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mieic\IADE\exam\feb-9\"/>
    </mc:Choice>
  </mc:AlternateContent>
  <xr:revisionPtr revIDLastSave="0" documentId="13_ncr:1_{46446B51-C515-4F97-B944-47FD0EF49F19}" xr6:coauthVersionLast="47" xr6:coauthVersionMax="47" xr10:uidLastSave="{00000000-0000-0000-0000-000000000000}"/>
  <bookViews>
    <workbookView xWindow="-28920" yWindow="-120" windowWidth="29040" windowHeight="15990" activeTab="5" xr2:uid="{5127971D-69A2-41C5-BC4F-B1C2D4961C14}"/>
  </bookViews>
  <sheets>
    <sheet name="Inicio" sheetId="17" r:id="rId1"/>
    <sheet name="Clientes" sheetId="13" r:id="rId2"/>
    <sheet name="Lista Restaurantes" sheetId="70" r:id="rId3"/>
    <sheet name="Lista_Reservas" sheetId="37" r:id="rId4"/>
    <sheet name="Reserva" sheetId="40" r:id="rId5"/>
    <sheet name="Perguntas" sheetId="45" r:id="rId6"/>
    <sheet name="P (3)" sheetId="79" r:id="rId7"/>
    <sheet name="P (4)" sheetId="80" r:id="rId8"/>
    <sheet name="P (5)" sheetId="81" r:id="rId9"/>
    <sheet name="P (6)" sheetId="83" r:id="rId10"/>
    <sheet name="P (7)" sheetId="84" r:id="rId11"/>
  </sheets>
  <definedNames>
    <definedName name="_xlnm._FilterDatabase" localSheetId="1" hidden="1">Clientes!$A$1:$C$667</definedName>
    <definedName name="_xlnm._FilterDatabase" localSheetId="2" hidden="1">'Lista Restaurantes'!$A$1:$S$8075</definedName>
    <definedName name="_xlnm._FilterDatabase" localSheetId="3" hidden="1">Lista_Reservas!$A$1:$J$7047</definedName>
    <definedName name="_xlcn.WorksheetConnection_SubTabela.xlsxTable21" hidden="1">Table2</definedName>
    <definedName name="_xlcn.WorksheetConnection_SubTabela.xlsxTable71" hidden="1">Table7</definedName>
  </definedNames>
  <calcPr calcId="191029"/>
  <pivotCaches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ubTabela.xlsx!Table2"/>
          <x15:modelTable id="Table7" name="Table7" connection="WorksheetConnection_SubTabela.xlsx!Table7"/>
        </x15:modelTables>
        <x15:modelRelationships>
          <x15:modelRelationship fromTable="Table7" fromColumn="end_station_id" toTable="Table2" toColumn="St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3" i="45" l="1"/>
  <c r="C24" i="45"/>
  <c r="C22" i="45"/>
  <c r="C5" i="45"/>
  <c r="C2" i="40" a="1"/>
  <c r="C2" i="40" s="1"/>
  <c r="D13" i="45"/>
  <c r="D14" i="45"/>
  <c r="D11" i="45"/>
  <c r="D12" i="45"/>
  <c r="D10" i="45"/>
  <c r="C13" i="45"/>
  <c r="C14" i="45"/>
  <c r="C12" i="45"/>
  <c r="C11" i="45"/>
  <c r="C10" i="45"/>
  <c r="D3" i="45"/>
  <c r="C3" i="45"/>
  <c r="D30" i="45"/>
  <c r="F47" i="45"/>
  <c r="F49" i="45"/>
  <c r="C31" i="45"/>
  <c r="F50" i="45"/>
  <c r="C30" i="45"/>
  <c r="F45" i="45"/>
  <c r="F44" i="45"/>
  <c r="F46" i="45"/>
  <c r="E30" i="45"/>
  <c r="E31" i="45"/>
  <c r="D31" i="45"/>
  <c r="F48" i="45"/>
  <c r="E9" i="40" l="1"/>
  <c r="F9" i="40" s="1"/>
  <c r="C9" i="40"/>
  <c r="D9" i="40" s="1"/>
  <c r="B9" i="40"/>
  <c r="F3" i="40"/>
  <c r="C5" i="40"/>
  <c r="C6" i="40" s="1"/>
  <c r="C3" i="40"/>
  <c r="F30" i="45"/>
  <c r="F31" i="45"/>
  <c r="Q19" i="17" l="1"/>
  <c r="C11" i="17" l="1"/>
  <c r="C4" i="40"/>
  <c r="F2" i="40"/>
  <c r="B17" i="40" l="1"/>
  <c r="C25" i="40" l="1"/>
  <c r="B22" i="40"/>
  <c r="C22" i="40" s="1"/>
  <c r="B20" i="40"/>
  <c r="C26" i="40"/>
  <c r="D26" i="40" s="1"/>
  <c r="D25" i="40"/>
  <c r="B25" i="40"/>
  <c r="B26" i="40"/>
  <c r="C17" i="4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777C70-7AE6-4A89-A962-1E784BC894A0}" keepAlive="1" name="Query - 2013" description="Connection to the '2013' query in the workbook." type="5" refreshedVersion="0" background="1">
    <dbPr connection="Provider=Microsoft.Mashup.OleDb.1;Data Source=$Workbook$;Location=2013;Extended Properties=&quot;&quot;" command="SELECT * FROM [2013]"/>
  </connection>
  <connection id="2" xr16:uid="{96C72CBF-94E2-4E7B-9DE1-A3FE40E12F20}" keepAlive="1" name="Query - 2014" description="Connection to the '2014' query in the workbook." type="5" refreshedVersion="0" background="1">
    <dbPr connection="Provider=Microsoft.Mashup.OleDb.1;Data Source=$Workbook$;Location=2014;Extended Properties=&quot;&quot;" command="SELECT * FROM [2014]"/>
  </connection>
  <connection id="3" xr16:uid="{5BB4527F-3FF8-498C-874A-C25E3A30B585}" keepAlive="1" name="Query - Table6" description="Connection to the 'Table6' query in the workbook." type="5" refreshedVersion="7" background="1" saveData="1">
    <dbPr connection="Provider=Microsoft.Mashup.OleDb.1;Data Source=$Workbook$;Location=Table6;Extended Properties=&quot;&quot;" command="SELECT * FROM [Table6]"/>
  </connection>
  <connection id="4" xr16:uid="{D1D62C47-F5DC-42A5-AE16-E2648BE05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E6A06A-757E-4AC2-A9C4-DBBB524D20D6}" name="WorksheetConnection_SubTabela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ubTabela.xlsxTable21"/>
        </x15:connection>
      </ext>
    </extLst>
  </connection>
  <connection id="6" xr16:uid="{A80271FA-7545-47B4-8505-4BA1B5817C43}" name="WorksheetConnection_SubTabela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SubTabela.xlsxTable7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<sst xmlns="http://schemas.openxmlformats.org/spreadsheetml/2006/main" count="146978" uniqueCount="38242">
  <si>
    <t>Name</t>
  </si>
  <si>
    <t>Duração 1H 30 Min</t>
  </si>
  <si>
    <t>Pergunta</t>
  </si>
  <si>
    <t>Cotação</t>
  </si>
  <si>
    <t>Nome</t>
  </si>
  <si>
    <t>Total</t>
  </si>
  <si>
    <t>Introdução à análise de dados em Excel</t>
  </si>
  <si>
    <t>Departamento de Engenharia e Gestão Industrial</t>
  </si>
  <si>
    <t>Nº Estudante</t>
  </si>
  <si>
    <t>Adam Gershenson Nogueira</t>
  </si>
  <si>
    <t>Adriana Dias do Vale</t>
  </si>
  <si>
    <t>Afonso Campelo Poças</t>
  </si>
  <si>
    <t>Afonso Carvalho Pereira de Sá</t>
  </si>
  <si>
    <t>Afonso Rodrigues Carrasco de Oliveira Couto</t>
  </si>
  <si>
    <t>Afonso Xavier Ribeiro Martins</t>
  </si>
  <si>
    <t>Aida Ribeiro Alves Caldas de Faria</t>
  </si>
  <si>
    <t>Alexandre Ferreira Nunes</t>
  </si>
  <si>
    <t>Alexandre Guimaraes Gomes Correia</t>
  </si>
  <si>
    <t>Alexandre Manuel Luz Rodrigues da Costa</t>
  </si>
  <si>
    <t>Alice Carvalho de Almeida Santos</t>
  </si>
  <si>
    <t>Álvaro Francisco Barbosa Miranda</t>
  </si>
  <si>
    <t>Amanda de Oliveira Silva</t>
  </si>
  <si>
    <t>Amauri Joel Simão do Couto</t>
  </si>
  <si>
    <t>Ana Beatriz Cruz Fontão</t>
  </si>
  <si>
    <t>Ana Beatriz Ferreira de Almeida</t>
  </si>
  <si>
    <t>Ana Beatriz Kolailat de Souza Maria</t>
  </si>
  <si>
    <t>Ana Beatriz Rodrigues de Sousa</t>
  </si>
  <si>
    <t>Ana Carolina Araújo Marques de Brito Brandão</t>
  </si>
  <si>
    <t>Ana Carolina Linhares Ribeiro</t>
  </si>
  <si>
    <t>Ana Catarina Costa da Silva</t>
  </si>
  <si>
    <t>Ana Catarina Rocha Santos</t>
  </si>
  <si>
    <t>Ana Clara Nascimento Melo</t>
  </si>
  <si>
    <t>Ana Claudia Marques Lima de Sá</t>
  </si>
  <si>
    <t>Ana Cristina Vilão Ramos</t>
  </si>
  <si>
    <t>Ana Fernandes Pais da Silva</t>
  </si>
  <si>
    <t>Ana Isabel Ferreira Maia</t>
  </si>
  <si>
    <t>Ana Isabel Pontes Silva</t>
  </si>
  <si>
    <t>Ana Luísa Campos e Sampaio Melo</t>
  </si>
  <si>
    <t>Ana Mafalda de Oliveira Santos</t>
  </si>
  <si>
    <t>Ana Margarida Castro Ferreira Neves</t>
  </si>
  <si>
    <t>Ana Margarida da Silva Carreira</t>
  </si>
  <si>
    <t>Ana Margarida do Carmo Rondão</t>
  </si>
  <si>
    <t>Ana Regina Simões Sampaio</t>
  </si>
  <si>
    <t>Ana Rita Baptista de Oliveira</t>
  </si>
  <si>
    <t>Ana Rita da Rocha Ribeiro</t>
  </si>
  <si>
    <t>Ana Rita Fonseca Santos</t>
  </si>
  <si>
    <t>Ana Rita Guedes Mendes</t>
  </si>
  <si>
    <t>Ana Rita Inácio Fraga Diogo</t>
  </si>
  <si>
    <t>Ana Rita Moreira Paupério</t>
  </si>
  <si>
    <t>Ana Silva Araújo</t>
  </si>
  <si>
    <t>Ana Sofia de Castro Teixeira</t>
  </si>
  <si>
    <t>Ana Sofia Guedes Vieira Santos Costa</t>
  </si>
  <si>
    <t>Ana Sofia Oliveira Teixeira</t>
  </si>
  <si>
    <t>Ana Sofia Ribeiro de Oliveira</t>
  </si>
  <si>
    <t>Ana Sofia Venâncio Monsanto</t>
  </si>
  <si>
    <t>Ana Teresa Dias Silva</t>
  </si>
  <si>
    <t>Andile Nkosana Kato</t>
  </si>
  <si>
    <t>André Faria Quesado</t>
  </si>
  <si>
    <t>Andre Filipe Cardoso Barbosa</t>
  </si>
  <si>
    <t>André Gabriel Correia Vieira</t>
  </si>
  <si>
    <t>André Gaspar Ribeiro Pereira</t>
  </si>
  <si>
    <t>André Ismael Ferraz Ávila</t>
  </si>
  <si>
    <t>André Luis Neves de Oliveira</t>
  </si>
  <si>
    <t>André Mamprin Mori</t>
  </si>
  <si>
    <t>André Miguel Martins Barroso Neves Vidal</t>
  </si>
  <si>
    <t>André Miguel Pacheco Morais</t>
  </si>
  <si>
    <t>André Miguel Rosa de Oliveira</t>
  </si>
  <si>
    <t>André Miguel Soares Gomes</t>
  </si>
  <si>
    <t>André Moreira Leal Leonor</t>
  </si>
  <si>
    <t>André Rodrigues Marques</t>
  </si>
  <si>
    <t>Andreia Barreto Gouveia</t>
  </si>
  <si>
    <t>Andreia Daniela Barbosa e Silva</t>
  </si>
  <si>
    <t>Anete Medina Pereira</t>
  </si>
  <si>
    <t>Ângelo Amilcar Marques Teixeira Marinho</t>
  </si>
  <si>
    <t>Anna Giulia Volpi</t>
  </si>
  <si>
    <t>Antonio Augusto Brito de Sousa</t>
  </si>
  <si>
    <t>António Maria de Carvalho Martins Ferrão</t>
  </si>
  <si>
    <t>António Maria Passos Morais Sarmento</t>
  </si>
  <si>
    <t>António Oliveira Ferreira</t>
  </si>
  <si>
    <t>António Ramos Balazeiro</t>
  </si>
  <si>
    <t>Augusto Miguel Fernandes Barbosa</t>
  </si>
  <si>
    <t>Baltasar Pereira Nicolau de Almeida</t>
  </si>
  <si>
    <t>Bárbara Ema Pinto Rodrigues</t>
  </si>
  <si>
    <t>Beatriz Afonso Almeida Bento da Cunha Pinto</t>
  </si>
  <si>
    <t>Beatriz de Barros Neves</t>
  </si>
  <si>
    <t>Beatriz Gonçalves Neto Carneiro de Brito</t>
  </si>
  <si>
    <t>Beatriz Rocha Campos</t>
  </si>
  <si>
    <t>Bernardino Manuel da Costa e Silva Novais</t>
  </si>
  <si>
    <t>Bernardo António Magalhães Ferreira</t>
  </si>
  <si>
    <t>Bernardo Davide dos Santos Pereira</t>
  </si>
  <si>
    <t>Bernardo José Duarte Xavier</t>
  </si>
  <si>
    <t>Bernardo Manuel Esteves dos Santos</t>
  </si>
  <si>
    <t>Bernardo Maria Maciel Pereira</t>
  </si>
  <si>
    <t>Betina Pinto de Moraes</t>
  </si>
  <si>
    <t>Brenda Gonçalves Belissimo</t>
  </si>
  <si>
    <t>Brenno Pinto Pereira Lima</t>
  </si>
  <si>
    <t>Breno Rodrigues Alves</t>
  </si>
  <si>
    <t>Bruna Miranda Amorim</t>
  </si>
  <si>
    <t>Bruno André de Oliveira Vale Marques Fernandes</t>
  </si>
  <si>
    <t>Bruno Daniel Turiel Pires</t>
  </si>
  <si>
    <t>Bruno Filipe Cardoso Micaelo</t>
  </si>
  <si>
    <t>Bruno Gonçalves Veiga</t>
  </si>
  <si>
    <t>Bruno Miguel Vieira Moreira</t>
  </si>
  <si>
    <t>Bruno Ribeiro Castro Ramos</t>
  </si>
  <si>
    <t>Camila Costa e Silva</t>
  </si>
  <si>
    <t>Cândida Helena Machado da Costa Macedo</t>
  </si>
  <si>
    <t>Carlos Alberto Ferreira Teles de Sousa</t>
  </si>
  <si>
    <t>Carlos Bruno Pinto Loureiro</t>
  </si>
  <si>
    <t>Carlos Eduardo da Nova Duarte</t>
  </si>
  <si>
    <t>Carlos João Moreira Martins Rodrigues Gomes</t>
  </si>
  <si>
    <t>Carlos Manuel Marques Teixeira</t>
  </si>
  <si>
    <t>Carlos Miguel Guerra Soeiro</t>
  </si>
  <si>
    <t>Carlota Pinto de Sousa Von Hafe Pérez</t>
  </si>
  <si>
    <t>Carolina Alexandre Vigário Ferreira</t>
  </si>
  <si>
    <t>Carolina Areias Toledo</t>
  </si>
  <si>
    <t>Carolina Felgueiras Moreira Sousa</t>
  </si>
  <si>
    <t>Carolina Laranjeira do Carmo Reis</t>
  </si>
  <si>
    <t>Carolina Saleiro Torres Soares</t>
  </si>
  <si>
    <t>Catarina Borges Ferreira</t>
  </si>
  <si>
    <t>Catarina da Rocha Barbosa</t>
  </si>
  <si>
    <t>Catarina Isabel Moreira Canelas</t>
  </si>
  <si>
    <t>Catarina Raquel Silva Gonçalves</t>
  </si>
  <si>
    <t>Catarina Vanessa da Costa Santos</t>
  </si>
  <si>
    <t>Celso Alexandre Fonseca Fernandes</t>
  </si>
  <si>
    <t>César Alves Nogueira</t>
  </si>
  <si>
    <t>Clarisse Maria Teixeira de Carvalho</t>
  </si>
  <si>
    <t>Cláudia Inês da Costa Martins</t>
  </si>
  <si>
    <t>Cristiana Ribeiro Vale</t>
  </si>
  <si>
    <t>Cristina Atamanchuk Martins Cicouro de Pêra</t>
  </si>
  <si>
    <t>Daniel Alexandre Maia Pires Costa Leitão</t>
  </si>
  <si>
    <t>Daniel Bohrer Lopes</t>
  </si>
  <si>
    <t>Daniel Corona Oliveira Costa</t>
  </si>
  <si>
    <t>Daniel Fernando Pereira Granja</t>
  </si>
  <si>
    <t>Daniel Ferreira Brandão</t>
  </si>
  <si>
    <t>Daniel Filipe Oliva Guimarães</t>
  </si>
  <si>
    <t>Daniel Filipe Rodrigues dos Santos</t>
  </si>
  <si>
    <t>Daniel Gazola Bradaschia</t>
  </si>
  <si>
    <t>Daniel Gomes Silva</t>
  </si>
  <si>
    <t>Daniel José Barros da Silva</t>
  </si>
  <si>
    <t>Daniel José Mendes Rodrigues</t>
  </si>
  <si>
    <t>Daniel José Rodrigues Trigo</t>
  </si>
  <si>
    <t>Daniel Oliveira Santos</t>
  </si>
  <si>
    <t>Daniela Cristina Ferreira Lascasas Aguiar</t>
  </si>
  <si>
    <t>Daniela Filipa Lopes Dias</t>
  </si>
  <si>
    <t>Daniela Martins Albuquerque</t>
  </si>
  <si>
    <t>Daniil Puzyryov</t>
  </si>
  <si>
    <t>Dara Sofia Lima Delgado</t>
  </si>
  <si>
    <t>David António Dias Costa Castro</t>
  </si>
  <si>
    <t>David dos Santos Ferreira</t>
  </si>
  <si>
    <t>David Francisco Torres Mendonça Dias</t>
  </si>
  <si>
    <t>David Freitas Dinis</t>
  </si>
  <si>
    <t>Diana Filipa Dias Azevedo</t>
  </si>
  <si>
    <t>Diana Miguel Mendes Taborda</t>
  </si>
  <si>
    <t>Diana Sofia Borges Fonseca</t>
  </si>
  <si>
    <t>Dinis Afonso Dornelas Miranda de Andrade</t>
  </si>
  <si>
    <t>Dinis Castanheira de Abreu Nabais Baldo</t>
  </si>
  <si>
    <t>Diogo André Fernandes Moreira</t>
  </si>
  <si>
    <t>Diogo André Pereira Rodrigues</t>
  </si>
  <si>
    <t>Diogo Azevedo Lemos</t>
  </si>
  <si>
    <t>Diogo Filipe Faia Nunes</t>
  </si>
  <si>
    <t>Diogo Filipe Ferreira da Silva</t>
  </si>
  <si>
    <t>Diogo Filipe Mesquita Cordeiro</t>
  </si>
  <si>
    <t>Diogo Filipe Ramos Parracho</t>
  </si>
  <si>
    <t>Diogo Henrique Azevedo Moreira</t>
  </si>
  <si>
    <t>Diogo Jorge Domingues Vale da Nova</t>
  </si>
  <si>
    <t>Diogo Jorge Ferraz da Silva</t>
  </si>
  <si>
    <t>Diogo Luís Cerqueira Carneiro da Silva</t>
  </si>
  <si>
    <t>Diogo Manuel Carneiro Geraldes Lameiras Pinto</t>
  </si>
  <si>
    <t>Diogo Miguel Cunha Gomes</t>
  </si>
  <si>
    <t>Diogo Oliveira Reis</t>
  </si>
  <si>
    <t>Diogo Pereira Poças Oliveira</t>
  </si>
  <si>
    <t>Diogo Pinheiro Almeida</t>
  </si>
  <si>
    <t>Diogo Soares Rocha</t>
  </si>
  <si>
    <t>Diogo Tomáz Câmara</t>
  </si>
  <si>
    <t>Dogukan Olgun</t>
  </si>
  <si>
    <t>Domingos Marques de Castro</t>
  </si>
  <si>
    <t>Douglas Rodriguez Nascimento</t>
  </si>
  <si>
    <t>Duarte Ferreira Gonçalves da Rocha</t>
  </si>
  <si>
    <t>Edgar Ribeiro Amorim</t>
  </si>
  <si>
    <t>Eduarda Ferreira Pinto</t>
  </si>
  <si>
    <t>Eduardo Duarte da Silva</t>
  </si>
  <si>
    <t>Eduardo Filipe Leite da Silva</t>
  </si>
  <si>
    <t>Eduardo Flores Lemos Ferreira</t>
  </si>
  <si>
    <t>Eduardo Leandro Dias Carneiro</t>
  </si>
  <si>
    <t>Eduardo Miguel Ferreira Medeiros</t>
  </si>
  <si>
    <t>Eduardo Miguel Magalhães Duarte Correia</t>
  </si>
  <si>
    <t>Eliseu António Pinto Amaro</t>
  </si>
  <si>
    <t>Emanuel Correia de Sousa Dias Trigo</t>
  </si>
  <si>
    <t>Emanuel Silva Gestosa</t>
  </si>
  <si>
    <t>Érica Ferreira Gomes</t>
  </si>
  <si>
    <t>Fábio Daniel Miranda Carvalho</t>
  </si>
  <si>
    <t>Fábio Manuel Neves de Araújo</t>
  </si>
  <si>
    <t>Fernando Manuel de Melo Oliveira</t>
  </si>
  <si>
    <t>Filipa Manuela Carvalho dos Santos</t>
  </si>
  <si>
    <t>Filipa Monteiro Neves Rocha</t>
  </si>
  <si>
    <t>Filipe Berenguel Amaro dos Santos</t>
  </si>
  <si>
    <t>Filipe Mota de Sousa</t>
  </si>
  <si>
    <t>Filipe Xavier Carvalho</t>
  </si>
  <si>
    <t>Flávio Lobo Vaz</t>
  </si>
  <si>
    <t>Francisca Araújo Oliveira</t>
  </si>
  <si>
    <t>Francisca Azevedo Ribeiro Antunes Lobo</t>
  </si>
  <si>
    <t>Francisca Carneiro de Castro Ferreira</t>
  </si>
  <si>
    <t>Francisca Horta Guimarães</t>
  </si>
  <si>
    <t>Francisca Lêdo de Matos Ferreira Teixeira</t>
  </si>
  <si>
    <t>Francisca Lima Rebelo de Sousa Magalhães</t>
  </si>
  <si>
    <t>Francisca Oliveira e Silva</t>
  </si>
  <si>
    <t>Francisca Queiroz Machado Santos</t>
  </si>
  <si>
    <t>Francisco Correia Barros de Sousa</t>
  </si>
  <si>
    <t>Francisco Correia Martins</t>
  </si>
  <si>
    <t>Francisco de Almeida Carlos</t>
  </si>
  <si>
    <t>Francisco João Gonçalves Calado Araújo</t>
  </si>
  <si>
    <t>Francisco José da Costa Teixeira Pinto</t>
  </si>
  <si>
    <t>Francisco José Paiva Gonçalves</t>
  </si>
  <si>
    <t>Francisco Lázaro dos Santos</t>
  </si>
  <si>
    <t>Francisco Maia Moreira da Silva</t>
  </si>
  <si>
    <t>Francisco Manuel Gomes Queirós</t>
  </si>
  <si>
    <t>Francisco Maria Lopes Pinto Pimentel Serra</t>
  </si>
  <si>
    <t>Francisco Moreira de Almeida Von Hafe Pérez</t>
  </si>
  <si>
    <t>Francisco Nogueira de Almeida Monteiro</t>
  </si>
  <si>
    <t>Francisco Orlando Silva Bernardo</t>
  </si>
  <si>
    <t>Francisco Rodrigues e Silva</t>
  </si>
  <si>
    <t>Francisco Silva Barreto</t>
  </si>
  <si>
    <t>Francisco Tavares Ventura Barros Nunes</t>
  </si>
  <si>
    <t>Francisco Vieira Mendes Ricardo</t>
  </si>
  <si>
    <t>Gabriel Gomes Machado</t>
  </si>
  <si>
    <t>Gabriel Linhares Felipe</t>
  </si>
  <si>
    <t>Gabriel Silva Graça</t>
  </si>
  <si>
    <t>Gabriela Matos Leite Viana Monteiro</t>
  </si>
  <si>
    <t>Giuseppe Rocha Scariot</t>
  </si>
  <si>
    <t>Gonçalo Campos Carvalho Varela</t>
  </si>
  <si>
    <t>Gonçalo Cunha Barros</t>
  </si>
  <si>
    <t>Gonçalo da Costa Sequeira Pinto</t>
  </si>
  <si>
    <t>Gonçalo da Silva Gouveia</t>
  </si>
  <si>
    <t>Gonçalo de Pina Ribeiro Felgueiras</t>
  </si>
  <si>
    <t>Gonçalo de Resende Cascão Farroco da Fonte</t>
  </si>
  <si>
    <t>Gonçalo Dias Ramos</t>
  </si>
  <si>
    <t>Gonçalo Duarte Nunes</t>
  </si>
  <si>
    <t>Gonçalo Fernandes Pereira</t>
  </si>
  <si>
    <t>Gonçalo Franco Fonseca Fernandes</t>
  </si>
  <si>
    <t>Gonçalo Gonçalves Machado</t>
  </si>
  <si>
    <t>Gonçalo Manuel Roque da Cunha</t>
  </si>
  <si>
    <t>Gonçalo Maria Lobão da Cunha Leão</t>
  </si>
  <si>
    <t>Gonçalo Pedreira de Vasconcelos Monteiro</t>
  </si>
  <si>
    <t>Gonçalo Pinto Teixeira</t>
  </si>
  <si>
    <t>Gonçalo Santos Oliveira</t>
  </si>
  <si>
    <t>Gonçalo Taveira Frias Pereira</t>
  </si>
  <si>
    <t>Gonçalo Vale de Oliveira Coelho de Pinho</t>
  </si>
  <si>
    <t>Gonçalo Ventura Silva Santos Nunes</t>
  </si>
  <si>
    <t>Gonçalo Vieira Gregório da Fonseca e Costa</t>
  </si>
  <si>
    <t>Guilherme António Cerqueira Magalhães</t>
  </si>
  <si>
    <t>Guilherme Bicudo Wilken Wolter Savaget</t>
  </si>
  <si>
    <t>Guilherme Costa Mendes</t>
  </si>
  <si>
    <t>Guilherme Cunha Seco Fernandes de Almeida</t>
  </si>
  <si>
    <t>Guilherme Dias da Rocha Pereira</t>
  </si>
  <si>
    <t>Guilherme João Pires Teixeira</t>
  </si>
  <si>
    <t>Guilherme Nuno Gomes Mariz</t>
  </si>
  <si>
    <t>Guilherme Prata Guedes</t>
  </si>
  <si>
    <t>Guilherme Valler Moreira</t>
  </si>
  <si>
    <t>Gustavo Delca Araújo</t>
  </si>
  <si>
    <t>Gustavo do ó Catão Bongiovi</t>
  </si>
  <si>
    <t>Gustavo Nunes Ribeiro de Magalhaes</t>
  </si>
  <si>
    <t>Hanna Cidade Mello</t>
  </si>
  <si>
    <t>Helder Luís Silva Torres dos Reis</t>
  </si>
  <si>
    <t>Helena Maria da Silva Rocha</t>
  </si>
  <si>
    <t>Helena Nadine Mendes Ferreira</t>
  </si>
  <si>
    <t>Henrique Correia Vicente</t>
  </si>
  <si>
    <t>Henrique José Silva Flores Azevedo Santos</t>
  </si>
  <si>
    <t>Henrique Maciel de Freitas</t>
  </si>
  <si>
    <t>Henrique Oliveira Silva</t>
  </si>
  <si>
    <t>Henrique Pinto Teixeira de Sousa Dias</t>
  </si>
  <si>
    <t>Henrique Santos Ferreira</t>
  </si>
  <si>
    <t>Henrique Seabra Ferreira</t>
  </si>
  <si>
    <t>Hugo Carneiro de Sousa</t>
  </si>
  <si>
    <t>Hugo Filipe Esteves Carrilho</t>
  </si>
  <si>
    <t>Hugo Filipe Moreira Ribeiro</t>
  </si>
  <si>
    <t>Hugo Filipe Rodrigues de Almeida</t>
  </si>
  <si>
    <t>Hugo Miguel Fernandes Gomes</t>
  </si>
  <si>
    <t>Hugo Reis de Castro</t>
  </si>
  <si>
    <t>Huigui Guo</t>
  </si>
  <si>
    <t>Iago Braggio</t>
  </si>
  <si>
    <t>Ian Italo Martins Gomes</t>
  </si>
  <si>
    <t>Igor Liberato de Castro</t>
  </si>
  <si>
    <t>Igor Michalawiski Machado</t>
  </si>
  <si>
    <t>Igor Rodrigues Diniz</t>
  </si>
  <si>
    <t>Inês Alves Martins</t>
  </si>
  <si>
    <t>Inês Alves Ribeiro</t>
  </si>
  <si>
    <t>Inês Daniela Ferreira Faria</t>
  </si>
  <si>
    <t>Inês de Freitas Ribeiro de Oliveira e Suarez</t>
  </si>
  <si>
    <t>Inês de Magalhães Garcia</t>
  </si>
  <si>
    <t>Inês Fernandes Ferreira</t>
  </si>
  <si>
    <t>Inês Ferreira Cortez</t>
  </si>
  <si>
    <t>Inês Margarida Vieira de Castro</t>
  </si>
  <si>
    <t>Inês Maria Barroso Müller</t>
  </si>
  <si>
    <t>Ines Martins Pimenta de Almeida Sampaio</t>
  </si>
  <si>
    <t>Inês Portela Aparício Gonçalves</t>
  </si>
  <si>
    <t>Inês Santos de Macedo Teixeira</t>
  </si>
  <si>
    <t>Inês Sousa da Silva</t>
  </si>
  <si>
    <t>Inês Tavares Pinto de Leão</t>
  </si>
  <si>
    <t>Inês Trigo Cabral Gutierres</t>
  </si>
  <si>
    <t>Isa Eduarda Baptista Soares</t>
  </si>
  <si>
    <t>Isabel André Amaral</t>
  </si>
  <si>
    <t>Isabel Eduarda Moreira de Freitas</t>
  </si>
  <si>
    <t>Isabela Marques de Miranda</t>
  </si>
  <si>
    <t>Ivo André Rodrigues</t>
  </si>
  <si>
    <t>Ivo Emanuel Teixeira de Sousa</t>
  </si>
  <si>
    <t>Jacinto Manuel Teixeira Rodrigues</t>
  </si>
  <si>
    <t>Joana Francisca Barros Matos</t>
  </si>
  <si>
    <t>Joana Rodrigues Quintas de Oliveira</t>
  </si>
  <si>
    <t>Joana Sofia Pais Silva</t>
  </si>
  <si>
    <t>João Aires Gonçalves</t>
  </si>
  <si>
    <t>João André Bastos Moura</t>
  </si>
  <si>
    <t>João Antero Morais de Almeida Lopes</t>
  </si>
  <si>
    <t>João António Semedo Pereira</t>
  </si>
  <si>
    <t>João Campos Pinto Coelho de Aguiar</t>
  </si>
  <si>
    <t>João Carlos Carreira Martins</t>
  </si>
  <si>
    <t>João Carlos Dantas do Vale</t>
  </si>
  <si>
    <t>João Carlos Moutinho Gonçalves</t>
  </si>
  <si>
    <t>João Coelho e Sousa Barreiro Gomes</t>
  </si>
  <si>
    <t>João de Deus Salvador Pinheiro Parreira Coelho</t>
  </si>
  <si>
    <t>João Dias Sampaio</t>
  </si>
  <si>
    <t>João Duarte de Carvalho</t>
  </si>
  <si>
    <t>Joao Duarte Lima Freire Lopes</t>
  </si>
  <si>
    <t>João Fernando Silveira Silva</t>
  </si>
  <si>
    <t>João Filipe Carvalhais dos Santos de Matos</t>
  </si>
  <si>
    <t>João Filipe Carvalho de Araújo</t>
  </si>
  <si>
    <t>João Francisco Ferreira Maldonado</t>
  </si>
  <si>
    <t>João Francisco Paixão Barbosa</t>
  </si>
  <si>
    <t>João Gonçalo Mendes Sobral</t>
  </si>
  <si>
    <t>João Henrique Nunes de Pinho</t>
  </si>
  <si>
    <t>João Luís Pestana Freitas de Sousa Cardoso</t>
  </si>
  <si>
    <t>João Manuel Neves de Queirós</t>
  </si>
  <si>
    <t>João Margato Borlido Pereira</t>
  </si>
  <si>
    <t>João Miguel Almeida da Silva</t>
  </si>
  <si>
    <t>João Miguel dos Santos de Lima Monteiro</t>
  </si>
  <si>
    <t>João Miguel Pereira da Costa Moreira de Sá</t>
  </si>
  <si>
    <t>João Nuno Moreira Baldaia Mendes Pinto</t>
  </si>
  <si>
    <t>João Paulo Gomes Torres Abelha</t>
  </si>
  <si>
    <t>João Paulo Magalhães Lucas</t>
  </si>
  <si>
    <t>João Paulo Monteiro Leite</t>
  </si>
  <si>
    <t>João Paulo Moreira Araújo</t>
  </si>
  <si>
    <t>João Paulo Ribeiro Nunes</t>
  </si>
  <si>
    <t>João Paulo Soares Pereira</t>
  </si>
  <si>
    <t>João Paulo Sousa Faria</t>
  </si>
  <si>
    <t>João Pedro Azevedo Carvalho</t>
  </si>
  <si>
    <t>João Pedro Caldas Ferreira</t>
  </si>
  <si>
    <t>João Pedro Campelo de Oliveira e Silva</t>
  </si>
  <si>
    <t>João Pedro Carvalho Moreira</t>
  </si>
  <si>
    <t>João Pedro da Costa Ribeiro</t>
  </si>
  <si>
    <t>João Pedro Ferreira de Brito</t>
  </si>
  <si>
    <t>João Pedro Matos de Araújo</t>
  </si>
  <si>
    <t>João Pedro Oliveira Lírio</t>
  </si>
  <si>
    <t>João Pedro Pereira Pimenta</t>
  </si>
  <si>
    <t>João Pedro Santos Aguiar</t>
  </si>
  <si>
    <t>João Rafael Gomes Varela</t>
  </si>
  <si>
    <t>João Ricardo Ramos Alves</t>
  </si>
  <si>
    <t>João Ricardo Ribeiro Cardoso</t>
  </si>
  <si>
    <t>João Tomás Marques Félix</t>
  </si>
  <si>
    <t>João Vitor Torres Tedesco</t>
  </si>
  <si>
    <t>Joaquim Tiago Goncalves Oliveira</t>
  </si>
  <si>
    <t>Joel Alexandre Soares da Costa</t>
  </si>
  <si>
    <t>Jorge Bernardo Oliveira Vieira</t>
  </si>
  <si>
    <t>Jorge David Monteiro Pacheco</t>
  </si>
  <si>
    <t>Jorge Miguel Cardoso Duarte do Aido</t>
  </si>
  <si>
    <t>Jorge Miguel de Sousa Barbosa</t>
  </si>
  <si>
    <t>José António Barbosa da Fonseca Guerra</t>
  </si>
  <si>
    <t>José António Santos Costa</t>
  </si>
  <si>
    <t>José António Tuna Moura Guedes</t>
  </si>
  <si>
    <t>José Artur Lima Assunção</t>
  </si>
  <si>
    <t>José Carlos Cardiano Mota Gonçalves da Cunha</t>
  </si>
  <si>
    <t>José Diogo Lourenço Correia Marques dos Santos</t>
  </si>
  <si>
    <t>José Diogo Moreira Silva Santos</t>
  </si>
  <si>
    <t>José Diogo Pinto</t>
  </si>
  <si>
    <t>José Luís Barbosa Soares da Silva</t>
  </si>
  <si>
    <t>José Luiz Rodriguez Caribé</t>
  </si>
  <si>
    <t>José Miguel da Costa Simões</t>
  </si>
  <si>
    <t>José Miguel Ferreira Carvalho</t>
  </si>
  <si>
    <t>José Miguel Pimenta Rodrigues</t>
  </si>
  <si>
    <t>José Nuno Branco Lima Oliveira e Silva</t>
  </si>
  <si>
    <t>José Pedro Maia Martins</t>
  </si>
  <si>
    <t>José Pedro Martinho Oliveira</t>
  </si>
  <si>
    <t>José Pedro Moreira de Almeida Baptista</t>
  </si>
  <si>
    <t>José Vicente Portela Dias da Silva</t>
  </si>
  <si>
    <t>Julia Gomes Freire de Almeida</t>
  </si>
  <si>
    <t>Leandro António Freire Teixeira</t>
  </si>
  <si>
    <t>Leonardo Fernandes Moura</t>
  </si>
  <si>
    <t>Leonardo Garcia de Lima Monteiro</t>
  </si>
  <si>
    <t>Leonardo Pinho Machado</t>
  </si>
  <si>
    <t>Leonor de Carvalho Monteiro</t>
  </si>
  <si>
    <t>Leonor Nogueira Barreto Pinheiro Silva</t>
  </si>
  <si>
    <t>Lia da Silva Linhares Vieira</t>
  </si>
  <si>
    <t>Lopo de Santiago Sottomayor Pacheco de Amorim</t>
  </si>
  <si>
    <t>Lourenço Alexandre Correia Gonçalves</t>
  </si>
  <si>
    <t>Lucas Andreoni Cirillo</t>
  </si>
  <si>
    <t>Lucas Feijó</t>
  </si>
  <si>
    <t>Lucas Ferreira de Sousa</t>
  </si>
  <si>
    <t>Lucas Tomás Martins Ribeiro</t>
  </si>
  <si>
    <t>Lucca Semeghini Garcia</t>
  </si>
  <si>
    <t>Luciana Maria Carvalho Senra</t>
  </si>
  <si>
    <t>Luís Carlos Alves Duarte de Sousa</t>
  </si>
  <si>
    <t>Luis Guilherme de Melo Félix Diogo</t>
  </si>
  <si>
    <t>Luís Henrique Condado Marques</t>
  </si>
  <si>
    <t>Luís Manuel de Oliveira Fernandes</t>
  </si>
  <si>
    <t>Luís Manuel Duarte Silva dos Santos Leite</t>
  </si>
  <si>
    <t>Luís Miguel Almeida Fernandes</t>
  </si>
  <si>
    <t>Luís Miguel Gomes Franco</t>
  </si>
  <si>
    <t>Luís Miguel Moura Paiva</t>
  </si>
  <si>
    <t>Luís Miguel Valle e Vasconcellos Romão de Figueiredo</t>
  </si>
  <si>
    <t>Luís Moreno Lopes Cardoso</t>
  </si>
  <si>
    <t>Luís Paulo da Rocha Miranda</t>
  </si>
  <si>
    <t>Luís Pedro Viana Ramos</t>
  </si>
  <si>
    <t>Luís Rafael Fernandes Mendes Afonso</t>
  </si>
  <si>
    <t>Luísa Adriana Azevedo e Silva</t>
  </si>
  <si>
    <t>Luísa Amélia Machado Bastos Leite</t>
  </si>
  <si>
    <t>Luiz Miguel Gonçalves Coelho</t>
  </si>
  <si>
    <t>Manuel Anselmo Gomes Moreira</t>
  </si>
  <si>
    <t>Manuel Carlos Ramos Alves</t>
  </si>
  <si>
    <t>Manuel da Silva Sá</t>
  </si>
  <si>
    <t>Manuel de Magalhães Carvalho Cerqueira da Silva</t>
  </si>
  <si>
    <t>Manuel João Gomes Alves Amorim</t>
  </si>
  <si>
    <t>Manuel João Pinto Meireles</t>
  </si>
  <si>
    <t>Manuel Maria Ferreira de Melo de Sá Couto</t>
  </si>
  <si>
    <t>Manuel Rodrigues de Castro Ferreira</t>
  </si>
  <si>
    <t>Marcella Carvalho Souza</t>
  </si>
  <si>
    <t>Marcelo Guarniero Apolinário</t>
  </si>
  <si>
    <t>Márcia Alice Marciel Trabulo</t>
  </si>
  <si>
    <t>Márcia Isabel Reis Teixeira</t>
  </si>
  <si>
    <t>Marco André Carvalho Teixeira</t>
  </si>
  <si>
    <t>Marco André Rocha Pinto</t>
  </si>
  <si>
    <t>Margarida Alves de Sousa</t>
  </si>
  <si>
    <t>Margarida Alves Pinho</t>
  </si>
  <si>
    <t>Margarida da Costa Belo Vinhas Soares</t>
  </si>
  <si>
    <t>Margarida de Henriques Martins</t>
  </si>
  <si>
    <t>Margarida Isabel Cerqueira Ribeiro</t>
  </si>
  <si>
    <t>Margarida Nazaré Pereira dos Santos</t>
  </si>
  <si>
    <t>Margarida Ribeiro Cosme</t>
  </si>
  <si>
    <t>Margarida Ribeiro Neto</t>
  </si>
  <si>
    <t>Margarida Vilas Boas Miranda</t>
  </si>
  <si>
    <t>Maria Alexandra Quintas Baía</t>
  </si>
  <si>
    <t>Maria Andrade Gonçalves Hertizel de Noronha</t>
  </si>
  <si>
    <t>Maria Carlota Gomes Ribeiro Matos Leite</t>
  </si>
  <si>
    <t>Maria Carolina Antunes Matias</t>
  </si>
  <si>
    <t>Maria Carolina Morgado Bastião Guedes Brás</t>
  </si>
  <si>
    <t>Maria de Barros Pereira Correia Botelho</t>
  </si>
  <si>
    <t>Maria de Fátima Freitas Campos</t>
  </si>
  <si>
    <t>Maria Eduarda Barbosa Oliveira</t>
  </si>
  <si>
    <t>Maria Eduarda Sousa Rabelo</t>
  </si>
  <si>
    <t>Maria Francisca da Costa Almeida Duarte Assunção</t>
  </si>
  <si>
    <t>Maria Gonçalves Caldeira</t>
  </si>
  <si>
    <t>Maria Inês Fernandes Alves</t>
  </si>
  <si>
    <t>Maria João Barbosa Oliveira Correia Campos</t>
  </si>
  <si>
    <t>Maria João Neves Carvalho Cabaço</t>
  </si>
  <si>
    <t>Maria Lage Pessanha Castelo</t>
  </si>
  <si>
    <t>Maria Leonor Monteiro Beirão</t>
  </si>
  <si>
    <t>Maria Luísa Braga Sampaio Alves dos Santos</t>
  </si>
  <si>
    <t>Maria Luísa Cunha Sousa Neves</t>
  </si>
  <si>
    <t>Maria Luísa Fontanete Loureiro Salvador</t>
  </si>
  <si>
    <t>Maria Luísa Tavares Monteiro</t>
  </si>
  <si>
    <t>Maria Maio Marinho</t>
  </si>
  <si>
    <t>Maria Manuel Henriques Teixeira</t>
  </si>
  <si>
    <t>Maria Miguel Ferreira Gomes Veiga Ribeiro</t>
  </si>
  <si>
    <t>Maria Miguel Santos Beirão</t>
  </si>
  <si>
    <t>Maria Portocarrero Maia Gonçalves</t>
  </si>
  <si>
    <t>Maria Teresa Camões Castro Neves</t>
  </si>
  <si>
    <t>Mariana Catarina Pereira Soares</t>
  </si>
  <si>
    <t>Mariana da Costa Silva</t>
  </si>
  <si>
    <t>Mariana Domingues Soares</t>
  </si>
  <si>
    <t>Mariana Faria Marinho</t>
  </si>
  <si>
    <t>Mariana Filipa da Silva Oliveira</t>
  </si>
  <si>
    <t>Mariana Lima Teixeira</t>
  </si>
  <si>
    <t>Mariana Margalho Alves Calado</t>
  </si>
  <si>
    <t>Mariana Raquel Costa Meira</t>
  </si>
  <si>
    <t>Marina Tostões Fernandes Leitão Dias</t>
  </si>
  <si>
    <t>Mário Augusto Andrade Carreira</t>
  </si>
  <si>
    <t>Mário Henrique Santos Bittencourt</t>
  </si>
  <si>
    <t>Mário Nuno Leite Correia</t>
  </si>
  <si>
    <t>Marlon Adriel Ferreira Dinis</t>
  </si>
  <si>
    <t>Marta Alexandra Craveiro Festas Vieira</t>
  </si>
  <si>
    <t>Marta Pinto Carvalho Lagoá</t>
  </si>
  <si>
    <t>Marta Sofia Lopes Tedim</t>
  </si>
  <si>
    <t>Martim Afonso Rodrigues dos Santos Castro Videira</t>
  </si>
  <si>
    <t>Martim de Carvalho e Sousa Pinto da Silva</t>
  </si>
  <si>
    <t>Martim Raúl da Rocha Henriques</t>
  </si>
  <si>
    <t>Mateus de Medeiros Lobo</t>
  </si>
  <si>
    <t>Mateus Martins Laranjeira</t>
  </si>
  <si>
    <t>Matilde de Ornelas Diogo Pereira</t>
  </si>
  <si>
    <t>Matilde Pinho Borges Sequeira</t>
  </si>
  <si>
    <t>Max Pedro Archer Filho</t>
  </si>
  <si>
    <t>Miguel Ângelo Silva Teixeira</t>
  </si>
  <si>
    <t>Miguel António Borges Tavares</t>
  </si>
  <si>
    <t>Miguel Cortez Anjo</t>
  </si>
  <si>
    <t>Miguel Costa Mendes Ribeiro</t>
  </si>
  <si>
    <t>Miguel Freitas Carvalho Madureira da Costa</t>
  </si>
  <si>
    <t>Miguel Lourenço Pregal de Mesquita Montes</t>
  </si>
  <si>
    <t>Miguel Maio Romariz</t>
  </si>
  <si>
    <t>Miguel Maria de Brito Evangelista Rothes Barbosa</t>
  </si>
  <si>
    <t>Miguel Maria de Sousa Cardoso de Faria Macedo</t>
  </si>
  <si>
    <t>Miguel Maria Queirós Vieira Clare Neves</t>
  </si>
  <si>
    <t>Miguel Mendes Ribeiro</t>
  </si>
  <si>
    <t>Miguel Nuno Oliveira Simões</t>
  </si>
  <si>
    <t>Miguel Oliveira Lopes</t>
  </si>
  <si>
    <t>Miguel Rodrigues Barata Corrêa</t>
  </si>
  <si>
    <t>Miguel Silva Figueiredo</t>
  </si>
  <si>
    <t>Miguel Silveira Rosa</t>
  </si>
  <si>
    <t>Milena Luísa Pereira Gouveia</t>
  </si>
  <si>
    <t>Moisés Pimenta Rocha</t>
  </si>
  <si>
    <t>Mónica Azevedo Araújo</t>
  </si>
  <si>
    <t>Naldo Neves Monteiro Delgado</t>
  </si>
  <si>
    <t>Nuno Cabral Marques</t>
  </si>
  <si>
    <t>Nuno Daniel Basulo Santos</t>
  </si>
  <si>
    <t>Nuno Gonçalo Vitória Bartolomeu</t>
  </si>
  <si>
    <t>Nuno Jorge da Costa Ramos</t>
  </si>
  <si>
    <t>Nuno Miguel Figueiredo Sá</t>
  </si>
  <si>
    <t>Nuno Miguel Soeiro Machado</t>
  </si>
  <si>
    <t>Nuno Miguel Teixeira Cardoso</t>
  </si>
  <si>
    <t>Nuno Rodrigues de Castro Santos Silva</t>
  </si>
  <si>
    <t>Nuno Sanches Leite de Faria</t>
  </si>
  <si>
    <t>Óscar Gonçalo Martins Esteves</t>
  </si>
  <si>
    <t>Óscar Torres Rodriguez Gonçalves Leite</t>
  </si>
  <si>
    <t>Patrícia Daniela Tavares Vieira</t>
  </si>
  <si>
    <t>Patrícia Melany Mabombo</t>
  </si>
  <si>
    <t>Paula Mika Ogata</t>
  </si>
  <si>
    <t>Paulo André Areias Gomes Leal Pinto</t>
  </si>
  <si>
    <t>Paulo Duarte Rodrigues Pedroso</t>
  </si>
  <si>
    <t>Paulo João Pires Prada</t>
  </si>
  <si>
    <t>Paulo Jorge Palhau Moutinho</t>
  </si>
  <si>
    <t>Paulo Roberto Dias Mourato</t>
  </si>
  <si>
    <t>Pedro Alexandre Moreira Macedo</t>
  </si>
  <si>
    <t>Pedro Casimiro Ferreira Fernandes</t>
  </si>
  <si>
    <t>Pedro Castelo Santos Ferreira</t>
  </si>
  <si>
    <t>Pedro Cerejeira Príncipe Ferreira</t>
  </si>
  <si>
    <t>Pedro Costa de Almeida</t>
  </si>
  <si>
    <t>Pedro Dinis Sousa Santos</t>
  </si>
  <si>
    <t>Pedro Emanuel de Sousa Nunes</t>
  </si>
  <si>
    <t>Pedro Fernandes Sousa</t>
  </si>
  <si>
    <t>Pedro Filipe da Rocha Capitão</t>
  </si>
  <si>
    <t>Pedro Gustavo Gonçalves Gomes</t>
  </si>
  <si>
    <t>Pedro Henrique da Silva Valente</t>
  </si>
  <si>
    <t>Pedro Henrique Ferreira dos Santos</t>
  </si>
  <si>
    <t>Pedro Joaquim Alves Oliveira</t>
  </si>
  <si>
    <t>Pedro Jorge Castro Gonçalves</t>
  </si>
  <si>
    <t>Pedro Jorge da Rocha Balazeiro</t>
  </si>
  <si>
    <t>Pedro Juncal Pires Gomes</t>
  </si>
  <si>
    <t>Pedro Luís Moreira Santos</t>
  </si>
  <si>
    <t>Pedro Machado Nogueira</t>
  </si>
  <si>
    <t>Pedro Manuel de Sousa Dias da Silva</t>
  </si>
  <si>
    <t>Pedro Medeiros Silva</t>
  </si>
  <si>
    <t>Pedro Miguel Braga Barbosa Lopes Moás</t>
  </si>
  <si>
    <t>Pedro Miguel Cunha Santos</t>
  </si>
  <si>
    <t>Pedro Miguel Pires Coelho</t>
  </si>
  <si>
    <t>Pedro Miguel Ribeiro Alves</t>
  </si>
  <si>
    <t>Pedro Miguel Rocha Lopes</t>
  </si>
  <si>
    <t>Pedro Miguel Sousa Ferreira</t>
  </si>
  <si>
    <t>Pedro Nuno Ferreira Moura de Macedo</t>
  </si>
  <si>
    <t>Pedro Santos Pereira</t>
  </si>
  <si>
    <t>Pedro Sousa Meixedo Silva</t>
  </si>
  <si>
    <t>Rafael Gonzalez Atta</t>
  </si>
  <si>
    <t>Rafael Nuno Grilo Morgado</t>
  </si>
  <si>
    <t>Rafael Schmidt</t>
  </si>
  <si>
    <t>Rafael Teixeira Faria</t>
  </si>
  <si>
    <t>Rafaela de Jesus Silva de Castro</t>
  </si>
  <si>
    <t>Rafaela Duarte</t>
  </si>
  <si>
    <t>Raphael Martins de Figueiredo Carvalho</t>
  </si>
  <si>
    <t>Raquel Leal Pimenta</t>
  </si>
  <si>
    <t>Raquel Marques Carneiro</t>
  </si>
  <si>
    <t>Raquel Morais Belo</t>
  </si>
  <si>
    <t>Raquel Nogueira de Sousa</t>
  </si>
  <si>
    <t>Raúl Manuel Fidalgo da Silva Teixeira Viana</t>
  </si>
  <si>
    <t>Renata Maria da Costa Rodrigues da Silva</t>
  </si>
  <si>
    <t>Renato Dangel Fortes Leite</t>
  </si>
  <si>
    <t>Ricardo André Brás Lico</t>
  </si>
  <si>
    <t>Ricardo França Domingues Cardoso</t>
  </si>
  <si>
    <t>Ricardo Gonçalves Pinto</t>
  </si>
  <si>
    <t>Ricardo Jorge da Silva Vieira</t>
  </si>
  <si>
    <t>Ricardo Nunes Vidal de Carvalho</t>
  </si>
  <si>
    <t>Ricardo Urbano Silva</t>
  </si>
  <si>
    <t>Rita Amorim Rangel</t>
  </si>
  <si>
    <t>Rita Henriques Sousa Costa Marques</t>
  </si>
  <si>
    <t>Rita Inês Fernandes Gomes</t>
  </si>
  <si>
    <t>Rita Isabel Morais Lopes</t>
  </si>
  <si>
    <t>Rita Maria da Costa Miranda</t>
  </si>
  <si>
    <t>Rita Miranda da Costa</t>
  </si>
  <si>
    <t>Rita Nunes da Mota</t>
  </si>
  <si>
    <t>Rodrigo Barbosa da Costa</t>
  </si>
  <si>
    <t>Rodrigo de Aragão Costa</t>
  </si>
  <si>
    <t>Rodrigo Domingos Meireles Pinho</t>
  </si>
  <si>
    <t>Rodrigo Filipe da Cunha Rodrigues Montinho de Carvalho</t>
  </si>
  <si>
    <t>Rodrigo Magalhães Ferreira</t>
  </si>
  <si>
    <t>Rodrigo Manuel Graça Figueiredo</t>
  </si>
  <si>
    <t>Rodrigo Miguel Fernandes da Costa</t>
  </si>
  <si>
    <t>Rodrigo Nunes Rodrigues Alves</t>
  </si>
  <si>
    <t>Rodrigo Vieira Teixeira Sousa Santos</t>
  </si>
  <si>
    <t>Rúben Barbosa Lopes</t>
  </si>
  <si>
    <t>Ruben Costa Viana</t>
  </si>
  <si>
    <t>Rúben Gonçalo Sousa Borges</t>
  </si>
  <si>
    <t>Rui Brogueira Andrade</t>
  </si>
  <si>
    <t>Rui da Costa Diogo</t>
  </si>
  <si>
    <t>Rui Jorge Ferreira Lima</t>
  </si>
  <si>
    <t>Rui Miguel da Costa e Silva Oliveira Samúdio</t>
  </si>
  <si>
    <t>Rui Pedro Dias Castro</t>
  </si>
  <si>
    <t>Rui Pedro Fernandes Teixeira</t>
  </si>
  <si>
    <t>Rui Pedro Rosas Soares</t>
  </si>
  <si>
    <t>Rui Pedro Silva Martins</t>
  </si>
  <si>
    <t>Sara Isabel de Calisto Abreu</t>
  </si>
  <si>
    <t>Sara Moreira Reis</t>
  </si>
  <si>
    <t>Silvia Jorge Moreira da Rocha</t>
  </si>
  <si>
    <t>Simão Abreu Oliveira</t>
  </si>
  <si>
    <t>Simão Nunes Dias</t>
  </si>
  <si>
    <t>Simão Pedro Branco Francisco</t>
  </si>
  <si>
    <t>Simão Pereira de Oliveira</t>
  </si>
  <si>
    <t>Sofia de Araújo Lajes</t>
  </si>
  <si>
    <t>Sofia Ferreira Dias</t>
  </si>
  <si>
    <t>Sofia Figueiredo Alves</t>
  </si>
  <si>
    <t>Sofia Gomes Pilão</t>
  </si>
  <si>
    <t>Sofia Lopes Calheiros</t>
  </si>
  <si>
    <t>Sofia Mendes Teixeira</t>
  </si>
  <si>
    <t>Sofia Morais Gonçalves</t>
  </si>
  <si>
    <t>Sofia Sousa Moura</t>
  </si>
  <si>
    <t>Susana Moura Neves</t>
  </si>
  <si>
    <t>Taináh Cabral Lima Ferreira</t>
  </si>
  <si>
    <t>Taras Stetsyuk</t>
  </si>
  <si>
    <t>Tássila Lima da Silva Paiva</t>
  </si>
  <si>
    <t>Tatiana Zhelezovskaya</t>
  </si>
  <si>
    <t>Teresa Almeida Pires Couto Viana</t>
  </si>
  <si>
    <t>Teresa da Cunha Gomes Mesquita Guimarães</t>
  </si>
  <si>
    <t>Teresa Eduarda Ferreira de Sousa</t>
  </si>
  <si>
    <t>Teresa Isabel Teixeira Ferreira</t>
  </si>
  <si>
    <t>Tiago Alexandre Bustorff Andrade Teixeira</t>
  </si>
  <si>
    <t>Tiago Alexandre Moreira Ribeiro</t>
  </si>
  <si>
    <t>Tiago Caetano Vicente</t>
  </si>
  <si>
    <t>Tiago Campos Lourenço</t>
  </si>
  <si>
    <t>Tiago Candeias Verdade</t>
  </si>
  <si>
    <t>Tiago Emanuel Figueiredo Sousa</t>
  </si>
  <si>
    <t>Tiago Ferreira Nunes</t>
  </si>
  <si>
    <t>Tiago Filipe Magalhães Barbosa</t>
  </si>
  <si>
    <t>Tiago Gonçalves da Silva</t>
  </si>
  <si>
    <t>Tiago Jorge Moutinho Gonçalves</t>
  </si>
  <si>
    <t>Tiago Miguel dos Santos Aleixo</t>
  </si>
  <si>
    <t>Tiago Miguel Ferreira Miller</t>
  </si>
  <si>
    <t>Tiago Nunes Moreira Branquinho</t>
  </si>
  <si>
    <t>Tiago Pedrosa Faria</t>
  </si>
  <si>
    <t>Tomás Cabral Torres</t>
  </si>
  <si>
    <t>Tomás Campos Leichsenring Franco</t>
  </si>
  <si>
    <t>Tomás Dieguez de Paiva Correia</t>
  </si>
  <si>
    <t>Tomás Frey Ramos Furtado</t>
  </si>
  <si>
    <t>Tomás Lobo Ferreira</t>
  </si>
  <si>
    <t>Tomás Lopes Pinto de Macedo</t>
  </si>
  <si>
    <t>Tomás Malveiro do Carmo</t>
  </si>
  <si>
    <t>Tomás Manuel de Moura Duarte Agante Martins</t>
  </si>
  <si>
    <t>Tomás Manuel Romano Tiritan Barbosa</t>
  </si>
  <si>
    <t>Tomás Moreira Santos</t>
  </si>
  <si>
    <t>Tomás Pacheco Pires</t>
  </si>
  <si>
    <t>Tomás Pereira Matos Gomes</t>
  </si>
  <si>
    <t>Túlio Soares</t>
  </si>
  <si>
    <t>Valentina Wu</t>
  </si>
  <si>
    <t>Vasco Basto Gomes</t>
  </si>
  <si>
    <t>Vasco Belo Reis</t>
  </si>
  <si>
    <t>Vasco Jaime Carneiro da Costa Branco</t>
  </si>
  <si>
    <t>Vasco Manuel Mendes Dias</t>
  </si>
  <si>
    <t>Vasco Rafael Maia Ribeiro Guedes</t>
  </si>
  <si>
    <t>Vasco Richard Ribeiro Rasemann</t>
  </si>
  <si>
    <t>Vasco Rodrigues Arez</t>
  </si>
  <si>
    <t>Vasco Rosas Almeida</t>
  </si>
  <si>
    <t>Vasco Trindade Enes</t>
  </si>
  <si>
    <t>Vitor Alves Moreira</t>
  </si>
  <si>
    <t>Vitor de Sá Carneiro Bizarro</t>
  </si>
  <si>
    <t>Vitor Emanuel Moreira Ventuzelos</t>
  </si>
  <si>
    <t>Vítor Hugo Pereira Barbosa</t>
  </si>
  <si>
    <t>Vítor Rafael Betencourt Carvalho</t>
  </si>
  <si>
    <t>Viviana Pinheiro Martins</t>
  </si>
  <si>
    <t>Waldijú Ricardo Dinis</t>
  </si>
  <si>
    <t>Ano</t>
  </si>
  <si>
    <t>Células para inserir fórmulas</t>
  </si>
  <si>
    <t>Os valores destas células que poderão ser alterados</t>
  </si>
  <si>
    <t>Column Labels</t>
  </si>
  <si>
    <t>Grand Total</t>
  </si>
  <si>
    <t>Row Labels</t>
  </si>
  <si>
    <t xml:space="preserve"> </t>
  </si>
  <si>
    <t>2019</t>
  </si>
  <si>
    <t>Cod Cliente</t>
  </si>
  <si>
    <t>até</t>
  </si>
  <si>
    <t>Arredondado a 2 casas decimais</t>
  </si>
  <si>
    <t>Cliente mistério</t>
  </si>
  <si>
    <t>Média</t>
  </si>
  <si>
    <t>Arredondado à Unidade</t>
  </si>
  <si>
    <t>Máximo</t>
  </si>
  <si>
    <t>Exame (2022/02/09)</t>
  </si>
  <si>
    <t>Porte</t>
  </si>
  <si>
    <t>Data de Inicio da Operação</t>
  </si>
  <si>
    <t>Situação</t>
  </si>
  <si>
    <t>Atividade</t>
  </si>
  <si>
    <t>CEP</t>
  </si>
  <si>
    <t>UF</t>
  </si>
  <si>
    <t>Localidade</t>
  </si>
  <si>
    <t>Data de Geração do Certificado</t>
  </si>
  <si>
    <t>Data de Validade do Certificado</t>
  </si>
  <si>
    <t>Código do Certificado</t>
  </si>
  <si>
    <t>Tipo de Atividade</t>
  </si>
  <si>
    <t>Natureza Jurídica</t>
  </si>
  <si>
    <t>Línguas</t>
  </si>
  <si>
    <t>Especialidades.1</t>
  </si>
  <si>
    <t>Especialidades.2</t>
  </si>
  <si>
    <t>Especialidades.3</t>
  </si>
  <si>
    <t>Rancho do São Pedro</t>
  </si>
  <si>
    <t>MICROEMPRESA</t>
  </si>
  <si>
    <t>Em Operação</t>
  </si>
  <si>
    <t>Restaurante, Cafeteria, Bar e Similares</t>
  </si>
  <si>
    <t>37450-000</t>
  </si>
  <si>
    <t>MG</t>
  </si>
  <si>
    <t>Aiuruoca</t>
  </si>
  <si>
    <t>12.988.800/0001-41</t>
  </si>
  <si>
    <t>Restaurante</t>
  </si>
  <si>
    <t>Sociedade Empresária Limitada</t>
  </si>
  <si>
    <t xml:space="preserve"> - </t>
  </si>
  <si>
    <t>Brasileira</t>
  </si>
  <si>
    <t xml:space="preserve">padaria joia rara </t>
  </si>
  <si>
    <t>37640-000</t>
  </si>
  <si>
    <t>Extrema</t>
  </si>
  <si>
    <t>12.937.491/0001-80</t>
  </si>
  <si>
    <t>Similar</t>
  </si>
  <si>
    <t>MARIA BISTRO SAVASSI</t>
  </si>
  <si>
    <t>30112-000</t>
  </si>
  <si>
    <t>Belo Horizonte</t>
  </si>
  <si>
    <t>12.854.858/0001-00</t>
  </si>
  <si>
    <t>Empresário (Individual)</t>
  </si>
  <si>
    <t>Espanhol</t>
  </si>
  <si>
    <t>ROGERIO DE REZENDE FONSECA JUNIOR</t>
  </si>
  <si>
    <t>37414-302</t>
  </si>
  <si>
    <t>Três Corações</t>
  </si>
  <si>
    <t>12.663.513/0001-61</t>
  </si>
  <si>
    <t>Cafeteria</t>
  </si>
  <si>
    <t>PALADART BUFFET</t>
  </si>
  <si>
    <t>32400-079</t>
  </si>
  <si>
    <t>Ibirité</t>
  </si>
  <si>
    <t>12.626.985/0001-44</t>
  </si>
  <si>
    <t>EMPRESA DE PEQUENO PORTE</t>
  </si>
  <si>
    <t>41820-021</t>
  </si>
  <si>
    <t>BA</t>
  </si>
  <si>
    <t>Salvador</t>
  </si>
  <si>
    <t>ONECEL ALIMENTACAO</t>
  </si>
  <si>
    <t>83260-000</t>
  </si>
  <si>
    <t>PR</t>
  </si>
  <si>
    <t>Matinhos</t>
  </si>
  <si>
    <t>12.598.940/0001-03</t>
  </si>
  <si>
    <t>Cozinha regional</t>
  </si>
  <si>
    <t>OBA RESTAURANTE</t>
  </si>
  <si>
    <t>68600-000</t>
  </si>
  <si>
    <t>PA</t>
  </si>
  <si>
    <t>Bragança</t>
  </si>
  <si>
    <t>12.560.061/0001-92</t>
  </si>
  <si>
    <t>Empresário Individual</t>
  </si>
  <si>
    <t>RESTAURANTE TOCA DA RAPOSA</t>
  </si>
  <si>
    <t>19273-000</t>
  </si>
  <si>
    <t>SP</t>
  </si>
  <si>
    <t>Rosana</t>
  </si>
  <si>
    <t>12.546.970/0001-76</t>
  </si>
  <si>
    <t>Português</t>
  </si>
  <si>
    <t>Skina do Sabor</t>
  </si>
  <si>
    <t>85960-000</t>
  </si>
  <si>
    <t>Marechal Cândido Rondon</t>
  </si>
  <si>
    <t>12.506.349/0001-89</t>
  </si>
  <si>
    <t>Alemã</t>
  </si>
  <si>
    <t>QUARAISO POUSADA CHALES</t>
  </si>
  <si>
    <t>97560-000</t>
  </si>
  <si>
    <t>RS</t>
  </si>
  <si>
    <t>Quaraí</t>
  </si>
  <si>
    <t>12.502.593/0001-73</t>
  </si>
  <si>
    <t>Inglês|Espanhol</t>
  </si>
  <si>
    <t>METROPOLIS</t>
  </si>
  <si>
    <t>74083-020</t>
  </si>
  <si>
    <t>GO</t>
  </si>
  <si>
    <t>Goiânia</t>
  </si>
  <si>
    <t>12.389.180/0001-24</t>
  </si>
  <si>
    <t>Bar</t>
  </si>
  <si>
    <t>Inglês</t>
  </si>
  <si>
    <t>GRUPO CORDOBA</t>
  </si>
  <si>
    <t>09531-190</t>
  </si>
  <si>
    <t>São Caetano do Sul</t>
  </si>
  <si>
    <t>12.363.714/0001-43</t>
  </si>
  <si>
    <t>Empresa Individual de Responsabilidade Limitada (de Natureza Empresária)</t>
  </si>
  <si>
    <t>SILVAO SOM</t>
  </si>
  <si>
    <t>45930-000</t>
  </si>
  <si>
    <t>Mucuri</t>
  </si>
  <si>
    <t>12.300.710/0001-16</t>
  </si>
  <si>
    <t xml:space="preserve">Restaurante Alecrim </t>
  </si>
  <si>
    <t>12401-120</t>
  </si>
  <si>
    <t>Pindamonhangaba</t>
  </si>
  <si>
    <t>12.296.656/0001-82</t>
  </si>
  <si>
    <t>MASTER GOURMET RESTAURANTE</t>
  </si>
  <si>
    <t>89010-300</t>
  </si>
  <si>
    <t>SC</t>
  </si>
  <si>
    <t>Blumenau</t>
  </si>
  <si>
    <t>12.279.544/0001-13</t>
  </si>
  <si>
    <t>JR PAZ COML</t>
  </si>
  <si>
    <t>84010-180</t>
  </si>
  <si>
    <t>Ponta Grossa</t>
  </si>
  <si>
    <t>12.201.396/0001-14</t>
  </si>
  <si>
    <t>POUSADA CAFÉ ZAPATA</t>
  </si>
  <si>
    <t>62540-000</t>
  </si>
  <si>
    <t>CE</t>
  </si>
  <si>
    <t>Amontada</t>
  </si>
  <si>
    <t>12.103.392/0001-01</t>
  </si>
  <si>
    <t>Alemão|Espanhol|Francês|Inglês|Italiano</t>
  </si>
  <si>
    <t>BEER SOCCER CLUB</t>
  </si>
  <si>
    <t>25071-220</t>
  </si>
  <si>
    <t>RJ</t>
  </si>
  <si>
    <t>Duque de Caxias</t>
  </si>
  <si>
    <t>12.083.308/0001-27</t>
  </si>
  <si>
    <t>SIM - REDE DE POSTOS</t>
  </si>
  <si>
    <t>DEMAIS</t>
  </si>
  <si>
    <t>95580-000</t>
  </si>
  <si>
    <t>Três Cachoeiras</t>
  </si>
  <si>
    <t>07.473.735/0040-98</t>
  </si>
  <si>
    <t>RESTAURANTE DO DALTO</t>
  </si>
  <si>
    <t>95185-000</t>
  </si>
  <si>
    <t>Carlos Barbosa</t>
  </si>
  <si>
    <t>11.866.949/0001-95</t>
  </si>
  <si>
    <t xml:space="preserve">Farmácia Desconto Fácil </t>
  </si>
  <si>
    <t>81260-282</t>
  </si>
  <si>
    <t>Curitiba</t>
  </si>
  <si>
    <t>11.819.358/0001-67</t>
  </si>
  <si>
    <t>CHAPA QUENTE</t>
  </si>
  <si>
    <t>68825-000</t>
  </si>
  <si>
    <t>Muaná</t>
  </si>
  <si>
    <t>11.791.633/0001-81</t>
  </si>
  <si>
    <t>GAVI CERVEJARIA ARTES E GOURMET</t>
  </si>
  <si>
    <t>23970-000</t>
  </si>
  <si>
    <t>Paraty</t>
  </si>
  <si>
    <t>11.742.655/0001-51</t>
  </si>
  <si>
    <t>Blauth Bier Cerveria Artesanal - PUB &amp; Restaurante</t>
  </si>
  <si>
    <t>95181-899</t>
  </si>
  <si>
    <t>Nova Sardenha</t>
  </si>
  <si>
    <t>11.657.501/0001-61</t>
  </si>
  <si>
    <t>Americana</t>
  </si>
  <si>
    <t>Italiana</t>
  </si>
  <si>
    <t>BEBIDAS BASSANO</t>
  </si>
  <si>
    <t>95340-000</t>
  </si>
  <si>
    <t>Nova Bassano</t>
  </si>
  <si>
    <t>11.628.428/0001-08</t>
  </si>
  <si>
    <t>GOURMET GRILL</t>
  </si>
  <si>
    <t>38022-200</t>
  </si>
  <si>
    <t>Uberaba</t>
  </si>
  <si>
    <t>11.576.005/0001-83</t>
  </si>
  <si>
    <t>Asiática</t>
  </si>
  <si>
    <t>Árabe</t>
  </si>
  <si>
    <t>Steel Bar</t>
  </si>
  <si>
    <t>04088-006</t>
  </si>
  <si>
    <t>São Paulo</t>
  </si>
  <si>
    <t>11.551.383/0001-02</t>
  </si>
  <si>
    <t>Subway Ponta Grossa</t>
  </si>
  <si>
    <t>84035-000</t>
  </si>
  <si>
    <t>11.504.187/0001-87</t>
  </si>
  <si>
    <t>APETITE LANCHES</t>
  </si>
  <si>
    <t>39803-145</t>
  </si>
  <si>
    <t>Teófilo Otoni</t>
  </si>
  <si>
    <t>11.472.290/0001-92</t>
  </si>
  <si>
    <t>LANCHONETE ACAI CLUB DE HIGIENOPOLIS LTDA</t>
  </si>
  <si>
    <t>01231-001</t>
  </si>
  <si>
    <t>11.460.957/0001-37</t>
  </si>
  <si>
    <t>GG COMERCIO DE ALIMENTOS LTDA</t>
  </si>
  <si>
    <t>58013-360</t>
  </si>
  <si>
    <t>PB</t>
  </si>
  <si>
    <t>João Pessoa</t>
  </si>
  <si>
    <t>07.613.248/0004-10</t>
  </si>
  <si>
    <t>CURIÓ BALNEÁRIO</t>
  </si>
  <si>
    <t>69940-000</t>
  </si>
  <si>
    <t>AC</t>
  </si>
  <si>
    <t>Sena Madureira</t>
  </si>
  <si>
    <t>11.455.454/0001-73</t>
  </si>
  <si>
    <t>VIVA ITALIA</t>
  </si>
  <si>
    <t>25961-147</t>
  </si>
  <si>
    <t>Teresópolis</t>
  </si>
  <si>
    <t>11.458.784/0001-12</t>
  </si>
  <si>
    <t>RESTAURANTE DA VILMA</t>
  </si>
  <si>
    <t>37680-000</t>
  </si>
  <si>
    <t>Gonçalves</t>
  </si>
  <si>
    <t>11.464.220/0001-92</t>
  </si>
  <si>
    <t>Portuguesa</t>
  </si>
  <si>
    <t>ACQUA BELLA THERMAS HOTEL</t>
  </si>
  <si>
    <t>75690-000</t>
  </si>
  <si>
    <t>Caldas Novas</t>
  </si>
  <si>
    <t>11.464.979/0001-75</t>
  </si>
  <si>
    <t>RESTAURANTE COMIDA CASEIRA SHALON</t>
  </si>
  <si>
    <t>39685-000</t>
  </si>
  <si>
    <t>Angelândia</t>
  </si>
  <si>
    <t>11.466.535/0001-79</t>
  </si>
  <si>
    <t>BABEL RESTAURANTE</t>
  </si>
  <si>
    <t>27580-000</t>
  </si>
  <si>
    <t>Itatiaia</t>
  </si>
  <si>
    <t>11.469.793/0001-09</t>
  </si>
  <si>
    <t>Francesa</t>
  </si>
  <si>
    <t>GONTIJO HOTEL E RESTAURANTE</t>
  </si>
  <si>
    <t>76530-000</t>
  </si>
  <si>
    <t>Mundo Novo</t>
  </si>
  <si>
    <t>11.475.409/0001-80</t>
  </si>
  <si>
    <t>NONO RESTAURANTE E POUSADA</t>
  </si>
  <si>
    <t>45700-000</t>
  </si>
  <si>
    <t>Itapetinga</t>
  </si>
  <si>
    <t>11.490.014/0001-57</t>
  </si>
  <si>
    <t>Delicia Caseira</t>
  </si>
  <si>
    <t>95390-000</t>
  </si>
  <si>
    <t>Pinhal da Serra</t>
  </si>
  <si>
    <t>11.512.678/0001-70</t>
  </si>
  <si>
    <t>SABOR DA HORA LANCHONETE &amp; RESTAURANTE</t>
  </si>
  <si>
    <t>57730-000</t>
  </si>
  <si>
    <t>AL</t>
  </si>
  <si>
    <t>Mar Vermelho</t>
  </si>
  <si>
    <t>11.528.971/0001-25</t>
  </si>
  <si>
    <t>PANIFICAÇÃO CONTINENTAL</t>
  </si>
  <si>
    <t>57820-000</t>
  </si>
  <si>
    <t>Murici</t>
  </si>
  <si>
    <t>11.544.098/0001-64</t>
  </si>
  <si>
    <t>LANCHES DOM</t>
  </si>
  <si>
    <t>39644-000</t>
  </si>
  <si>
    <t>Francisco Badaró</t>
  </si>
  <si>
    <t>11.550.862/0001-04</t>
  </si>
  <si>
    <t>CORDEIRO DONA FRANCISCA</t>
  </si>
  <si>
    <t>89294-000</t>
  </si>
  <si>
    <t>Campo Alegre</t>
  </si>
  <si>
    <t>11.573.134/0001-18</t>
  </si>
  <si>
    <t>BALNEARIO DOMINGUINHO</t>
  </si>
  <si>
    <t>79390-000</t>
  </si>
  <si>
    <t>MS</t>
  </si>
  <si>
    <t>Bodoquena</t>
  </si>
  <si>
    <t>11.590.166/0001-21</t>
  </si>
  <si>
    <t>Restaurante Metropolitano</t>
  </si>
  <si>
    <t>35170-026</t>
  </si>
  <si>
    <t>Coronel Fabriciano</t>
  </si>
  <si>
    <t>11.592.744/0001-69</t>
  </si>
  <si>
    <t>LAZER DIVERSÕES</t>
  </si>
  <si>
    <t>63308-000</t>
  </si>
  <si>
    <t>Lavras da Mangabeira</t>
  </si>
  <si>
    <t>11.603.348/0001-90</t>
  </si>
  <si>
    <t>QUIOSQUE SÃO FRANCISCO</t>
  </si>
  <si>
    <t>11.604.497/0001-73</t>
  </si>
  <si>
    <t>POUSADA CANTO DE YEMANJÁ</t>
  </si>
  <si>
    <t>57230-000</t>
  </si>
  <si>
    <t>Coruripe</t>
  </si>
  <si>
    <t>11.614.729/0001-74</t>
  </si>
  <si>
    <t>Espanhol|Francês|Inglês</t>
  </si>
  <si>
    <t>CAFE MARROCOS</t>
  </si>
  <si>
    <t>13940-000</t>
  </si>
  <si>
    <t>Águas de Lindóia</t>
  </si>
  <si>
    <t>11.630.620/0001-20</t>
  </si>
  <si>
    <t>SPACE CHOPERIA E RESTAURANTE</t>
  </si>
  <si>
    <t>29700-200</t>
  </si>
  <si>
    <t>ES</t>
  </si>
  <si>
    <t>Colatina</t>
  </si>
  <si>
    <t>11.652.755/0001-97</t>
  </si>
  <si>
    <t>CANYONS &amp; PERAUS</t>
  </si>
  <si>
    <t>88990-000</t>
  </si>
  <si>
    <t>Praia Grande</t>
  </si>
  <si>
    <t>11.668.808/0001-68</t>
  </si>
  <si>
    <t>POÇO DO SUCURI</t>
  </si>
  <si>
    <t>76600-000</t>
  </si>
  <si>
    <t>Goiás</t>
  </si>
  <si>
    <t>11.682.699/0001-33</t>
  </si>
  <si>
    <t>SORVETERIA TROPICAL</t>
  </si>
  <si>
    <t>79700-000</t>
  </si>
  <si>
    <t>Fátima do Sul</t>
  </si>
  <si>
    <t>11.694.728/0001-87</t>
  </si>
  <si>
    <t>CHURRASCARIA SANTA FÉ</t>
  </si>
  <si>
    <t>76510-000</t>
  </si>
  <si>
    <t>Crixás</t>
  </si>
  <si>
    <t>11.706.688/0001-46</t>
  </si>
  <si>
    <t>RESTAURANTE ESPANHA</t>
  </si>
  <si>
    <t>29946-100</t>
  </si>
  <si>
    <t>São Mateus</t>
  </si>
  <si>
    <t>11.718.540/0001-21</t>
  </si>
  <si>
    <t>Espanhola</t>
  </si>
  <si>
    <t>RESTAURANTE, POUSADA E LANCHONETE BOM JESUS</t>
  </si>
  <si>
    <t>57700-000</t>
  </si>
  <si>
    <t>Viçosa</t>
  </si>
  <si>
    <t>11.736.370/0001-08</t>
  </si>
  <si>
    <t>PANIFICADORA CORINGAO</t>
  </si>
  <si>
    <t>68633-000</t>
  </si>
  <si>
    <t>Dom Eliseu</t>
  </si>
  <si>
    <t>11.737.599/0001-67</t>
  </si>
  <si>
    <t>Árabe|Português|Inglês</t>
  </si>
  <si>
    <t>CHURRASCARIA E HOTEL CHAMINE</t>
  </si>
  <si>
    <t>88880-000</t>
  </si>
  <si>
    <t>Lauro Müller</t>
  </si>
  <si>
    <t>11.767.825/0001-52</t>
  </si>
  <si>
    <t>LANCHONETE E RESTAURANTE VISTA DA SERRA</t>
  </si>
  <si>
    <t>78460-000</t>
  </si>
  <si>
    <t>MT</t>
  </si>
  <si>
    <t>Nobres</t>
  </si>
  <si>
    <t>11.784.158/0001-16</t>
  </si>
  <si>
    <t>CHURRASCARIA MIRANDINHA</t>
  </si>
  <si>
    <t>84200-000</t>
  </si>
  <si>
    <t>Jaguariaíva</t>
  </si>
  <si>
    <t>11.786.404/0001-79</t>
  </si>
  <si>
    <t>ana lucia</t>
  </si>
  <si>
    <t>57925-000</t>
  </si>
  <si>
    <t>Barra de Santo Antônio</t>
  </si>
  <si>
    <t>11.807.164/0001-41</t>
  </si>
  <si>
    <t>BALNEARIO E PARQUE OASIS DE EXTREMOZ</t>
  </si>
  <si>
    <t>Em Implantação</t>
  </si>
  <si>
    <t>59575-000</t>
  </si>
  <si>
    <t>RN</t>
  </si>
  <si>
    <t>Extremoz</t>
  </si>
  <si>
    <t>11.808.083/0001-66</t>
  </si>
  <si>
    <t xml:space="preserve">RECANTO DO MILHO </t>
  </si>
  <si>
    <t>11.810.760/0001-80</t>
  </si>
  <si>
    <t>GUGA LANCHES</t>
  </si>
  <si>
    <t>76280-000</t>
  </si>
  <si>
    <t>Britânia</t>
  </si>
  <si>
    <t>11.824.410/0001-73</t>
  </si>
  <si>
    <t>AGILITY X</t>
  </si>
  <si>
    <t>88140-000</t>
  </si>
  <si>
    <t>Santo Amaro da Imperatriz</t>
  </si>
  <si>
    <t>11.829.472/0001-78</t>
  </si>
  <si>
    <t>LANCHONETE PESQUE E PAGUE DA LOMBA</t>
  </si>
  <si>
    <t>88860-000</t>
  </si>
  <si>
    <t>Siderópolis</t>
  </si>
  <si>
    <t>11.850.020/0001-78</t>
  </si>
  <si>
    <t>Espanhol|Inglês</t>
  </si>
  <si>
    <t>PÃO DE MEL PADARIA E CONFEITARIA</t>
  </si>
  <si>
    <t>11.858.311/0001-02</t>
  </si>
  <si>
    <t>TOCA DA BATATA</t>
  </si>
  <si>
    <t>88804-260</t>
  </si>
  <si>
    <t>Criciúma</t>
  </si>
  <si>
    <t>11.859.892/0001-05</t>
  </si>
  <si>
    <t>NOSTRO BECO</t>
  </si>
  <si>
    <t>09400-200</t>
  </si>
  <si>
    <t>Ribeirão Pires</t>
  </si>
  <si>
    <t>11.864.207/0001-20</t>
  </si>
  <si>
    <t>L G SOM SONALIZACOES E EVENTOS</t>
  </si>
  <si>
    <t>84290-000</t>
  </si>
  <si>
    <t>Sapopema</t>
  </si>
  <si>
    <t>11.864.332/0001-30</t>
  </si>
  <si>
    <t>CARIBANOS</t>
  </si>
  <si>
    <t>68447-000</t>
  </si>
  <si>
    <t>Vila dos Cabanos</t>
  </si>
  <si>
    <t>11.866.861/0001-73</t>
  </si>
  <si>
    <t>CASA DO PASTEL</t>
  </si>
  <si>
    <t>11990-000</t>
  </si>
  <si>
    <t>Cananéia</t>
  </si>
  <si>
    <t>11.872.903/0001-89</t>
  </si>
  <si>
    <t>CAFE RESTAURANTE PRACA SAO PAULO</t>
  </si>
  <si>
    <t>01032-001</t>
  </si>
  <si>
    <t>11.888.656/0001-09</t>
  </si>
  <si>
    <t>Português|Espanhol|Inglês</t>
  </si>
  <si>
    <t>Japonesa</t>
  </si>
  <si>
    <t>CHOUPANA DO GUAIMUN</t>
  </si>
  <si>
    <t>57950-000</t>
  </si>
  <si>
    <t>Japaratinga</t>
  </si>
  <si>
    <t>11.907.207/0001-60</t>
  </si>
  <si>
    <t>FLUSS HAUS CAFÉ COLONIAL</t>
  </si>
  <si>
    <t>88765-000</t>
  </si>
  <si>
    <t>São Martinho</t>
  </si>
  <si>
    <t>11.922.552/0001-73</t>
  </si>
  <si>
    <t>Alemão</t>
  </si>
  <si>
    <t>RESTAURANTE E PIZZARIA LA BELLA</t>
  </si>
  <si>
    <t>11.927.685/0001-32</t>
  </si>
  <si>
    <t>SABOR FAMILIA CUSCUS DE TAPIOCA</t>
  </si>
  <si>
    <t>45445-000</t>
  </si>
  <si>
    <t>Camamu</t>
  </si>
  <si>
    <t>11.931.129/0001-30</t>
  </si>
  <si>
    <t>CASTRO COMERCIO DE ALIMENTOS LTDA</t>
  </si>
  <si>
    <t>78043-300</t>
  </si>
  <si>
    <t>Cuiabá</t>
  </si>
  <si>
    <t>11.944.229/0002-81</t>
  </si>
  <si>
    <t>NONA MIA RESTAURANTE E CHOPERIA</t>
  </si>
  <si>
    <t>11.973.803/0001-49</t>
  </si>
  <si>
    <t>SOUVENIR LONGARETTI</t>
  </si>
  <si>
    <t>88925-000</t>
  </si>
  <si>
    <t>Morro Grande</t>
  </si>
  <si>
    <t>11.974.584/0001-12</t>
  </si>
  <si>
    <t>LANCHONETE BRAZÃO</t>
  </si>
  <si>
    <t>69935-000</t>
  </si>
  <si>
    <t>Assis Brasil</t>
  </si>
  <si>
    <t>12.018.100/0001-24</t>
  </si>
  <si>
    <t>PANUTRI</t>
  </si>
  <si>
    <t>12.022.252/0001-09</t>
  </si>
  <si>
    <t>ESPETINHO DO COMPADRE</t>
  </si>
  <si>
    <t>37615-000</t>
  </si>
  <si>
    <t>Senador Amaral</t>
  </si>
  <si>
    <t>12.052.937/0001-90</t>
  </si>
  <si>
    <t>RESTAURANTE E CLUBE CHEIRO VERDE</t>
  </si>
  <si>
    <t>49250-000</t>
  </si>
  <si>
    <t>SE</t>
  </si>
  <si>
    <t>Indiaroba</t>
  </si>
  <si>
    <t>12.053.597/0001-11</t>
  </si>
  <si>
    <t>BAR DO PEDRAO</t>
  </si>
  <si>
    <t>29750-000</t>
  </si>
  <si>
    <t>Pancas</t>
  </si>
  <si>
    <t>12.054.210/0001-41</t>
  </si>
  <si>
    <t>POUSADA VILLA CATARINA</t>
  </si>
  <si>
    <t>12.072.085/0001-00</t>
  </si>
  <si>
    <t>HOSPEDARIA REFUGIO DAS GALES</t>
  </si>
  <si>
    <t>88215-000</t>
  </si>
  <si>
    <t>Bombinhas</t>
  </si>
  <si>
    <t>12.083.302/0001-50</t>
  </si>
  <si>
    <t>AMOR EM DELICIAS</t>
  </si>
  <si>
    <t>88230-000</t>
  </si>
  <si>
    <t>Canelinha</t>
  </si>
  <si>
    <t>12.088.671/0001-35</t>
  </si>
  <si>
    <t>KI PEIXE</t>
  </si>
  <si>
    <t>13641-001</t>
  </si>
  <si>
    <t>Pirassununga</t>
  </si>
  <si>
    <t>12.090.801/0001-74</t>
  </si>
  <si>
    <t>DA VINCI JOAO FERNANDES</t>
  </si>
  <si>
    <t>28950-000</t>
  </si>
  <si>
    <t>Armação dos Búzios</t>
  </si>
  <si>
    <t>12.098.316/0001-47</t>
  </si>
  <si>
    <t>Espanhol|Português</t>
  </si>
  <si>
    <t>Argentina</t>
  </si>
  <si>
    <t>SKINÃO LANCHES</t>
  </si>
  <si>
    <t>79300-040</t>
  </si>
  <si>
    <t>Corumbá</t>
  </si>
  <si>
    <t>12.098.377/0001-04</t>
  </si>
  <si>
    <t>Ar Livre Restobar</t>
  </si>
  <si>
    <t>89970-000</t>
  </si>
  <si>
    <t>Anchieta</t>
  </si>
  <si>
    <t>12.099.400/0001-85</t>
  </si>
  <si>
    <t>Restaurante do Walmir</t>
  </si>
  <si>
    <t>12.128.447/0001-20</t>
  </si>
  <si>
    <t>RANCHO FORTE RESTAURANTE</t>
  </si>
  <si>
    <t>29126-566</t>
  </si>
  <si>
    <t>Vila Velha</t>
  </si>
  <si>
    <t>12.143.506/0001-39</t>
  </si>
  <si>
    <t>CAFÉ COM LEITE</t>
  </si>
  <si>
    <t>95670-000</t>
  </si>
  <si>
    <t>Gramado</t>
  </si>
  <si>
    <t>12.160.896/0001-55</t>
  </si>
  <si>
    <t>GILENO CABRAL DA SILVA 13127144415</t>
  </si>
  <si>
    <t>59500-000</t>
  </si>
  <si>
    <t>Macau</t>
  </si>
  <si>
    <t>12.254.416/0001-15</t>
  </si>
  <si>
    <t>ALEXSANDRO LARA DA SILVA</t>
  </si>
  <si>
    <t>78390-000</t>
  </si>
  <si>
    <t>Barra do Bugres</t>
  </si>
  <si>
    <t>12.264.939/0001-42</t>
  </si>
  <si>
    <t>ESPAÇO CAMBOA SELF-SERVICE RECEPÇÕES</t>
  </si>
  <si>
    <t>58310-000</t>
  </si>
  <si>
    <t>Cabedelo</t>
  </si>
  <si>
    <t>12.266.642/0001-16</t>
  </si>
  <si>
    <t>DA VINCI</t>
  </si>
  <si>
    <t>12.268.759/0001-39</t>
  </si>
  <si>
    <t>Português|Espanhol</t>
  </si>
  <si>
    <t>BISTRO CASA NORONHA</t>
  </si>
  <si>
    <t>37542-000</t>
  </si>
  <si>
    <t>Estiva</t>
  </si>
  <si>
    <t>12.276.616/0001-79</t>
  </si>
  <si>
    <t>ESTAÇÃO 44</t>
  </si>
  <si>
    <t>87013-040</t>
  </si>
  <si>
    <t>Maringá</t>
  </si>
  <si>
    <t>12.277.842/0001-74</t>
  </si>
  <si>
    <t>HOTEL IBIS RIO BRANCO</t>
  </si>
  <si>
    <t>69917-560</t>
  </si>
  <si>
    <t>Rio Branco</t>
  </si>
  <si>
    <t>12.283.698/0001-89</t>
  </si>
  <si>
    <t>LUANNA &amp; MARCIA DOCES</t>
  </si>
  <si>
    <t>88845-000</t>
  </si>
  <si>
    <t>Cocal do Sul</t>
  </si>
  <si>
    <t>12.293.978/0001-78</t>
  </si>
  <si>
    <t>Restaurante Recanto dos Azuis</t>
  </si>
  <si>
    <t>77325-000</t>
  </si>
  <si>
    <t>TO</t>
  </si>
  <si>
    <t>Aurora do Tocantins</t>
  </si>
  <si>
    <t>12.296.939/0001-24</t>
  </si>
  <si>
    <t>RESTAURANTE DELARY</t>
  </si>
  <si>
    <t>12.303.260/0001-15</t>
  </si>
  <si>
    <t>RESTAURANTE E PIZZARIA GAUCHA</t>
  </si>
  <si>
    <t>88730-000</t>
  </si>
  <si>
    <t>São Ludgero</t>
  </si>
  <si>
    <t>12.317.810/0001-55</t>
  </si>
  <si>
    <t>BROTAS BAR</t>
  </si>
  <si>
    <t>17380-000</t>
  </si>
  <si>
    <t>Brotas</t>
  </si>
  <si>
    <t>12.352.319/0001-65</t>
  </si>
  <si>
    <t>SABORES DA MANTIQUEIRA</t>
  </si>
  <si>
    <t>12.358.838/0001-30</t>
  </si>
  <si>
    <t>BAR A SAIDEIRA</t>
  </si>
  <si>
    <t>12.384.884/0001-04</t>
  </si>
  <si>
    <t>RESTAURANTE SÓ MASSAS</t>
  </si>
  <si>
    <t>12.403.832/0001-38</t>
  </si>
  <si>
    <t>DERVACI FALCONERI</t>
  </si>
  <si>
    <t>57200-000</t>
  </si>
  <si>
    <t>Penedo</t>
  </si>
  <si>
    <t>12.406.460/0001-01</t>
  </si>
  <si>
    <t>SILAMAR APARECIDA FRIEDRICH PFEIFFER</t>
  </si>
  <si>
    <t>89289-650</t>
  </si>
  <si>
    <t>São Bento do Sul</t>
  </si>
  <si>
    <t>12.415.136/0001-41</t>
  </si>
  <si>
    <t>BAR E RESTAURANTE PASSE FIK</t>
  </si>
  <si>
    <t>69970-000</t>
  </si>
  <si>
    <t>Tarauacá</t>
  </si>
  <si>
    <t>12.443.034/0001-30</t>
  </si>
  <si>
    <t>ANDREA DOCES</t>
  </si>
  <si>
    <t>06501-030</t>
  </si>
  <si>
    <t>Santana de Parnaíba</t>
  </si>
  <si>
    <t>12.444.270/0001-70</t>
  </si>
  <si>
    <t>KASUAL LANCHES</t>
  </si>
  <si>
    <t>75828-000</t>
  </si>
  <si>
    <t>Chapadão do Céu</t>
  </si>
  <si>
    <t>12.446.749/0001-46</t>
  </si>
  <si>
    <t>RESTAURANTE PORTELA</t>
  </si>
  <si>
    <t>12.447.557/0001-54</t>
  </si>
  <si>
    <t>CASSIAFM</t>
  </si>
  <si>
    <t>37980-000</t>
  </si>
  <si>
    <t>Cássia</t>
  </si>
  <si>
    <t>12.462.892/0001-21</t>
  </si>
  <si>
    <t>POUSADA REDENTOR</t>
  </si>
  <si>
    <t>64130-000</t>
  </si>
  <si>
    <t>PI</t>
  </si>
  <si>
    <t>Miguel Alves</t>
  </si>
  <si>
    <t>12.469.061/0001-81</t>
  </si>
  <si>
    <t>LEDA´S BAR E RESTAURANTE</t>
  </si>
  <si>
    <t>69923-000</t>
  </si>
  <si>
    <t>12.476.904/0001-77</t>
  </si>
  <si>
    <t>DOLCE CAFÉ</t>
  </si>
  <si>
    <t>79300-002</t>
  </si>
  <si>
    <t>12.481.125/0001-60</t>
  </si>
  <si>
    <t>FORNETTO PIZZARIA</t>
  </si>
  <si>
    <t>87355-000</t>
  </si>
  <si>
    <t>Juranda</t>
  </si>
  <si>
    <t>12.488.969/0001-32</t>
  </si>
  <si>
    <t>CAFE TIROL</t>
  </si>
  <si>
    <t>13411-589</t>
  </si>
  <si>
    <t>Piracicaba</t>
  </si>
  <si>
    <t>12.533.994/0001-90</t>
  </si>
  <si>
    <t>Pizzaria e Restaurante Sabor de Minas</t>
  </si>
  <si>
    <t>39650-000</t>
  </si>
  <si>
    <t>Minas Novas</t>
  </si>
  <si>
    <t>12.545.509/0001-07</t>
  </si>
  <si>
    <t>KI SALGADOS</t>
  </si>
  <si>
    <t>12.551.221/0001-37</t>
  </si>
  <si>
    <t>RANCHO DA TIROLESA</t>
  </si>
  <si>
    <t>13520-000</t>
  </si>
  <si>
    <t>São Pedro</t>
  </si>
  <si>
    <t>12.553.934/0001-30</t>
  </si>
  <si>
    <t>PIZZARIA CAPÃO GRANDE</t>
  </si>
  <si>
    <t>46930-000</t>
  </si>
  <si>
    <t>Palmeiras</t>
  </si>
  <si>
    <t>12.573.359/0001-37</t>
  </si>
  <si>
    <t>BAR E RESTAURANTE ASA BRANCA</t>
  </si>
  <si>
    <t>69934-000</t>
  </si>
  <si>
    <t>Epitaciolândia</t>
  </si>
  <si>
    <t>12.581.263/0001-10</t>
  </si>
  <si>
    <t>KING SABOR</t>
  </si>
  <si>
    <t>39815-000</t>
  </si>
  <si>
    <t>Itaipé</t>
  </si>
  <si>
    <t>12.595.903/0001-41</t>
  </si>
  <si>
    <t>RESTAURANTE E LANCHE DA GEILZA</t>
  </si>
  <si>
    <t>68270-000</t>
  </si>
  <si>
    <t>Oriximiná</t>
  </si>
  <si>
    <t>12.599.082/0001-11</t>
  </si>
  <si>
    <t>GUAJIRU KITE CENTER</t>
  </si>
  <si>
    <t>62690-000</t>
  </si>
  <si>
    <t>Trairi</t>
  </si>
  <si>
    <t>12.615.171/0001-04</t>
  </si>
  <si>
    <t>RESTAURANTE ABÓBORA</t>
  </si>
  <si>
    <t>35460-000</t>
  </si>
  <si>
    <t>Brumadinho</t>
  </si>
  <si>
    <t>12.623.493/0001-03</t>
  </si>
  <si>
    <t>COMERCIAL PONTO CERTO</t>
  </si>
  <si>
    <t>12.631.782/0001-46</t>
  </si>
  <si>
    <t>VILLA MARITIMA</t>
  </si>
  <si>
    <t>12.664.468/0001-60</t>
  </si>
  <si>
    <t>CAMPING DO MAGICO</t>
  </si>
  <si>
    <t>55680-000</t>
  </si>
  <si>
    <t>PE</t>
  </si>
  <si>
    <t>Bonito</t>
  </si>
  <si>
    <t>12.689.282/0001-65</t>
  </si>
  <si>
    <t>EL JAMIRO RESTO BAR</t>
  </si>
  <si>
    <t>46960-000</t>
  </si>
  <si>
    <t>Lençóis</t>
  </si>
  <si>
    <t>12.704.485/0001-83</t>
  </si>
  <si>
    <t>POUSO SAMBAQUIS &amp; CIRIBAI</t>
  </si>
  <si>
    <t>11630-000</t>
  </si>
  <si>
    <t>Ilhabela</t>
  </si>
  <si>
    <t>12.710.988/0001-61</t>
  </si>
  <si>
    <t>CREPERIA N'AREIA</t>
  </si>
  <si>
    <t>12.745.702/0001-83</t>
  </si>
  <si>
    <t>PORTO ROLIM PESCA HOTEL</t>
  </si>
  <si>
    <t>76954-000</t>
  </si>
  <si>
    <t>RO</t>
  </si>
  <si>
    <t>Alta Floresta D'Oeste</t>
  </si>
  <si>
    <t>12.761.937/0001-69</t>
  </si>
  <si>
    <t>RESTAURANTE MUZZARELLA</t>
  </si>
  <si>
    <t>88502-255</t>
  </si>
  <si>
    <t>Lages</t>
  </si>
  <si>
    <t>12.781.615/0001-81</t>
  </si>
  <si>
    <t>Restaurante e Lanchonete Esperança</t>
  </si>
  <si>
    <t>65263-000</t>
  </si>
  <si>
    <t>MA</t>
  </si>
  <si>
    <t>Porto Rico do Maranhão</t>
  </si>
  <si>
    <t>12.785.396/0001-09</t>
  </si>
  <si>
    <t>MAIKAI SHOW BAR</t>
  </si>
  <si>
    <t>57036-490</t>
  </si>
  <si>
    <t>Maceió</t>
  </si>
  <si>
    <t>12.791.548/0001-86</t>
  </si>
  <si>
    <t>SORVETERIA DOCE PONTOES CAPIXABA</t>
  </si>
  <si>
    <t>12.792.999/0001-38</t>
  </si>
  <si>
    <t>Bar peixe frito</t>
  </si>
  <si>
    <t>12.799.255/0001-45</t>
  </si>
  <si>
    <t>RONAN CASTRO FIGUEREDO 79556442391</t>
  </si>
  <si>
    <t>65990-000</t>
  </si>
  <si>
    <t>Riachão</t>
  </si>
  <si>
    <t>12.817.089/0001-62</t>
  </si>
  <si>
    <t>LANCHONETE E RESTAURANTE PRECIOSO DO OESTE</t>
  </si>
  <si>
    <t>47650-000</t>
  </si>
  <si>
    <t>Correntina</t>
  </si>
  <si>
    <t>12.817.689/0001-20</t>
  </si>
  <si>
    <t>LANCHONETE MEIRY</t>
  </si>
  <si>
    <t>12.832.302/0001-05</t>
  </si>
  <si>
    <t>PORTAL DA PIZZA</t>
  </si>
  <si>
    <t>12.841.116/0001-32</t>
  </si>
  <si>
    <t>Lanchonete Silas Lanches e Sorveteria</t>
  </si>
  <si>
    <t>39827-000</t>
  </si>
  <si>
    <t>Poté</t>
  </si>
  <si>
    <t>12.841.259/0001-44</t>
  </si>
  <si>
    <t xml:space="preserve">Lanchonete Império dos Lanches  </t>
  </si>
  <si>
    <t>39670-000</t>
  </si>
  <si>
    <t>Itamarandiba</t>
  </si>
  <si>
    <t>12.842.828/0001-76</t>
  </si>
  <si>
    <t>JAPA DIMY DIMY CLIMBING</t>
  </si>
  <si>
    <t>12490-000</t>
  </si>
  <si>
    <t>São Bento do Sapucaí</t>
  </si>
  <si>
    <t>12.844.321/0001-51</t>
  </si>
  <si>
    <t>RESTAURANTE DA ZARINHA</t>
  </si>
  <si>
    <t>39180-000</t>
  </si>
  <si>
    <t>Felício dos Santos</t>
  </si>
  <si>
    <t>12.872.092/0001-89</t>
  </si>
  <si>
    <t>SABATELLI PIZZA E ARTE</t>
  </si>
  <si>
    <t>57048-230</t>
  </si>
  <si>
    <t>12.879.338/0001-44</t>
  </si>
  <si>
    <t>ERINEIDE CORDEIRO DA SILVA</t>
  </si>
  <si>
    <t>59255-000</t>
  </si>
  <si>
    <t>Santo Antônio</t>
  </si>
  <si>
    <t>12.884.089/0001-85</t>
  </si>
  <si>
    <t>SAN DIEGO BAR &amp; GRILL</t>
  </si>
  <si>
    <t>88780-000</t>
  </si>
  <si>
    <t>Imbituba</t>
  </si>
  <si>
    <t>12.911.477/0001-08</t>
  </si>
  <si>
    <t>Mexicana</t>
  </si>
  <si>
    <t>SALTO DAS NUVENS</t>
  </si>
  <si>
    <t>78300-000</t>
  </si>
  <si>
    <t>Tangará da Serra</t>
  </si>
  <si>
    <t>12.916.478/0001-45</t>
  </si>
  <si>
    <t>BAR, RESTAURANTE E POUSADA MANTIQUEIRA</t>
  </si>
  <si>
    <t>12.922.272/0001-28</t>
  </si>
  <si>
    <t>RECANTO DO ARRAIAL</t>
  </si>
  <si>
    <t>45816-000</t>
  </si>
  <si>
    <t>Arraial D'Ajuda</t>
  </si>
  <si>
    <t>12.948.116/0001-36</t>
  </si>
  <si>
    <t>Inglês|Espanhol|Português</t>
  </si>
  <si>
    <t>Restaurante Bar Vô Tarzan</t>
  </si>
  <si>
    <t>13710-000</t>
  </si>
  <si>
    <t>Tambaú</t>
  </si>
  <si>
    <t>12.950.897/0001-01</t>
  </si>
  <si>
    <t>restaurante Beto Pituba</t>
  </si>
  <si>
    <t>12.954.818/0001-22</t>
  </si>
  <si>
    <t>POUSADA E CHALES AQUARIUS</t>
  </si>
  <si>
    <t>12.967.985/0001-08</t>
  </si>
  <si>
    <t>ESTACAO BERG</t>
  </si>
  <si>
    <t>89667-000</t>
  </si>
  <si>
    <t>Piratuba</t>
  </si>
  <si>
    <t>12.973.664/0001-16</t>
  </si>
  <si>
    <t>RESTAURANTE DO CHEFÃO</t>
  </si>
  <si>
    <t>69918-414</t>
  </si>
  <si>
    <t>12.979.426/0001-18</t>
  </si>
  <si>
    <t>CANTINA MAOS DADAS</t>
  </si>
  <si>
    <t>35450-000</t>
  </si>
  <si>
    <t>Itabirito</t>
  </si>
  <si>
    <t>12.989.789/0001-34</t>
  </si>
  <si>
    <t>ENCANTOS LEXUS INGLESES</t>
  </si>
  <si>
    <t>88058-600</t>
  </si>
  <si>
    <t>Florianópolis</t>
  </si>
  <si>
    <t>13.011.182/0001-48</t>
  </si>
  <si>
    <t>RESTAURANTE PANELA DE BARRO</t>
  </si>
  <si>
    <t>38190-000</t>
  </si>
  <si>
    <t>Sacramento</t>
  </si>
  <si>
    <t>13.022.125/0001-64</t>
  </si>
  <si>
    <t>Cabana do Nelsinho</t>
  </si>
  <si>
    <t>29230-000</t>
  </si>
  <si>
    <t>13.024.771/0001-60</t>
  </si>
  <si>
    <t>FAMILIA MENEGON TURISMO RURAL</t>
  </si>
  <si>
    <t>13295-000</t>
  </si>
  <si>
    <t>Itupeva</t>
  </si>
  <si>
    <t>13.026.264/0001-66</t>
  </si>
  <si>
    <t>POUSADA DOS INGLESES</t>
  </si>
  <si>
    <t>13.027.312/0001-30</t>
  </si>
  <si>
    <t>CHURRASCARIA DO GAÚCHO</t>
  </si>
  <si>
    <t>85851-200</t>
  </si>
  <si>
    <t>Foz do Iguaçu</t>
  </si>
  <si>
    <t>13.032.466/0001-10</t>
  </si>
  <si>
    <t>Espanhol|Inglês|Português</t>
  </si>
  <si>
    <t>BEAT BEACH</t>
  </si>
  <si>
    <t>45810-000</t>
  </si>
  <si>
    <t>Porto Seguro</t>
  </si>
  <si>
    <t>13.041.644/0001-70</t>
  </si>
  <si>
    <t>CAPIBA LOCAÇÃO</t>
  </si>
  <si>
    <t>59164-000</t>
  </si>
  <si>
    <t>Nísia Floresta</t>
  </si>
  <si>
    <t>13.102.979/0001-50</t>
  </si>
  <si>
    <t>PETISCOS &amp; CIA</t>
  </si>
  <si>
    <t>12910-220</t>
  </si>
  <si>
    <t>Bragança Paulista</t>
  </si>
  <si>
    <t>13.107.932/0001-80</t>
  </si>
  <si>
    <t>RESTAURANTE E POUSADA MAMA PEREIRA</t>
  </si>
  <si>
    <t>13.120.800/0001-98</t>
  </si>
  <si>
    <t>Restaurante Rei do Cupim</t>
  </si>
  <si>
    <t>13500-970</t>
  </si>
  <si>
    <t>Santa Luzia do Paruá</t>
  </si>
  <si>
    <t>13.185.329/0001-16</t>
  </si>
  <si>
    <t>THERMAS BOULEVARD SUITE HOTEL</t>
  </si>
  <si>
    <t>24.832.586/0003-80</t>
  </si>
  <si>
    <t>ANTONIO LANCHES</t>
  </si>
  <si>
    <t>29550-000</t>
  </si>
  <si>
    <t>Jerônimo Monteiro</t>
  </si>
  <si>
    <t>11.454.526/0001-68</t>
  </si>
  <si>
    <t>AMADAMATA ESPACO BISTRO</t>
  </si>
  <si>
    <t>28615-570</t>
  </si>
  <si>
    <t>Nova Friburgo</t>
  </si>
  <si>
    <t>11.483.555/0001-58</t>
  </si>
  <si>
    <t>Espanhol|Inglês|Francês</t>
  </si>
  <si>
    <t>RESTAURANTE, POUSADA, ESCOLA E GARAGEM NAUTICA PEDREIRA</t>
  </si>
  <si>
    <t>37170-000</t>
  </si>
  <si>
    <t>Boa Esperança</t>
  </si>
  <si>
    <t>11.504.882/0001-49</t>
  </si>
  <si>
    <t>Izakaya Dinning Bar</t>
  </si>
  <si>
    <t>13670-000</t>
  </si>
  <si>
    <t>Santa Rita do Passa Quatro</t>
  </si>
  <si>
    <t>11.513.707/0001-18</t>
  </si>
  <si>
    <t>M'S REFEICOES</t>
  </si>
  <si>
    <t>13960-000</t>
  </si>
  <si>
    <t>Socorro</t>
  </si>
  <si>
    <t>11.522.005/0001-09</t>
  </si>
  <si>
    <t>BELA PIZZA</t>
  </si>
  <si>
    <t>29560-000</t>
  </si>
  <si>
    <t>Guaçuí</t>
  </si>
  <si>
    <t>11.556.082/0001-71</t>
  </si>
  <si>
    <t>RESTAURANTE TONHO BAIXINHO</t>
  </si>
  <si>
    <t>57400-000</t>
  </si>
  <si>
    <t>Pão de Açúcar</t>
  </si>
  <si>
    <t>11.565.634/0001-08</t>
  </si>
  <si>
    <t>O GULOSINHO SANDUICHES</t>
  </si>
  <si>
    <t>65800-000</t>
  </si>
  <si>
    <t>Balsas</t>
  </si>
  <si>
    <t>11.572.379/0001-20</t>
  </si>
  <si>
    <t>CHURRASCARIA LABAREDAS</t>
  </si>
  <si>
    <t>99150-000</t>
  </si>
  <si>
    <t>Marau</t>
  </si>
  <si>
    <t>11.641.467/0001-37</t>
  </si>
  <si>
    <t>CAFE MARINGA BISTRO</t>
  </si>
  <si>
    <t>37340-000</t>
  </si>
  <si>
    <t>Bocaina de Minas</t>
  </si>
  <si>
    <t>11.660.769/0001-52</t>
  </si>
  <si>
    <t>Quiosque 05</t>
  </si>
  <si>
    <t>turismo.seicomtur@barcarena.pa.gov.br</t>
  </si>
  <si>
    <t>11.684.577/0001-86</t>
  </si>
  <si>
    <t>R LANCHES</t>
  </si>
  <si>
    <t>43900-000</t>
  </si>
  <si>
    <t>São Francisco do Conde</t>
  </si>
  <si>
    <t>11.688.746/0001-56</t>
  </si>
  <si>
    <t>PUB HOUSE</t>
  </si>
  <si>
    <t>11.696.266/0001-37</t>
  </si>
  <si>
    <t>FAZENDA JABORANDI RESTAURANTE</t>
  </si>
  <si>
    <t>14460-000</t>
  </si>
  <si>
    <t>Cristais Paulista</t>
  </si>
  <si>
    <t>11.699.223/0001-05</t>
  </si>
  <si>
    <t>RESTAURANTE O REI DO CHURRASCO</t>
  </si>
  <si>
    <t>69117-000</t>
  </si>
  <si>
    <t>AM</t>
  </si>
  <si>
    <t>Rio Preto da Eva</t>
  </si>
  <si>
    <t>11.701.180/0001-55</t>
  </si>
  <si>
    <t>AROMAS CAFE</t>
  </si>
  <si>
    <t>97900-000</t>
  </si>
  <si>
    <t>Cerro Largo</t>
  </si>
  <si>
    <t>11.704.011/0001-79</t>
  </si>
  <si>
    <t>KACTOS BAR E RESTAURANTE</t>
  </si>
  <si>
    <t>11.707.108/0001-35</t>
  </si>
  <si>
    <t>ESTANCIA GRILL</t>
  </si>
  <si>
    <t>44190-000</t>
  </si>
  <si>
    <t>Santo Estêvão</t>
  </si>
  <si>
    <t>11.728.989/0001-70</t>
  </si>
  <si>
    <t>PANIFICADORA E CONFEITARIA BOM GOSTO</t>
  </si>
  <si>
    <t>89669-000</t>
  </si>
  <si>
    <t>Ipira</t>
  </si>
  <si>
    <t>11.749.998/0001-48</t>
  </si>
  <si>
    <t>RESTAURANTE NOSSA SRA DE FATIMA</t>
  </si>
  <si>
    <t>11.777.227/0001-64</t>
  </si>
  <si>
    <t>Restaurante Ceregatti</t>
  </si>
  <si>
    <t>89636-000</t>
  </si>
  <si>
    <t>Abdon Batista</t>
  </si>
  <si>
    <t>11.781.239/0001-62</t>
  </si>
  <si>
    <t>RESTAURANTE SABOR DO SERTÃO</t>
  </si>
  <si>
    <t>59291-625</t>
  </si>
  <si>
    <t>São Gonçalo do Amarante</t>
  </si>
  <si>
    <t>11.803.809/0001-78</t>
  </si>
  <si>
    <t>RESTAURANTE CENTRAL</t>
  </si>
  <si>
    <t>88935-000</t>
  </si>
  <si>
    <t>Ermo</t>
  </si>
  <si>
    <t>11.805.614/0001-67</t>
  </si>
  <si>
    <t>Sorveteria Kimel</t>
  </si>
  <si>
    <t>29540-000</t>
  </si>
  <si>
    <t>Ibitirama</t>
  </si>
  <si>
    <t>11.814.906/0001-66</t>
  </si>
  <si>
    <t>eric hikari darvim hashimoto</t>
  </si>
  <si>
    <t>12570-000</t>
  </si>
  <si>
    <t>Aparecida</t>
  </si>
  <si>
    <t>11.824.094/0001-30</t>
  </si>
  <si>
    <t>RESTAURANTE BODE E BRASA</t>
  </si>
  <si>
    <t>58280-000</t>
  </si>
  <si>
    <t>Mamanguape</t>
  </si>
  <si>
    <t>11.834.590/0001-74</t>
  </si>
  <si>
    <t>LANCHONETE GOSTINHO DE QUERO MAIS</t>
  </si>
  <si>
    <t>47800-720</t>
  </si>
  <si>
    <t>Barreiras</t>
  </si>
  <si>
    <t>11.854.100/0001-00</t>
  </si>
  <si>
    <t>Nenem Lanches</t>
  </si>
  <si>
    <t>56840-000</t>
  </si>
  <si>
    <t>Iguaraci</t>
  </si>
  <si>
    <t>11.894.176/0001-50</t>
  </si>
  <si>
    <t>LA NO CASQUINHA RESTAURANTE</t>
  </si>
  <si>
    <t>68530-000</t>
  </si>
  <si>
    <t>Rio Maria</t>
  </si>
  <si>
    <t>11.921.912/0001-12</t>
  </si>
  <si>
    <t>KAMUR PLAZA HOTEL</t>
  </si>
  <si>
    <t>76382-199</t>
  </si>
  <si>
    <t>Goianésia</t>
  </si>
  <si>
    <t>11.963.429/0001-09</t>
  </si>
  <si>
    <t>SERRA BELA</t>
  </si>
  <si>
    <t>28615-060</t>
  </si>
  <si>
    <t>11.987.144/0001-08</t>
  </si>
  <si>
    <t>HEBRON CAFE E RESTAURANTE</t>
  </si>
  <si>
    <t>86360-000</t>
  </si>
  <si>
    <t>Bandeirantes</t>
  </si>
  <si>
    <t>11.999.161/0001-57</t>
  </si>
  <si>
    <t>QUINTA DAS BROMELIAS</t>
  </si>
  <si>
    <t>88650-000</t>
  </si>
  <si>
    <t>Urubici</t>
  </si>
  <si>
    <t>12.067.960/0001-58</t>
  </si>
  <si>
    <t>DOM KAIQUE</t>
  </si>
  <si>
    <t>77330-000</t>
  </si>
  <si>
    <t>Arraias</t>
  </si>
  <si>
    <t>12.077.741/0001-50</t>
  </si>
  <si>
    <t>RESTAURANTE FLUTUANTE BATEAU MOUCHE</t>
  </si>
  <si>
    <t>68540-000</t>
  </si>
  <si>
    <t>Conceição do Araguaia</t>
  </si>
  <si>
    <t>12.078.001/0001-38</t>
  </si>
  <si>
    <t>LANCHONETE FORÇA JOVEM</t>
  </si>
  <si>
    <t>59335-000</t>
  </si>
  <si>
    <t>Florânia</t>
  </si>
  <si>
    <t>12.090.116/0001-48</t>
  </si>
  <si>
    <t>SUPER SKINA</t>
  </si>
  <si>
    <t>88538-000</t>
  </si>
  <si>
    <t>Bocaína do Sul</t>
  </si>
  <si>
    <t>12.114.637/0001-98</t>
  </si>
  <si>
    <t>POUSADA POMERODE</t>
  </si>
  <si>
    <t>89107-000</t>
  </si>
  <si>
    <t>Pomerode</t>
  </si>
  <si>
    <t>12.148.783/0001-34</t>
  </si>
  <si>
    <t>Português|Alemão</t>
  </si>
  <si>
    <t>Parada Obrigatória</t>
  </si>
  <si>
    <t>12.153.484/0001-98</t>
  </si>
  <si>
    <t>Hotel e Restaurante Brasil</t>
  </si>
  <si>
    <t>77720-000</t>
  </si>
  <si>
    <t>Itacajá</t>
  </si>
  <si>
    <t>12.267.734/0001-10</t>
  </si>
  <si>
    <t>Jb fontana</t>
  </si>
  <si>
    <t>18475-000</t>
  </si>
  <si>
    <t>Bom Sucesso de Itararé</t>
  </si>
  <si>
    <t>12.322.420/0001-73</t>
  </si>
  <si>
    <t>BASE CANGULO</t>
  </si>
  <si>
    <t>88495-000</t>
  </si>
  <si>
    <t>Garopaba</t>
  </si>
  <si>
    <t>12.364.798/0001-30</t>
  </si>
  <si>
    <t>RESTAURANTE O GARFO</t>
  </si>
  <si>
    <t>86600-069</t>
  </si>
  <si>
    <t>Rolândia</t>
  </si>
  <si>
    <t>12.384.826/0001-80</t>
  </si>
  <si>
    <t>BAR FIM DE TARDE</t>
  </si>
  <si>
    <t>12.386.393/0001-00</t>
  </si>
  <si>
    <t>RESTAURANTE DOS AMIGOS</t>
  </si>
  <si>
    <t>78610-000</t>
  </si>
  <si>
    <t>Ponte Branca</t>
  </si>
  <si>
    <t>12.401.656/0001-03</t>
  </si>
  <si>
    <t>NATUREZA NATAL</t>
  </si>
  <si>
    <t>59580-000</t>
  </si>
  <si>
    <t>Maxaranguape</t>
  </si>
  <si>
    <t>12.420.532/0001-67</t>
  </si>
  <si>
    <t>RESTAURANTE AGUA NA BOCA</t>
  </si>
  <si>
    <t>49640-000</t>
  </si>
  <si>
    <t>Santa Rosa de Lima</t>
  </si>
  <si>
    <t>12.434.912/0001-50</t>
  </si>
  <si>
    <t xml:space="preserve">RENATO RESTAURANTE PIZZARIA E CHOPERIA </t>
  </si>
  <si>
    <t>12630-000</t>
  </si>
  <si>
    <t>Cachoeira Paulista</t>
  </si>
  <si>
    <t>12.447.361/0001-60</t>
  </si>
  <si>
    <t>LACHONETE NOVA ERA</t>
  </si>
  <si>
    <t>12.460.506/0001-62</t>
  </si>
  <si>
    <t>HOTEL CENTRAL</t>
  </si>
  <si>
    <t>12.467.010/0001-10</t>
  </si>
  <si>
    <t>ARNALDO BAR</t>
  </si>
  <si>
    <t>95320-000</t>
  </si>
  <si>
    <t>Nova Prata</t>
  </si>
  <si>
    <t>12.494.643/0001-18</t>
  </si>
  <si>
    <t>BAR E RESTAURANTE DO ZIZI</t>
  </si>
  <si>
    <t>37548-000</t>
  </si>
  <si>
    <t>Conceição dos Ouros</t>
  </si>
  <si>
    <t>12.500.994/0001-94</t>
  </si>
  <si>
    <t>CARAPEBA BAR E RESTAURANTE</t>
  </si>
  <si>
    <t>49995-000</t>
  </si>
  <si>
    <t>Brejo Grande</t>
  </si>
  <si>
    <t>12.504.909/0001-66</t>
  </si>
  <si>
    <t>MAMMA GEMA - TRATORIA</t>
  </si>
  <si>
    <t>95711-000</t>
  </si>
  <si>
    <t>Bento Gonçalves</t>
  </si>
  <si>
    <t>12.515.936/0001-34</t>
  </si>
  <si>
    <t>FRANCISCO XAVIER BORGES DA COSTA - ME</t>
  </si>
  <si>
    <t>59298-991</t>
  </si>
  <si>
    <t>12.544.916/0001-91</t>
  </si>
  <si>
    <t>Taylor's Pub</t>
  </si>
  <si>
    <t>95400-000</t>
  </si>
  <si>
    <t>São Francisco de Paula</t>
  </si>
  <si>
    <t>12.565.352/0001-73</t>
  </si>
  <si>
    <t>RESTAURANTE FAZENDINHA</t>
  </si>
  <si>
    <t>38280-000</t>
  </si>
  <si>
    <t>Iturama</t>
  </si>
  <si>
    <t>12.572.043/0001-20</t>
  </si>
  <si>
    <t>PARADIZO MARACAJAU</t>
  </si>
  <si>
    <t>12.588.569/0001-07</t>
  </si>
  <si>
    <t>DISK CERVEJA PAPAGAIO</t>
  </si>
  <si>
    <t>38770-000</t>
  </si>
  <si>
    <t>João Pinheiro</t>
  </si>
  <si>
    <t>12.640.167/0001-04</t>
  </si>
  <si>
    <t>SHOW BAR</t>
  </si>
  <si>
    <t>12.645.301/0001-51</t>
  </si>
  <si>
    <t>Italiano|Espanhol|Inglês|Português</t>
  </si>
  <si>
    <t>ITAMARATI PNEUS</t>
  </si>
  <si>
    <t>36788-000</t>
  </si>
  <si>
    <t>Itamarati de Minas</t>
  </si>
  <si>
    <t>12.750.222/0001-00</t>
  </si>
  <si>
    <t>VILLA DO CHOCOLATE</t>
  </si>
  <si>
    <t>78195-000</t>
  </si>
  <si>
    <t>Chapada dos Guimarães</t>
  </si>
  <si>
    <t>12.773.218/0001-68</t>
  </si>
  <si>
    <t>Quiosque 18</t>
  </si>
  <si>
    <t>12.796.543/0001-46</t>
  </si>
  <si>
    <t>KIOSQUE CENTERBOM</t>
  </si>
  <si>
    <t>85708-000</t>
  </si>
  <si>
    <t>Bom Jesus do Sul</t>
  </si>
  <si>
    <t>12.803.237/0001-90</t>
  </si>
  <si>
    <t>RESTAURANTE LAGO VERDE</t>
  </si>
  <si>
    <t>68109-000</t>
  </si>
  <si>
    <t>Alter do Chão</t>
  </si>
  <si>
    <t>12.813.402/0001-94</t>
  </si>
  <si>
    <t>RESTAURANTE SABOR DA TERRA</t>
  </si>
  <si>
    <t>68750-000</t>
  </si>
  <si>
    <t>Curuçá</t>
  </si>
  <si>
    <t>12.824.555/0001-37</t>
  </si>
  <si>
    <t>BAR E RESTAURANTE ENCONTRO DOS AMIGOS</t>
  </si>
  <si>
    <t>73740-000</t>
  </si>
  <si>
    <t>Colinas do Sul</t>
  </si>
  <si>
    <t>12.847.808/0001-98</t>
  </si>
  <si>
    <t>Praia das Pedras</t>
  </si>
  <si>
    <t>12.848.208/0001-44</t>
  </si>
  <si>
    <t>AMOR PERFEITO TIA NANINHA</t>
  </si>
  <si>
    <t>77370-000</t>
  </si>
  <si>
    <t>Natividade</t>
  </si>
  <si>
    <t>12.849.513/0001-50</t>
  </si>
  <si>
    <t>Restaurante e Pousada do Pincel</t>
  </si>
  <si>
    <t>65820-000</t>
  </si>
  <si>
    <t>Tasso Fragoso</t>
  </si>
  <si>
    <t>12.855.548/0001-00</t>
  </si>
  <si>
    <t>RESTAURANTE SHALOM</t>
  </si>
  <si>
    <t>49075-370</t>
  </si>
  <si>
    <t>Aracaju</t>
  </si>
  <si>
    <t>12.890.544/0001-55</t>
  </si>
  <si>
    <t>Ponto do Encontro</t>
  </si>
  <si>
    <t>12.914.488/0001-41</t>
  </si>
  <si>
    <t>A M COSTRAN</t>
  </si>
  <si>
    <t>69415-000</t>
  </si>
  <si>
    <t>Iranduba</t>
  </si>
  <si>
    <t>12.967.323/0001-38</t>
  </si>
  <si>
    <t>QUIOSQUE 5 ESTRELA</t>
  </si>
  <si>
    <t>29216-010</t>
  </si>
  <si>
    <t>Guarapari</t>
  </si>
  <si>
    <t>12.984.487/0001-73</t>
  </si>
  <si>
    <t>Viviane matos coutinho</t>
  </si>
  <si>
    <t>12.996.766/0001-57</t>
  </si>
  <si>
    <t>CASARAO CAFETERIA BAR</t>
  </si>
  <si>
    <t>56870-000</t>
  </si>
  <si>
    <t>Triunfo</t>
  </si>
  <si>
    <t>12.999.894/0001-54</t>
  </si>
  <si>
    <t>BUTIKIN</t>
  </si>
  <si>
    <t>13.017.463/0001-08</t>
  </si>
  <si>
    <t>Bom Gosto Padaria</t>
  </si>
  <si>
    <t>29843-000</t>
  </si>
  <si>
    <t>Vila Pavão</t>
  </si>
  <si>
    <t>13.021.259/0001-60</t>
  </si>
  <si>
    <t>RESTAURANTE E CHURRASCARIA BOM PALADAR</t>
  </si>
  <si>
    <t>13.038.089/0001-27</t>
  </si>
  <si>
    <t>MIX DO LAGO</t>
  </si>
  <si>
    <t>13.040.056/0001-11</t>
  </si>
  <si>
    <t>VILLA RESTAURANTE</t>
  </si>
  <si>
    <t>68507-442</t>
  </si>
  <si>
    <t>Marabá</t>
  </si>
  <si>
    <t>13.052.773/0001-63</t>
  </si>
  <si>
    <t>Tropical Sucos e Lanches</t>
  </si>
  <si>
    <t>09400-230</t>
  </si>
  <si>
    <t>13.114.922/0001-71</t>
  </si>
  <si>
    <t>VERA LUCIA DE OLIVEIRA RODRIGUES &amp;CIA LTDA</t>
  </si>
  <si>
    <t>14085-030</t>
  </si>
  <si>
    <t>Ribeirão Preto</t>
  </si>
  <si>
    <t>13.197.468/0001-60</t>
  </si>
  <si>
    <t>Golaço Society</t>
  </si>
  <si>
    <t>12236-660</t>
  </si>
  <si>
    <t>São José dos Campos</t>
  </si>
  <si>
    <t>13.144.428/0001-50</t>
  </si>
  <si>
    <t>BRIO'S GRILL</t>
  </si>
  <si>
    <t>04729-000</t>
  </si>
  <si>
    <t>13.052.042/0001-18</t>
  </si>
  <si>
    <t>COZINHA INDUSTRIAL KI-DELICIA</t>
  </si>
  <si>
    <t>05640-002</t>
  </si>
  <si>
    <t>13.050.985/0001-01</t>
  </si>
  <si>
    <t>SINAI</t>
  </si>
  <si>
    <t>13825-000</t>
  </si>
  <si>
    <t>Holambra</t>
  </si>
  <si>
    <t>12.987.011/0001-96</t>
  </si>
  <si>
    <t>ALPHAPARK HOTEL</t>
  </si>
  <si>
    <t>74884-527</t>
  </si>
  <si>
    <t>12.977.778/0001-34</t>
  </si>
  <si>
    <t>MERCEARIA E CONVENIENCIA DIAS</t>
  </si>
  <si>
    <t>19200-000</t>
  </si>
  <si>
    <t>Pirapozinho</t>
  </si>
  <si>
    <t>12.972.805/0001-86</t>
  </si>
  <si>
    <t>ICEMELLOW</t>
  </si>
  <si>
    <t>02430-002</t>
  </si>
  <si>
    <t>12.951.403/0001-03</t>
  </si>
  <si>
    <t>Ki Sabor Restaurante</t>
  </si>
  <si>
    <t>87013-210</t>
  </si>
  <si>
    <t>12.930.080/0001-63</t>
  </si>
  <si>
    <t xml:space="preserve">Caminho Orgânico </t>
  </si>
  <si>
    <t>93010-080</t>
  </si>
  <si>
    <t>São Leopoldo</t>
  </si>
  <si>
    <t>12.908.254/0001-91</t>
  </si>
  <si>
    <t>SABORELA RESTAURANTE E PIZZARIA</t>
  </si>
  <si>
    <t>75680-001</t>
  </si>
  <si>
    <t>12.846.886/0001-78</t>
  </si>
  <si>
    <t>ECOVILA RECREACIONAL VALE DE HEBROM</t>
  </si>
  <si>
    <t>83350-000</t>
  </si>
  <si>
    <t>Morretes</t>
  </si>
  <si>
    <t>12.846.443/0001-87</t>
  </si>
  <si>
    <t>CABANA GUARANY</t>
  </si>
  <si>
    <t>45655-500</t>
  </si>
  <si>
    <t>Ilhéus</t>
  </si>
  <si>
    <t>12.839.327/0001-30</t>
  </si>
  <si>
    <t>Português|Inglês</t>
  </si>
  <si>
    <t>DONANA RESTAURANTE</t>
  </si>
  <si>
    <t>42700-130</t>
  </si>
  <si>
    <t>Lauro de Freitas</t>
  </si>
  <si>
    <t>12.781.367/0001-79</t>
  </si>
  <si>
    <t>PIT DOG do SANTILO</t>
  </si>
  <si>
    <t>74360-230</t>
  </si>
  <si>
    <t>12.745.968/0001-26</t>
  </si>
  <si>
    <t>Bar e Restaurante do Jerfson</t>
  </si>
  <si>
    <t>12.726.590/0001-13</t>
  </si>
  <si>
    <t>HOTEL BRISA SUITES</t>
  </si>
  <si>
    <t>57030-170</t>
  </si>
  <si>
    <t>12.683.326/0001-40</t>
  </si>
  <si>
    <t>UM BOM LUGAR RESTAURANTE</t>
  </si>
  <si>
    <t>06501-010</t>
  </si>
  <si>
    <t>12.636.147/0001-51</t>
  </si>
  <si>
    <t>SATE</t>
  </si>
  <si>
    <t>44076-200</t>
  </si>
  <si>
    <t>Feira de Santana</t>
  </si>
  <si>
    <t>12.614.090/0001-90</t>
  </si>
  <si>
    <t>Chinesa</t>
  </si>
  <si>
    <t>XIC STORE</t>
  </si>
  <si>
    <t>28930-000</t>
  </si>
  <si>
    <t>Arraial do Cabo</t>
  </si>
  <si>
    <t>12.570.992/0001-71</t>
  </si>
  <si>
    <t>CHURRASCARIA BRASIL</t>
  </si>
  <si>
    <t>12.560.112/0001-86</t>
  </si>
  <si>
    <t>CIA DO BOI TIRADENTES</t>
  </si>
  <si>
    <t>36325-000</t>
  </si>
  <si>
    <t>Tiradentes</t>
  </si>
  <si>
    <t>12.533.572/0001-15</t>
  </si>
  <si>
    <t>Indiana</t>
  </si>
  <si>
    <t>FREZZA EVENTOS E CERIMONIAIS</t>
  </si>
  <si>
    <t>75701-130</t>
  </si>
  <si>
    <t>Catalão</t>
  </si>
  <si>
    <t>12.497.729/0001-02</t>
  </si>
  <si>
    <t>CACHORRO-QUENTE - LANCHONETE SENSACAO</t>
  </si>
  <si>
    <t>37578-000</t>
  </si>
  <si>
    <t>Bueno Brandão</t>
  </si>
  <si>
    <t>12.466.796/0001-51</t>
  </si>
  <si>
    <t>HOT DOG GORDO MANIA E CONVENIENCIA</t>
  </si>
  <si>
    <t>59598-000</t>
  </si>
  <si>
    <t>Guamaré</t>
  </si>
  <si>
    <t>12.397.876/0001-00</t>
  </si>
  <si>
    <t>ENCANTO DAS PEDRAS POUSADA</t>
  </si>
  <si>
    <t>47450-000</t>
  </si>
  <si>
    <t>Gentio do Ouro</t>
  </si>
  <si>
    <t>12.353.463/0001-16</t>
  </si>
  <si>
    <t>MINNEMANN SURF</t>
  </si>
  <si>
    <t>59090-100</t>
  </si>
  <si>
    <t>Natal</t>
  </si>
  <si>
    <t>12.338.605/0001-76</t>
  </si>
  <si>
    <t>TOSCANA - CANTINA DTALIA</t>
  </si>
  <si>
    <t>64048-110</t>
  </si>
  <si>
    <t>Teresina</t>
  </si>
  <si>
    <t>12.304.099/0001-02</t>
  </si>
  <si>
    <t>DELICIAS DA VOVO</t>
  </si>
  <si>
    <t>12.290.691/0001-94</t>
  </si>
  <si>
    <t>ESPETARIA NO PONTO OFICIAL</t>
  </si>
  <si>
    <t>59570-000</t>
  </si>
  <si>
    <t>Ceará-Mirim</t>
  </si>
  <si>
    <t>12.248.096/0001-90</t>
  </si>
  <si>
    <t>CHINA BRASIL</t>
  </si>
  <si>
    <t>79904-680</t>
  </si>
  <si>
    <t>Ponta Porã</t>
  </si>
  <si>
    <t>12.214.636/0001-15</t>
  </si>
  <si>
    <t>CASA DA SU</t>
  </si>
  <si>
    <t>81610-030</t>
  </si>
  <si>
    <t>12.133.175/0001-56</t>
  </si>
  <si>
    <t>PITEL BAR E RESTAURANTE</t>
  </si>
  <si>
    <t>14015-060</t>
  </si>
  <si>
    <t>12.118.312/0001-83</t>
  </si>
  <si>
    <t>CABANA ARAPATI</t>
  </si>
  <si>
    <t>12.043.548/0001-06</t>
  </si>
  <si>
    <t>Armazém do Camarão</t>
  </si>
  <si>
    <t>12.036.614/0001-02</t>
  </si>
  <si>
    <t>Biscotteria Itallinni</t>
  </si>
  <si>
    <t>95711-970</t>
  </si>
  <si>
    <t>12.012.406/0001-73</t>
  </si>
  <si>
    <t>CONECTAR EVENTOS</t>
  </si>
  <si>
    <t>41800-700</t>
  </si>
  <si>
    <t>11.999.361/0001-00</t>
  </si>
  <si>
    <t>LANCHONETCHE</t>
  </si>
  <si>
    <t>11.997.482/0001-12</t>
  </si>
  <si>
    <t>Bar da Rose</t>
  </si>
  <si>
    <t>39240-000</t>
  </si>
  <si>
    <t>Joaquim Felício</t>
  </si>
  <si>
    <t>11.983.498/0001-76</t>
  </si>
  <si>
    <t>De Tudo um Pouco</t>
  </si>
  <si>
    <t>73778-000</t>
  </si>
  <si>
    <t>Alto Paraíso de Goiás</t>
  </si>
  <si>
    <t>11.975.709/0001-29</t>
  </si>
  <si>
    <t>INDIA DAS OSTRAS</t>
  </si>
  <si>
    <t>11299-899</t>
  </si>
  <si>
    <t>Bertioga</t>
  </si>
  <si>
    <t>11.933.094/0001-78</t>
  </si>
  <si>
    <t>LANCHONETE DO TIUZE</t>
  </si>
  <si>
    <t>01551-000</t>
  </si>
  <si>
    <t>11.868.078/0001-49</t>
  </si>
  <si>
    <t xml:space="preserve">ana Cristina Pereira alcaraz </t>
  </si>
  <si>
    <t>11.859.606/0001-01</t>
  </si>
  <si>
    <t>DARUMA</t>
  </si>
  <si>
    <t>11.859.443/0001-59</t>
  </si>
  <si>
    <t>JANELA ABERTA RESTAURANTE E LANCHONETE</t>
  </si>
  <si>
    <t>12240-000</t>
  </si>
  <si>
    <t>11.858.018/0001-45</t>
  </si>
  <si>
    <t>RESTAURANTE NONO OTAVIO</t>
  </si>
  <si>
    <t>11.840.309/0001-06</t>
  </si>
  <si>
    <t>BAR E LANCHONETE PARAOPEBA</t>
  </si>
  <si>
    <t>30710-010</t>
  </si>
  <si>
    <t>11.753.821/0001-15</t>
  </si>
  <si>
    <t>DELICIAS DO REI</t>
  </si>
  <si>
    <t>88385-000</t>
  </si>
  <si>
    <t>Penha</t>
  </si>
  <si>
    <t>11.705.830/0001-30</t>
  </si>
  <si>
    <t>CHURRASCARIA BOI PRETO</t>
  </si>
  <si>
    <t>11.661.095/0001-00</t>
  </si>
  <si>
    <t>POUSADA LANCHONETE E COMERCIO DE ISCAS RENASCER</t>
  </si>
  <si>
    <t>79290-000</t>
  </si>
  <si>
    <t>11.581.815/0001-28</t>
  </si>
  <si>
    <t>RESTAURANTE D'ROUSE</t>
  </si>
  <si>
    <t>95690-000</t>
  </si>
  <si>
    <t>Rolante</t>
  </si>
  <si>
    <t>11.552.717/0001-62</t>
  </si>
  <si>
    <t>BAU DO LELE</t>
  </si>
  <si>
    <t>59380-000</t>
  </si>
  <si>
    <t>Currais Novos</t>
  </si>
  <si>
    <t>11.536.625/0001-99</t>
  </si>
  <si>
    <t>SARAU PARATY</t>
  </si>
  <si>
    <t>11.445.212/0001-07</t>
  </si>
  <si>
    <t>GELATO BORELLI MARILIA</t>
  </si>
  <si>
    <t>17516-000</t>
  </si>
  <si>
    <t>Marília</t>
  </si>
  <si>
    <t>09.813.532/0002-01</t>
  </si>
  <si>
    <t>Inglês|Italiano</t>
  </si>
  <si>
    <t>Willas restaurante</t>
  </si>
  <si>
    <t>95334-000</t>
  </si>
  <si>
    <t>Vila Flores</t>
  </si>
  <si>
    <t>09.511.853/0002-43</t>
  </si>
  <si>
    <t>RESTAURANTE PRATO CHEIO</t>
  </si>
  <si>
    <t>75904-005</t>
  </si>
  <si>
    <t>Rio Verde</t>
  </si>
  <si>
    <t>11.512.945/0001-09</t>
  </si>
  <si>
    <t>COLISEU GRELHADOS MUSIC HALL</t>
  </si>
  <si>
    <t>75680-094</t>
  </si>
  <si>
    <t>11.514.469/0001-65</t>
  </si>
  <si>
    <t>SUPERMERCADO NOVA AURORA</t>
  </si>
  <si>
    <t>78307-000</t>
  </si>
  <si>
    <t>Campos de Júlio</t>
  </si>
  <si>
    <t>11.627.979/0001-49</t>
  </si>
  <si>
    <t>SOLEIL CAFE</t>
  </si>
  <si>
    <t>95520-000</t>
  </si>
  <si>
    <t>Osório</t>
  </si>
  <si>
    <t>11.656.700/0001-55</t>
  </si>
  <si>
    <t>Lanchonete e Sorveteria Grande Família</t>
  </si>
  <si>
    <t>68830-000</t>
  </si>
  <si>
    <t>Ponta de Pedras</t>
  </si>
  <si>
    <t>11.665.234/0001-74</t>
  </si>
  <si>
    <t>RESTAURANTE PIRAKATU</t>
  </si>
  <si>
    <t>68005-100</t>
  </si>
  <si>
    <t>Santarém</t>
  </si>
  <si>
    <t>11.668.180/0001-09</t>
  </si>
  <si>
    <t>TERRITÓRIO DO VINHO</t>
  </si>
  <si>
    <t>79021-200</t>
  </si>
  <si>
    <t>Campo Grande</t>
  </si>
  <si>
    <t>11.668.485/0001-02</t>
  </si>
  <si>
    <t>MERCADINHO E LANCHE NATY</t>
  </si>
  <si>
    <t>64520-000</t>
  </si>
  <si>
    <t>Francinópolis</t>
  </si>
  <si>
    <t>11.690.992/0001-42</t>
  </si>
  <si>
    <t>FILET BAR E RESTAURANTE</t>
  </si>
  <si>
    <t>29216-090</t>
  </si>
  <si>
    <t>11.813.374/0001-42</t>
  </si>
  <si>
    <t>L'ACORDES HOTEL</t>
  </si>
  <si>
    <t>76811-738</t>
  </si>
  <si>
    <t>Porto Velho</t>
  </si>
  <si>
    <t>11.862.905/0001-97</t>
  </si>
  <si>
    <t>Restaurante Serve Bem</t>
  </si>
  <si>
    <t>57515-000</t>
  </si>
  <si>
    <t>Senador Rui Palmeira</t>
  </si>
  <si>
    <t>12.062.004/0001-83</t>
  </si>
  <si>
    <t>RESTAURANTE EDELWEISS</t>
  </si>
  <si>
    <t>89650-000</t>
  </si>
  <si>
    <t>Treze Tílias</t>
  </si>
  <si>
    <t>12.131.563/0001-06</t>
  </si>
  <si>
    <t>BAR DO NEI</t>
  </si>
  <si>
    <t>99890-000</t>
  </si>
  <si>
    <t>Maximiliano de Almeida</t>
  </si>
  <si>
    <t>12.225.527/0001-01</t>
  </si>
  <si>
    <t>ROTUR</t>
  </si>
  <si>
    <t>44480-000</t>
  </si>
  <si>
    <t>Jaguaripe</t>
  </si>
  <si>
    <t>12.282.467/0001-50</t>
  </si>
  <si>
    <t>QUIOSQUE GIRASSOL</t>
  </si>
  <si>
    <t>11440-530</t>
  </si>
  <si>
    <t>Guarujá</t>
  </si>
  <si>
    <t>12.288.185/0001-60</t>
  </si>
  <si>
    <t>DOM PHILLIPE</t>
  </si>
  <si>
    <t>25953-400</t>
  </si>
  <si>
    <t>12.349.413/0001-65</t>
  </si>
  <si>
    <t>PIZZARIA VARDUCA</t>
  </si>
  <si>
    <t>88504-430</t>
  </si>
  <si>
    <t>12.443.612/0001-38</t>
  </si>
  <si>
    <t>CLELIA LANCHES</t>
  </si>
  <si>
    <t>11440-533</t>
  </si>
  <si>
    <t>12.524.806/0001-68</t>
  </si>
  <si>
    <t>PADARIA BELO HORIZONTE</t>
  </si>
  <si>
    <t>32681-875</t>
  </si>
  <si>
    <t>Betim</t>
  </si>
  <si>
    <t>12.528.629/0001-98</t>
  </si>
  <si>
    <t>SITIO NONALU EVENTOS</t>
  </si>
  <si>
    <t>29101-777</t>
  </si>
  <si>
    <t>12.616.836/0001-02</t>
  </si>
  <si>
    <t>CUPCAKES</t>
  </si>
  <si>
    <t>44400-000</t>
  </si>
  <si>
    <t>Nazaré</t>
  </si>
  <si>
    <t>12.641.990/0001-26</t>
  </si>
  <si>
    <t>TUKURIBAR</t>
  </si>
  <si>
    <t>69190-000</t>
  </si>
  <si>
    <t>Maués</t>
  </si>
  <si>
    <t>12.656.551/0001-97</t>
  </si>
  <si>
    <t>VILA ESPERANÇA POLPETERIA E BAR</t>
  </si>
  <si>
    <t>71515-300</t>
  </si>
  <si>
    <t>DF</t>
  </si>
  <si>
    <t>Brasília</t>
  </si>
  <si>
    <t>12.669.294/0001-28</t>
  </si>
  <si>
    <t>ESPACO LAMPIAO</t>
  </si>
  <si>
    <t>59178-000</t>
  </si>
  <si>
    <t>Tibau do Sul</t>
  </si>
  <si>
    <t>12.783.342/0001-04</t>
  </si>
  <si>
    <t>Granada Park Hotel Restaurante</t>
  </si>
  <si>
    <t>28895-460</t>
  </si>
  <si>
    <t>Rio das Ostras</t>
  </si>
  <si>
    <t>12.790.237/0001-00</t>
  </si>
  <si>
    <t>PANIFICADORA E CONFEITARIA BRASIL LTDA</t>
  </si>
  <si>
    <t>86825-000</t>
  </si>
  <si>
    <t>Marilândia do Sul</t>
  </si>
  <si>
    <t>12.800.361/0001-00</t>
  </si>
  <si>
    <t>It Restaurante</t>
  </si>
  <si>
    <t>04008-011</t>
  </si>
  <si>
    <t>12.910.328/0002-05</t>
  </si>
  <si>
    <t>QUIOSQUE 21</t>
  </si>
  <si>
    <t>12.984.677/0001-90</t>
  </si>
  <si>
    <t>QUIOSQUE 17</t>
  </si>
  <si>
    <t>12.984.836/0001-57</t>
  </si>
  <si>
    <t>AMAPA HOTEL</t>
  </si>
  <si>
    <t>68900-098</t>
  </si>
  <si>
    <t>AP</t>
  </si>
  <si>
    <t>Macapá</t>
  </si>
  <si>
    <t>12.993.139/0001-62</t>
  </si>
  <si>
    <t>THEREZINHA DELIZETH PENHA RABELO98768034768</t>
  </si>
  <si>
    <t>12.998.171/0001-30</t>
  </si>
  <si>
    <t>Aldina Pereira Marques</t>
  </si>
  <si>
    <t>13.004.234/0001-59</t>
  </si>
  <si>
    <t>QUIOSQUE 13</t>
  </si>
  <si>
    <t>13.009.318/0001-85</t>
  </si>
  <si>
    <t>RESTAURANTE DA LU</t>
  </si>
  <si>
    <t>13.020.148/0001-30</t>
  </si>
  <si>
    <t>quiosque Bon Bini</t>
  </si>
  <si>
    <t>11420-170</t>
  </si>
  <si>
    <t>13.030.751/0001-00</t>
  </si>
  <si>
    <t>TDR TUDO REALIZACOES</t>
  </si>
  <si>
    <t>40283-560</t>
  </si>
  <si>
    <t>11.521.189/0001-84</t>
  </si>
  <si>
    <t>Inglês|Italiano|Espanhol|Francês</t>
  </si>
  <si>
    <t>PIZZA À BESSA</t>
  </si>
  <si>
    <t>71930-000</t>
  </si>
  <si>
    <t>11.538.510/0001-33</t>
  </si>
  <si>
    <t>LANCHONETE FLOR DE DENDE</t>
  </si>
  <si>
    <t>13185-341</t>
  </si>
  <si>
    <t>Hortolândia</t>
  </si>
  <si>
    <t>11.625.493/0001-71</t>
  </si>
  <si>
    <t>casa di napoli</t>
  </si>
  <si>
    <t>13478-540</t>
  </si>
  <si>
    <t>11.721.244/0001-80</t>
  </si>
  <si>
    <t>Italiano|Inglês</t>
  </si>
  <si>
    <t>RESTAURANTE NORDESTINO</t>
  </si>
  <si>
    <t>68702-250</t>
  </si>
  <si>
    <t>Capanema</t>
  </si>
  <si>
    <t>11.755.670/0001-34</t>
  </si>
  <si>
    <t>Balistico Music Bar</t>
  </si>
  <si>
    <t>29055-460</t>
  </si>
  <si>
    <t>Vitória</t>
  </si>
  <si>
    <t>11.810.373/0001-44</t>
  </si>
  <si>
    <t>Cafeteria Pé de Café</t>
  </si>
  <si>
    <t>11608-623</t>
  </si>
  <si>
    <t>São Sebastião</t>
  </si>
  <si>
    <t>12.014.760/0001-37</t>
  </si>
  <si>
    <t>TALISMA PALLACE HOTEL</t>
  </si>
  <si>
    <t>58884-000</t>
  </si>
  <si>
    <t>Catolé do Rocha</t>
  </si>
  <si>
    <t>12.045.434/0001-97</t>
  </si>
  <si>
    <t>RANCHO DO DJALMA</t>
  </si>
  <si>
    <t>11678-162</t>
  </si>
  <si>
    <t>Caraguatatuba</t>
  </si>
  <si>
    <t>12.160.903/0001-19</t>
  </si>
  <si>
    <t>Lampião Culinária Nordestina</t>
  </si>
  <si>
    <t>12.196.858/0001-52</t>
  </si>
  <si>
    <t>VIKING ECOTURISMO NAUTICO</t>
  </si>
  <si>
    <t>29199-500</t>
  </si>
  <si>
    <t>Aracruz</t>
  </si>
  <si>
    <t>12.247.330/0001-65</t>
  </si>
  <si>
    <t>Restaurante Rio Sono</t>
  </si>
  <si>
    <t>77635-000</t>
  </si>
  <si>
    <t>Rio Sono</t>
  </si>
  <si>
    <t>12.284.510/0001-17</t>
  </si>
  <si>
    <t>AVENTURA RURAL - COMPLEXO TURISTICO</t>
  </si>
  <si>
    <t>65138-000</t>
  </si>
  <si>
    <t>Raposa</t>
  </si>
  <si>
    <t>12.286.328/0001-03</t>
  </si>
  <si>
    <t>SALSA &amp; CEBOLINHA</t>
  </si>
  <si>
    <t>38411-106</t>
  </si>
  <si>
    <t>Uberlândia</t>
  </si>
  <si>
    <t>12.298.208/0001-18</t>
  </si>
  <si>
    <t>L M MOURA</t>
  </si>
  <si>
    <t>65590-000</t>
  </si>
  <si>
    <t>Barreirinhas</t>
  </si>
  <si>
    <t>12.349.084/0001-52</t>
  </si>
  <si>
    <t>RQ TURISMO E CAFÉ SCHMITZ</t>
  </si>
  <si>
    <t>88470-000</t>
  </si>
  <si>
    <t>Rancho Queimado</t>
  </si>
  <si>
    <t>12.355.176/0001-45</t>
  </si>
  <si>
    <t>POUSADA SANTA TEREZINHA DO MENINO JESUS</t>
  </si>
  <si>
    <t>12.359.077/0001-31</t>
  </si>
  <si>
    <t>REX RESTAURANTE &amp; CHOPPERIA</t>
  </si>
  <si>
    <t>36307-328</t>
  </si>
  <si>
    <t>São João Del Rei</t>
  </si>
  <si>
    <t>12.440.519/0001-70</t>
  </si>
  <si>
    <t xml:space="preserve">Muu Shake e Delicias </t>
  </si>
  <si>
    <t>38900-000</t>
  </si>
  <si>
    <t>Bambuí</t>
  </si>
  <si>
    <t>12.448.310/0001-52</t>
  </si>
  <si>
    <t>JARDIM DO ALCHYMIST</t>
  </si>
  <si>
    <t>60115-080</t>
  </si>
  <si>
    <t>Fortaleza</t>
  </si>
  <si>
    <t>12.600.200/0001-64</t>
  </si>
  <si>
    <t>HAMBURGUERIA DO TCHACO</t>
  </si>
  <si>
    <t>49260-000</t>
  </si>
  <si>
    <t>Umbaúba</t>
  </si>
  <si>
    <t>12.673.013/0001-00</t>
  </si>
  <si>
    <t>NORDESTE GRILL &amp; VARANDA BAR PIZZARIA</t>
  </si>
  <si>
    <t>59090-000</t>
  </si>
  <si>
    <t>12.732.745/0001-24</t>
  </si>
  <si>
    <t>PASTELARIA TANGARA</t>
  </si>
  <si>
    <t>59240-000</t>
  </si>
  <si>
    <t>Tangará</t>
  </si>
  <si>
    <t>12.761.321/0001-98</t>
  </si>
  <si>
    <t>Restaurante Peixão</t>
  </si>
  <si>
    <t>15685-000</t>
  </si>
  <si>
    <t>Ouroeste</t>
  </si>
  <si>
    <t>12.892.213/0001-54</t>
  </si>
  <si>
    <t>TRIBO DO ACAI</t>
  </si>
  <si>
    <t>37540-000</t>
  </si>
  <si>
    <t>Santa Rita do Sapucaí</t>
  </si>
  <si>
    <t>12.989.654/0001-79</t>
  </si>
  <si>
    <t>Restaurante da Lucia</t>
  </si>
  <si>
    <t>36230-000</t>
  </si>
  <si>
    <t>Bias Fortes</t>
  </si>
  <si>
    <t>13.048.207/0001-88</t>
  </si>
  <si>
    <t>EMPORIO SACCARIA</t>
  </si>
  <si>
    <t>74810-100</t>
  </si>
  <si>
    <t>11.169.421/0002-48</t>
  </si>
  <si>
    <t>AROMA</t>
  </si>
  <si>
    <t>30150-340</t>
  </si>
  <si>
    <t>11.437.723/0001-79</t>
  </si>
  <si>
    <t>GLAMOUR PRODUCOES E SERVICOS</t>
  </si>
  <si>
    <t>59612-030</t>
  </si>
  <si>
    <t>Mossoró</t>
  </si>
  <si>
    <t>11.504.869/0001-90</t>
  </si>
  <si>
    <t>PONTO DO AÇAI E CIA</t>
  </si>
  <si>
    <t>75901-285</t>
  </si>
  <si>
    <t>11.554.553/0001-02</t>
  </si>
  <si>
    <t>RESTAURANTE PANQUECARIA E LANCHES DO SUL</t>
  </si>
  <si>
    <t>79170-000</t>
  </si>
  <si>
    <t>Sidrolândia</t>
  </si>
  <si>
    <t>11.573.267/0001-94</t>
  </si>
  <si>
    <t>PIZZARIA BELLA NAPOLI</t>
  </si>
  <si>
    <t>75800-061</t>
  </si>
  <si>
    <t>Jataí</t>
  </si>
  <si>
    <t>11.624.778/0001-98</t>
  </si>
  <si>
    <t>J.A LANCHONETE E CAFETERIA</t>
  </si>
  <si>
    <t>11.640.532/0001-00</t>
  </si>
  <si>
    <t>PAYGETS COMERCIO E SERVICOS</t>
  </si>
  <si>
    <t>11.661.854/0001-35</t>
  </si>
  <si>
    <t>YOOKI SUSHI</t>
  </si>
  <si>
    <t>74367-640</t>
  </si>
  <si>
    <t>11.723.033/0001-86</t>
  </si>
  <si>
    <t>Restaurante Fabrizio Gastronomia</t>
  </si>
  <si>
    <t>11.803.485/0001-78</t>
  </si>
  <si>
    <t>Inglês|Italiano|Português</t>
  </si>
  <si>
    <t>INDUSTRIALLY - ALIMENTAÇÃO EMPRESARIAL ESPECIALIZADA</t>
  </si>
  <si>
    <t>75701-970</t>
  </si>
  <si>
    <t>13/02/2020 10:08:47</t>
  </si>
  <si>
    <t>11.936.947/0001-25</t>
  </si>
  <si>
    <t>5611-2/03 - LANCHONETES, CASAS DE CHÁ, DE SUCOS E SIMILARES</t>
  </si>
  <si>
    <t>CASTRO ALIMENTOS</t>
  </si>
  <si>
    <t>78040-365</t>
  </si>
  <si>
    <t>11.944.229/0001-09</t>
  </si>
  <si>
    <t>ALDEIA CHOPERIA</t>
  </si>
  <si>
    <t>76270-000</t>
  </si>
  <si>
    <t>Jussara</t>
  </si>
  <si>
    <t>12.029.821/0001-30</t>
  </si>
  <si>
    <t>CRAVO &amp; CANELA</t>
  </si>
  <si>
    <t>73770-000</t>
  </si>
  <si>
    <t>12.058.528/0001-09</t>
  </si>
  <si>
    <t>BELAS CURVAS</t>
  </si>
  <si>
    <t>69058-460</t>
  </si>
  <si>
    <t>Manaus</t>
  </si>
  <si>
    <t>12.065.021/0001-74</t>
  </si>
  <si>
    <t>Espeto D' Ponta</t>
  </si>
  <si>
    <t>84010-010</t>
  </si>
  <si>
    <t>12.082.797/0001-00</t>
  </si>
  <si>
    <t>LANCHONETE DO PONTO</t>
  </si>
  <si>
    <t>74916-200</t>
  </si>
  <si>
    <t>Aparecida de Goiânia</t>
  </si>
  <si>
    <t>12.099.935/0001-56</t>
  </si>
  <si>
    <t>OLINDA SILVA DE MATOS NETA 8250511082</t>
  </si>
  <si>
    <t>73970-000</t>
  </si>
  <si>
    <t>Mambaí</t>
  </si>
  <si>
    <t>12.118.935/0001-56</t>
  </si>
  <si>
    <t>RESTAURANTE 7 COPAS</t>
  </si>
  <si>
    <t>74275-060</t>
  </si>
  <si>
    <t>12.127.655/0001-04</t>
  </si>
  <si>
    <t>PAO SABOR VIVO</t>
  </si>
  <si>
    <t>39440-001</t>
  </si>
  <si>
    <t>Janaúba</t>
  </si>
  <si>
    <t>12.211.352/0001-75</t>
  </si>
  <si>
    <t>RARO GRILL</t>
  </si>
  <si>
    <t>75810-970</t>
  </si>
  <si>
    <t>Itarumã</t>
  </si>
  <si>
    <t>12.239.309/0001-18</t>
  </si>
  <si>
    <t>LUIZ CLAUDIO RIBEIRO DE SOUZA</t>
  </si>
  <si>
    <t>75850-000</t>
  </si>
  <si>
    <t>Caiapônia</t>
  </si>
  <si>
    <t>19/02/2022 11:10:35</t>
  </si>
  <si>
    <t>BARRACA JADI SOBA</t>
  </si>
  <si>
    <t>79004-390</t>
  </si>
  <si>
    <t>12.282.023/0001-15</t>
  </si>
  <si>
    <t>Tailandesa</t>
  </si>
  <si>
    <t>SANTO CERRADO</t>
  </si>
  <si>
    <t>12.309.240/0001-51</t>
  </si>
  <si>
    <t>ACL DOCE SABOR</t>
  </si>
  <si>
    <t>74075-470</t>
  </si>
  <si>
    <t>12.374.221/0001-09</t>
  </si>
  <si>
    <t>LAS NENAS CAFE E BISTRO</t>
  </si>
  <si>
    <t>74180-040</t>
  </si>
  <si>
    <t>12.444.257/0001-11</t>
  </si>
  <si>
    <t>RESTAURANTE BUONOCHEFF</t>
  </si>
  <si>
    <t>93700-000</t>
  </si>
  <si>
    <t>Campo Bom</t>
  </si>
  <si>
    <t>12.521.320/0001-76</t>
  </si>
  <si>
    <t>ARAVINDA</t>
  </si>
  <si>
    <t>72980-000</t>
  </si>
  <si>
    <t>Pirenópolis</t>
  </si>
  <si>
    <t>12.527.626/0001-30</t>
  </si>
  <si>
    <t>CHO PING</t>
  </si>
  <si>
    <t>75903-290</t>
  </si>
  <si>
    <t>12.556.845/0001-47</t>
  </si>
  <si>
    <t>CANTINA ENGENHO GRILL</t>
  </si>
  <si>
    <t>75620-000</t>
  </si>
  <si>
    <t>Pontalina</t>
  </si>
  <si>
    <t>12.645.350/0001-94</t>
  </si>
  <si>
    <t>REGINA MARIA DE LIMA</t>
  </si>
  <si>
    <t>72960-000</t>
  </si>
  <si>
    <t>Corumbá de Goiás</t>
  </si>
  <si>
    <t>12.657.860/0001-81</t>
  </si>
  <si>
    <t>POUSADA E RESTAURANTE CAFE VILLA RIO BONITO</t>
  </si>
  <si>
    <t>12.695.759/0001-15</t>
  </si>
  <si>
    <t>PANDORA</t>
  </si>
  <si>
    <t>99560-000</t>
  </si>
  <si>
    <t>Sarandi</t>
  </si>
  <si>
    <t>12.848.956/0001-27</t>
  </si>
  <si>
    <t>CHURRASCARIA E RESTAURANTE RODEIO</t>
  </si>
  <si>
    <t>73850-000</t>
  </si>
  <si>
    <t>Cristalina</t>
  </si>
  <si>
    <t>12.905.586/0001-12</t>
  </si>
  <si>
    <t>BISTRO DA PRACA</t>
  </si>
  <si>
    <t>38400-060</t>
  </si>
  <si>
    <t>12.977.396/0001-00</t>
  </si>
  <si>
    <t>LUAR COM PIMENTA</t>
  </si>
  <si>
    <t>12.999.927/0001-66</t>
  </si>
  <si>
    <t>BICHO PAPAO</t>
  </si>
  <si>
    <t>24370-195</t>
  </si>
  <si>
    <t>Niterói</t>
  </si>
  <si>
    <t>13.054.985/0001-80</t>
  </si>
  <si>
    <t>T C S RESTAURANTES</t>
  </si>
  <si>
    <t>13.097.248/0001-64</t>
  </si>
  <si>
    <t>MEXICANO RESTAURANTE E BAR</t>
  </si>
  <si>
    <t>80220-181</t>
  </si>
  <si>
    <t>02.883.967/0003-56</t>
  </si>
  <si>
    <t>VENGA</t>
  </si>
  <si>
    <t>22421-010</t>
  </si>
  <si>
    <t>Rio de Janeiro</t>
  </si>
  <si>
    <t>10.450.865/0002-94</t>
  </si>
  <si>
    <t>Bom Prato Alimentos</t>
  </si>
  <si>
    <t>27213-160</t>
  </si>
  <si>
    <t>Volta Redonda</t>
  </si>
  <si>
    <t>11.478.273/0001-62</t>
  </si>
  <si>
    <t>MALAGUETA BRASIL</t>
  </si>
  <si>
    <t>07251-300</t>
  </si>
  <si>
    <t>Guarulhos</t>
  </si>
  <si>
    <t>11.486.954/0001-72</t>
  </si>
  <si>
    <t>Premium Café</t>
  </si>
  <si>
    <t>86050-270</t>
  </si>
  <si>
    <t>Londrina</t>
  </si>
  <si>
    <t>11.487.884/0001-77</t>
  </si>
  <si>
    <t>BLUE OPEN HOTEL</t>
  </si>
  <si>
    <t>99700-070</t>
  </si>
  <si>
    <t>Erechim</t>
  </si>
  <si>
    <t>11.513.988/0001-09</t>
  </si>
  <si>
    <t>GODO</t>
  </si>
  <si>
    <t>30180-101</t>
  </si>
  <si>
    <t>11.517.293/0001-03</t>
  </si>
  <si>
    <t>SANDUICHERIA CORUJAO</t>
  </si>
  <si>
    <t>75240-000</t>
  </si>
  <si>
    <t>Bela Vista de Goiás</t>
  </si>
  <si>
    <t>11.525.322/0001-70</t>
  </si>
  <si>
    <t>Alexandre Grotto Alimentos Eireli</t>
  </si>
  <si>
    <t>88015-530</t>
  </si>
  <si>
    <t>11.563.505/0001-80</t>
  </si>
  <si>
    <t>ESQUININHA BAR</t>
  </si>
  <si>
    <t>78070-000</t>
  </si>
  <si>
    <t>11.566.102/0001-95</t>
  </si>
  <si>
    <t>Ágora Café</t>
  </si>
  <si>
    <t>03310-000</t>
  </si>
  <si>
    <t>11.577.993/0001-85</t>
  </si>
  <si>
    <t>HARKA EVENTOS</t>
  </si>
  <si>
    <t>74125-110</t>
  </si>
  <si>
    <t>11.595.708/0001-59</t>
  </si>
  <si>
    <t>PIT STOP LANCHES</t>
  </si>
  <si>
    <t>30730-440</t>
  </si>
  <si>
    <t>11.630.192/0001-36</t>
  </si>
  <si>
    <t>TRADICIONAL GRELHADOS</t>
  </si>
  <si>
    <t>78735-219</t>
  </si>
  <si>
    <t>Rondonópolis</t>
  </si>
  <si>
    <t>11.644.757/0001-34</t>
  </si>
  <si>
    <t>SUBWAY</t>
  </si>
  <si>
    <t>35702-153</t>
  </si>
  <si>
    <t>Sete Lagoas</t>
  </si>
  <si>
    <t>11.648.004/0001-05</t>
  </si>
  <si>
    <t>DIVINO FOGAO</t>
  </si>
  <si>
    <t>11726-500</t>
  </si>
  <si>
    <t>11.680.976/0001-79</t>
  </si>
  <si>
    <t>RESTAURANTE VOVO ROSA</t>
  </si>
  <si>
    <t>31710-400</t>
  </si>
  <si>
    <t>11.690.086/0001-48</t>
  </si>
  <si>
    <t>O REI DO CAMARAO DA ILHA</t>
  </si>
  <si>
    <t>53990-000</t>
  </si>
  <si>
    <t>Fernando de Noronha</t>
  </si>
  <si>
    <t>11.697.382/0001-70</t>
  </si>
  <si>
    <t>CAFE CACAU E RESTAURANTE</t>
  </si>
  <si>
    <t>45530-000</t>
  </si>
  <si>
    <t>Itacaré</t>
  </si>
  <si>
    <t>11.703.189/0001-03</t>
  </si>
  <si>
    <t>SUPREMO BUFFET</t>
  </si>
  <si>
    <t>31748-203</t>
  </si>
  <si>
    <t>11.728.911/0001-56</t>
  </si>
  <si>
    <t>RESTAURANTE MINAS DE OURO</t>
  </si>
  <si>
    <t>86010-190</t>
  </si>
  <si>
    <t>11.731.877/0001-79</t>
  </si>
  <si>
    <t>TAIPAN</t>
  </si>
  <si>
    <t>65065-470</t>
  </si>
  <si>
    <t>São Luís</t>
  </si>
  <si>
    <t>11.737.039/0001-02</t>
  </si>
  <si>
    <t>RESTAURANTE ALGUIDA</t>
  </si>
  <si>
    <t>48902-310</t>
  </si>
  <si>
    <t>Juazeiro</t>
  </si>
  <si>
    <t>11.787.374/0001-15</t>
  </si>
  <si>
    <t>CHOPERIA LUKA S</t>
  </si>
  <si>
    <t>25730-740</t>
  </si>
  <si>
    <t>Petrópolis</t>
  </si>
  <si>
    <t>11.820.363/0001-90</t>
  </si>
  <si>
    <t>PASTELARIA MARTINS MEDEIROS</t>
  </si>
  <si>
    <t>38414-546</t>
  </si>
  <si>
    <t>11.860.906/0001-00</t>
  </si>
  <si>
    <t>SABOR CASEIRO</t>
  </si>
  <si>
    <t>13087-571</t>
  </si>
  <si>
    <t>Campinas</t>
  </si>
  <si>
    <t>11.868.853/0001-66</t>
  </si>
  <si>
    <t>Restaurante Bejupirá</t>
  </si>
  <si>
    <t>53025-080</t>
  </si>
  <si>
    <t>11.873.144/0001-79</t>
  </si>
  <si>
    <t>PIZZA ME</t>
  </si>
  <si>
    <t>03066-030</t>
  </si>
  <si>
    <t>11.880.755/0001-44</t>
  </si>
  <si>
    <t>RESTAURANTE SAMBASS</t>
  </si>
  <si>
    <t>45428-000</t>
  </si>
  <si>
    <t>Morro de São Paulo</t>
  </si>
  <si>
    <t>11.897.849/0001-26</t>
  </si>
  <si>
    <t>Italiano|Inglês|Espanhol|Hebraico</t>
  </si>
  <si>
    <t>NOVO BANHO</t>
  </si>
  <si>
    <t>65980-000</t>
  </si>
  <si>
    <t>Carolina</t>
  </si>
  <si>
    <t>11.915.117/0001-11</t>
  </si>
  <si>
    <t>PIZZARIA FIAMMETTA</t>
  </si>
  <si>
    <t>22640-902</t>
  </si>
  <si>
    <t>11.920.368/0001-94</t>
  </si>
  <si>
    <t>DIVINO CAMARAO</t>
  </si>
  <si>
    <t>59066-035</t>
  </si>
  <si>
    <t>11.930.356/0001-40</t>
  </si>
  <si>
    <t>AGUAS THERMAIS RESTAURANTE</t>
  </si>
  <si>
    <t>11.938.494/0001-76</t>
  </si>
  <si>
    <t>MATSURI</t>
  </si>
  <si>
    <t>58322-000</t>
  </si>
  <si>
    <t>Conde</t>
  </si>
  <si>
    <t>11.941.935/0001-99</t>
  </si>
  <si>
    <t>Inglês|Japonês</t>
  </si>
  <si>
    <t>BARRIL RESTAURANTE</t>
  </si>
  <si>
    <t>38400-702</t>
  </si>
  <si>
    <t>11.945.609/0001-50</t>
  </si>
  <si>
    <t>ESPACO GRILL</t>
  </si>
  <si>
    <t>30190-003</t>
  </si>
  <si>
    <t>11.953.594/0001-71</t>
  </si>
  <si>
    <t>Rofer Gastronomia</t>
  </si>
  <si>
    <t>05678-000</t>
  </si>
  <si>
    <t>11.953.623/0001-03</t>
  </si>
  <si>
    <t>BOTECO DO BODEGA</t>
  </si>
  <si>
    <t>11.973.889/0001-00</t>
  </si>
  <si>
    <t>KI-SABOR</t>
  </si>
  <si>
    <t>35500-024</t>
  </si>
  <si>
    <t>Divinópolis</t>
  </si>
  <si>
    <t>11.976.577/0001-50</t>
  </si>
  <si>
    <t>DELICIAS DA EMPADA</t>
  </si>
  <si>
    <t>33600-000</t>
  </si>
  <si>
    <t>Pedro Leopoldo</t>
  </si>
  <si>
    <t>11.983.448/0001-99</t>
  </si>
  <si>
    <t>Bar da Lapa</t>
  </si>
  <si>
    <t>20230-150</t>
  </si>
  <si>
    <t>12.003.211/0001-67</t>
  </si>
  <si>
    <t>Giuseppe Frescura</t>
  </si>
  <si>
    <t>59585-000</t>
  </si>
  <si>
    <t>São Miguel do Gostoso</t>
  </si>
  <si>
    <t>12.004.389/0001-22</t>
  </si>
  <si>
    <t xml:space="preserve">Cantina Portale di Napoli </t>
  </si>
  <si>
    <t>37653-000</t>
  </si>
  <si>
    <t>Monte Verde</t>
  </si>
  <si>
    <t>12.019.298/0001-60</t>
  </si>
  <si>
    <t>REI DO ACAI</t>
  </si>
  <si>
    <t>12.027.324/0001-00</t>
  </si>
  <si>
    <t>mamangua cafe</t>
  </si>
  <si>
    <t>12.048.297/0001-44</t>
  </si>
  <si>
    <t>BAR DA ANDREA</t>
  </si>
  <si>
    <t>31110-430</t>
  </si>
  <si>
    <t>12.053.822/0001-10</t>
  </si>
  <si>
    <t>EQUIPES EM ACAO</t>
  </si>
  <si>
    <t>12.067.662/0001-68</t>
  </si>
  <si>
    <t>FORNADA</t>
  </si>
  <si>
    <t>30170-000</t>
  </si>
  <si>
    <t>12.072.272/0001-86</t>
  </si>
  <si>
    <t>CHURROS DELICIA</t>
  </si>
  <si>
    <t>47800-103</t>
  </si>
  <si>
    <t>12.072.857/0001-04</t>
  </si>
  <si>
    <t>RESTAURANTE SITIO PETROPOLIS</t>
  </si>
  <si>
    <t>09771-210</t>
  </si>
  <si>
    <t>São Bernardo do Campo</t>
  </si>
  <si>
    <t>12.081.864/0001-64</t>
  </si>
  <si>
    <t>PARAISO RESTAURANTE</t>
  </si>
  <si>
    <t>45680-000</t>
  </si>
  <si>
    <t>Uruçuca</t>
  </si>
  <si>
    <t>12.083.940/0001-70</t>
  </si>
  <si>
    <t>WOODSTOCK ROCK BAR</t>
  </si>
  <si>
    <t>74140-160</t>
  </si>
  <si>
    <t>12.087.523/0001-04</t>
  </si>
  <si>
    <t>PIRIZAL THERMAS CLUB</t>
  </si>
  <si>
    <t>79500-000</t>
  </si>
  <si>
    <t>Paranaíba</t>
  </si>
  <si>
    <t>12.087.871/0001-73</t>
  </si>
  <si>
    <t>CIA DOS PASTEIS</t>
  </si>
  <si>
    <t>88801-001</t>
  </si>
  <si>
    <t>12.092.443/0001-39</t>
  </si>
  <si>
    <t>RESTAURANTE E LANCHONETE GLOBO</t>
  </si>
  <si>
    <t>39400-045</t>
  </si>
  <si>
    <t>Montes Claros</t>
  </si>
  <si>
    <t>12.131.851/0001-52</t>
  </si>
  <si>
    <t>HELP PUB</t>
  </si>
  <si>
    <t>37026-330</t>
  </si>
  <si>
    <t>Varginha</t>
  </si>
  <si>
    <t>12.131.921/0001-72</t>
  </si>
  <si>
    <t>DJ TREINAMENTO E BUFFET</t>
  </si>
  <si>
    <t>77017-200</t>
  </si>
  <si>
    <t>Palmas</t>
  </si>
  <si>
    <t>12.138.784/0001-06</t>
  </si>
  <si>
    <t>PIZZA MILLE E PASTA</t>
  </si>
  <si>
    <t>65070-690</t>
  </si>
  <si>
    <t>12.140.280/0001-12</t>
  </si>
  <si>
    <t>KURA IZAKAYA CONTEMPORANEO</t>
  </si>
  <si>
    <t>04509-011</t>
  </si>
  <si>
    <t>12.159.311/0001-87</t>
  </si>
  <si>
    <t>CHALETS PARADIS</t>
  </si>
  <si>
    <t>68980-000</t>
  </si>
  <si>
    <t>Oiapoque</t>
  </si>
  <si>
    <t>12.230.388/0001-04</t>
  </si>
  <si>
    <t>Francês</t>
  </si>
  <si>
    <t>LIV LOUNGE</t>
  </si>
  <si>
    <t>70800-220</t>
  </si>
  <si>
    <t>12.231.427/0001-80</t>
  </si>
  <si>
    <t>LOTTIS RESTAURANTE</t>
  </si>
  <si>
    <t>28080-424</t>
  </si>
  <si>
    <t>Campos dos Goytacazes</t>
  </si>
  <si>
    <t>12.233.533/0001-00</t>
  </si>
  <si>
    <t>NANO CAFE</t>
  </si>
  <si>
    <t>36010-320</t>
  </si>
  <si>
    <t>Juiz de Fora</t>
  </si>
  <si>
    <t>12.258.732/0001-65</t>
  </si>
  <si>
    <t>QUINTAL FRATELLI</t>
  </si>
  <si>
    <t>13212-210</t>
  </si>
  <si>
    <t>Jundiaí</t>
  </si>
  <si>
    <t>12.267.512/0001-06</t>
  </si>
  <si>
    <t>QUIOSQUE ESTACAO DO SOL</t>
  </si>
  <si>
    <t>55578-000</t>
  </si>
  <si>
    <t>Tamandaré</t>
  </si>
  <si>
    <t>12.285.195/0001-42</t>
  </si>
  <si>
    <t>VINICOLA CASA DA ARVORE</t>
  </si>
  <si>
    <t>18136-540</t>
  </si>
  <si>
    <t>São Roque</t>
  </si>
  <si>
    <t>12.305.044/0001-09</t>
  </si>
  <si>
    <t>TARSOS RESTAURANTE</t>
  </si>
  <si>
    <t>35170-111</t>
  </si>
  <si>
    <t>12.313.510/0001-06</t>
  </si>
  <si>
    <t>MENDONCA PADARIA E SORVETERIA</t>
  </si>
  <si>
    <t>78700-150</t>
  </si>
  <si>
    <t>12.345.876/0001-59</t>
  </si>
  <si>
    <t>PROVENCE</t>
  </si>
  <si>
    <t>12.376.785/0001-80</t>
  </si>
  <si>
    <t>I9 FOODS</t>
  </si>
  <si>
    <t>08230-020</t>
  </si>
  <si>
    <t>12.402.824/0001-77</t>
  </si>
  <si>
    <t>QUIOSQUE E RESTAURANTE PAULO DAS TRUTAS</t>
  </si>
  <si>
    <t>12.457.542/0001-77</t>
  </si>
  <si>
    <t>ESCONDIDINHO CIPO</t>
  </si>
  <si>
    <t>35847-000</t>
  </si>
  <si>
    <t>Santana do Riacho</t>
  </si>
  <si>
    <t>12.457.572/0001-83</t>
  </si>
  <si>
    <t>BARRACA DO MARQUINHOS</t>
  </si>
  <si>
    <t>12.468.164/0001-27</t>
  </si>
  <si>
    <t>CHOCOLATE COM PIMENTA</t>
  </si>
  <si>
    <t>14020-028</t>
  </si>
  <si>
    <t>12.471.347/0001-00</t>
  </si>
  <si>
    <t>CENTER GRILL</t>
  </si>
  <si>
    <t>23515-000</t>
  </si>
  <si>
    <t>12.514.270/0001-08</t>
  </si>
  <si>
    <t>BAR DO SADDAM</t>
  </si>
  <si>
    <t>38701-154</t>
  </si>
  <si>
    <t>Patos de Minas</t>
  </si>
  <si>
    <t>12.527.877/0001-14</t>
  </si>
  <si>
    <t>Paulada Lanches</t>
  </si>
  <si>
    <t>27655-000</t>
  </si>
  <si>
    <t>Conservatória</t>
  </si>
  <si>
    <t>12.532.633/0001-20</t>
  </si>
  <si>
    <t>TOCA DA TAPIOCA</t>
  </si>
  <si>
    <t>12.569.878/0001-21</t>
  </si>
  <si>
    <t>COSTELAO DO GAUCHO</t>
  </si>
  <si>
    <t>74830-065</t>
  </si>
  <si>
    <t>12.578.017/0001-00</t>
  </si>
  <si>
    <t>AKIRA HOTEL</t>
  </si>
  <si>
    <t>75819-000</t>
  </si>
  <si>
    <t>Lagoa Santa</t>
  </si>
  <si>
    <t>12.587.120/0001-16</t>
  </si>
  <si>
    <t xml:space="preserve">Restaurante Açaí Bar Guarujá </t>
  </si>
  <si>
    <t>11440-531</t>
  </si>
  <si>
    <t>12.649.032/0001-00</t>
  </si>
  <si>
    <t>BRASAS SHOW GALETERIA</t>
  </si>
  <si>
    <t>20920-310</t>
  </si>
  <si>
    <t>12.677.728/0001-31</t>
  </si>
  <si>
    <t>APRICCI PIZZA D.O.C.</t>
  </si>
  <si>
    <t>35900-560</t>
  </si>
  <si>
    <t>Itabira</t>
  </si>
  <si>
    <t>12.796.667/0001-21</t>
  </si>
  <si>
    <t>RESTAURANTE BOCA E UVA</t>
  </si>
  <si>
    <t>38400-098</t>
  </si>
  <si>
    <t>12.812.796/0001-66</t>
  </si>
  <si>
    <t>SHIZEN DELIVERY</t>
  </si>
  <si>
    <t>80050-330</t>
  </si>
  <si>
    <t>12.845.862/0001-02</t>
  </si>
  <si>
    <t xml:space="preserve">Cacau bandeira </t>
  </si>
  <si>
    <t>36979-000</t>
  </si>
  <si>
    <t>Alto Caparaó</t>
  </si>
  <si>
    <t>12.891.673/0001-68</t>
  </si>
  <si>
    <t>VILLA SANTORINI</t>
  </si>
  <si>
    <t>33500-000</t>
  </si>
  <si>
    <t>Confins</t>
  </si>
  <si>
    <t>12.900.733/0001-61</t>
  </si>
  <si>
    <t>Açaí Brasil Ltda ME</t>
  </si>
  <si>
    <t>35420-000</t>
  </si>
  <si>
    <t>Mariana</t>
  </si>
  <si>
    <t>12.929.214/0001-26</t>
  </si>
  <si>
    <t>MISTURA FINA</t>
  </si>
  <si>
    <t>39400-076</t>
  </si>
  <si>
    <t>12.935.835/0001-12</t>
  </si>
  <si>
    <t>LA NONNA DI LUCCA</t>
  </si>
  <si>
    <t>04522-031</t>
  </si>
  <si>
    <t>12.941.343/0001-30</t>
  </si>
  <si>
    <t>Nonna Francesca Restaurante</t>
  </si>
  <si>
    <t>89012-001</t>
  </si>
  <si>
    <t>12.941.823/0001-09</t>
  </si>
  <si>
    <t>OFICINA DE PIZZAS</t>
  </si>
  <si>
    <t>37550-264</t>
  </si>
  <si>
    <t>Pouso Alegre</t>
  </si>
  <si>
    <t>12.965.250/0001-45</t>
  </si>
  <si>
    <t>TURISMARCA</t>
  </si>
  <si>
    <t>12.966.683/0001-15</t>
  </si>
  <si>
    <t>LA FABRIQUE</t>
  </si>
  <si>
    <t>22010-000</t>
  </si>
  <si>
    <t>12.977.570/0001-15</t>
  </si>
  <si>
    <t>BARRACA SAL DA TERRA</t>
  </si>
  <si>
    <t>29960-000</t>
  </si>
  <si>
    <t>Conceição da Barra</t>
  </si>
  <si>
    <t>12.996.337/0001-80</t>
  </si>
  <si>
    <t>Arena Santo Antônio</t>
  </si>
  <si>
    <t>13.010.156/0001-03</t>
  </si>
  <si>
    <t>IPE GOLDEN HOTEL</t>
  </si>
  <si>
    <t>75709-010</t>
  </si>
  <si>
    <t>13.014.822/0001-73</t>
  </si>
  <si>
    <t>POUSADA AKONXEGO</t>
  </si>
  <si>
    <t>15400-000</t>
  </si>
  <si>
    <t>Olímpia</t>
  </si>
  <si>
    <t>13.039.034/0001-31</t>
  </si>
  <si>
    <t>ICHIBAN SOBÁ</t>
  </si>
  <si>
    <t>79002-333</t>
  </si>
  <si>
    <t>13.040.393/0001-09</t>
  </si>
  <si>
    <t>Japonês|Inglês</t>
  </si>
  <si>
    <t>MERCADO BRASIL PORTUGAL</t>
  </si>
  <si>
    <t>22753-737</t>
  </si>
  <si>
    <t>13.044.708/0001-96</t>
  </si>
  <si>
    <t>CHOPERIA E PASTELARIA MADRI</t>
  </si>
  <si>
    <t>88136-300</t>
  </si>
  <si>
    <t>Palhoça</t>
  </si>
  <si>
    <t>13.045.198/0001-71</t>
  </si>
  <si>
    <t>SAL E BRASA GRILL</t>
  </si>
  <si>
    <t>49026-010</t>
  </si>
  <si>
    <t>13.072.425/0001-58</t>
  </si>
  <si>
    <t>LIMOEIRO CASA DE COMIDAS</t>
  </si>
  <si>
    <t>82530-195</t>
  </si>
  <si>
    <t>13.138.496/0001-06</t>
  </si>
  <si>
    <t>Restaurante Dedo de Moça</t>
  </si>
  <si>
    <t>80040-455</t>
  </si>
  <si>
    <t>13.285.567/0001-01</t>
  </si>
  <si>
    <t>Restaurante Suissa</t>
  </si>
  <si>
    <t>80010-180</t>
  </si>
  <si>
    <t>13.518.770/0001-72</t>
  </si>
  <si>
    <t>ROMA HOTEIS E REALIZACOES LTDA - EXCLUSIVE</t>
  </si>
  <si>
    <t>00.071.556/0006-83</t>
  </si>
  <si>
    <t>POUSADA DAS CANOAS</t>
  </si>
  <si>
    <t>62580-000</t>
  </si>
  <si>
    <t>Acaraú</t>
  </si>
  <si>
    <t>00.203.502/0002-09</t>
  </si>
  <si>
    <t>RESTAURANTE NOSSO LAR</t>
  </si>
  <si>
    <t>32280-480</t>
  </si>
  <si>
    <t>Contagem</t>
  </si>
  <si>
    <t>14.798.368/0001-51</t>
  </si>
  <si>
    <t>RESTAURANTE PRAIA LINDA</t>
  </si>
  <si>
    <t>45420-000</t>
  </si>
  <si>
    <t>Cairu</t>
  </si>
  <si>
    <t>14.792.494/0001-07</t>
  </si>
  <si>
    <t>GEMEOS RESTAURANTE E LANCHONETE</t>
  </si>
  <si>
    <t>39447-654</t>
  </si>
  <si>
    <t>14.674.249/0001-97</t>
  </si>
  <si>
    <t>BACALHAU DO TUGA</t>
  </si>
  <si>
    <t>14.668.678/0001-51</t>
  </si>
  <si>
    <t>FLAT MORRO DE SAO PAULO</t>
  </si>
  <si>
    <t>14.644.238/0001-64</t>
  </si>
  <si>
    <t>Francês|Inglês|Espanhol|Italiano</t>
  </si>
  <si>
    <t>MEAT FIRE BBQ</t>
  </si>
  <si>
    <t>24931-785</t>
  </si>
  <si>
    <t>Maricá</t>
  </si>
  <si>
    <t>14.436.683/0001-39</t>
  </si>
  <si>
    <t>ROGERIO PAULO NEGRELLO</t>
  </si>
  <si>
    <t>95730-000</t>
  </si>
  <si>
    <t>Barão</t>
  </si>
  <si>
    <t>14.433.768/0001-63</t>
  </si>
  <si>
    <t>JF Padaria e Lanchonete</t>
  </si>
  <si>
    <t>68195-000</t>
  </si>
  <si>
    <t>Jacareacanga</t>
  </si>
  <si>
    <t>14.391.242/0001-68</t>
  </si>
  <si>
    <t>Siliane Pelizzari</t>
  </si>
  <si>
    <t>88940-000</t>
  </si>
  <si>
    <t>Timbé do Sul</t>
  </si>
  <si>
    <t>14.374.528/0001-35</t>
  </si>
  <si>
    <t>TORTA &amp; CAFE</t>
  </si>
  <si>
    <t>22040-002</t>
  </si>
  <si>
    <t>14.371.659/0001-69</t>
  </si>
  <si>
    <t>Casa das Cucas Vitiaceri</t>
  </si>
  <si>
    <t>95714-000</t>
  </si>
  <si>
    <t>14.350.864/0001-48</t>
  </si>
  <si>
    <t>PASTELARIA PASTEL QUENTE</t>
  </si>
  <si>
    <t>38700-246</t>
  </si>
  <si>
    <t>14.344.537/0001-83</t>
  </si>
  <si>
    <t>SUBWAY FAZENDINHA</t>
  </si>
  <si>
    <t>81320-000</t>
  </si>
  <si>
    <t>14.328.674/0001-24</t>
  </si>
  <si>
    <t>HOTEL MARAJO</t>
  </si>
  <si>
    <t>68870-000</t>
  </si>
  <si>
    <t>Soure</t>
  </si>
  <si>
    <t>14.295.587/0001-18</t>
  </si>
  <si>
    <t>MASTER PIZZARIA E LANCHONETE</t>
  </si>
  <si>
    <t>19274-000</t>
  </si>
  <si>
    <t>Primavera</t>
  </si>
  <si>
    <t>14.214.416/0001-17</t>
  </si>
  <si>
    <t>MODA ANTIGA</t>
  </si>
  <si>
    <t>37903-006</t>
  </si>
  <si>
    <t>Passos</t>
  </si>
  <si>
    <t>14.184.388/0001-32</t>
  </si>
  <si>
    <t>HOTEL LOTUS DO VALE</t>
  </si>
  <si>
    <t>12505-465</t>
  </si>
  <si>
    <t>Guaratinguetá</t>
  </si>
  <si>
    <t>14.177.912/0001-48</t>
  </si>
  <si>
    <t>ART &amp; SABOR CONFEITARIA</t>
  </si>
  <si>
    <t>68515-000</t>
  </si>
  <si>
    <t>Parauapebas</t>
  </si>
  <si>
    <t>14.173.417/0001-60</t>
  </si>
  <si>
    <t>RESTAURANTE CAPUXU</t>
  </si>
  <si>
    <t>48608-530</t>
  </si>
  <si>
    <t>Paulo Afonso</t>
  </si>
  <si>
    <t>14.077.518/0001-38</t>
  </si>
  <si>
    <t xml:space="preserve">Equilibri </t>
  </si>
  <si>
    <t>14.062.153/0001-78</t>
  </si>
  <si>
    <t xml:space="preserve">Barrueco´s Pizzaria e Choperia </t>
  </si>
  <si>
    <t>17600-005</t>
  </si>
  <si>
    <t>Tupã</t>
  </si>
  <si>
    <t>14.057.865/0001-07</t>
  </si>
  <si>
    <t>DANCETERIA BAGDA</t>
  </si>
  <si>
    <t>39480-000</t>
  </si>
  <si>
    <t>Januária</t>
  </si>
  <si>
    <t>14.054.889/0001-02</t>
  </si>
  <si>
    <t>Maria de Melo de Souza Cancio</t>
  </si>
  <si>
    <t>37740-000</t>
  </si>
  <si>
    <t>Bandeira do Sul</t>
  </si>
  <si>
    <t>13.967.249/0001-12</t>
  </si>
  <si>
    <t>TE TOUR</t>
  </si>
  <si>
    <t>13.920.353/0001-51</t>
  </si>
  <si>
    <t>HOTEL TOPAZIO</t>
  </si>
  <si>
    <t>13.751.970/0001-70</t>
  </si>
  <si>
    <t>CANTINA MARY'S</t>
  </si>
  <si>
    <t>38045-140</t>
  </si>
  <si>
    <t>13.749.572/0001-10</t>
  </si>
  <si>
    <t>THOMAS PUB</t>
  </si>
  <si>
    <t>90570-080</t>
  </si>
  <si>
    <t>Porto Alegre</t>
  </si>
  <si>
    <t>13.686.444/0001-74</t>
  </si>
  <si>
    <t xml:space="preserve">Guaraná Quente </t>
  </si>
  <si>
    <t>27465-000</t>
  </si>
  <si>
    <t>Getulândia</t>
  </si>
  <si>
    <t>13.620.542/0001-09</t>
  </si>
  <si>
    <t>BATATÃO</t>
  </si>
  <si>
    <t>16901-100</t>
  </si>
  <si>
    <t>Andradina</t>
  </si>
  <si>
    <t>13.598.711/0001-51</t>
  </si>
  <si>
    <t>EXPERIMENTE MINAS - GASTRONOMIA E CULTURA</t>
  </si>
  <si>
    <t>13.514.699/0001-50</t>
  </si>
  <si>
    <t>Batalha Vinhas &amp; Vinhos</t>
  </si>
  <si>
    <t>96495-000</t>
  </si>
  <si>
    <t>Candiota</t>
  </si>
  <si>
    <t>13.504.306/0001-27</t>
  </si>
  <si>
    <t>CANELO'S</t>
  </si>
  <si>
    <t>13.387.232/0001-96</t>
  </si>
  <si>
    <t>TARTUFO CUCINA ITALIANA</t>
  </si>
  <si>
    <t>89070-200</t>
  </si>
  <si>
    <t>13.333.465/0001-06</t>
  </si>
  <si>
    <t>ECOPARQUE SPERRY</t>
  </si>
  <si>
    <t>95680-000</t>
  </si>
  <si>
    <t>Canela</t>
  </si>
  <si>
    <t>13.317.400/0001-77</t>
  </si>
  <si>
    <t>UDI-LABOFLOR FISIOTERAPIA</t>
  </si>
  <si>
    <t>64800-066</t>
  </si>
  <si>
    <t>Floriano</t>
  </si>
  <si>
    <t>13.293.076/0001-02</t>
  </si>
  <si>
    <t>MASSASHIN</t>
  </si>
  <si>
    <t>87070-000</t>
  </si>
  <si>
    <t>13.238.799/0001-09</t>
  </si>
  <si>
    <t>NIKKO SUSHI</t>
  </si>
  <si>
    <t>25740-070</t>
  </si>
  <si>
    <t>13.229.682/0001-50</t>
  </si>
  <si>
    <t>SANTO REU RESTAURANTE LTDA</t>
  </si>
  <si>
    <t>88914-000</t>
  </si>
  <si>
    <t>Balneário Arroio do Silva</t>
  </si>
  <si>
    <t>10.856.513/0002-33</t>
  </si>
  <si>
    <t>HOTEL PANORAMICO</t>
  </si>
  <si>
    <t>76240-000</t>
  </si>
  <si>
    <t>Aragarças</t>
  </si>
  <si>
    <t>97.528.179/0001-96</t>
  </si>
  <si>
    <t>POUSADA BEIRA RIO II</t>
  </si>
  <si>
    <t>79200-000</t>
  </si>
  <si>
    <t>Aquidauana</t>
  </si>
  <si>
    <t>08.929.802/0002-73</t>
  </si>
  <si>
    <t>62815-000</t>
  </si>
  <si>
    <t>Fortim</t>
  </si>
  <si>
    <t>REI DA PIZZA</t>
  </si>
  <si>
    <t>Cruzeiro do Sul</t>
  </si>
  <si>
    <t>11.670.505/0002-60</t>
  </si>
  <si>
    <t>ESPORTE CLUB FRONTEIRA BEER EVENTOS</t>
  </si>
  <si>
    <t>69928-000</t>
  </si>
  <si>
    <t>Plácido de Castro</t>
  </si>
  <si>
    <t>13.084.722/0001-13</t>
  </si>
  <si>
    <t>Sandri Restaurante</t>
  </si>
  <si>
    <t>88301-205</t>
  </si>
  <si>
    <t>Itajaí</t>
  </si>
  <si>
    <t>13.085.988/0001-80</t>
  </si>
  <si>
    <t>ANA LOURDES DIAS CARDOSO DA CRUZ</t>
  </si>
  <si>
    <t>13.097.676/0001-97</t>
  </si>
  <si>
    <t>RESTAURANTE FRUTOS DO MAR ITAGUÁ LTDA -EPP</t>
  </si>
  <si>
    <t>11680-000</t>
  </si>
  <si>
    <t>Ubatuba</t>
  </si>
  <si>
    <t>13.109.775/0001-41</t>
  </si>
  <si>
    <t>CENTRO DE EVENTOS ANAPOLES</t>
  </si>
  <si>
    <t>60040-490</t>
  </si>
  <si>
    <t>13.110.197/0001-63</t>
  </si>
  <si>
    <t>POUSADA SAO GERALDO MAGELA</t>
  </si>
  <si>
    <t>75388-872</t>
  </si>
  <si>
    <t>Trindade</t>
  </si>
  <si>
    <t>13.131.432/0001-83</t>
  </si>
  <si>
    <t xml:space="preserve">Kelly restaurante </t>
  </si>
  <si>
    <t>53620-718</t>
  </si>
  <si>
    <t>Igarassu</t>
  </si>
  <si>
    <t>13.162.694/0001-05</t>
  </si>
  <si>
    <t>ENGENHO DO VALE</t>
  </si>
  <si>
    <t>95701-600</t>
  </si>
  <si>
    <t>13.163.056/0001-09</t>
  </si>
  <si>
    <t>POUSADA ESTRELA</t>
  </si>
  <si>
    <t>13.173.391/0001-98</t>
  </si>
  <si>
    <t>RESTAURANTE MANZUÁ GOURMET</t>
  </si>
  <si>
    <t>57940-000</t>
  </si>
  <si>
    <t>São Miguel dos Milagres</t>
  </si>
  <si>
    <t>13.175.597/0001-57</t>
  </si>
  <si>
    <t>POUSADA E CHURRASCARIA SAO PEDRO</t>
  </si>
  <si>
    <t>47530-000</t>
  </si>
  <si>
    <t>Oliveira dos Brejinhos</t>
  </si>
  <si>
    <t>13.183.135/0001-81</t>
  </si>
  <si>
    <t>Papoula Culinária Artesanal</t>
  </si>
  <si>
    <t>13.184.920/0001-59</t>
  </si>
  <si>
    <t>Espanhol|Alemão|Inglês|Português</t>
  </si>
  <si>
    <t>Grega</t>
  </si>
  <si>
    <t>RESTAURANTE SENHORA DE ENGENHO</t>
  </si>
  <si>
    <t>54590-000</t>
  </si>
  <si>
    <t>Santo Agostinho</t>
  </si>
  <si>
    <t>13.186.873/0001-82</t>
  </si>
  <si>
    <t>RESTAURANTE PEDRA DA ILHA</t>
  </si>
  <si>
    <t>13.196.730/0001-51</t>
  </si>
  <si>
    <t>JALAKO</t>
  </si>
  <si>
    <t>87501-030</t>
  </si>
  <si>
    <t>Umuarama</t>
  </si>
  <si>
    <t>13.271.078/0001-92</t>
  </si>
  <si>
    <t>welington Gonçalves Generoso</t>
  </si>
  <si>
    <t>35115-000</t>
  </si>
  <si>
    <t>Marilac</t>
  </si>
  <si>
    <t>13.273.973/0001-46</t>
  </si>
  <si>
    <t>PAN E VINO</t>
  </si>
  <si>
    <t>59179-000</t>
  </si>
  <si>
    <t>13.279.885/0001-51</t>
  </si>
  <si>
    <t>JAIRO</t>
  </si>
  <si>
    <t>13.287.797/0001-00</t>
  </si>
  <si>
    <t>CORINGAS</t>
  </si>
  <si>
    <t>13.292.571/0001-99</t>
  </si>
  <si>
    <t>BEM BRASIL</t>
  </si>
  <si>
    <t>13.320.534/0001-47</t>
  </si>
  <si>
    <t>RESTAURANTE E PIZZARIA ALMANARA</t>
  </si>
  <si>
    <t>69980-000</t>
  </si>
  <si>
    <t>13.349.653/0001-22</t>
  </si>
  <si>
    <t>T &amp; N RESTAURANTE</t>
  </si>
  <si>
    <t>39270-000</t>
  </si>
  <si>
    <t>Pirapora</t>
  </si>
  <si>
    <t>13.367.501/0001-52</t>
  </si>
  <si>
    <t>VILSON LUIS RODRIGUES</t>
  </si>
  <si>
    <t>79180-000</t>
  </si>
  <si>
    <t>Ribas do Rio Pardo</t>
  </si>
  <si>
    <t>13.367.848/0001-03</t>
  </si>
  <si>
    <t>SORVETERIA SHOW DE BOLA</t>
  </si>
  <si>
    <t>13.374.503/0001-79</t>
  </si>
  <si>
    <t>MARIA APARECIDA DA CRUZ 62671499949</t>
  </si>
  <si>
    <t>13.404.153/0001-46</t>
  </si>
  <si>
    <t>LANCHONETE DO ZAIA</t>
  </si>
  <si>
    <t>13.412.842/0001-00</t>
  </si>
  <si>
    <t>PANIFICADORA RENASCER</t>
  </si>
  <si>
    <t>13.418.607/0001-38</t>
  </si>
  <si>
    <t>SUBWAY TANGARA</t>
  </si>
  <si>
    <t>13.425.338/0001-37</t>
  </si>
  <si>
    <t>RESTAURANTE DO POLACO</t>
  </si>
  <si>
    <t>13.432.326/0001-30</t>
  </si>
  <si>
    <t>LANCHONETE LAGOA</t>
  </si>
  <si>
    <t>88790-000</t>
  </si>
  <si>
    <t>Laguna</t>
  </si>
  <si>
    <t>13.442.469/0001-22</t>
  </si>
  <si>
    <t>Vila Encantada</t>
  </si>
  <si>
    <t>13.442.669/0001-85</t>
  </si>
  <si>
    <t>BAR E RESTAURANTE RECANTO DA MIJADELLA</t>
  </si>
  <si>
    <t>13.452.611/0001-12</t>
  </si>
  <si>
    <t xml:space="preserve">ZELIA ASSUNCAO RODRIGUES 00428780989 </t>
  </si>
  <si>
    <t>13.473.522/0001-52</t>
  </si>
  <si>
    <t>GELADÃO FREITAS</t>
  </si>
  <si>
    <t>44775-000</t>
  </si>
  <si>
    <t>Filadélfia</t>
  </si>
  <si>
    <t>13.474.386/0001-15</t>
  </si>
  <si>
    <t>DIVA BOLACHAS</t>
  </si>
  <si>
    <t>13.506.206/0001-30</t>
  </si>
  <si>
    <t>RESTAURANTE SOMARIVA</t>
  </si>
  <si>
    <t>13.508.260/0001-14</t>
  </si>
  <si>
    <t>Italiano</t>
  </si>
  <si>
    <t xml:space="preserve">ANA PAULA DE SOUZA COSTA 06706696951 </t>
  </si>
  <si>
    <t>13.514.150/0001-65</t>
  </si>
  <si>
    <t>PEIXARIA CASA VERDE</t>
  </si>
  <si>
    <t>69932-000</t>
  </si>
  <si>
    <t>13.523.813/0001-08</t>
  </si>
  <si>
    <t>TERRA PARQUE RESTAURANTE</t>
  </si>
  <si>
    <t>13.531.996/0001-03</t>
  </si>
  <si>
    <t>Espanhol|Inglês|Japonês</t>
  </si>
  <si>
    <t>RESTAURANTE E POUSADA KATRYNE</t>
  </si>
  <si>
    <t>68143-000</t>
  </si>
  <si>
    <t>Belterra</t>
  </si>
  <si>
    <t>13.548.720/0001-38</t>
  </si>
  <si>
    <t>BALNEÁRIO DO RECANTO</t>
  </si>
  <si>
    <t>13.550.154/0001-07</t>
  </si>
  <si>
    <t>ACAI AJU</t>
  </si>
  <si>
    <t>49037-475</t>
  </si>
  <si>
    <t>13.564.672/0001-71</t>
  </si>
  <si>
    <t>MAGIA DO SABOR</t>
  </si>
  <si>
    <t>13.573.526/0001-02</t>
  </si>
  <si>
    <t>Pizzaria Alpha</t>
  </si>
  <si>
    <t>39645-000</t>
  </si>
  <si>
    <t>Jenipapo de Minas</t>
  </si>
  <si>
    <t>13.576.563/0001-74</t>
  </si>
  <si>
    <t>Bistrô Alquimia dos Sabores</t>
  </si>
  <si>
    <t>13.605.528/0001-36</t>
  </si>
  <si>
    <t>RESTAURANTE RECANTO DO VALE</t>
  </si>
  <si>
    <t>13.619.489/0001-26</t>
  </si>
  <si>
    <t>DOCE POTINHO - DOCARIA</t>
  </si>
  <si>
    <t>13480-090</t>
  </si>
  <si>
    <t>Limeira</t>
  </si>
  <si>
    <t>13.625.931/0001-27</t>
  </si>
  <si>
    <t>RESTAURANTE RIVERTE</t>
  </si>
  <si>
    <t>98125-000</t>
  </si>
  <si>
    <t>Fortaleza dos Valos</t>
  </si>
  <si>
    <t>13.626.440/0001-09</t>
  </si>
  <si>
    <t>RESTAURANTE PARADA JOAO NETO</t>
  </si>
  <si>
    <t>36440-000</t>
  </si>
  <si>
    <t>Itaverava</t>
  </si>
  <si>
    <t>13.638.637/0001-50</t>
  </si>
  <si>
    <t>Hotel e Lanchonete Recanto Verde</t>
  </si>
  <si>
    <t>73795-000</t>
  </si>
  <si>
    <t>Teresina de Goiás</t>
  </si>
  <si>
    <t>13.645.448/0001-04</t>
  </si>
  <si>
    <t>CHURRASCARIA DO CAICÓ</t>
  </si>
  <si>
    <t>13.648.256/0001-51</t>
  </si>
  <si>
    <t>RESTAURANTE</t>
  </si>
  <si>
    <t>13.660.549/0001-54</t>
  </si>
  <si>
    <t>Casa do Peixe</t>
  </si>
  <si>
    <t>13.682.542/0001-33</t>
  </si>
  <si>
    <t>Restaurante Matos</t>
  </si>
  <si>
    <t>13.686.219/0001-38</t>
  </si>
  <si>
    <t xml:space="preserve">RESTAURANTE CHOUPANA </t>
  </si>
  <si>
    <t>88735-000</t>
  </si>
  <si>
    <t>Gravatal</t>
  </si>
  <si>
    <t>13.724.150/0001-90</t>
  </si>
  <si>
    <t>BOULEVARD PIZZA</t>
  </si>
  <si>
    <t>95200-000</t>
  </si>
  <si>
    <t>Vacaria</t>
  </si>
  <si>
    <t>13.724.393/0001-28</t>
  </si>
  <si>
    <t>RESTAURANTE E TRANSPORTE DO BIRIBA</t>
  </si>
  <si>
    <t>13.737.001/0001-65</t>
  </si>
  <si>
    <t>HOTEL, RESTAURANTE, BAR E LANCHONETE DIAMANTE</t>
  </si>
  <si>
    <t>79460-000</t>
  </si>
  <si>
    <t>Corguinho</t>
  </si>
  <si>
    <t>13.745.277/0001-95</t>
  </si>
  <si>
    <t>dO Gnomo Restaurante &amp; Petiscos</t>
  </si>
  <si>
    <t>12530-000</t>
  </si>
  <si>
    <t>Cunha</t>
  </si>
  <si>
    <t>13.746.205/0001-62</t>
  </si>
  <si>
    <t>Restaurante Família Picoli</t>
  </si>
  <si>
    <t>89760-000</t>
  </si>
  <si>
    <t>Itá</t>
  </si>
  <si>
    <t>13.747.188/0001-88</t>
  </si>
  <si>
    <t>Português|Espanhol|Italiano</t>
  </si>
  <si>
    <t>SÍTIO COLINA</t>
  </si>
  <si>
    <t>89184-000</t>
  </si>
  <si>
    <t>Presidente Nereu</t>
  </si>
  <si>
    <t>13.753.707/0001-10</t>
  </si>
  <si>
    <t>Comida Caseira Dona Umbelina</t>
  </si>
  <si>
    <t>75970-000</t>
  </si>
  <si>
    <t>Turvelândia</t>
  </si>
  <si>
    <t>13.761.446/0001-80</t>
  </si>
  <si>
    <t>POUSADA IL CONVENTINO</t>
  </si>
  <si>
    <t>29650-000</t>
  </si>
  <si>
    <t>Santa Teresa</t>
  </si>
  <si>
    <t>13.768.878/0001-13</t>
  </si>
  <si>
    <t>SERRA VERDE IMPERIAL</t>
  </si>
  <si>
    <t>28680-000</t>
  </si>
  <si>
    <t>Cachoeiras de Macacu</t>
  </si>
  <si>
    <t>13.778.961/0001-73</t>
  </si>
  <si>
    <t>PITUBA RESTAURANTE</t>
  </si>
  <si>
    <t>13.797.439/0001-39</t>
  </si>
  <si>
    <t>KANA KAIANA BAR E HAMBURGUERIA</t>
  </si>
  <si>
    <t>39237-000</t>
  </si>
  <si>
    <t>Felixlândia</t>
  </si>
  <si>
    <t>13.805.407/0001-38</t>
  </si>
  <si>
    <t>RIOBARRA</t>
  </si>
  <si>
    <t>22631-470</t>
  </si>
  <si>
    <t>13.808.433/0001-10</t>
  </si>
  <si>
    <t>Alemão|Espanhol|Francês|Inglês|Italiano|Japonês</t>
  </si>
  <si>
    <t>HOSPEDAGEM 3 IRMAOS</t>
  </si>
  <si>
    <t>13.810.938/0001-19</t>
  </si>
  <si>
    <t>RESTAURANTE SOL NASCENTE</t>
  </si>
  <si>
    <t>15580-000</t>
  </si>
  <si>
    <t>Mira Estrela</t>
  </si>
  <si>
    <t>13.827.526/0001-91</t>
  </si>
  <si>
    <t>NOSSO LANCHE</t>
  </si>
  <si>
    <t>13.828.160/0001-75</t>
  </si>
  <si>
    <t>RESTAURANTE SABOR DE MARAGOGI</t>
  </si>
  <si>
    <t>57955-000</t>
  </si>
  <si>
    <t>Maragogi</t>
  </si>
  <si>
    <t>13.843.421/0001-26</t>
  </si>
  <si>
    <t>LANCHONETE CAJA</t>
  </si>
  <si>
    <t>56850-000</t>
  </si>
  <si>
    <t>Flores</t>
  </si>
  <si>
    <t>13.873.677/0001-86</t>
  </si>
  <si>
    <t>NA FAZENDA - RESTAURANTE E EVENTOS</t>
  </si>
  <si>
    <t>13329-800</t>
  </si>
  <si>
    <t>Salto</t>
  </si>
  <si>
    <t>13.886.581/0001-52</t>
  </si>
  <si>
    <t>Português|Inglês|Espanhol</t>
  </si>
  <si>
    <t>RESTAURANTE SABOR DO SERTAO</t>
  </si>
  <si>
    <t>49820-000</t>
  </si>
  <si>
    <t>Canindé de São Francisco</t>
  </si>
  <si>
    <t>13.928.169/0001-58</t>
  </si>
  <si>
    <t>ESPETINHO 1</t>
  </si>
  <si>
    <t>12327-160</t>
  </si>
  <si>
    <t>Jacareí</t>
  </si>
  <si>
    <t>13.935.834/0001-30</t>
  </si>
  <si>
    <t>restaurante são cosme e damião</t>
  </si>
  <si>
    <t>13.952.272/0001-33</t>
  </si>
  <si>
    <t>COSTELARIA DA SERRA - Restaurante e Churrascaria</t>
  </si>
  <si>
    <t>13.980.599/0001-19</t>
  </si>
  <si>
    <t>POUSADA NOSSA SENHORA DE NAZARE</t>
  </si>
  <si>
    <t>69355-000</t>
  </si>
  <si>
    <t>RR</t>
  </si>
  <si>
    <t>Normandia</t>
  </si>
  <si>
    <t>13.991.555/0001-94</t>
  </si>
  <si>
    <t>POUSADA VILA COBÉ</t>
  </si>
  <si>
    <t>14.022.553/0001-50</t>
  </si>
  <si>
    <t>Hamburgueria Big Jow</t>
  </si>
  <si>
    <t>13184-290</t>
  </si>
  <si>
    <t>14.058.460/0001-85</t>
  </si>
  <si>
    <t>AÇAI  CREMOSO</t>
  </si>
  <si>
    <t>69800-000</t>
  </si>
  <si>
    <t>Humaitá</t>
  </si>
  <si>
    <t>14.071.352/0001-42</t>
  </si>
  <si>
    <t>AMENDOIM QUINARI</t>
  </si>
  <si>
    <t>69925-000</t>
  </si>
  <si>
    <t>Senador Guiomard</t>
  </si>
  <si>
    <t>14.072.709/0001-07</t>
  </si>
  <si>
    <t>restaurante nova opção</t>
  </si>
  <si>
    <t>68180-140</t>
  </si>
  <si>
    <t>Itaituba</t>
  </si>
  <si>
    <t>14.085.290/0001-28</t>
  </si>
  <si>
    <t>ESPETARIA AVENIDA</t>
  </si>
  <si>
    <t>15690-000</t>
  </si>
  <si>
    <t>Indiaporã</t>
  </si>
  <si>
    <t>14.088.427/0001-06</t>
  </si>
  <si>
    <t>EMPORIO SERRA DO SOL</t>
  </si>
  <si>
    <t>14.103.401/0001-81</t>
  </si>
  <si>
    <t>LANCHONETE SANTAILHA BELA</t>
  </si>
  <si>
    <t>14.112.731/0001-33</t>
  </si>
  <si>
    <t>FAVORITA</t>
  </si>
  <si>
    <t>14.174.705/0001-30</t>
  </si>
  <si>
    <t xml:space="preserve">Restaurante Serrano </t>
  </si>
  <si>
    <t>28750-000</t>
  </si>
  <si>
    <t>Trajano de Moraes</t>
  </si>
  <si>
    <t>14.179.222/0001-28</t>
  </si>
  <si>
    <t xml:space="preserve">Adoniran bar e restaurante </t>
  </si>
  <si>
    <t>13271-200</t>
  </si>
  <si>
    <t>Valinhos</t>
  </si>
  <si>
    <t>14.190.145/0001-07</t>
  </si>
  <si>
    <t>pizzaria la scarola</t>
  </si>
  <si>
    <t>89888-000</t>
  </si>
  <si>
    <t>Caibi</t>
  </si>
  <si>
    <t>14.217.557/0001-93</t>
  </si>
  <si>
    <t xml:space="preserve">POUSADA E RESTAURANTE REAL </t>
  </si>
  <si>
    <t>39816-000</t>
  </si>
  <si>
    <t>Catuji</t>
  </si>
  <si>
    <t>14.223.699/0001-63</t>
  </si>
  <si>
    <t>OLINTO CAFE</t>
  </si>
  <si>
    <t>14400-670</t>
  </si>
  <si>
    <t>Franca</t>
  </si>
  <si>
    <t>14.232.945/0001-43</t>
  </si>
  <si>
    <t xml:space="preserve"> BAR DO BANANA </t>
  </si>
  <si>
    <t>89240-000</t>
  </si>
  <si>
    <t>São Francisco do Sul</t>
  </si>
  <si>
    <t>14.240.249/0001-89</t>
  </si>
  <si>
    <t>DONA DINDA</t>
  </si>
  <si>
    <t>38400-708</t>
  </si>
  <si>
    <t>14.269.403/0001-45</t>
  </si>
  <si>
    <t>RESTAURANTE L &amp; D</t>
  </si>
  <si>
    <t>14.279.208/0001-04</t>
  </si>
  <si>
    <t>lanche batuba</t>
  </si>
  <si>
    <t>68180-005</t>
  </si>
  <si>
    <t>14.293.965/0001-24</t>
  </si>
  <si>
    <t>TARANTELLA RESTAURANTE</t>
  </si>
  <si>
    <t>76370-000</t>
  </si>
  <si>
    <t>Pilar de Goiás</t>
  </si>
  <si>
    <t>14.313.369/0001-69</t>
  </si>
  <si>
    <t>FRAN'S CAFÉ</t>
  </si>
  <si>
    <t>70673-613</t>
  </si>
  <si>
    <t>14.314.724/0001-14</t>
  </si>
  <si>
    <t>Casa Feijuca Bar e Comida Brasileira</t>
  </si>
  <si>
    <t>89160-240</t>
  </si>
  <si>
    <t>Rio do Sul</t>
  </si>
  <si>
    <t>14.318.837/0001-98</t>
  </si>
  <si>
    <t>LANCHONETE &amp; SORVETERIA GIGA BYTES</t>
  </si>
  <si>
    <t>14.319.342/0001-83</t>
  </si>
  <si>
    <t>LANCHONETE ""ALGO TÃO DOCE""</t>
  </si>
  <si>
    <t>14.323.814/0001-71</t>
  </si>
  <si>
    <t>RESTAURANTE FORNO FOGÃO</t>
  </si>
  <si>
    <t>14.327.877/0001-04</t>
  </si>
  <si>
    <t>RESTAURANTE E LANCHONETE FRUTOS DO MAR</t>
  </si>
  <si>
    <t>14.335.292/0001-28</t>
  </si>
  <si>
    <t>CHURRASCARIA DO BETO</t>
  </si>
  <si>
    <t>14.338.987/0001-63</t>
  </si>
  <si>
    <t>RESTAURANTE DO QUIXADÁ</t>
  </si>
  <si>
    <t>69901-516</t>
  </si>
  <si>
    <t>14.353.923/0001-31</t>
  </si>
  <si>
    <t>Nobile Suítes Gran Lumni Hotel</t>
  </si>
  <si>
    <t>69900-379</t>
  </si>
  <si>
    <t>14.361.411/0001-17</t>
  </si>
  <si>
    <t>POUSADA LARICAS</t>
  </si>
  <si>
    <t>14.361.730/0001-22</t>
  </si>
  <si>
    <t xml:space="preserve">Restaurante e Lanchonete Via Ecco </t>
  </si>
  <si>
    <t>18180-000</t>
  </si>
  <si>
    <t>Tapiraí</t>
  </si>
  <si>
    <t>14.363.171/0001-90</t>
  </si>
  <si>
    <t>RESTAURANTE E LANCHONETE TEMPERO BRASILEIRO</t>
  </si>
  <si>
    <t>79965-000</t>
  </si>
  <si>
    <t>Itaquiraí</t>
  </si>
  <si>
    <t>14.374.873/0001-79</t>
  </si>
  <si>
    <t>C A E  - SERVIÇOS E EVENTOS</t>
  </si>
  <si>
    <t>56304-610</t>
  </si>
  <si>
    <t>Petrolina</t>
  </si>
  <si>
    <t>14.376.253/0001-79</t>
  </si>
  <si>
    <t>VILLA TRIACCA ECO POUSADA</t>
  </si>
  <si>
    <t>71589-899</t>
  </si>
  <si>
    <t>14.378.555/0001-86</t>
  </si>
  <si>
    <t>Espetinho  do Paero</t>
  </si>
  <si>
    <t>78860-000</t>
  </si>
  <si>
    <t>Nova Brasilândia</t>
  </si>
  <si>
    <t>14.384.672/0001-52</t>
  </si>
  <si>
    <t>BUTEKO DO PUXINHA</t>
  </si>
  <si>
    <t>75833-022</t>
  </si>
  <si>
    <t>Mineiros</t>
  </si>
  <si>
    <t>14.395.661/0001-78</t>
  </si>
  <si>
    <t>BEIJINHO DOCE</t>
  </si>
  <si>
    <t>14.435.842/0001-80</t>
  </si>
  <si>
    <t>CAFEZINHO CAFETERIA</t>
  </si>
  <si>
    <t>29052-120</t>
  </si>
  <si>
    <t>14.435.920/0001-47</t>
  </si>
  <si>
    <t>SUB 04 GASTRONOMIA EIRELI - EPP</t>
  </si>
  <si>
    <t>14.440.786/0001-72</t>
  </si>
  <si>
    <t>MAR &amp; CIA</t>
  </si>
  <si>
    <t>57935-000</t>
  </si>
  <si>
    <t>Paripueira</t>
  </si>
  <si>
    <t>14.488.805/0001-30</t>
  </si>
  <si>
    <t>TENDA OYSHII</t>
  </si>
  <si>
    <t>69907-650</t>
  </si>
  <si>
    <t>14.506.796/0001-63</t>
  </si>
  <si>
    <t>CHURRASCARIA VARANDA</t>
  </si>
  <si>
    <t>06707-000</t>
  </si>
  <si>
    <t>Cotia</t>
  </si>
  <si>
    <t>14.508.223/0001-79</t>
  </si>
  <si>
    <t xml:space="preserve">RESTAURANTE DO LAGO </t>
  </si>
  <si>
    <t>88715-000</t>
  </si>
  <si>
    <t>Jaguaruna</t>
  </si>
  <si>
    <t>14.508.495/0001-79</t>
  </si>
  <si>
    <t>O PORTUGA</t>
  </si>
  <si>
    <t>69307-274</t>
  </si>
  <si>
    <t>Boa Vista</t>
  </si>
  <si>
    <t>14.544.954/0001-70</t>
  </si>
  <si>
    <t>CHURRASCARIA VILHENA</t>
  </si>
  <si>
    <t>69945-000</t>
  </si>
  <si>
    <t>Acrelândia</t>
  </si>
  <si>
    <t>14.561.699/0001-73</t>
  </si>
  <si>
    <t>PARE E LANCHE</t>
  </si>
  <si>
    <t>14.577.473/0001-60</t>
  </si>
  <si>
    <t>RESTAURANTE PORTAL</t>
  </si>
  <si>
    <t>86420-000</t>
  </si>
  <si>
    <t>Carlópolis</t>
  </si>
  <si>
    <t>14.583.311/0001-35</t>
  </si>
  <si>
    <t>BALUARTE ECOTURISMO</t>
  </si>
  <si>
    <t>65580-000</t>
  </si>
  <si>
    <t>Tutóia</t>
  </si>
  <si>
    <t>14.587.817/0001-12</t>
  </si>
  <si>
    <t>ALANIA FERNANDA DA COSTA BARROS ME</t>
  </si>
  <si>
    <t>57150-000</t>
  </si>
  <si>
    <t>Pilar</t>
  </si>
  <si>
    <t>14.593.087/0001-62</t>
  </si>
  <si>
    <t>RECANTO FAMILIA BIANCHI</t>
  </si>
  <si>
    <t>68915-000</t>
  </si>
  <si>
    <t>Ferreira Gomes</t>
  </si>
  <si>
    <t>14.608.684/0001-13</t>
  </si>
  <si>
    <t>Pimenta's Bar</t>
  </si>
  <si>
    <t>14.615.929/0001-30</t>
  </si>
  <si>
    <t xml:space="preserve">GERSON DE MELO VIEIRA 71538089904 </t>
  </si>
  <si>
    <t>14.620.339/0001-03</t>
  </si>
  <si>
    <t>RESTAURANTE ZAMBOM</t>
  </si>
  <si>
    <t>16430-000</t>
  </si>
  <si>
    <t>Guaiçara</t>
  </si>
  <si>
    <t>14.623.519/0001-30</t>
  </si>
  <si>
    <t>RESTAURANTE BODE ASSADO SARAPÓ</t>
  </si>
  <si>
    <t>56180-000</t>
  </si>
  <si>
    <t>Cabrobó</t>
  </si>
  <si>
    <t>14.655.458/0001-93</t>
  </si>
  <si>
    <t>Neide Santos Bonfim Guerreiro</t>
  </si>
  <si>
    <t>15495-000</t>
  </si>
  <si>
    <t>Riolândia</t>
  </si>
  <si>
    <t>14.670.064/0001-04</t>
  </si>
  <si>
    <t>Gastro Pub Grota Bier</t>
  </si>
  <si>
    <t>14.680.943/0001-17</t>
  </si>
  <si>
    <t>Restaurante Aldeia do Sabor</t>
  </si>
  <si>
    <t>12916-360</t>
  </si>
  <si>
    <t>14.689.949/0001-55</t>
  </si>
  <si>
    <t>SUBWAY- CPA</t>
  </si>
  <si>
    <t>78050-000</t>
  </si>
  <si>
    <t>14.690.765/0001-05</t>
  </si>
  <si>
    <t>Tenondé Park Hotel</t>
  </si>
  <si>
    <t>98865-000</t>
  </si>
  <si>
    <t>São Miguel das Missões</t>
  </si>
  <si>
    <t>14.699.927/0001-76</t>
  </si>
  <si>
    <t>SUCESSO MULT SERV. H-HOSTEL MANGA</t>
  </si>
  <si>
    <t>66090-460</t>
  </si>
  <si>
    <t>Belém</t>
  </si>
  <si>
    <t>14.704.862/0001-00</t>
  </si>
  <si>
    <t>Bar e lanchonete Paraíso</t>
  </si>
  <si>
    <t>39818-000</t>
  </si>
  <si>
    <t>Padre Paraíso</t>
  </si>
  <si>
    <t>14.717.774/0001-42</t>
  </si>
  <si>
    <t xml:space="preserve">lanchonete Hamilton </t>
  </si>
  <si>
    <t>14.725.893/0001-47</t>
  </si>
  <si>
    <t>VILARDO TERAPIAS</t>
  </si>
  <si>
    <t>22790-710</t>
  </si>
  <si>
    <t>14.736.012/0001-93</t>
  </si>
  <si>
    <t>RESTAURANTE DA SANDRA</t>
  </si>
  <si>
    <t>39825-000</t>
  </si>
  <si>
    <t>Ladainha</t>
  </si>
  <si>
    <t>14.740.397/0001-62</t>
  </si>
  <si>
    <t>RESTAURANTE E LANCHONETE EBENEZER</t>
  </si>
  <si>
    <t>14.742.547/0001-77</t>
  </si>
  <si>
    <t>BODEGA CAFE VIRNA</t>
  </si>
  <si>
    <t>14.747.362/0001-55</t>
  </si>
  <si>
    <t>Português|Italiano|Inglês</t>
  </si>
  <si>
    <t>CAFE.COM</t>
  </si>
  <si>
    <t>37245-000</t>
  </si>
  <si>
    <t>Carrancas</t>
  </si>
  <si>
    <t>14.750.396/0001-07</t>
  </si>
  <si>
    <t>CAMPING E POUSADA SERRA E MAR</t>
  </si>
  <si>
    <t>14.758.901/0001-51</t>
  </si>
  <si>
    <t>Italiano|Português</t>
  </si>
  <si>
    <t>RESTAURANTE ARTS &amp; SABORES</t>
  </si>
  <si>
    <t>14.761.965/0001-01</t>
  </si>
  <si>
    <t>GUED´S RESTAURANTE</t>
  </si>
  <si>
    <t>69985-000</t>
  </si>
  <si>
    <t>Rodrigues Alves</t>
  </si>
  <si>
    <t>14.786.467/0001-13</t>
  </si>
  <si>
    <t>CASARAO</t>
  </si>
  <si>
    <t>15520-000</t>
  </si>
  <si>
    <t>Valentim Gentil</t>
  </si>
  <si>
    <t>14.795.263/0001-49</t>
  </si>
  <si>
    <t>BG GRIL</t>
  </si>
  <si>
    <t>57460-000</t>
  </si>
  <si>
    <t>Piranhas</t>
  </si>
  <si>
    <t>14.811.264/0001-30</t>
  </si>
  <si>
    <t>LUANA DA CUNHA NEVES ZABOJNIK - ME</t>
  </si>
  <si>
    <t>23943-600</t>
  </si>
  <si>
    <t>Angra dos Reis</t>
  </si>
  <si>
    <t>14.813.351/0001-26</t>
  </si>
  <si>
    <t>RESTAURANTE XUÊ</t>
  </si>
  <si>
    <t>57945-000</t>
  </si>
  <si>
    <t>Porto de Pedras</t>
  </si>
  <si>
    <t>14.839.305/0001-04</t>
  </si>
  <si>
    <t>Inglês|Espanhol|Italiano</t>
  </si>
  <si>
    <t>ESTAÇÃO SABOR</t>
  </si>
  <si>
    <t>57750-000</t>
  </si>
  <si>
    <t>Quebrangulo</t>
  </si>
  <si>
    <t>14.902.148/0001-26</t>
  </si>
  <si>
    <t>POUSADA E RESTAURANTE MANO FILHO</t>
  </si>
  <si>
    <t>14.942.052/0001-91</t>
  </si>
  <si>
    <t>CASOTAS</t>
  </si>
  <si>
    <t>14.968.927/0001-24</t>
  </si>
  <si>
    <t>PIZZARIA DO PATETÃO</t>
  </si>
  <si>
    <t>69908-440</t>
  </si>
  <si>
    <t>84.322.213/0002-00</t>
  </si>
  <si>
    <t>RESTAURANTE E AGÊNCIA AVENIDA</t>
  </si>
  <si>
    <t>69975-000</t>
  </si>
  <si>
    <t>Jordão</t>
  </si>
  <si>
    <t>97.528.631/0001-10</t>
  </si>
  <si>
    <t>RENATO XAVIER MATOS LOBAO MOREIRA 01960120581</t>
  </si>
  <si>
    <t>46750-000</t>
  </si>
  <si>
    <t>Mucugê</t>
  </si>
  <si>
    <t>97.548.042/0001-01</t>
  </si>
  <si>
    <t>DEL MORO SUPERMERCADOS</t>
  </si>
  <si>
    <t>78573-000</t>
  </si>
  <si>
    <t>Tapurah</t>
  </si>
  <si>
    <t>00.877.761/0009-83</t>
  </si>
  <si>
    <t>Churrascaria Beira Rio</t>
  </si>
  <si>
    <t>58393-000</t>
  </si>
  <si>
    <t>Pilões</t>
  </si>
  <si>
    <t>13.074.156/0001-69</t>
  </si>
  <si>
    <t>POUSADA E RESTAURANTE MARIA DAS FLORES</t>
  </si>
  <si>
    <t>38790-000</t>
  </si>
  <si>
    <t>São Gonçalo do Abaeté</t>
  </si>
  <si>
    <t>13.085.906/0001-06</t>
  </si>
  <si>
    <t>sorveteria e lanchonete garcez</t>
  </si>
  <si>
    <t>13.103.848/0001-98</t>
  </si>
  <si>
    <t>ELITE BAR</t>
  </si>
  <si>
    <t>58394-000</t>
  </si>
  <si>
    <t>Borborema</t>
  </si>
  <si>
    <t>13.115.966/0001-16</t>
  </si>
  <si>
    <t>LINCONL FONSECA SENA</t>
  </si>
  <si>
    <t>13.155.702/0001-96</t>
  </si>
  <si>
    <t>PASTELARIA E PIZZARIA DO LUCIANO</t>
  </si>
  <si>
    <t>44990-000</t>
  </si>
  <si>
    <t>Barra do Mendes</t>
  </si>
  <si>
    <t>13.189.969/0001-02</t>
  </si>
  <si>
    <t xml:space="preserve">Estação do Guaraná </t>
  </si>
  <si>
    <t>77870-000</t>
  </si>
  <si>
    <t>Babaçulândia</t>
  </si>
  <si>
    <t>13.200.880/0001-91</t>
  </si>
  <si>
    <t>MARCELO DO TRAILER</t>
  </si>
  <si>
    <t>13.252.603/0001-22</t>
  </si>
  <si>
    <t>Castelli Resto Pub</t>
  </si>
  <si>
    <t>13.264.801/0001-06</t>
  </si>
  <si>
    <t>Restaurante Espaço Mineirão</t>
  </si>
  <si>
    <t>37704-720</t>
  </si>
  <si>
    <t>Poços de Caldas</t>
  </si>
  <si>
    <t>13.265.583/0001-24</t>
  </si>
  <si>
    <t>Q - MUQUECA BAR E RESTAURANTE</t>
  </si>
  <si>
    <t>48370-000</t>
  </si>
  <si>
    <t>Esplanada</t>
  </si>
  <si>
    <t>13.277.732/0001-75</t>
  </si>
  <si>
    <t>Ilse Maria conte Sbroglio</t>
  </si>
  <si>
    <t>13.291.021/0001-55</t>
  </si>
  <si>
    <t>RESTAURANTE RECANTO DO SONHO</t>
  </si>
  <si>
    <t>13.300.344/0001-68</t>
  </si>
  <si>
    <t>CACHACARIA POL</t>
  </si>
  <si>
    <t>13.317.168/0001-77</t>
  </si>
  <si>
    <t>CHURRASCARIA PANORAMA</t>
  </si>
  <si>
    <t>39442-016</t>
  </si>
  <si>
    <t>13.326.406/0001-00</t>
  </si>
  <si>
    <t>Sica Gastronomia e Eventos</t>
  </si>
  <si>
    <t>95050-520</t>
  </si>
  <si>
    <t>Caxias do Sul</t>
  </si>
  <si>
    <t>13.344.961/0001-65</t>
  </si>
  <si>
    <t>RESTAURANTE SABORE D'ITALIA</t>
  </si>
  <si>
    <t>95345-000</t>
  </si>
  <si>
    <t>Protásio Alves</t>
  </si>
  <si>
    <t>13.347.645/0001-47</t>
  </si>
  <si>
    <t>Restaurante schroder</t>
  </si>
  <si>
    <t>88407-000</t>
  </si>
  <si>
    <t>Chapadão do Lageado</t>
  </si>
  <si>
    <t>13.374.055/0001-03</t>
  </si>
  <si>
    <t>LANCHAO DA LOURA</t>
  </si>
  <si>
    <t>13.404.833/0001-60</t>
  </si>
  <si>
    <t>KIKA RESTAURANTE</t>
  </si>
  <si>
    <t>89910-000</t>
  </si>
  <si>
    <t>Descanso</t>
  </si>
  <si>
    <t>13.413.160/0001-04</t>
  </si>
  <si>
    <t>CHURRASCARIA E RESTAURANTE NOSSA FAMILIA</t>
  </si>
  <si>
    <t>68372-191</t>
  </si>
  <si>
    <t>Altamira</t>
  </si>
  <si>
    <t>13.447.531/0001-79</t>
  </si>
  <si>
    <t>RESTAURANTE ALEGRIA DE VIVER</t>
  </si>
  <si>
    <t>45860-000</t>
  </si>
  <si>
    <t>Canavieiras</t>
  </si>
  <si>
    <t>13.451.859/0001-69</t>
  </si>
  <si>
    <t>HIPER CHURRASCO</t>
  </si>
  <si>
    <t>13.455.931/0001-26</t>
  </si>
  <si>
    <t>DEGUSTARE PIZZARIA</t>
  </si>
  <si>
    <t>89900-000</t>
  </si>
  <si>
    <t>São Miguel do Oeste</t>
  </si>
  <si>
    <t>13.461.639/0001-16</t>
  </si>
  <si>
    <t>44713-000</t>
  </si>
  <si>
    <t>Quixabeira</t>
  </si>
  <si>
    <t>CHURRASCARIA LA CABANA MARODIN</t>
  </si>
  <si>
    <t>13.530.450/0001-38</t>
  </si>
  <si>
    <t>POUSADA PARK IMPUCU</t>
  </si>
  <si>
    <t>89832-000</t>
  </si>
  <si>
    <t>Ipuaçu</t>
  </si>
  <si>
    <t>13.589.937/0001-96</t>
  </si>
  <si>
    <t>TRANSPORTES SAO MIGUEL</t>
  </si>
  <si>
    <t>57270-000</t>
  </si>
  <si>
    <t>Junqueiro</t>
  </si>
  <si>
    <t>13.625.378/0001-22</t>
  </si>
  <si>
    <t>BRASSERIE 35</t>
  </si>
  <si>
    <t>96148-000</t>
  </si>
  <si>
    <t>Turuçu</t>
  </si>
  <si>
    <t>13.692.639/0001-27</t>
  </si>
  <si>
    <t>CHURRASCARIA E PIZZARIA PALHOCA</t>
  </si>
  <si>
    <t>65810-000</t>
  </si>
  <si>
    <t>Alto Parnaíba</t>
  </si>
  <si>
    <t>13.776.317/0001-66</t>
  </si>
  <si>
    <t>PESQUEIRO FERREIRA MEL</t>
  </si>
  <si>
    <t>13.786.056/0001-65</t>
  </si>
  <si>
    <t>FRANCISCO CANINDÉ DE LIMA</t>
  </si>
  <si>
    <t>59296-710</t>
  </si>
  <si>
    <t>13.786.285/0001-80</t>
  </si>
  <si>
    <t>RESTAURANTE MENESTREL</t>
  </si>
  <si>
    <t>57265-000</t>
  </si>
  <si>
    <t>Teotônio Vilela</t>
  </si>
  <si>
    <t>13.794.519/0001-30</t>
  </si>
  <si>
    <t>marios restaurantes</t>
  </si>
  <si>
    <t>13.859.600/0001-51</t>
  </si>
  <si>
    <t>SUPER LANCHE</t>
  </si>
  <si>
    <t>84560-000</t>
  </si>
  <si>
    <t>Rio Azul</t>
  </si>
  <si>
    <t>13.870.517/0001-83</t>
  </si>
  <si>
    <t>RANCHO POR DO SOL</t>
  </si>
  <si>
    <t>12830-000</t>
  </si>
  <si>
    <t>São José do Barreiro</t>
  </si>
  <si>
    <t>13.873.063/0001-02</t>
  </si>
  <si>
    <t>Chácara Dom Henrique</t>
  </si>
  <si>
    <t>83706-306</t>
  </si>
  <si>
    <t>Araucária</t>
  </si>
  <si>
    <t>13.929.565/0001-08</t>
  </si>
  <si>
    <t>RESTAURANTE E HOTEL PATURI</t>
  </si>
  <si>
    <t>75945-000</t>
  </si>
  <si>
    <t>Edealina</t>
  </si>
  <si>
    <t>14.017.960/0001-79</t>
  </si>
  <si>
    <t>RESTAURANTE E CHURRASCARIA XANGAI</t>
  </si>
  <si>
    <t>45970-000</t>
  </si>
  <si>
    <t>Itanhém</t>
  </si>
  <si>
    <t>14.018.905/0001-01</t>
  </si>
  <si>
    <t>ROCK'N HOPS BEER</t>
  </si>
  <si>
    <t>14.026.794/0001-77</t>
  </si>
  <si>
    <t>SUSHIZAWA</t>
  </si>
  <si>
    <t>78890-000</t>
  </si>
  <si>
    <t>Sorriso</t>
  </si>
  <si>
    <t>14.090.701/0001-73</t>
  </si>
  <si>
    <t>ALECRIM DOG</t>
  </si>
  <si>
    <t>65604-090</t>
  </si>
  <si>
    <t>Caxias</t>
  </si>
  <si>
    <t>14.155.677/0001-03</t>
  </si>
  <si>
    <t>RESTAURANTE E BAR  PALADARES</t>
  </si>
  <si>
    <t>57580-000</t>
  </si>
  <si>
    <t>Major Isidoro</t>
  </si>
  <si>
    <t>14.171.637/0001-55</t>
  </si>
  <si>
    <t>TEXAS RESTAURANTE E CHOPERIA</t>
  </si>
  <si>
    <t>14.223.393/0001-07</t>
  </si>
  <si>
    <t>ESPACO FASHION</t>
  </si>
  <si>
    <t>39814-000</t>
  </si>
  <si>
    <t>Pavão</t>
  </si>
  <si>
    <t>14.231.177/0001-03</t>
  </si>
  <si>
    <t>BAR ALTERNATIVA</t>
  </si>
  <si>
    <t>36140-000</t>
  </si>
  <si>
    <t>Lima Duarte</t>
  </si>
  <si>
    <t>14.293.853/0001-73</t>
  </si>
  <si>
    <t>BURGER HOUSE GOURMET</t>
  </si>
  <si>
    <t>14.316.684/0001-40</t>
  </si>
  <si>
    <t>HOTEL, BAR E RESTAURANTE XODO</t>
  </si>
  <si>
    <t>35850-000</t>
  </si>
  <si>
    <t>Congonhas do Norte</t>
  </si>
  <si>
    <t>14.361.037/0001-50</t>
  </si>
  <si>
    <t>SONORA PRODUCOES</t>
  </si>
  <si>
    <t>14.394.511/0001-40</t>
  </si>
  <si>
    <t>Bar e Restaurante do Luiz Carlos</t>
  </si>
  <si>
    <t>14.451.042/0001-53</t>
  </si>
  <si>
    <t>Pesqueiro do Pacu</t>
  </si>
  <si>
    <t>17320-000</t>
  </si>
  <si>
    <t>Mineiros do Tietê</t>
  </si>
  <si>
    <t>14.539.707/0001-85</t>
  </si>
  <si>
    <t>Bar do Pasczuk</t>
  </si>
  <si>
    <t>14.564.889/0001-44</t>
  </si>
  <si>
    <t>RESTAURANTEE CENTRAL</t>
  </si>
  <si>
    <t>65943-000</t>
  </si>
  <si>
    <t>Formosa da Serra Negra</t>
  </si>
  <si>
    <t>14.614.644/0001-84</t>
  </si>
  <si>
    <t>BISTRO DO VINHO</t>
  </si>
  <si>
    <t>95700-010</t>
  </si>
  <si>
    <t>14.625.844/0001-32</t>
  </si>
  <si>
    <t>SABOR GRILL RESTAURANTE</t>
  </si>
  <si>
    <t>72930-000</t>
  </si>
  <si>
    <t>Alexânia</t>
  </si>
  <si>
    <t>14.656.097/0001-08</t>
  </si>
  <si>
    <t>GOS EVENTOS E ARMAZEM PIATA</t>
  </si>
  <si>
    <t>46765-000</t>
  </si>
  <si>
    <t>Piatã</t>
  </si>
  <si>
    <t>14.760.176/0001-56</t>
  </si>
  <si>
    <t>Aldini Recepções e Eventos</t>
  </si>
  <si>
    <t>30775-560</t>
  </si>
  <si>
    <t>14.815.446/0001-89</t>
  </si>
  <si>
    <t>LAGOINHA KITE POINT</t>
  </si>
  <si>
    <t>62685-000</t>
  </si>
  <si>
    <t>Paraipaba</t>
  </si>
  <si>
    <t>18.162.673/0001-03</t>
  </si>
  <si>
    <t>ANDARILHO</t>
  </si>
  <si>
    <t>97.535.954/0001-30</t>
  </si>
  <si>
    <t>BAR E RESTAURANTE DO TATAO</t>
  </si>
  <si>
    <t>35970-000</t>
  </si>
  <si>
    <t>Barão de Cocais</t>
  </si>
  <si>
    <t>14.749.379/0001-41</t>
  </si>
  <si>
    <t>Restaurante da Prainha</t>
  </si>
  <si>
    <t>14955-000</t>
  </si>
  <si>
    <t>14.718.881/0001-95</t>
  </si>
  <si>
    <t>Parada Toigo</t>
  </si>
  <si>
    <t>95980-000</t>
  </si>
  <si>
    <t>Anta Gorda</t>
  </si>
  <si>
    <t>14.716.214/0001-73</t>
  </si>
  <si>
    <t>GARBBO RESTAURANTE</t>
  </si>
  <si>
    <t>80030-310</t>
  </si>
  <si>
    <t>14.696.837/0001-21</t>
  </si>
  <si>
    <t>café com mistura</t>
  </si>
  <si>
    <t>14.696.139/0001-26</t>
  </si>
  <si>
    <t>HOTEL PICARRAS</t>
  </si>
  <si>
    <t>14.662.599/0001-33</t>
  </si>
  <si>
    <t>GIL BUFFET</t>
  </si>
  <si>
    <t>85853-660</t>
  </si>
  <si>
    <t>14.645.800/0001-74</t>
  </si>
  <si>
    <t>PIZZARIA BELLA PIZZA</t>
  </si>
  <si>
    <t>14.623.428/0001-03</t>
  </si>
  <si>
    <t>POUSADA BONITA</t>
  </si>
  <si>
    <t>14.584.468/0001-85</t>
  </si>
  <si>
    <t>SR CANGACO</t>
  </si>
  <si>
    <t>57055-180</t>
  </si>
  <si>
    <t>14.578.412/0001-18</t>
  </si>
  <si>
    <t>QUINTAL DO MONGE</t>
  </si>
  <si>
    <t>80020-170</t>
  </si>
  <si>
    <t>14.568.486/0001-73</t>
  </si>
  <si>
    <t>Maxwel Vieira Furtado</t>
  </si>
  <si>
    <t>14.558.817/0001-94</t>
  </si>
  <si>
    <t>TAOCAS RESTAURANTE PIZZARIA E RECEPTIVO</t>
  </si>
  <si>
    <t>14.535.666/0001-59</t>
  </si>
  <si>
    <t>CANTINHO DA CELIA</t>
  </si>
  <si>
    <t>14.457.833/0001-90</t>
  </si>
  <si>
    <t>Mania de Chuurasco! Prime Steak House</t>
  </si>
  <si>
    <t>14.448.384/0001-14</t>
  </si>
  <si>
    <t>SUGOY YAKSSOBA</t>
  </si>
  <si>
    <t>14.362.033/0001-96</t>
  </si>
  <si>
    <t>RESTAURANTE TROITINO</t>
  </si>
  <si>
    <t>14.343.414/0001-28</t>
  </si>
  <si>
    <t>Português|Espanhol|Inglês|Hebraico</t>
  </si>
  <si>
    <t>EMPREENDIMENTOS RESTAURANTE DO NICO DA ESTANCIA DE SOCORRO LTDA - EPP</t>
  </si>
  <si>
    <t>14.341.343/0001-24</t>
  </si>
  <si>
    <t>PIZZARIA MICHELANGELO</t>
  </si>
  <si>
    <t>33935-330</t>
  </si>
  <si>
    <t>Ribeirão das Neves</t>
  </si>
  <si>
    <t>14.272.292/0001-26</t>
  </si>
  <si>
    <t>SERV MINAS SERVICOS</t>
  </si>
  <si>
    <t>38046-448</t>
  </si>
  <si>
    <t>14.267.093/0001-20</t>
  </si>
  <si>
    <t>Comida, Prosa &amp; Música</t>
  </si>
  <si>
    <t>14.256.117/0001-45</t>
  </si>
  <si>
    <t>CARRO DE BOI RESTAURANTE GOIANO</t>
  </si>
  <si>
    <t>74593-190</t>
  </si>
  <si>
    <t>14.243.660/0001-08</t>
  </si>
  <si>
    <t xml:space="preserve">CAFÉ COM ROSAS </t>
  </si>
  <si>
    <t>62370-000</t>
  </si>
  <si>
    <t>São Benedito</t>
  </si>
  <si>
    <t>14.215.050/0001-09</t>
  </si>
  <si>
    <t>BAR DO DIÉ</t>
  </si>
  <si>
    <t>37022-480</t>
  </si>
  <si>
    <t>14.203.181/0001-68</t>
  </si>
  <si>
    <t>POUSADA BRASIL</t>
  </si>
  <si>
    <t>48280-000</t>
  </si>
  <si>
    <t>Mata de São João</t>
  </si>
  <si>
    <t>14.195.732/0001-99</t>
  </si>
  <si>
    <t>GILCELENE RODRIGUES DE OLIVEIRA</t>
  </si>
  <si>
    <t>36707-352</t>
  </si>
  <si>
    <t>Leopoldina</t>
  </si>
  <si>
    <t>14.167.755/0001-90</t>
  </si>
  <si>
    <t>YEX! FOOD AND FUN</t>
  </si>
  <si>
    <t>12230-000</t>
  </si>
  <si>
    <t>14.150.631/0001-00</t>
  </si>
  <si>
    <t>BAR DUZÉ</t>
  </si>
  <si>
    <t>14.149.198/0001-84</t>
  </si>
  <si>
    <t>ACAI CONCEPT</t>
  </si>
  <si>
    <t>14.146.055/0001-19</t>
  </si>
  <si>
    <t>ARMAZEM BISTRO</t>
  </si>
  <si>
    <t>88210-000</t>
  </si>
  <si>
    <t>Porto Belo</t>
  </si>
  <si>
    <t>14.132.357/0001-38</t>
  </si>
  <si>
    <t>Vagalume do meio</t>
  </si>
  <si>
    <t>14.116.025/0001-60</t>
  </si>
  <si>
    <t>CABANA NARIGA</t>
  </si>
  <si>
    <t>14.087.677/0001-13</t>
  </si>
  <si>
    <t>MILK SHAKE E COMPANHIA</t>
  </si>
  <si>
    <t>92704-555</t>
  </si>
  <si>
    <t>Guaíba</t>
  </si>
  <si>
    <t>14.058.619/0001-61</t>
  </si>
  <si>
    <t>HOTEL DOURADO</t>
  </si>
  <si>
    <t>76525-000</t>
  </si>
  <si>
    <t>Uirapuru</t>
  </si>
  <si>
    <t>14.057.585/0001-90</t>
  </si>
  <si>
    <t>RESTAURANTE SANTO GARDEN GRILL</t>
  </si>
  <si>
    <t>97050-531</t>
  </si>
  <si>
    <t>Santa Maria</t>
  </si>
  <si>
    <t>14.047.923/0001-03</t>
  </si>
  <si>
    <t>RECANTO LANCHONETE E RESTAURANTE</t>
  </si>
  <si>
    <t>75200-000</t>
  </si>
  <si>
    <t>Pires do Rio</t>
  </si>
  <si>
    <t>14.042.206/0001-99</t>
  </si>
  <si>
    <t>POUSADA SALTO SAO JOAO</t>
  </si>
  <si>
    <t>84400-000</t>
  </si>
  <si>
    <t>Prudentópolis</t>
  </si>
  <si>
    <t>14.017.432/0001-10</t>
  </si>
  <si>
    <t>FENIX HOTEL VARGINHA</t>
  </si>
  <si>
    <t>37062-180</t>
  </si>
  <si>
    <t>13.920.289/0001-09</t>
  </si>
  <si>
    <t>Tentazione Pizzaria e Petiscaria</t>
  </si>
  <si>
    <t>87010-500</t>
  </si>
  <si>
    <t>13.909.529/0001-74</t>
  </si>
  <si>
    <t>O GATO DA PRACA PUB</t>
  </si>
  <si>
    <t>95880-000</t>
  </si>
  <si>
    <t>Estrela</t>
  </si>
  <si>
    <t>13.889.403/0001-85</t>
  </si>
  <si>
    <t>Casa do Lago Empório  &amp; Bistrô</t>
  </si>
  <si>
    <t>27700-000</t>
  </si>
  <si>
    <t>Vassouras</t>
  </si>
  <si>
    <t>13.885.450/0001-50</t>
  </si>
  <si>
    <t>Faveiro Carnes</t>
  </si>
  <si>
    <t>13083-820</t>
  </si>
  <si>
    <t>13.844.107/0001-68</t>
  </si>
  <si>
    <t>GOSTOSIM CAFE &amp; CIA</t>
  </si>
  <si>
    <t>74645-210</t>
  </si>
  <si>
    <t>13.838.809/0001-39</t>
  </si>
  <si>
    <t>PORTELLA BOTEQUIM E RESTAURANTE</t>
  </si>
  <si>
    <t>20240-290</t>
  </si>
  <si>
    <t>13.833.478/0001-44</t>
  </si>
  <si>
    <t>BAR E RESTAURANTE PRAIA NOVA</t>
  </si>
  <si>
    <t>13.820.627/0001-30</t>
  </si>
  <si>
    <t>BETOS RESTAURANTE</t>
  </si>
  <si>
    <t>95150-000</t>
  </si>
  <si>
    <t>Nova Petrópolis</t>
  </si>
  <si>
    <t>13.801.082/0001-15</t>
  </si>
  <si>
    <t>POUSADA CANTINHO DA PAZ</t>
  </si>
  <si>
    <t>69120-000</t>
  </si>
  <si>
    <t>Itapiranga</t>
  </si>
  <si>
    <t>13.776.964/0001-78</t>
  </si>
  <si>
    <t>Atrativo Praia do Jatobá</t>
  </si>
  <si>
    <t>13.685.450/0001-07</t>
  </si>
  <si>
    <t>restaurante do alexandre</t>
  </si>
  <si>
    <t>24901-690</t>
  </si>
  <si>
    <t>13.657.552/0001-19</t>
  </si>
  <si>
    <t>LAGEMA RESTAURANTE</t>
  </si>
  <si>
    <t>01220-010</t>
  </si>
  <si>
    <t>13.646.188/0001-91</t>
  </si>
  <si>
    <t>Doçaria Fran's</t>
  </si>
  <si>
    <t>96020-010</t>
  </si>
  <si>
    <t>Pelotas</t>
  </si>
  <si>
    <t>13.628.659/0001-39</t>
  </si>
  <si>
    <t>MARTIN CAFE</t>
  </si>
  <si>
    <t>13.606.096/0001-88</t>
  </si>
  <si>
    <t>DULCE CAFE</t>
  </si>
  <si>
    <t>83085-290</t>
  </si>
  <si>
    <t>São José dos Pinhais</t>
  </si>
  <si>
    <t>13.602.621/0001-97</t>
  </si>
  <si>
    <t>BAR CANTO DA SEREIA</t>
  </si>
  <si>
    <t>48180-000</t>
  </si>
  <si>
    <t>Entre Rios</t>
  </si>
  <si>
    <t>13.570.207/0001-43</t>
  </si>
  <si>
    <t>GUIDOS RESTAURANTES</t>
  </si>
  <si>
    <t>13.527.257/0001-48</t>
  </si>
  <si>
    <t>BAR E LANCHONETE ROBERTA</t>
  </si>
  <si>
    <t>07700-210</t>
  </si>
  <si>
    <t>Caieiras</t>
  </si>
  <si>
    <t>13.515.619/0001-80</t>
  </si>
  <si>
    <t>DI KOME</t>
  </si>
  <si>
    <t>13.507.862/0001-57</t>
  </si>
  <si>
    <t>HOBBY ENTRETENIMENTO</t>
  </si>
  <si>
    <t>13.441.638/0001-00</t>
  </si>
  <si>
    <t>estacão do pão</t>
  </si>
  <si>
    <t>76993-000</t>
  </si>
  <si>
    <t>Colorado do Oeste</t>
  </si>
  <si>
    <t>13.390.622/0001-15</t>
  </si>
  <si>
    <t>PETISQUEIRA GUAJAJARAS</t>
  </si>
  <si>
    <t>13.380.570/0001-04</t>
  </si>
  <si>
    <t>BOSSA NOVA RESTAURANTE</t>
  </si>
  <si>
    <t>93010-004</t>
  </si>
  <si>
    <t>13.375.796/0001-09</t>
  </si>
  <si>
    <t>KARAMBAS DO SERTAO</t>
  </si>
  <si>
    <t>48601-000</t>
  </si>
  <si>
    <t>13.366.581/0001-21</t>
  </si>
  <si>
    <t>LANCHONETE E PIZZARIA CACULA</t>
  </si>
  <si>
    <t>37120-000</t>
  </si>
  <si>
    <t>Paraguaçu</t>
  </si>
  <si>
    <t>13.347.584/0001-18</t>
  </si>
  <si>
    <t>BOAVISTA MASSAS</t>
  </si>
  <si>
    <t>04747-030</t>
  </si>
  <si>
    <t>13.338.594/0001-97</t>
  </si>
  <si>
    <t>CARINA FABER LOPES 00985440635</t>
  </si>
  <si>
    <t>36830-000</t>
  </si>
  <si>
    <t>Espera Feliz</t>
  </si>
  <si>
    <t>13.293.008/0001-35</t>
  </si>
  <si>
    <t>HEROIS DA PIZZA</t>
  </si>
  <si>
    <t>88330-096</t>
  </si>
  <si>
    <t>Balneário Camboriú</t>
  </si>
  <si>
    <t>13.268.983/0001-93</t>
  </si>
  <si>
    <t>RESTAURANTE SAO MIGUEL ARCANJO</t>
  </si>
  <si>
    <t>82560-040</t>
  </si>
  <si>
    <t>13.240.586/0001-03</t>
  </si>
  <si>
    <t>PIZZA ITALIA</t>
  </si>
  <si>
    <t>13.240.372/0001-37</t>
  </si>
  <si>
    <t>Português|Italiano|Alemão</t>
  </si>
  <si>
    <t>RESTAURANTE DO PONTAL DA SANTA CRUZ</t>
  </si>
  <si>
    <t>63190-000</t>
  </si>
  <si>
    <t>Santana do Cariri</t>
  </si>
  <si>
    <t>13.218.282/0001-40</t>
  </si>
  <si>
    <t>LANCHONETE SERIEMA</t>
  </si>
  <si>
    <t>São Jorge</t>
  </si>
  <si>
    <t>13.194.791/0001-80</t>
  </si>
  <si>
    <t>SABOR DA VILA - RESTAURANTE DO ZEQUINHA</t>
  </si>
  <si>
    <t>13.152.573/0001-82</t>
  </si>
  <si>
    <t>BAR DA MÁRCIA</t>
  </si>
  <si>
    <t>13.140.514/0001-94</t>
  </si>
  <si>
    <t>LANCHERIA DUNAS PARK</t>
  </si>
  <si>
    <t>13.127.259/0001-40</t>
  </si>
  <si>
    <t>Pregu?s Bar</t>
  </si>
  <si>
    <t>13.067.468/0001-45</t>
  </si>
  <si>
    <t>CAFETERIA DUETTOS LTDA</t>
  </si>
  <si>
    <t>25610-320</t>
  </si>
  <si>
    <t>09.553.695/0002-94</t>
  </si>
  <si>
    <t>RESTAURANTE BISTRO</t>
  </si>
  <si>
    <t>88502-205</t>
  </si>
  <si>
    <t>10.627.427/0003-30</t>
  </si>
  <si>
    <t>BAR DO DUM</t>
  </si>
  <si>
    <t>34000-096</t>
  </si>
  <si>
    <t>Nova Lima</t>
  </si>
  <si>
    <t>97.526.025/0001-65</t>
  </si>
  <si>
    <t>RANCHO GAUCHO</t>
  </si>
  <si>
    <t>78048-448</t>
  </si>
  <si>
    <t>97.522.341/0001-69</t>
  </si>
  <si>
    <t>VARANDA GRILL JK IGUATEMI</t>
  </si>
  <si>
    <t>04543-011</t>
  </si>
  <si>
    <t>55.727.689/0002-23</t>
  </si>
  <si>
    <t>NEW FISH</t>
  </si>
  <si>
    <t>88501-066</t>
  </si>
  <si>
    <t>13.234.948/0001-53</t>
  </si>
  <si>
    <t>BALAIO CAICARA</t>
  </si>
  <si>
    <t>11677-000</t>
  </si>
  <si>
    <t>13.256.124/0001-84</t>
  </si>
  <si>
    <t>C F ZUANAZZI RESTAURANTE</t>
  </si>
  <si>
    <t>13.257.828/0001-71</t>
  </si>
  <si>
    <t>BAR ELITE</t>
  </si>
  <si>
    <t>13.330.548/0001-41</t>
  </si>
  <si>
    <t>MAMUTE BURGER GRILL</t>
  </si>
  <si>
    <t>13.350.807/0001-04</t>
  </si>
  <si>
    <t>RESTAURANTE MUSTAKO</t>
  </si>
  <si>
    <t>13.517.937/0001-80</t>
  </si>
  <si>
    <t>RESTAURANTE ILHA CANELA</t>
  </si>
  <si>
    <t>77026-060</t>
  </si>
  <si>
    <t>13.612.074/0001-20</t>
  </si>
  <si>
    <t>ARATU TURISMO E LOCACAO DE VEICULOS</t>
  </si>
  <si>
    <t>62800-000</t>
  </si>
  <si>
    <t>Aracati</t>
  </si>
  <si>
    <t>13.660.903/0001-40</t>
  </si>
  <si>
    <t>Beach Sushi</t>
  </si>
  <si>
    <t>13.724.494/0001-07</t>
  </si>
  <si>
    <t xml:space="preserve">RESTAURANTE MARICEL </t>
  </si>
  <si>
    <t>68383-000</t>
  </si>
  <si>
    <t>Vitória do Xingu</t>
  </si>
  <si>
    <t>13.803.295/0001-86</t>
  </si>
  <si>
    <t>ARMAZÉM SÃO BENTO - CULTURA E GASTRONOMIA</t>
  </si>
  <si>
    <t>13.836.107/0001-16</t>
  </si>
  <si>
    <t>Restaurante Casa do Peixe Frito</t>
  </si>
  <si>
    <t>86600-095</t>
  </si>
  <si>
    <t>13.919.133/0001-08</t>
  </si>
  <si>
    <t>BETH'S RESTAURANTE</t>
  </si>
  <si>
    <t>28610-970</t>
  </si>
  <si>
    <t>13.993.650/0001-27</t>
  </si>
  <si>
    <t>STEAK HOUSE RESTAURANTE</t>
  </si>
  <si>
    <t>70238-510</t>
  </si>
  <si>
    <t>14.016.172/0001-68</t>
  </si>
  <si>
    <t>CHATEAU LA VILLETTE</t>
  </si>
  <si>
    <t>12460-000</t>
  </si>
  <si>
    <t>Campos do Jordão</t>
  </si>
  <si>
    <t>14.042.073/0001-50</t>
  </si>
  <si>
    <t>RESTAURANTE PRIMEIRO DE MARÇO LTDA</t>
  </si>
  <si>
    <t>59628-000</t>
  </si>
  <si>
    <t>14.063.232/0001-01</t>
  </si>
  <si>
    <t>PIRACAIA RESTAURANTE E EVENTOS</t>
  </si>
  <si>
    <t>68005-080</t>
  </si>
  <si>
    <t>14.068.745/0001-05</t>
  </si>
  <si>
    <t>CHURRASCARIA SERA O BENEDITO</t>
  </si>
  <si>
    <t>83203-410</t>
  </si>
  <si>
    <t>Paranaguá</t>
  </si>
  <si>
    <t>14.084.679/0001-59</t>
  </si>
  <si>
    <t>OBA OBA SORVETERIA</t>
  </si>
  <si>
    <t>35900-970</t>
  </si>
  <si>
    <t>14.091.253/0001-22</t>
  </si>
  <si>
    <t>X BOM</t>
  </si>
  <si>
    <t>14.093.792/0001-09</t>
  </si>
  <si>
    <t>LANCHONETE CANTINA</t>
  </si>
  <si>
    <t>64720-000</t>
  </si>
  <si>
    <t>Socorro do Piauí</t>
  </si>
  <si>
    <t>14.120.843/0001-36</t>
  </si>
  <si>
    <t>QUIOSQUE RESTAURANTE AZUL MARINHO</t>
  </si>
  <si>
    <t>14.123.874/0001-40</t>
  </si>
  <si>
    <t>CASTRO LANCHES</t>
  </si>
  <si>
    <t>68580-000</t>
  </si>
  <si>
    <t>Itupiranga</t>
  </si>
  <si>
    <t>14.173.912/0001-70</t>
  </si>
  <si>
    <t>BALACOBACCO PARATY</t>
  </si>
  <si>
    <t>14.197.249/0001-43</t>
  </si>
  <si>
    <t>HAO</t>
  </si>
  <si>
    <t>58038-150</t>
  </si>
  <si>
    <t>14.243.316/0001-19</t>
  </si>
  <si>
    <t>BAR TROVADOR BERRANTE</t>
  </si>
  <si>
    <t>14.265.843/0001-24</t>
  </si>
  <si>
    <t>BERA D'AGUA RESTAURANTE</t>
  </si>
  <si>
    <t>56308-225</t>
  </si>
  <si>
    <t>14.280.156/0001-88</t>
  </si>
  <si>
    <t>PIZZARIA E POUSADA COLONIAL</t>
  </si>
  <si>
    <t>75680-013</t>
  </si>
  <si>
    <t>14.392.888/0001-60</t>
  </si>
  <si>
    <t>BOTECO DA VISCONDE</t>
  </si>
  <si>
    <t>84070-130</t>
  </si>
  <si>
    <t>14.405.592/0001-36</t>
  </si>
  <si>
    <t xml:space="preserve">R M BETIM - RESTAURANTE BETIM </t>
  </si>
  <si>
    <t>86828-000</t>
  </si>
  <si>
    <t>Mauá da Serra</t>
  </si>
  <si>
    <t>14.438.033/0001-22</t>
  </si>
  <si>
    <t>HOTEL CASTELO</t>
  </si>
  <si>
    <t>14.461.053/0001-14</t>
  </si>
  <si>
    <t>RESTAURANTE PASSON</t>
  </si>
  <si>
    <t>70390-140</t>
  </si>
  <si>
    <t>14.593.879/0001-37</t>
  </si>
  <si>
    <t>QUIOSQUE MARATIMBA</t>
  </si>
  <si>
    <t>14.645.460/0001-81</t>
  </si>
  <si>
    <t>LANCHONETE E MERCADINHO JOSENIAS</t>
  </si>
  <si>
    <t>64898-000</t>
  </si>
  <si>
    <t>Pajeú do Piauí</t>
  </si>
  <si>
    <t>14.668.474/0001-10</t>
  </si>
  <si>
    <t>HC da Silva</t>
  </si>
  <si>
    <t>97.542.872/0001-13</t>
  </si>
  <si>
    <t>RESTAURANTE HORTOLANDIA III</t>
  </si>
  <si>
    <t>13186-500</t>
  </si>
  <si>
    <t>10.420.798/0002-65</t>
  </si>
  <si>
    <t>CASA COLONIAL RINCAO</t>
  </si>
  <si>
    <t>79740-000</t>
  </si>
  <si>
    <t>Ivinhema</t>
  </si>
  <si>
    <t>13.126.813/0001-74</t>
  </si>
  <si>
    <t>MARIA AMELIA DE CASTRO CPF 04541363666</t>
  </si>
  <si>
    <t>35669-000</t>
  </si>
  <si>
    <t>Papagaios</t>
  </si>
  <si>
    <t>13.144.021/0001-22</t>
  </si>
  <si>
    <t>RESTAURANTE E POUSADA COMITE</t>
  </si>
  <si>
    <t>79280-000</t>
  </si>
  <si>
    <t>Porto Murtinho</t>
  </si>
  <si>
    <t>13.165.780/0001-71</t>
  </si>
  <si>
    <t>BAR DO JOAOZINHO</t>
  </si>
  <si>
    <t>30626-480</t>
  </si>
  <si>
    <t>13.168.361/0001-93</t>
  </si>
  <si>
    <t>LANCHONETE RANCHO DO ACAI</t>
  </si>
  <si>
    <t>11661-000</t>
  </si>
  <si>
    <t>13.179.649/0001-63</t>
  </si>
  <si>
    <t>SITIO SASSAFRAZ</t>
  </si>
  <si>
    <t>13.368.785/0001-00</t>
  </si>
  <si>
    <t>CHURRASCARIA E PASTELARIA TANGARA</t>
  </si>
  <si>
    <t>13.394.684/0001-03</t>
  </si>
  <si>
    <t>TONNY'S BAR</t>
  </si>
  <si>
    <t>36570-001</t>
  </si>
  <si>
    <t>13.405.197/0001-90</t>
  </si>
  <si>
    <t>RESTAURANTE YAKI NIKU</t>
  </si>
  <si>
    <t>79640-100</t>
  </si>
  <si>
    <t>Nova Fátima</t>
  </si>
  <si>
    <t>13.479.771/0001-55</t>
  </si>
  <si>
    <t>CASA DA VILA</t>
  </si>
  <si>
    <t>36880-031</t>
  </si>
  <si>
    <t>13.571.090/0001-12</t>
  </si>
  <si>
    <t>QUICK MASSAS RAPIDAS</t>
  </si>
  <si>
    <t>35500-119</t>
  </si>
  <si>
    <t>13.661.839/0001-12</t>
  </si>
  <si>
    <t>restaurante canto da saracura</t>
  </si>
  <si>
    <t>34300-000</t>
  </si>
  <si>
    <t>Rio Acima</t>
  </si>
  <si>
    <t>13.690.082/0001-95</t>
  </si>
  <si>
    <t>PIZZARIA VENEZA</t>
  </si>
  <si>
    <t>15502-245</t>
  </si>
  <si>
    <t>Votuporanga</t>
  </si>
  <si>
    <t>13.719.756/0001-37</t>
  </si>
  <si>
    <t>BAR MARCELAO</t>
  </si>
  <si>
    <t>13.726.822/0001-04</t>
  </si>
  <si>
    <t>BOM BOCADO COMIDA CASEIRA</t>
  </si>
  <si>
    <t>38402-324</t>
  </si>
  <si>
    <t>13.794.815/0001-31</t>
  </si>
  <si>
    <t>CHEIRO VERDE</t>
  </si>
  <si>
    <t>30120-080</t>
  </si>
  <si>
    <t>13.805.839/0001-49</t>
  </si>
  <si>
    <t>CHURRASCARIA LOPO</t>
  </si>
  <si>
    <t>38649-000</t>
  </si>
  <si>
    <t>13.860.969/0001-84</t>
  </si>
  <si>
    <t>Restaurante Buraco da Gia</t>
  </si>
  <si>
    <t>55900-000</t>
  </si>
  <si>
    <t>Goiana</t>
  </si>
  <si>
    <t>13.932.615/0001-06</t>
  </si>
  <si>
    <t>JOTA BAR</t>
  </si>
  <si>
    <t>13.941.300/0001-17</t>
  </si>
  <si>
    <t>NAPOLITANO SELF SERVICE</t>
  </si>
  <si>
    <t>38400-080</t>
  </si>
  <si>
    <t>13.980.755/0001-41</t>
  </si>
  <si>
    <t>MADRE MIA!</t>
  </si>
  <si>
    <t>96015-710</t>
  </si>
  <si>
    <t>14.161.584/0001-91</t>
  </si>
  <si>
    <t>Paschini Gelateria</t>
  </si>
  <si>
    <t>15500-004</t>
  </si>
  <si>
    <t>14.253.767/0001-37</t>
  </si>
  <si>
    <t>Grilleto</t>
  </si>
  <si>
    <t>13184-494</t>
  </si>
  <si>
    <t>14.279.123/0001-18</t>
  </si>
  <si>
    <t>CAPUA &amp; CAPUA LANCHES E ESTACIONAMENTO LTDA ME</t>
  </si>
  <si>
    <t>11660-005</t>
  </si>
  <si>
    <t>14.296.298/0001-33</t>
  </si>
  <si>
    <t>SILVANA LANCHES</t>
  </si>
  <si>
    <t>15600-001</t>
  </si>
  <si>
    <t>Fernandópolis</t>
  </si>
  <si>
    <t>14.576.823/0001-74</t>
  </si>
  <si>
    <t>BAR E BALNEARIO BEBEL</t>
  </si>
  <si>
    <t>76840-000</t>
  </si>
  <si>
    <t>Jaci Paraná</t>
  </si>
  <si>
    <t>14.585.321/0001-00</t>
  </si>
  <si>
    <t>HABIB'S  Shopping</t>
  </si>
  <si>
    <t>14.605.971/0001-70</t>
  </si>
  <si>
    <t>LAGULA EXPRESS</t>
  </si>
  <si>
    <t>62010-310</t>
  </si>
  <si>
    <t>Sobral</t>
  </si>
  <si>
    <t>14.623.273/0001-05</t>
  </si>
  <si>
    <t>ANGATU TIRADENTES</t>
  </si>
  <si>
    <t>14.693.288/0001-31</t>
  </si>
  <si>
    <t>Restaurante Cais Ltda - ME</t>
  </si>
  <si>
    <t>35680-352</t>
  </si>
  <si>
    <t>Itaúna</t>
  </si>
  <si>
    <t>14.780.093/0001-29</t>
  </si>
  <si>
    <t>SORVETERIA DANJU</t>
  </si>
  <si>
    <t>13186-030</t>
  </si>
  <si>
    <t>67.755.330/0004-00</t>
  </si>
  <si>
    <t>JERIVA</t>
  </si>
  <si>
    <t>74810-907</t>
  </si>
  <si>
    <t>02.353.738/0006-72</t>
  </si>
  <si>
    <t>HABIB'S</t>
  </si>
  <si>
    <t>75908-810</t>
  </si>
  <si>
    <t>13.091.060/0001-09</t>
  </si>
  <si>
    <t>GALPAO RESTAURANTE</t>
  </si>
  <si>
    <t>13.128.942/0001-00</t>
  </si>
  <si>
    <t xml:space="preserve">Bistrô Marioca </t>
  </si>
  <si>
    <t>13.172.498/0001-11</t>
  </si>
  <si>
    <t>Inglês|Francês|Espanhol|Português</t>
  </si>
  <si>
    <t>Padaria Pompeana</t>
  </si>
  <si>
    <t>35640-000</t>
  </si>
  <si>
    <t>Pompéu</t>
  </si>
  <si>
    <t>13.175.884/0001-67</t>
  </si>
  <si>
    <t>Churrascaria Nova Bréscia</t>
  </si>
  <si>
    <t>13.178.502/0001-59</t>
  </si>
  <si>
    <t>Inglês|Português</t>
  </si>
  <si>
    <t>Mr Chan Express</t>
  </si>
  <si>
    <t>24230-102</t>
  </si>
  <si>
    <t>13.263.771/0001-13</t>
  </si>
  <si>
    <t>RESTAURANTE CANDEEIRO ANAPOLIS LTDA ME</t>
  </si>
  <si>
    <t>75124-820</t>
  </si>
  <si>
    <t>Anápolis</t>
  </si>
  <si>
    <t>13.264.157/0001-76</t>
  </si>
  <si>
    <t>BARRACA DO THUCKY</t>
  </si>
  <si>
    <t>13.286.832/0001-68</t>
  </si>
  <si>
    <t>CHATOBOL</t>
  </si>
  <si>
    <t>13.414.002/0001-79</t>
  </si>
  <si>
    <t>PASTELOTTA</t>
  </si>
  <si>
    <t>13.415.630/0001-79</t>
  </si>
  <si>
    <t>EQUILIBRIO ADMINISTRAÇÃO E SERVIÇOS HOTELEIROS</t>
  </si>
  <si>
    <t>75695-000</t>
  </si>
  <si>
    <t>Rio Quente</t>
  </si>
  <si>
    <t>13.430.197/0001-40</t>
  </si>
  <si>
    <t>MCO RAFAIN</t>
  </si>
  <si>
    <t>85851-110</t>
  </si>
  <si>
    <t>13.615.726/0001-80</t>
  </si>
  <si>
    <t>BARRIL 21</t>
  </si>
  <si>
    <t>58035-010</t>
  </si>
  <si>
    <t>13.625.230/0001-98</t>
  </si>
  <si>
    <t>CERVEJARIA CERRADO</t>
  </si>
  <si>
    <t>74210-240</t>
  </si>
  <si>
    <t>13.638.360/0001-65</t>
  </si>
  <si>
    <t>POUSADA E RESTAURANTE BELA AURORA</t>
  </si>
  <si>
    <t>29375-000</t>
  </si>
  <si>
    <t>Venda Nova do Imigrante</t>
  </si>
  <si>
    <t>13.678.062/0001-07</t>
  </si>
  <si>
    <t>NELORE GRILL CHURRASCARIA</t>
  </si>
  <si>
    <t>75901-970</t>
  </si>
  <si>
    <t>13.696.506/0001-29</t>
  </si>
  <si>
    <t>CACTUS BAR</t>
  </si>
  <si>
    <t>13.722.366/0001-16</t>
  </si>
  <si>
    <t>ADOLPHO - ASSADOR OFICIAL</t>
  </si>
  <si>
    <t>69054-700</t>
  </si>
  <si>
    <t>13.742.161/0001-00</t>
  </si>
  <si>
    <t>MONTECITO MEXICAN BAR</t>
  </si>
  <si>
    <t>84015-520</t>
  </si>
  <si>
    <t>13.808.782/0001-31</t>
  </si>
  <si>
    <t>PIZZARIA DO ZECA</t>
  </si>
  <si>
    <t>65975-000</t>
  </si>
  <si>
    <t>Estreito</t>
  </si>
  <si>
    <t>13.915.239/0001-33</t>
  </si>
  <si>
    <t>Zeh Cozinha</t>
  </si>
  <si>
    <t>59075-750</t>
  </si>
  <si>
    <t>13.933.715/0001-49</t>
  </si>
  <si>
    <t>RESTAURANTE CATALINA BISTRO</t>
  </si>
  <si>
    <t>37550-114</t>
  </si>
  <si>
    <t>13.952.722/0001-98</t>
  </si>
  <si>
    <t>Vicente de Souza Matos Neto</t>
  </si>
  <si>
    <t>88526-088</t>
  </si>
  <si>
    <t>14.013.151/0001-99</t>
  </si>
  <si>
    <t>NATHELY PIZZARIA EXPRESS</t>
  </si>
  <si>
    <t>74935-851</t>
  </si>
  <si>
    <t>14.074.443/0001-31</t>
  </si>
  <si>
    <t xml:space="preserve">Rosa Brasil Fogo de Chão </t>
  </si>
  <si>
    <t>83425-000</t>
  </si>
  <si>
    <t>Borda do Campo</t>
  </si>
  <si>
    <t>14.151.576/0001-64</t>
  </si>
  <si>
    <t>CAFE COM PAO</t>
  </si>
  <si>
    <t>14.234.209/0001-24</t>
  </si>
  <si>
    <t>GUIMA'S COZINHA E BAR</t>
  </si>
  <si>
    <t>74840-670</t>
  </si>
  <si>
    <t>14.377.401/0001-70</t>
  </si>
  <si>
    <t>CHIQUINHOS SORVETES</t>
  </si>
  <si>
    <t>38300-076</t>
  </si>
  <si>
    <t>Ituiutaba</t>
  </si>
  <si>
    <t>14.403.140/0001-15</t>
  </si>
  <si>
    <t>Doce Maria Café</t>
  </si>
  <si>
    <t>14.483.035/0001-33</t>
  </si>
  <si>
    <t>QUINTAL RESTAURANTE E TAPIOCARIA</t>
  </si>
  <si>
    <t>14.485.750/0001-05</t>
  </si>
  <si>
    <t>ARAGUAIA CHOPP</t>
  </si>
  <si>
    <t>14.498.532/0001-05</t>
  </si>
  <si>
    <t>MUNDO QUINTAL CAFE</t>
  </si>
  <si>
    <t>14.524.431/0001-61</t>
  </si>
  <si>
    <t>INDUSTRIAL FOODS SOLUÇÕES EM ALIMENTAÇÃO</t>
  </si>
  <si>
    <t>74775-024</t>
  </si>
  <si>
    <t>14.534.979/0001-92</t>
  </si>
  <si>
    <t>CHURRASCARIA ESPETTU S NA BRASA</t>
  </si>
  <si>
    <t>75711-020</t>
  </si>
  <si>
    <t>14.645.721/0001-63</t>
  </si>
  <si>
    <t>DIVINA PIZZA</t>
  </si>
  <si>
    <t>78580-000</t>
  </si>
  <si>
    <t>Alta Floresta</t>
  </si>
  <si>
    <t>14.662.155/0001-06</t>
  </si>
  <si>
    <t xml:space="preserve">Sabrina Diniz </t>
  </si>
  <si>
    <t>27553-000</t>
  </si>
  <si>
    <t>Visconde de Mauá</t>
  </si>
  <si>
    <t>14.728.132/0001-49</t>
  </si>
  <si>
    <t>FABRICA DE SUSHI</t>
  </si>
  <si>
    <t>74015-080</t>
  </si>
  <si>
    <t>14.731.992/0001-31</t>
  </si>
  <si>
    <t>LAGOA FLAT BAR E RESTAURANTE</t>
  </si>
  <si>
    <t>14.750.870/0001-92</t>
  </si>
  <si>
    <t>PIZZARIA DO COSTELINHA</t>
  </si>
  <si>
    <t>75701-010</t>
  </si>
  <si>
    <t>14.865.834/0001-74</t>
  </si>
  <si>
    <t>IBIS PETROLINA</t>
  </si>
  <si>
    <t>56304-190</t>
  </si>
  <si>
    <t>09.967.852/0162-01</t>
  </si>
  <si>
    <t>Sociedade Anônima Fechada</t>
  </si>
  <si>
    <t>CAFE, CHA, CHOCOLATE, EMPORIO DE MOVEIS E CIA</t>
  </si>
  <si>
    <t>26700-000</t>
  </si>
  <si>
    <t>Mendes</t>
  </si>
  <si>
    <t>13.085.284/0001-08</t>
  </si>
  <si>
    <t>RANCHO ACORIANO RESTAURANTE E BAR</t>
  </si>
  <si>
    <t>88064-000</t>
  </si>
  <si>
    <t>13.134.073/0001-18</t>
  </si>
  <si>
    <t>TEMPERATTO</t>
  </si>
  <si>
    <t>64049-300</t>
  </si>
  <si>
    <t>13.179.317/0001-89</t>
  </si>
  <si>
    <t>CATINGUEIRO CHOPERIA</t>
  </si>
  <si>
    <t>13.180.710/0001-92</t>
  </si>
  <si>
    <t>LANCHONETE NO CAMINHO DE CASA</t>
  </si>
  <si>
    <t>75667-000</t>
  </si>
  <si>
    <t>13.186.756/0001-19</t>
  </si>
  <si>
    <t>BOTEQUIM CULTURAL</t>
  </si>
  <si>
    <t>59012-390</t>
  </si>
  <si>
    <t>13.199.186/0001-00</t>
  </si>
  <si>
    <t>FRATELLI LA PASTA</t>
  </si>
  <si>
    <t>60824-057</t>
  </si>
  <si>
    <t>13.204.174/0001-18</t>
  </si>
  <si>
    <t>TERRA CHA BAR E PETISCOS</t>
  </si>
  <si>
    <t>32400-001</t>
  </si>
  <si>
    <t>13.211.615/0001-09</t>
  </si>
  <si>
    <t>JUNUS STEFANO BATISTA NASCIMENTO</t>
  </si>
  <si>
    <t>78698-000</t>
  </si>
  <si>
    <t>Pontal do Araguaia</t>
  </si>
  <si>
    <t>13.218.053/0001-25</t>
  </si>
  <si>
    <t>ANTONIO PRADO SANTOS</t>
  </si>
  <si>
    <t>13.237.865/0001-18</t>
  </si>
  <si>
    <t>POLLO PLAZA HOTEL</t>
  </si>
  <si>
    <t>75650-000</t>
  </si>
  <si>
    <t>Morrinhos</t>
  </si>
  <si>
    <t>13.257.749/0001-60</t>
  </si>
  <si>
    <t>PENINHA CAFE E BISTRO</t>
  </si>
  <si>
    <t>13466-250</t>
  </si>
  <si>
    <t>13.281.293/0001-74</t>
  </si>
  <si>
    <t>MAO DE VACA CHOPPERIA</t>
  </si>
  <si>
    <t>13400-820</t>
  </si>
  <si>
    <t>13.289.127/0001-14</t>
  </si>
  <si>
    <t>Inglês|Espanhol|Português|Mandarim</t>
  </si>
  <si>
    <t>FRITZ PIRACICABA</t>
  </si>
  <si>
    <t>13416-240</t>
  </si>
  <si>
    <t>13.300.789/0001-48</t>
  </si>
  <si>
    <t>RESTAURANTE CHOPERIA RAIZES DO BAIRRO</t>
  </si>
  <si>
    <t>88420-000</t>
  </si>
  <si>
    <t>Agrolândia</t>
  </si>
  <si>
    <t>13.303.347/0001-55</t>
  </si>
  <si>
    <t>Alemão|Português</t>
  </si>
  <si>
    <t>QUIOSQUE DO ALEMAO</t>
  </si>
  <si>
    <t>13.325.081/0001-41</t>
  </si>
  <si>
    <t>Liquori Caffè</t>
  </si>
  <si>
    <t>89223-005</t>
  </si>
  <si>
    <t>Joinville</t>
  </si>
  <si>
    <t>13.333.154/0001-47</t>
  </si>
  <si>
    <t>BATATA DIPZ</t>
  </si>
  <si>
    <t>08220-900</t>
  </si>
  <si>
    <t>13.349.494/0001-66</t>
  </si>
  <si>
    <t>M M H TRANSPORTE</t>
  </si>
  <si>
    <t>13.350.001/0001-08</t>
  </si>
  <si>
    <t>Boteco do Manolo</t>
  </si>
  <si>
    <t>21230-500</t>
  </si>
  <si>
    <t>13.357.212/0001-72</t>
  </si>
  <si>
    <t>SEF - SERVICOS DE ORGANIZACAO DE EVENTOS</t>
  </si>
  <si>
    <t>78048-150</t>
  </si>
  <si>
    <t>13.405.783/0001-35</t>
  </si>
  <si>
    <t>POIZE RESTAURANTE</t>
  </si>
  <si>
    <t>74915-495</t>
  </si>
  <si>
    <t>13.410.483/0001-44</t>
  </si>
  <si>
    <t>Garagem do Espeto</t>
  </si>
  <si>
    <t>31515-240</t>
  </si>
  <si>
    <t>13.413.564/0001-06</t>
  </si>
  <si>
    <t>Beira Mar</t>
  </si>
  <si>
    <t>11750-000</t>
  </si>
  <si>
    <t>Peruíbe</t>
  </si>
  <si>
    <t>13.424.776/0001-80</t>
  </si>
  <si>
    <t>MEDITERRANEO RESTAURANTE</t>
  </si>
  <si>
    <t>78740-347</t>
  </si>
  <si>
    <t>13.462.436/0001-44</t>
  </si>
  <si>
    <t>CAMARÃO EXPRESS</t>
  </si>
  <si>
    <t>80530-900</t>
  </si>
  <si>
    <t>13.477.386/0001-79</t>
  </si>
  <si>
    <t>BAR PIXEL</t>
  </si>
  <si>
    <t>89201-490</t>
  </si>
  <si>
    <t>13.482.384/0001-78</t>
  </si>
  <si>
    <t>DIVINA GULLA'S RESTAURANTE E SUSHI BAR</t>
  </si>
  <si>
    <t>78740-046</t>
  </si>
  <si>
    <t>13.534.754/0001-73</t>
  </si>
  <si>
    <t>CABANA CREPERIA</t>
  </si>
  <si>
    <t>37410-001</t>
  </si>
  <si>
    <t>13.545.234/0001-66</t>
  </si>
  <si>
    <t>POUSADA ASA BRANCA II</t>
  </si>
  <si>
    <t>76590-000</t>
  </si>
  <si>
    <t>São Miguel do Araguaia</t>
  </si>
  <si>
    <t>13.547.412/0001-98</t>
  </si>
  <si>
    <t>O Jardim do Seridó</t>
  </si>
  <si>
    <t>13.547.842/0001-00</t>
  </si>
  <si>
    <t xml:space="preserve">Pastelaria ki ushy e cia </t>
  </si>
  <si>
    <t>78025-140</t>
  </si>
  <si>
    <t>13.555.582/0001-14</t>
  </si>
  <si>
    <t>ARAGUAIA RESTAURANTE E PIZZARIA</t>
  </si>
  <si>
    <t>38600-210</t>
  </si>
  <si>
    <t>Paracatu</t>
  </si>
  <si>
    <t>13.559.981/0001-53</t>
  </si>
  <si>
    <t>MANUE</t>
  </si>
  <si>
    <t>13.570.363/0001-04</t>
  </si>
  <si>
    <t>GLORIA BISTRO</t>
  </si>
  <si>
    <t>29010-002</t>
  </si>
  <si>
    <t>13.591.354/0001-08</t>
  </si>
  <si>
    <t>RESTAURANTE A CANOA</t>
  </si>
  <si>
    <t>13.623.964/0001-38</t>
  </si>
  <si>
    <t>DO BISTRO A SUA MESA</t>
  </si>
  <si>
    <t>11623-304</t>
  </si>
  <si>
    <t>13.642.204/0001-78</t>
  </si>
  <si>
    <t>BANDEIRA LOGISTICA</t>
  </si>
  <si>
    <t>36033-000</t>
  </si>
  <si>
    <t>13.657.882/0001-04</t>
  </si>
  <si>
    <t>FABIO MARTINS LEAL CIA DOS PASTEIS</t>
  </si>
  <si>
    <t>88801-530</t>
  </si>
  <si>
    <t>13.663.955/0001-70</t>
  </si>
  <si>
    <t>BUTECO DO BICUDO</t>
  </si>
  <si>
    <t>78600-290</t>
  </si>
  <si>
    <t>Barra do Garças</t>
  </si>
  <si>
    <t>13.674.955/0001-76</t>
  </si>
  <si>
    <t>okay café</t>
  </si>
  <si>
    <t>97105-030</t>
  </si>
  <si>
    <t>13.677.709/0001-78</t>
  </si>
  <si>
    <t>CHOPERIA KARLA DINIZ</t>
  </si>
  <si>
    <t>33805-410</t>
  </si>
  <si>
    <t>13.732.291/0001-54</t>
  </si>
  <si>
    <t>CHURRASCARIA E PIZZARIA SAO PEDRO</t>
  </si>
  <si>
    <t>62250-000</t>
  </si>
  <si>
    <t>Ipu</t>
  </si>
  <si>
    <t>13.741.075/0001-75</t>
  </si>
  <si>
    <t>M H T FERREIRA</t>
  </si>
  <si>
    <t>13.755.634/0001-04</t>
  </si>
  <si>
    <t>VOVO DANDA RESTAURANTE</t>
  </si>
  <si>
    <t>77006-030</t>
  </si>
  <si>
    <t>13.774.737/0001-03</t>
  </si>
  <si>
    <t>VERDINHO</t>
  </si>
  <si>
    <t>30360-000</t>
  </si>
  <si>
    <t>13.800.539/0001-77</t>
  </si>
  <si>
    <t>Au Bon Vivant</t>
  </si>
  <si>
    <t>30310-080</t>
  </si>
  <si>
    <t>13.848.144/0001-44</t>
  </si>
  <si>
    <t>Francês|Inglês</t>
  </si>
  <si>
    <t>FOGAO BRASIL</t>
  </si>
  <si>
    <t>15800-200</t>
  </si>
  <si>
    <t>Catanduva</t>
  </si>
  <si>
    <t>13.860.020/0001-84</t>
  </si>
  <si>
    <t>EMPORIO VEG&amp;TAIS</t>
  </si>
  <si>
    <t>57160-000</t>
  </si>
  <si>
    <t>Marechal Deodoro</t>
  </si>
  <si>
    <t>13.917.115/0001-97</t>
  </si>
  <si>
    <t>ESPACO FUNFARRA</t>
  </si>
  <si>
    <t>65066-859</t>
  </si>
  <si>
    <t>13.943.381/0001-94</t>
  </si>
  <si>
    <t>RESTAURANTE FORNALHA'S</t>
  </si>
  <si>
    <t>13.966.552/0001-09</t>
  </si>
  <si>
    <t>CAFE MINEIRO</t>
  </si>
  <si>
    <t>38408-168</t>
  </si>
  <si>
    <t>13.979.682/0001-78</t>
  </si>
  <si>
    <t>CHOOPANA GRILL</t>
  </si>
  <si>
    <t>78601-234</t>
  </si>
  <si>
    <t>14.008.566/0001-74</t>
  </si>
  <si>
    <t>GLAMOUR PRODUÇÕES E EVENTOS</t>
  </si>
  <si>
    <t>59611-320</t>
  </si>
  <si>
    <t>14.025.021/0001-76</t>
  </si>
  <si>
    <t>AL MARE SALVADOR</t>
  </si>
  <si>
    <t>41820-910</t>
  </si>
  <si>
    <t>14.045.345/0001-76</t>
  </si>
  <si>
    <t>CASA DO JOÃO</t>
  </si>
  <si>
    <t>14.102.336/0001-70</t>
  </si>
  <si>
    <t xml:space="preserve">CRMA Parque Restaurantes Ltda </t>
  </si>
  <si>
    <t>04794-000</t>
  </si>
  <si>
    <t>14.199.701/0001-06</t>
  </si>
  <si>
    <t>THEODORA EXPRESS.</t>
  </si>
  <si>
    <t>03009-000</t>
  </si>
  <si>
    <t>14.215.772/0001-55</t>
  </si>
  <si>
    <t>UPGRADE</t>
  </si>
  <si>
    <t>21031-720</t>
  </si>
  <si>
    <t>14.219.825/0001-06</t>
  </si>
  <si>
    <t>ADVENTURE BAR E RESTAURANTE</t>
  </si>
  <si>
    <t>65071-377</t>
  </si>
  <si>
    <t>14.226.745/0001-88</t>
  </si>
  <si>
    <t>AGUIAR SILVA &amp; RINO LTDA</t>
  </si>
  <si>
    <t>78030-480</t>
  </si>
  <si>
    <t>14.301.663/0001-50</t>
  </si>
  <si>
    <t>PASTA DEL CAPITANO</t>
  </si>
  <si>
    <t>14.309.010/0001-18</t>
  </si>
  <si>
    <t>ESPAÇO ITAHY</t>
  </si>
  <si>
    <t>01448-000</t>
  </si>
  <si>
    <t>14.330.493/0001-32</t>
  </si>
  <si>
    <t>ENTRE AMIGOS, HOSPEDARIA E EVENTOS</t>
  </si>
  <si>
    <t>14.384.097/0001-98</t>
  </si>
  <si>
    <t>Espanhol|Português|Inglês</t>
  </si>
  <si>
    <t>PARRILLA CHOPERIA E CHURRASCARIA</t>
  </si>
  <si>
    <t>38600-482</t>
  </si>
  <si>
    <t>14.397.190/0001-37</t>
  </si>
  <si>
    <t>CASA CAMOLESE</t>
  </si>
  <si>
    <t>22470-051</t>
  </si>
  <si>
    <t>14.415.859/0001-76</t>
  </si>
  <si>
    <t>ACAI BIMBO</t>
  </si>
  <si>
    <t>04821-000</t>
  </si>
  <si>
    <t>14.433.642/0001-99</t>
  </si>
  <si>
    <t>Santa Felicidade Restaurante</t>
  </si>
  <si>
    <t>84070-000</t>
  </si>
  <si>
    <t>14.437.581/0001-38</t>
  </si>
  <si>
    <t>HOTEL ESTACAO 101</t>
  </si>
  <si>
    <t>88317-390</t>
  </si>
  <si>
    <t>14.440.618/0001-87</t>
  </si>
  <si>
    <t>BOTECO VILLA AMARELA</t>
  </si>
  <si>
    <t>14.444.720/0001-50</t>
  </si>
  <si>
    <t>JOAO RESTAURANTE</t>
  </si>
  <si>
    <t>55590-000</t>
  </si>
  <si>
    <t>Ipojuca</t>
  </si>
  <si>
    <t>14.456.174/0001-78</t>
  </si>
  <si>
    <t xml:space="preserve">Barrão Vermelho </t>
  </si>
  <si>
    <t>74605-220</t>
  </si>
  <si>
    <t>14.460.788/0001-23</t>
  </si>
  <si>
    <t>O MANJERICAO</t>
  </si>
  <si>
    <t>11619-434</t>
  </si>
  <si>
    <t>14.467.761/0001-62</t>
  </si>
  <si>
    <t>ROCK'N GRILL</t>
  </si>
  <si>
    <t>80230-010</t>
  </si>
  <si>
    <t>14.473.006/0001-90</t>
  </si>
  <si>
    <t>C PAVAN GRILL EIRELI</t>
  </si>
  <si>
    <t>14.493.846/0001-15</t>
  </si>
  <si>
    <t>RANCHO DO LEO</t>
  </si>
  <si>
    <t>31615-250</t>
  </si>
  <si>
    <t>14.553.538/0001-38</t>
  </si>
  <si>
    <t>ESPETINO</t>
  </si>
  <si>
    <t>97050-801</t>
  </si>
  <si>
    <t>14.554.820/0001-30</t>
  </si>
  <si>
    <t>ILHA DO PASTEL</t>
  </si>
  <si>
    <t>37500-036</t>
  </si>
  <si>
    <t>Itajubá</t>
  </si>
  <si>
    <t>14.555.935/0001-49</t>
  </si>
  <si>
    <t>RESTAURANTE MARE ALTA</t>
  </si>
  <si>
    <t>14.561.008/0001-31</t>
  </si>
  <si>
    <t>ESTANCIA DA PICANHA</t>
  </si>
  <si>
    <t>14.563.655/0001-82</t>
  </si>
  <si>
    <t>ZEZAO</t>
  </si>
  <si>
    <t>30421-148</t>
  </si>
  <si>
    <t>14.570.773/0001-18</t>
  </si>
  <si>
    <t>RESTAURANTE DA MARA</t>
  </si>
  <si>
    <t>45400-000</t>
  </si>
  <si>
    <t>Valença</t>
  </si>
  <si>
    <t>14.622.196/0001-60</t>
  </si>
  <si>
    <t>MUNDO DOS SABORES</t>
  </si>
  <si>
    <t>14.660.169/0001-82</t>
  </si>
  <si>
    <t>OPUKA</t>
  </si>
  <si>
    <t>14.692.576/0001-71</t>
  </si>
  <si>
    <t>ATTIMO PER QUATTRO</t>
  </si>
  <si>
    <t>04512-001</t>
  </si>
  <si>
    <t>14.692.767/0001-33</t>
  </si>
  <si>
    <t>KALANGO BAR CAFE</t>
  </si>
  <si>
    <t>Ibituporanga</t>
  </si>
  <si>
    <t>14.698.285/0001-90</t>
  </si>
  <si>
    <t>TOKA DO SIRI</t>
  </si>
  <si>
    <t>88380-000</t>
  </si>
  <si>
    <t>Balneário Piçarras</t>
  </si>
  <si>
    <t>14.774.812/0001-07</t>
  </si>
  <si>
    <t>BELLA BUFFET</t>
  </si>
  <si>
    <t>74180-100</t>
  </si>
  <si>
    <t>14.786.300/0001-52</t>
  </si>
  <si>
    <t>Alecrim Cozinha Brazileira</t>
  </si>
  <si>
    <t>74080-015</t>
  </si>
  <si>
    <t>14.792.530/0001-24</t>
  </si>
  <si>
    <t>WINNERS FAST FOOD</t>
  </si>
  <si>
    <t>13140-560</t>
  </si>
  <si>
    <t>Paulínia</t>
  </si>
  <si>
    <t>14.794.631/0001-34</t>
  </si>
  <si>
    <t>ICH ADMINISTRAÇÃO HOTEIS S.A</t>
  </si>
  <si>
    <t>02.584.924/0022-32</t>
  </si>
  <si>
    <t>GUSTOCA EMPREENDIMENTOS DE HOTELARIA</t>
  </si>
  <si>
    <t>17.306.083/0001-44</t>
  </si>
  <si>
    <t>MARIAH'S BUFFET &amp; RESTAURANT</t>
  </si>
  <si>
    <t>96010-620</t>
  </si>
  <si>
    <t>17.249.696/0001-97</t>
  </si>
  <si>
    <t>OSTRAS DA CELIA</t>
  </si>
  <si>
    <t>17.235.563/0001-61</t>
  </si>
  <si>
    <t>Bistrô Feliccità</t>
  </si>
  <si>
    <t>17.216.747/0001-84</t>
  </si>
  <si>
    <t>PIZZARIA BELVEDERE</t>
  </si>
  <si>
    <t>84450-000</t>
  </si>
  <si>
    <t>Ipiranga</t>
  </si>
  <si>
    <t>17.128.429/0001-61</t>
  </si>
  <si>
    <t>ADEGA PAZINI</t>
  </si>
  <si>
    <t>87303-250</t>
  </si>
  <si>
    <t>Campo Mourão</t>
  </si>
  <si>
    <t>16.963.847/0001-01</t>
  </si>
  <si>
    <t>LUI ATELIER DU CHOCOLAT</t>
  </si>
  <si>
    <t>74093-210</t>
  </si>
  <si>
    <t>16.879.910/0001-26</t>
  </si>
  <si>
    <t>SO PRA CONTRARIAR SANDUICHERIA</t>
  </si>
  <si>
    <t>74936-580</t>
  </si>
  <si>
    <t>16.821.391/0001-45</t>
  </si>
  <si>
    <t>LANCHONETE JL</t>
  </si>
  <si>
    <t>36576-340</t>
  </si>
  <si>
    <t>16.749.997/0001-17</t>
  </si>
  <si>
    <t>VITTA PANE CONFEITARIA PANIFICADORA E LANCHONETE</t>
  </si>
  <si>
    <t>74968-545</t>
  </si>
  <si>
    <t>16.736.515/0001-94</t>
  </si>
  <si>
    <t>BROTHERS BURGUERIA</t>
  </si>
  <si>
    <t>12400-060</t>
  </si>
  <si>
    <t>16.725.406/0001-71</t>
  </si>
  <si>
    <t>RICARDO HIROMI TAIRA</t>
  </si>
  <si>
    <t>07111-000</t>
  </si>
  <si>
    <t>16.709.668/0001-42</t>
  </si>
  <si>
    <t>THE SHAKERS</t>
  </si>
  <si>
    <t>16.708.941/0001-14</t>
  </si>
  <si>
    <t>BAR MAFU DELICATESSEN</t>
  </si>
  <si>
    <t>34800-000</t>
  </si>
  <si>
    <t>Caeté</t>
  </si>
  <si>
    <t>16.671.347/0001-04</t>
  </si>
  <si>
    <t>RESTAURANTE CORONÉ</t>
  </si>
  <si>
    <t>37508-000</t>
  </si>
  <si>
    <t>Piranguinho</t>
  </si>
  <si>
    <t>16.639.322/0001-15</t>
  </si>
  <si>
    <t>BAR DO ROBERTO</t>
  </si>
  <si>
    <t>39400-215</t>
  </si>
  <si>
    <t>16.628.313/0001-29</t>
  </si>
  <si>
    <t>salumeria</t>
  </si>
  <si>
    <t>16.553.803/0001-03</t>
  </si>
  <si>
    <t>POINT 999</t>
  </si>
  <si>
    <t>16.370.638/0002-35</t>
  </si>
  <si>
    <t>POUSADA AXE</t>
  </si>
  <si>
    <t>45980-000</t>
  </si>
  <si>
    <t>Prado</t>
  </si>
  <si>
    <t>16.365.366/0001-02</t>
  </si>
  <si>
    <t>MARAZUL RESTAURANTE</t>
  </si>
  <si>
    <t>57010-810</t>
  </si>
  <si>
    <t>15.757.649/0001-29</t>
  </si>
  <si>
    <t>Bar e Restaurante O Guaiamum</t>
  </si>
  <si>
    <t>15.737.374/0001-61</t>
  </si>
  <si>
    <t>TEMPERO DA DETE</t>
  </si>
  <si>
    <t>15.720.012/0001-68</t>
  </si>
  <si>
    <t>SANAS PROMOCOES</t>
  </si>
  <si>
    <t>28999-026</t>
  </si>
  <si>
    <t>Saquarema</t>
  </si>
  <si>
    <t>15.664.060/0001-86</t>
  </si>
  <si>
    <t>HOTEL CRUZEIRO</t>
  </si>
  <si>
    <t>55200-000</t>
  </si>
  <si>
    <t>Pesqueira</t>
  </si>
  <si>
    <t>15.536.838/0001-71</t>
  </si>
  <si>
    <t>BUTECO DO LILI</t>
  </si>
  <si>
    <t>31255-620</t>
  </si>
  <si>
    <t>15.411.694/0001-27</t>
  </si>
  <si>
    <t>RESTAURANTE MARIA 30</t>
  </si>
  <si>
    <t>15.383.436/0001-84</t>
  </si>
  <si>
    <t>VARANDA'S RESTAURANTE</t>
  </si>
  <si>
    <t>15.304.834/0001-68</t>
  </si>
  <si>
    <t xml:space="preserve">Sítio Pousada Pé da Serra </t>
  </si>
  <si>
    <t>15.194.874/0001-02</t>
  </si>
  <si>
    <t>WESTERLEY GOMES FERREIRA</t>
  </si>
  <si>
    <t>37014-460</t>
  </si>
  <si>
    <t>15.125.302/0001-63</t>
  </si>
  <si>
    <t>Restaurante Zé Piranha</t>
  </si>
  <si>
    <t>15.066.162/0001-08</t>
  </si>
  <si>
    <t>RESTAURANTE LEMOS</t>
  </si>
  <si>
    <t>65289-000</t>
  </si>
  <si>
    <t>Maracaçumé</t>
  </si>
  <si>
    <t>07.432.066/0004-42</t>
  </si>
  <si>
    <t>CAFE PREMIUM CONVENIENCIA &amp; PADARIA</t>
  </si>
  <si>
    <t>15490-000</t>
  </si>
  <si>
    <t>Paulo de Faria</t>
  </si>
  <si>
    <t>09.353.728/0002-52</t>
  </si>
  <si>
    <t>PALADAR PAES E DELICIAS</t>
  </si>
  <si>
    <t>39560-000</t>
  </si>
  <si>
    <t>Salinas</t>
  </si>
  <si>
    <t>14.836.132/0001-62</t>
  </si>
  <si>
    <t>RESTAURANTE NO QUINTAL</t>
  </si>
  <si>
    <t>14.851.415/0001-83</t>
  </si>
  <si>
    <t>LANCHONETE VITORIA</t>
  </si>
  <si>
    <t>14.869.095/0001-99</t>
  </si>
  <si>
    <t>VILLA SANDINO RESTAURANTE</t>
  </si>
  <si>
    <t>52020-190</t>
  </si>
  <si>
    <t>Recife</t>
  </si>
  <si>
    <t>14.874.954/0001-38</t>
  </si>
  <si>
    <t>POUSADA DO CACAU</t>
  </si>
  <si>
    <t>14.885.229/0001-65</t>
  </si>
  <si>
    <t>ACAI PRIME</t>
  </si>
  <si>
    <t>59082-405</t>
  </si>
  <si>
    <t>14.895.496/0002-02</t>
  </si>
  <si>
    <t>HOTEL FARIA E SPA</t>
  </si>
  <si>
    <t>38700-126</t>
  </si>
  <si>
    <t>14.916.739/0001-52</t>
  </si>
  <si>
    <t>SUR RESTAURANT GRILL LTDA - ME</t>
  </si>
  <si>
    <t>88502-203</t>
  </si>
  <si>
    <t>14.921.227/0001-84</t>
  </si>
  <si>
    <t>CANTINHO DO PALADAR</t>
  </si>
  <si>
    <t>79904-686</t>
  </si>
  <si>
    <t>14.951.612/0001-74</t>
  </si>
  <si>
    <t>ESPACO CAFE</t>
  </si>
  <si>
    <t>14.962.818/0001-08</t>
  </si>
  <si>
    <t>CHEZ MARC</t>
  </si>
  <si>
    <t>61619-020</t>
  </si>
  <si>
    <t>Caucaia</t>
  </si>
  <si>
    <t>14.963.100/0001-28</t>
  </si>
  <si>
    <t>Francês|Holandês|Espanhol|Inglês</t>
  </si>
  <si>
    <t>MARBELI RESTAURANTE</t>
  </si>
  <si>
    <t>58045-050</t>
  </si>
  <si>
    <t>14.975.728/0001-43</t>
  </si>
  <si>
    <t>TROPICAL RESTAURANTE BAR</t>
  </si>
  <si>
    <t>76500-000</t>
  </si>
  <si>
    <t>Santa Terezinha de Goiás</t>
  </si>
  <si>
    <t>14.997.785/0001-23</t>
  </si>
  <si>
    <t>RESTAURANTE GARAGEM BAR</t>
  </si>
  <si>
    <t>69930-000</t>
  </si>
  <si>
    <t>Xapuri</t>
  </si>
  <si>
    <t>15.020.672/0001-36</t>
  </si>
  <si>
    <t>RESTAURANTE SABOR DO MAR</t>
  </si>
  <si>
    <t>15.045.903/0001-66</t>
  </si>
  <si>
    <t>geilza gomes</t>
  </si>
  <si>
    <t>15.046.043/0001-85</t>
  </si>
  <si>
    <t>ELOY MIOTELI 21578443920</t>
  </si>
  <si>
    <t>88862-000</t>
  </si>
  <si>
    <t>Treviso</t>
  </si>
  <si>
    <t>15.064.776/0001-42</t>
  </si>
  <si>
    <t>PESQUE PAGUE TIA MARIA</t>
  </si>
  <si>
    <t>88740-000</t>
  </si>
  <si>
    <t>Armazém</t>
  </si>
  <si>
    <t>15.074.463/0001-75</t>
  </si>
  <si>
    <t xml:space="preserve">capital social </t>
  </si>
  <si>
    <t>68360-000</t>
  </si>
  <si>
    <t>Senador José Porfírio</t>
  </si>
  <si>
    <t>15.087.937/0001-13</t>
  </si>
  <si>
    <t>POUSADA ESTANCIA DA MATA</t>
  </si>
  <si>
    <t>15.098.341/0001-19</t>
  </si>
  <si>
    <t>ICE BERG</t>
  </si>
  <si>
    <t>15.099.398/0001-32</t>
  </si>
  <si>
    <t>Japonês</t>
  </si>
  <si>
    <t>MISTURAMA BAR E RESTAURANTE</t>
  </si>
  <si>
    <t>39355-000</t>
  </si>
  <si>
    <t>São João da Lagoa</t>
  </si>
  <si>
    <t>15.104.529/0001-22</t>
  </si>
  <si>
    <t>CHIQUINHO SORVETES</t>
  </si>
  <si>
    <t>79800-011</t>
  </si>
  <si>
    <t>Dourados</t>
  </si>
  <si>
    <t>15.146.158/0001-41</t>
  </si>
  <si>
    <t>LANCHONETE TROPICAL</t>
  </si>
  <si>
    <t>15.153.191/0001-07</t>
  </si>
  <si>
    <t>PORTAL LANCHES</t>
  </si>
  <si>
    <t>15.154.021/0001-39</t>
  </si>
  <si>
    <t>NONNA CANTINA E PIZZARIA</t>
  </si>
  <si>
    <t>28895-266</t>
  </si>
  <si>
    <t>15.154.108/0001-06</t>
  </si>
  <si>
    <t>ROBERTO LANCHES</t>
  </si>
  <si>
    <t>15.157.903/0001-58</t>
  </si>
  <si>
    <t>ELLO HOTEL</t>
  </si>
  <si>
    <t>63503-790</t>
  </si>
  <si>
    <t>Iguatu</t>
  </si>
  <si>
    <t>15.163.577/0001-91</t>
  </si>
  <si>
    <t>RESTAURANTE SABOR DO SUL</t>
  </si>
  <si>
    <t>78470-000</t>
  </si>
  <si>
    <t>Rosário Oeste</t>
  </si>
  <si>
    <t>15.168.871/0001-96</t>
  </si>
  <si>
    <t>DELICIAS DO TRIGO</t>
  </si>
  <si>
    <t>15.186.351/0001-06</t>
  </si>
  <si>
    <t>Alternativo Music Bar</t>
  </si>
  <si>
    <t>95335-000</t>
  </si>
  <si>
    <t>Cotiporã</t>
  </si>
  <si>
    <t>15.188.419/0001-96</t>
  </si>
  <si>
    <t>PIZZARIA,SORVETERIA A LA CARTE MADU</t>
  </si>
  <si>
    <t>15.193.424/0001-97</t>
  </si>
  <si>
    <t>CHUVEIRÃO LANCHES</t>
  </si>
  <si>
    <t>15.194.278/0001-14</t>
  </si>
  <si>
    <t xml:space="preserve">JOCIMARA APARECIDA DE PAULA 04207667903 </t>
  </si>
  <si>
    <t>15.194.870/0001-16</t>
  </si>
  <si>
    <t>CENTRO COMERCIAL DE MONTE HOREBE</t>
  </si>
  <si>
    <t>58950-000</t>
  </si>
  <si>
    <t>Monte Horebe</t>
  </si>
  <si>
    <t>15.210.019/0001-30</t>
  </si>
  <si>
    <t>ibis Styles Rio de Janeiro Botafogo</t>
  </si>
  <si>
    <t>22260-000</t>
  </si>
  <si>
    <t>15.211.289/0001-65</t>
  </si>
  <si>
    <t>Capim Santo</t>
  </si>
  <si>
    <t>01410-001</t>
  </si>
  <si>
    <t>15.212.647/0001-54</t>
  </si>
  <si>
    <t>MURIEL RICKEN CARDOSO 06017546970</t>
  </si>
  <si>
    <t>15.217.323/0001-09</t>
  </si>
  <si>
    <t>PANIFICADORA JM</t>
  </si>
  <si>
    <t>15.229.400/0001-40</t>
  </si>
  <si>
    <t>GIRASSOL RESTAURANTE &amp; LANCHONETE</t>
  </si>
  <si>
    <t>39680-000</t>
  </si>
  <si>
    <t>Capelinha</t>
  </si>
  <si>
    <t>15.233.969/0001-80</t>
  </si>
  <si>
    <t>RESTAURANTE E CHURRASCARIA PRODOCIMO</t>
  </si>
  <si>
    <t>97500-510</t>
  </si>
  <si>
    <t>Uruguaiana</t>
  </si>
  <si>
    <t>15.238.467/0001-41</t>
  </si>
  <si>
    <t>Bar e Camping Tio João</t>
  </si>
  <si>
    <t>89086-370</t>
  </si>
  <si>
    <t>Indaial</t>
  </si>
  <si>
    <t>15.254.400/0001-09</t>
  </si>
  <si>
    <t>SOSSEGO SURFCAMP</t>
  </si>
  <si>
    <t>15.263.622/0001-80</t>
  </si>
  <si>
    <t>Francês|Inglês|Português</t>
  </si>
  <si>
    <t>CONVENIENCIA E LANCHONETE SANTA FE LTDA - ME</t>
  </si>
  <si>
    <t>88509-501</t>
  </si>
  <si>
    <t>15.263.991/0001-72</t>
  </si>
  <si>
    <t>SABOR E SEDE</t>
  </si>
  <si>
    <t>15.280.161/0001-53</t>
  </si>
  <si>
    <t>RIPA PIZZARIA &amp; RESTAURANTE</t>
  </si>
  <si>
    <t>15.287.638/0001-22</t>
  </si>
  <si>
    <t>EMPORIO SERRA DE MINAS</t>
  </si>
  <si>
    <t>37605-000</t>
  </si>
  <si>
    <t>Córrego do Bom Jesus</t>
  </si>
  <si>
    <t>15.297.604/0001-19</t>
  </si>
  <si>
    <t>PARRILLA LA CAMPANA</t>
  </si>
  <si>
    <t>96810-034</t>
  </si>
  <si>
    <t>Santa Cruz do Sul</t>
  </si>
  <si>
    <t>15.316.552/0001-80</t>
  </si>
  <si>
    <t>CASA DO CHICO GHELLERE</t>
  </si>
  <si>
    <t>88865-000</t>
  </si>
  <si>
    <t>Nova Veneza</t>
  </si>
  <si>
    <t>15.332.308/0001-01</t>
  </si>
  <si>
    <t>RESTAURANTE DA LITA</t>
  </si>
  <si>
    <t>39538-000</t>
  </si>
  <si>
    <t>Santo Antônio do Retiro</t>
  </si>
  <si>
    <t>15.333.587/0001-28</t>
  </si>
  <si>
    <t>RESTAURANTE ARENA DO APETITE</t>
  </si>
  <si>
    <t>15.338.675/0001-12</t>
  </si>
  <si>
    <t>DIVINA GULA</t>
  </si>
  <si>
    <t>86840-000</t>
  </si>
  <si>
    <t>Faxinal</t>
  </si>
  <si>
    <t>15.358.731/0001-80</t>
  </si>
  <si>
    <t>PIRA RESTAURANTE</t>
  </si>
  <si>
    <t>15.359.986/0001-68</t>
  </si>
  <si>
    <t>CAFE &amp; CIA</t>
  </si>
  <si>
    <t>15.361.604/0001-30</t>
  </si>
  <si>
    <t>BA'KING BAR E RESTAURANTE</t>
  </si>
  <si>
    <t>89150-000</t>
  </si>
  <si>
    <t>Presidente Getúlio</t>
  </si>
  <si>
    <t>15.364.571/0001-82</t>
  </si>
  <si>
    <t>ARMAZEM JOAO SIMAO</t>
  </si>
  <si>
    <t>15.369.191/0001-30</t>
  </si>
  <si>
    <t>ADEMILDO ANGELO DE MORAES</t>
  </si>
  <si>
    <t>55295-475</t>
  </si>
  <si>
    <t>Garanhuns</t>
  </si>
  <si>
    <t>15.383.511/0001-07</t>
  </si>
  <si>
    <t>LIKE BURGUER</t>
  </si>
  <si>
    <t>55644-150</t>
  </si>
  <si>
    <t>Gravatá</t>
  </si>
  <si>
    <t>15.395.176/0001-67</t>
  </si>
  <si>
    <t>restaurante e pizzaria esmeralda</t>
  </si>
  <si>
    <t>12914-500</t>
  </si>
  <si>
    <t>15.403.459/0001-03</t>
  </si>
  <si>
    <t>Serras e Quintais</t>
  </si>
  <si>
    <t>15.406.313/0001-11</t>
  </si>
  <si>
    <t>E S ODASHIRO ORGANIZAÇÃO E EVENTOS ME</t>
  </si>
  <si>
    <t>69304-560</t>
  </si>
  <si>
    <t>15.417.591/0001-74</t>
  </si>
  <si>
    <t>RESTAURANTE ALIANCA</t>
  </si>
  <si>
    <t>15.423.360/0001-73</t>
  </si>
  <si>
    <t>POUSADA E RESTAURANTE SANTIAGO</t>
  </si>
  <si>
    <t>57210-000</t>
  </si>
  <si>
    <t>Piaçabuçu</t>
  </si>
  <si>
    <t>15.427.306/0001-04</t>
  </si>
  <si>
    <t>TIO PATINHAS TRANSPORTE E LANCHONETE LTDA-ME</t>
  </si>
  <si>
    <t>75830-000</t>
  </si>
  <si>
    <t>15.463.332/0001-80</t>
  </si>
  <si>
    <t>O LANCHAO</t>
  </si>
  <si>
    <t>15.479.533/0001-75</t>
  </si>
  <si>
    <t>RESTAURANTE 3 IRMÃOS</t>
  </si>
  <si>
    <t>69927-000</t>
  </si>
  <si>
    <t>Porto Acre</t>
  </si>
  <si>
    <t>15.485.640/0001-06</t>
  </si>
  <si>
    <t>PANIFICADORA DORABELLA</t>
  </si>
  <si>
    <t>15.505.694/0001-96</t>
  </si>
  <si>
    <t>TATIANA GUETNER DE MATOS 03736134908</t>
  </si>
  <si>
    <t>15.525.480/0001-81</t>
  </si>
  <si>
    <t>LANCHONETE E PADARIA 2 IRMÃOS</t>
  </si>
  <si>
    <t>15.564.428/0001-34</t>
  </si>
  <si>
    <t>MARIA BEMOL BAR</t>
  </si>
  <si>
    <t>15.565.295/0001-10</t>
  </si>
  <si>
    <t>RESTAURANTE TANTICO</t>
  </si>
  <si>
    <t>Brasiléia</t>
  </si>
  <si>
    <t>15.589.816/0001-70</t>
  </si>
  <si>
    <t>GUAIAMUM GIGANTE</t>
  </si>
  <si>
    <t>58045-010</t>
  </si>
  <si>
    <t>15.624.246/0001-01</t>
  </si>
  <si>
    <t>TIA CIDA LANCHES</t>
  </si>
  <si>
    <t>15.630.774/0001-73</t>
  </si>
  <si>
    <t>Rua Dona Justina 19, Bairro Caldeirões</t>
  </si>
  <si>
    <t>15.642.651/0001-52</t>
  </si>
  <si>
    <t>RESTAURANTE EMPADAO DONA ZICA</t>
  </si>
  <si>
    <t>15.648.329/0001-30</t>
  </si>
  <si>
    <t>BISTRO VILLA RAMOS</t>
  </si>
  <si>
    <t>15.670.378/0001-70</t>
  </si>
  <si>
    <t>SITIO TOINZE</t>
  </si>
  <si>
    <t>29390-000</t>
  </si>
  <si>
    <t>Iúna</t>
  </si>
  <si>
    <t>15.674.697/0001-53</t>
  </si>
  <si>
    <t>AZALEIA ARTESANATO</t>
  </si>
  <si>
    <t>35969-000</t>
  </si>
  <si>
    <t>Catas Altas</t>
  </si>
  <si>
    <t>15.676.514/0001-39</t>
  </si>
  <si>
    <t>Choperia Churrascaria Pizzaria Búfalo Beer</t>
  </si>
  <si>
    <t>15.687.521/0001-36</t>
  </si>
  <si>
    <t>O ABENÇOADO</t>
  </si>
  <si>
    <t>58039-010</t>
  </si>
  <si>
    <t>15.706.701/0001-18</t>
  </si>
  <si>
    <t>CHURRASCARIA ESQUINA DO SABOR</t>
  </si>
  <si>
    <t>15.730.143/0001-26</t>
  </si>
  <si>
    <t>CUCA RESTAURANTE</t>
  </si>
  <si>
    <t>15.748.805/0001-95</t>
  </si>
  <si>
    <t>VILLA LANCHES</t>
  </si>
  <si>
    <t>15.758.859/0001-31</t>
  </si>
  <si>
    <t>PREABEACH VILLAS</t>
  </si>
  <si>
    <t>62595-000</t>
  </si>
  <si>
    <t>Cruz</t>
  </si>
  <si>
    <t>15.762.866/0001-07</t>
  </si>
  <si>
    <t>Restaurante Casarão</t>
  </si>
  <si>
    <t>15.779.662/0001-89</t>
  </si>
  <si>
    <t>VALDECIR DE PAULA ROSA</t>
  </si>
  <si>
    <t>75660-000</t>
  </si>
  <si>
    <t>Buriti Alegre</t>
  </si>
  <si>
    <t>15.791.183/0001-88</t>
  </si>
  <si>
    <t>BENDITA'S</t>
  </si>
  <si>
    <t>15.800.445/0001-23</t>
  </si>
  <si>
    <t>KERO CONGELADOS</t>
  </si>
  <si>
    <t>15.816.054/0001-05</t>
  </si>
  <si>
    <t>RESTAURANTE SABOR INTERNACIONAL</t>
  </si>
  <si>
    <t>15.826.439/0001-45</t>
  </si>
  <si>
    <t>GRANDE HOTEL</t>
  </si>
  <si>
    <t>89887-000</t>
  </si>
  <si>
    <t>Palmitos</t>
  </si>
  <si>
    <t>15.874.513/0001-07</t>
  </si>
  <si>
    <t>HOTEL RESTAURANTE CERRADO</t>
  </si>
  <si>
    <t>16.366.044/0001-70</t>
  </si>
  <si>
    <t>SPAÇO CAFE</t>
  </si>
  <si>
    <t>16.366.925/0001-90</t>
  </si>
  <si>
    <t>TAO MUSIC</t>
  </si>
  <si>
    <t>79803-020</t>
  </si>
  <si>
    <t>16.368.379/0001-27</t>
  </si>
  <si>
    <t>RESTAURANTE OSCARITO</t>
  </si>
  <si>
    <t>70200-650</t>
  </si>
  <si>
    <t>16.369.289/0001-50</t>
  </si>
  <si>
    <t>Tapiocas Yank</t>
  </si>
  <si>
    <t>39860-000</t>
  </si>
  <si>
    <t>Nanuque</t>
  </si>
  <si>
    <t>16.369.652/0001-38</t>
  </si>
  <si>
    <t>GRAN SOCIETY</t>
  </si>
  <si>
    <t>68455-702</t>
  </si>
  <si>
    <t>Hidrelétrica Tucuruí</t>
  </si>
  <si>
    <t>16.443.057/0001-03</t>
  </si>
  <si>
    <t>Lanchonete e Restaurante Frutos do Indaiá</t>
  </si>
  <si>
    <t>15380-000</t>
  </si>
  <si>
    <t>Suzanápolis</t>
  </si>
  <si>
    <t>16.554.286/0001-97</t>
  </si>
  <si>
    <t>BAR E RESTAURANTE POR DO SOL</t>
  </si>
  <si>
    <t>59194-000</t>
  </si>
  <si>
    <t>Baía Formosa</t>
  </si>
  <si>
    <t>16.556.064/0001-03</t>
  </si>
  <si>
    <t>RESTAURANTE PEDRA DO SINO</t>
  </si>
  <si>
    <t>16.605.455/0001-70</t>
  </si>
  <si>
    <t>BAR E RESTAURANTE CLAUDEVAN</t>
  </si>
  <si>
    <t>57608-050</t>
  </si>
  <si>
    <t>Palmeira dos Índios</t>
  </si>
  <si>
    <t>16.610.227/0001-99</t>
  </si>
  <si>
    <t>Chale do Queijo Restaurante</t>
  </si>
  <si>
    <t>16.611.414/0001-97</t>
  </si>
  <si>
    <t>BODEGA DO ZECA RESTAURANTE LTDA - ME</t>
  </si>
  <si>
    <t>16.624.370/0001-30</t>
  </si>
  <si>
    <t>CERVEJARIA LASSBERG</t>
  </si>
  <si>
    <t>89896-000</t>
  </si>
  <si>
    <t>16.688.288/0001-79</t>
  </si>
  <si>
    <t>RPINDUSTRIA E COMERCIO DE ALIMENTOS</t>
  </si>
  <si>
    <t>16.688.540/0001-40</t>
  </si>
  <si>
    <t>POUSADA SOLAR AGUAS DO IVAI</t>
  </si>
  <si>
    <t>86925-000</t>
  </si>
  <si>
    <t>Borrazópolis</t>
  </si>
  <si>
    <t>16.704.916/0001-62</t>
  </si>
  <si>
    <t>RESTAURANTE CAFE DA ROCA</t>
  </si>
  <si>
    <t>16.730.744/0001-00</t>
  </si>
  <si>
    <t>DU AÇAI</t>
  </si>
  <si>
    <t>16.737.803/0001-63</t>
  </si>
  <si>
    <t>METAMBIENTAL</t>
  </si>
  <si>
    <t>53625-375</t>
  </si>
  <si>
    <t>16.754.569/0001-82</t>
  </si>
  <si>
    <t xml:space="preserve">ma lanchonete </t>
  </si>
  <si>
    <t>16.766.588/0001-29</t>
  </si>
  <si>
    <t>Restaurante Ki Sabor</t>
  </si>
  <si>
    <t>35110-000</t>
  </si>
  <si>
    <t>Mathias Lobato</t>
  </si>
  <si>
    <t>16.769.222/0001-03</t>
  </si>
  <si>
    <t>COZINHA NA BRASA</t>
  </si>
  <si>
    <t>16.778.191/0001-57</t>
  </si>
  <si>
    <t>RESTAURANTE E CAMPING BEIRA DA MATA</t>
  </si>
  <si>
    <t>77593-000</t>
  </si>
  <si>
    <t>Mateiros</t>
  </si>
  <si>
    <t>16.787.865/0001-80</t>
  </si>
  <si>
    <t>FAZENDA CASTANHAL</t>
  </si>
  <si>
    <t>69390-000</t>
  </si>
  <si>
    <t>Cantá</t>
  </si>
  <si>
    <t>16.812.947/0001-37</t>
  </si>
  <si>
    <t>J B SANTOS</t>
  </si>
  <si>
    <t>16.826.839/0001-13</t>
  </si>
  <si>
    <t>MOREIRA LANCHES</t>
  </si>
  <si>
    <t>16.831.457/0001-88</t>
  </si>
  <si>
    <t>RESTAURANTE MASTELLA</t>
  </si>
  <si>
    <t>16.854.864/0001-00</t>
  </si>
  <si>
    <t>PARADA DA SERRA</t>
  </si>
  <si>
    <t>29600-000</t>
  </si>
  <si>
    <t>Afonso Cláudio</t>
  </si>
  <si>
    <t>16.861.175/0001-23</t>
  </si>
  <si>
    <t>RESTAURANTE E RECEPTIVO CROA MARES</t>
  </si>
  <si>
    <t>16.877.387/0001-07</t>
  </si>
  <si>
    <t>PIZZARIA LA CASITA</t>
  </si>
  <si>
    <t>16.880.413/0001-48</t>
  </si>
  <si>
    <t>Casebrinho</t>
  </si>
  <si>
    <t>29185-000</t>
  </si>
  <si>
    <t>Fundão</t>
  </si>
  <si>
    <t>16.881.035/0001-17</t>
  </si>
  <si>
    <t>Italiano|Espanhol</t>
  </si>
  <si>
    <t>RUSCH BAR E LANCHONETE</t>
  </si>
  <si>
    <t>16.883.726/0001-50</t>
  </si>
  <si>
    <t xml:space="preserve">MIRANTE DAS ÁGUAS </t>
  </si>
  <si>
    <t>57800-000</t>
  </si>
  <si>
    <t>União dos Palmares</t>
  </si>
  <si>
    <t>16.920.187/0001-81</t>
  </si>
  <si>
    <t>RESTAURANTE FRONTIER</t>
  </si>
  <si>
    <t>85863-762</t>
  </si>
  <si>
    <t>16.928.294/0001-56</t>
  </si>
  <si>
    <t>BOTECO PRIME</t>
  </si>
  <si>
    <t>63475-000</t>
  </si>
  <si>
    <t>Jaguaribe</t>
  </si>
  <si>
    <t>16.949.924/0001-79</t>
  </si>
  <si>
    <t>FAMILIA GARDEN</t>
  </si>
  <si>
    <t>88901-002</t>
  </si>
  <si>
    <t>Araranguá</t>
  </si>
  <si>
    <t>16.952.605/0001-12</t>
  </si>
  <si>
    <t>AGROINDUSTRIA FAMILIAR NONA DIVA</t>
  </si>
  <si>
    <t>16.979.506/0001-24</t>
  </si>
  <si>
    <t>Primeiro Gole Bar Rural</t>
  </si>
  <si>
    <t>16.984.603/0001-05</t>
  </si>
  <si>
    <t>RESTAURANTE E PIZZARIA TIA MARTA</t>
  </si>
  <si>
    <t>39665-000</t>
  </si>
  <si>
    <t>Carbonita</t>
  </si>
  <si>
    <t>16.989.795/0001-42</t>
  </si>
  <si>
    <t>MOCHILEIROS CASUAL DINIG</t>
  </si>
  <si>
    <t>17900-000</t>
  </si>
  <si>
    <t>Dracena</t>
  </si>
  <si>
    <t>17.001.148/0001-43</t>
  </si>
  <si>
    <t>RECICLAR AMBIENTAL</t>
  </si>
  <si>
    <t>17.001.235/0001-09</t>
  </si>
  <si>
    <t>DALLAS PAES E CIA</t>
  </si>
  <si>
    <t>17.013.447/0001-06</t>
  </si>
  <si>
    <t>Parque das Águas Pesca e Lazer</t>
  </si>
  <si>
    <t>85150-000</t>
  </si>
  <si>
    <t>Turvo</t>
  </si>
  <si>
    <t>17.024.006/0001-00</t>
  </si>
  <si>
    <t>Chapecó</t>
  </si>
  <si>
    <t>crocobeach</t>
  </si>
  <si>
    <t>60182-322</t>
  </si>
  <si>
    <t>17.059.813/0001-50</t>
  </si>
  <si>
    <t>Rafano Bistrô</t>
  </si>
  <si>
    <t>28893-446</t>
  </si>
  <si>
    <t>17.069.753/0001-56</t>
  </si>
  <si>
    <t>PASSAPAROLA RISTORANTE ITALIANO</t>
  </si>
  <si>
    <t>89160-117</t>
  </si>
  <si>
    <t>17.078.377/0001-66</t>
  </si>
  <si>
    <t>Point Paraty</t>
  </si>
  <si>
    <t>17.080.301/0001-75</t>
  </si>
  <si>
    <t>POUSADA SPA SAUDE MELHOR</t>
  </si>
  <si>
    <t>17.114.222/0001-38</t>
  </si>
  <si>
    <t>NILZETE DOS SANTOS MORAIS 00277560500</t>
  </si>
  <si>
    <t>17.142.207/0001-01</t>
  </si>
  <si>
    <t>POUSADA PORTO CANAL</t>
  </si>
  <si>
    <t>28922-040</t>
  </si>
  <si>
    <t>Cabo Frio</t>
  </si>
  <si>
    <t>17.143.597/0001-26</t>
  </si>
  <si>
    <t>HAMBURGUERIA RAFA BURGER BAR</t>
  </si>
  <si>
    <t>11410-180</t>
  </si>
  <si>
    <t>17.168.319/0001-23</t>
  </si>
  <si>
    <t>SOPRANO RESTO &amp; PUB</t>
  </si>
  <si>
    <t>66010-020</t>
  </si>
  <si>
    <t>17.168.606/0001-33</t>
  </si>
  <si>
    <t>SAKAI SUSHI</t>
  </si>
  <si>
    <t>78735-000</t>
  </si>
  <si>
    <t>17.169.266/0001-65</t>
  </si>
  <si>
    <t>OPA BOTECO</t>
  </si>
  <si>
    <t>17.183.480/0001-76</t>
  </si>
  <si>
    <t>LANCHONETE E RESTAURANTE MEU CANTINHO</t>
  </si>
  <si>
    <t>17.204.471/0001-14</t>
  </si>
  <si>
    <t>UMI COZINHA ORIENTAL</t>
  </si>
  <si>
    <t>17.206.909/0001-01</t>
  </si>
  <si>
    <t>CONSULADO DA PIZZA</t>
  </si>
  <si>
    <t>17.211.846/0001-73</t>
  </si>
  <si>
    <t>RESTAURANTE SABOR DE MINAS</t>
  </si>
  <si>
    <t>39820-000</t>
  </si>
  <si>
    <t>Novo Cruzeiro</t>
  </si>
  <si>
    <t>17.216.156/0001-07</t>
  </si>
  <si>
    <t>DONA BELEZA</t>
  </si>
  <si>
    <t>13450-034</t>
  </si>
  <si>
    <t>Santa Bárbara D'Oeste</t>
  </si>
  <si>
    <t>17.246.733/0001-03</t>
  </si>
  <si>
    <t>RESTAURANTE IMIGRANTES</t>
  </si>
  <si>
    <t>17.263.514/0001-32</t>
  </si>
  <si>
    <t>QUINTAL BRASIL</t>
  </si>
  <si>
    <t>37930-000</t>
  </si>
  <si>
    <t>Capitólio</t>
  </si>
  <si>
    <t>17.280.914/0001-56</t>
  </si>
  <si>
    <t>REI DO CHURRASCO</t>
  </si>
  <si>
    <t>56395-000</t>
  </si>
  <si>
    <t>Lagoa Grande</t>
  </si>
  <si>
    <t>17.286.342/0001-12</t>
  </si>
  <si>
    <t>COMPLEXO DE LAZER BARRAMARES</t>
  </si>
  <si>
    <t>17.304.118/0001-06</t>
  </si>
  <si>
    <t>RESATURANTE BATELAO</t>
  </si>
  <si>
    <t>17.312.905/0001-08</t>
  </si>
  <si>
    <t>RESTAURANTE E LANCHONETE SAN DUARTE</t>
  </si>
  <si>
    <t>17.316.503/0001-73</t>
  </si>
  <si>
    <t>ECO SUSHI LOUNGE</t>
  </si>
  <si>
    <t>66055-030</t>
  </si>
  <si>
    <t>17.320.719/0001-02</t>
  </si>
  <si>
    <t>HOTEL E RESTAURANTE PARAISO</t>
  </si>
  <si>
    <t>17.323.303/0001-48</t>
  </si>
  <si>
    <t>CENTRAL LANCHONETE VARIEDADES</t>
  </si>
  <si>
    <t>74980-010</t>
  </si>
  <si>
    <t>17.326.889/0001-02</t>
  </si>
  <si>
    <t>VIE HOTEL</t>
  </si>
  <si>
    <t>78555-601</t>
  </si>
  <si>
    <t>Sinop</t>
  </si>
  <si>
    <t>17.329.009/0001-43</t>
  </si>
  <si>
    <t>MEGA MODEL HOTEL</t>
  </si>
  <si>
    <t>74063-320</t>
  </si>
  <si>
    <t>17.329.575/0001-55</t>
  </si>
  <si>
    <t>DEDO DE PROSA</t>
  </si>
  <si>
    <t>17.330.319/0001-88</t>
  </si>
  <si>
    <t>Amazon Palace Hotel</t>
  </si>
  <si>
    <t>68181-010</t>
  </si>
  <si>
    <t>17.331.929/0001-04</t>
  </si>
  <si>
    <t>CONCHA PRAIA</t>
  </si>
  <si>
    <t>17.338.719/0001-30</t>
  </si>
  <si>
    <t>P &amp; F LANCHONETE E RESTAURANTE</t>
  </si>
  <si>
    <t>36720-000</t>
  </si>
  <si>
    <t>Volta Grande</t>
  </si>
  <si>
    <t>17.338.927/0001-39</t>
  </si>
  <si>
    <t>RESTAURANTE AMARAL</t>
  </si>
  <si>
    <t>47655-000</t>
  </si>
  <si>
    <t>Jaborandi</t>
  </si>
  <si>
    <t>17.343.966/0001-24</t>
  </si>
  <si>
    <t>HOTEL BEIRA RIO</t>
  </si>
  <si>
    <t>39790-000</t>
  </si>
  <si>
    <t>Água Boa</t>
  </si>
  <si>
    <t>17.344.653/0001-90</t>
  </si>
  <si>
    <t>A TABERNA</t>
  </si>
  <si>
    <t>95480-000</t>
  </si>
  <si>
    <t>Cambará do Sul</t>
  </si>
  <si>
    <t>17.354.653/0001-71</t>
  </si>
  <si>
    <t>Quiosque OCEANO n° 20</t>
  </si>
  <si>
    <t>02.311.711/0002-93</t>
  </si>
  <si>
    <t>AUTO POSTO TRES JOTA</t>
  </si>
  <si>
    <t>14340-000</t>
  </si>
  <si>
    <t>Brodowski</t>
  </si>
  <si>
    <t>04.306.315/0006-27</t>
  </si>
  <si>
    <t>LA SUITE PRAIA</t>
  </si>
  <si>
    <t>61626-520</t>
  </si>
  <si>
    <t>14.833.301/0001-00</t>
  </si>
  <si>
    <t>RESTAURANTE AQUÁRIO</t>
  </si>
  <si>
    <t>14.905.864/0001-67</t>
  </si>
  <si>
    <t>Lazer Seibel</t>
  </si>
  <si>
    <t>29615-000</t>
  </si>
  <si>
    <t>Laranja da Terra</t>
  </si>
  <si>
    <t>14.927.178/0001-97</t>
  </si>
  <si>
    <t>BURGER &amp; GRILL</t>
  </si>
  <si>
    <t>29920-000</t>
  </si>
  <si>
    <t>Rio Bananal</t>
  </si>
  <si>
    <t>14.968.922/0001-00</t>
  </si>
  <si>
    <t>CAJUEIROS POUSADA</t>
  </si>
  <si>
    <t>65195-000</t>
  </si>
  <si>
    <t>Santo Amaro do Maranhão</t>
  </si>
  <si>
    <t>15.011.309/0001-54</t>
  </si>
  <si>
    <t>RESTAURANTE DO JAIRO</t>
  </si>
  <si>
    <t>99855-000</t>
  </si>
  <si>
    <t>São João da Urtiga</t>
  </si>
  <si>
    <t>15.032.314/0001-43</t>
  </si>
  <si>
    <t>EVA WILMA</t>
  </si>
  <si>
    <t>15.128.893/0001-22</t>
  </si>
  <si>
    <t xml:space="preserve"> Restaurante Ponto Novo </t>
  </si>
  <si>
    <t>89687-000</t>
  </si>
  <si>
    <t>Passos Maia</t>
  </si>
  <si>
    <t>15.148.722/0001-65</t>
  </si>
  <si>
    <t>Português|Italiano</t>
  </si>
  <si>
    <t>Pousada Tenfen</t>
  </si>
  <si>
    <t>88763-000</t>
  </si>
  <si>
    <t>15.197.714/0001-09</t>
  </si>
  <si>
    <t>churrasquinho do Pele</t>
  </si>
  <si>
    <t>15.204.999/0001-68</t>
  </si>
  <si>
    <t>PAULO F. P. VESCOVI HAMBURGUERIA</t>
  </si>
  <si>
    <t>15.207.663/0001-59</t>
  </si>
  <si>
    <t>Sensação Açaí e Sorvetes</t>
  </si>
  <si>
    <t>15.222.877/0001-02</t>
  </si>
  <si>
    <t>PRIME BURG</t>
  </si>
  <si>
    <t>15.240.996/0001-80</t>
  </si>
  <si>
    <t>RESTAURANTE SABOR DO NORDESTE</t>
  </si>
  <si>
    <t>15.259.428/0001-20</t>
  </si>
  <si>
    <t>CHALE TAPAJOARA</t>
  </si>
  <si>
    <t>68040-070</t>
  </si>
  <si>
    <t>15.259.867/0001-33</t>
  </si>
  <si>
    <t>M. M. PAES E DOCES</t>
  </si>
  <si>
    <t>15.278.892/0001-64</t>
  </si>
  <si>
    <t>RESTAURANTE SKINAO</t>
  </si>
  <si>
    <t>75720-000</t>
  </si>
  <si>
    <t>Três Ranchos</t>
  </si>
  <si>
    <t>15.321.702/0001-44</t>
  </si>
  <si>
    <t>POUSADA PINTON</t>
  </si>
  <si>
    <t>97195-000</t>
  </si>
  <si>
    <t>Silveira Martins</t>
  </si>
  <si>
    <t>15.325.296/0001-98</t>
  </si>
  <si>
    <t>Restaurante da Neida</t>
  </si>
  <si>
    <t>15.334.103/0001-65</t>
  </si>
  <si>
    <t>Bar Pinheirão</t>
  </si>
  <si>
    <t>15.336.095/0001-96</t>
  </si>
  <si>
    <t>PANIFICADORA BONANZA</t>
  </si>
  <si>
    <t>72007-675</t>
  </si>
  <si>
    <t>15.347.311/0001-07</t>
  </si>
  <si>
    <t>F &amp; F</t>
  </si>
  <si>
    <t>15.359.444/0001-95</t>
  </si>
  <si>
    <t>Restaurante e chopeária Mazinha</t>
  </si>
  <si>
    <t>78560-000</t>
  </si>
  <si>
    <t>Porto dos Gaúchos</t>
  </si>
  <si>
    <t>15.435.189/0001-12</t>
  </si>
  <si>
    <t>Pouso dos Olhos</t>
  </si>
  <si>
    <t>15.482.324/0001-80</t>
  </si>
  <si>
    <t>SILVA RESTAURANTE</t>
  </si>
  <si>
    <t>79002-332</t>
  </si>
  <si>
    <t>15.512.235/0001-30</t>
  </si>
  <si>
    <t>Buenos Restaurante</t>
  </si>
  <si>
    <t>15.565.266/0001-59</t>
  </si>
  <si>
    <t>TOCA DO ALEMAO</t>
  </si>
  <si>
    <t>72935-000</t>
  </si>
  <si>
    <t>Olhos D'Água</t>
  </si>
  <si>
    <t>15.583.205/0001-14</t>
  </si>
  <si>
    <t>ROTA 267</t>
  </si>
  <si>
    <t>15.586.486/0001-69</t>
  </si>
  <si>
    <t>PIZZARIA E LANCHONETE FLOR DO CERRADO</t>
  </si>
  <si>
    <t>15.693.607/0001-71</t>
  </si>
  <si>
    <t>Restaurante Militão</t>
  </si>
  <si>
    <t>98895-971</t>
  </si>
  <si>
    <t>Senador Salgado Filho</t>
  </si>
  <si>
    <t>15.716.222/0001-82</t>
  </si>
  <si>
    <t>Restaurante Posto Cajá II</t>
  </si>
  <si>
    <t>58356-000</t>
  </si>
  <si>
    <t>Gurinhém</t>
  </si>
  <si>
    <t>15.743.996/0001-00</t>
  </si>
  <si>
    <t>RESTAURANTE E CHURRASCARIA CARNEIRO DO CHAVES</t>
  </si>
  <si>
    <t>15.768.874/0001-60</t>
  </si>
  <si>
    <t>MIRANTE</t>
  </si>
  <si>
    <t>37260-000</t>
  </si>
  <si>
    <t>Perdões</t>
  </si>
  <si>
    <t>15.773.121/0001-43</t>
  </si>
  <si>
    <t>RESTAURANTE E LANCHONETE DIA E NOITE</t>
  </si>
  <si>
    <t>68371-286</t>
  </si>
  <si>
    <t>15.808.724/0001-33</t>
  </si>
  <si>
    <t>BAR DO FABIANO</t>
  </si>
  <si>
    <t>16.103.187/0001-99</t>
  </si>
  <si>
    <t>Pensão da Lió</t>
  </si>
  <si>
    <t>75823-000</t>
  </si>
  <si>
    <t>Perolândia</t>
  </si>
  <si>
    <t>16.464.569/0001-48</t>
  </si>
  <si>
    <t>ACONCHEGO DA NANÁ</t>
  </si>
  <si>
    <t>68760-000</t>
  </si>
  <si>
    <t>Marapanim</t>
  </si>
  <si>
    <t>16.519.336/0001-03</t>
  </si>
  <si>
    <t>M&amp;F RESTAURANTE E LANCHONETE</t>
  </si>
  <si>
    <t>65150-000</t>
  </si>
  <si>
    <t>Rosário</t>
  </si>
  <si>
    <t>16.608.707/0001-15</t>
  </si>
  <si>
    <t>SOCIETY BEER</t>
  </si>
  <si>
    <t>16.687.061/0001-09</t>
  </si>
  <si>
    <t>CASA VELHA</t>
  </si>
  <si>
    <t>35667-000</t>
  </si>
  <si>
    <t>Pequi</t>
  </si>
  <si>
    <t>16.748.370/0001-41</t>
  </si>
  <si>
    <t>Rancho Bambu</t>
  </si>
  <si>
    <t>65450-000</t>
  </si>
  <si>
    <t>Nina Rodrigues</t>
  </si>
  <si>
    <t>16.762.124/0001-44</t>
  </si>
  <si>
    <t>Bar do Ginasio</t>
  </si>
  <si>
    <t>16.800.736/0001-84</t>
  </si>
  <si>
    <t>POUSADA E RESTAURANTE TRAPICHE</t>
  </si>
  <si>
    <t>68775-000</t>
  </si>
  <si>
    <t>São Caetano de Odivelas</t>
  </si>
  <si>
    <t>16.838.024/0001-54</t>
  </si>
  <si>
    <t>RESTAURANTE COMIDA CASEIRA</t>
  </si>
  <si>
    <t>57380-000</t>
  </si>
  <si>
    <t>São Brás</t>
  </si>
  <si>
    <t>16.843.342/0001-03</t>
  </si>
  <si>
    <t>PANIFICADORA PIRATINIENSE</t>
  </si>
  <si>
    <t>96490-000</t>
  </si>
  <si>
    <t>Piratini</t>
  </si>
  <si>
    <t>16.860.945/0001-13</t>
  </si>
  <si>
    <t>Palácio do Sorvete</t>
  </si>
  <si>
    <t>16.861.663/0001-30</t>
  </si>
  <si>
    <t>RESTAURANTE MAGRI</t>
  </si>
  <si>
    <t>16.870.804/0001-81</t>
  </si>
  <si>
    <t>QUIOSQUE MARQUINHOS 47</t>
  </si>
  <si>
    <t>11667-700</t>
  </si>
  <si>
    <t>16.887.691/0001-27</t>
  </si>
  <si>
    <t>DUE PASTELARIA</t>
  </si>
  <si>
    <t>16.890.831/0001-16</t>
  </si>
  <si>
    <t>SORVECREM</t>
  </si>
  <si>
    <t>95940-000</t>
  </si>
  <si>
    <t>Arroio do Meio</t>
  </si>
  <si>
    <t>16.914.147/0001-27</t>
  </si>
  <si>
    <t>hotel Gauchao</t>
  </si>
  <si>
    <t>36165-970</t>
  </si>
  <si>
    <t>Tabuleiro</t>
  </si>
  <si>
    <t>16.956.667/0001-00</t>
  </si>
  <si>
    <t>LIDER LANCHES</t>
  </si>
  <si>
    <t>57550-000</t>
  </si>
  <si>
    <t>Olivença</t>
  </si>
  <si>
    <t>16.989.144/0001-52</t>
  </si>
  <si>
    <t>Trav.07 de Setembro, 210 - Centro</t>
  </si>
  <si>
    <t>16.998.264/0001-16</t>
  </si>
  <si>
    <t>17.001.593/0001-03</t>
  </si>
  <si>
    <t>SURYA RESTAURANTE</t>
  </si>
  <si>
    <t>12308-001</t>
  </si>
  <si>
    <t>17.065.580/0001-06</t>
  </si>
  <si>
    <t>TABATINGA ART-BAR E RESTAURANTE</t>
  </si>
  <si>
    <t>17.092.865/0001-28</t>
  </si>
  <si>
    <t>PIZZARIA BORDA DE OURO</t>
  </si>
  <si>
    <t>75265-000</t>
  </si>
  <si>
    <t>Vianópolis</t>
  </si>
  <si>
    <t>17.114.918/0001-64</t>
  </si>
  <si>
    <t>FAZENDA PARAISO</t>
  </si>
  <si>
    <t>12953-162</t>
  </si>
  <si>
    <t>Atibaia</t>
  </si>
  <si>
    <t>17.137.213/0001-62</t>
  </si>
  <si>
    <t>CABANA JORGE AMADO</t>
  </si>
  <si>
    <t>45655-901</t>
  </si>
  <si>
    <t>17.178.408/0001-50</t>
  </si>
  <si>
    <t>TEMPERO SERRANO</t>
  </si>
  <si>
    <t>17.193.413/0001-32</t>
  </si>
  <si>
    <t>CACAUWAY ALTAMIRA</t>
  </si>
  <si>
    <t>68371-432</t>
  </si>
  <si>
    <t>17.266.557/0001-71</t>
  </si>
  <si>
    <t>RESTAURANTE CAMPO VERDE</t>
  </si>
  <si>
    <t>17.281.816/0001-33</t>
  </si>
  <si>
    <t>RESTAURANTE &amp; DORMITORIO DA RO</t>
  </si>
  <si>
    <t>39950-000</t>
  </si>
  <si>
    <t>Rubim</t>
  </si>
  <si>
    <t>17.293.800/0001-40</t>
  </si>
  <si>
    <t>A Tenda</t>
  </si>
  <si>
    <t>59275-000</t>
  </si>
  <si>
    <t>São José do Campestre</t>
  </si>
  <si>
    <t>17.318.660/0001-18</t>
  </si>
  <si>
    <t>VINHA DO LIVRO</t>
  </si>
  <si>
    <t>05887-270</t>
  </si>
  <si>
    <t>17.536.520/0001-16</t>
  </si>
  <si>
    <t>SABOR DA VERBO RESTAURANTE</t>
  </si>
  <si>
    <t>04719-002</t>
  </si>
  <si>
    <t>17.459.254/0001-75</t>
  </si>
  <si>
    <t>CONFRARIA UCHOA</t>
  </si>
  <si>
    <t>64046-160</t>
  </si>
  <si>
    <t>17.284.844/0001-04</t>
  </si>
  <si>
    <t>CENTRO DE LAZER ARROIO GRANDE</t>
  </si>
  <si>
    <t>17.269.856/0001-60</t>
  </si>
  <si>
    <t>RESTAURANTE AMENDOEIRAS</t>
  </si>
  <si>
    <t>17.244.891/0001-24</t>
  </si>
  <si>
    <t>LANCHONETE VENTURELLI LTDA</t>
  </si>
  <si>
    <t>37795-000</t>
  </si>
  <si>
    <t>Andradas</t>
  </si>
  <si>
    <t>17.216.988/0001-23</t>
  </si>
  <si>
    <t>VILA SUICA</t>
  </si>
  <si>
    <t>Camanducaia</t>
  </si>
  <si>
    <t>17.211.762/0001-30</t>
  </si>
  <si>
    <t>ISAC LUIZ GOMES</t>
  </si>
  <si>
    <t>Anastácio</t>
  </si>
  <si>
    <t>17.206.887/0001-71</t>
  </si>
  <si>
    <t xml:space="preserve">Bar e Restaurante Pé de Serra </t>
  </si>
  <si>
    <t>35975-000</t>
  </si>
  <si>
    <t>17.189.095/0001-36</t>
  </si>
  <si>
    <t>PADARIA E CONFEITARIA NONA MARIA</t>
  </si>
  <si>
    <t>17.171.340/0001-88</t>
  </si>
  <si>
    <t>REAL VEGANS</t>
  </si>
  <si>
    <t>04106-000</t>
  </si>
  <si>
    <t>17.157.839/0001-30</t>
  </si>
  <si>
    <t>Cantinho do Chopp</t>
  </si>
  <si>
    <t>05049-000</t>
  </si>
  <si>
    <t>17.137.114/0001-80</t>
  </si>
  <si>
    <t>PIZZARIA MERCEARIA BRESSER</t>
  </si>
  <si>
    <t>80035-000</t>
  </si>
  <si>
    <t>17.124.268/0001-38</t>
  </si>
  <si>
    <t>LABIRINTUS BAR E RESTAURANTE</t>
  </si>
  <si>
    <t>64000-360</t>
  </si>
  <si>
    <t>17.115.362/0001-20</t>
  </si>
  <si>
    <t>RECANTO DA VIOLA</t>
  </si>
  <si>
    <t>17.073.093/0001-87</t>
  </si>
  <si>
    <t>PARADOR GAROPABA</t>
  </si>
  <si>
    <t>17.053.005/0001-85</t>
  </si>
  <si>
    <t>RAINHA CAROLA</t>
  </si>
  <si>
    <t>17.036.458/0001-01</t>
  </si>
  <si>
    <t>Balneário Cupido Aquático</t>
  </si>
  <si>
    <t>17.012.423/0001-24</t>
  </si>
  <si>
    <t>ROCK. TEMAKERIA</t>
  </si>
  <si>
    <t>87020-020</t>
  </si>
  <si>
    <t>16.983.547/0001-94</t>
  </si>
  <si>
    <t>POUSADA BORBOLETA</t>
  </si>
  <si>
    <t>16.963.675/0001-76</t>
  </si>
  <si>
    <t>Restaurante Wasabi</t>
  </si>
  <si>
    <t>38740-032</t>
  </si>
  <si>
    <t>Patrocínio</t>
  </si>
  <si>
    <t>16.936.875/0001-30</t>
  </si>
  <si>
    <t>TOCA DA TILÁPIA</t>
  </si>
  <si>
    <t>16.935.236/0001-50</t>
  </si>
  <si>
    <t>CANTINHO DO PAO</t>
  </si>
  <si>
    <t>78045-175</t>
  </si>
  <si>
    <t>16.870.331/0001-12</t>
  </si>
  <si>
    <t>YEX! STEAK HOUSE</t>
  </si>
  <si>
    <t>16.853.125/0001-02</t>
  </si>
  <si>
    <t>MONTANA GRILL</t>
  </si>
  <si>
    <t>12091-000</t>
  </si>
  <si>
    <t>Taubaté</t>
  </si>
  <si>
    <t>16.815.080/0001-73</t>
  </si>
  <si>
    <t>PADOCA CASA DE PAES</t>
  </si>
  <si>
    <t>74210-025</t>
  </si>
  <si>
    <t>16.804.948/0001-30</t>
  </si>
  <si>
    <t>CASA NAMOA</t>
  </si>
  <si>
    <t>45426-000</t>
  </si>
  <si>
    <t>Velha Boipeba</t>
  </si>
  <si>
    <t>16.800.307/0001-07</t>
  </si>
  <si>
    <t>CAMURUTABA DA LAGOA RESTAURANTE</t>
  </si>
  <si>
    <t>16.776.765/0001-58</t>
  </si>
  <si>
    <t>KI-DELICIA LANCHES</t>
  </si>
  <si>
    <t>31995-000</t>
  </si>
  <si>
    <t>16.776.475/0001-04</t>
  </si>
  <si>
    <t>SAHTTEIN CULINARIA LIBANESA E BRASILEIRA</t>
  </si>
  <si>
    <t>29345-000</t>
  </si>
  <si>
    <t>Marataízes</t>
  </si>
  <si>
    <t>16.747.418/0001-05</t>
  </si>
  <si>
    <t>Árabe|Inglês|Sueco|Francês|Português</t>
  </si>
  <si>
    <t>PETISCO &amp; PROSA</t>
  </si>
  <si>
    <t>31030-430</t>
  </si>
  <si>
    <t>16.553.194/0001-92</t>
  </si>
  <si>
    <t>PARAIBA SALGADOS</t>
  </si>
  <si>
    <t>64260-000</t>
  </si>
  <si>
    <t>Piripiri</t>
  </si>
  <si>
    <t>16.464.636/0001-24</t>
  </si>
  <si>
    <t>SNOW VALLEY</t>
  </si>
  <si>
    <t>88600-000</t>
  </si>
  <si>
    <t>São Joaquim</t>
  </si>
  <si>
    <t>16.367.413/0001-49</t>
  </si>
  <si>
    <t>CANTINHO CASEIRO</t>
  </si>
  <si>
    <t>06413-000</t>
  </si>
  <si>
    <t>Barueri</t>
  </si>
  <si>
    <t>15.869.873/0001-02</t>
  </si>
  <si>
    <t>ALAPAKI PRAIA BAR</t>
  </si>
  <si>
    <t>15.803.291/0001-23</t>
  </si>
  <si>
    <t>MARMITARIA FRANGO ASSADO DO CICAO</t>
  </si>
  <si>
    <t>15.764.816/0001-69</t>
  </si>
  <si>
    <t>LANCHONETE E PESQUEIRO VILA RICA</t>
  </si>
  <si>
    <t>15.674.040/0001-96</t>
  </si>
  <si>
    <t>TAISA CRISTINA MEDEIROS ME</t>
  </si>
  <si>
    <t>14783-180</t>
  </si>
  <si>
    <t>Barretos</t>
  </si>
  <si>
    <t>15.661.561/0001-09</t>
  </si>
  <si>
    <t>Restaurante e Pizzaria Express</t>
  </si>
  <si>
    <t>85851-000</t>
  </si>
  <si>
    <t>15.654.321/0001-87</t>
  </si>
  <si>
    <t xml:space="preserve">Restaurante  Nossa  Senhora da  Conceição </t>
  </si>
  <si>
    <t>15.602.368/0001-05</t>
  </si>
  <si>
    <t>SALA DE PRODUCOES</t>
  </si>
  <si>
    <t>70790-156</t>
  </si>
  <si>
    <t>15.517.000/0001-30</t>
  </si>
  <si>
    <t>RESTAURANTE ALECRIM E SALVIA</t>
  </si>
  <si>
    <t>15.500.025/0001-21</t>
  </si>
  <si>
    <t>QUEIJO D'ALAGOA MG</t>
  </si>
  <si>
    <t>37458-000</t>
  </si>
  <si>
    <t>Alagoa</t>
  </si>
  <si>
    <t>15.470.161/0001-16</t>
  </si>
  <si>
    <t>RESTAURANTES MARACAJU</t>
  </si>
  <si>
    <t>51020-260</t>
  </si>
  <si>
    <t>15.464.799/0001-44</t>
  </si>
  <si>
    <t>Inglês|Espanhol|Mandarim</t>
  </si>
  <si>
    <t>RECANTOS BAR E LANCHONETE</t>
  </si>
  <si>
    <t>36152-000</t>
  </si>
  <si>
    <t>Goianá</t>
  </si>
  <si>
    <t>15.457.759/0001-75</t>
  </si>
  <si>
    <t>Peixada do Totinha</t>
  </si>
  <si>
    <t>15.431.046/0001-32</t>
  </si>
  <si>
    <t>BAHIAMARELA</t>
  </si>
  <si>
    <t>15.427.084/0001-11</t>
  </si>
  <si>
    <t>GULAS BURGUERS</t>
  </si>
  <si>
    <t>15.419.537/0001-68</t>
  </si>
  <si>
    <t>MEGA PIZZARIA</t>
  </si>
  <si>
    <t>78135-626</t>
  </si>
  <si>
    <t>15.416.287/0001-02</t>
  </si>
  <si>
    <t xml:space="preserve">CHEF DO ESPETO </t>
  </si>
  <si>
    <t>15.411.086/0001-12</t>
  </si>
  <si>
    <t>Fabio Prado Academia</t>
  </si>
  <si>
    <t>13385-510</t>
  </si>
  <si>
    <t>Nova Odessa</t>
  </si>
  <si>
    <t>15.404.211/0001-67</t>
  </si>
  <si>
    <t>RESTAURANTE E LANCHONETE D' FREITAS</t>
  </si>
  <si>
    <t>15.391.100/0001-63</t>
  </si>
  <si>
    <t>MAIA LANCHES</t>
  </si>
  <si>
    <t>87208-148</t>
  </si>
  <si>
    <t>Cianorte</t>
  </si>
  <si>
    <t>15.368.837/0001-65</t>
  </si>
  <si>
    <t>BON APPETIT RESTAURANTE E LANCHERIA</t>
  </si>
  <si>
    <t>95990-000</t>
  </si>
  <si>
    <t>Ilópolis</t>
  </si>
  <si>
    <t>15.315.999/0001-35</t>
  </si>
  <si>
    <t>QUIOSQUE BAR E RESTAURANTE</t>
  </si>
  <si>
    <t>97420-000</t>
  </si>
  <si>
    <t>São Vicente do Sul</t>
  </si>
  <si>
    <t>15.269.711/0001-33</t>
  </si>
  <si>
    <t>COISAS DA TERRA</t>
  </si>
  <si>
    <t>29965-000</t>
  </si>
  <si>
    <t>Itaúnas</t>
  </si>
  <si>
    <t>15.259.388/0001-17</t>
  </si>
  <si>
    <t>SUCOSALAD</t>
  </si>
  <si>
    <t>88330-058</t>
  </si>
  <si>
    <t>15.256.608/0001-59</t>
  </si>
  <si>
    <t>Farreiro Bar</t>
  </si>
  <si>
    <t>55038-700</t>
  </si>
  <si>
    <t>Caruaru</t>
  </si>
  <si>
    <t>15.212.363/0001-68</t>
  </si>
  <si>
    <t>Pamonharia Ouro Verde</t>
  </si>
  <si>
    <t>74825-120</t>
  </si>
  <si>
    <t>15.207.641/0001-99</t>
  </si>
  <si>
    <t>RESTAURANTE MORENA BELA</t>
  </si>
  <si>
    <t>15.197.006/0001-78</t>
  </si>
  <si>
    <t>BIER HAUS</t>
  </si>
  <si>
    <t>97930-000</t>
  </si>
  <si>
    <t>Caibaté</t>
  </si>
  <si>
    <t>15.009.851/0001-72</t>
  </si>
  <si>
    <t>SORVETERIA CALDAS NOVAS</t>
  </si>
  <si>
    <t>15.007.538/0001-03</t>
  </si>
  <si>
    <t>BIG PIZZA</t>
  </si>
  <si>
    <t>14.892.076/0001-83</t>
  </si>
  <si>
    <t>SITIO SANTA ROSA &amp; RECANTO SHALOM ADONAI</t>
  </si>
  <si>
    <t>14.877.911/0001-06</t>
  </si>
  <si>
    <t>Cuca Haroldo</t>
  </si>
  <si>
    <t>13920-000</t>
  </si>
  <si>
    <t>Pedreira</t>
  </si>
  <si>
    <t>14.832.502/0001-93</t>
  </si>
  <si>
    <t>ATLANTICA JUNGLE LODGE</t>
  </si>
  <si>
    <t>23968-000</t>
  </si>
  <si>
    <t>Ilha Grande</t>
  </si>
  <si>
    <t>14.897.027/0001-33</t>
  </si>
  <si>
    <t>Inglês|Francês|Espanhol|Italiano</t>
  </si>
  <si>
    <t>BAR E RESTAURANTE L. JHON</t>
  </si>
  <si>
    <t>46835-000</t>
  </si>
  <si>
    <t>Nova Redenção</t>
  </si>
  <si>
    <t>14.940.150/0001-90</t>
  </si>
  <si>
    <t>QUIOSQUE 02</t>
  </si>
  <si>
    <t>14.971.538/0001-58</t>
  </si>
  <si>
    <t>LA ROTTA</t>
  </si>
  <si>
    <t>89562-210</t>
  </si>
  <si>
    <t>Videira</t>
  </si>
  <si>
    <t>14.978.681/0001-71</t>
  </si>
  <si>
    <t>Bar e Pousada Rios</t>
  </si>
  <si>
    <t>66846-250</t>
  </si>
  <si>
    <t>15.028.180/0001-97</t>
  </si>
  <si>
    <t>PETISCOS BAR</t>
  </si>
  <si>
    <t>49100-000</t>
  </si>
  <si>
    <t>São Cristóvão</t>
  </si>
  <si>
    <t>15.060.720/0001-10</t>
  </si>
  <si>
    <t>HAMBURGUERIA &amp; PIZZARIA CORONE.</t>
  </si>
  <si>
    <t>15.180.469/0001-27</t>
  </si>
  <si>
    <t>CAROCO &amp; CIA</t>
  </si>
  <si>
    <t>76820-863</t>
  </si>
  <si>
    <t>15.181.573/0001-36</t>
  </si>
  <si>
    <t>PEIXE NA REDE</t>
  </si>
  <si>
    <t>70715-900</t>
  </si>
  <si>
    <t>15.288.156/0001-97</t>
  </si>
  <si>
    <t>POSTO E RESTAURANTE CANABRAVA</t>
  </si>
  <si>
    <t>64683-000</t>
  </si>
  <si>
    <t>Francisco Macedo</t>
  </si>
  <si>
    <t>15.292.838/0001-73</t>
  </si>
  <si>
    <t>EMPORIO 425</t>
  </si>
  <si>
    <t>88870-000</t>
  </si>
  <si>
    <t>Orleans</t>
  </si>
  <si>
    <t>15.294.368/0001-87</t>
  </si>
  <si>
    <t>ENCANTO DA PIZZA</t>
  </si>
  <si>
    <t>73790-000</t>
  </si>
  <si>
    <t>Cavalcante</t>
  </si>
  <si>
    <t>15.313.065/0001-64</t>
  </si>
  <si>
    <t>LANCHONETE HAMBURGAO</t>
  </si>
  <si>
    <t>15.358.404/0001-29</t>
  </si>
  <si>
    <t>RESTAURANTE E HOTEL GENIAL</t>
  </si>
  <si>
    <t>68555-360</t>
  </si>
  <si>
    <t>Xinguara</t>
  </si>
  <si>
    <t>15.570.376/0001-09</t>
  </si>
  <si>
    <t>QUIOSQUE PORTO SEGURO</t>
  </si>
  <si>
    <t>15.592.395/0001-36</t>
  </si>
  <si>
    <t>NOSSO CANTO</t>
  </si>
  <si>
    <t>65940-000</t>
  </si>
  <si>
    <t>Grajaú</t>
  </si>
  <si>
    <t>15.658.806/0001-49</t>
  </si>
  <si>
    <t>EMPORIO DA MASSA</t>
  </si>
  <si>
    <t>72710-610</t>
  </si>
  <si>
    <t>15.670.708/0001-27</t>
  </si>
  <si>
    <t>Rebouças Restaurante</t>
  </si>
  <si>
    <t>59678-000</t>
  </si>
  <si>
    <t>Tibau</t>
  </si>
  <si>
    <t>15.806.140/0001-29</t>
  </si>
  <si>
    <t>RESTAURANTE E CHURRASCARIA LAÇO DE OURO</t>
  </si>
  <si>
    <t>79300-004</t>
  </si>
  <si>
    <t>15.812.360/0001-65</t>
  </si>
  <si>
    <t>SANTO DIVINO</t>
  </si>
  <si>
    <t>18130-351</t>
  </si>
  <si>
    <t>16.458.071/0001-72</t>
  </si>
  <si>
    <t>PIZZA BUS</t>
  </si>
  <si>
    <t>28035-053</t>
  </si>
  <si>
    <t>16.530.058/0001-87</t>
  </si>
  <si>
    <t>BAR DA PRAIA PORTO DO SOL</t>
  </si>
  <si>
    <t>16.621.491/0001-28</t>
  </si>
  <si>
    <t>VINCENT ? SALÃO DE CHÁ E CAFETERIA</t>
  </si>
  <si>
    <t>70857-510</t>
  </si>
  <si>
    <t>16.781.970/0001-01</t>
  </si>
  <si>
    <t>Francês|Inglês|Mandarim</t>
  </si>
  <si>
    <t>WOOD BAR</t>
  </si>
  <si>
    <t>13184-280</t>
  </si>
  <si>
    <t>16.797.773/0001-80</t>
  </si>
  <si>
    <t>BARRETUS GRILL</t>
  </si>
  <si>
    <t>56308-155</t>
  </si>
  <si>
    <t>16.843.838/0001-87</t>
  </si>
  <si>
    <t>RESTAURANTE CENTRAL GOURMET</t>
  </si>
  <si>
    <t>16.876.663/0001-04</t>
  </si>
  <si>
    <t>Alemão|Inglês</t>
  </si>
  <si>
    <t>KISKONOFRE</t>
  </si>
  <si>
    <t>11662-000</t>
  </si>
  <si>
    <t>16.894.785/0001-23</t>
  </si>
  <si>
    <t>GOURMECO</t>
  </si>
  <si>
    <t>16.949.267/0001-60</t>
  </si>
  <si>
    <t>FLOR CAICARA PARATY</t>
  </si>
  <si>
    <t>16.983.449/0001-57</t>
  </si>
  <si>
    <t>CASA DA SERRA</t>
  </si>
  <si>
    <t>17.005.429/0001-74</t>
  </si>
  <si>
    <t>RESTAURANTE CASA AMARELA</t>
  </si>
  <si>
    <t>50020-340</t>
  </si>
  <si>
    <t>17.056.827/0001-10</t>
  </si>
  <si>
    <t>Restaurante do NAL</t>
  </si>
  <si>
    <t>58378-000</t>
  </si>
  <si>
    <t>Itatuba</t>
  </si>
  <si>
    <t>17.092.733/0001-04</t>
  </si>
  <si>
    <t>78099-899</t>
  </si>
  <si>
    <t>KIOSK DA ALEGRIA</t>
  </si>
  <si>
    <t>11666-590</t>
  </si>
  <si>
    <t>17.246.636/0001-10</t>
  </si>
  <si>
    <t>BRASIL VEXADO</t>
  </si>
  <si>
    <t>72020-016</t>
  </si>
  <si>
    <t>17.287.526/0001-05</t>
  </si>
  <si>
    <t>MASTERSERVICE</t>
  </si>
  <si>
    <t>68741-050</t>
  </si>
  <si>
    <t>Castanhal</t>
  </si>
  <si>
    <t>17.334.208/0001-40</t>
  </si>
  <si>
    <t>VALLENTINS</t>
  </si>
  <si>
    <t>29221-630</t>
  </si>
  <si>
    <t>17.344.596/0001-40</t>
  </si>
  <si>
    <t>SORVETERIA SAO FRANCISCO E AGENCIA DE TURISMO</t>
  </si>
  <si>
    <t>14.862.626/0001-11</t>
  </si>
  <si>
    <t>BARRACAO DO JAIR</t>
  </si>
  <si>
    <t>76805-720</t>
  </si>
  <si>
    <t>14.895.842/0001-63</t>
  </si>
  <si>
    <t>POUSADA VILLA PARAHYTINGA</t>
  </si>
  <si>
    <t>12140-000</t>
  </si>
  <si>
    <t>São Luiz do Paraitinga</t>
  </si>
  <si>
    <t>14.931.971/0001-60</t>
  </si>
  <si>
    <t xml:space="preserve">Umami Restaurante LTDA </t>
  </si>
  <si>
    <t>36240-000</t>
  </si>
  <si>
    <t>Santos Dumont</t>
  </si>
  <si>
    <t>15.166.365/0001-68</t>
  </si>
  <si>
    <t>SANGIORGIO RESTAURANTE EPIZZARIA</t>
  </si>
  <si>
    <t>31560-300</t>
  </si>
  <si>
    <t>15.235.038/0001-10</t>
  </si>
  <si>
    <t>DECK LAGO</t>
  </si>
  <si>
    <t>77026-050</t>
  </si>
  <si>
    <t>15.272.160/0001-67</t>
  </si>
  <si>
    <t>FRANS CAFE</t>
  </si>
  <si>
    <t>15.288.016/0001-19</t>
  </si>
  <si>
    <t>RIBOT</t>
  </si>
  <si>
    <t>15.432.709/0001-33</t>
  </si>
  <si>
    <t>POUSADA GARAPUA</t>
  </si>
  <si>
    <t>15.481.429/0001-15</t>
  </si>
  <si>
    <t>Temakeria.com</t>
  </si>
  <si>
    <t>13184-640</t>
  </si>
  <si>
    <t>15.506.800/0001-56</t>
  </si>
  <si>
    <t>POUSADA DAS AMERICAS</t>
  </si>
  <si>
    <t>15.632.569/0001-47</t>
  </si>
  <si>
    <t>FORNO &amp; FOGAO</t>
  </si>
  <si>
    <t>15.637.991/0001-95</t>
  </si>
  <si>
    <t>Alpino Restaurante</t>
  </si>
  <si>
    <t>15.652.983/0001-18</t>
  </si>
  <si>
    <t>PANIFICADORA PAULISTANA</t>
  </si>
  <si>
    <t>13188-252</t>
  </si>
  <si>
    <t>15.826.009/0001-23</t>
  </si>
  <si>
    <t>BOCANHOS</t>
  </si>
  <si>
    <t>16.620.071/0001-27</t>
  </si>
  <si>
    <t>MACHADO CAFETERIA, BISTRO &amp; VIAGEM</t>
  </si>
  <si>
    <t>59035-010</t>
  </si>
  <si>
    <t>16.634.708/0001-34</t>
  </si>
  <si>
    <t>FAMIGLIA BATTISTUZZO</t>
  </si>
  <si>
    <t>13290-000</t>
  </si>
  <si>
    <t>Louveira</t>
  </si>
  <si>
    <t>16.701.219/0001-58</t>
  </si>
  <si>
    <t>AGUA DOCE CACHACARIA</t>
  </si>
  <si>
    <t>37553-670</t>
  </si>
  <si>
    <t>16.790.673/0001-22</t>
  </si>
  <si>
    <t>QUILOMBOLOA BAR E RESTAURANTE</t>
  </si>
  <si>
    <t>17.129.170/0001-73</t>
  </si>
  <si>
    <t>QUEDAS PARK HOTEL</t>
  </si>
  <si>
    <t>89830-000</t>
  </si>
  <si>
    <t>Abelardo Luz</t>
  </si>
  <si>
    <t>01.684.777/0006-90</t>
  </si>
  <si>
    <t>KANPAI RESTAURANTE</t>
  </si>
  <si>
    <t>74080-400</t>
  </si>
  <si>
    <t>07.236.949/0002-15</t>
  </si>
  <si>
    <t>SUPERMERCADO RODA VIVA ENEAS</t>
  </si>
  <si>
    <t>38741-080</t>
  </si>
  <si>
    <t>14.920.606/0001-50</t>
  </si>
  <si>
    <t>ENEIAS BAR SUPER BOWLING</t>
  </si>
  <si>
    <t>76160-000</t>
  </si>
  <si>
    <t>Sanclerlândia</t>
  </si>
  <si>
    <t>14.983.551/0001-27</t>
  </si>
  <si>
    <t>INOVE COMUNICACAO, EVENTOS E GASTRONOMIA</t>
  </si>
  <si>
    <t>69037-000</t>
  </si>
  <si>
    <t>15.041.008/0001-73</t>
  </si>
  <si>
    <t>BRASIL GRILL RESTAURANTE</t>
  </si>
  <si>
    <t>15.083.491/0001-59</t>
  </si>
  <si>
    <t>DI FRATELLI</t>
  </si>
  <si>
    <t>75805-112</t>
  </si>
  <si>
    <t>15.088.389/0001-46</t>
  </si>
  <si>
    <t>Cayenna steak house</t>
  </si>
  <si>
    <t>87302-220</t>
  </si>
  <si>
    <t>15.170.015/0001-75</t>
  </si>
  <si>
    <t>Bella Paris Casa de Pães</t>
  </si>
  <si>
    <t>38401-081</t>
  </si>
  <si>
    <t>15.170.578/0001-63</t>
  </si>
  <si>
    <t>Resaturante Aracê</t>
  </si>
  <si>
    <t>15.226.526/0001-61</t>
  </si>
  <si>
    <t>CASA DE CALDOS KI SABOR</t>
  </si>
  <si>
    <t>75800-040</t>
  </si>
  <si>
    <t>15.276.936/0001-17</t>
  </si>
  <si>
    <t>SABOR PRA VIDA - CONFEITARIA SAUDAVEL</t>
  </si>
  <si>
    <t>84020-020</t>
  </si>
  <si>
    <t>15.313.724/0001-62</t>
  </si>
  <si>
    <t>CHURRASCARIA NACIONAL</t>
  </si>
  <si>
    <t>15.363.964/0001-71</t>
  </si>
  <si>
    <t>HIMITSU CULINARIA JAPONESA E CONTEMPORANEA</t>
  </si>
  <si>
    <t>74330-280</t>
  </si>
  <si>
    <t>15.418.479/0001-58</t>
  </si>
  <si>
    <t>RESTAURANTE TEMPERO &amp; SABOR</t>
  </si>
  <si>
    <t>88330-822</t>
  </si>
  <si>
    <t>15.450.579/0001-61</t>
  </si>
  <si>
    <t>GOLD ADM DE HOTEIS E TURISMO</t>
  </si>
  <si>
    <t>15.491.381/0001-26</t>
  </si>
  <si>
    <t>BELLA ACQUA PARK</t>
  </si>
  <si>
    <t>73840-000</t>
  </si>
  <si>
    <t>Campos Belos</t>
  </si>
  <si>
    <t>15.506.234/0001-82</t>
  </si>
  <si>
    <t>mister mix</t>
  </si>
  <si>
    <t>68900-010</t>
  </si>
  <si>
    <t>15.530.796/0001-61</t>
  </si>
  <si>
    <t>RESTAURANTE GALLES</t>
  </si>
  <si>
    <t>78700-050</t>
  </si>
  <si>
    <t>15.547.477/0001-69</t>
  </si>
  <si>
    <t>''SABATELLI''</t>
  </si>
  <si>
    <t>57035-030</t>
  </si>
  <si>
    <t>15.552.582/0001-96</t>
  </si>
  <si>
    <t>RESTAURANTE SABOR DE MINHA CASA</t>
  </si>
  <si>
    <t>15.553.201/0001-93</t>
  </si>
  <si>
    <t>REI DO KIBE</t>
  </si>
  <si>
    <t>30120-070</t>
  </si>
  <si>
    <t>15.592.605/0001-96</t>
  </si>
  <si>
    <t>ASSADOS &amp; CIA</t>
  </si>
  <si>
    <t>74210-200</t>
  </si>
  <si>
    <t>15.615.998/0001-06</t>
  </si>
  <si>
    <t>BUTEKO DO CHAGUINHA</t>
  </si>
  <si>
    <t>74343-570</t>
  </si>
  <si>
    <t>15.618.664/0001-96</t>
  </si>
  <si>
    <t>Taj Bar</t>
  </si>
  <si>
    <t>85851-020</t>
  </si>
  <si>
    <t>15.683.192/0001-55</t>
  </si>
  <si>
    <t>SAMURA COMIDA JAPONESA</t>
  </si>
  <si>
    <t>74230-100</t>
  </si>
  <si>
    <t>15.683.784/0001-77</t>
  </si>
  <si>
    <t>RESTAURANTE TIA NENA</t>
  </si>
  <si>
    <t>75800-021</t>
  </si>
  <si>
    <t>15.734.036/0001-76</t>
  </si>
  <si>
    <t>Mr Chan Express Camerino</t>
  </si>
  <si>
    <t>20080-011</t>
  </si>
  <si>
    <t>15.736.717/0001-73</t>
  </si>
  <si>
    <t>RESTAURANTE QUINTAL DE CALDAS</t>
  </si>
  <si>
    <t>15.747.634/0001-80</t>
  </si>
  <si>
    <t>TIA ROSINHA DELICATESSEN</t>
  </si>
  <si>
    <t>15.872.063/0001-05</t>
  </si>
  <si>
    <t>DONA CIDA RESTAURANTE</t>
  </si>
  <si>
    <t>16.105.269/0001-72</t>
  </si>
  <si>
    <t>BONNE JOURNEE BISTRO</t>
  </si>
  <si>
    <t>18055-096</t>
  </si>
  <si>
    <t>16.435.293/0001-70</t>
  </si>
  <si>
    <t>RESTAURANTE VARANDA GRILL</t>
  </si>
  <si>
    <t>84010-190</t>
  </si>
  <si>
    <t>16.464.708/0001-33</t>
  </si>
  <si>
    <t>Inglês|Japonês|Espanhol</t>
  </si>
  <si>
    <t>TAPEREBAGYN</t>
  </si>
  <si>
    <t>74280-200</t>
  </si>
  <si>
    <t>16.527.290/0001-66</t>
  </si>
  <si>
    <t>ASSIS ACAITERIA</t>
  </si>
  <si>
    <t>30250-000</t>
  </si>
  <si>
    <t>16.589.551/0001-72</t>
  </si>
  <si>
    <t>LANCHONETE DO PASTEL</t>
  </si>
  <si>
    <t>88523-000</t>
  </si>
  <si>
    <t>16.694.916/0001-29</t>
  </si>
  <si>
    <t>Sukasa Sushi Bar</t>
  </si>
  <si>
    <t>58039-100</t>
  </si>
  <si>
    <t>16.744.859/0001-45</t>
  </si>
  <si>
    <t>RESTAURANTE TEMPERO GOIANO</t>
  </si>
  <si>
    <t>75805-040</t>
  </si>
  <si>
    <t>16.749.678/0001-01</t>
  </si>
  <si>
    <t>MANIHOT</t>
  </si>
  <si>
    <t>74445-360</t>
  </si>
  <si>
    <t>16.779.379/0001-10</t>
  </si>
  <si>
    <t>FTM CHOPERIA</t>
  </si>
  <si>
    <t>99010-050</t>
  </si>
  <si>
    <t>Passo Fundo</t>
  </si>
  <si>
    <t>16.779.602/0001-29</t>
  </si>
  <si>
    <t>BELISKE BISTRO</t>
  </si>
  <si>
    <t>74063-920</t>
  </si>
  <si>
    <t>16.803.123/0001-09</t>
  </si>
  <si>
    <t>SOHO LOUNGE</t>
  </si>
  <si>
    <t>69055-700</t>
  </si>
  <si>
    <t>16.819.887/0001-84</t>
  </si>
  <si>
    <t>CHURASCARIA LOS PAMPAS</t>
  </si>
  <si>
    <t>74023-020</t>
  </si>
  <si>
    <t>16.834.163/0001-00</t>
  </si>
  <si>
    <t>MACROFOOD</t>
  </si>
  <si>
    <t>74055-110</t>
  </si>
  <si>
    <t>16.960.061/0001-30</t>
  </si>
  <si>
    <t>HB COMERCIAL DE ALIMENTOS LTDA - ME</t>
  </si>
  <si>
    <t>73760-000</t>
  </si>
  <si>
    <t>São João D'Aliança</t>
  </si>
  <si>
    <t>16.962.977/0001-20</t>
  </si>
  <si>
    <t>POUSO, CAFÉ E CULTURA</t>
  </si>
  <si>
    <t>16.979.995/0001-14</t>
  </si>
  <si>
    <t>EMPORIUM LIA</t>
  </si>
  <si>
    <t>74110-140</t>
  </si>
  <si>
    <t>16.988.013/0001-50</t>
  </si>
  <si>
    <t>CABOQUINHO COMIDA TIPICA AMAZONENSE</t>
  </si>
  <si>
    <t>69057-002</t>
  </si>
  <si>
    <t>17.015.059/0001-56</t>
  </si>
  <si>
    <t>KANPAI BLUE</t>
  </si>
  <si>
    <t>17.061.838/0001-98</t>
  </si>
  <si>
    <t>MERCEARIA, CONVENIENCIA E HOTEL MARIS</t>
  </si>
  <si>
    <t>17.163.124/0001-90</t>
  </si>
  <si>
    <t>KINTAL RESTAURANTE</t>
  </si>
  <si>
    <t>35570-022</t>
  </si>
  <si>
    <t>17.213.375/0001-32</t>
  </si>
  <si>
    <t>DALINE RESTAURANTE</t>
  </si>
  <si>
    <t>74223-060</t>
  </si>
  <si>
    <t>17.236.868/0001-98</t>
  </si>
  <si>
    <t>AVENUE CAMPO VERDE</t>
  </si>
  <si>
    <t>78840-000</t>
  </si>
  <si>
    <t>Campo Verde</t>
  </si>
  <si>
    <t>17.262.079/0001-21</t>
  </si>
  <si>
    <t>EMPORIO DA CHAPADA</t>
  </si>
  <si>
    <t>17.276.424/0001-86</t>
  </si>
  <si>
    <t>RANCHO ZE DU COXO</t>
  </si>
  <si>
    <t>87530-000</t>
  </si>
  <si>
    <t>Icaraíma</t>
  </si>
  <si>
    <t>17.287.292/0001-98</t>
  </si>
  <si>
    <t>WORLD PARK HOTEL</t>
  </si>
  <si>
    <t>15053-750</t>
  </si>
  <si>
    <t>São José do Rio Preto</t>
  </si>
  <si>
    <t>17.394.587/0001-63</t>
  </si>
  <si>
    <t>BAIN MARIE</t>
  </si>
  <si>
    <t>91130-720</t>
  </si>
  <si>
    <t>03.649.906/0002-00</t>
  </si>
  <si>
    <t>ESTACAO PARADA DO CARDOSO</t>
  </si>
  <si>
    <t>31010-360</t>
  </si>
  <si>
    <t>14.874.704/0001-06</t>
  </si>
  <si>
    <t>RECANTO DO PASTEL</t>
  </si>
  <si>
    <t>14.899.221/0001-58</t>
  </si>
  <si>
    <t>RESTAURANTE MINEIRO</t>
  </si>
  <si>
    <t>39100-000</t>
  </si>
  <si>
    <t>Diamantina</t>
  </si>
  <si>
    <t>14.921.665/0001-42</t>
  </si>
  <si>
    <t>QUIOSQUE DO BELLE</t>
  </si>
  <si>
    <t>88330-036</t>
  </si>
  <si>
    <t>14.946.301/0001-17</t>
  </si>
  <si>
    <t>PANIFICADORA PAO E SONHOS</t>
  </si>
  <si>
    <t>88075-001</t>
  </si>
  <si>
    <t>14.957.643/0001-32</t>
  </si>
  <si>
    <t>BARBOSA LANCHES</t>
  </si>
  <si>
    <t>29800-000</t>
  </si>
  <si>
    <t>Barra de São Francisco</t>
  </si>
  <si>
    <t>14.984.511/0001-08</t>
  </si>
  <si>
    <t>NA TELHA BAR E PETISCARIA</t>
  </si>
  <si>
    <t>38050-060</t>
  </si>
  <si>
    <t>15.054.108/0001-34</t>
  </si>
  <si>
    <t>CANTO DO ESPETINHO</t>
  </si>
  <si>
    <t>04843-010</t>
  </si>
  <si>
    <t>15.066.933/0001-59</t>
  </si>
  <si>
    <t>Bem Natural</t>
  </si>
  <si>
    <t>27920-230</t>
  </si>
  <si>
    <t>Macaé</t>
  </si>
  <si>
    <t>15.080.752/0001-87</t>
  </si>
  <si>
    <t>Clube Chalezinho</t>
  </si>
  <si>
    <t>30455-610</t>
  </si>
  <si>
    <t>15.096.180/0001-24</t>
  </si>
  <si>
    <t>CASTROS BAR</t>
  </si>
  <si>
    <t>78600-000</t>
  </si>
  <si>
    <t>15.112.218/0001-05</t>
  </si>
  <si>
    <t>Hoka Hoka Japanese Food</t>
  </si>
  <si>
    <t>13304-150</t>
  </si>
  <si>
    <t>Itu</t>
  </si>
  <si>
    <t>15.115.654/0001-38</t>
  </si>
  <si>
    <t>MARILYN CAFE</t>
  </si>
  <si>
    <t>15.143.219/0001-17</t>
  </si>
  <si>
    <t>CASA PORTO</t>
  </si>
  <si>
    <t>20081-280</t>
  </si>
  <si>
    <t>15.146.276/0001-50</t>
  </si>
  <si>
    <t>RESTAURANTE MORRO A RIBA E POUSADA LUA BONITA</t>
  </si>
  <si>
    <t>15.148.741/0001-91</t>
  </si>
  <si>
    <t>Terraço lisboa bistro</t>
  </si>
  <si>
    <t>58220-000</t>
  </si>
  <si>
    <t>Bananeiras</t>
  </si>
  <si>
    <t>15.155.487/0001-59</t>
  </si>
  <si>
    <t>ACAI PARADISE</t>
  </si>
  <si>
    <t>32407-050</t>
  </si>
  <si>
    <t>15.162.123/0001-04</t>
  </si>
  <si>
    <t>RESTAURANTE VILA JULIA</t>
  </si>
  <si>
    <t>04117-020</t>
  </si>
  <si>
    <t>15.174.160/0001-24</t>
  </si>
  <si>
    <t>RESTAURANTE LU - AMARAL</t>
  </si>
  <si>
    <t>58292-000</t>
  </si>
  <si>
    <t>Mataraca</t>
  </si>
  <si>
    <t>15.200.303/0001-25</t>
  </si>
  <si>
    <t>BARRACA DO CLAUDIO</t>
  </si>
  <si>
    <t>82530-230</t>
  </si>
  <si>
    <t>15.205.924/0001-00</t>
  </si>
  <si>
    <t>Lanchonete e Restaurante Trevial</t>
  </si>
  <si>
    <t>25850-000</t>
  </si>
  <si>
    <t>Paraíba do Sul</t>
  </si>
  <si>
    <t>15.211.880/0001-12</t>
  </si>
  <si>
    <t>AROMA DA SERRA</t>
  </si>
  <si>
    <t>15.237.215/0001-06</t>
  </si>
  <si>
    <t>DONA FOME</t>
  </si>
  <si>
    <t>30110-921</t>
  </si>
  <si>
    <t>15.264.430/0001-98</t>
  </si>
  <si>
    <t>BARRACA DO CHIQUINHO</t>
  </si>
  <si>
    <t>15.289.559/0001-50</t>
  </si>
  <si>
    <t>HOTEL RENASCER</t>
  </si>
  <si>
    <t>15.296.680/0001-00</t>
  </si>
  <si>
    <t>tribonne café e restaurante</t>
  </si>
  <si>
    <t>30494-270</t>
  </si>
  <si>
    <t>15.299.813/0001-00</t>
  </si>
  <si>
    <t>LANCHONETE KERO MAIS</t>
  </si>
  <si>
    <t>37420-000</t>
  </si>
  <si>
    <t>Cambuquira</t>
  </si>
  <si>
    <t>15.311.554/0001-87</t>
  </si>
  <si>
    <t>Santo Paladar Restaurante - Eventos</t>
  </si>
  <si>
    <t>95500-000</t>
  </si>
  <si>
    <t>Santo Antônio da Patrulha</t>
  </si>
  <si>
    <t>15.315.469/0001-97</t>
  </si>
  <si>
    <t>CASA DO SABOR</t>
  </si>
  <si>
    <t>74915-420</t>
  </si>
  <si>
    <t>15.345.867/0001-56</t>
  </si>
  <si>
    <t>MR  CHEF'S</t>
  </si>
  <si>
    <t>15.391.798/0001-17</t>
  </si>
  <si>
    <t>Factory Beira Rio</t>
  </si>
  <si>
    <t>89010-101</t>
  </si>
  <si>
    <t>15.396.704/0001-00</t>
  </si>
  <si>
    <t>DIKATTO</t>
  </si>
  <si>
    <t>15.402.973/0001-24</t>
  </si>
  <si>
    <t>ESPACO W</t>
  </si>
  <si>
    <t>13416-145</t>
  </si>
  <si>
    <t>15.422.863/0001-24</t>
  </si>
  <si>
    <t>SRT SORVETES</t>
  </si>
  <si>
    <t>04905-023</t>
  </si>
  <si>
    <t>15.427.962/0001-07</t>
  </si>
  <si>
    <t>Lanchonete Porto 18</t>
  </si>
  <si>
    <t>87930-000</t>
  </si>
  <si>
    <t>Querência do Norte</t>
  </si>
  <si>
    <t>15.442.463/0001-80</t>
  </si>
  <si>
    <t>MISTURA BRASILEIRA</t>
  </si>
  <si>
    <t>15.464.165/0001-91</t>
  </si>
  <si>
    <t>CAMELU'S</t>
  </si>
  <si>
    <t>15.500.934/0001-60</t>
  </si>
  <si>
    <t>Eataly Brasil</t>
  </si>
  <si>
    <t>15.504.701/0001-35</t>
  </si>
  <si>
    <t>Inglês|Italiano|Espanhol|Português</t>
  </si>
  <si>
    <t>BAR.BOSA BAR E RESTAURANTE</t>
  </si>
  <si>
    <t>15.529.083/0001-88</t>
  </si>
  <si>
    <t>MINHA CASA GALETOS</t>
  </si>
  <si>
    <t>28895-270</t>
  </si>
  <si>
    <t>15.594.936/0001-65</t>
  </si>
  <si>
    <t>PADOCA PANIFICADORA E BUFFET</t>
  </si>
  <si>
    <t>85010-270</t>
  </si>
  <si>
    <t>Guarapuava</t>
  </si>
  <si>
    <t>15.604.584/0001-81</t>
  </si>
  <si>
    <t>VENERATTA PIZZARIA E RESTAURANTE</t>
  </si>
  <si>
    <t>38320-000</t>
  </si>
  <si>
    <t>Santa Vitória</t>
  </si>
  <si>
    <t>15.616.384/0001-49</t>
  </si>
  <si>
    <t>GELATO BOUTIQUE</t>
  </si>
  <si>
    <t>01405-001</t>
  </si>
  <si>
    <t>15.640.971/0001-73</t>
  </si>
  <si>
    <t>CGR INCORPORAÇÕES</t>
  </si>
  <si>
    <t>15.653.098/0001-53</t>
  </si>
  <si>
    <t>COMPANHIA DAS QUENTINHAS</t>
  </si>
  <si>
    <t>57055-690</t>
  </si>
  <si>
    <t>15.654.533/0001-64</t>
  </si>
  <si>
    <t>GOURMET PLAZA BETIM</t>
  </si>
  <si>
    <t>32655-505</t>
  </si>
  <si>
    <t>15.681.676/0001-65</t>
  </si>
  <si>
    <t>MARIPOSA</t>
  </si>
  <si>
    <t>40026-010</t>
  </si>
  <si>
    <t>15.714.932/0001-73</t>
  </si>
  <si>
    <t>Yoi Don Japanese Food</t>
  </si>
  <si>
    <t>86010-700</t>
  </si>
  <si>
    <t>15.759.438/0001-25</t>
  </si>
  <si>
    <t>FRAIS ALIMENTACOES RAPIDAS</t>
  </si>
  <si>
    <t>01451-010</t>
  </si>
  <si>
    <t>15.803.036/0001-80</t>
  </si>
  <si>
    <t>PASTEL BONITO</t>
  </si>
  <si>
    <t>15.810.766/0001-09</t>
  </si>
  <si>
    <t>BRAVEST</t>
  </si>
  <si>
    <t>05676-120</t>
  </si>
  <si>
    <t>15.811.878/0001-84</t>
  </si>
  <si>
    <t>Zuppa Massas &amp; Sopas</t>
  </si>
  <si>
    <t>15.823.951/0001-38</t>
  </si>
  <si>
    <t>MARCAS MINEIRAS</t>
  </si>
  <si>
    <t>15.840.508/0001-75</t>
  </si>
  <si>
    <t>Inglês|Francês|Espanhol</t>
  </si>
  <si>
    <t>MEU BARRACO BOTECO BISTRO</t>
  </si>
  <si>
    <t>59062-340</t>
  </si>
  <si>
    <t>15.840.734/0001-56</t>
  </si>
  <si>
    <t>RESTAURANTE O PESQUEIRINHO</t>
  </si>
  <si>
    <t>64004-800</t>
  </si>
  <si>
    <t>15.988.457/0001-23</t>
  </si>
  <si>
    <t>PACAI SUCOS, VITAMINAS &amp; ACAI</t>
  </si>
  <si>
    <t>32240-520</t>
  </si>
  <si>
    <t>16.403.066/0001-62</t>
  </si>
  <si>
    <t>DIDOMDOM</t>
  </si>
  <si>
    <t>29055-620</t>
  </si>
  <si>
    <t>16.417.055/0001-31</t>
  </si>
  <si>
    <t>RESERVA POUSO NA SERRA</t>
  </si>
  <si>
    <t>88680-000</t>
  </si>
  <si>
    <t>Bom Retiro</t>
  </si>
  <si>
    <t>16.443.200/0001-59</t>
  </si>
  <si>
    <t>BAR E RESTAURANTE EMPORIO DOS SABORES</t>
  </si>
  <si>
    <t>36070-450</t>
  </si>
  <si>
    <t>16.444.565/0001-06</t>
  </si>
  <si>
    <t>FREDDO</t>
  </si>
  <si>
    <t>91340-001</t>
  </si>
  <si>
    <t>16.466.482/0001-00</t>
  </si>
  <si>
    <t>RESTAURANTE TEMPERO DE MINAS</t>
  </si>
  <si>
    <t>38740-034</t>
  </si>
  <si>
    <t>16.480.073/0001-68</t>
  </si>
  <si>
    <t>LA TAVOLA PIZZARIA</t>
  </si>
  <si>
    <t>38408-198</t>
  </si>
  <si>
    <t>16.512.845/0001-04</t>
  </si>
  <si>
    <t>RESTAURANTE VITORIA</t>
  </si>
  <si>
    <t>78600-172</t>
  </si>
  <si>
    <t>16.525.310/0001-60</t>
  </si>
  <si>
    <t>PIU SAPORE PIZZERIA</t>
  </si>
  <si>
    <t>16.584.073/0001-08</t>
  </si>
  <si>
    <t>CARAMBOLA SNACK HOUSE</t>
  </si>
  <si>
    <t>45807-000</t>
  </si>
  <si>
    <t>Santa Cruz Cabrália</t>
  </si>
  <si>
    <t>16.592.317/0001-02</t>
  </si>
  <si>
    <t>ESPETINHO PAIS &amp; FILHOS</t>
  </si>
  <si>
    <t>37945-000</t>
  </si>
  <si>
    <t>São José da Barra</t>
  </si>
  <si>
    <t>16.611.528/0001-37</t>
  </si>
  <si>
    <t>GULL'AS RESTAURANTE, CHURRASCARIA E PIZZARIA</t>
  </si>
  <si>
    <t>38703-188</t>
  </si>
  <si>
    <t>16.754.312/0001-20</t>
  </si>
  <si>
    <t>SANTO PARQUE</t>
  </si>
  <si>
    <t>13331-005</t>
  </si>
  <si>
    <t>Indaiatuba</t>
  </si>
  <si>
    <t>16.814.586/0001-68</t>
  </si>
  <si>
    <t>Aguaí Santuário Ecológico</t>
  </si>
  <si>
    <t>16.815.248/0001-40</t>
  </si>
  <si>
    <t>BARCANA E RESTAURANTE LTDA</t>
  </si>
  <si>
    <t>30310-800</t>
  </si>
  <si>
    <t>16.818.705/0001-50</t>
  </si>
  <si>
    <t>ATELIE DO ACUCAR</t>
  </si>
  <si>
    <t>78045-000</t>
  </si>
  <si>
    <t>16.837.992/0001-46</t>
  </si>
  <si>
    <t>BANAIAS RESTAURANTE</t>
  </si>
  <si>
    <t>16.838.433/0001-50</t>
  </si>
  <si>
    <t>Tradi Hamburgueria</t>
  </si>
  <si>
    <t>16.843.801/0001-59</t>
  </si>
  <si>
    <t>ZELIA DOCES E SALGADOS</t>
  </si>
  <si>
    <t>30510-200</t>
  </si>
  <si>
    <t>16.857.235/0001-34</t>
  </si>
  <si>
    <t>SERRA VERDE EXPRESS GASTRONOMIA</t>
  </si>
  <si>
    <t>16.873.558/0001-11</t>
  </si>
  <si>
    <t>PONTO G BAR E RESTAURANTE</t>
  </si>
  <si>
    <t>16.902.273/0001-61</t>
  </si>
  <si>
    <t>IATE CLUBE RIO GRANDE</t>
  </si>
  <si>
    <t>38200-000</t>
  </si>
  <si>
    <t>Frutal</t>
  </si>
  <si>
    <t>16.918.057/0001-04</t>
  </si>
  <si>
    <t>NOSSO CANTINHO</t>
  </si>
  <si>
    <t>28923-383</t>
  </si>
  <si>
    <t>16.919.895/0001-00</t>
  </si>
  <si>
    <t>PREMIBEER</t>
  </si>
  <si>
    <t>62320-000</t>
  </si>
  <si>
    <t>Tianguá</t>
  </si>
  <si>
    <t>16.928.689/0001-59</t>
  </si>
  <si>
    <t>LET'S BEER</t>
  </si>
  <si>
    <t>04015-002</t>
  </si>
  <si>
    <t>16.935.297/0001-17</t>
  </si>
  <si>
    <t>DI PARMA</t>
  </si>
  <si>
    <t>88306-001</t>
  </si>
  <si>
    <t>16.946.635/0001-16</t>
  </si>
  <si>
    <t>Quadrifoglio Restaurante</t>
  </si>
  <si>
    <t>22640-102</t>
  </si>
  <si>
    <t>16.981.426/0001-03</t>
  </si>
  <si>
    <t>RESTAURANTE PORCA VACA</t>
  </si>
  <si>
    <t>16.984.799/0001-38</t>
  </si>
  <si>
    <t>COM ACAI SUCOS E VITAMINAS</t>
  </si>
  <si>
    <t>31310-240</t>
  </si>
  <si>
    <t>16.985.284/0001-52</t>
  </si>
  <si>
    <t>LA EM CASA - RESTAURANTE</t>
  </si>
  <si>
    <t>45520-000</t>
  </si>
  <si>
    <t>Maraú</t>
  </si>
  <si>
    <t>16.985.492/0001-51</t>
  </si>
  <si>
    <t>LA PLAGE</t>
  </si>
  <si>
    <t>16.988.731/0001-27</t>
  </si>
  <si>
    <t>Francês|Italiano|Inglês|Espanhol|Português</t>
  </si>
  <si>
    <t>FLOR DE CRAVO DOCERIA</t>
  </si>
  <si>
    <t>11608-608</t>
  </si>
  <si>
    <t>17.004.048/0001-70</t>
  </si>
  <si>
    <t>Grao Espresso SBC</t>
  </si>
  <si>
    <t>09721-000</t>
  </si>
  <si>
    <t>17.039.517/0001-97</t>
  </si>
  <si>
    <t>BEVERAGES BAR AXE MOI</t>
  </si>
  <si>
    <t>17.052.918/0001-87</t>
  </si>
  <si>
    <t>NAKKA</t>
  </si>
  <si>
    <t>04531-003</t>
  </si>
  <si>
    <t>17.080.332/0001-26</t>
  </si>
  <si>
    <t>Ceravolo s Casa Nostra - Pizza por Metro &amp; Pasta</t>
  </si>
  <si>
    <t>11604-710</t>
  </si>
  <si>
    <t>17.084.505/0001-84</t>
  </si>
  <si>
    <t>SOHO HOTELARIA E EVENTOS LTDA</t>
  </si>
  <si>
    <t>27175-000</t>
  </si>
  <si>
    <t>Piraí</t>
  </si>
  <si>
    <t>17.087.621/0001-57</t>
  </si>
  <si>
    <t>LANCHONETE AMIGOS DO BRAS</t>
  </si>
  <si>
    <t>17.109.213/0001-59</t>
  </si>
  <si>
    <t>EMPADINHAS BARNABE</t>
  </si>
  <si>
    <t>51020-280</t>
  </si>
  <si>
    <t>17.119.699/0001-06</t>
  </si>
  <si>
    <t>BIROS'KA BURGUERS</t>
  </si>
  <si>
    <t>06160-004</t>
  </si>
  <si>
    <t>Osasco</t>
  </si>
  <si>
    <t>17.138.815/0001-34</t>
  </si>
  <si>
    <t>CHEF DA CASA</t>
  </si>
  <si>
    <t>21810-142</t>
  </si>
  <si>
    <t>17.156.097/0001-29</t>
  </si>
  <si>
    <t>EAKY EXPRESS</t>
  </si>
  <si>
    <t>78740-317</t>
  </si>
  <si>
    <t>17.174.466/0001-06</t>
  </si>
  <si>
    <t>JIN JIN MOGI</t>
  </si>
  <si>
    <t>13845-180</t>
  </si>
  <si>
    <t>Mogi Guaçu</t>
  </si>
  <si>
    <t>17.179.689/0001-66</t>
  </si>
  <si>
    <t>RADISSON HOTEL ANAPOLIS</t>
  </si>
  <si>
    <t>75110-400</t>
  </si>
  <si>
    <t>17.180.751/0001-30</t>
  </si>
  <si>
    <t>Espanhol|Inglês|Italiano</t>
  </si>
  <si>
    <t>PACCO &amp; BACCO WINE BAR</t>
  </si>
  <si>
    <t>17.185.609/0001-85</t>
  </si>
  <si>
    <t>17.226.799/0001-31</t>
  </si>
  <si>
    <t>RESTAURANTE SERRAS AZUIS</t>
  </si>
  <si>
    <t>35845-000</t>
  </si>
  <si>
    <t>17.226.919/0001-09</t>
  </si>
  <si>
    <t>LOVINA TROPICAL</t>
  </si>
  <si>
    <t>58100-100</t>
  </si>
  <si>
    <t>17.228.721/0001-56</t>
  </si>
  <si>
    <t>GAROA</t>
  </si>
  <si>
    <t>22431-050</t>
  </si>
  <si>
    <t>17.234.093/0001-11</t>
  </si>
  <si>
    <t>NUUH GASTRONOMIA</t>
  </si>
  <si>
    <t>17.238.375/0001-97</t>
  </si>
  <si>
    <t>Takeo San Temaki &amp; Roll</t>
  </si>
  <si>
    <t>03930-310</t>
  </si>
  <si>
    <t>17.242.697/0001-00</t>
  </si>
  <si>
    <t>DIVINO FOGAO CASTANHEIRA</t>
  </si>
  <si>
    <t>66645-900</t>
  </si>
  <si>
    <t>17.268.420/0001-56</t>
  </si>
  <si>
    <t>TABULE CULINARIA ARABE</t>
  </si>
  <si>
    <t>30770-550</t>
  </si>
  <si>
    <t>17.278.215/0001-71</t>
  </si>
  <si>
    <t>AGITUS</t>
  </si>
  <si>
    <t>17.291.140/0001-69</t>
  </si>
  <si>
    <t>ALECRIM RESTAURANTE</t>
  </si>
  <si>
    <t>17.314.365/0001-93</t>
  </si>
  <si>
    <t>fresto</t>
  </si>
  <si>
    <t>04036-100</t>
  </si>
  <si>
    <t>17.328.593/0001-12</t>
  </si>
  <si>
    <t>CITRON GASTRONOMIA CCSP</t>
  </si>
  <si>
    <t>01504-000</t>
  </si>
  <si>
    <t>17.330.918/0001-00</t>
  </si>
  <si>
    <t>Rota 22 Lounge Pub</t>
  </si>
  <si>
    <t>83370-000</t>
  </si>
  <si>
    <t>Antonina</t>
  </si>
  <si>
    <t>17.336.130/0001-00</t>
  </si>
  <si>
    <t>LUA E MAR BAR</t>
  </si>
  <si>
    <t>17.348.859/0001-99</t>
  </si>
  <si>
    <t>CANTINA DO JORGE</t>
  </si>
  <si>
    <t>01238-001</t>
  </si>
  <si>
    <t>17.398.297/0001-98</t>
  </si>
  <si>
    <t>JARDINS ACQUA PARK</t>
  </si>
  <si>
    <t>00.071.556/0007-64</t>
  </si>
  <si>
    <t>PADAN EMPREENDIMENTOS LTDA.</t>
  </si>
  <si>
    <t>05.283.709/0003-27</t>
  </si>
  <si>
    <t>RESTAURANTE BONACHÃO</t>
  </si>
  <si>
    <t>84300-000</t>
  </si>
  <si>
    <t>Tibagi</t>
  </si>
  <si>
    <t>05.331.686/0003-89</t>
  </si>
  <si>
    <t>GAUCHOS GRILL</t>
  </si>
  <si>
    <t>19280-000</t>
  </si>
  <si>
    <t>Teodoro Sampaio</t>
  </si>
  <si>
    <t>19.359.691/0001-42</t>
  </si>
  <si>
    <t>SALGATEUA</t>
  </si>
  <si>
    <t>19.288.365/0001-91</t>
  </si>
  <si>
    <t>RESTAURANTE SABOR DO ORIENTE</t>
  </si>
  <si>
    <t>85065-000</t>
  </si>
  <si>
    <t>19.288.012/0001-91</t>
  </si>
  <si>
    <t>L LANCHE</t>
  </si>
  <si>
    <t>19.188.324/0001-23</t>
  </si>
  <si>
    <t xml:space="preserve">Supercom </t>
  </si>
  <si>
    <t>14030-190</t>
  </si>
  <si>
    <t>19.142.460/0001-82</t>
  </si>
  <si>
    <t>Feijó Bar Premium</t>
  </si>
  <si>
    <t>19800-210</t>
  </si>
  <si>
    <t>Assis</t>
  </si>
  <si>
    <t>19.109.086/0001-13</t>
  </si>
  <si>
    <t>CIA PALATO</t>
  </si>
  <si>
    <t>95625-000</t>
  </si>
  <si>
    <t>Imbé</t>
  </si>
  <si>
    <t>19.095.626/0001-57</t>
  </si>
  <si>
    <t xml:space="preserve">La Casa Di Frango Express </t>
  </si>
  <si>
    <t>81530-020</t>
  </si>
  <si>
    <t>19.095.172/0001-14</t>
  </si>
  <si>
    <t>Hamburgueria Vitoria</t>
  </si>
  <si>
    <t>85903-170</t>
  </si>
  <si>
    <t>Toledo</t>
  </si>
  <si>
    <t>18.856.884/0001-46</t>
  </si>
  <si>
    <t>BONNA PIZZA EXPRESS</t>
  </si>
  <si>
    <t>36016-010</t>
  </si>
  <si>
    <t>18.688.106/0001-95</t>
  </si>
  <si>
    <t>MARIAH COMEDORIA</t>
  </si>
  <si>
    <t>57052-795</t>
  </si>
  <si>
    <t>18.676.021/0001-97</t>
  </si>
  <si>
    <t>MARAGATO CHURRASCARIA E RESTAURANTE</t>
  </si>
  <si>
    <t>85010-200</t>
  </si>
  <si>
    <t>18.674.287/0001-09</t>
  </si>
  <si>
    <t>POUSADA SOBRE AS ONDAS</t>
  </si>
  <si>
    <t>83390-000</t>
  </si>
  <si>
    <t>Guaraqueçaba</t>
  </si>
  <si>
    <t>18.590.855/0001-85</t>
  </si>
  <si>
    <t>O PASTIFICIO</t>
  </si>
  <si>
    <t>14025-040</t>
  </si>
  <si>
    <t>18.318.148/0001-34</t>
  </si>
  <si>
    <t>MARVIM SORVETERIA</t>
  </si>
  <si>
    <t>68900-100</t>
  </si>
  <si>
    <t>18.282.987/0001-40</t>
  </si>
  <si>
    <t>ROCK BURGUER</t>
  </si>
  <si>
    <t>24935-550</t>
  </si>
  <si>
    <t>18.257.157/0001-62</t>
  </si>
  <si>
    <t>ILUMINAH</t>
  </si>
  <si>
    <t>70610-420</t>
  </si>
  <si>
    <t>18.203.301/0001-88</t>
  </si>
  <si>
    <t>COXINHA DE OURO</t>
  </si>
  <si>
    <t>13480-060</t>
  </si>
  <si>
    <t>18.151.841/0001-65</t>
  </si>
  <si>
    <t>TULIPA</t>
  </si>
  <si>
    <t>01332-000</t>
  </si>
  <si>
    <t>18.145.772/0001-87</t>
  </si>
  <si>
    <t>Fenix Produção</t>
  </si>
  <si>
    <t>05543-050</t>
  </si>
  <si>
    <t>17.964.141/0001-27</t>
  </si>
  <si>
    <t>Ingá Grill</t>
  </si>
  <si>
    <t>87035-510</t>
  </si>
  <si>
    <t>17.879.863/0001-83</t>
  </si>
  <si>
    <t>Carlos  Eduardo da Silva Junior ALimentos ME</t>
  </si>
  <si>
    <t>02430-001</t>
  </si>
  <si>
    <t>17.789.540/0001-07</t>
  </si>
  <si>
    <t>BABASON ALIMENTACAO</t>
  </si>
  <si>
    <t>57025-245</t>
  </si>
  <si>
    <t>17.777.310/0001-10</t>
  </si>
  <si>
    <t>COCO VERDE</t>
  </si>
  <si>
    <t>17.526.079/0001-91</t>
  </si>
  <si>
    <t>BALUART RESTAURANTE E CHOPERIA</t>
  </si>
  <si>
    <t>68537-000</t>
  </si>
  <si>
    <t>Canaã dos Carajás</t>
  </si>
  <si>
    <t>17.480.803/0001-93</t>
  </si>
  <si>
    <t>AREA DE LAZER RECANTO DA NATUREZA</t>
  </si>
  <si>
    <t>96521-000</t>
  </si>
  <si>
    <t>Ferreira</t>
  </si>
  <si>
    <t>17.348.057/0001-89</t>
  </si>
  <si>
    <t>PIZZARIA TIO PEPE</t>
  </si>
  <si>
    <t>06.083.088/0003-09</t>
  </si>
  <si>
    <t>SAKURA SUSHI</t>
  </si>
  <si>
    <t>25610-020</t>
  </si>
  <si>
    <t>09.642.923/0002-00</t>
  </si>
  <si>
    <t>ALCHYMIST BEACH CLUB</t>
  </si>
  <si>
    <t>62598-000</t>
  </si>
  <si>
    <t>Jijoca de Jericoacoara</t>
  </si>
  <si>
    <t>12.600.200/0003-26</t>
  </si>
  <si>
    <t>IBIZA PARANAGUÁ</t>
  </si>
  <si>
    <t>83203-340</t>
  </si>
  <si>
    <t>13.154.073/0002-60</t>
  </si>
  <si>
    <t>JAVA SORVETES</t>
  </si>
  <si>
    <t>57030-180</t>
  </si>
  <si>
    <t>15.613.922/0002-22</t>
  </si>
  <si>
    <t>RESTAURANTE RECANTO MINEIRO</t>
  </si>
  <si>
    <t>17.366.463/0001-74</t>
  </si>
  <si>
    <t>ESPAÇO GASTRONOMICO MANASFIR</t>
  </si>
  <si>
    <t>17.368.055/0001-51</t>
  </si>
  <si>
    <t>RESTAURANTE DO TAMPA</t>
  </si>
  <si>
    <t>17.372.176/0001-77</t>
  </si>
  <si>
    <t>UAI SO</t>
  </si>
  <si>
    <t>17.373.538/0001-44</t>
  </si>
  <si>
    <t>Marroquina</t>
  </si>
  <si>
    <t>RESTAURANTE FAMILIA BERTIZZOLO</t>
  </si>
  <si>
    <t>93950-000</t>
  </si>
  <si>
    <t>Dois Irmãos</t>
  </si>
  <si>
    <t>17.387.422/0001-64</t>
  </si>
  <si>
    <t>PANIFICADORA E CONFEITARIA UNIAO</t>
  </si>
  <si>
    <t>87215-000</t>
  </si>
  <si>
    <t>São Manoel do Paraná</t>
  </si>
  <si>
    <t>17.389.566/0001-50</t>
  </si>
  <si>
    <t>SIMPLES CAFE E ETC</t>
  </si>
  <si>
    <t>62766-000</t>
  </si>
  <si>
    <t>Guaramiranga</t>
  </si>
  <si>
    <t>17.420.588/0001-35</t>
  </si>
  <si>
    <t>AROMA NATURAL</t>
  </si>
  <si>
    <t>79826-100</t>
  </si>
  <si>
    <t>17.489.260/0001-75</t>
  </si>
  <si>
    <t>Buffet Angela Cossi e Sidney Carvalho</t>
  </si>
  <si>
    <t>17.509.673/0001-74</t>
  </si>
  <si>
    <t>BRAZ VIANA 39925803934</t>
  </si>
  <si>
    <t>17.513.773/0001-74</t>
  </si>
  <si>
    <t>RAFF'AS HOTEL</t>
  </si>
  <si>
    <t>78785-000</t>
  </si>
  <si>
    <t>Alto Taquari</t>
  </si>
  <si>
    <t>17.517.378/0001-60</t>
  </si>
  <si>
    <t>Frens Burger &amp; Shake</t>
  </si>
  <si>
    <t>80320-300</t>
  </si>
  <si>
    <t>17.532.068/0001-14</t>
  </si>
  <si>
    <t>HOT DOG DO SEU TONINHO</t>
  </si>
  <si>
    <t>17.532.677/0001-73</t>
  </si>
  <si>
    <t>CANTINA PIZZA BAR</t>
  </si>
  <si>
    <t>17.534.554/0001-71</t>
  </si>
  <si>
    <t>DELEY LANCHES</t>
  </si>
  <si>
    <t>17.552.681/0001-01</t>
  </si>
  <si>
    <t>BAR DA VAVA</t>
  </si>
  <si>
    <t>17.554.966/0001-73</t>
  </si>
  <si>
    <t>RESTAURANTE VERDÃO</t>
  </si>
  <si>
    <t>17.556.956/0001-77</t>
  </si>
  <si>
    <t>PURO &amp; SIMPLES</t>
  </si>
  <si>
    <t>27995-000</t>
  </si>
  <si>
    <t>Sana</t>
  </si>
  <si>
    <t>17.561.474/0001-05</t>
  </si>
  <si>
    <t>SEBASTIAN BAR</t>
  </si>
  <si>
    <t>17.573.364/0001-63</t>
  </si>
  <si>
    <t>D'GUST</t>
  </si>
  <si>
    <t>17.574.894/0001-26</t>
  </si>
  <si>
    <t>ALTERNATIVA BIKE CAFE</t>
  </si>
  <si>
    <t>11850-000</t>
  </si>
  <si>
    <t>Miracatu</t>
  </si>
  <si>
    <t>17.581.630/0001-08</t>
  </si>
  <si>
    <t>PIZZARIA BENEDELLE</t>
  </si>
  <si>
    <t>17.595.585/0001-32</t>
  </si>
  <si>
    <t>LANCHES LN</t>
  </si>
  <si>
    <t>17.628.592/0001-93</t>
  </si>
  <si>
    <t>BABA EMPORIO  E RESTAURANTE</t>
  </si>
  <si>
    <t>17.636.003/0001-19</t>
  </si>
  <si>
    <t>RANCHO COLIBRI</t>
  </si>
  <si>
    <t>13328-330</t>
  </si>
  <si>
    <t>17.641.745/0001-32</t>
  </si>
  <si>
    <t>RESTAURANTE SABOR DO ABUNÃ</t>
  </si>
  <si>
    <t>17.643.452/0001-94</t>
  </si>
  <si>
    <t>O CASARAO</t>
  </si>
  <si>
    <t>17.645.273/0001-96</t>
  </si>
  <si>
    <t>RESTAURANTE DO PAULISTA</t>
  </si>
  <si>
    <t>59820-000</t>
  </si>
  <si>
    <t>Riacho da Cruz</t>
  </si>
  <si>
    <t>17.651.979/0001-60</t>
  </si>
  <si>
    <t>MAEZONA RESTAURANTE</t>
  </si>
  <si>
    <t>17.653.646/0001-70</t>
  </si>
  <si>
    <t>RESTAURANTE SOL DE AMARO</t>
  </si>
  <si>
    <t>17.654.523/0001-54</t>
  </si>
  <si>
    <t>TOCA DO LAPO</t>
  </si>
  <si>
    <t>78360-000</t>
  </si>
  <si>
    <t>Campo Novo do Parecis</t>
  </si>
  <si>
    <t>17.656.594/0001-96</t>
  </si>
  <si>
    <t>ESPETINHOS FAISCA E FUMACA</t>
  </si>
  <si>
    <t>17.666.466/0001-23</t>
  </si>
  <si>
    <t>SABOR E ARTE</t>
  </si>
  <si>
    <t>17.689.646/0001-20</t>
  </si>
  <si>
    <t>PESQUEIRO 2 LAGOS</t>
  </si>
  <si>
    <t>79720-000</t>
  </si>
  <si>
    <t>Jateí</t>
  </si>
  <si>
    <t>17.715.692/0001-57</t>
  </si>
  <si>
    <t>LANGUAGECAFE</t>
  </si>
  <si>
    <t>28893-102</t>
  </si>
  <si>
    <t>17.732.169/0001-39</t>
  </si>
  <si>
    <t>BENDITO GASTRO &amp; CAFE</t>
  </si>
  <si>
    <t>28896-052</t>
  </si>
  <si>
    <t>17.733.083/0001-20</t>
  </si>
  <si>
    <t>KARLA CHURRASCARIA E PIZZARIA</t>
  </si>
  <si>
    <t>58388-000</t>
  </si>
  <si>
    <t>Alagoa Grande</t>
  </si>
  <si>
    <t>17.739.744/0001-25</t>
  </si>
  <si>
    <t>CURRYWURST POMERODE BAR EMPORIO LTDA - EPP</t>
  </si>
  <si>
    <t>17.753.916/0001-15</t>
  </si>
  <si>
    <t>MIRANTE GASTRONOMICO</t>
  </si>
  <si>
    <t>15860-000</t>
  </si>
  <si>
    <t>Ibirá</t>
  </si>
  <si>
    <t>17.762.417/0001-94</t>
  </si>
  <si>
    <t>CANTINA COSTAZUL</t>
  </si>
  <si>
    <t>28895-114</t>
  </si>
  <si>
    <t>17.793.842/0001-40</t>
  </si>
  <si>
    <t>PENSÃO E RESTAURANTE SÃO VICENTE</t>
  </si>
  <si>
    <t>17.797.898/0001-73</t>
  </si>
  <si>
    <t>NO TOPO</t>
  </si>
  <si>
    <t>17.799.387/0001-90</t>
  </si>
  <si>
    <t>KEBAB LANCHES</t>
  </si>
  <si>
    <t>79750-000</t>
  </si>
  <si>
    <t>Nova Andradina</t>
  </si>
  <si>
    <t>17.802.787/0001-08</t>
  </si>
  <si>
    <t>Complexo Turístico Akaiá</t>
  </si>
  <si>
    <t>17.809.355/0001-29</t>
  </si>
  <si>
    <t>RESTAURANTE FUNDO DE QUINTAL</t>
  </si>
  <si>
    <t>17.813.414/0001-32</t>
  </si>
  <si>
    <t>EMPREENDIMENTO DOM KLLIL</t>
  </si>
  <si>
    <t>17.861.141/0001-00</t>
  </si>
  <si>
    <t>CERVEJARIA CONTAINER LTDA</t>
  </si>
  <si>
    <t>89063-001</t>
  </si>
  <si>
    <t>17.864.563/0001-20</t>
  </si>
  <si>
    <t>MARINA ADMINISTRADORA E SERVICOS HOTELEIROS LTDA</t>
  </si>
  <si>
    <t>17.870.330/0001-30</t>
  </si>
  <si>
    <t>HOTEL RIVIERA PARK</t>
  </si>
  <si>
    <t>17.870.348/0001-32</t>
  </si>
  <si>
    <t>RESTAURANTE DONNA JULIA</t>
  </si>
  <si>
    <t>56460-000</t>
  </si>
  <si>
    <t>Petrolândia</t>
  </si>
  <si>
    <t>17.893.845/0001-56</t>
  </si>
  <si>
    <t>AUGUSTA GOURMET</t>
  </si>
  <si>
    <t>01412-100</t>
  </si>
  <si>
    <t>17.895.523/0001-46</t>
  </si>
  <si>
    <t>GOLDEN LIS HOTEL</t>
  </si>
  <si>
    <t>74670-400</t>
  </si>
  <si>
    <t>17.897.211/0001-71</t>
  </si>
  <si>
    <t xml:space="preserve">Lanchonete  Delicias Regional </t>
  </si>
  <si>
    <t>17.910.754/0001-81</t>
  </si>
  <si>
    <t>LANCHONETE CIA DAS DELICIAS</t>
  </si>
  <si>
    <t>17.911.562/0001-90</t>
  </si>
  <si>
    <t>TONINHO BAR</t>
  </si>
  <si>
    <t>39830-000</t>
  </si>
  <si>
    <t>Itambacuri</t>
  </si>
  <si>
    <t>17.921.774/0001-58</t>
  </si>
  <si>
    <t>LANCHONETE FS</t>
  </si>
  <si>
    <t>17.931.691/0001-40</t>
  </si>
  <si>
    <t>RESTAURANTE INCONFUNDÍVEL</t>
  </si>
  <si>
    <t>68200-000</t>
  </si>
  <si>
    <t>Alenquer</t>
  </si>
  <si>
    <t>17.938.363/0001-75</t>
  </si>
  <si>
    <t>SANTA MADRE BAR E COZINHA MEXICANA</t>
  </si>
  <si>
    <t>17.953.125/0001-39</t>
  </si>
  <si>
    <t>LANCHERIA BOM GOSTO</t>
  </si>
  <si>
    <t>Santa Clara do Ingaí</t>
  </si>
  <si>
    <t>17.971.855/0001-62</t>
  </si>
  <si>
    <t>A CIA STEAKHOUSE</t>
  </si>
  <si>
    <t>13309-050</t>
  </si>
  <si>
    <t>17.973.818/0001-93</t>
  </si>
  <si>
    <t>MAJESTE RESTAURANTE</t>
  </si>
  <si>
    <t>17.980.007/0001-10</t>
  </si>
  <si>
    <t>SORVETERIA GELAK</t>
  </si>
  <si>
    <t>17.980.281/0001-99</t>
  </si>
  <si>
    <t>CANTINA GOIANA</t>
  </si>
  <si>
    <t>17.984.390/0001-84</t>
  </si>
  <si>
    <t>CASARAO RESTAURANTE E PIZZARIA</t>
  </si>
  <si>
    <t>17.992.704/0001-90</t>
  </si>
  <si>
    <t>RESTAURANTE SABOR MAIOR</t>
  </si>
  <si>
    <t>17.997.993/0001-10</t>
  </si>
  <si>
    <t>STOP BAR</t>
  </si>
  <si>
    <t>18.003.819/0001-78</t>
  </si>
  <si>
    <t>MERCEARIA POLATI</t>
  </si>
  <si>
    <t>29480-000</t>
  </si>
  <si>
    <t>Muqui</t>
  </si>
  <si>
    <t>18.029.814/0001-14</t>
  </si>
  <si>
    <t>PANELA DE BARRO</t>
  </si>
  <si>
    <t>18.030.968/0001-26</t>
  </si>
  <si>
    <t>BAR E LANCHONETE MARIA CELINA</t>
  </si>
  <si>
    <t>35145-000</t>
  </si>
  <si>
    <t>Sobrália</t>
  </si>
  <si>
    <t>18.045.490/0001-08</t>
  </si>
  <si>
    <t>CACAU DA SERRA</t>
  </si>
  <si>
    <t>28616-130</t>
  </si>
  <si>
    <t>18.051.990/0001-52</t>
  </si>
  <si>
    <t>BAR E RESTAURANTE BOM GOSTO</t>
  </si>
  <si>
    <t>18.060.120/0001-40</t>
  </si>
  <si>
    <t>O COMILAO RESTAURANTE</t>
  </si>
  <si>
    <t>18.065.598/0001-62</t>
  </si>
  <si>
    <t>CHURRASCARIA CALABRESA ASSADA</t>
  </si>
  <si>
    <t>18.069.491/0001-92</t>
  </si>
  <si>
    <t>RESTAURANTE BOM APETITE</t>
  </si>
  <si>
    <t>18.129.217/0001-61</t>
  </si>
  <si>
    <t>IMPAR SUITES CIDADE NOVA</t>
  </si>
  <si>
    <t>31170-710</t>
  </si>
  <si>
    <t>18.129.314/0001-54</t>
  </si>
  <si>
    <t>RESTAURANTE E PIZZARIA DO NEGÃO</t>
  </si>
  <si>
    <t>85750-000</t>
  </si>
  <si>
    <t>Planalto</t>
  </si>
  <si>
    <t>18.146.658/0001-71</t>
  </si>
  <si>
    <t>LANCHONETE TRES IRMAOS</t>
  </si>
  <si>
    <t>18.152.351/0001-83</t>
  </si>
  <si>
    <t>MANIA DE FILE</t>
  </si>
  <si>
    <t>18.175.986/0001-04</t>
  </si>
  <si>
    <t>KI BOM LANCHES</t>
  </si>
  <si>
    <t>18.177.255/0001-90</t>
  </si>
  <si>
    <t>RESTAURANTE BIANCHINI E FILHOS LTDA</t>
  </si>
  <si>
    <t>09440-000</t>
  </si>
  <si>
    <t>18.184.939/0001-19</t>
  </si>
  <si>
    <t>RESTAURANTE MARISQUINHO</t>
  </si>
  <si>
    <t>18.190.349/0001-07</t>
  </si>
  <si>
    <t>LANCHONETE QUITANDA</t>
  </si>
  <si>
    <t>18.194.953/0001-01</t>
  </si>
  <si>
    <t>CHOPERIA DO CAPITAO</t>
  </si>
  <si>
    <t>18.198.772/0001-45</t>
  </si>
  <si>
    <t>BAR E RESTAURANTE FRENCH RIVIERA</t>
  </si>
  <si>
    <t>18.205.212/0001-70</t>
  </si>
  <si>
    <t>RESTAURANTE VITORINO</t>
  </si>
  <si>
    <t>89300-000</t>
  </si>
  <si>
    <t>Mafra</t>
  </si>
  <si>
    <t>18.238.718/0001-86</t>
  </si>
  <si>
    <t>BARAO CHURRASCARIA E RESTAURANTE</t>
  </si>
  <si>
    <t>18.243.354/0001-22</t>
  </si>
  <si>
    <t>GRAND HOTEL GUARUJA</t>
  </si>
  <si>
    <t>11410-240</t>
  </si>
  <si>
    <t>18.265.505/0001-43</t>
  </si>
  <si>
    <t>RESTAURANTE DA VANIA</t>
  </si>
  <si>
    <t>69151-516</t>
  </si>
  <si>
    <t>Parintins</t>
  </si>
  <si>
    <t>18.266.407/0001-20</t>
  </si>
  <si>
    <t>RESTAURANTE RURAL VÓ MARIA</t>
  </si>
  <si>
    <t>58397-000</t>
  </si>
  <si>
    <t>Areia</t>
  </si>
  <si>
    <t>18.274.247/0001-61</t>
  </si>
  <si>
    <t>BAR DO CESAR</t>
  </si>
  <si>
    <t>18.300.300/0001-51</t>
  </si>
  <si>
    <t>RESTAURANTE  RODOVIARIO</t>
  </si>
  <si>
    <t>69400-282</t>
  </si>
  <si>
    <t>Manacapuru</t>
  </si>
  <si>
    <t>18.300.920/0001-90</t>
  </si>
  <si>
    <t>GALETO DOURADO</t>
  </si>
  <si>
    <t>18.306.819/0001-47</t>
  </si>
  <si>
    <t>RESTAURANTE E CHALES PESCA E PAGUE</t>
  </si>
  <si>
    <t>18.307.600/0001-62</t>
  </si>
  <si>
    <t>HIBISCUS</t>
  </si>
  <si>
    <t>57039-700</t>
  </si>
  <si>
    <t>18.311.885/0001-05</t>
  </si>
  <si>
    <t>Balneário Beira Rio</t>
  </si>
  <si>
    <t>59908-000</t>
  </si>
  <si>
    <t>São Francisco do Oeste</t>
  </si>
  <si>
    <t>18.321.602/0001-06</t>
  </si>
  <si>
    <t>BRISOL</t>
  </si>
  <si>
    <t>58038-000</t>
  </si>
  <si>
    <t>18.322.111/0001-80</t>
  </si>
  <si>
    <t>RESTAURANTE SABOR DA CASA</t>
  </si>
  <si>
    <t>18.352.288/0001-29</t>
  </si>
  <si>
    <t>RESTAURANTE E PIZZARIA REAL</t>
  </si>
  <si>
    <t>37476-000</t>
  </si>
  <si>
    <t>Cristina</t>
  </si>
  <si>
    <t>18.355.777/0001-34</t>
  </si>
  <si>
    <t>MLB CONVENIÊNCIA</t>
  </si>
  <si>
    <t>68456-904</t>
  </si>
  <si>
    <t>Tucuruí</t>
  </si>
  <si>
    <t>18.362.609/0001-76</t>
  </si>
  <si>
    <t>HOTEL TAMARANA</t>
  </si>
  <si>
    <t>86125-000</t>
  </si>
  <si>
    <t>Tamarana</t>
  </si>
  <si>
    <t>18.368.819/0001-71</t>
  </si>
  <si>
    <t>CARMEN'S RESTAURANTE E PIZZARIA</t>
  </si>
  <si>
    <t>97970-000</t>
  </si>
  <si>
    <t>Roque Gonzales</t>
  </si>
  <si>
    <t>18.376.942/0001-34</t>
  </si>
  <si>
    <t>CANTINA BOM GOSTO</t>
  </si>
  <si>
    <t>18.378.725/0001-83</t>
  </si>
  <si>
    <t>HOTEL E RESTAURANTE TITON</t>
  </si>
  <si>
    <t>89110-000</t>
  </si>
  <si>
    <t>Gaspar</t>
  </si>
  <si>
    <t>18.398.112/0001-08</t>
  </si>
  <si>
    <t>LA BODEGUITA</t>
  </si>
  <si>
    <t>18.398.235/0001-49</t>
  </si>
  <si>
    <t>RESTAURANTE SABOR REGIONAL</t>
  </si>
  <si>
    <t>18.406.774/0001-82</t>
  </si>
  <si>
    <t>TAPIOCA DO CERRADO</t>
  </si>
  <si>
    <t>18.411.897/0001-01</t>
  </si>
  <si>
    <t>ARMAZEM BUFFET</t>
  </si>
  <si>
    <t>73020-407</t>
  </si>
  <si>
    <t>18.440.924/0001-74</t>
  </si>
  <si>
    <t>MARILEIDE LUCENA VIEIRA</t>
  </si>
  <si>
    <t>57780-000</t>
  </si>
  <si>
    <t>Capela</t>
  </si>
  <si>
    <t>18.441.013/0001-61</t>
  </si>
  <si>
    <t>BOTECO DO CHINA</t>
  </si>
  <si>
    <t>48602-210</t>
  </si>
  <si>
    <t>18.443.082/0001-04</t>
  </si>
  <si>
    <t>CHURRASQUINHO ÁGUA NA BOCA</t>
  </si>
  <si>
    <t>18.446.287/0001-43</t>
  </si>
  <si>
    <t>DOSALTO DOCES ARTESANAIS</t>
  </si>
  <si>
    <t>18.454.761/0001-89</t>
  </si>
  <si>
    <t>BAR E RESTAURANTE ZE PEREIRA</t>
  </si>
  <si>
    <t>18.457.797/0001-16</t>
  </si>
  <si>
    <t>LIBERTAS PAO E CIRCO</t>
  </si>
  <si>
    <t>18.465.897/0001-94</t>
  </si>
  <si>
    <t>CIAMAT CAMP</t>
  </si>
  <si>
    <t>18.475.416/0001-21</t>
  </si>
  <si>
    <t>Italiano|Inglês|Português|Francês|Espanhol</t>
  </si>
  <si>
    <t>4S SEGUROS E BENEFICIOS</t>
  </si>
  <si>
    <t>62350-000</t>
  </si>
  <si>
    <t>Ubajara</t>
  </si>
  <si>
    <t>18.480.736/0001-70</t>
  </si>
  <si>
    <t>O TAL DO ESCONDIDINHO</t>
  </si>
  <si>
    <t>18.501.846/0001-70</t>
  </si>
  <si>
    <t>JUANITA RESTAURANTE</t>
  </si>
  <si>
    <t>18.520.231/0001-91</t>
  </si>
  <si>
    <t>CANTINHO DA AMELIA</t>
  </si>
  <si>
    <t>18.523.372/0001-68</t>
  </si>
  <si>
    <t>BAR E DEPOSITO DE BEBIDA "" MAXADINHO ""</t>
  </si>
  <si>
    <t>18.524.154/0001-48</t>
  </si>
  <si>
    <t>RECANTO ALTO DA SERRA</t>
  </si>
  <si>
    <t>59810-000</t>
  </si>
  <si>
    <t>Portalegre</t>
  </si>
  <si>
    <t>18.552.633/0001-78</t>
  </si>
  <si>
    <t>VIP CONVENIENCIAS</t>
  </si>
  <si>
    <t>18.562.011/0001-20</t>
  </si>
  <si>
    <t>D.O.C. FOOD &amp; WINE BAR</t>
  </si>
  <si>
    <t>71655-560</t>
  </si>
  <si>
    <t>18.563.042/0001-04</t>
  </si>
  <si>
    <t>ESPELHO DAS ÁGUAS</t>
  </si>
  <si>
    <t>18.563.771/0001-52</t>
  </si>
  <si>
    <t>Espanhol|Português|Francês|Inglês</t>
  </si>
  <si>
    <t>CAMPING CANTINHO DOCE</t>
  </si>
  <si>
    <t>28616-080</t>
  </si>
  <si>
    <t>18.578.689/0001-00</t>
  </si>
  <si>
    <t>TEMPEIRO E ARTE</t>
  </si>
  <si>
    <t>18.591.437/0001-02</t>
  </si>
  <si>
    <t>COZINHA E RESTAURANTE BRASILIA</t>
  </si>
  <si>
    <t>18.593.223/0001-75</t>
  </si>
  <si>
    <t>CANTINA DAS ARTES</t>
  </si>
  <si>
    <t>28610-974</t>
  </si>
  <si>
    <t>18.597.597/0001-69</t>
  </si>
  <si>
    <t>RESTAURANTE E CHURRASCARIA HUMAITA</t>
  </si>
  <si>
    <t>18.600.433/0001-43</t>
  </si>
  <si>
    <t>CANTINA DO ACAI</t>
  </si>
  <si>
    <t>18.635.806/0001-11</t>
  </si>
  <si>
    <t>DRINKS BAR</t>
  </si>
  <si>
    <t>18.635.940/0001-12</t>
  </si>
  <si>
    <t>SONHO  DOCE</t>
  </si>
  <si>
    <t>18.636.877/0001-39</t>
  </si>
  <si>
    <t>UNIVERSIDADE DA PIZZA</t>
  </si>
  <si>
    <t>79824-010</t>
  </si>
  <si>
    <t>18.642.404/0001-44</t>
  </si>
  <si>
    <t>RESTAURANTE MARRUA</t>
  </si>
  <si>
    <t>18.657.990/0001-09</t>
  </si>
  <si>
    <t>O PUKARO BAR E RESTAURANTE REGIONAL</t>
  </si>
  <si>
    <t>18.662.258/0001-19</t>
  </si>
  <si>
    <t>RESTAURANTE E LANCHONETE MAMMA MIA</t>
  </si>
  <si>
    <t>89750-000</t>
  </si>
  <si>
    <t>Peritiba</t>
  </si>
  <si>
    <t>18.665.310/0001-90</t>
  </si>
  <si>
    <t>GI RESTAURANTE E LANCHONETE</t>
  </si>
  <si>
    <t>18.667.679/0001-32</t>
  </si>
  <si>
    <t>SPETEKO</t>
  </si>
  <si>
    <t>18.688.307/0001-92</t>
  </si>
  <si>
    <t>A CANTINA</t>
  </si>
  <si>
    <t>18.698.586/0001-75</t>
  </si>
  <si>
    <t>KEBAB LOUNGE</t>
  </si>
  <si>
    <t>18.713.108/0001-97</t>
  </si>
  <si>
    <t>RESTAURANTE A PORTEIRA</t>
  </si>
  <si>
    <t>18.727.384/0001-04</t>
  </si>
  <si>
    <t>PASTELANCHES VITORIA</t>
  </si>
  <si>
    <t>48608-170</t>
  </si>
  <si>
    <t>18.740.433/0001-49</t>
  </si>
  <si>
    <t>RESTAURANTE CHIFRAL DO BARAO</t>
  </si>
  <si>
    <t>69100-036</t>
  </si>
  <si>
    <t>Itacoatiara</t>
  </si>
  <si>
    <t>18.748.147/0001-20</t>
  </si>
  <si>
    <t>CACIMBA SORVETES</t>
  </si>
  <si>
    <t>18.768.161/0001-95</t>
  </si>
  <si>
    <t>POUSADA SOLSTICIO DE VERAO</t>
  </si>
  <si>
    <t>18.796.731/0001-50</t>
  </si>
  <si>
    <t>RESTAURANTE PONTO CERTO</t>
  </si>
  <si>
    <t>18.819.556/0001-70</t>
  </si>
  <si>
    <t>CASTELO ZE DOS MONTES</t>
  </si>
  <si>
    <t>59440-000</t>
  </si>
  <si>
    <t>Sítio Novo</t>
  </si>
  <si>
    <t>18.826.811/0001-01</t>
  </si>
  <si>
    <t>RESTAURANTE DO PORTO</t>
  </si>
  <si>
    <t>17980-000</t>
  </si>
  <si>
    <t>Panorama</t>
  </si>
  <si>
    <t>18.829.404/0001-58</t>
  </si>
  <si>
    <t>SONIA MARIA RAICIKI 68261390900</t>
  </si>
  <si>
    <t>18.839.769/0001-63</t>
  </si>
  <si>
    <t>SUBWAY XAXIM</t>
  </si>
  <si>
    <t>89825-000</t>
  </si>
  <si>
    <t>Xaxim</t>
  </si>
  <si>
    <t>18.857.645/0001-00</t>
  </si>
  <si>
    <t>TACACARIA AMAZONIA</t>
  </si>
  <si>
    <t>69010-060</t>
  </si>
  <si>
    <t>18.883.228/0001-32</t>
  </si>
  <si>
    <t>TAVOLO</t>
  </si>
  <si>
    <t>85853-000</t>
  </si>
  <si>
    <t>18.894.914/0001-09</t>
  </si>
  <si>
    <t>RESTAURANTE DI MARIA</t>
  </si>
  <si>
    <t>18.914.893/0001-46</t>
  </si>
  <si>
    <t>CASARAO BAR</t>
  </si>
  <si>
    <t>18.915.596/0001-15</t>
  </si>
  <si>
    <t>COLINA RESTAURANTE</t>
  </si>
  <si>
    <t>18.933.833/0001-70</t>
  </si>
  <si>
    <t>RIO MASTER IMOVEIS E TURISMO</t>
  </si>
  <si>
    <t>18.937.566/0001-00</t>
  </si>
  <si>
    <t>PARADA OBRIGATORIA</t>
  </si>
  <si>
    <t>18.941.672/0001-67</t>
  </si>
  <si>
    <t>VETRI RESTAURANTE</t>
  </si>
  <si>
    <t>18.948.526/0001-63</t>
  </si>
  <si>
    <t>ESPACO GOURMET ICARAIZINHO BISTRO</t>
  </si>
  <si>
    <t>Icaraí</t>
  </si>
  <si>
    <t>18.969.834/0001-75</t>
  </si>
  <si>
    <t>RESTAURANTE E LANCHONETE ARCO VERDE</t>
  </si>
  <si>
    <t>18.986.122/0001-64</t>
  </si>
  <si>
    <t>GHEPO GELATERIA E CAFETERIA LTDA - EPP</t>
  </si>
  <si>
    <t>18.986.813/0001-68</t>
  </si>
  <si>
    <t>RESTAURANTE POR DO SOL</t>
  </si>
  <si>
    <t>18.988.740/0001-43</t>
  </si>
  <si>
    <t>CAMURÇA BAR, RESTAURANTE,LANCHONETE E PIZZARIA</t>
  </si>
  <si>
    <t>68700-020</t>
  </si>
  <si>
    <t>18.988.911/0001-34</t>
  </si>
  <si>
    <t>POUSADA E RESTAURANTE SPADART</t>
  </si>
  <si>
    <t>68721-000</t>
  </si>
  <si>
    <t>Salinópolis</t>
  </si>
  <si>
    <t>18.996.911/0001-86</t>
  </si>
  <si>
    <t>FINO GOSTO LANCHONETE E RESTAURANTE</t>
  </si>
  <si>
    <t>39550-000</t>
  </si>
  <si>
    <t>Taiobeiras</t>
  </si>
  <si>
    <t>18.999.963/0001-06</t>
  </si>
  <si>
    <t>HARAS MIRIM</t>
  </si>
  <si>
    <t>36120-000</t>
  </si>
  <si>
    <t>Matias Barbosa</t>
  </si>
  <si>
    <t>19.000.245/0001-47</t>
  </si>
  <si>
    <t>LANCHONETE ESPECIARIA DA CASA</t>
  </si>
  <si>
    <t>19.017.893/0001-06</t>
  </si>
  <si>
    <t>PESQUE PAGUE AGUA LIMPA</t>
  </si>
  <si>
    <t>36426-000</t>
  </si>
  <si>
    <t>Cristiano Otoni</t>
  </si>
  <si>
    <t>19.054.755/0001-05</t>
  </si>
  <si>
    <t>COZINHA DO RICÃO</t>
  </si>
  <si>
    <t>19.058.854/0001-57</t>
  </si>
  <si>
    <t>GOLD HOTEL</t>
  </si>
  <si>
    <t>99615-000</t>
  </si>
  <si>
    <t>Trindade do Sul</t>
  </si>
  <si>
    <t>19.091.953/0001-30</t>
  </si>
  <si>
    <t>POUSADA SÃO PAULO</t>
  </si>
  <si>
    <t>19.104.498/0001-60</t>
  </si>
  <si>
    <t>ESTACAO BEER GOLF</t>
  </si>
  <si>
    <t>13450-236</t>
  </si>
  <si>
    <t>19.111.866/0001-06</t>
  </si>
  <si>
    <t>RAPIDÃO TELEPIZZA</t>
  </si>
  <si>
    <t>89580-000</t>
  </si>
  <si>
    <t>Fraiburgo</t>
  </si>
  <si>
    <t>19.119.402/0001-38</t>
  </si>
  <si>
    <t>BEM DITO RESTAURANTE</t>
  </si>
  <si>
    <t>19.138.016/0001-93</t>
  </si>
  <si>
    <t>PIZZA DA GARAGEM</t>
  </si>
  <si>
    <t>19.139.907/0001-64</t>
  </si>
  <si>
    <t>POUSADA E RESTAURANTE KIPPE</t>
  </si>
  <si>
    <t>19.147.717/0001-99</t>
  </si>
  <si>
    <t>CARAMBOLA BAR E RESTAURANTE</t>
  </si>
  <si>
    <t>75800-014</t>
  </si>
  <si>
    <t>19.151.692/0001-05</t>
  </si>
  <si>
    <t>LOUNGE RUA DAS PEDRAS LTDA ME</t>
  </si>
  <si>
    <t>19.160.938/0001-05</t>
  </si>
  <si>
    <t>ESQUINA DO BARTO</t>
  </si>
  <si>
    <t>19.161.123/0001-32</t>
  </si>
  <si>
    <t>LANCHONETE E SORVETERIA SO MEL</t>
  </si>
  <si>
    <t>76515-000</t>
  </si>
  <si>
    <t>Campos Verdes</t>
  </si>
  <si>
    <t>19.174.170/0001-10</t>
  </si>
  <si>
    <t>CASA DE SUCO CHALÉ</t>
  </si>
  <si>
    <t>19.197.982/0001-81</t>
  </si>
  <si>
    <t>AMSTERDAM</t>
  </si>
  <si>
    <t>27920-390</t>
  </si>
  <si>
    <t>19.209.467/0001-74</t>
  </si>
  <si>
    <t>VULCANO</t>
  </si>
  <si>
    <t>35700-046</t>
  </si>
  <si>
    <t>19.215.335/0001-55</t>
  </si>
  <si>
    <t>CHURASCARIA DO AMARAL</t>
  </si>
  <si>
    <t>19.233.163/0001-42</t>
  </si>
  <si>
    <t>Temakeria e Cia</t>
  </si>
  <si>
    <t>19.239.297/0001-70</t>
  </si>
  <si>
    <t>HOTEL E RESTAURANTE SOMBRA DO COQUEIRO</t>
  </si>
  <si>
    <t>19.246.851/0001-47</t>
  </si>
  <si>
    <t>PARK HOTEL E RESTAURANTE DA EMILY</t>
  </si>
  <si>
    <t>89196-000</t>
  </si>
  <si>
    <t>Salete</t>
  </si>
  <si>
    <t>19.264.434/0001-27</t>
  </si>
  <si>
    <t>RANCHO ARARA AZUL</t>
  </si>
  <si>
    <t>87525-000</t>
  </si>
  <si>
    <t>Ivaté</t>
  </si>
  <si>
    <t>19.279.681/0001-05</t>
  </si>
  <si>
    <t>TIBALLET CIA DE DANCA</t>
  </si>
  <si>
    <t>19.294.119/0001-42</t>
  </si>
  <si>
    <t>SUNBAY HOTEIS E RESTAURANTE</t>
  </si>
  <si>
    <t>19.307.711/0001-31</t>
  </si>
  <si>
    <t>RECANTO DO SOL</t>
  </si>
  <si>
    <t>19.311.007/0001-52</t>
  </si>
  <si>
    <t>RESTAURANTE PARAISO DA SERRA SOBERBO EIRELI EPP</t>
  </si>
  <si>
    <t>25940-000</t>
  </si>
  <si>
    <t>Guapimirim</t>
  </si>
  <si>
    <t>19.322.701/0001-75</t>
  </si>
  <si>
    <t>NATALINA POUSADA &amp; RESTAURANTE</t>
  </si>
  <si>
    <t>88270-000</t>
  </si>
  <si>
    <t>Nova Trento</t>
  </si>
  <si>
    <t>19.327.927/0001-69</t>
  </si>
  <si>
    <t xml:space="preserve">Damon Choperia </t>
  </si>
  <si>
    <t>19.328.789/0001-32</t>
  </si>
  <si>
    <t>DAITI SUSHI</t>
  </si>
  <si>
    <t>88900-970</t>
  </si>
  <si>
    <t>19.357.021/0001-97</t>
  </si>
  <si>
    <t>FLOR DE CEREJEIRA</t>
  </si>
  <si>
    <t>19.360.605/0001-11</t>
  </si>
  <si>
    <t>MICROHELP INFORMATICA &amp; REPRESENTACOES</t>
  </si>
  <si>
    <t>60060-180</t>
  </si>
  <si>
    <t>19.385.437/0001-19</t>
  </si>
  <si>
    <t>LA COZINHA</t>
  </si>
  <si>
    <t>64222-970</t>
  </si>
  <si>
    <t>Cajueiro da Praia</t>
  </si>
  <si>
    <t>19.401.429/0001-19</t>
  </si>
  <si>
    <t>Inglês|Francês</t>
  </si>
  <si>
    <t>DONA SALADA</t>
  </si>
  <si>
    <t>56302-150</t>
  </si>
  <si>
    <t>19.407.911/0001-66</t>
  </si>
  <si>
    <t>BARDALU</t>
  </si>
  <si>
    <t>19.419.629/0001-07</t>
  </si>
  <si>
    <t>MEGA LANCHES</t>
  </si>
  <si>
    <t>19.435.969/0001-13</t>
  </si>
  <si>
    <t>POUSADA BOA VISTA</t>
  </si>
  <si>
    <t>19.560.558/0001-50</t>
  </si>
  <si>
    <t>República das Cervejas</t>
  </si>
  <si>
    <t>93030-220</t>
  </si>
  <si>
    <t>19.439.824/0001-90</t>
  </si>
  <si>
    <t>Inglês|Alemão</t>
  </si>
  <si>
    <t>Mercatu Pizzaria Juvevê</t>
  </si>
  <si>
    <t>80030-280</t>
  </si>
  <si>
    <t>19.420.206/0001-07</t>
  </si>
  <si>
    <t>Spoleto Shopping Teresópolis</t>
  </si>
  <si>
    <t>25953-030</t>
  </si>
  <si>
    <t>19.419.179/0001-44</t>
  </si>
  <si>
    <t>jodan</t>
  </si>
  <si>
    <t>04533-002</t>
  </si>
  <si>
    <t>19.412.630/0001-00</t>
  </si>
  <si>
    <t>RESTAURANTE JIVANETE</t>
  </si>
  <si>
    <t>19.397.752/0001-66</t>
  </si>
  <si>
    <t>CHURRASCARIA VELHA NAPOLITANA</t>
  </si>
  <si>
    <t>83005-340</t>
  </si>
  <si>
    <t>19.388.901/0001-20</t>
  </si>
  <si>
    <t>SHAWARMERIA</t>
  </si>
  <si>
    <t>88025-260</t>
  </si>
  <si>
    <t>19.338.919/0001-18</t>
  </si>
  <si>
    <t>CAFE PORTENHO</t>
  </si>
  <si>
    <t>19.337.163/0001-92</t>
  </si>
  <si>
    <t>PEIXARIA PORTO DO SAO GONCALO</t>
  </si>
  <si>
    <t>78085-230</t>
  </si>
  <si>
    <t>19.259.298/0001-87</t>
  </si>
  <si>
    <t>ESTANCIA DE LAZER IMPERIO PURA PEDRA</t>
  </si>
  <si>
    <t>19.249.065/0001-01</t>
  </si>
  <si>
    <t>PASTELARIA MOURA FE</t>
  </si>
  <si>
    <t>64000-330</t>
  </si>
  <si>
    <t>19.219.495/0001-72</t>
  </si>
  <si>
    <t>EDEN BEER FOZ</t>
  </si>
  <si>
    <t>19.213.083/0001-25</t>
  </si>
  <si>
    <t>MEU CANTINHO SORVETES</t>
  </si>
  <si>
    <t>19.197.007/0001-73</t>
  </si>
  <si>
    <t>BAR DO JOW</t>
  </si>
  <si>
    <t>35680-346</t>
  </si>
  <si>
    <t>19.130.078/0001-59</t>
  </si>
  <si>
    <t>RANGO HAMBURGUERIA E CREPERIA</t>
  </si>
  <si>
    <t>37200-000</t>
  </si>
  <si>
    <t>Lavras</t>
  </si>
  <si>
    <t>19.097.329/0001-40</t>
  </si>
  <si>
    <t>Patroni</t>
  </si>
  <si>
    <t>64204-035</t>
  </si>
  <si>
    <t>Parnaíba</t>
  </si>
  <si>
    <t>19.095.321/0001-45</t>
  </si>
  <si>
    <t>A LASANHA</t>
  </si>
  <si>
    <t>13284-048</t>
  </si>
  <si>
    <t>Vinhedo</t>
  </si>
  <si>
    <t>19.040.947/0001-54</t>
  </si>
  <si>
    <t>POUSADA JERIBA</t>
  </si>
  <si>
    <t>19.028.719/0001-69</t>
  </si>
  <si>
    <t>CHOPERIA BORTOLI</t>
  </si>
  <si>
    <t>06850-100</t>
  </si>
  <si>
    <t>Itapecerica da Serra</t>
  </si>
  <si>
    <t>19.023.361/0001-81</t>
  </si>
  <si>
    <t>CAFETERIA MORGADOS DO BRASIL</t>
  </si>
  <si>
    <t>14027-250</t>
  </si>
  <si>
    <t>18.998.365/0001-12</t>
  </si>
  <si>
    <t>Inglês|Espanhol|Francês</t>
  </si>
  <si>
    <t>NATIVAS GRILL</t>
  </si>
  <si>
    <t>48602-490</t>
  </si>
  <si>
    <t>18.927.472/0001-50</t>
  </si>
  <si>
    <t>BOTTEGA BERNACCA</t>
  </si>
  <si>
    <t>01411-000</t>
  </si>
  <si>
    <t>18.918.046/0001-50</t>
  </si>
  <si>
    <t>VALMIR VITORASSI</t>
  </si>
  <si>
    <t>80060-100</t>
  </si>
  <si>
    <t>18.905.219/0001-03</t>
  </si>
  <si>
    <t>ZUZA EMPORIO</t>
  </si>
  <si>
    <t>05727-160</t>
  </si>
  <si>
    <t>18.902.606/0001-88</t>
  </si>
  <si>
    <t>BOCA LOKA</t>
  </si>
  <si>
    <t>18.851.716/0001-68</t>
  </si>
  <si>
    <t xml:space="preserve">CASA DO PÃO DE QUEIJO </t>
  </si>
  <si>
    <t>05145-000</t>
  </si>
  <si>
    <t>18.844.577/0001-45</t>
  </si>
  <si>
    <t>Tchê Parque LTDA</t>
  </si>
  <si>
    <t>96600-000</t>
  </si>
  <si>
    <t>Canguçu</t>
  </si>
  <si>
    <t>18.777.150/0001-71</t>
  </si>
  <si>
    <t>CABANA TROPICAL</t>
  </si>
  <si>
    <t>45655-750</t>
  </si>
  <si>
    <t>18.745.393/0001-28</t>
  </si>
  <si>
    <t>WOODSTOCK BAR &amp; BURGUER</t>
  </si>
  <si>
    <t>78550-272</t>
  </si>
  <si>
    <t>18.663.478/0001-67</t>
  </si>
  <si>
    <t>MILANETO</t>
  </si>
  <si>
    <t>18.662.713/0001-86</t>
  </si>
  <si>
    <t>SORVETERIA ORA BOLAS</t>
  </si>
  <si>
    <t>64222-000</t>
  </si>
  <si>
    <t>18.658.850/0001-47</t>
  </si>
  <si>
    <t>CIRCA</t>
  </si>
  <si>
    <t>18.647.881/0001-00</t>
  </si>
  <si>
    <t>KASKATA RESTAURANTE</t>
  </si>
  <si>
    <t>78200-000</t>
  </si>
  <si>
    <t>Cáceres</t>
  </si>
  <si>
    <t>18.598.922/0001-08</t>
  </si>
  <si>
    <t>TOP GRILL 2 JMI</t>
  </si>
  <si>
    <t>18.598.689/0001-63</t>
  </si>
  <si>
    <t>POUSADA ROTA DO SOL TURISMO E LAZER LTDA</t>
  </si>
  <si>
    <t>18.572.764/0001-17</t>
  </si>
  <si>
    <t>A GUILDA COLECIONAVEIS</t>
  </si>
  <si>
    <t>13400-270</t>
  </si>
  <si>
    <t>18.570.274/0001-81</t>
  </si>
  <si>
    <t>TERRA MINEIRA</t>
  </si>
  <si>
    <t>01222-010</t>
  </si>
  <si>
    <t>18.532.635/0001-03</t>
  </si>
  <si>
    <t>EMPORIO GALIA</t>
  </si>
  <si>
    <t>89080-120</t>
  </si>
  <si>
    <t>18.512.362/0001-27</t>
  </si>
  <si>
    <t>RANCHO K9</t>
  </si>
  <si>
    <t>18.480.987/0001-54</t>
  </si>
  <si>
    <t>RESTAURANTE VO CORINA</t>
  </si>
  <si>
    <t>18.424.772/0001-16</t>
  </si>
  <si>
    <t>RESTAURANTE E POUSADA ILHA DO MEL</t>
  </si>
  <si>
    <t>83251-000</t>
  </si>
  <si>
    <t>Ilha do Mel</t>
  </si>
  <si>
    <t>18.400.128/0001-08</t>
  </si>
  <si>
    <t>CAFE VULCAO DE MINAS</t>
  </si>
  <si>
    <t>18.378.580/0001-10</t>
  </si>
  <si>
    <t>GARDEN RESTAURANTE</t>
  </si>
  <si>
    <t>78005-330</t>
  </si>
  <si>
    <t>18.355.736/0001-48</t>
  </si>
  <si>
    <t>TRATTORIA DI TRENTO HOTEL E RESTAURANTE</t>
  </si>
  <si>
    <t>95270-000</t>
  </si>
  <si>
    <t>Flores da Cunha</t>
  </si>
  <si>
    <t>18.345.530/0001-37</t>
  </si>
  <si>
    <t>CONVENIENCIA NA CHAPA</t>
  </si>
  <si>
    <t>17.383.130/0001-53</t>
  </si>
  <si>
    <t>LANCHONETE E SORVETERIA SONHO MEU</t>
  </si>
  <si>
    <t>17.386.189/0001-03</t>
  </si>
  <si>
    <t>RESTAURANTE CALDEIRAO</t>
  </si>
  <si>
    <t>96925-000</t>
  </si>
  <si>
    <t>Ibarama</t>
  </si>
  <si>
    <t>17.414.563/0001-29</t>
  </si>
  <si>
    <t>STRIKE BOWLING</t>
  </si>
  <si>
    <t>17.434.209/0001-66</t>
  </si>
  <si>
    <t>BAR DA MARCIANA</t>
  </si>
  <si>
    <t>57490-000</t>
  </si>
  <si>
    <t>Água Branca</t>
  </si>
  <si>
    <t>17.501.391/0001-20</t>
  </si>
  <si>
    <t>FINO CAFE PANIFICADORA &amp; DELICATESSE</t>
  </si>
  <si>
    <t>17.510.763/0001-85</t>
  </si>
  <si>
    <t>DANILO LANCHES</t>
  </si>
  <si>
    <t>15870-000</t>
  </si>
  <si>
    <t>Catiguá</t>
  </si>
  <si>
    <t>17.512.116/0001-02</t>
  </si>
  <si>
    <t>MAMMA CARMELA</t>
  </si>
  <si>
    <t>17.515.893/0001-00</t>
  </si>
  <si>
    <t>LANCHONETE J.A</t>
  </si>
  <si>
    <t>17.548.359/0001-09</t>
  </si>
  <si>
    <t>RESTAURANTE PEIXE GRIL</t>
  </si>
  <si>
    <t>Santa Marta</t>
  </si>
  <si>
    <t>17.559.099/0001-69</t>
  </si>
  <si>
    <t>RESTAURANTE PARAISO DA SERRA</t>
  </si>
  <si>
    <t>17.582.972/0001-34</t>
  </si>
  <si>
    <t>ACAI &amp; CIA</t>
  </si>
  <si>
    <t>38183-244</t>
  </si>
  <si>
    <t>Araxá</t>
  </si>
  <si>
    <t>17.601.086/0001-00</t>
  </si>
  <si>
    <t>FRIBOURG FRIALP</t>
  </si>
  <si>
    <t>28630-590</t>
  </si>
  <si>
    <t>18.325.475/0001-13</t>
  </si>
  <si>
    <t>SKINA LANCHES</t>
  </si>
  <si>
    <t>17.625.081/0001-18</t>
  </si>
  <si>
    <t>SANDUICHEIRA BICAO</t>
  </si>
  <si>
    <t>17.627.061/0001-86</t>
  </si>
  <si>
    <t>FILHA DO COMBU</t>
  </si>
  <si>
    <t>66999-899</t>
  </si>
  <si>
    <t>17.659.326/0001-28</t>
  </si>
  <si>
    <t>Hamburgueria do Barão</t>
  </si>
  <si>
    <t>38400-160</t>
  </si>
  <si>
    <t>17.670.046/0001-10</t>
  </si>
  <si>
    <t>MANDALAS CAFE</t>
  </si>
  <si>
    <t>29630-000</t>
  </si>
  <si>
    <t>Brejetuba</t>
  </si>
  <si>
    <t>17.686.008/0001-56</t>
  </si>
  <si>
    <t>ESQUINA DO PASTEL</t>
  </si>
  <si>
    <t>17.708.123/0001-84</t>
  </si>
  <si>
    <t>LA CENA MURY</t>
  </si>
  <si>
    <t>17.713.354/0001-86</t>
  </si>
  <si>
    <t>RESTAURANTE PONTO DO MOCOTO</t>
  </si>
  <si>
    <t>44745-000</t>
  </si>
  <si>
    <t>Mirangaba</t>
  </si>
  <si>
    <t>17.725.117/0001-35</t>
  </si>
  <si>
    <t xml:space="preserve">Gamboa </t>
  </si>
  <si>
    <t>09406-300</t>
  </si>
  <si>
    <t>17.732.265/0001-87</t>
  </si>
  <si>
    <t>CANTINHO DO SABOR RESTAURANTE</t>
  </si>
  <si>
    <t>76520-000</t>
  </si>
  <si>
    <t>Nova Crixás</t>
  </si>
  <si>
    <t>17.737.018/0001-73</t>
  </si>
  <si>
    <t>BAR E LANCHONETE NOTURNOS</t>
  </si>
  <si>
    <t>17.738.940/0001-85</t>
  </si>
  <si>
    <t>BAR DO GORDO</t>
  </si>
  <si>
    <t>17.742.411/0001-55</t>
  </si>
  <si>
    <t>PESQUE E PAGUE DOIS AMORES</t>
  </si>
  <si>
    <t>29620-000</t>
  </si>
  <si>
    <t>Itarana</t>
  </si>
  <si>
    <t>17.776.224/0001-92</t>
  </si>
  <si>
    <t xml:space="preserve">Restaurante Turcatel </t>
  </si>
  <si>
    <t>89680-000</t>
  </si>
  <si>
    <t>Irani</t>
  </si>
  <si>
    <t>17.792.216/0001-30</t>
  </si>
  <si>
    <t>Gappoli Restaurante Ltda</t>
  </si>
  <si>
    <t>17.795.041/0001-14</t>
  </si>
  <si>
    <t>PANIFICADORA SABORIA &amp; PASTELARIA CRISTO E A RESPOSTA</t>
  </si>
  <si>
    <t>17.809.000/0001-30</t>
  </si>
  <si>
    <t>Alma Chef Casa de Gastronomia</t>
  </si>
  <si>
    <t>30170-122</t>
  </si>
  <si>
    <t>17.855.928/0001-50</t>
  </si>
  <si>
    <t>POUSADA NOVO HORIZONTE</t>
  </si>
  <si>
    <t>17.862.462/0001-10</t>
  </si>
  <si>
    <t>BAR E RESTAURANTE DO GUIDO</t>
  </si>
  <si>
    <t>17.890.061/0001-74</t>
  </si>
  <si>
    <t>QUIOSKE MANGUENZAL</t>
  </si>
  <si>
    <t>44460-000</t>
  </si>
  <si>
    <t>Itaparica</t>
  </si>
  <si>
    <t>17.939.983/0001-29</t>
  </si>
  <si>
    <t>DOM RESTAURANTE E POUSADA</t>
  </si>
  <si>
    <t>59295-880</t>
  </si>
  <si>
    <t>17.956.586/0001-65</t>
  </si>
  <si>
    <t>CAFE REGIONAL MIRIAN</t>
  </si>
  <si>
    <t>17.984.714/0001-84</t>
  </si>
  <si>
    <t>CHURRASCARIA PORTAL DA LAGOA</t>
  </si>
  <si>
    <t>58250-000</t>
  </si>
  <si>
    <t>Lagoa de Dentro</t>
  </si>
  <si>
    <t>18.030.497/0001-56</t>
  </si>
  <si>
    <t>SORVETERIA KI DOCURA</t>
  </si>
  <si>
    <t>18.092.462/0001-41</t>
  </si>
  <si>
    <t>RESTAURANTE 381</t>
  </si>
  <si>
    <t>32670-446</t>
  </si>
  <si>
    <t>18.093.023/0001-53</t>
  </si>
  <si>
    <t>AQUARIU S BAR POUSADA LANCHONETE PIZZARIA</t>
  </si>
  <si>
    <t>88585-000</t>
  </si>
  <si>
    <t>Cerro Negro</t>
  </si>
  <si>
    <t>18.177.087/0001-32</t>
  </si>
  <si>
    <t>RESTAURANTE BOM PALADAR ABAIRA</t>
  </si>
  <si>
    <t>46690-000</t>
  </si>
  <si>
    <t>Abaíra</t>
  </si>
  <si>
    <t>18.224.438/0001-19</t>
  </si>
  <si>
    <t>OPEN BAR E RESTAURANTE</t>
  </si>
  <si>
    <t>89850-000</t>
  </si>
  <si>
    <t>Quilombo</t>
  </si>
  <si>
    <t>18.252.348/0001-31</t>
  </si>
  <si>
    <t>CAMINHOS DO SAO FRANCISCO</t>
  </si>
  <si>
    <t>57220-000</t>
  </si>
  <si>
    <t>Feliz Deserto</t>
  </si>
  <si>
    <t>18.284.781/0001-59</t>
  </si>
  <si>
    <t>ANNAS HOSPEDAGEM</t>
  </si>
  <si>
    <t>18.290.519/0001-17</t>
  </si>
  <si>
    <t>Padaria Mundial</t>
  </si>
  <si>
    <t>18.361.353/0001-82</t>
  </si>
  <si>
    <t>SALGADOS DA DIVA</t>
  </si>
  <si>
    <t>18.440.972/0001-62</t>
  </si>
  <si>
    <t>SABOR REGIONAL</t>
  </si>
  <si>
    <t>18.441.387/0001-87</t>
  </si>
  <si>
    <t>TOCA DO GATTAO</t>
  </si>
  <si>
    <t>18.497.509/0001-57</t>
  </si>
  <si>
    <t>GHR PARTICIPAÇÕES E EMPREENDIMENTOS LTDA</t>
  </si>
  <si>
    <t>58407-690</t>
  </si>
  <si>
    <t>Campina Grande</t>
  </si>
  <si>
    <t>18.520.941/0001-11</t>
  </si>
  <si>
    <t>LAGOA DO VALE</t>
  </si>
  <si>
    <t>29670-000</t>
  </si>
  <si>
    <t>Ibiraçu</t>
  </si>
  <si>
    <t>18.590.904/0001-80</t>
  </si>
  <si>
    <t>RESTAURANTE E POUSADA DO NENZINHO</t>
  </si>
  <si>
    <t>37855-000</t>
  </si>
  <si>
    <t>São Pedro da União</t>
  </si>
  <si>
    <t>18.595.978/0001-09</t>
  </si>
  <si>
    <t>CHURRASCARIA E HOTEL BRIZA DO MEARIM</t>
  </si>
  <si>
    <t>65480-000</t>
  </si>
  <si>
    <t>Arari</t>
  </si>
  <si>
    <t>18.606.444/0001-30</t>
  </si>
  <si>
    <t>QUERÊNCIA PANTANEIRA</t>
  </si>
  <si>
    <t>79380-000</t>
  </si>
  <si>
    <t>Miranda</t>
  </si>
  <si>
    <t>18.607.033/0001-60</t>
  </si>
  <si>
    <t>RESTAURANTE SABOR QUERO MAIS</t>
  </si>
  <si>
    <t>18.626.997/0001-55</t>
  </si>
  <si>
    <t>AFRIKA CAFE</t>
  </si>
  <si>
    <t>12940-060</t>
  </si>
  <si>
    <t>18.635.504/0001-43</t>
  </si>
  <si>
    <t>Restaurante Caron Ltda</t>
  </si>
  <si>
    <t>18.661.804/0001-05</t>
  </si>
  <si>
    <t>OXENTE CULINARIA NORDESTINA E CACHACARIA</t>
  </si>
  <si>
    <t>57602-490</t>
  </si>
  <si>
    <t>18.673.329/0001-89</t>
  </si>
  <si>
    <t>ESQUINA DO SABOR RESTAURANTE</t>
  </si>
  <si>
    <t>46170-000</t>
  </si>
  <si>
    <t>Rio de Contas</t>
  </si>
  <si>
    <t>18.674.939/0001-05</t>
  </si>
  <si>
    <t>RESTAURANTE TREVO</t>
  </si>
  <si>
    <t>36585-000</t>
  </si>
  <si>
    <t>Pedra do Anta</t>
  </si>
  <si>
    <t>18.692.503/0001-30</t>
  </si>
  <si>
    <t>BAR DO TINGO</t>
  </si>
  <si>
    <t>58294-000</t>
  </si>
  <si>
    <t>Marcação</t>
  </si>
  <si>
    <t>18.696.675/0001-82</t>
  </si>
  <si>
    <t>ESPETINHO DA LADEIRA</t>
  </si>
  <si>
    <t>59210-000</t>
  </si>
  <si>
    <t>São Bento do Trairi</t>
  </si>
  <si>
    <t>18.779.022/0001-67</t>
  </si>
  <si>
    <t>RESTAURANTE GRANDE LAU</t>
  </si>
  <si>
    <t>18.826.788/0001-55</t>
  </si>
  <si>
    <t>Quasar Sorveteria Artesanal &amp; Café</t>
  </si>
  <si>
    <t>24900-830</t>
  </si>
  <si>
    <t>18.890.289/0001-27</t>
  </si>
  <si>
    <t>O BOTEKIN</t>
  </si>
  <si>
    <t>19865-000</t>
  </si>
  <si>
    <t>Pedrinhas Paulista</t>
  </si>
  <si>
    <t>18.893.233/0001-26</t>
  </si>
  <si>
    <t>PIZZARIA GAUCHA TCHE</t>
  </si>
  <si>
    <t>18.923.145/0001-20</t>
  </si>
  <si>
    <t>NN LANCHES</t>
  </si>
  <si>
    <t>58228-000</t>
  </si>
  <si>
    <t>Dona Inês</t>
  </si>
  <si>
    <t>18.927.454/0001-78</t>
  </si>
  <si>
    <t>DOCES MERI</t>
  </si>
  <si>
    <t>88890-000</t>
  </si>
  <si>
    <t>Grão Pará</t>
  </si>
  <si>
    <t>18.943.267/0001-88</t>
  </si>
  <si>
    <t>RESTAURANTE KAÇUÁ</t>
  </si>
  <si>
    <t>59291-000</t>
  </si>
  <si>
    <t>18.968.254/0001-63</t>
  </si>
  <si>
    <t>HOTEL DIVINO PAI ETERNO</t>
  </si>
  <si>
    <t>18.974.950/0001-82</t>
  </si>
  <si>
    <t>CERVEJARIA CAPAPRETA</t>
  </si>
  <si>
    <t>34007-655</t>
  </si>
  <si>
    <t>19.030.128/0001-26</t>
  </si>
  <si>
    <t>BAR DO ZE DA MOCA</t>
  </si>
  <si>
    <t>19.068.811/0001-52</t>
  </si>
  <si>
    <t>Lanchonete e Bar Pizza Pronta LTDA</t>
  </si>
  <si>
    <t>88509-016</t>
  </si>
  <si>
    <t>19.100.580/0001-17</t>
  </si>
  <si>
    <t>MANTOVANNIS PIZZARIA E RESTAURANTE</t>
  </si>
  <si>
    <t>08900-000</t>
  </si>
  <si>
    <t>Guararema</t>
  </si>
  <si>
    <t>19.107.066/0001-03</t>
  </si>
  <si>
    <t>PIZZARIA 2 IRMAOS</t>
  </si>
  <si>
    <t>59245-000</t>
  </si>
  <si>
    <t>Serra Caiada</t>
  </si>
  <si>
    <t>19.112.209/0001-75</t>
  </si>
  <si>
    <t>PANIFICADORA PAO NOSSO</t>
  </si>
  <si>
    <t>76523-000</t>
  </si>
  <si>
    <t>19.161.016/0001-04</t>
  </si>
  <si>
    <t>PASTELARIA PEQUIM</t>
  </si>
  <si>
    <t>19.210.900/0001-91</t>
  </si>
  <si>
    <t>VENTO SUL</t>
  </si>
  <si>
    <t>45990-012</t>
  </si>
  <si>
    <t>Teixeira de Freitas</t>
  </si>
  <si>
    <t>19.235.980/0001-30</t>
  </si>
  <si>
    <t>SAMPAIOLLO</t>
  </si>
  <si>
    <t>19.287.113/0001-48</t>
  </si>
  <si>
    <t>BARRACA PEREIRA</t>
  </si>
  <si>
    <t>76480-000</t>
  </si>
  <si>
    <t>Santa Tereza de Goiás</t>
  </si>
  <si>
    <t>19.314.093/0001-57</t>
  </si>
  <si>
    <t>CHURRASCARIA ESPERANCA</t>
  </si>
  <si>
    <t>19.337.366/0001-89</t>
  </si>
  <si>
    <t>RESTAURANTE NOVA OPCAO</t>
  </si>
  <si>
    <t>19.353.102/0001-19</t>
  </si>
  <si>
    <t>GIN SUSHI BAR &amp; DELIVERY</t>
  </si>
  <si>
    <t>19.374.732/0001-70</t>
  </si>
  <si>
    <t>PIZZARIA E CERVEJARIA J&amp;J</t>
  </si>
  <si>
    <t>19.417.130/0001-52</t>
  </si>
  <si>
    <t>TEMPERO DA ANNE</t>
  </si>
  <si>
    <t>30830-233</t>
  </si>
  <si>
    <t>19.417.277/0001-42</t>
  </si>
  <si>
    <t>BOCADILLO BRASIL</t>
  </si>
  <si>
    <t>88040-400</t>
  </si>
  <si>
    <t>18.314.793/0001-89</t>
  </si>
  <si>
    <t>NF REFEICOES</t>
  </si>
  <si>
    <t>83010-080</t>
  </si>
  <si>
    <t>18.300.011/0001-52</t>
  </si>
  <si>
    <t>ADELCIO LANCHES</t>
  </si>
  <si>
    <t>18.285.789/0001-30</t>
  </si>
  <si>
    <t>KARDUME PESCADOS</t>
  </si>
  <si>
    <t>69073-590</t>
  </si>
  <si>
    <t>18.284.434/0001-26</t>
  </si>
  <si>
    <t>ASSADOS DE MINAS</t>
  </si>
  <si>
    <t>18.277.474/0001-40</t>
  </si>
  <si>
    <t>KOME KETO</t>
  </si>
  <si>
    <t>28910-350</t>
  </si>
  <si>
    <t>18.258.284/0001-86</t>
  </si>
  <si>
    <t>RANCHO OESTE MINEIRO</t>
  </si>
  <si>
    <t>02968-000</t>
  </si>
  <si>
    <t>18.234.345/0001-75</t>
  </si>
  <si>
    <t>PIMENTA MALAGUETA</t>
  </si>
  <si>
    <t>96178-000</t>
  </si>
  <si>
    <t>Arambaré</t>
  </si>
  <si>
    <t>18.227.222/0001-07</t>
  </si>
  <si>
    <t>BOLIXE UNIDADE MONTE CARMO</t>
  </si>
  <si>
    <t>32604-345</t>
  </si>
  <si>
    <t>18.163.489/0001-88</t>
  </si>
  <si>
    <t>RESTAURANTE AVENTUREIRO</t>
  </si>
  <si>
    <t>18.162.021/0001-79</t>
  </si>
  <si>
    <t>VALERIA VELUZ</t>
  </si>
  <si>
    <t>65110-000</t>
  </si>
  <si>
    <t>São José de Ribamar</t>
  </si>
  <si>
    <t>18.138.523/0001-64</t>
  </si>
  <si>
    <t>ALI COZINHA MEDITERRANEA</t>
  </si>
  <si>
    <t>05307-190</t>
  </si>
  <si>
    <t>18.090.396/0001-70</t>
  </si>
  <si>
    <t>BOLIXE UNIDADE DEL REY</t>
  </si>
  <si>
    <t>31250-900</t>
  </si>
  <si>
    <t>18.084.933/0001-70</t>
  </si>
  <si>
    <t>GIRO 29 BIKE</t>
  </si>
  <si>
    <t>89120-000</t>
  </si>
  <si>
    <t>Timbó</t>
  </si>
  <si>
    <t>18.081.693/0001-50</t>
  </si>
  <si>
    <t>Paula Lobato</t>
  </si>
  <si>
    <t>30240-270</t>
  </si>
  <si>
    <t>18.077.606/0001-90</t>
  </si>
  <si>
    <t>CAMPING SOMBRA DA MATA</t>
  </si>
  <si>
    <t>17.981.092/0001-30</t>
  </si>
  <si>
    <t>Botequim Barão</t>
  </si>
  <si>
    <t>89216-295</t>
  </si>
  <si>
    <t>17.956.142/0001-20</t>
  </si>
  <si>
    <t xml:space="preserve">Cafe Camafeu </t>
  </si>
  <si>
    <t>13465-280</t>
  </si>
  <si>
    <t>17.952.305/0001-04</t>
  </si>
  <si>
    <t>CASA DA NANA</t>
  </si>
  <si>
    <t>17.947.210/0001-94</t>
  </si>
  <si>
    <t>GRUTA DAS ESTRELAS</t>
  </si>
  <si>
    <t>17.946.321/0001-86</t>
  </si>
  <si>
    <t>VITORIANIS GRILL</t>
  </si>
  <si>
    <t>17.933.168/0001-52</t>
  </si>
  <si>
    <t>Italiano|Português|Inglês</t>
  </si>
  <si>
    <t>DECK 237 RESTAURANTE &amp; BAR</t>
  </si>
  <si>
    <t>17.928.660/0001-30</t>
  </si>
  <si>
    <t>SKIP SHAKE REFRIGERACOES</t>
  </si>
  <si>
    <t>11940-000</t>
  </si>
  <si>
    <t>Jacupiranga</t>
  </si>
  <si>
    <t>17.863.323/0001-01</t>
  </si>
  <si>
    <t>RESTAURANTE BELA ILHA</t>
  </si>
  <si>
    <t>88062-370</t>
  </si>
  <si>
    <t>17.759.461/0001-45</t>
  </si>
  <si>
    <t>BREEZE HOTEL</t>
  </si>
  <si>
    <t>74675-830</t>
  </si>
  <si>
    <t>17.756.646/0001-04</t>
  </si>
  <si>
    <t>ESTALAGEM TERRA NOVA</t>
  </si>
  <si>
    <t>12960-000</t>
  </si>
  <si>
    <t>Nazaré Paulista</t>
  </si>
  <si>
    <t>17.732.862/0001-01</t>
  </si>
  <si>
    <t>MARIA CHORONA</t>
  </si>
  <si>
    <t>17.707.492/0001-52</t>
  </si>
  <si>
    <t>DIVINO RESTAURANTE</t>
  </si>
  <si>
    <t>31555-000</t>
  </si>
  <si>
    <t>17.699.561/0001-23</t>
  </si>
  <si>
    <t>OLUNS CERVEJARIA</t>
  </si>
  <si>
    <t>89890-000</t>
  </si>
  <si>
    <t>Cunha Porã</t>
  </si>
  <si>
    <t>17.644.616/0001-06</t>
  </si>
  <si>
    <t>CAMPO BASE ECOLODGE</t>
  </si>
  <si>
    <t>17.614.647/0001-06</t>
  </si>
  <si>
    <t>Monasterium</t>
  </si>
  <si>
    <t>95010-100</t>
  </si>
  <si>
    <t>17.581.823/0001-50</t>
  </si>
  <si>
    <t>PANIFICADORA E CONFEITARIA SAO JOSE</t>
  </si>
  <si>
    <t>13950-000</t>
  </si>
  <si>
    <t>Lindóia</t>
  </si>
  <si>
    <t>17.569.181/0001-74</t>
  </si>
  <si>
    <t>NANA RESTAURANTE</t>
  </si>
  <si>
    <t>75708-300</t>
  </si>
  <si>
    <t>17.567.315/0001-18</t>
  </si>
  <si>
    <t>BUBLITZ RESTAURANTE E PIZZARIA</t>
  </si>
  <si>
    <t>17.565.155/0001-78</t>
  </si>
  <si>
    <t>CANTINA VALESKA</t>
  </si>
  <si>
    <t>78032-080</t>
  </si>
  <si>
    <t>17.545.790/0001-93</t>
  </si>
  <si>
    <t>LE SORELLE PANIFICADORA E CONFEITARIA</t>
  </si>
  <si>
    <t>89558-000</t>
  </si>
  <si>
    <t>Iomerê</t>
  </si>
  <si>
    <t>17.524.852/0001-80</t>
  </si>
  <si>
    <t>Mart Lanchonete ltda</t>
  </si>
  <si>
    <t>26383-080</t>
  </si>
  <si>
    <t>Queimados</t>
  </si>
  <si>
    <t>17.516.358/0001-74</t>
  </si>
  <si>
    <t>BIERWEIN RESTAURANTE E PIZZARIA</t>
  </si>
  <si>
    <t>17.496.508/0001-25</t>
  </si>
  <si>
    <t>RESTAURANTE E LANCHONETE NASCER DO SOL</t>
  </si>
  <si>
    <t>17.421.706/0001-20</t>
  </si>
  <si>
    <t>FRIBOURG</t>
  </si>
  <si>
    <t>28620-000</t>
  </si>
  <si>
    <t>00.393.093/0003-23</t>
  </si>
  <si>
    <t>MORADA DAS AGUAS</t>
  </si>
  <si>
    <t>02.707.140/0002-00</t>
  </si>
  <si>
    <t>SAMBAROCK CAFE</t>
  </si>
  <si>
    <t>10.962.574/0002-85</t>
  </si>
  <si>
    <t>VILA ESPERANÇA</t>
  </si>
  <si>
    <t>70733-520</t>
  </si>
  <si>
    <t>12.669.294/0002-09</t>
  </si>
  <si>
    <t>Mega Mix Sorveteria e Pastelaria</t>
  </si>
  <si>
    <t>17.389.717/0001-70</t>
  </si>
  <si>
    <t>CARRANCA GRANDE HOTEL</t>
  </si>
  <si>
    <t>47400-000</t>
  </si>
  <si>
    <t>Xique-Xique</t>
  </si>
  <si>
    <t>17.422.880/0001-97</t>
  </si>
  <si>
    <t>BAR E RESTAURANTE PATUANU</t>
  </si>
  <si>
    <t>17.423.343/0001-61</t>
  </si>
  <si>
    <t>RESTAURANTE E LANCHONETE ""O CAIPIRAO""</t>
  </si>
  <si>
    <t>17.457.309/0001-08</t>
  </si>
  <si>
    <t>FAZENDA HOTEL SOSSEGO MORADA NOVA</t>
  </si>
  <si>
    <t>62940-000</t>
  </si>
  <si>
    <t>Morada Nova</t>
  </si>
  <si>
    <t>17.467.773/0001-85</t>
  </si>
  <si>
    <t>AÇAI NO PONTO</t>
  </si>
  <si>
    <t>70077-900</t>
  </si>
  <si>
    <t>17.507.239/0001-55</t>
  </si>
  <si>
    <t>BARRIGA4S</t>
  </si>
  <si>
    <t>66846-220</t>
  </si>
  <si>
    <t>17.621.796/0001-00</t>
  </si>
  <si>
    <t>CAFE AMORIM</t>
  </si>
  <si>
    <t>68040-050</t>
  </si>
  <si>
    <t>17.653.198/0001-05</t>
  </si>
  <si>
    <t>AMORIM EMPREENDIMENTOS TURISTICOS</t>
  </si>
  <si>
    <t>17.701.971/0001-61</t>
  </si>
  <si>
    <t>DONA MARIA RESTAURANTE E CONFEITARIA</t>
  </si>
  <si>
    <t>85162-000</t>
  </si>
  <si>
    <t>Goioxim</t>
  </si>
  <si>
    <t>17.771.704/0001-60</t>
  </si>
  <si>
    <t>RESTAURANTE SUSHI-YA</t>
  </si>
  <si>
    <t>79002-400</t>
  </si>
  <si>
    <t>17.821.040/0001-05</t>
  </si>
  <si>
    <t>SABOR DE CASA</t>
  </si>
  <si>
    <t>68372-005</t>
  </si>
  <si>
    <t>17.933.232/0001-03</t>
  </si>
  <si>
    <t>RESTAURANTE RECANTO DA AMIZADE</t>
  </si>
  <si>
    <t>68148-000</t>
  </si>
  <si>
    <t>Brasil Novo</t>
  </si>
  <si>
    <t>17.987.150/0001-33</t>
  </si>
  <si>
    <t>CHURRASCARIA AZULAO II</t>
  </si>
  <si>
    <t>17.999.674/0001-44</t>
  </si>
  <si>
    <t>AEROILHA</t>
  </si>
  <si>
    <t>18.003.547/0001-06</t>
  </si>
  <si>
    <t>OLGA RESTAURANTE</t>
  </si>
  <si>
    <t>79780-000</t>
  </si>
  <si>
    <t>Bataguassu</t>
  </si>
  <si>
    <t>18.062.523/0001-28</t>
  </si>
  <si>
    <t>MAYS KI-SABOR</t>
  </si>
  <si>
    <t>59214-000</t>
  </si>
  <si>
    <t>Serra de São Bento</t>
  </si>
  <si>
    <t>18.066.479/0001-24</t>
  </si>
  <si>
    <t>SUSHI WAY</t>
  </si>
  <si>
    <t>71904-540</t>
  </si>
  <si>
    <t>18.066.719/0001-90</t>
  </si>
  <si>
    <t>VILLA GOUMET</t>
  </si>
  <si>
    <t>70070-938</t>
  </si>
  <si>
    <t>18.092.084/0001-04</t>
  </si>
  <si>
    <t>MAGIA DA PIZZA</t>
  </si>
  <si>
    <t>95785-000</t>
  </si>
  <si>
    <t>Harmonia</t>
  </si>
  <si>
    <t>18.118.865/0001-12</t>
  </si>
  <si>
    <t>CACHOEIRINHA</t>
  </si>
  <si>
    <t>76808-695</t>
  </si>
  <si>
    <t>18.241.320/0001-07</t>
  </si>
  <si>
    <t>EMPORIO AL'MINARA</t>
  </si>
  <si>
    <t>11440-180</t>
  </si>
  <si>
    <t>18.248.618/0001-30</t>
  </si>
  <si>
    <t>ACONCHEGO DA DOMINGAS</t>
  </si>
  <si>
    <t>68890-000</t>
  </si>
  <si>
    <t>Afuá</t>
  </si>
  <si>
    <t>18.262.827/0001-39</t>
  </si>
  <si>
    <t>BARBA NEGRA BAR E BATATARIA</t>
  </si>
  <si>
    <t>29216-047</t>
  </si>
  <si>
    <t>18.288.766/0001-89</t>
  </si>
  <si>
    <t>PORTO MADERO</t>
  </si>
  <si>
    <t>18.300.133/0001-49</t>
  </si>
  <si>
    <t>LANCHONETE NOVA OPCAO</t>
  </si>
  <si>
    <t>62764-000</t>
  </si>
  <si>
    <t>Mulungu</t>
  </si>
  <si>
    <t>18.457.224/0001-92</t>
  </si>
  <si>
    <t>RAQUEL RESTAURANTE E PIZZARIA</t>
  </si>
  <si>
    <t>46770-000</t>
  </si>
  <si>
    <t>Iramaia</t>
  </si>
  <si>
    <t>18.491.223/0001-64</t>
  </si>
  <si>
    <t>MARI BELA</t>
  </si>
  <si>
    <t>18.517.372/0001-55</t>
  </si>
  <si>
    <t>PHILIPPE  VERSTRAETE</t>
  </si>
  <si>
    <t>71909-720</t>
  </si>
  <si>
    <t>18.556.631/0001-57</t>
  </si>
  <si>
    <t>GALETERIA ROMA</t>
  </si>
  <si>
    <t>71927-540</t>
  </si>
  <si>
    <t>18.701.255/0001-47</t>
  </si>
  <si>
    <t>O Champenoise Restaurante e Bistrô Ltda</t>
  </si>
  <si>
    <t>95717-000</t>
  </si>
  <si>
    <t>Pinto Bandeira</t>
  </si>
  <si>
    <t>18.782.306/0001-02</t>
  </si>
  <si>
    <t>POUSADA E RESTAURANTE RAINHA DO MAR</t>
  </si>
  <si>
    <t>Icapuí</t>
  </si>
  <si>
    <t>18.808.325/0001-60</t>
  </si>
  <si>
    <t>HOTEL ONCA PUMA</t>
  </si>
  <si>
    <t>18.843.793/0001-76</t>
  </si>
  <si>
    <t>DEGUSTARE RESTAURANTE E CHURRASCARIA</t>
  </si>
  <si>
    <t>89670-000</t>
  </si>
  <si>
    <t>Catanduvas</t>
  </si>
  <si>
    <t>18.854.420/0001-09</t>
  </si>
  <si>
    <t>O Assadão Lanchonete e Restaurante</t>
  </si>
  <si>
    <t>58411-000</t>
  </si>
  <si>
    <t>18.862.820/0001-58</t>
  </si>
  <si>
    <t>11925-000</t>
  </si>
  <si>
    <t>Ilha Comprida</t>
  </si>
  <si>
    <t>18.964.728/0001-07</t>
  </si>
  <si>
    <t>TROPICAL EXECUTIVE HOTEL</t>
  </si>
  <si>
    <t>19.002.210/0001-47</t>
  </si>
  <si>
    <t>RESTAURANTE DELICIAS DO PRATA</t>
  </si>
  <si>
    <t>19.007.866/0001-52</t>
  </si>
  <si>
    <t>RESTAURANTE SABOR DO MARAJO</t>
  </si>
  <si>
    <t>19.010.712/0001-10</t>
  </si>
  <si>
    <t>SABORES DA SERRA</t>
  </si>
  <si>
    <t>39518-000</t>
  </si>
  <si>
    <t>Serranópolis de Minas</t>
  </si>
  <si>
    <t>19.040.167/0001-04</t>
  </si>
  <si>
    <t>DECK SUSHI</t>
  </si>
  <si>
    <t>69900-613</t>
  </si>
  <si>
    <t>19.060.780/0001-93</t>
  </si>
  <si>
    <t>DIDA RESTAURANTE &amp; PIZZARIA</t>
  </si>
  <si>
    <t>49950-000</t>
  </si>
  <si>
    <t>Japoatã</t>
  </si>
  <si>
    <t>19.083.678/0001-03</t>
  </si>
  <si>
    <t>SUSHILOKO</t>
  </si>
  <si>
    <t>19.162.215/0001-37</t>
  </si>
  <si>
    <t>RESTAURANTE E POUSADA DO SR. ATÔNIO</t>
  </si>
  <si>
    <t>19.202.144/0001-59</t>
  </si>
  <si>
    <t>HAMBURGUERIA GRILL BURGER</t>
  </si>
  <si>
    <t>19.244.867/0001-10</t>
  </si>
  <si>
    <t>GENGHIS KHAN NABEMONOS</t>
  </si>
  <si>
    <t>70873-530</t>
  </si>
  <si>
    <t>19.299.132/0001-94</t>
  </si>
  <si>
    <t>TIO GU CAFÉ</t>
  </si>
  <si>
    <t>70864-510</t>
  </si>
  <si>
    <t>19.359.385/0001-06</t>
  </si>
  <si>
    <t>BOTECO DO VALE</t>
  </si>
  <si>
    <t>19.410.173/0001-06</t>
  </si>
  <si>
    <t>SUSHI &amp; TEMAKERIA D'OESTE</t>
  </si>
  <si>
    <t>47800-121</t>
  </si>
  <si>
    <t>Jequié</t>
  </si>
  <si>
    <t>19.420.764/0001-64</t>
  </si>
  <si>
    <t>CASA DE CARNE POTIGUAR</t>
  </si>
  <si>
    <t>72210-061</t>
  </si>
  <si>
    <t>19.434.413/0001-02</t>
  </si>
  <si>
    <t>KIMITACHI</t>
  </si>
  <si>
    <t>70747-530</t>
  </si>
  <si>
    <t>19.443.516/0001-39</t>
  </si>
  <si>
    <t>DUOO RESTAURANTE</t>
  </si>
  <si>
    <t>70342-530</t>
  </si>
  <si>
    <t>19.445.441/0001-25</t>
  </si>
  <si>
    <t>FEIJAO</t>
  </si>
  <si>
    <t>30160-906</t>
  </si>
  <si>
    <t>17.360.433/0001-50</t>
  </si>
  <si>
    <t>BOM GOSTO</t>
  </si>
  <si>
    <t>65250-000</t>
  </si>
  <si>
    <t>Alcântara</t>
  </si>
  <si>
    <t>17.477.391/0001-32</t>
  </si>
  <si>
    <t xml:space="preserve">NONNA ANAIA PIZZARIA </t>
  </si>
  <si>
    <t>17.540.722/0001-31</t>
  </si>
  <si>
    <t>JULIU'S FOOD PIZZARIA &amp; HAMBURGUERIA</t>
  </si>
  <si>
    <t>59190-000</t>
  </si>
  <si>
    <t>Canguaretama</t>
  </si>
  <si>
    <t>17.568.297/0001-99</t>
  </si>
  <si>
    <t>GRANDPA JOEL'S COFFEE</t>
  </si>
  <si>
    <t>17.737.100/0001-06</t>
  </si>
  <si>
    <t>Bar e Restaurante Tip Top</t>
  </si>
  <si>
    <t>30160-042</t>
  </si>
  <si>
    <t>17.785.507/0001-09</t>
  </si>
  <si>
    <t>Domingos Ribeiro Valente</t>
  </si>
  <si>
    <t>88533-000</t>
  </si>
  <si>
    <t>Índios</t>
  </si>
  <si>
    <t>18.100.835/0001-89</t>
  </si>
  <si>
    <t>BAR E RESTAURANTE DO DOM DOM</t>
  </si>
  <si>
    <t>18.163.472/0001-20</t>
  </si>
  <si>
    <t>Bar do Paulo Henrique e da Marilene</t>
  </si>
  <si>
    <t>36590-000</t>
  </si>
  <si>
    <t>São Miguel do Anta</t>
  </si>
  <si>
    <t>18.171.340/0001-40</t>
  </si>
  <si>
    <t>BOM PALADAR</t>
  </si>
  <si>
    <t>68960-000</t>
  </si>
  <si>
    <t>Calçoene</t>
  </si>
  <si>
    <t>18.198.737/0001-26</t>
  </si>
  <si>
    <t>SAIZEN SUSHI</t>
  </si>
  <si>
    <t>13186-493</t>
  </si>
  <si>
    <t>18.261.150/0001-14</t>
  </si>
  <si>
    <t>DISTRIBUIDORA DE ALIMENTOS PRODUTOS E SERVICOS</t>
  </si>
  <si>
    <t>62022-445</t>
  </si>
  <si>
    <t>18.261.811/0001-01</t>
  </si>
  <si>
    <t>RESTAURANTE DOCIMAR</t>
  </si>
  <si>
    <t>11660-230</t>
  </si>
  <si>
    <t>18.277.865/0001-65</t>
  </si>
  <si>
    <t>COSTELAO COZINHA INDUSTRIAL</t>
  </si>
  <si>
    <t>18.369.303/0001-41</t>
  </si>
  <si>
    <t>BAR DO JAL</t>
  </si>
  <si>
    <t>33935-035</t>
  </si>
  <si>
    <t>18.391.257/0001-87</t>
  </si>
  <si>
    <t>SUPER BURGER &amp; PIZZAS RAVENNA</t>
  </si>
  <si>
    <t>88501-210</t>
  </si>
  <si>
    <t>18.530.648/0001-35</t>
  </si>
  <si>
    <t>RESTAURANTE EXPRESS</t>
  </si>
  <si>
    <t>18.572.551/0001-95</t>
  </si>
  <si>
    <t>BRIGADEIRO REAL</t>
  </si>
  <si>
    <t>15600-028</t>
  </si>
  <si>
    <t>18.628.017/0001-53</t>
  </si>
  <si>
    <t>18.707.974/0001-75</t>
  </si>
  <si>
    <t>LE CANTINE</t>
  </si>
  <si>
    <t>18.780.081/0001-55</t>
  </si>
  <si>
    <t>NIFF'S</t>
  </si>
  <si>
    <t>38408-422</t>
  </si>
  <si>
    <t>18.793.338/0001-03</t>
  </si>
  <si>
    <t>ALMA ZEN</t>
  </si>
  <si>
    <t>18.810.285/0001-91</t>
  </si>
  <si>
    <t>Restaurante Armazém da Serra</t>
  </si>
  <si>
    <t>28616-010</t>
  </si>
  <si>
    <t>18.882.550/0001-47</t>
  </si>
  <si>
    <t>Domino´s Pizza Juiz de Fora</t>
  </si>
  <si>
    <t>36025-007</t>
  </si>
  <si>
    <t>18.886.299/0001-99</t>
  </si>
  <si>
    <t>GALPAO MISSIONEIRO RESTAURANTE</t>
  </si>
  <si>
    <t>88508-001</t>
  </si>
  <si>
    <t>18.969.889/0001-85</t>
  </si>
  <si>
    <t>LA BROCA MEXIDAO</t>
  </si>
  <si>
    <t>38408-170</t>
  </si>
  <si>
    <t>18.973.335/0001-51</t>
  </si>
  <si>
    <t>Ana Lanches</t>
  </si>
  <si>
    <t>15604-138</t>
  </si>
  <si>
    <t>18.988.322/0001-56</t>
  </si>
  <si>
    <t>BETEL CAR AUTO CENTER</t>
  </si>
  <si>
    <t>68702-180</t>
  </si>
  <si>
    <t>19.089.891/0001-22</t>
  </si>
  <si>
    <t>PESQUEIRO PRIMAVERA</t>
  </si>
  <si>
    <t>12930-000</t>
  </si>
  <si>
    <t>Tuiuti</t>
  </si>
  <si>
    <t>19.198.890/0001-16</t>
  </si>
  <si>
    <t>BAR E RESTAURANTE CASA SAVASSI</t>
  </si>
  <si>
    <t>30140-100</t>
  </si>
  <si>
    <t>19.210.007/0001-66</t>
  </si>
  <si>
    <t>MARIA MARIA CAFE</t>
  </si>
  <si>
    <t>19.233.199/0001-26</t>
  </si>
  <si>
    <t>CAFE SUPREMO/ CURITIBAO</t>
  </si>
  <si>
    <t>19.321.700/0001-06</t>
  </si>
  <si>
    <t>RAMADA ENCORE LUXEMBURGO</t>
  </si>
  <si>
    <t>30380-490</t>
  </si>
  <si>
    <t>11.796.602/0005-47</t>
  </si>
  <si>
    <t>BIROSCA S2</t>
  </si>
  <si>
    <t>31010-410</t>
  </si>
  <si>
    <t>17.411.205/0001-62</t>
  </si>
  <si>
    <t>KAEELI GELATERIA ARTESANAL</t>
  </si>
  <si>
    <t>17.419.603/0001-25</t>
  </si>
  <si>
    <t>PIZZARIA PONTA NEGRA</t>
  </si>
  <si>
    <t>17.490.056/0001-74</t>
  </si>
  <si>
    <t>DOM CAFETERO</t>
  </si>
  <si>
    <t>64049-590</t>
  </si>
  <si>
    <t>17.512.513/0001-84</t>
  </si>
  <si>
    <t>BILUKA LANCHES</t>
  </si>
  <si>
    <t>78243-000</t>
  </si>
  <si>
    <t>Nova Lacerda</t>
  </si>
  <si>
    <t>17.591.813/0001-04</t>
  </si>
  <si>
    <t>MACOCO - COZINHA ARTESANAL</t>
  </si>
  <si>
    <t>17.642.615/0001-14</t>
  </si>
  <si>
    <t>Inglês|Espanhol|Francês|Português</t>
  </si>
  <si>
    <t>POUSADA GOYAZES</t>
  </si>
  <si>
    <t>17.645.088/0001-00</t>
  </si>
  <si>
    <t>GARAGE JAZZ AND BLUES</t>
  </si>
  <si>
    <t>84015-570</t>
  </si>
  <si>
    <t>17.653.670/0001-00</t>
  </si>
  <si>
    <t>SUPER VIDA</t>
  </si>
  <si>
    <t>17.715.390/0001-89</t>
  </si>
  <si>
    <t>RESTAURANTE FAUSTAO</t>
  </si>
  <si>
    <t>88519-600</t>
  </si>
  <si>
    <t>17.725.105/0001-00</t>
  </si>
  <si>
    <t>COSTELA GAUCHA RESTAURANTE</t>
  </si>
  <si>
    <t>74912-160</t>
  </si>
  <si>
    <t>17.846.839/0001-48</t>
  </si>
  <si>
    <t>Pomodorini Ristorante</t>
  </si>
  <si>
    <t>37600-000</t>
  </si>
  <si>
    <t>Cambuí</t>
  </si>
  <si>
    <t>17.878.990/0001-68</t>
  </si>
  <si>
    <t>GUIDO RESTAURANTE</t>
  </si>
  <si>
    <t>69054-238</t>
  </si>
  <si>
    <t>18.044.159/0001-73</t>
  </si>
  <si>
    <t>PILEQUINHO</t>
  </si>
  <si>
    <t>56480-000</t>
  </si>
  <si>
    <t>Tacaratu</t>
  </si>
  <si>
    <t>18.088.083/0001-88</t>
  </si>
  <si>
    <t>ACADEMIA DO CANECO</t>
  </si>
  <si>
    <t>84060-092</t>
  </si>
  <si>
    <t>18.208.756/0001-96</t>
  </si>
  <si>
    <t>RESTAURANTE E RESTAURANTE ROUTE 60</t>
  </si>
  <si>
    <t>72940-000</t>
  </si>
  <si>
    <t>Abadiânia</t>
  </si>
  <si>
    <t>18.245.005/0001-40</t>
  </si>
  <si>
    <t>PIZZARIA DO ADEMILSON</t>
  </si>
  <si>
    <t>18.350.881/0001-36</t>
  </si>
  <si>
    <t>BOM PRATO</t>
  </si>
  <si>
    <t>60055-100</t>
  </si>
  <si>
    <t>18.395.049/0001-56</t>
  </si>
  <si>
    <t>PIZZARIA LANCHONETE DA PRACA</t>
  </si>
  <si>
    <t>48925-000</t>
  </si>
  <si>
    <t>Sobradinho</t>
  </si>
  <si>
    <t>18.451.127/0001-92</t>
  </si>
  <si>
    <t>ESTORIA DE PESCADOR</t>
  </si>
  <si>
    <t>69060-081</t>
  </si>
  <si>
    <t>18.464.132/0001-30</t>
  </si>
  <si>
    <t>NATURAL SUCOS</t>
  </si>
  <si>
    <t>37701-012</t>
  </si>
  <si>
    <t>18.471.400/0001-40</t>
  </si>
  <si>
    <t>NOVA MIX  RESTAURANTE</t>
  </si>
  <si>
    <t>74681-500</t>
  </si>
  <si>
    <t>18.600.895/0001-60</t>
  </si>
  <si>
    <t>BAR PRINCIPAL</t>
  </si>
  <si>
    <t>74981-190</t>
  </si>
  <si>
    <t>18.605.094/0001-98</t>
  </si>
  <si>
    <t>LAY LANCHES</t>
  </si>
  <si>
    <t>39864-000</t>
  </si>
  <si>
    <t>Carlos Chagas</t>
  </si>
  <si>
    <t>18.618.094/0001-22</t>
  </si>
  <si>
    <t>COMA BEM RESTAURANTES</t>
  </si>
  <si>
    <t>75400-000</t>
  </si>
  <si>
    <t>Inhumas</t>
  </si>
  <si>
    <t>18.671.268/0001-10</t>
  </si>
  <si>
    <t>ESPACO OURO FINO PIZZARIA E RESTAURANTE</t>
  </si>
  <si>
    <t>18.692.172/0001-39</t>
  </si>
  <si>
    <t>RESTAURANTE DA LUCI</t>
  </si>
  <si>
    <t>18.715.160/0001-82</t>
  </si>
  <si>
    <t>FLOCO MEL SORVETERIA LTDA - ME</t>
  </si>
  <si>
    <t>75380-000</t>
  </si>
  <si>
    <t>18.760.147/0001-45</t>
  </si>
  <si>
    <t>Colonial</t>
  </si>
  <si>
    <t>18.764.347/0001-76</t>
  </si>
  <si>
    <t>CEDRO HOTEL</t>
  </si>
  <si>
    <t>17/02/2020 11:26:05</t>
  </si>
  <si>
    <t>18.788.168/0001-79</t>
  </si>
  <si>
    <t>5611-2/01 - RESTAURANTES E SIMILARES</t>
  </si>
  <si>
    <t>RESTAURANTE DA TIA KITA</t>
  </si>
  <si>
    <t>76730-000</t>
  </si>
  <si>
    <t>Matrinchã</t>
  </si>
  <si>
    <t>18.952.502/0001-88</t>
  </si>
  <si>
    <t>SPLASH TEATRO</t>
  </si>
  <si>
    <t>69010-070</t>
  </si>
  <si>
    <t>18.994.622/0001-48</t>
  </si>
  <si>
    <t>IMPERIUS RESTAURANTE</t>
  </si>
  <si>
    <t>74013-020</t>
  </si>
  <si>
    <t>19.002.059/0001-47</t>
  </si>
  <si>
    <t>CACHOEIRA DAS ARARAS</t>
  </si>
  <si>
    <t>19.004.924/0001-94</t>
  </si>
  <si>
    <t>MAEZONA RESTAURANTE II</t>
  </si>
  <si>
    <t>74480-060</t>
  </si>
  <si>
    <t>19.045.196/0001-69</t>
  </si>
  <si>
    <t>ONA SANDUICHERIA GOURMET</t>
  </si>
  <si>
    <t>19.070.782/0001-63</t>
  </si>
  <si>
    <t>AROMAS GRILL</t>
  </si>
  <si>
    <t>75908-740</t>
  </si>
  <si>
    <t>19.072.331/0001-65</t>
  </si>
  <si>
    <t>DEBORA CHIOGNA-ME</t>
  </si>
  <si>
    <t>75901-230</t>
  </si>
  <si>
    <t>18/02/2020 08:03:19</t>
  </si>
  <si>
    <t>19.144.052/0001-60</t>
  </si>
  <si>
    <t>BAHREM</t>
  </si>
  <si>
    <t>74170-030</t>
  </si>
  <si>
    <t>19.162.372/0001-42</t>
  </si>
  <si>
    <t>lugs</t>
  </si>
  <si>
    <t>68903-419</t>
  </si>
  <si>
    <t>19.272.450/0001-61</t>
  </si>
  <si>
    <t>AMAZONICO PEIXARIA REGIONAL</t>
  </si>
  <si>
    <t>69055-035</t>
  </si>
  <si>
    <t>19.276.594/0001-96</t>
  </si>
  <si>
    <t>AQUARIUS CHOPPERIA</t>
  </si>
  <si>
    <t>74850-320</t>
  </si>
  <si>
    <t>19.328.333/0001-72</t>
  </si>
  <si>
    <t>MOLESKINE GASTROBAR</t>
  </si>
  <si>
    <t>60170-310</t>
  </si>
  <si>
    <t>19.361.329/0001-06</t>
  </si>
  <si>
    <t>JACAREI PASTEIS ESPECIAIS</t>
  </si>
  <si>
    <t>74210-245</t>
  </si>
  <si>
    <t>19.419.370/0001-96</t>
  </si>
  <si>
    <t>NATIVOS BAR</t>
  </si>
  <si>
    <t>19.524.564/0001-51</t>
  </si>
  <si>
    <t>CANTINHO VERDE</t>
  </si>
  <si>
    <t>05.757.987/0002-98</t>
  </si>
  <si>
    <t>ECOLOGIC VILLE RESORT &amp; SPA BY VIVENCE</t>
  </si>
  <si>
    <t>10.501.779/0005-06</t>
  </si>
  <si>
    <t>OLIVEIRA E CIOLETTI PRODUTOS ALIMENTICIOS LTDA</t>
  </si>
  <si>
    <t>30140-150</t>
  </si>
  <si>
    <t>17.347.788/0001-00</t>
  </si>
  <si>
    <t>DEL VECCHIO</t>
  </si>
  <si>
    <t>18550-000</t>
  </si>
  <si>
    <t>Boituva</t>
  </si>
  <si>
    <t>17.367.796/0001-18</t>
  </si>
  <si>
    <t>VARANDA DO COREU</t>
  </si>
  <si>
    <t>30535-610</t>
  </si>
  <si>
    <t>17.382.794/0001-06</t>
  </si>
  <si>
    <t>CONCEICAO DAMACENO TORTAS, DOCES E SALGADOS</t>
  </si>
  <si>
    <t>88502-200</t>
  </si>
  <si>
    <t>17.395.152/0001-33</t>
  </si>
  <si>
    <t>CAFE CONTAINER</t>
  </si>
  <si>
    <t>13025-242</t>
  </si>
  <si>
    <t>17.431.801/0001-04</t>
  </si>
  <si>
    <t>OYAJI</t>
  </si>
  <si>
    <t>30575-180</t>
  </si>
  <si>
    <t>17.439.521/0001-42</t>
  </si>
  <si>
    <t>SUCARIA FAST FOOD</t>
  </si>
  <si>
    <t>30130-006</t>
  </si>
  <si>
    <t>17.489.374/0001-15</t>
  </si>
  <si>
    <t>MOONY RESTAURANTE</t>
  </si>
  <si>
    <t>74180-050</t>
  </si>
  <si>
    <t>17.536.496/0001-15</t>
  </si>
  <si>
    <t>GENUS BISTRO</t>
  </si>
  <si>
    <t>28820-000</t>
  </si>
  <si>
    <t>Silva Jardim</t>
  </si>
  <si>
    <t>17.604.378/0001-05</t>
  </si>
  <si>
    <t>SABOR DE QUEIJO</t>
  </si>
  <si>
    <t>74820-140</t>
  </si>
  <si>
    <t>17.636.016/0001-98</t>
  </si>
  <si>
    <t>Lanchonete Tiradentes</t>
  </si>
  <si>
    <t>17.670.347/0001-44</t>
  </si>
  <si>
    <t>LANCHONETE U 7</t>
  </si>
  <si>
    <t>59603-350</t>
  </si>
  <si>
    <t>17.737.574/0001-40</t>
  </si>
  <si>
    <t>EBIMAKI TEMAKERIA</t>
  </si>
  <si>
    <t>38700-001</t>
  </si>
  <si>
    <t>17.759.636/0001-14</t>
  </si>
  <si>
    <t>85010-000</t>
  </si>
  <si>
    <t>17.763.229/0001-80</t>
  </si>
  <si>
    <t>ESTACAO DO ACAI</t>
  </si>
  <si>
    <t>17.765.361/0001-21</t>
  </si>
  <si>
    <t>POBORE SPA POUSADA</t>
  </si>
  <si>
    <t>78734-060</t>
  </si>
  <si>
    <t>17.767.292/0001-95</t>
  </si>
  <si>
    <t xml:space="preserve">L.B. COMERCIO DE ALIMENTOS </t>
  </si>
  <si>
    <t>02721-200</t>
  </si>
  <si>
    <t>17.786.041/0001-58</t>
  </si>
  <si>
    <t>ROSAS, COZINHA E SENTIMENTO</t>
  </si>
  <si>
    <t>74110-130</t>
  </si>
  <si>
    <t>17.796.506/0001-51</t>
  </si>
  <si>
    <t>ERREMARTINS VIAGENS</t>
  </si>
  <si>
    <t>14403-143</t>
  </si>
  <si>
    <t>17.803.855/0001-53</t>
  </si>
  <si>
    <t>ORBITA BLUE</t>
  </si>
  <si>
    <t>60182-026</t>
  </si>
  <si>
    <t>17.851.540/0001-81</t>
  </si>
  <si>
    <t xml:space="preserve">Rockn Grill </t>
  </si>
  <si>
    <t>83005-010</t>
  </si>
  <si>
    <t>17.852.794/0001-14</t>
  </si>
  <si>
    <t>1007 SP</t>
  </si>
  <si>
    <t>01305-000</t>
  </si>
  <si>
    <t>17.886.543/0001-50</t>
  </si>
  <si>
    <t>OPTIMUS BURGER</t>
  </si>
  <si>
    <t>75696-016</t>
  </si>
  <si>
    <t>17.897.144/0001-95</t>
  </si>
  <si>
    <t>CAFETERIA WILL COFFEE</t>
  </si>
  <si>
    <t>32280-550</t>
  </si>
  <si>
    <t>17.903.562/0001-48</t>
  </si>
  <si>
    <t>KOPENHAGEN SHOPPING CIDADE</t>
  </si>
  <si>
    <t>30160-041</t>
  </si>
  <si>
    <t>17.907.220/0001-04</t>
  </si>
  <si>
    <t>ISA EMPREENDIMENTOS</t>
  </si>
  <si>
    <t>17.919.505/0001-57</t>
  </si>
  <si>
    <t>RESTAURANTE FORNALHA</t>
  </si>
  <si>
    <t>38700-046</t>
  </si>
  <si>
    <t>17.929.675/0001-12</t>
  </si>
  <si>
    <t>SUPERMERCADO MG</t>
  </si>
  <si>
    <t>38440-042</t>
  </si>
  <si>
    <t>Araguari</t>
  </si>
  <si>
    <t>17.974.845/0001-80</t>
  </si>
  <si>
    <t>LA NA CHRIS BISTRO</t>
  </si>
  <si>
    <t>17.975.588/0001-00</t>
  </si>
  <si>
    <t>PASQUIM BAR E PROSA</t>
  </si>
  <si>
    <t>05416-011</t>
  </si>
  <si>
    <t>17.985.563/0001-89</t>
  </si>
  <si>
    <t>JANGAL</t>
  </si>
  <si>
    <t>30310-124</t>
  </si>
  <si>
    <t>17.993.923/0001-94</t>
  </si>
  <si>
    <t>SHAMS BAR E GASTRONOMIA</t>
  </si>
  <si>
    <t>18.010.344/0001-47</t>
  </si>
  <si>
    <t>Q SABOR PASTELARIA</t>
  </si>
  <si>
    <t>95560-000</t>
  </si>
  <si>
    <t>Torres</t>
  </si>
  <si>
    <t>18.013.373/0001-62</t>
  </si>
  <si>
    <t>TOKIO</t>
  </si>
  <si>
    <t>64049-305</t>
  </si>
  <si>
    <t>18.018.780/0001-62</t>
  </si>
  <si>
    <t>JUICE &amp; TOAST</t>
  </si>
  <si>
    <t>13052-901</t>
  </si>
  <si>
    <t>18.041.089/0001-08</t>
  </si>
  <si>
    <t>BOTECO VAI QUEM QUER</t>
  </si>
  <si>
    <t>88010-907</t>
  </si>
  <si>
    <t>18.047.319/0001-38</t>
  </si>
  <si>
    <t>FAENZA</t>
  </si>
  <si>
    <t>44076-400</t>
  </si>
  <si>
    <t>18.047.583/0001-71</t>
  </si>
  <si>
    <t>ESPACO GENTILEZA</t>
  </si>
  <si>
    <t>36026-440</t>
  </si>
  <si>
    <t>18.084.625/0001-44</t>
  </si>
  <si>
    <t>POUSADA VILA TANEA</t>
  </si>
  <si>
    <t>18.101.983/0001-18</t>
  </si>
  <si>
    <t>MARTAS COMIDA CASEIRA</t>
  </si>
  <si>
    <t>36013-070</t>
  </si>
  <si>
    <t>18.118.193/0001-45</t>
  </si>
  <si>
    <t>PIPASTEL</t>
  </si>
  <si>
    <t>Pipa</t>
  </si>
  <si>
    <t>18.137.334/0001-77</t>
  </si>
  <si>
    <t>RESTAURANTE DA IRENE</t>
  </si>
  <si>
    <t>59596-000</t>
  </si>
  <si>
    <t>Galinhos</t>
  </si>
  <si>
    <t>18.147.336/0001-47</t>
  </si>
  <si>
    <t>CHAPADA LANCHES</t>
  </si>
  <si>
    <t>18.225.707/0001-61</t>
  </si>
  <si>
    <t>PPKB Kitchen &amp; Bar</t>
  </si>
  <si>
    <t>90480-000</t>
  </si>
  <si>
    <t>18.226.139/0001-13</t>
  </si>
  <si>
    <t>O CONDE DO CAFE</t>
  </si>
  <si>
    <t>06453-001</t>
  </si>
  <si>
    <t>18.246.067/0001-76</t>
  </si>
  <si>
    <t>RESTAURANTE DE MINAS COMERCIAL</t>
  </si>
  <si>
    <t>30190-052</t>
  </si>
  <si>
    <t>18.246.874/0001-99</t>
  </si>
  <si>
    <t>OS PIRATAS PIZZARIA</t>
  </si>
  <si>
    <t>30360-240</t>
  </si>
  <si>
    <t>18.248.691/0001-02</t>
  </si>
  <si>
    <t>MARCIANO FALCAO COSTA</t>
  </si>
  <si>
    <t>18.251.059/0001-18</t>
  </si>
  <si>
    <t>casa de vitaminas 3 canarios</t>
  </si>
  <si>
    <t>37701-013</t>
  </si>
  <si>
    <t>18.255.772/0001-30</t>
  </si>
  <si>
    <t xml:space="preserve">TABERNA DO TIÃO  </t>
  </si>
  <si>
    <t>12850-000</t>
  </si>
  <si>
    <t>Bananal</t>
  </si>
  <si>
    <t>18.266.385/0001-07</t>
  </si>
  <si>
    <t>EATING GASTRONOMIA</t>
  </si>
  <si>
    <t>13098-320</t>
  </si>
  <si>
    <t>18.270.623/0001-40</t>
  </si>
  <si>
    <t>KONI</t>
  </si>
  <si>
    <t>27260-050</t>
  </si>
  <si>
    <t>18.274.230/0001-04</t>
  </si>
  <si>
    <t>CARMEM CHEFF RESTAURANTE E BUFFET</t>
  </si>
  <si>
    <t>64048-380</t>
  </si>
  <si>
    <t>18.276.369/0001-97</t>
  </si>
  <si>
    <t>ARSENAL DA CERVEJA</t>
  </si>
  <si>
    <t>18.331.562/0001-83</t>
  </si>
  <si>
    <t>ARMAZEM RESTAURANTE E PIZZARIA</t>
  </si>
  <si>
    <t>18.332.013/0001-23</t>
  </si>
  <si>
    <t>SUSHI N ROLL</t>
  </si>
  <si>
    <t>89221-265</t>
  </si>
  <si>
    <t>18.337.944/0001-14</t>
  </si>
  <si>
    <t>01409-000</t>
  </si>
  <si>
    <t>18.347.520/0001-30</t>
  </si>
  <si>
    <t>Supra di Mauro Maia</t>
  </si>
  <si>
    <t>04542-011</t>
  </si>
  <si>
    <t>18.371.709/0001-69</t>
  </si>
  <si>
    <t>TOCA DO BARRIL</t>
  </si>
  <si>
    <t>83203-030</t>
  </si>
  <si>
    <t>18.400.048/0001-52</t>
  </si>
  <si>
    <t>CHURRASCARIA MUTUM</t>
  </si>
  <si>
    <t>78450-000</t>
  </si>
  <si>
    <t>Nova Mutum</t>
  </si>
  <si>
    <t>18.405.280/0001-83</t>
  </si>
  <si>
    <t>BENDITO BOTECO &amp; CERVEJARIA</t>
  </si>
  <si>
    <t>64048-180</t>
  </si>
  <si>
    <t>18.408.488/0001-56</t>
  </si>
  <si>
    <t>CHOCOLATERIA MONTE VERDE</t>
  </si>
  <si>
    <t>18.428.145/0001-53</t>
  </si>
  <si>
    <t>EMPORIO GOURMET THEREZOPOLIS</t>
  </si>
  <si>
    <t>25963-140</t>
  </si>
  <si>
    <t>18.440.348/0001-65</t>
  </si>
  <si>
    <t>HOTEL BAEZA</t>
  </si>
  <si>
    <t>75600-000</t>
  </si>
  <si>
    <t>Goiatuba</t>
  </si>
  <si>
    <t>18.459.759/0001-00</t>
  </si>
  <si>
    <t>SUBWAY FEEVALE</t>
  </si>
  <si>
    <t>93525-075</t>
  </si>
  <si>
    <t>18.459.997/0001-08</t>
  </si>
  <si>
    <t>PIZZARIA DAS CONCHAS</t>
  </si>
  <si>
    <t>18.482.130/0001-73</t>
  </si>
  <si>
    <t>GONZAGA RIBEIRO</t>
  </si>
  <si>
    <t>06020-010</t>
  </si>
  <si>
    <t>18.484.648/0001-46</t>
  </si>
  <si>
    <t>BOOKS &amp; BEERS</t>
  </si>
  <si>
    <t>88062-050</t>
  </si>
  <si>
    <t>18.514.634/0001-28</t>
  </si>
  <si>
    <t>Inglês|Português|Espanhol</t>
  </si>
  <si>
    <t>Pandaréu</t>
  </si>
  <si>
    <t>04551-000</t>
  </si>
  <si>
    <t>18.514.698/0001-29</t>
  </si>
  <si>
    <t>NAKAFFA PARQUE</t>
  </si>
  <si>
    <t>57038-000</t>
  </si>
  <si>
    <t>18.518.517/0001-32</t>
  </si>
  <si>
    <t>VILA PRODUCOES</t>
  </si>
  <si>
    <t>60175-157</t>
  </si>
  <si>
    <t>18.528.113/0001-20</t>
  </si>
  <si>
    <t>RESTAURANTE CENTENARIO</t>
  </si>
  <si>
    <t>38500-000</t>
  </si>
  <si>
    <t>Monte Carmelo</t>
  </si>
  <si>
    <t>18.540.334/0001-13</t>
  </si>
  <si>
    <t>CANOAS GRILL</t>
  </si>
  <si>
    <t>18.545.635/0001-30</t>
  </si>
  <si>
    <t>La Confeitaria</t>
  </si>
  <si>
    <t>05085-000</t>
  </si>
  <si>
    <t>18.580.040/0001-15</t>
  </si>
  <si>
    <t>BRAVISSIMA PIZZARIA GOURMET</t>
  </si>
  <si>
    <t>36400-111</t>
  </si>
  <si>
    <t>Conselheiro Lafaiete</t>
  </si>
  <si>
    <t>18.585.149/0001-45</t>
  </si>
  <si>
    <t>COM.CAFE</t>
  </si>
  <si>
    <t>22281-035</t>
  </si>
  <si>
    <t>18.617.216/0001-66</t>
  </si>
  <si>
    <t>DIRETORIA BAR CERVEJARIA E PETISCARIA</t>
  </si>
  <si>
    <t>38065-000</t>
  </si>
  <si>
    <t>18.643.814/0001-00</t>
  </si>
  <si>
    <t>PERGOLLA BISTRO E CAFE</t>
  </si>
  <si>
    <t>36015-440</t>
  </si>
  <si>
    <t>18.644.607/0001-70</t>
  </si>
  <si>
    <t>BREJAS NO SERTAO</t>
  </si>
  <si>
    <t>18.658.921/0001-01</t>
  </si>
  <si>
    <t>AR FAST FOOD</t>
  </si>
  <si>
    <t>02055-080</t>
  </si>
  <si>
    <t>18.682.460/0001-02</t>
  </si>
  <si>
    <t>CASA DA VELHA BRUXA</t>
  </si>
  <si>
    <t>18.729.898/0001-07</t>
  </si>
  <si>
    <t>NATURAL LAGOA</t>
  </si>
  <si>
    <t>65077-640</t>
  </si>
  <si>
    <t>18.738.687/0001-22</t>
  </si>
  <si>
    <t>Wine 4Friends</t>
  </si>
  <si>
    <t>18.810.830/0001-40</t>
  </si>
  <si>
    <t>TORTAS MAIS</t>
  </si>
  <si>
    <t>04752-005</t>
  </si>
  <si>
    <t>18.821.259/0001-69</t>
  </si>
  <si>
    <t>SANTUARIO VITORIA REGIA</t>
  </si>
  <si>
    <t>18.826.532/0001-48</t>
  </si>
  <si>
    <t>DIVINOS DOCES FINOS</t>
  </si>
  <si>
    <t>03120-015</t>
  </si>
  <si>
    <t>18.826.801/0001-76</t>
  </si>
  <si>
    <t>HOTEL FAENICIAN</t>
  </si>
  <si>
    <t>18.830.101/0001-55</t>
  </si>
  <si>
    <t>RESTAURANTE E PIZZARIA DO ITALIANO</t>
  </si>
  <si>
    <t>18.839.683/0001-30</t>
  </si>
  <si>
    <t>GRELHA UAI</t>
  </si>
  <si>
    <t>36428-000</t>
  </si>
  <si>
    <t>Caranaíba</t>
  </si>
  <si>
    <t>18.842.094/0001-01</t>
  </si>
  <si>
    <t>MAKIS ALPHACPS COMERCIO DE ALIMENTOS LTDA</t>
  </si>
  <si>
    <t>13098-323</t>
  </si>
  <si>
    <t>18.848.446/0001-36</t>
  </si>
  <si>
    <t>ARMAZEM DA VILA MARINGA</t>
  </si>
  <si>
    <t>18.856.825/0001-78</t>
  </si>
  <si>
    <t>AÇAI PIMENTA</t>
  </si>
  <si>
    <t>18.866.984/0001-53</t>
  </si>
  <si>
    <t>RANCHO GASTRONOMICO</t>
  </si>
  <si>
    <t>18.903.528/0001-36</t>
  </si>
  <si>
    <t>RESTAURANTE MONASTERIO</t>
  </si>
  <si>
    <t>18.928.211/0001-54</t>
  </si>
  <si>
    <t>CAFE DELLAS</t>
  </si>
  <si>
    <t>18.937.850/0001-86</t>
  </si>
  <si>
    <t>MAIS PASTEL</t>
  </si>
  <si>
    <t>93310-460</t>
  </si>
  <si>
    <t>Novo Hamburgo</t>
  </si>
  <si>
    <t>18.968.833/0001-06</t>
  </si>
  <si>
    <t>SERVICOS ESPINDOLA</t>
  </si>
  <si>
    <t>18.975.845/0001-68</t>
  </si>
  <si>
    <t>QUIOSQUE VOO LIVRE</t>
  </si>
  <si>
    <t>18.982.911/0001-27</t>
  </si>
  <si>
    <t>THERMAS DE MINAS</t>
  </si>
  <si>
    <t>39547-000</t>
  </si>
  <si>
    <t>Montezuma</t>
  </si>
  <si>
    <t>19.005.836/0001-07</t>
  </si>
  <si>
    <t>YELLOW BUS FOOD</t>
  </si>
  <si>
    <t>88306-830</t>
  </si>
  <si>
    <t>19.023.106/0001-39</t>
  </si>
  <si>
    <t>PASTELÃO DOS ARTISTAS LTDA</t>
  </si>
  <si>
    <t>19.057.048/0001-64</t>
  </si>
  <si>
    <t>VILA EUROPEIA</t>
  </si>
  <si>
    <t>05716-140</t>
  </si>
  <si>
    <t>19.083.125/0001-50</t>
  </si>
  <si>
    <t>RESTAURANTE SABOR BRASIL</t>
  </si>
  <si>
    <t>64056-030</t>
  </si>
  <si>
    <t>19.085.122/0001-56</t>
  </si>
  <si>
    <t>COISA DE CARIOQUINHA</t>
  </si>
  <si>
    <t>22070-001</t>
  </si>
  <si>
    <t>19.086.031/0001-35</t>
  </si>
  <si>
    <t>Takedo Fish Market</t>
  </si>
  <si>
    <t>90470-100</t>
  </si>
  <si>
    <t>19.086.381/0001-00</t>
  </si>
  <si>
    <t>BOTECO CARIOCA</t>
  </si>
  <si>
    <t>45028-130</t>
  </si>
  <si>
    <t>Vitória da Conquista</t>
  </si>
  <si>
    <t>19.089.288/0001-40</t>
  </si>
  <si>
    <t>The Roof</t>
  </si>
  <si>
    <t>88015-702</t>
  </si>
  <si>
    <t>19.092.787/0001-97</t>
  </si>
  <si>
    <t>BOMBOCADO CAFETERIA</t>
  </si>
  <si>
    <t>19.139.462/0001-12</t>
  </si>
  <si>
    <t>JOHNNY ROCKETS</t>
  </si>
  <si>
    <t>19.154.463/0001-36</t>
  </si>
  <si>
    <t>LA FLEUR SAMOA RESORT</t>
  </si>
  <si>
    <t>19.157.431/0001-94</t>
  </si>
  <si>
    <t>CASA GRANDE CERVEJAS ESPECIAIS</t>
  </si>
  <si>
    <t>38700-202</t>
  </si>
  <si>
    <t>19.161.388/0001-30</t>
  </si>
  <si>
    <t>Asiátika Sabores da Ásia</t>
  </si>
  <si>
    <t>19.167.838/0001-00</t>
  </si>
  <si>
    <t>LL BEAN RESTAURANTE E CENTRO DE EVENTOS</t>
  </si>
  <si>
    <t>88102-480</t>
  </si>
  <si>
    <t>São José</t>
  </si>
  <si>
    <t>19.169.568/0001-69</t>
  </si>
  <si>
    <t>COMBRAY GASTRONOMIA</t>
  </si>
  <si>
    <t>89216-200</t>
  </si>
  <si>
    <t>19.176.660/0001-56</t>
  </si>
  <si>
    <t>BAR E MINI MERCEARIA UNIAO</t>
  </si>
  <si>
    <t>72801-670</t>
  </si>
  <si>
    <t>Luziânia</t>
  </si>
  <si>
    <t>19.196.730/0001-38</t>
  </si>
  <si>
    <t>CARMELO ARMAZEM</t>
  </si>
  <si>
    <t>22210-050</t>
  </si>
  <si>
    <t>19.198.694/0001-41</t>
  </si>
  <si>
    <t>PAPO DE ANJO</t>
  </si>
  <si>
    <t>36200-104</t>
  </si>
  <si>
    <t>Barbacena</t>
  </si>
  <si>
    <t>19.226.377/0001-91</t>
  </si>
  <si>
    <t>MR SHAKE</t>
  </si>
  <si>
    <t>35590-000</t>
  </si>
  <si>
    <t>Lagoa da Prata</t>
  </si>
  <si>
    <t>19.230.827/0001-10</t>
  </si>
  <si>
    <t>PAKITO DANCETERIA</t>
  </si>
  <si>
    <t>19.244.528/0001-34</t>
  </si>
  <si>
    <t>JACK WEST COUNTRY HOUSE</t>
  </si>
  <si>
    <t>38400-050</t>
  </si>
  <si>
    <t>19.249.300/0001-37</t>
  </si>
  <si>
    <t>HOTEL &amp; CONVENIENCIA APM</t>
  </si>
  <si>
    <t>19.250.720/0001-33</t>
  </si>
  <si>
    <t>BATISTA RESTAURANTE E LANCHONETE</t>
  </si>
  <si>
    <t>35500-006</t>
  </si>
  <si>
    <t>19.256.430/0001-05</t>
  </si>
  <si>
    <t>MONTANA IGUATEMI</t>
  </si>
  <si>
    <t>88036-500</t>
  </si>
  <si>
    <t>19.260.236/0001-95</t>
  </si>
  <si>
    <t>BF ART &amp; PIZZA FORNO A LENHA (EMPREENDI. CASTELOBAIA)</t>
  </si>
  <si>
    <t>19.269.065/0001-65</t>
  </si>
  <si>
    <t>RANCHO ARIZONA</t>
  </si>
  <si>
    <t>18135-659</t>
  </si>
  <si>
    <t>19.270.213/0001-61</t>
  </si>
  <si>
    <t>SILK BEACH CLUB</t>
  </si>
  <si>
    <t>19.300.153/0001-82</t>
  </si>
  <si>
    <t>STEAK EXPRESS</t>
  </si>
  <si>
    <t>20560-904</t>
  </si>
  <si>
    <t>19.304.854/0001-90</t>
  </si>
  <si>
    <t>CAXANGA</t>
  </si>
  <si>
    <t>19.314.986/0001-00</t>
  </si>
  <si>
    <t>CERVEJARIA NAPOLEAO</t>
  </si>
  <si>
    <t>37460-000</t>
  </si>
  <si>
    <t>Passa Quatro</t>
  </si>
  <si>
    <t>19.321.577/0001-23</t>
  </si>
  <si>
    <t>PAO DE MINAS</t>
  </si>
  <si>
    <t>33035-250</t>
  </si>
  <si>
    <t>Santa Luzia</t>
  </si>
  <si>
    <t>19.330.408/0001-50</t>
  </si>
  <si>
    <t>QUIOSQUE DO PITANGA</t>
  </si>
  <si>
    <t>19.351.641/0001-19</t>
  </si>
  <si>
    <t>TROPICAL GRILL PARMEGIANA LTDA</t>
  </si>
  <si>
    <t>18110-650</t>
  </si>
  <si>
    <t>Votorantim</t>
  </si>
  <si>
    <t>19.352.949/0001-89</t>
  </si>
  <si>
    <t>OLEIRO BURGERS AND FLAVORS</t>
  </si>
  <si>
    <t>03325-000</t>
  </si>
  <si>
    <t>19.367.764/0001-48</t>
  </si>
  <si>
    <t>CASTEL GOURMET</t>
  </si>
  <si>
    <t>19.408.214/0001-20</t>
  </si>
  <si>
    <t>SUSHI PORAO</t>
  </si>
  <si>
    <t>19.418.597/0001-17</t>
  </si>
  <si>
    <t>S &amp; A COMERCIAL LTDA</t>
  </si>
  <si>
    <t>36060-000</t>
  </si>
  <si>
    <t>19.431.455/0001-90</t>
  </si>
  <si>
    <t>GORDO FAST FOOD GRILL &amp; DELIVERY</t>
  </si>
  <si>
    <t>12031-000</t>
  </si>
  <si>
    <t>19.434.102/0001-43</t>
  </si>
  <si>
    <t>MONTTANA BISTRO</t>
  </si>
  <si>
    <t>87502-020</t>
  </si>
  <si>
    <t>19.440.463/0001-00</t>
  </si>
  <si>
    <t>SPETINHO &amp; CIA</t>
  </si>
  <si>
    <t>85020-000</t>
  </si>
  <si>
    <t>19.448.815/0001-66</t>
  </si>
  <si>
    <t>RIVERSIDE</t>
  </si>
  <si>
    <t>80250-903</t>
  </si>
  <si>
    <t>19.466.634/0001-62</t>
  </si>
  <si>
    <t>RESTAURANTE SABOR DO CAMPO</t>
  </si>
  <si>
    <t>12096-000</t>
  </si>
  <si>
    <t>21.581.675/0001-41</t>
  </si>
  <si>
    <t>Piu Restaurante</t>
  </si>
  <si>
    <t>05428-000</t>
  </si>
  <si>
    <t>21.578.185/0001-96</t>
  </si>
  <si>
    <t>VALDECIR ANTONIO DA ROSA</t>
  </si>
  <si>
    <t>95793-000</t>
  </si>
  <si>
    <t>Maratá</t>
  </si>
  <si>
    <t>21.501.971/0001-95</t>
  </si>
  <si>
    <t>RESTAURANTE E PIZZARIA DO CABECA</t>
  </si>
  <si>
    <t>21.473.987/0001-31</t>
  </si>
  <si>
    <t>CABARE DU VENTO</t>
  </si>
  <si>
    <t>21.468.903/0001-71</t>
  </si>
  <si>
    <t>Restaurante Khalifa</t>
  </si>
  <si>
    <t>21.467.206/0001-04</t>
  </si>
  <si>
    <t>ADEGA 33</t>
  </si>
  <si>
    <t>07111-340</t>
  </si>
  <si>
    <t>21.432.321/0001-35</t>
  </si>
  <si>
    <t>POSTO SCHMITT</t>
  </si>
  <si>
    <t>15104-016</t>
  </si>
  <si>
    <t>21.332.927/0001-07</t>
  </si>
  <si>
    <t>NAZO SUSHI BAR</t>
  </si>
  <si>
    <t>70610-480</t>
  </si>
  <si>
    <t>21.131.221/0001-79</t>
  </si>
  <si>
    <t>VALLEN EVENTOS / QITEMAKI</t>
  </si>
  <si>
    <t>93010-210</t>
  </si>
  <si>
    <t>21.054.052/0001-10</t>
  </si>
  <si>
    <t>GULA GULA LANCHES</t>
  </si>
  <si>
    <t>21.047.136/0001-27</t>
  </si>
  <si>
    <t>REFEITORIO</t>
  </si>
  <si>
    <t>22775-022</t>
  </si>
  <si>
    <t>21.008.615/0001-34</t>
  </si>
  <si>
    <t>LAGOA DO SAMUEL</t>
  </si>
  <si>
    <t>72975-000</t>
  </si>
  <si>
    <t>Cocalzinho de Goiás</t>
  </si>
  <si>
    <t>20.994.131/0001-49</t>
  </si>
  <si>
    <t>AMARANTHA PUB</t>
  </si>
  <si>
    <t>85851-210</t>
  </si>
  <si>
    <t>20.992.089/0001-27</t>
  </si>
  <si>
    <t>VIA DEL VINO RESTAURANTE</t>
  </si>
  <si>
    <t>20.783.330/0001-08</t>
  </si>
  <si>
    <t>VENEER</t>
  </si>
  <si>
    <t>20.751.729/0001-07</t>
  </si>
  <si>
    <t>WINE GARDEN</t>
  </si>
  <si>
    <t>20.678.169/0001-02</t>
  </si>
  <si>
    <t>59730-000</t>
  </si>
  <si>
    <t>Olho-D'Água do Borges</t>
  </si>
  <si>
    <t>DISTRIBUIDORA BIG BROTHER</t>
  </si>
  <si>
    <t>75681-672</t>
  </si>
  <si>
    <t>20.603.771/0001-80</t>
  </si>
  <si>
    <t>CAFE 381</t>
  </si>
  <si>
    <t>37400-000</t>
  </si>
  <si>
    <t>Campanha</t>
  </si>
  <si>
    <t>20.532.485/0001-71</t>
  </si>
  <si>
    <t>Não há.</t>
  </si>
  <si>
    <t>30170-001</t>
  </si>
  <si>
    <t>20.531.897/0001-97</t>
  </si>
  <si>
    <t>BAR CONTAINER</t>
  </si>
  <si>
    <t>88520-000</t>
  </si>
  <si>
    <t>20.446.508/0001-25</t>
  </si>
  <si>
    <t>MAIS NATURAL</t>
  </si>
  <si>
    <t>88020-300</t>
  </si>
  <si>
    <t>20.413.632/0001-94</t>
  </si>
  <si>
    <t>FRUTERIA BRASIL</t>
  </si>
  <si>
    <t>29107-900</t>
  </si>
  <si>
    <t>20.410.115/0001-61</t>
  </si>
  <si>
    <t>SABORES DO POETA</t>
  </si>
  <si>
    <t>28860-000</t>
  </si>
  <si>
    <t>Casimiro de Abreu</t>
  </si>
  <si>
    <t>20.398.927/0001-39</t>
  </si>
  <si>
    <t>SABOR DO SUL</t>
  </si>
  <si>
    <t>42708-720</t>
  </si>
  <si>
    <t>20.348.847/0001-79</t>
  </si>
  <si>
    <t>LANCHONETE ESQUINA DO SABOR</t>
  </si>
  <si>
    <t>87020-320</t>
  </si>
  <si>
    <t>20.314.436/0001-62</t>
  </si>
  <si>
    <t>APETILLY RESTAURANTE</t>
  </si>
  <si>
    <t>12237-000</t>
  </si>
  <si>
    <t>20.217.513/0001-66</t>
  </si>
  <si>
    <t>Restaurante Quintal de Casa</t>
  </si>
  <si>
    <t>86800-720</t>
  </si>
  <si>
    <t>Apucarana</t>
  </si>
  <si>
    <t>20.099.694/0001-73</t>
  </si>
  <si>
    <t>BULLDOG4S HAMBURGUERIA &amp; CIA.</t>
  </si>
  <si>
    <t>37056-390</t>
  </si>
  <si>
    <t>20.057.478/0001-65</t>
  </si>
  <si>
    <t>RESTAURANTE E CHURRASCARIA IPIRANGA</t>
  </si>
  <si>
    <t>74453-140</t>
  </si>
  <si>
    <t>20.056.044/0001-40</t>
  </si>
  <si>
    <t>Bar Los Hermanos</t>
  </si>
  <si>
    <t>35010-090</t>
  </si>
  <si>
    <t>Governador Valadares</t>
  </si>
  <si>
    <t>19.845.386/0001-60</t>
  </si>
  <si>
    <t>Café com Arte Bistrô</t>
  </si>
  <si>
    <t>95703-068</t>
  </si>
  <si>
    <t>19.823.968/0001-46</t>
  </si>
  <si>
    <t>TEXANO RESTAURANTE</t>
  </si>
  <si>
    <t>64053-500</t>
  </si>
  <si>
    <t>19.655.709/0001-53</t>
  </si>
  <si>
    <t>Balneário Fagundes</t>
  </si>
  <si>
    <t>95835-000</t>
  </si>
  <si>
    <t>Mato Leitão</t>
  </si>
  <si>
    <t>19.653.206/0001-49</t>
  </si>
  <si>
    <t>PAOZINHO DELICIA</t>
  </si>
  <si>
    <t>41830-050</t>
  </si>
  <si>
    <t>19.528.085/0001-03</t>
  </si>
  <si>
    <t>Neuda Rosa Santos</t>
  </si>
  <si>
    <t>76630-000</t>
  </si>
  <si>
    <t>Itaberaí</t>
  </si>
  <si>
    <t>19.476.288/0001-01</t>
  </si>
  <si>
    <t>AUXERRE FLATS E HOTEL</t>
  </si>
  <si>
    <t>13720-000</t>
  </si>
  <si>
    <t>São José do Rio Pardo</t>
  </si>
  <si>
    <t>08.895.384/0006-74</t>
  </si>
  <si>
    <t>RESTAURANTE DALCENTER</t>
  </si>
  <si>
    <t>09.420.950/0003-01</t>
  </si>
  <si>
    <t>TUTORIAL ALIMENTOS</t>
  </si>
  <si>
    <t>11701-380</t>
  </si>
  <si>
    <t>30.454.764/0001-18</t>
  </si>
  <si>
    <t>DISTRIBUIDORA MARTINS</t>
  </si>
  <si>
    <t>19.466.613/0001-47</t>
  </si>
  <si>
    <t>CASA AMARELA HAMBURGUER E CIA</t>
  </si>
  <si>
    <t>19.500.871/0001-00</t>
  </si>
  <si>
    <t>MANDALA - ROUPAS E ACESSORIOS</t>
  </si>
  <si>
    <t>19.505.687/0001-45</t>
  </si>
  <si>
    <t>LANCHONETE PONTO CERTO</t>
  </si>
  <si>
    <t>19.526.260/0001-23</t>
  </si>
  <si>
    <t>CAMPING DA ALEGRIA</t>
  </si>
  <si>
    <t>19.554.762/0001-68</t>
  </si>
  <si>
    <t>LANCHODROMO - OFICINA DE PIZZAS SALGADOS E EVENTOS</t>
  </si>
  <si>
    <t>19.589.699/0001-03</t>
  </si>
  <si>
    <t>RESTAURANTE E LANCHONETE AVENIDA</t>
  </si>
  <si>
    <t>19.610.574/0001-00</t>
  </si>
  <si>
    <t>FOGÃO A LENHA  BRASILEIRO</t>
  </si>
  <si>
    <t>19.623.754/0001-26</t>
  </si>
  <si>
    <t>CASSOL FAST-FOOD LTDA</t>
  </si>
  <si>
    <t>89820-000</t>
  </si>
  <si>
    <t>Xanxerê</t>
  </si>
  <si>
    <t>19.626.053/0001-40</t>
  </si>
  <si>
    <t>DEMO MANGIARE</t>
  </si>
  <si>
    <t>99645-000</t>
  </si>
  <si>
    <t>Entre Rios do Sul</t>
  </si>
  <si>
    <t>19.629.332/0001-68</t>
  </si>
  <si>
    <t>KAIOBANAS SURF BAR E BOATE</t>
  </si>
  <si>
    <t>19.633.390/0001-65</t>
  </si>
  <si>
    <t>ALBATROZ</t>
  </si>
  <si>
    <t>19.653.105/0001-78</t>
  </si>
  <si>
    <t>CAFE TEKO PORA</t>
  </si>
  <si>
    <t>19.662.243/0001-13</t>
  </si>
  <si>
    <t xml:space="preserve"> RESTAURANTE DO PAULISTA </t>
  </si>
  <si>
    <t>19.663.453/0001-26</t>
  </si>
  <si>
    <t>CHURRASCARIA E PEIXARIA DO PINTO</t>
  </si>
  <si>
    <t>19.677.022/0001-19</t>
  </si>
  <si>
    <t>POUSADA E RESTAURANTE SOL DA BAHIA</t>
  </si>
  <si>
    <t>19.692.675/0001-77</t>
  </si>
  <si>
    <t>TEMPERO DIVINO</t>
  </si>
  <si>
    <t>14813-000</t>
  </si>
  <si>
    <t>Gavião Peixoto</t>
  </si>
  <si>
    <t>19.696.593/0001-09</t>
  </si>
  <si>
    <t>BAR E RESTAURANTE ACACIAS</t>
  </si>
  <si>
    <t>19.699.126/0001-24</t>
  </si>
  <si>
    <t>LANCHONETE SPHARION</t>
  </si>
  <si>
    <t>39868-000</t>
  </si>
  <si>
    <t>Serra dos Aimorés</t>
  </si>
  <si>
    <t>19.713.024/0001-16</t>
  </si>
  <si>
    <t>KENSHI GASTRONOMIA ORIENTAL</t>
  </si>
  <si>
    <t>78045-400</t>
  </si>
  <si>
    <t>19.716.816/0001-44</t>
  </si>
  <si>
    <t>Espanhol|Francês|Inglês|Italiano</t>
  </si>
  <si>
    <t>TRAILER DA JUDITE</t>
  </si>
  <si>
    <t>19.724.934/0001-02</t>
  </si>
  <si>
    <t>MAITEI HOTEL</t>
  </si>
  <si>
    <t>19.739.605/0001-27</t>
  </si>
  <si>
    <t>ANGA BEACH HOTEL</t>
  </si>
  <si>
    <t>19.752.675/0001-15</t>
  </si>
  <si>
    <t>CAFÉ DO MATO</t>
  </si>
  <si>
    <t>19.763.118/0001-08</t>
  </si>
  <si>
    <t>RISTORANTTE - JOAO DE BARRO</t>
  </si>
  <si>
    <t>19.767.395/0001-80</t>
  </si>
  <si>
    <t>CACAU DI MARI</t>
  </si>
  <si>
    <t>78045-310</t>
  </si>
  <si>
    <t>19.780.839/0001-18</t>
  </si>
  <si>
    <t>PANIFICADORA CONFEITARIA E LANCHONETE SANTI</t>
  </si>
  <si>
    <t>19.789.476/0001-81</t>
  </si>
  <si>
    <t>EDVANIA LANCHES</t>
  </si>
  <si>
    <t>57860-000</t>
  </si>
  <si>
    <t>São José da Laje</t>
  </si>
  <si>
    <t>19.798.374/0001-22</t>
  </si>
  <si>
    <t>MARIA ZABBE</t>
  </si>
  <si>
    <t>13289-146</t>
  </si>
  <si>
    <t>19.814.976/0001-26</t>
  </si>
  <si>
    <t>CAFE BRASIL</t>
  </si>
  <si>
    <t>19.817.583/0001-76</t>
  </si>
  <si>
    <t>RESTAURANTE PRAZERES DA GULA</t>
  </si>
  <si>
    <t>19.817.637/0001-01</t>
  </si>
  <si>
    <t>MARCOS PADARIA</t>
  </si>
  <si>
    <t>19.828.085/0001-29</t>
  </si>
  <si>
    <t>JOSEMAKI SUSHI</t>
  </si>
  <si>
    <t>19.844.469/0001-35</t>
  </si>
  <si>
    <t>MERCADINHO PONTO CERTO</t>
  </si>
  <si>
    <t>19.906.282/0001-19</t>
  </si>
  <si>
    <t>CHURRASCARIA TALHERES NA MESA</t>
  </si>
  <si>
    <t>19.916.757/0001-58</t>
  </si>
  <si>
    <t>CAFE DA NICE</t>
  </si>
  <si>
    <t>19.922.645/0001-00</t>
  </si>
  <si>
    <t>FAZENDA ANHUMAS</t>
  </si>
  <si>
    <t>19.924.675/0001-55</t>
  </si>
  <si>
    <t>NACAO VERDE VINHEDO</t>
  </si>
  <si>
    <t>13289-130</t>
  </si>
  <si>
    <t>19.927.321/0001-64</t>
  </si>
  <si>
    <t>TEMPERO BRASILEIRO</t>
  </si>
  <si>
    <t>19.935.981/0001-97</t>
  </si>
  <si>
    <t>PADE CAFE EMPORIUM</t>
  </si>
  <si>
    <t>19.943.274/0001-42</t>
  </si>
  <si>
    <t>BAR JOAO PEQUI</t>
  </si>
  <si>
    <t>19.951.115/0001-90</t>
  </si>
  <si>
    <t>DI NONNO PIZZARIA</t>
  </si>
  <si>
    <t>99200-000</t>
  </si>
  <si>
    <t>Guaporé</t>
  </si>
  <si>
    <t>19.960.448/0001-85</t>
  </si>
  <si>
    <t>DA CAMARA RESTAURANTE</t>
  </si>
  <si>
    <t>28610-190</t>
  </si>
  <si>
    <t>19.962.641/0001-55</t>
  </si>
  <si>
    <t>SHOW BOL SOCIETY</t>
  </si>
  <si>
    <t>19.993.532/0001-03</t>
  </si>
  <si>
    <t>CEVADA PURA EXPRESS</t>
  </si>
  <si>
    <t>20.002.381/0001-55</t>
  </si>
  <si>
    <t>PADARIA GURIRI</t>
  </si>
  <si>
    <t>29945-690</t>
  </si>
  <si>
    <t>20.059.094/0001-81</t>
  </si>
  <si>
    <t xml:space="preserve">BERTT 2 HOTELARIA LTDA </t>
  </si>
  <si>
    <t>87020-035</t>
  </si>
  <si>
    <t>20.071.613/0001-27</t>
  </si>
  <si>
    <t>DULKYS PIZZARIA E CIA</t>
  </si>
  <si>
    <t>20.078.636/0001-63</t>
  </si>
  <si>
    <t>ART &amp; PAO</t>
  </si>
  <si>
    <t>20.084.795/0001-70</t>
  </si>
  <si>
    <t>LANCHES FEITO  EM CASA</t>
  </si>
  <si>
    <t>78005-510</t>
  </si>
  <si>
    <t>20.103.984/0001-43</t>
  </si>
  <si>
    <t>PADARIA E CONFEITARIA DELICIA DA BAIANA</t>
  </si>
  <si>
    <t>11668-310</t>
  </si>
  <si>
    <t>20.139.221/0001-52</t>
  </si>
  <si>
    <t>ITAPARK</t>
  </si>
  <si>
    <t>61880-000</t>
  </si>
  <si>
    <t>Itaitinga</t>
  </si>
  <si>
    <t>20.146.639/0001-97</t>
  </si>
  <si>
    <t>Choperia General Küster</t>
  </si>
  <si>
    <t>20.166.890/0001-13</t>
  </si>
  <si>
    <t xml:space="preserve">4 Estações Grill </t>
  </si>
  <si>
    <t>20.173.940/0001-90</t>
  </si>
  <si>
    <t>VILA NIHON</t>
  </si>
  <si>
    <t>25946-214</t>
  </si>
  <si>
    <t>20.179.442/0001-54</t>
  </si>
  <si>
    <t>HARLEN LANCHES</t>
  </si>
  <si>
    <t>20.181.463/0001-04</t>
  </si>
  <si>
    <t>HOTEL E BAR CAMPOS VERDES</t>
  </si>
  <si>
    <t>20.198.375/0001-15</t>
  </si>
  <si>
    <t>LA FATTORIA</t>
  </si>
  <si>
    <t>35860-000</t>
  </si>
  <si>
    <t>Conceição do Mato Dentro</t>
  </si>
  <si>
    <t>20.203.224/0001-08</t>
  </si>
  <si>
    <t>PANIFICADORA DO GENINHO</t>
  </si>
  <si>
    <t>20.205.139/0001-89</t>
  </si>
  <si>
    <t>BALNEARIO E PESQUE PAGUE</t>
  </si>
  <si>
    <t>20.230.148/0001-20</t>
  </si>
  <si>
    <t>BAR NOVO PARAISO</t>
  </si>
  <si>
    <t>65295-000</t>
  </si>
  <si>
    <t>Carutapera</t>
  </si>
  <si>
    <t>20.234.417/0001-26</t>
  </si>
  <si>
    <t>QUINTAL DA VILLA RESTAURANTE - UBATUBA</t>
  </si>
  <si>
    <t>20.246.178/0001-24</t>
  </si>
  <si>
    <t>RODEIO</t>
  </si>
  <si>
    <t>79400-000</t>
  </si>
  <si>
    <t>Coxim</t>
  </si>
  <si>
    <t>20.297.683/0001-06</t>
  </si>
  <si>
    <t>GT LANCHES</t>
  </si>
  <si>
    <t>20.328.124/0001-08</t>
  </si>
  <si>
    <t>BELLA GULA REFEIÇÕES</t>
  </si>
  <si>
    <t>20.328.809/0001-54</t>
  </si>
  <si>
    <t>PASTELARIA E RESTAURANTE DO ZEQUINHA</t>
  </si>
  <si>
    <t>65268-000</t>
  </si>
  <si>
    <t>Cururupu</t>
  </si>
  <si>
    <t>20.331.270/0001-92</t>
  </si>
  <si>
    <t>PICO DO PASTEL</t>
  </si>
  <si>
    <t>83255-000</t>
  </si>
  <si>
    <t>Pontal do Paraná</t>
  </si>
  <si>
    <t>20.335.946/0001-16</t>
  </si>
  <si>
    <t>HOTEL E RESTAURANTE LOUBACH</t>
  </si>
  <si>
    <t>35053-850</t>
  </si>
  <si>
    <t>20.346.868/0001-55</t>
  </si>
  <si>
    <t>SELVAGEM GRUPO</t>
  </si>
  <si>
    <t>20.347.342/0001-90</t>
  </si>
  <si>
    <t>Espanhol|Francês|Inglês|Russo</t>
  </si>
  <si>
    <t>CHURRASCARIA &amp; RESTAURANTE BAKANA'S</t>
  </si>
  <si>
    <t>20.354.405/0001-35</t>
  </si>
  <si>
    <t>DECK DA VILLA BAR E RESTAURANTE LTDA</t>
  </si>
  <si>
    <t>20.356.377/0001-95</t>
  </si>
  <si>
    <t>RANCHO BOM</t>
  </si>
  <si>
    <t>20.385.573/0001-98</t>
  </si>
  <si>
    <t>POUSADA CABO FRIO</t>
  </si>
  <si>
    <t>28905-000</t>
  </si>
  <si>
    <t>20.395.359/0001-12</t>
  </si>
  <si>
    <t>LAVA RÁPIDO DO FARIAS</t>
  </si>
  <si>
    <t>20.408.897/0001-02</t>
  </si>
  <si>
    <t>CERVEJARIA TEREZA</t>
  </si>
  <si>
    <t>20.438.526/0001-65</t>
  </si>
  <si>
    <t>HOTEL FAZENDA TERRA DOS SONHOS</t>
  </si>
  <si>
    <t>20.441.413/0001-19</t>
  </si>
  <si>
    <t>JANELAS COM TRAMELA</t>
  </si>
  <si>
    <t>20.455.129/0001-00</t>
  </si>
  <si>
    <t>PINHEIRO EMPREENDIMENTOS</t>
  </si>
  <si>
    <t>20.457.972/0001-17</t>
  </si>
  <si>
    <t>RESTAURANTE BOM GOURMET</t>
  </si>
  <si>
    <t>74968-350</t>
  </si>
  <si>
    <t>20.460.466/0001-87</t>
  </si>
  <si>
    <t>RESTAURANTE REFUGIO DO SABOR</t>
  </si>
  <si>
    <t>28605-558</t>
  </si>
  <si>
    <t>20.490.185/0001-77</t>
  </si>
  <si>
    <t>Recanto Olaria Velha</t>
  </si>
  <si>
    <t>13487-170</t>
  </si>
  <si>
    <t>20.515.640/0001-41</t>
  </si>
  <si>
    <t>SANTO BOTECO</t>
  </si>
  <si>
    <t>20.516.800/0001-77</t>
  </si>
  <si>
    <t>POUSADA RECANTO DA FORTALEZA</t>
  </si>
  <si>
    <t>88950-000</t>
  </si>
  <si>
    <t>Jacinto Machado</t>
  </si>
  <si>
    <t>20.547.961/0001-28</t>
  </si>
  <si>
    <t>CACAU SERRA</t>
  </si>
  <si>
    <t>20.555.290/0001-47</t>
  </si>
  <si>
    <t>NEW ICE</t>
  </si>
  <si>
    <t>20.595.433/0001-44</t>
  </si>
  <si>
    <t>HIDRO-MAIA</t>
  </si>
  <si>
    <t>20.608.430/0001-06</t>
  </si>
  <si>
    <t>CHINA EXPRESS</t>
  </si>
  <si>
    <t>20.618.018/0001-69</t>
  </si>
  <si>
    <t>CALUMBE DO VALE</t>
  </si>
  <si>
    <t>46940-000</t>
  </si>
  <si>
    <t>Caeté-Açu</t>
  </si>
  <si>
    <t>20.618.349/0001-07</t>
  </si>
  <si>
    <t>RANCHAO PIZZARIA</t>
  </si>
  <si>
    <t>20.628.540/0001-21</t>
  </si>
  <si>
    <t>Pastel do Boi</t>
  </si>
  <si>
    <t>37570-000</t>
  </si>
  <si>
    <t>Ouro Fino</t>
  </si>
  <si>
    <t>20.632.165/0001-93</t>
  </si>
  <si>
    <t>PONTE JOVEM 2000</t>
  </si>
  <si>
    <t>20.657.733/0001-00</t>
  </si>
  <si>
    <t>H S W CAFE COMÉRCIO DE ALIMENTOS LTDA - ME</t>
  </si>
  <si>
    <t>20.658.705/0001-08</t>
  </si>
  <si>
    <t>H S W TANGARA COMERCIO DE ALIMENTOS LTDA -ME</t>
  </si>
  <si>
    <t>20.658.831/0001-62</t>
  </si>
  <si>
    <t>PIZZARIA FIRENZE</t>
  </si>
  <si>
    <t>20.659.960/0001-75</t>
  </si>
  <si>
    <t>SANTUARIO GASTROBAR</t>
  </si>
  <si>
    <t>48609-024</t>
  </si>
  <si>
    <t>20.662.663/0001-89</t>
  </si>
  <si>
    <t>RESTAURANTE E MARMITARIA BOM APETITE</t>
  </si>
  <si>
    <t>78520-000</t>
  </si>
  <si>
    <t>Guarantã do Norte</t>
  </si>
  <si>
    <t>20.678.563/0001-40</t>
  </si>
  <si>
    <t>TROPICAL SUCOS</t>
  </si>
  <si>
    <t>12308-011</t>
  </si>
  <si>
    <t>20.682.416/0001-44</t>
  </si>
  <si>
    <t>MESTIÇOS GELATERIA E COFFEESHOP</t>
  </si>
  <si>
    <t>58200-000</t>
  </si>
  <si>
    <t>Guarabira</t>
  </si>
  <si>
    <t>20.683.947/0001-51</t>
  </si>
  <si>
    <t>RESTAURANTE MALOUDA</t>
  </si>
  <si>
    <t>20.685.522/0001-81</t>
  </si>
  <si>
    <t>RESTAURANTE E POUSADA SITIO NONA LURDES</t>
  </si>
  <si>
    <t>88240-000</t>
  </si>
  <si>
    <t>São João Batista</t>
  </si>
  <si>
    <t>20.695.277/0001-93</t>
  </si>
  <si>
    <t xml:space="preserve"> SANDWICHES BEERS </t>
  </si>
  <si>
    <t>20.698.206/0001-44</t>
  </si>
  <si>
    <t>PARAISO DA PESCA</t>
  </si>
  <si>
    <t>38465-000</t>
  </si>
  <si>
    <t>Tupaciguara</t>
  </si>
  <si>
    <t>20.712.901/0001-13</t>
  </si>
  <si>
    <t>BAR E LANCHONETE GAIOLODRAMO</t>
  </si>
  <si>
    <t>20.721.950/0001-12</t>
  </si>
  <si>
    <t>LANCHONETE ESTRELA AZUL</t>
  </si>
  <si>
    <t>20.726.796/0001-71</t>
  </si>
  <si>
    <t>ESPETINHOS</t>
  </si>
  <si>
    <t>20.728.791/0001-88</t>
  </si>
  <si>
    <t>PODEROSO CHEFAO</t>
  </si>
  <si>
    <t>20.753.297/0001-73</t>
  </si>
  <si>
    <t>SUPERMERCADO BOM DE PRECO INDIAPORA</t>
  </si>
  <si>
    <t>20.753.602/0001-27</t>
  </si>
  <si>
    <t>RESTAURANTE E PEIXARIA DA RITA</t>
  </si>
  <si>
    <t>20.778.664/0001-93</t>
  </si>
  <si>
    <t>YARAS RESTAURANTE</t>
  </si>
  <si>
    <t>36330-000</t>
  </si>
  <si>
    <t>Coronel Xavier Chaves</t>
  </si>
  <si>
    <t>20.796.020/0001-28</t>
  </si>
  <si>
    <t>CABO FRIO HOPEDAGEM</t>
  </si>
  <si>
    <t>28911-110</t>
  </si>
  <si>
    <t>20.797.405/0001-00</t>
  </si>
  <si>
    <t>COMIDA MINEIRA TIA IRACI</t>
  </si>
  <si>
    <t>20.801.944/0001-75</t>
  </si>
  <si>
    <t>SORVETERIA E LANCHONETE GANDARA</t>
  </si>
  <si>
    <t>20.829.627/0001-67</t>
  </si>
  <si>
    <t>ALVARO'S ESPETOS</t>
  </si>
  <si>
    <t>79823-060</t>
  </si>
  <si>
    <t>20.844.592/0001-35</t>
  </si>
  <si>
    <t>PIRILAMPO BISTRÔ</t>
  </si>
  <si>
    <t>20.863.462/0001-40</t>
  </si>
  <si>
    <t>AMARAL LANCHES</t>
  </si>
  <si>
    <t>20.875.729/0001-19</t>
  </si>
  <si>
    <t>RESTAURANTE E LANCHONETE BEIRA RIO</t>
  </si>
  <si>
    <t>76400-000</t>
  </si>
  <si>
    <t>Uruaçu</t>
  </si>
  <si>
    <t>20.877.416/0001-08</t>
  </si>
  <si>
    <t>HOTEL E RESTAURANTE XODO</t>
  </si>
  <si>
    <t>20.887.153/0001-00</t>
  </si>
  <si>
    <t>MORRO DA CACHOEIRA</t>
  </si>
  <si>
    <t>20.891.629/0001-86</t>
  </si>
  <si>
    <t>PIEDADE DE PARAOPEBA RESTAURANTE E BAR</t>
  </si>
  <si>
    <t>20.910.248/0001-05</t>
  </si>
  <si>
    <t>BAOBÁ RAÍZES E TRADIÇÕES</t>
  </si>
  <si>
    <t>20.912.947/0001-86</t>
  </si>
  <si>
    <t>POUSADA CASA MAR</t>
  </si>
  <si>
    <t>20.939.356/0001-00</t>
  </si>
  <si>
    <t>PASTELARIA PONTO 42</t>
  </si>
  <si>
    <t>20.950.932/0001-02</t>
  </si>
  <si>
    <t>Caseirinho Hamburgueria</t>
  </si>
  <si>
    <t>20.958.635/0001-03</t>
  </si>
  <si>
    <t>PONTO DO AÇAI</t>
  </si>
  <si>
    <t>20.968.987/0001-40</t>
  </si>
  <si>
    <t>LINNUS LANCHES</t>
  </si>
  <si>
    <t>20.979.031/0001-43</t>
  </si>
  <si>
    <t>PIZZARIA BOM GOSTO</t>
  </si>
  <si>
    <t>20.993.709/0001-42</t>
  </si>
  <si>
    <t>RESTAURANTE DO ALBERONE</t>
  </si>
  <si>
    <t>20.999.386/0001-02</t>
  </si>
  <si>
    <t>CHURRASCARIA GRILL</t>
  </si>
  <si>
    <t>59218-000</t>
  </si>
  <si>
    <t>Passa e Fica</t>
  </si>
  <si>
    <t>21.010.701/0001-81</t>
  </si>
  <si>
    <t>HOTEL NEW</t>
  </si>
  <si>
    <t>73801-280</t>
  </si>
  <si>
    <t>Formosa</t>
  </si>
  <si>
    <t>21.056.196/0001-06</t>
  </si>
  <si>
    <t>RICARDO LANCHES</t>
  </si>
  <si>
    <t>21.075.694/0001-04</t>
  </si>
  <si>
    <t>CANTINA BORDIGNON</t>
  </si>
  <si>
    <t>21.098.399/0001-65</t>
  </si>
  <si>
    <t>Oka Restô e Pub</t>
  </si>
  <si>
    <t>68400-000</t>
  </si>
  <si>
    <t>Cametá</t>
  </si>
  <si>
    <t>21.108.381/0001-05</t>
  </si>
  <si>
    <t>BIG DELICIA SORVETES</t>
  </si>
  <si>
    <t>21.130.972/0001-70</t>
  </si>
  <si>
    <t>LEDA LANCHES</t>
  </si>
  <si>
    <t>21.137.033/0001-58</t>
  </si>
  <si>
    <t>RESTAURANTE SERRAS ALAGOANAS</t>
  </si>
  <si>
    <t>21.137.160/0001-57</t>
  </si>
  <si>
    <t>MBL CATALAO EMPREENDIMENTOS IMOBILIARIOS</t>
  </si>
  <si>
    <t>75710-700</t>
  </si>
  <si>
    <t>21.159.838/0001-00</t>
  </si>
  <si>
    <t>Espanhol|Japonês</t>
  </si>
  <si>
    <t>RESTAURANTE VELHO CHICO</t>
  </si>
  <si>
    <t>37928-000</t>
  </si>
  <si>
    <t>São Roque de Minas</t>
  </si>
  <si>
    <t>21.169.462/0001-07</t>
  </si>
  <si>
    <t>MC BAR E LANCHONETE</t>
  </si>
  <si>
    <t>04433-170</t>
  </si>
  <si>
    <t>21.170.433/0001-65</t>
  </si>
  <si>
    <t>TEMPERO CASEIRO</t>
  </si>
  <si>
    <t>29164-355</t>
  </si>
  <si>
    <t>Serra</t>
  </si>
  <si>
    <t>21.175.320/0001-52</t>
  </si>
  <si>
    <t>PIZZARIA DONANA</t>
  </si>
  <si>
    <t>79331-010</t>
  </si>
  <si>
    <t>21.180.060/0001-03</t>
  </si>
  <si>
    <t>QUINTAL DA BEL</t>
  </si>
  <si>
    <t>21.191.506/0001-03</t>
  </si>
  <si>
    <t>CERVEJARIA LA VIOLLA</t>
  </si>
  <si>
    <t>21.192.220/0001-34</t>
  </si>
  <si>
    <t>RESTAURANTE FELIX</t>
  </si>
  <si>
    <t>21.216.743/0001-73</t>
  </si>
  <si>
    <t>MEGAMATTE</t>
  </si>
  <si>
    <t>21.229.789/0001-27</t>
  </si>
  <si>
    <t>BALI SUITES</t>
  </si>
  <si>
    <t>21.248.623/0001-58</t>
  </si>
  <si>
    <t>BRISA BISTRO</t>
  </si>
  <si>
    <t>21.250.710/0001-40</t>
  </si>
  <si>
    <t>PARQUE RESTAURANTE E POUSADA VISTA DO VALE</t>
  </si>
  <si>
    <t>21.267.236/0001-69</t>
  </si>
  <si>
    <t>PESQUEIRO JATUBA</t>
  </si>
  <si>
    <t>21.278.520/0001-30</t>
  </si>
  <si>
    <t>ARRAIAL BAR E RESTAURANTE</t>
  </si>
  <si>
    <t>21.288.864/0001-20</t>
  </si>
  <si>
    <t>ARMAZEM DO NATURAL</t>
  </si>
  <si>
    <t>05616-130</t>
  </si>
  <si>
    <t>21.295.471/0001-44</t>
  </si>
  <si>
    <t>GARFAO GRILL RESTAURANTE E PIZZARIA</t>
  </si>
  <si>
    <t>21.310.553/0001-10</t>
  </si>
  <si>
    <t>RICK LANCHES</t>
  </si>
  <si>
    <t>21.337.435/0001-04</t>
  </si>
  <si>
    <t>SORVETERIA MAIS SABOR</t>
  </si>
  <si>
    <t>21.350.719/0001-22</t>
  </si>
  <si>
    <t>MOTOR ROCKERS</t>
  </si>
  <si>
    <t>21.360.881/0001-21</t>
  </si>
  <si>
    <t>BAR DO GERALDO</t>
  </si>
  <si>
    <t>21.379.159/0001-39</t>
  </si>
  <si>
    <t>MR TUGAS</t>
  </si>
  <si>
    <t>36039-000</t>
  </si>
  <si>
    <t>21.381.292/0001-20</t>
  </si>
  <si>
    <t>RESTAURANTE PHILADELFIA</t>
  </si>
  <si>
    <t>21.384.181/0001-77</t>
  </si>
  <si>
    <t>RESTAURANTE E LANCHONETE SABORES DO PARAISO</t>
  </si>
  <si>
    <t>21.405.943/0001-74</t>
  </si>
  <si>
    <t>MEGA MATTE</t>
  </si>
  <si>
    <t>21350-301</t>
  </si>
  <si>
    <t>21.429.844/0001-22</t>
  </si>
  <si>
    <t>GARIMPO GOURMET BAR E RESTAURANTE</t>
  </si>
  <si>
    <t>21.437.552/0001-31</t>
  </si>
  <si>
    <t>RESTAURANATE K DELECIA</t>
  </si>
  <si>
    <t>35298-000</t>
  </si>
  <si>
    <t>Nova Belém</t>
  </si>
  <si>
    <t>21.446.464/0001-04</t>
  </si>
  <si>
    <t>CHOPERIA E CHURRASCARIA CAMARGOS</t>
  </si>
  <si>
    <t>79602-020</t>
  </si>
  <si>
    <t>Três Lagoas</t>
  </si>
  <si>
    <t>21.463.587/0001-45</t>
  </si>
  <si>
    <t>FIGUEIRA NIPPON</t>
  </si>
  <si>
    <t>21.474.187/0001-35</t>
  </si>
  <si>
    <t>BAR E RESTAURANTE SABOR DIVINO</t>
  </si>
  <si>
    <t>21.487.484/0001-15</t>
  </si>
  <si>
    <t>BARRACA DOIS IRMÃOS</t>
  </si>
  <si>
    <t>21.501.019/0001-91</t>
  </si>
  <si>
    <t>VILLA BAR</t>
  </si>
  <si>
    <t>21.504.123/0001-30</t>
  </si>
  <si>
    <t>TOP HAUS</t>
  </si>
  <si>
    <t>88372-506</t>
  </si>
  <si>
    <t>Navegantes</t>
  </si>
  <si>
    <t>21.507.030/0001-69</t>
  </si>
  <si>
    <t>EMPORIO 77</t>
  </si>
  <si>
    <t>21.528.358/0001-61</t>
  </si>
  <si>
    <t>BAR E RESTAURANTE DA JOELMA</t>
  </si>
  <si>
    <t>21.551.249/0001-65</t>
  </si>
  <si>
    <t>AUTO POSTO COSTA EIRELI</t>
  </si>
  <si>
    <t>21.553.464/0001-03</t>
  </si>
  <si>
    <t>CHOCOLATES GARCEZ</t>
  </si>
  <si>
    <t>21.559.880/0001-00</t>
  </si>
  <si>
    <t>CABANA EMPORIO RESTAURANTE</t>
  </si>
  <si>
    <t>21.561.741/0002-00</t>
  </si>
  <si>
    <t>65265-000</t>
  </si>
  <si>
    <t>Mirinzal</t>
  </si>
  <si>
    <t>21.585.498/0001-71</t>
  </si>
  <si>
    <t>Bocca Lupo</t>
  </si>
  <si>
    <t>80420-000</t>
  </si>
  <si>
    <t>21.697.920/0001-80</t>
  </si>
  <si>
    <t>FORMIGARIA</t>
  </si>
  <si>
    <t>04710-220</t>
  </si>
  <si>
    <t>21.613.745/0001-04</t>
  </si>
  <si>
    <t>ALTO OURO</t>
  </si>
  <si>
    <t>29295-000</t>
  </si>
  <si>
    <t>Vargem Alta</t>
  </si>
  <si>
    <t>21.612.455/0001-38</t>
  </si>
  <si>
    <t>CON SAFOS</t>
  </si>
  <si>
    <t>01426-002</t>
  </si>
  <si>
    <t>21.597.346/0001-99</t>
  </si>
  <si>
    <t xml:space="preserve">AZ </t>
  </si>
  <si>
    <t>12914-970</t>
  </si>
  <si>
    <t>Mimoso de Goiás</t>
  </si>
  <si>
    <t>21.588.035/0001-63</t>
  </si>
  <si>
    <t>Faria Lima Conveniencia</t>
  </si>
  <si>
    <t>05422-012</t>
  </si>
  <si>
    <t>21.577.782/0001-04</t>
  </si>
  <si>
    <t>VIP MUSIC BAR</t>
  </si>
  <si>
    <t>21.558.565/0001-69</t>
  </si>
  <si>
    <t>MADEIROS DRINKS</t>
  </si>
  <si>
    <t>21.546.780/0001-40</t>
  </si>
  <si>
    <t>LAPA PARK HOTEL</t>
  </si>
  <si>
    <t>21.468.349/0001-22</t>
  </si>
  <si>
    <t>CASA DE ENGENHO. COM</t>
  </si>
  <si>
    <t>21.464.827/0001-26</t>
  </si>
  <si>
    <t>Casa Cave</t>
  </si>
  <si>
    <t>20050-006</t>
  </si>
  <si>
    <t>21.419.617/0001-16</t>
  </si>
  <si>
    <t>ARMAZEM MENEGHELI</t>
  </si>
  <si>
    <t>13185-072</t>
  </si>
  <si>
    <t>21.419.521/0001-58</t>
  </si>
  <si>
    <t>KOQUILHAS BAR</t>
  </si>
  <si>
    <t>21.401.182/0001-82</t>
  </si>
  <si>
    <t>Le Chateau Lapa Boutique Hotel</t>
  </si>
  <si>
    <t>20230-070</t>
  </si>
  <si>
    <t>21.366.590/0001-40</t>
  </si>
  <si>
    <t>MINEIRISSIMO RESTAURANTE SELF SERVICE</t>
  </si>
  <si>
    <t>38401-478</t>
  </si>
  <si>
    <t>21.348.113/0001-52</t>
  </si>
  <si>
    <t>LOJINHA GOURMET</t>
  </si>
  <si>
    <t>41830-595</t>
  </si>
  <si>
    <t>21.347.270/0001-43</t>
  </si>
  <si>
    <t>MUNDO DE CHOCOLATE LUGANO</t>
  </si>
  <si>
    <t>21.345.482/0001-91</t>
  </si>
  <si>
    <t>BIANA</t>
  </si>
  <si>
    <t>21.328.481/0001-39</t>
  </si>
  <si>
    <t>BOUTIQUE DO ACAI</t>
  </si>
  <si>
    <t>21.275.502/0001-03</t>
  </si>
  <si>
    <t>BARRIL 8000 PIEDADE</t>
  </si>
  <si>
    <t>20756-100</t>
  </si>
  <si>
    <t>21.251.298/0001-82</t>
  </si>
  <si>
    <t>Riders Pub</t>
  </si>
  <si>
    <t>80420-190</t>
  </si>
  <si>
    <t>21.245.534/0001-58</t>
  </si>
  <si>
    <t>HAUS FISS</t>
  </si>
  <si>
    <t>96150-000</t>
  </si>
  <si>
    <t>Morro Redondo</t>
  </si>
  <si>
    <t>21.231.877/0001-63</t>
  </si>
  <si>
    <t>MEC MIR HOT DOG</t>
  </si>
  <si>
    <t>37440-000</t>
  </si>
  <si>
    <t>Caxambu</t>
  </si>
  <si>
    <t>21.194.349/0001-81</t>
  </si>
  <si>
    <t>BIERGARTEN CERVEJAS ESPECIAIS</t>
  </si>
  <si>
    <t>20260-085</t>
  </si>
  <si>
    <t>21.160.020/0001-08</t>
  </si>
  <si>
    <t>WOLLY BURGER</t>
  </si>
  <si>
    <t>95072-000</t>
  </si>
  <si>
    <t>21.155.507/0001-94</t>
  </si>
  <si>
    <t>DEJU ALIMENTOS</t>
  </si>
  <si>
    <t>75261-322</t>
  </si>
  <si>
    <t>Senador Canedo</t>
  </si>
  <si>
    <t>21.082.196/0001-80</t>
  </si>
  <si>
    <t>MARCELINHO FIRE FOOD</t>
  </si>
  <si>
    <t>73801-595</t>
  </si>
  <si>
    <t>20.990.136/0001-01</t>
  </si>
  <si>
    <t>PONTA D AGULHA COSTELARIA</t>
  </si>
  <si>
    <t>88137-086</t>
  </si>
  <si>
    <t>20.986.657/0001-87</t>
  </si>
  <si>
    <t>PADARIA NOSSA SENHORA DA PENHA</t>
  </si>
  <si>
    <t>29100-041</t>
  </si>
  <si>
    <t>20.968.824/0001-67</t>
  </si>
  <si>
    <t>SOUL FOOD EVENTOS</t>
  </si>
  <si>
    <t>05027-000</t>
  </si>
  <si>
    <t>20.965.439/0001-66</t>
  </si>
  <si>
    <t>IZ RESTAURANTE</t>
  </si>
  <si>
    <t>74175-140</t>
  </si>
  <si>
    <t>20.964.388/0001-58</t>
  </si>
  <si>
    <t>RESTAURANTE MUVUCA CAIPIRA</t>
  </si>
  <si>
    <t>12990-000</t>
  </si>
  <si>
    <t>Pedra Bela</t>
  </si>
  <si>
    <t>20.948.281/0001-16</t>
  </si>
  <si>
    <t>CASA VIVA EMPREENDIMENTOS</t>
  </si>
  <si>
    <t>20.918.356/0001-16</t>
  </si>
  <si>
    <t>BAR E RESTAURANTE MAGIA DO PEIXE</t>
  </si>
  <si>
    <t>74270-110</t>
  </si>
  <si>
    <t>20.905.068/0001-27</t>
  </si>
  <si>
    <t>CARIXABANO</t>
  </si>
  <si>
    <t>20.867.037/0001-29</t>
  </si>
  <si>
    <t>OLIVEIRA VEMCOMIGO</t>
  </si>
  <si>
    <t>24460-260</t>
  </si>
  <si>
    <t>São Gonçalo</t>
  </si>
  <si>
    <t>20.851.794/0001-04</t>
  </si>
  <si>
    <t>CERVEJARIA BARO</t>
  </si>
  <si>
    <t>13690-000</t>
  </si>
  <si>
    <t>Descalvado</t>
  </si>
  <si>
    <t>20.837.154/0001-40</t>
  </si>
  <si>
    <t>ARQUIPELAGO ALIMENTOS</t>
  </si>
  <si>
    <t>11668-660</t>
  </si>
  <si>
    <t>20.816.988/0001-79</t>
  </si>
  <si>
    <t>QUITANDAS BELISKE</t>
  </si>
  <si>
    <t>74850-400</t>
  </si>
  <si>
    <t>20.750.005/0001-49</t>
  </si>
  <si>
    <t>REI DO MATE</t>
  </si>
  <si>
    <t>01310-100</t>
  </si>
  <si>
    <t>20.748.151/0001-30</t>
  </si>
  <si>
    <t>CAFE TARANTINO</t>
  </si>
  <si>
    <t>11060-900</t>
  </si>
  <si>
    <t>Santos</t>
  </si>
  <si>
    <t>20.728.535/0001-90</t>
  </si>
  <si>
    <t>CAMPING DALSASSO</t>
  </si>
  <si>
    <t>95240-000</t>
  </si>
  <si>
    <t>Ipê</t>
  </si>
  <si>
    <t>20.726.398/0001-55</t>
  </si>
  <si>
    <t>NA LADEIRA</t>
  </si>
  <si>
    <t>53020-170</t>
  </si>
  <si>
    <t>20.712.680/0001-83</t>
  </si>
  <si>
    <t>ESPACO POR DO SOL</t>
  </si>
  <si>
    <t>78280-000</t>
  </si>
  <si>
    <t>Mirassol D'Oeste</t>
  </si>
  <si>
    <t>20.649.303/0001-47</t>
  </si>
  <si>
    <t>POUSADA CANTO DO GERAIS</t>
  </si>
  <si>
    <t>20.585.025/0001-01</t>
  </si>
  <si>
    <t>BOLO DA MADRE</t>
  </si>
  <si>
    <t>87013-100</t>
  </si>
  <si>
    <t>20.502.243/0001-35</t>
  </si>
  <si>
    <t>V8 BARBER SHOP</t>
  </si>
  <si>
    <t>13276-130</t>
  </si>
  <si>
    <t>20.461.861/0001-84</t>
  </si>
  <si>
    <t>VILLA VELHA BAR</t>
  </si>
  <si>
    <t>20.445.414/0001-31</t>
  </si>
  <si>
    <t>TORTAS WOLF</t>
  </si>
  <si>
    <t>84145-000</t>
  </si>
  <si>
    <t>Carambeí</t>
  </si>
  <si>
    <t>20.362.818/0001-61</t>
  </si>
  <si>
    <t>Simone Cristina de Queiroz</t>
  </si>
  <si>
    <t>18404-130</t>
  </si>
  <si>
    <t>Itapeva</t>
  </si>
  <si>
    <t>20.361.470/0001-98</t>
  </si>
  <si>
    <t>FORNERIA FOGUETE</t>
  </si>
  <si>
    <t>20.282.961/0001-43</t>
  </si>
  <si>
    <t>Agora Lounge Bar</t>
  </si>
  <si>
    <t>20.270.108/0001-01</t>
  </si>
  <si>
    <t>Patio Do Malte</t>
  </si>
  <si>
    <t>15092-040</t>
  </si>
  <si>
    <t>20.265.191/0001-20</t>
  </si>
  <si>
    <t>LAS VEGAS MOTEL</t>
  </si>
  <si>
    <t>72831-170</t>
  </si>
  <si>
    <t>20.211.194/0001-81</t>
  </si>
  <si>
    <t>BLUE</t>
  </si>
  <si>
    <t>41940-340</t>
  </si>
  <si>
    <t>20.167.551/0001-51</t>
  </si>
  <si>
    <t>ESPACO VIDA SAUDAVEL</t>
  </si>
  <si>
    <t>72801-147</t>
  </si>
  <si>
    <t>20.151.419/0001-51</t>
  </si>
  <si>
    <t>SUSHI BLOEM</t>
  </si>
  <si>
    <t>20.125.059/0001-13</t>
  </si>
  <si>
    <t>AME GASTRONOMIA FUNCIONAL</t>
  </si>
  <si>
    <t>89036-300</t>
  </si>
  <si>
    <t>20.122.095/0001-23</t>
  </si>
  <si>
    <t>CASA OLIVEIRA</t>
  </si>
  <si>
    <t>77020-028</t>
  </si>
  <si>
    <t>20.099.621/0001-81</t>
  </si>
  <si>
    <t>EMPORIO RECANTO DAS ARVORES</t>
  </si>
  <si>
    <t>14098-558</t>
  </si>
  <si>
    <t>20.083.059/0001-06</t>
  </si>
  <si>
    <t>HMFOOD CAFE</t>
  </si>
  <si>
    <t>05405-100</t>
  </si>
  <si>
    <t>20.076.289/0001-30</t>
  </si>
  <si>
    <t>BISTRO DO CERRADO</t>
  </si>
  <si>
    <t>78600-080</t>
  </si>
  <si>
    <t>20.062.868/0001-23</t>
  </si>
  <si>
    <t>RESTAURANTE E PIZZARIA LA&amp;CA</t>
  </si>
  <si>
    <t>20.037.733/0001-08</t>
  </si>
  <si>
    <t>PEDEVERDE</t>
  </si>
  <si>
    <t>89050-000</t>
  </si>
  <si>
    <t>20.035.478/0001-64</t>
  </si>
  <si>
    <t>AO PONTO</t>
  </si>
  <si>
    <t>12400-600</t>
  </si>
  <si>
    <t>19.994.180/0001-00</t>
  </si>
  <si>
    <t>SIMPLE COFFEE - CAFETERIA</t>
  </si>
  <si>
    <t>89251-000</t>
  </si>
  <si>
    <t>Jaraguá do Sul</t>
  </si>
  <si>
    <t>19.815.555/0001-10</t>
  </si>
  <si>
    <t>PRIMO RICO</t>
  </si>
  <si>
    <t>74593-210</t>
  </si>
  <si>
    <t>19.811.104/0001-04</t>
  </si>
  <si>
    <t>DOG MANIA HOT DOGS</t>
  </si>
  <si>
    <t>74917-090</t>
  </si>
  <si>
    <t>19.811.029/0001-81</t>
  </si>
  <si>
    <t>PADARIA E CONFEITARIA DOCE SABOR</t>
  </si>
  <si>
    <t>99265-000</t>
  </si>
  <si>
    <t>Santo Antônio do Palma</t>
  </si>
  <si>
    <t>19.805.250/0001-27</t>
  </si>
  <si>
    <t>MINEIRIM</t>
  </si>
  <si>
    <t>42707-650</t>
  </si>
  <si>
    <t>19.804.346/0001-70</t>
  </si>
  <si>
    <t>LOVE JAPAN</t>
  </si>
  <si>
    <t>50030-150</t>
  </si>
  <si>
    <t>19.787.202/0001-53</t>
  </si>
  <si>
    <t>VISA SERVICOS</t>
  </si>
  <si>
    <t>75703-170</t>
  </si>
  <si>
    <t>19.726.745/0001-60</t>
  </si>
  <si>
    <t>RESTAURANTE E LANCHONETE TIA MARIA</t>
  </si>
  <si>
    <t>19.707.778/0001-63</t>
  </si>
  <si>
    <t>INBOX - MODA E ACESSORIOS</t>
  </si>
  <si>
    <t>05405-250</t>
  </si>
  <si>
    <t>19.680.410/0001-59</t>
  </si>
  <si>
    <t>TOP BURGER EIRELI</t>
  </si>
  <si>
    <t>19015-150</t>
  </si>
  <si>
    <t>Presidente Prudente</t>
  </si>
  <si>
    <t>19.679.558/0001-73</t>
  </si>
  <si>
    <t>CASA DE CARNE E MERCADO FAMILIA</t>
  </si>
  <si>
    <t>78850-000</t>
  </si>
  <si>
    <t>Primavera do Leste</t>
  </si>
  <si>
    <t>19.673.627/0001-31</t>
  </si>
  <si>
    <t>LANCHONETE MAIS SABORES</t>
  </si>
  <si>
    <t>39400-976</t>
  </si>
  <si>
    <t>Jeremoabo</t>
  </si>
  <si>
    <t>19.654.251/0001-18</t>
  </si>
  <si>
    <t>DON YURI</t>
  </si>
  <si>
    <t>89201-330</t>
  </si>
  <si>
    <t>19.653.359/0001-96</t>
  </si>
  <si>
    <t>RISTORANTE DEL POMODORO</t>
  </si>
  <si>
    <t>19.642.615/0001-40</t>
  </si>
  <si>
    <t>Espanhol|Português|Italiano</t>
  </si>
  <si>
    <t>Majara do Canal</t>
  </si>
  <si>
    <t>28906-270</t>
  </si>
  <si>
    <t>19.515.694/0001-28</t>
  </si>
  <si>
    <t>Empório 610</t>
  </si>
  <si>
    <t>98005-096</t>
  </si>
  <si>
    <t>Cruz Alta</t>
  </si>
  <si>
    <t>19.486.293/0001-97</t>
  </si>
  <si>
    <t>BIRRAI SOCIAL CLUBE</t>
  </si>
  <si>
    <t>19.474.365/0001-86</t>
  </si>
  <si>
    <t>RESTAURANTE SAO JOAO BATISTA</t>
  </si>
  <si>
    <t>58375-000</t>
  </si>
  <si>
    <t>Mogeiro</t>
  </si>
  <si>
    <t>19.485.557/0001-98</t>
  </si>
  <si>
    <t>BAR DO CAVALO</t>
  </si>
  <si>
    <t>19.488.092/0001-29</t>
  </si>
  <si>
    <t>RESTAURANTE SAO JOSE</t>
  </si>
  <si>
    <t>45620-000</t>
  </si>
  <si>
    <t>São José da Vitória</t>
  </si>
  <si>
    <t>19.491.634/0001-12</t>
  </si>
  <si>
    <t>MUZUA BAR E RESTAURANTE</t>
  </si>
  <si>
    <t>44450-000</t>
  </si>
  <si>
    <t>Salinas da Margarida</t>
  </si>
  <si>
    <t>19.499.426/0001-60</t>
  </si>
  <si>
    <t>Restaurante Jr.</t>
  </si>
  <si>
    <t>19.540.817/0001-80</t>
  </si>
  <si>
    <t>RESTAURANTE O FALCAO</t>
  </si>
  <si>
    <t>59675-000</t>
  </si>
  <si>
    <t>Grossos</t>
  </si>
  <si>
    <t>19.543.748/0001-69</t>
  </si>
  <si>
    <t>PESQUE PAGUE CAJURI</t>
  </si>
  <si>
    <t>36560-000</t>
  </si>
  <si>
    <t>Cajuri</t>
  </si>
  <si>
    <t>19.566.468/0001-76</t>
  </si>
  <si>
    <t>VALKIRIA CAFE + DELI</t>
  </si>
  <si>
    <t>19.588.641/0001-37</t>
  </si>
  <si>
    <t>BACO SABORES DO PEIXE</t>
  </si>
  <si>
    <t>19.612.681/0001-77</t>
  </si>
  <si>
    <t>PIZZARIA DO JACKSON</t>
  </si>
  <si>
    <t>19.618.525/0001-13</t>
  </si>
  <si>
    <t>RESTAURANTE RENASCER</t>
  </si>
  <si>
    <t>35438-000</t>
  </si>
  <si>
    <t>Acaiaca</t>
  </si>
  <si>
    <t>19.620.328/0001-39</t>
  </si>
  <si>
    <t>GOLDEN COOK</t>
  </si>
  <si>
    <t>19.641.112/0001-50</t>
  </si>
  <si>
    <t>URUBU ECOPARQUE</t>
  </si>
  <si>
    <t>62380-000</t>
  </si>
  <si>
    <t>Guaraciaba do Norte</t>
  </si>
  <si>
    <t>19.652.819/0001-61</t>
  </si>
  <si>
    <t>POUSADA UNIAO</t>
  </si>
  <si>
    <t>45840-000</t>
  </si>
  <si>
    <t>Guaratinga</t>
  </si>
  <si>
    <t>19.699.317/0001-96</t>
  </si>
  <si>
    <t>LANCHONETE E PANIFICADORA ROSFER</t>
  </si>
  <si>
    <t>19.700.898/0001-39</t>
  </si>
  <si>
    <t>BISTRO ORIGINAL TASTE</t>
  </si>
  <si>
    <t>35657-000</t>
  </si>
  <si>
    <t>Leandro Ferreira</t>
  </si>
  <si>
    <t>19.723.682/0001-99</t>
  </si>
  <si>
    <t>RANCHO SERTANEJO</t>
  </si>
  <si>
    <t>19.747.974/0001-61</t>
  </si>
  <si>
    <t>RESTAURANTE LAGO AZUL</t>
  </si>
  <si>
    <t>76245-000</t>
  </si>
  <si>
    <t>Bom Jardim de Goiás</t>
  </si>
  <si>
    <t>19.831.141/0001-84</t>
  </si>
  <si>
    <t>Restaurante Coza Nostraaaaaaaaaaaaaaaaaaaaaaaa</t>
  </si>
  <si>
    <t>19.835.491/0001-19</t>
  </si>
  <si>
    <t>DELOM GOURMET</t>
  </si>
  <si>
    <t>28460-000</t>
  </si>
  <si>
    <t>Miracema</t>
  </si>
  <si>
    <t>19.850.096/0001-05</t>
  </si>
  <si>
    <t>RESTAURANTE DELICIAS DA TILAPIA</t>
  </si>
  <si>
    <t>29260-000</t>
  </si>
  <si>
    <t>Domingos Martins</t>
  </si>
  <si>
    <t>19.858.453/0001-81</t>
  </si>
  <si>
    <t>HOT DOG MENDES</t>
  </si>
  <si>
    <t>38630-000</t>
  </si>
  <si>
    <t>Uruana de Minas</t>
  </si>
  <si>
    <t>19.877.052/0001-79</t>
  </si>
  <si>
    <t>ECO HOTEL FAZENDA VERDI LTDA</t>
  </si>
  <si>
    <t>19.886.685/0001-43</t>
  </si>
  <si>
    <t>TROPICAL LANCHES</t>
  </si>
  <si>
    <t>78835-000</t>
  </si>
  <si>
    <t>São Pedro da Cipa</t>
  </si>
  <si>
    <t>19.892.958/0001-62</t>
  </si>
  <si>
    <t>ESPACO GOURMET RECANTO DAS FLORES</t>
  </si>
  <si>
    <t>19.908.098/0001-08</t>
  </si>
  <si>
    <t>ESTRADA VELHA EVENTOS</t>
  </si>
  <si>
    <t>19.923.988/0001-99</t>
  </si>
  <si>
    <t>BAR BOCCOLI</t>
  </si>
  <si>
    <t>95315-000</t>
  </si>
  <si>
    <t>Caseiros</t>
  </si>
  <si>
    <t>19.947.717/0001-73</t>
  </si>
  <si>
    <t>RESTAURANTE VALE DOS MURIQUIS</t>
  </si>
  <si>
    <t>29545-000</t>
  </si>
  <si>
    <t>19.955.900/0001-10</t>
  </si>
  <si>
    <t>DELICIAS BOM SABOR</t>
  </si>
  <si>
    <t>19.970.605/0001-33</t>
  </si>
  <si>
    <t>CASA CAMERA RISTORANTE</t>
  </si>
  <si>
    <t>19.978.509/0001-31</t>
  </si>
  <si>
    <t>RECANTO DA CEVADA</t>
  </si>
  <si>
    <t>58051-420</t>
  </si>
  <si>
    <t>20.029.782/0001-07</t>
  </si>
  <si>
    <t>DA LUCIA CANTINA E RESTURANTE</t>
  </si>
  <si>
    <t>20.128.902/0001-15</t>
  </si>
  <si>
    <t>PESQUE PAGUE MORO</t>
  </si>
  <si>
    <t>20.136.348/0001-18</t>
  </si>
  <si>
    <t>LANCHONETE E RESTAURANTE AVENIDA</t>
  </si>
  <si>
    <t>86455-000</t>
  </si>
  <si>
    <t>Joaquim Távora</t>
  </si>
  <si>
    <t>20.139.926/0001-70</t>
  </si>
  <si>
    <t xml:space="preserve">Restaurante Parada 153 </t>
  </si>
  <si>
    <t>20.200.641/0001-05</t>
  </si>
  <si>
    <t>HOTEL CASA DA MONTANHA LTDA</t>
  </si>
  <si>
    <t>20.217.053/0001-76</t>
  </si>
  <si>
    <t>Point 51</t>
  </si>
  <si>
    <t>29720-000</t>
  </si>
  <si>
    <t>Governador Lindenberg</t>
  </si>
  <si>
    <t>20.218.957/0001-16</t>
  </si>
  <si>
    <t>RESTAURANTE TERRACO POTIGUARA</t>
  </si>
  <si>
    <t>58295-000</t>
  </si>
  <si>
    <t>Baía da Traição</t>
  </si>
  <si>
    <t>20.244.575/0001-67</t>
  </si>
  <si>
    <t>RESTAURANTE PRATAO CAPIXABA</t>
  </si>
  <si>
    <t>29216-705</t>
  </si>
  <si>
    <t>20.277.645/0001-83</t>
  </si>
  <si>
    <t>BAR E RESTAURANTE DO MECARRAO</t>
  </si>
  <si>
    <t>20.316.764/0001-06</t>
  </si>
  <si>
    <t>KIBRAZAO</t>
  </si>
  <si>
    <t>29101-770</t>
  </si>
  <si>
    <t>20.343.401/0001-51</t>
  </si>
  <si>
    <t>Restaurante Habitat Prime</t>
  </si>
  <si>
    <t>13612-040</t>
  </si>
  <si>
    <t>Leme</t>
  </si>
  <si>
    <t>20.360.114/0001-50</t>
  </si>
  <si>
    <t>Jopaudan Restaurante e Churrascaria</t>
  </si>
  <si>
    <t>20.365.215/0001-13</t>
  </si>
  <si>
    <t>PRIME HOTEL PONTA PORÃ</t>
  </si>
  <si>
    <t>79904-586</t>
  </si>
  <si>
    <t>20.377.744/0001-37</t>
  </si>
  <si>
    <t>ART PAN</t>
  </si>
  <si>
    <t>66093-030</t>
  </si>
  <si>
    <t>20.412.741/0001-97</t>
  </si>
  <si>
    <t>BAR DO BOA</t>
  </si>
  <si>
    <t>66033-740</t>
  </si>
  <si>
    <t>20.439.117/0001-83</t>
  </si>
  <si>
    <t>PANIFICADORA TORAIS</t>
  </si>
  <si>
    <t>29690-000</t>
  </si>
  <si>
    <t>Itaguaçu</t>
  </si>
  <si>
    <t>20.485.566/0001-68</t>
  </si>
  <si>
    <t>RESTAURANTE DA MEIRINHA</t>
  </si>
  <si>
    <t>37218-000</t>
  </si>
  <si>
    <t>Ijaci</t>
  </si>
  <si>
    <t>20.498.628/0001-76</t>
  </si>
  <si>
    <t>PANIFICADORA SANTANA</t>
  </si>
  <si>
    <t>20.524.169/0001-58</t>
  </si>
  <si>
    <t>BAR E RESTAURANTE DELIVERY SOHEL</t>
  </si>
  <si>
    <t>68800-000</t>
  </si>
  <si>
    <t>Breves</t>
  </si>
  <si>
    <t>20.549.364/0001-32</t>
  </si>
  <si>
    <t>BAR E LANCHONETE RESIDENCIAL</t>
  </si>
  <si>
    <t>20.644.264/0001-95</t>
  </si>
  <si>
    <t>POUSADA &amp; RESTAURANTE NASCENTE PICO DA BANDEIRA</t>
  </si>
  <si>
    <t>20.699.501/0001-15</t>
  </si>
  <si>
    <t>COSTELAO</t>
  </si>
  <si>
    <t>20.719.358/0001-86</t>
  </si>
  <si>
    <t>OISHI SUSHI</t>
  </si>
  <si>
    <t>57500-000</t>
  </si>
  <si>
    <t>Santana do Ipanema</t>
  </si>
  <si>
    <t>20.734.908/0001-36</t>
  </si>
  <si>
    <t>RESTAURANTE IBITURUNA</t>
  </si>
  <si>
    <t>39569-000</t>
  </si>
  <si>
    <t>20.852.990/0001-01</t>
  </si>
  <si>
    <t>REDI GRILL RESTAURANTE</t>
  </si>
  <si>
    <t>14540-000</t>
  </si>
  <si>
    <t>Igarapava</t>
  </si>
  <si>
    <t>20.867.616/0001-71</t>
  </si>
  <si>
    <t>VERITTO</t>
  </si>
  <si>
    <t>20.870.426/0001-03</t>
  </si>
  <si>
    <t>GADITA LANCHES</t>
  </si>
  <si>
    <t>29680-000</t>
  </si>
  <si>
    <t>João Neiva</t>
  </si>
  <si>
    <t>20.886.331/0001-88</t>
  </si>
  <si>
    <t>MONCOES EXPEDICOES AVENTURAS E EVENTOS</t>
  </si>
  <si>
    <t>20.892.032/0001-56</t>
  </si>
  <si>
    <t>RESTAURANTE ESTRELA</t>
  </si>
  <si>
    <t>96990-000</t>
  </si>
  <si>
    <t>Estrela Velha</t>
  </si>
  <si>
    <t>20.898.307/0001-69</t>
  </si>
  <si>
    <t>RESTAURANTE DA SOCORRO</t>
  </si>
  <si>
    <t>77980-000</t>
  </si>
  <si>
    <t>Sampaio</t>
  </si>
  <si>
    <t>20.905.963/0001-41</t>
  </si>
  <si>
    <t>CONSTRUVILLE</t>
  </si>
  <si>
    <t>59296-841</t>
  </si>
  <si>
    <t>20.956.516/0001-11</t>
  </si>
  <si>
    <t>SUSHI JAPA CHAN</t>
  </si>
  <si>
    <t>31160-370</t>
  </si>
  <si>
    <t>20.982.798/0001-21</t>
  </si>
  <si>
    <t>CANTINHO DO PAO DE QUEIJO ( LU )</t>
  </si>
  <si>
    <t>20.994.796/0001-52</t>
  </si>
  <si>
    <t>FERREIRA NASCIMENTO SERVICOS &amp; COMERCIO</t>
  </si>
  <si>
    <t>29880-000</t>
  </si>
  <si>
    <t>Mucurici</t>
  </si>
  <si>
    <t>21.011.880/0001-71</t>
  </si>
  <si>
    <t>AUTO POSTO QUIXABEIRA</t>
  </si>
  <si>
    <t>21.014.572/0001-08</t>
  </si>
  <si>
    <t>J&amp;R CENTRO LANCHES</t>
  </si>
  <si>
    <t>35185-000</t>
  </si>
  <si>
    <t>Marliéria</t>
  </si>
  <si>
    <t>21.059.946/0001-01</t>
  </si>
  <si>
    <t>RESTAURANTE CROCODILO""S</t>
  </si>
  <si>
    <t>21.065.789/0001-39</t>
  </si>
  <si>
    <t>SORVETERIA SURPRESA</t>
  </si>
  <si>
    <t>29380-000</t>
  </si>
  <si>
    <t>Muniz Freire</t>
  </si>
  <si>
    <t>21.067.217/0001-99</t>
  </si>
  <si>
    <t>PIZZARIA SIL DELIVERY</t>
  </si>
  <si>
    <t>39401-138</t>
  </si>
  <si>
    <t>21.116.581/0001-00</t>
  </si>
  <si>
    <t>NIFU - NIFA</t>
  </si>
  <si>
    <t>21.156.979/0001-61</t>
  </si>
  <si>
    <t>MARANHAO GRILL</t>
  </si>
  <si>
    <t>65145-000</t>
  </si>
  <si>
    <t>Santa Rita</t>
  </si>
  <si>
    <t>21.197.875/0001-03</t>
  </si>
  <si>
    <t>ALEM DO NATURAL</t>
  </si>
  <si>
    <t>21.232.733/0001-21</t>
  </si>
  <si>
    <t>BARAO DA ILHA</t>
  </si>
  <si>
    <t>53900-000</t>
  </si>
  <si>
    <t>Ilha de Itamaracá</t>
  </si>
  <si>
    <t>21.261.974/0001-07</t>
  </si>
  <si>
    <t>BAY PARK HOTEL</t>
  </si>
  <si>
    <t>21.269.011/0001-41</t>
  </si>
  <si>
    <t>AIRAM BRASILIA HOTEL</t>
  </si>
  <si>
    <t>70705-900</t>
  </si>
  <si>
    <t>21.269.028/0001-07</t>
  </si>
  <si>
    <t>DULCE EVENTOS</t>
  </si>
  <si>
    <t>78325-000</t>
  </si>
  <si>
    <t>Aripuanã</t>
  </si>
  <si>
    <t>21.286.008/0001-36</t>
  </si>
  <si>
    <t>Sorveteria Tropical, Açaí e Casa de Sucos</t>
  </si>
  <si>
    <t>21.289.655/0001-00</t>
  </si>
  <si>
    <t>DONABELLA BUFFET</t>
  </si>
  <si>
    <t>21.308.393/0001-75</t>
  </si>
  <si>
    <t>VINIL BAR E BISTRO</t>
  </si>
  <si>
    <t>65605-300</t>
  </si>
  <si>
    <t>21.308.877/0001-14</t>
  </si>
  <si>
    <t>RESTAURANTE DA DUDU</t>
  </si>
  <si>
    <t>21.342.767/0001-79</t>
  </si>
  <si>
    <t>CONTAINER'S CAFE</t>
  </si>
  <si>
    <t>21.375.360/0001-48</t>
  </si>
  <si>
    <t>SALES POINT</t>
  </si>
  <si>
    <t>49990-000</t>
  </si>
  <si>
    <t>Ilha das Flores</t>
  </si>
  <si>
    <t>21.407.104/0001-95</t>
  </si>
  <si>
    <t>HELENA RESTAURANTE</t>
  </si>
  <si>
    <t>21.430.349/0001-33</t>
  </si>
  <si>
    <t>COSTA HOTEL</t>
  </si>
  <si>
    <t>21.472.452/0001-46</t>
  </si>
  <si>
    <t>NONNA LUZIA PIZZARIA E LANCHONETE</t>
  </si>
  <si>
    <t>38625-000</t>
  </si>
  <si>
    <t>Cabeceira Grande</t>
  </si>
  <si>
    <t>21.488.635/0001-50</t>
  </si>
  <si>
    <t>BAR DO JÚLIO</t>
  </si>
  <si>
    <t>36750-000</t>
  </si>
  <si>
    <t>Palma</t>
  </si>
  <si>
    <t>21.503.136/0001-94</t>
  </si>
  <si>
    <t>SERIGY ALIMENTACAO E SERVICOS</t>
  </si>
  <si>
    <t>49740-000</t>
  </si>
  <si>
    <t>Carmópolis</t>
  </si>
  <si>
    <t>21.505.538/0001-28</t>
  </si>
  <si>
    <t>Raquel Zauza</t>
  </si>
  <si>
    <t>21.509.196/0001-14</t>
  </si>
  <si>
    <t>RESTAURANTE PORTO REAL</t>
  </si>
  <si>
    <t>45690-000</t>
  </si>
  <si>
    <t>Una</t>
  </si>
  <si>
    <t>21.523.076/0001-71</t>
  </si>
  <si>
    <t>RESTAURANTE GOIANO</t>
  </si>
  <si>
    <t>78548-000</t>
  </si>
  <si>
    <t>Nova Santa Helena</t>
  </si>
  <si>
    <t>21.565.200/0001-61</t>
  </si>
  <si>
    <t>Churrascaria Baby Beef Barra</t>
  </si>
  <si>
    <t>22640-100</t>
  </si>
  <si>
    <t>21.569.347/0001-20</t>
  </si>
  <si>
    <t>GRANDE PARADA</t>
  </si>
  <si>
    <t>88545-000</t>
  </si>
  <si>
    <t>Palmeira</t>
  </si>
  <si>
    <t>21.580.545/0001-94</t>
  </si>
  <si>
    <t>RESTAURANTE BARRACAO</t>
  </si>
  <si>
    <t>21.591.114/0001-23</t>
  </si>
  <si>
    <t>CHOPERIA LITORAL PLAZA</t>
  </si>
  <si>
    <t>11726-000</t>
  </si>
  <si>
    <t>21.612.800/0001-33</t>
  </si>
  <si>
    <t>KI BURGER</t>
  </si>
  <si>
    <t>57330-000</t>
  </si>
  <si>
    <t>Lagoa da Canoa</t>
  </si>
  <si>
    <t>21.655.050/0001-87</t>
  </si>
  <si>
    <t>PICANHARIA XXIII</t>
  </si>
  <si>
    <t>64205-290</t>
  </si>
  <si>
    <t>14.409.066/0002-25</t>
  </si>
  <si>
    <t>SUNSET WAKE PARK</t>
  </si>
  <si>
    <t>75250-005</t>
  </si>
  <si>
    <t>11.463.923/0002-87</t>
  </si>
  <si>
    <t>Tebe empreendimentos turísticos LTDA</t>
  </si>
  <si>
    <t>10.989.248/0002-61</t>
  </si>
  <si>
    <t>RIO TEMAKERIA EXPRESS</t>
  </si>
  <si>
    <t>56302-110</t>
  </si>
  <si>
    <t>19.483.765/0001-58</t>
  </si>
  <si>
    <t>PANCHO VILLA TAQUERIA</t>
  </si>
  <si>
    <t>73046-020</t>
  </si>
  <si>
    <t>19.485.748/0001-50</t>
  </si>
  <si>
    <t>QUINTA VISTABELLA HOSPEDARIA</t>
  </si>
  <si>
    <t>12450-000</t>
  </si>
  <si>
    <t>Santo Antônio do Pinhal</t>
  </si>
  <si>
    <t>19.543.746/0001-70</t>
  </si>
  <si>
    <t>POUSADA ITALIA ELEGANZA</t>
  </si>
  <si>
    <t>19.565.727/0001-44</t>
  </si>
  <si>
    <t>PESQUE PAGUE BOIANI</t>
  </si>
  <si>
    <t>17160-000</t>
  </si>
  <si>
    <t>Arealva</t>
  </si>
  <si>
    <t>19.769.990/0001-55</t>
  </si>
  <si>
    <t>RESTAURANTE E DORMITORIO CORREIA</t>
  </si>
  <si>
    <t>78643-000</t>
  </si>
  <si>
    <t>Querência</t>
  </si>
  <si>
    <t>19.821.923/0001-32</t>
  </si>
  <si>
    <t>RESTAURANTE VICTORIA</t>
  </si>
  <si>
    <t>77015-012</t>
  </si>
  <si>
    <t>19.827.680/0001-40</t>
  </si>
  <si>
    <t>SOL LANCHONETE E PIZZARIA</t>
  </si>
  <si>
    <t>19.845.738/0001-88</t>
  </si>
  <si>
    <t>POUSADA DO RIACHO</t>
  </si>
  <si>
    <t>19.879.889/0001-57</t>
  </si>
  <si>
    <t>Pousada Dona Elida Ltda</t>
  </si>
  <si>
    <t>19.901.201/0001-98</t>
  </si>
  <si>
    <t>PIZZA DA VILLA</t>
  </si>
  <si>
    <t>19.912.475/0001-82</t>
  </si>
  <si>
    <t>POTIGUAR CALDOS</t>
  </si>
  <si>
    <t>70294-530</t>
  </si>
  <si>
    <t>19.945.143/0001-02</t>
  </si>
  <si>
    <t>BAR E PETISCARIA SAO TOME</t>
  </si>
  <si>
    <t>84015-430</t>
  </si>
  <si>
    <t>19.945.852/0001-80</t>
  </si>
  <si>
    <t>GI - RAPHA</t>
  </si>
  <si>
    <t>19.983.467/0001-27</t>
  </si>
  <si>
    <t>CHURRASCARIA BODE ASSADO</t>
  </si>
  <si>
    <t>20.000.305/0001-00</t>
  </si>
  <si>
    <t>QUIOSQUE FRIDA</t>
  </si>
  <si>
    <t>20.087.308/0001-23</t>
  </si>
  <si>
    <t>SPOLETO CULINARIA ITALIANA</t>
  </si>
  <si>
    <t>70746-510</t>
  </si>
  <si>
    <t>20.140.100/0001-20</t>
  </si>
  <si>
    <t>UMAMI SUSHI</t>
  </si>
  <si>
    <t>89562-028</t>
  </si>
  <si>
    <t>20.158.709/0001-27</t>
  </si>
  <si>
    <t>YONG LI</t>
  </si>
  <si>
    <t>70746-540</t>
  </si>
  <si>
    <t>20.165.620/0001-98</t>
  </si>
  <si>
    <t>DOMINO'S PIZZA</t>
  </si>
  <si>
    <t>70752-520</t>
  </si>
  <si>
    <t>20.175.900/0001-87</t>
  </si>
  <si>
    <t>REI DO CALDO</t>
  </si>
  <si>
    <t>20.181.554/0001-40</t>
  </si>
  <si>
    <t>POUSADA SAO JOSE</t>
  </si>
  <si>
    <t>75380-001</t>
  </si>
  <si>
    <t>20.197.241/0001-80</t>
  </si>
  <si>
    <t>CAFÉ SERRANO</t>
  </si>
  <si>
    <t>20.220.397/0001-34</t>
  </si>
  <si>
    <t>GEORGIA CAFE &amp; BISTRO</t>
  </si>
  <si>
    <t>20.380.808/0001-59</t>
  </si>
  <si>
    <t>BAR, RESTAURANTE E POUSADA GRADE RIO</t>
  </si>
  <si>
    <t>57370-000</t>
  </si>
  <si>
    <t>Traipu</t>
  </si>
  <si>
    <t>20.401.609/0001-80</t>
  </si>
  <si>
    <t>CAIPILANCHES</t>
  </si>
  <si>
    <t>64340-000</t>
  </si>
  <si>
    <t>Castelo do Piauí</t>
  </si>
  <si>
    <t>20.539.739/0001-83</t>
  </si>
  <si>
    <t>ACAI DO MACICO</t>
  </si>
  <si>
    <t>62760-000</t>
  </si>
  <si>
    <t>Baturité</t>
  </si>
  <si>
    <t>20.736.841/0001-79</t>
  </si>
  <si>
    <t>PANELINHAS DO BRASIL</t>
  </si>
  <si>
    <t>20.828.809/0001-13</t>
  </si>
  <si>
    <t>DVNS ALIMENTOS</t>
  </si>
  <si>
    <t>70354-500</t>
  </si>
  <si>
    <t>20.835.896/0001-36</t>
  </si>
  <si>
    <t>MARINHOS EVENTOS RESTAURANTE E HOSPEDAGEM</t>
  </si>
  <si>
    <t>49200-000</t>
  </si>
  <si>
    <t>Estância</t>
  </si>
  <si>
    <t>20.882.654/0001-01</t>
  </si>
  <si>
    <t>LNLRC ALIMENTOS EIRELI - EPP</t>
  </si>
  <si>
    <t>70770-100</t>
  </si>
  <si>
    <t>20.885.183/0001-87</t>
  </si>
  <si>
    <t>SORVE BOM</t>
  </si>
  <si>
    <t>20.902.137/0001-49</t>
  </si>
  <si>
    <t>QUIOSQUE SORTE BOA</t>
  </si>
  <si>
    <t>20.903.242/0001-00</t>
  </si>
  <si>
    <t>CANTINA DELA DIVA</t>
  </si>
  <si>
    <t>20.916.442/0001-90</t>
  </si>
  <si>
    <t>SONHO MEU</t>
  </si>
  <si>
    <t>20.979.211/0001-25</t>
  </si>
  <si>
    <t>FLORIPA LODGE</t>
  </si>
  <si>
    <t>88067-430</t>
  </si>
  <si>
    <t>20.985.777/0001-60</t>
  </si>
  <si>
    <t>OMILIA</t>
  </si>
  <si>
    <t>34006-086</t>
  </si>
  <si>
    <t>21.014.880/0001-25</t>
  </si>
  <si>
    <t>GALINHA DU CHEF</t>
  </si>
  <si>
    <t>72025-080</t>
  </si>
  <si>
    <t>21.015.974/0001-19</t>
  </si>
  <si>
    <t>Restaurante Rancho Alegria</t>
  </si>
  <si>
    <t>11446-000</t>
  </si>
  <si>
    <t>21.041.596/0001-48</t>
  </si>
  <si>
    <t>BRASADOR</t>
  </si>
  <si>
    <t>25804-100</t>
  </si>
  <si>
    <t>Três Rios</t>
  </si>
  <si>
    <t>21.065.783/0001-61</t>
  </si>
  <si>
    <t>CHICKEN INGRILL MACARRAO</t>
  </si>
  <si>
    <t>44718-000</t>
  </si>
  <si>
    <t>Ourolândia</t>
  </si>
  <si>
    <t>21.133.162/0001-78</t>
  </si>
  <si>
    <t>PANELINHA DO BRASIL</t>
  </si>
  <si>
    <t>21.134.505/0001-19</t>
  </si>
  <si>
    <t>DODOKA POUSADA</t>
  </si>
  <si>
    <t>59355-000</t>
  </si>
  <si>
    <t>Equador</t>
  </si>
  <si>
    <t>21.172.868/0001-49</t>
  </si>
  <si>
    <t>LUIS PEDRO TAKADA</t>
  </si>
  <si>
    <t>70232-520</t>
  </si>
  <si>
    <t>21.173.939/0001-28</t>
  </si>
  <si>
    <t>MAZURCA CHURRASCARIA, PIZZARIA E EVENTOS</t>
  </si>
  <si>
    <t>21.187.481/0001-66</t>
  </si>
  <si>
    <t>RESTAURANTE E SELF SERVICE COMA BEM</t>
  </si>
  <si>
    <t>72220-081</t>
  </si>
  <si>
    <t>21.198.969/0001-99</t>
  </si>
  <si>
    <t>RESTAURANTE E LANCHONETE FILE CANDANGO</t>
  </si>
  <si>
    <t>71987-360</t>
  </si>
  <si>
    <t>21.424.088/0001-49</t>
  </si>
  <si>
    <t>TABERNA DOS SINOS</t>
  </si>
  <si>
    <t>28616-155</t>
  </si>
  <si>
    <t>21.489.392/0001-74</t>
  </si>
  <si>
    <t>HOTEL VERA CRUZ</t>
  </si>
  <si>
    <t>21.559.387/0001-90</t>
  </si>
  <si>
    <t>QUIOSQUE BURRO MORTO</t>
  </si>
  <si>
    <t>99380-000</t>
  </si>
  <si>
    <t>São José do Herval</t>
  </si>
  <si>
    <t>21.568.057/0001-61</t>
  </si>
  <si>
    <t>TULIP INN SETE LAGOAS</t>
  </si>
  <si>
    <t>35702-383</t>
  </si>
  <si>
    <t>09.109.567/0031-90</t>
  </si>
  <si>
    <t>IBIS BUDGET RIO DE JANEIRO COPACABANA</t>
  </si>
  <si>
    <t>22051-012</t>
  </si>
  <si>
    <t>18.631.967/0002-18</t>
  </si>
  <si>
    <t>LIVIA VELASQUEZ EVENTOS E BUFFET</t>
  </si>
  <si>
    <t>72705-010</t>
  </si>
  <si>
    <t>19.812.325/0001-05</t>
  </si>
  <si>
    <t>Botica da Pedra</t>
  </si>
  <si>
    <t>19.833.932/0001-43</t>
  </si>
  <si>
    <t>BAR E PIZZARIA DONA MARIETA</t>
  </si>
  <si>
    <t>19.858.549/0001-40</t>
  </si>
  <si>
    <t>Rei do Mate - Shopping Hortolândia</t>
  </si>
  <si>
    <t>19.881.643/0001-10</t>
  </si>
  <si>
    <t>DELICIAS DO JAMBEIRAO</t>
  </si>
  <si>
    <t>19.942.288/0001-41</t>
  </si>
  <si>
    <t>TO AQUI - BUTEKO ITINERANTE</t>
  </si>
  <si>
    <t>19.996.242/0001-05</t>
  </si>
  <si>
    <t>BIERGARTEN</t>
  </si>
  <si>
    <t>20.045.395/0001-56</t>
  </si>
  <si>
    <t>DECK RESTO</t>
  </si>
  <si>
    <t>28611-000</t>
  </si>
  <si>
    <t>20.092.766/0001-50</t>
  </si>
  <si>
    <t>POUSADA E CAMPING GORGULHO</t>
  </si>
  <si>
    <t>20.138.553/0001-12</t>
  </si>
  <si>
    <t>KI-DELICIA RESTAURANTE, LANCHONETE E SERVICOS</t>
  </si>
  <si>
    <t>68470-000</t>
  </si>
  <si>
    <t>Oeiras do Pará</t>
  </si>
  <si>
    <t>20.214.079/0001-60</t>
  </si>
  <si>
    <t>SAGRADO BAR</t>
  </si>
  <si>
    <t>38400-124</t>
  </si>
  <si>
    <t>20.216.236/0001-77</t>
  </si>
  <si>
    <t>RESTAURANTE ROSSI</t>
  </si>
  <si>
    <t>35370-000</t>
  </si>
  <si>
    <t>Rio Casca</t>
  </si>
  <si>
    <t>20.219.925/0001-35</t>
  </si>
  <si>
    <t>ACRE GOURMET</t>
  </si>
  <si>
    <t>69905-008</t>
  </si>
  <si>
    <t>20.349.287/0001-77</t>
  </si>
  <si>
    <t>RESTAURANTE ARCO IRIS</t>
  </si>
  <si>
    <t>20.360.432/0001-10</t>
  </si>
  <si>
    <t>CELIA BOLO</t>
  </si>
  <si>
    <t>20.376.808/0001-85</t>
  </si>
  <si>
    <t>DANTAS RESTAURANTE</t>
  </si>
  <si>
    <t>56304-440</t>
  </si>
  <si>
    <t>20.390.187/0001-94</t>
  </si>
  <si>
    <t>CASA DO BOLO LEITE MEL E CONVENIENCIA</t>
  </si>
  <si>
    <t>59196-000</t>
  </si>
  <si>
    <t>Pedro Velho</t>
  </si>
  <si>
    <t>20.445.231/0001-16</t>
  </si>
  <si>
    <t>VERDES BAR</t>
  </si>
  <si>
    <t>20.595.028/0001-26</t>
  </si>
  <si>
    <t>Cervejaria Traum</t>
  </si>
  <si>
    <t>20.755.475/0001-03</t>
  </si>
  <si>
    <t>CATEDRAL PUB</t>
  </si>
  <si>
    <t>20.775.163/0001-53</t>
  </si>
  <si>
    <t>LUIZINHO LANCHES</t>
  </si>
  <si>
    <t>20.921.513/0001-42</t>
  </si>
  <si>
    <t>PATRONI PIZZA</t>
  </si>
  <si>
    <t>88524-400</t>
  </si>
  <si>
    <t>20.923.609/0001-40</t>
  </si>
  <si>
    <t>15503-022</t>
  </si>
  <si>
    <t>20.943.865/0001-07</t>
  </si>
  <si>
    <t>BACON AND BEER</t>
  </si>
  <si>
    <t>20.991.912/0001-80</t>
  </si>
  <si>
    <t>MANACA CAFE</t>
  </si>
  <si>
    <t>21.056.340/0001-04</t>
  </si>
  <si>
    <t>RESTAURANTE E LANCHONETE VIANA</t>
  </si>
  <si>
    <t>15570-000</t>
  </si>
  <si>
    <t>Cardoso</t>
  </si>
  <si>
    <t>21.067.247/0001-03</t>
  </si>
  <si>
    <t>DO MESTRE SORVETERIA</t>
  </si>
  <si>
    <t>21.111.689/0001-00</t>
  </si>
  <si>
    <t>RESTAURANTE DO PAREDES</t>
  </si>
  <si>
    <t>79240-000</t>
  </si>
  <si>
    <t>Jardim</t>
  </si>
  <si>
    <t>21.114.128/0001-56</t>
  </si>
  <si>
    <t>RESTAURANTE BOM PALADAR</t>
  </si>
  <si>
    <t>21.139.099/0001-87</t>
  </si>
  <si>
    <t>CONFRARIA BAR E RESTAURANTE</t>
  </si>
  <si>
    <t>69905-024</t>
  </si>
  <si>
    <t>21.164.738/0001-64</t>
  </si>
  <si>
    <t>HOTEL CASARÃO AMAZÔNIA</t>
  </si>
  <si>
    <t>21.219.445/0001-37</t>
  </si>
  <si>
    <t>SAKE TEMAKERIA</t>
  </si>
  <si>
    <t>58038-100</t>
  </si>
  <si>
    <t>21.257.558/0001-27</t>
  </si>
  <si>
    <t>DINHO LANCHES</t>
  </si>
  <si>
    <t>21.302.430/0001-38</t>
  </si>
  <si>
    <t>DONNA CERVEJA</t>
  </si>
  <si>
    <t>38412-196</t>
  </si>
  <si>
    <t>21.308.108/0001-16</t>
  </si>
  <si>
    <t>DOGNINI PIZZARIA E RESTAURANTE</t>
  </si>
  <si>
    <t>21.317.293/0001-05</t>
  </si>
  <si>
    <t>RESTAURANTE DO MARCO VELHO</t>
  </si>
  <si>
    <t>21.389.362/0001-96</t>
  </si>
  <si>
    <t>GALPAO MINEIRO</t>
  </si>
  <si>
    <t>21.416.817/0001-15</t>
  </si>
  <si>
    <t>RESTAURANTE DO ARY</t>
  </si>
  <si>
    <t>21.456.428/0001-13</t>
  </si>
  <si>
    <t>RESTAURANTE DU DUDU</t>
  </si>
  <si>
    <t>21.478.543/0001-99</t>
  </si>
  <si>
    <t>FAUSTO E MANOEL</t>
  </si>
  <si>
    <t>70255-510</t>
  </si>
  <si>
    <t>21.567.836/0001-42</t>
  </si>
  <si>
    <t>SBARRO</t>
  </si>
  <si>
    <t>74001-970</t>
  </si>
  <si>
    <t>19.575.649/0001-69</t>
  </si>
  <si>
    <t>BAR E LANCHERIA ADAMS</t>
  </si>
  <si>
    <t>19.679.586/0001-90</t>
  </si>
  <si>
    <t>SUBWAI</t>
  </si>
  <si>
    <t>72850-970</t>
  </si>
  <si>
    <t>19.680.593/0001-02</t>
  </si>
  <si>
    <t>RESTAURANTE DO LAGO</t>
  </si>
  <si>
    <t>75180-000</t>
  </si>
  <si>
    <t>Silvânia</t>
  </si>
  <si>
    <t>19.749.135/0001-82</t>
  </si>
  <si>
    <t>ITY RESTAURANTE</t>
  </si>
  <si>
    <t>19.769.634/0001-31</t>
  </si>
  <si>
    <t>VERMELHINHO RESTAURANTE E PETISQUERIA</t>
  </si>
  <si>
    <t>38015-290</t>
  </si>
  <si>
    <t>19.782.964/0001-67</t>
  </si>
  <si>
    <t>RESTAURANTE DONA DILICA</t>
  </si>
  <si>
    <t>19.813.194/0001-72</t>
  </si>
  <si>
    <t>EXPRESSO 251</t>
  </si>
  <si>
    <t>39570-000</t>
  </si>
  <si>
    <t>Grão Mogol</t>
  </si>
  <si>
    <t>19.922.856/0001-42</t>
  </si>
  <si>
    <t>SABOR COMIDA MINEIRA</t>
  </si>
  <si>
    <t>38421-238</t>
  </si>
  <si>
    <t>20.001.701/0001-52</t>
  </si>
  <si>
    <t>BOM MIGNON RODIZIO DE ESPETINHOS</t>
  </si>
  <si>
    <t>84040-130</t>
  </si>
  <si>
    <t>20.011.287/0001-62</t>
  </si>
  <si>
    <t>A G I</t>
  </si>
  <si>
    <t>69010-030</t>
  </si>
  <si>
    <t>20.033.073/0001-97</t>
  </si>
  <si>
    <t>BAZAR PUB</t>
  </si>
  <si>
    <t>20.041.510/0001-14</t>
  </si>
  <si>
    <t>LARANJEIRAS RESTAURANTE &amp; PIZZARIA</t>
  </si>
  <si>
    <t>69058-480</t>
  </si>
  <si>
    <t>20.049.018/0001-95</t>
  </si>
  <si>
    <t>CHURRASCARIA SUDOESTE</t>
  </si>
  <si>
    <t>20.200.050/0001-20</t>
  </si>
  <si>
    <t>LANCHONETE SANTO EXPEDITO</t>
  </si>
  <si>
    <t>20.204.371/0001-00</t>
  </si>
  <si>
    <t>GOURMETERIA</t>
  </si>
  <si>
    <t>18460-000</t>
  </si>
  <si>
    <t>Itararé</t>
  </si>
  <si>
    <t>20.223.630/0001-32</t>
  </si>
  <si>
    <t>RESTAURANTE E LANCHONETE KINFUKU</t>
  </si>
  <si>
    <t>78590-000</t>
  </si>
  <si>
    <t>Paranaitá</t>
  </si>
  <si>
    <t>20.229.562/0001-19</t>
  </si>
  <si>
    <t>CHOPP TIME RIO VERDE</t>
  </si>
  <si>
    <t>75907-600</t>
  </si>
  <si>
    <t>20.307.149/0001-25</t>
  </si>
  <si>
    <t>Caras de Malte cervejaria</t>
  </si>
  <si>
    <t>20.371.513/0001-16</t>
  </si>
  <si>
    <t>RESTAURANTE &amp; CHURRASCARIA 7 MILHAS</t>
  </si>
  <si>
    <t>20.416.132/0001-06</t>
  </si>
  <si>
    <t>PESQUE PAGUE PARAISO</t>
  </si>
  <si>
    <t>20.451.657/0001-82</t>
  </si>
  <si>
    <t>YARU RESTAURANTE JAPONES</t>
  </si>
  <si>
    <t>74373-270</t>
  </si>
  <si>
    <t>20.511.815/0001-42</t>
  </si>
  <si>
    <t>SUBWAY- ESTACAO GOIANIA</t>
  </si>
  <si>
    <t>74063-020</t>
  </si>
  <si>
    <t>20.730.853/0001-96</t>
  </si>
  <si>
    <t>MSJ EVENTOS &amp; HOTELARIA</t>
  </si>
  <si>
    <t>44002-064</t>
  </si>
  <si>
    <t>20.763.631/0001-70</t>
  </si>
  <si>
    <t>OBELISQUE RESTAURANTE</t>
  </si>
  <si>
    <t>74535-400</t>
  </si>
  <si>
    <t>20.808.687/0001-01</t>
  </si>
  <si>
    <t>COZINHA DO PORTUGUES</t>
  </si>
  <si>
    <t>69049-090</t>
  </si>
  <si>
    <t>20.808.884/0001-12</t>
  </si>
  <si>
    <t>ANZOL RESTAURANTE</t>
  </si>
  <si>
    <t>75110-140</t>
  </si>
  <si>
    <t>20.923.427/0001-79</t>
  </si>
  <si>
    <t>BOTTEGA</t>
  </si>
  <si>
    <t>74823-380</t>
  </si>
  <si>
    <t>20.959.175/0001-38</t>
  </si>
  <si>
    <t>Tunas clube</t>
  </si>
  <si>
    <t>56912-550</t>
  </si>
  <si>
    <t>Serra Talhada</t>
  </si>
  <si>
    <t>21.027.338/0001-07</t>
  </si>
  <si>
    <t>BARRICA</t>
  </si>
  <si>
    <t>74170-100</t>
  </si>
  <si>
    <t>21.111.245/0001-66</t>
  </si>
  <si>
    <t>RESTAURANTE, EMPORIO E DISTRIBUIDORA DE BEBIDAS LACADOR</t>
  </si>
  <si>
    <t>85851-220</t>
  </si>
  <si>
    <t>21.113.834/0001-83</t>
  </si>
  <si>
    <t>POUSADA CACHOEIRA DO ROSARIO</t>
  </si>
  <si>
    <t>21.146.005/0001-05</t>
  </si>
  <si>
    <t>RESTAURANTE KUIABANINHO</t>
  </si>
  <si>
    <t>78050-568</t>
  </si>
  <si>
    <t>21.234.241/0001-75</t>
  </si>
  <si>
    <t>HDO HAMBURGUER DE ORIGEM</t>
  </si>
  <si>
    <t>58038-140</t>
  </si>
  <si>
    <t>21.249.571/0001-34</t>
  </si>
  <si>
    <t>MUDESTO BUTIQUIM</t>
  </si>
  <si>
    <t>30180-140</t>
  </si>
  <si>
    <t>21.335.303/0001-35</t>
  </si>
  <si>
    <t>CHICAGO STEAKHOUSE</t>
  </si>
  <si>
    <t>21.338.266/0001-19</t>
  </si>
  <si>
    <t>CHURRASQUINHO DO IVANILDO</t>
  </si>
  <si>
    <t>58039-020</t>
  </si>
  <si>
    <t>21.380.151/0001-92</t>
  </si>
  <si>
    <t>GARIBALDI</t>
  </si>
  <si>
    <t>21.407.141/0001-01</t>
  </si>
  <si>
    <t>PE DI CAFE CAFETERIA</t>
  </si>
  <si>
    <t>21.428.053/0001-88</t>
  </si>
  <si>
    <t>SUSHI DELIVERY CRISTALINA</t>
  </si>
  <si>
    <t>21.496.548/0001-44</t>
  </si>
  <si>
    <t>RESTAURANTE MINEIRISSIMO DO BRASIL</t>
  </si>
  <si>
    <t>35500-227</t>
  </si>
  <si>
    <t>21.506.426/0001-91</t>
  </si>
  <si>
    <t>SUKASA - SUSHIS E TEMAKIS</t>
  </si>
  <si>
    <t>58037-305</t>
  </si>
  <si>
    <t>21.510.154/0001-01</t>
  </si>
  <si>
    <t>GUTES BURGUER</t>
  </si>
  <si>
    <t>88504-411</t>
  </si>
  <si>
    <t>21.523.828/0001-02</t>
  </si>
  <si>
    <t>Bitaca da Leste</t>
  </si>
  <si>
    <t>31015-115</t>
  </si>
  <si>
    <t>21.528.988/0001-36</t>
  </si>
  <si>
    <t>EL ARGENTINO</t>
  </si>
  <si>
    <t>21.587.078/0001-24</t>
  </si>
  <si>
    <t>FRANGO AMERICANO</t>
  </si>
  <si>
    <t>30575-590</t>
  </si>
  <si>
    <t>21.606.578/0001-66</t>
  </si>
  <si>
    <t>Ilha Dourada Restaurante</t>
  </si>
  <si>
    <t>58101-212</t>
  </si>
  <si>
    <t>21.606.958/0001-09</t>
  </si>
  <si>
    <t>CANASTRA MAR</t>
  </si>
  <si>
    <t>21.616.187/0001-22</t>
  </si>
  <si>
    <t>Namaste Salad</t>
  </si>
  <si>
    <t>13084-200</t>
  </si>
  <si>
    <t>21.612.290/0001-02</t>
  </si>
  <si>
    <t>O RANCHO</t>
  </si>
  <si>
    <t>22631-003</t>
  </si>
  <si>
    <t>21.601.375/0001-87</t>
  </si>
  <si>
    <t>PURO GELATO</t>
  </si>
  <si>
    <t>14026-520</t>
  </si>
  <si>
    <t>21.580.487/0001-07</t>
  </si>
  <si>
    <t>LULLO GELATO</t>
  </si>
  <si>
    <t>30112-010</t>
  </si>
  <si>
    <t>21.525.176/0001-37</t>
  </si>
  <si>
    <t>HOTEL FAZENDA TEODOLINO PEREIRA</t>
  </si>
  <si>
    <t>75770-000</t>
  </si>
  <si>
    <t>Anhangüera</t>
  </si>
  <si>
    <t>21.523.500/0001-88</t>
  </si>
  <si>
    <t>CASA DAS DELICIAS, DOCES E SALGADOS</t>
  </si>
  <si>
    <t>68743-060</t>
  </si>
  <si>
    <t>21.497.627/0001-70</t>
  </si>
  <si>
    <t>SALOME</t>
  </si>
  <si>
    <t>79020-001</t>
  </si>
  <si>
    <t>21.482.248/0001-06</t>
  </si>
  <si>
    <t>EXPRESSO CURITIBA HOSTEL</t>
  </si>
  <si>
    <t>80020-240</t>
  </si>
  <si>
    <t>21.475.208/0001-37</t>
  </si>
  <si>
    <t>FULANNO COMES E BEBES</t>
  </si>
  <si>
    <t>55014-000</t>
  </si>
  <si>
    <t>21.463.200/0001-50</t>
  </si>
  <si>
    <t>REQUINTE DO SABOR</t>
  </si>
  <si>
    <t>74063-380</t>
  </si>
  <si>
    <t>21.460.326/0001-71</t>
  </si>
  <si>
    <t>DOLINA'S LANCHES</t>
  </si>
  <si>
    <t>84110-000</t>
  </si>
  <si>
    <t>Itaiacoca</t>
  </si>
  <si>
    <t>21.458.383/0001-16</t>
  </si>
  <si>
    <t>GROU SUSHI DELIVERY</t>
  </si>
  <si>
    <t>37410-220</t>
  </si>
  <si>
    <t>21.434.059/0001-68</t>
  </si>
  <si>
    <t>MOJICA PRAIA</t>
  </si>
  <si>
    <t>21.419.344/0001-00</t>
  </si>
  <si>
    <t>CASA MARI</t>
  </si>
  <si>
    <t>21.402.127/0001-07</t>
  </si>
  <si>
    <t>CANTO DO VINHO</t>
  </si>
  <si>
    <t>29055-260</t>
  </si>
  <si>
    <t>21.390.560/0001-70</t>
  </si>
  <si>
    <t>RESTAURANTE E PEIXARIA OKADA</t>
  </si>
  <si>
    <t>78010-500</t>
  </si>
  <si>
    <t>21.359.284/0001-87</t>
  </si>
  <si>
    <t>GATO MIA PIZZA BAR E RESTAURANTE</t>
  </si>
  <si>
    <t>78045-220</t>
  </si>
  <si>
    <t>21.359.026/0001-09</t>
  </si>
  <si>
    <t>RESTAURANTE SAUTE GASTRONOMIA</t>
  </si>
  <si>
    <t>80050-450</t>
  </si>
  <si>
    <t>21.343.864/0001-86</t>
  </si>
  <si>
    <t>Inglês|Espanhol|Libras</t>
  </si>
  <si>
    <t>CASA7 GASTRONOMIA</t>
  </si>
  <si>
    <t>78070-010</t>
  </si>
  <si>
    <t>21.310.888/0001-39</t>
  </si>
  <si>
    <t>CARITO</t>
  </si>
  <si>
    <t>69060-085</t>
  </si>
  <si>
    <t>21.278.773/0001-04</t>
  </si>
  <si>
    <t>LILIANA PASTA E PIZZA</t>
  </si>
  <si>
    <t>11310-060</t>
  </si>
  <si>
    <t>São Vicente</t>
  </si>
  <si>
    <t>21.256.191/0001-27</t>
  </si>
  <si>
    <t>GALPAO DO PEIXE</t>
  </si>
  <si>
    <t>98230-000</t>
  </si>
  <si>
    <t>Quinze de Novembro</t>
  </si>
  <si>
    <t>21.248.318/0001-66</t>
  </si>
  <si>
    <t>Rockafé Arruda Botelho</t>
  </si>
  <si>
    <t>05466-030</t>
  </si>
  <si>
    <t>21.245.979/0001-38</t>
  </si>
  <si>
    <t>RESTAURANTE E LANCHONETE PRATO DO DIA</t>
  </si>
  <si>
    <t>65055-310</t>
  </si>
  <si>
    <t>21.242.168/0001-83</t>
  </si>
  <si>
    <t>GONCALVES ESPETOS E CERVEJAS</t>
  </si>
  <si>
    <t>30140-091</t>
  </si>
  <si>
    <t>21.217.285/0001-97</t>
  </si>
  <si>
    <t>PIZZARIA D &amp; V</t>
  </si>
  <si>
    <t>37480-000</t>
  </si>
  <si>
    <t>Lambari</t>
  </si>
  <si>
    <t>21.214.090/0001-93</t>
  </si>
  <si>
    <t>ESPETECO BAR E RESTAURANTE</t>
  </si>
  <si>
    <t>13024-440</t>
  </si>
  <si>
    <t>21.207.431/0001-01</t>
  </si>
  <si>
    <t>SO SABORES</t>
  </si>
  <si>
    <t>35170-025</t>
  </si>
  <si>
    <t>21.203.809/0001-90</t>
  </si>
  <si>
    <t>RESTAURANTE VILABELLA</t>
  </si>
  <si>
    <t>80050-370</t>
  </si>
  <si>
    <t>21.185.957/0001-20</t>
  </si>
  <si>
    <t>BAR E RESTAURANTE NOVO HORIZONTE</t>
  </si>
  <si>
    <t>37502-082</t>
  </si>
  <si>
    <t>21.162.781/0001-90</t>
  </si>
  <si>
    <t>LA GRIGLIA BOURBON SHOPPING</t>
  </si>
  <si>
    <t>05005-900</t>
  </si>
  <si>
    <t>21.149.353/0001-28</t>
  </si>
  <si>
    <t>DELIGELI MURIAE JP</t>
  </si>
  <si>
    <t>36880-043</t>
  </si>
  <si>
    <t>Muriaé</t>
  </si>
  <si>
    <t>21.147.042/0001-20</t>
  </si>
  <si>
    <t>AROMA GOURMET</t>
  </si>
  <si>
    <t>88330-203</t>
  </si>
  <si>
    <t>21.138.934/0001-64</t>
  </si>
  <si>
    <t>LA EM CASA GUEST HOUSE</t>
  </si>
  <si>
    <t>21.138.770/0001-75</t>
  </si>
  <si>
    <t>RELICARIO BISTRO</t>
  </si>
  <si>
    <t>27260-130</t>
  </si>
  <si>
    <t>21.095.293/0001-08</t>
  </si>
  <si>
    <t>VR2</t>
  </si>
  <si>
    <t>20220-310</t>
  </si>
  <si>
    <t>21.093.714/0001-61</t>
  </si>
  <si>
    <t>BEIJUPIRA</t>
  </si>
  <si>
    <t>54522-005</t>
  </si>
  <si>
    <t>Cabo de Santo Agostinho</t>
  </si>
  <si>
    <t>21.062.348/0001-83</t>
  </si>
  <si>
    <t>MARCOS VINICIUS COTA PESSOA</t>
  </si>
  <si>
    <t>35930-198</t>
  </si>
  <si>
    <t>João Monlevade</t>
  </si>
  <si>
    <t>21.042.816/0001-58</t>
  </si>
  <si>
    <t>RESTAURANTE E LANCHONETE ROTA 040 LTDA</t>
  </si>
  <si>
    <t>39205-000</t>
  </si>
  <si>
    <t>Três Marias</t>
  </si>
  <si>
    <t>15/04/2022 10:48:46</t>
  </si>
  <si>
    <t>VINICOLA THERA</t>
  </si>
  <si>
    <t>21.033.633/0001-76</t>
  </si>
  <si>
    <t>DONA KOMBI</t>
  </si>
  <si>
    <t>25964-030</t>
  </si>
  <si>
    <t>20.997.695/0001-35</t>
  </si>
  <si>
    <t>Inglês|Holandês|Espanhol</t>
  </si>
  <si>
    <t>CANTINA FIORELLA</t>
  </si>
  <si>
    <t>70232-525</t>
  </si>
  <si>
    <t>20.981.944/0001-02</t>
  </si>
  <si>
    <t>ACAI DA TERRA</t>
  </si>
  <si>
    <t>38411-247</t>
  </si>
  <si>
    <t>20.981.097/0001-78</t>
  </si>
  <si>
    <t>PIPO RESTAURANTE</t>
  </si>
  <si>
    <t>60135-470</t>
  </si>
  <si>
    <t>20.974.001/0001-44</t>
  </si>
  <si>
    <t>POUSADA OCEANOMARE</t>
  </si>
  <si>
    <t>88060-000</t>
  </si>
  <si>
    <t>20.965.346/0001-31</t>
  </si>
  <si>
    <t>sushi express</t>
  </si>
  <si>
    <t>89211-307</t>
  </si>
  <si>
    <t>20.959.739/0001-32</t>
  </si>
  <si>
    <t>HOTEL DDC</t>
  </si>
  <si>
    <t>99701-758</t>
  </si>
  <si>
    <t>20.949.734/0001-29</t>
  </si>
  <si>
    <t>PORTO GELATO</t>
  </si>
  <si>
    <t>11045-301</t>
  </si>
  <si>
    <t>20.945.187/0001-03</t>
  </si>
  <si>
    <t>CHURRASCARIA ALPENDRE</t>
  </si>
  <si>
    <t>63050-760</t>
  </si>
  <si>
    <t>Juazeiro do Norte</t>
  </si>
  <si>
    <t>20.934.894/0001-02</t>
  </si>
  <si>
    <t>TEMPERO MANERO OURINHOS</t>
  </si>
  <si>
    <t>19900-010</t>
  </si>
  <si>
    <t>Ourinhos</t>
  </si>
  <si>
    <t>20.923.508/0001-79</t>
  </si>
  <si>
    <t>CALAMARES</t>
  </si>
  <si>
    <t>20.856.659/0001-51</t>
  </si>
  <si>
    <t>CHURRASCARIA TORO DEL SUL</t>
  </si>
  <si>
    <t>20.856.642/0001-02</t>
  </si>
  <si>
    <t>LANCHONETE OSASCO CHIC</t>
  </si>
  <si>
    <t>06010-000</t>
  </si>
  <si>
    <t>20.836.460/0001-61</t>
  </si>
  <si>
    <t>PRAZERES DE MINAS CAFE</t>
  </si>
  <si>
    <t>37470-000</t>
  </si>
  <si>
    <t>São Lourenço</t>
  </si>
  <si>
    <t>20.829.835/0001-66</t>
  </si>
  <si>
    <t>Doceria Holandesa</t>
  </si>
  <si>
    <t>20.804.853/0001-93</t>
  </si>
  <si>
    <t>FAMILIA TEMPERO</t>
  </si>
  <si>
    <t>20.803.739/0001-49</t>
  </si>
  <si>
    <t xml:space="preserve">Mangueira </t>
  </si>
  <si>
    <t>62230-000</t>
  </si>
  <si>
    <t>Matriz</t>
  </si>
  <si>
    <t>20.800.572/0001-62</t>
  </si>
  <si>
    <t>MARINA CAFÉ RESTAURANTE LTDA.</t>
  </si>
  <si>
    <t>22611-210</t>
  </si>
  <si>
    <t>20.799.638/0001-41</t>
  </si>
  <si>
    <t>CasaGrande Forneria</t>
  </si>
  <si>
    <t>15015-780</t>
  </si>
  <si>
    <t>20.799.613/0001-48</t>
  </si>
  <si>
    <t>PUB 200</t>
  </si>
  <si>
    <t>58401-402</t>
  </si>
  <si>
    <t>20.789.818/0001-42</t>
  </si>
  <si>
    <t>DIVINA CAFEINA</t>
  </si>
  <si>
    <t>18270-040</t>
  </si>
  <si>
    <t>Tatuí</t>
  </si>
  <si>
    <t>20.778.439/0001-57</t>
  </si>
  <si>
    <t>RANCHO DA CACHACA</t>
  </si>
  <si>
    <t>20.773.427/0001-30</t>
  </si>
  <si>
    <t>GRATIN</t>
  </si>
  <si>
    <t>20.764.915/0001-80</t>
  </si>
  <si>
    <t>ALPMINAS</t>
  </si>
  <si>
    <t>20.745.751/0001-44</t>
  </si>
  <si>
    <t>MAEZONA PIZZARIA E SANDUICHERIA</t>
  </si>
  <si>
    <t>75383-161</t>
  </si>
  <si>
    <t>20.739.071/0001-18</t>
  </si>
  <si>
    <t>RESTAURANTE MEU XODO</t>
  </si>
  <si>
    <t>20.735.919/0001-30</t>
  </si>
  <si>
    <t>JUNJI SAKAMOTO</t>
  </si>
  <si>
    <t>01489-900</t>
  </si>
  <si>
    <t>20.695.106/0002-45</t>
  </si>
  <si>
    <t>BODEGA BR</t>
  </si>
  <si>
    <t>76963-801</t>
  </si>
  <si>
    <t>Cacoal</t>
  </si>
  <si>
    <t>20.675.702/0001-82</t>
  </si>
  <si>
    <t>CABANA MATHEUS</t>
  </si>
  <si>
    <t>20.635.233/0001-78</t>
  </si>
  <si>
    <t>SALVATORY RESTAURANTE PIZZA CAFE</t>
  </si>
  <si>
    <t>88330-027</t>
  </si>
  <si>
    <t>20.631.393/0001-49</t>
  </si>
  <si>
    <t>RESTAURANTE BRASILEIRISSIMO</t>
  </si>
  <si>
    <t>03017-000</t>
  </si>
  <si>
    <t>20.621.437/0001-50</t>
  </si>
  <si>
    <t>FREEDOM</t>
  </si>
  <si>
    <t>31330-430</t>
  </si>
  <si>
    <t>20.620.727/0001-89</t>
  </si>
  <si>
    <t>ARTE E SABOR</t>
  </si>
  <si>
    <t>04360-000</t>
  </si>
  <si>
    <t>20.606.814/0001-81</t>
  </si>
  <si>
    <t>PAGLIA</t>
  </si>
  <si>
    <t>22775-040</t>
  </si>
  <si>
    <t>20.603.587/0001-30</t>
  </si>
  <si>
    <t>CUNHA RESTAURANTE</t>
  </si>
  <si>
    <t>74075-320</t>
  </si>
  <si>
    <t>20.550.548/0001-12</t>
  </si>
  <si>
    <t>UAITHAI TIRADENTES</t>
  </si>
  <si>
    <t>20.547.008/0001-80</t>
  </si>
  <si>
    <t>METROCITY URBAN KITCHEN</t>
  </si>
  <si>
    <t>04671-090</t>
  </si>
  <si>
    <t>20.537.855/0001-63</t>
  </si>
  <si>
    <t>PIMENTA VERDE</t>
  </si>
  <si>
    <t>38408-184</t>
  </si>
  <si>
    <t>20.534.047/0001-42</t>
  </si>
  <si>
    <t>PIZZARIA SAO LOURENCO</t>
  </si>
  <si>
    <t>20.533.724/0001-08</t>
  </si>
  <si>
    <t>GORILLA FOOD TRUCK</t>
  </si>
  <si>
    <t>03118-030</t>
  </si>
  <si>
    <t>20.513.459/0001-04</t>
  </si>
  <si>
    <t>DOM GASTRONOMIA</t>
  </si>
  <si>
    <t>28035-055</t>
  </si>
  <si>
    <t>20.462.692/0001-05</t>
  </si>
  <si>
    <t>GRILETTO SHOPPING VILA VELHA</t>
  </si>
  <si>
    <t>20.434.243/0001-45</t>
  </si>
  <si>
    <t>CAFE KI DELICIA</t>
  </si>
  <si>
    <t>20.409.933/0001-44</t>
  </si>
  <si>
    <t>ESPETARIA DONA BELA</t>
  </si>
  <si>
    <t>20.401.388/0001-40</t>
  </si>
  <si>
    <t>ACAI DELICIAS LTDA</t>
  </si>
  <si>
    <t>20.399.629/0001-63</t>
  </si>
  <si>
    <t>ESPETERIA GOURMET</t>
  </si>
  <si>
    <t>75370-000</t>
  </si>
  <si>
    <t>Goianira</t>
  </si>
  <si>
    <t>20.363.710/0001-93</t>
  </si>
  <si>
    <t>ANDY S BAR</t>
  </si>
  <si>
    <t>20.360.919/0001-01</t>
  </si>
  <si>
    <t>HASHI EXPRESS</t>
  </si>
  <si>
    <t>12040-000</t>
  </si>
  <si>
    <t>20.334.515/0001-35</t>
  </si>
  <si>
    <t>AUSTIN PUB</t>
  </si>
  <si>
    <t>60170-250</t>
  </si>
  <si>
    <t>20.334.416/0001-53</t>
  </si>
  <si>
    <t>CAFETERIA O LUGAR</t>
  </si>
  <si>
    <t>30260-070</t>
  </si>
  <si>
    <t>20.325.865/0001-35</t>
  </si>
  <si>
    <t>REI DAS PIRAIBAS</t>
  </si>
  <si>
    <t>20.316.988/0001-00</t>
  </si>
  <si>
    <t>EMPORIO GAMAN</t>
  </si>
  <si>
    <t>74305-110</t>
  </si>
  <si>
    <t>20.295.909/0001-21</t>
  </si>
  <si>
    <t xml:space="preserve">SUSHIAKI </t>
  </si>
  <si>
    <t>80030-330</t>
  </si>
  <si>
    <t>20.281.429/0001-01</t>
  </si>
  <si>
    <t>Varadero bar</t>
  </si>
  <si>
    <t>78043-430</t>
  </si>
  <si>
    <t>20.261.967/0001-34</t>
  </si>
  <si>
    <t>RESTAURANTE O BAMBU</t>
  </si>
  <si>
    <t>20.256.960/0001-24</t>
  </si>
  <si>
    <t>RESTAURANTE TIP TOP</t>
  </si>
  <si>
    <t>20.243.870/0001-07</t>
  </si>
  <si>
    <t>BAR E RESTAURANTE ARMAZEM</t>
  </si>
  <si>
    <t>38700-160</t>
  </si>
  <si>
    <t>20.236.278/0001-70</t>
  </si>
  <si>
    <t>KI - ESFIHA</t>
  </si>
  <si>
    <t>20.212.272/0001-62</t>
  </si>
  <si>
    <t>POUSADA PLANALTO</t>
  </si>
  <si>
    <t>20.202.393/0001-23</t>
  </si>
  <si>
    <t>BARRACA DO PRETO</t>
  </si>
  <si>
    <t>64220-000</t>
  </si>
  <si>
    <t>Luís Correia</t>
  </si>
  <si>
    <t>20.188.635/0001-71</t>
  </si>
  <si>
    <t>Pitico</t>
  </si>
  <si>
    <t>05427-030</t>
  </si>
  <si>
    <t>20.183.970/0001-87</t>
  </si>
  <si>
    <t>ROSARIO 26 PUB</t>
  </si>
  <si>
    <t>20.177.350/0001-35</t>
  </si>
  <si>
    <t>Divino Fogão Shopping 3 Américas</t>
  </si>
  <si>
    <t>78060-601</t>
  </si>
  <si>
    <t>20.169.448/0001-40</t>
  </si>
  <si>
    <t>RESTAURANTE SER TAO MINEIRO</t>
  </si>
  <si>
    <t>38071-480</t>
  </si>
  <si>
    <t>20.168.424/0001-77</t>
  </si>
  <si>
    <t>QUINTAL FRATELLI ESPRESSO</t>
  </si>
  <si>
    <t>13208-056</t>
  </si>
  <si>
    <t>20.159.787/0001-46</t>
  </si>
  <si>
    <t>ATAPUS</t>
  </si>
  <si>
    <t>20.153.316/0001-20</t>
  </si>
  <si>
    <t>Restaurante e Pesqueiro Ancora alambique Osirirs</t>
  </si>
  <si>
    <t>06532-020</t>
  </si>
  <si>
    <t>20.118.853/0001-30</t>
  </si>
  <si>
    <t>ALTAS HORAS</t>
  </si>
  <si>
    <t>64016-850</t>
  </si>
  <si>
    <t>20.085.813/0001-39</t>
  </si>
  <si>
    <t>TONY'S BAR</t>
  </si>
  <si>
    <t>33110-070</t>
  </si>
  <si>
    <t>20.075.971/0001-08</t>
  </si>
  <si>
    <t>JEAN PIERRI P. B. OGLIARI EIRELI ME</t>
  </si>
  <si>
    <t>20.043.176/0001-38</t>
  </si>
  <si>
    <t>CLUBE HAVANNA</t>
  </si>
  <si>
    <t>32340-570</t>
  </si>
  <si>
    <t>19.999.878/0001-00</t>
  </si>
  <si>
    <t>SUBWAY PUC</t>
  </si>
  <si>
    <t>80215-223</t>
  </si>
  <si>
    <t>19.988.984/0001-99</t>
  </si>
  <si>
    <t>FORMIGAS CAFE</t>
  </si>
  <si>
    <t>64016-740</t>
  </si>
  <si>
    <t>19.987.680/0001-07</t>
  </si>
  <si>
    <t>MOTI PARA</t>
  </si>
  <si>
    <t>58038-510</t>
  </si>
  <si>
    <t>19.971.838/0001-50</t>
  </si>
  <si>
    <t>DIVINO BOTEQUIM</t>
  </si>
  <si>
    <t>29060-130</t>
  </si>
  <si>
    <t>19.966.320/0001-29</t>
  </si>
  <si>
    <t>INFIEL - BAR DE CERVEJAS ESPECIAIS</t>
  </si>
  <si>
    <t>90050-100</t>
  </si>
  <si>
    <t>19.959.091/0001-15</t>
  </si>
  <si>
    <t>EMPORIO CERVISIA - CERVEJAS ESPECIAIS</t>
  </si>
  <si>
    <t>17210-110</t>
  </si>
  <si>
    <t>Jaú</t>
  </si>
  <si>
    <t>19.956.386/0001-38</t>
  </si>
  <si>
    <t>MUSTAFA PIZZAS E ESFIHAS</t>
  </si>
  <si>
    <t>19.936.208/0001-45</t>
  </si>
  <si>
    <t>PARATELLA GASTRONOMIA ITALIANA</t>
  </si>
  <si>
    <t>30575-834</t>
  </si>
  <si>
    <t>19.933.063/0001-29</t>
  </si>
  <si>
    <t>DITADO POPULAR</t>
  </si>
  <si>
    <t>78740-162</t>
  </si>
  <si>
    <t>19.910.396/0001-32</t>
  </si>
  <si>
    <t>TAQUERIA LA SABROSA</t>
  </si>
  <si>
    <t>01304-001</t>
  </si>
  <si>
    <t>19.909.380/0001-00</t>
  </si>
  <si>
    <t>MAHA MISTURA CRIATIVA</t>
  </si>
  <si>
    <t>19.882.702/0001-74</t>
  </si>
  <si>
    <t>CELEIRO NATURAL DE PARATY</t>
  </si>
  <si>
    <t>19.852.986/0001-56</t>
  </si>
  <si>
    <t>ACAITERIA PREMIUM</t>
  </si>
  <si>
    <t>78715-100</t>
  </si>
  <si>
    <t>19.851.755/0001-28</t>
  </si>
  <si>
    <t>RESTAURANTE MAROLA</t>
  </si>
  <si>
    <t>77026-085</t>
  </si>
  <si>
    <t>19.836.933/0001-41</t>
  </si>
  <si>
    <t>BAR LANCHONETE E RESTAURANTE CLUBE BELO HORIZONTE</t>
  </si>
  <si>
    <t>30880-080</t>
  </si>
  <si>
    <t>19.832.870/0001-55</t>
  </si>
  <si>
    <t>RUDAH COZINHA SAUDAVEL</t>
  </si>
  <si>
    <t>31140-540</t>
  </si>
  <si>
    <t>19.813.974/0001-12</t>
  </si>
  <si>
    <t>RESTAURANTE E LANCHONETE CARROÇÃO LTDA</t>
  </si>
  <si>
    <t>36280-000</t>
  </si>
  <si>
    <t>Carandaí</t>
  </si>
  <si>
    <t>19.797.004/0001-70</t>
  </si>
  <si>
    <t>VILA REAL LTDA-EPP</t>
  </si>
  <si>
    <t>19.789.840/0001-03</t>
  </si>
  <si>
    <t xml:space="preserve">Restaurante La Gondola  </t>
  </si>
  <si>
    <t>84010-160</t>
  </si>
  <si>
    <t>19.629.436/0001-72</t>
  </si>
  <si>
    <t>Holy Pasta</t>
  </si>
  <si>
    <t>05436-050</t>
  </si>
  <si>
    <t>19.613.965/0001-88</t>
  </si>
  <si>
    <t>TOKAO JUNIOR</t>
  </si>
  <si>
    <t>19.531.768/0001-10</t>
  </si>
  <si>
    <t>VIOLAS BAR</t>
  </si>
  <si>
    <t>72801-700</t>
  </si>
  <si>
    <t>19.468.160/0001-98</t>
  </si>
  <si>
    <t>LANCHONETE E PASTELARIA DAISE &amp; ANE</t>
  </si>
  <si>
    <t>44770-000</t>
  </si>
  <si>
    <t>Pindobaçu</t>
  </si>
  <si>
    <t>19.500.600/0001-47</t>
  </si>
  <si>
    <t>MOENDA BAR E PIZZARIA</t>
  </si>
  <si>
    <t>48970-000</t>
  </si>
  <si>
    <t>Senhor do Bonfim</t>
  </si>
  <si>
    <t>19.530.635/0001-29</t>
  </si>
  <si>
    <t>BAR.COM</t>
  </si>
  <si>
    <t>23.880.862/0001-51</t>
  </si>
  <si>
    <t>NOSSO BAR 26</t>
  </si>
  <si>
    <t>38300-134</t>
  </si>
  <si>
    <t>23.859.082/0001-20</t>
  </si>
  <si>
    <t>ANIMA PRAIA</t>
  </si>
  <si>
    <t>57257-000</t>
  </si>
  <si>
    <t>Roteiro</t>
  </si>
  <si>
    <t>23.830.751/0001-30</t>
  </si>
  <si>
    <t>VIRIANDUBA CASA DE PRAIA</t>
  </si>
  <si>
    <t>23.716.408/0001-60</t>
  </si>
  <si>
    <t>ELLA PIZZARIA</t>
  </si>
  <si>
    <t>22460-030</t>
  </si>
  <si>
    <t>23.651.770/0001-08</t>
  </si>
  <si>
    <t>Parque Castellus Club</t>
  </si>
  <si>
    <t>96170-000</t>
  </si>
  <si>
    <t>São Lourenço do Sul</t>
  </si>
  <si>
    <t>23.584.456/0001-41</t>
  </si>
  <si>
    <t>ESFIHOUSE</t>
  </si>
  <si>
    <t>29065-340</t>
  </si>
  <si>
    <t>23.570.109/0001-60</t>
  </si>
  <si>
    <t>CANTO DO ACAI</t>
  </si>
  <si>
    <t>30514-190</t>
  </si>
  <si>
    <t>23.550.153/0001-08</t>
  </si>
  <si>
    <t>CONTAINER COLOMBINA</t>
  </si>
  <si>
    <t>23.530.193/0001-98</t>
  </si>
  <si>
    <t>MARMITARIA &amp; PASTELARIA DO ZE</t>
  </si>
  <si>
    <t>74954-410</t>
  </si>
  <si>
    <t>23.491.077/0001-07</t>
  </si>
  <si>
    <t>SOUL CAFE</t>
  </si>
  <si>
    <t>23.406.466/0001-97</t>
  </si>
  <si>
    <t>D CASA PIZZAS PRE ASSADAS</t>
  </si>
  <si>
    <t>86975-000</t>
  </si>
  <si>
    <t>Mandaguari</t>
  </si>
  <si>
    <t>23.384.386/0001-88</t>
  </si>
  <si>
    <t>FREITAS BARROS</t>
  </si>
  <si>
    <t>75400-598</t>
  </si>
  <si>
    <t>23.383.798/0001-01</t>
  </si>
  <si>
    <t>CHURRASCARIA MARINHEIRO</t>
  </si>
  <si>
    <t>23.317.430/0001-37</t>
  </si>
  <si>
    <t>PARADA FUNCHAL</t>
  </si>
  <si>
    <t>23.248.020/0001-81</t>
  </si>
  <si>
    <t>VALENTIN'S BUFFET E LOCACOES</t>
  </si>
  <si>
    <t>23.226.309/0001-08</t>
  </si>
  <si>
    <t>cuZco barZito</t>
  </si>
  <si>
    <t>95540-000</t>
  </si>
  <si>
    <t>Palmares do Sul</t>
  </si>
  <si>
    <t>23.208.235/0001-79</t>
  </si>
  <si>
    <t>MORADA BAR</t>
  </si>
  <si>
    <t>27253-270</t>
  </si>
  <si>
    <t>23.200.271/0001-96</t>
  </si>
  <si>
    <t>HOTEL NATURISTA UBUNTU</t>
  </si>
  <si>
    <t>95613-899</t>
  </si>
  <si>
    <t>Taquara</t>
  </si>
  <si>
    <t>23.099.865/0001-52</t>
  </si>
  <si>
    <t>LUXOR GRAN CAFE</t>
  </si>
  <si>
    <t>88035-000</t>
  </si>
  <si>
    <t>23.087.352/0001-21</t>
  </si>
  <si>
    <t>FEITO COM ARTE</t>
  </si>
  <si>
    <t>27925-490</t>
  </si>
  <si>
    <t>23.054.134/0001-90</t>
  </si>
  <si>
    <t>FORTUNATU'S</t>
  </si>
  <si>
    <t>86807-340</t>
  </si>
  <si>
    <t>23.013.379/0001-70</t>
  </si>
  <si>
    <t>ORIENTAL TEMAKERIA</t>
  </si>
  <si>
    <t>36400-110</t>
  </si>
  <si>
    <t>22.940.552/0001-12</t>
  </si>
  <si>
    <t>Z Café</t>
  </si>
  <si>
    <t>90035-005</t>
  </si>
  <si>
    <t>22.862.229/0003-30</t>
  </si>
  <si>
    <t>KIOSK DO BINHO</t>
  </si>
  <si>
    <t>22.825.022/0001-23</t>
  </si>
  <si>
    <t>RESTAURANTE RURAL SAO MIGUEL</t>
  </si>
  <si>
    <t>22.813.409/0001-60</t>
  </si>
  <si>
    <t>Restaurante Eisenbahn Bierhaus</t>
  </si>
  <si>
    <t>89036-200</t>
  </si>
  <si>
    <t>22.794.277/0001-76</t>
  </si>
  <si>
    <t>MACA ORGANICA</t>
  </si>
  <si>
    <t>80320-070</t>
  </si>
  <si>
    <t>22.759.826/0001-71</t>
  </si>
  <si>
    <t>SEBAS ROCK BAR</t>
  </si>
  <si>
    <t>81670-360</t>
  </si>
  <si>
    <t>22.605.625/0001-10</t>
  </si>
  <si>
    <t>Cervejaria 018</t>
  </si>
  <si>
    <t>19061-251</t>
  </si>
  <si>
    <t>22.540.952/0001-30</t>
  </si>
  <si>
    <t>PIABIER CERVEJARIA ARTESANAL</t>
  </si>
  <si>
    <t>29139-899</t>
  </si>
  <si>
    <t>Viana</t>
  </si>
  <si>
    <t>22.318.168/0001-82</t>
  </si>
  <si>
    <t>J &amp; P CONVENIENCIA LTDA</t>
  </si>
  <si>
    <t>22.264.565/0001-19</t>
  </si>
  <si>
    <t>TEXAS PICANHARIA</t>
  </si>
  <si>
    <t>22.139.543/0001-27</t>
  </si>
  <si>
    <t>MCN Chocolates LTDA</t>
  </si>
  <si>
    <t>22.123.357/0001-08</t>
  </si>
  <si>
    <t>KRUEGER RESTAURANTE BISTRO</t>
  </si>
  <si>
    <t>89080-021</t>
  </si>
  <si>
    <t>22.097.808/0001-71</t>
  </si>
  <si>
    <t>BANDAH MERCEARIA E CHOPERIA</t>
  </si>
  <si>
    <t>22.075.880/0001-06</t>
  </si>
  <si>
    <t>DECORARTY EVENTOS</t>
  </si>
  <si>
    <t>22.069.516/0001-25</t>
  </si>
  <si>
    <t>POUSADA FERREIRA'S</t>
  </si>
  <si>
    <t>12870-000</t>
  </si>
  <si>
    <t>Arapeí</t>
  </si>
  <si>
    <t>21.905.250/0001-40</t>
  </si>
  <si>
    <t>Space Burger</t>
  </si>
  <si>
    <t>35600-000</t>
  </si>
  <si>
    <t>Bom Despacho</t>
  </si>
  <si>
    <t>21.796.627/0001-70</t>
  </si>
  <si>
    <t>ACAI BEAT PONTE NOVA</t>
  </si>
  <si>
    <t>35430-228</t>
  </si>
  <si>
    <t>Ponte Nova</t>
  </si>
  <si>
    <t>21.667.222/0001-32</t>
  </si>
  <si>
    <t>SUBWAY BARREIRINHAS</t>
  </si>
  <si>
    <t>07.945.007/0002-06</t>
  </si>
  <si>
    <t>IBIS BUDGET JUNDIAI</t>
  </si>
  <si>
    <t>09.967.852/0186-89</t>
  </si>
  <si>
    <t>CORRIENTES 348 MARINA DA GLORIA</t>
  </si>
  <si>
    <t>20021-140</t>
  </si>
  <si>
    <t>19.335.758/0002-90</t>
  </si>
  <si>
    <t>O Rei do Peixe</t>
  </si>
  <si>
    <t>21.632.343/0001-49</t>
  </si>
  <si>
    <t>SALDANHA COMUNICACAO &amp; MARKETING</t>
  </si>
  <si>
    <t>21.635.231/0001-41</t>
  </si>
  <si>
    <t>PESQUE PAGUE ZE MARQUES</t>
  </si>
  <si>
    <t>75245-000</t>
  </si>
  <si>
    <t>Caldazinha</t>
  </si>
  <si>
    <t>21.643.757/0001-73</t>
  </si>
  <si>
    <t>BAR TIA DORA</t>
  </si>
  <si>
    <t>21.645.752/0001-80</t>
  </si>
  <si>
    <t>CURUPIRA HAUS</t>
  </si>
  <si>
    <t>21.669.526/0001-39</t>
  </si>
  <si>
    <t>EXPERIMENTA LANCHES</t>
  </si>
  <si>
    <t>20550-011</t>
  </si>
  <si>
    <t>21.689.267/0001-08</t>
  </si>
  <si>
    <t>RECANTICO</t>
  </si>
  <si>
    <t>37780-000</t>
  </si>
  <si>
    <t>Caldas</t>
  </si>
  <si>
    <t>21.724.377/0001-63</t>
  </si>
  <si>
    <t>Alemão|Espanhol|Francês|Inglês</t>
  </si>
  <si>
    <t>KIOSKE LANCHONETE E DOCERIA</t>
  </si>
  <si>
    <t>21.740.403/0001-47</t>
  </si>
  <si>
    <t>LANCHONETE DO TAQUINHO</t>
  </si>
  <si>
    <t>21.753.716/0001-30</t>
  </si>
  <si>
    <t>RESTAURANTE DA BEBE</t>
  </si>
  <si>
    <t>21.781.400/0001-51</t>
  </si>
  <si>
    <t>RESTAURANTE DEMETER NA ROCA</t>
  </si>
  <si>
    <t>21.784.040/0001-41</t>
  </si>
  <si>
    <t>BAR E MERCEARIA SAO LAZARO</t>
  </si>
  <si>
    <t>21.798.213/0001-80</t>
  </si>
  <si>
    <t>Detrás da Matriz</t>
  </si>
  <si>
    <t>21.803.162/0001-38</t>
  </si>
  <si>
    <t>SOLAR DA BEIRA</t>
  </si>
  <si>
    <t>68610-000</t>
  </si>
  <si>
    <t>Augusto Corrêa</t>
  </si>
  <si>
    <t>21.803.485/0001-21</t>
  </si>
  <si>
    <t>QUITANDAS BAR</t>
  </si>
  <si>
    <t>35798-000</t>
  </si>
  <si>
    <t>Morro da Garça</t>
  </si>
  <si>
    <t>21.817.258/0001-55</t>
  </si>
  <si>
    <t>DEDO DE PROSA - CAFÉ E BISTRO</t>
  </si>
  <si>
    <t>21.818.945/0001-95</t>
  </si>
  <si>
    <t>Restaurante Dona Nega</t>
  </si>
  <si>
    <t>21.821.196/0001-55</t>
  </si>
  <si>
    <t>KUNST HAUS CAFE</t>
  </si>
  <si>
    <t>21.821.868/0001-22</t>
  </si>
  <si>
    <t>Alemão|Francês|Inglês</t>
  </si>
  <si>
    <t xml:space="preserve"> DAIANE APARECIDA TRINDADE 06218478955 </t>
  </si>
  <si>
    <t>21.838.195/0001-13</t>
  </si>
  <si>
    <t>A FORNERIA</t>
  </si>
  <si>
    <t>21.840.181/0001-34</t>
  </si>
  <si>
    <t>ALAMBIQUE</t>
  </si>
  <si>
    <t>21.854.090/0001-58</t>
  </si>
  <si>
    <t>HOTEL VENICE</t>
  </si>
  <si>
    <t>21.860.431/0001-06</t>
  </si>
  <si>
    <t>JAPONESEE FOOD</t>
  </si>
  <si>
    <t>21.863.442/0001-31</t>
  </si>
  <si>
    <t>ORISHAS</t>
  </si>
  <si>
    <t>21.869.311/0001-61</t>
  </si>
  <si>
    <t>RESTAURANTE E LANCHONETE  DOM BOSCO</t>
  </si>
  <si>
    <t>21.878.386/0001-09</t>
  </si>
  <si>
    <t>21.880.057/0001-00</t>
  </si>
  <si>
    <t>BAR DA LUCINEIDE</t>
  </si>
  <si>
    <t>21.894.130/0001-95</t>
  </si>
  <si>
    <t>TREM BAO PAODEQUEIJARIA</t>
  </si>
  <si>
    <t>38600-000</t>
  </si>
  <si>
    <t>21.917.956/0001-22</t>
  </si>
  <si>
    <t>Destino</t>
  </si>
  <si>
    <t>29590-000</t>
  </si>
  <si>
    <t>Divino de São Lourenço</t>
  </si>
  <si>
    <t>21.926.171/0001-16</t>
  </si>
  <si>
    <t>RESTAURANTE E LANCHONETE PARANA</t>
  </si>
  <si>
    <t>21.933.572/0001-01</t>
  </si>
  <si>
    <t>RESTAURANTE E PIZZARIA SHANGAI</t>
  </si>
  <si>
    <t>68639-000</t>
  </si>
  <si>
    <t>Goianésia do Pará</t>
  </si>
  <si>
    <t>21.986.651/0001-72</t>
  </si>
  <si>
    <t>CANTINA BRASIL</t>
  </si>
  <si>
    <t>14200-000</t>
  </si>
  <si>
    <t>São Simão</t>
  </si>
  <si>
    <t>21.990.017/0001-03</t>
  </si>
  <si>
    <t>ANEXO</t>
  </si>
  <si>
    <t>21.995.445/0001-29</t>
  </si>
  <si>
    <t>PLANALTO PALACE HOTEL</t>
  </si>
  <si>
    <t>68165-000</t>
  </si>
  <si>
    <t>Rurópolis</t>
  </si>
  <si>
    <t>22.004.967/0001-84</t>
  </si>
  <si>
    <t>CHURRASCARIA ALVORADA</t>
  </si>
  <si>
    <t>22.009.667/0001-98</t>
  </si>
  <si>
    <t>CATAMARA AGUA VIVA</t>
  </si>
  <si>
    <t>55580-000</t>
  </si>
  <si>
    <t>Sirinhaém</t>
  </si>
  <si>
    <t>22.022.467/0001-75</t>
  </si>
  <si>
    <t>RESTAURANTE CHATEAU DU VALLE</t>
  </si>
  <si>
    <t>22.059.944/0001-77</t>
  </si>
  <si>
    <t>ACAIZEIRA</t>
  </si>
  <si>
    <t>22.068.447/0001-35</t>
  </si>
  <si>
    <t>LANCHONETE  VILA NOVA</t>
  </si>
  <si>
    <t>22.072.294/0001-08</t>
  </si>
  <si>
    <t>BOKITA BAR LANCHE</t>
  </si>
  <si>
    <t>22.085.178/0001-15</t>
  </si>
  <si>
    <t>CASARÃO VILLA DO IMPERIO HOTEL BOUTIQUE</t>
  </si>
  <si>
    <t>22.085.552/0001-82</t>
  </si>
  <si>
    <t>Café do Mestre</t>
  </si>
  <si>
    <t>22.087.174/0001-76</t>
  </si>
  <si>
    <t>SEO HAKI</t>
  </si>
  <si>
    <t>37062-650</t>
  </si>
  <si>
    <t>22.091.203/0001-73</t>
  </si>
  <si>
    <t>LANCHONETE PONTO PEREIRA</t>
  </si>
  <si>
    <t>22.092.255/0001-64</t>
  </si>
  <si>
    <t>CHURRASCARIA AVENIDA</t>
  </si>
  <si>
    <t>76360-000</t>
  </si>
  <si>
    <t>Itapaci</t>
  </si>
  <si>
    <t>22.095.683/0001-40</t>
  </si>
  <si>
    <t>LA PAMPA RESTAURANTE GRILL</t>
  </si>
  <si>
    <t>12327-120</t>
  </si>
  <si>
    <t>22.122.480/0001-04</t>
  </si>
  <si>
    <t>CAFE KOEHLER</t>
  </si>
  <si>
    <t>22.135.377/0001-90</t>
  </si>
  <si>
    <t>RESTAURANTE LAURO GONDIM</t>
  </si>
  <si>
    <t>69343-000</t>
  </si>
  <si>
    <t>Amajari</t>
  </si>
  <si>
    <t>22.139.457/0001-14</t>
  </si>
  <si>
    <t>BAR DO TISTA</t>
  </si>
  <si>
    <t>37596-000</t>
  </si>
  <si>
    <t>Albertina</t>
  </si>
  <si>
    <t>22.177.378/0001-06</t>
  </si>
  <si>
    <t>HOTEL E LANCHONETE RANCHO MINEIRO</t>
  </si>
  <si>
    <t>35246-000</t>
  </si>
  <si>
    <t>Cuparaque</t>
  </si>
  <si>
    <t>22.263.434/0001-17</t>
  </si>
  <si>
    <t>MARIANO'S RESTO</t>
  </si>
  <si>
    <t>22.266.125/0001-09</t>
  </si>
  <si>
    <t>Pousada e Restaurante Shallon</t>
  </si>
  <si>
    <t>53635-015</t>
  </si>
  <si>
    <t>22.297.206/0001-68</t>
  </si>
  <si>
    <t>BINHO RESTAURANTE</t>
  </si>
  <si>
    <t>39707-000</t>
  </si>
  <si>
    <t>São José do Jacuri</t>
  </si>
  <si>
    <t>22.300.315/0001-97</t>
  </si>
  <si>
    <t>RESTAURANTE CANTINHO DA FEFE</t>
  </si>
  <si>
    <t>22.303.246/0001-75</t>
  </si>
  <si>
    <t>RESTAURANTE O PROFETA</t>
  </si>
  <si>
    <t>68220-000</t>
  </si>
  <si>
    <t>Monte Alegre</t>
  </si>
  <si>
    <t>22.333.632/0001-00</t>
  </si>
  <si>
    <t>SAPOLANDIA</t>
  </si>
  <si>
    <t>22.355.651/0001-37</t>
  </si>
  <si>
    <t>PARRILLA RESTAURANTE E CHURRASCARIA</t>
  </si>
  <si>
    <t>22.378.164/0001-90</t>
  </si>
  <si>
    <t>BOKAS SERRANO</t>
  </si>
  <si>
    <t>88509-001</t>
  </si>
  <si>
    <t>22.394.011/0001-36</t>
  </si>
  <si>
    <t>RESTAURANTE FEIJAO NO PRATO</t>
  </si>
  <si>
    <t>85892-000</t>
  </si>
  <si>
    <t>Santa Helena</t>
  </si>
  <si>
    <t>22.398.139/0001-78</t>
  </si>
  <si>
    <t>BAR E LANCHONETE BEBIDAS GELADAS BRITANIA</t>
  </si>
  <si>
    <t>22.423.763/0001-88</t>
  </si>
  <si>
    <t>POUSADA RANCHO DAS DUNAS</t>
  </si>
  <si>
    <t>22.425.628/0001-71</t>
  </si>
  <si>
    <t>Restaurante do Goiano</t>
  </si>
  <si>
    <t>22.433.688/0001-36</t>
  </si>
  <si>
    <t>MARCOS VENTURA PRODUCOES EVENTOS E COMERCIO</t>
  </si>
  <si>
    <t>79905-316</t>
  </si>
  <si>
    <t>22.445.577/0001-40</t>
  </si>
  <si>
    <t>BARBA RUIVA</t>
  </si>
  <si>
    <t>22.458.329/0001-33</t>
  </si>
  <si>
    <t>CAFETERIA &amp; LANCHONETE MULLER</t>
  </si>
  <si>
    <t>22.464.918/0001-24</t>
  </si>
  <si>
    <t>EMPORIO DA COMIDA</t>
  </si>
  <si>
    <t>18900-000</t>
  </si>
  <si>
    <t>Santa Cruz do Rio Pardo</t>
  </si>
  <si>
    <t>22.474.782/0001-33</t>
  </si>
  <si>
    <t>MAMMA MARIA MARMITEX</t>
  </si>
  <si>
    <t>22.475.692/0001-67</t>
  </si>
  <si>
    <t>Fagones Lanches</t>
  </si>
  <si>
    <t>22.482.664/0001-77</t>
  </si>
  <si>
    <t>LANCHONETE KI DELICIA</t>
  </si>
  <si>
    <t>22.483.682/0001-73</t>
  </si>
  <si>
    <t>Buffalo´s grill</t>
  </si>
  <si>
    <t>22.506.230/0001-60</t>
  </si>
  <si>
    <t>ACAI FORMOSA</t>
  </si>
  <si>
    <t>09402-000</t>
  </si>
  <si>
    <t>22.513.995/0001-27</t>
  </si>
  <si>
    <t>HOTEL NOBRE OFFSHORE</t>
  </si>
  <si>
    <t>28140-000</t>
  </si>
  <si>
    <t>Santo Amaro de Campos</t>
  </si>
  <si>
    <t>22.515.798/0001-47</t>
  </si>
  <si>
    <t>ALS COMÉRCIO</t>
  </si>
  <si>
    <t>22.519.248/0001-04</t>
  </si>
  <si>
    <t>BOI CROS DO JUCA</t>
  </si>
  <si>
    <t>22.529.081/0001-54</t>
  </si>
  <si>
    <t>EMPORIO RAIAR</t>
  </si>
  <si>
    <t>22.530.039/0001-53</t>
  </si>
  <si>
    <t>RESTAURANTE Q LEGAL</t>
  </si>
  <si>
    <t>68250-000</t>
  </si>
  <si>
    <t>Óbidos</t>
  </si>
  <si>
    <t>22.540.246/0001-99</t>
  </si>
  <si>
    <t>BISTRO PARAENSE</t>
  </si>
  <si>
    <t>22.591.765/0001-86</t>
  </si>
  <si>
    <t>Porto Penha Food Park</t>
  </si>
  <si>
    <t>22.621.578/0001-06</t>
  </si>
  <si>
    <t>KIRIRAS RESTAURANTE</t>
  </si>
  <si>
    <t>22.638.644/0001-42</t>
  </si>
  <si>
    <t>ESPACO REAL</t>
  </si>
  <si>
    <t>36470-000</t>
  </si>
  <si>
    <t>Senhora de Oliveira</t>
  </si>
  <si>
    <t>22.639.166/0001-95</t>
  </si>
  <si>
    <t>CAMINHOS DA SERRA LANCHONETE E EMPORIUM</t>
  </si>
  <si>
    <t>22.651.009/0001-03</t>
  </si>
  <si>
    <t>LANCHONETE BOM DE BOCA</t>
  </si>
  <si>
    <t>22.654.667/0001-40</t>
  </si>
  <si>
    <t>RESTAURANTE RECANTO DO PEIXE</t>
  </si>
  <si>
    <t>22.655.572/0001-41</t>
  </si>
  <si>
    <t>LE FOOD COMERCIO VAREJISTA DE ALIMENTOS E BEBIDAS LTDA</t>
  </si>
  <si>
    <t>58038-340</t>
  </si>
  <si>
    <t>22.664.179/0001-14</t>
  </si>
  <si>
    <t>CANETA'S LANCHONETE</t>
  </si>
  <si>
    <t>22.664.662/0001-07</t>
  </si>
  <si>
    <t>APRISCO LANCHES - JARDIM MARILEA</t>
  </si>
  <si>
    <t>28895-886</t>
  </si>
  <si>
    <t>22.680.962/0001-71</t>
  </si>
  <si>
    <t>TOTAL FLEX</t>
  </si>
  <si>
    <t>68380-000</t>
  </si>
  <si>
    <t>São Félix do Xingu</t>
  </si>
  <si>
    <t>22.692.961/0001-47</t>
  </si>
  <si>
    <t>DOM BISTRO</t>
  </si>
  <si>
    <t>25730-735</t>
  </si>
  <si>
    <t>22.694.544/0001-33</t>
  </si>
  <si>
    <t>POUSADA MILAGRES DO TOQUE</t>
  </si>
  <si>
    <t>22.697.600/0001-93</t>
  </si>
  <si>
    <t>RESTAURANTE REAL SABOR</t>
  </si>
  <si>
    <t>22.704.204/0001-46</t>
  </si>
  <si>
    <t>BAR CACHOEIRA</t>
  </si>
  <si>
    <t>37408-000</t>
  </si>
  <si>
    <t>22.718.193/0001-53</t>
  </si>
  <si>
    <t>FRUTOS DE GOIAS</t>
  </si>
  <si>
    <t>22.752.187/0001-12</t>
  </si>
  <si>
    <t>MARCOS ROBERTO DOS ANJOS GOMES - MEI</t>
  </si>
  <si>
    <t>22.764.071/0001-01</t>
  </si>
  <si>
    <t>FAROESTE CABOCLO BISTRO</t>
  </si>
  <si>
    <t>78780-000</t>
  </si>
  <si>
    <t>Alto Araguaia</t>
  </si>
  <si>
    <t>22.764.437/0001-34</t>
  </si>
  <si>
    <t>TARBUSH</t>
  </si>
  <si>
    <t>97015-002</t>
  </si>
  <si>
    <t>22.779.190/0001-20</t>
  </si>
  <si>
    <t>Xexeu's Bar</t>
  </si>
  <si>
    <t>22.791.712/0001-09</t>
  </si>
  <si>
    <t>SABOR DA CASA</t>
  </si>
  <si>
    <t>22.792.746/0001-18</t>
  </si>
  <si>
    <t>SABORES DO SUL</t>
  </si>
  <si>
    <t>22.794.160/0001-92</t>
  </si>
  <si>
    <t>Português|Italiano|Espanhol</t>
  </si>
  <si>
    <t>GRAN GELATA</t>
  </si>
  <si>
    <t>22.797.030/0001-03</t>
  </si>
  <si>
    <t>PAPA LEGUAS LANCHE</t>
  </si>
  <si>
    <t>22.805.800/0001-12</t>
  </si>
  <si>
    <t>RESTAURANTE SABOR DO CHEFF</t>
  </si>
  <si>
    <t>22.806.892/0001-55</t>
  </si>
  <si>
    <t>GOSTO CASEIRO</t>
  </si>
  <si>
    <t>88598-000</t>
  </si>
  <si>
    <t>Celso Ramos</t>
  </si>
  <si>
    <t>22.810.012/0001-14</t>
  </si>
  <si>
    <t>RESTAURANTE DA SILENE</t>
  </si>
  <si>
    <t>39690-000</t>
  </si>
  <si>
    <t>Malacacheta</t>
  </si>
  <si>
    <t>22.810.211/0001-22</t>
  </si>
  <si>
    <t>CAETES ECO RESTAURANT</t>
  </si>
  <si>
    <t>22.810.890/0001-30</t>
  </si>
  <si>
    <t>O &amp; C NOVO SABOR</t>
  </si>
  <si>
    <t>22.817.291/0001-48</t>
  </si>
  <si>
    <t>LANCHONETE E SELF SERVICE PALADAR CASEIRO</t>
  </si>
  <si>
    <t>59040-011</t>
  </si>
  <si>
    <t>22.818.576/0001-01</t>
  </si>
  <si>
    <t>HEINEKEN BAR</t>
  </si>
  <si>
    <t>87690-000</t>
  </si>
  <si>
    <t>Jardim Olinda</t>
  </si>
  <si>
    <t>22.834.049/0001-82</t>
  </si>
  <si>
    <t>ALCHYMIST HOTEL</t>
  </si>
  <si>
    <t>60165-121</t>
  </si>
  <si>
    <t>22.834.403/0001-79</t>
  </si>
  <si>
    <t>RESTAURANTE SABOR DO SERIDO</t>
  </si>
  <si>
    <t>22.860.383/0001-00</t>
  </si>
  <si>
    <t>BAR E LANCHONETE ARTE MINEIRA</t>
  </si>
  <si>
    <t>22.919.531/0001-15</t>
  </si>
  <si>
    <t>POUSADA MANANCIAL</t>
  </si>
  <si>
    <t>22.923.391/0001-59</t>
  </si>
  <si>
    <t>PESQUE-PAGUE NITEROI</t>
  </si>
  <si>
    <t>22.928.619/0001-01</t>
  </si>
  <si>
    <t>POINT 37A</t>
  </si>
  <si>
    <t>22.942.385/0001-49</t>
  </si>
  <si>
    <t>TEMAKERIA KAZOKU</t>
  </si>
  <si>
    <t>22.967.787/0001-06</t>
  </si>
  <si>
    <t>SORVETERIA MAE &amp; FILHOS</t>
  </si>
  <si>
    <t>58255-000</t>
  </si>
  <si>
    <t>22.985.011/0001-00</t>
  </si>
  <si>
    <t>PINTHU'S RESTAURANTE E PIZZARIA</t>
  </si>
  <si>
    <t>22.993.030/0001-89</t>
  </si>
  <si>
    <t>BAZZA RESTAURANTE</t>
  </si>
  <si>
    <t>22.996.080/0001-10</t>
  </si>
  <si>
    <t>RANGO'S GRILL</t>
  </si>
  <si>
    <t>23.008.195/0001-11</t>
  </si>
  <si>
    <t>TENDA COLONIAL</t>
  </si>
  <si>
    <t>23.030.835/0001-90</t>
  </si>
  <si>
    <t>HOTEL FAZENDA CERRO AZUL</t>
  </si>
  <si>
    <t>88548-000</t>
  </si>
  <si>
    <t>Capão Alto</t>
  </si>
  <si>
    <t>23.057.286/0001-47</t>
  </si>
  <si>
    <t>CEDRO ROSA CAFE</t>
  </si>
  <si>
    <t>89295-000</t>
  </si>
  <si>
    <t>Rio Negrinho</t>
  </si>
  <si>
    <t>23.060.663/0001-05</t>
  </si>
  <si>
    <t>KIBARATO MARMITEX</t>
  </si>
  <si>
    <t>23.076.707/0001-87</t>
  </si>
  <si>
    <t>BIG LAKE</t>
  </si>
  <si>
    <t>85598-000</t>
  </si>
  <si>
    <t>Cruzeiro do Iguaçu</t>
  </si>
  <si>
    <t>23.080.629/0001-94</t>
  </si>
  <si>
    <t xml:space="preserve">Cervejaria Extremosa Ltda </t>
  </si>
  <si>
    <t>23.082.756/0001-22</t>
  </si>
  <si>
    <t xml:space="preserve">Santô Oriental </t>
  </si>
  <si>
    <t>78060-634</t>
  </si>
  <si>
    <t>23.085.865/0001-01</t>
  </si>
  <si>
    <t>PIZZARIA E RESTAURANTE ESTANCIA REAL</t>
  </si>
  <si>
    <t>23.092.925/0001-05</t>
  </si>
  <si>
    <t>SAMURAI CENTRO</t>
  </si>
  <si>
    <t>20231-000</t>
  </si>
  <si>
    <t>23.097.145/0001-58</t>
  </si>
  <si>
    <t>PESQUE &amp; PAGUE DO MARCAO</t>
  </si>
  <si>
    <t>23.105.884/0001-44</t>
  </si>
  <si>
    <t>RESTAURANTE ELDORADO</t>
  </si>
  <si>
    <t>23.120.916/0001-80</t>
  </si>
  <si>
    <t>23.143.520/0001-59</t>
  </si>
  <si>
    <t>BOB'S BURGER MASTER ERECHIM</t>
  </si>
  <si>
    <t>99700-000</t>
  </si>
  <si>
    <t>23.145.989/0001-27</t>
  </si>
  <si>
    <t>LANCHÃO</t>
  </si>
  <si>
    <t>23.146.493/0001-78</t>
  </si>
  <si>
    <t>RESTAURANTE A ITALIANA</t>
  </si>
  <si>
    <t>23.171.656/0001-72</t>
  </si>
  <si>
    <t>CHOCO4S BURGER</t>
  </si>
  <si>
    <t>25802-120</t>
  </si>
  <si>
    <t>23.175.484/0001-05</t>
  </si>
  <si>
    <t>REI DAS OSTRAS E MARISCOS</t>
  </si>
  <si>
    <t>23.188.532/0001-08</t>
  </si>
  <si>
    <t>RESTAURANTE SABOR DA GENTE</t>
  </si>
  <si>
    <t>68860-000</t>
  </si>
  <si>
    <t>Salvaterra</t>
  </si>
  <si>
    <t>23.189.518/0001-10</t>
  </si>
  <si>
    <t>ABARE  SUP AND  FOOD</t>
  </si>
  <si>
    <t>69034-650</t>
  </si>
  <si>
    <t>23.217.960/0001-03</t>
  </si>
  <si>
    <t>PAPA TUDO</t>
  </si>
  <si>
    <t>84500-000</t>
  </si>
  <si>
    <t>Irati</t>
  </si>
  <si>
    <t>23.219.849/0001-56</t>
  </si>
  <si>
    <t>TEMPERO VERDE</t>
  </si>
  <si>
    <t>23.231.463/0001-60</t>
  </si>
  <si>
    <t>O JARDINEIRO</t>
  </si>
  <si>
    <t>80510-020</t>
  </si>
  <si>
    <t>23.235.783/0001-98</t>
  </si>
  <si>
    <t>RESTAURANTE FAMILIA</t>
  </si>
  <si>
    <t>64200-460</t>
  </si>
  <si>
    <t>23.240.362/0001-55</t>
  </si>
  <si>
    <t>CHOPERIA PEIXÃO</t>
  </si>
  <si>
    <t>23.240.863/0001-31</t>
  </si>
  <si>
    <t>PESQUE E PAGUE DO BALA</t>
  </si>
  <si>
    <t>79990-000</t>
  </si>
  <si>
    <t>Amambaí</t>
  </si>
  <si>
    <t>23.244.947/0001-43</t>
  </si>
  <si>
    <t>SORVETERIA DELICIA</t>
  </si>
  <si>
    <t>23.273.478/0001-90</t>
  </si>
  <si>
    <t xml:space="preserve"> ENGENHO DO VALE RESTAURANTE. </t>
  </si>
  <si>
    <t>23.286.118/0001-23</t>
  </si>
  <si>
    <t>ERIVALDO MOREIRA DA SILVA - ME</t>
  </si>
  <si>
    <t>23.289.717/0001-09</t>
  </si>
  <si>
    <t>PADARIA E LANCHONETE CENTRAL</t>
  </si>
  <si>
    <t>23.313.804/0001-46</t>
  </si>
  <si>
    <t>HOTEL RWANDA</t>
  </si>
  <si>
    <t>65604-060</t>
  </si>
  <si>
    <t>23.317.302/0001-93</t>
  </si>
  <si>
    <t>BEBIDAS DRINKS</t>
  </si>
  <si>
    <t>23.324.421/0001-73</t>
  </si>
  <si>
    <t>PADARIA NOSSO SONHO</t>
  </si>
  <si>
    <t>23.335.621/0001-21</t>
  </si>
  <si>
    <t>ESQUINA 436</t>
  </si>
  <si>
    <t>23.342.844/0001-16</t>
  </si>
  <si>
    <t>MANTOANELLI PIZZARIA E EVENTOS LTDA</t>
  </si>
  <si>
    <t>23.369.584/0001-72</t>
  </si>
  <si>
    <t>SALGADOS EL-SHADAY</t>
  </si>
  <si>
    <t>23.373.761/0001-94</t>
  </si>
  <si>
    <t>-</t>
  </si>
  <si>
    <t>ESPAÇO GASTRONOMICO DE OLHO NA SERRA</t>
  </si>
  <si>
    <t>23.420.484/0001-23</t>
  </si>
  <si>
    <t>SITIO ESPERANÇA</t>
  </si>
  <si>
    <t>23.424.517/0001-03</t>
  </si>
  <si>
    <t>LA NA CUSTODIA</t>
  </si>
  <si>
    <t>23.430.021/0001-42</t>
  </si>
  <si>
    <t>PAULO DAS TRUTAS</t>
  </si>
  <si>
    <t>23.438.966/0001-00</t>
  </si>
  <si>
    <t>PENIEL LANCHES</t>
  </si>
  <si>
    <t>78650-000</t>
  </si>
  <si>
    <t>Santa Terezinha</t>
  </si>
  <si>
    <t>23.449.049/0001-21</t>
  </si>
  <si>
    <t>D'CASTRO TORTAS</t>
  </si>
  <si>
    <t>23.451.866/0001-14</t>
  </si>
  <si>
    <t>RESTAURANTE NO DE PINHO</t>
  </si>
  <si>
    <t>23.460.229/0001-04</t>
  </si>
  <si>
    <t>LAGUNA BREWERY COMPANY</t>
  </si>
  <si>
    <t>23.465.504/0001-82</t>
  </si>
  <si>
    <t>SUBWAY BAGE</t>
  </si>
  <si>
    <t>96400-410</t>
  </si>
  <si>
    <t>Bagé</t>
  </si>
  <si>
    <t>23.466.316/0001-79</t>
  </si>
  <si>
    <t>ARCA PARQUE DIVERSÕES</t>
  </si>
  <si>
    <t>23.477.735/0001-06</t>
  </si>
  <si>
    <t>HOSTEL SITIO AGUAS LINDAS</t>
  </si>
  <si>
    <t>23.484.050/0001-97</t>
  </si>
  <si>
    <t>BUTIKIM SERRANO</t>
  </si>
  <si>
    <t>62360-000</t>
  </si>
  <si>
    <t>Ibiapina</t>
  </si>
  <si>
    <t>23.485.577/0001-36</t>
  </si>
  <si>
    <t>RESTAURANTE CAPIM DOURADO</t>
  </si>
  <si>
    <t>23.497.473/0001-41</t>
  </si>
  <si>
    <t>GELA BOCA SORVETES</t>
  </si>
  <si>
    <t>86604-094</t>
  </si>
  <si>
    <t>23.509.233/0001-10</t>
  </si>
  <si>
    <t>Restaurante Trapandé</t>
  </si>
  <si>
    <t>23.511.636/0001-01</t>
  </si>
  <si>
    <t>RESTAURANTE SABOR DA ROCA</t>
  </si>
  <si>
    <t>23.536.944/0001-83</t>
  </si>
  <si>
    <t>BARCO - LAZER NAUTICO</t>
  </si>
  <si>
    <t>90810-240</t>
  </si>
  <si>
    <t>23.568.198/0001-00</t>
  </si>
  <si>
    <t>PADARIA BONSUCESSO ELE E ELA</t>
  </si>
  <si>
    <t>23.570.451/0001-60</t>
  </si>
  <si>
    <t>SORVETERIA E LANCHONETE NO GRAU</t>
  </si>
  <si>
    <t>39835-000</t>
  </si>
  <si>
    <t>Campanário</t>
  </si>
  <si>
    <t>23.571.451/0001-84</t>
  </si>
  <si>
    <t>CASA DE MAINHA REFEIÇÕES</t>
  </si>
  <si>
    <t>57035-000</t>
  </si>
  <si>
    <t>23.586.875/0001-12</t>
  </si>
  <si>
    <t>RESTAURANTE LM</t>
  </si>
  <si>
    <t>23.588.185/0001-00</t>
  </si>
  <si>
    <t>QUINTA DOS MANACÁS- RESTAURANTE</t>
  </si>
  <si>
    <t>23.625.455/0001-06</t>
  </si>
  <si>
    <t>BAMBINI BUFFET E EVENTOS</t>
  </si>
  <si>
    <t>23.637.376/0001-07</t>
  </si>
  <si>
    <t>POR DO SOL</t>
  </si>
  <si>
    <t>59578-000</t>
  </si>
  <si>
    <t>Rio do Fogo</t>
  </si>
  <si>
    <t>23.641.412/0001-06</t>
  </si>
  <si>
    <t>THE CAPITAL BURGER CAFE</t>
  </si>
  <si>
    <t>09400-120</t>
  </si>
  <si>
    <t>23.645.749/0001-91</t>
  </si>
  <si>
    <t>JAGUARI HILLS</t>
  </si>
  <si>
    <t>23.658.683/0001-74</t>
  </si>
  <si>
    <t>PONTO CERTO</t>
  </si>
  <si>
    <t>39695-000</t>
  </si>
  <si>
    <t>Franciscópolis</t>
  </si>
  <si>
    <t>23.671.448/0001-32</t>
  </si>
  <si>
    <t>Bar e Restaurante do Miguel</t>
  </si>
  <si>
    <t>23.682.251/0001-07</t>
  </si>
  <si>
    <t>TEXAS BAR</t>
  </si>
  <si>
    <t>23.700.460/0001-28</t>
  </si>
  <si>
    <t>CAFE COM MISTURA</t>
  </si>
  <si>
    <t>95572-000</t>
  </si>
  <si>
    <t>Mampituba</t>
  </si>
  <si>
    <t>23.707.182/0001-30</t>
  </si>
  <si>
    <t>BRUNO AMARAL</t>
  </si>
  <si>
    <t>09400-110</t>
  </si>
  <si>
    <t>23.711.037/0001-23</t>
  </si>
  <si>
    <t>SANDUBARIA DA HORA</t>
  </si>
  <si>
    <t>23.718.164/0001-54</t>
  </si>
  <si>
    <t>LAGO DO ROBERTINHO</t>
  </si>
  <si>
    <t>69301-970</t>
  </si>
  <si>
    <t>23.724.517/0001-29</t>
  </si>
  <si>
    <t>DIVINO SABOR</t>
  </si>
  <si>
    <t>23.731.875/0001-69</t>
  </si>
  <si>
    <t>UNIQ BEACH LOUNGE</t>
  </si>
  <si>
    <t>23.735.181/0001-08</t>
  </si>
  <si>
    <t>SITIO BOAVENTURA</t>
  </si>
  <si>
    <t>35984-000</t>
  </si>
  <si>
    <t>Dionísio</t>
  </si>
  <si>
    <t>23.739.492/0001-37</t>
  </si>
  <si>
    <t>FRI BIER</t>
  </si>
  <si>
    <t>28615-430</t>
  </si>
  <si>
    <t>23.739.569/0001-79</t>
  </si>
  <si>
    <t>RESTAURANTE O CASARÃO</t>
  </si>
  <si>
    <t>23.748.566/0001-00</t>
  </si>
  <si>
    <t>POUSADA ENSEADA DA SEREIA</t>
  </si>
  <si>
    <t>23.749.089/0001-99</t>
  </si>
  <si>
    <t>RESTAURANTE E MARMITARIA BOM GOSTO</t>
  </si>
  <si>
    <t>23.756.428/0001-64</t>
  </si>
  <si>
    <t>TUDO NA BRASA</t>
  </si>
  <si>
    <t>23.760.088/0001-45</t>
  </si>
  <si>
    <t>POSTO SAO SEBASTIAO II</t>
  </si>
  <si>
    <t>59925-000</t>
  </si>
  <si>
    <t>Venha-Ver</t>
  </si>
  <si>
    <t>23.761.095/0001-61</t>
  </si>
  <si>
    <t>MACAXEIRA GOURMET</t>
  </si>
  <si>
    <t>28893-078</t>
  </si>
  <si>
    <t>23.769.455/0001-71</t>
  </si>
  <si>
    <t>TOP TRAILER FAST FOOD</t>
  </si>
  <si>
    <t>23.779.990/0001-03</t>
  </si>
  <si>
    <t>POUSADA E CAMPING VILLA BELLA</t>
  </si>
  <si>
    <t>23.793.855/0001-12</t>
  </si>
  <si>
    <t>Lanchonete e Petiscaria Custodio</t>
  </si>
  <si>
    <t>12308-470</t>
  </si>
  <si>
    <t>23.799.608/0001-23</t>
  </si>
  <si>
    <t>LANCHONETE DA SONIA</t>
  </si>
  <si>
    <t>23.811.148/0001-01</t>
  </si>
  <si>
    <t>JANNU'S BISTRO</t>
  </si>
  <si>
    <t>69919-850</t>
  </si>
  <si>
    <t>23.814.789/0001-10</t>
  </si>
  <si>
    <t xml:space="preserve">SALGADINHOS TODA HORA </t>
  </si>
  <si>
    <t>23.826.826/0001-00</t>
  </si>
  <si>
    <t>SORVETERIA VILLA BRANCA</t>
  </si>
  <si>
    <t>12301-000</t>
  </si>
  <si>
    <t>23.833.327/0001-40</t>
  </si>
  <si>
    <t>DOCES &amp; DELÍCIAS</t>
  </si>
  <si>
    <t>23.837.590/0001-07</t>
  </si>
  <si>
    <t>AMERICAN FOODS</t>
  </si>
  <si>
    <t>23.841.954/0001-22</t>
  </si>
  <si>
    <t>ESTACAO EDMAIS</t>
  </si>
  <si>
    <t>23.846.188/0001-99</t>
  </si>
  <si>
    <t>PERTO DE CASA RESTAURANTE E CHOPARIA</t>
  </si>
  <si>
    <t>23.856.188/0001-70</t>
  </si>
  <si>
    <t>RANCHO VERDE PETISCOS E EVENTOS</t>
  </si>
  <si>
    <t>23.860.170/0001-41</t>
  </si>
  <si>
    <t>BAR DA JO</t>
  </si>
  <si>
    <t>23.860.582/0001-81</t>
  </si>
  <si>
    <t>POUSADA E RESTAURANTE SITIO DONA MARTA</t>
  </si>
  <si>
    <t>37530-000</t>
  </si>
  <si>
    <t>Brazópolis</t>
  </si>
  <si>
    <t>23.862.836/0001-09</t>
  </si>
  <si>
    <t>POUSADA PONTO CHIC</t>
  </si>
  <si>
    <t>44495-000</t>
  </si>
  <si>
    <t>Maragogipinho</t>
  </si>
  <si>
    <t>23.863.543/0001-38</t>
  </si>
  <si>
    <t>RODIZIO RICO</t>
  </si>
  <si>
    <t>28895-154</t>
  </si>
  <si>
    <t>23.870.117/0001-21</t>
  </si>
  <si>
    <t>VEG BIER</t>
  </si>
  <si>
    <t>28615-315</t>
  </si>
  <si>
    <t>23.871.211/0001-03</t>
  </si>
  <si>
    <t>SANTO DISCO PIZZARIA</t>
  </si>
  <si>
    <t>09715-130</t>
  </si>
  <si>
    <t>23.875.111/0001-47</t>
  </si>
  <si>
    <t>CONVÉS POUSADA</t>
  </si>
  <si>
    <t>57180-000</t>
  </si>
  <si>
    <t>Barra de São Miguel</t>
  </si>
  <si>
    <t>23.889.634/0001-42</t>
  </si>
  <si>
    <t>RAFT ADVENTURE PARK</t>
  </si>
  <si>
    <t>95660-000</t>
  </si>
  <si>
    <t>Três Coroas</t>
  </si>
  <si>
    <t>02.186.748/0002-37</t>
  </si>
  <si>
    <t>CUIABRASA PIZZA E GRILL</t>
  </si>
  <si>
    <t>78048-350</t>
  </si>
  <si>
    <t>23.904.035/0001-50</t>
  </si>
  <si>
    <t>Mestre Pescador</t>
  </si>
  <si>
    <t>23.892.914/0001-00</t>
  </si>
  <si>
    <t>SYNERGY BREWING COMPANY</t>
  </si>
  <si>
    <t>18220-000</t>
  </si>
  <si>
    <t>Alambari</t>
  </si>
  <si>
    <t>23.890.592/0001-60</t>
  </si>
  <si>
    <t>HOTEL SORRISO BAIANO</t>
  </si>
  <si>
    <t>23.884.010/0001-32</t>
  </si>
  <si>
    <t>KWEEN BURGER</t>
  </si>
  <si>
    <t>78043-409</t>
  </si>
  <si>
    <t>23.874.417/0001-89</t>
  </si>
  <si>
    <t>LANCHONETE ROCKY POINT</t>
  </si>
  <si>
    <t>23.857.225/0001-64</t>
  </si>
  <si>
    <t>HAKA PUB</t>
  </si>
  <si>
    <t>93020-678</t>
  </si>
  <si>
    <t>23.833.857/0001-98</t>
  </si>
  <si>
    <t>O CASARAO SUSHI BAR</t>
  </si>
  <si>
    <t>23.831.018/0001-30</t>
  </si>
  <si>
    <t>PAMPULHA DESING HOTEL</t>
  </si>
  <si>
    <t>31365-450</t>
  </si>
  <si>
    <t>23.816.303/0001-82</t>
  </si>
  <si>
    <t>CAFE DO MORRO BISTRO</t>
  </si>
  <si>
    <t>23.783.793/0001-68</t>
  </si>
  <si>
    <t>DIVINA SABOR RESTAURANTE E PIZZARIA</t>
  </si>
  <si>
    <t>23.780.738/0001-14</t>
  </si>
  <si>
    <t>CARMELA PIZZERIA</t>
  </si>
  <si>
    <t>80620-100</t>
  </si>
  <si>
    <t>23.778.642/0001-11</t>
  </si>
  <si>
    <t>SUCO.COM</t>
  </si>
  <si>
    <t>35500-002</t>
  </si>
  <si>
    <t>23.764.934/0001-03</t>
  </si>
  <si>
    <t>LAC LANCHE</t>
  </si>
  <si>
    <t>64208-468</t>
  </si>
  <si>
    <t>23.764.512/0001-20</t>
  </si>
  <si>
    <t>FAZENDA DO BOLO</t>
  </si>
  <si>
    <t>17017-337</t>
  </si>
  <si>
    <t>Bauru</t>
  </si>
  <si>
    <t>23.747.576/0001-12</t>
  </si>
  <si>
    <t>EMPORIO PREMIUM</t>
  </si>
  <si>
    <t>74593-080</t>
  </si>
  <si>
    <t>23.746.344/0001-40</t>
  </si>
  <si>
    <t>BEER HAPPY AABB</t>
  </si>
  <si>
    <t>87014-300</t>
  </si>
  <si>
    <t>23.728.932/0001-50</t>
  </si>
  <si>
    <t>JOSUE CARDOSO PEREIRA</t>
  </si>
  <si>
    <t>94010-160</t>
  </si>
  <si>
    <t>Gravataí</t>
  </si>
  <si>
    <t>23.706.275/0001-40</t>
  </si>
  <si>
    <t>SACOLAO AMAZONAS</t>
  </si>
  <si>
    <t>23.662.477/0001-38</t>
  </si>
  <si>
    <t>PANETO</t>
  </si>
  <si>
    <t>57035-060</t>
  </si>
  <si>
    <t>23.661.552/0001-46</t>
  </si>
  <si>
    <t>VEM DA SERRA/ ARTESÃOS DA ESTRADA</t>
  </si>
  <si>
    <t>25976-440</t>
  </si>
  <si>
    <t>23.660.093/0001-86</t>
  </si>
  <si>
    <t>DESPENSA DA PRAIA</t>
  </si>
  <si>
    <t>42840-766</t>
  </si>
  <si>
    <t>Camaçari</t>
  </si>
  <si>
    <t>23.655.413/0001-00</t>
  </si>
  <si>
    <t>Grand Cru Copacabana</t>
  </si>
  <si>
    <t>23.652.127/0001-90</t>
  </si>
  <si>
    <t>LA RURAL</t>
  </si>
  <si>
    <t>23.649.633/0001-20</t>
  </si>
  <si>
    <t>BEE &amp; PRODUCOES</t>
  </si>
  <si>
    <t>37557-232</t>
  </si>
  <si>
    <t>23.626.777/0001-61</t>
  </si>
  <si>
    <t>POUSADA APPLE HOUSE PARATY</t>
  </si>
  <si>
    <t>23.604.412/0001-36</t>
  </si>
  <si>
    <t>RESTAURANTE PER TUTTI - ESTRELA/RS</t>
  </si>
  <si>
    <t>23.561.916/0001-16</t>
  </si>
  <si>
    <t>IVSP COMÉRCIO DE ALIMENTOS LTDA</t>
  </si>
  <si>
    <t>88330-015</t>
  </si>
  <si>
    <t>23.550.795/0001-07</t>
  </si>
  <si>
    <t>Grill Hall Panorâmico</t>
  </si>
  <si>
    <t>99051-190</t>
  </si>
  <si>
    <t>23.522.606/0001-92</t>
  </si>
  <si>
    <t>LE PERFUMARIA</t>
  </si>
  <si>
    <t>08220-385</t>
  </si>
  <si>
    <t>23.521.342/0001-52</t>
  </si>
  <si>
    <t>D &amp; H CAFETERIA</t>
  </si>
  <si>
    <t>03186-030</t>
  </si>
  <si>
    <t>23.520.598/0001-45</t>
  </si>
  <si>
    <t>QUINTAL RESTAURANTE</t>
  </si>
  <si>
    <t>77015-014</t>
  </si>
  <si>
    <t>23.505.912/0001-10</t>
  </si>
  <si>
    <t>MAHALO MARESIAS</t>
  </si>
  <si>
    <t>11628-115</t>
  </si>
  <si>
    <t>23.503.070/0001-68</t>
  </si>
  <si>
    <t>DOIS CHEFS</t>
  </si>
  <si>
    <t>11900-000</t>
  </si>
  <si>
    <t>Registro</t>
  </si>
  <si>
    <t>23.490.483/0001-55</t>
  </si>
  <si>
    <t>BAROLI FAST FOOD</t>
  </si>
  <si>
    <t>77818-530</t>
  </si>
  <si>
    <t>Araguaína</t>
  </si>
  <si>
    <t>23.487.252/0001-92</t>
  </si>
  <si>
    <t>D'COMER</t>
  </si>
  <si>
    <t>53030-010</t>
  </si>
  <si>
    <t>Olinda</t>
  </si>
  <si>
    <t>23.480.837/0001-80</t>
  </si>
  <si>
    <t>ESPACO GOURMET</t>
  </si>
  <si>
    <t>13974-280</t>
  </si>
  <si>
    <t>Itapira</t>
  </si>
  <si>
    <t>23.435.702/0001-01</t>
  </si>
  <si>
    <t>Il Camino Espaço Gastronômico</t>
  </si>
  <si>
    <t>23.430.756/0001-76</t>
  </si>
  <si>
    <t>POUSADA SANANTONIO</t>
  </si>
  <si>
    <t>45819-000</t>
  </si>
  <si>
    <t>Caraiva</t>
  </si>
  <si>
    <t>23.418.520/0001-14</t>
  </si>
  <si>
    <t>MP RESTAURANTE E PIZZARIA</t>
  </si>
  <si>
    <t>23.415.023/0001-62</t>
  </si>
  <si>
    <t>PIZZARIA TARTALLIA</t>
  </si>
  <si>
    <t>92410-001</t>
  </si>
  <si>
    <t>Canoas</t>
  </si>
  <si>
    <t>23.401.360/0001-09</t>
  </si>
  <si>
    <t>GEBON CAIOBA</t>
  </si>
  <si>
    <t>23.395.992/0001-07</t>
  </si>
  <si>
    <t>THE ROYAL PUB</t>
  </si>
  <si>
    <t>14300-001</t>
  </si>
  <si>
    <t>Batatais</t>
  </si>
  <si>
    <t>23.391.919/0001-59</t>
  </si>
  <si>
    <t>PORCO NO PAO LANCHES GOURMET</t>
  </si>
  <si>
    <t>74367-635</t>
  </si>
  <si>
    <t>23.385.905/0001-22</t>
  </si>
  <si>
    <t>BOM COMECO BAR E RESTAURANTE</t>
  </si>
  <si>
    <t>23.372.340/0001-49</t>
  </si>
  <si>
    <t>JULIANO PARISI RIBEIRO</t>
  </si>
  <si>
    <t>01412-000</t>
  </si>
  <si>
    <t>23.353.166/0001-97</t>
  </si>
  <si>
    <t>CABANA BRASILIA MAR</t>
  </si>
  <si>
    <t>45655-650</t>
  </si>
  <si>
    <t>Laranjal</t>
  </si>
  <si>
    <t>23.302.146/0001-97</t>
  </si>
  <si>
    <t>POUSADA E CHURRASCARIA NOSSA SENHORA APARECIDA</t>
  </si>
  <si>
    <t>46640-000</t>
  </si>
  <si>
    <t>Ituaçu</t>
  </si>
  <si>
    <t>23.255.249/0001-43</t>
  </si>
  <si>
    <t>RESTAURANTE CASAL GARCIA</t>
  </si>
  <si>
    <t>23.238.471/0001-38</t>
  </si>
  <si>
    <t>ESTACAO DON SALLES</t>
  </si>
  <si>
    <t>13900-410</t>
  </si>
  <si>
    <t>Amparo</t>
  </si>
  <si>
    <t>23.232.148/0001-57</t>
  </si>
  <si>
    <t>NATURAL DO PARAISO EMPORIO GOURMET</t>
  </si>
  <si>
    <t>23.210.761/0001-73</t>
  </si>
  <si>
    <t>GENDAI</t>
  </si>
  <si>
    <t>23.188.521/0001-10</t>
  </si>
  <si>
    <t>ROFER RESTAURANTE LTDA</t>
  </si>
  <si>
    <t>86010-510</t>
  </si>
  <si>
    <t>23.179.631/0001-15</t>
  </si>
  <si>
    <t>RESTAURANTE AMOR &amp; MAR</t>
  </si>
  <si>
    <t>23.171.182/0001-69</t>
  </si>
  <si>
    <t>Mamma Grill</t>
  </si>
  <si>
    <t>15085-350</t>
  </si>
  <si>
    <t>23.152.277/0001-35</t>
  </si>
  <si>
    <t>FUEGO BROILED BURGER</t>
  </si>
  <si>
    <t>85010-210</t>
  </si>
  <si>
    <t>23.078.302/0001-88</t>
  </si>
  <si>
    <t>MANJERONA</t>
  </si>
  <si>
    <t>23.076.351/0001-81</t>
  </si>
  <si>
    <t>BAR E RESTAURANTE O PESCADOR</t>
  </si>
  <si>
    <t>23.075.775/0001-21</t>
  </si>
  <si>
    <t>BOA HORA CONVENIENCIA</t>
  </si>
  <si>
    <t>23.066.259/0001-30</t>
  </si>
  <si>
    <t>REPERTTORIO BAR E RESTAURANTE</t>
  </si>
  <si>
    <t>23.050.827/0001-05</t>
  </si>
  <si>
    <t>BETA EVENTOS</t>
  </si>
  <si>
    <t>64035-010</t>
  </si>
  <si>
    <t>23.035.149/0001-01</t>
  </si>
  <si>
    <t>MARGARIDA</t>
  </si>
  <si>
    <t>22.996.895/0001-07</t>
  </si>
  <si>
    <t>RUDDY BAR E RESTAURANTE</t>
  </si>
  <si>
    <t>22.976.979/0001-70</t>
  </si>
  <si>
    <t>DAIZO RESTAURANTE E SUSHIBAR</t>
  </si>
  <si>
    <t>16200-001</t>
  </si>
  <si>
    <t>Birigüi</t>
  </si>
  <si>
    <t>22.970.418/0001-64</t>
  </si>
  <si>
    <t>Português|Japonês|Inglês|Espanhol</t>
  </si>
  <si>
    <t>YOSHIMITSU FOODS</t>
  </si>
  <si>
    <t>22.964.426/0001-06</t>
  </si>
  <si>
    <t>Empreserra alimentos LTDA</t>
  </si>
  <si>
    <t>22.948.242/0001-44</t>
  </si>
  <si>
    <t>TAPIOCARIA</t>
  </si>
  <si>
    <t>57035-160</t>
  </si>
  <si>
    <t>22.942.077/0001-13</t>
  </si>
  <si>
    <t>PIMENTA BAR</t>
  </si>
  <si>
    <t>73813-050</t>
  </si>
  <si>
    <t>22.838.931/0001-04</t>
  </si>
  <si>
    <t>BOM SABOR BAR E LANCHONETE</t>
  </si>
  <si>
    <t>22.836.800/0001-80</t>
  </si>
  <si>
    <t>RESTAURANTE E PIZZARIA TERMAS SAO JOAO</t>
  </si>
  <si>
    <t>89897-000</t>
  </si>
  <si>
    <t>São João do Oeste</t>
  </si>
  <si>
    <t>22.818.743/0001-06</t>
  </si>
  <si>
    <t>Muh baba</t>
  </si>
  <si>
    <t>22.814.893/0001-41</t>
  </si>
  <si>
    <t>CAFE PRETO</t>
  </si>
  <si>
    <t>22.796.699/0001-80</t>
  </si>
  <si>
    <t>POINT DA ESFIHA</t>
  </si>
  <si>
    <t>22.766.660/0001-10</t>
  </si>
  <si>
    <t>HOTEL PALACE II</t>
  </si>
  <si>
    <t>22.747.840/0001-55</t>
  </si>
  <si>
    <t>CHURRASCARIA ESPETO DE PRATA</t>
  </si>
  <si>
    <t>83070-245</t>
  </si>
  <si>
    <t>22.730.293/0001-03</t>
  </si>
  <si>
    <t>CARAMELLES CONFEITARIA</t>
  </si>
  <si>
    <t>64049-480</t>
  </si>
  <si>
    <t>22.711.282/0001-78</t>
  </si>
  <si>
    <t>RESTORANTE O CUMPADI</t>
  </si>
  <si>
    <t>22.711.150/0001-46</t>
  </si>
  <si>
    <t>MARMI FOOD</t>
  </si>
  <si>
    <t>30411-156</t>
  </si>
  <si>
    <t>22.688.593/0001-63</t>
  </si>
  <si>
    <t>FABRICA DE BOLOS VO ALZIRA</t>
  </si>
  <si>
    <t>20771-003</t>
  </si>
  <si>
    <t>22.677.172/0001-37</t>
  </si>
  <si>
    <t>SPOLETO</t>
  </si>
  <si>
    <t>22.596.284/0001-63</t>
  </si>
  <si>
    <t>ATELIE MARCIAL ROSA</t>
  </si>
  <si>
    <t>22.587.606/0001-08</t>
  </si>
  <si>
    <t>BERGBIER</t>
  </si>
  <si>
    <t>22.583.545/0001-00</t>
  </si>
  <si>
    <t xml:space="preserve">B.L.ALIMENTAÇÃO LTDA -ME </t>
  </si>
  <si>
    <t>01217-011</t>
  </si>
  <si>
    <t>22.558.616/0001-15</t>
  </si>
  <si>
    <t>C'EST LA VIE CHAMPANHERIA</t>
  </si>
  <si>
    <t>28616-115</t>
  </si>
  <si>
    <t>22.537.081/0001-04</t>
  </si>
  <si>
    <t>JOSIANE SERRADO EIRELI - ME</t>
  </si>
  <si>
    <t>28613-210</t>
  </si>
  <si>
    <t>22.477.721/0001-20</t>
  </si>
  <si>
    <t>RESTAURANTE PARADA 99</t>
  </si>
  <si>
    <t>95330-000</t>
  </si>
  <si>
    <t>Veranópolis</t>
  </si>
  <si>
    <t>22.397.358/0001-32</t>
  </si>
  <si>
    <t>UPS!</t>
  </si>
  <si>
    <t>22.394.987/0001-09</t>
  </si>
  <si>
    <t xml:space="preserve">Lancheria e Restaurante do Posto </t>
  </si>
  <si>
    <t>22.393.528/0001-00</t>
  </si>
  <si>
    <t>ANGELA SALGADERIA E RESTAURANTE</t>
  </si>
  <si>
    <t>14170-160</t>
  </si>
  <si>
    <t>Sertãozinho</t>
  </si>
  <si>
    <t>22.390.641/0001-32</t>
  </si>
  <si>
    <t>BUTCHERY BBQ &amp; DRINKS</t>
  </si>
  <si>
    <t>30140-092</t>
  </si>
  <si>
    <t>22.356.755/0001-66</t>
  </si>
  <si>
    <t>Kawaii Sushi Bar</t>
  </si>
  <si>
    <t>76380-049</t>
  </si>
  <si>
    <t>22.340.253/0001-47</t>
  </si>
  <si>
    <t>TIO ARMENIO</t>
  </si>
  <si>
    <t>55024-740</t>
  </si>
  <si>
    <t>22.333.191/0001-46</t>
  </si>
  <si>
    <t>MAGG CAFE</t>
  </si>
  <si>
    <t>01046-925</t>
  </si>
  <si>
    <t>22.311.216/0001-00</t>
  </si>
  <si>
    <t>EMPADAS PORTO BELO</t>
  </si>
  <si>
    <t>22.311.145/0001-46</t>
  </si>
  <si>
    <t>TOSCANA, VINHO &amp; CAFE</t>
  </si>
  <si>
    <t>57052-480</t>
  </si>
  <si>
    <t>22.300.603/0001-41</t>
  </si>
  <si>
    <t>PADARIA SABOR &amp; ARTE</t>
  </si>
  <si>
    <t>29330-000</t>
  </si>
  <si>
    <t>Itapemirim</t>
  </si>
  <si>
    <t>22.248.621/0001-21</t>
  </si>
  <si>
    <t>RISTORANTE LA CUCINETTA</t>
  </si>
  <si>
    <t>35418-000</t>
  </si>
  <si>
    <t>Ouro Preto</t>
  </si>
  <si>
    <t>22.239.208/0001-09</t>
  </si>
  <si>
    <t>KATAMAKI RESTAURANTE</t>
  </si>
  <si>
    <t>85851-040</t>
  </si>
  <si>
    <t>22.204.281/0001-37</t>
  </si>
  <si>
    <t>ARMAZÉM BRASIL</t>
  </si>
  <si>
    <t>22.084.678/0001-32</t>
  </si>
  <si>
    <t>CALIFORNIA GRILL</t>
  </si>
  <si>
    <t>04308-001</t>
  </si>
  <si>
    <t>22.082.919/0001-04</t>
  </si>
  <si>
    <t>GRAO ALIMENTOS SAUDAVEIS</t>
  </si>
  <si>
    <t>22.068.188/0001-42</t>
  </si>
  <si>
    <t>Almakan Gastronomia Árabe</t>
  </si>
  <si>
    <t>80240-031</t>
  </si>
  <si>
    <t>22.051.161/0001-47</t>
  </si>
  <si>
    <t>Hotel O Casarão</t>
  </si>
  <si>
    <t>13603-004</t>
  </si>
  <si>
    <t>Araras</t>
  </si>
  <si>
    <t>22.005.988/0001-14</t>
  </si>
  <si>
    <t>Coliseu Espaço Gourmet</t>
  </si>
  <si>
    <t>21.960.206/0001-33</t>
  </si>
  <si>
    <t>BAROLI BAR E RESTAURANTE</t>
  </si>
  <si>
    <t>21.930.734/0001-40</t>
  </si>
  <si>
    <t>CATATAU SUCOS &amp; SANDUICHES</t>
  </si>
  <si>
    <t>60325-003</t>
  </si>
  <si>
    <t>21.924.038/0001-20</t>
  </si>
  <si>
    <t xml:space="preserve">Amenit </t>
  </si>
  <si>
    <t>57030-000</t>
  </si>
  <si>
    <t>21.905.638/0001-41</t>
  </si>
  <si>
    <t>BARRA MAR</t>
  </si>
  <si>
    <t>21.869.492/0001-26</t>
  </si>
  <si>
    <t>BENDITO BAR E GASTRONOMIA</t>
  </si>
  <si>
    <t>75388-430</t>
  </si>
  <si>
    <t>21.849.399/0001-50</t>
  </si>
  <si>
    <t>ROCK AND HONDA TEMAKERIA E SUSHI BAR</t>
  </si>
  <si>
    <t>87013-260</t>
  </si>
  <si>
    <t>21.844.804/0001-47</t>
  </si>
  <si>
    <t>Restaurante Sabores da Casa</t>
  </si>
  <si>
    <t>37925-000</t>
  </si>
  <si>
    <t>Piumhi</t>
  </si>
  <si>
    <t>21.825.166/0001-17</t>
  </si>
  <si>
    <t>CASA IBERICA</t>
  </si>
  <si>
    <t>21.821.852/0001-10</t>
  </si>
  <si>
    <t>Nat Nutre</t>
  </si>
  <si>
    <t>03072-000</t>
  </si>
  <si>
    <t>21.813.311/0001-40</t>
  </si>
  <si>
    <t>Neves Gourmet Restaurantes Ltda-ME</t>
  </si>
  <si>
    <t>88960-000</t>
  </si>
  <si>
    <t>Sombrio</t>
  </si>
  <si>
    <t>21.813.107/0001-29</t>
  </si>
  <si>
    <t>RETETE</t>
  </si>
  <si>
    <t>74180-110</t>
  </si>
  <si>
    <t>21.785.111/0001-20</t>
  </si>
  <si>
    <t>RESTAURANTE MILAGREIRO</t>
  </si>
  <si>
    <t>21.775.740/0001-70</t>
  </si>
  <si>
    <t>JB COMERCIO E RESTAURANTE</t>
  </si>
  <si>
    <t>25935-750</t>
  </si>
  <si>
    <t>21.674.984/0001-66</t>
  </si>
  <si>
    <t>GARAGEM DA PIZZA</t>
  </si>
  <si>
    <t>21.670.763/0001-10</t>
  </si>
  <si>
    <t>PANEDOCES COMERCIO PAES E DOCES</t>
  </si>
  <si>
    <t>01049-000</t>
  </si>
  <si>
    <t>21.641.630/0001-15</t>
  </si>
  <si>
    <t>CAFE DO PAULO DOCES &amp; SALGADOS</t>
  </si>
  <si>
    <t>13414-018</t>
  </si>
  <si>
    <t>20.298.396/0002-93</t>
  </si>
  <si>
    <t>BOTECO E RESTAURANTE SAINT CHARLLES</t>
  </si>
  <si>
    <t>48476-000</t>
  </si>
  <si>
    <t>Sambaíba</t>
  </si>
  <si>
    <t>21.624.278/0001-00</t>
  </si>
  <si>
    <t>BAR DO GOIANO</t>
  </si>
  <si>
    <t>21.652.368/0001-04</t>
  </si>
  <si>
    <t>LEVE PIZZA</t>
  </si>
  <si>
    <t>56800-000</t>
  </si>
  <si>
    <t>Afogados da Ingazeira</t>
  </si>
  <si>
    <t>21.662.102/0001-42</t>
  </si>
  <si>
    <t>PESQUE PAGUE DO BATATA E TURISMO RURAL</t>
  </si>
  <si>
    <t>21.668.533/0001-16</t>
  </si>
  <si>
    <t>CAMARAO BAR E RESTAURANTE</t>
  </si>
  <si>
    <t>65213-000</t>
  </si>
  <si>
    <t>Penalva</t>
  </si>
  <si>
    <t>21.674.202/0001-99</t>
  </si>
  <si>
    <t>CASA MARINA BISTRO</t>
  </si>
  <si>
    <t>47800-157</t>
  </si>
  <si>
    <t>21.676.370/0001-13</t>
  </si>
  <si>
    <t>BAR DO CIRENE</t>
  </si>
  <si>
    <t>21.681.402/0001-79</t>
  </si>
  <si>
    <t>FONGAN</t>
  </si>
  <si>
    <t>21.695.300/0001-02</t>
  </si>
  <si>
    <t>RESTAURANTE TEMPERO DA RAQUEL</t>
  </si>
  <si>
    <t>15360-000</t>
  </si>
  <si>
    <t>Sud Mennucci</t>
  </si>
  <si>
    <t>21.724.063/0001-60</t>
  </si>
  <si>
    <t>RESTAURANTE FRAU DICKMANN</t>
  </si>
  <si>
    <t>21.737.235/0001-30</t>
  </si>
  <si>
    <t>RESTAURANTE E LANCHONETE JKII</t>
  </si>
  <si>
    <t>21.738.113/0001-69</t>
  </si>
  <si>
    <t>POUSADA E RESTAURANTE PORTAL DOS GUARAS</t>
  </si>
  <si>
    <t>21.739.679/0001-05</t>
  </si>
  <si>
    <t>POUSADA E RESTAURANTE PAI THOMAZ</t>
  </si>
  <si>
    <t>44300-000</t>
  </si>
  <si>
    <t>Cachoeira</t>
  </si>
  <si>
    <t>21.749.664/0001-28</t>
  </si>
  <si>
    <t>RESTAURANTE ALEGRIA</t>
  </si>
  <si>
    <t>36630-000</t>
  </si>
  <si>
    <t>Chiador</t>
  </si>
  <si>
    <t>21.786.609/0001-08</t>
  </si>
  <si>
    <t>ESPETINHO DO LEONIDAS</t>
  </si>
  <si>
    <t>75840-000</t>
  </si>
  <si>
    <t>Santa Rita do Araguaia</t>
  </si>
  <si>
    <t>21.813.970/0001-86</t>
  </si>
  <si>
    <t>BOX 15</t>
  </si>
  <si>
    <t>68445-000</t>
  </si>
  <si>
    <t>Barcarena</t>
  </si>
  <si>
    <t>21.863.529/0001-09</t>
  </si>
  <si>
    <t>MINI PANTANAL</t>
  </si>
  <si>
    <t>21.864.832/0001-26</t>
  </si>
  <si>
    <t>Churrascaria e Pizzaria Renascer</t>
  </si>
  <si>
    <t>21.869.950/0001-27</t>
  </si>
  <si>
    <t>BUNITU""S BAR</t>
  </si>
  <si>
    <t>13350-000</t>
  </si>
  <si>
    <t>Elias Fausto</t>
  </si>
  <si>
    <t>21.873.101/0001-47</t>
  </si>
  <si>
    <t>MERCADINHO M.L</t>
  </si>
  <si>
    <t>21.873.470/0001-30</t>
  </si>
  <si>
    <t>BAROLUCO</t>
  </si>
  <si>
    <t>21.879.445/0001-63</t>
  </si>
  <si>
    <t>RESTAURANTE E PIZZARIA CRYSTAL</t>
  </si>
  <si>
    <t>87890-000</t>
  </si>
  <si>
    <t>Terra Rica</t>
  </si>
  <si>
    <t>21.905.453/0001-37</t>
  </si>
  <si>
    <t>PIMENTA DE CHEIRO COMEDORIA E PETISCARIA</t>
  </si>
  <si>
    <t>57275-000</t>
  </si>
  <si>
    <t>21.923.987/0001-96</t>
  </si>
  <si>
    <t>CASTELO KM 21</t>
  </si>
  <si>
    <t>21.924.221/0001-26</t>
  </si>
  <si>
    <t>LANCHONETE SIMPATIA</t>
  </si>
  <si>
    <t>78570-000</t>
  </si>
  <si>
    <t>Novo Horizonte do Norte</t>
  </si>
  <si>
    <t>21.942.434/0001-80</t>
  </si>
  <si>
    <t>MEGA FOOR MASSAS E CIA.</t>
  </si>
  <si>
    <t>22.005.556/0001-03</t>
  </si>
  <si>
    <t>PASTEL DO JAPA</t>
  </si>
  <si>
    <t>22.008.075/0001-51</t>
  </si>
  <si>
    <t>RESTAURANTE PE DA MATA</t>
  </si>
  <si>
    <t>22.033.318/0001-01</t>
  </si>
  <si>
    <t>AREA DE LAZER CHICO MENDES</t>
  </si>
  <si>
    <t>89859-000</t>
  </si>
  <si>
    <t>Formosa do Sul</t>
  </si>
  <si>
    <t>22.072.682/0001-80</t>
  </si>
  <si>
    <t>ESPETINHO BOM JESUS</t>
  </si>
  <si>
    <t>65939-000</t>
  </si>
  <si>
    <t>Itinga do Maranhão</t>
  </si>
  <si>
    <t>22.112.842/0001-78</t>
  </si>
  <si>
    <t>TAKOS COCINA MEXICANA</t>
  </si>
  <si>
    <t>22.162.512/0001-97</t>
  </si>
  <si>
    <t>LANCHONETE E RESTAURANTE DO CIRINEU</t>
  </si>
  <si>
    <t>22.191.965/0001-41</t>
  </si>
  <si>
    <t>VITORIA CHURRASCARIA, LANCHONETE E POUSADA</t>
  </si>
  <si>
    <t>22.202.067/0001-41</t>
  </si>
  <si>
    <t>AGAPE</t>
  </si>
  <si>
    <t>22.251.819/0001-64</t>
  </si>
  <si>
    <t>AMPM LÍDER AUTO POSTO</t>
  </si>
  <si>
    <t>39402-619</t>
  </si>
  <si>
    <t>22.307.316/0001-63</t>
  </si>
  <si>
    <t>MAXIMUS RESTAURANTE, LANCHERIA E PIZZARIA</t>
  </si>
  <si>
    <t>22.336.868/0001-08</t>
  </si>
  <si>
    <t>CAFE REGIONAL PRISCILA</t>
  </si>
  <si>
    <t>22.377.103/0001-08</t>
  </si>
  <si>
    <t>Cleuber B Mendes</t>
  </si>
  <si>
    <t>64930-000</t>
  </si>
  <si>
    <t>Gilbués</t>
  </si>
  <si>
    <t>22.388.194/0001-87</t>
  </si>
  <si>
    <t>RESTAURANTE E LANCHONETE VITORIA</t>
  </si>
  <si>
    <t>22.420.286/0001-05</t>
  </si>
  <si>
    <t>RESTAURANTE AQUARIUS</t>
  </si>
  <si>
    <t>22.423.714/0001-45</t>
  </si>
  <si>
    <t>RESTAURANTE FAMILIA DANIEL</t>
  </si>
  <si>
    <t>30130-001</t>
  </si>
  <si>
    <t>22.445.736/0001-06</t>
  </si>
  <si>
    <t>RESTAURANTE PIZZARIA MANGONI</t>
  </si>
  <si>
    <t>22.460.205/0001-92</t>
  </si>
  <si>
    <t>BODEGA DO CHEF</t>
  </si>
  <si>
    <t>58220-974</t>
  </si>
  <si>
    <t>22.502.927/0001-62</t>
  </si>
  <si>
    <t>LANCHONETE E BAR DO RAFINHA</t>
  </si>
  <si>
    <t>22.534.628/0001-00</t>
  </si>
  <si>
    <t>DELICIOUS</t>
  </si>
  <si>
    <t>65430-000</t>
  </si>
  <si>
    <t>Vargem Grande</t>
  </si>
  <si>
    <t>22.534.870/0001-83</t>
  </si>
  <si>
    <t>FELIPE GORDO CARNEIRO ALAMINO</t>
  </si>
  <si>
    <t>15370-000</t>
  </si>
  <si>
    <t>Pereira Barreto</t>
  </si>
  <si>
    <t>22.555.434/0001-90</t>
  </si>
  <si>
    <t>PAO &amp; CIA</t>
  </si>
  <si>
    <t>22.558.342/0001-64</t>
  </si>
  <si>
    <t>RESTAURANTE E LANCHONETE BOI &amp; BRASA</t>
  </si>
  <si>
    <t>22.561.972/0001-98</t>
  </si>
  <si>
    <t>RESTAURANTE DEGHUST</t>
  </si>
  <si>
    <t>22.564.155/0001-93</t>
  </si>
  <si>
    <t>CONVENIENCIA PARADA OBRIGATORIA</t>
  </si>
  <si>
    <t>15620-000</t>
  </si>
  <si>
    <t>Macedônia</t>
  </si>
  <si>
    <t>22.589.075/0001-92</t>
  </si>
  <si>
    <t>RESTAURANTE E HOTEL MONTEIRO</t>
  </si>
  <si>
    <t>22.606.841/0001-80</t>
  </si>
  <si>
    <t>PADARIA E CONFEITARIA CAPARAO</t>
  </si>
  <si>
    <t>22.626.373/0001-05</t>
  </si>
  <si>
    <t>S.L VARIEDADES</t>
  </si>
  <si>
    <t>22.694.017/0001-29</t>
  </si>
  <si>
    <t>BAR E CANCHA SYPRIANI</t>
  </si>
  <si>
    <t>22.698.090/0001-79</t>
  </si>
  <si>
    <t>PIZZARIA ARTESANAL</t>
  </si>
  <si>
    <t>22.698.380/0001-12</t>
  </si>
  <si>
    <t>BULLDOGS DOGUEIRA &amp; CIA</t>
  </si>
  <si>
    <t>06608-000</t>
  </si>
  <si>
    <t>Jandira</t>
  </si>
  <si>
    <t>22.703.164/0001-18</t>
  </si>
  <si>
    <t>BINHA ARTES</t>
  </si>
  <si>
    <t>22.715.778/0001-10</t>
  </si>
  <si>
    <t>TREM BAO</t>
  </si>
  <si>
    <t>22.722.619/0001-42</t>
  </si>
  <si>
    <t>A CASA E SUA BISTRO</t>
  </si>
  <si>
    <t>22.810.554/0001-97</t>
  </si>
  <si>
    <t>HOFBRAUHAUS BELO HORIZONTE</t>
  </si>
  <si>
    <t>30110-047</t>
  </si>
  <si>
    <t>22.817.074/0001-58</t>
  </si>
  <si>
    <t>AMAZON BEACH PARK</t>
  </si>
  <si>
    <t>22.817.942/0001-08</t>
  </si>
  <si>
    <t>CERVEJARIA GOLD</t>
  </si>
  <si>
    <t>75830-002</t>
  </si>
  <si>
    <t>22.822.288/0001-12</t>
  </si>
  <si>
    <t>RESTAURANTE DO LAMINHA</t>
  </si>
  <si>
    <t>22.825.389/0001-47</t>
  </si>
  <si>
    <t>BAR E RESTAURANTE DO GORDO</t>
  </si>
  <si>
    <t>22.849.518/0001-37</t>
  </si>
  <si>
    <t>BOTO SORVETES ARTESANAIS</t>
  </si>
  <si>
    <t>22.853.099/0001-07</t>
  </si>
  <si>
    <t>MINEIRO SALGADOS E RESTAURANTE</t>
  </si>
  <si>
    <t>22.865.359/0001-64</t>
  </si>
  <si>
    <t>CAFETERIA LE FRANCE</t>
  </si>
  <si>
    <t>22.885.482/0001-47</t>
  </si>
  <si>
    <t>CASCABULHO</t>
  </si>
  <si>
    <t>22.892.298/0001-24</t>
  </si>
  <si>
    <t>PADARIA SALGADO MANIA</t>
  </si>
  <si>
    <t>09400-310</t>
  </si>
  <si>
    <t>22.929.809/0001-35</t>
  </si>
  <si>
    <t>TURIARTE</t>
  </si>
  <si>
    <t>22.939.167/0001-55</t>
  </si>
  <si>
    <t>Cooperativa</t>
  </si>
  <si>
    <t>PIZZARIA CAZARIN</t>
  </si>
  <si>
    <t>22.939.406/0001-77</t>
  </si>
  <si>
    <t>O CABOCLO - RESTAURANTE BAR</t>
  </si>
  <si>
    <t>58737-000</t>
  </si>
  <si>
    <t>Maturéia</t>
  </si>
  <si>
    <t>22.947.362/0001-27</t>
  </si>
  <si>
    <t>POUSADA CANAA</t>
  </si>
  <si>
    <t>22.957.210/0001-05</t>
  </si>
  <si>
    <t>MERCADINHO E PEIXARIA JAMILE</t>
  </si>
  <si>
    <t>22.970.575/0001-70</t>
  </si>
  <si>
    <t>HOTEL E RESTAURANTE VITORIA</t>
  </si>
  <si>
    <t>22.993.038/0001-45</t>
  </si>
  <si>
    <t>BARZINHO DA PRACA</t>
  </si>
  <si>
    <t>23.006.276/0001-82</t>
  </si>
  <si>
    <t>RESTAURANTE E PASTELARIA FRANSCESCON</t>
  </si>
  <si>
    <t>89882-000</t>
  </si>
  <si>
    <t>Planalto Alegre</t>
  </si>
  <si>
    <t>23.010.607/0001-58</t>
  </si>
  <si>
    <t>POUSADA E RESTAURANTE CANOA DE TOLDA</t>
  </si>
  <si>
    <t>49900-000</t>
  </si>
  <si>
    <t>Propriá</t>
  </si>
  <si>
    <t>23.035.657/0001-90</t>
  </si>
  <si>
    <t>L R PIZZARIA LTDA</t>
  </si>
  <si>
    <t>59293-624</t>
  </si>
  <si>
    <t>23.057.134/0001-44</t>
  </si>
  <si>
    <t>CASA DO BROTE</t>
  </si>
  <si>
    <t>23.074.588/0001-23</t>
  </si>
  <si>
    <t>COQUEIROS BAR</t>
  </si>
  <si>
    <t>23.109.268/0001-61</t>
  </si>
  <si>
    <t>HOT LANCHES</t>
  </si>
  <si>
    <t>65165-000</t>
  </si>
  <si>
    <t>Cachoeira Grande</t>
  </si>
  <si>
    <t>23.174.016/0001-16</t>
  </si>
  <si>
    <t>PETISCARIA CAFE DAS TERMAS</t>
  </si>
  <si>
    <t>99800-000</t>
  </si>
  <si>
    <t>Marcelino Ramos</t>
  </si>
  <si>
    <t>23.178.651/0001-71</t>
  </si>
  <si>
    <t>HOTEL E RESTAURANTE SABOR CASEIRO</t>
  </si>
  <si>
    <t>23.190.666/0001-55</t>
  </si>
  <si>
    <t>CASA DA MAE JOANA</t>
  </si>
  <si>
    <t>87020-121</t>
  </si>
  <si>
    <t>23.191.362/0001-02</t>
  </si>
  <si>
    <t>POUSADA E RESTAURANTE RUAS</t>
  </si>
  <si>
    <t>39920-000</t>
  </si>
  <si>
    <t>Jordânia</t>
  </si>
  <si>
    <t>23.196.657/0001-71</t>
  </si>
  <si>
    <t>RECANTO PACHKO</t>
  </si>
  <si>
    <t>23.198.911/0001-70</t>
  </si>
  <si>
    <t>CASARAO DOS LAGOS</t>
  </si>
  <si>
    <t>29398-000</t>
  </si>
  <si>
    <t>Irupi</t>
  </si>
  <si>
    <t>23.215.438/0001-92</t>
  </si>
  <si>
    <t>BAR E RESTAURANTE  CROCODILOS</t>
  </si>
  <si>
    <t>23.293.532/0001-60</t>
  </si>
  <si>
    <t>HAMGOURMET HAMBURGUERIA</t>
  </si>
  <si>
    <t>88521-000</t>
  </si>
  <si>
    <t>23.297.487/0001-11</t>
  </si>
  <si>
    <t>PEDROSO LANCHES</t>
  </si>
  <si>
    <t>98595-000</t>
  </si>
  <si>
    <t>São Valério do Sul</t>
  </si>
  <si>
    <t>23.322.818/0001-26</t>
  </si>
  <si>
    <t>LENE PRESENTES E MARCELO DO ACAI</t>
  </si>
  <si>
    <t>23.348.229/0001-17</t>
  </si>
  <si>
    <t>CAFE SAO BERNARDO</t>
  </si>
  <si>
    <t>23.354.019/0001-31</t>
  </si>
  <si>
    <t>QUENTINHA DA ANA</t>
  </si>
  <si>
    <t>59297-464</t>
  </si>
  <si>
    <t>23.373.402/0001-37</t>
  </si>
  <si>
    <t>CASA DE CARNES DO CAMPO</t>
  </si>
  <si>
    <t>23.392.181/0001-44</t>
  </si>
  <si>
    <t>PIZZARIA ROTA DA NEVE</t>
  </si>
  <si>
    <t>23.422.233/0001-88</t>
  </si>
  <si>
    <t>DONA NEIDE COMIDA CASEIRA E ETC</t>
  </si>
  <si>
    <t>23.439.678/0001-70</t>
  </si>
  <si>
    <t>SILVINHOS BAR</t>
  </si>
  <si>
    <t>48800-000</t>
  </si>
  <si>
    <t>Monte Santo</t>
  </si>
  <si>
    <t>23.457.292/0001-91</t>
  </si>
  <si>
    <t>RESTAURANTE FOGAO DE LENHA</t>
  </si>
  <si>
    <t>23.541.091/0001-78</t>
  </si>
  <si>
    <t>DU MINERO</t>
  </si>
  <si>
    <t>78398-000</t>
  </si>
  <si>
    <t>Porto Estrela</t>
  </si>
  <si>
    <t>23.552.103/0001-60</t>
  </si>
  <si>
    <t>ESM-REFEICOES E SERVICOS</t>
  </si>
  <si>
    <t>23.589.907/0001-33</t>
  </si>
  <si>
    <t>BAR E RESTAURANTE PONTO CERTO</t>
  </si>
  <si>
    <t>58595-000</t>
  </si>
  <si>
    <t>Caraúbas</t>
  </si>
  <si>
    <t>23.594.338/0001-14</t>
  </si>
  <si>
    <t>ESPACO ECOLOGICO ACONCHEGO</t>
  </si>
  <si>
    <t>23.600.769/0001-46</t>
  </si>
  <si>
    <t>BOTECO TERAPIA</t>
  </si>
  <si>
    <t>23.604.652/0001-30</t>
  </si>
  <si>
    <t>HOSPEDARIA CASA DO LAGO</t>
  </si>
  <si>
    <t>29580-000</t>
  </si>
  <si>
    <t>Dores do Rio Preto</t>
  </si>
  <si>
    <t>23.643.928/0001-90</t>
  </si>
  <si>
    <t>OH BAR</t>
  </si>
  <si>
    <t>23.646.970/0001-64</t>
  </si>
  <si>
    <t>RESTAURANTE PEDRA RACHADA MAIS KI RAPAZ</t>
  </si>
  <si>
    <t>62680-000</t>
  </si>
  <si>
    <t>Paracuru</t>
  </si>
  <si>
    <t>23.647.943/0001-06</t>
  </si>
  <si>
    <t>MANJERICAO RESTAURANTE</t>
  </si>
  <si>
    <t>87395-000</t>
  </si>
  <si>
    <t>Rancho Alegre d'Oeste</t>
  </si>
  <si>
    <t>23.656.823/0001-75</t>
  </si>
  <si>
    <t>TIP'S LANCHES</t>
  </si>
  <si>
    <t>23.717.783/0001-24</t>
  </si>
  <si>
    <t>ESTANCIA COCENSA</t>
  </si>
  <si>
    <t>87370-000</t>
  </si>
  <si>
    <t>Moreira Sales</t>
  </si>
  <si>
    <t>23.736.020/0001-20</t>
  </si>
  <si>
    <t>MANALI BISTRO</t>
  </si>
  <si>
    <t>23.779.111/0001-43</t>
  </si>
  <si>
    <t>RISTORANTE D NAPOLI</t>
  </si>
  <si>
    <t>23.811.538/0001-81</t>
  </si>
  <si>
    <t>BAR DA NECA</t>
  </si>
  <si>
    <t>23.830.002/0001-03</t>
  </si>
  <si>
    <t>FLOR DE LIS COZINHA E PETISCARIA</t>
  </si>
  <si>
    <t>73900-000</t>
  </si>
  <si>
    <t>Posse</t>
  </si>
  <si>
    <t>23.859.700/0001-31</t>
  </si>
  <si>
    <t>FAZENDA LAURENA</t>
  </si>
  <si>
    <t>45570-000</t>
  </si>
  <si>
    <t>Ipiaú</t>
  </si>
  <si>
    <t>23.862.704/0001-79</t>
  </si>
  <si>
    <t>RESORT SUSHI</t>
  </si>
  <si>
    <t>87950-000</t>
  </si>
  <si>
    <t>Porto Rico</t>
  </si>
  <si>
    <t>23.892.538/0001-53</t>
  </si>
  <si>
    <t>RECANTO CAMPEIRO</t>
  </si>
  <si>
    <t>99850-000</t>
  </si>
  <si>
    <t>Paim Filho</t>
  </si>
  <si>
    <t>92.565.001/0002-82</t>
  </si>
  <si>
    <t>COLUMBIA STEAK HOUSE</t>
  </si>
  <si>
    <t>28035-045</t>
  </si>
  <si>
    <t>07.669.829/0007-16</t>
  </si>
  <si>
    <t>ARMAZEM COOPAI</t>
  </si>
  <si>
    <t>95650-000</t>
  </si>
  <si>
    <t>Igrejinha</t>
  </si>
  <si>
    <t>10.553.099/0002-93</t>
  </si>
  <si>
    <t>Parrila Seleção</t>
  </si>
  <si>
    <t>02.111.899/0002-26</t>
  </si>
  <si>
    <t>PIZZARIA DOIS IRMAOS</t>
  </si>
  <si>
    <t>55180-000</t>
  </si>
  <si>
    <t>Jataúba</t>
  </si>
  <si>
    <t>21.730.077/0001-97</t>
  </si>
  <si>
    <t>MAUÁ HOTEL E RESTAURANTE</t>
  </si>
  <si>
    <t>83413-000</t>
  </si>
  <si>
    <t>Colombo</t>
  </si>
  <si>
    <t>21.758.866/0001-36</t>
  </si>
  <si>
    <t>ESPUMANTES DO SUL</t>
  </si>
  <si>
    <t>21.779.547/0001-07</t>
  </si>
  <si>
    <t>BISTRO GARDEN</t>
  </si>
  <si>
    <t>88524-900</t>
  </si>
  <si>
    <t>21.826.349/0001-57</t>
  </si>
  <si>
    <t xml:space="preserve">Confraria do Chopp de Teresópolis </t>
  </si>
  <si>
    <t>25975-560</t>
  </si>
  <si>
    <t>21.897.211/0001-49</t>
  </si>
  <si>
    <t>CLUBE COME TOGETHER</t>
  </si>
  <si>
    <t>18130-070</t>
  </si>
  <si>
    <t>22.005.182/0001-26</t>
  </si>
  <si>
    <t>RESTAURANTE E PIZZARIA PALADAR</t>
  </si>
  <si>
    <t>22.026.916/0001-53</t>
  </si>
  <si>
    <t>ESTACAO BURGUER &amp; SANDUICHERIA</t>
  </si>
  <si>
    <t>22.063.297/0001-77</t>
  </si>
  <si>
    <t>OUI PARATY</t>
  </si>
  <si>
    <t>22.138.510/0001-62</t>
  </si>
  <si>
    <t>BARRACA DO CHEF</t>
  </si>
  <si>
    <t>65075-832</t>
  </si>
  <si>
    <t>22.171.181/0001-51</t>
  </si>
  <si>
    <t>NINHO DE GUAXO</t>
  </si>
  <si>
    <t>28616-970</t>
  </si>
  <si>
    <t>22.240.065/0001-47</t>
  </si>
  <si>
    <t>Sheila Detoni Capellari</t>
  </si>
  <si>
    <t>22.244.887/0001-04</t>
  </si>
  <si>
    <t>RESTAURANTE ""LA FAVORITA""</t>
  </si>
  <si>
    <t>37240-000</t>
  </si>
  <si>
    <t>Luminárias</t>
  </si>
  <si>
    <t>22.299.348/0001-64</t>
  </si>
  <si>
    <t>ROMILDA DOS SANTOS RODRIGUES SILVA</t>
  </si>
  <si>
    <t>29216-600</t>
  </si>
  <si>
    <t>22.341.654/0001-11</t>
  </si>
  <si>
    <t>LANCHONETE DA BERNA</t>
  </si>
  <si>
    <t>66846-001</t>
  </si>
  <si>
    <t>22.376.376/0001-38</t>
  </si>
  <si>
    <t>MISTURAS BOTECO</t>
  </si>
  <si>
    <t>79550-000</t>
  </si>
  <si>
    <t>Costa Rica</t>
  </si>
  <si>
    <t>22.598.816/0001-00</t>
  </si>
  <si>
    <t>TAPEJARA SOL &amp; LUA</t>
  </si>
  <si>
    <t>22.663.556/0001-09</t>
  </si>
  <si>
    <t>Sorveteria Maioca</t>
  </si>
  <si>
    <t>66023-630</t>
  </si>
  <si>
    <t>22.673.162/0001-23</t>
  </si>
  <si>
    <t>CERVEJARIA SANTA BARBARA</t>
  </si>
  <si>
    <t>98240-000</t>
  </si>
  <si>
    <t>Santa Bárbara do Sul</t>
  </si>
  <si>
    <t>22.728.650/0001-90</t>
  </si>
  <si>
    <t>DEGUSTARE</t>
  </si>
  <si>
    <t>22.767.720/0001-10</t>
  </si>
  <si>
    <t>DELICIAS DO PAXIXI</t>
  </si>
  <si>
    <t>79202-000</t>
  </si>
  <si>
    <t>Camisão</t>
  </si>
  <si>
    <t>22.794.153/0001-90</t>
  </si>
  <si>
    <t>GRAZI LANCHES</t>
  </si>
  <si>
    <t>95895-000</t>
  </si>
  <si>
    <t>Colinas</t>
  </si>
  <si>
    <t>22.798.643/0001-65</t>
  </si>
  <si>
    <t>PORTO ESCARPAS</t>
  </si>
  <si>
    <t>22.846.848/0001-79</t>
  </si>
  <si>
    <t>SUPER FRITOS</t>
  </si>
  <si>
    <t>16650-000</t>
  </si>
  <si>
    <t>Uru</t>
  </si>
  <si>
    <t>22.902.277/0001-42</t>
  </si>
  <si>
    <t>Casarão 1859 restaurante e pizza bar</t>
  </si>
  <si>
    <t>13250-300</t>
  </si>
  <si>
    <t>Itatiba</t>
  </si>
  <si>
    <t>23.002.655/0001-02</t>
  </si>
  <si>
    <t>Restaurante Cremerie</t>
  </si>
  <si>
    <t>25977-400</t>
  </si>
  <si>
    <t>23.030.714/0001-48</t>
  </si>
  <si>
    <t>VIBE LOUNGE BAR</t>
  </si>
  <si>
    <t>23.107.986/0001-07</t>
  </si>
  <si>
    <t>PIZZARIA MARAVILHA DA SERRA</t>
  </si>
  <si>
    <t>23.111.135/0001-20</t>
  </si>
  <si>
    <t>PEIXARIA TUCUNARE</t>
  </si>
  <si>
    <t>23.178.737/0001-02</t>
  </si>
  <si>
    <t>RESTAURANTE FUNDO DO MAR</t>
  </si>
  <si>
    <t>23.255.626/0001-44</t>
  </si>
  <si>
    <t>Restaurante Cantina Padre Bueno</t>
  </si>
  <si>
    <t>23.318.949/0001-30</t>
  </si>
  <si>
    <t>TEXAS BURGER</t>
  </si>
  <si>
    <t>23.354.479/0001-60</t>
  </si>
  <si>
    <t>PANIFICADORA IZABELLA</t>
  </si>
  <si>
    <t>23.425.367/0001-52</t>
  </si>
  <si>
    <t>DECK CHURRASQUIN</t>
  </si>
  <si>
    <t>69905-016</t>
  </si>
  <si>
    <t>23.446.287/0001-83</t>
  </si>
  <si>
    <t>BURGERMIG</t>
  </si>
  <si>
    <t>23.482.190/0001-26</t>
  </si>
  <si>
    <t>Padaria Ponto do Pão</t>
  </si>
  <si>
    <t>23.492.365/0001-86</t>
  </si>
  <si>
    <t>BISTRO MARIA FULO TAPIOCARIA</t>
  </si>
  <si>
    <t>23.537.649/0001-41</t>
  </si>
  <si>
    <t>CHURRASCARIA ARAXA</t>
  </si>
  <si>
    <t>23.559.320/0001-81</t>
  </si>
  <si>
    <t>Plaza Premium Lounge</t>
  </si>
  <si>
    <t>21941-570</t>
  </si>
  <si>
    <t>23.603.348/0001-79</t>
  </si>
  <si>
    <t>Português|Inglês|Espanhol|Italiano</t>
  </si>
  <si>
    <t>RESTAURANTE ACAFRAO</t>
  </si>
  <si>
    <t>62770-000</t>
  </si>
  <si>
    <t>Pacoti</t>
  </si>
  <si>
    <t>23.635.705/0001-80</t>
  </si>
  <si>
    <t>BERA D AGUA BODODROMO</t>
  </si>
  <si>
    <t>56330-095</t>
  </si>
  <si>
    <t>23.673.341/0001-23</t>
  </si>
  <si>
    <t>BARBA NEGRA PUB MUSIC SPORT</t>
  </si>
  <si>
    <t>23.684.842/0001-05</t>
  </si>
  <si>
    <t>LUCIA VEROPA</t>
  </si>
  <si>
    <t>66020-390</t>
  </si>
  <si>
    <t>23.693.974/0001-01</t>
  </si>
  <si>
    <t>BAR E LANCHONETE</t>
  </si>
  <si>
    <t>23.715.582/0001-98</t>
  </si>
  <si>
    <t>RESTAURANTE HARMONIA DOS SABORES</t>
  </si>
  <si>
    <t>23.815.592/0001-03</t>
  </si>
  <si>
    <t>YOSHI SUSHI</t>
  </si>
  <si>
    <t>23.823.526/0001-77</t>
  </si>
  <si>
    <t>O MARINHEIRO ESTALAGEM CASA DOS SONHOS</t>
  </si>
  <si>
    <t>21.669.758/0001-97</t>
  </si>
  <si>
    <t>SOASSADOS</t>
  </si>
  <si>
    <t>13186-340</t>
  </si>
  <si>
    <t>21.711.950/0001-02</t>
  </si>
  <si>
    <t>BAR DO PAFO</t>
  </si>
  <si>
    <t>68700-005</t>
  </si>
  <si>
    <t>21.858.284/0001-21</t>
  </si>
  <si>
    <t>venicio ferreira da silva me</t>
  </si>
  <si>
    <t>21.871.277/0001-60</t>
  </si>
  <si>
    <t>ECOCANYONS</t>
  </si>
  <si>
    <t>21.936.820/0001-60</t>
  </si>
  <si>
    <t>BROTHERS ESPETIM</t>
  </si>
  <si>
    <t>30315-250</t>
  </si>
  <si>
    <t>21.975.175/0001-94</t>
  </si>
  <si>
    <t>DOCE INFÂNCIA GELATO</t>
  </si>
  <si>
    <t>21.977.421/0001-47</t>
  </si>
  <si>
    <t>RESTAURANTE RANGEL</t>
  </si>
  <si>
    <t>22.002.246/0001-35</t>
  </si>
  <si>
    <t>CHURRASQUINHO DE TANGARA</t>
  </si>
  <si>
    <t>22.032.372/0001-32</t>
  </si>
  <si>
    <t>SUCAO SUCOS E LANCHES</t>
  </si>
  <si>
    <t>22.068.756/0001-05</t>
  </si>
  <si>
    <t>SABORELLA</t>
  </si>
  <si>
    <t>14170-700</t>
  </si>
  <si>
    <t>22.119.141/0001-60</t>
  </si>
  <si>
    <t>TROIA</t>
  </si>
  <si>
    <t>70670-522</t>
  </si>
  <si>
    <t>22.193.180/0001-08</t>
  </si>
  <si>
    <t>PIZZARIA MAMMA MIA CHAPADA DIAMANTINA</t>
  </si>
  <si>
    <t>22.202.995/0001-06</t>
  </si>
  <si>
    <t>RECANTO DOS PEIXES</t>
  </si>
  <si>
    <t>78180-000</t>
  </si>
  <si>
    <t>Santo Antônio do Leverger</t>
  </si>
  <si>
    <t>22.235.278/0001-80</t>
  </si>
  <si>
    <t>PESQUEIRO BAR E RESTAURANTE REFUGIO DO PESCADOR LTDA - ME</t>
  </si>
  <si>
    <t>04877-110</t>
  </si>
  <si>
    <t>22.277.364/0001-56</t>
  </si>
  <si>
    <t>TIKO'S CREPERIA</t>
  </si>
  <si>
    <t>36570-085</t>
  </si>
  <si>
    <t>22.359.435/0001-60</t>
  </si>
  <si>
    <t>Inglês|Francês|Grego</t>
  </si>
  <si>
    <t>SUBWAY BR - 101</t>
  </si>
  <si>
    <t>58320-000</t>
  </si>
  <si>
    <t>Alhandra</t>
  </si>
  <si>
    <t>22.371.815/0001-10</t>
  </si>
  <si>
    <t>PAPA TUDO LANCHES</t>
  </si>
  <si>
    <t>13186-020</t>
  </si>
  <si>
    <t>22.382.426/0001-90</t>
  </si>
  <si>
    <t>DONA LUCILIA PIZZERIA</t>
  </si>
  <si>
    <t>22.411.173/0001-35</t>
  </si>
  <si>
    <t>TERRA BRASIL</t>
  </si>
  <si>
    <t>22.424.831/0001-23</t>
  </si>
  <si>
    <t>FOGAO TROPEIRO</t>
  </si>
  <si>
    <t>88625-000</t>
  </si>
  <si>
    <t>Urupema</t>
  </si>
  <si>
    <t>22.481.349/0001-25</t>
  </si>
  <si>
    <t>PEIXE NA REDE PATIO BRASIL</t>
  </si>
  <si>
    <t>70307-902</t>
  </si>
  <si>
    <t>22.487.858/0001-65</t>
  </si>
  <si>
    <t>DELICIAS DA MANA E BOTECO DO MAMA</t>
  </si>
  <si>
    <t>66080-180</t>
  </si>
  <si>
    <t>22.547.572/0001-28</t>
  </si>
  <si>
    <t>KINTAL DO MARQUINHOS</t>
  </si>
  <si>
    <t>11661-260</t>
  </si>
  <si>
    <t>22.580.969/0001-11</t>
  </si>
  <si>
    <t>CHAYENNE TURISMO E LOCACOES</t>
  </si>
  <si>
    <t>22.642.614/0001-00</t>
  </si>
  <si>
    <t>RESTAURANTE DA ILHA LTDA</t>
  </si>
  <si>
    <t>22.825.032/0001-69</t>
  </si>
  <si>
    <t>Charmosie café colonial</t>
  </si>
  <si>
    <t>22.924.730/0001-11</t>
  </si>
  <si>
    <t>BRUNAS LANCHES</t>
  </si>
  <si>
    <t>22.934.504/0001-11</t>
  </si>
  <si>
    <t>TERRA NOVA RESTAURANTE</t>
  </si>
  <si>
    <t>18800-000</t>
  </si>
  <si>
    <t>Piraju</t>
  </si>
  <si>
    <t>22.940.196/0001-37</t>
  </si>
  <si>
    <t>CASA DA CARNE CENTRAL</t>
  </si>
  <si>
    <t>37175-000</t>
  </si>
  <si>
    <t>Ilicínea</t>
  </si>
  <si>
    <t>23.087.556/0001-62</t>
  </si>
  <si>
    <t>W N DIAS</t>
  </si>
  <si>
    <t>35900-003</t>
  </si>
  <si>
    <t>Itapebi</t>
  </si>
  <si>
    <t>23.088.655/0001-69</t>
  </si>
  <si>
    <t>CHALLENGE FOODHOUSE</t>
  </si>
  <si>
    <t>23.183.853/0001-01</t>
  </si>
  <si>
    <t>MIOLOS BAR</t>
  </si>
  <si>
    <t>37010-530</t>
  </si>
  <si>
    <t>23.192.241/0001-85</t>
  </si>
  <si>
    <t>MINI GOLFE 13 TILIAS</t>
  </si>
  <si>
    <t>23.206.768/0001-11</t>
  </si>
  <si>
    <t>Alemão|Inglês|Espanhol</t>
  </si>
  <si>
    <t>POUSADA E RESTAURANTE FAZENDINHA PARQUE RAPOSA</t>
  </si>
  <si>
    <t>23.208.755/0001-81</t>
  </si>
  <si>
    <t>RANCHO DOS IPES</t>
  </si>
  <si>
    <t>23.225.943/0001-18</t>
  </si>
  <si>
    <t>CRAZY FROG BARTENDERS</t>
  </si>
  <si>
    <t>11660-190</t>
  </si>
  <si>
    <t>23.279.165/0001-40</t>
  </si>
  <si>
    <t>CAMALEAO ACAI</t>
  </si>
  <si>
    <t>83900-000</t>
  </si>
  <si>
    <t>São Mateus do Sul</t>
  </si>
  <si>
    <t>23.567.360/0001-75</t>
  </si>
  <si>
    <t>NUTRIFRESH ASA SUL</t>
  </si>
  <si>
    <t>70344-520</t>
  </si>
  <si>
    <t>23.569.227/0001-58</t>
  </si>
  <si>
    <t>CERVEJARIA VIELA</t>
  </si>
  <si>
    <t>30270-102</t>
  </si>
  <si>
    <t>23.570.383/0001-39</t>
  </si>
  <si>
    <t>70308-200</t>
  </si>
  <si>
    <t>23.584.363/0001-17</t>
  </si>
  <si>
    <t>BAR DO NANDE</t>
  </si>
  <si>
    <t>23.603.568/0001-00</t>
  </si>
  <si>
    <t>AROMA &amp; SABOR RESTAURANTE</t>
  </si>
  <si>
    <t>11665-600</t>
  </si>
  <si>
    <t>Paraúna</t>
  </si>
  <si>
    <t>23.773.684/0001-60</t>
  </si>
  <si>
    <t>CÉU ABERTO</t>
  </si>
  <si>
    <t>23.845.824/0001-68</t>
  </si>
  <si>
    <t>SUBWAY SHOPPING VG</t>
  </si>
  <si>
    <t>78125-100</t>
  </si>
  <si>
    <t>Várzea Grande</t>
  </si>
  <si>
    <t>09.913.243/0002-76</t>
  </si>
  <si>
    <t>SUBWAY I POVOAS</t>
  </si>
  <si>
    <t>78032-015</t>
  </si>
  <si>
    <t>11.944.229/0003-62</t>
  </si>
  <si>
    <t>TCS RESTAURANTES</t>
  </si>
  <si>
    <t>13.097.248/0002-45</t>
  </si>
  <si>
    <t>DOMINGO'S RESTAURANTE E PIZZARIA</t>
  </si>
  <si>
    <t>19.173.473/0002-08</t>
  </si>
  <si>
    <t>KEIRETSU SUSHI BAR</t>
  </si>
  <si>
    <t>21.651.416/0001-40</t>
  </si>
  <si>
    <t>UACAI</t>
  </si>
  <si>
    <t>74850-350</t>
  </si>
  <si>
    <t>21.694.657/0001-76</t>
  </si>
  <si>
    <t>ENIOCRIS RESTAURANTE</t>
  </si>
  <si>
    <t>37026-653</t>
  </si>
  <si>
    <t>21.734.572/0001-74</t>
  </si>
  <si>
    <t>NAMAK ASIAN CUISINE</t>
  </si>
  <si>
    <t>69057-021</t>
  </si>
  <si>
    <t>21.756.590/0001-57</t>
  </si>
  <si>
    <t>RESTAURANTE E LANCHONETE O BONNY</t>
  </si>
  <si>
    <t>65606-010</t>
  </si>
  <si>
    <t>21.845.006/0001-30</t>
  </si>
  <si>
    <t>ROCKET 07</t>
  </si>
  <si>
    <t>74150-030</t>
  </si>
  <si>
    <t>21.861.229/0001-90</t>
  </si>
  <si>
    <t>PRIVE RIO BELO</t>
  </si>
  <si>
    <t>49980-000</t>
  </si>
  <si>
    <t>Neópolis</t>
  </si>
  <si>
    <t>21.986.063/0001-39</t>
  </si>
  <si>
    <t>DOLACO BRIGADERIA CAFETERIA-BEER</t>
  </si>
  <si>
    <t>22.001.918/0001-98</t>
  </si>
  <si>
    <t>MARESIA PIZZA BAR</t>
  </si>
  <si>
    <t>87250-000</t>
  </si>
  <si>
    <t>Peabiru</t>
  </si>
  <si>
    <t>22.058.551/0001-49</t>
  </si>
  <si>
    <t>QUE GOSTOSO SORVETERIA</t>
  </si>
  <si>
    <t>22.071.888/0001-96</t>
  </si>
  <si>
    <t>GUSTAVO BARRA DE ARAUJO-ME</t>
  </si>
  <si>
    <t>22.114.273/0001-08</t>
  </si>
  <si>
    <t>RAFAGALLI COM ALIMENTOS</t>
  </si>
  <si>
    <t>22.189.037/0001-42</t>
  </si>
  <si>
    <t>francisco restaurante</t>
  </si>
  <si>
    <t>22.208.687/0001-98</t>
  </si>
  <si>
    <t>COSTELA NA BRASA</t>
  </si>
  <si>
    <t>74290-040</t>
  </si>
  <si>
    <t>22.216.753/0001-71</t>
  </si>
  <si>
    <t>CANTINA DO BILA</t>
  </si>
  <si>
    <t>37550-001</t>
  </si>
  <si>
    <t>22.220.744/0001-54</t>
  </si>
  <si>
    <t>BURGER CLUB</t>
  </si>
  <si>
    <t>37553-111</t>
  </si>
  <si>
    <t>22.227.661/0001-97</t>
  </si>
  <si>
    <t>QUITUTTO GASTROPUB</t>
  </si>
  <si>
    <t>80610-040</t>
  </si>
  <si>
    <t>22.227.742/0001-97</t>
  </si>
  <si>
    <t>MINA DE SABORES</t>
  </si>
  <si>
    <t>35170-001</t>
  </si>
  <si>
    <t>22.282.202/0001-06</t>
  </si>
  <si>
    <t>SHIVA ALT BAR</t>
  </si>
  <si>
    <t>74125-010</t>
  </si>
  <si>
    <t>22.299.682/0001-18</t>
  </si>
  <si>
    <t>YVY CAFE E COZINHA CRIATIVA</t>
  </si>
  <si>
    <t>74175-080</t>
  </si>
  <si>
    <t>22.367.165/0001-39</t>
  </si>
  <si>
    <t>LANCHONETE SHEVRON</t>
  </si>
  <si>
    <t>19/02/2020 16:33:59</t>
  </si>
  <si>
    <t>22.478.661/0001-60</t>
  </si>
  <si>
    <t>Sabor &amp; Cia Resaurante e café Caieiras</t>
  </si>
  <si>
    <t>07700-625</t>
  </si>
  <si>
    <t>22.523.191/0001-09</t>
  </si>
  <si>
    <t>GALPAO PASTEIS E PETISCOS</t>
  </si>
  <si>
    <t>74083-195</t>
  </si>
  <si>
    <t>22.579.173/0001-49</t>
  </si>
  <si>
    <t>WAM HOTEIS E RESORTS</t>
  </si>
  <si>
    <t>22.599.190/0001-48</t>
  </si>
  <si>
    <t>SR. SANDUBA SANDUICHERIA</t>
  </si>
  <si>
    <t>75804-363</t>
  </si>
  <si>
    <t>22.686.991/0001-40</t>
  </si>
  <si>
    <t>Serra do Cipó</t>
  </si>
  <si>
    <t>KURAZUCHI JAPANESE FOOD</t>
  </si>
  <si>
    <t>87020-190</t>
  </si>
  <si>
    <t>22.790.972/0001-60</t>
  </si>
  <si>
    <t>O Locavorista</t>
  </si>
  <si>
    <t>80060-030</t>
  </si>
  <si>
    <t>22.826.600/0001-46</t>
  </si>
  <si>
    <t>L' ENTRECOTE DE PARIS</t>
  </si>
  <si>
    <t>22.849.212/0001-80</t>
  </si>
  <si>
    <t>NELLA CASA PASTA ITALIANA</t>
  </si>
  <si>
    <t>38411-145</t>
  </si>
  <si>
    <t>22.884.101/0001-05</t>
  </si>
  <si>
    <t>W</t>
  </si>
  <si>
    <t>22.894.529/0001-39</t>
  </si>
  <si>
    <t>PATIO BELLA VISTA HAMBURGUERIA</t>
  </si>
  <si>
    <t>84025-000</t>
  </si>
  <si>
    <t>22.966.269/0001-60</t>
  </si>
  <si>
    <t>EMPORIO CONFRADES BEER STORE</t>
  </si>
  <si>
    <t>74250-320</t>
  </si>
  <si>
    <t>22.990.525/0001-54</t>
  </si>
  <si>
    <t>HAMBURGUERIA 13C</t>
  </si>
  <si>
    <t>84010-550</t>
  </si>
  <si>
    <t>23.013.945/0001-43</t>
  </si>
  <si>
    <t>LOPPIANO PIZZA</t>
  </si>
  <si>
    <t>69033-008</t>
  </si>
  <si>
    <t>23.074.848/0001-60</t>
  </si>
  <si>
    <t>MUU ESPETO-BAR SION</t>
  </si>
  <si>
    <t>23.094.991/0001-14</t>
  </si>
  <si>
    <t xml:space="preserve">Seleto Bar Eireli </t>
  </si>
  <si>
    <t>23.171.900/0001-05</t>
  </si>
  <si>
    <t>CRUZEIRO DO PESCADOR</t>
  </si>
  <si>
    <t>23.173.001/0001-33</t>
  </si>
  <si>
    <t>REI'S RESTAURANTE</t>
  </si>
  <si>
    <t>74823-430</t>
  </si>
  <si>
    <t>23.182.767/0001-84</t>
  </si>
  <si>
    <t>EMPORIO DO GRAO</t>
  </si>
  <si>
    <t>58037-000</t>
  </si>
  <si>
    <t>23.221.017/0001-74</t>
  </si>
  <si>
    <t>DETROIT STEAKHOUSE ALTO DA GLORIA</t>
  </si>
  <si>
    <t>74815-700</t>
  </si>
  <si>
    <t>23.263.113/0001-85</t>
  </si>
  <si>
    <t>MANDA PICANHA</t>
  </si>
  <si>
    <t>74045-060</t>
  </si>
  <si>
    <t>23.322.926/0001-07</t>
  </si>
  <si>
    <t>CERVEJARIA RONDONOPOLIS</t>
  </si>
  <si>
    <t>78735-330</t>
  </si>
  <si>
    <t>23.325.339/0001-63</t>
  </si>
  <si>
    <t>COSTELARIA FOGO NA BRASA</t>
  </si>
  <si>
    <t>74120-130</t>
  </si>
  <si>
    <t>23.390.678/0001-23</t>
  </si>
  <si>
    <t>TROPPO RESTAURANTE E CHOPERIA</t>
  </si>
  <si>
    <t>74343-010</t>
  </si>
  <si>
    <t>23.491.672/0001-42</t>
  </si>
  <si>
    <t>BRUGUELOS BURGER E SHOW !!!</t>
  </si>
  <si>
    <t>74973-340</t>
  </si>
  <si>
    <t>23.537.250/0001-60</t>
  </si>
  <si>
    <t xml:space="preserve">LUNA LOUNGE </t>
  </si>
  <si>
    <t>23.553.824/0001-94</t>
  </si>
  <si>
    <t>Inglês|Espanhol|Italiano|Português</t>
  </si>
  <si>
    <t>PAPA TUDO LANCHE</t>
  </si>
  <si>
    <t>39770-000</t>
  </si>
  <si>
    <t>Coluna</t>
  </si>
  <si>
    <t>23.574.525/0001-36</t>
  </si>
  <si>
    <t>BOTTEGA DO MALTE</t>
  </si>
  <si>
    <t>23.575.864/0001-37</t>
  </si>
  <si>
    <t>VIMI CAFE GOURMET</t>
  </si>
  <si>
    <t>37190-000</t>
  </si>
  <si>
    <t>Três Pontas</t>
  </si>
  <si>
    <t>23.596.326/0001-29</t>
  </si>
  <si>
    <t>SULHOTEL</t>
  </si>
  <si>
    <t>75124-020</t>
  </si>
  <si>
    <t>23.663.649/0001-98</t>
  </si>
  <si>
    <t>PETIT POULET</t>
  </si>
  <si>
    <t>25963-220</t>
  </si>
  <si>
    <t>23.676.445/0001-91</t>
  </si>
  <si>
    <t>Bar do Senhor Wilson</t>
  </si>
  <si>
    <t>23.771.326/0001-18</t>
  </si>
  <si>
    <t>14 BIS CHOPERIA E RESTAURANTE</t>
  </si>
  <si>
    <t>23.797.856/0001-35</t>
  </si>
  <si>
    <t>RECANTO DOS MINEIROS</t>
  </si>
  <si>
    <t>38406-634</t>
  </si>
  <si>
    <t>23.883.258/0001-89</t>
  </si>
  <si>
    <t>RESTAURANTE CATARINA</t>
  </si>
  <si>
    <t>74210-098</t>
  </si>
  <si>
    <t>23.899.679/0001-06</t>
  </si>
  <si>
    <t xml:space="preserve">HAPPY BURGER </t>
  </si>
  <si>
    <t>82530-205</t>
  </si>
  <si>
    <t>24.077.721/0001-68</t>
  </si>
  <si>
    <t>YAKIN RESTAURANTE</t>
  </si>
  <si>
    <t>14020-610</t>
  </si>
  <si>
    <t>07.720.753/0003-82</t>
  </si>
  <si>
    <t>Restaurante Império Gourmet</t>
  </si>
  <si>
    <t>30140-072</t>
  </si>
  <si>
    <t>23.895.015/0001-60</t>
  </si>
  <si>
    <t>victoria alimentacao ltda</t>
  </si>
  <si>
    <t>22470-060</t>
  </si>
  <si>
    <t>23.881.878/0001-89</t>
  </si>
  <si>
    <t>CASA RAW ALIMENTACAO VIVA LTDA</t>
  </si>
  <si>
    <t>05015-040</t>
  </si>
  <si>
    <t>23.867.020/0001-60</t>
  </si>
  <si>
    <t>Dona Caseira Cafeteria</t>
  </si>
  <si>
    <t>35500-037</t>
  </si>
  <si>
    <t>23.852.985/0001-89</t>
  </si>
  <si>
    <t>CASA DI AMICI</t>
  </si>
  <si>
    <t>65077-510</t>
  </si>
  <si>
    <t>23.835.501/0001-93</t>
  </si>
  <si>
    <t>TRILHOS STUDIO &amp; COZINHA</t>
  </si>
  <si>
    <t>23.831.691/0001-70</t>
  </si>
  <si>
    <t>Delicias da Val</t>
  </si>
  <si>
    <t>78115-290</t>
  </si>
  <si>
    <t>23.828.093/0001-42</t>
  </si>
  <si>
    <t>HUD'S LOUNGE ESCARPAS DO LAGO</t>
  </si>
  <si>
    <t>23.761.607/0001-90</t>
  </si>
  <si>
    <t>BRASIL BERRY NATURAL FOOD</t>
  </si>
  <si>
    <t>88053-620</t>
  </si>
  <si>
    <t>23.758.362/0001-41</t>
  </si>
  <si>
    <t>HOTEL E RESTAURANTE BEIRA-MAR</t>
  </si>
  <si>
    <t>23.740.355/0001-12</t>
  </si>
  <si>
    <t>ESPETTO CARIOCA</t>
  </si>
  <si>
    <t>22776-070</t>
  </si>
  <si>
    <t>23.733.875/0001-06</t>
  </si>
  <si>
    <t>CHOCOLATERIA PURO CACAU</t>
  </si>
  <si>
    <t>23.725.370/0001-91</t>
  </si>
  <si>
    <t>MI GARBA! GELATERIA ARTIGIANALE</t>
  </si>
  <si>
    <t>34006-056</t>
  </si>
  <si>
    <t>23.717.802/0001-12</t>
  </si>
  <si>
    <t>Mustang Sally</t>
  </si>
  <si>
    <t>23.701.919/0001-08</t>
  </si>
  <si>
    <t>40 SABORES ILHA DE GURIRI</t>
  </si>
  <si>
    <t>23.659.472/0001-56</t>
  </si>
  <si>
    <t>EXPRESSO SALADA</t>
  </si>
  <si>
    <t>65056-420</t>
  </si>
  <si>
    <t>23.647.072/0001-20</t>
  </si>
  <si>
    <t>TENENTE PIMENTA PUB BAR</t>
  </si>
  <si>
    <t>35400-000</t>
  </si>
  <si>
    <t>23.636.999/0001-65</t>
  </si>
  <si>
    <t>BAR RESTAURANTE POPO</t>
  </si>
  <si>
    <t>37270-000</t>
  </si>
  <si>
    <t>Campo Belo</t>
  </si>
  <si>
    <t>23.625.399/0001-00</t>
  </si>
  <si>
    <t>LUG'S SHOPPING GUARAJUBA</t>
  </si>
  <si>
    <t>42840-312</t>
  </si>
  <si>
    <t>23.623.042/0001-84</t>
  </si>
  <si>
    <t>TBK FRANCHISING</t>
  </si>
  <si>
    <t>74223-080</t>
  </si>
  <si>
    <t>23.621.252/0001-33</t>
  </si>
  <si>
    <t>CLUBE DA SFIHA BUZIOS</t>
  </si>
  <si>
    <t>23.595.774/0001-08</t>
  </si>
  <si>
    <t>CASTANHA DE PISTACHE</t>
  </si>
  <si>
    <t>35523-222</t>
  </si>
  <si>
    <t>23.575.663/0001-30</t>
  </si>
  <si>
    <t>ALIMENTOS EXPRESS EIRELI</t>
  </si>
  <si>
    <t>59094-100</t>
  </si>
  <si>
    <t>23.560.838/0001-35</t>
  </si>
  <si>
    <t>KAPORANGA</t>
  </si>
  <si>
    <t>23.557.322/0001-31</t>
  </si>
  <si>
    <t>FERROVIA II RESTAURANTE E BAR</t>
  </si>
  <si>
    <t>04570-120</t>
  </si>
  <si>
    <t>23.539.111/0001-76</t>
  </si>
  <si>
    <t>CHURRASCARIA SULMINAS</t>
  </si>
  <si>
    <t>35931-155</t>
  </si>
  <si>
    <t>23.527.520/0001-52</t>
  </si>
  <si>
    <t>VIZINHANDO MÉIER</t>
  </si>
  <si>
    <t>20735-260</t>
  </si>
  <si>
    <t>23.526.626/0001-31</t>
  </si>
  <si>
    <t>SO QUENTINHAS</t>
  </si>
  <si>
    <t>64019-230</t>
  </si>
  <si>
    <t>23.520.959/0001-53</t>
  </si>
  <si>
    <t>PIRATA BURGUER</t>
  </si>
  <si>
    <t>23.495.276/0001-93</t>
  </si>
  <si>
    <t>OS DESESPETADOS CIDADE NOVA</t>
  </si>
  <si>
    <t>23.440.246/0001-80</t>
  </si>
  <si>
    <t>AR PIZZAS DO BRASIL</t>
  </si>
  <si>
    <t>23.438.892/0001-02</t>
  </si>
  <si>
    <t>VALE DO CÉU EIRELI EPP</t>
  </si>
  <si>
    <t>37910-000</t>
  </si>
  <si>
    <t>Delfinópolis</t>
  </si>
  <si>
    <t>23.421.524/0001-51</t>
  </si>
  <si>
    <t>GILMAR BAR E EVENTOS</t>
  </si>
  <si>
    <t>23.400.273/0001-29</t>
  </si>
  <si>
    <t>BARRACA SOL NASCENTE</t>
  </si>
  <si>
    <t>62840-000</t>
  </si>
  <si>
    <t>Beberibe</t>
  </si>
  <si>
    <t>23.395.352/0001-99</t>
  </si>
  <si>
    <t>SPECIALLY BAR &amp; LAVAJATO</t>
  </si>
  <si>
    <t>74330-160</t>
  </si>
  <si>
    <t>23.373.472/0001-95</t>
  </si>
  <si>
    <t>GOLFINHO BAR &amp; RESTAURANTE</t>
  </si>
  <si>
    <t>23.363.289/0001-09</t>
  </si>
  <si>
    <t>RESTAURANTE BOI BAMBU</t>
  </si>
  <si>
    <t>30180-060</t>
  </si>
  <si>
    <t>23.359.914/0001-49</t>
  </si>
  <si>
    <t>POUSADA CALYPSO</t>
  </si>
  <si>
    <t>45818-000</t>
  </si>
  <si>
    <t>Trancoso</t>
  </si>
  <si>
    <t>23.353.164/0001-06</t>
  </si>
  <si>
    <t>COXINHA DO PIRA</t>
  </si>
  <si>
    <t>23.331.872/0001-38</t>
  </si>
  <si>
    <t>Quattry</t>
  </si>
  <si>
    <t>01415-006</t>
  </si>
  <si>
    <t>23.318.027/0001-22</t>
  </si>
  <si>
    <t>ACAI + SABOR</t>
  </si>
  <si>
    <t>15775-000</t>
  </si>
  <si>
    <t>Santa Fé do Sul</t>
  </si>
  <si>
    <t>23.312.204/0001-63</t>
  </si>
  <si>
    <t>CARAVELAS BISTRO BAR</t>
  </si>
  <si>
    <t>23.296.804/0001-85</t>
  </si>
  <si>
    <t>SABOR NA BRASA COLOMBO</t>
  </si>
  <si>
    <t>80810-040</t>
  </si>
  <si>
    <t>23.289.560/0001-03</t>
  </si>
  <si>
    <t>SOUZA CARMO RESTAURANTE E BOTEQUIM</t>
  </si>
  <si>
    <t>32183-190</t>
  </si>
  <si>
    <t>23.269.925/0001-38</t>
  </si>
  <si>
    <t>Tomilho Cozinha Cotidiana</t>
  </si>
  <si>
    <t>80420-030</t>
  </si>
  <si>
    <t>23.264.818/0001-17</t>
  </si>
  <si>
    <t>fortunato bar</t>
  </si>
  <si>
    <t>04015-013</t>
  </si>
  <si>
    <t>23.259.185/0001-59</t>
  </si>
  <si>
    <t>ROOT'S ACAI E CAFE</t>
  </si>
  <si>
    <t>78110-900</t>
  </si>
  <si>
    <t>23.245.040/0001-07</t>
  </si>
  <si>
    <t>YES BURGER</t>
  </si>
  <si>
    <t>74230-050</t>
  </si>
  <si>
    <t>23.238.693/0001-50</t>
  </si>
  <si>
    <t>MARTINS E RODRIGUES ALIMENTOS LTDA</t>
  </si>
  <si>
    <t>38440-118</t>
  </si>
  <si>
    <t>23.234.539/0001-00</t>
  </si>
  <si>
    <t>Restaurante Romã</t>
  </si>
  <si>
    <t>13419-020</t>
  </si>
  <si>
    <t>23.232.555/0001-64</t>
  </si>
  <si>
    <t>Divino Fogão Alphashopping</t>
  </si>
  <si>
    <t>06454-000</t>
  </si>
  <si>
    <t>23.231.602/0001-55</t>
  </si>
  <si>
    <t>RESTAURANTE DO HELIO</t>
  </si>
  <si>
    <t>32670-724</t>
  </si>
  <si>
    <t>23.212.446/0001-85</t>
  </si>
  <si>
    <t>Gendai West Plaza</t>
  </si>
  <si>
    <t>05003-020</t>
  </si>
  <si>
    <t>23.203.370/0001-21</t>
  </si>
  <si>
    <t>LANCHONETE E RESTAURANTE MATAMBRE</t>
  </si>
  <si>
    <t>78015-000</t>
  </si>
  <si>
    <t>23.203.280/0001-30</t>
  </si>
  <si>
    <t>Xian Rio</t>
  </si>
  <si>
    <t>20021-340</t>
  </si>
  <si>
    <t>23.202.750/0001-41</t>
  </si>
  <si>
    <t>A PIONEIRA GONCALVES-MG</t>
  </si>
  <si>
    <t>23.186.325/0001-06</t>
  </si>
  <si>
    <t>VOCE TEM FOME DE QUE</t>
  </si>
  <si>
    <t>53401-460</t>
  </si>
  <si>
    <t>Paulista</t>
  </si>
  <si>
    <t>23.182.830/0001-82</t>
  </si>
  <si>
    <t>CABANA ARIRAMBA</t>
  </si>
  <si>
    <t>23.162.620/0001-22</t>
  </si>
  <si>
    <t>SUSHIJAPA</t>
  </si>
  <si>
    <t>23.156.943/0001-03</t>
  </si>
  <si>
    <t>MSL COMERCIO DE ALIMENTOS EIRELI</t>
  </si>
  <si>
    <t>23.114.038/0001-90</t>
  </si>
  <si>
    <t>HOTEL E POUSADA O CASARAO</t>
  </si>
  <si>
    <t>23.103.613/0001-50</t>
  </si>
  <si>
    <t>PANIFICADORA DOCE VIDA</t>
  </si>
  <si>
    <t>23.098.013/0001-40</t>
  </si>
  <si>
    <t>VEZPA PIZZAS</t>
  </si>
  <si>
    <t>22451-040</t>
  </si>
  <si>
    <t>23.086.840/0001-14</t>
  </si>
  <si>
    <t>MERCURE CURITIBA AEROPORTO</t>
  </si>
  <si>
    <t>83005-430</t>
  </si>
  <si>
    <t>08.723.106/0014-40</t>
  </si>
  <si>
    <t>MARENGO RESTAURANTE E PIZZARIA</t>
  </si>
  <si>
    <t>23.057.038/0001-04</t>
  </si>
  <si>
    <t>ACAI MISTER GRELHADOS</t>
  </si>
  <si>
    <t>23.011.192/0001-37</t>
  </si>
  <si>
    <t>CASA DA PEIXADA</t>
  </si>
  <si>
    <t>23.008.823/0001-69</t>
  </si>
  <si>
    <t>CABRONES</t>
  </si>
  <si>
    <t>88301-320</t>
  </si>
  <si>
    <t>23.002.299/0001-19</t>
  </si>
  <si>
    <t>REDEPARK ESTACIONAMENTO</t>
  </si>
  <si>
    <t>78020-000</t>
  </si>
  <si>
    <t>22.996.486/0001-00</t>
  </si>
  <si>
    <t>TAKESHI SUSHI BAR</t>
  </si>
  <si>
    <t>22.993.999/0001-50</t>
  </si>
  <si>
    <t>D'AGOSTIM DI PARATELLA</t>
  </si>
  <si>
    <t>30140-082</t>
  </si>
  <si>
    <t>22.975.396/0001-25</t>
  </si>
  <si>
    <t xml:space="preserve">Falésias Restaurante </t>
  </si>
  <si>
    <t>59161-120</t>
  </si>
  <si>
    <t>Parnamirim</t>
  </si>
  <si>
    <t>22.950.792/0001-06</t>
  </si>
  <si>
    <t>FIA MIA</t>
  </si>
  <si>
    <t>22440-032</t>
  </si>
  <si>
    <t>22.917.885/0001-20</t>
  </si>
  <si>
    <t>RESTAURANTE NO PE DA JABUTICABA</t>
  </si>
  <si>
    <t>31510-530</t>
  </si>
  <si>
    <t>22.908.207/0001-00</t>
  </si>
  <si>
    <t>RESTAURANTE POPULAR DE BURITIZEIRO</t>
  </si>
  <si>
    <t>39280-000</t>
  </si>
  <si>
    <t>Buritizeiro</t>
  </si>
  <si>
    <t>22.907.253/0001-86</t>
  </si>
  <si>
    <t>SABOR DA FEIRA</t>
  </si>
  <si>
    <t>78110-149</t>
  </si>
  <si>
    <t>22.900.768/0001-54</t>
  </si>
  <si>
    <t>CALIFORNIA COFFEE</t>
  </si>
  <si>
    <t>32210-110</t>
  </si>
  <si>
    <t>22.864.903/0001-53</t>
  </si>
  <si>
    <t>CASA DA EMPADA</t>
  </si>
  <si>
    <t>23052-090</t>
  </si>
  <si>
    <t>22.847.163/0001-47</t>
  </si>
  <si>
    <t>PARMEGGIO VARZEA GRANDE</t>
  </si>
  <si>
    <t>22.826.899/0001-39</t>
  </si>
  <si>
    <t>TINEY RESTAURANTE</t>
  </si>
  <si>
    <t>30830-450</t>
  </si>
  <si>
    <t>22.804.981/0001-62</t>
  </si>
  <si>
    <t>RESTAURANTE PORTO ALEGRE</t>
  </si>
  <si>
    <t>86600-057</t>
  </si>
  <si>
    <t>22.800.952/0001-22</t>
  </si>
  <si>
    <t>DOLCI CAFFE</t>
  </si>
  <si>
    <t>32041-450</t>
  </si>
  <si>
    <t>22.742.450/0001-92</t>
  </si>
  <si>
    <t>NOLITA</t>
  </si>
  <si>
    <t>22.738.669/0001-18</t>
  </si>
  <si>
    <t>Empresa Individual de Responsabilidade Limitada (de Natureza Simples)</t>
  </si>
  <si>
    <t>CABANA SHAKE</t>
  </si>
  <si>
    <t>22.731.015/0001-62</t>
  </si>
  <si>
    <t>ENGENHO DO SABOR</t>
  </si>
  <si>
    <t>85501-071</t>
  </si>
  <si>
    <t>Pato Branco</t>
  </si>
  <si>
    <t>22.725.617/0001-07</t>
  </si>
  <si>
    <t>ORIENTO</t>
  </si>
  <si>
    <t>22.710.985/0001-81</t>
  </si>
  <si>
    <t>BEDUINO BALNEARIO</t>
  </si>
  <si>
    <t>11060-003</t>
  </si>
  <si>
    <t>22.707.181/0001-23</t>
  </si>
  <si>
    <t>GETTI CAFE LTDA</t>
  </si>
  <si>
    <t>02049-000</t>
  </si>
  <si>
    <t>22.704.733/0001-40</t>
  </si>
  <si>
    <t>OLIVA CARIOCA</t>
  </si>
  <si>
    <t>21210-000</t>
  </si>
  <si>
    <t>22.693.737/0001-70</t>
  </si>
  <si>
    <t>CAPREZI HEALTHY FOOD</t>
  </si>
  <si>
    <t>88301-700</t>
  </si>
  <si>
    <t>22.673.957/0001-31</t>
  </si>
  <si>
    <t>A ESTACAO</t>
  </si>
  <si>
    <t>22.667.882/0001-86</t>
  </si>
  <si>
    <t>RESTAURANTE PRIMONELI</t>
  </si>
  <si>
    <t>11250-360</t>
  </si>
  <si>
    <t>22.660.075/0001-31</t>
  </si>
  <si>
    <t>RODA A VERDADEIRA CONVENIENCIA</t>
  </si>
  <si>
    <t>20270-180</t>
  </si>
  <si>
    <t>22.611.447/0001-30</t>
  </si>
  <si>
    <t>EMPORIO MILHOMEM</t>
  </si>
  <si>
    <t>74070-030</t>
  </si>
  <si>
    <t>22.600.060/0001-88</t>
  </si>
  <si>
    <t>CHRISTOS EL GREGO RESTAURANTE</t>
  </si>
  <si>
    <t>74485-807</t>
  </si>
  <si>
    <t>22.578.782/0001-83</t>
  </si>
  <si>
    <t>PIZZARIA E HAMBURGUERIA REGULUS</t>
  </si>
  <si>
    <t>32241-210</t>
  </si>
  <si>
    <t>22.567.864/0001-22</t>
  </si>
  <si>
    <t>CAFE DA VILA</t>
  </si>
  <si>
    <t>22.564.929/0001-86</t>
  </si>
  <si>
    <t>BOTEQUIM DELIVERY</t>
  </si>
  <si>
    <t>24342-420</t>
  </si>
  <si>
    <t>22.543.657/0001-38</t>
  </si>
  <si>
    <t>CHEF FRANZOI EVENTOS E BANQUETES</t>
  </si>
  <si>
    <t>22.520.528/0001-24</t>
  </si>
  <si>
    <t>DJALMA LANCHES</t>
  </si>
  <si>
    <t>35430-187</t>
  </si>
  <si>
    <t>22.490.151/0001-08</t>
  </si>
  <si>
    <t>FABIO'S BAR</t>
  </si>
  <si>
    <t>32310-370</t>
  </si>
  <si>
    <t>22.480.221/0001-47</t>
  </si>
  <si>
    <t>KRASIVA COMERCIO DE ALIMENTOS</t>
  </si>
  <si>
    <t>01029-010</t>
  </si>
  <si>
    <t>22.457.271/0001-03</t>
  </si>
  <si>
    <t>RESTAURANTE ATLANTICA</t>
  </si>
  <si>
    <t>29102-010</t>
  </si>
  <si>
    <t>22.448.056/0001-46</t>
  </si>
  <si>
    <t>WE LOVE SWEETS BOMBONIERE</t>
  </si>
  <si>
    <t>05003-040</t>
  </si>
  <si>
    <t>22.428.583/0001-99</t>
  </si>
  <si>
    <t xml:space="preserve">Black Sheep </t>
  </si>
  <si>
    <t>22.408.099/0001-06</t>
  </si>
  <si>
    <t>BROWNIERIA</t>
  </si>
  <si>
    <t>21210-623</t>
  </si>
  <si>
    <t>22.405.635/0001-01</t>
  </si>
  <si>
    <t>MI PIACE</t>
  </si>
  <si>
    <t>30170-090</t>
  </si>
  <si>
    <t>22.379.183/0001-30</t>
  </si>
  <si>
    <t>KANOA SUSHI &amp; TEMAKERIA</t>
  </si>
  <si>
    <t>87020-030</t>
  </si>
  <si>
    <t>22.378.147/0001-52</t>
  </si>
  <si>
    <t>BRASILEIRINHO DELIVERY</t>
  </si>
  <si>
    <t>60160-280</t>
  </si>
  <si>
    <t>15/05/2022 11:52:57</t>
  </si>
  <si>
    <t>CENTRO LANCHES</t>
  </si>
  <si>
    <t>38700-122</t>
  </si>
  <si>
    <t>22.349.358/0001-67</t>
  </si>
  <si>
    <t>WAGNER JOSE DE OLIVEIRA JUNIOR</t>
  </si>
  <si>
    <t>01226-030</t>
  </si>
  <si>
    <t>22.341.702/0001-71</t>
  </si>
  <si>
    <t>RESTAURANTE DONA TECA</t>
  </si>
  <si>
    <t>59607-330</t>
  </si>
  <si>
    <t>22.329.327/0001-44</t>
  </si>
  <si>
    <t>LANCHONETE BON APPETITE</t>
  </si>
  <si>
    <t>32210-050</t>
  </si>
  <si>
    <t>22.328.109/0001-95</t>
  </si>
  <si>
    <t>SABOR &amp; CIA CAFE</t>
  </si>
  <si>
    <t>22.326.907/0001-88</t>
  </si>
  <si>
    <t>NEGRONI</t>
  </si>
  <si>
    <t>05427-020</t>
  </si>
  <si>
    <t>22.317.272/0001-52</t>
  </si>
  <si>
    <t xml:space="preserve">Arte da Carne </t>
  </si>
  <si>
    <t>36570-047</t>
  </si>
  <si>
    <t>22.311.499/0001-90</t>
  </si>
  <si>
    <t>SUSHI DA BRU</t>
  </si>
  <si>
    <t>37410-864</t>
  </si>
  <si>
    <t>22.310.707/0001-37</t>
  </si>
  <si>
    <t>PASTELARIA DO VALE</t>
  </si>
  <si>
    <t>89600-000</t>
  </si>
  <si>
    <t>Joaçaba</t>
  </si>
  <si>
    <t>22.306.745/0001-16</t>
  </si>
  <si>
    <t>SUBWAY MANTIQUEIRA</t>
  </si>
  <si>
    <t>30111-070</t>
  </si>
  <si>
    <t>22.299.809/0001-07</t>
  </si>
  <si>
    <t xml:space="preserve">Restaurante Bacarat </t>
  </si>
  <si>
    <t>76801-142</t>
  </si>
  <si>
    <t>22.235.202/0001-55</t>
  </si>
  <si>
    <t>NATUREBA</t>
  </si>
  <si>
    <t>65076-520</t>
  </si>
  <si>
    <t>22.233.686/0001-01</t>
  </si>
  <si>
    <t>CONFRARIA PAULISTANIA</t>
  </si>
  <si>
    <t>22.229.169/0001-50</t>
  </si>
  <si>
    <t>Alemão|Italiano</t>
  </si>
  <si>
    <t>CANTINA DE MINAS</t>
  </si>
  <si>
    <t>22.221.094/0001-61</t>
  </si>
  <si>
    <t>MAIS AMOR RESTAURANTE</t>
  </si>
  <si>
    <t>22.220.733/0001-74</t>
  </si>
  <si>
    <t>CENTAURUS CROSSFIT</t>
  </si>
  <si>
    <t>70740-630</t>
  </si>
  <si>
    <t>22.206.104/0001-90</t>
  </si>
  <si>
    <t>TIBURCIO E MARANGONI  EMPREENDIMENTOS ALIMENTÍCIOS LTDA</t>
  </si>
  <si>
    <t>22.201.557/0001-23</t>
  </si>
  <si>
    <t>Pleno Bistrô</t>
  </si>
  <si>
    <t>22.138.724/0001-39</t>
  </si>
  <si>
    <t>PORAO DO ALEMAO FOODS</t>
  </si>
  <si>
    <t>69030-680</t>
  </si>
  <si>
    <t>22.135.352/0001-97</t>
  </si>
  <si>
    <t>O PONTA DO BARRA VENTO RESTAURANTE</t>
  </si>
  <si>
    <t>22.133.075/0001-83</t>
  </si>
  <si>
    <t>RESTAURANTE E LANCHONETE BOA VIAGEM</t>
  </si>
  <si>
    <t>22.124.842/0001-98</t>
  </si>
  <si>
    <t>HOTEL BRASIL</t>
  </si>
  <si>
    <t>22.100.821/0001-32</t>
  </si>
  <si>
    <t>POUSADA SANTA BARBARA</t>
  </si>
  <si>
    <t>22.061.614/0001-16</t>
  </si>
  <si>
    <t>ROCKAFE</t>
  </si>
  <si>
    <t>22.055.083/0001-59</t>
  </si>
  <si>
    <t>Barril - Bar e Restaurante</t>
  </si>
  <si>
    <t>36026-380</t>
  </si>
  <si>
    <t>22.046.504/0001-85</t>
  </si>
  <si>
    <t>DOMINOS</t>
  </si>
  <si>
    <t>76820-844</t>
  </si>
  <si>
    <t>22.045.671/0001-01</t>
  </si>
  <si>
    <t>ACAI DELICIA</t>
  </si>
  <si>
    <t>30840-492</t>
  </si>
  <si>
    <t>22.033.407/0001-58</t>
  </si>
  <si>
    <t>AÇAI DO RODRIGO</t>
  </si>
  <si>
    <t>72801-017</t>
  </si>
  <si>
    <t>22.030.143/0001-89</t>
  </si>
  <si>
    <t>Espaço Citron</t>
  </si>
  <si>
    <t>04719-030</t>
  </si>
  <si>
    <t>21.960.635/0001-00</t>
  </si>
  <si>
    <t>POUSADA TUCUNARE</t>
  </si>
  <si>
    <t>21.957.509/0001-05</t>
  </si>
  <si>
    <t>INSOMNIA CAFE &amp; LOUNGE</t>
  </si>
  <si>
    <t>38405-140</t>
  </si>
  <si>
    <t>21.949.887/0001-39</t>
  </si>
  <si>
    <t>BOX4FOOD</t>
  </si>
  <si>
    <t>21.930.290/0001-42</t>
  </si>
  <si>
    <t>CASA DA THAIS SUSHI HOUSE</t>
  </si>
  <si>
    <t>37200-182</t>
  </si>
  <si>
    <t>21.911.239/0001-93</t>
  </si>
  <si>
    <t>Arimbá</t>
  </si>
  <si>
    <t>05023-000</t>
  </si>
  <si>
    <t>21.893.301/0001-61</t>
  </si>
  <si>
    <t>GALO'S BURGUER</t>
  </si>
  <si>
    <t>21.862.152/0001-73</t>
  </si>
  <si>
    <t>TREM BAO RESTAURANTE SELF SERVICE</t>
  </si>
  <si>
    <t>38401-016</t>
  </si>
  <si>
    <t>21.844.004/0001-26</t>
  </si>
  <si>
    <t>Salomé Bar</t>
  </si>
  <si>
    <t>69053-150</t>
  </si>
  <si>
    <t>21.843.199/0001-90</t>
  </si>
  <si>
    <t>UMAI</t>
  </si>
  <si>
    <t>25730-745</t>
  </si>
  <si>
    <t>21.841.699/0001-92</t>
  </si>
  <si>
    <t>DORO GRILL</t>
  </si>
  <si>
    <t>88110-798</t>
  </si>
  <si>
    <t>21.834.054/0001-22</t>
  </si>
  <si>
    <t>LAGOA QUENTE RESTAURANTE</t>
  </si>
  <si>
    <t>75692-580</t>
  </si>
  <si>
    <t>21.827.890/0001-80</t>
  </si>
  <si>
    <t>BAR E RESTAURANTE DO EDINHO</t>
  </si>
  <si>
    <t>41940-060</t>
  </si>
  <si>
    <t>21.817.776/0001-79</t>
  </si>
  <si>
    <t>CANTINA DO ROCCO</t>
  </si>
  <si>
    <t>23860-000</t>
  </si>
  <si>
    <t>Mangaratiba</t>
  </si>
  <si>
    <t>21.797.497/0001-90</t>
  </si>
  <si>
    <t>TORRE DI PIZZA</t>
  </si>
  <si>
    <t>24320-570</t>
  </si>
  <si>
    <t>21.776.909/0001-06</t>
  </si>
  <si>
    <t>ALTAS HORAS PRIME</t>
  </si>
  <si>
    <t>64051-005</t>
  </si>
  <si>
    <t>21.751.155/0001-30</t>
  </si>
  <si>
    <t>PARADISO GOURMET</t>
  </si>
  <si>
    <t>28909-001</t>
  </si>
  <si>
    <t>21.744.398/0001-40</t>
  </si>
  <si>
    <t>NATURELA</t>
  </si>
  <si>
    <t>86027-750</t>
  </si>
  <si>
    <t>21.743.980/0001-92</t>
  </si>
  <si>
    <t>A LANCHONETE</t>
  </si>
  <si>
    <t>88015-130</t>
  </si>
  <si>
    <t>21.738.086/0001-24</t>
  </si>
  <si>
    <t>PAVAO BURGER</t>
  </si>
  <si>
    <t>21.702.612/0001-04</t>
  </si>
  <si>
    <t xml:space="preserve">Fran's Café </t>
  </si>
  <si>
    <t>04006-001</t>
  </si>
  <si>
    <t>21.676.795/0001-22</t>
  </si>
  <si>
    <t>GRETO'S FAST FOOD</t>
  </si>
  <si>
    <t>13480-013</t>
  </si>
  <si>
    <t>21.659.871/0001-91</t>
  </si>
  <si>
    <t>CAFÉ TERRAÇO RESTAURANTE E PIZZARIA</t>
  </si>
  <si>
    <t>21.647.876/0001-02</t>
  </si>
  <si>
    <t>CHORIPAN CAFE</t>
  </si>
  <si>
    <t>79002-371</t>
  </si>
  <si>
    <t>21.619.956/0001-46</t>
  </si>
  <si>
    <t>CHOPINN</t>
  </si>
  <si>
    <t>28360-000</t>
  </si>
  <si>
    <t>Bom Jesus do Itabapoana</t>
  </si>
  <si>
    <t>16.505.565/0002-41</t>
  </si>
  <si>
    <t>ATLANTICA HOTELS</t>
  </si>
  <si>
    <t>74810-180</t>
  </si>
  <si>
    <t>02.223.966/0091-70</t>
  </si>
  <si>
    <t>Espanhol|Francês|Italiano</t>
  </si>
  <si>
    <t>RESTAURANTE E LANCHONETE ÁGUAS DO MANSO</t>
  </si>
  <si>
    <t>78690-000</t>
  </si>
  <si>
    <t>Nova Xavantina</t>
  </si>
  <si>
    <t>03.600.811/0002-00</t>
  </si>
  <si>
    <t>A CAICARA</t>
  </si>
  <si>
    <t>26.904.997/0001-06</t>
  </si>
  <si>
    <t>PORTO CARIOCA RESTAURANTE</t>
  </si>
  <si>
    <t>20041-000</t>
  </si>
  <si>
    <t>26.706.734/0001-84</t>
  </si>
  <si>
    <t>MERCADINHO P.A.</t>
  </si>
  <si>
    <t>06714-270</t>
  </si>
  <si>
    <t>26.668.234/0001-03</t>
  </si>
  <si>
    <t>farache refeicoes</t>
  </si>
  <si>
    <t>05423-010</t>
  </si>
  <si>
    <t>26.623.882/0001-35</t>
  </si>
  <si>
    <t>REPUBLICA DA CANCELA</t>
  </si>
  <si>
    <t>20910-061</t>
  </si>
  <si>
    <t>26.607.477/0001-23</t>
  </si>
  <si>
    <t>CAMINHO DE CASA</t>
  </si>
  <si>
    <t>26.583.315/0001-00</t>
  </si>
  <si>
    <t>Razzi Restaurante</t>
  </si>
  <si>
    <t>20030-041</t>
  </si>
  <si>
    <t>26.582.987/0001-93</t>
  </si>
  <si>
    <t>EMPADAO GOIANO DA TANIA</t>
  </si>
  <si>
    <t>75680-045</t>
  </si>
  <si>
    <t>26.580.939/0001-66</t>
  </si>
  <si>
    <t>CHORI GETULIO</t>
  </si>
  <si>
    <t>80240-041</t>
  </si>
  <si>
    <t>26.570.256/0001-28</t>
  </si>
  <si>
    <t>TIA NEGA LANCHES</t>
  </si>
  <si>
    <t>76420-000</t>
  </si>
  <si>
    <t>Niquelândia</t>
  </si>
  <si>
    <t>26.386.050/0001-42</t>
  </si>
  <si>
    <t>POUSADA SALTINHO</t>
  </si>
  <si>
    <t>26.353.861/0001-47</t>
  </si>
  <si>
    <t>DUAS AMIGAS MIL RECEITAS</t>
  </si>
  <si>
    <t>86050-460</t>
  </si>
  <si>
    <t>26.337.615/0001-00</t>
  </si>
  <si>
    <t>IZAKAYA TANUKI</t>
  </si>
  <si>
    <t>26.323.570/0001-06</t>
  </si>
  <si>
    <t>FRITIS UBERABA</t>
  </si>
  <si>
    <t>38065-350</t>
  </si>
  <si>
    <t>26.313.719/0001-76</t>
  </si>
  <si>
    <t>Camping Sorriso</t>
  </si>
  <si>
    <t>26.309.576/0001-29</t>
  </si>
  <si>
    <t>KATSURA</t>
  </si>
  <si>
    <t>25730-726</t>
  </si>
  <si>
    <t>26.289.241/0001-96</t>
  </si>
  <si>
    <t>HALAI BEACH E RESTAURANTE</t>
  </si>
  <si>
    <t>26.234.947/0001-50</t>
  </si>
  <si>
    <t>A&amp;M EVENTOS E PROJETOS</t>
  </si>
  <si>
    <t>38025-440</t>
  </si>
  <si>
    <t>26.222.747/0001-88</t>
  </si>
  <si>
    <t>Chalé dos Doces</t>
  </si>
  <si>
    <t>93990-000</t>
  </si>
  <si>
    <t>Morro Reuter</t>
  </si>
  <si>
    <t>26.209.410/0001-30</t>
  </si>
  <si>
    <t>PIADINA`S CHICAO</t>
  </si>
  <si>
    <t>26.136.753/0001-12</t>
  </si>
  <si>
    <t>SABORES DA LICA</t>
  </si>
  <si>
    <t>31310-530</t>
  </si>
  <si>
    <t>26.122.857/0001-78</t>
  </si>
  <si>
    <t>MR. URBANO</t>
  </si>
  <si>
    <t>68901-254</t>
  </si>
  <si>
    <t>26.111.160/0001-00</t>
  </si>
  <si>
    <t>O Campeiro Churrascaria Express</t>
  </si>
  <si>
    <t>08673-020</t>
  </si>
  <si>
    <t>Suzano</t>
  </si>
  <si>
    <t>26.084.732/0001-09</t>
  </si>
  <si>
    <t>PIZZARIA OPNIAO</t>
  </si>
  <si>
    <t>26.063.705/0001-41</t>
  </si>
  <si>
    <t>MACAXEIRA RESTAURANTE</t>
  </si>
  <si>
    <t>07110-090</t>
  </si>
  <si>
    <t>25.406.228/0001-07</t>
  </si>
  <si>
    <t>OPEN GARAGE PUB</t>
  </si>
  <si>
    <t>96205-001</t>
  </si>
  <si>
    <t>Rio Grande</t>
  </si>
  <si>
    <t>25.311.603/0001-35</t>
  </si>
  <si>
    <t>Terraço dos Paes</t>
  </si>
  <si>
    <t>04710-200</t>
  </si>
  <si>
    <t>25.297.500/0001-68</t>
  </si>
  <si>
    <t>BOTECO DA BOLA SPORT BAR</t>
  </si>
  <si>
    <t>57036-840</t>
  </si>
  <si>
    <t>25.291.434/0001-19</t>
  </si>
  <si>
    <t>RE &amp; SIL HOT DOG</t>
  </si>
  <si>
    <t>25.244.282/0001-01</t>
  </si>
  <si>
    <t>SALE PEPE RESTAURANTE</t>
  </si>
  <si>
    <t>80020-320</t>
  </si>
  <si>
    <t>25.215.620/0001-79</t>
  </si>
  <si>
    <t>BUFFALO HAMBURGUERIA</t>
  </si>
  <si>
    <t>85980-000</t>
  </si>
  <si>
    <t>Guaíra</t>
  </si>
  <si>
    <t>25.179.826/0001-90</t>
  </si>
  <si>
    <t>VILA SUSHI</t>
  </si>
  <si>
    <t>25.142.403/0001-04</t>
  </si>
  <si>
    <t>MOCCA CAFE</t>
  </si>
  <si>
    <t>30360-740</t>
  </si>
  <si>
    <t>25.071.368/0001-71</t>
  </si>
  <si>
    <t>SABOR DELICIA</t>
  </si>
  <si>
    <t>35500-007</t>
  </si>
  <si>
    <t>25.022.374/0001-39</t>
  </si>
  <si>
    <t>A BAIANINHA CAFE BISTRO</t>
  </si>
  <si>
    <t>25.011.151/0001-76</t>
  </si>
  <si>
    <t>SABORZAO</t>
  </si>
  <si>
    <t>37022-560</t>
  </si>
  <si>
    <t>25.000.132/0001-44</t>
  </si>
  <si>
    <t>RUSTICO GRILL</t>
  </si>
  <si>
    <t>24.950.904/0001-46</t>
  </si>
  <si>
    <t>QUIOSQUE DO ANIVALDO</t>
  </si>
  <si>
    <t>68005-970</t>
  </si>
  <si>
    <t>24.919.621/0001-31</t>
  </si>
  <si>
    <t>LIVPUB</t>
  </si>
  <si>
    <t>24.863.426/0001-37</t>
  </si>
  <si>
    <t>JANAUARY LANDIA</t>
  </si>
  <si>
    <t>24.835.229/0001-04</t>
  </si>
  <si>
    <t>POUSADA MEU CANTO</t>
  </si>
  <si>
    <t>45280-000</t>
  </si>
  <si>
    <t>Iguaí</t>
  </si>
  <si>
    <t>24.828.555/0001-94</t>
  </si>
  <si>
    <t>Santa Hora restaurante e churrascaria</t>
  </si>
  <si>
    <t>96400-370</t>
  </si>
  <si>
    <t>24.807.052/0001-32</t>
  </si>
  <si>
    <t>WANTED PUB</t>
  </si>
  <si>
    <t>29055-740</t>
  </si>
  <si>
    <t>24.734.891/0001-78</t>
  </si>
  <si>
    <t>TERRAZZA MARE</t>
  </si>
  <si>
    <t>24.674.618/0001-03</t>
  </si>
  <si>
    <t>CHURRASQUINHO DOS AMIGOS</t>
  </si>
  <si>
    <t>37275-000</t>
  </si>
  <si>
    <t>Cristais</t>
  </si>
  <si>
    <t>24.617.281/0001-94</t>
  </si>
  <si>
    <t>ACAIPALI</t>
  </si>
  <si>
    <t>57035-330</t>
  </si>
  <si>
    <t>24.616.472/0001-31</t>
  </si>
  <si>
    <t>CARTORIO BAR</t>
  </si>
  <si>
    <t>24.592.697/0001-03</t>
  </si>
  <si>
    <t>SOCIAL DO REI TABACARIA</t>
  </si>
  <si>
    <t>85950-000</t>
  </si>
  <si>
    <t>Palotina</t>
  </si>
  <si>
    <t>24.541.100/0001-93</t>
  </si>
  <si>
    <t>ALPHAVILLE VILLA DOS LAGOS</t>
  </si>
  <si>
    <t>04.566.459/0003-70</t>
  </si>
  <si>
    <t>FAZENDINHA RESTAURANTE</t>
  </si>
  <si>
    <t>74020-060</t>
  </si>
  <si>
    <t>24.508.386/0001-05</t>
  </si>
  <si>
    <t>fidelis restaurante</t>
  </si>
  <si>
    <t>24.466.874/0001-05</t>
  </si>
  <si>
    <t>FUNNY FEELINGS CUPCAKE ROCK CAFE</t>
  </si>
  <si>
    <t>24.451.203/0001-62</t>
  </si>
  <si>
    <t>MASSAS E BURGERS</t>
  </si>
  <si>
    <t>24.442.395/0001-40</t>
  </si>
  <si>
    <t>Português|Inglês|Alemão|Italiano</t>
  </si>
  <si>
    <t>CARNE DE SOL DO ROBINHO</t>
  </si>
  <si>
    <t>24901-300</t>
  </si>
  <si>
    <t>24.418.561/0001-73</t>
  </si>
  <si>
    <t>CANTINHO DO MARECHAL</t>
  </si>
  <si>
    <t>83005-350</t>
  </si>
  <si>
    <t>24.393.471/0001-75</t>
  </si>
  <si>
    <t>TRIBBU BOM RETIRO</t>
  </si>
  <si>
    <t>35160-350</t>
  </si>
  <si>
    <t>Ipatinga</t>
  </si>
  <si>
    <t>24.375.928/0001-19</t>
  </si>
  <si>
    <t>MONTE FUJI SUSHI</t>
  </si>
  <si>
    <t>24.323.160/0001-30</t>
  </si>
  <si>
    <t>ENCANTOS BRIGADERIA</t>
  </si>
  <si>
    <t>76100-000</t>
  </si>
  <si>
    <t>São Luís de Montes Belos</t>
  </si>
  <si>
    <t>24.272.139/0001-52</t>
  </si>
  <si>
    <t>MARGO CAFE</t>
  </si>
  <si>
    <t>41810-011</t>
  </si>
  <si>
    <t>24.263.946/0001-09</t>
  </si>
  <si>
    <t>ACCORSI BARBECUE RESTAURANTE</t>
  </si>
  <si>
    <t>15015-100</t>
  </si>
  <si>
    <t>24.247.319/0001-84</t>
  </si>
  <si>
    <t>CASA DA SOGRA - CAFE &amp; BISTRO</t>
  </si>
  <si>
    <t>24.172.935/0001-13</t>
  </si>
  <si>
    <t>BUFFET MP</t>
  </si>
  <si>
    <t>13486-316</t>
  </si>
  <si>
    <t>24.015.365/0001-58</t>
  </si>
  <si>
    <t>BOTECO SPETTOS</t>
  </si>
  <si>
    <t>23.965.979/0001-38</t>
  </si>
  <si>
    <t>MF LANCHONETE</t>
  </si>
  <si>
    <t>23.936.174/0001-66</t>
  </si>
  <si>
    <t>MARCIELE DA ROCHA RESTAURANTE LTDA</t>
  </si>
  <si>
    <t>84130-000</t>
  </si>
  <si>
    <t>23.935.988/0001-86</t>
  </si>
  <si>
    <t>CANTINA GRILL</t>
  </si>
  <si>
    <t>85010-100</t>
  </si>
  <si>
    <t>23.932.986/0001-33</t>
  </si>
  <si>
    <t>CAFETERIA DELICIAS DA VO TONINHA</t>
  </si>
  <si>
    <t>88902-670</t>
  </si>
  <si>
    <t>23.920.765/0001-45</t>
  </si>
  <si>
    <t>Cervejaria Acuruí</t>
  </si>
  <si>
    <t>17.001.235/0002-81</t>
  </si>
  <si>
    <t>Restaurante Típico General Küster</t>
  </si>
  <si>
    <t>89262-000</t>
  </si>
  <si>
    <t>20.166.890/0002-02</t>
  </si>
  <si>
    <t>RODRIGUES PIZZARIA &amp; ESFIHARIA</t>
  </si>
  <si>
    <t>23.912.198/0001-85</t>
  </si>
  <si>
    <t>FREDERICA HOSTEL</t>
  </si>
  <si>
    <t>58045-210</t>
  </si>
  <si>
    <t>23.912.275/0001-05</t>
  </si>
  <si>
    <t>CHURRASCARIA TAMBURY</t>
  </si>
  <si>
    <t>68485-000</t>
  </si>
  <si>
    <t>Pacajá</t>
  </si>
  <si>
    <t>23.929.361/0001-12</t>
  </si>
  <si>
    <t>ANEXO IMPERIAL ADEGA E RESTAURANTE LTDA</t>
  </si>
  <si>
    <t>25685-040</t>
  </si>
  <si>
    <t>23.937.614/0001-08</t>
  </si>
  <si>
    <t>SUBWAY BRAGANÇA</t>
  </si>
  <si>
    <t>23.941.547/0001-97</t>
  </si>
  <si>
    <t>PIZZARIA E RESTAURANTE AVENIDA</t>
  </si>
  <si>
    <t>79904-628</t>
  </si>
  <si>
    <t>23.951.043/0001-58</t>
  </si>
  <si>
    <t>MIX SORVETERIA</t>
  </si>
  <si>
    <t>23.958.286/0001-18</t>
  </si>
  <si>
    <t>PIZZARIA E RESTAURANTE ESPIGAO REDONDO</t>
  </si>
  <si>
    <t>23.975.318/0001-93</t>
  </si>
  <si>
    <t>LANCHONETE BIER HAUS</t>
  </si>
  <si>
    <t>23.984.874/0001-26</t>
  </si>
  <si>
    <t>CASA NOSSA RESTAURANTE RURAL</t>
  </si>
  <si>
    <t>24.000.402/0001-54</t>
  </si>
  <si>
    <t>BAGUETES PILAD REBUA</t>
  </si>
  <si>
    <t>24.003.425/0001-12</t>
  </si>
  <si>
    <t>RESTAURANTE CAYORA</t>
  </si>
  <si>
    <t>24.062.411/0001-70</t>
  </si>
  <si>
    <t>PRODOCIMO PIZZARIA</t>
  </si>
  <si>
    <t>97510-000</t>
  </si>
  <si>
    <t>24.065.579/0001-39</t>
  </si>
  <si>
    <t>PESQUEIRO DO ROKAO</t>
  </si>
  <si>
    <t>24.078.874/0001-20</t>
  </si>
  <si>
    <t>Moquecaria Teresão</t>
  </si>
  <si>
    <t>29032-240</t>
  </si>
  <si>
    <t>24.096.478/0001-25</t>
  </si>
  <si>
    <t>FOFA LANCHES</t>
  </si>
  <si>
    <t>24.107.247/0001-70</t>
  </si>
  <si>
    <t>RECANTO TRES LAGOAS</t>
  </si>
  <si>
    <t>24.113.989/0001-08</t>
  </si>
  <si>
    <t>RESTAURANTE DA MIRALVA SABOR DA PRACA</t>
  </si>
  <si>
    <t>39785-000</t>
  </si>
  <si>
    <t>São José da Safira</t>
  </si>
  <si>
    <t>24.119.105/0001-22</t>
  </si>
  <si>
    <t>CANASTRA ADVENTURE</t>
  </si>
  <si>
    <t>24.119.472/0001-26</t>
  </si>
  <si>
    <t>KI PALADAR</t>
  </si>
  <si>
    <t>44655-000</t>
  </si>
  <si>
    <t>Pé de Serra</t>
  </si>
  <si>
    <t>24.136.614/0001-63</t>
  </si>
  <si>
    <t>BARBOSA &amp; MELO</t>
  </si>
  <si>
    <t>24.152.344/0001-84</t>
  </si>
  <si>
    <t>CONFRARIA RANGEL</t>
  </si>
  <si>
    <t>28035-641</t>
  </si>
  <si>
    <t>24.175.208/0001-00</t>
  </si>
  <si>
    <t>ANGELS &amp; DEVILS CRAFT BEER</t>
  </si>
  <si>
    <t>28621-090</t>
  </si>
  <si>
    <t>24.178.588/0001-36</t>
  </si>
  <si>
    <t>PAO DO PEDRO</t>
  </si>
  <si>
    <t>88502-320</t>
  </si>
  <si>
    <t>24.201.984/0001-37</t>
  </si>
  <si>
    <t>BAR E RESTAURANTE IMPERIO</t>
  </si>
  <si>
    <t>24.205.795/0001-32</t>
  </si>
  <si>
    <t>RISTORANTE FUNICULI FUNICULA LTDA - ME</t>
  </si>
  <si>
    <t>24.238.402/0001-97</t>
  </si>
  <si>
    <t>CASA DO SOL</t>
  </si>
  <si>
    <t>24.240.890/0001-77</t>
  </si>
  <si>
    <t>BAR &amp; RESTAURANTE SABOR MINEIRO</t>
  </si>
  <si>
    <t>39715-000</t>
  </si>
  <si>
    <t>Virgolândia</t>
  </si>
  <si>
    <t>24.258.701/0001-93</t>
  </si>
  <si>
    <t>NAMASTE SABOR E ARTE</t>
  </si>
  <si>
    <t>24.282.397/0001-10</t>
  </si>
  <si>
    <t>EMPÓRIO PÃES &amp; PROSA</t>
  </si>
  <si>
    <t>71927-180</t>
  </si>
  <si>
    <t>24.284.626/0001-35</t>
  </si>
  <si>
    <t>COZINHA DA DELMA E LANCHONETE</t>
  </si>
  <si>
    <t>24.298.431/0001-44</t>
  </si>
  <si>
    <t>EXPLOSÃO DE SABORES</t>
  </si>
  <si>
    <t>24.302.637/0001-09</t>
  </si>
  <si>
    <t>MAE E FILHA RESTAURANTE E MARMITARIA</t>
  </si>
  <si>
    <t>58238-000</t>
  </si>
  <si>
    <t>Casserengue</t>
  </si>
  <si>
    <t>24.308.647/0001-43</t>
  </si>
  <si>
    <t>RECANTO DO AVENTUREIRO</t>
  </si>
  <si>
    <t>24.318.406/0001-85</t>
  </si>
  <si>
    <t>L.P.Z MAE SALETE</t>
  </si>
  <si>
    <t>59890-000</t>
  </si>
  <si>
    <t>Frutuoso Gomes</t>
  </si>
  <si>
    <t>24.338.459/0001-68</t>
  </si>
  <si>
    <t>MARÉ ALTA</t>
  </si>
  <si>
    <t>24.341.377/0001-72</t>
  </si>
  <si>
    <t>CAMPING NAMASTE VISTA PARA OMAR</t>
  </si>
  <si>
    <t>11421-000</t>
  </si>
  <si>
    <t>24.341.595/0001-07</t>
  </si>
  <si>
    <t>ALDI TELES</t>
  </si>
  <si>
    <t>48470-000</t>
  </si>
  <si>
    <t>Olindina</t>
  </si>
  <si>
    <t>24.343.124/0001-38</t>
  </si>
  <si>
    <t>CASA DE CANOA EVENTOS</t>
  </si>
  <si>
    <t>24.352.257/0001-70</t>
  </si>
  <si>
    <t>BOND BURGER</t>
  </si>
  <si>
    <t>24.356.359/0001-64</t>
  </si>
  <si>
    <t>MISTRO MASSAS</t>
  </si>
  <si>
    <t>24.377.332/0001-58</t>
  </si>
  <si>
    <t>KOMA AKI LANCHES</t>
  </si>
  <si>
    <t>24.399.686/0001-01</t>
  </si>
  <si>
    <t>HIKARI YAKIBOX</t>
  </si>
  <si>
    <t>24.403.261/0001-10</t>
  </si>
  <si>
    <t>DITALIA LANCHONETE</t>
  </si>
  <si>
    <t>24.433.837/0001-92</t>
  </si>
  <si>
    <t>MULT SERVICOS E MERCEARIA SANTO ANTONIO</t>
  </si>
  <si>
    <t>24.454.133/0001-04</t>
  </si>
  <si>
    <t>PIZZARIA LA VILLE</t>
  </si>
  <si>
    <t>24.476.689/0001-93</t>
  </si>
  <si>
    <t>MACANUDO LANCHE E BAR</t>
  </si>
  <si>
    <t>65805-000</t>
  </si>
  <si>
    <t>Fortaleza dos Nogueiras</t>
  </si>
  <si>
    <t>24.487.942/0001-04</t>
  </si>
  <si>
    <t>Cebola Brava</t>
  </si>
  <si>
    <t>24.488.367/0001-64</t>
  </si>
  <si>
    <t>DOOPER HOT DOG &amp; MORE LTDA-ME</t>
  </si>
  <si>
    <t>24.488.887/0001-77</t>
  </si>
  <si>
    <t>SABOR &amp; PROSA</t>
  </si>
  <si>
    <t>24.495.433/0001-23</t>
  </si>
  <si>
    <t>FLUTUANTE JACI</t>
  </si>
  <si>
    <t>24.497.768/0001-80</t>
  </si>
  <si>
    <t>BAR E LOJA CERVEJA BLUMENAU</t>
  </si>
  <si>
    <t>89066-350</t>
  </si>
  <si>
    <t>24.501.800/0001-54</t>
  </si>
  <si>
    <t>CASA BLANCA BISTRO E CAFE</t>
  </si>
  <si>
    <t>24.516.532/0001-44</t>
  </si>
  <si>
    <t>SMILE TOWN CAFE</t>
  </si>
  <si>
    <t>80420-120</t>
  </si>
  <si>
    <t>24.522.512/0001-86</t>
  </si>
  <si>
    <t>IMPERIO</t>
  </si>
  <si>
    <t>38760-000</t>
  </si>
  <si>
    <t>Serra do Salitre</t>
  </si>
  <si>
    <t>24.523.075/0001-15</t>
  </si>
  <si>
    <t>CURIÓ - CUMÊ E BEBER</t>
  </si>
  <si>
    <t>59092-100</t>
  </si>
  <si>
    <t>24.564.998/0001-15</t>
  </si>
  <si>
    <t>AIBOU GASTRONOMIA ORIENTAL</t>
  </si>
  <si>
    <t>13450-020</t>
  </si>
  <si>
    <t>24.573.241/0001-98</t>
  </si>
  <si>
    <t>CASARÃO DE PONTA - CHURRASCARIA</t>
  </si>
  <si>
    <t>79904-740</t>
  </si>
  <si>
    <t>24.573.400/0001-54</t>
  </si>
  <si>
    <t>RESTAURANTE MAMELUCO</t>
  </si>
  <si>
    <t>24.575.290/0001-60</t>
  </si>
  <si>
    <t>ESPETO DO PORTUGUES</t>
  </si>
  <si>
    <t>24.593.175/0001-18</t>
  </si>
  <si>
    <t>CERVEJARIA FALLER</t>
  </si>
  <si>
    <t>28897-060</t>
  </si>
  <si>
    <t>24.611.062/0001-06</t>
  </si>
  <si>
    <t>CHURRASCARIA E RESTAURANTE BOM SABOR</t>
  </si>
  <si>
    <t>24.630.370/0001-70</t>
  </si>
  <si>
    <t>NOVOS SABORES</t>
  </si>
  <si>
    <t>24.658.729/0001-18</t>
  </si>
  <si>
    <t>LANCHONETE ARTE SABOR</t>
  </si>
  <si>
    <t>24.671.049/0001-34</t>
  </si>
  <si>
    <t>BARRACA DOIS IRMAOS</t>
  </si>
  <si>
    <t>24.671.701/0001-10</t>
  </si>
  <si>
    <t>PORTO GASTRONOMIA E EVENTOS</t>
  </si>
  <si>
    <t>24.673.567/0001-97</t>
  </si>
  <si>
    <t>BIER HAUS PIZZA E LANCHES</t>
  </si>
  <si>
    <t>24.699.182/0001-07</t>
  </si>
  <si>
    <t>BARILE</t>
  </si>
  <si>
    <t>24.699.907/0001-59</t>
  </si>
  <si>
    <t>RESTAURANTE PALHOCA</t>
  </si>
  <si>
    <t>24.701.584/0001-90</t>
  </si>
  <si>
    <t>AGRIDOCE CAFE E RESTAURANTE</t>
  </si>
  <si>
    <t>25963-025</t>
  </si>
  <si>
    <t>24.701.748/0001-80</t>
  </si>
  <si>
    <t>DA HORA</t>
  </si>
  <si>
    <t>70686-600</t>
  </si>
  <si>
    <t>24.719.725/0001-00</t>
  </si>
  <si>
    <t>BELLA ROMA PIZZARIA E CHOPERIA</t>
  </si>
  <si>
    <t>79112-000</t>
  </si>
  <si>
    <t>24.723.305/0001-90</t>
  </si>
  <si>
    <t>BIRRIFICIO FRISANCO</t>
  </si>
  <si>
    <t>24.726.682/0001-82</t>
  </si>
  <si>
    <t>TORENTO SUSHI BAR</t>
  </si>
  <si>
    <t>24.731.699/0001-28</t>
  </si>
  <si>
    <t>BAR DO ELCIO</t>
  </si>
  <si>
    <t>24.734.728/0001-05</t>
  </si>
  <si>
    <t>CAFE COM VERSO</t>
  </si>
  <si>
    <t>24.741.144/0001-67</t>
  </si>
  <si>
    <t>HARD ROCK CAFE ARTESANATO</t>
  </si>
  <si>
    <t>24.752.805/0001-50</t>
  </si>
  <si>
    <t>PIZZARIA E LANCHONETE COELHO</t>
  </si>
  <si>
    <t>24.757.329/0001-60</t>
  </si>
  <si>
    <t>A PIONEIRA CHOCOLATES</t>
  </si>
  <si>
    <t>24.768.733/0001-39</t>
  </si>
  <si>
    <t>CANTINHO NORDESTINO</t>
  </si>
  <si>
    <t>24.768.740/0001-30</t>
  </si>
  <si>
    <t>SUPER FRIOS</t>
  </si>
  <si>
    <t>24.774.871/0001-20</t>
  </si>
  <si>
    <t>BAMBU GROUP</t>
  </si>
  <si>
    <t>24.777.326/0001-98</t>
  </si>
  <si>
    <t>KABANAS GRILL CHURRASCARIA</t>
  </si>
  <si>
    <t>24.781.252/0001-63</t>
  </si>
  <si>
    <t>PANIFICADORA E CONVENIENCIA AVENIDA</t>
  </si>
  <si>
    <t>24.789.016/0001-93</t>
  </si>
  <si>
    <t>R.R CAMARA CARVALHO</t>
  </si>
  <si>
    <t>24.789.341/0001-56</t>
  </si>
  <si>
    <t>BOVINU'S GRILL</t>
  </si>
  <si>
    <t>24.793.378/0001-58</t>
  </si>
  <si>
    <t>RESTAURANTE E LANCHONETE JAGUAR</t>
  </si>
  <si>
    <t>24.838.263/0001-32</t>
  </si>
  <si>
    <t>DELICIAS DO PARA</t>
  </si>
  <si>
    <t>24.838.803/0001-88</t>
  </si>
  <si>
    <t>PESQUEIRO DA YUMI</t>
  </si>
  <si>
    <t>24.843.378/0001-15</t>
  </si>
  <si>
    <t>RESTAURANTE PAULISTANO</t>
  </si>
  <si>
    <t>24.859.947/0001-10</t>
  </si>
  <si>
    <t>SUN OCEAN VIEW</t>
  </si>
  <si>
    <t>60165-081</t>
  </si>
  <si>
    <t>24.868.134/0001-97</t>
  </si>
  <si>
    <t>PANIFICADORA E LANCHONETE PÃO DA VIDA</t>
  </si>
  <si>
    <t>24.872.304/0001-07</t>
  </si>
  <si>
    <t>LANCHETERIA MIX</t>
  </si>
  <si>
    <t>24.879.043/0001-57</t>
  </si>
  <si>
    <t>QUIOSQUE INACIO E ROSE</t>
  </si>
  <si>
    <t>24.879.971/0001-11</t>
  </si>
  <si>
    <t>POTI-PIRA</t>
  </si>
  <si>
    <t>24.884.385/0001-65</t>
  </si>
  <si>
    <t>RESTAURANTE PARTIDO ALTO</t>
  </si>
  <si>
    <t>29060-120</t>
  </si>
  <si>
    <t>24.903.208/0001-89</t>
  </si>
  <si>
    <t>LANCHONETE E ESPETARIA MAU MAU</t>
  </si>
  <si>
    <t>24.909.252/0001-04</t>
  </si>
  <si>
    <t>BARZINN</t>
  </si>
  <si>
    <t>24.916.211/0001-37</t>
  </si>
  <si>
    <t>VILLA GOURMET</t>
  </si>
  <si>
    <t>88372-004</t>
  </si>
  <si>
    <t>24.917.194/0001-52</t>
  </si>
  <si>
    <t>Pastelaria Ivonete</t>
  </si>
  <si>
    <t>24.929.528/0001-08</t>
  </si>
  <si>
    <t>RECANTO DA FAMÍLIA</t>
  </si>
  <si>
    <t>24.946.502/0001-78</t>
  </si>
  <si>
    <t>WBS CONSULTORIA</t>
  </si>
  <si>
    <t>24.951.280/0001-81</t>
  </si>
  <si>
    <t>KX-SALGADOS &amp; ST-BAR</t>
  </si>
  <si>
    <t>24.956.554/0001-25</t>
  </si>
  <si>
    <t>PERPÉTUA CAFÉ &amp; BRECHÓ</t>
  </si>
  <si>
    <t>79950-000</t>
  </si>
  <si>
    <t>Naviraí</t>
  </si>
  <si>
    <t>24.959.836/0001-86</t>
  </si>
  <si>
    <t>Coronel o botequim gourmet</t>
  </si>
  <si>
    <t>24.963.970/0001-50</t>
  </si>
  <si>
    <t>HOSTEL FAROL DA BARRA</t>
  </si>
  <si>
    <t>40140-080</t>
  </si>
  <si>
    <t>24.964.435/0001-14</t>
  </si>
  <si>
    <t>Português|Espanhol|Francês|Inglês</t>
  </si>
  <si>
    <t>BALNEARIO LINHA VERDE</t>
  </si>
  <si>
    <t>24.967.789/0001-12</t>
  </si>
  <si>
    <t>RESTAURANTE SABORES DE MINAS</t>
  </si>
  <si>
    <t>24.974.619/0001-65</t>
  </si>
  <si>
    <t>CHURRASCARIA MIGUELITO</t>
  </si>
  <si>
    <t>78563-000</t>
  </si>
  <si>
    <t>Tabaporã</t>
  </si>
  <si>
    <t>24.987.571/0001-20</t>
  </si>
  <si>
    <t>BRIGHT PUB</t>
  </si>
  <si>
    <t>24.998.381/0001-08</t>
  </si>
  <si>
    <t>EITA TREM BAO</t>
  </si>
  <si>
    <t>24.998.488/0001-56</t>
  </si>
  <si>
    <t>RESTAURANTE DA VILMA E MAGNO</t>
  </si>
  <si>
    <t>25.019.096/0001-60</t>
  </si>
  <si>
    <t>AIPIM COZINHA DE RAIZES</t>
  </si>
  <si>
    <t>25.025.184/0001-75</t>
  </si>
  <si>
    <t>VILLA GLAMOUR POUSADA E RESTAURANTE</t>
  </si>
  <si>
    <t>25.034.005/0001-66</t>
  </si>
  <si>
    <t>ACONCHEGOS PIZZARIA</t>
  </si>
  <si>
    <t>25.040.930/0001-08</t>
  </si>
  <si>
    <t>SANTACECILIA HOTEL</t>
  </si>
  <si>
    <t>25.043.560/0001-54</t>
  </si>
  <si>
    <t>MARIANA CONGELADOS</t>
  </si>
  <si>
    <t>25.045.066/0001-29</t>
  </si>
  <si>
    <t>MULEQUIM LANCHES</t>
  </si>
  <si>
    <t>25.047.310/0001-92</t>
  </si>
  <si>
    <t>RESTAURANTE TERRAÇO</t>
  </si>
  <si>
    <t>25.093.183/0001-68</t>
  </si>
  <si>
    <t>RESTAURANTE E CHURRASCARIA CALABRESA ASSADA 2</t>
  </si>
  <si>
    <t>25.093.298/0001-52</t>
  </si>
  <si>
    <t>ALECRIM GASTRONOMIA BRASILEIRA</t>
  </si>
  <si>
    <t>69900-785</t>
  </si>
  <si>
    <t>25.116.219/0001-81</t>
  </si>
  <si>
    <t>OGARETE</t>
  </si>
  <si>
    <t>25.123.642/0001-09</t>
  </si>
  <si>
    <t>Restaurante do Bosque</t>
  </si>
  <si>
    <t>83535-000</t>
  </si>
  <si>
    <t>Campo Magro</t>
  </si>
  <si>
    <t>25.125.096/0001-45</t>
  </si>
  <si>
    <t>DOM VICENTE PIZZA GRILL</t>
  </si>
  <si>
    <t>25.136.108/0001-37</t>
  </si>
  <si>
    <t>NA BRASA FILE &amp; CIA</t>
  </si>
  <si>
    <t>25.145.570/0001-09</t>
  </si>
  <si>
    <t>RESTAURANTE E EVENTOS RECANTO DO LAGO</t>
  </si>
  <si>
    <t>25.145.831/0001-82</t>
  </si>
  <si>
    <t>LEAO LANCHES</t>
  </si>
  <si>
    <t>25.161.867/0001-50</t>
  </si>
  <si>
    <t>HAMACHI RESTAURANTE</t>
  </si>
  <si>
    <t>25.176.663/0001-92</t>
  </si>
  <si>
    <t>BAR REPUBLICA DO ROCK</t>
  </si>
  <si>
    <t>25.210.705/0001-64</t>
  </si>
  <si>
    <t>IMPERIO LANCHONETE</t>
  </si>
  <si>
    <t>25.213.633/0001-09</t>
  </si>
  <si>
    <t>TEMPEROS DO ORIENTE</t>
  </si>
  <si>
    <t>25.218.713/0001-57</t>
  </si>
  <si>
    <t>Espanhol|Inglês|Árabe</t>
  </si>
  <si>
    <t>CASA DO SHAWARMA</t>
  </si>
  <si>
    <t>25.235.902/0001-38</t>
  </si>
  <si>
    <t>NOVA ESTRELA INN</t>
  </si>
  <si>
    <t>25.236.442/0001-62</t>
  </si>
  <si>
    <t>BROTHERS PUB</t>
  </si>
  <si>
    <t>80610-320</t>
  </si>
  <si>
    <t>25.236.604/0001-62</t>
  </si>
  <si>
    <t>BAR E LANCHONETE DA IRENE</t>
  </si>
  <si>
    <t>25.239.142/0001-37</t>
  </si>
  <si>
    <t xml:space="preserve">DANIELE DIAS DOS SANTOS PEREIRA 05017000992 </t>
  </si>
  <si>
    <t>25.248.079/0001-03</t>
  </si>
  <si>
    <t>RESTAURANTE E PIZZARIA PANORAMICO</t>
  </si>
  <si>
    <t>25.256.804/0002-68</t>
  </si>
  <si>
    <t>LANCHONETE DA FAMILIA</t>
  </si>
  <si>
    <t>25.270.172/0001-06</t>
  </si>
  <si>
    <t>STUDIO PULSE</t>
  </si>
  <si>
    <t>25.284.394/0001-88</t>
  </si>
  <si>
    <t>BARTHOLOME E CARBULONI PRODUCOES</t>
  </si>
  <si>
    <t>25.287.082/0001-28</t>
  </si>
  <si>
    <t>GIRAFFAS</t>
  </si>
  <si>
    <t>70716-000</t>
  </si>
  <si>
    <t>25.288.664/0001-29</t>
  </si>
  <si>
    <t>GIAVA'S RESTAURANTE</t>
  </si>
  <si>
    <t>25.289.593/0001-89</t>
  </si>
  <si>
    <t>PANIFICADORA LUCAS PEDROZO</t>
  </si>
  <si>
    <t>25.302.293/0001-92</t>
  </si>
  <si>
    <t>HARMONIZANDO PIZZARIA</t>
  </si>
  <si>
    <t>25945-412</t>
  </si>
  <si>
    <t>25.310.420/0001-03</t>
  </si>
  <si>
    <t>HOTEL TERMAS DO LAGO</t>
  </si>
  <si>
    <t>25.310.456/0001-89</t>
  </si>
  <si>
    <t>TOKIOMAKI PORTO VELHO</t>
  </si>
  <si>
    <t>76801-238</t>
  </si>
  <si>
    <t>25.310.585/0001-77</t>
  </si>
  <si>
    <t>HOOK BEERS PARKS</t>
  </si>
  <si>
    <t>79040-010</t>
  </si>
  <si>
    <t>25.319.615/0001-06</t>
  </si>
  <si>
    <t>RESTAURANTE E PIZZARIA SABOR DE MINAS</t>
  </si>
  <si>
    <t>39775-000</t>
  </si>
  <si>
    <t>José Raydan</t>
  </si>
  <si>
    <t>25.322.130/0001-71</t>
  </si>
  <si>
    <t>BAR VELFARRE</t>
  </si>
  <si>
    <t>79002-401</t>
  </si>
  <si>
    <t>25.322.535/0001-00</t>
  </si>
  <si>
    <t>SUMMER MIX - ON LINE</t>
  </si>
  <si>
    <t>39640-000</t>
  </si>
  <si>
    <t>Berilo</t>
  </si>
  <si>
    <t>25.341.427/0001-84</t>
  </si>
  <si>
    <t>PRAIA MAR</t>
  </si>
  <si>
    <t>25.349.095/0001-84</t>
  </si>
  <si>
    <t>CERVEJARIA PAJE</t>
  </si>
  <si>
    <t>30518-020</t>
  </si>
  <si>
    <t>25.372.493/0001-11</t>
  </si>
  <si>
    <t>Epi Gastronomia e Eventos</t>
  </si>
  <si>
    <t>05417-030</t>
  </si>
  <si>
    <t>25.376.958/0001-02</t>
  </si>
  <si>
    <t>POUSADA PREMIUM</t>
  </si>
  <si>
    <t>56250-000</t>
  </si>
  <si>
    <t>25.400.449/0001-78</t>
  </si>
  <si>
    <t>Savana Padaria e Choperia</t>
  </si>
  <si>
    <t>25.420.916/0001-21</t>
  </si>
  <si>
    <t>JARDIM DO BEM DIZER</t>
  </si>
  <si>
    <t>25.421.092/0001-04</t>
  </si>
  <si>
    <t>BAR E RESTAURANTE RANCHO FORTE</t>
  </si>
  <si>
    <t>25.449.525/0001-30</t>
  </si>
  <si>
    <t>LAURA'S LANCHES - LANCHONETE E SORVETERIA</t>
  </si>
  <si>
    <t>59390-000</t>
  </si>
  <si>
    <t>Lagoa Nova</t>
  </si>
  <si>
    <t>25.530.138/0001-23</t>
  </si>
  <si>
    <t>BISTRO CAFE NOSTRA CASA</t>
  </si>
  <si>
    <t>26.037.767/0001-89</t>
  </si>
  <si>
    <t>KANTO MAR</t>
  </si>
  <si>
    <t>62500-000</t>
  </si>
  <si>
    <t>Itapipoca</t>
  </si>
  <si>
    <t>26.041.612/0001-16</t>
  </si>
  <si>
    <t>ARMAZEM MARCA BRASIL</t>
  </si>
  <si>
    <t>26.058.871/0001-50</t>
  </si>
  <si>
    <t>RESTAURANTE  RAINHA DA SELVA</t>
  </si>
  <si>
    <t>26.061.593/0001-90</t>
  </si>
  <si>
    <t>BAR E PASTELARIA DO LU</t>
  </si>
  <si>
    <t>26.095.655/0001-84</t>
  </si>
  <si>
    <t>RIB'S BISTRO</t>
  </si>
  <si>
    <t>28616-133</t>
  </si>
  <si>
    <t>26.101.619/0001-86</t>
  </si>
  <si>
    <t>COSTELA DE VACA</t>
  </si>
  <si>
    <t>75110-330</t>
  </si>
  <si>
    <t>26.105.688/0001-68</t>
  </si>
  <si>
    <t>Juliane Cossul Kemper</t>
  </si>
  <si>
    <t>89920-000</t>
  </si>
  <si>
    <t>Guaraciaba</t>
  </si>
  <si>
    <t>26.128.332/0001-40</t>
  </si>
  <si>
    <t>LANCHONETE E RESTAURANTE PALADAR</t>
  </si>
  <si>
    <t>26.176.112/0001-91</t>
  </si>
  <si>
    <t>RESTAURANTE E PETISCARIA FRONTEIRAS</t>
  </si>
  <si>
    <t>26.181.218/0001-83</t>
  </si>
  <si>
    <t>LANCHES MEL</t>
  </si>
  <si>
    <t>26.184.557/0001-13</t>
  </si>
  <si>
    <t>NOSSA CHIPA</t>
  </si>
  <si>
    <t>26.192.175/0001-31</t>
  </si>
  <si>
    <t>PARADA BEACH</t>
  </si>
  <si>
    <t>26.192.919/0001-18</t>
  </si>
  <si>
    <t>ARÁBICA CAFETERIA</t>
  </si>
  <si>
    <t>26.199.464/0001-62</t>
  </si>
  <si>
    <t>SPACEBAR E LANCHONETE</t>
  </si>
  <si>
    <t>39718-000</t>
  </si>
  <si>
    <t>Nacip Raydan</t>
  </si>
  <si>
    <t>26.199.475/0001-42</t>
  </si>
  <si>
    <t>DIVINA MINAS CHALES E EVENTOS</t>
  </si>
  <si>
    <t>37410-000</t>
  </si>
  <si>
    <t>26.207.577/0001-62</t>
  </si>
  <si>
    <t>BAR E SORVETERIA MORANGUINHO</t>
  </si>
  <si>
    <t>38660-000</t>
  </si>
  <si>
    <t>Buritis</t>
  </si>
  <si>
    <t>26.210.244/0001-92</t>
  </si>
  <si>
    <t>MIX PAO</t>
  </si>
  <si>
    <t>26.213.770/0001-06</t>
  </si>
  <si>
    <t>CAFE COM FLORES CAFETERIA</t>
  </si>
  <si>
    <t>26.228.146/0001-82</t>
  </si>
  <si>
    <t>RESTAURANTE NA TOCA DO COELHO</t>
  </si>
  <si>
    <t>60020-060</t>
  </si>
  <si>
    <t>26.229.358/0001-84</t>
  </si>
  <si>
    <t>CAFE DESCONCERTO</t>
  </si>
  <si>
    <t>28896-022</t>
  </si>
  <si>
    <t>26.242.846/0001-21</t>
  </si>
  <si>
    <t>CHURRASCARIA SABOR DA TERRA</t>
  </si>
  <si>
    <t>26.243.476/0001-47</t>
  </si>
  <si>
    <t>AREA 51 SNACK BAR</t>
  </si>
  <si>
    <t>26.298.353/0001-03</t>
  </si>
  <si>
    <t>DON ALVARO</t>
  </si>
  <si>
    <t>37590-000</t>
  </si>
  <si>
    <t>Jacutinga</t>
  </si>
  <si>
    <t>26.304.643/0001-12</t>
  </si>
  <si>
    <t>BOI BRASIL CHURRASCARIA</t>
  </si>
  <si>
    <t>26.319.260/0001-18</t>
  </si>
  <si>
    <t>MAQUINA DO TEMPO PUB</t>
  </si>
  <si>
    <t>26.324.930/0001-94</t>
  </si>
  <si>
    <t>HOTEL FAZENDA BÚFALOS</t>
  </si>
  <si>
    <t>36800-000</t>
  </si>
  <si>
    <t>Carangola</t>
  </si>
  <si>
    <t>26.328.259/0001-50</t>
  </si>
  <si>
    <t>CROA MARES MARAGOGI</t>
  </si>
  <si>
    <t>26.336.205/0001-36</t>
  </si>
  <si>
    <t>LANCHONETE MOREIRA</t>
  </si>
  <si>
    <t>26.343.438/0001-66</t>
  </si>
  <si>
    <t>CANTINHO DO SABOR</t>
  </si>
  <si>
    <t>26.365.788/0001-23</t>
  </si>
  <si>
    <t>EU,CHEFF.</t>
  </si>
  <si>
    <t>70257-540</t>
  </si>
  <si>
    <t>26.372.760/0001-13</t>
  </si>
  <si>
    <t>RESTAURANTE JULIFRAN</t>
  </si>
  <si>
    <t>26.380.504/0001-78</t>
  </si>
  <si>
    <t>MOQUEM</t>
  </si>
  <si>
    <t>69057-015</t>
  </si>
  <si>
    <t>26.388.708/0001-55</t>
  </si>
  <si>
    <t>LANCHONETE DANY BOY</t>
  </si>
  <si>
    <t>26.390.613/0001-76</t>
  </si>
  <si>
    <t>FAZNDA MARIA DA FE</t>
  </si>
  <si>
    <t>37517-000</t>
  </si>
  <si>
    <t>Maria da Fé</t>
  </si>
  <si>
    <t>26.393.162/0001-20</t>
  </si>
  <si>
    <t>JARDINS VILLAGE</t>
  </si>
  <si>
    <t>26.393.690/0001-80</t>
  </si>
  <si>
    <t>AGRIDOCE BISTRO E POUSADA GOPAK</t>
  </si>
  <si>
    <t>26.400.327/0001-44</t>
  </si>
  <si>
    <t>CORISCO BAR E RESTAURANTE</t>
  </si>
  <si>
    <t>26.400.594/0001-11</t>
  </si>
  <si>
    <t>SUMUARA HOTEL E RESTAURANTE</t>
  </si>
  <si>
    <t>26.418.088/0001-50</t>
  </si>
  <si>
    <t>Fazenda São João - Morro do Gavião</t>
  </si>
  <si>
    <t>86410-000</t>
  </si>
  <si>
    <t>Ribeirão Claro</t>
  </si>
  <si>
    <t>26.418.670/0001-16</t>
  </si>
  <si>
    <t>MANIA GOURMET</t>
  </si>
  <si>
    <t>26.421.698/0001-02</t>
  </si>
  <si>
    <t>SABOR DO CAMPO</t>
  </si>
  <si>
    <t>26.435.245/0001-35</t>
  </si>
  <si>
    <t>RANCHO 3 PEDRAS</t>
  </si>
  <si>
    <t>26.442.250/0001-75</t>
  </si>
  <si>
    <t>COPAIBA BAR E RESTAURANTE</t>
  </si>
  <si>
    <t>26.445.343/0001-53</t>
  </si>
  <si>
    <t>PANIFICADORA QUERO MAIS</t>
  </si>
  <si>
    <t>26.451.043/0001-87</t>
  </si>
  <si>
    <t>SABORES DO MUNDO - SORVETERIA &amp; DOCERIA - FABRICA</t>
  </si>
  <si>
    <t>26.458.228/0001-13</t>
  </si>
  <si>
    <t>RANCHO DO SABOR</t>
  </si>
  <si>
    <t>26.490.181/0001-75</t>
  </si>
  <si>
    <t>PIZZARIA BRILHANTE</t>
  </si>
  <si>
    <t>26.500.732/0001-34</t>
  </si>
  <si>
    <t>MADRID'S SALGADOS</t>
  </si>
  <si>
    <t>12940-500</t>
  </si>
  <si>
    <t>26.505.104/0001-41</t>
  </si>
  <si>
    <t>THE BLEND HAMBURGUERIA</t>
  </si>
  <si>
    <t>12328-470</t>
  </si>
  <si>
    <t>26.517.701/0001-96</t>
  </si>
  <si>
    <t>PADARIA E RESTAURANTE DO JOAQUIM</t>
  </si>
  <si>
    <t>26.527.825/0001-52</t>
  </si>
  <si>
    <t>SORVETERIA DOCE VERÃO</t>
  </si>
  <si>
    <t>26.529.334/0001-40</t>
  </si>
  <si>
    <t>BAR E LANCHONETE DO ELTINHO</t>
  </si>
  <si>
    <t>26.540.992/0001-33</t>
  </si>
  <si>
    <t>VIAMAR POUSADA</t>
  </si>
  <si>
    <t>11679-202</t>
  </si>
  <si>
    <t>26.542.082/0001-90</t>
  </si>
  <si>
    <t>Sorveteria Gebom</t>
  </si>
  <si>
    <t>26.549.711/0001-03</t>
  </si>
  <si>
    <t>CASA DO TURISTA</t>
  </si>
  <si>
    <t>85575-000</t>
  </si>
  <si>
    <t>São Jorge D'Oeste</t>
  </si>
  <si>
    <t>26.558.504/0001-15</t>
  </si>
  <si>
    <t>A ROTISSERIE</t>
  </si>
  <si>
    <t>26.571.107/0001-83</t>
  </si>
  <si>
    <t>RANCHO LAGO DA TILAPIA</t>
  </si>
  <si>
    <t>26.587.134/0001-44</t>
  </si>
  <si>
    <t>VILA CAFE</t>
  </si>
  <si>
    <t>62300-000</t>
  </si>
  <si>
    <t>Viçosa do Ceará</t>
  </si>
  <si>
    <t>26.604.514/0001-40</t>
  </si>
  <si>
    <t>DECK LOUNGE BAR</t>
  </si>
  <si>
    <t>88330-558</t>
  </si>
  <si>
    <t>26.606.810/0001-80</t>
  </si>
  <si>
    <t>RISOTTERIA ARANCINA</t>
  </si>
  <si>
    <t>26.610.093/0001-60</t>
  </si>
  <si>
    <t>CACHOEIRA DO LAGEADO - RESTAURANTE CAMPING E LAZER</t>
  </si>
  <si>
    <t>26.646.433/0001-02</t>
  </si>
  <si>
    <t>RESTAURANTE SABOR DE CASA</t>
  </si>
  <si>
    <t>26.668.383/0001-64</t>
  </si>
  <si>
    <t>PROSA</t>
  </si>
  <si>
    <t>26.673.470/0001-00</t>
  </si>
  <si>
    <t>JMC LANCHES</t>
  </si>
  <si>
    <t>26.674.438/0001-49</t>
  </si>
  <si>
    <t>SIMONE BOLOS SALGADOS E DOCES</t>
  </si>
  <si>
    <t>26.681.721/0001-06</t>
  </si>
  <si>
    <t>CASABLANCA CAFE&amp;BAR</t>
  </si>
  <si>
    <t>26.689.341/0001-00</t>
  </si>
  <si>
    <t>RESTAURANTE SUR</t>
  </si>
  <si>
    <t>57035-550</t>
  </si>
  <si>
    <t>26.703.528/0001-10</t>
  </si>
  <si>
    <t>IMPERIO LANCHES</t>
  </si>
  <si>
    <t>26.709.528/0001-28</t>
  </si>
  <si>
    <t>CAPITTANI SORVETES E ACAI</t>
  </si>
  <si>
    <t>26.712.676/0001-00</t>
  </si>
  <si>
    <t>DECK20 SÃO CHICO</t>
  </si>
  <si>
    <t>26.734.182/0001-18</t>
  </si>
  <si>
    <t>CLUBE LAPA</t>
  </si>
  <si>
    <t>26.759.453/0001-90</t>
  </si>
  <si>
    <t>TEREZA PANCA</t>
  </si>
  <si>
    <t>26.776.216/0001-37</t>
  </si>
  <si>
    <t>Sí Restobar</t>
  </si>
  <si>
    <t>27.653.131/0001-24</t>
  </si>
  <si>
    <t>HOTEL SAGRES LTDA</t>
  </si>
  <si>
    <t>66090-903</t>
  </si>
  <si>
    <t>26.774.413/0001-17</t>
  </si>
  <si>
    <t>WTF2 LANCHONETE</t>
  </si>
  <si>
    <t>80420-170</t>
  </si>
  <si>
    <t>26.759.785/0001-74</t>
  </si>
  <si>
    <t>RESTAURANTE KIOSKE DA PRAIA</t>
  </si>
  <si>
    <t>26.752.069/0001-65</t>
  </si>
  <si>
    <t>Bob´s Shakes São Cristóvão</t>
  </si>
  <si>
    <t>20941-160</t>
  </si>
  <si>
    <t>26.743.925/0001-16</t>
  </si>
  <si>
    <t>Pousada Princesa</t>
  </si>
  <si>
    <t>26.735.766/0001-08</t>
  </si>
  <si>
    <t>RECANTO CAIPIRA</t>
  </si>
  <si>
    <t>26.734.636/0001-50</t>
  </si>
  <si>
    <t>SURF SIDE</t>
  </si>
  <si>
    <t>26.734.348/0001-04</t>
  </si>
  <si>
    <t>Quiosque Canto do Rio</t>
  </si>
  <si>
    <t>26.733.449/0001-52</t>
  </si>
  <si>
    <t>CIA DO PEIXE</t>
  </si>
  <si>
    <t>74393-400</t>
  </si>
  <si>
    <t>26.729.811/0001-11</t>
  </si>
  <si>
    <t>CAFE MIRO RECIFE UNICAP</t>
  </si>
  <si>
    <t>50050-130</t>
  </si>
  <si>
    <t>26.728.455/0001-11</t>
  </si>
  <si>
    <t>CARPE DIEM HOSTEL</t>
  </si>
  <si>
    <t>26.724.642/0001-27</t>
  </si>
  <si>
    <t>CAFE COLONIAL DO RANCHO ALEGRE</t>
  </si>
  <si>
    <t>89239-899</t>
  </si>
  <si>
    <t>26.689.656/0001-57</t>
  </si>
  <si>
    <t>Tio Coxinha</t>
  </si>
  <si>
    <t>11609-003</t>
  </si>
  <si>
    <t>26.686.361/0001-27</t>
  </si>
  <si>
    <t>LUNIPAN TERAPIA</t>
  </si>
  <si>
    <t>26.658.291/0001-01</t>
  </si>
  <si>
    <t>MR TAP</t>
  </si>
  <si>
    <t>13419-290</t>
  </si>
  <si>
    <t>26.644.485/0001-40</t>
  </si>
  <si>
    <t>BRUMAGRIL CHURRASCARIA E RESTAURANTE</t>
  </si>
  <si>
    <t>26.644.321/0001-12</t>
  </si>
  <si>
    <t>CASA BADEN ROTISSERIE LTDA ME</t>
  </si>
  <si>
    <t>03573-170</t>
  </si>
  <si>
    <t>26.624.602/0001-03</t>
  </si>
  <si>
    <t>38405-371</t>
  </si>
  <si>
    <t>26.604.837/0001-33</t>
  </si>
  <si>
    <t>RESTAURANTE ANGICOS</t>
  </si>
  <si>
    <t>26.598.842/0001-80</t>
  </si>
  <si>
    <t>Caroline Fonseca Pereira</t>
  </si>
  <si>
    <t>26.591.956/0001-07</t>
  </si>
  <si>
    <t>TOP LANCHES</t>
  </si>
  <si>
    <t>26.579.444/0001-17</t>
  </si>
  <si>
    <t>BETE MAR CAFE</t>
  </si>
  <si>
    <t>26.571.666/0001-93</t>
  </si>
  <si>
    <t>FRATELLI REGGIANI</t>
  </si>
  <si>
    <t>29062-030</t>
  </si>
  <si>
    <t>26.544.607/0001-26</t>
  </si>
  <si>
    <t>Cachorrão do Leno</t>
  </si>
  <si>
    <t>36415-000</t>
  </si>
  <si>
    <t>Congonhas</t>
  </si>
  <si>
    <t>26.516.522/0001-34</t>
  </si>
  <si>
    <t>TIPIOKARIA</t>
  </si>
  <si>
    <t>26.516.212/0001-10</t>
  </si>
  <si>
    <t>PIZZARIA DA PIPA</t>
  </si>
  <si>
    <t>26.496.515/0001-18</t>
  </si>
  <si>
    <t>RESTAURANTE E PIZZARIA TROPICAL</t>
  </si>
  <si>
    <t>97880-000</t>
  </si>
  <si>
    <t>São Nicolau</t>
  </si>
  <si>
    <t>26.482.086/0001-20</t>
  </si>
  <si>
    <t>DEL TORO</t>
  </si>
  <si>
    <t>79906-002</t>
  </si>
  <si>
    <t>26.465.565/0001-38</t>
  </si>
  <si>
    <t>ESPETINHOS DUBOM</t>
  </si>
  <si>
    <t>18602-140</t>
  </si>
  <si>
    <t>Botucatu</t>
  </si>
  <si>
    <t>26.459.277/0001-70</t>
  </si>
  <si>
    <t>RESTAURANTE SABOR DO NORTE</t>
  </si>
  <si>
    <t>85812-230</t>
  </si>
  <si>
    <t>Cascavel</t>
  </si>
  <si>
    <t>26.450.345/0001-30</t>
  </si>
  <si>
    <t>BALNEARIO TRES QUEDAS</t>
  </si>
  <si>
    <t>25886-000</t>
  </si>
  <si>
    <t>Nossa Senhora da Aparecida</t>
  </si>
  <si>
    <t>26.443.914/0001-10</t>
  </si>
  <si>
    <t>PEDRAS DO PATACHO - HOTEL BOUTIQUE</t>
  </si>
  <si>
    <t>26.436.945/0001-44</t>
  </si>
  <si>
    <t>MINEIROCA CAFE</t>
  </si>
  <si>
    <t>São Thomé das Letras</t>
  </si>
  <si>
    <t>26.421.242/0001-42</t>
  </si>
  <si>
    <t>GENEAL</t>
  </si>
  <si>
    <t>22775-054</t>
  </si>
  <si>
    <t>26.419.351/0001-25</t>
  </si>
  <si>
    <t>AIKAU HAWAIIAN FOOD</t>
  </si>
  <si>
    <t>89010-030</t>
  </si>
  <si>
    <t>26.398.732/0001-75</t>
  </si>
  <si>
    <t>ED+ QUIBE E PIZZARIA</t>
  </si>
  <si>
    <t>38060-600</t>
  </si>
  <si>
    <t>26.388.057/0001-01</t>
  </si>
  <si>
    <t>SORVETERIA SKIP SHAKE</t>
  </si>
  <si>
    <t>11950-000</t>
  </si>
  <si>
    <t>Cajati</t>
  </si>
  <si>
    <t>26.375.239/0001-30</t>
  </si>
  <si>
    <t>BASILICO</t>
  </si>
  <si>
    <t>26.300.928/0001-85</t>
  </si>
  <si>
    <t>Espanhol|Italiano|Inglês</t>
  </si>
  <si>
    <t>Restaurante La Barca</t>
  </si>
  <si>
    <t>26.298.694/0001-89</t>
  </si>
  <si>
    <t>N10 PARADOR</t>
  </si>
  <si>
    <t>26.226.801/0001-63</t>
  </si>
  <si>
    <t>4Beer - Cerveja e Cultura</t>
  </si>
  <si>
    <t>90230-110</t>
  </si>
  <si>
    <t>26.218.866/0001-67</t>
  </si>
  <si>
    <t>NIKO'S BEER</t>
  </si>
  <si>
    <t>13650-000</t>
  </si>
  <si>
    <t>Santa Cruz das Palmeiras</t>
  </si>
  <si>
    <t>26.196.284/0001-27</t>
  </si>
  <si>
    <t>TOMATTO FORNERIA</t>
  </si>
  <si>
    <t>11015-210</t>
  </si>
  <si>
    <t>26.192.903/0001-05</t>
  </si>
  <si>
    <t>NASATTO COMERCIO DE BEBIDAS EIRELI</t>
  </si>
  <si>
    <t>26.183.984/0001-87</t>
  </si>
  <si>
    <t>TRIBO DAS FRUTAS</t>
  </si>
  <si>
    <t>80440-020</t>
  </si>
  <si>
    <t>26.179.891/0001-89</t>
  </si>
  <si>
    <t>RESTAURANTE BISTRO 56</t>
  </si>
  <si>
    <t>09350-636</t>
  </si>
  <si>
    <t>Mauá</t>
  </si>
  <si>
    <t>26.162.106/0001-85</t>
  </si>
  <si>
    <t>HUIOS BURGUER</t>
  </si>
  <si>
    <t>26.160.955/0001-08</t>
  </si>
  <si>
    <t>PRAIA DE ITAPEMA COM DE ALIMENTOS LTDA</t>
  </si>
  <si>
    <t>88220-000</t>
  </si>
  <si>
    <t>Itapema</t>
  </si>
  <si>
    <t>26.136.973/0001-46</t>
  </si>
  <si>
    <t>HARMONIA CAFE</t>
  </si>
  <si>
    <t>01048-100</t>
  </si>
  <si>
    <t>26.103.501/0001-97</t>
  </si>
  <si>
    <t>GELATO BORELLI BAURU</t>
  </si>
  <si>
    <t>17017-339</t>
  </si>
  <si>
    <t>26.095.503/0001-81</t>
  </si>
  <si>
    <t>VOLENTIERI</t>
  </si>
  <si>
    <t>14784-200</t>
  </si>
  <si>
    <t>26.090.751/0001-30</t>
  </si>
  <si>
    <t>DAS BROT MOEMA PADARIA E CAFE</t>
  </si>
  <si>
    <t>04089-001</t>
  </si>
  <si>
    <t>26.086.712/0001-69</t>
  </si>
  <si>
    <t xml:space="preserve"> CACAU BRAGANCA COMERCIO DE CHOCOLATES LTDA</t>
  </si>
  <si>
    <t>12918-900</t>
  </si>
  <si>
    <t>26.085.552/0001-33</t>
  </si>
  <si>
    <t>ATELIE DOLCE RICORDO</t>
  </si>
  <si>
    <t>05089-020</t>
  </si>
  <si>
    <t>25.976.605/0001-43</t>
  </si>
  <si>
    <t>TROIA LOUNGE</t>
  </si>
  <si>
    <t>28906-200</t>
  </si>
  <si>
    <t>25.531.840/0001-01</t>
  </si>
  <si>
    <t>SHAWARMA ROCK</t>
  </si>
  <si>
    <t>23968-970</t>
  </si>
  <si>
    <t>25.392.022/0001-75</t>
  </si>
  <si>
    <t>Inglês|Português|Francês|Italiano</t>
  </si>
  <si>
    <t>BELGA HOSPITALIDADE</t>
  </si>
  <si>
    <t>20051-001</t>
  </si>
  <si>
    <t>25.315.872/0001-70</t>
  </si>
  <si>
    <t>Português|Inglês|Holandês|Francês|Espanhol</t>
  </si>
  <si>
    <t>CASA COLTRO BAR E RESTAURANTE</t>
  </si>
  <si>
    <t>99910-000</t>
  </si>
  <si>
    <t>Floriano Peixoto</t>
  </si>
  <si>
    <t>25.304.359/0001-83</t>
  </si>
  <si>
    <t>Restaurante Arigato</t>
  </si>
  <si>
    <t>25.292.298/0001-81</t>
  </si>
  <si>
    <t>INBOX FARIA LIMA - MODA E ACESSORIOS EIRELI</t>
  </si>
  <si>
    <t>01452-000</t>
  </si>
  <si>
    <t>25.279.998/0001-36</t>
  </si>
  <si>
    <t>PIZZERIA PERTO DA PRACA</t>
  </si>
  <si>
    <t>25.265.584/0001-58</t>
  </si>
  <si>
    <t>GE BISTRO</t>
  </si>
  <si>
    <t>20510-095</t>
  </si>
  <si>
    <t>25.251.635/0001-92</t>
  </si>
  <si>
    <t>SPORTS BURGER</t>
  </si>
  <si>
    <t>57035-360</t>
  </si>
  <si>
    <t>25.249.722/0001-05</t>
  </si>
  <si>
    <t>BELLA PRAIA</t>
  </si>
  <si>
    <t>25.225.534/0001-47</t>
  </si>
  <si>
    <t>IKONE JAPANESE FOOD</t>
  </si>
  <si>
    <t>19015-680</t>
  </si>
  <si>
    <t>25.219.631/0001-27</t>
  </si>
  <si>
    <t>PADARIA PANE DORO</t>
  </si>
  <si>
    <t>29187-000</t>
  </si>
  <si>
    <t>25.163.351/0001-44</t>
  </si>
  <si>
    <t>La Panqueca</t>
  </si>
  <si>
    <t>12242-000</t>
  </si>
  <si>
    <t>25.099.886/0001-01</t>
  </si>
  <si>
    <t>CERVEJARIA TABUAS</t>
  </si>
  <si>
    <t>13084-065</t>
  </si>
  <si>
    <t>25.075.038/0001-54</t>
  </si>
  <si>
    <t>Consnova Comercio e Serviços Eireli</t>
  </si>
  <si>
    <t>05525-000</t>
  </si>
  <si>
    <t>25.012.379/0001-80</t>
  </si>
  <si>
    <t>O ITALIANO PIZZA NA RUA</t>
  </si>
  <si>
    <t>88056-300</t>
  </si>
  <si>
    <t>25.001.642/0001-36</t>
  </si>
  <si>
    <t>Português|Italiano|Espanhol|Inglês</t>
  </si>
  <si>
    <t>LEVARTOSKI</t>
  </si>
  <si>
    <t>07716-005</t>
  </si>
  <si>
    <t>24.947.884/0001-54</t>
  </si>
  <si>
    <t>SOLAR DA PRAIA</t>
  </si>
  <si>
    <t>24.941.477/0001-30</t>
  </si>
  <si>
    <t>LE CAFE</t>
  </si>
  <si>
    <t>24.910.336/0001-50</t>
  </si>
  <si>
    <t>CBB</t>
  </si>
  <si>
    <t>05435-000</t>
  </si>
  <si>
    <t>24.909.354/0001-11</t>
  </si>
  <si>
    <t>Italiano|Inglês|Francês|Espanhol</t>
  </si>
  <si>
    <t>ESPETO NA BRASA</t>
  </si>
  <si>
    <t>93010-074</t>
  </si>
  <si>
    <t>24.889.913/0001-79</t>
  </si>
  <si>
    <t>RESTAURANTE PESCADOR</t>
  </si>
  <si>
    <t>24.803.205/0001-73</t>
  </si>
  <si>
    <t>TUIA</t>
  </si>
  <si>
    <t>29278-000</t>
  </si>
  <si>
    <t>Aracê</t>
  </si>
  <si>
    <t>24.783.725/0001-61</t>
  </si>
  <si>
    <t>ITAISA COMERCIO DE ALIMENTOS LTDA</t>
  </si>
  <si>
    <t>88302-100</t>
  </si>
  <si>
    <t>24.765.283/0001-20</t>
  </si>
  <si>
    <t>MIMO TURISMO E TRANSPORTES</t>
  </si>
  <si>
    <t>40421-580</t>
  </si>
  <si>
    <t>24.731.451/0001-67</t>
  </si>
  <si>
    <t>CLO ARGENTA RESTAURANTE</t>
  </si>
  <si>
    <t>24.670.435/0001-01</t>
  </si>
  <si>
    <t>REST COLHER DE PAU</t>
  </si>
  <si>
    <t>48604-180</t>
  </si>
  <si>
    <t>24.644.531/0001-85</t>
  </si>
  <si>
    <t>BEER HOUSE</t>
  </si>
  <si>
    <t>64800-002</t>
  </si>
  <si>
    <t>24.639.334/0001-78</t>
  </si>
  <si>
    <t>BOTECO 32</t>
  </si>
  <si>
    <t>24.606.380/0001-70</t>
  </si>
  <si>
    <t>Inglês|Hebraico|Espanhol</t>
  </si>
  <si>
    <t>TIAO CARREIRO ESPETOS E PORCOES</t>
  </si>
  <si>
    <t>75530-365</t>
  </si>
  <si>
    <t>Itumbiara</t>
  </si>
  <si>
    <t>24.602.624/0001-47</t>
  </si>
  <si>
    <t>BAR E RESTAURANTE LUAR DO FRANCES</t>
  </si>
  <si>
    <t>24.534.031/0001-90</t>
  </si>
  <si>
    <t>Paioça gourmet</t>
  </si>
  <si>
    <t>13087-901</t>
  </si>
  <si>
    <t>24.515.613/0001-20</t>
  </si>
  <si>
    <t>MINAS CARNES</t>
  </si>
  <si>
    <t>03033-030</t>
  </si>
  <si>
    <t>24.515.235/0001-84</t>
  </si>
  <si>
    <t>SABOR DE MINAS 02</t>
  </si>
  <si>
    <t>30330-230</t>
  </si>
  <si>
    <t>24.515.192/0001-37</t>
  </si>
  <si>
    <t>BARTHOLOMEU CASA DE CARNES</t>
  </si>
  <si>
    <t>24.495.538/0001-82</t>
  </si>
  <si>
    <t>LORENA REATAURANTE E LANCHONETE</t>
  </si>
  <si>
    <t>44360-000</t>
  </si>
  <si>
    <t>São Félix</t>
  </si>
  <si>
    <t>24.481.918/0001-68</t>
  </si>
  <si>
    <t>DONA CARLOTA</t>
  </si>
  <si>
    <t>09400-130</t>
  </si>
  <si>
    <t>24.481.645/0001-51</t>
  </si>
  <si>
    <t>ORABURGUER</t>
  </si>
  <si>
    <t>24.445.599/0001-35</t>
  </si>
  <si>
    <t>RESTAURANTE SANTO ANTONIO</t>
  </si>
  <si>
    <t>24.437.791/0001-80</t>
  </si>
  <si>
    <t>HOTEL E RESTAURANTE JONH'S E HELEN</t>
  </si>
  <si>
    <t>89828-000</t>
  </si>
  <si>
    <t>Lajeado Grande</t>
  </si>
  <si>
    <t>24.430.854/0001-76</t>
  </si>
  <si>
    <t>Espanhol|Italiano</t>
  </si>
  <si>
    <t>Fim da Trilha Pousada e Gastronomia</t>
  </si>
  <si>
    <t>24.429.614/0001-51</t>
  </si>
  <si>
    <t>O MELHOR DA PICANHA</t>
  </si>
  <si>
    <t>24.418.588/0001-66</t>
  </si>
  <si>
    <t>RESTAURANTE E PIZZARIA DA ITALIA</t>
  </si>
  <si>
    <t>24.409.882/0001-01</t>
  </si>
  <si>
    <t>MESTRE DO LANCHE</t>
  </si>
  <si>
    <t>24.387.980/0001-95</t>
  </si>
  <si>
    <t>CHIMICHURRI PARRILLA</t>
  </si>
  <si>
    <t>05019-010</t>
  </si>
  <si>
    <t>24.331.788/0001-87</t>
  </si>
  <si>
    <t>TORTERO</t>
  </si>
  <si>
    <t>13403-030</t>
  </si>
  <si>
    <t>24.281.204/0001-06</t>
  </si>
  <si>
    <t>PASTELARIA RIO DE JANEIRO</t>
  </si>
  <si>
    <t>86010-150</t>
  </si>
  <si>
    <t>24.240.532/0001-64</t>
  </si>
  <si>
    <t>SITIO DA BARREIRA</t>
  </si>
  <si>
    <t>24.238.569/0001-58</t>
  </si>
  <si>
    <t>RESTAURANTE O LAMPIAO</t>
  </si>
  <si>
    <t>24.228.187/0001-43</t>
  </si>
  <si>
    <t>ALCHEMIA BAR</t>
  </si>
  <si>
    <t>80510-010</t>
  </si>
  <si>
    <t>24.208.016/0001-52</t>
  </si>
  <si>
    <t>SORVETERIA SOL E NEVE</t>
  </si>
  <si>
    <t>36212-000</t>
  </si>
  <si>
    <t>Barroso</t>
  </si>
  <si>
    <t>24.201.389/0001-00</t>
  </si>
  <si>
    <t>PRONTO</t>
  </si>
  <si>
    <t>04531-012</t>
  </si>
  <si>
    <t>24.173.685/0001-36</t>
  </si>
  <si>
    <t>ALAIN ESFIRRARIA</t>
  </si>
  <si>
    <t>58700-245</t>
  </si>
  <si>
    <t>Patos</t>
  </si>
  <si>
    <t>24.169.227/0001-23</t>
  </si>
  <si>
    <t>CAFÉ VULCÃO DE MINAS</t>
  </si>
  <si>
    <t>24.166.715/0001-87</t>
  </si>
  <si>
    <t>CLUBE DO SANDUICHE</t>
  </si>
  <si>
    <t>24.159.099/0001-37</t>
  </si>
  <si>
    <t>FORT CONVENIENCIA E MERCADO</t>
  </si>
  <si>
    <t>19045-000</t>
  </si>
  <si>
    <t>24.131.927/0001-29</t>
  </si>
  <si>
    <t>GEEK FOOD</t>
  </si>
  <si>
    <t>02017-000</t>
  </si>
  <si>
    <t>24.125.815/0001-65</t>
  </si>
  <si>
    <t>RESTAURANTE FRIGIDEIRA DE BARRO</t>
  </si>
  <si>
    <t>24.109.303/0001-05</t>
  </si>
  <si>
    <t>CARRANCA GULOSA</t>
  </si>
  <si>
    <t>56334-899</t>
  </si>
  <si>
    <t>24.060.536/0001-60</t>
  </si>
  <si>
    <t>SORO CASEIRO</t>
  </si>
  <si>
    <t>24.001.379/0001-12</t>
  </si>
  <si>
    <t>HOTEL PRAIA BONITA</t>
  </si>
  <si>
    <t>23.989.332/0001-46</t>
  </si>
  <si>
    <t>RANCHO GRILL RESTAURANTE</t>
  </si>
  <si>
    <t>83065-260</t>
  </si>
  <si>
    <t>23.952.902/0001-23</t>
  </si>
  <si>
    <t>VILA REAL RESTAURANTE</t>
  </si>
  <si>
    <t>83280-000</t>
  </si>
  <si>
    <t>Guaratuba</t>
  </si>
  <si>
    <t>04.296.809/0002-44</t>
  </si>
  <si>
    <t>BISTRO DA SERRA DO MIGUEL</t>
  </si>
  <si>
    <t>36773-016</t>
  </si>
  <si>
    <t>Cataguases</t>
  </si>
  <si>
    <t>23.880.677/0002-48</t>
  </si>
  <si>
    <t>PESCA CERTA</t>
  </si>
  <si>
    <t>45990-145</t>
  </si>
  <si>
    <t>23.947.984/0001-18</t>
  </si>
  <si>
    <t>brasilia</t>
  </si>
  <si>
    <t>23.984.267/0001-66</t>
  </si>
  <si>
    <t>RESTAURANTE CAPARAO</t>
  </si>
  <si>
    <t>24.006.773/0001-43</t>
  </si>
  <si>
    <t>BAR DO IVO</t>
  </si>
  <si>
    <t>24.024.982/0001-10</t>
  </si>
  <si>
    <t>BAR E CONVENIENCIA CAU BOTEQUIM</t>
  </si>
  <si>
    <t>24.046.573/0001-14</t>
  </si>
  <si>
    <t>UN`ALTRA VOLTA RISTORANTE</t>
  </si>
  <si>
    <t>30310-010</t>
  </si>
  <si>
    <t>24.048.463/0001-91</t>
  </si>
  <si>
    <t>PRA COMER</t>
  </si>
  <si>
    <t>30380-403</t>
  </si>
  <si>
    <t>24.104.421/0001-20</t>
  </si>
  <si>
    <t>V S PRESTADORA DE SERVICOS</t>
  </si>
  <si>
    <t>64965-000</t>
  </si>
  <si>
    <t>Avelino Lopes</t>
  </si>
  <si>
    <t>24.123.769/0001-65</t>
  </si>
  <si>
    <t>FRIT'S PASTEIS</t>
  </si>
  <si>
    <t>24.139.609/0001-04</t>
  </si>
  <si>
    <t>RESTAURANTE SITTA</t>
  </si>
  <si>
    <t>24.176.071/0001-08</t>
  </si>
  <si>
    <t>PIMENTA BEER</t>
  </si>
  <si>
    <t>24.193.839/0001-51</t>
  </si>
  <si>
    <t>SABORES DE MONALISA</t>
  </si>
  <si>
    <t>88502-130</t>
  </si>
  <si>
    <t>24.201.995/0001-17</t>
  </si>
  <si>
    <t>Restaurante Coroados</t>
  </si>
  <si>
    <t>24.202.073/0001-24</t>
  </si>
  <si>
    <t>LANCHONETE PAVAO</t>
  </si>
  <si>
    <t>24.204.426/0001-25</t>
  </si>
  <si>
    <t>SORVETERIA E LANCHERIA KREMONI</t>
  </si>
  <si>
    <t>97850-000</t>
  </si>
  <si>
    <t>Bossoroca</t>
  </si>
  <si>
    <t>24.213.346/0001-36</t>
  </si>
  <si>
    <t>RESTAURANTE DA MARLENE</t>
  </si>
  <si>
    <t>24.258.247/0001-70</t>
  </si>
  <si>
    <t>BAR DO GELEIA</t>
  </si>
  <si>
    <t>24.279.443/0001-21</t>
  </si>
  <si>
    <t>MARY LANCHES</t>
  </si>
  <si>
    <t>24.286.238/0001-93</t>
  </si>
  <si>
    <t>LANCHERIA MURALHA</t>
  </si>
  <si>
    <t>24.291.948/0001-01</t>
  </si>
  <si>
    <t>LANCHONETE E RESTAURANTE DEUS E MAIS</t>
  </si>
  <si>
    <t>24.373.613/0001-32</t>
  </si>
  <si>
    <t>BIG LANCHE</t>
  </si>
  <si>
    <t>24.404.026/0001-63</t>
  </si>
  <si>
    <t>MAREDU BURGER &amp; BEER</t>
  </si>
  <si>
    <t>88400-000</t>
  </si>
  <si>
    <t>Ituporanga</t>
  </si>
  <si>
    <t>24.408.019/0001-30</t>
  </si>
  <si>
    <t>KADOSH CAFE E LIVRARIA</t>
  </si>
  <si>
    <t>24.413.100/0001-08</t>
  </si>
  <si>
    <t>RESTAURANTE E PIZZARIA MARQUES</t>
  </si>
  <si>
    <t>45865-000</t>
  </si>
  <si>
    <t>24.517.384/0001-82</t>
  </si>
  <si>
    <t>SABOR E CIA LANCHES</t>
  </si>
  <si>
    <t>24.521.225/0001-51</t>
  </si>
  <si>
    <t>Lanchonete e Restaurante Posto Ferrari</t>
  </si>
  <si>
    <t>24.523.791/0001-00</t>
  </si>
  <si>
    <t>Casa Gazzaro</t>
  </si>
  <si>
    <t>95272-000</t>
  </si>
  <si>
    <t>Otávio Rocha</t>
  </si>
  <si>
    <t>24.531.823/0001-01</t>
  </si>
  <si>
    <t>FAZENDA INVERNADINHA</t>
  </si>
  <si>
    <t>24.568.789/0001-40</t>
  </si>
  <si>
    <t>NOSSA ESTACAO RESTAURANTE E ESPETOS</t>
  </si>
  <si>
    <t>78365-000</t>
  </si>
  <si>
    <t>Sapezal</t>
  </si>
  <si>
    <t>24.592.944/0001-63</t>
  </si>
  <si>
    <t>OBA PIZZAS</t>
  </si>
  <si>
    <t>24.614.287/0001-08</t>
  </si>
  <si>
    <t>RESTAURANTE DA NIL</t>
  </si>
  <si>
    <t>24.637.612/0001-58</t>
  </si>
  <si>
    <t>Glamping Mangarito</t>
  </si>
  <si>
    <t>18330-000</t>
  </si>
  <si>
    <t>Iporanga</t>
  </si>
  <si>
    <t>24.680.220/0001-71</t>
  </si>
  <si>
    <t>RESTAURANTE BEVERLY</t>
  </si>
  <si>
    <t>37550-118</t>
  </si>
  <si>
    <t>24.715.686/0001-65</t>
  </si>
  <si>
    <t>DELICIA DO DIA CAFE E CIA</t>
  </si>
  <si>
    <t>24.780.597/0001-00</t>
  </si>
  <si>
    <t>RESTAURANTE SANTANA</t>
  </si>
  <si>
    <t>38650-000</t>
  </si>
  <si>
    <t>Bonfinópolis de Minas</t>
  </si>
  <si>
    <t>24.829.648/0001-33</t>
  </si>
  <si>
    <t>TAPIOCA IRACEMA</t>
  </si>
  <si>
    <t>24.835.781/0001-00</t>
  </si>
  <si>
    <t>RECANTO PEREHOUSKI</t>
  </si>
  <si>
    <t>24.857.976/0001-43</t>
  </si>
  <si>
    <t>RECANTO DOS BEZERRA</t>
  </si>
  <si>
    <t>24.923.189/0001-52</t>
  </si>
  <si>
    <t>BIFAO GOURMET</t>
  </si>
  <si>
    <t>89898-000</t>
  </si>
  <si>
    <t>Tunápolis</t>
  </si>
  <si>
    <t>24.961.204/0001-57</t>
  </si>
  <si>
    <t>RESTAURANTE E PIZZARIA LOLO MANIA</t>
  </si>
  <si>
    <t>25.003.565/0001-53</t>
  </si>
  <si>
    <t>CERVEJARIA LOS COMPADRES</t>
  </si>
  <si>
    <t>12944-100</t>
  </si>
  <si>
    <t>25.018.559/0001-70</t>
  </si>
  <si>
    <t>BUTECO DO JAPAO</t>
  </si>
  <si>
    <t>25.033.701/0001-58</t>
  </si>
  <si>
    <t>RUSTIK RESTAURANTE</t>
  </si>
  <si>
    <t>68040-540</t>
  </si>
  <si>
    <t>25.035.563/0001-46</t>
  </si>
  <si>
    <t>PAO DE OURO</t>
  </si>
  <si>
    <t>25.052.801/0001-21</t>
  </si>
  <si>
    <t>TEMPAO PADARIA E CONFEITARIA</t>
  </si>
  <si>
    <t>25.057.030/0001-65</t>
  </si>
  <si>
    <t xml:space="preserve">PICANHA &amp; CIA </t>
  </si>
  <si>
    <t>62010-465</t>
  </si>
  <si>
    <t>25.092.715/0001-42</t>
  </si>
  <si>
    <t>RESTAURANTE CANTINHO DA VOVO</t>
  </si>
  <si>
    <t>36235-000</t>
  </si>
  <si>
    <t>Santa Rita do Ibitipoca</t>
  </si>
  <si>
    <t>25.203.083/0001-47</t>
  </si>
  <si>
    <t>JAMES BURGUER</t>
  </si>
  <si>
    <t>30150-100</t>
  </si>
  <si>
    <t>25.208.975/0001-30</t>
  </si>
  <si>
    <t>MORRO DO VENTO</t>
  </si>
  <si>
    <t>95166-000</t>
  </si>
  <si>
    <t>Picada Café</t>
  </si>
  <si>
    <t>25.225.325/0001-01</t>
  </si>
  <si>
    <t>Alemão|Espanhol|Inglês</t>
  </si>
  <si>
    <t>SR CAFE ESTIVA GERBI</t>
  </si>
  <si>
    <t>13857-000</t>
  </si>
  <si>
    <t>Estiva Gerbi</t>
  </si>
  <si>
    <t>25.270.267/0001-20</t>
  </si>
  <si>
    <t>CAFE SAO PEDRO</t>
  </si>
  <si>
    <t>95420-000</t>
  </si>
  <si>
    <t>Jaquirana</t>
  </si>
  <si>
    <t>25.338.073/0001-19</t>
  </si>
  <si>
    <t>EMPORIO PRATA</t>
  </si>
  <si>
    <t>25.354.260/0001-96</t>
  </si>
  <si>
    <t xml:space="preserve">jm padaria e pizzaria </t>
  </si>
  <si>
    <t>25.385.720/0001-43</t>
  </si>
  <si>
    <t>FACEBURGUER LANCHONETE E RESTAURANTE</t>
  </si>
  <si>
    <t>25.404.212/0001-65</t>
  </si>
  <si>
    <t>MA-NOA PARK</t>
  </si>
  <si>
    <t>25.422.699/0001-09</t>
  </si>
  <si>
    <t>BONANZA PIZZA</t>
  </si>
  <si>
    <t>25.452.774/0001-84</t>
  </si>
  <si>
    <t>RESTAURANTE W.D</t>
  </si>
  <si>
    <t>26.026.754/0001-04</t>
  </si>
  <si>
    <t>FRANGUINHO NA PANELA</t>
  </si>
  <si>
    <t>73813-210</t>
  </si>
  <si>
    <t>26.048.802/0001-65</t>
  </si>
  <si>
    <t>JACARANDA PIZZERIA E RISTORANTE LTDA</t>
  </si>
  <si>
    <t>95250-000</t>
  </si>
  <si>
    <t>Antônio Prado</t>
  </si>
  <si>
    <t>26.059.039/0001-78</t>
  </si>
  <si>
    <t>Pitada Sabor</t>
  </si>
  <si>
    <t>95970-000</t>
  </si>
  <si>
    <t>Muçum</t>
  </si>
  <si>
    <t>26.062.510/0001-87</t>
  </si>
  <si>
    <t>PAULISTAO LANCHES</t>
  </si>
  <si>
    <t>26.082.445/0001-51</t>
  </si>
  <si>
    <t>ESSENCIA GAUCHA</t>
  </si>
  <si>
    <t>26.084.516/0001-55</t>
  </si>
  <si>
    <t>POINT DO ACAI</t>
  </si>
  <si>
    <t>26.092.067/0001-97</t>
  </si>
  <si>
    <t xml:space="preserve">AÇAI TIO JOÃO </t>
  </si>
  <si>
    <t>26.111.374/0001-78</t>
  </si>
  <si>
    <t>BIA RESTAURANTE</t>
  </si>
  <si>
    <t>59940-000</t>
  </si>
  <si>
    <t>Luís Gomes</t>
  </si>
  <si>
    <t>26.123.214/0001-49</t>
  </si>
  <si>
    <t>MC DONALDS</t>
  </si>
  <si>
    <t>11700-015</t>
  </si>
  <si>
    <t>26.131.047/0001-88</t>
  </si>
  <si>
    <t>CELITA YUKI SHIMOIIZAKA</t>
  </si>
  <si>
    <t>26.171.638/0001-89</t>
  </si>
  <si>
    <t>Domino?s Pizza</t>
  </si>
  <si>
    <t>12940-740</t>
  </si>
  <si>
    <t>26.174.368/0001-60</t>
  </si>
  <si>
    <t>BULOVA PLACE</t>
  </si>
  <si>
    <t>26.180.284/0001-39</t>
  </si>
  <si>
    <t>NATURAL SNACK</t>
  </si>
  <si>
    <t>62010-305</t>
  </si>
  <si>
    <t>26.194.338/0001-15</t>
  </si>
  <si>
    <t>CARIJO EMPORIO E CERVEJARIA ARTESANAL</t>
  </si>
  <si>
    <t>26.208.936/0001-04</t>
  </si>
  <si>
    <t>PESQUEIRO, POUSADA QUIOSQUE DA PAMONHA</t>
  </si>
  <si>
    <t>19840-000</t>
  </si>
  <si>
    <t>Maracaí</t>
  </si>
  <si>
    <t>26.230.412/0001-01</t>
  </si>
  <si>
    <t>BAR AVENIDA</t>
  </si>
  <si>
    <t>29745-000</t>
  </si>
  <si>
    <t>São Domingos do Norte</t>
  </si>
  <si>
    <t>26.239.151/0001-90</t>
  </si>
  <si>
    <t>ACAI GERIBA</t>
  </si>
  <si>
    <t>32600-045</t>
  </si>
  <si>
    <t>26.243.564/0001-49</t>
  </si>
  <si>
    <t>RESTAURANTE MOSQUINI</t>
  </si>
  <si>
    <t>29297-000</t>
  </si>
  <si>
    <t>26.271.451/0001-57</t>
  </si>
  <si>
    <t>CANDINHA SALGADOS</t>
  </si>
  <si>
    <t>26.290.746/0001-70</t>
  </si>
  <si>
    <t>NEW LAVILLE</t>
  </si>
  <si>
    <t>68385-000</t>
  </si>
  <si>
    <t>Tucumã</t>
  </si>
  <si>
    <t>26.298.019/0001-50</t>
  </si>
  <si>
    <t>RESTAURANTE CASA DE FAZENDA</t>
  </si>
  <si>
    <t>36570-081</t>
  </si>
  <si>
    <t>26.304.138/0001-78</t>
  </si>
  <si>
    <t>SEU COXINHA</t>
  </si>
  <si>
    <t>11701-000</t>
  </si>
  <si>
    <t>26.323.459/0001-10</t>
  </si>
  <si>
    <t>RESTAURANTE E POUSADA SEGREDO DA SERRA</t>
  </si>
  <si>
    <t>59318-000</t>
  </si>
  <si>
    <t>Serra Negra do Norte</t>
  </si>
  <si>
    <t>26.354.694/0001-59</t>
  </si>
  <si>
    <t>BUTECO DO MEU BICHINHO</t>
  </si>
  <si>
    <t>56440-000</t>
  </si>
  <si>
    <t>Belém do São Francisco</t>
  </si>
  <si>
    <t>26.363.332/0001-24</t>
  </si>
  <si>
    <t>AUTO POSTO CENTRO</t>
  </si>
  <si>
    <t>26.365.493/0001-57</t>
  </si>
  <si>
    <t>ESTACAO CAFE</t>
  </si>
  <si>
    <t>85888-000</t>
  </si>
  <si>
    <t>Ramilândia</t>
  </si>
  <si>
    <t>26.411.161/0001-61</t>
  </si>
  <si>
    <t>RECANTO BEIRA RIO</t>
  </si>
  <si>
    <t>95577-000</t>
  </si>
  <si>
    <t>Morrinhos do Sul</t>
  </si>
  <si>
    <t>26.439.330/0001-71</t>
  </si>
  <si>
    <t>SGM FABRICA DE CHURROS E PASTEIS</t>
  </si>
  <si>
    <t>26.450.599/0001-59</t>
  </si>
  <si>
    <t>VELHO CHICO</t>
  </si>
  <si>
    <t>26.466.381/0001-92</t>
  </si>
  <si>
    <t>ESPACO SKENTA</t>
  </si>
  <si>
    <t>26.469.992/0001-94</t>
  </si>
  <si>
    <t>ACAI.COM</t>
  </si>
  <si>
    <t>37948-000</t>
  </si>
  <si>
    <t>Bom Jesus da Penha</t>
  </si>
  <si>
    <t>26.478.901/0001-87</t>
  </si>
  <si>
    <t>PIT STOP LANCHE</t>
  </si>
  <si>
    <t>77913-000</t>
  </si>
  <si>
    <t>Palmeiras do Tocantins</t>
  </si>
  <si>
    <t>26.501.057/0001-68</t>
  </si>
  <si>
    <t>CERVEJARIA GALPAO DO CIPO</t>
  </si>
  <si>
    <t>88524-605</t>
  </si>
  <si>
    <t>26.505.498/0001-38</t>
  </si>
  <si>
    <t>POUSADA NINANOA</t>
  </si>
  <si>
    <t>26.534.922/0001-72</t>
  </si>
  <si>
    <t>TUGAENSE SERVICOS</t>
  </si>
  <si>
    <t>26.552.097/0001-39</t>
  </si>
  <si>
    <t>PEPECA.COM</t>
  </si>
  <si>
    <t>65465-000</t>
  </si>
  <si>
    <t>Cantanhede</t>
  </si>
  <si>
    <t>26.567.136/0001-71</t>
  </si>
  <si>
    <t>VANIA E BENE</t>
  </si>
  <si>
    <t>26.571.764/0001-20</t>
  </si>
  <si>
    <t>HOTEL ESPARDATE</t>
  </si>
  <si>
    <t>26.585.974/0001-78</t>
  </si>
  <si>
    <t>BAR DO EDIN</t>
  </si>
  <si>
    <t>26.586.751/0001-25</t>
  </si>
  <si>
    <t>BARRANCOTECO</t>
  </si>
  <si>
    <t>26.598.088/0001-89</t>
  </si>
  <si>
    <t>SUNSET BAR E RESTAURANTE</t>
  </si>
  <si>
    <t>26.599.762/0001-40</t>
  </si>
  <si>
    <t>BAR E RESTAURANTE TIA VANA</t>
  </si>
  <si>
    <t>26.607.313/0001-04</t>
  </si>
  <si>
    <t>CICCINO BELLO</t>
  </si>
  <si>
    <t>26.609.318/0001-68</t>
  </si>
  <si>
    <t>SMART SUPERMERCADOS</t>
  </si>
  <si>
    <t>32676-655</t>
  </si>
  <si>
    <t>26.623.774/0001-62</t>
  </si>
  <si>
    <t>AQUA LANCHES</t>
  </si>
  <si>
    <t>26.625.710/0001-09</t>
  </si>
  <si>
    <t>O BOTTECO PETISCARIA &amp; COMEDORIA</t>
  </si>
  <si>
    <t>26.633.293/0001-38</t>
  </si>
  <si>
    <t>ORIGINAL SALINAS BAR</t>
  </si>
  <si>
    <t>26.651.111/0001-51</t>
  </si>
  <si>
    <t>CHURRASCARIA DO PORTAL</t>
  </si>
  <si>
    <t>65160-000</t>
  </si>
  <si>
    <t>Morros</t>
  </si>
  <si>
    <t>26.669.052/0001-49</t>
  </si>
  <si>
    <t>HOSTERIA ALLA BOTTE</t>
  </si>
  <si>
    <t>26.699.523/0001-61</t>
  </si>
  <si>
    <t>POINT DO SORVETE</t>
  </si>
  <si>
    <t>26.711.715/0001-46</t>
  </si>
  <si>
    <t>CONTAINER DA PIZZA</t>
  </si>
  <si>
    <t>26.714.053/0001-68</t>
  </si>
  <si>
    <t>PONTO DO ESPETINHO BAR E RESTAURANTE</t>
  </si>
  <si>
    <t>26.752.609/0001-00</t>
  </si>
  <si>
    <t>RESTAURANTE CAPIM SANTO</t>
  </si>
  <si>
    <t>07.338.081/0004-26</t>
  </si>
  <si>
    <t>PALAZZIO FESTAS E EVENTOS</t>
  </si>
  <si>
    <t>06.327.730/0002-69</t>
  </si>
  <si>
    <t>KARRANCA'S RESTAURANTE</t>
  </si>
  <si>
    <t>19.173.473/0004-61</t>
  </si>
  <si>
    <t>DECK TRATTORIA</t>
  </si>
  <si>
    <t>69900-282</t>
  </si>
  <si>
    <t>23.446.287/0002-64</t>
  </si>
  <si>
    <t>CARANGUELUA PIZZARIA</t>
  </si>
  <si>
    <t>29200-080</t>
  </si>
  <si>
    <t>23.926.329/0001-83</t>
  </si>
  <si>
    <t>CREPP LANCHE</t>
  </si>
  <si>
    <t>68060-050</t>
  </si>
  <si>
    <t>23.938.753/0001-48</t>
  </si>
  <si>
    <t>BAR E RESTAURANTE DO MENUDO</t>
  </si>
  <si>
    <t>45890-000</t>
  </si>
  <si>
    <t>Pau Brasil</t>
  </si>
  <si>
    <t>23.955.197/0001-18</t>
  </si>
  <si>
    <t>O SIRI CASCUDO</t>
  </si>
  <si>
    <t>23.956.947/0001-76</t>
  </si>
  <si>
    <t>CHRISTUR</t>
  </si>
  <si>
    <t>23.966.309/0001-36</t>
  </si>
  <si>
    <t>CHIC RESTAURANTE</t>
  </si>
  <si>
    <t>15220-000</t>
  </si>
  <si>
    <t>Mendonça</t>
  </si>
  <si>
    <t>24.062.047/0001-48</t>
  </si>
  <si>
    <t>THE BEST BURGUER</t>
  </si>
  <si>
    <t>88526-325</t>
  </si>
  <si>
    <t>24.080.027/0001-08</t>
  </si>
  <si>
    <t>RECANTO CARRANCA</t>
  </si>
  <si>
    <t>24.147.170/0001-61</t>
  </si>
  <si>
    <t>CACHOEIRAS BAR</t>
  </si>
  <si>
    <t>Lajinha</t>
  </si>
  <si>
    <t>24.281.103/0001-35</t>
  </si>
  <si>
    <t>Restaurante Recanto dos Guarás</t>
  </si>
  <si>
    <t>24.389.002/0001-82</t>
  </si>
  <si>
    <t>RESTAURANTE AMIZADE</t>
  </si>
  <si>
    <t>58480-000</t>
  </si>
  <si>
    <t>Cabaceiras</t>
  </si>
  <si>
    <t>24.483.334/0001-21</t>
  </si>
  <si>
    <t>QUIOSQUE 22</t>
  </si>
  <si>
    <t>24.526.031/0001-49</t>
  </si>
  <si>
    <t>PIZZARIA FABLE</t>
  </si>
  <si>
    <t>24.530.922/0001-79</t>
  </si>
  <si>
    <t>GJR EVENTOS</t>
  </si>
  <si>
    <t>28635-430</t>
  </si>
  <si>
    <t>24.537.247/0001-00</t>
  </si>
  <si>
    <t>Pizzaria e Parque Acqua Tchibum</t>
  </si>
  <si>
    <t>85877-000</t>
  </si>
  <si>
    <t>São Miguel do Iguaçu</t>
  </si>
  <si>
    <t>24.574.129/0001-71</t>
  </si>
  <si>
    <t>DUAS MARIAS RESTAURANTE EIRELI</t>
  </si>
  <si>
    <t>24.576.154/0001-94</t>
  </si>
  <si>
    <t>BAR DO JARBAS</t>
  </si>
  <si>
    <t>78015-195</t>
  </si>
  <si>
    <t>24.607.771/0001-00</t>
  </si>
  <si>
    <t>ALL MIRANTE</t>
  </si>
  <si>
    <t>24.636.379/0001-99</t>
  </si>
  <si>
    <t>MARCOXINHA III</t>
  </si>
  <si>
    <t>35900-211</t>
  </si>
  <si>
    <t>24.697.962/0001-00</t>
  </si>
  <si>
    <t>SORVETERIA SOL &amp; NEVE</t>
  </si>
  <si>
    <t>24.782.860/0001-92</t>
  </si>
  <si>
    <t>Restaurante Vinícius Paraty</t>
  </si>
  <si>
    <t>24.946.242/0001-30</t>
  </si>
  <si>
    <t>Português|Inglês|Italiano|Espanhol</t>
  </si>
  <si>
    <t>BAR GORDINHO PUBLICIDADE</t>
  </si>
  <si>
    <t>24.964.721/0001-80</t>
  </si>
  <si>
    <t>RIBEIRAO DA MATA LAZER E ENTRETENIMENTO</t>
  </si>
  <si>
    <t>25.019.185/0001-07</t>
  </si>
  <si>
    <t>MISTER FAST PIZZA DELIVERY</t>
  </si>
  <si>
    <t>78053-464</t>
  </si>
  <si>
    <t>25.175.470/0001-17</t>
  </si>
  <si>
    <t>HOTEL E RESTAURANTE MARTINELLI</t>
  </si>
  <si>
    <t>99730-000</t>
  </si>
  <si>
    <t>25.203.171/0001-49</t>
  </si>
  <si>
    <t>LANCHONETE CALCADAO</t>
  </si>
  <si>
    <t>25.256.976/0001-50</t>
  </si>
  <si>
    <t>LANCHONETE CENTRAO</t>
  </si>
  <si>
    <t>25.261.446/0001-09</t>
  </si>
  <si>
    <t>DI MARIA RESTAURANTE E PIZZARIA</t>
  </si>
  <si>
    <t>25.433.165/0001-88</t>
  </si>
  <si>
    <t>YELLOW RESTAURANTE</t>
  </si>
  <si>
    <t>25.529.414/0001-33</t>
  </si>
  <si>
    <t>M PIZZA &amp; BURGER</t>
  </si>
  <si>
    <t>29200-340</t>
  </si>
  <si>
    <t>26.065.659/0001-10</t>
  </si>
  <si>
    <t>QUIOSQUE DA MARLENE</t>
  </si>
  <si>
    <t>26.124.353/0001-97</t>
  </si>
  <si>
    <t>DECK</t>
  </si>
  <si>
    <t>69900-878</t>
  </si>
  <si>
    <t>26.136.464/0001-13</t>
  </si>
  <si>
    <t>SUSHIK SUSHI BAR</t>
  </si>
  <si>
    <t>64090-095</t>
  </si>
  <si>
    <t>26.141.817/0001-73</t>
  </si>
  <si>
    <t>AÇAI MARIA PITANGA</t>
  </si>
  <si>
    <t>26.196.348/0001-90</t>
  </si>
  <si>
    <t>HOTEL E RESTAURANTE SAO SEBASTIAO</t>
  </si>
  <si>
    <t>26.325.398/0001-20</t>
  </si>
  <si>
    <t>RESTAURANTE E CHOPERIA CABORE</t>
  </si>
  <si>
    <t>26.326.073/0001-61</t>
  </si>
  <si>
    <t>BEACH STOP</t>
  </si>
  <si>
    <t>49035-785</t>
  </si>
  <si>
    <t>26.369.205/0001-32</t>
  </si>
  <si>
    <t>KOMBURGER</t>
  </si>
  <si>
    <t>66050-450</t>
  </si>
  <si>
    <t>26.421.049/0001-01</t>
  </si>
  <si>
    <t>RESERVA GASTRONOMIA</t>
  </si>
  <si>
    <t>26215-072</t>
  </si>
  <si>
    <t>Nova Iguaçu</t>
  </si>
  <si>
    <t>26.421.433/0001-04</t>
  </si>
  <si>
    <t>Sunset Bar</t>
  </si>
  <si>
    <t>84040-150</t>
  </si>
  <si>
    <t>26.459.173/0001-66</t>
  </si>
  <si>
    <t>EMBAIXADA CERVEJAS ARTESANAIS</t>
  </si>
  <si>
    <t>88501-050</t>
  </si>
  <si>
    <t>26.497.457/0001-47</t>
  </si>
  <si>
    <t xml:space="preserve">Restaurante la em casa </t>
  </si>
  <si>
    <t>26.506.866/0001-62</t>
  </si>
  <si>
    <t>N M Z - BAR</t>
  </si>
  <si>
    <t>64320-000</t>
  </si>
  <si>
    <t>Pimenteiras</t>
  </si>
  <si>
    <t>26.610.591/0001-02</t>
  </si>
  <si>
    <t>ZERO GRAU SOVERTERIA</t>
  </si>
  <si>
    <t>26.714.316/0001-39</t>
  </si>
  <si>
    <t>CAFE DO MERCADO</t>
  </si>
  <si>
    <t>50020-290</t>
  </si>
  <si>
    <t>26.757.274/0001-13</t>
  </si>
  <si>
    <t>ESPACO ESSENCIA</t>
  </si>
  <si>
    <t>30180-120</t>
  </si>
  <si>
    <t>23.978.675/0001-05</t>
  </si>
  <si>
    <t>FOFISSIMO BOLOS CASEIROS</t>
  </si>
  <si>
    <t>30180-150</t>
  </si>
  <si>
    <t>24.167.115/0001-33</t>
  </si>
  <si>
    <t>CARAGUATA RESTAURANTE</t>
  </si>
  <si>
    <t>11671-000</t>
  </si>
  <si>
    <t>24.343.602/0001-00</t>
  </si>
  <si>
    <t>BILLY THE GRILL</t>
  </si>
  <si>
    <t>36080-060</t>
  </si>
  <si>
    <t>24.349.997/0001-58</t>
  </si>
  <si>
    <t>SANTAFARRA CONFEITARIA</t>
  </si>
  <si>
    <t>58033-000</t>
  </si>
  <si>
    <t>24.378.944/0001-65</t>
  </si>
  <si>
    <t>RETRO PATISSERIE CAFE</t>
  </si>
  <si>
    <t>Medianeira</t>
  </si>
  <si>
    <t>24.525.440/0001-20</t>
  </si>
  <si>
    <t>RESTAURANTE E LANCHONETE CAICARAS</t>
  </si>
  <si>
    <t>24.576.104/0001-07</t>
  </si>
  <si>
    <t>KONG BURGER</t>
  </si>
  <si>
    <t>24.708.905/0001-89</t>
  </si>
  <si>
    <t>SAV GRILL</t>
  </si>
  <si>
    <t>24.753.917/0001-25</t>
  </si>
  <si>
    <t>ENGENHEIROS DO CHOPP</t>
  </si>
  <si>
    <t>13184-668</t>
  </si>
  <si>
    <t>24.830.462/0001-02</t>
  </si>
  <si>
    <t>VALERIA VILAS BOAS MOVEIS PROJETOS E DECORACAO</t>
  </si>
  <si>
    <t>36301-182</t>
  </si>
  <si>
    <t>24.842.745/0001-66</t>
  </si>
  <si>
    <t>Restaurante Guindolla - Rosolem</t>
  </si>
  <si>
    <t>13185-324</t>
  </si>
  <si>
    <t>24.917.157/0001-44</t>
  </si>
  <si>
    <t>DONA CHICA CULINARIA NORDESTINA</t>
  </si>
  <si>
    <t>29166-820</t>
  </si>
  <si>
    <t>25.010.481/0001-47</t>
  </si>
  <si>
    <t>DOMINOS PIZZA</t>
  </si>
  <si>
    <t>25.050.439/0001-50</t>
  </si>
  <si>
    <t>CONDE RESTAURANTE</t>
  </si>
  <si>
    <t>13185-230</t>
  </si>
  <si>
    <t>25.103.799/0001-72</t>
  </si>
  <si>
    <t>KAMPAI</t>
  </si>
  <si>
    <t>25.450.261/0001-34</t>
  </si>
  <si>
    <t>CAMARIM BARBER CLUB</t>
  </si>
  <si>
    <t>11660-090</t>
  </si>
  <si>
    <t>25.463.071/0001-51</t>
  </si>
  <si>
    <t>barba grelha e bigode</t>
  </si>
  <si>
    <t>78045-490</t>
  </si>
  <si>
    <t>26.016.528/0001-42</t>
  </si>
  <si>
    <t>HOME DELE PIZZARIA</t>
  </si>
  <si>
    <t>26.078.751/0001-14</t>
  </si>
  <si>
    <t>PONTO DO LANCHE LTDA</t>
  </si>
  <si>
    <t>30180-005</t>
  </si>
  <si>
    <t>26.081.441/0001-59</t>
  </si>
  <si>
    <t>CHALE E POUSADA MAGIA DO MAR</t>
  </si>
  <si>
    <t>26.109.060/0001-30</t>
  </si>
  <si>
    <t>RESTAURANTE E LOCADORA SOL E MAR</t>
  </si>
  <si>
    <t>26.200.053/0001-40</t>
  </si>
  <si>
    <t>BAR DO ROBERTO E DA JO</t>
  </si>
  <si>
    <t>26.226.814/0001-32</t>
  </si>
  <si>
    <t>ARMAZEM DO HAMBURGUER</t>
  </si>
  <si>
    <t>38600-126</t>
  </si>
  <si>
    <t>26.299.058/0001-71</t>
  </si>
  <si>
    <t>PUCAS' BAR</t>
  </si>
  <si>
    <t>26.547.336/0001-62</t>
  </si>
  <si>
    <t>Cervejaria 3 Orelhas</t>
  </si>
  <si>
    <t>26.638.414/0001-34</t>
  </si>
  <si>
    <t>PAO DE QUEIJO COM ACAI</t>
  </si>
  <si>
    <t>30150-221</t>
  </si>
  <si>
    <t>26.642.583/0001-48</t>
  </si>
  <si>
    <t>FAUSTO &amp; MANOEL</t>
  </si>
  <si>
    <t>71630-100</t>
  </si>
  <si>
    <t>26.645.405/0001-70</t>
  </si>
  <si>
    <t>KIOSQUE ROSEIRA</t>
  </si>
  <si>
    <t>13218-880</t>
  </si>
  <si>
    <t>26.677.233/0001-17</t>
  </si>
  <si>
    <t>MANIAC BURGER</t>
  </si>
  <si>
    <t>26.742.770/0001-01</t>
  </si>
  <si>
    <t>RESTAURANTE TIA TEREZA</t>
  </si>
  <si>
    <t>26.747.178/0001-94</t>
  </si>
  <si>
    <t>O CURUJAO</t>
  </si>
  <si>
    <t>26.747.515/0001-43</t>
  </si>
  <si>
    <t>O CAPOTE</t>
  </si>
  <si>
    <t>26.749.284/0001-07</t>
  </si>
  <si>
    <t>CANGACO ECO PARQUE RESTAURANTE</t>
  </si>
  <si>
    <t>49810-000</t>
  </si>
  <si>
    <t>Poço Redondo</t>
  </si>
  <si>
    <t>19.173.473/0003-80</t>
  </si>
  <si>
    <t>TASTING ROOM O.L.E.C</t>
  </si>
  <si>
    <t>30330-010</t>
  </si>
  <si>
    <t>23.904.674/0001-16</t>
  </si>
  <si>
    <t>EXPRESSO 73</t>
  </si>
  <si>
    <t>23.916.068/0001-10</t>
  </si>
  <si>
    <t>TEMPLARES CONVENIÊNCIA</t>
  </si>
  <si>
    <t>23.947.598/0001-26</t>
  </si>
  <si>
    <t>GENERAL STORE</t>
  </si>
  <si>
    <t>58010-780</t>
  </si>
  <si>
    <t>23.954.614/0001-08</t>
  </si>
  <si>
    <t>GRANO MERCADO</t>
  </si>
  <si>
    <t>34007-652</t>
  </si>
  <si>
    <t>23.974.503/0001-63</t>
  </si>
  <si>
    <t>CF HOTEIS EIRELLI</t>
  </si>
  <si>
    <t>23.990.734/0001-60</t>
  </si>
  <si>
    <t>SABOR DE BOTECO</t>
  </si>
  <si>
    <t>75692-460</t>
  </si>
  <si>
    <t>24.067.539/0001-26</t>
  </si>
  <si>
    <t>BECCO BISTRO</t>
  </si>
  <si>
    <t>24.079.574/0001-65</t>
  </si>
  <si>
    <t>JIN JIN WOK</t>
  </si>
  <si>
    <t>24.080.685/0001-91</t>
  </si>
  <si>
    <t>HANGAR 14 BIS BURGER &amp; GRILL</t>
  </si>
  <si>
    <t>24.148.758/0001-30</t>
  </si>
  <si>
    <t>PANIFICADORA PEDROSO</t>
  </si>
  <si>
    <t>76300-000</t>
  </si>
  <si>
    <t>Ceres</t>
  </si>
  <si>
    <t>24.320.090/0001-66</t>
  </si>
  <si>
    <t>PARIS 6 RESTAURANTE</t>
  </si>
  <si>
    <t>24.426.485/0001-48</t>
  </si>
  <si>
    <t>NA HORA DO ACAI</t>
  </si>
  <si>
    <t>24.430.925/0001-30</t>
  </si>
  <si>
    <t>SECRET LOUNGE BAR</t>
  </si>
  <si>
    <t>93806-050</t>
  </si>
  <si>
    <t>Sapiranga</t>
  </si>
  <si>
    <t>24.448.515/0001-17</t>
  </si>
  <si>
    <t>JANTINHA FAST</t>
  </si>
  <si>
    <t>24.478.399/0001-89</t>
  </si>
  <si>
    <t>Sandu-it</t>
  </si>
  <si>
    <t>24.516.665/0001-10</t>
  </si>
  <si>
    <t>CABILDO EMPANADAS ARGENTINAS</t>
  </si>
  <si>
    <t>80410-200</t>
  </si>
  <si>
    <t>24.521.449/0001-63</t>
  </si>
  <si>
    <t>CULINARIA SECRETA</t>
  </si>
  <si>
    <t>21351-060</t>
  </si>
  <si>
    <t>24.531.740/0001-12</t>
  </si>
  <si>
    <t>M.A.R.E.S. RESTAURANTE</t>
  </si>
  <si>
    <t>82130-300</t>
  </si>
  <si>
    <t>Almirante Tamandaré</t>
  </si>
  <si>
    <t>24.577.339/0001-13</t>
  </si>
  <si>
    <t>SILVA BURGUER</t>
  </si>
  <si>
    <t>38183-200</t>
  </si>
  <si>
    <t>24.604.660/0001-40</t>
  </si>
  <si>
    <t>SUPERMERCADO MOREIRA</t>
  </si>
  <si>
    <t>24.648.519/0001-49</t>
  </si>
  <si>
    <t>PADARIA E CONFEITARIA PAO DOCE</t>
  </si>
  <si>
    <t>24.658.863/0001-19</t>
  </si>
  <si>
    <t>TEMAKI FRY-JAMEL CECILIO</t>
  </si>
  <si>
    <t>74093-250</t>
  </si>
  <si>
    <t>24.668.728/0001-54</t>
  </si>
  <si>
    <t>PIZZARIA SABOR DE MINAS</t>
  </si>
  <si>
    <t>24.763.148/0001-46</t>
  </si>
  <si>
    <t>SABOR CAMPONES</t>
  </si>
  <si>
    <t>24.783.759/0001-56</t>
  </si>
  <si>
    <t>BRAUHAUS A ESCOLA DA CERVEJA</t>
  </si>
  <si>
    <t>74140-140</t>
  </si>
  <si>
    <t>24.806.834/0001-57</t>
  </si>
  <si>
    <t>JAPA TEMAKI JARDIM NORTE</t>
  </si>
  <si>
    <t>24.818.760/0001-79</t>
  </si>
  <si>
    <t>MILK-SHAKE MIX</t>
  </si>
  <si>
    <t>75400-483</t>
  </si>
  <si>
    <t>24.878.909/0001-05</t>
  </si>
  <si>
    <t>RESTAURANTE , LANCHONETE E PIZZARIA DO OSMAR</t>
  </si>
  <si>
    <t>24.889.583/0001-11</t>
  </si>
  <si>
    <t>RECANTO DO SABOR</t>
  </si>
  <si>
    <t>31260-000</t>
  </si>
  <si>
    <t>24.957.231/0001-56</t>
  </si>
  <si>
    <t>TUTULA'S</t>
  </si>
  <si>
    <t>36570-065</t>
  </si>
  <si>
    <t>24.958.343/0001-21</t>
  </si>
  <si>
    <t>EMPORIO DA PIZZA</t>
  </si>
  <si>
    <t>84015-245</t>
  </si>
  <si>
    <t>24.977.932/0001-57</t>
  </si>
  <si>
    <t>TORO GRAMADO BAR E RESTAURANTE</t>
  </si>
  <si>
    <t>25.024.869/0001-05</t>
  </si>
  <si>
    <t>PESQUE &amp; PAGUE PORTAL DO CERRADO</t>
  </si>
  <si>
    <t>25.052.961/0001-70</t>
  </si>
  <si>
    <t>SERICICOLA BISTRO</t>
  </si>
  <si>
    <t>37002-550</t>
  </si>
  <si>
    <t>25.086.358/0001-00</t>
  </si>
  <si>
    <t>COCO</t>
  </si>
  <si>
    <t>74170-150</t>
  </si>
  <si>
    <t>25.104.623/0001-35</t>
  </si>
  <si>
    <t>SMART FOOD ALIMENTACAO</t>
  </si>
  <si>
    <t>28911-320</t>
  </si>
  <si>
    <t>25.164.352/0001-03</t>
  </si>
  <si>
    <t>BROU'S BROWNIE</t>
  </si>
  <si>
    <t>78070-030</t>
  </si>
  <si>
    <t>25.204.497/0001-90</t>
  </si>
  <si>
    <t>FINO CAFE</t>
  </si>
  <si>
    <t>69036-110</t>
  </si>
  <si>
    <t>25.357.557/0001-05</t>
  </si>
  <si>
    <t>LUG'S</t>
  </si>
  <si>
    <t>75680-074</t>
  </si>
  <si>
    <t>25.371.429/0001-16</t>
  </si>
  <si>
    <t>BRAUEREI SCHULTZ</t>
  </si>
  <si>
    <t>84060-420</t>
  </si>
  <si>
    <t>25.371.937/0001-02</t>
  </si>
  <si>
    <t>CHURRASCARIA LE SORELLE</t>
  </si>
  <si>
    <t>99034-170</t>
  </si>
  <si>
    <t>25.432.604/0001-38</t>
  </si>
  <si>
    <t>RODEIO PRIME</t>
  </si>
  <si>
    <t>66623-590</t>
  </si>
  <si>
    <t>25.532.333/0001-92</t>
  </si>
  <si>
    <t>GIBA LANCHES</t>
  </si>
  <si>
    <t>88501-001</t>
  </si>
  <si>
    <t>26.025.436/0001-29</t>
  </si>
  <si>
    <t>GUARDA RIBEIRO COMERCIO EIRELI</t>
  </si>
  <si>
    <t>38740-024</t>
  </si>
  <si>
    <t>26.059.981/0001-36</t>
  </si>
  <si>
    <t>ARTESANO PIZZA E PESTO</t>
  </si>
  <si>
    <t>74823-410</t>
  </si>
  <si>
    <t>26.079.100/0001-49</t>
  </si>
  <si>
    <t>CONFRARIA DO ESPETINHO</t>
  </si>
  <si>
    <t>96015-560</t>
  </si>
  <si>
    <t>26.115.125/0001-50</t>
  </si>
  <si>
    <t>ELEMENTOS BUZIOS HOSTEL</t>
  </si>
  <si>
    <t>26.179.675/0001-33</t>
  </si>
  <si>
    <t>QUIOSQUE BRAHMA CHOPP - CAXIAS</t>
  </si>
  <si>
    <t>95110-900</t>
  </si>
  <si>
    <t>26.228.897/0001-07</t>
  </si>
  <si>
    <t>MINEIRAO STEAKHOUSE</t>
  </si>
  <si>
    <t>29945-060</t>
  </si>
  <si>
    <t>26.287.385/0001-03</t>
  </si>
  <si>
    <t>SANTE COMIDA SAUDAVEL RESTAURANTE EIRELI</t>
  </si>
  <si>
    <t>69057-025</t>
  </si>
  <si>
    <t>26.323.656/0001-39</t>
  </si>
  <si>
    <t>RESTO ATLANTICO</t>
  </si>
  <si>
    <t>26.363.442/0001-96</t>
  </si>
  <si>
    <t>MADE IN BRESIL BISTRO &amp; CAFE</t>
  </si>
  <si>
    <t>26.383.319/0001-37</t>
  </si>
  <si>
    <t>LV RESTAURANTE</t>
  </si>
  <si>
    <t>88640-000</t>
  </si>
  <si>
    <t>Bom Jardim da Serra</t>
  </si>
  <si>
    <t>26.402.378/0001-05</t>
  </si>
  <si>
    <t>RESTAURANTE DO NOKA</t>
  </si>
  <si>
    <t>77690-000</t>
  </si>
  <si>
    <t>Araguacema</t>
  </si>
  <si>
    <t>26.426.067/0001-86</t>
  </si>
  <si>
    <t>CAFE COLONIAL</t>
  </si>
  <si>
    <t>35550-000</t>
  </si>
  <si>
    <t>Itapecerica</t>
  </si>
  <si>
    <t>26.430.786/0001-70</t>
  </si>
  <si>
    <t>BREWSTONE PUB</t>
  </si>
  <si>
    <t>60821-790</t>
  </si>
  <si>
    <t>26.544.208/0001-65</t>
  </si>
  <si>
    <t>EIOU CERVEJAS ESPECIAIS</t>
  </si>
  <si>
    <t>26.573.925/0001-15</t>
  </si>
  <si>
    <t>EXCELENCIA RESTAURANTE</t>
  </si>
  <si>
    <t>93880-000</t>
  </si>
  <si>
    <t>Araricá</t>
  </si>
  <si>
    <t>26.608.046/0001-81</t>
  </si>
  <si>
    <t>BARRIL RESTAURANTE E LANCHONETE</t>
  </si>
  <si>
    <t>38414-180</t>
  </si>
  <si>
    <t>26.633.889/0001-38</t>
  </si>
  <si>
    <t xml:space="preserve">Caiuá Carrancas </t>
  </si>
  <si>
    <t>26.644.303/0001-30</t>
  </si>
  <si>
    <t>Piwiarnia Tap House</t>
  </si>
  <si>
    <t>84010-230</t>
  </si>
  <si>
    <t>26.651.269/0001-21</t>
  </si>
  <si>
    <t>LUG S BATATA BELGA</t>
  </si>
  <si>
    <t>58020-500</t>
  </si>
  <si>
    <t>26.658.264/0001-20</t>
  </si>
  <si>
    <t>FLOR DE ALECRIM ARTE E CULINARIA</t>
  </si>
  <si>
    <t>26.676.321/0001-02</t>
  </si>
  <si>
    <t>TAPIOCARIA Q DELICIA</t>
  </si>
  <si>
    <t>26.693.910/0001-90</t>
  </si>
  <si>
    <t>DICAFE</t>
  </si>
  <si>
    <t>69050-970</t>
  </si>
  <si>
    <t>26.774.527/0001-67</t>
  </si>
  <si>
    <t>RESTAURANTE COMA BEM</t>
  </si>
  <si>
    <t>74015-095</t>
  </si>
  <si>
    <t>03.677.011/0002-80</t>
  </si>
  <si>
    <t>AMIGOS LANCHES</t>
  </si>
  <si>
    <t>12910-540</t>
  </si>
  <si>
    <t>26.771.037/0001-07</t>
  </si>
  <si>
    <t>KAFFEE COLONIA</t>
  </si>
  <si>
    <t>27910-110</t>
  </si>
  <si>
    <t>26.747.418/0001-50</t>
  </si>
  <si>
    <t>ENCHENDO LINGUICA</t>
  </si>
  <si>
    <t>20561-096</t>
  </si>
  <si>
    <t>26.743.291/0001-00</t>
  </si>
  <si>
    <t>LIVING</t>
  </si>
  <si>
    <t>60170-001</t>
  </si>
  <si>
    <t>26.723.061/0001-70</t>
  </si>
  <si>
    <t>DRAFT AMERICAN PUB</t>
  </si>
  <si>
    <t>26.713.774/0001-53</t>
  </si>
  <si>
    <t>RESTAURANTE ROPERTO</t>
  </si>
  <si>
    <t>01327-000</t>
  </si>
  <si>
    <t>26.712.964/0001-56</t>
  </si>
  <si>
    <t>BARAQUIAS</t>
  </si>
  <si>
    <t>80250-030</t>
  </si>
  <si>
    <t>26.712.106/0001-01</t>
  </si>
  <si>
    <t>BISTRÔ DU CHEF</t>
  </si>
  <si>
    <t>19013-030</t>
  </si>
  <si>
    <t>26.711.449/0001-51</t>
  </si>
  <si>
    <t>PRAIA DOS OSSOS ALIMENTACAO</t>
  </si>
  <si>
    <t>26.692.991/0001-04</t>
  </si>
  <si>
    <t>Pipa Central</t>
  </si>
  <si>
    <t>26.678.112/0001-90</t>
  </si>
  <si>
    <t>ACONCHEGO CARIOCA</t>
  </si>
  <si>
    <t>26.675.433/0001-30</t>
  </si>
  <si>
    <t>BISTRO D'ARTAGNAN</t>
  </si>
  <si>
    <t>37464-000</t>
  </si>
  <si>
    <t>Itanhandu</t>
  </si>
  <si>
    <t>26.670.049/0001-45</t>
  </si>
  <si>
    <t>Inglês|Francês|Italiano</t>
  </si>
  <si>
    <t>BARRACUDA RESTAURANTE</t>
  </si>
  <si>
    <t>88062-400</t>
  </si>
  <si>
    <t>26.659.124/0001-77</t>
  </si>
  <si>
    <t>SPOT BURGER</t>
  </si>
  <si>
    <t>36026-430</t>
  </si>
  <si>
    <t>26.649.499/0001-56</t>
  </si>
  <si>
    <t>B.LEM PADARIA PORTUGUESA</t>
  </si>
  <si>
    <t>02089-900</t>
  </si>
  <si>
    <t>26.645.902/0001-79</t>
  </si>
  <si>
    <t>RESTAURANTE ESTÂNCIA GAÚCHA</t>
  </si>
  <si>
    <t>37110-000</t>
  </si>
  <si>
    <t>Elói Mendes</t>
  </si>
  <si>
    <t>26.644.006/0001-95</t>
  </si>
  <si>
    <t>MISTURA BRASILEIRA RESTAURANTE E EVENTOS</t>
  </si>
  <si>
    <t>26.636.908/0001-80</t>
  </si>
  <si>
    <t>Vitor Freitas</t>
  </si>
  <si>
    <t>69020-150</t>
  </si>
  <si>
    <t>26.623.825/0001-56</t>
  </si>
  <si>
    <t>Rancho Esplanada</t>
  </si>
  <si>
    <t>35010-171</t>
  </si>
  <si>
    <t>26.614.186/0001-62</t>
  </si>
  <si>
    <t>SPOLETO MARECHALFLORIANO</t>
  </si>
  <si>
    <t>20080-005</t>
  </si>
  <si>
    <t>26.611.524/0001-02</t>
  </si>
  <si>
    <t>SKINAO LANCHONETE</t>
  </si>
  <si>
    <t>26.611.126/0001-96</t>
  </si>
  <si>
    <t>FORNALHA'S BEACH</t>
  </si>
  <si>
    <t>26.597.597/0001-97</t>
  </si>
  <si>
    <t>CASA DO CHEFF</t>
  </si>
  <si>
    <t>26.591.576/0001-64</t>
  </si>
  <si>
    <t>RIO DO VAVA</t>
  </si>
  <si>
    <t>26.585.153/0001-31</t>
  </si>
  <si>
    <t>MASSAS E BURGUERIA</t>
  </si>
  <si>
    <t>26.570.674/0001-15</t>
  </si>
  <si>
    <t>LA MAISON DE LA BIERE</t>
  </si>
  <si>
    <t>18130-350</t>
  </si>
  <si>
    <t>26.569.247/0001-17</t>
  </si>
  <si>
    <t>MOTIM HIDEOUT</t>
  </si>
  <si>
    <t>22040-001</t>
  </si>
  <si>
    <t>26.544.416/0001-64</t>
  </si>
  <si>
    <t>POUSADA SHAMMAH</t>
  </si>
  <si>
    <t>26.536.511/0001-16</t>
  </si>
  <si>
    <t>Julian Trevisol</t>
  </si>
  <si>
    <t>26.525.091/0001-72</t>
  </si>
  <si>
    <t>LE CAVALCANTE</t>
  </si>
  <si>
    <t>88080-701</t>
  </si>
  <si>
    <t>26.522.909/0001-01</t>
  </si>
  <si>
    <t>BLEM Padaria</t>
  </si>
  <si>
    <t>01424-005</t>
  </si>
  <si>
    <t>26.519.848/0001-15</t>
  </si>
  <si>
    <t>HIMAWARI</t>
  </si>
  <si>
    <t>86813-240</t>
  </si>
  <si>
    <t>26.510.861/0001-03</t>
  </si>
  <si>
    <t>BAR DO HELMIO II</t>
  </si>
  <si>
    <t>31130-680</t>
  </si>
  <si>
    <t>26.510.612/0001-18</t>
  </si>
  <si>
    <t>CASINHA GOURMET RESTAURANTE SELF-SERVICE</t>
  </si>
  <si>
    <t>26.495.774/0001-24</t>
  </si>
  <si>
    <t>CERVEJARIA ENDERLE</t>
  </si>
  <si>
    <t>26.495.456/0001-63</t>
  </si>
  <si>
    <t>POBRE JUAN</t>
  </si>
  <si>
    <t>26.495.273/0001-48</t>
  </si>
  <si>
    <t>KIOSQUE.COM</t>
  </si>
  <si>
    <t>26.492.473/0001-47</t>
  </si>
  <si>
    <t>CEARA BAR</t>
  </si>
  <si>
    <t>29040-712</t>
  </si>
  <si>
    <t>26.482.774/0001-90</t>
  </si>
  <si>
    <t>NUTRI SERVICOS</t>
  </si>
  <si>
    <t>26.482.606/0001-02</t>
  </si>
  <si>
    <t>BISTRONOMIA 1</t>
  </si>
  <si>
    <t>80210-380</t>
  </si>
  <si>
    <t>26.478.196/0001-18</t>
  </si>
  <si>
    <t>MAR E SOL - RESTAURANTE E BAR</t>
  </si>
  <si>
    <t>26.478.074/0001-21</t>
  </si>
  <si>
    <t>AEROPORTO GRILL CHURRASCARIA</t>
  </si>
  <si>
    <t>78125-300</t>
  </si>
  <si>
    <t>26.476.568/0001-77</t>
  </si>
  <si>
    <t>TITA.</t>
  </si>
  <si>
    <t>18040-650</t>
  </si>
  <si>
    <t>Sorocaba</t>
  </si>
  <si>
    <t>26.446.524/0001-02</t>
  </si>
  <si>
    <t>RESTAURANTE CAMINHO DO OURO</t>
  </si>
  <si>
    <t>36420-000</t>
  </si>
  <si>
    <t>Ouro Branco</t>
  </si>
  <si>
    <t>26.441.978/0001-82</t>
  </si>
  <si>
    <t xml:space="preserve">LP &amp; JR COMERCIO DE ALIMENTOS LTDA.  </t>
  </si>
  <si>
    <t>04707-000</t>
  </si>
  <si>
    <t>26.438.637/0001-58</t>
  </si>
  <si>
    <t>DU REI HAMBURGUERIA GOURMET</t>
  </si>
  <si>
    <t>26.434.475/0001-80</t>
  </si>
  <si>
    <t>RESTAURANTE CASARAO DO CAIS</t>
  </si>
  <si>
    <t>26.430.305/0001-27</t>
  </si>
  <si>
    <t>D M &amp; F</t>
  </si>
  <si>
    <t>01453-011</t>
  </si>
  <si>
    <t>26.398.174/0001-48</t>
  </si>
  <si>
    <t>COOKIE &amp; CAFE PRAIA</t>
  </si>
  <si>
    <t>22250-040</t>
  </si>
  <si>
    <t>26.377.881/0001-58</t>
  </si>
  <si>
    <t>TRES MARIAS CAFETERIA</t>
  </si>
  <si>
    <t>25620-003</t>
  </si>
  <si>
    <t>26.360.146/0001-31</t>
  </si>
  <si>
    <t>AUGURI PIZZARIA E RESTAURANTE</t>
  </si>
  <si>
    <t>31015-068</t>
  </si>
  <si>
    <t>26.350.412/0001-45</t>
  </si>
  <si>
    <t>PANELA SANTA RESTAURANTE</t>
  </si>
  <si>
    <t>74930-570</t>
  </si>
  <si>
    <t>26.330.698/0001-05</t>
  </si>
  <si>
    <t xml:space="preserve">Parador 16 Bar &amp; Choperia </t>
  </si>
  <si>
    <t>14302-052</t>
  </si>
  <si>
    <t>26.325.378/0001-59</t>
  </si>
  <si>
    <t>MARCELA MARCELINO DE SOUSA</t>
  </si>
  <si>
    <t>26.295.736/0001-28</t>
  </si>
  <si>
    <t>supra</t>
  </si>
  <si>
    <t>09510-111</t>
  </si>
  <si>
    <t>26.279.342/0001-86</t>
  </si>
  <si>
    <t>DELL TORO</t>
  </si>
  <si>
    <t>64048-320</t>
  </si>
  <si>
    <t>26.276.883/0001-50</t>
  </si>
  <si>
    <t>FAZENDA CUIABANA RESTAURANTE</t>
  </si>
  <si>
    <t>78043-900</t>
  </si>
  <si>
    <t>26.273.392/0001-56</t>
  </si>
  <si>
    <t>BELLE VITRINE</t>
  </si>
  <si>
    <t>26.263.446/0001-00</t>
  </si>
  <si>
    <t>RESTAURANTE DONA TEREZA</t>
  </si>
  <si>
    <t>26.258.081/0001-18</t>
  </si>
  <si>
    <t>CAM O'N - ASIAN STREET FOOD</t>
  </si>
  <si>
    <t>22631-004</t>
  </si>
  <si>
    <t>26.254.969/0001-82</t>
  </si>
  <si>
    <t>DONA FLORINDA</t>
  </si>
  <si>
    <t>38720-000</t>
  </si>
  <si>
    <t>Lagoa Formosa</t>
  </si>
  <si>
    <t>26.242.762/0001-98</t>
  </si>
  <si>
    <t>RESTAURANTE EAKY SUSHI</t>
  </si>
  <si>
    <t>26.230.188/0001-58</t>
  </si>
  <si>
    <t>Ghi Cozinha Contemporânea</t>
  </si>
  <si>
    <t>77021-681</t>
  </si>
  <si>
    <t>26.229.045/0001-26</t>
  </si>
  <si>
    <t>MOCCA ATMOSPHERA</t>
  </si>
  <si>
    <t>34006-042</t>
  </si>
  <si>
    <t>26.225.253/0001-57</t>
  </si>
  <si>
    <t>BLENDS CAFE &amp; CULTURA</t>
  </si>
  <si>
    <t>02405-001</t>
  </si>
  <si>
    <t>26.220.651/0001-80</t>
  </si>
  <si>
    <t>NA GRELHA HAMBURGUERIA</t>
  </si>
  <si>
    <t>26.219.771/0001-68</t>
  </si>
  <si>
    <t>ESPETO BONITO</t>
  </si>
  <si>
    <t>26.210.140/0001-88</t>
  </si>
  <si>
    <t>MAO BUTECO GASTRONOMICO</t>
  </si>
  <si>
    <t>79010-030</t>
  </si>
  <si>
    <t>26.209.109/0001-27</t>
  </si>
  <si>
    <t>MANACA BAR E RESTAURANTE</t>
  </si>
  <si>
    <t>26.191.594/0001-59</t>
  </si>
  <si>
    <t>Belluno Restaurante</t>
  </si>
  <si>
    <t>14096-630</t>
  </si>
  <si>
    <t>26.186.011/0001-00</t>
  </si>
  <si>
    <t>NOSSO QUINTAL</t>
  </si>
  <si>
    <t>36400-001</t>
  </si>
  <si>
    <t>26.175.407/0001-43</t>
  </si>
  <si>
    <t>HAI BIER</t>
  </si>
  <si>
    <t>88705-080</t>
  </si>
  <si>
    <t>Tubarão</t>
  </si>
  <si>
    <t>26.174.376/0001-06</t>
  </si>
  <si>
    <t>NICHO LOCAL BAR</t>
  </si>
  <si>
    <t>26.158.404/0001-00</t>
  </si>
  <si>
    <t>PIZZARIA PILAO</t>
  </si>
  <si>
    <t>35570-078</t>
  </si>
  <si>
    <t>26.152.244/0001-83</t>
  </si>
  <si>
    <t>PESQUEIRO E PISCICULTURA SANTA CLARA</t>
  </si>
  <si>
    <t>13450-970</t>
  </si>
  <si>
    <t>São Bernardo</t>
  </si>
  <si>
    <t>26.148.002/0001-16</t>
  </si>
  <si>
    <t>UP FEST</t>
  </si>
  <si>
    <t>26.145.196/0001-04</t>
  </si>
  <si>
    <t>TAJ Mall</t>
  </si>
  <si>
    <t>26.136.389/0001-90</t>
  </si>
  <si>
    <t>GELATO BORELLI UBERABA</t>
  </si>
  <si>
    <t>38020-971</t>
  </si>
  <si>
    <t>26.131.930/0001-78</t>
  </si>
  <si>
    <t>PONTO DU CHEF HAMBURGUERIA</t>
  </si>
  <si>
    <t>26.112.827/0001-80</t>
  </si>
  <si>
    <t>CATHEDRAL FABRICA BAR</t>
  </si>
  <si>
    <t>87083-000</t>
  </si>
  <si>
    <t>26.107.934/0001-10</t>
  </si>
  <si>
    <t>SALOME BAR RIVER</t>
  </si>
  <si>
    <t>26.091.734/0001-17</t>
  </si>
  <si>
    <t>CAFE DA FONTE</t>
  </si>
  <si>
    <t>37950-000</t>
  </si>
  <si>
    <t>São Sebastião do Paraíso</t>
  </si>
  <si>
    <t>26.069.033/0001-81</t>
  </si>
  <si>
    <t>RANCHO CATARINENSE</t>
  </si>
  <si>
    <t>44077-015</t>
  </si>
  <si>
    <t>05.568.380/0003-40</t>
  </si>
  <si>
    <t>BOSQUE DAS DUNAS - SANTO AMARO</t>
  </si>
  <si>
    <t>26.064.849/0001-12</t>
  </si>
  <si>
    <t>JACK LANCHES E PETISCOS</t>
  </si>
  <si>
    <t>38025-430</t>
  </si>
  <si>
    <t>26.062.070/0001-68</t>
  </si>
  <si>
    <t>CARMELO RESTAURANTE</t>
  </si>
  <si>
    <t>26.042.659/0001-02</t>
  </si>
  <si>
    <t>BLUE PARK AQUATICO</t>
  </si>
  <si>
    <t>85853-734</t>
  </si>
  <si>
    <t>26.038.751/0001-90</t>
  </si>
  <si>
    <t>NONNA PIZZERIA &amp; TRATTORIA</t>
  </si>
  <si>
    <t>30110-059</t>
  </si>
  <si>
    <t>26.037.813/0001-40</t>
  </si>
  <si>
    <t>Pousada e RestauranteTrattoriaNascente do São Francisco</t>
  </si>
  <si>
    <t>37922-000</t>
  </si>
  <si>
    <t>Vargem Bonita</t>
  </si>
  <si>
    <t>26.028.008/0001-50</t>
  </si>
  <si>
    <t>FULLANO PRAIA</t>
  </si>
  <si>
    <t>58037-030</t>
  </si>
  <si>
    <t>26.010.487/0001-87</t>
  </si>
  <si>
    <t>CAFE CULTURAL</t>
  </si>
  <si>
    <t>38408-343</t>
  </si>
  <si>
    <t>26.009.133/0001-12</t>
  </si>
  <si>
    <t>RESTAURANTE SR. LIMA</t>
  </si>
  <si>
    <t>64019-625</t>
  </si>
  <si>
    <t>25.983.639/0001-65</t>
  </si>
  <si>
    <t>SKINAO CHOPP</t>
  </si>
  <si>
    <t>74960-200</t>
  </si>
  <si>
    <t>25.967.098/0001-81</t>
  </si>
  <si>
    <t>GOLD GRILL</t>
  </si>
  <si>
    <t>25.680.719/0001-41</t>
  </si>
  <si>
    <t>BRASA RESTAURANTE</t>
  </si>
  <si>
    <t>25.680.537/0001-70</t>
  </si>
  <si>
    <t>DELLI FOOD HALL</t>
  </si>
  <si>
    <t>29101-291</t>
  </si>
  <si>
    <t>25.525.801/0001-00</t>
  </si>
  <si>
    <t>PESQUEIRO DO RAFINHA</t>
  </si>
  <si>
    <t>25.446.946/0001-07</t>
  </si>
  <si>
    <t xml:space="preserve">405 Restaurante/Bar </t>
  </si>
  <si>
    <t>70239-500</t>
  </si>
  <si>
    <t>25.422.214/0001-87</t>
  </si>
  <si>
    <t>OKA GASTRONOMIA E CULTURA</t>
  </si>
  <si>
    <t>83360-970</t>
  </si>
  <si>
    <t>25.383.403/0001-98</t>
  </si>
  <si>
    <t>CAFE REINO DA LONGEVIDADE</t>
  </si>
  <si>
    <t>25.353.487/0001-17</t>
  </si>
  <si>
    <t>Libras|Italiano</t>
  </si>
  <si>
    <t>BELLA CARNE</t>
  </si>
  <si>
    <t>38600-132</t>
  </si>
  <si>
    <t>25.306.833/0001-06</t>
  </si>
  <si>
    <t>SORVETERIA DOCE SABOR</t>
  </si>
  <si>
    <t>31660-000</t>
  </si>
  <si>
    <t>25.303.265/0001-90</t>
  </si>
  <si>
    <t>POUSADA RANGAI</t>
  </si>
  <si>
    <t>25.298.859/0001-50</t>
  </si>
  <si>
    <t>CHO STREET FOOD</t>
  </si>
  <si>
    <t>25.296.295/0001-16</t>
  </si>
  <si>
    <t>BAR E PETISCARIA REI DO BAIAO</t>
  </si>
  <si>
    <t>25.294.374/0001-98</t>
  </si>
  <si>
    <t>MIRANTE CLUB</t>
  </si>
  <si>
    <t>Ipueiras</t>
  </si>
  <si>
    <t>25.291.749/0001-66</t>
  </si>
  <si>
    <t>RESTAURANTE LABAREDA</t>
  </si>
  <si>
    <t>35430-225</t>
  </si>
  <si>
    <t>25.289.004/0001-62</t>
  </si>
  <si>
    <t>OFFICINA</t>
  </si>
  <si>
    <t>25.281.984/0001-57</t>
  </si>
  <si>
    <t>Urano lanchonete ltda</t>
  </si>
  <si>
    <t>26280-320</t>
  </si>
  <si>
    <t>25.281.967/0001-10</t>
  </si>
  <si>
    <t>SPECIALE</t>
  </si>
  <si>
    <t>64019-500</t>
  </si>
  <si>
    <t>25.278.369/0001-91</t>
  </si>
  <si>
    <t>BONITO BEER CERVEJARIA</t>
  </si>
  <si>
    <t>25.274.894/0001-39</t>
  </si>
  <si>
    <t>LA MAFIA TRATTORIA</t>
  </si>
  <si>
    <t>85812-035</t>
  </si>
  <si>
    <t>25.261.612/0001-69</t>
  </si>
  <si>
    <t>NOSTRO BABBO RESTAURANTE</t>
  </si>
  <si>
    <t>88070-300</t>
  </si>
  <si>
    <t>25.242.524/0001-10</t>
  </si>
  <si>
    <t>Eagle Sao paulo</t>
  </si>
  <si>
    <t>01308-040</t>
  </si>
  <si>
    <t>25.239.607/0001-50</t>
  </si>
  <si>
    <t>delicias da vovó</t>
  </si>
  <si>
    <t>36200-074</t>
  </si>
  <si>
    <t>25.235.903/0001-82</t>
  </si>
  <si>
    <t>BOM DI+ BISTRO MINEIRO</t>
  </si>
  <si>
    <t>25.229.560/0001-43</t>
  </si>
  <si>
    <t>NASCENTE AZUL ADVENTURE</t>
  </si>
  <si>
    <t>25.213.264/0001-54</t>
  </si>
  <si>
    <t>MIRA FLOR RESTAURANTE BAR</t>
  </si>
  <si>
    <t>69640-000</t>
  </si>
  <si>
    <t>Tabatinga</t>
  </si>
  <si>
    <t>25.212.971/0001-26</t>
  </si>
  <si>
    <t>RESTAURANTE NAKAJIMA ILHABELA</t>
  </si>
  <si>
    <t>25.186.013/0001-28</t>
  </si>
  <si>
    <t>CAFE VO ANITA</t>
  </si>
  <si>
    <t>25.162.905/0001-99</t>
  </si>
  <si>
    <t>BAR MAGUJE</t>
  </si>
  <si>
    <t>22461-000</t>
  </si>
  <si>
    <t>25.157.963/0001-24</t>
  </si>
  <si>
    <t>OVELHA NEGRA PUB BAR</t>
  </si>
  <si>
    <t>38400-170</t>
  </si>
  <si>
    <t>25.148.710/0001-94</t>
  </si>
  <si>
    <t>CUMBUCO ACQUA BEACH</t>
  </si>
  <si>
    <t>61618-850</t>
  </si>
  <si>
    <t>25.147.771/0001-37</t>
  </si>
  <si>
    <t>SITIO FLORESTA</t>
  </si>
  <si>
    <t>64400-000</t>
  </si>
  <si>
    <t>Amarante</t>
  </si>
  <si>
    <t>25.139.994/0001-52</t>
  </si>
  <si>
    <t>R. P. G. EMPORIO E RESTAURANTE</t>
  </si>
  <si>
    <t>25.136.104/0001-59</t>
  </si>
  <si>
    <t>O LORDE PUB</t>
  </si>
  <si>
    <t>93534-284</t>
  </si>
  <si>
    <t>25.122.634/0001-48</t>
  </si>
  <si>
    <t>SAL &amp; DOCE</t>
  </si>
  <si>
    <t>25.114.129/0001-51</t>
  </si>
  <si>
    <t>STILO NA BRASA</t>
  </si>
  <si>
    <t>30431-191</t>
  </si>
  <si>
    <t>25.106.545/0001-08</t>
  </si>
  <si>
    <t>VEGAN CLUB</t>
  </si>
  <si>
    <t>30330-050</t>
  </si>
  <si>
    <t>25.081.128/0001-58</t>
  </si>
  <si>
    <t>PIZZA DOC</t>
  </si>
  <si>
    <t>25655-130</t>
  </si>
  <si>
    <t>25.079.072/0001-05</t>
  </si>
  <si>
    <t>Restaurante Capricho</t>
  </si>
  <si>
    <t>25.071.207/0001-88</t>
  </si>
  <si>
    <t>Restaurante Vista Azul</t>
  </si>
  <si>
    <t>25.066.454/0001-96</t>
  </si>
  <si>
    <t>CERVEJARIA BAYER</t>
  </si>
  <si>
    <t>88037-395</t>
  </si>
  <si>
    <t>25.064.500/0001-18</t>
  </si>
  <si>
    <t xml:space="preserve">Taberna 564 Restaurante e Pizzaria </t>
  </si>
  <si>
    <t>22241-090</t>
  </si>
  <si>
    <t>25.062.888/0001-18</t>
  </si>
  <si>
    <t>SAL E BRASA</t>
  </si>
  <si>
    <t>64003-087</t>
  </si>
  <si>
    <t>25.050.633/0001-35</t>
  </si>
  <si>
    <t>BARTMAN</t>
  </si>
  <si>
    <t>25.049.592/0001-67</t>
  </si>
  <si>
    <t>PASTEL DU GALO</t>
  </si>
  <si>
    <t>74055-055</t>
  </si>
  <si>
    <t>25.049.087/0001-12</t>
  </si>
  <si>
    <t>Trilha Cervejaria Ltda.</t>
  </si>
  <si>
    <t>05017-000</t>
  </si>
  <si>
    <t>25.048.790/0001-06</t>
  </si>
  <si>
    <t>CONFRA</t>
  </si>
  <si>
    <t>25.028.290/0001-02</t>
  </si>
  <si>
    <t>PIZZA CASEIRA</t>
  </si>
  <si>
    <t>78070-180</t>
  </si>
  <si>
    <t>25.019.115/0001-59</t>
  </si>
  <si>
    <t>FOGAO DE LENHA</t>
  </si>
  <si>
    <t>24.996.678/0001-34</t>
  </si>
  <si>
    <t>BRASSARIA MATRIZ</t>
  </si>
  <si>
    <t>25730-050</t>
  </si>
  <si>
    <t>24.992.035/0001-12</t>
  </si>
  <si>
    <t>CANTINA DA NEKA</t>
  </si>
  <si>
    <t>44780-000</t>
  </si>
  <si>
    <t>Antônio Gonçalves</t>
  </si>
  <si>
    <t>24.976.402/0001-94</t>
  </si>
  <si>
    <t>REPUBLICA RESTAURANTE E CHOPERIA</t>
  </si>
  <si>
    <t>24.972.826/0001-80</t>
  </si>
  <si>
    <t>IRASHAI SUSHI BAR</t>
  </si>
  <si>
    <t>78550-134</t>
  </si>
  <si>
    <t>24.971.796/0001-98</t>
  </si>
  <si>
    <t>BABACU GRILS EVENTOS &amp; CIA</t>
  </si>
  <si>
    <t>65071-380</t>
  </si>
  <si>
    <t>24.955.274/0001-00</t>
  </si>
  <si>
    <t>ATHELIE DO DOCE</t>
  </si>
  <si>
    <t>24.927.625/0001-61</t>
  </si>
  <si>
    <t>KAISEKI SUSHI HOUSE</t>
  </si>
  <si>
    <t>13092-500</t>
  </si>
  <si>
    <t>24.917.143/0001-20</t>
  </si>
  <si>
    <t xml:space="preserve">Divino Fogão </t>
  </si>
  <si>
    <t>28051-250</t>
  </si>
  <si>
    <t>24.910.888/0001-68</t>
  </si>
  <si>
    <t>HAVANNA</t>
  </si>
  <si>
    <t>24.894.988/0001-48</t>
  </si>
  <si>
    <t>SWEET BY BEBEL LIMA</t>
  </si>
  <si>
    <t>66050-160</t>
  </si>
  <si>
    <t>24.876.822/0001-07</t>
  </si>
  <si>
    <t>AMERICA ASSADOS E GUARNICOES</t>
  </si>
  <si>
    <t>74250-030</t>
  </si>
  <si>
    <t>24.857.916/0001-20</t>
  </si>
  <si>
    <t>OOP CAFE</t>
  </si>
  <si>
    <t>24.857.607/0001-50</t>
  </si>
  <si>
    <t>restaurante na subida do morro</t>
  </si>
  <si>
    <t>24.841.633/0001-90</t>
  </si>
  <si>
    <t>BADERNA BAR</t>
  </si>
  <si>
    <t>05409-012</t>
  </si>
  <si>
    <t>24.835.672/0001-85</t>
  </si>
  <si>
    <t>TROPICALIA GELATO &amp; CAFFE</t>
  </si>
  <si>
    <t>40020-200</t>
  </si>
  <si>
    <t>24.824.488/0001-30</t>
  </si>
  <si>
    <t>Italiano|Francês|Inglês|Espanhol</t>
  </si>
  <si>
    <t>AVALON CLUB</t>
  </si>
  <si>
    <t>74170-120</t>
  </si>
  <si>
    <t>24.819.745/0001-45</t>
  </si>
  <si>
    <t>RESTAURANTE DA DRIKA</t>
  </si>
  <si>
    <t>24.811.963/0001-33</t>
  </si>
  <si>
    <t>ASA AÇAÍ</t>
  </si>
  <si>
    <t>20081-261</t>
  </si>
  <si>
    <t>24.793.830/0001-81</t>
  </si>
  <si>
    <t>O SINDICATO BBQ DRINKS</t>
  </si>
  <si>
    <t>69053-700</t>
  </si>
  <si>
    <t>24.793.740/0001-90</t>
  </si>
  <si>
    <t>RANCHO CUIABANO RESTAURANTE E PEIXARIA</t>
  </si>
  <si>
    <t>78055-424</t>
  </si>
  <si>
    <t>24.766.365/0001-90</t>
  </si>
  <si>
    <t>RESTAURANTE MANGA ROSA</t>
  </si>
  <si>
    <t>24.766.074/0001-00</t>
  </si>
  <si>
    <t>CAFE PLATO</t>
  </si>
  <si>
    <t>24.751.512/0001-58</t>
  </si>
  <si>
    <t>Restaurante Comida da Vó</t>
  </si>
  <si>
    <t>16026-035</t>
  </si>
  <si>
    <t>Araçatuba</t>
  </si>
  <si>
    <t>24.745.942/0001-67</t>
  </si>
  <si>
    <t>REPUBLICA PETISCARIA</t>
  </si>
  <si>
    <t>59584-000</t>
  </si>
  <si>
    <t>Touros</t>
  </si>
  <si>
    <t>24.745.818/0001-00</t>
  </si>
  <si>
    <t>DOCE GRAO</t>
  </si>
  <si>
    <t>22775-004</t>
  </si>
  <si>
    <t>24.740.101/0001-67</t>
  </si>
  <si>
    <t>EVOE</t>
  </si>
  <si>
    <t>74083-150</t>
  </si>
  <si>
    <t>24.714.589/0001-58</t>
  </si>
  <si>
    <t>NOVO HOTEL COWBOY</t>
  </si>
  <si>
    <t>24.703.346/0001-14</t>
  </si>
  <si>
    <t>VIA MARIA</t>
  </si>
  <si>
    <t>43813-400</t>
  </si>
  <si>
    <t>Candeias</t>
  </si>
  <si>
    <t>24.683.760/0001-09</t>
  </si>
  <si>
    <t>RESTAURANTE SABOR MINEIRO</t>
  </si>
  <si>
    <t>24.678.148/0001-48</t>
  </si>
  <si>
    <t>SUSHI RESTAURANTE</t>
  </si>
  <si>
    <t>64052-445</t>
  </si>
  <si>
    <t>24.610.658/0001-83</t>
  </si>
  <si>
    <t>HASHTAG BAR E RESTAURANTE</t>
  </si>
  <si>
    <t>82200-000</t>
  </si>
  <si>
    <t>24.589.399/0001-56</t>
  </si>
  <si>
    <t>BURGER TABLE</t>
  </si>
  <si>
    <t>04619-005</t>
  </si>
  <si>
    <t>24.586.343/0001-48</t>
  </si>
  <si>
    <t>CONFRARIA DO BOXEXA</t>
  </si>
  <si>
    <t>24.544.360/0001-12</t>
  </si>
  <si>
    <t>CASA CANASTRA</t>
  </si>
  <si>
    <t>24.540.058/0001-96</t>
  </si>
  <si>
    <t>BRONX STEAK AND BURGUER</t>
  </si>
  <si>
    <t>30360-330</t>
  </si>
  <si>
    <t>24.533.644/0001-03</t>
  </si>
  <si>
    <t>ADRIANA CARVALHO DUARTE SIDRA 93810210072</t>
  </si>
  <si>
    <t>89730-000</t>
  </si>
  <si>
    <t>Alto Bela Vista</t>
  </si>
  <si>
    <t>24.529.571/0001-86</t>
  </si>
  <si>
    <t>ATLAS RESIDENCE HOTEL</t>
  </si>
  <si>
    <t>72010-010</t>
  </si>
  <si>
    <t>24.524.884/0001-41</t>
  </si>
  <si>
    <t>VIA 18 HANBURGUERIA E STAKHOUSE</t>
  </si>
  <si>
    <t>69060-544</t>
  </si>
  <si>
    <t>24.495.213/0001-08</t>
  </si>
  <si>
    <t>COMEMORARE ESPACO E GASTRONOMIA</t>
  </si>
  <si>
    <t>74823-400</t>
  </si>
  <si>
    <t>24.486.246/0001-83</t>
  </si>
  <si>
    <t>ACARA GASTRONOMIA E EVENTOS</t>
  </si>
  <si>
    <t>51011-000</t>
  </si>
  <si>
    <t>24.485.594/0002-17</t>
  </si>
  <si>
    <t>DCS RESTAURANTE</t>
  </si>
  <si>
    <t>24.485.594/0001-36</t>
  </si>
  <si>
    <t>BASILICO RESTAURANTE</t>
  </si>
  <si>
    <t>37550-036</t>
  </si>
  <si>
    <t>24.433.247/0001-60</t>
  </si>
  <si>
    <t>CLUBE DO CAFE</t>
  </si>
  <si>
    <t>24.388.543/0001-96</t>
  </si>
  <si>
    <t>Z BURGERS HAMBURGUERIA</t>
  </si>
  <si>
    <t>38400-172</t>
  </si>
  <si>
    <t>24.385.146/0001-60</t>
  </si>
  <si>
    <t>ZETE SALGADOS &amp; CIA</t>
  </si>
  <si>
    <t>88708-801</t>
  </si>
  <si>
    <t>24.378.383/0001-02</t>
  </si>
  <si>
    <t>SOBERANO STEAK HOUSE</t>
  </si>
  <si>
    <t>24.374.757/0001-03</t>
  </si>
  <si>
    <t>CHEF MARIANA CAMARGO</t>
  </si>
  <si>
    <t>12400-010</t>
  </si>
  <si>
    <t>24.351.845/0001-90</t>
  </si>
  <si>
    <t>TRATORIA MONTALCCINO</t>
  </si>
  <si>
    <t>24.348.148/0001-80</t>
  </si>
  <si>
    <t>AIPIM PIE NATURAL</t>
  </si>
  <si>
    <t>24.296.561/0001-48</t>
  </si>
  <si>
    <t>MADALLENA CAFE</t>
  </si>
  <si>
    <t>24.291.611/0001-02</t>
  </si>
  <si>
    <t>DOCES DA PRI</t>
  </si>
  <si>
    <t>24.284.674/0001-23</t>
  </si>
  <si>
    <t>CLUBE DO PEIXE</t>
  </si>
  <si>
    <t>69065-180</t>
  </si>
  <si>
    <t>24.280.419/0001-02</t>
  </si>
  <si>
    <t>EMPADA.COM</t>
  </si>
  <si>
    <t>24.268.178/0001-86</t>
  </si>
  <si>
    <t>PIRATA LANCHES</t>
  </si>
  <si>
    <t>78550-086</t>
  </si>
  <si>
    <t>24.263.719/0001-83</t>
  </si>
  <si>
    <t>BARRACA DO PEDRO</t>
  </si>
  <si>
    <t>24.260.784/0001-55</t>
  </si>
  <si>
    <t>CERVEJARIA BREWPOINT</t>
  </si>
  <si>
    <t>25650-028</t>
  </si>
  <si>
    <t>24.251.953/0001-90</t>
  </si>
  <si>
    <t>TAPIOCAS DA TIA DE - ESTACAO GOURMET</t>
  </si>
  <si>
    <t>77001-014</t>
  </si>
  <si>
    <t>24.237.080/0001-61</t>
  </si>
  <si>
    <t>EMPORIO ARTE NATA.</t>
  </si>
  <si>
    <t>01307-002</t>
  </si>
  <si>
    <t>24.216.937/0001-67</t>
  </si>
  <si>
    <t>BITTENTCA</t>
  </si>
  <si>
    <t>24.194.113/0001-33</t>
  </si>
  <si>
    <t>BROTAR COZINHA AFETIVA</t>
  </si>
  <si>
    <t>59020-110</t>
  </si>
  <si>
    <t>24.192.143/0001-00</t>
  </si>
  <si>
    <t>PITTS BURG</t>
  </si>
  <si>
    <t>59076-000</t>
  </si>
  <si>
    <t>24.156.199/0001-00</t>
  </si>
  <si>
    <t>ART PIZZA</t>
  </si>
  <si>
    <t>24340-000</t>
  </si>
  <si>
    <t>24.126.604/0001-47</t>
  </si>
  <si>
    <t>BAHREM BURGUER GRILL</t>
  </si>
  <si>
    <t>24.121.883/0001-56</t>
  </si>
  <si>
    <t>RICA ALIMENTOS</t>
  </si>
  <si>
    <t>38411-206</t>
  </si>
  <si>
    <t>24.108.892/0001-07</t>
  </si>
  <si>
    <t>CANDIEIRO BEER</t>
  </si>
  <si>
    <t>59590-000</t>
  </si>
  <si>
    <t>São Bento do Norte</t>
  </si>
  <si>
    <t>24.101.598/0001-73</t>
  </si>
  <si>
    <t>BLUESS BAR</t>
  </si>
  <si>
    <t>24.093.348/0001-39</t>
  </si>
  <si>
    <t>Italiano|Inglês|Espanhol</t>
  </si>
  <si>
    <t>L'ITALIA GOURMET</t>
  </si>
  <si>
    <t>37701-011</t>
  </si>
  <si>
    <t>24.091.726/0001-45</t>
  </si>
  <si>
    <t>BENDITTO CAFE GOURMET</t>
  </si>
  <si>
    <t>24.091.128/0001-76</t>
  </si>
  <si>
    <t>GRUPO I9 FOODS</t>
  </si>
  <si>
    <t>24.085.198/0001-11</t>
  </si>
  <si>
    <t>MARINA PORTO CUBATAO</t>
  </si>
  <si>
    <t>24.019.160/0001-40</t>
  </si>
  <si>
    <t>MIRAMAR RESTAURANTE</t>
  </si>
  <si>
    <t>23.985.509/0001-36</t>
  </si>
  <si>
    <t>WAKU SESE AMAZONIA</t>
  </si>
  <si>
    <t>23.980.578/0001-57</t>
  </si>
  <si>
    <t>CASA LAICOS BAR</t>
  </si>
  <si>
    <t>30150-314</t>
  </si>
  <si>
    <t>23.961.797/0001-99</t>
  </si>
  <si>
    <t>POUSADA E CONVENIENCIA MARAPE</t>
  </si>
  <si>
    <t>23.928.442/0001-06</t>
  </si>
  <si>
    <t>AQUÁRIO DE UBATUBA BAR, VETUÁRIO E ACESSÓRIOS</t>
  </si>
  <si>
    <t>23.908.156/0001-70</t>
  </si>
  <si>
    <t>SERPENTINA BAR ARTESANAL</t>
  </si>
  <si>
    <t>22745-271</t>
  </si>
  <si>
    <t>23.903.282/0001-32</t>
  </si>
  <si>
    <t>RESTAURANTE TEREZE</t>
  </si>
  <si>
    <t>10.364.879/0002-95</t>
  </si>
  <si>
    <t>Nova Liba</t>
  </si>
  <si>
    <t>18602-060</t>
  </si>
  <si>
    <t>13.652.815/0002-88</t>
  </si>
  <si>
    <t>NAKKA JARDINS</t>
  </si>
  <si>
    <t>01411-001</t>
  </si>
  <si>
    <t>17.080.332/0002-07</t>
  </si>
  <si>
    <t>SUPERMERCADO BAKLIZI LTDA</t>
  </si>
  <si>
    <t>97538-000</t>
  </si>
  <si>
    <t>Barra do Quaraí</t>
  </si>
  <si>
    <t>00.610.350/0020-32</t>
  </si>
  <si>
    <t>WE GO KITE CAMP</t>
  </si>
  <si>
    <t>62670-000</t>
  </si>
  <si>
    <t>Taíba</t>
  </si>
  <si>
    <t>02.394.979/0002-36</t>
  </si>
  <si>
    <t>Francês|Português|Inglês</t>
  </si>
  <si>
    <t>TOP PAULISTA SUCOS</t>
  </si>
  <si>
    <t>29.313.091/0001-05</t>
  </si>
  <si>
    <t>CENTER TRES SUCOS</t>
  </si>
  <si>
    <t>01310-200</t>
  </si>
  <si>
    <t>29.301.079/0001-72</t>
  </si>
  <si>
    <t>ARICA SUCOS</t>
  </si>
  <si>
    <t>03527-000</t>
  </si>
  <si>
    <t>29.299.999/0001-01</t>
  </si>
  <si>
    <t>TROPICOS RESTO E EVENTOS</t>
  </si>
  <si>
    <t>29.292.986/0001-00</t>
  </si>
  <si>
    <t>BUTECO BAR PREMIUM</t>
  </si>
  <si>
    <t>29.282.045/0001-88</t>
  </si>
  <si>
    <t>MERCEARIA E DISK BEBIDAS SANTA CECILIA</t>
  </si>
  <si>
    <t>72801-770</t>
  </si>
  <si>
    <t>29.254.415/0001-73</t>
  </si>
  <si>
    <t>FRANGO DOURADO</t>
  </si>
  <si>
    <t>29.232.348/0001-96</t>
  </si>
  <si>
    <t>RAINHA HOTEL</t>
  </si>
  <si>
    <t>29.215.954/0001-01</t>
  </si>
  <si>
    <t>CERVEJARIA DAS MONTANHAS</t>
  </si>
  <si>
    <t>29.205.407/0001-37</t>
  </si>
  <si>
    <t>RF EMPREENDIMENTOS</t>
  </si>
  <si>
    <t>39530-000</t>
  </si>
  <si>
    <t>Rio Pardo de Minas</t>
  </si>
  <si>
    <t>29.163.257/0001-46</t>
  </si>
  <si>
    <t>VILAREJO PRAIA HOTEL</t>
  </si>
  <si>
    <t>28890-254</t>
  </si>
  <si>
    <t>29.079.099/0001-40</t>
  </si>
  <si>
    <t>PIER 84 CHOPERIA</t>
  </si>
  <si>
    <t>29.069.969/0001-09</t>
  </si>
  <si>
    <t>HORA DO ALMOCO</t>
  </si>
  <si>
    <t>80730-000</t>
  </si>
  <si>
    <t>29.066.514/0001-21</t>
  </si>
  <si>
    <t>TRADICAO COMIDA CAIPIRA RESTAURANTE</t>
  </si>
  <si>
    <t>17300-000</t>
  </si>
  <si>
    <t>Dois Córregos</t>
  </si>
  <si>
    <t>29.065.206/0001-81</t>
  </si>
  <si>
    <t>PIZZARIA DON ANTONIO</t>
  </si>
  <si>
    <t>29.035.050/0001-96</t>
  </si>
  <si>
    <t>DEGGUSTA HAMBURGUERIA</t>
  </si>
  <si>
    <t>29.016.203/0001-58</t>
  </si>
  <si>
    <t>RESTAURANTE RECANTO DA AREIA PRETA</t>
  </si>
  <si>
    <t>28.916.562/0001-07</t>
  </si>
  <si>
    <t>CASAZUL BISTRO</t>
  </si>
  <si>
    <t>28.912.795/0001-23</t>
  </si>
  <si>
    <t>CENARIUM CAFE BEER HOUSE</t>
  </si>
  <si>
    <t>28.911.235/0001-54</t>
  </si>
  <si>
    <t>CHEF'S BURGUER</t>
  </si>
  <si>
    <t>37200-050</t>
  </si>
  <si>
    <t>28.870.480/0001-60</t>
  </si>
  <si>
    <t>THE BEST PIZZA</t>
  </si>
  <si>
    <t>38405-305</t>
  </si>
  <si>
    <t>28.766.460/0001-44</t>
  </si>
  <si>
    <t>OJJ ECOTURISMO</t>
  </si>
  <si>
    <t>03.496.536/0002-19</t>
  </si>
  <si>
    <t>BENKENDORFF KAFFEE</t>
  </si>
  <si>
    <t>89036-900</t>
  </si>
  <si>
    <t>28.750.041/0001-14</t>
  </si>
  <si>
    <t>ARMAZEM DOS SABORES</t>
  </si>
  <si>
    <t>28.681.727/0001-09</t>
  </si>
  <si>
    <t>MODA DO JUCA PIZZARIA</t>
  </si>
  <si>
    <t>93010-240</t>
  </si>
  <si>
    <t>28.677.282/0001-85</t>
  </si>
  <si>
    <t>Lagoa da Harmonia</t>
  </si>
  <si>
    <t>95890-000</t>
  </si>
  <si>
    <t>Teutônia</t>
  </si>
  <si>
    <t>28.632.250/0001-63</t>
  </si>
  <si>
    <t>BODEGA DO CAFE</t>
  </si>
  <si>
    <t>57306-000</t>
  </si>
  <si>
    <t>Arapiraca</t>
  </si>
  <si>
    <t>28.606.684/0001-99</t>
  </si>
  <si>
    <t>PADARIA PORTAL DA MANTIQUEIRA</t>
  </si>
  <si>
    <t>28.589.399/0001-07</t>
  </si>
  <si>
    <t>SABORES DA LENA</t>
  </si>
  <si>
    <t>32900-000</t>
  </si>
  <si>
    <t>Igarapé</t>
  </si>
  <si>
    <t>28.568.437/0001-45</t>
  </si>
  <si>
    <t>LANCHES E CIA</t>
  </si>
  <si>
    <t>68840-000</t>
  </si>
  <si>
    <t>Cachoeira do Arari</t>
  </si>
  <si>
    <t>28.487.861/0001-65</t>
  </si>
  <si>
    <t>MARITIMO RESTAURANTE</t>
  </si>
  <si>
    <t>28.461.137/0001-62</t>
  </si>
  <si>
    <t>MEALTHY'S</t>
  </si>
  <si>
    <t>02012-130</t>
  </si>
  <si>
    <t>28.446.553/0001-91</t>
  </si>
  <si>
    <t>PEDRA CAFE</t>
  </si>
  <si>
    <t>98465-000</t>
  </si>
  <si>
    <t>Ametista do Sul</t>
  </si>
  <si>
    <t>28.321.287/0001-70</t>
  </si>
  <si>
    <t>Boi and Beer</t>
  </si>
  <si>
    <t>80710-250</t>
  </si>
  <si>
    <t>28.313.102/0001-86</t>
  </si>
  <si>
    <t>HOSPITAL CLUB CAR</t>
  </si>
  <si>
    <t>83403-515</t>
  </si>
  <si>
    <t>28.307.715/0001-00</t>
  </si>
  <si>
    <t>RESTAURANTE ALHO E SAL</t>
  </si>
  <si>
    <t>28.281.795/0001-72</t>
  </si>
  <si>
    <t>TONY RESTAURANTE</t>
  </si>
  <si>
    <t>74594-008</t>
  </si>
  <si>
    <t>28.241.375/0001-62</t>
  </si>
  <si>
    <t>TOKAY SUSHI</t>
  </si>
  <si>
    <t>28.238.363/0001-89</t>
  </si>
  <si>
    <t>DEAI SUSHI LOUNGE</t>
  </si>
  <si>
    <t>32604-218</t>
  </si>
  <si>
    <t>28.233.965/0001-43</t>
  </si>
  <si>
    <t>RACHO PACKER</t>
  </si>
  <si>
    <t>89083-360</t>
  </si>
  <si>
    <t>28.229.985/0001-40</t>
  </si>
  <si>
    <t>POINT DO ACAI 3</t>
  </si>
  <si>
    <t>74936-560</t>
  </si>
  <si>
    <t>28.186.655/0001-15</t>
  </si>
  <si>
    <t>PC SILVA COMERCIO DE ALIMENTOS</t>
  </si>
  <si>
    <t>35160-004</t>
  </si>
  <si>
    <t>28.164.445/0001-26</t>
  </si>
  <si>
    <t>CONES &amp; CO.</t>
  </si>
  <si>
    <t>28.121.313/0001-17</t>
  </si>
  <si>
    <t>BALNEARIO PARAISO</t>
  </si>
  <si>
    <t>96530-000</t>
  </si>
  <si>
    <t>Paraíso do Sul</t>
  </si>
  <si>
    <t>28.065.121/0001-30</t>
  </si>
  <si>
    <t>CANTINA MIRAMAR</t>
  </si>
  <si>
    <t>28.039.524/0001-05</t>
  </si>
  <si>
    <t>PANIFICADORA DELICIA DE BOLO</t>
  </si>
  <si>
    <t>64037-045</t>
  </si>
  <si>
    <t>27.982.829/0001-93</t>
  </si>
  <si>
    <t>NANDA BURGUER</t>
  </si>
  <si>
    <t>35670-000</t>
  </si>
  <si>
    <t>Mateus Leme</t>
  </si>
  <si>
    <t>27.982.261/0001-00</t>
  </si>
  <si>
    <t>ARABI'S ESFIHARIA ARARANGUA</t>
  </si>
  <si>
    <t>27.880.645/0001-12</t>
  </si>
  <si>
    <t>VILA NATURAL RESTAURANTE</t>
  </si>
  <si>
    <t>88048-300</t>
  </si>
  <si>
    <t>27.808.612/0001-61</t>
  </si>
  <si>
    <t>00 PIZZERIA</t>
  </si>
  <si>
    <t>24350-380</t>
  </si>
  <si>
    <t>27.774.618/0001-65</t>
  </si>
  <si>
    <t>EXPRESS CAFE COM PAO</t>
  </si>
  <si>
    <t>27.764.506/0001-23</t>
  </si>
  <si>
    <t>PEPPERONE</t>
  </si>
  <si>
    <t>36880-172</t>
  </si>
  <si>
    <t>27.498.002/0001-09</t>
  </si>
  <si>
    <t>DISTRIBUIDORA DE BEBIDAS DAS MARIAS</t>
  </si>
  <si>
    <t>27.447.147/0001-80</t>
  </si>
  <si>
    <t>ESPETTARIA DU EDSON</t>
  </si>
  <si>
    <t>74911-514</t>
  </si>
  <si>
    <t>27.387.668/0001-90</t>
  </si>
  <si>
    <t>SCIBI ESTACIONAMENTO</t>
  </si>
  <si>
    <t>27.285.912/0001-03</t>
  </si>
  <si>
    <t>RESTAURANTE CONVES</t>
  </si>
  <si>
    <t>62518-000</t>
  </si>
  <si>
    <t>27.283.432/0001-03</t>
  </si>
  <si>
    <t>NINHO DO BEIJA FLOR POUSO E GASTRONOMIA</t>
  </si>
  <si>
    <t>95923-000</t>
  </si>
  <si>
    <t>Marques de Souza</t>
  </si>
  <si>
    <t>27.170.249/0001-00</t>
  </si>
  <si>
    <t>VIK'S HAMBURGUERIA</t>
  </si>
  <si>
    <t>27.038.341/0001-02</t>
  </si>
  <si>
    <t>HELL'S DOG BAR</t>
  </si>
  <si>
    <t>85863-720</t>
  </si>
  <si>
    <t>27.026.391/0001-70</t>
  </si>
  <si>
    <t>DONNA LOURDES CALDOS E SOPAS</t>
  </si>
  <si>
    <t>07130-580</t>
  </si>
  <si>
    <t>26.963.342/0001-09</t>
  </si>
  <si>
    <t>RANCHO PE DE SERRA</t>
  </si>
  <si>
    <t>36130-000</t>
  </si>
  <si>
    <t>Rio Preto</t>
  </si>
  <si>
    <t>26.940.658/0001-77</t>
  </si>
  <si>
    <t>LIG PIZZA</t>
  </si>
  <si>
    <t>37701-000</t>
  </si>
  <si>
    <t>26.935.108/0001-60</t>
  </si>
  <si>
    <t>OVEN PIZZAARIA</t>
  </si>
  <si>
    <t>83010-900</t>
  </si>
  <si>
    <t>26.903.149/0001-74</t>
  </si>
  <si>
    <t>PAYOL DA ILHA PETISCARIA</t>
  </si>
  <si>
    <t>88912-526</t>
  </si>
  <si>
    <t>26.834.553/0001-33</t>
  </si>
  <si>
    <t>CLUB LIFE CURITIBA</t>
  </si>
  <si>
    <t>80250-070</t>
  </si>
  <si>
    <t>30.355.527/0001-08</t>
  </si>
  <si>
    <t>RESTAURANTE VOIGT</t>
  </si>
  <si>
    <t>11.881.601/0002-58</t>
  </si>
  <si>
    <t>REI DO POLVO</t>
  </si>
  <si>
    <t>11.907.207/0002-41</t>
  </si>
  <si>
    <t>BUTECO TODA HORA</t>
  </si>
  <si>
    <t>12.559.733/0002-20</t>
  </si>
  <si>
    <t>CENTER HOUSE EMPREENDIMENTOS IMOBILIARIOS LTDA-ME</t>
  </si>
  <si>
    <t>13.632.718/0002-23</t>
  </si>
  <si>
    <t>QUEIJARIA LA VIOLLA</t>
  </si>
  <si>
    <t>35960-000</t>
  </si>
  <si>
    <t>Santa Bárbara</t>
  </si>
  <si>
    <t>21.192.220/0003-04</t>
  </si>
  <si>
    <t>BLACK COFFEE</t>
  </si>
  <si>
    <t>21.207.060/0004-00</t>
  </si>
  <si>
    <t>RESTAURANTE E ROTISSERIA FRANGO DA ROÇA</t>
  </si>
  <si>
    <t>21.456.745/0002-10</t>
  </si>
  <si>
    <t>TIO DORP</t>
  </si>
  <si>
    <t>29.298.883/0001-40</t>
  </si>
  <si>
    <t>QUIOSQUE AZARAÇÃO</t>
  </si>
  <si>
    <t>29.246.846/0001-98</t>
  </si>
  <si>
    <t>JR ACAITERIA E SORVETERIA ADORE</t>
  </si>
  <si>
    <t>29.222.373/0001-99</t>
  </si>
  <si>
    <t>CAFE E LANCHES LAILA'S</t>
  </si>
  <si>
    <t>29.206.360/0001-26</t>
  </si>
  <si>
    <t>Quisoque Muqueca Beach</t>
  </si>
  <si>
    <t>29060-235</t>
  </si>
  <si>
    <t>29.196.200/0001-43</t>
  </si>
  <si>
    <t>SORVETERIA 60 SABORES</t>
  </si>
  <si>
    <t>23.277.850/0002-18</t>
  </si>
  <si>
    <t xml:space="preserve">Agostini Burger </t>
  </si>
  <si>
    <t>93010-180</t>
  </si>
  <si>
    <t>29.180.501/0001-89</t>
  </si>
  <si>
    <t>Padaria e Confeitaria Paladar</t>
  </si>
  <si>
    <t>24.542.489/0002-72</t>
  </si>
  <si>
    <t>MERCEARIA BRESSER LONDRINA</t>
  </si>
  <si>
    <t>29.161.828/0001-03</t>
  </si>
  <si>
    <t>ARTHUR GOMES FERRAZ 148.169.086-84</t>
  </si>
  <si>
    <t>29.154.657/0001-95</t>
  </si>
  <si>
    <t>RESTAURANTE DI PARMA</t>
  </si>
  <si>
    <t>24.789.341/0002-37</t>
  </si>
  <si>
    <t>PARRILLA 759</t>
  </si>
  <si>
    <t>29.139.139/0001-00</t>
  </si>
  <si>
    <t>RESTAURANTE ABRUZZI</t>
  </si>
  <si>
    <t>45200-276</t>
  </si>
  <si>
    <t>29.119.968/0001-13</t>
  </si>
  <si>
    <t>DITALIA</t>
  </si>
  <si>
    <t>29.112.568/0001-86</t>
  </si>
  <si>
    <t>MARE CAFE</t>
  </si>
  <si>
    <t>14025-020</t>
  </si>
  <si>
    <t>29.103.888/0001-70</t>
  </si>
  <si>
    <t>SAN DIEGO PIZZAS E ESFIHAS - ARRAIAL DA AJUDA</t>
  </si>
  <si>
    <t>29.084.815/0001-88</t>
  </si>
  <si>
    <t>Z12 PUB SUSHI</t>
  </si>
  <si>
    <t>29.072.795/0001-25</t>
  </si>
  <si>
    <t>BOTECO DO SKILLO</t>
  </si>
  <si>
    <t>29.066.572/0001-55</t>
  </si>
  <si>
    <t>RESTAURANTE E PIZZARIA MAMAE QUE FEZ</t>
  </si>
  <si>
    <t>28735-000</t>
  </si>
  <si>
    <t>Quissamã</t>
  </si>
  <si>
    <t>29.060.036/0001-42</t>
  </si>
  <si>
    <t>BAR E MERCEARIA ESPERANCA</t>
  </si>
  <si>
    <t>26.786.409/0001-79</t>
  </si>
  <si>
    <t>KOMBEER CERVEJAS ESPECIAIS</t>
  </si>
  <si>
    <t>29165-420</t>
  </si>
  <si>
    <t>26.815.250/0001-73</t>
  </si>
  <si>
    <t>RESTAURANTE MONTE SERRAT</t>
  </si>
  <si>
    <t>26.816.158/0001-28</t>
  </si>
  <si>
    <t>PADARIA TRES IRMAOS</t>
  </si>
  <si>
    <t>26.822.184/0001-69</t>
  </si>
  <si>
    <t>BALADA MIX</t>
  </si>
  <si>
    <t>74180-020</t>
  </si>
  <si>
    <t>26.830.831/0001-84</t>
  </si>
  <si>
    <t>Francês|Inglês|Italiano</t>
  </si>
  <si>
    <t>RESTAURANTE RODHEN</t>
  </si>
  <si>
    <t>26.832.885/0001-89</t>
  </si>
  <si>
    <t>RECANTO DO DESCANSO GOERGEN</t>
  </si>
  <si>
    <t>26.838.053/0001-70</t>
  </si>
  <si>
    <t>PIZZARIA VALLADARES</t>
  </si>
  <si>
    <t>26.846.599/0001-72</t>
  </si>
  <si>
    <t>JAPIDINHO FAST JAPA FOOD</t>
  </si>
  <si>
    <t>78005-370</t>
  </si>
  <si>
    <t>26.848.001/0001-84</t>
  </si>
  <si>
    <t>KILOMANIA DA SERRA RESTAURANTE A KILO LTDA</t>
  </si>
  <si>
    <t>26.857.751/0001-12</t>
  </si>
  <si>
    <t>O MATUTO</t>
  </si>
  <si>
    <t>26.860.755/0001-50</t>
  </si>
  <si>
    <t>RESTAURANTE E CHURRASCARIA FAVORITO E HOTEIS</t>
  </si>
  <si>
    <t>64700-000</t>
  </si>
  <si>
    <t>Simplício Mendes</t>
  </si>
  <si>
    <t>26.861.240/0001-74</t>
  </si>
  <si>
    <t>BIERWEIN CHOPPERIA &amp; PIZZARIA</t>
  </si>
  <si>
    <t>26.871.545/0001-67</t>
  </si>
  <si>
    <t>QUINTAL VERDE</t>
  </si>
  <si>
    <t>26.877.173/0001-86</t>
  </si>
  <si>
    <t>POUSADA BEM ESTAR</t>
  </si>
  <si>
    <t>26.886.925/0001-75</t>
  </si>
  <si>
    <t>FUNDO DE QUINTAL</t>
  </si>
  <si>
    <t>45375-000</t>
  </si>
  <si>
    <t>Planaltino</t>
  </si>
  <si>
    <t>26.892.457/0001-41</t>
  </si>
  <si>
    <t>CANTINHO SERTANEJO</t>
  </si>
  <si>
    <t>18360-000</t>
  </si>
  <si>
    <t>Itaóca</t>
  </si>
  <si>
    <t>26.896.656/0001-28</t>
  </si>
  <si>
    <t>LANCHE GOIAS</t>
  </si>
  <si>
    <t>26.903.257/0001-47</t>
  </si>
  <si>
    <t>BAR RIO</t>
  </si>
  <si>
    <t>26.913.083/0001-01</t>
  </si>
  <si>
    <t>LANCHONETE DO MILTON</t>
  </si>
  <si>
    <t>26.930.683/0001-70</t>
  </si>
  <si>
    <t>RESTAURANTE  CARPE DIEM</t>
  </si>
  <si>
    <t>26.940.370/0001-00</t>
  </si>
  <si>
    <t>SIM PÃO FAST FOOD</t>
  </si>
  <si>
    <t>78048-250</t>
  </si>
  <si>
    <t>26.996.037/0001-05</t>
  </si>
  <si>
    <t>GUDCAKES</t>
  </si>
  <si>
    <t>95770-000</t>
  </si>
  <si>
    <t>Feliz</t>
  </si>
  <si>
    <t>27.003.626/0001-08</t>
  </si>
  <si>
    <t>CERIMONIAL E POUSADA RANCHO BELA VISTA</t>
  </si>
  <si>
    <t>29845-000</t>
  </si>
  <si>
    <t>27.007.614/0001-51</t>
  </si>
  <si>
    <t>CASARAO RESTAURANTE</t>
  </si>
  <si>
    <t>27.008.383/0001-09</t>
  </si>
  <si>
    <t>LAFORNERIA SANTOS</t>
  </si>
  <si>
    <t>27.011.351/0001-54</t>
  </si>
  <si>
    <t>CANTINHO DA VILA</t>
  </si>
  <si>
    <t>27.017.554/0001-58</t>
  </si>
  <si>
    <t xml:space="preserve">Tradição </t>
  </si>
  <si>
    <t>27.027.492/0001-65</t>
  </si>
  <si>
    <t>CAMAMU BEACH</t>
  </si>
  <si>
    <t>27.052.164/0001-19</t>
  </si>
  <si>
    <t>RESTAURANTE AVENIDA</t>
  </si>
  <si>
    <t>77610-000</t>
  </si>
  <si>
    <t>Novo Acordo</t>
  </si>
  <si>
    <t>27.058.057/0001-06</t>
  </si>
  <si>
    <t xml:space="preserve">HOTEL AMAZONICA </t>
  </si>
  <si>
    <t>69303-420</t>
  </si>
  <si>
    <t>27.070.646/0001-00</t>
  </si>
  <si>
    <t>PARANA PUKA RESTAURANTE ARTE E CULINARIA</t>
  </si>
  <si>
    <t>53610-550</t>
  </si>
  <si>
    <t>27.073.308/0001-13</t>
  </si>
  <si>
    <t>HOTEL DO SERTAO</t>
  </si>
  <si>
    <t>56640-000</t>
  </si>
  <si>
    <t>Custódia</t>
  </si>
  <si>
    <t>27.078.033/0001-00</t>
  </si>
  <si>
    <t>DI POZZA RISTORANTE</t>
  </si>
  <si>
    <t>27.079.402/0001-80</t>
  </si>
  <si>
    <t>CARPE DIEM HAMBURGUERIA E PASTELARIA</t>
  </si>
  <si>
    <t>27.092.491/0001-02</t>
  </si>
  <si>
    <t>PASTELARIA ART EM PASTEL</t>
  </si>
  <si>
    <t>27.102.387/0001-43</t>
  </si>
  <si>
    <t>RESTAURANTE PSJ</t>
  </si>
  <si>
    <t>27.120.643/0001-25</t>
  </si>
  <si>
    <t>XEXEU TAMBABAR</t>
  </si>
  <si>
    <t>27.123.536/0001-50</t>
  </si>
  <si>
    <t>PALETERIA TAMBABA</t>
  </si>
  <si>
    <t>27.124.980/0001-90</t>
  </si>
  <si>
    <t>BAR BEER</t>
  </si>
  <si>
    <t>27.142.475/0001-79</t>
  </si>
  <si>
    <t>RESTAURANTE RAIZES DO CAMPO</t>
  </si>
  <si>
    <t>27.153.953/0001-46</t>
  </si>
  <si>
    <t>GALPAO CHOPERIA E PETISCARIA</t>
  </si>
  <si>
    <t>27.165.263/0001-07</t>
  </si>
  <si>
    <t>LÁ NA ROÇA</t>
  </si>
  <si>
    <t>59217-000</t>
  </si>
  <si>
    <t>Monte das Gameleiras</t>
  </si>
  <si>
    <t>27.169.004/0001-54</t>
  </si>
  <si>
    <t>SUMMER FLAVOR</t>
  </si>
  <si>
    <t>27.200.713/0001-55</t>
  </si>
  <si>
    <t>BAR E RESTAURANTE ROYALE</t>
  </si>
  <si>
    <t>68372-210</t>
  </si>
  <si>
    <t>27.206.954/0001-01</t>
  </si>
  <si>
    <t>CUSCUZ NORDESTINO</t>
  </si>
  <si>
    <t>29900-495</t>
  </si>
  <si>
    <t>Linhares</t>
  </si>
  <si>
    <t>27.209.185/0001-03</t>
  </si>
  <si>
    <t>RESTAURANTE MARIA BONITA E LAMPIAO</t>
  </si>
  <si>
    <t>27.212.538/0001-16</t>
  </si>
  <si>
    <t>SECRET SKATE BAR</t>
  </si>
  <si>
    <t>27.214.983/0001-15</t>
  </si>
  <si>
    <t>E.P.A COMERCIO EM GERAL</t>
  </si>
  <si>
    <t>27.217.671/0001-65</t>
  </si>
  <si>
    <t>RESTAURANTE DA MARCIA</t>
  </si>
  <si>
    <t>27.218.290/0001-09</t>
  </si>
  <si>
    <t>CHEFF GRILL &amp; BURGUERS</t>
  </si>
  <si>
    <t>27.227.338/0001-37</t>
  </si>
  <si>
    <t>EMPORIUM MR. ART</t>
  </si>
  <si>
    <t>29101-320</t>
  </si>
  <si>
    <t>27.229.762/0001-10</t>
  </si>
  <si>
    <t>CACHOEIRA DA ALDEIA</t>
  </si>
  <si>
    <t>27.232.366/0001-42</t>
  </si>
  <si>
    <t>BONISSIMO</t>
  </si>
  <si>
    <t>29290-000</t>
  </si>
  <si>
    <t>Rio Novo do Sul</t>
  </si>
  <si>
    <t>27.246.381/0001-40</t>
  </si>
  <si>
    <t>PONTO MAXIMO</t>
  </si>
  <si>
    <t>27.249.124/0001-61</t>
  </si>
  <si>
    <t>27.259.309/0001-57</t>
  </si>
  <si>
    <t>EMPORIO BIOLEBEN</t>
  </si>
  <si>
    <t>88360-000</t>
  </si>
  <si>
    <t>Guabiruba</t>
  </si>
  <si>
    <t>27.259.794/0001-69</t>
  </si>
  <si>
    <t>POUSADA E FLAT MARIA MONTEIRO</t>
  </si>
  <si>
    <t>27.262.760/0001-23</t>
  </si>
  <si>
    <t>CASTELINHO EMPORIO DO CHURRASCO</t>
  </si>
  <si>
    <t>13450-035</t>
  </si>
  <si>
    <t>27.265.410/0001-10</t>
  </si>
  <si>
    <t>RESTAURANTE BEIRA LAGO 1</t>
  </si>
  <si>
    <t>27.266.524/0001-85</t>
  </si>
  <si>
    <t>BAR E RESTAURANTE CARNE DE SOL</t>
  </si>
  <si>
    <t>27.268.238/0001-59</t>
  </si>
  <si>
    <t>LANCHONETE E PIZZARIA J A</t>
  </si>
  <si>
    <t>27.270.626/0001-74</t>
  </si>
  <si>
    <t>DOCA 390 - BAR LTDA - ME</t>
  </si>
  <si>
    <t>27.272.529/0001-10</t>
  </si>
  <si>
    <t>BAR E RESTAURANTE SÃO FRANCISCO LTDA - EPP</t>
  </si>
  <si>
    <t>72120-390</t>
  </si>
  <si>
    <t>27.273.959/0001-57</t>
  </si>
  <si>
    <t>CHALEZINHO</t>
  </si>
  <si>
    <t>27.275.116/0001-90</t>
  </si>
  <si>
    <t>BRISA DO MAR PAIXAO</t>
  </si>
  <si>
    <t>27.288.328/0001-01</t>
  </si>
  <si>
    <t>TEXAS BURGUER GRILL MG</t>
  </si>
  <si>
    <t>27.288.381/0001-02</t>
  </si>
  <si>
    <t>CHURRASCARIA PROVIN</t>
  </si>
  <si>
    <t>27.296.123/0001-78</t>
  </si>
  <si>
    <t>SORVETERIA E LANCHONETE BACH'S</t>
  </si>
  <si>
    <t>29770-000</t>
  </si>
  <si>
    <t>Mantenópolis</t>
  </si>
  <si>
    <t>27.297.253/0001-25</t>
  </si>
  <si>
    <t>TABOA SOBARIA</t>
  </si>
  <si>
    <t>27.299.716/0001-98</t>
  </si>
  <si>
    <t>FLUTUANTE DO  SEDUTOR</t>
  </si>
  <si>
    <t>69053-270</t>
  </si>
  <si>
    <t>27.315.226/0001-38</t>
  </si>
  <si>
    <t>TOP BURGUER</t>
  </si>
  <si>
    <t>27.316.974/0001-35</t>
  </si>
  <si>
    <t xml:space="preserve"> DA VILLA CAFE LIVRARIA </t>
  </si>
  <si>
    <t>27.318.504/0001-00</t>
  </si>
  <si>
    <t>TOKYO EATS</t>
  </si>
  <si>
    <t>27.327.764/0001-42</t>
  </si>
  <si>
    <t>ESTANCIA CYCLO DAS AGUAS</t>
  </si>
  <si>
    <t>27.329.675/0001-35</t>
  </si>
  <si>
    <t>ECO LOCANDA TIROLESE</t>
  </si>
  <si>
    <t>27.355.410/0001-01</t>
  </si>
  <si>
    <t>BAR E RESTAURANTE TEMPERO NOVO</t>
  </si>
  <si>
    <t>27.381.415/0001-09</t>
  </si>
  <si>
    <t>ROCK &amp; BLUES PUB</t>
  </si>
  <si>
    <t>27.388.786/0001-12</t>
  </si>
  <si>
    <t>ACAIDEIRA</t>
  </si>
  <si>
    <t>27.390.272/0001-00</t>
  </si>
  <si>
    <t>DARUMA MUSIK BAR</t>
  </si>
  <si>
    <t>12308-050</t>
  </si>
  <si>
    <t>27.401.530/0001-06</t>
  </si>
  <si>
    <t>ESPETOS CATITINHO</t>
  </si>
  <si>
    <t>27.401.847/0001-34</t>
  </si>
  <si>
    <t>MIRANTE DO CERRADO</t>
  </si>
  <si>
    <t>27.404.816/0001-37</t>
  </si>
  <si>
    <t>SPEED FAST FOOD</t>
  </si>
  <si>
    <t>70610-460</t>
  </si>
  <si>
    <t>27.411.466/0001-36</t>
  </si>
  <si>
    <t>RIBEIRÃOZINHO'S BAR</t>
  </si>
  <si>
    <t>27.414.225/0001-40</t>
  </si>
  <si>
    <t>MAMMA MIA</t>
  </si>
  <si>
    <t>27.429.569/0001-23</t>
  </si>
  <si>
    <t>PAMPA FOOD</t>
  </si>
  <si>
    <t>27.451.986/0001-72</t>
  </si>
  <si>
    <t>NAT VIDA ACAI</t>
  </si>
  <si>
    <t>27.452.950/0001-03</t>
  </si>
  <si>
    <t>RECANTO DA PRAIA</t>
  </si>
  <si>
    <t>27.455.606/0001-78</t>
  </si>
  <si>
    <t>DALTON BAR &amp; LANCHONETE</t>
  </si>
  <si>
    <t>27.460.993/0001-30</t>
  </si>
  <si>
    <t>RESTAURANTE JM</t>
  </si>
  <si>
    <t>65299-000</t>
  </si>
  <si>
    <t>Centro Novo do Maranhão</t>
  </si>
  <si>
    <t>27.465.481/0001-67</t>
  </si>
  <si>
    <t>GOOD STOP POCOS DE CALDAS</t>
  </si>
  <si>
    <t>37701-880</t>
  </si>
  <si>
    <t>27.476.395/0001-50</t>
  </si>
  <si>
    <t>SABOR DAS CORES</t>
  </si>
  <si>
    <t>27.498.279/0001-31</t>
  </si>
  <si>
    <t>PURA GULA</t>
  </si>
  <si>
    <t>27.507.002/0001-28</t>
  </si>
  <si>
    <t>La Maison Du Chef</t>
  </si>
  <si>
    <t>27.510.319/0001-13</t>
  </si>
  <si>
    <t>NA BRASA</t>
  </si>
  <si>
    <t>27.511.524/0001-01</t>
  </si>
  <si>
    <t>JARDEL LANCHES</t>
  </si>
  <si>
    <t>27.516.893/0001-89</t>
  </si>
  <si>
    <t>MERCEARIA DO PEREIRA</t>
  </si>
  <si>
    <t>27.522.658/0001-10</t>
  </si>
  <si>
    <t>HOTEL E RESTAURANTE CENTRAL</t>
  </si>
  <si>
    <t>39535-000</t>
  </si>
  <si>
    <t>Vargem Grande do Rio Pardo</t>
  </si>
  <si>
    <t>27.538.766/0001-80</t>
  </si>
  <si>
    <t>CLOCK PIZZA</t>
  </si>
  <si>
    <t>51110-130</t>
  </si>
  <si>
    <t>27.540.496/0001-42</t>
  </si>
  <si>
    <t>MR SALGADOS</t>
  </si>
  <si>
    <t>27.557.079/0001-02</t>
  </si>
  <si>
    <t>NUT'MANIA</t>
  </si>
  <si>
    <t>36200-046</t>
  </si>
  <si>
    <t>27.557.294/0001-03</t>
  </si>
  <si>
    <t>CESAR E TERE RESTAURANTE</t>
  </si>
  <si>
    <t>27.579.349/0001-86</t>
  </si>
  <si>
    <t>HOTEL VILLAGE</t>
  </si>
  <si>
    <t>27.589.519/0001-03</t>
  </si>
  <si>
    <t>ALECRIM CAFE BISTRO</t>
  </si>
  <si>
    <t>28010-140</t>
  </si>
  <si>
    <t>27.595.988/0001-35</t>
  </si>
  <si>
    <t>PALADAR</t>
  </si>
  <si>
    <t>27.597.024/0001-26</t>
  </si>
  <si>
    <t>ALBACORA PRAIA HOTEL &amp; RESTAURANTE ONDALUSA</t>
  </si>
  <si>
    <t>27.616.265/0001-75</t>
  </si>
  <si>
    <t>EDU&amp;ANNY DOCES</t>
  </si>
  <si>
    <t>04218-050</t>
  </si>
  <si>
    <t>27.622.617/0001-03</t>
  </si>
  <si>
    <t>COVIL</t>
  </si>
  <si>
    <t>36660-000</t>
  </si>
  <si>
    <t>Além Paraíba</t>
  </si>
  <si>
    <t>27.632.048/0001-79</t>
  </si>
  <si>
    <t>HOTEL PASSPORT</t>
  </si>
  <si>
    <t>27.679.402/0001-10</t>
  </si>
  <si>
    <t>CAFE DELPHINA</t>
  </si>
  <si>
    <t>27.685.377/0001-88</t>
  </si>
  <si>
    <t>MILK SHAKE MIX</t>
  </si>
  <si>
    <t>27.694.803/0001-40</t>
  </si>
  <si>
    <t>PIZZARIA BELA VISTA</t>
  </si>
  <si>
    <t>27.698.175/0001-70</t>
  </si>
  <si>
    <t>CHALES BELA VISTA</t>
  </si>
  <si>
    <t>27.698.266/0001-06</t>
  </si>
  <si>
    <t>VIA PIZZA II</t>
  </si>
  <si>
    <t>39390-000</t>
  </si>
  <si>
    <t>Bocaiúva</t>
  </si>
  <si>
    <t>27.706.739/0001-70</t>
  </si>
  <si>
    <t>PALLET HALL</t>
  </si>
  <si>
    <t>13450-013</t>
  </si>
  <si>
    <t>27.727.392/0001-41</t>
  </si>
  <si>
    <t>SABOR DE MEL</t>
  </si>
  <si>
    <t>39745-000</t>
  </si>
  <si>
    <t>Senhora do Porto</t>
  </si>
  <si>
    <t>27.732.151/0001-90</t>
  </si>
  <si>
    <t>ARMAZEM MAUA</t>
  </si>
  <si>
    <t>27.746.697/0001-09</t>
  </si>
  <si>
    <t>GORUTUBA PARK HOTEL</t>
  </si>
  <si>
    <t>39440-000</t>
  </si>
  <si>
    <t>27.751.539/0001-39</t>
  </si>
  <si>
    <t>UNICAR</t>
  </si>
  <si>
    <t>88339-065</t>
  </si>
  <si>
    <t>27.752.527/0001-29</t>
  </si>
  <si>
    <t>BAR E RANCHAO DO CELSO</t>
  </si>
  <si>
    <t>27.755.532/0001-95</t>
  </si>
  <si>
    <t>BOIA CROSS DUTO DO QUEBO</t>
  </si>
  <si>
    <t>27.763.538/0001-04</t>
  </si>
  <si>
    <t>CARCARÁ TRADIÇÕES NORDESTINAS</t>
  </si>
  <si>
    <t>28893-058</t>
  </si>
  <si>
    <t>27.766.522/0001-55</t>
  </si>
  <si>
    <t>BAR DA VANUZA</t>
  </si>
  <si>
    <t>27.772.498/0001-67</t>
  </si>
  <si>
    <t>Choperia Serra Carioca</t>
  </si>
  <si>
    <t>28605-130</t>
  </si>
  <si>
    <t>27.775.548/0001-60</t>
  </si>
  <si>
    <t>CHURRASCARIA ARAGUAIA</t>
  </si>
  <si>
    <t>27.783.655/0001-30</t>
  </si>
  <si>
    <t>QUIOSQUE ROSA LINDA</t>
  </si>
  <si>
    <t>27.798.482/0001-23</t>
  </si>
  <si>
    <t>CANTINHO DO CAFE</t>
  </si>
  <si>
    <t>27.818.481/0001-01</t>
  </si>
  <si>
    <t>DREIZEHNLINDEN STUBE</t>
  </si>
  <si>
    <t>27.822.797/0001-69</t>
  </si>
  <si>
    <t>LITORAL SUL</t>
  </si>
  <si>
    <t>27.836.075/0001-63</t>
  </si>
  <si>
    <t>RESTAURANTE FLOR DO BAIRRO</t>
  </si>
  <si>
    <t>27.843.714/0001-18</t>
  </si>
  <si>
    <t>PONTO DO BOLO - RAFAS CAKE</t>
  </si>
  <si>
    <t>12308-520</t>
  </si>
  <si>
    <t>27.858.391/0001-36</t>
  </si>
  <si>
    <t>CHALE BELA VISTA</t>
  </si>
  <si>
    <t>27.875.537/0001-51</t>
  </si>
  <si>
    <t>PADOCA PANIFICADORA</t>
  </si>
  <si>
    <t>27.883.505/0001-06</t>
  </si>
  <si>
    <t>FAST ACAI</t>
  </si>
  <si>
    <t>76550-000</t>
  </si>
  <si>
    <t>Porangatu</t>
  </si>
  <si>
    <t>27.893.400/0001-20</t>
  </si>
  <si>
    <t>AMANDA TRANSPORTE</t>
  </si>
  <si>
    <t>40760-760</t>
  </si>
  <si>
    <t>27.899.480/0001-20</t>
  </si>
  <si>
    <t>SANTO KANTO RESTOBAR</t>
  </si>
  <si>
    <t>27.917.746/0001-10</t>
  </si>
  <si>
    <t>RANCHO VITORIA</t>
  </si>
  <si>
    <t>27.918.579/0001-22</t>
  </si>
  <si>
    <t>NOVA CALDAS</t>
  </si>
  <si>
    <t>27.919.568/0001-67</t>
  </si>
  <si>
    <t>VITAMINA HOSTEL</t>
  </si>
  <si>
    <t>27.921.645/0001-13</t>
  </si>
  <si>
    <t>COLISEU</t>
  </si>
  <si>
    <t>68372-095</t>
  </si>
  <si>
    <t>27.924.865/0001-09</t>
  </si>
  <si>
    <t>RESTAURANE &amp; PIZZARIA &amp; POUSADA BRAZEIRO</t>
  </si>
  <si>
    <t>53610-000</t>
  </si>
  <si>
    <t>27.929.412/0001-67</t>
  </si>
  <si>
    <t>AGROCL SERVICOS</t>
  </si>
  <si>
    <t>27.936.278/0001-21</t>
  </si>
  <si>
    <t>LA SERENITA TORTAS &amp; DOCES</t>
  </si>
  <si>
    <t>78043-138</t>
  </si>
  <si>
    <t>27.942.319/0001-92</t>
  </si>
  <si>
    <t>HOTEL ARARAS</t>
  </si>
  <si>
    <t>78420-000</t>
  </si>
  <si>
    <t>Arenápolis</t>
  </si>
  <si>
    <t>27.949.313/0001-47</t>
  </si>
  <si>
    <t>BOTEKO SANTA RITA</t>
  </si>
  <si>
    <t>27.957.733/0001-75</t>
  </si>
  <si>
    <t>BAR RECANTO DA LAGOA</t>
  </si>
  <si>
    <t>27.961.084/0001-86</t>
  </si>
  <si>
    <t>NO PONTO BAR</t>
  </si>
  <si>
    <t>27.967.811/0001-12</t>
  </si>
  <si>
    <t>CAPRICHADAO LANCHES</t>
  </si>
  <si>
    <t>12309-100</t>
  </si>
  <si>
    <t>27.991.449/0001-15</t>
  </si>
  <si>
    <t>RESTAURANTE DONA GUI</t>
  </si>
  <si>
    <t>29.046.694/0001-80</t>
  </si>
  <si>
    <t>RECANTO DO NONNO</t>
  </si>
  <si>
    <t>95972-000</t>
  </si>
  <si>
    <t>Vespasiano Correa</t>
  </si>
  <si>
    <t>28.021.857/0001-07</t>
  </si>
  <si>
    <t>TARRASQUE BURGUER</t>
  </si>
  <si>
    <t>28.024.754/0001-09</t>
  </si>
  <si>
    <t>NATALINA FRANCISCA DREON SCALCO 68012691000</t>
  </si>
  <si>
    <t>28.029.748/0001-36</t>
  </si>
  <si>
    <t>TARE ORIENTAL FOOD</t>
  </si>
  <si>
    <t>28.039.702/0001-06</t>
  </si>
  <si>
    <t>OX STEAK HOUSE</t>
  </si>
  <si>
    <t>79826-050</t>
  </si>
  <si>
    <t>28.040.847/0001-19</t>
  </si>
  <si>
    <t>BAR DA PATRICINHA</t>
  </si>
  <si>
    <t>28.068.960/0001-02</t>
  </si>
  <si>
    <t>VIVA LA QUICHE!</t>
  </si>
  <si>
    <t>70256-540</t>
  </si>
  <si>
    <t>28.108.423/0001-49</t>
  </si>
  <si>
    <t>RESTAURANTE DO CABRITO</t>
  </si>
  <si>
    <t>28.121.141/0001-81</t>
  </si>
  <si>
    <t>CANTO MADALENA</t>
  </si>
  <si>
    <t>28.133.580/0001-04</t>
  </si>
  <si>
    <t>BRA GASTRONOMIA</t>
  </si>
  <si>
    <t>28.133.807/0001-11</t>
  </si>
  <si>
    <t>POUSADA E RESTAURANTE ANTIGO BARRACAO</t>
  </si>
  <si>
    <t>88390-000</t>
  </si>
  <si>
    <t>Barra Velha</t>
  </si>
  <si>
    <t>28.135.657/0001-85</t>
  </si>
  <si>
    <t>TOQUE DE BICO BAR E PETISCOS</t>
  </si>
  <si>
    <t>12328-480</t>
  </si>
  <si>
    <t>28.141.344/0001-30</t>
  </si>
  <si>
    <t>CASARÃO DO JORDÃO</t>
  </si>
  <si>
    <t>28.141.357/0001-09</t>
  </si>
  <si>
    <t>RESTAURANTE DONA DITA</t>
  </si>
  <si>
    <t>28.146.882/0001-17</t>
  </si>
  <si>
    <t>SANTO ALEIXO TOUR</t>
  </si>
  <si>
    <t>28.165.209/0001-24</t>
  </si>
  <si>
    <t>RESTAURANTE E PEIXARIA VALE DO XINGU</t>
  </si>
  <si>
    <t>68371-040</t>
  </si>
  <si>
    <t>28.174.026/0001-75</t>
  </si>
  <si>
    <t>ROTEIRO SUMMER BEACH (MOREA)</t>
  </si>
  <si>
    <t>57246-000</t>
  </si>
  <si>
    <t>28.191.566/0001-67</t>
  </si>
  <si>
    <t>DONA MARIA LANCHES</t>
  </si>
  <si>
    <t>28.200.379/0001-00</t>
  </si>
  <si>
    <t>TELE MIL</t>
  </si>
  <si>
    <t>28.212.549/0001-69</t>
  </si>
  <si>
    <t>Marilucia Barbiero da silva</t>
  </si>
  <si>
    <t>28.217.122/0001-53</t>
  </si>
  <si>
    <t>RIPPA BURGER</t>
  </si>
  <si>
    <t>89251-276</t>
  </si>
  <si>
    <t>28.222.715/0001-08</t>
  </si>
  <si>
    <t>PAIOL RESTAURANTES E EVENTOS</t>
  </si>
  <si>
    <t>28.229.934/0001-19</t>
  </si>
  <si>
    <t>DOM BERNARDO COZINHA ITALIANA</t>
  </si>
  <si>
    <t>28.239.066/0001-58</t>
  </si>
  <si>
    <t>PIZZA LANCHE</t>
  </si>
  <si>
    <t>28.247.569/0001-75</t>
  </si>
  <si>
    <t>TÔ EM CASA GOURMET</t>
  </si>
  <si>
    <t>74968-125</t>
  </si>
  <si>
    <t>28.269.324/0001-49</t>
  </si>
  <si>
    <t>ESPAÇO PARAENSE</t>
  </si>
  <si>
    <t>28.287.152/0001-36</t>
  </si>
  <si>
    <t>BAR E LANCHONETE JP</t>
  </si>
  <si>
    <t>28.298.377/0001-98</t>
  </si>
  <si>
    <t>CHURRASCARIA TRAVESSAO</t>
  </si>
  <si>
    <t>28.303.073/0001-71</t>
  </si>
  <si>
    <t>ELISABETE RAMOS LISBOA</t>
  </si>
  <si>
    <t>28.320.114/0001-38</t>
  </si>
  <si>
    <t>RESTAURANTE E CHURRASCARIA CARRETÃO EIRELI - ME</t>
  </si>
  <si>
    <t>79760-000</t>
  </si>
  <si>
    <t>Batayporã</t>
  </si>
  <si>
    <t>28.320.241/0001-37</t>
  </si>
  <si>
    <t>MARIA DE FATIMA DOCERIA CAFÉ</t>
  </si>
  <si>
    <t>71919-540</t>
  </si>
  <si>
    <t>28.329.588/0001-40</t>
  </si>
  <si>
    <t>TRUTE GASTRONOMIA</t>
  </si>
  <si>
    <t>79002-221</t>
  </si>
  <si>
    <t>28.355.131/0001-00</t>
  </si>
  <si>
    <t>CLAUDETE BAR E LANCHONETE</t>
  </si>
  <si>
    <t>28.359.540/0001-85</t>
  </si>
  <si>
    <t>UNA BIRRA PER FAVORE EMPORIO DE CERVEJAS ESPECIAIS LTDA</t>
  </si>
  <si>
    <t>28.360.415/0001-95</t>
  </si>
  <si>
    <t>Alemão|Espanhol|Inglês|Italiano</t>
  </si>
  <si>
    <t>KIOSK BOM SABOR</t>
  </si>
  <si>
    <t>28.367.617/0001-69</t>
  </si>
  <si>
    <t>RANCHO COSTEIRO</t>
  </si>
  <si>
    <t>98995-000</t>
  </si>
  <si>
    <t>Porto Xavier</t>
  </si>
  <si>
    <t>28.382.280/0001-69</t>
  </si>
  <si>
    <t>PIZZARIA VITTORIA</t>
  </si>
  <si>
    <t>28.390.969/0001-35</t>
  </si>
  <si>
    <t>ARMAZEM CATAS ALTAS</t>
  </si>
  <si>
    <t>28.404.134/0001-97</t>
  </si>
  <si>
    <t>DOCE GULA</t>
  </si>
  <si>
    <t>79440-000</t>
  </si>
  <si>
    <t>Jaraguari</t>
  </si>
  <si>
    <t>28.409.733/0001-01</t>
  </si>
  <si>
    <t>REAL PASTELARIA</t>
  </si>
  <si>
    <t>28.410.311/0001-48</t>
  </si>
  <si>
    <t>ISOLUCOES</t>
  </si>
  <si>
    <t>29.037.946/0001-04</t>
  </si>
  <si>
    <t>FORTALEZA HOTEL</t>
  </si>
  <si>
    <t>64000-080</t>
  </si>
  <si>
    <t>28.421.330/0001-70</t>
  </si>
  <si>
    <t>MINEIRAO</t>
  </si>
  <si>
    <t>28.423.565/0001-09</t>
  </si>
  <si>
    <t>Restaurante Madero</t>
  </si>
  <si>
    <t>49035-500</t>
  </si>
  <si>
    <t>28.429.463/0001-92</t>
  </si>
  <si>
    <t>PIZZARIA VÓ GRACINHA</t>
  </si>
  <si>
    <t>28.433.671/0001-65</t>
  </si>
  <si>
    <t>PADOCA FOOD EXPRESS</t>
  </si>
  <si>
    <t>78043-352</t>
  </si>
  <si>
    <t>28.434.499/0001-64</t>
  </si>
  <si>
    <t>RESTAURANTE TEMPERO DO SUL</t>
  </si>
  <si>
    <t>28.441.775/0001-11</t>
  </si>
  <si>
    <t>HANNOVER EMPORIO</t>
  </si>
  <si>
    <t>28.454.001/0001-25</t>
  </si>
  <si>
    <t>BAR E RESTAURANTE AMIGOS DA PRAIA</t>
  </si>
  <si>
    <t>28.463.757/0001-30</t>
  </si>
  <si>
    <t>OPEN ICE</t>
  </si>
  <si>
    <t>28.472.591/0001-19</t>
  </si>
  <si>
    <t>VENTO DA COSTA BOTECO</t>
  </si>
  <si>
    <t>28.474.685/0001-27</t>
  </si>
  <si>
    <t>AGROMONGES</t>
  </si>
  <si>
    <t>17360-000</t>
  </si>
  <si>
    <t>Torrinha</t>
  </si>
  <si>
    <t>28.475.583/0001-26</t>
  </si>
  <si>
    <t>QUIOSQUE ARARAS</t>
  </si>
  <si>
    <t>28.493.235/0001-81</t>
  </si>
  <si>
    <t xml:space="preserve"> TERRAL </t>
  </si>
  <si>
    <t>89114-355</t>
  </si>
  <si>
    <t>28.498.024/0001-31</t>
  </si>
  <si>
    <t>POUSADA E RESTAURANTE FABIAO II</t>
  </si>
  <si>
    <t>39470-000</t>
  </si>
  <si>
    <t>Itacarambi</t>
  </si>
  <si>
    <t>28.499.097/0001-48</t>
  </si>
  <si>
    <t>RESTAURANTE RANCHO DO POTE</t>
  </si>
  <si>
    <t>28.503.245/0001-50</t>
  </si>
  <si>
    <t>RANCHO`S BAR</t>
  </si>
  <si>
    <t>28.514.546/0001-80</t>
  </si>
  <si>
    <t xml:space="preserve"> TENNESSEE COUNTRY PUB </t>
  </si>
  <si>
    <t>28.523.698/0001-49</t>
  </si>
  <si>
    <t>URUTAU POUSADA E RESTAURANTE</t>
  </si>
  <si>
    <t>28.528.759/0001-60</t>
  </si>
  <si>
    <t>RESTAURANTE PEIXADA DE JACUMA</t>
  </si>
  <si>
    <t>28.532.913/0001-78</t>
  </si>
  <si>
    <t>BLYTZ LOUGE BAR</t>
  </si>
  <si>
    <t>28.533.050/0001-53</t>
  </si>
  <si>
    <t>DON VITTO</t>
  </si>
  <si>
    <t>28.534.681/0001-97</t>
  </si>
  <si>
    <t>CASA DO PASTEL DA HORA</t>
  </si>
  <si>
    <t>28.535.614/0001-97</t>
  </si>
  <si>
    <t>D'BISTRO</t>
  </si>
  <si>
    <t>28.536.885/0001-67</t>
  </si>
  <si>
    <t>TATUALENHA</t>
  </si>
  <si>
    <t>28.542.752/0001-01</t>
  </si>
  <si>
    <t>GRAO EXPRESSO</t>
  </si>
  <si>
    <t>79900-000</t>
  </si>
  <si>
    <t>28.549.439/0001-97</t>
  </si>
  <si>
    <t>BAR E RESTAURANTE PROSA MINEIRA</t>
  </si>
  <si>
    <t>28.568.059/0001-08</t>
  </si>
  <si>
    <t>JAKES RESTAURANTE E PIZZARIA</t>
  </si>
  <si>
    <t>28.578.857/0001-02</t>
  </si>
  <si>
    <t>CAFE &amp; CIA.</t>
  </si>
  <si>
    <t>55642-000</t>
  </si>
  <si>
    <t>28.578.942/0001-70</t>
  </si>
  <si>
    <t>XEQUE MATE ACAI</t>
  </si>
  <si>
    <t>28.595.204/0001-31</t>
  </si>
  <si>
    <t>PONTA DA BARCA</t>
  </si>
  <si>
    <t>28.617.684/0001-94</t>
  </si>
  <si>
    <t>CORETO LANCHE</t>
  </si>
  <si>
    <t>28.638.653/0001-10</t>
  </si>
  <si>
    <t>RESTAURANTE ROTA 116</t>
  </si>
  <si>
    <t>39810-000</t>
  </si>
  <si>
    <t>Caraí</t>
  </si>
  <si>
    <t>28.642.872/0001-72</t>
  </si>
  <si>
    <t>POUSADA BARREIRINHAS</t>
  </si>
  <si>
    <t>28.643.551/0001-92</t>
  </si>
  <si>
    <t>PIZZA E GRIL PASTEL.COM</t>
  </si>
  <si>
    <t>28.648.867/0001-77</t>
  </si>
  <si>
    <t>BRU SHAKE</t>
  </si>
  <si>
    <t>28.651.970/0001-76</t>
  </si>
  <si>
    <t>DELICIOU'S DELICATESSEN</t>
  </si>
  <si>
    <t>29830-000</t>
  </si>
  <si>
    <t>Nova Venécia</t>
  </si>
  <si>
    <t>28.659.685/0001-00</t>
  </si>
  <si>
    <t>BISTRO LAPINHA</t>
  </si>
  <si>
    <t>28.673.387/0001-66</t>
  </si>
  <si>
    <t>RESTAURANTE RAIZES DO SERTAO</t>
  </si>
  <si>
    <t>28.674.796/0001-87</t>
  </si>
  <si>
    <t>CHURRASCARIA KOLLMANN</t>
  </si>
  <si>
    <t>28.677.670/0001-66</t>
  </si>
  <si>
    <t>PANIFICADORA OMA LOLA &amp; LANCHONETE DECK ALAMEDA</t>
  </si>
  <si>
    <t>28.697.443/0001-00</t>
  </si>
  <si>
    <t xml:space="preserve">Lanchonete Milhioranca e Lopes </t>
  </si>
  <si>
    <t>12327-700</t>
  </si>
  <si>
    <t>28.704.232/0001-40</t>
  </si>
  <si>
    <t>HIBISCUS PONTA VERDE</t>
  </si>
  <si>
    <t>28.706.043/0001-06</t>
  </si>
  <si>
    <t>POUSADA CATARINA</t>
  </si>
  <si>
    <t>28.709.794/0001-86</t>
  </si>
  <si>
    <t>BOTECO DO KÁSSIO</t>
  </si>
  <si>
    <t>59504-000</t>
  </si>
  <si>
    <t>Pendências</t>
  </si>
  <si>
    <t>28.709.983/0001-59</t>
  </si>
  <si>
    <t>QUINTAL DE CASA PIZZARIA E PETISCARIA</t>
  </si>
  <si>
    <t>28.714.989/0001-14</t>
  </si>
  <si>
    <t>100 MISERIA LANCHES</t>
  </si>
  <si>
    <t>28.720.576/0001-42</t>
  </si>
  <si>
    <t>SORVETERIA DOCE MAGIA ATACADO E VAREJO</t>
  </si>
  <si>
    <t>28.725.305/0001-80</t>
  </si>
  <si>
    <t>PIZZA DA GENTE</t>
  </si>
  <si>
    <t>28.737.322/0001-37</t>
  </si>
  <si>
    <t>RESTAURANTE NOSSA VIDA</t>
  </si>
  <si>
    <t>28.743.840/0001-63</t>
  </si>
  <si>
    <t>DEGUSTA</t>
  </si>
  <si>
    <t>28.747.034/0001-63</t>
  </si>
  <si>
    <t>LUAR DE PRATA</t>
  </si>
  <si>
    <t>28.760.453/0001-35</t>
  </si>
  <si>
    <t>REFRESKATA</t>
  </si>
  <si>
    <t>95290-000</t>
  </si>
  <si>
    <t>Bom Jesus</t>
  </si>
  <si>
    <t>28.768.807/0001-98</t>
  </si>
  <si>
    <t>RESTAURANTE PORTO GALEAO</t>
  </si>
  <si>
    <t>28.771.072/0001-51</t>
  </si>
  <si>
    <t>D'GUSTO GASTRONOMIA</t>
  </si>
  <si>
    <t>28610-050</t>
  </si>
  <si>
    <t>28.771.984/0001-23</t>
  </si>
  <si>
    <t>LANCHONETE E RESTAURANTE DANY'S</t>
  </si>
  <si>
    <t>79556-000</t>
  </si>
  <si>
    <t>Paraíso das Águas</t>
  </si>
  <si>
    <t>28.791.917/0001-70</t>
  </si>
  <si>
    <t>LANCHES BEIRA RIO</t>
  </si>
  <si>
    <t>28.799.677/0001-50</t>
  </si>
  <si>
    <t>HOSPEDARIA VITORIA</t>
  </si>
  <si>
    <t>65607-040</t>
  </si>
  <si>
    <t>28.801.601/0001-12</t>
  </si>
  <si>
    <t>SORVETERIA FRUTO DE GOIÁS</t>
  </si>
  <si>
    <t>28.809.981/0001-31</t>
  </si>
  <si>
    <t>TRATORIA CASA RUSTICA</t>
  </si>
  <si>
    <t>28.821.256/0001-89</t>
  </si>
  <si>
    <t>TERAPIA CHOPP &amp; CIA.</t>
  </si>
  <si>
    <t>28.871.428/0001-29</t>
  </si>
  <si>
    <t>MILENE ISABELLA DE MATTIA DE BONA - ME</t>
  </si>
  <si>
    <t>28.881.074/0001-01</t>
  </si>
  <si>
    <t>SKYNA RESTAURANTE</t>
  </si>
  <si>
    <t>28.890.538/0001-38</t>
  </si>
  <si>
    <t>POUSADA BELMARE</t>
  </si>
  <si>
    <t>28895-282</t>
  </si>
  <si>
    <t>28.899.484/0001-71</t>
  </si>
  <si>
    <t>GENTIL CAFÉ, PAUSA &amp; PROSA</t>
  </si>
  <si>
    <t>70276-520</t>
  </si>
  <si>
    <t>28.899.552/0001-00</t>
  </si>
  <si>
    <t>SEVEN ACAI</t>
  </si>
  <si>
    <t>28.921.610/0001-47</t>
  </si>
  <si>
    <t>LA PETITE</t>
  </si>
  <si>
    <t>79602-002</t>
  </si>
  <si>
    <t>28.948.155/0001-73</t>
  </si>
  <si>
    <t>ANCASTRO BAR E RESTAURANTE</t>
  </si>
  <si>
    <t>28.965.445/0001-25</t>
  </si>
  <si>
    <t>JACKSON LANCHES</t>
  </si>
  <si>
    <t>28.966.934/0001-00</t>
  </si>
  <si>
    <t>S R PALUMBO ALTGAUZEM</t>
  </si>
  <si>
    <t>28.972.308/0001-18</t>
  </si>
  <si>
    <t>MARIA CONSUELO VIEIRA OLIVEIRA 23184159515</t>
  </si>
  <si>
    <t>28.973.338/0001-49</t>
  </si>
  <si>
    <t>LANCHONETE E PETISCARIA SINTERESSE</t>
  </si>
  <si>
    <t>28.982.605/0001-44</t>
  </si>
  <si>
    <t>NACANOA</t>
  </si>
  <si>
    <t>29.007.027/0001-98</t>
  </si>
  <si>
    <t>THIAGO LANCHES E BEBIDAS</t>
  </si>
  <si>
    <t>29.014.004/0001-00</t>
  </si>
  <si>
    <t>ZERO GRAU BEER</t>
  </si>
  <si>
    <t>75901-060</t>
  </si>
  <si>
    <t>29.019.439/0001-48</t>
  </si>
  <si>
    <t>BARZIN DA FRAN</t>
  </si>
  <si>
    <t>37660-000</t>
  </si>
  <si>
    <t>Paraisópolis</t>
  </si>
  <si>
    <t>29.027.627/0001-18</t>
  </si>
  <si>
    <t>29.029.145/0001-05</t>
  </si>
  <si>
    <t>BOTECO BEACH</t>
  </si>
  <si>
    <t>29.049.081/0001-04</t>
  </si>
  <si>
    <t>ROCINHA BAR</t>
  </si>
  <si>
    <t>29.056.979/0001-00</t>
  </si>
  <si>
    <t>CONFRARIA DO CONDE</t>
  </si>
  <si>
    <t>29.059.959/0001-84</t>
  </si>
  <si>
    <t>YOUBURGER</t>
  </si>
  <si>
    <t>87013-204</t>
  </si>
  <si>
    <t>29.062.799/0001-22</t>
  </si>
  <si>
    <t>RECANTO DO BALSEIRO</t>
  </si>
  <si>
    <t>29.063.095/0001-74</t>
  </si>
  <si>
    <t>PIZZARIA E RESTAURANTE ACL</t>
  </si>
  <si>
    <t>61618-525</t>
  </si>
  <si>
    <t>29.078.525/0001-21</t>
  </si>
  <si>
    <t>BONNA BURGUER</t>
  </si>
  <si>
    <t>35453-000</t>
  </si>
  <si>
    <t>Bação</t>
  </si>
  <si>
    <t>29.081.284/0001-70</t>
  </si>
  <si>
    <t>RESTAURANTE MATRAGA</t>
  </si>
  <si>
    <t>29.103.303/0001-11</t>
  </si>
  <si>
    <t>Casa do Açai e Sorveteria</t>
  </si>
  <si>
    <t>29.110.361/0001-72</t>
  </si>
  <si>
    <t>PIU BELLE PADARA, LANCHONETE</t>
  </si>
  <si>
    <t>29102-080</t>
  </si>
  <si>
    <t>29.116.528/0001-02</t>
  </si>
  <si>
    <t>Restaurante Origens</t>
  </si>
  <si>
    <t>98801-630</t>
  </si>
  <si>
    <t>Santo Ângelo</t>
  </si>
  <si>
    <t>29.130.726/0001-20</t>
  </si>
  <si>
    <t>GET FIT</t>
  </si>
  <si>
    <t>29090-470</t>
  </si>
  <si>
    <t>29.138.184/0001-32</t>
  </si>
  <si>
    <t>CURVAO SURF HOUSE</t>
  </si>
  <si>
    <t>29.142.954/0001-10</t>
  </si>
  <si>
    <t>PONTO DO SABOR</t>
  </si>
  <si>
    <t>29.162.261/0001-90</t>
  </si>
  <si>
    <t>HAMBURGUERIA E CHOPERIA SALVIETE</t>
  </si>
  <si>
    <t>36974-000</t>
  </si>
  <si>
    <t>Durandé</t>
  </si>
  <si>
    <t>29.165.319/0001-59</t>
  </si>
  <si>
    <t>DEDO DE MOCA RESTAURANTE E CAFE</t>
  </si>
  <si>
    <t>28610-175</t>
  </si>
  <si>
    <t>29.171.465/0001-97</t>
  </si>
  <si>
    <t>ATLANTIS RESTAURANTE</t>
  </si>
  <si>
    <t>29.186.951/0001-89</t>
  </si>
  <si>
    <t>POUSADA DON ROBLEDO</t>
  </si>
  <si>
    <t>29.206.696/0001-99</t>
  </si>
  <si>
    <t>SILVA &amp; GUALDI LTDA - ME</t>
  </si>
  <si>
    <t>29.241.595/0001-59</t>
  </si>
  <si>
    <t>AVENIDA PARQUE - RESTAURANTE E CONVENIENCIA</t>
  </si>
  <si>
    <t>29.288.466/0001-16</t>
  </si>
  <si>
    <t>ARAROSA CERVEJAS E CAFES ARTESANAIS</t>
  </si>
  <si>
    <t>29.300.362/0001-80</t>
  </si>
  <si>
    <t>Hotel Atlântico Tower</t>
  </si>
  <si>
    <t>20091-007</t>
  </si>
  <si>
    <t>29.300.887/0001-15</t>
  </si>
  <si>
    <t>CASA AMARELA HAMBURGUER &amp; CIA LTDA</t>
  </si>
  <si>
    <t>29.303.759/0001-25</t>
  </si>
  <si>
    <t>SANTA SFIHA</t>
  </si>
  <si>
    <t>29.318.734/0001-03</t>
  </si>
  <si>
    <t>SEU CAROL</t>
  </si>
  <si>
    <t>29.330.911/0001-69</t>
  </si>
  <si>
    <t>SANTO EXPRESSO</t>
  </si>
  <si>
    <t>29.030.278/0001-93</t>
  </si>
  <si>
    <t>FRAG GRILL</t>
  </si>
  <si>
    <t>45990-710</t>
  </si>
  <si>
    <t>29.019.097/0001-66</t>
  </si>
  <si>
    <t>GRUTAO</t>
  </si>
  <si>
    <t>22775-005</t>
  </si>
  <si>
    <t>29.000.061/0001-30</t>
  </si>
  <si>
    <t>LANCHONETE ABU HAGOP</t>
  </si>
  <si>
    <t>01123-000</t>
  </si>
  <si>
    <t>28.997.551/0001-90</t>
  </si>
  <si>
    <t>Havanna Ribeirao</t>
  </si>
  <si>
    <t>14026-900</t>
  </si>
  <si>
    <t>28.986.012/0001-56</t>
  </si>
  <si>
    <t>LAYSE RODRIGUES</t>
  </si>
  <si>
    <t>59090-657</t>
  </si>
  <si>
    <t>28.980.150/0001-28</t>
  </si>
  <si>
    <t>CAFE VERDE BRASIL</t>
  </si>
  <si>
    <t>54786-013</t>
  </si>
  <si>
    <t>Camaragibe</t>
  </si>
  <si>
    <t>28.979.296/0001-53</t>
  </si>
  <si>
    <t>PIZZARIA E ESFIRRARIA PONTAL</t>
  </si>
  <si>
    <t>28.975.009/0001-37</t>
  </si>
  <si>
    <t>CONVENIENCIA MURALHA</t>
  </si>
  <si>
    <t>64015-315</t>
  </si>
  <si>
    <t>28.958.549/0001-02</t>
  </si>
  <si>
    <t>CONSTRUCOES ATINS</t>
  </si>
  <si>
    <t>28.929.766/0001-74</t>
  </si>
  <si>
    <t>Rasen Platz</t>
  </si>
  <si>
    <t>28.925.216/0001-87</t>
  </si>
  <si>
    <t>TOLENTINO VARANDA GOURMET</t>
  </si>
  <si>
    <t>74223-042</t>
  </si>
  <si>
    <t>28.902.650/0001-41</t>
  </si>
  <si>
    <t>ARMAZEM DA PASSAGEM</t>
  </si>
  <si>
    <t>28905-165</t>
  </si>
  <si>
    <t>28.891.371/0001-20</t>
  </si>
  <si>
    <t>BOTECO ZERO MEIA CINCO</t>
  </si>
  <si>
    <t>78045-430</t>
  </si>
  <si>
    <t>28.884.824/0001-90</t>
  </si>
  <si>
    <t>HOTEL FAZENDA CLUBE DOS 200</t>
  </si>
  <si>
    <t>28.883.071/0001-07</t>
  </si>
  <si>
    <t>COLONIA PIZZARIA E ESFIHARIA</t>
  </si>
  <si>
    <t>28.881.744/0001-81</t>
  </si>
  <si>
    <t>Padaria Colônia dos Pães</t>
  </si>
  <si>
    <t>04892-230</t>
  </si>
  <si>
    <t>28.856.884/0001-08</t>
  </si>
  <si>
    <t>CAFE CRISTAL</t>
  </si>
  <si>
    <t>25620-040</t>
  </si>
  <si>
    <t>28.842.620/0001-97</t>
  </si>
  <si>
    <t>MUNDO LIVRE BAR</t>
  </si>
  <si>
    <t>09770-000</t>
  </si>
  <si>
    <t>28.820.168/0001-62</t>
  </si>
  <si>
    <t>MARINHEIRO BEACH</t>
  </si>
  <si>
    <t>28.806.210/0001-90</t>
  </si>
  <si>
    <t>POUSADA VISTA TURQUESA</t>
  </si>
  <si>
    <t>28.798.641/0001-52</t>
  </si>
  <si>
    <t>CHAMONIX FONDUE</t>
  </si>
  <si>
    <t>Vale dos Vinhedos</t>
  </si>
  <si>
    <t>28.768.816/0001-89</t>
  </si>
  <si>
    <t>BEC BREJA E CHURRAS</t>
  </si>
  <si>
    <t>05421-030</t>
  </si>
  <si>
    <t>28.735.763/0001-08</t>
  </si>
  <si>
    <t>MONDO GASTRONOMICO</t>
  </si>
  <si>
    <t>01408-000</t>
  </si>
  <si>
    <t>28.702.870/0001-21</t>
  </si>
  <si>
    <t>RESTAURANTE CANOA DE TOLDA</t>
  </si>
  <si>
    <t>28.698.990/0001-00</t>
  </si>
  <si>
    <t>SANTO ELIAS DOCES</t>
  </si>
  <si>
    <t>03086-050</t>
  </si>
  <si>
    <t>28.696.100/0001-13</t>
  </si>
  <si>
    <t>SEU KOPA BURGUER</t>
  </si>
  <si>
    <t>22011-900</t>
  </si>
  <si>
    <t>28.663.960/0001-50</t>
  </si>
  <si>
    <t>BABOO LANCHES</t>
  </si>
  <si>
    <t>55525-000</t>
  </si>
  <si>
    <t>Cortês</t>
  </si>
  <si>
    <t>28.661.033/0001-00</t>
  </si>
  <si>
    <t>RESTAURANTE BANDOLEIROS</t>
  </si>
  <si>
    <t>28.649.108/0001-29</t>
  </si>
  <si>
    <t>ARMAZEM GARINIZE</t>
  </si>
  <si>
    <t>01156-040</t>
  </si>
  <si>
    <t>28.605.147/0001-24</t>
  </si>
  <si>
    <t>SABOR DA FRONTEIRA</t>
  </si>
  <si>
    <t>96415-200</t>
  </si>
  <si>
    <t>28.602.769/0001-07</t>
  </si>
  <si>
    <t>URBANO EXPRESS</t>
  </si>
  <si>
    <t>85851-170</t>
  </si>
  <si>
    <t>28.586.292/0001-05</t>
  </si>
  <si>
    <t>MEU REI</t>
  </si>
  <si>
    <t>40140-130</t>
  </si>
  <si>
    <t>28.582.941/0001-08</t>
  </si>
  <si>
    <t>COCO BAMBU BH</t>
  </si>
  <si>
    <t>30310-530</t>
  </si>
  <si>
    <t>28.573.561/0001-07</t>
  </si>
  <si>
    <t>FRIFORT</t>
  </si>
  <si>
    <t>28.567.457/0001-00</t>
  </si>
  <si>
    <t>CAMINHO DAS PITAYAS</t>
  </si>
  <si>
    <t>28.565.967/0001-30</t>
  </si>
  <si>
    <t>BBQ CANADA COMERCIO DE ALIMENTOS LTDA</t>
  </si>
  <si>
    <t>34007-654</t>
  </si>
  <si>
    <t>28.542.749/0001-80</t>
  </si>
  <si>
    <t>BAR E RESTAURANTE AKAETA</t>
  </si>
  <si>
    <t>28.522.706/0001-32</t>
  </si>
  <si>
    <t>CASA DO PADRE</t>
  </si>
  <si>
    <t>28.516.692/0001-44</t>
  </si>
  <si>
    <t>JATOBAR BAR E RESTAURANTE</t>
  </si>
  <si>
    <t>59082-210</t>
  </si>
  <si>
    <t>28.512.979/0001-04</t>
  </si>
  <si>
    <t>CAFE NINA</t>
  </si>
  <si>
    <t>28.503.474/0001-75</t>
  </si>
  <si>
    <t>SBW DIAMANTINA</t>
  </si>
  <si>
    <t>28.492.169/0001-25</t>
  </si>
  <si>
    <t>DECISIVO LTDA</t>
  </si>
  <si>
    <t>69010-090</t>
  </si>
  <si>
    <t>28.464.176/0001-13</t>
  </si>
  <si>
    <t>COFFEETOWN SALVADOR</t>
  </si>
  <si>
    <t>40080-002</t>
  </si>
  <si>
    <t>28.454.454/0001-51</t>
  </si>
  <si>
    <t>POUSADA NOVO HORIZONTE AMAZON LODGE</t>
  </si>
  <si>
    <t>69240-000</t>
  </si>
  <si>
    <t>Autazes</t>
  </si>
  <si>
    <t>28.452.440/0001-07</t>
  </si>
  <si>
    <t>CONVENIENCIA PE NA AREIA</t>
  </si>
  <si>
    <t>28.372.231/0001-45</t>
  </si>
  <si>
    <t>MANIA DE CHURRASCO PRIME STEAK HOUSE RIBEIRAO SHOPPING</t>
  </si>
  <si>
    <t>28.366.362/0002-09</t>
  </si>
  <si>
    <t>TASQUINHA DO TIO E KOJIMA</t>
  </si>
  <si>
    <t>55012-290</t>
  </si>
  <si>
    <t>28.354.643/0001-52</t>
  </si>
  <si>
    <t>RESTAURANTE AROMAS</t>
  </si>
  <si>
    <t>28.345.224/0001-54</t>
  </si>
  <si>
    <t>HOTEL E RESTAURANTE LIMA</t>
  </si>
  <si>
    <t>47850-000</t>
  </si>
  <si>
    <t>Luís Eduardo Magalhães</t>
  </si>
  <si>
    <t>28.343.156/0001-94</t>
  </si>
  <si>
    <t>LAR SABOR</t>
  </si>
  <si>
    <t>64052-370</t>
  </si>
  <si>
    <t>28.328.181/0001-07</t>
  </si>
  <si>
    <t>CABOQUINHO CAFE BISTRO</t>
  </si>
  <si>
    <t>55370-000</t>
  </si>
  <si>
    <t>São Bento do Una</t>
  </si>
  <si>
    <t>28.321.344/0001-11</t>
  </si>
  <si>
    <t>REPUBLICA DELLA PIZZA</t>
  </si>
  <si>
    <t>74823-390</t>
  </si>
  <si>
    <t>28.292.560/0001-86</t>
  </si>
  <si>
    <t>BELLA COZINHA</t>
  </si>
  <si>
    <t>74913-360</t>
  </si>
  <si>
    <t>28.280.598/0001-39</t>
  </si>
  <si>
    <t>DELICIAS DO SITIO</t>
  </si>
  <si>
    <t>28.276.002/0001-27</t>
  </si>
  <si>
    <t>CANDIES CAFE E PADARIA</t>
  </si>
  <si>
    <t>89237-448</t>
  </si>
  <si>
    <t>28.269.612/0001-01</t>
  </si>
  <si>
    <t>Vila Miaygi O Suschi</t>
  </si>
  <si>
    <t>28.265.541/0001-60</t>
  </si>
  <si>
    <t>Muza</t>
  </si>
  <si>
    <t>04509-020</t>
  </si>
  <si>
    <t>28.189.196/0001-23</t>
  </si>
  <si>
    <t>ROCHINHA</t>
  </si>
  <si>
    <t>28.185.231/0001-36</t>
  </si>
  <si>
    <t xml:space="preserve">Guilherme Conveniência </t>
  </si>
  <si>
    <t>84435-000</t>
  </si>
  <si>
    <t>Guamiranga</t>
  </si>
  <si>
    <t>28.168.548/0001-64</t>
  </si>
  <si>
    <t>BARRACA DO BACALHAU</t>
  </si>
  <si>
    <t>28.153.386/0001-90</t>
  </si>
  <si>
    <t>EAT1877</t>
  </si>
  <si>
    <t>30170-135</t>
  </si>
  <si>
    <t>28.144.623/0001-57</t>
  </si>
  <si>
    <t>Estepe</t>
  </si>
  <si>
    <t>05421-001</t>
  </si>
  <si>
    <t>28.141.348/0001-18</t>
  </si>
  <si>
    <t xml:space="preserve">Churrascaria e Pizzaria Bode do Paraíba </t>
  </si>
  <si>
    <t>50810-000</t>
  </si>
  <si>
    <t>28.124.259/0001-63</t>
  </si>
  <si>
    <t>RESTAURANTE BENEDICTUS</t>
  </si>
  <si>
    <t>35500-026</t>
  </si>
  <si>
    <t>28.103.038/0001-09</t>
  </si>
  <si>
    <t>Monster Dog</t>
  </si>
  <si>
    <t>08320-390</t>
  </si>
  <si>
    <t>28.101.739/0001-09</t>
  </si>
  <si>
    <t>BUTIQUIM ON CE TA</t>
  </si>
  <si>
    <t>31710-690</t>
  </si>
  <si>
    <t>28.101.270/0001-08</t>
  </si>
  <si>
    <t>STELLE ALIMENTOS</t>
  </si>
  <si>
    <t>80530-000</t>
  </si>
  <si>
    <t>28.097.680/0001-22</t>
  </si>
  <si>
    <t>1929 TRATTORIA MODERNA</t>
  </si>
  <si>
    <t>74175-020</t>
  </si>
  <si>
    <t>28.070.916/0001-37</t>
  </si>
  <si>
    <t>BUDDHA RASA CAFE BISTRO</t>
  </si>
  <si>
    <t>28.049.615/0001-21</t>
  </si>
  <si>
    <t>SORVETE BRASIL</t>
  </si>
  <si>
    <t>28.039.513/0001-25</t>
  </si>
  <si>
    <t>BARBARUS</t>
  </si>
  <si>
    <t>31560-200</t>
  </si>
  <si>
    <t>28.039.269/0001-09</t>
  </si>
  <si>
    <t>ROPER BEER STORE</t>
  </si>
  <si>
    <t>13480-729</t>
  </si>
  <si>
    <t>28.017.187/0001-55</t>
  </si>
  <si>
    <t>INTELIG CONSULTORIA</t>
  </si>
  <si>
    <t>27.997.308/0001-00</t>
  </si>
  <si>
    <t>HCP CULINARIA BRASILEIRA</t>
  </si>
  <si>
    <t>27.979.603/0001-33</t>
  </si>
  <si>
    <t>EL FAROL</t>
  </si>
  <si>
    <t>27.975.058/0001-07</t>
  </si>
  <si>
    <t>Segredos da Ásia</t>
  </si>
  <si>
    <t>89030-000</t>
  </si>
  <si>
    <t>27.966.475/0001-93</t>
  </si>
  <si>
    <t>RESTAURANTE KISABOR</t>
  </si>
  <si>
    <t>89012-000</t>
  </si>
  <si>
    <t>27.954.345/0001-30</t>
  </si>
  <si>
    <t>THE LUMBERJACK BURGERS</t>
  </si>
  <si>
    <t>27.937.056/0001-23</t>
  </si>
  <si>
    <t>La Vigna - Especialidades Regionais</t>
  </si>
  <si>
    <t>27.932.574/0001-54</t>
  </si>
  <si>
    <t>KENDI CAFETERIA</t>
  </si>
  <si>
    <t>27.929.825/0001-41</t>
  </si>
  <si>
    <t>RESTAURANTE TROPEIRO MINEIRO</t>
  </si>
  <si>
    <t>27.889.322/0001-90</t>
  </si>
  <si>
    <t>MIRANTE DE GERIBA</t>
  </si>
  <si>
    <t>27.876.751/0001-22</t>
  </si>
  <si>
    <t>BELISCOS CAFE BISTRO</t>
  </si>
  <si>
    <t>54735-230</t>
  </si>
  <si>
    <t>São Lourenço da Mata</t>
  </si>
  <si>
    <t>27.839.368/0001-02</t>
  </si>
  <si>
    <t>NEKO SUSHI LOUNGE BAR</t>
  </si>
  <si>
    <t>27.822.364/0001-03</t>
  </si>
  <si>
    <t>ORIGINALE EXPERIENCE</t>
  </si>
  <si>
    <t>77021-622</t>
  </si>
  <si>
    <t>27.808.266/0001-11</t>
  </si>
  <si>
    <t>BREJA E ESPETINHO</t>
  </si>
  <si>
    <t>27.804.352/0001-56</t>
  </si>
  <si>
    <t>MOA GRÃO</t>
  </si>
  <si>
    <t>05805-000</t>
  </si>
  <si>
    <t>27.785.130/0001-33</t>
  </si>
  <si>
    <t>SOHO PUB</t>
  </si>
  <si>
    <t>38010-370</t>
  </si>
  <si>
    <t>27.775.242/0001-03</t>
  </si>
  <si>
    <t>RESTAURANTE DA AMIZADE</t>
  </si>
  <si>
    <t>77019-870</t>
  </si>
  <si>
    <t>27.763.677/0001-38</t>
  </si>
  <si>
    <t>OSTERIA LA CAMPAGNAGA</t>
  </si>
  <si>
    <t>89162-718</t>
  </si>
  <si>
    <t>27.719.690/0001-90</t>
  </si>
  <si>
    <t>Santa Confraria</t>
  </si>
  <si>
    <t>97015-450</t>
  </si>
  <si>
    <t>27.688.628/0001-88</t>
  </si>
  <si>
    <t>CAPIM ROSA CHA- MUCUGE</t>
  </si>
  <si>
    <t>27.677.872/0001-45</t>
  </si>
  <si>
    <t>SUSHI JAPA LAGOA SANTA</t>
  </si>
  <si>
    <t>33400-000</t>
  </si>
  <si>
    <t>27.670.262/0001-10</t>
  </si>
  <si>
    <t>LANCHONETE IMPERIAL</t>
  </si>
  <si>
    <t>27.667.479/0001-70</t>
  </si>
  <si>
    <t>Restaurante Peixe vivo</t>
  </si>
  <si>
    <t>64208-466</t>
  </si>
  <si>
    <t>27.643.999/0001-43</t>
  </si>
  <si>
    <t>PIZZA MAKERS</t>
  </si>
  <si>
    <t>04583-110</t>
  </si>
  <si>
    <t>27.630.923/0001-83</t>
  </si>
  <si>
    <t>SPOLETO BOULEVARD NACOES</t>
  </si>
  <si>
    <t>17013-113</t>
  </si>
  <si>
    <t>27.618.850/0001-04</t>
  </si>
  <si>
    <t>RESENHAS PUB HAMBURGUERIA, CHOPERIA E PETISCARIA</t>
  </si>
  <si>
    <t>27.604.490/0001-91</t>
  </si>
  <si>
    <t>MIRANTE ALTO DA SERRA</t>
  </si>
  <si>
    <t>27.589.774/0001-56</t>
  </si>
  <si>
    <t>RESTAURANTE O PESCADOR</t>
  </si>
  <si>
    <t>27.583.084/0001-90</t>
  </si>
  <si>
    <t>PINA COCKTAILS E CO</t>
  </si>
  <si>
    <t>51011-040</t>
  </si>
  <si>
    <t>27.532.160/0001-38</t>
  </si>
  <si>
    <t>SAN VALENTINO</t>
  </si>
  <si>
    <t>96400-201</t>
  </si>
  <si>
    <t>27.528.555/0001-67</t>
  </si>
  <si>
    <t>MILAGRES DO PORTO</t>
  </si>
  <si>
    <t>27.511.398/0001-87</t>
  </si>
  <si>
    <t>CASA COLONIAL RITTER</t>
  </si>
  <si>
    <t>27.473.623/0001-38</t>
  </si>
  <si>
    <t>FRIENDS HAMBURGUERIA</t>
  </si>
  <si>
    <t>27.460.780/0001-09</t>
  </si>
  <si>
    <t>Chez Marilia</t>
  </si>
  <si>
    <t>27.438.221/0001-00</t>
  </si>
  <si>
    <t>LUCELIA SANTANA DE OLIVEIRA</t>
  </si>
  <si>
    <t>27.406.254/0001-60</t>
  </si>
  <si>
    <t>TABACARIA DU DELL</t>
  </si>
  <si>
    <t>27.392.020/0001-01</t>
  </si>
  <si>
    <t>KMIN DE CASA</t>
  </si>
  <si>
    <t>27.389.787/0001-81</t>
  </si>
  <si>
    <t>RECANTO PURURUCA</t>
  </si>
  <si>
    <t>27.389.399/0001-09</t>
  </si>
  <si>
    <t>CACHACA SOCIAL CLUB</t>
  </si>
  <si>
    <t>20231-091</t>
  </si>
  <si>
    <t>27.382.719/0001-90</t>
  </si>
  <si>
    <t>RESTAURANTE ALHO E OLEO</t>
  </si>
  <si>
    <t>27.327.687/0001-20</t>
  </si>
  <si>
    <t>DOM LANCHES E SALGADOS</t>
  </si>
  <si>
    <t>88490-000</t>
  </si>
  <si>
    <t>Paulo Lopes</t>
  </si>
  <si>
    <t>27.301.559/0001-08</t>
  </si>
  <si>
    <t>LE SORELLE BISTRO</t>
  </si>
  <si>
    <t>27.299.057/0001-90</t>
  </si>
  <si>
    <t>CHURRASCOOK</t>
  </si>
  <si>
    <t>74650-400</t>
  </si>
  <si>
    <t>27.276.440/0001-22</t>
  </si>
  <si>
    <t xml:space="preserve">birosca quadimarço </t>
  </si>
  <si>
    <t>12020-270</t>
  </si>
  <si>
    <t>27.261.398/0001-76</t>
  </si>
  <si>
    <t>MALU COXINHAS</t>
  </si>
  <si>
    <t>27.192.306/0001-43</t>
  </si>
  <si>
    <t>MARQUINHOS LANCHES</t>
  </si>
  <si>
    <t>27.190.229/0001-92</t>
  </si>
  <si>
    <t>NV TRANSPORTES</t>
  </si>
  <si>
    <t>27.178.450/0001-25</t>
  </si>
  <si>
    <t>Alemão|Espanhol</t>
  </si>
  <si>
    <t>BAIXO OESTE RESTAURANTE</t>
  </si>
  <si>
    <t>74110-090</t>
  </si>
  <si>
    <t>27.154.771/0001-90</t>
  </si>
  <si>
    <t>GO BOX</t>
  </si>
  <si>
    <t>27.150.805/0001-78</t>
  </si>
  <si>
    <t>ICE CREAMY OLIMPIA</t>
  </si>
  <si>
    <t>15404-000</t>
  </si>
  <si>
    <t>27.136.822/0001-50</t>
  </si>
  <si>
    <t>RESTAURANTE E PIZZARIA PANELA DE FERRO LTDA</t>
  </si>
  <si>
    <t>13185-250</t>
  </si>
  <si>
    <t>27.092.649/0001-36</t>
  </si>
  <si>
    <t>NA PRACA EVENTOS E BUFFET</t>
  </si>
  <si>
    <t>52061-200</t>
  </si>
  <si>
    <t>27.068.439/0001-02</t>
  </si>
  <si>
    <t>DIVINO TEMPERO</t>
  </si>
  <si>
    <t>74510-040</t>
  </si>
  <si>
    <t>27.064.673/0001-61</t>
  </si>
  <si>
    <t>VIMPORT</t>
  </si>
  <si>
    <t>28906-370</t>
  </si>
  <si>
    <t>27.059.852/0001-00</t>
  </si>
  <si>
    <t>MIX FAST FOOD</t>
  </si>
  <si>
    <t>04104-020</t>
  </si>
  <si>
    <t>27.038.013/0001-06</t>
  </si>
  <si>
    <t>Restaurante Cibi Sana</t>
  </si>
  <si>
    <t>13280-001</t>
  </si>
  <si>
    <t>27.006.120/0001-52</t>
  </si>
  <si>
    <t>HILTON COPACABANA RIO DE JANEIRO</t>
  </si>
  <si>
    <t>22011-010</t>
  </si>
  <si>
    <t>26.994.986/0001-56</t>
  </si>
  <si>
    <t>MANIA DE CHURRASCO PRIME STEAK HOUSE BOTAFOGO PRAIA SHO</t>
  </si>
  <si>
    <t>22250-910</t>
  </si>
  <si>
    <t>26.990.128/0002-14</t>
  </si>
  <si>
    <t>CASA DO CHEF</t>
  </si>
  <si>
    <t>85855-695</t>
  </si>
  <si>
    <t>26.978.374/0001-70</t>
  </si>
  <si>
    <t>LANCHONETE THAIS</t>
  </si>
  <si>
    <t>26.967.576/0001-16</t>
  </si>
  <si>
    <t>TROINA</t>
  </si>
  <si>
    <t>12244-053</t>
  </si>
  <si>
    <t>26.938.013/0001-08</t>
  </si>
  <si>
    <t>Big X Picanha</t>
  </si>
  <si>
    <t>12216-580</t>
  </si>
  <si>
    <t>26.913.872/0001-34</t>
  </si>
  <si>
    <t>SPAZIO BY SANTO DISCO</t>
  </si>
  <si>
    <t>09195-120</t>
  </si>
  <si>
    <t>Santo André</t>
  </si>
  <si>
    <t>26.894.096/0001-72</t>
  </si>
  <si>
    <t>WANDO LANCHES</t>
  </si>
  <si>
    <t>86220-000</t>
  </si>
  <si>
    <t>Assaí</t>
  </si>
  <si>
    <t>26.882.478/0001-86</t>
  </si>
  <si>
    <t>PALADAR BISTRO</t>
  </si>
  <si>
    <t>26.840.883/0001-31</t>
  </si>
  <si>
    <t>ESPETINHO PAIS &amp; FILHOS BAR E DISTRIBUIDORA SNOOKER BAR</t>
  </si>
  <si>
    <t>74961-030</t>
  </si>
  <si>
    <t>26.798.773/0001-59</t>
  </si>
  <si>
    <t>COLARINHO DA SERRA</t>
  </si>
  <si>
    <t>25954-000</t>
  </si>
  <si>
    <t>26.786.066/0001-42</t>
  </si>
  <si>
    <t>ORGULHO CUIABANO</t>
  </si>
  <si>
    <t>78025-190</t>
  </si>
  <si>
    <t>86.982.790/0003-35</t>
  </si>
  <si>
    <t>MANIA DE CHURRASCO PRIME STEAK HOUSE VIVA IBIRAPUERA</t>
  </si>
  <si>
    <t>04029-200</t>
  </si>
  <si>
    <t>21.892.925/0004-07</t>
  </si>
  <si>
    <t>MANIA DE CHURRASCO PRIME STEAK HOUSE MARKET PLACE</t>
  </si>
  <si>
    <t>21.892.925/0003-26</t>
  </si>
  <si>
    <t>MANIA DE CHURRASCO PRIME STEAK HOUSE PRIME ELDORADO</t>
  </si>
  <si>
    <t>05402-600</t>
  </si>
  <si>
    <t>21.892.925/0002-45</t>
  </si>
  <si>
    <t>Chocolate Lugano</t>
  </si>
  <si>
    <t>21.345.482/0002-72</t>
  </si>
  <si>
    <t>DELLICATA</t>
  </si>
  <si>
    <t>56820-000</t>
  </si>
  <si>
    <t>Carnaíba</t>
  </si>
  <si>
    <t>26.810.454/0001-11</t>
  </si>
  <si>
    <t>CONVENIENCIA ROCHA</t>
  </si>
  <si>
    <t>39520-000</t>
  </si>
  <si>
    <t>Porteirinha</t>
  </si>
  <si>
    <t>26.829.665/0001-04</t>
  </si>
  <si>
    <t>PARADISE HOSTEL ILHA GRANDE</t>
  </si>
  <si>
    <t>26.843.792/0001-50</t>
  </si>
  <si>
    <t>O PORAO CERVEJAS DO MUNDO</t>
  </si>
  <si>
    <t>26.872.209/0001-39</t>
  </si>
  <si>
    <t>CASA DO BOLO EJ</t>
  </si>
  <si>
    <t>26.883.973/0001-00</t>
  </si>
  <si>
    <t>LANCHONETE E RESTAURANTE KING BURGUER</t>
  </si>
  <si>
    <t>39565-000</t>
  </si>
  <si>
    <t>Rubelita</t>
  </si>
  <si>
    <t>26.886.126/0001-07</t>
  </si>
  <si>
    <t>HOTEL E RESTAURANTE</t>
  </si>
  <si>
    <t>26.892.188/0002-02</t>
  </si>
  <si>
    <t xml:space="preserve">Fazendinha Pompéia </t>
  </si>
  <si>
    <t>26.918.280/0001-05</t>
  </si>
  <si>
    <t>FLOWERS CULINARIA ORIENTAL</t>
  </si>
  <si>
    <t>26.935.380/0001-40</t>
  </si>
  <si>
    <t>RESTAURANTE DEUS SEJA LOUVADO</t>
  </si>
  <si>
    <t>77615-000</t>
  </si>
  <si>
    <t>Santa Tereza do Tocantins</t>
  </si>
  <si>
    <t>26.938.334/0001-02</t>
  </si>
  <si>
    <t>DELÍCIAS DO TRIGO</t>
  </si>
  <si>
    <t>26.950.433/0001-00</t>
  </si>
  <si>
    <t>RESTAURANTE RUA DA PALHA</t>
  </si>
  <si>
    <t>68647-000</t>
  </si>
  <si>
    <t>Tracuateua</t>
  </si>
  <si>
    <t>26.954.187/0001-56</t>
  </si>
  <si>
    <t>PRIMOS BOLOS</t>
  </si>
  <si>
    <t>48405-000</t>
  </si>
  <si>
    <t>Banzaê</t>
  </si>
  <si>
    <t>26.954.570/0001-04</t>
  </si>
  <si>
    <t>ATELIE GASTRONOMICO</t>
  </si>
  <si>
    <t>26.955.824/0001-09</t>
  </si>
  <si>
    <t>PADARIA ESTRELA</t>
  </si>
  <si>
    <t>26.956.574/0001-21</t>
  </si>
  <si>
    <t>CHURRASCARIA CAMPESTRE</t>
  </si>
  <si>
    <t>65968-000</t>
  </si>
  <si>
    <t>Campestre do Maranhão</t>
  </si>
  <si>
    <t>27.006.749/0001-00</t>
  </si>
  <si>
    <t>BUTECO DE MINAS</t>
  </si>
  <si>
    <t>27.017.305/0001-62</t>
  </si>
  <si>
    <t>LANCHONETE NOVA CRIXAS</t>
  </si>
  <si>
    <t>27.053.868/0001-06</t>
  </si>
  <si>
    <t>MERCANTIL SAO BENEDITO</t>
  </si>
  <si>
    <t>27.068.682/0001-20</t>
  </si>
  <si>
    <t>POUSADA E RESTAURANTE SERIDO</t>
  </si>
  <si>
    <t>59395-000</t>
  </si>
  <si>
    <t>Cerro Corá</t>
  </si>
  <si>
    <t>27.075.374/0001-22</t>
  </si>
  <si>
    <t>VILLA BISTRO</t>
  </si>
  <si>
    <t>27.080.816/0001-29</t>
  </si>
  <si>
    <t>A QUITUTEIRA</t>
  </si>
  <si>
    <t>37500-024</t>
  </si>
  <si>
    <t>27.094.079/0001-13</t>
  </si>
  <si>
    <t>CLINICA DE NUTRICAO E ESPACO SAUDAVEL VIDA E SAUDE</t>
  </si>
  <si>
    <t>27.114.687/0001-42</t>
  </si>
  <si>
    <t>RESTAURANTE TOMAZ</t>
  </si>
  <si>
    <t>27.118.196/0001-70</t>
  </si>
  <si>
    <t>RESTAURANTE BOM A BESSA</t>
  </si>
  <si>
    <t>58795-000</t>
  </si>
  <si>
    <t>Santana dos Garrotes</t>
  </si>
  <si>
    <t>27.130.435/0001-07</t>
  </si>
  <si>
    <t>ESPETO MANIA</t>
  </si>
  <si>
    <t>27.140.053/0001-64</t>
  </si>
  <si>
    <t>NEGUINHO SONORIZACAO</t>
  </si>
  <si>
    <t>27.148.885/0001-27</t>
  </si>
  <si>
    <t>ARETE PIZZARIA</t>
  </si>
  <si>
    <t>27.162.840/0001-07</t>
  </si>
  <si>
    <t>RANCHO DA LAGOA</t>
  </si>
  <si>
    <t>29298-000</t>
  </si>
  <si>
    <t>São José de Fruteiras</t>
  </si>
  <si>
    <t>27.163.411/0001-54</t>
  </si>
  <si>
    <t>PADARIA E CONFEITARIA LA DI CASA</t>
  </si>
  <si>
    <t>27.172.145/0001-26</t>
  </si>
  <si>
    <t>CHURRASCARIA E PIZZARIA RIBEIRO</t>
  </si>
  <si>
    <t>46650-000</t>
  </si>
  <si>
    <t>Barra da Estiva</t>
  </si>
  <si>
    <t>27.196.353/0001-65</t>
  </si>
  <si>
    <t>EMPORIO DA GRANOLA</t>
  </si>
  <si>
    <t>11060-300</t>
  </si>
  <si>
    <t>27.206.982/0001-29</t>
  </si>
  <si>
    <t>PIZZARIA PAULISTA</t>
  </si>
  <si>
    <t>27.227.865/0001-41</t>
  </si>
  <si>
    <t>DEL CASTEL</t>
  </si>
  <si>
    <t>27.237.763/0001-07</t>
  </si>
  <si>
    <t>CAFE DA ANA</t>
  </si>
  <si>
    <t>27.244.211/0001-26</t>
  </si>
  <si>
    <t>CAIO GATIADO LANCHES</t>
  </si>
  <si>
    <t>27.285.012/0001-66</t>
  </si>
  <si>
    <t>SABORES VARIADOS</t>
  </si>
  <si>
    <t>27.303.415/0001-90</t>
  </si>
  <si>
    <t>Bela Gula Pizzaria Ltda</t>
  </si>
  <si>
    <t>27.318.316/0001-82</t>
  </si>
  <si>
    <t>PISCINAO DE ROMA</t>
  </si>
  <si>
    <t>27.358.832/0001-30</t>
  </si>
  <si>
    <t>Iceburger</t>
  </si>
  <si>
    <t>27.360.376/0001-63</t>
  </si>
  <si>
    <t>POINT DO LANCHE</t>
  </si>
  <si>
    <t>27.360.672/0001-64</t>
  </si>
  <si>
    <t>NAZA ALTERNATIVA</t>
  </si>
  <si>
    <t>27.372.314/0001-71</t>
  </si>
  <si>
    <t>ETC E TAL</t>
  </si>
  <si>
    <t>27.379.618/0001-60</t>
  </si>
  <si>
    <t>CASA DA PIZZA</t>
  </si>
  <si>
    <t>27.434.716/0001-53</t>
  </si>
  <si>
    <t>OCA SPETUS BAR</t>
  </si>
  <si>
    <t>69195-000</t>
  </si>
  <si>
    <t>Boa Vista do Ramos</t>
  </si>
  <si>
    <t>27.443.634/0001-75</t>
  </si>
  <si>
    <t>RESTAURANTE E LANCHONETE BOAS NOVAS</t>
  </si>
  <si>
    <t>35195-000</t>
  </si>
  <si>
    <t>Belo Oriente</t>
  </si>
  <si>
    <t>27.463.046/0001-01</t>
  </si>
  <si>
    <t>KINTAI</t>
  </si>
  <si>
    <t>68005-520</t>
  </si>
  <si>
    <t>27.473.923/0001-17</t>
  </si>
  <si>
    <t>PESQUE PAGUE RECANTO DOS PASSAROS</t>
  </si>
  <si>
    <t>27.476.836/0001-13</t>
  </si>
  <si>
    <t>BAR E RESTAURANTE AMERICA</t>
  </si>
  <si>
    <t>27.492.260/0001-88</t>
  </si>
  <si>
    <t>MARIA LOCA PUB</t>
  </si>
  <si>
    <t>27.508.231/0001-67</t>
  </si>
  <si>
    <t>BAR E LANCHES MAGNATAS</t>
  </si>
  <si>
    <t>27.519.530/0001-05</t>
  </si>
  <si>
    <t>RESTAURANTE BARBIERI</t>
  </si>
  <si>
    <t>76935-000</t>
  </si>
  <si>
    <t>São Francisco do Guaporé</t>
  </si>
  <si>
    <t>27.521.922/0002-81</t>
  </si>
  <si>
    <t>RESTAURANTE DA CIDA</t>
  </si>
  <si>
    <t>27.549.964/0001-40</t>
  </si>
  <si>
    <t>RESTAURANTE PRAIANOS</t>
  </si>
  <si>
    <t>27.557.203/0001-30</t>
  </si>
  <si>
    <t>NO BUTECO</t>
  </si>
  <si>
    <t>27.579.195/0001-22</t>
  </si>
  <si>
    <t>DEZOITO36 BURGER AND BEER</t>
  </si>
  <si>
    <t>65605-515</t>
  </si>
  <si>
    <t>27.593.442/0001-45</t>
  </si>
  <si>
    <t>LACHONETE BAITA BURGUER</t>
  </si>
  <si>
    <t>27.601.466/0001-07</t>
  </si>
  <si>
    <t>S A EMPREENDIMENTOS</t>
  </si>
  <si>
    <t>27.641.253/0001-09</t>
  </si>
  <si>
    <t>CHOPERIA E LANCHONETE TRIBESS</t>
  </si>
  <si>
    <t>27.649.356/0001-07</t>
  </si>
  <si>
    <t>RESTAURANTE DA IRMA CIDA</t>
  </si>
  <si>
    <t>27.662.859/0001-12</t>
  </si>
  <si>
    <t>A MI MANERA BISTRO</t>
  </si>
  <si>
    <t>27.664.299/0001-35</t>
  </si>
  <si>
    <t>TEBAS CAFE E CONVENIENCIA</t>
  </si>
  <si>
    <t>85250-000</t>
  </si>
  <si>
    <t>Nova Tebas</t>
  </si>
  <si>
    <t>27.689.455/0001-12</t>
  </si>
  <si>
    <t>RESTAURANTE E PIZZARIA ALECRIM</t>
  </si>
  <si>
    <t>98950-000</t>
  </si>
  <si>
    <t>Alecrim</t>
  </si>
  <si>
    <t>27.690.314/0001-10</t>
  </si>
  <si>
    <t>TEMPEIRO CASEIRO</t>
  </si>
  <si>
    <t>27.694.459/0001-99</t>
  </si>
  <si>
    <t>FAROL DA PRAIA E SERVICOS</t>
  </si>
  <si>
    <t>65077-310</t>
  </si>
  <si>
    <t>27.738.540/0001-23</t>
  </si>
  <si>
    <t>RESTAURANTE E BAR DO CARVALHO</t>
  </si>
  <si>
    <t>27.741.532/0001-36</t>
  </si>
  <si>
    <t>POUSADA LUA E FLOR</t>
  </si>
  <si>
    <t>27.742.417/0001-86</t>
  </si>
  <si>
    <t>BUENA ONDA</t>
  </si>
  <si>
    <t>27.751.302/0001-58</t>
  </si>
  <si>
    <t>PANIFICADORA CRISTO REIS</t>
  </si>
  <si>
    <t>27.819.529/0001-98</t>
  </si>
  <si>
    <t>COZINHA E RESTAURANTE DA RAY</t>
  </si>
  <si>
    <t>69100-003</t>
  </si>
  <si>
    <t>27.828.489/0001-40</t>
  </si>
  <si>
    <t>PRIVILEGE GARDEN LOUNGE</t>
  </si>
  <si>
    <t>77805-080</t>
  </si>
  <si>
    <t>27.854.896/0001-22</t>
  </si>
  <si>
    <t>SABOR DA SERRA</t>
  </si>
  <si>
    <t>77080-108</t>
  </si>
  <si>
    <t>27.855.657/0001-97</t>
  </si>
  <si>
    <t>LAGO DOS TAMBAQUIS</t>
  </si>
  <si>
    <t>27.860.759/0001-09</t>
  </si>
  <si>
    <t>Recanto do Peixe</t>
  </si>
  <si>
    <t>27.861.917/0001-37</t>
  </si>
  <si>
    <t>Restaurante Frois</t>
  </si>
  <si>
    <t>27.865.010/0001-46</t>
  </si>
  <si>
    <t>RESTAURANTE &amp; PIZZARIA VARANDA</t>
  </si>
  <si>
    <t>58535-000</t>
  </si>
  <si>
    <t>Congo</t>
  </si>
  <si>
    <t>27.874.982/0001-05</t>
  </si>
  <si>
    <t>BAR BUDO</t>
  </si>
  <si>
    <t>27.885.726/0001-05</t>
  </si>
  <si>
    <t>BAR DO BICUDO</t>
  </si>
  <si>
    <t>27.899.757/0001-15</t>
  </si>
  <si>
    <t>SABOR &amp; PROZA</t>
  </si>
  <si>
    <t>27.929.776/0001-47</t>
  </si>
  <si>
    <t>SORVETERIA 40 SABORES</t>
  </si>
  <si>
    <t>31275-000</t>
  </si>
  <si>
    <t>27.956.915/0001-21</t>
  </si>
  <si>
    <t>ESPETINHO DA GALEGA</t>
  </si>
  <si>
    <t>27.974.762/0001-45</t>
  </si>
  <si>
    <t>RESTAURANTE SANTA RITA</t>
  </si>
  <si>
    <t>38260-000</t>
  </si>
  <si>
    <t>São Francisco de Sales</t>
  </si>
  <si>
    <t>27.977.257/0001-54</t>
  </si>
  <si>
    <t>RESTAURANTE BODE NA BRASA</t>
  </si>
  <si>
    <t>48450-000</t>
  </si>
  <si>
    <t>Cipó</t>
  </si>
  <si>
    <t>27.991.691/0001-99</t>
  </si>
  <si>
    <t>RETIRO SAO JORGE</t>
  </si>
  <si>
    <t>28.014.310/0001-84</t>
  </si>
  <si>
    <t>LANCHONETE NOSSA SENHORA DA CONCEICAO</t>
  </si>
  <si>
    <t>28.025.105/0001-14</t>
  </si>
  <si>
    <t>GRILL BURGER</t>
  </si>
  <si>
    <t>79310-720</t>
  </si>
  <si>
    <t>28.060.066/0001-96</t>
  </si>
  <si>
    <t>SHAKERAMA SKAKES E DELICIAS</t>
  </si>
  <si>
    <t>28.086.600/0001-33</t>
  </si>
  <si>
    <t>ANCORA HAMBURGUERIA</t>
  </si>
  <si>
    <t>28.096.126/0001-20</t>
  </si>
  <si>
    <t>RESTAURANTE CANTINA DAS DELICIAS</t>
  </si>
  <si>
    <t>78270-000</t>
  </si>
  <si>
    <t>Salto do Céu</t>
  </si>
  <si>
    <t>28.124.219/0001-11</t>
  </si>
  <si>
    <t>ENEOCLAC BAR &amp; RESTAURANTE</t>
  </si>
  <si>
    <t>28.131.443/0001-30</t>
  </si>
  <si>
    <t>CACAUWAY BELEM</t>
  </si>
  <si>
    <t>66035-220</t>
  </si>
  <si>
    <t>28.137.761/0001-09</t>
  </si>
  <si>
    <t>RESTAURANTE CLOVIS FILHO</t>
  </si>
  <si>
    <t>28.152.952/0001-40</t>
  </si>
  <si>
    <t>BIER VILA</t>
  </si>
  <si>
    <t>28.157.746/0001-22</t>
  </si>
  <si>
    <t>MARIA BAGUETTE PÃES E DELICIAS</t>
  </si>
  <si>
    <t>28.163.263/0001-30</t>
  </si>
  <si>
    <t>CRISPIM LANCHES</t>
  </si>
  <si>
    <t>28.166.506/0001-94</t>
  </si>
  <si>
    <t>PADARIA BOM JESUS</t>
  </si>
  <si>
    <t>28.239.235/0001-50</t>
  </si>
  <si>
    <t>CAFE CASA DE PEDRO BARROS</t>
  </si>
  <si>
    <t>14315-766</t>
  </si>
  <si>
    <t>28.269.552/0001-19</t>
  </si>
  <si>
    <t>RESTAURANTE AZEVEDO</t>
  </si>
  <si>
    <t>89817-000</t>
  </si>
  <si>
    <t>Guatambú</t>
  </si>
  <si>
    <t>28.281.805/0001-70</t>
  </si>
  <si>
    <t>ZUCCO BAR E RESTAURANTE</t>
  </si>
  <si>
    <t>28.287.411/0001-29</t>
  </si>
  <si>
    <t>SUBWAY MARAGOGI</t>
  </si>
  <si>
    <t>28.297.353/0001-14</t>
  </si>
  <si>
    <t>RESTAURANTE PRETA E BENI</t>
  </si>
  <si>
    <t>39385-000</t>
  </si>
  <si>
    <t>Vista Alegre</t>
  </si>
  <si>
    <t>28.346.788/0001-01</t>
  </si>
  <si>
    <t>BALNEARIO PRAINHA DO RIO URUGUAI</t>
  </si>
  <si>
    <t>98680-000</t>
  </si>
  <si>
    <t>Tiradentes do Sul</t>
  </si>
  <si>
    <t>28.352.403/0001-19</t>
  </si>
  <si>
    <t>RESTAURANTE CEARA</t>
  </si>
  <si>
    <t>12327-005</t>
  </si>
  <si>
    <t>28.353.133/0001-60</t>
  </si>
  <si>
    <t>pizzaria lá em casa</t>
  </si>
  <si>
    <t>77855-000</t>
  </si>
  <si>
    <t>Araguanã</t>
  </si>
  <si>
    <t>28.354.716/0001-06</t>
  </si>
  <si>
    <t>GAGUINHO DA CARNE DE SOL</t>
  </si>
  <si>
    <t>28.370.838/0001-96</t>
  </si>
  <si>
    <t>SORVETERIA SORVELNDIA</t>
  </si>
  <si>
    <t>28.387.976/0001-88</t>
  </si>
  <si>
    <t>ILHA VERDE</t>
  </si>
  <si>
    <t>28.389.564/0001-87</t>
  </si>
  <si>
    <t>EMPORIO RESTAURANTE</t>
  </si>
  <si>
    <t>28.396.252/0001-09</t>
  </si>
  <si>
    <t>PANIFICADORA CAFE COM LEITE</t>
  </si>
  <si>
    <t>65170-000</t>
  </si>
  <si>
    <t>Icatu</t>
  </si>
  <si>
    <t>28.411.592/0001-53</t>
  </si>
  <si>
    <t>OXENTI BISTRO</t>
  </si>
  <si>
    <t>28.449.010/0001-28</t>
  </si>
  <si>
    <t>VALERIA DOS SANTOS NUNES</t>
  </si>
  <si>
    <t>29200-265</t>
  </si>
  <si>
    <t>28.458.798/0001-39</t>
  </si>
  <si>
    <t>SARAH PARK</t>
  </si>
  <si>
    <t>28.458.855/0001-80</t>
  </si>
  <si>
    <t>RESTAURANTE OURO DE MINAS</t>
  </si>
  <si>
    <t>39526-000</t>
  </si>
  <si>
    <t>Catuti</t>
  </si>
  <si>
    <t>28.461.776/0001-28</t>
  </si>
  <si>
    <t>RED'S BAR &amp; ACOUGUE</t>
  </si>
  <si>
    <t>28.499.819/0001-64</t>
  </si>
  <si>
    <t>CANTINA DI VERA</t>
  </si>
  <si>
    <t>28.520.486/0001-08</t>
  </si>
  <si>
    <t>RESTAURANTE E CHURRASCARIA SANTA MARIA</t>
  </si>
  <si>
    <t>28.568.223/0001-79</t>
  </si>
  <si>
    <t>SANCAS TURISMO</t>
  </si>
  <si>
    <t>89885-000</t>
  </si>
  <si>
    <t>São Carlos</t>
  </si>
  <si>
    <t>28.591.013/0001-00</t>
  </si>
  <si>
    <t>LANCHONETE DO THIAGO</t>
  </si>
  <si>
    <t>28.625.561/0001-03</t>
  </si>
  <si>
    <t>LULA'S BAR E RESTAURANTE</t>
  </si>
  <si>
    <t>49930-000</t>
  </si>
  <si>
    <t>Cedro de São João</t>
  </si>
  <si>
    <t>28.637.535/0001-97</t>
  </si>
  <si>
    <t>RESTAURANTE CABOCLA</t>
  </si>
  <si>
    <t>28.648.060/0001-34</t>
  </si>
  <si>
    <t>RP BAR E CONVENIENCIA</t>
  </si>
  <si>
    <t>28.660.758/0001-75</t>
  </si>
  <si>
    <t>SITIO SCHNEIDER</t>
  </si>
  <si>
    <t>89640-000</t>
  </si>
  <si>
    <t>Ibicaré</t>
  </si>
  <si>
    <t>28.666.325/0001-27</t>
  </si>
  <si>
    <t>LA PAROLA PIZZERIA</t>
  </si>
  <si>
    <t>28.720.664/0001-44</t>
  </si>
  <si>
    <t>TO EM CASA ACAITERIA</t>
  </si>
  <si>
    <t>28.728.221/0001-08</t>
  </si>
  <si>
    <t>LANCHE E MERCADINHO BASTOS</t>
  </si>
  <si>
    <t>69440-000</t>
  </si>
  <si>
    <t>Anori</t>
  </si>
  <si>
    <t>28.758.213/0001-04</t>
  </si>
  <si>
    <t>RESTAURANTE FORMIGA</t>
  </si>
  <si>
    <t>28.891.301/0001-71</t>
  </si>
  <si>
    <t>RESTAURANTE E PETISCARIA MARIA VALENTINA</t>
  </si>
  <si>
    <t>49985-000</t>
  </si>
  <si>
    <t>Santana do São Francisco</t>
  </si>
  <si>
    <t>28.902.532/0001-33</t>
  </si>
  <si>
    <t>BALMANT'S</t>
  </si>
  <si>
    <t>36990-000</t>
  </si>
  <si>
    <t>São José do Mantimento</t>
  </si>
  <si>
    <t>28.903.188/0001-05</t>
  </si>
  <si>
    <t>RESTAURANTE E CHURRASCARIA SABOR CASEIRO</t>
  </si>
  <si>
    <t>16880-000</t>
  </si>
  <si>
    <t>Valparaíso</t>
  </si>
  <si>
    <t>28.911.381/0001-80</t>
  </si>
  <si>
    <t>BBQ MARIA CHIKA PORCOES E PORCIONADOS</t>
  </si>
  <si>
    <t>28.955.364/0001-44</t>
  </si>
  <si>
    <t>MADAME Z STUDIO</t>
  </si>
  <si>
    <t>12940-690</t>
  </si>
  <si>
    <t>29.019.291/0001-41</t>
  </si>
  <si>
    <t>RECANTO CASCATA V13</t>
  </si>
  <si>
    <t>29.074.716/0001-15</t>
  </si>
  <si>
    <t>DIGAO LANCHES</t>
  </si>
  <si>
    <t>29.112.402/0001-60</t>
  </si>
  <si>
    <t>DOCE CAFE &amp; BISTRO</t>
  </si>
  <si>
    <t>29.143.628/0001-28</t>
  </si>
  <si>
    <t>ALTO DA SERRA COMERCIO E SERVICOS</t>
  </si>
  <si>
    <t>79910-000</t>
  </si>
  <si>
    <t>Antônio João</t>
  </si>
  <si>
    <t>29.169.090/0001-20</t>
  </si>
  <si>
    <t>Pizzaria Mangabeiras</t>
  </si>
  <si>
    <t>31330-290</t>
  </si>
  <si>
    <t>29.174.130/0001-22</t>
  </si>
  <si>
    <t>Churrascaria Benetti</t>
  </si>
  <si>
    <t>29.191.351/0001-09</t>
  </si>
  <si>
    <t>SHALON PIZZARIA E BURGER</t>
  </si>
  <si>
    <t>29.200.384/0001-78</t>
  </si>
  <si>
    <t>BOTECO DA MARIA</t>
  </si>
  <si>
    <t>68372-010</t>
  </si>
  <si>
    <t>29.202.642/0001-55</t>
  </si>
  <si>
    <t>BELISCO</t>
  </si>
  <si>
    <t>29.203.535/0001-41</t>
  </si>
  <si>
    <t>RESTAURANTE DONA MARIA</t>
  </si>
  <si>
    <t>29.246.688/0001-76</t>
  </si>
  <si>
    <t>BAR DO ALEMAO</t>
  </si>
  <si>
    <t>29.270.122/0001-80</t>
  </si>
  <si>
    <t>QUITANDA IZABEL FERNANDES</t>
  </si>
  <si>
    <t>29.274.564/0001-02</t>
  </si>
  <si>
    <t>POUSADA E RESTAURANTE JARDIM CAPARAO</t>
  </si>
  <si>
    <t>29.284.294/0001-02</t>
  </si>
  <si>
    <t>JOHNS BURGUES HAMBURGUERIA E SORVETERIA</t>
  </si>
  <si>
    <t>29.293.894/0001-37</t>
  </si>
  <si>
    <t>CONVENIENCIA CAMINHO DA PEDRA</t>
  </si>
  <si>
    <t>29.299.275/0001-50</t>
  </si>
  <si>
    <t>MOTEL REAL GOLDEN</t>
  </si>
  <si>
    <t>29.302.384/0001-89</t>
  </si>
  <si>
    <t>RESTAURANTE E LANCHONETE ALVORADA</t>
  </si>
  <si>
    <t>75220-000</t>
  </si>
  <si>
    <t>Santa Cruz de Goiás</t>
  </si>
  <si>
    <t>29.312.581/0001-89</t>
  </si>
  <si>
    <t>RESTAURANTE COZINHA DICASA</t>
  </si>
  <si>
    <t>66035-340</t>
  </si>
  <si>
    <t>29.313.296/0001-82</t>
  </si>
  <si>
    <t>PORCADEIRO LANCHONETE</t>
  </si>
  <si>
    <t>80510-070</t>
  </si>
  <si>
    <t>29.433.746/0001-70</t>
  </si>
  <si>
    <t>HOTEL LAGHETTO STILO HIGIENOPOLIS</t>
  </si>
  <si>
    <t>90480-160</t>
  </si>
  <si>
    <t>17.311.495/0003-34</t>
  </si>
  <si>
    <t>Hoteis Everest</t>
  </si>
  <si>
    <t>22420-041</t>
  </si>
  <si>
    <t>92.793.215/0004-78</t>
  </si>
  <si>
    <t>Varanda Grill Faria Lima</t>
  </si>
  <si>
    <t>01450-030</t>
  </si>
  <si>
    <t>55.727.689/0005-76</t>
  </si>
  <si>
    <t>Xicara da Silva</t>
  </si>
  <si>
    <t>11.937.550/0002-39</t>
  </si>
  <si>
    <t>SORVETERIA E LANCHONETE HULA-HULA</t>
  </si>
  <si>
    <t>76152-000</t>
  </si>
  <si>
    <t>Buriti de Goiás</t>
  </si>
  <si>
    <t>26.794.089/0001-07</t>
  </si>
  <si>
    <t>ALOHA POKE BRASIL</t>
  </si>
  <si>
    <t>26.855.186/0001-54</t>
  </si>
  <si>
    <t>SHOW DA NATUREZA</t>
  </si>
  <si>
    <t>57470-000</t>
  </si>
  <si>
    <t>Olho D'Água do Casado</t>
  </si>
  <si>
    <t>26.899.870/0001-38</t>
  </si>
  <si>
    <t>Ponto &amp; Vinho Wine Bar</t>
  </si>
  <si>
    <t>28035-205</t>
  </si>
  <si>
    <t>26.990.709/0001-75</t>
  </si>
  <si>
    <t>RESTAURANTE OLIVEIRA ALMEIDA</t>
  </si>
  <si>
    <t>18620-000</t>
  </si>
  <si>
    <t>Anhembi</t>
  </si>
  <si>
    <t>27.067.235/0001-57</t>
  </si>
  <si>
    <t>PORTO DAS PIZZAS</t>
  </si>
  <si>
    <t>27.082.334/0001-08</t>
  </si>
  <si>
    <t>Marcos Ferrari de Albuquerque</t>
  </si>
  <si>
    <t>88502-000</t>
  </si>
  <si>
    <t>27.101.944/0001-01</t>
  </si>
  <si>
    <t>QUINTAL MERAKI RESTO</t>
  </si>
  <si>
    <t>66020-090</t>
  </si>
  <si>
    <t>27.103.819/0001-30</t>
  </si>
  <si>
    <t>ESPACO DE ALIMENTOS FAUZI</t>
  </si>
  <si>
    <t>27.147.810/0001-21</t>
  </si>
  <si>
    <t>RESTAURANTE DA AGULHA</t>
  </si>
  <si>
    <t>66811-000</t>
  </si>
  <si>
    <t>27.169.923/0001-28</t>
  </si>
  <si>
    <t>PIZZARIA COME COME</t>
  </si>
  <si>
    <t>29215-340</t>
  </si>
  <si>
    <t>27.258.928/0001-27</t>
  </si>
  <si>
    <t>CHURRASCARIA E DANCETERIA JOAO MENALDI</t>
  </si>
  <si>
    <t>27.303.120/0001-14</t>
  </si>
  <si>
    <t>REKINTE BOM GOSTO</t>
  </si>
  <si>
    <t>19220-000</t>
  </si>
  <si>
    <t>Narandiba</t>
  </si>
  <si>
    <t>27.393.095/0001-07</t>
  </si>
  <si>
    <t>POUSADA E RESTAURANTE ALTO DA SERRA</t>
  </si>
  <si>
    <t>27.432.196/0001-40</t>
  </si>
  <si>
    <t>OFICINA ARTE DIFERENTE</t>
  </si>
  <si>
    <t>23942-330</t>
  </si>
  <si>
    <t>27.442.066/0001-98</t>
  </si>
  <si>
    <t>PREVILEGIOS</t>
  </si>
  <si>
    <t>27.478.750/0001-20</t>
  </si>
  <si>
    <t>BANANA FOOD</t>
  </si>
  <si>
    <t>29304-048</t>
  </si>
  <si>
    <t>Cachoeiro de Itapemirim</t>
  </si>
  <si>
    <t>27.481.269/0001-93</t>
  </si>
  <si>
    <t>HOTEL PRIVILLEGE</t>
  </si>
  <si>
    <t>27.573.128/0001-09</t>
  </si>
  <si>
    <t>HOTEL FAZENDA CAMBARÁ</t>
  </si>
  <si>
    <t>57930-000</t>
  </si>
  <si>
    <t>Passo de Camaragibe</t>
  </si>
  <si>
    <t>27.666.456/0001-41</t>
  </si>
  <si>
    <t>DOGAO PIZZA</t>
  </si>
  <si>
    <t>27.676.036/0001-46</t>
  </si>
  <si>
    <t>LANCHONETE DO TIAO</t>
  </si>
  <si>
    <t>86290-000</t>
  </si>
  <si>
    <t>Rancho Alegre</t>
  </si>
  <si>
    <t>27.711.925/0001-05</t>
  </si>
  <si>
    <t>Sabores da Terra Restaurante &amp; Bar</t>
  </si>
  <si>
    <t>13824-000</t>
  </si>
  <si>
    <t>Monte Alegre do Sul</t>
  </si>
  <si>
    <t>27.844.397/0001-54</t>
  </si>
  <si>
    <t>RESTAURANTE E BAR CASARAO</t>
  </si>
  <si>
    <t>77990-000</t>
  </si>
  <si>
    <t>São Sebastião do Tocantins</t>
  </si>
  <si>
    <t>27.868.145/0001-65</t>
  </si>
  <si>
    <t>CHURRASQUINHO DO JOAO</t>
  </si>
  <si>
    <t>27.894.830/0001-66</t>
  </si>
  <si>
    <t>FAZENDA VIGANO IBIRITE</t>
  </si>
  <si>
    <t>32415-682</t>
  </si>
  <si>
    <t>27.935.982/0001-60</t>
  </si>
  <si>
    <t>RESTAURANTE E CHURRASCARIA NOSSA SENHORA DAS GRACAS</t>
  </si>
  <si>
    <t>49565-000</t>
  </si>
  <si>
    <t>Macambira</t>
  </si>
  <si>
    <t>27.998.683/0001-74</t>
  </si>
  <si>
    <t>NATURALIA ARMAZEM E COZINHA FUNCIONAL</t>
  </si>
  <si>
    <t>89565-160</t>
  </si>
  <si>
    <t>28.048.891/0001-75</t>
  </si>
  <si>
    <t>RESTAURANTE DA VERA</t>
  </si>
  <si>
    <t>68198-000</t>
  </si>
  <si>
    <t>Trairão</t>
  </si>
  <si>
    <t>28.161.702/0001-76</t>
  </si>
  <si>
    <t>PANELA CHEIA</t>
  </si>
  <si>
    <t>16265-000</t>
  </si>
  <si>
    <t>Brejo Alegre</t>
  </si>
  <si>
    <t>28.179.823/0001-45</t>
  </si>
  <si>
    <t>TOP SOM E SR HAMBURGUER</t>
  </si>
  <si>
    <t>28.205.783/0001-69</t>
  </si>
  <si>
    <t>ORI SUSHI</t>
  </si>
  <si>
    <t>28.221.377/0001-90</t>
  </si>
  <si>
    <t>RESTAURANTE VENEZA</t>
  </si>
  <si>
    <t>28.291.535/0001-88</t>
  </si>
  <si>
    <t>ACAI MAIS SABOR</t>
  </si>
  <si>
    <t>15500-006</t>
  </si>
  <si>
    <t>28.300.445/0001-06</t>
  </si>
  <si>
    <t>COGUMELO BISTRO</t>
  </si>
  <si>
    <t>28.314.675/0001-24</t>
  </si>
  <si>
    <t>BUFFET E DECORACOES ANE ANE</t>
  </si>
  <si>
    <t>36475-000</t>
  </si>
  <si>
    <t>Presidente Bernardes</t>
  </si>
  <si>
    <t>28.385.009/0001-87</t>
  </si>
  <si>
    <t>MUSTAKO RESTAURANTE</t>
  </si>
  <si>
    <t>28.393.146/0001-63</t>
  </si>
  <si>
    <t>RESTAURANTE DO CHIQUINHO</t>
  </si>
  <si>
    <t>28.444.793/0001-57</t>
  </si>
  <si>
    <t>VIA GENOVA PIZZARIA</t>
  </si>
  <si>
    <t>28.452.370/0001-89</t>
  </si>
  <si>
    <t>SIRIA ESPACO</t>
  </si>
  <si>
    <t>28.476.377/0001-30</t>
  </si>
  <si>
    <t>TAPIOQUINHA DO MIGUEL</t>
  </si>
  <si>
    <t>66810-010</t>
  </si>
  <si>
    <t>28.524.224/0001-11</t>
  </si>
  <si>
    <t>BATATA ALTER</t>
  </si>
  <si>
    <t>28.541.355/0001-07</t>
  </si>
  <si>
    <t>Vivenda do Camarão</t>
  </si>
  <si>
    <t>28.543.915/0001-62</t>
  </si>
  <si>
    <t>LUSITANIA</t>
  </si>
  <si>
    <t>25953-090</t>
  </si>
  <si>
    <t>28.639.827/0001-69</t>
  </si>
  <si>
    <t>RESTAURANTE SAMBAQUI</t>
  </si>
  <si>
    <t>28.662.362/0001-67</t>
  </si>
  <si>
    <t>N&amp;M</t>
  </si>
  <si>
    <t>69073-177</t>
  </si>
  <si>
    <t>28.705.373/0001-87</t>
  </si>
  <si>
    <t>LANCHONETE E RESTAURANTE SERRA DOURADA</t>
  </si>
  <si>
    <t>28.722.170/0001-07</t>
  </si>
  <si>
    <t>SEU PORCO</t>
  </si>
  <si>
    <t>89010-500</t>
  </si>
  <si>
    <t>28.724.237/0001-34</t>
  </si>
  <si>
    <t>LUAR DO LEAO</t>
  </si>
  <si>
    <t>28.728.702/0001-05</t>
  </si>
  <si>
    <t>RESTAURANTE E PIZZARIA DIVINO SABOR</t>
  </si>
  <si>
    <t>28.816.758/0001-11</t>
  </si>
  <si>
    <t>DELICIAS DO CORREGO</t>
  </si>
  <si>
    <t>28.862.286/0001-33</t>
  </si>
  <si>
    <t>GRELHADOS PIZZARIA</t>
  </si>
  <si>
    <t>28.896.541/0001-69</t>
  </si>
  <si>
    <t>PETRY FEST HAUS</t>
  </si>
  <si>
    <t>89740-000</t>
  </si>
  <si>
    <t>Arabutã</t>
  </si>
  <si>
    <t>28.899.285/0001-63</t>
  </si>
  <si>
    <t>L.A LANCHES</t>
  </si>
  <si>
    <t>64315-000</t>
  </si>
  <si>
    <t>Santa Cruz dos Milagres</t>
  </si>
  <si>
    <t>28.907.516/0001-33</t>
  </si>
  <si>
    <t>LANCHONETE SABOR DA PICANHA</t>
  </si>
  <si>
    <t>28.907.714/0001-05</t>
  </si>
  <si>
    <t>O MAGICO DAS PIZZAS</t>
  </si>
  <si>
    <t>95630-000</t>
  </si>
  <si>
    <t>Parobé</t>
  </si>
  <si>
    <t>29.040.511/0001-19</t>
  </si>
  <si>
    <t>Hotel Laghetto Stilo Barra Rio</t>
  </si>
  <si>
    <t>22630-012</t>
  </si>
  <si>
    <t>29.060.059/0001-57</t>
  </si>
  <si>
    <t>PARADA SAO SEBASTIAO</t>
  </si>
  <si>
    <t>88514-890</t>
  </si>
  <si>
    <t>29.061.153/0001-20</t>
  </si>
  <si>
    <t>ISLA RESTAURANTE</t>
  </si>
  <si>
    <t>48608-550</t>
  </si>
  <si>
    <t>29.080.711/0001-03</t>
  </si>
  <si>
    <t>RESTAURANTE BARROKA</t>
  </si>
  <si>
    <t>29.117.757/0001-41</t>
  </si>
  <si>
    <t>JO E MANOEL</t>
  </si>
  <si>
    <t>55340-000</t>
  </si>
  <si>
    <t>Águas Belas</t>
  </si>
  <si>
    <t>29.123.770/0001-03</t>
  </si>
  <si>
    <t>RECANTO DO SABIA</t>
  </si>
  <si>
    <t>12250-000</t>
  </si>
  <si>
    <t>Monteiro Lobato</t>
  </si>
  <si>
    <t>29.134.220/0001-90</t>
  </si>
  <si>
    <t>POUSADA MECEJANA</t>
  </si>
  <si>
    <t>29.149.446/0001-64</t>
  </si>
  <si>
    <t>COZINHA DO BAHIANO</t>
  </si>
  <si>
    <t>29200-260</t>
  </si>
  <si>
    <t>29.153.340/0001-34</t>
  </si>
  <si>
    <t>CABANA TIA LENE</t>
  </si>
  <si>
    <t>29.159.684/0001-50</t>
  </si>
  <si>
    <t>CABANA AMENDOEIRA</t>
  </si>
  <si>
    <t>29.234.477/0001-13</t>
  </si>
  <si>
    <t>MR. JACK</t>
  </si>
  <si>
    <t>98005-129</t>
  </si>
  <si>
    <t>29.269.620/0001-02</t>
  </si>
  <si>
    <t>DINA HOTEL</t>
  </si>
  <si>
    <t>78525-000</t>
  </si>
  <si>
    <t>Matupá</t>
  </si>
  <si>
    <t>29.292.751/0001-00</t>
  </si>
  <si>
    <t>CHOCOLATERIA SERRA DE MINAS</t>
  </si>
  <si>
    <t>29.315.195/0001-40</t>
  </si>
  <si>
    <t>ZOZA BISTRO</t>
  </si>
  <si>
    <t>26950-000</t>
  </si>
  <si>
    <t>Paty do Alferes</t>
  </si>
  <si>
    <t>33.890.012/0001-98</t>
  </si>
  <si>
    <t>CHURRASCARIA CANAA</t>
  </si>
  <si>
    <t>76829-323</t>
  </si>
  <si>
    <t>15.219.339/0002-31</t>
  </si>
  <si>
    <t>CAFE COLONIAL LOMBA GRANDE</t>
  </si>
  <si>
    <t>93490-000</t>
  </si>
  <si>
    <t>26.795.727/0001-04</t>
  </si>
  <si>
    <t>CAFE COLONIAL QUEIJOS ITUPEVA</t>
  </si>
  <si>
    <t>26.865.837/0001-97</t>
  </si>
  <si>
    <t>RESTAURANTE DA SESE</t>
  </si>
  <si>
    <t>26.904.999/0001-97</t>
  </si>
  <si>
    <t>KANPAI</t>
  </si>
  <si>
    <t>26.935.003/0001-00</t>
  </si>
  <si>
    <t>NATURAL FOODS</t>
  </si>
  <si>
    <t>26.952.144/0001-31</t>
  </si>
  <si>
    <t>AMADIS BAR</t>
  </si>
  <si>
    <t>31310-490</t>
  </si>
  <si>
    <t>26.966.546/0001-95</t>
  </si>
  <si>
    <t>SORVETERIA VENEZA</t>
  </si>
  <si>
    <t>84640-000</t>
  </si>
  <si>
    <t>Bituruna</t>
  </si>
  <si>
    <t>26.971.930/0001-86</t>
  </si>
  <si>
    <t>KIBOM CHOPERIA</t>
  </si>
  <si>
    <t>36307-346</t>
  </si>
  <si>
    <t>26.988.285/0001-04</t>
  </si>
  <si>
    <t>ZUZU GOURMET</t>
  </si>
  <si>
    <t>27.040.730/0001-72</t>
  </si>
  <si>
    <t>PIZZA DA ROCA</t>
  </si>
  <si>
    <t>36302-016</t>
  </si>
  <si>
    <t>27.043.362/0001-16</t>
  </si>
  <si>
    <t>HORTA 31</t>
  </si>
  <si>
    <t>30112-011</t>
  </si>
  <si>
    <t>27.068.582/0001-02</t>
  </si>
  <si>
    <t>CASARAO PIZZARIA</t>
  </si>
  <si>
    <t>27.081.381/0001-37</t>
  </si>
  <si>
    <t>HUMBERTO JOSE HAGIME ALVARENGA</t>
  </si>
  <si>
    <t>35931-156</t>
  </si>
  <si>
    <t>27.086.754/0001-62</t>
  </si>
  <si>
    <t>ALBERTONI'S A LA CARTE</t>
  </si>
  <si>
    <t>15502-045</t>
  </si>
  <si>
    <t>27.181.933/0001-89</t>
  </si>
  <si>
    <t>BARUK GRILL</t>
  </si>
  <si>
    <t>27.207.478/0001-43</t>
  </si>
  <si>
    <t>CARAVANA FOOD TRUCK</t>
  </si>
  <si>
    <t>11661-200</t>
  </si>
  <si>
    <t>27.265.570/0001-60</t>
  </si>
  <si>
    <t>SANTE GASTRONOMIA E CHOPERIA</t>
  </si>
  <si>
    <t>38740-168</t>
  </si>
  <si>
    <t>27.272.078/0001-11</t>
  </si>
  <si>
    <t>FELICI PIZZARIA</t>
  </si>
  <si>
    <t>79601-970</t>
  </si>
  <si>
    <t>27.293.118/0001-01</t>
  </si>
  <si>
    <t>SPETTARIA &amp; CIA</t>
  </si>
  <si>
    <t>15603-006</t>
  </si>
  <si>
    <t>27.299.209/0001-54</t>
  </si>
  <si>
    <t>BARREADO &amp; CIA</t>
  </si>
  <si>
    <t>27.331.078/0001-45</t>
  </si>
  <si>
    <t>PIKITAS</t>
  </si>
  <si>
    <t>27.466.216/0001-01</t>
  </si>
  <si>
    <t>CHURRASQUINHO DA ESQUINA</t>
  </si>
  <si>
    <t>27.477.252/0001-62</t>
  </si>
  <si>
    <t xml:space="preserve">RESTAURANTE TIO CHICO </t>
  </si>
  <si>
    <t>85138-000</t>
  </si>
  <si>
    <t>Colônia Samambaia</t>
  </si>
  <si>
    <t>27.538.298/0001-44</t>
  </si>
  <si>
    <t>HAKUNA BATATA</t>
  </si>
  <si>
    <t>27.568.820/0001-30</t>
  </si>
  <si>
    <t>DOS REIS TUR</t>
  </si>
  <si>
    <t>95280-000</t>
  </si>
  <si>
    <t>São José dos Ausentes</t>
  </si>
  <si>
    <t>27.633.358/0001-08</t>
  </si>
  <si>
    <t>CLUBE RECREATIVO FACHETTI</t>
  </si>
  <si>
    <t>68695-000</t>
  </si>
  <si>
    <t>Tailândia</t>
  </si>
  <si>
    <t>27.805.119/0001-98</t>
  </si>
  <si>
    <t>LANCHES E HOT DOG D' ALINI</t>
  </si>
  <si>
    <t>27.952.298/0001-96</t>
  </si>
  <si>
    <t>STRIKE 364</t>
  </si>
  <si>
    <t>76801-112</t>
  </si>
  <si>
    <t>28.009.095/0001-23</t>
  </si>
  <si>
    <t>LA CAVE</t>
  </si>
  <si>
    <t>69900-472</t>
  </si>
  <si>
    <t>28.038.060/0001-12</t>
  </si>
  <si>
    <t>TERRA SECA'S LANCHE</t>
  </si>
  <si>
    <t>28.091.456/0001-23</t>
  </si>
  <si>
    <t>TARDEZINHA GRILL &amp; FISHES</t>
  </si>
  <si>
    <t>69900-589</t>
  </si>
  <si>
    <t>28.154.210/0001-53</t>
  </si>
  <si>
    <t>ESPACO DO FORRO</t>
  </si>
  <si>
    <t>28.263.984/0001-12</t>
  </si>
  <si>
    <t>D' GUST RESTAURANTE</t>
  </si>
  <si>
    <t>28.378.709/0001-44</t>
  </si>
  <si>
    <t>CASEBRE</t>
  </si>
  <si>
    <t>28.453.373/0001-37</t>
  </si>
  <si>
    <t>MI CORAZON</t>
  </si>
  <si>
    <t>30150-050</t>
  </si>
  <si>
    <t>28.467.877/0001-06</t>
  </si>
  <si>
    <t>EL COCINERO PIZZARIA EXPRESS</t>
  </si>
  <si>
    <t>28.492.667/0001-78</t>
  </si>
  <si>
    <t>CARINA ALVES GONCALVES EIRELI</t>
  </si>
  <si>
    <t>07726-005</t>
  </si>
  <si>
    <t>28.511.420/0001-51</t>
  </si>
  <si>
    <t>SAL DA TERRA</t>
  </si>
  <si>
    <t>36976-000</t>
  </si>
  <si>
    <t>Alto Jequitibá</t>
  </si>
  <si>
    <t>28.516.737/0001-80</t>
  </si>
  <si>
    <t>RESTAURANTE E PETISCARIA SOARES</t>
  </si>
  <si>
    <t>28.545.712/0001-05</t>
  </si>
  <si>
    <t>RESTAURANTE MANGIARE""</t>
  </si>
  <si>
    <t>28.609.635/0001-00</t>
  </si>
  <si>
    <t>SUPREME ACAI</t>
  </si>
  <si>
    <t>28.613.915/0001-91</t>
  </si>
  <si>
    <t>vintage restaurante</t>
  </si>
  <si>
    <t>28.635.335/0001-03</t>
  </si>
  <si>
    <t>B3 BEER</t>
  </si>
  <si>
    <t>38408-154</t>
  </si>
  <si>
    <t>28.648.417/0001-84</t>
  </si>
  <si>
    <t>P W M RESTAURANTE</t>
  </si>
  <si>
    <t>11660-150</t>
  </si>
  <si>
    <t>28.694.031/0001-09</t>
  </si>
  <si>
    <t>BARRACA POR DO SOL</t>
  </si>
  <si>
    <t>Rio do Antônio</t>
  </si>
  <si>
    <t>28.703.529/0001-90</t>
  </si>
  <si>
    <t>HOTEL MEIRELES</t>
  </si>
  <si>
    <t>60160-060</t>
  </si>
  <si>
    <t>28.717.901/0001-18</t>
  </si>
  <si>
    <t>MARIAS RESTAURANTE E PASTELARIA</t>
  </si>
  <si>
    <t>38400-154</t>
  </si>
  <si>
    <t>28.718.384/0001-00</t>
  </si>
  <si>
    <t>RESTAURANTE RECANTO DA FIGUEIRA</t>
  </si>
  <si>
    <t>28.740.782/0001-14</t>
  </si>
  <si>
    <t>RESTAURANTE SABOR DIVINO</t>
  </si>
  <si>
    <t>28.867.159/0001-27</t>
  </si>
  <si>
    <t>NERO PLATEA CIBUM</t>
  </si>
  <si>
    <t>28.966.344/0001-79</t>
  </si>
  <si>
    <t>CAPITAO PEPPERONI PIZZARIA</t>
  </si>
  <si>
    <t>28.978.231/0001-93</t>
  </si>
  <si>
    <t>MEX STEAK BEER</t>
  </si>
  <si>
    <t>29.038.811/0001-63</t>
  </si>
  <si>
    <t>QUIOSQUE DA NEIDE</t>
  </si>
  <si>
    <t>11677-550</t>
  </si>
  <si>
    <t>29.055.010/0001-06</t>
  </si>
  <si>
    <t>SOBERANO SABOR</t>
  </si>
  <si>
    <t>29.061.981/0001-69</t>
  </si>
  <si>
    <t>Luka`s Petiscaria</t>
  </si>
  <si>
    <t>29.069.547/0001-25</t>
  </si>
  <si>
    <t>PANIFICADORA DOCE E SABOR</t>
  </si>
  <si>
    <t>29.123.248/0001-21</t>
  </si>
  <si>
    <t>jessica beatris konrath</t>
  </si>
  <si>
    <t>29.163.249/0001-08</t>
  </si>
  <si>
    <t>LA CENTRAL</t>
  </si>
  <si>
    <t>88501-904</t>
  </si>
  <si>
    <t>29.210.203/0001-94</t>
  </si>
  <si>
    <t>RESTAURANTE SABORES DA SERRA</t>
  </si>
  <si>
    <t>59670-000</t>
  </si>
  <si>
    <t>Upanema</t>
  </si>
  <si>
    <t>29.215.601/0001-01</t>
  </si>
  <si>
    <t>SUPERMERCADO PLANALTO</t>
  </si>
  <si>
    <t>38750-000</t>
  </si>
  <si>
    <t>Presidente Olegário</t>
  </si>
  <si>
    <t>29.217.162/0001-68</t>
  </si>
  <si>
    <t>POKE SIM COMERCIO E DISTRIBUICAO DE ALIMENTOS</t>
  </si>
  <si>
    <t>29.223.536/0001-58</t>
  </si>
  <si>
    <t>VITRINE DO QUEIJO</t>
  </si>
  <si>
    <t>29.242.007/0001-00</t>
  </si>
  <si>
    <t>QUINTAL DA LAGOA</t>
  </si>
  <si>
    <t>29.252.628/0001-66</t>
  </si>
  <si>
    <t>CONTEMPORANIUM</t>
  </si>
  <si>
    <t>25961-144</t>
  </si>
  <si>
    <t>29.261.196/0001-50</t>
  </si>
  <si>
    <t>PORTAL DO PEABIRU</t>
  </si>
  <si>
    <t>18300-999</t>
  </si>
  <si>
    <t>Ribeirão Grande</t>
  </si>
  <si>
    <t>29.283.225/0001-84</t>
  </si>
  <si>
    <t>RESTAURANTE CHULETAO</t>
  </si>
  <si>
    <t>29.306.281/0001-97</t>
  </si>
  <si>
    <t>MEU CANTINHO</t>
  </si>
  <si>
    <t>88032-005</t>
  </si>
  <si>
    <t>80.148.455/0003-50</t>
  </si>
  <si>
    <t>We Are Bastards</t>
  </si>
  <si>
    <t>80240-030</t>
  </si>
  <si>
    <t>30.042.812/0001-60</t>
  </si>
  <si>
    <t>A PLAGE LOUNGE</t>
  </si>
  <si>
    <t>61700-000</t>
  </si>
  <si>
    <t>Aquiraz</t>
  </si>
  <si>
    <t>14.478.430/0002-09</t>
  </si>
  <si>
    <t>HOPS CERVEJAS ESPECIAIS</t>
  </si>
  <si>
    <t>74115-050</t>
  </si>
  <si>
    <t>22.816.484/0002-65</t>
  </si>
  <si>
    <t>BRISTOL UBA HOTEL</t>
  </si>
  <si>
    <t>36500-090</t>
  </si>
  <si>
    <t>Ubá</t>
  </si>
  <si>
    <t>23.306.087/0043-84</t>
  </si>
  <si>
    <t>TARTUFERIA SAN PAOLO</t>
  </si>
  <si>
    <t>80430-160</t>
  </si>
  <si>
    <t>25.454.289/0002-20</t>
  </si>
  <si>
    <t>LE PUB</t>
  </si>
  <si>
    <t>58038-240</t>
  </si>
  <si>
    <t>26.894.496/0001-88</t>
  </si>
  <si>
    <t>JEREMIAS ARTE &amp; BAR</t>
  </si>
  <si>
    <t>31980-370</t>
  </si>
  <si>
    <t>26.898.864/0001-66</t>
  </si>
  <si>
    <t>PRAZERES DO PEIXE</t>
  </si>
  <si>
    <t>77440-040</t>
  </si>
  <si>
    <t>Gurupi</t>
  </si>
  <si>
    <t>26.997.698/0001-55</t>
  </si>
  <si>
    <t>CASA CINCO PUB</t>
  </si>
  <si>
    <t>27.070.210/0001-02</t>
  </si>
  <si>
    <t>SAFRA STUDIO CAFE</t>
  </si>
  <si>
    <t>27.083.251/0001-33</t>
  </si>
  <si>
    <t>LECKER WITMARSUM</t>
  </si>
  <si>
    <t>27.191.849/0001-46</t>
  </si>
  <si>
    <t>VIA PIZZA FORNO A LENHA</t>
  </si>
  <si>
    <t>37048-005</t>
  </si>
  <si>
    <t>27.302.527/0001-27</t>
  </si>
  <si>
    <t>LUGS BATATA BELGA</t>
  </si>
  <si>
    <t>58038-680</t>
  </si>
  <si>
    <t>27.358.867/0001-70</t>
  </si>
  <si>
    <t>TIO BAKINAS SANDUICHERIA</t>
  </si>
  <si>
    <t>27.431.123/0001-33</t>
  </si>
  <si>
    <t>PARADA RECANTO DO SABOR</t>
  </si>
  <si>
    <t>27.433.195/0001-10</t>
  </si>
  <si>
    <t>SPETACOLLO BAR E RESTAURANTE</t>
  </si>
  <si>
    <t>29056-235</t>
  </si>
  <si>
    <t>27.525.398/0001-36</t>
  </si>
  <si>
    <t>RECANTO DO ACAI</t>
  </si>
  <si>
    <t>59173-000</t>
  </si>
  <si>
    <t>Goianinha</t>
  </si>
  <si>
    <t>27.538.437/0001-30</t>
  </si>
  <si>
    <t>MAGNA RESTAURANTE</t>
  </si>
  <si>
    <t>27.539.952/0001-34</t>
  </si>
  <si>
    <t>CAPRICHO RESTAURANTE E PIZZARIA</t>
  </si>
  <si>
    <t>37720-000</t>
  </si>
  <si>
    <t>Botelhos</t>
  </si>
  <si>
    <t>27.584.677/0001-70</t>
  </si>
  <si>
    <t>BAR 54</t>
  </si>
  <si>
    <t>58038-410</t>
  </si>
  <si>
    <t>27.784.440/0001-33</t>
  </si>
  <si>
    <t>UNDERGROUND BURGER</t>
  </si>
  <si>
    <t>74840-080</t>
  </si>
  <si>
    <t>27.797.569/0001-86</t>
  </si>
  <si>
    <t>VILA BOA CERVEJARIA</t>
  </si>
  <si>
    <t>27.824.867/0001-18</t>
  </si>
  <si>
    <t>CAFE 283</t>
  </si>
  <si>
    <t>58038-280</t>
  </si>
  <si>
    <t>27.826.057/0001-09</t>
  </si>
  <si>
    <t>ZATA ESPETINHOS</t>
  </si>
  <si>
    <t>84015-360</t>
  </si>
  <si>
    <t>27.837.781/0001-20</t>
  </si>
  <si>
    <t>CARACOL ICE CREAM ROLLS</t>
  </si>
  <si>
    <t>37704-369</t>
  </si>
  <si>
    <t>27.843.231/0001-13</t>
  </si>
  <si>
    <t>TROPZZ</t>
  </si>
  <si>
    <t>27.863.416/0001-90</t>
  </si>
  <si>
    <t>BOMBONIERE CINE CATARATAS</t>
  </si>
  <si>
    <t>85863-000</t>
  </si>
  <si>
    <t>27.893.013/0001-93</t>
  </si>
  <si>
    <t>BANZEIRO COZINHA AMAZONICA</t>
  </si>
  <si>
    <t>04533-003</t>
  </si>
  <si>
    <t>27.915.077/0001-48</t>
  </si>
  <si>
    <t>OTR PUB</t>
  </si>
  <si>
    <t>58039-120</t>
  </si>
  <si>
    <t>27.929.188/0001-03</t>
  </si>
  <si>
    <t>CALCADA ALTA</t>
  </si>
  <si>
    <t>27.954.771/0001-74</t>
  </si>
  <si>
    <t>NOISETTE CHOCOLATES</t>
  </si>
  <si>
    <t>78043-425</t>
  </si>
  <si>
    <t>27.968.888/0001-07</t>
  </si>
  <si>
    <t>BAR DO CHICO</t>
  </si>
  <si>
    <t>28.003.892/0001-01</t>
  </si>
  <si>
    <t>BAKANA</t>
  </si>
  <si>
    <t>28.011.285/0001-85</t>
  </si>
  <si>
    <t>Espanhol|Português|Inglês|Francês</t>
  </si>
  <si>
    <t>RIO BAHIA RESTAURANTE BAR LTDA</t>
  </si>
  <si>
    <t>74150-020</t>
  </si>
  <si>
    <t>28.051.444/0001-75</t>
  </si>
  <si>
    <t>STREET FOOD CHEF</t>
  </si>
  <si>
    <t>28.060.379/0001-44</t>
  </si>
  <si>
    <t>BOTEQUIM MANDA BRASA</t>
  </si>
  <si>
    <t>74815-755</t>
  </si>
  <si>
    <t>28.074.332/0001-30</t>
  </si>
  <si>
    <t>JERIMUM CERVEJARIA</t>
  </si>
  <si>
    <t>84040-010</t>
  </si>
  <si>
    <t>28.092.613/0001-15</t>
  </si>
  <si>
    <t>BISTRO 112</t>
  </si>
  <si>
    <t>11700-005</t>
  </si>
  <si>
    <t>28.120.757/0001-38</t>
  </si>
  <si>
    <t>DR. RESTAURANTE</t>
  </si>
  <si>
    <t>69020-031</t>
  </si>
  <si>
    <t>28.127.866/0001-87</t>
  </si>
  <si>
    <t>CONTAINER LANCHES PRENSADOS</t>
  </si>
  <si>
    <t>75908-780</t>
  </si>
  <si>
    <t>28.238.117/0001-27</t>
  </si>
  <si>
    <t>Quintal da Serra Café Colonial Rural &amp; Eventos</t>
  </si>
  <si>
    <t>28.239.857/0001-88</t>
  </si>
  <si>
    <t>MASSALA</t>
  </si>
  <si>
    <t>74973-650</t>
  </si>
  <si>
    <t>28.273.317/0001-10</t>
  </si>
  <si>
    <t>ZIMBRO GIN&amp;TONIC BAR</t>
  </si>
  <si>
    <t>28.281.743/0001-04</t>
  </si>
  <si>
    <t>CAMPING POUSADA PICO DA GALERA</t>
  </si>
  <si>
    <t>95530-000</t>
  </si>
  <si>
    <t>Maquiné</t>
  </si>
  <si>
    <t>28.300.402/0001-20</t>
  </si>
  <si>
    <t>La Cakerie</t>
  </si>
  <si>
    <t>13101-680</t>
  </si>
  <si>
    <t>28.446.428/0001-81</t>
  </si>
  <si>
    <t>RESTAURANTE CASA BRANCA</t>
  </si>
  <si>
    <t>28.452.435/0001-96</t>
  </si>
  <si>
    <t>CAFE COM TUCUMA</t>
  </si>
  <si>
    <t>69040-230</t>
  </si>
  <si>
    <t>28.471.437/0001-22</t>
  </si>
  <si>
    <t>BR BREW</t>
  </si>
  <si>
    <t>14170-230</t>
  </si>
  <si>
    <t>28.473.549/0001-12</t>
  </si>
  <si>
    <t>SOHO HOOKAH LOUNGE</t>
  </si>
  <si>
    <t>74180-150</t>
  </si>
  <si>
    <t>28.493.340/0001-10</t>
  </si>
  <si>
    <t>Alta Vista Administradora</t>
  </si>
  <si>
    <t>75696-136</t>
  </si>
  <si>
    <t>28.549.326/0001-91</t>
  </si>
  <si>
    <t>BRAVA GASTROBAR</t>
  </si>
  <si>
    <t>90510-001</t>
  </si>
  <si>
    <t>28.551.787/0001-07</t>
  </si>
  <si>
    <t>Ilhas do Lago Administradora</t>
  </si>
  <si>
    <t>28.580.024/0001-86</t>
  </si>
  <si>
    <t>MIRANTE MADEIRA</t>
  </si>
  <si>
    <t>76801-194</t>
  </si>
  <si>
    <t>28.611.219/0001-46</t>
  </si>
  <si>
    <t>HAMBURGUERIA</t>
  </si>
  <si>
    <t>88514-120</t>
  </si>
  <si>
    <t>28.628.038/0001-22</t>
  </si>
  <si>
    <t>YAKIMAKI TEMAKERIA</t>
  </si>
  <si>
    <t>28.671.215/0001-53</t>
  </si>
  <si>
    <t>MARCO ZERO</t>
  </si>
  <si>
    <t>28.684.960/0001-37</t>
  </si>
  <si>
    <t>FORNERIA DI VILLA</t>
  </si>
  <si>
    <t>69057-250</t>
  </si>
  <si>
    <t>28.706.535/0001-00</t>
  </si>
  <si>
    <t>SERTARENA BAR E RESTAURANTE</t>
  </si>
  <si>
    <t>78065-400</t>
  </si>
  <si>
    <t>28.734.343/0001-07</t>
  </si>
  <si>
    <t>ARMAZEM SABOR MAIOR</t>
  </si>
  <si>
    <t>28.773.199/0001-00</t>
  </si>
  <si>
    <t>NOVO ORIENTE</t>
  </si>
  <si>
    <t>28.797.149/0001-62</t>
  </si>
  <si>
    <t>PRANA CAFE</t>
  </si>
  <si>
    <t>74230-025</t>
  </si>
  <si>
    <t>28.802.695/0001-44</t>
  </si>
  <si>
    <t>FORNALHA</t>
  </si>
  <si>
    <t>28.832.778/0001-86</t>
  </si>
  <si>
    <t>CAFE COM GRACA</t>
  </si>
  <si>
    <t>28.915.235/0001-22</t>
  </si>
  <si>
    <t>PRAIANO BAR</t>
  </si>
  <si>
    <t>28.941.213/0001-37</t>
  </si>
  <si>
    <t>CANTINA BRISAMAR</t>
  </si>
  <si>
    <t>88911-090</t>
  </si>
  <si>
    <t>28.954.413/0001-24</t>
  </si>
  <si>
    <t>MAIS BEEF</t>
  </si>
  <si>
    <t>28.961.417/0001-30</t>
  </si>
  <si>
    <t>BAR DO NETO</t>
  </si>
  <si>
    <t>29.106.165/0001-24</t>
  </si>
  <si>
    <t>BRASILEIRA GOURMET</t>
  </si>
  <si>
    <t>29.137.134/0001-30</t>
  </si>
  <si>
    <t>WOLFF RESTAURANTE E CAFE</t>
  </si>
  <si>
    <t>29.142.662/0001-88</t>
  </si>
  <si>
    <t>HAUS BEEF</t>
  </si>
  <si>
    <t>29.180.947/0001-03</t>
  </si>
  <si>
    <t>RESTAURANTE E PETISCO BOM SABOR</t>
  </si>
  <si>
    <t>77605-000</t>
  </si>
  <si>
    <t>São Félix do Tocantins</t>
  </si>
  <si>
    <t>29.202.521/0001-03</t>
  </si>
  <si>
    <t>KADU LANCHES</t>
  </si>
  <si>
    <t>11660-200</t>
  </si>
  <si>
    <t>29.252.482/0001-59</t>
  </si>
  <si>
    <t>BUBBLE MIX JL</t>
  </si>
  <si>
    <t>29.260.137/0001-67</t>
  </si>
  <si>
    <t>SOPARIA AMAZONICA</t>
  </si>
  <si>
    <t>29.270.470/0001-57</t>
  </si>
  <si>
    <t>RESTAURANTE DO CAPELA</t>
  </si>
  <si>
    <t>29.305.928/0001-66</t>
  </si>
  <si>
    <t>COCO PIMENTA GASTROBAR</t>
  </si>
  <si>
    <t>29.332.192/0001-15</t>
  </si>
  <si>
    <t>ARMAZEN</t>
  </si>
  <si>
    <t>74223-170</t>
  </si>
  <si>
    <t>29.331.970/0001-51</t>
  </si>
  <si>
    <t>Lanchonete e Restaurante Bar do Ponto Sao Lourenço Ltda</t>
  </si>
  <si>
    <t>29.320.952/0001-74</t>
  </si>
  <si>
    <t>ALLVITA RESTAURANTE</t>
  </si>
  <si>
    <t>38411-159</t>
  </si>
  <si>
    <t>29.316.230/0001-46</t>
  </si>
  <si>
    <t>YAKISOBA SALVADOR</t>
  </si>
  <si>
    <t>42701-420</t>
  </si>
  <si>
    <t>29.316.109/0001-14</t>
  </si>
  <si>
    <t>BOTEQUIM POR ACASO</t>
  </si>
  <si>
    <t>29.315.676/0001-56</t>
  </si>
  <si>
    <t>Roberta Costa Valle de Mello</t>
  </si>
  <si>
    <t>36033-180</t>
  </si>
  <si>
    <t>29.307.036/0001-02</t>
  </si>
  <si>
    <t>HARD ROCK CAFE</t>
  </si>
  <si>
    <t>60176-065</t>
  </si>
  <si>
    <t>29.300.231/0001-00</t>
  </si>
  <si>
    <t>ALFA BEACH AQUARIU'S</t>
  </si>
  <si>
    <t>44470-000</t>
  </si>
  <si>
    <t>Vera Cruz</t>
  </si>
  <si>
    <t>29.267.944/0001-01</t>
  </si>
  <si>
    <t>Espanhol|Inglês|Francês|Português|Holandês</t>
  </si>
  <si>
    <t>DEJOUR</t>
  </si>
  <si>
    <t>88330-484</t>
  </si>
  <si>
    <t>29.259.461/0001-65</t>
  </si>
  <si>
    <t>MALABARISTA CAFE</t>
  </si>
  <si>
    <t>13091-901</t>
  </si>
  <si>
    <t>29.258.496/0001-80</t>
  </si>
  <si>
    <t>HARAD</t>
  </si>
  <si>
    <t>22260-005</t>
  </si>
  <si>
    <t>29.252.521/0001-18</t>
  </si>
  <si>
    <t>SAO ARNULFO PUB</t>
  </si>
  <si>
    <t>29.243.088/0001-54</t>
  </si>
  <si>
    <t>AMARAMASSA</t>
  </si>
  <si>
    <t>29.234.726/0001-70</t>
  </si>
  <si>
    <t>AVENIDA PAULISTA</t>
  </si>
  <si>
    <t>80420-080</t>
  </si>
  <si>
    <t>29.229.623/0001-12</t>
  </si>
  <si>
    <t>POUSADA VILA PARNAIBA</t>
  </si>
  <si>
    <t>64200-150</t>
  </si>
  <si>
    <t>29.228.282/0001-60</t>
  </si>
  <si>
    <t>GANESH</t>
  </si>
  <si>
    <t>29.223.688/0001-50</t>
  </si>
  <si>
    <t>THE BOUA</t>
  </si>
  <si>
    <t>29.218.603/0001-46</t>
  </si>
  <si>
    <t>CESAR ESPETOS</t>
  </si>
  <si>
    <t>29.201.295/0001-46</t>
  </si>
  <si>
    <t>JANELA</t>
  </si>
  <si>
    <t>80430-180</t>
  </si>
  <si>
    <t>29.195.852/0001-63</t>
  </si>
  <si>
    <t>HARU</t>
  </si>
  <si>
    <t>11025-200</t>
  </si>
  <si>
    <t>29.188.913/0001-65</t>
  </si>
  <si>
    <t>SPEAK BURGUER</t>
  </si>
  <si>
    <t>29.183.325/0001-39</t>
  </si>
  <si>
    <t>FILIPPO MASSAS</t>
  </si>
  <si>
    <t>78060-600</t>
  </si>
  <si>
    <t>29.183.111/0001-62</t>
  </si>
  <si>
    <t>DR. CAMARAO CHOPP MUSIC</t>
  </si>
  <si>
    <t>64202-750</t>
  </si>
  <si>
    <t>29.157.769/0001-08</t>
  </si>
  <si>
    <t>HANK'S ORIGINAL BURGUER</t>
  </si>
  <si>
    <t>88303-300</t>
  </si>
  <si>
    <t>29.154.172/0001-00</t>
  </si>
  <si>
    <t>DAISUKI CULINARIA JAPONESA</t>
  </si>
  <si>
    <t>04052-020</t>
  </si>
  <si>
    <t>29.144.260/0001-12</t>
  </si>
  <si>
    <t>G S G ALIMENTOS</t>
  </si>
  <si>
    <t>78050-280</t>
  </si>
  <si>
    <t>29.142.138/0001-07</t>
  </si>
  <si>
    <t>Rena Cafeteria</t>
  </si>
  <si>
    <t>29.141.781/0001-16</t>
  </si>
  <si>
    <t>BARBARAO</t>
  </si>
  <si>
    <t>83750-000</t>
  </si>
  <si>
    <t>Lapa</t>
  </si>
  <si>
    <t>29.140.775/0001-44</t>
  </si>
  <si>
    <t>Cheff Osvaldo Gastronomia</t>
  </si>
  <si>
    <t>81070-150</t>
  </si>
  <si>
    <t>29.138.507/0001-98</t>
  </si>
  <si>
    <t>J P PETISCARIA</t>
  </si>
  <si>
    <t>29.117.724/0001-00</t>
  </si>
  <si>
    <t>BROCADOS BURGUER</t>
  </si>
  <si>
    <t>18/05/2022 07:58:09</t>
  </si>
  <si>
    <t>WINE NOT</t>
  </si>
  <si>
    <t>29.065.574/0001-20</t>
  </si>
  <si>
    <t>DOM CASEIRO</t>
  </si>
  <si>
    <t>78043-172</t>
  </si>
  <si>
    <t>29.063.982/0001-42</t>
  </si>
  <si>
    <t>BRONX BURGERS</t>
  </si>
  <si>
    <t>29175-596</t>
  </si>
  <si>
    <t>29.063.072/0001-60</t>
  </si>
  <si>
    <t>BROTHERS MEALS</t>
  </si>
  <si>
    <t>11629-520</t>
  </si>
  <si>
    <t>29.056.432/0001-04</t>
  </si>
  <si>
    <t>A SAIDEIRA</t>
  </si>
  <si>
    <t>21941-900</t>
  </si>
  <si>
    <t>29.048.059/0001-31</t>
  </si>
  <si>
    <t>O EMPORIO DOS CONGELADOS</t>
  </si>
  <si>
    <t>74820-060</t>
  </si>
  <si>
    <t>29.018.907/0001-60</t>
  </si>
  <si>
    <t>Domino's Jaragua BH</t>
  </si>
  <si>
    <t>31255-750</t>
  </si>
  <si>
    <t>29.009.857/0001-54</t>
  </si>
  <si>
    <t>RESTAURANTE MISTURA ALAGOANA</t>
  </si>
  <si>
    <t>57046-000</t>
  </si>
  <si>
    <t>28.990.194/0001-39</t>
  </si>
  <si>
    <t>CASARAO 050</t>
  </si>
  <si>
    <t>38059-390</t>
  </si>
  <si>
    <t>28.986.167/0001-92</t>
  </si>
  <si>
    <t>Sucão Jundiaí</t>
  </si>
  <si>
    <t>13215-900</t>
  </si>
  <si>
    <t>28.985.820/0001-07</t>
  </si>
  <si>
    <t>PIZZA HOLLIC</t>
  </si>
  <si>
    <t>65067-542</t>
  </si>
  <si>
    <t>28.942.397/0001-50</t>
  </si>
  <si>
    <t>GOLFINHOS BAR E RESTAURANTE</t>
  </si>
  <si>
    <t>28.942.214/0001-04</t>
  </si>
  <si>
    <t>OPEN TAP</t>
  </si>
  <si>
    <t>13218-711</t>
  </si>
  <si>
    <t>28.932.728/0001-70</t>
  </si>
  <si>
    <t>TERRACO LATORRE</t>
  </si>
  <si>
    <t>13209-430</t>
  </si>
  <si>
    <t>28.923.858/0001-47</t>
  </si>
  <si>
    <t>BOULEVARD CHAMPAGNAT RESTAURANTE</t>
  </si>
  <si>
    <t>80730-230</t>
  </si>
  <si>
    <t>28.911.234/0001-00</t>
  </si>
  <si>
    <t>LA BARBARA</t>
  </si>
  <si>
    <t>01311-000</t>
  </si>
  <si>
    <t>28.905.590/0001-10</t>
  </si>
  <si>
    <t>Espanhol|Francês|Inglês|Italiano|Português</t>
  </si>
  <si>
    <t>TIOBAK - EXPRESS</t>
  </si>
  <si>
    <t>74280-170</t>
  </si>
  <si>
    <t>28.902.685/0001-80</t>
  </si>
  <si>
    <t>LOJA KONI</t>
  </si>
  <si>
    <t>20511-000</t>
  </si>
  <si>
    <t>28.900.617/0001-82</t>
  </si>
  <si>
    <t>GARAGEM DO CHOPP</t>
  </si>
  <si>
    <t>28.883.784/0001-62</t>
  </si>
  <si>
    <t>CANTO BURITIS</t>
  </si>
  <si>
    <t>30492-010</t>
  </si>
  <si>
    <t>28.881.800/0001-88</t>
  </si>
  <si>
    <t>MILK SHAKE MIX LUZIANIA</t>
  </si>
  <si>
    <t>72800-010</t>
  </si>
  <si>
    <t>28.872.982/0001-20</t>
  </si>
  <si>
    <t>HOLLAND CAFE</t>
  </si>
  <si>
    <t>28.872.512/0001-67</t>
  </si>
  <si>
    <t>LORIENT BISTRO</t>
  </si>
  <si>
    <t>11060-410</t>
  </si>
  <si>
    <t>28.866.292/0001-69</t>
  </si>
  <si>
    <t>TAIPEI BUFFET</t>
  </si>
  <si>
    <t>23045-830</t>
  </si>
  <si>
    <t>28.864.520/0001-61</t>
  </si>
  <si>
    <t>MR CHING</t>
  </si>
  <si>
    <t>28.858.380/0001-19</t>
  </si>
  <si>
    <t>BELLA GULLA</t>
  </si>
  <si>
    <t>04571-160</t>
  </si>
  <si>
    <t>28.845.084/0001-83</t>
  </si>
  <si>
    <t>TATAIA RESTAURANTE</t>
  </si>
  <si>
    <t>78005-505</t>
  </si>
  <si>
    <t>28.827.144/0001-35</t>
  </si>
  <si>
    <t>PALHOCA OCEANO</t>
  </si>
  <si>
    <t>28.824.967/0001-07</t>
  </si>
  <si>
    <t>BAR DO JOAO PINHEIRO</t>
  </si>
  <si>
    <t>28.822.662/0001-66</t>
  </si>
  <si>
    <t>SOBRE ONDAS - RESTAURANTE</t>
  </si>
  <si>
    <t>28.810.555/0001-18</t>
  </si>
  <si>
    <t>ARMAZEM WINE &amp; BEER</t>
  </si>
  <si>
    <t>28.806.930/0001-56</t>
  </si>
  <si>
    <t>Takedo Delivery</t>
  </si>
  <si>
    <t>90090-390</t>
  </si>
  <si>
    <t>28.803.188/0001-25</t>
  </si>
  <si>
    <t>BEBIDAS FINAS RONDONOPOLIS</t>
  </si>
  <si>
    <t>28.794.540/0001-03</t>
  </si>
  <si>
    <t>TEIKE BAR E RESTAURANTE</t>
  </si>
  <si>
    <t>55192-593</t>
  </si>
  <si>
    <t>Santa Cruz do Capibaribe</t>
  </si>
  <si>
    <t>28.789.646/0001-19</t>
  </si>
  <si>
    <t>LANCHONETE E SORVETERIA SABOR DO SUL</t>
  </si>
  <si>
    <t>28.774.282/0001-01</t>
  </si>
  <si>
    <t>RESTAURANTE VILA DO FAUSTO LTDA</t>
  </si>
  <si>
    <t>20540-088</t>
  </si>
  <si>
    <t>28.769.455/0001-95</t>
  </si>
  <si>
    <t xml:space="preserve">COMERCIO DE ALIMENTOS 2 IRMAOS LTDA </t>
  </si>
  <si>
    <t>28.768.892/0001-94</t>
  </si>
  <si>
    <t>COFFE BEER PETISCARIA</t>
  </si>
  <si>
    <t>28.760.607/0001-99</t>
  </si>
  <si>
    <t>MISSIGEL SORVETES</t>
  </si>
  <si>
    <t>13040-093</t>
  </si>
  <si>
    <t>28.760.208/0001-28</t>
  </si>
  <si>
    <t>POUSADA MANHA DE SOL</t>
  </si>
  <si>
    <t>28.759.532/0001-26</t>
  </si>
  <si>
    <t>MANIA DE CHURRASCO PRIME STEAK HOUSE</t>
  </si>
  <si>
    <t>13092-902</t>
  </si>
  <si>
    <t>28.758.957/0001-10</t>
  </si>
  <si>
    <t>Mei Mei São Bernardo</t>
  </si>
  <si>
    <t>28.757.221/0001-28</t>
  </si>
  <si>
    <t xml:space="preserve">GRILETTO </t>
  </si>
  <si>
    <t>28.752.437/0001-09</t>
  </si>
  <si>
    <t>CHA COMIGO</t>
  </si>
  <si>
    <t>28.747.529/0001-92</t>
  </si>
  <si>
    <t>ICEBAR BRASIL</t>
  </si>
  <si>
    <t>28.740.617/0001-62</t>
  </si>
  <si>
    <t>RESTAURANTE PURO SABOR</t>
  </si>
  <si>
    <t>72814-090</t>
  </si>
  <si>
    <t>28.732.269/0001-81</t>
  </si>
  <si>
    <t>THE BURGERS</t>
  </si>
  <si>
    <t>06764-045</t>
  </si>
  <si>
    <t>Taboão da Serra</t>
  </si>
  <si>
    <t>28.729.519/0001-24</t>
  </si>
  <si>
    <t>RGOES RESTAURANTE LTDA</t>
  </si>
  <si>
    <t>07097-420</t>
  </si>
  <si>
    <t>28.727.441/0001-09</t>
  </si>
  <si>
    <t>BUXIXO ENTRETENIMENTO</t>
  </si>
  <si>
    <t>69053-030</t>
  </si>
  <si>
    <t>28.718.003/0001-84</t>
  </si>
  <si>
    <t>WAVE POKE</t>
  </si>
  <si>
    <t>88102-310</t>
  </si>
  <si>
    <t>28.716.532/0001-49</t>
  </si>
  <si>
    <t>TIOBAK - DELIVERY</t>
  </si>
  <si>
    <t>28.688.597/0001-28</t>
  </si>
  <si>
    <t>RIVA CASSAROTO ARTE DE COMER</t>
  </si>
  <si>
    <t>28.687.884/0001-13</t>
  </si>
  <si>
    <t>SO CAMARAO</t>
  </si>
  <si>
    <t>59158-170</t>
  </si>
  <si>
    <t>28.685.020/0001-62</t>
  </si>
  <si>
    <t>GAS SUPER MARIO</t>
  </si>
  <si>
    <t>28.659.629/0001-67</t>
  </si>
  <si>
    <t>Café e Delicias da Roça</t>
  </si>
  <si>
    <t>28.649.067/0001-70</t>
  </si>
  <si>
    <t>Bona Trattoria</t>
  </si>
  <si>
    <t>85851-010</t>
  </si>
  <si>
    <t>28.634.819/0001-20</t>
  </si>
  <si>
    <t>TOCA DA ONCA</t>
  </si>
  <si>
    <t>28.632.097/0001-74</t>
  </si>
  <si>
    <t>CHOPP E GRILL</t>
  </si>
  <si>
    <t>38602-138</t>
  </si>
  <si>
    <t>28.609.401/0001-62</t>
  </si>
  <si>
    <t>MBMars Comercio de alimentos e bebidas eirelli</t>
  </si>
  <si>
    <t>28.583.930/0001-34</t>
  </si>
  <si>
    <t>AMB restaurante</t>
  </si>
  <si>
    <t>30350-563</t>
  </si>
  <si>
    <t>28.575.871/0001-52</t>
  </si>
  <si>
    <t xml:space="preserve">Lug's </t>
  </si>
  <si>
    <t>15013-040</t>
  </si>
  <si>
    <t>28.557.367/0001-20</t>
  </si>
  <si>
    <t>BISTRO DO POETA</t>
  </si>
  <si>
    <t>28.557.078/0001-20</t>
  </si>
  <si>
    <t>SANTOFICIO</t>
  </si>
  <si>
    <t>28.552.950/0001-48</t>
  </si>
  <si>
    <t>Moncloa Tea Boutique</t>
  </si>
  <si>
    <t>22430-060</t>
  </si>
  <si>
    <t>28.528.788/0001-22</t>
  </si>
  <si>
    <t>KRUGER RESTAURANTE E PIZZARIA</t>
  </si>
  <si>
    <t>75380-333</t>
  </si>
  <si>
    <t>28.517.451/0001-10</t>
  </si>
  <si>
    <t>BSM STEAK</t>
  </si>
  <si>
    <t>28.504.784/0001-04</t>
  </si>
  <si>
    <t>J&amp;F GOURMET</t>
  </si>
  <si>
    <t>21510-003</t>
  </si>
  <si>
    <t>28.496.866/0001-54</t>
  </si>
  <si>
    <t>BISTRO DI PASTA</t>
  </si>
  <si>
    <t>34012-970</t>
  </si>
  <si>
    <t>28.490.780/0001-14</t>
  </si>
  <si>
    <t>Cerejeira Suzano</t>
  </si>
  <si>
    <t>08674-175</t>
  </si>
  <si>
    <t>28.485.790/0001-61</t>
  </si>
  <si>
    <t>GIULIETTA CAFE, PASTO &amp; PIZZA</t>
  </si>
  <si>
    <t>28.471.310/0001-03</t>
  </si>
  <si>
    <t>RASSELBOCK</t>
  </si>
  <si>
    <t>28.465.039/0001-01</t>
  </si>
  <si>
    <t>Inglês|Alemão|Espanhol</t>
  </si>
  <si>
    <t>DIVINO FOGAO - COMIDA DA FAZENDA</t>
  </si>
  <si>
    <t>31160-900</t>
  </si>
  <si>
    <t>28.463.417/0001-00</t>
  </si>
  <si>
    <t>36972-000</t>
  </si>
  <si>
    <t>Martins Soares</t>
  </si>
  <si>
    <t>28.461.551/0001-71</t>
  </si>
  <si>
    <t>LUIGI SELERI 16 DE MARCO</t>
  </si>
  <si>
    <t>25620-001</t>
  </si>
  <si>
    <t>28.454.838/0001-74</t>
  </si>
  <si>
    <t xml:space="preserve">Tropea </t>
  </si>
  <si>
    <t>28.453.854/0001-42</t>
  </si>
  <si>
    <t>OFICINA DO CHURRASCO</t>
  </si>
  <si>
    <t>28.440.244/0001-04</t>
  </si>
  <si>
    <t>HOTN' TENDER</t>
  </si>
  <si>
    <t>28.429.966/0001-68</t>
  </si>
  <si>
    <t>CAFE NA VO</t>
  </si>
  <si>
    <t>28.414.864/0001-79</t>
  </si>
  <si>
    <t>Ryuu Akai Sushi Bar</t>
  </si>
  <si>
    <t>13024-030</t>
  </si>
  <si>
    <t>28.408.395/0001-85</t>
  </si>
  <si>
    <t>St. Louis Grill BBQ</t>
  </si>
  <si>
    <t>80035-030</t>
  </si>
  <si>
    <t>28.403.545/0001-68</t>
  </si>
  <si>
    <t>MINIKALZONE</t>
  </si>
  <si>
    <t>88330-532</t>
  </si>
  <si>
    <t>28.396.956/0001-73</t>
  </si>
  <si>
    <t>LE VELO MONTAGNE</t>
  </si>
  <si>
    <t>26900-000</t>
  </si>
  <si>
    <t>Miguel Pereira</t>
  </si>
  <si>
    <t>28.396.708/0001-22</t>
  </si>
  <si>
    <t>GUIGA REFEICOES</t>
  </si>
  <si>
    <t>28.386.257/0001-42</t>
  </si>
  <si>
    <t>TENENTE 193</t>
  </si>
  <si>
    <t>28.384.834/0001-67</t>
  </si>
  <si>
    <t>CAJU RESTAURANTE</t>
  </si>
  <si>
    <t>28.382.378/0001-16</t>
  </si>
  <si>
    <t>BM HERINGER SERVIÇOS E REPRESENTAÇÕES EIRELI</t>
  </si>
  <si>
    <t>28.366.005/0001-51</t>
  </si>
  <si>
    <t>FORNERIA DA PRAIA</t>
  </si>
  <si>
    <t>60060-660</t>
  </si>
  <si>
    <t>28.364.772/0001-21</t>
  </si>
  <si>
    <t>FERREIRAS BURGER</t>
  </si>
  <si>
    <t>78117-360</t>
  </si>
  <si>
    <t>28.347.206/0001-01</t>
  </si>
  <si>
    <t xml:space="preserve">Fruto da Tribo Acai </t>
  </si>
  <si>
    <t>74030-030</t>
  </si>
  <si>
    <t>28.331.308/0001-39</t>
  </si>
  <si>
    <t>NAVEGACOES PORTO ITA</t>
  </si>
  <si>
    <t>28.331.235/0001-85</t>
  </si>
  <si>
    <t>SALOME BAR</t>
  </si>
  <si>
    <t>69050-902</t>
  </si>
  <si>
    <t>28.318.495/0001-10</t>
  </si>
  <si>
    <t>VCHEF BURGUER</t>
  </si>
  <si>
    <t>04713-001</t>
  </si>
  <si>
    <t>28.316.809/0001-46</t>
  </si>
  <si>
    <t>DF COMERCIO DE ALIMENTOS</t>
  </si>
  <si>
    <t>28.311.158/0001-00</t>
  </si>
  <si>
    <t>CERVEJARIA 048 LTDA</t>
  </si>
  <si>
    <t>88137-300</t>
  </si>
  <si>
    <t>28.230.140/0001-75</t>
  </si>
  <si>
    <t>CAPELA RANGOS I BIRITAS</t>
  </si>
  <si>
    <t>74270-190</t>
  </si>
  <si>
    <t>28.222.391/0001-08</t>
  </si>
  <si>
    <t>GANSARAL</t>
  </si>
  <si>
    <t>04614-014</t>
  </si>
  <si>
    <t>28.189.118/0001-29</t>
  </si>
  <si>
    <t>GELATERIA MILANI</t>
  </si>
  <si>
    <t>77022-018</t>
  </si>
  <si>
    <t>28.185.598/0001-50</t>
  </si>
  <si>
    <t>ACAI NO GRAU</t>
  </si>
  <si>
    <t>64280-000</t>
  </si>
  <si>
    <t>Campo Maior</t>
  </si>
  <si>
    <t>28.182.142/0001-36</t>
  </si>
  <si>
    <t>FOCACCIA COMERCIO E CONSULTORIA</t>
  </si>
  <si>
    <t>28.180.105/0001-99</t>
  </si>
  <si>
    <t>LIMOEIRO GASTROBAR</t>
  </si>
  <si>
    <t>28.169.817/0001-07</t>
  </si>
  <si>
    <t>RESTAURANTE ORIGINAL SABOR</t>
  </si>
  <si>
    <t>78010-258</t>
  </si>
  <si>
    <t>28.165.965/0001-53</t>
  </si>
  <si>
    <t>MILKSHAKEMIX CANES</t>
  </si>
  <si>
    <t>28.163.687/0001-03</t>
  </si>
  <si>
    <t>Tradi Delivery VN</t>
  </si>
  <si>
    <t>04513-060</t>
  </si>
  <si>
    <t>28.158.747/0001-91</t>
  </si>
  <si>
    <t>bottega coppola</t>
  </si>
  <si>
    <t>39401-049</t>
  </si>
  <si>
    <t>28.156.122/0001-90</t>
  </si>
  <si>
    <t>DOMENICO PIZZERIA TRATTORIA</t>
  </si>
  <si>
    <t>30140-105</t>
  </si>
  <si>
    <t>28.150.682/0001-38</t>
  </si>
  <si>
    <t>RESTAURANTE NATIVO</t>
  </si>
  <si>
    <t>28.142.129/0001-53</t>
  </si>
  <si>
    <t>FLAME BAR</t>
  </si>
  <si>
    <t>28.127.473/0001-73</t>
  </si>
  <si>
    <t>BARIO</t>
  </si>
  <si>
    <t>88056-000</t>
  </si>
  <si>
    <t>28.125.610/0001-30</t>
  </si>
  <si>
    <t>GARRAFARIA DU JEGUE</t>
  </si>
  <si>
    <t>41940-570</t>
  </si>
  <si>
    <t>28.114.666/0001-90</t>
  </si>
  <si>
    <t>TRILHAS DA AMAZONIA - OESTE</t>
  </si>
  <si>
    <t>74120-010</t>
  </si>
  <si>
    <t>28.109.688/0001-61</t>
  </si>
  <si>
    <t>JP BOUTIQUE DE CARNES</t>
  </si>
  <si>
    <t>88803-120</t>
  </si>
  <si>
    <t>28.089.075/0001-00</t>
  </si>
  <si>
    <t>O BARRACAO RESTAURANTE CAMPESTRE</t>
  </si>
  <si>
    <t>18170-000</t>
  </si>
  <si>
    <t>Piedade</t>
  </si>
  <si>
    <t>28.073.984/0001-50</t>
  </si>
  <si>
    <t>GUTBIER</t>
  </si>
  <si>
    <t>89237-790</t>
  </si>
  <si>
    <t>28.071.291/0001-28</t>
  </si>
  <si>
    <t>live beer</t>
  </si>
  <si>
    <t>21230-362</t>
  </si>
  <si>
    <t>28.038.364/0001-80</t>
  </si>
  <si>
    <t>KOI SUSHI LOUNGE</t>
  </si>
  <si>
    <t>22745-012</t>
  </si>
  <si>
    <t>28.032.023/0001-05</t>
  </si>
  <si>
    <t>ACANTO</t>
  </si>
  <si>
    <t>28.021.146/0001-32</t>
  </si>
  <si>
    <t>DON IRDARA</t>
  </si>
  <si>
    <t>65077-210</t>
  </si>
  <si>
    <t>28.019.761/0001-04</t>
  </si>
  <si>
    <t>ESPACO TANGARA</t>
  </si>
  <si>
    <t>28.018.762/0001-34</t>
  </si>
  <si>
    <t>EX - TOURO</t>
  </si>
  <si>
    <t>22790-702</t>
  </si>
  <si>
    <t>28.001.850/0001-23</t>
  </si>
  <si>
    <t>PELICANOS PETISCARIA</t>
  </si>
  <si>
    <t>89249-000</t>
  </si>
  <si>
    <t>Itapoá</t>
  </si>
  <si>
    <t>28.001.517/0001-14</t>
  </si>
  <si>
    <t>SORVETERIA PEREIRA &amp; SANTIAGO</t>
  </si>
  <si>
    <t>30840-460</t>
  </si>
  <si>
    <t>27.995.838/0001-19</t>
  </si>
  <si>
    <t>RESTAURANTE XICA'S BISTRO</t>
  </si>
  <si>
    <t>27.994.279/0001-22</t>
  </si>
  <si>
    <t>POUSADA SERIDO CAICO</t>
  </si>
  <si>
    <t>59300-000</t>
  </si>
  <si>
    <t>Caicó</t>
  </si>
  <si>
    <t>27.990.339/0001-39</t>
  </si>
  <si>
    <t>FREDS GREGUINHO</t>
  </si>
  <si>
    <t>78455-000</t>
  </si>
  <si>
    <t>Lucas do Rio Verde</t>
  </si>
  <si>
    <t>27.989.034/0001-07</t>
  </si>
  <si>
    <t>DUBISTRO COMEDORIA FITNESS</t>
  </si>
  <si>
    <t>58038-320</t>
  </si>
  <si>
    <t>27.977.814/0001-37</t>
  </si>
  <si>
    <t>VILLAGIO RESTAURANTE E EVENTOS</t>
  </si>
  <si>
    <t>54410-010</t>
  </si>
  <si>
    <t>Jaboatão dos Guararapes</t>
  </si>
  <si>
    <t>27.963.709/0001-49</t>
  </si>
  <si>
    <t>DOCE D'OCE</t>
  </si>
  <si>
    <t>34006-053</t>
  </si>
  <si>
    <t>27.955.249/0001-07</t>
  </si>
  <si>
    <t>MI GARBA!</t>
  </si>
  <si>
    <t>30310-403</t>
  </si>
  <si>
    <t>27.953.679/0001-90</t>
  </si>
  <si>
    <t>MIRACULO TURISMO E RECEPTIVO</t>
  </si>
  <si>
    <t>55565-000</t>
  </si>
  <si>
    <t>São José da Coroa Grande</t>
  </si>
  <si>
    <t>27.945.482/0001-09</t>
  </si>
  <si>
    <t>CAFE TROPICAL</t>
  </si>
  <si>
    <t>74075-040</t>
  </si>
  <si>
    <t>27.932.552/0001-94</t>
  </si>
  <si>
    <t>SABOR DA TENDA</t>
  </si>
  <si>
    <t>50781-720</t>
  </si>
  <si>
    <t>27.921.226/0001-81</t>
  </si>
  <si>
    <t>ESPACO IMERSE</t>
  </si>
  <si>
    <t>74085-325</t>
  </si>
  <si>
    <t>27.915.821/0001-04</t>
  </si>
  <si>
    <t>MIA CONFEITARIA E RESTAURANTE</t>
  </si>
  <si>
    <t>27.907.801/0001-91</t>
  </si>
  <si>
    <t>VEZPA PIZZARIA</t>
  </si>
  <si>
    <t>27.897.839/0001-20</t>
  </si>
  <si>
    <t>L7 GROUP</t>
  </si>
  <si>
    <t>03342-000</t>
  </si>
  <si>
    <t>27.885.446/0001-05</t>
  </si>
  <si>
    <t>ACEITE FORNERIA</t>
  </si>
  <si>
    <t>36025-160</t>
  </si>
  <si>
    <t>27.875.356/0001-25</t>
  </si>
  <si>
    <t>CAPRICA BURGER E PIZZA</t>
  </si>
  <si>
    <t>89252-000</t>
  </si>
  <si>
    <t>27.843.257/0001-61</t>
  </si>
  <si>
    <t>VILA ANTONIETA</t>
  </si>
  <si>
    <t>39401-070</t>
  </si>
  <si>
    <t>27.831.417/0001-52</t>
  </si>
  <si>
    <t>SPETU'S BOM A BESSA</t>
  </si>
  <si>
    <t>78740-351</t>
  </si>
  <si>
    <t>27.829.875/0001-57</t>
  </si>
  <si>
    <t>NYCW</t>
  </si>
  <si>
    <t>82810-350</t>
  </si>
  <si>
    <t>27.827.304/0001-83</t>
  </si>
  <si>
    <t>ZITI &amp; CO. COMFORT FOOD</t>
  </si>
  <si>
    <t>20090-030</t>
  </si>
  <si>
    <t>27.826.807/0001-34</t>
  </si>
  <si>
    <t>Inglês|Holandês|Francês|Alemão|Espanhol</t>
  </si>
  <si>
    <t>SANDUBA DO GORDINHO</t>
  </si>
  <si>
    <t>49050-000</t>
  </si>
  <si>
    <t>27.818.015/0001-18</t>
  </si>
  <si>
    <t>SONHUS PANIFICADORA</t>
  </si>
  <si>
    <t>74465-100</t>
  </si>
  <si>
    <t>27.800.963/0001-26</t>
  </si>
  <si>
    <t>Cais &amp; Porto</t>
  </si>
  <si>
    <t>47800-010</t>
  </si>
  <si>
    <t>27.795.261/0001-00</t>
  </si>
  <si>
    <t>GRELHADOS</t>
  </si>
  <si>
    <t>64048-900</t>
  </si>
  <si>
    <t>27.793.036/0001-26</t>
  </si>
  <si>
    <t>LANCHONETE E CHURRASCARIA CARINHOSO</t>
  </si>
  <si>
    <t>27.776.126/0001-09</t>
  </si>
  <si>
    <t>BACURI</t>
  </si>
  <si>
    <t>64202-740</t>
  </si>
  <si>
    <t>27.764.445/0001-02</t>
  </si>
  <si>
    <t>CREME GLACEE</t>
  </si>
  <si>
    <t>27.758.489/0001-11</t>
  </si>
  <si>
    <t>Cervejaria Bugio</t>
  </si>
  <si>
    <t>88040-405</t>
  </si>
  <si>
    <t>27.745.685/0001-51</t>
  </si>
  <si>
    <t>CALABREZZA</t>
  </si>
  <si>
    <t>20230-152</t>
  </si>
  <si>
    <t>27.745.007/0001-99</t>
  </si>
  <si>
    <t>CAFE PANDORO - EMPORIO ARTESANAL</t>
  </si>
  <si>
    <t>27.731.232/0001-76</t>
  </si>
  <si>
    <t>MUNDO DO CHA FORTALEZA</t>
  </si>
  <si>
    <t>60811-900</t>
  </si>
  <si>
    <t>27.711.489/0001-66</t>
  </si>
  <si>
    <t>GRATITUDE RESTAURANTE</t>
  </si>
  <si>
    <t>30180-124</t>
  </si>
  <si>
    <t>27.710.544/0001-01</t>
  </si>
  <si>
    <t>PARAISO DO SOL COMPLEXO DE LAZER E RESTAURANTE</t>
  </si>
  <si>
    <t>27.690.397/0001-47</t>
  </si>
  <si>
    <t>O TONEL</t>
  </si>
  <si>
    <t>35900-014</t>
  </si>
  <si>
    <t>27.668.449/0001-89</t>
  </si>
  <si>
    <t>JKF FOODS</t>
  </si>
  <si>
    <t>05477-000</t>
  </si>
  <si>
    <t>27.660.015/0001-32</t>
  </si>
  <si>
    <t>CAFE PARIS</t>
  </si>
  <si>
    <t>88130-040</t>
  </si>
  <si>
    <t>27.645.815/0001-84</t>
  </si>
  <si>
    <t>Cookie Stories</t>
  </si>
  <si>
    <t>80030-410</t>
  </si>
  <si>
    <t>27.643.073/0001-58</t>
  </si>
  <si>
    <t>BEIJUPIRA MURO ALTO</t>
  </si>
  <si>
    <t>27.611.192/0001-29</t>
  </si>
  <si>
    <t>Shiraz Shawarma</t>
  </si>
  <si>
    <t>01235-000</t>
  </si>
  <si>
    <t>27.610.258/0001-66</t>
  </si>
  <si>
    <t>BBQ ROAD</t>
  </si>
  <si>
    <t>27.608.929/0001-54</t>
  </si>
  <si>
    <t>PRIME FITNESS</t>
  </si>
  <si>
    <t>88063-000</t>
  </si>
  <si>
    <t>27.606.713/0001-50</t>
  </si>
  <si>
    <t>Restaurante Barba Azul Búzios</t>
  </si>
  <si>
    <t>27.605.745/0001-30</t>
  </si>
  <si>
    <t>MAGO RESTAURANTE</t>
  </si>
  <si>
    <t>04531-090</t>
  </si>
  <si>
    <t>27.602.774/0001-49</t>
  </si>
  <si>
    <t>Inglês|Italiano|Espanhol</t>
  </si>
  <si>
    <t>EMPADA DA PRACA</t>
  </si>
  <si>
    <t>37701-002</t>
  </si>
  <si>
    <t>27.600.841/0001-96</t>
  </si>
  <si>
    <t>Baron Gastro Bar</t>
  </si>
  <si>
    <t>89086-005</t>
  </si>
  <si>
    <t>27.595.890/0001-88</t>
  </si>
  <si>
    <t>CASA DE CHA FILOMENA</t>
  </si>
  <si>
    <t>27.588.686/0001-30</t>
  </si>
  <si>
    <t>MANUÊ SUCOS</t>
  </si>
  <si>
    <t>27.584.210/0001-20</t>
  </si>
  <si>
    <t>CAFE DONZELO</t>
  </si>
  <si>
    <t>27.576.510/0001-68</t>
  </si>
  <si>
    <t>GRAVIOLA LEBLON COMERCIO DE ALIMENTOS E BEBIDAS LTDA</t>
  </si>
  <si>
    <t>22440-035</t>
  </si>
  <si>
    <t>27.571.671/0001-69</t>
  </si>
  <si>
    <t>HAKUNA BATATA LANCHES</t>
  </si>
  <si>
    <t>36307-340</t>
  </si>
  <si>
    <t>27.539.249/0001-26</t>
  </si>
  <si>
    <t>POUSADA E RESTAURANTE ENCANTO DO JALAPAO</t>
  </si>
  <si>
    <t>27.521.536/0001-09</t>
  </si>
  <si>
    <t>CROASONHO</t>
  </si>
  <si>
    <t>15090-900</t>
  </si>
  <si>
    <t>27.519.798/0001-39</t>
  </si>
  <si>
    <t>CLO CAFE CRIATIVO</t>
  </si>
  <si>
    <t>27.519.098/0001-44</t>
  </si>
  <si>
    <t>SELETO ACAI</t>
  </si>
  <si>
    <t>27.500.762/0001-03</t>
  </si>
  <si>
    <t>TUDO LEGAL GOURMET</t>
  </si>
  <si>
    <t>27.500.597/0001-90</t>
  </si>
  <si>
    <t>POCKET HAMBURGUERIA</t>
  </si>
  <si>
    <t>35661-200</t>
  </si>
  <si>
    <t>Pará de Minas</t>
  </si>
  <si>
    <t>27.499.264/0001-98</t>
  </si>
  <si>
    <t>ICE BAR FORTALEZA</t>
  </si>
  <si>
    <t>27.494.397/0001-71</t>
  </si>
  <si>
    <t>ESTALEIRO</t>
  </si>
  <si>
    <t>95885-000</t>
  </si>
  <si>
    <t>Imigrante</t>
  </si>
  <si>
    <t>27.481.964/0001-55</t>
  </si>
  <si>
    <t>SORVETERIA REI CUIABÁ</t>
  </si>
  <si>
    <t>78045-335</t>
  </si>
  <si>
    <t>27.463.390/0001-92</t>
  </si>
  <si>
    <t>SOL E NEVE JARAGUA</t>
  </si>
  <si>
    <t>31270-305</t>
  </si>
  <si>
    <t>27.461.660/0001-26</t>
  </si>
  <si>
    <t>BATATA TATU</t>
  </si>
  <si>
    <t>03314-030</t>
  </si>
  <si>
    <t>27.447.716/0001-98</t>
  </si>
  <si>
    <t>ARENA PUB</t>
  </si>
  <si>
    <t>78030-200</t>
  </si>
  <si>
    <t>27.439.354/0001-93</t>
  </si>
  <si>
    <t>DIRETORIA BARBEARIA E BAR</t>
  </si>
  <si>
    <t>69054-699</t>
  </si>
  <si>
    <t>27.431.518/0001-36</t>
  </si>
  <si>
    <t>SOL &amp; VERAO SORVETERIA</t>
  </si>
  <si>
    <t>37130-179</t>
  </si>
  <si>
    <t>Alfenas</t>
  </si>
  <si>
    <t>27.431.327/0001-74</t>
  </si>
  <si>
    <t>GUINZA YAKISSOBA E RESTAURANTE</t>
  </si>
  <si>
    <t>75113-360</t>
  </si>
  <si>
    <t>27.430.088/0001-38</t>
  </si>
  <si>
    <t>EMPORIO MIRANDA</t>
  </si>
  <si>
    <t>30160-043</t>
  </si>
  <si>
    <t>27.422.709/0001-31</t>
  </si>
  <si>
    <t>DEGUSTE</t>
  </si>
  <si>
    <t>59625-400</t>
  </si>
  <si>
    <t>27.405.899/0001-89</t>
  </si>
  <si>
    <t>PORTO GAIA</t>
  </si>
  <si>
    <t>27.403.589/0001-25</t>
  </si>
  <si>
    <t>CAPITAL BURGUER</t>
  </si>
  <si>
    <t>06132-380</t>
  </si>
  <si>
    <t>27.390.793/0001-59</t>
  </si>
  <si>
    <t>Brown Burger</t>
  </si>
  <si>
    <t>12940-700</t>
  </si>
  <si>
    <t>27.390.611/0001-40</t>
  </si>
  <si>
    <t xml:space="preserve">Domino's Nova Friburgo </t>
  </si>
  <si>
    <t>28625-030</t>
  </si>
  <si>
    <t>27.389.721/0001-91</t>
  </si>
  <si>
    <t>TERERE GOLD</t>
  </si>
  <si>
    <t>27.386.696/0001-92</t>
  </si>
  <si>
    <t>BAGAIA EMPORIO</t>
  </si>
  <si>
    <t>74083-300</t>
  </si>
  <si>
    <t>27.384.575/0001-01</t>
  </si>
  <si>
    <t>SAO JOAO RESTAURANTE</t>
  </si>
  <si>
    <t>64003-700</t>
  </si>
  <si>
    <t>27.360.045/0001-23</t>
  </si>
  <si>
    <t>MARGHERITA PIZZA &amp; WINE BAR</t>
  </si>
  <si>
    <t>88502-110</t>
  </si>
  <si>
    <t>27.353.816/0001-55</t>
  </si>
  <si>
    <t>OLIVIO</t>
  </si>
  <si>
    <t>05443-010</t>
  </si>
  <si>
    <t>27.350.242/0001-61</t>
  </si>
  <si>
    <t>DECRETO</t>
  </si>
  <si>
    <t>69055-723</t>
  </si>
  <si>
    <t>27.338.922/0001-60</t>
  </si>
  <si>
    <t>A Casa da Agnes</t>
  </si>
  <si>
    <t>30350-142</t>
  </si>
  <si>
    <t>27.338.754/0001-02</t>
  </si>
  <si>
    <t>BA PROVINCIA RESTAURANTE E GRILL SA</t>
  </si>
  <si>
    <t>04707-900</t>
  </si>
  <si>
    <t>27.319.894/0001-33</t>
  </si>
  <si>
    <t>RESTAURANTE, BAR E LANCHONETE ALCERIM</t>
  </si>
  <si>
    <t>39400-508</t>
  </si>
  <si>
    <t>27.295.425/0001-21</t>
  </si>
  <si>
    <t>ZERO27 BAR E PETISCARIA</t>
  </si>
  <si>
    <t>27.240.004/0001-01</t>
  </si>
  <si>
    <t>ACAI DA TERRA DELIVERY</t>
  </si>
  <si>
    <t>27.237.754/0001-16</t>
  </si>
  <si>
    <t>PAO DE QUEIJO DA VO LIA</t>
  </si>
  <si>
    <t>37900-005</t>
  </si>
  <si>
    <t>27.217.303/0001-17</t>
  </si>
  <si>
    <t>MUSTACHE HAND PIZZA</t>
  </si>
  <si>
    <t>27.215.345/0001-19</t>
  </si>
  <si>
    <t>MINEIRISSIMO</t>
  </si>
  <si>
    <t>27.177.960/0001-88</t>
  </si>
  <si>
    <t>1780 PITZARIA</t>
  </si>
  <si>
    <t>27.173.510/0001-17</t>
  </si>
  <si>
    <t>BARRACA DO SAMUKA</t>
  </si>
  <si>
    <t>27.172.934/0001-67</t>
  </si>
  <si>
    <t>ARRAZARE PIZZARIA</t>
  </si>
  <si>
    <t>18530-000</t>
  </si>
  <si>
    <t>Tietê</t>
  </si>
  <si>
    <t>27.153.175/0001-95</t>
  </si>
  <si>
    <t>MAR AZUL</t>
  </si>
  <si>
    <t>27.148.483/0001-22</t>
  </si>
  <si>
    <t>BEACH BAR</t>
  </si>
  <si>
    <t>65065-125</t>
  </si>
  <si>
    <t>27.118.006/0001-14</t>
  </si>
  <si>
    <t>SOUL JAZZ BURGER</t>
  </si>
  <si>
    <t>31270-650</t>
  </si>
  <si>
    <t>27.115.798/0001-73</t>
  </si>
  <si>
    <t>CIENCIA FOOD AND DRINKS</t>
  </si>
  <si>
    <t>27.095.163/0001-51</t>
  </si>
  <si>
    <t>CUMBUCO BEACH</t>
  </si>
  <si>
    <t>61618-805</t>
  </si>
  <si>
    <t>27.081.957/0001-66</t>
  </si>
  <si>
    <t>NIGHT MARKET</t>
  </si>
  <si>
    <t>30494-460</t>
  </si>
  <si>
    <t>27.073.946/0001-34</t>
  </si>
  <si>
    <t>RESTAURANTE DO CIZINHO</t>
  </si>
  <si>
    <t>27.072.662/0001-23</t>
  </si>
  <si>
    <t>OURO CANASTRA Q'JARIA</t>
  </si>
  <si>
    <t>27.067.736/0001-33</t>
  </si>
  <si>
    <t>Botequim Sapucaí</t>
  </si>
  <si>
    <t>27.051.081/0001-05</t>
  </si>
  <si>
    <t>BLACKPOT FOUNDUE RESTAURANT FLORIANOPOLIS</t>
  </si>
  <si>
    <t>88015-400</t>
  </si>
  <si>
    <t>27.042.734/0001-90</t>
  </si>
  <si>
    <t>LET'S DRINK ESPETERIA</t>
  </si>
  <si>
    <t>27.035.627/0001-34</t>
  </si>
  <si>
    <t>SORVETERIA QUASAR</t>
  </si>
  <si>
    <t>27.035.417/0001-46</t>
  </si>
  <si>
    <t>Vila Francisca</t>
  </si>
  <si>
    <t>33500-900</t>
  </si>
  <si>
    <t>27.033.523/0001-90</t>
  </si>
  <si>
    <t>CHALE CATARINENSE</t>
  </si>
  <si>
    <t>44001-280</t>
  </si>
  <si>
    <t>27.027.470/0001-03</t>
  </si>
  <si>
    <t>LINGUICARIA SC</t>
  </si>
  <si>
    <t>88030-000</t>
  </si>
  <si>
    <t>27.025.938/0001-12</t>
  </si>
  <si>
    <t>MELLO'S CHOPP &amp; GRILL</t>
  </si>
  <si>
    <t>26.970.150/0001-11</t>
  </si>
  <si>
    <t>SAL E BRASA CHURRASCARIA</t>
  </si>
  <si>
    <t>57038-150</t>
  </si>
  <si>
    <t>26.947.345/0001-40</t>
  </si>
  <si>
    <t>7 MARIAS PRODUTORA</t>
  </si>
  <si>
    <t>90040-310</t>
  </si>
  <si>
    <t>26.945.199/0001-14</t>
  </si>
  <si>
    <t>SCHOLL BURGUER</t>
  </si>
  <si>
    <t>26.942.299/0001-97</t>
  </si>
  <si>
    <t>Dog King</t>
  </si>
  <si>
    <t>85010-290</t>
  </si>
  <si>
    <t>26.907.377/0001-12</t>
  </si>
  <si>
    <t>PETISCARIA IMPERIAL</t>
  </si>
  <si>
    <t>25680-195</t>
  </si>
  <si>
    <t>26.905.873/0001-37</t>
  </si>
  <si>
    <t>RA RESTAURANTE E EVENTOS EIRELI</t>
  </si>
  <si>
    <t>31275-042</t>
  </si>
  <si>
    <t>26.881.335/0001-50</t>
  </si>
  <si>
    <t>ESPETINHO DO GORDO</t>
  </si>
  <si>
    <t>74313-460</t>
  </si>
  <si>
    <t>26.874.554/0001-01</t>
  </si>
  <si>
    <t>Cafeteria Original</t>
  </si>
  <si>
    <t>86057-350</t>
  </si>
  <si>
    <t>26.871.010/0001-96</t>
  </si>
  <si>
    <t>Sucomix Lanches e Sucos</t>
  </si>
  <si>
    <t>27520-302</t>
  </si>
  <si>
    <t>Resende</t>
  </si>
  <si>
    <t>26.854.853/0001-84</t>
  </si>
  <si>
    <t>VILLA BEM FEITINHO</t>
  </si>
  <si>
    <t>18135-320</t>
  </si>
  <si>
    <t>26.845.742/0001-01</t>
  </si>
  <si>
    <t>RESTAURANTE E CHURRASCARIA CAPITAO PARRILLA</t>
  </si>
  <si>
    <t>45028-070</t>
  </si>
  <si>
    <t>26.831.036/0001-00</t>
  </si>
  <si>
    <t>POUSADA RIVIERA BERTIOGA</t>
  </si>
  <si>
    <t>11260-558</t>
  </si>
  <si>
    <t>26.829.916/0001-42</t>
  </si>
  <si>
    <t>VIKING BURGUER</t>
  </si>
  <si>
    <t>26.795.684/0001-59</t>
  </si>
  <si>
    <t>RAPADURA HAMBURGUER BRASILEIRO</t>
  </si>
  <si>
    <t>59020-150</t>
  </si>
  <si>
    <t>24.661.763/0002-22</t>
  </si>
  <si>
    <t>TOSCANA GRILL</t>
  </si>
  <si>
    <t>24.202.073/0002-05</t>
  </si>
  <si>
    <t>ACAI MISTER SORVETERIA</t>
  </si>
  <si>
    <t>78735-190</t>
  </si>
  <si>
    <t>23.011.192/0003-07</t>
  </si>
  <si>
    <t>NOVOTEL SOROCABA</t>
  </si>
  <si>
    <t>18048-110</t>
  </si>
  <si>
    <t>09.967.852/0202-33</t>
  </si>
  <si>
    <t>TO NO TRABALHO FOOD TRUCK</t>
  </si>
  <si>
    <t>32.207.465/0001-04</t>
  </si>
  <si>
    <t>Inglês|Italiano|Português|Espanhol</t>
  </si>
  <si>
    <t>TIERRA CHICA</t>
  </si>
  <si>
    <t>32.137.448/0001-48</t>
  </si>
  <si>
    <t>RESTAURANTE E POUSADA JEOVA-GIRE</t>
  </si>
  <si>
    <t>32.124.961/0001-02</t>
  </si>
  <si>
    <t>Camapum Lanches</t>
  </si>
  <si>
    <t>64201-430</t>
  </si>
  <si>
    <t>32.112.598/0001-05</t>
  </si>
  <si>
    <t>GEOVANNE SANTIAGO DE AZEVEDO</t>
  </si>
  <si>
    <t>32.075.712/0001-66</t>
  </si>
  <si>
    <t>RAMOV COMERCIO DE ALIMENTOS</t>
  </si>
  <si>
    <t>02022-020</t>
  </si>
  <si>
    <t>32.071.084/0001-40</t>
  </si>
  <si>
    <t>Lotus Sunset Lounge Bar</t>
  </si>
  <si>
    <t>80430-190</t>
  </si>
  <si>
    <t>32.067.750/0001-77</t>
  </si>
  <si>
    <t>Inglês|Espanhol|Japonês</t>
  </si>
  <si>
    <t>LO DE GERO</t>
  </si>
  <si>
    <t>32.063.384/0001-88</t>
  </si>
  <si>
    <t>MANDALA BEACH CLUB BAR</t>
  </si>
  <si>
    <t>32.059.028/0001-90</t>
  </si>
  <si>
    <t>MERCEARIA E LANCHONETE PARADINHA</t>
  </si>
  <si>
    <t>32.024.908/0001-21</t>
  </si>
  <si>
    <t>HOTEL PORTO CENTER</t>
  </si>
  <si>
    <t>31.935.062/0001-19</t>
  </si>
  <si>
    <t>DELIRIUM CAFE BRASILIA</t>
  </si>
  <si>
    <t>70239-020</t>
  </si>
  <si>
    <t>31.919.309/0001-03</t>
  </si>
  <si>
    <t>PIVATO RESTAURANTE</t>
  </si>
  <si>
    <t>01007-000</t>
  </si>
  <si>
    <t>31.915.931/0001-43</t>
  </si>
  <si>
    <t>TUCAN AMAZON LODGE</t>
  </si>
  <si>
    <t>31.908.018/0001-10</t>
  </si>
  <si>
    <t>FUEGO DEL MEXICO</t>
  </si>
  <si>
    <t>31.843.266/0001-20</t>
  </si>
  <si>
    <t>PADARIA PAO SABOR VIVO</t>
  </si>
  <si>
    <t>39508-000</t>
  </si>
  <si>
    <t>Jaíba</t>
  </si>
  <si>
    <t>31.836.959/0001-95</t>
  </si>
  <si>
    <t>Hotel Fazenda Pommernland</t>
  </si>
  <si>
    <t>31.813.352/0001-90</t>
  </si>
  <si>
    <t>BOTECO DO ELEFANTINHO</t>
  </si>
  <si>
    <t>24937-110</t>
  </si>
  <si>
    <t>19/11/2022 17:23</t>
  </si>
  <si>
    <t>5611-2/04 - BARES E OUTROS ESTABELECIMENTOS ESPECIALIZADOS EM SERVIR BEBIDAS, SEM ENTRETENIMENTO.</t>
  </si>
  <si>
    <t>TRETA CLUBE</t>
  </si>
  <si>
    <t>68901-262</t>
  </si>
  <si>
    <t>31.806.965/0001-08</t>
  </si>
  <si>
    <t>Inglês|Libras</t>
  </si>
  <si>
    <t>CAMARGO'S BURGUER II</t>
  </si>
  <si>
    <t>31.797.290/0001-70</t>
  </si>
  <si>
    <t>CAFE NO QUINTAL</t>
  </si>
  <si>
    <t>92704-000</t>
  </si>
  <si>
    <t>31.769.781/0001-07</t>
  </si>
  <si>
    <t>GR EMPREENDIMENTOS</t>
  </si>
  <si>
    <t>68909-857</t>
  </si>
  <si>
    <t>31.734.960/0001-09</t>
  </si>
  <si>
    <t>Inglês|Espanhol|Francês|Italiano</t>
  </si>
  <si>
    <t>HILTON GARDEN INN ITAJAÍ</t>
  </si>
  <si>
    <t>88306-773</t>
  </si>
  <si>
    <t>02.223.966/0106-90</t>
  </si>
  <si>
    <t>Sabbah</t>
  </si>
  <si>
    <t>25071-202</t>
  </si>
  <si>
    <t>31.711.290/0001-05</t>
  </si>
  <si>
    <t>MANU CAFE BAKERY E PIZZA</t>
  </si>
  <si>
    <t>19015-241</t>
  </si>
  <si>
    <t>31.699.720/0001-10</t>
  </si>
  <si>
    <t>LYON BAR E RESTAURANTE</t>
  </si>
  <si>
    <t>31.671.453/0001-73</t>
  </si>
  <si>
    <t>RESTAURANTE FONTANA</t>
  </si>
  <si>
    <t>83206-350</t>
  </si>
  <si>
    <t>31.650.810/0001-17</t>
  </si>
  <si>
    <t xml:space="preserve">Bread Fast </t>
  </si>
  <si>
    <t>87020-015</t>
  </si>
  <si>
    <t>31.636.118/0001-34</t>
  </si>
  <si>
    <t>Pousada Matuto Sonhador</t>
  </si>
  <si>
    <t>31.627.216/0001-05</t>
  </si>
  <si>
    <t>ESKIMO SORVETES</t>
  </si>
  <si>
    <t>26520-332</t>
  </si>
  <si>
    <t>Nilópolis</t>
  </si>
  <si>
    <t>31.408.475/0001-45</t>
  </si>
  <si>
    <t>RESTAURANTE HARMONIA DO SABOR</t>
  </si>
  <si>
    <t>74967-150</t>
  </si>
  <si>
    <t>31.387.637/0001-06</t>
  </si>
  <si>
    <t>LUA NOVA FERRADURINHA</t>
  </si>
  <si>
    <t>31.362.812/0001-00</t>
  </si>
  <si>
    <t>MANÉ MPEIER</t>
  </si>
  <si>
    <t>31.345.307/0001-58</t>
  </si>
  <si>
    <t>COYOTE ALIMENTACAO LTDA</t>
  </si>
  <si>
    <t>64049-532</t>
  </si>
  <si>
    <t>31.290.662/0001-77</t>
  </si>
  <si>
    <t>RESTAURANTE E BAR URBANA</t>
  </si>
  <si>
    <t>31.171.954/0001-90</t>
  </si>
  <si>
    <t>Japonês|Inglês|Espanhol</t>
  </si>
  <si>
    <t>VELA ATINS</t>
  </si>
  <si>
    <t>31.115.782/0001-38</t>
  </si>
  <si>
    <t>Casa de Sucre</t>
  </si>
  <si>
    <t>04044-000</t>
  </si>
  <si>
    <t>31.100.190/0001-42</t>
  </si>
  <si>
    <t>DON LUCCA CERVEJARIA ESPECIAL E TABACARIA</t>
  </si>
  <si>
    <t>74223-165</t>
  </si>
  <si>
    <t>31.084.424/0001-05</t>
  </si>
  <si>
    <t>A LENHA TRAMANDAI</t>
  </si>
  <si>
    <t>95590-000</t>
  </si>
  <si>
    <t>Tramandaí</t>
  </si>
  <si>
    <t>31.023.576/0001-06</t>
  </si>
  <si>
    <t>CASA DO VO RESTAURANTE E LANCHERIA</t>
  </si>
  <si>
    <t>31.021.498/0001-00</t>
  </si>
  <si>
    <t>PIZZARIA DOM JOAQUIM</t>
  </si>
  <si>
    <t>30.983.252/0001-49</t>
  </si>
  <si>
    <t>Vargas Food Park Eireli</t>
  </si>
  <si>
    <t>30.974.594/0001-00</t>
  </si>
  <si>
    <t>PIZZARIA DELLA NONNA</t>
  </si>
  <si>
    <t>30.928.368/0001-85</t>
  </si>
  <si>
    <t>GELATERIA MODERNA</t>
  </si>
  <si>
    <t>49045-760</t>
  </si>
  <si>
    <t>30.807.375/0001-29</t>
  </si>
  <si>
    <t>CLEIDE CARIOCA</t>
  </si>
  <si>
    <t>30.799.598/0001-91</t>
  </si>
  <si>
    <t>Stannis Pub</t>
  </si>
  <si>
    <t>89010-080</t>
  </si>
  <si>
    <t>30.793.867/0001-02</t>
  </si>
  <si>
    <t>Balburdia Cervejeira</t>
  </si>
  <si>
    <t>89030-103</t>
  </si>
  <si>
    <t>30.761.873/0001-88</t>
  </si>
  <si>
    <t>Libras|Inglês|Espanhol|Francês</t>
  </si>
  <si>
    <t>Restaurante Recanto do Rouxinol</t>
  </si>
  <si>
    <t>30.755.264/0001-16</t>
  </si>
  <si>
    <t>RECANTO FLORES E SABORES</t>
  </si>
  <si>
    <t>95707-662</t>
  </si>
  <si>
    <t>30.706.479/0001-47</t>
  </si>
  <si>
    <t>QUINTA DE LISBOA</t>
  </si>
  <si>
    <t>89086-787</t>
  </si>
  <si>
    <t>30.705.672/0001-63</t>
  </si>
  <si>
    <t>PADELLA SAO BENEDITO</t>
  </si>
  <si>
    <t>05684-001</t>
  </si>
  <si>
    <t>30.689.689/0001-74</t>
  </si>
  <si>
    <t>CURT WINE E BAR</t>
  </si>
  <si>
    <t>89010-040</t>
  </si>
  <si>
    <t>30.634.304/0001-71</t>
  </si>
  <si>
    <t>MINI-MERCADO E PADARIA BARCELONA</t>
  </si>
  <si>
    <t>02215-000</t>
  </si>
  <si>
    <t>30.631.178/0001-00</t>
  </si>
  <si>
    <t>VIKING AXES</t>
  </si>
  <si>
    <t>28616-368</t>
  </si>
  <si>
    <t>30.625.302/0001-16</t>
  </si>
  <si>
    <t>Inglês|Francês|Português</t>
  </si>
  <si>
    <t>MACA VERDE</t>
  </si>
  <si>
    <t>93035-003</t>
  </si>
  <si>
    <t>30.478.088/0001-12</t>
  </si>
  <si>
    <t>CASA ADESSO</t>
  </si>
  <si>
    <t>95713-000</t>
  </si>
  <si>
    <t>Faria Lemos</t>
  </si>
  <si>
    <t>30.446.200/0001-33</t>
  </si>
  <si>
    <t>Italiano|Português|Espanhol</t>
  </si>
  <si>
    <t>PIZZAS VIER</t>
  </si>
  <si>
    <t>30.428.103/0001-18</t>
  </si>
  <si>
    <t>GRAO DELLI</t>
  </si>
  <si>
    <t>29055-410</t>
  </si>
  <si>
    <t>30.421.681/0001-22</t>
  </si>
  <si>
    <t>HERMANA PAGU</t>
  </si>
  <si>
    <t>30.406.220/0001-80</t>
  </si>
  <si>
    <t>SHEESH</t>
  </si>
  <si>
    <t>22280-090</t>
  </si>
  <si>
    <t>30.399.911/0001-02</t>
  </si>
  <si>
    <t>RECANTO CHEF BUSE</t>
  </si>
  <si>
    <t>89081-530</t>
  </si>
  <si>
    <t>30.379.096/0001-01</t>
  </si>
  <si>
    <t>BAR E RESTAURANTE 7 DE OUROS</t>
  </si>
  <si>
    <t>30.378.670/0001-07</t>
  </si>
  <si>
    <t>PININGA</t>
  </si>
  <si>
    <t>30.329.594/0001-40</t>
  </si>
  <si>
    <t>BAR DO ADAO</t>
  </si>
  <si>
    <t>30.320.183/0001-93</t>
  </si>
  <si>
    <t>SURF POINT COMEDORIA</t>
  </si>
  <si>
    <t>30.212.868/0001-16</t>
  </si>
  <si>
    <t>LANCHE HOLLYWOOD</t>
  </si>
  <si>
    <t>30.171.586/0001-18</t>
  </si>
  <si>
    <t>Sina Hamburgueria</t>
  </si>
  <si>
    <t>80250-150</t>
  </si>
  <si>
    <t>30.142.785/0001-06</t>
  </si>
  <si>
    <t>GHBS</t>
  </si>
  <si>
    <t>41600-760</t>
  </si>
  <si>
    <t>30.090.812/0001-36</t>
  </si>
  <si>
    <t>KOKEDAMA ILHA GRANDE</t>
  </si>
  <si>
    <t>30.057.647/0001-10</t>
  </si>
  <si>
    <t>CARAMELO CAFE</t>
  </si>
  <si>
    <t>05451-020</t>
  </si>
  <si>
    <t>30.056.924/0001-70</t>
  </si>
  <si>
    <t>NILDA MIX</t>
  </si>
  <si>
    <t>74932-180</t>
  </si>
  <si>
    <t>30.031.641/0001-74</t>
  </si>
  <si>
    <t>PARAISO ESPACO DE EVENTOS</t>
  </si>
  <si>
    <t>94856-060</t>
  </si>
  <si>
    <t>Alvorada</t>
  </si>
  <si>
    <t>29.943.562/0001-50</t>
  </si>
  <si>
    <t>PI PIZZAS</t>
  </si>
  <si>
    <t>18600-310</t>
  </si>
  <si>
    <t>29.845.503/0001-40</t>
  </si>
  <si>
    <t>RESTAURANTE DA TIA IDE</t>
  </si>
  <si>
    <t>29.810.706/0001-09</t>
  </si>
  <si>
    <t>SLIDERS HAMBURGUERIA</t>
  </si>
  <si>
    <t>01414-001</t>
  </si>
  <si>
    <t>29.803.292/0001-82</t>
  </si>
  <si>
    <t>RESTAURANTE TRES MARIAS</t>
  </si>
  <si>
    <t>29.789.938/0001-14</t>
  </si>
  <si>
    <t>J R SUPERMERCADO</t>
  </si>
  <si>
    <t>64800-004</t>
  </si>
  <si>
    <t>29.626.822/0001-64</t>
  </si>
  <si>
    <t>Bazzar Café</t>
  </si>
  <si>
    <t>29.619.165/0001-28</t>
  </si>
  <si>
    <t>BENI KEBAB</t>
  </si>
  <si>
    <t>30110-039</t>
  </si>
  <si>
    <t>29.487.269/0001-26</t>
  </si>
  <si>
    <t>xxxxx</t>
  </si>
  <si>
    <t>29.474.985/0001-79</t>
  </si>
  <si>
    <t>DEGUSTE ORIENTAL</t>
  </si>
  <si>
    <t>58307-210</t>
  </si>
  <si>
    <t>Bayeux</t>
  </si>
  <si>
    <t>29.470.428/0001-80</t>
  </si>
  <si>
    <t>BUFFET JESSICA BRANDAO</t>
  </si>
  <si>
    <t>57045-365</t>
  </si>
  <si>
    <t>29.433.305/0001-79</t>
  </si>
  <si>
    <t>BISTRO DAS MARMITAS</t>
  </si>
  <si>
    <t>83206-440</t>
  </si>
  <si>
    <t>29.431.829/0001-20</t>
  </si>
  <si>
    <t>SANSEI SUSHI</t>
  </si>
  <si>
    <t>38184-022</t>
  </si>
  <si>
    <t>29.419.328/0001-29</t>
  </si>
  <si>
    <t>JOS HAMBURGUERIA</t>
  </si>
  <si>
    <t>29.354.371/0001-53</t>
  </si>
  <si>
    <t>ILHA DO PARAISO</t>
  </si>
  <si>
    <t>15.757.649/0002-00</t>
  </si>
  <si>
    <t>POINT MINEIRO</t>
  </si>
  <si>
    <t>10.716.995/0002-26</t>
  </si>
  <si>
    <t>Pandawok</t>
  </si>
  <si>
    <t>32.323.382/0001-80</t>
  </si>
  <si>
    <t>911 EVENTOS</t>
  </si>
  <si>
    <t>01424-007</t>
  </si>
  <si>
    <t>32.322.474/0001-46</t>
  </si>
  <si>
    <t xml:space="preserve">Tasca do Marquês </t>
  </si>
  <si>
    <t>22775-002</t>
  </si>
  <si>
    <t>32.320.438/0001-43</t>
  </si>
  <si>
    <t>BARRA MAR BEACH CLUB</t>
  </si>
  <si>
    <t>32.312.945/0001-35</t>
  </si>
  <si>
    <t>JS ALVARELLI</t>
  </si>
  <si>
    <t>01451-000</t>
  </si>
  <si>
    <t>32.300.466/0001-07</t>
  </si>
  <si>
    <t>ROTA CONSTANTE</t>
  </si>
  <si>
    <t>32.298.211/0001-49</t>
  </si>
  <si>
    <t>RECEPTIVO &amp; RESTAURANTE CAMINHO DA BARRA</t>
  </si>
  <si>
    <t>32.296.764/0001-62</t>
  </si>
  <si>
    <t>HOTEL ALINE</t>
  </si>
  <si>
    <t>57480-000</t>
  </si>
  <si>
    <t>Delmiro Gouveia</t>
  </si>
  <si>
    <t>32.285.180/0001-91</t>
  </si>
  <si>
    <t>ABREU SURIAN HAMBURGUERIA LTDA</t>
  </si>
  <si>
    <t>06850-610</t>
  </si>
  <si>
    <t>32.264.174/0001-58</t>
  </si>
  <si>
    <t>PAINEIRAS CAFE</t>
  </si>
  <si>
    <t>32.259.105/0001-56</t>
  </si>
  <si>
    <t>ARACA SILVESTRE RESTAURANTE</t>
  </si>
  <si>
    <t>32.245.447/0001-17</t>
  </si>
  <si>
    <t>MR. FIT FAST FOOD SAUDAVEL</t>
  </si>
  <si>
    <t>19800-011</t>
  </si>
  <si>
    <t>32.237.957/0001-42</t>
  </si>
  <si>
    <t>RESTAURANTE, LANCHONETE E PIZZARIA CHEIRO VERDE</t>
  </si>
  <si>
    <t>32.228.924/0001-36</t>
  </si>
  <si>
    <t>RESTAURANTE PEIXE COM BANANA</t>
  </si>
  <si>
    <t>32.223.186/0001-34</t>
  </si>
  <si>
    <t>CHURRASCARIA BRASEIRO GRILL</t>
  </si>
  <si>
    <t>29190-014</t>
  </si>
  <si>
    <t>32.216.949/0001-10</t>
  </si>
  <si>
    <t>PADARIA VITORIA</t>
  </si>
  <si>
    <t>29050-565</t>
  </si>
  <si>
    <t>32.172.985/0001-29</t>
  </si>
  <si>
    <t>FRIENDS BURGER 19</t>
  </si>
  <si>
    <t>07141-410</t>
  </si>
  <si>
    <t>32.165.910/0001-10</t>
  </si>
  <si>
    <t>TROPEIRO DE MINAS</t>
  </si>
  <si>
    <t>32.130.408/0001-74</t>
  </si>
  <si>
    <t>Chez Bernard</t>
  </si>
  <si>
    <t>40060-008</t>
  </si>
  <si>
    <t>32.103.165/0001-85</t>
  </si>
  <si>
    <t>MARIA ZABBE DELLIVERY</t>
  </si>
  <si>
    <t>13280-144</t>
  </si>
  <si>
    <t>32.099.956/0001-89</t>
  </si>
  <si>
    <t>TABAGRILL PETISCOS BAR</t>
  </si>
  <si>
    <t>32.091.227/0001-86</t>
  </si>
  <si>
    <t>CHURRASCARIA O CASARAO</t>
  </si>
  <si>
    <t>57680-000</t>
  </si>
  <si>
    <t>Boca da Mata</t>
  </si>
  <si>
    <t>32.022.587/0001-26</t>
  </si>
  <si>
    <t>ADVOGATO BURGUER</t>
  </si>
  <si>
    <t>93040-035</t>
  </si>
  <si>
    <t>31.988.668/0001-12</t>
  </si>
  <si>
    <t>DELICIAS DA CELIA CAFE</t>
  </si>
  <si>
    <t>31.977.271/0001-25</t>
  </si>
  <si>
    <t>BOTECO CERVEJA &amp; AMIGOS</t>
  </si>
  <si>
    <t>35700-219</t>
  </si>
  <si>
    <t>31.974.171/0001-45</t>
  </si>
  <si>
    <t>KUARA</t>
  </si>
  <si>
    <t>31.963.624/0001-38</t>
  </si>
  <si>
    <t>Restaurante Ventana Nações</t>
  </si>
  <si>
    <t>31.963.357/0001-07</t>
  </si>
  <si>
    <t>POUSADA E CONVENIENCIA ECOLOGIA</t>
  </si>
  <si>
    <t>31.949.567/0001-32</t>
  </si>
  <si>
    <t>RESTAURANTE PRAIA DE FORA</t>
  </si>
  <si>
    <t>31.948.593/0001-46</t>
  </si>
  <si>
    <t>HOTEL POUSADA PARK DAS AGUAS</t>
  </si>
  <si>
    <t>15407-602</t>
  </si>
  <si>
    <t>31.931.880/0001-43</t>
  </si>
  <si>
    <t>POTENCIA CHOPP</t>
  </si>
  <si>
    <t>74356-048</t>
  </si>
  <si>
    <t>31.931.195/0001-17</t>
  </si>
  <si>
    <t>CAFE DO VILA</t>
  </si>
  <si>
    <t>31.913.504/0001-26</t>
  </si>
  <si>
    <t>CACAU SHOW TAQUARAL</t>
  </si>
  <si>
    <t>13076-000</t>
  </si>
  <si>
    <t>31.884.548/0001-75</t>
  </si>
  <si>
    <t>Irmandade Cervejaria Artesanal</t>
  </si>
  <si>
    <t>85050-440</t>
  </si>
  <si>
    <t>31.875.730/0001-60</t>
  </si>
  <si>
    <t>SUSHI PRIME LTDA</t>
  </si>
  <si>
    <t>48601-195</t>
  </si>
  <si>
    <t>31.870.770/0001-19</t>
  </si>
  <si>
    <t>BARRIL 8000 MEIER</t>
  </si>
  <si>
    <t>20730-000</t>
  </si>
  <si>
    <t>31.860.746/0001-07</t>
  </si>
  <si>
    <t>Cervejaria KKB</t>
  </si>
  <si>
    <t>31.846.437/0001-74</t>
  </si>
  <si>
    <t>BOROGODO COMIDARIA</t>
  </si>
  <si>
    <t>31.799.316/0001-19</t>
  </si>
  <si>
    <t>firenze paes e doces</t>
  </si>
  <si>
    <t>04617-000</t>
  </si>
  <si>
    <t>31.751.065/0001-00</t>
  </si>
  <si>
    <t>POUSADA OHANA BUZIOS</t>
  </si>
  <si>
    <t>31.749.871/0001-36</t>
  </si>
  <si>
    <t>ROTISSERIE CAIAFFATOUR</t>
  </si>
  <si>
    <t>05729-140</t>
  </si>
  <si>
    <t>31.749.311/0001-81</t>
  </si>
  <si>
    <t>DOG &amp; ACAI DO GANSO</t>
  </si>
  <si>
    <t>31.732.766/0001-94</t>
  </si>
  <si>
    <t>SAMSARA</t>
  </si>
  <si>
    <t>31.732.560/0002-45</t>
  </si>
  <si>
    <t>SABOR E ARTE COZINHA ARTESANAL</t>
  </si>
  <si>
    <t>78730-176</t>
  </si>
  <si>
    <t>31.729.675/0001-08</t>
  </si>
  <si>
    <t xml:space="preserve">Quiero Café </t>
  </si>
  <si>
    <t>93010-193</t>
  </si>
  <si>
    <t>31.721.600/0001-72</t>
  </si>
  <si>
    <t>EFFO</t>
  </si>
  <si>
    <t>59063-350</t>
  </si>
  <si>
    <t>31.702.545/0001-73</t>
  </si>
  <si>
    <t xml:space="preserve">Cafelândia </t>
  </si>
  <si>
    <t>31.695.324/0001-15</t>
  </si>
  <si>
    <t>IMPERIO ACAI</t>
  </si>
  <si>
    <t>31.682.190/0001-06</t>
  </si>
  <si>
    <t xml:space="preserve">Dito Cujo </t>
  </si>
  <si>
    <t>31.676.274/0001-29</t>
  </si>
  <si>
    <t>BENEVENTO CHOCOLATE E CAFE</t>
  </si>
  <si>
    <t>31.595.398/0001-80</t>
  </si>
  <si>
    <t>QBEC</t>
  </si>
  <si>
    <t>64069-020</t>
  </si>
  <si>
    <t>31.568.438/0001-02</t>
  </si>
  <si>
    <t>BEER GARDEN</t>
  </si>
  <si>
    <t>31.544.289/0001-33</t>
  </si>
  <si>
    <t>RAIZ DE SOL RESTAURANTE BAIANO E TAPIOCARIA</t>
  </si>
  <si>
    <t>31.539.528/0001-67</t>
  </si>
  <si>
    <t>DEL FUEGO</t>
  </si>
  <si>
    <t>97070-000</t>
  </si>
  <si>
    <t>31.537.106/0001-52</t>
  </si>
  <si>
    <t>PASTA &amp; VINO RESTAURANTE EIRELI</t>
  </si>
  <si>
    <t>22080-010</t>
  </si>
  <si>
    <t>31.535.605/0001-00</t>
  </si>
  <si>
    <t>Italiano|Inglês|Francês</t>
  </si>
  <si>
    <t>Padaria e Restaurante Iannuzzi</t>
  </si>
  <si>
    <t>12948-110</t>
  </si>
  <si>
    <t>31.520.285/0001-15</t>
  </si>
  <si>
    <t>ESTACAO B-12</t>
  </si>
  <si>
    <t>31.512.309/0001-94</t>
  </si>
  <si>
    <t>RIBEIRA DOS ICÓS</t>
  </si>
  <si>
    <t>63430-000</t>
  </si>
  <si>
    <t>Icó</t>
  </si>
  <si>
    <t>31.509.636/0001-97</t>
  </si>
  <si>
    <t>BOTECO N 1</t>
  </si>
  <si>
    <t>20780-240</t>
  </si>
  <si>
    <t>31.502.037/0001-41</t>
  </si>
  <si>
    <t>Mister Caldo</t>
  </si>
  <si>
    <t>31.496.454/0001-29</t>
  </si>
  <si>
    <t>SAMUCA'S BAR</t>
  </si>
  <si>
    <t>31.458.600/0001-21</t>
  </si>
  <si>
    <t>Pastel da Barao Lanches</t>
  </si>
  <si>
    <t>01042-001</t>
  </si>
  <si>
    <t>31.455.846/0001-40</t>
  </si>
  <si>
    <t>ZONA SUL CAFE E SABORES</t>
  </si>
  <si>
    <t>58075-384</t>
  </si>
  <si>
    <t>31.447.325/0001-40</t>
  </si>
  <si>
    <t>PASTELARIA E LANCHONETE CANTINHO DA TATA</t>
  </si>
  <si>
    <t>31.386.372/0001-21</t>
  </si>
  <si>
    <t>JUN MAYEDA RESTAURANTE LTDA</t>
  </si>
  <si>
    <t>07042-040</t>
  </si>
  <si>
    <t>31.385.217/0001-90</t>
  </si>
  <si>
    <t>NONNO NICO RESTOBAR</t>
  </si>
  <si>
    <t>89012-500</t>
  </si>
  <si>
    <t>31.382.926/0001-12</t>
  </si>
  <si>
    <t>CLEMENTE &amp; ALVARELLI</t>
  </si>
  <si>
    <t>04547-006</t>
  </si>
  <si>
    <t>31.355.008/0001-02</t>
  </si>
  <si>
    <t>Chez Monino</t>
  </si>
  <si>
    <t>31.352.426/0001-38</t>
  </si>
  <si>
    <t>CELESTE HAMBURGUERIA</t>
  </si>
  <si>
    <t>99880-000</t>
  </si>
  <si>
    <t>Machadinho</t>
  </si>
  <si>
    <t>31.278.445/0001-61</t>
  </si>
  <si>
    <t>Café Belvedere - Bar Oz Beer House</t>
  </si>
  <si>
    <t>31.219.676/0001-02</t>
  </si>
  <si>
    <t>SAMBISTRO</t>
  </si>
  <si>
    <t>70648-240</t>
  </si>
  <si>
    <t>31.161.137/0001-51</t>
  </si>
  <si>
    <t>LETE S CAFETERIA</t>
  </si>
  <si>
    <t>88850-000</t>
  </si>
  <si>
    <t>Forquilhinha</t>
  </si>
  <si>
    <t>31.154.069/0001-01</t>
  </si>
  <si>
    <t>POUSADA DO MUALEM</t>
  </si>
  <si>
    <t>31.119.708/0001-90</t>
  </si>
  <si>
    <t>JAPA JA RESTAURANTE</t>
  </si>
  <si>
    <t>31.098.308/0001-45</t>
  </si>
  <si>
    <t xml:space="preserve">ZAP BURGUER </t>
  </si>
  <si>
    <t>31.084.972/0001-35</t>
  </si>
  <si>
    <t>BOTECO DA FONTE</t>
  </si>
  <si>
    <t>31.067.384/0001-93</t>
  </si>
  <si>
    <t>SOPHI'S</t>
  </si>
  <si>
    <t>31.056.593/0001-31</t>
  </si>
  <si>
    <t>CASA DO REI</t>
  </si>
  <si>
    <t>32920-000</t>
  </si>
  <si>
    <t>São Joaquim de Bicas</t>
  </si>
  <si>
    <t>31.011.868/0001-10</t>
  </si>
  <si>
    <t>CEU DE CORUMBAU</t>
  </si>
  <si>
    <t>21/08/2020 17:16:38</t>
  </si>
  <si>
    <t>30.992.464/0001-92</t>
  </si>
  <si>
    <t>Restaurante Ferrero</t>
  </si>
  <si>
    <t>16015-433</t>
  </si>
  <si>
    <t>30.957.709/0001-40</t>
  </si>
  <si>
    <t>DNONNA</t>
  </si>
  <si>
    <t>89870-000</t>
  </si>
  <si>
    <t>Pinhalzinho</t>
  </si>
  <si>
    <t>30.949.979/0001-00</t>
  </si>
  <si>
    <t>30.926.797/0001-13</t>
  </si>
  <si>
    <t>KUKA FRESCA CAFE E BAR</t>
  </si>
  <si>
    <t>30.917.696/0001-86</t>
  </si>
  <si>
    <t>sol e neve</t>
  </si>
  <si>
    <t>28740-000</t>
  </si>
  <si>
    <t>Conceição de Macabu</t>
  </si>
  <si>
    <t>30.899.987/0001-99</t>
  </si>
  <si>
    <t>Campo 7 amigos</t>
  </si>
  <si>
    <t>30.892.804/0001-03</t>
  </si>
  <si>
    <t>CHURRASCARIA E TAPIOCARIA SABORES DA SERRA</t>
  </si>
  <si>
    <t>30.867.707/0001-60</t>
  </si>
  <si>
    <t>REFUGIO URBANO</t>
  </si>
  <si>
    <t>30.858.903/0001-79</t>
  </si>
  <si>
    <t>CREMAGE CAFETERIA</t>
  </si>
  <si>
    <t>12245-030</t>
  </si>
  <si>
    <t>30.838.599/0001-06</t>
  </si>
  <si>
    <t>JONY MILANESA CLUB</t>
  </si>
  <si>
    <t>30.837.696/0001-76</t>
  </si>
  <si>
    <t>Gless Nails Spa Coffee Bar</t>
  </si>
  <si>
    <t>12242-580</t>
  </si>
  <si>
    <t>30.836.576/0001-54</t>
  </si>
  <si>
    <t>DI CAFFE</t>
  </si>
  <si>
    <t>30.833.331/0001-73</t>
  </si>
  <si>
    <t>PIZZARIA E RESTAURANTE MASSAS FINAS</t>
  </si>
  <si>
    <t>30.823.701/0001-91</t>
  </si>
  <si>
    <t>Biudes Espetos Delivery</t>
  </si>
  <si>
    <t>78715-736</t>
  </si>
  <si>
    <t>30.823.557/0001-93</t>
  </si>
  <si>
    <t>CHOPP CLUB</t>
  </si>
  <si>
    <t>86015-030</t>
  </si>
  <si>
    <t>30.798.484/0001-27</t>
  </si>
  <si>
    <t>SAGRADO SAL</t>
  </si>
  <si>
    <t>78045-280</t>
  </si>
  <si>
    <t>30.795.035/0001-25</t>
  </si>
  <si>
    <t>PALAZZO</t>
  </si>
  <si>
    <t>09732-570</t>
  </si>
  <si>
    <t>30.756.869/0001-21</t>
  </si>
  <si>
    <t>Ibiza deck bar</t>
  </si>
  <si>
    <t>30.725.005/0001-42</t>
  </si>
  <si>
    <t>MANGUE ATINS</t>
  </si>
  <si>
    <t>30.723.664/0001-40</t>
  </si>
  <si>
    <t>Delicia da Hayden Restaurante</t>
  </si>
  <si>
    <t>05314-010</t>
  </si>
  <si>
    <t>30.722.181/0001-20</t>
  </si>
  <si>
    <t>VILLA RICA POUSADA BOUTIQUE</t>
  </si>
  <si>
    <t>30.719.487/0001-28</t>
  </si>
  <si>
    <t>BARBARA FRANCESCA SONVEZZO CARDIN</t>
  </si>
  <si>
    <t>30.709.779/0001-80</t>
  </si>
  <si>
    <t>Burger Mais</t>
  </si>
  <si>
    <t>05069-010</t>
  </si>
  <si>
    <t>30.704.660/0001-14</t>
  </si>
  <si>
    <t>SALADENHA</t>
  </si>
  <si>
    <t>03323-040</t>
  </si>
  <si>
    <t>30.693.504/0001-03</t>
  </si>
  <si>
    <t>SR KALANGO FOODPARK</t>
  </si>
  <si>
    <t>30.675.983/0001-27</t>
  </si>
  <si>
    <t>ARN Serviços Gastronômicos</t>
  </si>
  <si>
    <t>08060-000</t>
  </si>
  <si>
    <t>30.670.748/0001-62</t>
  </si>
  <si>
    <t>PONTAL GOURMET E TURISMO</t>
  </si>
  <si>
    <t>30.658.161/0001-38</t>
  </si>
  <si>
    <t>BARACCHETTA EMPORIO</t>
  </si>
  <si>
    <t>30.655.469/0001-20</t>
  </si>
  <si>
    <t>Maria Açaí - Saens Peña</t>
  </si>
  <si>
    <t>20511-170</t>
  </si>
  <si>
    <t>30.645.415/0001-83</t>
  </si>
  <si>
    <t>REFUGIO BAR E CAFE</t>
  </si>
  <si>
    <t>30.622.218/0001-49</t>
  </si>
  <si>
    <t>28770-000</t>
  </si>
  <si>
    <t>Santa Maria Madalena</t>
  </si>
  <si>
    <t>30.621.079/0001-39</t>
  </si>
  <si>
    <t>LUMA STEAKHOUSE</t>
  </si>
  <si>
    <t>74988-787</t>
  </si>
  <si>
    <t>30.610.934/0001-06</t>
  </si>
  <si>
    <t>PIZZAS E MASSAS PAROMAS</t>
  </si>
  <si>
    <t>30.581.484/0001-70</t>
  </si>
  <si>
    <t>GRILL SERRANO RESTAURANTE</t>
  </si>
  <si>
    <t>30.572.198/0001-49</t>
  </si>
  <si>
    <t>AGMD SPORTS BAR</t>
  </si>
  <si>
    <t>87013-230</t>
  </si>
  <si>
    <t>30.566.748/0001-17</t>
  </si>
  <si>
    <t>BRASEIRO DA VILA</t>
  </si>
  <si>
    <t>89075-270</t>
  </si>
  <si>
    <t>30.553.787/0001-80</t>
  </si>
  <si>
    <t>CALLIANDRA</t>
  </si>
  <si>
    <t>30.523.995/0001-36</t>
  </si>
  <si>
    <t>EMPREENDIMENTOS OLIVA</t>
  </si>
  <si>
    <t>55014-470</t>
  </si>
  <si>
    <t>30.522.875/0001-14</t>
  </si>
  <si>
    <t>FLUTUANTE PARADISE</t>
  </si>
  <si>
    <t>59655-000</t>
  </si>
  <si>
    <t>Areia Branca</t>
  </si>
  <si>
    <t>30.496.726/0001-28</t>
  </si>
  <si>
    <t>REI DO CAMARAO RESTAURANTE E POUSADA</t>
  </si>
  <si>
    <t>30.496.018/0001-97</t>
  </si>
  <si>
    <t>Inglês|Italiano|Português|Francês</t>
  </si>
  <si>
    <t>Brique Morumbi</t>
  </si>
  <si>
    <t>05716-060</t>
  </si>
  <si>
    <t>30.466.806/0001-30</t>
  </si>
  <si>
    <t>FOGO &amp; BRASA PATOS - CHURRASCARIA E PETISCARIA</t>
  </si>
  <si>
    <t>58703-070</t>
  </si>
  <si>
    <t>30.456.637/0001-58</t>
  </si>
  <si>
    <t xml:space="preserve">SOL E NEVE </t>
  </si>
  <si>
    <t>28660-000</t>
  </si>
  <si>
    <t>Bom Jardim</t>
  </si>
  <si>
    <t>30.418.232/0001-25</t>
  </si>
  <si>
    <t>UP! RESTAURANTE E BAR</t>
  </si>
  <si>
    <t>30.412.057/0001-69</t>
  </si>
  <si>
    <t>RESTAURANTE O BARRETAO</t>
  </si>
  <si>
    <t>30.371.251/0001-43</t>
  </si>
  <si>
    <t>ESPETINHO DO GUGA+</t>
  </si>
  <si>
    <t>40140-230</t>
  </si>
  <si>
    <t>30.364.122/0001-28</t>
  </si>
  <si>
    <t>ASTRAL BEACH</t>
  </si>
  <si>
    <t>30.342.098/0001-26</t>
  </si>
  <si>
    <t>FENIX PIZZARIA E LANCHONETE</t>
  </si>
  <si>
    <t>08573-520</t>
  </si>
  <si>
    <t>Itaquaquecetuba</t>
  </si>
  <si>
    <t>30.337.892/0001-81</t>
  </si>
  <si>
    <t>WAFL FOOD ALIMENTACAO</t>
  </si>
  <si>
    <t>05448-000</t>
  </si>
  <si>
    <t>30.309.273/0001-83</t>
  </si>
  <si>
    <t>BURGERS</t>
  </si>
  <si>
    <t>22410-050</t>
  </si>
  <si>
    <t>30.307.711/0001-74</t>
  </si>
  <si>
    <t>ALSO PIZZARIA</t>
  </si>
  <si>
    <t>74583-060</t>
  </si>
  <si>
    <t>30.233.268/0001-34</t>
  </si>
  <si>
    <t>GRA BISTRO</t>
  </si>
  <si>
    <t>30.229.562/0001-72</t>
  </si>
  <si>
    <t>PIPAS BAR E RESTAURANTE</t>
  </si>
  <si>
    <t>30.217.227/0001-54</t>
  </si>
  <si>
    <t>FORNERIA ROMA</t>
  </si>
  <si>
    <t>29055-131</t>
  </si>
  <si>
    <t>30.208.212/0001-20</t>
  </si>
  <si>
    <t>ESPETINHO DA TE</t>
  </si>
  <si>
    <t>30.201.995/0001-10</t>
  </si>
  <si>
    <t>BAR E CHURRASCARIA MARIA FUMACA</t>
  </si>
  <si>
    <t>30.196.666/0001-28</t>
  </si>
  <si>
    <t>RESTAURANTE RURAL PARAISO DAS MONTANHAS</t>
  </si>
  <si>
    <t>30.169.374/0001-04</t>
  </si>
  <si>
    <t>MILK SHAKE SHOW SORVETERIA</t>
  </si>
  <si>
    <t>30.160.917/0001-14</t>
  </si>
  <si>
    <t>TOMATITO COZINHA MEDITERRANEA</t>
  </si>
  <si>
    <t>30.153.482/0001-80</t>
  </si>
  <si>
    <t>Strike Berlin Boliche e Choperia</t>
  </si>
  <si>
    <t>93020-668</t>
  </si>
  <si>
    <t>30.132.833/0001-77</t>
  </si>
  <si>
    <t xml:space="preserve">OLIVER'S PIZZA </t>
  </si>
  <si>
    <t>24912-710</t>
  </si>
  <si>
    <t>30.084.752/0001-49</t>
  </si>
  <si>
    <t>OLIV</t>
  </si>
  <si>
    <t>89010-207</t>
  </si>
  <si>
    <t>30.050.822/0001-48</t>
  </si>
  <si>
    <t xml:space="preserve"> COSTELARIA</t>
  </si>
  <si>
    <t>88048-301</t>
  </si>
  <si>
    <t>30.049.678/0001-20</t>
  </si>
  <si>
    <t>BAR DO NANDO</t>
  </si>
  <si>
    <t>30.038.504/0001-61</t>
  </si>
  <si>
    <t>PAPO CABECA</t>
  </si>
  <si>
    <t>20540-155</t>
  </si>
  <si>
    <t>30.035.585/0001-46</t>
  </si>
  <si>
    <t>BISTRO DO GUEGORY</t>
  </si>
  <si>
    <t>74063-060</t>
  </si>
  <si>
    <t>30.024.597/0001-75</t>
  </si>
  <si>
    <t>RELIQUIA RESTAURANTE</t>
  </si>
  <si>
    <t>30.022.888/0001-24</t>
  </si>
  <si>
    <t>SOUZA AGUIAR</t>
  </si>
  <si>
    <t>30.008.335/0001-17</t>
  </si>
  <si>
    <t>BOSTON RIBS</t>
  </si>
  <si>
    <t>48601-260</t>
  </si>
  <si>
    <t>30.006.478/0001-90</t>
  </si>
  <si>
    <t>TWOHOUSE</t>
  </si>
  <si>
    <t>26265-090</t>
  </si>
  <si>
    <t>29.962.365/0001-89</t>
  </si>
  <si>
    <t>ZAP BURGUER</t>
  </si>
  <si>
    <t>13525-000</t>
  </si>
  <si>
    <t>Águas de São Pedro</t>
  </si>
  <si>
    <t>29.960.376/0001-20</t>
  </si>
  <si>
    <t>DAMME ESMALTERIA</t>
  </si>
  <si>
    <t>29.947.503/0001-50</t>
  </si>
  <si>
    <t>RESTAURANTE E CHURRASCARIA BOA VISTA</t>
  </si>
  <si>
    <t>29.938.401/0001-79</t>
  </si>
  <si>
    <t>GARAGE BRASA &amp; BEER</t>
  </si>
  <si>
    <t>13180-400</t>
  </si>
  <si>
    <t>Sumaré</t>
  </si>
  <si>
    <t>29.878.722/0001-25</t>
  </si>
  <si>
    <t>Chuvisco Bar</t>
  </si>
  <si>
    <t>29.868.537/0001-50</t>
  </si>
  <si>
    <t>Parnamirim 121</t>
  </si>
  <si>
    <t>52060-271</t>
  </si>
  <si>
    <t>29.843.279/0001-57</t>
  </si>
  <si>
    <t>AP AGUAS MINERAL</t>
  </si>
  <si>
    <t>75410-000</t>
  </si>
  <si>
    <t>Araçu</t>
  </si>
  <si>
    <t>29.797.969/0001-17</t>
  </si>
  <si>
    <t>MERCEARIA SANTA RITA</t>
  </si>
  <si>
    <t>29.792.851/0001-04</t>
  </si>
  <si>
    <t>POUSADA BAHAY TATU</t>
  </si>
  <si>
    <t>29.790.749/0001-61</t>
  </si>
  <si>
    <t>CELEIRO DO CHEF</t>
  </si>
  <si>
    <t>01309-010</t>
  </si>
  <si>
    <t>29.780.992/0001-07</t>
  </si>
  <si>
    <t>GALGO BEER HOUSE</t>
  </si>
  <si>
    <t>89700-136</t>
  </si>
  <si>
    <t>Concórdia</t>
  </si>
  <si>
    <t>29.765.473/0001-61</t>
  </si>
  <si>
    <t xml:space="preserve">Caracol </t>
  </si>
  <si>
    <t>01224-000</t>
  </si>
  <si>
    <t>29.756.569/0001-63</t>
  </si>
  <si>
    <t>CERVEJARIA SUINGA</t>
  </si>
  <si>
    <t>19061-000</t>
  </si>
  <si>
    <t>29.734.099/0001-37</t>
  </si>
  <si>
    <t>MR. BULL</t>
  </si>
  <si>
    <t>77020-504</t>
  </si>
  <si>
    <t>29.719.450/0001-10</t>
  </si>
  <si>
    <t>A BAIANINHA CAFE BISTRO 2</t>
  </si>
  <si>
    <t>29.711.857/0001-00</t>
  </si>
  <si>
    <t>CASA DA PRACINHA</t>
  </si>
  <si>
    <t>29.671.207/0001-70</t>
  </si>
  <si>
    <t>JR CONSULTORIA</t>
  </si>
  <si>
    <t>29.669.098/0001-56</t>
  </si>
  <si>
    <t>MADERO SERGIPE</t>
  </si>
  <si>
    <t>13.783.221/0106-00</t>
  </si>
  <si>
    <t>SORVETE MUU</t>
  </si>
  <si>
    <t>05415-010</t>
  </si>
  <si>
    <t>29.666.496/0001-19</t>
  </si>
  <si>
    <t>ELISANGELA SERVICOS</t>
  </si>
  <si>
    <t>99155-000</t>
  </si>
  <si>
    <t>Vila Maria</t>
  </si>
  <si>
    <t>29.649.439/0001-21</t>
  </si>
  <si>
    <t>QUINTAL PAULISTANO BAR</t>
  </si>
  <si>
    <t>74085-010</t>
  </si>
  <si>
    <t>29.628.863/0001-90</t>
  </si>
  <si>
    <t>Restaurante Casa Portuguesa, com Certeza...</t>
  </si>
  <si>
    <t>87010-000</t>
  </si>
  <si>
    <t>29.627.017/0001-55</t>
  </si>
  <si>
    <t>LANDIM BUFFET</t>
  </si>
  <si>
    <t>72883-024</t>
  </si>
  <si>
    <t>Cidade Ocidental</t>
  </si>
  <si>
    <t>29.589.580/0001-86</t>
  </si>
  <si>
    <t>BISTRO DA FLAVIA</t>
  </si>
  <si>
    <t>29.556.069/0001-88</t>
  </si>
  <si>
    <t>Português|Inglês|Francês|Espanhol</t>
  </si>
  <si>
    <t>Malie Sushi</t>
  </si>
  <si>
    <t>29.532.849/0001-98</t>
  </si>
  <si>
    <t>ISCA HAMBURGUERIA ARTESANAL</t>
  </si>
  <si>
    <t>77022-322</t>
  </si>
  <si>
    <t>29.528.216/0001-06</t>
  </si>
  <si>
    <t>RESTAURANTE E PARADOURO DA FAZENDA</t>
  </si>
  <si>
    <t>95875-000</t>
  </si>
  <si>
    <t>Fazenda Vilanova</t>
  </si>
  <si>
    <t>29.480.145/0001-19</t>
  </si>
  <si>
    <t>BAR E RESTAURANTE - ENCANTOS DA BARRA</t>
  </si>
  <si>
    <t>29.478.640/0001-93</t>
  </si>
  <si>
    <t>RESTAURANTE &amp; CHOPERIA 44</t>
  </si>
  <si>
    <t>74063-300</t>
  </si>
  <si>
    <t>29.457.971/0001-47</t>
  </si>
  <si>
    <t>RESERVA JONNY</t>
  </si>
  <si>
    <t>29.448.455/0001-56</t>
  </si>
  <si>
    <t>BARRACA GUARAIRAS</t>
  </si>
  <si>
    <t>17.630.177/0002-55</t>
  </si>
  <si>
    <t>BEAT BURGER</t>
  </si>
  <si>
    <t>29.441.816/0001-32</t>
  </si>
  <si>
    <t>MARIA DA VILA</t>
  </si>
  <si>
    <t>41940-380</t>
  </si>
  <si>
    <t>29.426.313/0001-98</t>
  </si>
  <si>
    <t>ITAMAR DOS SANTOS SILVA</t>
  </si>
  <si>
    <t>29.419.148/0001-47</t>
  </si>
  <si>
    <t>Plaza Inn Week Inn</t>
  </si>
  <si>
    <t>29.404.061/0001-04</t>
  </si>
  <si>
    <t>BUFFET SAIANI</t>
  </si>
  <si>
    <t>14140-000</t>
  </si>
  <si>
    <t>Cravinhos</t>
  </si>
  <si>
    <t>29.364.268/0001-94</t>
  </si>
  <si>
    <t>RESTAURANTE BAGGIO</t>
  </si>
  <si>
    <t>95260-000</t>
  </si>
  <si>
    <t>Nova Roma do Sul</t>
  </si>
  <si>
    <t>29.340.942/0001-09</t>
  </si>
  <si>
    <t>TOCA DO CABOCLO POUSO ALEGRE</t>
  </si>
  <si>
    <t>37553-571</t>
  </si>
  <si>
    <t>22.273.494/0002-00</t>
  </si>
  <si>
    <t>APRISCO LANCHES - CENTRO</t>
  </si>
  <si>
    <t>28893-054</t>
  </si>
  <si>
    <t>22.680.962/0002-52</t>
  </si>
  <si>
    <t>APRISCO LANCHES - BOSQUE DA PRAIA</t>
  </si>
  <si>
    <t>28893-160</t>
  </si>
  <si>
    <t>22.680.962/0003-33</t>
  </si>
  <si>
    <t>APRISCO LANCHES - CIDADE PRAIANA</t>
  </si>
  <si>
    <t>28890-080</t>
  </si>
  <si>
    <t>22.680.962/0004-14</t>
  </si>
  <si>
    <t>DOMINO'S PIZZARIA</t>
  </si>
  <si>
    <t>78045-440</t>
  </si>
  <si>
    <t>24.454.462/0002-28</t>
  </si>
  <si>
    <t>POTI-PIRA COMPLEXO TURÍSTICO DE LAZER</t>
  </si>
  <si>
    <t>24.884.385/0002-46</t>
  </si>
  <si>
    <t>Mar e Cia Restaurante</t>
  </si>
  <si>
    <t>39710-000</t>
  </si>
  <si>
    <t>Coroaci</t>
  </si>
  <si>
    <t>27.069.691/0002-17</t>
  </si>
  <si>
    <t>SANTO KANTO CAFE</t>
  </si>
  <si>
    <t>27.917.746/0002-00</t>
  </si>
  <si>
    <t>Casa Bonita Restaurante e lancheria</t>
  </si>
  <si>
    <t>27.917.746/0003-82</t>
  </si>
  <si>
    <t>HOP HAUS</t>
  </si>
  <si>
    <t>29060-270</t>
  </si>
  <si>
    <t>29.340.565/0001-08</t>
  </si>
  <si>
    <t>LANCHONETE DO GAUCHO</t>
  </si>
  <si>
    <t>29.340.943/0001-45</t>
  </si>
  <si>
    <t>CAFE E CIA</t>
  </si>
  <si>
    <t>75980-000</t>
  </si>
  <si>
    <t>29.348.917/0001-63</t>
  </si>
  <si>
    <t>BAR ESTRELA</t>
  </si>
  <si>
    <t>29.356.636/0001-52</t>
  </si>
  <si>
    <t>ROCA SHOPPING</t>
  </si>
  <si>
    <t>29.359.259/0001-05</t>
  </si>
  <si>
    <t>ASSADAO DO JUNIOR</t>
  </si>
  <si>
    <t>29.360.222/0001-05</t>
  </si>
  <si>
    <t>OURO PRETO GOURMET</t>
  </si>
  <si>
    <t>29.365.680/0001-29</t>
  </si>
  <si>
    <t>KITUT S DA TITA</t>
  </si>
  <si>
    <t>29.367.618/0001-76</t>
  </si>
  <si>
    <t>EQUIPE DO ACAI</t>
  </si>
  <si>
    <t>29.381.725/0001-59</t>
  </si>
  <si>
    <t>SITIO DO TIO PRETO</t>
  </si>
  <si>
    <t>69313-572</t>
  </si>
  <si>
    <t>29.385.281/0001-20</t>
  </si>
  <si>
    <t>CAFE COM FLORES</t>
  </si>
  <si>
    <t>29.409.260/0001-05</t>
  </si>
  <si>
    <t>RESTAURANTE MANA</t>
  </si>
  <si>
    <t>29.410.518/0001-85</t>
  </si>
  <si>
    <t>TENS-D TUDO</t>
  </si>
  <si>
    <t>29.436.470/0001-84</t>
  </si>
  <si>
    <t>PANIFICADORA GULA</t>
  </si>
  <si>
    <t>29.438.431/0001-16</t>
  </si>
  <si>
    <t>FRIDA Y DIEGO TAQUERIA MEXICANA</t>
  </si>
  <si>
    <t>29.477.986/0001-77</t>
  </si>
  <si>
    <t>FILE HAMBURGUERIA</t>
  </si>
  <si>
    <t>29.478.796/0001-74</t>
  </si>
  <si>
    <t>RESTAURANTE FAROL</t>
  </si>
  <si>
    <t>29.502.624/0001-99</t>
  </si>
  <si>
    <t>RESTAURANTE CAMPING E BALNEARIO DA DEUSA</t>
  </si>
  <si>
    <t>29.507.624/0001-81</t>
  </si>
  <si>
    <t>RANCHO DO RIACHO</t>
  </si>
  <si>
    <t>28630-560</t>
  </si>
  <si>
    <t>Colônia Murici</t>
  </si>
  <si>
    <t>29.508.088/0001-39</t>
  </si>
  <si>
    <t>CAFE DU CENTRE</t>
  </si>
  <si>
    <t>71908-720</t>
  </si>
  <si>
    <t>29.520.112/0001-55</t>
  </si>
  <si>
    <t>DOM RENATO MASSAS</t>
  </si>
  <si>
    <t>29.543.563/0001-08</t>
  </si>
  <si>
    <t>BAR DA GENIVALDA</t>
  </si>
  <si>
    <t>29.553.269/0001-87</t>
  </si>
  <si>
    <t>BERONHAS BEER - CERVEJAS ARTESANAIS</t>
  </si>
  <si>
    <t>29.562.310/0001-81</t>
  </si>
  <si>
    <t>Hard Rock Cafe Gramado</t>
  </si>
  <si>
    <t>29.576.141/0001-39</t>
  </si>
  <si>
    <t>PIRAO DO MELLO</t>
  </si>
  <si>
    <t>49040-460</t>
  </si>
  <si>
    <t>29.577.164/0001-68</t>
  </si>
  <si>
    <t>BEIJU COM TUDO DENTRO</t>
  </si>
  <si>
    <t>42835-000</t>
  </si>
  <si>
    <t>Arembepe</t>
  </si>
  <si>
    <t>29.584.583/0001-27</t>
  </si>
  <si>
    <t>PAISANO CHURRASCARIA</t>
  </si>
  <si>
    <t>49026-100</t>
  </si>
  <si>
    <t>29.592.014/0001-23</t>
  </si>
  <si>
    <t>RESTAURANTE CREPES LITORAL SUL</t>
  </si>
  <si>
    <t>29.608.677/0001-99</t>
  </si>
  <si>
    <t>VARANDA CAFE &amp; PROSA</t>
  </si>
  <si>
    <t>29.628.925/0001-63</t>
  </si>
  <si>
    <t>KYN TAL DA ILHA HOSPEDARIA E COZINHA</t>
  </si>
  <si>
    <t>29.644.347/0001-59</t>
  </si>
  <si>
    <t>TOP GRILL</t>
  </si>
  <si>
    <t>29.657.275/0001-84</t>
  </si>
  <si>
    <t>CAMPING DECKER</t>
  </si>
  <si>
    <t>95918-000</t>
  </si>
  <si>
    <t>Sério</t>
  </si>
  <si>
    <t>29.660.777/0001-64</t>
  </si>
  <si>
    <t>BRISA VEGANA JUICE BAR</t>
  </si>
  <si>
    <t>29.671.152/0001-06</t>
  </si>
  <si>
    <t>O POJADOURO</t>
  </si>
  <si>
    <t>29.675.953/0001-31</t>
  </si>
  <si>
    <t>DELLA NONNA TRATTORIA</t>
  </si>
  <si>
    <t>29.701.355/0001-90</t>
  </si>
  <si>
    <t>E.T.C COMERCIOS</t>
  </si>
  <si>
    <t>35900-023</t>
  </si>
  <si>
    <t>29.703.275/0001-73</t>
  </si>
  <si>
    <t>PETISCARIA BAR E LANCHONETE</t>
  </si>
  <si>
    <t>29.732.251/0001-42</t>
  </si>
  <si>
    <t>CASA DO SALGADO E REFRIGERANTE</t>
  </si>
  <si>
    <t>29.763.874/0001-82</t>
  </si>
  <si>
    <t>MIAMI FOODS</t>
  </si>
  <si>
    <t>29.788.424/0001-44</t>
  </si>
  <si>
    <t>DOCE ESQUINA SORVETERIA E DOCERIA</t>
  </si>
  <si>
    <t>29.791.877/0001-20</t>
  </si>
  <si>
    <t>MR HOPPY FOZ</t>
  </si>
  <si>
    <t>85852-000</t>
  </si>
  <si>
    <t>29.814.438/0001-95</t>
  </si>
  <si>
    <t>PADARIA NOSSA SENHORA DA CONCEICAO</t>
  </si>
  <si>
    <t>29.821.033/0001-84</t>
  </si>
  <si>
    <t>MONKEY FAST FOOD NOVA MUTUM</t>
  </si>
  <si>
    <t>29.831.803/0001-70</t>
  </si>
  <si>
    <t>PIZZA PARQUE &amp; GRILL</t>
  </si>
  <si>
    <t>78120-670</t>
  </si>
  <si>
    <t>29.838.506/0001-56</t>
  </si>
  <si>
    <t>RESTAURANTE &amp; HOSPEDAGEM SITIO DOS PALMITOS</t>
  </si>
  <si>
    <t>29.846.907/0001-58</t>
  </si>
  <si>
    <t>29.873.318/0001-69</t>
  </si>
  <si>
    <t>LARICALANCHES</t>
  </si>
  <si>
    <t>29.883.471/0001-77</t>
  </si>
  <si>
    <t>BAR E RESTAURANTE DO BORO</t>
  </si>
  <si>
    <t>29.887.591/0001-42</t>
  </si>
  <si>
    <t>PIZZARIA MC</t>
  </si>
  <si>
    <t>29.904.881/0001-57</t>
  </si>
  <si>
    <t>LONAS PIZZARIA E RESTAURANTE</t>
  </si>
  <si>
    <t>29.910.271/0001-66</t>
  </si>
  <si>
    <t>KORTESIA GRILL</t>
  </si>
  <si>
    <t>12320-670</t>
  </si>
  <si>
    <t>29.953.464/0001-02</t>
  </si>
  <si>
    <t>RESTAURANTE LAMERCAN</t>
  </si>
  <si>
    <t>29.960.574/0001-93</t>
  </si>
  <si>
    <t>BODEGA BURGERS &amp; FOOD CO.</t>
  </si>
  <si>
    <t>29.961.488/0001-03</t>
  </si>
  <si>
    <t>ASPATRIA</t>
  </si>
  <si>
    <t>28024-151</t>
  </si>
  <si>
    <t>29.962.361/0001-09</t>
  </si>
  <si>
    <t>COSTTA BURGUER</t>
  </si>
  <si>
    <t>48930-000</t>
  </si>
  <si>
    <t>Curaçá</t>
  </si>
  <si>
    <t>29.970.770/0001-49</t>
  </si>
  <si>
    <t>CHOPERIA MELOTTI LTDA</t>
  </si>
  <si>
    <t>29070-170</t>
  </si>
  <si>
    <t>29.973.990/0001-26</t>
  </si>
  <si>
    <t>VARANDAO DO NIDINHO</t>
  </si>
  <si>
    <t>65248-000</t>
  </si>
  <si>
    <t>Bequimão</t>
  </si>
  <si>
    <t>29.976.038/0001-86</t>
  </si>
  <si>
    <t>BEM DITO BURGER</t>
  </si>
  <si>
    <t>29.994.868/0001-36</t>
  </si>
  <si>
    <t>GRAOS DE CAFE TAPIOCARIA</t>
  </si>
  <si>
    <t>29.997.256/0001-05</t>
  </si>
  <si>
    <t>EMPORIO BARROS</t>
  </si>
  <si>
    <t>12900-002</t>
  </si>
  <si>
    <t>29.999.094/0001-36</t>
  </si>
  <si>
    <t>M S BRITO SERVICOS E COMERCIO</t>
  </si>
  <si>
    <t>30.016.720/0001-06</t>
  </si>
  <si>
    <t>QUIOSQUE NORDESTINO</t>
  </si>
  <si>
    <t>30.034.731/0001-19</t>
  </si>
  <si>
    <t>PADARIA E CONFEITARIA DOCE ENCANTO</t>
  </si>
  <si>
    <t>30.065.686/0001-60</t>
  </si>
  <si>
    <t>BAR DO DIO</t>
  </si>
  <si>
    <t>30.070.124/0001-04</t>
  </si>
  <si>
    <t>DOCEIRA DO VALE</t>
  </si>
  <si>
    <t>12308-010</t>
  </si>
  <si>
    <t>30.084.419/0001-30</t>
  </si>
  <si>
    <t>MV ESFIHARIA</t>
  </si>
  <si>
    <t>30.093.844/0001-95</t>
  </si>
  <si>
    <t>SUSHI ANJO</t>
  </si>
  <si>
    <t>70712-010</t>
  </si>
  <si>
    <t>30.093.851/0001-97</t>
  </si>
  <si>
    <t>RELIQUIA DOCES E SORVETES</t>
  </si>
  <si>
    <t>30.094.182/0001-78</t>
  </si>
  <si>
    <t>X MARU</t>
  </si>
  <si>
    <t>30.098.654/0001-60</t>
  </si>
  <si>
    <t>HOTEL PARQUE</t>
  </si>
  <si>
    <t>30.103.963/0001-81</t>
  </si>
  <si>
    <t>SABOR NO PRATO</t>
  </si>
  <si>
    <t>30.104.435/0001-47</t>
  </si>
  <si>
    <t>BUTEQUIM DA SERRA</t>
  </si>
  <si>
    <t>30.112.968/0001-70</t>
  </si>
  <si>
    <t>BALNEARIO AGUAS CLARAS</t>
  </si>
  <si>
    <t>30.126.782/0001-70</t>
  </si>
  <si>
    <t>AMICI PIZZERIA E TRATTORIA</t>
  </si>
  <si>
    <t>79046-050</t>
  </si>
  <si>
    <t>30.127.866/0001-29</t>
  </si>
  <si>
    <t>QUIOSQUE E RESTAURANTE DA RISOLENE</t>
  </si>
  <si>
    <t>30.141.263/0001-81</t>
  </si>
  <si>
    <t>QUIOSQUE VELHO CHICO</t>
  </si>
  <si>
    <t>30.143.272/0001-01</t>
  </si>
  <si>
    <t>PARMEGGIO</t>
  </si>
  <si>
    <t>30.160.957/0001-66</t>
  </si>
  <si>
    <t>ISLLA KITE STAGE TURISMO E BISTRO</t>
  </si>
  <si>
    <t>62400-000</t>
  </si>
  <si>
    <t>Camocim</t>
  </si>
  <si>
    <t>30.162.538/0001-63</t>
  </si>
  <si>
    <t>PISCINAS E LAZER BARRA GRANDE</t>
  </si>
  <si>
    <t>30.212.459/0001-10</t>
  </si>
  <si>
    <t>RESTAURANTE NOVO HORIZONTE</t>
  </si>
  <si>
    <t>30.216.498/0001-95</t>
  </si>
  <si>
    <t>GASTRO DA SERRA</t>
  </si>
  <si>
    <t>30.226.600/0001-33</t>
  </si>
  <si>
    <t>TREVO SORVETERIA E DOCERIA</t>
  </si>
  <si>
    <t>30.253.519/0001-42</t>
  </si>
  <si>
    <t>O RECANTO DE MINAS RESTAURANTE</t>
  </si>
  <si>
    <t>30.269.873/0001-65</t>
  </si>
  <si>
    <t>QUIOSQUE DAS CEARENSES</t>
  </si>
  <si>
    <t>30.270.022/0001-32</t>
  </si>
  <si>
    <t>ECO ACAI</t>
  </si>
  <si>
    <t>30.273.464/0001-32</t>
  </si>
  <si>
    <t>PIZZARIA DA HORA</t>
  </si>
  <si>
    <t>30.273.905/0001-04</t>
  </si>
  <si>
    <t>A CASA</t>
  </si>
  <si>
    <t>30.278.542/0001-91</t>
  </si>
  <si>
    <t>RECANTO GRUNENBERG</t>
  </si>
  <si>
    <t>89124-000</t>
  </si>
  <si>
    <t>Benedito Novo</t>
  </si>
  <si>
    <t>30.281.376/0001-82</t>
  </si>
  <si>
    <t>CASARAO 22 PETISCARIA</t>
  </si>
  <si>
    <t>30.301.686/0001-11</t>
  </si>
  <si>
    <t>JAPA DIMY DIMY CLIMBING II</t>
  </si>
  <si>
    <t>30.322.717/0001-10</t>
  </si>
  <si>
    <t>Jessylane Aparecida Silva de Sousa</t>
  </si>
  <si>
    <t>30.331.943/0001-68</t>
  </si>
  <si>
    <t>CAPARAO 360</t>
  </si>
  <si>
    <t>30.333.924/0001-70</t>
  </si>
  <si>
    <t>ROCK &amp; RIBS</t>
  </si>
  <si>
    <t>71950-904</t>
  </si>
  <si>
    <t>30.399.180/0001-97</t>
  </si>
  <si>
    <t>OSTRA BEER</t>
  </si>
  <si>
    <t>30.410.928/0001-05</t>
  </si>
  <si>
    <t>JACKET CAFE</t>
  </si>
  <si>
    <t>70345-530</t>
  </si>
  <si>
    <t>30.417.768/0001-26</t>
  </si>
  <si>
    <t>COZINHA&amp;PROSA GOURMET</t>
  </si>
  <si>
    <t>28895-238</t>
  </si>
  <si>
    <t>30.426.934/0001-50</t>
  </si>
  <si>
    <t>Poderoso Restaurante</t>
  </si>
  <si>
    <t>30.446.526/0001-60</t>
  </si>
  <si>
    <t>AGRO GRIPP'S</t>
  </si>
  <si>
    <t>30.447.936/0001-26</t>
  </si>
  <si>
    <t>FAMILIA LANCHES</t>
  </si>
  <si>
    <t>30.458.629/0001-40</t>
  </si>
  <si>
    <t>LA FAVORITTA</t>
  </si>
  <si>
    <t>28890-251</t>
  </si>
  <si>
    <t>30.461.577/0001-61</t>
  </si>
  <si>
    <t>PIAZZA PIZZERIA</t>
  </si>
  <si>
    <t>30.475.365/0001-33</t>
  </si>
  <si>
    <t>CLUB TURISMO R.B</t>
  </si>
  <si>
    <t>22451-470</t>
  </si>
  <si>
    <t>30.484.446/0001-08</t>
  </si>
  <si>
    <t>SR. CROISSANT</t>
  </si>
  <si>
    <t>30.487.211/0001-61</t>
  </si>
  <si>
    <t>DESENGONCADO</t>
  </si>
  <si>
    <t>30.488.482/0001-31</t>
  </si>
  <si>
    <t>BAR E RESTAURANTE BOM SABOR</t>
  </si>
  <si>
    <t>39663-000</t>
  </si>
  <si>
    <t>Veredinha</t>
  </si>
  <si>
    <t>30.489.337/0001-75</t>
  </si>
  <si>
    <t>JERI SUNSET</t>
  </si>
  <si>
    <t>30.496.684/0001-25</t>
  </si>
  <si>
    <t>PETROLANDIA SUB</t>
  </si>
  <si>
    <t>30.499.541/0001-77</t>
  </si>
  <si>
    <t>JOOB'S GOURMET PARK</t>
  </si>
  <si>
    <t>30.514.171/0001-08</t>
  </si>
  <si>
    <t>CASA NA AREIA</t>
  </si>
  <si>
    <t>30.538.499/0001-56</t>
  </si>
  <si>
    <t>LANCHONETE PASTELARIA SUAVE SABOR</t>
  </si>
  <si>
    <t>30.544.096/0001-10</t>
  </si>
  <si>
    <t>ENGENHO DO NONO</t>
  </si>
  <si>
    <t>89119-899</t>
  </si>
  <si>
    <t>30.558.478/0001-00</t>
  </si>
  <si>
    <t>JAJIGO RESTAURANTE PRAIA BAR</t>
  </si>
  <si>
    <t>30.565.686/0001-29</t>
  </si>
  <si>
    <t>PARADISE SHAKES E SORVETES</t>
  </si>
  <si>
    <t>30.585.722/0001-16</t>
  </si>
  <si>
    <t>PREGOS E BIFANAS</t>
  </si>
  <si>
    <t>30.615.522/0001-69</t>
  </si>
  <si>
    <t>RESTAURANTE DO PAPAI</t>
  </si>
  <si>
    <t>30.633.142/0001-57</t>
  </si>
  <si>
    <t>CANTINA DA UVA</t>
  </si>
  <si>
    <t>30.636.118/0001-71</t>
  </si>
  <si>
    <t>CONVENIENCIA LET'S BEER</t>
  </si>
  <si>
    <t>30.646.340/0001-55</t>
  </si>
  <si>
    <t>ART &amp; SABOR PADARIA, CONFEITARIA E RESTAURANTE EIRELI</t>
  </si>
  <si>
    <t>29370-000</t>
  </si>
  <si>
    <t>Conceição do Castelo</t>
  </si>
  <si>
    <t>30.648.736/0001-31</t>
  </si>
  <si>
    <t>BISTRO DO CHOCOLATE</t>
  </si>
  <si>
    <t>30.681.218/0001-10</t>
  </si>
  <si>
    <t>FATTO A MANO</t>
  </si>
  <si>
    <t>30.682.865/0001-46</t>
  </si>
  <si>
    <t>CHURRASCARIA RECANTO BRASILEIRO</t>
  </si>
  <si>
    <t>30.737.726/0001-72</t>
  </si>
  <si>
    <t>LA PERGOLA RESTAURANTE ITALIANO</t>
  </si>
  <si>
    <t>30.766.826/0001-27</t>
  </si>
  <si>
    <t>MILHO CAFE</t>
  </si>
  <si>
    <t>30.773.018/0001-97</t>
  </si>
  <si>
    <t>CERVEJARIA RUSTICA</t>
  </si>
  <si>
    <t>30.778.562/0001-21</t>
  </si>
  <si>
    <t>Cervejaria Mestra</t>
  </si>
  <si>
    <t>29161-270</t>
  </si>
  <si>
    <t>30.784.234/0001-38</t>
  </si>
  <si>
    <t>BAR E RESTAURANTE DO ARNALDO</t>
  </si>
  <si>
    <t>30.785.258/0001-01</t>
  </si>
  <si>
    <t>A LA CANTINA</t>
  </si>
  <si>
    <t>98120-000</t>
  </si>
  <si>
    <t>Boa Vista do Incra</t>
  </si>
  <si>
    <t>30.792.735/0001-66</t>
  </si>
  <si>
    <t>BUBBLES CONTAINER</t>
  </si>
  <si>
    <t>30.792.901/0001-24</t>
  </si>
  <si>
    <t>CABANA SEGUNDO SOL</t>
  </si>
  <si>
    <t>30.800.766/0001-11</t>
  </si>
  <si>
    <t>Niichan Temakeria e Sushi</t>
  </si>
  <si>
    <t>30.809.171/0001-27</t>
  </si>
  <si>
    <t>O BECO DOS ESPETINHOS</t>
  </si>
  <si>
    <t>30.820.447/0001-78</t>
  </si>
  <si>
    <t>MORDIDELA</t>
  </si>
  <si>
    <t>30.825.647/0001-13</t>
  </si>
  <si>
    <t>VILA MAGICA TEMAKERIA</t>
  </si>
  <si>
    <t>30.843.546/0001-75</t>
  </si>
  <si>
    <t>TEXAS BRIT</t>
  </si>
  <si>
    <t>30.843.938/0001-34</t>
  </si>
  <si>
    <t>CASA DO JOAO</t>
  </si>
  <si>
    <t>30.844.127/0001-58</t>
  </si>
  <si>
    <t>BETS LANCHES</t>
  </si>
  <si>
    <t>30.852.454/0001-51</t>
  </si>
  <si>
    <t>BAR E LANCHONETE ESTRELA</t>
  </si>
  <si>
    <t>30.923.741/0001-05</t>
  </si>
  <si>
    <t>O SEGREDO DO SABOR</t>
  </si>
  <si>
    <t>30.937.789/0001-72</t>
  </si>
  <si>
    <t>IMPERIUM BEER CERVEJARIA &amp; PETISCARIA</t>
  </si>
  <si>
    <t>30.938.050/0001-85</t>
  </si>
  <si>
    <t>LELIS CHARCUTARIA</t>
  </si>
  <si>
    <t>30.939.501/0001-07</t>
  </si>
  <si>
    <t>DALAGOA PIZZARIA</t>
  </si>
  <si>
    <t>30.945.220/0001-59</t>
  </si>
  <si>
    <t>RESTAURANTE REKANTO PARAENSE</t>
  </si>
  <si>
    <t>30.966.079/0001-70</t>
  </si>
  <si>
    <t>CANTINHO DAS DELICIAS</t>
  </si>
  <si>
    <t>30.983.438/0001-06</t>
  </si>
  <si>
    <t>RESTAURANTE GATO NEGRO</t>
  </si>
  <si>
    <t>30.990.322/0001-96</t>
  </si>
  <si>
    <t>PIZZARIA FORNALHA</t>
  </si>
  <si>
    <t>30.991.091/0001-35</t>
  </si>
  <si>
    <t>PRAINHA RONAN</t>
  </si>
  <si>
    <t>30.991.282/0001-05</t>
  </si>
  <si>
    <t>VIKINGS TAP HOUSE</t>
  </si>
  <si>
    <t>31.000.893/0001-07</t>
  </si>
  <si>
    <t>EMPORIO BAIANO</t>
  </si>
  <si>
    <t>52050-370</t>
  </si>
  <si>
    <t>31.013.507/0001-03</t>
  </si>
  <si>
    <t>ESTRELA DO MAR CHURRASCARIA, RESTAURANTE E RECEPTIVO</t>
  </si>
  <si>
    <t>31.024.135/0001-10</t>
  </si>
  <si>
    <t>LA NA MARINA GASTRO BAR</t>
  </si>
  <si>
    <t>31.032.124/0001-82</t>
  </si>
  <si>
    <t>NACIPENSE HOTEL E RESTAURANTE</t>
  </si>
  <si>
    <t>31.080.135/0001-38</t>
  </si>
  <si>
    <t>DANCETERIA MARTH CLUB</t>
  </si>
  <si>
    <t>31.097.704/0001-58</t>
  </si>
  <si>
    <t>Restaurante da Eliana</t>
  </si>
  <si>
    <t>31.097.936/0001-06</t>
  </si>
  <si>
    <t>MHT EVENTOS</t>
  </si>
  <si>
    <t>04060-002</t>
  </si>
  <si>
    <t>31.109.332/0001-32</t>
  </si>
  <si>
    <t>TREFFPUNKT RESTAURANTE E PIZZARIA</t>
  </si>
  <si>
    <t>31.110.674/0001-72</t>
  </si>
  <si>
    <t>Summertime</t>
  </si>
  <si>
    <t>31.127.437/0001-14</t>
  </si>
  <si>
    <t>POUSADA TATUA</t>
  </si>
  <si>
    <t>57948-000</t>
  </si>
  <si>
    <t>Tatuamunha</t>
  </si>
  <si>
    <t>31.161.296/0001-56</t>
  </si>
  <si>
    <t>MALOCA DO ORLANDO</t>
  </si>
  <si>
    <t>31.170.344/0001-72</t>
  </si>
  <si>
    <t>SABORES DA MARI</t>
  </si>
  <si>
    <t>31.239.124/0001-58</t>
  </si>
  <si>
    <t>ARYABE CAFE E BISTRO</t>
  </si>
  <si>
    <t>31.248.440/0001-96</t>
  </si>
  <si>
    <t>LAVA JATO PAPALEGUAS</t>
  </si>
  <si>
    <t>31.259.272/0001-34</t>
  </si>
  <si>
    <t>MIRANTE ROCINHA</t>
  </si>
  <si>
    <t>22451-265</t>
  </si>
  <si>
    <t>31.291.028/0001-59</t>
  </si>
  <si>
    <t>PURO SABOR</t>
  </si>
  <si>
    <t>36515-000</t>
  </si>
  <si>
    <t>Guidoval</t>
  </si>
  <si>
    <t>31.309.299/0001-94</t>
  </si>
  <si>
    <t>SAM'S HOSTEL</t>
  </si>
  <si>
    <t>22790-662</t>
  </si>
  <si>
    <t>31.337.550/0001-24</t>
  </si>
  <si>
    <t>PAPILLON</t>
  </si>
  <si>
    <t>28613-020</t>
  </si>
  <si>
    <t>31.342.556/0001-90</t>
  </si>
  <si>
    <t>A FABRICA DE SONHOS</t>
  </si>
  <si>
    <t>12946-620</t>
  </si>
  <si>
    <t>31.374.125/0001-05</t>
  </si>
  <si>
    <t xml:space="preserve">Restaurante Montilla </t>
  </si>
  <si>
    <t>31.374.181/0001-40</t>
  </si>
  <si>
    <t>BLACK BURGUER E SALGADOS NO CONE</t>
  </si>
  <si>
    <t>31.374.956/0001-87</t>
  </si>
  <si>
    <t>DELICIAS DO MILHO</t>
  </si>
  <si>
    <t>31.383.716/0001-49</t>
  </si>
  <si>
    <t>BAR DO REGIS</t>
  </si>
  <si>
    <t>31.428.297/0001-14</t>
  </si>
  <si>
    <t>ECO PARK BELLA VISTA</t>
  </si>
  <si>
    <t>31.443.688/0001-08</t>
  </si>
  <si>
    <t>TERRA DOCE</t>
  </si>
  <si>
    <t>31.451.276/0001-10</t>
  </si>
  <si>
    <t>VILLAGE CENTER HOSTEL</t>
  </si>
  <si>
    <t>69010-110</t>
  </si>
  <si>
    <t>31.464.000/0001-76</t>
  </si>
  <si>
    <t>RESTAURANTE ESTRELAS</t>
  </si>
  <si>
    <t>31.490.926/0001-36</t>
  </si>
  <si>
    <t>RESTAURANTE PESQUE PAGUE RUSCH</t>
  </si>
  <si>
    <t>31.493.532/0001-31</t>
  </si>
  <si>
    <t>CANOEIRO CATI</t>
  </si>
  <si>
    <t>31.504.539/0001-01</t>
  </si>
  <si>
    <t>K 2 LACHES</t>
  </si>
  <si>
    <t>31.506.875/0001-93</t>
  </si>
  <si>
    <t>CAFE COLONIAL OMA'S HAUS</t>
  </si>
  <si>
    <t>96810-022</t>
  </si>
  <si>
    <t>31.512.548/0001-44</t>
  </si>
  <si>
    <t>HOT DOG MANIA</t>
  </si>
  <si>
    <t>31.532.825/0001-80</t>
  </si>
  <si>
    <t>BOBS</t>
  </si>
  <si>
    <t>08598-000</t>
  </si>
  <si>
    <t>31.550.076/0001-14</t>
  </si>
  <si>
    <t>BAR DO ROBINHO</t>
  </si>
  <si>
    <t>31.587.507/0001-17</t>
  </si>
  <si>
    <t>SEU GETULIO - CAFE &amp; BAR</t>
  </si>
  <si>
    <t>31.596.571/0001-64</t>
  </si>
  <si>
    <t>Pesqueiro do Ibirá</t>
  </si>
  <si>
    <t>31.597.280/0001-90</t>
  </si>
  <si>
    <t>KAKAU DELICIAS</t>
  </si>
  <si>
    <t>79420-000</t>
  </si>
  <si>
    <t>Camapuã</t>
  </si>
  <si>
    <t>31.612.231/0001-80</t>
  </si>
  <si>
    <t>ROSELETE</t>
  </si>
  <si>
    <t>31.613.400/0001-04</t>
  </si>
  <si>
    <t>RESTAURANTE TEMPERO NOVO</t>
  </si>
  <si>
    <t>31.614.501/0001-91</t>
  </si>
  <si>
    <t>DONA CHIPA</t>
  </si>
  <si>
    <t>79904-672</t>
  </si>
  <si>
    <t>31.623.337/0001-89</t>
  </si>
  <si>
    <t>LEDA</t>
  </si>
  <si>
    <t>31.630.972/0001-93</t>
  </si>
  <si>
    <t>NF FOODS EIRELLI</t>
  </si>
  <si>
    <t>78045-410</t>
  </si>
  <si>
    <t>31.639.309/0001-50</t>
  </si>
  <si>
    <t>CHOPERIA BIGSTEP LTDA</t>
  </si>
  <si>
    <t>29101-045</t>
  </si>
  <si>
    <t>31.721.365/0001-39</t>
  </si>
  <si>
    <t>RESTAURANTE SENSAZIONE</t>
  </si>
  <si>
    <t>31.730.132/0001-00</t>
  </si>
  <si>
    <t>RANCHO CORACAO ABERTO</t>
  </si>
  <si>
    <t>31.736.902/0001-14</t>
  </si>
  <si>
    <t>PREABEACH RESTAURANTE</t>
  </si>
  <si>
    <t>31.744.834/0001-35</t>
  </si>
  <si>
    <t>LINGO LINGO</t>
  </si>
  <si>
    <t>31.749.562/0001-66</t>
  </si>
  <si>
    <t>VIVA LA VIDA</t>
  </si>
  <si>
    <t>31.756.451/0001-87</t>
  </si>
  <si>
    <t>PANIFICADORA QUERO PAO</t>
  </si>
  <si>
    <t>31.764.714/0001-08</t>
  </si>
  <si>
    <t>SKINA RESTAURANTE</t>
  </si>
  <si>
    <t>11667-000</t>
  </si>
  <si>
    <t>31.774.290/0001-54</t>
  </si>
  <si>
    <t>CALDOS DA VALERIA</t>
  </si>
  <si>
    <t>31.781.097/0001-40</t>
  </si>
  <si>
    <t>RESTAURANTE DO VALDEMIR</t>
  </si>
  <si>
    <t>58297-000</t>
  </si>
  <si>
    <t>Rio Tinto</t>
  </si>
  <si>
    <t>31.820.642/0001-60</t>
  </si>
  <si>
    <t>RANCHO SERRARIA TURISMO</t>
  </si>
  <si>
    <t>31.821.513/0001-97</t>
  </si>
  <si>
    <t>BAR E RESTAURANTE VIDA NOVA</t>
  </si>
  <si>
    <t>39708-000</t>
  </si>
  <si>
    <t>Frei Lagonegro</t>
  </si>
  <si>
    <t>31.838.051/0001-10</t>
  </si>
  <si>
    <t>ONDAS DA TRINDADE</t>
  </si>
  <si>
    <t>31.840.318/0001-04</t>
  </si>
  <si>
    <t>DALUH PAES E DOCES</t>
  </si>
  <si>
    <t>31.841.191/0001-48</t>
  </si>
  <si>
    <t>SORVETES JUJU</t>
  </si>
  <si>
    <t>31.851.123/0001-60</t>
  </si>
  <si>
    <t>TIA DEDA REFEICOES COLETIVAS E SERVICOS</t>
  </si>
  <si>
    <t>59805-000</t>
  </si>
  <si>
    <t>Lucrécia</t>
  </si>
  <si>
    <t>31.877.045/0001-72</t>
  </si>
  <si>
    <t>PANIFICADORA DINIZ</t>
  </si>
  <si>
    <t>31.890.147/0001-28</t>
  </si>
  <si>
    <t>RECANTO DA PRATA</t>
  </si>
  <si>
    <t>31.899.055/0001-09</t>
  </si>
  <si>
    <t>CASA DOM JOAQUIM</t>
  </si>
  <si>
    <t>31.917.872/0001-42</t>
  </si>
  <si>
    <t>BARBEARIA SAMPAIO</t>
  </si>
  <si>
    <t>31.931.313/0001-97</t>
  </si>
  <si>
    <t>BRISA DO MAR BEACH HOTEL</t>
  </si>
  <si>
    <t>59010-000</t>
  </si>
  <si>
    <t>31.940.955/0001-52</t>
  </si>
  <si>
    <t>BRASA VIVA</t>
  </si>
  <si>
    <t>31.944.647/0001-03</t>
  </si>
  <si>
    <t>PIZZARIA ESTRADA REAL</t>
  </si>
  <si>
    <t>31.994.513/0001-99</t>
  </si>
  <si>
    <t>OBATA CAFES ESPECIAIS</t>
  </si>
  <si>
    <t>32.010.094/0001-76</t>
  </si>
  <si>
    <t>BAR E RESTAURANTE CANTO DA MORENA</t>
  </si>
  <si>
    <t>69150-990</t>
  </si>
  <si>
    <t>32.010.940/0001-58</t>
  </si>
  <si>
    <t>RESTAURANTE E CHACARA FAZENDA</t>
  </si>
  <si>
    <t>49514-000</t>
  </si>
  <si>
    <t>Frei Paulo</t>
  </si>
  <si>
    <t>32.039.578/0001-48</t>
  </si>
  <si>
    <t>CREMOSO RIOLANDIA</t>
  </si>
  <si>
    <t>32.064.128/0001-05</t>
  </si>
  <si>
    <t>CRUZ &amp; CRUZ HOTEL E RESTAURANTE</t>
  </si>
  <si>
    <t>32.083.466/0001-94</t>
  </si>
  <si>
    <t>JARDIM MIRIM</t>
  </si>
  <si>
    <t>32.098.026/0001-00</t>
  </si>
  <si>
    <t>Nono Júlio bar café</t>
  </si>
  <si>
    <t>32.098.650/0001-08</t>
  </si>
  <si>
    <t>POUSADA CARNEIRINHO</t>
  </si>
  <si>
    <t>32.102.752/0001-50</t>
  </si>
  <si>
    <t>KARLA LANCHES E ACAI</t>
  </si>
  <si>
    <t>32.109.559/0001-40</t>
  </si>
  <si>
    <t>BUTIQUIM &amp; PROSA</t>
  </si>
  <si>
    <t>12308-500</t>
  </si>
  <si>
    <t>32.110.550/0001-50</t>
  </si>
  <si>
    <t>PIER 55 RESTAURANTE CAFE E BISTRO</t>
  </si>
  <si>
    <t>42600-000</t>
  </si>
  <si>
    <t>Madre de Deus</t>
  </si>
  <si>
    <t>32.139.837/0001-02</t>
  </si>
  <si>
    <t>BAR DO PAULINHO</t>
  </si>
  <si>
    <t>32.160.896/0001-62</t>
  </si>
  <si>
    <t>KITAL CHICKEN</t>
  </si>
  <si>
    <t>32.164.056/0001-78</t>
  </si>
  <si>
    <t>RANCHO ALEGRE RESTAURANTE FAZENDA</t>
  </si>
  <si>
    <t>59815-000</t>
  </si>
  <si>
    <t>32.165.053/0001-59</t>
  </si>
  <si>
    <t>CALDO DE CANA SERRA FRIA</t>
  </si>
  <si>
    <t>32.213.868/0001-66</t>
  </si>
  <si>
    <t>PARQUE AQUATICO SONHO REAL MM</t>
  </si>
  <si>
    <t>57290-000</t>
  </si>
  <si>
    <t>Porto Real do Colégio</t>
  </si>
  <si>
    <t>32.217.265/0001-32</t>
  </si>
  <si>
    <t>RESTAURANTE AGUIAS DE DEUS</t>
  </si>
  <si>
    <t>32.222.506/0001-31</t>
  </si>
  <si>
    <t>ILHA VERDE ITARARE - TURISMO &amp; EVENTOS</t>
  </si>
  <si>
    <t>18490-000</t>
  </si>
  <si>
    <t>Barão de Antonina</t>
  </si>
  <si>
    <t>32.227.257/0001-77</t>
  </si>
  <si>
    <t>CAHFE CAFETERIA</t>
  </si>
  <si>
    <t>32.228.508/0001-38</t>
  </si>
  <si>
    <t>DELICIA DA CHEF</t>
  </si>
  <si>
    <t>32.232.224/0001-15</t>
  </si>
  <si>
    <t>RESTAURANTE CAFE CABANA</t>
  </si>
  <si>
    <t>32.254.053/0001-25</t>
  </si>
  <si>
    <t>IMPERIAL TRIP'S</t>
  </si>
  <si>
    <t>32.318.898/0001-37</t>
  </si>
  <si>
    <t>ESCONDIDINHO DA SERRA</t>
  </si>
  <si>
    <t>32.319.513/0001-56</t>
  </si>
  <si>
    <t>LANCHONETE D' FORTI</t>
  </si>
  <si>
    <t>32.320.391/0001-18</t>
  </si>
  <si>
    <t>SESC SERRA AZUL</t>
  </si>
  <si>
    <t>33.469.164/0028-31</t>
  </si>
  <si>
    <t>Serviço Social Autônomo</t>
  </si>
  <si>
    <t>Arena Society</t>
  </si>
  <si>
    <t>80.847.551/0002-05</t>
  </si>
  <si>
    <t>RESTAURANTE TEMPERO CASEIRO</t>
  </si>
  <si>
    <t>25.958.734/0002-90</t>
  </si>
  <si>
    <t>CLO WINE BAR</t>
  </si>
  <si>
    <t>24.670.435/0002-92</t>
  </si>
  <si>
    <t>MANIA DE CHURRASCO PRIME STEAK HOUSE TABOAO</t>
  </si>
  <si>
    <t>06768-200</t>
  </si>
  <si>
    <t>21.892.925/0005-98</t>
  </si>
  <si>
    <t>PANIFICADORA PAO GOSTOSO</t>
  </si>
  <si>
    <t>29.360.200/0001-37</t>
  </si>
  <si>
    <t>PANELADA &amp; CIA</t>
  </si>
  <si>
    <t>68371-363</t>
  </si>
  <si>
    <t>29.366.720/0001-57</t>
  </si>
  <si>
    <t>BRAGATELLI RESTAURANTE</t>
  </si>
  <si>
    <t>29.428.667/0001-71</t>
  </si>
  <si>
    <t>HOTEL E RESTAURANTE VARANDAS</t>
  </si>
  <si>
    <t>29.455.782/0001-35</t>
  </si>
  <si>
    <t>P.R.FERRARI CAFÉ</t>
  </si>
  <si>
    <t>95703-640</t>
  </si>
  <si>
    <t>29.456.941/0001-16</t>
  </si>
  <si>
    <t>RESTAURANTE DO ZEZE</t>
  </si>
  <si>
    <t>57039-207</t>
  </si>
  <si>
    <t>29.472.524/0001-67</t>
  </si>
  <si>
    <t>ACAI GERIBA TUPIS LTDA</t>
  </si>
  <si>
    <t>30190-061</t>
  </si>
  <si>
    <t>29.476.883/0001-92</t>
  </si>
  <si>
    <t>PORTO RICO AQUA PARK RESORT HOTEL</t>
  </si>
  <si>
    <t>29.515.084/0001-88</t>
  </si>
  <si>
    <t>ECO SITIO LEAO DE JUDA</t>
  </si>
  <si>
    <t>29.515.879/0001-96</t>
  </si>
  <si>
    <t>JANE'S COFFEE</t>
  </si>
  <si>
    <t>29.522.550/0001-52</t>
  </si>
  <si>
    <t>BURGUER DA JOCA</t>
  </si>
  <si>
    <t>29.551.796/0001-52</t>
  </si>
  <si>
    <t>R&amp;M BUFFET E SERVICOS</t>
  </si>
  <si>
    <t>69082-150</t>
  </si>
  <si>
    <t>29.552.974/0001-60</t>
  </si>
  <si>
    <t>CASA 81 GASTROBAR</t>
  </si>
  <si>
    <t>69918-268</t>
  </si>
  <si>
    <t>29.595.418/0001-70</t>
  </si>
  <si>
    <t>GIRASSOL</t>
  </si>
  <si>
    <t>29.599.633/0001-40</t>
  </si>
  <si>
    <t>BIBINHA'S EVENTOS &amp; BUFFET</t>
  </si>
  <si>
    <t>29.619.171/0001-85</t>
  </si>
  <si>
    <t>ACAI MIX BRODOWSKI</t>
  </si>
  <si>
    <t>29.634.952/0001-49</t>
  </si>
  <si>
    <t>YOGURTERIA POMERODE KI DELICIA</t>
  </si>
  <si>
    <t>29.678.850/0001-25</t>
  </si>
  <si>
    <t>RESTAURANTE CUMBUCA</t>
  </si>
  <si>
    <t>29.691.890/0001-07</t>
  </si>
  <si>
    <t>MANU LANCHES</t>
  </si>
  <si>
    <t>29.694.339/0001-17</t>
  </si>
  <si>
    <t>RESTAURANTE FRANGO E PEIXE ASSADO DA ROCA</t>
  </si>
  <si>
    <t>56343-000</t>
  </si>
  <si>
    <t>Izacolandia</t>
  </si>
  <si>
    <t>29.722.614/0001-69</t>
  </si>
  <si>
    <t>ESPACO DP</t>
  </si>
  <si>
    <t>69900-688</t>
  </si>
  <si>
    <t>29.726.860/0001-99</t>
  </si>
  <si>
    <t>BAR BAMBUZINHO</t>
  </si>
  <si>
    <t>29.729.731/0001-54</t>
  </si>
  <si>
    <t>CAFE DA DONA MARIA</t>
  </si>
  <si>
    <t>12260-000</t>
  </si>
  <si>
    <t>Paraibuna</t>
  </si>
  <si>
    <t>29.729.823/0001-34</t>
  </si>
  <si>
    <t>CHURRASCARIA DO BATISTA</t>
  </si>
  <si>
    <t>68555-011</t>
  </si>
  <si>
    <t>29.777.259/0001-25</t>
  </si>
  <si>
    <t>BOI NA BRASA</t>
  </si>
  <si>
    <t>29.778.361/0001-45</t>
  </si>
  <si>
    <t>ESPETOS &amp; SORVETES SANTOS SABORES</t>
  </si>
  <si>
    <t>29.842.443/0001-01</t>
  </si>
  <si>
    <t>RESTAURANTE DE WILMA</t>
  </si>
  <si>
    <t>29.858.975/0001-37</t>
  </si>
  <si>
    <t>KYODAI SUSHI BAR</t>
  </si>
  <si>
    <t>29.862.033/0001-22</t>
  </si>
  <si>
    <t>IDALIA</t>
  </si>
  <si>
    <t>29.875.262/0001-81</t>
  </si>
  <si>
    <t>HEUSCH CERVEJAS ESPECIAIS</t>
  </si>
  <si>
    <t>12944-130</t>
  </si>
  <si>
    <t>29.883.227/0001-04</t>
  </si>
  <si>
    <t>SHALOM FOOD TRUCKS</t>
  </si>
  <si>
    <t>29.898.856/0001-08</t>
  </si>
  <si>
    <t>RESTAURANTE SEGATTO</t>
  </si>
  <si>
    <t>29.942.749/0001-30</t>
  </si>
  <si>
    <t>RESTAURANTE MADU COMIDA CASEIRA</t>
  </si>
  <si>
    <t>29.949.173/0001-32</t>
  </si>
  <si>
    <t>LA PRAIA - PIZZA, CREPES E PETISCOS</t>
  </si>
  <si>
    <t>29200-250</t>
  </si>
  <si>
    <t>29.949.586/0001-17</t>
  </si>
  <si>
    <t>RABBUNI</t>
  </si>
  <si>
    <t>29.976.391/0001-66</t>
  </si>
  <si>
    <t>PIZZARIA IMPERATRIZ</t>
  </si>
  <si>
    <t>49910-000</t>
  </si>
  <si>
    <t>Telha</t>
  </si>
  <si>
    <t>30.020.798/0001-02</t>
  </si>
  <si>
    <t>KONTIKI COCINNA PERUANA</t>
  </si>
  <si>
    <t>01404-200</t>
  </si>
  <si>
    <t>30.037.537/0001-97</t>
  </si>
  <si>
    <t>PESQUEIRO CARIMA</t>
  </si>
  <si>
    <t>30.037.952/0001-40</t>
  </si>
  <si>
    <t>MIT GELADOS E CAFE</t>
  </si>
  <si>
    <t>18960-000</t>
  </si>
  <si>
    <t>Bernardino de Campos</t>
  </si>
  <si>
    <t>30.045.111/0001-85</t>
  </si>
  <si>
    <t>DUPONTO</t>
  </si>
  <si>
    <t>30.106.114/0001-81</t>
  </si>
  <si>
    <t>RESTAURANTE E PIZZARIA LAGOA VIP</t>
  </si>
  <si>
    <t>44790-000</t>
  </si>
  <si>
    <t>Campo Formoso</t>
  </si>
  <si>
    <t>30.114.769/0001-00</t>
  </si>
  <si>
    <t>CANTINHO MINEIRO</t>
  </si>
  <si>
    <t>30.178.069/0001-70</t>
  </si>
  <si>
    <t>PASTRI CAFE E CONFEITARIA</t>
  </si>
  <si>
    <t>11701-330</t>
  </si>
  <si>
    <t>30.187.349/0001-45</t>
  </si>
  <si>
    <t>CHURRASCARIA E LANCHONETE ARAGUAIA</t>
  </si>
  <si>
    <t>77785-000</t>
  </si>
  <si>
    <t>Pau D'Arco</t>
  </si>
  <si>
    <t>30.207.586/0001-20</t>
  </si>
  <si>
    <t>XIQUE XIQUE PALACE HOTEL E RESTAURANTE</t>
  </si>
  <si>
    <t>30.263.621/0001-29</t>
  </si>
  <si>
    <t>TANTO FAZ OU ANTONIOLLI</t>
  </si>
  <si>
    <t>30.264.424/0001-24</t>
  </si>
  <si>
    <t>RANCHO PARADA OBRIGATORIA</t>
  </si>
  <si>
    <t>30.265.913/0001-09</t>
  </si>
  <si>
    <t>RESTAURANTE ADAMY</t>
  </si>
  <si>
    <t>30.267.754/0001-73</t>
  </si>
  <si>
    <t>Bar des Artes</t>
  </si>
  <si>
    <t>30.269.796/0001-43</t>
  </si>
  <si>
    <t>PANELA DE OURO</t>
  </si>
  <si>
    <t>30.270.509/0001-15</t>
  </si>
  <si>
    <t>MIX CAFE PIZZA BAR E RESTAURANTE</t>
  </si>
  <si>
    <t>30.307.965/0001-92</t>
  </si>
  <si>
    <t>BISTRO DO LAGO</t>
  </si>
  <si>
    <t>30.315.198/0001-63</t>
  </si>
  <si>
    <t>SABOR DO PARA</t>
  </si>
  <si>
    <t>30.320.587/0001-87</t>
  </si>
  <si>
    <t>QUINTAL DE CASA</t>
  </si>
  <si>
    <t>77303-000</t>
  </si>
  <si>
    <t>Rio da Conceição</t>
  </si>
  <si>
    <t>30.332.269/0001-36</t>
  </si>
  <si>
    <t>MR.BREW CERVEJARIA</t>
  </si>
  <si>
    <t>30.332.884/0001-42</t>
  </si>
  <si>
    <t>CASA GOURMET BISTRO</t>
  </si>
  <si>
    <t>30.404.730/0001-19</t>
  </si>
  <si>
    <t>LANCHE DA NIGHT</t>
  </si>
  <si>
    <t>30.407.483/0001-04</t>
  </si>
  <si>
    <t>BUTECO DO BETAO</t>
  </si>
  <si>
    <t>30.442.494/0001-25</t>
  </si>
  <si>
    <t>Restaurante da Carol</t>
  </si>
  <si>
    <t>95310-000</t>
  </si>
  <si>
    <t>André da Rocha</t>
  </si>
  <si>
    <t>30.446.190/0001-36</t>
  </si>
  <si>
    <t>BARRIL BAR E RESTAURANTE</t>
  </si>
  <si>
    <t>56780-000</t>
  </si>
  <si>
    <t>Tabira</t>
  </si>
  <si>
    <t>30.480.976/0001-70</t>
  </si>
  <si>
    <t>FENIX AVENTURA</t>
  </si>
  <si>
    <t>68768-000</t>
  </si>
  <si>
    <t>Marudá</t>
  </si>
  <si>
    <t>30.501.510/0001-03</t>
  </si>
  <si>
    <t>VERDE HOTEL</t>
  </si>
  <si>
    <t>57600-310</t>
  </si>
  <si>
    <t>30.523.026/0001-85</t>
  </si>
  <si>
    <t>RESTAURANTE O FUBICA</t>
  </si>
  <si>
    <t>30.524.324/0001-90</t>
  </si>
  <si>
    <t>RESTAURANTE CHEIRO E SABOR</t>
  </si>
  <si>
    <t>30.527.021/0001-20</t>
  </si>
  <si>
    <t>PAGODAO REQUINTE</t>
  </si>
  <si>
    <t>68371-125</t>
  </si>
  <si>
    <t>30.534.650/0001-88</t>
  </si>
  <si>
    <t>ESTANCIA CAMPING</t>
  </si>
  <si>
    <t>95370-000</t>
  </si>
  <si>
    <t>Barracão</t>
  </si>
  <si>
    <t>30.539.664/0001-94</t>
  </si>
  <si>
    <t xml:space="preserve">Village Restaurante e Hamburgueria Gourmet </t>
  </si>
  <si>
    <t>12940-750</t>
  </si>
  <si>
    <t>30.545.482/0001-26</t>
  </si>
  <si>
    <t>LA CAVE VINHOS E FONDUE</t>
  </si>
  <si>
    <t>30.589.986/0001-48</t>
  </si>
  <si>
    <t>CASARAO NATIVOS</t>
  </si>
  <si>
    <t>30.671.631/0001-01</t>
  </si>
  <si>
    <t>CHURRASCARIA E PIZZARIA MEDIANEIRA</t>
  </si>
  <si>
    <t>30.704.857/0001-53</t>
  </si>
  <si>
    <t>BAU DO PETISCO</t>
  </si>
  <si>
    <t>14390-000</t>
  </si>
  <si>
    <t>Santo Antônio da Alegria</t>
  </si>
  <si>
    <t>30.715.426/0001-92</t>
  </si>
  <si>
    <t>RESTAURANTE DA DUDA.</t>
  </si>
  <si>
    <t>30.716.382/0001-15</t>
  </si>
  <si>
    <t>BENITZ CAFE</t>
  </si>
  <si>
    <t>64204-260</t>
  </si>
  <si>
    <t>30.721.536/0001-67</t>
  </si>
  <si>
    <t>RAUL DOMENEGHINI</t>
  </si>
  <si>
    <t>30.732.753/0001-52</t>
  </si>
  <si>
    <t>SNACK &amp; BEER</t>
  </si>
  <si>
    <t>30.732.993/0001-57</t>
  </si>
  <si>
    <t>RESTAURANTE CASA DA PIEDRA</t>
  </si>
  <si>
    <t>30.807.632/0001-22</t>
  </si>
  <si>
    <t>IPHOME</t>
  </si>
  <si>
    <t>30.876.656/0001-33</t>
  </si>
  <si>
    <t>SS IMPERIAL</t>
  </si>
  <si>
    <t>14164-000</t>
  </si>
  <si>
    <t>30.914.200/0001-10</t>
  </si>
  <si>
    <t>PESQUE E PAGUE SAO RAFAEL CAMPING E PISCINAS</t>
  </si>
  <si>
    <t>30.914.989/0001-00</t>
  </si>
  <si>
    <t>ATELIE DOCES E SALGADOS</t>
  </si>
  <si>
    <t>30.921.610/0001-99</t>
  </si>
  <si>
    <t>MUNDIAL LANCHES</t>
  </si>
  <si>
    <t>30.928.251/0001-00</t>
  </si>
  <si>
    <t>IMPERIO DO ACAI E DA PIZZA</t>
  </si>
  <si>
    <t>30.938.744/0001-12</t>
  </si>
  <si>
    <t>VILLAGE PARAISO TROPICAL</t>
  </si>
  <si>
    <t>30.953.910/0001-50</t>
  </si>
  <si>
    <t>Português|Espanhol|Italiano|Inglês</t>
  </si>
  <si>
    <t>AMARELINHO'S BAR E PETISCARIA</t>
  </si>
  <si>
    <t>30.963.304/0001-15</t>
  </si>
  <si>
    <t>BURGER PUB</t>
  </si>
  <si>
    <t>30.963.792/0001-60</t>
  </si>
  <si>
    <t>EMPORIO CAIPIRA</t>
  </si>
  <si>
    <t>30.980.138/0001-65</t>
  </si>
  <si>
    <t>POUSADA E PASTELARIA 10 IRMAOS</t>
  </si>
  <si>
    <t>31.008.934/0001-01</t>
  </si>
  <si>
    <t>SERTAO GOIANO RESTAURANTE E LANCHONETE</t>
  </si>
  <si>
    <t>31.021.993/0001-01</t>
  </si>
  <si>
    <t>ZUGGA PIZZARIA</t>
  </si>
  <si>
    <t>31.043.830/0001-20</t>
  </si>
  <si>
    <t>Inglês|Espanhol|Italiano|Francês</t>
  </si>
  <si>
    <t>RESTAURANTE DA FATIMA</t>
  </si>
  <si>
    <t>57540-000</t>
  </si>
  <si>
    <t>Mata Grande</t>
  </si>
  <si>
    <t>31.055.449/0001-80</t>
  </si>
  <si>
    <t>RESTAURANTE BELLE PLAGE</t>
  </si>
  <si>
    <t>31.071.647/0001-38</t>
  </si>
  <si>
    <t>RESTAURANTE CANTINHO DA NATUREZA</t>
  </si>
  <si>
    <t>85240-000</t>
  </si>
  <si>
    <t>Mato Rico</t>
  </si>
  <si>
    <t>31.085.515/0001-65</t>
  </si>
  <si>
    <t>Nagarage Cervajaria Eireli</t>
  </si>
  <si>
    <t>17990-000</t>
  </si>
  <si>
    <t>Paulicéia</t>
  </si>
  <si>
    <t>31.087.110/0001-66</t>
  </si>
  <si>
    <t>BROTLAND COMERCIO DE PAES</t>
  </si>
  <si>
    <t>31.122.467/0001-38</t>
  </si>
  <si>
    <t>RESTAURANTE TRADICAO</t>
  </si>
  <si>
    <t>31.123.539/0001-61</t>
  </si>
  <si>
    <t>MOREIRA E ALMEIDA</t>
  </si>
  <si>
    <t>31.151.336/0001-89</t>
  </si>
  <si>
    <t>Terraço dos Brodis</t>
  </si>
  <si>
    <t>31.178.849/0001-83</t>
  </si>
  <si>
    <t>PONTO DA PIZZA</t>
  </si>
  <si>
    <t>15670-000</t>
  </si>
  <si>
    <t>Populina</t>
  </si>
  <si>
    <t>31.210.711/0001-14</t>
  </si>
  <si>
    <t>DONA MARIA RESTAURANTE</t>
  </si>
  <si>
    <t>31.254.780/0001-20</t>
  </si>
  <si>
    <t>POUSADA E RESTAURANTE DO GIL</t>
  </si>
  <si>
    <t>31.274.026/0001-51</t>
  </si>
  <si>
    <t>BRAGADA HOTEL, CHOPERIA E PETISCARIA</t>
  </si>
  <si>
    <t>31.274.082/0001-96</t>
  </si>
  <si>
    <t>BOTECO TIQUIM DE PROSA</t>
  </si>
  <si>
    <t>49630-000</t>
  </si>
  <si>
    <t>Siriri</t>
  </si>
  <si>
    <t>31.303.359/0001-61</t>
  </si>
  <si>
    <t>NA CHAPA</t>
  </si>
  <si>
    <t>31.319.647/0001-04</t>
  </si>
  <si>
    <t>MISTURA DE SABORES</t>
  </si>
  <si>
    <t>87670-000</t>
  </si>
  <si>
    <t>Inajá</t>
  </si>
  <si>
    <t>31.326.423/0001-20</t>
  </si>
  <si>
    <t>GEBON SORVETES E MUITO MAIS</t>
  </si>
  <si>
    <t>86935-000</t>
  </si>
  <si>
    <t>Lunardelli</t>
  </si>
  <si>
    <t>31.344.829/0001-35</t>
  </si>
  <si>
    <t>RESTAURANTE QUERO MAIS</t>
  </si>
  <si>
    <t>31.390.879/0001-59</t>
  </si>
  <si>
    <t>MARIA PITANGA PALMEIRA</t>
  </si>
  <si>
    <t>57607-020</t>
  </si>
  <si>
    <t>31.392.497/0001-64</t>
  </si>
  <si>
    <t>Bola de Ouro</t>
  </si>
  <si>
    <t>65606-525</t>
  </si>
  <si>
    <t>31.395.374/0001-87</t>
  </si>
  <si>
    <t>RESTAURANTE O CARNEIRAO</t>
  </si>
  <si>
    <t>31.405.829/0001-06</t>
  </si>
  <si>
    <t>SABORES DA CANASTRA CAFE</t>
  </si>
  <si>
    <t>31.407.821/0001-70</t>
  </si>
  <si>
    <t>EMPORIO MINEIRO CHEIRIN BAO</t>
  </si>
  <si>
    <t>68005-425</t>
  </si>
  <si>
    <t>31.419.936/0001-85</t>
  </si>
  <si>
    <t>MONKEY FAST FOOD UNIDADE DIAMANTINO</t>
  </si>
  <si>
    <t>78400-000</t>
  </si>
  <si>
    <t>Diamantino</t>
  </si>
  <si>
    <t>31.461.014/0001-36</t>
  </si>
  <si>
    <t>BOM D +</t>
  </si>
  <si>
    <t>65600-010</t>
  </si>
  <si>
    <t>31.483.515/0001-13</t>
  </si>
  <si>
    <t>EMPORIO MARIA CHIKA</t>
  </si>
  <si>
    <t>31.541.842/0001-84</t>
  </si>
  <si>
    <t>PITAUA CENTRO DE LAZER</t>
  </si>
  <si>
    <t>31.574.412/0001-69</t>
  </si>
  <si>
    <t>POUSADA MANACA</t>
  </si>
  <si>
    <t>31.587.133/0001-30</t>
  </si>
  <si>
    <t>TEXAS GRILL</t>
  </si>
  <si>
    <t>65606-730</t>
  </si>
  <si>
    <t>31.589.750/0001-74</t>
  </si>
  <si>
    <t>LANCHONETE SERRA DOURADA</t>
  </si>
  <si>
    <t>31.640.058/0001-23</t>
  </si>
  <si>
    <t>BLUMAR</t>
  </si>
  <si>
    <t>65500-000</t>
  </si>
  <si>
    <t>Chapadinha</t>
  </si>
  <si>
    <t>31.673.418/0001-93</t>
  </si>
  <si>
    <t>J.R. RESTAURANTE E PEIXARIA SABOR DA PRACA</t>
  </si>
  <si>
    <t>36860-000</t>
  </si>
  <si>
    <t>Patrocínio do Muriaé</t>
  </si>
  <si>
    <t>31.748.014/0001-11</t>
  </si>
  <si>
    <t>ALQUIMIA DA SAUDE ESPACO GOURMET</t>
  </si>
  <si>
    <t>31.764.235/0001-83</t>
  </si>
  <si>
    <t>CASA DE TAIPA</t>
  </si>
  <si>
    <t>31.766.893/0001-04</t>
  </si>
  <si>
    <t>TAPIOCARIA EXPRESSO</t>
  </si>
  <si>
    <t>31.795.627/0001-00</t>
  </si>
  <si>
    <t>BLNEARIO RONCADOR</t>
  </si>
  <si>
    <t>98985-000</t>
  </si>
  <si>
    <t>Porto Vera Cruz</t>
  </si>
  <si>
    <t>31.800.732/0001-90</t>
  </si>
  <si>
    <t>Espanhol|Guarani</t>
  </si>
  <si>
    <t>RESTAURANTE BON APPETIT</t>
  </si>
  <si>
    <t>69900-715</t>
  </si>
  <si>
    <t>31.813.617/0001-50</t>
  </si>
  <si>
    <t>BAR DOS AMIGOS</t>
  </si>
  <si>
    <t>31.814.333/0001-88</t>
  </si>
  <si>
    <t>MERCEARIA VO TITA</t>
  </si>
  <si>
    <t>88410-000</t>
  </si>
  <si>
    <t>Atalanta</t>
  </si>
  <si>
    <t>31.827.525/0001-29</t>
  </si>
  <si>
    <t>TONINHO PROMOCOES E EVENTOS</t>
  </si>
  <si>
    <t>39398-000</t>
  </si>
  <si>
    <t>31.844.894/0001-20</t>
  </si>
  <si>
    <t>Paitachaba Bar e Cozinha</t>
  </si>
  <si>
    <t>31.845.404/0001-00</t>
  </si>
  <si>
    <t>Pizzaria e Confeitaria Flores</t>
  </si>
  <si>
    <t>31.852.822/0001-24</t>
  </si>
  <si>
    <t>CAFETERIA ESTACAO CHOCOLATE</t>
  </si>
  <si>
    <t>31.861.273/0001-54</t>
  </si>
  <si>
    <t>CASA BRANDAO</t>
  </si>
  <si>
    <t>31.896.330/0001-30</t>
  </si>
  <si>
    <t>LA DOCERIA ELIANE PINTO</t>
  </si>
  <si>
    <t>58915-000</t>
  </si>
  <si>
    <t>Uiraúna</t>
  </si>
  <si>
    <t>31.933.037/0001-04</t>
  </si>
  <si>
    <t>Z K DE MOURA</t>
  </si>
  <si>
    <t>59665-000</t>
  </si>
  <si>
    <t>Carnaubais</t>
  </si>
  <si>
    <t>31.940.759/0001-88</t>
  </si>
  <si>
    <t>SABORES DE MINAS</t>
  </si>
  <si>
    <t>31.950.400/0001-91</t>
  </si>
  <si>
    <t>POUSADA FLOR DO SERTAO</t>
  </si>
  <si>
    <t>31.983.502/0001-03</t>
  </si>
  <si>
    <t>RESTAURANTE - ESPETARIA PRAIA GRANDE</t>
  </si>
  <si>
    <t>31.997.937/0001-07</t>
  </si>
  <si>
    <t>RODE PANQUECARIA</t>
  </si>
  <si>
    <t>32.002.303/0001-30</t>
  </si>
  <si>
    <t>RESTAURANTE E PETISCOS COLHER DE PAU</t>
  </si>
  <si>
    <t>32.012.878/0001-33</t>
  </si>
  <si>
    <t>BODEGA RESTAURANTE</t>
  </si>
  <si>
    <t>75175-000</t>
  </si>
  <si>
    <t>Terezópolis de Goiás</t>
  </si>
  <si>
    <t>32.021.301/0001-98</t>
  </si>
  <si>
    <t>VILA CAFE &amp; DOCERIA</t>
  </si>
  <si>
    <t>32.085.865/0001-94</t>
  </si>
  <si>
    <t>SERTAO MODERNO</t>
  </si>
  <si>
    <t>62030-220</t>
  </si>
  <si>
    <t>32.089.800/0001-17</t>
  </si>
  <si>
    <t>TOCA DA CODORNA</t>
  </si>
  <si>
    <t>32.103.268/0001-45</t>
  </si>
  <si>
    <t>PESQUE E PAGUE FAMILIA OLIVEIRA</t>
  </si>
  <si>
    <t>99175-000</t>
  </si>
  <si>
    <t>Nicolau Vergueiro</t>
  </si>
  <si>
    <t>32.142.459/0001-16</t>
  </si>
  <si>
    <t>CACHORRO-QUENTE DO JOAO</t>
  </si>
  <si>
    <t>58260-000</t>
  </si>
  <si>
    <t>Serra da Raiz</t>
  </si>
  <si>
    <t>32.153.459/0001-11</t>
  </si>
  <si>
    <t>KI DELICIA LANCHES</t>
  </si>
  <si>
    <t>32.156.539/0001-20</t>
  </si>
  <si>
    <t>RECANTO SOBRAGI ""A TERRA DO GIGANTE DEITADO""</t>
  </si>
  <si>
    <t>32.180.181/0001-71</t>
  </si>
  <si>
    <t>LANCHES DO DITO</t>
  </si>
  <si>
    <t>83420-000</t>
  </si>
  <si>
    <t>Quatro Barras</t>
  </si>
  <si>
    <t>32.203.238/0001-00</t>
  </si>
  <si>
    <t>LULY'S BOLOS E SALGADOS</t>
  </si>
  <si>
    <t>32.207.939/0001-18</t>
  </si>
  <si>
    <t>CAFE &amp; ALGO MAIS PARANAPANEMA</t>
  </si>
  <si>
    <t>18720-000</t>
  </si>
  <si>
    <t>Paranapanema</t>
  </si>
  <si>
    <t>32.226.589/0001-37</t>
  </si>
  <si>
    <t>DUDINHA RESTAURANTE</t>
  </si>
  <si>
    <t>55240-000</t>
  </si>
  <si>
    <t>Poção</t>
  </si>
  <si>
    <t>32.233.486/0001-02</t>
  </si>
  <si>
    <t>DECK DA ORLA</t>
  </si>
  <si>
    <t>32.233.490/0001-62</t>
  </si>
  <si>
    <t>RESTAURANTE BOM PALADAR II &amp; LAVA JATO IC</t>
  </si>
  <si>
    <t>32.241.541/0001-06</t>
  </si>
  <si>
    <t>SANTA HAMBURGUERIA</t>
  </si>
  <si>
    <t>29588-000</t>
  </si>
  <si>
    <t>Bandeirantes D'Oeste</t>
  </si>
  <si>
    <t>32.241.654/0001-01</t>
  </si>
  <si>
    <t>PIZZARIA E HAMBURGUERIA TIP TOP</t>
  </si>
  <si>
    <t>57601-200</t>
  </si>
  <si>
    <t>32.268.105/0001-12</t>
  </si>
  <si>
    <t>BR HALL</t>
  </si>
  <si>
    <t>58105-066</t>
  </si>
  <si>
    <t>32.286.485/0001-18</t>
  </si>
  <si>
    <t>MAKTUB STEAKHOUSE</t>
  </si>
  <si>
    <t>32.290.308/0001-05</t>
  </si>
  <si>
    <t>BAR DA MAYARA</t>
  </si>
  <si>
    <t>57140-000</t>
  </si>
  <si>
    <t>Coqueiro Seco</t>
  </si>
  <si>
    <t>32.294.151/0001-96</t>
  </si>
  <si>
    <t>BAR DO CARDOSO</t>
  </si>
  <si>
    <t>32.294.391/0001-90</t>
  </si>
  <si>
    <t>DREAMLAND BAR E RESTAURANTE</t>
  </si>
  <si>
    <t>32.321.266/0001-22</t>
  </si>
  <si>
    <t>Inglês|Português|Norueguês</t>
  </si>
  <si>
    <t>RESTAURANTE OLHOS D'AGUA</t>
  </si>
  <si>
    <t>32.329.306/0001-82</t>
  </si>
  <si>
    <t>ANA FORMIGA</t>
  </si>
  <si>
    <t>13300-050</t>
  </si>
  <si>
    <t>07.638.446/0002-76</t>
  </si>
  <si>
    <t>Solar Grego</t>
  </si>
  <si>
    <t>22.433.257/0003-31</t>
  </si>
  <si>
    <t>EMPORIO FARIA</t>
  </si>
  <si>
    <t>29.354.035/0001-00</t>
  </si>
  <si>
    <t>OXENTE - RESTAURANTE E LANCHONETE</t>
  </si>
  <si>
    <t>29.414.867/0001-75</t>
  </si>
  <si>
    <t>COLISEU PUB</t>
  </si>
  <si>
    <t>75696-008</t>
  </si>
  <si>
    <t>29.473.544/0001-52</t>
  </si>
  <si>
    <t>DELICIA LANCHES</t>
  </si>
  <si>
    <t>29.480.369/0001-20</t>
  </si>
  <si>
    <t>29.525.282/0001-22</t>
  </si>
  <si>
    <t>RESTAURANTE REI DO BODE</t>
  </si>
  <si>
    <t>29.531.210/0001-98</t>
  </si>
  <si>
    <t>ALO GRAU CONVENIENCIA</t>
  </si>
  <si>
    <t>70200-004</t>
  </si>
  <si>
    <t>29.640.942/0001-16</t>
  </si>
  <si>
    <t>FOOD TRAILER HAMBURGUER URBANO</t>
  </si>
  <si>
    <t>68040-550</t>
  </si>
  <si>
    <t>29.726.911/0001-82</t>
  </si>
  <si>
    <t>ROLA PEIXE</t>
  </si>
  <si>
    <t>29.744.966/0001-15</t>
  </si>
  <si>
    <t>PINGO D'AGUA DE DEUS</t>
  </si>
  <si>
    <t>29.759.429/0001-49</t>
  </si>
  <si>
    <t>Restaurante B de Bocaina</t>
  </si>
  <si>
    <t>30.016.718/0001-37</t>
  </si>
  <si>
    <t>CAFETERIA E DISTRIBUIDORA KAUFMANN</t>
  </si>
  <si>
    <t>13820-000</t>
  </si>
  <si>
    <t>30.113.707/0001-75</t>
  </si>
  <si>
    <t>PASTELARIA E LANCHONETE GATTO</t>
  </si>
  <si>
    <t>30.140.019/0001-02</t>
  </si>
  <si>
    <t>CHOPPANAS GRILL</t>
  </si>
  <si>
    <t>30.158.670/0001-00</t>
  </si>
  <si>
    <t>TRIBUS GUARANA</t>
  </si>
  <si>
    <t>30.170.389/0001-84</t>
  </si>
  <si>
    <t>RANCHO</t>
  </si>
  <si>
    <t>30.261.398/0001-80</t>
  </si>
  <si>
    <t>OXENTE UAI</t>
  </si>
  <si>
    <t>64660-000</t>
  </si>
  <si>
    <t>Pio IX</t>
  </si>
  <si>
    <t>30.272.607/0001-91</t>
  </si>
  <si>
    <t>RESTAURANTE BOM SABOR</t>
  </si>
  <si>
    <t>77300-000</t>
  </si>
  <si>
    <t>Dianópolis</t>
  </si>
  <si>
    <t>30.278.361/0001-65</t>
  </si>
  <si>
    <t>De Paula Soares e Cia Ltda / Restaurante Pertutti</t>
  </si>
  <si>
    <t>30.296.840/0001-04</t>
  </si>
  <si>
    <t>SUBWAY CARREFOUR</t>
  </si>
  <si>
    <t>32280-970</t>
  </si>
  <si>
    <t>30.338.270/0001-78</t>
  </si>
  <si>
    <t>ESTACAO SUSHI-BAR</t>
  </si>
  <si>
    <t>30.368.370/0001-47</t>
  </si>
  <si>
    <t>LANCHONETE DO ROGERIM</t>
  </si>
  <si>
    <t>30.425.124/0001-80</t>
  </si>
  <si>
    <t>BARRAQUINHA DA MACA</t>
  </si>
  <si>
    <t>30.427.023/0001-48</t>
  </si>
  <si>
    <t>LEGIAO DAS BEBIDAS</t>
  </si>
  <si>
    <t>30.433.014/0001-60</t>
  </si>
  <si>
    <t>NATUVIDA</t>
  </si>
  <si>
    <t>30.442.799/0001-37</t>
  </si>
  <si>
    <t>EMPORIO SACRA FAMILIA</t>
  </si>
  <si>
    <t>26650-000</t>
  </si>
  <si>
    <t>Engenheiro Paulo de Frontin</t>
  </si>
  <si>
    <t>30.469.822/0001-87</t>
  </si>
  <si>
    <t>ORIENTE-SE DELIVERY - COMIDA CHINESA</t>
  </si>
  <si>
    <t>30.475.863/0001-86</t>
  </si>
  <si>
    <t>PIZZARIA DO ITALIANO</t>
  </si>
  <si>
    <t>30.484.670/0001-91</t>
  </si>
  <si>
    <t>Balança Café &amp; Espaço para Eventos</t>
  </si>
  <si>
    <t>95717-970</t>
  </si>
  <si>
    <t>30.519.618/0001-23</t>
  </si>
  <si>
    <t>ATRIUM RESTAURANTE</t>
  </si>
  <si>
    <t>30.520.764/0001-79</t>
  </si>
  <si>
    <t xml:space="preserve">FoodBike Mundo Crepe e Mundo Doce </t>
  </si>
  <si>
    <t>30.534.042/0001-73</t>
  </si>
  <si>
    <t>BAR E RESTAURANTE SABOR DO BREJO</t>
  </si>
  <si>
    <t>58390-000</t>
  </si>
  <si>
    <t>Alagoinha</t>
  </si>
  <si>
    <t>30.540.477/0001-20</t>
  </si>
  <si>
    <t>PALOOZA PIZZARIA</t>
  </si>
  <si>
    <t>30.575.876/0001-27</t>
  </si>
  <si>
    <t>POUSADA NOSSO PARAISO</t>
  </si>
  <si>
    <t>30.638.493/0001-50</t>
  </si>
  <si>
    <t>CANTINHO DOS QUITUTES</t>
  </si>
  <si>
    <t>30.665.096/0001-78</t>
  </si>
  <si>
    <t>RENATA'S RESTAURANTE</t>
  </si>
  <si>
    <t>30.684.878/0001-54</t>
  </si>
  <si>
    <t>CENTRO DE CRIACAO E COMERCIO DE GELADOS, DOCES E CAFE</t>
  </si>
  <si>
    <t>78820-000</t>
  </si>
  <si>
    <t>Jaciara</t>
  </si>
  <si>
    <t>30.692.674/0001-65</t>
  </si>
  <si>
    <t>ZANONI CAFETERIA E DOCERIA</t>
  </si>
  <si>
    <t>30.693.110/0001-47</t>
  </si>
  <si>
    <t>PARRILLA RESTAURANTE</t>
  </si>
  <si>
    <t>30.791.656/0001-30</t>
  </si>
  <si>
    <t>RESTAURANTE CASA NOVA</t>
  </si>
  <si>
    <t>30.833.654/0001-67</t>
  </si>
  <si>
    <t>RESTAURANTE PARADA OBRIGATORIA</t>
  </si>
  <si>
    <t>99345-000</t>
  </si>
  <si>
    <t>Tio Hugo</t>
  </si>
  <si>
    <t>30.881.435/0001-53</t>
  </si>
  <si>
    <t>CASA DOS BRICELETES</t>
  </si>
  <si>
    <t>30.895.009/0001-79</t>
  </si>
  <si>
    <t>POUSADA DO ABILIO</t>
  </si>
  <si>
    <t>30.925.099/0001-01</t>
  </si>
  <si>
    <t>VILA DE SABORES</t>
  </si>
  <si>
    <t>30.968.206/0001-70</t>
  </si>
  <si>
    <t>ELIM RESTAURANTE &amp; LANCHONETE</t>
  </si>
  <si>
    <t>30.989.984/0001-46</t>
  </si>
  <si>
    <t>JOSY BUFFET</t>
  </si>
  <si>
    <t>31.041.745/0001-22</t>
  </si>
  <si>
    <t>ARMAZEM DA BATATA</t>
  </si>
  <si>
    <t>31.222.885/0001-05</t>
  </si>
  <si>
    <t>Chocolate Lugano Guarapuava</t>
  </si>
  <si>
    <t>31.246.294/0001-60</t>
  </si>
  <si>
    <t>ARMAZEM MANTIQUEIRA</t>
  </si>
  <si>
    <t>31.253.769/0001-45</t>
  </si>
  <si>
    <t>ARMAZEN 296</t>
  </si>
  <si>
    <t>31.304.473/0001-06</t>
  </si>
  <si>
    <t>J R CASA DA COMIDA</t>
  </si>
  <si>
    <t>31.309.581/0001-71</t>
  </si>
  <si>
    <t>TY COMEDORIA E BAR LTDA</t>
  </si>
  <si>
    <t>31.329.716/0001-60</t>
  </si>
  <si>
    <t>M&amp;A VARIEDADES</t>
  </si>
  <si>
    <t>46830-000</t>
  </si>
  <si>
    <t>Andaraí</t>
  </si>
  <si>
    <t>31.368.622/0001-09</t>
  </si>
  <si>
    <t>BAR E RESTAURANTE QUINTAL DO GELEIA</t>
  </si>
  <si>
    <t>69900-315</t>
  </si>
  <si>
    <t>31.432.399/0001-03</t>
  </si>
  <si>
    <t>POUSADA E RESTAURANTE RANCHO DA EMA</t>
  </si>
  <si>
    <t>31.440.202/0001-88</t>
  </si>
  <si>
    <t>HOTEL VILAS</t>
  </si>
  <si>
    <t>31.448.628/0001-88</t>
  </si>
  <si>
    <t>LE MARCHI FAST-FOODS</t>
  </si>
  <si>
    <t>19590-000</t>
  </si>
  <si>
    <t>Taciba</t>
  </si>
  <si>
    <t>31.510.065/0001-00</t>
  </si>
  <si>
    <t>O CHALEZINHO GASTROBAR</t>
  </si>
  <si>
    <t>31.550.165/0001-60</t>
  </si>
  <si>
    <t>AMERICAN BURGER</t>
  </si>
  <si>
    <t>68005-260</t>
  </si>
  <si>
    <t>31.649.133/0001-17</t>
  </si>
  <si>
    <t>ARAXA BIKE PARK</t>
  </si>
  <si>
    <t>64071-850</t>
  </si>
  <si>
    <t>31.664.107/0001-68</t>
  </si>
  <si>
    <t>RESTAURANTE TIO LU</t>
  </si>
  <si>
    <t>88531-000</t>
  </si>
  <si>
    <t>Santa Terezinha do Salto</t>
  </si>
  <si>
    <t>31.721.270/0001-15</t>
  </si>
  <si>
    <t>CANTINA DA SORAYA</t>
  </si>
  <si>
    <t>31.722.562/0001-72</t>
  </si>
  <si>
    <t>CHURRASCARIA CANOA</t>
  </si>
  <si>
    <t>47200-000</t>
  </si>
  <si>
    <t>Remanso</t>
  </si>
  <si>
    <t>31.740.790/0001-75</t>
  </si>
  <si>
    <t>PIZZA 10</t>
  </si>
  <si>
    <t>31.776.997/0001-08</t>
  </si>
  <si>
    <t>PAO A PIQUE</t>
  </si>
  <si>
    <t>31.779.566/0001-97</t>
  </si>
  <si>
    <t>VENUSTTO ALIMENTACAO SAUDAVEL</t>
  </si>
  <si>
    <t>89560-198</t>
  </si>
  <si>
    <t>31.787.341/0001-82</t>
  </si>
  <si>
    <t>NA KOMBI RESTAURANTE GOURMET</t>
  </si>
  <si>
    <t>28625-140</t>
  </si>
  <si>
    <t>31.868.889/0001-57</t>
  </si>
  <si>
    <t>CACHOEIRA DO ZECA</t>
  </si>
  <si>
    <t>29259-000</t>
  </si>
  <si>
    <t>Santa Maria de Marechal</t>
  </si>
  <si>
    <t>31.899.648/0001-75</t>
  </si>
  <si>
    <t>CANTO DAS CACHOEIRAS LTDA</t>
  </si>
  <si>
    <t>31.948.994/0001-04</t>
  </si>
  <si>
    <t>HOTEL E CONVENIENCIA BARRETO</t>
  </si>
  <si>
    <t>49680-000</t>
  </si>
  <si>
    <t>Nossa Senhora da Glória</t>
  </si>
  <si>
    <t>32.051.295/0001-11</t>
  </si>
  <si>
    <t>RESTAURANTE BROTINHO</t>
  </si>
  <si>
    <t>32.088.371/0001-63</t>
  </si>
  <si>
    <t>ST TERESA ROCK &amp; BAR</t>
  </si>
  <si>
    <t>32.088.647/0001-03</t>
  </si>
  <si>
    <t>CHURRASCARIA E PIZZARIA DA MARIA</t>
  </si>
  <si>
    <t>68523-000</t>
  </si>
  <si>
    <t>Curionópolis</t>
  </si>
  <si>
    <t>32.205.029/0001-04</t>
  </si>
  <si>
    <t>QUIOSQUE</t>
  </si>
  <si>
    <t>32.213.513/0001-77</t>
  </si>
  <si>
    <t>CACTUS COFFEE BAR</t>
  </si>
  <si>
    <t>84010-330</t>
  </si>
  <si>
    <t>32.223.827/0001-50</t>
  </si>
  <si>
    <t>AMBROSIO BISTRO</t>
  </si>
  <si>
    <t>29220-600</t>
  </si>
  <si>
    <t>32.258.132/0001-04</t>
  </si>
  <si>
    <t>CAFE DO MESTRE</t>
  </si>
  <si>
    <t>32.279.477/0001-44</t>
  </si>
  <si>
    <t>DOMMA RESTAURANTE</t>
  </si>
  <si>
    <t>59296-515</t>
  </si>
  <si>
    <t>32.316.015/0001-50</t>
  </si>
  <si>
    <t>FILIAL DRIVE HORTOLANDIA</t>
  </si>
  <si>
    <t>13184-210</t>
  </si>
  <si>
    <t>13.574.594/0761-76</t>
  </si>
  <si>
    <t>Sociedade Anônima Aberta</t>
  </si>
  <si>
    <t>PORTO SAHY EMPREENDIMENTOS &amp; EVENTOS</t>
  </si>
  <si>
    <t>11622-100</t>
  </si>
  <si>
    <t>15.077.285/0002-17</t>
  </si>
  <si>
    <t>FOFÍSSIMO BOLOS &amp; CAFÉ</t>
  </si>
  <si>
    <t>30315-032</t>
  </si>
  <si>
    <t>24.167.115/0002-14</t>
  </si>
  <si>
    <t>NINOS RESTAURANTE</t>
  </si>
  <si>
    <t>28.694.031/0002-90</t>
  </si>
  <si>
    <t>THE LEKKER</t>
  </si>
  <si>
    <t>62010-290</t>
  </si>
  <si>
    <t>29.345.602/0001-62</t>
  </si>
  <si>
    <t>PASTEL E CIA</t>
  </si>
  <si>
    <t>29.347.097/0001-95</t>
  </si>
  <si>
    <t>KALCHORROQUENTE</t>
  </si>
  <si>
    <t>29.351.875/0001-10</t>
  </si>
  <si>
    <t>RESTAURANTE BARCELONA</t>
  </si>
  <si>
    <t>29.504.391/0001-63</t>
  </si>
  <si>
    <t>MR. SHAKE</t>
  </si>
  <si>
    <t>29.505.756/0001-74</t>
  </si>
  <si>
    <t>PAMONHAO DA ABADIA</t>
  </si>
  <si>
    <t>35606-000</t>
  </si>
  <si>
    <t>Martinho Campos</t>
  </si>
  <si>
    <t>29.508.999/0001-66</t>
  </si>
  <si>
    <t>BAR &amp; RESTAURANTE CAMARAO</t>
  </si>
  <si>
    <t>29.637.926/0001-74</t>
  </si>
  <si>
    <t>MARIA DO SORVETE</t>
  </si>
  <si>
    <t>29.694.047/0001-84</t>
  </si>
  <si>
    <t>FLAMY DOCES E DELICIAS</t>
  </si>
  <si>
    <t>13186-260</t>
  </si>
  <si>
    <t>29.720.983/0001-12</t>
  </si>
  <si>
    <t>CARMIRO LANCHES</t>
  </si>
  <si>
    <t>29.800.230/0001-17</t>
  </si>
  <si>
    <t>BORRACHARIA BAR E RESTAURANTE</t>
  </si>
  <si>
    <t>30210-520</t>
  </si>
  <si>
    <t>29.819.591/0001-05</t>
  </si>
  <si>
    <t>HOTEL E RESTAURANTE DONA ELENA</t>
  </si>
  <si>
    <t>83870-000</t>
  </si>
  <si>
    <t>Campo do Tenente</t>
  </si>
  <si>
    <t>29.908.887/0001-00</t>
  </si>
  <si>
    <t>NIPPON FAST FOOD</t>
  </si>
  <si>
    <t>15505-185</t>
  </si>
  <si>
    <t>29.931.422/0001-62</t>
  </si>
  <si>
    <t>RESTAURANTE GALLETO</t>
  </si>
  <si>
    <t>13183-140</t>
  </si>
  <si>
    <t>29.995.557/0001-91</t>
  </si>
  <si>
    <t>CERVEJARIA W.K.</t>
  </si>
  <si>
    <t>30.070.140/0001-05</t>
  </si>
  <si>
    <t>NAKKI JAPANESE FOOD</t>
  </si>
  <si>
    <t>30.178.569/0001-02</t>
  </si>
  <si>
    <t>JARDIM REFUGIO URBANO</t>
  </si>
  <si>
    <t>96020-700</t>
  </si>
  <si>
    <t>30.217.826/0001-78</t>
  </si>
  <si>
    <t>EMPORIO LANCHES</t>
  </si>
  <si>
    <t>88504-000</t>
  </si>
  <si>
    <t>30.222.873/0001-00</t>
  </si>
  <si>
    <t>BOM BISTRO CAFETERIA E CHOPERIA</t>
  </si>
  <si>
    <t>30.227.616/0001-60</t>
  </si>
  <si>
    <t>SATOSHY SUSHI BAR</t>
  </si>
  <si>
    <t>30.339.306/0001-38</t>
  </si>
  <si>
    <t>RESTAURANTE E ESPETINHO BEIRA MAR</t>
  </si>
  <si>
    <t>30.434.563/0001-59</t>
  </si>
  <si>
    <t>CHEFAO BBQ &amp; DRINKS</t>
  </si>
  <si>
    <t>36570-087</t>
  </si>
  <si>
    <t>30.455.175/0001-54</t>
  </si>
  <si>
    <t>HARMONY MUNHOZ</t>
  </si>
  <si>
    <t>15500-370</t>
  </si>
  <si>
    <t>30.588.017/0001-72</t>
  </si>
  <si>
    <t>MALA &amp; CUIA EMPORIO CAFE</t>
  </si>
  <si>
    <t>11660-220</t>
  </si>
  <si>
    <t>30.630.013/0001-05</t>
  </si>
  <si>
    <t>HOTEL E KITEPOINT SALINOPOLIS</t>
  </si>
  <si>
    <t>30.636.762/0001-40</t>
  </si>
  <si>
    <t>PIZZARIA COGUMELOS DE GUARAMIRANGA</t>
  </si>
  <si>
    <t>30.652.532/0001-74</t>
  </si>
  <si>
    <t>NA GARAGEM BURGUER</t>
  </si>
  <si>
    <t>30.687.121/0001-14</t>
  </si>
  <si>
    <t>GUERREIRO OFF LINE</t>
  </si>
  <si>
    <t>30.694.841/0001-07</t>
  </si>
  <si>
    <t>PUBLIC HOUSE</t>
  </si>
  <si>
    <t>30.776.310/0001-63</t>
  </si>
  <si>
    <t>CONVENIENCIA LP</t>
  </si>
  <si>
    <t>30.783.341/0001-41</t>
  </si>
  <si>
    <t>SKEIF COMPANY</t>
  </si>
  <si>
    <t>30.848.874/0001-64</t>
  </si>
  <si>
    <t>BAR DA CINTIA</t>
  </si>
  <si>
    <t>31520-230</t>
  </si>
  <si>
    <t>30.901.583/0001-92</t>
  </si>
  <si>
    <t>LOCALIZA PUB MUSIC BAR</t>
  </si>
  <si>
    <t>30.969.625/0001-27</t>
  </si>
  <si>
    <t>NOSTRA CASA</t>
  </si>
  <si>
    <t>82100-452</t>
  </si>
  <si>
    <t>31.091.311/0001-37</t>
  </si>
  <si>
    <t>EMBAIXADA RESTAURANTE</t>
  </si>
  <si>
    <t>13184-110</t>
  </si>
  <si>
    <t>31.092.179/0001-88</t>
  </si>
  <si>
    <t>COZINHA TUPIS</t>
  </si>
  <si>
    <t>30180-114</t>
  </si>
  <si>
    <t>31.218.655/0001-64</t>
  </si>
  <si>
    <t>CONDE GRILL</t>
  </si>
  <si>
    <t>13185-240</t>
  </si>
  <si>
    <t>31.327.684/0001-64</t>
  </si>
  <si>
    <t>PIZZARIA ROMINELLI</t>
  </si>
  <si>
    <t>31.436.544/0001-24</t>
  </si>
  <si>
    <t>CAPO&amp;GIN GASTROBAR</t>
  </si>
  <si>
    <t>31.441.955/0001-08</t>
  </si>
  <si>
    <t>SABOR DA PRACA</t>
  </si>
  <si>
    <t>31.508.016/0001-33</t>
  </si>
  <si>
    <t>RRJBARERESTAURANTE</t>
  </si>
  <si>
    <t>11665-071</t>
  </si>
  <si>
    <t>31.514.655/0001-01</t>
  </si>
  <si>
    <t>PANTRIK</t>
  </si>
  <si>
    <t>13186-380</t>
  </si>
  <si>
    <t>31.692.511/0001-45</t>
  </si>
  <si>
    <t>LANCHONETE E RESTAURANTE TROPICAL</t>
  </si>
  <si>
    <t>31.752.129/0001-80</t>
  </si>
  <si>
    <t>A3 SUSHI</t>
  </si>
  <si>
    <t>64055-295</t>
  </si>
  <si>
    <t>31.796.850/0001-71</t>
  </si>
  <si>
    <t>Sol &amp; Neve Itamarati de Minas</t>
  </si>
  <si>
    <t>31.888.442/0001-40</t>
  </si>
  <si>
    <t>POUSADA PRIMAVERA PARAHYTINGA</t>
  </si>
  <si>
    <t>31.945.105/0001-47</t>
  </si>
  <si>
    <t>GARAGEM DAS PIZZAS</t>
  </si>
  <si>
    <t>31.985.429/0001-09</t>
  </si>
  <si>
    <t>Restaurante Botica Panela de Barro</t>
  </si>
  <si>
    <t>13183-255</t>
  </si>
  <si>
    <t>31.988.714/0001-83</t>
  </si>
  <si>
    <t>BAR DO OSMAR</t>
  </si>
  <si>
    <t>31.999.351/0001-81</t>
  </si>
  <si>
    <t>FRAG MUSIC BAR</t>
  </si>
  <si>
    <t>32.024.797/0001-53</t>
  </si>
  <si>
    <t>VARIEDADES CARMO</t>
  </si>
  <si>
    <t>48830-000</t>
  </si>
  <si>
    <t>Quijingue</t>
  </si>
  <si>
    <t>32.078.002/0001-90</t>
  </si>
  <si>
    <t>REEF BUZIOS HOTEL</t>
  </si>
  <si>
    <t>32.092.284/0001-80</t>
  </si>
  <si>
    <t>BUDIDA SALGADOS</t>
  </si>
  <si>
    <t>79600-006</t>
  </si>
  <si>
    <t>32.099.765/0001-17</t>
  </si>
  <si>
    <t>SOL DOURADO SERVICOS GASTRONOMICOS</t>
  </si>
  <si>
    <t>32.128.442/0001-04</t>
  </si>
  <si>
    <t>POP FOOD</t>
  </si>
  <si>
    <t>36051-470</t>
  </si>
  <si>
    <t>32.218.749/0001-04</t>
  </si>
  <si>
    <t>WAZLA BURGER</t>
  </si>
  <si>
    <t>32.240.711/0001-20</t>
  </si>
  <si>
    <t>RECANTO -BAR &amp; RESTAURANTE</t>
  </si>
  <si>
    <t>68720-000</t>
  </si>
  <si>
    <t>Santarém Novo</t>
  </si>
  <si>
    <t>32.298.298/0001-54</t>
  </si>
  <si>
    <t>PIZZA ZOOM</t>
  </si>
  <si>
    <t>30882-640</t>
  </si>
  <si>
    <t>32.323.033/0001-69</t>
  </si>
  <si>
    <t>Eatasia</t>
  </si>
  <si>
    <t>01503-010</t>
  </si>
  <si>
    <t>32.314.621/0001-36</t>
  </si>
  <si>
    <t>ARMAZEM MONTE VERDE</t>
  </si>
  <si>
    <t>32.310.330/0001-70</t>
  </si>
  <si>
    <t>MILANO VELLAS DA VILA</t>
  </si>
  <si>
    <t>61619-050</t>
  </si>
  <si>
    <t>32.301.474/0001-60</t>
  </si>
  <si>
    <t>CHOPPERIA BOA PRACA</t>
  </si>
  <si>
    <t>32.296.557/0001-08</t>
  </si>
  <si>
    <t>PIAZZA DIROMA HOTÉIS LTDA</t>
  </si>
  <si>
    <t>75696-051</t>
  </si>
  <si>
    <t>32.295.355/0001-41</t>
  </si>
  <si>
    <t>CASA PRAIA POUSADA</t>
  </si>
  <si>
    <t>32.289.111/0001-56</t>
  </si>
  <si>
    <t>RESTAURANTE MORADA DO SOL</t>
  </si>
  <si>
    <t>32.280.411/0001-74</t>
  </si>
  <si>
    <t>GRAO ESPRESSO</t>
  </si>
  <si>
    <t>32.278.478/0001-74</t>
  </si>
  <si>
    <t>RESTAURANTE PALACE BISTRO</t>
  </si>
  <si>
    <t>45600-006</t>
  </si>
  <si>
    <t>Itabuna</t>
  </si>
  <si>
    <t>32.273.165/0001-23</t>
  </si>
  <si>
    <t>BISTRO D'OLIVEIRA</t>
  </si>
  <si>
    <t>32.270.949/0001-06</t>
  </si>
  <si>
    <t>HAUAII HEALTHY FRESH FOOD</t>
  </si>
  <si>
    <t>32.269.561/0001-87</t>
  </si>
  <si>
    <t>RESTAURANTE MADEIRAS E PANIFICACAO</t>
  </si>
  <si>
    <t>74986-310</t>
  </si>
  <si>
    <t>32.258.368/0001-40</t>
  </si>
  <si>
    <t xml:space="preserve">PIER 55 GASTRONOMIA ORIENTAL </t>
  </si>
  <si>
    <t>32.244.211/0001-66</t>
  </si>
  <si>
    <t>RESTAURANTE BRILHO DO MAR</t>
  </si>
  <si>
    <t>62410-000</t>
  </si>
  <si>
    <t>Barroquinha</t>
  </si>
  <si>
    <t>32.240.353/0001-55</t>
  </si>
  <si>
    <t>MEDIEVAL STEAKHOUSE</t>
  </si>
  <si>
    <t>29090-230</t>
  </si>
  <si>
    <t>32.238.749/0001-68</t>
  </si>
  <si>
    <t>BOTECO DO BOCA</t>
  </si>
  <si>
    <t>32.235.761/0001-19</t>
  </si>
  <si>
    <t>POUSADA MARINA DO FAROL</t>
  </si>
  <si>
    <t>32.226.626/0001-07</t>
  </si>
  <si>
    <t>RECANTO PIATA</t>
  </si>
  <si>
    <t>32.217.985/0001-06</t>
  </si>
  <si>
    <t>HOTEL VIVENDAS</t>
  </si>
  <si>
    <t>99714-050</t>
  </si>
  <si>
    <t>32.204.963/0001-01</t>
  </si>
  <si>
    <t>KITCHEN</t>
  </si>
  <si>
    <t>32.133.947/0001-67</t>
  </si>
  <si>
    <t>PORTINHA GASTRONOMIA ARRAIAL</t>
  </si>
  <si>
    <t>32.131.297/0001-10</t>
  </si>
  <si>
    <t>DOCA STEAK BURGER</t>
  </si>
  <si>
    <t>38701-118</t>
  </si>
  <si>
    <t>32.084.890/0001-53</t>
  </si>
  <si>
    <t>MARCHESIN POUSADA E SERVICOS</t>
  </si>
  <si>
    <t>18230-000</t>
  </si>
  <si>
    <t>São Miguel Arcanjo</t>
  </si>
  <si>
    <t>32.076.717/0001-03</t>
  </si>
  <si>
    <t>Be Happy Sorveteria e Cafeteria</t>
  </si>
  <si>
    <t>32.074.761/0001-84</t>
  </si>
  <si>
    <t>VERDE &amp; CIA SALADERIA RESTAURANTE LTDA</t>
  </si>
  <si>
    <t>30150-313</t>
  </si>
  <si>
    <t>32.071.310/0001-93</t>
  </si>
  <si>
    <t>Restaurante Madô Ltda</t>
  </si>
  <si>
    <t>32.065.753/0001-71</t>
  </si>
  <si>
    <t>MINI STOP CONVENIENCIAS</t>
  </si>
  <si>
    <t>32.051.947/0001-18</t>
  </si>
  <si>
    <t>Emporio Buritis</t>
  </si>
  <si>
    <t>30493-145</t>
  </si>
  <si>
    <t>32.050.076/0001-18</t>
  </si>
  <si>
    <t>SERENA</t>
  </si>
  <si>
    <t>74215-170</t>
  </si>
  <si>
    <t>32.049.962/0001-21</t>
  </si>
  <si>
    <t>USINA DE MASSAS SHOP TOTAL</t>
  </si>
  <si>
    <t>90560-003</t>
  </si>
  <si>
    <t>32.041.084/0001-06</t>
  </si>
  <si>
    <t>NAKAFFA PATIO</t>
  </si>
  <si>
    <t>32.024.772/0001-50</t>
  </si>
  <si>
    <t>KOPENHAGEN ANCHIETA GARDEN</t>
  </si>
  <si>
    <t>32.018.248/0001-76</t>
  </si>
  <si>
    <t>GORDINHO CHURRASCO E CERVEJA</t>
  </si>
  <si>
    <t>49040-696</t>
  </si>
  <si>
    <t>31.998.337/0001-63</t>
  </si>
  <si>
    <t>FB GESTAO EM ALIMENTOS</t>
  </si>
  <si>
    <t>31.988.864/0001-97</t>
  </si>
  <si>
    <t>ROMARIA BISTRO</t>
  </si>
  <si>
    <t>31.975.300/0001-10</t>
  </si>
  <si>
    <t>REGINA MARIS DA ILHA</t>
  </si>
  <si>
    <t>29060-230</t>
  </si>
  <si>
    <t>31.969.257/0001-80</t>
  </si>
  <si>
    <t>VENTANA BURGUER &amp; GRILL</t>
  </si>
  <si>
    <t>31.960.907/0001-26</t>
  </si>
  <si>
    <t>BARRIL</t>
  </si>
  <si>
    <t>36506-064</t>
  </si>
  <si>
    <t>31.959.849/0001-10</t>
  </si>
  <si>
    <t>POUSADA CANTO DO PAPAGAIO</t>
  </si>
  <si>
    <t>31.939.590/0001-46</t>
  </si>
  <si>
    <t>LA FRUTA ACAI</t>
  </si>
  <si>
    <t>74823-350</t>
  </si>
  <si>
    <t>31.936.067/0001-66</t>
  </si>
  <si>
    <t>RUCULA PIZZA BAR</t>
  </si>
  <si>
    <t>31.934.223/0001-50</t>
  </si>
  <si>
    <t>BRISA DA MATA</t>
  </si>
  <si>
    <t>31.933.735/0001-00</t>
  </si>
  <si>
    <t>ROUTE HAMBURGUERIA</t>
  </si>
  <si>
    <t>77016-002</t>
  </si>
  <si>
    <t>31.886.127/0001-83</t>
  </si>
  <si>
    <t>ohashi sushi bar</t>
  </si>
  <si>
    <t>39401-055</t>
  </si>
  <si>
    <t>31.885.740/0001-86</t>
  </si>
  <si>
    <t>CANTO CAPARAO</t>
  </si>
  <si>
    <t>29500-000</t>
  </si>
  <si>
    <t>Alegre</t>
  </si>
  <si>
    <t>31.870.606/0001-01</t>
  </si>
  <si>
    <t>RESTAURANTE ESPAGUETO</t>
  </si>
  <si>
    <t>35570-130</t>
  </si>
  <si>
    <t>31.857.076/0001-61</t>
  </si>
  <si>
    <t>RESTAURANTE O TROPEIRO</t>
  </si>
  <si>
    <t>37730-000</t>
  </si>
  <si>
    <t>Campestre</t>
  </si>
  <si>
    <t>31.852.797/0001-89</t>
  </si>
  <si>
    <t>PONTO X</t>
  </si>
  <si>
    <t>31.834.746/0001-24</t>
  </si>
  <si>
    <t>CAFE CECI</t>
  </si>
  <si>
    <t>31.810.403/0001-20</t>
  </si>
  <si>
    <t>RACAFFE &amp; BISTRO</t>
  </si>
  <si>
    <t>22410-000</t>
  </si>
  <si>
    <t>31.808.391/0001-07</t>
  </si>
  <si>
    <t>RESTAURANTE PAPAGAIO</t>
  </si>
  <si>
    <t>31.784.425/0001-62</t>
  </si>
  <si>
    <t>HAVANA RESTAURANTE</t>
  </si>
  <si>
    <t>74565-000</t>
  </si>
  <si>
    <t>31.765.107/0001-54</t>
  </si>
  <si>
    <t>MP Restaurante</t>
  </si>
  <si>
    <t>31.721.071/0001-07</t>
  </si>
  <si>
    <t>RESTAURANTE SABOR DO VALE</t>
  </si>
  <si>
    <t>39600-000</t>
  </si>
  <si>
    <t>Araçuaí</t>
  </si>
  <si>
    <t>31.697.988/0001-13</t>
  </si>
  <si>
    <t>TUCUM GASTROBAR</t>
  </si>
  <si>
    <t>77026-000</t>
  </si>
  <si>
    <t>31.684.636/0001-23</t>
  </si>
  <si>
    <t>CHURRASCO NA BRASA</t>
  </si>
  <si>
    <t>68905-780</t>
  </si>
  <si>
    <t>31.673.865/0001-42</t>
  </si>
  <si>
    <t>NATIVAS BUFFET</t>
  </si>
  <si>
    <t>78043-375</t>
  </si>
  <si>
    <t>31.653.608/0001-49</t>
  </si>
  <si>
    <t>Crisálida Café</t>
  </si>
  <si>
    <t>36010-010</t>
  </si>
  <si>
    <t>31.634.776/0001-97</t>
  </si>
  <si>
    <t>DISTRIBUIDORA DJ EVANDRO JR</t>
  </si>
  <si>
    <t>69078-000</t>
  </si>
  <si>
    <t>31.622.187/0001-99</t>
  </si>
  <si>
    <t>rdc alimentos ltda</t>
  </si>
  <si>
    <t>20081-240</t>
  </si>
  <si>
    <t>31.621.858/0001-05</t>
  </si>
  <si>
    <t xml:space="preserve">Restaurante Graciano </t>
  </si>
  <si>
    <t>36970-000</t>
  </si>
  <si>
    <t>Manhumirim</t>
  </si>
  <si>
    <t>31.620.911/0001-45</t>
  </si>
  <si>
    <t>TACOMTUDO</t>
  </si>
  <si>
    <t>30130-148</t>
  </si>
  <si>
    <t>31.556.315/0001-43</t>
  </si>
  <si>
    <t>LA CUMBRE MARKETING, COMUNICACAO E COMERCIO</t>
  </si>
  <si>
    <t>04514-000</t>
  </si>
  <si>
    <t>31.553.128/0001-06</t>
  </si>
  <si>
    <t>HOTDRIVE</t>
  </si>
  <si>
    <t>73310-217</t>
  </si>
  <si>
    <t>31.544.334/0001-50</t>
  </si>
  <si>
    <t>SORVETERIA MIRACOLO</t>
  </si>
  <si>
    <t>31.541.495/0001-90</t>
  </si>
  <si>
    <t>RESTAURANTE TRAPICHE</t>
  </si>
  <si>
    <t>31.524.052/0001-90</t>
  </si>
  <si>
    <t>RANCHO DO CUPIM EXPRESS</t>
  </si>
  <si>
    <t>31.504.551/0001-16</t>
  </si>
  <si>
    <t>BISTRO D'OLIVEIRA PRAIA</t>
  </si>
  <si>
    <t>31.495.029/0001-15</t>
  </si>
  <si>
    <t>MARMORE 450</t>
  </si>
  <si>
    <t>31010-220</t>
  </si>
  <si>
    <t>31.485.777/0001-17</t>
  </si>
  <si>
    <t>AXE D'AJUDA RESTAURANTE</t>
  </si>
  <si>
    <t>31.474.076/0001-82</t>
  </si>
  <si>
    <t>GICA'S RESTAURANTES E EVENTOS - EIRELI</t>
  </si>
  <si>
    <t>79002-100</t>
  </si>
  <si>
    <t>31.469.599/0001-30</t>
  </si>
  <si>
    <t>JARDIM SECRETO</t>
  </si>
  <si>
    <t>31.447.773/0001-44</t>
  </si>
  <si>
    <t>MAKUNAIMA COZINHA GOURMET</t>
  </si>
  <si>
    <t>74080-075</t>
  </si>
  <si>
    <t>31.440.069/0001-60</t>
  </si>
  <si>
    <t>DRUKKE</t>
  </si>
  <si>
    <t>74884-800</t>
  </si>
  <si>
    <t>31.427.781/0001-29</t>
  </si>
  <si>
    <t>INES</t>
  </si>
  <si>
    <t>31.407.275/0001-78</t>
  </si>
  <si>
    <t>EMPORIO DU' PEIXE E CIA</t>
  </si>
  <si>
    <t>78700-767</t>
  </si>
  <si>
    <t>31.375.336/0001-62</t>
  </si>
  <si>
    <t>BLUE COFFEE</t>
  </si>
  <si>
    <t>31.373.336/0001-23</t>
  </si>
  <si>
    <t>ESPACO HERBALIFE NUTRITION</t>
  </si>
  <si>
    <t>31.373.155/0001-05</t>
  </si>
  <si>
    <t>TAPIOCARIA NORDESTINA DONA CHICA</t>
  </si>
  <si>
    <t>31.349.611/0001-73</t>
  </si>
  <si>
    <t>BUTEC'S CONVENIENCIA</t>
  </si>
  <si>
    <t>31.341.658/0001-90</t>
  </si>
  <si>
    <t>una sua pizza</t>
  </si>
  <si>
    <t>22270-000</t>
  </si>
  <si>
    <t>31.341.102/0001-02</t>
  </si>
  <si>
    <t>MAESTRO</t>
  </si>
  <si>
    <t>04028-002</t>
  </si>
  <si>
    <t>31.339.756/0001-93</t>
  </si>
  <si>
    <t>TEVA</t>
  </si>
  <si>
    <t>05414-011</t>
  </si>
  <si>
    <t>31.331.221/0001-76</t>
  </si>
  <si>
    <t>BAR, RESTAURANTE &amp; LANCHONETE XANINHA</t>
  </si>
  <si>
    <t>31.272.811/0001-75</t>
  </si>
  <si>
    <t>CASA DE ROCK PUB</t>
  </si>
  <si>
    <t>31.200.558/0001-44</t>
  </si>
  <si>
    <t>NOMADE KITE</t>
  </si>
  <si>
    <t>62590-000</t>
  </si>
  <si>
    <t>Itarema</t>
  </si>
  <si>
    <t>31.162.447/0001-90</t>
  </si>
  <si>
    <t>Pit Stop Premium</t>
  </si>
  <si>
    <t>36500-061</t>
  </si>
  <si>
    <t>31.161.791/0001-65</t>
  </si>
  <si>
    <t>GROOVE BAR</t>
  </si>
  <si>
    <t>31.151.348/0001-03</t>
  </si>
  <si>
    <t>TRADICIONAL HOT DOG</t>
  </si>
  <si>
    <t>78740-323</t>
  </si>
  <si>
    <t>31.141.785/0001-46</t>
  </si>
  <si>
    <t>TOP BURGUI</t>
  </si>
  <si>
    <t>31.112.350/0001-73</t>
  </si>
  <si>
    <t>CAFETERIA MAVIC</t>
  </si>
  <si>
    <t>31.064.008/0001-45</t>
  </si>
  <si>
    <t>NORTIC FOODS RESTAURANTE E EVENTOS EIRELI</t>
  </si>
  <si>
    <t>04317-008</t>
  </si>
  <si>
    <t>31.034.691/0001-78</t>
  </si>
  <si>
    <t>TABOO STEAKBAR</t>
  </si>
  <si>
    <t>44051-605</t>
  </si>
  <si>
    <t>31.028.158/0001-01</t>
  </si>
  <si>
    <t>MANGO`S BAR E CREPERIA</t>
  </si>
  <si>
    <t>31.010.693/0001-27</t>
  </si>
  <si>
    <t>NONNA PER HEAVEN</t>
  </si>
  <si>
    <t>22793-081</t>
  </si>
  <si>
    <t>31.009.342/0001-04</t>
  </si>
  <si>
    <t>AL CAPONE</t>
  </si>
  <si>
    <t>64049-570</t>
  </si>
  <si>
    <t>30.998.688/0001-01</t>
  </si>
  <si>
    <t>BIRRAS E TAPAS GASTRO BAR</t>
  </si>
  <si>
    <t>30.998.531/0001-86</t>
  </si>
  <si>
    <t>CONFRARIA DA CARNE</t>
  </si>
  <si>
    <t>30.954.946/0001-58</t>
  </si>
  <si>
    <t>PANQUECAS DA LILI</t>
  </si>
  <si>
    <t>02/06/2022 08:24:23</t>
  </si>
  <si>
    <t>AMPAROS SABOR E LAZER</t>
  </si>
  <si>
    <t>38175-000</t>
  </si>
  <si>
    <t>Santa Juliana</t>
  </si>
  <si>
    <t>30.922.764/0001-03</t>
  </si>
  <si>
    <t>FAZENDOLA</t>
  </si>
  <si>
    <t>30.895.664/0001-27</t>
  </si>
  <si>
    <t>BUTECO MALAQUETA</t>
  </si>
  <si>
    <t>30.879.769/0001-92</t>
  </si>
  <si>
    <t xml:space="preserve">Krug Bier </t>
  </si>
  <si>
    <t>30.869.695/0001-03</t>
  </si>
  <si>
    <t>DEPOSITO DOS PRIMOS</t>
  </si>
  <si>
    <t>64053-090</t>
  </si>
  <si>
    <t>30.858.391/0001-40</t>
  </si>
  <si>
    <t>SORIANO</t>
  </si>
  <si>
    <t>30140-130</t>
  </si>
  <si>
    <t>30.846.567/0001-44</t>
  </si>
  <si>
    <t>ROQUER CERVEJARIA INDEPENDENTE</t>
  </si>
  <si>
    <t>30.838.111/0001-32</t>
  </si>
  <si>
    <t>CASA UCA</t>
  </si>
  <si>
    <t>30.800.976/0001-00</t>
  </si>
  <si>
    <t>Restaurante do Clube</t>
  </si>
  <si>
    <t>30.800.451/0001-74</t>
  </si>
  <si>
    <t>VILLA MADALENA</t>
  </si>
  <si>
    <t>30.792.981/0001-18</t>
  </si>
  <si>
    <t>ROMAANA COMERCIO DE PRODUTOS ALIMENTICIOS LTDA</t>
  </si>
  <si>
    <t>37701-015</t>
  </si>
  <si>
    <t>30.784.963/0001-94</t>
  </si>
  <si>
    <t>RESTAURANTE CABANA DOS PAULISTAS</t>
  </si>
  <si>
    <t>30.781.086/0001-06</t>
  </si>
  <si>
    <t>DF BURGER DOG</t>
  </si>
  <si>
    <t>16018-435</t>
  </si>
  <si>
    <t>30.780.184/0001-10</t>
  </si>
  <si>
    <t>MANIHOT CLUB</t>
  </si>
  <si>
    <t>11608-557</t>
  </si>
  <si>
    <t>30.777.016/0001-76</t>
  </si>
  <si>
    <t>TROPEIRO MINEIRO</t>
  </si>
  <si>
    <t>30.773.706/0001-57</t>
  </si>
  <si>
    <t>BRAGA PAO DE QUEIJO</t>
  </si>
  <si>
    <t>30130-155</t>
  </si>
  <si>
    <t>30.747.333/0001-40</t>
  </si>
  <si>
    <t>DELICIAS DE MINAS</t>
  </si>
  <si>
    <t>30.746.544/0001-68</t>
  </si>
  <si>
    <t>Patroni Pizza D&amp;D</t>
  </si>
  <si>
    <t>04578-000</t>
  </si>
  <si>
    <t>30.726.450/0001-27</t>
  </si>
  <si>
    <t>LA NO DOM LANCHES</t>
  </si>
  <si>
    <t>30.722.669/0001-58</t>
  </si>
  <si>
    <t>LECAFE</t>
  </si>
  <si>
    <t>30.711.408/0001-32</t>
  </si>
  <si>
    <t>CANASTRA ROSE</t>
  </si>
  <si>
    <t>22280-110</t>
  </si>
  <si>
    <t>30.703.380/0001-91</t>
  </si>
  <si>
    <t>DECK BURGER</t>
  </si>
  <si>
    <t>32017-000</t>
  </si>
  <si>
    <t>30.699.200/0001-45</t>
  </si>
  <si>
    <t>FORNEARIA DA PRAIA</t>
  </si>
  <si>
    <t>30.689.360/0001-03</t>
  </si>
  <si>
    <t>G M S BAR E RESTAURANTE</t>
  </si>
  <si>
    <t>30.686.822/0001-39</t>
  </si>
  <si>
    <t>MISTURA FOOD SERVICE EIRELI</t>
  </si>
  <si>
    <t>03318-000</t>
  </si>
  <si>
    <t>30.683.797/0001-30</t>
  </si>
  <si>
    <t>RESTAURANTE PIMENTA</t>
  </si>
  <si>
    <t>78020-971</t>
  </si>
  <si>
    <t>Palame</t>
  </si>
  <si>
    <t>30.675.386/0001-00</t>
  </si>
  <si>
    <t>FREIHEIT</t>
  </si>
  <si>
    <t>01008-000</t>
  </si>
  <si>
    <t>30.670.100/0001-96</t>
  </si>
  <si>
    <t>LE BOUCHER</t>
  </si>
  <si>
    <t>30.669.372/0001-76</t>
  </si>
  <si>
    <t>SANTA COMEDORIA</t>
  </si>
  <si>
    <t>38408-032</t>
  </si>
  <si>
    <t>30.658.210/0001-32</t>
  </si>
  <si>
    <t>nashville the</t>
  </si>
  <si>
    <t>64049-526</t>
  </si>
  <si>
    <t>30.655.650/0001-36</t>
  </si>
  <si>
    <t>BBQ HOUSE SP</t>
  </si>
  <si>
    <t>30.655.528/0001-60</t>
  </si>
  <si>
    <t>ALAMEDA270</t>
  </si>
  <si>
    <t>38411-120</t>
  </si>
  <si>
    <t>30.655.193/0001-80</t>
  </si>
  <si>
    <t>BOTECO DO ZE</t>
  </si>
  <si>
    <t>06519-085</t>
  </si>
  <si>
    <t>30.643.946/0001-37</t>
  </si>
  <si>
    <t>VILA SUCOS</t>
  </si>
  <si>
    <t>29055-310</t>
  </si>
  <si>
    <t>30.638.377/0001-31</t>
  </si>
  <si>
    <t>BARTHODOMEU</t>
  </si>
  <si>
    <t>22410-040</t>
  </si>
  <si>
    <t>30.636.430/0001-65</t>
  </si>
  <si>
    <t>DUE RESTAURANTE &amp; CAFE</t>
  </si>
  <si>
    <t>18095-410</t>
  </si>
  <si>
    <t>30.631.248/0001-11</t>
  </si>
  <si>
    <t>FORTES INDUSTRIA E COMERCIO DE ALIMENTOS</t>
  </si>
  <si>
    <t>37501-080</t>
  </si>
  <si>
    <t>30.620.226/0001-56</t>
  </si>
  <si>
    <t>Bar do Bill</t>
  </si>
  <si>
    <t>23545-010</t>
  </si>
  <si>
    <t>30.586.573/0001-00</t>
  </si>
  <si>
    <t>BIERDRON</t>
  </si>
  <si>
    <t>95900-052</t>
  </si>
  <si>
    <t>Lajeado</t>
  </si>
  <si>
    <t>30.582.762/0001-04</t>
  </si>
  <si>
    <t>LIDO AMICI DI AMICI</t>
  </si>
  <si>
    <t>05416-000</t>
  </si>
  <si>
    <t>30.576.280/0001-41</t>
  </si>
  <si>
    <t>ALMANOVA</t>
  </si>
  <si>
    <t>88015-220</t>
  </si>
  <si>
    <t>30.573.974/0001-25</t>
  </si>
  <si>
    <t>Lounge Icaraí Café</t>
  </si>
  <si>
    <t>24230-052</t>
  </si>
  <si>
    <t>30.572.429/0001-14</t>
  </si>
  <si>
    <t>ZAGGA PIZZA BAR</t>
  </si>
  <si>
    <t>22021-020</t>
  </si>
  <si>
    <t>30.568.768/0001-27</t>
  </si>
  <si>
    <t>Zapata Mexican Bar</t>
  </si>
  <si>
    <t>80530-360</t>
  </si>
  <si>
    <t>30.565.673/0001-50</t>
  </si>
  <si>
    <t>MONKEY BAR</t>
  </si>
  <si>
    <t>74603-190</t>
  </si>
  <si>
    <t>30.560.962/0001-66</t>
  </si>
  <si>
    <t>F H HAMBURGUERIA EIRELI</t>
  </si>
  <si>
    <t>30.554.551/0001-68</t>
  </si>
  <si>
    <t>Di Cunto Shopping Mooca</t>
  </si>
  <si>
    <t>03126-000</t>
  </si>
  <si>
    <t>30.539.414/0001-54</t>
  </si>
  <si>
    <t>THE BROOKLYN HAMBURGUERIA</t>
  </si>
  <si>
    <t>30.531.740/0001-15</t>
  </si>
  <si>
    <t>LUCCIO PIZZA &amp; CUCINA</t>
  </si>
  <si>
    <t>74230-030</t>
  </si>
  <si>
    <t>30.530.963/0001-68</t>
  </si>
  <si>
    <t>CLUBE DE PESCA E CAMPING LAGO DA SERRA</t>
  </si>
  <si>
    <t>30.515.153/0001-32</t>
  </si>
  <si>
    <t>KAWAMURA LAMEN YA</t>
  </si>
  <si>
    <t>69057-080</t>
  </si>
  <si>
    <t>30.507.002/0001-32</t>
  </si>
  <si>
    <t>VEGAS BOWLING</t>
  </si>
  <si>
    <t>85884-000</t>
  </si>
  <si>
    <t>30.498.692/0001-00</t>
  </si>
  <si>
    <t>MEAT HAMBURGUERIA</t>
  </si>
  <si>
    <t>88065-000</t>
  </si>
  <si>
    <t>30.496.081/0001-23</t>
  </si>
  <si>
    <t>Vila Murad</t>
  </si>
  <si>
    <t>30.494.977/0001-73</t>
  </si>
  <si>
    <t>Indaiá Restaurante</t>
  </si>
  <si>
    <t>30.481.549/0001-06</t>
  </si>
  <si>
    <t>SUSHI JAPA LOURDES</t>
  </si>
  <si>
    <t>30.479.880/0001-91</t>
  </si>
  <si>
    <t>Assis Imperial Grill</t>
  </si>
  <si>
    <t>60175-395</t>
  </si>
  <si>
    <t>30.448.320/0001-70</t>
  </si>
  <si>
    <t xml:space="preserve">BUDA BEACH </t>
  </si>
  <si>
    <t>30.441.223/0001-55</t>
  </si>
  <si>
    <t>CREMONINI RESTAURANTE EIRELI</t>
  </si>
  <si>
    <t>41810-395</t>
  </si>
  <si>
    <t>30.435.864/0001-05</t>
  </si>
  <si>
    <t>IMPERIO DOS LANCHES</t>
  </si>
  <si>
    <t>30190-008</t>
  </si>
  <si>
    <t>30.429.613/0001-00</t>
  </si>
  <si>
    <t>NONNA RISTORANTE E PIZZERIA</t>
  </si>
  <si>
    <t>30.406.042/0001-98</t>
  </si>
  <si>
    <t>22621-200</t>
  </si>
  <si>
    <t>30.398.257/0001-04</t>
  </si>
  <si>
    <t>Chalezinho Itaim</t>
  </si>
  <si>
    <t>04536-000</t>
  </si>
  <si>
    <t>30.386.331/0001-72</t>
  </si>
  <si>
    <t xml:space="preserve">Zapata La Taqueria </t>
  </si>
  <si>
    <t>80610-905</t>
  </si>
  <si>
    <t>30.381.525/0001-85</t>
  </si>
  <si>
    <t>O ITALIANO</t>
  </si>
  <si>
    <t>30390-570</t>
  </si>
  <si>
    <t>30.360.071/0001-66</t>
  </si>
  <si>
    <t>O Italiano Restaurante</t>
  </si>
  <si>
    <t>30.349.888/0001-33</t>
  </si>
  <si>
    <t>BERNO CAFE</t>
  </si>
  <si>
    <t>09710-012</t>
  </si>
  <si>
    <t>30.345.893/0001-78</t>
  </si>
  <si>
    <t>LA MAFIA TRATTORIA CWB</t>
  </si>
  <si>
    <t>80430-152</t>
  </si>
  <si>
    <t>30.339.114/0001-21</t>
  </si>
  <si>
    <t>NOSSA ESQUINA CAFE E BISTRO</t>
  </si>
  <si>
    <t>27600-000</t>
  </si>
  <si>
    <t>30.316.302/0001-34</t>
  </si>
  <si>
    <t>RESTAURANTE KOMIDA KASEIRA</t>
  </si>
  <si>
    <t>30.307.512/0001-66</t>
  </si>
  <si>
    <t>NUTRIFRIGO COMERCIAL</t>
  </si>
  <si>
    <t>88340-356</t>
  </si>
  <si>
    <t>Camboriú</t>
  </si>
  <si>
    <t>30.299.698/0001-59</t>
  </si>
  <si>
    <t>OHASHI EXPRESS</t>
  </si>
  <si>
    <t>35500-010</t>
  </si>
  <si>
    <t>30.282.988/0001-90</t>
  </si>
  <si>
    <t>Alquimia dos Temperos</t>
  </si>
  <si>
    <t>25685-250</t>
  </si>
  <si>
    <t>30.281.537/0001-38</t>
  </si>
  <si>
    <t>R &amp; D RESTAURANTE DELIVERY</t>
  </si>
  <si>
    <t>03103-003</t>
  </si>
  <si>
    <t>30.278.396/0001-02</t>
  </si>
  <si>
    <t>Afetuoso Café e Lavanderia</t>
  </si>
  <si>
    <t>30.274.783/0001-62</t>
  </si>
  <si>
    <t>DANI GABI</t>
  </si>
  <si>
    <t>12505-300</t>
  </si>
  <si>
    <t>30.274.123/0001-81</t>
  </si>
  <si>
    <t>IMPERIO CACAU</t>
  </si>
  <si>
    <t>30.274.010/0001-86</t>
  </si>
  <si>
    <t>Little Mamma</t>
  </si>
  <si>
    <t>22290-070</t>
  </si>
  <si>
    <t>30.264.692/0001-46</t>
  </si>
  <si>
    <t>BAR E RESTAURANTE DO ADRIANO</t>
  </si>
  <si>
    <t>31030-460</t>
  </si>
  <si>
    <t>30.253.417/0001-27</t>
  </si>
  <si>
    <t>RESTAURANTE CACHOEIRA DA ARARA</t>
  </si>
  <si>
    <t>30.224.027/0001-29</t>
  </si>
  <si>
    <t>BEBELU SANDUICHES</t>
  </si>
  <si>
    <t>59151-250</t>
  </si>
  <si>
    <t>30.223.991/0001-32</t>
  </si>
  <si>
    <t>ITABIRA PLAZA RESTAURANTE</t>
  </si>
  <si>
    <t>35900-121</t>
  </si>
  <si>
    <t>30.214.227/0001-09</t>
  </si>
  <si>
    <t>xerem restaurante e cachaçaria</t>
  </si>
  <si>
    <t>51021-550</t>
  </si>
  <si>
    <t>30.206.004/0001-91</t>
  </si>
  <si>
    <t>CHURRASCARIA BATISTELLA</t>
  </si>
  <si>
    <t>30.201.243/0001-59</t>
  </si>
  <si>
    <t>DOIS A UM</t>
  </si>
  <si>
    <t>30.199.346/0001-21</t>
  </si>
  <si>
    <t>LAS PAMPAS</t>
  </si>
  <si>
    <t>30.198.156/0001-90</t>
  </si>
  <si>
    <t>Gm comércio de alimentos e produtos ltda</t>
  </si>
  <si>
    <t>88063-300</t>
  </si>
  <si>
    <t>30.195.125/0001-85</t>
  </si>
  <si>
    <t>QUI - TUTTO AL FORNO</t>
  </si>
  <si>
    <t>80420-060</t>
  </si>
  <si>
    <t>30.192.657/0001-69</t>
  </si>
  <si>
    <t>BECO D'OURO RESTAURANTE E CHOPERIA</t>
  </si>
  <si>
    <t>30.185.361/0001-10</t>
  </si>
  <si>
    <t>ESQUINA DO SOUZA</t>
  </si>
  <si>
    <t>05027-020</t>
  </si>
  <si>
    <t>30.178.837/0001-96</t>
  </si>
  <si>
    <t>COLUMBIA</t>
  </si>
  <si>
    <t>18047-645</t>
  </si>
  <si>
    <t>30.175.090/0001-12</t>
  </si>
  <si>
    <t>Mei Mei Itaquera</t>
  </si>
  <si>
    <t>08210-300</t>
  </si>
  <si>
    <t>30.173.732/0001-44</t>
  </si>
  <si>
    <t>CEARA GRILL</t>
  </si>
  <si>
    <t>59022-350</t>
  </si>
  <si>
    <t>30.171.761/0001-77</t>
  </si>
  <si>
    <t>Mais Lanches</t>
  </si>
  <si>
    <t>38410-094</t>
  </si>
  <si>
    <t>30.167.619/0001-56</t>
  </si>
  <si>
    <t>Cervejaria Marcos Brunholi</t>
  </si>
  <si>
    <t>30.165.748/0001-05</t>
  </si>
  <si>
    <t>DIAMANTE GREGO RESTAURANTE</t>
  </si>
  <si>
    <t>30.164.847/0001-72</t>
  </si>
  <si>
    <t>Ike Café</t>
  </si>
  <si>
    <t>13024-040</t>
  </si>
  <si>
    <t>30.152.613/0001-05</t>
  </si>
  <si>
    <t>RESTAURANTE PRESENTE DE DEUS</t>
  </si>
  <si>
    <t>65085-790</t>
  </si>
  <si>
    <t>30.134.576/0001-02</t>
  </si>
  <si>
    <t>Bráz Eléttrica</t>
  </si>
  <si>
    <t>01404-003</t>
  </si>
  <si>
    <t>30.109.161/0001-89</t>
  </si>
  <si>
    <t>TO CHEGANDO BOTEQUIM</t>
  </si>
  <si>
    <t>59080-250</t>
  </si>
  <si>
    <t>30.108.274/0001-60</t>
  </si>
  <si>
    <t>RECANTO DOS PASSAROS</t>
  </si>
  <si>
    <t>65570-000</t>
  </si>
  <si>
    <t>Araioses</t>
  </si>
  <si>
    <t>30.094.802/0001-79</t>
  </si>
  <si>
    <t>CHOPERIA E PIZZARIA TABACANA</t>
  </si>
  <si>
    <t>38230-000</t>
  </si>
  <si>
    <t>Fronteira</t>
  </si>
  <si>
    <t>30.088.755/0001-50</t>
  </si>
  <si>
    <t>Horizontes</t>
  </si>
  <si>
    <t>30.081.117/0001-08</t>
  </si>
  <si>
    <t>CINTHUR TURISMO</t>
  </si>
  <si>
    <t>27170-000</t>
  </si>
  <si>
    <t>Califórnia da Barra</t>
  </si>
  <si>
    <t>30.046.298/0001-31</t>
  </si>
  <si>
    <t>COFFEE STORIES</t>
  </si>
  <si>
    <t>01222-000</t>
  </si>
  <si>
    <t>30.031.221/0001-98</t>
  </si>
  <si>
    <t>RESTAURANTE MONUMENTO</t>
  </si>
  <si>
    <t>93525-350</t>
  </si>
  <si>
    <t>30.014.966/0001-49</t>
  </si>
  <si>
    <t>EMPORIO DIAVE</t>
  </si>
  <si>
    <t>64051-160</t>
  </si>
  <si>
    <t>30.004.565/0001-08</t>
  </si>
  <si>
    <t>RODER'S TURISMOS</t>
  </si>
  <si>
    <t>18640-000</t>
  </si>
  <si>
    <t>Pardinho</t>
  </si>
  <si>
    <t>29.992.342/0001-17</t>
  </si>
  <si>
    <t>D-MAIS EMPREENDIMENTOS</t>
  </si>
  <si>
    <t>39400-633</t>
  </si>
  <si>
    <t>29.989.549/0001-32</t>
  </si>
  <si>
    <t>OTTO GASTRO BAR</t>
  </si>
  <si>
    <t>88137-270</t>
  </si>
  <si>
    <t>29.986.258/0001-90</t>
  </si>
  <si>
    <t>LANCHONETE DOIS IRMAOS</t>
  </si>
  <si>
    <t>29.967.892/0001-86</t>
  </si>
  <si>
    <t>OMG BURGUER</t>
  </si>
  <si>
    <t>29.961.811/0001-30</t>
  </si>
  <si>
    <t>KARBONE</t>
  </si>
  <si>
    <t>86050-450</t>
  </si>
  <si>
    <t>29.957.932/0001-09</t>
  </si>
  <si>
    <t>CHURRASCARIA SARANDI</t>
  </si>
  <si>
    <t>77001-022</t>
  </si>
  <si>
    <t>29.948.553/0001-52</t>
  </si>
  <si>
    <t>DARUMA-JI RESTAURANTE JAPONES</t>
  </si>
  <si>
    <t>59150-300</t>
  </si>
  <si>
    <t>29.935.346/0001-63</t>
  </si>
  <si>
    <t>SABHORA RESTAURANTE</t>
  </si>
  <si>
    <t>29.918.642/0001-56</t>
  </si>
  <si>
    <t>SHERIFF CONVENIENCIA</t>
  </si>
  <si>
    <t>29.911.639/0001-00</t>
  </si>
  <si>
    <t>EVORA GASTRONOMIA</t>
  </si>
  <si>
    <t>74150-300</t>
  </si>
  <si>
    <t>29.896.405/0001-31</t>
  </si>
  <si>
    <t>Narreal Brewhouse</t>
  </si>
  <si>
    <t>22281-033</t>
  </si>
  <si>
    <t>29.890.059/0001-84</t>
  </si>
  <si>
    <t>CASA 7</t>
  </si>
  <si>
    <t>64014-220</t>
  </si>
  <si>
    <t>29.852.862/0001-24</t>
  </si>
  <si>
    <t>EMPORIO B2BEER</t>
  </si>
  <si>
    <t>29.845.041/0001-60</t>
  </si>
  <si>
    <t>ALLOT GASTROBAR</t>
  </si>
  <si>
    <t>29.844.183/0001-03</t>
  </si>
  <si>
    <t>SEED ECO - Residência Artistica</t>
  </si>
  <si>
    <t>15385-000</t>
  </si>
  <si>
    <t>Ilha Solteira</t>
  </si>
  <si>
    <t>29.834.734/0001-58</t>
  </si>
  <si>
    <t>GASTROBAR</t>
  </si>
  <si>
    <t>40140-370</t>
  </si>
  <si>
    <t>29.820.261/0001-30</t>
  </si>
  <si>
    <t>EVA - CUCINA ORIGINALE BELVEDERE RESTAURANTE</t>
  </si>
  <si>
    <t>30320-570</t>
  </si>
  <si>
    <t>29.804.256/0001-33</t>
  </si>
  <si>
    <t>ESPETERIA LAPINGA</t>
  </si>
  <si>
    <t>32604-120</t>
  </si>
  <si>
    <t>29.802.678/0001-70</t>
  </si>
  <si>
    <t>SACCARIA</t>
  </si>
  <si>
    <t>74230-120</t>
  </si>
  <si>
    <t>11.169.421/0003-29</t>
  </si>
  <si>
    <t>DELIVERY/PIZARRIA/LANCHONETE</t>
  </si>
  <si>
    <t>75360-000</t>
  </si>
  <si>
    <t>Aragoiânia</t>
  </si>
  <si>
    <t>29.773.997/0001-02</t>
  </si>
  <si>
    <t>RESTAURANTE PANELA DE BARRO DE MAE</t>
  </si>
  <si>
    <t>59014-100</t>
  </si>
  <si>
    <t>29.769.256/0001-40</t>
  </si>
  <si>
    <t>IMPERIO PUB WHISKERIA</t>
  </si>
  <si>
    <t>78735-561</t>
  </si>
  <si>
    <t>29.768.376/0001-22</t>
  </si>
  <si>
    <t>ZL GASTRONOMIA E EVENTOS</t>
  </si>
  <si>
    <t>29.751.990/0001-81</t>
  </si>
  <si>
    <t>SINGELA SORVETES ARTESANAIS E CAFE</t>
  </si>
  <si>
    <t>05435-020</t>
  </si>
  <si>
    <t>29.745.946/0001-69</t>
  </si>
  <si>
    <t>HAMGOURMET EXPRESS</t>
  </si>
  <si>
    <t>88502-215</t>
  </si>
  <si>
    <t>29.728.470/0001-58</t>
  </si>
  <si>
    <t>NINKASI COMERCIO DE ALIMENTOS</t>
  </si>
  <si>
    <t>03180-003</t>
  </si>
  <si>
    <t>29.726.156/0001-36</t>
  </si>
  <si>
    <t>VILLA PETIT</t>
  </si>
  <si>
    <t>64074-990</t>
  </si>
  <si>
    <t>15.081.303/0002-34</t>
  </si>
  <si>
    <t>ROCKN GRILL</t>
  </si>
  <si>
    <t>29.720.858/0001-02</t>
  </si>
  <si>
    <t>ARENA BAR E BOTECO</t>
  </si>
  <si>
    <t>85810-000</t>
  </si>
  <si>
    <t>29.714.004/0001-13</t>
  </si>
  <si>
    <t>DG SMART BUSINESS</t>
  </si>
  <si>
    <t>04459-020</t>
  </si>
  <si>
    <t>29.704.381/0001-71</t>
  </si>
  <si>
    <t>CACHACARIA ALTEMAR DUTRA</t>
  </si>
  <si>
    <t>19.173.473/0005-42</t>
  </si>
  <si>
    <t>LAMPARINA</t>
  </si>
  <si>
    <t>19.173.473/0006-23</t>
  </si>
  <si>
    <t>SAO ROMAO RIO FARINHA BELEZAS PRESERVADAS</t>
  </si>
  <si>
    <t>29.703.252/0001-69</t>
  </si>
  <si>
    <t>MORRO BRANCO BEACH TURISMO</t>
  </si>
  <si>
    <t>29.701.526/0001-80</t>
  </si>
  <si>
    <t>74835-090</t>
  </si>
  <si>
    <t>21.407.141/0002-84</t>
  </si>
  <si>
    <t>POUSADA PEREQUE ACU</t>
  </si>
  <si>
    <t>29.698.541/0001-17</t>
  </si>
  <si>
    <t>clayton cesar da silva</t>
  </si>
  <si>
    <t>03358-140</t>
  </si>
  <si>
    <t>29.687.482/0001-81</t>
  </si>
  <si>
    <t>KARINHA'S LANCHES</t>
  </si>
  <si>
    <t>78005-340</t>
  </si>
  <si>
    <t>29.669.085/0001-87</t>
  </si>
  <si>
    <t>OVERTIME</t>
  </si>
  <si>
    <t>29.665.236/0001-29</t>
  </si>
  <si>
    <t>A KAZA</t>
  </si>
  <si>
    <t>78740-138</t>
  </si>
  <si>
    <t>29.659.176/0001-31</t>
  </si>
  <si>
    <t>BARRACA DO DARLAN</t>
  </si>
  <si>
    <t>29.652.798/0001-38</t>
  </si>
  <si>
    <t>ESTACAO EMPORIO E RESTAURANTE</t>
  </si>
  <si>
    <t>29.633.693/0001-31</t>
  </si>
  <si>
    <t>ARMAZEM DO VALE RESTAURANTE</t>
  </si>
  <si>
    <t>29.603.844/0001-09</t>
  </si>
  <si>
    <t>Bipo Burger</t>
  </si>
  <si>
    <t>01418-102</t>
  </si>
  <si>
    <t>29.599.026/0001-80</t>
  </si>
  <si>
    <t>MANJERICAO GOURMET FIT</t>
  </si>
  <si>
    <t>29.596.907/0001-47</t>
  </si>
  <si>
    <t>CABANA TO DE BOA</t>
  </si>
  <si>
    <t>29.596.206/0001-08</t>
  </si>
  <si>
    <t>BAR PARADISE</t>
  </si>
  <si>
    <t>38703-008</t>
  </si>
  <si>
    <t>29.347.328/0001-60</t>
  </si>
  <si>
    <t>RESTAURANTE BOI VOADOR</t>
  </si>
  <si>
    <t>50030-210</t>
  </si>
  <si>
    <t>29.412.047/0001-44</t>
  </si>
  <si>
    <t>KI DELICIA RESTAURANTE</t>
  </si>
  <si>
    <t>59507-000</t>
  </si>
  <si>
    <t>Alto do Rodrigues</t>
  </si>
  <si>
    <t>29.470.916/0001-97</t>
  </si>
  <si>
    <t>CASA DEQUIGIOVANNI</t>
  </si>
  <si>
    <t>29.589.604/0001-05</t>
  </si>
  <si>
    <t>LA BELLA RISTORANTE</t>
  </si>
  <si>
    <t>74120-080</t>
  </si>
  <si>
    <t>29.538.314/0001-24</t>
  </si>
  <si>
    <t>AIRES DE PATAGONIA</t>
  </si>
  <si>
    <t>29.665.088/0001-42</t>
  </si>
  <si>
    <t>CHITA</t>
  </si>
  <si>
    <t>29.736.371/0001-18</t>
  </si>
  <si>
    <t>QUINTAL 86 BAR E RESTAURANTE</t>
  </si>
  <si>
    <t>74083-330</t>
  </si>
  <si>
    <t>29.831.206/0001-45</t>
  </si>
  <si>
    <t>THE W CAMPINA</t>
  </si>
  <si>
    <t>29.879.358/0001-18</t>
  </si>
  <si>
    <t>TEMAKI FRY T-63</t>
  </si>
  <si>
    <t>29.967.407/0001-74</t>
  </si>
  <si>
    <t>ESPETINHO DE GARAGEM</t>
  </si>
  <si>
    <t>69401-508</t>
  </si>
  <si>
    <t>29.974.883/0001-12</t>
  </si>
  <si>
    <t>BURGER HOUSE</t>
  </si>
  <si>
    <t>29.987.718/0001-03</t>
  </si>
  <si>
    <t>BAZUKA BEACH</t>
  </si>
  <si>
    <t>30.133.259/0001-71</t>
  </si>
  <si>
    <t>LECOQ BAR E BISTRO</t>
  </si>
  <si>
    <t>25755-351</t>
  </si>
  <si>
    <t>30.146.638/0001-04</t>
  </si>
  <si>
    <t>TAJI JAPANESE CUISINE</t>
  </si>
  <si>
    <t>30.163.436/0001-62</t>
  </si>
  <si>
    <t>GIZ COZINHA BOEMIA</t>
  </si>
  <si>
    <t>30.181.616/0001-77</t>
  </si>
  <si>
    <t>SAB0R MINEIRO EM ALAGOAS</t>
  </si>
  <si>
    <t>57030-540</t>
  </si>
  <si>
    <t>30.191.849/0001-50</t>
  </si>
  <si>
    <t>ESPETINHO DO GERALDO</t>
  </si>
  <si>
    <t>30.205.057/0001-98</t>
  </si>
  <si>
    <t xml:space="preserve">Zapata La Taqueria - Vila Urbana </t>
  </si>
  <si>
    <t>80010-010</t>
  </si>
  <si>
    <t>30.281.175/0001-85</t>
  </si>
  <si>
    <t>Prime Foods</t>
  </si>
  <si>
    <t>15030-400</t>
  </si>
  <si>
    <t>30.297.990/0001-32</t>
  </si>
  <si>
    <t>STEAK IN</t>
  </si>
  <si>
    <t>30.320.129/0001-48</t>
  </si>
  <si>
    <t>HERMANOS</t>
  </si>
  <si>
    <t>76807-146</t>
  </si>
  <si>
    <t>30.396.947/0001-24</t>
  </si>
  <si>
    <t>PARADOURO QUATRO COLONIAS</t>
  </si>
  <si>
    <t>30.412.262/0001-24</t>
  </si>
  <si>
    <t>CAFFE CONTEMPORANEO</t>
  </si>
  <si>
    <t>58410-050</t>
  </si>
  <si>
    <t>30.511.572/0001-04</t>
  </si>
  <si>
    <t>Português|Inglês|Italiano</t>
  </si>
  <si>
    <t>SKY GARDEN ROOFTOP</t>
  </si>
  <si>
    <t>30.517.631/0001-43</t>
  </si>
  <si>
    <t>FACEBAAR</t>
  </si>
  <si>
    <t>30.547.932/0001-10</t>
  </si>
  <si>
    <t>DECK GASTRO BAR</t>
  </si>
  <si>
    <t>74484-077</t>
  </si>
  <si>
    <t>30.558.011/0001-52</t>
  </si>
  <si>
    <t>COCAR RESTAURANTE E BAR</t>
  </si>
  <si>
    <t>69020-210</t>
  </si>
  <si>
    <t>30.569.184/0001-76</t>
  </si>
  <si>
    <t>CAMPING DOS SANTOS</t>
  </si>
  <si>
    <t>93830-000</t>
  </si>
  <si>
    <t>Picada São Jacob</t>
  </si>
  <si>
    <t>30.572.003/0001-60</t>
  </si>
  <si>
    <t>BOTECO DO SIMPRAO</t>
  </si>
  <si>
    <t>74305-520</t>
  </si>
  <si>
    <t>30.591.266/0001-17</t>
  </si>
  <si>
    <t>PMA CHOPERIA</t>
  </si>
  <si>
    <t>99070-000</t>
  </si>
  <si>
    <t>30.702.556/0001-90</t>
  </si>
  <si>
    <t xml:space="preserve">C M DE P VERAS </t>
  </si>
  <si>
    <t>30.708.230/0001-70</t>
  </si>
  <si>
    <t>D. A .G COMERCIO E SERVICOS</t>
  </si>
  <si>
    <t>59607-490</t>
  </si>
  <si>
    <t>30.729.998/0001-20</t>
  </si>
  <si>
    <t>VERGILIO CAFE</t>
  </si>
  <si>
    <t>77020-474</t>
  </si>
  <si>
    <t>30.847.953/0001-50</t>
  </si>
  <si>
    <t>PICUI INTERMARES</t>
  </si>
  <si>
    <t>58102-079</t>
  </si>
  <si>
    <t>30.882.205/0001-09</t>
  </si>
  <si>
    <t>Inspetor Sands Cervejaria Artesanal</t>
  </si>
  <si>
    <t>30.887.977/0001-33</t>
  </si>
  <si>
    <t>DORORO BURGER</t>
  </si>
  <si>
    <t>74290-140</t>
  </si>
  <si>
    <t>30.889.939/0001-10</t>
  </si>
  <si>
    <t>OFICINA DAS PIZZAS RJ</t>
  </si>
  <si>
    <t>24935-530</t>
  </si>
  <si>
    <t>30.912.561/0001-28</t>
  </si>
  <si>
    <t>GASTRONOMIE</t>
  </si>
  <si>
    <t>30.929.528/0001-00</t>
  </si>
  <si>
    <t>ANDRE DE SOUZA NEVES - BAR</t>
  </si>
  <si>
    <t>30.951.919/0001-21</t>
  </si>
  <si>
    <t>Duckbill Goiânia</t>
  </si>
  <si>
    <t>30.968.886/0001-22</t>
  </si>
  <si>
    <t>VIA PIZZA</t>
  </si>
  <si>
    <t>37026-280</t>
  </si>
  <si>
    <t>30.981.983/0001-55</t>
  </si>
  <si>
    <t>BIFAO 24 HORAS</t>
  </si>
  <si>
    <t>74280-020</t>
  </si>
  <si>
    <t>31.049.286/0001-23</t>
  </si>
  <si>
    <t>405 FOOD SERVICE</t>
  </si>
  <si>
    <t>70239-010</t>
  </si>
  <si>
    <t>31.069.075/0001-52</t>
  </si>
  <si>
    <t>PIZZA NOBRE</t>
  </si>
  <si>
    <t>58052-020</t>
  </si>
  <si>
    <t>31.074.336/0001-22</t>
  </si>
  <si>
    <t>GAMA FOOD SERVICE</t>
  </si>
  <si>
    <t>72405-550</t>
  </si>
  <si>
    <t>31.122.236/0001-24</t>
  </si>
  <si>
    <t>BUCHI CHURRASCARIA</t>
  </si>
  <si>
    <t>75803-317</t>
  </si>
  <si>
    <t>31.160.655/0001-50</t>
  </si>
  <si>
    <t>ESPETINHO DO GENERAL</t>
  </si>
  <si>
    <t>87030-253</t>
  </si>
  <si>
    <t>31.191.115/0001-34</t>
  </si>
  <si>
    <t>RESTAURANTE SABORES</t>
  </si>
  <si>
    <t>74603-040</t>
  </si>
  <si>
    <t>31.315.720/0001-70</t>
  </si>
  <si>
    <t>AGUAPE PERMACULTURA</t>
  </si>
  <si>
    <t>79303-060</t>
  </si>
  <si>
    <t>31.432.218/0001-49</t>
  </si>
  <si>
    <t>CONVENIÊNCIA POSTO DA PRAÇA</t>
  </si>
  <si>
    <t>31.473.007/0001-54</t>
  </si>
  <si>
    <t>AFRIBISS GRILL DELICIUS</t>
  </si>
  <si>
    <t>71705-500</t>
  </si>
  <si>
    <t>31.552.545/0001-34</t>
  </si>
  <si>
    <t>Francês|Inglês|Português|Finlandês</t>
  </si>
  <si>
    <t>QUIOSQUE ORIENTAL</t>
  </si>
  <si>
    <t>38408-273</t>
  </si>
  <si>
    <t>31.681.832/0001-44</t>
  </si>
  <si>
    <t>CERVEJARIA TRES SANTAS</t>
  </si>
  <si>
    <t>31.713.131/0001-40</t>
  </si>
  <si>
    <t>BAR`BECUE</t>
  </si>
  <si>
    <t>31.760.357/0001-00</t>
  </si>
  <si>
    <t>M&amp;F BUFFET</t>
  </si>
  <si>
    <t>31.777.494/0001-49</t>
  </si>
  <si>
    <t>WEST SUSHI</t>
  </si>
  <si>
    <t>69033-680</t>
  </si>
  <si>
    <t>31.809.538/0001-75</t>
  </si>
  <si>
    <t>ACAI GOURMET FLORAMAZ</t>
  </si>
  <si>
    <t>31.854.776/0001-00</t>
  </si>
  <si>
    <t>SR. MUKEKKA</t>
  </si>
  <si>
    <t>69053-520</t>
  </si>
  <si>
    <t>31.861.349/0001-41</t>
  </si>
  <si>
    <t>CASA BELLE</t>
  </si>
  <si>
    <t>80510-130</t>
  </si>
  <si>
    <t>31.884.725/0001-13</t>
  </si>
  <si>
    <t>Hamburgueria 13 Carne/Oficina</t>
  </si>
  <si>
    <t>31.917.150/0001-98</t>
  </si>
  <si>
    <t>ZE GREGAO - SHAWARMA FOOD</t>
  </si>
  <si>
    <t>31.917.402/0001-89</t>
  </si>
  <si>
    <t>GOTA AZUL RESTAURANTE E BAR</t>
  </si>
  <si>
    <t>74885-030</t>
  </si>
  <si>
    <t>31.924.850/0001-00</t>
  </si>
  <si>
    <t>MR. HOOPPY MANAIRA</t>
  </si>
  <si>
    <t>58038-331</t>
  </si>
  <si>
    <t>32.000.926/0001-73</t>
  </si>
  <si>
    <t>CONVENIENCIA MARACANA</t>
  </si>
  <si>
    <t>32.003.914/0001-00</t>
  </si>
  <si>
    <t>PIZZARIA NOSTRO SABOR</t>
  </si>
  <si>
    <t>95915-000</t>
  </si>
  <si>
    <t>Santa Clara do Sul</t>
  </si>
  <si>
    <t>32.073.179/0001-01</t>
  </si>
  <si>
    <t>Shopping Bento</t>
  </si>
  <si>
    <t>32.087.813/0001-57</t>
  </si>
  <si>
    <t>RESTAURANTE OPCAO CHURRASCO NA BRASA</t>
  </si>
  <si>
    <t>32.136.121/0001-51</t>
  </si>
  <si>
    <t>FRANCO'S PIZZA</t>
  </si>
  <si>
    <t>69053-020</t>
  </si>
  <si>
    <t>32.146.434/0001-90</t>
  </si>
  <si>
    <t>MALUI RESTAURANTE E CAFE</t>
  </si>
  <si>
    <t>74715-350</t>
  </si>
  <si>
    <t>32.173.266/0001-22</t>
  </si>
  <si>
    <t>MEET BURGUER HAMBURGUERIA</t>
  </si>
  <si>
    <t>32.228.791/0001-06</t>
  </si>
  <si>
    <t>RESENHA BAR</t>
  </si>
  <si>
    <t>59075-740</t>
  </si>
  <si>
    <t>32.277.366/0001-07</t>
  </si>
  <si>
    <t>10 PASTEIS PASSO FUNDO</t>
  </si>
  <si>
    <t>99050-073</t>
  </si>
  <si>
    <t>32.294.049/0001-90</t>
  </si>
  <si>
    <t>BRAGO</t>
  </si>
  <si>
    <t>74170-050</t>
  </si>
  <si>
    <t>32.302.744/0001-57</t>
  </si>
  <si>
    <t>PIZZA STUDIO - JAMEL CECILIO</t>
  </si>
  <si>
    <t>32.313.232/0001-96</t>
  </si>
  <si>
    <t>VACA AMARELA</t>
  </si>
  <si>
    <t>29.566.406/0001-18</t>
  </si>
  <si>
    <t>TRATTORIA AMORMIO</t>
  </si>
  <si>
    <t>29.565.227/0001-66</t>
  </si>
  <si>
    <t>Prime Steak, Pasta &amp; Seafood</t>
  </si>
  <si>
    <t>29.519.393/0001-26</t>
  </si>
  <si>
    <t>ORIGENS FORTALEZA</t>
  </si>
  <si>
    <t>60165-120</t>
  </si>
  <si>
    <t>29.460.983/0001-20</t>
  </si>
  <si>
    <t>CHURRASCARIA FARROUPILHA LTDA</t>
  </si>
  <si>
    <t>38400-755</t>
  </si>
  <si>
    <t>29.426.856/0001-05</t>
  </si>
  <si>
    <t>PRINCESA ISABEL RESTAURANTE E POUSADA LTDA</t>
  </si>
  <si>
    <t>29.424.289/0001-58</t>
  </si>
  <si>
    <t>TEMPERO ORIENTAL</t>
  </si>
  <si>
    <t>90560-000</t>
  </si>
  <si>
    <t>29.381.378/0001-64</t>
  </si>
  <si>
    <t>NAIPE BREW PUB</t>
  </si>
  <si>
    <t>26.856.167/0002-23</t>
  </si>
  <si>
    <t>BARRACA</t>
  </si>
  <si>
    <t>23.980.086/0003-23</t>
  </si>
  <si>
    <t>ROOT´S AÇAÍ CAFÉ</t>
  </si>
  <si>
    <t>23.245.040/0002-80</t>
  </si>
  <si>
    <t>GIUSEPPE MAR</t>
  </si>
  <si>
    <t>22.738.669/0002-07</t>
  </si>
  <si>
    <t>RESTAURANTE PAREDÃO</t>
  </si>
  <si>
    <t>09.125.614/0002-55</t>
  </si>
  <si>
    <t>ROOT BURGER</t>
  </si>
  <si>
    <t>11.834.266/0003-18</t>
  </si>
  <si>
    <t>NOVO SABOR REFEICOES COLETIVAS</t>
  </si>
  <si>
    <t>78557-267</t>
  </si>
  <si>
    <t>11.862.177/0003-85</t>
  </si>
  <si>
    <t>MIRANTE FORTE SAO DIOGO</t>
  </si>
  <si>
    <t>40130-170</t>
  </si>
  <si>
    <t>11.999.361/0003-71</t>
  </si>
  <si>
    <t>Cerveja Benedith</t>
  </si>
  <si>
    <t>38400-329</t>
  </si>
  <si>
    <t>13.213.908/0002-06</t>
  </si>
  <si>
    <t>Atelier do Tonhão</t>
  </si>
  <si>
    <t>13.838.821/0002-24</t>
  </si>
  <si>
    <t>BAR DO PARQUE</t>
  </si>
  <si>
    <t>66017-060</t>
  </si>
  <si>
    <t>16.873.033/0002-67</t>
  </si>
  <si>
    <t>NKK</t>
  </si>
  <si>
    <t>04531-020</t>
  </si>
  <si>
    <t>17.080.332/0003-98</t>
  </si>
  <si>
    <t>Chocolateria Monte Verde - Fábrica</t>
  </si>
  <si>
    <t>18.428.145/0002-34</t>
  </si>
  <si>
    <t>SUICA COMEDORIA</t>
  </si>
  <si>
    <t>35.863.696/0001-64</t>
  </si>
  <si>
    <t>ACAI DOCE VIDA</t>
  </si>
  <si>
    <t>35.850.567/0001-31</t>
  </si>
  <si>
    <t>THE ROCK STEKHOUSE</t>
  </si>
  <si>
    <t>35.802.864/0001-01</t>
  </si>
  <si>
    <t>HM Entretenimentos LTDA</t>
  </si>
  <si>
    <t>35.800.928/0001-35</t>
  </si>
  <si>
    <t>THE PUG PIZZA</t>
  </si>
  <si>
    <t>64049-240</t>
  </si>
  <si>
    <t>35.765.632/0001-20</t>
  </si>
  <si>
    <t>DAMIAO</t>
  </si>
  <si>
    <t>35.765.340/0001-98</t>
  </si>
  <si>
    <t>Love Brasa</t>
  </si>
  <si>
    <t>70337-540</t>
  </si>
  <si>
    <t>35.740.140/0001-80</t>
  </si>
  <si>
    <t>DJALMA BURGER</t>
  </si>
  <si>
    <t>22071-020</t>
  </si>
  <si>
    <t>35.738.078/0001-92</t>
  </si>
  <si>
    <t>PADARIA MANA</t>
  </si>
  <si>
    <t>75345-000</t>
  </si>
  <si>
    <t>Abadia de Goiás</t>
  </si>
  <si>
    <t>30/09/2022 09:28</t>
  </si>
  <si>
    <t>POUSADA VITORIA</t>
  </si>
  <si>
    <t>35.702.761/0001-70</t>
  </si>
  <si>
    <t>GEISA OLIVEIRA ATELIE DE BOLOS</t>
  </si>
  <si>
    <t>75682-208</t>
  </si>
  <si>
    <t>35.661.361/0001-63</t>
  </si>
  <si>
    <t>CAMPING BALNEARIO DREWS</t>
  </si>
  <si>
    <t>96540-000</t>
  </si>
  <si>
    <t>Agudo</t>
  </si>
  <si>
    <t>35.643.104/0001-07</t>
  </si>
  <si>
    <t>ANDRADE FISH FOOD DELIVERY</t>
  </si>
  <si>
    <t>35.479.298/0001-49</t>
  </si>
  <si>
    <t>TEXANS BURGUERS ALTA FLORESTA</t>
  </si>
  <si>
    <t>35.441.754/0001-61</t>
  </si>
  <si>
    <t>BLITZ</t>
  </si>
  <si>
    <t>70390-040</t>
  </si>
  <si>
    <t>35.341.477/0001-15</t>
  </si>
  <si>
    <t>INFINU NEGOCIOS CRIATIVOS</t>
  </si>
  <si>
    <t>70350-515</t>
  </si>
  <si>
    <t>35.339.470/0001-69</t>
  </si>
  <si>
    <t>DILIZ GOURMET</t>
  </si>
  <si>
    <t>35.330.431/0001-09</t>
  </si>
  <si>
    <t>CAFE DO FORTE BAR BISTRO</t>
  </si>
  <si>
    <t>35.253.193/0001-77</t>
  </si>
  <si>
    <t>ADEGA DO CHAMON</t>
  </si>
  <si>
    <t>35.172.868/0001-53</t>
  </si>
  <si>
    <t>DELICIAS DA INA RESTAURANTE</t>
  </si>
  <si>
    <t>35.151.926/0001-62</t>
  </si>
  <si>
    <t>TANTO FAZ</t>
  </si>
  <si>
    <t>35.034.718/0001-83</t>
  </si>
  <si>
    <t>RECANTO SUAVE</t>
  </si>
  <si>
    <t>35.018.867/0001-59</t>
  </si>
  <si>
    <t>DOCA TAP BAR</t>
  </si>
  <si>
    <t>96015-420</t>
  </si>
  <si>
    <t>35.017.070/0001-37</t>
  </si>
  <si>
    <t>85851-100</t>
  </si>
  <si>
    <t>35.009.225/0001-93</t>
  </si>
  <si>
    <t>MRJD</t>
  </si>
  <si>
    <t>66065-640</t>
  </si>
  <si>
    <t>34.986.701/0001-63</t>
  </si>
  <si>
    <t>O POINT DA LAPA</t>
  </si>
  <si>
    <t>34.948.476/0001-70</t>
  </si>
  <si>
    <t>BAR DA ALLES EIRELLI</t>
  </si>
  <si>
    <t>34.921.516/0001-90</t>
  </si>
  <si>
    <t>MERCEARIA M DIAS</t>
  </si>
  <si>
    <t>74959-018</t>
  </si>
  <si>
    <t>11/12/2020 12:18</t>
  </si>
  <si>
    <t>34.919.229/0001-46</t>
  </si>
  <si>
    <t xml:space="preserve">CERVEJARIA LA BIRRA LUCCENA </t>
  </si>
  <si>
    <t>34.903.785/0001-24</t>
  </si>
  <si>
    <t>MARIA PINHEIRO - PADARIA GOURMET</t>
  </si>
  <si>
    <t>48608-085</t>
  </si>
  <si>
    <t>34.894.704/0001-77</t>
  </si>
  <si>
    <t>CENTRO DE LAZER ITACOLOMI</t>
  </si>
  <si>
    <t>94175-170</t>
  </si>
  <si>
    <t>34.892.416/0001-83</t>
  </si>
  <si>
    <t>RAMOV EMP.DO SUCO LTDA</t>
  </si>
  <si>
    <t>04794-905</t>
  </si>
  <si>
    <t>34.868.482/0001-18</t>
  </si>
  <si>
    <t>KAJU GASTRONOMIA</t>
  </si>
  <si>
    <t>83203-000</t>
  </si>
  <si>
    <t>34.789.840/0001-05</t>
  </si>
  <si>
    <t>QUITANDA BURGUER</t>
  </si>
  <si>
    <t>64500-000</t>
  </si>
  <si>
    <t>Oeiras</t>
  </si>
  <si>
    <t>34.770.718/0001-89</t>
  </si>
  <si>
    <t>JOANINHA</t>
  </si>
  <si>
    <t>34.762.016/0001-53</t>
  </si>
  <si>
    <t>LEVU DRINKS E COQUETEIS</t>
  </si>
  <si>
    <t>59012-360</t>
  </si>
  <si>
    <t>34.760.656/0001-24</t>
  </si>
  <si>
    <t>Português|Francês|Inglês|Italiano</t>
  </si>
  <si>
    <t>PRAYA PASTELARIA</t>
  </si>
  <si>
    <t>49037-470</t>
  </si>
  <si>
    <t>34.729.377/0001-06</t>
  </si>
  <si>
    <t>Francis Café</t>
  </si>
  <si>
    <t>74230-022</t>
  </si>
  <si>
    <t>34.702.087/0001-60</t>
  </si>
  <si>
    <t>CASA DOS CREPES M.S.P</t>
  </si>
  <si>
    <t>34.553.104/0001-45</t>
  </si>
  <si>
    <t>RAMOV EMP. DO SUCO LTDA</t>
  </si>
  <si>
    <t>34.460.291/0001-12</t>
  </si>
  <si>
    <t>VIGU</t>
  </si>
  <si>
    <t>03342-900</t>
  </si>
  <si>
    <t>34.445.370/0001-54</t>
  </si>
  <si>
    <t>DISTRIBUIDORA E JANTINHA DO PITCHULA</t>
  </si>
  <si>
    <t>75687-640</t>
  </si>
  <si>
    <t>34.436.755/0001-55</t>
  </si>
  <si>
    <t>PALACE BUFFET</t>
  </si>
  <si>
    <t>37002-190</t>
  </si>
  <si>
    <t>34.384.163/0001-37</t>
  </si>
  <si>
    <t>ALA-CARTE GRILL</t>
  </si>
  <si>
    <t>34.316.954/0001-20</t>
  </si>
  <si>
    <t>PIZZA30 PIZZARIA E DELIVERY</t>
  </si>
  <si>
    <t>34.310.713/0001-73</t>
  </si>
  <si>
    <t>RESTAURANTE TEMPERO DE CASA</t>
  </si>
  <si>
    <t>34.235.537/0001-52</t>
  </si>
  <si>
    <t>BERIMBAU RESTAURANTE</t>
  </si>
  <si>
    <t>34.225.646/0001-99</t>
  </si>
  <si>
    <t>NEGAO DE OURO</t>
  </si>
  <si>
    <t>22780-081</t>
  </si>
  <si>
    <t>34.225.515/0001-01</t>
  </si>
  <si>
    <t>SABORES GASTRONOMIA E EVENTOS</t>
  </si>
  <si>
    <t>12236-500</t>
  </si>
  <si>
    <t>34.127.382/0001-30</t>
  </si>
  <si>
    <t>RESTAURANTE PAI ETERNO</t>
  </si>
  <si>
    <t>75388-436</t>
  </si>
  <si>
    <t>34.114.503/0001-00</t>
  </si>
  <si>
    <t>GORDEIXOS RESTAURANTE E PIZZARIA</t>
  </si>
  <si>
    <t>70673-631</t>
  </si>
  <si>
    <t>34.112.874/0001-52</t>
  </si>
  <si>
    <t>Deboni's Lanchonete</t>
  </si>
  <si>
    <t>34.052.125/0001-87</t>
  </si>
  <si>
    <t>FISH BRAZ</t>
  </si>
  <si>
    <t>54400-150</t>
  </si>
  <si>
    <t>34.031.896/0001-98</t>
  </si>
  <si>
    <t>PIT BURGUE S</t>
  </si>
  <si>
    <t>33.974.914/0001-02</t>
  </si>
  <si>
    <t>Rocket Club</t>
  </si>
  <si>
    <t>93010-200</t>
  </si>
  <si>
    <t>33.948.841/0001-84</t>
  </si>
  <si>
    <t>O PEREGRINO BAR E RESTAURANTE</t>
  </si>
  <si>
    <t>35160-119</t>
  </si>
  <si>
    <t>33.911.997/0001-90</t>
  </si>
  <si>
    <t>Cervejaria Lúpulos da Serra</t>
  </si>
  <si>
    <t>33.904.286/0001-99</t>
  </si>
  <si>
    <t>SHORI SUSHI</t>
  </si>
  <si>
    <t>33.895.738/0001-13</t>
  </si>
  <si>
    <t>PATRONI PIZZA PREMIUM</t>
  </si>
  <si>
    <t>13091-555</t>
  </si>
  <si>
    <t>33.877.732/0001-13</t>
  </si>
  <si>
    <t>MERCADINHO MENOR PRECO</t>
  </si>
  <si>
    <t>64218-760</t>
  </si>
  <si>
    <t>33.872.747/0001-99</t>
  </si>
  <si>
    <t>kük</t>
  </si>
  <si>
    <t>80045-335</t>
  </si>
  <si>
    <t>33.865.204/0001-44</t>
  </si>
  <si>
    <t>PRIME ACAI</t>
  </si>
  <si>
    <t>75680-124</t>
  </si>
  <si>
    <t>33.795.604/0001-20</t>
  </si>
  <si>
    <t>MORRO PUB BEACH</t>
  </si>
  <si>
    <t>33.763.135/0001-68</t>
  </si>
  <si>
    <t>STATION 57</t>
  </si>
  <si>
    <t>68900-740</t>
  </si>
  <si>
    <t>33.735.068/0001-78</t>
  </si>
  <si>
    <t>TANNENWALD RESTAURANTE</t>
  </si>
  <si>
    <t>33.715.318/0001-08</t>
  </si>
  <si>
    <t>BAR DA GASTAO</t>
  </si>
  <si>
    <t>93052-010</t>
  </si>
  <si>
    <t>33.703.218/0001-61</t>
  </si>
  <si>
    <t>RESTAURANTE DA ANA</t>
  </si>
  <si>
    <t>49870-000</t>
  </si>
  <si>
    <t>Itabi</t>
  </si>
  <si>
    <t>33.669.828/0001-96</t>
  </si>
  <si>
    <t>Izakaya Kantto Delivery</t>
  </si>
  <si>
    <t>33.649.440/0001-23</t>
  </si>
  <si>
    <t>ARMAZEM COLONIAL</t>
  </si>
  <si>
    <t>33.644.109/0001-10</t>
  </si>
  <si>
    <t>ESPETARIA</t>
  </si>
  <si>
    <t>33.630.615/0001-50</t>
  </si>
  <si>
    <t>FLOR, LANCHONETE E TAPIOCARIA</t>
  </si>
  <si>
    <t>72850-560</t>
  </si>
  <si>
    <t>33.625.467/0001-86</t>
  </si>
  <si>
    <t>POUSADA RECANTO DO SOSSEGO</t>
  </si>
  <si>
    <t>33.609.147/0001-32</t>
  </si>
  <si>
    <t>GARIBALD BEER FOOD</t>
  </si>
  <si>
    <t>78640-000</t>
  </si>
  <si>
    <t>Canarana</t>
  </si>
  <si>
    <t>33.589.374/0001-43</t>
  </si>
  <si>
    <t>CAFE COM REQUEIJAO</t>
  </si>
  <si>
    <t>33.553.913/0001-94</t>
  </si>
  <si>
    <t>KOZINHA ÁRABE</t>
  </si>
  <si>
    <t>04532-010</t>
  </si>
  <si>
    <t>33.535.992/0001-00</t>
  </si>
  <si>
    <t>POST NET CENTRO NORTE</t>
  </si>
  <si>
    <t>33.534.111/0001-37</t>
  </si>
  <si>
    <t>DON BIER</t>
  </si>
  <si>
    <t>33.510.136/0001-09</t>
  </si>
  <si>
    <t>VIDAL REFEICOES</t>
  </si>
  <si>
    <t>85890-000</t>
  </si>
  <si>
    <t>Missal</t>
  </si>
  <si>
    <t>33.433.144/0001-90</t>
  </si>
  <si>
    <t>RESTAURANTE DA HILDA</t>
  </si>
  <si>
    <t>33.399.201/0001-62</t>
  </si>
  <si>
    <t>CHOPPANA BAR E PETISCOS</t>
  </si>
  <si>
    <t>33.391.062/0001-20</t>
  </si>
  <si>
    <t>Sheridans Irish Pub</t>
  </si>
  <si>
    <t>80440-080</t>
  </si>
  <si>
    <t>33.373.514/0001-41</t>
  </si>
  <si>
    <t>TEMPERO DE MAE</t>
  </si>
  <si>
    <t>25615-412</t>
  </si>
  <si>
    <t>33.322.226/0001-68</t>
  </si>
  <si>
    <t>NLG SANTOS</t>
  </si>
  <si>
    <t>33.191.506/0001-84</t>
  </si>
  <si>
    <t>PIZZARIA SENIOR 2</t>
  </si>
  <si>
    <t>02273-001</t>
  </si>
  <si>
    <t>33.166.642/0001-14</t>
  </si>
  <si>
    <t>HOPEDAGEM FIM DO MUNDO</t>
  </si>
  <si>
    <t>33.137.909/0001-45</t>
  </si>
  <si>
    <t>Português|Alemão|Inglês</t>
  </si>
  <si>
    <t>ESQUINA GOURMET</t>
  </si>
  <si>
    <t>33.104.941/0001-24</t>
  </si>
  <si>
    <t>POSTO TAISHAN</t>
  </si>
  <si>
    <t>82600-370</t>
  </si>
  <si>
    <t>33.060.145/0001-37</t>
  </si>
  <si>
    <t>LUCAS FERREIRA MELO</t>
  </si>
  <si>
    <t>33.053.980/0001-40</t>
  </si>
  <si>
    <t>PIZZARELLA</t>
  </si>
  <si>
    <t>33.031.993/0001-18</t>
  </si>
  <si>
    <t>BISTRO BRUNETTA</t>
  </si>
  <si>
    <t>95034-050</t>
  </si>
  <si>
    <t>32.989.315/0001-08</t>
  </si>
  <si>
    <t>BORDO</t>
  </si>
  <si>
    <t>30112-021</t>
  </si>
  <si>
    <t>32.979.816/0001-03</t>
  </si>
  <si>
    <t>UMAY HOSPEDAGEM E CAMPING</t>
  </si>
  <si>
    <t>32.833.797/0001-02</t>
  </si>
  <si>
    <t>RESTAURANTE PARQUE DOS PINHEIROS</t>
  </si>
  <si>
    <t>95170-166</t>
  </si>
  <si>
    <t>Farroupilha</t>
  </si>
  <si>
    <t>32.798.698/0001-29</t>
  </si>
  <si>
    <t>HALU ESFIHARIA</t>
  </si>
  <si>
    <t>87050-720</t>
  </si>
  <si>
    <t>32.719.390/0001-40</t>
  </si>
  <si>
    <t>L'ARTE CECCATO</t>
  </si>
  <si>
    <t>32.669.919/0001-69</t>
  </si>
  <si>
    <t>MG STEAK HOUSE</t>
  </si>
  <si>
    <t>https://instagram.com/mgsteakhousepbs?igshid=1tuvbi2o9fit</t>
  </si>
  <si>
    <t>03/11/2022 13:20</t>
  </si>
  <si>
    <t>32.668.555/0001-00</t>
  </si>
  <si>
    <t>UAI BATATA FRITAS NO CONE</t>
  </si>
  <si>
    <t>32.631.031/0001-37</t>
  </si>
  <si>
    <t>Saint Gerard Empório</t>
  </si>
  <si>
    <t>14022-090</t>
  </si>
  <si>
    <t>32.626.201/0001-95</t>
  </si>
  <si>
    <t>CAMPING DOS SONHOS E HOT DOG</t>
  </si>
  <si>
    <t>32.561.172/0001-20</t>
  </si>
  <si>
    <t>SALSAS LANCHONETE E RESTAURANTE</t>
  </si>
  <si>
    <t>32.555.673/0001-02</t>
  </si>
  <si>
    <t>LANCHONETE JUPITER</t>
  </si>
  <si>
    <t>32.493.364/0001-47</t>
  </si>
  <si>
    <t>DIAMANTES BAR POUSADA OUSADA</t>
  </si>
  <si>
    <t>72850-570</t>
  </si>
  <si>
    <t>32.429.175/0001-05</t>
  </si>
  <si>
    <t>FOODLEV</t>
  </si>
  <si>
    <t>24340-320</t>
  </si>
  <si>
    <t>32.382.353/0001-90</t>
  </si>
  <si>
    <t>CAMPING E CAFE RURAL CANYON INDIOS COROADOS</t>
  </si>
  <si>
    <t>32.358.842/0001-06</t>
  </si>
  <si>
    <t>PRATA GELATOS LTDA</t>
  </si>
  <si>
    <t>30.807.375/0002-00</t>
  </si>
  <si>
    <t>TANGO CAFE</t>
  </si>
  <si>
    <t>12.187.300/0002-91</t>
  </si>
  <si>
    <t>FAZENDINHA TRES IRMAOS</t>
  </si>
  <si>
    <t>36345-000</t>
  </si>
  <si>
    <t>Lagoa Dourada</t>
  </si>
  <si>
    <t>35.840.707/0001-90</t>
  </si>
  <si>
    <t>RESTAURANTE PISCINAS</t>
  </si>
  <si>
    <t>35.818.535/0001-59</t>
  </si>
  <si>
    <t>ALAIN ESFIHARIA</t>
  </si>
  <si>
    <t>58075-070</t>
  </si>
  <si>
    <t>35.815.447/0001-01</t>
  </si>
  <si>
    <t>Palinoia</t>
  </si>
  <si>
    <t>01135-020</t>
  </si>
  <si>
    <t>35.786.316/0001-35</t>
  </si>
  <si>
    <t xml:space="preserve">H R LUCAS - RESTAURANTE </t>
  </si>
  <si>
    <t>35.778.394/0001-98</t>
  </si>
  <si>
    <t>PUPUS PEIXE PANC</t>
  </si>
  <si>
    <t>35.767.459/0001-08</t>
  </si>
  <si>
    <t>RESTAURANTE E CAMPING CANTO BRAVO</t>
  </si>
  <si>
    <t>35.766.186/0001-79</t>
  </si>
  <si>
    <t>DONNA PIMENTA</t>
  </si>
  <si>
    <t>40026-240</t>
  </si>
  <si>
    <t>35.761.851/0001-31</t>
  </si>
  <si>
    <t>ILHA DO ACAI</t>
  </si>
  <si>
    <t>76180-000</t>
  </si>
  <si>
    <t>Nazário</t>
  </si>
  <si>
    <t>35.745.270/0001-06</t>
  </si>
  <si>
    <t>Renata Ravani</t>
  </si>
  <si>
    <t>35.735.147/0001-04</t>
  </si>
  <si>
    <t>SUN BEACH</t>
  </si>
  <si>
    <t>35.728.306/0001-43</t>
  </si>
  <si>
    <t>Roberto Mascarenhas Cuzini</t>
  </si>
  <si>
    <t>35.714.721/0001-48</t>
  </si>
  <si>
    <t>PASTELDAJACILHADOPELADO</t>
  </si>
  <si>
    <t>35.700.613/0001-16</t>
  </si>
  <si>
    <t>RESTAURANTE E CHURRASCARIA COSTA SUL</t>
  </si>
  <si>
    <t>45655-120</t>
  </si>
  <si>
    <t>35.684.951/0001-01</t>
  </si>
  <si>
    <t>MASSIMO GOURMET</t>
  </si>
  <si>
    <t>35.674.048/0001-60</t>
  </si>
  <si>
    <t>SINA RESIDENCIAL</t>
  </si>
  <si>
    <t>45424-000</t>
  </si>
  <si>
    <t>Gamboa</t>
  </si>
  <si>
    <t>35.672.041/0001-09</t>
  </si>
  <si>
    <t>RESTAURANTE E PIZZARIA DO MANIERI</t>
  </si>
  <si>
    <t>35.661.003/0001-50</t>
  </si>
  <si>
    <t>LANCHONETE PLENITUDE</t>
  </si>
  <si>
    <t>64078-325</t>
  </si>
  <si>
    <t>35.645.945/0001-45</t>
  </si>
  <si>
    <t>CANOA BISTRO RESTAURANTE</t>
  </si>
  <si>
    <t>35.622.875/0001-00</t>
  </si>
  <si>
    <t>TIP TOP HAMBURGUERIA E CHOPERIA</t>
  </si>
  <si>
    <t>35.619.641/0001-03</t>
  </si>
  <si>
    <t>BAR DA ORLA</t>
  </si>
  <si>
    <t>35.592.847/0001-97</t>
  </si>
  <si>
    <t>RESTAURANTE PRATO QUENTE</t>
  </si>
  <si>
    <t>74810-210</t>
  </si>
  <si>
    <t>35.574.709/0001-85</t>
  </si>
  <si>
    <t>GEISE LANGA ROSELLI</t>
  </si>
  <si>
    <t>45910-000</t>
  </si>
  <si>
    <t>Alcobaça</t>
  </si>
  <si>
    <t>35.567.248/0001-13</t>
  </si>
  <si>
    <t>LA PRAIA RESTAURANTE PIZZARIA E CREPERI</t>
  </si>
  <si>
    <t>35.563.391/0001-37</t>
  </si>
  <si>
    <t>TODOS OS VINHOS</t>
  </si>
  <si>
    <t>35.491.557/0001-57</t>
  </si>
  <si>
    <t>PINA CAFE</t>
  </si>
  <si>
    <t>50030-040</t>
  </si>
  <si>
    <t>35.490.771/0001-99</t>
  </si>
  <si>
    <t>MACHADO PADARIA E CAFE</t>
  </si>
  <si>
    <t>35.481.397/0001-65</t>
  </si>
  <si>
    <t>BARRACA DA THAIS</t>
  </si>
  <si>
    <t>35.480.708/0001-71</t>
  </si>
  <si>
    <t>POUSADA TESTA DO MACACO</t>
  </si>
  <si>
    <t>35.478.583/0001-45</t>
  </si>
  <si>
    <t>ESTANCIA PIABAS</t>
  </si>
  <si>
    <t>39230-000</t>
  </si>
  <si>
    <t>Buenópolis</t>
  </si>
  <si>
    <t>35.473.175/0001-09</t>
  </si>
  <si>
    <t>ARTES &amp; SABORES - ESPACO COLABORATIVO</t>
  </si>
  <si>
    <t>35.471.896/0001-71</t>
  </si>
  <si>
    <t>S&amp;S PIZZARIA DELIVERY</t>
  </si>
  <si>
    <t>74640-060</t>
  </si>
  <si>
    <t>35.448.359/0001-00</t>
  </si>
  <si>
    <t>ACADEMIA CORPO E ALMA</t>
  </si>
  <si>
    <t>95913-176</t>
  </si>
  <si>
    <t>35.440.048/0001-03</t>
  </si>
  <si>
    <t>EMPORIO PITAUA</t>
  </si>
  <si>
    <t>35.433.121/0001-01</t>
  </si>
  <si>
    <t>BRANDES CHOPERIA</t>
  </si>
  <si>
    <t>89135-000</t>
  </si>
  <si>
    <t>Apiúna</t>
  </si>
  <si>
    <t>35.347.702/0001-20</t>
  </si>
  <si>
    <t>RAFAEL ALVES SILVA</t>
  </si>
  <si>
    <t>35.304.752/0001-20</t>
  </si>
  <si>
    <t>VECCHIO FORNO PIZZARIA</t>
  </si>
  <si>
    <t>13900-400</t>
  </si>
  <si>
    <t>35.237.192/0001-39</t>
  </si>
  <si>
    <t>JANTINHA DONA FIA</t>
  </si>
  <si>
    <t>75681-640</t>
  </si>
  <si>
    <t>35.230.370/0001-08</t>
  </si>
  <si>
    <t>FANTASTIC HOUSE</t>
  </si>
  <si>
    <t>35.215.301/0001-17</t>
  </si>
  <si>
    <t>PIZZARIA NOSSO CANTO</t>
  </si>
  <si>
    <t>35.203.336/0001-36</t>
  </si>
  <si>
    <t>CHAPLIN RESTAURANTE E PIZZARIA</t>
  </si>
  <si>
    <t>85660-000</t>
  </si>
  <si>
    <t>Dois Vizinhos</t>
  </si>
  <si>
    <t>35.177.220/0001-70</t>
  </si>
  <si>
    <t>I-SHOES MODA E CALÇADOS EIRELI</t>
  </si>
  <si>
    <t>35.159.329/0001-84</t>
  </si>
  <si>
    <t>RESTAURANTE E PIZZARIA PANELA DE PEDRA</t>
  </si>
  <si>
    <t>37310-000</t>
  </si>
  <si>
    <t>Bom Jardim de Minas</t>
  </si>
  <si>
    <t>35.151.004/0001-55</t>
  </si>
  <si>
    <t>MORADA DO CHEFF</t>
  </si>
  <si>
    <t>35.125.110/0001-64</t>
  </si>
  <si>
    <t>BALICA RESTAURANTE</t>
  </si>
  <si>
    <t>35.115.808/0001-07</t>
  </si>
  <si>
    <t>PASTELARIA E PETSCARIA DONA CHICA</t>
  </si>
  <si>
    <t>35.109.264/0001-62</t>
  </si>
  <si>
    <t>Ibis Primavera do Leste</t>
  </si>
  <si>
    <t>35.094.338/0001-34</t>
  </si>
  <si>
    <t>La Estación Empório e Steakhouse</t>
  </si>
  <si>
    <t>35.078.034/0001-83</t>
  </si>
  <si>
    <t>Maestria Buffet</t>
  </si>
  <si>
    <t>93010-030</t>
  </si>
  <si>
    <t>35.073.300/0001-85</t>
  </si>
  <si>
    <t>BARAO DA MATA</t>
  </si>
  <si>
    <t>35.067.722/0001-48</t>
  </si>
  <si>
    <t>Canto do Engenho D'Água</t>
  </si>
  <si>
    <t>35.047.947/0001-32</t>
  </si>
  <si>
    <t>DOCE ARMAZEM</t>
  </si>
  <si>
    <t>35.047.922/0001-39</t>
  </si>
  <si>
    <t>SELF SERVICE TEMPERO</t>
  </si>
  <si>
    <t>35.041.996/0001-68</t>
  </si>
  <si>
    <t>LINGUICARIA ARTESANA</t>
  </si>
  <si>
    <t>34.971.738/0001-18</t>
  </si>
  <si>
    <t>RESTAURANTE E LANCHONETE AGROLANDIA</t>
  </si>
  <si>
    <t>34.963.936/0001-30</t>
  </si>
  <si>
    <t>JC COMERCIO</t>
  </si>
  <si>
    <t>59090-560</t>
  </si>
  <si>
    <t>34.954.763/0001-93</t>
  </si>
  <si>
    <t>ALOHA ROLL'S</t>
  </si>
  <si>
    <t>48287-000</t>
  </si>
  <si>
    <t>Praia do Forte</t>
  </si>
  <si>
    <t>34.952.311/0001-72</t>
  </si>
  <si>
    <t>CERRADO ALIMENTOS</t>
  </si>
  <si>
    <t>74215-110</t>
  </si>
  <si>
    <t>34.905.803/0001-07</t>
  </si>
  <si>
    <t>Restaurante Pier Aleixo</t>
  </si>
  <si>
    <t>34.895.035/0001-58</t>
  </si>
  <si>
    <t>FOOD HALL</t>
  </si>
  <si>
    <t>04548-040</t>
  </si>
  <si>
    <t>34.894.974/0001-88</t>
  </si>
  <si>
    <t>GATOS DE RUA - CAFE</t>
  </si>
  <si>
    <t>74115-030</t>
  </si>
  <si>
    <t>34.879.142/0001-92</t>
  </si>
  <si>
    <t>LATAVULA PIZZARIA</t>
  </si>
  <si>
    <t>34.845.023/0001-19</t>
  </si>
  <si>
    <t>Parrillada Steak House</t>
  </si>
  <si>
    <t>50030-030</t>
  </si>
  <si>
    <t>34.834.362/0001-08</t>
  </si>
  <si>
    <t>ELCHICANO - COMIDA MEXICANA</t>
  </si>
  <si>
    <t>34.805.271/0001-36</t>
  </si>
  <si>
    <t>RECANTO DAS MARGARIDAS PIZZARIA E PETISCARIA</t>
  </si>
  <si>
    <t>34.732.102/0001-13</t>
  </si>
  <si>
    <t>POUSADA COCO BAMBU</t>
  </si>
  <si>
    <t>34.727.340/0001-30</t>
  </si>
  <si>
    <t>Espanhol|Italiano|Francês|Inglês</t>
  </si>
  <si>
    <t>DONA ASTERIA CAFE E PRESENTES</t>
  </si>
  <si>
    <t>30130-008</t>
  </si>
  <si>
    <t>34.714.361/0001-11</t>
  </si>
  <si>
    <t>BANANINHA XOTE</t>
  </si>
  <si>
    <t>34.602.044/0001-03</t>
  </si>
  <si>
    <t>VINICIUS PEIXES &amp; CIA</t>
  </si>
  <si>
    <t>74474-303</t>
  </si>
  <si>
    <t>34.585.394/0001-09</t>
  </si>
  <si>
    <t>Maniba</t>
  </si>
  <si>
    <t>93020-650</t>
  </si>
  <si>
    <t>34.583.870/0002-33</t>
  </si>
  <si>
    <t>CASA FUEGO</t>
  </si>
  <si>
    <t>34.558.769/0001-41</t>
  </si>
  <si>
    <t xml:space="preserve">Restaurante Café Napoleon </t>
  </si>
  <si>
    <t>34.542.448/0001-59</t>
  </si>
  <si>
    <t>Italiano|Espanhol|Português</t>
  </si>
  <si>
    <t>POUSADA S@K</t>
  </si>
  <si>
    <t>34.532.800/0001-75</t>
  </si>
  <si>
    <t>PADRO PIZZARIA E CHURRACARIA</t>
  </si>
  <si>
    <t>34.525.558/0001-02</t>
  </si>
  <si>
    <t>Z'ALPES ECO PARK</t>
  </si>
  <si>
    <t>62329-899</t>
  </si>
  <si>
    <t>34.480.409/0001-74</t>
  </si>
  <si>
    <t>CASA 1859</t>
  </si>
  <si>
    <t>60455-001</t>
  </si>
  <si>
    <t>34.479.431/0001-02</t>
  </si>
  <si>
    <t>BAR LEI SECA</t>
  </si>
  <si>
    <t>34.475.267/0001-57</t>
  </si>
  <si>
    <t>Mestra Cervejaria Ltda</t>
  </si>
  <si>
    <t>34.465.079/0001-48</t>
  </si>
  <si>
    <t>SUSHI E PIZZA ANNA</t>
  </si>
  <si>
    <t>34.452.662/0001-14</t>
  </si>
  <si>
    <t>CONVENIENCIA RESENHA BEER</t>
  </si>
  <si>
    <t>72821-535</t>
  </si>
  <si>
    <t>34.438.160/0001-39</t>
  </si>
  <si>
    <t>HAMBURGUERIA ANTUNES</t>
  </si>
  <si>
    <t>95080-000</t>
  </si>
  <si>
    <t>34.431.857/0001-88</t>
  </si>
  <si>
    <t>CONFRARIA BAR</t>
  </si>
  <si>
    <t>38700-188</t>
  </si>
  <si>
    <t>34.403.693/0001-85</t>
  </si>
  <si>
    <t>SEU TITO</t>
  </si>
  <si>
    <t>52060-400</t>
  </si>
  <si>
    <t>34.367.432/0001-57</t>
  </si>
  <si>
    <t>ROCA CHIC</t>
  </si>
  <si>
    <t>34.361.255/0001-00</t>
  </si>
  <si>
    <t>DEU SOPA</t>
  </si>
  <si>
    <t>64049-753</t>
  </si>
  <si>
    <t>34.346.117/0001-43</t>
  </si>
  <si>
    <t>COMIDINHA BOA</t>
  </si>
  <si>
    <t>18150-000</t>
  </si>
  <si>
    <t>Ibiúna</t>
  </si>
  <si>
    <t>34.345.726/0001-88</t>
  </si>
  <si>
    <t>CDN ALIMENTOS E BEBIDAS</t>
  </si>
  <si>
    <t>34.332.263/0001-10</t>
  </si>
  <si>
    <t>DOGAO MAIS FELIZ</t>
  </si>
  <si>
    <t>34.319.967/0001-52</t>
  </si>
  <si>
    <t>DISTRIBUIDORA DO JARDEL</t>
  </si>
  <si>
    <t>72801-520</t>
  </si>
  <si>
    <t>34.296.810/0001-59</t>
  </si>
  <si>
    <t>SR ESPETTO</t>
  </si>
  <si>
    <t>64180-000</t>
  </si>
  <si>
    <t>Esperantina</t>
  </si>
  <si>
    <t>34.284.857/0001-00</t>
  </si>
  <si>
    <t>Gregus Grill</t>
  </si>
  <si>
    <t>34.248.604/0001-73</t>
  </si>
  <si>
    <t>Em cantos Restaurante</t>
  </si>
  <si>
    <t>34.216.171/0001-74</t>
  </si>
  <si>
    <t>RAPHAELLO</t>
  </si>
  <si>
    <t>54440-370</t>
  </si>
  <si>
    <t>34.197.176/0001-05</t>
  </si>
  <si>
    <t>RESTAURANTE RURAL MIRANTE DA LAGOA</t>
  </si>
  <si>
    <t>34.154.257/0001-10</t>
  </si>
  <si>
    <t>RESTAURANTE O PIRANHA</t>
  </si>
  <si>
    <t>64099-899</t>
  </si>
  <si>
    <t>34.153.476/0001-84</t>
  </si>
  <si>
    <t>FARIAS LANCHES</t>
  </si>
  <si>
    <t>34.151.849/0001-88</t>
  </si>
  <si>
    <t>RESTAURANTE CORONEL</t>
  </si>
  <si>
    <t>34.141.711/0001-06</t>
  </si>
  <si>
    <t>VOVO ROSINHA ATELIE DO SABOR</t>
  </si>
  <si>
    <t>76220-000</t>
  </si>
  <si>
    <t>Fazenda Nova</t>
  </si>
  <si>
    <t>34.118.298/0001-50</t>
  </si>
  <si>
    <t>RESTAURANTE SABOR MISSIONEIRO</t>
  </si>
  <si>
    <t>34.105.363/0001-03</t>
  </si>
  <si>
    <t>VILA MARGARIDA</t>
  </si>
  <si>
    <t>34.057.494/0001-62</t>
  </si>
  <si>
    <t>CONFRARIA STUDIO BAR</t>
  </si>
  <si>
    <t>98400-000</t>
  </si>
  <si>
    <t>Frederico Westphalen</t>
  </si>
  <si>
    <t>34.051.038/0001-05</t>
  </si>
  <si>
    <t>BUTEQUIM BECO DO RATO</t>
  </si>
  <si>
    <t>20241-110</t>
  </si>
  <si>
    <t>34.047.536/0001-84</t>
  </si>
  <si>
    <t>HOTEL FLOR PAULISTA</t>
  </si>
  <si>
    <t>04106-061</t>
  </si>
  <si>
    <t>34.042.888/0001-47</t>
  </si>
  <si>
    <t>SANTO GRAU</t>
  </si>
  <si>
    <t>14021-655</t>
  </si>
  <si>
    <t>34.040.107/0001-85</t>
  </si>
  <si>
    <t>ANTIGUARIO E RESTAURANTE BACALHAU DA BIBA</t>
  </si>
  <si>
    <t>34.008.489/0001-60</t>
  </si>
  <si>
    <t>BALNEARIO ENCONTRO DAS AGUAS</t>
  </si>
  <si>
    <t>34.001.210/0001-16</t>
  </si>
  <si>
    <t>AVENIDA GRIL</t>
  </si>
  <si>
    <t>33.977.311/0001-64</t>
  </si>
  <si>
    <t>CONCEITO EMPREENDIMENTOS</t>
  </si>
  <si>
    <t>47600-000</t>
  </si>
  <si>
    <t>Bom Jesus da Lapa</t>
  </si>
  <si>
    <t>33.959.034/0001-67</t>
  </si>
  <si>
    <t>PESQUEIRO DO FABINHO</t>
  </si>
  <si>
    <t>33.945.991/0001-34</t>
  </si>
  <si>
    <t>SARACURA - COZINHA A BASE DE VEGETAIS</t>
  </si>
  <si>
    <t>33.941.380/0001-18</t>
  </si>
  <si>
    <t>PANTANAL LODGE</t>
  </si>
  <si>
    <t>78175-000</t>
  </si>
  <si>
    <t>Poconé</t>
  </si>
  <si>
    <t>33.939.971/0001-50</t>
  </si>
  <si>
    <t>GELATO BORELLI UBERLANDIA</t>
  </si>
  <si>
    <t>38400-042</t>
  </si>
  <si>
    <t>33.934.669/0001-00</t>
  </si>
  <si>
    <t>SAVOR BURGER AND BEER</t>
  </si>
  <si>
    <t>95705-100</t>
  </si>
  <si>
    <t>33.928.671/0001-76</t>
  </si>
  <si>
    <t>Bebidas Capitolio</t>
  </si>
  <si>
    <t>33.927.564/0001-23</t>
  </si>
  <si>
    <t>AUREA 88</t>
  </si>
  <si>
    <t>33.915.617/0001-96</t>
  </si>
  <si>
    <t>COZINHA SETE DOIS MEIA</t>
  </si>
  <si>
    <t>33.888.581/0001-07</t>
  </si>
  <si>
    <t>Japa pizza e batata recheada</t>
  </si>
  <si>
    <t>33.885.317/0001-01</t>
  </si>
  <si>
    <t>TOMATE SECO RESTAURANTE</t>
  </si>
  <si>
    <t>38401-576</t>
  </si>
  <si>
    <t>33.841.902/0001-00</t>
  </si>
  <si>
    <t>MALEMBE FOOD &amp; DRINKS</t>
  </si>
  <si>
    <t>40301-410</t>
  </si>
  <si>
    <t>33.826.160/0001-43</t>
  </si>
  <si>
    <t>POUSADA ESTEVAO</t>
  </si>
  <si>
    <t>33.824.659/0001-11</t>
  </si>
  <si>
    <t>OAK ISLAND BREWPUB</t>
  </si>
  <si>
    <t>33.805.046/0001-37</t>
  </si>
  <si>
    <t>MERCADAO SERTAOZINHO</t>
  </si>
  <si>
    <t>14170-000</t>
  </si>
  <si>
    <t>33.796.557/0001-30</t>
  </si>
  <si>
    <t>RESTAURANTE &amp; CHOPERIA PANELA DE FERRO</t>
  </si>
  <si>
    <t>33.667.708/0001-50</t>
  </si>
  <si>
    <t>CASA VELHA PIZZARIA BAR</t>
  </si>
  <si>
    <t>33.650.082/0001-79</t>
  </si>
  <si>
    <t>Português|Espanhol|Alemão|Inglês</t>
  </si>
  <si>
    <t>BANKS</t>
  </si>
  <si>
    <t>08676-420</t>
  </si>
  <si>
    <t>33.623.024/0001-56</t>
  </si>
  <si>
    <t>RESTAURANTE CASA DA PRAIA</t>
  </si>
  <si>
    <t>33.566.158/0001-82</t>
  </si>
  <si>
    <t>GULOSOS BURGUER</t>
  </si>
  <si>
    <t>33.565.819/0001-55</t>
  </si>
  <si>
    <t>QUINTAL BAR-B-Q</t>
  </si>
  <si>
    <t>17340-000</t>
  </si>
  <si>
    <t>Barra Bonita</t>
  </si>
  <si>
    <t>33.563.097/0001-08</t>
  </si>
  <si>
    <t>RESTAURANTE ENSEADA</t>
  </si>
  <si>
    <t>33.546.191/0001-40</t>
  </si>
  <si>
    <t>TEQUILA RESTAURANTE</t>
  </si>
  <si>
    <t>74815-715</t>
  </si>
  <si>
    <t>33.544.836/0001-06</t>
  </si>
  <si>
    <t xml:space="preserve">SABOR DA VILA SAO PAULO RESTAURANTE </t>
  </si>
  <si>
    <t>05425-020</t>
  </si>
  <si>
    <t>33.535.578/0001-00</t>
  </si>
  <si>
    <t>JUNINHO FAST FOOD</t>
  </si>
  <si>
    <t>33.527.930/0001-57</t>
  </si>
  <si>
    <t>CLAUE ALIMENTOS</t>
  </si>
  <si>
    <t>33.511.257/0001-67</t>
  </si>
  <si>
    <t>GORDO LANCHES</t>
  </si>
  <si>
    <t>33.506.233/0001-10</t>
  </si>
  <si>
    <t>SABOR SECRETO</t>
  </si>
  <si>
    <t>33.494.026/0001-92</t>
  </si>
  <si>
    <t>LOUNGE BAR DEZ23</t>
  </si>
  <si>
    <t>33.492.151/0001-63</t>
  </si>
  <si>
    <t>RESTAURANTE E CENTRO DE EVENTOS RECANTO DA ILHA</t>
  </si>
  <si>
    <t>33.475.664/0001-66</t>
  </si>
  <si>
    <t>BITO'S PIZZARIA</t>
  </si>
  <si>
    <t>35770-000</t>
  </si>
  <si>
    <t>Caetanópolis</t>
  </si>
  <si>
    <t>33.443.162/0001-53</t>
  </si>
  <si>
    <t>33.441.961/0001-90</t>
  </si>
  <si>
    <t>SOCIEDADE DO PASTEL</t>
  </si>
  <si>
    <t>11608-545</t>
  </si>
  <si>
    <t>33.420.383/0001-06</t>
  </si>
  <si>
    <t>TAMAREIRA FABRICA BAR</t>
  </si>
  <si>
    <t>15014-030</t>
  </si>
  <si>
    <t>33.414.342/0001-07</t>
  </si>
  <si>
    <t>Tribas Pizza Saudavel</t>
  </si>
  <si>
    <t>33.346.112/0001-58</t>
  </si>
  <si>
    <t>CHE LAGARTO PRAIA</t>
  </si>
  <si>
    <t>22420-012</t>
  </si>
  <si>
    <t>33.332.637/0001-34</t>
  </si>
  <si>
    <t>ZM Comércio de Alimentos LTDA</t>
  </si>
  <si>
    <t>01013-001</t>
  </si>
  <si>
    <t>33.288.726/0001-20</t>
  </si>
  <si>
    <t>DG Divani</t>
  </si>
  <si>
    <t>05586-000</t>
  </si>
  <si>
    <t>33.286.094/0001-66</t>
  </si>
  <si>
    <t>LUGANO HOLAMBRA</t>
  </si>
  <si>
    <t>33.285.995/0001-33</t>
  </si>
  <si>
    <t>SIDERAL PIZZAS</t>
  </si>
  <si>
    <t>33.246.317/0001-61</t>
  </si>
  <si>
    <t>D &amp; H CAFE</t>
  </si>
  <si>
    <t>33.236.971/0001-94</t>
  </si>
  <si>
    <t>RESTAURANTE NAPE</t>
  </si>
  <si>
    <t>64200-380</t>
  </si>
  <si>
    <t>33.225.522/0001-40</t>
  </si>
  <si>
    <t>LAGOA AZUL, COMIDA, DIVERSAO E ARTE</t>
  </si>
  <si>
    <t>33.222.793/0001-42</t>
  </si>
  <si>
    <t>RESTAURANTE PIRAMBU</t>
  </si>
  <si>
    <t>33.212.201/0001-01</t>
  </si>
  <si>
    <t>EMPORIO LAC LELO</t>
  </si>
  <si>
    <t>33.211.312/0001-01</t>
  </si>
  <si>
    <t>BURGER PLACE</t>
  </si>
  <si>
    <t>33.211.265/0001-98</t>
  </si>
  <si>
    <t>RESTAURANTE COQUEIRO BEACH</t>
  </si>
  <si>
    <t>33.204.735/0001-96</t>
  </si>
  <si>
    <t>APPETIT</t>
  </si>
  <si>
    <t>33.195.763/0001-94</t>
  </si>
  <si>
    <t>Restaurante Maricotas</t>
  </si>
  <si>
    <t>25665-133</t>
  </si>
  <si>
    <t>33.188.738/0001-83</t>
  </si>
  <si>
    <t>PASTEL DO SHEIK</t>
  </si>
  <si>
    <t>89816-200</t>
  </si>
  <si>
    <t>33.181.187/0001-26</t>
  </si>
  <si>
    <t>Francês|Espanhol</t>
  </si>
  <si>
    <t>PONTO DOS BOLOS</t>
  </si>
  <si>
    <t>74603-065</t>
  </si>
  <si>
    <t>33.177.294/0001-80</t>
  </si>
  <si>
    <t>LA CASA DE PASTEL CABEDELO</t>
  </si>
  <si>
    <t>58100-495</t>
  </si>
  <si>
    <t>33.175.741/0001-62</t>
  </si>
  <si>
    <t>TABULEIRO DA SONIA</t>
  </si>
  <si>
    <t>48605-590</t>
  </si>
  <si>
    <t>33.170.188/0001-75</t>
  </si>
  <si>
    <t xml:space="preserve">Peixe na Telha </t>
  </si>
  <si>
    <t>33.157.701/0001-98</t>
  </si>
  <si>
    <t>BONECAO E FAROFA</t>
  </si>
  <si>
    <t>64016-498</t>
  </si>
  <si>
    <t>33.124.040/0001-02</t>
  </si>
  <si>
    <t>CAMARAO DA PRAIA</t>
  </si>
  <si>
    <t>33.108.982/0001-99</t>
  </si>
  <si>
    <t>CASA DA LISI</t>
  </si>
  <si>
    <t>33.097.959/0001-46</t>
  </si>
  <si>
    <t>YOYO YAH YAH</t>
  </si>
  <si>
    <t>33.057.524/0001-78</t>
  </si>
  <si>
    <t>ACQUA CLUBE FRECHEIRINHA</t>
  </si>
  <si>
    <t>62340-000</t>
  </si>
  <si>
    <t>Frecheirinha</t>
  </si>
  <si>
    <t>33.017.478/0001-83</t>
  </si>
  <si>
    <t>PILLRED BIER</t>
  </si>
  <si>
    <t>33.003.480/0001-01</t>
  </si>
  <si>
    <t>PADARIA E CONFEITARIA RECANTO CAMPO BELO</t>
  </si>
  <si>
    <t>04880-130</t>
  </si>
  <si>
    <t>32.994.343/0001-05</t>
  </si>
  <si>
    <t>TIRAMISU GASTRONOMIA COMERCIO DE ALIMENTOS LTDA</t>
  </si>
  <si>
    <t>04552-000</t>
  </si>
  <si>
    <t>32.956.115/0001-40</t>
  </si>
  <si>
    <t>CASA LUZ POUSADA</t>
  </si>
  <si>
    <t>32.951.401/0001-13</t>
  </si>
  <si>
    <t>EMPORIO CEDENA</t>
  </si>
  <si>
    <t>32.930.060/0001-08</t>
  </si>
  <si>
    <t>SPOT URBANO</t>
  </si>
  <si>
    <t>02464-000</t>
  </si>
  <si>
    <t>32.903.664/0001-57</t>
  </si>
  <si>
    <t>GNOMO LANCHES</t>
  </si>
  <si>
    <t>32.881.584/0001-48</t>
  </si>
  <si>
    <t>BODE CIA HOTEL E RESTAURANTE</t>
  </si>
  <si>
    <t>32.864.409/0001-42</t>
  </si>
  <si>
    <t>LA CECILIA</t>
  </si>
  <si>
    <t>80045-060</t>
  </si>
  <si>
    <t>32.860.528/0001-27</t>
  </si>
  <si>
    <t>VERISSIMOS EMPREENDIMENTOS</t>
  </si>
  <si>
    <t>32.859.326/0001-65</t>
  </si>
  <si>
    <t>NALDIM PASTEIS &amp; ACAI</t>
  </si>
  <si>
    <t>74453-540</t>
  </si>
  <si>
    <t>32.820.058/0001-78</t>
  </si>
  <si>
    <t>PESQUEIRO E RESTAURANTE PICUMA</t>
  </si>
  <si>
    <t>37511-000</t>
  </si>
  <si>
    <t>Piranguçu</t>
  </si>
  <si>
    <t>32.810.605/0001-34</t>
  </si>
  <si>
    <t>PARQUE SANTA RITA PESQUEIRO &amp; LAZER</t>
  </si>
  <si>
    <t>13190-000</t>
  </si>
  <si>
    <t>Monte Mor</t>
  </si>
  <si>
    <t>32.796.810/0001-92</t>
  </si>
  <si>
    <t>BAR DO SORRISO</t>
  </si>
  <si>
    <t>29092-095</t>
  </si>
  <si>
    <t>32.795.525/0001-57</t>
  </si>
  <si>
    <t>GALVA'S BURGER</t>
  </si>
  <si>
    <t>27542-150</t>
  </si>
  <si>
    <t>32.742.372/0001-80</t>
  </si>
  <si>
    <t>MARINA SARAIVA</t>
  </si>
  <si>
    <t>96140-000</t>
  </si>
  <si>
    <t>Cascata</t>
  </si>
  <si>
    <t>32.660.156/0001-95</t>
  </si>
  <si>
    <t>Cunha Steakhouse Restaurante Ltda.</t>
  </si>
  <si>
    <t>32.651.083/0001-75</t>
  </si>
  <si>
    <t>GARAGEM 85 CUSTOM PARTS</t>
  </si>
  <si>
    <t>11910-000</t>
  </si>
  <si>
    <t>Sete Barras</t>
  </si>
  <si>
    <t>32.629.914/0001-02</t>
  </si>
  <si>
    <t>LANCHONETE PIRESINA</t>
  </si>
  <si>
    <t>10/08/2022 13:58:38</t>
  </si>
  <si>
    <t>BAR DO PLACIDO</t>
  </si>
  <si>
    <t>32.564.898/0001-17</t>
  </si>
  <si>
    <t>CARANGOS PRIME</t>
  </si>
  <si>
    <t>64057-310</t>
  </si>
  <si>
    <t>32.561.368/0001-15</t>
  </si>
  <si>
    <t>Su</t>
  </si>
  <si>
    <t>01238-000</t>
  </si>
  <si>
    <t>32.538.277/0001-69</t>
  </si>
  <si>
    <t>PASTELONE</t>
  </si>
  <si>
    <t>32.519.202/0001-30</t>
  </si>
  <si>
    <t>QUIOSQUE MARCINHA 21</t>
  </si>
  <si>
    <t>95555-000</t>
  </si>
  <si>
    <t>Capão da Canoa</t>
  </si>
  <si>
    <t>32.514.001/0001-40</t>
  </si>
  <si>
    <t>COZINHA VILA DA CONCEICAO</t>
  </si>
  <si>
    <t>32.482.056/0001-16</t>
  </si>
  <si>
    <t>HAGRA EMPREENDIMENTOS</t>
  </si>
  <si>
    <t>56380-000</t>
  </si>
  <si>
    <t>Santa Maria da Boa Vista</t>
  </si>
  <si>
    <t>32.469.000/0001-21</t>
  </si>
  <si>
    <t>LUZ DEL MORRO</t>
  </si>
  <si>
    <t>32.462.895/0001-72</t>
  </si>
  <si>
    <t>PADARIA CAFE DA DA MANHA</t>
  </si>
  <si>
    <t>32.454.445/0001-38</t>
  </si>
  <si>
    <t>CAFE EPICO</t>
  </si>
  <si>
    <t>20081-000</t>
  </si>
  <si>
    <t>32.438.204/0001-03</t>
  </si>
  <si>
    <t>GO - BREW</t>
  </si>
  <si>
    <t>75093-715</t>
  </si>
  <si>
    <t>32.428.910/0001-66</t>
  </si>
  <si>
    <t>FERVEDOURO E POUSADA BELA VISTA</t>
  </si>
  <si>
    <t>32.413.421/0001-30</t>
  </si>
  <si>
    <t>EMPORIO GRAO PARA</t>
  </si>
  <si>
    <t>57036-550</t>
  </si>
  <si>
    <t>32.403.870/0001-06</t>
  </si>
  <si>
    <t>IRMAO LANCHES</t>
  </si>
  <si>
    <t>32.392.857/0001-90</t>
  </si>
  <si>
    <t>Pousada happy hammock ltda</t>
  </si>
  <si>
    <t>32.366.632/0001-60</t>
  </si>
  <si>
    <t>Inglês|Dinamarquês|Alemão|Suiço|Sueco|Norueguês|Espanhol|Francês</t>
  </si>
  <si>
    <t>Privilegio Pizzaria e Lanchonete</t>
  </si>
  <si>
    <t>26515-048</t>
  </si>
  <si>
    <t>32.354.957/0001-22</t>
  </si>
  <si>
    <t xml:space="preserve">Jorge Luiz dos Santos Restaurante </t>
  </si>
  <si>
    <t>32.342.256/0001-73</t>
  </si>
  <si>
    <t>LA CANTINETTA</t>
  </si>
  <si>
    <t>32.337.927/0001-08</t>
  </si>
  <si>
    <t>POMMERNHAUS</t>
  </si>
  <si>
    <t>10/08/2022 14:03:27</t>
  </si>
  <si>
    <t>PRIMORDIOS DA TERRA</t>
  </si>
  <si>
    <t>30.226.600/0002-14</t>
  </si>
  <si>
    <t>RECANTO DE MINAS</t>
  </si>
  <si>
    <t>32.333.504/0001-10</t>
  </si>
  <si>
    <t>CAFETERIA GRAMADO</t>
  </si>
  <si>
    <t>32.343.265/0001-89</t>
  </si>
  <si>
    <t>BENDITA VILLA</t>
  </si>
  <si>
    <t>32.381.610/0001-79</t>
  </si>
  <si>
    <t>CAFE DA SERRA</t>
  </si>
  <si>
    <t>32.387.016/0001-95</t>
  </si>
  <si>
    <t>PAO NA CHAPA</t>
  </si>
  <si>
    <t>08710-500</t>
  </si>
  <si>
    <t>Mogi das Cruzes</t>
  </si>
  <si>
    <t>32.441.483/0001-56</t>
  </si>
  <si>
    <t>EMPORIO BEM VIVER</t>
  </si>
  <si>
    <t>32.525.590/0001-62</t>
  </si>
  <si>
    <t>BAR DE TERRA</t>
  </si>
  <si>
    <t>32.533.562/0001-97</t>
  </si>
  <si>
    <t>MC SALGADOS</t>
  </si>
  <si>
    <t>32.584.029/0001-54</t>
  </si>
  <si>
    <t>BAR PETISCARIA BIRICUTICO'S</t>
  </si>
  <si>
    <t>32.593.301/0001-62</t>
  </si>
  <si>
    <t>MISS CAKES</t>
  </si>
  <si>
    <t>59840-000</t>
  </si>
  <si>
    <t>Taboleiro Grande</t>
  </si>
  <si>
    <t>32.593.668/0001-86</t>
  </si>
  <si>
    <t>ESPACO LULISSA</t>
  </si>
  <si>
    <t>12327-270</t>
  </si>
  <si>
    <t>32.595.375/0001-38</t>
  </si>
  <si>
    <t>MR. FIT FOOD SAUDAVEL</t>
  </si>
  <si>
    <t>32.602.156/0001-39</t>
  </si>
  <si>
    <t>PIZZARIA CENTRAL</t>
  </si>
  <si>
    <t>32.610.077/0001-70</t>
  </si>
  <si>
    <t>Y3</t>
  </si>
  <si>
    <t>79002-261</t>
  </si>
  <si>
    <t>32.666.676/0001-05</t>
  </si>
  <si>
    <t>UH! LUGAR MASSAS E MAIS</t>
  </si>
  <si>
    <t>32.669.901/0001-67</t>
  </si>
  <si>
    <t>QUIOSQUE SAO FRANCISCO</t>
  </si>
  <si>
    <t>32.692.641/0001-40</t>
  </si>
  <si>
    <t>JESSICA LAUREANO</t>
  </si>
  <si>
    <t>32.709.322/0001-09</t>
  </si>
  <si>
    <t>ANTONIA REFEICOES</t>
  </si>
  <si>
    <t>32.763.671/0001-09</t>
  </si>
  <si>
    <t>QUIOSQUE DA KATIA</t>
  </si>
  <si>
    <t>32.782.275/0001-10</t>
  </si>
  <si>
    <t>PESQUE PAGUE CABELUDO</t>
  </si>
  <si>
    <t>32.782.562/0001-20</t>
  </si>
  <si>
    <t>BISTRO DA GEL</t>
  </si>
  <si>
    <t>32.792.218/0001-12</t>
  </si>
  <si>
    <t>PIZZARIA FRATELLO</t>
  </si>
  <si>
    <t>32.915.160/0001-57</t>
  </si>
  <si>
    <t>POUSADA JAPI</t>
  </si>
  <si>
    <t>59213-000</t>
  </si>
  <si>
    <t>Japi</t>
  </si>
  <si>
    <t>32.953.656/0001-15</t>
  </si>
  <si>
    <t>RESTAURANTE FRUTOS DO MAR</t>
  </si>
  <si>
    <t>32.965.446/0001-47</t>
  </si>
  <si>
    <t>RESTAUBAR OSTRA E CATAIA</t>
  </si>
  <si>
    <t>32.993.805/0001-70</t>
  </si>
  <si>
    <t>BALNEARIO RECANTO VERDE</t>
  </si>
  <si>
    <t>33.079.502/0001-09</t>
  </si>
  <si>
    <t>RESTAURANTE SABOR CAIPIRA</t>
  </si>
  <si>
    <t>33.102.289/0001-09</t>
  </si>
  <si>
    <t>RESTAURANTE E PIZZARIA DA TATY</t>
  </si>
  <si>
    <t>33.122.392/0001-10</t>
  </si>
  <si>
    <t>colonia</t>
  </si>
  <si>
    <t>28.881.744/0002-62</t>
  </si>
  <si>
    <t>BLUM'S KAFFEE</t>
  </si>
  <si>
    <t>89010-200</t>
  </si>
  <si>
    <t>27.361.866/0003-46</t>
  </si>
  <si>
    <t>PROVISORIO FAST BEER</t>
  </si>
  <si>
    <t>27.035.417/0002-27</t>
  </si>
  <si>
    <t>HOTEL VIVENZO</t>
  </si>
  <si>
    <t>06.950.173/0002-38</t>
  </si>
  <si>
    <t>OASIS COZINHA INDUSTRIAL LTDA</t>
  </si>
  <si>
    <t>12.025.932/0002-59</t>
  </si>
  <si>
    <t>HOTEL NOSSA SENHORA DO ROSARIO</t>
  </si>
  <si>
    <t>12.148.161/0002-97</t>
  </si>
  <si>
    <t>RESTAURANTE NOEL GUARANI</t>
  </si>
  <si>
    <t>24.213.346/0002-17</t>
  </si>
  <si>
    <t>ARCO CHINA</t>
  </si>
  <si>
    <t>56506-480</t>
  </si>
  <si>
    <t>Arcoverde</t>
  </si>
  <si>
    <t>30.305.612/0002-34</t>
  </si>
  <si>
    <t>GUEBON</t>
  </si>
  <si>
    <t>32.345.215/0001-30</t>
  </si>
  <si>
    <t>PIZZARIA PEDRA D'AGUA</t>
  </si>
  <si>
    <t>32.374.106/0001-41</t>
  </si>
  <si>
    <t>PIZZARIA</t>
  </si>
  <si>
    <t>32.402.997/0001-00</t>
  </si>
  <si>
    <t>LOUNGE BEER</t>
  </si>
  <si>
    <t>32.433.744/0001-96</t>
  </si>
  <si>
    <t>RESTAURANTE E PAUSADA MARIA CLARA</t>
  </si>
  <si>
    <t>32.451.910/0001-87</t>
  </si>
  <si>
    <t>CASINHA DE TAIPA E PETISCARIA</t>
  </si>
  <si>
    <t>32.476.853/0001-90</t>
  </si>
  <si>
    <t>LANHES E BAR ANDRADE`S</t>
  </si>
  <si>
    <t>99895-000</t>
  </si>
  <si>
    <t>Santo Expedito do Sul</t>
  </si>
  <si>
    <t>32.477.031/0001-24</t>
  </si>
  <si>
    <t>CHACARA DAS ORQUIDEAS - HOSPEDAGEM E EVENTOS</t>
  </si>
  <si>
    <t>11955-000</t>
  </si>
  <si>
    <t>Barra do Turvo</t>
  </si>
  <si>
    <t>32.500.327/0001-19</t>
  </si>
  <si>
    <t>RESTAURANTE 2 IRMAOS SABOR REGIONAL</t>
  </si>
  <si>
    <t>58460-000</t>
  </si>
  <si>
    <t>Alcantil</t>
  </si>
  <si>
    <t>32.521.568/0001-44</t>
  </si>
  <si>
    <t>Bistrô Café e Restaurante</t>
  </si>
  <si>
    <t>32.588.622/0001-79</t>
  </si>
  <si>
    <t>RESTAURANTE BRASIL CAMINHONEIRO</t>
  </si>
  <si>
    <t>32.593.128/0001-00</t>
  </si>
  <si>
    <t xml:space="preserve">Pizza na Pedra </t>
  </si>
  <si>
    <t>32.611.380/0001-97</t>
  </si>
  <si>
    <t>ALMEIDA RESTAURANTE</t>
  </si>
  <si>
    <t>32.619.068/0001-40</t>
  </si>
  <si>
    <t>PRIME MANIA</t>
  </si>
  <si>
    <t>57601-370</t>
  </si>
  <si>
    <t>32.621.975/0001-23</t>
  </si>
  <si>
    <t>LANCHONETE BANDEIRANTES</t>
  </si>
  <si>
    <t>32.638.180/0001-28</t>
  </si>
  <si>
    <t>BAR E LANCHONETE CENTRAL</t>
  </si>
  <si>
    <t>32.662.778/0001-52</t>
  </si>
  <si>
    <t>LA PIZZARIA</t>
  </si>
  <si>
    <t>86140-000</t>
  </si>
  <si>
    <t>Primeiro de Maio</t>
  </si>
  <si>
    <t>32.665.567/0001-73</t>
  </si>
  <si>
    <t>GUIDO'S BUFFET</t>
  </si>
  <si>
    <t>32.678.071/0001-34</t>
  </si>
  <si>
    <t>TEMPERO MINEIRO ESPETARIA</t>
  </si>
  <si>
    <t>32.687.223/0001-65</t>
  </si>
  <si>
    <t>PIZZARIA E PASTELARIA DO JAPA</t>
  </si>
  <si>
    <t>32.692.927/0001-26</t>
  </si>
  <si>
    <t>BEICOLA SP PUB LANCHONETE</t>
  </si>
  <si>
    <t>32.710.788/0001-16</t>
  </si>
  <si>
    <t>CAFE DONA EURIDICE</t>
  </si>
  <si>
    <t>32.757.716/0001-24</t>
  </si>
  <si>
    <t>IPE PALACE HOTEL</t>
  </si>
  <si>
    <t>17800-000</t>
  </si>
  <si>
    <t>Adamantina</t>
  </si>
  <si>
    <t>32.760.056/0001-30</t>
  </si>
  <si>
    <t>RESTAURANTE ILHA DE RARRA</t>
  </si>
  <si>
    <t>32.775.185/0001-00</t>
  </si>
  <si>
    <t>KFC</t>
  </si>
  <si>
    <t>32.799.519/0001-78</t>
  </si>
  <si>
    <t>TEMPERO DO JAPA</t>
  </si>
  <si>
    <t>32.810.677/0001-81</t>
  </si>
  <si>
    <t>BAR DO LAURO</t>
  </si>
  <si>
    <t>32.829.405/0001-23</t>
  </si>
  <si>
    <t xml:space="preserve">Sítio Doce Campo </t>
  </si>
  <si>
    <t>18195-000</t>
  </si>
  <si>
    <t>Capela do Alto</t>
  </si>
  <si>
    <t>32.847.367/0001-31</t>
  </si>
  <si>
    <t>STL VALLEY</t>
  </si>
  <si>
    <t>32.859.376/0001-42</t>
  </si>
  <si>
    <t>RESTAURANTE PAI D'EGUA</t>
  </si>
  <si>
    <t>32.898.713/0001-00</t>
  </si>
  <si>
    <t>DELICIA CAFE</t>
  </si>
  <si>
    <t>84150-000</t>
  </si>
  <si>
    <t>São João do Triunfo</t>
  </si>
  <si>
    <t>32.983.347/0001-98</t>
  </si>
  <si>
    <t>DONATO TORRES BAR</t>
  </si>
  <si>
    <t>86890-000</t>
  </si>
  <si>
    <t>Cambira</t>
  </si>
  <si>
    <t>32.989.722/0001-07</t>
  </si>
  <si>
    <t>RESTAURANTE REGINI</t>
  </si>
  <si>
    <t>32.995.043/0001-40</t>
  </si>
  <si>
    <t>Conveniência e Restaurante Sirnedeze e Ribeiro Ltda</t>
  </si>
  <si>
    <t>32.997.186/0001-91</t>
  </si>
  <si>
    <t>MERCADO BECCHI</t>
  </si>
  <si>
    <t>89121-000</t>
  </si>
  <si>
    <t>Rio dos Cedros</t>
  </si>
  <si>
    <t>33.005.370/0001-70</t>
  </si>
  <si>
    <t>RESTAURANTE CHAMPIGNOM</t>
  </si>
  <si>
    <t>33.022.808/0001-29</t>
  </si>
  <si>
    <t>BURGER E GRILL</t>
  </si>
  <si>
    <t>33.023.395/0001-05</t>
  </si>
  <si>
    <t>NA BARCA BAR E RESTAURANTE</t>
  </si>
  <si>
    <t>33.029.621/0001-57</t>
  </si>
  <si>
    <t>DON VENTURA RESTAURANTE</t>
  </si>
  <si>
    <t>33.044.028/0001-80</t>
  </si>
  <si>
    <t>LOS MEX COCINA MEXICANA</t>
  </si>
  <si>
    <t>33.053.194/0001-42</t>
  </si>
  <si>
    <t>CANTINHO DA ROCA</t>
  </si>
  <si>
    <t>33.062.741/0001-56</t>
  </si>
  <si>
    <t>GAROTA DO ATLNTICO</t>
  </si>
  <si>
    <t>33.086.806/0001-01</t>
  </si>
  <si>
    <t>BAR, LANCHONETE E SORVETERIA DA GRA</t>
  </si>
  <si>
    <t>33.092.276/0001-04</t>
  </si>
  <si>
    <t>RESTAURANTE HIPOPOTAMO -S</t>
  </si>
  <si>
    <t>68371-000</t>
  </si>
  <si>
    <t>33.115.368/0001-54</t>
  </si>
  <si>
    <t>CERVEJARIA VENDA NOVA</t>
  </si>
  <si>
    <t>33.210.838/0001-69</t>
  </si>
  <si>
    <t>MARIA MOSTARDA</t>
  </si>
  <si>
    <t>33.215.473/0001-65</t>
  </si>
  <si>
    <t>ART'S DOCE CRIS</t>
  </si>
  <si>
    <t>33.223.285/0001-89</t>
  </si>
  <si>
    <t>IMPERIO PIZZARIA E PASTELARIA</t>
  </si>
  <si>
    <t>33.229.094/0001-24</t>
  </si>
  <si>
    <t>RESTAURANTE E LANCHERIA BOM GOSTO</t>
  </si>
  <si>
    <t>96535-000</t>
  </si>
  <si>
    <t>Cerro Branco</t>
  </si>
  <si>
    <t>33.255.835/0001-41</t>
  </si>
  <si>
    <t>POUSADA JOAO DE BARRO</t>
  </si>
  <si>
    <t>33.264.126/0001-22</t>
  </si>
  <si>
    <t>BAR E RESTAURANTE 20 V</t>
  </si>
  <si>
    <t>33.284.745/0001-89</t>
  </si>
  <si>
    <t>RESTAURANTE LANCHONETE E LOJA DE CONVENIENCIA TRADICAO</t>
  </si>
  <si>
    <t>76140-000</t>
  </si>
  <si>
    <t>Amorinópolis</t>
  </si>
  <si>
    <t>33.285.176/0001-96</t>
  </si>
  <si>
    <t>DISTRIBUIDORA DE BEBIDAS NOVA ESPERANCA</t>
  </si>
  <si>
    <t>33.315.385/0001-35</t>
  </si>
  <si>
    <t>PASTELARIA CEU AZUL</t>
  </si>
  <si>
    <t>33.351.272/0001-95</t>
  </si>
  <si>
    <t>DA MATA</t>
  </si>
  <si>
    <t>33.366.442/0001-05</t>
  </si>
  <si>
    <t>BAR E MERCEARIA WS</t>
  </si>
  <si>
    <t>33.371.037/0001-85</t>
  </si>
  <si>
    <t>ESTANCIA FELICIDADE</t>
  </si>
  <si>
    <t>33.389.650/0001-20</t>
  </si>
  <si>
    <t>TEXAS BURGUER</t>
  </si>
  <si>
    <t>33.398.086/0001-01</t>
  </si>
  <si>
    <t>BAR DA ANINHA</t>
  </si>
  <si>
    <t>33.414.157/0001-12</t>
  </si>
  <si>
    <t>RESTAURANTE E PENSAO ""BOM SUCESSO""</t>
  </si>
  <si>
    <t>33.429.836/0001-65</t>
  </si>
  <si>
    <t>SEBASTIANA VERAS</t>
  </si>
  <si>
    <t>33.441.489/0001-96</t>
  </si>
  <si>
    <t>DELICIAS DA DILEIA</t>
  </si>
  <si>
    <t>33.457.447/0001-43</t>
  </si>
  <si>
    <t>RESTAURANTE DA ROSA</t>
  </si>
  <si>
    <t>33.459.057/0001-02</t>
  </si>
  <si>
    <t>TRES RANCHOS CONVENIENCIA &amp; GAS</t>
  </si>
  <si>
    <t>33.498.399/0001-31</t>
  </si>
  <si>
    <t>CREME MANIA SORVETES</t>
  </si>
  <si>
    <t>33.498.496/0001-24</t>
  </si>
  <si>
    <t>Pousada e Restaurante Mar e Onda</t>
  </si>
  <si>
    <t>33.517.733/0001-57</t>
  </si>
  <si>
    <t>TIA K LANCHES</t>
  </si>
  <si>
    <t>33.520.118/0001-08</t>
  </si>
  <si>
    <t>PESQUE PAGUE SASDELLI</t>
  </si>
  <si>
    <t>33.520.374/0001-97</t>
  </si>
  <si>
    <t>Lanche Tereza Braga</t>
  </si>
  <si>
    <t>33.534.965/0001-13</t>
  </si>
  <si>
    <t>WONDERFUL ACAI</t>
  </si>
  <si>
    <t>33.545.293/0001-41</t>
  </si>
  <si>
    <t>EVA GASTRONOMIA</t>
  </si>
  <si>
    <t>33.558.514/0001-16</t>
  </si>
  <si>
    <t>CAPITAL DA VILA</t>
  </si>
  <si>
    <t>33.560.298/0001-43</t>
  </si>
  <si>
    <t>Casa do Hamburguer</t>
  </si>
  <si>
    <t>33.572.817/0001-93</t>
  </si>
  <si>
    <t>CHACARA DO SOCIO</t>
  </si>
  <si>
    <t>68378-899</t>
  </si>
  <si>
    <t>33.574.236/0001-90</t>
  </si>
  <si>
    <t>JESSICA OMELETERIA</t>
  </si>
  <si>
    <t>33.581.363/0001-17</t>
  </si>
  <si>
    <t>PARADOURO ROTA DAS BARRAGENS</t>
  </si>
  <si>
    <t>33.582.997/0001-94</t>
  </si>
  <si>
    <t>RESTAURANTE DA EDNA</t>
  </si>
  <si>
    <t>65615-970</t>
  </si>
  <si>
    <t>São João do Soter</t>
  </si>
  <si>
    <t>33.584.144/0001-91</t>
  </si>
  <si>
    <t>RAMAI SUSHI</t>
  </si>
  <si>
    <t>79560-000</t>
  </si>
  <si>
    <t>Chapadão do Sul</t>
  </si>
  <si>
    <t>33.586.899/0001-25</t>
  </si>
  <si>
    <t>TT NO TRABALHO BAR E PETISCARIA</t>
  </si>
  <si>
    <t>33.609.373/0001-13</t>
  </si>
  <si>
    <t>EMPORIO PETISCARIA E LANCHONETE</t>
  </si>
  <si>
    <t>33.611.147/0001-77</t>
  </si>
  <si>
    <t>BAR E RESTAURANTE LARANJEIRAS</t>
  </si>
  <si>
    <t>33.612.282/0001-37</t>
  </si>
  <si>
    <t>FLOR DE AGUCENA</t>
  </si>
  <si>
    <t>33.660.284/0001-00</t>
  </si>
  <si>
    <t>PANIFICADORA TAIPA CAFE</t>
  </si>
  <si>
    <t>33.660.596/0001-05</t>
  </si>
  <si>
    <t>BAR DAS COLEGUINHAS</t>
  </si>
  <si>
    <t>33.666.247/0001-09</t>
  </si>
  <si>
    <t>QUIOSQUE DA TIA DORA</t>
  </si>
  <si>
    <t>33.676.122/0001-51</t>
  </si>
  <si>
    <t xml:space="preserve">Doce Aroma Cafeteria </t>
  </si>
  <si>
    <t>33.677.919/0001-73</t>
  </si>
  <si>
    <t>Divino Grco</t>
  </si>
  <si>
    <t>33.687.649/0001-81</t>
  </si>
  <si>
    <t>A GARAGE BURGUER</t>
  </si>
  <si>
    <t>33.691.427/0001-32</t>
  </si>
  <si>
    <t>VIVAFIT ITUPIRANGA</t>
  </si>
  <si>
    <t>33.704.671/0001-92</t>
  </si>
  <si>
    <t>ESTACAO LANCHES</t>
  </si>
  <si>
    <t>65230-000</t>
  </si>
  <si>
    <t>Cajapió</t>
  </si>
  <si>
    <t>33.704.714/0001-30</t>
  </si>
  <si>
    <t>RESTAURANTE MELLOS</t>
  </si>
  <si>
    <t>33.722.733/0001-99</t>
  </si>
  <si>
    <t>GRUPO JNA</t>
  </si>
  <si>
    <t>18680-600</t>
  </si>
  <si>
    <t>Lençóis Paulista</t>
  </si>
  <si>
    <t>33.745.794/0001-71</t>
  </si>
  <si>
    <t>RESTAURANTE NA FAZENDA</t>
  </si>
  <si>
    <t>33.761.063/0001-10</t>
  </si>
  <si>
    <t>KIALL RESTAURANTE E POUSADA</t>
  </si>
  <si>
    <t>33.772.404/0001-52</t>
  </si>
  <si>
    <t>CHALE RECANTO DAS AGUAS</t>
  </si>
  <si>
    <t>65340-000</t>
  </si>
  <si>
    <t>Conceição do Lago-Açu</t>
  </si>
  <si>
    <t>33.773.902/0001-10</t>
  </si>
  <si>
    <t>ARMAZEN 0722</t>
  </si>
  <si>
    <t>33.779.098/0001-86</t>
  </si>
  <si>
    <t>RESTAURANTE E LANCHONETE ACONCHEGO DOS</t>
  </si>
  <si>
    <t>33.791.628/0001-01</t>
  </si>
  <si>
    <t>MOSQUITO LANCHES</t>
  </si>
  <si>
    <t>33.811.499/0001-76</t>
  </si>
  <si>
    <t>Gourmand</t>
  </si>
  <si>
    <t>33.812.329/0001-06</t>
  </si>
  <si>
    <t>Pousada e Restaurante Serra D Agua Arap</t>
  </si>
  <si>
    <t>36594-000</t>
  </si>
  <si>
    <t>Araponga</t>
  </si>
  <si>
    <t>33.884.225/0001-07</t>
  </si>
  <si>
    <t>ESPETINHO DO COCA</t>
  </si>
  <si>
    <t>33.934.858/0001-82</t>
  </si>
  <si>
    <t>RESTAURANTE CANTINHO DA FELICIDADE</t>
  </si>
  <si>
    <t>33.967.643/0001-68</t>
  </si>
  <si>
    <t>DRINKCIA</t>
  </si>
  <si>
    <t>28610-390</t>
  </si>
  <si>
    <t>03.331.418/0002-50</t>
  </si>
  <si>
    <t>IRADA PIZZARIA</t>
  </si>
  <si>
    <t>14.146.055/0002-08</t>
  </si>
  <si>
    <t>HOTEL PEGORINI</t>
  </si>
  <si>
    <t>07.811.677/0002-30</t>
  </si>
  <si>
    <t>SORVETERIA DA RIBEIRA MSP</t>
  </si>
  <si>
    <t>08.597.067/0002-48</t>
  </si>
  <si>
    <t>Pizzaria Top Haus</t>
  </si>
  <si>
    <t>05.991.972/0003-70</t>
  </si>
  <si>
    <t xml:space="preserve">Ilha da Fantasia </t>
  </si>
  <si>
    <t>05.632.312/0004-84</t>
  </si>
  <si>
    <t>PIZZA HOLIC</t>
  </si>
  <si>
    <t>65130-000</t>
  </si>
  <si>
    <t>Paço do Lumiar</t>
  </si>
  <si>
    <t>35.848.848/0001-50</t>
  </si>
  <si>
    <t>Mica</t>
  </si>
  <si>
    <t>35.807.158/0001-52</t>
  </si>
  <si>
    <t>ADEGA ALEIXO</t>
  </si>
  <si>
    <t>35.795.113/0001-05</t>
  </si>
  <si>
    <t>VERSO ROTISSERIE/DELI/EVENTOS</t>
  </si>
  <si>
    <t>35.778.806/0001-90</t>
  </si>
  <si>
    <t>POUSADA A VILA DO PIRATA</t>
  </si>
  <si>
    <t>35.778.184/0001-08</t>
  </si>
  <si>
    <t>TEXAS COUNTRY REST&amp;BAR</t>
  </si>
  <si>
    <t>35.766.668/0001-29</t>
  </si>
  <si>
    <t>SUSHI BAR SHOGUN</t>
  </si>
  <si>
    <t>35.743.567/0001-32</t>
  </si>
  <si>
    <t>PIZZARIA SHABAT</t>
  </si>
  <si>
    <t>64025-590</t>
  </si>
  <si>
    <t>35.731.315/0001-93</t>
  </si>
  <si>
    <t>FORTES MATERIAIS DE CONSTRUCAO</t>
  </si>
  <si>
    <t>78099-005</t>
  </si>
  <si>
    <t>35.718.338/0001-68</t>
  </si>
  <si>
    <t>QUE PASA</t>
  </si>
  <si>
    <t>69053-180</t>
  </si>
  <si>
    <t>35.689.193/0001-14</t>
  </si>
  <si>
    <t>TAT'S CHICKEN</t>
  </si>
  <si>
    <t>77015-004</t>
  </si>
  <si>
    <t>35.688.174/0001-73</t>
  </si>
  <si>
    <t>La Serenata</t>
  </si>
  <si>
    <t>35.664.064/0001-71</t>
  </si>
  <si>
    <t>FLOR DO CERRADO</t>
  </si>
  <si>
    <t>35.663.736/0001-24</t>
  </si>
  <si>
    <t>RIZA RESTAURANTE</t>
  </si>
  <si>
    <t>59020-030</t>
  </si>
  <si>
    <t>35.661.005/0001-40</t>
  </si>
  <si>
    <t>restaurante jun sakamoto</t>
  </si>
  <si>
    <t>05413-000</t>
  </si>
  <si>
    <t>35.654.066/0001-80</t>
  </si>
  <si>
    <t>FEITO KAKAO CHOCOLATE &amp; CO.</t>
  </si>
  <si>
    <t>35.653.837/0001-14</t>
  </si>
  <si>
    <t>CAFE COM LEITE BARISTRO</t>
  </si>
  <si>
    <t>35.643.723/0001-93</t>
  </si>
  <si>
    <t>RESTAURANTE SÃO JOÃO</t>
  </si>
  <si>
    <t>35.619.852/0001-46</t>
  </si>
  <si>
    <t>SANTO GROWLER</t>
  </si>
  <si>
    <t>35.616.376/0001-00</t>
  </si>
  <si>
    <t>Delira praia</t>
  </si>
  <si>
    <t>35.614.849/0001-30</t>
  </si>
  <si>
    <t>CUP CHICKEN</t>
  </si>
  <si>
    <t>74055-045</t>
  </si>
  <si>
    <t>35.593.949/0001-27</t>
  </si>
  <si>
    <t>Caminho Velho Empório e Café</t>
  </si>
  <si>
    <t>30170-004</t>
  </si>
  <si>
    <t>35.579.092/0001-90</t>
  </si>
  <si>
    <t>QUIOSQUE GIRA SOL</t>
  </si>
  <si>
    <t>35.564.555/0001-40</t>
  </si>
  <si>
    <t>DELICIAS E CAFE</t>
  </si>
  <si>
    <t>35.544.778/0001-46</t>
  </si>
  <si>
    <t>LIPI'S BURGUER</t>
  </si>
  <si>
    <t>35.542.348/0001-95</t>
  </si>
  <si>
    <t>SEU JOSE</t>
  </si>
  <si>
    <t>35.539.475/0001-35</t>
  </si>
  <si>
    <t>BUD'S BAR E BURGUER</t>
  </si>
  <si>
    <t>56280-000</t>
  </si>
  <si>
    <t>Araripina</t>
  </si>
  <si>
    <t>35.534.475/0001-42</t>
  </si>
  <si>
    <t>DOM PITANGA</t>
  </si>
  <si>
    <t>11410-070</t>
  </si>
  <si>
    <t>32.342.340/0001-97</t>
  </si>
  <si>
    <t>SOLAR RESTAURANTE E PETISCARIA</t>
  </si>
  <si>
    <t>32.390.622/0001-60</t>
  </si>
  <si>
    <t>BISTRO CAMINHO NOVO</t>
  </si>
  <si>
    <t>32.396.747/0001-05</t>
  </si>
  <si>
    <t>PIRAO DA BAHIA - BAR E RESTAURANTE</t>
  </si>
  <si>
    <t>32.419.638/0001-58</t>
  </si>
  <si>
    <t>LE FARINE</t>
  </si>
  <si>
    <t>78040-000</t>
  </si>
  <si>
    <t>35.533.621/0001-15</t>
  </si>
  <si>
    <t>RENDEIRO</t>
  </si>
  <si>
    <t>49035-050</t>
  </si>
  <si>
    <t>32.532.875/0001-20</t>
  </si>
  <si>
    <t>RESERVA CAVE</t>
  </si>
  <si>
    <t>26255-230</t>
  </si>
  <si>
    <t>32.605.680/0001-63</t>
  </si>
  <si>
    <t>LANCHONETE SABOREAR</t>
  </si>
  <si>
    <t>68060-030</t>
  </si>
  <si>
    <t>32.608.942/0001-43</t>
  </si>
  <si>
    <t>LANCHE DONA GLORIA</t>
  </si>
  <si>
    <t>32.665.856/0001-72</t>
  </si>
  <si>
    <t>CAFE NA MATA</t>
  </si>
  <si>
    <t>77260-000</t>
  </si>
  <si>
    <t>Taquarussu do Tocantins</t>
  </si>
  <si>
    <t>32.705.572/0001-62</t>
  </si>
  <si>
    <t>TEMPERO GAUCHO</t>
  </si>
  <si>
    <t>32.835.783/0001-10</t>
  </si>
  <si>
    <t>ROSA SURF HOSTEL &amp; FOOD</t>
  </si>
  <si>
    <t>32.839.058/0001-10</t>
  </si>
  <si>
    <t>CABANA DOS CORAIS</t>
  </si>
  <si>
    <t>32.846.876/0001-40</t>
  </si>
  <si>
    <t>ENSO SUSHI</t>
  </si>
  <si>
    <t>32.859.961/0001-42</t>
  </si>
  <si>
    <t>APETITE SALGATERIA</t>
  </si>
  <si>
    <t>32.863.303/0001-24</t>
  </si>
  <si>
    <t>HOJE E DIA DE PIZZA</t>
  </si>
  <si>
    <t>32.889.423/0001-09</t>
  </si>
  <si>
    <t>BOOBALAI RESTOBAR</t>
  </si>
  <si>
    <t>32.922.852/0001-22</t>
  </si>
  <si>
    <t>VILLA THEODORA</t>
  </si>
  <si>
    <t>32.926.837/0001-52</t>
  </si>
  <si>
    <t>CAMINHOS DA MANTIQUEIRA</t>
  </si>
  <si>
    <t>32.972.040/0001-91</t>
  </si>
  <si>
    <t>FLOR DA SERRA ARTESANATO</t>
  </si>
  <si>
    <t>32.974.333/0001-08</t>
  </si>
  <si>
    <t>RESTAURANTE E HAMBURGUERIA BELLE SABOR</t>
  </si>
  <si>
    <t>32.982.946/0001-97</t>
  </si>
  <si>
    <t>LANCHONETE ALVORADA</t>
  </si>
  <si>
    <t>32.998.829/0001-11</t>
  </si>
  <si>
    <t>DA TERRA CAFE &amp; BISTRO</t>
  </si>
  <si>
    <t>33.047.463/0001-68</t>
  </si>
  <si>
    <t>3MARIAS BISTRO</t>
  </si>
  <si>
    <t>88506-400</t>
  </si>
  <si>
    <t>33.052.436/0001-83</t>
  </si>
  <si>
    <t>LAIT DE RIZ</t>
  </si>
  <si>
    <t>89216-284</t>
  </si>
  <si>
    <t>33.146.438/0001-31</t>
  </si>
  <si>
    <t>TICO'S BURGER CARAGUA</t>
  </si>
  <si>
    <t>33.155.822/0001-09</t>
  </si>
  <si>
    <t>REDUTO BAR</t>
  </si>
  <si>
    <t>33.212.636/0001-56</t>
  </si>
  <si>
    <t>SORVETERIA CASTELO</t>
  </si>
  <si>
    <t>19230-000</t>
  </si>
  <si>
    <t>Estrela do Norte</t>
  </si>
  <si>
    <t>33.320.951/0001-05</t>
  </si>
  <si>
    <t>C.A.V. GASTROBAR</t>
  </si>
  <si>
    <t>27920-200</t>
  </si>
  <si>
    <t>33.325.197/0001-98</t>
  </si>
  <si>
    <t>PETISCARIA HOLANDE SVOADOR</t>
  </si>
  <si>
    <t>68005-060</t>
  </si>
  <si>
    <t>33.331.352/0001-89</t>
  </si>
  <si>
    <t>PADARIA E LANCHONETE DOS IRMAOS</t>
  </si>
  <si>
    <t>33.333.734/0001-41</t>
  </si>
  <si>
    <t>ASSADAO DO GAUCHO</t>
  </si>
  <si>
    <t>35.495.002/0001-83</t>
  </si>
  <si>
    <t>BRESCIA PIZZA &amp; PASTA</t>
  </si>
  <si>
    <t>12040-001</t>
  </si>
  <si>
    <t>33.453.363/0001-31</t>
  </si>
  <si>
    <t>CAFETERIA BISTRO</t>
  </si>
  <si>
    <t>33.482.190/0001-80</t>
  </si>
  <si>
    <t>HAMBURGUERIA CORONEL MOSTARDA</t>
  </si>
  <si>
    <t>68040-265</t>
  </si>
  <si>
    <t>33.506.291/0001-43</t>
  </si>
  <si>
    <t>TEMPERO DE CASA</t>
  </si>
  <si>
    <t>33.510.953/0001-59</t>
  </si>
  <si>
    <t>BRULLAFFE BIER</t>
  </si>
  <si>
    <t>33.531.791/0001-35</t>
  </si>
  <si>
    <t>RANCHO CURUCA - A POUSADA DO TUCUNARE</t>
  </si>
  <si>
    <t>33.537.339/0001-80</t>
  </si>
  <si>
    <t>CHIQUINHO ESPETINHOS</t>
  </si>
  <si>
    <t>33.547.612/0001-58</t>
  </si>
  <si>
    <t>PEIXARIA E RESTAURANTE BEIRA RIO</t>
  </si>
  <si>
    <t>68372-050</t>
  </si>
  <si>
    <t>33.586.547/0001-70</t>
  </si>
  <si>
    <t>POTENZA</t>
  </si>
  <si>
    <t>28035-290</t>
  </si>
  <si>
    <t>33.628.430/0001-01</t>
  </si>
  <si>
    <t>POUSADA RIO GRAJAU</t>
  </si>
  <si>
    <t>33.638.840/0001-33</t>
  </si>
  <si>
    <t>SUPREMO ACAI UBAJARA</t>
  </si>
  <si>
    <t>33.642.956/0001-46</t>
  </si>
  <si>
    <t>Prazeres da Gulla Cozinha Afetiva</t>
  </si>
  <si>
    <t>33.654.569/0001-20</t>
  </si>
  <si>
    <t>FLOR DO MANGUE</t>
  </si>
  <si>
    <t>33.676.244/0001-48</t>
  </si>
  <si>
    <t>DUART4S GOURMET DOCERIA</t>
  </si>
  <si>
    <t>33.678.292/0001-75</t>
  </si>
  <si>
    <t>ESTANCIA</t>
  </si>
  <si>
    <t>33.686.662/0001-16</t>
  </si>
  <si>
    <t>CASA DE PEDRA CAFE COM FLORES</t>
  </si>
  <si>
    <t>33.720.675/0001-64</t>
  </si>
  <si>
    <t>FAMILIARE RETAURANTE E LANCHERIA</t>
  </si>
  <si>
    <t>33.723.448/0001-92</t>
  </si>
  <si>
    <t>VC ALIMENTOS</t>
  </si>
  <si>
    <t>28035-185</t>
  </si>
  <si>
    <t>33.744.688/0001-73</t>
  </si>
  <si>
    <t>EMCM EMPREENDIMENTOS</t>
  </si>
  <si>
    <t>33.747.581/0001-89</t>
  </si>
  <si>
    <t>RESTAURANTE SABORES DO SUL</t>
  </si>
  <si>
    <t>89560-204</t>
  </si>
  <si>
    <t>33.765.904/0001-67</t>
  </si>
  <si>
    <t>Lanchonete A Toca da Bizuca</t>
  </si>
  <si>
    <t>45800-000</t>
  </si>
  <si>
    <t>Belmonte</t>
  </si>
  <si>
    <t>33.779.169/0001-40</t>
  </si>
  <si>
    <t>PESQUEIRO GAM CARDEAL</t>
  </si>
  <si>
    <t>33.814.780/0001-62</t>
  </si>
  <si>
    <t>LANCHES CARIOCA</t>
  </si>
  <si>
    <t>33.826.501/0001-80</t>
  </si>
  <si>
    <t>SALINO COZINHA CONTEMPORNEA LTDA</t>
  </si>
  <si>
    <t>29200-345</t>
  </si>
  <si>
    <t>33.838.585/0001-72</t>
  </si>
  <si>
    <t>GRUPO ANJO AMIGO</t>
  </si>
  <si>
    <t>88054-615</t>
  </si>
  <si>
    <t>33.846.335/0001-84</t>
  </si>
  <si>
    <t>Cabanas Beach Hotel</t>
  </si>
  <si>
    <t>33.864.774/0001-10</t>
  </si>
  <si>
    <t>LAYBACK PARK</t>
  </si>
  <si>
    <t>34006-057</t>
  </si>
  <si>
    <t>33.898.136/0001-10</t>
  </si>
  <si>
    <t>Benissimo Cucina Italiana</t>
  </si>
  <si>
    <t>93510-300</t>
  </si>
  <si>
    <t>33.942.433/0001-15</t>
  </si>
  <si>
    <t>FABRICA DE LANCHES</t>
  </si>
  <si>
    <t>33.961.444/0001-42</t>
  </si>
  <si>
    <t>BODEGA 494</t>
  </si>
  <si>
    <t>98250-000</t>
  </si>
  <si>
    <t>Saldanha Marinho</t>
  </si>
  <si>
    <t>33.964.491/0001-40</t>
  </si>
  <si>
    <t>STREET BEER</t>
  </si>
  <si>
    <t>29215-330</t>
  </si>
  <si>
    <t>33.980.268/0001-96</t>
  </si>
  <si>
    <t>Restaurante e Peixaria Combugrill</t>
  </si>
  <si>
    <t>66063-971</t>
  </si>
  <si>
    <t>33.982.305/0001-03</t>
  </si>
  <si>
    <t>FAROFA MIX</t>
  </si>
  <si>
    <t>35.457.534/0001-26</t>
  </si>
  <si>
    <t>POR DO SOL RESTAURANTE</t>
  </si>
  <si>
    <t>34.030.770/0001-07</t>
  </si>
  <si>
    <t>PASSO VELHO CAMPING, LAZER E EVENTOS</t>
  </si>
  <si>
    <t>34.046.729/0001-10</t>
  </si>
  <si>
    <t>FORTALEZA4U</t>
  </si>
  <si>
    <t>60115-171</t>
  </si>
  <si>
    <t>34.048.265/0001-81</t>
  </si>
  <si>
    <t>RESTAURANTE BATATA BAROA</t>
  </si>
  <si>
    <t>34.050.231/0001-21</t>
  </si>
  <si>
    <t xml:space="preserve">CAFETERIA &amp; LANCHONETE TIP TOP </t>
  </si>
  <si>
    <t>34.058.924/0001-60</t>
  </si>
  <si>
    <t>POUSADA FIGUEIRA</t>
  </si>
  <si>
    <t>34.081.965/0001-78</t>
  </si>
  <si>
    <t>DONA EULALIA</t>
  </si>
  <si>
    <t>36146-000</t>
  </si>
  <si>
    <t>Santana do Garambéu</t>
  </si>
  <si>
    <t>34.084.776/0001-59</t>
  </si>
  <si>
    <t>Restaurante Rural Rancho da Serra</t>
  </si>
  <si>
    <t>34.087.314/0001-95</t>
  </si>
  <si>
    <t>alvo bar</t>
  </si>
  <si>
    <t>34.145.738/0001-69</t>
  </si>
  <si>
    <t>MAIYE RESTAURANTE</t>
  </si>
  <si>
    <t>34.146.536/0001-31</t>
  </si>
  <si>
    <t>FRENTZEN PUB</t>
  </si>
  <si>
    <t>68377-395</t>
  </si>
  <si>
    <t>34.164.873/0001-51</t>
  </si>
  <si>
    <t>Expresso gourmet</t>
  </si>
  <si>
    <t>34.180.365/0001-67</t>
  </si>
  <si>
    <t>Imperio Gourmet Restaurante e Lancheria</t>
  </si>
  <si>
    <t>34.198.707/0001-76</t>
  </si>
  <si>
    <t>BAR DO GALFO</t>
  </si>
  <si>
    <t>34.200.102/0001-72</t>
  </si>
  <si>
    <t>Recanto das Araras</t>
  </si>
  <si>
    <t>34.223.280/0001-19</t>
  </si>
  <si>
    <t>Pousada Elisa Maria</t>
  </si>
  <si>
    <t>34.224.019/0001-33</t>
  </si>
  <si>
    <t>Restaurante da Cira</t>
  </si>
  <si>
    <t>66013-030</t>
  </si>
  <si>
    <t>34.238.326/0001-73</t>
  </si>
  <si>
    <t>Sabor Grelhado</t>
  </si>
  <si>
    <t>34.279.351/0001-03</t>
  </si>
  <si>
    <t>LANCHONETE CULTURAL PRATO FEITO</t>
  </si>
  <si>
    <t>34.284.359/0001-50</t>
  </si>
  <si>
    <t>Restaurante e Pousada Cantinho da Serra</t>
  </si>
  <si>
    <t>34.306.915/0001-41</t>
  </si>
  <si>
    <t>Box da Eliana e Kelly</t>
  </si>
  <si>
    <t>34.325.624/0001-09</t>
  </si>
  <si>
    <t>RESTAURANTE DA TERRA</t>
  </si>
  <si>
    <t>56430-000</t>
  </si>
  <si>
    <t>Itacuruba</t>
  </si>
  <si>
    <t>34.336.186/0001-76</t>
  </si>
  <si>
    <t>restaurante portas abertas</t>
  </si>
  <si>
    <t>66075-110</t>
  </si>
  <si>
    <t>34.353.725/0001-85</t>
  </si>
  <si>
    <t>LEILANE M G SILVA</t>
  </si>
  <si>
    <t>34.388.568/0001-43</t>
  </si>
  <si>
    <t>BAR SANTO ANTONIO</t>
  </si>
  <si>
    <t>34.404.449/0001-37</t>
  </si>
  <si>
    <t>POUSADA CASA DE PEDRA MINEIRA</t>
  </si>
  <si>
    <t>34.428.203/0001-03</t>
  </si>
  <si>
    <t>ACONCHEGO DO MATUTO</t>
  </si>
  <si>
    <t>34.436.239/0001-20</t>
  </si>
  <si>
    <t>Fellini Cafe Bar Cultural</t>
  </si>
  <si>
    <t>34.437.990/0001-41</t>
  </si>
  <si>
    <t>RESTAURANTE BALADA MIX</t>
  </si>
  <si>
    <t>34.676.986/0001-36</t>
  </si>
  <si>
    <t>Quiosque Beira Rio</t>
  </si>
  <si>
    <t>34.786.045/0001-55</t>
  </si>
  <si>
    <t>Sitio Dunas</t>
  </si>
  <si>
    <t>64224-000</t>
  </si>
  <si>
    <t>34.817.433/0001-56</t>
  </si>
  <si>
    <t>DAL SANTOS RESTAURANTE</t>
  </si>
  <si>
    <t>34.882.549/0001-79</t>
  </si>
  <si>
    <t>ILE BISTROT</t>
  </si>
  <si>
    <t>35.447.158/0001-99</t>
  </si>
  <si>
    <t>BORG HOTEL E RESTAURANTE LTDA</t>
  </si>
  <si>
    <t>84177-038</t>
  </si>
  <si>
    <t>Castro</t>
  </si>
  <si>
    <t>35.445.380/0001-52</t>
  </si>
  <si>
    <t>Português|Inglês|Espanhol|Francês</t>
  </si>
  <si>
    <t>The premium steak</t>
  </si>
  <si>
    <t>64051-110</t>
  </si>
  <si>
    <t>35.443.707/0001-57</t>
  </si>
  <si>
    <t>A SAIDEIRA BAR E PETISCARIA</t>
  </si>
  <si>
    <t>35.441.206/0001-31</t>
  </si>
  <si>
    <t>BROOKLYN STORE CAFE BAR</t>
  </si>
  <si>
    <t>35.417.350/0001-32</t>
  </si>
  <si>
    <t>GRAN CHEF FOOD</t>
  </si>
  <si>
    <t>89110-110</t>
  </si>
  <si>
    <t>35.415.931/0001-35</t>
  </si>
  <si>
    <t>PIT STOP CONVENIENCIA</t>
  </si>
  <si>
    <t>35.373.540/0001-03</t>
  </si>
  <si>
    <t>JU GASTROBAR</t>
  </si>
  <si>
    <t>60175-040</t>
  </si>
  <si>
    <t>35.371.774/0001-03</t>
  </si>
  <si>
    <t>EASY ICE LAGOA SANTA</t>
  </si>
  <si>
    <t>35.355.328/0001-05</t>
  </si>
  <si>
    <t>SINTONIA BEER</t>
  </si>
  <si>
    <t>31980-220</t>
  </si>
  <si>
    <t>35.355.085/0001-05</t>
  </si>
  <si>
    <t>RESTAURANTE SABORES DO CERRADO</t>
  </si>
  <si>
    <t>35.347.948/0001-00</t>
  </si>
  <si>
    <t>Green House Resto Bar</t>
  </si>
  <si>
    <t>35.345.315/0001-55</t>
  </si>
  <si>
    <t>RESTAURANTE PIMENTA ROSA</t>
  </si>
  <si>
    <t>35.337.659/0001-12</t>
  </si>
  <si>
    <t>TRAPICHE XARAES</t>
  </si>
  <si>
    <t>35.299.461/0001-91</t>
  </si>
  <si>
    <t>SUPREMO ESPETOS</t>
  </si>
  <si>
    <t>35.278.328/0001-59</t>
  </si>
  <si>
    <t xml:space="preserve">CÂNIONS DO SÃO FRANCISCO </t>
  </si>
  <si>
    <t>35.251.163/0001-21</t>
  </si>
  <si>
    <t>BECO DA BATEIA</t>
  </si>
  <si>
    <t>35.250.298/0001-72</t>
  </si>
  <si>
    <t>POINT FIT DIADEMA</t>
  </si>
  <si>
    <t>09910-140</t>
  </si>
  <si>
    <t>Diadema</t>
  </si>
  <si>
    <t>35.239.603/0001-25</t>
  </si>
  <si>
    <t>SEREIA</t>
  </si>
  <si>
    <t>35.237.722/0001-49</t>
  </si>
  <si>
    <t>TRIO RESTO &amp; GRILL</t>
  </si>
  <si>
    <t>35.188.249/0001-57</t>
  </si>
  <si>
    <t>NOMA GRILL BAR, RESTAURANTE E PIZZARIA</t>
  </si>
  <si>
    <t>35.176.489/0001-31</t>
  </si>
  <si>
    <t>VIXE MARIA BAR E RESTAURANTE</t>
  </si>
  <si>
    <t>35.175.608/0001-31</t>
  </si>
  <si>
    <t>PUG CAFE</t>
  </si>
  <si>
    <t>37553-435</t>
  </si>
  <si>
    <t>35.173.990/0001-44</t>
  </si>
  <si>
    <t>LADY ROOTS</t>
  </si>
  <si>
    <t>35.170.523/0001-60</t>
  </si>
  <si>
    <t>LA FAZENDA EVENTOS</t>
  </si>
  <si>
    <t>35.158.327/0001-70</t>
  </si>
  <si>
    <t>RESTAURANTE VALE DO CAFE</t>
  </si>
  <si>
    <t>37750-000</t>
  </si>
  <si>
    <t>Machado</t>
  </si>
  <si>
    <t>35.157.156/0001-65</t>
  </si>
  <si>
    <t>Português|Italiano|Inglês|Francês</t>
  </si>
  <si>
    <t>CAMARAO EXPRESS</t>
  </si>
  <si>
    <t>35.151.607/0001-57</t>
  </si>
  <si>
    <t>PASTEL DA JANA</t>
  </si>
  <si>
    <t>35.135.811/0001-84</t>
  </si>
  <si>
    <t>Casa Bauducco Rio Sul</t>
  </si>
  <si>
    <t>35.131.613/0001-42</t>
  </si>
  <si>
    <t>PATRIOTA</t>
  </si>
  <si>
    <t>11608-200</t>
  </si>
  <si>
    <t>35.101.801/0001-28</t>
  </si>
  <si>
    <t>Bona Casa de Música</t>
  </si>
  <si>
    <t>05421-060</t>
  </si>
  <si>
    <t>35.075.391/0001-98</t>
  </si>
  <si>
    <t>GREEN STATION RIO VERDE</t>
  </si>
  <si>
    <t>75907-453</t>
  </si>
  <si>
    <t>35.049.163/0001-43</t>
  </si>
  <si>
    <t>COZINHA DE FOGO</t>
  </si>
  <si>
    <t>30320-900</t>
  </si>
  <si>
    <t>35.007.182/0001-07</t>
  </si>
  <si>
    <t>MEATS GRILL STEAK HOUSE</t>
  </si>
  <si>
    <t>78005-030</t>
  </si>
  <si>
    <t>34.999.043/0001-44</t>
  </si>
  <si>
    <t>GAMER'S PIZZARIA</t>
  </si>
  <si>
    <t>34.979.911/0001-24</t>
  </si>
  <si>
    <t xml:space="preserve">Vanessa Helena C Rodrigues Restaurante Eireli </t>
  </si>
  <si>
    <t>34.962.709/0001-90</t>
  </si>
  <si>
    <t>ALMANAQUE BOOKSTORE &amp; CAFE</t>
  </si>
  <si>
    <t>34.915.582/0001-58</t>
  </si>
  <si>
    <t>SAGRADA COMIDA</t>
  </si>
  <si>
    <t>61760-000</t>
  </si>
  <si>
    <t>Eusébio</t>
  </si>
  <si>
    <t>34.909.023/0001-35</t>
  </si>
  <si>
    <t>LE SOLEIL - POUSADA E RESTAURANTE</t>
  </si>
  <si>
    <t>34.894.422/0001-70</t>
  </si>
  <si>
    <t>VITOR'S BURGER</t>
  </si>
  <si>
    <t>34.893.209/0001-43</t>
  </si>
  <si>
    <t>IBITILUA</t>
  </si>
  <si>
    <t>34.829.645/0001-53</t>
  </si>
  <si>
    <t>Inglês|Francês|Italiano|Alemão|Espanhol|Português</t>
  </si>
  <si>
    <t>QUEEN LOUNGE</t>
  </si>
  <si>
    <t>38700-114</t>
  </si>
  <si>
    <t>34.828.435/0001-40</t>
  </si>
  <si>
    <t>RECANTO CAICARA</t>
  </si>
  <si>
    <t>11618-107</t>
  </si>
  <si>
    <t>34.805.928/0001-65</t>
  </si>
  <si>
    <t>LANCHONETE DO PARQUE</t>
  </si>
  <si>
    <t>34.787.637/0001-91</t>
  </si>
  <si>
    <t>NOMAD LOUNGE</t>
  </si>
  <si>
    <t>95703-164</t>
  </si>
  <si>
    <t>34.764.905/0001-50</t>
  </si>
  <si>
    <t>RESTAURANTE PEROLA DO MAR</t>
  </si>
  <si>
    <t>34.744.545/0001-24</t>
  </si>
  <si>
    <t>CAFE E TABACARIA ESTORIL</t>
  </si>
  <si>
    <t>34.741.374/0001-80</t>
  </si>
  <si>
    <t>AROMA ICARAIZINHO</t>
  </si>
  <si>
    <t>62545-000</t>
  </si>
  <si>
    <t>34.717.567/0002-86</t>
  </si>
  <si>
    <t>CANTINA DE BACCO</t>
  </si>
  <si>
    <t>29050-420</t>
  </si>
  <si>
    <t>34.707.634/0001-09</t>
  </si>
  <si>
    <t>GELATO PARADISO</t>
  </si>
  <si>
    <t>59094-410</t>
  </si>
  <si>
    <t>34.706.322/0001-72</t>
  </si>
  <si>
    <t>LIPE ACAI LTDA</t>
  </si>
  <si>
    <t>34.674.012/0001-13</t>
  </si>
  <si>
    <t>RESENHARIA BAR E PETISCARIA</t>
  </si>
  <si>
    <t>34.654.414/0001-56</t>
  </si>
  <si>
    <t>XODOZIN</t>
  </si>
  <si>
    <t>22070-000</t>
  </si>
  <si>
    <t>34.651.502/0001-02</t>
  </si>
  <si>
    <t>katana Sushi Delivery</t>
  </si>
  <si>
    <t>73813-260</t>
  </si>
  <si>
    <t>34.646.805/0001-29</t>
  </si>
  <si>
    <t>PAO DIVINO</t>
  </si>
  <si>
    <t>29090-090</t>
  </si>
  <si>
    <t>34.560.263/0001-77</t>
  </si>
  <si>
    <t>BARTOLOMEU GASTROBAR</t>
  </si>
  <si>
    <t>34.557.125/0001-39</t>
  </si>
  <si>
    <t>GAROCA RESTAURANTE</t>
  </si>
  <si>
    <t>34.550.934/0001-19</t>
  </si>
  <si>
    <t>MERCATO 011</t>
  </si>
  <si>
    <t>34.549.269/0001-43</t>
  </si>
  <si>
    <t>VINAGREIRA RESTAURANTE</t>
  </si>
  <si>
    <t>65056-045</t>
  </si>
  <si>
    <t>34.542.160/0001-84</t>
  </si>
  <si>
    <t>MALL BEER</t>
  </si>
  <si>
    <t>59014-150</t>
  </si>
  <si>
    <t>34.538.466/0001-67</t>
  </si>
  <si>
    <t>BAR DO SEU ZE LESTE</t>
  </si>
  <si>
    <t>64048-428</t>
  </si>
  <si>
    <t>34.534.674/0001-98</t>
  </si>
  <si>
    <t>SANTA FE</t>
  </si>
  <si>
    <t>34.506.739/0001-91</t>
  </si>
  <si>
    <t>CAZARAO</t>
  </si>
  <si>
    <t>34.502.442/0001-58</t>
  </si>
  <si>
    <t>BRISA DA LAGOA</t>
  </si>
  <si>
    <t>34.490.671/0001-08</t>
  </si>
  <si>
    <t>RESTAURANTE E LANCHONETE DO CAIPIRA</t>
  </si>
  <si>
    <t>34.480.691/0001-90</t>
  </si>
  <si>
    <t>PANCETTA BISTRO</t>
  </si>
  <si>
    <t>74080-010</t>
  </si>
  <si>
    <t>34.459.921/0001-39</t>
  </si>
  <si>
    <t>8 Alimentos e Bebidas Ltda</t>
  </si>
  <si>
    <t>88025-211</t>
  </si>
  <si>
    <t>34.384.993/0001-64</t>
  </si>
  <si>
    <t>JUAZEIRO COMFORT HOTEL</t>
  </si>
  <si>
    <t>63047-040</t>
  </si>
  <si>
    <t>34.377.674/0001-21</t>
  </si>
  <si>
    <t>ESQUINA DO OCIO</t>
  </si>
  <si>
    <t>74305-030</t>
  </si>
  <si>
    <t>34.371.507/0001-73</t>
  </si>
  <si>
    <t>BAR E RESTAURANTE DOS PESCADORES</t>
  </si>
  <si>
    <t>34.349.281/0001-04</t>
  </si>
  <si>
    <t>U V V A WINE BAR</t>
  </si>
  <si>
    <t>88306-802</t>
  </si>
  <si>
    <t>34.335.481/0001-08</t>
  </si>
  <si>
    <t>RESTAURANTE POBRE JUAN</t>
  </si>
  <si>
    <t>34.330.881/0001-20</t>
  </si>
  <si>
    <t>MASSAS D'LAZZARI</t>
  </si>
  <si>
    <t>34.323.704/0001-17</t>
  </si>
  <si>
    <t>BADIO WINE BAR</t>
  </si>
  <si>
    <t>74160-010</t>
  </si>
  <si>
    <t>34.315.769/0001-10</t>
  </si>
  <si>
    <t>CHOPP DO BECO</t>
  </si>
  <si>
    <t>34.309.306/0001-46</t>
  </si>
  <si>
    <t>RESTAURANTE EFRAIM</t>
  </si>
  <si>
    <t>75170-000</t>
  </si>
  <si>
    <t>Goianápolis</t>
  </si>
  <si>
    <t>34.309.270/0001-09</t>
  </si>
  <si>
    <t>Las Brutas</t>
  </si>
  <si>
    <t>22270-010</t>
  </si>
  <si>
    <t>34.294.117/0001-47</t>
  </si>
  <si>
    <t>RESTAURANTE ENTRE RIOS</t>
  </si>
  <si>
    <t>77645-000</t>
  </si>
  <si>
    <t>34.291.546/0001-60</t>
  </si>
  <si>
    <t>PORTO DO TURVO</t>
  </si>
  <si>
    <t>34.289.824/0001-45</t>
  </si>
  <si>
    <t>POUSADA VILA DE ATALAIA</t>
  </si>
  <si>
    <t>34.278.537/0001-30</t>
  </si>
  <si>
    <t>ESPACO GASTRONOMICO DE OLHO NA SERRA</t>
  </si>
  <si>
    <t>34.275.673/0001-76</t>
  </si>
  <si>
    <t>PACAI PAMPULHA</t>
  </si>
  <si>
    <t>31710-000</t>
  </si>
  <si>
    <t>34.261.635/0001-64</t>
  </si>
  <si>
    <t>SOTAQUE CARIOCA</t>
  </si>
  <si>
    <t>23045-055</t>
  </si>
  <si>
    <t>34.256.975/0001-05</t>
  </si>
  <si>
    <t>BENEDICTUS BURGER GOURMET</t>
  </si>
  <si>
    <t>34.256.300/0001-58</t>
  </si>
  <si>
    <t xml:space="preserve">mbi </t>
  </si>
  <si>
    <t>34006-049</t>
  </si>
  <si>
    <t>34.242.882/0001-13</t>
  </si>
  <si>
    <t>VILA CHALEZINHO</t>
  </si>
  <si>
    <t>34.242.635/0001-17</t>
  </si>
  <si>
    <t>HAMACHI CIDADE JARDIM</t>
  </si>
  <si>
    <t>59080-900</t>
  </si>
  <si>
    <t>34.227.189/0001-71</t>
  </si>
  <si>
    <t>LE MONDE</t>
  </si>
  <si>
    <t>37701-219</t>
  </si>
  <si>
    <t>34.214.625/0001-78</t>
  </si>
  <si>
    <t>Restaurante Barra do Sargi</t>
  </si>
  <si>
    <t>34.193.398/0001-41</t>
  </si>
  <si>
    <t>SALMON HOUSE</t>
  </si>
  <si>
    <t>34.191.630/0001-02</t>
  </si>
  <si>
    <t>DAS HAUS COMEDORIA E HOSPEDARIA</t>
  </si>
  <si>
    <t>28908-522</t>
  </si>
  <si>
    <t>34.183.403/0001-35</t>
  </si>
  <si>
    <t>CASA BRANCA</t>
  </si>
  <si>
    <t>64049-375</t>
  </si>
  <si>
    <t>34.178.636/0001-40</t>
  </si>
  <si>
    <t>CULTURA LIVRE PUB</t>
  </si>
  <si>
    <t>75706-105</t>
  </si>
  <si>
    <t>34.177.247/0001-08</t>
  </si>
  <si>
    <t>Barraca dos Brotinhos</t>
  </si>
  <si>
    <t>34.142.461/0001-10</t>
  </si>
  <si>
    <t>confraria da picanha</t>
  </si>
  <si>
    <t>74305-120</t>
  </si>
  <si>
    <t>34.132.732/0001-57</t>
  </si>
  <si>
    <t>CAFEINA CARDIN</t>
  </si>
  <si>
    <t>34.132.136/0001-77</t>
  </si>
  <si>
    <t>QUIOSQUE DO PORCO</t>
  </si>
  <si>
    <t>78048-700</t>
  </si>
  <si>
    <t>34.131.387/0001-37</t>
  </si>
  <si>
    <t>CASA DA KATIA PIZZAS RUSTICAS</t>
  </si>
  <si>
    <t>11700-500</t>
  </si>
  <si>
    <t>34.112.988/0001-00</t>
  </si>
  <si>
    <t>TELLARO GRILL</t>
  </si>
  <si>
    <t>04548-005</t>
  </si>
  <si>
    <t>34.105.977/0001-95</t>
  </si>
  <si>
    <t>FAMILIA GIULIANO</t>
  </si>
  <si>
    <t>51020-030</t>
  </si>
  <si>
    <t>34.099.293/0001-28</t>
  </si>
  <si>
    <t>BAE CHOPP COZINHA CRIATIVA</t>
  </si>
  <si>
    <t>78601-254</t>
  </si>
  <si>
    <t>34.092.831/0001-52</t>
  </si>
  <si>
    <t>TOMATO CUCINA &amp; VINO</t>
  </si>
  <si>
    <t>88062-120</t>
  </si>
  <si>
    <t>34.064.316/0001-69</t>
  </si>
  <si>
    <t>RANCHO URUBICI</t>
  </si>
  <si>
    <t>34.054.743/0001-66</t>
  </si>
  <si>
    <t>BAVAROS PIZZARIA</t>
  </si>
  <si>
    <t>80250-100</t>
  </si>
  <si>
    <t>34.051.097/0001-83</t>
  </si>
  <si>
    <t>MINI FLORIPA</t>
  </si>
  <si>
    <t>34.048.395/0001-14</t>
  </si>
  <si>
    <t>Monte Sião Restaurante e Eventos Eireli</t>
  </si>
  <si>
    <t>37580-000</t>
  </si>
  <si>
    <t>Monte Sião</t>
  </si>
  <si>
    <t>34.039.378/0001-10</t>
  </si>
  <si>
    <t>Bar Astor</t>
  </si>
  <si>
    <t>01426-001</t>
  </si>
  <si>
    <t>34.035.902/0001-85</t>
  </si>
  <si>
    <t>Ilha do Camarão</t>
  </si>
  <si>
    <t>34.031.586/0001-73</t>
  </si>
  <si>
    <t>DONA KINO ESPETO - GRILL</t>
  </si>
  <si>
    <t>78075-265</t>
  </si>
  <si>
    <t>34.026.366/0001-51</t>
  </si>
  <si>
    <t>ESPETARIA DO BEZERRA PRAIA</t>
  </si>
  <si>
    <t>59094-010</t>
  </si>
  <si>
    <t>34.019.726/0001-98</t>
  </si>
  <si>
    <t>CANTINA D PISA</t>
  </si>
  <si>
    <t>34.017.052/0001-92</t>
  </si>
  <si>
    <t>MVB BEBIDAS</t>
  </si>
  <si>
    <t>78055-624</t>
  </si>
  <si>
    <t>33.983.112/0001-69</t>
  </si>
  <si>
    <t>PADARIA FORTE GULA</t>
  </si>
  <si>
    <t>33.977.578/0001-51</t>
  </si>
  <si>
    <t>ESKADARIA RESTAURANTE</t>
  </si>
  <si>
    <t>33.965.222/0001-06</t>
  </si>
  <si>
    <t>ESPACO LIBERTASTES</t>
  </si>
  <si>
    <t>36307-250</t>
  </si>
  <si>
    <t>33.921.413/0001-68</t>
  </si>
  <si>
    <t>Vero Coquetelaria e Cozinha</t>
  </si>
  <si>
    <t>05419-020</t>
  </si>
  <si>
    <t>33.912.125/0001-47</t>
  </si>
  <si>
    <t>VESUVIO PRAIA</t>
  </si>
  <si>
    <t>45655-000</t>
  </si>
  <si>
    <t>33.905.240/0001-94</t>
  </si>
  <si>
    <t>CHICKEN TOWN UK</t>
  </si>
  <si>
    <t>75703-080</t>
  </si>
  <si>
    <t>33.879.402/0001-67</t>
  </si>
  <si>
    <t>SERRANOS PRIME</t>
  </si>
  <si>
    <t>33.863.700/0001-69</t>
  </si>
  <si>
    <t>LACERDA PEIXE E GRILL</t>
  </si>
  <si>
    <t>33.861.126/0001-00</t>
  </si>
  <si>
    <t>CACHOEIRA DO PRATA</t>
  </si>
  <si>
    <t>33.860.047/0001-84</t>
  </si>
  <si>
    <t>ICEBAR MONTE VERDE</t>
  </si>
  <si>
    <t>33.848.543/0001-12</t>
  </si>
  <si>
    <t>Charcutaria Blumenau</t>
  </si>
  <si>
    <t>89050-300</t>
  </si>
  <si>
    <t>33.830.285/0001-47</t>
  </si>
  <si>
    <t>BAR XINGU</t>
  </si>
  <si>
    <t>78557-478</t>
  </si>
  <si>
    <t>33.802.004/0001-42</t>
  </si>
  <si>
    <t>RESTAURANTE AGUA VIVA</t>
  </si>
  <si>
    <t>11618-342</t>
  </si>
  <si>
    <t>33.792.023/0001-35</t>
  </si>
  <si>
    <t>ACAI DA BARRA</t>
  </si>
  <si>
    <t>13900-470</t>
  </si>
  <si>
    <t>33.788.119/0001-20</t>
  </si>
  <si>
    <t>BIRO BEACH</t>
  </si>
  <si>
    <t>33.764.831/0001-99</t>
  </si>
  <si>
    <t>PATUSCADA GOURMET &amp; LOUNGE</t>
  </si>
  <si>
    <t>30150-288</t>
  </si>
  <si>
    <t>33.763.843/0001-07</t>
  </si>
  <si>
    <t>GENIPABU PRAIA VIAGENS E TURISMO</t>
  </si>
  <si>
    <t>33.750.624/0001-85</t>
  </si>
  <si>
    <t>CABANA FLOR</t>
  </si>
  <si>
    <t>19700-045</t>
  </si>
  <si>
    <t>Paraguaçu Paulista</t>
  </si>
  <si>
    <t>33.748.043/0001-09</t>
  </si>
  <si>
    <t>ROUTE 106</t>
  </si>
  <si>
    <t>33.743.334/0001-04</t>
  </si>
  <si>
    <t>MANGOSTAO RESTAURANTE</t>
  </si>
  <si>
    <t>33.715.006/0001-02</t>
  </si>
  <si>
    <t>LUD HOUSE</t>
  </si>
  <si>
    <t>57036-380</t>
  </si>
  <si>
    <t>33.704.469/0001-60</t>
  </si>
  <si>
    <t>Restaurante e Pizzaria CR12 Ltda</t>
  </si>
  <si>
    <t>33.649.894/0001-02</t>
  </si>
  <si>
    <t>IATE CLUBE RIO VERDE</t>
  </si>
  <si>
    <t>33.630.956/0001-26</t>
  </si>
  <si>
    <t>ROTA DO CHOPP BBQ</t>
  </si>
  <si>
    <t>18145-002</t>
  </si>
  <si>
    <t>Divino</t>
  </si>
  <si>
    <t>33.624.547/0001-17</t>
  </si>
  <si>
    <t>RESTAURANTE CANTINHO BISTRT</t>
  </si>
  <si>
    <t>33.612.614/0001-83</t>
  </si>
  <si>
    <t>PS SERVICOS DE RESTAURANTE DELIVERY</t>
  </si>
  <si>
    <t>05422-002</t>
  </si>
  <si>
    <t>33.605.552/0001-82</t>
  </si>
  <si>
    <t xml:space="preserve">Churrascaria </t>
  </si>
  <si>
    <t>64046-350</t>
  </si>
  <si>
    <t>33.600.257/0001-33</t>
  </si>
  <si>
    <t>Gam Asian Bar</t>
  </si>
  <si>
    <t>33.597.547/0001-75</t>
  </si>
  <si>
    <t>DELICIA ESFIHAS</t>
  </si>
  <si>
    <t>33.596.058/0001-07</t>
  </si>
  <si>
    <t>MURIQUI COMIDA MINEIRA</t>
  </si>
  <si>
    <t>23870-000</t>
  </si>
  <si>
    <t>33.580.612/0001-50</t>
  </si>
  <si>
    <t>AREIAS COLORIDAS</t>
  </si>
  <si>
    <t>33.576.605/0001-84</t>
  </si>
  <si>
    <t>FRITU4S</t>
  </si>
  <si>
    <t>33.562.287/0001-00</t>
  </si>
  <si>
    <t>QUERER CONSCIENTE COACH E TREINAMENTO</t>
  </si>
  <si>
    <t>33.527.827/0001-07</t>
  </si>
  <si>
    <t>TRIBBU FIT FOOD</t>
  </si>
  <si>
    <t>35500-005</t>
  </si>
  <si>
    <t>33.513.750/0001-16</t>
  </si>
  <si>
    <t>Minikalzone Imbituba</t>
  </si>
  <si>
    <t>33.512.015/0001-98</t>
  </si>
  <si>
    <t>PARADISE GARAGE</t>
  </si>
  <si>
    <t>33.511.588/0001-05</t>
  </si>
  <si>
    <t>DONA MARIA SIGNATURE RESTAURANTE</t>
  </si>
  <si>
    <t>33.511.583/0001-74</t>
  </si>
  <si>
    <t>DOPPO CUCINA</t>
  </si>
  <si>
    <t>80420-090</t>
  </si>
  <si>
    <t>33.489.876/0001-00</t>
  </si>
  <si>
    <t>AMS</t>
  </si>
  <si>
    <t>33.460.616/0001-02</t>
  </si>
  <si>
    <t>Tradi Express e Delivery Berrini</t>
  </si>
  <si>
    <t>33.449.451/0001-60</t>
  </si>
  <si>
    <t>33.446.420/0001-55</t>
  </si>
  <si>
    <t>DIVINA COMIDA</t>
  </si>
  <si>
    <t>80530-022</t>
  </si>
  <si>
    <t>33.440.659/0001-18</t>
  </si>
  <si>
    <t>BOTEQUIM DELIVERY CENTRAL</t>
  </si>
  <si>
    <t>33.415.855/0001-32</t>
  </si>
  <si>
    <t>TAL DO BISTRO</t>
  </si>
  <si>
    <t>78040-640</t>
  </si>
  <si>
    <t>33.398.388/0001-80</t>
  </si>
  <si>
    <t>BOLA NA REDE FUTEBOL SOCIETY</t>
  </si>
  <si>
    <t>78098-000</t>
  </si>
  <si>
    <t>33.344.673/0001-18</t>
  </si>
  <si>
    <t>VARANDAO 369</t>
  </si>
  <si>
    <t>35430-189</t>
  </si>
  <si>
    <t>33.310.071/0001-40</t>
  </si>
  <si>
    <t>NEMO SUSHI</t>
  </si>
  <si>
    <t>33.297.179/0001-40</t>
  </si>
  <si>
    <t>LA SIERRA</t>
  </si>
  <si>
    <t>33.295.682/0001-66</t>
  </si>
  <si>
    <t>QUEEN'S HOUSE PUB</t>
  </si>
  <si>
    <t>88802-300</t>
  </si>
  <si>
    <t>33.292.914/0001-22</t>
  </si>
  <si>
    <t>ACAICULTURA</t>
  </si>
  <si>
    <t>35162-359</t>
  </si>
  <si>
    <t>33.269.510/0001-18</t>
  </si>
  <si>
    <t>GARAGE ROCK BEER</t>
  </si>
  <si>
    <t>36500-104</t>
  </si>
  <si>
    <t>33.255.176/0001-43</t>
  </si>
  <si>
    <t>Espaço Gourmet sol nascente</t>
  </si>
  <si>
    <t>33.233.972/0001-85</t>
  </si>
  <si>
    <t>MAMMA JAMMA</t>
  </si>
  <si>
    <t>33.226.202/0001-05</t>
  </si>
  <si>
    <t>RESTAURANTE BAIENSE</t>
  </si>
  <si>
    <t>23040-550</t>
  </si>
  <si>
    <t>33.219.302/0001-04</t>
  </si>
  <si>
    <t>Maestro Steak House</t>
  </si>
  <si>
    <t>85501-039</t>
  </si>
  <si>
    <t>33.204.197/0001-30</t>
  </si>
  <si>
    <t>EMPORIO 97</t>
  </si>
  <si>
    <t>68742-430</t>
  </si>
  <si>
    <t>33.180.486/0001-46</t>
  </si>
  <si>
    <t>EHN KATIA EDNILSON</t>
  </si>
  <si>
    <t>78045-420</t>
  </si>
  <si>
    <t>33.159.078/0001-02</t>
  </si>
  <si>
    <t>SARGACO</t>
  </si>
  <si>
    <t>33.149.874/0001-64</t>
  </si>
  <si>
    <t>BT HAMBURGUERIA</t>
  </si>
  <si>
    <t>09041-040</t>
  </si>
  <si>
    <t>33.133.883/0001-67</t>
  </si>
  <si>
    <t>BOTECO ITAPEVA</t>
  </si>
  <si>
    <t>33.130.388/0001-02</t>
  </si>
  <si>
    <t>EMPORIO SAO FRANCISCO</t>
  </si>
  <si>
    <t>74455-227</t>
  </si>
  <si>
    <t>33.130.080/0001-59</t>
  </si>
  <si>
    <t>NAVEGAS</t>
  </si>
  <si>
    <t>64049-410</t>
  </si>
  <si>
    <t>33.112.651/0001-22</t>
  </si>
  <si>
    <t>T.S.J.B"" TURISMO</t>
  </si>
  <si>
    <t>16920-000</t>
  </si>
  <si>
    <t>Castilho</t>
  </si>
  <si>
    <t>33.109.663/0001-06</t>
  </si>
  <si>
    <t>POUSADA AMANHECER NA CHAPADA</t>
  </si>
  <si>
    <t>24.372.595/0002-55</t>
  </si>
  <si>
    <t>ESPACO CARIOCA</t>
  </si>
  <si>
    <t>69053-138</t>
  </si>
  <si>
    <t>33.102.649/0001-72</t>
  </si>
  <si>
    <t>PE DE CANELA AMARELA</t>
  </si>
  <si>
    <t>30441-090</t>
  </si>
  <si>
    <t>33.076.133/0001-09</t>
  </si>
  <si>
    <t>DON SEBASTIANO DESDE 1992</t>
  </si>
  <si>
    <t>32.337.732/0001-68</t>
  </si>
  <si>
    <t>PARAISO LANCHES</t>
  </si>
  <si>
    <t>32.465.399/0001-72</t>
  </si>
  <si>
    <t>ZENITA LANCHES</t>
  </si>
  <si>
    <t>32.503.905/0001-70</t>
  </si>
  <si>
    <t>GOLF TURISMO, RESERVAS E VIAGENS</t>
  </si>
  <si>
    <t>66083-200</t>
  </si>
  <si>
    <t>32.602.014/0001-71</t>
  </si>
  <si>
    <t>MO RESTAURANTE</t>
  </si>
  <si>
    <t>32.604.655/0001-65</t>
  </si>
  <si>
    <t xml:space="preserve">Parque Aquático Cachoeira do Chiador </t>
  </si>
  <si>
    <t>32.608.056/0001-10</t>
  </si>
  <si>
    <t>ILLA</t>
  </si>
  <si>
    <t>32.619.626/0001-77</t>
  </si>
  <si>
    <t>VILLAGRAN CAFETERIA &amp; SORVETERIA</t>
  </si>
  <si>
    <t>32.631.593/0001-80</t>
  </si>
  <si>
    <t>RESTAURANTE MARISQUEIRA BEACH</t>
  </si>
  <si>
    <t>32.652.088/0001-12</t>
  </si>
  <si>
    <t>VINHOS ALMAGALIZA</t>
  </si>
  <si>
    <t>18145-105</t>
  </si>
  <si>
    <t>32.663.209/0001-21</t>
  </si>
  <si>
    <t>O PORTUGUES PIZZARIA</t>
  </si>
  <si>
    <t>32.664.889/0001-06</t>
  </si>
  <si>
    <t>AO SABOR DA FRONTEIRA</t>
  </si>
  <si>
    <t>32.671.867/0001-65</t>
  </si>
  <si>
    <t>CERVEJA ARTE TIJUCANA PUB RESTAURANTE GROWLER STATION</t>
  </si>
  <si>
    <t>32.683.540/0001-03</t>
  </si>
  <si>
    <t>ENGENHO'S STEACKBAR</t>
  </si>
  <si>
    <t>32.708.071/0001-30</t>
  </si>
  <si>
    <t>BAR E RESTAURANTE TAVARES</t>
  </si>
  <si>
    <t>32.714.157/0001-75</t>
  </si>
  <si>
    <t>PAIS E FILHOS</t>
  </si>
  <si>
    <t>63490-000</t>
  </si>
  <si>
    <t>Jaguaribara</t>
  </si>
  <si>
    <t>32.721.089/0001-71</t>
  </si>
  <si>
    <t>BOM SABOR</t>
  </si>
  <si>
    <t>13183-090</t>
  </si>
  <si>
    <t>32.729.836/0001-18</t>
  </si>
  <si>
    <t>BOX GASTROBAR</t>
  </si>
  <si>
    <t>62570-000</t>
  </si>
  <si>
    <t>Bela Cruz</t>
  </si>
  <si>
    <t>32.752.074/0001-70</t>
  </si>
  <si>
    <t>BAR DO PAULO</t>
  </si>
  <si>
    <t>32.755.757/0001-81</t>
  </si>
  <si>
    <t>Pizzaria Bella Romana</t>
  </si>
  <si>
    <t>32.837.055/0001-47</t>
  </si>
  <si>
    <t>BALNEARIO VALERINHO</t>
  </si>
  <si>
    <t>35830-000</t>
  </si>
  <si>
    <t>Jaboticatubas</t>
  </si>
  <si>
    <t>32.852.544/0001-78</t>
  </si>
  <si>
    <t>BRICK HOUSE</t>
  </si>
  <si>
    <t>60125-045</t>
  </si>
  <si>
    <t>32.875.962/0001-80</t>
  </si>
  <si>
    <t>VALE DA CHAPADA</t>
  </si>
  <si>
    <t>32.908.265/0001-89</t>
  </si>
  <si>
    <t>RANGO DO DUNELLAS RESTAURANTE CAIPIRA</t>
  </si>
  <si>
    <t>15500-012</t>
  </si>
  <si>
    <t>32.973.060/0001-87</t>
  </si>
  <si>
    <t>PASTELÃO DO IRMÃO</t>
  </si>
  <si>
    <t>33.005.933/0001-20</t>
  </si>
  <si>
    <t>BAR DO DONI RODOVIÁRIA</t>
  </si>
  <si>
    <t>33.006.136/0001-68</t>
  </si>
  <si>
    <t>Casa do Pão - Café e Lanches</t>
  </si>
  <si>
    <t>33.019.230/0001-51</t>
  </si>
  <si>
    <t>GUSTTO FORNERIA</t>
  </si>
  <si>
    <t>33.073.564/0001-03</t>
  </si>
  <si>
    <t>BON APPETIT</t>
  </si>
  <si>
    <t>33.036.698/0001-54</t>
  </si>
  <si>
    <t>PRIMU'S RESTAURANTE &amp; EVENTOS</t>
  </si>
  <si>
    <t>36123-000</t>
  </si>
  <si>
    <t>Simão Pereira</t>
  </si>
  <si>
    <t>33.095.201/0001-79</t>
  </si>
  <si>
    <t>POUSADA SOL DO ATINS</t>
  </si>
  <si>
    <t>33.095.367/0001-95</t>
  </si>
  <si>
    <t>CHEIRIN BAO</t>
  </si>
  <si>
    <t>38600-214</t>
  </si>
  <si>
    <t>33.146.775/0001-29</t>
  </si>
  <si>
    <t>BBQ SMOKED BURGUER'S</t>
  </si>
  <si>
    <t>37902-314</t>
  </si>
  <si>
    <t>33.214.777/0001-08</t>
  </si>
  <si>
    <t>RESTAURANTE SEKISABE</t>
  </si>
  <si>
    <t>33.226.685/0001-48</t>
  </si>
  <si>
    <t>M.P BURGUER'S</t>
  </si>
  <si>
    <t>33.262.804/0001-18</t>
  </si>
  <si>
    <t>HARRI'S CALZONE E PIZZARIA</t>
  </si>
  <si>
    <t>46875-000</t>
  </si>
  <si>
    <t>Itatim</t>
  </si>
  <si>
    <t>33.344.856/0001-33</t>
  </si>
  <si>
    <t>CIA PARAENSE</t>
  </si>
  <si>
    <t>66821-415</t>
  </si>
  <si>
    <t>33.349.624/0001-78</t>
  </si>
  <si>
    <t>CARIPI PRIME</t>
  </si>
  <si>
    <t>33.384.716/0001-99</t>
  </si>
  <si>
    <t>VELAS DO ENGENHO EVENTOS</t>
  </si>
  <si>
    <t>33.439.660/0001-22</t>
  </si>
  <si>
    <t>FRUTTALLE GELATERIA</t>
  </si>
  <si>
    <t>33.497.370/0001-35</t>
  </si>
  <si>
    <t>Restaurante e Lanchonete Corujinha</t>
  </si>
  <si>
    <t>33.508.593/0001-50</t>
  </si>
  <si>
    <t>ENOTECA  MAREVINO</t>
  </si>
  <si>
    <t>11672-030</t>
  </si>
  <si>
    <t>33.523.883/0001-73</t>
  </si>
  <si>
    <t>Alemão|Inglês|Francês|Holandês</t>
  </si>
  <si>
    <t>LUX TABACARIA E LOUNGE BAR</t>
  </si>
  <si>
    <t>11628-222</t>
  </si>
  <si>
    <t>33.589.051/0001-50</t>
  </si>
  <si>
    <t>CASA DA LAGOSTA</t>
  </si>
  <si>
    <t>88330-012</t>
  </si>
  <si>
    <t>33.600.780/0001-60</t>
  </si>
  <si>
    <t>QUIOSQUE W A</t>
  </si>
  <si>
    <t>33.604.819/0001-17</t>
  </si>
  <si>
    <t>KAROL COCKTAILS</t>
  </si>
  <si>
    <t>33.604.857/0001-70</t>
  </si>
  <si>
    <t>Q.G.I.V GASTROBAR</t>
  </si>
  <si>
    <t>33.642.621/0001-28</t>
  </si>
  <si>
    <t>Lo Rique Agai e Delicias</t>
  </si>
  <si>
    <t>13186-372</t>
  </si>
  <si>
    <t>33.645.867/0001-53</t>
  </si>
  <si>
    <t>LANCHAO</t>
  </si>
  <si>
    <t>33.653.389/0001-23</t>
  </si>
  <si>
    <t>MR STOP LANCHEX</t>
  </si>
  <si>
    <t>33.672.696/0001-51</t>
  </si>
  <si>
    <t>BATATA E CHURROS DA BILOCA</t>
  </si>
  <si>
    <t>33.724.111/0001-08</t>
  </si>
  <si>
    <t>CLAUDINHOS BURGUER</t>
  </si>
  <si>
    <t>33.775.124/0001-06</t>
  </si>
  <si>
    <t>BAR E LANCHONETE DO NALDO</t>
  </si>
  <si>
    <t>33.790.693/0001-12</t>
  </si>
  <si>
    <t>KAPASUSHI TEMAKERIA E SUSHI</t>
  </si>
  <si>
    <t>68700-025</t>
  </si>
  <si>
    <t>33.807.734/0001-36</t>
  </si>
  <si>
    <t>SARAU</t>
  </si>
  <si>
    <t>35501-241</t>
  </si>
  <si>
    <t>33.832.267/0001-02</t>
  </si>
  <si>
    <t xml:space="preserve">RESTAURANTE KILOGRAMA </t>
  </si>
  <si>
    <t>33.863.983/0001-49</t>
  </si>
  <si>
    <t>RESTAURANTE E LANCHONETE PRIMAVERA</t>
  </si>
  <si>
    <t>33.891.238/0001-03</t>
  </si>
  <si>
    <t>JU &amp; DU ALIMENTOS</t>
  </si>
  <si>
    <t>33.915.416/0001-99</t>
  </si>
  <si>
    <t>GERMANIA EMPORIO TAP HOUSE</t>
  </si>
  <si>
    <t>18305-505</t>
  </si>
  <si>
    <t>Capão Bonito</t>
  </si>
  <si>
    <t>33.923.840/0001-85</t>
  </si>
  <si>
    <t>O CAMARAO BAR RESTAURANTE E PIZZARIA</t>
  </si>
  <si>
    <t>33.926.335/0001-94</t>
  </si>
  <si>
    <t>LA FORET BEACH LOUNGE</t>
  </si>
  <si>
    <t>33.946.445/0001-18</t>
  </si>
  <si>
    <t>Lanchonete do Goiaba</t>
  </si>
  <si>
    <t>34.007.349/0001-77</t>
  </si>
  <si>
    <t>BUTECO DO FREI</t>
  </si>
  <si>
    <t>34.011.699/0001-07</t>
  </si>
  <si>
    <t>VIVA VIAGENS E TURISMO</t>
  </si>
  <si>
    <t>59600-485</t>
  </si>
  <si>
    <t>34.013.335/0001-66</t>
  </si>
  <si>
    <t>KLEIN KAFFEEHAUS</t>
  </si>
  <si>
    <t>93945-000</t>
  </si>
  <si>
    <t>Presidente Lucena</t>
  </si>
  <si>
    <t>34.039.368/0001-85</t>
  </si>
  <si>
    <t>CASA ARAUCARIA</t>
  </si>
  <si>
    <t>34.061.140/0001-91</t>
  </si>
  <si>
    <t>RESORTS RANCHO MINEIRO</t>
  </si>
  <si>
    <t>78565-000</t>
  </si>
  <si>
    <t>Nova Bandeirantes</t>
  </si>
  <si>
    <t>34.063.488/0001-18</t>
  </si>
  <si>
    <t>YUMI CAFE</t>
  </si>
  <si>
    <t>88509-070</t>
  </si>
  <si>
    <t>34.132.377/0001-16</t>
  </si>
  <si>
    <t>Fama Café Pub</t>
  </si>
  <si>
    <t>34.141.562/0001-77</t>
  </si>
  <si>
    <t>BARRACA DA VERA</t>
  </si>
  <si>
    <t>34.170.667/0001-54</t>
  </si>
  <si>
    <t>Tex Beer Cervejaria Artesanal</t>
  </si>
  <si>
    <t>34.230.973/0001-39</t>
  </si>
  <si>
    <t>RESTAURANTE RAIO DE SOL</t>
  </si>
  <si>
    <t>34.275.923/0001-78</t>
  </si>
  <si>
    <t>Talisma Turismo Rural</t>
  </si>
  <si>
    <t>34.276.608/0001-65</t>
  </si>
  <si>
    <t>CAMAFEUS</t>
  </si>
  <si>
    <t>11660-020</t>
  </si>
  <si>
    <t>34.285.035/0001-36</t>
  </si>
  <si>
    <t>BALDER PUB</t>
  </si>
  <si>
    <t>34.315.700/0001-97</t>
  </si>
  <si>
    <t>BODEGA DISTRIBUIDORA BAR &amp; RESTAURANTE</t>
  </si>
  <si>
    <t>34.346.261/0001-80</t>
  </si>
  <si>
    <t>CASA DE CARNE ESTRELA</t>
  </si>
  <si>
    <t>34.376.345/0001-66</t>
  </si>
  <si>
    <t>TERRACO DE PEDRA</t>
  </si>
  <si>
    <t>19190-000</t>
  </si>
  <si>
    <t>Santo Expedito</t>
  </si>
  <si>
    <t>34.391.842/0001-33</t>
  </si>
  <si>
    <t>LANCHONETE DELICIAS DA TEREZINHA</t>
  </si>
  <si>
    <t>34.392.913/0001-12</t>
  </si>
  <si>
    <t>PEIXARIA DO BOLA</t>
  </si>
  <si>
    <t>78132-993</t>
  </si>
  <si>
    <t>34.393.807/0001-53</t>
  </si>
  <si>
    <t>SOCIEDADE LIBRE BAR</t>
  </si>
  <si>
    <t>95700-376</t>
  </si>
  <si>
    <t>34.433.451/0001-34</t>
  </si>
  <si>
    <t>MEGUSTA FIT CULINARIA GOURMET</t>
  </si>
  <si>
    <t>13023-200</t>
  </si>
  <si>
    <t>34.437.786/0001-20</t>
  </si>
  <si>
    <t>RANCHO CARAVELAS</t>
  </si>
  <si>
    <t>34.489.992/0001-84</t>
  </si>
  <si>
    <t>Pastelaria e lanchonete La Casa de Past</t>
  </si>
  <si>
    <t>34.497.385/0001-66</t>
  </si>
  <si>
    <t>CALZOON SUCOS E CALZONES</t>
  </si>
  <si>
    <t>34.505.389/0001-49</t>
  </si>
  <si>
    <t>RESTAURANTE POPULAR</t>
  </si>
  <si>
    <t>34.551.810/0001-58</t>
  </si>
  <si>
    <t>GASTROPOSTO</t>
  </si>
  <si>
    <t>37030-320</t>
  </si>
  <si>
    <t>34.584.493/0001-76</t>
  </si>
  <si>
    <t>Badole</t>
  </si>
  <si>
    <t>34.636.200/0001-57</t>
  </si>
  <si>
    <t>CABANA MANUCO S</t>
  </si>
  <si>
    <t>34.661.333/0001-83</t>
  </si>
  <si>
    <t>BAR RESTAURANTE E PIZZARIA CONSAGRADO PARA TI</t>
  </si>
  <si>
    <t>34.673.326/0001-00</t>
  </si>
  <si>
    <t>RESTAURANTE E PETISCARIA TRINDADE</t>
  </si>
  <si>
    <t>34.673.882/0001-78</t>
  </si>
  <si>
    <t>RESTAURANTE CARIMA</t>
  </si>
  <si>
    <t>34.676.108/0001-10</t>
  </si>
  <si>
    <t>DEPOIS DO ESCURO</t>
  </si>
  <si>
    <t>34.682.923/0001-92</t>
  </si>
  <si>
    <t>BRASEIRO COSTELARIA</t>
  </si>
  <si>
    <t>34.749.831/0001-82</t>
  </si>
  <si>
    <t>Rancho Quindins</t>
  </si>
  <si>
    <t>34.784.479/0001-16</t>
  </si>
  <si>
    <t>RODO GRILL</t>
  </si>
  <si>
    <t>88514-675</t>
  </si>
  <si>
    <t>34.788.817/0001-98</t>
  </si>
  <si>
    <t>ESPACO COSTA VERDE</t>
  </si>
  <si>
    <t>25245-810</t>
  </si>
  <si>
    <t>34.823.079/0001-72</t>
  </si>
  <si>
    <t>TRILHAS DA AMAZONIA</t>
  </si>
  <si>
    <t>74650-030</t>
  </si>
  <si>
    <t>34.836.693/0001-79</t>
  </si>
  <si>
    <t>IPE PARK</t>
  </si>
  <si>
    <t>34.851.052/0001-93</t>
  </si>
  <si>
    <t>CAMPING E POUSADA URU</t>
  </si>
  <si>
    <t>34.899.638/0001-28</t>
  </si>
  <si>
    <t>Malacara Cafe &amp; Bistro</t>
  </si>
  <si>
    <t>34.906.042/0001-08</t>
  </si>
  <si>
    <t>HOTEL VIVENDAS RIO CLARO</t>
  </si>
  <si>
    <t>13500-402</t>
  </si>
  <si>
    <t>Rio Claro</t>
  </si>
  <si>
    <t>34.908.159/0001-20</t>
  </si>
  <si>
    <t>SELF-SERVICE, PIZZARIA E PETISCARIA SAB</t>
  </si>
  <si>
    <t>34.952.478/0001-33</t>
  </si>
  <si>
    <t>QUIOSQUE ESPELHO DAS AGUAS</t>
  </si>
  <si>
    <t>34.954.342/0001-62</t>
  </si>
  <si>
    <t>PUB DA SOL</t>
  </si>
  <si>
    <t>34.956.267/0001-79</t>
  </si>
  <si>
    <t>SNACK BAR</t>
  </si>
  <si>
    <t>34.986.879/0001-04</t>
  </si>
  <si>
    <t>SHUI BRASIL</t>
  </si>
  <si>
    <t>59582-000</t>
  </si>
  <si>
    <t>Pureza</t>
  </si>
  <si>
    <t>35.002.389/0001-99</t>
  </si>
  <si>
    <t>POUSADA IPORANGA</t>
  </si>
  <si>
    <t>35.067.502/0001-14</t>
  </si>
  <si>
    <t>SIRI BURG</t>
  </si>
  <si>
    <t>35.100.896/0001-65</t>
  </si>
  <si>
    <t>MANAPANI..</t>
  </si>
  <si>
    <t>35.120.016/0001-12</t>
  </si>
  <si>
    <t>HOSPEDARIA E POUSADA ECOLOGICA GRALHA AZUL</t>
  </si>
  <si>
    <t>11930-000</t>
  </si>
  <si>
    <t>Pariquera-Açu</t>
  </si>
  <si>
    <t>35.129.107/0001-19</t>
  </si>
  <si>
    <t>RESTAURANTE MARAJOARA</t>
  </si>
  <si>
    <t>35.131.185/0001-58</t>
  </si>
  <si>
    <t>PHILADELPHIA - RESTAURANTE - PADARIA -</t>
  </si>
  <si>
    <t>35.157.550/0001-01</t>
  </si>
  <si>
    <t>O PRESENTE</t>
  </si>
  <si>
    <t>35.158.879/0001-89</t>
  </si>
  <si>
    <t>CANANOA</t>
  </si>
  <si>
    <t>35.167.393/0001-07</t>
  </si>
  <si>
    <t>CHAKRAS POUSADA E CAMPING</t>
  </si>
  <si>
    <t>35.191.585/0001-59</t>
  </si>
  <si>
    <t>BAR DO COMPANHEIRO ALMIR</t>
  </si>
  <si>
    <t>28640-000</t>
  </si>
  <si>
    <t>Carmo</t>
  </si>
  <si>
    <t>35.277.348/0001-05</t>
  </si>
  <si>
    <t>CASA RIO BOTEQUIM</t>
  </si>
  <si>
    <t>29160-161</t>
  </si>
  <si>
    <t>35.295.889/0001-66</t>
  </si>
  <si>
    <t>LATITUDE 26</t>
  </si>
  <si>
    <t>35.448.591/0001-49</t>
  </si>
  <si>
    <t>MONAK TUR</t>
  </si>
  <si>
    <t>15460-000</t>
  </si>
  <si>
    <t>Icém</t>
  </si>
  <si>
    <t>35.449.466/0001-53</t>
  </si>
  <si>
    <t>PAULO ROCHA</t>
  </si>
  <si>
    <t>29255-000</t>
  </si>
  <si>
    <t>Marechal Floriano</t>
  </si>
  <si>
    <t>35.475.450/0001-15</t>
  </si>
  <si>
    <t>D'THALES RESTAURANTE E DOCERIA</t>
  </si>
  <si>
    <t>38410-048</t>
  </si>
  <si>
    <t>35.480.770/0001-63</t>
  </si>
  <si>
    <t>SABOR &amp; ARTE GUTIERREZ</t>
  </si>
  <si>
    <t>30441-014</t>
  </si>
  <si>
    <t>35.562.204/0001-09</t>
  </si>
  <si>
    <t>BAR DO ZEZE</t>
  </si>
  <si>
    <t>35.568.693/0001-06</t>
  </si>
  <si>
    <t>ESPACO ANCORA</t>
  </si>
  <si>
    <t>28922-175</t>
  </si>
  <si>
    <t>35.574.909/0001-38</t>
  </si>
  <si>
    <t>Restaurante Peixe Frito Pantanal</t>
  </si>
  <si>
    <t>85501-370</t>
  </si>
  <si>
    <t>35.607.799/0001-63</t>
  </si>
  <si>
    <t>POUSADA PARAISO EM BUZIOS</t>
  </si>
  <si>
    <t>35.612.058/0001-70</t>
  </si>
  <si>
    <t>DOCE CAFE CAFETERIA E CONFEITARIA</t>
  </si>
  <si>
    <t>68901-256</t>
  </si>
  <si>
    <t>35.634.517/0001-17</t>
  </si>
  <si>
    <t>PADOCA NA ESTRADA</t>
  </si>
  <si>
    <t>78055-799</t>
  </si>
  <si>
    <t>35.660.749/0001-40</t>
  </si>
  <si>
    <t>COVA'S DRINK'S</t>
  </si>
  <si>
    <t>35.784.116/0001-43</t>
  </si>
  <si>
    <t>Apreciate Churrascaria</t>
  </si>
  <si>
    <t>13400-315</t>
  </si>
  <si>
    <t>19/05/2022 11:12:40</t>
  </si>
  <si>
    <t>CASA DO MEL</t>
  </si>
  <si>
    <t>33.065.586/0001-21</t>
  </si>
  <si>
    <t>RESTAURANTE COLHER DE PAU</t>
  </si>
  <si>
    <t>78533-000</t>
  </si>
  <si>
    <t>Peixoto de Azevedo</t>
  </si>
  <si>
    <t>33.057.913/0001-01</t>
  </si>
  <si>
    <t>HARAS ILHA BELA</t>
  </si>
  <si>
    <t>45666-000</t>
  </si>
  <si>
    <t>Rio do Braço</t>
  </si>
  <si>
    <t>33.056.509/0001-05</t>
  </si>
  <si>
    <t>BARNABE</t>
  </si>
  <si>
    <t>02233-060</t>
  </si>
  <si>
    <t>33.034.895/0001-34</t>
  </si>
  <si>
    <t>FILIPPO RESTAURANTES</t>
  </si>
  <si>
    <t>78065-900</t>
  </si>
  <si>
    <t>33.019.603/0001-94</t>
  </si>
  <si>
    <t>BAR&amp;PRAIA SAMBASS</t>
  </si>
  <si>
    <t>33.011.691/0001-88</t>
  </si>
  <si>
    <t>GRAJABEER PUB BAR</t>
  </si>
  <si>
    <t>04821-270</t>
  </si>
  <si>
    <t>32.997.113/0001-08</t>
  </si>
  <si>
    <t>EMPORIO SAO MIGUEL</t>
  </si>
  <si>
    <t>32.988.464/0001-44</t>
  </si>
  <si>
    <t>RESTAURANTE ENCONTRO MARCADO E ARAVINDA BAR</t>
  </si>
  <si>
    <t>32.973.087/0001-70</t>
  </si>
  <si>
    <t>AKASA DO ACAI</t>
  </si>
  <si>
    <t>37002-090</t>
  </si>
  <si>
    <t>32.930.215/0001-06</t>
  </si>
  <si>
    <t>MENU DA JU</t>
  </si>
  <si>
    <t>78210-222</t>
  </si>
  <si>
    <t>32.928.708/0001-01</t>
  </si>
  <si>
    <t>LA PASTA GIALLA</t>
  </si>
  <si>
    <t>32.914.679/0001-10</t>
  </si>
  <si>
    <t>CURUPIRA BAR</t>
  </si>
  <si>
    <t>88037-000</t>
  </si>
  <si>
    <t>32.909.823/0001-20</t>
  </si>
  <si>
    <t>POUSADA TARUMA</t>
  </si>
  <si>
    <t>32.880.568/0001-30</t>
  </si>
  <si>
    <t>PIZZARIA BELA PIZZA</t>
  </si>
  <si>
    <t>32.871.482/0001-41</t>
  </si>
  <si>
    <t>PANIFICADORA E LANCHONETE MAIS SABOR</t>
  </si>
  <si>
    <t>32.860.203/0001-44</t>
  </si>
  <si>
    <t>BISTRO MISTURA FINA</t>
  </si>
  <si>
    <t>32.851.699/0001-90</t>
  </si>
  <si>
    <t>CASA RIGO RESTAURANTE LTDA</t>
  </si>
  <si>
    <t>95700-594</t>
  </si>
  <si>
    <t>32.845.096/0001-85</t>
  </si>
  <si>
    <t>CAFE CONCEITO</t>
  </si>
  <si>
    <t>12041-018</t>
  </si>
  <si>
    <t>32.840.199/0001-52</t>
  </si>
  <si>
    <t>Restaurante Café Real</t>
  </si>
  <si>
    <t>13400-070</t>
  </si>
  <si>
    <t>32.830.381/0001-22</t>
  </si>
  <si>
    <t>QUIOSQUE DO VOVO JOAO DE BARROS</t>
  </si>
  <si>
    <t>32.821.523/0001-95</t>
  </si>
  <si>
    <t>ADEGA GALVAO</t>
  </si>
  <si>
    <t>13218-549</t>
  </si>
  <si>
    <t>32.817.864/0001-97</t>
  </si>
  <si>
    <t>DONA MARIA BUFFET</t>
  </si>
  <si>
    <t>77026-005</t>
  </si>
  <si>
    <t>32.814.372/0001-48</t>
  </si>
  <si>
    <t>CATRACA BURGUER</t>
  </si>
  <si>
    <t>69010-160</t>
  </si>
  <si>
    <t>32.786.498/0001-56</t>
  </si>
  <si>
    <t>CHOUPANA GOURMET</t>
  </si>
  <si>
    <t>69057-001</t>
  </si>
  <si>
    <t>32.785.047/0001-02</t>
  </si>
  <si>
    <t>URCA DO TUBARAO</t>
  </si>
  <si>
    <t>32.771.820/0001-73</t>
  </si>
  <si>
    <t>SORVELANCHES</t>
  </si>
  <si>
    <t>38550-000</t>
  </si>
  <si>
    <t>Coromandel</t>
  </si>
  <si>
    <t>32.771.322/0001-20</t>
  </si>
  <si>
    <t>RESTAURANTE DJOTA GRILL</t>
  </si>
  <si>
    <t>74430-180</t>
  </si>
  <si>
    <t>32.743.125/0001-06</t>
  </si>
  <si>
    <t>PANINOTECA FORNALHA</t>
  </si>
  <si>
    <t>32.743.101/0001-49</t>
  </si>
  <si>
    <t>NOSSA CASA PIZZARIA</t>
  </si>
  <si>
    <t>74835-300</t>
  </si>
  <si>
    <t>32.729.680/0001-75</t>
  </si>
  <si>
    <t>GUGA PARK</t>
  </si>
  <si>
    <t>32.729.580/0001-49</t>
  </si>
  <si>
    <t>B.D.V. BAR</t>
  </si>
  <si>
    <t>32.723.851/0001-59</t>
  </si>
  <si>
    <t>SANTA BRASA</t>
  </si>
  <si>
    <t>38020-433</t>
  </si>
  <si>
    <t>32.721.769/0001-95</t>
  </si>
  <si>
    <t>LA VINICOLA VILA DA SERRA</t>
  </si>
  <si>
    <t>34006-065</t>
  </si>
  <si>
    <t>32.683.946/0001-96</t>
  </si>
  <si>
    <t>CHURRASCARIA GRAMADO</t>
  </si>
  <si>
    <t>32.682.415/0001-89</t>
  </si>
  <si>
    <t>VIDEOKE BOTECO PAULISTA 72</t>
  </si>
  <si>
    <t>02034-006</t>
  </si>
  <si>
    <t>32.653.860/0001-10</t>
  </si>
  <si>
    <t>LANETTO VILA NOVA</t>
  </si>
  <si>
    <t>74640-010</t>
  </si>
  <si>
    <t>32.652.807/0001-03</t>
  </si>
  <si>
    <t>VILA DOS SABORES</t>
  </si>
  <si>
    <t>32.644.727/0001-06</t>
  </si>
  <si>
    <t>Due</t>
  </si>
  <si>
    <t>32.624.364/0001-39</t>
  </si>
  <si>
    <t>NIRA</t>
  </si>
  <si>
    <t>32.594.747/0001-01</t>
  </si>
  <si>
    <t>Black Ice Cream</t>
  </si>
  <si>
    <t>32.593.847/0001-13</t>
  </si>
  <si>
    <t>WG EMPREEDIMENTOS</t>
  </si>
  <si>
    <t>36876-000</t>
  </si>
  <si>
    <t>Cachoeira Alegre</t>
  </si>
  <si>
    <t>32.590.187/0001-17</t>
  </si>
  <si>
    <t>TUDO DE BOM</t>
  </si>
  <si>
    <t>05845-300</t>
  </si>
  <si>
    <t>32.588.102/0001-66</t>
  </si>
  <si>
    <t>PICANHA DU CHEF</t>
  </si>
  <si>
    <t>32.582.844/0001-84</t>
  </si>
  <si>
    <t>CHURRASCARIA TURCÃO</t>
  </si>
  <si>
    <t>38044-760</t>
  </si>
  <si>
    <t>32.575.278/0001-83</t>
  </si>
  <si>
    <t>Meza Bar</t>
  </si>
  <si>
    <t>22271-040</t>
  </si>
  <si>
    <t>32.567.998/0001-05</t>
  </si>
  <si>
    <t>EURO FLAT</t>
  </si>
  <si>
    <t>32.563.052/0001-62</t>
  </si>
  <si>
    <t>BOM PRATO RESTAURANTE SLZ</t>
  </si>
  <si>
    <t>65070-820</t>
  </si>
  <si>
    <t>32.556.279/0001-80</t>
  </si>
  <si>
    <t>POUSADA VILA CAJUINA</t>
  </si>
  <si>
    <t>32.549.484/0001-19</t>
  </si>
  <si>
    <t xml:space="preserve">Marítimos restaurante </t>
  </si>
  <si>
    <t>32.542.900/0001-57</t>
  </si>
  <si>
    <t>BAMBA RESTAURANTE</t>
  </si>
  <si>
    <t>32.542.377/0001-69</t>
  </si>
  <si>
    <t>PRATO PERFEITO MARMITARIA</t>
  </si>
  <si>
    <t>36774-102</t>
  </si>
  <si>
    <t>32.541.942/0001-73</t>
  </si>
  <si>
    <t>ESPACO COZINHA ECOLOGICA</t>
  </si>
  <si>
    <t>59056-260</t>
  </si>
  <si>
    <t>32.541.552/0001-01</t>
  </si>
  <si>
    <t xml:space="preserve">Montana Grill - Shopping Estação </t>
  </si>
  <si>
    <t>32.540.654/0001-02</t>
  </si>
  <si>
    <t>OLIVA RESTAURANTE OLIMPIA</t>
  </si>
  <si>
    <t>32.510.344/0001-37</t>
  </si>
  <si>
    <t>TOCA RAUL BAR</t>
  </si>
  <si>
    <t>32.492.511/0001-64</t>
  </si>
  <si>
    <t>GLUTTON</t>
  </si>
  <si>
    <t>35900-731</t>
  </si>
  <si>
    <t>32.489.749/0001-30</t>
  </si>
  <si>
    <t>BUTECO VILA GERMANICA</t>
  </si>
  <si>
    <t>32.488.214/0001-45</t>
  </si>
  <si>
    <t>RESTAURANTE CANOA</t>
  </si>
  <si>
    <t>32.463.639/0001-08</t>
  </si>
  <si>
    <t>CAFE GELATO</t>
  </si>
  <si>
    <t>28895-320</t>
  </si>
  <si>
    <t>32.456.586/0001-90</t>
  </si>
  <si>
    <t>PONTO KA</t>
  </si>
  <si>
    <t>32.450.388/0001-19</t>
  </si>
  <si>
    <t>AIURUOCA CARAIVA</t>
  </si>
  <si>
    <t>32.412.913/0001-01</t>
  </si>
  <si>
    <t>MANGUE</t>
  </si>
  <si>
    <t>32.411.257/0001-22</t>
  </si>
  <si>
    <t>NOBRASA GRELHADOS E BURGUER</t>
  </si>
  <si>
    <t>32.386.055/0001-78</t>
  </si>
  <si>
    <t>BOSSA NOVA BISTRO</t>
  </si>
  <si>
    <t>32.384.967/0001-00</t>
  </si>
  <si>
    <t>ACACIA GASTROBAR</t>
  </si>
  <si>
    <t>65076-640</t>
  </si>
  <si>
    <t>32.355.160/0001-40</t>
  </si>
  <si>
    <t>MANGUE DO CARANGUEJO</t>
  </si>
  <si>
    <t>64049-110</t>
  </si>
  <si>
    <t>32.353.574/0001-30</t>
  </si>
  <si>
    <t>Barlavento Beach Bar &amp; Lounge</t>
  </si>
  <si>
    <t>31.936.466/0002-08</t>
  </si>
  <si>
    <t>GIN Y TAPAS</t>
  </si>
  <si>
    <t>25.024.869/0002-88</t>
  </si>
  <si>
    <t>W K LEIROS JUNIOR</t>
  </si>
  <si>
    <t>59161-250</t>
  </si>
  <si>
    <t>28.431.720/0002-01</t>
  </si>
  <si>
    <t>DELI IGUARIAS DO CAMPO</t>
  </si>
  <si>
    <t>28.927.845/0002-27</t>
  </si>
  <si>
    <t>AVENUE</t>
  </si>
  <si>
    <t>29.596.880/0002-73</t>
  </si>
  <si>
    <t>CHEFS SOBRE RODAS</t>
  </si>
  <si>
    <t>73045-175</t>
  </si>
  <si>
    <t>32.415.431/0001-05</t>
  </si>
  <si>
    <t>ARMAZEM DA MASSA</t>
  </si>
  <si>
    <t>32.418.638/0001-33</t>
  </si>
  <si>
    <t>ESTACAO T10</t>
  </si>
  <si>
    <t>32.426.838/0001-38</t>
  </si>
  <si>
    <t>PARIS BARBER PUB</t>
  </si>
  <si>
    <t>74968-543</t>
  </si>
  <si>
    <t>32.429.189/0001-29</t>
  </si>
  <si>
    <t>AQUARIUS MARISTA</t>
  </si>
  <si>
    <t>74180-130</t>
  </si>
  <si>
    <t>32.507.234/0001-16</t>
  </si>
  <si>
    <t>VILLA DA PRAIA TAIBA</t>
  </si>
  <si>
    <t>32.510.682/0001-79</t>
  </si>
  <si>
    <t>PADARIA E CONFEITARIA PAO DE MEL</t>
  </si>
  <si>
    <t>29945-450</t>
  </si>
  <si>
    <t>32.578.963/0001-63</t>
  </si>
  <si>
    <t>Manel's Food</t>
  </si>
  <si>
    <t>32.580.626/0001-00</t>
  </si>
  <si>
    <t>CHOPP PRIME RESTAURANTE E CHOPERIA</t>
  </si>
  <si>
    <t>76801-575</t>
  </si>
  <si>
    <t>32.641.216/0001-22</t>
  </si>
  <si>
    <t>GOLDEN CHICKEN</t>
  </si>
  <si>
    <t>78603-102</t>
  </si>
  <si>
    <t>32.697.936/0001-00</t>
  </si>
  <si>
    <t>GUERREIROS</t>
  </si>
  <si>
    <t>32.711.949/0001-96</t>
  </si>
  <si>
    <t>LATITUDE 23 VENDAS E CONSULTORIA</t>
  </si>
  <si>
    <t>11665-090</t>
  </si>
  <si>
    <t>32.741.318/0001-10</t>
  </si>
  <si>
    <t>PASTEL 10</t>
  </si>
  <si>
    <t>32.781.977/0001-80</t>
  </si>
  <si>
    <t>ENGENHO 227 CACHACARIA</t>
  </si>
  <si>
    <t>84010-020</t>
  </si>
  <si>
    <t>32.804.624/0001-58</t>
  </si>
  <si>
    <t>ALABAMA</t>
  </si>
  <si>
    <t>74175-040</t>
  </si>
  <si>
    <t>32.805.422/0001-20</t>
  </si>
  <si>
    <t>NATTO BISTRÔ E CAFÉ</t>
  </si>
  <si>
    <t>69900-670</t>
  </si>
  <si>
    <t>32.831.126/0001-02</t>
  </si>
  <si>
    <t>CHOPERIA 1 MANAUS</t>
  </si>
  <si>
    <t>32.841.130/0001-43</t>
  </si>
  <si>
    <t>CABRA DA PESTE</t>
  </si>
  <si>
    <t>32.931.237/0001-82</t>
  </si>
  <si>
    <t>JAPIDINHO</t>
  </si>
  <si>
    <t>78048-340</t>
  </si>
  <si>
    <t>32.992.123/0001-42</t>
  </si>
  <si>
    <t>RESTAURANTE RELOGIO</t>
  </si>
  <si>
    <t>33.014.748/0001-00</t>
  </si>
  <si>
    <t>PETROSHOP</t>
  </si>
  <si>
    <t>77006-546</t>
  </si>
  <si>
    <t>33.145.117/0001-12</t>
  </si>
  <si>
    <t>PIZZAENTREVINHOS</t>
  </si>
  <si>
    <t>33.186.515/0001-87</t>
  </si>
  <si>
    <t>SAMAUMA</t>
  </si>
  <si>
    <t>74672-420</t>
  </si>
  <si>
    <t>33.191.709/0001-70</t>
  </si>
  <si>
    <t>BOTECO DA BONANCA</t>
  </si>
  <si>
    <t>33.203.828/0001-04</t>
  </si>
  <si>
    <t>KAINABOCA BAR</t>
  </si>
  <si>
    <t>74815-720</t>
  </si>
  <si>
    <t>33.205.306/0001-33</t>
  </si>
  <si>
    <t>BISTROT EUROPEU</t>
  </si>
  <si>
    <t>33.221.314/0001-73</t>
  </si>
  <si>
    <t>CATARATAS PARK HOTEL</t>
  </si>
  <si>
    <t>33.317.142/0001-36</t>
  </si>
  <si>
    <t>Maritaca's Bar e Restaurante</t>
  </si>
  <si>
    <t>33.355.503/0001-39</t>
  </si>
  <si>
    <t>LEITAO, CARNE &amp; CIA.</t>
  </si>
  <si>
    <t>33.397.174/0001-99</t>
  </si>
  <si>
    <t>CANTINA DAS LIBELULAS</t>
  </si>
  <si>
    <t>74080-445</t>
  </si>
  <si>
    <t>33.416.824/0001-04</t>
  </si>
  <si>
    <t>CSM REFEICOES</t>
  </si>
  <si>
    <t>59607-360</t>
  </si>
  <si>
    <t>33.450.935/0001-29</t>
  </si>
  <si>
    <t>RESTAURANTE E LANCHONETE SALTO DO ITIQU</t>
  </si>
  <si>
    <t>73816-899</t>
  </si>
  <si>
    <t>33.578.426/0001-86</t>
  </si>
  <si>
    <t>RESTAURANTE DA MARI</t>
  </si>
  <si>
    <t>33.579.644/0001-35</t>
  </si>
  <si>
    <t>HURA BEACH</t>
  </si>
  <si>
    <t>33.657.002/0001-07</t>
  </si>
  <si>
    <t>Alemão|Português|Inglês</t>
  </si>
  <si>
    <t>PANDA CHINESE FOOD IN BOX</t>
  </si>
  <si>
    <t>33.743.250/0001-70</t>
  </si>
  <si>
    <t>PORTO VELHO CHOPP</t>
  </si>
  <si>
    <t>76803-895</t>
  </si>
  <si>
    <t>33.764.902/0001-53</t>
  </si>
  <si>
    <t>ARABIS ESFIHARIA - SANTA MARIA</t>
  </si>
  <si>
    <t>97070-805</t>
  </si>
  <si>
    <t>33.783.528/0001-33</t>
  </si>
  <si>
    <t>BAKER STREET RESTOBAR</t>
  </si>
  <si>
    <t>96085-000</t>
  </si>
  <si>
    <t>33.887.515/0001-04</t>
  </si>
  <si>
    <t>MARTINS GASTRONOMIA</t>
  </si>
  <si>
    <t>93525-310</t>
  </si>
  <si>
    <t>33.918.171/0001-53</t>
  </si>
  <si>
    <t>CASARAO BAR PESTISCARIA</t>
  </si>
  <si>
    <t>33.977.840/0001-68</t>
  </si>
  <si>
    <t>ARABIS ESFIHARIA - SANTA CRUZ DO SUL</t>
  </si>
  <si>
    <t>96845-545</t>
  </si>
  <si>
    <t>33.991.566/0001-81</t>
  </si>
  <si>
    <t>DOCE AROMA TORTAS &amp; CAFE</t>
  </si>
  <si>
    <t>34.015.731/0001-22</t>
  </si>
  <si>
    <t>VELVET 36</t>
  </si>
  <si>
    <t>74150-240</t>
  </si>
  <si>
    <t>34.049.480/0001-05</t>
  </si>
  <si>
    <t>TEMAKI FRY - SETOR OESTE</t>
  </si>
  <si>
    <t>74120-110</t>
  </si>
  <si>
    <t>34.060.314/0001-00</t>
  </si>
  <si>
    <t>GOOD WELL</t>
  </si>
  <si>
    <t>34.069.947/0001-70</t>
  </si>
  <si>
    <t>MALI BAR &amp; RESTAURANTE</t>
  </si>
  <si>
    <t>34.161.162/0001-23</t>
  </si>
  <si>
    <t>VL RESTAURANTE</t>
  </si>
  <si>
    <t>74230-045</t>
  </si>
  <si>
    <t>34.163.235/0001-16</t>
  </si>
  <si>
    <t>BEER HOUSE CLUB</t>
  </si>
  <si>
    <t>34.168.817/0001-95</t>
  </si>
  <si>
    <t>MUKLI IGREJINHA</t>
  </si>
  <si>
    <t>34.180.358/0001-65</t>
  </si>
  <si>
    <t>VITELO'S STEAK HOUSE</t>
  </si>
  <si>
    <t>30360-532</t>
  </si>
  <si>
    <t>34.183.007/0001-08</t>
  </si>
  <si>
    <t>LA SANTA PIZZA</t>
  </si>
  <si>
    <t>11250-767</t>
  </si>
  <si>
    <t>34.290.651/0001-85</t>
  </si>
  <si>
    <t>J.A.TURISMO</t>
  </si>
  <si>
    <t>14407-622</t>
  </si>
  <si>
    <t>34.380.257/0001-38</t>
  </si>
  <si>
    <t>SANTO FLORESTA</t>
  </si>
  <si>
    <t>34.497.590/0001-21</t>
  </si>
  <si>
    <t>RESTAURANTE PRIMITIVO</t>
  </si>
  <si>
    <t>36570-172</t>
  </si>
  <si>
    <t>34.580.475/0002-05</t>
  </si>
  <si>
    <t>TRÊS FRONTEIRAS NAVEGAÇÃO E TURISMO LTDA</t>
  </si>
  <si>
    <t>85853-110</t>
  </si>
  <si>
    <t>34.626.446/0002-29</t>
  </si>
  <si>
    <t>Rainha das Panelinhas</t>
  </si>
  <si>
    <t>34.651.153/0001-10</t>
  </si>
  <si>
    <t>BELISSIMO BAR E RESTAURANTE</t>
  </si>
  <si>
    <t>34.652.988/0001-95</t>
  </si>
  <si>
    <t>BOTEQUIM DA PICANHA</t>
  </si>
  <si>
    <t>74893-020</t>
  </si>
  <si>
    <t>34.671.137/0001-90</t>
  </si>
  <si>
    <t>BRISA DEL MAR</t>
  </si>
  <si>
    <t>34.717.567/0001-03</t>
  </si>
  <si>
    <t>BARRACA CATAVENTO</t>
  </si>
  <si>
    <t>34.808.645/0001-77</t>
  </si>
  <si>
    <t>GALERIA</t>
  </si>
  <si>
    <t>58032-080</t>
  </si>
  <si>
    <t>34.876.337/0001-89</t>
  </si>
  <si>
    <t>MORDOMOS DO REI</t>
  </si>
  <si>
    <t>79820-140</t>
  </si>
  <si>
    <t>34.912.235/0001-71</t>
  </si>
  <si>
    <t>PASTELARIA &amp; LANCHONETE BMG</t>
  </si>
  <si>
    <t>34.948.300/0001-19</t>
  </si>
  <si>
    <t>MUSIC PUB</t>
  </si>
  <si>
    <t>86808-402</t>
  </si>
  <si>
    <t>34.960.969/0001-26</t>
  </si>
  <si>
    <t>BILISKAO FOOD</t>
  </si>
  <si>
    <t>69055-360</t>
  </si>
  <si>
    <t>35.068.479/0001-82</t>
  </si>
  <si>
    <t>CACHACARIA FORTE DO CABEDELO</t>
  </si>
  <si>
    <t>58100-210</t>
  </si>
  <si>
    <t>35.120.390/0001-18</t>
  </si>
  <si>
    <t>ROCK'N ROLL HAMBURGUERIA E PETISCARIA</t>
  </si>
  <si>
    <t>93800-218</t>
  </si>
  <si>
    <t>35.145.269/0001-40</t>
  </si>
  <si>
    <t>EMPORIO SANTA CLARA</t>
  </si>
  <si>
    <t>35.180.698/0001-59</t>
  </si>
  <si>
    <t>LEVUEL SORVETES</t>
  </si>
  <si>
    <t>35.239.639/0001-09</t>
  </si>
  <si>
    <t>CASA DY PRAYA</t>
  </si>
  <si>
    <t>35.268.607/0001-31</t>
  </si>
  <si>
    <t xml:space="preserve">Bendicto Gole Cervejas Especiais </t>
  </si>
  <si>
    <t>35.308.820/0001-20</t>
  </si>
  <si>
    <t>CASA DO ESPETO</t>
  </si>
  <si>
    <t>76170-000</t>
  </si>
  <si>
    <t>Anicuns</t>
  </si>
  <si>
    <t>35.323.756/0001-56</t>
  </si>
  <si>
    <t>RESTAURANTE BON GOURMET</t>
  </si>
  <si>
    <t>35.358.369/0001-55</t>
  </si>
  <si>
    <t>ALASKA SORVETERIA</t>
  </si>
  <si>
    <t>35.370.559/0001-98</t>
  </si>
  <si>
    <t>HOSTEL POUSADA PONTILHAO</t>
  </si>
  <si>
    <t>76190-000</t>
  </si>
  <si>
    <t>Palmeiras de Goiás</t>
  </si>
  <si>
    <t>35.379.446/0001-53</t>
  </si>
  <si>
    <t>DON BUTEKO LOUNGE</t>
  </si>
  <si>
    <t>74855-340</t>
  </si>
  <si>
    <t>35.393.086/0001-44</t>
  </si>
  <si>
    <t>CASA DE CABOCLO</t>
  </si>
  <si>
    <t>35.395.528/0001-91</t>
  </si>
  <si>
    <t>CHARLOTT</t>
  </si>
  <si>
    <t>35.407.877/0001-86</t>
  </si>
  <si>
    <t>E AQUI QUE NOS FICA RESTAURANTE E POUSADA</t>
  </si>
  <si>
    <t>35.446.857/0001-14</t>
  </si>
  <si>
    <t>DOCERIA ANNALU</t>
  </si>
  <si>
    <t>35.455.944/0001-38</t>
  </si>
  <si>
    <t>DOM ANTONIO</t>
  </si>
  <si>
    <t>96020-000</t>
  </si>
  <si>
    <t>35.510.105/0001-75</t>
  </si>
  <si>
    <t>BILLABONG FOODS</t>
  </si>
  <si>
    <t>35.523.900/0001-06</t>
  </si>
  <si>
    <t>RECANTO PAIOL</t>
  </si>
  <si>
    <t>35.533.779/0001-95</t>
  </si>
  <si>
    <t>RESTAURANTE ANKAII</t>
  </si>
  <si>
    <t>35.550.339/0001-46</t>
  </si>
  <si>
    <t>SANTA MONICA POUSADA</t>
  </si>
  <si>
    <t>37620-000</t>
  </si>
  <si>
    <t>Munhoz</t>
  </si>
  <si>
    <t>35.562.730/0001-60</t>
  </si>
  <si>
    <t>ALASKKA SORVETES</t>
  </si>
  <si>
    <t>19880-000</t>
  </si>
  <si>
    <t>Cândido Mota</t>
  </si>
  <si>
    <t>35.578.502/0001-89</t>
  </si>
  <si>
    <t>P DI PIZZA PARQUE FLAMBOYANT</t>
  </si>
  <si>
    <t>74805-440</t>
  </si>
  <si>
    <t>35.615.172/0001-54</t>
  </si>
  <si>
    <t>FERREIRO RESTAURANTE</t>
  </si>
  <si>
    <t>64053-180</t>
  </si>
  <si>
    <t>35.620.308/0001-14</t>
  </si>
  <si>
    <t>SORVETES GURI ATACADO E VAREJO</t>
  </si>
  <si>
    <t>35.651.974/0001-10</t>
  </si>
  <si>
    <t xml:space="preserve">Mundo Animal Lanchonete Temática </t>
  </si>
  <si>
    <t>85901-170</t>
  </si>
  <si>
    <t>35.657.525/0001-89</t>
  </si>
  <si>
    <t>DOM ERNANI</t>
  </si>
  <si>
    <t>83149-899</t>
  </si>
  <si>
    <t>35.675.235/0001-68</t>
  </si>
  <si>
    <t>POUSADA BELLA MAR BERTIOGA</t>
  </si>
  <si>
    <t>11251-450</t>
  </si>
  <si>
    <t>35.763.346/0001-26</t>
  </si>
  <si>
    <t>RESTAURANTE DA ROCA</t>
  </si>
  <si>
    <t>35.776.757/0001-56</t>
  </si>
  <si>
    <t>ECO PARK RIO APA</t>
  </si>
  <si>
    <t>79260-000</t>
  </si>
  <si>
    <t>Bela Vista</t>
  </si>
  <si>
    <t>35.782.196/0001-06</t>
  </si>
  <si>
    <t>DOM GOURMET</t>
  </si>
  <si>
    <t>79940-000</t>
  </si>
  <si>
    <t>Caarapó</t>
  </si>
  <si>
    <t>35.782.527/0001-08</t>
  </si>
  <si>
    <t>SABOR DO PESCADO RESTAURANTE E PEIXARIA</t>
  </si>
  <si>
    <t>35.809.825/0001-36</t>
  </si>
  <si>
    <t>BAR DA FRENTE</t>
  </si>
  <si>
    <t>69915-572</t>
  </si>
  <si>
    <t>35.854.531/0001-26</t>
  </si>
  <si>
    <t>DONA LITA CAFE</t>
  </si>
  <si>
    <t>53700-000</t>
  </si>
  <si>
    <t>Itapissuma</t>
  </si>
  <si>
    <t>35.861.765/0001-09</t>
  </si>
  <si>
    <t>HANKS ORIGINAL BURGUER</t>
  </si>
  <si>
    <t>88301-400</t>
  </si>
  <si>
    <t>29.154.172/0002-82</t>
  </si>
  <si>
    <t>PAULISTA GRIL</t>
  </si>
  <si>
    <t>30310-760</t>
  </si>
  <si>
    <t>09.719.657/0002-69</t>
  </si>
  <si>
    <t>Padaria Integrale - filial praia grande</t>
  </si>
  <si>
    <t>10.444.250/0002-55</t>
  </si>
  <si>
    <t>SABORES DA GRELHA</t>
  </si>
  <si>
    <t>12.533.572/0002-04</t>
  </si>
  <si>
    <t>PIZZA HUT</t>
  </si>
  <si>
    <t>22461-002</t>
  </si>
  <si>
    <t>13.657.882/0010-03</t>
  </si>
  <si>
    <t>ATSUI</t>
  </si>
  <si>
    <t>17.080.332/0004-79</t>
  </si>
  <si>
    <t>Cod Rest</t>
  </si>
  <si>
    <t>3423832673</t>
  </si>
  <si>
    <t>3401169907</t>
  </si>
  <si>
    <t>3397757851</t>
  </si>
  <si>
    <t>3394884184</t>
  </si>
  <si>
    <t>3245658690</t>
  </si>
  <si>
    <t>3391199790</t>
  </si>
  <si>
    <t>3470763409</t>
  </si>
  <si>
    <t>3390428699</t>
  </si>
  <si>
    <t>3310264972</t>
  </si>
  <si>
    <t>3389573813</t>
  </si>
  <si>
    <t>3561205870</t>
  </si>
  <si>
    <t>3387773213</t>
  </si>
  <si>
    <t>3438025738</t>
  </si>
  <si>
    <t>3387274799</t>
  </si>
  <si>
    <t>3525029872</t>
  </si>
  <si>
    <t>3386520444</t>
  </si>
  <si>
    <t>3427567376</t>
  </si>
  <si>
    <t>3379560420</t>
  </si>
  <si>
    <t>3352782707</t>
  </si>
  <si>
    <t>3376313568</t>
  </si>
  <si>
    <t>3309536795</t>
  </si>
  <si>
    <t>3373506878</t>
  </si>
  <si>
    <t>3478447916</t>
  </si>
  <si>
    <t>3371531808</t>
  </si>
  <si>
    <t>3274312506</t>
  </si>
  <si>
    <t>3370321861</t>
  </si>
  <si>
    <t>3301474800</t>
  </si>
  <si>
    <t>3366982896</t>
  </si>
  <si>
    <t>3555033946</t>
  </si>
  <si>
    <t>3364944023</t>
  </si>
  <si>
    <t>3544715899</t>
  </si>
  <si>
    <t>3364410910</t>
  </si>
  <si>
    <t>3500718207</t>
  </si>
  <si>
    <t>3363061550</t>
  </si>
  <si>
    <t>3448069190</t>
  </si>
  <si>
    <t>3362546786</t>
  </si>
  <si>
    <t>3413138737</t>
  </si>
  <si>
    <t>3360914732</t>
  </si>
  <si>
    <t>3375062485</t>
  </si>
  <si>
    <t>3358937443</t>
  </si>
  <si>
    <t>3329291422</t>
  </si>
  <si>
    <t>3355391394</t>
  </si>
  <si>
    <t>3271415775</t>
  </si>
  <si>
    <t>3353599200</t>
  </si>
  <si>
    <t>3364262128</t>
  </si>
  <si>
    <t>3353411137</t>
  </si>
  <si>
    <t>3439291312</t>
  </si>
  <si>
    <t>3351013609</t>
  </si>
  <si>
    <t>3512910719</t>
  </si>
  <si>
    <t>3343314490</t>
  </si>
  <si>
    <t>3291467910</t>
  </si>
  <si>
    <t>3339920162</t>
  </si>
  <si>
    <t>3258284484</t>
  </si>
  <si>
    <t>3339106220</t>
  </si>
  <si>
    <t>3242918929</t>
  </si>
  <si>
    <t>3337351441</t>
  </si>
  <si>
    <t>3376490253</t>
  </si>
  <si>
    <t>3332222668</t>
  </si>
  <si>
    <t>3518069859</t>
  </si>
  <si>
    <t>3319150684</t>
  </si>
  <si>
    <t>3316664214</t>
  </si>
  <si>
    <t>3440444937</t>
  </si>
  <si>
    <t>3313790945</t>
  </si>
  <si>
    <t>3535532805</t>
  </si>
  <si>
    <t>3310494124</t>
  </si>
  <si>
    <t>3515832770</t>
  </si>
  <si>
    <t>3306014537</t>
  </si>
  <si>
    <t>3482964553</t>
  </si>
  <si>
    <t>3305398040</t>
  </si>
  <si>
    <t>3455093419</t>
  </si>
  <si>
    <t>3303199318</t>
  </si>
  <si>
    <t>3432370417</t>
  </si>
  <si>
    <t>3298931508</t>
  </si>
  <si>
    <t>3419339841</t>
  </si>
  <si>
    <t>3297981603</t>
  </si>
  <si>
    <t>3404839514</t>
  </si>
  <si>
    <t>3283379702</t>
  </si>
  <si>
    <t>3386004784</t>
  </si>
  <si>
    <t>3279869829</t>
  </si>
  <si>
    <t>3361261483</t>
  </si>
  <si>
    <t>3271939040</t>
  </si>
  <si>
    <t>3344642055</t>
  </si>
  <si>
    <t>3266991969</t>
  </si>
  <si>
    <t>3315907802</t>
  </si>
  <si>
    <t>htps:/init</t>
  </si>
  <si>
    <t>3261962677</t>
  </si>
  <si>
    <t>3263103137</t>
  </si>
  <si>
    <t>3290826589</t>
  </si>
  <si>
    <t>3262620195</t>
  </si>
  <si>
    <t>3343966022</t>
  </si>
  <si>
    <t>3256117220</t>
  </si>
  <si>
    <t>3383226702</t>
  </si>
  <si>
    <t>3255567302</t>
  </si>
  <si>
    <t>3423097339</t>
  </si>
  <si>
    <t>3249336447</t>
  </si>
  <si>
    <t>3458449376</t>
  </si>
  <si>
    <t>3242917505</t>
  </si>
  <si>
    <t>3495247833</t>
  </si>
  <si>
    <t>3238235390</t>
  </si>
  <si>
    <t>3544859149</t>
  </si>
  <si>
    <t>3235884206</t>
  </si>
  <si>
    <t>3303489534</t>
  </si>
  <si>
    <t>3080737500</t>
  </si>
  <si>
    <t>3283038122</t>
  </si>
  <si>
    <t>1218730091</t>
  </si>
  <si>
    <t>3265386010</t>
  </si>
  <si>
    <t>3584070790</t>
  </si>
  <si>
    <t>3254194273</t>
  </si>
  <si>
    <t>3581853559</t>
  </si>
  <si>
    <t>3193646608</t>
  </si>
  <si>
    <t>3581544701</t>
  </si>
  <si>
    <t>3274131810</t>
  </si>
  <si>
    <t>3578631635</t>
  </si>
  <si>
    <t>3335550339</t>
  </si>
  <si>
    <t>3577839498</t>
  </si>
  <si>
    <t>3406031400</t>
  </si>
  <si>
    <t>3576745908</t>
  </si>
  <si>
    <t>3480864577</t>
  </si>
  <si>
    <t>3576618679</t>
  </si>
  <si>
    <t>3539308644</t>
  </si>
  <si>
    <t>3576185131</t>
  </si>
  <si>
    <t>3576334626</t>
  </si>
  <si>
    <t>3574527006</t>
  </si>
  <si>
    <t>3419870776</t>
  </si>
  <si>
    <t>3573514704</t>
  </si>
  <si>
    <t>3432562409</t>
  </si>
  <si>
    <t>3572830643</t>
  </si>
  <si>
    <t>3467698636</t>
  </si>
  <si>
    <t>3571472148</t>
  </si>
  <si>
    <t>3541735032</t>
  </si>
  <si>
    <t>3570061316</t>
  </si>
  <si>
    <t>3533765912</t>
  </si>
  <si>
    <t>3568495101</t>
  </si>
  <si>
    <t>3517648931</t>
  </si>
  <si>
    <t>3567404860</t>
  </si>
  <si>
    <t>3513161342</t>
  </si>
  <si>
    <t>3567204109</t>
  </si>
  <si>
    <t>3491558258</t>
  </si>
  <si>
    <t>3566100350</t>
  </si>
  <si>
    <t>3476490550</t>
  </si>
  <si>
    <t>3564594545</t>
  </si>
  <si>
    <t>3465150202</t>
  </si>
  <si>
    <t>3562287500</t>
  </si>
  <si>
    <t>3453467498</t>
  </si>
  <si>
    <t>3561964103</t>
  </si>
  <si>
    <t>3437150773</t>
  </si>
  <si>
    <t>3559284797</t>
  </si>
  <si>
    <t>3429411747</t>
  </si>
  <si>
    <t>3557470985</t>
  </si>
  <si>
    <t>3424288213</t>
  </si>
  <si>
    <t>3556724813</t>
  </si>
  <si>
    <t>3417724708</t>
  </si>
  <si>
    <t>3556339137</t>
  </si>
  <si>
    <t>3409283152</t>
  </si>
  <si>
    <t>3549155757</t>
  </si>
  <si>
    <t>3402636651</t>
  </si>
  <si>
    <t>3549077199</t>
  </si>
  <si>
    <t>3390524094</t>
  </si>
  <si>
    <t>3548139765</t>
  </si>
  <si>
    <t>3379202335</t>
  </si>
  <si>
    <t>3548070871</t>
  </si>
  <si>
    <t>3370446960</t>
  </si>
  <si>
    <t>3547858345</t>
  </si>
  <si>
    <t>3359605807</t>
  </si>
  <si>
    <t>3547317509</t>
  </si>
  <si>
    <t>3351158374</t>
  </si>
  <si>
    <t>3547189671</t>
  </si>
  <si>
    <t>3334467318</t>
  </si>
  <si>
    <t>3544835900</t>
  </si>
  <si>
    <t>3322620205</t>
  </si>
  <si>
    <t>3544004803</t>
  </si>
  <si>
    <t>3313008059</t>
  </si>
  <si>
    <t>3543312101</t>
  </si>
  <si>
    <t>3250390570</t>
  </si>
  <si>
    <t>3534770220</t>
  </si>
  <si>
    <t>3266488906</t>
  </si>
  <si>
    <t>3530475220</t>
  </si>
  <si>
    <t>3275575781</t>
  </si>
  <si>
    <t>3523719239</t>
  </si>
  <si>
    <t>3301923051</t>
  </si>
  <si>
    <t>3523037008</t>
  </si>
  <si>
    <t>3326280418</t>
  </si>
  <si>
    <t>3521530117</t>
  </si>
  <si>
    <t>3358905150</t>
  </si>
  <si>
    <t>3520333636</t>
  </si>
  <si>
    <t>3372411108</t>
  </si>
  <si>
    <t>3517722070</t>
  </si>
  <si>
    <t>3392384085</t>
  </si>
  <si>
    <t>3515932984</t>
  </si>
  <si>
    <t>3406348818</t>
  </si>
  <si>
    <t>3515100455</t>
  </si>
  <si>
    <t>3431570097</t>
  </si>
  <si>
    <t>3512511064</t>
  </si>
  <si>
    <t>3448999284</t>
  </si>
  <si>
    <t>3511580807</t>
  </si>
  <si>
    <t>3467388278</t>
  </si>
  <si>
    <t>3510926462</t>
  </si>
  <si>
    <t>3485105293</t>
  </si>
  <si>
    <t>3509433834</t>
  </si>
  <si>
    <t>3500238999</t>
  </si>
  <si>
    <t>3507803483</t>
  </si>
  <si>
    <t>3516739307</t>
  </si>
  <si>
    <t>3507330085</t>
  </si>
  <si>
    <t>3556220409</t>
  </si>
  <si>
    <t>3506772248</t>
  </si>
  <si>
    <t>1905/02240</t>
  </si>
  <si>
    <t>3504794732</t>
  </si>
  <si>
    <t>3298846444</t>
  </si>
  <si>
    <t>3504792239</t>
  </si>
  <si>
    <t>3286020344</t>
  </si>
  <si>
    <t>3504199668</t>
  </si>
  <si>
    <t>3278649856</t>
  </si>
  <si>
    <t>3497173818</t>
  </si>
  <si>
    <t>3272385159</t>
  </si>
  <si>
    <t>3496393630</t>
  </si>
  <si>
    <t>3259474701</t>
  </si>
  <si>
    <t>3495476393</t>
  </si>
  <si>
    <t>3255627980</t>
  </si>
  <si>
    <t>3495231172</t>
  </si>
  <si>
    <t>3249251164</t>
  </si>
  <si>
    <t>3490580307</t>
  </si>
  <si>
    <t>3238605578</t>
  </si>
  <si>
    <t>3489503558</t>
  </si>
  <si>
    <t>2959688073</t>
  </si>
  <si>
    <t>3489497488</t>
  </si>
  <si>
    <t>3258062600</t>
  </si>
  <si>
    <t>3487914292</t>
  </si>
  <si>
    <t>3283112602</t>
  </si>
  <si>
    <t>3484502319</t>
  </si>
  <si>
    <t>3320382804</t>
  </si>
  <si>
    <t>3483436208</t>
  </si>
  <si>
    <t>3357842686</t>
  </si>
  <si>
    <t>3480527136</t>
  </si>
  <si>
    <t>3397784068</t>
  </si>
  <si>
    <t>3473210213</t>
  </si>
  <si>
    <t>3416881795</t>
  </si>
  <si>
    <t>3472734030</t>
  </si>
  <si>
    <t>3465115310</t>
  </si>
  <si>
    <t>3471436111</t>
  </si>
  <si>
    <t>3496096926</t>
  </si>
  <si>
    <t>3460204403</t>
  </si>
  <si>
    <t>3532375656</t>
  </si>
  <si>
    <t>3458539409</t>
  </si>
  <si>
    <t>3545594438</t>
  </si>
  <si>
    <t>3458387033</t>
  </si>
  <si>
    <t>3562030814</t>
  </si>
  <si>
    <t>3455876941</t>
  </si>
  <si>
    <t>3580982536</t>
  </si>
  <si>
    <t>3454244859</t>
  </si>
  <si>
    <t>1365788203</t>
  </si>
  <si>
    <t>3453280075</t>
  </si>
  <si>
    <t>3422328019</t>
  </si>
  <si>
    <t>3452555802</t>
  </si>
  <si>
    <t>3428435950</t>
  </si>
  <si>
    <t>3448040974</t>
  </si>
  <si>
    <t>3435372585</t>
  </si>
  <si>
    <t>3447943102</t>
  </si>
  <si>
    <t>3443623920</t>
  </si>
  <si>
    <t>3447526757</t>
  </si>
  <si>
    <t>3481743356</t>
  </si>
  <si>
    <t>3446507948</t>
  </si>
  <si>
    <t>3544370757</t>
  </si>
  <si>
    <t>3445266214</t>
  </si>
  <si>
    <t>3537354003</t>
  </si>
  <si>
    <t>3443816039</t>
  </si>
  <si>
    <t>3534794800</t>
  </si>
  <si>
    <t>3443185788</t>
  </si>
  <si>
    <t>3527832859</t>
  </si>
  <si>
    <t>3440369385</t>
  </si>
  <si>
    <t>3523772249</t>
  </si>
  <si>
    <t>3436743257</t>
  </si>
  <si>
    <t>3517399044</t>
  </si>
  <si>
    <t>3436125500</t>
  </si>
  <si>
    <t>3515160757</t>
  </si>
  <si>
    <t>3434611743</t>
  </si>
  <si>
    <t>3507539198</t>
  </si>
  <si>
    <t>3434572688</t>
  </si>
  <si>
    <t>3497991124</t>
  </si>
  <si>
    <t>3433226310</t>
  </si>
  <si>
    <t>3489442270</t>
  </si>
  <si>
    <t>3431996752</t>
  </si>
  <si>
    <t>3480592865</t>
  </si>
  <si>
    <t>3429681059</t>
  </si>
  <si>
    <t>3474137480</t>
  </si>
  <si>
    <t>3428485700</t>
  </si>
  <si>
    <t>3467401213</t>
  </si>
  <si>
    <t>3424860473</t>
  </si>
  <si>
    <t>3456026377</t>
  </si>
  <si>
    <t>3421617174</t>
  </si>
  <si>
    <t>3454216084</t>
  </si>
  <si>
    <t>3419717605</t>
  </si>
  <si>
    <t>3450244258</t>
  </si>
  <si>
    <t>3415425710</t>
  </si>
  <si>
    <t>3438499364</t>
  </si>
  <si>
    <t>3415347684</t>
  </si>
  <si>
    <t>3433548108</t>
  </si>
  <si>
    <t>3415184988</t>
  </si>
  <si>
    <t>3430930646</t>
  </si>
  <si>
    <t>3414171106</t>
  </si>
  <si>
    <t>3428982445</t>
  </si>
  <si>
    <t>3411829850</t>
  </si>
  <si>
    <t>3425697505</t>
  </si>
  <si>
    <t>3410536303</t>
  </si>
  <si>
    <t>3422718971</t>
  </si>
  <si>
    <t>3405749462</t>
  </si>
  <si>
    <t>3418340335</t>
  </si>
  <si>
    <t>3405103805</t>
  </si>
  <si>
    <t>3413273257</t>
  </si>
  <si>
    <t>3404753684</t>
  </si>
  <si>
    <t>3410597795</t>
  </si>
  <si>
    <t>3404288847</t>
  </si>
  <si>
    <t>3405474366</t>
  </si>
  <si>
    <t>3404010785</t>
  </si>
  <si>
    <t>3403590285</t>
  </si>
  <si>
    <t>3400848960</t>
  </si>
  <si>
    <t>3401705292</t>
  </si>
  <si>
    <t>3400121016</t>
  </si>
  <si>
    <t>3392141368</t>
  </si>
  <si>
    <t>3397731164</t>
  </si>
  <si>
    <t>3386370069</t>
  </si>
  <si>
    <t>3395903467</t>
  </si>
  <si>
    <t>3383028547</t>
  </si>
  <si>
    <t>3394599134</t>
  </si>
  <si>
    <t>3376483199</t>
  </si>
  <si>
    <t>3394138018</t>
  </si>
  <si>
    <t>3374333404</t>
  </si>
  <si>
    <t>3393997150</t>
  </si>
  <si>
    <t>3363095626</t>
  </si>
  <si>
    <t>3393466900</t>
  </si>
  <si>
    <t>3360025733</t>
  </si>
  <si>
    <t>3392867176</t>
  </si>
  <si>
    <t>3357660584</t>
  </si>
  <si>
    <t>3392756423</t>
  </si>
  <si>
    <t>3351201598</t>
  </si>
  <si>
    <t>3391561796</t>
  </si>
  <si>
    <t>3346061602</t>
  </si>
  <si>
    <t>3388858107</t>
  </si>
  <si>
    <t>3341585532</t>
  </si>
  <si>
    <t>3388531701</t>
  </si>
  <si>
    <t>3329717940</t>
  </si>
  <si>
    <t>3384190200</t>
  </si>
  <si>
    <t>3325517643</t>
  </si>
  <si>
    <t>3382616043</t>
  </si>
  <si>
    <t>3320419730</t>
  </si>
  <si>
    <t>3382465911</t>
  </si>
  <si>
    <t>3313388367</t>
  </si>
  <si>
    <t>3380504637</t>
  </si>
  <si>
    <t>3310966306</t>
  </si>
  <si>
    <t>3379655730</t>
  </si>
  <si>
    <t>3233773268</t>
  </si>
  <si>
    <t>3366770850</t>
  </si>
  <si>
    <t>3260465565</t>
  </si>
  <si>
    <t>3365008279</t>
  </si>
  <si>
    <t>3265208812</t>
  </si>
  <si>
    <t>3362302456</t>
  </si>
  <si>
    <t>3268354003</t>
  </si>
  <si>
    <t>3356615882</t>
  </si>
  <si>
    <t>3272983618</t>
  </si>
  <si>
    <t>3356581955</t>
  </si>
  <si>
    <t>3285254478</t>
  </si>
  <si>
    <t>3356309708</t>
  </si>
  <si>
    <t>3300593320</t>
  </si>
  <si>
    <t>3354619140</t>
  </si>
  <si>
    <t>3303669854</t>
  </si>
  <si>
    <t>3354483606</t>
  </si>
  <si>
    <t>3321477708</t>
  </si>
  <si>
    <t>3353557800</t>
  </si>
  <si>
    <t>3334962478</t>
  </si>
  <si>
    <t>3352793057</t>
  </si>
  <si>
    <t>3350859350</t>
  </si>
  <si>
    <t>3351125767</t>
  </si>
  <si>
    <t>3360481917</t>
  </si>
  <si>
    <t>3350623310</t>
  </si>
  <si>
    <t>3365338923</t>
  </si>
  <si>
    <t>3349402692</t>
  </si>
  <si>
    <t>3379069312</t>
  </si>
  <si>
    <t>3349215163</t>
  </si>
  <si>
    <t>3389123803</t>
  </si>
  <si>
    <t>3347566466</t>
  </si>
  <si>
    <t>3394644518</t>
  </si>
  <si>
    <t>3344316253</t>
  </si>
  <si>
    <t>3403936885</t>
  </si>
  <si>
    <t>3344196190</t>
  </si>
  <si>
    <t>3414156277</t>
  </si>
  <si>
    <t>3342038306</t>
  </si>
  <si>
    <t>3427660865</t>
  </si>
  <si>
    <t>3341434207</t>
  </si>
  <si>
    <t>3437634566</t>
  </si>
  <si>
    <t>3334611258</t>
  </si>
  <si>
    <t>3443345134</t>
  </si>
  <si>
    <t>3333263734</t>
  </si>
  <si>
    <t>3450538949</t>
  </si>
  <si>
    <t>3328872620</t>
  </si>
  <si>
    <t>3466133383</t>
  </si>
  <si>
    <t>3328609466</t>
  </si>
  <si>
    <t>3468292392</t>
  </si>
  <si>
    <t>3328599533</t>
  </si>
  <si>
    <t>3482307972</t>
  </si>
  <si>
    <t>3324631761</t>
  </si>
  <si>
    <t>3490604208</t>
  </si>
  <si>
    <t>3323697194</t>
  </si>
  <si>
    <t>3495626779</t>
  </si>
  <si>
    <t>3322552240</t>
  </si>
  <si>
    <t>3510089665</t>
  </si>
  <si>
    <t>3322279342</t>
  </si>
  <si>
    <t>3515755001</t>
  </si>
  <si>
    <t>3321220101</t>
  </si>
  <si>
    <t>3527734805</t>
  </si>
  <si>
    <t>3321131201</t>
  </si>
  <si>
    <t>3547545015</t>
  </si>
  <si>
    <t>3321126598</t>
  </si>
  <si>
    <t>3557490938</t>
  </si>
  <si>
    <t>3320473596</t>
  </si>
  <si>
    <t>3566074940</t>
  </si>
  <si>
    <t>3319576394</t>
  </si>
  <si>
    <t>3305791301</t>
  </si>
  <si>
    <t>3318873883</t>
  </si>
  <si>
    <t>3301169188</t>
  </si>
  <si>
    <t>3318118726</t>
  </si>
  <si>
    <t>3293021506</t>
  </si>
  <si>
    <t>3317729480</t>
  </si>
  <si>
    <t>3288056830</t>
  </si>
  <si>
    <t>3317574162</t>
  </si>
  <si>
    <t>3284509685</t>
  </si>
  <si>
    <t>3317018875</t>
  </si>
  <si>
    <t>3281786497</t>
  </si>
  <si>
    <t>3315770198</t>
  </si>
  <si>
    <t>3277182073</t>
  </si>
  <si>
    <t>3312404002</t>
  </si>
  <si>
    <t>3272968075</t>
  </si>
  <si>
    <t>3310898299</t>
  </si>
  <si>
    <t>3268394696</t>
  </si>
  <si>
    <t>3309795946</t>
  </si>
  <si>
    <t>3264472706</t>
  </si>
  <si>
    <t>3305752478</t>
  </si>
  <si>
    <t>3259018717</t>
  </si>
  <si>
    <t>3301747883</t>
  </si>
  <si>
    <t>3256799805</t>
  </si>
  <si>
    <t>3300348001</t>
  </si>
  <si>
    <t>3254290057</t>
  </si>
  <si>
    <t>3299434305</t>
  </si>
  <si>
    <t>3254065402</t>
  </si>
  <si>
    <t>3295611540</t>
  </si>
  <si>
    <t>3248821445</t>
  </si>
  <si>
    <t>3295140113</t>
  </si>
  <si>
    <t>3241291301</t>
  </si>
  <si>
    <t>3293006008</t>
  </si>
  <si>
    <t>3235516040</t>
  </si>
  <si>
    <t>2843172001</t>
  </si>
  <si>
    <t>3290366457</t>
  </si>
  <si>
    <t>3241863833</t>
  </si>
  <si>
    <t>3288158448</t>
  </si>
  <si>
    <t>3251068279</t>
  </si>
  <si>
    <t>3286440942</t>
  </si>
  <si>
    <t>3269793600</t>
  </si>
  <si>
    <t>3286052827</t>
  </si>
  <si>
    <t>3280462458</t>
  </si>
  <si>
    <t>3285932665</t>
  </si>
  <si>
    <t>3293123782</t>
  </si>
  <si>
    <t>3282005878</t>
  </si>
  <si>
    <t>3318651587</t>
  </si>
  <si>
    <t>3281060534</t>
  </si>
  <si>
    <t>3322131473</t>
  </si>
  <si>
    <t>3279681092</t>
  </si>
  <si>
    <t>3341682404</t>
  </si>
  <si>
    <t>3279552557</t>
  </si>
  <si>
    <t>3365700207</t>
  </si>
  <si>
    <t>3274237280</t>
  </si>
  <si>
    <t>3388751504</t>
  </si>
  <si>
    <t>3266015695</t>
  </si>
  <si>
    <t>3401573122</t>
  </si>
  <si>
    <t>3265108375</t>
  </si>
  <si>
    <t>3416116223</t>
  </si>
  <si>
    <t>3262991402</t>
  </si>
  <si>
    <t>3418300708</t>
  </si>
  <si>
    <t>1008/02238</t>
  </si>
  <si>
    <t>3458047505</t>
  </si>
  <si>
    <t>3256489817</t>
  </si>
  <si>
    <t>3467113790</t>
  </si>
  <si>
    <t>3256136815</t>
  </si>
  <si>
    <t>3491223571</t>
  </si>
  <si>
    <t>3253827769</t>
  </si>
  <si>
    <t>3512039018</t>
  </si>
  <si>
    <t>3251920230</t>
  </si>
  <si>
    <t>3526860731</t>
  </si>
  <si>
    <t>3251400140</t>
  </si>
  <si>
    <t>3537055998</t>
  </si>
  <si>
    <t>3248205616</t>
  </si>
  <si>
    <t>3540787786</t>
  </si>
  <si>
    <t>3246900021</t>
  </si>
  <si>
    <t>3552390006</t>
  </si>
  <si>
    <t>3246289572</t>
  </si>
  <si>
    <t>3557850289</t>
  </si>
  <si>
    <t>3245444538</t>
  </si>
  <si>
    <t>3565752589</t>
  </si>
  <si>
    <t>3243820403</t>
  </si>
  <si>
    <t>3578219606</t>
  </si>
  <si>
    <t>3242891066</t>
  </si>
  <si>
    <t>3586176509</t>
  </si>
  <si>
    <t>3241342130</t>
  </si>
  <si>
    <t>1044425055</t>
  </si>
  <si>
    <t>3240387006</t>
  </si>
  <si>
    <t>3397491402</t>
  </si>
  <si>
    <t>3239285790</t>
  </si>
  <si>
    <t>3420010272</t>
  </si>
  <si>
    <t>3236663260</t>
  </si>
  <si>
    <t>3422401933</t>
  </si>
  <si>
    <t>3235495722</t>
  </si>
  <si>
    <t>3427935103</t>
  </si>
  <si>
    <t>3234225673</t>
  </si>
  <si>
    <t>3430691541</t>
  </si>
  <si>
    <t>3233792708</t>
  </si>
  <si>
    <t>3433618676</t>
  </si>
  <si>
    <t>1008/02227</t>
  </si>
  <si>
    <t>3438856843</t>
  </si>
  <si>
    <t>3022660014</t>
  </si>
  <si>
    <t>3442820303</t>
  </si>
  <si>
    <t>3233350410</t>
  </si>
  <si>
    <t>3443799041</t>
  </si>
  <si>
    <t>3234326589</t>
  </si>
  <si>
    <t>3478604555</t>
  </si>
  <si>
    <t>3238161079</t>
  </si>
  <si>
    <t>3488254979</t>
  </si>
  <si>
    <t>3238701695</t>
  </si>
  <si>
    <t>3544538052</t>
  </si>
  <si>
    <t>3244148356</t>
  </si>
  <si>
    <t>3544120631</t>
  </si>
  <si>
    <t>3252559062</t>
  </si>
  <si>
    <t>3541593135</t>
  </si>
  <si>
    <t>3253356297</t>
  </si>
  <si>
    <t>3537177403</t>
  </si>
  <si>
    <t>3258402954</t>
  </si>
  <si>
    <t>3535508505</t>
  </si>
  <si>
    <t>3259330162</t>
  </si>
  <si>
    <t>3534531555</t>
  </si>
  <si>
    <t>3259366886</t>
  </si>
  <si>
    <t>3529946191</t>
  </si>
  <si>
    <t>3259537538</t>
  </si>
  <si>
    <t>3525116321</t>
  </si>
  <si>
    <t>3260215639</t>
  </si>
  <si>
    <t>3523960325</t>
  </si>
  <si>
    <t>3261007770</t>
  </si>
  <si>
    <t>3518824957</t>
  </si>
  <si>
    <t>3266667605</t>
  </si>
  <si>
    <t>3517560831</t>
  </si>
  <si>
    <t>3266990167</t>
  </si>
  <si>
    <t>3517052360</t>
  </si>
  <si>
    <t>3269264140</t>
  </si>
  <si>
    <t>3515715665</t>
  </si>
  <si>
    <t>3270932209</t>
  </si>
  <si>
    <t>3513581184</t>
  </si>
  <si>
    <t>3276367109</t>
  </si>
  <si>
    <t>3510180128</t>
  </si>
  <si>
    <t>3278227510</t>
  </si>
  <si>
    <t>3504916343</t>
  </si>
  <si>
    <t>3278256220</t>
  </si>
  <si>
    <t>3499904344</t>
  </si>
  <si>
    <t>3279221812</t>
  </si>
  <si>
    <t>3496270990</t>
  </si>
  <si>
    <t>3291516057</t>
  </si>
  <si>
    <t>3490902335</t>
  </si>
  <si>
    <t>3295365615</t>
  </si>
  <si>
    <t>3489320943</t>
  </si>
  <si>
    <t>3296544647</t>
  </si>
  <si>
    <t>3482843540</t>
  </si>
  <si>
    <t>3299380570</t>
  </si>
  <si>
    <t>3478763791</t>
  </si>
  <si>
    <t>3307950209</t>
  </si>
  <si>
    <t>3474454524</t>
  </si>
  <si>
    <t>3310228909</t>
  </si>
  <si>
    <t>3471756786</t>
  </si>
  <si>
    <t>3312239210</t>
  </si>
  <si>
    <t>3470632272</t>
  </si>
  <si>
    <t>2888174462</t>
  </si>
  <si>
    <t>3465441456</t>
  </si>
  <si>
    <t>2736186646</t>
  </si>
  <si>
    <t>3464680529</t>
  </si>
  <si>
    <t>2703541727</t>
  </si>
  <si>
    <t>3455712539</t>
  </si>
  <si>
    <t>0695017338</t>
  </si>
  <si>
    <t>3454926943</t>
  </si>
  <si>
    <t>1202593259</t>
  </si>
  <si>
    <t>3453846667</t>
  </si>
  <si>
    <t>1214816197</t>
  </si>
  <si>
    <t>3450673991</t>
  </si>
  <si>
    <t>2421334617</t>
  </si>
  <si>
    <t>3449067108</t>
  </si>
  <si>
    <t>3030561234</t>
  </si>
  <si>
    <t>3445992139</t>
  </si>
  <si>
    <t>3234521530</t>
  </si>
  <si>
    <t>3437767421</t>
  </si>
  <si>
    <t>3237410641</t>
  </si>
  <si>
    <t>3434928104</t>
  </si>
  <si>
    <t>3240299700</t>
  </si>
  <si>
    <t>3433088120</t>
  </si>
  <si>
    <t>3243374496</t>
  </si>
  <si>
    <t>3431576910</t>
  </si>
  <si>
    <t>3245191087</t>
  </si>
  <si>
    <t>3430927009</t>
  </si>
  <si>
    <t>3247685390</t>
  </si>
  <si>
    <t>3429154660</t>
  </si>
  <si>
    <t>3247703124</t>
  </si>
  <si>
    <t>3427853730</t>
  </si>
  <si>
    <t>3250032719</t>
  </si>
  <si>
    <t>3426163564</t>
  </si>
  <si>
    <t>3252156844</t>
  </si>
  <si>
    <t>3425630058</t>
  </si>
  <si>
    <t>3258862279</t>
  </si>
  <si>
    <t>3424263517</t>
  </si>
  <si>
    <t>3259312800</t>
  </si>
  <si>
    <t>3421462578</t>
  </si>
  <si>
    <t>3261138097</t>
  </si>
  <si>
    <t>3419163002</t>
  </si>
  <si>
    <t>3261906840</t>
  </si>
  <si>
    <t>3417863640</t>
  </si>
  <si>
    <t>3262197523</t>
  </si>
  <si>
    <t>3414246110</t>
  </si>
  <si>
    <t>3263818028</t>
  </si>
  <si>
    <t>3413213677</t>
  </si>
  <si>
    <t>3266277852</t>
  </si>
  <si>
    <t>3411298800</t>
  </si>
  <si>
    <t>3266556773</t>
  </si>
  <si>
    <t>3409929328</t>
  </si>
  <si>
    <t>3267807134</t>
  </si>
  <si>
    <t>3406431669</t>
  </si>
  <si>
    <t>3268722365</t>
  </si>
  <si>
    <t>3405109783</t>
  </si>
  <si>
    <t>3269292726</t>
  </si>
  <si>
    <t>3403937810</t>
  </si>
  <si>
    <t>3271078816</t>
  </si>
  <si>
    <t>3403158673</t>
  </si>
  <si>
    <t>3275771624</t>
  </si>
  <si>
    <t>3401972698</t>
  </si>
  <si>
    <t>3276005630</t>
  </si>
  <si>
    <t>3398311269</t>
  </si>
  <si>
    <t>3277518500</t>
  </si>
  <si>
    <t>3396522206</t>
  </si>
  <si>
    <t>3279951978</t>
  </si>
  <si>
    <t>3391212547</t>
  </si>
  <si>
    <t>3281067781</t>
  </si>
  <si>
    <t>3387940267</t>
  </si>
  <si>
    <t>3282940523</t>
  </si>
  <si>
    <t>3386112600</t>
  </si>
  <si>
    <t>3284736731</t>
  </si>
  <si>
    <t>3384854312</t>
  </si>
  <si>
    <t>3285937642</t>
  </si>
  <si>
    <t>3380200442</t>
  </si>
  <si>
    <t>3289871300</t>
  </si>
  <si>
    <t>3378811920</t>
  </si>
  <si>
    <t>3298334798</t>
  </si>
  <si>
    <t>3376384307</t>
  </si>
  <si>
    <t>3298972207</t>
  </si>
  <si>
    <t>3374804309</t>
  </si>
  <si>
    <t>3299504340</t>
  </si>
  <si>
    <t>3371500602</t>
  </si>
  <si>
    <t>3299718691</t>
  </si>
  <si>
    <t>3364989402</t>
  </si>
  <si>
    <t>3300537070</t>
  </si>
  <si>
    <t>3362454717</t>
  </si>
  <si>
    <t>3302280829</t>
  </si>
  <si>
    <t>3360555282</t>
  </si>
  <si>
    <t>3302339505</t>
  </si>
  <si>
    <t>3359754775</t>
  </si>
  <si>
    <t>3302962157</t>
  </si>
  <si>
    <t>3358061250</t>
  </si>
  <si>
    <t>3304402880</t>
  </si>
  <si>
    <t>3356228700</t>
  </si>
  <si>
    <t>3305319442</t>
  </si>
  <si>
    <t>3351375016</t>
  </si>
  <si>
    <t>3306274156</t>
  </si>
  <si>
    <t>3351158805</t>
  </si>
  <si>
    <t>3308680601</t>
  </si>
  <si>
    <t>3348987600</t>
  </si>
  <si>
    <t>3309227604</t>
  </si>
  <si>
    <t>3344945160</t>
  </si>
  <si>
    <t>3311536854</t>
  </si>
  <si>
    <t>3344065918</t>
  </si>
  <si>
    <t>3321083869</t>
  </si>
  <si>
    <t>3339838880</t>
  </si>
  <si>
    <t>3321547365</t>
  </si>
  <si>
    <t>3331007140</t>
  </si>
  <si>
    <t>3322328589</t>
  </si>
  <si>
    <t>3329568266</t>
  </si>
  <si>
    <t>3322909424</t>
  </si>
  <si>
    <t>3326951018</t>
  </si>
  <si>
    <t>3325583541</t>
  </si>
  <si>
    <t>3323397285</t>
  </si>
  <si>
    <t>3326412622</t>
  </si>
  <si>
    <t>3321930204</t>
  </si>
  <si>
    <t>3328474589</t>
  </si>
  <si>
    <t>3318048646</t>
  </si>
  <si>
    <t>3328517696</t>
  </si>
  <si>
    <t>3314987464</t>
  </si>
  <si>
    <t>3331538535</t>
  </si>
  <si>
    <t>3313038802</t>
  </si>
  <si>
    <t>3335127295</t>
  </si>
  <si>
    <t>3311265122</t>
  </si>
  <si>
    <t>3336644205</t>
  </si>
  <si>
    <t>2437259555</t>
  </si>
  <si>
    <t>3337103785</t>
  </si>
  <si>
    <t>3307613309</t>
  </si>
  <si>
    <t>3338965020</t>
  </si>
  <si>
    <t>3246539972</t>
  </si>
  <si>
    <t>3339808601</t>
  </si>
  <si>
    <t>3260201471</t>
  </si>
  <si>
    <t>3341415712</t>
  </si>
  <si>
    <t>3260805610</t>
  </si>
  <si>
    <t>3342983665</t>
  </si>
  <si>
    <t>3263159380</t>
  </si>
  <si>
    <t>3344148996</t>
  </si>
  <si>
    <t>3266320921</t>
  </si>
  <si>
    <t>3345744743</t>
  </si>
  <si>
    <t>3267186765</t>
  </si>
  <si>
    <t>3345905702</t>
  </si>
  <si>
    <t>3270807130</t>
  </si>
  <si>
    <t>3349839931</t>
  </si>
  <si>
    <t>3272108971</t>
  </si>
  <si>
    <t>3349849624</t>
  </si>
  <si>
    <t>3275207470</t>
  </si>
  <si>
    <t>3351773357</t>
  </si>
  <si>
    <t>3283705547</t>
  </si>
  <si>
    <t>3352011808</t>
  </si>
  <si>
    <t>3287596280</t>
  </si>
  <si>
    <t>3352037497</t>
  </si>
  <si>
    <t>3297306087</t>
  </si>
  <si>
    <t>3353496513</t>
  </si>
  <si>
    <t>3300613668</t>
  </si>
  <si>
    <t>3354529341</t>
  </si>
  <si>
    <t>3307356403</t>
  </si>
  <si>
    <t>3355851416</t>
  </si>
  <si>
    <t>3309520179</t>
  </si>
  <si>
    <t>3356029843</t>
  </si>
  <si>
    <t>3314677529</t>
  </si>
  <si>
    <t>3357281793</t>
  </si>
  <si>
    <t>3322668548</t>
  </si>
  <si>
    <t>3357423690</t>
  </si>
  <si>
    <t>3334485633</t>
  </si>
  <si>
    <t>3358136317</t>
  </si>
  <si>
    <t>3338471699</t>
  </si>
  <si>
    <t>3358299794</t>
  </si>
  <si>
    <t>3349737035</t>
  </si>
  <si>
    <t>3358414491</t>
  </si>
  <si>
    <t>3352388373</t>
  </si>
  <si>
    <t>3358689925</t>
  </si>
  <si>
    <t>3360078060</t>
  </si>
  <si>
    <t>3360937313</t>
  </si>
  <si>
    <t>3360485770</t>
  </si>
  <si>
    <t>3361114777</t>
  </si>
  <si>
    <t>3364586753</t>
  </si>
  <si>
    <t>3361228237</t>
  </si>
  <si>
    <t>3367269651</t>
  </si>
  <si>
    <t>3366028400</t>
  </si>
  <si>
    <t>3377512406</t>
  </si>
  <si>
    <t>3366059605</t>
  </si>
  <si>
    <t>3380773436</t>
  </si>
  <si>
    <t>3366624709</t>
  </si>
  <si>
    <t>3386398349</t>
  </si>
  <si>
    <t>3367612251</t>
  </si>
  <si>
    <t>3391541699</t>
  </si>
  <si>
    <t>3367791973</t>
  </si>
  <si>
    <t>3392633594</t>
  </si>
  <si>
    <t>3368764981</t>
  </si>
  <si>
    <t>3400734977</t>
  </si>
  <si>
    <t>3369142732</t>
  </si>
  <si>
    <t>3401333566</t>
  </si>
  <si>
    <t>3370467192</t>
  </si>
  <si>
    <t>3406114091</t>
  </si>
  <si>
    <t>3370471430</t>
  </si>
  <si>
    <t>3413237716</t>
  </si>
  <si>
    <t>3372273399</t>
  </si>
  <si>
    <t>3417066754</t>
  </si>
  <si>
    <t>3374579471</t>
  </si>
  <si>
    <t>3427592378</t>
  </si>
  <si>
    <t>3376106310</t>
  </si>
  <si>
    <t>3428503536</t>
  </si>
  <si>
    <t>3377240452</t>
  </si>
  <si>
    <t>3434626180</t>
  </si>
  <si>
    <t>3377390210</t>
  </si>
  <si>
    <t>3439184233</t>
  </si>
  <si>
    <t>3377909886</t>
  </si>
  <si>
    <t>3439380753</t>
  </si>
  <si>
    <t>3379162801</t>
  </si>
  <si>
    <t>3443778620</t>
  </si>
  <si>
    <t>3381149976</t>
  </si>
  <si>
    <t>3449738566</t>
  </si>
  <si>
    <t>3381232906</t>
  </si>
  <si>
    <t>3455181058</t>
  </si>
  <si>
    <t>3388422507</t>
  </si>
  <si>
    <t>3463620057</t>
  </si>
  <si>
    <t>3393485882</t>
  </si>
  <si>
    <t>3467332600</t>
  </si>
  <si>
    <t>3396764368</t>
  </si>
  <si>
    <t>3467610810</t>
  </si>
  <si>
    <t>0333141850</t>
  </si>
  <si>
    <t>3474983182</t>
  </si>
  <si>
    <t>1414605508</t>
  </si>
  <si>
    <t>3478881798</t>
  </si>
  <si>
    <t>0781167730</t>
  </si>
  <si>
    <t>3483669379</t>
  </si>
  <si>
    <t>0859706748</t>
  </si>
  <si>
    <t>3489963828</t>
  </si>
  <si>
    <t>0599197270</t>
  </si>
  <si>
    <t>3490815920</t>
  </si>
  <si>
    <t>0563231284</t>
  </si>
  <si>
    <t>3495434262</t>
  </si>
  <si>
    <t>3584884850</t>
  </si>
  <si>
    <t>3498687904</t>
  </si>
  <si>
    <t>3580715852</t>
  </si>
  <si>
    <t>3506750214</t>
  </si>
  <si>
    <t>3579511305</t>
  </si>
  <si>
    <t>3512001612</t>
  </si>
  <si>
    <t>3577880690</t>
  </si>
  <si>
    <t>3513118558</t>
  </si>
  <si>
    <t>3577818408</t>
  </si>
  <si>
    <t>3515887989</t>
  </si>
  <si>
    <t>3576666829</t>
  </si>
  <si>
    <t>3519158559</t>
  </si>
  <si>
    <t>3574356732</t>
  </si>
  <si>
    <t>3529588966</t>
  </si>
  <si>
    <t>3573131593</t>
  </si>
  <si>
    <t>3544946653</t>
  </si>
  <si>
    <t>3571833868</t>
  </si>
  <si>
    <t>3548077063</t>
  </si>
  <si>
    <t>3568919314</t>
  </si>
  <si>
    <t>3556869306</t>
  </si>
  <si>
    <t>3568817473</t>
  </si>
  <si>
    <t>3560779963</t>
  </si>
  <si>
    <t>3566406471</t>
  </si>
  <si>
    <t>3563451717</t>
  </si>
  <si>
    <t>3566373624</t>
  </si>
  <si>
    <t>3578411643</t>
  </si>
  <si>
    <t>3566100540</t>
  </si>
  <si>
    <t>3306558621</t>
  </si>
  <si>
    <t>3565406680</t>
  </si>
  <si>
    <t>3305650905</t>
  </si>
  <si>
    <t>3565383714</t>
  </si>
  <si>
    <t>3301960394</t>
  </si>
  <si>
    <t>3564372393</t>
  </si>
  <si>
    <t>3299711308</t>
  </si>
  <si>
    <t>3561985246</t>
  </si>
  <si>
    <t>3297308770</t>
  </si>
  <si>
    <t>3561637600</t>
  </si>
  <si>
    <t>3292870801</t>
  </si>
  <si>
    <t>3561484930</t>
  </si>
  <si>
    <t>3290982320</t>
  </si>
  <si>
    <t>3559394927</t>
  </si>
  <si>
    <t>3287148241</t>
  </si>
  <si>
    <t>3557909290</t>
  </si>
  <si>
    <t>3285169990</t>
  </si>
  <si>
    <t>3556455540</t>
  </si>
  <si>
    <t>3284019952</t>
  </si>
  <si>
    <t>3554477846</t>
  </si>
  <si>
    <t>3282152395</t>
  </si>
  <si>
    <t>3554234895</t>
  </si>
  <si>
    <t>3281437248</t>
  </si>
  <si>
    <t>3553947535</t>
  </si>
  <si>
    <t>3278504702</t>
  </si>
  <si>
    <t>3553447542</t>
  </si>
  <si>
    <t>3277132220</t>
  </si>
  <si>
    <t>3234234097</t>
  </si>
  <si>
    <t>3274310149</t>
  </si>
  <si>
    <t>3239062260</t>
  </si>
  <si>
    <t>3272958049</t>
  </si>
  <si>
    <t>3239674705</t>
  </si>
  <si>
    <t>3272176995</t>
  </si>
  <si>
    <t>3241963858</t>
  </si>
  <si>
    <t>3268241589</t>
  </si>
  <si>
    <t>3553362115</t>
  </si>
  <si>
    <t>3265280703</t>
  </si>
  <si>
    <t>3253287520</t>
  </si>
  <si>
    <t>3262436439</t>
  </si>
  <si>
    <t>3260568063</t>
  </si>
  <si>
    <t>3259384713</t>
  </si>
  <si>
    <t>3260894243</t>
  </si>
  <si>
    <t>3258810266</t>
  </si>
  <si>
    <t>3266585672</t>
  </si>
  <si>
    <t>3257527883</t>
  </si>
  <si>
    <t>3270557262</t>
  </si>
  <si>
    <t>3256305262</t>
  </si>
  <si>
    <t>3283578310</t>
  </si>
  <si>
    <t>3254948419</t>
  </si>
  <si>
    <t>3283905810</t>
  </si>
  <si>
    <t>3254237769</t>
  </si>
  <si>
    <t>3284687640</t>
  </si>
  <si>
    <t>3254155201</t>
  </si>
  <si>
    <t>3285996142</t>
  </si>
  <si>
    <t>3251034437</t>
  </si>
  <si>
    <t>3286330324</t>
  </si>
  <si>
    <t>3248974930</t>
  </si>
  <si>
    <t>3288942309</t>
  </si>
  <si>
    <t>3246363908</t>
  </si>
  <si>
    <t>3292285222</t>
  </si>
  <si>
    <t>3245038819</t>
  </si>
  <si>
    <t>3292683752</t>
  </si>
  <si>
    <t>3241125722</t>
  </si>
  <si>
    <t>3297204091</t>
  </si>
  <si>
    <t>3238496700</t>
  </si>
  <si>
    <t>3297433308</t>
  </si>
  <si>
    <t>3235357430</t>
  </si>
  <si>
    <t>3298294697</t>
  </si>
  <si>
    <t>2502486988</t>
  </si>
  <si>
    <t>3299882911</t>
  </si>
  <si>
    <t>2892784527</t>
  </si>
  <si>
    <t>3304746368</t>
  </si>
  <si>
    <t>3241543105</t>
  </si>
  <si>
    <t>3305243683</t>
  </si>
  <si>
    <t>3242683838</t>
  </si>
  <si>
    <t>3314643831</t>
  </si>
  <si>
    <t>3250723416</t>
  </si>
  <si>
    <t>3315582209</t>
  </si>
  <si>
    <t>3257896363</t>
  </si>
  <si>
    <t>3321263656</t>
  </si>
  <si>
    <t>3264121622</t>
  </si>
  <si>
    <t>3332095105</t>
  </si>
  <si>
    <t>3271194996</t>
  </si>
  <si>
    <t>3332519798</t>
  </si>
  <si>
    <t>3278197780</t>
  </si>
  <si>
    <t>3333135289</t>
  </si>
  <si>
    <t>3280542220</t>
  </si>
  <si>
    <t>3333373441</t>
  </si>
  <si>
    <t>3284113043</t>
  </si>
  <si>
    <t>3549500283</t>
  </si>
  <si>
    <t>3299212342</t>
  </si>
  <si>
    <t>3345336331</t>
  </si>
  <si>
    <t>3314511712</t>
  </si>
  <si>
    <t>3348219080</t>
  </si>
  <si>
    <t>3319170970</t>
  </si>
  <si>
    <t>3350629143</t>
  </si>
  <si>
    <t>3320530633</t>
  </si>
  <si>
    <t>3351095359</t>
  </si>
  <si>
    <t>3331714236</t>
  </si>
  <si>
    <t>3353179135</t>
  </si>
  <si>
    <t>3339717499</t>
  </si>
  <si>
    <t>3353733980</t>
  </si>
  <si>
    <t>3345093529</t>
  </si>
  <si>
    <t>3354761258</t>
  </si>
  <si>
    <t>3357964435</t>
  </si>
  <si>
    <t>3358654770</t>
  </si>
  <si>
    <t>3374325070</t>
  </si>
  <si>
    <t>3362843001</t>
  </si>
  <si>
    <t>3378352833</t>
  </si>
  <si>
    <t>3363884033</t>
  </si>
  <si>
    <t>3391817153</t>
  </si>
  <si>
    <t>3364295646</t>
  </si>
  <si>
    <t>3399156681</t>
  </si>
  <si>
    <t>3365456920</t>
  </si>
  <si>
    <t>3404948005</t>
  </si>
  <si>
    <t>3367624448</t>
  </si>
  <si>
    <t>3406994770</t>
  </si>
  <si>
    <t>3367829275</t>
  </si>
  <si>
    <t>3416323516</t>
  </si>
  <si>
    <t>3368666216</t>
  </si>
  <si>
    <t>3418035865</t>
  </si>
  <si>
    <t>3372067564</t>
  </si>
  <si>
    <t>3429065185</t>
  </si>
  <si>
    <t>3372344892</t>
  </si>
  <si>
    <t>3449759021</t>
  </si>
  <si>
    <t>3374468873</t>
  </si>
  <si>
    <t>3462644629</t>
  </si>
  <si>
    <t>3374758189</t>
  </si>
  <si>
    <t>3465298895</t>
  </si>
  <si>
    <t>3376590467</t>
  </si>
  <si>
    <t>3471756703</t>
  </si>
  <si>
    <t>3377916940</t>
  </si>
  <si>
    <t>3487633789</t>
  </si>
  <si>
    <t>3381478062</t>
  </si>
  <si>
    <t>3494830019</t>
  </si>
  <si>
    <t>3382650180</t>
  </si>
  <si>
    <t>3506847982</t>
  </si>
  <si>
    <t>3383858572</t>
  </si>
  <si>
    <t>3514526940</t>
  </si>
  <si>
    <t>3384633584</t>
  </si>
  <si>
    <t>3523963909</t>
  </si>
  <si>
    <t>3386477410</t>
  </si>
  <si>
    <t>3530882020</t>
  </si>
  <si>
    <t>3389813610</t>
  </si>
  <si>
    <t>3535836955</t>
  </si>
  <si>
    <t>3394243315</t>
  </si>
  <si>
    <t>3537944653</t>
  </si>
  <si>
    <t>3396144442</t>
  </si>
  <si>
    <t>3539552891</t>
  </si>
  <si>
    <t>3396449140</t>
  </si>
  <si>
    <t>3544685714</t>
  </si>
  <si>
    <t>3398026896</t>
  </si>
  <si>
    <t>3551010575</t>
  </si>
  <si>
    <t>3398230503</t>
  </si>
  <si>
    <t>3553377995</t>
  </si>
  <si>
    <t>3545753426</t>
  </si>
  <si>
    <t>3556273060</t>
  </si>
  <si>
    <t>3403077007</t>
  </si>
  <si>
    <t>3561517254</t>
  </si>
  <si>
    <t>3404672910</t>
  </si>
  <si>
    <t>3565197410</t>
  </si>
  <si>
    <t>3404826581</t>
  </si>
  <si>
    <t>3567523568</t>
  </si>
  <si>
    <t>3405023121</t>
  </si>
  <si>
    <t>3577675756</t>
  </si>
  <si>
    <t>3405892460</t>
  </si>
  <si>
    <t>3578252708</t>
  </si>
  <si>
    <t>3408196578</t>
  </si>
  <si>
    <t>3585453126</t>
  </si>
  <si>
    <t>3408477659</t>
  </si>
  <si>
    <t>2915417282</t>
  </si>
  <si>
    <t>3408731495</t>
  </si>
  <si>
    <t>0971965769</t>
  </si>
  <si>
    <t>3414573869</t>
  </si>
  <si>
    <t>1253357204</t>
  </si>
  <si>
    <t>3414653631</t>
  </si>
  <si>
    <t>1708033279</t>
  </si>
  <si>
    <t>3416487351</t>
  </si>
  <si>
    <t>3418036567</t>
  </si>
  <si>
    <t>3089500979</t>
  </si>
  <si>
    <t>3044832070</t>
  </si>
  <si>
    <t>3204108406</t>
  </si>
  <si>
    <t>3020821220</t>
  </si>
  <si>
    <t>3072999820</t>
  </si>
  <si>
    <t>3020199510</t>
  </si>
  <si>
    <t>3063001305</t>
  </si>
  <si>
    <t>3019666628</t>
  </si>
  <si>
    <t>3103469178</t>
  </si>
  <si>
    <t>3016937404</t>
  </si>
  <si>
    <t>2983473458</t>
  </si>
  <si>
    <t>3016091714</t>
  </si>
  <si>
    <t>3585056731</t>
  </si>
  <si>
    <t>3015348280</t>
  </si>
  <si>
    <t>3221351377</t>
  </si>
  <si>
    <t>3013283377</t>
  </si>
  <si>
    <t>3224071120</t>
  </si>
  <si>
    <t>3008475249</t>
  </si>
  <si>
    <t>3162091145</t>
  </si>
  <si>
    <t>3005082248</t>
  </si>
  <si>
    <t>3068379730</t>
  </si>
  <si>
    <t>3004967820</t>
  </si>
  <si>
    <t>3018536110</t>
  </si>
  <si>
    <t>3003850461</t>
  </si>
  <si>
    <t>2934732860</t>
  </si>
  <si>
    <t>3003558546</t>
  </si>
  <si>
    <t>3200391400</t>
  </si>
  <si>
    <t>3002459775</t>
  </si>
  <si>
    <t>3477071889</t>
  </si>
  <si>
    <t>3002288824</t>
  </si>
  <si>
    <t>3155016560</t>
  </si>
  <si>
    <t>3000833517</t>
  </si>
  <si>
    <t>2969404784</t>
  </si>
  <si>
    <t>3000647890</t>
  </si>
  <si>
    <t>3150801633</t>
  </si>
  <si>
    <t>2996236589</t>
  </si>
  <si>
    <t>3224035355</t>
  </si>
  <si>
    <t>2996037620</t>
  </si>
  <si>
    <t>3187060601</t>
  </si>
  <si>
    <t>2994750350</t>
  </si>
  <si>
    <t>3137333623</t>
  </si>
  <si>
    <t>2993840179</t>
  </si>
  <si>
    <t>3080045174</t>
  </si>
  <si>
    <t>2987872225</t>
  </si>
  <si>
    <t>3057397425</t>
  </si>
  <si>
    <t>2986853750</t>
  </si>
  <si>
    <t>3028153738</t>
  </si>
  <si>
    <t>2984327957</t>
  </si>
  <si>
    <t>3003122198</t>
  </si>
  <si>
    <t>2979796917</t>
  </si>
  <si>
    <t>1917347342</t>
  </si>
  <si>
    <t>2979285104</t>
  </si>
  <si>
    <t>3019184950</t>
  </si>
  <si>
    <t>2979074961</t>
  </si>
  <si>
    <t>3131572070</t>
  </si>
  <si>
    <t>2978099207</t>
  </si>
  <si>
    <t>2942428958</t>
  </si>
  <si>
    <t>2976547361</t>
  </si>
  <si>
    <t>3525319377</t>
  </si>
  <si>
    <t>2975656963</t>
  </si>
  <si>
    <t>3411450300</t>
  </si>
  <si>
    <t>2973409937</t>
  </si>
  <si>
    <t>3130447306</t>
  </si>
  <si>
    <t>2971945010</t>
  </si>
  <si>
    <t>3178734182</t>
  </si>
  <si>
    <t>2971185700</t>
  </si>
  <si>
    <t>2869403190</t>
  </si>
  <si>
    <t>2967120770</t>
  </si>
  <si>
    <t>3017856902</t>
  </si>
  <si>
    <t>2966909856</t>
  </si>
  <si>
    <t>3090158392</t>
  </si>
  <si>
    <t>1378322100</t>
  </si>
  <si>
    <t>3198871483</t>
  </si>
  <si>
    <t>2966649619</t>
  </si>
  <si>
    <t>3228911156</t>
  </si>
  <si>
    <t>2964943921</t>
  </si>
  <si>
    <t>3208489053</t>
  </si>
  <si>
    <t>2962886390</t>
  </si>
  <si>
    <t>3196090726</t>
  </si>
  <si>
    <t>2962701755</t>
  </si>
  <si>
    <t>3172107107</t>
  </si>
  <si>
    <t>2958958086</t>
  </si>
  <si>
    <t>3148577717</t>
  </si>
  <si>
    <t>2955606988</t>
  </si>
  <si>
    <t>3127281175</t>
  </si>
  <si>
    <t>2953284998</t>
  </si>
  <si>
    <t>3092276403</t>
  </si>
  <si>
    <t>2952821606</t>
  </si>
  <si>
    <t>3074654468</t>
  </si>
  <si>
    <t>2948014519</t>
  </si>
  <si>
    <t>3064394637</t>
  </si>
  <si>
    <t>2947864093</t>
  </si>
  <si>
    <t>3053096368</t>
  </si>
  <si>
    <t>2945797147</t>
  </si>
  <si>
    <t>3036007166</t>
  </si>
  <si>
    <t>2944845556</t>
  </si>
  <si>
    <t>3022399132</t>
  </si>
  <si>
    <t>1763017755</t>
  </si>
  <si>
    <t>3015261305</t>
  </si>
  <si>
    <t>2944181632</t>
  </si>
  <si>
    <t>2993534663</t>
  </si>
  <si>
    <t>2942631398</t>
  </si>
  <si>
    <t>2975199081</t>
  </si>
  <si>
    <t>2941914847</t>
  </si>
  <si>
    <t>2966523629</t>
  </si>
  <si>
    <t>2940406104</t>
  </si>
  <si>
    <t>2987935818</t>
  </si>
  <si>
    <t>2936426894</t>
  </si>
  <si>
    <t>3051763143</t>
  </si>
  <si>
    <t>2934094209</t>
  </si>
  <si>
    <t>3096888622</t>
  </si>
  <si>
    <t>2227349400</t>
  </si>
  <si>
    <t>3180953875</t>
  </si>
  <si>
    <t>2268096252</t>
  </si>
  <si>
    <t>3229404990</t>
  </si>
  <si>
    <t>2268096233</t>
  </si>
  <si>
    <t>1186217785</t>
  </si>
  <si>
    <t>2268096214</t>
  </si>
  <si>
    <t>3570276170</t>
  </si>
  <si>
    <t>2445446228</t>
  </si>
  <si>
    <t>3494847670</t>
  </si>
  <si>
    <t>2488438546</t>
  </si>
  <si>
    <t>3443675555</t>
  </si>
  <si>
    <t>2706969117</t>
  </si>
  <si>
    <t>3069311047</t>
  </si>
  <si>
    <t>2791774600</t>
  </si>
  <si>
    <t>3104174522</t>
  </si>
  <si>
    <t>2791774682</t>
  </si>
  <si>
    <t>3143239903</t>
  </si>
  <si>
    <t>2934056508</t>
  </si>
  <si>
    <t>3172256272</t>
  </si>
  <si>
    <t>2934094345</t>
  </si>
  <si>
    <t>3205129511</t>
  </si>
  <si>
    <t>2934891763</t>
  </si>
  <si>
    <t>3231601550</t>
  </si>
  <si>
    <t>2935663652</t>
  </si>
  <si>
    <t>2950439163</t>
  </si>
  <si>
    <t>2935925905</t>
  </si>
  <si>
    <t>2990888700</t>
  </si>
  <si>
    <t>2936022205</t>
  </si>
  <si>
    <t>3033930638</t>
  </si>
  <si>
    <t>2936568029</t>
  </si>
  <si>
    <t>3069484107</t>
  </si>
  <si>
    <t>2936761876</t>
  </si>
  <si>
    <t>3121865564</t>
  </si>
  <si>
    <t>2938172559</t>
  </si>
  <si>
    <t>3179685071</t>
  </si>
  <si>
    <t>2938528120</t>
  </si>
  <si>
    <t>3209228480</t>
  </si>
  <si>
    <t>2940926005</t>
  </si>
  <si>
    <t>3231033070</t>
  </si>
  <si>
    <t>2941051885</t>
  </si>
  <si>
    <t>3227094906</t>
  </si>
  <si>
    <t>2943647084</t>
  </si>
  <si>
    <t>3221798506</t>
  </si>
  <si>
    <t>2943843116</t>
  </si>
  <si>
    <t>3206575371</t>
  </si>
  <si>
    <t>2947798677</t>
  </si>
  <si>
    <t>3199833763</t>
  </si>
  <si>
    <t>2947879674</t>
  </si>
  <si>
    <t>3193422350</t>
  </si>
  <si>
    <t>2950262499</t>
  </si>
  <si>
    <t>3181040320</t>
  </si>
  <si>
    <t>2950762481</t>
  </si>
  <si>
    <t>3165360849</t>
  </si>
  <si>
    <t>2950808839</t>
  </si>
  <si>
    <t>3154149590</t>
  </si>
  <si>
    <t>2952011255</t>
  </si>
  <si>
    <t>3144006960</t>
  </si>
  <si>
    <t>2954356308</t>
  </si>
  <si>
    <t>3134165890</t>
  </si>
  <si>
    <t>2955326987</t>
  </si>
  <si>
    <t>3115134803</t>
  </si>
  <si>
    <t>2956231081</t>
  </si>
  <si>
    <t>3099868801</t>
  </si>
  <si>
    <t>2957614139</t>
  </si>
  <si>
    <t>3085839140</t>
  </si>
  <si>
    <t>2957716468</t>
  </si>
  <si>
    <t>3078018410</t>
  </si>
  <si>
    <t>2958458327</t>
  </si>
  <si>
    <t>3070338091</t>
  </si>
  <si>
    <t>2959201423</t>
  </si>
  <si>
    <t>3065821032</t>
  </si>
  <si>
    <t>2960867799</t>
  </si>
  <si>
    <t>3062022656</t>
  </si>
  <si>
    <t>2962892563</t>
  </si>
  <si>
    <t>3056096266</t>
  </si>
  <si>
    <t>2964434759</t>
  </si>
  <si>
    <t>3049608123</t>
  </si>
  <si>
    <t>2965727584</t>
  </si>
  <si>
    <t>3040604298</t>
  </si>
  <si>
    <t>2966077764</t>
  </si>
  <si>
    <t>3031630234</t>
  </si>
  <si>
    <t>2967115206</t>
  </si>
  <si>
    <t>3027401086</t>
  </si>
  <si>
    <t>2967595331</t>
  </si>
  <si>
    <t>3019934621</t>
  </si>
  <si>
    <t>2970135590</t>
  </si>
  <si>
    <t>3017176177</t>
  </si>
  <si>
    <t>2970327573</t>
  </si>
  <si>
    <t>3009480279</t>
  </si>
  <si>
    <t>2973225142</t>
  </si>
  <si>
    <t>2996789286</t>
  </si>
  <si>
    <t>2976387482</t>
  </si>
  <si>
    <t>2989005984</t>
  </si>
  <si>
    <t>2978842444</t>
  </si>
  <si>
    <t>1116942129</t>
  </si>
  <si>
    <t>2979187720</t>
  </si>
  <si>
    <t>1508130334</t>
  </si>
  <si>
    <t>2981443895</t>
  </si>
  <si>
    <t>2140714184</t>
  </si>
  <si>
    <t>2982103384</t>
  </si>
  <si>
    <t>2960384409</t>
  </si>
  <si>
    <t>2983180370</t>
  </si>
  <si>
    <t>2953831424</t>
  </si>
  <si>
    <t>2983850656</t>
  </si>
  <si>
    <t>3013325971</t>
  </si>
  <si>
    <t>2984690758</t>
  </si>
  <si>
    <t>3032012948</t>
  </si>
  <si>
    <t>2987331869</t>
  </si>
  <si>
    <t>3057200360</t>
  </si>
  <si>
    <t>2988347177</t>
  </si>
  <si>
    <t>3088993910</t>
  </si>
  <si>
    <t>2988759142</t>
  </si>
  <si>
    <t>3107433622</t>
  </si>
  <si>
    <t>2990488157</t>
  </si>
  <si>
    <t>3168183244</t>
  </si>
  <si>
    <t>2991027166</t>
  </si>
  <si>
    <t>3191715098</t>
  </si>
  <si>
    <t>2995346402</t>
  </si>
  <si>
    <t>3214643490</t>
  </si>
  <si>
    <t>2996057493</t>
  </si>
  <si>
    <t>2956522766</t>
  </si>
  <si>
    <t>2996148803</t>
  </si>
  <si>
    <t>2324504080</t>
  </si>
  <si>
    <t>2996236109</t>
  </si>
  <si>
    <t>1687303367</t>
  </si>
  <si>
    <t>2997077049</t>
  </si>
  <si>
    <t>3576534098</t>
  </si>
  <si>
    <t>2997399026</t>
  </si>
  <si>
    <t>3544175461</t>
  </si>
  <si>
    <t>2997603886</t>
  </si>
  <si>
    <t>3501886759</t>
  </si>
  <si>
    <t>2999486836</t>
  </si>
  <si>
    <t>3489470477</t>
  </si>
  <si>
    <t>2999725605</t>
  </si>
  <si>
    <t>3470208760</t>
  </si>
  <si>
    <t>3022956272</t>
  </si>
  <si>
    <t>3423553752</t>
  </si>
  <si>
    <t>2999909436</t>
  </si>
  <si>
    <t>3023326834</t>
  </si>
  <si>
    <t>3001672006</t>
  </si>
  <si>
    <t>3083365467</t>
  </si>
  <si>
    <t>3003473119</t>
  </si>
  <si>
    <t>3096820670</t>
  </si>
  <si>
    <t>3006568660</t>
  </si>
  <si>
    <t>3124629460</t>
  </si>
  <si>
    <t>3007012404</t>
  </si>
  <si>
    <t>3132971660</t>
  </si>
  <si>
    <t>3008441930</t>
  </si>
  <si>
    <t>3144862888</t>
  </si>
  <si>
    <t>3009384495</t>
  </si>
  <si>
    <t>3166410768</t>
  </si>
  <si>
    <t>3009385197</t>
  </si>
  <si>
    <t>3177699708</t>
  </si>
  <si>
    <t>3009418278</t>
  </si>
  <si>
    <t>3189964875</t>
  </si>
  <si>
    <t>3009865460</t>
  </si>
  <si>
    <t>3208864703</t>
  </si>
  <si>
    <t>3010396381</t>
  </si>
  <si>
    <t>3225813204</t>
  </si>
  <si>
    <t>3010443547</t>
  </si>
  <si>
    <t>1507728517</t>
  </si>
  <si>
    <t>3011296870</t>
  </si>
  <si>
    <t>2934709795</t>
  </si>
  <si>
    <t>3012678270</t>
  </si>
  <si>
    <t>2950899966</t>
  </si>
  <si>
    <t>3012786629</t>
  </si>
  <si>
    <t>2980023017</t>
  </si>
  <si>
    <t>3014126381</t>
  </si>
  <si>
    <t>2999555791</t>
  </si>
  <si>
    <t>3014327201</t>
  </si>
  <si>
    <t>3022287300</t>
  </si>
  <si>
    <t>3016095766</t>
  </si>
  <si>
    <t>3045517554</t>
  </si>
  <si>
    <t>3016253863</t>
  </si>
  <si>
    <t>3065253274</t>
  </si>
  <si>
    <t>3021245910</t>
  </si>
  <si>
    <t>3078334141</t>
  </si>
  <si>
    <t>3021649895</t>
  </si>
  <si>
    <t>3109131137</t>
  </si>
  <si>
    <t>3022660033</t>
  </si>
  <si>
    <t>3143654424</t>
  </si>
  <si>
    <t>3025351942</t>
  </si>
  <si>
    <t>3169251145</t>
  </si>
  <si>
    <t>3026987365</t>
  </si>
  <si>
    <t>3194510547</t>
  </si>
  <si>
    <t>3027002232</t>
  </si>
  <si>
    <t>3202479753</t>
  </si>
  <si>
    <t>3027346432</t>
  </si>
  <si>
    <t>3212844204</t>
  </si>
  <si>
    <t>3027390504</t>
  </si>
  <si>
    <t>3232303369</t>
  </si>
  <si>
    <t>3027854291</t>
  </si>
  <si>
    <t>3229655708</t>
  </si>
  <si>
    <t>3028137682</t>
  </si>
  <si>
    <t>3227847874</t>
  </si>
  <si>
    <t>3030168611</t>
  </si>
  <si>
    <t>3225836840</t>
  </si>
  <si>
    <t>3032271710</t>
  </si>
  <si>
    <t>3223576119</t>
  </si>
  <si>
    <t>3033194368</t>
  </si>
  <si>
    <t>3213394767</t>
  </si>
  <si>
    <t>3033392470</t>
  </si>
  <si>
    <t>3207476184</t>
  </si>
  <si>
    <t>3039918097</t>
  </si>
  <si>
    <t>3205007618</t>
  </si>
  <si>
    <t>3041092805</t>
  </si>
  <si>
    <t>3041776826</t>
  </si>
  <si>
    <t>3197530010</t>
  </si>
  <si>
    <t>3042693450</t>
  </si>
  <si>
    <t>3193959046</t>
  </si>
  <si>
    <t>3044652660</t>
  </si>
  <si>
    <t>3188612783</t>
  </si>
  <si>
    <t>3044793626</t>
  </si>
  <si>
    <t>3185279789</t>
  </si>
  <si>
    <t>3045862940</t>
  </si>
  <si>
    <t>3178442562</t>
  </si>
  <si>
    <t>3046157761</t>
  </si>
  <si>
    <t>3168463623</t>
  </si>
  <si>
    <t>3047536533</t>
  </si>
  <si>
    <t>3162218799</t>
  </si>
  <si>
    <t>3048444608</t>
  </si>
  <si>
    <t>3155312806</t>
  </si>
  <si>
    <t>3048721161</t>
  </si>
  <si>
    <t>3150455116</t>
  </si>
  <si>
    <t>3048848231</t>
  </si>
  <si>
    <t>3146959930</t>
  </si>
  <si>
    <t>3048933775</t>
  </si>
  <si>
    <t>3140727578</t>
  </si>
  <si>
    <t>3049668425</t>
  </si>
  <si>
    <t>3049954177</t>
  </si>
  <si>
    <t>3133975693</t>
  </si>
  <si>
    <t>3051417108</t>
  </si>
  <si>
    <t>3116244790</t>
  </si>
  <si>
    <t>3053849956</t>
  </si>
  <si>
    <t>3111235073</t>
  </si>
  <si>
    <t>3054409610</t>
  </si>
  <si>
    <t>3101069327</t>
  </si>
  <si>
    <t>3055847800</t>
  </si>
  <si>
    <t>3095494658</t>
  </si>
  <si>
    <t>3056568629</t>
  </si>
  <si>
    <t>3087976992</t>
  </si>
  <si>
    <t>3058572216</t>
  </si>
  <si>
    <t>3083811132</t>
  </si>
  <si>
    <t>3061552269</t>
  </si>
  <si>
    <t>3078496394</t>
  </si>
  <si>
    <t>3063314257</t>
  </si>
  <si>
    <t>3077370657</t>
  </si>
  <si>
    <t>3063611871</t>
  </si>
  <si>
    <t>3072266958</t>
  </si>
  <si>
    <t>3064634055</t>
  </si>
  <si>
    <t>3068936003</t>
  </si>
  <si>
    <t>3064873631</t>
  </si>
  <si>
    <t>3067010096</t>
  </si>
  <si>
    <t>3068121810</t>
  </si>
  <si>
    <t>3065552860</t>
  </si>
  <si>
    <t>3068286546</t>
  </si>
  <si>
    <t>3063643065</t>
  </si>
  <si>
    <t>3073772672</t>
  </si>
  <si>
    <t>3058276204</t>
  </si>
  <si>
    <t>3076682627</t>
  </si>
  <si>
    <t>3056876827</t>
  </si>
  <si>
    <t>3077301897</t>
  </si>
  <si>
    <t>3053941454</t>
  </si>
  <si>
    <t>3077856221</t>
  </si>
  <si>
    <t>3050700232</t>
  </si>
  <si>
    <t>3078423438</t>
  </si>
  <si>
    <t>3048154906</t>
  </si>
  <si>
    <t>3078525801</t>
  </si>
  <si>
    <t>3043586405</t>
  </si>
  <si>
    <t>3079273566</t>
  </si>
  <si>
    <t>3038633172</t>
  </si>
  <si>
    <t>3079290124</t>
  </si>
  <si>
    <t>3034589378</t>
  </si>
  <si>
    <t>3080076611</t>
  </si>
  <si>
    <t>3029969859</t>
  </si>
  <si>
    <t>3080917127</t>
  </si>
  <si>
    <t>3027478362</t>
  </si>
  <si>
    <t>3082044778</t>
  </si>
  <si>
    <t>3025341727</t>
  </si>
  <si>
    <t>3082564713</t>
  </si>
  <si>
    <t>3020600491</t>
  </si>
  <si>
    <t>3084354675</t>
  </si>
  <si>
    <t>3019512585</t>
  </si>
  <si>
    <t>3084393834</t>
  </si>
  <si>
    <t>3017509012</t>
  </si>
  <si>
    <t>3084412758</t>
  </si>
  <si>
    <t>3016574805</t>
  </si>
  <si>
    <t>3085245451</t>
  </si>
  <si>
    <t>3010916189</t>
  </si>
  <si>
    <t>3092374105</t>
  </si>
  <si>
    <t>3008111708</t>
  </si>
  <si>
    <t>3093778972</t>
  </si>
  <si>
    <t>3000456508</t>
  </si>
  <si>
    <t>3093805085</t>
  </si>
  <si>
    <t>2995793209</t>
  </si>
  <si>
    <t>3093950107</t>
  </si>
  <si>
    <t>2991163900</t>
  </si>
  <si>
    <t>3094522059</t>
  </si>
  <si>
    <t>2984504160</t>
  </si>
  <si>
    <t>3096607970</t>
  </si>
  <si>
    <t>2980425633</t>
  </si>
  <si>
    <t>3098343806</t>
  </si>
  <si>
    <t>2976925640</t>
  </si>
  <si>
    <t>3099032296</t>
  </si>
  <si>
    <t>2972847058</t>
  </si>
  <si>
    <t>3099109135</t>
  </si>
  <si>
    <t>2971400413</t>
  </si>
  <si>
    <t>3099128205</t>
  </si>
  <si>
    <t>2970325269</t>
  </si>
  <si>
    <t>3100089307</t>
  </si>
  <si>
    <t>2968748281</t>
  </si>
  <si>
    <t>3101350703</t>
  </si>
  <si>
    <t>2965279838</t>
  </si>
  <si>
    <t>3102413510</t>
  </si>
  <si>
    <t>2959690747</t>
  </si>
  <si>
    <t>3103212482</t>
  </si>
  <si>
    <t>2947091697</t>
  </si>
  <si>
    <t>3108013538</t>
  </si>
  <si>
    <t>2973637118</t>
  </si>
  <si>
    <t>3109770458</t>
  </si>
  <si>
    <t>2997488312</t>
  </si>
  <si>
    <t>3109793606</t>
  </si>
  <si>
    <t>3016343662</t>
  </si>
  <si>
    <t>3110933232</t>
  </si>
  <si>
    <t>3028117585</t>
  </si>
  <si>
    <t>3111067472</t>
  </si>
  <si>
    <t>3041226224</t>
  </si>
  <si>
    <t>3112743714</t>
  </si>
  <si>
    <t>3055801152</t>
  </si>
  <si>
    <t>3116129656</t>
  </si>
  <si>
    <t>3070255690</t>
  </si>
  <si>
    <t>3117034472</t>
  </si>
  <si>
    <t>3088220509</t>
  </si>
  <si>
    <t>3123912458</t>
  </si>
  <si>
    <t>3092952800</t>
  </si>
  <si>
    <t>3124844096</t>
  </si>
  <si>
    <t>3104928623</t>
  </si>
  <si>
    <t>3125927234</t>
  </si>
  <si>
    <t>3116065550</t>
  </si>
  <si>
    <t>3129102859</t>
  </si>
  <si>
    <t>3147300754</t>
  </si>
  <si>
    <t>3130929994</t>
  </si>
  <si>
    <t>3176035700</t>
  </si>
  <si>
    <t>3133755024</t>
  </si>
  <si>
    <t>3186134941</t>
  </si>
  <si>
    <t>3134255690</t>
  </si>
  <si>
    <t>3192485000</t>
  </si>
  <si>
    <t>3137412505</t>
  </si>
  <si>
    <t>3208781357</t>
  </si>
  <si>
    <t>3137418140</t>
  </si>
  <si>
    <t>3222879106</t>
  </si>
  <si>
    <t>3137495687</t>
  </si>
  <si>
    <t>3231323296</t>
  </si>
  <si>
    <t>3138371649</t>
  </si>
  <si>
    <t>2946098320</t>
  </si>
  <si>
    <t>3142829714</t>
  </si>
  <si>
    <t>2685616723</t>
  </si>
  <si>
    <t>3144368808</t>
  </si>
  <si>
    <t>0912561455</t>
  </si>
  <si>
    <t>3145127610</t>
  </si>
  <si>
    <t>1321390806</t>
  </si>
  <si>
    <t>3146400076</t>
  </si>
  <si>
    <t>1842814534</t>
  </si>
  <si>
    <t>3149092636</t>
  </si>
  <si>
    <t>3580092835</t>
  </si>
  <si>
    <t>3149353231</t>
  </si>
  <si>
    <t>3573807892</t>
  </si>
  <si>
    <t>3150453901</t>
  </si>
  <si>
    <t>3564310407</t>
  </si>
  <si>
    <t>3150687593</t>
  </si>
  <si>
    <t>3533947069</t>
  </si>
  <si>
    <t>3151254844</t>
  </si>
  <si>
    <t>3515192662</t>
  </si>
  <si>
    <t>3153282580</t>
  </si>
  <si>
    <t>3500922593</t>
  </si>
  <si>
    <t>3155007614</t>
  </si>
  <si>
    <t>1112/02018</t>
  </si>
  <si>
    <t>3158750717</t>
  </si>
  <si>
    <t>3486848218</t>
  </si>
  <si>
    <t>3159657164</t>
  </si>
  <si>
    <t>3476065624</t>
  </si>
  <si>
    <t>3159728090</t>
  </si>
  <si>
    <t>3446029112</t>
  </si>
  <si>
    <t>3161223180</t>
  </si>
  <si>
    <t>3431695420</t>
  </si>
  <si>
    <t>3161340004</t>
  </si>
  <si>
    <t>3422551501</t>
  </si>
  <si>
    <t>3161450191</t>
  </si>
  <si>
    <t>3405212587</t>
  </si>
  <si>
    <t>3162333789</t>
  </si>
  <si>
    <t>3069267465</t>
  </si>
  <si>
    <t>3163097293</t>
  </si>
  <si>
    <t>3079165630</t>
  </si>
  <si>
    <t>3163930950</t>
  </si>
  <si>
    <t>3088143553</t>
  </si>
  <si>
    <t>3172136539</t>
  </si>
  <si>
    <t>3092509901</t>
  </si>
  <si>
    <t>3173013200</t>
  </si>
  <si>
    <t>3098998446</t>
  </si>
  <si>
    <t>3173690214</t>
  </si>
  <si>
    <t>3122288505</t>
  </si>
  <si>
    <t>3174483435</t>
  </si>
  <si>
    <t>3125376945</t>
  </si>
  <si>
    <t>3174956266</t>
  </si>
  <si>
    <t>3130958171</t>
  </si>
  <si>
    <t>3175645187</t>
  </si>
  <si>
    <t>3136862209</t>
  </si>
  <si>
    <t>3176471408</t>
  </si>
  <si>
    <t>3144020288</t>
  </si>
  <si>
    <t>3177429054</t>
  </si>
  <si>
    <t>3151006500</t>
  </si>
  <si>
    <t>3178109740</t>
  </si>
  <si>
    <t>3164913317</t>
  </si>
  <si>
    <t>3182064260</t>
  </si>
  <si>
    <t>3172127015</t>
  </si>
  <si>
    <t>3182151397</t>
  </si>
  <si>
    <t>3174079075</t>
  </si>
  <si>
    <t>3183805110</t>
  </si>
  <si>
    <t>3177956697</t>
  </si>
  <si>
    <t>3184031804</t>
  </si>
  <si>
    <t>3186888957</t>
  </si>
  <si>
    <t>3184119148</t>
  </si>
  <si>
    <t>3194899404</t>
  </si>
  <si>
    <t>3185112360</t>
  </si>
  <si>
    <t>3208837163</t>
  </si>
  <si>
    <t>3187704572</t>
  </si>
  <si>
    <t>3220502904</t>
  </si>
  <si>
    <t>3189014728</t>
  </si>
  <si>
    <t>3222382750</t>
  </si>
  <si>
    <t>3189905509</t>
  </si>
  <si>
    <t>3227947744</t>
  </si>
  <si>
    <t>3191787242</t>
  </si>
  <si>
    <t>1357459476</t>
  </si>
  <si>
    <t>3193131397</t>
  </si>
  <si>
    <t>2416711514</t>
  </si>
  <si>
    <t>3194095552</t>
  </si>
  <si>
    <t>2934560262</t>
  </si>
  <si>
    <t>3194464703</t>
  </si>
  <si>
    <t>2935187510</t>
  </si>
  <si>
    <t>3199451399</t>
  </si>
  <si>
    <t>2950575674</t>
  </si>
  <si>
    <t>3201009476</t>
  </si>
  <si>
    <t>2963792674</t>
  </si>
  <si>
    <t>3201094058</t>
  </si>
  <si>
    <t>2972098312</t>
  </si>
  <si>
    <t>3203957848</t>
  </si>
  <si>
    <t>2981959105</t>
  </si>
  <si>
    <t>3206412805</t>
  </si>
  <si>
    <t>2993142262</t>
  </si>
  <si>
    <t>3208346694</t>
  </si>
  <si>
    <t>3007014005</t>
  </si>
  <si>
    <t>3209802600</t>
  </si>
  <si>
    <t>3021782678</t>
  </si>
  <si>
    <t>3209865008</t>
  </si>
  <si>
    <t>3022761660</t>
  </si>
  <si>
    <t>3210275250</t>
  </si>
  <si>
    <t>3043456359</t>
  </si>
  <si>
    <t>3210955940</t>
  </si>
  <si>
    <t>3058801772</t>
  </si>
  <si>
    <t>3211055050</t>
  </si>
  <si>
    <t>3063676240</t>
  </si>
  <si>
    <t>3213983702</t>
  </si>
  <si>
    <t>3068712114</t>
  </si>
  <si>
    <t>3216089662</t>
  </si>
  <si>
    <t>3077631063</t>
  </si>
  <si>
    <t>3216405678</t>
  </si>
  <si>
    <t>3084887464</t>
  </si>
  <si>
    <t>3216505359</t>
  </si>
  <si>
    <t>3096962527</t>
  </si>
  <si>
    <t>3221386866</t>
  </si>
  <si>
    <t>3109217988</t>
  </si>
  <si>
    <t>3221726532</t>
  </si>
  <si>
    <t>3132768464</t>
  </si>
  <si>
    <t>3222250631</t>
  </si>
  <si>
    <t>3144195508</t>
  </si>
  <si>
    <t>3222725777</t>
  </si>
  <si>
    <t>3151465501</t>
  </si>
  <si>
    <t>3222850838</t>
  </si>
  <si>
    <t>3175212980</t>
  </si>
  <si>
    <t>3223222415</t>
  </si>
  <si>
    <t>3188844240</t>
  </si>
  <si>
    <t>3225405325</t>
  </si>
  <si>
    <t>3198542909</t>
  </si>
  <si>
    <t>3231889837</t>
  </si>
  <si>
    <t>3199935181</t>
  </si>
  <si>
    <t>3231951356</t>
  </si>
  <si>
    <t>3207800290</t>
  </si>
  <si>
    <t>3232039118</t>
  </si>
  <si>
    <t>3209976517</t>
  </si>
  <si>
    <t>3346916431</t>
  </si>
  <si>
    <t>3221874904</t>
  </si>
  <si>
    <t>8084755105</t>
  </si>
  <si>
    <t>3229829854</t>
  </si>
  <si>
    <t>2595873490</t>
  </si>
  <si>
    <t>3231462136</t>
  </si>
  <si>
    <t>2467043592</t>
  </si>
  <si>
    <t>3230147460</t>
  </si>
  <si>
    <t>2189292598</t>
  </si>
  <si>
    <t>3229535541</t>
  </si>
  <si>
    <t>2936020037</t>
  </si>
  <si>
    <t>3228041174</t>
  </si>
  <si>
    <t>2936672057</t>
  </si>
  <si>
    <t>3227316523</t>
  </si>
  <si>
    <t>2942866771</t>
  </si>
  <si>
    <t>3226956187</t>
  </si>
  <si>
    <t>2945578235</t>
  </si>
  <si>
    <t>3224421166</t>
  </si>
  <si>
    <t>2945694116</t>
  </si>
  <si>
    <t>3223874968</t>
  </si>
  <si>
    <t>2947252467</t>
  </si>
  <si>
    <t>3222662607</t>
  </si>
  <si>
    <t>2947688392</t>
  </si>
  <si>
    <t>3220496301</t>
  </si>
  <si>
    <t>2951508488</t>
  </si>
  <si>
    <t>3213129710</t>
  </si>
  <si>
    <t>2951587996</t>
  </si>
  <si>
    <t>3207671703</t>
  </si>
  <si>
    <t>2952255052</t>
  </si>
  <si>
    <t>3207131093</t>
  </si>
  <si>
    <t>2955179652</t>
  </si>
  <si>
    <t>3205194718</t>
  </si>
  <si>
    <t>2955297460</t>
  </si>
  <si>
    <t>3204996221</t>
  </si>
  <si>
    <t>2959541870</t>
  </si>
  <si>
    <t>3202477250</t>
  </si>
  <si>
    <t>2959963340</t>
  </si>
  <si>
    <t>3201824876</t>
  </si>
  <si>
    <t>2961917185</t>
  </si>
  <si>
    <t>3198886497</t>
  </si>
  <si>
    <t>2963495249</t>
  </si>
  <si>
    <t>3196925780</t>
  </si>
  <si>
    <t>2967885025</t>
  </si>
  <si>
    <t>3195984910</t>
  </si>
  <si>
    <t>2969189007</t>
  </si>
  <si>
    <t>3193606766</t>
  </si>
  <si>
    <t>2969433917</t>
  </si>
  <si>
    <t>3193373500</t>
  </si>
  <si>
    <t>2972261469</t>
  </si>
  <si>
    <t>3188574086</t>
  </si>
  <si>
    <t>2972686099</t>
  </si>
  <si>
    <t>3185707661</t>
  </si>
  <si>
    <t>2972973154</t>
  </si>
  <si>
    <t>3183474624</t>
  </si>
  <si>
    <t>2972982334</t>
  </si>
  <si>
    <t>3180839107</t>
  </si>
  <si>
    <t>2977725925</t>
  </si>
  <si>
    <t>3176510754</t>
  </si>
  <si>
    <t>2977836145</t>
  </si>
  <si>
    <t>3169798813</t>
  </si>
  <si>
    <t>2984244301</t>
  </si>
  <si>
    <t>3167386542</t>
  </si>
  <si>
    <t>2985897537</t>
  </si>
  <si>
    <t>3163477697</t>
  </si>
  <si>
    <t>2986203322</t>
  </si>
  <si>
    <t>3162185805</t>
  </si>
  <si>
    <t>2987526281</t>
  </si>
  <si>
    <t>3155631543</t>
  </si>
  <si>
    <t>2988322704</t>
  </si>
  <si>
    <t>3154433450</t>
  </si>
  <si>
    <t>2989885608</t>
  </si>
  <si>
    <t>3152405290</t>
  </si>
  <si>
    <t>2994274930</t>
  </si>
  <si>
    <t>3149502915</t>
  </si>
  <si>
    <t>2994917332</t>
  </si>
  <si>
    <t>3147407682</t>
  </si>
  <si>
    <t>2994958617</t>
  </si>
  <si>
    <t>3144777344</t>
  </si>
  <si>
    <t>2997639166</t>
  </si>
  <si>
    <t>3142778129</t>
  </si>
  <si>
    <t>3002079802</t>
  </si>
  <si>
    <t>3137533662</t>
  </si>
  <si>
    <t>3003753797</t>
  </si>
  <si>
    <t>3137315505</t>
  </si>
  <si>
    <t>3003795240</t>
  </si>
  <si>
    <t>3134961173</t>
  </si>
  <si>
    <t>3004511185</t>
  </si>
  <si>
    <t>3134110202</t>
  </si>
  <si>
    <t>3010611481</t>
  </si>
  <si>
    <t>3133122176</t>
  </si>
  <si>
    <t>3011476900</t>
  </si>
  <si>
    <t>3120055844</t>
  </si>
  <si>
    <t>3017806970</t>
  </si>
  <si>
    <t>3116179165</t>
  </si>
  <si>
    <t>3018734945</t>
  </si>
  <si>
    <t>3114178546</t>
  </si>
  <si>
    <t>3020758620</t>
  </si>
  <si>
    <t>3106400845</t>
  </si>
  <si>
    <t>3026362129</t>
  </si>
  <si>
    <t>3102815801</t>
  </si>
  <si>
    <t>3026442424</t>
  </si>
  <si>
    <t>3100934204</t>
  </si>
  <si>
    <t>3026591309</t>
  </si>
  <si>
    <t>3099853186</t>
  </si>
  <si>
    <t>3026775473</t>
  </si>
  <si>
    <t>0206/02223</t>
  </si>
  <si>
    <t>3026979643</t>
  </si>
  <si>
    <t>3089566427</t>
  </si>
  <si>
    <t>3027050915</t>
  </si>
  <si>
    <t>3086969503</t>
  </si>
  <si>
    <t>3030796592</t>
  </si>
  <si>
    <t>3084656744</t>
  </si>
  <si>
    <t>3031519863</t>
  </si>
  <si>
    <t>3080097600</t>
  </si>
  <si>
    <t>3032058787</t>
  </si>
  <si>
    <t>3079298118</t>
  </si>
  <si>
    <t>3033226936</t>
  </si>
  <si>
    <t>3078108606</t>
  </si>
  <si>
    <t>3033288442</t>
  </si>
  <si>
    <t>3077701676</t>
  </si>
  <si>
    <t>3040473019</t>
  </si>
  <si>
    <t>3074733340</t>
  </si>
  <si>
    <t>3040748304</t>
  </si>
  <si>
    <t>3072645027</t>
  </si>
  <si>
    <t>3044249425</t>
  </si>
  <si>
    <t>3071140832</t>
  </si>
  <si>
    <t>3044619036</t>
  </si>
  <si>
    <t>3069920045</t>
  </si>
  <si>
    <t>3048097670</t>
  </si>
  <si>
    <t>3068682239</t>
  </si>
  <si>
    <t>3050151003</t>
  </si>
  <si>
    <t>3067538600</t>
  </si>
  <si>
    <t>3052302685</t>
  </si>
  <si>
    <t>3066937276</t>
  </si>
  <si>
    <t>3052432490</t>
  </si>
  <si>
    <t>3065565036</t>
  </si>
  <si>
    <t>3052702120</t>
  </si>
  <si>
    <t>3065519380</t>
  </si>
  <si>
    <t>3053465088</t>
  </si>
  <si>
    <t>3063837731</t>
  </si>
  <si>
    <t>3053966494</t>
  </si>
  <si>
    <t>3063124811</t>
  </si>
  <si>
    <t>3054548226</t>
  </si>
  <si>
    <t>3058657300</t>
  </si>
  <si>
    <t>3058998648</t>
  </si>
  <si>
    <t>3057628041</t>
  </si>
  <si>
    <t>3067163101</t>
  </si>
  <si>
    <t>3057242914</t>
  </si>
  <si>
    <t>3070485753</t>
  </si>
  <si>
    <t>3056567350</t>
  </si>
  <si>
    <t>3071542692</t>
  </si>
  <si>
    <t>3055455168</t>
  </si>
  <si>
    <t>3071638215</t>
  </si>
  <si>
    <t>3053174015</t>
  </si>
  <si>
    <t>3072153667</t>
  </si>
  <si>
    <t>3051515332</t>
  </si>
  <si>
    <t>3073275352</t>
  </si>
  <si>
    <t>3049869200</t>
  </si>
  <si>
    <t>3073299357</t>
  </si>
  <si>
    <t>3049497773</t>
  </si>
  <si>
    <t>3080763222</t>
  </si>
  <si>
    <t>3047988091</t>
  </si>
  <si>
    <t>3087665633</t>
  </si>
  <si>
    <t>3044122355</t>
  </si>
  <si>
    <t>3091420010</t>
  </si>
  <si>
    <t>3042961300</t>
  </si>
  <si>
    <t>3091498900</t>
  </si>
  <si>
    <t>3039825704</t>
  </si>
  <si>
    <t>3092161099</t>
  </si>
  <si>
    <t>3038152585</t>
  </si>
  <si>
    <t>3092825100</t>
  </si>
  <si>
    <t>3034988833</t>
  </si>
  <si>
    <t>3093874412</t>
  </si>
  <si>
    <t>3033911421</t>
  </si>
  <si>
    <t>3095391050</t>
  </si>
  <si>
    <t>3030751266</t>
  </si>
  <si>
    <t>3096330415</t>
  </si>
  <si>
    <t>3028298890</t>
  </si>
  <si>
    <t>3096379260</t>
  </si>
  <si>
    <t>3027839602</t>
  </si>
  <si>
    <t>3098013865</t>
  </si>
  <si>
    <t>3027412381</t>
  </si>
  <si>
    <t>3100893401</t>
  </si>
  <si>
    <t>3026469246</t>
  </si>
  <si>
    <t>3102199301</t>
  </si>
  <si>
    <t>3022402729</t>
  </si>
  <si>
    <t>3104383020</t>
  </si>
  <si>
    <t>3021422709</t>
  </si>
  <si>
    <t>3105544980</t>
  </si>
  <si>
    <t>3020124359</t>
  </si>
  <si>
    <t>3107164738</t>
  </si>
  <si>
    <t>3019815690</t>
  </si>
  <si>
    <t>3108551565</t>
  </si>
  <si>
    <t>3019265769</t>
  </si>
  <si>
    <t>3108711066</t>
  </si>
  <si>
    <t>3017883796</t>
  </si>
  <si>
    <t>3112246738</t>
  </si>
  <si>
    <t>3017373244</t>
  </si>
  <si>
    <t>3112353961</t>
  </si>
  <si>
    <t>3016761956</t>
  </si>
  <si>
    <t>3115133689</t>
  </si>
  <si>
    <t>3016484772</t>
  </si>
  <si>
    <t>3117884983</t>
  </si>
  <si>
    <t>3013457602</t>
  </si>
  <si>
    <t>3121071114</t>
  </si>
  <si>
    <t>3010827460</t>
  </si>
  <si>
    <t>3125478020</t>
  </si>
  <si>
    <t>3008875550</t>
  </si>
  <si>
    <t>3127402651</t>
  </si>
  <si>
    <t>3004629831</t>
  </si>
  <si>
    <t>3127408296</t>
  </si>
  <si>
    <t>3001496649</t>
  </si>
  <si>
    <t>2999234217</t>
  </si>
  <si>
    <t>3021722754</t>
  </si>
  <si>
    <t>2998954932</t>
  </si>
  <si>
    <t>2998625890</t>
  </si>
  <si>
    <t>3130335961</t>
  </si>
  <si>
    <t>2996181130</t>
  </si>
  <si>
    <t>3131964704</t>
  </si>
  <si>
    <t>2994855352</t>
  </si>
  <si>
    <t>3132642320</t>
  </si>
  <si>
    <t>2991864256</t>
  </si>
  <si>
    <t>3134482935</t>
  </si>
  <si>
    <t>2989640531</t>
  </si>
  <si>
    <t>3139087959</t>
  </si>
  <si>
    <t>2985286224</t>
  </si>
  <si>
    <t>3139249764</t>
  </si>
  <si>
    <t>2984418303</t>
  </si>
  <si>
    <t>3139537487</t>
  </si>
  <si>
    <t>2982026130</t>
  </si>
  <si>
    <t>3140582906</t>
  </si>
  <si>
    <t>2980267870</t>
  </si>
  <si>
    <t>3140782170</t>
  </si>
  <si>
    <t>2977399702</t>
  </si>
  <si>
    <t>3141993685</t>
  </si>
  <si>
    <t>2976837622</t>
  </si>
  <si>
    <t>3146101436</t>
  </si>
  <si>
    <t>2974594669</t>
  </si>
  <si>
    <t>3148351513</t>
  </si>
  <si>
    <t>2972615636</t>
  </si>
  <si>
    <t>3154184284</t>
  </si>
  <si>
    <t>2972085802</t>
  </si>
  <si>
    <t>3157441269</t>
  </si>
  <si>
    <t>2970438171</t>
  </si>
  <si>
    <t>3158713330</t>
  </si>
  <si>
    <t>1917347323</t>
  </si>
  <si>
    <t>3158975074</t>
  </si>
  <si>
    <t>2970152680</t>
  </si>
  <si>
    <t>3164005823</t>
  </si>
  <si>
    <t>2969854117</t>
  </si>
  <si>
    <t>3167341893</t>
  </si>
  <si>
    <t>2966908587</t>
  </si>
  <si>
    <t>3174801411</t>
  </si>
  <si>
    <t>2965917631</t>
  </si>
  <si>
    <t>3176423583</t>
  </si>
  <si>
    <t>2963369331</t>
  </si>
  <si>
    <t>3176689304</t>
  </si>
  <si>
    <t>2959902680</t>
  </si>
  <si>
    <t>3179562700</t>
  </si>
  <si>
    <t>2959620608</t>
  </si>
  <si>
    <t>3180073290</t>
  </si>
  <si>
    <t>2941204744</t>
  </si>
  <si>
    <t>3181361750</t>
  </si>
  <si>
    <t>2958960405</t>
  </si>
  <si>
    <t>3181433388</t>
  </si>
  <si>
    <t>2966508842</t>
  </si>
  <si>
    <t>3182752529</t>
  </si>
  <si>
    <t>2983120645</t>
  </si>
  <si>
    <t>3184489420</t>
  </si>
  <si>
    <t>2996740774</t>
  </si>
  <si>
    <t>3184540400</t>
  </si>
  <si>
    <t>2998771803</t>
  </si>
  <si>
    <t>3185282224</t>
  </si>
  <si>
    <t>3014663804</t>
  </si>
  <si>
    <t>3186127354</t>
  </si>
  <si>
    <t>3018161677</t>
  </si>
  <si>
    <t>3189633030</t>
  </si>
  <si>
    <t>3020505798</t>
  </si>
  <si>
    <t>3193303704</t>
  </si>
  <si>
    <t>3029799032</t>
  </si>
  <si>
    <t>3194075988</t>
  </si>
  <si>
    <t>3039694724</t>
  </si>
  <si>
    <t>3195040091</t>
  </si>
  <si>
    <t>3051157204</t>
  </si>
  <si>
    <t>3198350203</t>
  </si>
  <si>
    <t>3054793210</t>
  </si>
  <si>
    <t>3199793707</t>
  </si>
  <si>
    <t>3056918476</t>
  </si>
  <si>
    <t>3200230330</t>
  </si>
  <si>
    <t>3059126617</t>
  </si>
  <si>
    <t>3201287833</t>
  </si>
  <si>
    <t>3070823070</t>
  </si>
  <si>
    <t>3202130198</t>
  </si>
  <si>
    <t>3084795350</t>
  </si>
  <si>
    <t>3208586594</t>
  </si>
  <si>
    <t>3088797733</t>
  </si>
  <si>
    <t>3208980017</t>
  </si>
  <si>
    <t>3091256128</t>
  </si>
  <si>
    <t>3210326845</t>
  </si>
  <si>
    <t>3095191921</t>
  </si>
  <si>
    <t>3214245916</t>
  </si>
  <si>
    <t>3098198355</t>
  </si>
  <si>
    <t>3215345911</t>
  </si>
  <si>
    <t>3106907552</t>
  </si>
  <si>
    <t>3215653920</t>
  </si>
  <si>
    <t>3112223624</t>
  </si>
  <si>
    <t>3218018171</t>
  </si>
  <si>
    <t>3119111534</t>
  </si>
  <si>
    <t>3220323800</t>
  </si>
  <si>
    <t>3143221849</t>
  </si>
  <si>
    <t>3220793918</t>
  </si>
  <si>
    <t>3155254534</t>
  </si>
  <si>
    <t>3222658937</t>
  </si>
  <si>
    <t>3171313140</t>
  </si>
  <si>
    <t>3223348602</t>
  </si>
  <si>
    <t>3177749449</t>
  </si>
  <si>
    <t>3223349062</t>
  </si>
  <si>
    <t>3185477600</t>
  </si>
  <si>
    <t>3224154106</t>
  </si>
  <si>
    <t>3188472513</t>
  </si>
  <si>
    <t>3224165401</t>
  </si>
  <si>
    <t>3191740289</t>
  </si>
  <si>
    <t>3226810512</t>
  </si>
  <si>
    <t>3200092673</t>
  </si>
  <si>
    <t>3228648518</t>
  </si>
  <si>
    <t>3207317901</t>
  </si>
  <si>
    <t>3229030805</t>
  </si>
  <si>
    <t>3213612151</t>
  </si>
  <si>
    <t>3229415196</t>
  </si>
  <si>
    <t>3217326622</t>
  </si>
  <si>
    <t>3229439190</t>
  </si>
  <si>
    <t>3227736607</t>
  </si>
  <si>
    <t>3232126622</t>
  </si>
  <si>
    <t>3230274457</t>
  </si>
  <si>
    <t>3232930682</t>
  </si>
  <si>
    <t>2956640618</t>
  </si>
  <si>
    <t>0763844676</t>
  </si>
  <si>
    <t>2951939326</t>
  </si>
  <si>
    <t>2243325731</t>
  </si>
  <si>
    <t>2942685605</t>
  </si>
  <si>
    <t>2935403500</t>
  </si>
  <si>
    <t>2938137864</t>
  </si>
  <si>
    <t>2941486775</t>
  </si>
  <si>
    <t>2398008623</t>
  </si>
  <si>
    <t>2947354452</t>
  </si>
  <si>
    <t>2273866907</t>
  </si>
  <si>
    <t>2948036920</t>
  </si>
  <si>
    <t>1183426618</t>
  </si>
  <si>
    <t>2952528222</t>
  </si>
  <si>
    <t>1199936171</t>
  </si>
  <si>
    <t>2953121098</t>
  </si>
  <si>
    <t>1383882124</t>
  </si>
  <si>
    <t>2964094216</t>
  </si>
  <si>
    <t>1708033298</t>
  </si>
  <si>
    <t>2972691182</t>
  </si>
  <si>
    <t>3586369664</t>
  </si>
  <si>
    <t>2974496615</t>
  </si>
  <si>
    <t>3580286401</t>
  </si>
  <si>
    <t>2975942949</t>
  </si>
  <si>
    <t>3576563220</t>
  </si>
  <si>
    <t>3001671837</t>
  </si>
  <si>
    <t>3574014080</t>
  </si>
  <si>
    <t>3011370775</t>
  </si>
  <si>
    <t>3009/02228</t>
  </si>
  <si>
    <t>3014001902</t>
  </si>
  <si>
    <t>3566136163</t>
  </si>
  <si>
    <t>3015867000</t>
  </si>
  <si>
    <t>3547929849</t>
  </si>
  <si>
    <t>3017038984</t>
  </si>
  <si>
    <t>3534147715</t>
  </si>
  <si>
    <t>3026139880</t>
  </si>
  <si>
    <t>3533043109</t>
  </si>
  <si>
    <t>3027260791</t>
  </si>
  <si>
    <t>3517286853</t>
  </si>
  <si>
    <t>3027836165</t>
  </si>
  <si>
    <t>3503471883</t>
  </si>
  <si>
    <t>3029684004</t>
  </si>
  <si>
    <t>3501707037</t>
  </si>
  <si>
    <t>3033827078</t>
  </si>
  <si>
    <t>3498670163</t>
  </si>
  <si>
    <t>3036837047</t>
  </si>
  <si>
    <t>3492151690</t>
  </si>
  <si>
    <t>3042512480</t>
  </si>
  <si>
    <t>3490378524</t>
  </si>
  <si>
    <t>3042702348</t>
  </si>
  <si>
    <t>3489241683</t>
  </si>
  <si>
    <t>3043301460</t>
  </si>
  <si>
    <t>3478984005</t>
  </si>
  <si>
    <t>3044279937</t>
  </si>
  <si>
    <t>3476201653</t>
  </si>
  <si>
    <t>3046982287</t>
  </si>
  <si>
    <t>3472937706</t>
  </si>
  <si>
    <t>3047586386</t>
  </si>
  <si>
    <t>3455310445</t>
  </si>
  <si>
    <t>3048467091</t>
  </si>
  <si>
    <t>3444537054</t>
  </si>
  <si>
    <t>3051961823</t>
  </si>
  <si>
    <t>3438416337</t>
  </si>
  <si>
    <t>3052076479</t>
  </si>
  <si>
    <t>3431071373</t>
  </si>
  <si>
    <t>3053404273</t>
  </si>
  <si>
    <t>3422564699</t>
  </si>
  <si>
    <t>3054047720</t>
  </si>
  <si>
    <t>3412738230</t>
  </si>
  <si>
    <t>3057587627</t>
  </si>
  <si>
    <t>3411287452</t>
  </si>
  <si>
    <t>3063849350</t>
  </si>
  <si>
    <t>3403189698</t>
  </si>
  <si>
    <t>3066509678</t>
  </si>
  <si>
    <t>3068487854</t>
  </si>
  <si>
    <t>2913713430</t>
  </si>
  <si>
    <t>2706773633</t>
  </si>
  <si>
    <t>2833130839</t>
  </si>
  <si>
    <t>2918695189</t>
  </si>
  <si>
    <t>3213040874</t>
  </si>
  <si>
    <t>2920669699</t>
  </si>
  <si>
    <t>2885838019</t>
  </si>
  <si>
    <t>2924159559</t>
  </si>
  <si>
    <t>2771054401</t>
  </si>
  <si>
    <t>2928846616</t>
  </si>
  <si>
    <t>3108442405</t>
  </si>
  <si>
    <t>2930036280</t>
  </si>
  <si>
    <t>3092679713</t>
  </si>
  <si>
    <t>2930088715</t>
  </si>
  <si>
    <t>2915417200</t>
  </si>
  <si>
    <t>2930375925</t>
  </si>
  <si>
    <t>2863209774</t>
  </si>
  <si>
    <t>2931873403</t>
  </si>
  <si>
    <t>2799583819</t>
  </si>
  <si>
    <t>2933091169</t>
  </si>
  <si>
    <t>2743132774</t>
  </si>
  <si>
    <t>2903027893</t>
  </si>
  <si>
    <t>3206775077</t>
  </si>
  <si>
    <t>2901909766</t>
  </si>
  <si>
    <t>2984550340</t>
  </si>
  <si>
    <t>2900006130</t>
  </si>
  <si>
    <t>3159539880</t>
  </si>
  <si>
    <t>2899755190</t>
  </si>
  <si>
    <t>3056674817</t>
  </si>
  <si>
    <t>2898601256</t>
  </si>
  <si>
    <t>2926794401</t>
  </si>
  <si>
    <t>2898015028</t>
  </si>
  <si>
    <t>2898616792</t>
  </si>
  <si>
    <t>2897929653</t>
  </si>
  <si>
    <t>2875895710</t>
  </si>
  <si>
    <t>2897500937</t>
  </si>
  <si>
    <t>2846155171</t>
  </si>
  <si>
    <t>2895854902</t>
  </si>
  <si>
    <t>2815068238</t>
  </si>
  <si>
    <t>2892976674</t>
  </si>
  <si>
    <t>2784325761</t>
  </si>
  <si>
    <t>2892521687</t>
  </si>
  <si>
    <t>2757651068</t>
  </si>
  <si>
    <t>2890265041</t>
  </si>
  <si>
    <t>2729542521</t>
  </si>
  <si>
    <t>2889137120</t>
  </si>
  <si>
    <t>2687101096</t>
  </si>
  <si>
    <t>2888482490</t>
  </si>
  <si>
    <t>2916531959</t>
  </si>
  <si>
    <t>2888307107</t>
  </si>
  <si>
    <t>3042810318</t>
  </si>
  <si>
    <t>2888174481</t>
  </si>
  <si>
    <t>3232247446</t>
  </si>
  <si>
    <t>2885688408</t>
  </si>
  <si>
    <t>3187573060</t>
  </si>
  <si>
    <t>2884262097</t>
  </si>
  <si>
    <t>3138292612</t>
  </si>
  <si>
    <t>2882016862</t>
  </si>
  <si>
    <t>3072366440</t>
  </si>
  <si>
    <t>2880621090</t>
  </si>
  <si>
    <t>2916226190</t>
  </si>
  <si>
    <t>2879864152</t>
  </si>
  <si>
    <t>2933219215</t>
  </si>
  <si>
    <t>2876881689</t>
  </si>
  <si>
    <t>2922368850</t>
  </si>
  <si>
    <t>2873576308</t>
  </si>
  <si>
    <t>2906557420</t>
  </si>
  <si>
    <t>2870287021</t>
  </si>
  <si>
    <t>2890268580</t>
  </si>
  <si>
    <t>2869899000</t>
  </si>
  <si>
    <t>2879454003</t>
  </si>
  <si>
    <t>2869610013</t>
  </si>
  <si>
    <t>2871800384</t>
  </si>
  <si>
    <t>2866396050</t>
  </si>
  <si>
    <t>2851745110</t>
  </si>
  <si>
    <t>2866103300</t>
  </si>
  <si>
    <t>2839695673</t>
  </si>
  <si>
    <t>2864910829</t>
  </si>
  <si>
    <t>2818559850</t>
  </si>
  <si>
    <t>2860514724</t>
  </si>
  <si>
    <t>2807129128</t>
  </si>
  <si>
    <t>2860276907</t>
  </si>
  <si>
    <t>2794548209</t>
  </si>
  <si>
    <t>2858629205</t>
  </si>
  <si>
    <t>2779303626</t>
  </si>
  <si>
    <t>2858294108</t>
  </si>
  <si>
    <t>2760892954</t>
  </si>
  <si>
    <t>2857356107</t>
  </si>
  <si>
    <t>2749926498</t>
  </si>
  <si>
    <t>2856745700</t>
  </si>
  <si>
    <t>2738669692</t>
  </si>
  <si>
    <t>2856596730</t>
  </si>
  <si>
    <t>2715317595</t>
  </si>
  <si>
    <t>2854274980</t>
  </si>
  <si>
    <t>2697015011</t>
  </si>
  <si>
    <t>2852270632</t>
  </si>
  <si>
    <t>2301119207</t>
  </si>
  <si>
    <t>2851669244</t>
  </si>
  <si>
    <t>3184326620</t>
  </si>
  <si>
    <t>2851297904</t>
  </si>
  <si>
    <t>3140847545</t>
  </si>
  <si>
    <t>2850347475</t>
  </si>
  <si>
    <t>3070647947</t>
  </si>
  <si>
    <t>2849216925</t>
  </si>
  <si>
    <t>3021286816</t>
  </si>
  <si>
    <t>2846417613</t>
  </si>
  <si>
    <t>2947042880</t>
  </si>
  <si>
    <t>2845445451</t>
  </si>
  <si>
    <t>3225910556</t>
  </si>
  <si>
    <t>2845244007</t>
  </si>
  <si>
    <t>3196362438</t>
  </si>
  <si>
    <t>2837223145</t>
  </si>
  <si>
    <t>3173276694</t>
  </si>
  <si>
    <t>2836636209</t>
  </si>
  <si>
    <t>3150963697</t>
  </si>
  <si>
    <t>2835464352</t>
  </si>
  <si>
    <t>3109830845</t>
  </si>
  <si>
    <t>2834522454</t>
  </si>
  <si>
    <t>3083657654</t>
  </si>
  <si>
    <t>2834315694</t>
  </si>
  <si>
    <t>3065816138</t>
  </si>
  <si>
    <t>2832818107</t>
  </si>
  <si>
    <t>3041823225</t>
  </si>
  <si>
    <t>2832134411</t>
  </si>
  <si>
    <t>2894121337</t>
  </si>
  <si>
    <t>2829256086</t>
  </si>
  <si>
    <t>2925248259</t>
  </si>
  <si>
    <t>2828059839</t>
  </si>
  <si>
    <t>2931610914</t>
  </si>
  <si>
    <t>2827600227</t>
  </si>
  <si>
    <t>2924308854</t>
  </si>
  <si>
    <t>2826961201</t>
  </si>
  <si>
    <t>2918891365</t>
  </si>
  <si>
    <t>2826554160</t>
  </si>
  <si>
    <t>2914077544</t>
  </si>
  <si>
    <t>2818919623</t>
  </si>
  <si>
    <t>2904805931</t>
  </si>
  <si>
    <t>2818523136</t>
  </si>
  <si>
    <t>2893272870</t>
  </si>
  <si>
    <t>2816854864</t>
  </si>
  <si>
    <t>2887298220</t>
  </si>
  <si>
    <t>2815338690</t>
  </si>
  <si>
    <t>2882266266</t>
  </si>
  <si>
    <t>2814462357</t>
  </si>
  <si>
    <t>2876889294</t>
  </si>
  <si>
    <t>2814134818</t>
  </si>
  <si>
    <t>2874061762</t>
  </si>
  <si>
    <t>2812425963</t>
  </si>
  <si>
    <t>2868502062</t>
  </si>
  <si>
    <t>2810303809</t>
  </si>
  <si>
    <t>2855736720</t>
  </si>
  <si>
    <t>2810173909</t>
  </si>
  <si>
    <t>2848579061</t>
  </si>
  <si>
    <t>2810127008</t>
  </si>
  <si>
    <t>2842996668</t>
  </si>
  <si>
    <t>2809768022</t>
  </si>
  <si>
    <t>2838237816</t>
  </si>
  <si>
    <t>2807091637</t>
  </si>
  <si>
    <t>2831115800</t>
  </si>
  <si>
    <t>2804961521</t>
  </si>
  <si>
    <t>2816596553</t>
  </si>
  <si>
    <t>2803951325</t>
  </si>
  <si>
    <t>2811466690</t>
  </si>
  <si>
    <t>2803926909</t>
  </si>
  <si>
    <t>2801976104</t>
  </si>
  <si>
    <t>2801718755</t>
  </si>
  <si>
    <t>2797781437</t>
  </si>
  <si>
    <t>2799730800</t>
  </si>
  <si>
    <t>2790780191</t>
  </si>
  <si>
    <t>2797960333</t>
  </si>
  <si>
    <t>2782680734</t>
  </si>
  <si>
    <t>2797505807</t>
  </si>
  <si>
    <t>2774568551</t>
  </si>
  <si>
    <t>2796647593</t>
  </si>
  <si>
    <t>2764581584</t>
  </si>
  <si>
    <t>2795434530</t>
  </si>
  <si>
    <t>2760084196</t>
  </si>
  <si>
    <t>2793705623</t>
  </si>
  <si>
    <t>2751979839</t>
  </si>
  <si>
    <t>2793257454</t>
  </si>
  <si>
    <t>2746166026</t>
  </si>
  <si>
    <t>2792982541</t>
  </si>
  <si>
    <t>2740358925</t>
  </si>
  <si>
    <t>2788932290</t>
  </si>
  <si>
    <t>2735024261</t>
  </si>
  <si>
    <t>2787675122</t>
  </si>
  <si>
    <t>2721534519</t>
  </si>
  <si>
    <t>2783936802</t>
  </si>
  <si>
    <t>2709516351</t>
  </si>
  <si>
    <t>2782236403</t>
  </si>
  <si>
    <t>2703541746</t>
  </si>
  <si>
    <t>2780826611</t>
  </si>
  <si>
    <t>2690737712</t>
  </si>
  <si>
    <t>2780435256</t>
  </si>
  <si>
    <t>2682991642</t>
  </si>
  <si>
    <t>2778513033</t>
  </si>
  <si>
    <t>3212496102</t>
  </si>
  <si>
    <t>2777524203</t>
  </si>
  <si>
    <t>3193506219</t>
  </si>
  <si>
    <t>2776367738</t>
  </si>
  <si>
    <t>3180696508</t>
  </si>
  <si>
    <t>2771969090</t>
  </si>
  <si>
    <t>3167145373</t>
  </si>
  <si>
    <t>2768862888</t>
  </si>
  <si>
    <t>3129066277</t>
  </si>
  <si>
    <t>2767787245</t>
  </si>
  <si>
    <t>2917146597</t>
  </si>
  <si>
    <t>2767026210</t>
  </si>
  <si>
    <t>3063117800</t>
  </si>
  <si>
    <t>2766747970</t>
  </si>
  <si>
    <t>3037909601</t>
  </si>
  <si>
    <t>2764399943</t>
  </si>
  <si>
    <t>3005764710</t>
  </si>
  <si>
    <t>2763092383</t>
  </si>
  <si>
    <t>2962682264</t>
  </si>
  <si>
    <t>2761885004</t>
  </si>
  <si>
    <t>2935437153</t>
  </si>
  <si>
    <t>2760449091</t>
  </si>
  <si>
    <t>3229821149</t>
  </si>
  <si>
    <t>2758977456</t>
  </si>
  <si>
    <t>3222318634</t>
  </si>
  <si>
    <t>2758308490</t>
  </si>
  <si>
    <t>3202258726</t>
  </si>
  <si>
    <t>2753216038</t>
  </si>
  <si>
    <t>3193188043</t>
  </si>
  <si>
    <t>2752855567</t>
  </si>
  <si>
    <t>3179931619</t>
  </si>
  <si>
    <t>2751139887</t>
  </si>
  <si>
    <t>3170254573</t>
  </si>
  <si>
    <t>2747362338</t>
  </si>
  <si>
    <t>3153710652</t>
  </si>
  <si>
    <t>2746078009</t>
  </si>
  <si>
    <t>3145584640</t>
  </si>
  <si>
    <t>2743822100</t>
  </si>
  <si>
    <t>3121967602</t>
  </si>
  <si>
    <t>2740625460</t>
  </si>
  <si>
    <t>3101186810</t>
  </si>
  <si>
    <t>2739202001</t>
  </si>
  <si>
    <t>3086770760</t>
  </si>
  <si>
    <t>2738978781</t>
  </si>
  <si>
    <t>3079848427</t>
  </si>
  <si>
    <t>2738939909</t>
  </si>
  <si>
    <t>3070466014</t>
  </si>
  <si>
    <t>2738271990</t>
  </si>
  <si>
    <t>3062107939</t>
  </si>
  <si>
    <t>2732768720</t>
  </si>
  <si>
    <t>3049672628</t>
  </si>
  <si>
    <t>2730155908</t>
  </si>
  <si>
    <t>3034209826</t>
  </si>
  <si>
    <t>2729905790</t>
  </si>
  <si>
    <t>2883277886</t>
  </si>
  <si>
    <t>2727644022</t>
  </si>
  <si>
    <t>2896141730</t>
  </si>
  <si>
    <t>2726139876</t>
  </si>
  <si>
    <t>2918094703</t>
  </si>
  <si>
    <t>2719230643</t>
  </si>
  <si>
    <t>2927047057</t>
  </si>
  <si>
    <t>2719022992</t>
  </si>
  <si>
    <t>2932095274</t>
  </si>
  <si>
    <t>2717845025</t>
  </si>
  <si>
    <t>2930703602</t>
  </si>
  <si>
    <t>2715477190</t>
  </si>
  <si>
    <t>2925849680</t>
  </si>
  <si>
    <t>2715080578</t>
  </si>
  <si>
    <t>2922962312</t>
  </si>
  <si>
    <t>2713682250</t>
  </si>
  <si>
    <t>2920129546</t>
  </si>
  <si>
    <t>2709264936</t>
  </si>
  <si>
    <t>2918311162</t>
  </si>
  <si>
    <t>2706843902</t>
  </si>
  <si>
    <t>2914213807</t>
  </si>
  <si>
    <t>2706467361</t>
  </si>
  <si>
    <t>2911772400</t>
  </si>
  <si>
    <t>2705985200</t>
  </si>
  <si>
    <t>2906307260</t>
  </si>
  <si>
    <t>2703801306</t>
  </si>
  <si>
    <t>2900985754</t>
  </si>
  <si>
    <t>2700612052</t>
  </si>
  <si>
    <t>2894239750</t>
  </si>
  <si>
    <t>2699498656</t>
  </si>
  <si>
    <t>2891123400</t>
  </si>
  <si>
    <t>2699012814</t>
  </si>
  <si>
    <t>2888378462</t>
  </si>
  <si>
    <t>2697837470</t>
  </si>
  <si>
    <t>2886629269</t>
  </si>
  <si>
    <t>2696757616</t>
  </si>
  <si>
    <t>2882714435</t>
  </si>
  <si>
    <t>2693801308</t>
  </si>
  <si>
    <t>2880693056</t>
  </si>
  <si>
    <t>2691387234</t>
  </si>
  <si>
    <t>2877428201</t>
  </si>
  <si>
    <t>2689409672</t>
  </si>
  <si>
    <t>2876020828</t>
  </si>
  <si>
    <t>2688247886</t>
  </si>
  <si>
    <t>2875243709</t>
  </si>
  <si>
    <t>2684088331</t>
  </si>
  <si>
    <t>2872951924</t>
  </si>
  <si>
    <t>2679877359</t>
  </si>
  <si>
    <t>2868859728</t>
  </si>
  <si>
    <t>2678606642</t>
  </si>
  <si>
    <t>2864906770</t>
  </si>
  <si>
    <t>8698279035</t>
  </si>
  <si>
    <t>2858393034</t>
  </si>
  <si>
    <t>2189292507</t>
  </si>
  <si>
    <t>2855295048</t>
  </si>
  <si>
    <t>2189292526</t>
  </si>
  <si>
    <t>2849686654</t>
  </si>
  <si>
    <t>2189292545</t>
  </si>
  <si>
    <t>2846503901</t>
  </si>
  <si>
    <t>2134548272</t>
  </si>
  <si>
    <t>2845385442</t>
  </si>
  <si>
    <t>2681045411</t>
  </si>
  <si>
    <t>2840839585</t>
  </si>
  <si>
    <t>2682966504</t>
  </si>
  <si>
    <t>2838625742</t>
  </si>
  <si>
    <t>2684379250</t>
  </si>
  <si>
    <t>2836477221</t>
  </si>
  <si>
    <t>2687220939</t>
  </si>
  <si>
    <t>2831849510</t>
  </si>
  <si>
    <t>2688397300</t>
  </si>
  <si>
    <t>2822239108</t>
  </si>
  <si>
    <t>2688612607</t>
  </si>
  <si>
    <t>2818010599</t>
  </si>
  <si>
    <t>2689218802</t>
  </si>
  <si>
    <t>2815874791</t>
  </si>
  <si>
    <t>2691828005</t>
  </si>
  <si>
    <t>2812747373</t>
  </si>
  <si>
    <t>2693538040</t>
  </si>
  <si>
    <t>2808907500</t>
  </si>
  <si>
    <t>2693833402</t>
  </si>
  <si>
    <t>2803202305</t>
  </si>
  <si>
    <t>2695043300</t>
  </si>
  <si>
    <t>2800185023</t>
  </si>
  <si>
    <t>2695418756</t>
  </si>
  <si>
    <t>2799033939</t>
  </si>
  <si>
    <t>2695457004</t>
  </si>
  <si>
    <t>2795524907</t>
  </si>
  <si>
    <t>2695582409</t>
  </si>
  <si>
    <t>2792122681</t>
  </si>
  <si>
    <t>2695657421</t>
  </si>
  <si>
    <t>2788544605</t>
  </si>
  <si>
    <t>2700674900</t>
  </si>
  <si>
    <t>2782987557</t>
  </si>
  <si>
    <t>2701730562</t>
  </si>
  <si>
    <t>2780096326</t>
  </si>
  <si>
    <t>2705386806</t>
  </si>
  <si>
    <t>2776444502</t>
  </si>
  <si>
    <t>2706868220</t>
  </si>
  <si>
    <t>2773123276</t>
  </si>
  <si>
    <t>2707537422</t>
  </si>
  <si>
    <t>2766844989</t>
  </si>
  <si>
    <t>2708081629</t>
  </si>
  <si>
    <t>2761119229</t>
  </si>
  <si>
    <t>2709407913</t>
  </si>
  <si>
    <t>2760574530</t>
  </si>
  <si>
    <t>2711468742</t>
  </si>
  <si>
    <t>2758868630</t>
  </si>
  <si>
    <t>2711819670</t>
  </si>
  <si>
    <t>2753924926</t>
  </si>
  <si>
    <t>2713043507</t>
  </si>
  <si>
    <t>2750076203</t>
  </si>
  <si>
    <t>2714005364</t>
  </si>
  <si>
    <t>2748196455</t>
  </si>
  <si>
    <t>2714888527</t>
  </si>
  <si>
    <t>2743935493</t>
  </si>
  <si>
    <t>2716284007</t>
  </si>
  <si>
    <t>2742270931</t>
  </si>
  <si>
    <t>2716341154</t>
  </si>
  <si>
    <t>2739061140</t>
  </si>
  <si>
    <t>2717214526</t>
  </si>
  <si>
    <t>2736004523</t>
  </si>
  <si>
    <t>2719635365</t>
  </si>
  <si>
    <t>2733875402</t>
  </si>
  <si>
    <t>2720698229</t>
  </si>
  <si>
    <t>2723775416</t>
  </si>
  <si>
    <t>2722786541</t>
  </si>
  <si>
    <t>2717351017</t>
  </si>
  <si>
    <t>2723776307</t>
  </si>
  <si>
    <t>2711800614</t>
  </si>
  <si>
    <t>2724421126</t>
  </si>
  <si>
    <t>2707394634</t>
  </si>
  <si>
    <t>2728501266</t>
  </si>
  <si>
    <t>2704273490</t>
  </si>
  <si>
    <t>2730341590</t>
  </si>
  <si>
    <t>2702747003</t>
  </si>
  <si>
    <t>2731831682</t>
  </si>
  <si>
    <t>2694519914</t>
  </si>
  <si>
    <t>2735883230</t>
  </si>
  <si>
    <t>2688133550</t>
  </si>
  <si>
    <t>2736037663</t>
  </si>
  <si>
    <t>2684574201</t>
  </si>
  <si>
    <t>2736067264</t>
  </si>
  <si>
    <t>2466176322</t>
  </si>
  <si>
    <t>2737231471</t>
  </si>
  <si>
    <t>3220746504</t>
  </si>
  <si>
    <t>2737961860</t>
  </si>
  <si>
    <t>3207571266</t>
  </si>
  <si>
    <t>2743471653</t>
  </si>
  <si>
    <t>3205902890</t>
  </si>
  <si>
    <t>2744363475</t>
  </si>
  <si>
    <t>3191593143</t>
  </si>
  <si>
    <t>2746304601</t>
  </si>
  <si>
    <t>3181335290</t>
  </si>
  <si>
    <t>2747392317</t>
  </si>
  <si>
    <t>3176978107</t>
  </si>
  <si>
    <t>2747683613</t>
  </si>
  <si>
    <t>3171129005</t>
  </si>
  <si>
    <t>2749226088</t>
  </si>
  <si>
    <t>3163611834</t>
  </si>
  <si>
    <t>2750823167</t>
  </si>
  <si>
    <t>3136281200</t>
  </si>
  <si>
    <t>2751953005</t>
  </si>
  <si>
    <t>3111578238</t>
  </si>
  <si>
    <t>2752192281</t>
  </si>
  <si>
    <t>3102149800</t>
  </si>
  <si>
    <t>3097459400</t>
  </si>
  <si>
    <t>3079959891</t>
  </si>
  <si>
    <t>2754996440</t>
  </si>
  <si>
    <t>3076187388</t>
  </si>
  <si>
    <t>2755720330</t>
  </si>
  <si>
    <t>3068968974</t>
  </si>
  <si>
    <t>2757919522</t>
  </si>
  <si>
    <t>3047808812</t>
  </si>
  <si>
    <t>2759344245</t>
  </si>
  <si>
    <t>3040622080</t>
  </si>
  <si>
    <t>2760146607</t>
  </si>
  <si>
    <t>3032959440</t>
  </si>
  <si>
    <t>2764125309</t>
  </si>
  <si>
    <t>3014278506</t>
  </si>
  <si>
    <t>2764935607</t>
  </si>
  <si>
    <t>3003164174</t>
  </si>
  <si>
    <t>2766285912</t>
  </si>
  <si>
    <t>2980329282</t>
  </si>
  <si>
    <t>2766429935</t>
  </si>
  <si>
    <t>2948726926</t>
  </si>
  <si>
    <t>2768945512</t>
  </si>
  <si>
    <t>2943182920</t>
  </si>
  <si>
    <t>2769031410</t>
  </si>
  <si>
    <t>1071699526</t>
  </si>
  <si>
    <t>2769445999</t>
  </si>
  <si>
    <t>3231294535</t>
  </si>
  <si>
    <t>2773854023</t>
  </si>
  <si>
    <t>3228518091</t>
  </si>
  <si>
    <t>2774153236</t>
  </si>
  <si>
    <t>3223795742</t>
  </si>
  <si>
    <t>2774241786</t>
  </si>
  <si>
    <t>3217298529</t>
  </si>
  <si>
    <t>2775130258</t>
  </si>
  <si>
    <t>3209995689</t>
  </si>
  <si>
    <t>2781952998</t>
  </si>
  <si>
    <t>3197727125</t>
  </si>
  <si>
    <t>2782848940</t>
  </si>
  <si>
    <t>3194956732</t>
  </si>
  <si>
    <t>2785489622</t>
  </si>
  <si>
    <t>3191350426</t>
  </si>
  <si>
    <t>2785565797</t>
  </si>
  <si>
    <t>3186074607</t>
  </si>
  <si>
    <t>2786075909</t>
  </si>
  <si>
    <t>3174987136</t>
  </si>
  <si>
    <t>2786191737</t>
  </si>
  <si>
    <t>3172967508</t>
  </si>
  <si>
    <t>2786501046</t>
  </si>
  <si>
    <t>3168219006</t>
  </si>
  <si>
    <t>2787498205</t>
  </si>
  <si>
    <t>3154428933</t>
  </si>
  <si>
    <t>2788572605</t>
  </si>
  <si>
    <t>3152028515</t>
  </si>
  <si>
    <t>2789975715</t>
  </si>
  <si>
    <t>3149645429</t>
  </si>
  <si>
    <t>2792977647</t>
  </si>
  <si>
    <t>3138637221</t>
  </si>
  <si>
    <t>2795691521</t>
  </si>
  <si>
    <t>3135242638</t>
  </si>
  <si>
    <t>2797476245</t>
  </si>
  <si>
    <t>3115406901</t>
  </si>
  <si>
    <t>2797725754</t>
  </si>
  <si>
    <t>3106738493</t>
  </si>
  <si>
    <t>2799169199</t>
  </si>
  <si>
    <t>3095770940</t>
  </si>
  <si>
    <t>2801431084</t>
  </si>
  <si>
    <t>3089998799</t>
  </si>
  <si>
    <t>2802510514</t>
  </si>
  <si>
    <t>3083859906</t>
  </si>
  <si>
    <t>2806006696</t>
  </si>
  <si>
    <t>3082370191</t>
  </si>
  <si>
    <t>2808660033</t>
  </si>
  <si>
    <t>3075686921</t>
  </si>
  <si>
    <t>2809612620</t>
  </si>
  <si>
    <t>3071948728</t>
  </si>
  <si>
    <t>2812421911</t>
  </si>
  <si>
    <t>3067598327</t>
  </si>
  <si>
    <t>2813144330</t>
  </si>
  <si>
    <t>3064541583</t>
  </si>
  <si>
    <t>2813776109</t>
  </si>
  <si>
    <t>3058148470</t>
  </si>
  <si>
    <t>2815295240</t>
  </si>
  <si>
    <t>3052399536</t>
  </si>
  <si>
    <t>2815774622</t>
  </si>
  <si>
    <t>3046680630</t>
  </si>
  <si>
    <t>2816326330</t>
  </si>
  <si>
    <t>3037125143</t>
  </si>
  <si>
    <t>2816650694</t>
  </si>
  <si>
    <t>3030927383</t>
  </si>
  <si>
    <t>2823923550</t>
  </si>
  <si>
    <t>2880269544</t>
  </si>
  <si>
    <t>2826955219</t>
  </si>
  <si>
    <t>2891523522</t>
  </si>
  <si>
    <t>2828180570</t>
  </si>
  <si>
    <t>2895441324</t>
  </si>
  <si>
    <t>2828741129</t>
  </si>
  <si>
    <t>2910616524</t>
  </si>
  <si>
    <t>2829735314</t>
  </si>
  <si>
    <t>2914266288</t>
  </si>
  <si>
    <t>2834678801</t>
  </si>
  <si>
    <t>2920252103</t>
  </si>
  <si>
    <t>2835240319</t>
  </si>
  <si>
    <t>2926013767</t>
  </si>
  <si>
    <t>2835313360</t>
  </si>
  <si>
    <t>2930592866</t>
  </si>
  <si>
    <t>2835471606</t>
  </si>
  <si>
    <t>2933197051</t>
  </si>
  <si>
    <t>2837083896</t>
  </si>
  <si>
    <t>2931623046</t>
  </si>
  <si>
    <t>2838797688</t>
  </si>
  <si>
    <t>2931567656</t>
  </si>
  <si>
    <t>2838956487</t>
  </si>
  <si>
    <t>2930023100</t>
  </si>
  <si>
    <t>2839625209</t>
  </si>
  <si>
    <t>2925946165</t>
  </si>
  <si>
    <t>2841159253</t>
  </si>
  <si>
    <t>2925252118</t>
  </si>
  <si>
    <t>2844901028</t>
  </si>
  <si>
    <t>2923472670</t>
  </si>
  <si>
    <t>2845879839</t>
  </si>
  <si>
    <t>2922828260</t>
  </si>
  <si>
    <t>2845885580</t>
  </si>
  <si>
    <t>2921860346</t>
  </si>
  <si>
    <t>2846177628</t>
  </si>
  <si>
    <t>2919585263</t>
  </si>
  <si>
    <t>2849981964</t>
  </si>
  <si>
    <t>2918332539</t>
  </si>
  <si>
    <t>2852048608</t>
  </si>
  <si>
    <t>2915776908</t>
  </si>
  <si>
    <t>2856822379</t>
  </si>
  <si>
    <t>2914426012</t>
  </si>
  <si>
    <t>2859101300</t>
  </si>
  <si>
    <t>2914178116</t>
  </si>
  <si>
    <t>2862556103</t>
  </si>
  <si>
    <t>2913850798</t>
  </si>
  <si>
    <t>2863753597</t>
  </si>
  <si>
    <t>1805/02209</t>
  </si>
  <si>
    <t>2864806034</t>
  </si>
  <si>
    <t>2906398242</t>
  </si>
  <si>
    <t>2866075875</t>
  </si>
  <si>
    <t>2905643204</t>
  </si>
  <si>
    <t>2866632527</t>
  </si>
  <si>
    <t>2901890760</t>
  </si>
  <si>
    <t>2872066444</t>
  </si>
  <si>
    <t>2899019439</t>
  </si>
  <si>
    <t>2872822108</t>
  </si>
  <si>
    <t>2898582007</t>
  </si>
  <si>
    <t>2875821304</t>
  </si>
  <si>
    <t>2894221404</t>
  </si>
  <si>
    <t>2889130171</t>
  </si>
  <si>
    <t>2892385847</t>
  </si>
  <si>
    <t>2890253233</t>
  </si>
  <si>
    <t>2890559010</t>
  </si>
  <si>
    <t>2890318805</t>
  </si>
  <si>
    <t>2890061782</t>
  </si>
  <si>
    <t>2891138180</t>
  </si>
  <si>
    <t>2888180088</t>
  </si>
  <si>
    <t>2895536444</t>
  </si>
  <si>
    <t>2887251267</t>
  </si>
  <si>
    <t>2901929141</t>
  </si>
  <si>
    <t>2886452061</t>
  </si>
  <si>
    <t>2907471615</t>
  </si>
  <si>
    <t>2884508483</t>
  </si>
  <si>
    <t>2911240260</t>
  </si>
  <si>
    <t>2882496707</t>
  </si>
  <si>
    <t>2914362828</t>
  </si>
  <si>
    <t>2881055518</t>
  </si>
  <si>
    <t>2916909020</t>
  </si>
  <si>
    <t>2880318825</t>
  </si>
  <si>
    <t>2917413022</t>
  </si>
  <si>
    <t>2878964619</t>
  </si>
  <si>
    <t>2919135109</t>
  </si>
  <si>
    <t>2876945595</t>
  </si>
  <si>
    <t>2920038478</t>
  </si>
  <si>
    <t>2876060799</t>
  </si>
  <si>
    <t>2920264255</t>
  </si>
  <si>
    <t>2875953226</t>
  </si>
  <si>
    <t>2920353541</t>
  </si>
  <si>
    <t>2875722128</t>
  </si>
  <si>
    <t>2924668876</t>
  </si>
  <si>
    <t>2874752992</t>
  </si>
  <si>
    <t>2927012280</t>
  </si>
  <si>
    <t>2873226981</t>
  </si>
  <si>
    <t>2927456402</t>
  </si>
  <si>
    <t>2872744109</t>
  </si>
  <si>
    <t>2928429402</t>
  </si>
  <si>
    <t>2871653249</t>
  </si>
  <si>
    <t>2929389437</t>
  </si>
  <si>
    <t>2868788413</t>
  </si>
  <si>
    <t>2929927550</t>
  </si>
  <si>
    <t>2865962967</t>
  </si>
  <si>
    <t>2930238489</t>
  </si>
  <si>
    <t>2863481920</t>
  </si>
  <si>
    <t>2931258189</t>
  </si>
  <si>
    <t>2860940162</t>
  </si>
  <si>
    <t>2931329682</t>
  </si>
  <si>
    <t>2857587152</t>
  </si>
  <si>
    <t>2943374670</t>
  </si>
  <si>
    <t>2855707820</t>
  </si>
  <si>
    <t>1731149534</t>
  </si>
  <si>
    <t>2852878822</t>
  </si>
  <si>
    <t>9279321578</t>
  </si>
  <si>
    <t>2850478404</t>
  </si>
  <si>
    <t>5572768976</t>
  </si>
  <si>
    <t>2849078014</t>
  </si>
  <si>
    <t>1193755039</t>
  </si>
  <si>
    <t>2847131003</t>
  </si>
  <si>
    <t>2679408907</t>
  </si>
  <si>
    <t>2846341700</t>
  </si>
  <si>
    <t>2685518654</t>
  </si>
  <si>
    <t>2845483874</t>
  </si>
  <si>
    <t>2689987038</t>
  </si>
  <si>
    <t>2844024404</t>
  </si>
  <si>
    <t>2699070975</t>
  </si>
  <si>
    <t>2841486479</t>
  </si>
  <si>
    <t>2706723557</t>
  </si>
  <si>
    <t>2840354568</t>
  </si>
  <si>
    <t>2708233408</t>
  </si>
  <si>
    <t>2839670822</t>
  </si>
  <si>
    <t>2710194401</t>
  </si>
  <si>
    <t>2838483467</t>
  </si>
  <si>
    <t>2710381930</t>
  </si>
  <si>
    <t>2836600551</t>
  </si>
  <si>
    <t>2714781021</t>
  </si>
  <si>
    <t>2834720601</t>
  </si>
  <si>
    <t>2716992328</t>
  </si>
  <si>
    <t>2833123585</t>
  </si>
  <si>
    <t>2725892827</t>
  </si>
  <si>
    <t>2831680946</t>
  </si>
  <si>
    <t>2730312014</t>
  </si>
  <si>
    <t>2823014075</t>
  </si>
  <si>
    <t>2739309507</t>
  </si>
  <si>
    <t>2818911829</t>
  </si>
  <si>
    <t>2743219640</t>
  </si>
  <si>
    <t>2818214236</t>
  </si>
  <si>
    <t>2744206698</t>
  </si>
  <si>
    <t>2816981707</t>
  </si>
  <si>
    <t>2747875020</t>
  </si>
  <si>
    <t>2816368703</t>
  </si>
  <si>
    <t>2748126993</t>
  </si>
  <si>
    <t>2815612290</t>
  </si>
  <si>
    <t>2757312809</t>
  </si>
  <si>
    <t>2814212953</t>
  </si>
  <si>
    <t>2766645641</t>
  </si>
  <si>
    <t>2812561030</t>
  </si>
  <si>
    <t>2767603646</t>
  </si>
  <si>
    <t>2810968861</t>
  </si>
  <si>
    <t>2771192505</t>
  </si>
  <si>
    <t>2807398450</t>
  </si>
  <si>
    <t>2784439754</t>
  </si>
  <si>
    <t>2803836480</t>
  </si>
  <si>
    <t>2786814565</t>
  </si>
  <si>
    <t>2802114632</t>
  </si>
  <si>
    <t>2789483066</t>
  </si>
  <si>
    <t>2801876234</t>
  </si>
  <si>
    <t>2793598260</t>
  </si>
  <si>
    <t>2800151714</t>
  </si>
  <si>
    <t>2799868374</t>
  </si>
  <si>
    <t>2799427922</t>
  </si>
  <si>
    <t>2804889175</t>
  </si>
  <si>
    <t>2798903407</t>
  </si>
  <si>
    <t>2816170276</t>
  </si>
  <si>
    <t>2796370949</t>
  </si>
  <si>
    <t>2817982345</t>
  </si>
  <si>
    <t>2795367990</t>
  </si>
  <si>
    <t>2820578369</t>
  </si>
  <si>
    <t>2793255294</t>
  </si>
  <si>
    <t>2822137790</t>
  </si>
  <si>
    <t>2791582104</t>
  </si>
  <si>
    <t>2829153588</t>
  </si>
  <si>
    <t>2789783920</t>
  </si>
  <si>
    <t>2830044506</t>
  </si>
  <si>
    <t>2787535625</t>
  </si>
  <si>
    <t>2831467524</t>
  </si>
  <si>
    <t>2783141752</t>
  </si>
  <si>
    <t>2838500987</t>
  </si>
  <si>
    <t>2782730483</t>
  </si>
  <si>
    <t>2839314663</t>
  </si>
  <si>
    <t>2781801518</t>
  </si>
  <si>
    <t>2844479357</t>
  </si>
  <si>
    <t>2779526100</t>
  </si>
  <si>
    <t>2845237089</t>
  </si>
  <si>
    <t>2777612609</t>
  </si>
  <si>
    <t>2847637730</t>
  </si>
  <si>
    <t>2775848911</t>
  </si>
  <si>
    <t>2852422411</t>
  </si>
  <si>
    <t>2774500799</t>
  </si>
  <si>
    <t>2854135507</t>
  </si>
  <si>
    <t>2771148966</t>
  </si>
  <si>
    <t>2854391562</t>
  </si>
  <si>
    <t>2769039747</t>
  </si>
  <si>
    <t>2863982769</t>
  </si>
  <si>
    <t>2766001532</t>
  </si>
  <si>
    <t>2866236267</t>
  </si>
  <si>
    <t>2764307358</t>
  </si>
  <si>
    <t>2870537387</t>
  </si>
  <si>
    <t>2761025866</t>
  </si>
  <si>
    <t>2872217007</t>
  </si>
  <si>
    <t>2760671350</t>
  </si>
  <si>
    <t>2872423734</t>
  </si>
  <si>
    <t>2760277449</t>
  </si>
  <si>
    <t>2872870205</t>
  </si>
  <si>
    <t>2759589088</t>
  </si>
  <si>
    <t>2881675811</t>
  </si>
  <si>
    <t>2758421020</t>
  </si>
  <si>
    <t>2886228633</t>
  </si>
  <si>
    <t>2757167169</t>
  </si>
  <si>
    <t>2889654169</t>
  </si>
  <si>
    <t>2752153609</t>
  </si>
  <si>
    <t>2889928563</t>
  </si>
  <si>
    <t>2751909844</t>
  </si>
  <si>
    <t>2890751633</t>
  </si>
  <si>
    <t>2750059790</t>
  </si>
  <si>
    <t>2890771405</t>
  </si>
  <si>
    <t>2749439771</t>
  </si>
  <si>
    <t>2904051119</t>
  </si>
  <si>
    <t>2746339092</t>
  </si>
  <si>
    <t>2906005957</t>
  </si>
  <si>
    <t>2744771698</t>
  </si>
  <si>
    <t>2906115320</t>
  </si>
  <si>
    <t>2743151836</t>
  </si>
  <si>
    <t>2908071103</t>
  </si>
  <si>
    <t>2743008838</t>
  </si>
  <si>
    <t>2911775741</t>
  </si>
  <si>
    <t>2740589989</t>
  </si>
  <si>
    <t>2912377003</t>
  </si>
  <si>
    <t>2739079359</t>
  </si>
  <si>
    <t>2913422090</t>
  </si>
  <si>
    <t>2738972191</t>
  </si>
  <si>
    <t>2914944664</t>
  </si>
  <si>
    <t>2738457501</t>
  </si>
  <si>
    <t>2915334034</t>
  </si>
  <si>
    <t>2735381655</t>
  </si>
  <si>
    <t>2915968450</t>
  </si>
  <si>
    <t>2733892260</t>
  </si>
  <si>
    <t>2923447713</t>
  </si>
  <si>
    <t>2731989433</t>
  </si>
  <si>
    <t>2926962002</t>
  </si>
  <si>
    <t>2724000401</t>
  </si>
  <si>
    <t>2929275100</t>
  </si>
  <si>
    <t>2721730317</t>
  </si>
  <si>
    <t>2931519540</t>
  </si>
  <si>
    <t>2717796088</t>
  </si>
  <si>
    <t>3389001298</t>
  </si>
  <si>
    <t>2717293467</t>
  </si>
  <si>
    <t>1521933931</t>
  </si>
  <si>
    <t>2714848322</t>
  </si>
  <si>
    <t>2679572704</t>
  </si>
  <si>
    <t>2711579873</t>
  </si>
  <si>
    <t>2686583797</t>
  </si>
  <si>
    <t>2708195766</t>
  </si>
  <si>
    <t>2690499997</t>
  </si>
  <si>
    <t>2707266223</t>
  </si>
  <si>
    <t>2693500300</t>
  </si>
  <si>
    <t>2705108105</t>
  </si>
  <si>
    <t>2695214431</t>
  </si>
  <si>
    <t>2703562734</t>
  </si>
  <si>
    <t>2696654695</t>
  </si>
  <si>
    <t>2703352390</t>
  </si>
  <si>
    <t>2697193086</t>
  </si>
  <si>
    <t>2702593812</t>
  </si>
  <si>
    <t>2698828504</t>
  </si>
  <si>
    <t>2694734540</t>
  </si>
  <si>
    <t>2704073072</t>
  </si>
  <si>
    <t>2694229997</t>
  </si>
  <si>
    <t>2704336216</t>
  </si>
  <si>
    <t>2690587337</t>
  </si>
  <si>
    <t>2706858202</t>
  </si>
  <si>
    <t>2687455401</t>
  </si>
  <si>
    <t>2708138137</t>
  </si>
  <si>
    <t>2685485384</t>
  </si>
  <si>
    <t>2708675462</t>
  </si>
  <si>
    <t>2683103600</t>
  </si>
  <si>
    <t>2718193389</t>
  </si>
  <si>
    <t>2679568459</t>
  </si>
  <si>
    <t>2720747843</t>
  </si>
  <si>
    <t>2420207305</t>
  </si>
  <si>
    <t>2726557060</t>
  </si>
  <si>
    <t>0996785233</t>
  </si>
  <si>
    <t>2727207811</t>
  </si>
  <si>
    <t>3213744848</t>
  </si>
  <si>
    <t>2729311801</t>
  </si>
  <si>
    <t>3211259805</t>
  </si>
  <si>
    <t>2729920954</t>
  </si>
  <si>
    <t>3207108440</t>
  </si>
  <si>
    <t>2733107845</t>
  </si>
  <si>
    <t>3206338488</t>
  </si>
  <si>
    <t>2746621601</t>
  </si>
  <si>
    <t>3202490821</t>
  </si>
  <si>
    <t>2747725262</t>
  </si>
  <si>
    <t>3191930903</t>
  </si>
  <si>
    <t>2753829844</t>
  </si>
  <si>
    <t>3190801810</t>
  </si>
  <si>
    <t>2756882030</t>
  </si>
  <si>
    <t>3183695995</t>
  </si>
  <si>
    <t>2763335808</t>
  </si>
  <si>
    <t>1911/02223</t>
  </si>
  <si>
    <t>2780511998</t>
  </si>
  <si>
    <t>3179729070</t>
  </si>
  <si>
    <t>2795229896</t>
  </si>
  <si>
    <t>3173496009</t>
  </si>
  <si>
    <t>2800909523</t>
  </si>
  <si>
    <t>0222396690</t>
  </si>
  <si>
    <t>2803806012</t>
  </si>
  <si>
    <t>3169972010</t>
  </si>
  <si>
    <t>2809145623</t>
  </si>
  <si>
    <t>3165081017</t>
  </si>
  <si>
    <t>2815421053</t>
  </si>
  <si>
    <t>3162721605</t>
  </si>
  <si>
    <t>2826398412</t>
  </si>
  <si>
    <t>3138763706</t>
  </si>
  <si>
    <t>2837870944</t>
  </si>
  <si>
    <t>3134530758</t>
  </si>
  <si>
    <t>2845337337</t>
  </si>
  <si>
    <t>3117195490</t>
  </si>
  <si>
    <t>2846787706</t>
  </si>
  <si>
    <t>3110019042</t>
  </si>
  <si>
    <t>2849266778</t>
  </si>
  <si>
    <t>3102357606</t>
  </si>
  <si>
    <t>2851142051</t>
  </si>
  <si>
    <t>3098325249</t>
  </si>
  <si>
    <t>2851673780</t>
  </si>
  <si>
    <t>3092836885</t>
  </si>
  <si>
    <t>2854571205</t>
  </si>
  <si>
    <t>3080737529</t>
  </si>
  <si>
    <t>2860963500</t>
  </si>
  <si>
    <t>3079386702</t>
  </si>
  <si>
    <t>2861391591</t>
  </si>
  <si>
    <t>3075526416</t>
  </si>
  <si>
    <t>2863533503</t>
  </si>
  <si>
    <t>3070567263</t>
  </si>
  <si>
    <t>2864841784</t>
  </si>
  <si>
    <t>3063430471</t>
  </si>
  <si>
    <t>2869403109</t>
  </si>
  <si>
    <t>3062530216</t>
  </si>
  <si>
    <t>2870352990</t>
  </si>
  <si>
    <t>3044620033</t>
  </si>
  <si>
    <t>2871790118</t>
  </si>
  <si>
    <t>3042168122</t>
  </si>
  <si>
    <t>2871838400</t>
  </si>
  <si>
    <t>3039991102</t>
  </si>
  <si>
    <t>2874078214</t>
  </si>
  <si>
    <t>3037867007</t>
  </si>
  <si>
    <t>2886715927</t>
  </si>
  <si>
    <t>3032018393</t>
  </si>
  <si>
    <t>2896634479</t>
  </si>
  <si>
    <t>3017158618</t>
  </si>
  <si>
    <t>2897823193</t>
  </si>
  <si>
    <t>3009081236</t>
  </si>
  <si>
    <t>2903881163</t>
  </si>
  <si>
    <t>3005692470</t>
  </si>
  <si>
    <t>2905501006</t>
  </si>
  <si>
    <t>2994356250</t>
  </si>
  <si>
    <t>2906198169</t>
  </si>
  <si>
    <t>2981070609</t>
  </si>
  <si>
    <t>2906954725</t>
  </si>
  <si>
    <t>2978993814</t>
  </si>
  <si>
    <t>2912324821</t>
  </si>
  <si>
    <t>2961916528</t>
  </si>
  <si>
    <t>2916324908</t>
  </si>
  <si>
    <t>2947498579</t>
  </si>
  <si>
    <t>2921020394</t>
  </si>
  <si>
    <t>2943330579</t>
  </si>
  <si>
    <t>2921560101</t>
  </si>
  <si>
    <t>2941932829</t>
  </si>
  <si>
    <t>2921716268</t>
  </si>
  <si>
    <t>1575764900</t>
  </si>
  <si>
    <t>2922353658</t>
  </si>
  <si>
    <t>3232338280</t>
  </si>
  <si>
    <t>2924200700</t>
  </si>
  <si>
    <t>3232043843</t>
  </si>
  <si>
    <t>2925262866</t>
  </si>
  <si>
    <t>3230046607</t>
  </si>
  <si>
    <t>2926119650</t>
  </si>
  <si>
    <t>3229676462</t>
  </si>
  <si>
    <t>2928322584</t>
  </si>
  <si>
    <t>3226417458</t>
  </si>
  <si>
    <t>2930628197</t>
  </si>
  <si>
    <t>3224544717</t>
  </si>
  <si>
    <t>8014845550</t>
  </si>
  <si>
    <t>3222892436</t>
  </si>
  <si>
    <t>3004281260</t>
  </si>
  <si>
    <t>3221694910</t>
  </si>
  <si>
    <t>1447843009</t>
  </si>
  <si>
    <t>3216591010</t>
  </si>
  <si>
    <t>2281648465</t>
  </si>
  <si>
    <t>3210316585</t>
  </si>
  <si>
    <t>2330608784</t>
  </si>
  <si>
    <t>3209122786</t>
  </si>
  <si>
    <t>2545428920</t>
  </si>
  <si>
    <t>3198866812</t>
  </si>
  <si>
    <t>2689449688</t>
  </si>
  <si>
    <t>3197417145</t>
  </si>
  <si>
    <t>2689886466</t>
  </si>
  <si>
    <t>3196335707</t>
  </si>
  <si>
    <t>2699769855</t>
  </si>
  <si>
    <t>3194859346</t>
  </si>
  <si>
    <t>2707021002</t>
  </si>
  <si>
    <t>3193119517</t>
  </si>
  <si>
    <t>2708325133</t>
  </si>
  <si>
    <t>3188454875</t>
  </si>
  <si>
    <t>2719184946</t>
  </si>
  <si>
    <t>3187077019</t>
  </si>
  <si>
    <t>2730252727</t>
  </si>
  <si>
    <t>3184643774</t>
  </si>
  <si>
    <t>2735886770</t>
  </si>
  <si>
    <t>3175106500</t>
  </si>
  <si>
    <t>2743112333</t>
  </si>
  <si>
    <t>3174931181</t>
  </si>
  <si>
    <t>2743319510</t>
  </si>
  <si>
    <t>3173256045</t>
  </si>
  <si>
    <t>2752539836</t>
  </si>
  <si>
    <t>3172160072</t>
  </si>
  <si>
    <t>2753843730</t>
  </si>
  <si>
    <t>3169532415</t>
  </si>
  <si>
    <t>2753995234</t>
  </si>
  <si>
    <t>3167627429</t>
  </si>
  <si>
    <t>2758467770</t>
  </si>
  <si>
    <t>3156843802</t>
  </si>
  <si>
    <t>2778444033</t>
  </si>
  <si>
    <t>3153952867</t>
  </si>
  <si>
    <t>2779756986</t>
  </si>
  <si>
    <t>3153560500</t>
  </si>
  <si>
    <t>2782486718</t>
  </si>
  <si>
    <t>3151230994</t>
  </si>
  <si>
    <t>2782605709</t>
  </si>
  <si>
    <t>3150203741</t>
  </si>
  <si>
    <t>2783778120</t>
  </si>
  <si>
    <t>3145860021</t>
  </si>
  <si>
    <t>2784323113</t>
  </si>
  <si>
    <t>3144732540</t>
  </si>
  <si>
    <t>2786341690</t>
  </si>
  <si>
    <t>3138521790</t>
  </si>
  <si>
    <t>2789301393</t>
  </si>
  <si>
    <t>3135500802</t>
  </si>
  <si>
    <t>2791507748</t>
  </si>
  <si>
    <t>3127844561</t>
  </si>
  <si>
    <t>2792918803</t>
  </si>
  <si>
    <t>3116113751</t>
  </si>
  <si>
    <t>2795477174</t>
  </si>
  <si>
    <t>3111970890</t>
  </si>
  <si>
    <t>2796888807</t>
  </si>
  <si>
    <t>3108497235</t>
  </si>
  <si>
    <t>2800389201</t>
  </si>
  <si>
    <t>3105659331</t>
  </si>
  <si>
    <t>2801128585</t>
  </si>
  <si>
    <t>2108/02038</t>
  </si>
  <si>
    <t>2805144475</t>
  </si>
  <si>
    <t>3094997900</t>
  </si>
  <si>
    <t>2806037944</t>
  </si>
  <si>
    <t>3091769686</t>
  </si>
  <si>
    <t>2807433230</t>
  </si>
  <si>
    <t>3089280403</t>
  </si>
  <si>
    <t>2809261315</t>
  </si>
  <si>
    <t>3085890379</t>
  </si>
  <si>
    <t>2812075738</t>
  </si>
  <si>
    <t>3083769676</t>
  </si>
  <si>
    <t>2812786687</t>
  </si>
  <si>
    <t>3083333173</t>
  </si>
  <si>
    <t>2823811727</t>
  </si>
  <si>
    <t>3082355793</t>
  </si>
  <si>
    <t>2823985788</t>
  </si>
  <si>
    <t>3079503525</t>
  </si>
  <si>
    <t>2827331710</t>
  </si>
  <si>
    <t>3072500542</t>
  </si>
  <si>
    <t>2828174304</t>
  </si>
  <si>
    <t>3072218120</t>
  </si>
  <si>
    <t>2830040220</t>
  </si>
  <si>
    <t>3070977980</t>
  </si>
  <si>
    <t>2844642881</t>
  </si>
  <si>
    <t>3069350403</t>
  </si>
  <si>
    <t>2845243596</t>
  </si>
  <si>
    <t>3067074862</t>
  </si>
  <si>
    <t>2847143722</t>
  </si>
  <si>
    <t>3065546920</t>
  </si>
  <si>
    <t>2847354912</t>
  </si>
  <si>
    <t>3062221849</t>
  </si>
  <si>
    <t>2849334010</t>
  </si>
  <si>
    <t>3061093406</t>
  </si>
  <si>
    <t>2854932691</t>
  </si>
  <si>
    <t>3057219849</t>
  </si>
  <si>
    <t>2855178707</t>
  </si>
  <si>
    <t>3055378780</t>
  </si>
  <si>
    <t>2858002486</t>
  </si>
  <si>
    <t>3052287514</t>
  </si>
  <si>
    <t>2861121946</t>
  </si>
  <si>
    <t>3049601897</t>
  </si>
  <si>
    <t>2862803822</t>
  </si>
  <si>
    <t>3045663758</t>
  </si>
  <si>
    <t>2867121553</t>
  </si>
  <si>
    <t>3041205769</t>
  </si>
  <si>
    <t>2868496037</t>
  </si>
  <si>
    <t>3036412228</t>
  </si>
  <si>
    <t>2870653500</t>
  </si>
  <si>
    <t>3033789281</t>
  </si>
  <si>
    <t>2873434307</t>
  </si>
  <si>
    <t>3030771174</t>
  </si>
  <si>
    <t>2877319900</t>
  </si>
  <si>
    <t>2879714962</t>
  </si>
  <si>
    <t>2528198457</t>
  </si>
  <si>
    <t>2721253816</t>
  </si>
  <si>
    <t>2906996909</t>
  </si>
  <si>
    <t>2651770196</t>
  </si>
  <si>
    <t>2822993419</t>
  </si>
  <si>
    <t>2652782552</t>
  </si>
  <si>
    <t>2461065883</t>
  </si>
  <si>
    <t>2652933440</t>
  </si>
  <si>
    <t>2920636026</t>
  </si>
  <si>
    <t>2654099233</t>
  </si>
  <si>
    <t>2645104387</t>
  </si>
  <si>
    <t>2654208290</t>
  </si>
  <si>
    <t>2870979486</t>
  </si>
  <si>
    <t>2654971103</t>
  </si>
  <si>
    <t>2502829002</t>
  </si>
  <si>
    <t>2655850415</t>
  </si>
  <si>
    <t>2412660447</t>
  </si>
  <si>
    <t>2657110783</t>
  </si>
  <si>
    <t>2806512130</t>
  </si>
  <si>
    <t>2658713444</t>
  </si>
  <si>
    <t>2689245741</t>
  </si>
  <si>
    <t>2660451440</t>
  </si>
  <si>
    <t>2738878612</t>
  </si>
  <si>
    <t>2660681080</t>
  </si>
  <si>
    <t>2792164513</t>
  </si>
  <si>
    <t>2661009360</t>
  </si>
  <si>
    <t>2849323581</t>
  </si>
  <si>
    <t>2664643302</t>
  </si>
  <si>
    <t>2907852521</t>
  </si>
  <si>
    <t>2666838364</t>
  </si>
  <si>
    <t>2513999452</t>
  </si>
  <si>
    <t>2667347000</t>
  </si>
  <si>
    <t>2483567285</t>
  </si>
  <si>
    <t>2667443849</t>
  </si>
  <si>
    <t>2437475703</t>
  </si>
  <si>
    <t>2643524535</t>
  </si>
  <si>
    <t>1365281588</t>
  </si>
  <si>
    <t>2668172106</t>
  </si>
  <si>
    <t>2858939907</t>
  </si>
  <si>
    <t>2668934100</t>
  </si>
  <si>
    <t>2696334209</t>
  </si>
  <si>
    <t>2670352810</t>
  </si>
  <si>
    <t>2678640979</t>
  </si>
  <si>
    <t>2670952828</t>
  </si>
  <si>
    <t>2707330813</t>
  </si>
  <si>
    <t>2671267600</t>
  </si>
  <si>
    <t>2727252910</t>
  </si>
  <si>
    <t>2673418218</t>
  </si>
  <si>
    <t>2750700228</t>
  </si>
  <si>
    <t>2675945390</t>
  </si>
  <si>
    <t>2777249867</t>
  </si>
  <si>
    <t>2677621637</t>
  </si>
  <si>
    <t>2806896002</t>
  </si>
  <si>
    <t>2765313124</t>
  </si>
  <si>
    <t>2839096935</t>
  </si>
  <si>
    <t>2677441317</t>
  </si>
  <si>
    <t>2857894270</t>
  </si>
  <si>
    <t>2675978574</t>
  </si>
  <si>
    <t>2894815573</t>
  </si>
  <si>
    <t>2675206965</t>
  </si>
  <si>
    <t>2535348717</t>
  </si>
  <si>
    <t>2674392516</t>
  </si>
  <si>
    <t>2522956043</t>
  </si>
  <si>
    <t>2673576608</t>
  </si>
  <si>
    <t>2507120788</t>
  </si>
  <si>
    <t>2673463650</t>
  </si>
  <si>
    <t>2492762561</t>
  </si>
  <si>
    <t>2673434804</t>
  </si>
  <si>
    <t>2475151258</t>
  </si>
  <si>
    <t>2673344952</t>
  </si>
  <si>
    <t>2449521308</t>
  </si>
  <si>
    <t>2672981111</t>
  </si>
  <si>
    <t>2426371983</t>
  </si>
  <si>
    <t>2672845511</t>
  </si>
  <si>
    <t>2401916040</t>
  </si>
  <si>
    <t>2672464227</t>
  </si>
  <si>
    <t>2929298600</t>
  </si>
  <si>
    <t>2668965657</t>
  </si>
  <si>
    <t>2887048060</t>
  </si>
  <si>
    <t>2668636127</t>
  </si>
  <si>
    <t>2828179572</t>
  </si>
  <si>
    <t>2665829101</t>
  </si>
  <si>
    <t>2749800209</t>
  </si>
  <si>
    <t>2664448540</t>
  </si>
  <si>
    <t>1255973320</t>
  </si>
  <si>
    <t>2664432112</t>
  </si>
  <si>
    <t>2913913900</t>
  </si>
  <si>
    <t>2662460203</t>
  </si>
  <si>
    <t>2684800184</t>
  </si>
  <si>
    <t>2660483733</t>
  </si>
  <si>
    <t>2700761451</t>
  </si>
  <si>
    <t>2659884280</t>
  </si>
  <si>
    <t>2714247579</t>
  </si>
  <si>
    <t>2659195607</t>
  </si>
  <si>
    <t>2724912461</t>
  </si>
  <si>
    <t>2657944417</t>
  </si>
  <si>
    <t>2731522638</t>
  </si>
  <si>
    <t>2657166693</t>
  </si>
  <si>
    <t>2745198672</t>
  </si>
  <si>
    <t>2654460726</t>
  </si>
  <si>
    <t>2755729403</t>
  </si>
  <si>
    <t>2651652234</t>
  </si>
  <si>
    <t>2772739241</t>
  </si>
  <si>
    <t>2651621210</t>
  </si>
  <si>
    <t>2785839136</t>
  </si>
  <si>
    <t>2649651518</t>
  </si>
  <si>
    <t>2796781112</t>
  </si>
  <si>
    <t>2648208620</t>
  </si>
  <si>
    <t>2814688217</t>
  </si>
  <si>
    <t>2646556538</t>
  </si>
  <si>
    <t>2832011438</t>
  </si>
  <si>
    <t>2645927770</t>
  </si>
  <si>
    <t>2843367165</t>
  </si>
  <si>
    <t>2645034530</t>
  </si>
  <si>
    <t>2853305053</t>
  </si>
  <si>
    <t>2644391410</t>
  </si>
  <si>
    <t>2865197076</t>
  </si>
  <si>
    <t>2643694544</t>
  </si>
  <si>
    <t>2880998131</t>
  </si>
  <si>
    <t>2642124242</t>
  </si>
  <si>
    <t>2901943948</t>
  </si>
  <si>
    <t>2641935125</t>
  </si>
  <si>
    <t>2642169802</t>
  </si>
  <si>
    <t>2639873275</t>
  </si>
  <si>
    <t>2529629516</t>
  </si>
  <si>
    <t>2638805701</t>
  </si>
  <si>
    <t>2526161269</t>
  </si>
  <si>
    <t>2637523930</t>
  </si>
  <si>
    <t>2516290599</t>
  </si>
  <si>
    <t>2630092885</t>
  </si>
  <si>
    <t>2629869489</t>
  </si>
  <si>
    <t>2505063335</t>
  </si>
  <si>
    <t>2622680163</t>
  </si>
  <si>
    <t>2497640294</t>
  </si>
  <si>
    <t>2621886667</t>
  </si>
  <si>
    <t>2487682207</t>
  </si>
  <si>
    <t>2619628427</t>
  </si>
  <si>
    <t>2479383081</t>
  </si>
  <si>
    <t>2619290305</t>
  </si>
  <si>
    <t>2471458958</t>
  </si>
  <si>
    <t>2618398487</t>
  </si>
  <si>
    <t>2454005896</t>
  </si>
  <si>
    <t>2617989189</t>
  </si>
  <si>
    <t>2443324760</t>
  </si>
  <si>
    <t>2616210685</t>
  </si>
  <si>
    <t>2429161102</t>
  </si>
  <si>
    <t>2616095508</t>
  </si>
  <si>
    <t>2421693767</t>
  </si>
  <si>
    <t>2613697346</t>
  </si>
  <si>
    <t>2409334839</t>
  </si>
  <si>
    <t>2610350197</t>
  </si>
  <si>
    <t>2392844206</t>
  </si>
  <si>
    <t>2609550381</t>
  </si>
  <si>
    <t>2609075130</t>
  </si>
  <si>
    <t>2921595401</t>
  </si>
  <si>
    <t>2608671269</t>
  </si>
  <si>
    <t>2901620358</t>
  </si>
  <si>
    <t>2608555233</t>
  </si>
  <si>
    <t>2868172709</t>
  </si>
  <si>
    <t>2597660543</t>
  </si>
  <si>
    <t>2844655391</t>
  </si>
  <si>
    <t>2553184001</t>
  </si>
  <si>
    <t>2822998540</t>
  </si>
  <si>
    <t>2539202275</t>
  </si>
  <si>
    <t>2788064512</t>
  </si>
  <si>
    <t>2531587270</t>
  </si>
  <si>
    <t>2728343203</t>
  </si>
  <si>
    <t>2530435983</t>
  </si>
  <si>
    <t>2683455333</t>
  </si>
  <si>
    <t>2529229881</t>
  </si>
  <si>
    <t>2145674510</t>
  </si>
  <si>
    <t>2527999836</t>
  </si>
  <si>
    <t>2454248972</t>
  </si>
  <si>
    <t>2526558458</t>
  </si>
  <si>
    <t>2908481588</t>
  </si>
  <si>
    <t>2525163592</t>
  </si>
  <si>
    <t>2683083184</t>
  </si>
  <si>
    <t>2524972205</t>
  </si>
  <si>
    <t>2686124074</t>
  </si>
  <si>
    <t>2522553447</t>
  </si>
  <si>
    <t>2693068370</t>
  </si>
  <si>
    <t>2521963127</t>
  </si>
  <si>
    <t>2702749265</t>
  </si>
  <si>
    <t>2516335144</t>
  </si>
  <si>
    <t>2710238743</t>
  </si>
  <si>
    <t>2509988601</t>
  </si>
  <si>
    <t>2720071355</t>
  </si>
  <si>
    <t>2507503854</t>
  </si>
  <si>
    <t>2722733837</t>
  </si>
  <si>
    <t>2501237980</t>
  </si>
  <si>
    <t>2726541010</t>
  </si>
  <si>
    <t>2500164236</t>
  </si>
  <si>
    <t>2728838102</t>
  </si>
  <si>
    <t>2494788454</t>
  </si>
  <si>
    <t>2732967535</t>
  </si>
  <si>
    <t>2494147730</t>
  </si>
  <si>
    <t>2740481637</t>
  </si>
  <si>
    <t>2491033650</t>
  </si>
  <si>
    <t>2746548167</t>
  </si>
  <si>
    <t>2490935411</t>
  </si>
  <si>
    <t>2752265810</t>
  </si>
  <si>
    <t>2488991379</t>
  </si>
  <si>
    <t>2759702426</t>
  </si>
  <si>
    <t>2480320573</t>
  </si>
  <si>
    <t>2769480340</t>
  </si>
  <si>
    <t>2478372561</t>
  </si>
  <si>
    <t>2775252729</t>
  </si>
  <si>
    <t>2476528320</t>
  </si>
  <si>
    <t>2781848101</t>
  </si>
  <si>
    <t>2473145167</t>
  </si>
  <si>
    <t>2789948020</t>
  </si>
  <si>
    <t>2467043501</t>
  </si>
  <si>
    <t>2794231992</t>
  </si>
  <si>
    <t>2464453185</t>
  </si>
  <si>
    <t>2802475409</t>
  </si>
  <si>
    <t>2463933478</t>
  </si>
  <si>
    <t>2813380711</t>
  </si>
  <si>
    <t>2460638070</t>
  </si>
  <si>
    <t>2820037900</t>
  </si>
  <si>
    <t>2460262447</t>
  </si>
  <si>
    <t>2828715236</t>
  </si>
  <si>
    <t>2453403190</t>
  </si>
  <si>
    <t>2835954085</t>
  </si>
  <si>
    <t>2451561320</t>
  </si>
  <si>
    <t>2903794604</t>
  </si>
  <si>
    <t>2451523584</t>
  </si>
  <si>
    <t>2846375730</t>
  </si>
  <si>
    <t>2451519237</t>
  </si>
  <si>
    <t>2851454680</t>
  </si>
  <si>
    <t>2449553882</t>
  </si>
  <si>
    <t>2854275201</t>
  </si>
  <si>
    <t>2448191868</t>
  </si>
  <si>
    <t>2863865310</t>
  </si>
  <si>
    <t>2448164551</t>
  </si>
  <si>
    <t>2867767066</t>
  </si>
  <si>
    <t>2444559935</t>
  </si>
  <si>
    <t>2872530580</t>
  </si>
  <si>
    <t>2443779180</t>
  </si>
  <si>
    <t>2889053838</t>
  </si>
  <si>
    <t>2443085476</t>
  </si>
  <si>
    <t>2897333849</t>
  </si>
  <si>
    <t>2442961451</t>
  </si>
  <si>
    <t>2905697900</t>
  </si>
  <si>
    <t>2441858866</t>
  </si>
  <si>
    <t>2911652802</t>
  </si>
  <si>
    <t>2440988201</t>
  </si>
  <si>
    <t>2542221487</t>
  </si>
  <si>
    <t>2438798095</t>
  </si>
  <si>
    <t>2530326590</t>
  </si>
  <si>
    <t>2433178887</t>
  </si>
  <si>
    <t>2529174966</t>
  </si>
  <si>
    <t>2428120406</t>
  </si>
  <si>
    <t>2527836991</t>
  </si>
  <si>
    <t>2424053264</t>
  </si>
  <si>
    <t>2523960750</t>
  </si>
  <si>
    <t>2423856958</t>
  </si>
  <si>
    <t>2521297126</t>
  </si>
  <si>
    <t>2422818743</t>
  </si>
  <si>
    <t>2514871094</t>
  </si>
  <si>
    <t>2420801652</t>
  </si>
  <si>
    <t>2512263448</t>
  </si>
  <si>
    <t>2420138900</t>
  </si>
  <si>
    <t>2508112858</t>
  </si>
  <si>
    <t>2417368536</t>
  </si>
  <si>
    <t>2506450018</t>
  </si>
  <si>
    <t>2416922723</t>
  </si>
  <si>
    <t>2504908712</t>
  </si>
  <si>
    <t>2416671587</t>
  </si>
  <si>
    <t>2499667834</t>
  </si>
  <si>
    <t>2415909937</t>
  </si>
  <si>
    <t>2497179698</t>
  </si>
  <si>
    <t>2413192729</t>
  </si>
  <si>
    <t>2491088868</t>
  </si>
  <si>
    <t>2412581565</t>
  </si>
  <si>
    <t>2485760750</t>
  </si>
  <si>
    <t>2410930305</t>
  </si>
  <si>
    <t>2481974545</t>
  </si>
  <si>
    <t>2406053660</t>
  </si>
  <si>
    <t>2476636590</t>
  </si>
  <si>
    <t>2400137912</t>
  </si>
  <si>
    <t>2474581800</t>
  </si>
  <si>
    <t>2398933246</t>
  </si>
  <si>
    <t>2468376009</t>
  </si>
  <si>
    <t>2395290223</t>
  </si>
  <si>
    <t>2458634348</t>
  </si>
  <si>
    <t>0429680944</t>
  </si>
  <si>
    <t>2452957186</t>
  </si>
  <si>
    <t>2388067748</t>
  </si>
  <si>
    <t>2448559417</t>
  </si>
  <si>
    <t>2394798418</t>
  </si>
  <si>
    <t>2438514660</t>
  </si>
  <si>
    <t>2398426766</t>
  </si>
  <si>
    <t>2434814880</t>
  </si>
  <si>
    <t>2400677343</t>
  </si>
  <si>
    <t>2428041902</t>
  </si>
  <si>
    <t>2402498210</t>
  </si>
  <si>
    <t>2425195390</t>
  </si>
  <si>
    <t>2404657314</t>
  </si>
  <si>
    <t>2419214300</t>
  </si>
  <si>
    <t>2404846391</t>
  </si>
  <si>
    <t>2410889207</t>
  </si>
  <si>
    <t>2410442120</t>
  </si>
  <si>
    <t>2409112876</t>
  </si>
  <si>
    <t>2412376965</t>
  </si>
  <si>
    <t>2398057857</t>
  </si>
  <si>
    <t>2413960904</t>
  </si>
  <si>
    <t>2390328232</t>
  </si>
  <si>
    <t>2417607108</t>
  </si>
  <si>
    <t>0061035032</t>
  </si>
  <si>
    <t>2419383951</t>
  </si>
  <si>
    <t>2930107972</t>
  </si>
  <si>
    <t>2420199517</t>
  </si>
  <si>
    <t>2925441573</t>
  </si>
  <si>
    <t>2420207324</t>
  </si>
  <si>
    <t>2916325746</t>
  </si>
  <si>
    <t>2420442625</t>
  </si>
  <si>
    <t>2906520681</t>
  </si>
  <si>
    <t>2421334636</t>
  </si>
  <si>
    <t>2891279523</t>
  </si>
  <si>
    <t>2425824770</t>
  </si>
  <si>
    <t>0349653619</t>
  </si>
  <si>
    <t>2427944321</t>
  </si>
  <si>
    <t>2863225063</t>
  </si>
  <si>
    <t>2428623893</t>
  </si>
  <si>
    <t>2848786165</t>
  </si>
  <si>
    <t>2429194801</t>
  </si>
  <si>
    <t>2831310286</t>
  </si>
  <si>
    <t>2437361332</t>
  </si>
  <si>
    <t>2823836389</t>
  </si>
  <si>
    <t>2440402663</t>
  </si>
  <si>
    <t>2816444526</t>
  </si>
  <si>
    <t>2440801930</t>
  </si>
  <si>
    <t>2798282993</t>
  </si>
  <si>
    <t>2441310008</t>
  </si>
  <si>
    <t>2777461865</t>
  </si>
  <si>
    <t>2451738482</t>
  </si>
  <si>
    <t>2738766890</t>
  </si>
  <si>
    <t>2452122551</t>
  </si>
  <si>
    <t>2703834102</t>
  </si>
  <si>
    <t>2452379100</t>
  </si>
  <si>
    <t>2693510860</t>
  </si>
  <si>
    <t>2453182301</t>
  </si>
  <si>
    <t>1188160158</t>
  </si>
  <si>
    <t>2456878940</t>
  </si>
  <si>
    <t>2119222004</t>
  </si>
  <si>
    <t>2459294463</t>
  </si>
  <si>
    <t>2924684698</t>
  </si>
  <si>
    <t>2461428708</t>
  </si>
  <si>
    <t>2327785018</t>
  </si>
  <si>
    <t>2463761258</t>
  </si>
  <si>
    <t>2915465795</t>
  </si>
  <si>
    <t>2468022071</t>
  </si>
  <si>
    <t>2911256886</t>
  </si>
  <si>
    <t>2471568665</t>
  </si>
  <si>
    <t>2906657255</t>
  </si>
  <si>
    <t>2478059700</t>
  </si>
  <si>
    <t>2681615828</t>
  </si>
  <si>
    <t>2482964833</t>
  </si>
  <si>
    <t>2683805370</t>
  </si>
  <si>
    <t>2483578100</t>
  </si>
  <si>
    <t>2686075550</t>
  </si>
  <si>
    <t>2485797643</t>
  </si>
  <si>
    <t>2687717386</t>
  </si>
  <si>
    <t>2492318952</t>
  </si>
  <si>
    <t>2690325747</t>
  </si>
  <si>
    <t>2496120457</t>
  </si>
  <si>
    <t>2699603705</t>
  </si>
  <si>
    <t>2500356553</t>
  </si>
  <si>
    <t>2701135154</t>
  </si>
  <si>
    <t>2501855970</t>
  </si>
  <si>
    <t>2705805706</t>
  </si>
  <si>
    <t>2503370158</t>
  </si>
  <si>
    <t>2707940280</t>
  </si>
  <si>
    <t>2503556346</t>
  </si>
  <si>
    <t>2712353650</t>
  </si>
  <si>
    <t>2505280121</t>
  </si>
  <si>
    <t>2716526307</t>
  </si>
  <si>
    <t>2505703065</t>
  </si>
  <si>
    <t>2509271542</t>
  </si>
  <si>
    <t>2721767165</t>
  </si>
  <si>
    <t>2520308347</t>
  </si>
  <si>
    <t>2723236642</t>
  </si>
  <si>
    <t>2520897530</t>
  </si>
  <si>
    <t>2725979469</t>
  </si>
  <si>
    <t>2522532501</t>
  </si>
  <si>
    <t>2726823859</t>
  </si>
  <si>
    <t>2527026720</t>
  </si>
  <si>
    <t>2727511690</t>
  </si>
  <si>
    <t>2533807319</t>
  </si>
  <si>
    <t>2729725325</t>
  </si>
  <si>
    <t>2535426096</t>
  </si>
  <si>
    <t>2731850400</t>
  </si>
  <si>
    <t>2538572043</t>
  </si>
  <si>
    <t>2735541001</t>
  </si>
  <si>
    <t>2540421265</t>
  </si>
  <si>
    <t>2740153006</t>
  </si>
  <si>
    <t>2542269909</t>
  </si>
  <si>
    <t>2741422540</t>
  </si>
  <si>
    <t>2545277484</t>
  </si>
  <si>
    <t>2745560678</t>
  </si>
  <si>
    <t>2602675404</t>
  </si>
  <si>
    <t>2749827931</t>
  </si>
  <si>
    <t>2604880265</t>
  </si>
  <si>
    <t>2751152401</t>
  </si>
  <si>
    <t>2605903978</t>
  </si>
  <si>
    <t>2754049642</t>
  </si>
  <si>
    <t>2606251087</t>
  </si>
  <si>
    <t>2758951903</t>
  </si>
  <si>
    <t>2608244551</t>
  </si>
  <si>
    <t>2762261703</t>
  </si>
  <si>
    <t>2608451655</t>
  </si>
  <si>
    <t>2645822813</t>
  </si>
  <si>
    <t>2609206797</t>
  </si>
  <si>
    <t>2769826606</t>
  </si>
  <si>
    <t>2611137478</t>
  </si>
  <si>
    <t>2774669709</t>
  </si>
  <si>
    <t>2612321449</t>
  </si>
  <si>
    <t>2776353804</t>
  </si>
  <si>
    <t>2613104788</t>
  </si>
  <si>
    <t>2778365530</t>
  </si>
  <si>
    <t>2617163889</t>
  </si>
  <si>
    <t>2783607563</t>
  </si>
  <si>
    <t>2617436860</t>
  </si>
  <si>
    <t>2788350506</t>
  </si>
  <si>
    <t>2618028439</t>
  </si>
  <si>
    <t>2791857922</t>
  </si>
  <si>
    <t>2619433815</t>
  </si>
  <si>
    <t>2792941267</t>
  </si>
  <si>
    <t>2620893604</t>
  </si>
  <si>
    <t>2795773375</t>
  </si>
  <si>
    <t>2623041201</t>
  </si>
  <si>
    <t>2904669480</t>
  </si>
  <si>
    <t>2623915190</t>
  </si>
  <si>
    <t>2803970206</t>
  </si>
  <si>
    <t>2624356449</t>
  </si>
  <si>
    <t>2812114181</t>
  </si>
  <si>
    <t>2627145157</t>
  </si>
  <si>
    <t>2814134430</t>
  </si>
  <si>
    <t>2629074670</t>
  </si>
  <si>
    <t>2817402675</t>
  </si>
  <si>
    <t>2629801950</t>
  </si>
  <si>
    <t>2821712253</t>
  </si>
  <si>
    <t>2630413878</t>
  </si>
  <si>
    <t>2824756975</t>
  </si>
  <si>
    <t>2632345910</t>
  </si>
  <si>
    <t>2830307371</t>
  </si>
  <si>
    <t>2635469459</t>
  </si>
  <si>
    <t>2832958840</t>
  </si>
  <si>
    <t>2636333224</t>
  </si>
  <si>
    <t>2836761769</t>
  </si>
  <si>
    <t>2636549357</t>
  </si>
  <si>
    <t>2840973301</t>
  </si>
  <si>
    <t>2641116161</t>
  </si>
  <si>
    <t>2842356509</t>
  </si>
  <si>
    <t>2643933071</t>
  </si>
  <si>
    <t>2844177511</t>
  </si>
  <si>
    <t>2645059959</t>
  </si>
  <si>
    <t>2847468527</t>
  </si>
  <si>
    <t>2646638192</t>
  </si>
  <si>
    <t>2849909748</t>
  </si>
  <si>
    <t>2646999294</t>
  </si>
  <si>
    <t>2852875960</t>
  </si>
  <si>
    <t>2647890187</t>
  </si>
  <si>
    <t>2853561497</t>
  </si>
  <si>
    <t>2650105768</t>
  </si>
  <si>
    <t>2856805908</t>
  </si>
  <si>
    <t>2650549838</t>
  </si>
  <si>
    <t>2859520431</t>
  </si>
  <si>
    <t>2653492272</t>
  </si>
  <si>
    <t>2864355192</t>
  </si>
  <si>
    <t>2655209739</t>
  </si>
  <si>
    <t>2867338766</t>
  </si>
  <si>
    <t>2656713671</t>
  </si>
  <si>
    <t>2870423240</t>
  </si>
  <si>
    <t>2657176420</t>
  </si>
  <si>
    <t>2871498914</t>
  </si>
  <si>
    <t>2658597478</t>
  </si>
  <si>
    <t>2650510441</t>
  </si>
  <si>
    <t>2658675125</t>
  </si>
  <si>
    <t>2887142829</t>
  </si>
  <si>
    <t>2659808889</t>
  </si>
  <si>
    <t>2889955200</t>
  </si>
  <si>
    <t>2659976240</t>
  </si>
  <si>
    <t>2896693400</t>
  </si>
  <si>
    <t>2660731304</t>
  </si>
  <si>
    <t>2900702798</t>
  </si>
  <si>
    <t>2660931868</t>
  </si>
  <si>
    <t>2902914505</t>
  </si>
  <si>
    <t>2662377462</t>
  </si>
  <si>
    <t>2906279922</t>
  </si>
  <si>
    <t>2662571009</t>
  </si>
  <si>
    <t>2910330311</t>
  </si>
  <si>
    <t>2663329338</t>
  </si>
  <si>
    <t>2913818432</t>
  </si>
  <si>
    <t>2665111151</t>
  </si>
  <si>
    <t>2544694607</t>
  </si>
  <si>
    <t>2666905249</t>
  </si>
  <si>
    <t>2538340398</t>
  </si>
  <si>
    <t>2669952361</t>
  </si>
  <si>
    <t>2530683306</t>
  </si>
  <si>
    <t>2671171546</t>
  </si>
  <si>
    <t>2529885950</t>
  </si>
  <si>
    <t>2671405368</t>
  </si>
  <si>
    <t>2529437498</t>
  </si>
  <si>
    <t>2675260900</t>
  </si>
  <si>
    <t>2528900462</t>
  </si>
  <si>
    <t>0733808126</t>
  </si>
  <si>
    <t>2528196710</t>
  </si>
  <si>
    <t>0632773069</t>
  </si>
  <si>
    <t>2527489439</t>
  </si>
  <si>
    <t>1917347361</t>
  </si>
  <si>
    <t>2524252410</t>
  </si>
  <si>
    <t>2344628764</t>
  </si>
  <si>
    <t>2523590382</t>
  </si>
  <si>
    <t>2392632983</t>
  </si>
  <si>
    <t>2521326454</t>
  </si>
  <si>
    <t>2393875348</t>
  </si>
  <si>
    <t>2518601328</t>
  </si>
  <si>
    <t>2395519718</t>
  </si>
  <si>
    <t>2515796324</t>
  </si>
  <si>
    <t>2395694776</t>
  </si>
  <si>
    <t>2514777137</t>
  </si>
  <si>
    <t>2396630936</t>
  </si>
  <si>
    <t>2513610459</t>
  </si>
  <si>
    <t>2406204748</t>
  </si>
  <si>
    <t>2511412951</t>
  </si>
  <si>
    <t>2408002708</t>
  </si>
  <si>
    <t>2510654508</t>
  </si>
  <si>
    <t>2414717061</t>
  </si>
  <si>
    <t>2507907205</t>
  </si>
  <si>
    <t>2428110335</t>
  </si>
  <si>
    <t>2506645496</t>
  </si>
  <si>
    <t>2438900282</t>
  </si>
  <si>
    <t>2506288818</t>
  </si>
  <si>
    <t>2448333421</t>
  </si>
  <si>
    <t>2504959267</t>
  </si>
  <si>
    <t>2452603149</t>
  </si>
  <si>
    <t>2504879006</t>
  </si>
  <si>
    <t>2453092279</t>
  </si>
  <si>
    <t>2501911559</t>
  </si>
  <si>
    <t>2453724700</t>
  </si>
  <si>
    <t>2499203512</t>
  </si>
  <si>
    <t>2457412971</t>
  </si>
  <si>
    <t>2497282680</t>
  </si>
  <si>
    <t>2457615494</t>
  </si>
  <si>
    <t>2495527400</t>
  </si>
  <si>
    <t>2460777100</t>
  </si>
  <si>
    <t>2491714320</t>
  </si>
  <si>
    <t>2463637999</t>
  </si>
  <si>
    <t>2489498848</t>
  </si>
  <si>
    <t>2469796200</t>
  </si>
  <si>
    <t>2485791620</t>
  </si>
  <si>
    <t>2478286092</t>
  </si>
  <si>
    <t>2484163390</t>
  </si>
  <si>
    <t>2494624230</t>
  </si>
  <si>
    <t>2482448830</t>
  </si>
  <si>
    <t>2496472180</t>
  </si>
  <si>
    <t>2481196333</t>
  </si>
  <si>
    <t>2501918507</t>
  </si>
  <si>
    <t>2479374090</t>
  </si>
  <si>
    <t>2517547017</t>
  </si>
  <si>
    <t>2476607400</t>
  </si>
  <si>
    <t>2520317149</t>
  </si>
  <si>
    <t>2474594267</t>
  </si>
  <si>
    <t>2525697650</t>
  </si>
  <si>
    <t>2474010167</t>
  </si>
  <si>
    <t>2526144609</t>
  </si>
  <si>
    <t>2470334614</t>
  </si>
  <si>
    <t>2543316588</t>
  </si>
  <si>
    <t>2467814848</t>
  </si>
  <si>
    <t>2552941433</t>
  </si>
  <si>
    <t>2458939956</t>
  </si>
  <si>
    <t>2606565910</t>
  </si>
  <si>
    <t>2454436012</t>
  </si>
  <si>
    <t>2612435397</t>
  </si>
  <si>
    <t>2453364403</t>
  </si>
  <si>
    <t>2613646413</t>
  </si>
  <si>
    <t>2452488441</t>
  </si>
  <si>
    <t>2614181773</t>
  </si>
  <si>
    <t>2448624683</t>
  </si>
  <si>
    <t>2619634890</t>
  </si>
  <si>
    <t>2448559436</t>
  </si>
  <si>
    <t>2632539820</t>
  </si>
  <si>
    <t>2438854396</t>
  </si>
  <si>
    <t>2632607361</t>
  </si>
  <si>
    <t>2437838302</t>
  </si>
  <si>
    <t>2636920532</t>
  </si>
  <si>
    <t>2435184590</t>
  </si>
  <si>
    <t>2642104901</t>
  </si>
  <si>
    <t>2429656148</t>
  </si>
  <si>
    <t>2642143304</t>
  </si>
  <si>
    <t>2428467423</t>
  </si>
  <si>
    <t>2645917366</t>
  </si>
  <si>
    <t>2426817886</t>
  </si>
  <si>
    <t>2649745747</t>
  </si>
  <si>
    <t>2426078455</t>
  </si>
  <si>
    <t>2650686662</t>
  </si>
  <si>
    <t>2423708061</t>
  </si>
  <si>
    <t>2661059102</t>
  </si>
  <si>
    <t>2419411333</t>
  </si>
  <si>
    <t>2671431639</t>
  </si>
  <si>
    <t>2415619900</t>
  </si>
  <si>
    <t>2675727413</t>
  </si>
  <si>
    <t>2412188356</t>
  </si>
  <si>
    <t>2397867505</t>
  </si>
  <si>
    <t>2410159873</t>
  </si>
  <si>
    <t>2416711533</t>
  </si>
  <si>
    <t>2409172645</t>
  </si>
  <si>
    <t>2434360200</t>
  </si>
  <si>
    <t>2408519811</t>
  </si>
  <si>
    <t>2434999758</t>
  </si>
  <si>
    <t>2398550936</t>
  </si>
  <si>
    <t>2437894465</t>
  </si>
  <si>
    <t>2396179799</t>
  </si>
  <si>
    <t>2452544020</t>
  </si>
  <si>
    <t>2390815670</t>
  </si>
  <si>
    <t>2457610407</t>
  </si>
  <si>
    <t>1036487995</t>
  </si>
  <si>
    <t>2470890589</t>
  </si>
  <si>
    <t>1708033207</t>
  </si>
  <si>
    <t>2475391725</t>
  </si>
  <si>
    <t>0239497936</t>
  </si>
  <si>
    <t>2483046202</t>
  </si>
  <si>
    <t>2931309105</t>
  </si>
  <si>
    <t>2484274566</t>
  </si>
  <si>
    <t>2929999901</t>
  </si>
  <si>
    <t>2491715744</t>
  </si>
  <si>
    <t>2928204588</t>
  </si>
  <si>
    <t>2501048147</t>
  </si>
  <si>
    <t>2923234896</t>
  </si>
  <si>
    <t>2505043950</t>
  </si>
  <si>
    <t>2920540737</t>
  </si>
  <si>
    <t>2510379972</t>
  </si>
  <si>
    <t>2907909940</t>
  </si>
  <si>
    <t>2545026134</t>
  </si>
  <si>
    <t>2906651421</t>
  </si>
  <si>
    <t>2546307151</t>
  </si>
  <si>
    <t>2903505096</t>
  </si>
  <si>
    <t>2601652842</t>
  </si>
  <si>
    <t>2891656207</t>
  </si>
  <si>
    <t>2607875114</t>
  </si>
  <si>
    <t>2891123554</t>
  </si>
  <si>
    <t>2608144159</t>
  </si>
  <si>
    <t>2876646044</t>
  </si>
  <si>
    <t>2610906030</t>
  </si>
  <si>
    <t>2875004114</t>
  </si>
  <si>
    <t>2620005340</t>
  </si>
  <si>
    <t>2867728285</t>
  </si>
  <si>
    <t>2622681432</t>
  </si>
  <si>
    <t>2860668499</t>
  </si>
  <si>
    <t>2629905871</t>
  </si>
  <si>
    <t>2856843745</t>
  </si>
  <si>
    <t>2654733662</t>
  </si>
  <si>
    <t>2846113762</t>
  </si>
  <si>
    <t>2663841434</t>
  </si>
  <si>
    <t>2832128770</t>
  </si>
  <si>
    <t>2664258348</t>
  </si>
  <si>
    <t>2830771500</t>
  </si>
  <si>
    <t>2664540570</t>
  </si>
  <si>
    <t>2824137562</t>
  </si>
  <si>
    <t>2667723317</t>
  </si>
  <si>
    <t>2823396543</t>
  </si>
  <si>
    <t>2674277001</t>
  </si>
  <si>
    <t>2818665515</t>
  </si>
  <si>
    <t>2674717894</t>
  </si>
  <si>
    <t>2812131317</t>
  </si>
  <si>
    <t>2674751543</t>
  </si>
  <si>
    <t>2803952405</t>
  </si>
  <si>
    <t>2674928407</t>
  </si>
  <si>
    <t>2798226100</t>
  </si>
  <si>
    <t>1917347380</t>
  </si>
  <si>
    <t>2780861261</t>
  </si>
  <si>
    <t>2390467416</t>
  </si>
  <si>
    <t>2776450623</t>
  </si>
  <si>
    <t>2391606810</t>
  </si>
  <si>
    <t>2744714780</t>
  </si>
  <si>
    <t>2394759826</t>
  </si>
  <si>
    <t>2728591203</t>
  </si>
  <si>
    <t>2395461408</t>
  </si>
  <si>
    <t>2717024900</t>
  </si>
  <si>
    <t>2397450363</t>
  </si>
  <si>
    <t>2702639170</t>
  </si>
  <si>
    <t>2399073460</t>
  </si>
  <si>
    <t>2694065877</t>
  </si>
  <si>
    <t>2406753926</t>
  </si>
  <si>
    <t>2690314974</t>
  </si>
  <si>
    <t>2407957465</t>
  </si>
  <si>
    <t>3035552708</t>
  </si>
  <si>
    <t>2408068591</t>
  </si>
  <si>
    <t>1190720741</t>
  </si>
  <si>
    <t>2414875830</t>
  </si>
  <si>
    <t>1363271823</t>
  </si>
  <si>
    <t>2432009066</t>
  </si>
  <si>
    <t>2120706000</t>
  </si>
  <si>
    <t>2442648548</t>
  </si>
  <si>
    <t>2929888340</t>
  </si>
  <si>
    <t>2443092530</t>
  </si>
  <si>
    <t>2922237399</t>
  </si>
  <si>
    <t>2444851517</t>
  </si>
  <si>
    <t>2919620043</t>
  </si>
  <si>
    <t>2447839989</t>
  </si>
  <si>
    <t>2918050189</t>
  </si>
  <si>
    <t>2451666510</t>
  </si>
  <si>
    <t>2916182803</t>
  </si>
  <si>
    <t>2452144963</t>
  </si>
  <si>
    <t>2478934137</t>
  </si>
  <si>
    <t>2453174012</t>
  </si>
  <si>
    <t>2911996813</t>
  </si>
  <si>
    <t>2457733913</t>
  </si>
  <si>
    <t>2910388870</t>
  </si>
  <si>
    <t>2460466040</t>
  </si>
  <si>
    <t>2907279525</t>
  </si>
  <si>
    <t>2464851949</t>
  </si>
  <si>
    <t>2906003642</t>
  </si>
  <si>
    <t>2465886319</t>
  </si>
  <si>
    <t>2681525073</t>
  </si>
  <si>
    <t>2466872854</t>
  </si>
  <si>
    <t>2682218469</t>
  </si>
  <si>
    <t>2476314846</t>
  </si>
  <si>
    <t>2683288589</t>
  </si>
  <si>
    <t>2478375956</t>
  </si>
  <si>
    <t>2684659972</t>
  </si>
  <si>
    <t>2480683457</t>
  </si>
  <si>
    <t>2685775112</t>
  </si>
  <si>
    <t>2481876079</t>
  </si>
  <si>
    <t>2644225075</t>
  </si>
  <si>
    <t>2487890905</t>
  </si>
  <si>
    <t>2687154567</t>
  </si>
  <si>
    <t>2488958311</t>
  </si>
  <si>
    <t>2688692575</t>
  </si>
  <si>
    <t>2495723156</t>
  </si>
  <si>
    <t>2689665628</t>
  </si>
  <si>
    <t>2495834321</t>
  </si>
  <si>
    <t>2691308301</t>
  </si>
  <si>
    <t>2497793257</t>
  </si>
  <si>
    <t>2694037000</t>
  </si>
  <si>
    <t>2502486905</t>
  </si>
  <si>
    <t>2700362608</t>
  </si>
  <si>
    <t>2505296170</t>
  </si>
  <si>
    <t>2700838309</t>
  </si>
  <si>
    <t>2508635800</t>
  </si>
  <si>
    <t>2701755458</t>
  </si>
  <si>
    <t>2510462335</t>
  </si>
  <si>
    <t>2705216419</t>
  </si>
  <si>
    <t>2516435203</t>
  </si>
  <si>
    <t>2707064600</t>
  </si>
  <si>
    <t>2520449790</t>
  </si>
  <si>
    <t>2707803300</t>
  </si>
  <si>
    <t>2535755705</t>
  </si>
  <si>
    <t>2709249102</t>
  </si>
  <si>
    <t>2537142916</t>
  </si>
  <si>
    <t>2712064325</t>
  </si>
  <si>
    <t>2537193702</t>
  </si>
  <si>
    <t>2712498090</t>
  </si>
  <si>
    <t>2543260438</t>
  </si>
  <si>
    <t>2715395346</t>
  </si>
  <si>
    <t>2553233392</t>
  </si>
  <si>
    <t>2716900454</t>
  </si>
  <si>
    <t>2602543629</t>
  </si>
  <si>
    <t>2720695401</t>
  </si>
  <si>
    <t>2605998136</t>
  </si>
  <si>
    <t>2720918503</t>
  </si>
  <si>
    <t>2607910049</t>
  </si>
  <si>
    <t>2721498315</t>
  </si>
  <si>
    <t>2611512550</t>
  </si>
  <si>
    <t>2721829009</t>
  </si>
  <si>
    <t>2617967533</t>
  </si>
  <si>
    <t>2722976210</t>
  </si>
  <si>
    <t>2622889707</t>
  </si>
  <si>
    <t>2724638140</t>
  </si>
  <si>
    <t>2628738503</t>
  </si>
  <si>
    <t>2725930957</t>
  </si>
  <si>
    <t>2632365639</t>
  </si>
  <si>
    <t>2726276023</t>
  </si>
  <si>
    <t>2636344296</t>
  </si>
  <si>
    <t>2726652485</t>
  </si>
  <si>
    <t>2638331937</t>
  </si>
  <si>
    <t>2727062674</t>
  </si>
  <si>
    <t>2640237805</t>
  </si>
  <si>
    <t>2727395957</t>
  </si>
  <si>
    <t>2642606786</t>
  </si>
  <si>
    <t>2728832801</t>
  </si>
  <si>
    <t>2643078670</t>
  </si>
  <si>
    <t>2729612378</t>
  </si>
  <si>
    <t>2654420865</t>
  </si>
  <si>
    <t>2729971698</t>
  </si>
  <si>
    <t>2657392515</t>
  </si>
  <si>
    <t>2731697435</t>
  </si>
  <si>
    <t>2660804681</t>
  </si>
  <si>
    <t>2732776442</t>
  </si>
  <si>
    <t>2663388938</t>
  </si>
  <si>
    <t>2664430330</t>
  </si>
  <si>
    <t>2738141509</t>
  </si>
  <si>
    <t>2665126921</t>
  </si>
  <si>
    <t>2739027200</t>
  </si>
  <si>
    <t>2665826420</t>
  </si>
  <si>
    <t>2740184734</t>
  </si>
  <si>
    <t>2667632102</t>
  </si>
  <si>
    <t>2741146636</t>
  </si>
  <si>
    <t>2669391090</t>
  </si>
  <si>
    <t>2742956923</t>
  </si>
  <si>
    <t>2677452767</t>
  </si>
  <si>
    <t>2745295003</t>
  </si>
  <si>
    <t>0367701180</t>
  </si>
  <si>
    <t>2746099330</t>
  </si>
  <si>
    <t>2677103707</t>
  </si>
  <si>
    <t>2747639550</t>
  </si>
  <si>
    <t>2674741850</t>
  </si>
  <si>
    <t>2644534353</t>
  </si>
  <si>
    <t>2674329100</t>
  </si>
  <si>
    <t>2751031913</t>
  </si>
  <si>
    <t>2672306170</t>
  </si>
  <si>
    <t>2751689389</t>
  </si>
  <si>
    <t>2671377453</t>
  </si>
  <si>
    <t>2753876680</t>
  </si>
  <si>
    <t>2671296456</t>
  </si>
  <si>
    <t>2755707902</t>
  </si>
  <si>
    <t>2671210601</t>
  </si>
  <si>
    <t>2757934986</t>
  </si>
  <si>
    <t>2671144951</t>
  </si>
  <si>
    <t>2759598835</t>
  </si>
  <si>
    <t>2669299104</t>
  </si>
  <si>
    <t>2761626575</t>
  </si>
  <si>
    <t>2667811290</t>
  </si>
  <si>
    <t>2763204879</t>
  </si>
  <si>
    <t>2667543330</t>
  </si>
  <si>
    <t>2767940210</t>
  </si>
  <si>
    <t>2667004945</t>
  </si>
  <si>
    <t>2768537788</t>
  </si>
  <si>
    <t>2665912477</t>
  </si>
  <si>
    <t>2769817570</t>
  </si>
  <si>
    <t>2664949956</t>
  </si>
  <si>
    <t>2770673970</t>
  </si>
  <si>
    <t>2664590279</t>
  </si>
  <si>
    <t>2773215190</t>
  </si>
  <si>
    <t>2664400695</t>
  </si>
  <si>
    <t>2775153939</t>
  </si>
  <si>
    <t>2663690880</t>
  </si>
  <si>
    <t>2775553295</t>
  </si>
  <si>
    <t>2662382556</t>
  </si>
  <si>
    <t>2776652255</t>
  </si>
  <si>
    <t>2661418662</t>
  </si>
  <si>
    <t>2777554860</t>
  </si>
  <si>
    <t>2661152402</t>
  </si>
  <si>
    <t>2779848223</t>
  </si>
  <si>
    <t>2661112696</t>
  </si>
  <si>
    <t>2782279769</t>
  </si>
  <si>
    <t>2659759797</t>
  </si>
  <si>
    <t>2784371418</t>
  </si>
  <si>
    <t>2659157664</t>
  </si>
  <si>
    <t>2787553751</t>
  </si>
  <si>
    <t>2658515331</t>
  </si>
  <si>
    <t>2789340020</t>
  </si>
  <si>
    <t>2657067415</t>
  </si>
  <si>
    <t>2791774610</t>
  </si>
  <si>
    <t>2656924717</t>
  </si>
  <si>
    <t>2791956867</t>
  </si>
  <si>
    <t>2654441664</t>
  </si>
  <si>
    <t>2792486509</t>
  </si>
  <si>
    <t>2653651116</t>
  </si>
  <si>
    <t>2793627821</t>
  </si>
  <si>
    <t>2652509172</t>
  </si>
  <si>
    <t>2794931347</t>
  </si>
  <si>
    <t>2652290901</t>
  </si>
  <si>
    <t>2796108486</t>
  </si>
  <si>
    <t>2651984815</t>
  </si>
  <si>
    <t>2799144915</t>
  </si>
  <si>
    <t>2651086103</t>
  </si>
  <si>
    <t>2802185707</t>
  </si>
  <si>
    <t>2651061218</t>
  </si>
  <si>
    <t>2802974836</t>
  </si>
  <si>
    <t>2649577424</t>
  </si>
  <si>
    <t>2804084719</t>
  </si>
  <si>
    <t>2649545663</t>
  </si>
  <si>
    <t>2810842349</t>
  </si>
  <si>
    <t>2649527348</t>
  </si>
  <si>
    <t>2813358004</t>
  </si>
  <si>
    <t>2649247347</t>
  </si>
  <si>
    <t>2813565785</t>
  </si>
  <si>
    <t>2648277490</t>
  </si>
  <si>
    <t>2814135709</t>
  </si>
  <si>
    <t>2648260602</t>
  </si>
  <si>
    <t>2816520924</t>
  </si>
  <si>
    <t>2647819618</t>
  </si>
  <si>
    <t>2819156667</t>
  </si>
  <si>
    <t>2647807421</t>
  </si>
  <si>
    <t>2821254969</t>
  </si>
  <si>
    <t>2647656877</t>
  </si>
  <si>
    <t>2822271508</t>
  </si>
  <si>
    <t>2644652402</t>
  </si>
  <si>
    <t>2823906658</t>
  </si>
  <si>
    <t>2644197882</t>
  </si>
  <si>
    <t>2826932449</t>
  </si>
  <si>
    <t>2643863758</t>
  </si>
  <si>
    <t>2829837798</t>
  </si>
  <si>
    <t>2643447580</t>
  </si>
  <si>
    <t>2649018175</t>
  </si>
  <si>
    <t>2643030527</t>
  </si>
  <si>
    <t>2832024137</t>
  </si>
  <si>
    <t>2639817448</t>
  </si>
  <si>
    <t>2835513100</t>
  </si>
  <si>
    <t>2637788158</t>
  </si>
  <si>
    <t>2836041595</t>
  </si>
  <si>
    <t>2636014631</t>
  </si>
  <si>
    <t>2838228069</t>
  </si>
  <si>
    <t>2635041245</t>
  </si>
  <si>
    <t>2840413497</t>
  </si>
  <si>
    <t>2633069805</t>
  </si>
  <si>
    <t>2841031148</t>
  </si>
  <si>
    <t>2632537859</t>
  </si>
  <si>
    <t>2842133070</t>
  </si>
  <si>
    <t>2629573628</t>
  </si>
  <si>
    <t>2842946392</t>
  </si>
  <si>
    <t>2627934286</t>
  </si>
  <si>
    <t>2843449964</t>
  </si>
  <si>
    <t>2627688350</t>
  </si>
  <si>
    <t>2845400125</t>
  </si>
  <si>
    <t>2627339256</t>
  </si>
  <si>
    <t>2847259119</t>
  </si>
  <si>
    <t>2626344600</t>
  </si>
  <si>
    <t>2847558326</t>
  </si>
  <si>
    <t>2625808118</t>
  </si>
  <si>
    <t>2849802431</t>
  </si>
  <si>
    <t>2625496982</t>
  </si>
  <si>
    <t>2850324550</t>
  </si>
  <si>
    <t>2624276298</t>
  </si>
  <si>
    <t>2852369849</t>
  </si>
  <si>
    <t>2623018858</t>
  </si>
  <si>
    <t>2853291378</t>
  </si>
  <si>
    <t>2622904526</t>
  </si>
  <si>
    <t>2853468197</t>
  </si>
  <si>
    <t>2622525357</t>
  </si>
  <si>
    <t>2853688567</t>
  </si>
  <si>
    <t>2622065180</t>
  </si>
  <si>
    <t>2854943997</t>
  </si>
  <si>
    <t>2621977168</t>
  </si>
  <si>
    <t>2857885702</t>
  </si>
  <si>
    <t>2621014088</t>
  </si>
  <si>
    <t>2650073234</t>
  </si>
  <si>
    <t>2620910927</t>
  </si>
  <si>
    <t>2861768494</t>
  </si>
  <si>
    <t>2619159459</t>
  </si>
  <si>
    <t>2864287272</t>
  </si>
  <si>
    <t>2618601100</t>
  </si>
  <si>
    <t>2864886777</t>
  </si>
  <si>
    <t>2617540743</t>
  </si>
  <si>
    <t>2865968500</t>
  </si>
  <si>
    <t>2617437606</t>
  </si>
  <si>
    <t>2867479687</t>
  </si>
  <si>
    <t>2615840400</t>
  </si>
  <si>
    <t>2869744300</t>
  </si>
  <si>
    <t>2615224483</t>
  </si>
  <si>
    <t>2870604306</t>
  </si>
  <si>
    <t>2874384063</t>
  </si>
  <si>
    <t>2870998359</t>
  </si>
  <si>
    <t>2874703463</t>
  </si>
  <si>
    <t>2872057642</t>
  </si>
  <si>
    <t>2876880798</t>
  </si>
  <si>
    <t>2873732237</t>
  </si>
  <si>
    <t>2877198423</t>
  </si>
  <si>
    <t>2879967750</t>
  </si>
  <si>
    <t>2614800216</t>
  </si>
  <si>
    <t>2876045335</t>
  </si>
  <si>
    <t>2614519604</t>
  </si>
  <si>
    <t>2877107251</t>
  </si>
  <si>
    <t>2613638990</t>
  </si>
  <si>
    <t>2879191770</t>
  </si>
  <si>
    <t>2613193078</t>
  </si>
  <si>
    <t>2880160112</t>
  </si>
  <si>
    <t>2611282780</t>
  </si>
  <si>
    <t>2882125689</t>
  </si>
  <si>
    <t>2610793410</t>
  </si>
  <si>
    <t>2888107401</t>
  </si>
  <si>
    <t>2609173417</t>
  </si>
  <si>
    <t>2889948471</t>
  </si>
  <si>
    <t>2606903381</t>
  </si>
  <si>
    <t>2892161047</t>
  </si>
  <si>
    <t>0556838040</t>
  </si>
  <si>
    <t>2896544525</t>
  </si>
  <si>
    <t>2606484912</t>
  </si>
  <si>
    <t>2897230818</t>
  </si>
  <si>
    <t>2606207068</t>
  </si>
  <si>
    <t>2898260544</t>
  </si>
  <si>
    <t>2604265902</t>
  </si>
  <si>
    <t>2901400400</t>
  </si>
  <si>
    <t>2603875190</t>
  </si>
  <si>
    <t>2902762718</t>
  </si>
  <si>
    <t>2603781340</t>
  </si>
  <si>
    <t>2904908104</t>
  </si>
  <si>
    <t>2602800850</t>
  </si>
  <si>
    <t>2905995984</t>
  </si>
  <si>
    <t>2601048787</t>
  </si>
  <si>
    <t>2906309574</t>
  </si>
  <si>
    <t>2600913312</t>
  </si>
  <si>
    <t>2908128470</t>
  </si>
  <si>
    <t>2598363965</t>
  </si>
  <si>
    <t>2911036172</t>
  </si>
  <si>
    <t>2596709881</t>
  </si>
  <si>
    <t>2913072620</t>
  </si>
  <si>
    <t>2568071941</t>
  </si>
  <si>
    <t>2914295410</t>
  </si>
  <si>
    <t>2568053770</t>
  </si>
  <si>
    <t>2552580100</t>
  </si>
  <si>
    <t>2384582468</t>
  </si>
  <si>
    <t>2521562079</t>
  </si>
  <si>
    <t>2301119237</t>
  </si>
  <si>
    <t>2205994477</t>
  </si>
  <si>
    <t>2478934156</t>
  </si>
  <si>
    <t>2206844735</t>
  </si>
  <si>
    <t>2388187889</t>
  </si>
  <si>
    <t>2207229408</t>
  </si>
  <si>
    <t>2212484298</t>
  </si>
  <si>
    <t>2208517815</t>
  </si>
  <si>
    <t>2417858836</t>
  </si>
  <si>
    <t>2208555282</t>
  </si>
  <si>
    <t>2537695802</t>
  </si>
  <si>
    <t>2208717476</t>
  </si>
  <si>
    <t>2282660046</t>
  </si>
  <si>
    <t>2209120373</t>
  </si>
  <si>
    <t>2339535299</t>
  </si>
  <si>
    <t>2209225564</t>
  </si>
  <si>
    <t>2254365738</t>
  </si>
  <si>
    <t>2209568340</t>
  </si>
  <si>
    <t>1650556541</t>
  </si>
  <si>
    <t>2212248004</t>
  </si>
  <si>
    <t>2401536558</t>
  </si>
  <si>
    <t>2213537790</t>
  </si>
  <si>
    <t>2452251286</t>
  </si>
  <si>
    <t>2213945714</t>
  </si>
  <si>
    <t>2511621981</t>
  </si>
  <si>
    <t>2217737806</t>
  </si>
  <si>
    <t>2632825950</t>
  </si>
  <si>
    <t>2226343417</t>
  </si>
  <si>
    <t>2218903742</t>
  </si>
  <si>
    <t>2226612509</t>
  </si>
  <si>
    <t>2339067823</t>
  </si>
  <si>
    <t>2229720668</t>
  </si>
  <si>
    <t>2362539900</t>
  </si>
  <si>
    <t>2230031597</t>
  </si>
  <si>
    <t>2323255564</t>
  </si>
  <si>
    <t>2230324675</t>
  </si>
  <si>
    <t>2274245092</t>
  </si>
  <si>
    <t>2233363200</t>
  </si>
  <si>
    <t>2232690788</t>
  </si>
  <si>
    <t>2235565137</t>
  </si>
  <si>
    <t>2184319990</t>
  </si>
  <si>
    <t>2237816490</t>
  </si>
  <si>
    <t>2631371976</t>
  </si>
  <si>
    <t>2239401136</t>
  </si>
  <si>
    <t>2461647231</t>
  </si>
  <si>
    <t>2239813978</t>
  </si>
  <si>
    <t>2395828618</t>
  </si>
  <si>
    <t>2242376388</t>
  </si>
  <si>
    <t>2434312438</t>
  </si>
  <si>
    <t>2242562871</t>
  </si>
  <si>
    <t>2470158490</t>
  </si>
  <si>
    <t>2243368836</t>
  </si>
  <si>
    <t>2496397050</t>
  </si>
  <si>
    <t>2244557740</t>
  </si>
  <si>
    <t>2525680468</t>
  </si>
  <si>
    <t>2245832933</t>
  </si>
  <si>
    <t>2618455713</t>
  </si>
  <si>
    <t>2246491824</t>
  </si>
  <si>
    <t>2322594318</t>
  </si>
  <si>
    <t>2247478233</t>
  </si>
  <si>
    <t>2175659057</t>
  </si>
  <si>
    <t>2247569267</t>
  </si>
  <si>
    <t>2236716539</t>
  </si>
  <si>
    <t>2248266477</t>
  </si>
  <si>
    <t>2309499114</t>
  </si>
  <si>
    <t>2248368273</t>
  </si>
  <si>
    <t>2367644591</t>
  </si>
  <si>
    <t>2250623060</t>
  </si>
  <si>
    <t>2374035512</t>
  </si>
  <si>
    <t>2251399527</t>
  </si>
  <si>
    <t>2352752052</t>
  </si>
  <si>
    <t>2251579847</t>
  </si>
  <si>
    <t>2329680485</t>
  </si>
  <si>
    <t>2251924804</t>
  </si>
  <si>
    <t>2316262022</t>
  </si>
  <si>
    <t>2252908154</t>
  </si>
  <si>
    <t>2290820700</t>
  </si>
  <si>
    <t>2253003953</t>
  </si>
  <si>
    <t>2267395731</t>
  </si>
  <si>
    <t>2254024699</t>
  </si>
  <si>
    <t>2240563501</t>
  </si>
  <si>
    <t>2259176586</t>
  </si>
  <si>
    <t>2222916950</t>
  </si>
  <si>
    <t>2262157806</t>
  </si>
  <si>
    <t>2196063500</t>
  </si>
  <si>
    <t>2263864442</t>
  </si>
  <si>
    <t>2174439840</t>
  </si>
  <si>
    <t>2263916695</t>
  </si>
  <si>
    <t>2658331500</t>
  </si>
  <si>
    <t>2265100903</t>
  </si>
  <si>
    <t>2611116000</t>
  </si>
  <si>
    <t>2265466740</t>
  </si>
  <si>
    <t>2491962131</t>
  </si>
  <si>
    <t>2265557241</t>
  </si>
  <si>
    <t>2441856173</t>
  </si>
  <si>
    <t>2266417914</t>
  </si>
  <si>
    <t>2016689002</t>
  </si>
  <si>
    <t>2266466207</t>
  </si>
  <si>
    <t>2409647825</t>
  </si>
  <si>
    <t>2268096271</t>
  </si>
  <si>
    <t>2428462635</t>
  </si>
  <si>
    <t>2269296147</t>
  </si>
  <si>
    <t>2447668993</t>
  </si>
  <si>
    <t>2269454433</t>
  </si>
  <si>
    <t>2463037070</t>
  </si>
  <si>
    <t>2269760093</t>
  </si>
  <si>
    <t>2475280550</t>
  </si>
  <si>
    <t>2270420446</t>
  </si>
  <si>
    <t>2490925204</t>
  </si>
  <si>
    <t>2271819353</t>
  </si>
  <si>
    <t>2502518475</t>
  </si>
  <si>
    <t>2275218712</t>
  </si>
  <si>
    <t>2521070564</t>
  </si>
  <si>
    <t>2276407101</t>
  </si>
  <si>
    <t>2531045689</t>
  </si>
  <si>
    <t>2276443734</t>
  </si>
  <si>
    <t>2605887150</t>
  </si>
  <si>
    <t>2277919020</t>
  </si>
  <si>
    <t>2622814682</t>
  </si>
  <si>
    <t>2279171209</t>
  </si>
  <si>
    <t>2639316220</t>
  </si>
  <si>
    <t>2279274618</t>
  </si>
  <si>
    <t>2357038339</t>
  </si>
  <si>
    <t>2279416092</t>
  </si>
  <si>
    <t>1917347308</t>
  </si>
  <si>
    <t>2279703003</t>
  </si>
  <si>
    <t>2200191898</t>
  </si>
  <si>
    <t>2280580012</t>
  </si>
  <si>
    <t>2222766197</t>
  </si>
  <si>
    <t>2280689255</t>
  </si>
  <si>
    <t>2259919048</t>
  </si>
  <si>
    <t>2281001214</t>
  </si>
  <si>
    <t>2296626960</t>
  </si>
  <si>
    <t>2281021122</t>
  </si>
  <si>
    <t>2322101774</t>
  </si>
  <si>
    <t>2281089030</t>
  </si>
  <si>
    <t>2357452536</t>
  </si>
  <si>
    <t>2281729148</t>
  </si>
  <si>
    <t>2389967906</t>
  </si>
  <si>
    <t>2281857601</t>
  </si>
  <si>
    <t>2383169170</t>
  </si>
  <si>
    <t>2283404982</t>
  </si>
  <si>
    <t>2370191908</t>
  </si>
  <si>
    <t>2283440379</t>
  </si>
  <si>
    <t>2357566330</t>
  </si>
  <si>
    <t>2286038300</t>
  </si>
  <si>
    <t>2344024680</t>
  </si>
  <si>
    <t>2291953115</t>
  </si>
  <si>
    <t>2335316406</t>
  </si>
  <si>
    <t>2292339159</t>
  </si>
  <si>
    <t>2325918559</t>
  </si>
  <si>
    <t>2292861901</t>
  </si>
  <si>
    <t>2320328030</t>
  </si>
  <si>
    <t>2294238549</t>
  </si>
  <si>
    <t>2309801340</t>
  </si>
  <si>
    <t>2296778706</t>
  </si>
  <si>
    <t>2299399950</t>
  </si>
  <si>
    <t>2298501100</t>
  </si>
  <si>
    <t>2284716347</t>
  </si>
  <si>
    <t>2299303089</t>
  </si>
  <si>
    <t>2271098581</t>
  </si>
  <si>
    <t>2299608010</t>
  </si>
  <si>
    <t>2260006088</t>
  </si>
  <si>
    <t>2300819511</t>
  </si>
  <si>
    <t>2245727103</t>
  </si>
  <si>
    <t>2303083590</t>
  </si>
  <si>
    <t>2234935867</t>
  </si>
  <si>
    <t>2305728647</t>
  </si>
  <si>
    <t>2230674516</t>
  </si>
  <si>
    <t>2306066305</t>
  </si>
  <si>
    <t>2220155723</t>
  </si>
  <si>
    <t>2307670787</t>
  </si>
  <si>
    <t>2204650485</t>
  </si>
  <si>
    <t>2308062994</t>
  </si>
  <si>
    <t>2191123993</t>
  </si>
  <si>
    <t>2308275622</t>
  </si>
  <si>
    <t>2181777679</t>
  </si>
  <si>
    <t>2308586501</t>
  </si>
  <si>
    <t>2167679522</t>
  </si>
  <si>
    <t>2309292505</t>
  </si>
  <si>
    <t>2670673484</t>
  </si>
  <si>
    <t>2309714558</t>
  </si>
  <si>
    <t>2638605042</t>
  </si>
  <si>
    <t>2310588444</t>
  </si>
  <si>
    <t>2622274788</t>
  </si>
  <si>
    <t>2312091680</t>
  </si>
  <si>
    <t>2531160335</t>
  </si>
  <si>
    <t>2314352059</t>
  </si>
  <si>
    <t>2502237439</t>
  </si>
  <si>
    <t>2314598927</t>
  </si>
  <si>
    <t>2480705232</t>
  </si>
  <si>
    <t>2314649378</t>
  </si>
  <si>
    <t>2450838605</t>
  </si>
  <si>
    <t>2317165672</t>
  </si>
  <si>
    <t>2427213952</t>
  </si>
  <si>
    <t>2317548405</t>
  </si>
  <si>
    <t>2393298633</t>
  </si>
  <si>
    <t>2318853208</t>
  </si>
  <si>
    <t>2392936112</t>
  </si>
  <si>
    <t>2318951810</t>
  </si>
  <si>
    <t>2400342512</t>
  </si>
  <si>
    <t>2321796003</t>
  </si>
  <si>
    <t>2411947226</t>
  </si>
  <si>
    <t>2321984956</t>
  </si>
  <si>
    <t>2424089077</t>
  </si>
  <si>
    <t>2323146360</t>
  </si>
  <si>
    <t>2431840685</t>
  </si>
  <si>
    <t>2323578398</t>
  </si>
  <si>
    <t>2439968601</t>
  </si>
  <si>
    <t>2324036255</t>
  </si>
  <si>
    <t>2449543323</t>
  </si>
  <si>
    <t>2324086331</t>
  </si>
  <si>
    <t>2457340054</t>
  </si>
  <si>
    <t>2324494743</t>
  </si>
  <si>
    <t>2467356797</t>
  </si>
  <si>
    <t>2327347890</t>
  </si>
  <si>
    <t>2472668282</t>
  </si>
  <si>
    <t>2328611823</t>
  </si>
  <si>
    <t>2477487120</t>
  </si>
  <si>
    <t>2328971709</t>
  </si>
  <si>
    <t>2487904357</t>
  </si>
  <si>
    <t>2331380446</t>
  </si>
  <si>
    <t>2494650278</t>
  </si>
  <si>
    <t>2331730293</t>
  </si>
  <si>
    <t>2498757120</t>
  </si>
  <si>
    <t>2332442173</t>
  </si>
  <si>
    <t>2504506629</t>
  </si>
  <si>
    <t>2333562121</t>
  </si>
  <si>
    <t>2514557009</t>
  </si>
  <si>
    <t>2334284416</t>
  </si>
  <si>
    <t>2523644262</t>
  </si>
  <si>
    <t>2336958472</t>
  </si>
  <si>
    <t>2528866429</t>
  </si>
  <si>
    <t>2337376194</t>
  </si>
  <si>
    <t>2532253500</t>
  </si>
  <si>
    <t>2544952530</t>
  </si>
  <si>
    <t>2342048423</t>
  </si>
  <si>
    <t>2610568868</t>
  </si>
  <si>
    <t>2342451703</t>
  </si>
  <si>
    <t>2619947542</t>
  </si>
  <si>
    <t>2343002142</t>
  </si>
  <si>
    <t>2629835303</t>
  </si>
  <si>
    <t>2343896600</t>
  </si>
  <si>
    <t>2637276013</t>
  </si>
  <si>
    <t>2344904921</t>
  </si>
  <si>
    <t>2641808850</t>
  </si>
  <si>
    <t>2345186614</t>
  </si>
  <si>
    <t>2356736075</t>
  </si>
  <si>
    <t>2346022904</t>
  </si>
  <si>
    <t>2360356800</t>
  </si>
  <si>
    <t>2346550482</t>
  </si>
  <si>
    <t>1194422962</t>
  </si>
  <si>
    <t>2346631679</t>
  </si>
  <si>
    <t>2169465776</t>
  </si>
  <si>
    <t>2347773506</t>
  </si>
  <si>
    <t>2186122990</t>
  </si>
  <si>
    <t>2348405097</t>
  </si>
  <si>
    <t>2207188896</t>
  </si>
  <si>
    <t>2348557736</t>
  </si>
  <si>
    <t>2221675371</t>
  </si>
  <si>
    <t>2349747341</t>
  </si>
  <si>
    <t>2228220206</t>
  </si>
  <si>
    <t>2350923310</t>
  </si>
  <si>
    <t>2252319109</t>
  </si>
  <si>
    <t>2351163601</t>
  </si>
  <si>
    <t>2199001703</t>
  </si>
  <si>
    <t>2353694483</t>
  </si>
  <si>
    <t>2288410105</t>
  </si>
  <si>
    <t>2356819800</t>
  </si>
  <si>
    <t>2301394543</t>
  </si>
  <si>
    <t>2357045160</t>
  </si>
  <si>
    <t>2317300133</t>
  </si>
  <si>
    <t>2357145184</t>
  </si>
  <si>
    <t>2332292607</t>
  </si>
  <si>
    <t>2358687512</t>
  </si>
  <si>
    <t>2353725060</t>
  </si>
  <si>
    <t>2358818500</t>
  </si>
  <si>
    <t>2359632629</t>
  </si>
  <si>
    <t>2362545506</t>
  </si>
  <si>
    <t>2379785635</t>
  </si>
  <si>
    <t>2363737607</t>
  </si>
  <si>
    <t>0772075382</t>
  </si>
  <si>
    <t>2364141206</t>
  </si>
  <si>
    <t>2385298589</t>
  </si>
  <si>
    <t>2364574991</t>
  </si>
  <si>
    <t>2376160790</t>
  </si>
  <si>
    <t>2365868374</t>
  </si>
  <si>
    <t>2372537091</t>
  </si>
  <si>
    <t>2367144832</t>
  </si>
  <si>
    <t>2364707220</t>
  </si>
  <si>
    <t>2368225107</t>
  </si>
  <si>
    <t>2362125233</t>
  </si>
  <si>
    <t>2370046028</t>
  </si>
  <si>
    <t>2355732231</t>
  </si>
  <si>
    <t>2370718230</t>
  </si>
  <si>
    <t>2352095953</t>
  </si>
  <si>
    <t>2371103723</t>
  </si>
  <si>
    <t>2342152451</t>
  </si>
  <si>
    <t>2371816454</t>
  </si>
  <si>
    <t>2336328909</t>
  </si>
  <si>
    <t>2372451729</t>
  </si>
  <si>
    <t>2331802722</t>
  </si>
  <si>
    <t>2373187569</t>
  </si>
  <si>
    <t>2326992538</t>
  </si>
  <si>
    <t>2373518108</t>
  </si>
  <si>
    <t>2323869350</t>
  </si>
  <si>
    <t>2373949237</t>
  </si>
  <si>
    <t>2321244685</t>
  </si>
  <si>
    <t>2373956979</t>
  </si>
  <si>
    <t>2318632506</t>
  </si>
  <si>
    <t>2374856600</t>
  </si>
  <si>
    <t>2311403890</t>
  </si>
  <si>
    <t>2374908999</t>
  </si>
  <si>
    <t>0872310640</t>
  </si>
  <si>
    <t>2375642864</t>
  </si>
  <si>
    <t>2300229919</t>
  </si>
  <si>
    <t>2376008845</t>
  </si>
  <si>
    <t>2295079206</t>
  </si>
  <si>
    <t>2376109561</t>
  </si>
  <si>
    <t>2290076854</t>
  </si>
  <si>
    <t>2376945571</t>
  </si>
  <si>
    <t>2280498162</t>
  </si>
  <si>
    <t>2377999003</t>
  </si>
  <si>
    <t>2273101562</t>
  </si>
  <si>
    <t>2379385512</t>
  </si>
  <si>
    <t>2270473340</t>
  </si>
  <si>
    <t>2379960823</t>
  </si>
  <si>
    <t>2266007531</t>
  </si>
  <si>
    <t>2381114801</t>
  </si>
  <si>
    <t>2256786422</t>
  </si>
  <si>
    <t>2381478910</t>
  </si>
  <si>
    <t>2249015108</t>
  </si>
  <si>
    <t>2382682600</t>
  </si>
  <si>
    <t>2242858399</t>
  </si>
  <si>
    <t>2383332740</t>
  </si>
  <si>
    <t>2237814752</t>
  </si>
  <si>
    <t>2383759007</t>
  </si>
  <si>
    <t>2232932744</t>
  </si>
  <si>
    <t>2384195422</t>
  </si>
  <si>
    <t>2231149990</t>
  </si>
  <si>
    <t>2384618899</t>
  </si>
  <si>
    <t>2223520255</t>
  </si>
  <si>
    <t>2385618870</t>
  </si>
  <si>
    <t>2222073374</t>
  </si>
  <si>
    <t>2386017041</t>
  </si>
  <si>
    <t>2213535297</t>
  </si>
  <si>
    <t>2386058281</t>
  </si>
  <si>
    <t>2206161416</t>
  </si>
  <si>
    <t>2386283609</t>
  </si>
  <si>
    <t>2203340758</t>
  </si>
  <si>
    <t>2386354338</t>
  </si>
  <si>
    <t>2194988739</t>
  </si>
  <si>
    <t>2387011721</t>
  </si>
  <si>
    <t>2186215273</t>
  </si>
  <si>
    <t>2387121103</t>
  </si>
  <si>
    <t>2183405422</t>
  </si>
  <si>
    <t>2387511147</t>
  </si>
  <si>
    <t>2177690906</t>
  </si>
  <si>
    <t>2388963442</t>
  </si>
  <si>
    <t>2173808624</t>
  </si>
  <si>
    <t>0218674837</t>
  </si>
  <si>
    <t>2164787602</t>
  </si>
  <si>
    <t>2390403550</t>
  </si>
  <si>
    <t>0360081100</t>
  </si>
  <si>
    <t>2389291400</t>
  </si>
  <si>
    <t>2662388235</t>
  </si>
  <si>
    <t>2389059260</t>
  </si>
  <si>
    <t>2658093966</t>
  </si>
  <si>
    <t>2388401032</t>
  </si>
  <si>
    <t>2633761500</t>
  </si>
  <si>
    <t>2387441789</t>
  </si>
  <si>
    <t>2628924196</t>
  </si>
  <si>
    <t>2385722564</t>
  </si>
  <si>
    <t>2613675312</t>
  </si>
  <si>
    <t>2383385798</t>
  </si>
  <si>
    <t>2606370541</t>
  </si>
  <si>
    <t>2383101830</t>
  </si>
  <si>
    <t>2529143419</t>
  </si>
  <si>
    <t>2381630382</t>
  </si>
  <si>
    <t>2514240304</t>
  </si>
  <si>
    <t>2378379368</t>
  </si>
  <si>
    <t>2500013244</t>
  </si>
  <si>
    <t>2378073814</t>
  </si>
  <si>
    <t>2483522904</t>
  </si>
  <si>
    <t>2377864211</t>
  </si>
  <si>
    <t>2467461803</t>
  </si>
  <si>
    <t>2376493403</t>
  </si>
  <si>
    <t>2454110093</t>
  </si>
  <si>
    <t>2376451220</t>
  </si>
  <si>
    <t>2445120362</t>
  </si>
  <si>
    <t>2374757612</t>
  </si>
  <si>
    <t>2437592819</t>
  </si>
  <si>
    <t>2374634440</t>
  </si>
  <si>
    <t>2424731984</t>
  </si>
  <si>
    <t>2372893250</t>
  </si>
  <si>
    <t>2393617466</t>
  </si>
  <si>
    <t>2370627540</t>
  </si>
  <si>
    <t>2199544529</t>
  </si>
  <si>
    <t>2366247738</t>
  </si>
  <si>
    <t>2391219885</t>
  </si>
  <si>
    <t>2366155246</t>
  </si>
  <si>
    <t>2394154797</t>
  </si>
  <si>
    <t>2366009386</t>
  </si>
  <si>
    <t>2398487426</t>
  </si>
  <si>
    <t>2365541300</t>
  </si>
  <si>
    <t>2406557939</t>
  </si>
  <si>
    <t>2365212790</t>
  </si>
  <si>
    <t>2411398908</t>
  </si>
  <si>
    <t>2364963320</t>
  </si>
  <si>
    <t>2415234484</t>
  </si>
  <si>
    <t>2362677761</t>
  </si>
  <si>
    <t>2420579532</t>
  </si>
  <si>
    <t>2360441236</t>
  </si>
  <si>
    <t>2425870193</t>
  </si>
  <si>
    <t>2356191616</t>
  </si>
  <si>
    <t>2430263709</t>
  </si>
  <si>
    <t>2355079507</t>
  </si>
  <si>
    <t>2434137772</t>
  </si>
  <si>
    <t>2352260692</t>
  </si>
  <si>
    <t>2435635964</t>
  </si>
  <si>
    <t>2352134252</t>
  </si>
  <si>
    <t>2443383792</t>
  </si>
  <si>
    <t>2352059845</t>
  </si>
  <si>
    <t>2448836764</t>
  </si>
  <si>
    <t>2350591210</t>
  </si>
  <si>
    <t>2450180054</t>
  </si>
  <si>
    <t>2350307068</t>
  </si>
  <si>
    <t>2456499815</t>
  </si>
  <si>
    <t>2349048355</t>
  </si>
  <si>
    <t>2459317518</t>
  </si>
  <si>
    <t>2348725292</t>
  </si>
  <si>
    <t>2467104934</t>
  </si>
  <si>
    <t>2348083780</t>
  </si>
  <si>
    <t>2469918207</t>
  </si>
  <si>
    <t>2343570201</t>
  </si>
  <si>
    <t>2471972500</t>
  </si>
  <si>
    <t>2343075676</t>
  </si>
  <si>
    <t>2473472805</t>
  </si>
  <si>
    <t>2341852014</t>
  </si>
  <si>
    <t>2476873339</t>
  </si>
  <si>
    <t>2341502362</t>
  </si>
  <si>
    <t>2478125263</t>
  </si>
  <si>
    <t>2340136009</t>
  </si>
  <si>
    <t>2486813497</t>
  </si>
  <si>
    <t>2339599207</t>
  </si>
  <si>
    <t>2488438565</t>
  </si>
  <si>
    <t>2339191959</t>
  </si>
  <si>
    <t>2491719452</t>
  </si>
  <si>
    <t>2338590522</t>
  </si>
  <si>
    <t>2495655425</t>
  </si>
  <si>
    <t>2337234049</t>
  </si>
  <si>
    <t>2496778912</t>
  </si>
  <si>
    <t>2335316697</t>
  </si>
  <si>
    <t>2499848856</t>
  </si>
  <si>
    <t>2330214697</t>
  </si>
  <si>
    <t>2504093008</t>
  </si>
  <si>
    <t>2325524943</t>
  </si>
  <si>
    <t>2509318368</t>
  </si>
  <si>
    <t>2323847138</t>
  </si>
  <si>
    <t>2512509645</t>
  </si>
  <si>
    <t>2323214857</t>
  </si>
  <si>
    <t>2516186750</t>
  </si>
  <si>
    <t>2321076173</t>
  </si>
  <si>
    <t>2521871357</t>
  </si>
  <si>
    <t>2318852110</t>
  </si>
  <si>
    <t>2523914237</t>
  </si>
  <si>
    <t>2317963115</t>
  </si>
  <si>
    <t>2528439488</t>
  </si>
  <si>
    <t>2317118269</t>
  </si>
  <si>
    <t>2530229392</t>
  </si>
  <si>
    <t>2315227735</t>
  </si>
  <si>
    <t>2531961506</t>
  </si>
  <si>
    <t>2307830288</t>
  </si>
  <si>
    <t>2534909584</t>
  </si>
  <si>
    <t>2307635181</t>
  </si>
  <si>
    <t>2542091621</t>
  </si>
  <si>
    <t>2307577521</t>
  </si>
  <si>
    <t>2603776789</t>
  </si>
  <si>
    <t>2306625930</t>
  </si>
  <si>
    <t>2609565584</t>
  </si>
  <si>
    <t>2305082705</t>
  </si>
  <si>
    <t>2617611291</t>
  </si>
  <si>
    <t>2303514901</t>
  </si>
  <si>
    <t>2619291918</t>
  </si>
  <si>
    <t>2299689507</t>
  </si>
  <si>
    <t>2621024492</t>
  </si>
  <si>
    <t>2297697970</t>
  </si>
  <si>
    <t>2624284621</t>
  </si>
  <si>
    <t>2297041864</t>
  </si>
  <si>
    <t>2631926018</t>
  </si>
  <si>
    <t>2296442606</t>
  </si>
  <si>
    <t>2634343866</t>
  </si>
  <si>
    <t>2294824244</t>
  </si>
  <si>
    <t>2638870855</t>
  </si>
  <si>
    <t>2294207713</t>
  </si>
  <si>
    <t>2640032744</t>
  </si>
  <si>
    <t>2283893104</t>
  </si>
  <si>
    <t>2198665172</t>
  </si>
  <si>
    <t>2283680080</t>
  </si>
  <si>
    <t>2327916540</t>
  </si>
  <si>
    <t>2281874306</t>
  </si>
  <si>
    <t>2356922758</t>
  </si>
  <si>
    <t>2281489341</t>
  </si>
  <si>
    <t>2358436317</t>
  </si>
  <si>
    <t>2279669980</t>
  </si>
  <si>
    <t>2377368460</t>
  </si>
  <si>
    <t>2276666010</t>
  </si>
  <si>
    <t>0991324376</t>
  </si>
  <si>
    <t>2274784055</t>
  </si>
  <si>
    <t>1309724845</t>
  </si>
  <si>
    <t>2273029303</t>
  </si>
  <si>
    <t>2165141640</t>
  </si>
  <si>
    <t>2271128278</t>
  </si>
  <si>
    <t>2173457274</t>
  </si>
  <si>
    <t>2271115046</t>
  </si>
  <si>
    <t>2184500630</t>
  </si>
  <si>
    <t>2268859363</t>
  </si>
  <si>
    <t>2198606339</t>
  </si>
  <si>
    <t>2267717237</t>
  </si>
  <si>
    <t>2205855149</t>
  </si>
  <si>
    <t>2259628463</t>
  </si>
  <si>
    <t>2211427308</t>
  </si>
  <si>
    <t>2258760608</t>
  </si>
  <si>
    <t>2220868798</t>
  </si>
  <si>
    <t>2258354500</t>
  </si>
  <si>
    <t>2222074454</t>
  </si>
  <si>
    <t>2255861615</t>
  </si>
  <si>
    <t>2222774297</t>
  </si>
  <si>
    <t>2253708104</t>
  </si>
  <si>
    <t>2229968218</t>
  </si>
  <si>
    <t>2247772120</t>
  </si>
  <si>
    <t>1902/02059</t>
  </si>
  <si>
    <t>2239735832</t>
  </si>
  <si>
    <t>2257917349</t>
  </si>
  <si>
    <t>2239498709</t>
  </si>
  <si>
    <t>2268699140</t>
  </si>
  <si>
    <t>2239352800</t>
  </si>
  <si>
    <t>2279097260</t>
  </si>
  <si>
    <t>2239064132</t>
  </si>
  <si>
    <t>2284921280</t>
  </si>
  <si>
    <t>2235675566</t>
  </si>
  <si>
    <t>2289452939</t>
  </si>
  <si>
    <t>2234025347</t>
  </si>
  <si>
    <t>2299052554</t>
  </si>
  <si>
    <t>2233319146</t>
  </si>
  <si>
    <t>2307484860</t>
  </si>
  <si>
    <t>2231121600</t>
  </si>
  <si>
    <t>2317190005</t>
  </si>
  <si>
    <t>2231114546</t>
  </si>
  <si>
    <t>2318276784</t>
  </si>
  <si>
    <t>2230060341</t>
  </si>
  <si>
    <t>2326311385</t>
  </si>
  <si>
    <t>2224862121</t>
  </si>
  <si>
    <t>2332533963</t>
  </si>
  <si>
    <t>2223920809</t>
  </si>
  <si>
    <t>2349167242</t>
  </si>
  <si>
    <t>2220428137</t>
  </si>
  <si>
    <t>2355382494</t>
  </si>
  <si>
    <t>2208467832</t>
  </si>
  <si>
    <t>2357586437</t>
  </si>
  <si>
    <t>2208291904</t>
  </si>
  <si>
    <t>2366364998</t>
  </si>
  <si>
    <t>2206818842</t>
  </si>
  <si>
    <t>2377132618</t>
  </si>
  <si>
    <t>2205116147</t>
  </si>
  <si>
    <t>2388325889</t>
  </si>
  <si>
    <t>2200598814</t>
  </si>
  <si>
    <t>2407772168</t>
  </si>
  <si>
    <t>2196020633</t>
  </si>
  <si>
    <t>2389501560</t>
  </si>
  <si>
    <t>2193073440</t>
  </si>
  <si>
    <t>2386702060</t>
  </si>
  <si>
    <t>2192403820</t>
  </si>
  <si>
    <t>2383550193</t>
  </si>
  <si>
    <t>2190563841</t>
  </si>
  <si>
    <t>2382809342</t>
  </si>
  <si>
    <t>2186949226</t>
  </si>
  <si>
    <t>2375836241</t>
  </si>
  <si>
    <t>2184939950</t>
  </si>
  <si>
    <t>2373387506</t>
  </si>
  <si>
    <t>2184480447</t>
  </si>
  <si>
    <t>2371780212</t>
  </si>
  <si>
    <t>2182516617</t>
  </si>
  <si>
    <t>2365947256</t>
  </si>
  <si>
    <t>2182185210</t>
  </si>
  <si>
    <t>2363699965</t>
  </si>
  <si>
    <t>2181331140</t>
  </si>
  <si>
    <t>2362304284</t>
  </si>
  <si>
    <t>2181310729</t>
  </si>
  <si>
    <t>2359577408</t>
  </si>
  <si>
    <t>2178511120</t>
  </si>
  <si>
    <t>2356083835</t>
  </si>
  <si>
    <t>2177574070</t>
  </si>
  <si>
    <t>2353911176</t>
  </si>
  <si>
    <t>2167498466</t>
  </si>
  <si>
    <t>2352662631</t>
  </si>
  <si>
    <t>2167076310</t>
  </si>
  <si>
    <t>2349527693</t>
  </si>
  <si>
    <t>2164163015</t>
  </si>
  <si>
    <t>2343889202</t>
  </si>
  <si>
    <t>2029839693</t>
  </si>
  <si>
    <t>2340027329</t>
  </si>
  <si>
    <t>2162427800</t>
  </si>
  <si>
    <t>2337347295</t>
  </si>
  <si>
    <t>2165236804</t>
  </si>
  <si>
    <t>2335991449</t>
  </si>
  <si>
    <t>2166210242</t>
  </si>
  <si>
    <t>2333187238</t>
  </si>
  <si>
    <t>2166853316</t>
  </si>
  <si>
    <t>2331220463</t>
  </si>
  <si>
    <t>2167420299</t>
  </si>
  <si>
    <t>2328956003</t>
  </si>
  <si>
    <t>2167637013</t>
  </si>
  <si>
    <t>2326481817</t>
  </si>
  <si>
    <t>2168140279</t>
  </si>
  <si>
    <t>2324504007</t>
  </si>
  <si>
    <t>2169530002</t>
  </si>
  <si>
    <t>2323453900</t>
  </si>
  <si>
    <t>2172406360</t>
  </si>
  <si>
    <t>2323160255</t>
  </si>
  <si>
    <t>2173723530</t>
  </si>
  <si>
    <t>2320337021</t>
  </si>
  <si>
    <t>2173811369</t>
  </si>
  <si>
    <t>2320275041</t>
  </si>
  <si>
    <t>2173967905</t>
  </si>
  <si>
    <t>2318283082</t>
  </si>
  <si>
    <t>2174966428</t>
  </si>
  <si>
    <t>2315694303</t>
  </si>
  <si>
    <t>2178660908</t>
  </si>
  <si>
    <t>2310361350</t>
  </si>
  <si>
    <t>2181397086</t>
  </si>
  <si>
    <t>2308684014</t>
  </si>
  <si>
    <t>2186352909</t>
  </si>
  <si>
    <t>2305703804</t>
  </si>
  <si>
    <t>2186483226</t>
  </si>
  <si>
    <t>2300882369</t>
  </si>
  <si>
    <t>2186995027</t>
  </si>
  <si>
    <t>2299648600</t>
  </si>
  <si>
    <t>2187310147</t>
  </si>
  <si>
    <t>2297539625</t>
  </si>
  <si>
    <t>2187347030</t>
  </si>
  <si>
    <t>2291788520</t>
  </si>
  <si>
    <t>2187944563</t>
  </si>
  <si>
    <t>2290725386</t>
  </si>
  <si>
    <t>2190545337</t>
  </si>
  <si>
    <t>2286490353</t>
  </si>
  <si>
    <t>2192398796</t>
  </si>
  <si>
    <t>2282689939</t>
  </si>
  <si>
    <t>2192422126</t>
  </si>
  <si>
    <t>2280095222</t>
  </si>
  <si>
    <t>2194243480</t>
  </si>
  <si>
    <t>2273866918</t>
  </si>
  <si>
    <t>2200555603</t>
  </si>
  <si>
    <t>2272561707</t>
  </si>
  <si>
    <t>2200807551</t>
  </si>
  <si>
    <t>2270718123</t>
  </si>
  <si>
    <t>2203331801</t>
  </si>
  <si>
    <t>2269373770</t>
  </si>
  <si>
    <t>2207268280</t>
  </si>
  <si>
    <t>2266788286</t>
  </si>
  <si>
    <t>2211284278</t>
  </si>
  <si>
    <t>2261144730</t>
  </si>
  <si>
    <t>2216251297</t>
  </si>
  <si>
    <t>2257878283</t>
  </si>
  <si>
    <t>2219196541</t>
  </si>
  <si>
    <t>2256492986</t>
  </si>
  <si>
    <t>2220206741</t>
  </si>
  <si>
    <t>2252052824</t>
  </si>
  <si>
    <t>2225181964</t>
  </si>
  <si>
    <t>2248022147</t>
  </si>
  <si>
    <t>2230731663</t>
  </si>
  <si>
    <t>2244805646</t>
  </si>
  <si>
    <t>2233686808</t>
  </si>
  <si>
    <t>2240809906</t>
  </si>
  <si>
    <t>2237710308</t>
  </si>
  <si>
    <t>2237918330</t>
  </si>
  <si>
    <t>2238819487</t>
  </si>
  <si>
    <t>1505/02257</t>
  </si>
  <si>
    <t>2242028605</t>
  </si>
  <si>
    <t>2234170271</t>
  </si>
  <si>
    <t>2242371445</t>
  </si>
  <si>
    <t>2232810995</t>
  </si>
  <si>
    <t>2244573606</t>
  </si>
  <si>
    <t>2231727252</t>
  </si>
  <si>
    <t>2246020592</t>
  </si>
  <si>
    <t>2231070737</t>
  </si>
  <si>
    <t>2250292762</t>
  </si>
  <si>
    <t>2229980907</t>
  </si>
  <si>
    <t>2253462800</t>
  </si>
  <si>
    <t>2223368601</t>
  </si>
  <si>
    <t>2253487083</t>
  </si>
  <si>
    <t>2222109461</t>
  </si>
  <si>
    <t>2255543490</t>
  </si>
  <si>
    <t>2220610490</t>
  </si>
  <si>
    <t>2255834264</t>
  </si>
  <si>
    <t>2213872439</t>
  </si>
  <si>
    <t>2256197298</t>
  </si>
  <si>
    <t>2213307583</t>
  </si>
  <si>
    <t>2256415593</t>
  </si>
  <si>
    <t>2210082132</t>
  </si>
  <si>
    <t>2258907592</t>
  </si>
  <si>
    <t>2205508359</t>
  </si>
  <si>
    <t>2260684180</t>
  </si>
  <si>
    <t>2204567101</t>
  </si>
  <si>
    <t>2262637305</t>
  </si>
  <si>
    <t>2203014389</t>
  </si>
  <si>
    <t>2269401729</t>
  </si>
  <si>
    <t>2195750905</t>
  </si>
  <si>
    <t>2269809079</t>
  </si>
  <si>
    <t>2193029042</t>
  </si>
  <si>
    <t>2269838012</t>
  </si>
  <si>
    <t>2189330161</t>
  </si>
  <si>
    <t>2270316418</t>
  </si>
  <si>
    <t>2184400426</t>
  </si>
  <si>
    <t>2271577810</t>
  </si>
  <si>
    <t>2184169992</t>
  </si>
  <si>
    <t>2272261942</t>
  </si>
  <si>
    <t>2182789080</t>
  </si>
  <si>
    <t>2281055497</t>
  </si>
  <si>
    <t>2179749790</t>
  </si>
  <si>
    <t>2281707458</t>
  </si>
  <si>
    <t>2175115530</t>
  </si>
  <si>
    <t>2281794208</t>
  </si>
  <si>
    <t>2174398092</t>
  </si>
  <si>
    <t>2282228812</t>
  </si>
  <si>
    <t>2170261204</t>
  </si>
  <si>
    <t>2282538947</t>
  </si>
  <si>
    <t>2165987191</t>
  </si>
  <si>
    <t>2284951837</t>
  </si>
  <si>
    <t>2161995646</t>
  </si>
  <si>
    <t>2285309907</t>
  </si>
  <si>
    <t>0222396670</t>
  </si>
  <si>
    <t>2286535964</t>
  </si>
  <si>
    <t>2690499706</t>
  </si>
  <si>
    <t>2288548247</t>
  </si>
  <si>
    <t>2666823403</t>
  </si>
  <si>
    <t>2289229824</t>
  </si>
  <si>
    <t>2660747723</t>
  </si>
  <si>
    <t>2292980935</t>
  </si>
  <si>
    <t>2658298793</t>
  </si>
  <si>
    <t>2293916755</t>
  </si>
  <si>
    <t>2657025628</t>
  </si>
  <si>
    <t>2293940677</t>
  </si>
  <si>
    <t>2635386147</t>
  </si>
  <si>
    <t>2294736227</t>
  </si>
  <si>
    <t>2632357006</t>
  </si>
  <si>
    <t>2295721005</t>
  </si>
  <si>
    <t>2630957629</t>
  </si>
  <si>
    <t>2297057570</t>
  </si>
  <si>
    <t>2623494750</t>
  </si>
  <si>
    <t>2299303845</t>
  </si>
  <si>
    <t>2620941030</t>
  </si>
  <si>
    <t>2300627682</t>
  </si>
  <si>
    <t>2612285778</t>
  </si>
  <si>
    <t>2301060758</t>
  </si>
  <si>
    <t>2608473209</t>
  </si>
  <si>
    <t>2303565790</t>
  </si>
  <si>
    <t>2540622807</t>
  </si>
  <si>
    <t>2305713444</t>
  </si>
  <si>
    <t>2529750068</t>
  </si>
  <si>
    <t>2307458823</t>
  </si>
  <si>
    <t>2524428201</t>
  </si>
  <si>
    <t>2310926861</t>
  </si>
  <si>
    <t>2517982690</t>
  </si>
  <si>
    <t>2317401616</t>
  </si>
  <si>
    <t>2507136871</t>
  </si>
  <si>
    <t>2317865171</t>
  </si>
  <si>
    <t>2501115176</t>
  </si>
  <si>
    <t>2319066655</t>
  </si>
  <si>
    <t>2495090446</t>
  </si>
  <si>
    <t>2319136202</t>
  </si>
  <si>
    <t>2486342637</t>
  </si>
  <si>
    <t>2319665771</t>
  </si>
  <si>
    <t>2482855594</t>
  </si>
  <si>
    <t>2319891170</t>
  </si>
  <si>
    <t>2473489178</t>
  </si>
  <si>
    <t>2321543892</t>
  </si>
  <si>
    <t>2461728194</t>
  </si>
  <si>
    <t>2329353260</t>
  </si>
  <si>
    <t>2459269703</t>
  </si>
  <si>
    <t>2329748711</t>
  </si>
  <si>
    <t>0456645970</t>
  </si>
  <si>
    <t>2332281826</t>
  </si>
  <si>
    <t>2446687405</t>
  </si>
  <si>
    <t>2334822917</t>
  </si>
  <si>
    <t>2444239540</t>
  </si>
  <si>
    <t>2335401931</t>
  </si>
  <si>
    <t>2439347175</t>
  </si>
  <si>
    <t>2337340237</t>
  </si>
  <si>
    <t>2432316030</t>
  </si>
  <si>
    <t>2339218144</t>
  </si>
  <si>
    <t>2426394609</t>
  </si>
  <si>
    <t>2342223388</t>
  </si>
  <si>
    <t>2417293513</t>
  </si>
  <si>
    <t>2343967870</t>
  </si>
  <si>
    <t>2396597938</t>
  </si>
  <si>
    <t>2345729291</t>
  </si>
  <si>
    <t>2393598886</t>
  </si>
  <si>
    <t>2354109178</t>
  </si>
  <si>
    <t>2392076545</t>
  </si>
  <si>
    <t>2355210360</t>
  </si>
  <si>
    <t>1700123581</t>
  </si>
  <si>
    <t>2358990733</t>
  </si>
  <si>
    <t>2200496784</t>
  </si>
  <si>
    <t>2359433814</t>
  </si>
  <si>
    <t>2391227505</t>
  </si>
  <si>
    <t>2360076946</t>
  </si>
  <si>
    <t>2393761408</t>
  </si>
  <si>
    <t>2360465230</t>
  </si>
  <si>
    <t>2395104358</t>
  </si>
  <si>
    <t>2364392890</t>
  </si>
  <si>
    <t>2397531893</t>
  </si>
  <si>
    <t>2364697064</t>
  </si>
  <si>
    <t>2400040254</t>
  </si>
  <si>
    <t>2364794306</t>
  </si>
  <si>
    <t>2406241170</t>
  </si>
  <si>
    <t>2365682375</t>
  </si>
  <si>
    <t>2407887420</t>
  </si>
  <si>
    <t>2371778324</t>
  </si>
  <si>
    <t>2410724770</t>
  </si>
  <si>
    <t>2373602020</t>
  </si>
  <si>
    <t>2411910522</t>
  </si>
  <si>
    <t>2377911143</t>
  </si>
  <si>
    <t>2413661463</t>
  </si>
  <si>
    <t>2381153881</t>
  </si>
  <si>
    <t>2417520800</t>
  </si>
  <si>
    <t>2383000203</t>
  </si>
  <si>
    <t>2420198437</t>
  </si>
  <si>
    <t>2385970031</t>
  </si>
  <si>
    <t>2423840297</t>
  </si>
  <si>
    <t>2386270479</t>
  </si>
  <si>
    <t>2200966798</t>
  </si>
  <si>
    <t>2389253853</t>
  </si>
  <si>
    <t>2428239710</t>
  </si>
  <si>
    <t>9256500182</t>
  </si>
  <si>
    <t>2429843144</t>
  </si>
  <si>
    <t>0766982916</t>
  </si>
  <si>
    <t>2430864743</t>
  </si>
  <si>
    <t>1055309993</t>
  </si>
  <si>
    <t>2433845968</t>
  </si>
  <si>
    <t>0211189926</t>
  </si>
  <si>
    <t>2434159507</t>
  </si>
  <si>
    <t>2173007797</t>
  </si>
  <si>
    <t>2435225770</t>
  </si>
  <si>
    <t>2175886636</t>
  </si>
  <si>
    <t>2437733258</t>
  </si>
  <si>
    <t>2177954707</t>
  </si>
  <si>
    <t>2440326110</t>
  </si>
  <si>
    <t>2182634957</t>
  </si>
  <si>
    <t>2445413304</t>
  </si>
  <si>
    <t>2189721149</t>
  </si>
  <si>
    <t>2448794204</t>
  </si>
  <si>
    <t>2200518226</t>
  </si>
  <si>
    <t>2448888777</t>
  </si>
  <si>
    <t>2202691653</t>
  </si>
  <si>
    <t>2449776880</t>
  </si>
  <si>
    <t>2206329777</t>
  </si>
  <si>
    <t>2451653244</t>
  </si>
  <si>
    <t>2213851062</t>
  </si>
  <si>
    <t>2452307515</t>
  </si>
  <si>
    <t>2217118151</t>
  </si>
  <si>
    <t>2457324198</t>
  </si>
  <si>
    <t>2224006547</t>
  </si>
  <si>
    <t>2457529060</t>
  </si>
  <si>
    <t>2224488704</t>
  </si>
  <si>
    <t>2461106206</t>
  </si>
  <si>
    <t>2229934864</t>
  </si>
  <si>
    <t>2465872918</t>
  </si>
  <si>
    <t>2234165411</t>
  </si>
  <si>
    <t>2467170110</t>
  </si>
  <si>
    <t>2237637638</t>
  </si>
  <si>
    <t>2259881600</t>
  </si>
  <si>
    <t>2469990759</t>
  </si>
  <si>
    <t>2266355609</t>
  </si>
  <si>
    <t>2470174880</t>
  </si>
  <si>
    <t>2267316223</t>
  </si>
  <si>
    <t>2472330590</t>
  </si>
  <si>
    <t>2272865090</t>
  </si>
  <si>
    <t>2473169928</t>
  </si>
  <si>
    <t>2276772010</t>
  </si>
  <si>
    <t>2474114467</t>
  </si>
  <si>
    <t>2279415390</t>
  </si>
  <si>
    <t>2475732960</t>
  </si>
  <si>
    <t>2279864365</t>
  </si>
  <si>
    <t>2476874030</t>
  </si>
  <si>
    <t>2284684879</t>
  </si>
  <si>
    <t>2477732698</t>
  </si>
  <si>
    <t>2479337858</t>
  </si>
  <si>
    <t>2478901693</t>
  </si>
  <si>
    <t>2483826332</t>
  </si>
  <si>
    <t>2202246775</t>
  </si>
  <si>
    <t>2484337815</t>
  </si>
  <si>
    <t>2290227742</t>
  </si>
  <si>
    <t>2483880388</t>
  </si>
  <si>
    <t>2300265502</t>
  </si>
  <si>
    <t>2485994710</t>
  </si>
  <si>
    <t>2303071448</t>
  </si>
  <si>
    <t>2487230407</t>
  </si>
  <si>
    <t>2310798607</t>
  </si>
  <si>
    <t>2487997111</t>
  </si>
  <si>
    <t>2311113520</t>
  </si>
  <si>
    <t>2490320889</t>
  </si>
  <si>
    <t>2317873702</t>
  </si>
  <si>
    <t>2491621137</t>
  </si>
  <si>
    <t>2325562644</t>
  </si>
  <si>
    <t>2492952808</t>
  </si>
  <si>
    <t>2331894930</t>
  </si>
  <si>
    <t>2495128081</t>
  </si>
  <si>
    <t>2335447960</t>
  </si>
  <si>
    <t>2495983686</t>
  </si>
  <si>
    <t>2342536752</t>
  </si>
  <si>
    <t>2496443514</t>
  </si>
  <si>
    <t>2344628783</t>
  </si>
  <si>
    <t>2497461965</t>
  </si>
  <si>
    <t>2348219026</t>
  </si>
  <si>
    <t>2499838108</t>
  </si>
  <si>
    <t>2349236586</t>
  </si>
  <si>
    <t>2501909660</t>
  </si>
  <si>
    <t>2353764941</t>
  </si>
  <si>
    <t>2503400566</t>
  </si>
  <si>
    <t>2355932081</t>
  </si>
  <si>
    <t>2504356054</t>
  </si>
  <si>
    <t>2360334879</t>
  </si>
  <si>
    <t>2504731092</t>
  </si>
  <si>
    <t>2363570580</t>
  </si>
  <si>
    <t>2509329852</t>
  </si>
  <si>
    <t>2367334123</t>
  </si>
  <si>
    <t>2512364209</t>
  </si>
  <si>
    <t>2368484205</t>
  </si>
  <si>
    <t>2513610837</t>
  </si>
  <si>
    <t>2369397401</t>
  </si>
  <si>
    <t>2514583182</t>
  </si>
  <si>
    <t>2371558298</t>
  </si>
  <si>
    <t>2517666392</t>
  </si>
  <si>
    <t>2381559203</t>
  </si>
  <si>
    <t>2521363309</t>
  </si>
  <si>
    <t>2382352677</t>
  </si>
  <si>
    <t>2523590238</t>
  </si>
  <si>
    <t>2166975897</t>
  </si>
  <si>
    <t>2523660462</t>
  </si>
  <si>
    <t>2171195002</t>
  </si>
  <si>
    <t>2524807903</t>
  </si>
  <si>
    <t>2185828421</t>
  </si>
  <si>
    <t>2527017206</t>
  </si>
  <si>
    <t>2187127760</t>
  </si>
  <si>
    <t>2528708228</t>
  </si>
  <si>
    <t>2193682060</t>
  </si>
  <si>
    <t>2528959389</t>
  </si>
  <si>
    <t>2197517594</t>
  </si>
  <si>
    <t>2531042003</t>
  </si>
  <si>
    <t>2197742147</t>
  </si>
  <si>
    <t>2531058577</t>
  </si>
  <si>
    <t>2200224635</t>
  </si>
  <si>
    <t>2532213071</t>
  </si>
  <si>
    <t>2203237232</t>
  </si>
  <si>
    <t>2534142784</t>
  </si>
  <si>
    <t>2206875605</t>
  </si>
  <si>
    <t>2537249311</t>
  </si>
  <si>
    <t>2211914160</t>
  </si>
  <si>
    <t>2540044978</t>
  </si>
  <si>
    <t>2219318008</t>
  </si>
  <si>
    <t>2542109204</t>
  </si>
  <si>
    <t>2220299506</t>
  </si>
  <si>
    <t>2553013823</t>
  </si>
  <si>
    <t>2223527880</t>
  </si>
  <si>
    <t>2604161216</t>
  </si>
  <si>
    <t>2227736456</t>
  </si>
  <si>
    <t>2606159390</t>
  </si>
  <si>
    <t>2235943560</t>
  </si>
  <si>
    <t>2610161986</t>
  </si>
  <si>
    <t>2237181510</t>
  </si>
  <si>
    <t>2612833240</t>
  </si>
  <si>
    <t>2238242690</t>
  </si>
  <si>
    <t>2618121883</t>
  </si>
  <si>
    <t>2241117335</t>
  </si>
  <si>
    <t>2619217531</t>
  </si>
  <si>
    <t>2242483123</t>
  </si>
  <si>
    <t>2619946462</t>
  </si>
  <si>
    <t>2248134925</t>
  </si>
  <si>
    <t>2620757762</t>
  </si>
  <si>
    <t>2248785865</t>
  </si>
  <si>
    <t>2621377006</t>
  </si>
  <si>
    <t>2254757228</t>
  </si>
  <si>
    <t>2622935884</t>
  </si>
  <si>
    <t>2258096911</t>
  </si>
  <si>
    <t>2624347647</t>
  </si>
  <si>
    <t>2264261400</t>
  </si>
  <si>
    <t>2630464312</t>
  </si>
  <si>
    <t>2282503269</t>
  </si>
  <si>
    <t>2632493094</t>
  </si>
  <si>
    <t>2292473011</t>
  </si>
  <si>
    <t>2633620536</t>
  </si>
  <si>
    <t>2293450411</t>
  </si>
  <si>
    <t>2636578823</t>
  </si>
  <si>
    <t>2294019637</t>
  </si>
  <si>
    <t>2638050478</t>
  </si>
  <si>
    <t>2308755662</t>
  </si>
  <si>
    <t>2639061376</t>
  </si>
  <si>
    <t>2308865569</t>
  </si>
  <si>
    <t>2639369080</t>
  </si>
  <si>
    <t>2318385301</t>
  </si>
  <si>
    <t>2640059411</t>
  </si>
  <si>
    <t>2319224185</t>
  </si>
  <si>
    <t>2641867016</t>
  </si>
  <si>
    <t>2320676811</t>
  </si>
  <si>
    <t>2320875581</t>
  </si>
  <si>
    <t>2094828116</t>
  </si>
  <si>
    <t>2037151316</t>
  </si>
  <si>
    <t>2137536048</t>
  </si>
  <si>
    <t>1765319805</t>
  </si>
  <si>
    <t>2020239323</t>
  </si>
  <si>
    <t>1770197161</t>
  </si>
  <si>
    <t>1983114184</t>
  </si>
  <si>
    <t>1777170460</t>
  </si>
  <si>
    <t>2142408849</t>
  </si>
  <si>
    <t>1782104005</t>
  </si>
  <si>
    <t>2109529308</t>
  </si>
  <si>
    <t>1793323203</t>
  </si>
  <si>
    <t>2279427776</t>
  </si>
  <si>
    <t>1798715033</t>
  </si>
  <si>
    <t>2003547864</t>
  </si>
  <si>
    <t>1799967444</t>
  </si>
  <si>
    <t>2054936432</t>
  </si>
  <si>
    <t>1800354706</t>
  </si>
  <si>
    <t>2000030500</t>
  </si>
  <si>
    <t>1806252328</t>
  </si>
  <si>
    <t>2111168900</t>
  </si>
  <si>
    <t>1806647924</t>
  </si>
  <si>
    <t>2158048707</t>
  </si>
  <si>
    <t>1806671990</t>
  </si>
  <si>
    <t>2069510645</t>
  </si>
  <si>
    <t>1809208404</t>
  </si>
  <si>
    <t>1961396588</t>
  </si>
  <si>
    <t>1811886512</t>
  </si>
  <si>
    <t>2181725855</t>
  </si>
  <si>
    <t>1824132007</t>
  </si>
  <si>
    <t>2044541431</t>
  </si>
  <si>
    <t>1824861830</t>
  </si>
  <si>
    <t>1951569428</t>
  </si>
  <si>
    <t>1826282739</t>
  </si>
  <si>
    <t>2013992670</t>
  </si>
  <si>
    <t>1828876689</t>
  </si>
  <si>
    <t>2101457208</t>
  </si>
  <si>
    <t>1830013349</t>
  </si>
  <si>
    <t>1146392387</t>
  </si>
  <si>
    <t>1845722492</t>
  </si>
  <si>
    <t>2088518387</t>
  </si>
  <si>
    <t>1849122364</t>
  </si>
  <si>
    <t>2021623677</t>
  </si>
  <si>
    <t>1851737255</t>
  </si>
  <si>
    <t>1968059302</t>
  </si>
  <si>
    <t>1855663157</t>
  </si>
  <si>
    <t>2133530335</t>
  </si>
  <si>
    <t>1870125547</t>
  </si>
  <si>
    <t>2131088839</t>
  </si>
  <si>
    <t>1878230602</t>
  </si>
  <si>
    <t>2085665951</t>
  </si>
  <si>
    <t>1880832560</t>
  </si>
  <si>
    <t>2040993344</t>
  </si>
  <si>
    <t>1884379376</t>
  </si>
  <si>
    <t>1996632029</t>
  </si>
  <si>
    <t>1885442009</t>
  </si>
  <si>
    <t>2338438688</t>
  </si>
  <si>
    <t>1886282058</t>
  </si>
  <si>
    <t>0996785289</t>
  </si>
  <si>
    <t>1896472807</t>
  </si>
  <si>
    <t>1742334361</t>
  </si>
  <si>
    <t>1900221047</t>
  </si>
  <si>
    <t>2074815130</t>
  </si>
  <si>
    <t>1900786652</t>
  </si>
  <si>
    <t>2015141951</t>
  </si>
  <si>
    <t>1901071210</t>
  </si>
  <si>
    <t>1972674560</t>
  </si>
  <si>
    <t>1904016704</t>
  </si>
  <si>
    <t>1954374869</t>
  </si>
  <si>
    <t>1906078093</t>
  </si>
  <si>
    <t>1992398899</t>
  </si>
  <si>
    <t>1908367803</t>
  </si>
  <si>
    <t>2036011450</t>
  </si>
  <si>
    <t>1916221537</t>
  </si>
  <si>
    <t>2088633188</t>
  </si>
  <si>
    <t>1920214459</t>
  </si>
  <si>
    <t>2126197407</t>
  </si>
  <si>
    <t>1924486710</t>
  </si>
  <si>
    <t>2152307671</t>
  </si>
  <si>
    <t>1929913294</t>
  </si>
  <si>
    <t>1982768040</t>
  </si>
  <si>
    <t>1935938506</t>
  </si>
  <si>
    <t>2022039734</t>
  </si>
  <si>
    <t>1941017306</t>
  </si>
  <si>
    <t>2104159648</t>
  </si>
  <si>
    <t>1942076464</t>
  </si>
  <si>
    <t>1985854940</t>
  </si>
  <si>
    <t>1943441302</t>
  </si>
  <si>
    <t>2075547503</t>
  </si>
  <si>
    <t>1944351639</t>
  </si>
  <si>
    <t>2131729305</t>
  </si>
  <si>
    <t>1944544125</t>
  </si>
  <si>
    <t>2003307397</t>
  </si>
  <si>
    <t>1736043350</t>
  </si>
  <si>
    <t>2092342779</t>
  </si>
  <si>
    <t>1747739132</t>
  </si>
  <si>
    <t>2152382802</t>
  </si>
  <si>
    <t>1754072231</t>
  </si>
  <si>
    <t>2145838316</t>
  </si>
  <si>
    <t>1756829799</t>
  </si>
  <si>
    <t>2120743101</t>
  </si>
  <si>
    <t>1773710006</t>
  </si>
  <si>
    <t>2098109778</t>
  </si>
  <si>
    <t>1778550709</t>
  </si>
  <si>
    <t>2079961348</t>
  </si>
  <si>
    <t>1810083589</t>
  </si>
  <si>
    <t>2055054812</t>
  </si>
  <si>
    <t>1816347220</t>
  </si>
  <si>
    <t>2031698800</t>
  </si>
  <si>
    <t>1817134040</t>
  </si>
  <si>
    <t>2011885330</t>
  </si>
  <si>
    <t>1819873726</t>
  </si>
  <si>
    <t>1985298656</t>
  </si>
  <si>
    <t>1826115014</t>
  </si>
  <si>
    <t>2371640860</t>
  </si>
  <si>
    <t>1826181101</t>
  </si>
  <si>
    <t>2309986552</t>
  </si>
  <si>
    <t>1827786565</t>
  </si>
  <si>
    <t>2209780871</t>
  </si>
  <si>
    <t>1836930341</t>
  </si>
  <si>
    <t>2172437763</t>
  </si>
  <si>
    <t>1839125787</t>
  </si>
  <si>
    <t>2186344231</t>
  </si>
  <si>
    <t>1853064835</t>
  </si>
  <si>
    <t>2098665787</t>
  </si>
  <si>
    <t>1857255195</t>
  </si>
  <si>
    <t>2085179404</t>
  </si>
  <si>
    <t>1862801753</t>
  </si>
  <si>
    <t>2064930347</t>
  </si>
  <si>
    <t>1870797475</t>
  </si>
  <si>
    <t>2027010801</t>
  </si>
  <si>
    <t>1878008155</t>
  </si>
  <si>
    <t>2008305906</t>
  </si>
  <si>
    <t>1879333803</t>
  </si>
  <si>
    <t>1981102981</t>
  </si>
  <si>
    <t>1881028591</t>
  </si>
  <si>
    <t>1967362731</t>
  </si>
  <si>
    <t>1888255047</t>
  </si>
  <si>
    <t>1948809229</t>
  </si>
  <si>
    <t>1888629999</t>
  </si>
  <si>
    <t>1961852513</t>
  </si>
  <si>
    <t>1896988985</t>
  </si>
  <si>
    <t>1987705279</t>
  </si>
  <si>
    <t>1897333551</t>
  </si>
  <si>
    <t>1997850931</t>
  </si>
  <si>
    <t>1898832256</t>
  </si>
  <si>
    <t>2024457567</t>
  </si>
  <si>
    <t>1908989122</t>
  </si>
  <si>
    <t>2043911783</t>
  </si>
  <si>
    <t>1919889016</t>
  </si>
  <si>
    <t>2073490836</t>
  </si>
  <si>
    <t>1921000766</t>
  </si>
  <si>
    <t>2095651611</t>
  </si>
  <si>
    <t>1923319926</t>
  </si>
  <si>
    <t>2111658100</t>
  </si>
  <si>
    <t>1932170006</t>
  </si>
  <si>
    <t>2128965500</t>
  </si>
  <si>
    <t>1179660247</t>
  </si>
  <si>
    <t>2148863550</t>
  </si>
  <si>
    <t>1741120562</t>
  </si>
  <si>
    <t>2159111423</t>
  </si>
  <si>
    <t>1741960325</t>
  </si>
  <si>
    <t>1954374670</t>
  </si>
  <si>
    <t>1749005674</t>
  </si>
  <si>
    <t>1991247582</t>
  </si>
  <si>
    <t>1751251384</t>
  </si>
  <si>
    <t>2016562098</t>
  </si>
  <si>
    <t>1759181304</t>
  </si>
  <si>
    <t>2073684179</t>
  </si>
  <si>
    <t>1764261514</t>
  </si>
  <si>
    <t>2097921125</t>
  </si>
  <si>
    <t>1764508800</t>
  </si>
  <si>
    <t>2117286849</t>
  </si>
  <si>
    <t>1765367000</t>
  </si>
  <si>
    <t>0910956790</t>
  </si>
  <si>
    <t>1771539089</t>
  </si>
  <si>
    <t>2004539556</t>
  </si>
  <si>
    <t>1772510500</t>
  </si>
  <si>
    <t>2037680885</t>
  </si>
  <si>
    <t>1784683948</t>
  </si>
  <si>
    <t>2094386507</t>
  </si>
  <si>
    <t>1787899068</t>
  </si>
  <si>
    <t>2121944537</t>
  </si>
  <si>
    <t>1804415973</t>
  </si>
  <si>
    <t>2147854399</t>
  </si>
  <si>
    <t>1808808388</t>
  </si>
  <si>
    <t>1981319472</t>
  </si>
  <si>
    <t>1820875696</t>
  </si>
  <si>
    <t>2020437100</t>
  </si>
  <si>
    <t>1824500540</t>
  </si>
  <si>
    <t>2073085396</t>
  </si>
  <si>
    <t>1835088136</t>
  </si>
  <si>
    <t>2111383483</t>
  </si>
  <si>
    <t>1839504956</t>
  </si>
  <si>
    <t>2142805388</t>
  </si>
  <si>
    <t>1845112792</t>
  </si>
  <si>
    <t>2160695809</t>
  </si>
  <si>
    <t>1846413230</t>
  </si>
  <si>
    <t>2148224806</t>
  </si>
  <si>
    <t>1847140040</t>
  </si>
  <si>
    <t>2139056070</t>
  </si>
  <si>
    <t>1860089560</t>
  </si>
  <si>
    <t>2124597938</t>
  </si>
  <si>
    <t>1860509498</t>
  </si>
  <si>
    <t>2114935328</t>
  </si>
  <si>
    <t>1861809422</t>
  </si>
  <si>
    <t>1504/02246</t>
  </si>
  <si>
    <t>1867126810</t>
  </si>
  <si>
    <t>2094973429</t>
  </si>
  <si>
    <t>1869217239</t>
  </si>
  <si>
    <t>2080485393</t>
  </si>
  <si>
    <t>1871516082</t>
  </si>
  <si>
    <t>2076491580</t>
  </si>
  <si>
    <t>1876014745</t>
  </si>
  <si>
    <t>2062143750</t>
  </si>
  <si>
    <t>1876434776</t>
  </si>
  <si>
    <t>2053372408</t>
  </si>
  <si>
    <t>1702/02005</t>
  </si>
  <si>
    <t>2036091901</t>
  </si>
  <si>
    <t>1895250288</t>
  </si>
  <si>
    <t>2025696024</t>
  </si>
  <si>
    <t>1899462248</t>
  </si>
  <si>
    <t>2016944840</t>
  </si>
  <si>
    <t>1900205947</t>
  </si>
  <si>
    <t>1999987800</t>
  </si>
  <si>
    <t>1900492494</t>
  </si>
  <si>
    <t>1993306329</t>
  </si>
  <si>
    <t>1904519669</t>
  </si>
  <si>
    <t>1981397412</t>
  </si>
  <si>
    <t>1907078263</t>
  </si>
  <si>
    <t>1953063529</t>
  </si>
  <si>
    <t>1907233165</t>
  </si>
  <si>
    <t>2355015308</t>
  </si>
  <si>
    <t>1802/02019</t>
  </si>
  <si>
    <t>2324802081</t>
  </si>
  <si>
    <t>1916237242</t>
  </si>
  <si>
    <t>2294055212</t>
  </si>
  <si>
    <t>1927245061</t>
  </si>
  <si>
    <t>2231816882</t>
  </si>
  <si>
    <t>1927659496</t>
  </si>
  <si>
    <t>2179662770</t>
  </si>
  <si>
    <t>1932833372</t>
  </si>
  <si>
    <t>2164375773</t>
  </si>
  <si>
    <t>1936132906</t>
  </si>
  <si>
    <t>2178404041</t>
  </si>
  <si>
    <t>1941937096</t>
  </si>
  <si>
    <t>2183819513</t>
  </si>
  <si>
    <t>1952456451</t>
  </si>
  <si>
    <t>2189413095</t>
  </si>
  <si>
    <t>0575798798</t>
  </si>
  <si>
    <t>2108219680</t>
  </si>
  <si>
    <t>1050177906</t>
  </si>
  <si>
    <t>2096543966</t>
  </si>
  <si>
    <t>1734778800</t>
  </si>
  <si>
    <t>2090506827</t>
  </si>
  <si>
    <t>1736779618</t>
  </si>
  <si>
    <t>2081698879</t>
  </si>
  <si>
    <t>1738279406</t>
  </si>
  <si>
    <t>2072639855</t>
  </si>
  <si>
    <t>1739515233</t>
  </si>
  <si>
    <t>2050224335</t>
  </si>
  <si>
    <t>1743180104</t>
  </si>
  <si>
    <t>2036147098</t>
  </si>
  <si>
    <t>1743952142</t>
  </si>
  <si>
    <t>2021119481</t>
  </si>
  <si>
    <t>1748937415</t>
  </si>
  <si>
    <t>2012209523</t>
  </si>
  <si>
    <t>1753649615</t>
  </si>
  <si>
    <t>2006286823</t>
  </si>
  <si>
    <t>1760437805</t>
  </si>
  <si>
    <t>1981555510</t>
  </si>
  <si>
    <t>1763601698</t>
  </si>
  <si>
    <t>1980434670</t>
  </si>
  <si>
    <t>1767034744</t>
  </si>
  <si>
    <t>1968041059</t>
  </si>
  <si>
    <t>1773757440</t>
  </si>
  <si>
    <t>1965335996</t>
  </si>
  <si>
    <t>1775963614</t>
  </si>
  <si>
    <t>1947436586</t>
  </si>
  <si>
    <t>1776322980</t>
  </si>
  <si>
    <t>1949942660</t>
  </si>
  <si>
    <t>1776536121</t>
  </si>
  <si>
    <t>1958864137</t>
  </si>
  <si>
    <t>1776729295</t>
  </si>
  <si>
    <t>1964111250</t>
  </si>
  <si>
    <t>1778604158</t>
  </si>
  <si>
    <t>1985009605</t>
  </si>
  <si>
    <t>1779650651</t>
  </si>
  <si>
    <t>1989295862</t>
  </si>
  <si>
    <t>1780385553</t>
  </si>
  <si>
    <t>1995590010</t>
  </si>
  <si>
    <t>1785154081</t>
  </si>
  <si>
    <t>2012890215</t>
  </si>
  <si>
    <t>1785279414</t>
  </si>
  <si>
    <t>2021705376</t>
  </si>
  <si>
    <t>1788654350</t>
  </si>
  <si>
    <t>2031676406</t>
  </si>
  <si>
    <t>1789714495</t>
  </si>
  <si>
    <t>2037774437</t>
  </si>
  <si>
    <t>1790356248</t>
  </si>
  <si>
    <t>2049862876</t>
  </si>
  <si>
    <t>1790722004</t>
  </si>
  <si>
    <t>2069950115</t>
  </si>
  <si>
    <t>1791950557</t>
  </si>
  <si>
    <t>2086761671</t>
  </si>
  <si>
    <t>1792967512</t>
  </si>
  <si>
    <t>2089830769</t>
  </si>
  <si>
    <t>1797484580</t>
  </si>
  <si>
    <t>2099479652</t>
  </si>
  <si>
    <t>1797558800</t>
  </si>
  <si>
    <t>2106578939</t>
  </si>
  <si>
    <t>1798556389</t>
  </si>
  <si>
    <t>2119787503</t>
  </si>
  <si>
    <t>1799392394</t>
  </si>
  <si>
    <t>2126902807</t>
  </si>
  <si>
    <t>1801034447</t>
  </si>
  <si>
    <t>2130887714</t>
  </si>
  <si>
    <t>1801337362</t>
  </si>
  <si>
    <t>2143034933</t>
  </si>
  <si>
    <t>1801878062</t>
  </si>
  <si>
    <t>2150553828</t>
  </si>
  <si>
    <t>1804108908</t>
  </si>
  <si>
    <t>2156934720</t>
  </si>
  <si>
    <t>1804731938</t>
  </si>
  <si>
    <t>2165505087</t>
  </si>
  <si>
    <t>1804758371</t>
  </si>
  <si>
    <t>1948376558</t>
  </si>
  <si>
    <t>1808462544</t>
  </si>
  <si>
    <t>1976999055</t>
  </si>
  <si>
    <t>1810198318</t>
  </si>
  <si>
    <t>1987988957</t>
  </si>
  <si>
    <t>1811819345</t>
  </si>
  <si>
    <t>1994585280</t>
  </si>
  <si>
    <t>1813733477</t>
  </si>
  <si>
    <t>2014010020</t>
  </si>
  <si>
    <t>1814733647</t>
  </si>
  <si>
    <t>2018155440</t>
  </si>
  <si>
    <t>1822570761</t>
  </si>
  <si>
    <t>2040160980</t>
  </si>
  <si>
    <t>1822613913</t>
  </si>
  <si>
    <t>2083589636</t>
  </si>
  <si>
    <t>1824606776</t>
  </si>
  <si>
    <t>2090324200</t>
  </si>
  <si>
    <t>1824687499</t>
  </si>
  <si>
    <t>2101488025</t>
  </si>
  <si>
    <t>1824869102</t>
  </si>
  <si>
    <t>2113316278</t>
  </si>
  <si>
    <t>1825105918</t>
  </si>
  <si>
    <t>2118748166</t>
  </si>
  <si>
    <t>1825577230</t>
  </si>
  <si>
    <t>2155938790</t>
  </si>
  <si>
    <t>1826638507</t>
  </si>
  <si>
    <t>1981232505</t>
  </si>
  <si>
    <t>1827062340</t>
  </si>
  <si>
    <t>1994228841</t>
  </si>
  <si>
    <t>1827423004</t>
  </si>
  <si>
    <t>2013855312</t>
  </si>
  <si>
    <t>1827636997</t>
  </si>
  <si>
    <t>2034928777</t>
  </si>
  <si>
    <t>1833156283</t>
  </si>
  <si>
    <t>2044523116</t>
  </si>
  <si>
    <t>1833201323</t>
  </si>
  <si>
    <t>2092151342</t>
  </si>
  <si>
    <t>1833794414</t>
  </si>
  <si>
    <t>2105634004</t>
  </si>
  <si>
    <t>1834752030</t>
  </si>
  <si>
    <t>2113909987</t>
  </si>
  <si>
    <t>1837170969</t>
  </si>
  <si>
    <t>2130243038</t>
  </si>
  <si>
    <t>1840004852</t>
  </si>
  <si>
    <t>2141681715</t>
  </si>
  <si>
    <t>1840528083</t>
  </si>
  <si>
    <t>1957564969</t>
  </si>
  <si>
    <t>1840848856</t>
  </si>
  <si>
    <t>1976963431</t>
  </si>
  <si>
    <t>1842814553</t>
  </si>
  <si>
    <t>2000170152</t>
  </si>
  <si>
    <t>1844034865</t>
  </si>
  <si>
    <t>2004901895</t>
  </si>
  <si>
    <t>1845975900</t>
  </si>
  <si>
    <t>2022956219</t>
  </si>
  <si>
    <t>1845999708</t>
  </si>
  <si>
    <t>2045165782</t>
  </si>
  <si>
    <t>1848213073</t>
  </si>
  <si>
    <t>2080868701</t>
  </si>
  <si>
    <t>1848464846</t>
  </si>
  <si>
    <t>2102733807</t>
  </si>
  <si>
    <t>1851463428</t>
  </si>
  <si>
    <t>2123424175</t>
  </si>
  <si>
    <t>1851469829</t>
  </si>
  <si>
    <t>2138015192</t>
  </si>
  <si>
    <t>1851851732</t>
  </si>
  <si>
    <t>2150642691</t>
  </si>
  <si>
    <t>1852811320</t>
  </si>
  <si>
    <t>2158707824</t>
  </si>
  <si>
    <t>1854033413</t>
  </si>
  <si>
    <t>2161229002</t>
  </si>
  <si>
    <t>1854563530</t>
  </si>
  <si>
    <t>2152350088</t>
  </si>
  <si>
    <t>1858004015</t>
  </si>
  <si>
    <t>2146320050</t>
  </si>
  <si>
    <t>1858514945</t>
  </si>
  <si>
    <t>2141934400</t>
  </si>
  <si>
    <t>1861721666</t>
  </si>
  <si>
    <t>2135902609</t>
  </si>
  <si>
    <t>1864381400</t>
  </si>
  <si>
    <t>2125619127</t>
  </si>
  <si>
    <t>1864460770</t>
  </si>
  <si>
    <t>2121728597</t>
  </si>
  <si>
    <t>1865892101</t>
  </si>
  <si>
    <t>2118595720</t>
  </si>
  <si>
    <t>1868246002</t>
  </si>
  <si>
    <t>2113893464</t>
  </si>
  <si>
    <t>1872989807</t>
  </si>
  <si>
    <t>2106234883</t>
  </si>
  <si>
    <t>1873868722</t>
  </si>
  <si>
    <t>2099769535</t>
  </si>
  <si>
    <t>1881083040</t>
  </si>
  <si>
    <t>2096534631</t>
  </si>
  <si>
    <t>1882125969</t>
  </si>
  <si>
    <t>2093489402</t>
  </si>
  <si>
    <t>1882653248</t>
  </si>
  <si>
    <t>2083646061</t>
  </si>
  <si>
    <t>1882680176</t>
  </si>
  <si>
    <t>2080057262</t>
  </si>
  <si>
    <t>1883010155</t>
  </si>
  <si>
    <t>2077843957</t>
  </si>
  <si>
    <t>1883968330</t>
  </si>
  <si>
    <t>2073907118</t>
  </si>
  <si>
    <t>1884209401</t>
  </si>
  <si>
    <t>2063523378</t>
  </si>
  <si>
    <t>1884844636</t>
  </si>
  <si>
    <t>2060681481</t>
  </si>
  <si>
    <t>1885682578</t>
  </si>
  <si>
    <t>2053785563</t>
  </si>
  <si>
    <t>1886698453</t>
  </si>
  <si>
    <t>2046269205</t>
  </si>
  <si>
    <t>1890352836</t>
  </si>
  <si>
    <t>2039962963</t>
  </si>
  <si>
    <t>1892821154</t>
  </si>
  <si>
    <t>2033441653</t>
  </si>
  <si>
    <t>1893785086</t>
  </si>
  <si>
    <t>2028142901</t>
  </si>
  <si>
    <t>1896883306</t>
  </si>
  <si>
    <t>2023627870</t>
  </si>
  <si>
    <t>1897584568</t>
  </si>
  <si>
    <t>2018397087</t>
  </si>
  <si>
    <t>1898291127</t>
  </si>
  <si>
    <t>2015978746</t>
  </si>
  <si>
    <t>1900583607</t>
  </si>
  <si>
    <t>2007597108</t>
  </si>
  <si>
    <t>1902310639</t>
  </si>
  <si>
    <t>1998768007</t>
  </si>
  <si>
    <t>1905704864</t>
  </si>
  <si>
    <t>1995638638</t>
  </si>
  <si>
    <t>1908312550</t>
  </si>
  <si>
    <t>1990938000</t>
  </si>
  <si>
    <t>1908512256</t>
  </si>
  <si>
    <t>1983693341</t>
  </si>
  <si>
    <t>1908603135</t>
  </si>
  <si>
    <t>1978984003</t>
  </si>
  <si>
    <t>1908638100</t>
  </si>
  <si>
    <t>1946816098</t>
  </si>
  <si>
    <t>1908928840</t>
  </si>
  <si>
    <t>2385908220</t>
  </si>
  <si>
    <t>1909278797</t>
  </si>
  <si>
    <t>2358445641</t>
  </si>
  <si>
    <t>1913946212</t>
  </si>
  <si>
    <t>2349107707</t>
  </si>
  <si>
    <t>1915446336</t>
  </si>
  <si>
    <t>1746777385</t>
  </si>
  <si>
    <t>1915743194</t>
  </si>
  <si>
    <t>2320823579</t>
  </si>
  <si>
    <t>1916138830</t>
  </si>
  <si>
    <t>2305413490</t>
  </si>
  <si>
    <t>1916783800</t>
  </si>
  <si>
    <t>2282502223</t>
  </si>
  <si>
    <t>1916956869</t>
  </si>
  <si>
    <t>2260562510</t>
  </si>
  <si>
    <t>1917666056</t>
  </si>
  <si>
    <t>2213954327</t>
  </si>
  <si>
    <t>1919673038</t>
  </si>
  <si>
    <t>2206951625</t>
  </si>
  <si>
    <t>1919869441</t>
  </si>
  <si>
    <t>1750723955</t>
  </si>
  <si>
    <t>1922637791</t>
  </si>
  <si>
    <t>2163234349</t>
  </si>
  <si>
    <t>1923082710</t>
  </si>
  <si>
    <t>2166952639</t>
  </si>
  <si>
    <t>1924452834</t>
  </si>
  <si>
    <t>2175371630</t>
  </si>
  <si>
    <t>1924930037</t>
  </si>
  <si>
    <t>2180316238</t>
  </si>
  <si>
    <t>1925072033</t>
  </si>
  <si>
    <t>2182119655</t>
  </si>
  <si>
    <t>1925643005</t>
  </si>
  <si>
    <t>2185409058</t>
  </si>
  <si>
    <t>1926023695</t>
  </si>
  <si>
    <t>2187838609</t>
  </si>
  <si>
    <t>1926906565</t>
  </si>
  <si>
    <t>2192617116</t>
  </si>
  <si>
    <t>1927021361</t>
  </si>
  <si>
    <t>2115550794</t>
  </si>
  <si>
    <t>1930015382</t>
  </si>
  <si>
    <t>2099013601</t>
  </si>
  <si>
    <t>1930485490</t>
  </si>
  <si>
    <t>2096882467</t>
  </si>
  <si>
    <t>1931498600</t>
  </si>
  <si>
    <t>2096438858</t>
  </si>
  <si>
    <t>1932157723</t>
  </si>
  <si>
    <t>2091835616</t>
  </si>
  <si>
    <t>1933040850</t>
  </si>
  <si>
    <t>2086703729</t>
  </si>
  <si>
    <t>1935164119</t>
  </si>
  <si>
    <t>2083715440</t>
  </si>
  <si>
    <t>1935294989</t>
  </si>
  <si>
    <t>2075000549</t>
  </si>
  <si>
    <t>1936776448</t>
  </si>
  <si>
    <t>2072853590</t>
  </si>
  <si>
    <t>1940821420</t>
  </si>
  <si>
    <t>2071268083</t>
  </si>
  <si>
    <t>1941859717</t>
  </si>
  <si>
    <t>2058502501</t>
  </si>
  <si>
    <t>1943145590</t>
  </si>
  <si>
    <t>2046186184</t>
  </si>
  <si>
    <t>1943410243</t>
  </si>
  <si>
    <t>2036281861</t>
  </si>
  <si>
    <t>1944046300</t>
  </si>
  <si>
    <t>2028296143</t>
  </si>
  <si>
    <t>1944881566</t>
  </si>
  <si>
    <t>2026519120</t>
  </si>
  <si>
    <t>1946663462</t>
  </si>
  <si>
    <t>2016755151</t>
  </si>
  <si>
    <t>2158167541</t>
  </si>
  <si>
    <t>2012505913</t>
  </si>
  <si>
    <t>2157818596</t>
  </si>
  <si>
    <t>2009962181</t>
  </si>
  <si>
    <t>2150197195</t>
  </si>
  <si>
    <t>2007628930</t>
  </si>
  <si>
    <t>2147398731</t>
  </si>
  <si>
    <t>2003773308</t>
  </si>
  <si>
    <t>2146890371</t>
  </si>
  <si>
    <t>1999418000</t>
  </si>
  <si>
    <t>2146720604</t>
  </si>
  <si>
    <t>1981110404</t>
  </si>
  <si>
    <t>2143232135</t>
  </si>
  <si>
    <t>1980525027</t>
  </si>
  <si>
    <t>2133292707</t>
  </si>
  <si>
    <t>1978720253</t>
  </si>
  <si>
    <t>2113122179</t>
  </si>
  <si>
    <t>1970777863</t>
  </si>
  <si>
    <t>2105405210</t>
  </si>
  <si>
    <t>1967955873</t>
  </si>
  <si>
    <t>2104713627</t>
  </si>
  <si>
    <t>1965425118</t>
  </si>
  <si>
    <t>2100861534</t>
  </si>
  <si>
    <t>1964261540</t>
  </si>
  <si>
    <t>2099413149</t>
  </si>
  <si>
    <t>1948629397</t>
  </si>
  <si>
    <t>2099208927</t>
  </si>
  <si>
    <t>1948555798</t>
  </si>
  <si>
    <t>1745730908</t>
  </si>
  <si>
    <t>1949163412</t>
  </si>
  <si>
    <t>2078333008</t>
  </si>
  <si>
    <t>1954081780</t>
  </si>
  <si>
    <t>2075172907</t>
  </si>
  <si>
    <t>1956646876</t>
  </si>
  <si>
    <t>2067816902</t>
  </si>
  <si>
    <t>1961268177</t>
  </si>
  <si>
    <t>1965281961</t>
  </si>
  <si>
    <t>1962032839</t>
  </si>
  <si>
    <t>1969931796</t>
  </si>
  <si>
    <t>1762179600</t>
  </si>
  <si>
    <t>1972368299</t>
  </si>
  <si>
    <t>1970089839</t>
  </si>
  <si>
    <t>2060377180</t>
  </si>
  <si>
    <t>1974797461</t>
  </si>
  <si>
    <t>2053248571</t>
  </si>
  <si>
    <t>1983549119</t>
  </si>
  <si>
    <t>2053189797</t>
  </si>
  <si>
    <t>1985845381</t>
  </si>
  <si>
    <t>2044650825</t>
  </si>
  <si>
    <t>1988668543</t>
  </si>
  <si>
    <t>2041363294</t>
  </si>
  <si>
    <t>1990809808</t>
  </si>
  <si>
    <t>2041011561</t>
  </si>
  <si>
    <t>1994771773</t>
  </si>
  <si>
    <t>2039892739</t>
  </si>
  <si>
    <t>1997060533</t>
  </si>
  <si>
    <t>2034884779</t>
  </si>
  <si>
    <t>2002978207</t>
  </si>
  <si>
    <t>2031443662</t>
  </si>
  <si>
    <t>2013634818</t>
  </si>
  <si>
    <t>2021751366</t>
  </si>
  <si>
    <t>2020064105</t>
  </si>
  <si>
    <t>2009969473</t>
  </si>
  <si>
    <t>2021895716</t>
  </si>
  <si>
    <t>2005747865</t>
  </si>
  <si>
    <t>2027764583</t>
  </si>
  <si>
    <t>2005604440</t>
  </si>
  <si>
    <t>2034340151</t>
  </si>
  <si>
    <t>1984538660</t>
  </si>
  <si>
    <t>2036521513</t>
  </si>
  <si>
    <t>1982396846</t>
  </si>
  <si>
    <t>2041274197</t>
  </si>
  <si>
    <t>1965570953</t>
  </si>
  <si>
    <t>2048556668</t>
  </si>
  <si>
    <t>1965320649</t>
  </si>
  <si>
    <t>2052416958</t>
  </si>
  <si>
    <t>1952808503</t>
  </si>
  <si>
    <t>2064426495</t>
  </si>
  <si>
    <t>1947628801</t>
  </si>
  <si>
    <t>2071935886</t>
  </si>
  <si>
    <t>0889538474</t>
  </si>
  <si>
    <t>2085299001</t>
  </si>
  <si>
    <t>0942095001</t>
  </si>
  <si>
    <t>2087042603</t>
  </si>
  <si>
    <t>3045476418</t>
  </si>
  <si>
    <t>2089203256</t>
  </si>
  <si>
    <t>1946661347</t>
  </si>
  <si>
    <t>2090596341</t>
  </si>
  <si>
    <t>1950087100</t>
  </si>
  <si>
    <t>2098279821</t>
  </si>
  <si>
    <t>1950568745</t>
  </si>
  <si>
    <t>2101188071</t>
  </si>
  <si>
    <t>1952626023</t>
  </si>
  <si>
    <t>2105994601</t>
  </si>
  <si>
    <t>1955476268</t>
  </si>
  <si>
    <t>2106721799</t>
  </si>
  <si>
    <t>1958969903</t>
  </si>
  <si>
    <t>2115697961</t>
  </si>
  <si>
    <t>1961057400</t>
  </si>
  <si>
    <t>2123273321</t>
  </si>
  <si>
    <t>1962375426</t>
  </si>
  <si>
    <t>2126901141</t>
  </si>
  <si>
    <t>1962605340</t>
  </si>
  <si>
    <t>2128600836</t>
  </si>
  <si>
    <t>1962933268</t>
  </si>
  <si>
    <t>2130839375</t>
  </si>
  <si>
    <t>1963339065</t>
  </si>
  <si>
    <t>2134276779</t>
  </si>
  <si>
    <t>1965310578</t>
  </si>
  <si>
    <t>2140710495</t>
  </si>
  <si>
    <t>1966224313</t>
  </si>
  <si>
    <t>2147245246</t>
  </si>
  <si>
    <t>1966345326</t>
  </si>
  <si>
    <t>2150313694</t>
  </si>
  <si>
    <t>1967702219</t>
  </si>
  <si>
    <t>2150919614</t>
  </si>
  <si>
    <t>1969267577</t>
  </si>
  <si>
    <t>2156520061</t>
  </si>
  <si>
    <t>1969659309</t>
  </si>
  <si>
    <t>2158054594</t>
  </si>
  <si>
    <t>1969912624</t>
  </si>
  <si>
    <t>2161280033</t>
  </si>
  <si>
    <t>1971302416</t>
  </si>
  <si>
    <t>1440906625</t>
  </si>
  <si>
    <t>1971681644</t>
  </si>
  <si>
    <t>1098924861</t>
  </si>
  <si>
    <t>1972493402</t>
  </si>
  <si>
    <t>1948574850</t>
  </si>
  <si>
    <t>1973960527</t>
  </si>
  <si>
    <t>1956572744</t>
  </si>
  <si>
    <t>1975267515</t>
  </si>
  <si>
    <t>1982192332</t>
  </si>
  <si>
    <t>1976311808</t>
  </si>
  <si>
    <t>1984573888</t>
  </si>
  <si>
    <t>1976739580</t>
  </si>
  <si>
    <t>1990120198</t>
  </si>
  <si>
    <t>1978083918</t>
  </si>
  <si>
    <t>1994514302</t>
  </si>
  <si>
    <t>1978947681</t>
  </si>
  <si>
    <t>1998346727</t>
  </si>
  <si>
    <t>1979837422</t>
  </si>
  <si>
    <t>2008730823</t>
  </si>
  <si>
    <t>1981497626</t>
  </si>
  <si>
    <t>2015870927</t>
  </si>
  <si>
    <t>1981758376</t>
  </si>
  <si>
    <t>2017590087</t>
  </si>
  <si>
    <t>1981763701</t>
  </si>
  <si>
    <t>2019724180</t>
  </si>
  <si>
    <t>1982808529</t>
  </si>
  <si>
    <t>2038080859</t>
  </si>
  <si>
    <t>1984446935</t>
  </si>
  <si>
    <t>2053973983</t>
  </si>
  <si>
    <t>1990628219</t>
  </si>
  <si>
    <t>2082880913</t>
  </si>
  <si>
    <t>1991675758</t>
  </si>
  <si>
    <t>2088265401</t>
  </si>
  <si>
    <t>1992264500</t>
  </si>
  <si>
    <t>2090213749</t>
  </si>
  <si>
    <t>1992467555</t>
  </si>
  <si>
    <t>2091644290</t>
  </si>
  <si>
    <t>1992732164</t>
  </si>
  <si>
    <t>2098577760</t>
  </si>
  <si>
    <t>1993598197</t>
  </si>
  <si>
    <t>2101597419</t>
  </si>
  <si>
    <t>1994327442</t>
  </si>
  <si>
    <t>2106578361</t>
  </si>
  <si>
    <t>1995111590</t>
  </si>
  <si>
    <t>2113450519</t>
  </si>
  <si>
    <t>1996044885</t>
  </si>
  <si>
    <t>2117393928</t>
  </si>
  <si>
    <t>1996264155</t>
  </si>
  <si>
    <t>2119896999</t>
  </si>
  <si>
    <t>1999353203</t>
  </si>
  <si>
    <t>2148939274</t>
  </si>
  <si>
    <t>2000238155</t>
  </si>
  <si>
    <t>2156805761</t>
  </si>
  <si>
    <t>2005909481</t>
  </si>
  <si>
    <t>1863196718</t>
  </si>
  <si>
    <t>2007161327</t>
  </si>
  <si>
    <t>1983393243</t>
  </si>
  <si>
    <t>2007863663</t>
  </si>
  <si>
    <t>1988164310</t>
  </si>
  <si>
    <t>2008479570</t>
  </si>
  <si>
    <t>1999624205</t>
  </si>
  <si>
    <t>2010398443</t>
  </si>
  <si>
    <t>2009276650</t>
  </si>
  <si>
    <t>2013922152</t>
  </si>
  <si>
    <t>2021407960</t>
  </si>
  <si>
    <t>2014663997</t>
  </si>
  <si>
    <t>2021992535</t>
  </si>
  <si>
    <t>2016689013</t>
  </si>
  <si>
    <t>2036043210</t>
  </si>
  <si>
    <t>2017394090</t>
  </si>
  <si>
    <t>2039018794</t>
  </si>
  <si>
    <t>2017944254</t>
  </si>
  <si>
    <t>2059502826</t>
  </si>
  <si>
    <t>2018146304</t>
  </si>
  <si>
    <t>2077516353</t>
  </si>
  <si>
    <t>2019837515</t>
  </si>
  <si>
    <t>2092360940</t>
  </si>
  <si>
    <t>2020322408</t>
  </si>
  <si>
    <t>2099191280</t>
  </si>
  <si>
    <t>2020513989</t>
  </si>
  <si>
    <t>2106724703</t>
  </si>
  <si>
    <t>2023014820</t>
  </si>
  <si>
    <t>2111412856</t>
  </si>
  <si>
    <t>2023441726</t>
  </si>
  <si>
    <t>2116473864</t>
  </si>
  <si>
    <t>2024617824</t>
  </si>
  <si>
    <t>2125755827</t>
  </si>
  <si>
    <t>2029768306</t>
  </si>
  <si>
    <t>2130810816</t>
  </si>
  <si>
    <t>2032812408</t>
  </si>
  <si>
    <t>2138936296</t>
  </si>
  <si>
    <t>2032880954</t>
  </si>
  <si>
    <t>2145642813</t>
  </si>
  <si>
    <t>2033127092</t>
  </si>
  <si>
    <t>2156783642</t>
  </si>
  <si>
    <t>2033594616</t>
  </si>
  <si>
    <t>1967958690</t>
  </si>
  <si>
    <t>2034686855</t>
  </si>
  <si>
    <t>1974913582</t>
  </si>
  <si>
    <t>2034734290</t>
  </si>
  <si>
    <t>1978296467</t>
  </si>
  <si>
    <t>2035440535</t>
  </si>
  <si>
    <t>1992285642</t>
  </si>
  <si>
    <t>2035637795</t>
  </si>
  <si>
    <t>2001128762</t>
  </si>
  <si>
    <t>2038557398</t>
  </si>
  <si>
    <t>2004151014</t>
  </si>
  <si>
    <t>2039535912</t>
  </si>
  <si>
    <t>2020005020</t>
  </si>
  <si>
    <t>2040889702</t>
  </si>
  <si>
    <t>2022363032</t>
  </si>
  <si>
    <t>2043852665</t>
  </si>
  <si>
    <t>2030714925</t>
  </si>
  <si>
    <t>2044141319</t>
  </si>
  <si>
    <t>2041613206</t>
  </si>
  <si>
    <t>2045512900</t>
  </si>
  <si>
    <t>2051181542</t>
  </si>
  <si>
    <t>2045797217</t>
  </si>
  <si>
    <t>2076363170</t>
  </si>
  <si>
    <t>2046046687</t>
  </si>
  <si>
    <t>2080888412</t>
  </si>
  <si>
    <t>2049018577</t>
  </si>
  <si>
    <t>2095917538</t>
  </si>
  <si>
    <t>2051564041</t>
  </si>
  <si>
    <t>2111124566</t>
  </si>
  <si>
    <t>2051680077</t>
  </si>
  <si>
    <t>2114600505</t>
  </si>
  <si>
    <t>2054796128</t>
  </si>
  <si>
    <t>2124957134</t>
  </si>
  <si>
    <t>2055529047</t>
  </si>
  <si>
    <t>2133826619</t>
  </si>
  <si>
    <t>2059543344</t>
  </si>
  <si>
    <t>2140714101</t>
  </si>
  <si>
    <t>2060843006</t>
  </si>
  <si>
    <t>2149654844</t>
  </si>
  <si>
    <t>2061801869</t>
  </si>
  <si>
    <t>2151015401</t>
  </si>
  <si>
    <t>2061834907</t>
  </si>
  <si>
    <t>2152898836</t>
  </si>
  <si>
    <t>2062854021</t>
  </si>
  <si>
    <t>2160657866</t>
  </si>
  <si>
    <t>2063216593</t>
  </si>
  <si>
    <t>2161618722</t>
  </si>
  <si>
    <t>2065773300</t>
  </si>
  <si>
    <t>2160137587</t>
  </si>
  <si>
    <t>2065870508</t>
  </si>
  <si>
    <t>2152517637</t>
  </si>
  <si>
    <t>2065883162</t>
  </si>
  <si>
    <t>2149762770</t>
  </si>
  <si>
    <t>2065996075</t>
  </si>
  <si>
    <t>2147520837</t>
  </si>
  <si>
    <t>2066266389</t>
  </si>
  <si>
    <t>2146032671</t>
  </si>
  <si>
    <t>2067856340</t>
  </si>
  <si>
    <t>2143405968</t>
  </si>
  <si>
    <t>2068241644</t>
  </si>
  <si>
    <t>2140212707</t>
  </si>
  <si>
    <t>2068394751</t>
  </si>
  <si>
    <t>2135928487</t>
  </si>
  <si>
    <t>2068552281</t>
  </si>
  <si>
    <t>2134386486</t>
  </si>
  <si>
    <t>2069527793</t>
  </si>
  <si>
    <t>2127877304</t>
  </si>
  <si>
    <t>2069820644</t>
  </si>
  <si>
    <t>2124831866</t>
  </si>
  <si>
    <t>2071290113</t>
  </si>
  <si>
    <t>2124216883</t>
  </si>
  <si>
    <t>2072195012</t>
  </si>
  <si>
    <t>2121409093</t>
  </si>
  <si>
    <t>2072679671</t>
  </si>
  <si>
    <t>2120380990</t>
  </si>
  <si>
    <t>2072879188</t>
  </si>
  <si>
    <t>2116278190</t>
  </si>
  <si>
    <t>2075329773</t>
  </si>
  <si>
    <t>2114704220</t>
  </si>
  <si>
    <t>2075360227</t>
  </si>
  <si>
    <t>2113877075</t>
  </si>
  <si>
    <t>2077866493</t>
  </si>
  <si>
    <t>2109371461</t>
  </si>
  <si>
    <t>2079602028</t>
  </si>
  <si>
    <t>2104281658</t>
  </si>
  <si>
    <t>2079740500</t>
  </si>
  <si>
    <t>2103363376</t>
  </si>
  <si>
    <t>2080194475</t>
  </si>
  <si>
    <t>2098194402</t>
  </si>
  <si>
    <t>2082962767</t>
  </si>
  <si>
    <t>2097400144</t>
  </si>
  <si>
    <t>2084459235</t>
  </si>
  <si>
    <t>2095973932</t>
  </si>
  <si>
    <t>2086346240</t>
  </si>
  <si>
    <t>2094518703</t>
  </si>
  <si>
    <t>2087572919</t>
  </si>
  <si>
    <t>2092350879</t>
  </si>
  <si>
    <t>2087741608</t>
  </si>
  <si>
    <t>2085664202</t>
  </si>
  <si>
    <t>2088715300</t>
  </si>
  <si>
    <t>2082983566</t>
  </si>
  <si>
    <t>2089162986</t>
  </si>
  <si>
    <t>2080373949</t>
  </si>
  <si>
    <t>2091024805</t>
  </si>
  <si>
    <t>2079963841</t>
  </si>
  <si>
    <t>2091294786</t>
  </si>
  <si>
    <t>2078981842</t>
  </si>
  <si>
    <t>2093935600</t>
  </si>
  <si>
    <t>2077342730</t>
  </si>
  <si>
    <t>2095093202</t>
  </si>
  <si>
    <t>2074575144</t>
  </si>
  <si>
    <t>2095863503</t>
  </si>
  <si>
    <t>2073591930</t>
  </si>
  <si>
    <t>2096898740</t>
  </si>
  <si>
    <t>2067570282</t>
  </si>
  <si>
    <t>2097903143</t>
  </si>
  <si>
    <t>2063139349</t>
  </si>
  <si>
    <t>2099370942</t>
  </si>
  <si>
    <t>2062072789</t>
  </si>
  <si>
    <t>2099938602</t>
  </si>
  <si>
    <t>2060358730</t>
  </si>
  <si>
    <t>2101070181</t>
  </si>
  <si>
    <t>2054700880</t>
  </si>
  <si>
    <t>2105619606</t>
  </si>
  <si>
    <t>2053404742</t>
  </si>
  <si>
    <t>2107569404</t>
  </si>
  <si>
    <t>2051345904</t>
  </si>
  <si>
    <t>2109839965</t>
  </si>
  <si>
    <t>2043424345</t>
  </si>
  <si>
    <t>2110838105</t>
  </si>
  <si>
    <t>2040138840</t>
  </si>
  <si>
    <t>2113097270</t>
  </si>
  <si>
    <t>2036371093</t>
  </si>
  <si>
    <t>2113703358</t>
  </si>
  <si>
    <t>2033451535</t>
  </si>
  <si>
    <t>2113716057</t>
  </si>
  <si>
    <t>2032586535</t>
  </si>
  <si>
    <t>2115983800</t>
  </si>
  <si>
    <t>2029590921</t>
  </si>
  <si>
    <t>2116946207</t>
  </si>
  <si>
    <t>2026196734</t>
  </si>
  <si>
    <t>2117043365</t>
  </si>
  <si>
    <t>2024387007</t>
  </si>
  <si>
    <t>2117532052</t>
  </si>
  <si>
    <t>2021227262</t>
  </si>
  <si>
    <t>2118006003</t>
  </si>
  <si>
    <t>2018863571</t>
  </si>
  <si>
    <t>2119150603</t>
  </si>
  <si>
    <t>2017735035</t>
  </si>
  <si>
    <t>2119222034</t>
  </si>
  <si>
    <t>2016842477</t>
  </si>
  <si>
    <t>2121674373</t>
  </si>
  <si>
    <t>2015331620</t>
  </si>
  <si>
    <t>2122978927</t>
  </si>
  <si>
    <t>2008581339</t>
  </si>
  <si>
    <t>2124862358</t>
  </si>
  <si>
    <t>2004317638</t>
  </si>
  <si>
    <t>2125071040</t>
  </si>
  <si>
    <t>1998898499</t>
  </si>
  <si>
    <t>2126723669</t>
  </si>
  <si>
    <t>1997183850</t>
  </si>
  <si>
    <t>2127852030</t>
  </si>
  <si>
    <t>1995909115</t>
  </si>
  <si>
    <t>2128886420</t>
  </si>
  <si>
    <t>1993620845</t>
  </si>
  <si>
    <t>2129547144</t>
  </si>
  <si>
    <t>1991039632</t>
  </si>
  <si>
    <t>2131055310</t>
  </si>
  <si>
    <t>1988270274</t>
  </si>
  <si>
    <t>2133743504</t>
  </si>
  <si>
    <t>1985175528</t>
  </si>
  <si>
    <t>2135071922</t>
  </si>
  <si>
    <t>1983287055</t>
  </si>
  <si>
    <t>2136088121</t>
  </si>
  <si>
    <t>1979700470</t>
  </si>
  <si>
    <t>2137915939</t>
  </si>
  <si>
    <t>1962943672</t>
  </si>
  <si>
    <t>2138129220</t>
  </si>
  <si>
    <t>1953176810</t>
  </si>
  <si>
    <t>2138418177</t>
  </si>
  <si>
    <t>1950060047</t>
  </si>
  <si>
    <t>2140594374</t>
  </si>
  <si>
    <t>2388086251</t>
  </si>
  <si>
    <t>2142984422</t>
  </si>
  <si>
    <t>2383075130</t>
  </si>
  <si>
    <t>2143755231</t>
  </si>
  <si>
    <t>2365177008</t>
  </si>
  <si>
    <t>2144646404</t>
  </si>
  <si>
    <t>2357010960</t>
  </si>
  <si>
    <t>2146358745</t>
  </si>
  <si>
    <t>2353019398</t>
  </si>
  <si>
    <t>2147418735</t>
  </si>
  <si>
    <t>2340646697</t>
  </si>
  <si>
    <t>2148748415</t>
  </si>
  <si>
    <t>2338379801</t>
  </si>
  <si>
    <t>2150101991</t>
  </si>
  <si>
    <t>2331743037</t>
  </si>
  <si>
    <t>2150412330</t>
  </si>
  <si>
    <t>2322630908</t>
  </si>
  <si>
    <t>2150703069</t>
  </si>
  <si>
    <t>2320027196</t>
  </si>
  <si>
    <t>2152835861</t>
  </si>
  <si>
    <t>2308735221</t>
  </si>
  <si>
    <t>2155124965</t>
  </si>
  <si>
    <t>2301337970</t>
  </si>
  <si>
    <t>2155346403</t>
  </si>
  <si>
    <t>2286222930</t>
  </si>
  <si>
    <t>2155988000</t>
  </si>
  <si>
    <t>2281340960</t>
  </si>
  <si>
    <t>2156174100</t>
  </si>
  <si>
    <t>2275982671</t>
  </si>
  <si>
    <t>2158549871</t>
  </si>
  <si>
    <t>2254095230</t>
  </si>
  <si>
    <t>2169792080</t>
  </si>
  <si>
    <t>2226456519</t>
  </si>
  <si>
    <t>2161374504</t>
  </si>
  <si>
    <t>2212335708</t>
  </si>
  <si>
    <t>2161245538</t>
  </si>
  <si>
    <t>2207588006</t>
  </si>
  <si>
    <t>2159734699</t>
  </si>
  <si>
    <t>2190525040</t>
  </si>
  <si>
    <t>2158803563</t>
  </si>
  <si>
    <t>2166722232</t>
  </si>
  <si>
    <t>2157778204</t>
  </si>
  <si>
    <t>0794500706</t>
  </si>
  <si>
    <t>2155856569</t>
  </si>
  <si>
    <t>1933575890</t>
  </si>
  <si>
    <t>2154678040</t>
  </si>
  <si>
    <t>2163523141</t>
  </si>
  <si>
    <t>2146834922</t>
  </si>
  <si>
    <t>2164575280</t>
  </si>
  <si>
    <t>2146482726</t>
  </si>
  <si>
    <t>2168926708</t>
  </si>
  <si>
    <t>2141961716</t>
  </si>
  <si>
    <t>2174040347</t>
  </si>
  <si>
    <t>2141952158</t>
  </si>
  <si>
    <t>2178140051</t>
  </si>
  <si>
    <t>2140118282</t>
  </si>
  <si>
    <t>2179821380</t>
  </si>
  <si>
    <t>2136659040</t>
  </si>
  <si>
    <t>2180348521</t>
  </si>
  <si>
    <t>2134811352</t>
  </si>
  <si>
    <t>2181894595</t>
  </si>
  <si>
    <t>2134727043</t>
  </si>
  <si>
    <t>2182186822</t>
  </si>
  <si>
    <t>2134548291</t>
  </si>
  <si>
    <t>2184018134</t>
  </si>
  <si>
    <t>2132848139</t>
  </si>
  <si>
    <t>2186043106</t>
  </si>
  <si>
    <t>2127550203</t>
  </si>
  <si>
    <t>2186931161</t>
  </si>
  <si>
    <t>2125129882</t>
  </si>
  <si>
    <t>2188005700</t>
  </si>
  <si>
    <t>2124553458</t>
  </si>
  <si>
    <t>2191795622</t>
  </si>
  <si>
    <t>2123187763</t>
  </si>
  <si>
    <t>2193357201</t>
  </si>
  <si>
    <t>2119434981</t>
  </si>
  <si>
    <t>2116002008</t>
  </si>
  <si>
    <t>1529981300</t>
  </si>
  <si>
    <t>1866767932</t>
  </si>
  <si>
    <t>1738742264</t>
  </si>
  <si>
    <t>1400856674</t>
  </si>
  <si>
    <t>1770812384</t>
  </si>
  <si>
    <t>1402502176</t>
  </si>
  <si>
    <t>1708033226</t>
  </si>
  <si>
    <t>1404534576</t>
  </si>
  <si>
    <t>1806949192</t>
  </si>
  <si>
    <t>1410233670</t>
  </si>
  <si>
    <t>1943596913</t>
  </si>
  <si>
    <t>1419970106</t>
  </si>
  <si>
    <t>1941727742</t>
  </si>
  <si>
    <t>1421577255</t>
  </si>
  <si>
    <t>1644320059</t>
  </si>
  <si>
    <t>1421982506</t>
  </si>
  <si>
    <t>1918832423</t>
  </si>
  <si>
    <t>1422674588</t>
  </si>
  <si>
    <t>1773974425</t>
  </si>
  <si>
    <t>1430166350</t>
  </si>
  <si>
    <t>1840677482</t>
  </si>
  <si>
    <t>1430901018</t>
  </si>
  <si>
    <t>1905885457</t>
  </si>
  <si>
    <t>1433049332</t>
  </si>
  <si>
    <t>1865885047</t>
  </si>
  <si>
    <t>1438409798</t>
  </si>
  <si>
    <t>1860644430</t>
  </si>
  <si>
    <t>1439719037</t>
  </si>
  <si>
    <t>1756918174</t>
  </si>
  <si>
    <t>1441585976</t>
  </si>
  <si>
    <t>1561638449</t>
  </si>
  <si>
    <t>1443364299</t>
  </si>
  <si>
    <t>1685723534</t>
  </si>
  <si>
    <t>1443758138</t>
  </si>
  <si>
    <t>1724269700</t>
  </si>
  <si>
    <t>1444061887</t>
  </si>
  <si>
    <t>1796414127</t>
  </si>
  <si>
    <t>1444472050</t>
  </si>
  <si>
    <t>1758163008</t>
  </si>
  <si>
    <t>1445617478</t>
  </si>
  <si>
    <t>1791075481</t>
  </si>
  <si>
    <t>1446078823</t>
  </si>
  <si>
    <t>1827424761</t>
  </si>
  <si>
    <t>1446776162</t>
  </si>
  <si>
    <t>1855263378</t>
  </si>
  <si>
    <t>1447300690</t>
  </si>
  <si>
    <t>1891489346</t>
  </si>
  <si>
    <t>1923929770</t>
  </si>
  <si>
    <t>1449384615</t>
  </si>
  <si>
    <t>1909732940</t>
  </si>
  <si>
    <t>1455353838</t>
  </si>
  <si>
    <t>1741456329</t>
  </si>
  <si>
    <t>1455482030</t>
  </si>
  <si>
    <t>1798471484</t>
  </si>
  <si>
    <t>1455593549</t>
  </si>
  <si>
    <t>1896825463</t>
  </si>
  <si>
    <t>1456100831</t>
  </si>
  <si>
    <t>1798109230</t>
  </si>
  <si>
    <t>1456365582</t>
  </si>
  <si>
    <t>1517416024</t>
  </si>
  <si>
    <t>1457077318</t>
  </si>
  <si>
    <t>1542796207</t>
  </si>
  <si>
    <t>1462219660</t>
  </si>
  <si>
    <t>1581076609</t>
  </si>
  <si>
    <t>1466016982</t>
  </si>
  <si>
    <t>1661152837</t>
  </si>
  <si>
    <t>1469257671</t>
  </si>
  <si>
    <t>1698142603</t>
  </si>
  <si>
    <t>1469276733</t>
  </si>
  <si>
    <t>1717968966</t>
  </si>
  <si>
    <t>1469828590</t>
  </si>
  <si>
    <t>1734885999</t>
  </si>
  <si>
    <t>1477481207</t>
  </si>
  <si>
    <t>1867428709</t>
  </si>
  <si>
    <t>1478630052</t>
  </si>
  <si>
    <t>0964292300</t>
  </si>
  <si>
    <t>1479253024</t>
  </si>
  <si>
    <t>1753267773</t>
  </si>
  <si>
    <t>1479463134</t>
  </si>
  <si>
    <t>1765364670</t>
  </si>
  <si>
    <t>0258492432</t>
  </si>
  <si>
    <t>1781341432</t>
  </si>
  <si>
    <t>1730608344</t>
  </si>
  <si>
    <t>1798000710</t>
  </si>
  <si>
    <t>1724969697</t>
  </si>
  <si>
    <t>1819034907</t>
  </si>
  <si>
    <t>1723556361</t>
  </si>
  <si>
    <t>1835228829</t>
  </si>
  <si>
    <t>1721674784</t>
  </si>
  <si>
    <t>1845779716</t>
  </si>
  <si>
    <t>1712842961</t>
  </si>
  <si>
    <t>1860043343</t>
  </si>
  <si>
    <t>1696384701</t>
  </si>
  <si>
    <t>1879673150</t>
  </si>
  <si>
    <t>1687991026</t>
  </si>
  <si>
    <t>1898681368</t>
  </si>
  <si>
    <t>1682139145</t>
  </si>
  <si>
    <t>1915169205</t>
  </si>
  <si>
    <t>1674999717</t>
  </si>
  <si>
    <t>1932792769</t>
  </si>
  <si>
    <t>1673651594</t>
  </si>
  <si>
    <t>1933891918</t>
  </si>
  <si>
    <t>1672540671</t>
  </si>
  <si>
    <t>1890521903</t>
  </si>
  <si>
    <t>1670966842</t>
  </si>
  <si>
    <t>1848098754</t>
  </si>
  <si>
    <t>1670894114</t>
  </si>
  <si>
    <t>1758297234</t>
  </si>
  <si>
    <t>1667134704</t>
  </si>
  <si>
    <t>1779221630</t>
  </si>
  <si>
    <t>1663932215</t>
  </si>
  <si>
    <t>1829051917</t>
  </si>
  <si>
    <t>1662831329</t>
  </si>
  <si>
    <t>1869667582</t>
  </si>
  <si>
    <t>1655380303</t>
  </si>
  <si>
    <t>1921090091</t>
  </si>
  <si>
    <t>1637063835</t>
  </si>
  <si>
    <t>1822722207</t>
  </si>
  <si>
    <t>1636536602</t>
  </si>
  <si>
    <t>1775946145</t>
  </si>
  <si>
    <t>1575764929</t>
  </si>
  <si>
    <t>0039309323</t>
  </si>
  <si>
    <t>1573737461</t>
  </si>
  <si>
    <t>1523721506</t>
  </si>
  <si>
    <t>1572001268</t>
  </si>
  <si>
    <t>1539179817</t>
  </si>
  <si>
    <t>1566406086</t>
  </si>
  <si>
    <t>1550470135</t>
  </si>
  <si>
    <t>1553683871</t>
  </si>
  <si>
    <t>1568167665</t>
  </si>
  <si>
    <t>1541169427</t>
  </si>
  <si>
    <t>1584073456</t>
  </si>
  <si>
    <t>1538343684</t>
  </si>
  <si>
    <t>1651284504</t>
  </si>
  <si>
    <t>1530483468</t>
  </si>
  <si>
    <t>1681870550</t>
  </si>
  <si>
    <t>1519487402</t>
  </si>
  <si>
    <t>1691989500</t>
  </si>
  <si>
    <t>1512530263</t>
  </si>
  <si>
    <t>1698873127</t>
  </si>
  <si>
    <t>1506616208</t>
  </si>
  <si>
    <t>1711969906</t>
  </si>
  <si>
    <t>0743206642</t>
  </si>
  <si>
    <t>1722691909</t>
  </si>
  <si>
    <t>0935372852</t>
  </si>
  <si>
    <t>1731436593</t>
  </si>
  <si>
    <t>1483613262</t>
  </si>
  <si>
    <t>0533168689</t>
  </si>
  <si>
    <t>1485141583</t>
  </si>
  <si>
    <t>1909517214</t>
  </si>
  <si>
    <t>1486909599</t>
  </si>
  <si>
    <t>1825715762</t>
  </si>
  <si>
    <t>1487495438</t>
  </si>
  <si>
    <t>1752607991</t>
  </si>
  <si>
    <t>1488522965</t>
  </si>
  <si>
    <t>1736646374</t>
  </si>
  <si>
    <t>1489549602</t>
  </si>
  <si>
    <t>1750967374</t>
  </si>
  <si>
    <t>1491673952</t>
  </si>
  <si>
    <t>1755695677</t>
  </si>
  <si>
    <t>1492122784</t>
  </si>
  <si>
    <t>1764174532</t>
  </si>
  <si>
    <t>1495161274</t>
  </si>
  <si>
    <t>1768964620</t>
  </si>
  <si>
    <t>1496281808</t>
  </si>
  <si>
    <t>1779789873</t>
  </si>
  <si>
    <t>1496310028</t>
  </si>
  <si>
    <t>1787034832</t>
  </si>
  <si>
    <t>1497572843</t>
  </si>
  <si>
    <t>1793836375</t>
  </si>
  <si>
    <t>1499778523</t>
  </si>
  <si>
    <t>1799799310</t>
  </si>
  <si>
    <t>1502067236</t>
  </si>
  <si>
    <t>1815235183</t>
  </si>
  <si>
    <t>1504590366</t>
  </si>
  <si>
    <t>1823871886</t>
  </si>
  <si>
    <t>1504604385</t>
  </si>
  <si>
    <t>1830760062</t>
  </si>
  <si>
    <t>1506477642</t>
  </si>
  <si>
    <t>1837694234</t>
  </si>
  <si>
    <t>1507446375</t>
  </si>
  <si>
    <t>1844101361</t>
  </si>
  <si>
    <t>1508793713</t>
  </si>
  <si>
    <t>1850184670</t>
  </si>
  <si>
    <t>1509834119</t>
  </si>
  <si>
    <t>1857868900</t>
  </si>
  <si>
    <t>1509939832</t>
  </si>
  <si>
    <t>1864240444</t>
  </si>
  <si>
    <t>1510452922</t>
  </si>
  <si>
    <t>1872738404</t>
  </si>
  <si>
    <t>1883976963</t>
  </si>
  <si>
    <t>1514615841</t>
  </si>
  <si>
    <t>1894167267</t>
  </si>
  <si>
    <t>1515319107</t>
  </si>
  <si>
    <t>1899996306</t>
  </si>
  <si>
    <t>1515402139</t>
  </si>
  <si>
    <t>1911940238</t>
  </si>
  <si>
    <t>1515410806</t>
  </si>
  <si>
    <t>1919798281</t>
  </si>
  <si>
    <t>1515790358</t>
  </si>
  <si>
    <t>1929411942</t>
  </si>
  <si>
    <t>1516357791</t>
  </si>
  <si>
    <t>1938543719</t>
  </si>
  <si>
    <t>1516887196</t>
  </si>
  <si>
    <t>1941917944</t>
  </si>
  <si>
    <t>1518635106</t>
  </si>
  <si>
    <t>1921949572</t>
  </si>
  <si>
    <t>1518841996</t>
  </si>
  <si>
    <t>1902336181</t>
  </si>
  <si>
    <t>1519342497</t>
  </si>
  <si>
    <t>1877715071</t>
  </si>
  <si>
    <t>1519427814</t>
  </si>
  <si>
    <t>1857276417</t>
  </si>
  <si>
    <t>1519487016</t>
  </si>
  <si>
    <t>1835573648</t>
  </si>
  <si>
    <t>1521001930</t>
  </si>
  <si>
    <t>1751211602</t>
  </si>
  <si>
    <t>1521128965</t>
  </si>
  <si>
    <t>1762706186</t>
  </si>
  <si>
    <t>1521264754</t>
  </si>
  <si>
    <t>1773701873</t>
  </si>
  <si>
    <t>1521732309</t>
  </si>
  <si>
    <t>1786246210</t>
  </si>
  <si>
    <t>1522940040</t>
  </si>
  <si>
    <t>1817708732</t>
  </si>
  <si>
    <t>1523396980</t>
  </si>
  <si>
    <t>1849750957</t>
  </si>
  <si>
    <t>1523846741</t>
  </si>
  <si>
    <t>1866180405</t>
  </si>
  <si>
    <t>1525440009</t>
  </si>
  <si>
    <t>1889323326</t>
  </si>
  <si>
    <t>1526362280</t>
  </si>
  <si>
    <t>1910058017</t>
  </si>
  <si>
    <t>1526399172</t>
  </si>
  <si>
    <t>1933736689</t>
  </si>
  <si>
    <t>1528016153</t>
  </si>
  <si>
    <t>1828443426</t>
  </si>
  <si>
    <t>1528763822</t>
  </si>
  <si>
    <t>1809039670</t>
  </si>
  <si>
    <t>1529760419</t>
  </si>
  <si>
    <t>1794632186</t>
  </si>
  <si>
    <t>1531655280</t>
  </si>
  <si>
    <t>1769956123</t>
  </si>
  <si>
    <t>1533230801</t>
  </si>
  <si>
    <t>1752485280</t>
  </si>
  <si>
    <t>1533358728</t>
  </si>
  <si>
    <t>1738971770</t>
  </si>
  <si>
    <t>1533867512</t>
  </si>
  <si>
    <t>1520592400</t>
  </si>
  <si>
    <t>1535873180</t>
  </si>
  <si>
    <t>1528955950</t>
  </si>
  <si>
    <t>1535998668</t>
  </si>
  <si>
    <t>1531546997</t>
  </si>
  <si>
    <t>1536160430</t>
  </si>
  <si>
    <t>1540297324</t>
  </si>
  <si>
    <t>1536457182</t>
  </si>
  <si>
    <t>1546416591</t>
  </si>
  <si>
    <t>1536919130</t>
  </si>
  <si>
    <t>1559493665</t>
  </si>
  <si>
    <t>1538351107</t>
  </si>
  <si>
    <t>1565309853</t>
  </si>
  <si>
    <t>1539517667</t>
  </si>
  <si>
    <t>1575943825</t>
  </si>
  <si>
    <t>1540345903</t>
  </si>
  <si>
    <t>1582395138</t>
  </si>
  <si>
    <t>1540631311</t>
  </si>
  <si>
    <t>1640306662</t>
  </si>
  <si>
    <t>1541759174</t>
  </si>
  <si>
    <t>1646648200</t>
  </si>
  <si>
    <t>1542336073</t>
  </si>
  <si>
    <t>1658407308</t>
  </si>
  <si>
    <t>1542730604</t>
  </si>
  <si>
    <t>1681458668</t>
  </si>
  <si>
    <t>1546333280</t>
  </si>
  <si>
    <t>1683843350</t>
  </si>
  <si>
    <t>1547953375</t>
  </si>
  <si>
    <t>1690227361</t>
  </si>
  <si>
    <t>1548564006</t>
  </si>
  <si>
    <t>1693529717</t>
  </si>
  <si>
    <t>1550569496</t>
  </si>
  <si>
    <t>1698528452</t>
  </si>
  <si>
    <t>1552548081</t>
  </si>
  <si>
    <t>1703951797</t>
  </si>
  <si>
    <t>1556442834</t>
  </si>
  <si>
    <t>1708762157</t>
  </si>
  <si>
    <t>1556529510</t>
  </si>
  <si>
    <t>1715609729</t>
  </si>
  <si>
    <t>1558981670</t>
  </si>
  <si>
    <t>1718560985</t>
  </si>
  <si>
    <t>1562424601</t>
  </si>
  <si>
    <t>1723409311</t>
  </si>
  <si>
    <t>1563077473</t>
  </si>
  <si>
    <t>1727821571</t>
  </si>
  <si>
    <t>1564265152</t>
  </si>
  <si>
    <t>1733091800</t>
  </si>
  <si>
    <t>1564832930</t>
  </si>
  <si>
    <t>0007155664</t>
  </si>
  <si>
    <t>1567037870</t>
  </si>
  <si>
    <t>1928836591</t>
  </si>
  <si>
    <t>1567469753</t>
  </si>
  <si>
    <t>1910908613</t>
  </si>
  <si>
    <t>1567651439</t>
  </si>
  <si>
    <t>1868810695</t>
  </si>
  <si>
    <t>1568752136</t>
  </si>
  <si>
    <t>1831814834</t>
  </si>
  <si>
    <t>1570670118</t>
  </si>
  <si>
    <t>1815184165</t>
  </si>
  <si>
    <t>1573014326</t>
  </si>
  <si>
    <t>1778954007</t>
  </si>
  <si>
    <t>1574880595</t>
  </si>
  <si>
    <t>1734805789</t>
  </si>
  <si>
    <t>1575885931</t>
  </si>
  <si>
    <t>1315407360</t>
  </si>
  <si>
    <t>1576286607</t>
  </si>
  <si>
    <t>1737217677</t>
  </si>
  <si>
    <t>1577966289</t>
  </si>
  <si>
    <t>1742058835</t>
  </si>
  <si>
    <t>1579118388</t>
  </si>
  <si>
    <t>1751737860</t>
  </si>
  <si>
    <t>1580044523</t>
  </si>
  <si>
    <t>1755268101</t>
  </si>
  <si>
    <t>1581605405</t>
  </si>
  <si>
    <t>1757336463</t>
  </si>
  <si>
    <t>1582643945</t>
  </si>
  <si>
    <t>1762859293</t>
  </si>
  <si>
    <t>1587451307</t>
  </si>
  <si>
    <t>1764527396</t>
  </si>
  <si>
    <t>1636604470</t>
  </si>
  <si>
    <t>1765659496</t>
  </si>
  <si>
    <t>1636692590</t>
  </si>
  <si>
    <t>1773216939</t>
  </si>
  <si>
    <t>1636837927</t>
  </si>
  <si>
    <t>1776241794</t>
  </si>
  <si>
    <t>1636928950</t>
  </si>
  <si>
    <t>1780278708</t>
  </si>
  <si>
    <t>1636965238</t>
  </si>
  <si>
    <t>1786456320</t>
  </si>
  <si>
    <t>1644305703</t>
  </si>
  <si>
    <t>1789552346</t>
  </si>
  <si>
    <t>1655428697</t>
  </si>
  <si>
    <t>1792177458</t>
  </si>
  <si>
    <t>1655606403</t>
  </si>
  <si>
    <t>1797185562</t>
  </si>
  <si>
    <t>1660545570</t>
  </si>
  <si>
    <t>1798439084</t>
  </si>
  <si>
    <t>1661022799</t>
  </si>
  <si>
    <t>1806012040</t>
  </si>
  <si>
    <t>1661141497</t>
  </si>
  <si>
    <t>1812931454</t>
  </si>
  <si>
    <t>1662437030</t>
  </si>
  <si>
    <t>1817725590</t>
  </si>
  <si>
    <t>1668828879</t>
  </si>
  <si>
    <t>1819877245</t>
  </si>
  <si>
    <t>1668854040</t>
  </si>
  <si>
    <t>1826550543</t>
  </si>
  <si>
    <t>1670491662</t>
  </si>
  <si>
    <t>1830092090</t>
  </si>
  <si>
    <t>1673074400</t>
  </si>
  <si>
    <t>1832160206</t>
  </si>
  <si>
    <t>1673780363</t>
  </si>
  <si>
    <t>1836260976</t>
  </si>
  <si>
    <t>1675456982</t>
  </si>
  <si>
    <t>1839811208</t>
  </si>
  <si>
    <t>1676658829</t>
  </si>
  <si>
    <t>1396655209</t>
  </si>
  <si>
    <t>1676922203</t>
  </si>
  <si>
    <t>1844628743</t>
  </si>
  <si>
    <t>1677819157</t>
  </si>
  <si>
    <t>1847541621</t>
  </si>
  <si>
    <t>1678786580</t>
  </si>
  <si>
    <t>1852337268</t>
  </si>
  <si>
    <t>1681294737</t>
  </si>
  <si>
    <t>1856304204</t>
  </si>
  <si>
    <t>1682683913</t>
  </si>
  <si>
    <t>1859322375</t>
  </si>
  <si>
    <t>1683145788</t>
  </si>
  <si>
    <t>1863594012</t>
  </si>
  <si>
    <t>1386002084</t>
  </si>
  <si>
    <t>1866225819</t>
  </si>
  <si>
    <t>1685486400</t>
  </si>
  <si>
    <t>1869858675</t>
  </si>
  <si>
    <t>1686117523</t>
  </si>
  <si>
    <t>1874814720</t>
  </si>
  <si>
    <t>1687738707</t>
  </si>
  <si>
    <t>1882681101</t>
  </si>
  <si>
    <t>1688041348</t>
  </si>
  <si>
    <t>1888322832</t>
  </si>
  <si>
    <t>1688103517</t>
  </si>
  <si>
    <t>1893383370</t>
  </si>
  <si>
    <t>1688372650</t>
  </si>
  <si>
    <t>1896983475</t>
  </si>
  <si>
    <t>1692018781</t>
  </si>
  <si>
    <t>1898891134</t>
  </si>
  <si>
    <t>1692829456</t>
  </si>
  <si>
    <t>1901789306</t>
  </si>
  <si>
    <t>1694992479</t>
  </si>
  <si>
    <t>1910449860</t>
  </si>
  <si>
    <t>1695260512</t>
  </si>
  <si>
    <t>1913990764</t>
  </si>
  <si>
    <t>1697950624</t>
  </si>
  <si>
    <t>1916112332</t>
  </si>
  <si>
    <t>1698460305</t>
  </si>
  <si>
    <t>1921533555</t>
  </si>
  <si>
    <t>1698979542</t>
  </si>
  <si>
    <t>1926443427</t>
  </si>
  <si>
    <t>1700114843</t>
  </si>
  <si>
    <t>1931100752</t>
  </si>
  <si>
    <t>1700123509</t>
  </si>
  <si>
    <t>1935702197</t>
  </si>
  <si>
    <t>1701344706</t>
  </si>
  <si>
    <t>1940791166</t>
  </si>
  <si>
    <t>1702400600</t>
  </si>
  <si>
    <t>1943982490</t>
  </si>
  <si>
    <t>1391711597</t>
  </si>
  <si>
    <t>1939775266</t>
  </si>
  <si>
    <t>1705981350</t>
  </si>
  <si>
    <t>1925929887</t>
  </si>
  <si>
    <t>1706975356</t>
  </si>
  <si>
    <t>1919700773</t>
  </si>
  <si>
    <t>1707837766</t>
  </si>
  <si>
    <t>1904094754</t>
  </si>
  <si>
    <t>1708030175</t>
  </si>
  <si>
    <t>1892747250</t>
  </si>
  <si>
    <t>1711422238</t>
  </si>
  <si>
    <t>1885171668</t>
  </si>
  <si>
    <t>1714220701</t>
  </si>
  <si>
    <t>1866347867</t>
  </si>
  <si>
    <t>1714359726</t>
  </si>
  <si>
    <t>1859892208</t>
  </si>
  <si>
    <t>1716831923</t>
  </si>
  <si>
    <t>1853263503</t>
  </si>
  <si>
    <t>1716860633</t>
  </si>
  <si>
    <t>1840012808</t>
  </si>
  <si>
    <t>1716926665</t>
  </si>
  <si>
    <t>1738313053</t>
  </si>
  <si>
    <t>1718348076</t>
  </si>
  <si>
    <t>1750139120</t>
  </si>
  <si>
    <t>1720447114</t>
  </si>
  <si>
    <t>1754835909</t>
  </si>
  <si>
    <t>1720690901</t>
  </si>
  <si>
    <t>1832547513</t>
  </si>
  <si>
    <t>1394338194</t>
  </si>
  <si>
    <t>1767004610</t>
  </si>
  <si>
    <t>1721184673</t>
  </si>
  <si>
    <t>1772511735</t>
  </si>
  <si>
    <t>1721615607</t>
  </si>
  <si>
    <t>1774241155</t>
  </si>
  <si>
    <t>1724673303</t>
  </si>
  <si>
    <t>1780900030</t>
  </si>
  <si>
    <t>1726351432</t>
  </si>
  <si>
    <t>1793998329</t>
  </si>
  <si>
    <t>1728091456</t>
  </si>
  <si>
    <t>1809246241</t>
  </si>
  <si>
    <t>1728634212</t>
  </si>
  <si>
    <t>1825234831</t>
  </si>
  <si>
    <t>1730411806</t>
  </si>
  <si>
    <t>1844097262</t>
  </si>
  <si>
    <t>1731290508</t>
  </si>
  <si>
    <t>1859090480</t>
  </si>
  <si>
    <t>1731650373</t>
  </si>
  <si>
    <t>1862699755</t>
  </si>
  <si>
    <t>1732071902</t>
  </si>
  <si>
    <t>1867493905</t>
  </si>
  <si>
    <t>1732330348</t>
  </si>
  <si>
    <t>1882678855</t>
  </si>
  <si>
    <t>1732688902</t>
  </si>
  <si>
    <t>1892745478</t>
  </si>
  <si>
    <t>1732900943</t>
  </si>
  <si>
    <t>1903012826</t>
  </si>
  <si>
    <t>1732957555</t>
  </si>
  <si>
    <t>1911220975</t>
  </si>
  <si>
    <t>1733031988</t>
  </si>
  <si>
    <t>1928711348</t>
  </si>
  <si>
    <t>1733192904</t>
  </si>
  <si>
    <t>1937473270</t>
  </si>
  <si>
    <t>1733871930</t>
  </si>
  <si>
    <t>1830001152</t>
  </si>
  <si>
    <t>1733892739</t>
  </si>
  <si>
    <t>1825828486</t>
  </si>
  <si>
    <t>1734396624</t>
  </si>
  <si>
    <t>1816202179</t>
  </si>
  <si>
    <t>1734465390</t>
  </si>
  <si>
    <t>1808169350</t>
  </si>
  <si>
    <t>1735465371</t>
  </si>
  <si>
    <t>1795230504</t>
  </si>
  <si>
    <t>0231171193</t>
  </si>
  <si>
    <t>1792866030</t>
  </si>
  <si>
    <t>0430631527</t>
  </si>
  <si>
    <t>1773286201</t>
  </si>
  <si>
    <t>1483330100</t>
  </si>
  <si>
    <t>1761464706</t>
  </si>
  <si>
    <t>1490586467</t>
  </si>
  <si>
    <t>1756515578</t>
  </si>
  <si>
    <t>1492717897</t>
  </si>
  <si>
    <t>1749650825</t>
  </si>
  <si>
    <t>1496892200</t>
  </si>
  <si>
    <t>1096257485</t>
  </si>
  <si>
    <t>1501130954</t>
  </si>
  <si>
    <t>1384814444</t>
  </si>
  <si>
    <t>1503231443</t>
  </si>
  <si>
    <t>1520030325</t>
  </si>
  <si>
    <t>1512889322</t>
  </si>
  <si>
    <t>1521188012</t>
  </si>
  <si>
    <t>1514872265</t>
  </si>
  <si>
    <t>1526443098</t>
  </si>
  <si>
    <t>1519771409</t>
  </si>
  <si>
    <t>1529668000</t>
  </si>
  <si>
    <t>1520499968</t>
  </si>
  <si>
    <t>1531155487</t>
  </si>
  <si>
    <t>1520766359</t>
  </si>
  <si>
    <t>1534586756</t>
  </si>
  <si>
    <t>1522287702</t>
  </si>
  <si>
    <t>1539670400</t>
  </si>
  <si>
    <t>1524099680</t>
  </si>
  <si>
    <t>1542286324</t>
  </si>
  <si>
    <t>1525942820</t>
  </si>
  <si>
    <t>1544246380</t>
  </si>
  <si>
    <t>1525986733</t>
  </si>
  <si>
    <t>1550093460</t>
  </si>
  <si>
    <t>1527889264</t>
  </si>
  <si>
    <t>1552908388</t>
  </si>
  <si>
    <t>1532170244</t>
  </si>
  <si>
    <t>1560458481</t>
  </si>
  <si>
    <t>1532529698</t>
  </si>
  <si>
    <t>1564097173</t>
  </si>
  <si>
    <t>1533410365</t>
  </si>
  <si>
    <t>1565453364</t>
  </si>
  <si>
    <t>1533609596</t>
  </si>
  <si>
    <t>1571493273</t>
  </si>
  <si>
    <t>1534731107</t>
  </si>
  <si>
    <t>1580303680</t>
  </si>
  <si>
    <t>1535944495</t>
  </si>
  <si>
    <t>1581187884</t>
  </si>
  <si>
    <t>1543518912</t>
  </si>
  <si>
    <t>1584050875</t>
  </si>
  <si>
    <t>1548232480</t>
  </si>
  <si>
    <t>1598845723</t>
  </si>
  <si>
    <t>1551223530</t>
  </si>
  <si>
    <t>1641705531</t>
  </si>
  <si>
    <t>1556526659</t>
  </si>
  <si>
    <t>1644456506</t>
  </si>
  <si>
    <t>1558320514</t>
  </si>
  <si>
    <t>1648007368</t>
  </si>
  <si>
    <t>1558648669</t>
  </si>
  <si>
    <t>1652531060</t>
  </si>
  <si>
    <t>1569360771</t>
  </si>
  <si>
    <t>1659231702</t>
  </si>
  <si>
    <t>1571622282</t>
  </si>
  <si>
    <t>1675431220</t>
  </si>
  <si>
    <t>1574399600</t>
  </si>
  <si>
    <t>1681524840</t>
  </si>
  <si>
    <t>1576887460</t>
  </si>
  <si>
    <t>1683799246</t>
  </si>
  <si>
    <t>1577312143</t>
  </si>
  <si>
    <t>1684380159</t>
  </si>
  <si>
    <t>1580872433</t>
  </si>
  <si>
    <t>1687355811</t>
  </si>
  <si>
    <t>1610318799</t>
  </si>
  <si>
    <t>1691805704</t>
  </si>
  <si>
    <t>1646456948</t>
  </si>
  <si>
    <t>1692868959</t>
  </si>
  <si>
    <t>1651933603</t>
  </si>
  <si>
    <t>1694663516</t>
  </si>
  <si>
    <t>1660870715</t>
  </si>
  <si>
    <t>1698479938</t>
  </si>
  <si>
    <t>1668706109</t>
  </si>
  <si>
    <t>1698549251</t>
  </si>
  <si>
    <t>1674837041</t>
  </si>
  <si>
    <t>1700404870</t>
  </si>
  <si>
    <t>1676212444</t>
  </si>
  <si>
    <t>1705291887</t>
  </si>
  <si>
    <t>1680073684</t>
  </si>
  <si>
    <t>1708450584</t>
  </si>
  <si>
    <t>1683802454</t>
  </si>
  <si>
    <t>1710921359</t>
  </si>
  <si>
    <t>1684334203</t>
  </si>
  <si>
    <t>1713881534</t>
  </si>
  <si>
    <t>1686094513</t>
  </si>
  <si>
    <t>1717446606</t>
  </si>
  <si>
    <t>1686166330</t>
  </si>
  <si>
    <t>1718075130</t>
  </si>
  <si>
    <t>1687080481</t>
  </si>
  <si>
    <t>1722679931</t>
  </si>
  <si>
    <t>1688769127</t>
  </si>
  <si>
    <t>1722872156</t>
  </si>
  <si>
    <t>1689083116</t>
  </si>
  <si>
    <t>1723837597</t>
  </si>
  <si>
    <t>1691414727</t>
  </si>
  <si>
    <t>1726842056</t>
  </si>
  <si>
    <t>1695666700</t>
  </si>
  <si>
    <t>1729114069</t>
  </si>
  <si>
    <t>1698914452</t>
  </si>
  <si>
    <t>1732859312</t>
  </si>
  <si>
    <t>1699826416</t>
  </si>
  <si>
    <t>1733613000</t>
  </si>
  <si>
    <t>1700159303</t>
  </si>
  <si>
    <t>1739829798</t>
  </si>
  <si>
    <t>1706558006</t>
  </si>
  <si>
    <t>0528370927</t>
  </si>
  <si>
    <t>1709286528</t>
  </si>
  <si>
    <t>1935969142</t>
  </si>
  <si>
    <t>1711491864</t>
  </si>
  <si>
    <t>1928801291</t>
  </si>
  <si>
    <t>1713721362</t>
  </si>
  <si>
    <t>1914246082</t>
  </si>
  <si>
    <t>1717840850</t>
  </si>
  <si>
    <t>1909562657</t>
  </si>
  <si>
    <t>1719341332</t>
  </si>
  <si>
    <t>1885688446</t>
  </si>
  <si>
    <t>1726655771</t>
  </si>
  <si>
    <t>1867602197</t>
  </si>
  <si>
    <t>1728181633</t>
  </si>
  <si>
    <t>1859085585</t>
  </si>
  <si>
    <t>1729380040</t>
  </si>
  <si>
    <t>1828298740</t>
  </si>
  <si>
    <t>1731866018</t>
  </si>
  <si>
    <t>1820330188</t>
  </si>
  <si>
    <t>1753652016</t>
  </si>
  <si>
    <t>1814577287</t>
  </si>
  <si>
    <t>1745925475</t>
  </si>
  <si>
    <t>1787986383</t>
  </si>
  <si>
    <t>1728484404</t>
  </si>
  <si>
    <t>1777731010</t>
  </si>
  <si>
    <t>1726985660</t>
  </si>
  <si>
    <t>1748080393</t>
  </si>
  <si>
    <t>1724489124</t>
  </si>
  <si>
    <t>0608308809</t>
  </si>
  <si>
    <t>1721698823</t>
  </si>
  <si>
    <t>1260020026</t>
  </si>
  <si>
    <t>1721176230</t>
  </si>
  <si>
    <t>1561392222</t>
  </si>
  <si>
    <t>1720688771</t>
  </si>
  <si>
    <t>1736805551</t>
  </si>
  <si>
    <t>1718909536</t>
  </si>
  <si>
    <t>1737353844</t>
  </si>
  <si>
    <t>1717134088</t>
  </si>
  <si>
    <t>1738956650</t>
  </si>
  <si>
    <t>1715783930</t>
  </si>
  <si>
    <t>1748926075</t>
  </si>
  <si>
    <t>1713711480</t>
  </si>
  <si>
    <t>1751377374</t>
  </si>
  <si>
    <t>1712426838</t>
  </si>
  <si>
    <t>1753206814</t>
  </si>
  <si>
    <t>1711536220</t>
  </si>
  <si>
    <t>1753455471</t>
  </si>
  <si>
    <t>1707309387</t>
  </si>
  <si>
    <t>1755496673</t>
  </si>
  <si>
    <t>1705300585</t>
  </si>
  <si>
    <t>1756147405</t>
  </si>
  <si>
    <t>1703645801</t>
  </si>
  <si>
    <t>1757489426</t>
  </si>
  <si>
    <t>1701242324</t>
  </si>
  <si>
    <t>1759558532</t>
  </si>
  <si>
    <t>1698354794</t>
  </si>
  <si>
    <t>1763600319</t>
  </si>
  <si>
    <t>1696367576</t>
  </si>
  <si>
    <t>1764345294</t>
  </si>
  <si>
    <t>1693687530</t>
  </si>
  <si>
    <t>1765197960</t>
  </si>
  <si>
    <t>1693523650</t>
  </si>
  <si>
    <t>1765452354</t>
  </si>
  <si>
    <t>1687033112</t>
  </si>
  <si>
    <t>1766646623</t>
  </si>
  <si>
    <t>1685312502</t>
  </si>
  <si>
    <t>1771569257</t>
  </si>
  <si>
    <t>1681508073</t>
  </si>
  <si>
    <t>1773308320</t>
  </si>
  <si>
    <t>1680494830</t>
  </si>
  <si>
    <t>1775391615</t>
  </si>
  <si>
    <t>1680030707</t>
  </si>
  <si>
    <t>1779384240</t>
  </si>
  <si>
    <t>1677676558</t>
  </si>
  <si>
    <t>1779938790</t>
  </si>
  <si>
    <t>1677647504</t>
  </si>
  <si>
    <t>1780935529</t>
  </si>
  <si>
    <t>1674741805</t>
  </si>
  <si>
    <t>1786114100</t>
  </si>
  <si>
    <t>1655319492</t>
  </si>
  <si>
    <t>1787033030</t>
  </si>
  <si>
    <t>1646463624</t>
  </si>
  <si>
    <t>1789384556</t>
  </si>
  <si>
    <t>1636741349</t>
  </si>
  <si>
    <t>1789721171</t>
  </si>
  <si>
    <t>1586987302</t>
  </si>
  <si>
    <t>1791156290</t>
  </si>
  <si>
    <t>1580329123</t>
  </si>
  <si>
    <t>1793169140</t>
  </si>
  <si>
    <t>1576481669</t>
  </si>
  <si>
    <t>1795312539</t>
  </si>
  <si>
    <t>1567404096</t>
  </si>
  <si>
    <t>1797381893</t>
  </si>
  <si>
    <t>1566156109</t>
  </si>
  <si>
    <t>1798028199</t>
  </si>
  <si>
    <t>1800381978</t>
  </si>
  <si>
    <t>1799270490</t>
  </si>
  <si>
    <t>1802981414</t>
  </si>
  <si>
    <t>1397968278</t>
  </si>
  <si>
    <t>1804549008</t>
  </si>
  <si>
    <t>1565432187</t>
  </si>
  <si>
    <t>1803096826</t>
  </si>
  <si>
    <t>1560236805</t>
  </si>
  <si>
    <t>1805199052</t>
  </si>
  <si>
    <t>1551700030</t>
  </si>
  <si>
    <t>1806559862</t>
  </si>
  <si>
    <t>1550002521</t>
  </si>
  <si>
    <t>1812921761</t>
  </si>
  <si>
    <t>1547016116</t>
  </si>
  <si>
    <t>1814665871</t>
  </si>
  <si>
    <t>1546479944</t>
  </si>
  <si>
    <t>1817598604</t>
  </si>
  <si>
    <t>1545775975</t>
  </si>
  <si>
    <t>1818493919</t>
  </si>
  <si>
    <t>1543104632</t>
  </si>
  <si>
    <t>1819495301</t>
  </si>
  <si>
    <t>1542708411</t>
  </si>
  <si>
    <t>1820521270</t>
  </si>
  <si>
    <t>1541953768</t>
  </si>
  <si>
    <t>1824335422</t>
  </si>
  <si>
    <t>1541628702</t>
  </si>
  <si>
    <t>1826640720</t>
  </si>
  <si>
    <t>1541108612</t>
  </si>
  <si>
    <t>1830030051</t>
  </si>
  <si>
    <t>1540421167</t>
  </si>
  <si>
    <t>1830681947</t>
  </si>
  <si>
    <t>1539110063</t>
  </si>
  <si>
    <t>1831188505</t>
  </si>
  <si>
    <t>1536883765</t>
  </si>
  <si>
    <t>1832211180</t>
  </si>
  <si>
    <t>1531599935</t>
  </si>
  <si>
    <t>1835577734</t>
  </si>
  <si>
    <t>1526971133</t>
  </si>
  <si>
    <t>1836881971</t>
  </si>
  <si>
    <t>1525938817</t>
  </si>
  <si>
    <t>1837872583</t>
  </si>
  <si>
    <t>1525660859</t>
  </si>
  <si>
    <t>1839823549</t>
  </si>
  <si>
    <t>1521236368</t>
  </si>
  <si>
    <t>1841189701</t>
  </si>
  <si>
    <t>1520764199</t>
  </si>
  <si>
    <t>1844092474</t>
  </si>
  <si>
    <t>1519700678</t>
  </si>
  <si>
    <t>1844308204</t>
  </si>
  <si>
    <t>1500985172</t>
  </si>
  <si>
    <t>1845476189</t>
  </si>
  <si>
    <t>1500753803</t>
  </si>
  <si>
    <t>1846589794</t>
  </si>
  <si>
    <t>1489207683</t>
  </si>
  <si>
    <t>1848073670</t>
  </si>
  <si>
    <t>1487791106</t>
  </si>
  <si>
    <t>1852023191</t>
  </si>
  <si>
    <t>1483250293</t>
  </si>
  <si>
    <t>1852415448</t>
  </si>
  <si>
    <t>1489702733</t>
  </si>
  <si>
    <t>1856201120</t>
  </si>
  <si>
    <t>1494015090</t>
  </si>
  <si>
    <t>1856377152</t>
  </si>
  <si>
    <t>1497153858</t>
  </si>
  <si>
    <t>1859143702</t>
  </si>
  <si>
    <t>1497868171</t>
  </si>
  <si>
    <t>1859759769</t>
  </si>
  <si>
    <t>1502818097</t>
  </si>
  <si>
    <t>1863580611</t>
  </si>
  <si>
    <t>1506072010</t>
  </si>
  <si>
    <t>1863687739</t>
  </si>
  <si>
    <t>1518046927</t>
  </si>
  <si>
    <t>1865799009</t>
  </si>
  <si>
    <t>1518157336</t>
  </si>
  <si>
    <t>1866531090</t>
  </si>
  <si>
    <t>1528815697</t>
  </si>
  <si>
    <t>1868830792</t>
  </si>
  <si>
    <t>1529283873</t>
  </si>
  <si>
    <t>1871310897</t>
  </si>
  <si>
    <t>1529436887</t>
  </si>
  <si>
    <t>1874043349</t>
  </si>
  <si>
    <t>1531306564</t>
  </si>
  <si>
    <t>1876816195</t>
  </si>
  <si>
    <t>1535840429</t>
  </si>
  <si>
    <t>1881955670</t>
  </si>
  <si>
    <t>1557037609</t>
  </si>
  <si>
    <t>1882940458</t>
  </si>
  <si>
    <t>1559239536</t>
  </si>
  <si>
    <t>1885764500</t>
  </si>
  <si>
    <t>1565880649</t>
  </si>
  <si>
    <t>1889491409</t>
  </si>
  <si>
    <t>1567070827</t>
  </si>
  <si>
    <t>1891559615</t>
  </si>
  <si>
    <t>1580614029</t>
  </si>
  <si>
    <t>1893756600</t>
  </si>
  <si>
    <t>1581236065</t>
  </si>
  <si>
    <t>1894852663</t>
  </si>
  <si>
    <t>1645807172</t>
  </si>
  <si>
    <t>1898612264</t>
  </si>
  <si>
    <t>1653005887</t>
  </si>
  <si>
    <t>1898874043</t>
  </si>
  <si>
    <t>1662149128</t>
  </si>
  <si>
    <t>1899691186</t>
  </si>
  <si>
    <t>1678197001</t>
  </si>
  <si>
    <t>1900024547</t>
  </si>
  <si>
    <t>1679777380</t>
  </si>
  <si>
    <t>1905475505</t>
  </si>
  <si>
    <t>1684383887</t>
  </si>
  <si>
    <t>1909195330</t>
  </si>
  <si>
    <t>1687666304</t>
  </si>
  <si>
    <t>1911186606</t>
  </si>
  <si>
    <t>1689478523</t>
  </si>
  <si>
    <t>1913801693</t>
  </si>
  <si>
    <t>1694926760</t>
  </si>
  <si>
    <t>1914771799</t>
  </si>
  <si>
    <t>1698344957</t>
  </si>
  <si>
    <t>1916093805</t>
  </si>
  <si>
    <t>1700542974</t>
  </si>
  <si>
    <t>1917417010</t>
  </si>
  <si>
    <t>1705682710</t>
  </si>
  <si>
    <t>1920946774</t>
  </si>
  <si>
    <t>1709273304</t>
  </si>
  <si>
    <t>1923316342</t>
  </si>
  <si>
    <t>1724663610</t>
  </si>
  <si>
    <t>1924685147</t>
  </si>
  <si>
    <t>1728752605</t>
  </si>
  <si>
    <t>1927968105</t>
  </si>
  <si>
    <t>1733420840</t>
  </si>
  <si>
    <t>1930771131</t>
  </si>
  <si>
    <t>1734459640</t>
  </si>
  <si>
    <t>1932270175</t>
  </si>
  <si>
    <t>1486262611</t>
  </si>
  <si>
    <t>1932878932</t>
  </si>
  <si>
    <t>1489584263</t>
  </si>
  <si>
    <t>1936060511</t>
  </si>
  <si>
    <t>1493197160</t>
  </si>
  <si>
    <t>1940142919</t>
  </si>
  <si>
    <t>1516636568</t>
  </si>
  <si>
    <t>1941962907</t>
  </si>
  <si>
    <t>1523503810</t>
  </si>
  <si>
    <t>1956055850</t>
  </si>
  <si>
    <t>1527216067</t>
  </si>
  <si>
    <t>1942020607</t>
  </si>
  <si>
    <t>1528801619</t>
  </si>
  <si>
    <t>1941263000</t>
  </si>
  <si>
    <t>1543270933</t>
  </si>
  <si>
    <t>1938890120</t>
  </si>
  <si>
    <t>1548142915</t>
  </si>
  <si>
    <t>1933716392</t>
  </si>
  <si>
    <t>1550680056</t>
  </si>
  <si>
    <t>1924906501</t>
  </si>
  <si>
    <t>1563256947</t>
  </si>
  <si>
    <t>1921308325</t>
  </si>
  <si>
    <t>1563799195</t>
  </si>
  <si>
    <t>1913007859</t>
  </si>
  <si>
    <t>1565298318</t>
  </si>
  <si>
    <t>1909532145</t>
  </si>
  <si>
    <t>1582600923</t>
  </si>
  <si>
    <t>1902871969</t>
  </si>
  <si>
    <t>1662007127</t>
  </si>
  <si>
    <t>1899836512</t>
  </si>
  <si>
    <t>1663470834</t>
  </si>
  <si>
    <t>1891804650</t>
  </si>
  <si>
    <t>1670121958</t>
  </si>
  <si>
    <t>1890260688</t>
  </si>
  <si>
    <t>1679067322</t>
  </si>
  <si>
    <t>1884457745</t>
  </si>
  <si>
    <t>1712917073</t>
  </si>
  <si>
    <t>1874539328</t>
  </si>
  <si>
    <t>0168477790</t>
  </si>
  <si>
    <t>1866271386</t>
  </si>
  <si>
    <t>0723694915</t>
  </si>
  <si>
    <t>1864788100</t>
  </si>
  <si>
    <t>1492060650</t>
  </si>
  <si>
    <t>1859868963</t>
  </si>
  <si>
    <t>1498355127</t>
  </si>
  <si>
    <t>1857027481</t>
  </si>
  <si>
    <t>1504100873</t>
  </si>
  <si>
    <t>1851236227</t>
  </si>
  <si>
    <t>1508349159</t>
  </si>
  <si>
    <t>1842477216</t>
  </si>
  <si>
    <t>1508838946</t>
  </si>
  <si>
    <t>1837858010</t>
  </si>
  <si>
    <t>1517001575</t>
  </si>
  <si>
    <t>1834553037</t>
  </si>
  <si>
    <t>1517057863</t>
  </si>
  <si>
    <t>1738618903</t>
  </si>
  <si>
    <t>1522652661</t>
  </si>
  <si>
    <t>1743420966</t>
  </si>
  <si>
    <t>1527693617</t>
  </si>
  <si>
    <t>1751076385</t>
  </si>
  <si>
    <t>1531372462</t>
  </si>
  <si>
    <t>1751589300</t>
  </si>
  <si>
    <t>1536396471</t>
  </si>
  <si>
    <t>1755909969</t>
  </si>
  <si>
    <t>1541847958</t>
  </si>
  <si>
    <t>1760108600</t>
  </si>
  <si>
    <t>1545057961</t>
  </si>
  <si>
    <t>1762508118</t>
  </si>
  <si>
    <t>1549138126</t>
  </si>
  <si>
    <t>1765932628</t>
  </si>
  <si>
    <t>1550623482</t>
  </si>
  <si>
    <t>1768600856</t>
  </si>
  <si>
    <t>1553079661</t>
  </si>
  <si>
    <t>1771335486</t>
  </si>
  <si>
    <t>1554747769</t>
  </si>
  <si>
    <t>1773226587</t>
  </si>
  <si>
    <t>1555258296</t>
  </si>
  <si>
    <t>1773894085</t>
  </si>
  <si>
    <t>1555320193</t>
  </si>
  <si>
    <t>1777622492</t>
  </si>
  <si>
    <t>1559260596</t>
  </si>
  <si>
    <t>1779504114</t>
  </si>
  <si>
    <t>1561599806</t>
  </si>
  <si>
    <t>1785592850</t>
  </si>
  <si>
    <t>1561866496</t>
  </si>
  <si>
    <t>1789006174</t>
  </si>
  <si>
    <t>1568319255</t>
  </si>
  <si>
    <t>1795658665</t>
  </si>
  <si>
    <t>1568378477</t>
  </si>
  <si>
    <t>1803049756</t>
  </si>
  <si>
    <t>1573403676</t>
  </si>
  <si>
    <t>1809302353</t>
  </si>
  <si>
    <t>1573671773</t>
  </si>
  <si>
    <t>1822443819</t>
  </si>
  <si>
    <t>1574763480</t>
  </si>
  <si>
    <t>1828478159</t>
  </si>
  <si>
    <t>1587206305</t>
  </si>
  <si>
    <t>1836135382</t>
  </si>
  <si>
    <t>1610526972</t>
  </si>
  <si>
    <t>1844138787</t>
  </si>
  <si>
    <t>1643529370</t>
  </si>
  <si>
    <t>1852094111</t>
  </si>
  <si>
    <t>1646470833</t>
  </si>
  <si>
    <t>1859597809</t>
  </si>
  <si>
    <t>1652729066</t>
  </si>
  <si>
    <t>1860703360</t>
  </si>
  <si>
    <t>1658955172</t>
  </si>
  <si>
    <t>1863550443</t>
  </si>
  <si>
    <t>1669491629</t>
  </si>
  <si>
    <t>1867332989</t>
  </si>
  <si>
    <t>1674485945</t>
  </si>
  <si>
    <t>1869250330</t>
  </si>
  <si>
    <t>1674967801</t>
  </si>
  <si>
    <t>1877902267</t>
  </si>
  <si>
    <t>1677937910</t>
  </si>
  <si>
    <t>1889028927</t>
  </si>
  <si>
    <t>1677960229</t>
  </si>
  <si>
    <t>1892314520</t>
  </si>
  <si>
    <t>1680312309</t>
  </si>
  <si>
    <t>1894326788</t>
  </si>
  <si>
    <t>1681988784</t>
  </si>
  <si>
    <t>1897495082</t>
  </si>
  <si>
    <t>1683416300</t>
  </si>
  <si>
    <t>1906881152</t>
  </si>
  <si>
    <t>1696006130</t>
  </si>
  <si>
    <t>1910706603</t>
  </si>
  <si>
    <t>1696297720</t>
  </si>
  <si>
    <t>1916101604</t>
  </si>
  <si>
    <t>1697999514</t>
  </si>
  <si>
    <t>1923598030</t>
  </si>
  <si>
    <t>1698801350</t>
  </si>
  <si>
    <t>1931409357</t>
  </si>
  <si>
    <t>1701505956</t>
  </si>
  <si>
    <t>1935310219</t>
  </si>
  <si>
    <t>1706183898</t>
  </si>
  <si>
    <t>1941713052</t>
  </si>
  <si>
    <t>1716312490</t>
  </si>
  <si>
    <t>1831479389</t>
  </si>
  <si>
    <t>1721337532</t>
  </si>
  <si>
    <t>1828578930</t>
  </si>
  <si>
    <t>1723686898</t>
  </si>
  <si>
    <t>1827747440</t>
  </si>
  <si>
    <t>1726207921</t>
  </si>
  <si>
    <t>1823434575</t>
  </si>
  <si>
    <t>1727642486</t>
  </si>
  <si>
    <t>1816348988</t>
  </si>
  <si>
    <t>1728729298</t>
  </si>
  <si>
    <t>1813852364</t>
  </si>
  <si>
    <t>1739458763</t>
  </si>
  <si>
    <t>1808493370</t>
  </si>
  <si>
    <t>0364990600</t>
  </si>
  <si>
    <t>1807760690</t>
  </si>
  <si>
    <t>1487470406</t>
  </si>
  <si>
    <t>1795614220</t>
  </si>
  <si>
    <t>1489922158</t>
  </si>
  <si>
    <t>1794721094</t>
  </si>
  <si>
    <t>1492166542</t>
  </si>
  <si>
    <t>1793316852</t>
  </si>
  <si>
    <t>1494630117</t>
  </si>
  <si>
    <t>1786332301</t>
  </si>
  <si>
    <t>1495764332</t>
  </si>
  <si>
    <t>1775664604</t>
  </si>
  <si>
    <t>1498451108</t>
  </si>
  <si>
    <t>1770749252</t>
  </si>
  <si>
    <t>1505410834</t>
  </si>
  <si>
    <t>1764461606</t>
  </si>
  <si>
    <t>1506693359</t>
  </si>
  <si>
    <t>1758182350</t>
  </si>
  <si>
    <t>1508075287</t>
  </si>
  <si>
    <t>1756731518</t>
  </si>
  <si>
    <t>1509618024</t>
  </si>
  <si>
    <t>1754579093</t>
  </si>
  <si>
    <t>1511221805</t>
  </si>
  <si>
    <t>1751635874</t>
  </si>
  <si>
    <t>1511565438</t>
  </si>
  <si>
    <t>1742170620</t>
  </si>
  <si>
    <t>1514321917</t>
  </si>
  <si>
    <t>0270714000</t>
  </si>
  <si>
    <t>1514627650</t>
  </si>
  <si>
    <t>1266929409</t>
  </si>
  <si>
    <t>1514874191</t>
  </si>
  <si>
    <t>1742288097</t>
  </si>
  <si>
    <t>1515548759</t>
  </si>
  <si>
    <t>1516212304</t>
  </si>
  <si>
    <t>1318492059</t>
  </si>
  <si>
    <t>1293749180</t>
  </si>
  <si>
    <t>1473601293</t>
  </si>
  <si>
    <t>1285485800</t>
  </si>
  <si>
    <t>1301482273</t>
  </si>
  <si>
    <t>1266351361</t>
  </si>
  <si>
    <t>1395227233</t>
  </si>
  <si>
    <t>1262698544</t>
  </si>
  <si>
    <t>1423117703</t>
  </si>
  <si>
    <t>1364618891</t>
  </si>
  <si>
    <t>9754287213</t>
  </si>
  <si>
    <t>1449853205</t>
  </si>
  <si>
    <t>1259894003</t>
  </si>
  <si>
    <t>1405488902</t>
  </si>
  <si>
    <t>1256006192</t>
  </si>
  <si>
    <t>1357656374</t>
  </si>
  <si>
    <t>1254697076</t>
  </si>
  <si>
    <t>1436317190</t>
  </si>
  <si>
    <t>1250634989</t>
  </si>
  <si>
    <t>1331716877</t>
  </si>
  <si>
    <t>1250259373</t>
  </si>
  <si>
    <t>1434134324</t>
  </si>
  <si>
    <t>1238918024</t>
  </si>
  <si>
    <t>1325782871</t>
  </si>
  <si>
    <t>1236371443</t>
  </si>
  <si>
    <t>6775533000</t>
  </si>
  <si>
    <t>1230071016</t>
  </si>
  <si>
    <t>1341356406</t>
  </si>
  <si>
    <t>1229665682</t>
  </si>
  <si>
    <t>1443668339</t>
  </si>
  <si>
    <t>1227954413</t>
  </si>
  <si>
    <t>1085651333</t>
  </si>
  <si>
    <t>1220139614</t>
  </si>
  <si>
    <t>1342533837</t>
  </si>
  <si>
    <t>1210339201</t>
  </si>
  <si>
    <t>1374718888</t>
  </si>
  <si>
    <t>1208330827</t>
  </si>
  <si>
    <t>1423294543</t>
  </si>
  <si>
    <t>0747373598</t>
  </si>
  <si>
    <t>1458331135</t>
  </si>
  <si>
    <t>1186694995</t>
  </si>
  <si>
    <t>9752863110</t>
  </si>
  <si>
    <t>1181935867</t>
  </si>
  <si>
    <t>1369263927</t>
  </si>
  <si>
    <t>1179163381</t>
  </si>
  <si>
    <t>1471888195</t>
  </si>
  <si>
    <t>1174265551</t>
  </si>
  <si>
    <t>1405758590</t>
  </si>
  <si>
    <t>1165750161</t>
  </si>
  <si>
    <t>1326898393</t>
  </si>
  <si>
    <t>1162842808</t>
  </si>
  <si>
    <t>1409125322</t>
  </si>
  <si>
    <t>1157600583</t>
  </si>
  <si>
    <t>1379481531</t>
  </si>
  <si>
    <t>1155138302</t>
  </si>
  <si>
    <t>1367806207</t>
  </si>
  <si>
    <t>1150418787</t>
  </si>
  <si>
    <t>1320417418</t>
  </si>
  <si>
    <t>1147229092</t>
  </si>
  <si>
    <t>1366395570</t>
  </si>
  <si>
    <t>1146095737</t>
  </si>
  <si>
    <t>1351877072</t>
  </si>
  <si>
    <t>0761324810</t>
  </si>
  <si>
    <t>1429558718</t>
  </si>
  <si>
    <t>1145545473</t>
  </si>
  <si>
    <t>1351469950</t>
  </si>
  <si>
    <t>1145878412</t>
  </si>
  <si>
    <t>1310977541</t>
  </si>
  <si>
    <t>1146422092</t>
  </si>
  <si>
    <t>1332053447</t>
  </si>
  <si>
    <t>1146497975</t>
  </si>
  <si>
    <t>1350826014</t>
  </si>
  <si>
    <t>1146653579</t>
  </si>
  <si>
    <t>1366054954</t>
  </si>
  <si>
    <t>1146979309</t>
  </si>
  <si>
    <t>1381093819</t>
  </si>
  <si>
    <t>1147540980</t>
  </si>
  <si>
    <t>1408842706</t>
  </si>
  <si>
    <t>1149001457</t>
  </si>
  <si>
    <t>1431934283</t>
  </si>
  <si>
    <t>1151267870</t>
  </si>
  <si>
    <t>1444078672</t>
  </si>
  <si>
    <t>1152897125</t>
  </si>
  <si>
    <t>1467006404</t>
  </si>
  <si>
    <t>1154409864</t>
  </si>
  <si>
    <t>1479526349</t>
  </si>
  <si>
    <t>1155086204</t>
  </si>
  <si>
    <t>1318996902</t>
  </si>
  <si>
    <t>1157313418</t>
  </si>
  <si>
    <t>1345185969</t>
  </si>
  <si>
    <t>1159016621</t>
  </si>
  <si>
    <t>1392956508</t>
  </si>
  <si>
    <t>1159274469</t>
  </si>
  <si>
    <t>1461464484</t>
  </si>
  <si>
    <t>1160334890</t>
  </si>
  <si>
    <t>1457841218</t>
  </si>
  <si>
    <t>1160449773</t>
  </si>
  <si>
    <t>1416775590</t>
  </si>
  <si>
    <t>1161472974</t>
  </si>
  <si>
    <t>1384410768</t>
  </si>
  <si>
    <t>1163062020</t>
  </si>
  <si>
    <t>1344163800</t>
  </si>
  <si>
    <t>1165275597</t>
  </si>
  <si>
    <t>1306746845</t>
  </si>
  <si>
    <t>1166880868</t>
  </si>
  <si>
    <t>1383610716</t>
  </si>
  <si>
    <t>1168269933</t>
  </si>
  <si>
    <t>1428015688</t>
  </si>
  <si>
    <t>1169472887</t>
  </si>
  <si>
    <t>1339468403</t>
  </si>
  <si>
    <t>1170668846</t>
  </si>
  <si>
    <t>1427912318</t>
  </si>
  <si>
    <t>1171854021</t>
  </si>
  <si>
    <t>1326415776</t>
  </si>
  <si>
    <t>1173637008</t>
  </si>
  <si>
    <t>1401315199</t>
  </si>
  <si>
    <t>1173759967</t>
  </si>
  <si>
    <t>1486583474</t>
  </si>
  <si>
    <t>1176782552</t>
  </si>
  <si>
    <t>1330334755</t>
  </si>
  <si>
    <t>1178415816</t>
  </si>
  <si>
    <t>1354784200</t>
  </si>
  <si>
    <t>1178640479</t>
  </si>
  <si>
    <t>1298880041</t>
  </si>
  <si>
    <t>1180716441</t>
  </si>
  <si>
    <t>1304519871</t>
  </si>
  <si>
    <t>1180808366</t>
  </si>
  <si>
    <t>1479249407</t>
  </si>
  <si>
    <t>1181076080</t>
  </si>
  <si>
    <t>1437165969</t>
  </si>
  <si>
    <t>1182441073</t>
  </si>
  <si>
    <t>1417341760</t>
  </si>
  <si>
    <t>1182947278</t>
  </si>
  <si>
    <t>1374957210</t>
  </si>
  <si>
    <t>1185002078</t>
  </si>
  <si>
    <t>1331740077</t>
  </si>
  <si>
    <t>1185831102</t>
  </si>
  <si>
    <t>1167050560</t>
  </si>
  <si>
    <t>1185989205</t>
  </si>
  <si>
    <t>1316305609</t>
  </si>
  <si>
    <t>1186420720</t>
  </si>
  <si>
    <t>1327397346</t>
  </si>
  <si>
    <t>1186433230</t>
  </si>
  <si>
    <t>1337450379</t>
  </si>
  <si>
    <t>1186686173</t>
  </si>
  <si>
    <t>1345261112</t>
  </si>
  <si>
    <t>1187290389</t>
  </si>
  <si>
    <t>1354872038</t>
  </si>
  <si>
    <t>1188865609</t>
  </si>
  <si>
    <t>1362644009</t>
  </si>
  <si>
    <t>1190720760</t>
  </si>
  <si>
    <t>1372439328</t>
  </si>
  <si>
    <t>1192255273</t>
  </si>
  <si>
    <t>1377896173</t>
  </si>
  <si>
    <t>1192768532</t>
  </si>
  <si>
    <t>1387367786</t>
  </si>
  <si>
    <t>1193112930</t>
  </si>
  <si>
    <t>1405846085</t>
  </si>
  <si>
    <t>1194422981</t>
  </si>
  <si>
    <t>1417922228</t>
  </si>
  <si>
    <t>1197380349</t>
  </si>
  <si>
    <t>1429396524</t>
  </si>
  <si>
    <t>1197458412</t>
  </si>
  <si>
    <t>1433898763</t>
  </si>
  <si>
    <t>1201810024</t>
  </si>
  <si>
    <t>1438467252</t>
  </si>
  <si>
    <t>1202225209</t>
  </si>
  <si>
    <t>1450849579</t>
  </si>
  <si>
    <t>1205293790</t>
  </si>
  <si>
    <t>1461592930</t>
  </si>
  <si>
    <t>1205359711</t>
  </si>
  <si>
    <t>1469992776</t>
  </si>
  <si>
    <t>1205421041</t>
  </si>
  <si>
    <t>1475039607</t>
  </si>
  <si>
    <t>1207208500</t>
  </si>
  <si>
    <t>1490214826</t>
  </si>
  <si>
    <t>1208330250</t>
  </si>
  <si>
    <t>1308590606</t>
  </si>
  <si>
    <t>1208867135</t>
  </si>
  <si>
    <t>1326558324</t>
  </si>
  <si>
    <t>1209080174</t>
  </si>
  <si>
    <t>1337405503</t>
  </si>
  <si>
    <t>1209831647</t>
  </si>
  <si>
    <t>1353045038</t>
  </si>
  <si>
    <t>1209837704</t>
  </si>
  <si>
    <t>1379451930</t>
  </si>
  <si>
    <t>1209940085</t>
  </si>
  <si>
    <t>1409070173</t>
  </si>
  <si>
    <t>1212844720</t>
  </si>
  <si>
    <t>1439451140</t>
  </si>
  <si>
    <t>1214350639</t>
  </si>
  <si>
    <t>1481544689</t>
  </si>
  <si>
    <t>1216089655</t>
  </si>
  <si>
    <t>1466259933</t>
  </si>
  <si>
    <t>1225441615</t>
  </si>
  <si>
    <t>1445783390</t>
  </si>
  <si>
    <t>1226493942</t>
  </si>
  <si>
    <t>1424366008</t>
  </si>
  <si>
    <t>1226664216</t>
  </si>
  <si>
    <t>1413235738</t>
  </si>
  <si>
    <t>1226875939</t>
  </si>
  <si>
    <t>1392028909</t>
  </si>
  <si>
    <t>1227661679</t>
  </si>
  <si>
    <t>1380108215</t>
  </si>
  <si>
    <t>1227784274</t>
  </si>
  <si>
    <t>1357020743</t>
  </si>
  <si>
    <t>1228369889</t>
  </si>
  <si>
    <t>1336658121</t>
  </si>
  <si>
    <t>1229397878</t>
  </si>
  <si>
    <t>1319479180</t>
  </si>
  <si>
    <t>1229693924</t>
  </si>
  <si>
    <t>9752234169</t>
  </si>
  <si>
    <t>1230326015</t>
  </si>
  <si>
    <t>1361207420</t>
  </si>
  <si>
    <t>1231781055</t>
  </si>
  <si>
    <t>1404207350</t>
  </si>
  <si>
    <t>1235231965</t>
  </si>
  <si>
    <t>1417391270</t>
  </si>
  <si>
    <t>1235883830</t>
  </si>
  <si>
    <t>1446105314</t>
  </si>
  <si>
    <t>1238488404</t>
  </si>
  <si>
    <t>1316578071</t>
  </si>
  <si>
    <t>1240383238</t>
  </si>
  <si>
    <t>1366183912</t>
  </si>
  <si>
    <t>1240646001</t>
  </si>
  <si>
    <t>1394130017</t>
  </si>
  <si>
    <t>1241513641</t>
  </si>
  <si>
    <t>1460597170</t>
  </si>
  <si>
    <t>1244303430</t>
  </si>
  <si>
    <t>1317249811</t>
  </si>
  <si>
    <t>1244427070</t>
  </si>
  <si>
    <t>1343019740</t>
  </si>
  <si>
    <t>1244674946</t>
  </si>
  <si>
    <t>1380878231</t>
  </si>
  <si>
    <t>1244755754</t>
  </si>
  <si>
    <t>1437740170</t>
  </si>
  <si>
    <t>1246289221</t>
  </si>
  <si>
    <t>1466215506</t>
  </si>
  <si>
    <t>1246906181</t>
  </si>
  <si>
    <t>1317931789</t>
  </si>
  <si>
    <t>1247690477</t>
  </si>
  <si>
    <t>1325774960</t>
  </si>
  <si>
    <t>1248112560</t>
  </si>
  <si>
    <t>1335000108</t>
  </si>
  <si>
    <t>1248896932</t>
  </si>
  <si>
    <t>1348238478</t>
  </si>
  <si>
    <t>1253399490</t>
  </si>
  <si>
    <t>1359135408</t>
  </si>
  <si>
    <t>1254550907</t>
  </si>
  <si>
    <t>1374107575</t>
  </si>
  <si>
    <t>1255122137</t>
  </si>
  <si>
    <t>1299633780</t>
  </si>
  <si>
    <t>1255393430</t>
  </si>
  <si>
    <t>1304039309</t>
  </si>
  <si>
    <t>1257335937</t>
  </si>
  <si>
    <t>1313849606</t>
  </si>
  <si>
    <t>1258126310</t>
  </si>
  <si>
    <t>0020350209</t>
  </si>
  <si>
    <t>1259590341</t>
  </si>
  <si>
    <t>1466867851</t>
  </si>
  <si>
    <t>1259908211</t>
  </si>
  <si>
    <t>1439124268</t>
  </si>
  <si>
    <t>1261517104</t>
  </si>
  <si>
    <t>1434453783</t>
  </si>
  <si>
    <t>1262349303</t>
  </si>
  <si>
    <t>1418438832</t>
  </si>
  <si>
    <t>1263178246</t>
  </si>
  <si>
    <t>1406215378</t>
  </si>
  <si>
    <t>1266446860</t>
  </si>
  <si>
    <t>1392035351</t>
  </si>
  <si>
    <t>1268928265</t>
  </si>
  <si>
    <t>1362054209</t>
  </si>
  <si>
    <t>1270448583</t>
  </si>
  <si>
    <t>1338723296</t>
  </si>
  <si>
    <t>1271098861</t>
  </si>
  <si>
    <t>1323879909</t>
  </si>
  <si>
    <t>1274570283</t>
  </si>
  <si>
    <t>0892980273</t>
  </si>
  <si>
    <t>1276193769</t>
  </si>
  <si>
    <t>1308598880</t>
  </si>
  <si>
    <t>1278161581</t>
  </si>
  <si>
    <t>1313143283</t>
  </si>
  <si>
    <t>1278539609</t>
  </si>
  <si>
    <t>1317559757</t>
  </si>
  <si>
    <t>1279154886</t>
  </si>
  <si>
    <t>1319673051</t>
  </si>
  <si>
    <t>1279299938</t>
  </si>
  <si>
    <t>1328779700</t>
  </si>
  <si>
    <t>1279925545</t>
  </si>
  <si>
    <t>1336750152</t>
  </si>
  <si>
    <t>1281708962</t>
  </si>
  <si>
    <t>1341284200</t>
  </si>
  <si>
    <t>1281768920</t>
  </si>
  <si>
    <t>1344246922</t>
  </si>
  <si>
    <t>1283230205</t>
  </si>
  <si>
    <t>1347438615</t>
  </si>
  <si>
    <t>1284111632</t>
  </si>
  <si>
    <t>1352381308</t>
  </si>
  <si>
    <t>1284125944</t>
  </si>
  <si>
    <t>1356467271</t>
  </si>
  <si>
    <t>1284282876</t>
  </si>
  <si>
    <t>1361948926</t>
  </si>
  <si>
    <t>1284432151</t>
  </si>
  <si>
    <t>1364544804</t>
  </si>
  <si>
    <t>1287209289</t>
  </si>
  <si>
    <t>1368621938</t>
  </si>
  <si>
    <t>1287933844</t>
  </si>
  <si>
    <t>1374527795</t>
  </si>
  <si>
    <t>1288408985</t>
  </si>
  <si>
    <t>1376144680</t>
  </si>
  <si>
    <t>1291147708</t>
  </si>
  <si>
    <t>1380540738</t>
  </si>
  <si>
    <t>1291647845</t>
  </si>
  <si>
    <t>1382816075</t>
  </si>
  <si>
    <t>1292227228</t>
  </si>
  <si>
    <t>1392816958</t>
  </si>
  <si>
    <t>1294811636</t>
  </si>
  <si>
    <t>1399155594</t>
  </si>
  <si>
    <t>1295089701</t>
  </si>
  <si>
    <t>1407270907</t>
  </si>
  <si>
    <t>1295481822</t>
  </si>
  <si>
    <t>1411273133</t>
  </si>
  <si>
    <t>1296798508</t>
  </si>
  <si>
    <t>1421755793</t>
  </si>
  <si>
    <t>1297366416</t>
  </si>
  <si>
    <t>1426940345</t>
  </si>
  <si>
    <t>1297942618</t>
  </si>
  <si>
    <t>1431472414</t>
  </si>
  <si>
    <t>1298978934</t>
  </si>
  <si>
    <t>1432787704</t>
  </si>
  <si>
    <t>1301118248</t>
  </si>
  <si>
    <t>1436141117</t>
  </si>
  <si>
    <t>1302212564</t>
  </si>
  <si>
    <t>1437625379</t>
  </si>
  <si>
    <t>1302477160</t>
  </si>
  <si>
    <t>1443584280</t>
  </si>
  <si>
    <t>1302626466</t>
  </si>
  <si>
    <t>1450679663</t>
  </si>
  <si>
    <t>1302731230</t>
  </si>
  <si>
    <t>1456169973</t>
  </si>
  <si>
    <t>1303246610</t>
  </si>
  <si>
    <t>1459308762</t>
  </si>
  <si>
    <t>1304164470</t>
  </si>
  <si>
    <t>1462351930</t>
  </si>
  <si>
    <t>1310297950</t>
  </si>
  <si>
    <t>1468994955</t>
  </si>
  <si>
    <t>1310793280</t>
  </si>
  <si>
    <t>1471777442</t>
  </si>
  <si>
    <t>1312080098</t>
  </si>
  <si>
    <t>1474254777</t>
  </si>
  <si>
    <t>1318532916</t>
  </si>
  <si>
    <t>1476196501</t>
  </si>
  <si>
    <t>2483258680</t>
  </si>
  <si>
    <t>1481335126</t>
  </si>
  <si>
    <t>1145452668</t>
  </si>
  <si>
    <t>1496892724</t>
  </si>
  <si>
    <t>1148355558</t>
  </si>
  <si>
    <t>0087776183</t>
  </si>
  <si>
    <t>1150488249</t>
  </si>
  <si>
    <t>1311596616</t>
  </si>
  <si>
    <t>1151370718</t>
  </si>
  <si>
    <t>1325260322</t>
  </si>
  <si>
    <t>1152200509</t>
  </si>
  <si>
    <t>1329102155</t>
  </si>
  <si>
    <t>1155608271</t>
  </si>
  <si>
    <t>1334496165</t>
  </si>
  <si>
    <t>1156563408</t>
  </si>
  <si>
    <t>1341316004</t>
  </si>
  <si>
    <t>1157237920</t>
  </si>
  <si>
    <t>1346163916</t>
  </si>
  <si>
    <t>1164146737</t>
  </si>
  <si>
    <t>1362537822</t>
  </si>
  <si>
    <t>1166076952</t>
  </si>
  <si>
    <t>1378605665</t>
  </si>
  <si>
    <t>1168457786</t>
  </si>
  <si>
    <t>1387051783</t>
  </si>
  <si>
    <t>1168874656</t>
  </si>
  <si>
    <t>1401890501</t>
  </si>
  <si>
    <t>1169626637</t>
  </si>
  <si>
    <t>1417163755</t>
  </si>
  <si>
    <t>1169922305</t>
  </si>
  <si>
    <t>1431668440</t>
  </si>
  <si>
    <t>1170118055</t>
  </si>
  <si>
    <t>1453970785</t>
  </si>
  <si>
    <t>1170401179</t>
  </si>
  <si>
    <t>1465609708</t>
  </si>
  <si>
    <t>1170710835</t>
  </si>
  <si>
    <t>9753595430</t>
  </si>
  <si>
    <t>1172898970</t>
  </si>
  <si>
    <t>1469683721</t>
  </si>
  <si>
    <t>1174999848</t>
  </si>
  <si>
    <t>1462342803</t>
  </si>
  <si>
    <t>1177722764</t>
  </si>
  <si>
    <t>1455881794</t>
  </si>
  <si>
    <t>1178123962</t>
  </si>
  <si>
    <t>1436203396</t>
  </si>
  <si>
    <t>1180380978</t>
  </si>
  <si>
    <t>1426709320</t>
  </si>
  <si>
    <t>1180561467</t>
  </si>
  <si>
    <t>1420318168</t>
  </si>
  <si>
    <t>1181490666</t>
  </si>
  <si>
    <t>1414919884</t>
  </si>
  <si>
    <t>1182409430</t>
  </si>
  <si>
    <t>1408767713</t>
  </si>
  <si>
    <t>1183459074</t>
  </si>
  <si>
    <t>1404220699</t>
  </si>
  <si>
    <t>1185410000</t>
  </si>
  <si>
    <t>1388940385</t>
  </si>
  <si>
    <t>1189417650</t>
  </si>
  <si>
    <t>1383347844</t>
  </si>
  <si>
    <t>1192191212</t>
  </si>
  <si>
    <t>1368545007</t>
  </si>
  <si>
    <t>1196342909</t>
  </si>
  <si>
    <t>1360609688</t>
  </si>
  <si>
    <t>1198714408</t>
  </si>
  <si>
    <t>1351561980</t>
  </si>
  <si>
    <t>1199916157</t>
  </si>
  <si>
    <t>1338057004</t>
  </si>
  <si>
    <t>1206796058</t>
  </si>
  <si>
    <t>1333859497</t>
  </si>
  <si>
    <t>1207774150</t>
  </si>
  <si>
    <t>1324037237</t>
  </si>
  <si>
    <t>1207800138</t>
  </si>
  <si>
    <t>1314051494</t>
  </si>
  <si>
    <t>1209011648</t>
  </si>
  <si>
    <t>1062742730</t>
  </si>
  <si>
    <t>1211463798</t>
  </si>
  <si>
    <t>1323494853</t>
  </si>
  <si>
    <t>1214878334</t>
  </si>
  <si>
    <t>1335080704</t>
  </si>
  <si>
    <t>1215348498</t>
  </si>
  <si>
    <t>1372449407</t>
  </si>
  <si>
    <t>1226773410</t>
  </si>
  <si>
    <t>1399365027</t>
  </si>
  <si>
    <t>1232242073</t>
  </si>
  <si>
    <t>1406874505</t>
  </si>
  <si>
    <t>1236479830</t>
  </si>
  <si>
    <t>1412084336</t>
  </si>
  <si>
    <t>1238482680</t>
  </si>
  <si>
    <t>1424331619</t>
  </si>
  <si>
    <t>1238639300</t>
  </si>
  <si>
    <t>1440559236</t>
  </si>
  <si>
    <t>1240165603</t>
  </si>
  <si>
    <t>1464546081</t>
  </si>
  <si>
    <t>1242053267</t>
  </si>
  <si>
    <t>1312681374</t>
  </si>
  <si>
    <t>1243491250</t>
  </si>
  <si>
    <t>1317964963</t>
  </si>
  <si>
    <t>1244736160</t>
  </si>
  <si>
    <t>1347977155</t>
  </si>
  <si>
    <t>1246050662</t>
  </si>
  <si>
    <t>1371975637</t>
  </si>
  <si>
    <t>1246701010</t>
  </si>
  <si>
    <t>1386096984</t>
  </si>
  <si>
    <t>1249464318</t>
  </si>
  <si>
    <t>1416158491</t>
  </si>
  <si>
    <t>1250099494</t>
  </si>
  <si>
    <t>1457682374</t>
  </si>
  <si>
    <t>1250490966</t>
  </si>
  <si>
    <t>1469328831</t>
  </si>
  <si>
    <t>1251593634</t>
  </si>
  <si>
    <t>1309106009</t>
  </si>
  <si>
    <t>1254491691</t>
  </si>
  <si>
    <t>1317850259</t>
  </si>
  <si>
    <t>1256535273</t>
  </si>
  <si>
    <t>1341400279</t>
  </si>
  <si>
    <t>1257204320</t>
  </si>
  <si>
    <t>1362523098</t>
  </si>
  <si>
    <t>1258856907</t>
  </si>
  <si>
    <t>1372236616</t>
  </si>
  <si>
    <t>1264016704</t>
  </si>
  <si>
    <t>1393371549</t>
  </si>
  <si>
    <t>1264530151</t>
  </si>
  <si>
    <t>1415157664</t>
  </si>
  <si>
    <t>1275022200</t>
  </si>
  <si>
    <t>1448303533</t>
  </si>
  <si>
    <t>1277321868</t>
  </si>
  <si>
    <t>1453497992</t>
  </si>
  <si>
    <t>1279654346</t>
  </si>
  <si>
    <t>1473199231</t>
  </si>
  <si>
    <t>1280323790</t>
  </si>
  <si>
    <t>1308528408</t>
  </si>
  <si>
    <t>1281340294</t>
  </si>
  <si>
    <t>1318675619</t>
  </si>
  <si>
    <t>1282455537</t>
  </si>
  <si>
    <t>1321805325</t>
  </si>
  <si>
    <t>1284780898</t>
  </si>
  <si>
    <t>1328912714</t>
  </si>
  <si>
    <t>1284820844</t>
  </si>
  <si>
    <t>1333315447</t>
  </si>
  <si>
    <t>1284951350</t>
  </si>
  <si>
    <t>1340578335</t>
  </si>
  <si>
    <t>1285554800</t>
  </si>
  <si>
    <t>1346243644</t>
  </si>
  <si>
    <t>1289054455</t>
  </si>
  <si>
    <t>1354523466</t>
  </si>
  <si>
    <t>1291448841</t>
  </si>
  <si>
    <t>1355998153</t>
  </si>
  <si>
    <t>1296732338</t>
  </si>
  <si>
    <t>1364220478</t>
  </si>
  <si>
    <t>1298448773</t>
  </si>
  <si>
    <t>1367770978</t>
  </si>
  <si>
    <t>1299676657</t>
  </si>
  <si>
    <t>1377473703</t>
  </si>
  <si>
    <t>1299989454</t>
  </si>
  <si>
    <t>1297757015</t>
  </si>
  <si>
    <t>1301746308</t>
  </si>
  <si>
    <t>1301015603</t>
  </si>
  <si>
    <t>1302125960</t>
  </si>
  <si>
    <t>1303903431</t>
  </si>
  <si>
    <t>1303808927</t>
  </si>
  <si>
    <t>1304470896</t>
  </si>
  <si>
    <t>1304005611</t>
  </si>
  <si>
    <t>1307242558</t>
  </si>
  <si>
    <t>1305277363</t>
  </si>
  <si>
    <t>1328556701</t>
  </si>
  <si>
    <t>1311492271</t>
  </si>
  <si>
    <t>0007155683</t>
  </si>
  <si>
    <t>1319746860</t>
  </si>
  <si>
    <t>1479836851</t>
  </si>
  <si>
    <t>1314442850</t>
  </si>
  <si>
    <t>1467424997</t>
  </si>
  <si>
    <t>1305204218</t>
  </si>
  <si>
    <t>1464423864</t>
  </si>
  <si>
    <t>1305098501</t>
  </si>
  <si>
    <t>1443376863</t>
  </si>
  <si>
    <t>1298701196</t>
  </si>
  <si>
    <t>1437452835</t>
  </si>
  <si>
    <t>1297777834</t>
  </si>
  <si>
    <t>1435086448</t>
  </si>
  <si>
    <t>1297280586</t>
  </si>
  <si>
    <t>1432867424</t>
  </si>
  <si>
    <t>1295140303</t>
  </si>
  <si>
    <t>1421441617</t>
  </si>
  <si>
    <t>1293008063</t>
  </si>
  <si>
    <t>1417791248</t>
  </si>
  <si>
    <t>1290825491</t>
  </si>
  <si>
    <t>1407751838</t>
  </si>
  <si>
    <t>1284688678</t>
  </si>
  <si>
    <t>1405786507</t>
  </si>
  <si>
    <t>1284644387</t>
  </si>
  <si>
    <t>1396724912</t>
  </si>
  <si>
    <t>1283932730</t>
  </si>
  <si>
    <t>1375197070</t>
  </si>
  <si>
    <t>1278136779</t>
  </si>
  <si>
    <t>1368644474</t>
  </si>
  <si>
    <t>1274596826</t>
  </si>
  <si>
    <t>1359871151</t>
  </si>
  <si>
    <t>1272659013</t>
  </si>
  <si>
    <t>1350430627</t>
  </si>
  <si>
    <t>1268332640</t>
  </si>
  <si>
    <t>1333346506</t>
  </si>
  <si>
    <t>1263614751</t>
  </si>
  <si>
    <t>1329307602</t>
  </si>
  <si>
    <t>1261409090</t>
  </si>
  <si>
    <t>1322968250</t>
  </si>
  <si>
    <t>1257099271</t>
  </si>
  <si>
    <t>9752817996</t>
  </si>
  <si>
    <t>1256011286</t>
  </si>
  <si>
    <t>1253357215</t>
  </si>
  <si>
    <t>1308472213</t>
  </si>
  <si>
    <t>1249772902</t>
  </si>
  <si>
    <t>1309767697</t>
  </si>
  <si>
    <t>1246679651</t>
  </si>
  <si>
    <t>1311019763</t>
  </si>
  <si>
    <t>1239787600</t>
  </si>
  <si>
    <t>1316269405</t>
  </si>
  <si>
    <t>1235346316</t>
  </si>
  <si>
    <t>1317339198</t>
  </si>
  <si>
    <t>1233860576</t>
  </si>
  <si>
    <t>1318313581</t>
  </si>
  <si>
    <t>1230409902</t>
  </si>
  <si>
    <t>1318687382</t>
  </si>
  <si>
    <t>1229069194</t>
  </si>
  <si>
    <t>1327107892</t>
  </si>
  <si>
    <t>1224809690</t>
  </si>
  <si>
    <t>1327988551</t>
  </si>
  <si>
    <t>1221463615</t>
  </si>
  <si>
    <t>1329257199</t>
  </si>
  <si>
    <t>1213317556</t>
  </si>
  <si>
    <t>1334965322</t>
  </si>
  <si>
    <t>1211831283</t>
  </si>
  <si>
    <t>1336784803</t>
  </si>
  <si>
    <t>1204354806</t>
  </si>
  <si>
    <t>1340415346</t>
  </si>
  <si>
    <t>1203661402</t>
  </si>
  <si>
    <t>1341860738</t>
  </si>
  <si>
    <t>1201240673</t>
  </si>
  <si>
    <t>1343232630</t>
  </si>
  <si>
    <t>1199936100</t>
  </si>
  <si>
    <t>1344266985</t>
  </si>
  <si>
    <t>1199748212</t>
  </si>
  <si>
    <t>1347352252</t>
  </si>
  <si>
    <t>1198349876</t>
  </si>
  <si>
    <t>1350620630</t>
  </si>
  <si>
    <t>1197570929</t>
  </si>
  <si>
    <t>1351415065</t>
  </si>
  <si>
    <t>1193309478</t>
  </si>
  <si>
    <t>1353199603</t>
  </si>
  <si>
    <t>1186807849</t>
  </si>
  <si>
    <t>1355015407</t>
  </si>
  <si>
    <t>1185960601</t>
  </si>
  <si>
    <t>1357352602</t>
  </si>
  <si>
    <t>1185944359</t>
  </si>
  <si>
    <t>1360552836</t>
  </si>
  <si>
    <t>1185801845</t>
  </si>
  <si>
    <t>1362593127</t>
  </si>
  <si>
    <t>1184030906</t>
  </si>
  <si>
    <t>1363863750</t>
  </si>
  <si>
    <t>1175382115</t>
  </si>
  <si>
    <t>1364825651</t>
  </si>
  <si>
    <t>1170583030</t>
  </si>
  <si>
    <t>1368254233</t>
  </si>
  <si>
    <t>1166109500</t>
  </si>
  <si>
    <t>1372415090</t>
  </si>
  <si>
    <t>1158181528</t>
  </si>
  <si>
    <t>1373700165</t>
  </si>
  <si>
    <t>1155271762</t>
  </si>
  <si>
    <t>1374620562</t>
  </si>
  <si>
    <t>1153662599</t>
  </si>
  <si>
    <t>1375370710</t>
  </si>
  <si>
    <t>1144521207</t>
  </si>
  <si>
    <t>1376887813</t>
  </si>
  <si>
    <t>0981353201</t>
  </si>
  <si>
    <t>1379743939</t>
  </si>
  <si>
    <t>0951185343</t>
  </si>
  <si>
    <t>1380843310</t>
  </si>
  <si>
    <t>1151294509</t>
  </si>
  <si>
    <t>1382752691</t>
  </si>
  <si>
    <t>1151446965</t>
  </si>
  <si>
    <t>1384342126</t>
  </si>
  <si>
    <t>1162797949</t>
  </si>
  <si>
    <t>1388658152</t>
  </si>
  <si>
    <t>1165670055</t>
  </si>
  <si>
    <t>1393583430</t>
  </si>
  <si>
    <t>1166523474</t>
  </si>
  <si>
    <t>1398059919</t>
  </si>
  <si>
    <t>1166818009</t>
  </si>
  <si>
    <t>1402255350</t>
  </si>
  <si>
    <t>1166848502</t>
  </si>
  <si>
    <t>1407135242</t>
  </si>
  <si>
    <t>1169099242</t>
  </si>
  <si>
    <t>1408529028</t>
  </si>
  <si>
    <t>1181337442</t>
  </si>
  <si>
    <t>1410340181</t>
  </si>
  <si>
    <t>1186290597</t>
  </si>
  <si>
    <t>1417470530</t>
  </si>
  <si>
    <t>1206200483</t>
  </si>
  <si>
    <t>1419014507</t>
  </si>
  <si>
    <t>1213156306</t>
  </si>
  <si>
    <t>1422369963</t>
  </si>
  <si>
    <t>1222552701</t>
  </si>
  <si>
    <t>1424024989</t>
  </si>
  <si>
    <t>1228246750</t>
  </si>
  <si>
    <t>1427920804</t>
  </si>
  <si>
    <t>1228818560</t>
  </si>
  <si>
    <t>1431336969</t>
  </si>
  <si>
    <t>1234941365</t>
  </si>
  <si>
    <t>1431883798</t>
  </si>
  <si>
    <t>1244361238</t>
  </si>
  <si>
    <t>1432381471</t>
  </si>
  <si>
    <t>1252480668</t>
  </si>
  <si>
    <t>1433529228</t>
  </si>
  <si>
    <t>1252862998</t>
  </si>
  <si>
    <t>1435392331</t>
  </si>
  <si>
    <t>1261683602</t>
  </si>
  <si>
    <t>1436173022</t>
  </si>
  <si>
    <t>1264199026</t>
  </si>
  <si>
    <t>1437487379</t>
  </si>
  <si>
    <t>1265655197</t>
  </si>
  <si>
    <t>1437855586</t>
  </si>
  <si>
    <t>1266929428</t>
  </si>
  <si>
    <t>1439566178</t>
  </si>
  <si>
    <t>1278334204</t>
  </si>
  <si>
    <t>1443592047</t>
  </si>
  <si>
    <t>1279023700</t>
  </si>
  <si>
    <t>1448880530</t>
  </si>
  <si>
    <t>1280036100</t>
  </si>
  <si>
    <t>1450822379</t>
  </si>
  <si>
    <t>1291032805</t>
  </si>
  <si>
    <t>1454495470</t>
  </si>
  <si>
    <t>1457747360</t>
  </si>
  <si>
    <t>1298467790</t>
  </si>
  <si>
    <t>1458781712</t>
  </si>
  <si>
    <t>1298483657</t>
  </si>
  <si>
    <t>1460868413</t>
  </si>
  <si>
    <t>1299313962</t>
  </si>
  <si>
    <t>1462033903</t>
  </si>
  <si>
    <t>1299817130</t>
  </si>
  <si>
    <t>1465545893</t>
  </si>
  <si>
    <t>1300423459</t>
  </si>
  <si>
    <t>1468094317</t>
  </si>
  <si>
    <t>1300931885</t>
  </si>
  <si>
    <t>1469076505</t>
  </si>
  <si>
    <t>1302014830</t>
  </si>
  <si>
    <t>1470486200</t>
  </si>
  <si>
    <t>1303075100</t>
  </si>
  <si>
    <t>1472589347</t>
  </si>
  <si>
    <t>1152118984</t>
  </si>
  <si>
    <t>1474039762</t>
  </si>
  <si>
    <t>1153851033</t>
  </si>
  <si>
    <t>1474736255</t>
  </si>
  <si>
    <t>1162549371</t>
  </si>
  <si>
    <t>1475890151</t>
  </si>
  <si>
    <t>1172124480</t>
  </si>
  <si>
    <t>1478646713</t>
  </si>
  <si>
    <t>1175567034</t>
  </si>
  <si>
    <t>1481126430</t>
  </si>
  <si>
    <t>1181037344</t>
  </si>
  <si>
    <t>1483930504</t>
  </si>
  <si>
    <t>1201476037</t>
  </si>
  <si>
    <t>1494205291</t>
  </si>
  <si>
    <t>1204543497</t>
  </si>
  <si>
    <t>8432221300</t>
  </si>
  <si>
    <t>1216090319</t>
  </si>
  <si>
    <t>9754804201</t>
  </si>
  <si>
    <t>1219685852</t>
  </si>
  <si>
    <t>1307415669</t>
  </si>
  <si>
    <t>1224733065</t>
  </si>
  <si>
    <t>1310384898</t>
  </si>
  <si>
    <t>1228451017</t>
  </si>
  <si>
    <t>1315570296</t>
  </si>
  <si>
    <t>1228632803</t>
  </si>
  <si>
    <t>1320088091</t>
  </si>
  <si>
    <t>1229820818</t>
  </si>
  <si>
    <t>1326480106</t>
  </si>
  <si>
    <t>1234908452</t>
  </si>
  <si>
    <t>1327773275</t>
  </si>
  <si>
    <t>1235517645</t>
  </si>
  <si>
    <t>1330034468</t>
  </si>
  <si>
    <t>1235907731</t>
  </si>
  <si>
    <t>1332640600</t>
  </si>
  <si>
    <t>1244051970</t>
  </si>
  <si>
    <t>1334764547</t>
  </si>
  <si>
    <t>1244831052</t>
  </si>
  <si>
    <t>1340483360</t>
  </si>
  <si>
    <t>1260020064</t>
  </si>
  <si>
    <t>1344753179</t>
  </si>
  <si>
    <t>1267301300</t>
  </si>
  <si>
    <t>1345593126</t>
  </si>
  <si>
    <t>1273274524</t>
  </si>
  <si>
    <t>1276132198</t>
  </si>
  <si>
    <t>1358993796</t>
  </si>
  <si>
    <t>1289221354</t>
  </si>
  <si>
    <t>1298965479</t>
  </si>
  <si>
    <t>1377631766</t>
  </si>
  <si>
    <t>1304820788</t>
  </si>
  <si>
    <t>1378628580</t>
  </si>
  <si>
    <t>1116942148</t>
  </si>
  <si>
    <t>1385960051</t>
  </si>
  <si>
    <t>1143772379</t>
  </si>
  <si>
    <t>1387306302</t>
  </si>
  <si>
    <t>1150486990</t>
  </si>
  <si>
    <t>1401796079</t>
  </si>
  <si>
    <t>1155455302</t>
  </si>
  <si>
    <t>1402679477</t>
  </si>
  <si>
    <t>1157326794</t>
  </si>
  <si>
    <t>1415567703</t>
  </si>
  <si>
    <t>1162477898</t>
  </si>
  <si>
    <t>1422339307</t>
  </si>
  <si>
    <t>1164053200</t>
  </si>
  <si>
    <t>1429385373</t>
  </si>
  <si>
    <t>1166185435</t>
  </si>
  <si>
    <t>1436103750</t>
  </si>
  <si>
    <t>1172303386</t>
  </si>
  <si>
    <t>1445104253</t>
  </si>
  <si>
    <t>1180348578</t>
  </si>
  <si>
    <t>1456488944</t>
  </si>
  <si>
    <t>1302/02047</t>
  </si>
  <si>
    <t>1462584432</t>
  </si>
  <si>
    <t>1194422909</t>
  </si>
  <si>
    <t>1476017656</t>
  </si>
  <si>
    <t>1202982130</t>
  </si>
  <si>
    <t>1816267303</t>
  </si>
  <si>
    <t>1205852809</t>
  </si>
  <si>
    <t>1474937941</t>
  </si>
  <si>
    <t>1206502174</t>
  </si>
  <si>
    <t>1471621473</t>
  </si>
  <si>
    <t>1208279700</t>
  </si>
  <si>
    <t>1469613926</t>
  </si>
  <si>
    <t>1209993556</t>
  </si>
  <si>
    <t>1464580074</t>
  </si>
  <si>
    <t>1211893556</t>
  </si>
  <si>
    <t>1458446885</t>
  </si>
  <si>
    <t>1212765504</t>
  </si>
  <si>
    <t>1456848673</t>
  </si>
  <si>
    <t>1221135275</t>
  </si>
  <si>
    <t>1453566659</t>
  </si>
  <si>
    <t>1223930918</t>
  </si>
  <si>
    <t>1444838414</t>
  </si>
  <si>
    <t>1902/02235</t>
  </si>
  <si>
    <t>1434341428</t>
  </si>
  <si>
    <t>1228202315</t>
  </si>
  <si>
    <t>1427229226</t>
  </si>
  <si>
    <t>1230924051</t>
  </si>
  <si>
    <t>1425611745</t>
  </si>
  <si>
    <t>1237422109</t>
  </si>
  <si>
    <t>1421505009</t>
  </si>
  <si>
    <t>1244425711</t>
  </si>
  <si>
    <t>1419573299</t>
  </si>
  <si>
    <t>1252132076</t>
  </si>
  <si>
    <t>1415063100</t>
  </si>
  <si>
    <t>1252762630</t>
  </si>
  <si>
    <t>1414605519</t>
  </si>
  <si>
    <t>1255684547</t>
  </si>
  <si>
    <t>1411602560</t>
  </si>
  <si>
    <t>1264535094</t>
  </si>
  <si>
    <t>1405861961</t>
  </si>
  <si>
    <t>1265786081</t>
  </si>
  <si>
    <t>1404792303</t>
  </si>
  <si>
    <t>1269575915</t>
  </si>
  <si>
    <t>1401743210</t>
  </si>
  <si>
    <t>1284895627</t>
  </si>
  <si>
    <t>1390952974</t>
  </si>
  <si>
    <t>1290558612</t>
  </si>
  <si>
    <t>1388545050</t>
  </si>
  <si>
    <t>1297739600</t>
  </si>
  <si>
    <t>1383880939</t>
  </si>
  <si>
    <t>1299992766</t>
  </si>
  <si>
    <t>1382062730</t>
  </si>
  <si>
    <t>1305498580</t>
  </si>
  <si>
    <t>1377696478</t>
  </si>
  <si>
    <t>1309724864</t>
  </si>
  <si>
    <t>1365755219</t>
  </si>
  <si>
    <t>0288396756</t>
  </si>
  <si>
    <t>1362865939</t>
  </si>
  <si>
    <t>1045086594</t>
  </si>
  <si>
    <t>1360262197</t>
  </si>
  <si>
    <t>1147827362</t>
  </si>
  <si>
    <t>1352725748</t>
  </si>
  <si>
    <t>1148695472</t>
  </si>
  <si>
    <t>1350786257</t>
  </si>
  <si>
    <t>1148788477</t>
  </si>
  <si>
    <t>1339062215</t>
  </si>
  <si>
    <t>1151398809</t>
  </si>
  <si>
    <t>1337579609</t>
  </si>
  <si>
    <t>1151729303</t>
  </si>
  <si>
    <t>1334758418</t>
  </si>
  <si>
    <t>1152532270</t>
  </si>
  <si>
    <t>1329300835</t>
  </si>
  <si>
    <t>1156350580</t>
  </si>
  <si>
    <t>1324058603</t>
  </si>
  <si>
    <t>1156610295</t>
  </si>
  <si>
    <t>1321828240</t>
  </si>
  <si>
    <t>1157799385</t>
  </si>
  <si>
    <t>1315257382</t>
  </si>
  <si>
    <t>1159570859</t>
  </si>
  <si>
    <t>1312725940</t>
  </si>
  <si>
    <t>1163019236</t>
  </si>
  <si>
    <t>0955369594</t>
  </si>
  <si>
    <t>1164475734</t>
  </si>
  <si>
    <t>9752602565</t>
  </si>
  <si>
    <t>1164800405</t>
  </si>
  <si>
    <t>5572768923</t>
  </si>
  <si>
    <t>1168097679</t>
  </si>
  <si>
    <t>1325612484</t>
  </si>
  <si>
    <t>1169008648</t>
  </si>
  <si>
    <t>1333054841</t>
  </si>
  <si>
    <t>1169738270</t>
  </si>
  <si>
    <t>1351793780</t>
  </si>
  <si>
    <t>1170318903</t>
  </si>
  <si>
    <t>1366090340</t>
  </si>
  <si>
    <t>1172891156</t>
  </si>
  <si>
    <t>1380329586</t>
  </si>
  <si>
    <t>1173187779</t>
  </si>
  <si>
    <t>1391913308</t>
  </si>
  <si>
    <t>1173703902</t>
  </si>
  <si>
    <t>1401617268</t>
  </si>
  <si>
    <t>1178737415</t>
  </si>
  <si>
    <t>1406323201</t>
  </si>
  <si>
    <t>1182036390</t>
  </si>
  <si>
    <t>1408467959</t>
  </si>
  <si>
    <t>1186090600</t>
  </si>
  <si>
    <t>1409379209</t>
  </si>
  <si>
    <t>1186885366</t>
  </si>
  <si>
    <t>1412387440</t>
  </si>
  <si>
    <t>1187314479</t>
  </si>
  <si>
    <t>1419724943</t>
  </si>
  <si>
    <t>1188075544</t>
  </si>
  <si>
    <t>1426584324</t>
  </si>
  <si>
    <t>1189784926</t>
  </si>
  <si>
    <t>1439288860</t>
  </si>
  <si>
    <t>1191511711</t>
  </si>
  <si>
    <t>1443803322</t>
  </si>
  <si>
    <t>1192036894</t>
  </si>
  <si>
    <t>1459387937</t>
  </si>
  <si>
    <t>1193035640</t>
  </si>
  <si>
    <t>1466847410</t>
  </si>
  <si>
    <t>1193849476</t>
  </si>
  <si>
    <t>1042079865</t>
  </si>
  <si>
    <t>1194193599</t>
  </si>
  <si>
    <t>1314402122</t>
  </si>
  <si>
    <t>1194560950</t>
  </si>
  <si>
    <t>1316836193</t>
  </si>
  <si>
    <t>1195359471</t>
  </si>
  <si>
    <t>1336878500</t>
  </si>
  <si>
    <t>1195362303</t>
  </si>
  <si>
    <t>1340519790</t>
  </si>
  <si>
    <t>1197388900</t>
  </si>
  <si>
    <t>1357109012</t>
  </si>
  <si>
    <t>1197657750</t>
  </si>
  <si>
    <t>1369008295</t>
  </si>
  <si>
    <t>1198344899</t>
  </si>
  <si>
    <t>1372682204</t>
  </si>
  <si>
    <t>1200321167</t>
  </si>
  <si>
    <t>1380583949</t>
  </si>
  <si>
    <t>1200438922</t>
  </si>
  <si>
    <t>1393261506</t>
  </si>
  <si>
    <t>1201929860</t>
  </si>
  <si>
    <t>1398075541</t>
  </si>
  <si>
    <t>1202732400</t>
  </si>
  <si>
    <t>1425376737</t>
  </si>
  <si>
    <t>1204829744</t>
  </si>
  <si>
    <t>1429629833</t>
  </si>
  <si>
    <t>1205382210</t>
  </si>
  <si>
    <t>1458532100</t>
  </si>
  <si>
    <t>1206766268</t>
  </si>
  <si>
    <t>1462327305</t>
  </si>
  <si>
    <t>1207227286</t>
  </si>
  <si>
    <t>1478009329</t>
  </si>
  <si>
    <t>1207285704</t>
  </si>
  <si>
    <t>0235373872</t>
  </si>
  <si>
    <t>1208186464</t>
  </si>
  <si>
    <t>1312894200</t>
  </si>
  <si>
    <t>1208394070</t>
  </si>
  <si>
    <t>1317588467</t>
  </si>
  <si>
    <t>1208752304</t>
  </si>
  <si>
    <t>1326377113</t>
  </si>
  <si>
    <t>1208787173</t>
  </si>
  <si>
    <t>1328683268</t>
  </si>
  <si>
    <t>1209244339</t>
  </si>
  <si>
    <t>1341563079</t>
  </si>
  <si>
    <t>1213185152</t>
  </si>
  <si>
    <t>1361572680</t>
  </si>
  <si>
    <t>1213192172</t>
  </si>
  <si>
    <t>1363836065</t>
  </si>
  <si>
    <t>1213878406</t>
  </si>
  <si>
    <t>1369650629</t>
  </si>
  <si>
    <t>1214028012</t>
  </si>
  <si>
    <t>1374216100</t>
  </si>
  <si>
    <t>1215931187</t>
  </si>
  <si>
    <t>1391523933</t>
  </si>
  <si>
    <t>1223038804</t>
  </si>
  <si>
    <t>1395272298</t>
  </si>
  <si>
    <t>1223142780</t>
  </si>
  <si>
    <t>1407444331</t>
  </si>
  <si>
    <t>1223353300</t>
  </si>
  <si>
    <t>1423420924</t>
  </si>
  <si>
    <t>1225873265</t>
  </si>
  <si>
    <t>1440314015</t>
  </si>
  <si>
    <t>1226751206</t>
  </si>
  <si>
    <t>1448575005</t>
  </si>
  <si>
    <t>1228519542</t>
  </si>
  <si>
    <t>1452443161</t>
  </si>
  <si>
    <t>1230504409</t>
  </si>
  <si>
    <t>1464572163</t>
  </si>
  <si>
    <t>1231351006</t>
  </si>
  <si>
    <t>1472813249</t>
  </si>
  <si>
    <t>1234587659</t>
  </si>
  <si>
    <t>1475087092</t>
  </si>
  <si>
    <t>1237678580</t>
  </si>
  <si>
    <t>0996785201</t>
  </si>
  <si>
    <t>1240282477</t>
  </si>
  <si>
    <t>1313407318</t>
  </si>
  <si>
    <t>1245754277</t>
  </si>
  <si>
    <t>1318071092</t>
  </si>
  <si>
    <t>1245757283</t>
  </si>
  <si>
    <t>1319918600</t>
  </si>
  <si>
    <t>1246816427</t>
  </si>
  <si>
    <t>1321161509</t>
  </si>
  <si>
    <t>1247134700</t>
  </si>
  <si>
    <t>1323786518</t>
  </si>
  <si>
    <t>1251427008</t>
  </si>
  <si>
    <t>1328129374</t>
  </si>
  <si>
    <t>1252787714</t>
  </si>
  <si>
    <t>1330078948</t>
  </si>
  <si>
    <t>1253263320</t>
  </si>
  <si>
    <t>1332508141</t>
  </si>
  <si>
    <t>1256987821</t>
  </si>
  <si>
    <t>1334949466</t>
  </si>
  <si>
    <t>1257801700</t>
  </si>
  <si>
    <t>1335721272</t>
  </si>
  <si>
    <t>1258712016</t>
  </si>
  <si>
    <t>1341048344</t>
  </si>
  <si>
    <t>1264903200</t>
  </si>
  <si>
    <t>1342477680</t>
  </si>
  <si>
    <t>1267772831</t>
  </si>
  <si>
    <t>1347738679</t>
  </si>
  <si>
    <t>1279666721</t>
  </si>
  <si>
    <t>1353475473</t>
  </si>
  <si>
    <t>1281279666</t>
  </si>
  <si>
    <t>1354741298</t>
  </si>
  <si>
    <t>1355558214</t>
  </si>
  <si>
    <t>1284586202</t>
  </si>
  <si>
    <t>1357036304</t>
  </si>
  <si>
    <t>1289167368</t>
  </si>
  <si>
    <t>1362396438</t>
  </si>
  <si>
    <t>1290073361</t>
  </si>
  <si>
    <t>1365788204</t>
  </si>
  <si>
    <t>1292921426</t>
  </si>
  <si>
    <t>1367495576</t>
  </si>
  <si>
    <t>1293583512</t>
  </si>
  <si>
    <t>1373229154</t>
  </si>
  <si>
    <t>1294134330</t>
  </si>
  <si>
    <t>1375563404</t>
  </si>
  <si>
    <t>1294182309</t>
  </si>
  <si>
    <t>1380053977</t>
  </si>
  <si>
    <t>1296525045</t>
  </si>
  <si>
    <t>1296668315</t>
  </si>
  <si>
    <t>Nº Reserva</t>
  </si>
  <si>
    <t>R1001</t>
  </si>
  <si>
    <t>R1002</t>
  </si>
  <si>
    <t>R1003</t>
  </si>
  <si>
    <t>R1004</t>
  </si>
  <si>
    <t>R1005</t>
  </si>
  <si>
    <t>R1006</t>
  </si>
  <si>
    <t>R1007</t>
  </si>
  <si>
    <t>R1008</t>
  </si>
  <si>
    <t>R1009</t>
  </si>
  <si>
    <t>R1010</t>
  </si>
  <si>
    <t>R1011</t>
  </si>
  <si>
    <t>R1012</t>
  </si>
  <si>
    <t>R1013</t>
  </si>
  <si>
    <t>R1014</t>
  </si>
  <si>
    <t>R1015</t>
  </si>
  <si>
    <t>R1016</t>
  </si>
  <si>
    <t>R1017</t>
  </si>
  <si>
    <t>R1018</t>
  </si>
  <si>
    <t>R1019</t>
  </si>
  <si>
    <t>R1020</t>
  </si>
  <si>
    <t>R1021</t>
  </si>
  <si>
    <t>R1022</t>
  </si>
  <si>
    <t>R1023</t>
  </si>
  <si>
    <t>R1024</t>
  </si>
  <si>
    <t>R1025</t>
  </si>
  <si>
    <t>R1026</t>
  </si>
  <si>
    <t>R1027</t>
  </si>
  <si>
    <t>R1028</t>
  </si>
  <si>
    <t>R1029</t>
  </si>
  <si>
    <t>R1030</t>
  </si>
  <si>
    <t>R1031</t>
  </si>
  <si>
    <t>R1032</t>
  </si>
  <si>
    <t>R1033</t>
  </si>
  <si>
    <t>R1034</t>
  </si>
  <si>
    <t>R1035</t>
  </si>
  <si>
    <t>R1036</t>
  </si>
  <si>
    <t>R1037</t>
  </si>
  <si>
    <t>R1038</t>
  </si>
  <si>
    <t>R1039</t>
  </si>
  <si>
    <t>R1040</t>
  </si>
  <si>
    <t>R1041</t>
  </si>
  <si>
    <t>R1042</t>
  </si>
  <si>
    <t>R1043</t>
  </si>
  <si>
    <t>R1044</t>
  </si>
  <si>
    <t>R1045</t>
  </si>
  <si>
    <t>R1046</t>
  </si>
  <si>
    <t>R1047</t>
  </si>
  <si>
    <t>R1048</t>
  </si>
  <si>
    <t>R1049</t>
  </si>
  <si>
    <t>R1050</t>
  </si>
  <si>
    <t>R1051</t>
  </si>
  <si>
    <t>R1052</t>
  </si>
  <si>
    <t>R1053</t>
  </si>
  <si>
    <t>R1054</t>
  </si>
  <si>
    <t>R1055</t>
  </si>
  <si>
    <t>R1056</t>
  </si>
  <si>
    <t>R1057</t>
  </si>
  <si>
    <t>R1058</t>
  </si>
  <si>
    <t>R1059</t>
  </si>
  <si>
    <t>R1060</t>
  </si>
  <si>
    <t>R1061</t>
  </si>
  <si>
    <t>R1062</t>
  </si>
  <si>
    <t>R1063</t>
  </si>
  <si>
    <t>R1064</t>
  </si>
  <si>
    <t>R1065</t>
  </si>
  <si>
    <t>R1066</t>
  </si>
  <si>
    <t>R1067</t>
  </si>
  <si>
    <t>R1068</t>
  </si>
  <si>
    <t>R1069</t>
  </si>
  <si>
    <t>R1070</t>
  </si>
  <si>
    <t>R1071</t>
  </si>
  <si>
    <t>R1072</t>
  </si>
  <si>
    <t>R1073</t>
  </si>
  <si>
    <t>R1074</t>
  </si>
  <si>
    <t>R1075</t>
  </si>
  <si>
    <t>R1076</t>
  </si>
  <si>
    <t>R1077</t>
  </si>
  <si>
    <t>R1078</t>
  </si>
  <si>
    <t>R1079</t>
  </si>
  <si>
    <t>R1080</t>
  </si>
  <si>
    <t>R1081</t>
  </si>
  <si>
    <t>R1082</t>
  </si>
  <si>
    <t>R1083</t>
  </si>
  <si>
    <t>R1084</t>
  </si>
  <si>
    <t>R1085</t>
  </si>
  <si>
    <t>R1086</t>
  </si>
  <si>
    <t>R1087</t>
  </si>
  <si>
    <t>R1088</t>
  </si>
  <si>
    <t>R1089</t>
  </si>
  <si>
    <t>R1090</t>
  </si>
  <si>
    <t>R1091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</si>
  <si>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</si>
  <si>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</si>
  <si>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</si>
  <si>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</si>
  <si>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</si>
  <si>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</si>
  <si>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</si>
  <si>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</si>
  <si>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</si>
  <si>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</si>
  <si>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</si>
  <si>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</si>
  <si>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</si>
  <si>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</si>
  <si>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R1106</t>
  </si>
  <si>
    <t>R1107</t>
  </si>
  <si>
    <t>R1108</t>
  </si>
  <si>
    <t>R1109</t>
  </si>
  <si>
    <t>R1110</t>
  </si>
  <si>
    <t>R1111</t>
  </si>
  <si>
    <t>R1112</t>
  </si>
  <si>
    <t>R1113</t>
  </si>
  <si>
    <t>R1114</t>
  </si>
  <si>
    <t>R1115</t>
  </si>
  <si>
    <t>R1116</t>
  </si>
  <si>
    <t>R1117</t>
  </si>
  <si>
    <t>R1118</t>
  </si>
  <si>
    <t>R1119</t>
  </si>
  <si>
    <t>R1120</t>
  </si>
  <si>
    <t>R1121</t>
  </si>
  <si>
    <t>R1122</t>
  </si>
  <si>
    <t>R1123</t>
  </si>
  <si>
    <t>R1124</t>
  </si>
  <si>
    <t>R1125</t>
  </si>
  <si>
    <t>R1126</t>
  </si>
  <si>
    <t>R1127</t>
  </si>
  <si>
    <t>R1128</t>
  </si>
  <si>
    <t>R1129</t>
  </si>
  <si>
    <t>R1130</t>
  </si>
  <si>
    <t>R1131</t>
  </si>
  <si>
    <t>R1132</t>
  </si>
  <si>
    <t>R1133</t>
  </si>
  <si>
    <t>R1134</t>
  </si>
  <si>
    <t>R1135</t>
  </si>
  <si>
    <t>R1136</t>
  </si>
  <si>
    <t>R1137</t>
  </si>
  <si>
    <t>R1138</t>
  </si>
  <si>
    <t>R1139</t>
  </si>
  <si>
    <t>R1140</t>
  </si>
  <si>
    <t>R1141</t>
  </si>
  <si>
    <t>R1142</t>
  </si>
  <si>
    <t>R1143</t>
  </si>
  <si>
    <t>R1144</t>
  </si>
  <si>
    <t>R1145</t>
  </si>
  <si>
    <t>R1146</t>
  </si>
  <si>
    <t>R1147</t>
  </si>
  <si>
    <t>R1148</t>
  </si>
  <si>
    <t>R1149</t>
  </si>
  <si>
    <t>R1150</t>
  </si>
  <si>
    <t>R1151</t>
  </si>
  <si>
    <t>R1152</t>
  </si>
  <si>
    <t>R1153</t>
  </si>
  <si>
    <t>R1154</t>
  </si>
  <si>
    <t>R1155</t>
  </si>
  <si>
    <t>R1156</t>
  </si>
  <si>
    <t>R1157</t>
  </si>
  <si>
    <t>R1158</t>
  </si>
  <si>
    <t>R1159</t>
  </si>
  <si>
    <t>R1160</t>
  </si>
  <si>
    <t>R1161</t>
  </si>
  <si>
    <t>R1162</t>
  </si>
  <si>
    <t>R1163</t>
  </si>
  <si>
    <t>R1164</t>
  </si>
  <si>
    <t>R1165</t>
  </si>
  <si>
    <t>R1166</t>
  </si>
  <si>
    <t>R1167</t>
  </si>
  <si>
    <t>R1168</t>
  </si>
  <si>
    <t>R1169</t>
  </si>
  <si>
    <t>R1170</t>
  </si>
  <si>
    <t>R1171</t>
  </si>
  <si>
    <t>R1172</t>
  </si>
  <si>
    <t>R1173</t>
  </si>
  <si>
    <t>R1174</t>
  </si>
  <si>
    <t>R1175</t>
  </si>
  <si>
    <t>R1176</t>
  </si>
  <si>
    <t>R1177</t>
  </si>
  <si>
    <t>R1178</t>
  </si>
  <si>
    <t>R1179</t>
  </si>
  <si>
    <t>R1180</t>
  </si>
  <si>
    <t>R1181</t>
  </si>
  <si>
    <t>R1182</t>
  </si>
  <si>
    <t>R1183</t>
  </si>
  <si>
    <t>R1184</t>
  </si>
  <si>
    <t>R1185</t>
  </si>
  <si>
    <t>R1186</t>
  </si>
  <si>
    <t>R1187</t>
  </si>
  <si>
    <t>R1188</t>
  </si>
  <si>
    <t>R1189</t>
  </si>
  <si>
    <t>R1190</t>
  </si>
  <si>
    <t>R1191</t>
  </si>
  <si>
    <t>R1192</t>
  </si>
  <si>
    <t>R1193</t>
  </si>
  <si>
    <t>R1194</t>
  </si>
  <si>
    <t>R1195</t>
  </si>
  <si>
    <t>R1196</t>
  </si>
  <si>
    <t>R1197</t>
  </si>
  <si>
    <t>R1198</t>
  </si>
  <si>
    <t>R1199</t>
  </si>
  <si>
    <t>R1200</t>
  </si>
  <si>
    <t>R1201</t>
  </si>
  <si>
    <t>R1202</t>
  </si>
  <si>
    <t>R1203</t>
  </si>
  <si>
    <t>R1204</t>
  </si>
  <si>
    <t>R1205</t>
  </si>
  <si>
    <t>R1206</t>
  </si>
  <si>
    <t>R1207</t>
  </si>
  <si>
    <t>R1208</t>
  </si>
  <si>
    <t>R1209</t>
  </si>
  <si>
    <t>R1210</t>
  </si>
  <si>
    <t>R1211</t>
  </si>
  <si>
    <t>R1212</t>
  </si>
  <si>
    <t>R1213</t>
  </si>
  <si>
    <t>R1214</t>
  </si>
  <si>
    <t>R1215</t>
  </si>
  <si>
    <t>R1216</t>
  </si>
  <si>
    <t>R1217</t>
  </si>
  <si>
    <t>R1218</t>
  </si>
  <si>
    <t>R1219</t>
  </si>
  <si>
    <t>R1220</t>
  </si>
  <si>
    <t>R1221</t>
  </si>
  <si>
    <t>R1222</t>
  </si>
  <si>
    <t>R1223</t>
  </si>
  <si>
    <t>R1224</t>
  </si>
  <si>
    <t>R1225</t>
  </si>
  <si>
    <t>R1226</t>
  </si>
  <si>
    <t>R1227</t>
  </si>
  <si>
    <t>R1228</t>
  </si>
  <si>
    <t>R1229</t>
  </si>
  <si>
    <t>R1230</t>
  </si>
  <si>
    <t>R1231</t>
  </si>
  <si>
    <t>R1232</t>
  </si>
  <si>
    <t>R1233</t>
  </si>
  <si>
    <t>R1234</t>
  </si>
  <si>
    <t>R1235</t>
  </si>
  <si>
    <t>R1236</t>
  </si>
  <si>
    <t>R1237</t>
  </si>
  <si>
    <t>R1238</t>
  </si>
  <si>
    <t>R1239</t>
  </si>
  <si>
    <t>R1240</t>
  </si>
  <si>
    <t>R1241</t>
  </si>
  <si>
    <t>R1242</t>
  </si>
  <si>
    <t>R1243</t>
  </si>
  <si>
    <t>R1244</t>
  </si>
  <si>
    <t>R1245</t>
  </si>
  <si>
    <t>R1246</t>
  </si>
  <si>
    <t>R1247</t>
  </si>
  <si>
    <t>R1248</t>
  </si>
  <si>
    <t>R1249</t>
  </si>
  <si>
    <t>R1250</t>
  </si>
  <si>
    <t>R1251</t>
  </si>
  <si>
    <t>R1252</t>
  </si>
  <si>
    <t>R1253</t>
  </si>
  <si>
    <t>R1254</t>
  </si>
  <si>
    <t>R1255</t>
  </si>
  <si>
    <t>R1256</t>
  </si>
  <si>
    <t>R1257</t>
  </si>
  <si>
    <t>R1258</t>
  </si>
  <si>
    <t>R1259</t>
  </si>
  <si>
    <t>R1260</t>
  </si>
  <si>
    <t>R1261</t>
  </si>
  <si>
    <t>R1262</t>
  </si>
  <si>
    <t>R1263</t>
  </si>
  <si>
    <t>R1264</t>
  </si>
  <si>
    <t>R1265</t>
  </si>
  <si>
    <t>R1266</t>
  </si>
  <si>
    <t>R1267</t>
  </si>
  <si>
    <t>R1268</t>
  </si>
  <si>
    <t>R1269</t>
  </si>
  <si>
    <t>R1270</t>
  </si>
  <si>
    <t>R1271</t>
  </si>
  <si>
    <t>R1272</t>
  </si>
  <si>
    <t>R1273</t>
  </si>
  <si>
    <t>R1274</t>
  </si>
  <si>
    <t>R1275</t>
  </si>
  <si>
    <t>R1276</t>
  </si>
  <si>
    <t>R1277</t>
  </si>
  <si>
    <t>R1278</t>
  </si>
  <si>
    <t>R1279</t>
  </si>
  <si>
    <t>R1280</t>
  </si>
  <si>
    <t>R1281</t>
  </si>
  <si>
    <t>R1282</t>
  </si>
  <si>
    <t>R1283</t>
  </si>
  <si>
    <t>R1284</t>
  </si>
  <si>
    <t>R1285</t>
  </si>
  <si>
    <t>R1286</t>
  </si>
  <si>
    <t>R1287</t>
  </si>
  <si>
    <t>R1288</t>
  </si>
  <si>
    <t>R1289</t>
  </si>
  <si>
    <t>R1290</t>
  </si>
  <si>
    <t>R1291</t>
  </si>
  <si>
    <t>R1292</t>
  </si>
  <si>
    <t>R1293</t>
  </si>
  <si>
    <t>R1294</t>
  </si>
  <si>
    <t>R1295</t>
  </si>
  <si>
    <t>R1296</t>
  </si>
  <si>
    <t>R1297</t>
  </si>
  <si>
    <t>R1298</t>
  </si>
  <si>
    <t>R1299</t>
  </si>
  <si>
    <t>R1300</t>
  </si>
  <si>
    <t>R1301</t>
  </si>
  <si>
    <t>R1302</t>
  </si>
  <si>
    <t>R1303</t>
  </si>
  <si>
    <t>R1304</t>
  </si>
  <si>
    <t>R1305</t>
  </si>
  <si>
    <t>R1306</t>
  </si>
  <si>
    <t>R1307</t>
  </si>
  <si>
    <t>R1308</t>
  </si>
  <si>
    <t>R1309</t>
  </si>
  <si>
    <t>R1310</t>
  </si>
  <si>
    <t>R1311</t>
  </si>
  <si>
    <t>R1312</t>
  </si>
  <si>
    <t>R1313</t>
  </si>
  <si>
    <t>R1314</t>
  </si>
  <si>
    <t>R1315</t>
  </si>
  <si>
    <t>R1316</t>
  </si>
  <si>
    <t>R1317</t>
  </si>
  <si>
    <t>R1318</t>
  </si>
  <si>
    <t>R1319</t>
  </si>
  <si>
    <t>R1320</t>
  </si>
  <si>
    <t>R1321</t>
  </si>
  <si>
    <t>R1322</t>
  </si>
  <si>
    <t>R1323</t>
  </si>
  <si>
    <t>R1324</t>
  </si>
  <si>
    <t>R1325</t>
  </si>
  <si>
    <t>R1326</t>
  </si>
  <si>
    <t>R1327</t>
  </si>
  <si>
    <t>R1328</t>
  </si>
  <si>
    <t>R1329</t>
  </si>
  <si>
    <t>R1330</t>
  </si>
  <si>
    <t>R1331</t>
  </si>
  <si>
    <t>R1332</t>
  </si>
  <si>
    <t>R1333</t>
  </si>
  <si>
    <t>R1334</t>
  </si>
  <si>
    <t>R1335</t>
  </si>
  <si>
    <t>R1336</t>
  </si>
  <si>
    <t>R1337</t>
  </si>
  <si>
    <t>R1338</t>
  </si>
  <si>
    <t>R1339</t>
  </si>
  <si>
    <t>R1340</t>
  </si>
  <si>
    <t>R1341</t>
  </si>
  <si>
    <t>R1342</t>
  </si>
  <si>
    <t>R1343</t>
  </si>
  <si>
    <t>R1344</t>
  </si>
  <si>
    <t>R1345</t>
  </si>
  <si>
    <t>R1346</t>
  </si>
  <si>
    <t>R1347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</si>
  <si>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</si>
  <si>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</si>
  <si>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</si>
  <si>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</si>
  <si>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</si>
  <si>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</si>
  <si>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</si>
  <si>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</si>
  <si>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</si>
  <si>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</si>
  <si>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R1358</t>
  </si>
  <si>
    <t>R1359</t>
  </si>
  <si>
    <t>R1360</t>
  </si>
  <si>
    <t>R1361</t>
  </si>
  <si>
    <t>R1362</t>
  </si>
  <si>
    <t>R1363</t>
  </si>
  <si>
    <t>R1364</t>
  </si>
  <si>
    <t>R1365</t>
  </si>
  <si>
    <t>R1366</t>
  </si>
  <si>
    <t>R1367</t>
  </si>
  <si>
    <t>R1368</t>
  </si>
  <si>
    <t>R1369</t>
  </si>
  <si>
    <t>R1370</t>
  </si>
  <si>
    <t>R1371</t>
  </si>
  <si>
    <t>R1372</t>
  </si>
  <si>
    <t>R1373</t>
  </si>
  <si>
    <t>R1374</t>
  </si>
  <si>
    <t>R1375</t>
  </si>
  <si>
    <t>R1376</t>
  </si>
  <si>
    <t>R1377</t>
  </si>
  <si>
    <t>R1378</t>
  </si>
  <si>
    <t>R1379</t>
  </si>
  <si>
    <t>R1380</t>
  </si>
  <si>
    <t>R1381</t>
  </si>
  <si>
    <t>R1382</t>
  </si>
  <si>
    <t>R1383</t>
  </si>
  <si>
    <t>R1384</t>
  </si>
  <si>
    <t>R1385</t>
  </si>
  <si>
    <t>R1386</t>
  </si>
  <si>
    <t>R1387</t>
  </si>
  <si>
    <t>R1388</t>
  </si>
  <si>
    <t>R1389</t>
  </si>
  <si>
    <t>R1390</t>
  </si>
  <si>
    <t>R1391</t>
  </si>
  <si>
    <t>R1392</t>
  </si>
  <si>
    <t>R1393</t>
  </si>
  <si>
    <t>R1394</t>
  </si>
  <si>
    <t>R1395</t>
  </si>
  <si>
    <t>R1396</t>
  </si>
  <si>
    <t>R1397</t>
  </si>
  <si>
    <t>R1398</t>
  </si>
  <si>
    <t>R1399</t>
  </si>
  <si>
    <t>R1400</t>
  </si>
  <si>
    <t>R1401</t>
  </si>
  <si>
    <t>R1402</t>
  </si>
  <si>
    <t>R1403</t>
  </si>
  <si>
    <t>R1404</t>
  </si>
  <si>
    <t>R1405</t>
  </si>
  <si>
    <t>R1406</t>
  </si>
  <si>
    <t>R1407</t>
  </si>
  <si>
    <t>R1408</t>
  </si>
  <si>
    <t>R1409</t>
  </si>
  <si>
    <t>R1410</t>
  </si>
  <si>
    <t>R1411</t>
  </si>
  <si>
    <t>R1412</t>
  </si>
  <si>
    <t>R1413</t>
  </si>
  <si>
    <t>R1414</t>
  </si>
  <si>
    <t>R1415</t>
  </si>
  <si>
    <t>R1416</t>
  </si>
  <si>
    <t>R1417</t>
  </si>
  <si>
    <t>R1418</t>
  </si>
  <si>
    <t>R1419</t>
  </si>
  <si>
    <t>R1420</t>
  </si>
  <si>
    <t>R1421</t>
  </si>
  <si>
    <t>R1422</t>
  </si>
  <si>
    <t>R1423</t>
  </si>
  <si>
    <t>R1424</t>
  </si>
  <si>
    <t>R1425</t>
  </si>
  <si>
    <t>R1426</t>
  </si>
  <si>
    <t>R1427</t>
  </si>
  <si>
    <t>R1428</t>
  </si>
  <si>
    <t>R1429</t>
  </si>
  <si>
    <t>R1430</t>
  </si>
  <si>
    <t>R1431</t>
  </si>
  <si>
    <t>R1432</t>
  </si>
  <si>
    <t>R1433</t>
  </si>
  <si>
    <t>R1434</t>
  </si>
  <si>
    <t>R1435</t>
  </si>
  <si>
    <t>R1436</t>
  </si>
  <si>
    <t>R1437</t>
  </si>
  <si>
    <t>R1438</t>
  </si>
  <si>
    <t>R1439</t>
  </si>
  <si>
    <t>R1440</t>
  </si>
  <si>
    <t>R1441</t>
  </si>
  <si>
    <t>R1442</t>
  </si>
  <si>
    <t>R1443</t>
  </si>
  <si>
    <t>R1444</t>
  </si>
  <si>
    <t>R1445</t>
  </si>
  <si>
    <t>R1446</t>
  </si>
  <si>
    <t>R1447</t>
  </si>
  <si>
    <t>R1448</t>
  </si>
  <si>
    <t>R1449</t>
  </si>
  <si>
    <t>R1450</t>
  </si>
  <si>
    <t>R1451</t>
  </si>
  <si>
    <t>R1452</t>
  </si>
  <si>
    <t>R1453</t>
  </si>
  <si>
    <t>R1454</t>
  </si>
  <si>
    <t>R1455</t>
  </si>
  <si>
    <t>R1456</t>
  </si>
  <si>
    <t>R1457</t>
  </si>
  <si>
    <t>R1458</t>
  </si>
  <si>
    <t>R1459</t>
  </si>
  <si>
    <t>R1460</t>
  </si>
  <si>
    <t>R1461</t>
  </si>
  <si>
    <t>R1462</t>
  </si>
  <si>
    <t>R1463</t>
  </si>
  <si>
    <t>R1464</t>
  </si>
  <si>
    <t>R1465</t>
  </si>
  <si>
    <t>R1466</t>
  </si>
  <si>
    <t>R1467</t>
  </si>
  <si>
    <t>R1468</t>
  </si>
  <si>
    <t>R1469</t>
  </si>
  <si>
    <t>R1470</t>
  </si>
  <si>
    <t>R1471</t>
  </si>
  <si>
    <t>R1472</t>
  </si>
  <si>
    <t>R1473</t>
  </si>
  <si>
    <t>R1474</t>
  </si>
  <si>
    <t>R1475</t>
  </si>
  <si>
    <t>R1476</t>
  </si>
  <si>
    <t>R1477</t>
  </si>
  <si>
    <t>R1478</t>
  </si>
  <si>
    <t>R1479</t>
  </si>
  <si>
    <t>R1480</t>
  </si>
  <si>
    <t>R1481</t>
  </si>
  <si>
    <t>R1482</t>
  </si>
  <si>
    <t>R1483</t>
  </si>
  <si>
    <t>R1484</t>
  </si>
  <si>
    <t>R1485</t>
  </si>
  <si>
    <t>R1486</t>
  </si>
  <si>
    <t>R1487</t>
  </si>
  <si>
    <t>R1488</t>
  </si>
  <si>
    <t>R1489</t>
  </si>
  <si>
    <t>R1490</t>
  </si>
  <si>
    <t>R1491</t>
  </si>
  <si>
    <t>R1492</t>
  </si>
  <si>
    <t>R1493</t>
  </si>
  <si>
    <t>R1494</t>
  </si>
  <si>
    <t>R1495</t>
  </si>
  <si>
    <t>R1496</t>
  </si>
  <si>
    <t>R1497</t>
  </si>
  <si>
    <t>R1498</t>
  </si>
  <si>
    <t>R1499</t>
  </si>
  <si>
    <t>R1500</t>
  </si>
  <si>
    <t>R1501</t>
  </si>
  <si>
    <t>R1502</t>
  </si>
  <si>
    <t>R1503</t>
  </si>
  <si>
    <t>R1504</t>
  </si>
  <si>
    <t>R1505</t>
  </si>
  <si>
    <t>R1506</t>
  </si>
  <si>
    <t>R1507</t>
  </si>
  <si>
    <t>R1508</t>
  </si>
  <si>
    <t>R1509</t>
  </si>
  <si>
    <t>R1510</t>
  </si>
  <si>
    <t>R1511</t>
  </si>
  <si>
    <t>R1512</t>
  </si>
  <si>
    <t>R1513</t>
  </si>
  <si>
    <t>R1514</t>
  </si>
  <si>
    <t>R1515</t>
  </si>
  <si>
    <t>R1516</t>
  </si>
  <si>
    <t>R1517</t>
  </si>
  <si>
    <t>R1518</t>
  </si>
  <si>
    <t>R1519</t>
  </si>
  <si>
    <t>R1520</t>
  </si>
  <si>
    <t>R1521</t>
  </si>
  <si>
    <t>R1522</t>
  </si>
  <si>
    <t>R1523</t>
  </si>
  <si>
    <t>R1524</t>
  </si>
  <si>
    <t>R1525</t>
  </si>
  <si>
    <t>R1526</t>
  </si>
  <si>
    <t>R1527</t>
  </si>
  <si>
    <t>R1528</t>
  </si>
  <si>
    <t>R1529</t>
  </si>
  <si>
    <t>R1530</t>
  </si>
  <si>
    <t>R1531</t>
  </si>
  <si>
    <t>R1532</t>
  </si>
  <si>
    <t>R1533</t>
  </si>
  <si>
    <t>R1534</t>
  </si>
  <si>
    <t>R1535</t>
  </si>
  <si>
    <t>R1536</t>
  </si>
  <si>
    <t>R1537</t>
  </si>
  <si>
    <t>R1538</t>
  </si>
  <si>
    <t>R1539</t>
  </si>
  <si>
    <t>R1540</t>
  </si>
  <si>
    <t>R1541</t>
  </si>
  <si>
    <t>R1542</t>
  </si>
  <si>
    <t>R1543</t>
  </si>
  <si>
    <t>R1544</t>
  </si>
  <si>
    <t>R1545</t>
  </si>
  <si>
    <t>R1546</t>
  </si>
  <si>
    <t>R1547</t>
  </si>
  <si>
    <t>R1548</t>
  </si>
  <si>
    <t>R1549</t>
  </si>
  <si>
    <t>R1550</t>
  </si>
  <si>
    <t>R1551</t>
  </si>
  <si>
    <t>R1552</t>
  </si>
  <si>
    <t>R1553</t>
  </si>
  <si>
    <t>R1554</t>
  </si>
  <si>
    <t>R1555</t>
  </si>
  <si>
    <t>R1556</t>
  </si>
  <si>
    <t>R1557</t>
  </si>
  <si>
    <t>R1558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</si>
  <si>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</si>
  <si>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</si>
  <si>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</si>
  <si>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</si>
  <si>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</si>
  <si>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</si>
  <si>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</si>
  <si>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</si>
  <si>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</si>
  <si>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</si>
  <si>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</si>
  <si>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</si>
  <si>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</si>
  <si>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</si>
  <si>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R1573</t>
  </si>
  <si>
    <t>R1574</t>
  </si>
  <si>
    <t>R1575</t>
  </si>
  <si>
    <t>R1576</t>
  </si>
  <si>
    <t>R1577</t>
  </si>
  <si>
    <t>R1578</t>
  </si>
  <si>
    <t>R1579</t>
  </si>
  <si>
    <t>R1580</t>
  </si>
  <si>
    <t>R1581</t>
  </si>
  <si>
    <t>R1582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</si>
  <si>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</si>
  <si>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</si>
  <si>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</si>
  <si>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</si>
  <si>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</si>
  <si>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</si>
  <si>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</si>
  <si>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</si>
  <si>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</si>
  <si>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</si>
  <si>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</si>
  <si>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</si>
  <si>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</si>
  <si>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</si>
  <si>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</si>
  <si>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</si>
  <si>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</si>
  <si>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</si>
  <si>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</si>
  <si>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</si>
  <si>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</si>
  <si>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</si>
  <si>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</si>
  <si>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</si>
  <si>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</si>
  <si>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</si>
  <si>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</si>
  <si>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</si>
  <si>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</si>
  <si>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</si>
  <si>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</si>
  <si>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</si>
  <si>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</si>
  <si>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</si>
  <si>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</si>
  <si>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</si>
  <si>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</si>
  <si>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</si>
  <si>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</si>
  <si>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</si>
  <si>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</si>
  <si>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</si>
  <si>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</si>
  <si>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</si>
  <si>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</si>
  <si>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</si>
  <si>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</si>
  <si>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</si>
  <si>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</si>
  <si>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</si>
  <si>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</si>
  <si>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</si>
  <si>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</si>
  <si>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</si>
  <si>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</si>
  <si>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</si>
  <si>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</si>
  <si>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</si>
  <si>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</si>
  <si>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</si>
  <si>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</si>
  <si>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</si>
  <si>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</si>
  <si>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</si>
  <si>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</si>
  <si>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</si>
  <si>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</si>
  <si>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</si>
  <si>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</si>
  <si>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</si>
  <si>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</si>
  <si>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</si>
  <si>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</si>
  <si>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</si>
  <si>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</si>
  <si>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</si>
  <si>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</si>
  <si>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</si>
  <si>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</si>
  <si>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</si>
  <si>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</si>
  <si>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</si>
  <si>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</si>
  <si>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</si>
  <si>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</si>
  <si>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</si>
  <si>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</si>
  <si>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</si>
  <si>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</si>
  <si>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</si>
  <si>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</si>
  <si>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</si>
  <si>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</si>
  <si>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</si>
  <si>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</si>
  <si>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</si>
  <si>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</si>
  <si>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</si>
  <si>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</si>
  <si>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</si>
  <si>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</si>
  <si>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</si>
  <si>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</si>
  <si>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</si>
  <si>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</si>
  <si>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</si>
  <si>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R1689</t>
  </si>
  <si>
    <t>R1690</t>
  </si>
  <si>
    <t>R1691</t>
  </si>
  <si>
    <t>R1692</t>
  </si>
  <si>
    <t>R1693</t>
  </si>
  <si>
    <t>R1694</t>
  </si>
  <si>
    <t>R1695</t>
  </si>
  <si>
    <t>R1696</t>
  </si>
  <si>
    <t>R1697</t>
  </si>
  <si>
    <t>R1698</t>
  </si>
  <si>
    <t>R1699</t>
  </si>
  <si>
    <t>R1700</t>
  </si>
  <si>
    <t>R1701</t>
  </si>
  <si>
    <t>R1702</t>
  </si>
  <si>
    <t>R1703</t>
  </si>
  <si>
    <t>R1704</t>
  </si>
  <si>
    <t>R1705</t>
  </si>
  <si>
    <t>R1706</t>
  </si>
  <si>
    <t>R1707</t>
  </si>
  <si>
    <t>R1708</t>
  </si>
  <si>
    <t>R1709</t>
  </si>
  <si>
    <t>R1710</t>
  </si>
  <si>
    <t>R1711</t>
  </si>
  <si>
    <t>R1712</t>
  </si>
  <si>
    <t>R1713</t>
  </si>
  <si>
    <t>R1714</t>
  </si>
  <si>
    <t>R1715</t>
  </si>
  <si>
    <t>R1716</t>
  </si>
  <si>
    <t>R1717</t>
  </si>
  <si>
    <t>R1718</t>
  </si>
  <si>
    <t>R1719</t>
  </si>
  <si>
    <t>R1720</t>
  </si>
  <si>
    <t>R1721</t>
  </si>
  <si>
    <t>R1722</t>
  </si>
  <si>
    <t>R1723</t>
  </si>
  <si>
    <t>R1724</t>
  </si>
  <si>
    <t>R1725</t>
  </si>
  <si>
    <t>R1726</t>
  </si>
  <si>
    <t>R1727</t>
  </si>
  <si>
    <t>R1728</t>
  </si>
  <si>
    <t>R1729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</si>
  <si>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</si>
  <si>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</si>
  <si>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</si>
  <si>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</si>
  <si>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</si>
  <si>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</si>
  <si>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</si>
  <si>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</si>
  <si>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</si>
  <si>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</si>
  <si>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</si>
  <si>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</si>
  <si>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</si>
  <si>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</si>
  <si>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</si>
  <si>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</si>
  <si>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</si>
  <si>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</si>
  <si>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</si>
  <si>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</si>
  <si>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</si>
  <si>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</si>
  <si>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</si>
  <si>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</si>
  <si>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</si>
  <si>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</si>
  <si>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</si>
  <si>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</si>
  <si>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</si>
  <si>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</si>
  <si>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</si>
  <si>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</si>
  <si>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</si>
  <si>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</si>
  <si>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</si>
  <si>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</si>
  <si>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</si>
  <si>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</si>
  <si>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</si>
  <si>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</si>
  <si>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</si>
  <si>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</si>
  <si>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</si>
  <si>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</si>
  <si>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</si>
  <si>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</si>
  <si>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</si>
  <si>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</si>
  <si>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</si>
  <si>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</si>
  <si>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</si>
  <si>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</si>
  <si>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</si>
  <si>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</si>
  <si>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</si>
  <si>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</si>
  <si>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</si>
  <si>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</si>
  <si>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</si>
  <si>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</si>
  <si>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</si>
  <si>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</si>
  <si>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</si>
  <si>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</si>
  <si>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R1794</t>
  </si>
  <si>
    <t>R1795</t>
  </si>
  <si>
    <t>R1796</t>
  </si>
  <si>
    <t>R1797</t>
  </si>
  <si>
    <t>R1798</t>
  </si>
  <si>
    <t>R1799</t>
  </si>
  <si>
    <t>R1800</t>
  </si>
  <si>
    <t>R1801</t>
  </si>
  <si>
    <t>R1802</t>
  </si>
  <si>
    <t>R1803</t>
  </si>
  <si>
    <t>R1804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</si>
  <si>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</si>
  <si>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</si>
  <si>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</si>
  <si>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</si>
  <si>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</si>
  <si>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</si>
  <si>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</si>
  <si>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</si>
  <si>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</si>
  <si>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</si>
  <si>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</si>
  <si>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</si>
  <si>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</si>
  <si>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</si>
  <si>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</si>
  <si>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</si>
  <si>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</si>
  <si>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</si>
  <si>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</si>
  <si>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</si>
  <si>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</si>
  <si>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</si>
  <si>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</si>
  <si>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</si>
  <si>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</si>
  <si>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</si>
  <si>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</si>
  <si>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</si>
  <si>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</si>
  <si>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</si>
  <si>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</si>
  <si>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</si>
  <si>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</si>
  <si>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</si>
  <si>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R1839</t>
  </si>
  <si>
    <t>R1840</t>
  </si>
  <si>
    <t>R1841</t>
  </si>
  <si>
    <t>R1842</t>
  </si>
  <si>
    <t>R1843</t>
  </si>
  <si>
    <t>R1844</t>
  </si>
  <si>
    <t>R1845</t>
  </si>
  <si>
    <t>R1846</t>
  </si>
  <si>
    <t>R1847</t>
  </si>
  <si>
    <t>R1848</t>
  </si>
  <si>
    <t>R1849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</si>
  <si>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</si>
  <si>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</si>
  <si>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</si>
  <si>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</si>
  <si>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</si>
  <si>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</si>
  <si>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</si>
  <si>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</si>
  <si>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</si>
  <si>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</si>
  <si>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</si>
  <si>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</si>
  <si>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</si>
  <si>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</si>
  <si>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</si>
  <si>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</si>
  <si>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</si>
  <si>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</si>
  <si>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</si>
  <si>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R1869</t>
  </si>
  <si>
    <t>R1870</t>
  </si>
  <si>
    <t>R1871</t>
  </si>
  <si>
    <t>R1872</t>
  </si>
  <si>
    <t>R1873</t>
  </si>
  <si>
    <t>R1874</t>
  </si>
  <si>
    <t>R1875</t>
  </si>
  <si>
    <t>R1876</t>
  </si>
  <si>
    <t>R1877</t>
  </si>
  <si>
    <t>R1878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</si>
  <si>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</si>
  <si>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</si>
  <si>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</si>
  <si>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</si>
  <si>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</si>
  <si>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</si>
  <si>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</si>
  <si>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</si>
  <si>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</si>
  <si>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</si>
  <si>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</si>
  <si>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</si>
  <si>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</si>
  <si>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</si>
  <si>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</si>
  <si>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</si>
  <si>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</si>
  <si>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</si>
  <si>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</si>
  <si>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</si>
  <si>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</si>
  <si>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</si>
  <si>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</si>
  <si>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</si>
  <si>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</si>
  <si>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</si>
  <si>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</si>
  <si>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</si>
  <si>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</si>
  <si>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</si>
  <si>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</si>
  <si>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</si>
  <si>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</si>
  <si>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</si>
  <si>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</si>
  <si>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</si>
  <si>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</si>
  <si>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</si>
  <si>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</si>
  <si>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</si>
  <si>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</si>
  <si>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</si>
  <si>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</si>
  <si>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</si>
  <si>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</si>
  <si>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</si>
  <si>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</si>
  <si>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</si>
  <si>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</si>
  <si>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</si>
  <si>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</si>
  <si>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</si>
  <si>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</si>
  <si>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</si>
  <si>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</si>
  <si>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</si>
  <si>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</si>
  <si>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</si>
  <si>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</si>
  <si>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</si>
  <si>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</si>
  <si>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</si>
  <si>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</si>
  <si>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</si>
  <si>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</si>
  <si>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</si>
  <si>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</si>
  <si>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</si>
  <si>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</si>
  <si>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</si>
  <si>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</si>
  <si>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</si>
  <si>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</si>
  <si>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</si>
  <si>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</si>
  <si>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</si>
  <si>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</si>
  <si>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</si>
  <si>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</si>
  <si>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</si>
  <si>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</si>
  <si>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</si>
  <si>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</si>
  <si>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</si>
  <si>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</si>
  <si>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</si>
  <si>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</si>
  <si>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</si>
  <si>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</si>
  <si>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</si>
  <si>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</si>
  <si>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</si>
  <si>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</si>
  <si>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</si>
  <si>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</si>
  <si>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</si>
  <si>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</si>
  <si>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</si>
  <si>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</si>
  <si>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</si>
  <si>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</si>
  <si>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</si>
  <si>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</si>
  <si>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</si>
  <si>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</si>
  <si>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</si>
  <si>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</si>
  <si>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</si>
  <si>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</si>
  <si>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</si>
  <si>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</si>
  <si>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</si>
  <si>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</si>
  <si>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</si>
  <si>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</si>
  <si>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</si>
  <si>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</si>
  <si>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</si>
  <si>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</si>
  <si>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</si>
  <si>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</si>
  <si>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</si>
  <si>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</si>
  <si>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</si>
  <si>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</si>
  <si>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</si>
  <si>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</si>
  <si>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</si>
  <si>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</si>
  <si>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</si>
  <si>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</si>
  <si>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</si>
  <si>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</si>
  <si>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</si>
  <si>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</si>
  <si>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</si>
  <si>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</si>
  <si>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</si>
  <si>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</si>
  <si>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</si>
  <si>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</si>
  <si>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</si>
  <si>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</si>
  <si>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</si>
  <si>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</si>
  <si>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</si>
  <si>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</si>
  <si>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</si>
  <si>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</si>
  <si>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</si>
  <si>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</si>
  <si>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</si>
  <si>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</si>
  <si>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</si>
  <si>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</si>
  <si>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</si>
  <si>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</si>
  <si>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</si>
  <si>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</si>
  <si>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</si>
  <si>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</si>
  <si>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</si>
  <si>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</si>
  <si>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</si>
  <si>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</si>
  <si>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</si>
  <si>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</si>
  <si>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</si>
  <si>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</si>
  <si>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</si>
  <si>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</si>
  <si>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</si>
  <si>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</si>
  <si>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</si>
  <si>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</si>
  <si>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</si>
  <si>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</si>
  <si>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</si>
  <si>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</si>
  <si>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</si>
  <si>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</si>
  <si>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</si>
  <si>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</si>
  <si>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</si>
  <si>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</si>
  <si>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</si>
  <si>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</si>
  <si>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</si>
  <si>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</si>
  <si>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</si>
  <si>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</si>
  <si>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</si>
  <si>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</si>
  <si>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</si>
  <si>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R2073</t>
  </si>
  <si>
    <t>R2074</t>
  </si>
  <si>
    <t>R2075</t>
  </si>
  <si>
    <t>R2076</t>
  </si>
  <si>
    <t>R2077</t>
  </si>
  <si>
    <t>R2078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</si>
  <si>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</si>
  <si>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</si>
  <si>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</si>
  <si>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</si>
  <si>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</si>
  <si>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</si>
  <si>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</si>
  <si>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</si>
  <si>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</si>
  <si>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</si>
  <si>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</si>
  <si>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</si>
  <si>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</si>
  <si>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</si>
  <si>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</si>
  <si>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</si>
  <si>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</si>
  <si>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</si>
  <si>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</si>
  <si>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</si>
  <si>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</si>
  <si>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</si>
  <si>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</si>
  <si>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</si>
  <si>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</si>
  <si>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</si>
  <si>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</si>
  <si>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</si>
  <si>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</si>
  <si>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</si>
  <si>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</si>
  <si>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</si>
  <si>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</si>
  <si>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</si>
  <si>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</si>
  <si>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</si>
  <si>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</si>
  <si>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</si>
  <si>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</si>
  <si>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</si>
  <si>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</si>
  <si>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</si>
  <si>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</si>
  <si>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</si>
  <si>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</si>
  <si>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</si>
  <si>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</si>
  <si>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</si>
  <si>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</si>
  <si>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</si>
  <si>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</si>
  <si>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</si>
  <si>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</si>
  <si>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</si>
  <si>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</si>
  <si>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</si>
  <si>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R2135</t>
  </si>
  <si>
    <t>R2136</t>
  </si>
  <si>
    <t>R2137</t>
  </si>
  <si>
    <t>R2138</t>
  </si>
  <si>
    <t>R2139</t>
  </si>
  <si>
    <t>R2140</t>
  </si>
  <si>
    <t>R2141</t>
  </si>
  <si>
    <t>R2142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</si>
  <si>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</si>
  <si>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</si>
  <si>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</si>
  <si>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</si>
  <si>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</si>
  <si>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</si>
  <si>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</si>
  <si>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</si>
  <si>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</si>
  <si>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</si>
  <si>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</si>
  <si>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</si>
  <si>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</si>
  <si>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</si>
  <si>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</si>
  <si>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</si>
  <si>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</si>
  <si>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</si>
  <si>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</si>
  <si>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</si>
  <si>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</si>
  <si>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</si>
  <si>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</si>
  <si>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</si>
  <si>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</si>
  <si>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</si>
  <si>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</si>
  <si>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</si>
  <si>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</si>
  <si>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</si>
  <si>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</si>
  <si>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</si>
  <si>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</si>
  <si>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</si>
  <si>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</si>
  <si>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</si>
  <si>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</si>
  <si>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</si>
  <si>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</si>
  <si>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</si>
  <si>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</si>
  <si>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</si>
  <si>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</si>
  <si>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</si>
  <si>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</si>
  <si>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</si>
  <si>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</si>
  <si>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</si>
  <si>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</si>
  <si>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</si>
  <si>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</si>
  <si>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R2194</t>
  </si>
  <si>
    <t>R2195</t>
  </si>
  <si>
    <t>R2196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</si>
  <si>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</si>
  <si>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</si>
  <si>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</si>
  <si>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</si>
  <si>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</si>
  <si>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</si>
  <si>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</si>
  <si>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</si>
  <si>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</si>
  <si>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</si>
  <si>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</si>
  <si>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</si>
  <si>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</si>
  <si>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</si>
  <si>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</si>
  <si>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</si>
  <si>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</si>
  <si>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</si>
  <si>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</si>
  <si>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</si>
  <si>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</si>
  <si>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</si>
  <si>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</si>
  <si>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</si>
  <si>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</si>
  <si>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</si>
  <si>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</si>
  <si>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</si>
  <si>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</si>
  <si>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</si>
  <si>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</si>
  <si>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</si>
  <si>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</si>
  <si>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</si>
  <si>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</si>
  <si>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</si>
  <si>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</si>
  <si>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</si>
  <si>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</si>
  <si>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</si>
  <si>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</si>
  <si>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</si>
  <si>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</si>
  <si>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</si>
  <si>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</si>
  <si>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</si>
  <si>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</si>
  <si>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</si>
  <si>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</si>
  <si>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</si>
  <si>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</si>
  <si>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</si>
  <si>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</si>
  <si>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</si>
  <si>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</si>
  <si>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</si>
  <si>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</si>
  <si>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</si>
  <si>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</si>
  <si>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</si>
  <si>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</si>
  <si>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</si>
  <si>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</si>
  <si>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</si>
  <si>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</si>
  <si>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</si>
  <si>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</si>
  <si>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</si>
  <si>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</si>
  <si>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</si>
  <si>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</si>
  <si>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</si>
  <si>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</si>
  <si>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</si>
  <si>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</si>
  <si>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</si>
  <si>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</si>
  <si>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</si>
  <si>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</si>
  <si>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</si>
  <si>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</si>
  <si>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</si>
  <si>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</si>
  <si>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</si>
  <si>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</si>
  <si>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</si>
  <si>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</si>
  <si>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</si>
  <si>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</si>
  <si>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</si>
  <si>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</si>
  <si>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</si>
  <si>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</si>
  <si>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</si>
  <si>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</si>
  <si>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</si>
  <si>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</si>
  <si>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</si>
  <si>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</si>
  <si>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</si>
  <si>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</si>
  <si>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</si>
  <si>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</si>
  <si>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</si>
  <si>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</si>
  <si>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</si>
  <si>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</si>
  <si>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</si>
  <si>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</si>
  <si>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</si>
  <si>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</si>
  <si>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R2308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</si>
  <si>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</si>
  <si>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</si>
  <si>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</si>
  <si>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</si>
  <si>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</si>
  <si>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</si>
  <si>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</si>
  <si>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</si>
  <si>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</si>
  <si>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</si>
  <si>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</si>
  <si>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</si>
  <si>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</si>
  <si>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</si>
  <si>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</si>
  <si>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</si>
  <si>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</si>
  <si>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</si>
  <si>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</si>
  <si>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</si>
  <si>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</si>
  <si>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</si>
  <si>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</si>
  <si>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</si>
  <si>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</si>
  <si>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</si>
  <si>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</si>
  <si>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</si>
  <si>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R2337</t>
  </si>
  <si>
    <t>R2338</t>
  </si>
  <si>
    <t>R2339</t>
  </si>
  <si>
    <t>R2340</t>
  </si>
  <si>
    <t>R2341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</si>
  <si>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</si>
  <si>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</si>
  <si>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</si>
  <si>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</si>
  <si>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</si>
  <si>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</si>
  <si>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</si>
  <si>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</si>
  <si>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R2350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</si>
  <si>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</si>
  <si>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</si>
  <si>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</si>
  <si>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</si>
  <si>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</si>
  <si>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</si>
  <si>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</si>
  <si>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</si>
  <si>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</si>
  <si>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</si>
  <si>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</si>
  <si>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</si>
  <si>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</si>
  <si>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</si>
  <si>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</si>
  <si>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</si>
  <si>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</si>
  <si>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</si>
  <si>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</si>
  <si>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</si>
  <si>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</si>
  <si>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</si>
  <si>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R2373</t>
  </si>
  <si>
    <t>R2374</t>
  </si>
  <si>
    <t>R2375</t>
  </si>
  <si>
    <t>R2376</t>
  </si>
  <si>
    <t>R2377</t>
  </si>
  <si>
    <t>R2378</t>
  </si>
  <si>
    <t>R2379</t>
  </si>
  <si>
    <t>R2380</t>
  </si>
  <si>
    <t>R2381</t>
  </si>
  <si>
    <t>R2382</t>
  </si>
  <si>
    <t>R2383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</si>
  <si>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</si>
  <si>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</si>
  <si>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</si>
  <si>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</si>
  <si>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</si>
  <si>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</si>
  <si>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</si>
  <si>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</si>
  <si>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</si>
  <si>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</si>
  <si>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</si>
  <si>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</si>
  <si>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R2396</t>
  </si>
  <si>
    <t>R2397</t>
  </si>
  <si>
    <t>R2398</t>
  </si>
  <si>
    <t>R2399</t>
  </si>
  <si>
    <t>R2400</t>
  </si>
  <si>
    <t>R2401</t>
  </si>
  <si>
    <t>R2402</t>
  </si>
  <si>
    <t>R2403</t>
  </si>
  <si>
    <t>R2404</t>
  </si>
  <si>
    <t>R2405</t>
  </si>
  <si>
    <t>R2406</t>
  </si>
  <si>
    <t>R2407</t>
  </si>
  <si>
    <t>R2408</t>
  </si>
  <si>
    <t>R2409</t>
  </si>
  <si>
    <t>R2410</t>
  </si>
  <si>
    <t>R2411</t>
  </si>
  <si>
    <t>R2412</t>
  </si>
  <si>
    <t>R2413</t>
  </si>
  <si>
    <t>R2414</t>
  </si>
  <si>
    <t>R2415</t>
  </si>
  <si>
    <t>R2416</t>
  </si>
  <si>
    <t>R2417</t>
  </si>
  <si>
    <t>R2418</t>
  </si>
  <si>
    <t>R2419</t>
  </si>
  <si>
    <t>R2420</t>
  </si>
  <si>
    <t>R2421</t>
  </si>
  <si>
    <t>R2422</t>
  </si>
  <si>
    <t>R2423</t>
  </si>
  <si>
    <t>R2424</t>
  </si>
  <si>
    <t>R2425</t>
  </si>
  <si>
    <t>R2426</t>
  </si>
  <si>
    <t>R2427</t>
  </si>
  <si>
    <t>R2428</t>
  </si>
  <si>
    <t>R2429</t>
  </si>
  <si>
    <t>R2430</t>
  </si>
  <si>
    <t>R2431</t>
  </si>
  <si>
    <t>R2432</t>
  </si>
  <si>
    <t>R2433</t>
  </si>
  <si>
    <t>R2434</t>
  </si>
  <si>
    <t>R2435</t>
  </si>
  <si>
    <t>R2436</t>
  </si>
  <si>
    <t>R2437</t>
  </si>
  <si>
    <t>R2438</t>
  </si>
  <si>
    <t>R2439</t>
  </si>
  <si>
    <t>R2440</t>
  </si>
  <si>
    <t>R2441</t>
  </si>
  <si>
    <t>R2442</t>
  </si>
  <si>
    <t>R2443</t>
  </si>
  <si>
    <t>R2444</t>
  </si>
  <si>
    <t>R2445</t>
  </si>
  <si>
    <t>R2446</t>
  </si>
  <si>
    <t>R2447</t>
  </si>
  <si>
    <t>R2448</t>
  </si>
  <si>
    <t>R2449</t>
  </si>
  <si>
    <t>R2450</t>
  </si>
  <si>
    <t>R2451</t>
  </si>
  <si>
    <t>R2452</t>
  </si>
  <si>
    <t>R2453</t>
  </si>
  <si>
    <t>R2454</t>
  </si>
  <si>
    <t>R2455</t>
  </si>
  <si>
    <t>R2456</t>
  </si>
  <si>
    <t>R2457</t>
  </si>
  <si>
    <t>R2458</t>
  </si>
  <si>
    <t>R2459</t>
  </si>
  <si>
    <t>R2460</t>
  </si>
  <si>
    <t>R2461</t>
  </si>
  <si>
    <t>R2462</t>
  </si>
  <si>
    <t>R2463</t>
  </si>
  <si>
    <t>R2464</t>
  </si>
  <si>
    <t>R2465</t>
  </si>
  <si>
    <t>R2466</t>
  </si>
  <si>
    <t>R2467</t>
  </si>
  <si>
    <t>R2468</t>
  </si>
  <si>
    <t>R2469</t>
  </si>
  <si>
    <t>R2470</t>
  </si>
  <si>
    <t>R2471</t>
  </si>
  <si>
    <t>R2472</t>
  </si>
  <si>
    <t>R2473</t>
  </si>
  <si>
    <t>R2474</t>
  </si>
  <si>
    <t>R2475</t>
  </si>
  <si>
    <t>R2476</t>
  </si>
  <si>
    <t>R2477</t>
  </si>
  <si>
    <t>R2478</t>
  </si>
  <si>
    <t>R2479</t>
  </si>
  <si>
    <t>R2480</t>
  </si>
  <si>
    <t>R2481</t>
  </si>
  <si>
    <t>R2482</t>
  </si>
  <si>
    <t>R2483</t>
  </si>
  <si>
    <t>R2484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</si>
  <si>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</si>
  <si>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</si>
  <si>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</si>
  <si>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</si>
  <si>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</si>
  <si>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</si>
  <si>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</si>
  <si>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</si>
  <si>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</si>
  <si>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</si>
  <si>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</si>
  <si>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</si>
  <si>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R2497</t>
  </si>
  <si>
    <t>R2498</t>
  </si>
  <si>
    <t>R2499</t>
  </si>
  <si>
    <t>R2500</t>
  </si>
  <si>
    <t>R2501</t>
  </si>
  <si>
    <t>R2502</t>
  </si>
  <si>
    <t>R2503</t>
  </si>
  <si>
    <t>R2504</t>
  </si>
  <si>
    <t>R2505</t>
  </si>
  <si>
    <t>R2506</t>
  </si>
  <si>
    <t>R2507</t>
  </si>
  <si>
    <t>R2508</t>
  </si>
  <si>
    <t>R2509</t>
  </si>
  <si>
    <t>R2510</t>
  </si>
  <si>
    <t>R2511</t>
  </si>
  <si>
    <t>R2512</t>
  </si>
  <si>
    <t>R2513</t>
  </si>
  <si>
    <t>R2514</t>
  </si>
  <si>
    <t>R2515</t>
  </si>
  <si>
    <t>R2516</t>
  </si>
  <si>
    <t>R2517</t>
  </si>
  <si>
    <t>R2518</t>
  </si>
  <si>
    <t>R2519</t>
  </si>
  <si>
    <t>R2520</t>
  </si>
  <si>
    <t>R2521</t>
  </si>
  <si>
    <t>R2522</t>
  </si>
  <si>
    <t>R2523</t>
  </si>
  <si>
    <t>R2524</t>
  </si>
  <si>
    <t>R2525</t>
  </si>
  <si>
    <t>R2526</t>
  </si>
  <si>
    <t>R2527</t>
  </si>
  <si>
    <t>R2528</t>
  </si>
  <si>
    <t>R2529</t>
  </si>
  <si>
    <t>R2530</t>
  </si>
  <si>
    <t>R2531</t>
  </si>
  <si>
    <t>R2532</t>
  </si>
  <si>
    <t>R2533</t>
  </si>
  <si>
    <t>R2534</t>
  </si>
  <si>
    <t>R2535</t>
  </si>
  <si>
    <t>R2536</t>
  </si>
  <si>
    <t>R2537</t>
  </si>
  <si>
    <t>R2538</t>
  </si>
  <si>
    <t>R2539</t>
  </si>
  <si>
    <t>R2540</t>
  </si>
  <si>
    <t>R2541</t>
  </si>
  <si>
    <t>R2542</t>
  </si>
  <si>
    <t>R2543</t>
  </si>
  <si>
    <t>R2544</t>
  </si>
  <si>
    <t>R2545</t>
  </si>
  <si>
    <t>R2546</t>
  </si>
  <si>
    <t>R2547</t>
  </si>
  <si>
    <t>R2548</t>
  </si>
  <si>
    <t>R2549</t>
  </si>
  <si>
    <t>R2550</t>
  </si>
  <si>
    <t>R2551</t>
  </si>
  <si>
    <t>R2552</t>
  </si>
  <si>
    <t>R2553</t>
  </si>
  <si>
    <t>R2554</t>
  </si>
  <si>
    <t>R2555</t>
  </si>
  <si>
    <t>R2556</t>
  </si>
  <si>
    <t>R2557</t>
  </si>
  <si>
    <t>R2558</t>
  </si>
  <si>
    <t>R2559</t>
  </si>
  <si>
    <t>R2560</t>
  </si>
  <si>
    <t>R2561</t>
  </si>
  <si>
    <t>R2562</t>
  </si>
  <si>
    <t>R2563</t>
  </si>
  <si>
    <t>R2564</t>
  </si>
  <si>
    <t>R2565</t>
  </si>
  <si>
    <t>R2566</t>
  </si>
  <si>
    <t>R2567</t>
  </si>
  <si>
    <t>R2568</t>
  </si>
  <si>
    <t>R2569</t>
  </si>
  <si>
    <t>R2570</t>
  </si>
  <si>
    <t>R2571</t>
  </si>
  <si>
    <t>R2572</t>
  </si>
  <si>
    <t>R2573</t>
  </si>
  <si>
    <t>R2574</t>
  </si>
  <si>
    <t>R2575</t>
  </si>
  <si>
    <t>R2576</t>
  </si>
  <si>
    <t>R2577</t>
  </si>
  <si>
    <t>R2578</t>
  </si>
  <si>
    <t>R2579</t>
  </si>
  <si>
    <t>R2580</t>
  </si>
  <si>
    <t>R2581</t>
  </si>
  <si>
    <t>R2582</t>
  </si>
  <si>
    <t>R2583</t>
  </si>
  <si>
    <t>R2584</t>
  </si>
  <si>
    <t>R2585</t>
  </si>
  <si>
    <t>R2586</t>
  </si>
  <si>
    <t>R2587</t>
  </si>
  <si>
    <t>R2588</t>
  </si>
  <si>
    <t>R2589</t>
  </si>
  <si>
    <t>R2590</t>
  </si>
  <si>
    <t>R2591</t>
  </si>
  <si>
    <t>R2592</t>
  </si>
  <si>
    <t>R2593</t>
  </si>
  <si>
    <t>R2594</t>
  </si>
  <si>
    <t>R2595</t>
  </si>
  <si>
    <t>R2596</t>
  </si>
  <si>
    <t>R2597</t>
  </si>
  <si>
    <t>R2598</t>
  </si>
  <si>
    <t>R2599</t>
  </si>
  <si>
    <t>R2600</t>
  </si>
  <si>
    <t>R2601</t>
  </si>
  <si>
    <t>R2602</t>
  </si>
  <si>
    <t>R2603</t>
  </si>
  <si>
    <t>R2604</t>
  </si>
  <si>
    <t>R2605</t>
  </si>
  <si>
    <t>R2606</t>
  </si>
  <si>
    <t>R2607</t>
  </si>
  <si>
    <t>R2608</t>
  </si>
  <si>
    <t>R2609</t>
  </si>
  <si>
    <t>R2610</t>
  </si>
  <si>
    <t>R2611</t>
  </si>
  <si>
    <t>R2612</t>
  </si>
  <si>
    <t>R2613</t>
  </si>
  <si>
    <t>R2614</t>
  </si>
  <si>
    <t>R2615</t>
  </si>
  <si>
    <t>R2616</t>
  </si>
  <si>
    <t>R2617</t>
  </si>
  <si>
    <t>R2618</t>
  </si>
  <si>
    <t>R2619</t>
  </si>
  <si>
    <t>R2620</t>
  </si>
  <si>
    <t>R2621</t>
  </si>
  <si>
    <t>R2622</t>
  </si>
  <si>
    <t>R2623</t>
  </si>
  <si>
    <t>R2624</t>
  </si>
  <si>
    <t>R2625</t>
  </si>
  <si>
    <t>R2626</t>
  </si>
  <si>
    <t>R2627</t>
  </si>
  <si>
    <t>R2628</t>
  </si>
  <si>
    <t>R2629</t>
  </si>
  <si>
    <t>R2630</t>
  </si>
  <si>
    <t>R2631</t>
  </si>
  <si>
    <t>R2632</t>
  </si>
  <si>
    <t>R2633</t>
  </si>
  <si>
    <t>R2634</t>
  </si>
  <si>
    <t>R2635</t>
  </si>
  <si>
    <t>R2636</t>
  </si>
  <si>
    <t>R2637</t>
  </si>
  <si>
    <t>R2638</t>
  </si>
  <si>
    <t>R2639</t>
  </si>
  <si>
    <t>R2640</t>
  </si>
  <si>
    <t>R2641</t>
  </si>
  <si>
    <t>R2642</t>
  </si>
  <si>
    <t>R2643</t>
  </si>
  <si>
    <t>R2644</t>
  </si>
  <si>
    <t>R2645</t>
  </si>
  <si>
    <t>R2646</t>
  </si>
  <si>
    <t>R2647</t>
  </si>
  <si>
    <t>R2648</t>
  </si>
  <si>
    <t>R2649</t>
  </si>
  <si>
    <t>R2650</t>
  </si>
  <si>
    <t>R2651</t>
  </si>
  <si>
    <t>R2652</t>
  </si>
  <si>
    <t>R2653</t>
  </si>
  <si>
    <t>R2654</t>
  </si>
  <si>
    <t>R2655</t>
  </si>
  <si>
    <t>R2656</t>
  </si>
  <si>
    <t>R2657</t>
  </si>
  <si>
    <t>R2658</t>
  </si>
  <si>
    <t>R2659</t>
  </si>
  <si>
    <t>R2660</t>
  </si>
  <si>
    <t>R2661</t>
  </si>
  <si>
    <t>R2662</t>
  </si>
  <si>
    <t>R2663</t>
  </si>
  <si>
    <t>R2664</t>
  </si>
  <si>
    <t>R2665</t>
  </si>
  <si>
    <t>R2666</t>
  </si>
  <si>
    <t>R2667</t>
  </si>
  <si>
    <t>R2668</t>
  </si>
  <si>
    <t>R2669</t>
  </si>
  <si>
    <t>R2670</t>
  </si>
  <si>
    <t>R2671</t>
  </si>
  <si>
    <t>R2672</t>
  </si>
  <si>
    <t>R2673</t>
  </si>
  <si>
    <t>R2674</t>
  </si>
  <si>
    <t>R2675</t>
  </si>
  <si>
    <t>R2676</t>
  </si>
  <si>
    <t>R2677</t>
  </si>
  <si>
    <t>R2678</t>
  </si>
  <si>
    <t>R2679</t>
  </si>
  <si>
    <t>R2680</t>
  </si>
  <si>
    <t>R2681</t>
  </si>
  <si>
    <t>R2682</t>
  </si>
  <si>
    <t>R2683</t>
  </si>
  <si>
    <t>R2684</t>
  </si>
  <si>
    <t>R2685</t>
  </si>
  <si>
    <t>R2686</t>
  </si>
  <si>
    <t>R2687</t>
  </si>
  <si>
    <t>R2688</t>
  </si>
  <si>
    <t>R2689</t>
  </si>
  <si>
    <t>R2690</t>
  </si>
  <si>
    <t>R2691</t>
  </si>
  <si>
    <t>R2692</t>
  </si>
  <si>
    <t>R2693</t>
  </si>
  <si>
    <t>R2694</t>
  </si>
  <si>
    <t>R2695</t>
  </si>
  <si>
    <t>R2696</t>
  </si>
  <si>
    <t>R2697</t>
  </si>
  <si>
    <t>R2698</t>
  </si>
  <si>
    <t>R2699</t>
  </si>
  <si>
    <t>R2700</t>
  </si>
  <si>
    <t>R2701</t>
  </si>
  <si>
    <t>R2702</t>
  </si>
  <si>
    <t>R2703</t>
  </si>
  <si>
    <t>R2704</t>
  </si>
  <si>
    <t>R2705</t>
  </si>
  <si>
    <t>R2706</t>
  </si>
  <si>
    <t>R2707</t>
  </si>
  <si>
    <t>R2708</t>
  </si>
  <si>
    <t>R2709</t>
  </si>
  <si>
    <t>R2710</t>
  </si>
  <si>
    <t>R2711</t>
  </si>
  <si>
    <t>R2712</t>
  </si>
  <si>
    <t>R2713</t>
  </si>
  <si>
    <t>R2714</t>
  </si>
  <si>
    <t>R2715</t>
  </si>
  <si>
    <t>R2716</t>
  </si>
  <si>
    <t>R2717</t>
  </si>
  <si>
    <t>R2718</t>
  </si>
  <si>
    <t>R2719</t>
  </si>
  <si>
    <t>R2720</t>
  </si>
  <si>
    <t>R2721</t>
  </si>
  <si>
    <t>R2722</t>
  </si>
  <si>
    <t>R2723</t>
  </si>
  <si>
    <t>R2724</t>
  </si>
  <si>
    <t>R2725</t>
  </si>
  <si>
    <t>R2726</t>
  </si>
  <si>
    <t>R2727</t>
  </si>
  <si>
    <t>R2728</t>
  </si>
  <si>
    <t>R2729</t>
  </si>
  <si>
    <t>R2730</t>
  </si>
  <si>
    <t>R2731</t>
  </si>
  <si>
    <t>R2732</t>
  </si>
  <si>
    <t>R2733</t>
  </si>
  <si>
    <t>R2734</t>
  </si>
  <si>
    <t>R2735</t>
  </si>
  <si>
    <t>R2736</t>
  </si>
  <si>
    <t>R2737</t>
  </si>
  <si>
    <t>R2738</t>
  </si>
  <si>
    <t>R2739</t>
  </si>
  <si>
    <t>R2740</t>
  </si>
  <si>
    <t>R2741</t>
  </si>
  <si>
    <t>R2742</t>
  </si>
  <si>
    <t>R2743</t>
  </si>
  <si>
    <t>R2744</t>
  </si>
  <si>
    <t>R2745</t>
  </si>
  <si>
    <t>R2746</t>
  </si>
  <si>
    <t>R2747</t>
  </si>
  <si>
    <t>R2748</t>
  </si>
  <si>
    <t>R2749</t>
  </si>
  <si>
    <t>R2750</t>
  </si>
  <si>
    <t>R2751</t>
  </si>
  <si>
    <t>R2752</t>
  </si>
  <si>
    <t>R2753</t>
  </si>
  <si>
    <t>R2754</t>
  </si>
  <si>
    <t>R2755</t>
  </si>
  <si>
    <t>R2756</t>
  </si>
  <si>
    <t>R2757</t>
  </si>
  <si>
    <t>R2758</t>
  </si>
  <si>
    <t>R2759</t>
  </si>
  <si>
    <t>R2760</t>
  </si>
  <si>
    <t>R2761</t>
  </si>
  <si>
    <t>R2762</t>
  </si>
  <si>
    <t>R2763</t>
  </si>
  <si>
    <t>R2764</t>
  </si>
  <si>
    <t>R2765</t>
  </si>
  <si>
    <t>R2766</t>
  </si>
  <si>
    <t>R2767</t>
  </si>
  <si>
    <t>R2768</t>
  </si>
  <si>
    <t>R2769</t>
  </si>
  <si>
    <t>R2770</t>
  </si>
  <si>
    <t>R2771</t>
  </si>
  <si>
    <t>R2772</t>
  </si>
  <si>
    <t>R2773</t>
  </si>
  <si>
    <t>R2774</t>
  </si>
  <si>
    <t>R2775</t>
  </si>
  <si>
    <t>R2776</t>
  </si>
  <si>
    <t>R2777</t>
  </si>
  <si>
    <t>R2778</t>
  </si>
  <si>
    <t>R2779</t>
  </si>
  <si>
    <t>R2780</t>
  </si>
  <si>
    <t>R2781</t>
  </si>
  <si>
    <t>R2782</t>
  </si>
  <si>
    <t>R2783</t>
  </si>
  <si>
    <t>R2784</t>
  </si>
  <si>
    <t>R2785</t>
  </si>
  <si>
    <t>R2786</t>
  </si>
  <si>
    <t>R2787</t>
  </si>
  <si>
    <t>R2788</t>
  </si>
  <si>
    <t>R2789</t>
  </si>
  <si>
    <t>R2790</t>
  </si>
  <si>
    <t>R2791</t>
  </si>
  <si>
    <t>R2792</t>
  </si>
  <si>
    <t>R2793</t>
  </si>
  <si>
    <t>R2794</t>
  </si>
  <si>
    <t>R2795</t>
  </si>
  <si>
    <t>R2796</t>
  </si>
  <si>
    <t>R2797</t>
  </si>
  <si>
    <t>R2798</t>
  </si>
  <si>
    <t>R2799</t>
  </si>
  <si>
    <t>R2800</t>
  </si>
  <si>
    <t>R2801</t>
  </si>
  <si>
    <t>R2802</t>
  </si>
  <si>
    <t>R2803</t>
  </si>
  <si>
    <t>R2804</t>
  </si>
  <si>
    <t>R2805</t>
  </si>
  <si>
    <t>R2806</t>
  </si>
  <si>
    <t>R2807</t>
  </si>
  <si>
    <t>R2808</t>
  </si>
  <si>
    <t>R2809</t>
  </si>
  <si>
    <t>R2810</t>
  </si>
  <si>
    <t>R2811</t>
  </si>
  <si>
    <t>R2812</t>
  </si>
  <si>
    <t>R2813</t>
  </si>
  <si>
    <t>R2814</t>
  </si>
  <si>
    <t>R2815</t>
  </si>
  <si>
    <t>R2816</t>
  </si>
  <si>
    <t>R2817</t>
  </si>
  <si>
    <t>R2818</t>
  </si>
  <si>
    <t>R2819</t>
  </si>
  <si>
    <t>R2820</t>
  </si>
  <si>
    <t>R2821</t>
  </si>
  <si>
    <t>R2822</t>
  </si>
  <si>
    <t>R2823</t>
  </si>
  <si>
    <t>R2824</t>
  </si>
  <si>
    <t>R2825</t>
  </si>
  <si>
    <t>R2826</t>
  </si>
  <si>
    <t>R2827</t>
  </si>
  <si>
    <t>R2828</t>
  </si>
  <si>
    <t>R2829</t>
  </si>
  <si>
    <t>R2830</t>
  </si>
  <si>
    <t>R2831</t>
  </si>
  <si>
    <t>R2832</t>
  </si>
  <si>
    <t>R2833</t>
  </si>
  <si>
    <t>R2834</t>
  </si>
  <si>
    <t>R2835</t>
  </si>
  <si>
    <t>R2836</t>
  </si>
  <si>
    <t>R2837</t>
  </si>
  <si>
    <t>R2838</t>
  </si>
  <si>
    <t>R2839</t>
  </si>
  <si>
    <t>R2840</t>
  </si>
  <si>
    <t>R2841</t>
  </si>
  <si>
    <t>R2842</t>
  </si>
  <si>
    <t>R2843</t>
  </si>
  <si>
    <t>R2844</t>
  </si>
  <si>
    <t>R2845</t>
  </si>
  <si>
    <t>R2846</t>
  </si>
  <si>
    <t>R2847</t>
  </si>
  <si>
    <t>R2848</t>
  </si>
  <si>
    <t>R2849</t>
  </si>
  <si>
    <t>R2850</t>
  </si>
  <si>
    <t>R2851</t>
  </si>
  <si>
    <t>R2852</t>
  </si>
  <si>
    <t>R2853</t>
  </si>
  <si>
    <t>R2854</t>
  </si>
  <si>
    <t>R2855</t>
  </si>
  <si>
    <t>R2856</t>
  </si>
  <si>
    <t>R2857</t>
  </si>
  <si>
    <t>R2858</t>
  </si>
  <si>
    <t>R2859</t>
  </si>
  <si>
    <t>R2860</t>
  </si>
  <si>
    <t>R2861</t>
  </si>
  <si>
    <t>R2862</t>
  </si>
  <si>
    <t>R2863</t>
  </si>
  <si>
    <t>R2864</t>
  </si>
  <si>
    <t>R2865</t>
  </si>
  <si>
    <t>R2866</t>
  </si>
  <si>
    <t>R2867</t>
  </si>
  <si>
    <t>R2868</t>
  </si>
  <si>
    <t>R2869</t>
  </si>
  <si>
    <t>R2870</t>
  </si>
  <si>
    <t>R2871</t>
  </si>
  <si>
    <t>R2872</t>
  </si>
  <si>
    <t>R2873</t>
  </si>
  <si>
    <t>R2874</t>
  </si>
  <si>
    <t>R2875</t>
  </si>
  <si>
    <t>R2876</t>
  </si>
  <si>
    <t>R2877</t>
  </si>
  <si>
    <t>R2878</t>
  </si>
  <si>
    <t>R2879</t>
  </si>
  <si>
    <t>R2880</t>
  </si>
  <si>
    <t>R2881</t>
  </si>
  <si>
    <t>R2882</t>
  </si>
  <si>
    <t>R2883</t>
  </si>
  <si>
    <t>R2884</t>
  </si>
  <si>
    <t>R2885</t>
  </si>
  <si>
    <t>R2886</t>
  </si>
  <si>
    <t>R2887</t>
  </si>
  <si>
    <t>R2888</t>
  </si>
  <si>
    <t>R2889</t>
  </si>
  <si>
    <t>R2890</t>
  </si>
  <si>
    <t>R2891</t>
  </si>
  <si>
    <t>R2892</t>
  </si>
  <si>
    <t>R2893</t>
  </si>
  <si>
    <t>R2894</t>
  </si>
  <si>
    <t>R2895</t>
  </si>
  <si>
    <t>R2896</t>
  </si>
  <si>
    <t>R2897</t>
  </si>
  <si>
    <t>R2898</t>
  </si>
  <si>
    <t>R2899</t>
  </si>
  <si>
    <t>R2900</t>
  </si>
  <si>
    <t>R2901</t>
  </si>
  <si>
    <t>R2902</t>
  </si>
  <si>
    <t>R2903</t>
  </si>
  <si>
    <t>R2904</t>
  </si>
  <si>
    <t>R2905</t>
  </si>
  <si>
    <t>R2906</t>
  </si>
  <si>
    <t>R2907</t>
  </si>
  <si>
    <t>R2908</t>
  </si>
  <si>
    <t>R2909</t>
  </si>
  <si>
    <t>R2910</t>
  </si>
  <si>
    <t>R2911</t>
  </si>
  <si>
    <t>R2912</t>
  </si>
  <si>
    <t>R2913</t>
  </si>
  <si>
    <t>R2914</t>
  </si>
  <si>
    <t>R2915</t>
  </si>
  <si>
    <t>R2916</t>
  </si>
  <si>
    <t>R2917</t>
  </si>
  <si>
    <t>R2918</t>
  </si>
  <si>
    <t>R2919</t>
  </si>
  <si>
    <t>R2920</t>
  </si>
  <si>
    <t>R2921</t>
  </si>
  <si>
    <t>R2922</t>
  </si>
  <si>
    <t>R2923</t>
  </si>
  <si>
    <t>R2924</t>
  </si>
  <si>
    <t>R2925</t>
  </si>
  <si>
    <t>R2926</t>
  </si>
  <si>
    <t>R2927</t>
  </si>
  <si>
    <t>R2928</t>
  </si>
  <si>
    <t>R2929</t>
  </si>
  <si>
    <t>R2930</t>
  </si>
  <si>
    <t>R2931</t>
  </si>
  <si>
    <t>R2932</t>
  </si>
  <si>
    <t>R2933</t>
  </si>
  <si>
    <t>R2934</t>
  </si>
  <si>
    <t>R2935</t>
  </si>
  <si>
    <t>R2936</t>
  </si>
  <si>
    <t>R2937</t>
  </si>
  <si>
    <t>R2938</t>
  </si>
  <si>
    <t>R2939</t>
  </si>
  <si>
    <t>R2940</t>
  </si>
  <si>
    <t>R2941</t>
  </si>
  <si>
    <t>R2942</t>
  </si>
  <si>
    <t>R2943</t>
  </si>
  <si>
    <t>R2944</t>
  </si>
  <si>
    <t>R2945</t>
  </si>
  <si>
    <t>R2946</t>
  </si>
  <si>
    <t>R2947</t>
  </si>
  <si>
    <t>R2948</t>
  </si>
  <si>
    <t>R2949</t>
  </si>
  <si>
    <t>R2950</t>
  </si>
  <si>
    <t>R2951</t>
  </si>
  <si>
    <t>R2952</t>
  </si>
  <si>
    <t>R2953</t>
  </si>
  <si>
    <t>R2954</t>
  </si>
  <si>
    <t>R2955</t>
  </si>
  <si>
    <t>R2956</t>
  </si>
  <si>
    <t>R2957</t>
  </si>
  <si>
    <t>R2958</t>
  </si>
  <si>
    <t>R2959</t>
  </si>
  <si>
    <t>R2960</t>
  </si>
  <si>
    <t>R2961</t>
  </si>
  <si>
    <t>R2962</t>
  </si>
  <si>
    <t>R2963</t>
  </si>
  <si>
    <t>R2964</t>
  </si>
  <si>
    <t>R2965</t>
  </si>
  <si>
    <t>R2966</t>
  </si>
  <si>
    <t>R2967</t>
  </si>
  <si>
    <t>R2968</t>
  </si>
  <si>
    <t>R2969</t>
  </si>
  <si>
    <t>R2970</t>
  </si>
  <si>
    <t>R2971</t>
  </si>
  <si>
    <t>R2972</t>
  </si>
  <si>
    <t>R2973</t>
  </si>
  <si>
    <t>R2974</t>
  </si>
  <si>
    <t>R2975</t>
  </si>
  <si>
    <t>R2976</t>
  </si>
  <si>
    <t>R2977</t>
  </si>
  <si>
    <t>R2978</t>
  </si>
  <si>
    <t>R2979</t>
  </si>
  <si>
    <t>R2980</t>
  </si>
  <si>
    <t>R2981</t>
  </si>
  <si>
    <t>R2982</t>
  </si>
  <si>
    <t>R2983</t>
  </si>
  <si>
    <t>R2984</t>
  </si>
  <si>
    <t>R2985</t>
  </si>
  <si>
    <t>R2986</t>
  </si>
  <si>
    <t>R2987</t>
  </si>
  <si>
    <t>R2988</t>
  </si>
  <si>
    <t>R2989</t>
  </si>
  <si>
    <t>R2990</t>
  </si>
  <si>
    <t>R2991</t>
  </si>
  <si>
    <t>R2992</t>
  </si>
  <si>
    <t>R2993</t>
  </si>
  <si>
    <t>R2994</t>
  </si>
  <si>
    <t>R2995</t>
  </si>
  <si>
    <t>R2996</t>
  </si>
  <si>
    <t>R2997</t>
  </si>
  <si>
    <t>R2998</t>
  </si>
  <si>
    <t>R2999</t>
  </si>
  <si>
    <t>R3000</t>
  </si>
  <si>
    <t>R3001</t>
  </si>
  <si>
    <t>R3002</t>
  </si>
  <si>
    <t>R3003</t>
  </si>
  <si>
    <t>R3004</t>
  </si>
  <si>
    <t>R3005</t>
  </si>
  <si>
    <t>R3006</t>
  </si>
  <si>
    <t>R3007</t>
  </si>
  <si>
    <t>R3008</t>
  </si>
  <si>
    <t>R3009</t>
  </si>
  <si>
    <t>R3010</t>
  </si>
  <si>
    <t>R3011</t>
  </si>
  <si>
    <t>R3012</t>
  </si>
  <si>
    <t>R3013</t>
  </si>
  <si>
    <t>R3014</t>
  </si>
  <si>
    <t>R3015</t>
  </si>
  <si>
    <t>R3016</t>
  </si>
  <si>
    <t>R3017</t>
  </si>
  <si>
    <t>R3018</t>
  </si>
  <si>
    <t>R3019</t>
  </si>
  <si>
    <t>R3020</t>
  </si>
  <si>
    <t>R3021</t>
  </si>
  <si>
    <t>R3022</t>
  </si>
  <si>
    <t>R3023</t>
  </si>
  <si>
    <t>R3024</t>
  </si>
  <si>
    <t>R3025</t>
  </si>
  <si>
    <t>R3026</t>
  </si>
  <si>
    <t>R3027</t>
  </si>
  <si>
    <t>R3028</t>
  </si>
  <si>
    <t>R3029</t>
  </si>
  <si>
    <t>R3030</t>
  </si>
  <si>
    <t>R3031</t>
  </si>
  <si>
    <t>R3032</t>
  </si>
  <si>
    <t>R3033</t>
  </si>
  <si>
    <t>R3034</t>
  </si>
  <si>
    <t>R3035</t>
  </si>
  <si>
    <t>R3036</t>
  </si>
  <si>
    <t>R3037</t>
  </si>
  <si>
    <t>R3038</t>
  </si>
  <si>
    <t>R3039</t>
  </si>
  <si>
    <t>R3040</t>
  </si>
  <si>
    <t>R3041</t>
  </si>
  <si>
    <t>R3042</t>
  </si>
  <si>
    <t>R3043</t>
  </si>
  <si>
    <t>R3044</t>
  </si>
  <si>
    <t>R3045</t>
  </si>
  <si>
    <t>R3046</t>
  </si>
  <si>
    <t>R3047</t>
  </si>
  <si>
    <t>R3048</t>
  </si>
  <si>
    <t>R3049</t>
  </si>
  <si>
    <t>R3050</t>
  </si>
  <si>
    <t>R3051</t>
  </si>
  <si>
    <t>R3052</t>
  </si>
  <si>
    <t>R3053</t>
  </si>
  <si>
    <t>R3054</t>
  </si>
  <si>
    <t>R3055</t>
  </si>
  <si>
    <t>R3056</t>
  </si>
  <si>
    <t>R3057</t>
  </si>
  <si>
    <t>R3058</t>
  </si>
  <si>
    <t>R3059</t>
  </si>
  <si>
    <t>R3060</t>
  </si>
  <si>
    <t>R3061</t>
  </si>
  <si>
    <t>R3062</t>
  </si>
  <si>
    <t>R3063</t>
  </si>
  <si>
    <t>R3064</t>
  </si>
  <si>
    <t>R3065</t>
  </si>
  <si>
    <t>R3066</t>
  </si>
  <si>
    <t>R3067</t>
  </si>
  <si>
    <t>R3068</t>
  </si>
  <si>
    <t>R3069</t>
  </si>
  <si>
    <t>R3070</t>
  </si>
  <si>
    <t>R3071</t>
  </si>
  <si>
    <t>R3072</t>
  </si>
  <si>
    <t>R3073</t>
  </si>
  <si>
    <t>R3074</t>
  </si>
  <si>
    <t>R3075</t>
  </si>
  <si>
    <t>R3076</t>
  </si>
  <si>
    <t>R3077</t>
  </si>
  <si>
    <t>R3078</t>
  </si>
  <si>
    <t>R3079</t>
  </si>
  <si>
    <t>R3080</t>
  </si>
  <si>
    <t>R3081</t>
  </si>
  <si>
    <t>R3082</t>
  </si>
  <si>
    <t>R3083</t>
  </si>
  <si>
    <t>R3084</t>
  </si>
  <si>
    <t>R3085</t>
  </si>
  <si>
    <t>R3086</t>
  </si>
  <si>
    <t>R3087</t>
  </si>
  <si>
    <t>R3088</t>
  </si>
  <si>
    <t>R3089</t>
  </si>
  <si>
    <t>R3090</t>
  </si>
  <si>
    <t>R3091</t>
  </si>
  <si>
    <t>R3092</t>
  </si>
  <si>
    <t>R3093</t>
  </si>
  <si>
    <t>R3094</t>
  </si>
  <si>
    <t>R3095</t>
  </si>
  <si>
    <t>R3096</t>
  </si>
  <si>
    <t>R3097</t>
  </si>
  <si>
    <t>R3098</t>
  </si>
  <si>
    <t>R3099</t>
  </si>
  <si>
    <t>R3100</t>
  </si>
  <si>
    <t>R3101</t>
  </si>
  <si>
    <t>R3102</t>
  </si>
  <si>
    <t>R3103</t>
  </si>
  <si>
    <t>R3104</t>
  </si>
  <si>
    <t>R3105</t>
  </si>
  <si>
    <t>R3106</t>
  </si>
  <si>
    <t>R3107</t>
  </si>
  <si>
    <t>R3108</t>
  </si>
  <si>
    <t>R3109</t>
  </si>
  <si>
    <t>R3110</t>
  </si>
  <si>
    <t>R3111</t>
  </si>
  <si>
    <t>R3112</t>
  </si>
  <si>
    <t>R3113</t>
  </si>
  <si>
    <t>R3114</t>
  </si>
  <si>
    <t>R3115</t>
  </si>
  <si>
    <t>R3116</t>
  </si>
  <si>
    <t>R3117</t>
  </si>
  <si>
    <t>R3118</t>
  </si>
  <si>
    <t>R3119</t>
  </si>
  <si>
    <t>R3120</t>
  </si>
  <si>
    <t>R3121</t>
  </si>
  <si>
    <t>R3122</t>
  </si>
  <si>
    <t>R3123</t>
  </si>
  <si>
    <t>R3124</t>
  </si>
  <si>
    <t>R3125</t>
  </si>
  <si>
    <t>R3126</t>
  </si>
  <si>
    <t>R3127</t>
  </si>
  <si>
    <t>R3128</t>
  </si>
  <si>
    <t>R3129</t>
  </si>
  <si>
    <t>R3130</t>
  </si>
  <si>
    <t>R3131</t>
  </si>
  <si>
    <t>R3132</t>
  </si>
  <si>
    <t>R3133</t>
  </si>
  <si>
    <t>R3134</t>
  </si>
  <si>
    <t>R3135</t>
  </si>
  <si>
    <t>R3136</t>
  </si>
  <si>
    <t>R3137</t>
  </si>
  <si>
    <t>R3138</t>
  </si>
  <si>
    <t>R3139</t>
  </si>
  <si>
    <t>R3140</t>
  </si>
  <si>
    <t>R3141</t>
  </si>
  <si>
    <t>R3142</t>
  </si>
  <si>
    <t>R3143</t>
  </si>
  <si>
    <t>R3144</t>
  </si>
  <si>
    <t>R3145</t>
  </si>
  <si>
    <t>R3146</t>
  </si>
  <si>
    <t>R3147</t>
  </si>
  <si>
    <t>R3148</t>
  </si>
  <si>
    <t>R3149</t>
  </si>
  <si>
    <t>R3150</t>
  </si>
  <si>
    <t>R3151</t>
  </si>
  <si>
    <t>R3152</t>
  </si>
  <si>
    <t>R3153</t>
  </si>
  <si>
    <t>R3154</t>
  </si>
  <si>
    <t>R3155</t>
  </si>
  <si>
    <t>R3156</t>
  </si>
  <si>
    <t>R3157</t>
  </si>
  <si>
    <t>R3158</t>
  </si>
  <si>
    <t>R3159</t>
  </si>
  <si>
    <t>R3160</t>
  </si>
  <si>
    <t>R3161</t>
  </si>
  <si>
    <t>R3162</t>
  </si>
  <si>
    <t>R3163</t>
  </si>
  <si>
    <t>R3164</t>
  </si>
  <si>
    <t>R3165</t>
  </si>
  <si>
    <t>R3166</t>
  </si>
  <si>
    <t>R3167</t>
  </si>
  <si>
    <t>R3168</t>
  </si>
  <si>
    <t>R3169</t>
  </si>
  <si>
    <t>R3170</t>
  </si>
  <si>
    <t>R3171</t>
  </si>
  <si>
    <t>R3172</t>
  </si>
  <si>
    <t>R3173</t>
  </si>
  <si>
    <t>R3174</t>
  </si>
  <si>
    <t>R3175</t>
  </si>
  <si>
    <t>R3176</t>
  </si>
  <si>
    <t>R3177</t>
  </si>
  <si>
    <t>R3178</t>
  </si>
  <si>
    <t>R3179</t>
  </si>
  <si>
    <t>R3180</t>
  </si>
  <si>
    <t>R3181</t>
  </si>
  <si>
    <t>R3182</t>
  </si>
  <si>
    <t>R3183</t>
  </si>
  <si>
    <t>R3184</t>
  </si>
  <si>
    <t>R3185</t>
  </si>
  <si>
    <t>R3186</t>
  </si>
  <si>
    <t>R3187</t>
  </si>
  <si>
    <t>R3188</t>
  </si>
  <si>
    <t>R3189</t>
  </si>
  <si>
    <t>R3190</t>
  </si>
  <si>
    <t>R3191</t>
  </si>
  <si>
    <t>R3192</t>
  </si>
  <si>
    <t>R3193</t>
  </si>
  <si>
    <t>R3194</t>
  </si>
  <si>
    <t>R3195</t>
  </si>
  <si>
    <t>R3196</t>
  </si>
  <si>
    <t>R3197</t>
  </si>
  <si>
    <t>R3198</t>
  </si>
  <si>
    <t>R3199</t>
  </si>
  <si>
    <t>R3200</t>
  </si>
  <si>
    <t>R3201</t>
  </si>
  <si>
    <t>R3202</t>
  </si>
  <si>
    <t>R3203</t>
  </si>
  <si>
    <t>R3204</t>
  </si>
  <si>
    <t>R3205</t>
  </si>
  <si>
    <t>R3206</t>
  </si>
  <si>
    <t>R3207</t>
  </si>
  <si>
    <t>R3208</t>
  </si>
  <si>
    <t>R3209</t>
  </si>
  <si>
    <t>R3210</t>
  </si>
  <si>
    <t>R3211</t>
  </si>
  <si>
    <t>R3212</t>
  </si>
  <si>
    <t>R3213</t>
  </si>
  <si>
    <t>R3214</t>
  </si>
  <si>
    <t>R3215</t>
  </si>
  <si>
    <t>R3216</t>
  </si>
  <si>
    <t>R3217</t>
  </si>
  <si>
    <t>R3218</t>
  </si>
  <si>
    <t>R3219</t>
  </si>
  <si>
    <t>R3220</t>
  </si>
  <si>
    <t>R3221</t>
  </si>
  <si>
    <t>R3222</t>
  </si>
  <si>
    <t>R3223</t>
  </si>
  <si>
    <t>R3224</t>
  </si>
  <si>
    <t>R3225</t>
  </si>
  <si>
    <t>R3226</t>
  </si>
  <si>
    <t>R3227</t>
  </si>
  <si>
    <t>R3228</t>
  </si>
  <si>
    <t>R3229</t>
  </si>
  <si>
    <t>R3230</t>
  </si>
  <si>
    <t>R3231</t>
  </si>
  <si>
    <t>R3232</t>
  </si>
  <si>
    <t>R3233</t>
  </si>
  <si>
    <t>R3234</t>
  </si>
  <si>
    <t>R3235</t>
  </si>
  <si>
    <t>R3236</t>
  </si>
  <si>
    <t>R3237</t>
  </si>
  <si>
    <t>R3238</t>
  </si>
  <si>
    <t>R3239</t>
  </si>
  <si>
    <t>R3240</t>
  </si>
  <si>
    <t>R3241</t>
  </si>
  <si>
    <t>R3242</t>
  </si>
  <si>
    <t>R3243</t>
  </si>
  <si>
    <t>R3244</t>
  </si>
  <si>
    <t>R3245</t>
  </si>
  <si>
    <t>R3246</t>
  </si>
  <si>
    <t>R3247</t>
  </si>
  <si>
    <t>R3248</t>
  </si>
  <si>
    <t>R3249</t>
  </si>
  <si>
    <t>R3250</t>
  </si>
  <si>
    <t>R3251</t>
  </si>
  <si>
    <t>R3252</t>
  </si>
  <si>
    <t>R3253</t>
  </si>
  <si>
    <t>R3254</t>
  </si>
  <si>
    <t>R3255</t>
  </si>
  <si>
    <t>R3256</t>
  </si>
  <si>
    <t>R3257</t>
  </si>
  <si>
    <t>R3258</t>
  </si>
  <si>
    <t>R3259</t>
  </si>
  <si>
    <t>R3260</t>
  </si>
  <si>
    <t>R3261</t>
  </si>
  <si>
    <t>R3262</t>
  </si>
  <si>
    <t>R3263</t>
  </si>
  <si>
    <t>R3264</t>
  </si>
  <si>
    <t>R3265</t>
  </si>
  <si>
    <t>R3266</t>
  </si>
  <si>
    <t>R3267</t>
  </si>
  <si>
    <t>R3268</t>
  </si>
  <si>
    <t>R3269</t>
  </si>
  <si>
    <t>R3270</t>
  </si>
  <si>
    <t>R3271</t>
  </si>
  <si>
    <t>R3272</t>
  </si>
  <si>
    <t>R3273</t>
  </si>
  <si>
    <t>R3274</t>
  </si>
  <si>
    <t>R3275</t>
  </si>
  <si>
    <t>R3276</t>
  </si>
  <si>
    <t>R3277</t>
  </si>
  <si>
    <t>R3278</t>
  </si>
  <si>
    <t>R3279</t>
  </si>
  <si>
    <t>R3280</t>
  </si>
  <si>
    <t>R3281</t>
  </si>
  <si>
    <t>R3282</t>
  </si>
  <si>
    <t>R3283</t>
  </si>
  <si>
    <t>R3284</t>
  </si>
  <si>
    <t>R3285</t>
  </si>
  <si>
    <t>R3286</t>
  </si>
  <si>
    <t>R3287</t>
  </si>
  <si>
    <t>R3288</t>
  </si>
  <si>
    <t>R3289</t>
  </si>
  <si>
    <t>R3290</t>
  </si>
  <si>
    <t>R3291</t>
  </si>
  <si>
    <t>R3292</t>
  </si>
  <si>
    <t>R3293</t>
  </si>
  <si>
    <t>R3294</t>
  </si>
  <si>
    <t>R3295</t>
  </si>
  <si>
    <t>R3296</t>
  </si>
  <si>
    <t>R3297</t>
  </si>
  <si>
    <t>R3298</t>
  </si>
  <si>
    <t>R3299</t>
  </si>
  <si>
    <t>R3300</t>
  </si>
  <si>
    <t>R3301</t>
  </si>
  <si>
    <t>R3302</t>
  </si>
  <si>
    <t>R3303</t>
  </si>
  <si>
    <t>R3304</t>
  </si>
  <si>
    <t>R3305</t>
  </si>
  <si>
    <t>R3306</t>
  </si>
  <si>
    <t>R3307</t>
  </si>
  <si>
    <t>R3308</t>
  </si>
  <si>
    <t>R3309</t>
  </si>
  <si>
    <t>R3310</t>
  </si>
  <si>
    <t>R3311</t>
  </si>
  <si>
    <t>R3312</t>
  </si>
  <si>
    <t>R3313</t>
  </si>
  <si>
    <t>R3314</t>
  </si>
  <si>
    <t>R3315</t>
  </si>
  <si>
    <t>R3316</t>
  </si>
  <si>
    <t>R3317</t>
  </si>
  <si>
    <t>R3318</t>
  </si>
  <si>
    <t>R3319</t>
  </si>
  <si>
    <t>R3320</t>
  </si>
  <si>
    <t>R3321</t>
  </si>
  <si>
    <t>R3322</t>
  </si>
  <si>
    <t>R3323</t>
  </si>
  <si>
    <t>R3324</t>
  </si>
  <si>
    <t>R3325</t>
  </si>
  <si>
    <t>R3326</t>
  </si>
  <si>
    <t>R3327</t>
  </si>
  <si>
    <t>R3328</t>
  </si>
  <si>
    <t>R3329</t>
  </si>
  <si>
    <t>R3330</t>
  </si>
  <si>
    <t>R3331</t>
  </si>
  <si>
    <t>R3332</t>
  </si>
  <si>
    <t>R3333</t>
  </si>
  <si>
    <t>R3334</t>
  </si>
  <si>
    <t>R3335</t>
  </si>
  <si>
    <t>R3336</t>
  </si>
  <si>
    <t>R3337</t>
  </si>
  <si>
    <t>R3338</t>
  </si>
  <si>
    <t>R3339</t>
  </si>
  <si>
    <t>R3340</t>
  </si>
  <si>
    <t>R3341</t>
  </si>
  <si>
    <t>R3342</t>
  </si>
  <si>
    <t>R3343</t>
  </si>
  <si>
    <t>R3344</t>
  </si>
  <si>
    <t>R3345</t>
  </si>
  <si>
    <t>R3346</t>
  </si>
  <si>
    <t>R3347</t>
  </si>
  <si>
    <t>R3348</t>
  </si>
  <si>
    <t>R3349</t>
  </si>
  <si>
    <t>R3350</t>
  </si>
  <si>
    <t>R3351</t>
  </si>
  <si>
    <t>R3352</t>
  </si>
  <si>
    <t>R3353</t>
  </si>
  <si>
    <t>R3354</t>
  </si>
  <si>
    <t>R3355</t>
  </si>
  <si>
    <t>R3356</t>
  </si>
  <si>
    <t>R3357</t>
  </si>
  <si>
    <t>R3358</t>
  </si>
  <si>
    <t>R3359</t>
  </si>
  <si>
    <t>R3360</t>
  </si>
  <si>
    <t>R3361</t>
  </si>
  <si>
    <t>R3362</t>
  </si>
  <si>
    <t>R3363</t>
  </si>
  <si>
    <t>R3364</t>
  </si>
  <si>
    <t>R3365</t>
  </si>
  <si>
    <t>R3366</t>
  </si>
  <si>
    <t>R3367</t>
  </si>
  <si>
    <t>R3368</t>
  </si>
  <si>
    <t>R3369</t>
  </si>
  <si>
    <t>R3370</t>
  </si>
  <si>
    <t>R3371</t>
  </si>
  <si>
    <t>R3372</t>
  </si>
  <si>
    <t>R3373</t>
  </si>
  <si>
    <t>R3374</t>
  </si>
  <si>
    <t>R3375</t>
  </si>
  <si>
    <t>R3376</t>
  </si>
  <si>
    <t>R3377</t>
  </si>
  <si>
    <t>R3378</t>
  </si>
  <si>
    <t>R3379</t>
  </si>
  <si>
    <t>R3380</t>
  </si>
  <si>
    <t>R3381</t>
  </si>
  <si>
    <t>R3382</t>
  </si>
  <si>
    <t>R3383</t>
  </si>
  <si>
    <t>R3384</t>
  </si>
  <si>
    <t>R3385</t>
  </si>
  <si>
    <t>R3386</t>
  </si>
  <si>
    <t>R3387</t>
  </si>
  <si>
    <t>R3388</t>
  </si>
  <si>
    <t>R3389</t>
  </si>
  <si>
    <t>R3390</t>
  </si>
  <si>
    <t>R3391</t>
  </si>
  <si>
    <t>R3392</t>
  </si>
  <si>
    <t>R3393</t>
  </si>
  <si>
    <t>R3394</t>
  </si>
  <si>
    <t>R3395</t>
  </si>
  <si>
    <t>R3396</t>
  </si>
  <si>
    <t>R3397</t>
  </si>
  <si>
    <t>R3398</t>
  </si>
  <si>
    <t>R3399</t>
  </si>
  <si>
    <t>R3400</t>
  </si>
  <si>
    <t>R3401</t>
  </si>
  <si>
    <t>R3402</t>
  </si>
  <si>
    <t>R3403</t>
  </si>
  <si>
    <t>R3404</t>
  </si>
  <si>
    <t>R3405</t>
  </si>
  <si>
    <t>R3406</t>
  </si>
  <si>
    <t>R3407</t>
  </si>
  <si>
    <t>R3408</t>
  </si>
  <si>
    <t>R3409</t>
  </si>
  <si>
    <t>R3410</t>
  </si>
  <si>
    <t>R3411</t>
  </si>
  <si>
    <t>R3412</t>
  </si>
  <si>
    <t>R3413</t>
  </si>
  <si>
    <t>R3414</t>
  </si>
  <si>
    <t>R3415</t>
  </si>
  <si>
    <t>R3416</t>
  </si>
  <si>
    <t>R3417</t>
  </si>
  <si>
    <t>R3418</t>
  </si>
  <si>
    <t>R3419</t>
  </si>
  <si>
    <t>R3420</t>
  </si>
  <si>
    <t>R3421</t>
  </si>
  <si>
    <t>R3422</t>
  </si>
  <si>
    <t>R3423</t>
  </si>
  <si>
    <t>R3424</t>
  </si>
  <si>
    <t>R3425</t>
  </si>
  <si>
    <t>R3426</t>
  </si>
  <si>
    <t>R3427</t>
  </si>
  <si>
    <t>R3428</t>
  </si>
  <si>
    <t>R3429</t>
  </si>
  <si>
    <t>R3430</t>
  </si>
  <si>
    <t>R3431</t>
  </si>
  <si>
    <t>R3432</t>
  </si>
  <si>
    <t>R3433</t>
  </si>
  <si>
    <t>R3434</t>
  </si>
  <si>
    <t>R3435</t>
  </si>
  <si>
    <t>R3436</t>
  </si>
  <si>
    <t>R3437</t>
  </si>
  <si>
    <t>R3438</t>
  </si>
  <si>
    <t>R3439</t>
  </si>
  <si>
    <t>R3440</t>
  </si>
  <si>
    <t>R3441</t>
  </si>
  <si>
    <t>R3442</t>
  </si>
  <si>
    <t>R3443</t>
  </si>
  <si>
    <t>R3444</t>
  </si>
  <si>
    <t>R3445</t>
  </si>
  <si>
    <t>R3446</t>
  </si>
  <si>
    <t>R3447</t>
  </si>
  <si>
    <t>R3448</t>
  </si>
  <si>
    <t>R3449</t>
  </si>
  <si>
    <t>R3450</t>
  </si>
  <si>
    <t>R3451</t>
  </si>
  <si>
    <t>R3452</t>
  </si>
  <si>
    <t>R3453</t>
  </si>
  <si>
    <t>R3454</t>
  </si>
  <si>
    <t>R3455</t>
  </si>
  <si>
    <t>R3456</t>
  </si>
  <si>
    <t>R3457</t>
  </si>
  <si>
    <t>R3458</t>
  </si>
  <si>
    <t>R3459</t>
  </si>
  <si>
    <t>R3460</t>
  </si>
  <si>
    <t>R3461</t>
  </si>
  <si>
    <t>R3462</t>
  </si>
  <si>
    <t>R3463</t>
  </si>
  <si>
    <t>R3464</t>
  </si>
  <si>
    <t>R3465</t>
  </si>
  <si>
    <t>R3466</t>
  </si>
  <si>
    <t>R3467</t>
  </si>
  <si>
    <t>R3468</t>
  </si>
  <si>
    <t>R3469</t>
  </si>
  <si>
    <t>R3470</t>
  </si>
  <si>
    <t>R3471</t>
  </si>
  <si>
    <t>R3472</t>
  </si>
  <si>
    <t>R3473</t>
  </si>
  <si>
    <t>R3474</t>
  </si>
  <si>
    <t>R3475</t>
  </si>
  <si>
    <t>R3476</t>
  </si>
  <si>
    <t>R3477</t>
  </si>
  <si>
    <t>R3478</t>
  </si>
  <si>
    <t>R3479</t>
  </si>
  <si>
    <t>R3480</t>
  </si>
  <si>
    <t>R3481</t>
  </si>
  <si>
    <t>R3482</t>
  </si>
  <si>
    <t>R3483</t>
  </si>
  <si>
    <t>R3484</t>
  </si>
  <si>
    <t>R3485</t>
  </si>
  <si>
    <t>R3486</t>
  </si>
  <si>
    <t>R3487</t>
  </si>
  <si>
    <t>R3488</t>
  </si>
  <si>
    <t>R3489</t>
  </si>
  <si>
    <t>R3490</t>
  </si>
  <si>
    <t>R3491</t>
  </si>
  <si>
    <t>R3492</t>
  </si>
  <si>
    <t>R3493</t>
  </si>
  <si>
    <t>R3494</t>
  </si>
  <si>
    <t>R3495</t>
  </si>
  <si>
    <t>R3496</t>
  </si>
  <si>
    <t>R3497</t>
  </si>
  <si>
    <t>R3498</t>
  </si>
  <si>
    <t>R3499</t>
  </si>
  <si>
    <t>R3500</t>
  </si>
  <si>
    <t>R3501</t>
  </si>
  <si>
    <t>R3502</t>
  </si>
  <si>
    <t>R3503</t>
  </si>
  <si>
    <t>R3504</t>
  </si>
  <si>
    <t>R3505</t>
  </si>
  <si>
    <t>R3506</t>
  </si>
  <si>
    <t>R3507</t>
  </si>
  <si>
    <t>R3508</t>
  </si>
  <si>
    <t>R3509</t>
  </si>
  <si>
    <t>R3510</t>
  </si>
  <si>
    <t>R3511</t>
  </si>
  <si>
    <t>R3512</t>
  </si>
  <si>
    <t>R3513</t>
  </si>
  <si>
    <t>R3514</t>
  </si>
  <si>
    <t>R3515</t>
  </si>
  <si>
    <t>R3516</t>
  </si>
  <si>
    <t>R3517</t>
  </si>
  <si>
    <t>R3518</t>
  </si>
  <si>
    <t>R3519</t>
  </si>
  <si>
    <t>R3520</t>
  </si>
  <si>
    <t>R3521</t>
  </si>
  <si>
    <t>R3522</t>
  </si>
  <si>
    <t>R3523</t>
  </si>
  <si>
    <t>R3524</t>
  </si>
  <si>
    <t>R3525</t>
  </si>
  <si>
    <t>R3526</t>
  </si>
  <si>
    <t>R3527</t>
  </si>
  <si>
    <t>R3528</t>
  </si>
  <si>
    <t>R3529</t>
  </si>
  <si>
    <t>R3530</t>
  </si>
  <si>
    <t>R3531</t>
  </si>
  <si>
    <t>R3532</t>
  </si>
  <si>
    <t>R3533</t>
  </si>
  <si>
    <t>R3534</t>
  </si>
  <si>
    <t>R3535</t>
  </si>
  <si>
    <t>R3536</t>
  </si>
  <si>
    <t>R3537</t>
  </si>
  <si>
    <t>R3538</t>
  </si>
  <si>
    <t>R3539</t>
  </si>
  <si>
    <t>R3540</t>
  </si>
  <si>
    <t>R3541</t>
  </si>
  <si>
    <t>R3542</t>
  </si>
  <si>
    <t>R3543</t>
  </si>
  <si>
    <t>R3544</t>
  </si>
  <si>
    <t>R3545</t>
  </si>
  <si>
    <t>R3546</t>
  </si>
  <si>
    <t>R3547</t>
  </si>
  <si>
    <t>R3548</t>
  </si>
  <si>
    <t>R3549</t>
  </si>
  <si>
    <t>R3550</t>
  </si>
  <si>
    <t>R3551</t>
  </si>
  <si>
    <t>R3552</t>
  </si>
  <si>
    <t>R3553</t>
  </si>
  <si>
    <t>R3554</t>
  </si>
  <si>
    <t>R3555</t>
  </si>
  <si>
    <t>R3556</t>
  </si>
  <si>
    <t>R3557</t>
  </si>
  <si>
    <t>R3558</t>
  </si>
  <si>
    <t>R3559</t>
  </si>
  <si>
    <t>R3560</t>
  </si>
  <si>
    <t>R3561</t>
  </si>
  <si>
    <t>R3562</t>
  </si>
  <si>
    <t>R3563</t>
  </si>
  <si>
    <t>R3564</t>
  </si>
  <si>
    <t>R3565</t>
  </si>
  <si>
    <t>R3566</t>
  </si>
  <si>
    <t>R3567</t>
  </si>
  <si>
    <t>R3568</t>
  </si>
  <si>
    <t>R3569</t>
  </si>
  <si>
    <t>R3570</t>
  </si>
  <si>
    <t>R3571</t>
  </si>
  <si>
    <t>R3572</t>
  </si>
  <si>
    <t>R3573</t>
  </si>
  <si>
    <t>R3574</t>
  </si>
  <si>
    <t>R3575</t>
  </si>
  <si>
    <t>R3576</t>
  </si>
  <si>
    <t>R3577</t>
  </si>
  <si>
    <t>R3578</t>
  </si>
  <si>
    <t>R3579</t>
  </si>
  <si>
    <t>R3580</t>
  </si>
  <si>
    <t>R3581</t>
  </si>
  <si>
    <t>R3582</t>
  </si>
  <si>
    <t>R3583</t>
  </si>
  <si>
    <t>R3584</t>
  </si>
  <si>
    <t>R3585</t>
  </si>
  <si>
    <t>R3586</t>
  </si>
  <si>
    <t>R3587</t>
  </si>
  <si>
    <t>R3588</t>
  </si>
  <si>
    <t>R3589</t>
  </si>
  <si>
    <t>R3590</t>
  </si>
  <si>
    <t>R3591</t>
  </si>
  <si>
    <t>R3592</t>
  </si>
  <si>
    <t>R3593</t>
  </si>
  <si>
    <t>R3594</t>
  </si>
  <si>
    <t>R3595</t>
  </si>
  <si>
    <t>R3596</t>
  </si>
  <si>
    <t>R3597</t>
  </si>
  <si>
    <t>R3598</t>
  </si>
  <si>
    <t>R3599</t>
  </si>
  <si>
    <t>R3600</t>
  </si>
  <si>
    <t>R3601</t>
  </si>
  <si>
    <t>R3602</t>
  </si>
  <si>
    <t>R3603</t>
  </si>
  <si>
    <t>R3604</t>
  </si>
  <si>
    <t>R3605</t>
  </si>
  <si>
    <t>R3606</t>
  </si>
  <si>
    <t>R3607</t>
  </si>
  <si>
    <t>R3608</t>
  </si>
  <si>
    <t>R3609</t>
  </si>
  <si>
    <t>R3610</t>
  </si>
  <si>
    <t>R3611</t>
  </si>
  <si>
    <t>R3612</t>
  </si>
  <si>
    <t>R3613</t>
  </si>
  <si>
    <t>R3614</t>
  </si>
  <si>
    <t>R3615</t>
  </si>
  <si>
    <t>R3616</t>
  </si>
  <si>
    <t>R3617</t>
  </si>
  <si>
    <t>R3618</t>
  </si>
  <si>
    <t>R3619</t>
  </si>
  <si>
    <t>R3620</t>
  </si>
  <si>
    <t>R3621</t>
  </si>
  <si>
    <t>R3622</t>
  </si>
  <si>
    <t>R3623</t>
  </si>
  <si>
    <t>R3624</t>
  </si>
  <si>
    <t>R3625</t>
  </si>
  <si>
    <t>R3626</t>
  </si>
  <si>
    <t>R3627</t>
  </si>
  <si>
    <t>R3628</t>
  </si>
  <si>
    <t>R3629</t>
  </si>
  <si>
    <t>R3630</t>
  </si>
  <si>
    <t>R3631</t>
  </si>
  <si>
    <t>R3632</t>
  </si>
  <si>
    <t>R3633</t>
  </si>
  <si>
    <t>R3634</t>
  </si>
  <si>
    <t>R3635</t>
  </si>
  <si>
    <t>R3636</t>
  </si>
  <si>
    <t>R3637</t>
  </si>
  <si>
    <t>R3638</t>
  </si>
  <si>
    <t>R3639</t>
  </si>
  <si>
    <t>R3640</t>
  </si>
  <si>
    <t>R3641</t>
  </si>
  <si>
    <t>R3642</t>
  </si>
  <si>
    <t>R3643</t>
  </si>
  <si>
    <t>R3644</t>
  </si>
  <si>
    <t>R3645</t>
  </si>
  <si>
    <t>R3646</t>
  </si>
  <si>
    <t>R3647</t>
  </si>
  <si>
    <t>R3648</t>
  </si>
  <si>
    <t>R3649</t>
  </si>
  <si>
    <t>R3650</t>
  </si>
  <si>
    <t>R3651</t>
  </si>
  <si>
    <t>R3652</t>
  </si>
  <si>
    <t>R3653</t>
  </si>
  <si>
    <t>R3654</t>
  </si>
  <si>
    <t>R3655</t>
  </si>
  <si>
    <t>R3656</t>
  </si>
  <si>
    <t>R3657</t>
  </si>
  <si>
    <t>R3658</t>
  </si>
  <si>
    <t>R3659</t>
  </si>
  <si>
    <t>R3660</t>
  </si>
  <si>
    <t>R3661</t>
  </si>
  <si>
    <t>R3662</t>
  </si>
  <si>
    <t>R3663</t>
  </si>
  <si>
    <t>R3664</t>
  </si>
  <si>
    <t>R3665</t>
  </si>
  <si>
    <t>R3666</t>
  </si>
  <si>
    <t>R3667</t>
  </si>
  <si>
    <t>R3668</t>
  </si>
  <si>
    <t>R3669</t>
  </si>
  <si>
    <t>R3670</t>
  </si>
  <si>
    <t>R3671</t>
  </si>
  <si>
    <t>R3672</t>
  </si>
  <si>
    <t>R3673</t>
  </si>
  <si>
    <t>R3674</t>
  </si>
  <si>
    <t>R3675</t>
  </si>
  <si>
    <t>R3676</t>
  </si>
  <si>
    <t>R3677</t>
  </si>
  <si>
    <t>R3678</t>
  </si>
  <si>
    <t>R3679</t>
  </si>
  <si>
    <t>R3680</t>
  </si>
  <si>
    <t>R3681</t>
  </si>
  <si>
    <t>R3682</t>
  </si>
  <si>
    <t>R3683</t>
  </si>
  <si>
    <t>R3684</t>
  </si>
  <si>
    <t>R3685</t>
  </si>
  <si>
    <t>R3686</t>
  </si>
  <si>
    <t>R3687</t>
  </si>
  <si>
    <t>R3688</t>
  </si>
  <si>
    <t>R3689</t>
  </si>
  <si>
    <t>R3690</t>
  </si>
  <si>
    <t>R3691</t>
  </si>
  <si>
    <t>R3692</t>
  </si>
  <si>
    <t>R3693</t>
  </si>
  <si>
    <t>R3694</t>
  </si>
  <si>
    <t>R3695</t>
  </si>
  <si>
    <t>R3696</t>
  </si>
  <si>
    <t>R3697</t>
  </si>
  <si>
    <t>R3698</t>
  </si>
  <si>
    <t>R3699</t>
  </si>
  <si>
    <t>R3700</t>
  </si>
  <si>
    <t>R3701</t>
  </si>
  <si>
    <t>R3702</t>
  </si>
  <si>
    <t>R3703</t>
  </si>
  <si>
    <t>R3704</t>
  </si>
  <si>
    <t>R3705</t>
  </si>
  <si>
    <t>R3706</t>
  </si>
  <si>
    <t>R3707</t>
  </si>
  <si>
    <t>R3708</t>
  </si>
  <si>
    <t>R3709</t>
  </si>
  <si>
    <t>R3710</t>
  </si>
  <si>
    <t>R3711</t>
  </si>
  <si>
    <t>R3712</t>
  </si>
  <si>
    <t>R3713</t>
  </si>
  <si>
    <t>R3714</t>
  </si>
  <si>
    <t>R3715</t>
  </si>
  <si>
    <t>R3716</t>
  </si>
  <si>
    <t>R3717</t>
  </si>
  <si>
    <t>R3718</t>
  </si>
  <si>
    <t>R3719</t>
  </si>
  <si>
    <t>R3720</t>
  </si>
  <si>
    <t>R3721</t>
  </si>
  <si>
    <t>R3722</t>
  </si>
  <si>
    <t>R3723</t>
  </si>
  <si>
    <t>R3724</t>
  </si>
  <si>
    <t>R3725</t>
  </si>
  <si>
    <t>R3726</t>
  </si>
  <si>
    <t>R3727</t>
  </si>
  <si>
    <t>R3728</t>
  </si>
  <si>
    <t>R3729</t>
  </si>
  <si>
    <t>R3730</t>
  </si>
  <si>
    <t>R3731</t>
  </si>
  <si>
    <t>R3732</t>
  </si>
  <si>
    <t>R3733</t>
  </si>
  <si>
    <t>R3734</t>
  </si>
  <si>
    <t>R3735</t>
  </si>
  <si>
    <t>R3736</t>
  </si>
  <si>
    <t>R3737</t>
  </si>
  <si>
    <t>R3738</t>
  </si>
  <si>
    <t>R3739</t>
  </si>
  <si>
    <t>R3740</t>
  </si>
  <si>
    <t>R3741</t>
  </si>
  <si>
    <t>R3742</t>
  </si>
  <si>
    <t>R3743</t>
  </si>
  <si>
    <t>R3744</t>
  </si>
  <si>
    <t>R3745</t>
  </si>
  <si>
    <t>R3746</t>
  </si>
  <si>
    <t>R3747</t>
  </si>
  <si>
    <t>R3748</t>
  </si>
  <si>
    <t>R3749</t>
  </si>
  <si>
    <t>R3750</t>
  </si>
  <si>
    <t>R3751</t>
  </si>
  <si>
    <t>R3752</t>
  </si>
  <si>
    <t>R3753</t>
  </si>
  <si>
    <t>R3754</t>
  </si>
  <si>
    <t>R3755</t>
  </si>
  <si>
    <t>R3756</t>
  </si>
  <si>
    <t>R3757</t>
  </si>
  <si>
    <t>R3758</t>
  </si>
  <si>
    <t>R3759</t>
  </si>
  <si>
    <t>R3760</t>
  </si>
  <si>
    <t>R3761</t>
  </si>
  <si>
    <t>R3762</t>
  </si>
  <si>
    <t>R3763</t>
  </si>
  <si>
    <t>R3764</t>
  </si>
  <si>
    <t>R3765</t>
  </si>
  <si>
    <t>R3766</t>
  </si>
  <si>
    <t>R3767</t>
  </si>
  <si>
    <t>R3768</t>
  </si>
  <si>
    <t>R3769</t>
  </si>
  <si>
    <t>R3770</t>
  </si>
  <si>
    <t>R3771</t>
  </si>
  <si>
    <t>R3772</t>
  </si>
  <si>
    <t>R3773</t>
  </si>
  <si>
    <t>R3774</t>
  </si>
  <si>
    <t>R3775</t>
  </si>
  <si>
    <t>R3776</t>
  </si>
  <si>
    <t>R3777</t>
  </si>
  <si>
    <t>R3778</t>
  </si>
  <si>
    <t>R3779</t>
  </si>
  <si>
    <t>R3780</t>
  </si>
  <si>
    <t>R3781</t>
  </si>
  <si>
    <t>R3782</t>
  </si>
  <si>
    <t>R3783</t>
  </si>
  <si>
    <t>R3784</t>
  </si>
  <si>
    <t>R3785</t>
  </si>
  <si>
    <t>R3786</t>
  </si>
  <si>
    <t>R3787</t>
  </si>
  <si>
    <t>R3788</t>
  </si>
  <si>
    <t>R3789</t>
  </si>
  <si>
    <t>R3790</t>
  </si>
  <si>
    <t>R3791</t>
  </si>
  <si>
    <t>R3792</t>
  </si>
  <si>
    <t>R3793</t>
  </si>
  <si>
    <t>R3794</t>
  </si>
  <si>
    <t>R3795</t>
  </si>
  <si>
    <t>R3796</t>
  </si>
  <si>
    <t>R3797</t>
  </si>
  <si>
    <t>R3798</t>
  </si>
  <si>
    <t>R3799</t>
  </si>
  <si>
    <t>R3800</t>
  </si>
  <si>
    <t>R3801</t>
  </si>
  <si>
    <t>R3802</t>
  </si>
  <si>
    <t>R3803</t>
  </si>
  <si>
    <t>R3804</t>
  </si>
  <si>
    <t>R3805</t>
  </si>
  <si>
    <t>R3806</t>
  </si>
  <si>
    <t>R3807</t>
  </si>
  <si>
    <t>R3808</t>
  </si>
  <si>
    <t>R3809</t>
  </si>
  <si>
    <t>R3810</t>
  </si>
  <si>
    <t>R3811</t>
  </si>
  <si>
    <t>R3812</t>
  </si>
  <si>
    <t>R3813</t>
  </si>
  <si>
    <t>R3814</t>
  </si>
  <si>
    <t>R3815</t>
  </si>
  <si>
    <t>R3816</t>
  </si>
  <si>
    <t>R3817</t>
  </si>
  <si>
    <t>R3818</t>
  </si>
  <si>
    <t>R3819</t>
  </si>
  <si>
    <t>R3820</t>
  </si>
  <si>
    <t>R3821</t>
  </si>
  <si>
    <t>R3822</t>
  </si>
  <si>
    <t>R3823</t>
  </si>
  <si>
    <t>R3824</t>
  </si>
  <si>
    <t>R3825</t>
  </si>
  <si>
    <t>R3826</t>
  </si>
  <si>
    <t>R3827</t>
  </si>
  <si>
    <t>R3828</t>
  </si>
  <si>
    <t>R3829</t>
  </si>
  <si>
    <t>R3830</t>
  </si>
  <si>
    <t>R3831</t>
  </si>
  <si>
    <t>R3832</t>
  </si>
  <si>
    <t>R3833</t>
  </si>
  <si>
    <t>R3834</t>
  </si>
  <si>
    <t>R3835</t>
  </si>
  <si>
    <t>R3836</t>
  </si>
  <si>
    <t>R3837</t>
  </si>
  <si>
    <t>R3838</t>
  </si>
  <si>
    <t>R3839</t>
  </si>
  <si>
    <t>R3840</t>
  </si>
  <si>
    <t>R3841</t>
  </si>
  <si>
    <t>R3842</t>
  </si>
  <si>
    <t>R3843</t>
  </si>
  <si>
    <t>R3844</t>
  </si>
  <si>
    <t>R3845</t>
  </si>
  <si>
    <t>R3846</t>
  </si>
  <si>
    <t>R3847</t>
  </si>
  <si>
    <t>R3848</t>
  </si>
  <si>
    <t>R3849</t>
  </si>
  <si>
    <t>R3850</t>
  </si>
  <si>
    <t>R3851</t>
  </si>
  <si>
    <t>R3852</t>
  </si>
  <si>
    <t>R3853</t>
  </si>
  <si>
    <t>R3854</t>
  </si>
  <si>
    <t>R3855</t>
  </si>
  <si>
    <t>R3856</t>
  </si>
  <si>
    <t>R3857</t>
  </si>
  <si>
    <t>R3858</t>
  </si>
  <si>
    <t>R3859</t>
  </si>
  <si>
    <t>R3860</t>
  </si>
  <si>
    <t>R3861</t>
  </si>
  <si>
    <t>R3862</t>
  </si>
  <si>
    <t>R3863</t>
  </si>
  <si>
    <t>R3864</t>
  </si>
  <si>
    <t>R3865</t>
  </si>
  <si>
    <t>R3866</t>
  </si>
  <si>
    <t>R3867</t>
  </si>
  <si>
    <t>R3868</t>
  </si>
  <si>
    <t>R3869</t>
  </si>
  <si>
    <t>R3870</t>
  </si>
  <si>
    <t>R3871</t>
  </si>
  <si>
    <t>R3872</t>
  </si>
  <si>
    <t>R3873</t>
  </si>
  <si>
    <t>R3874</t>
  </si>
  <si>
    <t>R3875</t>
  </si>
  <si>
    <t>R3876</t>
  </si>
  <si>
    <t>R3877</t>
  </si>
  <si>
    <t>R3878</t>
  </si>
  <si>
    <t>R3879</t>
  </si>
  <si>
    <t>R3880</t>
  </si>
  <si>
    <t>R3881</t>
  </si>
  <si>
    <t>R3882</t>
  </si>
  <si>
    <t>R3883</t>
  </si>
  <si>
    <t>R3884</t>
  </si>
  <si>
    <t>R3885</t>
  </si>
  <si>
    <t>R3886</t>
  </si>
  <si>
    <t>R3887</t>
  </si>
  <si>
    <t>R3888</t>
  </si>
  <si>
    <t>R3889</t>
  </si>
  <si>
    <t>R3890</t>
  </si>
  <si>
    <t>R3891</t>
  </si>
  <si>
    <t>R3892</t>
  </si>
  <si>
    <t>R3893</t>
  </si>
  <si>
    <t>R3894</t>
  </si>
  <si>
    <t>R3895</t>
  </si>
  <si>
    <t>R3896</t>
  </si>
  <si>
    <t>R3897</t>
  </si>
  <si>
    <t>R3898</t>
  </si>
  <si>
    <t>R3899</t>
  </si>
  <si>
    <t>R3900</t>
  </si>
  <si>
    <t>R3901</t>
  </si>
  <si>
    <t>R3902</t>
  </si>
  <si>
    <t>R3903</t>
  </si>
  <si>
    <t>R3904</t>
  </si>
  <si>
    <t>R3905</t>
  </si>
  <si>
    <t>R3906</t>
  </si>
  <si>
    <t>R3907</t>
  </si>
  <si>
    <t>R3908</t>
  </si>
  <si>
    <t>R3909</t>
  </si>
  <si>
    <t>R3910</t>
  </si>
  <si>
    <t>R3911</t>
  </si>
  <si>
    <t>R3912</t>
  </si>
  <si>
    <t>R3913</t>
  </si>
  <si>
    <t>R3914</t>
  </si>
  <si>
    <t>R3915</t>
  </si>
  <si>
    <t>R3916</t>
  </si>
  <si>
    <t>R3917</t>
  </si>
  <si>
    <t>R3918</t>
  </si>
  <si>
    <t>R3919</t>
  </si>
  <si>
    <t>R3920</t>
  </si>
  <si>
    <t>R3921</t>
  </si>
  <si>
    <t>R3922</t>
  </si>
  <si>
    <t>R3923</t>
  </si>
  <si>
    <t>R3924</t>
  </si>
  <si>
    <t>R3925</t>
  </si>
  <si>
    <t>R3926</t>
  </si>
  <si>
    <t>R3927</t>
  </si>
  <si>
    <t>R3928</t>
  </si>
  <si>
    <t>R3929</t>
  </si>
  <si>
    <t>R3930</t>
  </si>
  <si>
    <t>R3931</t>
  </si>
  <si>
    <t>R3932</t>
  </si>
  <si>
    <t>R3933</t>
  </si>
  <si>
    <t>R3934</t>
  </si>
  <si>
    <t>R3935</t>
  </si>
  <si>
    <t>R3936</t>
  </si>
  <si>
    <t>R3937</t>
  </si>
  <si>
    <t>R3938</t>
  </si>
  <si>
    <t>R3939</t>
  </si>
  <si>
    <t>R3940</t>
  </si>
  <si>
    <t>R3941</t>
  </si>
  <si>
    <t>R3942</t>
  </si>
  <si>
    <t>R3943</t>
  </si>
  <si>
    <t>R3944</t>
  </si>
  <si>
    <t>R3945</t>
  </si>
  <si>
    <t>R3946</t>
  </si>
  <si>
    <t>R3947</t>
  </si>
  <si>
    <t>R3948</t>
  </si>
  <si>
    <t>R3949</t>
  </si>
  <si>
    <t>R3950</t>
  </si>
  <si>
    <t>R3951</t>
  </si>
  <si>
    <t>R3952</t>
  </si>
  <si>
    <t>R3953</t>
  </si>
  <si>
    <t>R3954</t>
  </si>
  <si>
    <t>R3955</t>
  </si>
  <si>
    <t>R3956</t>
  </si>
  <si>
    <t>R3957</t>
  </si>
  <si>
    <t>R3958</t>
  </si>
  <si>
    <t>R3959</t>
  </si>
  <si>
    <t>R3960</t>
  </si>
  <si>
    <t>R3961</t>
  </si>
  <si>
    <t>R3962</t>
  </si>
  <si>
    <t>R3963</t>
  </si>
  <si>
    <t>R3964</t>
  </si>
  <si>
    <t>R3965</t>
  </si>
  <si>
    <t>R3966</t>
  </si>
  <si>
    <t>R3967</t>
  </si>
  <si>
    <t>R3968</t>
  </si>
  <si>
    <t>R3969</t>
  </si>
  <si>
    <t>R3970</t>
  </si>
  <si>
    <t>R3971</t>
  </si>
  <si>
    <t>R3972</t>
  </si>
  <si>
    <t>R3973</t>
  </si>
  <si>
    <t>R3974</t>
  </si>
  <si>
    <t>R3975</t>
  </si>
  <si>
    <t>R3976</t>
  </si>
  <si>
    <t>R3977</t>
  </si>
  <si>
    <t>R3978</t>
  </si>
  <si>
    <t>R3979</t>
  </si>
  <si>
    <t>R3980</t>
  </si>
  <si>
    <t>R3981</t>
  </si>
  <si>
    <t>R3982</t>
  </si>
  <si>
    <t>R3983</t>
  </si>
  <si>
    <t>R3984</t>
  </si>
  <si>
    <t>R3985</t>
  </si>
  <si>
    <t>R3986</t>
  </si>
  <si>
    <t>R3987</t>
  </si>
  <si>
    <t>R3988</t>
  </si>
  <si>
    <t>R3989</t>
  </si>
  <si>
    <t>R3990</t>
  </si>
  <si>
    <t>R3991</t>
  </si>
  <si>
    <t>R3992</t>
  </si>
  <si>
    <t>R3993</t>
  </si>
  <si>
    <t>R3994</t>
  </si>
  <si>
    <t>R3995</t>
  </si>
  <si>
    <t>R3996</t>
  </si>
  <si>
    <t>R3997</t>
  </si>
  <si>
    <t>R3998</t>
  </si>
  <si>
    <t>R3999</t>
  </si>
  <si>
    <t>R4000</t>
  </si>
  <si>
    <t>R4001</t>
  </si>
  <si>
    <t>R4002</t>
  </si>
  <si>
    <t>R4003</t>
  </si>
  <si>
    <t>R4004</t>
  </si>
  <si>
    <t>R4005</t>
  </si>
  <si>
    <t>R4006</t>
  </si>
  <si>
    <t>R4007</t>
  </si>
  <si>
    <t>R4008</t>
  </si>
  <si>
    <t>R4009</t>
  </si>
  <si>
    <t>R4010</t>
  </si>
  <si>
    <t>R4011</t>
  </si>
  <si>
    <t>R4012</t>
  </si>
  <si>
    <t>R4013</t>
  </si>
  <si>
    <t>R4014</t>
  </si>
  <si>
    <t>R4015</t>
  </si>
  <si>
    <t>R4016</t>
  </si>
  <si>
    <t>R4017</t>
  </si>
  <si>
    <t>R4018</t>
  </si>
  <si>
    <t>R4019</t>
  </si>
  <si>
    <t>R4020</t>
  </si>
  <si>
    <t>R4021</t>
  </si>
  <si>
    <t>R4022</t>
  </si>
  <si>
    <t>R4023</t>
  </si>
  <si>
    <t>R4024</t>
  </si>
  <si>
    <t>R4025</t>
  </si>
  <si>
    <t>R4026</t>
  </si>
  <si>
    <t>R4027</t>
  </si>
  <si>
    <t>R4028</t>
  </si>
  <si>
    <t>R4029</t>
  </si>
  <si>
    <t>R4030</t>
  </si>
  <si>
    <t>R4031</t>
  </si>
  <si>
    <t>R4032</t>
  </si>
  <si>
    <t>R4033</t>
  </si>
  <si>
    <t>R4034</t>
  </si>
  <si>
    <t>R4035</t>
  </si>
  <si>
    <t>R4036</t>
  </si>
  <si>
    <t>R4037</t>
  </si>
  <si>
    <t>R4038</t>
  </si>
  <si>
    <t>R4039</t>
  </si>
  <si>
    <t>R4040</t>
  </si>
  <si>
    <t>R4041</t>
  </si>
  <si>
    <t>R4042</t>
  </si>
  <si>
    <t>R4043</t>
  </si>
  <si>
    <t>R4044</t>
  </si>
  <si>
    <t>R4045</t>
  </si>
  <si>
    <t>R4046</t>
  </si>
  <si>
    <t>R4047</t>
  </si>
  <si>
    <t>R4048</t>
  </si>
  <si>
    <t>R4049</t>
  </si>
  <si>
    <t>R4050</t>
  </si>
  <si>
    <t>R4051</t>
  </si>
  <si>
    <t>R4052</t>
  </si>
  <si>
    <t>R4053</t>
  </si>
  <si>
    <t>R4054</t>
  </si>
  <si>
    <t>R4055</t>
  </si>
  <si>
    <t>R4056</t>
  </si>
  <si>
    <t>R4057</t>
  </si>
  <si>
    <t>R4058</t>
  </si>
  <si>
    <t>R4059</t>
  </si>
  <si>
    <t>R4060</t>
  </si>
  <si>
    <t>R4061</t>
  </si>
  <si>
    <t>R4062</t>
  </si>
  <si>
    <t>R4063</t>
  </si>
  <si>
    <t>R4064</t>
  </si>
  <si>
    <t>R4065</t>
  </si>
  <si>
    <t>R4066</t>
  </si>
  <si>
    <t>R4067</t>
  </si>
  <si>
    <t>R4068</t>
  </si>
  <si>
    <t>R4069</t>
  </si>
  <si>
    <t>R4070</t>
  </si>
  <si>
    <t>R4071</t>
  </si>
  <si>
    <t>R4072</t>
  </si>
  <si>
    <t>R4073</t>
  </si>
  <si>
    <t>R4074</t>
  </si>
  <si>
    <t>R4075</t>
  </si>
  <si>
    <t>R4076</t>
  </si>
  <si>
    <t>R4077</t>
  </si>
  <si>
    <t>R4078</t>
  </si>
  <si>
    <t>R4079</t>
  </si>
  <si>
    <t>R4080</t>
  </si>
  <si>
    <t>R4081</t>
  </si>
  <si>
    <t>R4082</t>
  </si>
  <si>
    <t>R4083</t>
  </si>
  <si>
    <t>R4084</t>
  </si>
  <si>
    <t>R4085</t>
  </si>
  <si>
    <t>R4086</t>
  </si>
  <si>
    <t>R4087</t>
  </si>
  <si>
    <t>R4088</t>
  </si>
  <si>
    <t>R4089</t>
  </si>
  <si>
    <t>R4090</t>
  </si>
  <si>
    <t>R4091</t>
  </si>
  <si>
    <t>R4092</t>
  </si>
  <si>
    <t>R4093</t>
  </si>
  <si>
    <t>R4094</t>
  </si>
  <si>
    <t>R4095</t>
  </si>
  <si>
    <t>R4096</t>
  </si>
  <si>
    <t>R4097</t>
  </si>
  <si>
    <t>R4098</t>
  </si>
  <si>
    <t>R4099</t>
  </si>
  <si>
    <t>R4100</t>
  </si>
  <si>
    <t>R4101</t>
  </si>
  <si>
    <t>R4102</t>
  </si>
  <si>
    <t>R4103</t>
  </si>
  <si>
    <t>R4104</t>
  </si>
  <si>
    <t>R4105</t>
  </si>
  <si>
    <t>R4106</t>
  </si>
  <si>
    <t>R4107</t>
  </si>
  <si>
    <t>R4108</t>
  </si>
  <si>
    <t>R4109</t>
  </si>
  <si>
    <t>R4110</t>
  </si>
  <si>
    <t>R4111</t>
  </si>
  <si>
    <t>R4112</t>
  </si>
  <si>
    <t>R4113</t>
  </si>
  <si>
    <t>R4114</t>
  </si>
  <si>
    <t>R4115</t>
  </si>
  <si>
    <t>R4116</t>
  </si>
  <si>
    <t>R4117</t>
  </si>
  <si>
    <t>R4118</t>
  </si>
  <si>
    <t>R4119</t>
  </si>
  <si>
    <t>R4120</t>
  </si>
  <si>
    <t>R4121</t>
  </si>
  <si>
    <t>R4122</t>
  </si>
  <si>
    <t>R4123</t>
  </si>
  <si>
    <t>R4124</t>
  </si>
  <si>
    <t>R4125</t>
  </si>
  <si>
    <t>R4126</t>
  </si>
  <si>
    <t>R4127</t>
  </si>
  <si>
    <t>R4128</t>
  </si>
  <si>
    <t>R4129</t>
  </si>
  <si>
    <t>R4130</t>
  </si>
  <si>
    <t>R4131</t>
  </si>
  <si>
    <t>R4132</t>
  </si>
  <si>
    <t>R4133</t>
  </si>
  <si>
    <t>R4134</t>
  </si>
  <si>
    <t>R4135</t>
  </si>
  <si>
    <t>R4136</t>
  </si>
  <si>
    <t>R4137</t>
  </si>
  <si>
    <t>R4138</t>
  </si>
  <si>
    <t>R4139</t>
  </si>
  <si>
    <t>R4140</t>
  </si>
  <si>
    <t>R4141</t>
  </si>
  <si>
    <t>R4142</t>
  </si>
  <si>
    <t>R4143</t>
  </si>
  <si>
    <t>R4144</t>
  </si>
  <si>
    <t>R4145</t>
  </si>
  <si>
    <t>R4146</t>
  </si>
  <si>
    <t>R4147</t>
  </si>
  <si>
    <t>R4148</t>
  </si>
  <si>
    <t>R4149</t>
  </si>
  <si>
    <t>R4150</t>
  </si>
  <si>
    <t>R4151</t>
  </si>
  <si>
    <t>R4152</t>
  </si>
  <si>
    <t>R4153</t>
  </si>
  <si>
    <t>R4154</t>
  </si>
  <si>
    <t>R4155</t>
  </si>
  <si>
    <t>R4156</t>
  </si>
  <si>
    <t>R4157</t>
  </si>
  <si>
    <t>R4158</t>
  </si>
  <si>
    <t>R4159</t>
  </si>
  <si>
    <t>R4160</t>
  </si>
  <si>
    <t>R4161</t>
  </si>
  <si>
    <t>R4162</t>
  </si>
  <si>
    <t>R4163</t>
  </si>
  <si>
    <t>R4164</t>
  </si>
  <si>
    <t>R4165</t>
  </si>
  <si>
    <t>R4166</t>
  </si>
  <si>
    <t>R4167</t>
  </si>
  <si>
    <t>R4168</t>
  </si>
  <si>
    <t>R4169</t>
  </si>
  <si>
    <t>R4170</t>
  </si>
  <si>
    <t>R4171</t>
  </si>
  <si>
    <t>R4172</t>
  </si>
  <si>
    <t>R4173</t>
  </si>
  <si>
    <t>R4174</t>
  </si>
  <si>
    <t>R4175</t>
  </si>
  <si>
    <t>R4176</t>
  </si>
  <si>
    <t>R4177</t>
  </si>
  <si>
    <t>R4178</t>
  </si>
  <si>
    <t>R4179</t>
  </si>
  <si>
    <t>R4180</t>
  </si>
  <si>
    <t>R4181</t>
  </si>
  <si>
    <t>R4182</t>
  </si>
  <si>
    <t>R4183</t>
  </si>
  <si>
    <t>R4184</t>
  </si>
  <si>
    <t>R4185</t>
  </si>
  <si>
    <t>R4186</t>
  </si>
  <si>
    <t>R4187</t>
  </si>
  <si>
    <t>R4188</t>
  </si>
  <si>
    <t>R4189</t>
  </si>
  <si>
    <t>R4190</t>
  </si>
  <si>
    <t>R4191</t>
  </si>
  <si>
    <t>R4192</t>
  </si>
  <si>
    <t>R4193</t>
  </si>
  <si>
    <t>R4194</t>
  </si>
  <si>
    <t>R4195</t>
  </si>
  <si>
    <t>R4196</t>
  </si>
  <si>
    <t>R4197</t>
  </si>
  <si>
    <t>R4198</t>
  </si>
  <si>
    <t>R4199</t>
  </si>
  <si>
    <t>R4200</t>
  </si>
  <si>
    <t>R4201</t>
  </si>
  <si>
    <t>R4202</t>
  </si>
  <si>
    <t>R4203</t>
  </si>
  <si>
    <t>R4204</t>
  </si>
  <si>
    <t>R4205</t>
  </si>
  <si>
    <t>R4206</t>
  </si>
  <si>
    <t>R4207</t>
  </si>
  <si>
    <t>R4208</t>
  </si>
  <si>
    <t>R4209</t>
  </si>
  <si>
    <t>R4210</t>
  </si>
  <si>
    <t>R4211</t>
  </si>
  <si>
    <t>R4212</t>
  </si>
  <si>
    <t>R4213</t>
  </si>
  <si>
    <t>R4214</t>
  </si>
  <si>
    <t>R4215</t>
  </si>
  <si>
    <t>R4216</t>
  </si>
  <si>
    <t>R4217</t>
  </si>
  <si>
    <t>R4218</t>
  </si>
  <si>
    <t>R4219</t>
  </si>
  <si>
    <t>R4220</t>
  </si>
  <si>
    <t>R4221</t>
  </si>
  <si>
    <t>R4222</t>
  </si>
  <si>
    <t>R4223</t>
  </si>
  <si>
    <t>R4224</t>
  </si>
  <si>
    <t>R4225</t>
  </si>
  <si>
    <t>R4226</t>
  </si>
  <si>
    <t>R4227</t>
  </si>
  <si>
    <t>R4228</t>
  </si>
  <si>
    <t>R4229</t>
  </si>
  <si>
    <t>R4230</t>
  </si>
  <si>
    <t>R4231</t>
  </si>
  <si>
    <t>R4232</t>
  </si>
  <si>
    <t>R4233</t>
  </si>
  <si>
    <t>R4234</t>
  </si>
  <si>
    <t>R4235</t>
  </si>
  <si>
    <t>R4236</t>
  </si>
  <si>
    <t>R4237</t>
  </si>
  <si>
    <t>R4238</t>
  </si>
  <si>
    <t>R4239</t>
  </si>
  <si>
    <t>R4240</t>
  </si>
  <si>
    <t>R4241</t>
  </si>
  <si>
    <t>R4242</t>
  </si>
  <si>
    <t>R4243</t>
  </si>
  <si>
    <t>R4244</t>
  </si>
  <si>
    <t>R4245</t>
  </si>
  <si>
    <t>R4246</t>
  </si>
  <si>
    <t>R4247</t>
  </si>
  <si>
    <t>R4248</t>
  </si>
  <si>
    <t>R4249</t>
  </si>
  <si>
    <t>R4250</t>
  </si>
  <si>
    <t>R4251</t>
  </si>
  <si>
    <t>R4252</t>
  </si>
  <si>
    <t>R4253</t>
  </si>
  <si>
    <t>R4254</t>
  </si>
  <si>
    <t>R4255</t>
  </si>
  <si>
    <t>R4256</t>
  </si>
  <si>
    <t>R4257</t>
  </si>
  <si>
    <t>R4258</t>
  </si>
  <si>
    <t>R4259</t>
  </si>
  <si>
    <t>R4260</t>
  </si>
  <si>
    <t>R4261</t>
  </si>
  <si>
    <t>R4262</t>
  </si>
  <si>
    <t>R4263</t>
  </si>
  <si>
    <t>R4264</t>
  </si>
  <si>
    <t>R4265</t>
  </si>
  <si>
    <t>R4266</t>
  </si>
  <si>
    <t>R4267</t>
  </si>
  <si>
    <t>R4268</t>
  </si>
  <si>
    <t>R4269</t>
  </si>
  <si>
    <t>R4270</t>
  </si>
  <si>
    <t>R4271</t>
  </si>
  <si>
    <t>R4272</t>
  </si>
  <si>
    <t>R4273</t>
  </si>
  <si>
    <t>R4274</t>
  </si>
  <si>
    <t>R4275</t>
  </si>
  <si>
    <t>R4276</t>
  </si>
  <si>
    <t>R4277</t>
  </si>
  <si>
    <t>R4278</t>
  </si>
  <si>
    <t>R4279</t>
  </si>
  <si>
    <t>R4280</t>
  </si>
  <si>
    <t>R4281</t>
  </si>
  <si>
    <t>R4282</t>
  </si>
  <si>
    <t>R4283</t>
  </si>
  <si>
    <t>R4284</t>
  </si>
  <si>
    <t>R4285</t>
  </si>
  <si>
    <t>R4286</t>
  </si>
  <si>
    <t>R4287</t>
  </si>
  <si>
    <t>R4288</t>
  </si>
  <si>
    <t>R4289</t>
  </si>
  <si>
    <t>R4290</t>
  </si>
  <si>
    <t>R4291</t>
  </si>
  <si>
    <t>R4292</t>
  </si>
  <si>
    <t>R4293</t>
  </si>
  <si>
    <t>R4294</t>
  </si>
  <si>
    <t>R4295</t>
  </si>
  <si>
    <t>R4296</t>
  </si>
  <si>
    <t>R4297</t>
  </si>
  <si>
    <t>R4298</t>
  </si>
  <si>
    <t>R4299</t>
  </si>
  <si>
    <t>R4300</t>
  </si>
  <si>
    <t>R4301</t>
  </si>
  <si>
    <t>R4302</t>
  </si>
  <si>
    <t>R4303</t>
  </si>
  <si>
    <t>R4304</t>
  </si>
  <si>
    <t>R4305</t>
  </si>
  <si>
    <t>R4306</t>
  </si>
  <si>
    <t>R4307</t>
  </si>
  <si>
    <t>R4308</t>
  </si>
  <si>
    <t>R4309</t>
  </si>
  <si>
    <t>R4310</t>
  </si>
  <si>
    <t>R4311</t>
  </si>
  <si>
    <t>R4312</t>
  </si>
  <si>
    <t>R4313</t>
  </si>
  <si>
    <t>R4314</t>
  </si>
  <si>
    <t>R4315</t>
  </si>
  <si>
    <t>R4316</t>
  </si>
  <si>
    <t>R4317</t>
  </si>
  <si>
    <t>R4318</t>
  </si>
  <si>
    <t>R4319</t>
  </si>
  <si>
    <t>R4320</t>
  </si>
  <si>
    <t>R4321</t>
  </si>
  <si>
    <t>R4322</t>
  </si>
  <si>
    <t>R4323</t>
  </si>
  <si>
    <t>R4324</t>
  </si>
  <si>
    <t>R4325</t>
  </si>
  <si>
    <t>R4326</t>
  </si>
  <si>
    <t>R4327</t>
  </si>
  <si>
    <t>R4328</t>
  </si>
  <si>
    <t>R4329</t>
  </si>
  <si>
    <t>R4330</t>
  </si>
  <si>
    <t>R4331</t>
  </si>
  <si>
    <t>R4332</t>
  </si>
  <si>
    <t>R4333</t>
  </si>
  <si>
    <t>R4334</t>
  </si>
  <si>
    <t>R4335</t>
  </si>
  <si>
    <t>R4336</t>
  </si>
  <si>
    <t>R4337</t>
  </si>
  <si>
    <t>R4338</t>
  </si>
  <si>
    <t>R4339</t>
  </si>
  <si>
    <t>R4340</t>
  </si>
  <si>
    <t>R4341</t>
  </si>
  <si>
    <t>R4342</t>
  </si>
  <si>
    <t>R4343</t>
  </si>
  <si>
    <t>R4344</t>
  </si>
  <si>
    <t>R4345</t>
  </si>
  <si>
    <t>R4346</t>
  </si>
  <si>
    <t>R4347</t>
  </si>
  <si>
    <t>R4348</t>
  </si>
  <si>
    <t>R4349</t>
  </si>
  <si>
    <t>R4350</t>
  </si>
  <si>
    <t>R4351</t>
  </si>
  <si>
    <t>R4352</t>
  </si>
  <si>
    <t>R4353</t>
  </si>
  <si>
    <t>R4354</t>
  </si>
  <si>
    <t>R4355</t>
  </si>
  <si>
    <t>R4356</t>
  </si>
  <si>
    <t>R4357</t>
  </si>
  <si>
    <t>R4358</t>
  </si>
  <si>
    <t>R4359</t>
  </si>
  <si>
    <t>R4360</t>
  </si>
  <si>
    <t>R4361</t>
  </si>
  <si>
    <t>R4362</t>
  </si>
  <si>
    <t>R4363</t>
  </si>
  <si>
    <t>R4364</t>
  </si>
  <si>
    <t>R4365</t>
  </si>
  <si>
    <t>R4366</t>
  </si>
  <si>
    <t>R4367</t>
  </si>
  <si>
    <t>R4368</t>
  </si>
  <si>
    <t>R4369</t>
  </si>
  <si>
    <t>R4370</t>
  </si>
  <si>
    <t>R4371</t>
  </si>
  <si>
    <t>R4372</t>
  </si>
  <si>
    <t>R4373</t>
  </si>
  <si>
    <t>R4374</t>
  </si>
  <si>
    <t>R4375</t>
  </si>
  <si>
    <t>R4376</t>
  </si>
  <si>
    <t>R4377</t>
  </si>
  <si>
    <t>R4378</t>
  </si>
  <si>
    <t>R4379</t>
  </si>
  <si>
    <t>R4380</t>
  </si>
  <si>
    <t>R4381</t>
  </si>
  <si>
    <t>R4382</t>
  </si>
  <si>
    <t>R4383</t>
  </si>
  <si>
    <t>R4384</t>
  </si>
  <si>
    <t>R4385</t>
  </si>
  <si>
    <t>R4386</t>
  </si>
  <si>
    <t>R4387</t>
  </si>
  <si>
    <t>R4388</t>
  </si>
  <si>
    <t>R4389</t>
  </si>
  <si>
    <t>R4390</t>
  </si>
  <si>
    <t>R4391</t>
  </si>
  <si>
    <t>R4392</t>
  </si>
  <si>
    <t>R4393</t>
  </si>
  <si>
    <t>R4394</t>
  </si>
  <si>
    <t>R4395</t>
  </si>
  <si>
    <t>R4396</t>
  </si>
  <si>
    <t>R4397</t>
  </si>
  <si>
    <t>R4398</t>
  </si>
  <si>
    <t>R4399</t>
  </si>
  <si>
    <t>R4400</t>
  </si>
  <si>
    <t>R4401</t>
  </si>
  <si>
    <t>R4402</t>
  </si>
  <si>
    <t>R4403</t>
  </si>
  <si>
    <t>R4404</t>
  </si>
  <si>
    <t>R4405</t>
  </si>
  <si>
    <t>R4406</t>
  </si>
  <si>
    <t>R4407</t>
  </si>
  <si>
    <t>R4408</t>
  </si>
  <si>
    <t>R4409</t>
  </si>
  <si>
    <t>R4410</t>
  </si>
  <si>
    <t>R4411</t>
  </si>
  <si>
    <t>R4412</t>
  </si>
  <si>
    <t>R4413</t>
  </si>
  <si>
    <t>R4414</t>
  </si>
  <si>
    <t>R4415</t>
  </si>
  <si>
    <t>R4416</t>
  </si>
  <si>
    <t>R4417</t>
  </si>
  <si>
    <t>R4418</t>
  </si>
  <si>
    <t>R4419</t>
  </si>
  <si>
    <t>R4420</t>
  </si>
  <si>
    <t>R4421</t>
  </si>
  <si>
    <t>R4422</t>
  </si>
  <si>
    <t>R4423</t>
  </si>
  <si>
    <t>R4424</t>
  </si>
  <si>
    <t>R4425</t>
  </si>
  <si>
    <t>R4426</t>
  </si>
  <si>
    <t>R4427</t>
  </si>
  <si>
    <t>R4428</t>
  </si>
  <si>
    <t>R4429</t>
  </si>
  <si>
    <t>R4430</t>
  </si>
  <si>
    <t>R4431</t>
  </si>
  <si>
    <t>R4432</t>
  </si>
  <si>
    <t>R4433</t>
  </si>
  <si>
    <t>R4434</t>
  </si>
  <si>
    <t>R4435</t>
  </si>
  <si>
    <t>R4436</t>
  </si>
  <si>
    <t>R4437</t>
  </si>
  <si>
    <t>R4438</t>
  </si>
  <si>
    <t>R4439</t>
  </si>
  <si>
    <t>R4440</t>
  </si>
  <si>
    <t>R4441</t>
  </si>
  <si>
    <t>R4442</t>
  </si>
  <si>
    <t>R4443</t>
  </si>
  <si>
    <t>R4444</t>
  </si>
  <si>
    <t>R4445</t>
  </si>
  <si>
    <t>R4446</t>
  </si>
  <si>
    <t>R4447</t>
  </si>
  <si>
    <t>R4448</t>
  </si>
  <si>
    <t>R4449</t>
  </si>
  <si>
    <t>R4450</t>
  </si>
  <si>
    <t>R4451</t>
  </si>
  <si>
    <t>R4452</t>
  </si>
  <si>
    <t>R4453</t>
  </si>
  <si>
    <t>R4454</t>
  </si>
  <si>
    <t>R4455</t>
  </si>
  <si>
    <t>R4456</t>
  </si>
  <si>
    <t>R4457</t>
  </si>
  <si>
    <t>R4458</t>
  </si>
  <si>
    <t>R4459</t>
  </si>
  <si>
    <t>R4460</t>
  </si>
  <si>
    <t>R4461</t>
  </si>
  <si>
    <t>R4462</t>
  </si>
  <si>
    <t>R4463</t>
  </si>
  <si>
    <t>R4464</t>
  </si>
  <si>
    <t>R4465</t>
  </si>
  <si>
    <t>R4466</t>
  </si>
  <si>
    <t>R4467</t>
  </si>
  <si>
    <t>R4468</t>
  </si>
  <si>
    <t>R4469</t>
  </si>
  <si>
    <t>R4470</t>
  </si>
  <si>
    <t>R4471</t>
  </si>
  <si>
    <t>R4472</t>
  </si>
  <si>
    <t>R4473</t>
  </si>
  <si>
    <t>R4474</t>
  </si>
  <si>
    <t>R4475</t>
  </si>
  <si>
    <t>R4476</t>
  </si>
  <si>
    <t>R4477</t>
  </si>
  <si>
    <t>R4478</t>
  </si>
  <si>
    <t>R4479</t>
  </si>
  <si>
    <t>R4480</t>
  </si>
  <si>
    <t>R4481</t>
  </si>
  <si>
    <t>R4482</t>
  </si>
  <si>
    <t>R4483</t>
  </si>
  <si>
    <t>R4484</t>
  </si>
  <si>
    <t>R4485</t>
  </si>
  <si>
    <t>R4486</t>
  </si>
  <si>
    <t>R4487</t>
  </si>
  <si>
    <t>R4488</t>
  </si>
  <si>
    <t>R4489</t>
  </si>
  <si>
    <t>R4490</t>
  </si>
  <si>
    <t>R4491</t>
  </si>
  <si>
    <t>R4492</t>
  </si>
  <si>
    <t>R4493</t>
  </si>
  <si>
    <t>R4494</t>
  </si>
  <si>
    <t>R4495</t>
  </si>
  <si>
    <t>R4496</t>
  </si>
  <si>
    <t>R4497</t>
  </si>
  <si>
    <t>R4498</t>
  </si>
  <si>
    <t>R4499</t>
  </si>
  <si>
    <t>R4500</t>
  </si>
  <si>
    <t>R4501</t>
  </si>
  <si>
    <t>R4502</t>
  </si>
  <si>
    <t>R4503</t>
  </si>
  <si>
    <t>R4504</t>
  </si>
  <si>
    <t>R4505</t>
  </si>
  <si>
    <t>R4506</t>
  </si>
  <si>
    <t>R4507</t>
  </si>
  <si>
    <t>R4508</t>
  </si>
  <si>
    <t>R4509</t>
  </si>
  <si>
    <t>R4510</t>
  </si>
  <si>
    <t>R4511</t>
  </si>
  <si>
    <t>R4512</t>
  </si>
  <si>
    <t>R4513</t>
  </si>
  <si>
    <t>R4514</t>
  </si>
  <si>
    <t>R4515</t>
  </si>
  <si>
    <t>R4516</t>
  </si>
  <si>
    <t>R4517</t>
  </si>
  <si>
    <t>R4518</t>
  </si>
  <si>
    <t>R4519</t>
  </si>
  <si>
    <t>R4520</t>
  </si>
  <si>
    <t>R4521</t>
  </si>
  <si>
    <t>R4522</t>
  </si>
  <si>
    <t>R4523</t>
  </si>
  <si>
    <t>R4524</t>
  </si>
  <si>
    <t>R4525</t>
  </si>
  <si>
    <t>R4526</t>
  </si>
  <si>
    <t>R4527</t>
  </si>
  <si>
    <t>R4528</t>
  </si>
  <si>
    <t>R4529</t>
  </si>
  <si>
    <t>R4530</t>
  </si>
  <si>
    <t>R4531</t>
  </si>
  <si>
    <t>R4532</t>
  </si>
  <si>
    <t>R4533</t>
  </si>
  <si>
    <t>R4534</t>
  </si>
  <si>
    <t>R4535</t>
  </si>
  <si>
    <t>R4536</t>
  </si>
  <si>
    <t>R4537</t>
  </si>
  <si>
    <t>R4538</t>
  </si>
  <si>
    <t>R4539</t>
  </si>
  <si>
    <t>R4540</t>
  </si>
  <si>
    <t>R4541</t>
  </si>
  <si>
    <t>R4542</t>
  </si>
  <si>
    <t>R4543</t>
  </si>
  <si>
    <t>R4544</t>
  </si>
  <si>
    <t>R4545</t>
  </si>
  <si>
    <t>R4546</t>
  </si>
  <si>
    <t>R4547</t>
  </si>
  <si>
    <t>R4548</t>
  </si>
  <si>
    <t>R4549</t>
  </si>
  <si>
    <t>R4550</t>
  </si>
  <si>
    <t>R4551</t>
  </si>
  <si>
    <t>R4552</t>
  </si>
  <si>
    <t>R4553</t>
  </si>
  <si>
    <t>R4554</t>
  </si>
  <si>
    <t>R4555</t>
  </si>
  <si>
    <t>R4556</t>
  </si>
  <si>
    <t>R4557</t>
  </si>
  <si>
    <t>R4558</t>
  </si>
  <si>
    <t>R4559</t>
  </si>
  <si>
    <t>R4560</t>
  </si>
  <si>
    <t>R4561</t>
  </si>
  <si>
    <t>R4562</t>
  </si>
  <si>
    <t>R4563</t>
  </si>
  <si>
    <t>R4564</t>
  </si>
  <si>
    <t>R4565</t>
  </si>
  <si>
    <t>R4566</t>
  </si>
  <si>
    <t>R4567</t>
  </si>
  <si>
    <t>R4568</t>
  </si>
  <si>
    <t>R4569</t>
  </si>
  <si>
    <t>R4570</t>
  </si>
  <si>
    <t>R4571</t>
  </si>
  <si>
    <t>R4572</t>
  </si>
  <si>
    <t>R4573</t>
  </si>
  <si>
    <t>R4574</t>
  </si>
  <si>
    <t>R4575</t>
  </si>
  <si>
    <t>R4576</t>
  </si>
  <si>
    <t>R4577</t>
  </si>
  <si>
    <t>R4578</t>
  </si>
  <si>
    <t>R4579</t>
  </si>
  <si>
    <t>R4580</t>
  </si>
  <si>
    <t>R4581</t>
  </si>
  <si>
    <t>R4582</t>
  </si>
  <si>
    <t>R4583</t>
  </si>
  <si>
    <t>R4584</t>
  </si>
  <si>
    <t>R4585</t>
  </si>
  <si>
    <t>R4586</t>
  </si>
  <si>
    <t>R4587</t>
  </si>
  <si>
    <t>R4588</t>
  </si>
  <si>
    <t>R4589</t>
  </si>
  <si>
    <t>R4590</t>
  </si>
  <si>
    <t>R4591</t>
  </si>
  <si>
    <t>R4592</t>
  </si>
  <si>
    <t>R4593</t>
  </si>
  <si>
    <t>R4594</t>
  </si>
  <si>
    <t>R4595</t>
  </si>
  <si>
    <t>R4596</t>
  </si>
  <si>
    <t>R4597</t>
  </si>
  <si>
    <t>R4598</t>
  </si>
  <si>
    <t>R4599</t>
  </si>
  <si>
    <t>R4600</t>
  </si>
  <si>
    <t>R4601</t>
  </si>
  <si>
    <t>R4602</t>
  </si>
  <si>
    <t>R4603</t>
  </si>
  <si>
    <t>R4604</t>
  </si>
  <si>
    <t>R4605</t>
  </si>
  <si>
    <t>R4606</t>
  </si>
  <si>
    <t>R4607</t>
  </si>
  <si>
    <t>R4608</t>
  </si>
  <si>
    <t>R4609</t>
  </si>
  <si>
    <t>R4610</t>
  </si>
  <si>
    <t>R4611</t>
  </si>
  <si>
    <t>R4612</t>
  </si>
  <si>
    <t>R4613</t>
  </si>
  <si>
    <t>R4614</t>
  </si>
  <si>
    <t>R4615</t>
  </si>
  <si>
    <t>R4616</t>
  </si>
  <si>
    <t>R4617</t>
  </si>
  <si>
    <t>R4618</t>
  </si>
  <si>
    <t>R4619</t>
  </si>
  <si>
    <t>R4620</t>
  </si>
  <si>
    <t>R4621</t>
  </si>
  <si>
    <t>R4622</t>
  </si>
  <si>
    <t>R4623</t>
  </si>
  <si>
    <t>R4624</t>
  </si>
  <si>
    <t>R4625</t>
  </si>
  <si>
    <t>R4626</t>
  </si>
  <si>
    <t>R4627</t>
  </si>
  <si>
    <t>R4628</t>
  </si>
  <si>
    <t>R4629</t>
  </si>
  <si>
    <t>R4630</t>
  </si>
  <si>
    <t>R4631</t>
  </si>
  <si>
    <t>R4632</t>
  </si>
  <si>
    <t>R4633</t>
  </si>
  <si>
    <t>R4634</t>
  </si>
  <si>
    <t>R4635</t>
  </si>
  <si>
    <t>R4636</t>
  </si>
  <si>
    <t>R4637</t>
  </si>
  <si>
    <t>R4638</t>
  </si>
  <si>
    <t>R4639</t>
  </si>
  <si>
    <t>R4640</t>
  </si>
  <si>
    <t>R4641</t>
  </si>
  <si>
    <t>R4642</t>
  </si>
  <si>
    <t>R4643</t>
  </si>
  <si>
    <t>R4644</t>
  </si>
  <si>
    <t>R4645</t>
  </si>
  <si>
    <t>R4646</t>
  </si>
  <si>
    <t>R4647</t>
  </si>
  <si>
    <t>R4648</t>
  </si>
  <si>
    <t>R4649</t>
  </si>
  <si>
    <t>R4650</t>
  </si>
  <si>
    <t>R4651</t>
  </si>
  <si>
    <t>R4652</t>
  </si>
  <si>
    <t>R4653</t>
  </si>
  <si>
    <t>R4654</t>
  </si>
  <si>
    <t>R4655</t>
  </si>
  <si>
    <t>R4656</t>
  </si>
  <si>
    <t>R4657</t>
  </si>
  <si>
    <t>R4658</t>
  </si>
  <si>
    <t>R4659</t>
  </si>
  <si>
    <t>R4660</t>
  </si>
  <si>
    <t>R4661</t>
  </si>
  <si>
    <t>R4662</t>
  </si>
  <si>
    <t>R4663</t>
  </si>
  <si>
    <t>R4664</t>
  </si>
  <si>
    <t>R4665</t>
  </si>
  <si>
    <t>R4666</t>
  </si>
  <si>
    <t>R4667</t>
  </si>
  <si>
    <t>R4668</t>
  </si>
  <si>
    <t>R4669</t>
  </si>
  <si>
    <t>R4670</t>
  </si>
  <si>
    <t>R4671</t>
  </si>
  <si>
    <t>R4672</t>
  </si>
  <si>
    <t>R4673</t>
  </si>
  <si>
    <t>R4674</t>
  </si>
  <si>
    <t>R4675</t>
  </si>
  <si>
    <t>R4676</t>
  </si>
  <si>
    <t>R4677</t>
  </si>
  <si>
    <t>R4678</t>
  </si>
  <si>
    <t>R4679</t>
  </si>
  <si>
    <t>R4680</t>
  </si>
  <si>
    <t>R4681</t>
  </si>
  <si>
    <t>R4682</t>
  </si>
  <si>
    <t>R4683</t>
  </si>
  <si>
    <t>R4684</t>
  </si>
  <si>
    <t>R4685</t>
  </si>
  <si>
    <t>R4686</t>
  </si>
  <si>
    <t>R4687</t>
  </si>
  <si>
    <t>R4688</t>
  </si>
  <si>
    <t>R4689</t>
  </si>
  <si>
    <t>R4690</t>
  </si>
  <si>
    <t>R4691</t>
  </si>
  <si>
    <t>R4692</t>
  </si>
  <si>
    <t>R4693</t>
  </si>
  <si>
    <t>R4694</t>
  </si>
  <si>
    <t>R4695</t>
  </si>
  <si>
    <t>R4696</t>
  </si>
  <si>
    <t>R4697</t>
  </si>
  <si>
    <t>R4698</t>
  </si>
  <si>
    <t>R4699</t>
  </si>
  <si>
    <t>R4700</t>
  </si>
  <si>
    <t>R4701</t>
  </si>
  <si>
    <t>R4702</t>
  </si>
  <si>
    <t>R4703</t>
  </si>
  <si>
    <t>R4704</t>
  </si>
  <si>
    <t>R4705</t>
  </si>
  <si>
    <t>R4706</t>
  </si>
  <si>
    <t>R4707</t>
  </si>
  <si>
    <t>R4708</t>
  </si>
  <si>
    <t>R4709</t>
  </si>
  <si>
    <t>R4710</t>
  </si>
  <si>
    <t>R4711</t>
  </si>
  <si>
    <t>R4712</t>
  </si>
  <si>
    <t>R4713</t>
  </si>
  <si>
    <t>R4714</t>
  </si>
  <si>
    <t>R4715</t>
  </si>
  <si>
    <t>R4716</t>
  </si>
  <si>
    <t>R4717</t>
  </si>
  <si>
    <t>R4718</t>
  </si>
  <si>
    <t>R4719</t>
  </si>
  <si>
    <t>R4720</t>
  </si>
  <si>
    <t>R4721</t>
  </si>
  <si>
    <t>R4722</t>
  </si>
  <si>
    <t>R4723</t>
  </si>
  <si>
    <t>R4724</t>
  </si>
  <si>
    <t>R4725</t>
  </si>
  <si>
    <t>R4726</t>
  </si>
  <si>
    <t>R4727</t>
  </si>
  <si>
    <t>R4728</t>
  </si>
  <si>
    <t>R4729</t>
  </si>
  <si>
    <t>R4730</t>
  </si>
  <si>
    <t>R4731</t>
  </si>
  <si>
    <t>R4732</t>
  </si>
  <si>
    <t>R4733</t>
  </si>
  <si>
    <t>R4734</t>
  </si>
  <si>
    <t>R4735</t>
  </si>
  <si>
    <t>R4736</t>
  </si>
  <si>
    <t>R4737</t>
  </si>
  <si>
    <t>R4738</t>
  </si>
  <si>
    <t>R4739</t>
  </si>
  <si>
    <t>R4740</t>
  </si>
  <si>
    <t>R4741</t>
  </si>
  <si>
    <t>R4742</t>
  </si>
  <si>
    <t>R4743</t>
  </si>
  <si>
    <t>R4744</t>
  </si>
  <si>
    <t>R4745</t>
  </si>
  <si>
    <t>R4746</t>
  </si>
  <si>
    <t>R4747</t>
  </si>
  <si>
    <t>R4748</t>
  </si>
  <si>
    <t>R4749</t>
  </si>
  <si>
    <t>R4750</t>
  </si>
  <si>
    <t>R4751</t>
  </si>
  <si>
    <t>R4752</t>
  </si>
  <si>
    <t>R4753</t>
  </si>
  <si>
    <t>R4754</t>
  </si>
  <si>
    <t>R4755</t>
  </si>
  <si>
    <t>R4756</t>
  </si>
  <si>
    <t>R4757</t>
  </si>
  <si>
    <t>R4758</t>
  </si>
  <si>
    <t>R4759</t>
  </si>
  <si>
    <t>R4760</t>
  </si>
  <si>
    <t>R4761</t>
  </si>
  <si>
    <t>R4762</t>
  </si>
  <si>
    <t>R4763</t>
  </si>
  <si>
    <t>R4764</t>
  </si>
  <si>
    <t>R4765</t>
  </si>
  <si>
    <t>R4766</t>
  </si>
  <si>
    <t>R4767</t>
  </si>
  <si>
    <t>R4768</t>
  </si>
  <si>
    <t>R4769</t>
  </si>
  <si>
    <t>R4770</t>
  </si>
  <si>
    <t>R4771</t>
  </si>
  <si>
    <t>R4772</t>
  </si>
  <si>
    <t>R4773</t>
  </si>
  <si>
    <t>R4774</t>
  </si>
  <si>
    <t>R4775</t>
  </si>
  <si>
    <t>R4776</t>
  </si>
  <si>
    <t>R4777</t>
  </si>
  <si>
    <t>R4778</t>
  </si>
  <si>
    <t>R4779</t>
  </si>
  <si>
    <t>R4780</t>
  </si>
  <si>
    <t>R4781</t>
  </si>
  <si>
    <t>R4782</t>
  </si>
  <si>
    <t>R4783</t>
  </si>
  <si>
    <t>R4784</t>
  </si>
  <si>
    <t>R4785</t>
  </si>
  <si>
    <t>R4786</t>
  </si>
  <si>
    <t>R4787</t>
  </si>
  <si>
    <t>R4788</t>
  </si>
  <si>
    <t>R4789</t>
  </si>
  <si>
    <t>R4790</t>
  </si>
  <si>
    <t>R4791</t>
  </si>
  <si>
    <t>R4792</t>
  </si>
  <si>
    <t>R4793</t>
  </si>
  <si>
    <t>R4794</t>
  </si>
  <si>
    <t>R4795</t>
  </si>
  <si>
    <t>R4796</t>
  </si>
  <si>
    <t>R4797</t>
  </si>
  <si>
    <t>R4798</t>
  </si>
  <si>
    <t>R4799</t>
  </si>
  <si>
    <t>R4800</t>
  </si>
  <si>
    <t>R4801</t>
  </si>
  <si>
    <t>R4802</t>
  </si>
  <si>
    <t>R4803</t>
  </si>
  <si>
    <t>R4804</t>
  </si>
  <si>
    <t>R4805</t>
  </si>
  <si>
    <t>R4806</t>
  </si>
  <si>
    <t>R4807</t>
  </si>
  <si>
    <t>R4808</t>
  </si>
  <si>
    <t>R4809</t>
  </si>
  <si>
    <t>R4810</t>
  </si>
  <si>
    <t>R4811</t>
  </si>
  <si>
    <t>R4812</t>
  </si>
  <si>
    <t>R4813</t>
  </si>
  <si>
    <t>R4814</t>
  </si>
  <si>
    <t>R4815</t>
  </si>
  <si>
    <t>R4816</t>
  </si>
  <si>
    <t>R4817</t>
  </si>
  <si>
    <t>R4818</t>
  </si>
  <si>
    <t>R4819</t>
  </si>
  <si>
    <t>R4820</t>
  </si>
  <si>
    <t>R4821</t>
  </si>
  <si>
    <t>R4822</t>
  </si>
  <si>
    <t>R4823</t>
  </si>
  <si>
    <t>R4824</t>
  </si>
  <si>
    <t>R4825</t>
  </si>
  <si>
    <t>R4826</t>
  </si>
  <si>
    <t>R4827</t>
  </si>
  <si>
    <t>R4828</t>
  </si>
  <si>
    <t>R4829</t>
  </si>
  <si>
    <t>R4830</t>
  </si>
  <si>
    <t>R4831</t>
  </si>
  <si>
    <t>R4832</t>
  </si>
  <si>
    <t>R4833</t>
  </si>
  <si>
    <t>R4834</t>
  </si>
  <si>
    <t>R4835</t>
  </si>
  <si>
    <t>R4836</t>
  </si>
  <si>
    <t>R4837</t>
  </si>
  <si>
    <t>R4838</t>
  </si>
  <si>
    <t>R4839</t>
  </si>
  <si>
    <t>R4840</t>
  </si>
  <si>
    <t>R4841</t>
  </si>
  <si>
    <t>R4842</t>
  </si>
  <si>
    <t>R4843</t>
  </si>
  <si>
    <t>R4844</t>
  </si>
  <si>
    <t>R4845</t>
  </si>
  <si>
    <t>R4846</t>
  </si>
  <si>
    <t>R4847</t>
  </si>
  <si>
    <t>R4848</t>
  </si>
  <si>
    <t>R4849</t>
  </si>
  <si>
    <t>R4850</t>
  </si>
  <si>
    <t>R4851</t>
  </si>
  <si>
    <t>R4852</t>
  </si>
  <si>
    <t>R4853</t>
  </si>
  <si>
    <t>R4854</t>
  </si>
  <si>
    <t>R4855</t>
  </si>
  <si>
    <t>R4856</t>
  </si>
  <si>
    <t>R4857</t>
  </si>
  <si>
    <t>R4858</t>
  </si>
  <si>
    <t>R4859</t>
  </si>
  <si>
    <t>R4860</t>
  </si>
  <si>
    <t>R4861</t>
  </si>
  <si>
    <t>R4862</t>
  </si>
  <si>
    <t>R4863</t>
  </si>
  <si>
    <t>R4864</t>
  </si>
  <si>
    <t>R4865</t>
  </si>
  <si>
    <t>R4866</t>
  </si>
  <si>
    <t>R4867</t>
  </si>
  <si>
    <t>R4868</t>
  </si>
  <si>
    <t>R4869</t>
  </si>
  <si>
    <t>R4870</t>
  </si>
  <si>
    <t>R4871</t>
  </si>
  <si>
    <t>R4872</t>
  </si>
  <si>
    <t>R4873</t>
  </si>
  <si>
    <t>R4874</t>
  </si>
  <si>
    <t>R4875</t>
  </si>
  <si>
    <t>R4876</t>
  </si>
  <si>
    <t>R4877</t>
  </si>
  <si>
    <t>R4878</t>
  </si>
  <si>
    <t>R4879</t>
  </si>
  <si>
    <t>R4880</t>
  </si>
  <si>
    <t>R4881</t>
  </si>
  <si>
    <t>R4882</t>
  </si>
  <si>
    <t>R4883</t>
  </si>
  <si>
    <t>R4884</t>
  </si>
  <si>
    <t>R4885</t>
  </si>
  <si>
    <t>R4886</t>
  </si>
  <si>
    <t>R4887</t>
  </si>
  <si>
    <t>R4888</t>
  </si>
  <si>
    <t>R4889</t>
  </si>
  <si>
    <t>R4890</t>
  </si>
  <si>
    <t>R4891</t>
  </si>
  <si>
    <t>R4892</t>
  </si>
  <si>
    <t>R4893</t>
  </si>
  <si>
    <t>R4894</t>
  </si>
  <si>
    <t>R4895</t>
  </si>
  <si>
    <t>R4896</t>
  </si>
  <si>
    <t>R4897</t>
  </si>
  <si>
    <t>R4898</t>
  </si>
  <si>
    <t>R4899</t>
  </si>
  <si>
    <t>R4900</t>
  </si>
  <si>
    <t>R4901</t>
  </si>
  <si>
    <t>R4902</t>
  </si>
  <si>
    <t>R4903</t>
  </si>
  <si>
    <t>R4904</t>
  </si>
  <si>
    <t>R4905</t>
  </si>
  <si>
    <t>R4906</t>
  </si>
  <si>
    <t>R4907</t>
  </si>
  <si>
    <t>R4908</t>
  </si>
  <si>
    <t>R4909</t>
  </si>
  <si>
    <t>R4910</t>
  </si>
  <si>
    <t>R4911</t>
  </si>
  <si>
    <t>R4912</t>
  </si>
  <si>
    <t>R4913</t>
  </si>
  <si>
    <t>R4914</t>
  </si>
  <si>
    <t>R4915</t>
  </si>
  <si>
    <t>R4916</t>
  </si>
  <si>
    <t>R4917</t>
  </si>
  <si>
    <t>R4918</t>
  </si>
  <si>
    <t>R4919</t>
  </si>
  <si>
    <t>R4920</t>
  </si>
  <si>
    <t>R4921</t>
  </si>
  <si>
    <t>R4922</t>
  </si>
  <si>
    <t>R4923</t>
  </si>
  <si>
    <t>R4924</t>
  </si>
  <si>
    <t>R4925</t>
  </si>
  <si>
    <t>R4926</t>
  </si>
  <si>
    <t>R4927</t>
  </si>
  <si>
    <t>R4928</t>
  </si>
  <si>
    <t>R4929</t>
  </si>
  <si>
    <t>R4930</t>
  </si>
  <si>
    <t>R4931</t>
  </si>
  <si>
    <t>R4932</t>
  </si>
  <si>
    <t>R4933</t>
  </si>
  <si>
    <t>R4934</t>
  </si>
  <si>
    <t>R4935</t>
  </si>
  <si>
    <t>R4936</t>
  </si>
  <si>
    <t>R4937</t>
  </si>
  <si>
    <t>R4938</t>
  </si>
  <si>
    <t>R4939</t>
  </si>
  <si>
    <t>R4940</t>
  </si>
  <si>
    <t>R4941</t>
  </si>
  <si>
    <t>R4942</t>
  </si>
  <si>
    <t>R4943</t>
  </si>
  <si>
    <t>R4944</t>
  </si>
  <si>
    <t>R4945</t>
  </si>
  <si>
    <t>R4946</t>
  </si>
  <si>
    <t>R4947</t>
  </si>
  <si>
    <t>R4948</t>
  </si>
  <si>
    <t>R4949</t>
  </si>
  <si>
    <t>R4950</t>
  </si>
  <si>
    <t>R4951</t>
  </si>
  <si>
    <t>R4952</t>
  </si>
  <si>
    <t>R4953</t>
  </si>
  <si>
    <t>R4954</t>
  </si>
  <si>
    <t>R4955</t>
  </si>
  <si>
    <t>R4956</t>
  </si>
  <si>
    <t>R4957</t>
  </si>
  <si>
    <t>R4958</t>
  </si>
  <si>
    <t>R4959</t>
  </si>
  <si>
    <t>R4960</t>
  </si>
  <si>
    <t>R4961</t>
  </si>
  <si>
    <t>R4962</t>
  </si>
  <si>
    <t>R4963</t>
  </si>
  <si>
    <t>R4964</t>
  </si>
  <si>
    <t>R4965</t>
  </si>
  <si>
    <t>R4966</t>
  </si>
  <si>
    <t>R4967</t>
  </si>
  <si>
    <t>R4968</t>
  </si>
  <si>
    <t>R4969</t>
  </si>
  <si>
    <t>R4970</t>
  </si>
  <si>
    <t>R4971</t>
  </si>
  <si>
    <t>R4972</t>
  </si>
  <si>
    <t>R4973</t>
  </si>
  <si>
    <t>R4974</t>
  </si>
  <si>
    <t>R4975</t>
  </si>
  <si>
    <t>R4976</t>
  </si>
  <si>
    <t>R4977</t>
  </si>
  <si>
    <t>R4978</t>
  </si>
  <si>
    <t>R4979</t>
  </si>
  <si>
    <t>R4980</t>
  </si>
  <si>
    <t>R4981</t>
  </si>
  <si>
    <t>R4982</t>
  </si>
  <si>
    <t>R4983</t>
  </si>
  <si>
    <t>R4984</t>
  </si>
  <si>
    <t>R4985</t>
  </si>
  <si>
    <t>R4986</t>
  </si>
  <si>
    <t>R4987</t>
  </si>
  <si>
    <t>R4988</t>
  </si>
  <si>
    <t>R4989</t>
  </si>
  <si>
    <t>R4990</t>
  </si>
  <si>
    <t>R4991</t>
  </si>
  <si>
    <t>R4992</t>
  </si>
  <si>
    <t>R4993</t>
  </si>
  <si>
    <t>R4994</t>
  </si>
  <si>
    <t>R4995</t>
  </si>
  <si>
    <t>R4996</t>
  </si>
  <si>
    <t>R4997</t>
  </si>
  <si>
    <t>R4998</t>
  </si>
  <si>
    <t>R4999</t>
  </si>
  <si>
    <t>R5000</t>
  </si>
  <si>
    <t>R5001</t>
  </si>
  <si>
    <t>R5002</t>
  </si>
  <si>
    <t>R5003</t>
  </si>
  <si>
    <t>R5004</t>
  </si>
  <si>
    <t>R5005</t>
  </si>
  <si>
    <t>R5006</t>
  </si>
  <si>
    <t>R5007</t>
  </si>
  <si>
    <t>R5008</t>
  </si>
  <si>
    <t>R5009</t>
  </si>
  <si>
    <t>R5010</t>
  </si>
  <si>
    <t>R5011</t>
  </si>
  <si>
    <t>R5012</t>
  </si>
  <si>
    <t>R5013</t>
  </si>
  <si>
    <t>R5014</t>
  </si>
  <si>
    <t>R5015</t>
  </si>
  <si>
    <t>R5016</t>
  </si>
  <si>
    <t>R5017</t>
  </si>
  <si>
    <t>R5018</t>
  </si>
  <si>
    <t>R5019</t>
  </si>
  <si>
    <t>R5020</t>
  </si>
  <si>
    <t>R5021</t>
  </si>
  <si>
    <t>R5022</t>
  </si>
  <si>
    <t>R5023</t>
  </si>
  <si>
    <t>R5024</t>
  </si>
  <si>
    <t>R5025</t>
  </si>
  <si>
    <t>R5026</t>
  </si>
  <si>
    <t>R5027</t>
  </si>
  <si>
    <t>R5028</t>
  </si>
  <si>
    <t>R5029</t>
  </si>
  <si>
    <t>R5030</t>
  </si>
  <si>
    <t>R5031</t>
  </si>
  <si>
    <t>R5032</t>
  </si>
  <si>
    <t>R5033</t>
  </si>
  <si>
    <t>R5034</t>
  </si>
  <si>
    <t>R5035</t>
  </si>
  <si>
    <t>R5036</t>
  </si>
  <si>
    <t>R5037</t>
  </si>
  <si>
    <t>R5038</t>
  </si>
  <si>
    <t>R5039</t>
  </si>
  <si>
    <t>R5040</t>
  </si>
  <si>
    <t>R5041</t>
  </si>
  <si>
    <t>R5042</t>
  </si>
  <si>
    <t>R5043</t>
  </si>
  <si>
    <t>R5044</t>
  </si>
  <si>
    <t>R5045</t>
  </si>
  <si>
    <t>R5046</t>
  </si>
  <si>
    <t>R5047</t>
  </si>
  <si>
    <t>R5048</t>
  </si>
  <si>
    <t>R5049</t>
  </si>
  <si>
    <t>R5050</t>
  </si>
  <si>
    <t>R5051</t>
  </si>
  <si>
    <t>R5052</t>
  </si>
  <si>
    <t>R5053</t>
  </si>
  <si>
    <t>R5054</t>
  </si>
  <si>
    <t>R5055</t>
  </si>
  <si>
    <t>R5056</t>
  </si>
  <si>
    <t>R5057</t>
  </si>
  <si>
    <t>R5058</t>
  </si>
  <si>
    <t>R5059</t>
  </si>
  <si>
    <t>R5060</t>
  </si>
  <si>
    <t>R5061</t>
  </si>
  <si>
    <t>R5062</t>
  </si>
  <si>
    <t>R5063</t>
  </si>
  <si>
    <t>R5064</t>
  </si>
  <si>
    <t>R5065</t>
  </si>
  <si>
    <t>R5066</t>
  </si>
  <si>
    <t>R5067</t>
  </si>
  <si>
    <t>R5068</t>
  </si>
  <si>
    <t>R5069</t>
  </si>
  <si>
    <t>R5070</t>
  </si>
  <si>
    <t>R5071</t>
  </si>
  <si>
    <t>R5072</t>
  </si>
  <si>
    <t>R5073</t>
  </si>
  <si>
    <t>R5074</t>
  </si>
  <si>
    <t>R5075</t>
  </si>
  <si>
    <t>R5076</t>
  </si>
  <si>
    <t>R5077</t>
  </si>
  <si>
    <t>R5078</t>
  </si>
  <si>
    <t>R5079</t>
  </si>
  <si>
    <t>R5080</t>
  </si>
  <si>
    <t>R5081</t>
  </si>
  <si>
    <t>R5082</t>
  </si>
  <si>
    <t>R5083</t>
  </si>
  <si>
    <t>R5084</t>
  </si>
  <si>
    <t>R5085</t>
  </si>
  <si>
    <t>R5086</t>
  </si>
  <si>
    <t>R5087</t>
  </si>
  <si>
    <t>R5088</t>
  </si>
  <si>
    <t>R5089</t>
  </si>
  <si>
    <t>R5090</t>
  </si>
  <si>
    <t>R5091</t>
  </si>
  <si>
    <t>R5092</t>
  </si>
  <si>
    <t>R5093</t>
  </si>
  <si>
    <t>R5094</t>
  </si>
  <si>
    <t>R5095</t>
  </si>
  <si>
    <t>R5096</t>
  </si>
  <si>
    <t>R5097</t>
  </si>
  <si>
    <t>R5098</t>
  </si>
  <si>
    <t>R5099</t>
  </si>
  <si>
    <t>R5100</t>
  </si>
  <si>
    <t>R5101</t>
  </si>
  <si>
    <t>R5102</t>
  </si>
  <si>
    <t>R5103</t>
  </si>
  <si>
    <t>R5104</t>
  </si>
  <si>
    <t>R5105</t>
  </si>
  <si>
    <t>R5106</t>
  </si>
  <si>
    <t>R5107</t>
  </si>
  <si>
    <t>R5108</t>
  </si>
  <si>
    <t>R5109</t>
  </si>
  <si>
    <t>R5110</t>
  </si>
  <si>
    <t>R5111</t>
  </si>
  <si>
    <t>R5112</t>
  </si>
  <si>
    <t>R5113</t>
  </si>
  <si>
    <t>R5114</t>
  </si>
  <si>
    <t>R5115</t>
  </si>
  <si>
    <t>R5116</t>
  </si>
  <si>
    <t>R5117</t>
  </si>
  <si>
    <t>R5118</t>
  </si>
  <si>
    <t>R5119</t>
  </si>
  <si>
    <t>R5120</t>
  </si>
  <si>
    <t>R5121</t>
  </si>
  <si>
    <t>R5122</t>
  </si>
  <si>
    <t>R5123</t>
  </si>
  <si>
    <t>R5124</t>
  </si>
  <si>
    <t>R5125</t>
  </si>
  <si>
    <t>R5126</t>
  </si>
  <si>
    <t>R5127</t>
  </si>
  <si>
    <t>R5128</t>
  </si>
  <si>
    <t>R5129</t>
  </si>
  <si>
    <t>R5130</t>
  </si>
  <si>
    <t>R5131</t>
  </si>
  <si>
    <t>R5132</t>
  </si>
  <si>
    <t>R5133</t>
  </si>
  <si>
    <t>R5134</t>
  </si>
  <si>
    <t>R5135</t>
  </si>
  <si>
    <t>R5136</t>
  </si>
  <si>
    <t>R5137</t>
  </si>
  <si>
    <t>R5138</t>
  </si>
  <si>
    <t>R5139</t>
  </si>
  <si>
    <t>R5140</t>
  </si>
  <si>
    <t>R5141</t>
  </si>
  <si>
    <t>R5142</t>
  </si>
  <si>
    <t>R5143</t>
  </si>
  <si>
    <t>R5144</t>
  </si>
  <si>
    <t>R5145</t>
  </si>
  <si>
    <t>R5146</t>
  </si>
  <si>
    <t>R5147</t>
  </si>
  <si>
    <t>R5148</t>
  </si>
  <si>
    <t>R5149</t>
  </si>
  <si>
    <t>R5150</t>
  </si>
  <si>
    <t>R5151</t>
  </si>
  <si>
    <t>R5152</t>
  </si>
  <si>
    <t>R5153</t>
  </si>
  <si>
    <t>R5154</t>
  </si>
  <si>
    <t>R5155</t>
  </si>
  <si>
    <t>R5156</t>
  </si>
  <si>
    <t>R5157</t>
  </si>
  <si>
    <t>R5158</t>
  </si>
  <si>
    <t>R5159</t>
  </si>
  <si>
    <t>R5160</t>
  </si>
  <si>
    <t>R5161</t>
  </si>
  <si>
    <t>R5162</t>
  </si>
  <si>
    <t>R5163</t>
  </si>
  <si>
    <t>R5164</t>
  </si>
  <si>
    <t>R5165</t>
  </si>
  <si>
    <t>R5166</t>
  </si>
  <si>
    <t>R5167</t>
  </si>
  <si>
    <t>R5168</t>
  </si>
  <si>
    <t>R5169</t>
  </si>
  <si>
    <t>R5170</t>
  </si>
  <si>
    <t>R5171</t>
  </si>
  <si>
    <t>R5172</t>
  </si>
  <si>
    <t>R5173</t>
  </si>
  <si>
    <t>R5174</t>
  </si>
  <si>
    <t>R5175</t>
  </si>
  <si>
    <t>R5176</t>
  </si>
  <si>
    <t>R5177</t>
  </si>
  <si>
    <t>R5178</t>
  </si>
  <si>
    <t>R5179</t>
  </si>
  <si>
    <t>R5180</t>
  </si>
  <si>
    <t>R5181</t>
  </si>
  <si>
    <t>R5182</t>
  </si>
  <si>
    <t>R5183</t>
  </si>
  <si>
    <t>R5184</t>
  </si>
  <si>
    <t>R5185</t>
  </si>
  <si>
    <t>R5186</t>
  </si>
  <si>
    <t>R5187</t>
  </si>
  <si>
    <t>R5188</t>
  </si>
  <si>
    <t>R5189</t>
  </si>
  <si>
    <t>R5190</t>
  </si>
  <si>
    <t>R5191</t>
  </si>
  <si>
    <t>R5192</t>
  </si>
  <si>
    <t>R5193</t>
  </si>
  <si>
    <t>R5194</t>
  </si>
  <si>
    <t>R5195</t>
  </si>
  <si>
    <t>R5196</t>
  </si>
  <si>
    <t>R5197</t>
  </si>
  <si>
    <t>R5198</t>
  </si>
  <si>
    <t>R5199</t>
  </si>
  <si>
    <t>R5200</t>
  </si>
  <si>
    <t>R5201</t>
  </si>
  <si>
    <t>R5202</t>
  </si>
  <si>
    <t>R5203</t>
  </si>
  <si>
    <t>R5204</t>
  </si>
  <si>
    <t>R5205</t>
  </si>
  <si>
    <t>R5206</t>
  </si>
  <si>
    <t>R5207</t>
  </si>
  <si>
    <t>R5208</t>
  </si>
  <si>
    <t>R5209</t>
  </si>
  <si>
    <t>R5210</t>
  </si>
  <si>
    <t>R5211</t>
  </si>
  <si>
    <t>R5212</t>
  </si>
  <si>
    <t>R5213</t>
  </si>
  <si>
    <t>R5214</t>
  </si>
  <si>
    <t>R5215</t>
  </si>
  <si>
    <t>R5216</t>
  </si>
  <si>
    <t>R5217</t>
  </si>
  <si>
    <t>R5218</t>
  </si>
  <si>
    <t>R5219</t>
  </si>
  <si>
    <t>R5220</t>
  </si>
  <si>
    <t>R5221</t>
  </si>
  <si>
    <t>R5222</t>
  </si>
  <si>
    <t>R5223</t>
  </si>
  <si>
    <t>R5224</t>
  </si>
  <si>
    <t>R5225</t>
  </si>
  <si>
    <t>R5226</t>
  </si>
  <si>
    <t>R5227</t>
  </si>
  <si>
    <t>R5228</t>
  </si>
  <si>
    <t>R5229</t>
  </si>
  <si>
    <t>R5230</t>
  </si>
  <si>
    <t>R5231</t>
  </si>
  <si>
    <t>R5232</t>
  </si>
  <si>
    <t>R5233</t>
  </si>
  <si>
    <t>R5234</t>
  </si>
  <si>
    <t>R5235</t>
  </si>
  <si>
    <t>R5236</t>
  </si>
  <si>
    <t>R5237</t>
  </si>
  <si>
    <t>R5238</t>
  </si>
  <si>
    <t>R5239</t>
  </si>
  <si>
    <t>R5240</t>
  </si>
  <si>
    <t>R5241</t>
  </si>
  <si>
    <t>R5242</t>
  </si>
  <si>
    <t>R5243</t>
  </si>
  <si>
    <t>R5244</t>
  </si>
  <si>
    <t>R5245</t>
  </si>
  <si>
    <t>R5246</t>
  </si>
  <si>
    <t>R5247</t>
  </si>
  <si>
    <t>R5248</t>
  </si>
  <si>
    <t>R5249</t>
  </si>
  <si>
    <t>R5250</t>
  </si>
  <si>
    <t>R5251</t>
  </si>
  <si>
    <t>R5252</t>
  </si>
  <si>
    <t>R5253</t>
  </si>
  <si>
    <t>R5254</t>
  </si>
  <si>
    <t>R5255</t>
  </si>
  <si>
    <t>R5256</t>
  </si>
  <si>
    <t>R5257</t>
  </si>
  <si>
    <t>R5258</t>
  </si>
  <si>
    <t>R5259</t>
  </si>
  <si>
    <t>R5260</t>
  </si>
  <si>
    <t>R5261</t>
  </si>
  <si>
    <t>R5262</t>
  </si>
  <si>
    <t>R5263</t>
  </si>
  <si>
    <t>R5264</t>
  </si>
  <si>
    <t>R5265</t>
  </si>
  <si>
    <t>R5266</t>
  </si>
  <si>
    <t>R5267</t>
  </si>
  <si>
    <t>R5268</t>
  </si>
  <si>
    <t>R5269</t>
  </si>
  <si>
    <t>R5270</t>
  </si>
  <si>
    <t>R5271</t>
  </si>
  <si>
    <t>R5272</t>
  </si>
  <si>
    <t>R5273</t>
  </si>
  <si>
    <t>R5274</t>
  </si>
  <si>
    <t>R5275</t>
  </si>
  <si>
    <t>R5276</t>
  </si>
  <si>
    <t>R5277</t>
  </si>
  <si>
    <t>R5278</t>
  </si>
  <si>
    <t>R5279</t>
  </si>
  <si>
    <t>R5280</t>
  </si>
  <si>
    <t>R5281</t>
  </si>
  <si>
    <t>R5282</t>
  </si>
  <si>
    <t>R5283</t>
  </si>
  <si>
    <t>R5284</t>
  </si>
  <si>
    <t>R5285</t>
  </si>
  <si>
    <t>R5286</t>
  </si>
  <si>
    <t>R5287</t>
  </si>
  <si>
    <t>R5288</t>
  </si>
  <si>
    <t>R5289</t>
  </si>
  <si>
    <t>R5290</t>
  </si>
  <si>
    <t>R5291</t>
  </si>
  <si>
    <t>R5292</t>
  </si>
  <si>
    <t>R5293</t>
  </si>
  <si>
    <t>R5294</t>
  </si>
  <si>
    <t>R5295</t>
  </si>
  <si>
    <t>R5296</t>
  </si>
  <si>
    <t>R5297</t>
  </si>
  <si>
    <t>R5298</t>
  </si>
  <si>
    <t>R5299</t>
  </si>
  <si>
    <t>R5300</t>
  </si>
  <si>
    <t>R5301</t>
  </si>
  <si>
    <t>R5302</t>
  </si>
  <si>
    <t>R5303</t>
  </si>
  <si>
    <t>R5304</t>
  </si>
  <si>
    <t>R5305</t>
  </si>
  <si>
    <t>R5306</t>
  </si>
  <si>
    <t>R5307</t>
  </si>
  <si>
    <t>R5308</t>
  </si>
  <si>
    <t>R5309</t>
  </si>
  <si>
    <t>R5310</t>
  </si>
  <si>
    <t>R5311</t>
  </si>
  <si>
    <t>R5312</t>
  </si>
  <si>
    <t>R5313</t>
  </si>
  <si>
    <t>R5314</t>
  </si>
  <si>
    <t>R5315</t>
  </si>
  <si>
    <t>R5316</t>
  </si>
  <si>
    <t>R5317</t>
  </si>
  <si>
    <t>R5318</t>
  </si>
  <si>
    <t>R5319</t>
  </si>
  <si>
    <t>R5320</t>
  </si>
  <si>
    <t>R5321</t>
  </si>
  <si>
    <t>R5322</t>
  </si>
  <si>
    <t>R5323</t>
  </si>
  <si>
    <t>R5324</t>
  </si>
  <si>
    <t>R5325</t>
  </si>
  <si>
    <t>R5326</t>
  </si>
  <si>
    <t>R5327</t>
  </si>
  <si>
    <t>R5328</t>
  </si>
  <si>
    <t>R5329</t>
  </si>
  <si>
    <t>R5330</t>
  </si>
  <si>
    <t>R5331</t>
  </si>
  <si>
    <t>R5332</t>
  </si>
  <si>
    <t>R5333</t>
  </si>
  <si>
    <t>R5334</t>
  </si>
  <si>
    <t>R5335</t>
  </si>
  <si>
    <t>R5336</t>
  </si>
  <si>
    <t>R5337</t>
  </si>
  <si>
    <t>R5338</t>
  </si>
  <si>
    <t>R5339</t>
  </si>
  <si>
    <t>R5340</t>
  </si>
  <si>
    <t>R5341</t>
  </si>
  <si>
    <t>R5342</t>
  </si>
  <si>
    <t>R5343</t>
  </si>
  <si>
    <t>R5344</t>
  </si>
  <si>
    <t>R5345</t>
  </si>
  <si>
    <t>R5346</t>
  </si>
  <si>
    <t>R5347</t>
  </si>
  <si>
    <t>R5348</t>
  </si>
  <si>
    <t>R5349</t>
  </si>
  <si>
    <t>R5350</t>
  </si>
  <si>
    <t>R5351</t>
  </si>
  <si>
    <t>R5352</t>
  </si>
  <si>
    <t>R5353</t>
  </si>
  <si>
    <t>R5354</t>
  </si>
  <si>
    <t>R5355</t>
  </si>
  <si>
    <t>R5356</t>
  </si>
  <si>
    <t>R5357</t>
  </si>
  <si>
    <t>R5358</t>
  </si>
  <si>
    <t>R5359</t>
  </si>
  <si>
    <t>R5360</t>
  </si>
  <si>
    <t>R5361</t>
  </si>
  <si>
    <t>R5362</t>
  </si>
  <si>
    <t>R5363</t>
  </si>
  <si>
    <t>R5364</t>
  </si>
  <si>
    <t>R5365</t>
  </si>
  <si>
    <t>R5366</t>
  </si>
  <si>
    <t>R5367</t>
  </si>
  <si>
    <t>R5368</t>
  </si>
  <si>
    <t>R5369</t>
  </si>
  <si>
    <t>R5370</t>
  </si>
  <si>
    <t>R5371</t>
  </si>
  <si>
    <t>R5372</t>
  </si>
  <si>
    <t>R5373</t>
  </si>
  <si>
    <t>R5374</t>
  </si>
  <si>
    <t>R5375</t>
  </si>
  <si>
    <t>R5376</t>
  </si>
  <si>
    <t>R5377</t>
  </si>
  <si>
    <t>R5378</t>
  </si>
  <si>
    <t>R5379</t>
  </si>
  <si>
    <t>R5380</t>
  </si>
  <si>
    <t>R5381</t>
  </si>
  <si>
    <t>R5382</t>
  </si>
  <si>
    <t>R5383</t>
  </si>
  <si>
    <t>R5384</t>
  </si>
  <si>
    <t>R5385</t>
  </si>
  <si>
    <t>R5386</t>
  </si>
  <si>
    <t>R5387</t>
  </si>
  <si>
    <t>R5388</t>
  </si>
  <si>
    <t>R5389</t>
  </si>
  <si>
    <t>R5390</t>
  </si>
  <si>
    <t>R5391</t>
  </si>
  <si>
    <t>R5392</t>
  </si>
  <si>
    <t>R5393</t>
  </si>
  <si>
    <t>R5394</t>
  </si>
  <si>
    <t>R5395</t>
  </si>
  <si>
    <t>R5396</t>
  </si>
  <si>
    <t>R5397</t>
  </si>
  <si>
    <t>R5398</t>
  </si>
  <si>
    <t>R5399</t>
  </si>
  <si>
    <t>R5400</t>
  </si>
  <si>
    <t>R5401</t>
  </si>
  <si>
    <t>R5402</t>
  </si>
  <si>
    <t>R5403</t>
  </si>
  <si>
    <t>R5404</t>
  </si>
  <si>
    <t>R5405</t>
  </si>
  <si>
    <t>R5406</t>
  </si>
  <si>
    <t>R5407</t>
  </si>
  <si>
    <t>R5408</t>
  </si>
  <si>
    <t>R5409</t>
  </si>
  <si>
    <t>R5410</t>
  </si>
  <si>
    <t>R5411</t>
  </si>
  <si>
    <t>R5412</t>
  </si>
  <si>
    <t>R5413</t>
  </si>
  <si>
    <t>R5414</t>
  </si>
  <si>
    <t>R5415</t>
  </si>
  <si>
    <t>R5416</t>
  </si>
  <si>
    <t>R5417</t>
  </si>
  <si>
    <t>R5418</t>
  </si>
  <si>
    <t>R5419</t>
  </si>
  <si>
    <t>R5420</t>
  </si>
  <si>
    <t>R5421</t>
  </si>
  <si>
    <t>R5422</t>
  </si>
  <si>
    <t>R5423</t>
  </si>
  <si>
    <t>R5424</t>
  </si>
  <si>
    <t>R5425</t>
  </si>
  <si>
    <t>R5426</t>
  </si>
  <si>
    <t>R5427</t>
  </si>
  <si>
    <t>R5428</t>
  </si>
  <si>
    <t>R5429</t>
  </si>
  <si>
    <t>R5430</t>
  </si>
  <si>
    <t>R5431</t>
  </si>
  <si>
    <t>R5432</t>
  </si>
  <si>
    <t>R5433</t>
  </si>
  <si>
    <t>R5434</t>
  </si>
  <si>
    <t>R5435</t>
  </si>
  <si>
    <t>R5436</t>
  </si>
  <si>
    <t>R5437</t>
  </si>
  <si>
    <t>R5438</t>
  </si>
  <si>
    <t>R5439</t>
  </si>
  <si>
    <t>R5440</t>
  </si>
  <si>
    <t>R5441</t>
  </si>
  <si>
    <t>R5442</t>
  </si>
  <si>
    <t>R5443</t>
  </si>
  <si>
    <t>R5444</t>
  </si>
  <si>
    <t>R5445</t>
  </si>
  <si>
    <t>R5446</t>
  </si>
  <si>
    <t>R5447</t>
  </si>
  <si>
    <t>R5448</t>
  </si>
  <si>
    <t>R5449</t>
  </si>
  <si>
    <t>R5450</t>
  </si>
  <si>
    <t>R5451</t>
  </si>
  <si>
    <t>R5452</t>
  </si>
  <si>
    <t>R5453</t>
  </si>
  <si>
    <t>R5454</t>
  </si>
  <si>
    <t>R5455</t>
  </si>
  <si>
    <t>R5456</t>
  </si>
  <si>
    <t>R5457</t>
  </si>
  <si>
    <t>R5458</t>
  </si>
  <si>
    <t>R5459</t>
  </si>
  <si>
    <t>R5460</t>
  </si>
  <si>
    <t>R5461</t>
  </si>
  <si>
    <t>R5462</t>
  </si>
  <si>
    <t>R5463</t>
  </si>
  <si>
    <t>R5464</t>
  </si>
  <si>
    <t>R5465</t>
  </si>
  <si>
    <t>R5466</t>
  </si>
  <si>
    <t>R5467</t>
  </si>
  <si>
    <t>R5468</t>
  </si>
  <si>
    <t>R5469</t>
  </si>
  <si>
    <t>R5470</t>
  </si>
  <si>
    <t>R5471</t>
  </si>
  <si>
    <t>R5472</t>
  </si>
  <si>
    <t>R5473</t>
  </si>
  <si>
    <t>R5474</t>
  </si>
  <si>
    <t>R5475</t>
  </si>
  <si>
    <t>R5476</t>
  </si>
  <si>
    <t>R5477</t>
  </si>
  <si>
    <t>R5478</t>
  </si>
  <si>
    <t>R5479</t>
  </si>
  <si>
    <t>R5480</t>
  </si>
  <si>
    <t>R5481</t>
  </si>
  <si>
    <t>R5482</t>
  </si>
  <si>
    <t>R5483</t>
  </si>
  <si>
    <t>R5484</t>
  </si>
  <si>
    <t>R5485</t>
  </si>
  <si>
    <t>R5486</t>
  </si>
  <si>
    <t>R5487</t>
  </si>
  <si>
    <t>R5488</t>
  </si>
  <si>
    <t>R5489</t>
  </si>
  <si>
    <t>R5490</t>
  </si>
  <si>
    <t>R5491</t>
  </si>
  <si>
    <t>R5492</t>
  </si>
  <si>
    <t>R5493</t>
  </si>
  <si>
    <t>R5494</t>
  </si>
  <si>
    <t>R5495</t>
  </si>
  <si>
    <t>R5496</t>
  </si>
  <si>
    <t>R5497</t>
  </si>
  <si>
    <t>R5498</t>
  </si>
  <si>
    <t>R5499</t>
  </si>
  <si>
    <t>R5500</t>
  </si>
  <si>
    <t>R5501</t>
  </si>
  <si>
    <t>R5502</t>
  </si>
  <si>
    <t>R5503</t>
  </si>
  <si>
    <t>R5504</t>
  </si>
  <si>
    <t>R5505</t>
  </si>
  <si>
    <t>R5506</t>
  </si>
  <si>
    <t>R5507</t>
  </si>
  <si>
    <t>R5508</t>
  </si>
  <si>
    <t>R5509</t>
  </si>
  <si>
    <t>R5510</t>
  </si>
  <si>
    <t>R5511</t>
  </si>
  <si>
    <t>R5512</t>
  </si>
  <si>
    <t>R5513</t>
  </si>
  <si>
    <t>R5514</t>
  </si>
  <si>
    <t>R5515</t>
  </si>
  <si>
    <t>R5516</t>
  </si>
  <si>
    <t>R5517</t>
  </si>
  <si>
    <t>R5518</t>
  </si>
  <si>
    <t>R5519</t>
  </si>
  <si>
    <t>R5520</t>
  </si>
  <si>
    <t>R5521</t>
  </si>
  <si>
    <t>R5522</t>
  </si>
  <si>
    <t>R5523</t>
  </si>
  <si>
    <t>R5524</t>
  </si>
  <si>
    <t>R5525</t>
  </si>
  <si>
    <t>R5526</t>
  </si>
  <si>
    <t>R5527</t>
  </si>
  <si>
    <t>R5528</t>
  </si>
  <si>
    <t>R5529</t>
  </si>
  <si>
    <t>R5530</t>
  </si>
  <si>
    <t>R5531</t>
  </si>
  <si>
    <t>R5532</t>
  </si>
  <si>
    <t>R5533</t>
  </si>
  <si>
    <t>R5534</t>
  </si>
  <si>
    <t>R5535</t>
  </si>
  <si>
    <t>R5536</t>
  </si>
  <si>
    <t>R5537</t>
  </si>
  <si>
    <t>R5538</t>
  </si>
  <si>
    <t>R5539</t>
  </si>
  <si>
    <t>R5540</t>
  </si>
  <si>
    <t>R5541</t>
  </si>
  <si>
    <t>R5542</t>
  </si>
  <si>
    <t>R5543</t>
  </si>
  <si>
    <t>R5544</t>
  </si>
  <si>
    <t>R5545</t>
  </si>
  <si>
    <t>R5546</t>
  </si>
  <si>
    <t>R5547</t>
  </si>
  <si>
    <t>R5548</t>
  </si>
  <si>
    <t>R5549</t>
  </si>
  <si>
    <t>R5550</t>
  </si>
  <si>
    <t>R5551</t>
  </si>
  <si>
    <t>R5552</t>
  </si>
  <si>
    <t>R5553</t>
  </si>
  <si>
    <t>R5554</t>
  </si>
  <si>
    <t>R5555</t>
  </si>
  <si>
    <t>R5556</t>
  </si>
  <si>
    <t>R5557</t>
  </si>
  <si>
    <t>R5558</t>
  </si>
  <si>
    <t>R5559</t>
  </si>
  <si>
    <t>R5560</t>
  </si>
  <si>
    <t>R5561</t>
  </si>
  <si>
    <t>R5562</t>
  </si>
  <si>
    <t>R5563</t>
  </si>
  <si>
    <t>R5564</t>
  </si>
  <si>
    <t>R5565</t>
  </si>
  <si>
    <t>R5566</t>
  </si>
  <si>
    <t>R5567</t>
  </si>
  <si>
    <t>R5568</t>
  </si>
  <si>
    <t>R5569</t>
  </si>
  <si>
    <t>R5570</t>
  </si>
  <si>
    <t>R5571</t>
  </si>
  <si>
    <t>R5572</t>
  </si>
  <si>
    <t>R5573</t>
  </si>
  <si>
    <t>R5574</t>
  </si>
  <si>
    <t>R5575</t>
  </si>
  <si>
    <t>R5576</t>
  </si>
  <si>
    <t>R5577</t>
  </si>
  <si>
    <t>R5578</t>
  </si>
  <si>
    <t>R5579</t>
  </si>
  <si>
    <t>R5580</t>
  </si>
  <si>
    <t>R5581</t>
  </si>
  <si>
    <t>R5582</t>
  </si>
  <si>
    <t>R5583</t>
  </si>
  <si>
    <t>R5584</t>
  </si>
  <si>
    <t>R5585</t>
  </si>
  <si>
    <t>R5586</t>
  </si>
  <si>
    <t>R5587</t>
  </si>
  <si>
    <t>R5588</t>
  </si>
  <si>
    <t>R5589</t>
  </si>
  <si>
    <t>R5590</t>
  </si>
  <si>
    <t>R5591</t>
  </si>
  <si>
    <t>R5592</t>
  </si>
  <si>
    <t>R5593</t>
  </si>
  <si>
    <t>R5594</t>
  </si>
  <si>
    <t>R5595</t>
  </si>
  <si>
    <t>R5596</t>
  </si>
  <si>
    <t>R5597</t>
  </si>
  <si>
    <t>R5598</t>
  </si>
  <si>
    <t>R5599</t>
  </si>
  <si>
    <t>R5600</t>
  </si>
  <si>
    <t>R5601</t>
  </si>
  <si>
    <t>R5602</t>
  </si>
  <si>
    <t>R5603</t>
  </si>
  <si>
    <t>R5604</t>
  </si>
  <si>
    <t>R5605</t>
  </si>
  <si>
    <t>R5606</t>
  </si>
  <si>
    <t>R5607</t>
  </si>
  <si>
    <t>R5608</t>
  </si>
  <si>
    <t>R5609</t>
  </si>
  <si>
    <t>R5610</t>
  </si>
  <si>
    <t>R5611</t>
  </si>
  <si>
    <t>R5612</t>
  </si>
  <si>
    <t>R5613</t>
  </si>
  <si>
    <t>R5614</t>
  </si>
  <si>
    <t>R5615</t>
  </si>
  <si>
    <t>R5616</t>
  </si>
  <si>
    <t>R5617</t>
  </si>
  <si>
    <t>R5618</t>
  </si>
  <si>
    <t>R5619</t>
  </si>
  <si>
    <t>R5620</t>
  </si>
  <si>
    <t>R5621</t>
  </si>
  <si>
    <t>R5622</t>
  </si>
  <si>
    <t>R5623</t>
  </si>
  <si>
    <t>R5624</t>
  </si>
  <si>
    <t>R5625</t>
  </si>
  <si>
    <t>R5626</t>
  </si>
  <si>
    <t>R5627</t>
  </si>
  <si>
    <t>R5628</t>
  </si>
  <si>
    <t>R5629</t>
  </si>
  <si>
    <t>R5630</t>
  </si>
  <si>
    <t>R5631</t>
  </si>
  <si>
    <t>R5632</t>
  </si>
  <si>
    <t>R5633</t>
  </si>
  <si>
    <t>R5634</t>
  </si>
  <si>
    <t>R5635</t>
  </si>
  <si>
    <t>R5636</t>
  </si>
  <si>
    <t>R5637</t>
  </si>
  <si>
    <t>R5638</t>
  </si>
  <si>
    <t>R5639</t>
  </si>
  <si>
    <t>R5640</t>
  </si>
  <si>
    <t>R5641</t>
  </si>
  <si>
    <t>R5642</t>
  </si>
  <si>
    <t>R5643</t>
  </si>
  <si>
    <t>R5644</t>
  </si>
  <si>
    <t>R5645</t>
  </si>
  <si>
    <t>R5646</t>
  </si>
  <si>
    <t>R5647</t>
  </si>
  <si>
    <t>R5648</t>
  </si>
  <si>
    <t>R5649</t>
  </si>
  <si>
    <t>R5650</t>
  </si>
  <si>
    <t>R5651</t>
  </si>
  <si>
    <t>R5652</t>
  </si>
  <si>
    <t>R5653</t>
  </si>
  <si>
    <t>R5654</t>
  </si>
  <si>
    <t>R5655</t>
  </si>
  <si>
    <t>R5656</t>
  </si>
  <si>
    <t>R5657</t>
  </si>
  <si>
    <t>R5658</t>
  </si>
  <si>
    <t>R5659</t>
  </si>
  <si>
    <t>R5660</t>
  </si>
  <si>
    <t>R5661</t>
  </si>
  <si>
    <t>R5662</t>
  </si>
  <si>
    <t>R5663</t>
  </si>
  <si>
    <t>R5664</t>
  </si>
  <si>
    <t>R5665</t>
  </si>
  <si>
    <t>R5666</t>
  </si>
  <si>
    <t>R5667</t>
  </si>
  <si>
    <t>R5668</t>
  </si>
  <si>
    <t>R5669</t>
  </si>
  <si>
    <t>R5670</t>
  </si>
  <si>
    <t>R5671</t>
  </si>
  <si>
    <t>R5672</t>
  </si>
  <si>
    <t>R5673</t>
  </si>
  <si>
    <t>R5674</t>
  </si>
  <si>
    <t>R5675</t>
  </si>
  <si>
    <t>R5676</t>
  </si>
  <si>
    <t>R5677</t>
  </si>
  <si>
    <t>R5678</t>
  </si>
  <si>
    <t>R5679</t>
  </si>
  <si>
    <t>R5680</t>
  </si>
  <si>
    <t>R5681</t>
  </si>
  <si>
    <t>R5682</t>
  </si>
  <si>
    <t>R5683</t>
  </si>
  <si>
    <t>R5684</t>
  </si>
  <si>
    <t>R5685</t>
  </si>
  <si>
    <t>R5686</t>
  </si>
  <si>
    <t>R5687</t>
  </si>
  <si>
    <t>R5688</t>
  </si>
  <si>
    <t>R5689</t>
  </si>
  <si>
    <t>R5690</t>
  </si>
  <si>
    <t>R5691</t>
  </si>
  <si>
    <t>R5692</t>
  </si>
  <si>
    <t>R5693</t>
  </si>
  <si>
    <t>R5694</t>
  </si>
  <si>
    <t>R5695</t>
  </si>
  <si>
    <t>R5696</t>
  </si>
  <si>
    <t>R5697</t>
  </si>
  <si>
    <t>R5698</t>
  </si>
  <si>
    <t>R5699</t>
  </si>
  <si>
    <t>R5700</t>
  </si>
  <si>
    <t>R5701</t>
  </si>
  <si>
    <t>R5702</t>
  </si>
  <si>
    <t>R5703</t>
  </si>
  <si>
    <t>R5704</t>
  </si>
  <si>
    <t>R5705</t>
  </si>
  <si>
    <t>R5706</t>
  </si>
  <si>
    <t>R5707</t>
  </si>
  <si>
    <t>R5708</t>
  </si>
  <si>
    <t>R5709</t>
  </si>
  <si>
    <t>R5710</t>
  </si>
  <si>
    <t>R5711</t>
  </si>
  <si>
    <t>R5712</t>
  </si>
  <si>
    <t>R5713</t>
  </si>
  <si>
    <t>R5714</t>
  </si>
  <si>
    <t>R5715</t>
  </si>
  <si>
    <t>R5716</t>
  </si>
  <si>
    <t>R5717</t>
  </si>
  <si>
    <t>R5718</t>
  </si>
  <si>
    <t>R5719</t>
  </si>
  <si>
    <t>R5720</t>
  </si>
  <si>
    <t>R5721</t>
  </si>
  <si>
    <t>R5722</t>
  </si>
  <si>
    <t>R5723</t>
  </si>
  <si>
    <t>R5724</t>
  </si>
  <si>
    <t>R5725</t>
  </si>
  <si>
    <t>R5726</t>
  </si>
  <si>
    <t>R5727</t>
  </si>
  <si>
    <t>R5728</t>
  </si>
  <si>
    <t>R5729</t>
  </si>
  <si>
    <t>R5730</t>
  </si>
  <si>
    <t>R5731</t>
  </si>
  <si>
    <t>R5732</t>
  </si>
  <si>
    <t>R5733</t>
  </si>
  <si>
    <t>R5734</t>
  </si>
  <si>
    <t>R5735</t>
  </si>
  <si>
    <t>R5736</t>
  </si>
  <si>
    <t>R5737</t>
  </si>
  <si>
    <t>R5738</t>
  </si>
  <si>
    <t>R5739</t>
  </si>
  <si>
    <t>R5740</t>
  </si>
  <si>
    <t>R5741</t>
  </si>
  <si>
    <t>R5742</t>
  </si>
  <si>
    <t>R5743</t>
  </si>
  <si>
    <t>R5744</t>
  </si>
  <si>
    <t>R5745</t>
  </si>
  <si>
    <t>R5746</t>
  </si>
  <si>
    <t>R5747</t>
  </si>
  <si>
    <t>R5748</t>
  </si>
  <si>
    <t>R5749</t>
  </si>
  <si>
    <t>R5750</t>
  </si>
  <si>
    <t>R5751</t>
  </si>
  <si>
    <t>R5752</t>
  </si>
  <si>
    <t>R5753</t>
  </si>
  <si>
    <t>R5754</t>
  </si>
  <si>
    <t>R5755</t>
  </si>
  <si>
    <t>R5756</t>
  </si>
  <si>
    <t>R5757</t>
  </si>
  <si>
    <t>R5758</t>
  </si>
  <si>
    <t>R5759</t>
  </si>
  <si>
    <t>R5760</t>
  </si>
  <si>
    <t>R5761</t>
  </si>
  <si>
    <t>R5762</t>
  </si>
  <si>
    <t>R5763</t>
  </si>
  <si>
    <t>R5764</t>
  </si>
  <si>
    <t>R5765</t>
  </si>
  <si>
    <t>R5766</t>
  </si>
  <si>
    <t>R5767</t>
  </si>
  <si>
    <t>R5768</t>
  </si>
  <si>
    <t>R5769</t>
  </si>
  <si>
    <t>R5770</t>
  </si>
  <si>
    <t>R5771</t>
  </si>
  <si>
    <t>R5772</t>
  </si>
  <si>
    <t>R5773</t>
  </si>
  <si>
    <t>R5774</t>
  </si>
  <si>
    <t>R5775</t>
  </si>
  <si>
    <t>R5776</t>
  </si>
  <si>
    <t>R5777</t>
  </si>
  <si>
    <t>R5778</t>
  </si>
  <si>
    <t>R5779</t>
  </si>
  <si>
    <t>R5780</t>
  </si>
  <si>
    <t>R5781</t>
  </si>
  <si>
    <t>R5782</t>
  </si>
  <si>
    <t>R5783</t>
  </si>
  <si>
    <t>R5784</t>
  </si>
  <si>
    <t>R5785</t>
  </si>
  <si>
    <t>R5786</t>
  </si>
  <si>
    <t>R5787</t>
  </si>
  <si>
    <t>R5788</t>
  </si>
  <si>
    <t>R5789</t>
  </si>
  <si>
    <t>R5790</t>
  </si>
  <si>
    <t>R5791</t>
  </si>
  <si>
    <t>R5792</t>
  </si>
  <si>
    <t>R5793</t>
  </si>
  <si>
    <t>R5794</t>
  </si>
  <si>
    <t>R5795</t>
  </si>
  <si>
    <t>R5796</t>
  </si>
  <si>
    <t>R5797</t>
  </si>
  <si>
    <t>R5798</t>
  </si>
  <si>
    <t>R5799</t>
  </si>
  <si>
    <t>R5800</t>
  </si>
  <si>
    <t>R5801</t>
  </si>
  <si>
    <t>R5802</t>
  </si>
  <si>
    <t>R5803</t>
  </si>
  <si>
    <t>R5804</t>
  </si>
  <si>
    <t>R5805</t>
  </si>
  <si>
    <t>R5806</t>
  </si>
  <si>
    <t>R5807</t>
  </si>
  <si>
    <t>R5808</t>
  </si>
  <si>
    <t>R5809</t>
  </si>
  <si>
    <t>R5810</t>
  </si>
  <si>
    <t>R5811</t>
  </si>
  <si>
    <t>R5812</t>
  </si>
  <si>
    <t>R5813</t>
  </si>
  <si>
    <t>R5814</t>
  </si>
  <si>
    <t>R5815</t>
  </si>
  <si>
    <t>R5816</t>
  </si>
  <si>
    <t>R5817</t>
  </si>
  <si>
    <t>R5818</t>
  </si>
  <si>
    <t>R5819</t>
  </si>
  <si>
    <t>R5820</t>
  </si>
  <si>
    <t>R5821</t>
  </si>
  <si>
    <t>R5822</t>
  </si>
  <si>
    <t>R5823</t>
  </si>
  <si>
    <t>R5824</t>
  </si>
  <si>
    <t>R5825</t>
  </si>
  <si>
    <t>R5826</t>
  </si>
  <si>
    <t>R5827</t>
  </si>
  <si>
    <t>R5828</t>
  </si>
  <si>
    <t>R5829</t>
  </si>
  <si>
    <t>R5830</t>
  </si>
  <si>
    <t>R5831</t>
  </si>
  <si>
    <t>R5832</t>
  </si>
  <si>
    <t>R5833</t>
  </si>
  <si>
    <t>R5834</t>
  </si>
  <si>
    <t>R5835</t>
  </si>
  <si>
    <t>R5836</t>
  </si>
  <si>
    <t>R5837</t>
  </si>
  <si>
    <t>R5838</t>
  </si>
  <si>
    <t>R5839</t>
  </si>
  <si>
    <t>R5840</t>
  </si>
  <si>
    <t>R5841</t>
  </si>
  <si>
    <t>R5842</t>
  </si>
  <si>
    <t>R5843</t>
  </si>
  <si>
    <t>R5844</t>
  </si>
  <si>
    <t>R5845</t>
  </si>
  <si>
    <t>R5846</t>
  </si>
  <si>
    <t>R5847</t>
  </si>
  <si>
    <t>R5848</t>
  </si>
  <si>
    <t>R5849</t>
  </si>
  <si>
    <t>R5850</t>
  </si>
  <si>
    <t>R5851</t>
  </si>
  <si>
    <t>R5852</t>
  </si>
  <si>
    <t>R5853</t>
  </si>
  <si>
    <t>R5854</t>
  </si>
  <si>
    <t>R5855</t>
  </si>
  <si>
    <t>R5856</t>
  </si>
  <si>
    <t>R5857</t>
  </si>
  <si>
    <t>R5858</t>
  </si>
  <si>
    <t>R5859</t>
  </si>
  <si>
    <t>R5860</t>
  </si>
  <si>
    <t>R5861</t>
  </si>
  <si>
    <t>R5862</t>
  </si>
  <si>
    <t>R5863</t>
  </si>
  <si>
    <t>R5864</t>
  </si>
  <si>
    <t>R5865</t>
  </si>
  <si>
    <t>R5866</t>
  </si>
  <si>
    <t>R5867</t>
  </si>
  <si>
    <t>R5868</t>
  </si>
  <si>
    <t>R5869</t>
  </si>
  <si>
    <t>R5870</t>
  </si>
  <si>
    <t>R5871</t>
  </si>
  <si>
    <t>R5872</t>
  </si>
  <si>
    <t>R5873</t>
  </si>
  <si>
    <t>R5874</t>
  </si>
  <si>
    <t>R5875</t>
  </si>
  <si>
    <t>R5876</t>
  </si>
  <si>
    <t>R5877</t>
  </si>
  <si>
    <t>R5878</t>
  </si>
  <si>
    <t>R5879</t>
  </si>
  <si>
    <t>R5880</t>
  </si>
  <si>
    <t>R5881</t>
  </si>
  <si>
    <t>R5882</t>
  </si>
  <si>
    <t>R5883</t>
  </si>
  <si>
    <t>R5884</t>
  </si>
  <si>
    <t>R5885</t>
  </si>
  <si>
    <t>R5886</t>
  </si>
  <si>
    <t>R5887</t>
  </si>
  <si>
    <t>R5888</t>
  </si>
  <si>
    <t>R5889</t>
  </si>
  <si>
    <t>R5890</t>
  </si>
  <si>
    <t>R5891</t>
  </si>
  <si>
    <t>R5892</t>
  </si>
  <si>
    <t>R5893</t>
  </si>
  <si>
    <t>R5894</t>
  </si>
  <si>
    <t>R5895</t>
  </si>
  <si>
    <t>R5896</t>
  </si>
  <si>
    <t>R5897</t>
  </si>
  <si>
    <t>R5898</t>
  </si>
  <si>
    <t>R5899</t>
  </si>
  <si>
    <t>R5900</t>
  </si>
  <si>
    <t>R5901</t>
  </si>
  <si>
    <t>R5902</t>
  </si>
  <si>
    <t>R5903</t>
  </si>
  <si>
    <t>R5904</t>
  </si>
  <si>
    <t>R5905</t>
  </si>
  <si>
    <t>R5906</t>
  </si>
  <si>
    <t>R5907</t>
  </si>
  <si>
    <t>R5908</t>
  </si>
  <si>
    <t>R5909</t>
  </si>
  <si>
    <t>R5910</t>
  </si>
  <si>
    <t>R5911</t>
  </si>
  <si>
    <t>R5912</t>
  </si>
  <si>
    <t>R5913</t>
  </si>
  <si>
    <t>R5914</t>
  </si>
  <si>
    <t>R5915</t>
  </si>
  <si>
    <t>R5916</t>
  </si>
  <si>
    <t>R5917</t>
  </si>
  <si>
    <t>R5918</t>
  </si>
  <si>
    <t>R5919</t>
  </si>
  <si>
    <t>R5920</t>
  </si>
  <si>
    <t>R5921</t>
  </si>
  <si>
    <t>R5922</t>
  </si>
  <si>
    <t>R5923</t>
  </si>
  <si>
    <t>R5924</t>
  </si>
  <si>
    <t>R5925</t>
  </si>
  <si>
    <t>R5926</t>
  </si>
  <si>
    <t>R5927</t>
  </si>
  <si>
    <t>R5928</t>
  </si>
  <si>
    <t>R5929</t>
  </si>
  <si>
    <t>R5930</t>
  </si>
  <si>
    <t>R5931</t>
  </si>
  <si>
    <t>R5932</t>
  </si>
  <si>
    <t>R5933</t>
  </si>
  <si>
    <t>R5934</t>
  </si>
  <si>
    <t>R5935</t>
  </si>
  <si>
    <t>R5936</t>
  </si>
  <si>
    <t>R5937</t>
  </si>
  <si>
    <t>R5938</t>
  </si>
  <si>
    <t>R5939</t>
  </si>
  <si>
    <t>R5940</t>
  </si>
  <si>
    <t>R5941</t>
  </si>
  <si>
    <t>R5942</t>
  </si>
  <si>
    <t>R5943</t>
  </si>
  <si>
    <t>R5944</t>
  </si>
  <si>
    <t>R5945</t>
  </si>
  <si>
    <t>R5946</t>
  </si>
  <si>
    <t>R5947</t>
  </si>
  <si>
    <t>R5948</t>
  </si>
  <si>
    <t>R5949</t>
  </si>
  <si>
    <t>R5950</t>
  </si>
  <si>
    <t>R5951</t>
  </si>
  <si>
    <t>R5952</t>
  </si>
  <si>
    <t>R5953</t>
  </si>
  <si>
    <t>R5954</t>
  </si>
  <si>
    <t>R5955</t>
  </si>
  <si>
    <t>R5956</t>
  </si>
  <si>
    <t>R5957</t>
  </si>
  <si>
    <t>R5958</t>
  </si>
  <si>
    <t>R5959</t>
  </si>
  <si>
    <t>R5960</t>
  </si>
  <si>
    <t>R5961</t>
  </si>
  <si>
    <t>R5962</t>
  </si>
  <si>
    <t>R5963</t>
  </si>
  <si>
    <t>R5964</t>
  </si>
  <si>
    <t>R5965</t>
  </si>
  <si>
    <t>R5966</t>
  </si>
  <si>
    <t>R5967</t>
  </si>
  <si>
    <t>R5968</t>
  </si>
  <si>
    <t>R5969</t>
  </si>
  <si>
    <t>R5970</t>
  </si>
  <si>
    <t>R5971</t>
  </si>
  <si>
    <t>R5972</t>
  </si>
  <si>
    <t>R5973</t>
  </si>
  <si>
    <t>R5974</t>
  </si>
  <si>
    <t>R5975</t>
  </si>
  <si>
    <t>R5976</t>
  </si>
  <si>
    <t>R5977</t>
  </si>
  <si>
    <t>R5978</t>
  </si>
  <si>
    <t>R5979</t>
  </si>
  <si>
    <t>R5980</t>
  </si>
  <si>
    <t>R5981</t>
  </si>
  <si>
    <t>R5982</t>
  </si>
  <si>
    <t>R5983</t>
  </si>
  <si>
    <t>R5984</t>
  </si>
  <si>
    <t>R5985</t>
  </si>
  <si>
    <t>R5986</t>
  </si>
  <si>
    <t>R5987</t>
  </si>
  <si>
    <t>R5988</t>
  </si>
  <si>
    <t>R5989</t>
  </si>
  <si>
    <t>R5990</t>
  </si>
  <si>
    <t>R5991</t>
  </si>
  <si>
    <t>R5992</t>
  </si>
  <si>
    <t>R5993</t>
  </si>
  <si>
    <t>R5994</t>
  </si>
  <si>
    <t>R5995</t>
  </si>
  <si>
    <t>R5996</t>
  </si>
  <si>
    <t>R5997</t>
  </si>
  <si>
    <t>R5998</t>
  </si>
  <si>
    <t>R5999</t>
  </si>
  <si>
    <t>R6000</t>
  </si>
  <si>
    <t>R6001</t>
  </si>
  <si>
    <t>R6002</t>
  </si>
  <si>
    <t>R6003</t>
  </si>
  <si>
    <t>R6004</t>
  </si>
  <si>
    <t>R6005</t>
  </si>
  <si>
    <t>R6006</t>
  </si>
  <si>
    <t>R6007</t>
  </si>
  <si>
    <t>R6008</t>
  </si>
  <si>
    <t>R6009</t>
  </si>
  <si>
    <t>R6010</t>
  </si>
  <si>
    <t>R6011</t>
  </si>
  <si>
    <t>R6012</t>
  </si>
  <si>
    <t>R6013</t>
  </si>
  <si>
    <t>R6014</t>
  </si>
  <si>
    <t>R6015</t>
  </si>
  <si>
    <t>R6016</t>
  </si>
  <si>
    <t>R6017</t>
  </si>
  <si>
    <t>R6018</t>
  </si>
  <si>
    <t>R6019</t>
  </si>
  <si>
    <t>R6020</t>
  </si>
  <si>
    <t>R6021</t>
  </si>
  <si>
    <t>R6022</t>
  </si>
  <si>
    <t>R6023</t>
  </si>
  <si>
    <t>R6024</t>
  </si>
  <si>
    <t>R6025</t>
  </si>
  <si>
    <t>R6026</t>
  </si>
  <si>
    <t>R6027</t>
  </si>
  <si>
    <t>R6028</t>
  </si>
  <si>
    <t>R6029</t>
  </si>
  <si>
    <t>R6030</t>
  </si>
  <si>
    <t>R6031</t>
  </si>
  <si>
    <t>R6032</t>
  </si>
  <si>
    <t>R6033</t>
  </si>
  <si>
    <t>R6034</t>
  </si>
  <si>
    <t>R6035</t>
  </si>
  <si>
    <t>R6036</t>
  </si>
  <si>
    <t>R6037</t>
  </si>
  <si>
    <t>R6038</t>
  </si>
  <si>
    <t>R6039</t>
  </si>
  <si>
    <t>R6040</t>
  </si>
  <si>
    <t>R6041</t>
  </si>
  <si>
    <t>R6042</t>
  </si>
  <si>
    <t>R6043</t>
  </si>
  <si>
    <t>R6044</t>
  </si>
  <si>
    <t>R6045</t>
  </si>
  <si>
    <t>R6046</t>
  </si>
  <si>
    <t>R6047</t>
  </si>
  <si>
    <t>R6048</t>
  </si>
  <si>
    <t>R6049</t>
  </si>
  <si>
    <t>R6050</t>
  </si>
  <si>
    <t>R6051</t>
  </si>
  <si>
    <t>R6052</t>
  </si>
  <si>
    <t>R6053</t>
  </si>
  <si>
    <t>R6054</t>
  </si>
  <si>
    <t>R6055</t>
  </si>
  <si>
    <t>R6056</t>
  </si>
  <si>
    <t>R6057</t>
  </si>
  <si>
    <t>R6058</t>
  </si>
  <si>
    <t>R6059</t>
  </si>
  <si>
    <t>R6060</t>
  </si>
  <si>
    <t>R6061</t>
  </si>
  <si>
    <t>R6062</t>
  </si>
  <si>
    <t>R6063</t>
  </si>
  <si>
    <t>R6064</t>
  </si>
  <si>
    <t>R6065</t>
  </si>
  <si>
    <t>R6066</t>
  </si>
  <si>
    <t>R6067</t>
  </si>
  <si>
    <t>R6068</t>
  </si>
  <si>
    <t>R6069</t>
  </si>
  <si>
    <t>R6070</t>
  </si>
  <si>
    <t>R6071</t>
  </si>
  <si>
    <t>R6072</t>
  </si>
  <si>
    <t>R6073</t>
  </si>
  <si>
    <t>R6074</t>
  </si>
  <si>
    <t>R6075</t>
  </si>
  <si>
    <t>R6076</t>
  </si>
  <si>
    <t>R6077</t>
  </si>
  <si>
    <t>R6078</t>
  </si>
  <si>
    <t>R6079</t>
  </si>
  <si>
    <t>R6080</t>
  </si>
  <si>
    <t>R6081</t>
  </si>
  <si>
    <t>R6082</t>
  </si>
  <si>
    <t>R6083</t>
  </si>
  <si>
    <t>R6084</t>
  </si>
  <si>
    <t>R6085</t>
  </si>
  <si>
    <t>R6086</t>
  </si>
  <si>
    <t>R6087</t>
  </si>
  <si>
    <t>R6088</t>
  </si>
  <si>
    <t>R6089</t>
  </si>
  <si>
    <t>R6090</t>
  </si>
  <si>
    <t>R6091</t>
  </si>
  <si>
    <t>R6092</t>
  </si>
  <si>
    <t>R6093</t>
  </si>
  <si>
    <t>R6094</t>
  </si>
  <si>
    <t>R6095</t>
  </si>
  <si>
    <t>R6096</t>
  </si>
  <si>
    <t>R6097</t>
  </si>
  <si>
    <t>R6098</t>
  </si>
  <si>
    <t>R6099</t>
  </si>
  <si>
    <t>R6100</t>
  </si>
  <si>
    <t>R6101</t>
  </si>
  <si>
    <t>R6102</t>
  </si>
  <si>
    <t>R6103</t>
  </si>
  <si>
    <t>R6104</t>
  </si>
  <si>
    <t>R6105</t>
  </si>
  <si>
    <t>R6106</t>
  </si>
  <si>
    <t>R6107</t>
  </si>
  <si>
    <t>R6108</t>
  </si>
  <si>
    <t>R6109</t>
  </si>
  <si>
    <t>R6110</t>
  </si>
  <si>
    <t>R6111</t>
  </si>
  <si>
    <t>R6112</t>
  </si>
  <si>
    <t>R6113</t>
  </si>
  <si>
    <t>R6114</t>
  </si>
  <si>
    <t>R6115</t>
  </si>
  <si>
    <t>R6116</t>
  </si>
  <si>
    <t>R6117</t>
  </si>
  <si>
    <t>R6118</t>
  </si>
  <si>
    <t>R6119</t>
  </si>
  <si>
    <t>R6120</t>
  </si>
  <si>
    <t>R6121</t>
  </si>
  <si>
    <t>R6122</t>
  </si>
  <si>
    <t>R6123</t>
  </si>
  <si>
    <t>R6124</t>
  </si>
  <si>
    <t>R6125</t>
  </si>
  <si>
    <t>R6126</t>
  </si>
  <si>
    <t>R6127</t>
  </si>
  <si>
    <t>R6128</t>
  </si>
  <si>
    <t>R6129</t>
  </si>
  <si>
    <t>R6130</t>
  </si>
  <si>
    <t>R6131</t>
  </si>
  <si>
    <t>R6132</t>
  </si>
  <si>
    <t>R6133</t>
  </si>
  <si>
    <t>R6134</t>
  </si>
  <si>
    <t>R6135</t>
  </si>
  <si>
    <t>R6136</t>
  </si>
  <si>
    <t>R6137</t>
  </si>
  <si>
    <t>R6138</t>
  </si>
  <si>
    <t>R6139</t>
  </si>
  <si>
    <t>R6140</t>
  </si>
  <si>
    <t>R6141</t>
  </si>
  <si>
    <t>R6142</t>
  </si>
  <si>
    <t>R6143</t>
  </si>
  <si>
    <t>R6144</t>
  </si>
  <si>
    <t>R6145</t>
  </si>
  <si>
    <t>R6146</t>
  </si>
  <si>
    <t>R6147</t>
  </si>
  <si>
    <t>R6148</t>
  </si>
  <si>
    <t>R6149</t>
  </si>
  <si>
    <t>R6150</t>
  </si>
  <si>
    <t>R6151</t>
  </si>
  <si>
    <t>R6152</t>
  </si>
  <si>
    <t>R6153</t>
  </si>
  <si>
    <t>R6154</t>
  </si>
  <si>
    <t>R6155</t>
  </si>
  <si>
    <t>R6156</t>
  </si>
  <si>
    <t>R6157</t>
  </si>
  <si>
    <t>R6158</t>
  </si>
  <si>
    <t>R6159</t>
  </si>
  <si>
    <t>R6160</t>
  </si>
  <si>
    <t>R6161</t>
  </si>
  <si>
    <t>R6162</t>
  </si>
  <si>
    <t>R6163</t>
  </si>
  <si>
    <t>R6164</t>
  </si>
  <si>
    <t>R6165</t>
  </si>
  <si>
    <t>R6166</t>
  </si>
  <si>
    <t>R6167</t>
  </si>
  <si>
    <t>R6168</t>
  </si>
  <si>
    <t>R6169</t>
  </si>
  <si>
    <t>R6170</t>
  </si>
  <si>
    <t>R6171</t>
  </si>
  <si>
    <t>R6172</t>
  </si>
  <si>
    <t>R6173</t>
  </si>
  <si>
    <t>R6174</t>
  </si>
  <si>
    <t>R6175</t>
  </si>
  <si>
    <t>R6176</t>
  </si>
  <si>
    <t>R6177</t>
  </si>
  <si>
    <t>R6178</t>
  </si>
  <si>
    <t>R6179</t>
  </si>
  <si>
    <t>R6180</t>
  </si>
  <si>
    <t>R6181</t>
  </si>
  <si>
    <t>R6182</t>
  </si>
  <si>
    <t>R6183</t>
  </si>
  <si>
    <t>R6184</t>
  </si>
  <si>
    <t>R6185</t>
  </si>
  <si>
    <t>R6186</t>
  </si>
  <si>
    <t>R6187</t>
  </si>
  <si>
    <t>R6188</t>
  </si>
  <si>
    <t>R6189</t>
  </si>
  <si>
    <t>R6190</t>
  </si>
  <si>
    <t>R6191</t>
  </si>
  <si>
    <t>R6192</t>
  </si>
  <si>
    <t>R6193</t>
  </si>
  <si>
    <t>R6194</t>
  </si>
  <si>
    <t>R6195</t>
  </si>
  <si>
    <t>R6196</t>
  </si>
  <si>
    <t>R6197</t>
  </si>
  <si>
    <t>R6198</t>
  </si>
  <si>
    <t>R6199</t>
  </si>
  <si>
    <t>R6200</t>
  </si>
  <si>
    <t>R6201</t>
  </si>
  <si>
    <t>R6202</t>
  </si>
  <si>
    <t>R6203</t>
  </si>
  <si>
    <t>R6204</t>
  </si>
  <si>
    <t>R6205</t>
  </si>
  <si>
    <t>R6206</t>
  </si>
  <si>
    <t>R6207</t>
  </si>
  <si>
    <t>R6208</t>
  </si>
  <si>
    <t>R6209</t>
  </si>
  <si>
    <t>R6210</t>
  </si>
  <si>
    <t>R6211</t>
  </si>
  <si>
    <t>R6212</t>
  </si>
  <si>
    <t>R6213</t>
  </si>
  <si>
    <t>R6214</t>
  </si>
  <si>
    <t>R6215</t>
  </si>
  <si>
    <t>R6216</t>
  </si>
  <si>
    <t>R6217</t>
  </si>
  <si>
    <t>R6218</t>
  </si>
  <si>
    <t>R6219</t>
  </si>
  <si>
    <t>R6220</t>
  </si>
  <si>
    <t>R6221</t>
  </si>
  <si>
    <t>R6222</t>
  </si>
  <si>
    <t>R6223</t>
  </si>
  <si>
    <t>R6224</t>
  </si>
  <si>
    <t>R6225</t>
  </si>
  <si>
    <t>R6226</t>
  </si>
  <si>
    <t>R6227</t>
  </si>
  <si>
    <t>R6228</t>
  </si>
  <si>
    <t>R6229</t>
  </si>
  <si>
    <t>R6230</t>
  </si>
  <si>
    <t>R6231</t>
  </si>
  <si>
    <t>R6232</t>
  </si>
  <si>
    <t>R6233</t>
  </si>
  <si>
    <t>R6234</t>
  </si>
  <si>
    <t>R6235</t>
  </si>
  <si>
    <t>R6236</t>
  </si>
  <si>
    <t>R6237</t>
  </si>
  <si>
    <t>R6238</t>
  </si>
  <si>
    <t>R6239</t>
  </si>
  <si>
    <t>R6240</t>
  </si>
  <si>
    <t>R6241</t>
  </si>
  <si>
    <t>R6242</t>
  </si>
  <si>
    <t>R6243</t>
  </si>
  <si>
    <t>R6244</t>
  </si>
  <si>
    <t>R6245</t>
  </si>
  <si>
    <t>R6246</t>
  </si>
  <si>
    <t>R6247</t>
  </si>
  <si>
    <t>R6248</t>
  </si>
  <si>
    <t>R6249</t>
  </si>
  <si>
    <t>R6250</t>
  </si>
  <si>
    <t>R6251</t>
  </si>
  <si>
    <t>R6252</t>
  </si>
  <si>
    <t>R6253</t>
  </si>
  <si>
    <t>R6254</t>
  </si>
  <si>
    <t>R6255</t>
  </si>
  <si>
    <t>R6256</t>
  </si>
  <si>
    <t>R6257</t>
  </si>
  <si>
    <t>R6258</t>
  </si>
  <si>
    <t>R6259</t>
  </si>
  <si>
    <t>R6260</t>
  </si>
  <si>
    <t>R6261</t>
  </si>
  <si>
    <t>R6262</t>
  </si>
  <si>
    <t>R6263</t>
  </si>
  <si>
    <t>R6264</t>
  </si>
  <si>
    <t>R6265</t>
  </si>
  <si>
    <t>R6266</t>
  </si>
  <si>
    <t>R6267</t>
  </si>
  <si>
    <t>R6268</t>
  </si>
  <si>
    <t>R6269</t>
  </si>
  <si>
    <t>R6270</t>
  </si>
  <si>
    <t>R6271</t>
  </si>
  <si>
    <t>R6272</t>
  </si>
  <si>
    <t>R6273</t>
  </si>
  <si>
    <t>R6274</t>
  </si>
  <si>
    <t>R6275</t>
  </si>
  <si>
    <t>R6276</t>
  </si>
  <si>
    <t>R6277</t>
  </si>
  <si>
    <t>R6278</t>
  </si>
  <si>
    <t>R6279</t>
  </si>
  <si>
    <t>R6280</t>
  </si>
  <si>
    <t>R6281</t>
  </si>
  <si>
    <t>R6282</t>
  </si>
  <si>
    <t>R6283</t>
  </si>
  <si>
    <t>R6284</t>
  </si>
  <si>
    <t>R6285</t>
  </si>
  <si>
    <t>R6286</t>
  </si>
  <si>
    <t>R6287</t>
  </si>
  <si>
    <t>R6288</t>
  </si>
  <si>
    <t>R6289</t>
  </si>
  <si>
    <t>R6290</t>
  </si>
  <si>
    <t>R6291</t>
  </si>
  <si>
    <t>R6292</t>
  </si>
  <si>
    <t>R6293</t>
  </si>
  <si>
    <t>R6294</t>
  </si>
  <si>
    <t>R6295</t>
  </si>
  <si>
    <t>R6296</t>
  </si>
  <si>
    <t>R6297</t>
  </si>
  <si>
    <t>R6298</t>
  </si>
  <si>
    <t>R6299</t>
  </si>
  <si>
    <t>R6300</t>
  </si>
  <si>
    <t>R6301</t>
  </si>
  <si>
    <t>R6302</t>
  </si>
  <si>
    <t>R6303</t>
  </si>
  <si>
    <t>R6304</t>
  </si>
  <si>
    <t>R6305</t>
  </si>
  <si>
    <t>R6306</t>
  </si>
  <si>
    <t>R6307</t>
  </si>
  <si>
    <t>R6308</t>
  </si>
  <si>
    <t>R6309</t>
  </si>
  <si>
    <t>R6310</t>
  </si>
  <si>
    <t>R6311</t>
  </si>
  <si>
    <t>R6312</t>
  </si>
  <si>
    <t>R6313</t>
  </si>
  <si>
    <t>R6314</t>
  </si>
  <si>
    <t>R6315</t>
  </si>
  <si>
    <t>R6316</t>
  </si>
  <si>
    <t>R6317</t>
  </si>
  <si>
    <t>R6318</t>
  </si>
  <si>
    <t>R6319</t>
  </si>
  <si>
    <t>R6320</t>
  </si>
  <si>
    <t>R6321</t>
  </si>
  <si>
    <t>R6322</t>
  </si>
  <si>
    <t>R6323</t>
  </si>
  <si>
    <t>R6324</t>
  </si>
  <si>
    <t>R6325</t>
  </si>
  <si>
    <t>R6326</t>
  </si>
  <si>
    <t>R6327</t>
  </si>
  <si>
    <t>R6328</t>
  </si>
  <si>
    <t>R6329</t>
  </si>
  <si>
    <t>R6330</t>
  </si>
  <si>
    <t>R6331</t>
  </si>
  <si>
    <t>R6332</t>
  </si>
  <si>
    <t>R6333</t>
  </si>
  <si>
    <t>R6334</t>
  </si>
  <si>
    <t>R6335</t>
  </si>
  <si>
    <t>R6336</t>
  </si>
  <si>
    <t>R6337</t>
  </si>
  <si>
    <t>R6338</t>
  </si>
  <si>
    <t>R6339</t>
  </si>
  <si>
    <t>R6340</t>
  </si>
  <si>
    <t>R6341</t>
  </si>
  <si>
    <t>R6342</t>
  </si>
  <si>
    <t>R6343</t>
  </si>
  <si>
    <t>R6344</t>
  </si>
  <si>
    <t>R6345</t>
  </si>
  <si>
    <t>R6346</t>
  </si>
  <si>
    <t>R6347</t>
  </si>
  <si>
    <t>R6348</t>
  </si>
  <si>
    <t>R6349</t>
  </si>
  <si>
    <t>R6350</t>
  </si>
  <si>
    <t>R6351</t>
  </si>
  <si>
    <t>R6352</t>
  </si>
  <si>
    <t>R6353</t>
  </si>
  <si>
    <t>R6354</t>
  </si>
  <si>
    <t>R6355</t>
  </si>
  <si>
    <t>R6356</t>
  </si>
  <si>
    <t>R6357</t>
  </si>
  <si>
    <t>R6358</t>
  </si>
  <si>
    <t>R6359</t>
  </si>
  <si>
    <t>R6360</t>
  </si>
  <si>
    <t>R6361</t>
  </si>
  <si>
    <t>R6362</t>
  </si>
  <si>
    <t>R6363</t>
  </si>
  <si>
    <t>R6364</t>
  </si>
  <si>
    <t>R6365</t>
  </si>
  <si>
    <t>R6366</t>
  </si>
  <si>
    <t>R6367</t>
  </si>
  <si>
    <t>R6368</t>
  </si>
  <si>
    <t>R6369</t>
  </si>
  <si>
    <t>R6370</t>
  </si>
  <si>
    <t>R6371</t>
  </si>
  <si>
    <t>R6372</t>
  </si>
  <si>
    <t>R6373</t>
  </si>
  <si>
    <t>R6374</t>
  </si>
  <si>
    <t>R6375</t>
  </si>
  <si>
    <t>R6376</t>
  </si>
  <si>
    <t>R6377</t>
  </si>
  <si>
    <t>R6378</t>
  </si>
  <si>
    <t>R6379</t>
  </si>
  <si>
    <t>R6380</t>
  </si>
  <si>
    <t>R6381</t>
  </si>
  <si>
    <t>R6382</t>
  </si>
  <si>
    <t>R6383</t>
  </si>
  <si>
    <t>R6384</t>
  </si>
  <si>
    <t>R6385</t>
  </si>
  <si>
    <t>R6386</t>
  </si>
  <si>
    <t>R6387</t>
  </si>
  <si>
    <t>R6388</t>
  </si>
  <si>
    <t>R6389</t>
  </si>
  <si>
    <t>R6390</t>
  </si>
  <si>
    <t>R6391</t>
  </si>
  <si>
    <t>R6392</t>
  </si>
  <si>
    <t>R6393</t>
  </si>
  <si>
    <t>R6394</t>
  </si>
  <si>
    <t>R6395</t>
  </si>
  <si>
    <t>R6396</t>
  </si>
  <si>
    <t>R6397</t>
  </si>
  <si>
    <t>R6398</t>
  </si>
  <si>
    <t>R6399</t>
  </si>
  <si>
    <t>R6400</t>
  </si>
  <si>
    <t>R6401</t>
  </si>
  <si>
    <t>R6402</t>
  </si>
  <si>
    <t>R6403</t>
  </si>
  <si>
    <t>R6404</t>
  </si>
  <si>
    <t>R6405</t>
  </si>
  <si>
    <t>R6406</t>
  </si>
  <si>
    <t>R6407</t>
  </si>
  <si>
    <t>R6408</t>
  </si>
  <si>
    <t>R6409</t>
  </si>
  <si>
    <t>R6410</t>
  </si>
  <si>
    <t>R6411</t>
  </si>
  <si>
    <t>R6412</t>
  </si>
  <si>
    <t>R6413</t>
  </si>
  <si>
    <t>R6414</t>
  </si>
  <si>
    <t>R6415</t>
  </si>
  <si>
    <t>R6416</t>
  </si>
  <si>
    <t>R6417</t>
  </si>
  <si>
    <t>R6418</t>
  </si>
  <si>
    <t>R6419</t>
  </si>
  <si>
    <t>R6420</t>
  </si>
  <si>
    <t>R6421</t>
  </si>
  <si>
    <t>R6422</t>
  </si>
  <si>
    <t>R6423</t>
  </si>
  <si>
    <t>R6424</t>
  </si>
  <si>
    <t>R6425</t>
  </si>
  <si>
    <t>R6426</t>
  </si>
  <si>
    <t>R6427</t>
  </si>
  <si>
    <t>R6428</t>
  </si>
  <si>
    <t>R6429</t>
  </si>
  <si>
    <t>R6430</t>
  </si>
  <si>
    <t>R6431</t>
  </si>
  <si>
    <t>R6432</t>
  </si>
  <si>
    <t>R6433</t>
  </si>
  <si>
    <t>R6434</t>
  </si>
  <si>
    <t>R6435</t>
  </si>
  <si>
    <t>R6436</t>
  </si>
  <si>
    <t>R6437</t>
  </si>
  <si>
    <t>R6438</t>
  </si>
  <si>
    <t>R6439</t>
  </si>
  <si>
    <t>R6440</t>
  </si>
  <si>
    <t>R6441</t>
  </si>
  <si>
    <t>R6442</t>
  </si>
  <si>
    <t>R6443</t>
  </si>
  <si>
    <t>R6444</t>
  </si>
  <si>
    <t>R6445</t>
  </si>
  <si>
    <t>R6446</t>
  </si>
  <si>
    <t>R6447</t>
  </si>
  <si>
    <t>R6448</t>
  </si>
  <si>
    <t>R6449</t>
  </si>
  <si>
    <t>R6450</t>
  </si>
  <si>
    <t>R6451</t>
  </si>
  <si>
    <t>R6452</t>
  </si>
  <si>
    <t>R6453</t>
  </si>
  <si>
    <t>R6454</t>
  </si>
  <si>
    <t>R6455</t>
  </si>
  <si>
    <t>R6456</t>
  </si>
  <si>
    <t>R6457</t>
  </si>
  <si>
    <t>R6458</t>
  </si>
  <si>
    <t>R6459</t>
  </si>
  <si>
    <t>R6460</t>
  </si>
  <si>
    <t>R6461</t>
  </si>
  <si>
    <t>R6462</t>
  </si>
  <si>
    <t>R6463</t>
  </si>
  <si>
    <t>R6464</t>
  </si>
  <si>
    <t>R6465</t>
  </si>
  <si>
    <t>R6466</t>
  </si>
  <si>
    <t>R6467</t>
  </si>
  <si>
    <t>R6468</t>
  </si>
  <si>
    <t>R6469</t>
  </si>
  <si>
    <t>R6470</t>
  </si>
  <si>
    <t>R6471</t>
  </si>
  <si>
    <t>R6472</t>
  </si>
  <si>
    <t>R6473</t>
  </si>
  <si>
    <t>R6474</t>
  </si>
  <si>
    <t>R6475</t>
  </si>
  <si>
    <t>R6476</t>
  </si>
  <si>
    <t>R6477</t>
  </si>
  <si>
    <t>R6478</t>
  </si>
  <si>
    <t>R6479</t>
  </si>
  <si>
    <t>R6480</t>
  </si>
  <si>
    <t>R6481</t>
  </si>
  <si>
    <t>R6482</t>
  </si>
  <si>
    <t>R6483</t>
  </si>
  <si>
    <t>R6484</t>
  </si>
  <si>
    <t>R6485</t>
  </si>
  <si>
    <t>R6486</t>
  </si>
  <si>
    <t>R6487</t>
  </si>
  <si>
    <t>R6488</t>
  </si>
  <si>
    <t>R6489</t>
  </si>
  <si>
    <t>R6490</t>
  </si>
  <si>
    <t>R6491</t>
  </si>
  <si>
    <t>R6492</t>
  </si>
  <si>
    <t>R6493</t>
  </si>
  <si>
    <t>R6494</t>
  </si>
  <si>
    <t>R6495</t>
  </si>
  <si>
    <t>R6496</t>
  </si>
  <si>
    <t>R6497</t>
  </si>
  <si>
    <t>R6498</t>
  </si>
  <si>
    <t>R6499</t>
  </si>
  <si>
    <t>R6500</t>
  </si>
  <si>
    <t>R6501</t>
  </si>
  <si>
    <t>R6502</t>
  </si>
  <si>
    <t>R6503</t>
  </si>
  <si>
    <t>R6504</t>
  </si>
  <si>
    <t>R6505</t>
  </si>
  <si>
    <t>R6506</t>
  </si>
  <si>
    <t>R6507</t>
  </si>
  <si>
    <t>R6508</t>
  </si>
  <si>
    <t>R6509</t>
  </si>
  <si>
    <t>R6510</t>
  </si>
  <si>
    <t>R6511</t>
  </si>
  <si>
    <t>R6512</t>
  </si>
  <si>
    <t>R6513</t>
  </si>
  <si>
    <t>R6514</t>
  </si>
  <si>
    <t>R6515</t>
  </si>
  <si>
    <t>R6516</t>
  </si>
  <si>
    <t>R6517</t>
  </si>
  <si>
    <t>R6518</t>
  </si>
  <si>
    <t>R6519</t>
  </si>
  <si>
    <t>R6520</t>
  </si>
  <si>
    <t>R6521</t>
  </si>
  <si>
    <t>R6522</t>
  </si>
  <si>
    <t>R6523</t>
  </si>
  <si>
    <t>R6524</t>
  </si>
  <si>
    <t>R6525</t>
  </si>
  <si>
    <t>R6526</t>
  </si>
  <si>
    <t>R6527</t>
  </si>
  <si>
    <t>R6528</t>
  </si>
  <si>
    <t>R6529</t>
  </si>
  <si>
    <t>R6530</t>
  </si>
  <si>
    <t>R6531</t>
  </si>
  <si>
    <t>R6532</t>
  </si>
  <si>
    <t>R6533</t>
  </si>
  <si>
    <t>R6534</t>
  </si>
  <si>
    <t>R6535</t>
  </si>
  <si>
    <t>R6536</t>
  </si>
  <si>
    <t>R6537</t>
  </si>
  <si>
    <t>R6538</t>
  </si>
  <si>
    <t>R6539</t>
  </si>
  <si>
    <t>R6540</t>
  </si>
  <si>
    <t>R6541</t>
  </si>
  <si>
    <t>R6542</t>
  </si>
  <si>
    <t>R6543</t>
  </si>
  <si>
    <t>R6544</t>
  </si>
  <si>
    <t>R6545</t>
  </si>
  <si>
    <t>R6546</t>
  </si>
  <si>
    <t>R6547</t>
  </si>
  <si>
    <t>R6548</t>
  </si>
  <si>
    <t>R6549</t>
  </si>
  <si>
    <t>R6550</t>
  </si>
  <si>
    <t>R6551</t>
  </si>
  <si>
    <t>R6552</t>
  </si>
  <si>
    <t>R6553</t>
  </si>
  <si>
    <t>R6554</t>
  </si>
  <si>
    <t>R6555</t>
  </si>
  <si>
    <t>R6556</t>
  </si>
  <si>
    <t>R6557</t>
  </si>
  <si>
    <t>R6558</t>
  </si>
  <si>
    <t>R6559</t>
  </si>
  <si>
    <t>R6560</t>
  </si>
  <si>
    <t>R6561</t>
  </si>
  <si>
    <t>R6562</t>
  </si>
  <si>
    <t>R6563</t>
  </si>
  <si>
    <t>R6564</t>
  </si>
  <si>
    <t>R6565</t>
  </si>
  <si>
    <t>R6566</t>
  </si>
  <si>
    <t>R6567</t>
  </si>
  <si>
    <t>R6568</t>
  </si>
  <si>
    <t>R6569</t>
  </si>
  <si>
    <t>R6570</t>
  </si>
  <si>
    <t>R6571</t>
  </si>
  <si>
    <t>R6572</t>
  </si>
  <si>
    <t>R6573</t>
  </si>
  <si>
    <t>R6574</t>
  </si>
  <si>
    <t>R6575</t>
  </si>
  <si>
    <t>R6576</t>
  </si>
  <si>
    <t>R6577</t>
  </si>
  <si>
    <t>R6578</t>
  </si>
  <si>
    <t>R6579</t>
  </si>
  <si>
    <t>R6580</t>
  </si>
  <si>
    <t>R6581</t>
  </si>
  <si>
    <t>R6582</t>
  </si>
  <si>
    <t>R6583</t>
  </si>
  <si>
    <t>R6584</t>
  </si>
  <si>
    <t>R6585</t>
  </si>
  <si>
    <t>R6586</t>
  </si>
  <si>
    <t>R6587</t>
  </si>
  <si>
    <t>R6588</t>
  </si>
  <si>
    <t>R6589</t>
  </si>
  <si>
    <t>R6590</t>
  </si>
  <si>
    <t>R6591</t>
  </si>
  <si>
    <t>R6592</t>
  </si>
  <si>
    <t>R6593</t>
  </si>
  <si>
    <t>R6594</t>
  </si>
  <si>
    <t>R6595</t>
  </si>
  <si>
    <t>R6596</t>
  </si>
  <si>
    <t>R6597</t>
  </si>
  <si>
    <t>R6598</t>
  </si>
  <si>
    <t>R6599</t>
  </si>
  <si>
    <t>R6600</t>
  </si>
  <si>
    <t>R6601</t>
  </si>
  <si>
    <t>R6602</t>
  </si>
  <si>
    <t>R6603</t>
  </si>
  <si>
    <t>R6604</t>
  </si>
  <si>
    <t>R6605</t>
  </si>
  <si>
    <t>R6606</t>
  </si>
  <si>
    <t>R6607</t>
  </si>
  <si>
    <t>R6608</t>
  </si>
  <si>
    <t>R6609</t>
  </si>
  <si>
    <t>R6610</t>
  </si>
  <si>
    <t>R6611</t>
  </si>
  <si>
    <t>R6612</t>
  </si>
  <si>
    <t>R6613</t>
  </si>
  <si>
    <t>R6614</t>
  </si>
  <si>
    <t>R6615</t>
  </si>
  <si>
    <t>R6616</t>
  </si>
  <si>
    <t>R6617</t>
  </si>
  <si>
    <t>R6618</t>
  </si>
  <si>
    <t>R6619</t>
  </si>
  <si>
    <t>R6620</t>
  </si>
  <si>
    <t>R6621</t>
  </si>
  <si>
    <t>R6622</t>
  </si>
  <si>
    <t>R6623</t>
  </si>
  <si>
    <t>R6624</t>
  </si>
  <si>
    <t>R6625</t>
  </si>
  <si>
    <t>R6626</t>
  </si>
  <si>
    <t>R6627</t>
  </si>
  <si>
    <t>R6628</t>
  </si>
  <si>
    <t>R6629</t>
  </si>
  <si>
    <t>R6630</t>
  </si>
  <si>
    <t>R6631</t>
  </si>
  <si>
    <t>R6632</t>
  </si>
  <si>
    <t>R6633</t>
  </si>
  <si>
    <t>R6634</t>
  </si>
  <si>
    <t>R6635</t>
  </si>
  <si>
    <t>R6636</t>
  </si>
  <si>
    <t>R6637</t>
  </si>
  <si>
    <t>R6638</t>
  </si>
  <si>
    <t>R6639</t>
  </si>
  <si>
    <t>R6640</t>
  </si>
  <si>
    <t>R6641</t>
  </si>
  <si>
    <t>R6642</t>
  </si>
  <si>
    <t>R6643</t>
  </si>
  <si>
    <t>R6644</t>
  </si>
  <si>
    <t>R6645</t>
  </si>
  <si>
    <t>R6646</t>
  </si>
  <si>
    <t>R6647</t>
  </si>
  <si>
    <t>R6648</t>
  </si>
  <si>
    <t>R6649</t>
  </si>
  <si>
    <t>R6650</t>
  </si>
  <si>
    <t>R6651</t>
  </si>
  <si>
    <t>R6652</t>
  </si>
  <si>
    <t>R6653</t>
  </si>
  <si>
    <t>R6654</t>
  </si>
  <si>
    <t>R6655</t>
  </si>
  <si>
    <t>R6656</t>
  </si>
  <si>
    <t>R6657</t>
  </si>
  <si>
    <t>R6658</t>
  </si>
  <si>
    <t>R6659</t>
  </si>
  <si>
    <t>R6660</t>
  </si>
  <si>
    <t>R6661</t>
  </si>
  <si>
    <t>R6662</t>
  </si>
  <si>
    <t>R6663</t>
  </si>
  <si>
    <t>R6664</t>
  </si>
  <si>
    <t>R6665</t>
  </si>
  <si>
    <t>R6666</t>
  </si>
  <si>
    <t>R6667</t>
  </si>
  <si>
    <t>R6668</t>
  </si>
  <si>
    <t>R6669</t>
  </si>
  <si>
    <t>R6670</t>
  </si>
  <si>
    <t>R6671</t>
  </si>
  <si>
    <t>R6672</t>
  </si>
  <si>
    <t>R6673</t>
  </si>
  <si>
    <t>R6674</t>
  </si>
  <si>
    <t>R6675</t>
  </si>
  <si>
    <t>R6676</t>
  </si>
  <si>
    <t>R6677</t>
  </si>
  <si>
    <t>R6678</t>
  </si>
  <si>
    <t>R6679</t>
  </si>
  <si>
    <t>R6680</t>
  </si>
  <si>
    <t>R6681</t>
  </si>
  <si>
    <t>R6682</t>
  </si>
  <si>
    <t>R6683</t>
  </si>
  <si>
    <t>R6684</t>
  </si>
  <si>
    <t>R6685</t>
  </si>
  <si>
    <t>R6686</t>
  </si>
  <si>
    <t>R6687</t>
  </si>
  <si>
    <t>R6688</t>
  </si>
  <si>
    <t>R6689</t>
  </si>
  <si>
    <t>R6690</t>
  </si>
  <si>
    <t>R6691</t>
  </si>
  <si>
    <t>R6692</t>
  </si>
  <si>
    <t>R6693</t>
  </si>
  <si>
    <t>R6694</t>
  </si>
  <si>
    <t>R6695</t>
  </si>
  <si>
    <t>R6696</t>
  </si>
  <si>
    <t>R6697</t>
  </si>
  <si>
    <t>R6698</t>
  </si>
  <si>
    <t>R6699</t>
  </si>
  <si>
    <t>R6700</t>
  </si>
  <si>
    <t>R6701</t>
  </si>
  <si>
    <t>R6702</t>
  </si>
  <si>
    <t>R6703</t>
  </si>
  <si>
    <t>R6704</t>
  </si>
  <si>
    <t>R6705</t>
  </si>
  <si>
    <t>R6706</t>
  </si>
  <si>
    <t>R6707</t>
  </si>
  <si>
    <t>R6708</t>
  </si>
  <si>
    <t>R6709</t>
  </si>
  <si>
    <t>R6710</t>
  </si>
  <si>
    <t>R6711</t>
  </si>
  <si>
    <t>R6712</t>
  </si>
  <si>
    <t>R6713</t>
  </si>
  <si>
    <t>R6714</t>
  </si>
  <si>
    <t>R6715</t>
  </si>
  <si>
    <t>R6716</t>
  </si>
  <si>
    <t>R6717</t>
  </si>
  <si>
    <t>R6718</t>
  </si>
  <si>
    <t>R6719</t>
  </si>
  <si>
    <t>R6720</t>
  </si>
  <si>
    <t>R6721</t>
  </si>
  <si>
    <t>R6722</t>
  </si>
  <si>
    <t>R6723</t>
  </si>
  <si>
    <t>R6724</t>
  </si>
  <si>
    <t>R6725</t>
  </si>
  <si>
    <t>R6726</t>
  </si>
  <si>
    <t>R6727</t>
  </si>
  <si>
    <t>R6728</t>
  </si>
  <si>
    <t>R6729</t>
  </si>
  <si>
    <t>R6730</t>
  </si>
  <si>
    <t>R6731</t>
  </si>
  <si>
    <t>R6732</t>
  </si>
  <si>
    <t>R6733</t>
  </si>
  <si>
    <t>R6734</t>
  </si>
  <si>
    <t>R6735</t>
  </si>
  <si>
    <t>R6736</t>
  </si>
  <si>
    <t>R6737</t>
  </si>
  <si>
    <t>R6738</t>
  </si>
  <si>
    <t>R6739</t>
  </si>
  <si>
    <t>R6740</t>
  </si>
  <si>
    <t>R6741</t>
  </si>
  <si>
    <t>R6742</t>
  </si>
  <si>
    <t>R6743</t>
  </si>
  <si>
    <t>R6744</t>
  </si>
  <si>
    <t>R6745</t>
  </si>
  <si>
    <t>R6746</t>
  </si>
  <si>
    <t>R6747</t>
  </si>
  <si>
    <t>R6748</t>
  </si>
  <si>
    <t>R6749</t>
  </si>
  <si>
    <t>R6750</t>
  </si>
  <si>
    <t>R6751</t>
  </si>
  <si>
    <t>R6752</t>
  </si>
  <si>
    <t>R6753</t>
  </si>
  <si>
    <t>R6754</t>
  </si>
  <si>
    <t>R6755</t>
  </si>
  <si>
    <t>R6756</t>
  </si>
  <si>
    <t>R6757</t>
  </si>
  <si>
    <t>R6758</t>
  </si>
  <si>
    <t>R6759</t>
  </si>
  <si>
    <t>R6760</t>
  </si>
  <si>
    <t>R6761</t>
  </si>
  <si>
    <t>R6762</t>
  </si>
  <si>
    <t>R6763</t>
  </si>
  <si>
    <t>R6764</t>
  </si>
  <si>
    <t>R6765</t>
  </si>
  <si>
    <t>R6766</t>
  </si>
  <si>
    <t>R6767</t>
  </si>
  <si>
    <t>R6768</t>
  </si>
  <si>
    <t>R6769</t>
  </si>
  <si>
    <t>R6770</t>
  </si>
  <si>
    <t>R6771</t>
  </si>
  <si>
    <t>R6772</t>
  </si>
  <si>
    <t>R6773</t>
  </si>
  <si>
    <t>R6774</t>
  </si>
  <si>
    <t>R6775</t>
  </si>
  <si>
    <t>R6776</t>
  </si>
  <si>
    <t>R6777</t>
  </si>
  <si>
    <t>R6778</t>
  </si>
  <si>
    <t>R6779</t>
  </si>
  <si>
    <t>R6780</t>
  </si>
  <si>
    <t>R6781</t>
  </si>
  <si>
    <t>R6782</t>
  </si>
  <si>
    <t>R6783</t>
  </si>
  <si>
    <t>R6784</t>
  </si>
  <si>
    <t>R6785</t>
  </si>
  <si>
    <t>R6786</t>
  </si>
  <si>
    <t>R6787</t>
  </si>
  <si>
    <t>R6788</t>
  </si>
  <si>
    <t>R6789</t>
  </si>
  <si>
    <t>R6790</t>
  </si>
  <si>
    <t>R6791</t>
  </si>
  <si>
    <t>R6792</t>
  </si>
  <si>
    <t>R6793</t>
  </si>
  <si>
    <t>R6794</t>
  </si>
  <si>
    <t>R6795</t>
  </si>
  <si>
    <t>R6796</t>
  </si>
  <si>
    <t>R6797</t>
  </si>
  <si>
    <t>R6798</t>
  </si>
  <si>
    <t>R6799</t>
  </si>
  <si>
    <t>R6800</t>
  </si>
  <si>
    <t>R6801</t>
  </si>
  <si>
    <t>R6802</t>
  </si>
  <si>
    <t>R6803</t>
  </si>
  <si>
    <t>R6804</t>
  </si>
  <si>
    <t>R6805</t>
  </si>
  <si>
    <t>R6806</t>
  </si>
  <si>
    <t>R6807</t>
  </si>
  <si>
    <t>R6808</t>
  </si>
  <si>
    <t>R6809</t>
  </si>
  <si>
    <t>R6810</t>
  </si>
  <si>
    <t>R6811</t>
  </si>
  <si>
    <t>R6812</t>
  </si>
  <si>
    <t>R6813</t>
  </si>
  <si>
    <t>R6814</t>
  </si>
  <si>
    <t>R6815</t>
  </si>
  <si>
    <t>R6816</t>
  </si>
  <si>
    <t>R6817</t>
  </si>
  <si>
    <t>R6818</t>
  </si>
  <si>
    <t>R6819</t>
  </si>
  <si>
    <t>R6820</t>
  </si>
  <si>
    <t>R6821</t>
  </si>
  <si>
    <t>R6822</t>
  </si>
  <si>
    <t>R6823</t>
  </si>
  <si>
    <t>R6824</t>
  </si>
  <si>
    <t>R6825</t>
  </si>
  <si>
    <t>R6826</t>
  </si>
  <si>
    <t>R6827</t>
  </si>
  <si>
    <t>R6828</t>
  </si>
  <si>
    <t>R6829</t>
  </si>
  <si>
    <t>R6830</t>
  </si>
  <si>
    <t>R6831</t>
  </si>
  <si>
    <t>R6832</t>
  </si>
  <si>
    <t>R6833</t>
  </si>
  <si>
    <t>R6834</t>
  </si>
  <si>
    <t>R6835</t>
  </si>
  <si>
    <t>R6836</t>
  </si>
  <si>
    <t>R6837</t>
  </si>
  <si>
    <t>R6838</t>
  </si>
  <si>
    <t>R6839</t>
  </si>
  <si>
    <t>R6840</t>
  </si>
  <si>
    <t>R6841</t>
  </si>
  <si>
    <t>R6842</t>
  </si>
  <si>
    <t>R6843</t>
  </si>
  <si>
    <t>R6844</t>
  </si>
  <si>
    <t>R6845</t>
  </si>
  <si>
    <t>R6846</t>
  </si>
  <si>
    <t>R6847</t>
  </si>
  <si>
    <t>R6848</t>
  </si>
  <si>
    <t>R6849</t>
  </si>
  <si>
    <t>R6850</t>
  </si>
  <si>
    <t>R6851</t>
  </si>
  <si>
    <t>R6852</t>
  </si>
  <si>
    <t>R6853</t>
  </si>
  <si>
    <t>R6854</t>
  </si>
  <si>
    <t>R6855</t>
  </si>
  <si>
    <t>R6856</t>
  </si>
  <si>
    <t>R6857</t>
  </si>
  <si>
    <t>R6858</t>
  </si>
  <si>
    <t>R6859</t>
  </si>
  <si>
    <t>R6860</t>
  </si>
  <si>
    <t>R6861</t>
  </si>
  <si>
    <t>R6862</t>
  </si>
  <si>
    <t>R6863</t>
  </si>
  <si>
    <t>R6864</t>
  </si>
  <si>
    <t>R6865</t>
  </si>
  <si>
    <t>R6866</t>
  </si>
  <si>
    <t>R6867</t>
  </si>
  <si>
    <t>R6868</t>
  </si>
  <si>
    <t>R6869</t>
  </si>
  <si>
    <t>R6870</t>
  </si>
  <si>
    <t>R6871</t>
  </si>
  <si>
    <t>R6872</t>
  </si>
  <si>
    <t>R6873</t>
  </si>
  <si>
    <t>R6874</t>
  </si>
  <si>
    <t>R6875</t>
  </si>
  <si>
    <t>R6876</t>
  </si>
  <si>
    <t>R6877</t>
  </si>
  <si>
    <t>R6878</t>
  </si>
  <si>
    <t>R6879</t>
  </si>
  <si>
    <t>R6880</t>
  </si>
  <si>
    <t>R6881</t>
  </si>
  <si>
    <t>R6882</t>
  </si>
  <si>
    <t>R6883</t>
  </si>
  <si>
    <t>R6884</t>
  </si>
  <si>
    <t>R6885</t>
  </si>
  <si>
    <t>R6886</t>
  </si>
  <si>
    <t>R6887</t>
  </si>
  <si>
    <t>R6888</t>
  </si>
  <si>
    <t>R6889</t>
  </si>
  <si>
    <t>R6890</t>
  </si>
  <si>
    <t>R6891</t>
  </si>
  <si>
    <t>R6892</t>
  </si>
  <si>
    <t>R6893</t>
  </si>
  <si>
    <t>R6894</t>
  </si>
  <si>
    <t>R6895</t>
  </si>
  <si>
    <t>R6896</t>
  </si>
  <si>
    <t>R6897</t>
  </si>
  <si>
    <t>R6898</t>
  </si>
  <si>
    <t>R6899</t>
  </si>
  <si>
    <t>R6900</t>
  </si>
  <si>
    <t>R6901</t>
  </si>
  <si>
    <t>R6902</t>
  </si>
  <si>
    <t>R6903</t>
  </si>
  <si>
    <t>R6904</t>
  </si>
  <si>
    <t>R6905</t>
  </si>
  <si>
    <t>R6906</t>
  </si>
  <si>
    <t>R6907</t>
  </si>
  <si>
    <t>R6908</t>
  </si>
  <si>
    <t>R6909</t>
  </si>
  <si>
    <t>R6910</t>
  </si>
  <si>
    <t>R6911</t>
  </si>
  <si>
    <t>R6912</t>
  </si>
  <si>
    <t>R6913</t>
  </si>
  <si>
    <t>R6914</t>
  </si>
  <si>
    <t>R6915</t>
  </si>
  <si>
    <t>R6916</t>
  </si>
  <si>
    <t>R6917</t>
  </si>
  <si>
    <t>R6918</t>
  </si>
  <si>
    <t>R6919</t>
  </si>
  <si>
    <t>R6920</t>
  </si>
  <si>
    <t>R6921</t>
  </si>
  <si>
    <t>R6922</t>
  </si>
  <si>
    <t>R6923</t>
  </si>
  <si>
    <t>R6924</t>
  </si>
  <si>
    <t>R6925</t>
  </si>
  <si>
    <t>R6926</t>
  </si>
  <si>
    <t>R6927</t>
  </si>
  <si>
    <t>R6928</t>
  </si>
  <si>
    <t>R6929</t>
  </si>
  <si>
    <t>R6930</t>
  </si>
  <si>
    <t>R6931</t>
  </si>
  <si>
    <t>R6932</t>
  </si>
  <si>
    <t>R6933</t>
  </si>
  <si>
    <t>R6934</t>
  </si>
  <si>
    <t>R6935</t>
  </si>
  <si>
    <t>R6936</t>
  </si>
  <si>
    <t>R6937</t>
  </si>
  <si>
    <t>R6938</t>
  </si>
  <si>
    <t>R6939</t>
  </si>
  <si>
    <t>R6940</t>
  </si>
  <si>
    <t>R6941</t>
  </si>
  <si>
    <t>R6942</t>
  </si>
  <si>
    <t>R6943</t>
  </si>
  <si>
    <t>R6944</t>
  </si>
  <si>
    <t>R6945</t>
  </si>
  <si>
    <t>R6946</t>
  </si>
  <si>
    <t>R6947</t>
  </si>
  <si>
    <t>R6948</t>
  </si>
  <si>
    <t>R6949</t>
  </si>
  <si>
    <t>R6950</t>
  </si>
  <si>
    <t>R6951</t>
  </si>
  <si>
    <t>R6952</t>
  </si>
  <si>
    <t>R6953</t>
  </si>
  <si>
    <t>R6954</t>
  </si>
  <si>
    <t>R6955</t>
  </si>
  <si>
    <t>R6956</t>
  </si>
  <si>
    <t>R6957</t>
  </si>
  <si>
    <t>R6958</t>
  </si>
  <si>
    <t>R6959</t>
  </si>
  <si>
    <t>R6960</t>
  </si>
  <si>
    <t>R6961</t>
  </si>
  <si>
    <t>R6962</t>
  </si>
  <si>
    <t>R6963</t>
  </si>
  <si>
    <t>R6964</t>
  </si>
  <si>
    <t>R6965</t>
  </si>
  <si>
    <t>R6966</t>
  </si>
  <si>
    <t>R6967</t>
  </si>
  <si>
    <t>R6968</t>
  </si>
  <si>
    <t>R6969</t>
  </si>
  <si>
    <t>R6970</t>
  </si>
  <si>
    <t>R6971</t>
  </si>
  <si>
    <t>R6972</t>
  </si>
  <si>
    <t>R6973</t>
  </si>
  <si>
    <t>R6974</t>
  </si>
  <si>
    <t>R6975</t>
  </si>
  <si>
    <t>R6976</t>
  </si>
  <si>
    <t>R6977</t>
  </si>
  <si>
    <t>R6978</t>
  </si>
  <si>
    <t>R6979</t>
  </si>
  <si>
    <t>R6980</t>
  </si>
  <si>
    <t>R6981</t>
  </si>
  <si>
    <t>R6982</t>
  </si>
  <si>
    <t>R6983</t>
  </si>
  <si>
    <t>R6984</t>
  </si>
  <si>
    <t>R6985</t>
  </si>
  <si>
    <t>R6986</t>
  </si>
  <si>
    <t>R6987</t>
  </si>
  <si>
    <t>R6988</t>
  </si>
  <si>
    <t>R6989</t>
  </si>
  <si>
    <t>R6990</t>
  </si>
  <si>
    <t>R6991</t>
  </si>
  <si>
    <t>R6992</t>
  </si>
  <si>
    <t>R6993</t>
  </si>
  <si>
    <t>R6994</t>
  </si>
  <si>
    <t>R6995</t>
  </si>
  <si>
    <t>R6996</t>
  </si>
  <si>
    <t>R6997</t>
  </si>
  <si>
    <t>R6998</t>
  </si>
  <si>
    <t>R6999</t>
  </si>
  <si>
    <t>R7000</t>
  </si>
  <si>
    <t>R7001</t>
  </si>
  <si>
    <t>R7002</t>
  </si>
  <si>
    <t>R7003</t>
  </si>
  <si>
    <t>R7004</t>
  </si>
  <si>
    <t>R7005</t>
  </si>
  <si>
    <t>R7006</t>
  </si>
  <si>
    <t>R7007</t>
  </si>
  <si>
    <t>R7008</t>
  </si>
  <si>
    <t>R7009</t>
  </si>
  <si>
    <t>R7010</t>
  </si>
  <si>
    <t>R7011</t>
  </si>
  <si>
    <t>R7012</t>
  </si>
  <si>
    <t>R7013</t>
  </si>
  <si>
    <t>R7014</t>
  </si>
  <si>
    <t>R7015</t>
  </si>
  <si>
    <t>R7016</t>
  </si>
  <si>
    <t>R7017</t>
  </si>
  <si>
    <t>R7018</t>
  </si>
  <si>
    <t>R7019</t>
  </si>
  <si>
    <t>R7020</t>
  </si>
  <si>
    <t>R7021</t>
  </si>
  <si>
    <t>R7022</t>
  </si>
  <si>
    <t>R7023</t>
  </si>
  <si>
    <t>R7024</t>
  </si>
  <si>
    <t>R7025</t>
  </si>
  <si>
    <t>R7026</t>
  </si>
  <si>
    <t>R7027</t>
  </si>
  <si>
    <t>R7028</t>
  </si>
  <si>
    <t>R7029</t>
  </si>
  <si>
    <t>R7030</t>
  </si>
  <si>
    <t>R7031</t>
  </si>
  <si>
    <t>R7032</t>
  </si>
  <si>
    <t>R7033</t>
  </si>
  <si>
    <t>R7034</t>
  </si>
  <si>
    <t>R7035</t>
  </si>
  <si>
    <t>R7036</t>
  </si>
  <si>
    <t>R7037</t>
  </si>
  <si>
    <t>R7038</t>
  </si>
  <si>
    <t>R7039</t>
  </si>
  <si>
    <t>R7040</t>
  </si>
  <si>
    <t>R7041</t>
  </si>
  <si>
    <t>R7042</t>
  </si>
  <si>
    <t>R7043</t>
  </si>
  <si>
    <t>R7044</t>
  </si>
  <si>
    <t>R7045</t>
  </si>
  <si>
    <t>R7046</t>
  </si>
  <si>
    <t>R7047</t>
  </si>
  <si>
    <t>R7048</t>
  </si>
  <si>
    <t>R7049</t>
  </si>
  <si>
    <t>R7050</t>
  </si>
  <si>
    <t>R7051</t>
  </si>
  <si>
    <t>R7052</t>
  </si>
  <si>
    <t>R7053</t>
  </si>
  <si>
    <t>R7054</t>
  </si>
  <si>
    <t>R7055</t>
  </si>
  <si>
    <t>R7056</t>
  </si>
  <si>
    <t>R7057</t>
  </si>
  <si>
    <t>R7058</t>
  </si>
  <si>
    <t>R7059</t>
  </si>
  <si>
    <t>R7060</t>
  </si>
  <si>
    <t>R7061</t>
  </si>
  <si>
    <t>R7062</t>
  </si>
  <si>
    <t>R7063</t>
  </si>
  <si>
    <t>R7064</t>
  </si>
  <si>
    <t>R7065</t>
  </si>
  <si>
    <t>R7066</t>
  </si>
  <si>
    <t>R7067</t>
  </si>
  <si>
    <t>R7068</t>
  </si>
  <si>
    <t>R7069</t>
  </si>
  <si>
    <t>R7070</t>
  </si>
  <si>
    <t>R7071</t>
  </si>
  <si>
    <t>R7072</t>
  </si>
  <si>
    <t>R7073</t>
  </si>
  <si>
    <t>R7074</t>
  </si>
  <si>
    <t>R7075</t>
  </si>
  <si>
    <t>R7076</t>
  </si>
  <si>
    <t>R7077</t>
  </si>
  <si>
    <t>R7078</t>
  </si>
  <si>
    <t>R7079</t>
  </si>
  <si>
    <t>R7080</t>
  </si>
  <si>
    <t>R7081</t>
  </si>
  <si>
    <t>R7082</t>
  </si>
  <si>
    <t>R7083</t>
  </si>
  <si>
    <t>R7084</t>
  </si>
  <si>
    <t>R7085</t>
  </si>
  <si>
    <t>R7086</t>
  </si>
  <si>
    <t>R7087</t>
  </si>
  <si>
    <t>R7088</t>
  </si>
  <si>
    <t>R7089</t>
  </si>
  <si>
    <t>R7090</t>
  </si>
  <si>
    <t>R7091</t>
  </si>
  <si>
    <t>R7092</t>
  </si>
  <si>
    <t>R7093</t>
  </si>
  <si>
    <t>R7094</t>
  </si>
  <si>
    <t>R7095</t>
  </si>
  <si>
    <t>R7096</t>
  </si>
  <si>
    <t>R7097</t>
  </si>
  <si>
    <t>R7098</t>
  </si>
  <si>
    <t>R7099</t>
  </si>
  <si>
    <t>R7100</t>
  </si>
  <si>
    <t>R7101</t>
  </si>
  <si>
    <t>R7102</t>
  </si>
  <si>
    <t>R7103</t>
  </si>
  <si>
    <t>R7104</t>
  </si>
  <si>
    <t>R7105</t>
  </si>
  <si>
    <t>R7106</t>
  </si>
  <si>
    <t>R7107</t>
  </si>
  <si>
    <t>R7108</t>
  </si>
  <si>
    <t>R7109</t>
  </si>
  <si>
    <t>R7110</t>
  </si>
  <si>
    <t>R7111</t>
  </si>
  <si>
    <t>R7112</t>
  </si>
  <si>
    <t>R7113</t>
  </si>
  <si>
    <t>R7114</t>
  </si>
  <si>
    <t>R7115</t>
  </si>
  <si>
    <t>R7116</t>
  </si>
  <si>
    <t>R7117</t>
  </si>
  <si>
    <t>R7118</t>
  </si>
  <si>
    <t>R7119</t>
  </si>
  <si>
    <t>R7120</t>
  </si>
  <si>
    <t>R7121</t>
  </si>
  <si>
    <t>R7122</t>
  </si>
  <si>
    <t>R7123</t>
  </si>
  <si>
    <t>R7124</t>
  </si>
  <si>
    <t>R7125</t>
  </si>
  <si>
    <t>R7126</t>
  </si>
  <si>
    <t>R7127</t>
  </si>
  <si>
    <t>R7128</t>
  </si>
  <si>
    <t>R7129</t>
  </si>
  <si>
    <t>R7130</t>
  </si>
  <si>
    <t>R7131</t>
  </si>
  <si>
    <t>R7132</t>
  </si>
  <si>
    <t>R7133</t>
  </si>
  <si>
    <t>R7134</t>
  </si>
  <si>
    <t>R7135</t>
  </si>
  <si>
    <t>R7136</t>
  </si>
  <si>
    <t>R7137</t>
  </si>
  <si>
    <t>R7138</t>
  </si>
  <si>
    <t>R7139</t>
  </si>
  <si>
    <t>R7140</t>
  </si>
  <si>
    <t>R7141</t>
  </si>
  <si>
    <t>R7142</t>
  </si>
  <si>
    <t>R7143</t>
  </si>
  <si>
    <t>R7144</t>
  </si>
  <si>
    <t>R7145</t>
  </si>
  <si>
    <t>R7146</t>
  </si>
  <si>
    <t>R7147</t>
  </si>
  <si>
    <t>R7148</t>
  </si>
  <si>
    <t>R7149</t>
  </si>
  <si>
    <t>R7150</t>
  </si>
  <si>
    <t>R7151</t>
  </si>
  <si>
    <t>R7152</t>
  </si>
  <si>
    <t>R7153</t>
  </si>
  <si>
    <t>R7154</t>
  </si>
  <si>
    <t>R7155</t>
  </si>
  <si>
    <t>R7156</t>
  </si>
  <si>
    <t>R7157</t>
  </si>
  <si>
    <t>R7158</t>
  </si>
  <si>
    <t>R7159</t>
  </si>
  <si>
    <t>R7160</t>
  </si>
  <si>
    <t>R7161</t>
  </si>
  <si>
    <t>R7162</t>
  </si>
  <si>
    <t>R7163</t>
  </si>
  <si>
    <t>R7164</t>
  </si>
  <si>
    <t>R7165</t>
  </si>
  <si>
    <t>R7166</t>
  </si>
  <si>
    <t>R7167</t>
  </si>
  <si>
    <t>R7168</t>
  </si>
  <si>
    <t>R7169</t>
  </si>
  <si>
    <t>R7170</t>
  </si>
  <si>
    <t>R7171</t>
  </si>
  <si>
    <t>R7172</t>
  </si>
  <si>
    <t>R7173</t>
  </si>
  <si>
    <t>R7174</t>
  </si>
  <si>
    <t>R7175</t>
  </si>
  <si>
    <t>R7176</t>
  </si>
  <si>
    <t>R7177</t>
  </si>
  <si>
    <t>R7178</t>
  </si>
  <si>
    <t>R7179</t>
  </si>
  <si>
    <t>R7180</t>
  </si>
  <si>
    <t>R7181</t>
  </si>
  <si>
    <t>R7182</t>
  </si>
  <si>
    <t>R7183</t>
  </si>
  <si>
    <t>R7184</t>
  </si>
  <si>
    <t>R7185</t>
  </si>
  <si>
    <t>R7186</t>
  </si>
  <si>
    <t>R7187</t>
  </si>
  <si>
    <t>R7188</t>
  </si>
  <si>
    <t>R7189</t>
  </si>
  <si>
    <t>R7190</t>
  </si>
  <si>
    <t>R7191</t>
  </si>
  <si>
    <t>R7192</t>
  </si>
  <si>
    <t>R7193</t>
  </si>
  <si>
    <t>R7194</t>
  </si>
  <si>
    <t>R7195</t>
  </si>
  <si>
    <t>R7196</t>
  </si>
  <si>
    <t>R7197</t>
  </si>
  <si>
    <t>R7198</t>
  </si>
  <si>
    <t>R7199</t>
  </si>
  <si>
    <t>R7200</t>
  </si>
  <si>
    <t>R7201</t>
  </si>
  <si>
    <t>R7202</t>
  </si>
  <si>
    <t>R7203</t>
  </si>
  <si>
    <t>R7204</t>
  </si>
  <si>
    <t>R7205</t>
  </si>
  <si>
    <t>R7206</t>
  </si>
  <si>
    <t>R7207</t>
  </si>
  <si>
    <t>R7208</t>
  </si>
  <si>
    <t>R7209</t>
  </si>
  <si>
    <t>R7210</t>
  </si>
  <si>
    <t>R7211</t>
  </si>
  <si>
    <t>R7212</t>
  </si>
  <si>
    <t>R7213</t>
  </si>
  <si>
    <t>R7214</t>
  </si>
  <si>
    <t>R7215</t>
  </si>
  <si>
    <t>R7216</t>
  </si>
  <si>
    <t>R7217</t>
  </si>
  <si>
    <t>R7218</t>
  </si>
  <si>
    <t>R7219</t>
  </si>
  <si>
    <t>R7220</t>
  </si>
  <si>
    <t>R7221</t>
  </si>
  <si>
    <t>R7222</t>
  </si>
  <si>
    <t>R7223</t>
  </si>
  <si>
    <t>R7224</t>
  </si>
  <si>
    <t>R7225</t>
  </si>
  <si>
    <t>R7226</t>
  </si>
  <si>
    <t>R7227</t>
  </si>
  <si>
    <t>R7228</t>
  </si>
  <si>
    <t>R7229</t>
  </si>
  <si>
    <t>R7230</t>
  </si>
  <si>
    <t>R7231</t>
  </si>
  <si>
    <t>R7232</t>
  </si>
  <si>
    <t>R7233</t>
  </si>
  <si>
    <t>R7234</t>
  </si>
  <si>
    <t>R7235</t>
  </si>
  <si>
    <t>R7236</t>
  </si>
  <si>
    <t>R7237</t>
  </si>
  <si>
    <t>R7238</t>
  </si>
  <si>
    <t>R7239</t>
  </si>
  <si>
    <t>R7240</t>
  </si>
  <si>
    <t>R7241</t>
  </si>
  <si>
    <t>R7242</t>
  </si>
  <si>
    <t>R7243</t>
  </si>
  <si>
    <t>R7244</t>
  </si>
  <si>
    <t>R7245</t>
  </si>
  <si>
    <t>R7246</t>
  </si>
  <si>
    <t>R7247</t>
  </si>
  <si>
    <t>R7248</t>
  </si>
  <si>
    <t>R7249</t>
  </si>
  <si>
    <t>R7250</t>
  </si>
  <si>
    <t>R7251</t>
  </si>
  <si>
    <t>R7252</t>
  </si>
  <si>
    <t>R7253</t>
  </si>
  <si>
    <t>R7254</t>
  </si>
  <si>
    <t>R7255</t>
  </si>
  <si>
    <t>R7256</t>
  </si>
  <si>
    <t>R7257</t>
  </si>
  <si>
    <t>R7258</t>
  </si>
  <si>
    <t>R7259</t>
  </si>
  <si>
    <t>R7260</t>
  </si>
  <si>
    <t>R7261</t>
  </si>
  <si>
    <t>R7262</t>
  </si>
  <si>
    <t>R7263</t>
  </si>
  <si>
    <t>R7264</t>
  </si>
  <si>
    <t>R7265</t>
  </si>
  <si>
    <t>R7266</t>
  </si>
  <si>
    <t>R7267</t>
  </si>
  <si>
    <t>R7268</t>
  </si>
  <si>
    <t>R7269</t>
  </si>
  <si>
    <t>R7270</t>
  </si>
  <si>
    <t>R7271</t>
  </si>
  <si>
    <t>R7272</t>
  </si>
  <si>
    <t>R7273</t>
  </si>
  <si>
    <t>R7274</t>
  </si>
  <si>
    <t>R7275</t>
  </si>
  <si>
    <t>R7276</t>
  </si>
  <si>
    <t>R7277</t>
  </si>
  <si>
    <t>R7278</t>
  </si>
  <si>
    <t>R7279</t>
  </si>
  <si>
    <t>R7280</t>
  </si>
  <si>
    <t>R7281</t>
  </si>
  <si>
    <t>R7282</t>
  </si>
  <si>
    <t>R7283</t>
  </si>
  <si>
    <t>R7284</t>
  </si>
  <si>
    <t>R7285</t>
  </si>
  <si>
    <t>R7286</t>
  </si>
  <si>
    <t>R7287</t>
  </si>
  <si>
    <t>R7288</t>
  </si>
  <si>
    <t>R7289</t>
  </si>
  <si>
    <t>R7290</t>
  </si>
  <si>
    <t>R7291</t>
  </si>
  <si>
    <t>R7292</t>
  </si>
  <si>
    <t>R7293</t>
  </si>
  <si>
    <t>R7294</t>
  </si>
  <si>
    <t>R7295</t>
  </si>
  <si>
    <t>R7296</t>
  </si>
  <si>
    <t>R7297</t>
  </si>
  <si>
    <t>R7298</t>
  </si>
  <si>
    <t>R7299</t>
  </si>
  <si>
    <t>R7300</t>
  </si>
  <si>
    <t>R7301</t>
  </si>
  <si>
    <t>R7302</t>
  </si>
  <si>
    <t>R7303</t>
  </si>
  <si>
    <t>R7304</t>
  </si>
  <si>
    <t>R7305</t>
  </si>
  <si>
    <t>R7306</t>
  </si>
  <si>
    <t>R7307</t>
  </si>
  <si>
    <t>R7308</t>
  </si>
  <si>
    <t>R7309</t>
  </si>
  <si>
    <t>R7310</t>
  </si>
  <si>
    <t>R7311</t>
  </si>
  <si>
    <t>R7312</t>
  </si>
  <si>
    <t>R7313</t>
  </si>
  <si>
    <t>R7314</t>
  </si>
  <si>
    <t>R7315</t>
  </si>
  <si>
    <t>R7316</t>
  </si>
  <si>
    <t>R7317</t>
  </si>
  <si>
    <t>R7318</t>
  </si>
  <si>
    <t>R7319</t>
  </si>
  <si>
    <t>R7320</t>
  </si>
  <si>
    <t>R7321</t>
  </si>
  <si>
    <t>R7322</t>
  </si>
  <si>
    <t>R7323</t>
  </si>
  <si>
    <t>R7324</t>
  </si>
  <si>
    <t>R7325</t>
  </si>
  <si>
    <t>R7326</t>
  </si>
  <si>
    <t>R7327</t>
  </si>
  <si>
    <t>R7328</t>
  </si>
  <si>
    <t>R7329</t>
  </si>
  <si>
    <t>R7330</t>
  </si>
  <si>
    <t>R7331</t>
  </si>
  <si>
    <t>R7332</t>
  </si>
  <si>
    <t>R7333</t>
  </si>
  <si>
    <t>R7334</t>
  </si>
  <si>
    <t>R7335</t>
  </si>
  <si>
    <t>R7336</t>
  </si>
  <si>
    <t>R7337</t>
  </si>
  <si>
    <t>R7338</t>
  </si>
  <si>
    <t>R7339</t>
  </si>
  <si>
    <t>R7340</t>
  </si>
  <si>
    <t>R7341</t>
  </si>
  <si>
    <t>R7342</t>
  </si>
  <si>
    <t>R7343</t>
  </si>
  <si>
    <t>R7344</t>
  </si>
  <si>
    <t>R7345</t>
  </si>
  <si>
    <t>R7346</t>
  </si>
  <si>
    <t>R7347</t>
  </si>
  <si>
    <t>R7348</t>
  </si>
  <si>
    <t>R7349</t>
  </si>
  <si>
    <t>R7350</t>
  </si>
  <si>
    <t>R7351</t>
  </si>
  <si>
    <t>R7352</t>
  </si>
  <si>
    <t>R7353</t>
  </si>
  <si>
    <t>R7354</t>
  </si>
  <si>
    <t>R7355</t>
  </si>
  <si>
    <t>R7356</t>
  </si>
  <si>
    <t>R7357</t>
  </si>
  <si>
    <t>R7358</t>
  </si>
  <si>
    <t>R7359</t>
  </si>
  <si>
    <t>R7360</t>
  </si>
  <si>
    <t>R7361</t>
  </si>
  <si>
    <t>R7362</t>
  </si>
  <si>
    <t>R7363</t>
  </si>
  <si>
    <t>R7364</t>
  </si>
  <si>
    <t>R7365</t>
  </si>
  <si>
    <t>R7366</t>
  </si>
  <si>
    <t>R7367</t>
  </si>
  <si>
    <t>R7368</t>
  </si>
  <si>
    <t>R7369</t>
  </si>
  <si>
    <t>R7370</t>
  </si>
  <si>
    <t>R7371</t>
  </si>
  <si>
    <t>R7372</t>
  </si>
  <si>
    <t>R7373</t>
  </si>
  <si>
    <t>R7374</t>
  </si>
  <si>
    <t>R7375</t>
  </si>
  <si>
    <t>R7376</t>
  </si>
  <si>
    <t>R7377</t>
  </si>
  <si>
    <t>R7378</t>
  </si>
  <si>
    <t>R7379</t>
  </si>
  <si>
    <t>R7380</t>
  </si>
  <si>
    <t>R7381</t>
  </si>
  <si>
    <t>R7382</t>
  </si>
  <si>
    <t>R7383</t>
  </si>
  <si>
    <t>R7384</t>
  </si>
  <si>
    <t>R7385</t>
  </si>
  <si>
    <t>R7386</t>
  </si>
  <si>
    <t>R7387</t>
  </si>
  <si>
    <t>R7388</t>
  </si>
  <si>
    <t>R7389</t>
  </si>
  <si>
    <t>R7390</t>
  </si>
  <si>
    <t>R7391</t>
  </si>
  <si>
    <t>R7392</t>
  </si>
  <si>
    <t>R7393</t>
  </si>
  <si>
    <t>R7394</t>
  </si>
  <si>
    <t>R7395</t>
  </si>
  <si>
    <t>R7396</t>
  </si>
  <si>
    <t>R7397</t>
  </si>
  <si>
    <t>R7398</t>
  </si>
  <si>
    <t>R7399</t>
  </si>
  <si>
    <t>R7400</t>
  </si>
  <si>
    <t>R7401</t>
  </si>
  <si>
    <t>R7402</t>
  </si>
  <si>
    <t>R7403</t>
  </si>
  <si>
    <t>R7404</t>
  </si>
  <si>
    <t>R7405</t>
  </si>
  <si>
    <t>R7406</t>
  </si>
  <si>
    <t>R7407</t>
  </si>
  <si>
    <t>R7408</t>
  </si>
  <si>
    <t>R7409</t>
  </si>
  <si>
    <t>R7410</t>
  </si>
  <si>
    <t>R7411</t>
  </si>
  <si>
    <t>R7412</t>
  </si>
  <si>
    <t>R7413</t>
  </si>
  <si>
    <t>R7414</t>
  </si>
  <si>
    <t>R7415</t>
  </si>
  <si>
    <t>R7416</t>
  </si>
  <si>
    <t>R7417</t>
  </si>
  <si>
    <t>R7418</t>
  </si>
  <si>
    <t>R7419</t>
  </si>
  <si>
    <t>R7420</t>
  </si>
  <si>
    <t>R7421</t>
  </si>
  <si>
    <t>R7422</t>
  </si>
  <si>
    <t>R7423</t>
  </si>
  <si>
    <t>R7424</t>
  </si>
  <si>
    <t>R7425</t>
  </si>
  <si>
    <t>R7426</t>
  </si>
  <si>
    <t>R7427</t>
  </si>
  <si>
    <t>R7428</t>
  </si>
  <si>
    <t>R7429</t>
  </si>
  <si>
    <t>R7430</t>
  </si>
  <si>
    <t>R7431</t>
  </si>
  <si>
    <t>R7432</t>
  </si>
  <si>
    <t>R7433</t>
  </si>
  <si>
    <t>R7434</t>
  </si>
  <si>
    <t>R7435</t>
  </si>
  <si>
    <t>R7436</t>
  </si>
  <si>
    <t>R7437</t>
  </si>
  <si>
    <t>R7438</t>
  </si>
  <si>
    <t>R7439</t>
  </si>
  <si>
    <t>R7440</t>
  </si>
  <si>
    <t>R7441</t>
  </si>
  <si>
    <t>R7442</t>
  </si>
  <si>
    <t>R7443</t>
  </si>
  <si>
    <t>R7444</t>
  </si>
  <si>
    <t>R7445</t>
  </si>
  <si>
    <t>R7446</t>
  </si>
  <si>
    <t>R7447</t>
  </si>
  <si>
    <t>R7448</t>
  </si>
  <si>
    <t>R7449</t>
  </si>
  <si>
    <t>R7450</t>
  </si>
  <si>
    <t>R7451</t>
  </si>
  <si>
    <t>R7452</t>
  </si>
  <si>
    <t>R7453</t>
  </si>
  <si>
    <t>R7454</t>
  </si>
  <si>
    <t>R7455</t>
  </si>
  <si>
    <t>R7456</t>
  </si>
  <si>
    <t>R7457</t>
  </si>
  <si>
    <t>R7458</t>
  </si>
  <si>
    <t>R7459</t>
  </si>
  <si>
    <t>R7460</t>
  </si>
  <si>
    <t>R7461</t>
  </si>
  <si>
    <t>R7462</t>
  </si>
  <si>
    <t>R7463</t>
  </si>
  <si>
    <t>R7464</t>
  </si>
  <si>
    <t>R7465</t>
  </si>
  <si>
    <t>R7466</t>
  </si>
  <si>
    <t>R7467</t>
  </si>
  <si>
    <t>R7468</t>
  </si>
  <si>
    <t>R7469</t>
  </si>
  <si>
    <t>R7470</t>
  </si>
  <si>
    <t>R7471</t>
  </si>
  <si>
    <t>R7472</t>
  </si>
  <si>
    <t>R7473</t>
  </si>
  <si>
    <t>R7474</t>
  </si>
  <si>
    <t>R7475</t>
  </si>
  <si>
    <t>R7476</t>
  </si>
  <si>
    <t>R7477</t>
  </si>
  <si>
    <t>R7478</t>
  </si>
  <si>
    <t>R7479</t>
  </si>
  <si>
    <t>R7480</t>
  </si>
  <si>
    <t>R7481</t>
  </si>
  <si>
    <t>R7482</t>
  </si>
  <si>
    <t>R7483</t>
  </si>
  <si>
    <t>R7484</t>
  </si>
  <si>
    <t>R7485</t>
  </si>
  <si>
    <t>R7486</t>
  </si>
  <si>
    <t>R7487</t>
  </si>
  <si>
    <t>R7488</t>
  </si>
  <si>
    <t>R7489</t>
  </si>
  <si>
    <t>R7490</t>
  </si>
  <si>
    <t>R7491</t>
  </si>
  <si>
    <t>R7492</t>
  </si>
  <si>
    <t>R7493</t>
  </si>
  <si>
    <t>R7494</t>
  </si>
  <si>
    <t>R7495</t>
  </si>
  <si>
    <t>R7496</t>
  </si>
  <si>
    <t>R7497</t>
  </si>
  <si>
    <t>R7498</t>
  </si>
  <si>
    <t>R7499</t>
  </si>
  <si>
    <t>R7500</t>
  </si>
  <si>
    <t>R7501</t>
  </si>
  <si>
    <t>R7502</t>
  </si>
  <si>
    <t>R7503</t>
  </si>
  <si>
    <t>R7504</t>
  </si>
  <si>
    <t>R7505</t>
  </si>
  <si>
    <t>R7506</t>
  </si>
  <si>
    <t>R7507</t>
  </si>
  <si>
    <t>R7508</t>
  </si>
  <si>
    <t>R7509</t>
  </si>
  <si>
    <t>R7510</t>
  </si>
  <si>
    <t>R7511</t>
  </si>
  <si>
    <t>R7512</t>
  </si>
  <si>
    <t>R7513</t>
  </si>
  <si>
    <t>R7514</t>
  </si>
  <si>
    <t>R7515</t>
  </si>
  <si>
    <t>R7516</t>
  </si>
  <si>
    <t>R7517</t>
  </si>
  <si>
    <t>R7518</t>
  </si>
  <si>
    <t>R7519</t>
  </si>
  <si>
    <t>R7520</t>
  </si>
  <si>
    <t>R7521</t>
  </si>
  <si>
    <t>R7522</t>
  </si>
  <si>
    <t>R7523</t>
  </si>
  <si>
    <t>R7524</t>
  </si>
  <si>
    <t>R7525</t>
  </si>
  <si>
    <t>R7526</t>
  </si>
  <si>
    <t>R7527</t>
  </si>
  <si>
    <t>R7528</t>
  </si>
  <si>
    <t>R7529</t>
  </si>
  <si>
    <t>R7530</t>
  </si>
  <si>
    <t>R7531</t>
  </si>
  <si>
    <t>R7532</t>
  </si>
  <si>
    <t>R7533</t>
  </si>
  <si>
    <t>R7534</t>
  </si>
  <si>
    <t>R7535</t>
  </si>
  <si>
    <t>R7536</t>
  </si>
  <si>
    <t>R7537</t>
  </si>
  <si>
    <t>R7538</t>
  </si>
  <si>
    <t>R7539</t>
  </si>
  <si>
    <t>R7540</t>
  </si>
  <si>
    <t>R7541</t>
  </si>
  <si>
    <t>R7542</t>
  </si>
  <si>
    <t>R7543</t>
  </si>
  <si>
    <t>R7544</t>
  </si>
  <si>
    <t>R7545</t>
  </si>
  <si>
    <t>R7546</t>
  </si>
  <si>
    <t>R7547</t>
  </si>
  <si>
    <t>R7548</t>
  </si>
  <si>
    <t>R7549</t>
  </si>
  <si>
    <t>R7550</t>
  </si>
  <si>
    <t>R7551</t>
  </si>
  <si>
    <t>R7552</t>
  </si>
  <si>
    <t>R7553</t>
  </si>
  <si>
    <t>R7554</t>
  </si>
  <si>
    <t>R7555</t>
  </si>
  <si>
    <t>R7556</t>
  </si>
  <si>
    <t>R7557</t>
  </si>
  <si>
    <t>R7558</t>
  </si>
  <si>
    <t>R7559</t>
  </si>
  <si>
    <t>R7560</t>
  </si>
  <si>
    <t>R7561</t>
  </si>
  <si>
    <t>R7562</t>
  </si>
  <si>
    <t>R7563</t>
  </si>
  <si>
    <t>R7564</t>
  </si>
  <si>
    <t>R7565</t>
  </si>
  <si>
    <t>R7566</t>
  </si>
  <si>
    <t>R7567</t>
  </si>
  <si>
    <t>R7568</t>
  </si>
  <si>
    <t>R7569</t>
  </si>
  <si>
    <t>R7570</t>
  </si>
  <si>
    <t>R7571</t>
  </si>
  <si>
    <t>R7572</t>
  </si>
  <si>
    <t>R7573</t>
  </si>
  <si>
    <t>R7574</t>
  </si>
  <si>
    <t>R7575</t>
  </si>
  <si>
    <t>R7576</t>
  </si>
  <si>
    <t>R7577</t>
  </si>
  <si>
    <t>R7578</t>
  </si>
  <si>
    <t>R7579</t>
  </si>
  <si>
    <t>R7580</t>
  </si>
  <si>
    <t>R7581</t>
  </si>
  <si>
    <t>R7582</t>
  </si>
  <si>
    <t>R7583</t>
  </si>
  <si>
    <t>R7584</t>
  </si>
  <si>
    <t>R7585</t>
  </si>
  <si>
    <t>R7586</t>
  </si>
  <si>
    <t>R7587</t>
  </si>
  <si>
    <t>R7588</t>
  </si>
  <si>
    <t>R7589</t>
  </si>
  <si>
    <t>R7590</t>
  </si>
  <si>
    <t>R7591</t>
  </si>
  <si>
    <t>R7592</t>
  </si>
  <si>
    <t>R7593</t>
  </si>
  <si>
    <t>R7594</t>
  </si>
  <si>
    <t>R7595</t>
  </si>
  <si>
    <t>R7596</t>
  </si>
  <si>
    <t>R7597</t>
  </si>
  <si>
    <t>R7598</t>
  </si>
  <si>
    <t>R7599</t>
  </si>
  <si>
    <t>R7600</t>
  </si>
  <si>
    <t>R7601</t>
  </si>
  <si>
    <t>R7602</t>
  </si>
  <si>
    <t>R7603</t>
  </si>
  <si>
    <t>R7604</t>
  </si>
  <si>
    <t>R7605</t>
  </si>
  <si>
    <t>R7606</t>
  </si>
  <si>
    <t>R7607</t>
  </si>
  <si>
    <t>R7608</t>
  </si>
  <si>
    <t>R7609</t>
  </si>
  <si>
    <t>R7610</t>
  </si>
  <si>
    <t>R7611</t>
  </si>
  <si>
    <t>R7612</t>
  </si>
  <si>
    <t>R7613</t>
  </si>
  <si>
    <t>R7614</t>
  </si>
  <si>
    <t>R7615</t>
  </si>
  <si>
    <t>R7616</t>
  </si>
  <si>
    <t>R7617</t>
  </si>
  <si>
    <t>R7618</t>
  </si>
  <si>
    <t>R7619</t>
  </si>
  <si>
    <t>R7620</t>
  </si>
  <si>
    <t>R7621</t>
  </si>
  <si>
    <t>R7622</t>
  </si>
  <si>
    <t>R7623</t>
  </si>
  <si>
    <t>R7624</t>
  </si>
  <si>
    <t>R7625</t>
  </si>
  <si>
    <t>R7626</t>
  </si>
  <si>
    <t>R7627</t>
  </si>
  <si>
    <t>R7628</t>
  </si>
  <si>
    <t>R7629</t>
  </si>
  <si>
    <t>R7630</t>
  </si>
  <si>
    <t>R7631</t>
  </si>
  <si>
    <t>R7632</t>
  </si>
  <si>
    <t>R7633</t>
  </si>
  <si>
    <t>R7634</t>
  </si>
  <si>
    <t>R7635</t>
  </si>
  <si>
    <t>R7636</t>
  </si>
  <si>
    <t>R7637</t>
  </si>
  <si>
    <t>R7638</t>
  </si>
  <si>
    <t>R7639</t>
  </si>
  <si>
    <t>R7640</t>
  </si>
  <si>
    <t>R7641</t>
  </si>
  <si>
    <t>R7642</t>
  </si>
  <si>
    <t>R7643</t>
  </si>
  <si>
    <t>R7644</t>
  </si>
  <si>
    <t>R7645</t>
  </si>
  <si>
    <t>R7646</t>
  </si>
  <si>
    <t>R7647</t>
  </si>
  <si>
    <t>R7648</t>
  </si>
  <si>
    <t>R7649</t>
  </si>
  <si>
    <t>R7650</t>
  </si>
  <si>
    <t>R7651</t>
  </si>
  <si>
    <t>R7652</t>
  </si>
  <si>
    <t>R7653</t>
  </si>
  <si>
    <t>R7654</t>
  </si>
  <si>
    <t>R7655</t>
  </si>
  <si>
    <t>R7656</t>
  </si>
  <si>
    <t>R7657</t>
  </si>
  <si>
    <t>R7658</t>
  </si>
  <si>
    <t>R7659</t>
  </si>
  <si>
    <t>R7660</t>
  </si>
  <si>
    <t>R7661</t>
  </si>
  <si>
    <t>R7662</t>
  </si>
  <si>
    <t>R7663</t>
  </si>
  <si>
    <t>R7664</t>
  </si>
  <si>
    <t>R7665</t>
  </si>
  <si>
    <t>R7666</t>
  </si>
  <si>
    <t>R7667</t>
  </si>
  <si>
    <t>R7668</t>
  </si>
  <si>
    <t>R7669</t>
  </si>
  <si>
    <t>R7670</t>
  </si>
  <si>
    <t>R7671</t>
  </si>
  <si>
    <t>R7672</t>
  </si>
  <si>
    <t>R7673</t>
  </si>
  <si>
    <t>R7674</t>
  </si>
  <si>
    <t>R7675</t>
  </si>
  <si>
    <t>R7676</t>
  </si>
  <si>
    <t>R7677</t>
  </si>
  <si>
    <t>R7678</t>
  </si>
  <si>
    <t>R7679</t>
  </si>
  <si>
    <t>R7680</t>
  </si>
  <si>
    <t>R7681</t>
  </si>
  <si>
    <t>R7682</t>
  </si>
  <si>
    <t>R7683</t>
  </si>
  <si>
    <t>R7684</t>
  </si>
  <si>
    <t>R7685</t>
  </si>
  <si>
    <t>R7686</t>
  </si>
  <si>
    <t>R7687</t>
  </si>
  <si>
    <t>R7688</t>
  </si>
  <si>
    <t>R7689</t>
  </si>
  <si>
    <t>R7690</t>
  </si>
  <si>
    <t>R7691</t>
  </si>
  <si>
    <t>R7692</t>
  </si>
  <si>
    <t>R7693</t>
  </si>
  <si>
    <t>R7694</t>
  </si>
  <si>
    <t>R7695</t>
  </si>
  <si>
    <t>R7696</t>
  </si>
  <si>
    <t>R7697</t>
  </si>
  <si>
    <t>R7698</t>
  </si>
  <si>
    <t>R7699</t>
  </si>
  <si>
    <t>R7700</t>
  </si>
  <si>
    <t>R7701</t>
  </si>
  <si>
    <t>R7702</t>
  </si>
  <si>
    <t>R7703</t>
  </si>
  <si>
    <t>R7704</t>
  </si>
  <si>
    <t>R7705</t>
  </si>
  <si>
    <t>R7706</t>
  </si>
  <si>
    <t>R7707</t>
  </si>
  <si>
    <t>R7708</t>
  </si>
  <si>
    <t>R7709</t>
  </si>
  <si>
    <t>R7710</t>
  </si>
  <si>
    <t>R7711</t>
  </si>
  <si>
    <t>R7712</t>
  </si>
  <si>
    <t>R7713</t>
  </si>
  <si>
    <t>R7714</t>
  </si>
  <si>
    <t>R7715</t>
  </si>
  <si>
    <t>R7716</t>
  </si>
  <si>
    <t>R7717</t>
  </si>
  <si>
    <t>R7718</t>
  </si>
  <si>
    <t>R7719</t>
  </si>
  <si>
    <t>R7720</t>
  </si>
  <si>
    <t>R7721</t>
  </si>
  <si>
    <t>R7722</t>
  </si>
  <si>
    <t>R7723</t>
  </si>
  <si>
    <t>R7724</t>
  </si>
  <si>
    <t>R7725</t>
  </si>
  <si>
    <t>R7726</t>
  </si>
  <si>
    <t>R7727</t>
  </si>
  <si>
    <t>R7728</t>
  </si>
  <si>
    <t>R7729</t>
  </si>
  <si>
    <t>R7730</t>
  </si>
  <si>
    <t>R7731</t>
  </si>
  <si>
    <t>R7732</t>
  </si>
  <si>
    <t>R7733</t>
  </si>
  <si>
    <t>R7734</t>
  </si>
  <si>
    <t>R7735</t>
  </si>
  <si>
    <t>R7736</t>
  </si>
  <si>
    <t>R7737</t>
  </si>
  <si>
    <t>R7738</t>
  </si>
  <si>
    <t>R7739</t>
  </si>
  <si>
    <t>R7740</t>
  </si>
  <si>
    <t>R7741</t>
  </si>
  <si>
    <t>R7742</t>
  </si>
  <si>
    <t>R7743</t>
  </si>
  <si>
    <t>R7744</t>
  </si>
  <si>
    <t>R7745</t>
  </si>
  <si>
    <t>R7746</t>
  </si>
  <si>
    <t>R7747</t>
  </si>
  <si>
    <t>R7748</t>
  </si>
  <si>
    <t>R7749</t>
  </si>
  <si>
    <t>R7750</t>
  </si>
  <si>
    <t>R7751</t>
  </si>
  <si>
    <t>R7752</t>
  </si>
  <si>
    <t>R7753</t>
  </si>
  <si>
    <t>R7754</t>
  </si>
  <si>
    <t>R7755</t>
  </si>
  <si>
    <t>R7756</t>
  </si>
  <si>
    <t>R7757</t>
  </si>
  <si>
    <t>R7758</t>
  </si>
  <si>
    <t>R7759</t>
  </si>
  <si>
    <t>R7760</t>
  </si>
  <si>
    <t>R7761</t>
  </si>
  <si>
    <t>R7762</t>
  </si>
  <si>
    <t>R7763</t>
  </si>
  <si>
    <t>R7764</t>
  </si>
  <si>
    <t>R7765</t>
  </si>
  <si>
    <t>R7766</t>
  </si>
  <si>
    <t>R7767</t>
  </si>
  <si>
    <t>R7768</t>
  </si>
  <si>
    <t>R7769</t>
  </si>
  <si>
    <t>R7770</t>
  </si>
  <si>
    <t>R7771</t>
  </si>
  <si>
    <t>R7772</t>
  </si>
  <si>
    <t>R7773</t>
  </si>
  <si>
    <t>R7774</t>
  </si>
  <si>
    <t>R7775</t>
  </si>
  <si>
    <t>R7776</t>
  </si>
  <si>
    <t>R7777</t>
  </si>
  <si>
    <t>R7778</t>
  </si>
  <si>
    <t>R7779</t>
  </si>
  <si>
    <t>R7780</t>
  </si>
  <si>
    <t>R7781</t>
  </si>
  <si>
    <t>R7782</t>
  </si>
  <si>
    <t>R7783</t>
  </si>
  <si>
    <t>R7784</t>
  </si>
  <si>
    <t>R7785</t>
  </si>
  <si>
    <t>R7786</t>
  </si>
  <si>
    <t>R7787</t>
  </si>
  <si>
    <t>R7788</t>
  </si>
  <si>
    <t>R7789</t>
  </si>
  <si>
    <t>R7790</t>
  </si>
  <si>
    <t>R7791</t>
  </si>
  <si>
    <t>R7792</t>
  </si>
  <si>
    <t>R7793</t>
  </si>
  <si>
    <t>R7794</t>
  </si>
  <si>
    <t>R7795</t>
  </si>
  <si>
    <t>R7796</t>
  </si>
  <si>
    <t>R7797</t>
  </si>
  <si>
    <t>R7798</t>
  </si>
  <si>
    <t>R7799</t>
  </si>
  <si>
    <t>R7800</t>
  </si>
  <si>
    <t>R7801</t>
  </si>
  <si>
    <t>R7802</t>
  </si>
  <si>
    <t>R7803</t>
  </si>
  <si>
    <t>R7804</t>
  </si>
  <si>
    <t>R7805</t>
  </si>
  <si>
    <t>R7806</t>
  </si>
  <si>
    <t>R7807</t>
  </si>
  <si>
    <t>R7808</t>
  </si>
  <si>
    <t>R7809</t>
  </si>
  <si>
    <t>R7810</t>
  </si>
  <si>
    <t>R7811</t>
  </si>
  <si>
    <t>R7812</t>
  </si>
  <si>
    <t>R7813</t>
  </si>
  <si>
    <t>R7814</t>
  </si>
  <si>
    <t>R7815</t>
  </si>
  <si>
    <t>R7816</t>
  </si>
  <si>
    <t>R7817</t>
  </si>
  <si>
    <t>R7818</t>
  </si>
  <si>
    <t>R7819</t>
  </si>
  <si>
    <t>R7820</t>
  </si>
  <si>
    <t>R7821</t>
  </si>
  <si>
    <t>R7822</t>
  </si>
  <si>
    <t>R7823</t>
  </si>
  <si>
    <t>R7824</t>
  </si>
  <si>
    <t>R7825</t>
  </si>
  <si>
    <t>R7826</t>
  </si>
  <si>
    <t>R7827</t>
  </si>
  <si>
    <t>R7828</t>
  </si>
  <si>
    <t>R7829</t>
  </si>
  <si>
    <t>R7830</t>
  </si>
  <si>
    <t>R7831</t>
  </si>
  <si>
    <t>R7832</t>
  </si>
  <si>
    <t>R7833</t>
  </si>
  <si>
    <t>R7834</t>
  </si>
  <si>
    <t>R7835</t>
  </si>
  <si>
    <t>R7836</t>
  </si>
  <si>
    <t>R7837</t>
  </si>
  <si>
    <t>R7838</t>
  </si>
  <si>
    <t>R7839</t>
  </si>
  <si>
    <t>R7840</t>
  </si>
  <si>
    <t>R7841</t>
  </si>
  <si>
    <t>R7842</t>
  </si>
  <si>
    <t>R7843</t>
  </si>
  <si>
    <t>R7844</t>
  </si>
  <si>
    <t>R7845</t>
  </si>
  <si>
    <t>R7846</t>
  </si>
  <si>
    <t>R7847</t>
  </si>
  <si>
    <t>R7848</t>
  </si>
  <si>
    <t>R7849</t>
  </si>
  <si>
    <t>R7850</t>
  </si>
  <si>
    <t>R7851</t>
  </si>
  <si>
    <t>R7852</t>
  </si>
  <si>
    <t>R7853</t>
  </si>
  <si>
    <t>R7854</t>
  </si>
  <si>
    <t>R7855</t>
  </si>
  <si>
    <t>R7856</t>
  </si>
  <si>
    <t>R7857</t>
  </si>
  <si>
    <t>R7858</t>
  </si>
  <si>
    <t>R7859</t>
  </si>
  <si>
    <t>R7860</t>
  </si>
  <si>
    <t>R7861</t>
  </si>
  <si>
    <t>R7862</t>
  </si>
  <si>
    <t>R7863</t>
  </si>
  <si>
    <t>R7864</t>
  </si>
  <si>
    <t>R7865</t>
  </si>
  <si>
    <t>R7866</t>
  </si>
  <si>
    <t>R7867</t>
  </si>
  <si>
    <t>R7868</t>
  </si>
  <si>
    <t>R7869</t>
  </si>
  <si>
    <t>R7870</t>
  </si>
  <si>
    <t>R7871</t>
  </si>
  <si>
    <t>R7872</t>
  </si>
  <si>
    <t>R7873</t>
  </si>
  <si>
    <t>R7874</t>
  </si>
  <si>
    <t>R7875</t>
  </si>
  <si>
    <t>R7876</t>
  </si>
  <si>
    <t>R7877</t>
  </si>
  <si>
    <t>R7878</t>
  </si>
  <si>
    <t>R7879</t>
  </si>
  <si>
    <t>R7880</t>
  </si>
  <si>
    <t>R7881</t>
  </si>
  <si>
    <t>R7882</t>
  </si>
  <si>
    <t>R7883</t>
  </si>
  <si>
    <t>R7884</t>
  </si>
  <si>
    <t>R7885</t>
  </si>
  <si>
    <t>R7886</t>
  </si>
  <si>
    <t>R7887</t>
  </si>
  <si>
    <t>R7888</t>
  </si>
  <si>
    <t>R7889</t>
  </si>
  <si>
    <t>R7890</t>
  </si>
  <si>
    <t>R7891</t>
  </si>
  <si>
    <t>R7892</t>
  </si>
  <si>
    <t>R7893</t>
  </si>
  <si>
    <t>R7894</t>
  </si>
  <si>
    <t>R7895</t>
  </si>
  <si>
    <t>R7896</t>
  </si>
  <si>
    <t>R7897</t>
  </si>
  <si>
    <t>R7898</t>
  </si>
  <si>
    <t>R7899</t>
  </si>
  <si>
    <t>R7900</t>
  </si>
  <si>
    <t>R7901</t>
  </si>
  <si>
    <t>R7902</t>
  </si>
  <si>
    <t>R7903</t>
  </si>
  <si>
    <t>R7904</t>
  </si>
  <si>
    <t>R7905</t>
  </si>
  <si>
    <t>R7906</t>
  </si>
  <si>
    <t>R7907</t>
  </si>
  <si>
    <t>R7908</t>
  </si>
  <si>
    <t>R7909</t>
  </si>
  <si>
    <t>R7910</t>
  </si>
  <si>
    <t>R7911</t>
  </si>
  <si>
    <t>R7912</t>
  </si>
  <si>
    <t>R7913</t>
  </si>
  <si>
    <t>R7914</t>
  </si>
  <si>
    <t>R7915</t>
  </si>
  <si>
    <t>R7916</t>
  </si>
  <si>
    <t>R7917</t>
  </si>
  <si>
    <t>R7918</t>
  </si>
  <si>
    <t>R7919</t>
  </si>
  <si>
    <t>R7920</t>
  </si>
  <si>
    <t>R7921</t>
  </si>
  <si>
    <t>R7922</t>
  </si>
  <si>
    <t>R7923</t>
  </si>
  <si>
    <t>R7924</t>
  </si>
  <si>
    <t>R7925</t>
  </si>
  <si>
    <t>R7926</t>
  </si>
  <si>
    <t>R7927</t>
  </si>
  <si>
    <t>R7928</t>
  </si>
  <si>
    <t>R7929</t>
  </si>
  <si>
    <t>R7930</t>
  </si>
  <si>
    <t>R7931</t>
  </si>
  <si>
    <t>R7932</t>
  </si>
  <si>
    <t>R7933</t>
  </si>
  <si>
    <t>R7934</t>
  </si>
  <si>
    <t>R7935</t>
  </si>
  <si>
    <t>R7936</t>
  </si>
  <si>
    <t>R7937</t>
  </si>
  <si>
    <t>R7938</t>
  </si>
  <si>
    <t>R7939</t>
  </si>
  <si>
    <t>R7940</t>
  </si>
  <si>
    <t>R7941</t>
  </si>
  <si>
    <t>R7942</t>
  </si>
  <si>
    <t>R7943</t>
  </si>
  <si>
    <t>R7944</t>
  </si>
  <si>
    <t>R7945</t>
  </si>
  <si>
    <t>R7946</t>
  </si>
  <si>
    <t>R7947</t>
  </si>
  <si>
    <t>R7948</t>
  </si>
  <si>
    <t>R7949</t>
  </si>
  <si>
    <t>R7950</t>
  </si>
  <si>
    <t>R7951</t>
  </si>
  <si>
    <t>R7952</t>
  </si>
  <si>
    <t>R7953</t>
  </si>
  <si>
    <t>R7954</t>
  </si>
  <si>
    <t>R7955</t>
  </si>
  <si>
    <t>R7956</t>
  </si>
  <si>
    <t>R7957</t>
  </si>
  <si>
    <t>R7958</t>
  </si>
  <si>
    <t>R7959</t>
  </si>
  <si>
    <t>R7960</t>
  </si>
  <si>
    <t>R7961</t>
  </si>
  <si>
    <t>R7962</t>
  </si>
  <si>
    <t>R7963</t>
  </si>
  <si>
    <t>R7964</t>
  </si>
  <si>
    <t>R7965</t>
  </si>
  <si>
    <t>R7966</t>
  </si>
  <si>
    <t>R7967</t>
  </si>
  <si>
    <t>R7968</t>
  </si>
  <si>
    <t>R7969</t>
  </si>
  <si>
    <t>R7970</t>
  </si>
  <si>
    <t>R7971</t>
  </si>
  <si>
    <t>R7972</t>
  </si>
  <si>
    <t>R7973</t>
  </si>
  <si>
    <t>R7974</t>
  </si>
  <si>
    <t>R7975</t>
  </si>
  <si>
    <t>R7976</t>
  </si>
  <si>
    <t>R7977</t>
  </si>
  <si>
    <t>R7978</t>
  </si>
  <si>
    <t>R7979</t>
  </si>
  <si>
    <t>R7980</t>
  </si>
  <si>
    <t>R7981</t>
  </si>
  <si>
    <t>R7982</t>
  </si>
  <si>
    <t>R7983</t>
  </si>
  <si>
    <t>R7984</t>
  </si>
  <si>
    <t>R7985</t>
  </si>
  <si>
    <t>R7986</t>
  </si>
  <si>
    <t>R7987</t>
  </si>
  <si>
    <t>R7988</t>
  </si>
  <si>
    <t>R7989</t>
  </si>
  <si>
    <t>R7990</t>
  </si>
  <si>
    <t>R7991</t>
  </si>
  <si>
    <t>R7992</t>
  </si>
  <si>
    <t>R7993</t>
  </si>
  <si>
    <t>R7994</t>
  </si>
  <si>
    <t>R7995</t>
  </si>
  <si>
    <t>R7996</t>
  </si>
  <si>
    <t>R7997</t>
  </si>
  <si>
    <t>R7998</t>
  </si>
  <si>
    <t>R7999</t>
  </si>
  <si>
    <t>R8000</t>
  </si>
  <si>
    <t>R8001</t>
  </si>
  <si>
    <t>R8002</t>
  </si>
  <si>
    <t>R8003</t>
  </si>
  <si>
    <t>R8004</t>
  </si>
  <si>
    <t>R8005</t>
  </si>
  <si>
    <t>R8006</t>
  </si>
  <si>
    <t>R8007</t>
  </si>
  <si>
    <t>R8008</t>
  </si>
  <si>
    <t>R8009</t>
  </si>
  <si>
    <t>R8010</t>
  </si>
  <si>
    <t>R8011</t>
  </si>
  <si>
    <t>R8012</t>
  </si>
  <si>
    <t>R8013</t>
  </si>
  <si>
    <t>R8014</t>
  </si>
  <si>
    <t>R8015</t>
  </si>
  <si>
    <t>R8016</t>
  </si>
  <si>
    <t>R8017</t>
  </si>
  <si>
    <t>R8018</t>
  </si>
  <si>
    <t>R8019</t>
  </si>
  <si>
    <t>R8020</t>
  </si>
  <si>
    <t>R8021</t>
  </si>
  <si>
    <t>R8022</t>
  </si>
  <si>
    <t>R8023</t>
  </si>
  <si>
    <t>R8024</t>
  </si>
  <si>
    <t>R8025</t>
  </si>
  <si>
    <t>R8026</t>
  </si>
  <si>
    <t>R8027</t>
  </si>
  <si>
    <t>R8028</t>
  </si>
  <si>
    <t>R8029</t>
  </si>
  <si>
    <t>R8030</t>
  </si>
  <si>
    <t>R8031</t>
  </si>
  <si>
    <t>R8032</t>
  </si>
  <si>
    <t>R8033</t>
  </si>
  <si>
    <t>R8034</t>
  </si>
  <si>
    <t>R8035</t>
  </si>
  <si>
    <t>R8036</t>
  </si>
  <si>
    <t>R8037</t>
  </si>
  <si>
    <t>R8038</t>
  </si>
  <si>
    <t>R8039</t>
  </si>
  <si>
    <t>R8040</t>
  </si>
  <si>
    <t>R8041</t>
  </si>
  <si>
    <t>R8042</t>
  </si>
  <si>
    <t>R8043</t>
  </si>
  <si>
    <t>R8044</t>
  </si>
  <si>
    <t>R8045</t>
  </si>
  <si>
    <t>R8046</t>
  </si>
  <si>
    <t>Beatriz Filipa Alves da Silva</t>
  </si>
  <si>
    <t>Joana Araujo Fiuza de Matos</t>
  </si>
  <si>
    <t>Lília Margarida Soares Teixeira</t>
  </si>
  <si>
    <t>Pedro Fernandes Couto Videira</t>
  </si>
  <si>
    <t>de</t>
  </si>
  <si>
    <t>Fechado</t>
  </si>
  <si>
    <t>Hora</t>
  </si>
  <si>
    <t>Data Pedido de Reserva</t>
  </si>
  <si>
    <t>nº Pessoas</t>
  </si>
  <si>
    <t>Valor Pago</t>
  </si>
  <si>
    <t>Nome Cliente</t>
  </si>
  <si>
    <t>Nome Restaurante</t>
  </si>
  <si>
    <t>Data para a reserva</t>
  </si>
  <si>
    <t>Intervalo</t>
  </si>
  <si>
    <t>Preço por Pessoa</t>
  </si>
  <si>
    <t>nº Reserva</t>
  </si>
  <si>
    <t>Total Pago</t>
  </si>
  <si>
    <t>Sum of Valor Pago</t>
  </si>
  <si>
    <t>Max of Valor Pago</t>
  </si>
  <si>
    <t>Average of Valor Pago3</t>
  </si>
  <si>
    <t>nº Reservas anuladas</t>
  </si>
  <si>
    <t>Sum of nº Pessoas</t>
  </si>
  <si>
    <t>Total Valor Pago</t>
  </si>
  <si>
    <t>Total de nº Pessoas</t>
  </si>
  <si>
    <t>Reservas</t>
  </si>
  <si>
    <t>Count of Nome Restaurante</t>
  </si>
  <si>
    <t>Restaurantes</t>
  </si>
  <si>
    <t>nº de Filiais</t>
  </si>
  <si>
    <t>nº Restaurantes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</si>
  <si>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</si>
  <si>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</si>
  <si>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</si>
  <si>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</si>
  <si>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</si>
  <si>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</si>
  <si>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</si>
  <si>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</si>
  <si>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</si>
  <si>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Count of Localidade</t>
  </si>
  <si>
    <t>Restantes anos</t>
  </si>
  <si>
    <t>Nº de registos em</t>
  </si>
  <si>
    <t>nº de Restaurantes</t>
  </si>
  <si>
    <t>Pequeno almoço</t>
  </si>
  <si>
    <t>Almoço</t>
  </si>
  <si>
    <t>Jantar</t>
  </si>
  <si>
    <t>Ceia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</si>
</sst>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rgb="FF8C2D19"/>
      <name val="Trebuchet MS"/>
      <family val="2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9"/>
      </patternFill>
    </fill>
    <fill>
      <patternFill patternType="solid">
        <fgColor theme="7" tint="0.79998168889431442"/>
        <bgColor theme="9" tint="0.79998168889431442"/>
      </patternFill>
    </fill>
    <fill>
      <patternFill patternType="solid">
        <fgColor theme="4" tint="0.59999389629810485"/>
        <bgColor theme="9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theme="9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theme="9" tint="0.79998168889431442"/>
      </patternFill>
    </fill>
  </fills>
  <borders count="10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2" fillId="0" borderId="0" xfId="0" applyFont="1"/>
    <xf numFmtId="0" fontId="4" fillId="0" borderId="0" xfId="0" applyFont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left" vertical="center"/>
    </xf>
    <xf numFmtId="0" fontId="0" fillId="2" borderId="0" xfId="0" applyFill="1"/>
    <xf numFmtId="0" fontId="0" fillId="0" borderId="0" xfId="0" applyFont="1"/>
    <xf numFmtId="0" fontId="6" fillId="0" borderId="0" xfId="0" applyFont="1" applyAlignment="1">
      <alignment vertical="center"/>
    </xf>
    <xf numFmtId="0" fontId="0" fillId="0" borderId="3" xfId="0" applyFont="1" applyFill="1" applyBorder="1"/>
    <xf numFmtId="0" fontId="0" fillId="0" borderId="1" xfId="0" applyFont="1" applyFill="1" applyBorder="1"/>
    <xf numFmtId="0" fontId="0" fillId="5" borderId="2" xfId="0" applyFont="1" applyFill="1" applyBorder="1"/>
    <xf numFmtId="0" fontId="0" fillId="0" borderId="5" xfId="0" applyFont="1" applyFill="1" applyBorder="1"/>
    <xf numFmtId="0" fontId="0" fillId="0" borderId="6" xfId="0" applyFont="1" applyFill="1" applyBorder="1"/>
    <xf numFmtId="0" fontId="0" fillId="6" borderId="2" xfId="0" applyFont="1" applyFill="1" applyBorder="1"/>
    <xf numFmtId="0" fontId="0" fillId="0" borderId="0" xfId="0" applyAlignment="1">
      <alignment wrapText="1"/>
    </xf>
    <xf numFmtId="0" fontId="0" fillId="0" borderId="6" xfId="0" applyNumberFormat="1" applyFont="1" applyFill="1" applyBorder="1"/>
    <xf numFmtId="0" fontId="8" fillId="0" borderId="2" xfId="0" applyFont="1" applyFill="1" applyBorder="1"/>
    <xf numFmtId="14" fontId="8" fillId="0" borderId="2" xfId="0" applyNumberFormat="1" applyFont="1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1" xfId="0" applyNumberFormat="1" applyFont="1" applyFill="1" applyBorder="1"/>
    <xf numFmtId="164" fontId="0" fillId="0" borderId="0" xfId="0" applyNumberFormat="1"/>
    <xf numFmtId="0" fontId="2" fillId="0" borderId="2" xfId="0" applyFont="1" applyBorder="1"/>
    <xf numFmtId="0" fontId="0" fillId="0" borderId="2" xfId="0" applyFont="1" applyFill="1" applyBorder="1"/>
    <xf numFmtId="0" fontId="0" fillId="0" borderId="2" xfId="0" applyNumberFormat="1" applyFont="1" applyFill="1" applyBorder="1"/>
    <xf numFmtId="14" fontId="0" fillId="0" borderId="2" xfId="0" applyNumberFormat="1" applyFont="1" applyFill="1" applyBorder="1"/>
    <xf numFmtId="0" fontId="6" fillId="0" borderId="2" xfId="0" applyFont="1" applyBorder="1" applyAlignment="1">
      <alignment vertical="center"/>
    </xf>
    <xf numFmtId="0" fontId="0" fillId="3" borderId="5" xfId="0" applyFont="1" applyFill="1" applyBorder="1"/>
    <xf numFmtId="0" fontId="0" fillId="3" borderId="6" xfId="0" applyFont="1" applyFill="1" applyBorder="1"/>
    <xf numFmtId="0" fontId="0" fillId="0" borderId="5" xfId="0" applyFont="1" applyBorder="1"/>
    <xf numFmtId="0" fontId="0" fillId="0" borderId="6" xfId="0" applyFont="1" applyBorder="1"/>
    <xf numFmtId="14" fontId="0" fillId="3" borderId="6" xfId="0" applyNumberFormat="1" applyFont="1" applyFill="1" applyBorder="1"/>
    <xf numFmtId="14" fontId="0" fillId="0" borderId="6" xfId="0" applyNumberFormat="1" applyFont="1" applyBorder="1"/>
    <xf numFmtId="0" fontId="0" fillId="0" borderId="4" xfId="0" applyFont="1" applyFill="1" applyBorder="1"/>
    <xf numFmtId="0" fontId="0" fillId="0" borderId="9" xfId="0" applyFont="1" applyFill="1" applyBorder="1"/>
    <xf numFmtId="0" fontId="0" fillId="0" borderId="4" xfId="0" applyNumberFormat="1" applyFont="1" applyFill="1" applyBorder="1"/>
    <xf numFmtId="164" fontId="0" fillId="0" borderId="2" xfId="0" applyNumberFormat="1" applyBorder="1"/>
    <xf numFmtId="0" fontId="1" fillId="4" borderId="8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14" fontId="1" fillId="4" borderId="7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0" fillId="2" borderId="0" xfId="0" applyFill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1" fillId="4" borderId="0" xfId="0" applyFont="1" applyFill="1" applyBorder="1" applyAlignment="1">
      <alignment horizontal="left" vertical="center"/>
    </xf>
    <xf numFmtId="0" fontId="2" fillId="8" borderId="0" xfId="0" applyFont="1" applyFill="1" applyBorder="1" applyAlignment="1">
      <alignment horizontal="left" vertical="center"/>
    </xf>
    <xf numFmtId="0" fontId="1" fillId="4" borderId="0" xfId="0" applyFont="1" applyFill="1" applyBorder="1" applyAlignment="1">
      <alignment horizontal="left" vertical="center" wrapText="1"/>
    </xf>
    <xf numFmtId="14" fontId="0" fillId="9" borderId="0" xfId="0" applyNumberFormat="1" applyFill="1" applyBorder="1" applyAlignment="1">
      <alignment horizontal="left" vertical="center"/>
    </xf>
    <xf numFmtId="1" fontId="0" fillId="10" borderId="0" xfId="0" applyNumberFormat="1" applyFill="1" applyBorder="1" applyAlignment="1">
      <alignment horizontal="left" vertical="center"/>
    </xf>
    <xf numFmtId="0" fontId="0" fillId="9" borderId="0" xfId="0" applyFill="1" applyBorder="1" applyAlignment="1">
      <alignment horizontal="left" vertical="center"/>
    </xf>
    <xf numFmtId="164" fontId="0" fillId="9" borderId="0" xfId="0" applyNumberFormat="1" applyFill="1" applyBorder="1" applyAlignment="1">
      <alignment horizontal="left" vertical="center"/>
    </xf>
    <xf numFmtId="0" fontId="0" fillId="5" borderId="0" xfId="0" applyFont="1" applyFill="1" applyBorder="1" applyAlignment="1">
      <alignment horizontal="left" vertical="center"/>
    </xf>
    <xf numFmtId="164" fontId="0" fillId="7" borderId="0" xfId="0" applyNumberFormat="1" applyFill="1" applyBorder="1" applyAlignment="1">
      <alignment horizontal="left" vertical="center"/>
    </xf>
    <xf numFmtId="0" fontId="0" fillId="12" borderId="0" xfId="0" applyFont="1" applyFill="1" applyBorder="1" applyAlignment="1">
      <alignment horizontal="left" vertical="center"/>
    </xf>
    <xf numFmtId="0" fontId="1" fillId="4" borderId="0" xfId="0" applyFont="1" applyFill="1" applyBorder="1" applyAlignment="1">
      <alignment vertical="center"/>
    </xf>
    <xf numFmtId="0" fontId="0" fillId="5" borderId="0" xfId="0" applyNumberFormat="1" applyFont="1" applyFill="1" applyBorder="1" applyAlignment="1">
      <alignment vertical="center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3" fillId="0" borderId="0" xfId="0" applyFont="1" applyBorder="1" applyAlignment="1">
      <alignment vertical="center"/>
    </xf>
    <xf numFmtId="0" fontId="1" fillId="4" borderId="0" xfId="0" applyFont="1" applyFill="1" applyBorder="1" applyAlignment="1">
      <alignment horizontal="center" vertical="center"/>
    </xf>
    <xf numFmtId="164" fontId="0" fillId="5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horizontal="center" vertical="center" wrapText="1"/>
    </xf>
    <xf numFmtId="0" fontId="0" fillId="11" borderId="0" xfId="0" applyFill="1" applyBorder="1" applyAlignment="1">
      <alignment horizontal="left" vertical="center"/>
    </xf>
    <xf numFmtId="0" fontId="0" fillId="5" borderId="0" xfId="0" applyFont="1" applyFill="1" applyBorder="1" applyAlignment="1">
      <alignment vertical="center"/>
    </xf>
    <xf numFmtId="0" fontId="2" fillId="3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right" vertical="center"/>
    </xf>
    <xf numFmtId="0" fontId="2" fillId="3" borderId="0" xfId="0" quotePrefix="1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26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288608</xdr:colOff>
      <xdr:row>2</xdr:row>
      <xdr:rowOff>227045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AB4621-878D-4340-99BE-ADE19B87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2688" cy="8509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129540</xdr:rowOff>
    </xdr:from>
    <xdr:to>
      <xdr:col>7</xdr:col>
      <xdr:colOff>205740</xdr:colOff>
      <xdr:row>2</xdr:row>
      <xdr:rowOff>274320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2A005821-24C1-49A6-89F9-E346D265612D}"/>
            </a:ext>
          </a:extLst>
        </xdr:cNvPr>
        <xdr:cNvSpPr/>
      </xdr:nvSpPr>
      <xdr:spPr>
        <a:xfrm>
          <a:off x="7223760" y="320040"/>
          <a:ext cx="685800" cy="52578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pt-PT" sz="2800"/>
        </a:p>
      </xdr:txBody>
    </xdr:sp>
    <xdr:clientData/>
  </xdr:twoCellAnchor>
  <xdr:twoCellAnchor>
    <xdr:from>
      <xdr:col>3</xdr:col>
      <xdr:colOff>592454</xdr:colOff>
      <xdr:row>20</xdr:row>
      <xdr:rowOff>81915</xdr:rowOff>
    </xdr:from>
    <xdr:to>
      <xdr:col>4</xdr:col>
      <xdr:colOff>266700</xdr:colOff>
      <xdr:row>23</xdr:row>
      <xdr:rowOff>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45346FF-2FFE-4933-98C5-AD27EC2A8CDA}"/>
            </a:ext>
          </a:extLst>
        </xdr:cNvPr>
        <xdr:cNvSpPr/>
      </xdr:nvSpPr>
      <xdr:spPr>
        <a:xfrm>
          <a:off x="4006214" y="4288155"/>
          <a:ext cx="474346" cy="466725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pt-PT" sz="2800"/>
        </a:p>
      </xdr:txBody>
    </xdr:sp>
    <xdr:clientData/>
  </xdr:twoCellAnchor>
  <xdr:twoCellAnchor>
    <xdr:from>
      <xdr:col>5</xdr:col>
      <xdr:colOff>906780</xdr:colOff>
      <xdr:row>9</xdr:row>
      <xdr:rowOff>53340</xdr:rowOff>
    </xdr:from>
    <xdr:to>
      <xdr:col>5</xdr:col>
      <xdr:colOff>937260</xdr:colOff>
      <xdr:row>10</xdr:row>
      <xdr:rowOff>15240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ABED15E-414C-445A-B531-588FDDDF9054}"/>
            </a:ext>
          </a:extLst>
        </xdr:cNvPr>
        <xdr:cNvCxnSpPr/>
      </xdr:nvCxnSpPr>
      <xdr:spPr>
        <a:xfrm flipV="1">
          <a:off x="5928360" y="2278380"/>
          <a:ext cx="30480" cy="14478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480060</xdr:colOff>
      <xdr:row>9</xdr:row>
      <xdr:rowOff>38100</xdr:rowOff>
    </xdr:from>
    <xdr:to>
      <xdr:col>5</xdr:col>
      <xdr:colOff>83820</xdr:colOff>
      <xdr:row>10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DBBEB92-2A26-4230-87FA-5F5F556B25B8}"/>
            </a:ext>
          </a:extLst>
        </xdr:cNvPr>
        <xdr:cNvCxnSpPr/>
      </xdr:nvCxnSpPr>
      <xdr:spPr>
        <a:xfrm flipH="1" flipV="1">
          <a:off x="4693920" y="2263140"/>
          <a:ext cx="411480" cy="14478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26</xdr:row>
      <xdr:rowOff>152400</xdr:rowOff>
    </xdr:from>
    <xdr:to>
      <xdr:col>3</xdr:col>
      <xdr:colOff>259080</xdr:colOff>
      <xdr:row>27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8D72A65-1C02-4102-917F-D1C4F5CF510C}"/>
            </a:ext>
          </a:extLst>
        </xdr:cNvPr>
        <xdr:cNvCxnSpPr/>
      </xdr:nvCxnSpPr>
      <xdr:spPr>
        <a:xfrm flipV="1">
          <a:off x="3642360" y="6477000"/>
          <a:ext cx="30480" cy="14478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1546860</xdr:colOff>
      <xdr:row>26</xdr:row>
      <xdr:rowOff>106680</xdr:rowOff>
    </xdr:from>
    <xdr:to>
      <xdr:col>2</xdr:col>
      <xdr:colOff>1577340</xdr:colOff>
      <xdr:row>27</xdr:row>
      <xdr:rowOff>68580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21B109A-4919-47ED-8BF5-01715F666F10}"/>
            </a:ext>
          </a:extLst>
        </xdr:cNvPr>
        <xdr:cNvCxnSpPr/>
      </xdr:nvCxnSpPr>
      <xdr:spPr>
        <a:xfrm flipV="1">
          <a:off x="3200400" y="6431280"/>
          <a:ext cx="30480" cy="14478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335280</xdr:colOff>
      <xdr:row>0</xdr:row>
      <xdr:rowOff>129540</xdr:rowOff>
    </xdr:from>
    <xdr:to>
      <xdr:col>5</xdr:col>
      <xdr:colOff>1005840</xdr:colOff>
      <xdr:row>4</xdr:row>
      <xdr:rowOff>38100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D8C1EA2B-8FC0-4459-A540-442ECBA140FD}"/>
            </a:ext>
          </a:extLst>
        </xdr:cNvPr>
        <xdr:cNvSpPr/>
      </xdr:nvSpPr>
      <xdr:spPr>
        <a:xfrm>
          <a:off x="6126480" y="129540"/>
          <a:ext cx="670560" cy="64008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pt-PT" sz="2800"/>
        </a:p>
      </xdr:txBody>
    </xdr:sp>
    <xdr:clientData/>
  </xdr:twoCellAnchor>
  <xdr:twoCellAnchor>
    <xdr:from>
      <xdr:col>5</xdr:col>
      <xdr:colOff>289560</xdr:colOff>
      <xdr:row>8</xdr:row>
      <xdr:rowOff>0</xdr:rowOff>
    </xdr:from>
    <xdr:to>
      <xdr:col>5</xdr:col>
      <xdr:colOff>914400</xdr:colOff>
      <xdr:row>11</xdr:row>
      <xdr:rowOff>15240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5433D6A-547C-4CB9-90A1-6ED66FDF2034}"/>
            </a:ext>
          </a:extLst>
        </xdr:cNvPr>
        <xdr:cNvSpPr/>
      </xdr:nvSpPr>
      <xdr:spPr>
        <a:xfrm>
          <a:off x="6080760" y="1463040"/>
          <a:ext cx="624840" cy="56388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4</a:t>
          </a:r>
        </a:p>
      </xdr:txBody>
    </xdr:sp>
    <xdr:clientData/>
  </xdr:twoCellAnchor>
  <xdr:twoCellAnchor>
    <xdr:from>
      <xdr:col>3</xdr:col>
      <xdr:colOff>822960</xdr:colOff>
      <xdr:row>20</xdr:row>
      <xdr:rowOff>60960</xdr:rowOff>
    </xdr:from>
    <xdr:to>
      <xdr:col>4</xdr:col>
      <xdr:colOff>198120</xdr:colOff>
      <xdr:row>23</xdr:row>
      <xdr:rowOff>83820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E4892657-06A4-4F52-A131-BA5D6B19EDB8}"/>
            </a:ext>
          </a:extLst>
        </xdr:cNvPr>
        <xdr:cNvSpPr/>
      </xdr:nvSpPr>
      <xdr:spPr>
        <a:xfrm>
          <a:off x="4381500" y="408432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pt-PT" sz="2800"/>
        </a:p>
      </xdr:txBody>
    </xdr:sp>
    <xdr:clientData/>
  </xdr:twoCellAnchor>
  <xdr:twoCellAnchor>
    <xdr:from>
      <xdr:col>6</xdr:col>
      <xdr:colOff>701040</xdr:colOff>
      <xdr:row>27</xdr:row>
      <xdr:rowOff>114300</xdr:rowOff>
    </xdr:from>
    <xdr:to>
      <xdr:col>7</xdr:col>
      <xdr:colOff>198120</xdr:colOff>
      <xdr:row>30</xdr:row>
      <xdr:rowOff>167640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2E20EAD8-05FC-4F55-B3BE-F7C59DAEB538}"/>
            </a:ext>
          </a:extLst>
        </xdr:cNvPr>
        <xdr:cNvSpPr/>
      </xdr:nvSpPr>
      <xdr:spPr>
        <a:xfrm>
          <a:off x="7536180" y="5052060"/>
          <a:ext cx="670560" cy="60198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pt-PT" sz="2800"/>
        </a:p>
      </xdr:txBody>
    </xdr:sp>
    <xdr:clientData/>
  </xdr:twoCellAnchor>
  <xdr:twoCellAnchor>
    <xdr:from>
      <xdr:col>5</xdr:col>
      <xdr:colOff>342900</xdr:colOff>
      <xdr:row>37</xdr:row>
      <xdr:rowOff>15240</xdr:rowOff>
    </xdr:from>
    <xdr:to>
      <xdr:col>5</xdr:col>
      <xdr:colOff>1005840</xdr:colOff>
      <xdr:row>40</xdr:row>
      <xdr:rowOff>60960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24F0E746-AB67-4608-9DDF-22044CC850EA}"/>
            </a:ext>
          </a:extLst>
        </xdr:cNvPr>
        <xdr:cNvSpPr/>
      </xdr:nvSpPr>
      <xdr:spPr>
        <a:xfrm>
          <a:off x="6134100" y="6781800"/>
          <a:ext cx="662940" cy="59436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pt-PT" sz="28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Oliveira" refreshedDate="44600.739465162034" createdVersion="7" refreshedVersion="7" minRefreshableVersion="3" recordCount="7046" xr:uid="{8E4E1BCC-7963-4EB3-95D9-923E4B178095}">
  <cacheSource type="worksheet">
    <worksheetSource ref="A1:H7047" sheet="Lista_Reservas"/>
  </cacheSource>
  <cacheFields count="8">
    <cacheField name="Cod Cliente" numFmtId="0">
      <sharedItems containsSemiMixedTypes="0" containsString="0" containsNumber="1" containsInteger="1" minValue="199703280" maxValue="202112345" count="662">
        <n v="202006241"/>
        <n v="202005319"/>
        <n v="202004810"/>
        <n v="201907396"/>
        <n v="201900135"/>
        <n v="201806082"/>
        <n v="201706430"/>
        <n v="202006607"/>
        <n v="201706421"/>
        <n v="201906454"/>
        <n v="201909858"/>
        <n v="201909935"/>
        <n v="202003142"/>
        <n v="202004377"/>
        <n v="202005026"/>
        <n v="202005485"/>
        <n v="202006012"/>
        <n v="201608611"/>
        <n v="201705255"/>
        <n v="201706083"/>
        <n v="201706780"/>
        <n v="201805238"/>
        <n v="201806360"/>
        <n v="202000162"/>
        <n v="202004293"/>
        <n v="202008902"/>
        <n v="201806095"/>
        <n v="201906937"/>
        <n v="202003320"/>
        <n v="202006450"/>
        <n v="202007516"/>
        <n v="202008319"/>
        <n v="201208138"/>
        <n v="201705457"/>
        <n v="201802646"/>
        <n v="201806787"/>
        <n v="201900728"/>
        <n v="201905129"/>
        <n v="201907693"/>
        <n v="202006427"/>
        <n v="201304154"/>
        <n v="201306340"/>
        <n v="201904529"/>
        <n v="201905228"/>
        <n v="201905948"/>
        <n v="202004244"/>
        <n v="202005146"/>
        <n v="202007590"/>
        <n v="201705312"/>
        <n v="201904810"/>
        <n v="201905793"/>
        <n v="202004999"/>
        <n v="202007044"/>
        <n v="201705591"/>
        <n v="201705720"/>
        <n v="201806155"/>
        <n v="201907264"/>
        <n v="202102694"/>
        <n v="201900148"/>
        <n v="201905175"/>
        <n v="202000416"/>
        <n v="202004258"/>
        <n v="202007614"/>
        <n v="201404676"/>
        <n v="201704684"/>
        <n v="201705641"/>
        <n v="201707122"/>
        <n v="201708804"/>
        <n v="201800990"/>
        <n v="201905634"/>
        <n v="201906961"/>
        <n v="201907768"/>
        <n v="202004907"/>
        <n v="202008029"/>
        <n v="202102705"/>
        <n v="201704003"/>
        <n v="201706828"/>
        <n v="202000145"/>
        <n v="202007036"/>
        <n v="202008206"/>
        <n v="201704335"/>
        <n v="201806340"/>
        <n v="201907455"/>
        <n v="202005321"/>
        <n v="201706065"/>
        <n v="201806128"/>
        <n v="202009549"/>
        <n v="201800165"/>
        <n v="201906116"/>
        <n v="202005950"/>
        <n v="201706412"/>
        <n v="201806092"/>
        <n v="201907201"/>
        <n v="201907506"/>
        <n v="201907601"/>
        <n v="201907619"/>
        <n v="201909653"/>
        <n v="202004849"/>
        <n v="202005108"/>
        <n v="202006923"/>
        <n v="202102699"/>
        <n v="201406189"/>
        <n v="201904573"/>
        <n v="201905810"/>
        <n v="202003218"/>
        <n v="202004186"/>
        <n v="202007895"/>
        <n v="202102695"/>
        <n v="201705494"/>
        <n v="201707056"/>
        <n v="201905130"/>
        <n v="202004395"/>
        <n v="202103367"/>
        <n v="201605380"/>
        <n v="201700122"/>
        <n v="201906638"/>
        <n v="201907351"/>
        <n v="201909521"/>
        <n v="202002811"/>
        <n v="202004461"/>
        <n v="202007969"/>
        <n v="201904528"/>
        <n v="201606590"/>
        <n v="201607944"/>
        <n v="201706162"/>
        <n v="202008116"/>
        <n v="201705754"/>
        <n v="201706966"/>
        <n v="201707001"/>
        <n v="202006670"/>
        <n v="202006767"/>
        <n v="202006773"/>
        <n v="201603270"/>
        <n v="201606499"/>
        <n v="201704976"/>
        <n v="201907254"/>
        <n v="202000707"/>
        <n v="201407779"/>
        <n v="201504870"/>
        <n v="201704515"/>
        <n v="201704599"/>
        <n v="201704790"/>
        <n v="201806246"/>
        <n v="201906117"/>
        <n v="201908014"/>
        <n v="202007042"/>
        <n v="202008126"/>
        <n v="201307032"/>
        <n v="201806636"/>
        <n v="201905727"/>
        <n v="201905861"/>
        <n v="201906031"/>
        <n v="201700150"/>
        <n v="201904660"/>
        <n v="201904803"/>
        <n v="202005107"/>
        <n v="202007667"/>
        <n v="202008484"/>
        <n v="201700101"/>
        <n v="201906634"/>
        <n v="201907477"/>
        <n v="202004421"/>
        <n v="202007459"/>
        <n v="201806927"/>
        <n v="201905034"/>
        <n v="201907316"/>
        <n v="201907581"/>
        <n v="202006613"/>
        <n v="201403686"/>
        <n v="201604605"/>
        <n v="201706405"/>
        <n v="201800700"/>
        <n v="201904952"/>
        <n v="201907287"/>
        <n v="201907771"/>
        <n v="201908119"/>
        <n v="202004298"/>
        <n v="202005536"/>
        <n v="202006757"/>
        <n v="202007568"/>
        <n v="202009538"/>
        <n v="202102693"/>
        <n v="199703280"/>
        <n v="201405015"/>
        <n v="201705205"/>
        <n v="201806508"/>
        <n v="202006381"/>
        <n v="202006792"/>
        <n v="202007122"/>
        <n v="202007323"/>
        <n v="201503738"/>
        <n v="201704317"/>
        <n v="201704658"/>
        <n v="201705208"/>
        <n v="201808613"/>
        <n v="201907035"/>
        <n v="201005231"/>
        <n v="201705206"/>
        <n v="201708809"/>
        <n v="201907337"/>
        <n v="202004155"/>
        <n v="202006582"/>
        <n v="201800328"/>
        <n v="201806416"/>
        <n v="201908253"/>
        <n v="201208089"/>
        <n v="201704066"/>
        <n v="201707234"/>
        <n v="201905604"/>
        <n v="201907106"/>
        <n v="202003466"/>
        <n v="202005303"/>
        <n v="201504395"/>
        <n v="201806406"/>
        <n v="201905711"/>
        <n v="201907345"/>
        <n v="201604686"/>
        <n v="201904969"/>
        <n v="202004343"/>
        <n v="201604666"/>
        <n v="201704797"/>
        <n v="202006753"/>
        <n v="202109486"/>
        <n v="202103633"/>
        <n v="201706403"/>
        <n v="201904531"/>
        <n v="201905179"/>
        <n v="201907321"/>
        <n v="202004325"/>
        <n v="202006641"/>
        <n v="202007398"/>
        <n v="201705783"/>
        <n v="201904507"/>
        <n v="202006280"/>
        <n v="202007460"/>
        <n v="202007866"/>
        <n v="202101913"/>
        <n v="201608551"/>
        <n v="202007602"/>
        <n v="202008062"/>
        <n v="201605976"/>
        <n v="201905483"/>
        <n v="202007485"/>
        <n v="201506449"/>
        <n v="201605497"/>
        <n v="201806544"/>
        <n v="201904649"/>
        <n v="202004891"/>
        <n v="202006302"/>
        <n v="201806673"/>
        <n v="202008127"/>
        <n v="201704093"/>
        <n v="201905682"/>
        <n v="202007028"/>
        <n v="201505519"/>
        <n v="201806820"/>
        <n v="201809988"/>
        <n v="201904499"/>
        <n v="202005567"/>
        <n v="202007242"/>
        <n v="200802871"/>
        <n v="201806802"/>
        <n v="201907507"/>
        <n v="202009548"/>
        <n v="201603822"/>
        <n v="201704560"/>
        <n v="201804904"/>
        <n v="201909929"/>
        <n v="202005209"/>
        <n v="202102702"/>
        <n v="201907538"/>
        <n v="202004393"/>
        <n v="201705072"/>
        <n v="202005148"/>
        <n v="202005428"/>
        <n v="201806776"/>
        <n v="201905831"/>
        <n v="201907089"/>
        <n v="202004753"/>
        <n v="201004304"/>
        <n v="201806798"/>
        <n v="201906104"/>
        <n v="202006814"/>
        <n v="202006867"/>
        <n v="201404947"/>
        <n v="201907783"/>
        <n v="202005208"/>
        <n v="202005242"/>
        <n v="202005285"/>
        <n v="202007375"/>
        <n v="201700493"/>
        <n v="201704136"/>
        <n v="201806507"/>
        <n v="202004159"/>
        <n v="200703548"/>
        <n v="201706910"/>
        <n v="201707329"/>
        <n v="201900188"/>
        <n v="201706072"/>
        <n v="201404459"/>
        <n v="201905705"/>
        <n v="201907445"/>
        <n v="202007797"/>
        <n v="202007855"/>
        <n v="202008094"/>
        <n v="201407691"/>
        <n v="201801012"/>
        <n v="201900131"/>
        <n v="201900198"/>
        <n v="201907063"/>
        <n v="202004926"/>
        <n v="202005599"/>
        <n v="202007145"/>
        <n v="202103629"/>
        <n v="202109484"/>
        <n v="201503093"/>
        <n v="201605335"/>
        <n v="201806860"/>
        <n v="201905097"/>
        <n v="201905200"/>
        <n v="201709436"/>
        <n v="201906792"/>
        <n v="201808543"/>
        <n v="202000705"/>
        <n v="201605775"/>
        <n v="201907872"/>
        <n v="202007463"/>
        <n v="201706253"/>
        <n v="201605240"/>
        <n v="201905376"/>
        <n v="202008418"/>
        <n v="201706415"/>
        <n v="201907198"/>
        <n v="202004374"/>
        <n v="202005283"/>
        <n v="201704507"/>
        <n v="202004996"/>
        <n v="202005140"/>
        <n v="202005330"/>
        <n v="201907281"/>
        <n v="202000138"/>
        <n v="202003529"/>
        <n v="202007163"/>
        <n v="201302823"/>
        <n v="201806175"/>
        <n v="201907457"/>
        <n v="202005356"/>
        <n v="199803795"/>
        <n v="201603619"/>
        <n v="201908126"/>
        <n v="201806161"/>
        <n v="201900564"/>
        <n v="202007344"/>
        <n v="201806151"/>
        <n v="202000140"/>
        <n v="202008396"/>
        <n v="201807575"/>
        <n v="202007531"/>
        <n v="202008413"/>
        <n v="201706117"/>
        <n v="201806305"/>
        <n v="202004324"/>
        <n v="201603694"/>
        <n v="201907915"/>
        <n v="201707165"/>
        <n v="201806306"/>
        <n v="200904191"/>
        <n v="202006388"/>
        <n v="201308099"/>
        <n v="201505938"/>
        <n v="201904865"/>
        <n v="202004852"/>
        <n v="201706766"/>
        <n v="201805203"/>
        <n v="201908178"/>
        <n v="201905601"/>
        <n v="202006059"/>
        <n v="202007769"/>
        <n v="201604257"/>
        <n v="201905061"/>
        <n v="202004229"/>
        <n v="201705341"/>
        <n v="201806321"/>
        <n v="202007031"/>
        <n v="202008581"/>
        <n v="202103312"/>
        <n v="202005097"/>
        <n v="201706044"/>
        <n v="201806391"/>
        <n v="201908687"/>
        <n v="202007623"/>
        <n v="201603903"/>
        <n v="201705580"/>
        <n v="201907859"/>
        <n v="202009533"/>
        <n v="202102714"/>
        <n v="201907058"/>
        <n v="201504772"/>
        <n v="201900565"/>
        <n v="202007751"/>
        <n v="202103628"/>
        <n v="200806079"/>
        <n v="201604360"/>
        <n v="201900178"/>
        <n v="201908050"/>
        <n v="201506045"/>
        <n v="201800698"/>
        <n v="200304815"/>
        <n v="201705616"/>
        <n v="201904692"/>
        <n v="201405811"/>
        <n v="201806581"/>
        <n v="201806629"/>
        <n v="201906235"/>
        <n v="201906665"/>
        <n v="201407776"/>
        <n v="201703591"/>
        <n v="201907483"/>
        <n v="202006407"/>
        <n v="201704851"/>
        <n v="201908633"/>
        <n v="202109456"/>
        <n v="201806757"/>
        <n v="202103344"/>
        <n v="202103369"/>
        <n v="201605389"/>
        <n v="201703602"/>
        <n v="201704532"/>
        <n v="201909920"/>
        <n v="202005592"/>
        <n v="202008703"/>
        <n v="201707046"/>
        <n v="202006770"/>
        <n v="201706052"/>
        <n v="201905119"/>
        <n v="201905308"/>
        <n v="201907594"/>
        <n v="202004823"/>
        <n v="201904639"/>
        <n v="202006471"/>
        <n v="201905443"/>
        <n v="201907297"/>
        <n v="202003072"/>
        <n v="202007888"/>
        <n v="202005388"/>
        <n v="202000161"/>
        <n v="202007525"/>
        <n v="202110057"/>
        <n v="201303517"/>
        <n v="200900568"/>
        <n v="201802653"/>
        <n v="201806178"/>
        <n v="201806849"/>
        <n v="202008397"/>
        <n v="201606166"/>
        <n v="202005827"/>
        <n v="201504108"/>
        <n v="202006094"/>
        <n v="202102204"/>
        <n v="201807609"/>
        <n v="201206120"/>
        <n v="201710579"/>
        <n v="201907425"/>
        <n v="201403695"/>
        <n v="201504441"/>
        <n v="201703964"/>
        <n v="201706583"/>
        <n v="201204970"/>
        <n v="201907942"/>
        <n v="202004735"/>
        <n v="202007009"/>
        <n v="201706534"/>
        <n v="201800185"/>
        <n v="201308512"/>
        <n v="201906648"/>
        <n v="201907779"/>
        <n v="202000772"/>
        <n v="202004864"/>
        <n v="201704067"/>
        <n v="201005457"/>
        <n v="202005358"/>
        <n v="202006533"/>
        <n v="201507838"/>
        <n v="201900139"/>
        <n v="201905723"/>
        <n v="201906014"/>
        <n v="201804514"/>
        <n v="202004558"/>
        <n v="202103631"/>
        <n v="201906576"/>
        <n v="202007216"/>
        <n v="201806345"/>
        <n v="201905325"/>
        <n v="202004682"/>
        <n v="202005042"/>
        <n v="201907357"/>
        <n v="201908209"/>
        <n v="202005528"/>
        <n v="202005954"/>
        <n v="202006837"/>
        <n v="201907288"/>
        <n v="202102698"/>
        <n v="202102713"/>
        <n v="201705149"/>
        <n v="201709916"/>
        <n v="201800301"/>
        <n v="201806392"/>
        <n v="201907474"/>
        <n v="201704991"/>
        <n v="201904493"/>
        <n v="201405742"/>
        <n v="202007629"/>
        <n v="202007723"/>
        <n v="202008862"/>
        <n v="201806167"/>
        <n v="201907664"/>
        <n v="201906945"/>
        <n v="202004816"/>
        <n v="201808541"/>
        <n v="202102704"/>
        <n v="202112345"/>
        <n v="201706956"/>
        <n v="202005986"/>
        <n v="202102696"/>
        <n v="201603268"/>
        <n v="201805273"/>
        <n v="201906883"/>
        <n v="202003574"/>
        <n v="201402718"/>
        <n v="201606201"/>
        <n v="201904798"/>
        <n v="201907107"/>
        <n v="201907424"/>
        <n v="202000163"/>
        <n v="202005692"/>
        <n v="202006677"/>
        <n v="201205991"/>
        <n v="202006289"/>
        <n v="202008867"/>
        <n v="202008866"/>
        <n v="201407896"/>
        <n v="201906108"/>
        <n v="202008107"/>
        <n v="201705127"/>
        <n v="201906837"/>
        <n v="201706200"/>
        <n v="201706907"/>
        <n v="202004554"/>
        <n v="202008410"/>
        <n v="201906942"/>
        <n v="201704289"/>
        <n v="201906777"/>
        <n v="202005845"/>
        <n v="202008551"/>
        <n v="201705227"/>
        <n v="202007539"/>
        <n v="201704951"/>
        <n v="201706264"/>
        <n v="202003044"/>
        <n v="201910371"/>
        <n v="202008076"/>
        <n v="201704710"/>
        <n v="201805000"/>
        <n v="201907580"/>
        <n v="202004499"/>
        <n v="201504403"/>
        <n v="202004269"/>
        <n v="202102717"/>
        <n v="201604526"/>
        <n v="201900177"/>
        <n v="201606703"/>
        <n v="201900573"/>
        <n v="201905354"/>
        <n v="201907329"/>
        <n v="202007911"/>
        <n v="201800318"/>
        <n v="201504936"/>
        <n v="201806846"/>
        <n v="201809221"/>
        <n v="201900181"/>
        <n v="200700267"/>
        <n v="201700494"/>
        <n v="201806836"/>
        <n v="201806627"/>
        <n v="201909927"/>
        <n v="201806780"/>
        <n v="202005942"/>
        <n v="201906750"/>
        <n v="201904881"/>
        <n v="201508246"/>
        <n v="202003219"/>
        <n v="202005418"/>
        <n v="202006562"/>
        <n v="201508216"/>
        <n v="202008323"/>
        <n v="202110018"/>
        <n v="202008401"/>
        <n v="201909162"/>
        <n v="202008110"/>
        <n v="201104122"/>
        <n v="202004225"/>
        <n v="202005216"/>
        <n v="201705985"/>
        <n v="201705577"/>
        <n v="202008227"/>
        <n v="201808533"/>
        <n v="201906051"/>
        <n v="201907007"/>
        <n v="202004968"/>
        <n v="201905166"/>
        <n v="202008021"/>
        <n v="201906465"/>
        <n v="201904908"/>
        <n v="202003484"/>
        <n v="201707235"/>
        <n v="201503727"/>
        <n v="201900174"/>
        <n v="201908075"/>
        <n v="202004893"/>
        <n v="202007519"/>
        <n v="201900359"/>
        <n v="201906910"/>
        <n v="201905451"/>
        <n v="202004288"/>
        <n v="201806326"/>
        <n v="201806691"/>
        <n v="201904634"/>
        <n v="201908047"/>
        <n v="201908143"/>
        <n v="201907347"/>
        <n v="202008444"/>
        <n v="202103636"/>
        <n v="201911913"/>
        <n v="201907737"/>
        <n v="202005035"/>
        <n v="201809896"/>
        <n v="201709304"/>
        <n v="201905587"/>
        <n v="201603173"/>
        <n v="201003016"/>
        <n v="202003066"/>
        <n v="201806278"/>
        <n v="201705812"/>
        <n v="201705971"/>
        <n v="201509918"/>
        <n v="201505640"/>
        <n v="202005096"/>
        <n v="201705254"/>
        <n v="202000166"/>
        <n v="201909873"/>
        <n v="202008856"/>
        <n v="201905328"/>
        <n v="201806411"/>
        <n v="201605373"/>
        <n v="201906834"/>
        <n v="201706898"/>
        <n v="201906200"/>
        <n v="202000130"/>
        <n v="201704961"/>
        <n v="202004304"/>
        <n v="202009360"/>
        <n v="201909914"/>
      </sharedItems>
    </cacheField>
    <cacheField name="Data Pedido de Reserva" numFmtId="14">
      <sharedItems containsSemiMixedTypes="0" containsNonDate="0" containsDate="1" containsString="0" minDate="2019-02-01T00:00:00" maxDate="2021-12-30T00:00:00"/>
    </cacheField>
    <cacheField name="Nº Reserva" numFmtId="0">
      <sharedItems/>
    </cacheField>
    <cacheField name="Cod Rest" numFmtId="0">
      <sharedItems count="4696">
        <s v="3057397425"/>
        <s v="1377631766"/>
        <s v="1732330348"/>
        <s v="1170318903"/>
        <s v="1155608271"/>
        <s v="1514872265"/>
        <s v="2657176420"/>
        <s v="2803836480"/>
        <s v="2004901895"/>
        <s v="1548232480"/>
        <s v="1678786580"/>
        <s v="1723837597"/>
        <s v="1357036304"/>
        <s v="3567523568"/>
        <s v="1378322100"/>
        <s v="3564310407"/>
        <s v="3103469178"/>
        <s v="3030168611"/>
        <s v="1905/02240"/>
        <s v="2544952530"/>
        <s v="2204650485"/>
        <s v="1394338194"/>
        <s v="2889130171"/>
        <s v="2512509645"/>
        <s v="2978993814"/>
        <s v="3270932209"/>
        <s v="3022761660"/>
        <s v="3210955940"/>
        <s v="2989885608"/>
        <s v="1221135275"/>
        <s v="1888629999"/>
        <s v="2956640618"/>
        <s v="2674392516"/>
        <s v="2020064105"/>
        <s v="2767940210"/>
        <s v="1543104632"/>
        <s v="1289221354"/>
        <s v="1295089701"/>
        <s v="2104713627"/>
        <s v="1573014326"/>
        <s v="2739309507"/>
        <s v="2925248259"/>
        <s v="3223222415"/>
        <s v="2791507748"/>
        <s v="2324494743"/>
        <s v="3239285790"/>
        <s v="2150412330"/>
        <s v="2711819670"/>
        <s v="2342451703"/>
        <s v="1728181633"/>
        <s v="2421693767"/>
        <s v="3380773436"/>
        <s v="2877198423"/>
        <s v="3151465501"/>
        <s v="2771148966"/>
        <s v="2822239108"/>
        <s v="3164005823"/>
        <s v="2635469459"/>
        <s v="2724912461"/>
        <s v="1287209289"/>
        <s v="1835228829"/>
        <s v="1510452922"/>
        <s v="3030771174"/>
        <s v="1859322375"/>
        <s v="2134276779"/>
        <s v="3297204091"/>
        <s v="3038152585"/>
        <s v="3182064260"/>
        <s v="1164475734"/>
        <s v="1658407308"/>
        <s v="2061834907"/>
        <s v="3329568266"/>
        <s v="3275771624"/>
        <s v="2678606642"/>
        <s v="1806559862"/>
        <s v="3123912458"/>
        <s v="3259312800"/>
        <s v="1436173022"/>
        <s v="1909517214"/>
        <s v="2847558326"/>
        <s v="2338590522"/>
        <s v="2999555791"/>
        <s v="3098198355"/>
        <s v="2940926005"/>
        <s v="3046157761"/>
        <s v="2321543892"/>
        <s v="2705108105"/>
        <s v="3556455540"/>
        <s v="1700114843"/>
        <s v="2117393928"/>
        <s v="1851463428"/>
        <s v="0211189926"/>
        <s v="2025696024"/>
        <s v="2244573606"/>
        <s v="1226751206"/>
        <s v="3061093406"/>
        <s v="1859892208"/>
        <s v="3354761258"/>
        <s v="3146959930"/>
        <s v="2126901141"/>
        <s v="3146400076"/>
        <s v="1691414727"/>
        <s v="1854033413"/>
        <s v="2386702060"/>
        <s v="3438416337"/>
        <s v="3132768464"/>
        <s v="2093489402"/>
        <s v="3415347684"/>
        <s v="1940142919"/>
        <s v="3570061316"/>
        <s v="3139537487"/>
        <s v="2271115046"/>
        <s v="3027260791"/>
        <s v="3144777344"/>
        <s v="1180561467"/>
        <s v="1762706186"/>
        <s v="2437838302"/>
        <s v="2362539900"/>
        <s v="2816520924"/>
        <s v="1301482273"/>
        <s v="1978720253"/>
        <s v="1809208404"/>
        <s v="3053174015"/>
        <s v="1209831647"/>
        <s v="9279321578"/>
        <s v="2438798095"/>
        <s v="1492060650"/>
        <s v="2918050189"/>
        <s v="1712426838"/>
        <s v="1867602197"/>
        <s v="2947864093"/>
        <s v="2381630382"/>
        <s v="1779938790"/>
        <s v="2105405210"/>
        <s v="2776444502"/>
        <s v="1726842056"/>
        <s v="3139249764"/>
        <s v="3312239210"/>
        <s v="2890268580"/>
        <s v="2835471606"/>
        <s v="1530483468"/>
        <s v="3033392470"/>
        <s v="3576618679"/>
        <s v="2497640294"/>
        <s v="2671144951"/>
        <s v="2705216419"/>
        <s v="2318283082"/>
        <s v="1908989122"/>
        <s v="1775391615"/>
        <s v="2653651116"/>
        <s v="3099109135"/>
        <s v="2906954725"/>
        <s v="2524428201"/>
        <s v="2465886319"/>
        <s v="2746166026"/>
        <s v="2321796003"/>
        <s v="3018161677"/>
        <s v="2725892827"/>
        <s v="2283680080"/>
        <s v="2916909020"/>
        <s v="1432787704"/>
        <s v="2477487120"/>
        <s v="1281708962"/>
        <s v="1892745478"/>
        <s v="2438854396"/>
        <s v="2113450519"/>
        <s v="2452957186"/>
        <s v="3573514704"/>
        <s v="2760574530"/>
        <s v="3144020288"/>
        <s v="2814462357"/>
        <s v="3025351942"/>
        <s v="2406557939"/>
        <s v="2021751366"/>
        <s v="3238235390"/>
        <s v="3360485770"/>
        <s v="1173637008"/>
        <s v="2167498466"/>
        <s v="2852875960"/>
        <s v="1885171668"/>
        <s v="1758182350"/>
        <s v="2926794401"/>
        <s v="2718193389"/>
        <s v="2036011450"/>
        <s v="1245754277"/>
        <s v="1500985172"/>
        <s v="2691387234"/>
        <s v="2389291400"/>
        <s v="1543518912"/>
        <s v="3227736607"/>
        <s v="3489442270"/>
        <s v="3300537070"/>
        <s v="2329680485"/>
        <s v="2475280550"/>
        <s v="1279154886"/>
        <s v="2823906658"/>
        <s v="3153560500"/>
        <s v="2086761671"/>
        <s v="1225873265"/>
        <s v="3201287833"/>
        <s v="3334962478"/>
        <s v="3512001612"/>
        <s v="1481126430"/>
        <s v="2365682375"/>
        <s v="2764935607"/>
        <s v="1711422238"/>
        <s v="1679067322"/>
        <s v="2080373949"/>
        <s v="3022660014"/>
        <s v="2232932744"/>
        <s v="3262620195"/>
        <s v="2416711514"/>
        <s v="2495834321"/>
        <s v="2814134818"/>
        <s v="2989640531"/>
        <s v="2363737607"/>
        <s v="3231601550"/>
        <s v="3544538052"/>
        <s v="2809145623"/>
        <s v="2277919020"/>
        <s v="1721176230"/>
        <s v="2642606786"/>
        <s v="1329300835"/>
        <s v="3401972698"/>
        <s v="2490925204"/>
        <s v="3389813610"/>
        <s v="1806647924"/>
        <s v="2426078455"/>
        <s v="3227316523"/>
        <s v="2667723317"/>
        <s v="2220206741"/>
        <s v="2414875830"/>
        <s v="1713881534"/>
        <s v="2267316223"/>
        <s v="2904908104"/>
        <s v="3115406901"/>
        <s v="3104174522"/>
        <s v="2152382802"/>
        <s v="2090506827"/>
        <s v="3258402954"/>
        <s v="3231033070"/>
        <s v="2178660908"/>
        <s v="5572768923"/>
        <s v="1257204320"/>
        <s v="2605998136"/>
        <s v="2711579873"/>
        <s v="2127550203"/>
        <s v="2868496037"/>
        <s v="2076363170"/>
        <s v="3125927234"/>
        <s v="1345185969"/>
        <s v="3007012404"/>
        <s v="2072195012"/>
        <s v="2972691182"/>
        <s v="2279427776"/>
        <s v="2693538040"/>
        <s v="1746777385"/>
        <s v="2008305906"/>
        <s v="1341400279"/>
        <s v="2501048147"/>
        <s v="2362304284"/>
        <s v="3229535541"/>
        <s v="1143772379"/>
        <s v="2242483123"/>
        <s v="2966077764"/>
        <s v="2876045335"/>
        <s v="1525942820"/>
        <s v="3145584640"/>
        <s v="2862556103"/>
        <s v="3061552269"/>
        <s v="3564372393"/>
        <s v="1848464846"/>
        <s v="3144195508"/>
        <s v="1347977155"/>
        <s v="1284780898"/>
        <s v="2231149990"/>
        <s v="1327988551"/>
        <s v="1464572163"/>
        <s v="3396522206"/>
        <s v="2950899966"/>
        <s v="2906198169"/>
        <s v="2670952828"/>
        <s v="0912561455"/>
        <s v="2374856600"/>
        <s v="1919700773"/>
        <s v="3077301897"/>
        <s v="2068394751"/>
        <s v="3030796592"/>
        <s v="2388325889"/>
        <s v="2849323581"/>
        <s v="2060358730"/>
        <s v="2766645641"/>
        <s v="2498757120"/>
        <s v="3328599533"/>
        <s v="1490586467"/>
        <s v="2836600551"/>
        <s v="3547317509"/>
        <s v="1751635874"/>
        <s v="1186290597"/>
        <s v="1458532100"/>
        <s v="1844097262"/>
        <s v="2757934986"/>
        <s v="2395461408"/>
        <s v="2531042003"/>
        <s v="2890318805"/>
        <s v="1421982506"/>
        <s v="1147229092"/>
        <s v="2846375730"/>
        <s v="3125478020"/>
        <s v="3367791973"/>
        <s v="1779650651"/>
        <s v="1748926075"/>
        <s v="2106721799"/>
        <s v="2492318952"/>
        <s v="2901909766"/>
        <s v="2652509172"/>
        <s v="3404753684"/>
        <s v="1151267870"/>
        <s v="2963369331"/>
        <s v="3202258726"/>
        <s v="2639817448"/>
        <s v="1997060533"/>
        <s v="3026469246"/>
        <s v="3183695995"/>
        <s v="2903794604"/>
        <s v="2527489439"/>
        <s v="3334485633"/>
        <s v="2509988601"/>
        <s v="0007155664"/>
        <s v="1151294509"/>
        <s v="2230674516"/>
        <s v="1894852663"/>
        <s v="1527693617"/>
        <s v="2982103384"/>
        <s v="2140714101"/>
        <s v="2751979839"/>
        <s v="2965279838"/>
        <s v="2720698229"/>
        <s v="1877715071"/>
        <s v="1677937910"/>
        <s v="3563451717"/>
        <s v="9752817996"/>
        <s v="2904669480"/>
        <s v="1826640720"/>
        <s v="3135242638"/>
        <s v="3222662607"/>
        <s v="2996148803"/>
        <s v="1814665871"/>
        <s v="2791582104"/>
        <s v="2849078014"/>
        <s v="1199916157"/>
        <s v="3322620205"/>
        <s v="2190545337"/>
        <s v="2858294108"/>
        <s v="2753829844"/>
        <s v="2342152451"/>
        <s v="2858939907"/>
        <s v="1640306662"/>
        <s v="2903505096"/>
        <s v="1911186606"/>
        <s v="1751737860"/>
        <s v="2283893104"/>
        <s v="1861809422"/>
        <s v="2818919623"/>
        <s v="3117034472"/>
        <s v="3179931619"/>
        <s v="2318385301"/>
        <s v="2980023017"/>
        <s v="1698914452"/>
        <s v="2251924804"/>
        <s v="2365212790"/>
        <s v="1363271823"/>
        <s v="3544835900"/>
        <s v="3259366886"/>
        <s v="1321161509"/>
        <s v="3222879106"/>
        <s v="2849802431"/>
        <s v="3069311047"/>
        <s v="1930015382"/>
        <s v="2079602028"/>
        <s v="1574880595"/>
        <s v="3364586753"/>
        <s v="1387051783"/>
        <s v="1372682204"/>
        <s v="2172406360"/>
        <s v="1204354806"/>
        <s v="2334284416"/>
        <s v="1769956123"/>
        <s v="3331007140"/>
        <s v="3564594545"/>
        <s v="2658331500"/>
        <s v="3392756423"/>
        <s v="3429681059"/>
        <s v="1256535273"/>
        <s v="1424024989"/>
        <s v="3189905509"/>
        <s v="1357352602"/>
        <s v="2729725325"/>
        <s v="2181894595"/>
        <s v="2213945714"/>
        <s v="1994771773"/>
        <s v="2437894465"/>
        <s v="2187838609"/>
        <s v="1195362303"/>
        <s v="2896141730"/>
        <s v="2276407101"/>
        <s v="2870653500"/>
        <s v="3039694724"/>
        <s v="1422674588"/>
        <s v="2494147730"/>
        <s v="2626344600"/>
        <s v="1160449773"/>
        <s v="3246539972"/>
        <s v="0367701180"/>
        <s v="2213537790"/>
        <s v="2086703729"/>
        <s v="3077856221"/>
        <s v="1151729303"/>
        <s v="3361114777"/>
        <s v="2942631398"/>
        <s v="1978083918"/>
        <s v="1967955873"/>
        <s v="2786341690"/>
        <s v="1796414127"/>
        <s v="1375370710"/>
        <s v="2293916755"/>
        <s v="0935372852"/>
        <s v="2545026134"/>
        <s v="2793627821"/>
        <s v="2934560262"/>
        <s v="2184018134"/>
        <s v="2906657255"/>
        <s v="3351158374"/>
        <s v="2379385512"/>
        <s v="3495626779"/>
        <s v="3408196578"/>
        <s v="3174079075"/>
        <s v="3308680601"/>
        <s v="3193131397"/>
        <s v="2910388870"/>
        <s v="1967362731"/>
        <s v="2757919522"/>
        <s v="2800389201"/>
        <s v="2007628930"/>
        <s v="2189330161"/>
        <s v="1732900943"/>
        <s v="1518157336"/>
        <s v="3544175461"/>
        <s v="2327916540"/>
        <s v="2653492272"/>
        <s v="2105634004"/>
        <s v="2419383951"/>
        <s v="0763844676"/>
        <s v="3396764368"/>
        <s v="1284586202"/>
        <s v="3021782678"/>
        <s v="2384582468"/>
        <s v="3193606766"/>
        <s v="2936761876"/>
        <s v="3252156844"/>
        <s v="1302626466"/>
        <s v="2040993344"/>
        <s v="1770749252"/>
        <s v="1146095737"/>
        <s v="1715783930"/>
        <s v="1715609729"/>
        <s v="1859597809"/>
        <s v="1933716392"/>
        <s v="2140714184"/>
        <s v="1252862998"/>
        <s v="1535998668"/>
        <s v="2457733913"/>
        <s v="2205116147"/>
        <s v="1883010155"/>
        <s v="1734778800"/>
        <s v="2938528120"/>
        <s v="2332281826"/>
        <s v="1475087092"/>
        <s v="1407270907"/>
        <s v="3046982287"/>
        <s v="3092836885"/>
        <s v="2758868630"/>
        <s v="1928801291"/>
        <s v="2147398731"/>
        <s v="1968041059"/>
        <s v="2130243038"/>
        <s v="1435392331"/>
        <s v="3163097293"/>
        <s v="2043852665"/>
        <s v="1202593259"/>
        <s v="2115697961"/>
        <s v="3515715665"/>
        <s v="3163611834"/>
        <s v="1799799310"/>
        <s v="2195750905"/>
        <s v="2596709881"/>
        <s v="1823871886"/>
        <s v="2534142784"/>
        <s v="2121674373"/>
        <s v="2408002708"/>
        <s v="2846177628"/>
        <s v="1534731107"/>
        <s v="3433226310"/>
        <s v="1244427070"/>
        <s v="8084755105"/>
        <s v="2054936432"/>
        <s v="2772739241"/>
        <s v="1754835909"/>
        <s v="3409929328"/>
        <s v="2717024900"/>
        <s v="2603776789"/>
        <s v="1680494830"/>
        <s v="3534147715"/>
        <s v="2872217007"/>
        <s v="2478901693"/>
        <s v="2686075550"/>
        <s v="1453566659"/>
        <s v="3078423438"/>
        <s v="2106578939"/>
        <s v="2069510645"/>
        <s v="2446687405"/>
        <s v="2133292707"/>
        <s v="2887298220"/>
        <s v="3064394637"/>
        <s v="3225836840"/>
        <s v="1264199026"/>
        <s v="2747639550"/>
        <s v="1756918174"/>
        <s v="2920636026"/>
        <s v="1906078093"/>
        <s v="3215653920"/>
        <s v="1165670055"/>
        <s v="1168269933"/>
        <s v="3396144442"/>
        <s v="2809261315"/>
        <s v="1663932215"/>
        <s v="2669391090"/>
        <s v="1551700030"/>
        <s v="1218730091"/>
        <s v="2604161216"/>
        <s v="2657392515"/>
        <s v="2337340237"/>
        <s v="2707803300"/>
        <s v="1836930341"/>
        <s v="3008111708"/>
        <s v="1878008155"/>
        <s v="2441856173"/>
        <s v="1478630052"/>
        <s v="3022287300"/>
        <s v="2134811352"/>
        <s v="2273029303"/>
        <s v="3579511305"/>
        <s v="2182119655"/>
        <s v="2294055212"/>
        <s v="3033194368"/>
        <s v="3147407682"/>
        <s v="2688612607"/>
        <s v="3386398349"/>
        <s v="2111658100"/>
        <s v="1563799195"/>
        <s v="2156783642"/>
        <s v="3057587627"/>
        <s v="1185801845"/>
        <s v="1785592850"/>
        <s v="1363863750"/>
        <s v="2793257454"/>
        <s v="1883968330"/>
        <s v="2701755458"/>
        <s v="1924486710"/>
        <s v="2324504007"/>
        <s v="2859520431"/>
        <s v="2870423240"/>
        <s v="2740184734"/>
        <s v="2391606810"/>
        <s v="1443803322"/>
        <s v="3223795742"/>
        <s v="2820578369"/>
        <s v="2688133550"/>
        <s v="1877902267"/>
        <s v="1869250330"/>
        <s v="2485797643"/>
        <s v="2410159873"/>
        <s v="2742956923"/>
        <s v="2186931161"/>
        <s v="3448040974"/>
        <s v="3088797733"/>
        <s v="2339599207"/>
        <s v="1822722207"/>
        <s v="2991163900"/>
        <s v="1312725940"/>
        <s v="2712353650"/>
        <s v="3096607970"/>
        <s v="2611512550"/>
        <s v="2598363965"/>
        <s v="2203237232"/>
        <s v="3221386866"/>
        <s v="2906307260"/>
        <s v="1923598030"/>
        <s v="2200518226"/>
        <s v="1927968105"/>
        <s v="1814733647"/>
        <s v="3051515332"/>
        <s v="0723694915"/>
        <s v="2747362338"/>
        <s v="2879454003"/>
        <s v="1365788203"/>
        <s v="1539517667"/>
        <s v="3580286401"/>
        <s v="3175106500"/>
        <s v="1497153858"/>
        <s v="2395694776"/>
        <s v="1726985660"/>
        <s v="1903012826"/>
        <s v="1539179817"/>
        <s v="2750700228"/>
        <s v="2535755705"/>
        <s v="1524099680"/>
        <s v="1383880939"/>
        <s v="3317574162"/>
        <s v="2386354338"/>
        <s v="2417293513"/>
        <s v="2724638140"/>
        <s v="2980267870"/>
        <s v="2831310286"/>
        <s v="2687717386"/>
        <s v="1231351006"/>
        <s v="2068241644"/>
        <s v="2700674900"/>
        <s v="2412581565"/>
        <s v="2529174966"/>
        <s v="2776450623"/>
        <s v="1326898393"/>
        <s v="1222552701"/>
        <s v="2496778912"/>
        <s v="2234935867"/>
        <s v="3377916940"/>
        <s v="2279274618"/>
        <s v="2812747373"/>
        <s v="3255627980"/>
        <s v="3561637600"/>
        <s v="1473601293"/>
        <s v="1159274469"/>
        <s v="2248022147"/>
        <s v="1321390806"/>
        <s v="3014126381"/>
        <s v="1692018781"/>
        <s v="1827786565"/>
        <s v="1545775975"/>
        <s v="2911240260"/>
        <s v="3261906840"/>
        <s v="1504604385"/>
        <s v="1328556701"/>
        <s v="2643447580"/>
        <s v="1181490666"/>
        <s v="2869899000"/>
        <s v="2467043592"/>
        <s v="2602675404"/>
        <s v="3422328019"/>
        <s v="3295611540"/>
        <s v="1680030707"/>
        <s v="2270473340"/>
        <s v="1460868413"/>
        <s v="2796647593"/>
        <s v="2747725262"/>
        <s v="1469683721"/>
        <s v="1209940085"/>
        <s v="2758308490"/>
        <s v="1489549602"/>
        <s v="3467698636"/>
        <s v="2773123276"/>
        <s v="2121944537"/>
        <s v="2301394543"/>
        <s v="3470632272"/>
        <s v="1492166542"/>
        <s v="1565309853"/>
        <s v="3553377995"/>
        <s v="3464680529"/>
        <s v="2307577521"/>
        <s v="2282228812"/>
        <s v="2046046687"/>
        <s v="1917347323"/>
        <s v="2729612378"/>
        <s v="2065883162"/>
        <s v="2523644262"/>
        <s v="3356581955"/>
        <s v="3557490938"/>
        <s v="0996785233"/>
        <s v="3049497773"/>
        <s v="1172891156"/>
        <s v="3028117585"/>
        <s v="1698142603"/>
        <s v="1383882124"/>
        <s v="2372893250"/>
        <s v="2606903381"/>
        <s v="3259018717"/>
        <s v="2537695802"/>
        <s v="2975199081"/>
        <s v="3083811132"/>
        <s v="1329102155"/>
        <s v="1195359471"/>
        <s v="3301923051"/>
        <s v="2514240304"/>
        <s v="2387441789"/>
        <s v="1742170620"/>
        <s v="1919798281"/>
        <s v="2719230643"/>
        <s v="2769480340"/>
        <s v="2935403500"/>
        <s v="1417922228"/>
        <s v="2797505807"/>
        <s v="3187704572"/>
        <s v="2815068238"/>
        <s v="2318276784"/>
        <s v="2903027893"/>
        <s v="1298978934"/>
        <s v="3215345911"/>
        <s v="2865962967"/>
        <s v="2812131317"/>
        <s v="3328609466"/>
        <s v="2145838316"/>
        <s v="3016343662"/>
        <s v="2454436012"/>
        <s v="3232039118"/>
        <s v="2074815130"/>
        <s v="3357281793"/>
        <s v="2972098312"/>
        <s v="2917146597"/>
        <s v="3462644629"/>
        <s v="2183819513"/>
        <s v="2725979469"/>
        <s v="2503400566"/>
        <s v="1731436593"/>
        <s v="2452122551"/>
        <s v="1816347220"/>
        <s v="1734396624"/>
        <s v="2914295410"/>
        <s v="1969931796"/>
        <s v="2061801869"/>
        <s v="2699070975"/>
        <s v="2922368850"/>
        <s v="5572768976"/>
        <s v="2449776880"/>
        <s v="1414605519"/>
        <s v="1231781055"/>
        <s v="1462584432"/>
        <s v="2192398796"/>
        <s v="3105659331"/>
        <s v="1902/02059"/>
        <s v="1456488944"/>
        <s v="1828478159"/>
        <s v="2425824770"/>
        <s v="1301746308"/>
        <s v="1963339065"/>
        <s v="2644197882"/>
        <s v="3073299357"/>
        <s v="2360076946"/>
        <s v="1249464318"/>
        <s v="2754996440"/>
        <s v="2463637999"/>
        <s v="1698979542"/>
        <s v="2349107707"/>
        <s v="1486583474"/>
        <s v="1166185435"/>
        <s v="2444559935"/>
        <s v="2141934400"/>
        <s v="1540297324"/>
        <s v="3263103137"/>
        <s v="1154409864"/>
        <s v="3580092835"/>
        <s v="3134165890"/>
        <s v="2660731304"/>
        <s v="2415234484"/>
        <s v="2301119207"/>
        <s v="2328956003"/>
        <s v="3045862940"/>
        <s v="1798471484"/>
        <s v="3198871483"/>
        <s v="2470334614"/>
        <s v="2175115530"/>
        <s v="1789552346"/>
        <s v="3366059605"/>
        <s v="1996632029"/>
        <s v="1892314520"/>
        <s v="2955297460"/>
        <s v="3196090726"/>
        <s v="1426709320"/>
        <s v="2933219215"/>
        <s v="3201824876"/>
        <s v="1230924051"/>
        <s v="3396449140"/>
        <s v="1157313418"/>
        <s v="1541847958"/>
        <s v="1913990764"/>
        <s v="2661152402"/>
        <s v="3450244258"/>
        <s v="3074654468"/>
        <s v="1208330827"/>
        <s v="1401743210"/>
        <s v="3071638215"/>
        <s v="2804889175"/>
        <s v="1374718888"/>
        <s v="1689083116"/>
        <s v="1791950557"/>
        <s v="1817725590"/>
        <s v="2239064132"/>
        <s v="2260562510"/>
        <s v="2094973429"/>
        <s v="2634343866"/>
        <s v="2627688350"/>
        <s v="1567070827"/>
        <s v="3321083869"/>
        <s v="1508075287"/>
        <s v="2930592866"/>
        <s v="2152898836"/>
        <s v="2930238489"/>
        <s v="2809768022"/>
        <s v="3504792239"/>
        <s v="1152200509"/>
        <s v="2814688217"/>
        <s v="2606207068"/>
        <s v="2859101300"/>
        <s v="1401890501"/>
        <s v="2479374090"/>
        <s v="1889491409"/>
        <s v="2529437498"/>
        <s v="2299303089"/>
        <s v="2636014631"/>
        <s v="2847143722"/>
        <s v="1455482030"/>
        <s v="2864910829"/>
        <s v="3576745908"/>
        <s v="2224862121"/>
        <s v="2721829009"/>
        <s v="3092825100"/>
        <s v="2624284621"/>
        <s v="1682683913"/>
        <s v="2889053838"/>
        <s v="2364707220"/>
        <s v="1269575915"/>
        <s v="2258354500"/>
        <s v="3298931508"/>
        <s v="1309106009"/>
        <s v="1520499968"/>
        <s v="2922828260"/>
        <s v="2392844206"/>
        <s v="1506477642"/>
        <s v="3435372585"/>
        <s v="2078981842"/>
        <s v="3067074862"/>
        <s v="3199451399"/>
        <s v="2935437153"/>
        <s v="3515755001"/>
        <s v="1228818560"/>
        <s v="3433088120"/>
        <s v="1787899068"/>
        <s v="3381478062"/>
        <s v="3453467498"/>
        <s v="2330214697"/>
        <s v="2886228633"/>
        <s v="3306558621"/>
        <s v="2346631679"/>
        <s v="1981110404"/>
        <s v="3281060534"/>
        <s v="2485791620"/>
        <s v="2905697900"/>
        <s v="2296778706"/>
        <s v="1928836591"/>
        <s v="3490902335"/>
        <s v="1779504114"/>
        <s v="2642143304"/>
        <s v="3194464703"/>
        <s v="1527889264"/>
        <s v="2186995027"/>
        <s v="2689245741"/>
        <s v="2018397087"/>
        <s v="3382465911"/>
        <s v="1197388900"/>
        <s v="1729380040"/>
        <s v="1804549008"/>
        <s v="1981319472"/>
        <s v="2997488312"/>
        <s v="2297057570"/>
        <s v="1651284504"/>
        <s v="2958960405"/>
        <s v="2375836241"/>
        <s v="1795614220"/>
        <s v="2049862876"/>
        <s v="3032018393"/>
        <s v="1869858675"/>
        <s v="2271577810"/>
        <s v="3525319377"/>
        <s v="2049018577"/>
        <s v="2689449688"/>
        <s v="2253462800"/>
        <s v="2325918559"/>
        <s v="3388531701"/>
        <s v="2045797217"/>
        <s v="2177954707"/>
        <s v="2806512130"/>
        <s v="1566406086"/>
        <s v="3417066754"/>
        <s v="2235565137"/>
        <s v="2213954327"/>
        <s v="3460204403"/>
        <s v="1648007368"/>
        <s v="1900583607"/>
        <s v="2658093966"/>
        <s v="1342477680"/>
        <s v="2467814848"/>
        <s v="1896472807"/>
        <s v="3559284797"/>
        <s v="1462219660"/>
        <s v="3518069859"/>
        <s v="2398008623"/>
        <s v="1995638638"/>
        <s v="0747373598"/>
        <s v="1242053267"/>
        <s v="1872989807"/>
        <s v="1540345903"/>
        <s v="3367612251"/>
        <s v="2629869489"/>
        <s v="3279869829"/>
        <s v="2222073374"/>
        <s v="2119222004"/>
        <s v="2970325269"/>
        <s v="2964434759"/>
        <s v="2704073072"/>
        <s v="2291953115"/>
        <s v="2726557060"/>
        <s v="2074575144"/>
        <s v="1538343684"/>
        <s v="1781341432"/>
        <s v="2207588006"/>
        <s v="2737231471"/>
        <s v="1995111590"/>
        <s v="1900786652"/>
        <s v="1993306329"/>
        <s v="1209993556"/>
        <s v="3353496513"/>
        <s v="2165987191"/>
        <s v="2312091680"/>
        <s v="1839125787"/>
        <s v="2729311801"/>
        <s v="3389001298"/>
        <s v="2618455713"/>
        <s v="1496310028"/>
        <s v="2760084196"/>
        <s v="3374579471"/>
        <s v="1797185562"/>
        <s v="1421441617"/>
        <s v="3064873631"/>
        <s v="1831188505"/>
        <s v="1897333551"/>
        <s v="2461106206"/>
        <s v="1492122784"/>
        <s v="1353475473"/>
        <s v="3065816138"/>
        <s v="2764399943"/>
        <s v="2861121946"/>
        <s v="1268332640"/>
        <s v="2520317149"/>
        <s v="1888322832"/>
        <s v="2424731984"/>
        <s v="2310798607"/>
        <s v="3490604208"/>
        <s v="3233773268"/>
        <s v="3527734805"/>
        <s v="2113877075"/>
        <s v="2920264255"/>
        <s v="3343314490"/>
        <s v="2459269703"/>
        <s v="2146320050"/>
        <s v="2152835861"/>
        <s v="3272968075"/>
        <s v="3019815690"/>
        <s v="1253357204"/>
        <s v="2516186750"/>
        <s v="3040748304"/>
        <s v="2202246775"/>
        <s v="1900205947"/>
        <s v="2552580100"/>
        <s v="1723409311"/>
        <s v="1561638449"/>
        <s v="3204996221"/>
        <s v="2936022205"/>
        <s v="2657110783"/>
        <s v="3195040091"/>
        <s v="2612833240"/>
        <s v="2913072620"/>
        <s v="1985175528"/>
        <s v="2661059102"/>
        <s v="2247478233"/>
        <s v="3484502319"/>
        <s v="1809039670"/>
        <s v="2320328030"/>
        <s v="2764581584"/>
        <s v="1285554800"/>
        <s v="2173811369"/>
        <s v="1968059302"/>
        <s v="1529283873"/>
        <s v="2123187763"/>
        <s v="2266417914"/>
        <s v="2366364998"/>
        <s v="2537193702"/>
        <s v="2031676406"/>
        <s v="1636536602"/>
        <s v="1826282739"/>
        <s v="3452555802"/>
        <s v="3372067564"/>
        <s v="2375642864"/>
        <s v="3537944653"/>
        <s v="1546416591"/>
        <s v="2034686855"/>
        <s v="3576334626"/>
        <s v="0239497936"/>
        <s v="1509618024"/>
        <s v="2823836389"/>
        <s v="1705291887"/>
        <s v="1798028199"/>
        <s v="3222658937"/>
        <s v="2531160335"/>
        <s v="2849334010"/>
        <s v="2621886667"/>
        <s v="1892821154"/>
        <s v="1226773410"/>
        <s v="3362546786"/>
        <s v="1157326794"/>
        <s v="3082355793"/>
        <s v="3089280403"/>
        <s v="2816981707"/>
        <s v="2363699965"/>
        <s v="2828179572"/>
        <s v="3176689304"/>
        <s v="2013855312"/>
        <s v="3351095359"/>
        <s v="2728838102"/>
        <s v="2716341154"/>
        <s v="1520764199"/>
        <s v="2998771803"/>
        <s v="3083859906"/>
        <s v="2350923310"/>
        <s v="2526144609"/>
        <s v="2512364209"/>
        <s v="2018155440"/>
        <s v="1898681368"/>
        <s v="2896544525"/>
        <s v="2868172709"/>
        <s v="2281089030"/>
        <s v="3501707037"/>
        <s v="3332222668"/>
        <s v="3353599200"/>
        <s v="1528016153"/>
        <s v="1202732400"/>
        <s v="2719022992"/>
        <s v="3253356297"/>
        <s v="2533807319"/>
        <s v="2337234049"/>
        <s v="2816368703"/>
        <s v="1717134088"/>
        <s v="2523590382"/>
        <s v="2683083184"/>
        <s v="3121071114"/>
        <s v="2522532501"/>
        <s v="3153282580"/>
        <s v="1162842808"/>
        <s v="2608555233"/>
        <s v="2965917631"/>
        <s v="2744714780"/>
        <s v="1470486200"/>
        <s v="2039535912"/>
        <s v="2697193086"/>
        <s v="2003307397"/>
        <s v="1155271762"/>
        <s v="3250390570"/>
        <s v="2364697064"/>
        <s v="1865892101"/>
        <s v="2898601256"/>
        <s v="2609173417"/>
        <s v="2808660033"/>
        <s v="2189721149"/>
        <s v="1698344957"/>
        <s v="2233686808"/>
        <s v="2484337815"/>
        <s v="1294182309"/>
        <s v="2729905790"/>
        <s v="2639873275"/>
        <s v="3223874968"/>
        <s v="1801034447"/>
        <s v="2163234349"/>
        <s v="2997077049"/>
        <s v="2851673780"/>
        <s v="3053465088"/>
        <s v="2839096935"/>
        <s v="1357020743"/>
        <s v="1240165603"/>
        <s v="2479337858"/>
        <s v="1882125969"/>
        <s v="2730252727"/>
        <s v="2690325747"/>
        <s v="3403189698"/>
        <s v="3053404273"/>
        <s v="2945578235"/>
        <s v="1291647845"/>
        <s v="1424366008"/>
        <s v="1166818009"/>
        <s v="1409070173"/>
        <s v="2376451220"/>
        <s v="2100861534"/>
        <s v="2906003642"/>
        <s v="1728752605"/>
        <s v="2952528222"/>
        <s v="1449853205"/>
        <s v="2744771698"/>
        <s v="3155312806"/>
        <s v="2258760608"/>
        <s v="2255834264"/>
        <s v="2728501266"/>
        <s v="2929298600"/>
        <s v="3447943102"/>
        <s v="2769031410"/>
        <s v="3016091714"/>
        <s v="2240563501"/>
        <s v="2894121337"/>
        <s v="3253287520"/>
        <s v="2101488025"/>
        <s v="3146101436"/>
        <s v="3187077019"/>
        <s v="1683802454"/>
        <s v="2482964833"/>
        <s v="3507803483"/>
        <s v="1700123509"/>
        <s v="1178415816"/>
        <s v="1425376737"/>
        <s v="2481196333"/>
        <s v="2467104934"/>
        <s v="2503556346"/>
        <s v="1536396471"/>
        <s v="1910706603"/>
        <s v="3232043843"/>
        <s v="2358436317"/>
        <s v="3530475220"/>
        <s v="3175212980"/>
        <s v="1424331619"/>
        <s v="1156610295"/>
        <s v="1567469753"/>
        <s v="1924685147"/>
        <s v="2474594267"/>
        <s v="1229693924"/>
        <s v="1520592400"/>
        <s v="3266277852"/>
        <s v="3235495722"/>
        <s v="1718909536"/>
        <s v="1909278797"/>
        <s v="2924308854"/>
        <s v="3504916343"/>
        <s v="2434137772"/>
        <s v="3360481917"/>
        <s v="1464423864"/>
        <s v="2942685605"/>
        <s v="2687455401"/>
        <s v="3485105293"/>
        <s v="2953121098"/>
        <s v="3344316253"/>
        <s v="3565752589"/>
        <s v="2886715927"/>
        <s v="1745730908"/>
        <s v="3036837047"/>
        <s v="2918695189"/>
        <s v="2675727413"/>
        <s v="2514777137"/>
        <s v="2514871094"/>
        <s v="2146890371"/>
        <s v="3218018171"/>
        <s v="2675206965"/>
        <s v="1523846741"/>
        <s v="2787675122"/>
        <s v="3382650180"/>
        <s v="2521963127"/>
        <s v="2491715744"/>
        <s v="3208489053"/>
        <s v="2499667834"/>
        <s v="2428462635"/>
        <s v="2318951810"/>
        <s v="2877319900"/>
        <s v="3233350410"/>
        <s v="3260201471"/>
        <s v="1244831052"/>
        <s v="3026139880"/>
        <s v="2388963442"/>
        <s v="1857276417"/>
        <s v="1716860633"/>
        <s v="3161450191"/>
        <s v="2996236589"/>
        <s v="3434626180"/>
        <s v="2505703065"/>
        <s v="1334758418"/>
        <s v="3568495101"/>
        <s v="2259176586"/>
        <s v="3359754775"/>
        <s v="2620757762"/>
        <s v="2869403190"/>
        <s v="3154184284"/>
        <s v="3430927009"/>
        <s v="3286052827"/>
        <s v="1279299938"/>
        <s v="2343967870"/>
        <s v="1256006192"/>
        <s v="3197417145"/>
        <s v="1178640479"/>
        <s v="3376483199"/>
        <s v="2863865310"/>
        <s v="3377240452"/>
        <s v="1431934283"/>
        <s v="1362865939"/>
        <s v="3080737500"/>
        <s v="1334949466"/>
        <s v="1185002078"/>
        <s v="2109839965"/>
        <s v="1328779700"/>
        <s v="2505296170"/>
        <s v="3083657654"/>
        <s v="2529629516"/>
        <s v="3576666829"/>
        <s v="1498355127"/>
        <s v="2207229408"/>
        <s v="2052416958"/>
        <s v="1159570859"/>
        <s v="1491673952"/>
        <s v="2213851062"/>
        <s v="2796781112"/>
        <s v="1938890120"/>
        <s v="1882653248"/>
        <s v="3443345134"/>
        <s v="1837858010"/>
        <s v="2979796917"/>
        <s v="1214350639"/>
        <s v="2254095230"/>
        <s v="1710921359"/>
        <s v="2654971103"/>
        <s v="2553013823"/>
        <s v="1571493273"/>
        <s v="1372449407"/>
        <s v="2433845968"/>
        <s v="3422564699"/>
        <s v="2187310147"/>
        <s v="2051564041"/>
        <s v="1865799009"/>
        <s v="2681525073"/>
        <s v="3080097600"/>
        <s v="1036487995"/>
        <s v="2259628463"/>
        <s v="3415184988"/>
        <s v="2297697970"/>
        <s v="3198866812"/>
        <s v="1901789306"/>
        <s v="2978099207"/>
        <s v="2855707820"/>
        <s v="2532253500"/>
        <s v="1172124480"/>
        <s v="2148863550"/>
        <s v="2914944664"/>
        <s v="2480320573"/>
        <s v="2948014519"/>
        <s v="1192191212"/>
        <s v="1163019236"/>
        <s v="1836135382"/>
        <s v="1899462248"/>
        <s v="1942020607"/>
        <s v="1446776162"/>
        <s v="2072879188"/>
        <s v="2919135109"/>
        <s v="2546307151"/>
        <s v="3052399536"/>
        <s v="2108219680"/>
        <s v="3494830019"/>
        <s v="2529229881"/>
        <s v="2623915190"/>
        <s v="3185707661"/>
        <s v="3069267465"/>
        <s v="2155856569"/>
        <s v="2237181510"/>
        <s v="3225405325"/>
        <s v="1518635106"/>
        <s v="2256786422"/>
        <s v="2500013244"/>
        <s v="3004629831"/>
        <s v="2451653244"/>
        <s v="3224544717"/>
        <s v="3045517554"/>
        <s v="3108551565"/>
        <s v="2959963340"/>
        <s v="2248785865"/>
        <s v="3038633172"/>
        <s v="3571833868"/>
        <s v="1696367576"/>
        <s v="2437259555"/>
        <s v="3478881798"/>
        <s v="2702749265"/>
        <s v="3167386542"/>
        <s v="2196020633"/>
        <s v="1536883765"/>
        <s v="2738766890"/>
        <s v="3234326589"/>
        <s v="2294824244"/>
        <s v="2230060341"/>
        <s v="1978296467"/>
        <s v="2787498205"/>
        <s v="3082370191"/>
        <s v="2790780191"/>
        <s v="1446078823"/>
        <s v="1575764900"/>
        <s v="3260894243"/>
        <s v="0733808126"/>
        <s v="2897333849"/>
        <s v="1866271386"/>
        <s v="2017394090"/>
        <s v="3357423690"/>
        <s v="1827636997"/>
        <s v="2362125233"/>
        <s v="3298334798"/>
        <s v="3372273399"/>
        <s v="3091420010"/>
        <s v="2965727584"/>
        <s v="2109371461"/>
        <s v="1833794414"/>
        <s v="2623041201"/>
        <s v="2429656148"/>
        <s v="3092374105"/>
        <s v="1278334204"/>
        <s v="1445104253"/>
        <s v="3140782170"/>
        <s v="1767034744"/>
        <s v="3134530758"/>
        <s v="3403937810"/>
        <s v="3180839107"/>
        <s v="1734885999"/>
        <s v="3174931181"/>
        <s v="2671171546"/>
        <s v="1363836065"/>
        <s v="2711468742"/>
        <s v="1550569496"/>
        <s v="2045165782"/>
        <s v="2225181964"/>
        <s v="1146392387"/>
        <s v="3380200442"/>
        <s v="1310384898"/>
        <s v="2222766197"/>
        <s v="2009276650"/>
        <s v="2530683306"/>
        <s v="1727642486"/>
        <s v="2947498579"/>
        <s v="2445413304"/>
        <s v="2279864365"/>
        <s v="2471568665"/>
        <s v="1393371549"/>
        <s v="2408068591"/>
        <s v="1364618891"/>
        <s v="3413213677"/>
        <s v="1556442834"/>
        <s v="2947879674"/>
        <s v="3222382750"/>
        <s v="3191715098"/>
        <s v="1984446935"/>
        <s v="2476528320"/>
        <s v="2294736227"/>
        <s v="2101457208"/>
        <s v="1151370718"/>
        <s v="3084656744"/>
        <s v="2890265041"/>
        <s v="2224488704"/>
        <s v="3298846444"/>
        <s v="1884209401"/>
        <s v="3196362438"/>
        <s v="2269401729"/>
        <s v="1429396524"/>
        <s v="2726652485"/>
        <s v="3548077063"/>
        <s v="2684088331"/>
        <s v="2654208290"/>
        <s v="1728634212"/>
        <s v="1983393243"/>
        <s v="1562424601"/>
        <s v="2941051885"/>
        <s v="2796108486"/>
        <s v="2234165411"/>
        <s v="3135500802"/>
        <s v="2381559203"/>
        <s v="3162721605"/>
        <s v="2478125263"/>
        <s v="2469796200"/>
        <s v="1382752691"/>
        <s v="1862801753"/>
        <s v="3476490550"/>
        <s v="2342536752"/>
        <s v="3026979643"/>
        <s v="2451666510"/>
        <s v="1637063835"/>
        <s v="2134548272"/>
        <s v="1506693359"/>
        <s v="2920540737"/>
        <s v="2841486479"/>
        <s v="2977725925"/>
        <s v="1579118388"/>
        <s v="3176471408"/>
        <s v="2897500937"/>
        <s v="2727511690"/>
        <s v="3138292612"/>
        <s v="3334467318"/>
        <s v="2114704220"/>
        <s v="1494015090"/>
        <s v="2067570282"/>
        <s v="2795477174"/>
        <s v="1731866018"/>
        <s v="2393875348"/>
        <s v="1466867851"/>
        <s v="2428110335"/>
        <s v="2981959105"/>
        <s v="1763017755"/>
        <s v="1730608344"/>
        <s v="3554477846"/>
        <s v="2486342637"/>
        <s v="3309520179"/>
        <s v="1824861830"/>
        <s v="3386520444"/>
        <s v="1908928840"/>
        <s v="2039962963"/>
        <s v="3577880690"/>
        <s v="2364963320"/>
        <s v="1354741298"/>
        <s v="2925946165"/>
        <s v="3138371649"/>
        <s v="3204108406"/>
        <s v="2744363475"/>
        <s v="1474736255"/>
        <s v="2953284998"/>
        <s v="2816854864"/>
        <s v="1314402122"/>
        <s v="1842814553"/>
        <s v="2445120362"/>
        <s v="3191787242"/>
        <s v="2979187720"/>
        <s v="0772075382"/>
        <s v="1296732338"/>
        <s v="1652531060"/>
        <s v="1472589347"/>
        <s v="2342048423"/>
        <s v="2501115176"/>
        <s v="2452144963"/>
        <s v="1175567034"/>
        <s v="3354619140"/>
        <s v="1965320649"/>
        <s v="1970089839"/>
        <s v="3217326622"/>
        <s v="2342223388"/>
        <s v="1297280586"/>
        <s v="3150687593"/>
        <s v="2513999452"/>
        <s v="2114935328"/>
        <s v="1434134324"/>
        <s v="2416671587"/>
        <s v="2475732960"/>
        <s v="2644652402"/>
        <s v="1776536121"/>
        <s v="1913007859"/>
        <s v="2265466740"/>
        <s v="3480592865"/>
        <s v="3070823070"/>
        <s v="2377132618"/>
        <s v="1237422109"/>
        <s v="2689987038"/>
        <s v="1351415065"/>
        <s v="2986203322"/>
        <s v="3404288847"/>
        <s v="1186807849"/>
        <s v="1450679663"/>
        <s v="2137915939"/>
        <s v="2127877304"/>
        <s v="1516212304"/>
        <s v="1407444331"/>
        <s v="1487470406"/>
        <s v="2281794208"/>
        <s v="1828876689"/>
        <s v="2610161986"/>
        <s v="3410597795"/>
        <s v="2497179698"/>
        <s v="3577818408"/>
        <s v="2365947256"/>
        <s v="2370191908"/>
        <s v="1694992479"/>
        <s v="3456026377"/>
        <s v="2365541300"/>
        <s v="2668934100"/>
        <s v="1437740170"/>
        <s v="2420138900"/>
        <s v="3438025738"/>
        <s v="8698279035"/>
        <s v="2016944840"/>
        <s v="1836881971"/>
        <s v="2075329773"/>
        <s v="2211427308"/>
        <s v="1395272298"/>
        <s v="3026775473"/>
        <s v="2605887150"/>
        <s v="2020322408"/>
        <s v="1212765504"/>
        <s v="2865197076"/>
        <s v="1721615607"/>
        <s v="3008875550"/>
        <s v="3099868801"/>
        <s v="1756515578"/>
        <s v="2448191868"/>
        <s v="3509433834"/>
        <s v="3495247833"/>
        <s v="3478604555"/>
        <s v="3027478362"/>
        <s v="2193029042"/>
        <s v="3358654770"/>
        <s v="3091256128"/>
        <s v="2682991642"/>
        <s v="2696654695"/>
        <s v="2253003953"/>
        <s v="2320275041"/>
        <s v="1717840850"/>
        <s v="3145127610"/>
        <s v="1894167267"/>
        <s v="2437361332"/>
        <s v="1708450584"/>
        <s v="2876646044"/>
        <s v="3489963828"/>
        <s v="2482855594"/>
        <s v="1514874191"/>
        <s v="1979700470"/>
        <s v="2004539556"/>
        <s v="2072679671"/>
        <s v="2234025347"/>
        <s v="2604265902"/>
        <s v="1519427814"/>
        <s v="1430901018"/>
        <s v="3185279789"/>
        <s v="2095863503"/>
        <s v="1152532270"/>
        <s v="2013922152"/>
        <s v="2527017206"/>
        <s v="1765452354"/>
        <s v="1670894114"/>
        <s v="2167076310"/>
        <s v="2900006130"/>
        <s v="3394599134"/>
        <s v="2759589088"/>
        <s v="3206575371"/>
        <s v="2492952808"/>
        <s v="2792486509"/>
        <s v="3080076611"/>
        <s v="2032880954"/>
        <s v="1337450379"/>
        <s v="2874703463"/>
        <s v="2321984956"/>
        <s v="2553233392"/>
        <s v="1391711597"/>
        <s v="3367829275"/>
        <s v="2798282993"/>
        <s v="2125071040"/>
        <s v="1670121958"/>
        <s v="1266351361"/>
        <s v="3139087959"/>
        <s v="2222109461"/>
        <s v="3525029872"/>
        <s v="3471756786"/>
        <s v="3539308644"/>
        <s v="2453174012"/>
        <s v="3063124811"/>
        <s v="1380108215"/>
        <s v="3510926462"/>
        <s v="1327107892"/>
        <s v="3082044778"/>
        <s v="2779303626"/>
        <s v="3233792708"/>
        <s v="1404792303"/>
        <s v="1298448773"/>
        <s v="3416487351"/>
        <s v="3140582906"/>
        <s v="1443668339"/>
        <s v="2674717894"/>
        <s v="3127844561"/>
        <s v="2241117335"/>
        <s v="3523719239"/>
        <s v="3003753797"/>
        <s v="2452307515"/>
        <s v="3375062485"/>
        <s v="2357045160"/>
        <s v="1533609596"/>
        <s v="1825577230"/>
        <s v="2904805931"/>
        <s v="2349747341"/>
        <s v="2751031913"/>
        <s v="2517666392"/>
        <s v="3534531555"/>
        <s v="2936672057"/>
        <s v="3419339841"/>
        <s v="2805144475"/>
        <s v="3557850289"/>
        <s v="3010916189"/>
        <s v="2782605709"/>
        <s v="2619433815"/>
        <s v="1830681947"/>
        <s v="3368764981"/>
        <s v="1343232630"/>
        <s v="2850324550"/>
        <s v="2004151014"/>
        <s v="2299399950"/>
        <s v="3266585672"/>
        <s v="1194422981"/>
        <s v="2139056070"/>
        <s v="1351561980"/>
        <s v="1905885457"/>
        <s v="3027839602"/>
        <s v="3108497235"/>
        <s v="2831115800"/>
        <s v="3580715852"/>
        <s v="1360609688"/>
        <s v="3559394927"/>
        <s v="3272385159"/>
        <s v="3453280075"/>
        <s v="1921000766"/>
        <s v="2625496982"/>
        <s v="1333315447"/>
        <s v="1207774150"/>
        <s v="2298501100"/>
        <s v="2481876079"/>
        <s v="3568919314"/>
        <s v="2434999758"/>
        <s v="3266667605"/>
        <s v="3058657300"/>
        <s v="0364990600"/>
        <s v="1553683871"/>
        <s v="3422718971"/>
        <s v="2753216038"/>
        <s v="1773308320"/>
        <s v="2970135590"/>
        <s v="2487890905"/>
        <s v="1317559757"/>
        <s v="3245444538"/>
        <s v="3102149800"/>
        <s v="2706467361"/>
        <s v="3513161342"/>
        <s v="2266788286"/>
        <s v="2886452061"/>
        <s v="3476065624"/>
        <s v="3002288824"/>
        <s v="1153662599"/>
        <s v="3348987600"/>
        <s v="2613646413"/>
        <s v="1456848673"/>
        <s v="3404010785"/>
        <s v="3278256220"/>
        <s v="3489470477"/>
        <s v="3153952867"/>
        <s v="2113097270"/>
        <s v="3207800290"/>
        <s v="3260805610"/>
        <s v="2003773308"/>
        <s v="2360356800"/>
        <s v="2714781021"/>
        <s v="1180808366"/>
        <s v="2528198457"/>
        <s v="3049668425"/>
        <s v="2424089077"/>
        <s v="2292473011"/>
        <s v="2186122990"/>
        <s v="1352725748"/>
        <s v="2203340758"/>
        <s v="1415567703"/>
        <s v="3093778972"/>
        <s v="3096962527"/>
        <s v="3566373624"/>
        <s v="2453724700"/>
        <s v="1214878334"/>
        <s v="2916325746"/>
        <s v="3066509678"/>
        <s v="1307415669"/>
        <s v="2385722564"/>
        <s v="3239062260"/>
        <s v="3044832070"/>
        <s v="2980329282"/>
        <s v="2348405097"/>
        <s v="3125376945"/>
        <s v="1542730604"/>
        <s v="2743935493"/>
        <s v="3188574086"/>
        <s v="1681294737"/>
        <s v="3578411643"/>
        <s v="1318313581"/>
        <s v="2208555282"/>
        <s v="2309986552"/>
        <s v="2959620608"/>
        <s v="2005747865"/>
        <s v="2527836991"/>
        <s v="2864841784"/>
        <s v="2528866429"/>
        <s v="2815338690"/>
        <s v="2659759797"/>
        <s v="2898015028"/>
        <s v="1504/02246"/>
        <s v="3446507948"/>
        <s v="1469328831"/>
        <s v="3016095766"/>
        <s v="2337347295"/>
        <s v="2179821380"/>
        <s v="1765364670"/>
        <s v="2237637638"/>
        <s v="3345905702"/>
        <s v="1982192332"/>
        <s v="1935294989"/>
        <s v="3137412505"/>
        <s v="2290820700"/>
        <s v="2325524943"/>
        <s v="2185828421"/>
        <s v="1655380303"/>
        <s v="1319746860"/>
        <s v="1923929770"/>
        <s v="2266007531"/>
        <s v="3292285222"/>
        <s v="3261007770"/>
        <s v="2803970206"/>
        <s v="3517648931"/>
        <s v="2835954085"/>
        <s v="2958958086"/>
        <s v="2325562644"/>
        <s v="1751251384"/>
        <s v="2200224635"/>
        <s v="2849686654"/>
        <s v="2629905871"/>
        <s v="2662388235"/>
        <s v="2736037663"/>
        <s v="2831849510"/>
        <s v="3084887464"/>
        <s v="2766001532"/>
        <s v="2891279523"/>
        <s v="2613104788"/>
        <s v="2703352390"/>
        <s v="2323146360"/>
        <s v="2906996909"/>
        <s v="2376493403"/>
        <s v="3109830845"/>
        <s v="1930485490"/>
        <s v="1144521207"/>
        <s v="3027002232"/>
        <s v="3437150773"/>
        <s v="2062854021"/>
        <s v="1281279666"/>
        <s v="1972368299"/>
        <s v="3463620057"/>
        <s v="3271415775"/>
        <s v="1518841996"/>
        <s v="3443778620"/>
        <s v="2164787602"/>
        <s v="1164146737"/>
        <s v="htps:/init"/>
        <s v="1830030051"/>
        <s v="2649545663"/>
        <s v="2189292545"/>
        <s v="2688397300"/>
        <s v="3173256045"/>
        <s v="3287148241"/>
        <s v="2714247579"/>
        <s v="2923472670"/>
        <s v="1846413230"/>
        <s v="2782848940"/>
        <s v="1272659013"/>
        <s v="2250292762"/>
        <s v="1733192904"/>
        <s v="2098109778"/>
        <s v="3226417458"/>
        <s v="2865968500"/>
        <s v="2794231992"/>
        <s v="3027854291"/>
        <s v="1985298656"/>
        <s v="2781801518"/>
        <s v="1778604158"/>
        <s v="2903881163"/>
        <s v="2813380711"/>
        <s v="3471436111"/>
        <s v="2318852110"/>
        <s v="2845385442"/>
        <s v="2120706000"/>
        <s v="2015141951"/>
        <s v="2999234217"/>
        <s v="3565197410"/>
        <s v="1677819157"/>
        <s v="2815421053"/>
        <s v="2365868374"/>
        <s v="3134961173"/>
        <s v="2158803563"/>
        <s v="3455093419"/>
        <s v="1469828590"/>
        <s v="2876020828"/>
        <s v="1851469829"/>
        <s v="2467170110"/>
        <s v="3302280829"/>
        <s v="3373506878"/>
        <s v="3440369385"/>
        <s v="3561484930"/>
        <s v="3371500602"/>
        <s v="1362054209"/>
        <s v="3079298118"/>
        <s v="2060843006"/>
        <s v="2848786165"/>
        <s v="1997183850"/>
        <s v="2268096233"/>
        <s v="2768537788"/>
        <s v="2727644022"/>
        <s v="1565453364"/>
        <s v="2901890760"/>
        <s v="2280095222"/>
        <s v="2668636127"/>
        <s v="2524252410"/>
        <s v="2792164513"/>
        <s v="2443779180"/>
        <s v="2986853750"/>
        <s v="1717968966"/>
        <s v="1340415346"/>
        <s v="1508838946"/>
        <s v="1636928950"/>
        <s v="3489497488"/>
        <s v="2080057262"/>
        <s v="1926906565"/>
        <s v="2835240319"/>
        <s v="3351125767"/>
        <s v="3172107107"/>
        <s v="2931567656"/>
        <s v="1992264500"/>
        <s v="2189292507"/>
        <s v="1235907731"/>
        <s v="1840677482"/>
        <s v="1854563530"/>
        <s v="2220155723"/>
        <s v="3515832770"/>
        <s v="2067816902"/>
        <s v="2619628427"/>
        <s v="2879864152"/>
        <s v="1724663610"/>
        <s v="2502237439"/>
        <s v="1747739132"/>
        <s v="3065253274"/>
        <s v="1953176810"/>
        <s v="1193309478"/>
        <s v="3033827078"/>
        <s v="3329717940"/>
        <s v="3169251145"/>
        <s v="1835573648"/>
        <s v="2335401931"/>
        <s v="2636344296"/>
        <s v="1258712016"/>
        <s v="1515548759"/>
        <s v="2281340960"/>
        <s v="3164913317"/>
        <s v="1991675758"/>
        <s v="1931498600"/>
        <s v="2987526281"/>
        <s v="2213535297"/>
        <s v="2612321449"/>
        <s v="2003547864"/>
        <s v="1299992766"/>
        <s v="2521871357"/>
        <s v="2783607563"/>
        <s v="3084354675"/>
        <s v="2873576308"/>
        <s v="3014001902"/>
        <s v="1988668543"/>
        <s v="2973637118"/>
        <s v="1940821420"/>
        <s v="3137495687"/>
        <s v="2652782552"/>
        <s v="3231462136"/>
        <s v="3140727578"/>
        <s v="3144368808"/>
        <s v="2222074454"/>
        <s v="1374620562"/>
        <s v="2501237980"/>
        <s v="3411298800"/>
        <s v="3209228480"/>
        <s v="1345261112"/>
        <s v="2197517594"/>
        <s v="3578219606"/>
        <s v="2355210360"/>
        <s v="1834553037"/>
        <s v="2985897537"/>
        <s v="1831479389"/>
        <s v="3370471430"/>
        <s v="3511580807"/>
        <s v="1864240444"/>
        <s v="2031698800"/>
        <s v="2206161416"/>
        <s v="3260215639"/>
        <s v="3172160072"/>
        <s v="2828174304"/>
        <s v="3149645429"/>
        <s v="2198665172"/>
        <s v="3500922593"/>
        <s v="2664400695"/>
        <s v="3443816039"/>
        <s v="1466259933"/>
        <s v="2707064600"/>
        <s v="1933736689"/>
        <s v="3194075988"/>
        <s v="1804758371"/>
        <s v="3360555282"/>
        <s v="2084459235"/>
        <s v="2748196455"/>
        <s v="2749827931"/>
        <s v="3585056731"/>
        <s v="1244674946"/>
        <s v="3424860473"/>
        <s v="3221694910"/>
        <s v="3037125143"/>
        <s v="1676212444"/>
        <s v="1743952142"/>
        <s v="2166952639"/>
        <s v="2308684014"/>
        <s v="1698873127"/>
        <s v="2740589989"/>
        <s v="2926013767"/>
        <s v="1723686898"/>
        <s v="2327785018"/>
        <s v="2367144832"/>
        <s v="1793316852"/>
        <s v="2717293467"/>
        <s v="2125619127"/>
        <s v="2381153881"/>
        <s v="1724489124"/>
        <s v="1405786507"/>
        <s v="3137315505"/>
        <s v="2694734540"/>
        <s v="1457077318"/>
        <s v="1576481669"/>
        <s v="1561392222"/>
        <s v="2531045689"/>
        <s v="3276005630"/>
        <s v="3043301460"/>
        <s v="1755909969"/>
        <s v="3353179135"/>
        <s v="2497793257"/>
        <s v="1797558800"/>
        <s v="2888174481"/>
        <s v="2371640860"/>
        <s v="3395903467"/>
        <s v="1820875696"/>
        <s v="1234587659"/>
        <s v="2027010801"/>
        <s v="2757312809"/>
        <s v="2537142916"/>
        <s v="1708033207"/>
        <s v="3177429054"/>
        <s v="2730341590"/>
        <s v="2479383081"/>
        <s v="2269296147"/>
        <s v="1206200483"/>
        <s v="3317729480"/>
        <s v="2918311162"/>
        <s v="2413661463"/>
        <s v="3026987365"/>
        <s v="1427229226"/>
        <s v="1208867135"/>
        <s v="3016574805"/>
        <s v="2860963500"/>
        <s v="1738313053"/>
        <s v="3266556773"/>
        <s v="2656713671"/>
        <s v="1182947278"/>
        <s v="3068121810"/>
        <s v="2906651421"/>
        <s v="2874061762"/>
        <s v="2274784055"/>
        <s v="2338379801"/>
        <s v="1798109230"/>
        <s v="2796888807"/>
        <s v="2639061376"/>
        <s v="1565880649"/>
        <s v="2667443849"/>
        <s v="1299313962"/>
        <s v="1299989454"/>
        <s v="2300229919"/>
        <s v="3181040320"/>
        <s v="0981353201"/>
        <s v="1261409090"/>
        <s v="2816444526"/>
        <s v="2043424345"/>
        <s v="2273101562"/>
        <s v="3130335961"/>
        <s v="1904016704"/>
        <s v="2639369080"/>
        <s v="3450673991"/>
        <s v="2434312438"/>
        <s v="3272958049"/>
        <s v="1952626023"/>
        <s v="2468376009"/>
        <s v="1702/02005"/>
        <s v="2929888340"/>
        <s v="3112246738"/>
        <s v="2947798677"/>
        <s v="2301060758"/>
        <s v="2097400144"/>
        <s v="2954356308"/>
        <s v="3187573060"/>
        <s v="3259537538"/>
        <s v="1326480106"/>
        <s v="2141961716"/>
        <s v="1529668000"/>
        <s v="3297981603"/>
        <s v="2735886770"/>
        <s v="3578631635"/>
        <s v="1448575005"/>
        <s v="1556526659"/>
        <s v="1405488902"/>
        <s v="1310793280"/>
        <s v="2096438858"/>
        <s v="1323786518"/>
        <s v="2411398908"/>
        <s v="2098194402"/>
        <s v="2358818500"/>
        <s v="2763204879"/>
        <s v="2508635800"/>
        <s v="1200321167"/>
        <s v="2504879006"/>
        <s v="1741456329"/>
        <s v="3309536795"/>
        <s v="3272108971"/>
        <s v="2617989189"/>
        <s v="2768945512"/>
        <s v="1244736160"/>
        <s v="1994327442"/>
        <s v="1852094111"/>
        <s v="2303514901"/>
        <s v="1168874656"/>
        <s v="3338471699"/>
        <s v="2812075738"/>
        <s v="2350591210"/>
        <s v="2636920532"/>
        <s v="1486909599"/>
        <s v="2330608784"/>
        <s v="2406204748"/>
        <s v="1693687530"/>
        <s v="3303489534"/>
        <s v="2797476245"/>
        <s v="1662831329"/>
        <s v="2024457567"/>
        <s v="2495527400"/>
        <s v="1760437805"/>
        <s v="1386096984"/>
        <s v="2157818596"/>
        <s v="1739829798"/>
        <s v="2161280033"/>
        <s v="1895250288"/>
        <s v="2891123400"/>
        <s v="3497991124"/>
        <s v="2281021122"/>
        <s v="1837170969"/>
        <s v="1241513641"/>
        <s v="2452379100"/>
        <s v="1971681644"/>
        <s v="2262637305"/>
        <s v="3252559062"/>
        <s v="2743219640"/>
        <s v="1952456451"/>
        <s v="1523396980"/>
        <s v="3207476184"/>
        <s v="3177749449"/>
        <s v="2329353260"/>
        <s v="3194956732"/>
        <s v="1927021361"/>
        <s v="3076682627"/>
        <s v="1795312539"/>
        <s v="2785489622"/>
        <s v="1819877245"/>
        <s v="2306625930"/>
        <s v="3513581184"/>
        <s v="2366009386"/>
        <s v="1415063100"/>
        <s v="2996181130"/>
        <s v="2845885580"/>
        <s v="2896693400"/>
        <s v="3116065550"/>
        <s v="3249336447"/>
        <s v="1873868722"/>
        <s v="3333263734"/>
        <s v="2630957629"/>
        <s v="2988347177"/>
        <s v="2443085476"/>
        <s v="3324631761"/>
        <s v="3287596280"/>
        <s v="0761324810"/>
        <s v="1173759967"/>
        <s v="3261138097"/>
        <s v="3182151397"/>
        <s v="2725930957"/>
        <s v="1437625379"/>
        <s v="1695666700"/>
        <s v="1528815697"/>
        <s v="1905704864"/>
        <s v="3467401213"/>
        <s v="3181433388"/>
        <s v="2385618870"/>
        <s v="2674928407"/>
        <s v="1905475505"/>
        <s v="2150313694"/>
        <s v="2175659057"/>
        <s v="2984244301"/>
        <s v="1413235738"/>
        <s v="2233319146"/>
        <s v="2411947226"/>
        <s v="2387511147"/>
        <s v="3132642320"/>
        <s v="2950262499"/>
        <s v="2145674510"/>
        <s v="2694229997"/>
        <s v="2703541727"/>
        <s v="2931258189"/>
        <s v="3059126617"/>
        <s v="2956522766"/>
        <s v="2837223145"/>
        <s v="1881955670"/>
        <s v="2660804681"/>
        <s v="1337579609"/>
        <s v="1813852364"/>
        <s v="2977836145"/>
        <s v="2452544020"/>
        <s v="2817402675"/>
        <s v="2808907500"/>
        <s v="3533947069"/>
        <s v="3027401086"/>
        <s v="1694926760"/>
        <s v="2251399527"/>
        <s v="2050224335"/>
        <s v="2001128762"/>
        <s v="2269454433"/>
        <s v="1790722004"/>
        <s v="2012890215"/>
        <s v="3216405678"/>
        <s v="2428041902"/>
        <s v="2499848856"/>
        <s v="1879673150"/>
        <s v="3009384495"/>
        <s v="1504100873"/>
        <s v="2088518387"/>
        <s v="2946098320"/>
        <s v="2630413878"/>
        <s v="1836260976"/>
        <s v="3281067781"/>
        <s v="2873434307"/>
        <s v="1298701196"/>
        <s v="3362454717"/>
        <s v="2620005340"/>
        <s v="2914178116"/>
        <s v="2875895710"/>
        <s v="1529760419"/>
        <s v="1827424761"/>
        <s v="2007161327"/>
        <s v="3429154660"/>
        <s v="1863580611"/>
        <s v="2882125689"/>
        <s v="2238242690"/>
        <s v="1907233165"/>
        <s v="1190720760"/>
        <s v="1759558532"/>
        <s v="1990809808"/>
        <s v="2698828504"/>
        <s v="2702593812"/>
        <s v="3467388278"/>
        <s v="3085839140"/>
        <s v="1293583512"/>
        <s v="2035440535"/>
        <s v="1568167665"/>
        <s v="2794931347"/>
        <s v="2893272870"/>
        <s v="2666905249"/>
        <s v="3262436439"/>
        <s v="2246020592"/>
        <s v="3079290124"/>
        <s v="0456645970"/>
        <s v="2722786541"/>
        <s v="2665829101"/>
        <s v="1496892200"/>
        <s v="1472813249"/>
        <s v="9752234169"/>
        <s v="2672845511"/>
        <s v="3056567350"/>
        <s v="1372439328"/>
        <s v="2891138180"/>
        <s v="1317964963"/>
        <s v="2780435256"/>
        <s v="2911775741"/>
        <s v="1736646374"/>
        <s v="2435635964"/>
        <s v="1239787600"/>
        <s v="2816326330"/>
        <s v="2101597419"/>
        <s v="2782987557"/>
        <s v="2629801950"/>
        <s v="3410536303"/>
        <s v="2928429402"/>
        <s v="1445783390"/>
        <s v="1564265152"/>
        <s v="1421755793"/>
        <s v="1162549371"/>
        <s v="2983120645"/>
        <s v="1291448841"/>
        <s v="1432381471"/>
        <s v="1492717897"/>
        <s v="2063139349"/>
        <s v="1793998329"/>
        <s v="3306014537"/>
        <s v="1321828240"/>
        <s v="2269838012"/>
        <s v="1757336463"/>
        <s v="2206951625"/>
        <s v="1866180405"/>
        <s v="2016689013"/>
        <s v="2356736075"/>
        <s v="2460466040"/>
        <s v="1213156306"/>
        <s v="3191930903"/>
        <s v="1318687382"/>
        <s v="1246816427"/>
        <s v="2429843144"/>
        <s v="2766429935"/>
        <s v="0889538474"/>
        <s v="2784323113"/>
        <s v="2686124074"/>
        <s v="3436125500"/>
        <s v="2677621637"/>
        <s v="2691828005"/>
        <s v="3402636651"/>
        <s v="1827747440"/>
        <s v="3085890379"/>
        <s v="2118006003"/>
        <s v="3208864703"/>
        <s v="3035552708"/>
        <s v="1246679651"/>
        <s v="2247569267"/>
        <s v="1722872156"/>
        <s v="2709264936"/>
        <s v="2674329100"/>
        <s v="3159657164"/>
        <s v="2735381655"/>
        <s v="1749005674"/>
        <s v="3179562700"/>
        <s v="1935310219"/>
        <s v="2983180370"/>
        <s v="2858629205"/>
        <s v="2671296456"/>
        <s v="1185989205"/>
        <s v="2077516353"/>
        <s v="2647819618"/>
        <s v="2685775112"/>
        <s v="1205359711"/>
        <s v="1814577287"/>
        <s v="2392632983"/>
        <s v="3017373244"/>
        <s v="3230147460"/>
        <s v="2687154567"/>
        <s v="3503471883"/>
        <s v="3207108440"/>
        <s v="2706773633"/>
        <s v="2309801340"/>
        <s v="1164800405"/>
        <s v="2930036280"/>
        <s v="1845975900"/>
        <s v="3301960394"/>
        <s v="2597660543"/>
        <s v="1688372650"/>
        <s v="2182516617"/>
        <s v="1197570929"/>
        <s v="3202477250"/>
        <s v="3480864577"/>
        <s v="2259881600"/>
        <s v="2687101096"/>
        <s v="2832011438"/>
        <s v="2610568868"/>
        <s v="2684800184"/>
        <s v="3300348001"/>
        <s v="1434453783"/>
        <s v="2943330579"/>
        <s v="2504959267"/>
        <s v="3191593143"/>
        <s v="2826554160"/>
        <s v="2385908220"/>
        <s v="3517722070"/>
        <s v="3490815920"/>
        <s v="2940406104"/>
        <s v="2096882467"/>
        <s v="2945797147"/>
        <s v="3425697505"/>
        <s v="3404672910"/>
        <s v="1485141583"/>
        <s v="2690499706"/>
        <s v="3305319442"/>
        <s v="2745198672"/>
        <s v="3573807892"/>
        <s v="2611137478"/>
        <s v="2316262022"/>
        <s v="3052302685"/>
        <s v="3206775077"/>
        <s v="3303669854"/>
        <s v="2376109561"/>
        <s v="2844655391"/>
        <s v="1208394070"/>
        <s v="3242917505"/>
        <s v="2108/02038"/>
        <s v="3290826589"/>
        <s v="2360465230"/>
        <s v="3049672628"/>
        <s v="2240809906"/>
        <s v="2140710495"/>
        <s v="1689478523"/>
        <s v="1494630117"/>
        <s v="2881055518"/>
        <s v="1765659496"/>
        <s v="2867767066"/>
        <s v="3096330415"/>
        <s v="3298294697"/>
        <s v="3400121016"/>
        <s v="1922637791"/>
        <s v="2077342730"/>
        <s v="3222318634"/>
        <s v="2696334209"/>
        <s v="1560458481"/>
        <s v="2876945595"/>
        <s v="1708033298"/>
        <s v="3264472706"/>
        <s v="2671431639"/>
        <s v="2193073440"/>
        <s v="3159539880"/>
        <s v="2326311385"/>
        <s v="2863982769"/>
        <s v="2661009360"/>
        <s v="3003122198"/>
        <s v="3031630234"/>
        <s v="3036007166"/>
        <s v="1309724845"/>
        <s v="3560779963"/>
        <s v="0007155683"/>
        <s v="3279221812"/>
        <s v="2834315694"/>
        <s v="2664540570"/>
        <s v="3242891066"/>
        <s v="1948809229"/>
        <s v="3216089662"/>
        <s v="1827062340"/>
        <s v="3067010096"/>
        <s v="2249015108"/>
        <s v="3098998446"/>
        <s v="2448624683"/>
        <s v="1166109500"/>
        <s v="1921090091"/>
        <s v="2012505913"/>
        <s v="2355932081"/>
        <s v="2921560101"/>
        <s v="2869610013"/>
        <s v="2242371445"/>
        <s v="2826955219"/>
        <s v="3561517254"/>
        <s v="2279703003"/>
        <s v="3216591010"/>
        <s v="1469613926"/>
        <s v="2687220939"/>
        <s v="1359135408"/>
        <s v="3210316585"/>
        <s v="1658955172"/>
        <s v="2976837622"/>
        <s v="2904051119"/>
        <s v="1392816958"/>
        <s v="1830001152"/>
        <s v="1317249811"/>
        <s v="3221798506"/>
        <s v="3049954177"/>
        <s v="1908603135"/>
        <s v="2732768720"/>
        <s v="3095391050"/>
        <s v="1250490966"/>
        <s v="1711969906"/>
        <s v="1824869102"/>
        <s v="3342038306"/>
        <s v="3205007618"/>
        <s v="2155988000"/>
        <s v="2927047057"/>
        <s v="1375563404"/>
        <s v="3443799041"/>
        <s v="1257099271"/>
        <s v="2612285778"/>
        <s v="3278649856"/>
        <s v="2474114467"/>
        <s v="3358414491"/>
        <s v="3231951356"/>
        <s v="1150486990"/>
        <s v="2384618899"/>
        <s v="1681870550"/>
        <s v="3209865008"/>
        <s v="2365177008"/>
        <s v="2051345904"/>
        <s v="1391913308"/>
        <s v="1991247582"/>
        <s v="1439566178"/>
        <s v="3053966494"/>
        <s v="1728091456"/>
        <s v="2627934286"/>
        <s v="2211284278"/>
        <s v="3080763222"/>
        <s v="2476874030"/>
        <s v="3011296870"/>
        <s v="2356819800"/>
        <s v="2864906770"/>
        <s v="1362644009"/>
        <s v="2416711533"/>
        <s v="3282005878"/>
        <s v="2393598886"/>
        <s v="2997603886"/>
        <s v="2261144730"/>
        <s v="1192768532"/>
        <s v="3096888622"/>
        <s v="3143221849"/>
        <s v="2857587152"/>
        <s v="2816596553"/>
        <s v="3112743714"/>
        <s v="2452603149"/>
        <s v="1844628743"/>
        <s v="3051157204"/>
        <s v="1311019763"/>
        <s v="1194193599"/>
        <s v="3208346694"/>
        <s v="2934709795"/>
        <s v="3186127354"/>
        <s v="3474137480"/>
        <s v="2475151258"/>
        <s v="1405846085"/>
        <s v="2847637730"/>
        <s v="1439719037"/>
        <s v="3198886497"/>
        <s v="2305082705"/>
        <s v="1849750957"/>
        <s v="2417607108"/>
        <s v="2219318008"/>
        <s v="3180953875"/>
        <s v="2018863571"/>
        <s v="1417791248"/>
        <s v="2660931868"/>
        <s v="1428015688"/>
        <s v="2931519540"/>
        <s v="3044122355"/>
        <s v="2203014389"/>
        <s v="1820330188"/>
        <s v="3268722365"/>
        <s v="1794721094"/>
        <s v="1439124268"/>
        <s v="3058572216"/>
        <s v="2942866771"/>
        <s v="2781952998"/>
        <s v="2443092530"/>
        <s v="1736779618"/>
        <s v="1570670118"/>
        <s v="2788544605"/>
        <s v="2457340054"/>
        <s v="1350826014"/>
        <s v="1544246380"/>
        <s v="3062107939"/>
        <s v="1951569428"/>
        <s v="2773215190"/>
        <s v="1845476189"/>
        <s v="2299689507"/>
        <s v="3281786497"/>
        <s v="1779384240"/>
        <s v="2406753926"/>
        <s v="3262197523"/>
        <s v="2543260438"/>
        <s v="3378811920"/>
        <s v="3116179165"/>
        <s v="1728484404"/>
        <s v="3209122786"/>
        <s v="1701242324"/>
        <s v="2273866907"/>
        <s v="1526443098"/>
        <s v="1581187884"/>
        <s v="1706558006"/>
        <s v="2694519914"/>
        <s v="3036412228"/>
        <s v="2036281861"/>
        <s v="1284951350"/>
        <s v="2853561497"/>
        <s v="3481743356"/>
        <s v="3309227604"/>
        <s v="1773216939"/>
        <s v="1185944359"/>
        <s v="3541735032"/>
        <s v="2353911176"/>
        <s v="1916783800"/>
        <s v="2614519604"/>
        <s v="2390467416"/>
        <s v="3532375656"/>
        <s v="0955369594"/>
        <s v="3355391394"/>
        <s v="2674277001"/>
        <s v="2888307107"/>
        <s v="2645059959"/>
        <s v="2671267600"/>
        <s v="2935925905"/>
        <s v="2600913312"/>
        <s v="3477071889"/>
        <s v="1406215378"/>
        <s v="1303246610"/>
        <s v="2890771405"/>
        <s v="1336784803"/>
        <s v="3058148470"/>
        <s v="3224165401"/>
        <s v="1825234831"/>
        <s v="2242028605"/>
        <s v="1423420924"/>
        <s v="2602800850"/>
        <s v="3419163002"/>
        <s v="1988164310"/>
        <s v="1921533555"/>
        <s v="2667543330"/>
        <s v="2343570201"/>
        <s v="2289229824"/>
        <s v="3068936003"/>
        <s v="2524807903"/>
        <s v="3063611871"/>
        <s v="1696297720"/>
        <s v="2760146607"/>
        <s v="2331894930"/>
        <s v="2924200700"/>
        <s v="1753652016"/>
        <s v="2491621137"/>
        <s v="1312080098"/>
        <s v="1471621473"/>
        <s v="3423553752"/>
        <s v="3499904344"/>
        <s v="2288548247"/>
        <s v="2265100903"/>
        <s v="1932792769"/>
        <s v="2943182920"/>
        <s v="3358905150"/>
        <s v="1541953768"/>
        <s v="1443758138"/>
        <s v="2359632629"/>
        <s v="1943441302"/>
        <s v="3370467192"/>
        <s v="2727252910"/>
        <s v="2293450411"/>
        <s v="3014663804"/>
        <s v="2627145157"/>
        <s v="2223527880"/>
        <s v="1705300585"/>
        <s v="2034340151"/>
        <s v="2268096271"/>
        <s v="1815184165"/>
        <s v="3466133383"/>
        <s v="1931409357"/>
        <s v="2021992535"/>
        <s v="1220139614"/>
        <s v="3088143553"/>
        <s v="2661112696"/>
        <s v="2907471615"/>
        <s v="2679572704"/>
        <s v="2806896002"/>
        <s v="3413237716"/>
        <s v="2417368536"/>
        <s v="2453403190"/>
        <s v="3326280418"/>
        <s v="1817708732"/>
        <s v="1197380349"/>
        <s v="3181361750"/>
        <s v="3431570097"/>
        <s v="1502067236"/>
        <s v="3247685390"/>
        <s v="3200391400"/>
        <s v="2027764583"/>
        <s v="1305498580"/>
        <s v="3171313140"/>
        <s v="1444472050"/>
        <s v="2099938602"/>
        <s v="1334496165"/>
        <s v="1278136779"/>
        <s v="3483669379"/>
        <s v="3185282224"/>
        <s v="3072366440"/>
        <s v="2423840297"/>
        <s v="3155016560"/>
        <s v="2259919048"/>
        <s v="3162218799"/>
        <s v="3079386702"/>
        <s v="1223353300"/>
        <s v="2229720668"/>
        <s v="1206766268"/>
        <s v="2645927770"/>
        <s v="1213878406"/>
        <s v="2952011255"/>
        <s v="1855263378"/>
        <s v="2665111151"/>
        <s v="3533043109"/>
        <s v="3169972010"/>
        <s v="1771539089"/>
        <s v="2272865090"/>
        <s v="2799427922"/>
        <s v="2095917538"/>
        <s v="1899836512"/>
        <s v="1250634989"/>
        <s v="2671210601"/>
        <s v="2704336216"/>
        <s v="3220323800"/>
        <s v="2029768306"/>
        <s v="2638870855"/>
        <s v="2347773506"/>
        <s v="2640237805"/>
        <s v="2619946462"/>
        <s v="3374333404"/>
        <s v="2155346403"/>
        <s v="1983549119"/>
        <s v="1899691186"/>
        <s v="0632773069"/>
        <s v="1292921426"/>
        <s v="2192422126"/>
        <s v="3240387006"/>
        <s v="2882016862"/>
        <s v="2845879839"/>
        <s v="1683145788"/>
        <s v="2124553458"/>
        <s v="2616210685"/>
        <s v="3055455168"/>
        <s v="2814212953"/>
        <s v="2535348717"/>
        <s v="3209976517"/>
        <s v="3246900021"/>
        <s v="3383226702"/>
        <s v="2248368273"/>
        <s v="1840848856"/>
        <s v="3455712539"/>
        <s v="1780385553"/>
        <s v="3131572070"/>
        <s v="3366028400"/>
        <s v="1721337532"/>
        <s v="2415619900"/>
        <s v="2420198437"/>
        <s v="1186420720"/>
        <s v="2610793410"/>
        <s v="2119787503"/>
        <s v="1700542974"/>
        <s v="1186217785"/>
        <s v="1845722492"/>
        <s v="1540631311"/>
        <s v="2704273490"/>
        <s v="2754049642"/>
        <s v="2918891365"/>
        <s v="2710194401"/>
        <s v="2099208927"/>
        <s v="3032012948"/>
        <s v="1917347308"/>
        <s v="3155254534"/>
        <s v="1920214459"/>
        <s v="2036091901"/>
        <s v="3033288442"/>
        <s v="1859759769"/>
        <s v="2373956979"/>
        <s v="1919889016"/>
        <s v="2021119481"/>
        <s v="2664448540"/>
        <s v="3052287514"/>
        <s v="2736067264"/>
        <s v="2307484860"/>
        <s v="3071948728"/>
        <s v="2690587337"/>
        <s v="2440801930"/>
        <s v="1716831923"/>
        <s v="1901071210"/>
        <s v="2428120406"/>
        <s v="1146422092"/>
        <s v="3172136539"/>
        <s v="3353557800"/>
        <s v="1705682710"/>
        <s v="2529885950"/>
        <s v="3360078060"/>
        <s v="2641808850"/>
        <s v="2167679522"/>
        <s v="2740625460"/>
        <s v="2746548167"/>
        <s v="2901929141"/>
        <s v="2452251286"/>
        <s v="3506847982"/>
        <s v="2619291918"/>
        <s v="1844308204"/>
        <s v="2751152401"/>
        <s v="1976963431"/>
        <s v="2155938790"/>
        <s v="2638805701"/>
        <s v="2223920809"/>
        <s v="2727062674"/>
        <s v="2608244551"/>
        <s v="2606484912"/>
        <s v="2344628764"/>
        <s v="3376590467"/>
        <s v="1295140303"/>
        <s v="2810127008"/>
        <s v="2527999836"/>
        <s v="1732957555"/>
        <s v="1479249407"/>
        <s v="2695582409"/>
        <s v="2638605042"/>
        <s v="3127402651"/>
        <s v="2864287272"/>
        <s v="3398026896"/>
        <s v="3065552860"/>
        <s v="1839823549"/>
        <s v="3572830643"/>
        <s v="3248205616"/>
        <s v="1416158491"/>
        <s v="1573671773"/>
        <s v="3316664214"/>
        <s v="2186949226"/>
        <s v="2743132774"/>
        <s v="2686583797"/>
        <s v="3026591309"/>
        <s v="0695017338"/>
        <s v="2739079359"/>
        <s v="2239813978"/>
        <s v="3072500542"/>
        <s v="1867332989"/>
        <s v="2374757612"/>
        <s v="3178109740"/>
        <s v="3142778129"/>
        <s v="3553362115"/>
        <s v="2134386486"/>
        <s v="1313143283"/>
        <s v="2793598260"/>
        <s v="3165081017"/>
        <s v="1773226587"/>
        <s v="2087572919"/>
        <s v="3376384307"/>
        <s v="2610350197"/>
        <s v="0430631527"/>
        <s v="2222774297"/>
        <s v="3337103785"/>
        <s v="3261962677"/>
        <s v="1181935867"/>
        <s v="3310228909"/>
        <s v="2780826611"/>
        <s v="2735541001"/>
        <s v="1965281961"/>
        <s v="1844034865"/>
        <s v="2009962181"/>
        <s v="1339468403"/>
        <s v="1228451017"/>
        <s v="1925929887"/>
        <s v="3107433622"/>
        <s v="2409334839"/>
        <s v="1477481207"/>
        <s v="2761626575"/>
        <s v="3566406471"/>
        <s v="2757651068"/>
        <s v="3062022656"/>
        <s v="1369008295"/>
        <s v="1196342909"/>
        <s v="2281001214"/>
        <s v="1866225819"/>
        <s v="1156563408"/>
        <s v="3380504637"/>
        <s v="2959690747"/>
        <s v="2792918803"/>
        <s v="2972615636"/>
        <s v="2095973932"/>
        <s v="1954374869"/>
        <s v="2707266223"/>
        <s v="2622525357"/>
        <s v="2892976674"/>
        <s v="2065870508"/>
        <s v="2352134252"/>
        <s v="3256136815"/>
        <s v="2262157806"/>
        <s v="3003850461"/>
        <s v="3321220101"/>
        <s v="3404826581"/>
        <s v="2839695673"/>
        <s v="2399073460"/>
        <s v="1512530263"/>
        <s v="1793323203"/>
        <s v="3154428933"/>
        <s v="1481544689"/>
        <s v="2494650278"/>
        <s v="3016253863"/>
        <s v="1675456982"/>
        <s v="1670491662"/>
        <s v="2732776442"/>
        <s v="1921949572"/>
        <s v="2147245246"/>
        <s v="2029590921"/>
        <s v="2841159253"/>
        <s v="1808808388"/>
        <s v="1162477898"/>
        <s v="1417470530"/>
        <s v="2478934137"/>
        <s v="1731149534"/>
        <s v="2257878283"/>
        <s v="3523960325"/>
        <s v="2694065877"/>
        <s v="2943647084"/>
        <s v="1820521270"/>
        <s v="2707537422"/>
        <s v="2799169199"/>
        <s v="2979285104"/>
        <s v="3386370069"/>
        <s v="2919585263"/>
        <s v="2136088121"/>
        <s v="3063314257"/>
        <s v="3027836165"/>
        <s v="3454216084"/>
        <s v="2230731663"/>
        <s v="2888482490"/>
        <s v="2320676811"/>
        <s v="3370321861"/>
        <s v="2419411333"/>
        <s v="3000456508"/>
        <s v="2752539836"/>
        <s v="1224733065"/>
        <s v="1840004852"/>
        <s v="1698479938"/>
        <s v="1529436887"/>
        <s v="2785839136"/>
        <s v="2515796324"/>
        <s v="1360552836"/>
        <s v="2543316588"/>
        <s v="1872738404"/>
        <s v="2179749790"/>
        <s v="3027050915"/>
        <s v="1919869441"/>
        <s v="2910616524"/>
        <s v="1514627650"/>
        <s v="2506645496"/>
        <s v="3535836955"/>
        <s v="2967885025"/>
        <s v="2339191959"/>
        <s v="2129547144"/>
        <s v="2098665787"/>
        <s v="2729971698"/>
        <s v="2012209523"/>
        <s v="2340136009"/>
        <s v="3097459400"/>
        <s v="3314643831"/>
        <s v="2677441317"/>
        <s v="1890260688"/>
        <s v="2636333224"/>
        <s v="2766844989"/>
        <s v="1822613913"/>
        <s v="2367644591"/>
        <s v="2146482726"/>
        <s v="2370046028"/>
        <s v="1453497992"/>
        <s v="1721698823"/>
        <s v="1944544125"/>
        <s v="1826550543"/>
        <s v="1169626637"/>
        <s v="1707309387"/>
        <s v="2510379972"/>
        <s v="1764508800"/>
        <s v="3088220509"/>
        <s v="2717845025"/>
        <s v="3496393630"/>
        <s v="3482964553"/>
        <s v="2880160112"/>
        <s v="1355998153"/>
        <s v="1981397412"/>
        <s v="2328971709"/>
        <s v="9256500182"/>
        <s v="1223038804"/>
        <s v="3568817473"/>
        <s v="3025341727"/>
        <s v="1908367803"/>
        <s v="2721534519"/>
        <s v="3421617174"/>
        <s v="1913801693"/>
        <s v="2373187569"/>
        <s v="2121728597"/>
        <s v="3136862209"/>
        <s v="2487997111"/>
        <s v="1826115014"/>
        <s v="1259894003"/>
        <s v="3496270990"/>
        <s v="3413273257"/>
        <s v="2256415593"/>
        <s v="2759598835"/>
        <s v="1535873180"/>
        <s v="3171129005"/>
        <s v="1406323201"/>
        <s v="2376008845"/>
        <s v="1546479944"/>
        <s v="2390403550"/>
        <s v="2364574991"/>
        <s v="2174040347"/>
        <s v="2317548405"/>
        <s v="1687303367"/>
        <s v="3507539198"/>
        <s v="1227661679"/>
        <s v="1700159303"/>
        <s v="3322279342"/>
        <s v="1176782552"/>
        <s v="3322668548"/>
        <s v="1400856674"/>
        <s v="2826932449"/>
        <s v="2875722128"/>
        <s v="1866347867"/>
        <s v="2305728647"/>
        <s v="2198606339"/>
        <s v="2838237816"/>
        <s v="2757167169"/>
        <s v="2974496615"/>
        <s v="1845112792"/>
        <s v="3453846667"/>
        <s v="2914362828"/>
        <s v="3577839498"/>
        <s v="1244303430"/>
        <s v="2073684179"/>
        <s v="1228519542"/>
        <s v="3565383714"/>
        <s v="2841031148"/>
        <s v="1432867424"/>
        <s v="3211055050"/>
        <s v="2410930305"/>
        <s v="1521128965"/>
        <s v="3362843001"/>
        <s v="1194422909"/>
        <s v="3413138737"/>
        <s v="2339535299"/>
        <s v="2055529047"/>
        <s v="1832160206"/>
        <s v="2457324198"/>
        <s v="2856822379"/>
        <s v="9752863110"/>
        <s v="1298880041"/>
        <s v="2836761769"/>
        <s v="3221351377"/>
        <s v="1997850931"/>
        <s v="1559493665"/>
        <s v="1586987302"/>
        <s v="2138129220"/>
        <s v="2449543323"/>
        <s v="2032586535"/>
        <s v="3022402729"/>
        <s v="3000833517"/>
        <s v="3318873883"/>
        <s v="2792982541"/>
        <s v="1693523650"/>
        <s v="3544859149"/>
        <s v="1827423004"/>
        <s v="2683103600"/>
        <s v="3547858345"/>
        <s v="1384342126"/>
        <s v="3232126622"/>
        <s v="1953063529"/>
        <s v="1346163916"/>
        <s v="1575943825"/>
        <s v="2483258680"/>
        <s v="2490935411"/>
        <s v="2972982334"/>
        <s v="1967958690"/>
        <s v="3228518091"/>
        <s v="2419214300"/>
        <s v="3521530117"/>
        <s v="2284716347"/>
        <s v="1916112332"/>
        <s v="3370446960"/>
        <s v="3515192662"/>
        <s v="2531587270"/>
        <s v="3414246110"/>
        <s v="2747392317"/>
        <s v="2973409937"/>
        <s v="1251427008"/>
        <s v="1208186464"/>
        <s v="2451738482"/>
        <s v="3571472148"/>
        <s v="1429558718"/>
        <s v="2296626960"/>
        <s v="1668828879"/>
        <s v="1966224313"/>
        <s v="3002459775"/>
        <s v="2755720330"/>
        <s v="2089203256"/>
        <s v="1924930037"/>
        <s v="1211463798"/>
        <s v="2157778204"/>
        <s v="2985286224"/>
        <s v="3489241683"/>
        <s v="2083646061"/>
        <s v="2377368460"/>
        <s v="3305398040"/>
        <s v="2674751543"/>
        <s v="3198542909"/>
        <s v="3144862888"/>
        <s v="3178442562"/>
        <s v="3424263517"/>
        <s v="2252052824"/>
        <s v="3227094906"/>
        <s v="1245757283"/>
        <s v="1382062730"/>
        <s v="2305703804"/>
        <s v="2234170271"/>
        <s v="1298467790"/>
        <s v="3506750214"/>
        <s v="2657025628"/>
        <s v="2780096326"/>
        <s v="1813733477"/>
        <s v="2749439771"/>
        <s v="2797725754"/>
        <s v="1150418787"/>
        <s v="3384190200"/>
        <s v="2806037944"/>
        <s v="2871838400"/>
        <s v="1489207683"/>
        <s v="2530326590"/>
        <s v="2531961506"/>
        <s v="1541628702"/>
        <s v="3392633594"/>
        <s v="1702400600"/>
        <s v="1257801700"/>
        <s v="2894239750"/>
        <s v="2166975897"/>
        <s v="2017590087"/>
        <s v="3095770940"/>
        <s v="2608451655"/>
        <s v="2030714925"/>
        <s v="2951508488"/>
        <s v="2885838019"/>
        <s v="2484274566"/>
        <s v="1280323790"/>
        <s v="2863753597"/>
        <s v="3032271710"/>
        <s v="1192036894"/>
        <s v="2478059700"/>
        <s v="2540622807"/>
        <s v="2769817570"/>
        <s v="1301015603"/>
        <s v="2782236403"/>
        <s v="1267301300"/>
        <s v="2305713444"/>
        <s v="2483567285"/>
        <s v="1916956869"/>
        <s v="3400734977"/>
        <s v="1255973320"/>
        <s v="3008475249"/>
        <s v="1773894085"/>
        <s v="2660681080"/>
        <s v="1668706109"/>
        <s v="2483578100"/>
        <s v="2009969473"/>
        <s v="2317401616"/>
        <s v="3541593135"/>
        <s v="2082880913"/>
        <s v="3102199301"/>
        <s v="3523963909"/>
        <s v="3089566427"/>
        <s v="1996044885"/>
        <s v="2755707902"/>
        <s v="1306746845"/>
        <s v="2969433917"/>
        <s v="1266929409"/>
        <s v="3077631063"/>
        <s v="2994917332"/>
        <s v="0231171193"/>
        <s v="3277132220"/>
        <s v="2160657866"/>
        <s v="2255543490"/>
        <s v="1304519871"/>
        <s v="1318492059"/>
        <s v="2115550794"/>
        <s v="1414605508"/>
        <s v="2775848911"/>
        <s v="2764125309"/>
        <s v="2409647825"/>
        <s v="2894221404"/>
        <s v="1874043349"/>
        <s v="2186344231"/>
        <s v="3162185805"/>
        <s v="1574399600"/>
        <s v="2394798418"/>
        <s v="2272261942"/>
        <s v="3003164174"/>
        <s v="2318632506"/>
        <s v="3019184950"/>
        <s v="2712498090"/>
        <s v="2545277484"/>
        <s v="1730411806"/>
        <s v="3292870801"/>
        <s v="2416922723"/>
        <s v="0991324376"/>
        <s v="2476314846"/>
        <s v="2256197298"/>
        <s v="1755496673"/>
        <s v="1253263320"/>
        <s v="2111168900"/>
        <s v="2324802081"/>
        <s v="1946661347"/>
        <s v="1340483360"/>
        <s v="1984573888"/>
        <s v="1314442850"/>
        <s v="2421334636"/>
        <s v="1456169973"/>
        <s v="1822570761"/>
        <s v="1341563079"/>
        <s v="1228369889"/>
        <s v="3359605807"/>
        <s v="1169008648"/>
        <s v="2068552281"/>
        <s v="3041823225"/>
        <s v="1956646876"/>
        <s v="1908638100"/>
        <s v="3051417108"/>
        <s v="2660483733"/>
        <s v="2832818107"/>
        <s v="1271098861"/>
        <s v="1170710835"/>
        <s v="2165236804"/>
        <s v="1229069194"/>
        <s v="3220496301"/>
        <s v="1164053200"/>
        <s v="2663841434"/>
        <s v="2898616792"/>
        <s v="2181725855"/>
        <s v="1364544804"/>
        <s v="1947436586"/>
        <s v="2835464352"/>
        <s v="2845244007"/>
        <s v="3037909601"/>
        <s v="2505043950"/>
        <s v="2703541746"/>
        <s v="1646470833"/>
        <s v="3566136163"/>
        <s v="3083333173"/>
        <s v="2622814682"/>
        <s v="2601048787"/>
        <s v="2814135709"/>
        <s v="3284509685"/>
        <s v="2745560678"/>
        <s v="1831814834"/>
        <s v="1169472887"/>
        <s v="1688103517"/>
        <s v="2646638192"/>
        <s v="2476873339"/>
        <s v="2822998540"/>
        <s v="2212335708"/>
        <s v="1240646001"/>
        <s v="3526860731"/>
        <s v="1351469950"/>
        <s v="1282455537"/>
        <s v="1969912624"/>
        <s v="1170118055"/>
        <s v="2658713444"/>
        <s v="2948036920"/>
        <s v="2327347890"/>
        <s v="3074733340"/>
        <s v="1288408985"/>
        <s v="1751589300"/>
        <s v="2795367990"/>
        <s v="3313008059"/>
        <s v="3403590285"/>
        <s v="1160334890"/>
        <s v="2775153939"/>
        <s v="3212496102"/>
        <s v="3274312506"/>
        <s v="3065565036"/>
        <s v="3041226224"/>
        <s v="2190563841"/>
        <s v="1610318799"/>
        <s v="2849266778"/>
        <s v="2091835616"/>
        <s v="2090213749"/>
        <s v="2371780212"/>
        <s v="2122978927"/>
        <s v="2649577424"/>
        <s v="2192617116"/>
        <s v="3109131137"/>
        <s v="2668172106"/>
        <s v="2761025866"/>
        <s v="1443376863"/>
        <s v="2738939909"/>
        <s v="0964292300"/>
        <s v="0910956790"/>
        <s v="3003473119"/>
        <s v="2766747970"/>
        <s v="2852422411"/>
        <s v="1447843009"/>
        <s v="2307635181"/>
        <s v="2181397086"/>
        <s v="2062143750"/>
        <s v="1419014507"/>
        <s v="1680312309"/>
        <s v="2631371976"/>
        <s v="2782730483"/>
        <s v="2205508359"/>
        <s v="3213129710"/>
        <s v="3054409610"/>
        <s v="1487495438"/>
        <s v="2326992538"/>
        <s v="3341585532"/>
        <s v="1240383238"/>
        <s v="2876060799"/>
        <s v="3158713330"/>
        <s v="2107569404"/>
        <s v="2866396050"/>
        <s v="3132971660"/>
        <s v="1925643005"/>
        <s v="2860940162"/>
        <s v="2008730823"/>
        <s v="3401333566"/>
        <s v="3179729070"/>
        <s v="2693068370"/>
        <s v="1336878500"/>
        <s v="1980434670"/>
        <s v="2877428201"/>
        <s v="3442820303"/>
        <s v="1404534576"/>
        <s v="2730312014"/>
        <s v="3222892436"/>
        <s v="1223930918"/>
        <s v="1351877072"/>
        <s v="2412188356"/>
        <s v="1774241155"/>
        <s v="0794500706"/>
        <s v="2851297904"/>
        <s v="1152118984"/>
        <s v="3094522059"/>
        <s v="1263178246"/>
        <s v="2267395731"/>
        <s v="2229934864"/>
        <s v="2972973154"/>
        <s v="2924159559"/>
        <s v="1516357791"/>
        <s v="3514526940"/>
        <s v="2916324908"/>
        <s v="3180073290"/>
        <s v="1357109012"/>
        <s v="2152517637"/>
        <s v="1889323326"/>
        <s v="2552941433"/>
        <s v="2870604306"/>
        <s v="1178737415"/>
        <s v="2346550482"/>
        <s v="1915169205"/>
        <s v="1519487402"/>
        <s v="2150703069"/>
        <s v="3220502904"/>
        <s v="2204567101"/>
        <s v="2300882369"/>
        <s v="0222396670"/>
        <s v="2990488157"/>
        <s v="2709407913"/>
        <s v="2356191616"/>
        <s v="2960867799"/>
        <s v="3333135289"/>
        <s v="3394884184"/>
        <s v="1985009605"/>
        <s v="1333859497"/>
        <s v="1417341760"/>
        <s v="2510462335"/>
        <s v="1201240673"/>
        <s v="1392035351"/>
        <s v="2901620358"/>
        <s v="2164375773"/>
        <s v="2384195422"/>
        <s v="2740358925"/>
        <s v="2902914505"/>
        <s v="2021227262"/>
        <s v="3008441930"/>
        <s v="1569360771"/>
        <s v="1193849476"/>
        <s v="1576887460"/>
        <s v="2038080859"/>
        <s v="2849909748"/>
        <s v="1734465390"/>
        <s v="3430691541"/>
        <s v="1947628801"/>
        <s v="2620910927"/>
        <s v="2138015192"/>
        <s v="1508130334"/>
        <s v="1994514302"/>
        <s v="1347352252"/>
        <s v="1816348988"/>
        <s v="2468022071"/>
        <s v="2967120770"/>
        <s v="1367806207"/>
        <s v="1674485945"/>
        <s v="2353694483"/>
        <s v="2184400426"/>
        <s v="2317865171"/>
        <s v="3046680630"/>
        <s v="2884262097"/>
        <s v="2777554860"/>
        <s v="3058801772"/>
        <s v="2145642813"/>
        <s v="0087776183"/>
        <s v="2623018858"/>
        <s v="1910908613"/>
        <s v="2517982690"/>
        <s v="3314987464"/>
        <s v="3392384085"/>
        <s v="2628924196"/>
        <s v="1709273304"/>
        <s v="1880832560"/>
        <s v="1732071902"/>
        <s v="3352011808"/>
        <s v="2614181773"/>
        <s v="2077843957"/>
        <s v="2069950115"/>
        <s v="2637788158"/>
        <s v="2239352800"/>
        <s v="1328683268"/>
        <s v="1476196501"/>
        <s v="1384410768"/>
        <s v="1177722764"/>
        <s v="3030751266"/>
        <s v="3070567263"/>
        <s v="1850184670"/>
        <s v="1732688902"/>
        <s v="3443623920"/>
        <s v="3085245451"/>
        <s v="1462351930"/>
        <s v="1703645801"/>
        <s v="1521236368"/>
        <s v="3055847800"/>
        <s v="1927659496"/>
        <s v="2123273321"/>
        <s v="1908312550"/>
        <s v="2457610407"/>
        <s v="2899755190"/>
        <s v="1302125960"/>
        <s v="2106234883"/>
        <s v="3021722754"/>
        <s v="2495723156"/>
        <s v="3193373500"/>
        <s v="2884508483"/>
        <s v="1787986383"/>
        <s v="1685486400"/>
        <s v="1709286528"/>
        <s v="3153710652"/>
        <s v="2595873490"/>
        <s v="2705985200"/>
        <s v="1461464484"/>
        <s v="2630464312"/>
        <s v="2161618722"/>
        <s v="3194510547"/>
        <s v="3256305262"/>
        <s v="3091498900"/>
        <s v="1372415090"/>
        <s v="3222250631"/>
        <s v="2194243480"/>
        <s v="2388187889"/>
        <s v="1341048344"/>
        <s v="3283038122"/>
        <s v="2640059411"/>
        <s v="2282503269"/>
        <s v="3411450300"/>
        <s v="2802185707"/>
        <s v="1415157664"/>
        <s v="1932833372"/>
        <s v="1721674784"/>
        <s v="3436743257"/>
        <s v="1785279414"/>
        <s v="3584070790"/>
        <s v="3295140113"/>
        <s v="3048154906"/>
        <s v="1293008063"/>
        <s v="2993840179"/>
        <s v="2132848139"/>
        <s v="1882681101"/>
        <s v="3161223180"/>
        <s v="3115133689"/>
        <s v="2086346240"/>
        <s v="2473472805"/>
        <s v="2231727252"/>
        <s v="1693529717"/>
        <s v="2750076203"/>
        <s v="3072266958"/>
        <s v="2767787245"/>
        <s v="3193303704"/>
        <s v="2738141509"/>
        <s v="1855663157"/>
        <s v="2353764941"/>
        <s v="2776367738"/>
        <s v="2478375956"/>
        <s v="1672540671"/>
        <s v="2345729291"/>
        <s v="1293749180"/>
        <s v="2038557398"/>
        <s v="1712842961"/>
        <s v="1305098501"/>
        <s v="2292980935"/>
        <s v="1896983475"/>
        <s v="3232247446"/>
        <s v="3368666216"/>
        <s v="1824132007"/>
        <s v="1750723955"/>
        <s v="1908512256"/>
        <s v="1526362280"/>
        <s v="1311596616"/>
        <s v="1215348498"/>
        <s v="2355732231"/>
        <s v="3251400140"/>
        <s v="1308528408"/>
        <s v="1372236616"/>
        <s v="2319136202"/>
        <s v="3229404990"/>
        <s v="1527216067"/>
        <s v="3303199318"/>
        <s v="2902762718"/>
        <s v="1366054954"/>
        <s v="2782279769"/>
        <s v="3246289572"/>
        <s v="2317300133"/>
        <s v="2746339092"/>
        <s v="2212248004"/>
        <s v="1410340181"/>
        <s v="2684574201"/>
        <s v="2846787706"/>
        <s v="2280689255"/>
        <s v="2096898740"/>
        <s v="3200092673"/>
        <s v="1779221630"/>
        <s v="2398426766"/>
        <s v="3010443547"/>
        <s v="3288158448"/>
        <s v="2854571205"/>
        <s v="1898612264"/>
        <s v="2173457274"/>
        <s v="2186483226"/>
        <s v="2981443895"/>
        <s v="3439291312"/>
        <s v="1213192172"/>
        <s v="3199833763"/>
        <s v="3301169188"/>
        <s v="2206875605"/>
        <s v="3362302456"/>
        <s v="1909532145"/>
        <s v="2870537387"/>
        <s v="2887251267"/>
        <s v="1402679477"/>
        <s v="3281437248"/>
        <s v="1497572843"/>
        <s v="2947091697"/>
        <s v="2675260900"/>
        <s v="3317018875"/>
        <s v="3021422709"/>
        <s v="2836477221"/>
        <s v="1876014745"/>
        <s v="1792967512"/>
        <s v="2383332740"/>
        <s v="2158167541"/>
        <s v="3465441456"/>
        <s v="2341502362"/>
        <s v="2890253233"/>
        <s v="2801431084"/>
        <s v="2491033650"/>
        <s v="2407772168"/>
        <s v="2703562734"/>
        <s v="2898260544"/>
        <s v="3262991402"/>
        <s v="3458387033"/>
        <s v="1791075481"/>
        <s v="1292227228"/>
        <s v="2606370541"/>
        <s v="1675431220"/>
        <s v="2053973983"/>
        <s v="1368644474"/>
        <s v="2970327573"/>
        <s v="1754072231"/>
        <s v="1874814720"/>
        <s v="2485760750"/>
        <s v="2371558298"/>
        <s v="1175382115"/>
        <s v="2659976240"/>
        <s v="2135928487"/>
        <s v="2321244685"/>
        <s v="2371816454"/>
        <s v="3355851416"/>
        <s v="1896988985"/>
        <s v="2697837470"/>
        <s v="2802475409"/>
        <s v="2180348521"/>
        <s v="1166076952"/>
        <s v="1970777863"/>
        <s v="2758467770"/>
        <s v="3387940267"/>
        <s v="1474254777"/>
        <s v="2280498162"/>
        <s v="1062742730"/>
        <s v="3133975693"/>
        <s v="1660545570"/>
        <s v="1297757015"/>
        <s v="1698354794"/>
        <s v="2099191280"/>
        <s v="3290366457"/>
        <s v="1393261506"/>
        <s v="2882714435"/>
        <s v="1251593634"/>
        <s v="1336750152"/>
        <s v="2928846616"/>
        <s v="3448069190"/>
        <s v="2826961201"/>
        <s v="3358136317"/>
        <s v="2855736720"/>
        <s v="2230324675"/>
        <s v="3478763791"/>
        <s v="1429629833"/>
        <s v="2666823403"/>
        <s v="3429411747"/>
        <s v="1904094754"/>
        <s v="3087665633"/>
        <s v="1496892724"/>
        <s v="2881675811"/>
        <s v="2420579532"/>
        <s v="1893756600"/>
        <s v="1924452834"/>
        <s v="3073275352"/>
        <s v="3449067108"/>
        <s v="2867479687"/>
        <s v="3070485753"/>
        <s v="3305650905"/>
        <s v="1976739580"/>
        <s v="1264535094"/>
        <s v="2947252467"/>
        <s v="2675945390"/>
        <s v="1681508073"/>
        <s v="2724421126"/>
        <s v="1983114184"/>
        <s v="2063523378"/>
        <s v="2283440379"/>
        <s v="1926023695"/>
        <s v="2093935600"/>
        <s v="2941486775"/>
        <s v="2353019398"/>
        <s v="2784371418"/>
        <s v="3377512406"/>
        <s v="2478372561"/>
        <s v="1145452668"/>
        <s v="1900024547"/>
        <s v="3383028547"/>
        <s v="1234941365"/>
        <s v="2128600836"/>
        <s v="1798715033"/>
        <s v="1181337442"/>
        <s v="3299882911"/>
        <s v="1789006174"/>
        <s v="2665912477"/>
        <s v="1197657750"/>
        <s v="2649745747"/>
        <s v="1707837766"/>
        <s v="1324037237"/>
        <s v="2624347647"/>
        <s v="2960384409"/>
        <s v="2420199517"/>
        <s v="1290558612"/>
        <s v="1998346727"/>
        <s v="1882678855"/>
        <s v="2872951924"/>
        <s v="3211259805"/>
        <s v="3229821149"/>
        <s v="1200438922"/>
        <s v="2490320889"/>
        <s v="2390328232"/>
        <s v="2357038339"/>
        <s v="1366090340"/>
        <s v="3231323296"/>
        <s v="3322909424"/>
        <s v="3131964704"/>
        <s v="1682139145"/>
        <s v="2398550936"/>
        <s v="2864355192"/>
        <s v="2774568551"/>
        <s v="2801876234"/>
        <s v="2332292607"/>
        <s v="3516739307"/>
        <s v="2673463650"/>
        <s v="1303075100"/>
        <s v="2657944417"/>
        <s v="1274596826"/>
        <s v="2208717476"/>
        <s v="2013992670"/>
        <s v="1794632186"/>
        <s v="1304005611"/>
        <s v="3117195490"/>
        <s v="2673418218"/>
        <s v="3418036567"/>
        <s v="2913713430"/>
        <s v="3063849350"/>
        <s v="2507136871"/>
        <s v="2227736456"/>
        <s v="1999624205"/>
        <s v="1724673303"/>
        <s v="3054047720"/>
        <s v="3320473596"/>
        <s v="3360937313"/>
        <s v="1209244339"/>
        <s v="1443592047"/>
        <s v="2941914847"/>
        <s v="2795524907"/>
        <s v="3041205769"/>
        <s v="2966523629"/>
        <s v="1902871969"/>
        <s v="2073591930"/>
        <s v="2202691653"/>
        <s v="2699769855"/>
        <s v="1216089655"/>
        <s v="2433178887"/>
        <s v="2895854902"/>
        <s v="1454495470"/>
        <s v="1916237242"/>
        <s v="1549138126"/>
        <s v="1775664604"/>
        <s v="3326951018"/>
        <s v="3007014005"/>
        <s v="2952255052"/>
        <s v="1419970106"/>
        <s v="1469257671"/>
        <s v="1548564006"/>
        <s v="2013634818"/>
        <s v="2839314663"/>
        <s v="2978842444"/>
        <s v="1516636568"/>
        <s v="1863687739"/>
        <s v="1520766359"/>
        <s v="3192485000"/>
        <s v="3269264140"/>
        <s v="2799730800"/>
        <s v="3431071373"/>
        <s v="2323869350"/>
        <s v="1856377152"/>
        <s v="2150101991"/>
        <s v="3235884206"/>
        <s v="2820037900"/>
        <s v="2186352909"/>
        <s v="2266466207"/>
        <s v="1830760062"/>
        <s v="1904519669"/>
        <s v="3470763409"/>
        <s v="1696384701"/>
        <s v="1985854940"/>
        <s v="1790356248"/>
        <s v="2092151342"/>
        <s v="2189292598"/>
        <s v="1737353844"/>
        <s v="2849216925"/>
        <s v="1535944495"/>
        <s v="2063216593"/>
        <s v="1765319805"/>
        <s v="1809246241"/>
        <s v="1409125322"/>
        <s v="1263614751"/>
        <s v="2255861615"/>
        <s v="3433618676"/>
        <s v="2106724703"/>
        <s v="2934732860"/>
        <s v="3188472513"/>
        <s v="1228246750"/>
        <s v="2496443514"/>
        <s v="3020505798"/>
        <s v="1273274524"/>
        <s v="2430864743"/>
        <s v="1661141497"/>
        <s v="1733091800"/>
        <s v="2044541431"/>
        <s v="3079273566"/>
        <s v="2997399026"/>
        <s v="2810173909"/>
        <s v="2200598814"/>
        <s v="1944351639"/>
        <s v="1863550443"/>
        <s v="3043456359"/>
        <s v="1848073670"/>
        <s v="2226343417"/>
        <s v="2116473864"/>
        <s v="2200966798"/>
        <s v="2495128081"/>
        <s v="1320088091"/>
        <s v="1731650373"/>
        <s v="1512889322"/>
        <s v="2774241786"/>
        <s v="2750823167"/>
        <s v="1687033112"/>
        <s v="2131055310"/>
        <s v="3101186810"/>
        <s v="3403077007"/>
        <s v="2362677761"/>
        <s v="3332519798"/>
        <s v="3011476900"/>
        <s v="2969189007"/>
        <s v="3193422350"/>
        <s v="1421577255"/>
        <s v="2395828618"/>
        <s v="1466016982"/>
        <s v="2426371983"/>
        <s v="2071935886"/>
        <s v="2208291904"/>
        <s v="3393485882"/>
        <s v="3148351513"/>
        <s v="1167050560"/>
        <s v="3497173818"/>
        <s v="1961852513"/>
        <s v="2504908712"/>
        <s v="3286020344"/>
        <s v="3283705547"/>
        <s v="2852369849"/>
        <s v="2984690758"/>
        <s v="1921308325"/>
        <s v="2952821606"/>
        <s v="3001496649"/>
        <s v="3424288213"/>
        <s v="3284019952"/>
        <s v="1421505009"/>
        <s v="2915776908"/>
        <s v="1268928265"/>
        <s v="2478286092"/>
        <s v="2891523522"/>
        <s v="2469990759"/>
        <s v="2849981964"/>
        <s v="2746078009"/>
        <s v="1935702197"/>
        <s v="1334965322"/>
        <s v="1199936171"/>
        <s v="2813565785"/>
        <s v="2955606988"/>
        <s v="2137536048"/>
        <s v="2778513033"/>
        <s v="1193755039"/>
        <s v="2476607400"/>
        <s v="2758951903"/>
        <s v="2348557736"/>
        <s v="3048097670"/>
        <s v="3092509901"/>
        <s v="2251579847"/>
        <s v="3034209826"/>
        <s v="3057219849"/>
        <s v="3337351441"/>
        <s v="2109529308"/>
        <s v="2763092383"/>
        <s v="3162091145"/>
        <s v="2421334617"/>
        <s v="2242376388"/>
        <s v="2148748415"/>
        <s v="3401705292"/>
        <s v="3352793057"/>
        <s v="2752265810"/>
        <s v="1706183898"/>
        <s v="2146834922"/>
        <s v="1209080174"/>
        <s v="1502818097"/>
        <s v="1420318168"/>
        <s v="1884844636"/>
        <s v="2792122681"/>
        <s v="3433548108"/>
        <s v="1401796079"/>
        <s v="1194422962"/>
        <s v="2966649619"/>
        <s v="2216251297"/>
        <s v="1834752030"/>
        <s v="1410233670"/>
        <s v="2339218144"/>
        <s v="3138521790"/>
        <s v="2383000203"/>
        <s v="3044279937"/>
        <s v="3565406680"/>
        <s v="3256117220"/>
        <s v="2693510860"/>
        <s v="1824687499"/>
        <s v="2237918330"/>
        <s v="2959541870"/>
        <s v="2697015011"/>
        <s v="1252480668"/>
        <s v="2785565797"/>
        <s v="1229397878"/>
        <s v="2420801652"/>
        <s v="2199544529"/>
        <s v="2104281658"/>
        <s v="2269760093"/>
        <s v="3231294535"/>
        <s v="2876881689"/>
        <s v="2053404742"/>
        <s v="2283404982"/>
        <s v="1350430627"/>
        <s v="1581076609"/>
        <s v="1798556389"/>
        <s v="2150197195"/>
        <s v="3307356403"/>
        <s v="1515410806"/>
        <s v="2716526307"/>
        <s v="2511412951"/>
        <s v="2034734290"/>
        <s v="2781848101"/>
        <s v="1772511735"/>
        <s v="1889028927"/>
        <s v="1564832930"/>
        <s v="1917666056"/>
        <s v="1748937415"/>
        <s v="3213040874"/>
        <s v="1816202179"/>
        <s v="2504093008"/>
        <s v="1981497626"/>
        <s v="2252319109"/>
        <s v="2466872854"/>
        <s v="2746099330"/>
        <s v="3500718207"/>
        <s v="2641867016"/>
        <s v="3495434262"/>
        <s v="2110838105"/>
        <s v="3566100350"/>
        <s v="3106907552"/>
        <s v="3140847545"/>
        <s v="2901943948"/>
        <s v="1972493402"/>
        <s v="3151254844"/>
        <s v="3080045174"/>
        <s v="1531546997"/>
        <s v="2344024680"/>
        <s v="3349737035"/>
        <s v="1523721506"/>
        <s v="0766982916"/>
        <s v="1525660859"/>
        <s v="1686117523"/>
        <s v="3102815801"/>
        <s v="1280036100"/>
        <s v="2777612609"/>
        <s v="2099769535"/>
        <s v="3279552557"/>
        <s v="3229415196"/>
        <s v="3112223624"/>
        <s v="1772510500"/>
        <s v="1916138830"/>
        <s v="2818214236"/>
        <s v="3482843540"/>
        <s v="2632493094"/>
        <s v="2398057857"/>
        <s v="2900702798"/>
        <s v="3320419730"/>
        <s v="2880269544"/>
        <s v="1351793780"/>
        <s v="1522652661"/>
        <s v="2646556538"/>
        <s v="3165360849"/>
        <s v="1146497975"/>
        <s v="1946663462"/>
        <s v="1824335422"/>
        <s v="2620893604"/>
        <s v="2491714320"/>
        <s v="3001672006"/>
        <s v="1567404096"/>
        <s v="2412376965"/>
        <s v="1214028012"/>
        <s v="2613638990"/>
        <s v="2615224483"/>
        <s v="2706969117"/>
        <s v="2753843730"/>
        <s v="2856805908"/>
        <s v="1344163800"/>
        <s v="3517560831"/>
        <s v="3566074940"/>
        <s v="2853291378"/>
        <s v="1817134040"/>
        <s v="2320337021"/>
        <s v="2092342779"/>
        <s v="3040604298"/>
        <s v="1055309993"/>
        <s v="2667004945"/>
        <s v="1806252328"/>
        <s v="2661418662"/>
        <s v="3058998648"/>
        <s v="2429161102"/>
        <s v="1310297950"/>
        <s v="1500753803"/>
        <s v="2968748281"/>
        <s v="2085179404"/>
        <s v="3450538949"/>
        <s v="2681045411"/>
        <s v="1557037609"/>
        <s v="1246906181"/>
        <s v="2023441726"/>
        <s v="1965570953"/>
        <s v="3352782707"/>
        <s v="2976387482"/>
        <s v="3150963697"/>
        <s v="3244148356"/>
        <s v="2751953005"/>
        <s v="1828298740"/>
        <s v="2222916950"/>
        <s v="3225813204"/>
        <s v="1687666304"/>
        <s v="2911256886"/>
        <s v="2753924926"/>
        <s v="3515100455"/>
        <s v="2317190005"/>
        <s v="2643524535"/>
        <s v="2695457004"/>
        <s v="3472937706"/>
        <s v="1466847410"/>
        <s v="2514557009"/>
        <s v="2297041864"/>
        <s v="2461647231"/>
        <s v="2870998359"/>
        <s v="2935663652"/>
        <s v="2823396543"/>
        <s v="1318996902"/>
        <s v="2868859728"/>
        <s v="3052076479"/>
        <s v="3028137682"/>
        <s v="2836041595"/>
        <s v="1354784200"/>
        <s v="2378073814"/>
        <s v="2607910049"/>
        <s v="1878230602"/>
        <s v="3112353961"/>
        <s v="1419573299"/>
        <s v="2220299506"/>
        <s v="3015261305"/>
        <s v="2159734699"/>
        <s v="2275982671"/>
        <s v="2456878940"/>
        <s v="2115983800"/>
        <s v="3455310445"/>
        <s v="1483613262"/>
        <s v="0168477790"/>
        <s v="2984504160"/>
        <s v="2288410105"/>
        <s v="2872057642"/>
        <s v="2393617466"/>
        <s v="2471458958"/>
        <s v="2501911559"/>
        <s v="1284111632"/>
        <s v="3384854312"/>
        <s v="1412387440"/>
        <s v="2434159507"/>
        <s v="1981758376"/>
        <s v="2769826606"/>
        <s v="3495476393"/>
        <s v="2784325761"/>
        <s v="1369650629"/>
        <s v="2889955200"/>
        <s v="2618121883"/>
        <s v="2618028439"/>
        <s v="1183426618"/>
        <s v="2256492986"/>
        <s v="1405758590"/>
        <s v="2641116161"/>
        <s v="3121967602"/>
        <s v="1515790358"/>
        <s v="1866767932"/>
        <s v="1580614029"/>
        <s v="3351773357"/>
        <s v="2458939956"/>
        <s v="2648277490"/>
        <s v="1745925475"/>
        <s v="2832958840"/>
        <s v="3116129656"/>
        <s v="2942428958"/>
        <s v="2889928563"/>
        <s v="2473145167"/>
        <s v="1819873726"/>
        <s v="1148355558"/>
        <s v="2377911143"/>
        <s v="3389123803"/>
        <s v="2894815573"/>
        <s v="3351013609"/>
        <s v="2296442606"/>
        <s v="3048933775"/>
        <s v="1525938817"/>
        <s v="2906279922"/>
        <s v="2192403820"/>
        <s v="2209780871"/>
        <s v="2099013601"/>
        <s v="3043586405"/>
        <s v="1711536220"/>
        <s v="1662007127"/>
        <s v="3265280703"/>
        <s v="3321131201"/>
        <s v="1291147708"/>
        <s v="3334611258"/>
        <s v="2682218469"/>
        <s v="3372411108"/>
        <s v="3101069327"/>
        <s v="2658597478"/>
        <s v="2335991449"/>
        <s v="2173967905"/>
        <s v="2861768494"/>
        <s v="2614800216"/>
        <s v="1757489426"/>
        <s v="2175371630"/>
        <s v="3482307972"/>
        <s v="1698549251"/>
        <s v="3092161099"/>
        <s v="1182036390"/>
        <s v="3323397285"/>
        <s v="2844024404"/>
        <s v="1545057961"/>
        <s v="3387773213"/>
        <s v="1940791166"/>
        <s v="1326377113"/>
        <s v="2738978781"/>
        <s v="2269809079"/>
        <s v="2473489178"/>
        <s v="2664430330"/>
        <s v="2383101830"/>
        <s v="1253357215"/>
        <s v="3411287452"/>
        <s v="1174999848"/>
        <s v="3100893401"/>
        <s v="2731697435"/>
        <s v="2914077544"/>
        <s v="2281055497"/>
        <s v="2295721005"/>
        <s v="3067598327"/>
        <s v="3364410910"/>
        <s v="2840354568"/>
        <s v="2124831866"/>
        <s v="2735883230"/>
        <s v="1521933931"/>
        <s v="3087976992"/>
        <s v="3098343806"/>
        <s v="1991039632"/>
        <s v="2191123993"/>
        <s v="2210082132"/>
        <s v="1581605405"/>
        <s v="1738742264"/>
        <s v="1266929428"/>
        <s v="3055801152"/>
        <s v="1520030325"/>
        <s v="1881028591"/>
        <s v="2855295048"/>
        <s v="1261683602"/>
        <s v="2367334123"/>
        <s v="3205129511"/>
        <s v="2847131003"/>
        <s v="2167637013"/>
        <s v="2263916695"/>
        <s v="3071140832"/>
        <s v="3523037008"/>
        <s v="2741146636"/>
        <s v="2708138137"/>
        <s v="2303071448"/>
        <s v="1950568745"/>
        <s v="1706975356"/>
        <s v="2071268083"/>
        <s v="3229655708"/>
        <s v="2688247886"/>
        <s v="2359433814"/>
        <s v="1219685852"/>
        <s v="3044249425"/>
        <s v="2709249102"/>
        <s v="3012678270"/>
        <s v="1404207350"/>
        <s v="2271098581"/>
        <s v="1534586756"/>
        <s v="3491223571"/>
        <s v="3055378780"/>
        <s v="3018536110"/>
        <s v="1437165969"/>
        <s v="1930771131"/>
        <s v="0971965769"/>
        <s v="2148939274"/>
        <s v="1304820788"/>
        <s v="2150642691"/>
        <s v="1923319926"/>
        <s v="3073772672"/>
        <s v="3537354003"/>
        <s v="3056674817"/>
        <s v="3057628041"/>
        <s v="1316305609"/>
        <s v="1915446336"/>
        <s v="3313388367"/>
        <s v="2161995646"/>
        <s v="2447839989"/>
        <s v="2357145184"/>
        <s v="3530882020"/>
        <s v="2920252103"/>
        <s v="1944881566"/>
        <s v="1792177458"/>
        <s v="1153851033"/>
        <s v="2438900282"/>
        <s v="3319576394"/>
        <s v="2683288589"/>
        <s v="3155631543"/>
        <s v="1869667582"/>
        <s v="1406874505"/>
        <s v="1860509498"/>
        <s v="2756882030"/>
        <s v="2608473209"/>
        <s v="3156843802"/>
        <s v="1742058835"/>
        <s v="2020005020"/>
        <s v="2466176322"/>
        <s v="3562287500"/>
        <s v="2040160980"/>
        <s v="2095651611"/>
        <s v="1379743939"/>
        <s v="1443364299"/>
        <s v="1811886512"/>
        <s v="1249772902"/>
        <s v="2872870205"/>
        <s v="2320027196"/>
        <s v="3408731495"/>
        <s v="1897495082"/>
        <s v="1284644387"/>
        <s v="1555258296"/>
        <s v="1550470135"/>
        <s v="3319150684"/>
        <s v="2244557740"/>
        <s v="1853064835"/>
        <s v="3342983665"/>
        <s v="2044523116"/>
        <s v="2922353658"/>
        <s v="1237678580"/>
        <s v="3520333636"/>
        <s v="3369142732"/>
        <s v="2417858836"/>
        <s v="2671377453"/>
        <s v="2632539820"/>
        <s v="2944845556"/>
        <s v="2931623046"/>
        <s v="2656924717"/>
        <s v="1312894200"/>
        <s v="1334764547"/>
        <s v="1770812384"/>
        <s v="3513118558"/>
        <s v="1506072010"/>
        <s v="1166880868"/>
        <s v="1204829744"/>
        <s v="2444851517"/>
        <s v="2916226190"/>
        <s v="0039309323"/>
        <s v="3080917127"/>
        <s v="2795229896"/>
        <s v="2722733837"/>
        <s v="2812114181"/>
        <s v="2006286823"/>
        <s v="2116278190"/>
        <s v="2780511998"/>
        <s v="1797381893"/>
        <s v="1380878231"/>
        <s v="1847140040"/>
        <s v="1928711348"/>
        <s v="3443185788"/>
        <s v="2451519237"/>
        <s v="2803952405"/>
        <s v="2679877359"/>
        <s v="2088633188"/>
        <s v="1646456948"/>
        <s v="1870797475"/>
        <s v="1190720741"/>
        <s v="1377473703"/>
        <s v="2226456519"/>
        <s v="3115134803"/>
        <s v="3259384713"/>
        <s v="2181331140"/>
        <s v="1885688446"/>
        <s v="2647656877"/>
        <s v="1378628580"/>
        <s v="1674999717"/>
        <s v="1932170006"/>
        <s v="3017509012"/>
        <s v="3045663758"/>
        <s v="2925262866"/>
        <s v="1256987821"/>
        <s v="2526161269"/>
        <s v="1317931789"/>
        <s v="1297777834"/>
        <s v="3290982320"/>
        <s v="3412738230"/>
        <s v="3167145373"/>
        <s v="2427944321"/>
        <s v="2677452767"/>
        <s v="1383347844"/>
        <s v="3130447306"/>
        <s v="2321076173"/>
        <s v="3394644518"/>
        <s v="2950575674"/>
        <s v="2996037620"/>
        <s v="3078108606"/>
        <s v="2838500987"/>
        <s v="2324086331"/>
        <s v="1983287055"/>
        <s v="2759702426"/>
        <s v="2286490353"/>
        <s v="2818665515"/>
        <s v="1826638507"/>
        <s v="2470174880"/>
        <s v="3519158559"/>
        <s v="2397867505"/>
        <s v="1866531090"/>
        <s v="1708033279"/>
        <s v="3243374496"/>
        <s v="1756731518"/>
        <s v="2522956043"/>
        <s v="2128965500"/>
        <s v="2512263448"/>
        <s v="2079961348"/>
        <s v="1330078948"/>
        <s v="2669952361"/>
        <s v="2181777679"/>
        <s v="1374107575"/>
        <s v="1567037870"/>
        <s v="2182634957"/>
        <s v="3003795240"/>
        <s v="1255122137"/>
        <s v="2738878612"/>
        <s v="1857027481"/>
        <s v="1162797949"/>
        <s v="3444537054"/>
        <s v="1871516082"/>
        <s v="3134110202"/>
        <s v="1517057863"/>
        <s v="1932878932"/>
        <s v="2340646697"/>
        <s v="2738271990"/>
        <s v="1261517104"/>
        <s v="2014663997"/>
        <s v="2927012280"/>
        <s v="1430166350"/>
        <s v="2066266389"/>
        <s v="1528955950"/>
        <s v="2835513100"/>
        <s v="2488991379"/>
        <s v="2179662770"/>
        <s v="2793705623"/>
        <s v="1313849606"/>
        <s v="1332053447"/>
        <s v="1798000710"/>
        <s v="2223368601"/>
        <s v="2483522904"/>
        <s v="2199001703"/>
        <s v="3367269651"/>
        <s v="1815235183"/>
        <s v="2461428708"/>
        <s v="2982026130"/>
        <s v="3426163564"/>
        <s v="1304470896"/>
        <s v="3392867176"/>
        <s v="3437634566"/>
        <s v="3458539409"/>
        <s v="2299052554"/>
        <s v="1358993796"/>
        <s v="2134727043"/>
        <s v="1460597170"/>
        <s v="1519771409"/>
        <s v="3176035700"/>
        <s v="2987872225"/>
        <s v="3260568063"/>
        <s v="3012786629"/>
        <s v="2826398412"/>
        <s v="1943145590"/>
        <s v="3040473019"/>
        <s v="3016937404"/>
        <s v="3570276170"/>
        <s v="1929411942"/>
        <s v="3291467910"/>
        <s v="1404220699"/>
        <s v="1833156283"/>
        <s v="2724000401"/>
        <s v="1203661402"/>
        <s v="1429385373"/>
        <s v="3286330324"/>
        <s v="1414919884"/>
        <s v="2659157664"/>
        <s v="3449738566"/>
        <s v="1209011648"/>
        <s v="1735465371"/>
        <s v="2083589636"/>
        <s v="3328474589"/>
        <s v="3216505359"/>
        <s v="2496472180"/>
        <s v="2183405422"/>
        <s v="1911220975"/>
        <s v="2880693056"/>
        <s v="2441858866"/>
        <s v="3224035355"/>
        <s v="1531155487"/>
        <s v="1572001268"/>
        <s v="1708033226"/>
        <s v="3310264972"/>
        <s v="1179163381"/>
        <s v="2897929653"/>
        <s v="1343019740"/>
        <s v="1488522965"/>
        <s v="2976925640"/>
        <s v="1766646623"/>
        <s v="1775963614"/>
        <s v="2448888777"/>
        <s v="3279681092"/>
        <s v="2182789080"/>
        <s v="2114600505"/>
        <s v="2465872918"/>
        <s v="1817598604"/>
        <s v="1299817130"/>
        <s v="3092952800"/>
        <s v="2824756975"/>
        <s v="1824606776"/>
        <s v="3309795946"/>
        <s v="1452443161"/>
        <s v="2534909584"/>
        <s v="1758297234"/>
        <s v="2166722232"/>
        <s v="1755695677"/>
        <s v="2612435397"/>
        <s v="2113909987"/>
        <s v="2350307068"/>
        <s v="1708030175"/>
        <s v="2389501560"/>
        <s v="3067538600"/>
        <s v="3042702348"/>
        <s v="2035637795"/>
        <s v="2774669709"/>
        <s v="2619947542"/>
        <s v="2264261400"/>
        <s v="2391219885"/>
        <s v="1355558214"/>
        <s v="1208330250"/>
        <s v="2095093202"/>
        <s v="2154678040"/>
        <s v="2890751633"/>
        <s v="2010398443"/>
        <s v="2449521308"/>
        <s v="3079959891"/>
        <s v="1965335996"/>
        <s v="3268394696"/>
        <s v="3310898299"/>
        <s v="2448559436"/>
        <s v="1540421167"/>
        <s v="3315582209"/>
        <s v="2962892563"/>
        <s v="2274245092"/>
        <s v="2301337970"/>
        <s v="2189292526"/>
        <s v="2622935884"/>
        <s v="3013457602"/>
        <s v="2281489341"/>
        <s v="2491719452"/>
        <s v="3434572688"/>
        <s v="3271939040"/>
        <s v="3143654424"/>
        <s v="1888255047"/>
        <s v="2410724770"/>
        <s v="2931329682"/>
        <s v="3567404860"/>
        <s v="3411829850"/>
        <s v="2828741129"/>
        <s v="3028298890"/>
        <s v="2091644290"/>
        <s v="3283379702"/>
        <s v="1785154081"/>
        <s v="2158549871"/>
        <s v="2475391725"/>
        <s v="3431695420"/>
        <s v="1050177906"/>
        <s v="3293021506"/>
        <s v="1444078672"/>
        <s v="3054793210"/>
        <s v="2482448830"/>
        <s v="2516335144"/>
        <s v="2174439840"/>
        <s v="3154149590"/>
        <s v="3150203741"/>
        <s v="1156350580"/>
        <s v="2786501046"/>
        <s v="3454926943"/>
        <s v="3344642055"/>
        <s v="2810303809"/>
        <s v="1686094513"/>
        <s v="3486848218"/>
        <s v="2149654844"/>
        <s v="3398230503"/>
        <s v="2828715236"/>
        <s v="2739061140"/>
        <s v="3070466014"/>
        <s v="3351375016"/>
        <s v="1532170244"/>
        <s v="1317588467"/>
        <s v="2383550193"/>
        <s v="1297739600"/>
        <s v="1849122364"/>
        <s v="3067163101"/>
        <s v="1610526972"/>
        <s v="2303565790"/>
        <s v="1517001575"/>
        <s v="2872423734"/>
        <s v="2821712253"/>
        <s v="1325260322"/>
        <s v="1185960601"/>
        <s v="1778550709"/>
        <s v="1516887196"/>
        <s v="2888378462"/>
        <s v="3333373441"/>
        <s v="2628738503"/>
        <s v="2719635365"/>
        <s v="2351163601"/>
        <s v="2617437606"/>
        <s v="3080737529"/>
        <s v="1884379376"/>
        <s v="2002978207"/>
        <s v="3438499364"/>
        <s v="2923447713"/>
        <s v="2936568029"/>
        <s v="3437767421"/>
        <s v="2235675566"/>
        <s v="2752192281"/>
        <s v="2491962131"/>
        <s v="2731831682"/>
        <s v="2876880798"/>
        <s v="2919620043"/>
        <s v="2655209739"/>
        <s v="1738956650"/>
        <s v="3100089307"/>
        <s v="2810842349"/>
        <s v="2036043210"/>
        <s v="3576185131"/>
        <s v="2617540743"/>
        <s v="1525986733"/>
        <s v="2467461803"/>
        <s v="1469276733"/>
        <s v="2873732237"/>
        <s v="2632825950"/>
        <s v="1840528083"/>
        <s v="2220868798"/>
        <s v="2542221487"/>
        <s v="2432009066"/>
        <s v="3405103805"/>
        <s v="2878964619"/>
        <s v="1330334755"/>
        <s v="2933197051"/>
        <s v="2130887714"/>
        <s v="1314051494"/>
        <s v="1422369963"/>
        <s v="2073907118"/>
        <s v="3339838880"/>
        <s v="2880621090"/>
        <s v="3185477600"/>
        <s v="1751377374"/>
        <s v="2658298793"/>
        <s v="2832128770"/>
        <s v="1913946212"/>
        <s v="2206329777"/>
        <s v="3084393834"/>
        <s v="1248112560"/>
        <s v="2708675462"/>
        <s v="2723775416"/>
        <s v="0061035032"/>
        <s v="2961917185"/>
        <s v="1199748212"/>
        <s v="2947354452"/>
        <s v="3234234097"/>
        <s v="3267807134"/>
        <s v="3353733980"/>
        <s v="2469918207"/>
        <s v="1302014830"/>
        <s v="1954081780"/>
        <s v="1662149128"/>
        <s v="2991864256"/>
        <s v="3311265122"/>
        <s v="2921716268"/>
        <s v="1230326015"/>
        <s v="2379785635"/>
        <s v="2177690906"/>
        <s v="1335080704"/>
        <s v="1383610716"/>
        <s v="1773701873"/>
        <s v="3167341893"/>
        <s v="2472330590"/>
        <s v="1688041348"/>
        <s v="2700362608"/>
        <s v="3190801810"/>
        <s v="2383169170"/>
        <s v="1760108600"/>
        <s v="2480683457"/>
        <s v="1465609708"/>
        <s v="3329291422"/>
        <s v="1868810695"/>
        <s v="1964111250"/>
        <s v="3063117800"/>
        <s v="3325517643"/>
        <s v="3498687904"/>
        <s v="3427567376"/>
        <s v="3266991969"/>
        <s v="1402502176"/>
        <s v="2802114632"/>
        <s v="2633069805"/>
        <s v="2123424175"/>
        <s v="1402255350"/>
        <s v="1230504409"/>
        <s v="2544694607"/>
        <s v="2888174462"/>
        <s v="3504199668"/>
        <s v="2730155908"/>
        <s v="2096543966"/>
        <s v="2022956219"/>
        <s v="3545753426"/>
        <s v="1580329123"/>
        <s v="3162333789"/>
        <s v="3141993685"/>
        <s v="2352752052"/>
        <s v="3350629143"/>
        <s v="1507446375"/>
        <s v="3455181058"/>
        <s v="2991027166"/>
        <s v="2372451729"/>
        <s v="1187314479"/>
        <s v="3331538535"/>
        <s v="2739202001"/>
        <s v="2684659972"/>
        <s v="1466215506"/>
        <s v="3169798813"/>
        <s v="2843367165"/>
        <s v="2392936112"/>
        <s v="2124597938"/>
        <s v="2102733807"/>
        <s v="1475039607"/>
        <s v="2794548209"/>
        <s v="2979074961"/>
        <s v="2097903143"/>
        <s v="2857885702"/>
        <s v="2930628197"/>
        <s v="3063837731"/>
        <s v="2746621601"/>
        <s v="2846417613"/>
        <s v="1316836193"/>
        <s v="2651770196"/>
        <s v="1674741805"/>
        <s v="3011370775"/>
        <s v="3004281260"/>
        <s v="2629573628"/>
        <s v="2450838605"/>
        <s v="2906115320"/>
        <s v="3241963858"/>
        <s v="3044619036"/>
        <s v="2090324200"/>
        <s v="1548142915"/>
        <s v="2664590279"/>
        <s v="2218903742"/>
        <s v="1333054841"/>
        <s v="1573737461"/>
        <s v="2238819487"/>
        <s v="2319066655"/>
        <s v="1993598197"/>
        <s v="3069484107"/>
        <s v="2522553447"/>
        <s v="2816170276"/>
        <s v="3108013538"/>
        <s v="1205852809"/>
        <s v="3093950107"/>
        <s v="2847468527"/>
        <s v="3199935181"/>
        <s v="2846503901"/>
        <s v="2913913900"/>
        <s v="2969854117"/>
        <s v="3111970890"/>
        <s v="1294134330"/>
        <s v="2008479570"/>
        <s v="1756147405"/>
        <s v="2847259119"/>
        <s v="3567204109"/>
        <s v="3321547365"/>
        <s v="2791857922"/>
        <s v="1344246922"/>
        <s v="3544120631"/>
        <s v="3480527136"/>
        <s v="1456100831"/>
        <s v="2818911829"/>
        <s v="1916221537"/>
        <s v="1961268177"/>
        <s v="2310588444"/>
        <s v="2685616723"/>
        <s v="3350623310"/>
        <s v="3052702120"/>
        <s v="2388401032"/>
        <s v="3030561234"/>
        <s v="1319479180"/>
        <s v="1198344899"/>
        <s v="3534794800"/>
        <s v="1812921761"/>
        <s v="1861721666"/>
        <s v="2279416092"/>
        <s v="2720695401"/>
        <s v="2193682060"/>
        <s v="3039918097"/>
        <s v="2999909436"/>
        <s v="2163523141"/>
        <s v="3285937642"/>
        <s v="1696006130"/>
        <s v="1235517645"/>
        <s v="2237710308"/>
        <s v="9754287213"/>
        <s v="1468994955"/>
        <s v="2875004114"/>
        <s v="1439288860"/>
        <s v="3271078816"/>
        <s v="1181037344"/>
        <s v="1636604470"/>
        <s v="2344904921"/>
        <s v="1864460770"/>
        <s v="0892980273"/>
        <s v="3289871300"/>
        <s v="3346916431"/>
        <s v="3099853186"/>
        <s v="2721253816"/>
        <s v="1587206305"/>
        <s v="1258856907"/>
        <s v="1433049332"/>
        <s v="2708325133"/>
        <s v="2169530002"/>
        <s v="0563231284"/>
        <s v="1204543497"/>
        <s v="1808493370"/>
        <s v="3323697194"/>
        <s v="1835088136"/>
        <s v="2930088715"/>
        <s v="2850478404"/>
        <s v="2685485384"/>
        <s v="1701344706"/>
        <s v="1756829799"/>
        <s v="2200807551"/>
        <s v="1462033903"/>
        <s v="3064634055"/>
        <s v="2738457501"/>
        <s v="2994274930"/>
        <s v="1459387937"/>
        <s v="2267717237"/>
        <s v="2650686662"/>
        <s v="1276193769"/>
        <s v="2667811290"/>
        <s v="1581236065"/>
        <s v="2470158490"/>
        <s v="1555320193"/>
        <s v="1206502174"/>
        <s v="1479836851"/>
        <s v="2964094216"/>
        <s v="3039825704"/>
        <s v="3208781357"/>
        <s v="1999353203"/>
        <s v="1719341332"/>
        <s v="1209837704"/>
        <s v="2906005957"/>
        <s v="1515402139"/>
        <s v="2654460726"/>
        <s v="1112/02018"/>
        <s v="3051763143"/>
        <s v="2621014088"/>
        <s v="1278539609"/>
        <s v="1691989500"/>
        <s v="2448836764"/>
        <s v="2448794204"/>
        <s v="3551010575"/>
        <s v="2845237089"/>
        <s v="2984327957"/>
        <s v="1457682374"/>
        <s v="1326558324"/>
        <s v="1258126310"/>
        <s v="2707940280"/>
        <s v="2792941267"/>
        <s v="2743008838"/>
        <s v="3138637221"/>
        <s v="1490214826"/>
        <s v="1227954413"/>
        <s v="1418438832"/>
        <s v="1475890151"/>
        <s v="3405212587"/>
        <s v="1729114069"/>
        <s v="3307950209"/>
        <s v="8014845550"/>
        <s v="3417724708"/>
        <s v="1313407318"/>
        <s v="1736805551"/>
        <s v="1950087100"/>
        <s v="3068379730"/>
        <s v="2689665628"/>
        <s v="2383759007"/>
        <s v="3122288505"/>
        <s v="3429065185"/>
        <s v="3186888957"/>
        <s v="2231114546"/>
        <s v="1340519790"/>
        <s v="2860514724"/>
        <s v="3434611743"/>
        <s v="1786332301"/>
        <s v="3432562409"/>
        <s v="2231121600"/>
        <s v="1882940458"/>
        <s v="2983850656"/>
        <s v="2751689389"/>
        <s v="0942095001"/>
        <s v="2243368836"/>
        <s v="2892521687"/>
        <s v="3226810512"/>
        <s v="2119150603"/>
        <s v="1806012040"/>
        <s v="2348219026"/>
        <s v="1044425055"/>
        <s v="1724969697"/>
        <s v="2495090446"/>
        <s v="2812421911"/>
        <s v="2223520255"/>
      </sharedItems>
    </cacheField>
    <cacheField name="Data para a reserva" numFmtId="14">
      <sharedItems containsSemiMixedTypes="0" containsNonDate="0" containsDate="1" containsString="0" minDate="2019-02-06T00:00:00" maxDate="2022-01-09T00:00:00"/>
    </cacheField>
    <cacheField name="Hora" numFmtId="0">
      <sharedItems containsSemiMixedTypes="0" containsString="0" containsNumber="1" containsInteger="1" minValue="7" maxValue="24"/>
    </cacheField>
    <cacheField name="nº Pessoas" numFmtId="0">
      <sharedItems containsSemiMixedTypes="0" containsString="0" containsNumber="1" containsInteger="1" minValue="1" maxValue="20" count="20">
        <n v="13"/>
        <n v="7"/>
        <n v="10"/>
        <n v="1"/>
        <n v="12"/>
        <n v="2"/>
        <n v="17"/>
        <n v="4"/>
        <n v="3"/>
        <n v="14"/>
        <n v="9"/>
        <n v="19"/>
        <n v="5"/>
        <n v="20"/>
        <n v="16"/>
        <n v="6"/>
        <n v="8"/>
        <n v="11"/>
        <n v="15"/>
        <n v="18"/>
      </sharedItems>
    </cacheField>
    <cacheField name="Valor Pago" numFmtId="164">
      <sharedItems containsSemiMixedTypes="0" containsString="0" containsNumber="1" minValue="0" maxValue="1985.61" count="6711">
        <n v="739.65"/>
        <n v="339.78"/>
        <n v="886.87"/>
        <n v="98.63"/>
        <n v="628.76"/>
        <n v="79.45"/>
        <n v="104.3"/>
        <n v="140.13999999999999"/>
        <n v="209.75"/>
        <n v="134.65"/>
        <n v="248.12"/>
        <n v="208.27"/>
        <n v="1288.1400000000001"/>
        <n v="811.25"/>
        <n v="1858.28"/>
        <n v="401.53"/>
        <n v="78.81"/>
        <n v="603.42999999999995"/>
        <n v="951.79"/>
        <n v="119.53"/>
        <n v="0"/>
        <n v="602.85"/>
        <n v="104.76"/>
        <n v="317.86"/>
        <n v="744.16"/>
        <n v="804.9"/>
        <n v="684.27"/>
        <n v="172.31"/>
        <n v="917.38"/>
        <n v="1578.23"/>
        <n v="1366.61"/>
        <n v="288.5"/>
        <n v="20.2"/>
        <n v="733.52"/>
        <n v="1049.68"/>
        <n v="1323.91"/>
        <n v="440.35"/>
        <n v="58.36"/>
        <n v="53.37"/>
        <n v="397.59"/>
        <n v="308.45"/>
        <n v="602.88"/>
        <n v="139.74"/>
        <n v="114.96"/>
        <n v="1350.57"/>
        <n v="117.62"/>
        <n v="803.92"/>
        <n v="243.86"/>
        <n v="325.95"/>
        <n v="567.89"/>
        <n v="91.75"/>
        <n v="1084.95"/>
        <n v="430.9"/>
        <n v="1192.05"/>
        <n v="184.73"/>
        <n v="489.4"/>
        <n v="582.48"/>
        <n v="427.23"/>
        <n v="70.790000000000006"/>
        <n v="466.23"/>
        <n v="32.14"/>
        <n v="11.25"/>
        <n v="42.45"/>
        <n v="134.44999999999999"/>
        <n v="181.84"/>
        <n v="55.56"/>
        <n v="1176.8599999999999"/>
        <n v="411.76"/>
        <n v="117.56"/>
        <n v="1108.1199999999999"/>
        <n v="80.900000000000006"/>
        <n v="343.64"/>
        <n v="1568.88"/>
        <n v="34.19"/>
        <n v="533.21"/>
        <n v="142.26"/>
        <n v="1033.49"/>
        <n v="284.06"/>
        <n v="229.88"/>
        <n v="820.58"/>
        <n v="699.44"/>
        <n v="814.08"/>
        <n v="713.66"/>
        <n v="153.69999999999999"/>
        <n v="199.58"/>
        <n v="811.3"/>
        <n v="1132.55"/>
        <n v="349.64"/>
        <n v="487.91"/>
        <n v="354.94"/>
        <n v="74.39"/>
        <n v="754.99"/>
        <n v="255.63"/>
        <n v="383.3"/>
        <n v="273"/>
        <n v="847.74"/>
        <n v="835.8"/>
        <n v="1513.44"/>
        <n v="1116.57"/>
        <n v="120.05"/>
        <n v="422.86"/>
        <n v="602.23"/>
        <n v="1160.08"/>
        <n v="88.9"/>
        <n v="355.3"/>
        <n v="446.76"/>
        <n v="290.82"/>
        <n v="721.92"/>
        <n v="396.13"/>
        <n v="313.52999999999997"/>
        <n v="242.74"/>
        <n v="37.479999999999997"/>
        <n v="1272.45"/>
        <n v="440.89"/>
        <n v="474.9"/>
        <n v="1352.18"/>
        <n v="258.75"/>
        <n v="1311.95"/>
        <n v="763.35"/>
        <n v="269.38"/>
        <n v="118.64"/>
        <n v="68.260000000000005"/>
        <n v="146.52000000000001"/>
        <n v="73.64"/>
        <n v="194.15"/>
        <n v="1317.03"/>
        <n v="27.03"/>
        <n v="1085.1099999999999"/>
        <n v="998.47"/>
        <n v="149.19999999999999"/>
        <n v="498.58"/>
        <n v="1197.1600000000001"/>
        <n v="1404.04"/>
        <n v="694.91"/>
        <n v="281.06"/>
        <n v="422.85"/>
        <n v="203.48"/>
        <n v="410.91"/>
        <n v="978.64"/>
        <n v="1473.77"/>
        <n v="241.79"/>
        <n v="171.79"/>
        <n v="178.2"/>
        <n v="1073.9100000000001"/>
        <n v="248.73"/>
        <n v="427.32"/>
        <n v="39.36"/>
        <n v="1017.78"/>
        <n v="1528.96"/>
        <n v="346.34"/>
        <n v="423.94"/>
        <n v="212.37"/>
        <n v="45.06"/>
        <n v="1128.3800000000001"/>
        <n v="531.51"/>
        <n v="274.16000000000003"/>
        <n v="880.96"/>
        <n v="1309.75"/>
        <n v="582.5"/>
        <n v="800.51"/>
        <n v="1089.04"/>
        <n v="1362.19"/>
        <n v="749.41"/>
        <n v="416.04"/>
        <n v="36.630000000000003"/>
        <n v="327.85"/>
        <n v="1351.29"/>
        <n v="1298.3"/>
        <n v="1039.8"/>
        <n v="1412.64"/>
        <n v="268.57"/>
        <n v="695.61"/>
        <n v="45.92"/>
        <n v="54.68"/>
        <n v="499.54"/>
        <n v="35.56"/>
        <n v="32.15"/>
        <n v="840.1"/>
        <n v="408.68"/>
        <n v="476.64"/>
        <n v="1349.89"/>
        <n v="80.34"/>
        <n v="262.11"/>
        <n v="50.98"/>
        <n v="165.24"/>
        <n v="71.89"/>
        <n v="1130.0999999999999"/>
        <n v="1341.13"/>
        <n v="393.59"/>
        <n v="329.33"/>
        <n v="1093.79"/>
        <n v="1274.82"/>
        <n v="295.39999999999998"/>
        <n v="257.99"/>
        <n v="838.07"/>
        <n v="699.75"/>
        <n v="491.87"/>
        <n v="275.93"/>
        <n v="1728.75"/>
        <n v="417.4"/>
        <n v="71.42"/>
        <n v="361.01"/>
        <n v="1241.8900000000001"/>
        <n v="1829.67"/>
        <n v="108.94"/>
        <n v="257.64999999999998"/>
        <n v="558.26"/>
        <n v="761.75"/>
        <n v="351.79"/>
        <n v="56.63"/>
        <n v="367.28"/>
        <n v="726.62"/>
        <n v="600.76"/>
        <n v="1079.1300000000001"/>
        <n v="183.37"/>
        <n v="216.84"/>
        <n v="452.36"/>
        <n v="816.91"/>
        <n v="86.28"/>
        <n v="988"/>
        <n v="1245.74"/>
        <n v="497.78"/>
        <n v="183.32"/>
        <n v="225.22"/>
        <n v="337.28"/>
        <n v="226.99"/>
        <n v="71.8"/>
        <n v="548.70000000000005"/>
        <n v="1095.54"/>
        <n v="145.43"/>
        <n v="72.849999999999994"/>
        <n v="100.66"/>
        <n v="1205.99"/>
        <n v="326.64999999999998"/>
        <n v="332.32"/>
        <n v="1317.79"/>
        <n v="377.87"/>
        <n v="408.97"/>
        <n v="428.74"/>
        <n v="136.11000000000001"/>
        <n v="482.05"/>
        <n v="906"/>
        <n v="151.52000000000001"/>
        <n v="966.7"/>
        <n v="412.28"/>
        <n v="256.39"/>
        <n v="153.37"/>
        <n v="146.1"/>
        <n v="1655.61"/>
        <n v="331.11"/>
        <n v="915.66"/>
        <n v="85.36"/>
        <n v="233.11"/>
        <n v="304.77"/>
        <n v="179.43"/>
        <n v="1810.29"/>
        <n v="829.24"/>
        <n v="1594.18"/>
        <n v="402.53"/>
        <n v="119.95"/>
        <n v="129.12"/>
        <n v="59.1"/>
        <n v="23.7"/>
        <n v="320.16000000000003"/>
        <n v="526.47"/>
        <n v="312.17"/>
        <n v="391.77"/>
        <n v="1123.44"/>
        <n v="324.95999999999998"/>
        <n v="1348.52"/>
        <n v="979.84"/>
        <n v="67.66"/>
        <n v="1770.17"/>
        <n v="230.33"/>
        <n v="105.09"/>
        <n v="784.13"/>
        <n v="982.07"/>
        <n v="1218.06"/>
        <n v="824.47"/>
        <n v="490.14"/>
        <n v="216.75"/>
        <n v="491.19"/>
        <n v="61.67"/>
        <n v="74.88"/>
        <n v="767.7"/>
        <n v="1207.19"/>
        <n v="321.08"/>
        <n v="841.44"/>
        <n v="525.92999999999995"/>
        <n v="144.93"/>
        <n v="422.87"/>
        <n v="822.39"/>
        <n v="958.05"/>
        <n v="45.17"/>
        <n v="1017.03"/>
        <n v="10.41"/>
        <n v="1663.12"/>
        <n v="1024.94"/>
        <n v="1197.6400000000001"/>
        <n v="1177.67"/>
        <n v="37.130000000000003"/>
        <n v="729.52"/>
        <n v="923.41"/>
        <n v="380.31"/>
        <n v="1110.26"/>
        <n v="232.38"/>
        <n v="166.55"/>
        <n v="686.36"/>
        <n v="139.18"/>
        <n v="1105.0999999999999"/>
        <n v="275.83999999999997"/>
        <n v="239.9"/>
        <n v="382.14"/>
        <n v="50.59"/>
        <n v="340.23"/>
        <n v="1022.33"/>
        <n v="421.11"/>
        <n v="13.73"/>
        <n v="429.39"/>
        <n v="162.25"/>
        <n v="432.09"/>
        <n v="332.02"/>
        <n v="538"/>
        <n v="1071.71"/>
        <n v="87.68"/>
        <n v="48.27"/>
        <n v="1256.9100000000001"/>
        <n v="1397.52"/>
        <n v="595.33000000000004"/>
        <n v="248.56"/>
        <n v="38.68"/>
        <n v="368.99"/>
        <n v="455.04"/>
        <n v="13.09"/>
        <n v="881.89"/>
        <n v="123.4"/>
        <n v="162.04"/>
        <n v="247.34"/>
        <n v="146.79"/>
        <n v="974.53"/>
        <n v="717.97"/>
        <n v="264.41000000000003"/>
        <n v="216.61"/>
        <n v="897.44"/>
        <n v="63.92"/>
        <n v="1667.25"/>
        <n v="790.15"/>
        <n v="61.04"/>
        <n v="508.78"/>
        <n v="896.99"/>
        <n v="16.57"/>
        <n v="518.83000000000004"/>
        <n v="298.18"/>
        <n v="76.790000000000006"/>
        <n v="224.69"/>
        <n v="46.1"/>
        <n v="102.74"/>
        <n v="248.01"/>
        <n v="601.95000000000005"/>
        <n v="234.89"/>
        <n v="18.8"/>
        <n v="158.37"/>
        <n v="420.69"/>
        <n v="337.08"/>
        <n v="49.22"/>
        <n v="1722.29"/>
        <n v="453.67"/>
        <n v="330.92"/>
        <n v="947.99"/>
        <n v="61.21"/>
        <n v="31.86"/>
        <n v="756.05"/>
        <n v="40.17"/>
        <n v="1078.7"/>
        <n v="150.88"/>
        <n v="1153.6600000000001"/>
        <n v="772.58"/>
        <n v="478.74"/>
        <n v="220.39"/>
        <n v="674.29"/>
        <n v="1163.93"/>
        <n v="243.06"/>
        <n v="685.19"/>
        <n v="703.98"/>
        <n v="459.55"/>
        <n v="51.08"/>
        <n v="500.04"/>
        <n v="194.32"/>
        <n v="1114.31"/>
        <n v="38.97"/>
        <n v="136.77000000000001"/>
        <n v="118.29"/>
        <n v="135.85"/>
        <n v="37.33"/>
        <n v="1024.96"/>
        <n v="558.51"/>
        <n v="1012.53"/>
        <n v="477.89"/>
        <n v="336.71"/>
        <n v="79.41"/>
        <n v="308.98"/>
        <n v="350.03"/>
        <n v="97.54"/>
        <n v="388.61"/>
        <n v="384.37"/>
        <n v="475.35"/>
        <n v="849.29"/>
        <n v="1782.42"/>
        <n v="1162.49"/>
        <n v="305.29000000000002"/>
        <n v="550.74"/>
        <n v="201.32"/>
        <n v="750.33"/>
        <n v="624.46"/>
        <n v="22.73"/>
        <n v="338.6"/>
        <n v="87.76"/>
        <n v="730.14"/>
        <n v="347.32"/>
        <n v="438.2"/>
        <n v="854.07"/>
        <n v="615.02"/>
        <n v="49.99"/>
        <n v="35.880000000000003"/>
        <n v="389.03"/>
        <n v="311.05"/>
        <n v="438.85"/>
        <n v="898.79"/>
        <n v="35.229999999999997"/>
        <n v="207.4"/>
        <n v="378.9"/>
        <n v="161.75"/>
        <n v="109.68"/>
        <n v="209.45"/>
        <n v="909.94"/>
        <n v="106.5"/>
        <n v="1630.67"/>
        <n v="1356.02"/>
        <n v="75.069999999999993"/>
        <n v="301.92"/>
        <n v="332.23"/>
        <n v="426.79"/>
        <n v="24.11"/>
        <n v="140.24"/>
        <n v="1496.74"/>
        <n v="46.42"/>
        <n v="1011.02"/>
        <n v="18.559999999999999"/>
        <n v="85.08"/>
        <n v="833.22"/>
        <n v="300.14999999999998"/>
        <n v="58.23"/>
        <n v="418.99"/>
        <n v="10.71"/>
        <n v="787.5"/>
        <n v="683.37"/>
        <n v="630.02"/>
        <n v="1273.8599999999999"/>
        <n v="16.579999999999998"/>
        <n v="589.09"/>
        <n v="341.69"/>
        <n v="231.28"/>
        <n v="1259.4100000000001"/>
        <n v="319.68"/>
        <n v="548.09"/>
        <n v="895.73"/>
        <n v="1130.3599999999999"/>
        <n v="982.15"/>
        <n v="1346.07"/>
        <n v="166.74"/>
        <n v="398.64"/>
        <n v="1160.93"/>
        <n v="380.04"/>
        <n v="23.05"/>
        <n v="420.65"/>
        <n v="714.95"/>
        <n v="57.15"/>
        <n v="923.92"/>
        <n v="55.09"/>
        <n v="786.48"/>
        <n v="646.32000000000005"/>
        <n v="832.31"/>
        <n v="278.83999999999997"/>
        <n v="280.92"/>
        <n v="529.71"/>
        <n v="96.13"/>
        <n v="174.02"/>
        <n v="1779.45"/>
        <n v="1617.74"/>
        <n v="332.99"/>
        <n v="497.2"/>
        <n v="93.1"/>
        <n v="577.36"/>
        <n v="878.22"/>
        <n v="795.25"/>
        <n v="689.92"/>
        <n v="132.05000000000001"/>
        <n v="261.38"/>
        <n v="265.31"/>
        <n v="547.32000000000005"/>
        <n v="1170.19"/>
        <n v="610.22"/>
        <n v="738.97"/>
        <n v="1170.82"/>
        <n v="670.53"/>
        <n v="140"/>
        <n v="553.27"/>
        <n v="145.01"/>
        <n v="1931.16"/>
        <n v="22.25"/>
        <n v="166.46"/>
        <n v="736.53"/>
        <n v="1777.38"/>
        <n v="189.69"/>
        <n v="341.3"/>
        <n v="1137.51"/>
        <n v="70.42"/>
        <n v="63.95"/>
        <n v="15.59"/>
        <n v="1154.22"/>
        <n v="365.97"/>
        <n v="612.79"/>
        <n v="1373.58"/>
        <n v="84.56"/>
        <n v="86.66"/>
        <n v="193.49"/>
        <n v="710.66"/>
        <n v="801.7"/>
        <n v="165.56"/>
        <n v="136.16"/>
        <n v="87.38"/>
        <n v="576.42999999999995"/>
        <n v="676.06"/>
        <n v="263.33999999999997"/>
        <n v="360.72"/>
        <n v="116"/>
        <n v="676.46"/>
        <n v="757.09"/>
        <n v="1561.36"/>
        <n v="342.92"/>
        <n v="506.83"/>
        <n v="186.68"/>
        <n v="437.62"/>
        <n v="831.42"/>
        <n v="18.14"/>
        <n v="407.62"/>
        <n v="483.27"/>
        <n v="93.62"/>
        <n v="450.95"/>
        <n v="463.46"/>
        <n v="266.77999999999997"/>
        <n v="516.12"/>
        <n v="298.45999999999998"/>
        <n v="88.69"/>
        <n v="839.09"/>
        <n v="458.43"/>
        <n v="554.30999999999995"/>
        <n v="281.13"/>
        <n v="433.57"/>
        <n v="881.65"/>
        <n v="633.25"/>
        <n v="65.03"/>
        <n v="1277.82"/>
        <n v="201"/>
        <n v="587.30999999999995"/>
        <n v="283.16000000000003"/>
        <n v="121.86"/>
        <n v="943.8"/>
        <n v="1052.6099999999999"/>
        <n v="627.91"/>
        <n v="1176.93"/>
        <n v="745.96"/>
        <n v="1129.8699999999999"/>
        <n v="76.27"/>
        <n v="199.73"/>
        <n v="49.07"/>
        <n v="274.93"/>
        <n v="437.99"/>
        <n v="715.14"/>
        <n v="1027.5"/>
        <n v="382.92"/>
        <n v="50.22"/>
        <n v="354.05"/>
        <n v="594.5"/>
        <n v="105.81"/>
        <n v="255.65"/>
        <n v="344.45"/>
        <n v="26.28"/>
        <n v="971.18"/>
        <n v="500.59"/>
        <n v="1001.44"/>
        <n v="155.02000000000001"/>
        <n v="96.09"/>
        <n v="198.57"/>
        <n v="561.4"/>
        <n v="273.98"/>
        <n v="311.33999999999997"/>
        <n v="1664.35"/>
        <n v="126"/>
        <n v="60.1"/>
        <n v="856.41"/>
        <n v="654.1"/>
        <n v="65.39"/>
        <n v="803.61"/>
        <n v="1301.31"/>
        <n v="442.25"/>
        <n v="1568.28"/>
        <n v="805.46"/>
        <n v="46.04"/>
        <n v="124.73"/>
        <n v="843.44"/>
        <n v="539.9"/>
        <n v="369.79"/>
        <n v="153.16"/>
        <n v="70.22"/>
        <n v="113.31"/>
        <n v="285.2"/>
        <n v="1841.62"/>
        <n v="1258.9000000000001"/>
        <n v="33.799999999999997"/>
        <n v="259.57"/>
        <n v="1209.0899999999999"/>
        <n v="122"/>
        <n v="472.57"/>
        <n v="263.92"/>
        <n v="1095.3"/>
        <n v="347.68"/>
        <n v="761.41"/>
        <n v="200.32"/>
        <n v="1036.2"/>
        <n v="319.7"/>
        <n v="1239.1099999999999"/>
        <n v="1277.78"/>
        <n v="386.21"/>
        <n v="20.350000000000001"/>
        <n v="36.6"/>
        <n v="682.48"/>
        <n v="1290.08"/>
        <n v="1001.35"/>
        <n v="424.61"/>
        <n v="179.23"/>
        <n v="977.79"/>
        <n v="1656.99"/>
        <n v="685.52"/>
        <n v="553.15"/>
        <n v="1033.44"/>
        <n v="240.95"/>
        <n v="53"/>
        <n v="26.32"/>
        <n v="356.96"/>
        <n v="565.84"/>
        <n v="1286.24"/>
        <n v="792.05"/>
        <n v="252.03"/>
        <n v="1722.85"/>
        <n v="328.19"/>
        <n v="1370.68"/>
        <n v="1127.94"/>
        <n v="612.86"/>
        <n v="216.73"/>
        <n v="913.86"/>
        <n v="788.1"/>
        <n v="308.3"/>
        <n v="362.33"/>
        <n v="942.85"/>
        <n v="634.15"/>
        <n v="715.81"/>
        <n v="58.11"/>
        <n v="385.86"/>
        <n v="43.02"/>
        <n v="35.92"/>
        <n v="452.59"/>
        <n v="21.11"/>
        <n v="11.9"/>
        <n v="712.41"/>
        <n v="568.96"/>
        <n v="84.41"/>
        <n v="937.57"/>
        <n v="43.32"/>
        <n v="1854.83"/>
        <n v="533.79999999999995"/>
        <n v="84.69"/>
        <n v="67.53"/>
        <n v="37.85"/>
        <n v="24.14"/>
        <n v="1293.0999999999999"/>
        <n v="475.59"/>
        <n v="448.35"/>
        <n v="888.59"/>
        <n v="161.66"/>
        <n v="1507.43"/>
        <n v="322.2"/>
        <n v="113.52"/>
        <n v="16.91"/>
        <n v="260.89999999999998"/>
        <n v="375.65"/>
        <n v="512.91"/>
        <n v="356.1"/>
        <n v="1260.99"/>
        <n v="662.61"/>
        <n v="197.68"/>
        <n v="180.76"/>
        <n v="827.88"/>
        <n v="927.65"/>
        <n v="261.3"/>
        <n v="148.19999999999999"/>
        <n v="299.91000000000003"/>
        <n v="718.23"/>
        <n v="279.60000000000002"/>
        <n v="11.79"/>
        <n v="260.29000000000002"/>
        <n v="76.66"/>
        <n v="398.55"/>
        <n v="95.1"/>
        <n v="505.52"/>
        <n v="35.53"/>
        <n v="670.19"/>
        <n v="778.45"/>
        <n v="787.68"/>
        <n v="647.46"/>
        <n v="1104.3800000000001"/>
        <n v="1456.36"/>
        <n v="625.70000000000005"/>
        <n v="333.81"/>
        <n v="212.84"/>
        <n v="716.7"/>
        <n v="98.92"/>
        <n v="152.87"/>
        <n v="796.35"/>
        <n v="774.72"/>
        <n v="746.95"/>
        <n v="374.51"/>
        <n v="46.62"/>
        <n v="175.35"/>
        <n v="99.89"/>
        <n v="628.30999999999995"/>
        <n v="853.87"/>
        <n v="523.04"/>
        <n v="156.6"/>
        <n v="240.67"/>
        <n v="62.56"/>
        <n v="511.77"/>
        <n v="1074.77"/>
        <n v="806.02"/>
        <n v="224.43"/>
        <n v="807.87"/>
        <n v="45.7"/>
        <n v="171.37"/>
        <n v="301.35000000000002"/>
        <n v="1080.18"/>
        <n v="1045.08"/>
        <n v="820.74"/>
        <n v="323.86"/>
        <n v="181.68"/>
        <n v="25.75"/>
        <n v="379.39"/>
        <n v="22.09"/>
        <n v="589.34"/>
        <n v="88.16"/>
        <n v="1153.6199999999999"/>
        <n v="111.3"/>
        <n v="1256.46"/>
        <n v="413.25"/>
        <n v="204.76"/>
        <n v="148.4"/>
        <n v="787.27"/>
        <n v="549.38"/>
        <n v="581.5"/>
        <n v="1011.49"/>
        <n v="150.86000000000001"/>
        <n v="513.91"/>
        <n v="120.66"/>
        <n v="1097.76"/>
        <n v="199.27"/>
        <n v="314.04000000000002"/>
        <n v="151.93"/>
        <n v="1469.68"/>
        <n v="996.27"/>
        <n v="817.09"/>
        <n v="898.17"/>
        <n v="767.05"/>
        <n v="45.52"/>
        <n v="301.04000000000002"/>
        <n v="676.6"/>
        <n v="429.18"/>
        <n v="627.66999999999996"/>
        <n v="1069"/>
        <n v="323.43"/>
        <n v="178.71"/>
        <n v="32.44"/>
        <n v="45.27"/>
        <n v="121.06"/>
        <n v="1642.95"/>
        <n v="137.57"/>
        <n v="619.16"/>
        <n v="55.23"/>
        <n v="360.19"/>
        <n v="129.84"/>
        <n v="355.04"/>
        <n v="562.09"/>
        <n v="510.35"/>
        <n v="218.33"/>
        <n v="850.24"/>
        <n v="898.59"/>
        <n v="132.36000000000001"/>
        <n v="285.74"/>
        <n v="665.03"/>
        <n v="886.47"/>
        <n v="160.13"/>
        <n v="1293.1199999999999"/>
        <n v="1675.67"/>
        <n v="1620.64"/>
        <n v="436.54"/>
        <n v="1591.69"/>
        <n v="1706.87"/>
        <n v="742.49"/>
        <n v="1167.5999999999999"/>
        <n v="1775.96"/>
        <n v="480.89"/>
        <n v="532.16"/>
        <n v="319.45999999999998"/>
        <n v="1077.73"/>
        <n v="426.2"/>
        <n v="1219.3800000000001"/>
        <n v="50.9"/>
        <n v="102.88"/>
        <n v="1777.99"/>
        <n v="726.42"/>
        <n v="771.17"/>
        <n v="84.34"/>
        <n v="764.05"/>
        <n v="245.85"/>
        <n v="111.34"/>
        <n v="1493.24"/>
        <n v="834.51"/>
        <n v="554.97"/>
        <n v="819.46"/>
        <n v="196.67"/>
        <n v="522.94000000000005"/>
        <n v="24.25"/>
        <n v="144.77000000000001"/>
        <n v="599.4"/>
        <n v="216.49"/>
        <n v="416.14"/>
        <n v="153.71"/>
        <n v="1038.17"/>
        <n v="670.73"/>
        <n v="1350.33"/>
        <n v="30.51"/>
        <n v="131.27000000000001"/>
        <n v="83.56"/>
        <n v="208.22"/>
        <n v="779.33"/>
        <n v="408.53"/>
        <n v="296.44"/>
        <n v="623"/>
        <n v="641.79999999999995"/>
        <n v="226.9"/>
        <n v="848.7"/>
        <n v="812.56"/>
        <n v="950.62"/>
        <n v="321.37"/>
        <n v="100.24"/>
        <n v="158.41"/>
        <n v="390.87"/>
        <n v="635.83000000000004"/>
        <n v="453.87"/>
        <n v="1166.71"/>
        <n v="401.1"/>
        <n v="457.34"/>
        <n v="43.54"/>
        <n v="179.57"/>
        <n v="293.32"/>
        <n v="1596.96"/>
        <n v="364.08"/>
        <n v="906.55"/>
        <n v="33.49"/>
        <n v="32.619999999999997"/>
        <n v="464.78"/>
        <n v="250.11"/>
        <n v="28.27"/>
        <n v="64.98"/>
        <n v="35.869999999999997"/>
        <n v="146.01"/>
        <n v="1399.27"/>
        <n v="404.86"/>
        <n v="1833.2"/>
        <n v="1329.95"/>
        <n v="1040.5899999999999"/>
        <n v="86.52"/>
        <n v="168.24"/>
        <n v="32.46"/>
        <n v="768.44"/>
        <n v="261.43"/>
        <n v="525.71"/>
        <n v="1495.15"/>
        <n v="55.7"/>
        <n v="652.41"/>
        <n v="65.06"/>
        <n v="619.71"/>
        <n v="510.71"/>
        <n v="919.25"/>
        <n v="217.94"/>
        <n v="671.92"/>
        <n v="85.49"/>
        <n v="522.63"/>
        <n v="168.72"/>
        <n v="93.21"/>
        <n v="737.35"/>
        <n v="801.78"/>
        <n v="904.34"/>
        <n v="25.48"/>
        <n v="258.33"/>
        <n v="695.38"/>
        <n v="1758"/>
        <n v="451.26"/>
        <n v="22.22"/>
        <n v="143.38"/>
        <n v="48.6"/>
        <n v="201.62"/>
        <n v="564.79999999999995"/>
        <n v="145.5"/>
        <n v="280.73"/>
        <n v="150.32"/>
        <n v="1357.44"/>
        <n v="959.39"/>
        <n v="856.92"/>
        <n v="1101.28"/>
        <n v="90.52"/>
        <n v="73.98"/>
        <n v="1241.6600000000001"/>
        <n v="243.34"/>
        <n v="254.79"/>
        <n v="747.82"/>
        <n v="979.38"/>
        <n v="365.59"/>
        <n v="41.93"/>
        <n v="97.57"/>
        <n v="25.88"/>
        <n v="97.39"/>
        <n v="1060.8900000000001"/>
        <n v="583.27"/>
        <n v="216"/>
        <n v="555.4"/>
        <n v="480.44"/>
        <n v="757.63"/>
        <n v="34.57"/>
        <n v="507.28"/>
        <n v="50.72"/>
        <n v="563.22"/>
        <n v="180.19"/>
        <n v="170.59"/>
        <n v="547.42999999999995"/>
        <n v="61.88"/>
        <n v="274.23"/>
        <n v="445.61"/>
        <n v="1306.8599999999999"/>
        <n v="111.92"/>
        <n v="86.93"/>
        <n v="938.89"/>
        <n v="348.17"/>
        <n v="336.11"/>
        <n v="1644.06"/>
        <n v="126.22"/>
        <n v="115.31"/>
        <n v="454.3"/>
        <n v="683.89"/>
        <n v="734.1"/>
        <n v="260.56"/>
        <n v="86.54"/>
        <n v="1184.23"/>
        <n v="1591.28"/>
        <n v="663.96"/>
        <n v="297.75"/>
        <n v="470.28"/>
        <n v="931.87"/>
        <n v="332.62"/>
        <n v="587.91999999999996"/>
        <n v="73.91"/>
        <n v="1009.65"/>
        <n v="789.24"/>
        <n v="98.54"/>
        <n v="276.45"/>
        <n v="103.33"/>
        <n v="286.29000000000002"/>
        <n v="935.56"/>
        <n v="400.75"/>
        <n v="48.09"/>
        <n v="16.329999999999998"/>
        <n v="778.77"/>
        <n v="1320.59"/>
        <n v="109.12"/>
        <n v="86.53"/>
        <n v="431.8"/>
        <n v="370.46"/>
        <n v="1120.3"/>
        <n v="337"/>
        <n v="69.260000000000005"/>
        <n v="301.13"/>
        <n v="39.4"/>
        <n v="453.81"/>
        <n v="252.18"/>
        <n v="467.92"/>
        <n v="892.25"/>
        <n v="312.97000000000003"/>
        <n v="1026.92"/>
        <n v="1569.8"/>
        <n v="1506.37"/>
        <n v="364.14"/>
        <n v="559.38"/>
        <n v="316.48"/>
        <n v="839.82"/>
        <n v="180.69"/>
        <n v="355.4"/>
        <n v="1085.98"/>
        <n v="1878.5"/>
        <n v="155.79"/>
        <n v="649.84"/>
        <n v="974.61"/>
        <n v="103.04"/>
        <n v="655.93"/>
        <n v="1163.0999999999999"/>
        <n v="250.06"/>
        <n v="645.38"/>
        <n v="693.63"/>
        <n v="1350.03"/>
        <n v="1311.84"/>
        <n v="34.25"/>
        <n v="1148.82"/>
        <n v="112.75"/>
        <n v="267.77999999999997"/>
        <n v="496.56"/>
        <n v="176.55"/>
        <n v="97.17"/>
        <n v="862.11"/>
        <n v="633.6"/>
        <n v="545.79999999999995"/>
        <n v="376.7"/>
        <n v="31.46"/>
        <n v="277.58"/>
        <n v="332.98"/>
        <n v="1265.1600000000001"/>
        <n v="193.4"/>
        <n v="30.16"/>
        <n v="991.53"/>
        <n v="686.08"/>
        <n v="189.92"/>
        <n v="958.98"/>
        <n v="134.25"/>
        <n v="1242.21"/>
        <n v="1258.28"/>
        <n v="280.89"/>
        <n v="979.47"/>
        <n v="380.91"/>
        <n v="765.72"/>
        <n v="622.38"/>
        <n v="728.17"/>
        <n v="578.16999999999996"/>
        <n v="738.79"/>
        <n v="530.67999999999995"/>
        <n v="189.52"/>
        <n v="162.15"/>
        <n v="465.48"/>
        <n v="27.63"/>
        <n v="895.89"/>
        <n v="209.97"/>
        <n v="397.81"/>
        <n v="1067.3399999999999"/>
        <n v="24.27"/>
        <n v="582.02"/>
        <n v="283.8"/>
        <n v="21.57"/>
        <n v="1623.34"/>
        <n v="549.55999999999995"/>
        <n v="340.33"/>
        <n v="224.47"/>
        <n v="256.06"/>
        <n v="357.79"/>
        <n v="33.51"/>
        <n v="127.69"/>
        <n v="507.53"/>
        <n v="381.41"/>
        <n v="125.81"/>
        <n v="183.73"/>
        <n v="997.15"/>
        <n v="514.07000000000005"/>
        <n v="987.24"/>
        <n v="671.49"/>
        <n v="136.54"/>
        <n v="957.55"/>
        <n v="133.31"/>
        <n v="22.49"/>
        <n v="1382.73"/>
        <n v="726.75"/>
        <n v="263.08999999999997"/>
        <n v="99.13"/>
        <n v="151.58000000000001"/>
        <n v="494.05"/>
        <n v="643.14"/>
        <n v="577.07000000000005"/>
        <n v="357.63"/>
        <n v="198.61"/>
        <n v="300.74"/>
        <n v="62.97"/>
        <n v="356.93"/>
        <n v="332.28"/>
        <n v="1112.6300000000001"/>
        <n v="485.7"/>
        <n v="506.64"/>
        <n v="803.55"/>
        <n v="162.38999999999999"/>
        <n v="136.72999999999999"/>
        <n v="811.36"/>
        <n v="280.3"/>
        <n v="862.35"/>
        <n v="398.52"/>
        <n v="301.24"/>
        <n v="124.68"/>
        <n v="755.35"/>
        <n v="393.34"/>
        <n v="537.6"/>
        <n v="370.92"/>
        <n v="71.38"/>
        <n v="812.76"/>
        <n v="252.91"/>
        <n v="361.82"/>
        <n v="11.24"/>
        <n v="56.7"/>
        <n v="844.95"/>
        <n v="307.06"/>
        <n v="77.47"/>
        <n v="192.96"/>
        <n v="684.04"/>
        <n v="1218.03"/>
        <n v="932.27"/>
        <n v="363.75"/>
        <n v="950.86"/>
        <n v="49.93"/>
        <n v="152.71"/>
        <n v="90.61"/>
        <n v="385.18"/>
        <n v="890.19"/>
        <n v="125.25"/>
        <n v="1569.69"/>
        <n v="159.13"/>
        <n v="613.05999999999995"/>
        <n v="491.61"/>
        <n v="1331.71"/>
        <n v="261.54000000000002"/>
        <n v="47.57"/>
        <n v="953.43"/>
        <n v="359.15"/>
        <n v="94.11"/>
        <n v="1019.38"/>
        <n v="79.98"/>
        <n v="293.08999999999997"/>
        <n v="1075.78"/>
        <n v="541.85"/>
        <n v="419.08"/>
        <n v="1330.39"/>
        <n v="1127.1300000000001"/>
        <n v="1599.45"/>
        <n v="1189.54"/>
        <n v="1092.47"/>
        <n v="18.57"/>
        <n v="747.32"/>
        <n v="653.91999999999996"/>
        <n v="70.98"/>
        <n v="1087.1600000000001"/>
        <n v="231.87"/>
        <n v="480.23"/>
        <n v="293.87"/>
        <n v="354.01"/>
        <n v="195.11"/>
        <n v="398.76"/>
        <n v="94.09"/>
        <n v="251.72"/>
        <n v="99.46"/>
        <n v="68.41"/>
        <n v="1686.16"/>
        <n v="182.98"/>
        <n v="1276.99"/>
        <n v="591.98"/>
        <n v="991.12"/>
        <n v="421.34"/>
        <n v="213.01"/>
        <n v="1014.94"/>
        <n v="263"/>
        <n v="180.07"/>
        <n v="214.79"/>
        <n v="179.75"/>
        <n v="611.23"/>
        <n v="485.37"/>
        <n v="25.83"/>
        <n v="267.91000000000003"/>
        <n v="375.84"/>
        <n v="45.1"/>
        <n v="1070.8699999999999"/>
        <n v="1663.3"/>
        <n v="842.03"/>
        <n v="843.51"/>
        <n v="51.46"/>
        <n v="213.35"/>
        <n v="136.35"/>
        <n v="228.31"/>
        <n v="745.88"/>
        <n v="567.41"/>
        <n v="524.88"/>
        <n v="238.51"/>
        <n v="1220"/>
        <n v="157.47"/>
        <n v="62.72"/>
        <n v="152.91999999999999"/>
        <n v="748.39"/>
        <n v="662.64"/>
        <n v="433.37"/>
        <n v="159.72999999999999"/>
        <n v="38.67"/>
        <n v="722.72"/>
        <n v="356.26"/>
        <n v="26.43"/>
        <n v="1615.57"/>
        <n v="188.27"/>
        <n v="1530.77"/>
        <n v="627.11"/>
        <n v="212.34"/>
        <n v="691"/>
        <n v="1010.61"/>
        <n v="20.69"/>
        <n v="223.97"/>
        <n v="218.85"/>
        <n v="990.26"/>
        <n v="438.13"/>
        <n v="217.25"/>
        <n v="128.66999999999999"/>
        <n v="113.47"/>
        <n v="68.88"/>
        <n v="1140.8499999999999"/>
        <n v="97.81"/>
        <n v="175.67"/>
        <n v="292.38"/>
        <n v="195.33"/>
        <n v="1491.5"/>
        <n v="144.51"/>
        <n v="754.89"/>
        <n v="580.25"/>
        <n v="718.58"/>
        <n v="410.1"/>
        <n v="472.54"/>
        <n v="1212.2"/>
        <n v="259.26"/>
        <n v="40.619999999999997"/>
        <n v="1262.1099999999999"/>
        <n v="258.58999999999997"/>
        <n v="439.11"/>
        <n v="157"/>
        <n v="407.88"/>
        <n v="666.61"/>
        <n v="1286.32"/>
        <n v="73.72"/>
        <n v="40.18"/>
        <n v="175.95"/>
        <n v="434.61"/>
        <n v="273.18"/>
        <n v="964.47"/>
        <n v="67.930000000000007"/>
        <n v="514.11"/>
        <n v="336.9"/>
        <n v="475.31"/>
        <n v="635.30999999999995"/>
        <n v="307.95999999999998"/>
        <n v="359.17"/>
        <n v="1315.19"/>
        <n v="88.45"/>
        <n v="50.55"/>
        <n v="1607.93"/>
        <n v="518.99"/>
        <n v="989.76"/>
        <n v="317.77999999999997"/>
        <n v="350.33"/>
        <n v="1387.26"/>
        <n v="866.36"/>
        <n v="430.68"/>
        <n v="693.92"/>
        <n v="473.4"/>
        <n v="277.91000000000003"/>
        <n v="344.74"/>
        <n v="577.11"/>
        <n v="860.64"/>
        <n v="230.85"/>
        <n v="1191.29"/>
        <n v="771.73"/>
        <n v="207.69"/>
        <n v="1381.58"/>
        <n v="63.07"/>
        <n v="1094.02"/>
        <n v="291.70999999999998"/>
        <n v="219.5"/>
        <n v="455.27"/>
        <n v="21.93"/>
        <n v="772.87"/>
        <n v="660.23"/>
        <n v="834.12"/>
        <n v="1579.59"/>
        <n v="251.53"/>
        <n v="137.76"/>
        <n v="40.15"/>
        <n v="545.76"/>
        <n v="252.56"/>
        <n v="841.18"/>
        <n v="970.77"/>
        <n v="554.03"/>
        <n v="259.42"/>
        <n v="631.08000000000004"/>
        <n v="163.74"/>
        <n v="169.44"/>
        <n v="960.63"/>
        <n v="403.3"/>
        <n v="277.98"/>
        <n v="1385.63"/>
        <n v="728.28"/>
        <n v="791.37"/>
        <n v="551.66999999999996"/>
        <n v="170.27"/>
        <n v="414.08"/>
        <n v="821.39"/>
        <n v="872.37"/>
        <n v="114.47"/>
        <n v="1887.64"/>
        <n v="1904.43"/>
        <n v="489.87"/>
        <n v="29.2"/>
        <n v="1140.52"/>
        <n v="427.18"/>
        <n v="420.31"/>
        <n v="604.07000000000005"/>
        <n v="45.07"/>
        <n v="30.2"/>
        <n v="977.6"/>
        <n v="283.29000000000002"/>
        <n v="386.37"/>
        <n v="11.02"/>
        <n v="989.23"/>
        <n v="348.98"/>
        <n v="81.760000000000005"/>
        <n v="1189.5899999999999"/>
        <n v="778.78"/>
        <n v="47.12"/>
        <n v="471.54"/>
        <n v="1092.97"/>
        <n v="1048.5999999999999"/>
        <n v="92.44"/>
        <n v="675.93"/>
        <n v="1140.53"/>
        <n v="1374.7"/>
        <n v="77.77"/>
        <n v="630.32000000000005"/>
        <n v="349.56"/>
        <n v="637.13"/>
        <n v="226.57"/>
        <n v="15.69"/>
        <n v="269.68"/>
        <n v="1408.7"/>
        <n v="1048.32"/>
        <n v="839.58"/>
        <n v="607.49"/>
        <n v="86.73"/>
        <n v="60.07"/>
        <n v="468.66"/>
        <n v="472.8"/>
        <n v="400.54"/>
        <n v="152.41"/>
        <n v="871.43"/>
        <n v="92.39"/>
        <n v="71.23"/>
        <n v="60.77"/>
        <n v="77.459999999999994"/>
        <n v="77.16"/>
        <n v="834.94"/>
        <n v="239.2"/>
        <n v="360.42"/>
        <n v="133.86000000000001"/>
        <n v="86.29"/>
        <n v="192.14"/>
        <n v="861.97"/>
        <n v="672.74"/>
        <n v="362.45"/>
        <n v="278.58"/>
        <n v="941.75"/>
        <n v="58.47"/>
        <n v="301.33999999999997"/>
        <n v="392.28"/>
        <n v="1076.98"/>
        <n v="1065.78"/>
        <n v="195.13"/>
        <n v="143.63999999999999"/>
        <n v="586.13"/>
        <n v="1151.57"/>
        <n v="563.91999999999996"/>
        <n v="237.16"/>
        <n v="703.59"/>
        <n v="295.97000000000003"/>
        <n v="110.5"/>
        <n v="79.680000000000007"/>
        <n v="902.11"/>
        <n v="87.15"/>
        <n v="762.21"/>
        <n v="1776.08"/>
        <n v="1526.65"/>
        <n v="1224.3"/>
        <n v="381.28"/>
        <n v="1046.51"/>
        <n v="361.71"/>
        <n v="474.88"/>
        <n v="594.91"/>
        <n v="252.15"/>
        <n v="218"/>
        <n v="1435.48"/>
        <n v="1360.75"/>
        <n v="457.71"/>
        <n v="1334.04"/>
        <n v="119.97"/>
        <n v="1129.94"/>
        <n v="718.09"/>
        <n v="451.69"/>
        <n v="351.46"/>
        <n v="385.61"/>
        <n v="364.38"/>
        <n v="408.09"/>
        <n v="217.85"/>
        <n v="153.6"/>
        <n v="870.36"/>
        <n v="1041.58"/>
        <n v="670.1"/>
        <n v="168.4"/>
        <n v="310.69"/>
        <n v="905.15"/>
        <n v="1111.6099999999999"/>
        <n v="1345.06"/>
        <n v="245.05"/>
        <n v="896.02"/>
        <n v="1122.3599999999999"/>
        <n v="895.15"/>
        <n v="413.35"/>
        <n v="303.43"/>
        <n v="573.79999999999995"/>
        <n v="525.51"/>
        <n v="373.99"/>
        <n v="1274.42"/>
        <n v="324.97000000000003"/>
        <n v="1250.7"/>
        <n v="191.58"/>
        <n v="375.85"/>
        <n v="510.61"/>
        <n v="194.87"/>
        <n v="204.6"/>
        <n v="289.27999999999997"/>
        <n v="474.71"/>
        <n v="680.08"/>
        <n v="564.4"/>
        <n v="98.79"/>
        <n v="465.55"/>
        <n v="238.04"/>
        <n v="195.25"/>
        <n v="959.77"/>
        <n v="1866.55"/>
        <n v="396.43"/>
        <n v="15.27"/>
        <n v="1058.3499999999999"/>
        <n v="166.87"/>
        <n v="112.16"/>
        <n v="445.89"/>
        <n v="137.41"/>
        <n v="235.93"/>
        <n v="58.91"/>
        <n v="861.49"/>
        <n v="37.19"/>
        <n v="968.36"/>
        <n v="743.87"/>
        <n v="795.45"/>
        <n v="234.86"/>
        <n v="329.85"/>
        <n v="243.72"/>
        <n v="1109.3900000000001"/>
        <n v="519.24"/>
        <n v="661.52"/>
        <n v="135.16"/>
        <n v="308.07"/>
        <n v="776.95"/>
        <n v="844.76"/>
        <n v="108.23"/>
        <n v="146.83000000000001"/>
        <n v="496.16"/>
        <n v="220.63"/>
        <n v="498.21"/>
        <n v="1805.99"/>
        <n v="87.97"/>
        <n v="1209.6500000000001"/>
        <n v="49.86"/>
        <n v="465.47"/>
        <n v="921.27"/>
        <n v="865.87"/>
        <n v="170.62"/>
        <n v="815.02"/>
        <n v="301.73"/>
        <n v="30.63"/>
        <n v="280.58"/>
        <n v="336.3"/>
        <n v="181.81"/>
        <n v="876.65"/>
        <n v="82.13"/>
        <n v="496.7"/>
        <n v="463.13"/>
        <n v="923.59"/>
        <n v="314.45"/>
        <n v="91.22"/>
        <n v="752.77"/>
        <n v="453"/>
        <n v="73.3"/>
        <n v="129.59"/>
        <n v="693.98"/>
        <n v="495.99"/>
        <n v="222.85"/>
        <n v="25.82"/>
        <n v="45.63"/>
        <n v="1099.3699999999999"/>
        <n v="1573.31"/>
        <n v="389.24"/>
        <n v="1895.29"/>
        <n v="292.64"/>
        <n v="625.87"/>
        <n v="163.69"/>
        <n v="356.87"/>
        <n v="50.39"/>
        <n v="210.91"/>
        <n v="27.1"/>
        <n v="684.61"/>
        <n v="193.37"/>
        <n v="525.79999999999995"/>
        <n v="407.87"/>
        <n v="93.92"/>
        <n v="553.91999999999996"/>
        <n v="1549.28"/>
        <n v="407.53"/>
        <n v="801.97"/>
        <n v="295.27"/>
        <n v="171.27"/>
        <n v="755.89"/>
        <n v="125.46"/>
        <n v="48.9"/>
        <n v="1389.88"/>
        <n v="177.32"/>
        <n v="1132.8"/>
        <n v="107.93"/>
        <n v="1279.72"/>
        <n v="147.25"/>
        <n v="29.48"/>
        <n v="31.92"/>
        <n v="481.61"/>
        <n v="465.4"/>
        <n v="186.15"/>
        <n v="888.85"/>
        <n v="233.19"/>
        <n v="488.35"/>
        <n v="1339.76"/>
        <n v="1187.6099999999999"/>
        <n v="287.61"/>
        <n v="303.89"/>
        <n v="115.85"/>
        <n v="1290.7"/>
        <n v="186.37"/>
        <n v="1509.88"/>
        <n v="124.38"/>
        <n v="601.91"/>
        <n v="1527.74"/>
        <n v="1048.49"/>
        <n v="394.23"/>
        <n v="561.64"/>
        <n v="587.32000000000005"/>
        <n v="42.01"/>
        <n v="19.829999999999998"/>
        <n v="411.02"/>
        <n v="386.22"/>
        <n v="357.89"/>
        <n v="421.27"/>
        <n v="165.71"/>
        <n v="98.62"/>
        <n v="679.48"/>
        <n v="44.67"/>
        <n v="1177.71"/>
        <n v="127.71"/>
        <n v="421.52"/>
        <n v="1891.94"/>
        <n v="411.88"/>
        <n v="157.46"/>
        <n v="101.4"/>
        <n v="57.87"/>
        <n v="1078.25"/>
        <n v="98.57"/>
        <n v="550.32000000000005"/>
        <n v="111.09"/>
        <n v="10.67"/>
        <n v="614.58000000000004"/>
        <n v="991.9"/>
        <n v="863.1"/>
        <n v="192.53"/>
        <n v="464.06"/>
        <n v="991.85"/>
        <n v="17.89"/>
        <n v="95.81"/>
        <n v="1138.99"/>
        <n v="207.93"/>
        <n v="660.33"/>
        <n v="70.62"/>
        <n v="41.61"/>
        <n v="34.31"/>
        <n v="735.4"/>
        <n v="933.97"/>
        <n v="43.12"/>
        <n v="69.69"/>
        <n v="472.52"/>
        <n v="1371.98"/>
        <n v="75.63"/>
        <n v="36.93"/>
        <n v="219.72"/>
        <n v="1456.16"/>
        <n v="246.94"/>
        <n v="16.04"/>
        <n v="87.32"/>
        <n v="317.58"/>
        <n v="301.49"/>
        <n v="946.92"/>
        <n v="1653.8"/>
        <n v="400.59"/>
        <n v="773.21"/>
        <n v="386.11"/>
        <n v="1467.02"/>
        <n v="896.31"/>
        <n v="643.69000000000005"/>
        <n v="334.33"/>
        <n v="686.04"/>
        <n v="370.45"/>
        <n v="54.09"/>
        <n v="1123"/>
        <n v="308.81"/>
        <n v="185.56"/>
        <n v="52.9"/>
        <n v="1512.91"/>
        <n v="1166.3499999999999"/>
        <n v="545.78"/>
        <n v="50.45"/>
        <n v="623.66"/>
        <n v="971.95"/>
        <n v="221.11"/>
        <n v="1391.18"/>
        <n v="1509.35"/>
        <n v="473.73"/>
        <n v="90.93"/>
        <n v="39.14"/>
        <n v="203.36"/>
        <n v="398.1"/>
        <n v="13.65"/>
        <n v="710.88"/>
        <n v="58.54"/>
        <n v="556.54"/>
        <n v="183.43"/>
        <n v="820.36"/>
        <n v="374.09"/>
        <n v="522.51"/>
        <n v="435.42"/>
        <n v="1503.07"/>
        <n v="1352.43"/>
        <n v="1506.7"/>
        <n v="381.39"/>
        <n v="1720.02"/>
        <n v="49.54"/>
        <n v="804.96"/>
        <n v="803.33"/>
        <n v="1479.45"/>
        <n v="1022.44"/>
        <n v="888.89"/>
        <n v="128.47999999999999"/>
        <n v="396.28"/>
        <n v="176.28"/>
        <n v="20.27"/>
        <n v="37.450000000000003"/>
        <n v="1524.76"/>
        <n v="262.8"/>
        <n v="1339.59"/>
        <n v="651.79"/>
        <n v="1440.69"/>
        <n v="907.61"/>
        <n v="62.77"/>
        <n v="319.16000000000003"/>
        <n v="431.54"/>
        <n v="615.82000000000005"/>
        <n v="593.46"/>
        <n v="1112.08"/>
        <n v="794.21"/>
        <n v="459.92"/>
        <n v="350.6"/>
        <n v="1450.15"/>
        <n v="1022.13"/>
        <n v="128.61000000000001"/>
        <n v="437.08"/>
        <n v="544.24"/>
        <n v="1215.47"/>
        <n v="146.81"/>
        <n v="1232.05"/>
        <n v="33.090000000000003"/>
        <n v="148.78"/>
        <n v="611.25"/>
        <n v="443.26"/>
        <n v="827.14"/>
        <n v="838.95"/>
        <n v="1696.31"/>
        <n v="417.69"/>
        <n v="171.95"/>
        <n v="757.14"/>
        <n v="222.35"/>
        <n v="701.67"/>
        <n v="1010.75"/>
        <n v="798.8"/>
        <n v="368.16"/>
        <n v="123.31"/>
        <n v="206.8"/>
        <n v="93.37"/>
        <n v="479.8"/>
        <n v="627.84"/>
        <n v="970.56"/>
        <n v="148.41999999999999"/>
        <n v="908.62"/>
        <n v="22.97"/>
        <n v="210.9"/>
        <n v="519.17999999999995"/>
        <n v="52.2"/>
        <n v="98.93"/>
        <n v="155.53"/>
        <n v="294.56"/>
        <n v="470.98"/>
        <n v="286.58"/>
        <n v="893.75"/>
        <n v="651.78"/>
        <n v="378.25"/>
        <n v="1644.12"/>
        <n v="670"/>
        <n v="606.88"/>
        <n v="1700.3"/>
        <n v="569.09"/>
        <n v="1247.72"/>
        <n v="648.52"/>
        <n v="237.77"/>
        <n v="511.71"/>
        <n v="1360.43"/>
        <n v="352.77"/>
        <n v="83.01"/>
        <n v="72.38"/>
        <n v="432.7"/>
        <n v="925.2"/>
        <n v="769.96"/>
        <n v="440.48"/>
        <n v="79.16"/>
        <n v="400.67"/>
        <n v="202"/>
        <n v="855.9"/>
        <n v="747.73"/>
        <n v="1634.66"/>
        <n v="692.66"/>
        <n v="75.06"/>
        <n v="1039.9100000000001"/>
        <n v="489.37"/>
        <n v="874.83"/>
        <n v="26.52"/>
        <n v="89.26"/>
        <n v="1578.13"/>
        <n v="70.510000000000005"/>
        <n v="788.53"/>
        <n v="765.28"/>
        <n v="917.08"/>
        <n v="560.14"/>
        <n v="552.57000000000005"/>
        <n v="713.87"/>
        <n v="10.8"/>
        <n v="1796.94"/>
        <n v="1296.8699999999999"/>
        <n v="145.76"/>
        <n v="316.08999999999997"/>
        <n v="230.4"/>
        <n v="20"/>
        <n v="890.44"/>
        <n v="850.86"/>
        <n v="168.14"/>
        <n v="298.5"/>
        <n v="182.48"/>
        <n v="71.510000000000005"/>
        <n v="92.26"/>
        <n v="32.11"/>
        <n v="1081.6199999999999"/>
        <n v="346.24"/>
        <n v="1448.99"/>
        <n v="697.76"/>
        <n v="729.3"/>
        <n v="98.04"/>
        <n v="238.53"/>
        <n v="385.2"/>
        <n v="1115.3499999999999"/>
        <n v="1359.6"/>
        <n v="39.26"/>
        <n v="458.16"/>
        <n v="474.56"/>
        <n v="243.13"/>
        <n v="63.74"/>
        <n v="1007.05"/>
        <n v="192.89"/>
        <n v="1708.5"/>
        <n v="716.15"/>
        <n v="31.38"/>
        <n v="201.69"/>
        <n v="1422"/>
        <n v="40.28"/>
        <n v="50.17"/>
        <n v="1029.6600000000001"/>
        <n v="1225.05"/>
        <n v="1288.5899999999999"/>
        <n v="331.23"/>
        <n v="1526.72"/>
        <n v="147.94999999999999"/>
        <n v="289.68"/>
        <n v="411.01"/>
        <n v="94.51"/>
        <n v="143.71"/>
        <n v="217.96"/>
        <n v="755.4"/>
        <n v="496.27"/>
        <n v="837.68"/>
        <n v="203.61"/>
        <n v="118.58"/>
        <n v="71.3"/>
        <n v="126.18"/>
        <n v="427.36"/>
        <n v="541.04"/>
        <n v="641.28"/>
        <n v="1552.37"/>
        <n v="1361.44"/>
        <n v="18.440000000000001"/>
        <n v="1591.17"/>
        <n v="391.95"/>
        <n v="513.02"/>
        <n v="637.29999999999995"/>
        <n v="1434.99"/>
        <n v="183.19"/>
        <n v="1472.58"/>
        <n v="897.53"/>
        <n v="20.91"/>
        <n v="193.45"/>
        <n v="136.12"/>
        <n v="83.38"/>
        <n v="384.12"/>
        <n v="10.7"/>
        <n v="83.22"/>
        <n v="33.25"/>
        <n v="229.14"/>
        <n v="564.61"/>
        <n v="186.79"/>
        <n v="130.76"/>
        <n v="437.37"/>
        <n v="334.73"/>
        <n v="254.61"/>
        <n v="318.85000000000002"/>
        <n v="20.57"/>
        <n v="130.19"/>
        <n v="510.37"/>
        <n v="51.28"/>
        <n v="190.62"/>
        <n v="201.04"/>
        <n v="146.63999999999999"/>
        <n v="264.95999999999998"/>
        <n v="1490.02"/>
        <n v="397.91"/>
        <n v="698.72"/>
        <n v="943.6"/>
        <n v="81"/>
        <n v="205.97"/>
        <n v="187.68"/>
        <n v="215.27"/>
        <n v="431.45"/>
        <n v="959.31"/>
        <n v="577.61"/>
        <n v="742.05"/>
        <n v="484.19"/>
        <n v="749.23"/>
        <n v="39.64"/>
        <n v="554.13"/>
        <n v="465.31"/>
        <n v="999.24"/>
        <n v="393.01"/>
        <n v="70.36"/>
        <n v="720.29"/>
        <n v="180.67"/>
        <n v="1462.03"/>
        <n v="323.02999999999997"/>
        <n v="322.97000000000003"/>
        <n v="518.79999999999995"/>
        <n v="65.94"/>
        <n v="522.5"/>
        <n v="163.56"/>
        <n v="1669.88"/>
        <n v="75.739999999999995"/>
        <n v="752.7"/>
        <n v="1006.62"/>
        <n v="369.01"/>
        <n v="858.57"/>
        <n v="307.83"/>
        <n v="1288.0899999999999"/>
        <n v="166.67"/>
        <n v="1868.68"/>
        <n v="1005.27"/>
        <n v="145.4"/>
        <n v="684.44"/>
        <n v="111.19"/>
        <n v="652.72"/>
        <n v="696.02"/>
        <n v="367.54"/>
        <n v="661.86"/>
        <n v="53.91"/>
        <n v="286.68"/>
        <n v="758.56"/>
        <n v="50.67"/>
        <n v="972.68"/>
        <n v="295.14999999999998"/>
        <n v="55.65"/>
        <n v="40.86"/>
        <n v="94.3"/>
        <n v="93.06"/>
        <n v="1084.98"/>
        <n v="634.22"/>
        <n v="112.78"/>
        <n v="1889.13"/>
        <n v="590.38"/>
        <n v="585.53"/>
        <n v="281.52"/>
        <n v="1319.99"/>
        <n v="320.83999999999997"/>
        <n v="914.26"/>
        <n v="1242.55"/>
        <n v="1186.52"/>
        <n v="667.77"/>
        <n v="68.239999999999995"/>
        <n v="71.73"/>
        <n v="388.08"/>
        <n v="400.2"/>
        <n v="159.03"/>
        <n v="36.119999999999997"/>
        <n v="168.57"/>
        <n v="805.85"/>
        <n v="347.94"/>
        <n v="650.13"/>
        <n v="603.87"/>
        <n v="581.24"/>
        <n v="371.34"/>
        <n v="741.97"/>
        <n v="242.16"/>
        <n v="32.81"/>
        <n v="182.82"/>
        <n v="491.84"/>
        <n v="151.65"/>
        <n v="42.21"/>
        <n v="118.79"/>
        <n v="530.28"/>
        <n v="1023.43"/>
        <n v="541.03"/>
        <n v="1216.3399999999999"/>
        <n v="682.53"/>
        <n v="474.52"/>
        <n v="642.49"/>
        <n v="142.16"/>
        <n v="1213.54"/>
        <n v="595.70000000000005"/>
        <n v="525.82000000000005"/>
        <n v="47.61"/>
        <n v="832.96"/>
        <n v="91.69"/>
        <n v="962.27"/>
        <n v="384.95"/>
        <n v="103.3"/>
        <n v="11.54"/>
        <n v="52.8"/>
        <n v="1003.32"/>
        <n v="472.64"/>
        <n v="204.38"/>
        <n v="18.96"/>
        <n v="284.66000000000003"/>
        <n v="599.91999999999996"/>
        <n v="911.16"/>
        <n v="48.7"/>
        <n v="376.78"/>
        <n v="460.04"/>
        <n v="124.47"/>
        <n v="317.98"/>
        <n v="110.2"/>
        <n v="881.95"/>
        <n v="665.91"/>
        <n v="142.97"/>
        <n v="31.68"/>
        <n v="125.64"/>
        <n v="668.17"/>
        <n v="1490.46"/>
        <n v="186.07"/>
        <n v="57.1"/>
        <n v="520.53"/>
        <n v="1054.67"/>
        <n v="732.58"/>
        <n v="82.21"/>
        <n v="197.91"/>
        <n v="475.79"/>
        <n v="487.42"/>
        <n v="201.07"/>
        <n v="27.17"/>
        <n v="347.87"/>
        <n v="122.95"/>
        <n v="247.37"/>
        <n v="231.48"/>
        <n v="128"/>
        <n v="1333.33"/>
        <n v="707.13"/>
        <n v="1037.95"/>
        <n v="13.12"/>
        <n v="171.23"/>
        <n v="255.94"/>
        <n v="509.2"/>
        <n v="23.66"/>
        <n v="844.58"/>
        <n v="1339.83"/>
        <n v="295.83"/>
        <n v="30.68"/>
        <n v="222.48"/>
        <n v="791.61"/>
        <n v="843.18"/>
        <n v="56.4"/>
        <n v="721.97"/>
        <n v="69.739999999999995"/>
        <n v="231.76"/>
        <n v="553.75"/>
        <n v="83.19"/>
        <n v="608.07000000000005"/>
        <n v="680.18"/>
        <n v="326.74"/>
        <n v="563.34"/>
        <n v="461.55"/>
        <n v="235.43"/>
        <n v="38.799999999999997"/>
        <n v="83.8"/>
        <n v="299.51"/>
        <n v="1313.64"/>
        <n v="75.67"/>
        <n v="1587.88"/>
        <n v="93.86"/>
        <n v="750.93"/>
        <n v="629.58000000000004"/>
        <n v="614.96"/>
        <n v="73.23"/>
        <n v="59.01"/>
        <n v="595.66999999999996"/>
        <n v="913.31"/>
        <n v="737.54"/>
        <n v="157.96"/>
        <n v="1121.71"/>
        <n v="586.49"/>
        <n v="522.13"/>
        <n v="27.15"/>
        <n v="844.96"/>
        <n v="284.7"/>
        <n v="1905.73"/>
        <n v="632.66"/>
        <n v="389.22"/>
        <n v="779.98"/>
        <n v="779.3"/>
        <n v="1014.99"/>
        <n v="34.549999999999997"/>
        <n v="583.66999999999996"/>
        <n v="325.92"/>
        <n v="241.8"/>
        <n v="462.62"/>
        <n v="138.26"/>
        <n v="374.38"/>
        <n v="592.02"/>
        <n v="1142.99"/>
        <n v="1479.02"/>
        <n v="78.180000000000007"/>
        <n v="1095.72"/>
        <n v="235.63"/>
        <n v="1039.29"/>
        <n v="597.02"/>
        <n v="640.04"/>
        <n v="778"/>
        <n v="138.52000000000001"/>
        <n v="404.44"/>
        <n v="945.11"/>
        <n v="501.27"/>
        <n v="578.71"/>
        <n v="87.44"/>
        <n v="398.39"/>
        <n v="21.76"/>
        <n v="1152.19"/>
        <n v="916.06"/>
        <n v="316.08"/>
        <n v="1184.73"/>
        <n v="686.55"/>
        <n v="323.76"/>
        <n v="94.78"/>
        <n v="77.39"/>
        <n v="388.95"/>
        <n v="897.58"/>
        <n v="222.21"/>
        <n v="607.63"/>
        <n v="175.14"/>
        <n v="305.08999999999997"/>
        <n v="15.63"/>
        <n v="380.22"/>
        <n v="674.21"/>
        <n v="904.6"/>
        <n v="382.36"/>
        <n v="1118.42"/>
        <n v="449.26"/>
        <n v="395.82"/>
        <n v="768.34"/>
        <n v="348.35"/>
        <n v="58.66"/>
        <n v="593.35"/>
        <n v="289.33999999999997"/>
        <n v="529.23"/>
        <n v="591.84"/>
        <n v="305.77999999999997"/>
        <n v="1528.1"/>
        <n v="396.56"/>
        <n v="204.26"/>
        <n v="190.58"/>
        <n v="918.28"/>
        <n v="1531.38"/>
        <n v="506.35"/>
        <n v="143.16999999999999"/>
        <n v="1306.74"/>
        <n v="443.6"/>
        <n v="1688.25"/>
        <n v="796.61"/>
        <n v="171.58"/>
        <n v="892.74"/>
        <n v="87.58"/>
        <n v="630.08000000000004"/>
        <n v="629.51"/>
        <n v="261.95999999999998"/>
        <n v="163.08000000000001"/>
        <n v="630.25"/>
        <n v="36.369999999999997"/>
        <n v="886.08"/>
        <n v="394.52"/>
        <n v="1302.07"/>
        <n v="210.16"/>
        <n v="422.36"/>
        <n v="797.08"/>
        <n v="1489.06"/>
        <n v="823.21"/>
        <n v="856.77"/>
        <n v="1913.94"/>
        <n v="199.02"/>
        <n v="509.54"/>
        <n v="315.47000000000003"/>
        <n v="478.11"/>
        <n v="167.86"/>
        <n v="614.51"/>
        <n v="454.47"/>
        <n v="738.18"/>
        <n v="64.62"/>
        <n v="55.31"/>
        <n v="304.44"/>
        <n v="185.13"/>
        <n v="149.31"/>
        <n v="191.05"/>
        <n v="214.3"/>
        <n v="433.29"/>
        <n v="352.88"/>
        <n v="154.91"/>
        <n v="31.5"/>
        <n v="305.19"/>
        <n v="39.93"/>
        <n v="335.5"/>
        <n v="881.47"/>
        <n v="790.41"/>
        <n v="438.45"/>
        <n v="351.05"/>
        <n v="856.95"/>
        <n v="360.26"/>
        <n v="561.71"/>
        <n v="404.59"/>
        <n v="106.13"/>
        <n v="829.57"/>
        <n v="487.55"/>
        <n v="168.88"/>
        <n v="782.94"/>
        <n v="1573.36"/>
        <n v="291.20999999999998"/>
        <n v="838.51"/>
        <n v="308.60000000000002"/>
        <n v="373.17"/>
        <n v="826.12"/>
        <n v="42.84"/>
        <n v="116.97"/>
        <n v="196.51"/>
        <n v="149.37"/>
        <n v="216.1"/>
        <n v="849.27"/>
        <n v="56.39"/>
        <n v="1218.51"/>
        <n v="328.69"/>
        <n v="137.85"/>
        <n v="155.99"/>
        <n v="791.88"/>
        <n v="382.87"/>
        <n v="200.41"/>
        <n v="214.91"/>
        <n v="246.86"/>
        <n v="14.79"/>
        <n v="889.67"/>
        <n v="292.62"/>
        <n v="416"/>
        <n v="849.6"/>
        <n v="934.31"/>
        <n v="63.08"/>
        <n v="444.61"/>
        <n v="48.83"/>
        <n v="767.34"/>
        <n v="64.41"/>
        <n v="985.29"/>
        <n v="431.05"/>
        <n v="698.59"/>
        <n v="965.76"/>
        <n v="38.950000000000003"/>
        <n v="21.56"/>
        <n v="16.850000000000001"/>
        <n v="434.44"/>
        <n v="320.44"/>
        <n v="411.8"/>
        <n v="571.4"/>
        <n v="162.65"/>
        <n v="357.33"/>
        <n v="475.61"/>
        <n v="503.41"/>
        <n v="21.09"/>
        <n v="67.41"/>
        <n v="284.73"/>
        <n v="247.33"/>
        <n v="128.77000000000001"/>
        <n v="599.62"/>
        <n v="438.8"/>
        <n v="376.21"/>
        <n v="1084.3900000000001"/>
        <n v="1695.93"/>
        <n v="582.41999999999996"/>
        <n v="552.58000000000004"/>
        <n v="1124.69"/>
        <n v="865.99"/>
        <n v="533.47"/>
        <n v="652.36"/>
        <n v="77.87"/>
        <n v="233.23"/>
        <n v="729.66"/>
        <n v="730.64"/>
        <n v="58.59"/>
        <n v="310.64"/>
        <n v="148.65"/>
        <n v="147.19"/>
        <n v="707.38"/>
        <n v="303.72000000000003"/>
        <n v="888.6"/>
        <n v="798.12"/>
        <n v="1291.6400000000001"/>
        <n v="303.99"/>
        <n v="24.53"/>
        <n v="359.43"/>
        <n v="153.06"/>
        <n v="1340.71"/>
        <n v="706.76"/>
        <n v="1295.08"/>
        <n v="476.68"/>
        <n v="526.42999999999995"/>
        <n v="968.46"/>
        <n v="767.42"/>
        <n v="429.65"/>
        <n v="482.51"/>
        <n v="178.12"/>
        <n v="154.53"/>
        <n v="610.73"/>
        <n v="17.899999999999999"/>
        <n v="418.25"/>
        <n v="1403.86"/>
        <n v="79.34"/>
        <n v="119.36"/>
        <n v="255.87"/>
        <n v="99.48"/>
        <n v="78.040000000000006"/>
        <n v="1372.81"/>
        <n v="239.67"/>
        <n v="1079.5"/>
        <n v="117.35"/>
        <n v="247.26"/>
        <n v="1166.03"/>
        <n v="364.21"/>
        <n v="791.84"/>
        <n v="879.05"/>
        <n v="1066.57"/>
        <n v="100.38"/>
        <n v="426.85"/>
        <n v="960.9"/>
        <n v="931.32"/>
        <n v="497.34"/>
        <n v="395.45"/>
        <n v="162.97"/>
        <n v="65.180000000000007"/>
        <n v="74.91"/>
        <n v="904.2"/>
        <n v="199.5"/>
        <n v="197.45"/>
        <n v="962.75"/>
        <n v="313.42"/>
        <n v="486.03"/>
        <n v="768.37"/>
        <n v="379.67"/>
        <n v="868.99"/>
        <n v="418.76"/>
        <n v="47.42"/>
        <n v="324.01"/>
        <n v="159.12"/>
        <n v="60.13"/>
        <n v="900.48"/>
        <n v="1239.9000000000001"/>
        <n v="280.7"/>
        <n v="503.16"/>
        <n v="978.15"/>
        <n v="54.39"/>
        <n v="1675.17"/>
        <n v="242.61"/>
        <n v="935.39"/>
        <n v="760.99"/>
        <n v="729.43"/>
        <n v="423.79"/>
        <n v="58.9"/>
        <n v="278.88"/>
        <n v="148.15"/>
        <n v="141.63"/>
        <n v="318.08999999999997"/>
        <n v="1054.8499999999999"/>
        <n v="1160.31"/>
        <n v="206.1"/>
        <n v="1034.05"/>
        <n v="422.9"/>
        <n v="1077.3"/>
        <n v="34.08"/>
        <n v="405.74"/>
        <n v="1383.64"/>
        <n v="581.05999999999995"/>
        <n v="618.73"/>
        <n v="441.61"/>
        <n v="263.31"/>
        <n v="438.86"/>
        <n v="112.66"/>
        <n v="581.82000000000005"/>
        <n v="532.80999999999995"/>
        <n v="414.7"/>
        <n v="563.84"/>
        <n v="464.27"/>
        <n v="71.17"/>
        <n v="739.17"/>
        <n v="697.14"/>
        <n v="834.26"/>
        <n v="70.94"/>
        <n v="540.67999999999995"/>
        <n v="309.14999999999998"/>
        <n v="548.89"/>
        <n v="326.12"/>
        <n v="311.63"/>
        <n v="294.16000000000003"/>
        <n v="284.29000000000002"/>
        <n v="178.38"/>
        <n v="70.17"/>
        <n v="390.61"/>
        <n v="376.69"/>
        <n v="29.43"/>
        <n v="168.56"/>
        <n v="249.35"/>
        <n v="364.55"/>
        <n v="623.94000000000005"/>
        <n v="653.79"/>
        <n v="429.2"/>
        <n v="931.1"/>
        <n v="873.77"/>
        <n v="1236.55"/>
        <n v="220.49"/>
        <n v="655.30999999999995"/>
        <n v="104.08"/>
        <n v="579.16"/>
        <n v="19.03"/>
        <n v="46.56"/>
        <n v="960.68"/>
        <n v="54.44"/>
        <n v="150.94"/>
        <n v="292.06"/>
        <n v="188.56"/>
        <n v="1316.35"/>
        <n v="50.97"/>
        <n v="258.56"/>
        <n v="281.16000000000003"/>
        <n v="394.56"/>
        <n v="914.18"/>
        <n v="96.75"/>
        <n v="248.45"/>
        <n v="239.1"/>
        <n v="223.73"/>
        <n v="1061.49"/>
        <n v="79.510000000000005"/>
        <n v="1042.8599999999999"/>
        <n v="107.9"/>
        <n v="508.45"/>
        <n v="313.72000000000003"/>
        <n v="753.19"/>
        <n v="45.18"/>
        <n v="446.86"/>
        <n v="432.14"/>
        <n v="54.95"/>
        <n v="243.44"/>
        <n v="1189.47"/>
        <n v="709.29"/>
        <n v="55.76"/>
        <n v="153.94"/>
        <n v="439.63"/>
        <n v="135.56"/>
        <n v="367.94"/>
        <n v="137.71"/>
        <n v="44.25"/>
        <n v="687.14"/>
        <n v="258.52999999999997"/>
        <n v="1426.19"/>
        <n v="853.18"/>
        <n v="615.46"/>
        <n v="583.30999999999995"/>
        <n v="1482.07"/>
        <n v="888.53"/>
        <n v="1004.67"/>
        <n v="82.89"/>
        <n v="242.8"/>
        <n v="296.91000000000003"/>
        <n v="1357.49"/>
        <n v="1271.8"/>
        <n v="13.43"/>
        <n v="44.5"/>
        <n v="235.84"/>
        <n v="162.79"/>
        <n v="389.05"/>
        <n v="423.67"/>
        <n v="57.01"/>
        <n v="1667.58"/>
        <n v="56.99"/>
        <n v="590.28"/>
        <n v="778.98"/>
        <n v="85.65"/>
        <n v="101.97"/>
        <n v="518.77"/>
        <n v="420.94"/>
        <n v="848.76"/>
        <n v="1780.45"/>
        <n v="507.51"/>
        <n v="305.14"/>
        <n v="1051.25"/>
        <n v="139.91999999999999"/>
        <n v="87.7"/>
        <n v="1525.29"/>
        <n v="381.15"/>
        <n v="94.16"/>
        <n v="1659.91"/>
        <n v="991.41"/>
        <n v="923.45"/>
        <n v="334.4"/>
        <n v="54.87"/>
        <n v="769.07"/>
        <n v="16.260000000000002"/>
        <n v="433.68"/>
        <n v="37.81"/>
        <n v="124.44"/>
        <n v="1604.49"/>
        <n v="51.49"/>
        <n v="838.42"/>
        <n v="784.54"/>
        <n v="66.239999999999995"/>
        <n v="157.15"/>
        <n v="172.24"/>
        <n v="580.57000000000005"/>
        <n v="386.86"/>
        <n v="485.95"/>
        <n v="474.74"/>
        <n v="145.47999999999999"/>
        <n v="20.04"/>
        <n v="898.72"/>
        <n v="204.84"/>
        <n v="327.43"/>
        <n v="1681.23"/>
        <n v="1612.97"/>
        <n v="46.34"/>
        <n v="201.83"/>
        <n v="1766.33"/>
        <n v="813.47"/>
        <n v="1084.6300000000001"/>
        <n v="821.63"/>
        <n v="295.63"/>
        <n v="889.86"/>
        <n v="66.77"/>
        <n v="1151"/>
        <n v="46.44"/>
        <n v="15.99"/>
        <n v="134.04"/>
        <n v="1285.42"/>
        <n v="702.52"/>
        <n v="260.72000000000003"/>
        <n v="364.04"/>
        <n v="1024.6600000000001"/>
        <n v="37.71"/>
        <n v="287.45999999999998"/>
        <n v="687.76"/>
        <n v="68.849999999999994"/>
        <n v="108.53"/>
        <n v="197.78"/>
        <n v="994.49"/>
        <n v="468.51"/>
        <n v="1417.44"/>
        <n v="454.67"/>
        <n v="94.93"/>
        <n v="1814.85"/>
        <n v="352.17"/>
        <n v="812.96"/>
        <n v="23.37"/>
        <n v="370.99"/>
        <n v="11.76"/>
        <n v="122.3"/>
        <n v="258.06"/>
        <n v="240.81"/>
        <n v="1043.3599999999999"/>
        <n v="138.13"/>
        <n v="296.29000000000002"/>
        <n v="586.69000000000005"/>
        <n v="1252.9000000000001"/>
        <n v="569.30999999999995"/>
        <n v="422.67"/>
        <n v="199.72"/>
        <n v="617.49"/>
        <n v="659.61"/>
        <n v="51.54"/>
        <n v="93.39"/>
        <n v="261.14"/>
        <n v="786.26"/>
        <n v="10.17"/>
        <n v="488.61"/>
        <n v="59.95"/>
        <n v="146.12"/>
        <n v="589.54999999999995"/>
        <n v="25"/>
        <n v="203.2"/>
        <n v="130.38"/>
        <n v="127.84"/>
        <n v="271.45"/>
        <n v="1375.59"/>
        <n v="910.98"/>
        <n v="469.88"/>
        <n v="633"/>
        <n v="1472.19"/>
        <n v="921.52"/>
        <n v="80.14"/>
        <n v="952.66"/>
        <n v="833.45"/>
        <n v="265.64999999999998"/>
        <n v="915.68"/>
        <n v="220.19"/>
        <n v="92.89"/>
        <n v="84.37"/>
        <n v="192.41"/>
        <n v="164.05"/>
        <n v="277.08999999999997"/>
        <n v="44.11"/>
        <n v="525.46"/>
        <n v="317.81"/>
        <n v="1614.29"/>
        <n v="240.14"/>
        <n v="1509.4"/>
        <n v="1689.33"/>
        <n v="76.59"/>
        <n v="1099.42"/>
        <n v="984.05"/>
        <n v="10.06"/>
        <n v="1108.5"/>
        <n v="81.83"/>
        <n v="163.04"/>
        <n v="64.89"/>
        <n v="312.49"/>
        <n v="69.44"/>
        <n v="995"/>
        <n v="83.26"/>
        <n v="962.32"/>
        <n v="125.84"/>
        <n v="618.27"/>
        <n v="486.31"/>
        <n v="821.12"/>
        <n v="364.92"/>
        <n v="781.03"/>
        <n v="1018.11"/>
        <n v="1514.19"/>
        <n v="222.63"/>
        <n v="311.23"/>
        <n v="900.54"/>
        <n v="872.05"/>
        <n v="468.76"/>
        <n v="564.13"/>
        <n v="121.4"/>
        <n v="690.68"/>
        <n v="29.13"/>
        <n v="528.26"/>
        <n v="379.14"/>
        <n v="1119.77"/>
        <n v="717.69"/>
        <n v="74.72"/>
        <n v="1195.93"/>
        <n v="252.7"/>
        <n v="53.71"/>
        <n v="144.33000000000001"/>
        <n v="227.28"/>
        <n v="26.83"/>
        <n v="57.78"/>
        <n v="339.86"/>
        <n v="388.74"/>
        <n v="40.9"/>
        <n v="941.11"/>
        <n v="712.59"/>
        <n v="120.31"/>
        <n v="114.89"/>
        <n v="97.42"/>
        <n v="375.67"/>
        <n v="857.89"/>
        <n v="168.65"/>
        <n v="399.18"/>
        <n v="733.51"/>
        <n v="1159.1199999999999"/>
        <n v="192.47"/>
        <n v="970.51"/>
        <n v="51.31"/>
        <n v="1381.04"/>
        <n v="597.48"/>
        <n v="339"/>
        <n v="616.02"/>
        <n v="749.62"/>
        <n v="877.5"/>
        <n v="760.77"/>
        <n v="182.74"/>
        <n v="61"/>
        <n v="810.56"/>
        <n v="580.02"/>
        <n v="132.97999999999999"/>
        <n v="417.19"/>
        <n v="507.29"/>
        <n v="154.05000000000001"/>
        <n v="94.62"/>
        <n v="158.5"/>
        <n v="166.24"/>
        <n v="473.26"/>
        <n v="507.17"/>
        <n v="75.33"/>
        <n v="245.41"/>
        <n v="1022.49"/>
        <n v="1304.68"/>
        <n v="342.78"/>
        <n v="789.88"/>
        <n v="16.48"/>
        <n v="335.16"/>
        <n v="242.47"/>
        <n v="392.07"/>
        <n v="1222.53"/>
        <n v="478.58"/>
        <n v="293.64"/>
        <n v="288.13"/>
        <n v="654.67999999999995"/>
        <n v="618.62"/>
        <n v="499.59"/>
        <n v="117.96"/>
        <n v="1724.61"/>
        <n v="25.13"/>
        <n v="375.83"/>
        <n v="475.85"/>
        <n v="23.99"/>
        <n v="598.33000000000004"/>
        <n v="579.72"/>
        <n v="1314.03"/>
        <n v="410.12"/>
        <n v="206.37"/>
        <n v="461.29"/>
        <n v="636.84"/>
        <n v="287.54000000000002"/>
        <n v="491.56"/>
        <n v="260.88"/>
        <n v="749.52"/>
        <n v="746.67"/>
        <n v="349.39"/>
        <n v="316.64999999999998"/>
        <n v="1170.05"/>
        <n v="162.88"/>
        <n v="387.42"/>
        <n v="429.72"/>
        <n v="319.58"/>
        <n v="1223.22"/>
        <n v="293.18"/>
        <n v="37.26"/>
        <n v="451.42"/>
        <n v="357.41"/>
        <n v="114.33"/>
        <n v="971.71"/>
        <n v="715.65"/>
        <n v="92.32"/>
        <n v="52.34"/>
        <n v="280.02999999999997"/>
        <n v="123.6"/>
        <n v="86.41"/>
        <n v="941.12"/>
        <n v="201.81"/>
        <n v="21.83"/>
        <n v="674.97"/>
        <n v="738.55"/>
        <n v="1418.87"/>
        <n v="1611.08"/>
        <n v="388.85"/>
        <n v="992.05"/>
        <n v="388.99"/>
        <n v="375.93"/>
        <n v="1109.49"/>
        <n v="191.75"/>
        <n v="279.47000000000003"/>
        <n v="1611.04"/>
        <n v="49.26"/>
        <n v="658.41"/>
        <n v="1018.09"/>
        <n v="1424.37"/>
        <n v="757.5"/>
        <n v="151.03"/>
        <n v="684.92"/>
        <n v="1051.51"/>
        <n v="1472.81"/>
        <n v="688.86"/>
        <n v="172.84"/>
        <n v="293.69"/>
        <n v="714.16"/>
        <n v="1420.94"/>
        <n v="63.91"/>
        <n v="336.8"/>
        <n v="111.96"/>
        <n v="349.81"/>
        <n v="1066.58"/>
        <n v="583.54"/>
        <n v="804.11"/>
        <n v="237.4"/>
        <n v="1026.47"/>
        <n v="517.74"/>
        <n v="219.12"/>
        <n v="91.05"/>
        <n v="1283.8499999999999"/>
        <n v="679.99"/>
        <n v="694.26"/>
        <n v="142.47"/>
        <n v="335.7"/>
        <n v="277.74"/>
        <n v="176.13"/>
        <n v="70.680000000000007"/>
        <n v="191.62"/>
        <n v="1318.53"/>
        <n v="180.84"/>
        <n v="238.93"/>
        <n v="208.69"/>
        <n v="363.21"/>
        <n v="246.02"/>
        <n v="480.83"/>
        <n v="204.27"/>
        <n v="1000.29"/>
        <n v="629.01"/>
        <n v="440.8"/>
        <n v="161.27000000000001"/>
        <n v="1566.61"/>
        <n v="110.74"/>
        <n v="70.739999999999995"/>
        <n v="42.05"/>
        <n v="520.94000000000005"/>
        <n v="54.61"/>
        <n v="336.08"/>
        <n v="404.51"/>
        <n v="569.02"/>
        <n v="191.38"/>
        <n v="344.44"/>
        <n v="481.31"/>
        <n v="725.75"/>
        <n v="1074.78"/>
        <n v="253.42"/>
        <n v="567.26"/>
        <n v="1485.05"/>
        <n v="1338.89"/>
        <n v="549.63"/>
        <n v="767.79"/>
        <n v="745.92"/>
        <n v="725.46"/>
        <n v="62.57"/>
        <n v="1249.99"/>
        <n v="51.25"/>
        <n v="62.61"/>
        <n v="661.01"/>
        <n v="292.95"/>
        <n v="1224.3699999999999"/>
        <n v="1392.98"/>
        <n v="1337.29"/>
        <n v="1042.3499999999999"/>
        <n v="100.01"/>
        <n v="249.79"/>
        <n v="61.99"/>
        <n v="855.06"/>
        <n v="209.7"/>
        <n v="68.33"/>
        <n v="790.09"/>
        <n v="866.11"/>
        <n v="331.82"/>
        <n v="26.77"/>
        <n v="318.49"/>
        <n v="828.86"/>
        <n v="755.53"/>
        <n v="424.86"/>
        <n v="662.4"/>
        <n v="800.19"/>
        <n v="104.75"/>
        <n v="405.01"/>
        <n v="171.2"/>
        <n v="1161.8"/>
        <n v="696.78"/>
        <n v="1193.08"/>
        <n v="20.059999999999999"/>
        <n v="626.49"/>
        <n v="18.760000000000002"/>
        <n v="1068.8900000000001"/>
        <n v="1758.47"/>
        <n v="381.67"/>
        <n v="1059.8399999999999"/>
        <n v="425.94"/>
        <n v="466.88"/>
        <n v="554.78"/>
        <n v="180.18"/>
        <n v="236.01"/>
        <n v="142.75"/>
        <n v="220.35"/>
        <n v="74.11"/>
        <n v="65.319999999999993"/>
        <n v="109.59"/>
        <n v="810.24"/>
        <n v="1365.22"/>
        <n v="674.95"/>
        <n v="145.82"/>
        <n v="651.05999999999995"/>
        <n v="1268.04"/>
        <n v="598.26"/>
        <n v="138.47"/>
        <n v="1777.08"/>
        <n v="187.66"/>
        <n v="376.42"/>
        <n v="92.73"/>
        <n v="210.81"/>
        <n v="681.57"/>
        <n v="1094.8399999999999"/>
        <n v="164.57"/>
        <n v="128.59"/>
        <n v="42.49"/>
        <n v="113.34"/>
        <n v="1557.63"/>
        <n v="82.79"/>
        <n v="23.35"/>
        <n v="670.41"/>
        <n v="949.14"/>
        <n v="1402.3"/>
        <n v="1079.6600000000001"/>
        <n v="1128.9100000000001"/>
        <n v="397.84"/>
        <n v="15.61"/>
        <n v="785.77"/>
        <n v="1199.8599999999999"/>
        <n v="658.29"/>
        <n v="224.38"/>
        <n v="471.65"/>
        <n v="601.16999999999996"/>
        <n v="198.35"/>
        <n v="1032.68"/>
        <n v="1112.29"/>
        <n v="1822.96"/>
        <n v="1163.03"/>
        <n v="181.79"/>
        <n v="677.56"/>
        <n v="89.2"/>
        <n v="1233.58"/>
        <n v="159.68"/>
        <n v="35.299999999999997"/>
        <n v="950.2"/>
        <n v="633.57000000000005"/>
        <n v="890.74"/>
        <n v="844.13"/>
        <n v="1696.57"/>
        <n v="791.43"/>
        <n v="262.57"/>
        <n v="317.27999999999997"/>
        <n v="519.79999999999995"/>
        <n v="87.14"/>
        <n v="529.94000000000005"/>
        <n v="351.76"/>
        <n v="27.76"/>
        <n v="594.11"/>
        <n v="260.91000000000003"/>
        <n v="1199.3499999999999"/>
        <n v="239.94"/>
        <n v="576.67999999999995"/>
        <n v="1012.2"/>
        <n v="321.95999999999998"/>
        <n v="975.62"/>
        <n v="979.43"/>
        <n v="349.49"/>
        <n v="143.07"/>
        <n v="504.82"/>
        <n v="874.61"/>
        <n v="179.61"/>
        <n v="425.28"/>
        <n v="553.82000000000005"/>
        <n v="1427.76"/>
        <n v="446.56"/>
        <n v="179.86"/>
        <n v="92.78"/>
        <n v="184.03"/>
        <n v="174.39"/>
        <n v="751.23"/>
        <n v="19.2"/>
        <n v="856.57"/>
        <n v="62.87"/>
        <n v="575.12"/>
        <n v="573.34"/>
        <n v="111.59"/>
        <n v="804.71"/>
        <n v="1551.95"/>
        <n v="42.15"/>
        <n v="1128.47"/>
        <n v="769.5"/>
        <n v="395.49"/>
        <n v="365.96"/>
        <n v="1184.98"/>
        <n v="1108.6600000000001"/>
        <n v="302.72000000000003"/>
        <n v="605.19000000000005"/>
        <n v="53.73"/>
        <n v="197.94"/>
        <n v="113.3"/>
        <n v="1534.28"/>
        <n v="1232.95"/>
        <n v="784.36"/>
        <n v="917.93"/>
        <n v="29.11"/>
        <n v="576.23"/>
        <n v="293.94"/>
        <n v="552.04999999999995"/>
        <n v="1080.03"/>
        <n v="917.46"/>
        <n v="289.91000000000003"/>
        <n v="1374.8"/>
        <n v="24.26"/>
        <n v="185.2"/>
        <n v="297.85000000000002"/>
        <n v="172.83"/>
        <n v="476.1"/>
        <n v="780.18"/>
        <n v="924.06"/>
        <n v="593.12"/>
        <n v="764.83"/>
        <n v="1085.05"/>
        <n v="1961.83"/>
        <n v="699.32"/>
        <n v="683.13"/>
        <n v="124.52"/>
        <n v="470.21"/>
        <n v="62.7"/>
        <n v="523.71"/>
        <n v="1273.3399999999999"/>
        <n v="384.46"/>
        <n v="916.15"/>
        <n v="492.44"/>
        <n v="217.77"/>
        <n v="88.72"/>
        <n v="78.02"/>
        <n v="801.43"/>
        <n v="23.88"/>
        <n v="341.6"/>
        <n v="896.11"/>
        <n v="742.52"/>
        <n v="1402.32"/>
        <n v="1272.8699999999999"/>
        <n v="1026.52"/>
        <n v="100.92"/>
        <n v="1193.6400000000001"/>
        <n v="43.77"/>
        <n v="530.69000000000005"/>
        <n v="123.84"/>
        <n v="90.35"/>
        <n v="179.07"/>
        <n v="805.07"/>
        <n v="419.06"/>
        <n v="278.22000000000003"/>
        <n v="1379.47"/>
        <n v="496.36"/>
        <n v="259.04000000000002"/>
        <n v="817.93"/>
        <n v="540.07000000000005"/>
        <n v="1184.3399999999999"/>
        <n v="912.86"/>
        <n v="696.65"/>
        <n v="408.75"/>
        <n v="196.85"/>
        <n v="276.48"/>
        <n v="947.02"/>
        <n v="71.569999999999993"/>
        <n v="273.22000000000003"/>
        <n v="1196.57"/>
        <n v="1951.15"/>
        <n v="841.59"/>
        <n v="605.12"/>
        <n v="17.13"/>
        <n v="1194.83"/>
        <n v="1176.08"/>
        <n v="649.73"/>
        <n v="73.34"/>
        <n v="557.27"/>
        <n v="957.54"/>
        <n v="1177.9000000000001"/>
        <n v="778.38"/>
        <n v="720.78"/>
        <n v="351.58"/>
        <n v="1056.99"/>
        <n v="82.88"/>
        <n v="50.23"/>
        <n v="784.1"/>
        <n v="1468.46"/>
        <n v="37.159999999999997"/>
        <n v="115.28"/>
        <n v="1391.97"/>
        <n v="402.72"/>
        <n v="23.06"/>
        <n v="45.19"/>
        <n v="240.18"/>
        <n v="99.53"/>
        <n v="461.74"/>
        <n v="781.88"/>
        <n v="694.36"/>
        <n v="182.63"/>
        <n v="1505.57"/>
        <n v="696.52"/>
        <n v="574.59"/>
        <n v="488.17"/>
        <n v="50.02"/>
        <n v="756.51"/>
        <n v="1334.42"/>
        <n v="279.64"/>
        <n v="788.18"/>
        <n v="991.26"/>
        <n v="67.599999999999994"/>
        <n v="381.04"/>
        <n v="378.2"/>
        <n v="592.01"/>
        <n v="556.79"/>
        <n v="344.55"/>
        <n v="143.58000000000001"/>
        <n v="511.65"/>
        <n v="200.5"/>
        <n v="384.62"/>
        <n v="552.1"/>
        <n v="25.5"/>
        <n v="924.69"/>
        <n v="135.08000000000001"/>
        <n v="200.66"/>
        <n v="1616.05"/>
        <n v="1223.26"/>
        <n v="399.42"/>
        <n v="842.26"/>
        <n v="597.23"/>
        <n v="1213.47"/>
        <n v="236.95"/>
        <n v="204.39"/>
        <n v="292.44"/>
        <n v="1199.79"/>
        <n v="1208.6300000000001"/>
        <n v="517.22"/>
        <n v="384.31"/>
        <n v="852.95"/>
        <n v="890.71"/>
        <n v="1077.06"/>
        <n v="388.83"/>
        <n v="26.6"/>
        <n v="721.16"/>
        <n v="942.59"/>
        <n v="165.12"/>
        <n v="85.05"/>
        <n v="61.61"/>
        <n v="852.67"/>
        <n v="1583.37"/>
        <n v="648.76"/>
        <n v="24.62"/>
        <n v="648.96"/>
        <n v="165.7"/>
        <n v="11.58"/>
        <n v="575.86"/>
        <n v="1727.37"/>
        <n v="278.86"/>
        <n v="31.78"/>
        <n v="358.07"/>
        <n v="424.73"/>
        <n v="80.180000000000007"/>
        <n v="320.39999999999998"/>
        <n v="484.56"/>
        <n v="207.74"/>
        <n v="1544.95"/>
        <n v="488.27"/>
        <n v="686.37"/>
        <n v="64.33"/>
        <n v="212.11"/>
        <n v="33.18"/>
        <n v="1410.84"/>
        <n v="528.05999999999995"/>
        <n v="1416.58"/>
        <n v="112.81"/>
        <n v="1384"/>
        <n v="306.89"/>
        <n v="634.78"/>
        <n v="732.8"/>
        <n v="1245.68"/>
        <n v="565.66"/>
        <n v="983.39"/>
        <n v="97.94"/>
        <n v="161.65"/>
        <n v="1904.67"/>
        <n v="753.96"/>
        <n v="1013.4"/>
        <n v="366.75"/>
        <n v="30.58"/>
        <n v="648.28"/>
        <n v="661.64"/>
        <n v="515.57000000000005"/>
        <n v="907.99"/>
        <n v="1051.3900000000001"/>
        <n v="55.78"/>
        <n v="1453.17"/>
        <n v="114.6"/>
        <n v="439.15"/>
        <n v="119.12"/>
        <n v="256.36"/>
        <n v="858.62"/>
        <n v="381.85"/>
        <n v="61.34"/>
        <n v="110.71"/>
        <n v="993.78"/>
        <n v="230.54"/>
        <n v="553.07000000000005"/>
        <n v="1459.23"/>
        <n v="609.46"/>
        <n v="179.89"/>
        <n v="58.17"/>
        <n v="1013.84"/>
        <n v="1461.61"/>
        <n v="482.67"/>
        <n v="140.5"/>
        <n v="479.71"/>
        <n v="155.76"/>
        <n v="90.26"/>
        <n v="597.79"/>
        <n v="828.51"/>
        <n v="542.29999999999995"/>
        <n v="21.74"/>
        <n v="202.2"/>
        <n v="693.19"/>
        <n v="1328.04"/>
        <n v="67.16"/>
        <n v="261.37"/>
        <n v="388.8"/>
        <n v="52.24"/>
        <n v="1062.9100000000001"/>
        <n v="217.26"/>
        <n v="204.03"/>
        <n v="112.74"/>
        <n v="955.79"/>
        <n v="230.24"/>
        <n v="236.8"/>
        <n v="238.46"/>
        <n v="116.95"/>
        <n v="328.29"/>
        <n v="678.23"/>
        <n v="34.72"/>
        <n v="1591.65"/>
        <n v="445.85"/>
        <n v="26.3"/>
        <n v="882.78"/>
        <n v="533.25"/>
        <n v="452.79"/>
        <n v="1139.31"/>
        <n v="1403.4"/>
        <n v="161.46"/>
        <n v="954.47"/>
        <n v="265.60000000000002"/>
        <n v="319.38"/>
        <n v="845.73"/>
        <n v="266.31"/>
        <n v="534.96"/>
        <n v="30.33"/>
        <n v="1123.7"/>
        <n v="241.3"/>
        <n v="1515.63"/>
        <n v="233.69"/>
        <n v="799.9"/>
        <n v="431.27"/>
        <n v="594.89"/>
        <n v="570.94000000000005"/>
        <n v="765.97"/>
        <n v="254.16"/>
        <n v="1368.96"/>
        <n v="77.52"/>
        <n v="1282.8499999999999"/>
        <n v="1537.45"/>
        <n v="1441.19"/>
        <n v="374.54"/>
        <n v="31.64"/>
        <n v="254.94"/>
        <n v="74.48"/>
        <n v="1186.26"/>
        <n v="82.74"/>
        <n v="292.93"/>
        <n v="69.3"/>
        <n v="147.69"/>
        <n v="108.42"/>
        <n v="336.47"/>
        <n v="796.96"/>
        <n v="149.63999999999999"/>
        <n v="453.74"/>
        <n v="772.48"/>
        <n v="444.94"/>
        <n v="362.99"/>
        <n v="202.71"/>
        <n v="11.61"/>
        <n v="645.79999999999995"/>
        <n v="351.12"/>
        <n v="500.66"/>
        <n v="69.099999999999994"/>
        <n v="302.02999999999997"/>
        <n v="139.13"/>
        <n v="55.01"/>
        <n v="924.35"/>
        <n v="64.349999999999994"/>
        <n v="1442.5"/>
        <n v="632.41999999999996"/>
        <n v="164.34"/>
        <n v="100.45"/>
        <n v="731.83"/>
        <n v="331.68"/>
        <n v="191.4"/>
        <n v="510.05"/>
        <n v="1263.53"/>
        <n v="823.18"/>
        <n v="40.01"/>
        <n v="935.89"/>
        <n v="267.39"/>
        <n v="542.82000000000005"/>
        <n v="269.3"/>
        <n v="614"/>
        <n v="19.29"/>
        <n v="123.83"/>
        <n v="79.66"/>
        <n v="138.06"/>
        <n v="589.11"/>
        <n v="91.14"/>
        <n v="745.44"/>
        <n v="57.81"/>
        <n v="101.74"/>
        <n v="1263.9100000000001"/>
        <n v="172.08"/>
        <n v="232.69"/>
        <n v="339.2"/>
        <n v="500.69"/>
        <n v="134.72"/>
        <n v="198.68"/>
        <n v="13.98"/>
        <n v="291.39999999999998"/>
        <n v="608.13"/>
        <n v="51.89"/>
        <n v="1414.56"/>
        <n v="1393.65"/>
        <n v="19.14"/>
        <n v="158.93"/>
        <n v="196.65"/>
        <n v="102.36"/>
        <n v="1000.96"/>
        <n v="497.38"/>
        <n v="339.33"/>
        <n v="1318.04"/>
        <n v="117.81"/>
        <n v="120.85"/>
        <n v="149.76"/>
        <n v="74.08"/>
        <n v="751.05"/>
        <n v="48.85"/>
        <n v="697.29"/>
        <n v="574.20000000000005"/>
        <n v="243.18"/>
        <n v="98.71"/>
        <n v="1658.48"/>
        <n v="252.4"/>
        <n v="123.8"/>
        <n v="53.61"/>
        <n v="493.1"/>
        <n v="167.22"/>
        <n v="821.65"/>
        <n v="46.25"/>
        <n v="1421.81"/>
        <n v="726.45"/>
        <n v="982.22"/>
        <n v="169.83"/>
        <n v="115.91"/>
        <n v="88.76"/>
        <n v="204.8"/>
        <n v="248.76"/>
        <n v="116.44"/>
        <n v="380.17"/>
        <n v="651.95000000000005"/>
        <n v="21.85"/>
        <n v="450"/>
        <n v="698.49"/>
        <n v="372.44"/>
        <n v="192.66"/>
        <n v="219.59"/>
        <n v="265.22000000000003"/>
        <n v="475.65"/>
        <n v="1551.73"/>
        <n v="927.04"/>
        <n v="150.68"/>
        <n v="92.31"/>
        <n v="796.67"/>
        <n v="752.43"/>
        <n v="46.28"/>
        <n v="230.99"/>
        <n v="637.62"/>
        <n v="184.13"/>
        <n v="45.48"/>
        <n v="185.4"/>
        <n v="388.5"/>
        <n v="621.49"/>
        <n v="1781.26"/>
        <n v="306.67"/>
        <n v="773.96"/>
        <n v="115.46"/>
        <n v="1777.06"/>
        <n v="264.83"/>
        <n v="81.44"/>
        <n v="1788.73"/>
        <n v="302.02"/>
        <n v="294.8"/>
        <n v="883.56"/>
        <n v="1063.52"/>
        <n v="36.700000000000003"/>
        <n v="1007.78"/>
        <n v="558.61"/>
        <n v="762.01"/>
        <n v="96.14"/>
        <n v="528.36"/>
        <n v="767.08"/>
        <n v="1520.25"/>
        <n v="434.95"/>
        <n v="981.55"/>
        <n v="590.67999999999995"/>
        <n v="302.93"/>
        <n v="68.98"/>
        <n v="309.89999999999998"/>
        <n v="442.27"/>
        <n v="1294.4100000000001"/>
        <n v="818.48"/>
        <n v="1054.76"/>
        <n v="1460.02"/>
        <n v="183.53"/>
        <n v="794.89"/>
        <n v="452.19"/>
        <n v="442.1"/>
        <n v="536.96"/>
        <n v="1003.53"/>
        <n v="242.81"/>
        <n v="223.53"/>
        <n v="489.02"/>
        <n v="92.43"/>
        <n v="1899.63"/>
        <n v="105.97"/>
        <n v="375.33"/>
        <n v="821.29"/>
        <n v="328.07"/>
        <n v="1083.47"/>
        <n v="306.43"/>
        <n v="779.22"/>
        <n v="1096.01"/>
        <n v="33.22"/>
        <n v="341.51"/>
        <n v="32.19"/>
        <n v="189.28"/>
        <n v="80.87"/>
        <n v="837.27"/>
        <n v="424.74"/>
        <n v="377.46"/>
        <n v="661.46"/>
        <n v="873.02"/>
        <n v="156.22"/>
        <n v="968.22"/>
        <n v="299.11"/>
        <n v="753.79"/>
        <n v="268.66000000000003"/>
        <n v="591.09"/>
        <n v="463.96"/>
        <n v="241.5"/>
        <n v="953.54"/>
        <n v="1546.01"/>
        <n v="225.95"/>
        <n v="85.48"/>
        <n v="595.99"/>
        <n v="64.150000000000006"/>
        <n v="88.31"/>
        <n v="497.03"/>
        <n v="437.95"/>
        <n v="487.47"/>
        <n v="664.63"/>
        <n v="157.21"/>
        <n v="937.04"/>
        <n v="56.82"/>
        <n v="66.599999999999994"/>
        <n v="543.20000000000005"/>
        <n v="231.39"/>
        <n v="1514.47"/>
        <n v="515.78"/>
        <n v="76.5"/>
        <n v="103.15"/>
        <n v="191.45"/>
        <n v="746.08"/>
        <n v="377.14"/>
        <n v="1450.19"/>
        <n v="351.29"/>
        <n v="426.55"/>
        <n v="67.069999999999993"/>
        <n v="219.75"/>
        <n v="63.72"/>
        <n v="577.03"/>
        <n v="1060.81"/>
        <n v="575.79"/>
        <n v="412.99"/>
        <n v="1359.01"/>
        <n v="557.63"/>
        <n v="794.54"/>
        <n v="131.18"/>
        <n v="632.17999999999995"/>
        <n v="158.96"/>
        <n v="756.25"/>
        <n v="279.44"/>
        <n v="336.84"/>
        <n v="307.52"/>
        <n v="1030.21"/>
        <n v="616.89"/>
        <n v="1390.14"/>
        <n v="438.95"/>
        <n v="692.23"/>
        <n v="143.59"/>
        <n v="294.04000000000002"/>
        <n v="1316.88"/>
        <n v="374.75"/>
        <n v="542.4"/>
        <n v="1628.14"/>
        <n v="487.23"/>
        <n v="787.74"/>
        <n v="836.18"/>
        <n v="607.96"/>
        <n v="1589.74"/>
        <n v="28.49"/>
        <n v="193.04"/>
        <n v="542.97"/>
        <n v="1051.5899999999999"/>
        <n v="1129.95"/>
        <n v="57.55"/>
        <n v="111.56"/>
        <n v="550.70000000000005"/>
        <n v="1101.18"/>
        <n v="224.98"/>
        <n v="190.4"/>
        <n v="272.49"/>
        <n v="31.89"/>
        <n v="810.04"/>
        <n v="492.48"/>
        <n v="377.72"/>
        <n v="487.52"/>
        <n v="418.15"/>
        <n v="241.98"/>
        <n v="74.13"/>
        <n v="572.33000000000004"/>
        <n v="1110.6600000000001"/>
        <n v="198.01"/>
        <n v="199.57"/>
        <n v="301.47000000000003"/>
        <n v="497.09"/>
        <n v="294.61"/>
        <n v="654.54999999999995"/>
        <n v="561.16"/>
        <n v="59.41"/>
        <n v="72.27"/>
        <n v="755.82"/>
        <n v="328.65"/>
        <n v="33.299999999999997"/>
        <n v="293.61"/>
        <n v="847.38"/>
        <n v="1228.1300000000001"/>
        <n v="660.78"/>
        <n v="232.42"/>
        <n v="254.75"/>
        <n v="156.56"/>
        <n v="590.36"/>
        <n v="19.77"/>
        <n v="103.82"/>
        <n v="18.690000000000001"/>
        <n v="206.51"/>
        <n v="1373.18"/>
        <n v="85.42"/>
        <n v="218.62"/>
        <n v="30.74"/>
        <n v="545.54999999999995"/>
        <n v="1551.59"/>
        <n v="58.14"/>
        <n v="844.28"/>
        <n v="1030.6199999999999"/>
        <n v="842.68"/>
        <n v="311.81"/>
        <n v="834.9"/>
        <n v="241.52"/>
        <n v="837.58"/>
        <n v="35.49"/>
        <n v="914.14"/>
        <n v="896.35"/>
        <n v="327.52"/>
        <n v="14.57"/>
        <n v="915.74"/>
        <n v="678.39"/>
        <n v="687.83"/>
        <n v="40.32"/>
        <n v="481.03"/>
        <n v="575.07000000000005"/>
        <n v="14.97"/>
        <n v="514.12"/>
        <n v="362.84"/>
        <n v="1127.74"/>
        <n v="687.89"/>
        <n v="1426.07"/>
        <n v="145.66"/>
        <n v="1085.3800000000001"/>
        <n v="197.81"/>
        <n v="967.16"/>
        <n v="194.97"/>
        <n v="1325.39"/>
        <n v="77.819999999999993"/>
        <n v="466.35"/>
        <n v="1062.43"/>
        <n v="180.12"/>
        <n v="200.2"/>
        <n v="151.26"/>
        <n v="340.79"/>
        <n v="233.3"/>
        <n v="144.29"/>
        <n v="232.87"/>
        <n v="1250.2"/>
        <n v="76.52"/>
        <n v="106.74"/>
        <n v="338.21"/>
        <n v="342.82"/>
        <n v="1087.1300000000001"/>
        <n v="62.02"/>
        <n v="1350.29"/>
        <n v="574.98"/>
        <n v="938.51"/>
        <n v="297.87"/>
        <n v="189.98"/>
        <n v="683.75"/>
        <n v="1027.1099999999999"/>
        <n v="648.41"/>
        <n v="316.27"/>
        <n v="495.56"/>
        <n v="359.02"/>
        <n v="578.66999999999996"/>
        <n v="1200.07"/>
        <n v="539.86"/>
        <n v="687.98"/>
        <n v="1125.4100000000001"/>
        <n v="828.37"/>
        <n v="713.55"/>
        <n v="332.42"/>
        <n v="1331.16"/>
        <n v="494.55"/>
        <n v="65.84"/>
        <n v="43.61"/>
        <n v="639.66"/>
        <n v="549.07000000000005"/>
        <n v="418.23"/>
        <n v="824.51"/>
        <n v="679.23"/>
        <n v="1227.83"/>
        <n v="196.03"/>
        <n v="59.27"/>
        <n v="535.04"/>
        <n v="271.77999999999997"/>
        <n v="207.1"/>
        <n v="460.33"/>
        <n v="353"/>
        <n v="684.13"/>
        <n v="1004.63"/>
        <n v="596.79"/>
        <n v="54.04"/>
        <n v="66.84"/>
        <n v="1110.97"/>
        <n v="821.91"/>
        <n v="845.25"/>
        <n v="1660.85"/>
        <n v="437.76"/>
        <n v="1000.65"/>
        <n v="152.01"/>
        <n v="560.91"/>
        <n v="853.07"/>
        <n v="64.599999999999994"/>
        <n v="188.95"/>
        <n v="501.19"/>
        <n v="173.15"/>
        <n v="750.62"/>
        <n v="114.98"/>
        <n v="583.46"/>
        <n v="996.26"/>
        <n v="759.34"/>
        <n v="174.58"/>
        <n v="30.92"/>
        <n v="96.26"/>
        <n v="612.4"/>
        <n v="40.450000000000003"/>
        <n v="328.51"/>
        <n v="128.18"/>
        <n v="478.33"/>
        <n v="114.42"/>
        <n v="1417.93"/>
        <n v="44.09"/>
        <n v="20.41"/>
        <n v="176.4"/>
        <n v="923.58"/>
        <n v="456.64"/>
        <n v="203.35"/>
        <n v="163.06"/>
        <n v="697.1"/>
        <n v="349.53"/>
        <n v="19.64"/>
        <n v="436.19"/>
        <n v="420.24"/>
        <n v="475.44"/>
        <n v="138.6"/>
        <n v="63.59"/>
        <n v="269.24"/>
        <n v="72.91"/>
        <n v="510.72"/>
        <n v="503.06"/>
        <n v="266.52999999999997"/>
        <n v="129"/>
        <n v="1629.63"/>
        <n v="22.65"/>
        <n v="701.66"/>
        <n v="53.95"/>
        <n v="168.52"/>
        <n v="1099.6500000000001"/>
        <n v="503.95"/>
        <n v="848.2"/>
        <n v="868.36"/>
        <n v="691.77"/>
        <n v="281.38"/>
        <n v="87.98"/>
        <n v="734.49"/>
        <n v="1553.78"/>
        <n v="331.05"/>
        <n v="39.700000000000003"/>
        <n v="39.57"/>
        <n v="905.56"/>
        <n v="949.61"/>
        <n v="456.59"/>
        <n v="1509.98"/>
        <n v="426.63"/>
        <n v="66.67"/>
        <n v="148.05000000000001"/>
        <n v="351.91"/>
        <n v="1437.22"/>
        <n v="59.37"/>
        <n v="425.73"/>
        <n v="887.74"/>
        <n v="50.81"/>
        <n v="1248.19"/>
        <n v="753.23"/>
        <n v="231.46"/>
        <n v="1257.02"/>
        <n v="147.87"/>
        <n v="494.93"/>
        <n v="734.88"/>
        <n v="853.38"/>
        <n v="469.45"/>
        <n v="1316.91"/>
        <n v="405.91"/>
        <n v="92.46"/>
        <n v="1135.8800000000001"/>
        <n v="332.63"/>
        <n v="639.71"/>
        <n v="984.38"/>
        <n v="173.99"/>
        <n v="202.59"/>
        <n v="412.25"/>
        <n v="30.56"/>
        <n v="602.72"/>
        <n v="138.94"/>
        <n v="482.95"/>
        <n v="419.54"/>
        <n v="444.69"/>
        <n v="308.58"/>
        <n v="1016.55"/>
        <n v="493.74"/>
        <n v="166.12"/>
        <n v="1738.18"/>
        <n v="229.22"/>
        <n v="1168.46"/>
        <n v="49.19"/>
        <n v="1643.74"/>
        <n v="317.19"/>
        <n v="11.56"/>
        <n v="639.97"/>
        <n v="133.44"/>
        <n v="330.24"/>
        <n v="1228.76"/>
        <n v="1086.8399999999999"/>
        <n v="229.98"/>
        <n v="13.71"/>
        <n v="234.68"/>
        <n v="1399.84"/>
        <n v="27.75"/>
        <n v="1023.36"/>
        <n v="174.09"/>
        <n v="132.96"/>
        <n v="11.75"/>
        <n v="465.03"/>
        <n v="212.67"/>
        <n v="876.1"/>
        <n v="48.14"/>
        <n v="529.65"/>
        <n v="1228"/>
        <n v="72.59"/>
        <n v="236.37"/>
        <n v="1483.44"/>
        <n v="185.23"/>
        <n v="223.18"/>
        <n v="282.48"/>
        <n v="218.54"/>
        <n v="818.3"/>
        <n v="591.30999999999995"/>
        <n v="25.31"/>
        <n v="33.729999999999997"/>
        <n v="1762.6"/>
        <n v="272.64999999999998"/>
        <n v="50.4"/>
        <n v="476.82"/>
        <n v="928.59"/>
        <n v="637.52"/>
        <n v="292.35000000000002"/>
        <n v="670.3"/>
        <n v="853.12"/>
        <n v="777.47"/>
        <n v="84.78"/>
        <n v="13.23"/>
        <n v="71.239999999999995"/>
        <n v="394.88"/>
        <n v="869.13"/>
        <n v="547.13"/>
        <n v="335.04"/>
        <n v="919.56"/>
        <n v="1700.15"/>
        <n v="557.42999999999995"/>
        <n v="1117.1300000000001"/>
        <n v="196.13"/>
        <n v="922.23"/>
        <n v="1401.38"/>
        <n v="1031.9100000000001"/>
        <n v="711.39"/>
        <n v="24.13"/>
        <n v="701.5"/>
        <n v="118.96"/>
        <n v="758.59"/>
        <n v="273.86"/>
        <n v="214.1"/>
        <n v="31.06"/>
        <n v="825.18"/>
        <n v="205"/>
        <n v="64.63"/>
        <n v="1826.93"/>
        <n v="574.76"/>
        <n v="909.96"/>
        <n v="1443.38"/>
        <n v="10.42"/>
        <n v="475.82"/>
        <n v="676.9"/>
        <n v="69.23"/>
        <n v="251.07"/>
        <n v="145.97999999999999"/>
        <n v="463.04"/>
        <n v="1157.6300000000001"/>
        <n v="139.55000000000001"/>
        <n v="114.13"/>
        <n v="403.57"/>
        <n v="492.7"/>
        <n v="182.06"/>
        <n v="994.3"/>
        <n v="1061.1199999999999"/>
        <n v="314.57"/>
        <n v="1584.29"/>
        <n v="234.97"/>
        <n v="964.14"/>
        <n v="871.97"/>
        <n v="247.71"/>
        <n v="916.14"/>
        <n v="717.43"/>
        <n v="363.89"/>
        <n v="443.78"/>
        <n v="1223.31"/>
        <n v="106.44"/>
        <n v="1342.96"/>
        <n v="722.3"/>
        <n v="509.46"/>
        <n v="127.68"/>
        <n v="561.49"/>
        <n v="57.91"/>
        <n v="301.31"/>
        <n v="181.54"/>
        <n v="184.07"/>
        <n v="745.24"/>
        <n v="335.37"/>
        <n v="694.31"/>
        <n v="306.20999999999998"/>
        <n v="553.78"/>
        <n v="486.93"/>
        <n v="1293.52"/>
        <n v="168.12"/>
        <n v="101.86"/>
        <n v="180.38"/>
        <n v="1117.25"/>
        <n v="76.849999999999994"/>
        <n v="635.14"/>
        <n v="887.43"/>
        <n v="762.09"/>
        <n v="401.94"/>
        <n v="99.61"/>
        <n v="103.91"/>
        <n v="1110.3800000000001"/>
        <n v="1230.07"/>
        <n v="1543.62"/>
        <n v="221.13"/>
        <n v="1354.81"/>
        <n v="203.89"/>
        <n v="1122.8399999999999"/>
        <n v="22.01"/>
        <n v="674.15"/>
        <n v="378.91"/>
        <n v="263.33"/>
        <n v="430.08"/>
        <n v="1055.82"/>
        <n v="691.97"/>
        <n v="1029.5899999999999"/>
        <n v="754.06"/>
        <n v="893.12"/>
        <n v="171.05"/>
        <n v="78.63"/>
        <n v="1112.2"/>
        <n v="1425.32"/>
        <n v="156.99"/>
        <n v="752.31"/>
        <n v="90.88"/>
        <n v="26.37"/>
        <n v="262.51"/>
        <n v="106.98"/>
        <n v="898.04"/>
        <n v="894.57"/>
        <n v="656.4"/>
        <n v="338.91"/>
        <n v="836.61"/>
        <n v="738.21"/>
        <n v="39.92"/>
        <n v="726.83"/>
        <n v="246.74"/>
        <n v="348.99"/>
        <n v="1102.6300000000001"/>
        <n v="382.94"/>
        <n v="654.16999999999996"/>
        <n v="559.12"/>
        <n v="1121.06"/>
        <n v="112.21"/>
        <n v="145.87"/>
        <n v="29.95"/>
        <n v="58.24"/>
        <n v="279.95999999999998"/>
        <n v="831.36"/>
        <n v="1023.17"/>
        <n v="765.61"/>
        <n v="145.33000000000001"/>
        <n v="644.75"/>
        <n v="80.760000000000005"/>
        <n v="112.31"/>
        <n v="33.06"/>
        <n v="679.67"/>
        <n v="937.42"/>
        <n v="208.44"/>
        <n v="269.76"/>
        <n v="405.71"/>
        <n v="105.47"/>
        <n v="372.1"/>
        <n v="372.94"/>
        <n v="555.66999999999996"/>
        <n v="1135.42"/>
        <n v="1097.3900000000001"/>
        <n v="346.76"/>
        <n v="392.16"/>
        <n v="969.73"/>
        <n v="907.48"/>
        <n v="303.67"/>
        <n v="677.02"/>
        <n v="558.02"/>
        <n v="400.74"/>
        <n v="342.88"/>
        <n v="204.49"/>
        <n v="1000.3"/>
        <n v="316.45999999999998"/>
        <n v="48.24"/>
        <n v="1209.94"/>
        <n v="268.07"/>
        <n v="1712.1"/>
        <n v="85.9"/>
        <n v="275.36"/>
        <n v="1188.6600000000001"/>
        <n v="167.08"/>
        <n v="77.239999999999995"/>
        <n v="777.62"/>
        <n v="724.52"/>
        <n v="581.91999999999996"/>
        <n v="398.16"/>
        <n v="1179.6099999999999"/>
        <n v="147.97999999999999"/>
        <n v="66.180000000000007"/>
        <n v="290.33999999999997"/>
        <n v="1172.3399999999999"/>
        <n v="112.36"/>
        <n v="196.06"/>
        <n v="61.96"/>
        <n v="653.08000000000004"/>
        <n v="132.75"/>
        <n v="12.13"/>
        <n v="779.36"/>
        <n v="17.43"/>
        <n v="1034.67"/>
        <n v="346.99"/>
        <n v="1370.17"/>
        <n v="371.24"/>
        <n v="460.23"/>
        <n v="143.69999999999999"/>
        <n v="774.43"/>
        <n v="277.14"/>
        <n v="184.77"/>
        <n v="94.36"/>
        <n v="841.93"/>
        <n v="1355.32"/>
        <n v="504.8"/>
        <n v="393.63"/>
        <n v="1186.21"/>
        <n v="588.03"/>
        <n v="247.79"/>
        <n v="503.51"/>
        <n v="1239.71"/>
        <n v="69.930000000000007"/>
        <n v="1783.28"/>
        <n v="745.95"/>
        <n v="108.83"/>
        <n v="742.27"/>
        <n v="330"/>
        <n v="1128.93"/>
        <n v="279.64999999999998"/>
        <n v="663.18"/>
        <n v="152.84"/>
        <n v="14.68"/>
        <n v="25.04"/>
        <n v="10.33"/>
        <n v="923.69"/>
        <n v="138.97999999999999"/>
        <n v="287.47000000000003"/>
        <n v="1112.77"/>
        <n v="395.17"/>
        <n v="547.4"/>
        <n v="547.20000000000005"/>
        <n v="455.92"/>
        <n v="53.78"/>
        <n v="617.54999999999995"/>
        <n v="1771.4"/>
        <n v="404.49"/>
        <n v="534.11"/>
        <n v="307.68"/>
        <n v="626.17999999999995"/>
        <n v="334.55"/>
        <n v="368.77"/>
        <n v="1199.4100000000001"/>
        <n v="37.69"/>
        <n v="559.29"/>
        <n v="939.8"/>
        <n v="1116.44"/>
        <n v="773.94"/>
        <n v="747.2"/>
        <n v="875.25"/>
        <n v="430.28"/>
        <n v="69.56"/>
        <n v="75.25"/>
        <n v="277.41000000000003"/>
        <n v="159.94999999999999"/>
        <n v="422.72"/>
        <n v="276.67"/>
        <n v="837.99"/>
        <n v="724.82"/>
        <n v="138.84"/>
        <n v="940.17"/>
        <n v="624.58000000000004"/>
        <n v="363.64"/>
        <n v="236.77"/>
        <n v="721.84"/>
        <n v="1713.7"/>
        <n v="1059.51"/>
        <n v="638.07000000000005"/>
        <n v="293.33999999999997"/>
        <n v="173.44"/>
        <n v="543.16"/>
        <n v="1343.04"/>
        <n v="1215.5899999999999"/>
        <n v="282.56"/>
        <n v="267.63"/>
        <n v="236.98"/>
        <n v="75.709999999999994"/>
        <n v="11.65"/>
        <n v="144.32"/>
        <n v="24.7"/>
        <n v="380.7"/>
        <n v="452.12"/>
        <n v="128.69999999999999"/>
        <n v="222.33"/>
        <n v="320.76"/>
        <n v="388.2"/>
        <n v="61.48"/>
        <n v="158.21"/>
        <n v="753.93"/>
        <n v="1216.04"/>
        <n v="16.38"/>
        <n v="94.24"/>
        <n v="1681.47"/>
        <n v="146.69"/>
        <n v="320.35000000000002"/>
        <n v="623.91999999999996"/>
        <n v="329.32"/>
        <n v="403.25"/>
        <n v="1129.27"/>
        <n v="206.5"/>
        <n v="423.17"/>
        <n v="75.84"/>
        <n v="177.97"/>
        <n v="74.53"/>
        <n v="128.87"/>
        <n v="221.23"/>
        <n v="1371.2"/>
        <n v="177.8"/>
        <n v="715.62"/>
        <n v="87.8"/>
        <n v="1338.12"/>
        <n v="165.21"/>
        <n v="174.77"/>
        <n v="511.33"/>
        <n v="705.64"/>
        <n v="1369.46"/>
        <n v="771.2"/>
        <n v="59.54"/>
        <n v="148.88999999999999"/>
        <n v="235.21"/>
        <n v="1019.68"/>
        <n v="58.94"/>
        <n v="87.81"/>
        <n v="1185.8599999999999"/>
        <n v="1658.87"/>
        <n v="1179.3499999999999"/>
        <n v="147.27000000000001"/>
        <n v="372.78"/>
        <n v="752.33"/>
        <n v="1695.12"/>
        <n v="15.81"/>
        <n v="1345.46"/>
        <n v="66.06"/>
        <n v="940.07"/>
        <n v="1791.02"/>
        <n v="569.66999999999996"/>
        <n v="518.47"/>
        <n v="140.30000000000001"/>
        <n v="216.74"/>
        <n v="1345.95"/>
        <n v="865.57"/>
        <n v="754.16"/>
        <n v="173.41"/>
        <n v="291.77999999999997"/>
        <n v="393.56"/>
        <n v="273.68"/>
        <n v="585.99"/>
        <n v="54"/>
        <n v="1417.3"/>
        <n v="905.09"/>
        <n v="873.89"/>
        <n v="324.54000000000002"/>
        <n v="1630.37"/>
        <n v="524.82000000000005"/>
        <n v="1985.61"/>
        <n v="838.79"/>
        <n v="1149.76"/>
        <n v="867.48"/>
        <n v="245.01"/>
        <n v="735.31"/>
        <n v="66.73"/>
        <n v="73.39"/>
        <n v="80.63"/>
        <n v="1046.6600000000001"/>
        <n v="157.63999999999999"/>
        <n v="1382.1"/>
        <n v="128.03"/>
        <n v="114.29"/>
        <n v="245.67"/>
        <n v="197.49"/>
        <n v="465.94"/>
        <n v="38.08"/>
        <n v="788.25"/>
        <n v="317.89999999999998"/>
        <n v="744.34"/>
        <n v="1465.49"/>
        <n v="718.75"/>
        <n v="451.45"/>
        <n v="136.94"/>
        <n v="1210.9100000000001"/>
        <n v="21.89"/>
        <n v="100.33"/>
        <n v="1170.6199999999999"/>
        <n v="960.84"/>
        <n v="119.34"/>
        <n v="1341.55"/>
        <n v="731.56"/>
        <n v="362.15"/>
        <n v="963.58"/>
        <n v="479.48"/>
        <n v="643.03"/>
        <n v="162.05000000000001"/>
        <n v="27.42"/>
        <n v="604.88"/>
        <n v="1858.79"/>
        <n v="188.65"/>
        <n v="620.28"/>
        <n v="239.77"/>
        <n v="1171.46"/>
        <n v="643.87"/>
        <n v="1644.02"/>
        <n v="1270.01"/>
        <n v="473.83"/>
        <n v="255.96"/>
        <n v="704.32"/>
        <n v="385.48"/>
        <n v="284.36"/>
        <n v="974.42"/>
        <n v="451.83"/>
        <n v="111.29"/>
        <n v="1472.96"/>
        <n v="117.84"/>
        <n v="495.77"/>
        <n v="195.71"/>
        <n v="255.34"/>
        <n v="1444.35"/>
        <n v="197.13"/>
        <n v="418.4"/>
        <n v="1324.62"/>
        <n v="441.52"/>
        <n v="723.15"/>
        <n v="115.08"/>
        <n v="380.27"/>
        <n v="34.340000000000003"/>
        <n v="181.53"/>
        <n v="125.42"/>
        <n v="251.41"/>
        <n v="427.24"/>
        <n v="1395.34"/>
        <n v="133.49"/>
        <n v="716.29"/>
        <n v="130.53"/>
        <n v="1440.2"/>
        <n v="1604.62"/>
        <n v="38.75"/>
        <n v="64.12"/>
        <n v="1276.42"/>
        <n v="1041.02"/>
        <n v="212.36"/>
        <n v="798.61"/>
        <n v="897.76"/>
        <n v="1368.31"/>
        <n v="509.5"/>
        <n v="791.26"/>
        <n v="59.05"/>
        <n v="252.63"/>
        <n v="165.04"/>
        <n v="409.41"/>
        <n v="351.93"/>
        <n v="563.61"/>
        <n v="68.489999999999995"/>
        <n v="705.2"/>
        <n v="107.26"/>
        <n v="284.17"/>
        <n v="306.86"/>
        <n v="619.57000000000005"/>
        <n v="1136.81"/>
        <n v="35.74"/>
        <n v="39.54"/>
        <n v="754.57"/>
        <n v="13.35"/>
        <n v="739.4"/>
        <n v="609.15"/>
        <n v="380.1"/>
        <n v="997.6"/>
        <n v="155.22"/>
        <n v="181.13"/>
        <n v="1145.9000000000001"/>
        <n v="614.52"/>
        <n v="50.62"/>
        <n v="36.409999999999997"/>
        <n v="374.97"/>
        <n v="278.79000000000002"/>
        <n v="114.84"/>
        <n v="685.37"/>
        <n v="367.21"/>
        <n v="1672.19"/>
        <n v="574.19000000000005"/>
        <n v="545.80999999999995"/>
        <n v="75.790000000000006"/>
        <n v="606.41999999999996"/>
        <n v="117.02"/>
        <n v="153.04"/>
        <n v="178.79"/>
        <n v="233.65"/>
        <n v="284.16000000000003"/>
        <n v="93.48"/>
        <n v="111.06"/>
        <n v="376.4"/>
        <n v="718.56"/>
        <n v="596.55999999999995"/>
        <n v="1635.17"/>
        <n v="844.63"/>
        <n v="672.39"/>
        <n v="86.6"/>
        <n v="995.7"/>
        <n v="1024.45"/>
        <n v="119.35"/>
        <n v="47.3"/>
        <n v="1156.46"/>
        <n v="570.39"/>
        <n v="603.9"/>
        <n v="1457.36"/>
        <n v="484.61"/>
        <n v="997.57"/>
        <n v="546.26"/>
        <n v="358.16"/>
        <n v="819.68"/>
        <n v="894.25"/>
        <n v="355.47"/>
        <n v="491.32"/>
        <n v="1888.23"/>
        <n v="959.6"/>
        <n v="960.77"/>
        <n v="1076.5999999999999"/>
        <n v="899.66"/>
        <n v="1167.94"/>
        <n v="971.49"/>
        <n v="14.09"/>
        <n v="350.66"/>
        <n v="398.02"/>
        <n v="722.62"/>
        <n v="962.82"/>
        <n v="280.43"/>
        <n v="1221.8800000000001"/>
        <n v="274.74"/>
        <n v="1659.77"/>
        <n v="1246.97"/>
        <n v="414.19"/>
        <n v="332.41"/>
        <n v="560.69000000000005"/>
        <n v="14.64"/>
        <n v="1027.8699999999999"/>
        <n v="277.58999999999997"/>
        <n v="606.69000000000005"/>
        <n v="589.72"/>
        <n v="320.8"/>
        <n v="239.49"/>
        <n v="452.89"/>
        <n v="824.57"/>
        <n v="31.9"/>
        <n v="552.41"/>
        <n v="107.53"/>
        <n v="82.25"/>
        <n v="57.76"/>
        <n v="166.79"/>
        <n v="264.77"/>
        <n v="55.58"/>
        <n v="200.27"/>
        <n v="209.36"/>
        <n v="123.47"/>
        <n v="1359.16"/>
        <n v="499"/>
        <n v="464.15"/>
        <n v="326.27999999999997"/>
        <n v="315.36"/>
        <n v="280.52"/>
        <n v="88.98"/>
        <n v="619.25"/>
        <n v="374.02"/>
        <n v="38.53"/>
        <n v="302.82"/>
        <n v="893.4"/>
        <n v="950.18"/>
        <n v="1417.13"/>
        <n v="247.86"/>
        <n v="970.17"/>
        <n v="886.26"/>
        <n v="24.58"/>
        <n v="299.62"/>
        <n v="448.15"/>
        <n v="833.96"/>
        <n v="365.91"/>
        <n v="206.75"/>
        <n v="1427.07"/>
        <n v="763.15"/>
        <n v="1004.73"/>
        <n v="1389.91"/>
        <n v="103.38"/>
        <n v="321.38"/>
        <n v="470.94"/>
        <n v="581.75"/>
        <n v="1336.3"/>
        <n v="290.39"/>
        <n v="56.31"/>
        <n v="1704.37"/>
        <n v="779.92"/>
        <n v="444.91"/>
        <n v="471.27"/>
        <n v="1105.24"/>
        <n v="72.56"/>
        <n v="225.06"/>
        <n v="1167.32"/>
        <n v="784.24"/>
        <n v="89.15"/>
        <n v="374.82"/>
        <n v="866.8"/>
        <n v="204.79"/>
        <n v="904.09"/>
        <n v="87.05"/>
        <n v="75.459999999999994"/>
        <n v="296.87"/>
        <n v="376.86"/>
        <n v="484.03"/>
        <n v="13.1"/>
        <n v="833.01"/>
        <n v="328.87"/>
        <n v="1279.24"/>
        <n v="1208.8599999999999"/>
        <n v="419.48"/>
        <n v="472.85"/>
        <n v="89.03"/>
        <n v="1398.24"/>
        <n v="804.33"/>
        <n v="780.85"/>
        <n v="650.83000000000004"/>
        <n v="96.25"/>
        <n v="1306.1500000000001"/>
        <n v="26.42"/>
        <n v="399.97"/>
        <n v="1314.66"/>
        <n v="663.8"/>
        <n v="995.31"/>
        <n v="1337.9"/>
        <n v="25.39"/>
        <n v="45"/>
        <n v="865.94"/>
        <n v="76.2"/>
        <n v="1459.61"/>
        <n v="385.31"/>
        <n v="566.97"/>
        <n v="129.32"/>
        <n v="495.02"/>
        <n v="43.95"/>
        <n v="522.42999999999995"/>
        <n v="894.05"/>
        <n v="472.96"/>
        <n v="528.86"/>
        <n v="83.74"/>
        <n v="48.43"/>
        <n v="1909.61"/>
        <n v="180.37"/>
        <n v="1667.36"/>
        <n v="741.28"/>
        <n v="780.05"/>
        <n v="1159.58"/>
        <n v="434.63"/>
        <n v="52.42"/>
        <n v="1262.4000000000001"/>
        <n v="353.88"/>
        <n v="356.83"/>
        <n v="536.61"/>
        <n v="1940.37"/>
        <n v="56.27"/>
        <n v="138.93"/>
        <n v="608.17999999999995"/>
        <n v="1209.8499999999999"/>
        <n v="123.49"/>
        <n v="65.349999999999994"/>
        <n v="1100.17"/>
        <n v="905.26"/>
        <n v="538.35"/>
        <n v="200.71"/>
        <n v="35.909999999999997"/>
        <n v="79.650000000000006"/>
        <n v="234.33"/>
        <n v="642.82000000000005"/>
        <n v="1191.1600000000001"/>
        <n v="165.27"/>
        <n v="767.43"/>
        <n v="266.07"/>
        <n v="438.21"/>
        <n v="521.39"/>
        <n v="307.37"/>
        <n v="90.4"/>
        <n v="779.46"/>
        <n v="868.54"/>
        <n v="269.14999999999998"/>
        <n v="982.93"/>
        <n v="489.38"/>
        <n v="765.5"/>
        <n v="1466.88"/>
        <n v="120.84"/>
        <n v="256.37"/>
        <n v="201.84"/>
        <n v="336.54"/>
        <n v="211.8"/>
        <n v="292.07"/>
        <n v="52.28"/>
        <n v="214.88"/>
        <n v="1162.6400000000001"/>
        <n v="82.54"/>
        <n v="1253.48"/>
        <n v="889.85"/>
        <n v="227.38"/>
        <n v="824.78"/>
        <n v="1062.3499999999999"/>
        <n v="167.09"/>
        <n v="128.84"/>
        <n v="1020.3"/>
        <n v="118.39"/>
        <n v="186.53"/>
        <n v="1170.93"/>
        <n v="202.87"/>
        <n v="17.59"/>
        <n v="84.44"/>
        <n v="336.42"/>
        <n v="483.54"/>
        <n v="98.23"/>
        <n v="767.48"/>
        <n v="1250.96"/>
        <n v="338.2"/>
        <n v="79"/>
        <n v="768.98"/>
        <n v="1301.0899999999999"/>
        <n v="44.82"/>
        <n v="62.41"/>
        <n v="230.04"/>
        <n v="1028.94"/>
        <n v="847.94"/>
        <n v="104.56"/>
        <n v="714.47"/>
        <n v="1184.79"/>
        <n v="1713.36"/>
        <n v="120.6"/>
        <n v="65.08"/>
        <n v="818.62"/>
        <n v="867.65"/>
        <n v="346.88"/>
        <n v="475.86"/>
        <n v="1415.25"/>
        <n v="742.39"/>
        <n v="420.79"/>
        <n v="273.91000000000003"/>
        <n v="1698.98"/>
        <n v="40.07"/>
        <n v="392.69"/>
        <n v="657.33"/>
        <n v="1358.34"/>
        <n v="1272.69"/>
        <n v="269.29000000000002"/>
        <n v="428.61"/>
        <n v="124.96"/>
        <n v="734.9"/>
        <n v="472.97"/>
        <n v="57.25"/>
        <n v="636.26"/>
        <n v="1113.92"/>
        <n v="246.64"/>
        <n v="82.24"/>
        <n v="27.06"/>
        <n v="239.3"/>
        <n v="236.46"/>
        <n v="501.33"/>
        <n v="362.03"/>
        <n v="1373.38"/>
        <n v="266.08"/>
        <n v="1223.73"/>
        <n v="220.06"/>
        <n v="433.31"/>
        <n v="602.79"/>
        <n v="20.3"/>
        <n v="350.22"/>
        <n v="196.24"/>
        <n v="20.76"/>
        <n v="237.18"/>
        <n v="1033.43"/>
        <n v="174.56"/>
        <n v="667.84"/>
        <n v="167.99"/>
        <n v="38.200000000000003"/>
        <n v="151.87"/>
        <n v="1535.93"/>
        <n v="267.13"/>
        <n v="137.02000000000001"/>
        <n v="267.39999999999998"/>
        <n v="85.28"/>
        <n v="88.21"/>
        <n v="988.9"/>
        <n v="1309.1600000000001"/>
        <n v="1151.99"/>
        <n v="183.89"/>
        <n v="231.19"/>
        <n v="1143.2"/>
        <n v="956"/>
        <n v="1496.18"/>
        <n v="340.26"/>
        <n v="714.63"/>
        <n v="415.9"/>
        <n v="120.26"/>
        <n v="1125.47"/>
        <n v="70.33"/>
        <n v="188.14"/>
        <n v="166.66"/>
        <n v="442.24"/>
        <n v="237.53"/>
        <n v="1830.26"/>
        <n v="818.37"/>
        <n v="218.36"/>
        <n v="48.94"/>
        <n v="54.38"/>
        <n v="178.75"/>
        <n v="674.47"/>
        <n v="878.03"/>
        <n v="64.709999999999994"/>
        <n v="150.1"/>
        <n v="132.68"/>
        <n v="986.27"/>
        <n v="364.03"/>
        <n v="47.1"/>
        <n v="694.48"/>
        <n v="634.59"/>
        <n v="1132.26"/>
        <n v="70.37"/>
        <n v="1245.05"/>
        <n v="292.37"/>
        <n v="823.14"/>
        <n v="55.38"/>
        <n v="798.82"/>
        <n v="1054.1500000000001"/>
        <n v="1581.89"/>
        <n v="292.73"/>
        <n v="356.48"/>
        <n v="106.29"/>
        <n v="467.77"/>
        <n v="112.32"/>
        <n v="456.12"/>
        <n v="260.77"/>
        <n v="379.6"/>
        <n v="652.63"/>
        <n v="21.2"/>
        <n v="479.92"/>
        <n v="720.76"/>
        <n v="59.34"/>
        <n v="1386.7"/>
        <n v="13.5"/>
        <n v="249.2"/>
        <n v="939.5"/>
        <n v="1654.83"/>
        <n v="294.2"/>
        <n v="331.16"/>
        <n v="295.61"/>
        <n v="106.9"/>
        <n v="1233.06"/>
        <n v="793.48"/>
        <n v="87.07"/>
        <n v="75.599999999999994"/>
        <n v="256.32"/>
        <n v="24.01"/>
        <n v="149.75"/>
        <n v="160.5"/>
        <n v="1097.18"/>
        <n v="741.2"/>
        <n v="102.51"/>
        <n v="241.63"/>
        <n v="303.98"/>
        <n v="656.8"/>
        <n v="823.98"/>
        <n v="22.98"/>
        <n v="1142.48"/>
        <n v="136.36000000000001"/>
        <n v="532.91999999999996"/>
        <n v="1093.94"/>
        <n v="1115.56"/>
        <n v="69.55"/>
        <n v="337.98"/>
        <n v="598.07000000000005"/>
        <n v="777.44"/>
        <n v="507.81"/>
        <n v="304.26"/>
        <n v="771.61"/>
        <n v="887.72"/>
        <n v="722.19"/>
        <n v="996.31"/>
        <n v="1036.19"/>
        <n v="142.77000000000001"/>
        <n v="366.17"/>
        <n v="388.38"/>
        <n v="947"/>
        <n v="244.7"/>
        <n v="1298.03"/>
        <n v="95.19"/>
        <n v="328.11"/>
        <n v="205.73"/>
        <n v="621.04"/>
        <n v="915.34"/>
        <n v="224.28"/>
        <n v="24.45"/>
        <n v="757.02"/>
        <n v="42.98"/>
        <n v="698.84"/>
        <n v="117.42"/>
        <n v="1840.92"/>
        <n v="290.37"/>
        <n v="571.54"/>
        <n v="360.68"/>
        <n v="397.87"/>
        <n v="428.62"/>
        <n v="208.64"/>
        <n v="329.01"/>
        <n v="134.24"/>
        <n v="163.63"/>
        <n v="204.9"/>
        <n v="556.67999999999995"/>
        <n v="755.31"/>
        <n v="323.70999999999998"/>
        <n v="56.72"/>
        <n v="11.08"/>
        <n v="67.2"/>
        <n v="263.57"/>
        <n v="288.33"/>
        <n v="870.25"/>
        <n v="169.98"/>
        <n v="146.22999999999999"/>
        <n v="1402.49"/>
        <n v="22.84"/>
        <n v="326.87"/>
        <n v="148.52000000000001"/>
        <n v="377.42"/>
        <n v="42.44"/>
        <n v="299.58"/>
        <n v="254.01"/>
        <n v="1121.28"/>
        <n v="1628.77"/>
        <n v="249.11"/>
        <n v="455.76"/>
        <n v="116.49"/>
        <n v="234.67"/>
        <n v="290.72000000000003"/>
        <n v="274.99"/>
        <n v="90.16"/>
        <n v="545.77"/>
        <n v="238.95"/>
        <n v="1309.04"/>
        <n v="269.94"/>
        <n v="282.19"/>
        <n v="421.8"/>
        <n v="211.17"/>
        <n v="800.72"/>
        <n v="595.67999999999995"/>
        <n v="1628.44"/>
        <n v="800.14"/>
        <n v="1550.46"/>
        <n v="74.319999999999993"/>
        <n v="122.32"/>
        <n v="680.81"/>
        <n v="308.23"/>
        <n v="746.5"/>
        <n v="24.89"/>
        <n v="753.97"/>
        <n v="108.97"/>
        <n v="1321.8"/>
        <n v="771.32"/>
        <n v="89.81"/>
        <n v="550.79"/>
        <n v="454.01"/>
        <n v="637.42999999999995"/>
        <n v="20.12"/>
        <n v="473.91"/>
        <n v="130.02000000000001"/>
        <n v="318.05"/>
        <n v="176.98"/>
        <n v="328.09"/>
        <n v="1347.34"/>
        <n v="1161.3699999999999"/>
        <n v="56.81"/>
        <n v="365.58"/>
        <n v="503.65"/>
        <n v="1226.6400000000001"/>
        <n v="183.41"/>
        <n v="200.28"/>
        <n v="1332.44"/>
        <n v="281.14999999999998"/>
        <n v="891.03"/>
        <n v="512.28"/>
        <n v="952.61"/>
        <n v="728.02"/>
        <n v="1453.89"/>
        <n v="15.58"/>
        <n v="121.93"/>
        <n v="647.02"/>
        <n v="570.73"/>
        <n v="313.91000000000003"/>
        <n v="117.86"/>
        <n v="67.3"/>
        <n v="152.41999999999999"/>
        <n v="143.61000000000001"/>
        <n v="482.74"/>
        <n v="467.57"/>
        <n v="114.35"/>
        <n v="346.47"/>
        <n v="258.60000000000002"/>
        <n v="159.52000000000001"/>
        <n v="598.94000000000005"/>
        <n v="105.88"/>
        <n v="176.18"/>
        <n v="958.51"/>
        <n v="783.35"/>
        <n v="681.15"/>
        <n v="709.69"/>
        <n v="770.46"/>
        <n v="1636.52"/>
        <n v="465.16"/>
        <n v="137.6"/>
        <n v="156.72999999999999"/>
        <n v="458.08"/>
        <n v="125.67"/>
        <n v="908.04"/>
        <n v="114.41"/>
        <n v="135.78"/>
        <n v="869.93"/>
        <n v="479.99"/>
        <n v="436.45"/>
        <n v="125.38"/>
        <n v="1724.6"/>
        <n v="268.16000000000003"/>
        <n v="314.47000000000003"/>
        <n v="1463.27"/>
        <n v="890.52"/>
        <n v="1034.1600000000001"/>
        <n v="220.67"/>
        <n v="58.39"/>
        <n v="50.03"/>
        <n v="978.98"/>
        <n v="87.72"/>
        <n v="95.67"/>
        <n v="1040.0999999999999"/>
        <n v="243.64"/>
        <n v="161.44"/>
        <n v="185.57"/>
        <n v="688.69"/>
        <n v="150.55000000000001"/>
        <n v="407.84"/>
        <n v="295.79000000000002"/>
        <n v="226.1"/>
        <n v="600.97"/>
        <n v="126.32"/>
        <n v="1352.27"/>
        <n v="1490.74"/>
        <n v="593.98"/>
        <n v="336.26"/>
        <n v="50.96"/>
        <n v="1807.93"/>
        <n v="674.46"/>
        <n v="13.99"/>
        <n v="11.33"/>
        <n v="384.28"/>
        <n v="83.89"/>
        <n v="926.66"/>
        <n v="166.83"/>
        <n v="24.49"/>
        <n v="1340.39"/>
        <n v="690.42"/>
        <n v="743.97"/>
        <n v="916.94"/>
        <n v="10.53"/>
        <n v="315.89999999999998"/>
        <n v="361.99"/>
        <n v="200.73"/>
        <n v="1230.1300000000001"/>
        <n v="1416.66"/>
        <n v="1863.99"/>
        <n v="454.36"/>
        <n v="162.41999999999999"/>
        <n v="341.97"/>
        <n v="555.82000000000005"/>
        <n v="405.95"/>
        <n v="739.01"/>
        <n v="325"/>
        <n v="189.14"/>
        <n v="960.61"/>
        <n v="252.33"/>
        <n v="543.6"/>
        <n v="790.11"/>
        <n v="718.4"/>
        <n v="543.57000000000005"/>
        <n v="118.21"/>
        <n v="389.59"/>
        <n v="1270.6600000000001"/>
        <n v="734.11"/>
        <n v="422.5"/>
        <n v="38.19"/>
        <n v="1154.31"/>
        <n v="204.94"/>
        <n v="683.77"/>
        <n v="906.18"/>
        <n v="277.44"/>
        <n v="905"/>
        <n v="377.85"/>
        <n v="555.11"/>
        <n v="628.11"/>
        <n v="139.58000000000001"/>
        <n v="1043.05"/>
        <n v="1233.75"/>
        <n v="283.99"/>
        <n v="702.02"/>
        <n v="1234.1600000000001"/>
        <n v="1412.84"/>
        <n v="147.1"/>
        <n v="549.78"/>
        <n v="739.98"/>
        <n v="714.76"/>
        <n v="1525.47"/>
        <n v="884.2"/>
        <n v="34.270000000000003"/>
        <n v="687.87"/>
        <n v="101.53"/>
        <n v="768.13"/>
        <n v="1439.21"/>
        <n v="228.48"/>
        <n v="533.73"/>
        <n v="441.03"/>
        <n v="76.05"/>
        <n v="597"/>
        <n v="89.72"/>
        <n v="674.83"/>
        <n v="359.03"/>
        <n v="54.63"/>
        <n v="515.58000000000004"/>
        <n v="1497.41"/>
        <n v="99.33"/>
        <n v="344.98"/>
        <n v="336.98"/>
        <n v="195.86"/>
        <n v="637.24"/>
        <n v="1154.0899999999999"/>
        <n v="63.34"/>
        <n v="604.41"/>
        <n v="105.9"/>
        <n v="51.12"/>
        <n v="233.87"/>
        <n v="376.24"/>
        <n v="429.42"/>
        <n v="31.65"/>
        <n v="587.66"/>
        <n v="595.91"/>
        <n v="793.72"/>
        <n v="956.57"/>
        <n v="711.99"/>
        <n v="500.4"/>
        <n v="699.77"/>
        <n v="990.96"/>
        <n v="423.86"/>
        <n v="1401.66"/>
        <n v="292.68"/>
        <n v="648.05999999999995"/>
        <n v="820.95"/>
        <n v="13.31"/>
        <n v="845.11"/>
        <n v="753.52"/>
        <n v="193.28"/>
        <n v="163.13"/>
        <n v="199.97"/>
        <n v="1096.1600000000001"/>
        <n v="1644.31"/>
        <n v="728.62"/>
        <n v="132.83000000000001"/>
        <n v="412.38"/>
        <n v="811.47"/>
        <n v="531.19000000000005"/>
        <n v="459.44"/>
        <n v="24.73"/>
        <n v="29.41"/>
        <n v="421.55"/>
        <n v="89.63"/>
        <n v="51.33"/>
        <n v="191.31"/>
        <n v="1356.04"/>
        <n v="560.66999999999996"/>
        <n v="103.23"/>
        <n v="970.43"/>
        <n v="261.86"/>
        <n v="1606.14"/>
        <n v="97.15"/>
        <n v="453.36"/>
        <n v="302.06"/>
        <n v="356.67"/>
        <n v="59.35"/>
        <n v="401.2"/>
        <n v="873.69"/>
        <n v="347.29"/>
        <n v="458.32"/>
        <n v="122.89"/>
        <n v="173.97"/>
        <n v="852.93"/>
        <n v="35.409999999999997"/>
        <n v="839.83"/>
        <n v="128.06"/>
        <n v="500.26"/>
        <n v="783.18"/>
        <n v="67.430000000000007"/>
        <n v="933.28"/>
        <n v="1107.67"/>
        <n v="368.23"/>
        <n v="108.7"/>
        <n v="1078.04"/>
        <n v="723.68"/>
        <n v="1287.58"/>
        <n v="962.17"/>
        <n v="674.72"/>
        <n v="510.64"/>
        <n v="357.13"/>
        <n v="129.33000000000001"/>
        <n v="58.3"/>
        <n v="211.13"/>
        <n v="279.24"/>
        <n v="425.31"/>
        <n v="1045.1300000000001"/>
        <n v="256.93"/>
        <n v="47.06"/>
        <n v="68.010000000000005"/>
        <n v="1363.91"/>
        <n v="1072.1099999999999"/>
        <n v="12.61"/>
        <n v="773.51"/>
        <n v="1128.72"/>
        <n v="218.99"/>
        <n v="1251.67"/>
        <n v="251.32"/>
        <n v="681.88"/>
        <n v="254.84"/>
        <n v="156.19999999999999"/>
        <n v="170.99"/>
        <n v="43.27"/>
        <n v="34.56"/>
        <n v="120.76"/>
        <n v="132.37"/>
        <n v="1033.3399999999999"/>
        <n v="927.13"/>
        <n v="287.69"/>
        <n v="215.08"/>
        <n v="1711.49"/>
        <n v="1280.04"/>
        <n v="337.96"/>
        <n v="215.93"/>
        <n v="567.23"/>
        <n v="283.33"/>
        <n v="766.95"/>
        <n v="43.21"/>
        <n v="286.5"/>
        <n v="135.27000000000001"/>
        <n v="853.8"/>
        <n v="231.84"/>
        <n v="1303.6099999999999"/>
        <n v="162.22999999999999"/>
        <n v="244.21"/>
        <n v="388.23"/>
        <n v="185.18"/>
        <n v="888.82"/>
        <n v="645.83000000000004"/>
        <n v="13.7"/>
        <n v="1010.19"/>
        <n v="527.03"/>
        <n v="199.84"/>
        <n v="308.55"/>
        <n v="715.86"/>
        <n v="1284.6400000000001"/>
        <n v="455.25"/>
        <n v="1771.54"/>
        <n v="1018.45"/>
        <n v="410"/>
        <n v="1205.04"/>
        <n v="689.35"/>
        <n v="467.65"/>
        <n v="383.05"/>
        <n v="1658.32"/>
        <n v="83.36"/>
        <n v="728.23"/>
        <n v="169.57"/>
        <n v="900.92"/>
        <n v="399.53"/>
        <n v="411.32"/>
        <n v="379.16"/>
        <n v="1144.01"/>
        <n v="67.75"/>
        <n v="969.86"/>
        <n v="581.72"/>
        <n v="424.88"/>
        <n v="1406.39"/>
        <n v="54.51"/>
        <n v="123.9"/>
        <n v="1229.93"/>
        <n v="770.69"/>
        <n v="95.62"/>
        <n v="498.46"/>
        <n v="244.44"/>
        <n v="760.37"/>
        <n v="1752.22"/>
        <n v="110.56"/>
        <n v="397.98"/>
        <n v="87.16"/>
        <n v="62.31"/>
        <n v="560.65"/>
        <n v="34.36"/>
        <n v="170.56"/>
        <n v="26.53"/>
        <n v="138.11000000000001"/>
        <n v="201.95"/>
        <n v="378.87"/>
        <n v="64.44"/>
        <n v="1490.3"/>
        <n v="385"/>
        <n v="492.9"/>
        <n v="1008.65"/>
        <n v="404.35"/>
        <n v="1139.8499999999999"/>
        <n v="1651.73"/>
        <n v="689.66"/>
        <n v="1180.21"/>
        <n v="490.27"/>
        <n v="372.36"/>
        <n v="930.79"/>
        <n v="251.84"/>
        <n v="309.3"/>
        <n v="92.49"/>
        <n v="58.72"/>
        <n v="1440.79"/>
        <n v="359.9"/>
        <n v="97.53"/>
        <n v="611.28"/>
        <n v="598.98"/>
        <n v="863.28"/>
        <n v="411.23"/>
        <n v="307.36"/>
        <n v="1233.8599999999999"/>
        <n v="1305.8399999999999"/>
        <n v="155.47999999999999"/>
        <n v="345.75"/>
        <n v="200.01"/>
        <n v="403.68"/>
        <n v="139.75"/>
        <n v="952.52"/>
        <n v="34.92"/>
        <n v="15.14"/>
        <n v="641.16"/>
        <n v="1284.19"/>
        <n v="1193.8399999999999"/>
        <n v="203.83"/>
        <n v="115.2"/>
        <n v="1077.51"/>
        <n v="397.34"/>
        <n v="303.79000000000002"/>
        <n v="1279.27"/>
        <n v="94.32"/>
        <n v="1615.8"/>
        <n v="174.46"/>
        <n v="142.37"/>
        <n v="380.05"/>
        <n v="40.29"/>
        <n v="46.51"/>
        <n v="615.42999999999995"/>
        <n v="13.25"/>
        <n v="496.25"/>
        <n v="1361"/>
        <n v="174.37"/>
        <n v="399.05"/>
        <n v="908.68"/>
        <n v="845.92"/>
        <n v="162.57"/>
        <n v="303.94"/>
        <n v="178.55"/>
        <n v="1660.44"/>
        <n v="366.46"/>
        <n v="528.80999999999995"/>
        <n v="41.42"/>
        <n v="206.35"/>
        <n v="1148.48"/>
        <n v="1226.1400000000001"/>
        <n v="1629.78"/>
        <n v="1045"/>
        <n v="89.07"/>
        <n v="62.83"/>
        <n v="320.95999999999998"/>
        <n v="73.849999999999994"/>
        <n v="355.25"/>
        <n v="1512.68"/>
        <n v="1181.53"/>
        <n v="307.27999999999997"/>
        <n v="365.92"/>
        <n v="384.36"/>
        <n v="505.96"/>
        <n v="581.36"/>
        <n v="1347.71"/>
        <n v="445.47"/>
        <n v="276.77"/>
        <n v="294.64"/>
        <n v="341.47"/>
        <n v="426.02"/>
        <n v="848.47"/>
        <n v="131.69999999999999"/>
        <n v="428.03"/>
        <n v="544.69000000000005"/>
        <n v="502.91"/>
        <n v="197.36"/>
        <n v="332.09"/>
        <n v="463.35"/>
        <n v="113.15"/>
        <n v="1088.27"/>
        <n v="441.8"/>
        <n v="1068.71"/>
        <n v="499.13"/>
        <n v="712.94"/>
        <n v="19.239999999999998"/>
        <n v="1447.78"/>
        <n v="106.72"/>
        <n v="390.47"/>
        <n v="232.96"/>
        <n v="199.17"/>
        <n v="331.78"/>
        <n v="351.52"/>
        <n v="1182.02"/>
        <n v="31.88"/>
        <n v="615.47"/>
        <n v="345.57"/>
        <n v="156.16999999999999"/>
        <n v="647"/>
        <n v="291.75"/>
        <n v="1332.98"/>
        <n v="149.5"/>
        <n v="408.29"/>
        <n v="351.92"/>
        <n v="538.34"/>
        <n v="103.47"/>
        <n v="1278.98"/>
        <n v="230.25"/>
        <n v="768.17"/>
        <n v="832.02"/>
        <n v="66.62"/>
        <n v="1164.6500000000001"/>
        <n v="1258.6099999999999"/>
        <n v="1531.76"/>
        <n v="899.45"/>
        <n v="77.430000000000007"/>
        <n v="903.93"/>
        <n v="1115.8900000000001"/>
        <n v="299.07"/>
        <n v="603.35"/>
        <n v="345.12"/>
        <n v="137.31"/>
        <n v="629.28"/>
        <n v="289.43"/>
        <n v="734.93"/>
        <n v="72.89"/>
        <n v="1357.42"/>
        <n v="517.42999999999995"/>
        <n v="591.01"/>
        <n v="712.35"/>
        <n v="575.97"/>
        <n v="173.43"/>
        <n v="981"/>
        <n v="52.5"/>
        <n v="100.89"/>
        <n v="401.76"/>
        <n v="596.44000000000005"/>
        <n v="440.46"/>
        <n v="196.07"/>
        <n v="431.35"/>
        <n v="150.16999999999999"/>
        <n v="48.68"/>
        <n v="302.74"/>
        <n v="163.94"/>
        <n v="536.65"/>
        <n v="11.22"/>
        <n v="883.04"/>
        <n v="899.54"/>
        <n v="776.85"/>
        <n v="311.22000000000003"/>
        <n v="71.14"/>
        <n v="133"/>
        <n v="333.42"/>
        <n v="1085.46"/>
        <n v="226.38"/>
        <n v="1844.8"/>
        <n v="209.42"/>
        <n v="435.36"/>
        <n v="386.83"/>
        <n v="1335.73"/>
        <n v="350.67"/>
        <n v="116.54"/>
        <n v="616.4"/>
        <n v="46.43"/>
        <n v="647.61"/>
        <n v="443.9"/>
        <n v="955.6"/>
        <n v="1748.01"/>
        <n v="78.459999999999994"/>
        <n v="1630.12"/>
        <n v="483.32"/>
        <n v="319.36"/>
        <n v="1175.21"/>
        <n v="426.83"/>
        <n v="86.12"/>
        <n v="602.89"/>
        <n v="57.17"/>
        <n v="538.16"/>
        <n v="496.47"/>
        <n v="60.09"/>
        <n v="686.46"/>
        <n v="1135.06"/>
        <n v="148.68"/>
        <n v="88.57"/>
        <n v="668"/>
        <n v="546.13"/>
        <n v="1300.1099999999999"/>
        <n v="885.52"/>
        <n v="60.75"/>
        <n v="14.47"/>
        <n v="661.07"/>
        <n v="1397.55"/>
        <n v="77.19"/>
        <n v="442.06"/>
        <n v="222.89"/>
        <n v="1457.64"/>
        <n v="834.63"/>
        <n v="1147.08"/>
        <n v="553.96"/>
        <n v="255.05"/>
        <n v="17.010000000000002"/>
        <n v="1628.86"/>
        <n v="1495.03"/>
        <n v="303.45"/>
        <n v="98.33"/>
        <n v="977.94"/>
        <n v="200.47"/>
        <n v="52.29"/>
        <n v="342.13"/>
        <n v="563.08000000000004"/>
        <n v="933.13"/>
        <n v="575.09"/>
        <n v="726.43"/>
        <n v="346.9"/>
        <n v="262.64"/>
        <n v="358.63"/>
        <n v="750.67"/>
        <n v="72.930000000000007"/>
        <n v="1129.3900000000001"/>
        <n v="1067.1600000000001"/>
        <n v="115.73"/>
        <n v="612.82000000000005"/>
        <n v="1108.8800000000001"/>
        <n v="1671.06"/>
        <n v="339.37"/>
        <n v="256.74"/>
        <n v="57.89"/>
        <n v="639.07000000000005"/>
        <n v="89.88"/>
        <n v="342.9"/>
        <n v="74.81"/>
        <n v="100.42"/>
        <n v="223.94"/>
        <n v="21.59"/>
        <n v="140.38"/>
        <n v="47.33"/>
        <n v="80.66"/>
        <n v="1253.81"/>
        <n v="1154.8800000000001"/>
        <n v="41.34"/>
        <n v="25.08"/>
        <n v="52.64"/>
        <n v="275.55"/>
        <n v="620.69000000000005"/>
        <n v="436.4"/>
        <n v="289.87"/>
        <n v="131.84"/>
        <n v="125.18"/>
        <n v="663.77"/>
        <n v="800.48"/>
        <n v="407.96"/>
        <n v="277.35000000000002"/>
        <n v="1545.87"/>
        <n v="100.69"/>
        <n v="343.41"/>
        <n v="568.20000000000005"/>
        <n v="91.1"/>
        <n v="990.43"/>
        <n v="924.12"/>
        <n v="50.56"/>
        <n v="979.35"/>
        <n v="388.62"/>
        <n v="184.17"/>
        <n v="802.08"/>
        <n v="147.58000000000001"/>
        <n v="55"/>
        <n v="48.63"/>
        <n v="203.77"/>
        <n v="353.33"/>
        <n v="1684.27"/>
        <n v="1119.8399999999999"/>
        <n v="1155.27"/>
        <n v="201.78"/>
        <n v="1399.89"/>
        <n v="613.66"/>
        <n v="10"/>
        <n v="452.01"/>
        <n v="1044.0999999999999"/>
        <n v="161.18"/>
        <n v="201.59"/>
        <n v="179.06"/>
        <n v="620.78"/>
        <n v="839.02"/>
        <n v="117.52"/>
        <n v="530.26"/>
        <n v="168.2"/>
        <n v="306.36"/>
        <n v="307.47000000000003"/>
        <n v="331.52"/>
        <n v="618.66999999999996"/>
        <n v="743.66"/>
        <n v="740.26"/>
        <n v="240.87"/>
        <n v="261.01"/>
        <n v="219.06"/>
        <n v="286.39"/>
        <n v="863.29"/>
        <n v="351.06"/>
        <n v="186.2"/>
        <n v="1303.6199999999999"/>
        <n v="452.31"/>
        <n v="735.39"/>
        <n v="185.8"/>
        <n v="147.24"/>
        <n v="697.3"/>
        <n v="1170.22"/>
        <n v="955.24"/>
        <n v="596.96"/>
        <n v="25.03"/>
        <n v="1279.6500000000001"/>
        <n v="110.89"/>
        <n v="513.70000000000005"/>
        <n v="197.52"/>
        <n v="276.93"/>
        <n v="1028.9000000000001"/>
        <n v="414.84"/>
        <n v="976.3"/>
        <n v="474.23"/>
        <n v="1465.44"/>
        <n v="229.75"/>
        <n v="1251.3399999999999"/>
        <n v="60.73"/>
        <n v="47.59"/>
        <n v="880.09"/>
        <n v="56.1"/>
        <n v="21.25"/>
        <n v="160.37"/>
        <n v="1107.48"/>
        <n v="1443.47"/>
        <n v="1088.07"/>
        <n v="1056.03"/>
        <n v="179.04"/>
        <n v="546.29999999999995"/>
        <n v="548.51"/>
        <n v="1426.33"/>
        <n v="289.63"/>
        <n v="1297.4000000000001"/>
        <n v="42.17"/>
        <n v="95.56"/>
        <n v="291.52999999999997"/>
        <n v="1498.05"/>
        <n v="224.03"/>
        <n v="141.38"/>
        <n v="689.96"/>
        <n v="737.02"/>
        <n v="499.91"/>
        <n v="269.54000000000002"/>
        <n v="544.32000000000005"/>
        <n v="968.04"/>
        <n v="78.790000000000006"/>
        <n v="65.67"/>
        <n v="77.489999999999995"/>
        <n v="341.95"/>
        <n v="403.39"/>
        <n v="1082.21"/>
        <n v="180.5"/>
        <n v="1097.49"/>
        <n v="97.37"/>
        <n v="34.67"/>
        <n v="1104.05"/>
        <n v="259.67"/>
        <n v="218.46"/>
        <n v="308.13"/>
        <n v="838.38"/>
        <n v="429.23"/>
        <n v="1294.27"/>
        <n v="43.24"/>
        <n v="198.1"/>
        <n v="791.24"/>
        <n v="554.65"/>
        <n v="67.17"/>
        <n v="63.37"/>
        <n v="221.2"/>
        <n v="79.59"/>
        <n v="1238.3800000000001"/>
        <n v="55.47"/>
        <n v="1134.22"/>
        <n v="759.44"/>
        <n v="254.74"/>
        <n v="245.39"/>
        <n v="607.54999999999995"/>
        <n v="1198.97"/>
        <n v="501.9"/>
        <n v="50.71"/>
        <n v="862.51"/>
        <n v="307.64999999999998"/>
        <n v="680.95"/>
        <n v="460.63"/>
        <n v="423.48"/>
        <n v="105.63"/>
        <n v="946.86"/>
        <n v="1207.4100000000001"/>
        <n v="1279.06"/>
        <n v="36.32"/>
        <n v="26.31"/>
        <n v="254.07"/>
        <n v="39.67"/>
        <n v="853.75"/>
        <n v="511.97"/>
        <n v="422.58"/>
        <n v="1480.42"/>
        <n v="606.04999999999995"/>
        <n v="211.85"/>
        <n v="93.26"/>
        <n v="52.92"/>
        <n v="1456.93"/>
        <n v="83.57"/>
        <n v="791.97"/>
        <n v="865.96"/>
        <n v="450.48"/>
        <n v="1631.47"/>
        <n v="628.23"/>
        <n v="195.26"/>
        <n v="666.89"/>
        <n v="311.24"/>
        <n v="673.72"/>
        <n v="90"/>
        <n v="732.1"/>
        <n v="267.24"/>
        <n v="717.86"/>
        <n v="324.18"/>
        <n v="25.99"/>
        <n v="980.29"/>
        <n v="153.97999999999999"/>
        <n v="139.41999999999999"/>
        <n v="881.03"/>
        <n v="283.23"/>
        <n v="720.17"/>
        <n v="1407.22"/>
        <n v="1013.94"/>
        <n v="1758.58"/>
        <n v="1362.64"/>
        <n v="728.74"/>
        <n v="1311.75"/>
        <n v="100.21"/>
        <n v="715.88"/>
        <n v="535.6"/>
        <n v="493.95"/>
        <n v="1631.13"/>
        <n v="142.54"/>
        <n v="307.45"/>
        <n v="25.25"/>
        <n v="127.7"/>
        <n v="251.8"/>
        <n v="231.97"/>
        <n v="718.86"/>
        <n v="510.42"/>
        <n v="372.48"/>
        <n v="76.58"/>
        <n v="465.28"/>
        <n v="39.32"/>
        <n v="444.04"/>
        <n v="40.049999999999997"/>
        <n v="1829.37"/>
        <n v="163.6"/>
        <n v="66.02"/>
        <n v="468.33"/>
        <n v="942.78"/>
        <n v="775.27"/>
        <n v="1187.8"/>
        <n v="38.86"/>
        <n v="56.18"/>
        <n v="211"/>
        <n v="644.69000000000005"/>
        <n v="822.67"/>
        <n v="369.21"/>
        <n v="1003.3"/>
        <n v="21.42"/>
        <n v="175.98"/>
        <n v="264.45999999999998"/>
        <n v="378.82"/>
        <n v="1760.57"/>
        <n v="618.82000000000005"/>
        <n v="127.95"/>
        <n v="173.48"/>
        <n v="1893.27"/>
        <n v="670.57"/>
        <n v="1020.76"/>
        <n v="424.02"/>
        <n v="80.8"/>
        <n v="516.34"/>
        <n v="292.95999999999998"/>
        <n v="469.49"/>
        <n v="152.12"/>
        <n v="239.45"/>
        <n v="712.74"/>
        <n v="1412.17"/>
        <n v="175.27"/>
        <n v="1667.22"/>
        <n v="666.01"/>
        <n v="12.76"/>
        <n v="517.65"/>
        <n v="202.39"/>
        <n v="703.42"/>
        <n v="30.32"/>
        <n v="933.74"/>
        <n v="698.65"/>
        <n v="80.58"/>
        <n v="1451.35"/>
        <n v="14.61"/>
        <n v="406.36"/>
        <n v="776.09"/>
        <n v="342.05"/>
        <n v="80.13"/>
        <n v="259.05"/>
        <n v="454.94"/>
        <n v="218.92"/>
        <n v="469.21"/>
        <n v="983.77"/>
        <n v="450.59"/>
        <n v="712.1"/>
        <n v="162.94999999999999"/>
        <n v="1077.79"/>
        <n v="104.64"/>
        <n v="1230.8"/>
        <n v="472.17"/>
        <n v="791.06"/>
        <n v="101.78"/>
        <n v="142.29"/>
        <n v="163.75"/>
        <n v="129.77000000000001"/>
        <n v="320.81"/>
        <n v="93.95"/>
        <n v="571.57000000000005"/>
        <n v="41.05"/>
        <n v="221.5"/>
        <n v="753.56"/>
        <n v="1381.06"/>
        <n v="465.08"/>
        <n v="268.41000000000003"/>
        <n v="1131.68"/>
        <n v="670.14"/>
        <n v="936.33"/>
        <n v="1004.58"/>
        <n v="718.18"/>
        <n v="649.67999999999995"/>
        <n v="405.23"/>
        <n v="946.69"/>
        <n v="647.86"/>
        <n v="695.94"/>
        <n v="596.69000000000005"/>
        <n v="925.06"/>
        <n v="1438.81"/>
        <n v="107.72"/>
        <n v="66.930000000000007"/>
        <n v="146.44999999999999"/>
        <n v="385.09"/>
        <n v="235.26"/>
        <n v="487.15"/>
        <n v="428.16"/>
        <n v="755.49"/>
        <n v="379.46"/>
        <n v="124"/>
        <n v="537.58000000000004"/>
        <n v="33.28"/>
        <n v="262.29000000000002"/>
        <n v="72.489999999999995"/>
        <n v="693.9"/>
        <n v="53.35"/>
        <n v="756.58"/>
        <n v="859.13"/>
        <n v="29.84"/>
        <n v="367.45"/>
        <n v="1033.0899999999999"/>
        <n v="379.47"/>
        <n v="1075.31"/>
        <n v="563.53"/>
        <n v="526.62"/>
        <n v="642.71"/>
        <n v="255.38"/>
        <n v="320.97000000000003"/>
        <n v="1437.89"/>
        <n v="448.05"/>
        <n v="417.78"/>
        <n v="238.58"/>
        <n v="371.47"/>
        <n v="22.43"/>
        <n v="1919.65"/>
        <n v="469.06"/>
        <n v="533.86"/>
        <n v="88.5"/>
        <n v="29.5"/>
        <n v="712.24"/>
        <n v="129.49"/>
        <n v="26.66"/>
        <n v="134.07"/>
        <n v="577.54"/>
        <n v="793.51"/>
        <n v="1171.8800000000001"/>
        <n v="1426.41"/>
        <n v="1899.33"/>
        <n v="437.16"/>
        <n v="1185.4100000000001"/>
        <n v="190.47"/>
        <n v="1365.75"/>
        <n v="70.239999999999995"/>
        <n v="1248.69"/>
        <n v="753.87"/>
        <n v="32.299999999999997"/>
        <n v="631.92999999999995"/>
        <n v="435.68"/>
        <n v="108.36"/>
        <n v="433.25"/>
        <n v="539.95000000000005"/>
        <n v="242.25"/>
        <n v="833.5"/>
        <n v="1294.21"/>
        <n v="260.95999999999998"/>
        <n v="1277.49"/>
        <n v="1002.99"/>
        <n v="314.64999999999998"/>
        <n v="746.59"/>
        <n v="234.95"/>
        <n v="1275.21"/>
        <n v="29.96"/>
        <n v="379.7"/>
        <n v="553.83000000000004"/>
        <n v="745.97"/>
        <n v="728.85"/>
        <n v="187.88"/>
        <n v="428.57"/>
        <n v="221.21"/>
        <n v="1640.31"/>
        <n v="576.74"/>
        <n v="146.91999999999999"/>
        <n v="183.21"/>
        <n v="479.16"/>
        <n v="105.04"/>
        <n v="810.05"/>
        <n v="1608.69"/>
        <n v="588.58000000000004"/>
        <n v="1012.17"/>
        <n v="375.29"/>
        <n v="1304.23"/>
        <n v="49.35"/>
        <n v="429.91"/>
        <n v="257.74"/>
        <n v="769.28"/>
        <n v="225.62"/>
        <n v="585.82000000000005"/>
        <n v="27.85"/>
        <n v="204.65"/>
        <n v="92.5"/>
        <n v="433.28"/>
        <n v="541.54999999999995"/>
        <n v="365.24"/>
        <n v="1042.4000000000001"/>
        <n v="419.61"/>
        <n v="263.29000000000002"/>
        <n v="188.89"/>
        <n v="605.76"/>
        <n v="533.28"/>
        <n v="101.87"/>
        <n v="80.650000000000006"/>
        <n v="95.01"/>
        <n v="433.62"/>
        <n v="331.02"/>
        <n v="240.88"/>
        <n v="521.83000000000004"/>
        <n v="280.66000000000003"/>
        <n v="1146.9000000000001"/>
        <n v="562.49"/>
        <n v="94.25"/>
        <n v="277.61"/>
        <n v="176.72"/>
        <n v="125.82"/>
        <n v="1014.71"/>
        <n v="663.58"/>
        <n v="894.02"/>
        <n v="376.52"/>
        <n v="280.82"/>
        <n v="573.02"/>
        <n v="1370.81"/>
        <n v="115.59"/>
        <n v="1068.52"/>
        <n v="327.99"/>
        <n v="742.85"/>
        <n v="425.36"/>
        <n v="483.78"/>
        <n v="333.9"/>
        <n v="1573.39"/>
        <n v="15.82"/>
        <n v="71.02"/>
        <n v="572.72"/>
        <n v="106.93"/>
        <n v="234.72"/>
        <n v="147.93"/>
        <n v="251.5"/>
        <n v="1145.6500000000001"/>
        <n v="116.99"/>
        <n v="195.42"/>
        <n v="888.01"/>
        <n v="75.81"/>
        <n v="344.28"/>
        <n v="371.82"/>
        <n v="517.08000000000004"/>
        <n v="94.37"/>
        <n v="242.58"/>
        <n v="190.53"/>
        <n v="334.7"/>
        <n v="1425.84"/>
        <n v="1291.27"/>
        <n v="379.99"/>
        <n v="161.38"/>
        <n v="86.75"/>
        <n v="663.78"/>
        <n v="397.01"/>
        <n v="1092.1600000000001"/>
        <n v="563.45000000000005"/>
        <n v="1653.58"/>
        <n v="553.16"/>
        <n v="684.39"/>
        <n v="31.08"/>
        <n v="390.82"/>
        <n v="175.44"/>
        <n v="515.89"/>
        <n v="847.11"/>
        <n v="970.4"/>
        <n v="216.72"/>
        <n v="134.72999999999999"/>
        <n v="1964.54"/>
        <n v="753.35"/>
        <n v="619.52"/>
        <n v="1187.82"/>
        <n v="155.04"/>
        <n v="265.17"/>
        <n v="237.9"/>
        <n v="153.22999999999999"/>
        <n v="582.49"/>
        <n v="1433.16"/>
        <n v="272.73"/>
        <n v="1203.8399999999999"/>
        <n v="109.5"/>
        <n v="216.02"/>
        <n v="576.58000000000004"/>
        <n v="18.739999999999998"/>
        <n v="242.35"/>
        <n v="370.54"/>
        <n v="40.83"/>
        <n v="216.96"/>
        <n v="94.28"/>
        <n v="630.14"/>
        <n v="100.96"/>
        <n v="916.59"/>
        <n v="300.02999999999997"/>
        <n v="21.97"/>
        <n v="540.02"/>
        <n v="1209.54"/>
        <n v="343.92"/>
        <n v="434.16"/>
        <n v="1967.02"/>
        <n v="261.64"/>
        <n v="1222.81"/>
        <n v="272.11"/>
        <n v="1403"/>
        <n v="114.37"/>
        <n v="126.89"/>
        <n v="104.79"/>
        <n v="559.24"/>
        <n v="1533.65"/>
        <n v="89.22"/>
        <n v="202.51"/>
        <n v="685.49"/>
        <n v="340.58"/>
        <n v="1008.52"/>
        <n v="73.239999999999995"/>
        <n v="415.13"/>
        <n v="1597.8"/>
        <n v="26.12"/>
        <n v="45.77"/>
        <n v="10.58"/>
        <n v="633.46"/>
        <n v="476.11"/>
        <n v="462.73"/>
        <n v="384.71"/>
        <n v="341.49"/>
        <n v="230.7"/>
        <n v="1098.1400000000001"/>
        <n v="1146.3699999999999"/>
        <n v="1561.18"/>
        <n v="1295.22"/>
        <n v="434.73"/>
        <n v="188.52"/>
        <n v="673.03"/>
        <n v="149.69999999999999"/>
        <n v="707.3"/>
        <n v="171.47"/>
        <n v="554.91"/>
        <n v="460.77"/>
        <n v="100.52"/>
        <n v="99.35"/>
        <n v="486.34"/>
        <n v="91.99"/>
        <n v="776.05"/>
        <n v="451.63"/>
        <n v="354.39"/>
        <n v="1475.43"/>
        <n v="96.46"/>
        <n v="314.68"/>
        <n v="1171.45"/>
        <n v="10.6"/>
        <n v="119.22"/>
        <n v="340.68"/>
        <n v="188.06"/>
        <n v="1489.67"/>
        <n v="125.28"/>
        <n v="168.37"/>
        <n v="399.99"/>
        <n v="246.15"/>
        <n v="166.21"/>
        <n v="984.59"/>
        <n v="775.18"/>
        <n v="1119.5"/>
        <n v="161.28"/>
        <n v="469.7"/>
        <n v="339.31"/>
        <n v="63.16"/>
        <n v="267.57"/>
        <n v="99.62"/>
        <n v="181"/>
        <n v="94.97"/>
        <n v="672.76"/>
        <n v="1413.88"/>
        <n v="60.42"/>
        <n v="1054.24"/>
        <n v="173.82"/>
        <n v="127.49"/>
        <n v="980.05"/>
        <n v="472.24"/>
        <n v="454.97"/>
        <n v="1206.56"/>
        <n v="174.89"/>
        <n v="333.21"/>
        <n v="1425.37"/>
        <n v="313.39999999999998"/>
        <n v="1159.31"/>
        <n v="810.64"/>
        <n v="768.25"/>
        <n v="812.44"/>
        <n v="754.3"/>
        <n v="96.57"/>
        <n v="716.57"/>
        <n v="577.64"/>
        <n v="390.54"/>
        <n v="396.82"/>
        <n v="1696.66"/>
        <n v="1370.92"/>
        <n v="975.03"/>
        <n v="1858.55"/>
        <n v="466.03"/>
        <n v="66.989999999999995"/>
        <n v="93.8"/>
        <n v="510.03"/>
        <n v="489.22"/>
        <n v="148.33000000000001"/>
        <n v="171.39"/>
        <n v="1443.91"/>
        <n v="1481.38"/>
        <n v="748.55"/>
        <n v="667.98"/>
        <n v="105.93"/>
        <n v="19.649999999999999"/>
        <n v="860.35"/>
        <n v="399.61"/>
        <n v="18.27"/>
        <n v="746.38"/>
        <n v="329"/>
        <n v="1194.8599999999999"/>
        <n v="738.32"/>
        <n v="168.44"/>
        <n v="1731.56"/>
        <n v="238.55"/>
        <n v="1090.03"/>
        <n v="586.41"/>
        <n v="26.17"/>
        <n v="871.76"/>
        <n v="289.62"/>
        <n v="827.45"/>
        <n v="835.4"/>
        <n v="952.62"/>
        <n v="715.79"/>
        <n v="15.2"/>
        <n v="766.62"/>
        <n v="340.61"/>
        <n v="40.19"/>
        <n v="282.47000000000003"/>
        <n v="756.56"/>
        <n v="1096.8699999999999"/>
        <n v="1099.5"/>
        <n v="601.80999999999995"/>
        <n v="39.1"/>
        <n v="1498.73"/>
        <n v="531.59"/>
        <n v="447.89"/>
        <n v="498.06"/>
        <n v="588.66"/>
        <n v="55.44"/>
        <n v="199.3"/>
        <n v="1462.24"/>
        <n v="908.51"/>
        <n v="132.09"/>
        <n v="516.27"/>
        <n v="14.6"/>
        <n v="371.11"/>
        <n v="84.46"/>
        <n v="1556.41"/>
        <n v="30.31"/>
        <n v="268.93"/>
        <n v="15.33"/>
        <n v="1352.44"/>
        <n v="140.37"/>
        <n v="19.52"/>
        <n v="818.66"/>
        <n v="1600.36"/>
        <n v="353.13"/>
        <n v="172.65"/>
        <n v="613.15"/>
        <n v="204.37"/>
        <n v="831.65"/>
        <n v="437.15"/>
        <n v="293.49"/>
        <n v="1079.83"/>
        <n v="582.11"/>
        <n v="452.03"/>
        <n v="568.39"/>
        <n v="285.79000000000002"/>
        <n v="376.09"/>
        <n v="384.92"/>
        <n v="477.7"/>
        <n v="51.95"/>
        <n v="565.39"/>
        <n v="805.09"/>
        <n v="34.33"/>
        <n v="154.66999999999999"/>
        <n v="93.98"/>
        <n v="1431.98"/>
        <n v="494.8"/>
        <n v="400.92"/>
        <n v="436.39"/>
        <n v="293.2"/>
        <n v="230.67"/>
        <n v="769.88"/>
        <n v="53.81"/>
        <n v="152.80000000000001"/>
        <n v="136.63"/>
        <n v="568.34"/>
        <n v="268.02"/>
        <n v="1197.46"/>
        <n v="164.37"/>
        <n v="652.97"/>
        <n v="544.75"/>
        <n v="517.12"/>
        <n v="17.829999999999998"/>
        <n v="631.91999999999996"/>
        <n v="744.69"/>
        <n v="1353.03"/>
        <n v="852.9"/>
        <n v="276.63"/>
        <n v="17.09"/>
        <n v="529.66999999999996"/>
        <n v="663.69"/>
        <n v="1003.57"/>
        <n v="19.329999999999998"/>
        <n v="1380.5"/>
        <n v="528.61"/>
        <n v="891.6"/>
        <n v="298.26"/>
        <n v="1635.71"/>
        <n v="317.11"/>
        <n v="947.82"/>
        <n v="88.54"/>
        <n v="1013.79"/>
        <n v="1517.03"/>
        <n v="267.95999999999998"/>
        <n v="523.54"/>
        <n v="599.29"/>
        <n v="911.17"/>
        <n v="799.38"/>
        <n v="337.75"/>
        <n v="1423.09"/>
        <n v="503.37"/>
        <n v="657.37"/>
        <n v="1515.23"/>
        <n v="1847.07"/>
        <n v="1482.65"/>
        <n v="757.39"/>
        <n v="937.41"/>
        <n v="1008.58"/>
        <n v="1683.12"/>
        <n v="34.75"/>
        <n v="474.11"/>
        <n v="1250.3399999999999"/>
        <n v="110.66"/>
        <n v="1756.71"/>
        <n v="295.94"/>
        <n v="1060.48"/>
        <n v="234.36"/>
        <n v="1457.73"/>
        <n v="106.16"/>
        <n v="693.59"/>
        <n v="1165.94"/>
        <n v="626.45000000000005"/>
        <n v="1253.74"/>
        <n v="54.73"/>
        <n v="17.760000000000002"/>
        <n v="330.69"/>
        <n v="1337.32"/>
        <n v="186.54"/>
        <n v="204.68"/>
        <n v="69.62"/>
        <n v="231.56"/>
        <n v="675"/>
        <n v="303.24"/>
        <n v="535.97"/>
        <n v="741.6"/>
        <n v="1115.07"/>
        <n v="702.22"/>
        <n v="376.06"/>
        <n v="736.72"/>
        <n v="343.2"/>
        <n v="576.64"/>
        <n v="1605.49"/>
        <n v="1303.72"/>
        <n v="83.18"/>
        <n v="341.33"/>
        <n v="434.55"/>
        <n v="103.13"/>
        <n v="669.16"/>
        <n v="11.63"/>
        <n v="502.61"/>
        <n v="447.29"/>
        <n v="1173.47"/>
        <n v="150.53"/>
        <n v="59.88"/>
        <n v="231.29"/>
        <n v="295.35000000000002"/>
        <n v="1788.36"/>
        <n v="615.23"/>
        <n v="525.91"/>
        <n v="624.89"/>
        <n v="82.18"/>
        <n v="1615.12"/>
        <n v="448.72"/>
        <n v="347.82"/>
        <n v="432.9"/>
        <n v="1235.33"/>
        <n v="56.42"/>
        <n v="752.78"/>
        <n v="950.5"/>
        <n v="41.36"/>
        <n v="1841.19"/>
        <n v="161.55000000000001"/>
        <n v="1043.1099999999999"/>
        <n v="1626.34"/>
        <n v="1368.61"/>
        <n v="913.89"/>
        <n v="1862.83"/>
        <n v="931.11"/>
        <n v="348.58"/>
        <n v="1300.3800000000001"/>
        <n v="284"/>
        <n v="1381.69"/>
        <n v="20.63"/>
        <n v="38.22"/>
        <n v="48.47"/>
        <n v="48.23"/>
        <n v="754.92"/>
        <n v="110.29"/>
        <n v="30.01"/>
        <n v="129.09"/>
        <n v="284.44"/>
        <n v="660.13"/>
        <n v="50.84"/>
        <n v="304.42"/>
        <n v="997.79"/>
        <n v="140.15"/>
        <n v="170.09"/>
        <n v="1087.83"/>
        <n v="578.34"/>
        <n v="104.94"/>
        <n v="418.69"/>
        <n v="775.31"/>
        <n v="781.49"/>
        <n v="91.16"/>
        <n v="42.81"/>
        <n v="424.62"/>
        <n v="167.51"/>
        <n v="250.2"/>
        <n v="188.25"/>
        <n v="1036.08"/>
        <n v="19.940000000000001"/>
        <n v="114.02"/>
        <n v="828.65"/>
        <n v="766.27"/>
        <n v="141.04"/>
        <n v="1488.66"/>
        <n v="112.4"/>
        <n v="293.48"/>
        <n v="149.13999999999999"/>
        <n v="443.84"/>
        <n v="255.26"/>
        <n v="56.15"/>
        <n v="950.52"/>
        <n v="105.5"/>
        <n v="659.51"/>
        <n v="377.12"/>
        <n v="1041.8599999999999"/>
        <n v="1555.96"/>
        <n v="16.39"/>
        <n v="401.88"/>
        <n v="760.46"/>
        <n v="219.82"/>
        <n v="917.06"/>
        <n v="271.45999999999998"/>
        <n v="1582.34"/>
        <n v="1045.1099999999999"/>
        <n v="325.12"/>
        <n v="132.21"/>
        <n v="672.86"/>
        <n v="686.91"/>
        <n v="709.51"/>
        <n v="240.9"/>
        <n v="214.51"/>
        <n v="1588.85"/>
        <n v="81.52"/>
        <n v="424.26"/>
        <n v="49.97"/>
        <n v="384.3"/>
        <n v="239.96"/>
        <n v="1505.03"/>
        <n v="144.19"/>
        <n v="1069.31"/>
        <n v="65.75"/>
        <n v="548.38"/>
        <n v="169.03"/>
        <n v="959.63"/>
        <n v="1098.22"/>
        <n v="590.44000000000005"/>
        <n v="765.94"/>
        <n v="931.06"/>
        <n v="82.98"/>
        <n v="130.03"/>
        <n v="150.04"/>
        <n v="914.41"/>
        <n v="264.42"/>
        <n v="1443.35"/>
        <n v="167.89"/>
        <n v="1228.5899999999999"/>
        <n v="265.72000000000003"/>
        <n v="468.96"/>
        <n v="126.3"/>
        <n v="189.12"/>
        <n v="497.91"/>
        <n v="185.83"/>
        <n v="523.07000000000005"/>
        <n v="183.96"/>
        <n v="391.58"/>
        <n v="133.09"/>
        <n v="340.27"/>
        <n v="850.49"/>
        <n v="60.3"/>
        <n v="291.11"/>
        <n v="303.14999999999998"/>
        <n v="1575.49"/>
        <n v="306.81"/>
        <n v="90.2"/>
        <n v="1706.58"/>
        <n v="581.95000000000005"/>
        <n v="197.3"/>
        <n v="1293.99"/>
        <n v="171.57"/>
        <n v="665.81"/>
        <n v="519.15"/>
        <n v="208"/>
        <n v="1380.78"/>
        <n v="639.66999999999996"/>
        <n v="1182.8699999999999"/>
        <n v="1004.16"/>
        <n v="203.13"/>
        <n v="517.88"/>
        <n v="1064.32"/>
        <n v="1217.9100000000001"/>
        <n v="49.04"/>
        <n v="922.76"/>
        <n v="896.18"/>
        <n v="350.75"/>
        <n v="651.02"/>
        <n v="197.66"/>
        <n v="64.459999999999994"/>
        <n v="72.2"/>
        <n v="1784"/>
        <n v="982.37"/>
        <n v="118.01"/>
        <n v="756.01"/>
        <n v="587.48"/>
        <n v="454.96"/>
        <n v="899.85"/>
        <n v="538.02"/>
        <n v="1819.22"/>
        <n v="316.85000000000002"/>
        <n v="126.65"/>
        <n v="1026.95"/>
        <n v="1021.64"/>
        <n v="100.29"/>
        <n v="449.72"/>
        <n v="313.14999999999998"/>
        <n v="284.70999999999998"/>
        <n v="974.9"/>
        <n v="41.66"/>
        <n v="110.86"/>
        <n v="547.63"/>
        <n v="135.22999999999999"/>
        <n v="709.05"/>
        <n v="81.709999999999994"/>
        <n v="147.80000000000001"/>
        <n v="298.77"/>
        <n v="1203.0999999999999"/>
        <n v="30.71"/>
        <n v="663.54"/>
        <n v="572.76"/>
        <n v="509.95"/>
        <n v="268.99"/>
        <n v="237.2"/>
        <n v="1235.6300000000001"/>
        <n v="70.08"/>
        <n v="32.340000000000003"/>
        <n v="971.43"/>
        <n v="1444.15"/>
        <n v="94.47"/>
        <n v="104.18"/>
        <n v="1049.94"/>
        <n v="1278.07"/>
        <n v="1405.46"/>
        <n v="876.71"/>
        <n v="994.09"/>
        <n v="525.21"/>
        <n v="1416.82"/>
        <n v="105.26"/>
        <n v="272.39999999999998"/>
        <n v="56.47"/>
        <n v="351.82"/>
        <n v="156.69"/>
        <n v="393.35"/>
        <n v="108.6"/>
        <n v="1679.44"/>
        <n v="151.07"/>
        <n v="32.04"/>
        <n v="46.26"/>
        <n v="553.79999999999995"/>
        <n v="745.15"/>
        <n v="311.56"/>
        <n v="141.47999999999999"/>
        <n v="979.63"/>
        <n v="664.2"/>
        <n v="1336.83"/>
        <n v="577.97"/>
        <n v="569.66"/>
        <n v="505.66"/>
        <n v="693.45"/>
        <n v="73.569999999999993"/>
        <n v="896.64"/>
        <n v="229.41"/>
        <n v="335.18"/>
        <n v="1052.25"/>
        <n v="177.77"/>
        <n v="403.19"/>
        <n v="383.98"/>
        <n v="1773.25"/>
        <n v="829.44"/>
        <n v="590.26"/>
        <n v="1264.19"/>
        <n v="526.98"/>
        <n v="138.13999999999999"/>
        <n v="464.72"/>
        <n v="137.72"/>
        <n v="376.82"/>
        <n v="703.81"/>
        <n v="319.89"/>
        <n v="1274.73"/>
        <n v="381.44"/>
        <n v="346.16"/>
        <n v="668.8"/>
        <n v="954"/>
        <n v="524"/>
        <n v="1579.22"/>
        <n v="30.95"/>
        <n v="349.92"/>
        <n v="149.32"/>
        <n v="1280.22"/>
        <n v="693.42"/>
        <n v="48.93"/>
        <n v="13.69"/>
        <n v="1023.38"/>
        <n v="558.35"/>
        <n v="363.67"/>
        <n v="729.44"/>
        <n v="1037.6199999999999"/>
        <n v="437.88"/>
        <n v="715.71"/>
        <n v="127.01"/>
        <n v="376.77"/>
        <n v="602.03"/>
        <n v="165.62"/>
        <n v="552.76"/>
        <n v="504.46"/>
        <n v="66.739999999999995"/>
        <n v="57.93"/>
        <n v="61.01"/>
        <n v="410.07"/>
        <n v="69.66"/>
        <n v="96.38"/>
        <n v="714.08"/>
        <n v="115.48"/>
        <n v="337.91"/>
        <n v="189.96"/>
        <n v="1588.98"/>
        <n v="1742.95"/>
        <n v="721.64"/>
        <n v="206.55"/>
        <n v="211.54"/>
        <n v="1410.47"/>
        <n v="68.34"/>
        <n v="1289.48"/>
        <n v="369.32"/>
        <n v="351.65"/>
        <n v="978.19"/>
        <n v="69.05"/>
        <n v="217.1"/>
        <n v="1360.59"/>
        <n v="55.19"/>
        <n v="451.07"/>
        <n v="405.68"/>
        <n v="1418.15"/>
        <n v="503.97"/>
        <n v="873.97"/>
        <n v="1690.28"/>
        <n v="1154.5"/>
        <n v="426.29"/>
        <n v="239.78"/>
        <n v="586"/>
        <n v="1218.9100000000001"/>
        <n v="91.23"/>
        <n v="304.08"/>
        <n v="305.51"/>
        <n v="1123.08"/>
        <n v="825.78"/>
        <n v="562"/>
        <n v="182.51"/>
        <n v="74.25"/>
        <n v="54.2"/>
        <n v="118.37"/>
        <n v="939.2"/>
        <n v="1801.92"/>
        <n v="12.42"/>
        <n v="99.69"/>
        <n v="99.99"/>
        <n v="737.24"/>
        <n v="258.13"/>
        <n v="1057.98"/>
        <n v="67.44"/>
        <n v="792.53"/>
        <n v="307.94"/>
        <n v="993.85"/>
        <n v="280.33"/>
        <n v="508.24"/>
        <n v="29.21"/>
        <n v="46.82"/>
        <n v="418.62"/>
        <n v="237.8"/>
        <n v="433.03"/>
        <n v="26.46"/>
        <n v="849.02"/>
        <n v="310.12"/>
        <n v="243.37"/>
        <n v="244.49"/>
        <n v="17.96"/>
        <n v="206.95"/>
        <n v="867.43"/>
        <n v="1022.41"/>
        <n v="377.43"/>
        <n v="892.8"/>
        <n v="221.75"/>
        <n v="797.18"/>
        <n v="168.91"/>
        <n v="373.75"/>
        <n v="1358.31"/>
        <n v="96.24"/>
        <n v="262.48"/>
        <n v="314.81"/>
        <n v="546.22"/>
        <n v="44.89"/>
        <n v="469.81"/>
        <n v="106.12"/>
        <n v="1075.43"/>
        <n v="408.36"/>
        <n v="189.08"/>
        <n v="98.68"/>
        <n v="802.41"/>
        <n v="262.68"/>
        <n v="149.72"/>
        <n v="385.34"/>
        <n v="1229.5999999999999"/>
        <n v="191.7"/>
        <n v="310.77"/>
        <n v="1540.04"/>
        <n v="42.78"/>
        <n v="1329.59"/>
        <n v="1028.71"/>
        <n v="1854.75"/>
        <n v="953.16"/>
        <n v="133.34"/>
        <n v="275.39999999999998"/>
        <n v="569.99"/>
        <n v="40.6"/>
        <n v="1875.21"/>
        <n v="219.51"/>
        <n v="335.12"/>
        <n v="37.28"/>
        <n v="385.63"/>
        <n v="1863.17"/>
        <n v="175.15"/>
        <n v="241.55"/>
        <n v="1629.62"/>
        <n v="415.96"/>
        <n v="1424.87"/>
        <n v="222.08"/>
        <n v="939.28"/>
        <n v="388.29"/>
        <n v="578.08000000000004"/>
        <n v="327.22000000000003"/>
        <n v="289.56"/>
        <n v="116.79"/>
        <n v="582.24"/>
        <n v="233.74"/>
        <n v="158.22999999999999"/>
        <n v="256.27999999999997"/>
        <n v="502.88"/>
        <n v="834.74"/>
        <n v="125.94"/>
        <n v="18.79"/>
        <n v="442.01"/>
        <n v="582.96"/>
        <n v="715.85"/>
        <n v="270.5"/>
        <n v="41.16"/>
        <n v="1577.54"/>
        <n v="91.82"/>
        <n v="986.71"/>
        <n v="1684.17"/>
        <n v="1240.79"/>
        <n v="345.38"/>
        <n v="978.75"/>
        <n v="1366.68"/>
        <n v="31.74"/>
        <n v="1276.4100000000001"/>
        <n v="588.4"/>
        <n v="667.54"/>
        <n v="570.58000000000004"/>
        <n v="316.7"/>
        <n v="1741.13"/>
        <n v="218.68"/>
        <n v="254.93"/>
        <n v="23.2"/>
        <n v="813.73"/>
        <n v="332.64"/>
        <n v="406.89"/>
        <n v="147.47999999999999"/>
        <n v="39.22"/>
        <n v="882.35"/>
        <n v="85.51"/>
        <n v="182.24"/>
        <n v="16.12"/>
        <n v="841.85"/>
        <n v="240.63"/>
        <n v="503.36"/>
        <n v="941.96"/>
        <n v="142.02000000000001"/>
        <n v="438.49"/>
        <n v="818.82"/>
        <n v="333.61"/>
        <n v="89.5"/>
        <n v="32.799999999999997"/>
        <n v="427.95"/>
        <n v="957.57"/>
        <n v="686.05"/>
        <n v="351.77"/>
        <n v="1534.43"/>
        <n v="907.01"/>
        <n v="48.71"/>
        <n v="457.86"/>
        <n v="31.67"/>
        <n v="184.68"/>
        <n v="1188.44"/>
        <n v="134.30000000000001"/>
        <n v="207.37"/>
        <n v="686.89"/>
        <n v="609.35"/>
        <n v="310.64999999999998"/>
        <n v="885.83"/>
        <n v="1042.97"/>
        <n v="1011.09"/>
        <n v="178.4"/>
        <n v="485.59"/>
        <n v="389.52"/>
        <n v="490.58"/>
        <n v="148.63"/>
        <n v="477.64"/>
        <n v="295"/>
        <n v="480.53"/>
        <n v="579.36"/>
        <n v="1147.8399999999999"/>
        <n v="1047.99"/>
        <n v="435.84"/>
        <n v="286.17"/>
        <n v="487.7"/>
        <n v="467.25"/>
        <n v="38.54"/>
        <n v="1301.8800000000001"/>
        <n v="221.55"/>
        <n v="222.6"/>
        <n v="366.92"/>
        <n v="1117.58"/>
        <n v="147.5"/>
        <n v="222.49"/>
        <n v="87.25"/>
        <n v="564.83000000000004"/>
        <n v="79.12"/>
        <n v="305.45"/>
        <n v="814.38"/>
        <n v="851.86"/>
        <n v="72.47"/>
        <n v="24.24"/>
        <n v="49.69"/>
        <n v="650.14"/>
        <n v="281.33"/>
        <n v="1449.5"/>
        <n v="158.82"/>
        <n v="276.38"/>
        <n v="116.6"/>
        <n v="20.61"/>
        <n v="178.32"/>
        <n v="290.04000000000002"/>
        <n v="533.41999999999996"/>
        <n v="108.18"/>
        <n v="1499.37"/>
        <n v="486.16"/>
        <n v="79.86"/>
        <n v="155.69"/>
        <n v="247.49"/>
        <n v="458.62"/>
        <n v="1006.53"/>
        <n v="883.85"/>
        <n v="294.38"/>
        <n v="355.41"/>
        <n v="839.84"/>
        <n v="442.49"/>
        <n v="177.38"/>
        <n v="150.72"/>
        <n v="307.13"/>
        <n v="1061.98"/>
        <n v="1470.66"/>
        <n v="161.99"/>
        <n v="256.05"/>
        <n v="370.49"/>
        <n v="55.86"/>
        <n v="212.79"/>
        <n v="136.44"/>
        <n v="1200.46"/>
        <n v="42.42"/>
        <n v="60.87"/>
        <n v="1511.8"/>
        <n v="545.26"/>
        <n v="1039.82"/>
        <n v="1603.03"/>
        <n v="389.11"/>
        <n v="339.02"/>
        <n v="649.24"/>
        <n v="1073.06"/>
        <n v="97.86"/>
        <n v="510.06"/>
        <n v="558.9"/>
        <n v="567.15"/>
        <n v="1015.11"/>
        <n v="1044.99"/>
        <n v="559.67999999999995"/>
        <n v="1233.1500000000001"/>
        <n v="935.71"/>
        <n v="44.65"/>
        <n v="202.21"/>
        <n v="605.04999999999995"/>
        <n v="167"/>
        <n v="803.46"/>
        <n v="1461.38"/>
        <n v="727.95"/>
        <n v="194.23"/>
        <n v="1082.43"/>
        <n v="203.57"/>
        <n v="776.3"/>
        <n v="631.04999999999995"/>
        <n v="106.42"/>
        <n v="49.32"/>
        <n v="223.05"/>
        <n v="33.14"/>
        <n v="478.48"/>
        <n v="572.61"/>
        <n v="121.58"/>
        <n v="425.06"/>
        <n v="1467.21"/>
        <n v="417.13"/>
        <n v="185"/>
        <n v="31.49"/>
        <n v="729.75"/>
        <n v="949.3"/>
        <n v="856.8"/>
        <n v="668.65"/>
        <n v="867"/>
        <n v="483.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Oliveira" refreshedDate="44600.778736458335" createdVersion="7" refreshedVersion="7" minRefreshableVersion="3" recordCount="8074" xr:uid="{CD4ECBFC-4E9A-4367-8179-7DE18BB31D0A}">
  <cacheSource type="worksheet">
    <worksheetSource ref="A1:R8075" sheet="Lista Restaurantes"/>
  </cacheSource>
  <cacheFields count="20">
    <cacheField name="Cod Rest" numFmtId="0">
      <sharedItems/>
    </cacheField>
    <cacheField name="Nome Restaurante" numFmtId="0">
      <sharedItems count="8051">
        <s v="Rancho do São Pedro"/>
        <s v="padaria joia rara "/>
        <s v="MARIA BISTRO SAVASSI"/>
        <s v="ROGERIO DE REZENDE FONSECA JUNIOR"/>
        <s v="PALADART BUFFET"/>
        <s v="ATSUI"/>
        <s v="ONECEL ALIMENTACAO"/>
        <s v="OBA RESTAURANTE"/>
        <s v="RESTAURANTE TOCA DA RAPOSA"/>
        <s v="Skina do Sabor"/>
        <s v="QUARAISO POUSADA CHALES"/>
        <s v="METROPOLIS"/>
        <s v="GRUPO CORDOBA"/>
        <s v="SILVAO SOM"/>
        <s v="Restaurante Alecrim "/>
        <s v="MASTER GOURMET RESTAURANTE"/>
        <s v="JR PAZ COML"/>
        <s v="POUSADA CAFÉ ZAPATA"/>
        <s v="BEER SOCCER CLUB"/>
        <s v="SIM - REDE DE POSTOS"/>
        <s v="RESTAURANTE DO DALTO"/>
        <s v="Farmácia Desconto Fácil "/>
        <s v="CHAPA QUENTE"/>
        <s v="GAVI CERVEJARIA ARTES E GOURMET"/>
        <s v="Blauth Bier Cerveria Artesanal - PUB &amp; Restaurante"/>
        <s v="BEBIDAS BASSANO"/>
        <s v="GOURMET GRILL"/>
        <s v="Steel Bar"/>
        <s v="Subway Ponta Grossa"/>
        <s v="APETITE LANCHES"/>
        <s v="LANCHONETE ACAI CLUB DE HIGIENOPOLIS LTDA"/>
        <s v="GG COMERCIO DE ALIMENTOS LTDA"/>
        <s v="CURIÓ BALNEÁRIO"/>
        <s v="VIVA ITALIA"/>
        <s v="RESTAURANTE DA VILMA"/>
        <s v="ACQUA BELLA THERMAS HOTEL"/>
        <s v="RESTAURANTE COMIDA CASEIRA SHALON"/>
        <s v="BABEL RESTAURANTE"/>
        <s v="GONTIJO HOTEL E RESTAURANTE"/>
        <s v="NONO RESTAURANTE E POUSADA"/>
        <s v="Delicia Caseira"/>
        <s v="SABOR DA HORA LANCHONETE &amp; RESTAURANTE"/>
        <s v="PANIFICAÇÃO CONTINENTAL"/>
        <s v="LANCHES DOM"/>
        <s v="CORDEIRO DONA FRANCISCA"/>
        <s v="BALNEARIO DOMINGUINHO"/>
        <s v="Restaurante Metropolitano"/>
        <s v="LAZER DIVERSÕES"/>
        <s v="QUIOSQUE SÃO FRANCISCO"/>
        <s v="POUSADA CANTO DE YEMANJÁ"/>
        <s v="CAFE MARROCOS"/>
        <s v="SPACE CHOPERIA E RESTAURANTE"/>
        <s v="CANYONS &amp; PERAUS"/>
        <s v="POÇO DO SUCURI"/>
        <s v="SORVETERIA TROPICAL"/>
        <s v="CHURRASCARIA SANTA FÉ"/>
        <s v="RESTAURANTE ESPANHA"/>
        <s v="RESTAURANTE, POUSADA E LANCHONETE BOM JESUS"/>
        <s v="PANIFICADORA CORINGAO"/>
        <s v="CHURRASCARIA E HOTEL CHAMINE"/>
        <s v="LANCHONETE E RESTAURANTE VISTA DA SERRA"/>
        <s v="CHURRASCARIA MIRANDINHA"/>
        <s v="ana lucia"/>
        <s v="BALNEARIO E PARQUE OASIS DE EXTREMOZ"/>
        <s v="RECANTO DO MILHO "/>
        <s v="GUGA LANCHES"/>
        <s v="AGILITY X"/>
        <s v="LANCHONETE PESQUE E PAGUE DA LOMBA"/>
        <s v="PÃO DE MEL PADARIA E CONFEITARIA"/>
        <s v="TOCA DA BATATA"/>
        <s v="NOSTRO BECO"/>
        <s v="L G SOM SONALIZACOES E EVENTOS"/>
        <s v="CARIBANOS"/>
        <s v="CASA DO PASTEL"/>
        <s v="CAFE RESTAURANTE PRACA SAO PAULO"/>
        <s v="CHOUPANA DO GUAIMUN"/>
        <s v="FLUSS HAUS CAFÉ COLONIAL"/>
        <s v="RESTAURANTE E PIZZARIA LA BELLA"/>
        <s v="SABOR FAMILIA CUSCUS DE TAPIOCA"/>
        <s v="CASTRO COMERCIO DE ALIMENTOS LTDA"/>
        <s v="NONA MIA RESTAURANTE E CHOPERIA"/>
        <s v="SOUVENIR LONGARETTI"/>
        <s v="LANCHONETE BRAZÃO"/>
        <s v="PANUTRI"/>
        <s v="ESPETINHO DO COMPADRE"/>
        <s v="RESTAURANTE E CLUBE CHEIRO VERDE"/>
        <s v="BAR DO PEDRAO"/>
        <s v="POUSADA VILLA CATARINA"/>
        <s v="HOSPEDARIA REFUGIO DAS GALES"/>
        <s v="AMOR EM DELICIAS"/>
        <s v="KI PEIXE"/>
        <s v="DA VINCI JOAO FERNANDES"/>
        <s v="SKINÃO LANCHES"/>
        <s v="Ar Livre Restobar"/>
        <s v="Restaurante do Walmir"/>
        <s v="RANCHO FORTE RESTAURANTE"/>
        <s v="CAFÉ COM LEITE"/>
        <s v="GILENO CABRAL DA SILVA 13127144415"/>
        <s v="ALEXSANDRO LARA DA SILVA"/>
        <s v="ESPAÇO CAMBOA SELF-SERVICE RECEPÇÕES"/>
        <s v="DA VINCI"/>
        <s v="BISTRO CASA NORONHA"/>
        <s v="ESTAÇÃO 44"/>
        <s v="HOTEL IBIS RIO BRANCO"/>
        <s v="LUANNA &amp; MARCIA DOCES"/>
        <s v="Restaurante Recanto dos Azuis"/>
        <s v="RESTAURANTE DELARY"/>
        <s v="RESTAURANTE E PIZZARIA GAUCHA"/>
        <s v="BROTAS BAR"/>
        <s v="SABORES DA MANTIQUEIRA"/>
        <s v="BAR A SAIDEIRA"/>
        <s v="RESTAURANTE SÓ MASSAS"/>
        <s v="DERVACI FALCONERI"/>
        <s v="SILAMAR APARECIDA FRIEDRICH PFEIFFER"/>
        <s v="BAR E RESTAURANTE PASSE FIK"/>
        <s v="ANDREA DOCES"/>
        <s v="KASUAL LANCHES"/>
        <s v="RESTAURANTE PORTELA"/>
        <s v="CASSIAFM"/>
        <s v="POUSADA REDENTOR"/>
        <s v="LEDA´S BAR E RESTAURANTE"/>
        <s v="DOLCE CAFÉ"/>
        <s v="FORNETTO PIZZARIA"/>
        <s v="CAFE TIROL"/>
        <s v="Pizzaria e Restaurante Sabor de Minas"/>
        <s v="KI SALGADOS"/>
        <s v="RANCHO DA TIROLESA"/>
        <s v="PIZZARIA CAPÃO GRANDE"/>
        <s v="BAR E RESTAURANTE ASA BRANCA"/>
        <s v="KING SABOR"/>
        <s v="RESTAURANTE E LANCHE DA GEILZA"/>
        <s v="GUAJIRU KITE CENTER"/>
        <s v="PIZZA HUT"/>
        <s v="RESTAURANTE ABÓBORA"/>
        <s v="COMERCIAL PONTO CERTO"/>
        <s v="VILLA MARITIMA"/>
        <s v="CAMPING DO MAGICO"/>
        <s v="EL JAMIRO RESTO BAR"/>
        <s v="POUSO SAMBAQUIS &amp; CIRIBAI"/>
        <s v="CREPERIA N'AREIA"/>
        <s v="PORTO ROLIM PESCA HOTEL"/>
        <s v="RESTAURANTE MUZZARELLA"/>
        <s v="Restaurante e Lanchonete Esperança"/>
        <s v="MAIKAI SHOW BAR"/>
        <s v="SORVETERIA DOCE PONTOES CAPIXABA"/>
        <s v="Bar peixe frito"/>
        <s v="RONAN CASTRO FIGUEREDO 79556442391"/>
        <s v="LANCHONETE E RESTAURANTE PRECIOSO DO OESTE"/>
        <s v="LANCHONETE MEIRY"/>
        <s v="PORTAL DA PIZZA"/>
        <s v="Lanchonete Silas Lanches e Sorveteria"/>
        <s v="Lanchonete Império dos Lanches  "/>
        <s v="JAPA DIMY DIMY CLIMBING"/>
        <s v="RESTAURANTE DA ZARINHA"/>
        <s v="SABATELLI PIZZA E ARTE"/>
        <s v="ERINEIDE CORDEIRO DA SILVA"/>
        <s v="SAN DIEGO BAR &amp; GRILL"/>
        <s v="SALTO DAS NUVENS"/>
        <s v="BAR, RESTAURANTE E POUSADA MANTIQUEIRA"/>
        <s v="RECANTO DO ARRAIAL"/>
        <s v="Restaurante Bar Vô Tarzan"/>
        <s v="restaurante Beto Pituba"/>
        <s v="POUSADA E CHALES AQUARIUS"/>
        <s v="ESTACAO BERG"/>
        <s v="RESTAURANTE DO CHEFÃO"/>
        <s v="CANTINA MAOS DADAS"/>
        <s v="ENCANTOS LEXUS INGLESES"/>
        <s v="RESTAURANTE PANELA DE BARRO"/>
        <s v="Cabana do Nelsinho"/>
        <s v="FAMILIA MENEGON TURISMO RURAL"/>
        <s v="POUSADA DOS INGLESES"/>
        <s v="CHURRASCARIA DO GAÚCHO"/>
        <s v="BEAT BEACH"/>
        <s v="CAPIBA LOCAÇÃO"/>
        <s v="PETISCOS &amp; CIA"/>
        <s v="RESTAURANTE E POUSADA MAMA PEREIRA"/>
        <s v="Restaurante Rei do Cupim"/>
        <s v="THERMAS BOULEVARD SUITE HOTEL"/>
        <s v="ANTONIO LANCHES"/>
        <s v="AMADAMATA ESPACO BISTRO"/>
        <s v="RESTAURANTE, POUSADA, ESCOLA E GARAGEM NAUTICA PEDREIRA"/>
        <s v="Izakaya Dinning Bar"/>
        <s v="M'S REFEICOES"/>
        <s v="BELA PIZZA"/>
        <s v="RESTAURANTE TONHO BAIXINHO"/>
        <s v="O GULOSINHO SANDUICHES"/>
        <s v="CHURRASCARIA LABAREDAS"/>
        <s v="CAFE MARINGA BISTRO"/>
        <s v="Quiosque 05"/>
        <s v="R LANCHES"/>
        <s v="PUB HOUSE"/>
        <s v="FAZENDA JABORANDI RESTAURANTE"/>
        <s v="RESTAURANTE O REI DO CHURRASCO"/>
        <s v="AROMAS CAFE"/>
        <s v="KACTOS BAR E RESTAURANTE"/>
        <s v="ESTANCIA GRILL"/>
        <s v="PANIFICADORA E CONFEITARIA BOM GOSTO"/>
        <s v="RESTAURANTE NOSSA SRA DE FATIMA"/>
        <s v="Restaurante Ceregatti"/>
        <s v="RESTAURANTE SABOR DO SERTÃO"/>
        <s v="RESTAURANTE CENTRAL"/>
        <s v="Sorveteria Kimel"/>
        <s v="eric hikari darvim hashimoto"/>
        <s v="RESTAURANTE BODE E BRASA"/>
        <s v="LANCHONETE GOSTINHO DE QUERO MAIS"/>
        <s v="Nenem Lanches"/>
        <s v="LA NO CASQUINHA RESTAURANTE"/>
        <s v="KAMUR PLAZA HOTEL"/>
        <s v="SERRA BELA"/>
        <s v="HEBRON CAFE E RESTAURANTE"/>
        <s v="QUINTA DAS BROMELIAS"/>
        <s v="DOM KAIQUE"/>
        <s v="RESTAURANTE FLUTUANTE BATEAU MOUCHE"/>
        <s v="LANCHONETE FORÇA JOVEM"/>
        <s v="SUPER SKINA"/>
        <s v="POUSADA POMERODE"/>
        <s v="Parada Obrigatória"/>
        <s v="Hotel e Restaurante Brasil"/>
        <s v="Jb fontana"/>
        <s v="BASE CANGULO"/>
        <s v="RESTAURANTE O GARFO"/>
        <s v="BAR FIM DE TARDE"/>
        <s v="RESTAURANTE DOS AMIGOS"/>
        <s v="NATUREZA NATAL"/>
        <s v="RESTAURANTE AGUA NA BOCA"/>
        <s v="RENATO RESTAURANTE PIZZARIA E CHOPERIA "/>
        <s v="LACHONETE NOVA ERA"/>
        <s v="HOTEL CENTRAL"/>
        <s v="ARNALDO BAR"/>
        <s v="BAR E RESTAURANTE DO ZIZI"/>
        <s v="CARAPEBA BAR E RESTAURANTE"/>
        <s v="MAMMA GEMA - TRATORIA"/>
        <s v="FRANCISCO XAVIER BORGES DA COSTA - ME"/>
        <s v="Taylor's Pub"/>
        <s v="RESTAURANTE FAZENDINHA"/>
        <s v="PARADIZO MARACAJAU"/>
        <s v="DISK CERVEJA PAPAGAIO"/>
        <s v="SHOW BAR"/>
        <s v="ITAMARATI PNEUS"/>
        <s v="VILLA DO CHOCOLATE"/>
        <s v="Quiosque 18"/>
        <s v="KIOSQUE CENTERBOM"/>
        <s v="RESTAURANTE LAGO VERDE"/>
        <s v="RESTAURANTE SABOR DA TERRA"/>
        <s v="BAR E RESTAURANTE ENCONTRO DOS AMIGOS"/>
        <s v="Praia das Pedras"/>
        <s v="AMOR PERFEITO TIA NANINHA"/>
        <s v="Restaurante e Pousada do Pincel"/>
        <s v="RESTAURANTE SHALOM"/>
        <s v="Ponto do Encontro"/>
        <s v="A M COSTRAN"/>
        <s v="QUIOSQUE 5 ESTRELA"/>
        <s v="Viviane matos coutinho"/>
        <s v="CASARAO CAFETERIA BAR"/>
        <s v="BUTIKIN"/>
        <s v="Bom Gosto Padaria"/>
        <s v="RESTAURANTE E CHURRASCARIA BOM PALADAR"/>
        <s v="MIX DO LAGO"/>
        <s v="VILLA RESTAURANTE"/>
        <s v="Tropical Sucos e Lanches"/>
        <s v="VERA LUCIA DE OLIVEIRA RODRIGUES &amp;CIA LTDA"/>
        <s v="Golaço Society"/>
        <s v="BRIO'S GRILL"/>
        <s v="COZINHA INDUSTRIAL KI-DELICIA"/>
        <s v="SINAI"/>
        <s v="ALPHAPARK HOTEL"/>
        <s v="MERCEARIA E CONVENIENCIA DIAS"/>
        <s v="ICEMELLOW"/>
        <s v="Ki Sabor Restaurante"/>
        <s v="Caminho Orgânico "/>
        <s v="SABORELA RESTAURANTE E PIZZARIA"/>
        <s v="ECOVILA RECREACIONAL VALE DE HEBROM"/>
        <s v="CABANA GUARANY"/>
        <s v="DONANA RESTAURANTE"/>
        <s v="PIT DOG do SANTILO"/>
        <s v="Bar e Restaurante do Jerfson"/>
        <s v="HOTEL BRISA SUITES"/>
        <s v="UM BOM LUGAR RESTAURANTE"/>
        <s v="SATE"/>
        <s v="XIC STORE"/>
        <s v="CHURRASCARIA BRASIL"/>
        <s v="CIA DO BOI TIRADENTES"/>
        <s v="FREZZA EVENTOS E CERIMONIAIS"/>
        <s v="CACHORRO-QUENTE - LANCHONETE SENSACAO"/>
        <s v="HOT DOG GORDO MANIA E CONVENIENCIA"/>
        <s v="ENCANTO DAS PEDRAS POUSADA"/>
        <s v="MINNEMANN SURF"/>
        <s v="TOSCANA - CANTINA DTALIA"/>
        <s v="DELICIAS DA VOVO"/>
        <s v="ESPETARIA NO PONTO OFICIAL"/>
        <s v="CHINA BRASIL"/>
        <s v="CASA DA SU"/>
        <s v="PITEL BAR E RESTAURANTE"/>
        <s v="CABANA ARAPATI"/>
        <s v="Armazém do Camarão"/>
        <s v="Biscotteria Itallinni"/>
        <s v="CONECTAR EVENTOS"/>
        <s v="LANCHONETCHE"/>
        <s v="Bar da Rose"/>
        <s v="De Tudo um Pouco"/>
        <s v="INDIA DAS OSTRAS"/>
        <s v="LANCHONETE DO TIUZE"/>
        <s v="ana Cristina Pereira alcaraz "/>
        <s v="DARUMA"/>
        <s v="JANELA ABERTA RESTAURANTE E LANCHONETE"/>
        <s v="RESTAURANTE NONO OTAVIO"/>
        <s v="BAR E LANCHONETE PARAOPEBA"/>
        <s v="DELICIAS DO REI"/>
        <s v="CHURRASCARIA BOI PRETO"/>
        <s v="POUSADA LANCHONETE E COMERCIO DE ISCAS RENASCER"/>
        <s v="RESTAURANTE D'ROUSE"/>
        <s v="BAU DO LELE"/>
        <s v="SARAU PARATY"/>
        <s v="GELATO BORELLI MARILIA"/>
        <s v="Willas restaurante"/>
        <s v="RESTAURANTE PRATO CHEIO"/>
        <s v="COLISEU GRELHADOS MUSIC HALL"/>
        <s v="SUPERMERCADO NOVA AURORA"/>
        <s v="SOLEIL CAFE"/>
        <s v="Lanchonete e Sorveteria Grande Família"/>
        <s v="RESTAURANTE PIRAKATU"/>
        <s v="TERRITÓRIO DO VINHO"/>
        <s v="MERCADINHO E LANCHE NATY"/>
        <s v="FILET BAR E RESTAURANTE"/>
        <s v="L'ACORDES HOTEL"/>
        <s v="Restaurante Serve Bem"/>
        <s v="RESTAURANTE EDELWEISS"/>
        <s v="BAR DO NEI"/>
        <s v="ROTUR"/>
        <s v="QUIOSQUE GIRASSOL"/>
        <s v="DOM PHILLIPE"/>
        <s v="PIZZARIA VARDUCA"/>
        <s v="CLELIA LANCHES"/>
        <s v="PADARIA BELO HORIZONTE"/>
        <s v="SITIO NONALU EVENTOS"/>
        <s v="CUPCAKES"/>
        <s v="TUKURIBAR"/>
        <s v="VILA ESPERANÇA POLPETERIA E BAR"/>
        <s v="ESPACO LAMPIAO"/>
        <s v="Granada Park Hotel Restaurante"/>
        <s v="PANIFICADORA E CONFEITARIA BRASIL LTDA"/>
        <s v="It Restaurante"/>
        <s v="QUIOSQUE 21"/>
        <s v="QUIOSQUE 17"/>
        <s v="AMAPA HOTEL"/>
        <s v="THEREZINHA DELIZETH PENHA RABELO98768034768"/>
        <s v="Aldina Pereira Marques"/>
        <s v="QUIOSQUE 13"/>
        <s v="RESTAURANTE DA LU"/>
        <s v="quiosque Bon Bini"/>
        <s v="TDR TUDO REALIZACOES"/>
        <s v="PIZZA À BESSA"/>
        <s v="LANCHONETE FLOR DE DENDE"/>
        <s v="casa di napoli"/>
        <s v="RESTAURANTE NORDESTINO"/>
        <s v="Balistico Music Bar"/>
        <s v="Cafeteria Pé de Café"/>
        <s v="TALISMA PALLACE HOTEL"/>
        <s v="RANCHO DO DJALMA"/>
        <s v="Lampião Culinária Nordestina"/>
        <s v="VIKING ECOTURISMO NAUTICO"/>
        <s v="Restaurante Rio Sono"/>
        <s v="AVENTURA RURAL - COMPLEXO TURISTICO"/>
        <s v="SALSA &amp; CEBOLINHA"/>
        <s v="L M MOURA"/>
        <s v="RQ TURISMO E CAFÉ SCHMITZ"/>
        <s v="POUSADA SANTA TEREZINHA DO MENINO JESUS"/>
        <s v="REX RESTAURANTE &amp; CHOPPERIA"/>
        <s v="Muu Shake e Delicias "/>
        <s v="JARDIM DO ALCHYMIST"/>
        <s v="HAMBURGUERIA DO TCHACO"/>
        <s v="NORDESTE GRILL &amp; VARANDA BAR PIZZARIA"/>
        <s v="PASTELARIA TANGARA"/>
        <s v="Restaurante Peixão"/>
        <s v="TRIBO DO ACAI"/>
        <s v="Restaurante da Lucia"/>
        <s v="EMPORIO SACCARIA"/>
        <s v="AROMA"/>
        <s v="GLAMOUR PRODUCOES E SERVICOS"/>
        <s v="PONTO DO AÇAI E CIA"/>
        <s v="RESTAURANTE PANQUECARIA E LANCHES DO SUL"/>
        <s v="PIZZARIA BELLA NAPOLI"/>
        <s v="J.A LANCHONETE E CAFETERIA"/>
        <s v="PAYGETS COMERCIO E SERVICOS"/>
        <s v="YOOKI SUSHI"/>
        <s v="Restaurante Fabrizio Gastronomia"/>
        <s v="INDUSTRIALLY - ALIMENTAÇÃO EMPRESARIAL ESPECIALIZADA"/>
        <s v="CASTRO ALIMENTOS"/>
        <s v="ALDEIA CHOPERIA"/>
        <s v="CRAVO &amp; CANELA"/>
        <s v="BELAS CURVAS"/>
        <s v="Espeto D' Ponta"/>
        <s v="LANCHONETE DO PONTO"/>
        <s v="OLINDA SILVA DE MATOS NETA 8250511082"/>
        <s v="RESTAURANTE 7 COPAS"/>
        <s v="PAO SABOR VIVO"/>
        <s v="RARO GRILL"/>
        <s v="LUIZ CLAUDIO RIBEIRO DE SOUZA"/>
        <s v="BARRACA JADI SOBA"/>
        <s v="SANTO CERRADO"/>
        <s v="ACL DOCE SABOR"/>
        <s v="LAS NENAS CAFE E BISTRO"/>
        <s v="RESTAURANTE BUONOCHEFF"/>
        <s v="ARAVINDA"/>
        <s v="CHO PING"/>
        <s v="CANTINA ENGENHO GRILL"/>
        <s v="REGINA MARIA DE LIMA"/>
        <s v="POUSADA E RESTAURANTE CAFE VILLA RIO BONITO"/>
        <s v="PANDORA"/>
        <s v="CHURRASCARIA E RESTAURANTE RODEIO"/>
        <s v="BISTRO DA PRACA"/>
        <s v="LUAR COM PIMENTA"/>
        <s v="BICHO PAPAO"/>
        <s v="T C S RESTAURANTES"/>
        <s v="MEXICANO RESTAURANTE E BAR"/>
        <s v="VENGA"/>
        <s v="Bom Prato Alimentos"/>
        <s v="MALAGUETA BRASIL"/>
        <s v="Premium Café"/>
        <s v="BLUE OPEN HOTEL"/>
        <s v="GODO"/>
        <s v="SANDUICHERIA CORUJAO"/>
        <s v="Alexandre Grotto Alimentos Eireli"/>
        <s v="ESQUININHA BAR"/>
        <s v="Ágora Café"/>
        <s v="HARKA EVENTOS"/>
        <s v="PIT STOP LANCHES"/>
        <s v="TRADICIONAL GRELHADOS"/>
        <s v="SUBWAY"/>
        <s v="DIVINO FOGAO"/>
        <s v="RESTAURANTE VOVO ROSA"/>
        <s v="O REI DO CAMARAO DA ILHA"/>
        <s v="CAFE CACAU E RESTAURANTE"/>
        <s v="SUPREMO BUFFET"/>
        <s v="RESTAURANTE MINAS DE OURO"/>
        <s v="TAIPAN"/>
        <s v="RESTAURANTE ALGUIDA"/>
        <s v="CHOPERIA LUKA S"/>
        <s v="PASTELARIA MARTINS MEDEIROS"/>
        <s v="SABOR CASEIRO"/>
        <s v="Restaurante Bejupirá"/>
        <s v="PIZZA ME"/>
        <s v="RESTAURANTE SAMBASS"/>
        <s v="NOVO BANHO"/>
        <s v="PIZZARIA FIAMMETTA"/>
        <s v="DIVINO CAMARAO"/>
        <s v="AGUAS THERMAIS RESTAURANTE"/>
        <s v="MATSURI"/>
        <s v="BARRIL RESTAURANTE"/>
        <s v="ESPACO GRILL"/>
        <s v="Rofer Gastronomia"/>
        <s v="BOTECO DO BODEGA"/>
        <s v="KI-SABOR"/>
        <s v="DELICIAS DA EMPADA"/>
        <s v="Bar da Lapa"/>
        <s v="Giuseppe Frescura"/>
        <s v="Cantina Portale di Napoli "/>
        <s v="REI DO ACAI"/>
        <s v="mamangua cafe"/>
        <s v="BAR DA ANDREA"/>
        <s v="EQUIPES EM ACAO"/>
        <s v="FORNADA"/>
        <s v="CHURROS DELICIA"/>
        <s v="RESTAURANTE SITIO PETROPOLIS"/>
        <s v="PARAISO RESTAURANTE"/>
        <s v="WOODSTOCK ROCK BAR"/>
        <s v="PIRIZAL THERMAS CLUB"/>
        <s v="CIA DOS PASTEIS"/>
        <s v="RESTAURANTE E LANCHONETE GLOBO"/>
        <s v="HELP PUB"/>
        <s v="DJ TREINAMENTO E BUFFET"/>
        <s v="PIZZA MILLE E PASTA"/>
        <s v="KURA IZAKAYA CONTEMPORANEO"/>
        <s v="CHALETS PARADIS"/>
        <s v="LIV LOUNGE"/>
        <s v="LOTTIS RESTAURANTE"/>
        <s v="NANO CAFE"/>
        <s v="QUINTAL FRATELLI"/>
        <s v="QUIOSQUE ESTACAO DO SOL"/>
        <s v="VINICOLA CASA DA ARVORE"/>
        <s v="TARSOS RESTAURANTE"/>
        <s v="MENDONCA PADARIA E SORVETERIA"/>
        <s v="PROVENCE"/>
        <s v="I9 FOODS"/>
        <s v="QUIOSQUE E RESTAURANTE PAULO DAS TRUTAS"/>
        <s v="ESCONDIDINHO CIPO"/>
        <s v="BARRACA DO MARQUINHOS"/>
        <s v="CHOCOLATE COM PIMENTA"/>
        <s v="CENTER GRILL"/>
        <s v="BAR DO SADDAM"/>
        <s v="Paulada Lanches"/>
        <s v="TOCA DA TAPIOCA"/>
        <s v="COSTELAO DO GAUCHO"/>
        <s v="AKIRA HOTEL"/>
        <s v="Restaurante Açaí Bar Guarujá "/>
        <s v="BRASAS SHOW GALETERIA"/>
        <s v="APRICCI PIZZA D.O.C."/>
        <s v="RESTAURANTE BOCA E UVA"/>
        <s v="SHIZEN DELIVERY"/>
        <s v="Cacau bandeira "/>
        <s v="VILLA SANTORINI"/>
        <s v="Açaí Brasil Ltda ME"/>
        <s v="MISTURA FINA"/>
        <s v="LA NONNA DI LUCCA"/>
        <s v="Nonna Francesca Restaurante"/>
        <s v="OFICINA DE PIZZAS"/>
        <s v="TURISMARCA"/>
        <s v="LA FABRIQUE"/>
        <s v="BARRACA SAL DA TERRA"/>
        <s v="Arena Santo Antônio"/>
        <s v="IPE GOLDEN HOTEL"/>
        <s v="POUSADA AKONXEGO"/>
        <s v="ICHIBAN SOBÁ"/>
        <s v="MERCADO BRASIL PORTUGAL"/>
        <s v="CHOPERIA E PASTELARIA MADRI"/>
        <s v="SAL E BRASA GRILL"/>
        <s v="LIMOEIRO CASA DE COMIDAS"/>
        <s v="Restaurante Dedo de Moça"/>
        <s v="Restaurante Suissa"/>
        <s v="ROMA HOTEIS E REALIZACOES LTDA - EXCLUSIVE"/>
        <s v="POUSADA DAS CANOAS"/>
        <s v="RESTAURANTE NOSSO LAR"/>
        <s v="RESTAURANTE PRAIA LINDA"/>
        <s v="GEMEOS RESTAURANTE E LANCHONETE"/>
        <s v="BACALHAU DO TUGA"/>
        <s v="FLAT MORRO DE SAO PAULO"/>
        <s v="MEAT FIRE BBQ"/>
        <s v="ROGERIO PAULO NEGRELLO"/>
        <s v="JF Padaria e Lanchonete"/>
        <s v="Siliane Pelizzari"/>
        <s v="TORTA &amp; CAFE"/>
        <s v="Casa das Cucas Vitiaceri"/>
        <s v="PASTELARIA PASTEL QUENTE"/>
        <s v="SUBWAY FAZENDINHA"/>
        <s v="HOTEL MARAJO"/>
        <s v="MASTER PIZZARIA E LANCHONETE"/>
        <s v="MODA ANTIGA"/>
        <s v="HOTEL LOTUS DO VALE"/>
        <s v="ART &amp; SABOR CONFEITARIA"/>
        <s v="RESTAURANTE CAPUXU"/>
        <s v="Equilibri "/>
        <s v="Barrueco´s Pizzaria e Choperia "/>
        <s v="DANCETERIA BAGDA"/>
        <s v="Maria de Melo de Souza Cancio"/>
        <s v="TE TOUR"/>
        <s v="HOTEL TOPAZIO"/>
        <s v="CANTINA MARY'S"/>
        <s v="THOMAS PUB"/>
        <s v="Guaraná Quente "/>
        <s v="BATATÃO"/>
        <s v="EXPERIMENTE MINAS - GASTRONOMIA E CULTURA"/>
        <s v="Batalha Vinhas &amp; Vinhos"/>
        <s v="CANELO'S"/>
        <s v="TARTUFO CUCINA ITALIANA"/>
        <s v="ECOPARQUE SPERRY"/>
        <s v="UDI-LABOFLOR FISIOTERAPIA"/>
        <s v="MASSASHIN"/>
        <s v="NIKKO SUSHI"/>
        <s v="SANTO REU RESTAURANTE LTDA"/>
        <s v="HOTEL PANORAMICO"/>
        <s v="POUSADA BEIRA RIO II"/>
        <s v="REI DA PIZZA"/>
        <s v="ESPORTE CLUB FRONTEIRA BEER EVENTOS"/>
        <s v="Sandri Restaurante"/>
        <s v="ANA LOURDES DIAS CARDOSO DA CRUZ"/>
        <s v="RESTAURANTE FRUTOS DO MAR ITAGUÁ LTDA -EPP"/>
        <s v="CENTRO DE EVENTOS ANAPOLES"/>
        <s v="POUSADA SAO GERALDO MAGELA"/>
        <s v="Kelly restaurante "/>
        <s v="ENGENHO DO VALE"/>
        <s v="POUSADA ESTRELA"/>
        <s v="RESTAURANTE MANZUÁ GOURMET"/>
        <s v="POUSADA E CHURRASCARIA SAO PEDRO"/>
        <s v="Papoula Culinária Artesanal"/>
        <s v="RESTAURANTE SENHORA DE ENGENHO"/>
        <s v="RESTAURANTE PEDRA DA ILHA"/>
        <s v="JALAKO"/>
        <s v="welington Gonçalves Generoso"/>
        <s v="PAN E VINO"/>
        <s v="JAIRO"/>
        <s v="CORINGAS"/>
        <s v="BEM BRASIL"/>
        <s v="RESTAURANTE E PIZZARIA ALMANARA"/>
        <s v="T &amp; N RESTAURANTE"/>
        <s v="VILSON LUIS RODRIGUES"/>
        <s v="SORVETERIA SHOW DE BOLA"/>
        <s v="MARIA APARECIDA DA CRUZ 62671499949"/>
        <s v="LANCHONETE DO ZAIA"/>
        <s v="PANIFICADORA RENASCER"/>
        <s v="SUBWAY TANGARA"/>
        <s v="RESTAURANTE DO POLACO"/>
        <s v="LANCHONETE LAGOA"/>
        <s v="Vila Encantada"/>
        <s v="BAR E RESTAURANTE RECANTO DA MIJADELLA"/>
        <s v="ZELIA ASSUNCAO RODRIGUES 00428780989 "/>
        <s v="GELADÃO FREITAS"/>
        <s v="DIVA BOLACHAS"/>
        <s v="RESTAURANTE SOMARIVA"/>
        <s v="ANA PAULA DE SOUZA COSTA 06706696951 "/>
        <s v="PEIXARIA CASA VERDE"/>
        <s v="TERRA PARQUE RESTAURANTE"/>
        <s v="RESTAURANTE E POUSADA KATRYNE"/>
        <s v="BALNEÁRIO DO RECANTO"/>
        <s v="ACAI AJU"/>
        <s v="MAGIA DO SABOR"/>
        <s v="Pizzaria Alpha"/>
        <s v="Bistrô Alquimia dos Sabores"/>
        <s v="RESTAURANTE RECANTO DO VALE"/>
        <s v="DOCE POTINHO - DOCARIA"/>
        <s v="RESTAURANTE RIVERTE"/>
        <s v="RESTAURANTE PARADA JOAO NETO"/>
        <s v="Hotel e Lanchonete Recanto Verde"/>
        <s v="CHURRASCARIA DO CAICÓ"/>
        <s v="RESTAURANTE"/>
        <s v="Casa do Peixe"/>
        <s v="Restaurante Matos"/>
        <s v="RESTAURANTE CHOUPANA "/>
        <s v="BOULEVARD PIZZA"/>
        <s v="RESTAURANTE E TRANSPORTE DO BIRIBA"/>
        <s v="HOTEL, RESTAURANTE, BAR E LANCHONETE DIAMANTE"/>
        <s v="dO Gnomo Restaurante &amp; Petiscos"/>
        <s v="Restaurante Família Picoli"/>
        <s v="SÍTIO COLINA"/>
        <s v="Comida Caseira Dona Umbelina"/>
        <s v="POUSADA IL CONVENTINO"/>
        <s v="SERRA VERDE IMPERIAL"/>
        <s v="PITUBA RESTAURANTE"/>
        <s v="KANA KAIANA BAR E HAMBURGUERIA"/>
        <s v="RIOBARRA"/>
        <s v="HOSPEDAGEM 3 IRMAOS"/>
        <s v="RESTAURANTE SOL NASCENTE"/>
        <s v="NOSSO LANCHE"/>
        <s v="RESTAURANTE SABOR DE MARAGOGI"/>
        <s v="LANCHONETE CAJA"/>
        <s v="NA FAZENDA - RESTAURANTE E EVENTOS"/>
        <s v="RESTAURANTE SABOR DO SERTAO"/>
        <s v="ESPETINHO 1"/>
        <s v="restaurante são cosme e damião"/>
        <s v="COSTELARIA DA SERRA - Restaurante e Churrascaria"/>
        <s v="POUSADA NOSSA SENHORA DE NAZARE"/>
        <s v="POUSADA VILA COBÉ"/>
        <s v="Hamburgueria Big Jow"/>
        <s v="AÇAI  CREMOSO"/>
        <s v="AMENDOIM QUINARI"/>
        <s v="restaurante nova opção"/>
        <s v="ESPETARIA AVENIDA"/>
        <s v="EMPORIO SERRA DO SOL"/>
        <s v="LANCHONETE SANTAILHA BELA"/>
        <s v="FAVORITA"/>
        <s v="Restaurante Serrano "/>
        <s v="Adoniran bar e restaurante "/>
        <s v="pizzaria la scarola"/>
        <s v="POUSADA E RESTAURANTE REAL "/>
        <s v="OLINTO CAFE"/>
        <s v=" BAR DO BANANA "/>
        <s v="DONA DINDA"/>
        <s v="RESTAURANTE L &amp; D"/>
        <s v="lanche batuba"/>
        <s v="TARANTELLA RESTAURANTE"/>
        <s v="FRAN'S CAFÉ"/>
        <s v="Casa Feijuca Bar e Comida Brasileira"/>
        <s v="LANCHONETE &amp; SORVETERIA GIGA BYTES"/>
        <s v="LANCHONETE &quot;&quot;ALGO TÃO DOCE&quot;&quot;"/>
        <s v="RESTAURANTE FORNO FOGÃO"/>
        <s v="RESTAURANTE E LANCHONETE FRUTOS DO MAR"/>
        <s v="CHURRASCARIA DO BETO"/>
        <s v="RESTAURANTE DO QUIXADÁ"/>
        <s v="Nobile Suítes Gran Lumni Hotel"/>
        <s v="POUSADA LARICAS"/>
        <s v="Restaurante e Lanchonete Via Ecco "/>
        <s v="RESTAURANTE E LANCHONETE TEMPERO BRASILEIRO"/>
        <s v="C A E  - SERVIÇOS E EVENTOS"/>
        <s v="VILLA TRIACCA ECO POUSADA"/>
        <s v="Espetinho  do Paero"/>
        <s v="BUTEKO DO PUXINHA"/>
        <s v="BEIJINHO DOCE"/>
        <s v="CAFEZINHO CAFETERIA"/>
        <s v="SUB 04 GASTRONOMIA EIRELI - EPP"/>
        <s v="MAR &amp; CIA"/>
        <s v="TENDA OYSHII"/>
        <s v="CHURRASCARIA VARANDA"/>
        <s v="RESTAURANTE DO LAGO "/>
        <s v="O PORTUGA"/>
        <s v="CHURRASCARIA VILHENA"/>
        <s v="PARE E LANCHE"/>
        <s v="RESTAURANTE PORTAL"/>
        <s v="BALUARTE ECOTURISMO"/>
        <s v="ALANIA FERNANDA DA COSTA BARROS ME"/>
        <s v="RECANTO FAMILIA BIANCHI"/>
        <s v="Pimenta's Bar"/>
        <s v="GERSON DE MELO VIEIRA 71538089904 "/>
        <s v="RESTAURANTE ZAMBOM"/>
        <s v="RESTAURANTE BODE ASSADO SARAPÓ"/>
        <s v="Neide Santos Bonfim Guerreiro"/>
        <s v="Gastro Pub Grota Bier"/>
        <s v="Restaurante Aldeia do Sabor"/>
        <s v="SUBWAY- CPA"/>
        <s v="Tenondé Park Hotel"/>
        <s v="SUCESSO MULT SERV. H-HOSTEL MANGA"/>
        <s v="Bar e lanchonete Paraíso"/>
        <s v="lanchonete Hamilton "/>
        <s v="VILARDO TERAPIAS"/>
        <s v="RESTAURANTE DA SANDRA"/>
        <s v="RESTAURANTE E LANCHONETE EBENEZER"/>
        <s v="BODEGA CAFE VIRNA"/>
        <s v="CAFE.COM"/>
        <s v="CAMPING E POUSADA SERRA E MAR"/>
        <s v="RESTAURANTE ARTS &amp; SABORES"/>
        <s v="GUED´S RESTAURANTE"/>
        <s v="CASARAO"/>
        <s v="BG GRIL"/>
        <s v="LUANA DA CUNHA NEVES ZABOJNIK - ME"/>
        <s v="RESTAURANTE XUÊ"/>
        <s v="ESTAÇÃO SABOR"/>
        <s v="POUSADA E RESTAURANTE MANO FILHO"/>
        <s v="CASOTAS"/>
        <s v="PIZZARIA DO PATETÃO"/>
        <s v="RESTAURANTE E AGÊNCIA AVENIDA"/>
        <s v="RENATO XAVIER MATOS LOBAO MOREIRA 01960120581"/>
        <s v="DEL MORO SUPERMERCADOS"/>
        <s v="Churrascaria Beira Rio"/>
        <s v="POUSADA E RESTAURANTE MARIA DAS FLORES"/>
        <s v="sorveteria e lanchonete garcez"/>
        <s v="ELITE BAR"/>
        <s v="LINCONL FONSECA SENA"/>
        <s v="PASTELARIA E PIZZARIA DO LUCIANO"/>
        <s v="Estação do Guaraná "/>
        <s v="MARCELO DO TRAILER"/>
        <s v="Castelli Resto Pub"/>
        <s v="Restaurante Espaço Mineirão"/>
        <s v="Q - MUQUECA BAR E RESTAURANTE"/>
        <s v="Ilse Maria conte Sbroglio"/>
        <s v="RESTAURANTE RECANTO DO SONHO"/>
        <s v="CACHACARIA POL"/>
        <s v="CHURRASCARIA PANORAMA"/>
        <s v="Sica Gastronomia e Eventos"/>
        <s v="RESTAURANTE SABORE D'ITALIA"/>
        <s v="Restaurante schroder"/>
        <s v="LANCHAO DA LOURA"/>
        <s v="KIKA RESTAURANTE"/>
        <s v="CHURRASCARIA E RESTAURANTE NOSSA FAMILIA"/>
        <s v="RESTAURANTE ALEGRIA DE VIVER"/>
        <s v="HIPER CHURRASCO"/>
        <s v="DEGUSTARE PIZZARIA"/>
        <s v="CHURRASCARIA LA CABANA MARODIN"/>
        <s v="POUSADA PARK IMPUCU"/>
        <s v="TRANSPORTES SAO MIGUEL"/>
        <s v="BRASSERIE 35"/>
        <s v="CHURRASCARIA E PIZZARIA PALHOCA"/>
        <s v="PESQUEIRO FERREIRA MEL"/>
        <s v="FRANCISCO CANINDÉ DE LIMA"/>
        <s v="RESTAURANTE MENESTREL"/>
        <s v="marios restaurantes"/>
        <s v="SUPER LANCHE"/>
        <s v="RANCHO POR DO SOL"/>
        <s v="Chácara Dom Henrique"/>
        <s v="RESTAURANTE E HOTEL PATURI"/>
        <s v="RESTAURANTE E CHURRASCARIA XANGAI"/>
        <s v="ROCK'N HOPS BEER"/>
        <s v="SUSHIZAWA"/>
        <s v="ALECRIM DOG"/>
        <s v="RESTAURANTE E BAR  PALADARES"/>
        <s v="TEXAS RESTAURANTE E CHOPERIA"/>
        <s v="ESPACO FASHION"/>
        <s v="BAR ALTERNATIVA"/>
        <s v="BURGER HOUSE GOURMET"/>
        <s v="HOTEL, BAR E RESTAURANTE XODO"/>
        <s v="SONORA PRODUCOES"/>
        <s v="Bar e Restaurante do Luiz Carlos"/>
        <s v="Pesqueiro do Pacu"/>
        <s v="Bar do Pasczuk"/>
        <s v="RESTAURANTEE CENTRAL"/>
        <s v="BISTRO DO VINHO"/>
        <s v="SABOR GRILL RESTAURANTE"/>
        <s v="GOS EVENTOS E ARMAZEM PIATA"/>
        <s v="Aldini Recepções e Eventos"/>
        <s v="LAGOINHA KITE POINT"/>
        <s v="ANDARILHO"/>
        <s v="BAR E RESTAURANTE DO TATAO"/>
        <s v="Restaurante da Prainha"/>
        <s v="Parada Toigo"/>
        <s v="GARBBO RESTAURANTE"/>
        <s v="café com mistura"/>
        <s v="HOTEL PICARRAS"/>
        <s v="GIL BUFFET"/>
        <s v="PIZZARIA BELLA PIZZA"/>
        <s v="POUSADA BONITA"/>
        <s v="SR CANGACO"/>
        <s v="QUINTAL DO MONGE"/>
        <s v="Maxwel Vieira Furtado"/>
        <s v="TAOCAS RESTAURANTE PIZZARIA E RECEPTIVO"/>
        <s v="CANTINHO DA CELIA"/>
        <s v="Mania de Chuurasco! Prime Steak House"/>
        <s v="SUGOY YAKSSOBA"/>
        <s v="RESTAURANTE TROITINO"/>
        <s v="EMPREENDIMENTOS RESTAURANTE DO NICO DA ESTANCIA DE SOCORRO LTDA - EPP"/>
        <s v="PIZZARIA MICHELANGELO"/>
        <s v="SERV MINAS SERVICOS"/>
        <s v="Comida, Prosa &amp; Música"/>
        <s v="CARRO DE BOI RESTAURANTE GOIANO"/>
        <s v="CAFÉ COM ROSAS "/>
        <s v="BAR DO DIÉ"/>
        <s v="POUSADA BRASIL"/>
        <s v="GILCELENE RODRIGUES DE OLIVEIRA"/>
        <s v="YEX! FOOD AND FUN"/>
        <s v="BAR DUZÉ"/>
        <s v="ACAI CONCEPT"/>
        <s v="ARMAZEM BISTRO"/>
        <s v="Vagalume do meio"/>
        <s v="CABANA NARIGA"/>
        <s v="MILK SHAKE E COMPANHIA"/>
        <s v="HOTEL DOURADO"/>
        <s v="RESTAURANTE SANTO GARDEN GRILL"/>
        <s v="RECANTO LANCHONETE E RESTAURANTE"/>
        <s v="POUSADA SALTO SAO JOAO"/>
        <s v="FENIX HOTEL VARGINHA"/>
        <s v="Tentazione Pizzaria e Petiscaria"/>
        <s v="O GATO DA PRACA PUB"/>
        <s v="Casa do Lago Empório  &amp; Bistrô"/>
        <s v="Faveiro Carnes"/>
        <s v="GOSTOSIM CAFE &amp; CIA"/>
        <s v="PORTELLA BOTEQUIM E RESTAURANTE"/>
        <s v="BAR E RESTAURANTE PRAIA NOVA"/>
        <s v="BETOS RESTAURANTE"/>
        <s v="POUSADA CANTINHO DA PAZ"/>
        <s v="Atrativo Praia do Jatobá"/>
        <s v="restaurante do alexandre"/>
        <s v="LAGEMA RESTAURANTE"/>
        <s v="Doçaria Fran's"/>
        <s v="MARTIN CAFE"/>
        <s v="DULCE CAFE"/>
        <s v="BAR CANTO DA SEREIA"/>
        <s v="GUIDOS RESTAURANTES"/>
        <s v="BAR E LANCHONETE ROBERTA"/>
        <s v="DI KOME"/>
        <s v="HOBBY ENTRETENIMENTO"/>
        <s v="estacão do pão"/>
        <s v="PETISQUEIRA GUAJAJARAS"/>
        <s v="BOSSA NOVA RESTAURANTE"/>
        <s v="KARAMBAS DO SERTAO"/>
        <s v="LANCHONETE E PIZZARIA CACULA"/>
        <s v="BOAVISTA MASSAS"/>
        <s v="CARINA FABER LOPES 00985440635"/>
        <s v="HEROIS DA PIZZA"/>
        <s v="RESTAURANTE SAO MIGUEL ARCANJO"/>
        <s v="PIZZA ITALIA"/>
        <s v="RESTAURANTE DO PONTAL DA SANTA CRUZ"/>
        <s v="LANCHONETE SERIEMA"/>
        <s v="SABOR DA VILA - RESTAURANTE DO ZEQUINHA"/>
        <s v="BAR DA MÁRCIA"/>
        <s v="LANCHERIA DUNAS PARK"/>
        <s v="Pregu?s Bar"/>
        <s v="CAFETERIA DUETTOS LTDA"/>
        <s v="RESTAURANTE BISTRO"/>
        <s v="BAR DO DUM"/>
        <s v="RANCHO GAUCHO"/>
        <s v="VARANDA GRILL JK IGUATEMI"/>
        <s v="NEW FISH"/>
        <s v="BALAIO CAICARA"/>
        <s v="C F ZUANAZZI RESTAURANTE"/>
        <s v="BAR ELITE"/>
        <s v="MAMUTE BURGER GRILL"/>
        <s v="RESTAURANTE MUSTAKO"/>
        <s v="RESTAURANTE ILHA CANELA"/>
        <s v="ARATU TURISMO E LOCACAO DE VEICULOS"/>
        <s v="Beach Sushi"/>
        <s v="RESTAURANTE MARICEL "/>
        <s v="ARMAZÉM SÃO BENTO - CULTURA E GASTRONOMIA"/>
        <s v="Restaurante Casa do Peixe Frito"/>
        <s v="BETH'S RESTAURANTE"/>
        <s v="STEAK HOUSE RESTAURANTE"/>
        <s v="CHATEAU LA VILLETTE"/>
        <s v="RESTAURANTE PRIMEIRO DE MARÇO LTDA"/>
        <s v="PIRACAIA RESTAURANTE E EVENTOS"/>
        <s v="CHURRASCARIA SERA O BENEDITO"/>
        <s v="OBA OBA SORVETERIA"/>
        <s v="X BOM"/>
        <s v="LANCHONETE CANTINA"/>
        <s v="QUIOSQUE RESTAURANTE AZUL MARINHO"/>
        <s v="CASTRO LANCHES"/>
        <s v="BALACOBACCO PARATY"/>
        <s v="HAO"/>
        <s v="BAR TROVADOR BERRANTE"/>
        <s v="BERA D'AGUA RESTAURANTE"/>
        <s v="PIZZARIA E POUSADA COLONIAL"/>
        <s v="BOTECO DA VISCONDE"/>
        <s v="R M BETIM - RESTAURANTE BETIM "/>
        <s v="HOTEL CASTELO"/>
        <s v="RESTAURANTE PASSON"/>
        <s v="QUIOSQUE MARATIMBA"/>
        <s v="LANCHONETE E MERCADINHO JOSENIAS"/>
        <s v="HC da Silva"/>
        <s v="RESTAURANTE HORTOLANDIA III"/>
        <s v="CASA COLONIAL RINCAO"/>
        <s v="MARIA AMELIA DE CASTRO CPF 04541363666"/>
        <s v="RESTAURANTE E POUSADA COMITE"/>
        <s v="BAR DO JOAOZINHO"/>
        <s v="LANCHONETE RANCHO DO ACAI"/>
        <s v="SITIO SASSAFRAZ"/>
        <s v="CHURRASCARIA E PASTELARIA TANGARA"/>
        <s v="TONNY'S BAR"/>
        <s v="RESTAURANTE YAKI NIKU"/>
        <s v="CASA DA VILA"/>
        <s v="QUICK MASSAS RAPIDAS"/>
        <s v="restaurante canto da saracura"/>
        <s v="PIZZARIA VENEZA"/>
        <s v="BAR MARCELAO"/>
        <s v="BOM BOCADO COMIDA CASEIRA"/>
        <s v="CHEIRO VERDE"/>
        <s v="CHURRASCARIA LOPO"/>
        <s v="Restaurante Buraco da Gia"/>
        <s v="JOTA BAR"/>
        <s v="NAPOLITANO SELF SERVICE"/>
        <s v="MADRE MIA!"/>
        <s v="Paschini Gelateria"/>
        <s v="Grilleto"/>
        <s v="CAPUA &amp; CAPUA LANCHES E ESTACIONAMENTO LTDA ME"/>
        <s v="SILVANA LANCHES"/>
        <s v="BAR E BALNEARIO BEBEL"/>
        <s v="HABIB'S  Shopping"/>
        <s v="LAGULA EXPRESS"/>
        <s v="ANGATU TIRADENTES"/>
        <s v="Restaurante Cais Ltda - ME"/>
        <s v="SORVETERIA DANJU"/>
        <s v="JERIVA"/>
        <s v="HABIB'S"/>
        <s v="GALPAO RESTAURANTE"/>
        <s v="Bistrô Marioca "/>
        <s v="Padaria Pompeana"/>
        <s v="Churrascaria Nova Bréscia"/>
        <s v="Mr Chan Express"/>
        <s v="RESTAURANTE CANDEEIRO ANAPOLIS LTDA ME"/>
        <s v="BARRACA DO THUCKY"/>
        <s v="CHATOBOL"/>
        <s v="PASTELOTTA"/>
        <s v="EQUILIBRIO ADMINISTRAÇÃO E SERVIÇOS HOTELEIROS"/>
        <s v="MCO RAFAIN"/>
        <s v="BARRIL 21"/>
        <s v="CERVEJARIA CERRADO"/>
        <s v="POUSADA E RESTAURANTE BELA AURORA"/>
        <s v="NELORE GRILL CHURRASCARIA"/>
        <s v="CACTUS BAR"/>
        <s v="ADOLPHO - ASSADOR OFICIAL"/>
        <s v="MONTECITO MEXICAN BAR"/>
        <s v="PIZZARIA DO ZECA"/>
        <s v="Zeh Cozinha"/>
        <s v="RESTAURANTE CATALINA BISTRO"/>
        <s v="Vicente de Souza Matos Neto"/>
        <s v="NATHELY PIZZARIA EXPRESS"/>
        <s v="Rosa Brasil Fogo de Chão "/>
        <s v="CAFE COM PAO"/>
        <s v="GUIMA'S COZINHA E BAR"/>
        <s v="CHIQUINHOS SORVETES"/>
        <s v="Doce Maria Café"/>
        <s v="QUINTAL RESTAURANTE E TAPIOCARIA"/>
        <s v="ARAGUAIA CHOPP"/>
        <s v="MUNDO QUINTAL CAFE"/>
        <s v="INDUSTRIAL FOODS SOLUÇÕES EM ALIMENTAÇÃO"/>
        <s v="CHURRASCARIA ESPETTU S NA BRASA"/>
        <s v="DIVINA PIZZA"/>
        <s v="Sabrina Diniz "/>
        <s v="FABRICA DE SUSHI"/>
        <s v="LAGOA FLAT BAR E RESTAURANTE"/>
        <s v="PIZZARIA DO COSTELINHA"/>
        <s v="IBIS PETROLINA"/>
        <s v="CAFE, CHA, CHOCOLATE, EMPORIO DE MOVEIS E CIA"/>
        <s v="RANCHO ACORIANO RESTAURANTE E BAR"/>
        <s v="TEMPERATTO"/>
        <s v="CATINGUEIRO CHOPERIA"/>
        <s v="LANCHONETE NO CAMINHO DE CASA"/>
        <s v="BOTEQUIM CULTURAL"/>
        <s v="FRATELLI LA PASTA"/>
        <s v="TERRA CHA BAR E PETISCOS"/>
        <s v="JUNUS STEFANO BATISTA NASCIMENTO"/>
        <s v="ANTONIO PRADO SANTOS"/>
        <s v="POLLO PLAZA HOTEL"/>
        <s v="PENINHA CAFE E BISTRO"/>
        <s v="MAO DE VACA CHOPPERIA"/>
        <s v="FRITZ PIRACICABA"/>
        <s v="RESTAURANTE CHOPERIA RAIZES DO BAIRRO"/>
        <s v="QUIOSQUE DO ALEMAO"/>
        <s v="Liquori Caffè"/>
        <s v="BATATA DIPZ"/>
        <s v="M M H TRANSPORTE"/>
        <s v="Boteco do Manolo"/>
        <s v="SEF - SERVICOS DE ORGANIZACAO DE EVENTOS"/>
        <s v="POIZE RESTAURANTE"/>
        <s v="Garagem do Espeto"/>
        <s v="Beira Mar"/>
        <s v="MEDITERRANEO RESTAURANTE"/>
        <s v="CAMARÃO EXPRESS"/>
        <s v="BAR PIXEL"/>
        <s v="DIVINA GULLA'S RESTAURANTE E SUSHI BAR"/>
        <s v="CABANA CREPERIA"/>
        <s v="POUSADA ASA BRANCA II"/>
        <s v="O Jardim do Seridó"/>
        <s v="Pastelaria ki ushy e cia "/>
        <s v="ARAGUAIA RESTAURANTE E PIZZARIA"/>
        <s v="MANUE"/>
        <s v="GLORIA BISTRO"/>
        <s v="RESTAURANTE A CANOA"/>
        <s v="DO BISTRO A SUA MESA"/>
        <s v="BANDEIRA LOGISTICA"/>
        <s v="FABIO MARTINS LEAL CIA DOS PASTEIS"/>
        <s v="BUTECO DO BICUDO"/>
        <s v="okay café"/>
        <s v="CHOPERIA KARLA DINIZ"/>
        <s v="CHURRASCARIA E PIZZARIA SAO PEDRO"/>
        <s v="M H T FERREIRA"/>
        <s v="VOVO DANDA RESTAURANTE"/>
        <s v="VERDINHO"/>
        <s v="Au Bon Vivant"/>
        <s v="FOGAO BRASIL"/>
        <s v="EMPORIO VEG&amp;TAIS"/>
        <s v="ESPACO FUNFARRA"/>
        <s v="RESTAURANTE FORNALHA'S"/>
        <s v="CAFE MINEIRO"/>
        <s v="CHOOPANA GRILL"/>
        <s v="GLAMOUR PRODUÇÕES E EVENTOS"/>
        <s v="AL MARE SALVADOR"/>
        <s v="CASA DO JOÃO"/>
        <s v="CRMA Parque Restaurantes Ltda "/>
        <s v="THEODORA EXPRESS."/>
        <s v="UPGRADE"/>
        <s v="ADVENTURE BAR E RESTAURANTE"/>
        <s v="AGUIAR SILVA &amp; RINO LTDA"/>
        <s v="PASTA DEL CAPITANO"/>
        <s v="ESPAÇO ITAHY"/>
        <s v="ENTRE AMIGOS, HOSPEDARIA E EVENTOS"/>
        <s v="PARRILLA CHOPERIA E CHURRASCARIA"/>
        <s v="CASA CAMOLESE"/>
        <s v="ACAI BIMBO"/>
        <s v="Santa Felicidade Restaurante"/>
        <s v="HOTEL ESTACAO 101"/>
        <s v="BOTECO VILLA AMARELA"/>
        <s v="JOAO RESTAURANTE"/>
        <s v="Barrão Vermelho "/>
        <s v="O MANJERICAO"/>
        <s v="ROCK'N GRILL"/>
        <s v="C PAVAN GRILL EIRELI"/>
        <s v="RANCHO DO LEO"/>
        <s v="ESPETINO"/>
        <s v="ILHA DO PASTEL"/>
        <s v="RESTAURANTE MARE ALTA"/>
        <s v="ESTANCIA DA PICANHA"/>
        <s v="ZEZAO"/>
        <s v="RESTAURANTE DA MARA"/>
        <s v="MUNDO DOS SABORES"/>
        <s v="OPUKA"/>
        <s v="ATTIMO PER QUATTRO"/>
        <s v="KALANGO BAR CAFE"/>
        <s v="TOKA DO SIRI"/>
        <s v="BELLA BUFFET"/>
        <s v="Alecrim Cozinha Brazileira"/>
        <s v="WINNERS FAST FOOD"/>
        <s v="ICH ADMINISTRAÇÃO HOTEIS S.A"/>
        <s v="GUSTOCA EMPREENDIMENTOS DE HOTELARIA"/>
        <s v="MARIAH'S BUFFET &amp; RESTAURANT"/>
        <s v="OSTRAS DA CELIA"/>
        <s v="Bistrô Feliccità"/>
        <s v="PIZZARIA BELVEDERE"/>
        <s v="ADEGA PAZINI"/>
        <s v="LUI ATELIER DU CHOCOLAT"/>
        <s v="SO PRA CONTRARIAR SANDUICHERIA"/>
        <s v="LANCHONETE JL"/>
        <s v="VITTA PANE CONFEITARIA PANIFICADORA E LANCHONETE"/>
        <s v="BROTHERS BURGUERIA"/>
        <s v="RICARDO HIROMI TAIRA"/>
        <s v="THE SHAKERS"/>
        <s v="BAR MAFU DELICATESSEN"/>
        <s v="RESTAURANTE CORONÉ"/>
        <s v="BAR DO ROBERTO"/>
        <s v="salumeria"/>
        <s v="POINT 999"/>
        <s v="POUSADA AXE"/>
        <s v="MARAZUL RESTAURANTE"/>
        <s v="Bar e Restaurante O Guaiamum"/>
        <s v="TEMPERO DA DETE"/>
        <s v="SANAS PROMOCOES"/>
        <s v="HOTEL CRUZEIRO"/>
        <s v="BUTECO DO LILI"/>
        <s v="RESTAURANTE MARIA 30"/>
        <s v="VARANDA'S RESTAURANTE"/>
        <s v="Sítio Pousada Pé da Serra "/>
        <s v="WESTERLEY GOMES FERREIRA"/>
        <s v="Restaurante Zé Piranha"/>
        <s v="RESTAURANTE LEMOS"/>
        <s v="CAFE PREMIUM CONVENIENCIA &amp; PADARIA"/>
        <s v="PALADAR PAES E DELICIAS"/>
        <s v="RESTAURANTE NO QUINTAL"/>
        <s v="LANCHONETE VITORIA"/>
        <s v="VILLA SANDINO RESTAURANTE"/>
        <s v="POUSADA DO CACAU"/>
        <s v="ACAI PRIME"/>
        <s v="HOTEL FARIA E SPA"/>
        <s v="SUR RESTAURANT GRILL LTDA - ME"/>
        <s v="CANTINHO DO PALADAR"/>
        <s v="ESPACO CAFE"/>
        <s v="CHEZ MARC"/>
        <s v="MARBELI RESTAURANTE"/>
        <s v="TROPICAL RESTAURANTE BAR"/>
        <s v="RESTAURANTE GARAGEM BAR"/>
        <s v="RESTAURANTE SABOR DO MAR"/>
        <s v="geilza gomes"/>
        <s v="ELOY MIOTELI 21578443920"/>
        <s v="PESQUE PAGUE TIA MARIA"/>
        <s v="capital social "/>
        <s v="POUSADA ESTANCIA DA MATA"/>
        <s v="ICE BERG"/>
        <s v="MISTURAMA BAR E RESTAURANTE"/>
        <s v="CHIQUINHO SORVETES"/>
        <s v="LANCHONETE TROPICAL"/>
        <s v="PORTAL LANCHES"/>
        <s v="NONNA CANTINA E PIZZARIA"/>
        <s v="ROBERTO LANCHES"/>
        <s v="ELLO HOTEL"/>
        <s v="RESTAURANTE SABOR DO SUL"/>
        <s v="DELICIAS DO TRIGO"/>
        <s v="Alternativo Music Bar"/>
        <s v="PIZZARIA,SORVETERIA A LA CARTE MADU"/>
        <s v="CHUVEIRÃO LANCHES"/>
        <s v="JOCIMARA APARECIDA DE PAULA 04207667903 "/>
        <s v="CENTRO COMERCIAL DE MONTE HOREBE"/>
        <s v="ibis Styles Rio de Janeiro Botafogo"/>
        <s v="Capim Santo"/>
        <s v="MURIEL RICKEN CARDOSO 06017546970"/>
        <s v="PANIFICADORA JM"/>
        <s v="GIRASSOL RESTAURANTE &amp; LANCHONETE"/>
        <s v="RESTAURANTE E CHURRASCARIA PRODOCIMO"/>
        <s v="Bar e Camping Tio João"/>
        <s v="SOSSEGO SURFCAMP"/>
        <s v="CONVENIENCIA E LANCHONETE SANTA FE LTDA - ME"/>
        <s v="SABOR E SEDE"/>
        <s v="RIPA PIZZARIA &amp; RESTAURANTE"/>
        <s v="EMPORIO SERRA DE MINAS"/>
        <s v="PARRILLA LA CAMPANA"/>
        <s v="CASA DO CHICO GHELLERE"/>
        <s v="RESTAURANTE DA LITA"/>
        <s v="RESTAURANTE ARENA DO APETITE"/>
        <s v="DIVINA GULA"/>
        <s v="PIRA RESTAURANTE"/>
        <s v="CAFE &amp; CIA"/>
        <s v="BA'KING BAR E RESTAURANTE"/>
        <s v="ARMAZEM JOAO SIMAO"/>
        <s v="ADEMILDO ANGELO DE MORAES"/>
        <s v="LIKE BURGUER"/>
        <s v="restaurante e pizzaria esmeralda"/>
        <s v="Serras e Quintais"/>
        <s v="E S ODASHIRO ORGANIZAÇÃO E EVENTOS ME"/>
        <s v="RESTAURANTE ALIANCA"/>
        <s v="POUSADA E RESTAURANTE SANTIAGO"/>
        <s v="TIO PATINHAS TRANSPORTE E LANCHONETE LTDA-ME"/>
        <s v="O LANCHAO"/>
        <s v="RESTAURANTE 3 IRMÃOS"/>
        <s v="PANIFICADORA DORABELLA"/>
        <s v="TATIANA GUETNER DE MATOS 03736134908"/>
        <s v="LANCHONETE E PADARIA 2 IRMÃOS"/>
        <s v="MARIA BEMOL BAR"/>
        <s v="RESTAURANTE TANTICO"/>
        <s v="GUAIAMUM GIGANTE"/>
        <s v="TIA CIDA LANCHES"/>
        <s v="Rua Dona Justina 19, Bairro Caldeirões"/>
        <s v="RESTAURANTE EMPADAO DONA ZICA"/>
        <s v="BISTRO VILLA RAMOS"/>
        <s v="SITIO TOINZE"/>
        <s v="AZALEIA ARTESANATO"/>
        <s v="Choperia Churrascaria Pizzaria Búfalo Beer"/>
        <s v="O ABENÇOADO"/>
        <s v="CHURRASCARIA ESQUINA DO SABOR"/>
        <s v="CUCA RESTAURANTE"/>
        <s v="VILLA LANCHES"/>
        <s v="PREABEACH VILLAS"/>
        <s v="Restaurante Casarão"/>
        <s v="VALDECIR DE PAULA ROSA"/>
        <s v="BENDITA'S"/>
        <s v="KERO CONGELADOS"/>
        <s v="RESTAURANTE SABOR INTERNACIONAL"/>
        <s v="GRANDE HOTEL"/>
        <s v="HOTEL RESTAURANTE CERRADO"/>
        <s v="SPAÇO CAFE"/>
        <s v="TAO MUSIC"/>
        <s v="RESTAURANTE OSCARITO"/>
        <s v="Tapiocas Yank"/>
        <s v="GRAN SOCIETY"/>
        <s v="Lanchonete e Restaurante Frutos do Indaiá"/>
        <s v="BAR E RESTAURANTE POR DO SOL"/>
        <s v="RESTAURANTE PEDRA DO SINO"/>
        <s v="BAR E RESTAURANTE CLAUDEVAN"/>
        <s v="Chale do Queijo Restaurante"/>
        <s v="BODEGA DO ZECA RESTAURANTE LTDA - ME"/>
        <s v="CERVEJARIA LASSBERG"/>
        <s v="RPINDUSTRIA E COMERCIO DE ALIMENTOS"/>
        <s v="POUSADA SOLAR AGUAS DO IVAI"/>
        <s v="RESTAURANTE CAFE DA ROCA"/>
        <s v="DU AÇAI"/>
        <s v="METAMBIENTAL"/>
        <s v="ma lanchonete "/>
        <s v="Restaurante Ki Sabor"/>
        <s v="COZINHA NA BRASA"/>
        <s v="RESTAURANTE E CAMPING BEIRA DA MATA"/>
        <s v="FAZENDA CASTANHAL"/>
        <s v="J B SANTOS"/>
        <s v="MOREIRA LANCHES"/>
        <s v="SABORES DA GRELHA"/>
        <s v="RESTAURANTE MASTELLA"/>
        <s v="PARADA DA SERRA"/>
        <s v="RESTAURANTE E RECEPTIVO CROA MARES"/>
        <s v="PIZZARIA LA CASITA"/>
        <s v="Casebrinho"/>
        <s v="RUSCH BAR E LANCHONETE"/>
        <s v="MIRANTE DAS ÁGUAS "/>
        <s v="RESTAURANTE FRONTIER"/>
        <s v="BOTECO PRIME"/>
        <s v="FAMILIA GARDEN"/>
        <s v="AGROINDUSTRIA FAMILIAR NONA DIVA"/>
        <s v="Primeiro Gole Bar Rural"/>
        <s v="RESTAURANTE E PIZZARIA TIA MARTA"/>
        <s v="MOCHILEIROS CASUAL DINIG"/>
        <s v="RECICLAR AMBIENTAL"/>
        <s v="DALLAS PAES E CIA"/>
        <s v="Parque das Águas Pesca e Lazer"/>
        <s v="Padaria Integrale - filial praia grande"/>
        <s v="crocobeach"/>
        <s v="Rafano Bistrô"/>
        <s v="PASSAPAROLA RISTORANTE ITALIANO"/>
        <s v="Point Paraty"/>
        <s v="POUSADA SPA SAUDE MELHOR"/>
        <s v="NILZETE DOS SANTOS MORAIS 00277560500"/>
        <s v="POUSADA PORTO CANAL"/>
        <s v="HAMBURGUERIA RAFA BURGER BAR"/>
        <s v="SOPRANO RESTO &amp; PUB"/>
        <s v="SAKAI SUSHI"/>
        <s v="OPA BOTECO"/>
        <s v="LANCHONETE E RESTAURANTE MEU CANTINHO"/>
        <s v="UMI COZINHA ORIENTAL"/>
        <s v="PAULISTA GRIL"/>
        <s v="CONSULADO DA PIZZA"/>
        <s v="RESTAURANTE SABOR DE MINAS"/>
        <s v="DONA BELEZA"/>
        <s v="RESTAURANTE IMIGRANTES"/>
        <s v="QUINTAL BRASIL"/>
        <s v="REI DO CHURRASCO"/>
        <s v="COMPLEXO DE LAZER BARRAMARES"/>
        <s v="RESATURANTE BATELAO"/>
        <s v="RESTAURANTE E LANCHONETE SAN DUARTE"/>
        <s v="ECO SUSHI LOUNGE"/>
        <s v="HOTEL E RESTAURANTE PARAISO"/>
        <s v="CENTRAL LANCHONETE VARIEDADES"/>
        <s v="VIE HOTEL"/>
        <s v="MEGA MODEL HOTEL"/>
        <s v="DEDO DE PROSA"/>
        <s v="Amazon Palace Hotel"/>
        <s v="CONCHA PRAIA"/>
        <s v="P &amp; F LANCHONETE E RESTAURANTE"/>
        <s v="RESTAURANTE AMARAL"/>
        <s v="HOTEL BEIRA RIO"/>
        <s v="A TABERNA"/>
        <s v="Quiosque OCEANO n° 20"/>
        <s v="AUTO POSTO TRES JOTA"/>
        <s v="LA SUITE PRAIA"/>
        <s v="RESTAURANTE AQUÁRIO"/>
        <s v="Lazer Seibel"/>
        <s v="BURGER &amp; GRILL"/>
        <s v="CAJUEIROS POUSADA"/>
        <s v="RESTAURANTE DO JAIRO"/>
        <s v="EVA WILMA"/>
        <s v=" Restaurante Ponto Novo "/>
        <s v="Pousada Tenfen"/>
        <s v="churrasquinho do Pele"/>
        <s v="PAULO F. P. VESCOVI HAMBURGUERIA"/>
        <s v="Sensação Açaí e Sorvetes"/>
        <s v="PRIME BURG"/>
        <s v="RESTAURANTE SABOR DO NORDESTE"/>
        <s v="CHALE TAPAJOARA"/>
        <s v="M. M. PAES E DOCES"/>
        <s v="RESTAURANTE SKINAO"/>
        <s v="POUSADA PINTON"/>
        <s v="Restaurante da Neida"/>
        <s v="Bar Pinheirão"/>
        <s v="PANIFICADORA BONANZA"/>
        <s v="F &amp; F"/>
        <s v="Restaurante e chopeária Mazinha"/>
        <s v="Pouso dos Olhos"/>
        <s v="SILVA RESTAURANTE"/>
        <s v="Buenos Restaurante"/>
        <s v="TOCA DO ALEMAO"/>
        <s v="ROTA 267"/>
        <s v="PIZZARIA E LANCHONETE FLOR DO CERRADO"/>
        <s v="Restaurante Militão"/>
        <s v="Restaurante Posto Cajá II"/>
        <s v="RESTAURANTE E CHURRASCARIA CARNEIRO DO CHAVES"/>
        <s v="MIRANTE"/>
        <s v="RESTAURANTE E LANCHONETE DIA E NOITE"/>
        <s v="BAR DO FABIANO"/>
        <s v="Pensão da Lió"/>
        <s v="ACONCHEGO DA NANÁ"/>
        <s v="M&amp;F RESTAURANTE E LANCHONETE"/>
        <s v="SOCIETY BEER"/>
        <s v="CASA VELHA"/>
        <s v="Rancho Bambu"/>
        <s v="Bar do Ginasio"/>
        <s v="POUSADA E RESTAURANTE TRAPICHE"/>
        <s v="RESTAURANTE COMIDA CASEIRA"/>
        <s v="PANIFICADORA PIRATINIENSE"/>
        <s v="Palácio do Sorvete"/>
        <s v="RESTAURANTE MAGRI"/>
        <s v="QUIOSQUE MARQUINHOS 47"/>
        <s v="DUE PASTELARIA"/>
        <s v="SORVECREM"/>
        <s v="hotel Gauchao"/>
        <s v="LIDER LANCHES"/>
        <s v="Trav.07 de Setembro, 210 - Centro"/>
        <s v="HANKS ORIGINAL BURGUER"/>
        <s v="SURYA RESTAURANTE"/>
        <s v="TABATINGA ART-BAR E RESTAURANTE"/>
        <s v="PIZZARIA BORDA DE OURO"/>
        <s v="FAZENDA PARAISO"/>
        <s v="CABANA JORGE AMADO"/>
        <s v="TEMPERO SERRANO"/>
        <s v="CACAUWAY ALTAMIRA"/>
        <s v="RESTAURANTE CAMPO VERDE"/>
        <s v="RESTAURANTE &amp; DORMITORIO DA RO"/>
        <s v="A Tenda"/>
        <s v="VINHA DO LIVRO"/>
        <s v="SABOR DA VERBO RESTAURANTE"/>
        <s v="CONFRARIA UCHOA"/>
        <s v="CENTRO DE LAZER ARROIO GRANDE"/>
        <s v="RESTAURANTE AMENDOEIRAS"/>
        <s v="LANCHONETE VENTURELLI LTDA"/>
        <s v="VILA SUICA"/>
        <s v="ISAC LUIZ GOMES"/>
        <s v="Bar e Restaurante Pé de Serra "/>
        <s v="PADARIA E CONFEITARIA NONA MARIA"/>
        <s v="REAL VEGANS"/>
        <s v="Cantinho do Chopp"/>
        <s v="PIZZARIA MERCEARIA BRESSER"/>
        <s v="LABIRINTUS BAR E RESTAURANTE"/>
        <s v="RECANTO DA VIOLA"/>
        <s v="PARADOR GAROPABA"/>
        <s v="RAINHA CAROLA"/>
        <s v="Balneário Cupido Aquático"/>
        <s v="ROCK. TEMAKERIA"/>
        <s v="POUSADA BORBOLETA"/>
        <s v="Restaurante Wasabi"/>
        <s v="TOCA DA TILÁPIA"/>
        <s v="CANTINHO DO PAO"/>
        <s v="YEX! STEAK HOUSE"/>
        <s v="MONTANA GRILL"/>
        <s v="PADOCA CASA DE PAES"/>
        <s v="CASA NAMOA"/>
        <s v="CAMURUTABA DA LAGOA RESTAURANTE"/>
        <s v="KI-DELICIA LANCHES"/>
        <s v="SAHTTEIN CULINARIA LIBANESA E BRASILEIRA"/>
        <s v="PETISCO &amp; PROSA"/>
        <s v="PARAIBA SALGADOS"/>
        <s v="SNOW VALLEY"/>
        <s v="CANTINHO CASEIRO"/>
        <s v="ALAPAKI PRAIA BAR"/>
        <s v="MARMITARIA FRANGO ASSADO DO CICAO"/>
        <s v="LANCHONETE E PESQUEIRO VILA RICA"/>
        <s v="TAISA CRISTINA MEDEIROS ME"/>
        <s v="Restaurante e Pizzaria Express"/>
        <s v="Restaurante  Nossa  Senhora da  Conceição "/>
        <s v="SALA DE PRODUCOES"/>
        <s v="RESTAURANTE ALECRIM E SALVIA"/>
        <s v="QUEIJO D'ALAGOA MG"/>
        <s v="RESTAURANTES MARACAJU"/>
        <s v="RECANTOS BAR E LANCHONETE"/>
        <s v="Peixada do Totinha"/>
        <s v="BAHIAMARELA"/>
        <s v="GULAS BURGUERS"/>
        <s v="MEGA PIZZARIA"/>
        <s v="CHEF DO ESPETO "/>
        <s v="Fabio Prado Academia"/>
        <s v="RESTAURANTE E LANCHONETE D' FREITAS"/>
        <s v="MAIA LANCHES"/>
        <s v="BON APPETIT RESTAURANTE E LANCHERIA"/>
        <s v="QUIOSQUE BAR E RESTAURANTE"/>
        <s v="COISAS DA TERRA"/>
        <s v="SUCOSALAD"/>
        <s v="Farreiro Bar"/>
        <s v="Pamonharia Ouro Verde"/>
        <s v="RESTAURANTE MORENA BELA"/>
        <s v="BIER HAUS"/>
        <s v="SORVETERIA CALDAS NOVAS"/>
        <s v="BIG PIZZA"/>
        <s v="SITIO SANTA ROSA &amp; RECANTO SHALOM ADONAI"/>
        <s v="Cuca Haroldo"/>
        <s v="ATLANTICA JUNGLE LODGE"/>
        <s v="BAR E RESTAURANTE L. JHON"/>
        <s v="QUIOSQUE 02"/>
        <s v="LA ROTTA"/>
        <s v="Bar e Pousada Rios"/>
        <s v="PETISCOS BAR"/>
        <s v="HAMBURGUERIA &amp; PIZZARIA CORONE."/>
        <s v="CAROCO &amp; CIA"/>
        <s v="PEIXE NA REDE"/>
        <s v="POSTO E RESTAURANTE CANABRAVA"/>
        <s v="EMPORIO 425"/>
        <s v="ENCANTO DA PIZZA"/>
        <s v="LANCHONETE HAMBURGAO"/>
        <s v="RESTAURANTE E HOTEL GENIAL"/>
        <s v="QUIOSQUE PORTO SEGURO"/>
        <s v="NOSSO CANTO"/>
        <s v="EMPORIO DA MASSA"/>
        <s v="Rebouças Restaurante"/>
        <s v="RESTAURANTE E CHURRASCARIA LAÇO DE OURO"/>
        <s v="SANTO DIVINO"/>
        <s v="PIZZA BUS"/>
        <s v="BAR DA PRAIA PORTO DO SOL"/>
        <s v="VINCENT ? SALÃO DE CHÁ E CAFETERIA"/>
        <s v="WOOD BAR"/>
        <s v="BARRETUS GRILL"/>
        <s v="RESTAURANTE CENTRAL GOURMET"/>
        <s v="KISKONOFRE"/>
        <s v="GOURMECO"/>
        <s v="FLOR CAICARA PARATY"/>
        <s v="CASA DA SERRA"/>
        <s v="RESTAURANTE CASA AMARELA"/>
        <s v="Restaurante do NAL"/>
        <s v="DONA LITA CAFE"/>
        <s v="KIOSK DA ALEGRIA"/>
        <s v="BRASIL VEXADO"/>
        <s v="MASTERSERVICE"/>
        <s v="VALLENTINS"/>
        <s v="SORVETERIA SAO FRANCISCO E AGENCIA DE TURISMO"/>
        <s v="BARRACAO DO JAIR"/>
        <s v="POUSADA VILLA PARAHYTINGA"/>
        <s v="Umami Restaurante LTDA "/>
        <s v="SANGIORGIO RESTAURANTE EPIZZARIA"/>
        <s v="DECK LAGO"/>
        <s v="FRANS CAFE"/>
        <s v="RIBOT"/>
        <s v="POUSADA GARAPUA"/>
        <s v="Temakeria.com"/>
        <s v="POUSADA DAS AMERICAS"/>
        <s v="FORNO &amp; FOGAO"/>
        <s v="Alpino Restaurante"/>
        <s v="PANIFICADORA PAULISTANA"/>
        <s v="BOCANHOS"/>
        <s v="MACHADO CAFETERIA, BISTRO &amp; VIAGEM"/>
        <s v="FAMIGLIA BATTISTUZZO"/>
        <s v="AGUA DOCE CACHACARIA"/>
        <s v="QUILOMBOLOA BAR E RESTAURANTE"/>
        <s v="QUEDAS PARK HOTEL"/>
        <s v="KANPAI RESTAURANTE"/>
        <s v="SUPERMERCADO RODA VIVA ENEAS"/>
        <s v="ENEIAS BAR SUPER BOWLING"/>
        <s v="INOVE COMUNICACAO, EVENTOS E GASTRONOMIA"/>
        <s v="BRASIL GRILL RESTAURANTE"/>
        <s v="DI FRATELLI"/>
        <s v="Cayenna steak house"/>
        <s v="Bella Paris Casa de Pães"/>
        <s v="Resaturante Aracê"/>
        <s v="CASA DE CALDOS KI SABOR"/>
        <s v="SABOR PRA VIDA - CONFEITARIA SAUDAVEL"/>
        <s v="CHURRASCARIA NACIONAL"/>
        <s v="HIMITSU CULINARIA JAPONESA E CONTEMPORANEA"/>
        <s v="RESTAURANTE TEMPERO &amp; SABOR"/>
        <s v="GOLD ADM DE HOTEIS E TURISMO"/>
        <s v="BELLA ACQUA PARK"/>
        <s v="mister mix"/>
        <s v="RESTAURANTE GALLES"/>
        <s v="''SABATELLI''"/>
        <s v="RESTAURANTE SABOR DE MINHA CASA"/>
        <s v="REI DO KIBE"/>
        <s v="ASSADOS &amp; CIA"/>
        <s v="BUTEKO DO CHAGUINHA"/>
        <s v="Taj Bar"/>
        <s v="SAMURA COMIDA JAPONESA"/>
        <s v="RESTAURANTE TIA NENA"/>
        <s v="Mr Chan Express Camerino"/>
        <s v="RESTAURANTE QUINTAL DE CALDAS"/>
        <s v="TIA ROSINHA DELICATESSEN"/>
        <s v="DONA CIDA RESTAURANTE"/>
        <s v="BONNE JOURNEE BISTRO"/>
        <s v="RESTAURANTE VARANDA GRILL"/>
        <s v="TAPEREBAGYN"/>
        <s v="ASSIS ACAITERIA"/>
        <s v="LANCHONETE DO PASTEL"/>
        <s v="Sukasa Sushi Bar"/>
        <s v="RESTAURANTE TEMPERO GOIANO"/>
        <s v="MANIHOT"/>
        <s v="FTM CHOPERIA"/>
        <s v="BELISKE BISTRO"/>
        <s v="SOHO LOUNGE"/>
        <s v="CHURASCARIA LOS PAMPAS"/>
        <s v="MACROFOOD"/>
        <s v="HB COMERCIAL DE ALIMENTOS LTDA - ME"/>
        <s v="POUSO, CAFÉ E CULTURA"/>
        <s v="EMPORIUM LIA"/>
        <s v="CABOQUINHO COMIDA TIPICA AMAZONENSE"/>
        <s v="KANPAI BLUE"/>
        <s v="MERCEARIA, CONVENIENCIA E HOTEL MARIS"/>
        <s v="KINTAL RESTAURANTE"/>
        <s v="DALINE RESTAURANTE"/>
        <s v="AVENUE CAMPO VERDE"/>
        <s v="EMPORIO DA CHAPADA"/>
        <s v="RANCHO ZE DU COXO"/>
        <s v="WORLD PARK HOTEL"/>
        <s v="BAIN MARIE"/>
        <s v="ESTACAO PARADA DO CARDOSO"/>
        <s v="RECANTO DO PASTEL"/>
        <s v="RESTAURANTE MINEIRO"/>
        <s v="QUIOSQUE DO BELLE"/>
        <s v="PANIFICADORA PAO E SONHOS"/>
        <s v="BARBOSA LANCHES"/>
        <s v="NA TELHA BAR E PETISCARIA"/>
        <s v="CANTO DO ESPETINHO"/>
        <s v="Bem Natural"/>
        <s v="Clube Chalezinho"/>
        <s v="CASTROS BAR"/>
        <s v="Hoka Hoka Japanese Food"/>
        <s v="MARILYN CAFE"/>
        <s v="CASA PORTO"/>
        <s v="RESTAURANTE MORRO A RIBA E POUSADA LUA BONITA"/>
        <s v="Terraço lisboa bistro"/>
        <s v="ACAI PARADISE"/>
        <s v="RESTAURANTE VILA JULIA"/>
        <s v="RESTAURANTE LU - AMARAL"/>
        <s v="BARRACA DO CLAUDIO"/>
        <s v="Lanchonete e Restaurante Trevial"/>
        <s v="AROMA DA SERRA"/>
        <s v="DONA FOME"/>
        <s v="BARRACA DO CHIQUINHO"/>
        <s v="HOTEL RENASCER"/>
        <s v="tribonne café e restaurante"/>
        <s v="LANCHONETE KERO MAIS"/>
        <s v="Santo Paladar Restaurante - Eventos"/>
        <s v="CASA DO SABOR"/>
        <s v="MR  CHEF'S"/>
        <s v="Factory Beira Rio"/>
        <s v="DIKATTO"/>
        <s v="ESPACO W"/>
        <s v="SRT SORVETES"/>
        <s v="Lanchonete Porto 18"/>
        <s v="MISTURA BRASILEIRA"/>
        <s v="CAMELU'S"/>
        <s v="Eataly Brasil"/>
        <s v="BAR.BOSA BAR E RESTAURANTE"/>
        <s v="MINHA CASA GALETOS"/>
        <s v="PADOCA PANIFICADORA E BUFFET"/>
        <s v="VENERATTA PIZZARIA E RESTAURANTE"/>
        <s v="GELATO BOUTIQUE"/>
        <s v="CGR INCORPORAÇÕES"/>
        <s v="COMPANHIA DAS QUENTINHAS"/>
        <s v="GOURMET PLAZA BETIM"/>
        <s v="MARIPOSA"/>
        <s v="Yoi Don Japanese Food"/>
        <s v="FRAIS ALIMENTACOES RAPIDAS"/>
        <s v="PASTEL BONITO"/>
        <s v="BRAVEST"/>
        <s v="Zuppa Massas &amp; Sopas"/>
        <s v="MARCAS MINEIRAS"/>
        <s v="MEU BARRACO BOTECO BISTRO"/>
        <s v="RESTAURANTE O PESQUEIRINHO"/>
        <s v="PACAI SUCOS, VITAMINAS &amp; ACAI"/>
        <s v="DIDOMDOM"/>
        <s v="RESERVA POUSO NA SERRA"/>
        <s v="BAR E RESTAURANTE EMPORIO DOS SABORES"/>
        <s v="FREDDO"/>
        <s v="RESTAURANTE TEMPERO DE MINAS"/>
        <s v="LA TAVOLA PIZZARIA"/>
        <s v="RESTAURANTE VITORIA"/>
        <s v="PIU SAPORE PIZZERIA"/>
        <s v="CARAMBOLA SNACK HOUSE"/>
        <s v="ESPETINHO PAIS &amp; FILHOS"/>
        <s v="GULL'AS RESTAURANTE, CHURRASCARIA E PIZZARIA"/>
        <s v="SANTO PARQUE"/>
        <s v="Aguaí Santuário Ecológico"/>
        <s v="BARCANA E RESTAURANTE LTDA"/>
        <s v="ATELIE DO ACUCAR"/>
        <s v="BANAIAS RESTAURANTE"/>
        <s v="Tradi Hamburgueria"/>
        <s v="ZELIA DOCES E SALGADOS"/>
        <s v="SERRA VERDE EXPRESS GASTRONOMIA"/>
        <s v="PONTO G BAR E RESTAURANTE"/>
        <s v="IATE CLUBE RIO GRANDE"/>
        <s v="NOSSO CANTINHO"/>
        <s v="PREMIBEER"/>
        <s v="LET'S BEER"/>
        <s v="DI PARMA"/>
        <s v="Quadrifoglio Restaurante"/>
        <s v="RESTAURANTE PORCA VACA"/>
        <s v="COM ACAI SUCOS E VITAMINAS"/>
        <s v="LA EM CASA - RESTAURANTE"/>
        <s v="LA PLAGE"/>
        <s v="FLOR DE CRAVO DOCERIA"/>
        <s v="Grao Espresso SBC"/>
        <s v="BEVERAGES BAR AXE MOI"/>
        <s v="NAKKA"/>
        <s v="Ceravolo s Casa Nostra - Pizza por Metro &amp; Pasta"/>
        <s v="SOHO HOTELARIA E EVENTOS LTDA"/>
        <s v="LANCHONETE AMIGOS DO BRAS"/>
        <s v="EMPADINHAS BARNABE"/>
        <s v="BIROS'KA BURGUERS"/>
        <s v="CHEF DA CASA"/>
        <s v="EAKY EXPRESS"/>
        <s v="JIN JIN MOGI"/>
        <s v="RADISSON HOTEL ANAPOLIS"/>
        <s v="PACCO &amp; BACCO WINE BAR"/>
        <s v="BAR DA FRENTE"/>
        <s v="RESTAURANTE SERRAS AZUIS"/>
        <s v="LOVINA TROPICAL"/>
        <s v="GAROA"/>
        <s v="NUUH GASTRONOMIA"/>
        <s v="Takeo San Temaki &amp; Roll"/>
        <s v="DIVINO FOGAO CASTANHEIRA"/>
        <s v="TABULE CULINARIA ARABE"/>
        <s v="AGITUS"/>
        <s v="ALECRIM RESTAURANTE"/>
        <s v="fresto"/>
        <s v="CITRON GASTRONOMIA CCSP"/>
        <s v="Rota 22 Lounge Pub"/>
        <s v="LUA E MAR BAR"/>
        <s v="CANTINA DO JORGE"/>
        <s v="JARDINS ACQUA PARK"/>
        <s v="PADAN EMPREENDIMENTOS LTDA."/>
        <s v="RESTAURANTE BONACHÃO"/>
        <s v="GAUCHOS GRILL"/>
        <s v="SALGATEUA"/>
        <s v="RESTAURANTE SABOR DO ORIENTE"/>
        <s v="L LANCHE"/>
        <s v="Supercom "/>
        <s v="Feijó Bar Premium"/>
        <s v="CIA PALATO"/>
        <s v="La Casa Di Frango Express "/>
        <s v="Hamburgueria Vitoria"/>
        <s v="BONNA PIZZA EXPRESS"/>
        <s v="MARIAH COMEDORIA"/>
        <s v="MARAGATO CHURRASCARIA E RESTAURANTE"/>
        <s v="POUSADA SOBRE AS ONDAS"/>
        <s v="O PASTIFICIO"/>
        <s v="MARVIM SORVETERIA"/>
        <s v="ROCK BURGUER"/>
        <s v="ILUMINAH"/>
        <s v="COXINHA DE OURO"/>
        <s v="TULIPA"/>
        <s v="Fenix Produção"/>
        <s v="Ingá Grill"/>
        <s v="Carlos  Eduardo da Silva Junior ALimentos ME"/>
        <s v="BABASON ALIMENTACAO"/>
        <s v="COCO VERDE"/>
        <s v="BALUART RESTAURANTE E CHOPERIA"/>
        <s v="AREA DE LAZER RECANTO DA NATUREZA"/>
        <s v="PIZZARIA TIO PEPE"/>
        <s v="SAKURA SUSHI"/>
        <s v="ALCHYMIST BEACH CLUB"/>
        <s v="IBIZA PARANAGUÁ"/>
        <s v="JAVA SORVETES"/>
        <s v="RESTAURANTE RECANTO MINEIRO"/>
        <s v="ESPAÇO GASTRONOMICO MANASFIR"/>
        <s v="RESTAURANTE DO TAMPA"/>
        <s v="UAI SO"/>
        <s v="RESTAURANTE FAMILIA BERTIZZOLO"/>
        <s v="PANIFICADORA E CONFEITARIA UNIAO"/>
        <s v="SIMPLES CAFE E ETC"/>
        <s v="AROMA NATURAL"/>
        <s v="Buffet Angela Cossi e Sidney Carvalho"/>
        <s v="BRAZ VIANA 39925803934"/>
        <s v="RAFF'AS HOTEL"/>
        <s v="Frens Burger &amp; Shake"/>
        <s v="HOT DOG DO SEU TONINHO"/>
        <s v="CANTINA PIZZA BAR"/>
        <s v="DELEY LANCHES"/>
        <s v="BAR DA VAVA"/>
        <s v="RESTAURANTE VERDÃO"/>
        <s v="PURO &amp; SIMPLES"/>
        <s v="SEBASTIAN BAR"/>
        <s v="D'GUST"/>
        <s v="ALTERNATIVA BIKE CAFE"/>
        <s v="PIZZARIA BENEDELLE"/>
        <s v="LANCHES LN"/>
        <s v="BABA EMPORIO  E RESTAURANTE"/>
        <s v="RANCHO COLIBRI"/>
        <s v="RESTAURANTE SABOR DO ABUNÃ"/>
        <s v="O CASARAO"/>
        <s v="RESTAURANTE DO PAULISTA"/>
        <s v="MAEZONA RESTAURANTE"/>
        <s v="RESTAURANTE SOL DE AMARO"/>
        <s v="TOCA DO LAPO"/>
        <s v="ESPETINHOS FAISCA E FUMACA"/>
        <s v="SABOR E ARTE"/>
        <s v="PESQUEIRO 2 LAGOS"/>
        <s v="LANGUAGECAFE"/>
        <s v="BENDITO GASTRO &amp; CAFE"/>
        <s v="KARLA CHURRASCARIA E PIZZARIA"/>
        <s v="CURRYWURST POMERODE BAR EMPORIO LTDA - EPP"/>
        <s v="MIRANTE GASTRONOMICO"/>
        <s v="CANTINA COSTAZUL"/>
        <s v="PENSÃO E RESTAURANTE SÃO VICENTE"/>
        <s v="NO TOPO"/>
        <s v="KEBAB LANCHES"/>
        <s v="Complexo Turístico Akaiá"/>
        <s v="RESTAURANTE FUNDO DE QUINTAL"/>
        <s v="EMPREENDIMENTO DOM KLLIL"/>
        <s v="CERVEJARIA CONTAINER LTDA"/>
        <s v="MARINA ADMINISTRADORA E SERVICOS HOTELEIROS LTDA"/>
        <s v="HOTEL RIVIERA PARK"/>
        <s v="RESTAURANTE DONNA JULIA"/>
        <s v="AUGUSTA GOURMET"/>
        <s v="GOLDEN LIS HOTEL"/>
        <s v="Lanchonete  Delicias Regional "/>
        <s v="LANCHONETE CIA DAS DELICIAS"/>
        <s v="TONINHO BAR"/>
        <s v="LANCHONETE FS"/>
        <s v="RESTAURANTE INCONFUNDÍVEL"/>
        <s v="SANTA MADRE BAR E COZINHA MEXICANA"/>
        <s v="LANCHERIA BOM GOSTO"/>
        <s v="A CIA STEAKHOUSE"/>
        <s v="MAJESTE RESTAURANTE"/>
        <s v="SORVETERIA GELAK"/>
        <s v="CANTINA GOIANA"/>
        <s v="CASARAO RESTAURANTE E PIZZARIA"/>
        <s v="RESTAURANTE SABOR MAIOR"/>
        <s v="STOP BAR"/>
        <s v="SABOR DO PESCADO RESTAURANTE E PEIXARIA"/>
        <s v="MERCEARIA POLATI"/>
        <s v="PANELA DE BARRO"/>
        <s v="BAR E LANCHONETE MARIA CELINA"/>
        <s v="CACAU DA SERRA"/>
        <s v="BAR E RESTAURANTE BOM GOSTO"/>
        <s v="O COMILAO RESTAURANTE"/>
        <s v="CHURRASCARIA CALABRESA ASSADA"/>
        <s v="RESTAURANTE BOM APETITE"/>
        <s v="IMPAR SUITES CIDADE NOVA"/>
        <s v="RESTAURANTE E PIZZARIA DO NEGÃO"/>
        <s v="LANCHONETE TRES IRMAOS"/>
        <s v="MANIA DE FILE"/>
        <s v="KI BOM LANCHES"/>
        <s v="RESTAURANTE BIANCHINI E FILHOS LTDA"/>
        <s v="RESTAURANTE MARISQUINHO"/>
        <s v="LANCHONETE QUITANDA"/>
        <s v="CHOPERIA DO CAPITAO"/>
        <s v="BAR E RESTAURANTE FRENCH RIVIERA"/>
        <s v="RESTAURANTE VITORINO"/>
        <s v="BARAO CHURRASCARIA E RESTAURANTE"/>
        <s v="GRAND HOTEL GUARUJA"/>
        <s v="RESTAURANTE DA VANIA"/>
        <s v="RESTAURANTE RURAL VÓ MARIA"/>
        <s v="BAR DO CESAR"/>
        <s v="RESTAURANTE  RODOVIARIO"/>
        <s v="GALETO DOURADO"/>
        <s v="RESTAURANTE E CHALES PESCA E PAGUE"/>
        <s v="HIBISCUS"/>
        <s v="Balneário Beira Rio"/>
        <s v="BRISOL"/>
        <s v="RESTAURANTE SABOR DA CASA"/>
        <s v="RESTAURANTE E PIZZARIA REAL"/>
        <s v="MLB CONVENIÊNCIA"/>
        <s v="HOTEL TAMARANA"/>
        <s v="CARMEN'S RESTAURANTE E PIZZARIA"/>
        <s v="CANTINA BOM GOSTO"/>
        <s v="HOTEL E RESTAURANTE TITON"/>
        <s v="LA BODEGUITA"/>
        <s v="RESTAURANTE SABOR REGIONAL"/>
        <s v="TAPIOCA DO CERRADO"/>
        <s v="DOM GOURMET"/>
        <s v="ARMAZEM BUFFET"/>
        <s v="MARILEIDE LUCENA VIEIRA"/>
        <s v="BOTECO DO CHINA"/>
        <s v="CHURRASQUINHO ÁGUA NA BOCA"/>
        <s v="DOSALTO DOCES ARTESANAIS"/>
        <s v="BAR E RESTAURANTE ZE PEREIRA"/>
        <s v="LIBERTAS PAO E CIRCO"/>
        <s v="CIAMAT CAMP"/>
        <s v="4S SEGUROS E BENEFICIOS"/>
        <s v="O TAL DO ESCONDIDINHO"/>
        <s v="JUANITA RESTAURANTE"/>
        <s v="CANTINHO DA AMELIA"/>
        <s v="BAR E DEPOSITO DE BEBIDA &quot;&quot; MAXADINHO &quot;&quot;"/>
        <s v="RECANTO ALTO DA SERRA"/>
        <s v="VIP CONVENIENCIAS"/>
        <s v="D.O.C. FOOD &amp; WINE BAR"/>
        <s v="ESPELHO DAS ÁGUAS"/>
        <s v="CAMPING CANTINHO DOCE"/>
        <s v="TEMPEIRO E ARTE"/>
        <s v="COZINHA E RESTAURANTE BRASILIA"/>
        <s v="CANTINA DAS ARTES"/>
        <s v="RESTAURANTE E CHURRASCARIA HUMAITA"/>
        <s v="CANTINA DO ACAI"/>
        <s v="DRINKS BAR"/>
        <s v="SONHO  DOCE"/>
        <s v="UNIVERSIDADE DA PIZZA"/>
        <s v="RESTAURANTE MARRUA"/>
        <s v="O PUKARO BAR E RESTAURANTE REGIONAL"/>
        <s v="RESTAURANTE E LANCHONETE MAMMA MIA"/>
        <s v="GI RESTAURANTE E LANCHONETE"/>
        <s v="SPETEKO"/>
        <s v="A CANTINA"/>
        <s v="KEBAB LOUNGE"/>
        <s v="RESTAURANTE A PORTEIRA"/>
        <s v="PASTELANCHES VITORIA"/>
        <s v="RESTAURANTE CHIFRAL DO BARAO"/>
        <s v="CACIMBA SORVETES"/>
        <s v="POUSADA SOLSTICIO DE VERAO"/>
        <s v="RESTAURANTE PONTO CERTO"/>
        <s v="CASTELO ZE DOS MONTES"/>
        <s v="RESTAURANTE DO PORTO"/>
        <s v="SONIA MARIA RAICIKI 68261390900"/>
        <s v="SUBWAY XAXIM"/>
        <s v="TACACARIA AMAZONIA"/>
        <s v="TAVOLO"/>
        <s v="RESTAURANTE DI MARIA"/>
        <s v="CASARAO BAR"/>
        <s v="COLINA RESTAURANTE"/>
        <s v="RIO MASTER IMOVEIS E TURISMO"/>
        <s v="PARADA OBRIGATORIA"/>
        <s v="VETRI RESTAURANTE"/>
        <s v="ESPACO GOURMET ICARAIZINHO BISTRO"/>
        <s v="RESTAURANTE E LANCHONETE ARCO VERDE"/>
        <s v="GHEPO GELATERIA E CAFETERIA LTDA - EPP"/>
        <s v="RESTAURANTE POR DO SOL"/>
        <s v="CAMURÇA BAR, RESTAURANTE,LANCHONETE E PIZZARIA"/>
        <s v="POUSADA E RESTAURANTE SPADART"/>
        <s v="FINO GOSTO LANCHONETE E RESTAURANTE"/>
        <s v="HARAS MIRIM"/>
        <s v="LANCHONETE ESPECIARIA DA CASA"/>
        <s v="PESQUE PAGUE AGUA LIMPA"/>
        <s v="COZINHA DO RICÃO"/>
        <s v="GOLD HOTEL"/>
        <s v="POUSADA SÃO PAULO"/>
        <s v="ESTACAO BEER GOLF"/>
        <s v="RAPIDÃO TELEPIZZA"/>
        <s v="BEM DITO RESTAURANTE"/>
        <s v="PIZZA DA GARAGEM"/>
        <s v="POUSADA E RESTAURANTE KIPPE"/>
        <s v="CARAMBOLA BAR E RESTAURANTE"/>
        <s v="LOUNGE RUA DAS PEDRAS LTDA ME"/>
        <s v="ESQUINA DO BARTO"/>
        <s v="LANCHONETE E SORVETERIA SO MEL"/>
        <s v="CASA DE SUCO CHALÉ"/>
        <s v="AMSTERDAM"/>
        <s v="VULCANO"/>
        <s v="CHURASCARIA DO AMARAL"/>
        <s v="Temakeria e Cia"/>
        <s v="HOTEL E RESTAURANTE SOMBRA DO COQUEIRO"/>
        <s v="PARK HOTEL E RESTAURANTE DA EMILY"/>
        <s v="RANCHO ARARA AZUL"/>
        <s v="TIBALLET CIA DE DANCA"/>
        <s v="SUNBAY HOTEIS E RESTAURANTE"/>
        <s v="RECANTO DO SOL"/>
        <s v="RESTAURANTE PARAISO DA SERRA SOBERBO EIRELI EPP"/>
        <s v="NATALINA POUSADA &amp; RESTAURANTE"/>
        <s v="Damon Choperia "/>
        <s v="DAITI SUSHI"/>
        <s v="FLOR DE CEREJEIRA"/>
        <s v="MICROHELP INFORMATICA &amp; REPRESENTACOES"/>
        <s v="LA COZINHA"/>
        <s v="DONA SALADA"/>
        <s v="BARDALU"/>
        <s v="MEGA LANCHES"/>
        <s v="POUSADA BOA VISTA"/>
        <s v="República das Cervejas"/>
        <s v="Mercatu Pizzaria Juvevê"/>
        <s v="Spoleto Shopping Teresópolis"/>
        <s v="jodan"/>
        <s v="RESTAURANTE JIVANETE"/>
        <s v="CHURRASCARIA VELHA NAPOLITANA"/>
        <s v="SHAWARMERIA"/>
        <s v="CAFE PORTENHO"/>
        <s v="PEIXARIA PORTO DO SAO GONCALO"/>
        <s v="ESTANCIA DE LAZER IMPERIO PURA PEDRA"/>
        <s v="PASTELARIA MOURA FE"/>
        <s v="EDEN BEER FOZ"/>
        <s v="MEU CANTINHO SORVETES"/>
        <s v="BAR DO JOW"/>
        <s v="RANGO HAMBURGUERIA E CREPERIA"/>
        <s v="Patroni"/>
        <s v="A LASANHA"/>
        <s v="POUSADA JERIBA"/>
        <s v="CHOPERIA BORTOLI"/>
        <s v="CAFETERIA MORGADOS DO BRASIL"/>
        <s v="NATIVAS GRILL"/>
        <s v="BOTTEGA BERNACCA"/>
        <s v="VALMIR VITORASSI"/>
        <s v="ZUZA EMPORIO"/>
        <s v="BOCA LOKA"/>
        <s v="CASA DO PÃO DE QUEIJO "/>
        <s v="Tchê Parque LTDA"/>
        <s v="CABANA TROPICAL"/>
        <s v="WOODSTOCK BAR &amp; BURGUER"/>
        <s v="MILANETO"/>
        <s v="SORVETERIA ORA BOLAS"/>
        <s v="CIRCA"/>
        <s v="KASKATA RESTAURANTE"/>
        <s v="TOP GRILL 2 JMI"/>
        <s v="POUSADA ROTA DO SOL TURISMO E LAZER LTDA"/>
        <s v="A GUILDA COLECIONAVEIS"/>
        <s v="TERRA MINEIRA"/>
        <s v="EMPORIO GALIA"/>
        <s v="RANCHO K9"/>
        <s v="RESTAURANTE VO CORINA"/>
        <s v="RESTAURANTE E POUSADA ILHA DO MEL"/>
        <s v="CAFE VULCAO DE MINAS"/>
        <s v="GARDEN RESTAURANTE"/>
        <s v="TRATTORIA DI TRENTO HOTEL E RESTAURANTE"/>
        <s v="CONVENIENCIA NA CHAPA"/>
        <s v="LANCHONETE E SORVETERIA SONHO MEU"/>
        <s v="RESTAURANTE CALDEIRAO"/>
        <s v="STRIKE BOWLING"/>
        <s v="BAR DA MARCIANA"/>
        <s v="FINO CAFE PANIFICADORA &amp; DELICATESSE"/>
        <s v="DANILO LANCHES"/>
        <s v="MAMMA CARMELA"/>
        <s v="LANCHONETE J.A"/>
        <s v="RESTAURANTE PEIXE GRIL"/>
        <s v="RESTAURANTE PARAISO DA SERRA"/>
        <s v="ACAI &amp; CIA"/>
        <s v="FRIBOURG FRIALP"/>
        <s v="SKINA LANCHES"/>
        <s v="SANDUICHEIRA BICAO"/>
        <s v="FILHA DO COMBU"/>
        <s v="Hamburgueria do Barão"/>
        <s v="MANDALAS CAFE"/>
        <s v="ESQUINA DO PASTEL"/>
        <s v="LA CENA MURY"/>
        <s v="RESTAURANTE PONTO DO MOCOTO"/>
        <s v="Gamboa "/>
        <s v="CANTINHO DO SABOR RESTAURANTE"/>
        <s v="BAR E LANCHONETE NOTURNOS"/>
        <s v="BAR DO GORDO"/>
        <s v="PESQUE E PAGUE DOIS AMORES"/>
        <s v="Restaurante Turcatel "/>
        <s v="Gappoli Restaurante Ltda"/>
        <s v="PANIFICADORA SABORIA &amp; PASTELARIA CRISTO E A RESPOSTA"/>
        <s v="Alma Chef Casa de Gastronomia"/>
        <s v="POUSADA NOVO HORIZONTE"/>
        <s v="BAR E RESTAURANTE DO GUIDO"/>
        <s v="QUIOSKE MANGUENZAL"/>
        <s v="DOM RESTAURANTE E POUSADA"/>
        <s v="CAFE REGIONAL MIRIAN"/>
        <s v="CHURRASCARIA PORTAL DA LAGOA"/>
        <s v="SORVETERIA KI DOCURA"/>
        <s v="RESTAURANTE 381"/>
        <s v="AQUARIU S BAR POUSADA LANCHONETE PIZZARIA"/>
        <s v="RESTAURANTE BOM PALADAR ABAIRA"/>
        <s v="OPEN BAR E RESTAURANTE"/>
        <s v="CAMINHOS DO SAO FRANCISCO"/>
        <s v="ANNAS HOSPEDAGEM"/>
        <s v="Padaria Mundial"/>
        <s v="ECO PARK RIO APA"/>
        <s v="SALGADOS DA DIVA"/>
        <s v="SABOR REGIONAL"/>
        <s v="TOCA DO GATTAO"/>
        <s v="GHR PARTICIPAÇÕES E EMPREENDIMENTOS LTDA"/>
        <s v="LAGOA DO VALE"/>
        <s v="RESTAURANTE E POUSADA DO NENZINHO"/>
        <s v="CHURRASCARIA E HOTEL BRIZA DO MEARIM"/>
        <s v="QUERÊNCIA PANTANEIRA"/>
        <s v="RESTAURANTE SABOR QUERO MAIS"/>
        <s v="AFRIKA CAFE"/>
        <s v="Restaurante Caron Ltda"/>
        <s v="OXENTE CULINARIA NORDESTINA E CACHACARIA"/>
        <s v="ESQUINA DO SABOR RESTAURANTE"/>
        <s v="RESTAURANTE TREVO"/>
        <s v="BAR DO TINGO"/>
        <s v="ESPETINHO DA LADEIRA"/>
        <s v="RESTAURANTE GRANDE LAU"/>
        <s v="Quasar Sorveteria Artesanal &amp; Café"/>
        <s v="O BOTEKIN"/>
        <s v="PIZZARIA GAUCHA TCHE"/>
        <s v="NN LANCHES"/>
        <s v="DOCES MERI"/>
        <s v="RESTAURANTE KAÇUÁ"/>
        <s v="HOTEL DIVINO PAI ETERNO"/>
        <s v="CERVEJARIA CAPAPRETA"/>
        <s v="BAR DO ZE DA MOCA"/>
        <s v="Lanchonete e Bar Pizza Pronta LTDA"/>
        <s v="MANTOVANNIS PIZZARIA E RESTAURANTE"/>
        <s v="PIZZARIA 2 IRMAOS"/>
        <s v="PANIFICADORA PAO NOSSO"/>
        <s v="PASTELARIA PEQUIM"/>
        <s v="VENTO SUL"/>
        <s v="SAMPAIOLLO"/>
        <s v="BARRACA PEREIRA"/>
        <s v="CHURRASCARIA ESPERANCA"/>
        <s v="RESTAURANTE NOVA OPCAO"/>
        <s v="GIN SUSHI BAR &amp; DELIVERY"/>
        <s v="PIZZARIA E CERVEJARIA J&amp;J"/>
        <s v="TEMPERO DA ANNE"/>
        <s v="BOCADILLO BRASIL"/>
        <s v="NF REFEICOES"/>
        <s v="ADELCIO LANCHES"/>
        <s v="KARDUME PESCADOS"/>
        <s v="ASSADOS DE MINAS"/>
        <s v="KOME KETO"/>
        <s v="RANCHO OESTE MINEIRO"/>
        <s v="PIMENTA MALAGUETA"/>
        <s v="BOLIXE UNIDADE MONTE CARMO"/>
        <s v="RESTAURANTE AVENTUREIRO"/>
        <s v="VALERIA VELUZ"/>
        <s v="ALI COZINHA MEDITERRANEA"/>
        <s v="BOLIXE UNIDADE DEL REY"/>
        <s v="GIRO 29 BIKE"/>
        <s v="Paula Lobato"/>
        <s v="CAMPING SOMBRA DA MATA"/>
        <s v="Botequim Barão"/>
        <s v="Cafe Camafeu "/>
        <s v="CASA DA NANA"/>
        <s v="GRUTA DAS ESTRELAS"/>
        <s v="VITORIANIS GRILL"/>
        <s v="DECK 237 RESTAURANTE &amp; BAR"/>
        <s v="SKIP SHAKE REFRIGERACOES"/>
        <s v="RESTAURANTE BELA ILHA"/>
        <s v="BREEZE HOTEL"/>
        <s v="ESTALAGEM TERRA NOVA"/>
        <s v="MARIA CHORONA"/>
        <s v="DIVINO RESTAURANTE"/>
        <s v="OLUNS CERVEJARIA"/>
        <s v="CAMPO BASE ECOLODGE"/>
        <s v="Monasterium"/>
        <s v="PANIFICADORA E CONFEITARIA SAO JOSE"/>
        <s v="NANA RESTAURANTE"/>
        <s v="BUBLITZ RESTAURANTE E PIZZARIA"/>
        <s v="CANTINA VALESKA"/>
        <s v="LE SORELLE PANIFICADORA E CONFEITARIA"/>
        <s v="Mart Lanchonete ltda"/>
        <s v="BIERWEIN RESTAURANTE E PIZZARIA"/>
        <s v="RESTAURANTE E LANCHONETE NASCER DO SOL"/>
        <s v="FRIBOURG"/>
        <s v="MORADA DAS AGUAS"/>
        <s v="SAMBAROCK CAFE"/>
        <s v="VILA ESPERANÇA"/>
        <s v="Mega Mix Sorveteria e Pastelaria"/>
        <s v="CARRANCA GRANDE HOTEL"/>
        <s v="BAR E RESTAURANTE PATUANU"/>
        <s v="RESTAURANTE E LANCHONETE &quot;&quot;O CAIPIRAO&quot;&quot;"/>
        <s v="FAZENDA HOTEL SOSSEGO MORADA NOVA"/>
        <s v="AÇAI NO PONTO"/>
        <s v="BARRIGA4S"/>
        <s v="CAFE AMORIM"/>
        <s v="AMORIM EMPREENDIMENTOS TURISTICOS"/>
        <s v="DONA MARIA RESTAURANTE E CONFEITARIA"/>
        <s v="RESTAURANTE SUSHI-YA"/>
        <s v="SABOR DE CASA"/>
        <s v="RESTAURANTE RECANTO DA AMIZADE"/>
        <s v="CHURRASCARIA AZULAO II"/>
        <s v="AEROILHA"/>
        <s v="OLGA RESTAURANTE"/>
        <s v="MAYS KI-SABOR"/>
        <s v="SUSHI WAY"/>
        <s v="VILLA GOUMET"/>
        <s v="MAGIA DA PIZZA"/>
        <s v="CACHOEIRINHA"/>
        <s v="EMPORIO AL'MINARA"/>
        <s v="ACONCHEGO DA DOMINGAS"/>
        <s v="BARBA NEGRA BAR E BATATARIA"/>
        <s v="PORTO MADERO"/>
        <s v="LANCHONETE NOVA OPCAO"/>
        <s v="RAQUEL RESTAURANTE E PIZZARIA"/>
        <s v="MARI BELA"/>
        <s v="PHILIPPE  VERSTRAETE"/>
        <s v="GALETERIA ROMA"/>
        <s v="O Champenoise Restaurante e Bistrô Ltda"/>
        <s v="POUSADA E RESTAURANTE RAINHA DO MAR"/>
        <s v="HOTEL ONCA PUMA"/>
        <s v="DEGUSTARE RESTAURANTE E CHURRASCARIA"/>
        <s v="O Assadão Lanchonete e Restaurante"/>
        <s v="TROPICAL EXECUTIVE HOTEL"/>
        <s v="RESTAURANTE DELICIAS DO PRATA"/>
        <s v="RESTAURANTE SABOR DO MARAJO"/>
        <s v="SABORES DA SERRA"/>
        <s v="DECK SUSHI"/>
        <s v="DIDA RESTAURANTE &amp; PIZZARIA"/>
        <s v="SUSHILOKO"/>
        <s v="RESTAURANTE E POUSADA DO SR. ATÔNIO"/>
        <s v="HAMBURGUERIA GRILL BURGER"/>
        <s v="GENGHIS KHAN NABEMONOS"/>
        <s v="TIO GU CAFÉ"/>
        <s v="BOTECO DO VALE"/>
        <s v="SUSHI &amp; TEMAKERIA D'OESTE"/>
        <s v="CASA DE CARNE POTIGUAR"/>
        <s v="KIMITACHI"/>
        <s v="DUOO RESTAURANTE"/>
        <s v="FEIJAO"/>
        <s v="BOM GOSTO"/>
        <s v="NONNA ANAIA PIZZARIA "/>
        <s v="JULIU'S FOOD PIZZARIA &amp; HAMBURGUERIA"/>
        <s v="GRANDPA JOEL'S COFFEE"/>
        <s v="Bar e Restaurante Tip Top"/>
        <s v="RESTAURANTE DA ROCA"/>
        <s v="Domingos Ribeiro Valente"/>
        <s v="BAR E RESTAURANTE DO DOM DOM"/>
        <s v="Bar do Paulo Henrique e da Marilene"/>
        <s v="BOM PALADAR"/>
        <s v="SAIZEN SUSHI"/>
        <s v="DISTRIBUIDORA DE ALIMENTOS PRODUTOS E SERVICOS"/>
        <s v="RESTAURANTE DOCIMAR"/>
        <s v="COSTELAO COZINHA INDUSTRIAL"/>
        <s v="BAR DO JAL"/>
        <s v="SUPER BURGER &amp; PIZZAS RAVENNA"/>
        <s v="RESTAURANTE EXPRESS"/>
        <s v="BRIGADEIRO REAL"/>
        <s v="turismo.seicomtur@barcarena.pa.gov.br"/>
        <s v="LE CANTINE"/>
        <s v="NIFF'S"/>
        <s v="ALMA ZEN"/>
        <s v="Restaurante Armazém da Serra"/>
        <s v="Domino´s Pizza Juiz de Fora"/>
        <s v="GALPAO MISSIONEIRO RESTAURANTE"/>
        <s v="LA BROCA MEXIDAO"/>
        <s v="Ana Lanches"/>
        <s v="BETEL CAR AUTO CENTER"/>
        <s v="PESQUEIRO PRIMAVERA"/>
        <s v="BAR E RESTAURANTE CASA SAVASSI"/>
        <s v="MARIA MARIA CAFE"/>
        <s v="CAFE SUPREMO/ CURITIBAO"/>
        <s v="RAMADA ENCORE LUXEMBURGO"/>
        <s v="BIROSCA S2"/>
        <s v="KAEELI GELATERIA ARTESANAL"/>
        <s v="PIZZARIA PONTA NEGRA"/>
        <s v="DOM CAFETERO"/>
        <s v="BILUKA LANCHES"/>
        <s v="MACOCO - COZINHA ARTESANAL"/>
        <s v="POUSADA GOYAZES"/>
        <s v="GARAGE JAZZ AND BLUES"/>
        <s v="SUPER VIDA"/>
        <s v="RESTAURANTE FAUSTAO"/>
        <s v="COSTELA GAUCHA RESTAURANTE"/>
        <s v="Pomodorini Ristorante"/>
        <s v="GUIDO RESTAURANTE"/>
        <s v="PILEQUINHO"/>
        <s v="ACADEMIA DO CANECO"/>
        <s v="RESTAURANTE E RESTAURANTE ROUTE 60"/>
        <s v="PIZZARIA DO ADEMILSON"/>
        <s v="BOM PRATO"/>
        <s v="PIZZARIA LANCHONETE DA PRACA"/>
        <s v="ESTORIA DE PESCADOR"/>
        <s v="NATURAL SUCOS"/>
        <s v="NOVA MIX  RESTAURANTE"/>
        <s v="BAR PRINCIPAL"/>
        <s v="LAY LANCHES"/>
        <s v="COMA BEM RESTAURANTES"/>
        <s v="ESPACO OURO FINO PIZZARIA E RESTAURANTE"/>
        <s v="RESTAURANTE DA LUCI"/>
        <s v="FLOCO MEL SORVETERIA LTDA - ME"/>
        <s v="Colonial"/>
        <s v="CEDRO HOTEL"/>
        <s v="RESTAURANTE DA TIA KITA"/>
        <s v="SPLASH TEATRO"/>
        <s v="IMPERIUS RESTAURANTE"/>
        <s v="CACHOEIRA DAS ARARAS"/>
        <s v="MAEZONA RESTAURANTE II"/>
        <s v="ONA SANDUICHERIA GOURMET"/>
        <s v="AROMAS GRILL"/>
        <s v="DEBORA CHIOGNA-ME"/>
        <s v="BAHREM"/>
        <s v="lugs"/>
        <s v="AMAZONICO PEIXARIA REGIONAL"/>
        <s v="AQUARIUS CHOPPERIA"/>
        <s v="MOLESKINE GASTROBAR"/>
        <s v="JACAREI PASTEIS ESPECIAIS"/>
        <s v="NATIVOS BAR"/>
        <s v="CANTINHO VERDE"/>
        <s v="ECOLOGIC VILLE RESORT &amp; SPA BY VIVENCE"/>
        <s v="OLIVEIRA E CIOLETTI PRODUTOS ALIMENTICIOS LTDA"/>
        <s v="DEL VECCHIO"/>
        <s v="VARANDA DO COREU"/>
        <s v="CONCEICAO DAMACENO TORTAS, DOCES E SALGADOS"/>
        <s v="CAFE CONTAINER"/>
        <s v="OYAJI"/>
        <s v="SUCARIA FAST FOOD"/>
        <s v="MOONY RESTAURANTE"/>
        <s v="GENUS BISTRO"/>
        <s v="SABOR DE QUEIJO"/>
        <s v="Lanchonete Tiradentes"/>
        <s v="LANCHONETE U 7"/>
        <s v="EBIMAKI TEMAKERIA"/>
        <s v="ESTACAO DO ACAI"/>
        <s v="POBORE SPA POUSADA"/>
        <s v="L.B. COMERCIO DE ALIMENTOS "/>
        <s v="ROSAS, COZINHA E SENTIMENTO"/>
        <s v="ERREMARTINS VIAGENS"/>
        <s v="ORBITA BLUE"/>
        <s v="Rockn Grill "/>
        <s v="1007 SP"/>
        <s v="OPTIMUS BURGER"/>
        <s v="CAFETERIA WILL COFFEE"/>
        <s v="KOPENHAGEN SHOPPING CIDADE"/>
        <s v="ISA EMPREENDIMENTOS"/>
        <s v="RESTAURANTE FORNALHA"/>
        <s v="SUPERMERCADO MG"/>
        <s v="LA NA CHRIS BISTRO"/>
        <s v="PASQUIM BAR E PROSA"/>
        <s v="JANGAL"/>
        <s v="SHAMS BAR E GASTRONOMIA"/>
        <s v="Q SABOR PASTELARIA"/>
        <s v="TOKIO"/>
        <s v="JUICE &amp; TOAST"/>
        <s v="BOTECO VAI QUEM QUER"/>
        <s v="FAENZA"/>
        <s v="ESPACO GENTILEZA"/>
        <s v="POUSADA VILA TANEA"/>
        <s v="MARTAS COMIDA CASEIRA"/>
        <s v="PIPASTEL"/>
        <s v="RESTAURANTE DA IRENE"/>
        <s v="CHAPADA LANCHES"/>
        <s v="PPKB Kitchen &amp; Bar"/>
        <s v="O CONDE DO CAFE"/>
        <s v="RESTAURANTE DE MINAS COMERCIAL"/>
        <s v="OS PIRATAS PIZZARIA"/>
        <s v="MARCIANO FALCAO COSTA"/>
        <s v="casa de vitaminas 3 canarios"/>
        <s v="TABERNA DO TIÃO  "/>
        <s v="EATING GASTRONOMIA"/>
        <s v="KONI"/>
        <s v="CARMEM CHEFF RESTAURANTE E BUFFET"/>
        <s v="ARSENAL DA CERVEJA"/>
        <s v="ARMAZEM RESTAURANTE E PIZZARIA"/>
        <s v="SUSHI N ROLL"/>
        <s v="Supra di Mauro Maia"/>
        <s v="TOCA DO BARRIL"/>
        <s v="CHURRASCARIA MUTUM"/>
        <s v="BENDITO BOTECO &amp; CERVEJARIA"/>
        <s v="CHOCOLATERIA MONTE VERDE"/>
        <s v="EMPORIO GOURMET THEREZOPOLIS"/>
        <s v="HOTEL BAEZA"/>
        <s v="SUBWAY FEEVALE"/>
        <s v="PIZZARIA DAS CONCHAS"/>
        <s v="GONZAGA RIBEIRO"/>
        <s v="BOOKS &amp; BEERS"/>
        <s v="Pandaréu"/>
        <s v="NAKAFFA PARQUE"/>
        <s v="VILA PRODUCOES"/>
        <s v="RESTAURANTE CENTENARIO"/>
        <s v="CANOAS GRILL"/>
        <s v="La Confeitaria"/>
        <s v="BRAVISSIMA PIZZARIA GOURMET"/>
        <s v="COM.CAFE"/>
        <s v="DIRETORIA BAR CERVEJARIA E PETISCARIA"/>
        <s v="PERGOLLA BISTRO E CAFE"/>
        <s v="BREJAS NO SERTAO"/>
        <s v="AR FAST FOOD"/>
        <s v="CASA DA VELHA BRUXA"/>
        <s v="NATURAL LAGOA"/>
        <s v="Wine 4Friends"/>
        <s v="TORTAS MAIS"/>
        <s v="SANTUARIO VITORIA REGIA"/>
        <s v="DIVINOS DOCES FINOS"/>
        <s v="HOTEL FAENICIAN"/>
        <s v="RESTAURANTE E PIZZARIA DO ITALIANO"/>
        <s v="GRELHA UAI"/>
        <s v="MAKIS ALPHACPS COMERCIO DE ALIMENTOS LTDA"/>
        <s v="ARMAZEM DA VILA MARINGA"/>
        <s v="AÇAI PIMENTA"/>
        <s v="RANCHO GASTRONOMICO"/>
        <s v="RESTAURANTE MONASTERIO"/>
        <s v="CAFE DELLAS"/>
        <s v="MAIS PASTEL"/>
        <s v="SERVICOS ESPINDOLA"/>
        <s v="QUIOSQUE VOO LIVRE"/>
        <s v="THERMAS DE MINAS"/>
        <s v="YELLOW BUS FOOD"/>
        <s v="PASTELÃO DOS ARTISTAS LTDA"/>
        <s v="VILA EUROPEIA"/>
        <s v="RESTAURANTE SABOR BRASIL"/>
        <s v="COISA DE CARIOQUINHA"/>
        <s v="Takedo Fish Market"/>
        <s v="BOTECO CARIOCA"/>
        <s v="The Roof"/>
        <s v="BOMBOCADO CAFETERIA"/>
        <s v="JOHNNY ROCKETS"/>
        <s v="LA FLEUR SAMOA RESORT"/>
        <s v="CASA GRANDE CERVEJAS ESPECIAIS"/>
        <s v="Asiátika Sabores da Ásia"/>
        <s v="LL BEAN RESTAURANTE E CENTRO DE EVENTOS"/>
        <s v="COMBRAY GASTRONOMIA"/>
        <s v="BAR E MINI MERCEARIA UNIAO"/>
        <s v="CARMELO ARMAZEM"/>
        <s v="PAPO DE ANJO"/>
        <s v="MR SHAKE"/>
        <s v="PAKITO DANCETERIA"/>
        <s v="JACK WEST COUNTRY HOUSE"/>
        <s v="HOTEL &amp; CONVENIENCIA APM"/>
        <s v="BATISTA RESTAURANTE E LANCHONETE"/>
        <s v="MONTANA IGUATEMI"/>
        <s v="BF ART &amp; PIZZA FORNO A LENHA (EMPREENDI. CASTELOBAIA)"/>
        <s v="RANCHO ARIZONA"/>
        <s v="SILK BEACH CLUB"/>
        <s v="STEAK EXPRESS"/>
        <s v="CAXANGA"/>
        <s v="CERVEJARIA NAPOLEAO"/>
        <s v="PAO DE MINAS"/>
        <s v="QUIOSQUE DO PITANGA"/>
        <s v="TROPICAL GRILL PARMEGIANA LTDA"/>
        <s v="OLEIRO BURGERS AND FLAVORS"/>
        <s v="CASTEL GOURMET"/>
        <s v="SUSHI PORAO"/>
        <s v="S &amp; A COMERCIAL LTDA"/>
        <s v="GORDO FAST FOOD GRILL &amp; DELIVERY"/>
        <s v="MONTTANA BISTRO"/>
        <s v="SPETINHO &amp; CIA"/>
        <s v="RIVERSIDE"/>
        <s v="RESTAURANTE SABOR DO CAMPO"/>
        <s v="Piu Restaurante"/>
        <s v="VALDECIR ANTONIO DA ROSA"/>
        <s v="RESTAURANTE E PIZZARIA DO CABECA"/>
        <s v="CABARE DU VENTO"/>
        <s v="Restaurante Khalifa"/>
        <s v="ADEGA 33"/>
        <s v="POSTO SCHMITT"/>
        <s v="NAZO SUSHI BAR"/>
        <s v="VALLEN EVENTOS / QITEMAKI"/>
        <s v="GULA GULA LANCHES"/>
        <s v="REFEITORIO"/>
        <s v="LAGOA DO SAMUEL"/>
        <s v="AMARANTHA PUB"/>
        <s v="POUSADA BELLA MAR BERTIOGA"/>
        <s v="VIA DEL VINO RESTAURANTE"/>
        <s v="VENEER"/>
        <s v="WINE GARDEN"/>
        <s v="DOM ERNANI"/>
        <s v="DISTRIBUIDORA BIG BROTHER"/>
        <s v="CAFE 381"/>
        <s v="Não há."/>
        <s v="BAR CONTAINER"/>
        <s v="MAIS NATURAL"/>
        <s v="FRUTERIA BRASIL"/>
        <s v="SABORES DO POETA"/>
        <s v="SABOR DO SUL"/>
        <s v="LANCHONETE ESQUINA DO SABOR"/>
        <s v="APETILLY RESTAURANTE"/>
        <s v="Restaurante Quintal de Casa"/>
        <s v="BULLDOG4S HAMBURGUERIA &amp; CIA."/>
        <s v="RESTAURANTE E CHURRASCARIA IPIRANGA"/>
        <s v="Bar Los Hermanos"/>
        <s v="Café com Arte Bistrô"/>
        <s v="TEXANO RESTAURANTE"/>
        <s v="Balneário Fagundes"/>
        <s v="PAOZINHO DELICIA"/>
        <s v="Neuda Rosa Santos"/>
        <s v="AUXERRE FLATS E HOTEL"/>
        <s v="RESTAURANTE DALCENTER"/>
        <s v="TUTORIAL ALIMENTOS"/>
        <s v="DISTRIBUIDORA MARTINS"/>
        <s v="CASA AMARELA HAMBURGUER E CIA"/>
        <s v="MANDALA - ROUPAS E ACESSORIOS"/>
        <s v="LANCHONETE PONTO CERTO"/>
        <s v="CAMPING DA ALEGRIA"/>
        <s v="LANCHODROMO - OFICINA DE PIZZAS SALGADOS E EVENTOS"/>
        <s v="RESTAURANTE E LANCHONETE AVENIDA"/>
        <s v="FOGÃO A LENHA  BRASILEIRO"/>
        <s v="CASSOL FAST-FOOD LTDA"/>
        <s v="DEMO MANGIARE"/>
        <s v="KAIOBANAS SURF BAR E BOATE"/>
        <s v="ALBATROZ"/>
        <s v="CAFE TEKO PORA"/>
        <s v=" RESTAURANTE DO PAULISTA "/>
        <s v="CHURRASCARIA E PEIXARIA DO PINTO"/>
        <s v="POUSADA E RESTAURANTE SOL DA BAHIA"/>
        <s v="TEMPERO DIVINO"/>
        <s v="BAR E RESTAURANTE ACACIAS"/>
        <s v="LANCHONETE SPHARION"/>
        <s v="KENSHI GASTRONOMIA ORIENTAL"/>
        <s v="TRAILER DA JUDITE"/>
        <s v="MAITEI HOTEL"/>
        <s v="ANGA BEACH HOTEL"/>
        <s v="CAFÉ DO MATO"/>
        <s v="RISTORANTTE - JOAO DE BARRO"/>
        <s v="CACAU DI MARI"/>
        <s v="PANIFICADORA CONFEITARIA E LANCHONETE SANTI"/>
        <s v="EDVANIA LANCHES"/>
        <s v="MARIA ZABBE"/>
        <s v="CAFE BRASIL"/>
        <s v="RESTAURANTE PRAZERES DA GULA"/>
        <s v="MARCOS PADARIA"/>
        <s v="JOSEMAKI SUSHI"/>
        <s v="MERCADINHO PONTO CERTO"/>
        <s v="CHURRASCARIA TALHERES NA MESA"/>
        <s v="CAFE DA NICE"/>
        <s v="FAZENDA ANHUMAS"/>
        <s v="NACAO VERDE VINHEDO"/>
        <s v="TEMPERO BRASILEIRO"/>
        <s v="PADE CAFE EMPORIUM"/>
        <s v="BAR JOAO PEQUI"/>
        <s v="DI NONNO PIZZARIA"/>
        <s v="DA CAMARA RESTAURANTE"/>
        <s v="SHOW BOL SOCIETY"/>
        <s v="CEVADA PURA EXPRESS"/>
        <s v="PADARIA GURIRI"/>
        <s v="BERTT 2 HOTELARIA LTDA "/>
        <s v="DULKYS PIZZARIA E CIA"/>
        <s v="ART &amp; PAO"/>
        <s v="LANCHES FEITO  EM CASA"/>
        <s v="PADARIA E CONFEITARIA DELICIA DA BAIANA"/>
        <s v="ITAPARK"/>
        <s v="Choperia General Küster"/>
        <s v="4 Estações Grill "/>
        <s v="VILA NIHON"/>
        <s v="HARLEN LANCHES"/>
        <s v="HOTEL E BAR CAMPOS VERDES"/>
        <s v="LA FATTORIA"/>
        <s v="PANIFICADORA DO GENINHO"/>
        <s v="BALNEARIO E PESQUE PAGUE"/>
        <s v="BAR NOVO PARAISO"/>
        <s v="QUINTAL DA VILLA RESTAURANTE - UBATUBA"/>
        <s v="RODEIO"/>
        <s v="GT LANCHES"/>
        <s v="BELLA GULA REFEIÇÕES"/>
        <s v="PASTELARIA E RESTAURANTE DO ZEQUINHA"/>
        <s v="PICO DO PASTEL"/>
        <s v="HOTEL E RESTAURANTE LOUBACH"/>
        <s v="SELVAGEM GRUPO"/>
        <s v="CHURRASCARIA &amp; RESTAURANTE BAKANA'S"/>
        <s v="DECK DA VILLA BAR E RESTAURANTE LTDA"/>
        <s v="RANCHO BOM"/>
        <s v="POUSADA CABO FRIO"/>
        <s v="LAVA RÁPIDO DO FARIAS"/>
        <s v="CERVEJARIA TEREZA"/>
        <s v="HOTEL FAZENDA TERRA DOS SONHOS"/>
        <s v="JANELAS COM TRAMELA"/>
        <s v="PINHEIRO EMPREENDIMENTOS"/>
        <s v="RESTAURANTE BOM GOURMET"/>
        <s v="RESTAURANTE REFUGIO DO SABOR"/>
        <s v="Recanto Olaria Velha"/>
        <s v="SANTO BOTECO"/>
        <s v="POUSADA RECANTO DA FORTALEZA"/>
        <s v="CACAU SERRA"/>
        <s v="NEW ICE"/>
        <s v="HIDRO-MAIA"/>
        <s v="CHINA EXPRESS"/>
        <s v="CALUMBE DO VALE"/>
        <s v="RANCHAO PIZZARIA"/>
        <s v="Pastel do Boi"/>
        <s v="PONTE JOVEM 2000"/>
        <s v="H S W CAFE COMÉRCIO DE ALIMENTOS LTDA - ME"/>
        <s v="H S W TANGARA COMERCIO DE ALIMENTOS LTDA -ME"/>
        <s v="PIZZARIA FIRENZE"/>
        <s v="SANTUARIO GASTROBAR"/>
        <s v="Mundo Animal Lanchonete Temática "/>
        <s v="RESTAURANTE E MARMITARIA BOM APETITE"/>
        <s v="TROPICAL SUCOS"/>
        <s v="MESTIÇOS GELATERIA E COFFEESHOP"/>
        <s v="RESTAURANTE MALOUDA"/>
        <s v="RESTAURANTE E POUSADA SITIO NONA LURDES"/>
        <s v=" SANDWICHES BEERS "/>
        <s v="PARAISO DA PESCA"/>
        <s v="BAR E LANCHONETE GAIOLODRAMO"/>
        <s v="LANCHONETE ESTRELA AZUL"/>
        <s v="ESPETINHOS"/>
        <s v="PODEROSO CHEFAO"/>
        <s v="SUPERMERCADO BOM DE PRECO INDIAPORA"/>
        <s v="RESTAURANTE E PEIXARIA DA RITA"/>
        <s v="YARAS RESTAURANTE"/>
        <s v="CABO FRIO HOPEDAGEM"/>
        <s v="COMIDA MINEIRA TIA IRACI"/>
        <s v="SORVETERIA E LANCHONETE GANDARA"/>
        <s v="ALVARO'S ESPETOS"/>
        <s v="PIRILAMPO BISTRÔ"/>
        <s v="AMARAL LANCHES"/>
        <s v="RESTAURANTE E LANCHONETE BEIRA RIO"/>
        <s v="HOTEL E RESTAURANTE XODO"/>
        <s v="MORRO DA CACHOEIRA"/>
        <s v="PIEDADE DE PARAOPEBA RESTAURANTE E BAR"/>
        <s v="BAOBÁ RAÍZES E TRADIÇÕES"/>
        <s v="POUSADA CASA MAR"/>
        <s v="PASTELARIA PONTO 42"/>
        <s v="Caseirinho Hamburgueria"/>
        <s v="SORVETES GURI ATACADO E VAREJO"/>
        <s v="PONTO DO AÇAI"/>
        <s v="LINNUS LANCHES"/>
        <s v="PIZZARIA BOM GOSTO"/>
        <s v="RESTAURANTE DO ALBERONE"/>
        <s v="CHURRASCARIA GRILL"/>
        <s v="HOTEL NEW"/>
        <s v="RICARDO LANCHES"/>
        <s v="CANTINA BORDIGNON"/>
        <s v="Oka Restô e Pub"/>
        <s v="BIG DELICIA SORVETES"/>
        <s v="LEDA LANCHES"/>
        <s v="RESTAURANTE SERRAS ALAGOANAS"/>
        <s v="MBL CATALAO EMPREENDIMENTOS IMOBILIARIOS"/>
        <s v="RESTAURANTE VELHO CHICO"/>
        <s v="MC BAR E LANCHONETE"/>
        <s v="TEMPERO CASEIRO"/>
        <s v="PIZZARIA DONANA"/>
        <s v="QUINTAL DA BEL"/>
        <s v="CERVEJARIA LA VIOLLA"/>
        <s v="RESTAURANTE FELIX"/>
        <s v="MEGAMATTE"/>
        <s v="BALI SUITES"/>
        <s v="BRISA BISTRO"/>
        <s v="PARQUE RESTAURANTE E POUSADA VISTA DO VALE"/>
        <s v="PESQUEIRO JATUBA"/>
        <s v="ARRAIAL BAR E RESTAURANTE"/>
        <s v="ARMAZEM DO NATURAL"/>
        <s v="GARFAO GRILL RESTAURANTE E PIZZARIA"/>
        <s v="RICK LANCHES"/>
        <s v="SORVETERIA MAIS SABOR"/>
        <s v="MOTOR ROCKERS"/>
        <s v="BAR DO GERALDO"/>
        <s v="MR TUGAS"/>
        <s v="RESTAURANTE PHILADELFIA"/>
        <s v="RESTAURANTE E LANCHONETE SABORES DO PARAISO"/>
        <s v="MEGA MATTE"/>
        <s v="GARIMPO GOURMET BAR E RESTAURANTE"/>
        <s v="RESTAURANATE K DELECIA"/>
        <s v="CHOPERIA E CHURRASCARIA CAMARGOS"/>
        <s v="FIGUEIRA NIPPON"/>
        <s v="BAR E RESTAURANTE SABOR DIVINO"/>
        <s v="BARRACA DOIS IRMÃOS"/>
        <s v="VILLA BAR"/>
        <s v="TOP HAUS"/>
        <s v="EMPORIO 77"/>
        <s v="BAR E RESTAURANTE DA JOELMA"/>
        <s v="AUTO POSTO COSTA EIRELI"/>
        <s v="CHOCOLATES GARCEZ"/>
        <s v="CABANA EMPORIO RESTAURANTE"/>
        <s v="Bocca Lupo"/>
        <s v="FORMIGARIA"/>
        <s v="ALTO OURO"/>
        <s v="CON SAFOS"/>
        <s v="AZ "/>
        <s v="Faria Lima Conveniencia"/>
        <s v="VIP MUSIC BAR"/>
        <s v="MADEIROS DRINKS"/>
        <s v="LAPA PARK HOTEL"/>
        <s v="CASA DE ENGENHO. COM"/>
        <s v="Casa Cave"/>
        <s v="ARMAZEM MENEGHELI"/>
        <s v="KOQUILHAS BAR"/>
        <s v="Le Chateau Lapa Boutique Hotel"/>
        <s v="MINEIRISSIMO RESTAURANTE SELF SERVICE"/>
        <s v="LOJINHA GOURMET"/>
        <s v="MUNDO DE CHOCOLATE LUGANO"/>
        <s v="BIANA"/>
        <s v="BOUTIQUE DO ACAI"/>
        <s v="BARRIL 8000 PIEDADE"/>
        <s v="Riders Pub"/>
        <s v="HAUS FISS"/>
        <s v="MEC MIR HOT DOG"/>
        <s v="BIERGARTEN CERVEJAS ESPECIAIS"/>
        <s v="WOLLY BURGER"/>
        <s v="DEJU ALIMENTOS"/>
        <s v="MARCELINHO FIRE FOOD"/>
        <s v="PONTA D AGULHA COSTELARIA"/>
        <s v="PADARIA NOSSA SENHORA DA PENHA"/>
        <s v="SOUL FOOD EVENTOS"/>
        <s v="IZ RESTAURANTE"/>
        <s v="RESTAURANTE MUVUCA CAIPIRA"/>
        <s v="CASA VIVA EMPREENDIMENTOS"/>
        <s v="BAR E RESTAURANTE MAGIA DO PEIXE"/>
        <s v="CARIXABANO"/>
        <s v="OLIVEIRA VEMCOMIGO"/>
        <s v="CERVEJARIA BARO"/>
        <s v="ARQUIPELAGO ALIMENTOS"/>
        <s v="QUITANDAS BELISKE"/>
        <s v="REI DO MATE"/>
        <s v="CAFE TARANTINO"/>
        <s v="CAMPING DALSASSO"/>
        <s v="NA LADEIRA"/>
        <s v="ESPACO POR DO SOL"/>
        <s v="POUSADA CANTO DO GERAIS"/>
        <s v="BOLO DA MADRE"/>
        <s v="V8 BARBER SHOP"/>
        <s v="VILLA VELHA BAR"/>
        <s v="TORTAS WOLF"/>
        <s v="Simone Cristina de Queiroz"/>
        <s v="FORNERIA FOGUETE"/>
        <s v="Agora Lounge Bar"/>
        <s v="Patio Do Malte"/>
        <s v="LAS VEGAS MOTEL"/>
        <s v="BLUE"/>
        <s v="ESPACO VIDA SAUDAVEL"/>
        <s v="SUSHI BLOEM"/>
        <s v="AME GASTRONOMIA FUNCIONAL"/>
        <s v="CASA OLIVEIRA"/>
        <s v="EMPORIO RECANTO DAS ARVORES"/>
        <s v="HMFOOD CAFE"/>
        <s v="BISTRO DO CERRADO"/>
        <s v="RESTAURANTE E PIZZARIA LA&amp;CA"/>
        <s v="PEDEVERDE"/>
        <s v="AO PONTO"/>
        <s v="SIMPLE COFFEE - CAFETERIA"/>
        <s v="PRIMO RICO"/>
        <s v="DOG MANIA HOT DOGS"/>
        <s v="PADARIA E CONFEITARIA DOCE SABOR"/>
        <s v="MINEIRIM"/>
        <s v="LOVE JAPAN"/>
        <s v="VISA SERVICOS"/>
        <s v="RESTAURANTE E LANCHONETE TIA MARIA"/>
        <s v="INBOX - MODA E ACESSORIOS"/>
        <s v="TOP BURGER EIRELI"/>
        <s v="CASA DE CARNE E MERCADO FAMILIA"/>
        <s v="LANCHONETE MAIS SABORES"/>
        <s v="DON YURI"/>
        <s v="RISTORANTE DEL POMODORO"/>
        <s v="Majara do Canal"/>
        <s v="Empório 610"/>
        <s v="BIRRAI SOCIAL CLUBE"/>
        <s v="RESTAURANTE SAO JOAO BATISTA"/>
        <s v="BAR DO CAVALO"/>
        <s v="RESTAURANTE SAO JOSE"/>
        <s v="MUZUA BAR E RESTAURANTE"/>
        <s v="Restaurante Jr."/>
        <s v="RESTAURANTE O FALCAO"/>
        <s v="PESQUE PAGUE CAJURI"/>
        <s v="VALKIRIA CAFE + DELI"/>
        <s v="BACO SABORES DO PEIXE"/>
        <s v="PIZZARIA DO JACKSON"/>
        <s v="RESTAURANTE RENASCER"/>
        <s v="GOLDEN COOK"/>
        <s v="URUBU ECOPARQUE"/>
        <s v="POUSADA UNIAO"/>
        <s v="LANCHONETE E PANIFICADORA ROSFER"/>
        <s v="BISTRO ORIGINAL TASTE"/>
        <s v="RANCHO SERTANEJO"/>
        <s v="RESTAURANTE LAGO AZUL"/>
        <s v="Restaurante Coza Nostraaaaaaaaaaaaaaaaaaaaaaaa"/>
        <s v="DELOM GOURMET"/>
        <s v="RESTAURANTE DELICIAS DA TILAPIA"/>
        <s v="HOT DOG MENDES"/>
        <s v="ECO HOTEL FAZENDA VERDI LTDA"/>
        <s v="TROPICAL LANCHES"/>
        <s v="ESPACO GOURMET RECANTO DAS FLORES"/>
        <s v="ESTRADA VELHA EVENTOS"/>
        <s v="BAR BOCCOLI"/>
        <s v="RESTAURANTE VALE DOS MURIQUIS"/>
        <s v="DELICIAS BOM SABOR"/>
        <s v="CASA CAMERA RISTORANTE"/>
        <s v="RECANTO DA CEVADA"/>
        <s v="DA LUCIA CANTINA E RESTURANTE"/>
        <s v="PESQUE PAGUE MORO"/>
        <s v="LANCHONETE E RESTAURANTE AVENIDA"/>
        <s v="Restaurante Parada 153 "/>
        <s v="HOTEL CASA DA MONTANHA LTDA"/>
        <s v="Point 51"/>
        <s v="RESTAURANTE TERRACO POTIGUARA"/>
        <s v="RESTAURANTE PRATAO CAPIXABA"/>
        <s v="BAR E RESTAURANTE DO MECARRAO"/>
        <s v="KIBRAZAO"/>
        <s v="Restaurante Habitat Prime"/>
        <s v="Jopaudan Restaurante e Churrascaria"/>
        <s v="PRIME HOTEL PONTA PORÃ"/>
        <s v="ART PAN"/>
        <s v="BAR DO BOA"/>
        <s v="PANIFICADORA TORAIS"/>
        <s v="RESTAURANTE DA MEIRINHA"/>
        <s v="PANIFICADORA SANTANA"/>
        <s v="BAR E RESTAURANTE DELIVERY SOHEL"/>
        <s v="BAR E LANCHONETE RESIDENCIAL"/>
        <s v="POUSADA &amp; RESTAURANTE NASCENTE PICO DA BANDEIRA"/>
        <s v="COSTELAO"/>
        <s v="OISHI SUSHI"/>
        <s v="RESTAURANTE IBITURUNA"/>
        <s v="REDI GRILL RESTAURANTE"/>
        <s v="VERITTO"/>
        <s v="GADITA LANCHES"/>
        <s v="MONCOES EXPEDICOES AVENTURAS E EVENTOS"/>
        <s v="RESTAURANTE ESTRELA"/>
        <s v="RESTAURANTE DA SOCORRO"/>
        <s v="CONSTRUVILLE"/>
        <s v="SUSHI JAPA CHAN"/>
        <s v="CANTINHO DO PAO DE QUEIJO ( LU )"/>
        <s v="FERREIRA NASCIMENTO SERVICOS &amp; COMERCIO"/>
        <s v="AUTO POSTO QUIXABEIRA"/>
        <s v="J&amp;R CENTRO LANCHES"/>
        <s v="RESTAURANTE CROCODILO&quot;&quot;S"/>
        <s v="SORVETERIA SURPRESA"/>
        <s v="PIZZARIA SIL DELIVERY"/>
        <s v="NIFU - NIFA"/>
        <s v="MARANHAO GRILL"/>
        <s v="ALEM DO NATURAL"/>
        <s v="BARAO DA ILHA"/>
        <s v="BAY PARK HOTEL"/>
        <s v="AIRAM BRASILIA HOTEL"/>
        <s v="DULCE EVENTOS"/>
        <s v="Sorveteria Tropical, Açaí e Casa de Sucos"/>
        <s v="DONABELLA BUFFET"/>
        <s v="VINIL BAR E BISTRO"/>
        <s v="RESTAURANTE DA DUDU"/>
        <s v="CONTAINER'S CAFE"/>
        <s v="SALES POINT"/>
        <s v="HELENA RESTAURANTE"/>
        <s v="COSTA HOTEL"/>
        <s v="NONNA LUZIA PIZZARIA E LANCHONETE"/>
        <s v="BAR DO JÚLIO"/>
        <s v="SERIGY ALIMENTACAO E SERVICOS"/>
        <s v="Raquel Zauza"/>
        <s v="RESTAURANTE PORTO REAL"/>
        <s v="RESTAURANTE GOIANO"/>
        <s v="Churrascaria Baby Beef Barra"/>
        <s v="GRANDE PARADA"/>
        <s v="RESTAURANTE BARRACAO"/>
        <s v="CHOPERIA LITORAL PLAZA"/>
        <s v="KI BURGER"/>
        <s v="PICANHARIA XXIII"/>
        <s v="SUNSET WAKE PARK"/>
        <s v="Tebe empreendimentos turísticos LTDA"/>
        <s v="RIO TEMAKERIA EXPRESS"/>
        <s v="PANCHO VILLA TAQUERIA"/>
        <s v="QUINTA VISTABELLA HOSPEDARIA"/>
        <s v="POUSADA ITALIA ELEGANZA"/>
        <s v="PESQUE PAGUE BOIANI"/>
        <s v="RESTAURANTE E DORMITORIO CORREIA"/>
        <s v="RESTAURANTE VICTORIA"/>
        <s v="SOL LANCHONETE E PIZZARIA"/>
        <s v="POUSADA DO RIACHO"/>
        <s v="Pousada Dona Elida Ltda"/>
        <s v="PIZZA DA VILLA"/>
        <s v="POTIGUAR CALDOS"/>
        <s v="BAR E PETISCARIA SAO TOME"/>
        <s v="GI - RAPHA"/>
        <s v="CHURRASCARIA BODE ASSADO"/>
        <s v="QUIOSQUE FRIDA"/>
        <s v="SPOLETO CULINARIA ITALIANA"/>
        <s v="UMAMI SUSHI"/>
        <s v="YONG LI"/>
        <s v="DOMINO'S PIZZA"/>
        <s v="REI DO CALDO"/>
        <s v="POUSADA SAO JOSE"/>
        <s v="CAFÉ SERRANO"/>
        <s v="GEORGIA CAFE &amp; BISTRO"/>
        <s v="BAR, RESTAURANTE E POUSADA GRADE RIO"/>
        <s v="CAIPILANCHES"/>
        <s v="ACAI DO MACICO"/>
        <s v="PANELINHAS DO BRASIL"/>
        <s v="DVNS ALIMENTOS"/>
        <s v="MARINHOS EVENTOS RESTAURANTE E HOSPEDAGEM"/>
        <s v="LNLRC ALIMENTOS EIRELI - EPP"/>
        <s v="SORVE BOM"/>
        <s v="QUIOSQUE SORTE BOA"/>
        <s v="CANTINA DELA DIVA"/>
        <s v="SONHO MEU"/>
        <s v="FLORIPA LODGE"/>
        <s v="OMILIA"/>
        <s v="GALINHA DU CHEF"/>
        <s v="Restaurante Rancho Alegria"/>
        <s v="BRASADOR"/>
        <s v="CHICKEN INGRILL MACARRAO"/>
        <s v="PANELINHA DO BRASIL"/>
        <s v="DODOKA POUSADA"/>
        <s v="LUIS PEDRO TAKADA"/>
        <s v="MAZURCA CHURRASCARIA, PIZZARIA E EVENTOS"/>
        <s v="RESTAURANTE E SELF SERVICE COMA BEM"/>
        <s v="RESTAURANTE E LANCHONETE FILE CANDANGO"/>
        <s v="TABERNA DOS SINOS"/>
        <s v="HOTEL VERA CRUZ"/>
        <s v="QUIOSQUE BURRO MORTO"/>
        <s v="TULIP INN SETE LAGOAS"/>
        <s v="IBIS BUDGET RIO DE JANEIRO COPACABANA"/>
        <s v="LIVIA VELASQUEZ EVENTOS E BUFFET"/>
        <s v="Botica da Pedra"/>
        <s v="BAR E PIZZARIA DONA MARIETA"/>
        <s v="Rei do Mate - Shopping Hortolândia"/>
        <s v="DELICIAS DO JAMBEIRAO"/>
        <s v="TO AQUI - BUTEKO ITINERANTE"/>
        <s v="BIERGARTEN"/>
        <s v="DECK RESTO"/>
        <s v="POUSADA E CAMPING GORGULHO"/>
        <s v="KI-DELICIA RESTAURANTE, LANCHONETE E SERVICOS"/>
        <s v="SAGRADO BAR"/>
        <s v="RESTAURANTE ROSSI"/>
        <s v="ACRE GOURMET"/>
        <s v="RESTAURANTE ARCO IRIS"/>
        <s v="CELIA BOLO"/>
        <s v="DANTAS RESTAURANTE"/>
        <s v="CASA DO BOLO LEITE MEL E CONVENIENCIA"/>
        <s v="VERDES BAR"/>
        <s v="Cervejaria Traum"/>
        <s v="CATEDRAL PUB"/>
        <s v="LUIZINHO LANCHES"/>
        <s v="PATRONI PIZZA"/>
        <s v="BACON AND BEER"/>
        <s v="MANACA CAFE"/>
        <s v="RESTAURANTE E LANCHONETE VIANA"/>
        <s v="DO MESTRE SORVETERIA"/>
        <s v="RESTAURANTE DO PAREDES"/>
        <s v="RESTAURANTE BOM PALADAR"/>
        <s v="CONFRARIA BAR E RESTAURANTE"/>
        <s v="HOTEL CASARÃO AMAZÔNIA"/>
        <s v="SAKE TEMAKERIA"/>
        <s v="DINHO LANCHES"/>
        <s v="DONNA CERVEJA"/>
        <s v="DOGNINI PIZZARIA E RESTAURANTE"/>
        <s v="RESTAURANTE DO MARCO VELHO"/>
        <s v="GALPAO MINEIRO"/>
        <s v="RESTAURANTE DO ARY"/>
        <s v="RESTAURANTE DU DUDU"/>
        <s v="FAUSTO E MANOEL"/>
        <s v="SBARRO"/>
        <s v="BAR E LANCHERIA ADAMS"/>
        <s v="SUBWAI"/>
        <s v="RESTAURANTE DO LAGO"/>
        <s v="ITY RESTAURANTE"/>
        <s v="VERMELHINHO RESTAURANTE E PETISQUERIA"/>
        <s v="RESTAURANTE DONA DILICA"/>
        <s v="EXPRESSO 251"/>
        <s v="SABOR COMIDA MINEIRA"/>
        <s v="BOM MIGNON RODIZIO DE ESPETINHOS"/>
        <s v="A G I"/>
        <s v="BAZAR PUB"/>
        <s v="LARANJEIRAS RESTAURANTE &amp; PIZZARIA"/>
        <s v="CHURRASCARIA SUDOESTE"/>
        <s v="LANCHONETE SANTO EXPEDITO"/>
        <s v="GOURMETERIA"/>
        <s v="RESTAURANTE E LANCHONETE KINFUKU"/>
        <s v="CHOPP TIME RIO VERDE"/>
        <s v="Caras de Malte cervejaria"/>
        <s v="RESTAURANTE &amp; CHURRASCARIA 7 MILHAS"/>
        <s v="PESQUE PAGUE PARAISO"/>
        <s v="YARU RESTAURANTE JAPONES"/>
        <s v="SUBWAY- ESTACAO GOIANIA"/>
        <s v="MSJ EVENTOS &amp; HOTELARIA"/>
        <s v="OBELISQUE RESTAURANTE"/>
        <s v="COZINHA DO PORTUGUES"/>
        <s v="ANZOL RESTAURANTE"/>
        <s v="BOTTEGA"/>
        <s v="Tunas clube"/>
        <s v="BARRICA"/>
        <s v="RESTAURANTE, EMPORIO E DISTRIBUIDORA DE BEBIDAS LACADOR"/>
        <s v="POUSADA CACHOEIRA DO ROSARIO"/>
        <s v="RESTAURANTE KUIABANINHO"/>
        <s v="HDO HAMBURGUER DE ORIGEM"/>
        <s v="MUDESTO BUTIQUIM"/>
        <s v="CHICAGO STEAKHOUSE"/>
        <s v="CHURRASQUINHO DO IVANILDO"/>
        <s v="GARIBALDI"/>
        <s v="PE DI CAFE CAFETERIA"/>
        <s v="SUSHI DELIVERY CRISTALINA"/>
        <s v="RESTAURANTE MINEIRISSIMO DO BRASIL"/>
        <s v="SUKASA - SUSHIS E TEMAKIS"/>
        <s v="GUTES BURGUER"/>
        <s v="Bitaca da Leste"/>
        <s v="EL ARGENTINO"/>
        <s v="FRANGO AMERICANO"/>
        <s v="Ilha Dourada Restaurante"/>
        <s v="CANASTRA MAR"/>
        <s v="Namaste Salad"/>
        <s v="O RANCHO"/>
        <s v="PURO GELATO"/>
        <s v="LULLO GELATO"/>
        <s v="HOTEL FAZENDA TEODOLINO PEREIRA"/>
        <s v="CASA DAS DELICIAS, DOCES E SALGADOS"/>
        <s v="SALOME"/>
        <s v="EXPRESSO CURITIBA HOSTEL"/>
        <s v="FULANNO COMES E BEBES"/>
        <s v="REQUINTE DO SABOR"/>
        <s v="DOLINA'S LANCHES"/>
        <s v="GROU SUSHI DELIVERY"/>
        <s v="MOJICA PRAIA"/>
        <s v="CASA MARI"/>
        <s v="CANTO DO VINHO"/>
        <s v="RESTAURANTE E PEIXARIA OKADA"/>
        <s v="GATO MIA PIZZA BAR E RESTAURANTE"/>
        <s v="RESTAURANTE SAUTE GASTRONOMIA"/>
        <s v="CASA7 GASTRONOMIA"/>
        <s v="CARITO"/>
        <s v="LILIANA PASTA E PIZZA"/>
        <s v="GALPAO DO PEIXE"/>
        <s v="Rockafé Arruda Botelho"/>
        <s v="RESTAURANTE E LANCHONETE PRATO DO DIA"/>
        <s v="GONCALVES ESPETOS E CERVEJAS"/>
        <s v="PIZZARIA D &amp; V"/>
        <s v="ESPETECO BAR E RESTAURANTE"/>
        <s v="SO SABORES"/>
        <s v="RESTAURANTE VILABELLA"/>
        <s v="BAR E RESTAURANTE NOVO HORIZONTE"/>
        <s v="LA GRIGLIA BOURBON SHOPPING"/>
        <s v="DELIGELI MURIAE JP"/>
        <s v="AROMA GOURMET"/>
        <s v="LA EM CASA GUEST HOUSE"/>
        <s v="RELICARIO BISTRO"/>
        <s v="VR2"/>
        <s v="BEIJUPIRA"/>
        <s v="MARCOS VINICIUS COTA PESSOA"/>
        <s v="RESTAURANTE E LANCHONETE ROTA 040 LTDA"/>
        <s v="VINICOLA THERA"/>
        <s v="DONA KOMBI"/>
        <s v="CANTINA FIORELLA"/>
        <s v="ACAI DA TERRA"/>
        <s v="PIPO RESTAURANTE"/>
        <s v="POUSADA OCEANOMARE"/>
        <s v="sushi express"/>
        <s v="HOTEL DDC"/>
        <s v="PORTO GELATO"/>
        <s v="CHURRASCARIA ALPENDRE"/>
        <s v="TEMPERO MANERO OURINHOS"/>
        <s v="CALAMARES"/>
        <s v="CHURRASCARIA TORO DEL SUL"/>
        <s v="LANCHONETE OSASCO CHIC"/>
        <s v="PRAZERES DE MINAS CAFE"/>
        <s v="Doceria Holandesa"/>
        <s v="FAMILIA TEMPERO"/>
        <s v="Mangueira "/>
        <s v="MARINA CAFÉ RESTAURANTE LTDA."/>
        <s v="CasaGrande Forneria"/>
        <s v="PUB 200"/>
        <s v="DIVINA CAFEINA"/>
        <s v="RANCHO DA CACHACA"/>
        <s v="GRATIN"/>
        <s v="ALPMINAS"/>
        <s v="MAEZONA PIZZARIA E SANDUICHERIA"/>
        <s v="RESTAURANTE MEU XODO"/>
        <s v="JUNJI SAKAMOTO"/>
        <s v="BODEGA BR"/>
        <s v="CABANA MATHEUS"/>
        <s v="SALVATORY RESTAURANTE PIZZA CAFE"/>
        <s v="RESTAURANTE BRASILEIRISSIMO"/>
        <s v="FREEDOM"/>
        <s v="ARTE E SABOR"/>
        <s v="PAGLIA"/>
        <s v="CUNHA RESTAURANTE"/>
        <s v="UAITHAI TIRADENTES"/>
        <s v="METROCITY URBAN KITCHEN"/>
        <s v="PIMENTA VERDE"/>
        <s v="PIZZARIA SAO LOURENCO"/>
        <s v="GORILLA FOOD TRUCK"/>
        <s v="DOM GASTRONOMIA"/>
        <s v="GRILETTO SHOPPING VILA VELHA"/>
        <s v="CAFE KI DELICIA"/>
        <s v="ESPETARIA DONA BELA"/>
        <s v="ACAI DELICIAS LTDA"/>
        <s v="ESPETERIA GOURMET"/>
        <s v="ANDY S BAR"/>
        <s v="HASHI EXPRESS"/>
        <s v="AUSTIN PUB"/>
        <s v="CAFETERIA O LUGAR"/>
        <s v="REI DAS PIRAIBAS"/>
        <s v="EMPORIO GAMAN"/>
        <s v="SUSHIAKI "/>
        <s v="Varadero bar"/>
        <s v="RESTAURANTE O BAMBU"/>
        <s v="RESTAURANTE TIP TOP"/>
        <s v="BAR E RESTAURANTE ARMAZEM"/>
        <s v="KI - ESFIHA"/>
        <s v="POUSADA PLANALTO"/>
        <s v="BARRACA DO PRETO"/>
        <s v="Pitico"/>
        <s v="ROSARIO 26 PUB"/>
        <s v="Divino Fogão Shopping 3 Américas"/>
        <s v="RESTAURANTE SER TAO MINEIRO"/>
        <s v="QUINTAL FRATELLI ESPRESSO"/>
        <s v="ATAPUS"/>
        <s v="Restaurante e Pesqueiro Ancora alambique Osirirs"/>
        <s v="ALTAS HORAS"/>
        <s v="TONY'S BAR"/>
        <s v="JEAN PIERRI P. B. OGLIARI EIRELI ME"/>
        <s v="CLUBE HAVANNA"/>
        <s v="SUBWAY PUC"/>
        <s v="FORMIGAS CAFE"/>
        <s v="MOTI PARA"/>
        <s v="DIVINO BOTEQUIM"/>
        <s v="INFIEL - BAR DE CERVEJAS ESPECIAIS"/>
        <s v="EMPORIO CERVISIA - CERVEJAS ESPECIAIS"/>
        <s v="MUSTAFA PIZZAS E ESFIHAS"/>
        <s v="PARATELLA GASTRONOMIA ITALIANA"/>
        <s v="DITADO POPULAR"/>
        <s v="TAQUERIA LA SABROSA"/>
        <s v="MAHA MISTURA CRIATIVA"/>
        <s v="CELEIRO NATURAL DE PARATY"/>
        <s v="ACAITERIA PREMIUM"/>
        <s v="RESTAURANTE MAROLA"/>
        <s v="BAR LANCHONETE E RESTAURANTE CLUBE BELO HORIZONTE"/>
        <s v="RUDAH COZINHA SAUDAVEL"/>
        <s v="RESTAURANTE E LANCHONETE CARROÇÃO LTDA"/>
        <s v="VILA REAL LTDA-EPP"/>
        <s v="Restaurante La Gondola  "/>
        <s v="Holy Pasta"/>
        <s v="TOKAO JUNIOR"/>
        <s v="VIOLAS BAR"/>
        <s v="LANCHONETE E PASTELARIA DAISE &amp; ANE"/>
        <s v="MOENDA BAR E PIZZARIA"/>
        <s v="BAR.COM"/>
        <s v="NOSSO BAR 26"/>
        <s v="ANIMA PRAIA"/>
        <s v="VIRIANDUBA CASA DE PRAIA"/>
        <s v="ELLA PIZZARIA"/>
        <s v="Parque Castellus Club"/>
        <s v="ESFIHOUSE"/>
        <s v="CANTO DO ACAI"/>
        <s v="CONTAINER COLOMBINA"/>
        <s v="MARMITARIA &amp; PASTELARIA DO ZE"/>
        <s v="SOUL CAFE"/>
        <s v="D CASA PIZZAS PRE ASSADAS"/>
        <s v="FREITAS BARROS"/>
        <s v="FERREIRO RESTAURANTE"/>
        <s v="CHURRASCARIA MARINHEIRO"/>
        <s v="PARADA FUNCHAL"/>
        <s v="VALENTIN'S BUFFET E LOCACOES"/>
        <s v="cuZco barZito"/>
        <s v="MORADA BAR"/>
        <s v="HOTEL NATURISTA UBUNTU"/>
        <s v="LUXOR GRAN CAFE"/>
        <s v="FEITO COM ARTE"/>
        <s v="FORTUNATU'S"/>
        <s v="ORIENTAL TEMAKERIA"/>
        <s v="Z Café"/>
        <s v="KIOSK DO BINHO"/>
        <s v="RESTAURANTE RURAL SAO MIGUEL"/>
        <s v="Restaurante Eisenbahn Bierhaus"/>
        <s v="MACA ORGANICA"/>
        <s v="SEBAS ROCK BAR"/>
        <s v="Cervejaria 018"/>
        <s v="PIABIER CERVEJARIA ARTESANAL"/>
        <s v="J &amp; P CONVENIENCIA LTDA"/>
        <s v="TEXAS PICANHARIA"/>
        <s v="MCN Chocolates LTDA"/>
        <s v="KRUEGER RESTAURANTE BISTRO"/>
        <s v="BANDAH MERCEARIA E CHOPERIA"/>
        <s v="DECORARTY EVENTOS"/>
        <s v="POUSADA FERREIRA'S"/>
        <s v="Space Burger"/>
        <s v="ACAI BEAT PONTE NOVA"/>
        <s v="P DI PIZZA PARQUE FLAMBOYANT"/>
        <s v="SUBWAY BARREIRINHAS"/>
        <s v="IBIS BUDGET JUNDIAI"/>
        <s v="CORRIENTES 348 MARINA DA GLORIA"/>
        <s v="O Rei do Peixe"/>
        <s v="SALDANHA COMUNICACAO &amp; MARKETING"/>
        <s v="PESQUE PAGUE ZE MARQUES"/>
        <s v="BAR TIA DORA"/>
        <s v="CURUPIRA HAUS"/>
        <s v="EXPERIMENTA LANCHES"/>
        <s v="RECANTICO"/>
        <s v="KIOSKE LANCHONETE E DOCERIA"/>
        <s v="LANCHONETE DO TAQUINHO"/>
        <s v="RESTAURANTE DA BEBE"/>
        <s v="RESTAURANTE DEMETER NA ROCA"/>
        <s v="BAR E MERCEARIA SAO LAZARO"/>
        <s v="Detrás da Matriz"/>
        <s v="SOLAR DA BEIRA"/>
        <s v="QUITANDAS BAR"/>
        <s v="DEDO DE PROSA - CAFÉ E BISTRO"/>
        <s v="Restaurante Dona Nega"/>
        <s v="KUNST HAUS CAFE"/>
        <s v=" DAIANE APARECIDA TRINDADE 06218478955 "/>
        <s v="A FORNERIA"/>
        <s v="ALAMBIQUE"/>
        <s v="HOTEL VENICE"/>
        <s v="JAPONESEE FOOD"/>
        <s v="ORISHAS"/>
        <s v="RESTAURANTE E LANCHONETE  DOM BOSCO"/>
        <s v="BAR DA LUCINEIDE"/>
        <s v="TREM BAO PAODEQUEIJARIA"/>
        <s v="Destino"/>
        <s v="RESTAURANTE E LANCHONETE PARANA"/>
        <s v="RESTAURANTE E PIZZARIA SHANGAI"/>
        <s v="CANTINA BRASIL"/>
        <s v="ANEXO"/>
        <s v="PLANALTO PALACE HOTEL"/>
        <s v="CHURRASCARIA ALVORADA"/>
        <s v="CATAMARA AGUA VIVA"/>
        <s v="RESTAURANTE CHATEAU DU VALLE"/>
        <s v="ACAIZEIRA"/>
        <s v="LANCHONETE  VILA NOVA"/>
        <s v="BOKITA BAR LANCHE"/>
        <s v="CASARÃO VILLA DO IMPERIO HOTEL BOUTIQUE"/>
        <s v="Café do Mestre"/>
        <s v="SEO HAKI"/>
        <s v="LANCHONETE PONTO PEREIRA"/>
        <s v="CHURRASCARIA AVENIDA"/>
        <s v="LA PAMPA RESTAURANTE GRILL"/>
        <s v="CAFE KOEHLER"/>
        <s v="RESTAURANTE LAURO GONDIM"/>
        <s v="BAR DO TISTA"/>
        <s v="HOTEL E LANCHONETE RANCHO MINEIRO"/>
        <s v="MARIANO'S RESTO"/>
        <s v="Pousada e Restaurante Shallon"/>
        <s v="BINHO RESTAURANTE"/>
        <s v="RESTAURANTE CANTINHO DA FEFE"/>
        <s v="RESTAURANTE O PROFETA"/>
        <s v="SAPOLANDIA"/>
        <s v="PARRILLA RESTAURANTE E CHURRASCARIA"/>
        <s v="BOKAS SERRANO"/>
        <s v="RESTAURANTE FEIJAO NO PRATO"/>
        <s v="BAR E LANCHONETE BEBIDAS GELADAS BRITANIA"/>
        <s v="POUSADA RANCHO DAS DUNAS"/>
        <s v="Restaurante do Goiano"/>
        <s v="MARCOS VENTURA PRODUCOES EVENTOS E COMERCIO"/>
        <s v="BARBA RUIVA"/>
        <s v="CAFETERIA &amp; LANCHONETE MULLER"/>
        <s v="EMPORIO DA COMIDA"/>
        <s v="MAMMA MARIA MARMITEX"/>
        <s v="Fagones Lanches"/>
        <s v="LANCHONETE KI DELICIA"/>
        <s v="Buffalo´s grill"/>
        <s v="ACAI FORMOSA"/>
        <s v="HOTEL NOBRE OFFSHORE"/>
        <s v="ALS COMÉRCIO"/>
        <s v="BOI CROS DO JUCA"/>
        <s v="EMPORIO RAIAR"/>
        <s v="RESTAURANTE Q LEGAL"/>
        <s v="BISTRO PARAENSE"/>
        <s v="Porto Penha Food Park"/>
        <s v="KIRIRAS RESTAURANTE"/>
        <s v="ESPACO REAL"/>
        <s v="CAMINHOS DA SERRA LANCHONETE E EMPORIUM"/>
        <s v="LANCHONETE BOM DE BOCA"/>
        <s v="RESTAURANTE RECANTO DO PEIXE"/>
        <s v="LE FOOD COMERCIO VAREJISTA DE ALIMENTOS E BEBIDAS LTDA"/>
        <s v="CANETA'S LANCHONETE"/>
        <s v="APRISCO LANCHES - JARDIM MARILEA"/>
        <s v="TOTAL FLEX"/>
        <s v="DOM BISTRO"/>
        <s v="POUSADA MILAGRES DO TOQUE"/>
        <s v="RESTAURANTE REAL SABOR"/>
        <s v="BAR CACHOEIRA"/>
        <s v="FRUTOS DE GOIAS"/>
        <s v="MARCOS ROBERTO DOS ANJOS GOMES - MEI"/>
        <s v="FAROESTE CABOCLO BISTRO"/>
        <s v="TARBUSH"/>
        <s v="Xexeu's Bar"/>
        <s v="SABOR DA CASA"/>
        <s v="SABORES DO SUL"/>
        <s v="GRAN GELATA"/>
        <s v="PAPA LEGUAS LANCHE"/>
        <s v="RESTAURANTE SABOR DO CHEFF"/>
        <s v="GOSTO CASEIRO"/>
        <s v="RESTAURANTE DA SILENE"/>
        <s v="CAETES ECO RESTAURANT"/>
        <s v="O &amp; C NOVO SABOR"/>
        <s v="LANCHONETE E SELF SERVICE PALADAR CASEIRO"/>
        <s v="HEINEKEN BAR"/>
        <s v="ALCHYMIST HOTEL"/>
        <s v="RESTAURANTE SABOR DO SERIDO"/>
        <s v="BAR E LANCHONETE ARTE MINEIRA"/>
        <s v="POUSADA MANANCIAL"/>
        <s v="PESQUE-PAGUE NITEROI"/>
        <s v="POINT 37A"/>
        <s v="TEMAKERIA KAZOKU"/>
        <s v="SORVETERIA MAE &amp; FILHOS"/>
        <s v="PINTHU'S RESTAURANTE E PIZZARIA"/>
        <s v="BAZZA RESTAURANTE"/>
        <s v="RANGO'S GRILL"/>
        <s v="TENDA COLONIAL"/>
        <s v="HOTEL FAZENDA CERRO AZUL"/>
        <s v="CEDRO ROSA CAFE"/>
        <s v="KIBARATO MARMITEX"/>
        <s v="BIG LAKE"/>
        <s v="Cervejaria Extremosa Ltda "/>
        <s v="Santô Oriental "/>
        <s v="PIZZARIA E RESTAURANTE ESTANCIA REAL"/>
        <s v="SAMURAI CENTRO"/>
        <s v="PESQUE &amp; PAGUE DO MARCAO"/>
        <s v="RESTAURANTE ELDORADO"/>
        <s v="BOB'S BURGER MASTER ERECHIM"/>
        <s v="LANCHÃO"/>
        <s v="RESTAURANTE A ITALIANA"/>
        <s v="CHOCO4S BURGER"/>
        <s v="REI DAS OSTRAS E MARISCOS"/>
        <s v="RESTAURANTE SABOR DA GENTE"/>
        <s v="ABARE  SUP AND  FOOD"/>
        <s v="PAPA TUDO"/>
        <s v="TEMPERO VERDE"/>
        <s v="O JARDINEIRO"/>
        <s v="RESTAURANTE FAMILIA"/>
        <s v="CHOPERIA PEIXÃO"/>
        <s v="PESQUE E PAGUE DO BALA"/>
        <s v="SORVETERIA DELICIA"/>
        <s v=" ENGENHO DO VALE RESTAURANTE. "/>
        <s v="ERIVALDO MOREIRA DA SILVA - ME"/>
        <s v="PADARIA E LANCHONETE CENTRAL"/>
        <s v="HOTEL RWANDA"/>
        <s v="BEBIDAS DRINKS"/>
        <s v="PADARIA NOSSO SONHO"/>
        <s v="ESQUINA 436"/>
        <s v="ALASKKA SORVETES"/>
        <s v="MANTOANELLI PIZZARIA E EVENTOS LTDA"/>
        <s v="SALGADOS EL-SHADAY"/>
        <s v="ESPAÇO GASTRONOMICO DE OLHO NA SERRA"/>
        <s v="SITIO ESPERANÇA"/>
        <s v="LA NA CUSTODIA"/>
        <s v="PAULO DAS TRUTAS"/>
        <s v="PENIEL LANCHES"/>
        <s v="D'CASTRO TORTAS"/>
        <s v="RESTAURANTE NO DE PINHO"/>
        <s v="LAGUNA BREWERY COMPANY"/>
        <s v="SUBWAY BAGE"/>
        <s v="ARCA PARQUE DIVERSÕES"/>
        <s v="HOSTEL SITIO AGUAS LINDAS"/>
        <s v="BUTIKIM SERRANO"/>
        <s v="RESTAURANTE CAPIM DOURADO"/>
        <s v="GELA BOCA SORVETES"/>
        <s v="Restaurante Trapandé"/>
        <s v="RESTAURANTE SABOR DA ROCA"/>
        <s v="BARCO - LAZER NAUTICO"/>
        <s v="PADARIA BONSUCESSO ELE E ELA"/>
        <s v="SORVETERIA E LANCHONETE NO GRAU"/>
        <s v="CASA DE MAINHA REFEIÇÕES"/>
        <s v="RESTAURANTE LM"/>
        <s v="QUINTA DOS MANACÁS- RESTAURANTE"/>
        <s v="BAMBINI BUFFET E EVENTOS"/>
        <s v="POR DO SOL"/>
        <s v="THE CAPITAL BURGER CAFE"/>
        <s v="JAGUARI HILLS"/>
        <s v="PONTO CERTO"/>
        <s v="Bar e Restaurante do Miguel"/>
        <s v="TEXAS BAR"/>
        <s v="CAFE COM MISTURA"/>
        <s v="BRUNO AMARAL"/>
        <s v="SANDUBARIA DA HORA"/>
        <s v="LAGO DO ROBERTINHO"/>
        <s v="DIVINO SABOR"/>
        <s v="UNIQ BEACH LOUNGE"/>
        <s v="SITIO BOAVENTURA"/>
        <s v="FRI BIER"/>
        <s v="RESTAURANTE O CASARÃO"/>
        <s v="POUSADA ENSEADA DA SEREIA"/>
        <s v="RESTAURANTE E MARMITARIA BOM GOSTO"/>
        <s v="TUDO NA BRASA"/>
        <s v="POSTO SAO SEBASTIAO II"/>
        <s v="MACAXEIRA GOURMET"/>
        <s v="TOP TRAILER FAST FOOD"/>
        <s v="POUSADA E CAMPING VILLA BELLA"/>
        <s v="Lanchonete e Petiscaria Custodio"/>
        <s v="LANCHONETE DA SONIA"/>
        <s v="JANNU'S BISTRO"/>
        <s v="SALGADINHOS TODA HORA "/>
        <s v="SORVETERIA VILLA BRANCA"/>
        <s v="DOCES &amp; DELÍCIAS"/>
        <s v="AMERICAN FOODS"/>
        <s v="ESTACAO EDMAIS"/>
        <s v="PERTO DE CASA RESTAURANTE E CHOPARIA"/>
        <s v="RANCHO VERDE PETISCOS E EVENTOS"/>
        <s v="BAR DA JO"/>
        <s v="POUSADA E RESTAURANTE SITIO DONA MARTA"/>
        <s v="POUSADA PONTO CHIC"/>
        <s v="RODIZIO RICO"/>
        <s v="VEG BIER"/>
        <s v="SANTO DISCO PIZZARIA"/>
        <s v="CONVÉS POUSADA"/>
        <s v="RAFT ADVENTURE PARK"/>
        <s v="CUIABRASA PIZZA E GRILL"/>
        <s v="Mestre Pescador"/>
        <s v="SYNERGY BREWING COMPANY"/>
        <s v="HOTEL SORRISO BAIANO"/>
        <s v="KWEEN BURGER"/>
        <s v="LANCHONETE ROCKY POINT"/>
        <s v="HAKA PUB"/>
        <s v="O CASARAO SUSHI BAR"/>
        <s v="PAMPULHA DESING HOTEL"/>
        <s v="CAFE DO MORRO BISTRO"/>
        <s v="DIVINA SABOR RESTAURANTE E PIZZARIA"/>
        <s v="CARMELA PIZZERIA"/>
        <s v="SUCO.COM"/>
        <s v="LAC LANCHE"/>
        <s v="FAZENDA DO BOLO"/>
        <s v="EMPORIO PREMIUM"/>
        <s v="BEER HAPPY AABB"/>
        <s v="JOSUE CARDOSO PEREIRA"/>
        <s v="SACOLAO AMAZONAS"/>
        <s v="PANETO"/>
        <s v="VEM DA SERRA/ ARTESÃOS DA ESTRADA"/>
        <s v="DESPENSA DA PRAIA"/>
        <s v="Grand Cru Copacabana"/>
        <s v="LA RURAL"/>
        <s v="BEE &amp; PRODUCOES"/>
        <s v="POUSADA APPLE HOUSE PARATY"/>
        <s v="RESTAURANTE PER TUTTI - ESTRELA/RS"/>
        <s v="IVSP COMÉRCIO DE ALIMENTOS LTDA"/>
        <s v="Grill Hall Panorâmico"/>
        <s v="LE PERFUMARIA"/>
        <s v="D &amp; H CAFETERIA"/>
        <s v="QUINTAL RESTAURANTE"/>
        <s v="MAHALO MARESIAS"/>
        <s v="DOIS CHEFS"/>
        <s v="BAROLI FAST FOOD"/>
        <s v="D'COMER"/>
        <s v="ESPACO GOURMET"/>
        <s v="Il Camino Espaço Gastronômico"/>
        <s v="POUSADA SANANTONIO"/>
        <s v="MP RESTAURANTE E PIZZARIA"/>
        <s v="PIZZARIA TARTALLIA"/>
        <s v="GEBON CAIOBA"/>
        <s v="THE ROYAL PUB"/>
        <s v="PORCO NO PAO LANCHES GOURMET"/>
        <s v="BOM COMECO BAR E RESTAURANTE"/>
        <s v="JULIANO PARISI RIBEIRO"/>
        <s v="CABANA BRASILIA MAR"/>
        <s v="POUSADA E CHURRASCARIA NOSSA SENHORA APARECIDA"/>
        <s v="RESTAURANTE CASAL GARCIA"/>
        <s v="ESTACAO DON SALLES"/>
        <s v="NATURAL DO PARAISO EMPORIO GOURMET"/>
        <s v="GENDAI"/>
        <s v="ROFER RESTAURANTE LTDA"/>
        <s v="RESTAURANTE AMOR &amp; MAR"/>
        <s v="Mamma Grill"/>
        <s v="FUEGO BROILED BURGER"/>
        <s v="MANJERONA"/>
        <s v="BAR E RESTAURANTE O PESCADOR"/>
        <s v="BOA HORA CONVENIENCIA"/>
        <s v="REPERTTORIO BAR E RESTAURANTE"/>
        <s v="BETA EVENTOS"/>
        <s v="MARGARIDA"/>
        <s v="RUDDY BAR E RESTAURANTE"/>
        <s v="DAIZO RESTAURANTE E SUSHIBAR"/>
        <s v="YOSHIMITSU FOODS"/>
        <s v="Empreserra alimentos LTDA"/>
        <s v="TAPIOCARIA"/>
        <s v="PIMENTA BAR"/>
        <s v="BOM SABOR BAR E LANCHONETE"/>
        <s v="RESTAURANTE E PIZZARIA TERMAS SAO JOAO"/>
        <s v="Muh baba"/>
        <s v="CAFE PRETO"/>
        <s v="POINT DA ESFIHA"/>
        <s v="HOTEL PALACE II"/>
        <s v="CHURRASCARIA ESPETO DE PRATA"/>
        <s v="CARAMELLES CONFEITARIA"/>
        <s v="RESTORANTE O CUMPADI"/>
        <s v="MARMI FOOD"/>
        <s v="FABRICA DE BOLOS VO ALZIRA"/>
        <s v="SPOLETO"/>
        <s v="ATELIE MARCIAL ROSA"/>
        <s v="BERGBIER"/>
        <s v="B.L.ALIMENTAÇÃO LTDA -ME "/>
        <s v="C'EST LA VIE CHAMPANHERIA"/>
        <s v="JOSIANE SERRADO EIRELI - ME"/>
        <s v="RESTAURANTE PARADA 99"/>
        <s v="UPS!"/>
        <s v="Lancheria e Restaurante do Posto "/>
        <s v="ANGELA SALGADERIA E RESTAURANTE"/>
        <s v="BUTCHERY BBQ &amp; DRINKS"/>
        <s v="Kawaii Sushi Bar"/>
        <s v="TIO ARMENIO"/>
        <s v="MAGG CAFE"/>
        <s v="EMPADAS PORTO BELO"/>
        <s v="TOSCANA, VINHO &amp; CAFE"/>
        <s v="PADARIA SABOR &amp; ARTE"/>
        <s v="RISTORANTE LA CUCINETTA"/>
        <s v="KATAMAKI RESTAURANTE"/>
        <s v="ARMAZÉM BRASIL"/>
        <s v="CALIFORNIA GRILL"/>
        <s v="GRAO ALIMENTOS SAUDAVEIS"/>
        <s v="Almakan Gastronomia Árabe"/>
        <s v="Hotel O Casarão"/>
        <s v="Coliseu Espaço Gourmet"/>
        <s v="BAROLI BAR E RESTAURANTE"/>
        <s v="CATATAU SUCOS &amp; SANDUICHES"/>
        <s v="Amenit "/>
        <s v="BARRA MAR"/>
        <s v="BENDITO BAR E GASTRONOMIA"/>
        <s v="ROCK AND HONDA TEMAKERIA E SUSHI BAR"/>
        <s v="Restaurante Sabores da Casa"/>
        <s v="CASA IBERICA"/>
        <s v="Nat Nutre"/>
        <s v="Neves Gourmet Restaurantes Ltda-ME"/>
        <s v="RETETE"/>
        <s v="RESTAURANTE MILAGREIRO"/>
        <s v="JB COMERCIO E RESTAURANTE"/>
        <s v="GARAGEM DA PIZZA"/>
        <s v="PANEDOCES COMERCIO PAES E DOCES"/>
        <s v="CAFE DO PAULO DOCES &amp; SALGADOS"/>
        <s v="BOTECO E RESTAURANTE SAINT CHARLLES"/>
        <s v="BAR DO GOIANO"/>
        <s v="LEVE PIZZA"/>
        <s v="PESQUE PAGUE DO BATATA E TURISMO RURAL"/>
        <s v="CAMARAO BAR E RESTAURANTE"/>
        <s v="CASA MARINA BISTRO"/>
        <s v="BAR DO CIRENE"/>
        <s v="FONGAN"/>
        <s v="RESTAURANTE TEMPERO DA RAQUEL"/>
        <s v="RESTAURANTE FRAU DICKMANN"/>
        <s v="RESTAURANTE E LANCHONETE JKII"/>
        <s v="POUSADA E RESTAURANTE PORTAL DOS GUARAS"/>
        <s v="POUSADA E RESTAURANTE PAI THOMAZ"/>
        <s v="RESTAURANTE ALEGRIA"/>
        <s v="ESPETINHO DO LEONIDAS"/>
        <s v="BOX 15"/>
        <s v="MINI PANTANAL"/>
        <s v="Churrascaria e Pizzaria Renascer"/>
        <s v="BUNITU&quot;&quot;S BAR"/>
        <s v="MERCADINHO M.L"/>
        <s v="BAROLUCO"/>
        <s v="RESTAURANTE E PIZZARIA CRYSTAL"/>
        <s v="PIMENTA DE CHEIRO COMEDORIA E PETISCARIA"/>
        <s v="CASTELO KM 21"/>
        <s v="LANCHONETE SIMPATIA"/>
        <s v="MEGA FOOR MASSAS E CIA."/>
        <s v="PASTEL DO JAPA"/>
        <s v="RESTAURANTE PE DA MATA"/>
        <s v="AREA DE LAZER CHICO MENDES"/>
        <s v="ESPETINHO BOM JESUS"/>
        <s v="TAKOS COCINA MEXICANA"/>
        <s v="LANCHONETE E RESTAURANTE DO CIRINEU"/>
        <s v="VITORIA CHURRASCARIA, LANCHONETE E POUSADA"/>
        <s v="AGAPE"/>
        <s v="AMPM LÍDER AUTO POSTO"/>
        <s v="MAXIMUS RESTAURANTE, LANCHERIA E PIZZARIA"/>
        <s v="CAFE REGIONAL PRISCILA"/>
        <s v="Cleuber B Mendes"/>
        <s v="RESTAURANTE E LANCHONETE VITORIA"/>
        <s v="RESTAURANTE AQUARIUS"/>
        <s v="RESTAURANTE FAMILIA DANIEL"/>
        <s v="RESTAURANTE PIZZARIA MANGONI"/>
        <s v="BODEGA DO CHEF"/>
        <s v="LANCHONETE E BAR DO RAFINHA"/>
        <s v="DELICIOUS"/>
        <s v="FELIPE GORDO CARNEIRO ALAMINO"/>
        <s v="PAO &amp; CIA"/>
        <s v="RESTAURANTE E LANCHONETE BOI &amp; BRASA"/>
        <s v="RESTAURANTE DEGHUST"/>
        <s v="CONVENIENCIA PARADA OBRIGATORIA"/>
        <s v="RESTAURANTE E HOTEL MONTEIRO"/>
        <s v="PADARIA E CONFEITARIA CAPARAO"/>
        <s v="S.L VARIEDADES"/>
        <s v="BAR E CANCHA SYPRIANI"/>
        <s v="PIZZARIA ARTESANAL"/>
        <s v="BULLDOGS DOGUEIRA &amp; CIA"/>
        <s v="BINHA ARTES"/>
        <s v="TREM BAO"/>
        <s v="A CASA E SUA BISTRO"/>
        <s v="HOFBRAUHAUS BELO HORIZONTE"/>
        <s v="AMAZON BEACH PARK"/>
        <s v="CERVEJARIA GOLD"/>
        <s v="RESTAURANTE DO LAMINHA"/>
        <s v="BAR E RESTAURANTE DO GORDO"/>
        <s v="BOTO SORVETES ARTESANAIS"/>
        <s v="MINEIRO SALGADOS E RESTAURANTE"/>
        <s v="CAFETERIA LE FRANCE"/>
        <s v="CASCABULHO"/>
        <s v="PADARIA SALGADO MANIA"/>
        <s v="TURIARTE"/>
        <s v="PIZZARIA CAZARIN"/>
        <s v="O CABOCLO - RESTAURANTE BAR"/>
        <s v="POUSADA CANAA"/>
        <s v="MERCADINHO E PEIXARIA JAMILE"/>
        <s v="HOTEL E RESTAURANTE VITORIA"/>
        <s v="BARZINHO DA PRACA"/>
        <s v="RESTAURANTE E PASTELARIA FRANSCESCON"/>
        <s v="POUSADA E RESTAURANTE CANOA DE TOLDA"/>
        <s v="L R PIZZARIA LTDA"/>
        <s v="CASA DO BROTE"/>
        <s v="COQUEIROS BAR"/>
        <s v="HOT LANCHES"/>
        <s v="PETISCARIA CAFE DAS TERMAS"/>
        <s v="HOTEL E RESTAURANTE SABOR CASEIRO"/>
        <s v="CASA DA MAE JOANA"/>
        <s v="POUSADA E RESTAURANTE RUAS"/>
        <s v="RECANTO PACHKO"/>
        <s v="CASARAO DOS LAGOS"/>
        <s v="BAR E RESTAURANTE  CROCODILOS"/>
        <s v="HAMGOURMET HAMBURGUERIA"/>
        <s v="PEDROSO LANCHES"/>
        <s v="LENE PRESENTES E MARCELO DO ACAI"/>
        <s v="CAFE SAO BERNARDO"/>
        <s v="QUENTINHA DA ANA"/>
        <s v="CASA DE CARNES DO CAMPO"/>
        <s v="PIZZARIA ROTA DA NEVE"/>
        <s v="DONA NEIDE COMIDA CASEIRA E ETC"/>
        <s v="SILVINHOS BAR"/>
        <s v="RESTAURANTE FOGAO DE LENHA"/>
        <s v="DU MINERO"/>
        <s v="ESM-REFEICOES E SERVICOS"/>
        <s v="BAR E RESTAURANTE PONTO CERTO"/>
        <s v="ESPACO ECOLOGICO ACONCHEGO"/>
        <s v="BOTECO TERAPIA"/>
        <s v="HOSPEDARIA CASA DO LAGO"/>
        <s v="OH BAR"/>
        <s v="RESTAURANTE PEDRA RACHADA MAIS KI RAPAZ"/>
        <s v="MANJERICAO RESTAURANTE"/>
        <s v="TIP'S LANCHES"/>
        <s v="ESTANCIA COCENSA"/>
        <s v="MANALI BISTRO"/>
        <s v="RISTORANTE D NAPOLI"/>
        <s v="BAR DA NECA"/>
        <s v="FLOR DE LIS COZINHA E PETISCARIA"/>
        <s v="FAZENDA LAURENA"/>
        <s v="RESORT SUSHI"/>
        <s v="RECANTO CAMPEIRO"/>
        <s v="COLUMBIA STEAK HOUSE"/>
        <s v="ARMAZEM COOPAI"/>
        <s v="Parrila Seleção"/>
        <s v="PIZZARIA DOIS IRMAOS"/>
        <s v="MAUÁ HOTEL E RESTAURANTE"/>
        <s v="ESPUMANTES DO SUL"/>
        <s v="BISTRO GARDEN"/>
        <s v="Confraria do Chopp de Teresópolis "/>
        <s v="CLUBE COME TOGETHER"/>
        <s v="RESTAURANTE E PIZZARIA PALADAR"/>
        <s v="ESTACAO BURGUER &amp; SANDUICHERIA"/>
        <s v="OUI PARATY"/>
        <s v="BARRACA DO CHEF"/>
        <s v="NINHO DE GUAXO"/>
        <s v="Sheila Detoni Capellari"/>
        <s v="RESTAURANTE &quot;&quot;LA FAVORITA&quot;&quot;"/>
        <s v="ROMILDA DOS SANTOS RODRIGUES SILVA"/>
        <s v="LANCHONETE DA BERNA"/>
        <s v="MISTURAS BOTECO"/>
        <s v="TAPEJARA SOL &amp; LUA"/>
        <s v="Sorveteria Maioca"/>
        <s v="CERVEJARIA SANTA BARBARA"/>
        <s v="DEGUSTARE"/>
        <s v="DELICIAS DO PAXIXI"/>
        <s v="GRAZI LANCHES"/>
        <s v="PORTO ESCARPAS"/>
        <s v="SUPER FRITOS"/>
        <s v="Casarão 1859 restaurante e pizza bar"/>
        <s v="Restaurante Cremerie"/>
        <s v="VIBE LOUNGE BAR"/>
        <s v="PIZZARIA MARAVILHA DA SERRA"/>
        <s v="PEIXARIA TUCUNARE"/>
        <s v="RESTAURANTE FUNDO DO MAR"/>
        <s v="Restaurante Cantina Padre Bueno"/>
        <s v="TEXAS BURGER"/>
        <s v="PANIFICADORA IZABELLA"/>
        <s v="DECK CHURRASQUIN"/>
        <s v="BURGERMIG"/>
        <s v="Padaria Ponto do Pão"/>
        <s v="BISTRO MARIA FULO TAPIOCARIA"/>
        <s v="CHURRASCARIA ARAXA"/>
        <s v="Plaza Premium Lounge"/>
        <s v="RESTAURANTE ACAFRAO"/>
        <s v="BERA D AGUA BODODROMO"/>
        <s v="BARBA NEGRA PUB MUSIC SPORT"/>
        <s v="LUCIA VEROPA"/>
        <s v="BAR E LANCHONETE"/>
        <s v="RESTAURANTE HARMONIA DOS SABORES"/>
        <s v="YOSHI SUSHI"/>
        <s v="SANTA MONICA POUSADA"/>
        <s v="O MARINHEIRO ESTALAGEM CASA DOS SONHOS"/>
        <s v="SOASSADOS"/>
        <s v="BAR DO PAFO"/>
        <s v="venicio ferreira da silva me"/>
        <s v="ECOCANYONS"/>
        <s v="BROTHERS ESPETIM"/>
        <s v="DOCE INFÂNCIA GELATO"/>
        <s v="RESTAURANTE RANGEL"/>
        <s v="CHURRASQUINHO DE TANGARA"/>
        <s v="SUCAO SUCOS E LANCHES"/>
        <s v="SABORELLA"/>
        <s v="TROIA"/>
        <s v="PIZZARIA MAMMA MIA CHAPADA DIAMANTINA"/>
        <s v="RECANTO DOS PEIXES"/>
        <s v="PESQUEIRO BAR E RESTAURANTE REFUGIO DO PESCADOR LTDA - ME"/>
        <s v="TIKO'S CREPERIA"/>
        <s v="SUBWAY BR - 101"/>
        <s v="PAPA TUDO LANCHES"/>
        <s v="DONA LUCILIA PIZZERIA"/>
        <s v="TERRA BRASIL"/>
        <s v="FOGAO TROPEIRO"/>
        <s v="PEIXE NA REDE PATIO BRASIL"/>
        <s v="DELICIAS DA MANA E BOTECO DO MAMA"/>
        <s v="KINTAL DO MARQUINHOS"/>
        <s v="CHAYENNE TURISMO E LOCACOES"/>
        <s v="RESTAURANTE DA ILHA LTDA"/>
        <s v="Charmosie café colonial"/>
        <s v="BRUNAS LANCHES"/>
        <s v="TERRA NOVA RESTAURANTE"/>
        <s v="CASA DA CARNE CENTRAL"/>
        <s v="W N DIAS"/>
        <s v="CHALLENGE FOODHOUSE"/>
        <s v="MIOLOS BAR"/>
        <s v="MINI GOLFE 13 TILIAS"/>
        <s v="POUSADA E RESTAURANTE FAZENDINHA PARQUE RAPOSA"/>
        <s v="RANCHO DOS IPES"/>
        <s v="CRAZY FROG BARTENDERS"/>
        <s v="CAMALEAO ACAI"/>
        <s v="NUTRIFRESH ASA SUL"/>
        <s v="CERVEJARIA VIELA"/>
        <s v="BAR DO NANDE"/>
        <s v="AROMA &amp; SABOR RESTAURANTE"/>
        <s v="CÉU ABERTO"/>
        <s v="SUBWAY SHOPPING VG"/>
        <s v="SUBWAY I POVOAS"/>
        <s v="TCS RESTAURANTES"/>
        <s v="DOMINGO'S RESTAURANTE E PIZZARIA"/>
        <s v="KEIRETSU SUSHI BAR"/>
        <s v="UACAI"/>
        <s v="ENIOCRIS RESTAURANTE"/>
        <s v="NAMAK ASIAN CUISINE"/>
        <s v="RESTAURANTE E LANCHONETE O BONNY"/>
        <s v="ROCKET 07"/>
        <s v="PRIVE RIO BELO"/>
        <s v="DOLACO BRIGADERIA CAFETERIA-BEER"/>
        <s v="MARESIA PIZZA BAR"/>
        <s v="QUE GOSTOSO SORVETERIA"/>
        <s v="GUSTAVO BARRA DE ARAUJO-ME"/>
        <s v="RAFAGALLI COM ALIMENTOS"/>
        <s v="francisco restaurante"/>
        <s v="COSTELA NA BRASA"/>
        <s v="CANTINA DO BILA"/>
        <s v="BURGER CLUB"/>
        <s v="QUITUTTO GASTROPUB"/>
        <s v="MINA DE SABORES"/>
        <s v="SHIVA ALT BAR"/>
        <s v="YVY CAFE E COZINHA CRIATIVA"/>
        <s v="LANCHONETE SHEVRON"/>
        <s v="Sabor &amp; Cia Resaurante e café Caieiras"/>
        <s v="GALPAO PASTEIS E PETISCOS"/>
        <s v="WAM HOTEIS E RESORTS"/>
        <s v="SR. SANDUBA SANDUICHERIA"/>
        <s v="RESTAURANTE ANKAII"/>
        <s v="KURAZUCHI JAPANESE FOOD"/>
        <s v="O Locavorista"/>
        <s v="L' ENTRECOTE DE PARIS"/>
        <s v="NELLA CASA PASTA ITALIANA"/>
        <s v="W"/>
        <s v="PATIO BELLA VISTA HAMBURGUERIA"/>
        <s v="EMPORIO CONFRADES BEER STORE"/>
        <s v="HAMBURGUERIA 13C"/>
        <s v="LOPPIANO PIZZA"/>
        <s v="MUU ESPETO-BAR SION"/>
        <s v="Seleto Bar Eireli "/>
        <s v="CRUZEIRO DO PESCADOR"/>
        <s v="REI'S RESTAURANTE"/>
        <s v="EMPORIO DO GRAO"/>
        <s v="DETROIT STEAKHOUSE ALTO DA GLORIA"/>
        <s v="MANDA PICANHA"/>
        <s v="CERVEJARIA RONDONOPOLIS"/>
        <s v="COSTELARIA FOGO NA BRASA"/>
        <s v="TROPPO RESTAURANTE E CHOPERIA"/>
        <s v="BRUGUELOS BURGER E SHOW !!!"/>
        <s v="LUNA LOUNGE "/>
        <s v="PAPA TUDO LANCHE"/>
        <s v="BOTTEGA DO MALTE"/>
        <s v="VIMI CAFE GOURMET"/>
        <s v="SULHOTEL"/>
        <s v="PETIT POULET"/>
        <s v="Bar do Senhor Wilson"/>
        <s v="14 BIS CHOPERIA E RESTAURANTE"/>
        <s v="RECANTO DOS MINEIROS"/>
        <s v="RESTAURANTE CATARINA"/>
        <s v="HAPPY BURGER "/>
        <s v="YAKIN RESTAURANTE"/>
        <s v="Restaurante Império Gourmet"/>
        <s v="victoria alimentacao ltda"/>
        <s v="CASA RAW ALIMENTACAO VIVA LTDA"/>
        <s v="Dona Caseira Cafeteria"/>
        <s v="CASA DI AMICI"/>
        <s v="TRILHOS STUDIO &amp; COZINHA"/>
        <s v="Delicias da Val"/>
        <s v="HUD'S LOUNGE ESCARPAS DO LAGO"/>
        <s v="BRASIL BERRY NATURAL FOOD"/>
        <s v="HOTEL E RESTAURANTE BEIRA-MAR"/>
        <s v="ESPETTO CARIOCA"/>
        <s v="CHOCOLATERIA PURO CACAU"/>
        <s v="MI GARBA! GELATERIA ARTIGIANALE"/>
        <s v="Mustang Sally"/>
        <s v="40 SABORES ILHA DE GURIRI"/>
        <s v="EXPRESSO SALADA"/>
        <s v="TENENTE PIMENTA PUB BAR"/>
        <s v="BAR RESTAURANTE POPO"/>
        <s v="LUG'S SHOPPING GUARAJUBA"/>
        <s v="TBK FRANCHISING"/>
        <s v="CLUBE DA SFIHA BUZIOS"/>
        <s v="CASTANHA DE PISTACHE"/>
        <s v="ALIMENTOS EXPRESS EIRELI"/>
        <s v="KAPORANGA"/>
        <s v="FERROVIA II RESTAURANTE E BAR"/>
        <s v="CHURRASCARIA SULMINAS"/>
        <s v="VIZINHANDO MÉIER"/>
        <s v="SO QUENTINHAS"/>
        <s v="PIRATA BURGUER"/>
        <s v="OS DESESPETADOS CIDADE NOVA"/>
        <s v="AR PIZZAS DO BRASIL"/>
        <s v="VALE DO CÉU EIRELI EPP"/>
        <s v="GILMAR BAR E EVENTOS"/>
        <s v="BARRACA SOL NASCENTE"/>
        <s v="SPECIALLY BAR &amp; LAVAJATO"/>
        <s v="GOLFINHO BAR &amp; RESTAURANTE"/>
        <s v="RESTAURANTE BOI BAMBU"/>
        <s v="POUSADA CALYPSO"/>
        <s v="COXINHA DO PIRA"/>
        <s v="Quattry"/>
        <s v="ACAI + SABOR"/>
        <s v="CARAVELAS BISTRO BAR"/>
        <s v="SABOR NA BRASA COLOMBO"/>
        <s v="SOUZA CARMO RESTAURANTE E BOTEQUIM"/>
        <s v="Tomilho Cozinha Cotidiana"/>
        <s v="fortunato bar"/>
        <s v="ROOT'S ACAI E CAFE"/>
        <s v="YES BURGER"/>
        <s v="MARTINS E RODRIGUES ALIMENTOS LTDA"/>
        <s v="Restaurante Romã"/>
        <s v="Divino Fogão Alphashopping"/>
        <s v="RESTAURANTE DO HELIO"/>
        <s v="Gendai West Plaza"/>
        <s v="LANCHONETE E RESTAURANTE MATAMBRE"/>
        <s v="Xian Rio"/>
        <s v="A PIONEIRA GONCALVES-MG"/>
        <s v="VOCE TEM FOME DE QUE"/>
        <s v="CABANA ARIRAMBA"/>
        <s v="SUSHIJAPA"/>
        <s v="MSL COMERCIO DE ALIMENTOS EIRELI"/>
        <s v="HOTEL E POUSADA O CASARAO"/>
        <s v="PANIFICADORA DOCE VIDA"/>
        <s v="VEZPA PIZZAS"/>
        <s v="MERCURE CURITIBA AEROPORTO"/>
        <s v="MARENGO RESTAURANTE E PIZZARIA"/>
        <s v="ACAI MISTER GRELHADOS"/>
        <s v="CASA DA PEIXADA"/>
        <s v="CABRONES"/>
        <s v="REDEPARK ESTACIONAMENTO"/>
        <s v="TAKESHI SUSHI BAR"/>
        <s v="D'AGOSTIM DI PARATELLA"/>
        <s v="Falésias Restaurante "/>
        <s v="FIA MIA"/>
        <s v="RESTAURANTE NO PE DA JABUTICABA"/>
        <s v="RESTAURANTE POPULAR DE BURITIZEIRO"/>
        <s v="SABOR DA FEIRA"/>
        <s v="CALIFORNIA COFFEE"/>
        <s v="CASA DA EMPADA"/>
        <s v="PARMEGGIO VARZEA GRANDE"/>
        <s v="TINEY RESTAURANTE"/>
        <s v="RESTAURANTE PORTO ALEGRE"/>
        <s v="DOLCI CAFFE"/>
        <s v="NOLITA"/>
        <s v="CABANA SHAKE"/>
        <s v="ENGENHO DO SABOR"/>
        <s v="ORIENTO"/>
        <s v="BEDUINO BALNEARIO"/>
        <s v="GETTI CAFE LTDA"/>
        <s v="RECANTO PAIOL"/>
        <s v="OLIVA CARIOCA"/>
        <s v="CAPREZI HEALTHY FOOD"/>
        <s v="A ESTACAO"/>
        <s v="RESTAURANTE PRIMONELI"/>
        <s v="RODA A VERDADEIRA CONVENIENCIA"/>
        <s v="EMPORIO MILHOMEM"/>
        <s v="CHRISTOS EL GREGO RESTAURANTE"/>
        <s v="PIZZARIA E HAMBURGUERIA REGULUS"/>
        <s v="CAFE DA VILA"/>
        <s v="BOTEQUIM DELIVERY"/>
        <s v="CHEF FRANZOI EVENTOS E BANQUETES"/>
        <s v="DJALMA LANCHES"/>
        <s v="FABIO'S BAR"/>
        <s v="KRASIVA COMERCIO DE ALIMENTOS"/>
        <s v="RESTAURANTE ATLANTICA"/>
        <s v="WE LOVE SWEETS BOMBONIERE"/>
        <s v="Black Sheep "/>
        <s v="BROWNIERIA"/>
        <s v="MI PIACE"/>
        <s v="KANOA SUSHI &amp; TEMAKERIA"/>
        <s v="BRASILEIRINHO DELIVERY"/>
        <s v="CENTRO LANCHES"/>
        <s v="WAGNER JOSE DE OLIVEIRA JUNIOR"/>
        <s v="RESTAURANTE DONA TECA"/>
        <s v="LANCHONETE BON APPETITE"/>
        <s v="SABOR &amp; CIA CAFE"/>
        <s v="NEGRONI"/>
        <s v="Arte da Carne "/>
        <s v="SUSHI DA BRU"/>
        <s v="PASTELARIA DO VALE"/>
        <s v="SUBWAY MANTIQUEIRA"/>
        <s v="Restaurante Bacarat "/>
        <s v="NATUREBA"/>
        <s v="CONFRARIA PAULISTANIA"/>
        <s v="CANTINA DE MINAS"/>
        <s v="MAIS AMOR RESTAURANTE"/>
        <s v="CENTAURUS CROSSFIT"/>
        <s v="TIBURCIO E MARANGONI  EMPREENDIMENTOS ALIMENTÍCIOS LTDA"/>
        <s v="Pleno Bistrô"/>
        <s v="PORAO DO ALEMAO FOODS"/>
        <s v="O PONTA DO BARRA VENTO RESTAURANTE"/>
        <s v="RESTAURANTE E LANCHONETE BOA VIAGEM"/>
        <s v="HOTEL BRASIL"/>
        <s v="POUSADA SANTA BARBARA"/>
        <s v="ROCKAFE"/>
        <s v="Barril - Bar e Restaurante"/>
        <s v="DOMINOS"/>
        <s v="ACAI DELICIA"/>
        <s v="AÇAI DO RODRIGO"/>
        <s v="Espaço Citron"/>
        <s v="POUSADA TUCUNARE"/>
        <s v="INSOMNIA CAFE &amp; LOUNGE"/>
        <s v="BOX4FOOD"/>
        <s v="CASA DA THAIS SUSHI HOUSE"/>
        <s v="Arimbá"/>
        <s v="GALO'S BURGUER"/>
        <s v="TREM BAO RESTAURANTE SELF SERVICE"/>
        <s v="Salomé Bar"/>
        <s v="UMAI"/>
        <s v="DORO GRILL"/>
        <s v="LAGOA QUENTE RESTAURANTE"/>
        <s v="BAR E RESTAURANTE DO EDINHO"/>
        <s v="CANTINA DO ROCCO"/>
        <s v="TORRE DI PIZZA"/>
        <s v="ALTAS HORAS PRIME"/>
        <s v="PARADISO GOURMET"/>
        <s v="NATURELA"/>
        <s v="A LANCHONETE"/>
        <s v="PAVAO BURGER"/>
        <s v="Fran's Café "/>
        <s v="GRETO'S FAST FOOD"/>
        <s v="CAFÉ TERRAÇO RESTAURANTE E PIZZARIA"/>
        <s v="CHORIPAN CAFE"/>
        <s v="CHOPINN"/>
        <s v="ATLANTICA HOTELS"/>
        <s v="RESTAURANTE E LANCHONETE ÁGUAS DO MANSO"/>
        <s v="A CAICARA"/>
        <s v="PORTO CARIOCA RESTAURANTE"/>
        <s v="MERCADINHO P.A."/>
        <s v="farache refeicoes"/>
        <s v="REPUBLICA DA CANCELA"/>
        <s v="CAMINHO DE CASA"/>
        <s v="Razzi Restaurante"/>
        <s v="EMPADAO GOIANO DA TANIA"/>
        <s v="CHORI GETULIO"/>
        <s v="TIA NEGA LANCHES"/>
        <s v="POUSADA SALTINHO"/>
        <s v="DUAS AMIGAS MIL RECEITAS"/>
        <s v="IZAKAYA TANUKI"/>
        <s v="FRITIS UBERABA"/>
        <s v="Camping Sorriso"/>
        <s v="KATSURA"/>
        <s v="HALAI BEACH E RESTAURANTE"/>
        <s v="A&amp;M EVENTOS E PROJETOS"/>
        <s v="Chalé dos Doces"/>
        <s v="PIADINA`S CHICAO"/>
        <s v="SABORES DA LICA"/>
        <s v="MR. URBANO"/>
        <s v="O Campeiro Churrascaria Express"/>
        <s v="PIZZARIA OPNIAO"/>
        <s v="MACAXEIRA RESTAURANTE"/>
        <s v="OPEN GARAGE PUB"/>
        <s v="Terraço dos Paes"/>
        <s v="BOTECO DA BOLA SPORT BAR"/>
        <s v="RE &amp; SIL HOT DOG"/>
        <s v="SALE PEPE RESTAURANTE"/>
        <s v="BUFFALO HAMBURGUERIA"/>
        <s v="VILA SUSHI"/>
        <s v="MOCCA CAFE"/>
        <s v="SABOR DELICIA"/>
        <s v="A BAIANINHA CAFE BISTRO"/>
        <s v="SABORZAO"/>
        <s v="RUSTICO GRILL"/>
        <s v="QUIOSQUE DO ANIVALDO"/>
        <s v="LIVPUB"/>
        <s v="JANAUARY LANDIA"/>
        <s v="POUSADA MEU CANTO"/>
        <s v="Santa Hora restaurante e churrascaria"/>
        <s v="WANTED PUB"/>
        <s v="TERRAZZA MARE"/>
        <s v="CHURRASQUINHO DOS AMIGOS"/>
        <s v="ACAIPALI"/>
        <s v="CARTORIO BAR"/>
        <s v="SOCIAL DO REI TABACARIA"/>
        <s v="ALPHAVILLE VILLA DOS LAGOS"/>
        <s v="FAZENDINHA RESTAURANTE"/>
        <s v="fidelis restaurante"/>
        <s v="FUNNY FEELINGS CUPCAKE ROCK CAFE"/>
        <s v="MASSAS E BURGERS"/>
        <s v="CARNE DE SOL DO ROBINHO"/>
        <s v="CANTINHO DO MARECHAL"/>
        <s v="TRIBBU BOM RETIRO"/>
        <s v="MONTE FUJI SUSHI"/>
        <s v="ENCANTOS BRIGADERIA"/>
        <s v="MARGO CAFE"/>
        <s v="ACCORSI BARBECUE RESTAURANTE"/>
        <s v="CASA DA SOGRA - CAFE &amp; BISTRO"/>
        <s v="BUFFET MP"/>
        <s v="BOTECO SPETTOS"/>
        <s v="MF LANCHONETE"/>
        <s v="MARCIELE DA ROCHA RESTAURANTE LTDA"/>
        <s v="CANTINA GRILL"/>
        <s v="CAFETERIA DELICIAS DA VO TONINHA"/>
        <s v="BILLABONG FOODS"/>
        <s v="Cervejaria Acuruí"/>
        <s v="Restaurante Típico General Küster"/>
        <s v="DOM ANTONIO"/>
        <s v="RODRIGUES PIZZARIA &amp; ESFIHARIA"/>
        <s v="FREDERICA HOSTEL"/>
        <s v="CHURRASCARIA TAMBURY"/>
        <s v="ANEXO IMPERIAL ADEGA E RESTAURANTE LTDA"/>
        <s v="SUBWAY BRAGANÇA"/>
        <s v="PIZZARIA E RESTAURANTE AVENIDA"/>
        <s v="MIX SORVETERIA"/>
        <s v="PIZZARIA E RESTAURANTE ESPIGAO REDONDO"/>
        <s v="LANCHONETE BIER HAUS"/>
        <s v="CASA NOSSA RESTAURANTE RURAL"/>
        <s v="BAGUETES PILAD REBUA"/>
        <s v="RESTAURANTE CAYORA"/>
        <s v="PRODOCIMO PIZZARIA"/>
        <s v="PESQUEIRO DO ROKAO"/>
        <s v="Moquecaria Teresão"/>
        <s v="FOFA LANCHES"/>
        <s v="RECANTO TRES LAGOAS"/>
        <s v="RESTAURANTE DA MIRALVA SABOR DA PRACA"/>
        <s v="CANASTRA ADVENTURE"/>
        <s v="KI PALADAR"/>
        <s v="BARBOSA &amp; MELO"/>
        <s v="CONFRARIA RANGEL"/>
        <s v="ANGELS &amp; DEVILS CRAFT BEER"/>
        <s v="PAO DO PEDRO"/>
        <s v="BAR E RESTAURANTE IMPERIO"/>
        <s v="RISTORANTE FUNICULI FUNICULA LTDA - ME"/>
        <s v="CASA DO SOL"/>
        <s v="DOCERIA ANNALU"/>
        <s v="BAR &amp; RESTAURANTE SABOR MINEIRO"/>
        <s v="NAMASTE SABOR E ARTE"/>
        <s v="EMPÓRIO PÃES &amp; PROSA"/>
        <s v="COZINHA DA DELMA E LANCHONETE"/>
        <s v="EXPLOSÃO DE SABORES"/>
        <s v="MAE E FILHA RESTAURANTE E MARMITARIA"/>
        <s v="RECANTO DO AVENTUREIRO"/>
        <s v="L.P.Z MAE SALETE"/>
        <s v="MARÉ ALTA"/>
        <s v="CAMPING NAMASTE VISTA PARA OMAR"/>
        <s v="ALDI TELES"/>
        <s v="CASA DE CANOA EVENTOS"/>
        <s v="BOND BURGER"/>
        <s v="MISTRO MASSAS"/>
        <s v="KOMA AKI LANCHES"/>
        <s v="HIKARI YAKIBOX"/>
        <s v="DITALIA LANCHONETE"/>
        <s v="MULT SERVICOS E MERCEARIA SANTO ANTONIO"/>
        <s v="PIZZARIA LA VILLE"/>
        <s v="MACANUDO LANCHE E BAR"/>
        <s v="Cebola Brava"/>
        <s v="DOOPER HOT DOG &amp; MORE LTDA-ME"/>
        <s v="SABOR &amp; PROSA"/>
        <s v="FLUTUANTE JACI"/>
        <s v="BAR E LOJA CERVEJA BLUMENAU"/>
        <s v="CASA BLANCA BISTRO E CAFE"/>
        <s v="SMILE TOWN CAFE"/>
        <s v="IMPERIO"/>
        <s v="CURIÓ - CUMÊ E BEBER"/>
        <s v="AIBOU GASTRONOMIA ORIENTAL"/>
        <s v="CASARÃO DE PONTA - CHURRASCARIA"/>
        <s v="RESTAURANTE MAMELUCO"/>
        <s v="ESPETO DO PORTUGUES"/>
        <s v="CERVEJARIA FALLER"/>
        <s v="CHURRASCARIA E RESTAURANTE BOM SABOR"/>
        <s v="NOVOS SABORES"/>
        <s v="LANCHONETE ARTE SABOR"/>
        <s v="BARRACA DOIS IRMAOS"/>
        <s v="PORTO GASTRONOMIA E EVENTOS"/>
        <s v="BIER HAUS PIZZA E LANCHES"/>
        <s v="BARILE"/>
        <s v="RESTAURANTE PALHOCA"/>
        <s v="AGRIDOCE CAFE E RESTAURANTE"/>
        <s v="DA HORA"/>
        <s v="BELLA ROMA PIZZARIA E CHOPERIA"/>
        <s v="BIRRIFICIO FRISANCO"/>
        <s v="TORENTO SUSHI BAR"/>
        <s v="BAR DO ELCIO"/>
        <s v="CAFE COM VERSO"/>
        <s v="HARD ROCK CAFE ARTESANATO"/>
        <s v="PIZZARIA E LANCHONETE COELHO"/>
        <s v="A PIONEIRA CHOCOLATES"/>
        <s v="CANTINHO NORDESTINO"/>
        <s v="SUPER FRIOS"/>
        <s v="BAMBU GROUP"/>
        <s v="KABANAS GRILL CHURRASCARIA"/>
        <s v="PANIFICADORA E CONVENIENCIA AVENIDA"/>
        <s v="R.R CAMARA CARVALHO"/>
        <s v="BOVINU'S GRILL"/>
        <s v="E AQUI QUE NOS FICA RESTAURANTE E POUSADA"/>
        <s v="RESTAURANTE E LANCHONETE JAGUAR"/>
        <s v="DELICIAS DO PARA"/>
        <s v="PESQUEIRO DA YUMI"/>
        <s v="RESTAURANTE PAULISTANO"/>
        <s v="SUN OCEAN VIEW"/>
        <s v="PANIFICADORA E LANCHONETE PÃO DA VIDA"/>
        <s v="LANCHETERIA MIX"/>
        <s v="QUIOSQUE INACIO E ROSE"/>
        <s v="POTI-PIRA"/>
        <s v="RESTAURANTE PARTIDO ALTO"/>
        <s v="LANCHONETE E ESPETARIA MAU MAU"/>
        <s v="BARZINN"/>
        <s v="VILLA GOURMET"/>
        <s v="Pastelaria Ivonete"/>
        <s v="RECANTO DA FAMÍLIA"/>
        <s v="WBS CONSULTORIA"/>
        <s v="KX-SALGADOS &amp; ST-BAR"/>
        <s v="PERPÉTUA CAFÉ &amp; BRECHÓ"/>
        <s v="Coronel o botequim gourmet"/>
        <s v="HOSTEL FAROL DA BARRA"/>
        <s v="BALNEARIO LINHA VERDE"/>
        <s v="RESTAURANTE SABORES DE MINAS"/>
        <s v="CHURRASCARIA MIGUELITO"/>
        <s v="BRIGHT PUB"/>
        <s v="EITA TREM BAO"/>
        <s v="RESTAURANTE DA VILMA E MAGNO"/>
        <s v="AIPIM COZINHA DE RAIZES"/>
        <s v="VILLA GLAMOUR POUSADA E RESTAURANTE"/>
        <s v="ACONCHEGOS PIZZARIA"/>
        <s v="SANTACECILIA HOTEL"/>
        <s v="MARIANA CONGELADOS"/>
        <s v="MULEQUIM LANCHES"/>
        <s v="RESTAURANTE TERRAÇO"/>
        <s v="RESTAURANTE E CHURRASCARIA CALABRESA ASSADA 2"/>
        <s v="ALECRIM GASTRONOMIA BRASILEIRA"/>
        <s v="OGARETE"/>
        <s v="Restaurante do Bosque"/>
        <s v="DOM VICENTE PIZZA GRILL"/>
        <s v="NA BRASA FILE &amp; CIA"/>
        <s v="RESTAURANTE E EVENTOS RECANTO DO LAGO"/>
        <s v="LEAO LANCHES"/>
        <s v="HAMACHI RESTAURANTE"/>
        <s v="BAR REPUBLICA DO ROCK"/>
        <s v="IMPERIO LANCHONETE"/>
        <s v="TEMPEROS DO ORIENTE"/>
        <s v="CASA DO SHAWARMA"/>
        <s v="NOVA ESTRELA INN"/>
        <s v="BROTHERS PUB"/>
        <s v="BAR E LANCHONETE DA IRENE"/>
        <s v="DANIELE DIAS DOS SANTOS PEREIRA 05017000992 "/>
        <s v="RESTAURANTE E PIZZARIA PANORAMICO"/>
        <s v="LANCHONETE DA FAMILIA"/>
        <s v="STUDIO PULSE"/>
        <s v="BARTHOLOME E CARBULONI PRODUCOES"/>
        <s v="GIRAFFAS"/>
        <s v="GIAVA'S RESTAURANTE"/>
        <s v="PANIFICADORA LUCAS PEDROZO"/>
        <s v="HARMONIZANDO PIZZARIA"/>
        <s v="HOTEL TERMAS DO LAGO"/>
        <s v="TOKIOMAKI PORTO VELHO"/>
        <s v="HOOK BEERS PARKS"/>
        <s v="RESTAURANTE E PIZZARIA SABOR DE MINAS"/>
        <s v="BAR VELFARRE"/>
        <s v="SUMMER MIX - ON LINE"/>
        <s v="PRAIA MAR"/>
        <s v="CERVEJARIA PAJE"/>
        <s v="Epi Gastronomia e Eventos"/>
        <s v="POUSADA PREMIUM"/>
        <s v="Savana Padaria e Choperia"/>
        <s v="JARDIM DO BEM DIZER"/>
        <s v="BAR E RESTAURANTE RANCHO FORTE"/>
        <s v="LAURA'S LANCHES - LANCHONETE E SORVETERIA"/>
        <s v="BISTRO CAFE NOSTRA CASA"/>
        <s v="KANTO MAR"/>
        <s v="ARMAZEM MARCA BRASIL"/>
        <s v="RESTAURANTE  RAINHA DA SELVA"/>
        <s v="BAR E PASTELARIA DO LU"/>
        <s v="RIB'S BISTRO"/>
        <s v="COSTELA DE VACA"/>
        <s v="Juliane Cossul Kemper"/>
        <s v="LANCHONETE E RESTAURANTE PALADAR"/>
        <s v="RESTAURANTE E PETISCARIA FRONTEIRAS"/>
        <s v="LANCHES MEL"/>
        <s v="NOSSA CHIPA"/>
        <s v="PARADA BEACH"/>
        <s v="ARÁBICA CAFETERIA"/>
        <s v="SPACEBAR E LANCHONETE"/>
        <s v="DIVINA MINAS CHALES E EVENTOS"/>
        <s v="BAR E SORVETERIA MORANGUINHO"/>
        <s v="MIX PAO"/>
        <s v="CAFE COM FLORES CAFETERIA"/>
        <s v="RESTAURANTE NA TOCA DO COELHO"/>
        <s v="CAFE DESCONCERTO"/>
        <s v="CHURRASCARIA SABOR DA TERRA"/>
        <s v="AREA 51 SNACK BAR"/>
        <s v="DON ALVARO"/>
        <s v="BOI BRASIL CHURRASCARIA"/>
        <s v="MAQUINA DO TEMPO PUB"/>
        <s v="HOTEL FAZENDA BÚFALOS"/>
        <s v="CROA MARES MARAGOGI"/>
        <s v="LANCHONETE MOREIRA"/>
        <s v="CANTINHO DO SABOR"/>
        <s v="EU,CHEFF."/>
        <s v="RESTAURANTE JULIFRAN"/>
        <s v="MOQUEM"/>
        <s v="LANCHONETE DANY BOY"/>
        <s v="FAZNDA MARIA DA FE"/>
        <s v="JARDINS VILLAGE"/>
        <s v="AGRIDOCE BISTRO E POUSADA GOPAK"/>
        <s v="CORISCO BAR E RESTAURANTE"/>
        <s v="SUMUARA HOTEL E RESTAURANTE"/>
        <s v="Fazenda São João - Morro do Gavião"/>
        <s v="MANIA GOURMET"/>
        <s v="SABOR DO CAMPO"/>
        <s v="RANCHO 3 PEDRAS"/>
        <s v="COPAIBA BAR E RESTAURANTE"/>
        <s v="PANIFICADORA QUERO MAIS"/>
        <s v="SABORES DO MUNDO - SORVETERIA &amp; DOCERIA - FABRICA"/>
        <s v="RANCHO DO SABOR"/>
        <s v="PIZZARIA BRILHANTE"/>
        <s v="MADRID'S SALGADOS"/>
        <s v="THE BLEND HAMBURGUERIA"/>
        <s v="PADARIA E RESTAURANTE DO JOAQUIM"/>
        <s v="SORVETERIA DOCE VERÃO"/>
        <s v="BAR E LANCHONETE DO ELTINHO"/>
        <s v="VIAMAR POUSADA"/>
        <s v="Sorveteria Gebom"/>
        <s v="CASA DO TURISTA"/>
        <s v="A ROTISSERIE"/>
        <s v="RANCHO LAGO DA TILAPIA"/>
        <s v="VILA CAFE"/>
        <s v="DECK LOUNGE BAR"/>
        <s v="RISOTTERIA ARANCINA"/>
        <s v="CACHOEIRA DO LAGEADO - RESTAURANTE CAMPING E LAZER"/>
        <s v="RESTAURANTE SABOR DE CASA"/>
        <s v="PROSA"/>
        <s v="JMC LANCHES"/>
        <s v="CHARLOTT"/>
        <s v="SIMONE BOLOS SALGADOS E DOCES"/>
        <s v="CASABLANCA CAFE&amp;BAR"/>
        <s v="RESTAURANTE SUR"/>
        <s v="IMPERIO LANCHES"/>
        <s v="CAPITTANI SORVETES E ACAI"/>
        <s v="DECK20 SÃO CHICO"/>
        <s v="CLUBE LAPA"/>
        <s v="TEREZA PANCA"/>
        <s v="Sí Restobar"/>
        <s v="HOTEL SAGRES LTDA"/>
        <s v="WTF2 LANCHONETE"/>
        <s v="RESTAURANTE KIOSKE DA PRAIA"/>
        <s v="Bob´s Shakes São Cristóvão"/>
        <s v="Pousada Princesa"/>
        <s v="RECANTO CAIPIRA"/>
        <s v="SURF SIDE"/>
        <s v="Quiosque Canto do Rio"/>
        <s v="CIA DO PEIXE"/>
        <s v="CAFE MIRO RECIFE UNICAP"/>
        <s v="CARPE DIEM HOSTEL"/>
        <s v="CAFE COLONIAL DO RANCHO ALEGRE"/>
        <s v="Tio Coxinha"/>
        <s v="LUNIPAN TERAPIA"/>
        <s v="MR TAP"/>
        <s v="BRUMAGRIL CHURRASCARIA E RESTAURANTE"/>
        <s v="CASA BADEN ROTISSERIE LTDA ME"/>
        <s v="RESTAURANTE ANGICOS"/>
        <s v="Caroline Fonseca Pereira"/>
        <s v="TOP LANCHES"/>
        <s v="BETE MAR CAFE"/>
        <s v="FRATELLI REGGIANI"/>
        <s v="Cachorrão do Leno"/>
        <s v="TIPIOKARIA"/>
        <s v="PIZZARIA DA PIPA"/>
        <s v="RESTAURANTE E PIZZARIA TROPICAL"/>
        <s v="DEL TORO"/>
        <s v="ESPETINHOS DUBOM"/>
        <s v="RESTAURANTE SABOR DO NORTE"/>
        <s v="BALNEARIO TRES QUEDAS"/>
        <s v="PEDRAS DO PATACHO - HOTEL BOUTIQUE"/>
        <s v="MINEIROCA CAFE"/>
        <s v="GENEAL"/>
        <s v="AIKAU HAWAIIAN FOOD"/>
        <s v="ED+ QUIBE E PIZZARIA"/>
        <s v="SORVETERIA SKIP SHAKE"/>
        <s v="BASILICO"/>
        <s v="Restaurante La Barca"/>
        <s v="N10 PARADOR"/>
        <s v="4Beer - Cerveja e Cultura"/>
        <s v="NIKO'S BEER"/>
        <s v="TOMATTO FORNERIA"/>
        <s v="NASATTO COMERCIO DE BEBIDAS EIRELI"/>
        <s v="TRIBO DAS FRUTAS"/>
        <s v="RESTAURANTE BISTRO 56"/>
        <s v="HUIOS BURGUER"/>
        <s v="PRAIA DE ITAPEMA COM DE ALIMENTOS LTDA"/>
        <s v="HARMONIA CAFE"/>
        <s v="GELATO BORELLI BAURU"/>
        <s v="VOLENTIERI"/>
        <s v="DAS BROT MOEMA PADARIA E CAFE"/>
        <s v=" CACAU BRAGANCA COMERCIO DE CHOCOLATES LTDA"/>
        <s v="ATELIE DOLCE RICORDO"/>
        <s v="TROIA LOUNGE"/>
        <s v="SHAWARMA ROCK"/>
        <s v="BELGA HOSPITALIDADE"/>
        <s v="CASA COLTRO BAR E RESTAURANTE"/>
        <s v="Restaurante Arigato"/>
        <s v="INBOX FARIA LIMA - MODA E ACESSORIOS EIRELI"/>
        <s v="PIZZERIA PERTO DA PRACA"/>
        <s v="GE BISTRO"/>
        <s v="SPORTS BURGER"/>
        <s v="BELLA PRAIA"/>
        <s v="IKONE JAPANESE FOOD"/>
        <s v="PADARIA PANE DORO"/>
        <s v="La Panqueca"/>
        <s v="CERVEJARIA TABUAS"/>
        <s v="Consnova Comercio e Serviços Eireli"/>
        <s v="O ITALIANO PIZZA NA RUA"/>
        <s v="LEVARTOSKI"/>
        <s v="SOLAR DA PRAIA"/>
        <s v="LE CAFE"/>
        <s v="CBB"/>
        <s v="ESPETO NA BRASA"/>
        <s v="RESTAURANTE PESCADOR"/>
        <s v="TUIA"/>
        <s v="ITAISA COMERCIO DE ALIMENTOS LTDA"/>
        <s v="MIMO TURISMO E TRANSPORTES"/>
        <s v="CLO ARGENTA RESTAURANTE"/>
        <s v="REST COLHER DE PAU"/>
        <s v="BEER HOUSE"/>
        <s v="BOTECO 32"/>
        <s v="TIAO CARREIRO ESPETOS E PORCOES"/>
        <s v="BAR E RESTAURANTE LUAR DO FRANCES"/>
        <s v="Paioça gourmet"/>
        <s v="MINAS CARNES"/>
        <s v="SABOR DE MINAS 02"/>
        <s v="BARTHOLOMEU CASA DE CARNES"/>
        <s v="LORENA REATAURANTE E LANCHONETE"/>
        <s v="DONA CARLOTA"/>
        <s v="ORABURGUER"/>
        <s v="RESTAURANTE SANTO ANTONIO"/>
        <s v="HOTEL E RESTAURANTE JONH'S E HELEN"/>
        <s v="Fim da Trilha Pousada e Gastronomia"/>
        <s v="O MELHOR DA PICANHA"/>
        <s v="RESTAURANTE E PIZZARIA DA ITALIA"/>
        <s v="MESTRE DO LANCHE"/>
        <s v="CHIMICHURRI PARRILLA"/>
        <s v="TORTERO"/>
        <s v="PASTELARIA RIO DE JANEIRO"/>
        <s v="SITIO DA BARREIRA"/>
        <s v="RESTAURANTE O LAMPIAO"/>
        <s v="ALCHEMIA BAR"/>
        <s v="SORVETERIA SOL E NEVE"/>
        <s v="PRONTO"/>
        <s v="ALAIN ESFIRRARIA"/>
        <s v="CAFÉ VULCÃO DE MINAS"/>
        <s v="CLUBE DO SANDUICHE"/>
        <s v="FORT CONVENIENCIA E MERCADO"/>
        <s v="GEEK FOOD"/>
        <s v="RESTAURANTE FRIGIDEIRA DE BARRO"/>
        <s v="CARRANCA GULOSA"/>
        <s v="SORO CASEIRO"/>
        <s v="HOTEL PRAIA BONITA"/>
        <s v="RANCHO GRILL RESTAURANTE"/>
        <s v="VILA REAL RESTAURANTE"/>
        <s v="BISTRO DA SERRA DO MIGUEL"/>
        <s v="PESCA CERTA"/>
        <s v="brasilia"/>
        <s v="RESTAURANTE CAPARAO"/>
        <s v="BAR DO IVO"/>
        <s v="BAR E CONVENIENCIA CAU BOTEQUIM"/>
        <s v="UN`ALTRA VOLTA RISTORANTE"/>
        <s v="PRA COMER"/>
        <s v="V S PRESTADORA DE SERVICOS"/>
        <s v="FRIT'S PASTEIS"/>
        <s v="RESTAURANTE SITTA"/>
        <s v="PIMENTA BEER"/>
        <s v="SABORES DE MONALISA"/>
        <s v="Restaurante Coroados"/>
        <s v="LANCHONETE PAVAO"/>
        <s v="SORVETERIA E LANCHERIA KREMONI"/>
        <s v="RESTAURANTE DA MARLENE"/>
        <s v="BAR DO GELEIA"/>
        <s v="MARY LANCHES"/>
        <s v="LANCHERIA MURALHA"/>
        <s v="LANCHONETE E RESTAURANTE DEUS E MAIS"/>
        <s v="BIG LANCHE"/>
        <s v="MAREDU BURGER &amp; BEER"/>
        <s v="KADOSH CAFE E LIVRARIA"/>
        <s v="RESTAURANTE E PIZZARIA MARQUES"/>
        <s v="SABOR E CIA LANCHES"/>
        <s v="Lanchonete e Restaurante Posto Ferrari"/>
        <s v="Casa Gazzaro"/>
        <s v="FAZENDA INVERNADINHA"/>
        <s v="NOSSA ESTACAO RESTAURANTE E ESPETOS"/>
        <s v="OBA PIZZAS"/>
        <s v="RESTAURANTE DA NIL"/>
        <s v="Glamping Mangarito"/>
        <s v="RESTAURANTE BEVERLY"/>
        <s v="DELICIA DO DIA CAFE E CIA"/>
        <s v="RESTAURANTE SANTANA"/>
        <s v="TAPIOCA IRACEMA"/>
        <s v="RECANTO PEREHOUSKI"/>
        <s v="RECANTO DOS BEZERRA"/>
        <s v="BIFAO GOURMET"/>
        <s v="RESTAURANTE E PIZZARIA LOLO MANIA"/>
        <s v="CERVEJARIA LOS COMPADRES"/>
        <s v="BUTECO DO JAPAO"/>
        <s v="RUSTIK RESTAURANTE"/>
        <s v="PAO DE OURO"/>
        <s v="TEMPAO PADARIA E CONFEITARIA"/>
        <s v="PICANHA &amp; CIA "/>
        <s v="RESTAURANTE CANTINHO DA VOVO"/>
        <s v="JAMES BURGUER"/>
        <s v="MORRO DO VENTO"/>
        <s v="SR CAFE ESTIVA GERBI"/>
        <s v="CAFE SAO PEDRO"/>
        <s v="EMPORIO PRATA"/>
        <s v="jm padaria e pizzaria "/>
        <s v="FACEBURGUER LANCHONETE E RESTAURANTE"/>
        <s v="MA-NOA PARK"/>
        <s v="BONANZA PIZZA"/>
        <s v="RESTAURANTE W.D"/>
        <s v="FRANGUINHO NA PANELA"/>
        <s v="JACARANDA PIZZERIA E RISTORANTE LTDA"/>
        <s v="Pitada Sabor"/>
        <s v="PAULISTAO LANCHES"/>
        <s v="ESSENCIA GAUCHA"/>
        <s v="POINT DO ACAI"/>
        <s v="AÇAI TIO JOÃO "/>
        <s v="BIA RESTAURANTE"/>
        <s v="MC DONALDS"/>
        <s v="CELITA YUKI SHIMOIIZAKA"/>
        <s v="Domino?s Pizza"/>
        <s v="BULOVA PLACE"/>
        <s v="NATURAL SNACK"/>
        <s v="CARIJO EMPORIO E CERVEJARIA ARTESANAL"/>
        <s v="PESQUEIRO, POUSADA QUIOSQUE DA PAMONHA"/>
        <s v="BAR AVENIDA"/>
        <s v="ACAI GERIBA"/>
        <s v="RESTAURANTE MOSQUINI"/>
        <s v="CANDINHA SALGADOS"/>
        <s v="NEW LAVILLE"/>
        <s v="RESTAURANTE CASA DE FAZENDA"/>
        <s v="SEU COXINHA"/>
        <s v="RESTAURANTE E POUSADA SEGREDO DA SERRA"/>
        <s v="BUTECO DO MEU BICHINHO"/>
        <s v="AUTO POSTO CENTRO"/>
        <s v="ESTACAO CAFE"/>
        <s v="RECANTO BEIRA RIO"/>
        <s v="SGM FABRICA DE CHURROS E PASTEIS"/>
        <s v="VELHO CHICO"/>
        <s v="ESPACO SKENTA"/>
        <s v="ACAI.COM"/>
        <s v="PIT STOP LANCHE"/>
        <s v="CERVEJARIA GALPAO DO CIPO"/>
        <s v="POUSADA NINANOA"/>
        <s v="TUGAENSE SERVICOS"/>
        <s v="PEPECA.COM"/>
        <s v="VANIA E BENE"/>
        <s v="HOTEL ESPARDATE"/>
        <s v="BAR DO EDIN"/>
        <s v="BARRANCOTECO"/>
        <s v="SUNSET BAR E RESTAURANTE"/>
        <s v="BAR E RESTAURANTE TIA VANA"/>
        <s v="CICCINO BELLO"/>
        <s v="SMART SUPERMERCADOS"/>
        <s v="AQUA LANCHES"/>
        <s v="O BOTTECO PETISCARIA &amp; COMEDORIA"/>
        <s v="ORIGINAL SALINAS BAR"/>
        <s v="CHURRASCARIA DO PORTAL"/>
        <s v="HOSTERIA ALLA BOTTE"/>
        <s v="POINT DO SORVETE"/>
        <s v="CONTAINER DA PIZZA"/>
        <s v="PONTO DO ESPETINHO BAR E RESTAURANTE"/>
        <s v="RESTAURANTE CAPIM SANTO"/>
        <s v="PALAZZIO FESTAS E EVENTOS"/>
        <s v="KARRANCA'S RESTAURANTE"/>
        <s v="DECK TRATTORIA"/>
        <s v="CARANGUELUA PIZZARIA"/>
        <s v="CREPP LANCHE"/>
        <s v="BAR E RESTAURANTE DO MENUDO"/>
        <s v="O SIRI CASCUDO"/>
        <s v="CHRISTUR"/>
        <s v="CHIC RESTAURANTE"/>
        <s v="THE BEST BURGUER"/>
        <s v="RECANTO CARRANCA"/>
        <s v="CACHOEIRAS BAR"/>
        <s v="Restaurante Recanto dos Guarás"/>
        <s v="RESTAURANTE AMIZADE"/>
        <s v="QUIOSQUE 22"/>
        <s v="PIZZARIA FABLE"/>
        <s v="GJR EVENTOS"/>
        <s v="Pizzaria e Parque Acqua Tchibum"/>
        <s v="DUAS MARIAS RESTAURANTE EIRELI"/>
        <s v="BAR DO JARBAS"/>
        <s v="ALL MIRANTE"/>
        <s v="MARCOXINHA III"/>
        <s v="SORVETERIA SOL &amp; NEVE"/>
        <s v="Restaurante Vinícius Paraty"/>
        <s v="BAR GORDINHO PUBLICIDADE"/>
        <s v="RIBEIRAO DA MATA LAZER E ENTRETENIMENTO"/>
        <s v="MISTER FAST PIZZA DELIVERY"/>
        <s v="HOTEL E RESTAURANTE MARTINELLI"/>
        <s v="LANCHONETE CALCADAO"/>
        <s v="LANCHONETE CENTRAO"/>
        <s v="DI MARIA RESTAURANTE E PIZZARIA"/>
        <s v="YELLOW RESTAURANTE"/>
        <s v="M PIZZA &amp; BURGER"/>
        <s v="QUIOSQUE DA MARLENE"/>
        <s v="DECK"/>
        <s v="SUSHIK SUSHI BAR"/>
        <s v="AÇAI MARIA PITANGA"/>
        <s v="HOTEL E RESTAURANTE SAO SEBASTIAO"/>
        <s v="RESTAURANTE E CHOPERIA CABORE"/>
        <s v="BEACH STOP"/>
        <s v="KOMBURGER"/>
        <s v="RESERVA GASTRONOMIA"/>
        <s v="Sunset Bar"/>
        <s v="EMBAIXADA CERVEJAS ARTESANAIS"/>
        <s v="Restaurante la em casa "/>
        <s v="N M Z - BAR"/>
        <s v="ZERO GRAU SOVERTERIA"/>
        <s v="CAFE DO MERCADO"/>
        <s v="ESPACO ESSENCIA"/>
        <s v="FOFISSIMO BOLOS CASEIROS"/>
        <s v="CARAGUATA RESTAURANTE"/>
        <s v="BILLY THE GRILL"/>
        <s v="SANTAFARRA CONFEITARIA"/>
        <s v="RETRO PATISSERIE CAFE"/>
        <s v="RESTAURANTE E LANCHONETE CAICARAS"/>
        <s v="KONG BURGER"/>
        <s v="SAV GRILL"/>
        <s v="ENGENHEIROS DO CHOPP"/>
        <s v="VALERIA VILAS BOAS MOVEIS PROJETOS E DECORACAO"/>
        <s v="Restaurante Guindolla - Rosolem"/>
        <s v="DONA CHICA CULINARIA NORDESTINA"/>
        <s v="DOMINOS PIZZA"/>
        <s v="CONDE RESTAURANTE"/>
        <s v="KAMPAI"/>
        <s v="CAMARIM BARBER CLUB"/>
        <s v="barba grelha e bigode"/>
        <s v="HOME DELE PIZZARIA"/>
        <s v="PONTO DO LANCHE LTDA"/>
        <s v="CHALE E POUSADA MAGIA DO MAR"/>
        <s v="RESTAURANTE E LOCADORA SOL E MAR"/>
        <s v="BAR DO ROBERTO E DA JO"/>
        <s v="ARMAZEM DO HAMBURGUER"/>
        <s v="PUCAS' BAR"/>
        <s v="Cervejaria 3 Orelhas"/>
        <s v="PAO DE QUEIJO COM ACAI"/>
        <s v="FAUSTO &amp; MANOEL"/>
        <s v="KIOSQUE ROSEIRA"/>
        <s v="MANIAC BURGER"/>
        <s v="RESTAURANTE TIA TEREZA"/>
        <s v="O CURUJAO"/>
        <s v="O CAPOTE"/>
        <s v="CANGACO ECO PARQUE RESTAURANTE"/>
        <s v="CASA DE CABOCLO"/>
        <s v="TASTING ROOM O.L.E.C"/>
        <s v="EXPRESSO 73"/>
        <s v="TEMPLARES CONVENIÊNCIA"/>
        <s v="GENERAL STORE"/>
        <s v="GRANO MERCADO"/>
        <s v="CF HOTEIS EIRELLI"/>
        <s v="SABOR DE BOTECO"/>
        <s v="BECCO BISTRO"/>
        <s v="JIN JIN WOK"/>
        <s v="HANGAR 14 BIS BURGER &amp; GRILL"/>
        <s v="PANIFICADORA PEDROSO"/>
        <s v="PARIS 6 RESTAURANTE"/>
        <s v="NA HORA DO ACAI"/>
        <s v="SECRET LOUNGE BAR"/>
        <s v="JANTINHA FAST"/>
        <s v="Sandu-it"/>
        <s v="CABILDO EMPANADAS ARGENTINAS"/>
        <s v="CULINARIA SECRETA"/>
        <s v="M.A.R.E.S. RESTAURANTE"/>
        <s v="SILVA BURGUER"/>
        <s v="SUPERMERCADO MOREIRA"/>
        <s v="PADARIA E CONFEITARIA PAO DOCE"/>
        <s v="TEMAKI FRY-JAMEL CECILIO"/>
        <s v="PIZZARIA SABOR DE MINAS"/>
        <s v="SABOR CAMPONES"/>
        <s v="BRAUHAUS A ESCOLA DA CERVEJA"/>
        <s v="JAPA TEMAKI JARDIM NORTE"/>
        <s v="MILK-SHAKE MIX"/>
        <s v="RESTAURANTE , LANCHONETE E PIZZARIA DO OSMAR"/>
        <s v="RECANTO DO SABOR"/>
        <s v="TUTULA'S"/>
        <s v="EMPORIO DA PIZZA"/>
        <s v="TORO GRAMADO BAR E RESTAURANTE"/>
        <s v="PESQUE &amp; PAGUE PORTAL DO CERRADO"/>
        <s v="SERICICOLA BISTRO"/>
        <s v="COCO"/>
        <s v="SMART FOOD ALIMENTACAO"/>
        <s v="BROU'S BROWNIE"/>
        <s v="FINO CAFE"/>
        <s v="LUG'S"/>
        <s v="BRAUEREI SCHULTZ"/>
        <s v="CHURRASCARIA LE SORELLE"/>
        <s v="RODEIO PRIME"/>
        <s v="GIBA LANCHES"/>
        <s v="GUARDA RIBEIRO COMERCIO EIRELI"/>
        <s v="ARTESANO PIZZA E PESTO"/>
        <s v="CONFRARIA DO ESPETINHO"/>
        <s v="ELEMENTOS BUZIOS HOSTEL"/>
        <s v="QUIOSQUE BRAHMA CHOPP - CAXIAS"/>
        <s v="MINEIRAO STEAKHOUSE"/>
        <s v="SANTE COMIDA SAUDAVEL RESTAURANTE EIRELI"/>
        <s v="RESTO ATLANTICO"/>
        <s v="MADE IN BRESIL BISTRO &amp; CAFE"/>
        <s v="LV RESTAURANTE"/>
        <s v="RESTAURANTE DO NOKA"/>
        <s v="CAFE COLONIAL"/>
        <s v="BREWSTONE PUB"/>
        <s v="EIOU CERVEJAS ESPECIAIS"/>
        <s v="EXCELENCIA RESTAURANTE"/>
        <s v="BARRIL RESTAURANTE E LANCHONETE"/>
        <s v="Caiuá Carrancas "/>
        <s v="Piwiarnia Tap House"/>
        <s v="LUG S BATATA BELGA"/>
        <s v="FLOR DE ALECRIM ARTE E CULINARIA"/>
        <s v="TAPIOCARIA Q DELICIA"/>
        <s v="DICAFE"/>
        <s v="RESTAURANTE COMA BEM"/>
        <s v="AMIGOS LANCHES"/>
        <s v="KAFFEE COLONIA"/>
        <s v="ENCHENDO LINGUICA"/>
        <s v="LIVING"/>
        <s v="DRAFT AMERICAN PUB"/>
        <s v="RESTAURANTE ROPERTO"/>
        <s v="BARAQUIAS"/>
        <s v="BISTRÔ DU CHEF"/>
        <s v="PRAIA DOS OSSOS ALIMENTACAO"/>
        <s v="DON BUTEKO LOUNGE"/>
        <s v="Pipa Central"/>
        <s v="ACONCHEGO CARIOCA"/>
        <s v="BISTRO D'ARTAGNAN"/>
        <s v="BARRACUDA RESTAURANTE"/>
        <s v="SPOT BURGER"/>
        <s v="B.LEM PADARIA PORTUGUESA"/>
        <s v="RESTAURANTE ESTÂNCIA GAÚCHA"/>
        <s v="MISTURA BRASILEIRA RESTAURANTE E EVENTOS"/>
        <s v="Vitor Freitas"/>
        <s v="Rancho Esplanada"/>
        <s v="SPOLETO MARECHALFLORIANO"/>
        <s v="SKINAO LANCHONETE"/>
        <s v="FORNALHA'S BEACH"/>
        <s v="CASA DO CHEFF"/>
        <s v="RIO DO VAVA"/>
        <s v="MASSAS E BURGUERIA"/>
        <s v="LA MAISON DE LA BIERE"/>
        <s v="MOTIM HIDEOUT"/>
        <s v="POUSADA SHAMMAH"/>
        <s v="Julian Trevisol"/>
        <s v="LE CAVALCANTE"/>
        <s v="BLEM Padaria"/>
        <s v="HIMAWARI"/>
        <s v="BAR DO HELMIO II"/>
        <s v="CASINHA GOURMET RESTAURANTE SELF-SERVICE"/>
        <s v="CERVEJARIA ENDERLE"/>
        <s v="POBRE JUAN"/>
        <s v="KIOSQUE.COM"/>
        <s v="CEARA BAR"/>
        <s v="NUTRI SERVICOS"/>
        <s v="BISTRONOMIA 1"/>
        <s v="MAR E SOL - RESTAURANTE E BAR"/>
        <s v="AEROPORTO GRILL CHURRASCARIA"/>
        <s v="TITA."/>
        <s v="RESTAURANTE CAMINHO DO OURO"/>
        <s v="LP &amp; JR COMERCIO DE ALIMENTOS LTDA.  "/>
        <s v="DU REI HAMBURGUERIA GOURMET"/>
        <s v="RESTAURANTE CASARAO DO CAIS"/>
        <s v="D M &amp; F"/>
        <s v="COOKIE &amp; CAFE PRAIA"/>
        <s v="TRES MARIAS CAFETERIA"/>
        <s v="AUGURI PIZZARIA E RESTAURANTE"/>
        <s v="PANELA SANTA RESTAURANTE"/>
        <s v="Parador 16 Bar &amp; Choperia "/>
        <s v="MARCELA MARCELINO DE SOUSA"/>
        <s v="supra"/>
        <s v="DELL TORO"/>
        <s v="FAZENDA CUIABANA RESTAURANTE"/>
        <s v="BELLE VITRINE"/>
        <s v="RESTAURANTE DONA TEREZA"/>
        <s v="CAM O'N - ASIAN STREET FOOD"/>
        <s v="DONA FLORINDA"/>
        <s v="RESTAURANTE EAKY SUSHI"/>
        <s v="Ghi Cozinha Contemporânea"/>
        <s v="MOCCA ATMOSPHERA"/>
        <s v="BLENDS CAFE &amp; CULTURA"/>
        <s v="NA GRELHA HAMBURGUERIA"/>
        <s v="ESPETO BONITO"/>
        <s v="MAO BUTECO GASTRONOMICO"/>
        <s v="MANACA BAR E RESTAURANTE"/>
        <s v="Belluno Restaurante"/>
        <s v="NOSSO QUINTAL"/>
        <s v="HAI BIER"/>
        <s v="NICHO LOCAL BAR"/>
        <s v="PIZZARIA PILAO"/>
        <s v="PESQUEIRO E PISCICULTURA SANTA CLARA"/>
        <s v="UP FEST"/>
        <s v="TAJ Mall"/>
        <s v="GELATO BORELLI UBERABA"/>
        <s v="PONTO DU CHEF HAMBURGUERIA"/>
        <s v="CATHEDRAL FABRICA BAR"/>
        <s v="SALOME BAR RIVER"/>
        <s v="CAFE DA FONTE"/>
        <s v="RANCHO CATARINENSE"/>
        <s v="BOSQUE DAS DUNAS - SANTO AMARO"/>
        <s v="JACK LANCHES E PETISCOS"/>
        <s v="CARMELO RESTAURANTE"/>
        <s v="BLUE PARK AQUATICO"/>
        <s v="NONNA PIZZERIA &amp; TRATTORIA"/>
        <s v="Pousada e RestauranteTrattoriaNascente do São Francisco"/>
        <s v="FULLANO PRAIA"/>
        <s v="CAFE CULTURAL"/>
        <s v="RESTAURANTE SR. LIMA"/>
        <s v="SKINAO CHOPP"/>
        <s v="GOLD GRILL"/>
        <s v="BRASA RESTAURANTE"/>
        <s v="DELLI FOOD HALL"/>
        <s v="PESQUEIRO DO RAFINHA"/>
        <s v="405 Restaurante/Bar "/>
        <s v="OKA GASTRONOMIA E CULTURA"/>
        <s v="CAFE REINO DA LONGEVIDADE"/>
        <s v="BELLA CARNE"/>
        <s v="SORVETERIA DOCE SABOR"/>
        <s v="POUSADA RANGAI"/>
        <s v="CHO STREET FOOD"/>
        <s v="BAR E PETISCARIA REI DO BAIAO"/>
        <s v="MIRANTE CLUB"/>
        <s v="RESTAURANTE LABAREDA"/>
        <s v="OFFICINA"/>
        <s v="Urano lanchonete ltda"/>
        <s v="SPECIALE"/>
        <s v="BONITO BEER CERVEJARIA"/>
        <s v="LA MAFIA TRATTORIA"/>
        <s v="NOSTRO BABBO RESTAURANTE"/>
        <s v="Eagle Sao paulo"/>
        <s v="delicias da vovó"/>
        <s v="BOM DI+ BISTRO MINEIRO"/>
        <s v="NASCENTE AZUL ADVENTURE"/>
        <s v="MIRA FLOR RESTAURANTE BAR"/>
        <s v="RESTAURANTE NAKAJIMA ILHABELA"/>
        <s v="CAFE VO ANITA"/>
        <s v="BAR MAGUJE"/>
        <s v="OVELHA NEGRA PUB BAR"/>
        <s v="CUMBUCO ACQUA BEACH"/>
        <s v="SITIO FLORESTA"/>
        <s v="R. P. G. EMPORIO E RESTAURANTE"/>
        <s v="O LORDE PUB"/>
        <s v="SAL &amp; DOCE"/>
        <s v="STILO NA BRASA"/>
        <s v="VEGAN CLUB"/>
        <s v="PIZZA DOC"/>
        <s v="Restaurante Capricho"/>
        <s v="Restaurante Vista Azul"/>
        <s v="CERVEJARIA BAYER"/>
        <s v="Taberna 564 Restaurante e Pizzaria "/>
        <s v="SAL E BRASA"/>
        <s v="BARTMAN"/>
        <s v="PASTEL DU GALO"/>
        <s v="Trilha Cervejaria Ltda."/>
        <s v="CONFRA"/>
        <s v="PIZZA CASEIRA"/>
        <s v="FOGAO DE LENHA"/>
        <s v="BRASSARIA MATRIZ"/>
        <s v="CANTINA DA NEKA"/>
        <s v="REPUBLICA RESTAURANTE E CHOPERIA"/>
        <s v="IRASHAI SUSHI BAR"/>
        <s v="BABACU GRILS EVENTOS &amp; CIA"/>
        <s v="ATHELIE DO DOCE"/>
        <s v="KAISEKI SUSHI HOUSE"/>
        <s v="Divino Fogão "/>
        <s v="HAVANNA"/>
        <s v="SWEET BY BEBEL LIMA"/>
        <s v="AMERICA ASSADOS E GUARNICOES"/>
        <s v="OOP CAFE"/>
        <s v="restaurante na subida do morro"/>
        <s v="BADERNA BAR"/>
        <s v="TROPICALIA GELATO &amp; CAFFE"/>
        <s v="AVALON CLUB"/>
        <s v="RESTAURANTE DA DRIKA"/>
        <s v="HOSTEL POUSADA PONTILHAO"/>
        <s v="ASA AÇAÍ"/>
        <s v="O SINDICATO BBQ DRINKS"/>
        <s v="RANCHO CUIABANO RESTAURANTE E PEIXARIA"/>
        <s v="RESTAURANTE MANGA ROSA"/>
        <s v="CAFE PLATO"/>
        <s v="Restaurante Comida da Vó"/>
        <s v="REPUBLICA PETISCARIA"/>
        <s v="DOCE GRAO"/>
        <s v="EVOE"/>
        <s v="NOVO HOTEL COWBOY"/>
        <s v="VIA MARIA"/>
        <s v="RESTAURANTE SABOR MINEIRO"/>
        <s v="SUSHI RESTAURANTE"/>
        <s v="HASHTAG BAR E RESTAURANTE"/>
        <s v="BURGER TABLE"/>
        <s v="CONFRARIA DO BOXEXA"/>
        <s v="CASA CANASTRA"/>
        <s v="BRONX STEAK AND BURGUER"/>
        <s v="ADRIANA CARVALHO DUARTE SIDRA 93810210072"/>
        <s v="ATLAS RESIDENCE HOTEL"/>
        <s v="VIA 18 HANBURGUERIA E STAKHOUSE"/>
        <s v="COMEMORARE ESPACO E GASTRONOMIA"/>
        <s v="ACARA GASTRONOMIA E EVENTOS"/>
        <s v="DCS RESTAURANTE"/>
        <s v="BASILICO RESTAURANTE"/>
        <s v="CLUBE DO CAFE"/>
        <s v="Z BURGERS HAMBURGUERIA"/>
        <s v="ZETE SALGADOS &amp; CIA"/>
        <s v="SOBERANO STEAK HOUSE"/>
        <s v="CHEF MARIANA CAMARGO"/>
        <s v="TRATORIA MONTALCCINO"/>
        <s v="AIPIM PIE NATURAL"/>
        <s v="MADALLENA CAFE"/>
        <s v="DOCES DA PRI"/>
        <s v="CLUBE DO PEIXE"/>
        <s v="EMPADA.COM"/>
        <s v="PIRATA LANCHES"/>
        <s v="BARRACA DO PEDRO"/>
        <s v="ALASKA SORVETERIA"/>
        <s v="CERVEJARIA BREWPOINT"/>
        <s v="TAPIOCAS DA TIA DE - ESTACAO GOURMET"/>
        <s v="EMPORIO ARTE NATA."/>
        <s v="BITTENTCA"/>
        <s v="BROTAR COZINHA AFETIVA"/>
        <s v="PITTS BURG"/>
        <s v="ART PIZZA"/>
        <s v="BAHREM BURGUER GRILL"/>
        <s v="RICA ALIMENTOS"/>
        <s v="CANDIEIRO BEER"/>
        <s v="BLUESS BAR"/>
        <s v="L'ITALIA GOURMET"/>
        <s v="BENDITTO CAFE GOURMET"/>
        <s v="GRUPO I9 FOODS"/>
        <s v="MARINA PORTO CUBATAO"/>
        <s v="MIRAMAR RESTAURANTE"/>
        <s v="WAKU SESE AMAZONIA"/>
        <s v="CASA LAICOS BAR"/>
        <s v="POUSADA E CONVENIENCIA MARAPE"/>
        <s v="AQUÁRIO DE UBATUBA BAR, VETUÁRIO E ACESSÓRIOS"/>
        <s v="SERPENTINA BAR ARTESANAL"/>
        <s v="RESTAURANTE BON GOURMET"/>
        <s v="RESTAURANTE TEREZE"/>
        <s v="Nova Liba"/>
        <s v="NAKKA JARDINS"/>
        <s v="SUPERMERCADO BAKLIZI LTDA"/>
        <s v="WE GO KITE CAMP"/>
        <s v="TOP PAULISTA SUCOS"/>
        <s v="CENTER TRES SUCOS"/>
        <s v="ARICA SUCOS"/>
        <s v="TROPICOS RESTO E EVENTOS"/>
        <s v="BUTECO BAR PREMIUM"/>
        <s v="MERCEARIA E DISK BEBIDAS SANTA CECILIA"/>
        <s v="FRANGO DOURADO"/>
        <s v="RAINHA HOTEL"/>
        <s v="CERVEJARIA DAS MONTANHAS"/>
        <s v="RF EMPREENDIMENTOS"/>
        <s v="VILAREJO PRAIA HOTEL"/>
        <s v="PIER 84 CHOPERIA"/>
        <s v="HORA DO ALMOCO"/>
        <s v="TRADICAO COMIDA CAIPIRA RESTAURANTE"/>
        <s v="PIZZARIA DON ANTONIO"/>
        <s v="DEGGUSTA HAMBURGUERIA"/>
        <s v="RESTAURANTE RECANTO DA AREIA PRETA"/>
        <s v="CASAZUL BISTRO"/>
        <s v="CENARIUM CAFE BEER HOUSE"/>
        <s v="CHEF'S BURGUER"/>
        <s v="THE BEST PIZZA"/>
        <s v="OJJ ECOTURISMO"/>
        <s v="BENKENDORFF KAFFEE"/>
        <s v="ARMAZEM DOS SABORES"/>
        <s v="MODA DO JUCA PIZZARIA"/>
        <s v="Lagoa da Harmonia"/>
        <s v="BODEGA DO CAFE"/>
        <s v="PADARIA PORTAL DA MANTIQUEIRA"/>
        <s v="SABORES DA LENA"/>
        <s v="LANCHES E CIA"/>
        <s v="MARITIMO RESTAURANTE"/>
        <s v="MEALTHY'S"/>
        <s v="PEDRA CAFE"/>
        <s v="Boi and Beer"/>
        <s v="HOSPITAL CLUB CAR"/>
        <s v="RESTAURANTE ALHO E SAL"/>
        <s v="TONY RESTAURANTE"/>
        <s v="TOKAY SUSHI"/>
        <s v="DEAI SUSHI LOUNGE"/>
        <s v="RACHO PACKER"/>
        <s v="POINT DO ACAI 3"/>
        <s v="PC SILVA COMERCIO DE ALIMENTOS"/>
        <s v="CONES &amp; CO."/>
        <s v="BALNEARIO PARAISO"/>
        <s v="CANTINA MIRAMAR"/>
        <s v="PANIFICADORA DELICIA DE BOLO"/>
        <s v="NANDA BURGUER"/>
        <s v="ARABI'S ESFIHARIA ARARANGUA"/>
        <s v="VILA NATURAL RESTAURANTE"/>
        <s v="00 PIZZERIA"/>
        <s v="EXPRESS CAFE COM PAO"/>
        <s v="PEPPERONE"/>
        <s v="DISTRIBUIDORA DE BEBIDAS DAS MARIAS"/>
        <s v="ESPETTARIA DU EDSON"/>
        <s v="SCIBI ESTACIONAMENTO"/>
        <s v="RESTAURANTE CONVES"/>
        <s v="NINHO DO BEIJA FLOR POUSO E GASTRONOMIA"/>
        <s v="VIK'S HAMBURGUERIA"/>
        <s v="HELL'S DOG BAR"/>
        <s v="DONNA LOURDES CALDOS E SOPAS"/>
        <s v="RANCHO PE DE SERRA"/>
        <s v="LIG PIZZA"/>
        <s v="OVEN PIZZAARIA"/>
        <s v="PAYOL DA ILHA PETISCARIA"/>
        <s v="CLUB LIFE CURITIBA"/>
        <s v="RESTAURANTE VOIGT"/>
        <s v="REI DO POLVO"/>
        <s v="BUTECO TODA HORA"/>
        <s v="CENTER HOUSE EMPREENDIMENTOS IMOBILIARIOS LTDA-ME"/>
        <s v="QUEIJARIA LA VIOLLA"/>
        <s v="BLACK COFFEE"/>
        <s v="RESTAURANTE E ROTISSERIA FRANGO DA ROÇA"/>
        <s v="TIO DORP"/>
        <s v="QUIOSQUE AZARAÇÃO"/>
        <s v="JR ACAITERIA E SORVETERIA ADORE"/>
        <s v="CAFE E LANCHES LAILA'S"/>
        <s v="Quisoque Muqueca Beach"/>
        <s v="SORVETERIA 60 SABORES"/>
        <s v="Agostini Burger "/>
        <s v="Padaria e Confeitaria Paladar"/>
        <s v="MERCEARIA BRESSER LONDRINA"/>
        <s v="ARTHUR GOMES FERRAZ 148.169.086-84"/>
        <s v="RESTAURANTE DI PARMA"/>
        <s v="PARRILLA 759"/>
        <s v="RESTAURANTE ABRUZZI"/>
        <s v="DITALIA"/>
        <s v="MARE CAFE"/>
        <s v="SAN DIEGO PIZZAS E ESFIHAS - ARRAIAL DA AJUDA"/>
        <s v="Z12 PUB SUSHI"/>
        <s v="BOTECO DO SKILLO"/>
        <s v="RESTAURANTE E PIZZARIA MAMAE QUE FEZ"/>
        <s v="BAR E MERCEARIA ESPERANCA"/>
        <s v="KOMBEER CERVEJAS ESPECIAIS"/>
        <s v="RESTAURANTE MONTE SERRAT"/>
        <s v="PADARIA TRES IRMAOS"/>
        <s v="BALADA MIX"/>
        <s v="RESTAURANTE RODHEN"/>
        <s v="RECANTO DO DESCANSO GOERGEN"/>
        <s v="PIZZARIA VALLADARES"/>
        <s v="JAPIDINHO FAST JAPA FOOD"/>
        <s v="KILOMANIA DA SERRA RESTAURANTE A KILO LTDA"/>
        <s v="O MATUTO"/>
        <s v="CASA DO ESPETO"/>
        <s v="RESTAURANTE E CHURRASCARIA FAVORITO E HOTEIS"/>
        <s v="BIERWEIN CHOPPERIA &amp; PIZZARIA"/>
        <s v="QUINTAL VERDE"/>
        <s v="POUSADA BEM ESTAR"/>
        <s v="FUNDO DE QUINTAL"/>
        <s v="CANTINHO SERTANEJO"/>
        <s v="LANCHE GOIAS"/>
        <s v="BAR RIO"/>
        <s v="LANCHONETE DO MILTON"/>
        <s v="RESTAURANTE  CARPE DIEM"/>
        <s v="SIM PÃO FAST FOOD"/>
        <s v="GUDCAKES"/>
        <s v="CERIMONIAL E POUSADA RANCHO BELA VISTA"/>
        <s v="CASARAO RESTAURANTE"/>
        <s v="LAFORNERIA SANTOS"/>
        <s v="CANTINHO DA VILA"/>
        <s v="Tradição "/>
        <s v="CAMAMU BEACH"/>
        <s v="RESTAURANTE AVENIDA"/>
        <s v="HOTEL AMAZONICA "/>
        <s v="PARANA PUKA RESTAURANTE ARTE E CULINARIA"/>
        <s v="HOTEL DO SERTAO"/>
        <s v="DI POZZA RISTORANTE"/>
        <s v="CARPE DIEM HAMBURGUERIA E PASTELARIA"/>
        <s v="PASTELARIA ART EM PASTEL"/>
        <s v="RESTAURANTE PSJ"/>
        <s v="XEXEU TAMBABAR"/>
        <s v="PALETERIA TAMBABA"/>
        <s v="BAR BEER"/>
        <s v="RESTAURANTE RAIZES DO CAMPO"/>
        <s v="GALPAO CHOPERIA E PETISCARIA"/>
        <s v="LÁ NA ROÇA"/>
        <s v="SUMMER FLAVOR"/>
        <s v="BAR E RESTAURANTE ROYALE"/>
        <s v="CUSCUZ NORDESTINO"/>
        <s v="RESTAURANTE MARIA BONITA E LAMPIAO"/>
        <s v="SECRET SKATE BAR"/>
        <s v="E.P.A COMERCIO EM GERAL"/>
        <s v="RESTAURANTE DA MARCIA"/>
        <s v="CHEFF GRILL &amp; BURGUERS"/>
        <s v="EMPORIUM MR. ART"/>
        <s v="CACHOEIRA DA ALDEIA"/>
        <s v="BONISSIMO"/>
        <s v="PONTO MAXIMO"/>
        <s v="EMPORIO BIOLEBEN"/>
        <s v="POUSADA E FLAT MARIA MONTEIRO"/>
        <s v="CASTELINHO EMPORIO DO CHURRASCO"/>
        <s v="RESTAURANTE BEIRA LAGO 1"/>
        <s v="BAR E RESTAURANTE CARNE DE SOL"/>
        <s v="LANCHONETE E PIZZARIA J A"/>
        <s v="DOCA 390 - BAR LTDA - ME"/>
        <s v="BAR E RESTAURANTE SÃO FRANCISCO LTDA - EPP"/>
        <s v="CHALEZINHO"/>
        <s v="BRISA DO MAR PAIXAO"/>
        <s v="TEXAS BURGUER GRILL MG"/>
        <s v="CHURRASCARIA PROVIN"/>
        <s v="SORVETERIA E LANCHONETE BACH'S"/>
        <s v="TABOA SOBARIA"/>
        <s v="FLUTUANTE DO  SEDUTOR"/>
        <s v="TOP BURGUER"/>
        <s v=" DA VILLA CAFE LIVRARIA "/>
        <s v="TOKYO EATS"/>
        <s v="ESTANCIA CYCLO DAS AGUAS"/>
        <s v="ECO LOCANDA TIROLESE"/>
        <s v="BAR E RESTAURANTE TEMPERO NOVO"/>
        <s v="ROCK &amp; BLUES PUB"/>
        <s v="ACAIDEIRA"/>
        <s v="DARUMA MUSIK BAR"/>
        <s v="ESPETOS CATITINHO"/>
        <s v="MIRANTE DO CERRADO"/>
        <s v="SPEED FAST FOOD"/>
        <s v="RIBEIRÃOZINHO'S BAR"/>
        <s v="MAMMA MIA"/>
        <s v="PAMPA FOOD"/>
        <s v="NAT VIDA ACAI"/>
        <s v="RECANTO DA PRAIA"/>
        <s v="DALTON BAR &amp; LANCHONETE"/>
        <s v="RESTAURANTE JM"/>
        <s v="GOOD STOP POCOS DE CALDAS"/>
        <s v="SABOR DAS CORES"/>
        <s v="Bendicto Gole Cervejas Especiais "/>
        <s v="PURA GULA"/>
        <s v="La Maison Du Chef"/>
        <s v="NA BRASA"/>
        <s v="JARDEL LANCHES"/>
        <s v="MERCEARIA DO PEREIRA"/>
        <s v="HOTEL E RESTAURANTE CENTRAL"/>
        <s v="CLOCK PIZZA"/>
        <s v="MR SALGADOS"/>
        <s v="NUT'MANIA"/>
        <s v="CESAR E TERE RESTAURANTE"/>
        <s v="HOTEL VILLAGE"/>
        <s v="ALECRIM CAFE BISTRO"/>
        <s v="PALADAR"/>
        <s v="ALBACORA PRAIA HOTEL &amp; RESTAURANTE ONDALUSA"/>
        <s v="EDU&amp;ANNY DOCES"/>
        <s v="COVIL"/>
        <s v="CASA DY PRAYA"/>
        <s v="HOTEL PASSPORT"/>
        <s v="LEVUEL SORVETES"/>
        <s v="CAFE DELPHINA"/>
        <s v="MILK SHAKE MIX"/>
        <s v="PIZZARIA BELA VISTA"/>
        <s v="CHALES BELA VISTA"/>
        <s v="VIA PIZZA II"/>
        <s v="PALLET HALL"/>
        <s v="SABOR DE MEL"/>
        <s v="ARMAZEM MAUA"/>
        <s v="GORUTUBA PARK HOTEL"/>
        <s v="UNICAR"/>
        <s v="BAR E RANCHAO DO CELSO"/>
        <s v="BOIA CROSS DUTO DO QUEBO"/>
        <s v="CARCARÁ TRADIÇÕES NORDESTINAS"/>
        <s v="BAR DA VANUZA"/>
        <s v="Choperia Serra Carioca"/>
        <s v="CHURRASCARIA ARAGUAIA"/>
        <s v="QUIOSQUE ROSA LINDA"/>
        <s v="CANTINHO DO CAFE"/>
        <s v="DREIZEHNLINDEN STUBE"/>
        <s v="LITORAL SUL"/>
        <s v="RESTAURANTE FLOR DO BAIRRO"/>
        <s v="PONTO DO BOLO - RAFAS CAKE"/>
        <s v="CHALE BELA VISTA"/>
        <s v="PADOCA PANIFICADORA"/>
        <s v="FAST ACAI"/>
        <s v="AMANDA TRANSPORTE"/>
        <s v="SANTO KANTO RESTOBAR"/>
        <s v="RANCHO VITORIA"/>
        <s v="NOVA CALDAS"/>
        <s v="VITAMINA HOSTEL"/>
        <s v="COLISEU"/>
        <s v="RESTAURANE &amp; PIZZARIA &amp; POUSADA BRAZEIRO"/>
        <s v="AGROCL SERVICOS"/>
        <s v="LA SERENITA TORTAS &amp; DOCES"/>
        <s v="HOTEL ARARAS"/>
        <s v="BOTEKO SANTA RITA"/>
        <s v="BAR RECANTO DA LAGOA"/>
        <s v="NO PONTO BAR"/>
        <s v="CAPRICHADAO LANCHES"/>
        <s v="RESTAURANTE DONA GUI"/>
        <s v="RECANTO DO NONNO"/>
        <s v="TARRASQUE BURGUER"/>
        <s v="NATALINA FRANCISCA DREON SCALCO 68012691000"/>
        <s v="TARE ORIENTAL FOOD"/>
        <s v="OX STEAK HOUSE"/>
        <s v="BAR DA PATRICINHA"/>
        <s v="VIVA LA QUICHE!"/>
        <s v="RESTAURANTE DO CABRITO"/>
        <s v="CANTO MADALENA"/>
        <s v="BRA GASTRONOMIA"/>
        <s v="POUSADA E RESTAURANTE ANTIGO BARRACAO"/>
        <s v="TOQUE DE BICO BAR E PETISCOS"/>
        <s v="CASARÃO DO JORDÃO"/>
        <s v="RESTAURANTE DONA DITA"/>
        <s v="SANTO ALEIXO TOUR"/>
        <s v="RESTAURANTE E PEIXARIA VALE DO XINGU"/>
        <s v="ROTEIRO SUMMER BEACH (MOREA)"/>
        <s v="DONA MARIA LANCHES"/>
        <s v="TELE MIL"/>
        <s v="Marilucia Barbiero da silva"/>
        <s v="RIPPA BURGER"/>
        <s v="PAIOL RESTAURANTES E EVENTOS"/>
        <s v="DOM BERNARDO COZINHA ITALIANA"/>
        <s v="PIZZA LANCHE"/>
        <s v="TÔ EM CASA GOURMET"/>
        <s v="ESPAÇO PARAENSE"/>
        <s v="BAR E LANCHONETE JP"/>
        <s v="CHURRASCARIA TRAVESSAO"/>
        <s v="EMPORIO SANTA CLARA"/>
        <s v="ELISABETE RAMOS LISBOA"/>
        <s v="RESTAURANTE E CHURRASCARIA CARRETÃO EIRELI - ME"/>
        <s v="MARIA DE FATIMA DOCERIA CAFÉ"/>
        <s v="TRUTE GASTRONOMIA"/>
        <s v="CLAUDETE BAR E LANCHONETE"/>
        <s v="UNA BIRRA PER FAVORE EMPORIO DE CERVEJAS ESPECIAIS LTDA"/>
        <s v="KIOSK BOM SABOR"/>
        <s v="RANCHO COSTEIRO"/>
        <s v="PIZZARIA VITTORIA"/>
        <s v="ARMAZEM CATAS ALTAS"/>
        <s v="DOCE GULA"/>
        <s v="REAL PASTELARIA"/>
        <s v="ISOLUCOES"/>
        <s v="FORTALEZA HOTEL"/>
        <s v="MINEIRAO"/>
        <s v="Restaurante Madero"/>
        <s v="PIZZARIA VÓ GRACINHA"/>
        <s v="PADOCA FOOD EXPRESS"/>
        <s v="RESTAURANTE TEMPERO DO SUL"/>
        <s v="HANNOVER EMPORIO"/>
        <s v="BAR E RESTAURANTE AMIGOS DA PRAIA"/>
        <s v="OPEN ICE"/>
        <s v="VENTO DA COSTA BOTECO"/>
        <s v="AGROMONGES"/>
        <s v="QUIOSQUE ARARAS"/>
        <s v=" TERRAL "/>
        <s v="POUSADA E RESTAURANTE FABIAO II"/>
        <s v="RESTAURANTE RANCHO DO POTE"/>
        <s v="RANCHO`S BAR"/>
        <s v=" TENNESSEE COUNTRY PUB "/>
        <s v="URUTAU POUSADA E RESTAURANTE"/>
        <s v="RESTAURANTE PEIXADA DE JACUMA"/>
        <s v="BLYTZ LOUGE BAR"/>
        <s v="DON VITTO"/>
        <s v="CASA DO PASTEL DA HORA"/>
        <s v="D'BISTRO"/>
        <s v="TATUALENHA"/>
        <s v="GRAO EXPRESSO"/>
        <s v="BAR E RESTAURANTE PROSA MINEIRA"/>
        <s v="JAKES RESTAURANTE E PIZZARIA"/>
        <s v="CAFE &amp; CIA."/>
        <s v="ROCK'N ROLL HAMBURGUERIA E PETISCARIA"/>
        <s v="XEQUE MATE ACAI"/>
        <s v="PONTA DA BARCA"/>
        <s v="CORETO LANCHE"/>
        <s v="RESTAURANTE ROTA 116"/>
        <s v="POUSADA BARREIRINHAS"/>
        <s v="PIZZA E GRIL PASTEL.COM"/>
        <s v="BRU SHAKE"/>
        <s v="DELICIOU'S DELICATESSEN"/>
        <s v="BISTRO LAPINHA"/>
        <s v="RESTAURANTE RAIZES DO SERTAO"/>
        <s v="CHURRASCARIA KOLLMANN"/>
        <s v="PANIFICADORA OMA LOLA &amp; LANCHONETE DECK ALAMEDA"/>
        <s v="Lanchonete Milhioranca e Lopes "/>
        <s v="HIBISCUS PONTA VERDE"/>
        <s v="POUSADA CATARINA"/>
        <s v="BOTECO DO KÁSSIO"/>
        <s v="QUINTAL DE CASA PIZZARIA E PETISCARIA"/>
        <s v="100 MISERIA LANCHES"/>
        <s v="SORVETERIA DOCE MAGIA ATACADO E VAREJO"/>
        <s v="PIZZA DA GENTE"/>
        <s v="RESTAURANTE NOSSA VIDA"/>
        <s v="CACHACARIA FORTE DO CABEDELO"/>
        <s v="DEGUSTA"/>
        <s v="LUAR DE PRATA"/>
        <s v="REFRESKATA"/>
        <s v="RESTAURANTE PORTO GALEAO"/>
        <s v="D'GUSTO GASTRONOMIA"/>
        <s v="LANCHONETE E RESTAURANTE DANY'S"/>
        <s v="LANCHES BEIRA RIO"/>
        <s v="HOSPEDARIA VITORIA"/>
        <s v="SORVETERIA FRUTO DE GOIÁS"/>
        <s v="TRATORIA CASA RUSTICA"/>
        <s v="TERAPIA CHOPP &amp; CIA."/>
        <s v="MILENE ISABELLA DE MATTIA DE BONA - ME"/>
        <s v="SKYNA RESTAURANTE"/>
        <s v="POUSADA BELMARE"/>
        <s v="GENTIL CAFÉ, PAUSA &amp; PROSA"/>
        <s v="SEVEN ACAI"/>
        <s v="LA PETITE"/>
        <s v="ANCASTRO BAR E RESTAURANTE"/>
        <s v="JACKSON LANCHES"/>
        <s v="S R PALUMBO ALTGAUZEM"/>
        <s v="MARIA CONSUELO VIEIRA OLIVEIRA 23184159515"/>
        <s v="LANCHONETE E PETISCARIA SINTERESSE"/>
        <s v="NACANOA"/>
        <s v="THIAGO LANCHES E BEBIDAS"/>
        <s v="ZERO GRAU BEER"/>
        <s v="BARZIN DA FRAN"/>
        <s v="BOTECO BEACH"/>
        <s v="ROCINHA BAR"/>
        <s v="CONFRARIA DO CONDE"/>
        <s v="YOUBURGER"/>
        <s v="RECANTO DO BALSEIRO"/>
        <s v="PIZZARIA E RESTAURANTE ACL"/>
        <s v="BONNA BURGUER"/>
        <s v="RESTAURANTE MATRAGA"/>
        <s v="Casa do Açai e Sorveteria"/>
        <s v="PIU BELLE PADARA, LANCHONETE"/>
        <s v="Restaurante Origens"/>
        <s v="GET FIT"/>
        <s v="CURVAO SURF HOUSE"/>
        <s v="PONTO DO SABOR"/>
        <s v="HAMBURGUERIA E CHOPERIA SALVIETE"/>
        <s v="DEDO DE MOCA RESTAURANTE E CAFE"/>
        <s v="ATLANTIS RESTAURANTE"/>
        <s v="POUSADA DON ROBLEDO"/>
        <s v="SILVA &amp; GUALDI LTDA - ME"/>
        <s v="AVENIDA PARQUE - RESTAURANTE E CONVENIENCIA"/>
        <s v="ARAROSA CERVEJAS E CAFES ARTESANAIS"/>
        <s v="Hotel Atlântico Tower"/>
        <s v="CASA AMARELA HAMBURGUER &amp; CIA LTDA"/>
        <s v="SANTA SFIHA"/>
        <s v="SEU CAROL"/>
        <s v="SANTO EXPRESSO"/>
        <s v="FRAG GRILL"/>
        <s v="GRUTAO"/>
        <s v="LANCHONETE ABU HAGOP"/>
        <s v="Havanna Ribeirao"/>
        <s v="LAYSE RODRIGUES"/>
        <s v="CAFE VERDE BRASIL"/>
        <s v="PIZZARIA E ESFIRRARIA PONTAL"/>
        <s v="CONVENIENCIA MURALHA"/>
        <s v="CONSTRUCOES ATINS"/>
        <s v="Rasen Platz"/>
        <s v="TOLENTINO VARANDA GOURMET"/>
        <s v="ARMAZEM DA PASSAGEM"/>
        <s v="BOTECO ZERO MEIA CINCO"/>
        <s v="HOTEL FAZENDA CLUBE DOS 200"/>
        <s v="COLONIA PIZZARIA E ESFIHARIA"/>
        <s v="Padaria Colônia dos Pães"/>
        <s v="CAFE CRISTAL"/>
        <s v="MUNDO LIVRE BAR"/>
        <s v="MARINHEIRO BEACH"/>
        <s v="POUSADA VISTA TURQUESA"/>
        <s v="CHAMONIX FONDUE"/>
        <s v="BILISKAO FOOD"/>
        <s v="BEC BREJA E CHURRAS"/>
        <s v="MONDO GASTRONOMICO"/>
        <s v="RESTAURANTE CANOA DE TOLDA"/>
        <s v="SANTO ELIAS DOCES"/>
        <s v="SEU KOPA BURGUER"/>
        <s v="BABOO LANCHES"/>
        <s v="RESTAURANTE BANDOLEIROS"/>
        <s v="ARMAZEM GARINIZE"/>
        <s v="SABOR DA FRONTEIRA"/>
        <s v="URBANO EXPRESS"/>
        <s v="MEU REI"/>
        <s v="COCO BAMBU BH"/>
        <s v="FRIFORT"/>
        <s v="CAMINHO DAS PITAYAS"/>
        <s v="BBQ CANADA COMERCIO DE ALIMENTOS LTDA"/>
        <s v="BAR E RESTAURANTE AKAETA"/>
        <s v="CASA DO PADRE"/>
        <s v="JATOBAR BAR E RESTAURANTE"/>
        <s v="CAFE NINA"/>
        <s v="SBW DIAMANTINA"/>
        <s v="DECISIVO LTDA"/>
        <s v="COFFEETOWN SALVADOR"/>
        <s v="POUSADA NOVO HORIZONTE AMAZON LODGE"/>
        <s v="CONVENIENCIA PE NA AREIA"/>
        <s v="MANIA DE CHURRASCO PRIME STEAK HOUSE RIBEIRAO SHOPPING"/>
        <s v="TASQUINHA DO TIO E KOJIMA"/>
        <s v="RESTAURANTE AROMAS"/>
        <s v="HOTEL E RESTAURANTE LIMA"/>
        <s v="LAR SABOR"/>
        <s v="CABOQUINHO CAFE BISTRO"/>
        <s v="REPUBLICA DELLA PIZZA"/>
        <s v="BELLA COZINHA"/>
        <s v="DELICIAS DO SITIO"/>
        <s v="CANDIES CAFE E PADARIA"/>
        <s v="Vila Miaygi O Suschi"/>
        <s v="Muza"/>
        <s v="ROCHINHA"/>
        <s v="Guilherme Conveniência "/>
        <s v="BARRACA DO BACALHAU"/>
        <s v="EAT1877"/>
        <s v="Estepe"/>
        <s v="Churrascaria e Pizzaria Bode do Paraíba "/>
        <s v="RESTAURANTE BENEDICTUS"/>
        <s v="Monster Dog"/>
        <s v="BUTIQUIM ON CE TA"/>
        <s v="STELLE ALIMENTOS"/>
        <s v="1929 TRATTORIA MODERNA"/>
        <s v="BUDDHA RASA CAFE BISTRO"/>
        <s v="SORVETE BRASIL"/>
        <s v="BARBARUS"/>
        <s v="ROPER BEER STORE"/>
        <s v="INTELIG CONSULTORIA"/>
        <s v="HCP CULINARIA BRASILEIRA"/>
        <s v="EL FAROL"/>
        <s v="Segredos da Ásia"/>
        <s v="RESTAURANTE KISABOR"/>
        <s v="THE LUMBERJACK BURGERS"/>
        <s v="La Vigna - Especialidades Regionais"/>
        <s v="KENDI CAFETERIA"/>
        <s v="RESTAURANTE TROPEIRO MINEIRO"/>
        <s v="MIRANTE DE GERIBA"/>
        <s v="BELISCOS CAFE BISTRO"/>
        <s v="NEKO SUSHI LOUNGE BAR"/>
        <s v="ORIGINALE EXPERIENCE"/>
        <s v="BREJA E ESPETINHO"/>
        <s v="MOA GRÃO"/>
        <s v="SOHO PUB"/>
        <s v="RESTAURANTE DA AMIZADE"/>
        <s v="OSTERIA LA CAMPAGNAGA"/>
        <s v="Santa Confraria"/>
        <s v="MUSIC PUB"/>
        <s v="CAPIM ROSA CHA- MUCUGE"/>
        <s v="SUSHI JAPA LAGOA SANTA"/>
        <s v="LANCHONETE IMPERIAL"/>
        <s v="Restaurante Peixe vivo"/>
        <s v="PIZZA MAKERS"/>
        <s v="SPOLETO BOULEVARD NACOES"/>
        <s v="RESENHAS PUB HAMBURGUERIA, CHOPERIA E PETISCARIA"/>
        <s v="MIRANTE ALTO DA SERRA"/>
        <s v="RESTAURANTE O PESCADOR"/>
        <s v="PINA COCKTAILS E CO"/>
        <s v="SAN VALENTINO"/>
        <s v="MILAGRES DO PORTO"/>
        <s v="CASA COLONIAL RITTER"/>
        <s v="FRIENDS HAMBURGUERIA"/>
        <s v="Chez Marilia"/>
        <s v="LUCELIA SANTANA DE OLIVEIRA"/>
        <s v="TABACARIA DU DELL"/>
        <s v="KMIN DE CASA"/>
        <s v="RECANTO PURURUCA"/>
        <s v="CACHACA SOCIAL CLUB"/>
        <s v="RESTAURANTE ALHO E OLEO"/>
        <s v="DOM LANCHES E SALGADOS"/>
        <s v="LE SORELLE BISTRO"/>
        <s v="CHURRASCOOK"/>
        <s v="birosca quadimarço "/>
        <s v="MALU COXINHAS"/>
        <s v="MARQUINHOS LANCHES"/>
        <s v="NV TRANSPORTES"/>
        <s v="BAIXO OESTE RESTAURANTE"/>
        <s v="GO BOX"/>
        <s v="ICE CREAMY OLIMPIA"/>
        <s v="RESTAURANTE E PIZZARIA PANELA DE FERRO LTDA"/>
        <s v="NA PRACA EVENTOS E BUFFET"/>
        <s v="DIVINO TEMPERO"/>
        <s v="VIMPORT"/>
        <s v="MIX FAST FOOD"/>
        <s v="Restaurante Cibi Sana"/>
        <s v="HILTON COPACABANA RIO DE JANEIRO"/>
        <s v="MANIA DE CHURRASCO PRIME STEAK HOUSE BOTAFOGO PRAIA SHO"/>
        <s v="CASA DO CHEF"/>
        <s v="LANCHONETE THAIS"/>
        <s v="TROINA"/>
        <s v="Big X Picanha"/>
        <s v="SPAZIO BY SANTO DISCO"/>
        <s v="WANDO LANCHES"/>
        <s v="PALADAR BISTRO"/>
        <s v="ESPETINHO PAIS &amp; FILHOS BAR E DISTRIBUIDORA SNOOKER BAR"/>
        <s v="COLARINHO DA SERRA"/>
        <s v="ORGULHO CUIABANO"/>
        <s v="MANIA DE CHURRASCO PRIME STEAK HOUSE VIVA IBIRAPUERA"/>
        <s v="MANIA DE CHURRASCO PRIME STEAK HOUSE MARKET PLACE"/>
        <s v="MANIA DE CHURRASCO PRIME STEAK HOUSE PRIME ELDORADO"/>
        <s v="Chocolate Lugano"/>
        <s v="DELLICATA"/>
        <s v="CONVENIENCIA ROCHA"/>
        <s v="PARADISE HOSTEL ILHA GRANDE"/>
        <s v="O PORAO CERVEJAS DO MUNDO"/>
        <s v="CASA DO BOLO EJ"/>
        <s v="LANCHONETE E RESTAURANTE KING BURGUER"/>
        <s v="HOTEL E RESTAURANTE"/>
        <s v="Fazendinha Pompéia "/>
        <s v="FLOWERS CULINARIA ORIENTAL"/>
        <s v="RESTAURANTE DEUS SEJA LOUVADO"/>
        <s v="DELÍCIAS DO TRIGO"/>
        <s v="RESTAURANTE RUA DA PALHA"/>
        <s v="PRIMOS BOLOS"/>
        <s v="ATELIE GASTRONOMICO"/>
        <s v="PADARIA ESTRELA"/>
        <s v="CHURRASCARIA CAMPESTRE"/>
        <s v="BUTECO DE MINAS"/>
        <s v="LANCHONETE NOVA CRIXAS"/>
        <s v="MERCANTIL SAO BENEDITO"/>
        <s v="POUSADA E RESTAURANTE SERIDO"/>
        <s v="VILLA BISTRO"/>
        <s v="A QUITUTEIRA"/>
        <s v="CLINICA DE NUTRICAO E ESPACO SAUDAVEL VIDA E SAUDE"/>
        <s v="RESTAURANTE TOMAZ"/>
        <s v="RESTAURANTE BOM A BESSA"/>
        <s v="ESPETO MANIA"/>
        <s v="NEGUINHO SONORIZACAO"/>
        <s v="ARETE PIZZARIA"/>
        <s v="RANCHO DA LAGOA"/>
        <s v="PADARIA E CONFEITARIA LA DI CASA"/>
        <s v="CHURRASCARIA E PIZZARIA RIBEIRO"/>
        <s v="EMPORIO DA GRANOLA"/>
        <s v="PIZZARIA PAULISTA"/>
        <s v="DEL CASTEL"/>
        <s v="CAFE DA ANA"/>
        <s v="CAIO GATIADO LANCHES"/>
        <s v="SABORES VARIADOS"/>
        <s v="Bela Gula Pizzaria Ltda"/>
        <s v="PISCINAO DE ROMA"/>
        <s v="Iceburger"/>
        <s v="POINT DO LANCHE"/>
        <s v="NAZA ALTERNATIVA"/>
        <s v="ETC E TAL"/>
        <s v="CASA DA PIZZA"/>
        <s v="OCA SPETUS BAR"/>
        <s v="RESTAURANTE E LANCHONETE BOAS NOVAS"/>
        <s v="KINTAI"/>
        <s v="PESQUE PAGUE RECANTO DOS PASSAROS"/>
        <s v="BAR E RESTAURANTE AMERICA"/>
        <s v="MARIA LOCA PUB"/>
        <s v="BAR E LANCHES MAGNATAS"/>
        <s v="RESTAURANTE BARBIERI"/>
        <s v="RESTAURANTE DA CIDA"/>
        <s v="RESTAURANTE PRAIANOS"/>
        <s v="NO BUTECO"/>
        <s v="DEZOITO36 BURGER AND BEER"/>
        <s v="LACHONETE BAITA BURGUER"/>
        <s v="S A EMPREENDIMENTOS"/>
        <s v="CHOPERIA E LANCHONETE TRIBESS"/>
        <s v="RESTAURANTE DA IRMA CIDA"/>
        <s v="A MI MANERA BISTRO"/>
        <s v="TEBAS CAFE E CONVENIENCIA"/>
        <s v="RESTAURANTE E PIZZARIA ALECRIM"/>
        <s v="TEMPEIRO CASEIRO"/>
        <s v="FAROL DA PRAIA E SERVICOS"/>
        <s v="RESTAURANTE E BAR DO CARVALHO"/>
        <s v="POUSADA LUA E FLOR"/>
        <s v="BUENA ONDA"/>
        <s v="PANIFICADORA CRISTO REIS"/>
        <s v="COZINHA E RESTAURANTE DA RAY"/>
        <s v="PRIVILEGE GARDEN LOUNGE"/>
        <s v="SABOR DA SERRA"/>
        <s v="LAGO DOS TAMBAQUIS"/>
        <s v="Recanto do Peixe"/>
        <s v="Restaurante Frois"/>
        <s v="RESTAURANTE &amp; PIZZARIA VARANDA"/>
        <s v="BAR BUDO"/>
        <s v="BAR DO BICUDO"/>
        <s v="SABOR &amp; PROZA"/>
        <s v="SORVETERIA 40 SABORES"/>
        <s v="ESPETINHO DA GALEGA"/>
        <s v="RESTAURANTE SANTA RITA"/>
        <s v="RESTAURANTE BODE NA BRASA"/>
        <s v="RETIRO SAO JORGE"/>
        <s v="LANCHONETE NOSSA SENHORA DA CONCEICAO"/>
        <s v="GRILL BURGER"/>
        <s v="SHAKERAMA SKAKES E DELICIAS"/>
        <s v="ANCORA HAMBURGUERIA"/>
        <s v="RESTAURANTE CANTINA DAS DELICIAS"/>
        <s v="ENEOCLAC BAR &amp; RESTAURANTE"/>
        <s v="CACAUWAY BELEM"/>
        <s v="RESTAURANTE CLOVIS FILHO"/>
        <s v="BIER VILA"/>
        <s v="MARIA BAGUETTE PÃES E DELICIAS"/>
        <s v="CRISPIM LANCHES"/>
        <s v="PADARIA BOM JESUS"/>
        <s v="CAFE CASA DE PEDRO BARROS"/>
        <s v="RESTAURANTE AZEVEDO"/>
        <s v="ZUCCO BAR E RESTAURANTE"/>
        <s v="SUBWAY MARAGOGI"/>
        <s v="RESTAURANTE PRETA E BENI"/>
        <s v="BALNEARIO PRAINHA DO RIO URUGUAI"/>
        <s v="RESTAURANTE CEARA"/>
        <s v="pizzaria lá em casa"/>
        <s v="GAGUINHO DA CARNE DE SOL"/>
        <s v="SORVETERIA SORVELNDIA"/>
        <s v="ILHA VERDE"/>
        <s v="EMPORIO RESTAURANTE"/>
        <s v="PANIFICADORA CAFE COM LEITE"/>
        <s v="OXENTI BISTRO"/>
        <s v="VALERIA DOS SANTOS NUNES"/>
        <s v="SARAH PARK"/>
        <s v="RESTAURANTE OURO DE MINAS"/>
        <s v="RED'S BAR &amp; ACOUGUE"/>
        <s v="CANTINA DI VERA"/>
        <s v="RESTAURANTE E CHURRASCARIA SANTA MARIA"/>
        <s v="SANCAS TURISMO"/>
        <s v="LANCHONETE DO THIAGO"/>
        <s v="LULA'S BAR E RESTAURANTE"/>
        <s v="RESTAURANTE CABOCLA"/>
        <s v="RP BAR E CONVENIENCIA"/>
        <s v="SITIO SCHNEIDER"/>
        <s v="LA PAROLA PIZZERIA"/>
        <s v="TO EM CASA ACAITERIA"/>
        <s v="LANCHE E MERCADINHO BASTOS"/>
        <s v="RESTAURANTE FORMIGA"/>
        <s v="RESTAURANTE E PETISCARIA MARIA VALENTINA"/>
        <s v="BALMANT'S"/>
        <s v="RESTAURANTE E CHURRASCARIA SABOR CASEIRO"/>
        <s v="BBQ MARIA CHIKA PORCOES E PORCIONADOS"/>
        <s v="MADAME Z STUDIO"/>
        <s v="RECANTO CASCATA V13"/>
        <s v="DIGAO LANCHES"/>
        <s v="DOCE CAFE &amp; BISTRO"/>
        <s v="ALTO DA SERRA COMERCIO E SERVICOS"/>
        <s v="Pizzaria Mangabeiras"/>
        <s v="Churrascaria Benetti"/>
        <s v="SHALON PIZZARIA E BURGER"/>
        <s v="BOTECO DA MARIA"/>
        <s v="BELISCO"/>
        <s v="RESTAURANTE DONA MARIA"/>
        <s v="BAR DO ALEMAO"/>
        <s v="QUITANDA IZABEL FERNANDES"/>
        <s v="POUSADA E RESTAURANTE JARDIM CAPARAO"/>
        <s v="JOHNS BURGUES HAMBURGUERIA E SORVETERIA"/>
        <s v="CONVENIENCIA CAMINHO DA PEDRA"/>
        <s v="MOTEL REAL GOLDEN"/>
        <s v="RESTAURANTE E LANCHONETE ALVORADA"/>
        <s v="RESTAURANTE COZINHA DICASA"/>
        <s v="PORCADEIRO LANCHONETE"/>
        <s v="HOTEL LAGHETTO STILO HIGIENOPOLIS"/>
        <s v="Hoteis Everest"/>
        <s v="Varanda Grill Faria Lima"/>
        <s v="Xicara da Silva"/>
        <s v="SORVETERIA E LANCHONETE HULA-HULA"/>
        <s v="ALOHA POKE BRASIL"/>
        <s v="SHOW DA NATUREZA"/>
        <s v="Ponto &amp; Vinho Wine Bar"/>
        <s v="RESTAURANTE OLIVEIRA ALMEIDA"/>
        <s v="PORTO DAS PIZZAS"/>
        <s v="Marcos Ferrari de Albuquerque"/>
        <s v="QUINTAL MERAKI RESTO"/>
        <s v="ESPACO DE ALIMENTOS FAUZI"/>
        <s v="RESTAURANTE DA AGULHA"/>
        <s v="PIZZARIA COME COME"/>
        <s v="CHURRASCARIA E DANCETERIA JOAO MENALDI"/>
        <s v="REKINTE BOM GOSTO"/>
        <s v="POUSADA E RESTAURANTE ALTO DA SERRA"/>
        <s v="OFICINA ARTE DIFERENTE"/>
        <s v="PREVILEGIOS"/>
        <s v="BANANA FOOD"/>
        <s v="PASTELARIA &amp; LANCHONETE BMG"/>
        <s v="HOTEL PRIVILLEGE"/>
        <s v="HOTEL FAZENDA CAMBARÁ"/>
        <s v="DOGAO PIZZA"/>
        <s v="LANCHONETE DO TIAO"/>
        <s v="Sabores da Terra Restaurante &amp; Bar"/>
        <s v="RESTAURANTE E BAR CASARAO"/>
        <s v="CHURRASQUINHO DO JOAO"/>
        <s v="FAZENDA VIGANO IBIRITE"/>
        <s v="RESTAURANTE E CHURRASCARIA NOSSA SENHORA DAS GRACAS"/>
        <s v="NATURALIA ARMAZEM E COZINHA FUNCIONAL"/>
        <s v="RESTAURANTE DA VERA"/>
        <s v="PANELA CHEIA"/>
        <s v="TOP SOM E SR HAMBURGUER"/>
        <s v="ORI SUSHI"/>
        <s v="RESTAURANTE VENEZA"/>
        <s v="ACAI MAIS SABOR"/>
        <s v="MORDOMOS DO REI"/>
        <s v="COGUMELO BISTRO"/>
        <s v="BUFFET E DECORACOES ANE ANE"/>
        <s v="MUSTAKO RESTAURANTE"/>
        <s v="RESTAURANTE DO CHIQUINHO"/>
        <s v="VIA GENOVA PIZZARIA"/>
        <s v="SIRIA ESPACO"/>
        <s v="TAPIOQUINHA DO MIGUEL"/>
        <s v="BATATA ALTER"/>
        <s v="Vivenda do Camarão"/>
        <s v="LUSITANIA"/>
        <s v="RESTAURANTE SAMBAQUI"/>
        <s v="N&amp;M"/>
        <s v="LANCHONETE E RESTAURANTE SERRA DOURADA"/>
        <s v="SEU PORCO"/>
        <s v="LUAR DO LEAO"/>
        <s v="RESTAURANTE E PIZZARIA DIVINO SABOR"/>
        <s v="DELICIAS DO CORREGO"/>
        <s v="GRELHADOS PIZZARIA"/>
        <s v="PETRY FEST HAUS"/>
        <s v="L.A LANCHES"/>
        <s v="LANCHONETE SABOR DA PICANHA"/>
        <s v="O MAGICO DAS PIZZAS"/>
        <s v="Hotel Laghetto Stilo Barra Rio"/>
        <s v="PARADA SAO SEBASTIAO"/>
        <s v="ISLA RESTAURANTE"/>
        <s v="RESTAURANTE BARROKA"/>
        <s v="JO E MANOEL"/>
        <s v="RECANTO DO SABIA"/>
        <s v="POUSADA MECEJANA"/>
        <s v="COZINHA DO BAHIANO"/>
        <s v="CABANA TIA LENE"/>
        <s v="CABANA AMENDOEIRA"/>
        <s v="MR. JACK"/>
        <s v="DINA HOTEL"/>
        <s v="CHOCOLATERIA SERRA DE MINAS"/>
        <s v="ZOZA BISTRO"/>
        <s v="CHURRASCARIA CANAA"/>
        <s v="CAFE COLONIAL LOMBA GRANDE"/>
        <s v="CAFE COLONIAL QUEIJOS ITUPEVA"/>
        <s v="RESTAURANTE DA SESE"/>
        <s v="KANPAI"/>
        <s v="NATURAL FOODS"/>
        <s v="AMADIS BAR"/>
        <s v="SORVETERIA VENEZA"/>
        <s v="KIBOM CHOPERIA"/>
        <s v="ZUZU GOURMET"/>
        <s v="PIZZA DA ROCA"/>
        <s v="HORTA 31"/>
        <s v="CASARAO PIZZARIA"/>
        <s v="HUMBERTO JOSE HAGIME ALVARENGA"/>
        <s v="ALBERTONI'S A LA CARTE"/>
        <s v="BARUK GRILL"/>
        <s v="CARAVANA FOOD TRUCK"/>
        <s v="SANTE GASTRONOMIA E CHOPERIA"/>
        <s v="FELICI PIZZARIA"/>
        <s v="SPETTARIA &amp; CIA"/>
        <s v="BARREADO &amp; CIA"/>
        <s v="PIKITAS"/>
        <s v="CHURRASQUINHO DA ESQUINA"/>
        <s v="RESTAURANTE TIO CHICO "/>
        <s v="HAKUNA BATATA"/>
        <s v="DOS REIS TUR"/>
        <s v="CLUBE RECREATIVO FACHETTI"/>
        <s v="LANCHES E HOT DOG D' ALINI"/>
        <s v="STRIKE 364"/>
        <s v="LA CAVE"/>
        <s v="TERRA SECA'S LANCHE"/>
        <s v="TARDEZINHA GRILL &amp; FISHES"/>
        <s v="ESPACO DO FORRO"/>
        <s v="D' GUST RESTAURANTE"/>
        <s v="CASEBRE"/>
        <s v="MI CORAZON"/>
        <s v="EL COCINERO PIZZARIA EXPRESS"/>
        <s v="CARINA ALVES GONCALVES EIRELI"/>
        <s v="SAL DA TERRA"/>
        <s v="RESTAURANTE E PETISCARIA SOARES"/>
        <s v="RESTAURANTE MANGIARE&quot;&quot;"/>
        <s v="SUPREME ACAI"/>
        <s v="vintage restaurante"/>
        <s v="B3 BEER"/>
        <s v="P W M RESTAURANTE"/>
        <s v="BARRACA POR DO SOL"/>
        <s v="HOTEL MEIRELES"/>
        <s v="MARIAS RESTAURANTE E PASTELARIA"/>
        <s v="RESTAURANTE RECANTO DA FIGUEIRA"/>
        <s v="RESTAURANTE SABOR DIVINO"/>
        <s v="NERO PLATEA CIBUM"/>
        <s v="CAPITAO PEPPERONI PIZZARIA"/>
        <s v="MEX STEAK BEER"/>
        <s v="QUIOSQUE DA NEIDE"/>
        <s v="SOBERANO SABOR"/>
        <s v="Luka`s Petiscaria"/>
        <s v="PANIFICADORA DOCE E SABOR"/>
        <s v="jessica beatris konrath"/>
        <s v="LA CENTRAL"/>
        <s v="RESTAURANTE SABORES DA SERRA"/>
        <s v="SUPERMERCADO PLANALTO"/>
        <s v="POKE SIM COMERCIO E DISTRIBUICAO DE ALIMENTOS"/>
        <s v="VITRINE DO QUEIJO"/>
        <s v="QUINTAL DA LAGOA"/>
        <s v="CONTEMPORANIUM"/>
        <s v="PORTAL DO PEABIRU"/>
        <s v="RESTAURANTE CHULETAO"/>
        <s v="MEU CANTINHO"/>
        <s v="We Are Bastards"/>
        <s v="A PLAGE LOUNGE"/>
        <s v="HOPS CERVEJAS ESPECIAIS"/>
        <s v="BRISTOL UBA HOTEL"/>
        <s v="TARTUFERIA SAN PAOLO"/>
        <s v="LE PUB"/>
        <s v="JEREMIAS ARTE &amp; BAR"/>
        <s v="PRAZERES DO PEIXE"/>
        <s v="CASA CINCO PUB"/>
        <s v="SAFRA STUDIO CAFE"/>
        <s v="LECKER WITMARSUM"/>
        <s v="VIA PIZZA FORNO A LENHA"/>
        <s v="LUGS BATATA BELGA"/>
        <s v="TIO BAKINAS SANDUICHERIA"/>
        <s v="PARADA RECANTO DO SABOR"/>
        <s v="SPETACOLLO BAR E RESTAURANTE"/>
        <s v="RECANTO DO ACAI"/>
        <s v="MAGNA RESTAURANTE"/>
        <s v="CAPRICHO RESTAURANTE E PIZZARIA"/>
        <s v="GALERIA"/>
        <s v="BAR 54"/>
        <s v="UNDERGROUND BURGER"/>
        <s v="VILA BOA CERVEJARIA"/>
        <s v="CAFE 283"/>
        <s v="ZATA ESPETINHOS"/>
        <s v="CARACOL ICE CREAM ROLLS"/>
        <s v="TROPZZ"/>
        <s v="BOMBONIERE CINE CATARATAS"/>
        <s v="BANZEIRO COZINHA AMAZONICA"/>
        <s v="OTR PUB"/>
        <s v="CALCADA ALTA"/>
        <s v="NOISETTE CHOCOLATES"/>
        <s v="BAR DO CHICO"/>
        <s v="BAKANA"/>
        <s v="RIO BAHIA RESTAURANTE BAR LTDA"/>
        <s v="STREET FOOD CHEF"/>
        <s v="BOTEQUIM MANDA BRASA"/>
        <s v="JERIMUM CERVEJARIA"/>
        <s v="BISTRO 112"/>
        <s v="DR. RESTAURANTE"/>
        <s v="CONTAINER LANCHES PRENSADOS"/>
        <s v="Quintal da Serra Café Colonial Rural &amp; Eventos"/>
        <s v="MASSALA"/>
        <s v="ZIMBRO GIN&amp;TONIC BAR"/>
        <s v="CAMPING POUSADA PICO DA GALERA"/>
        <s v="La Cakerie"/>
        <s v="RESTAURANTE CASA BRANCA"/>
        <s v="CAFE COM TUCUMA"/>
        <s v="BR BREW"/>
        <s v="SOHO HOOKAH LOUNGE"/>
        <s v="Alta Vista Administradora"/>
        <s v="BRAVA GASTROBAR"/>
        <s v="Ilhas do Lago Administradora"/>
        <s v="MIRANTE MADEIRA"/>
        <s v="HAMBURGUERIA"/>
        <s v="YAKIMAKI TEMAKERIA"/>
        <s v="MARCO ZERO"/>
        <s v="FORNERIA DI VILLA"/>
        <s v="SERTARENA BAR E RESTAURANTE"/>
        <s v="ARMAZEM SABOR MAIOR"/>
        <s v="NOVO ORIENTE"/>
        <s v="PRANA CAFE"/>
        <s v="FORNALHA"/>
        <s v="CAFE COM GRACA"/>
        <s v="PRAIANO BAR"/>
        <s v="CANTINA BRISAMAR"/>
        <s v="MAIS BEEF"/>
        <s v="BAR DO NETO"/>
        <s v="BRASILEIRA GOURMET"/>
        <s v="WOLFF RESTAURANTE E CAFE"/>
        <s v="HAUS BEEF"/>
        <s v="RESTAURANTE E PETISCO BOM SABOR"/>
        <s v="KADU LANCHES"/>
        <s v="BUBBLE MIX JL"/>
        <s v="SOPARIA AMAZONICA"/>
        <s v="RESTAURANTE DO CAPELA"/>
        <s v="COCO PIMENTA GASTROBAR"/>
        <s v="ARMAZEN"/>
        <s v="Lanchonete e Restaurante Bar do Ponto Sao Lourenço Ltda"/>
        <s v="ALLVITA RESTAURANTE"/>
        <s v="YAKISOBA SALVADOR"/>
        <s v="BOTEQUIM POR ACASO"/>
        <s v="Roberta Costa Valle de Mello"/>
        <s v="HARD ROCK CAFE"/>
        <s v="ALFA BEACH AQUARIU'S"/>
        <s v="DEJOUR"/>
        <s v="MALABARISTA CAFE"/>
        <s v="HARAD"/>
        <s v="SAO ARNULFO PUB"/>
        <s v="AMARAMASSA"/>
        <s v="AVENIDA PAULISTA"/>
        <s v="POUSADA VILA PARNAIBA"/>
        <s v="GANESH"/>
        <s v="THE BOUA"/>
        <s v="CESAR ESPETOS"/>
        <s v="JANELA"/>
        <s v="HARU"/>
        <s v="SPEAK BURGUER"/>
        <s v="FILIPPO MASSAS"/>
        <s v="DR. CAMARAO CHOPP MUSIC"/>
        <s v="HANK'S ORIGINAL BURGUER"/>
        <s v="DAISUKI CULINARIA JAPONESA"/>
        <s v="G S G ALIMENTOS"/>
        <s v="Rena Cafeteria"/>
        <s v="BARBARAO"/>
        <s v="Cheff Osvaldo Gastronomia"/>
        <s v="J P PETISCARIA"/>
        <s v="BROCADOS BURGUER"/>
        <s v="WINE NOT"/>
        <s v="DOM CASEIRO"/>
        <s v="BRONX BURGERS"/>
        <s v="BROTHERS MEALS"/>
        <s v="A SAIDEIRA"/>
        <s v="O EMPORIO DOS CONGELADOS"/>
        <s v="Domino's Jaragua BH"/>
        <s v="RESTAURANTE MISTURA ALAGOANA"/>
        <s v="CASARAO 050"/>
        <s v="Sucão Jundiaí"/>
        <s v="PIZZA HOLLIC"/>
        <s v="GOLFINHOS BAR E RESTAURANTE"/>
        <s v="OPEN TAP"/>
        <s v="TERRACO LATORRE"/>
        <s v="BOULEVARD CHAMPAGNAT RESTAURANTE"/>
        <s v="LA BARBARA"/>
        <s v="TIOBAK - EXPRESS"/>
        <s v="LOJA KONI"/>
        <s v="GARAGEM DO CHOPP"/>
        <s v="CANTO BURITIS"/>
        <s v="MILK SHAKE MIX LUZIANIA"/>
        <s v="HOLLAND CAFE"/>
        <s v="LORIENT BISTRO"/>
        <s v="TAIPEI BUFFET"/>
        <s v="MR CHING"/>
        <s v="BELLA GULLA"/>
        <s v="TATAIA RESTAURANTE"/>
        <s v="PALHOCA OCEANO"/>
        <s v="BAR DO JOAO PINHEIRO"/>
        <s v="SOBRE ONDAS - RESTAURANTE"/>
        <s v="ARMAZEM WINE &amp; BEER"/>
        <s v="Takedo Delivery"/>
        <s v="BEBIDAS FINAS RONDONOPOLIS"/>
        <s v="TEIKE BAR E RESTAURANTE"/>
        <s v="LANCHONETE E SORVETERIA SABOR DO SUL"/>
        <s v="RESTAURANTE VILA DO FAUSTO LTDA"/>
        <s v="COMERCIO DE ALIMENTOS 2 IRMAOS LTDA "/>
        <s v="COFFE BEER PETISCARIA"/>
        <s v="MISSIGEL SORVETES"/>
        <s v="POUSADA MANHA DE SOL"/>
        <s v="MANIA DE CHURRASCO PRIME STEAK HOUSE"/>
        <s v="Mei Mei São Bernardo"/>
        <s v="GRILETTO "/>
        <s v="CHA COMIGO"/>
        <s v="ICEBAR BRASIL"/>
        <s v="RESTAURANTE PURO SABOR"/>
        <s v="THE BURGERS"/>
        <s v="RGOES RESTAURANTE LTDA"/>
        <s v="BUXIXO ENTRETENIMENTO"/>
        <s v="WAVE POKE"/>
        <s v="TIOBAK - DELIVERY"/>
        <s v="RIVA CASSAROTO ARTE DE COMER"/>
        <s v="SO CAMARAO"/>
        <s v="GAS SUPER MARIO"/>
        <s v="Café e Delicias da Roça"/>
        <s v="Bona Trattoria"/>
        <s v="TOCA DA ONCA"/>
        <s v="CHOPP E GRILL"/>
        <s v="BARRACA CATAVENTO"/>
        <s v="MBMars Comercio de alimentos e bebidas eirelli"/>
        <s v="AMB restaurante"/>
        <s v="Lug's "/>
        <s v="BISTRO DO POETA"/>
        <s v="SANTOFICIO"/>
        <s v="Moncloa Tea Boutique"/>
        <s v="KRUGER RESTAURANTE E PIZZARIA"/>
        <s v="BSM STEAK"/>
        <s v="J&amp;F GOURMET"/>
        <s v="BISTRO DI PASTA"/>
        <s v="Cerejeira Suzano"/>
        <s v="GIULIETTA CAFE, PASTO &amp; PIZZA"/>
        <s v="RASSELBOCK"/>
        <s v="DIVINO FOGAO - COMIDA DA FAZENDA"/>
        <s v="LUIGI SELERI 16 DE MARCO"/>
        <s v="Tropea "/>
        <s v="OFICINA DO CHURRASCO"/>
        <s v="HOTN' TENDER"/>
        <s v="CAFE NA VO"/>
        <s v="Ryuu Akai Sushi Bar"/>
        <s v="St. Louis Grill BBQ"/>
        <s v="MINIKALZONE"/>
        <s v="LE VELO MONTAGNE"/>
        <s v="GUIGA REFEICOES"/>
        <s v="TENENTE 193"/>
        <s v="CAJU RESTAURANTE"/>
        <s v="BM HERINGER SERVIÇOS E REPRESENTAÇÕES EIRELI"/>
        <s v="FORNERIA DA PRAIA"/>
        <s v="FERREIRAS BURGER"/>
        <s v="Fruto da Tribo Acai "/>
        <s v="NAVEGACOES PORTO ITA"/>
        <s v="SALOME BAR"/>
        <s v="VCHEF BURGUER"/>
        <s v="DF COMERCIO DE ALIMENTOS"/>
        <s v="CERVEJARIA 048 LTDA"/>
        <s v="CAPELA RANGOS I BIRITAS"/>
        <s v="GANSARAL"/>
        <s v="GELATERIA MILANI"/>
        <s v="ACAI NO GRAU"/>
        <s v="FOCACCIA COMERCIO E CONSULTORIA"/>
        <s v="LIMOEIRO GASTROBAR"/>
        <s v="RESTAURANTE ORIGINAL SABOR"/>
        <s v="MILKSHAKEMIX CANES"/>
        <s v="Tradi Delivery VN"/>
        <s v="bottega coppola"/>
        <s v="DOMENICO PIZZERIA TRATTORIA"/>
        <s v="RESTAURANTE NATIVO"/>
        <s v="FLAME BAR"/>
        <s v="BARIO"/>
        <s v="GARRAFARIA DU JEGUE"/>
        <s v="TRILHAS DA AMAZONIA - OESTE"/>
        <s v="JP BOUTIQUE DE CARNES"/>
        <s v="O BARRACAO RESTAURANTE CAMPESTRE"/>
        <s v="GUTBIER"/>
        <s v="live beer"/>
        <s v="KOI SUSHI LOUNGE"/>
        <s v="ACANTO"/>
        <s v="DON IRDARA"/>
        <s v="ESPACO TANGARA"/>
        <s v="EX - TOURO"/>
        <s v="PELICANOS PETISCARIA"/>
        <s v="SORVETERIA PEREIRA &amp; SANTIAGO"/>
        <s v="RESTAURANTE XICA'S BISTRO"/>
        <s v="POUSADA SERIDO CAICO"/>
        <s v="FREDS GREGUINHO"/>
        <s v="DUBISTRO COMEDORIA FITNESS"/>
        <s v="VILLAGIO RESTAURANTE E EVENTOS"/>
        <s v="DOCE D'OCE"/>
        <s v="MI GARBA!"/>
        <s v="MIRACULO TURISMO E RECEPTIVO"/>
        <s v="CAFE TROPICAL"/>
        <s v="SABOR DA TENDA"/>
        <s v="ESPACO IMERSE"/>
        <s v="MIA CONFEITARIA E RESTAURANTE"/>
        <s v="VEZPA PIZZARIA"/>
        <s v="L7 GROUP"/>
        <s v="ACEITE FORNERIA"/>
        <s v="CAPRICA BURGER E PIZZA"/>
        <s v="VILA ANTONIETA"/>
        <s v="SPETU'S BOM A BESSA"/>
        <s v="NYCW"/>
        <s v="ZITI &amp; CO. COMFORT FOOD"/>
        <s v="SANDUBA DO GORDINHO"/>
        <s v="SONHUS PANIFICADORA"/>
        <s v="Cais &amp; Porto"/>
        <s v="GRELHADOS"/>
        <s v="LANCHONETE E CHURRASCARIA CARINHOSO"/>
        <s v="BACURI"/>
        <s v="CREME GLACEE"/>
        <s v="Cervejaria Bugio"/>
        <s v="CALABREZZA"/>
        <s v="CAFE PANDORO - EMPORIO ARTESANAL"/>
        <s v="MUNDO DO CHA FORTALEZA"/>
        <s v="GRATITUDE RESTAURANTE"/>
        <s v="PARAISO DO SOL COMPLEXO DE LAZER E RESTAURANTE"/>
        <s v="O TONEL"/>
        <s v="JKF FOODS"/>
        <s v="CAFE PARIS"/>
        <s v="Cookie Stories"/>
        <s v="BEIJUPIRA MURO ALTO"/>
        <s v="Shiraz Shawarma"/>
        <s v="BBQ ROAD"/>
        <s v="PRIME FITNESS"/>
        <s v="Restaurante Barba Azul Búzios"/>
        <s v="MAGO RESTAURANTE"/>
        <s v="EMPADA DA PRACA"/>
        <s v="Baron Gastro Bar"/>
        <s v="CASA DE CHA FILOMENA"/>
        <s v="MANUÊ SUCOS"/>
        <s v="CAFE DONZELO"/>
        <s v="GRAVIOLA LEBLON COMERCIO DE ALIMENTOS E BEBIDAS LTDA"/>
        <s v="HAKUNA BATATA LANCHES"/>
        <s v="POUSADA E RESTAURANTE ENCANTO DO JALAPAO"/>
        <s v="CROASONHO"/>
        <s v="CLO CAFE CRIATIVO"/>
        <s v="SELETO ACAI"/>
        <s v="TUDO LEGAL GOURMET"/>
        <s v="POCKET HAMBURGUERIA"/>
        <s v="ICE BAR FORTALEZA"/>
        <s v="ESTALEIRO"/>
        <s v="SORVETERIA REI CUIABÁ"/>
        <s v="SOL E NEVE JARAGUA"/>
        <s v="BATATA TATU"/>
        <s v="ARENA PUB"/>
        <s v="DIRETORIA BARBEARIA E BAR"/>
        <s v="SOL &amp; VERAO SORVETERIA"/>
        <s v="GUINZA YAKISSOBA E RESTAURANTE"/>
        <s v="EMPORIO MIRANDA"/>
        <s v="DEGUSTE"/>
        <s v="PORTO GAIA"/>
        <s v="CAPITAL BURGUER"/>
        <s v="Brown Burger"/>
        <s v="Domino's Nova Friburgo "/>
        <s v="TERERE GOLD"/>
        <s v="BAGAIA EMPORIO"/>
        <s v="SAO JOAO RESTAURANTE"/>
        <s v="MARGHERITA PIZZA &amp; WINE BAR"/>
        <s v="OLIVIO"/>
        <s v="DECRETO"/>
        <s v="A Casa da Agnes"/>
        <s v="BA PROVINCIA RESTAURANTE E GRILL SA"/>
        <s v="RESTAURANTE, BAR E LANCHONETE ALCERIM"/>
        <s v="ZERO27 BAR E PETISCARIA"/>
        <s v="ACAI DA TERRA DELIVERY"/>
        <s v="PAO DE QUEIJO DA VO LIA"/>
        <s v="MUSTACHE HAND PIZZA"/>
        <s v="MINEIRISSIMO"/>
        <s v="1780 PITZARIA"/>
        <s v="BARRACA DO SAMUKA"/>
        <s v="ARRAZARE PIZZARIA"/>
        <s v="MAR AZUL"/>
        <s v="BEACH BAR"/>
        <s v="SOUL JAZZ BURGER"/>
        <s v="CIENCIA FOOD AND DRINKS"/>
        <s v="CUMBUCO BEACH"/>
        <s v="NIGHT MARKET"/>
        <s v="RESTAURANTE DO CIZINHO"/>
        <s v="OURO CANASTRA Q'JARIA"/>
        <s v="Botequim Sapucaí"/>
        <s v="BLACKPOT FOUNDUE RESTAURANT FLORIANOPOLIS"/>
        <s v="LET'S DRINK ESPETERIA"/>
        <s v="SORVETERIA QUASAR"/>
        <s v="Vila Francisca"/>
        <s v="CHALE CATARINENSE"/>
        <s v="LINGUICARIA SC"/>
        <s v="MELLO'S CHOPP &amp; GRILL"/>
        <s v="SAL E BRASA CHURRASCARIA"/>
        <s v="7 MARIAS PRODUTORA"/>
        <s v="SCHOLL BURGUER"/>
        <s v="Dog King"/>
        <s v="PETISCARIA IMPERIAL"/>
        <s v="RA RESTAURANTE E EVENTOS EIRELI"/>
        <s v="ESPETINHO DO GORDO"/>
        <s v="Cafeteria Original"/>
        <s v="BRISA DEL MAR"/>
        <s v="Sucomix Lanches e Sucos"/>
        <s v="VILLA BEM FEITINHO"/>
        <s v="RESTAURANTE E CHURRASCARIA CAPITAO PARRILLA"/>
        <s v="POUSADA RIVIERA BERTIOGA"/>
        <s v="VIKING BURGUER"/>
        <s v="RAPADURA HAMBURGUER BRASILEIRO"/>
        <s v="TOSCANA GRILL"/>
        <s v="ACAI MISTER SORVETERIA"/>
        <s v="NOVOTEL SOROCABA"/>
        <s v="TO NO TRABALHO FOOD TRUCK"/>
        <s v="TIERRA CHICA"/>
        <s v="RESTAURANTE E POUSADA JEOVA-GIRE"/>
        <s v="Camapum Lanches"/>
        <s v="GEOVANNE SANTIAGO DE AZEVEDO"/>
        <s v="RAMOV COMERCIO DE ALIMENTOS"/>
        <s v="Lotus Sunset Lounge Bar"/>
        <s v="LO DE GERO"/>
        <s v="MANDALA BEACH CLUB BAR"/>
        <s v="MERCEARIA E LANCHONETE PARADINHA"/>
        <s v="HOTEL PORTO CENTER"/>
        <s v="DELIRIUM CAFE BRASILIA"/>
        <s v="PIVATO RESTAURANTE"/>
        <s v="TUCAN AMAZON LODGE"/>
        <s v="FUEGO DEL MEXICO"/>
        <s v="PADARIA PAO SABOR VIVO"/>
        <s v="Hotel Fazenda Pommernland"/>
        <s v="BOTECO DO ELEFANTINHO"/>
        <s v="TRETA CLUBE"/>
        <s v="CAMARGO'S BURGUER II"/>
        <s v="CAFE NO QUINTAL"/>
        <s v="GR EMPREENDIMENTOS"/>
        <s v="BOTEQUIM DA PICANHA"/>
        <s v="HILTON GARDEN INN ITAJAÍ"/>
        <s v="Sabbah"/>
        <s v="MANU CAFE BAKERY E PIZZA"/>
        <s v="LYON BAR E RESTAURANTE"/>
        <s v="RESTAURANTE FONTANA"/>
        <s v="Bread Fast "/>
        <s v="Pousada Matuto Sonhador"/>
        <s v="ESKIMO SORVETES"/>
        <s v="RESTAURANTE HARMONIA DO SABOR"/>
        <s v="LUA NOVA FERRADURINHA"/>
        <s v="MANÉ MPEIER"/>
        <s v="COYOTE ALIMENTACAO LTDA"/>
        <s v="RESTAURANTE E BAR URBANA"/>
        <s v="VELA ATINS"/>
        <s v="Casa de Sucre"/>
        <s v="DON LUCCA CERVEJARIA ESPECIAL E TABACARIA"/>
        <s v="A LENHA TRAMANDAI"/>
        <s v="CASA DO VO RESTAURANTE E LANCHERIA"/>
        <s v="PIZZARIA DOM JOAQUIM"/>
        <s v="Vargas Food Park Eireli"/>
        <s v="PIZZARIA DELLA NONNA"/>
        <s v="BELISSIMO BAR E RESTAURANTE"/>
        <s v="GELATERIA MODERNA"/>
        <s v="CLEIDE CARIOCA"/>
        <s v="Stannis Pub"/>
        <s v="Balburdia Cervejeira"/>
        <s v="Restaurante Recanto do Rouxinol"/>
        <s v="RECANTO FLORES E SABORES"/>
        <s v="QUINTA DE LISBOA"/>
        <s v="PADELLA SAO BENEDITO"/>
        <s v="CURT WINE E BAR"/>
        <s v="MINI-MERCADO E PADARIA BARCELONA"/>
        <s v="VIKING AXES"/>
        <s v="MACA VERDE"/>
        <s v="CASA ADESSO"/>
        <s v="PIZZAS VIER"/>
        <s v="GRAO DELLI"/>
        <s v="HERMANA PAGU"/>
        <s v="SHEESH"/>
        <s v="RECANTO CHEF BUSE"/>
        <s v="BAR E RESTAURANTE 7 DE OUROS"/>
        <s v="PININGA"/>
        <s v="BAR DO ADAO"/>
        <s v="SURF POINT COMEDORIA"/>
        <s v="LANCHE HOLLYWOOD"/>
        <s v="Sina Hamburgueria"/>
        <s v="GHBS"/>
        <s v="KOKEDAMA ILHA GRANDE"/>
        <s v="CARAMELO CAFE"/>
        <s v="NILDA MIX"/>
        <s v="PARAISO ESPACO DE EVENTOS"/>
        <s v="PI PIZZAS"/>
        <s v="RESTAURANTE DA TIA IDE"/>
        <s v="SLIDERS HAMBURGUERIA"/>
        <s v="RESTAURANTE TRES MARIAS"/>
        <s v="J R SUPERMERCADO"/>
        <s v="Bazzar Café"/>
        <s v="BENI KEBAB"/>
        <s v="xxxxx"/>
        <s v="DEGUSTE ORIENTAL"/>
        <s v="BUFFET JESSICA BRANDAO"/>
        <s v="BISTRO DAS MARMITAS"/>
        <s v="SANSEI SUSHI"/>
        <s v="JOS HAMBURGUERIA"/>
        <s v="ILHA DO PARAISO"/>
        <s v="POINT MINEIRO"/>
        <s v="Pandawok"/>
        <s v="911 EVENTOS"/>
        <s v="Tasca do Marquês "/>
        <s v="BARRA MAR BEACH CLUB"/>
        <s v="JS ALVARELLI"/>
        <s v="ROTA CONSTANTE"/>
        <s v="RECEPTIVO &amp; RESTAURANTE CAMINHO DA BARRA"/>
        <s v="HOTEL ALINE"/>
        <s v="ABREU SURIAN HAMBURGUERIA LTDA"/>
        <s v="PAINEIRAS CAFE"/>
        <s v="ARACA SILVESTRE RESTAURANTE"/>
        <s v="MR. FIT FAST FOOD SAUDAVEL"/>
        <s v="RESTAURANTE, LANCHONETE E PIZZARIA CHEIRO VERDE"/>
        <s v="RESTAURANTE PEIXE COM BANANA"/>
        <s v="CHURRASCARIA BRASEIRO GRILL"/>
        <s v="PADARIA VITORIA"/>
        <s v="FRIENDS BURGER 19"/>
        <s v="TROPEIRO DE MINAS"/>
        <s v="Chez Bernard"/>
        <s v="MARIA ZABBE DELLIVERY"/>
        <s v="TABAGRILL PETISCOS BAR"/>
        <s v="CHURRASCARIA O CASARAO"/>
        <s v="ADVOGATO BURGUER"/>
        <s v="DELICIAS DA CELIA CAFE"/>
        <s v="BOTECO CERVEJA &amp; AMIGOS"/>
        <s v="KUARA"/>
        <s v="Restaurante Ventana Nações"/>
        <s v="POUSADA E CONVENIENCIA ECOLOGIA"/>
        <s v="RESTAURANTE PRAIA DE FORA"/>
        <s v="HOTEL POUSADA PARK DAS AGUAS"/>
        <s v="POTENCIA CHOPP"/>
        <s v="CAFE DO VILA"/>
        <s v="CACAU SHOW TAQUARAL"/>
        <s v="Irmandade Cervejaria Artesanal"/>
        <s v="SUSHI PRIME LTDA"/>
        <s v="BARRIL 8000 MEIER"/>
        <s v="Cervejaria KKB"/>
        <s v="BOROGODO COMIDARIA"/>
        <s v="firenze paes e doces"/>
        <s v="POUSADA OHANA BUZIOS"/>
        <s v="ROTISSERIE CAIAFFATOUR"/>
        <s v="DOG &amp; ACAI DO GANSO"/>
        <s v="SAMSARA"/>
        <s v="SABOR E ARTE COZINHA ARTESANAL"/>
        <s v="Quiero Café "/>
        <s v="EFFO"/>
        <s v="Cafelândia "/>
        <s v="IMPERIO ACAI"/>
        <s v="Dito Cujo "/>
        <s v="BENEVENTO CHOCOLATE E CAFE"/>
        <s v="QBEC"/>
        <s v="BEER GARDEN"/>
        <s v="RAIZ DE SOL RESTAURANTE BAIANO E TAPIOCARIA"/>
        <s v="DEL FUEGO"/>
        <s v="PASTA &amp; VINO RESTAURANTE EIRELI"/>
        <s v="Padaria e Restaurante Iannuzzi"/>
        <s v="ESTACAO B-12"/>
        <s v="RIBEIRA DOS ICÓS"/>
        <s v="BOTECO N 1"/>
        <s v="Mister Caldo"/>
        <s v="SAMUCA'S BAR"/>
        <s v="Pastel da Barao Lanches"/>
        <s v="ZONA SUL CAFE E SABORES"/>
        <s v="PASTELARIA E LANCHONETE CANTINHO DA TATA"/>
        <s v="JUN MAYEDA RESTAURANTE LTDA"/>
        <s v="NONNO NICO RESTOBAR"/>
        <s v="CLEMENTE &amp; ALVARELLI"/>
        <s v="Chez Monino"/>
        <s v="CELESTE HAMBURGUERIA"/>
        <s v="Café Belvedere - Bar Oz Beer House"/>
        <s v="SAMBISTRO"/>
        <s v="LETE S CAFETERIA"/>
        <s v="POUSADA DO MUALEM"/>
        <s v="JAPA JA RESTAURANTE"/>
        <s v="ZAP BURGUER "/>
        <s v="BOTECO DA FONTE"/>
        <s v="SOPHI'S"/>
        <s v="CASA DO REI"/>
        <s v="CEU DE CORUMBAU"/>
        <s v="Restaurante Ferrero"/>
        <s v="DNONNA"/>
        <s v="KUKA FRESCA CAFE E BAR"/>
        <s v="sol e neve"/>
        <s v="Campo 7 amigos"/>
        <s v="CHURRASCARIA E TAPIOCARIA SABORES DA SERRA"/>
        <s v="REFUGIO URBANO"/>
        <s v="CREMAGE CAFETERIA"/>
        <s v="JONY MILANESA CLUB"/>
        <s v="Gless Nails Spa Coffee Bar"/>
        <s v="DI CAFFE"/>
        <s v="PIZZARIA E RESTAURANTE MASSAS FINAS"/>
        <s v="Biudes Espetos Delivery"/>
        <s v="CHOPP CLUB"/>
        <s v="SAGRADO SAL"/>
        <s v="PALAZZO"/>
        <s v="Ibiza deck bar"/>
        <s v="MANGUE ATINS"/>
        <s v="Delicia da Hayden Restaurante"/>
        <s v="VILLA RICA POUSADA BOUTIQUE"/>
        <s v="BARBARA FRANCESCA SONVEZZO CARDIN"/>
        <s v="Burger Mais"/>
        <s v="SALADENHA"/>
        <s v="SR KALANGO FOODPARK"/>
        <s v="ARN Serviços Gastronômicos"/>
        <s v="PONTAL GOURMET E TURISMO"/>
        <s v="BARACCHETTA EMPORIO"/>
        <s v="Maria Açaí - Saens Peña"/>
        <s v="REFUGIO BAR E CAFE"/>
        <s v="LUMA STEAKHOUSE"/>
        <s v="PIZZAS E MASSAS PAROMAS"/>
        <s v="GRILL SERRANO RESTAURANTE"/>
        <s v="AGMD SPORTS BAR"/>
        <s v="BRASEIRO DA VILA"/>
        <s v="CALLIANDRA"/>
        <s v="EMPREENDIMENTOS OLIVA"/>
        <s v="FLUTUANTE PARADISE"/>
        <s v="REI DO CAMARAO RESTAURANTE E POUSADA"/>
        <s v="Brique Morumbi"/>
        <s v="FOGO &amp; BRASA PATOS - CHURRASCARIA E PETISCARIA"/>
        <s v="SOL E NEVE "/>
        <s v="UP! RESTAURANTE E BAR"/>
        <s v="RESTAURANTE O BARRETAO"/>
        <s v="ESPETINHO DO GUGA+"/>
        <s v="ASTRAL BEACH"/>
        <s v="FENIX PIZZARIA E LANCHONETE"/>
        <s v="WAFL FOOD ALIMENTACAO"/>
        <s v="BURGERS"/>
        <s v="ALSO PIZZARIA"/>
        <s v="GRA BISTRO"/>
        <s v="PIPAS BAR E RESTAURANTE"/>
        <s v="FORNERIA ROMA"/>
        <s v="ESPETINHO DA TE"/>
        <s v="BAR E CHURRASCARIA MARIA FUMACA"/>
        <s v="RESTAURANTE RURAL PARAISO DAS MONTANHAS"/>
        <s v="MILK SHAKE SHOW SORVETERIA"/>
        <s v="TOMATITO COZINHA MEDITERRANEA"/>
        <s v="Strike Berlin Boliche e Choperia"/>
        <s v="OLIVER'S PIZZA "/>
        <s v="OLIV"/>
        <s v=" COSTELARIA"/>
        <s v="BAR DO NANDO"/>
        <s v="PAPO CABECA"/>
        <s v="BISTRO DO GUEGORY"/>
        <s v="RELIQUIA RESTAURANTE"/>
        <s v="SOUZA AGUIAR"/>
        <s v="BOSTON RIBS"/>
        <s v="TWOHOUSE"/>
        <s v="ZAP BURGUER"/>
        <s v="DAMME ESMALTERIA"/>
        <s v="RESTAURANTE E CHURRASCARIA BOA VISTA"/>
        <s v="GARAGE BRASA &amp; BEER"/>
        <s v="Chuvisco Bar"/>
        <s v="Parnamirim 121"/>
        <s v="AP AGUAS MINERAL"/>
        <s v="MERCEARIA SANTA RITA"/>
        <s v="POUSADA BAHAY TATU"/>
        <s v="CELEIRO DO CHEF"/>
        <s v="GALGO BEER HOUSE"/>
        <s v="Caracol "/>
        <s v="CERVEJARIA SUINGA"/>
        <s v="MR. BULL"/>
        <s v="A BAIANINHA CAFE BISTRO 2"/>
        <s v="CASA DA PRACINHA"/>
        <s v="JR CONSULTORIA"/>
        <s v="MADERO SERGIPE"/>
        <s v="SORVETE MUU"/>
        <s v="ELISANGELA SERVICOS"/>
        <s v="QUINTAL PAULISTANO BAR"/>
        <s v="Restaurante Casa Portuguesa, com Certeza..."/>
        <s v="LANDIM BUFFET"/>
        <s v="BISTRO DA FLAVIA"/>
        <s v="Malie Sushi"/>
        <s v="ISCA HAMBURGUERIA ARTESANAL"/>
        <s v="RESTAURANTE E PARADOURO DA FAZENDA"/>
        <s v="BAR E RESTAURANTE - ENCANTOS DA BARRA"/>
        <s v="RESTAURANTE &amp; CHOPERIA 44"/>
        <s v="RESERVA JONNY"/>
        <s v="BARRACA GUARAIRAS"/>
        <s v="BEAT BURGER"/>
        <s v="MARIA DA VILA"/>
        <s v="ITAMAR DOS SANTOS SILVA"/>
        <s v="Plaza Inn Week Inn"/>
        <s v="BUFFET SAIANI"/>
        <s v="RESTAURANTE BAGGIO"/>
        <s v="TOCA DO CABOCLO POUSO ALEGRE"/>
        <s v="APRISCO LANCHES - CENTRO"/>
        <s v="APRISCO LANCHES - BOSQUE DA PRAIA"/>
        <s v="APRISCO LANCHES - CIDADE PRAIANA"/>
        <s v="DOMINO'S PIZZARIA"/>
        <s v="POTI-PIRA COMPLEXO TURÍSTICO DE LAZER"/>
        <s v="Mar e Cia Restaurante"/>
        <s v="SANTO KANTO CAFE"/>
        <s v="Casa Bonita Restaurante e lancheria"/>
        <s v="HOP HAUS"/>
        <s v="LANCHONETE DO GAUCHO"/>
        <s v="CAFE E CIA"/>
        <s v="BAR ESTRELA"/>
        <s v="ROCA SHOPPING"/>
        <s v="ASSADAO DO JUNIOR"/>
        <s v="OURO PRETO GOURMET"/>
        <s v="KITUT S DA TITA"/>
        <s v="EQUIPE DO ACAI"/>
        <s v="SITIO DO TIO PRETO"/>
        <s v="CAFE COM FLORES"/>
        <s v="RESTAURANTE MANA"/>
        <s v="TENS-D TUDO"/>
        <s v="PANIFICADORA GULA"/>
        <s v="FRIDA Y DIEGO TAQUERIA MEXICANA"/>
        <s v="FILE HAMBURGUERIA"/>
        <s v="RESTAURANTE FAROL"/>
        <s v="RESTAURANTE CAMPING E BALNEARIO DA DEUSA"/>
        <s v="RANCHO DO RIACHO"/>
        <s v="CAFE DU CENTRE"/>
        <s v="DOM RENATO MASSAS"/>
        <s v="BAR DA GENIVALDA"/>
        <s v="BERONHAS BEER - CERVEJAS ARTESANAIS"/>
        <s v="Hard Rock Cafe Gramado"/>
        <s v="PIRAO DO MELLO"/>
        <s v="BEIJU COM TUDO DENTRO"/>
        <s v="PAISANO CHURRASCARIA"/>
        <s v="RESTAURANTE CREPES LITORAL SUL"/>
        <s v="VARANDA CAFE &amp; PROSA"/>
        <s v="KYN TAL DA ILHA HOSPEDARIA E COZINHA"/>
        <s v="TOP GRILL"/>
        <s v="CAMPING DECKER"/>
        <s v="BRISA VEGANA JUICE BAR"/>
        <s v="O POJADOURO"/>
        <s v="DELLA NONNA TRATTORIA"/>
        <s v="E.T.C COMERCIOS"/>
        <s v="PETISCARIA BAR E LANCHONETE"/>
        <s v="CASA DO SALGADO E REFRIGERANTE"/>
        <s v="MIAMI FOODS"/>
        <s v="DOCE ESQUINA SORVETERIA E DOCERIA"/>
        <s v="MR HOPPY FOZ"/>
        <s v="PADARIA NOSSA SENHORA DA CONCEICAO"/>
        <s v="MONKEY FAST FOOD NOVA MUTUM"/>
        <s v="PIZZA PARQUE &amp; GRILL"/>
        <s v="RESTAURANTE &amp; HOSPEDAGEM SITIO DOS PALMITOS"/>
        <s v="LARICALANCHES"/>
        <s v="BAR E RESTAURANTE DO BORO"/>
        <s v="PIZZARIA MC"/>
        <s v="LONAS PIZZARIA E RESTAURANTE"/>
        <s v="KORTESIA GRILL"/>
        <s v="RESTAURANTE LAMERCAN"/>
        <s v="BODEGA BURGERS &amp; FOOD CO."/>
        <s v="ASPATRIA"/>
        <s v="COSTTA BURGUER"/>
        <s v="CHOPERIA MELOTTI LTDA"/>
        <s v="VARANDAO DO NIDINHO"/>
        <s v="BEM DITO BURGER"/>
        <s v="GRAOS DE CAFE TAPIOCARIA"/>
        <s v="Rainha das Panelinhas"/>
        <s v="EMPORIO BARROS"/>
        <s v="M S BRITO SERVICOS E COMERCIO"/>
        <s v="QUIOSQUE NORDESTINO"/>
        <s v="PADARIA E CONFEITARIA DOCE ENCANTO"/>
        <s v="BAR DO DIO"/>
        <s v="DOCEIRA DO VALE"/>
        <s v="MV ESFIHARIA"/>
        <s v="SUSHI ANJO"/>
        <s v="RELIQUIA DOCES E SORVETES"/>
        <s v="X MARU"/>
        <s v="HOTEL PARQUE"/>
        <s v="SABOR NO PRATO"/>
        <s v="BUTEQUIM DA SERRA"/>
        <s v="BALNEARIO AGUAS CLARAS"/>
        <s v="AMICI PIZZERIA E TRATTORIA"/>
        <s v="QUIOSQUE E RESTAURANTE DA RISOLENE"/>
        <s v="QUIOSQUE VELHO CHICO"/>
        <s v="PARMEGGIO"/>
        <s v="ISLLA KITE STAGE TURISMO E BISTRO"/>
        <s v="PISCINAS E LAZER BARRA GRANDE"/>
        <s v="RESTAURANTE NOVO HORIZONTE"/>
        <s v="GASTRO DA SERRA"/>
        <s v="TREVO SORVETERIA E DOCERIA"/>
        <s v="O RECANTO DE MINAS RESTAURANTE"/>
        <s v="QUIOSQUE DAS CEARENSES"/>
        <s v="ECO ACAI"/>
        <s v="PIZZARIA DA HORA"/>
        <s v="A CASA"/>
        <s v="RECANTO GRUNENBERG"/>
        <s v="CASARAO 22 PETISCARIA"/>
        <s v="JAPA DIMY DIMY CLIMBING II"/>
        <s v="Jessylane Aparecida Silva de Sousa"/>
        <s v="CAPARAO 360"/>
        <s v="ROCK &amp; RIBS"/>
        <s v="OSTRA BEER"/>
        <s v="JACKET CAFE"/>
        <s v="COZINHA&amp;PROSA GOURMET"/>
        <s v="Poderoso Restaurante"/>
        <s v="AGRO GRIPP'S"/>
        <s v="FAMILIA LANCHES"/>
        <s v="LA FAVORITTA"/>
        <s v="PIAZZA PIZZERIA"/>
        <s v="CLUB TURISMO R.B"/>
        <s v="SR. CROISSANT"/>
        <s v="DESENGONCADO"/>
        <s v="BAR E RESTAURANTE BOM SABOR"/>
        <s v="JERI SUNSET"/>
        <s v="PETROLANDIA SUB"/>
        <s v="JOOB'S GOURMET PARK"/>
        <s v="CASA NA AREIA"/>
        <s v="LANCHONETE PASTELARIA SUAVE SABOR"/>
        <s v="ENGENHO DO NONO"/>
        <s v="JAJIGO RESTAURANTE PRAIA BAR"/>
        <s v="PARADISE SHAKES E SORVETES"/>
        <s v="PREGOS E BIFANAS"/>
        <s v="RESTAURANTE DO PAPAI"/>
        <s v="CANTINA DA UVA"/>
        <s v="CONVENIENCIA LET'S BEER"/>
        <s v="ART &amp; SABOR PADARIA, CONFEITARIA E RESTAURANTE EIRELI"/>
        <s v="BISTRO DO CHOCOLATE"/>
        <s v="FATTO A MANO"/>
        <s v="CHURRASCARIA RECANTO BRASILEIRO"/>
        <s v="LA PERGOLA RESTAURANTE ITALIANO"/>
        <s v="MILHO CAFE"/>
        <s v="CERVEJARIA RUSTICA"/>
        <s v="Cervejaria Mestra"/>
        <s v="BAR E RESTAURANTE DO ARNALDO"/>
        <s v="A LA CANTINA"/>
        <s v="BUBBLES CONTAINER"/>
        <s v="CABANA SEGUNDO SOL"/>
        <s v="Niichan Temakeria e Sushi"/>
        <s v="O BECO DOS ESPETINHOS"/>
        <s v="MORDIDELA"/>
        <s v="VILA MAGICA TEMAKERIA"/>
        <s v="TEXAS BRIT"/>
        <s v="CASA DO JOAO"/>
        <s v="BETS LANCHES"/>
        <s v="BAR E LANCHONETE ESTRELA"/>
        <s v="O SEGREDO DO SABOR"/>
        <s v="IMPERIUM BEER CERVEJARIA &amp; PETISCARIA"/>
        <s v="LELIS CHARCUTARIA"/>
        <s v="DALAGOA PIZZARIA"/>
        <s v="RESTAURANTE REKANTO PARAENSE"/>
        <s v="CANTINHO DAS DELICIAS"/>
        <s v="RESTAURANTE GATO NEGRO"/>
        <s v="PIZZARIA FORNALHA"/>
        <s v="PRAINHA RONAN"/>
        <s v="VIKINGS TAP HOUSE"/>
        <s v="EMPORIO BAIANO"/>
        <s v="ESTRELA DO MAR CHURRASCARIA, RESTAURANTE E RECEPTIVO"/>
        <s v="LA NA MARINA GASTRO BAR"/>
        <s v="NACIPENSE HOTEL E RESTAURANTE"/>
        <s v="DANCETERIA MARTH CLUB"/>
        <s v="Restaurante da Eliana"/>
        <s v="MHT EVENTOS"/>
        <s v="TREFFPUNKT RESTAURANTE E PIZZARIA"/>
        <s v="Summertime"/>
        <s v="POUSADA TATUA"/>
        <s v="MALOCA DO ORLANDO"/>
        <s v="SABORES DA MARI"/>
        <s v="ARYABE CAFE E BISTRO"/>
        <s v="LAVA JATO PAPALEGUAS"/>
        <s v="MIRANTE ROCINHA"/>
        <s v="PURO SABOR"/>
        <s v="SAM'S HOSTEL"/>
        <s v="PAPILLON"/>
        <s v="A FABRICA DE SONHOS"/>
        <s v="Restaurante Montilla "/>
        <s v="BLACK BURGUER E SALGADOS NO CONE"/>
        <s v="DELICIAS DO MILHO"/>
        <s v="BAR DO REGIS"/>
        <s v="ECO PARK BELLA VISTA"/>
        <s v="TERRA DOCE"/>
        <s v="VILLAGE CENTER HOSTEL"/>
        <s v="RESTAURANTE ESTRELAS"/>
        <s v="RESTAURANTE PESQUE PAGUE RUSCH"/>
        <s v="CANOEIRO CATI"/>
        <s v="K 2 LACHES"/>
        <s v="CAFE COLONIAL OMA'S HAUS"/>
        <s v="HOT DOG MANIA"/>
        <s v="BOBS"/>
        <s v="BAR DO ROBINHO"/>
        <s v="SEU GETULIO - CAFE &amp; BAR"/>
        <s v="Pesqueiro do Ibirá"/>
        <s v="KAKAU DELICIAS"/>
        <s v="ROSELETE"/>
        <s v="RESTAURANTE TEMPERO NOVO"/>
        <s v="DONA CHIPA"/>
        <s v="LEDA"/>
        <s v="NF FOODS EIRELLI"/>
        <s v="CHOPERIA BIGSTEP LTDA"/>
        <s v="RESTAURANTE SENSAZIONE"/>
        <s v="RANCHO CORACAO ABERTO"/>
        <s v="PREABEACH RESTAURANTE"/>
        <s v="LINGO LINGO"/>
        <s v="VIVA LA VIDA"/>
        <s v="PANIFICADORA QUERO PAO"/>
        <s v="SKINA RESTAURANTE"/>
        <s v="CALDOS DA VALERIA"/>
        <s v="RESTAURANTE DO VALDEMIR"/>
        <s v="RANCHO SERRARIA TURISMO"/>
        <s v="BAR E RESTAURANTE VIDA NOVA"/>
        <s v="ONDAS DA TRINDADE"/>
        <s v="DALUH PAES E DOCES"/>
        <s v="SORVETES JUJU"/>
        <s v="TIA DEDA REFEICOES COLETIVAS E SERVICOS"/>
        <s v="PANIFICADORA DINIZ"/>
        <s v="RECANTO DA PRATA"/>
        <s v="CASA DOM JOAQUIM"/>
        <s v="BARBEARIA SAMPAIO"/>
        <s v="BRISA DO MAR BEACH HOTEL"/>
        <s v="BRASA VIVA"/>
        <s v="PIZZARIA ESTRADA REAL"/>
        <s v="OBATA CAFES ESPECIAIS"/>
        <s v="BAR E RESTAURANTE CANTO DA MORENA"/>
        <s v="RESTAURANTE E CHACARA FAZENDA"/>
        <s v="CREMOSO RIOLANDIA"/>
        <s v="CRUZ &amp; CRUZ HOTEL E RESTAURANTE"/>
        <s v="JARDIM MIRIM"/>
        <s v="Nono Júlio bar café"/>
        <s v="POUSADA CARNEIRINHO"/>
        <s v="KARLA LANCHES E ACAI"/>
        <s v="BUTIQUIM &amp; PROSA"/>
        <s v="PIER 55 RESTAURANTE CAFE E BISTRO"/>
        <s v="BAR DO PAULINHO"/>
        <s v="KITAL CHICKEN"/>
        <s v="RANCHO ALEGRE RESTAURANTE FAZENDA"/>
        <s v="CALDO DE CANA SERRA FRIA"/>
        <s v="PARQUE AQUATICO SONHO REAL MM"/>
        <s v="RESTAURANTE AGUIAS DE DEUS"/>
        <s v="ILHA VERDE ITARARE - TURISMO &amp; EVENTOS"/>
        <s v="CAHFE CAFETERIA"/>
        <s v="DELICIA DA CHEF"/>
        <s v="RESTAURANTE CAFE CABANA"/>
        <s v="IMPERIAL TRIP'S"/>
        <s v="ESCONDIDINHO DA SERRA"/>
        <s v="LANCHONETE D' FORTI"/>
        <s v="SESC SERRA AZUL"/>
        <s v="Arena Society"/>
        <s v="RESTAURANTE TEMPERO CASEIRO"/>
        <s v="CLO WINE BAR"/>
        <s v="MANIA DE CHURRASCO PRIME STEAK HOUSE TABOAO"/>
        <s v="PANIFICADORA PAO GOSTOSO"/>
        <s v="PANELADA &amp; CIA"/>
        <s v="BRAGATELLI RESTAURANTE"/>
        <s v="HOTEL E RESTAURANTE VARANDAS"/>
        <s v="P.R.FERRARI CAFÉ"/>
        <s v="RESTAURANTE DO ZEZE"/>
        <s v="ACAI GERIBA TUPIS LTDA"/>
        <s v="PORTO RICO AQUA PARK RESORT HOTEL"/>
        <s v="ECO SITIO LEAO DE JUDA"/>
        <s v="JANE'S COFFEE"/>
        <s v="BURGUER DA JOCA"/>
        <s v="R&amp;M BUFFET E SERVICOS"/>
        <s v="CASA 81 GASTROBAR"/>
        <s v="GIRASSOL"/>
        <s v="BIBINHA'S EVENTOS &amp; BUFFET"/>
        <s v="ACAI MIX BRODOWSKI"/>
        <s v="YOGURTERIA POMERODE KI DELICIA"/>
        <s v="RESTAURANTE CUMBUCA"/>
        <s v="MANU LANCHES"/>
        <s v="RESTAURANTE FRANGO E PEIXE ASSADO DA ROCA"/>
        <s v="ESPACO DP"/>
        <s v="BAR BAMBUZINHO"/>
        <s v="CAFE DA DONA MARIA"/>
        <s v="CHURRASCARIA DO BATISTA"/>
        <s v="BOI NA BRASA"/>
        <s v="ESPETOS &amp; SORVETES SANTOS SABORES"/>
        <s v="RESTAURANTE DE WILMA"/>
        <s v="KYODAI SUSHI BAR"/>
        <s v="IDALIA"/>
        <s v="HEUSCH CERVEJAS ESPECIAIS"/>
        <s v="SHALOM FOOD TRUCKS"/>
        <s v="RESTAURANTE SEGATTO"/>
        <s v="RESTAURANTE MADU COMIDA CASEIRA"/>
        <s v="LA PRAIA - PIZZA, CREPES E PETISCOS"/>
        <s v="RABBUNI"/>
        <s v="TRÊS FRONTEIRAS NAVEGAÇÃO E TURISMO LTDA"/>
        <s v="PIZZARIA IMPERATRIZ"/>
        <s v="KONTIKI COCINNA PERUANA"/>
        <s v="PESQUEIRO CARIMA"/>
        <s v="MIT GELADOS E CAFE"/>
        <s v="DUPONTO"/>
        <s v="RESTAURANTE E PIZZARIA LAGOA VIP"/>
        <s v="CANTINHO MINEIRO"/>
        <s v="PASTRI CAFE E CONFEITARIA"/>
        <s v="CHURRASCARIA E LANCHONETE ARAGUAIA"/>
        <s v="XIQUE XIQUE PALACE HOTEL E RESTAURANTE"/>
        <s v="TANTO FAZ OU ANTONIOLLI"/>
        <s v="RANCHO PARADA OBRIGATORIA"/>
        <s v="RESTAURANTE ADAMY"/>
        <s v="Bar des Artes"/>
        <s v="PANELA DE OURO"/>
        <s v="MIX CAFE PIZZA BAR E RESTAURANTE"/>
        <s v="BISTRO DO LAGO"/>
        <s v="SABOR DO PARA"/>
        <s v="QUINTAL DE CASA"/>
        <s v="MR.BREW CERVEJARIA"/>
        <s v="CASA GOURMET BISTRO"/>
        <s v="LANCHE DA NIGHT"/>
        <s v="BUTECO DO BETAO"/>
        <s v="Restaurante da Carol"/>
        <s v="BARRIL BAR E RESTAURANTE"/>
        <s v="FENIX AVENTURA"/>
        <s v="VERDE HOTEL"/>
        <s v="RESTAURANTE O FUBICA"/>
        <s v="RESTAURANTE CHEIRO E SABOR"/>
        <s v="PAGODAO REQUINTE"/>
        <s v="ESTANCIA CAMPING"/>
        <s v="Village Restaurante e Hamburgueria Gourmet "/>
        <s v="LA CAVE VINHOS E FONDUE"/>
        <s v="CASARAO NATIVOS"/>
        <s v="CHURRASCARIA E PIZZARIA MEDIANEIRA"/>
        <s v="BAU DO PETISCO"/>
        <s v="RESTAURANTE DA DUDA."/>
        <s v="BENITZ CAFE"/>
        <s v="RAUL DOMENEGHINI"/>
        <s v="SNACK &amp; BEER"/>
        <s v="RESTAURANTE CASA DA PIEDRA"/>
        <s v="RESTAURANTE PRIMITIVO"/>
        <s v="IPHOME"/>
        <s v="SS IMPERIAL"/>
        <s v="PESQUE E PAGUE SAO RAFAEL CAMPING E PISCINAS"/>
        <s v="ATELIE DOCES E SALGADOS"/>
        <s v="MUNDIAL LANCHES"/>
        <s v="IMPERIO DO ACAI E DA PIZZA"/>
        <s v="VILLAGE PARAISO TROPICAL"/>
        <s v="AMARELINHO'S BAR E PETISCARIA"/>
        <s v="BURGER PUB"/>
        <s v="EMPORIO CAIPIRA"/>
        <s v="POUSADA E PASTELARIA 10 IRMAOS"/>
        <s v="SERTAO GOIANO RESTAURANTE E LANCHONETE"/>
        <s v="ZUGGA PIZZARIA"/>
        <s v="RESTAURANTE DA FATIMA"/>
        <s v="RESTAURANTE BELLE PLAGE"/>
        <s v="RESTAURANTE CANTINHO DA NATUREZA"/>
        <s v="Nagarage Cervajaria Eireli"/>
        <s v="BROTLAND COMERCIO DE PAES"/>
        <s v="RESTAURANTE TRADICAO"/>
        <s v="MOREIRA E ALMEIDA"/>
        <s v="Terraço dos Brodis"/>
        <s v="PONTO DA PIZZA"/>
        <s v="DONA MARIA RESTAURANTE"/>
        <s v="POUSADA E RESTAURANTE DO GIL"/>
        <s v="BRAGADA HOTEL, CHOPERIA E PETISCARIA"/>
        <s v="SANTO FLORESTA"/>
        <s v="BOTECO TIQUIM DE PROSA"/>
        <s v="NA CHAPA"/>
        <s v="MISTURA DE SABORES"/>
        <s v="GEBON SORVETES E MUITO MAIS"/>
        <s v="RESTAURANTE QUERO MAIS"/>
        <s v="MARIA PITANGA PALMEIRA"/>
        <s v="Bola de Ouro"/>
        <s v="RESTAURANTE O CARNEIRAO"/>
        <s v="SABORES DA CANASTRA CAFE"/>
        <s v="EMPORIO MINEIRO CHEIRIN BAO"/>
        <s v="MONKEY FAST FOOD UNIDADE DIAMANTINO"/>
        <s v="BOM D +"/>
        <s v="EMPORIO MARIA CHIKA"/>
        <s v="PITAUA CENTRO DE LAZER"/>
        <s v="POUSADA MANACA"/>
        <s v="TEXAS GRILL"/>
        <s v="LANCHONETE SERRA DOURADA"/>
        <s v="BLUMAR"/>
        <s v="J.R. RESTAURANTE E PEIXARIA SABOR DA PRACA"/>
        <s v="ALQUIMIA DA SAUDE ESPACO GOURMET"/>
        <s v="CASA DE TAIPA"/>
        <s v="TAPIOCARIA EXPRESSO"/>
        <s v="BLNEARIO RONCADOR"/>
        <s v="RESTAURANTE BON APPETIT"/>
        <s v="BAR DOS AMIGOS"/>
        <s v="MERCEARIA VO TITA"/>
        <s v="TONINHO PROMOCOES E EVENTOS"/>
        <s v="Paitachaba Bar e Cozinha"/>
        <s v="Pizzaria e Confeitaria Flores"/>
        <s v="CAFETERIA ESTACAO CHOCOLATE"/>
        <s v="CASA BRANDAO"/>
        <s v="LA DOCERIA ELIANE PINTO"/>
        <s v="Z K DE MOURA"/>
        <s v="SABORES DE MINAS"/>
        <s v="POUSADA FLOR DO SERTAO"/>
        <s v="RESTAURANTE - ESPETARIA PRAIA GRANDE"/>
        <s v="RODE PANQUECARIA"/>
        <s v="RESTAURANTE E PETISCOS COLHER DE PAU"/>
        <s v="BODEGA RESTAURANTE"/>
        <s v="VILA CAFE &amp; DOCERIA"/>
        <s v="SERTAO MODERNO"/>
        <s v="TOCA DA CODORNA"/>
        <s v="PESQUE E PAGUE FAMILIA OLIVEIRA"/>
        <s v="CACHORRO-QUENTE DO JOAO"/>
        <s v="KI DELICIA LANCHES"/>
        <s v="RECANTO SOBRAGI &quot;&quot;A TERRA DO GIGANTE DEITADO&quot;&quot;"/>
        <s v="LANCHES DO DITO"/>
        <s v="LULY'S BOLOS E SALGADOS"/>
        <s v="CAFE &amp; ALGO MAIS PARANAPANEMA"/>
        <s v="DUDINHA RESTAURANTE"/>
        <s v="DECK DA ORLA"/>
        <s v="RESTAURANTE BOM PALADAR II &amp; LAVA JATO IC"/>
        <s v="SANTA HAMBURGUERIA"/>
        <s v="PIZZARIA E HAMBURGUERIA TIP TOP"/>
        <s v="BR HALL"/>
        <s v="MAKTUB STEAKHOUSE"/>
        <s v="BAR DA MAYARA"/>
        <s v="BAR DO CARDOSO"/>
        <s v="DREAMLAND BAR E RESTAURANTE"/>
        <s v="RESTAURANTE OLHOS D'AGUA"/>
        <s v="ANA FORMIGA"/>
        <s v="Solar Grego"/>
        <s v="EMPORIO FARIA"/>
        <s v="OXENTE - RESTAURANTE E LANCHONETE"/>
        <s v="COLISEU PUB"/>
        <s v="DELICIA LANCHES"/>
        <s v="RESTAURANTE REI DO BODE"/>
        <s v="ALO GRAU CONVENIENCIA"/>
        <s v="FOOD TRAILER HAMBURGUER URBANO"/>
        <s v="ROLA PEIXE"/>
        <s v="PINGO D'AGUA DE DEUS"/>
        <s v="Restaurante B de Bocaina"/>
        <s v="CAFETERIA E DISTRIBUIDORA KAUFMANN"/>
        <s v="PASTELARIA E LANCHONETE GATTO"/>
        <s v="CHOPPANAS GRILL"/>
        <s v="TRIBUS GUARANA"/>
        <s v="RANCHO"/>
        <s v="OXENTE UAI"/>
        <s v="RESTAURANTE BOM SABOR"/>
        <s v="De Paula Soares e Cia Ltda / Restaurante Pertutti"/>
        <s v="SUBWAY CARREFOUR"/>
        <s v="ESTACAO SUSHI-BAR"/>
        <s v="LANCHONETE DO ROGERIM"/>
        <s v="BARRAQUINHA DA MACA"/>
        <s v="LEGIAO DAS BEBIDAS"/>
        <s v="NATUVIDA"/>
        <s v="EMPORIO SACRA FAMILIA"/>
        <s v="ORIENTE-SE DELIVERY - COMIDA CHINESA"/>
        <s v="PIZZARIA DO ITALIANO"/>
        <s v="Balança Café &amp; Espaço para Eventos"/>
        <s v="ATRIUM RESTAURANTE"/>
        <s v="FoodBike Mundo Crepe e Mundo Doce "/>
        <s v="BAR E RESTAURANTE SABOR DO BREJO"/>
        <s v="PALOOZA PIZZARIA"/>
        <s v="POUSADA NOSSO PARAISO"/>
        <s v="CANTINHO DOS QUITUTES"/>
        <s v="RENATA'S RESTAURANTE"/>
        <s v="CENTRO DE CRIACAO E COMERCIO DE GELADOS, DOCES E CAFE"/>
        <s v="ZANONI CAFETERIA E DOCERIA"/>
        <s v="PARRILLA RESTAURANTE"/>
        <s v="RESTAURANTE CASA NOVA"/>
        <s v="RESTAURANTE PARADA OBRIGATORIA"/>
        <s v="CASA DOS BRICELETES"/>
        <s v="POUSADA DO ABILIO"/>
        <s v="VILA DE SABORES"/>
        <s v="ELIM RESTAURANTE &amp; LANCHONETE"/>
        <s v="JOSY BUFFET"/>
        <s v="ARMAZEM DA BATATA"/>
        <s v="Chocolate Lugano Guarapuava"/>
        <s v="ARMAZEM MANTIQUEIRA"/>
        <s v="ARMAZEN 296"/>
        <s v="J R CASA DA COMIDA"/>
        <s v="TY COMEDORIA E BAR LTDA"/>
        <s v="M&amp;A VARIEDADES"/>
        <s v="BAR E RESTAURANTE QUINTAL DO GELEIA"/>
        <s v="POUSADA E RESTAURANTE RANCHO DA EMA"/>
        <s v="HOTEL VILAS"/>
        <s v="LE MARCHI FAST-FOODS"/>
        <s v="O CHALEZINHO GASTROBAR"/>
        <s v="AMERICAN BURGER"/>
        <s v="ARAXA BIKE PARK"/>
        <s v="RESTAURANTE TIO LU"/>
        <s v="CANTINA DA SORAYA"/>
        <s v="CHURRASCARIA CANOA"/>
        <s v="PIZZA 10"/>
        <s v="PAO A PIQUE"/>
        <s v="VENUSTTO ALIMENTACAO SAUDAVEL"/>
        <s v="NA KOMBI RESTAURANTE GOURMET"/>
        <s v="CACHOEIRA DO ZECA"/>
        <s v="CANTO DAS CACHOEIRAS LTDA"/>
        <s v="HOTEL E CONVENIENCIA BARRETO"/>
        <s v="RESTAURANTE BROTINHO"/>
        <s v="ST TERESA ROCK &amp; BAR"/>
        <s v="CHURRASCARIA E PIZZARIA DA MARIA"/>
        <s v="QUIOSQUE"/>
        <s v="CACTUS COFFEE BAR"/>
        <s v="AMBROSIO BISTRO"/>
        <s v="CAFE DO MESTRE"/>
        <s v="DOMMA RESTAURANTE"/>
        <s v="FILIAL DRIVE HORTOLANDIA"/>
        <s v="PORTO SAHY EMPREENDIMENTOS &amp; EVENTOS"/>
        <s v="FOFÍSSIMO BOLOS &amp; CAFÉ"/>
        <s v="NINOS RESTAURANTE"/>
        <s v="THE LEKKER"/>
        <s v="PASTEL E CIA"/>
        <s v="KALCHORROQUENTE"/>
        <s v="RESTAURANTE BARCELONA"/>
        <s v="MR. SHAKE"/>
        <s v="PAMONHAO DA ABADIA"/>
        <s v="BAR &amp; RESTAURANTE CAMARAO"/>
        <s v="MARIA DO SORVETE"/>
        <s v="FLAMY DOCES E DELICIAS"/>
        <s v="CARMIRO LANCHES"/>
        <s v="BORRACHARIA BAR E RESTAURANTE"/>
        <s v="HOTEL E RESTAURANTE DONA ELENA"/>
        <s v="NIPPON FAST FOOD"/>
        <s v="RESTAURANTE GALLETO"/>
        <s v="CERVEJARIA W.K."/>
        <s v="NAKKI JAPANESE FOOD"/>
        <s v="JARDIM REFUGIO URBANO"/>
        <s v="EMPORIO LANCHES"/>
        <s v="BOM BISTRO CAFETERIA E CHOPERIA"/>
        <s v="SATOSHY SUSHI BAR"/>
        <s v="RESTAURANTE E ESPETINHO BEIRA MAR"/>
        <s v="CHEFAO BBQ &amp; DRINKS"/>
        <s v="HARMONY MUNHOZ"/>
        <s v="MALA &amp; CUIA EMPORIO CAFE"/>
        <s v="HOTEL E KITEPOINT SALINOPOLIS"/>
        <s v="PIZZARIA COGUMELOS DE GUARAMIRANGA"/>
        <s v="NA GARAGEM BURGUER"/>
        <s v="GUERREIRO OFF LINE"/>
        <s v="PUBLIC HOUSE"/>
        <s v="CONVENIENCIA LP"/>
        <s v="SKEIF COMPANY"/>
        <s v="BAR DA CINTIA"/>
        <s v="LOCALIZA PUB MUSIC BAR"/>
        <s v="NOSTRA CASA"/>
        <s v="EMBAIXADA RESTAURANTE"/>
        <s v="COZINHA TUPIS"/>
        <s v="CONDE GRILL"/>
        <s v="PIZZARIA ROMINELLI"/>
        <s v="CAPO&amp;GIN GASTROBAR"/>
        <s v="SABOR DA PRACA"/>
        <s v="RRJBARERESTAURANTE"/>
        <s v="PANTRIK"/>
        <s v="LANCHONETE E RESTAURANTE TROPICAL"/>
        <s v="A3 SUSHI"/>
        <s v="Sol &amp; Neve Itamarati de Minas"/>
        <s v="POUSADA PRIMAVERA PARAHYTINGA"/>
        <s v="GARAGEM DAS PIZZAS"/>
        <s v="Restaurante Botica Panela de Barro"/>
        <s v="BAR DO OSMAR"/>
        <s v="FRAG MUSIC BAR"/>
        <s v="VARIEDADES CARMO"/>
        <s v="REEF BUZIOS HOTEL"/>
        <s v="BUDIDA SALGADOS"/>
        <s v="SOL DOURADO SERVICOS GASTRONOMICOS"/>
        <s v="POP FOOD"/>
        <s v="WAZLA BURGER"/>
        <s v="RECANTO -BAR &amp; RESTAURANTE"/>
        <s v="PIZZA ZOOM"/>
        <s v="Eatasia"/>
        <s v="ARMAZEM MONTE VERDE"/>
        <s v="MILANO VELLAS DA VILA"/>
        <s v="CHOPPERIA BOA PRACA"/>
        <s v="PIAZZA DIROMA HOTÉIS LTDA"/>
        <s v="CASA PRAIA POUSADA"/>
        <s v="RESTAURANTE MORADA DO SOL"/>
        <s v="GRAO ESPRESSO"/>
        <s v="RESTAURANTE PALACE BISTRO"/>
        <s v="BISTRO D'OLIVEIRA"/>
        <s v="HAUAII HEALTHY FRESH FOOD"/>
        <s v="RESTAURANTE MADEIRAS E PANIFICACAO"/>
        <s v="PIER 55 GASTRONOMIA ORIENTAL "/>
        <s v="RESTAURANTE BRILHO DO MAR"/>
        <s v="MEDIEVAL STEAKHOUSE"/>
        <s v="BOTECO DO BOCA"/>
        <s v="POUSADA MARINA DO FAROL"/>
        <s v="RECANTO PIATA"/>
        <s v="HOTEL VIVENDAS"/>
        <s v="KITCHEN"/>
        <s v="PORTINHA GASTRONOMIA ARRAIAL"/>
        <s v="DOCA STEAK BURGER"/>
        <s v="MARCHESIN POUSADA E SERVICOS"/>
        <s v="Be Happy Sorveteria e Cafeteria"/>
        <s v="VERDE &amp; CIA SALADERIA RESTAURANTE LTDA"/>
        <s v="Restaurante Madô Ltda"/>
        <s v="MINI STOP CONVENIENCIAS"/>
        <s v="Emporio Buritis"/>
        <s v="SERENA"/>
        <s v="USINA DE MASSAS SHOP TOTAL"/>
        <s v="NAKAFFA PATIO"/>
        <s v="KOPENHAGEN ANCHIETA GARDEN"/>
        <s v="GORDINHO CHURRASCO E CERVEJA"/>
        <s v="FB GESTAO EM ALIMENTOS"/>
        <s v="ROMARIA BISTRO"/>
        <s v="REGINA MARIS DA ILHA"/>
        <s v="VENTANA BURGUER &amp; GRILL"/>
        <s v="BARRIL"/>
        <s v="POUSADA CANTO DO PAPAGAIO"/>
        <s v="LA FRUTA ACAI"/>
        <s v="RUCULA PIZZA BAR"/>
        <s v="BRISA DA MATA"/>
        <s v="ROUTE HAMBURGUERIA"/>
        <s v="ohashi sushi bar"/>
        <s v="CANTO CAPARAO"/>
        <s v="RESTAURANTE ESPAGUETO"/>
        <s v="RESTAURANTE O TROPEIRO"/>
        <s v="PONTO X"/>
        <s v="CAFE CECI"/>
        <s v="RACAFFE &amp; BISTRO"/>
        <s v="RESTAURANTE PAPAGAIO"/>
        <s v="HAVANA RESTAURANTE"/>
        <s v="MP Restaurante"/>
        <s v="RESTAURANTE SABOR DO VALE"/>
        <s v="TUCUM GASTROBAR"/>
        <s v="CHURRASCO NA BRASA"/>
        <s v="NATIVAS BUFFET"/>
        <s v="Crisálida Café"/>
        <s v="DISTRIBUIDORA DJ EVANDRO JR"/>
        <s v="rdc alimentos ltda"/>
        <s v="Restaurante Graciano "/>
        <s v="TACOMTUDO"/>
        <s v="LA CUMBRE MARKETING, COMUNICACAO E COMERCIO"/>
        <s v="HOTDRIVE"/>
        <s v="SORVETERIA MIRACOLO"/>
        <s v="RESTAURANTE TRAPICHE"/>
        <s v="RANCHO DO CUPIM EXPRESS"/>
        <s v="BISTRO D'OLIVEIRA PRAIA"/>
        <s v="MARMORE 450"/>
        <s v="AXE D'AJUDA RESTAURANTE"/>
        <s v="GICA'S RESTAURANTES E EVENTOS - EIRELI"/>
        <s v="JARDIM SECRETO"/>
        <s v="MAKUNAIMA COZINHA GOURMET"/>
        <s v="DRUKKE"/>
        <s v="INES"/>
        <s v="EMPORIO DU' PEIXE E CIA"/>
        <s v="BLUE COFFEE"/>
        <s v="ESPACO HERBALIFE NUTRITION"/>
        <s v="TAPIOCARIA NORDESTINA DONA CHICA"/>
        <s v="BUTEC'S CONVENIENCIA"/>
        <s v="una sua pizza"/>
        <s v="MAESTRO"/>
        <s v="TEVA"/>
        <s v="J.A.TURISMO"/>
        <s v="BAR, RESTAURANTE &amp; LANCHONETE XANINHA"/>
        <s v="CASA DE ROCK PUB"/>
        <s v="NOMADE KITE"/>
        <s v="Pit Stop Premium"/>
        <s v="GROOVE BAR"/>
        <s v="TRADICIONAL HOT DOG"/>
        <s v="TOP BURGUI"/>
        <s v="CAFETERIA MAVIC"/>
        <s v="NORTIC FOODS RESTAURANTE E EVENTOS EIRELI"/>
        <s v="TABOO STEAKBAR"/>
        <s v="MANGO`S BAR E CREPERIA"/>
        <s v="NONNA PER HEAVEN"/>
        <s v="AL CAPONE"/>
        <s v="BIRRAS E TAPAS GASTRO BAR"/>
        <s v="CONFRARIA DA CARNE"/>
        <s v="PANQUECAS DA LILI"/>
        <s v="AMPAROS SABOR E LAZER"/>
        <s v="FAZENDOLA"/>
        <s v="BUTECO MALAQUETA"/>
        <s v="Krug Bier "/>
        <s v="DEPOSITO DOS PRIMOS"/>
        <s v="SORIANO"/>
        <s v="ROQUER CERVEJARIA INDEPENDENTE"/>
        <s v="CASA UCA"/>
        <s v="Restaurante do Clube"/>
        <s v="VILLA MADALENA"/>
        <s v="ROMAANA COMERCIO DE PRODUTOS ALIMENTICIOS LTDA"/>
        <s v="RESTAURANTE CABANA DOS PAULISTAS"/>
        <s v="DF BURGER DOG"/>
        <s v="MANIHOT CLUB"/>
        <s v="TROPEIRO MINEIRO"/>
        <s v="BRAGA PAO DE QUEIJO"/>
        <s v="DELICIAS DE MINAS"/>
        <s v="Patroni Pizza D&amp;D"/>
        <s v="LA NO DOM LANCHES"/>
        <s v="LECAFE"/>
        <s v="CANASTRA ROSE"/>
        <s v="DECK BURGER"/>
        <s v="FORNEARIA DA PRAIA"/>
        <s v="G M S BAR E RESTAURANTE"/>
        <s v="MISTURA FOOD SERVICE EIRELI"/>
        <s v="RESTAURANTE PIMENTA"/>
        <s v="FREIHEIT"/>
        <s v="LE BOUCHER"/>
        <s v="SANTA COMEDORIA"/>
        <s v="nashville the"/>
        <s v="BBQ HOUSE SP"/>
        <s v="ALAMEDA270"/>
        <s v="BOTECO DO ZE"/>
        <s v="VILA SUCOS"/>
        <s v="BARTHODOMEU"/>
        <s v="DUE RESTAURANTE &amp; CAFE"/>
        <s v="FORTES INDUSTRIA E COMERCIO DE ALIMENTOS"/>
        <s v="Bar do Bill"/>
        <s v="BIERDRON"/>
        <s v="LIDO AMICI DI AMICI"/>
        <s v="ALMANOVA"/>
        <s v="Lounge Icaraí Café"/>
        <s v="ZAGGA PIZZA BAR"/>
        <s v="Zapata Mexican Bar"/>
        <s v="MONKEY BAR"/>
        <s v="F H HAMBURGUERIA EIRELI"/>
        <s v="Di Cunto Shopping Mooca"/>
        <s v="THE BROOKLYN HAMBURGUERIA"/>
        <s v="LUCCIO PIZZA &amp; CUCINA"/>
        <s v="CLUBE DE PESCA E CAMPING LAGO DA SERRA"/>
        <s v="KAWAMURA LAMEN YA"/>
        <s v="VEGAS BOWLING"/>
        <s v="MEAT HAMBURGUERIA"/>
        <s v="Vila Murad"/>
        <s v="Indaiá Restaurante"/>
        <s v="SUSHI JAPA LOURDES"/>
        <s v="Assis Imperial Grill"/>
        <s v="BUDA BEACH "/>
        <s v="CREMONINI RESTAURANTE EIRELI"/>
        <s v="IMPERIO DOS LANCHES"/>
        <s v="NONNA RISTORANTE E PIZZERIA"/>
        <s v="Chalezinho Itaim"/>
        <s v="Zapata La Taqueria "/>
        <s v="O ITALIANO"/>
        <s v="O Italiano Restaurante"/>
        <s v="BERNO CAFE"/>
        <s v="LA MAFIA TRATTORIA CWB"/>
        <s v="NOSSA ESQUINA CAFE E BISTRO"/>
        <s v="RESTAURANTE KOMIDA KASEIRA"/>
        <s v="NUTRIFRIGO COMERCIAL"/>
        <s v="OHASHI EXPRESS"/>
        <s v="Alquimia dos Temperos"/>
        <s v="R &amp; D RESTAURANTE DELIVERY"/>
        <s v="Afetuoso Café e Lavanderia"/>
        <s v="DANI GABI"/>
        <s v="IMPERIO CACAU"/>
        <s v="Little Mamma"/>
        <s v="BAR E RESTAURANTE DO ADRIANO"/>
        <s v="RESTAURANTE CACHOEIRA DA ARARA"/>
        <s v="BEBELU SANDUICHES"/>
        <s v="ITABIRA PLAZA RESTAURANTE"/>
        <s v="xerem restaurante e cachaçaria"/>
        <s v="CHURRASCARIA BATISTELLA"/>
        <s v="DOIS A UM"/>
        <s v="LAS PAMPAS"/>
        <s v="Gm comércio de alimentos e produtos ltda"/>
        <s v="QUI - TUTTO AL FORNO"/>
        <s v="BECO D'OURO RESTAURANTE E CHOPERIA"/>
        <s v="ESQUINA DO SOUZA"/>
        <s v="COLUMBIA"/>
        <s v="Mei Mei Itaquera"/>
        <s v="CEARA GRILL"/>
        <s v="Mais Lanches"/>
        <s v="Cervejaria Marcos Brunholi"/>
        <s v="DIAMANTE GREGO RESTAURANTE"/>
        <s v="Ike Café"/>
        <s v="RESTAURANTE PRESENTE DE DEUS"/>
        <s v="Bráz Eléttrica"/>
        <s v="TO CHEGANDO BOTEQUIM"/>
        <s v="RECANTO DOS PASSAROS"/>
        <s v="CHOPERIA E PIZZARIA TABACANA"/>
        <s v="Horizontes"/>
        <s v="CINTHUR TURISMO"/>
        <s v="COFFEE STORIES"/>
        <s v="RESTAURANTE MONUMENTO"/>
        <s v="EMPORIO DIAVE"/>
        <s v="RODER'S TURISMOS"/>
        <s v="D-MAIS EMPREENDIMENTOS"/>
        <s v="OTTO GASTRO BAR"/>
        <s v="LANCHONETE DOIS IRMAOS"/>
        <s v="OMG BURGUER"/>
        <s v="KARBONE"/>
        <s v="CHURRASCARIA SARANDI"/>
        <s v="DARUMA-JI RESTAURANTE JAPONES"/>
        <s v="SABHORA RESTAURANTE"/>
        <s v="SHERIFF CONVENIENCIA"/>
        <s v="EVORA GASTRONOMIA"/>
        <s v="Narreal Brewhouse"/>
        <s v="CASA 7"/>
        <s v="EMPORIO B2BEER"/>
        <s v="ALLOT GASTROBAR"/>
        <s v="SEED ECO - Residência Artistica"/>
        <s v="GASTROBAR"/>
        <s v="EVA - CUCINA ORIGINALE BELVEDERE RESTAURANTE"/>
        <s v="ESPETERIA LAPINGA"/>
        <s v="SACCARIA"/>
        <s v="DELIVERY/PIZARRIA/LANCHONETE"/>
        <s v="RESTAURANTE PANELA DE BARRO DE MAE"/>
        <s v="IMPERIO PUB WHISKERIA"/>
        <s v="ZL GASTRONOMIA E EVENTOS"/>
        <s v="SINGELA SORVETES ARTESANAIS E CAFE"/>
        <s v="HAMGOURMET EXPRESS"/>
        <s v="NINKASI COMERCIO DE ALIMENTOS"/>
        <s v="VILLA PETIT"/>
        <s v="ROCKN GRILL"/>
        <s v="ARENA BAR E BOTECO"/>
        <s v="DG SMART BUSINESS"/>
        <s v="CACHACARIA ALTEMAR DUTRA"/>
        <s v="LAMPARINA"/>
        <s v="SAO ROMAO RIO FARINHA BELEZAS PRESERVADAS"/>
        <s v="MORRO BRANCO BEACH TURISMO"/>
        <s v="POUSADA PEREQUE ACU"/>
        <s v="clayton cesar da silva"/>
        <s v="KARINHA'S LANCHES"/>
        <s v="OVERTIME"/>
        <s v="A KAZA"/>
        <s v="BARRACA DO DARLAN"/>
        <s v="ESTACAO EMPORIO E RESTAURANTE"/>
        <s v="ARMAZEM DO VALE RESTAURANTE"/>
        <s v="Bipo Burger"/>
        <s v="MANJERICAO GOURMET FIT"/>
        <s v="CABANA TO DE BOA"/>
        <s v="BAR PARADISE"/>
        <s v="RESTAURANTE BOI VOADOR"/>
        <s v="KI DELICIA RESTAURANTE"/>
        <s v="CASA DEQUIGIOVANNI"/>
        <s v="LA BELLA RISTORANTE"/>
        <s v="AIRES DE PATAGONIA"/>
        <s v="CHITA"/>
        <s v="QUINTAL 86 BAR E RESTAURANTE"/>
        <s v="THE W CAMPINA"/>
        <s v="TEMAKI FRY T-63"/>
        <s v="ESPETINHO DE GARAGEM"/>
        <s v="BURGER HOUSE"/>
        <s v="BAZUKA BEACH"/>
        <s v="LECOQ BAR E BISTRO"/>
        <s v="TAJI JAPANESE CUISINE"/>
        <s v="GIZ COZINHA BOEMIA"/>
        <s v="SAB0R MINEIRO EM ALAGOAS"/>
        <s v="ESPETINHO DO GERALDO"/>
        <s v="Zapata La Taqueria - Vila Urbana "/>
        <s v="Prime Foods"/>
        <s v="STEAK IN"/>
        <s v="HERMANOS"/>
        <s v="PARADOURO QUATRO COLONIAS"/>
        <s v="CAFFE CONTEMPORANEO"/>
        <s v="SKY GARDEN ROOFTOP"/>
        <s v="FACEBAAR"/>
        <s v="DECK GASTRO BAR"/>
        <s v="COCAR RESTAURANTE E BAR"/>
        <s v="CAMPING DOS SANTOS"/>
        <s v="BOTECO DO SIMPRAO"/>
        <s v="PMA CHOPERIA"/>
        <s v="C M DE P VERAS "/>
        <s v="D. A .G COMERCIO E SERVICOS"/>
        <s v="VERGILIO CAFE"/>
        <s v="PICUI INTERMARES"/>
        <s v="Inspetor Sands Cervejaria Artesanal"/>
        <s v="DORORO BURGER"/>
        <s v="OFICINA DAS PIZZAS RJ"/>
        <s v="GASTRONOMIE"/>
        <s v="ANDRE DE SOUZA NEVES - BAR"/>
        <s v="Duckbill Goiânia"/>
        <s v="VIA PIZZA"/>
        <s v="BIFAO 24 HORAS"/>
        <s v="405 FOOD SERVICE"/>
        <s v="PIZZA NOBRE"/>
        <s v="GAMA FOOD SERVICE"/>
        <s v="BUCHI CHURRASCARIA"/>
        <s v="ESPETINHO DO GENERAL"/>
        <s v="RESTAURANTE SABORES"/>
        <s v="AGUAPE PERMACULTURA"/>
        <s v="CONVENIÊNCIA POSTO DA PRAÇA"/>
        <s v="AFRIBISS GRILL DELICIUS"/>
        <s v="QUIOSQUE ORIENTAL"/>
        <s v="CERVEJARIA TRES SANTAS"/>
        <s v="BAR`BECUE"/>
        <s v="M&amp;F BUFFET"/>
        <s v="WEST SUSHI"/>
        <s v="ACAI GOURMET FLORAMAZ"/>
        <s v="SR. MUKEKKA"/>
        <s v="CASA BELLE"/>
        <s v="Hamburgueria 13 Carne/Oficina"/>
        <s v="ZE GREGAO - SHAWARMA FOOD"/>
        <s v="GOTA AZUL RESTAURANTE E BAR"/>
        <s v="MR. HOOPPY MANAIRA"/>
        <s v="CONVENIENCIA MARACANA"/>
        <s v="PIZZARIA NOSTRO SABOR"/>
        <s v="Shopping Bento"/>
        <s v="RESTAURANTE OPCAO CHURRASCO NA BRASA"/>
        <s v="FRANCO'S PIZZA"/>
        <s v="MALUI RESTAURANTE E CAFE"/>
        <s v="MEET BURGUER HAMBURGUERIA"/>
        <s v="RESENHA BAR"/>
        <s v="10 PASTEIS PASSO FUNDO"/>
        <s v="BRAGO"/>
        <s v="PIZZA STUDIO - JAMEL CECILIO"/>
        <s v="VACA AMARELA"/>
        <s v="TRATTORIA AMORMIO"/>
        <s v="Prime Steak, Pasta &amp; Seafood"/>
        <s v="ORIGENS FORTALEZA"/>
        <s v="CHURRASCARIA FARROUPILHA LTDA"/>
        <s v="PRINCESA ISABEL RESTAURANTE E POUSADA LTDA"/>
        <s v="TEMPERO ORIENTAL"/>
        <s v="LA SANTA PIZZA"/>
        <s v="NAIPE BREW PUB"/>
        <s v="BARRACA"/>
        <s v="ROOT´S AÇAÍ CAFÉ"/>
        <s v="GIUSEPPE MAR"/>
        <s v="RESTAURANTE PAREDÃO"/>
        <s v="ROOT BURGER"/>
        <s v="NOVO SABOR REFEICOES COLETIVAS"/>
        <s v="MIRANTE FORTE SAO DIOGO"/>
        <s v="Cerveja Benedith"/>
        <s v="Atelier do Tonhão"/>
        <s v="BAR DO PARQUE"/>
        <s v="NKK"/>
        <s v="Chocolateria Monte Verde - Fábrica"/>
        <s v="SUICA COMEDORIA"/>
        <s v="ACAI DOCE VIDA"/>
        <s v="THE ROCK STEKHOUSE"/>
        <s v="HM Entretenimentos LTDA"/>
        <s v="THE PUG PIZZA"/>
        <s v="DAMIAO"/>
        <s v="Love Brasa"/>
        <s v="DJALMA BURGER"/>
        <s v="PADARIA MANA"/>
        <s v="POUSADA VITORIA"/>
        <s v="GEISA OLIVEIRA ATELIE DE BOLOS"/>
        <s v="CAMPING BALNEARIO DREWS"/>
        <s v="ANDRADE FISH FOOD DELIVERY"/>
        <s v="TEXANS BURGUERS ALTA FLORESTA"/>
        <s v="BLITZ"/>
        <s v="INFINU NEGOCIOS CRIATIVOS"/>
        <s v="DILIZ GOURMET"/>
        <s v="CAFE DO FORTE BAR BISTRO"/>
        <s v="ADEGA DO CHAMON"/>
        <s v="DELICIAS DA INA RESTAURANTE"/>
        <s v="TANTO FAZ"/>
        <s v="RECANTO SUAVE"/>
        <s v="DOCA TAP BAR"/>
        <s v="MRJD"/>
        <s v="O POINT DA LAPA"/>
        <s v="BAR DA ALLES EIRELLI"/>
        <s v="MERCEARIA M DIAS"/>
        <s v="CERVEJARIA LA BIRRA LUCCENA "/>
        <s v="MARIA PINHEIRO - PADARIA GOURMET"/>
        <s v="CENTRO DE LAZER ITACOLOMI"/>
        <s v="RAMOV EMP.DO SUCO LTDA"/>
        <s v="KAJU GASTRONOMIA"/>
        <s v="QUITANDA BURGUER"/>
        <s v="JOANINHA"/>
        <s v="LEVU DRINKS E COQUETEIS"/>
        <s v="PRAYA PASTELARIA"/>
        <s v="Francis Café"/>
        <s v="CASA DOS CREPES M.S.P"/>
        <s v="RAMOV EMP. DO SUCO LTDA"/>
        <s v="VIGU"/>
        <s v="DISTRIBUIDORA E JANTINHA DO PITCHULA"/>
        <s v="PALACE BUFFET"/>
        <s v="ALA-CARTE GRILL"/>
        <s v="PIZZA30 PIZZARIA E DELIVERY"/>
        <s v="RESTAURANTE TEMPERO DE CASA"/>
        <s v="BERIMBAU RESTAURANTE"/>
        <s v="NEGAO DE OURO"/>
        <s v="SABORES GASTRONOMIA E EVENTOS"/>
        <s v="RESTAURANTE PAI ETERNO"/>
        <s v="GORDEIXOS RESTAURANTE E PIZZARIA"/>
        <s v="Deboni's Lanchonete"/>
        <s v="FISH BRAZ"/>
        <s v="PIT BURGUE S"/>
        <s v="Rocket Club"/>
        <s v="O PEREGRINO BAR E RESTAURANTE"/>
        <s v="Cervejaria Lúpulos da Serra"/>
        <s v="SHORI SUSHI"/>
        <s v="PATRONI PIZZA PREMIUM"/>
        <s v="MERCADINHO MENOR PRECO"/>
        <s v="kük"/>
        <s v="PRIME ACAI"/>
        <s v="MORRO PUB BEACH"/>
        <s v="STATION 57"/>
        <s v="TANNENWALD RESTAURANTE"/>
        <s v="BAR DA GASTAO"/>
        <s v="RESTAURANTE DA ANA"/>
        <s v="Izakaya Kantto Delivery"/>
        <s v="ARMAZEM COLONIAL"/>
        <s v="ESPETARIA"/>
        <s v="FLOR, LANCHONETE E TAPIOCARIA"/>
        <s v="POUSADA RECANTO DO SOSSEGO"/>
        <s v="GARIBALD BEER FOOD"/>
        <s v="CAFE COM REQUEIJAO"/>
        <s v="KOZINHA ÁRABE"/>
        <s v="POST NET CENTRO NORTE"/>
        <s v="DON BIER"/>
        <s v="VIDAL REFEICOES"/>
        <s v="RESTAURANTE DA HILDA"/>
        <s v="CHOPPANA BAR E PETISCOS"/>
        <s v="Sheridans Irish Pub"/>
        <s v="TEMPERO DE MAE"/>
        <s v="NLG SANTOS"/>
        <s v="PIZZARIA SENIOR 2"/>
        <s v="HOPEDAGEM FIM DO MUNDO"/>
        <s v="ESQUINA GOURMET"/>
        <s v="POSTO TAISHAN"/>
        <s v="LUCAS FERREIRA MELO"/>
        <s v="PIZZARELLA"/>
        <s v="BISTRO BRUNETTA"/>
        <s v="BORDO"/>
        <s v="UMAY HOSPEDAGEM E CAMPING"/>
        <s v="RESTAURANTE PARQUE DOS PINHEIROS"/>
        <s v="HALU ESFIHARIA"/>
        <s v="L'ARTE CECCATO"/>
        <s v="MG STEAK HOUSE"/>
        <s v="UAI BATATA FRITAS NO CONE"/>
        <s v="Saint Gerard Empório"/>
        <s v="CAMPING DOS SONHOS E HOT DOG"/>
        <s v="SALSAS LANCHONETE E RESTAURANTE"/>
        <s v="LANCHONETE JUPITER"/>
        <s v="DIAMANTES BAR POUSADA OUSADA"/>
        <s v="FOODLEV"/>
        <s v="CAMPING E CAFE RURAL CANYON INDIOS COROADOS"/>
        <s v="PRATA GELATOS LTDA"/>
        <s v="TANGO CAFE"/>
        <s v="FAZENDINHA TRES IRMAOS"/>
        <s v="RESTAURANTE PISCINAS"/>
        <s v="ALAIN ESFIHARIA"/>
        <s v="Palinoia"/>
        <s v="H R LUCAS - RESTAURANTE "/>
        <s v="PUPUS PEIXE PANC"/>
        <s v="RESTAURANTE E CAMPING CANTO BRAVO"/>
        <s v="DONNA PIMENTA"/>
        <s v="ILHA DO ACAI"/>
        <s v="Renata Ravani"/>
        <s v="SUN BEACH"/>
        <s v="Roberto Mascarenhas Cuzini"/>
        <s v="PASTELDAJACILHADOPELADO"/>
        <s v="RESTAURANTE E CHURRASCARIA COSTA SUL"/>
        <s v="MASSIMO GOURMET"/>
        <s v="SINA RESIDENCIAL"/>
        <s v="RESTAURANTE E PIZZARIA DO MANIERI"/>
        <s v="LANCHONETE PLENITUDE"/>
        <s v="CANOA BISTRO RESTAURANTE"/>
        <s v="TIP TOP HAMBURGUERIA E CHOPERIA"/>
        <s v="BAR DA ORLA"/>
        <s v="RESTAURANTE PRATO QUENTE"/>
        <s v="GEISE LANGA ROSELLI"/>
        <s v="LA PRAIA RESTAURANTE PIZZARIA E CREPERI"/>
        <s v="TODOS OS VINHOS"/>
        <s v="PINA CAFE"/>
        <s v="MACHADO PADARIA E CAFE"/>
        <s v="BARRACA DA THAIS"/>
        <s v="POUSADA TESTA DO MACACO"/>
        <s v="ESTANCIA PIABAS"/>
        <s v="ARTES &amp; SABORES - ESPACO COLABORATIVO"/>
        <s v="S&amp;S PIZZARIA DELIVERY"/>
        <s v="ACADEMIA CORPO E ALMA"/>
        <s v="EMPORIO PITAUA"/>
        <s v="BRANDES CHOPERIA"/>
        <s v="RAFAEL ALVES SILVA"/>
        <s v="VECCHIO FORNO PIZZARIA"/>
        <s v="JANTINHA DONA FIA"/>
        <s v="FANTASTIC HOUSE"/>
        <s v="PIZZARIA NOSSO CANTO"/>
        <s v="CHAPLIN RESTAURANTE E PIZZARIA"/>
        <s v="I-SHOES MODA E CALÇADOS EIRELI"/>
        <s v="RESTAURANTE E PIZZARIA PANELA DE PEDRA"/>
        <s v="MORADA DO CHEFF"/>
        <s v="BALICA RESTAURANTE"/>
        <s v="PASTELARIA E PETSCARIA DONA CHICA"/>
        <s v="Ibis Primavera do Leste"/>
        <s v="La Estación Empório e Steakhouse"/>
        <s v="Maestria Buffet"/>
        <s v="BARAO DA MATA"/>
        <s v="Canto do Engenho D'Água"/>
        <s v="DOCE ARMAZEM"/>
        <s v="SELF SERVICE TEMPERO"/>
        <s v="LINGUICARIA ARTESANA"/>
        <s v="RESTAURANTE E LANCHONETE AGROLANDIA"/>
        <s v="JC COMERCIO"/>
        <s v="ALOHA ROLL'S"/>
        <s v="CERRADO ALIMENTOS"/>
        <s v="Restaurante Pier Aleixo"/>
        <s v="FOOD HALL"/>
        <s v="GATOS DE RUA - CAFE"/>
        <s v="LATAVULA PIZZARIA"/>
        <s v="Parrillada Steak House"/>
        <s v="ELCHICANO - COMIDA MEXICANA"/>
        <s v="RECANTO DAS MARGARIDAS PIZZARIA E PETISCARIA"/>
        <s v="POUSADA COCO BAMBU"/>
        <s v="DONA ASTERIA CAFE E PRESENTES"/>
        <s v="BANANINHA XOTE"/>
        <s v="VINICIUS PEIXES &amp; CIA"/>
        <s v="Maniba"/>
        <s v="CASA FUEGO"/>
        <s v="Restaurante Café Napoleon "/>
        <s v="POUSADA S@K"/>
        <s v="PADRO PIZZARIA E CHURRACARIA"/>
        <s v="Z'ALPES ECO PARK"/>
        <s v="CASA 1859"/>
        <s v="BAR LEI SECA"/>
        <s v="Mestra Cervejaria Ltda"/>
        <s v="SUSHI E PIZZA ANNA"/>
        <s v="CONVENIENCIA RESENHA BEER"/>
        <s v="HAMBURGUERIA ANTUNES"/>
        <s v="CONFRARIA BAR"/>
        <s v="SEU TITO"/>
        <s v="ROCA CHIC"/>
        <s v="DEU SOPA"/>
        <s v="COMIDINHA BOA"/>
        <s v="CDN ALIMENTOS E BEBIDAS"/>
        <s v="DOGAO MAIS FELIZ"/>
        <s v="DISTRIBUIDORA DO JARDEL"/>
        <s v="SR ESPETTO"/>
        <s v="Gregus Grill"/>
        <s v="Em cantos Restaurante"/>
        <s v="RAPHAELLO"/>
        <s v="RESTAURANTE RURAL MIRANTE DA LAGOA"/>
        <s v="RESTAURANTE O PIRANHA"/>
        <s v="FARIAS LANCHES"/>
        <s v="RESTAURANTE CORONEL"/>
        <s v="VOVO ROSINHA ATELIE DO SABOR"/>
        <s v="RESTAURANTE SABOR MISSIONEIRO"/>
        <s v="VILA MARGARIDA"/>
        <s v="CONFRARIA STUDIO BAR"/>
        <s v="BUTEQUIM BECO DO RATO"/>
        <s v="HOTEL FLOR PAULISTA"/>
        <s v="SANTO GRAU"/>
        <s v="ANTIGUARIO E RESTAURANTE BACALHAU DA BIBA"/>
        <s v="BALNEARIO ENCONTRO DAS AGUAS"/>
        <s v="AVENIDA GRIL"/>
        <s v="CONCEITO EMPREENDIMENTOS"/>
        <s v="PESQUEIRO DO FABINHO"/>
        <s v="SARACURA - COZINHA A BASE DE VEGETAIS"/>
        <s v="PANTANAL LODGE"/>
        <s v="GELATO BORELLI UBERLANDIA"/>
        <s v="SAVOR BURGER AND BEER"/>
        <s v="Bebidas Capitolio"/>
        <s v="AUREA 88"/>
        <s v="COZINHA SETE DOIS MEIA"/>
        <s v="Japa pizza e batata recheada"/>
        <s v="TOMATE SECO RESTAURANTE"/>
        <s v="MALEMBE FOOD &amp; DRINKS"/>
        <s v="POUSADA ESTEVAO"/>
        <s v="OAK ISLAND BREWPUB"/>
        <s v="MERCADAO SERTAOZINHO"/>
        <s v="RESTAURANTE &amp; CHOPERIA PANELA DE FERRO"/>
        <s v="CASA VELHA PIZZARIA BAR"/>
        <s v="BANKS"/>
        <s v="RESTAURANTE CASA DA PRAIA"/>
        <s v="GULOSOS BURGUER"/>
        <s v="QUINTAL BAR-B-Q"/>
        <s v="RESTAURANTE ENSEADA"/>
        <s v="TEQUILA RESTAURANTE"/>
        <s v="SABOR DA VILA SAO PAULO RESTAURANTE "/>
        <s v="JUNINHO FAST FOOD"/>
        <s v="CLAUE ALIMENTOS"/>
        <s v="GORDO LANCHES"/>
        <s v="SABOR SECRETO"/>
        <s v="LOUNGE BAR DEZ23"/>
        <s v="RESTAURANTE E CENTRO DE EVENTOS RECANTO DA ILHA"/>
        <s v="BITO'S PIZZARIA"/>
        <s v="SOCIEDADE DO PASTEL"/>
        <s v="TAMAREIRA FABRICA BAR"/>
        <s v="Tribas Pizza Saudavel"/>
        <s v="CHE LAGARTO PRAIA"/>
        <s v="ZM Comércio de Alimentos LTDA"/>
        <s v="DG Divani"/>
        <s v="LUGANO HOLAMBRA"/>
        <s v="SIDERAL PIZZAS"/>
        <s v="D &amp; H CAFE"/>
        <s v="RESTAURANTE NAPE"/>
        <s v="LAGOA AZUL, COMIDA, DIVERSAO E ARTE"/>
        <s v="RESTAURANTE PIRAMBU"/>
        <s v="EMPORIO LAC LELO"/>
        <s v="BURGER PLACE"/>
        <s v="RESTAURANTE COQUEIRO BEACH"/>
        <s v="APPETIT"/>
        <s v="Restaurante Maricotas"/>
        <s v="PASTEL DO SHEIK"/>
        <s v="PONTO DOS BOLOS"/>
        <s v="LA CASA DE PASTEL CABEDELO"/>
        <s v="TABULEIRO DA SONIA"/>
        <s v="Peixe na Telha "/>
        <s v="BONECAO E FAROFA"/>
        <s v="CAMARAO DA PRAIA"/>
        <s v="CASA DA LISI"/>
        <s v="YOYO YAH YAH"/>
        <s v="ACQUA CLUBE FRECHEIRINHA"/>
        <s v="PILLRED BIER"/>
        <s v="PADARIA E CONFEITARIA RECANTO CAMPO BELO"/>
        <s v="TIRAMISU GASTRONOMIA COMERCIO DE ALIMENTOS LTDA"/>
        <s v="CASA LUZ POUSADA"/>
        <s v="EMPORIO CEDENA"/>
        <s v="SPOT URBANO"/>
        <s v="GNOMO LANCHES"/>
        <s v="BODE CIA HOTEL E RESTAURANTE"/>
        <s v="LA CECILIA"/>
        <s v="VERISSIMOS EMPREENDIMENTOS"/>
        <s v="NALDIM PASTEIS &amp; ACAI"/>
        <s v="PESQUEIRO E RESTAURANTE PICUMA"/>
        <s v="PARQUE SANTA RITA PESQUEIRO &amp; LAZER"/>
        <s v="BAR DO SORRISO"/>
        <s v="GALVA'S BURGER"/>
        <s v="MARINA SARAIVA"/>
        <s v="Cunha Steakhouse Restaurante Ltda."/>
        <s v="GARAGEM 85 CUSTOM PARTS"/>
        <s v="LANCHONETE PIRESINA"/>
        <s v="BAR DO PLACIDO"/>
        <s v="CARANGOS PRIME"/>
        <s v="Su"/>
        <s v="PASTELONE"/>
        <s v="QUIOSQUE MARCINHA 21"/>
        <s v="COZINHA VILA DA CONCEICAO"/>
        <s v="HAGRA EMPREENDIMENTOS"/>
        <s v="LUZ DEL MORRO"/>
        <s v="PADARIA CAFE DA DA MANHA"/>
        <s v="CAFE EPICO"/>
        <s v="GO - BREW"/>
        <s v="FERVEDOURO E POUSADA BELA VISTA"/>
        <s v="EMPORIO GRAO PARA"/>
        <s v="IRMAO LANCHES"/>
        <s v="Pousada happy hammock ltda"/>
        <s v="Privilegio Pizzaria e Lanchonete"/>
        <s v="Jorge Luiz dos Santos Restaurante "/>
        <s v="LA CANTINETTA"/>
        <s v="POMMERNHAUS"/>
        <s v="PRIMORDIOS DA TERRA"/>
        <s v="RECANTO DE MINAS"/>
        <s v="CAFETERIA GRAMADO"/>
        <s v="BENDITA VILLA"/>
        <s v="CAFE DA SERRA"/>
        <s v="PAO NA CHAPA"/>
        <s v="EMPORIO BEM VIVER"/>
        <s v="BAR DE TERRA"/>
        <s v="MC SALGADOS"/>
        <s v="BAR PETISCARIA BIRICUTICO'S"/>
        <s v="MISS CAKES"/>
        <s v="ESPACO LULISSA"/>
        <s v="MR. FIT FOOD SAUDAVEL"/>
        <s v="PIZZARIA CENTRAL"/>
        <s v="Y3"/>
        <s v="UH! LUGAR MASSAS E MAIS"/>
        <s v="QUIOSQUE SAO FRANCISCO"/>
        <s v="JESSICA LAUREANO"/>
        <s v="ANTONIA REFEICOES"/>
        <s v="QUIOSQUE DA KATIA"/>
        <s v="PESQUE PAGUE CABELUDO"/>
        <s v="BISTRO DA GEL"/>
        <s v="PIZZARIA FRATELLO"/>
        <s v="POUSADA JAPI"/>
        <s v="RESTAURANTE FRUTOS DO MAR"/>
        <s v="RESTAUBAR OSTRA E CATAIA"/>
        <s v="BALNEARIO RECANTO VERDE"/>
        <s v="RESTAURANTE SABOR CAIPIRA"/>
        <s v="RESTAURANTE E PIZZARIA DA TATY"/>
        <s v="colonia"/>
        <s v="BLUM'S KAFFEE"/>
        <s v="PROVISORIO FAST BEER"/>
        <s v="HOTEL VIVENZO"/>
        <s v="OASIS COZINHA INDUSTRIAL LTDA"/>
        <s v="HOTEL NOSSA SENHORA DO ROSARIO"/>
        <s v="RESTAURANTE NOEL GUARANI"/>
        <s v="ARCO CHINA"/>
        <s v="GUEBON"/>
        <s v="PIZZARIA PEDRA D'AGUA"/>
        <s v="PIZZARIA"/>
        <s v="LOUNGE BEER"/>
        <s v="RESTAURANTE E PAUSADA MARIA CLARA"/>
        <s v="CASINHA DE TAIPA E PETISCARIA"/>
        <s v="LANHES E BAR ANDRADE`S"/>
        <s v="CHACARA DAS ORQUIDEAS - HOSPEDAGEM E EVENTOS"/>
        <s v="RESTAURANTE 2 IRMAOS SABOR REGIONAL"/>
        <s v="Bistrô Café e Restaurante"/>
        <s v="RESTAURANTE BRASIL CAMINHONEIRO"/>
        <s v="Pizza na Pedra "/>
        <s v="ALMEIDA RESTAURANTE"/>
        <s v="PRIME MANIA"/>
        <s v="LANCHONETE BANDEIRANTES"/>
        <s v="BAR E LANCHONETE CENTRAL"/>
        <s v="LA PIZZARIA"/>
        <s v="GUIDO'S BUFFET"/>
        <s v="TEMPERO MINEIRO ESPETARIA"/>
        <s v="PIZZARIA E PASTELARIA DO JAPA"/>
        <s v="BEICOLA SP PUB LANCHONETE"/>
        <s v="CAFE DONA EURIDICE"/>
        <s v="IPE PALACE HOTEL"/>
        <s v="RESTAURANTE ILHA DE RARRA"/>
        <s v="KFC"/>
        <s v="TEMPERO DO JAPA"/>
        <s v="BAR DO LAURO"/>
        <s v="Sítio Doce Campo "/>
        <s v="STL VALLEY"/>
        <s v="RESTAURANTE PAI D'EGUA"/>
        <s v="DELICIA CAFE"/>
        <s v="DONATO TORRES BAR"/>
        <s v="RESTAURANTE REGINI"/>
        <s v="Conveniência e Restaurante Sirnedeze e Ribeiro Ltda"/>
        <s v="MERCADO BECCHI"/>
        <s v="RESTAURANTE CHAMPIGNOM"/>
        <s v="BURGER E GRILL"/>
        <s v="NA BARCA BAR E RESTAURANTE"/>
        <s v="DON VENTURA RESTAURANTE"/>
        <s v="LOS MEX COCINA MEXICANA"/>
        <s v="CANTINHO DA ROCA"/>
        <s v="GAROTA DO ATLNTICO"/>
        <s v="BAR, LANCHONETE E SORVETERIA DA GRA"/>
        <s v="RESTAURANTE HIPOPOTAMO -S"/>
        <s v="CERVEJARIA VENDA NOVA"/>
        <s v="MARIA MOSTARDA"/>
        <s v="ART'S DOCE CRIS"/>
        <s v="IMPERIO PIZZARIA E PASTELARIA"/>
        <s v="RESTAURANTE E LANCHERIA BOM GOSTO"/>
        <s v="POUSADA JOAO DE BARRO"/>
        <s v="BAR E RESTAURANTE 20 V"/>
        <s v="RESTAURANTE LANCHONETE E LOJA DE CONVENIENCIA TRADICAO"/>
        <s v="DISTRIBUIDORA DE BEBIDAS NOVA ESPERANCA"/>
        <s v="PASTELARIA CEU AZUL"/>
        <s v="DA MATA"/>
        <s v="BAR E MERCEARIA WS"/>
        <s v="ESTANCIA FELICIDADE"/>
        <s v="TEXAS BURGUER"/>
        <s v="BAR DA ANINHA"/>
        <s v="RESTAURANTE E PENSAO &quot;&quot;BOM SUCESSO&quot;&quot;"/>
        <s v="SEBASTIANA VERAS"/>
        <s v="DELICIAS DA DILEIA"/>
        <s v="RESTAURANTE DA ROSA"/>
        <s v="TRES RANCHOS CONVENIENCIA &amp; GAS"/>
        <s v="CREME MANIA SORVETES"/>
        <s v="Pousada e Restaurante Mar e Onda"/>
        <s v="TIA K LANCHES"/>
        <s v="PESQUE PAGUE SASDELLI"/>
        <s v="Lanche Tereza Braga"/>
        <s v="WONDERFUL ACAI"/>
        <s v="EVA GASTRONOMIA"/>
        <s v="CAPITAL DA VILA"/>
        <s v="Casa do Hamburguer"/>
        <s v="CHACARA DO SOCIO"/>
        <s v="JESSICA OMELETERIA"/>
        <s v="PARADOURO ROTA DAS BARRAGENS"/>
        <s v="RESTAURANTE DA EDNA"/>
        <s v="RAMAI SUSHI"/>
        <s v="TT NO TRABALHO BAR E PETISCARIA"/>
        <s v="EMPORIO PETISCARIA E LANCHONETE"/>
        <s v="BAR E RESTAURANTE LARANJEIRAS"/>
        <s v="FLOR DE AGUCENA"/>
        <s v="PANIFICADORA TAIPA CAFE"/>
        <s v="BAR DAS COLEGUINHAS"/>
        <s v="QUIOSQUE DA TIA DORA"/>
        <s v="Doce Aroma Cafeteria "/>
        <s v="Divino Grco"/>
        <s v="A GARAGE BURGUER"/>
        <s v="VIVAFIT ITUPIRANGA"/>
        <s v="ESTACAO LANCHES"/>
        <s v="RESTAURANTE MELLOS"/>
        <s v="GRUPO JNA"/>
        <s v="RESTAURANTE NA FAZENDA"/>
        <s v="KIALL RESTAURANTE E POUSADA"/>
        <s v="CHALE RECANTO DAS AGUAS"/>
        <s v="ARMAZEN 0722"/>
        <s v="RESTAURANTE E LANCHONETE ACONCHEGO DOS"/>
        <s v="MOSQUITO LANCHES"/>
        <s v="Gourmand"/>
        <s v="Pousada e Restaurante Serra D Agua Arap"/>
        <s v="ESPETINHO DO COCA"/>
        <s v="RESTAURANTE CANTINHO DA FELICIDADE"/>
        <s v="DRINKCIA"/>
        <s v="IRADA PIZZARIA"/>
        <s v="HOTEL PEGORINI"/>
        <s v="SORVETERIA DA RIBEIRA MSP"/>
        <s v="Pizzaria Top Haus"/>
        <s v="Ilha da Fantasia "/>
        <s v="PIZZA HOLIC"/>
        <s v="Mica"/>
        <s v="ADEGA ALEIXO"/>
        <s v="VERSO ROTISSERIE/DELI/EVENTOS"/>
        <s v="POUSADA A VILA DO PIRATA"/>
        <s v="TEXAS COUNTRY REST&amp;BAR"/>
        <s v="SUSHI BAR SHOGUN"/>
        <s v="PIZZARIA SHABAT"/>
        <s v="FORTES MATERIAIS DE CONSTRUCAO"/>
        <s v="QUE PASA"/>
        <s v="TAT'S CHICKEN"/>
        <s v="La Serenata"/>
        <s v="FLOR DO CERRADO"/>
        <s v="RIZA RESTAURANTE"/>
        <s v="restaurante jun sakamoto"/>
        <s v="FEITO KAKAO CHOCOLATE &amp; CO."/>
        <s v="CAFE COM LEITE BARISTRO"/>
        <s v="RESTAURANTE SÃO JOÃO"/>
        <s v="SANTO GROWLER"/>
        <s v="Delira praia"/>
        <s v="CUP CHICKEN"/>
        <s v="Caminho Velho Empório e Café"/>
        <s v="QUIOSQUE GIRA SOL"/>
        <s v="DELICIAS E CAFE"/>
        <s v="LIPI'S BURGUER"/>
        <s v="SEU JOSE"/>
        <s v="BUD'S BAR E BURGUER"/>
        <s v="DOM PITANGA"/>
        <s v="SOLAR RESTAURANTE E PETISCARIA"/>
        <s v="BISTRO CAMINHO NOVO"/>
        <s v="PIRAO DA BAHIA - BAR E RESTAURANTE"/>
        <s v="LE FARINE"/>
        <s v="RENDEIRO"/>
        <s v="RESERVA CAVE"/>
        <s v="LANCHONETE SABOREAR"/>
        <s v="LANCHE DONA GLORIA"/>
        <s v="CAFE NA MATA"/>
        <s v="TEMPERO GAUCHO"/>
        <s v="ROSA SURF HOSTEL &amp; FOOD"/>
        <s v="CABANA DOS CORAIS"/>
        <s v="ENSO SUSHI"/>
        <s v="APETITE SALGATERIA"/>
        <s v="HOJE E DIA DE PIZZA"/>
        <s v="BOOBALAI RESTOBAR"/>
        <s v="VILLA THEODORA"/>
        <s v="CAMINHOS DA MANTIQUEIRA"/>
        <s v="FLOR DA SERRA ARTESANATO"/>
        <s v="RESTAURANTE E HAMBURGUERIA BELLE SABOR"/>
        <s v="LANCHONETE ALVORADA"/>
        <s v="DA TERRA CAFE &amp; BISTRO"/>
        <s v="3MARIAS BISTRO"/>
        <s v="LAIT DE RIZ"/>
        <s v="TICO'S BURGER CARAGUA"/>
        <s v="REDUTO BAR"/>
        <s v="SORVETERIA CASTELO"/>
        <s v="C.A.V. GASTROBAR"/>
        <s v="PETISCARIA HOLANDE SVOADOR"/>
        <s v="PADARIA E LANCHONETE DOS IRMAOS"/>
        <s v="ASSADAO DO GAUCHO"/>
        <s v="BRESCIA PIZZA &amp; PASTA"/>
        <s v="CAFETERIA BISTRO"/>
        <s v="HAMBURGUERIA CORONEL MOSTARDA"/>
        <s v="TEMPERO DE CASA"/>
        <s v="BRULLAFFE BIER"/>
        <s v="RANCHO CURUCA - A POUSADA DO TUCUNARE"/>
        <s v="CHIQUINHO ESPETINHOS"/>
        <s v="PEIXARIA E RESTAURANTE BEIRA RIO"/>
        <s v="POTENZA"/>
        <s v="POUSADA RIO GRAJAU"/>
        <s v="SUPREMO ACAI UBAJARA"/>
        <s v="Prazeres da Gulla Cozinha Afetiva"/>
        <s v="FLOR DO MANGUE"/>
        <s v="DUART4S GOURMET DOCERIA"/>
        <s v="ESTANCIA"/>
        <s v="CASA DE PEDRA CAFE COM FLORES"/>
        <s v="FAMILIARE RETAURANTE E LANCHERIA"/>
        <s v="VC ALIMENTOS"/>
        <s v="EMCM EMPREENDIMENTOS"/>
        <s v="RESTAURANTE SABORES DO SUL"/>
        <s v="Lanchonete A Toca da Bizuca"/>
        <s v="PESQUEIRO GAM CARDEAL"/>
        <s v="LANCHES CARIOCA"/>
        <s v="SALINO COZINHA CONTEMPORNEA LTDA"/>
        <s v="GRUPO ANJO AMIGO"/>
        <s v="Cabanas Beach Hotel"/>
        <s v="LAYBACK PARK"/>
        <s v="Benissimo Cucina Italiana"/>
        <s v="FABRICA DE LANCHES"/>
        <s v="BODEGA 494"/>
        <s v="STREET BEER"/>
        <s v="Restaurante e Peixaria Combugrill"/>
        <s v="FAROFA MIX"/>
        <s v="POR DO SOL RESTAURANTE"/>
        <s v="PASSO VELHO CAMPING, LAZER E EVENTOS"/>
        <s v="FORTALEZA4U"/>
        <s v="RESTAURANTE BATATA BAROA"/>
        <s v="CAFETERIA &amp; LANCHONETE TIP TOP "/>
        <s v="POUSADA FIGUEIRA"/>
        <s v="DONA EULALIA"/>
        <s v="Restaurante Rural Rancho da Serra"/>
        <s v="alvo bar"/>
        <s v="MAIYE RESTAURANTE"/>
        <s v="FRENTZEN PUB"/>
        <s v="Expresso gourmet"/>
        <s v="Imperio Gourmet Restaurante e Lancheria"/>
        <s v="BAR DO GALFO"/>
        <s v="Recanto das Araras"/>
        <s v="Pousada Elisa Maria"/>
        <s v="Restaurante da Cira"/>
        <s v="Sabor Grelhado"/>
        <s v="LANCHONETE CULTURAL PRATO FEITO"/>
        <s v="Restaurante e Pousada Cantinho da Serra"/>
        <s v="Box da Eliana e Kelly"/>
        <s v="RESTAURANTE DA TERRA"/>
        <s v="restaurante portas abertas"/>
        <s v="LEILANE M G SILVA"/>
        <s v="BAR SANTO ANTONIO"/>
        <s v="POUSADA CASA DE PEDRA MINEIRA"/>
        <s v="ACONCHEGO DO MATUTO"/>
        <s v="Fellini Cafe Bar Cultural"/>
        <s v="RESTAURANTE BALADA MIX"/>
        <s v="Quiosque Beira Rio"/>
        <s v="Sitio Dunas"/>
        <s v="DAL SANTOS RESTAURANTE"/>
        <s v="ILE BISTROT"/>
        <s v="BORG HOTEL E RESTAURANTE LTDA"/>
        <s v="The premium steak"/>
        <s v="A SAIDEIRA BAR E PETISCARIA"/>
        <s v="BROOKLYN STORE CAFE BAR"/>
        <s v="GRAN CHEF FOOD"/>
        <s v="PIT STOP CONVENIENCIA"/>
        <s v="JU GASTROBAR"/>
        <s v="EASY ICE LAGOA SANTA"/>
        <s v="SINTONIA BEER"/>
        <s v="RESTAURANTE SABORES DO CERRADO"/>
        <s v="Green House Resto Bar"/>
        <s v="RESTAURANTE PIMENTA ROSA"/>
        <s v="TRAPICHE XARAES"/>
        <s v="SUPREMO ESPETOS"/>
        <s v="CÂNIONS DO SÃO FRANCISCO "/>
        <s v="BECO DA BATEIA"/>
        <s v="POINT FIT DIADEMA"/>
        <s v="SEREIA"/>
        <s v="TRIO RESTO &amp; GRILL"/>
        <s v="NOMA GRILL BAR, RESTAURANTE E PIZZARIA"/>
        <s v="VIXE MARIA BAR E RESTAURANTE"/>
        <s v="PUG CAFE"/>
        <s v="LADY ROOTS"/>
        <s v="LA FAZENDA EVENTOS"/>
        <s v="RESTAURANTE VALE DO CAFE"/>
        <s v="CAMARAO EXPRESS"/>
        <s v="PASTEL DA JANA"/>
        <s v="Casa Bauducco Rio Sul"/>
        <s v="PATRIOTA"/>
        <s v="Bona Casa de Música"/>
        <s v="GREEN STATION RIO VERDE"/>
        <s v="COZINHA DE FOGO"/>
        <s v="MEATS GRILL STEAK HOUSE"/>
        <s v="GAMER'S PIZZARIA"/>
        <s v="Vanessa Helena C Rodrigues Restaurante Eireli "/>
        <s v="ALMANAQUE BOOKSTORE &amp; CAFE"/>
        <s v="SAGRADA COMIDA"/>
        <s v="LE SOLEIL - POUSADA E RESTAURANTE"/>
        <s v="VITOR'S BURGER"/>
        <s v="IBITILUA"/>
        <s v="QUEEN LOUNGE"/>
        <s v="RECANTO CAICARA"/>
        <s v="LANCHONETE DO PARQUE"/>
        <s v="NOMAD LOUNGE"/>
        <s v="RESTAURANTE PEROLA DO MAR"/>
        <s v="CAFE E TABACARIA ESTORIL"/>
        <s v="AROMA ICARAIZINHO"/>
        <s v="CANTINA DE BACCO"/>
        <s v="GELATO PARADISO"/>
        <s v="LIPE ACAI LTDA"/>
        <s v="RESENHARIA BAR E PETISCARIA"/>
        <s v="XODOZIN"/>
        <s v="katana Sushi Delivery"/>
        <s v="PAO DIVINO"/>
        <s v="BARTOLOMEU GASTROBAR"/>
        <s v="GAROCA RESTAURANTE"/>
        <s v="MERCATO 011"/>
        <s v="VINAGREIRA RESTAURANTE"/>
        <s v="MALL BEER"/>
        <s v="BAR DO SEU ZE LESTE"/>
        <s v="SANTA FE"/>
        <s v="CAZARAO"/>
        <s v="BRISA DA LAGOA"/>
        <s v="RESTAURANTE E LANCHONETE DO CAIPIRA"/>
        <s v="PANCETTA BISTRO"/>
        <s v="8 Alimentos e Bebidas Ltda"/>
        <s v="JUAZEIRO COMFORT HOTEL"/>
        <s v="ESQUINA DO OCIO"/>
        <s v="BAR E RESTAURANTE DOS PESCADORES"/>
        <s v="U V V A WINE BAR"/>
        <s v="RESTAURANTE POBRE JUAN"/>
        <s v="MASSAS D'LAZZARI"/>
        <s v="BADIO WINE BAR"/>
        <s v="CHOPP DO BECO"/>
        <s v="RESTAURANTE EFRAIM"/>
        <s v="Las Brutas"/>
        <s v="RESTAURANTE ENTRE RIOS"/>
        <s v="PORTO DO TURVO"/>
        <s v="POUSADA VILA DE ATALAIA"/>
        <s v="ESPACO GASTRONOMICO DE OLHO NA SERRA"/>
        <s v="PACAI PAMPULHA"/>
        <s v="SOTAQUE CARIOCA"/>
        <s v="BENEDICTUS BURGER GOURMET"/>
        <s v="mbi "/>
        <s v="VILA CHALEZINHO"/>
        <s v="HAMACHI CIDADE JARDIM"/>
        <s v="LE MONDE"/>
        <s v="Restaurante Barra do Sargi"/>
        <s v="SALMON HOUSE"/>
        <s v="DAS HAUS COMEDORIA E HOSPEDARIA"/>
        <s v="CASA BRANCA"/>
        <s v="CULTURA LIVRE PUB"/>
        <s v="Barraca dos Brotinhos"/>
        <s v="confraria da picanha"/>
        <s v="CAFEINA CARDIN"/>
        <s v="QUIOSQUE DO PORCO"/>
        <s v="CASA DA KATIA PIZZAS RUSTICAS"/>
        <s v="TELLARO GRILL"/>
        <s v="FAMILIA GIULIANO"/>
        <s v="BAE CHOPP COZINHA CRIATIVA"/>
        <s v="TOMATO CUCINA &amp; VINO"/>
        <s v="RANCHO URUBICI"/>
        <s v="BAVAROS PIZZARIA"/>
        <s v="MINI FLORIPA"/>
        <s v="Monte Sião Restaurante e Eventos Eireli"/>
        <s v="Bar Astor"/>
        <s v="Ilha do Camarão"/>
        <s v="DONA KINO ESPETO - GRILL"/>
        <s v="ESPETARIA DO BEZERRA PRAIA"/>
        <s v="CANTINA D PISA"/>
        <s v="MVB BEBIDAS"/>
        <s v="PADARIA FORTE GULA"/>
        <s v="ESKADARIA RESTAURANTE"/>
        <s v="ESPACO LIBERTASTES"/>
        <s v="Vero Coquetelaria e Cozinha"/>
        <s v="VESUVIO PRAIA"/>
        <s v="CHICKEN TOWN UK"/>
        <s v="SERRANOS PRIME"/>
        <s v="LACERDA PEIXE E GRILL"/>
        <s v="CACHOEIRA DO PRATA"/>
        <s v="ICEBAR MONTE VERDE"/>
        <s v="Charcutaria Blumenau"/>
        <s v="BAR XINGU"/>
        <s v="RESTAURANTE AGUA VIVA"/>
        <s v="ACAI DA BARRA"/>
        <s v="BIRO BEACH"/>
        <s v="PATUSCADA GOURMET &amp; LOUNGE"/>
        <s v="GENIPABU PRAIA VIAGENS E TURISMO"/>
        <s v="CABANA FLOR"/>
        <s v="ROUTE 106"/>
        <s v="MANGOSTAO RESTAURANTE"/>
        <s v="LUD HOUSE"/>
        <s v="Restaurante e Pizzaria CR12 Ltda"/>
        <s v="IATE CLUBE RIO VERDE"/>
        <s v="ROTA DO CHOPP BBQ"/>
        <s v="RESTAURANTE CANTINHO BISTRT"/>
        <s v="PS SERVICOS DE RESTAURANTE DELIVERY"/>
        <s v="Churrascaria "/>
        <s v="Gam Asian Bar"/>
        <s v="DELICIA ESFIHAS"/>
        <s v="MURIQUI COMIDA MINEIRA"/>
        <s v="AREIAS COLORIDAS"/>
        <s v="FRITU4S"/>
        <s v="QUERER CONSCIENTE COACH E TREINAMENTO"/>
        <s v="TRIBBU FIT FOOD"/>
        <s v="Minikalzone Imbituba"/>
        <s v="PARADISE GARAGE"/>
        <s v="DONA MARIA SIGNATURE RESTAURANTE"/>
        <s v="DOPPO CUCINA"/>
        <s v="AMS"/>
        <s v="Tradi Express e Delivery Berrini"/>
        <s v="DIVINA COMIDA"/>
        <s v="BOTEQUIM DELIVERY CENTRAL"/>
        <s v="TAL DO BISTRO"/>
        <s v="BOLA NA REDE FUTEBOL SOCIETY"/>
        <s v="VARANDAO 369"/>
        <s v="NEMO SUSHI"/>
        <s v="LA SIERRA"/>
        <s v="QUEEN'S HOUSE PUB"/>
        <s v="ACAICULTURA"/>
        <s v="GARAGE ROCK BEER"/>
        <s v="Espaço Gourmet sol nascente"/>
        <s v="MAMMA JAMMA"/>
        <s v="RESTAURANTE BAIENSE"/>
        <s v="Maestro Steak House"/>
        <s v="EMPORIO 97"/>
        <s v="EHN KATIA EDNILSON"/>
        <s v="SARGACO"/>
        <s v="BT HAMBURGUERIA"/>
        <s v="BOTECO ITAPEVA"/>
        <s v="EMPORIO SAO FRANCISCO"/>
        <s v="NAVEGAS"/>
        <s v="T.S.J.B&quot;&quot; TURISMO"/>
        <s v="POUSADA AMANHECER NA CHAPADA"/>
        <s v="ESPACO CARIOCA"/>
        <s v="PE DE CANELA AMARELA"/>
        <s v="DON SEBASTIANO DESDE 1992"/>
        <s v="PARAISO LANCHES"/>
        <s v="ZENITA LANCHES"/>
        <s v="GOLF TURISMO, RESERVAS E VIAGENS"/>
        <s v="MO RESTAURANTE"/>
        <s v="Parque Aquático Cachoeira do Chiador "/>
        <s v="ILLA"/>
        <s v="VILLAGRAN CAFETERIA &amp; SORVETERIA"/>
        <s v="RESTAURANTE MARISQUEIRA BEACH"/>
        <s v="VINHOS ALMAGALIZA"/>
        <s v="O PORTUGUES PIZZARIA"/>
        <s v="AO SABOR DA FRONTEIRA"/>
        <s v="CERVEJA ARTE TIJUCANA PUB RESTAURANTE GROWLER STATION"/>
        <s v="ENGENHO'S STEACKBAR"/>
        <s v="BAR E RESTAURANTE TAVARES"/>
        <s v="PAIS E FILHOS"/>
        <s v="BOM SABOR"/>
        <s v="BOX GASTROBAR"/>
        <s v="BAR DO PAULO"/>
        <s v="Pizzaria Bella Romana"/>
        <s v="BALNEARIO VALERINHO"/>
        <s v="BRICK HOUSE"/>
        <s v="VALE DA CHAPADA"/>
        <s v="RANGO DO DUNELLAS RESTAURANTE CAIPIRA"/>
        <s v="PASTELÃO DO IRMÃO"/>
        <s v="BAR DO DONI RODOVIÁRIA"/>
        <s v="Casa do Pão - Café e Lanches"/>
        <s v="GUSTTO FORNERIA"/>
        <s v="BON APPETIT"/>
        <s v="PRIMU'S RESTAURANTE &amp; EVENTOS"/>
        <s v="POUSADA SOL DO ATINS"/>
        <s v="CHEIRIN BAO"/>
        <s v="BBQ SMOKED BURGUER'S"/>
        <s v="RESTAURANTE SEKISABE"/>
        <s v="M.P BURGUER'S"/>
        <s v="HARRI'S CALZONE E PIZZARIA"/>
        <s v="CIA PARAENSE"/>
        <s v="CARIPI PRIME"/>
        <s v="VELAS DO ENGENHO EVENTOS"/>
        <s v="FRUTTALLE GELATERIA"/>
        <s v="Restaurante e Lanchonete Corujinha"/>
        <s v="ENOTECA  MAREVINO"/>
        <s v="LUX TABACARIA E LOUNGE BAR"/>
        <s v="CASA DA LAGOSTA"/>
        <s v="QUIOSQUE W A"/>
        <s v="KAROL COCKTAILS"/>
        <s v="Q.G.I.V GASTROBAR"/>
        <s v="Lo Rique Agai e Delicias"/>
        <s v="LANCHAO"/>
        <s v="MR STOP LANCHEX"/>
        <s v="BATATA E CHURROS DA BILOCA"/>
        <s v="CLAUDINHOS BURGUER"/>
        <s v="BAR E LANCHONETE DO NALDO"/>
        <s v="KAPASUSHI TEMAKERIA E SUSHI"/>
        <s v="SARAU"/>
        <s v="RESTAURANTE KILOGRAMA "/>
        <s v="RESTAURANTE E LANCHONETE PRIMAVERA"/>
        <s v="JU &amp; DU ALIMENTOS"/>
        <s v="GERMANIA EMPORIO TAP HOUSE"/>
        <s v="O CAMARAO BAR RESTAURANTE E PIZZARIA"/>
        <s v="LA FORET BEACH LOUNGE"/>
        <s v="Lanchonete do Goiaba"/>
        <s v="BUTECO DO FREI"/>
        <s v="VIVA VIAGENS E TURISMO"/>
        <s v="KLEIN KAFFEEHAUS"/>
        <s v="CASA ARAUCARIA"/>
        <s v="RESORTS RANCHO MINEIRO"/>
        <s v="YUMI CAFE"/>
        <s v="Fama Café Pub"/>
        <s v="BARRACA DA VERA"/>
        <s v="Tex Beer Cervejaria Artesanal"/>
        <s v="RESTAURANTE RAIO DE SOL"/>
        <s v="Talisma Turismo Rural"/>
        <s v="CAMAFEUS"/>
        <s v="BALDER PUB"/>
        <s v="BODEGA DISTRIBUIDORA BAR &amp; RESTAURANTE"/>
        <s v="CASA DE CARNE ESTRELA"/>
        <s v="TERRACO DE PEDRA"/>
        <s v="LANCHONETE DELICIAS DA TEREZINHA"/>
        <s v="PEIXARIA DO BOLA"/>
        <s v="SOCIEDADE LIBRE BAR"/>
        <s v="MEGUSTA FIT CULINARIA GOURMET"/>
        <s v="RANCHO CARAVELAS"/>
        <s v="Pastelaria e lanchonete La Casa de Past"/>
        <s v="CALZOON SUCOS E CALZONES"/>
        <s v="RESTAURANTE POPULAR"/>
        <s v="GASTROPOSTO"/>
        <s v="Badole"/>
        <s v="CABANA MANUCO S"/>
        <s v="BAR RESTAURANTE E PIZZARIA CONSAGRADO PARA TI"/>
        <s v="RESTAURANTE E PETISCARIA TRINDADE"/>
        <s v="RESTAURANTE CARIMA"/>
        <s v="DEPOIS DO ESCURO"/>
        <s v="BRASEIRO COSTELARIA"/>
        <s v="Rancho Quindins"/>
        <s v="RODO GRILL"/>
        <s v="ESPACO COSTA VERDE"/>
        <s v="TRILHAS DA AMAZONIA"/>
        <s v="IPE PARK"/>
        <s v="CAMPING E POUSADA URU"/>
        <s v="Malacara Cafe &amp; Bistro"/>
        <s v="HOTEL VIVENDAS RIO CLARO"/>
        <s v="SELF-SERVICE, PIZZARIA E PETISCARIA SAB"/>
        <s v="QUIOSQUE ESPELHO DAS AGUAS"/>
        <s v="PUB DA SOL"/>
        <s v="SNACK BAR"/>
        <s v="SHUI BRASIL"/>
        <s v="POUSADA IPORANGA"/>
        <s v="SIRI BURG"/>
        <s v="MANAPANI.."/>
        <s v="HOSPEDARIA E POUSADA ECOLOGICA GRALHA AZUL"/>
        <s v="RESTAURANTE MARAJOARA"/>
        <s v="PHILADELPHIA - RESTAURANTE - PADARIA -"/>
        <s v="O PRESENTE"/>
        <s v="CANANOA"/>
        <s v="CHAKRAS POUSADA E CAMPING"/>
        <s v="BAR DO COMPANHEIRO ALMIR"/>
        <s v="CASA RIO BOTEQUIM"/>
        <s v="LATITUDE 26"/>
        <s v="MONAK TUR"/>
        <s v="PAULO ROCHA"/>
        <s v="D'THALES RESTAURANTE E DOCERIA"/>
        <s v="SABOR &amp; ARTE GUTIERREZ"/>
        <s v="BAR DO ZEZE"/>
        <s v="ESPACO ANCORA"/>
        <s v="Restaurante Peixe Frito Pantanal"/>
        <s v="POUSADA PARAISO EM BUZIOS"/>
        <s v="DOCE CAFE CAFETERIA E CONFEITARIA"/>
        <s v="PADOCA NA ESTRADA"/>
        <s v="COVA'S DRINK'S"/>
        <s v="Apreciate Churrascaria"/>
        <s v="CASA DO MEL"/>
        <s v="RESTAURANTE COLHER DE PAU"/>
        <s v="HARAS ILHA BELA"/>
        <s v="BARNABE"/>
        <s v="FILIPPO RESTAURANTES"/>
        <s v="BAR&amp;PRAIA SAMBASS"/>
        <s v="GRAJABEER PUB BAR"/>
        <s v="EMPORIO SAO MIGUEL"/>
        <s v="RESTAURANTE ENCONTRO MARCADO E ARAVINDA BAR"/>
        <s v="AKASA DO ACAI"/>
        <s v="MENU DA JU"/>
        <s v="LA PASTA GIALLA"/>
        <s v="CURUPIRA BAR"/>
        <s v="POUSADA TARUMA"/>
        <s v="PIZZARIA BELA PIZZA"/>
        <s v="PANIFICADORA E LANCHONETE MAIS SABOR"/>
        <s v="BISTRO MISTURA FINA"/>
        <s v="CASA RIGO RESTAURANTE LTDA"/>
        <s v="CAFE CONCEITO"/>
        <s v="Restaurante Café Real"/>
        <s v="QUIOSQUE DO VOVO JOAO DE BARROS"/>
        <s v="ADEGA GALVAO"/>
        <s v="DONA MARIA BUFFET"/>
        <s v="CATRACA BURGUER"/>
        <s v="CHOUPANA GOURMET"/>
        <s v="URCA DO TUBARAO"/>
        <s v="SORVELANCHES"/>
        <s v="RESTAURANTE DJOTA GRILL"/>
        <s v="PANINOTECA FORNALHA"/>
        <s v="NOSSA CASA PIZZARIA"/>
        <s v="GUGA PARK"/>
        <s v="B.D.V. BAR"/>
        <s v="SANTA BRASA"/>
        <s v="LA VINICOLA VILA DA SERRA"/>
        <s v="CHURRASCARIA GRAMADO"/>
        <s v="VIDEOKE BOTECO PAULISTA 72"/>
        <s v="LANETTO VILA NOVA"/>
        <s v="VILA DOS SABORES"/>
        <s v="Due"/>
        <s v="NIRA"/>
        <s v="Black Ice Cream"/>
        <s v="WG EMPREEDIMENTOS"/>
        <s v="TUDO DE BOM"/>
        <s v="PICANHA DU CHEF"/>
        <s v="CHURRASCARIA TURCÃO"/>
        <s v="Meza Bar"/>
        <s v="EURO FLAT"/>
        <s v="BOM PRATO RESTAURANTE SLZ"/>
        <s v="POUSADA VILA CAJUINA"/>
        <s v="Marítimos restaurante "/>
        <s v="BAMBA RESTAURANTE"/>
        <s v="PRATO PERFEITO MARMITARIA"/>
        <s v="ESPACO COZINHA ECOLOGICA"/>
        <s v="Montana Grill - Shopping Estação "/>
        <s v="OLIVA RESTAURANTE OLIMPIA"/>
        <s v="TOCA RAUL BAR"/>
        <s v="GLUTTON"/>
        <s v="BUTECO VILA GERMANICA"/>
        <s v="RESTAURANTE CANOA"/>
        <s v="CAFE GELATO"/>
        <s v="PONTO KA"/>
        <s v="AIURUOCA CARAIVA"/>
        <s v="MANGUE"/>
        <s v="NOBRASA GRELHADOS E BURGUER"/>
        <s v="BOSSA NOVA BISTRO"/>
        <s v="ACACIA GASTROBAR"/>
        <s v="MANGUE DO CARANGUEJO"/>
        <s v="Barlavento Beach Bar &amp; Lounge"/>
        <s v="GIN Y TAPAS"/>
        <s v="W K LEIROS JUNIOR"/>
        <s v="DELI IGUARIAS DO CAMPO"/>
        <s v="AVENUE"/>
        <s v="CHEFS SOBRE RODAS"/>
        <s v="ARMAZEM DA MASSA"/>
        <s v="ESTACAO T10"/>
        <s v="PARIS BARBER PUB"/>
        <s v="AQUARIUS MARISTA"/>
        <s v="VILLA DA PRAIA TAIBA"/>
        <s v="PADARIA E CONFEITARIA PAO DE MEL"/>
        <s v="Manel's Food"/>
        <s v="CHOPP PRIME RESTAURANTE E CHOPERIA"/>
        <s v="GOLDEN CHICKEN"/>
        <s v="GUERREIROS"/>
        <s v="LATITUDE 23 VENDAS E CONSULTORIA"/>
        <s v="PASTEL 10"/>
        <s v="ENGENHO 227 CACHACARIA"/>
        <s v="ALABAMA"/>
        <s v="NATTO BISTRÔ E CAFÉ"/>
        <s v="CHOPERIA 1 MANAUS"/>
        <s v="CABRA DA PESTE"/>
        <s v="JAPIDINHO"/>
        <s v="RESTAURANTE RELOGIO"/>
        <s v="PETROSHOP"/>
        <s v="PIZZAENTREVINHOS"/>
        <s v="SAMAUMA"/>
        <s v="BOTECO DA BONANCA"/>
        <s v="KAINABOCA BAR"/>
        <s v="BISTROT EUROPEU"/>
        <s v="CATARATAS PARK HOTEL"/>
        <s v="Maritaca's Bar e Restaurante"/>
        <s v="LEITAO, CARNE &amp; CIA."/>
        <s v="CANTINA DAS LIBELULAS"/>
        <s v="CSM REFEICOES"/>
        <s v="RESTAURANTE E LANCHONETE SALTO DO ITIQU"/>
        <s v="RESTAURANTE DA MARI"/>
        <s v="HURA BEACH"/>
        <s v="PANDA CHINESE FOOD IN BOX"/>
        <s v="PORTO VELHO CHOPP"/>
        <s v="ARABIS ESFIHARIA - SANTA MARIA"/>
        <s v="BAKER STREET RESTOBAR"/>
        <s v="MARTINS GASTRONOMIA"/>
        <s v="CASARAO BAR PESTISCARIA"/>
        <s v="ARABIS ESFIHARIA - SANTA CRUZ DO SUL"/>
        <s v="DOCE AROMA TORTAS &amp; CAFE"/>
        <s v="VELVET 36"/>
        <s v="TEMAKI FRY - SETOR OESTE"/>
        <s v="GOOD WELL"/>
        <s v="MALI BAR &amp; RESTAURANTE"/>
        <s v="VL RESTAURANTE"/>
        <s v="BEER HOUSE CLUB"/>
        <s v="MUKLI IGREJINHA"/>
        <s v="VITELO'S STEAK HOUSE"/>
      </sharedItems>
    </cacheField>
    <cacheField name="Porte" numFmtId="0">
      <sharedItems/>
    </cacheField>
    <cacheField name="Data de Inicio da Operação" numFmtId="14">
      <sharedItems containsSemiMixedTypes="0" containsNonDate="0" containsDate="1" containsString="0" minDate="2010-01-05T00:00:00" maxDate="2019-12-31T00:00:00" count="2439">
        <d v="2010-12-09T00:00:00"/>
        <d v="2010-11-26T00:00:00"/>
        <d v="2010-11-15T00:00:00"/>
        <d v="2010-10-14T00:00:00"/>
        <d v="2010-10-04T00:00:00"/>
        <d v="2019-10-21T00:00:00"/>
        <d v="2010-09-09T00:00:00"/>
        <d v="2010-09-21T00:00:00"/>
        <d v="2010-09-17T00:00:00"/>
        <d v="2010-09-08T00:00:00"/>
        <d v="2010-08-13T00:00:00"/>
        <d v="2010-08-02T00:00:00"/>
        <d v="2010-07-29T00:00:00"/>
        <d v="2010-07-22T00:00:00"/>
        <d v="2010-07-23T00:00:00"/>
        <d v="2010-07-08T00:00:00"/>
        <d v="2010-06-08T00:00:00"/>
        <d v="2010-06-15T00:00:00"/>
        <d v="2010-04-12T00:00:00"/>
        <d v="2010-03-25T00:00:00"/>
        <d v="2010-04-08T00:00:00"/>
        <d v="2010-03-28T00:00:00"/>
        <d v="2010-03-04T00:00:00"/>
        <d v="2010-02-26T00:00:00"/>
        <d v="2010-02-19T00:00:00"/>
        <d v="2010-01-14T00:00:00"/>
        <d v="2010-01-19T00:00:00"/>
        <d v="2010-01-07T00:00:00"/>
        <d v="2010-01-29T00:00:00"/>
        <d v="2010-01-05T00:00:00"/>
        <d v="2010-01-13T00:00:00"/>
        <d v="2010-01-15T00:00:00"/>
        <d v="2010-01-08T00:00:00"/>
        <d v="2010-01-18T00:00:00"/>
        <d v="2010-01-21T00:00:00"/>
        <d v="2010-01-20T00:00:00"/>
        <d v="2010-02-09T00:00:00"/>
        <d v="2010-02-11T00:00:00"/>
        <d v="2010-02-05T00:00:00"/>
        <d v="2010-02-23T00:00:00"/>
        <d v="2010-02-25T00:00:00"/>
        <d v="2010-02-10T00:00:00"/>
        <d v="2010-02-04T00:00:00"/>
        <d v="2010-03-01T00:00:00"/>
        <d v="2010-03-11T00:00:00"/>
        <d v="2010-03-15T00:00:00"/>
        <d v="2010-03-17T00:00:00"/>
        <d v="2010-03-10T00:00:00"/>
        <d v="2010-03-09T00:00:00"/>
        <d v="2010-04-05T00:00:00"/>
        <d v="2010-03-24T00:00:00"/>
        <d v="2010-04-13T00:00:00"/>
        <d v="2010-04-16T00:00:00"/>
        <d v="2010-04-17T00:00:00"/>
        <d v="2010-04-23T00:00:00"/>
        <d v="2010-04-15T00:00:00"/>
        <d v="2010-04-26T00:00:00"/>
        <d v="2010-04-27T00:00:00"/>
        <d v="2010-04-29T00:00:00"/>
        <d v="2010-05-11T00:00:00"/>
        <d v="2010-04-28T00:00:00"/>
        <d v="2010-05-12T00:00:00"/>
        <d v="2010-05-20T00:00:00"/>
        <d v="2010-05-31T00:00:00"/>
        <d v="2010-05-27T00:00:00"/>
        <d v="2010-06-10T00:00:00"/>
        <d v="2010-06-16T00:00:00"/>
        <d v="2010-06-17T00:00:00"/>
        <d v="2010-06-18T00:00:00"/>
        <d v="2010-06-25T00:00:00"/>
        <d v="2010-06-21T00:00:00"/>
        <d v="2010-07-20T00:00:00"/>
        <d v="2010-07-24T00:00:00"/>
        <d v="2010-07-09T00:00:00"/>
        <d v="2010-07-28T00:00:00"/>
        <d v="2010-08-10T00:00:00"/>
        <d v="2010-08-16T00:00:00"/>
        <d v="2010-08-19T00:00:00"/>
        <d v="2010-08-20T00:00:00"/>
        <d v="2010-08-23T00:00:00"/>
        <d v="2010-08-26T00:00:00"/>
        <d v="2010-08-27T00:00:00"/>
        <d v="2010-08-30T00:00:00"/>
        <d v="2010-08-24T00:00:00"/>
        <d v="2010-09-02T00:00:00"/>
        <d v="2010-09-15T00:00:00"/>
        <d v="2010-09-20T00:00:00"/>
        <d v="2010-09-22T00:00:00"/>
        <d v="2010-09-13T00:00:00"/>
        <d v="2010-09-28T00:00:00"/>
        <d v="2010-09-29T00:00:00"/>
        <d v="2019-08-21T00:00:00"/>
        <d v="2010-10-06T00:00:00"/>
        <d v="2010-10-20T00:00:00"/>
        <d v="2010-10-21T00:00:00"/>
        <d v="2010-09-27T00:00:00"/>
        <d v="2010-10-27T00:00:00"/>
        <d v="2010-10-29T00:00:00"/>
        <d v="2010-11-04T00:00:00"/>
        <d v="2010-11-08T00:00:00"/>
        <d v="2010-10-18T00:00:00"/>
        <d v="2010-11-10T00:00:00"/>
        <d v="2010-10-28T00:00:00"/>
        <d v="2010-11-11T00:00:00"/>
        <d v="2010-11-17T00:00:00"/>
        <d v="2010-11-18T00:00:00"/>
        <d v="2010-11-23T00:00:00"/>
        <d v="2010-12-02T00:00:00"/>
        <d v="2010-11-16T00:00:00"/>
        <d v="2010-12-03T00:00:00"/>
        <d v="2010-12-06T00:00:00"/>
        <d v="2010-12-07T00:00:00"/>
        <d v="2010-12-15T00:00:00"/>
        <d v="2010-12-17T00:00:00"/>
        <d v="2010-12-20T00:00:00"/>
        <d v="2010-12-08T00:00:00"/>
        <d v="2010-12-16T00:00:00"/>
        <d v="2010-12-28T00:00:00"/>
        <d v="2010-12-21T00:00:00"/>
        <d v="2010-02-12T00:00:00"/>
        <d v="2010-03-16T00:00:00"/>
        <d v="2010-03-18T00:00:00"/>
        <d v="2010-03-19T00:00:00"/>
        <d v="2010-03-30T00:00:00"/>
        <d v="2010-04-07T00:00:00"/>
        <d v="2010-04-09T00:00:00"/>
        <d v="2010-04-14T00:00:00"/>
        <d v="2010-03-29T00:00:00"/>
        <d v="2010-04-19T00:00:00"/>
        <d v="2010-04-24T00:00:00"/>
        <d v="2010-05-04T00:00:00"/>
        <d v="2010-05-06T00:00:00"/>
        <d v="2010-05-19T00:00:00"/>
        <d v="2010-05-07T00:00:00"/>
        <d v="2010-05-21T00:00:00"/>
        <d v="2010-06-11T00:00:00"/>
        <d v="2010-06-09T00:00:00"/>
        <d v="2010-06-22T00:00:00"/>
        <d v="2010-06-30T00:00:00"/>
        <d v="2010-07-02T00:00:00"/>
        <d v="2010-08-03T00:00:00"/>
        <d v="2010-08-11T00:00:00"/>
        <d v="2010-08-06T00:00:00"/>
        <d v="2010-08-18T00:00:00"/>
        <d v="2010-08-25T00:00:00"/>
        <d v="2010-08-31T00:00:00"/>
        <d v="2010-09-16T00:00:00"/>
        <d v="2010-09-23T00:00:00"/>
        <d v="2010-10-05T00:00:00"/>
        <d v="2010-10-25T00:00:00"/>
        <d v="2010-10-26T00:00:00"/>
        <d v="2010-11-03T00:00:00"/>
        <d v="2010-11-05T00:00:00"/>
        <d v="2010-11-09T00:00:00"/>
        <d v="2010-11-12T00:00:00"/>
        <d v="2010-11-19T00:00:00"/>
        <d v="2010-12-13T00:00:00"/>
        <d v="2010-12-14T00:00:00"/>
        <d v="2010-12-22T00:00:00"/>
        <d v="2010-12-23T00:00:00"/>
        <d v="2010-12-24T00:00:00"/>
        <d v="2010-10-08T00:00:00"/>
        <d v="2010-11-22T00:00:00"/>
        <d v="2010-10-22T00:00:00"/>
        <d v="2010-10-01T00:00:00"/>
        <d v="2010-09-03T00:00:00"/>
        <d v="2010-09-01T00:00:00"/>
        <d v="2010-08-09T00:00:00"/>
        <d v="2010-08-05T00:00:00"/>
        <d v="2010-07-27T00:00:00"/>
        <d v="2010-07-19T00:00:00"/>
        <d v="2010-07-12T00:00:00"/>
        <d v="2010-05-26T00:00:00"/>
        <d v="2010-06-04T00:00:00"/>
        <d v="2010-05-05T00:00:00"/>
        <d v="2010-05-28T00:00:00"/>
        <d v="2010-05-24T00:00:00"/>
        <d v="2010-03-08T00:00:00"/>
        <d v="2010-02-22T00:00:00"/>
        <d v="2010-10-19T00:00:00"/>
        <d v="2010-02-24T00:00:00"/>
        <d v="2010-06-28T00:00:00"/>
        <d v="2010-07-01T00:00:00"/>
        <d v="2010-10-07T00:00:00"/>
        <d v="2010-10-13T00:00:00"/>
        <d v="2010-11-02T00:00:00"/>
        <d v="2010-12-01T00:00:00"/>
        <d v="2010-11-29T00:00:00"/>
        <d v="2010-03-12T00:00:00"/>
        <d v="2010-03-31T00:00:00"/>
        <d v="2010-05-17T00:00:00"/>
        <d v="2010-06-02T00:00:00"/>
        <d v="2010-07-05T00:00:00"/>
        <d v="2010-10-16T00:00:00"/>
        <d v="2010-12-10T00:00:00"/>
        <d v="2010-01-11T00:00:00"/>
        <d v="2010-03-05T00:00:00"/>
        <d v="2010-03-23T00:00:00"/>
        <d v="2010-04-30T00:00:00"/>
        <d v="2010-05-13T00:00:00"/>
        <d v="2010-06-23T00:00:00"/>
        <d v="2010-07-06T00:00:00"/>
        <d v="2010-07-16T00:00:00"/>
        <d v="2010-06-29T00:00:00"/>
        <d v="2010-12-30T00:00:00"/>
        <d v="2010-01-26T00:00:00"/>
        <d v="2010-02-03T00:00:00"/>
        <d v="2010-02-17T00:00:00"/>
        <d v="2010-05-10T00:00:00"/>
        <d v="2010-05-14T00:00:00"/>
        <d v="2010-06-01T00:00:00"/>
        <d v="2010-06-07T00:00:00"/>
        <d v="2010-03-02T00:00:00"/>
        <d v="2010-06-24T00:00:00"/>
        <d v="2010-07-15T00:00:00"/>
        <d v="2010-07-21T00:00:00"/>
        <d v="2010-07-14T00:00:00"/>
        <d v="2010-08-12T00:00:00"/>
        <d v="2010-09-24T00:00:00"/>
        <d v="2010-09-14T00:00:00"/>
        <d v="2010-11-25T00:00:00"/>
        <d v="2010-12-27T00:00:00"/>
        <d v="2010-07-13T00:00:00"/>
        <d v="2011-03-18T00:00:00"/>
        <d v="2011-04-11T00:00:00"/>
        <d v="2011-12-23T00:00:00"/>
        <d v="2011-12-22T00:00:00"/>
        <d v="2011-11-24T00:00:00"/>
        <d v="2011-11-18T00:00:00"/>
        <d v="2011-11-21T00:00:00"/>
        <d v="2011-10-10T00:00:00"/>
        <d v="2011-10-03T00:00:00"/>
        <d v="2011-09-28T00:00:00"/>
        <d v="2011-09-27T00:00:00"/>
        <d v="2011-09-16T00:00:00"/>
        <d v="2011-09-23T00:00:00"/>
        <d v="2011-06-16T00:00:00"/>
        <d v="2011-09-14T00:00:00"/>
        <d v="2011-06-10T00:00:00"/>
        <d v="2011-08-25T00:00:00"/>
        <d v="2011-08-04T00:00:00"/>
        <d v="2011-08-22T00:00:00"/>
        <d v="2011-08-05T00:00:00"/>
        <d v="2011-07-22T00:00:00"/>
        <d v="2011-07-12T00:00:00"/>
        <d v="2011-08-02T00:00:00"/>
        <d v="2011-07-19T00:00:00"/>
        <d v="2011-06-03T00:00:00"/>
        <d v="2011-05-23T00:00:00"/>
        <d v="2011-05-10T00:00:00"/>
        <d v="2011-03-10T00:00:00"/>
        <d v="2011-04-14T00:00:00"/>
        <d v="2011-03-31T00:00:00"/>
        <d v="2011-02-24T00:00:00"/>
        <d v="2011-03-03T00:00:00"/>
        <d v="2011-02-10T00:00:00"/>
        <d v="2011-02-23T00:00:00"/>
        <d v="2011-02-04T00:00:00"/>
        <d v="2011-01-26T00:00:00"/>
        <d v="2011-11-11T00:00:00"/>
        <d v="2011-07-01T00:00:00"/>
        <d v="2011-03-17T00:00:00"/>
        <d v="2011-06-07T00:00:00"/>
        <d v="2011-01-10T00:00:00"/>
        <d v="2011-01-07T00:00:00"/>
        <d v="2011-01-12T00:00:00"/>
        <d v="2011-01-14T00:00:00"/>
        <d v="2011-01-19T00:00:00"/>
        <d v="2011-01-27T00:00:00"/>
        <d v="2011-01-28T00:00:00"/>
        <d v="2011-01-29T00:00:00"/>
        <d v="2011-01-11T00:00:00"/>
        <d v="2011-02-01T00:00:00"/>
        <d v="2011-02-03T00:00:00"/>
        <d v="2011-01-24T00:00:00"/>
        <d v="2011-02-18T00:00:00"/>
        <d v="2011-02-22T00:00:00"/>
        <d v="2011-03-01T00:00:00"/>
        <d v="2011-03-11T00:00:00"/>
        <d v="2011-03-15T00:00:00"/>
        <d v="2011-03-16T00:00:00"/>
        <d v="2011-03-23T00:00:00"/>
        <d v="2011-03-24T00:00:00"/>
        <d v="2011-03-25T00:00:00"/>
        <d v="2011-03-29T00:00:00"/>
        <d v="2011-03-30T00:00:00"/>
        <d v="2011-04-01T00:00:00"/>
        <d v="2011-04-06T00:00:00"/>
        <d v="2011-04-13T00:00:00"/>
        <d v="2011-04-18T00:00:00"/>
        <d v="2011-04-25T00:00:00"/>
        <d v="2011-04-26T00:00:00"/>
        <d v="2011-04-20T00:00:00"/>
        <d v="2011-04-30T00:00:00"/>
        <d v="2011-05-02T00:00:00"/>
        <d v="2011-05-06T00:00:00"/>
        <d v="2011-05-11T00:00:00"/>
        <d v="2011-04-15T00:00:00"/>
        <d v="2011-05-16T00:00:00"/>
        <d v="2011-05-18T00:00:00"/>
        <d v="2011-05-26T00:00:00"/>
        <d v="2011-05-30T00:00:00"/>
        <d v="2011-06-01T00:00:00"/>
        <d v="2011-06-02T00:00:00"/>
        <d v="2011-05-27T00:00:00"/>
        <d v="2011-04-28T00:00:00"/>
        <d v="2011-06-15T00:00:00"/>
        <d v="2011-06-20T00:00:00"/>
        <d v="2011-06-09T00:00:00"/>
        <d v="2011-06-22T00:00:00"/>
        <d v="2011-06-21T00:00:00"/>
        <d v="2011-06-30T00:00:00"/>
        <d v="2011-07-15T00:00:00"/>
        <d v="2011-07-08T00:00:00"/>
        <d v="2011-08-03T00:00:00"/>
        <d v="2011-08-09T00:00:00"/>
        <d v="2011-08-11T00:00:00"/>
        <d v="2011-08-24T00:00:00"/>
        <d v="2011-08-31T00:00:00"/>
        <d v="2011-09-01T00:00:00"/>
        <d v="2011-09-09T00:00:00"/>
        <d v="2011-09-13T00:00:00"/>
        <d v="2011-09-15T00:00:00"/>
        <d v="2011-09-20T00:00:00"/>
        <d v="2011-09-21T00:00:00"/>
        <d v="2011-09-22T00:00:00"/>
        <d v="2011-09-26T00:00:00"/>
        <d v="2011-07-04T00:00:00"/>
        <d v="2011-09-30T00:00:00"/>
        <d v="2011-10-04T00:00:00"/>
        <d v="2011-10-07T00:00:00"/>
        <d v="2011-10-20T00:00:00"/>
        <d v="2011-09-05T00:00:00"/>
        <d v="2011-10-21T00:00:00"/>
        <d v="2011-10-19T00:00:00"/>
        <d v="2011-10-31T00:00:00"/>
        <d v="2011-11-07T00:00:00"/>
        <d v="2011-10-28T00:00:00"/>
        <d v="2011-11-15T00:00:00"/>
        <d v="2011-11-16T00:00:00"/>
        <d v="2011-11-22T00:00:00"/>
        <d v="2011-11-28T00:00:00"/>
        <d v="2011-11-29T00:00:00"/>
        <d v="2011-11-17T00:00:00"/>
        <d v="2011-12-01T00:00:00"/>
        <d v="2011-12-05T00:00:00"/>
        <d v="2011-12-06T00:00:00"/>
        <d v="2011-12-08T00:00:00"/>
        <d v="2011-12-09T00:00:00"/>
        <d v="2011-12-11T00:00:00"/>
        <d v="2011-12-12T00:00:00"/>
        <d v="2011-12-13T00:00:00"/>
        <d v="2011-12-14T00:00:00"/>
        <d v="2011-12-15T00:00:00"/>
        <d v="2011-12-16T00:00:00"/>
        <d v="2011-10-25T00:00:00"/>
        <d v="2011-12-29T00:00:00"/>
        <d v="2011-07-11T00:00:00"/>
        <d v="2011-07-13T00:00:00"/>
        <d v="2011-01-06T00:00:00"/>
        <d v="2011-01-13T00:00:00"/>
        <d v="2011-01-25T00:00:00"/>
        <d v="2011-01-20T00:00:00"/>
        <d v="2011-02-15T00:00:00"/>
        <d v="2011-02-17T00:00:00"/>
        <d v="2011-02-21T00:00:00"/>
        <d v="2011-02-14T00:00:00"/>
        <d v="2011-02-08T00:00:00"/>
        <d v="2011-03-02T00:00:00"/>
        <d v="2011-03-09T00:00:00"/>
        <d v="2011-03-22T00:00:00"/>
        <d v="2011-04-02T00:00:00"/>
        <d v="2011-04-04T00:00:00"/>
        <d v="2011-04-19T00:00:00"/>
        <d v="2011-05-04T00:00:00"/>
        <d v="2011-04-12T00:00:00"/>
        <d v="2011-05-17T00:00:00"/>
        <d v="2011-06-13T00:00:00"/>
        <d v="2011-06-27T00:00:00"/>
        <d v="2011-06-28T00:00:00"/>
        <d v="2011-06-14T00:00:00"/>
        <d v="2011-07-27T00:00:00"/>
        <d v="2011-08-08T00:00:00"/>
        <d v="2011-09-02T00:00:00"/>
        <d v="2011-10-13T00:00:00"/>
        <d v="2011-10-05T00:00:00"/>
        <d v="2011-11-03T00:00:00"/>
        <d v="2011-11-14T00:00:00"/>
        <d v="2011-11-04T00:00:00"/>
        <d v="2011-12-04T00:00:00"/>
        <d v="2011-09-12T00:00:00"/>
        <d v="2011-11-30T00:00:00"/>
        <d v="2011-11-23T00:00:00"/>
        <d v="2011-10-17T00:00:00"/>
        <d v="2011-10-06T00:00:00"/>
        <d v="2011-11-02T00:00:00"/>
        <d v="2011-10-11T00:00:00"/>
        <d v="2011-10-14T00:00:00"/>
        <d v="2011-09-06T00:00:00"/>
        <d v="2011-09-08T00:00:00"/>
        <d v="2011-08-17T00:00:00"/>
        <d v="2011-08-29T00:00:00"/>
        <d v="2011-08-27T00:00:00"/>
        <d v="2011-08-23T00:00:00"/>
        <d v="2011-07-26T00:00:00"/>
        <d v="2011-08-19T00:00:00"/>
        <d v="2011-08-18T00:00:00"/>
        <d v="2011-08-15T00:00:00"/>
        <d v="2011-07-21T00:00:00"/>
        <d v="2011-07-05T00:00:00"/>
        <d v="2011-06-29T00:00:00"/>
        <d v="2011-06-17T00:00:00"/>
        <d v="2011-06-08T00:00:00"/>
        <d v="2011-05-12T00:00:00"/>
        <d v="2011-05-03T00:00:00"/>
        <d v="2011-04-29T00:00:00"/>
        <d v="2011-03-04T00:00:00"/>
        <d v="2011-02-02T00:00:00"/>
        <d v="2011-01-21T00:00:00"/>
        <d v="2011-01-05T00:00:00"/>
        <d v="2011-08-10T00:00:00"/>
        <d v="2011-08-16T00:00:00"/>
        <d v="2011-08-26T00:00:00"/>
        <d v="2011-11-08T00:00:00"/>
        <d v="2011-01-31T00:00:00"/>
        <d v="2011-04-07T00:00:00"/>
        <d v="2011-05-19T00:00:00"/>
        <d v="2011-10-27T00:00:00"/>
        <d v="2011-01-18T00:00:00"/>
        <d v="2011-02-16T00:00:00"/>
        <d v="2011-03-28T00:00:00"/>
        <d v="2011-05-24T00:00:00"/>
        <d v="2011-05-20T00:00:00"/>
        <d v="2011-12-07T00:00:00"/>
        <d v="2011-12-28T00:00:00"/>
        <d v="2011-02-11T00:00:00"/>
        <d v="2011-02-09T00:00:00"/>
        <d v="2011-02-25T00:00:00"/>
        <d v="2011-03-21T00:00:00"/>
        <d v="2011-04-27T00:00:00"/>
        <d v="2011-05-31T00:00:00"/>
        <d v="2011-05-25T00:00:00"/>
        <d v="2011-06-06T00:00:00"/>
        <d v="2011-07-07T00:00:00"/>
        <d v="2011-07-20T00:00:00"/>
        <d v="2011-08-01T00:00:00"/>
        <d v="2011-03-14T00:00:00"/>
        <d v="2011-09-29T00:00:00"/>
        <d v="2011-10-18T00:00:00"/>
        <d v="2011-11-01T00:00:00"/>
        <d v="2011-12-02T00:00:00"/>
        <d v="2011-12-21T00:00:00"/>
        <d v="2012-06-29T00:00:00"/>
        <d v="2012-12-14T00:00:00"/>
        <d v="2012-11-22T00:00:00"/>
        <d v="2012-11-30T00:00:00"/>
        <d v="2012-11-27T00:00:00"/>
        <d v="2012-10-29T00:00:00"/>
        <d v="2012-10-01T00:00:00"/>
        <d v="2012-08-27T00:00:00"/>
        <d v="2012-09-10T00:00:00"/>
        <d v="2012-08-23T00:00:00"/>
        <d v="2012-08-21T00:00:00"/>
        <d v="2012-08-13T00:00:00"/>
        <d v="2012-08-07T00:00:00"/>
        <d v="2012-08-14T00:00:00"/>
        <d v="2012-08-09T00:00:00"/>
        <d v="2012-08-06T00:00:00"/>
        <d v="2012-08-03T00:00:00"/>
        <d v="2012-07-18T00:00:00"/>
        <d v="2012-07-09T00:00:00"/>
        <d v="2012-07-08T00:00:00"/>
        <d v="2012-04-09T00:00:00"/>
        <d v="2012-06-19T00:00:00"/>
        <d v="2012-06-16T00:00:00"/>
        <d v="2012-06-05T00:00:00"/>
        <d v="2012-05-03T00:00:00"/>
        <d v="2012-04-23T00:00:00"/>
        <d v="2012-04-18T00:00:00"/>
        <d v="2012-04-02T00:00:00"/>
        <d v="2012-03-14T00:00:00"/>
        <d v="2012-03-01T00:00:00"/>
        <d v="2012-02-16T00:00:00"/>
        <d v="2012-06-13T00:00:00"/>
        <d v="2012-05-21T00:00:00"/>
        <d v="2012-01-04T00:00:00"/>
        <d v="2012-01-09T00:00:00"/>
        <d v="2012-01-12T00:00:00"/>
        <d v="2012-01-16T00:00:00"/>
        <d v="2012-02-13T00:00:00"/>
        <d v="2012-01-19T00:00:00"/>
        <d v="2012-01-27T00:00:00"/>
        <d v="2012-01-13T00:00:00"/>
        <d v="2012-01-31T00:00:00"/>
        <d v="2012-02-01T00:00:00"/>
        <d v="2012-02-08T00:00:00"/>
        <d v="2012-02-14T00:00:00"/>
        <d v="2012-02-24T00:00:00"/>
        <d v="2012-02-27T00:00:00"/>
        <d v="2012-03-06T00:00:00"/>
        <d v="2012-02-29T00:00:00"/>
        <d v="2012-03-02T00:00:00"/>
        <d v="2012-03-07T00:00:00"/>
        <d v="2012-03-09T00:00:00"/>
        <d v="2012-03-13T00:00:00"/>
        <d v="2012-02-17T00:00:00"/>
        <d v="2012-03-08T00:00:00"/>
        <d v="2012-03-19T00:00:00"/>
        <d v="2012-02-02T00:00:00"/>
        <d v="2012-03-20T00:00:00"/>
        <d v="2012-03-23T00:00:00"/>
        <d v="2012-03-26T00:00:00"/>
        <d v="2012-03-12T00:00:00"/>
        <d v="2012-03-28T00:00:00"/>
        <d v="2012-03-31T00:00:00"/>
        <d v="2012-03-27T00:00:00"/>
        <d v="2012-04-13T00:00:00"/>
        <d v="2012-04-16T00:00:00"/>
        <d v="2012-04-19T00:00:00"/>
        <d v="2012-04-11T00:00:00"/>
        <d v="2012-04-22T00:00:00"/>
        <d v="2012-04-24T00:00:00"/>
        <d v="2012-02-09T00:00:00"/>
        <d v="2012-05-02T00:00:00"/>
        <d v="2012-04-12T00:00:00"/>
        <d v="2012-05-07T00:00:00"/>
        <d v="2012-05-08T00:00:00"/>
        <d v="2012-05-14T00:00:00"/>
        <d v="2012-05-18T00:00:00"/>
        <d v="2012-05-30T00:00:00"/>
        <d v="2012-05-31T00:00:00"/>
        <d v="2012-06-01T00:00:00"/>
        <d v="2012-06-04T00:00:00"/>
        <d v="2012-06-06T00:00:00"/>
        <d v="2012-06-08T00:00:00"/>
        <d v="2012-06-14T00:00:00"/>
        <d v="2012-06-11T00:00:00"/>
        <d v="2012-06-21T00:00:00"/>
        <d v="2012-06-18T00:00:00"/>
        <d v="2012-06-22T00:00:00"/>
        <d v="2012-06-26T00:00:00"/>
        <d v="2012-06-27T00:00:00"/>
        <d v="2012-06-25T00:00:00"/>
        <d v="2012-07-02T00:00:00"/>
        <d v="2012-07-12T00:00:00"/>
        <d v="2012-07-23T00:00:00"/>
        <d v="2012-05-04T00:00:00"/>
        <d v="2012-07-31T00:00:00"/>
        <d v="2012-08-01T00:00:00"/>
        <d v="2012-08-08T00:00:00"/>
        <d v="2012-08-02T00:00:00"/>
        <d v="2012-08-20T00:00:00"/>
        <d v="2012-08-22T00:00:00"/>
        <d v="2012-08-24T00:00:00"/>
        <d v="2012-08-28T00:00:00"/>
        <d v="2012-08-30T00:00:00"/>
        <d v="2012-09-02T00:00:00"/>
        <d v="2012-08-29T00:00:00"/>
        <d v="2012-09-11T00:00:00"/>
        <d v="2019-08-26T00:00:00"/>
        <d v="2012-09-14T00:00:00"/>
        <d v="2012-09-17T00:00:00"/>
        <d v="2012-09-20T00:00:00"/>
        <d v="2012-09-27T00:00:00"/>
        <d v="2012-09-24T00:00:00"/>
        <d v="2012-10-03T00:00:00"/>
        <d v="2012-10-04T00:00:00"/>
        <d v="2012-10-10T00:00:00"/>
        <d v="2012-10-15T00:00:00"/>
        <d v="2012-10-16T00:00:00"/>
        <d v="2012-10-18T00:00:00"/>
        <d v="2019-01-24T00:00:00"/>
        <d v="2012-10-24T00:00:00"/>
        <d v="2012-11-05T00:00:00"/>
        <d v="2012-11-09T00:00:00"/>
        <d v="2012-11-14T00:00:00"/>
        <d v="2012-11-20T00:00:00"/>
        <d v="2012-11-23T00:00:00"/>
        <d v="2019-06-13T00:00:00"/>
        <d v="2012-10-11T00:00:00"/>
        <d v="2012-11-28T00:00:00"/>
        <d v="2012-12-10T00:00:00"/>
        <d v="2012-12-11T00:00:00"/>
        <d v="2012-12-13T00:00:00"/>
        <d v="2012-12-17T00:00:00"/>
        <d v="2012-12-18T00:00:00"/>
        <d v="2012-12-19T00:00:00"/>
        <d v="2012-12-20T00:00:00"/>
        <d v="2012-12-07T00:00:00"/>
        <d v="2012-12-26T00:00:00"/>
        <d v="2012-12-28T00:00:00"/>
        <d v="2012-08-31T00:00:00"/>
        <d v="2012-01-24T00:00:00"/>
        <d v="2012-01-23T00:00:00"/>
        <d v="2012-02-07T00:00:00"/>
        <d v="2012-03-15T00:00:00"/>
        <d v="2012-03-22T00:00:00"/>
        <d v="2012-04-10T00:00:00"/>
        <d v="2012-04-05T00:00:00"/>
        <d v="2012-04-26T00:00:00"/>
        <d v="2012-05-11T00:00:00"/>
        <d v="2012-05-23T00:00:00"/>
        <d v="2012-06-12T00:00:00"/>
        <d v="2012-06-20T00:00:00"/>
        <d v="2012-07-06T00:00:00"/>
        <d v="2012-07-13T00:00:00"/>
        <d v="2012-07-27T00:00:00"/>
        <d v="2012-09-04T00:00:00"/>
        <d v="2012-09-12T00:00:00"/>
        <d v="2012-09-13T00:00:00"/>
        <d v="2012-09-06T00:00:00"/>
        <d v="2012-09-05T00:00:00"/>
        <d v="2012-09-25T00:00:00"/>
        <d v="2012-10-12T00:00:00"/>
        <d v="2019-02-01T00:00:00"/>
        <d v="2012-10-22T00:00:00"/>
        <d v="2012-10-30T00:00:00"/>
        <d v="2012-11-06T00:00:00"/>
        <d v="2012-11-19T00:00:00"/>
        <d v="2012-12-06T00:00:00"/>
        <d v="2012-12-12T00:00:00"/>
        <d v="2012-06-15T00:00:00"/>
        <d v="2012-11-08T00:00:00"/>
        <d v="2012-11-26T00:00:00"/>
        <d v="2012-11-21T00:00:00"/>
        <d v="2012-11-07T00:00:00"/>
        <d v="2012-10-08T00:00:00"/>
        <d v="2012-10-09T00:00:00"/>
        <d v="2012-10-26T00:00:00"/>
        <d v="2012-10-19T00:00:00"/>
        <d v="2012-09-18T00:00:00"/>
        <d v="2012-09-03T00:00:00"/>
        <d v="2012-06-23T00:00:00"/>
        <d v="2012-05-29T00:00:00"/>
        <d v="2012-05-26T00:00:00"/>
        <d v="2012-05-09T00:00:00"/>
        <d v="2012-04-27T00:00:00"/>
        <d v="2012-04-17T00:00:00"/>
        <d v="2012-03-24T00:00:00"/>
        <d v="2012-03-16T00:00:00"/>
        <d v="2012-01-11T00:00:00"/>
        <d v="2012-01-05T00:00:00"/>
        <d v="2012-01-25T00:00:00"/>
        <d v="2012-02-15T00:00:00"/>
        <d v="2012-03-30T00:00:00"/>
        <d v="2012-04-03T00:00:00"/>
        <d v="2012-05-22T00:00:00"/>
        <d v="2012-06-28T00:00:00"/>
        <d v="2012-07-05T00:00:00"/>
        <d v="2012-07-16T00:00:00"/>
        <d v="2012-09-19T00:00:00"/>
        <d v="2019-12-28T00:00:00"/>
        <d v="2012-01-17T00:00:00"/>
        <d v="2012-08-15T00:00:00"/>
        <d v="2012-05-15T00:00:00"/>
        <d v="2012-05-16T00:00:00"/>
        <d v="2012-05-24T00:00:00"/>
        <d v="2012-07-03T00:00:00"/>
        <d v="2012-07-19T00:00:00"/>
        <d v="2012-11-13T00:00:00"/>
        <d v="2012-11-29T00:00:00"/>
        <d v="2012-01-30T00:00:00"/>
        <d v="2012-02-23T00:00:00"/>
        <d v="2012-02-06T00:00:00"/>
        <d v="2012-03-21T00:00:00"/>
        <d v="2012-03-29T00:00:00"/>
        <d v="2012-04-25T00:00:00"/>
        <d v="2012-04-30T00:00:00"/>
        <d v="2012-05-10T00:00:00"/>
        <d v="2012-05-25T00:00:00"/>
        <d v="2012-07-10T00:00:00"/>
        <d v="2012-07-17T00:00:00"/>
        <d v="2012-07-28T00:00:00"/>
        <d v="2012-09-26T00:00:00"/>
        <d v="2012-09-28T00:00:00"/>
        <d v="2012-11-16T00:00:00"/>
        <d v="2019-12-27T00:00:00"/>
        <d v="2012-12-03T00:00:00"/>
        <d v="2013-07-16T00:00:00"/>
        <d v="2013-06-06T00:00:00"/>
        <d v="2013-01-23T00:00:00"/>
        <d v="2013-12-04T00:00:00"/>
        <d v="2013-11-21T00:00:00"/>
        <d v="2013-11-07T00:00:00"/>
        <d v="2013-11-04T00:00:00"/>
        <d v="2013-10-25T00:00:00"/>
        <d v="2013-10-21T00:00:00"/>
        <d v="2013-10-16T00:00:00"/>
        <d v="2013-09-09T00:00:00"/>
        <d v="2013-09-05T00:00:00"/>
        <d v="2013-08-15T00:00:00"/>
        <d v="2013-08-12T00:00:00"/>
        <d v="2013-08-05T00:00:00"/>
        <d v="2013-07-31T00:00:00"/>
        <d v="2013-06-18T00:00:00"/>
        <d v="2013-06-11T00:00:00"/>
        <d v="2013-05-28T00:00:00"/>
        <d v="2013-05-21T00:00:00"/>
        <d v="2013-05-20T00:00:00"/>
        <d v="2013-04-19T00:00:00"/>
        <d v="2013-04-01T00:00:00"/>
        <d v="2013-03-06T00:00:00"/>
        <d v="2013-03-19T00:00:00"/>
        <d v="2013-02-04T00:00:00"/>
        <d v="2013-01-28T00:00:00"/>
        <d v="2013-01-02T00:00:00"/>
        <d v="2013-07-01T00:00:00"/>
        <d v="2013-09-17T00:00:00"/>
        <d v="2013-12-12T00:00:00"/>
        <d v="2013-03-27T00:00:00"/>
        <d v="2013-02-27T00:00:00"/>
        <d v="2013-01-08T00:00:00"/>
        <d v="2013-01-09T00:00:00"/>
        <d v="2013-01-16T00:00:00"/>
        <d v="2013-01-24T00:00:00"/>
        <d v="2013-02-01T00:00:00"/>
        <d v="2013-01-10T00:00:00"/>
        <d v="2013-01-17T00:00:00"/>
        <d v="2013-02-05T00:00:00"/>
        <d v="2013-02-07T00:00:00"/>
        <d v="2013-02-08T00:00:00"/>
        <d v="2013-02-14T00:00:00"/>
        <d v="2013-02-19T00:00:00"/>
        <d v="2013-02-23T00:00:00"/>
        <d v="2013-02-25T00:00:00"/>
        <d v="2013-02-20T00:00:00"/>
        <d v="2013-03-01T00:00:00"/>
        <d v="2013-03-05T00:00:00"/>
        <d v="2013-03-11T00:00:00"/>
        <d v="2013-03-14T00:00:00"/>
        <d v="2013-03-17T00:00:00"/>
        <d v="2013-03-21T00:00:00"/>
        <d v="2013-03-22T00:00:00"/>
        <d v="2013-03-25T00:00:00"/>
        <d v="2013-04-03T00:00:00"/>
        <d v="2013-03-26T00:00:00"/>
        <d v="2013-04-02T00:00:00"/>
        <d v="2013-04-09T00:00:00"/>
        <d v="2013-04-11T00:00:00"/>
        <d v="2013-04-12T00:00:00"/>
        <d v="2013-04-15T00:00:00"/>
        <d v="2013-04-16T00:00:00"/>
        <d v="2013-04-17T00:00:00"/>
        <d v="2013-04-20T00:00:00"/>
        <d v="2013-04-22T00:00:00"/>
        <d v="2013-04-24T00:00:00"/>
        <d v="2013-04-25T00:00:00"/>
        <d v="2019-12-17T00:00:00"/>
        <d v="2013-04-30T00:00:00"/>
        <d v="2013-05-03T00:00:00"/>
        <d v="2013-05-06T00:00:00"/>
        <d v="2013-05-07T00:00:00"/>
        <d v="2013-05-08T00:00:00"/>
        <d v="2013-05-13T00:00:00"/>
        <d v="2013-05-16T00:00:00"/>
        <d v="2013-05-17T00:00:00"/>
        <d v="2013-05-23T00:00:00"/>
        <d v="2013-05-24T00:00:00"/>
        <d v="2013-05-27T00:00:00"/>
        <d v="2013-05-14T00:00:00"/>
        <d v="2013-06-04T00:00:00"/>
        <d v="2013-06-05T00:00:00"/>
        <d v="2013-06-07T00:00:00"/>
        <d v="2013-06-14T00:00:00"/>
        <d v="2013-06-16T00:00:00"/>
        <d v="2013-06-17T00:00:00"/>
        <d v="2013-06-24T00:00:00"/>
        <d v="2013-06-25T00:00:00"/>
        <d v="2013-06-21T00:00:00"/>
        <d v="2013-06-27T00:00:00"/>
        <d v="2013-07-02T00:00:00"/>
        <d v="2013-07-03T00:00:00"/>
        <d v="2019-12-13T00:00:00"/>
        <d v="2013-07-08T00:00:00"/>
        <d v="2013-07-10T00:00:00"/>
        <d v="2013-07-11T00:00:00"/>
        <d v="2013-07-12T00:00:00"/>
        <d v="2013-07-15T00:00:00"/>
        <d v="2013-07-17T00:00:00"/>
        <d v="2013-07-19T00:00:00"/>
        <d v="2013-07-20T00:00:00"/>
        <d v="2013-07-26T00:00:00"/>
        <d v="2013-07-24T00:00:00"/>
        <d v="2013-07-30T00:00:00"/>
        <d v="2013-08-01T00:00:00"/>
        <d v="2013-08-07T00:00:00"/>
        <d v="2013-08-08T00:00:00"/>
        <d v="2013-08-13T00:00:00"/>
        <d v="2013-08-17T00:00:00"/>
        <d v="2013-08-22T00:00:00"/>
        <d v="2013-08-23T00:00:00"/>
        <d v="2013-08-26T00:00:00"/>
        <d v="2013-08-28T00:00:00"/>
        <d v="2013-09-02T00:00:00"/>
        <d v="2013-08-20T00:00:00"/>
        <d v="2013-09-06T00:00:00"/>
        <d v="2013-09-10T00:00:00"/>
        <d v="2013-09-11T00:00:00"/>
        <d v="2013-09-16T00:00:00"/>
        <d v="2013-09-18T00:00:00"/>
        <d v="2013-09-19T00:00:00"/>
        <d v="2013-09-23T00:00:00"/>
        <d v="2013-09-13T00:00:00"/>
        <d v="2013-09-24T00:00:00"/>
        <d v="2013-09-27T00:00:00"/>
        <d v="2013-10-01T00:00:00"/>
        <d v="2013-10-02T00:00:00"/>
        <d v="2013-10-03T00:00:00"/>
        <d v="2013-10-07T00:00:00"/>
        <d v="2013-10-11T00:00:00"/>
        <d v="2013-10-13T00:00:00"/>
        <d v="2013-10-17T00:00:00"/>
        <d v="2013-10-18T00:00:00"/>
        <d v="2013-10-22T00:00:00"/>
        <d v="2013-10-23T00:00:00"/>
        <d v="2013-10-28T00:00:00"/>
        <d v="2013-10-29T00:00:00"/>
        <d v="2013-10-24T00:00:00"/>
        <d v="2013-10-31T00:00:00"/>
        <d v="2013-11-05T00:00:00"/>
        <d v="2013-11-08T00:00:00"/>
        <d v="2013-11-11T00:00:00"/>
        <d v="2013-11-13T00:00:00"/>
        <d v="2013-11-18T00:00:00"/>
        <d v="2013-11-19T00:00:00"/>
        <d v="2013-11-01T00:00:00"/>
        <d v="2013-11-25T00:00:00"/>
        <d v="2013-11-26T00:00:00"/>
        <d v="2013-11-27T00:00:00"/>
        <d v="2013-11-28T00:00:00"/>
        <d v="2013-12-03T00:00:00"/>
        <d v="2013-12-09T00:00:00"/>
        <d v="2013-12-13T00:00:00"/>
        <d v="2013-12-17T00:00:00"/>
        <d v="2013-12-19T00:00:00"/>
        <d v="2013-10-30T00:00:00"/>
        <d v="2013-12-16T00:00:00"/>
        <d v="2013-12-11T00:00:00"/>
        <d v="2013-10-14T00:00:00"/>
        <d v="2013-10-09T00:00:00"/>
        <d v="2013-10-08T00:00:00"/>
        <d v="2013-10-04T00:00:00"/>
        <d v="2013-09-20T00:00:00"/>
        <d v="2013-08-30T00:00:00"/>
        <d v="2013-08-09T00:00:00"/>
        <d v="2013-07-23T00:00:00"/>
        <d v="2013-07-18T00:00:00"/>
        <d v="2013-07-04T00:00:00"/>
        <d v="2013-06-20T00:00:00"/>
        <d v="2013-01-14T00:00:00"/>
        <d v="2013-01-30T00:00:00"/>
        <d v="2013-01-31T00:00:00"/>
        <d v="2013-02-15T00:00:00"/>
        <d v="2013-06-19T00:00:00"/>
        <d v="2013-02-22T00:00:00"/>
        <d v="2013-02-28T00:00:00"/>
        <d v="2013-03-07T00:00:00"/>
        <d v="2013-03-04T00:00:00"/>
        <d v="2013-03-13T00:00:00"/>
        <d v="2013-04-08T00:00:00"/>
        <d v="2013-04-23T00:00:00"/>
        <d v="2013-05-10T00:00:00"/>
        <d v="2013-06-03T00:00:00"/>
        <d v="2013-06-12T00:00:00"/>
        <d v="2013-08-02T00:00:00"/>
        <d v="2013-08-06T00:00:00"/>
        <d v="2013-08-14T00:00:00"/>
        <d v="2013-08-16T00:00:00"/>
        <d v="2013-08-29T00:00:00"/>
        <d v="2013-09-26T00:00:00"/>
        <d v="2013-09-30T00:00:00"/>
        <d v="2013-10-15T00:00:00"/>
        <d v="2013-11-06T00:00:00"/>
        <d v="2013-11-20T00:00:00"/>
        <d v="2013-12-06T00:00:00"/>
        <d v="2013-05-22T00:00:00"/>
        <d v="2013-05-09T00:00:00"/>
        <d v="2013-04-18T00:00:00"/>
        <d v="2013-02-26T00:00:00"/>
        <d v="2013-02-21T00:00:00"/>
        <d v="2013-02-13T00:00:00"/>
        <d v="2013-02-06T00:00:00"/>
        <d v="2013-01-29T00:00:00"/>
        <d v="2013-01-25T00:00:00"/>
        <d v="2013-03-12T00:00:00"/>
        <d v="2013-01-11T00:00:00"/>
        <d v="2013-01-18T00:00:00"/>
        <d v="2013-05-15T00:00:00"/>
        <d v="2013-07-22T00:00:00"/>
        <d v="2013-09-04T00:00:00"/>
        <d v="2013-11-12T00:00:00"/>
        <d v="2013-12-10T00:00:00"/>
        <d v="2013-12-18T00:00:00"/>
        <d v="2013-12-23T00:00:00"/>
        <d v="2013-01-04T00:00:00"/>
        <d v="2013-01-26T00:00:00"/>
        <d v="2013-03-20T00:00:00"/>
        <d v="2019-12-12T00:00:00"/>
        <d v="2013-06-26T00:00:00"/>
        <d v="2013-07-29T00:00:00"/>
        <d v="2013-08-19T00:00:00"/>
        <d v="2013-01-15T00:00:00"/>
        <d v="2013-02-18T00:00:00"/>
        <d v="2013-03-08T00:00:00"/>
        <d v="2013-04-05T00:00:00"/>
        <d v="2013-06-28T00:00:00"/>
        <d v="2013-07-09T00:00:00"/>
        <d v="2013-07-25T00:00:00"/>
        <d v="2013-08-27T00:00:00"/>
        <d v="2013-09-25T00:00:00"/>
        <d v="2013-10-26T00:00:00"/>
        <d v="2013-12-02T00:00:00"/>
        <d v="2013-12-20T00:00:00"/>
        <d v="2013-01-07T00:00:00"/>
        <d v="2013-01-21T00:00:00"/>
        <d v="2013-03-15T00:00:00"/>
        <d v="2013-03-18T00:00:00"/>
        <d v="2013-04-10T00:00:00"/>
        <d v="2013-04-26T00:00:00"/>
        <d v="2013-05-02T00:00:00"/>
        <d v="2013-06-10T00:00:00"/>
        <d v="2013-07-05T00:00:00"/>
        <d v="2013-09-12T00:00:00"/>
        <d v="2013-11-14T00:00:00"/>
        <d v="2013-11-22T00:00:00"/>
        <d v="2013-12-05T00:00:00"/>
        <d v="2014-12-17T00:00:00"/>
        <d v="2014-12-01T00:00:00"/>
        <d v="2014-11-26T00:00:00"/>
        <d v="2014-11-25T00:00:00"/>
        <d v="2014-11-19T00:00:00"/>
        <d v="2014-11-03T00:00:00"/>
        <d v="2014-09-18T00:00:00"/>
        <d v="2014-09-16T00:00:00"/>
        <d v="2014-09-10T00:00:00"/>
        <d v="2014-09-08T00:00:00"/>
        <d v="2014-09-02T00:00:00"/>
        <d v="2019-12-11T00:00:00"/>
        <d v="2014-08-05T00:00:00"/>
        <d v="2014-07-31T00:00:00"/>
        <d v="2014-07-21T00:00:00"/>
        <d v="2019-12-02T00:00:00"/>
        <d v="2014-07-09T00:00:00"/>
        <d v="2014-07-01T00:00:00"/>
        <d v="2014-06-13T00:00:00"/>
        <d v="2014-06-05T00:00:00"/>
        <d v="2014-06-04T00:00:00"/>
        <d v="2014-05-29T00:00:00"/>
        <d v="2014-05-21T00:00:00"/>
        <d v="2014-05-09T00:00:00"/>
        <d v="2014-04-08T00:00:00"/>
        <d v="2014-04-09T00:00:00"/>
        <d v="2014-03-10T00:00:00"/>
        <d v="2014-02-24T00:00:00"/>
        <d v="2014-01-27T00:00:00"/>
        <d v="2014-02-04T00:00:00"/>
        <d v="2014-01-15T00:00:00"/>
        <d v="2014-01-07T00:00:00"/>
        <d v="2014-01-23T00:00:00"/>
        <d v="2014-10-10T00:00:00"/>
        <d v="2014-01-04T00:00:00"/>
        <d v="2014-01-10T00:00:00"/>
        <d v="2014-01-11T00:00:00"/>
        <d v="2014-01-20T00:00:00"/>
        <d v="2014-01-24T00:00:00"/>
        <d v="2014-01-28T00:00:00"/>
        <d v="2014-01-30T00:00:00"/>
        <d v="2014-01-31T00:00:00"/>
        <d v="2014-02-03T00:00:00"/>
        <d v="2014-02-05T00:00:00"/>
        <d v="2014-02-07T00:00:00"/>
        <d v="2014-02-11T00:00:00"/>
        <d v="2014-02-13T00:00:00"/>
        <d v="2014-02-10T00:00:00"/>
        <d v="2014-02-14T00:00:00"/>
        <d v="2014-02-18T00:00:00"/>
        <d v="2014-02-06T00:00:00"/>
        <d v="2014-02-21T00:00:00"/>
        <d v="2014-02-25T00:00:00"/>
        <d v="2014-02-26T00:00:00"/>
        <d v="2014-02-28T00:00:00"/>
        <d v="2014-03-03T00:00:00"/>
        <d v="2014-03-06T00:00:00"/>
        <d v="2014-03-19T00:00:00"/>
        <d v="2014-03-20T00:00:00"/>
        <d v="2014-03-21T00:00:00"/>
        <d v="2014-03-24T00:00:00"/>
        <d v="2014-03-25T00:00:00"/>
        <d v="2014-03-26T00:00:00"/>
        <d v="2014-04-01T00:00:00"/>
        <d v="2014-04-02T00:00:00"/>
        <d v="2014-04-04T00:00:00"/>
        <d v="2014-04-07T00:00:00"/>
        <d v="2014-04-14T00:00:00"/>
        <d v="2014-04-25T00:00:00"/>
        <d v="2014-04-28T00:00:00"/>
        <d v="2014-04-29T00:00:00"/>
        <d v="2014-05-02T00:00:00"/>
        <d v="2014-05-04T00:00:00"/>
        <d v="2014-05-05T00:00:00"/>
        <d v="2014-05-07T00:00:00"/>
        <d v="2014-05-12T00:00:00"/>
        <d v="2014-05-14T00:00:00"/>
        <d v="2014-05-22T00:00:00"/>
        <d v="2014-05-27T00:00:00"/>
        <d v="2014-05-30T00:00:00"/>
        <d v="2014-06-08T00:00:00"/>
        <d v="2014-06-12T00:00:00"/>
        <d v="2014-06-16T00:00:00"/>
        <d v="2014-06-24T00:00:00"/>
        <d v="2014-06-27T00:00:00"/>
        <d v="2014-07-03T00:00:00"/>
        <d v="2014-07-08T00:00:00"/>
        <d v="2014-07-10T00:00:00"/>
        <d v="2014-07-11T00:00:00"/>
        <d v="2014-07-14T00:00:00"/>
        <d v="2014-07-17T00:00:00"/>
        <d v="2019-11-29T00:00:00"/>
        <d v="2014-07-22T00:00:00"/>
        <d v="2014-07-23T00:00:00"/>
        <d v="2014-07-25T00:00:00"/>
        <d v="2014-07-28T00:00:00"/>
        <d v="2014-07-29T00:00:00"/>
        <d v="2014-08-01T00:00:00"/>
        <d v="2014-08-07T00:00:00"/>
        <d v="2014-08-08T00:00:00"/>
        <d v="2014-08-13T00:00:00"/>
        <d v="2014-08-15T00:00:00"/>
        <d v="2014-08-19T00:00:00"/>
        <d v="2014-08-20T00:00:00"/>
        <d v="2014-08-21T00:00:00"/>
        <d v="2014-08-22T00:00:00"/>
        <d v="2014-08-26T00:00:00"/>
        <d v="2014-08-29T00:00:00"/>
        <d v="2014-09-01T00:00:00"/>
        <d v="2019-11-28T00:00:00"/>
        <d v="2014-09-03T00:00:00"/>
        <d v="2014-09-04T00:00:00"/>
        <d v="2014-09-09T00:00:00"/>
        <d v="2014-09-17T00:00:00"/>
        <d v="2014-09-19T00:00:00"/>
        <d v="2014-09-24T00:00:00"/>
        <d v="2014-09-25T00:00:00"/>
        <d v="2014-09-29T00:00:00"/>
        <d v="2014-09-30T00:00:00"/>
        <d v="2014-10-02T00:00:00"/>
        <d v="2014-10-06T00:00:00"/>
        <d v="2014-10-03T00:00:00"/>
        <d v="2014-10-07T00:00:00"/>
        <d v="2014-10-08T00:00:00"/>
        <d v="2014-10-14T00:00:00"/>
        <d v="2014-10-17T00:00:00"/>
        <d v="2014-10-22T00:00:00"/>
        <d v="2014-10-23T00:00:00"/>
        <d v="2014-10-24T00:00:00"/>
        <d v="2014-10-27T00:00:00"/>
        <d v="2014-10-29T00:00:00"/>
        <d v="2014-11-04T00:00:00"/>
        <d v="2014-11-06T00:00:00"/>
        <d v="2014-11-11T00:00:00"/>
        <d v="2014-11-14T00:00:00"/>
        <d v="2014-11-18T00:00:00"/>
        <d v="2014-11-21T00:00:00"/>
        <d v="2014-11-28T00:00:00"/>
        <d v="2014-12-02T00:00:00"/>
        <d v="2014-12-05T00:00:00"/>
        <d v="2014-12-11T00:00:00"/>
        <d v="2014-12-10T00:00:00"/>
        <d v="2014-12-12T00:00:00"/>
        <d v="2014-12-15T00:00:00"/>
        <d v="2014-12-30T00:00:00"/>
        <d v="2014-12-29T00:00:00"/>
        <d v="2014-12-22T00:00:00"/>
        <d v="2014-12-18T00:00:00"/>
        <d v="2014-11-17T00:00:00"/>
        <d v="2014-11-13T00:00:00"/>
        <d v="2014-11-07T00:00:00"/>
        <d v="2014-11-05T00:00:00"/>
        <d v="2014-11-02T00:00:00"/>
        <d v="2014-10-21T00:00:00"/>
        <d v="2014-10-09T00:00:00"/>
        <d v="2014-09-22T00:00:00"/>
        <d v="2014-08-27T00:00:00"/>
        <d v="2014-08-17T00:00:00"/>
        <d v="2014-08-14T00:00:00"/>
        <d v="2014-08-12T00:00:00"/>
        <d v="2014-07-30T00:00:00"/>
        <d v="2014-07-07T00:00:00"/>
        <d v="2014-06-23T00:00:00"/>
        <d v="2014-06-17T00:00:00"/>
        <d v="2014-06-02T00:00:00"/>
        <d v="2014-05-20T00:00:00"/>
        <d v="2014-03-12T00:00:00"/>
        <d v="2014-05-16T00:00:00"/>
        <d v="2014-05-06T00:00:00"/>
        <d v="2014-04-23T00:00:00"/>
        <d v="2014-04-16T00:00:00"/>
        <d v="2014-04-10T00:00:00"/>
        <d v="2014-03-31T00:00:00"/>
        <d v="2014-02-27T00:00:00"/>
        <d v="2014-02-17T00:00:00"/>
        <d v="2014-02-12T00:00:00"/>
        <d v="2014-01-13T00:00:00"/>
        <d v="2014-01-06T00:00:00"/>
        <d v="2014-01-08T00:00:00"/>
        <d v="2014-01-09T00:00:00"/>
        <d v="2014-01-17T00:00:00"/>
        <d v="2014-01-22T00:00:00"/>
        <d v="2014-01-29T00:00:00"/>
        <d v="2014-02-19T00:00:00"/>
        <d v="2014-03-07T00:00:00"/>
        <d v="2014-03-14T00:00:00"/>
        <d v="2014-03-28T00:00:00"/>
        <d v="2014-04-06T00:00:00"/>
        <d v="2014-05-08T00:00:00"/>
        <d v="2014-05-13T00:00:00"/>
        <d v="2014-05-26T00:00:00"/>
        <d v="2014-06-03T00:00:00"/>
        <d v="2014-06-09T00:00:00"/>
        <d v="2014-06-18T00:00:00"/>
        <d v="2014-06-25T00:00:00"/>
        <d v="2014-06-30T00:00:00"/>
        <d v="2014-07-16T00:00:00"/>
        <d v="2014-07-24T00:00:00"/>
        <d v="2014-08-18T00:00:00"/>
        <d v="2014-09-05T00:00:00"/>
        <d v="2014-09-26T00:00:00"/>
        <d v="2014-10-15T00:00:00"/>
        <d v="2014-11-10T00:00:00"/>
        <d v="2014-12-03T00:00:00"/>
        <d v="2014-12-19T00:00:00"/>
        <d v="2014-10-13T00:00:00"/>
        <d v="2014-07-15T00:00:00"/>
        <d v="2014-01-21T00:00:00"/>
        <d v="2014-03-05T00:00:00"/>
        <d v="2014-03-18T00:00:00"/>
        <d v="2014-04-15T00:00:00"/>
        <d v="2014-04-24T00:00:00"/>
        <d v="2014-04-30T00:00:00"/>
        <d v="2014-06-06T00:00:00"/>
        <d v="2014-07-02T00:00:00"/>
        <d v="2014-08-11T00:00:00"/>
        <d v="2014-08-25T00:00:00"/>
        <d v="2014-10-20T00:00:00"/>
        <d v="2014-10-28T00:00:00"/>
        <d v="2014-11-12T00:00:00"/>
        <d v="2014-11-24T00:00:00"/>
        <d v="2014-05-10T00:00:00"/>
        <d v="2014-08-04T00:00:00"/>
        <d v="2014-09-12T00:00:00"/>
        <d v="2014-12-04T00:00:00"/>
        <d v="2014-12-26T00:00:00"/>
        <d v="2014-11-27T00:00:00"/>
        <d v="2014-10-16T00:00:00"/>
        <d v="2014-10-01T00:00:00"/>
        <d v="2014-09-23T00:00:00"/>
        <d v="2014-09-15T00:00:00"/>
        <d v="2014-08-28T00:00:00"/>
        <d v="2014-08-06T00:00:00"/>
        <d v="2014-06-26T00:00:00"/>
        <d v="2014-06-10T00:00:00"/>
        <d v="2014-05-28T00:00:00"/>
        <d v="2014-04-22T00:00:00"/>
        <d v="2014-04-11T00:00:00"/>
        <d v="2014-03-11T00:00:00"/>
        <d v="2014-03-27T00:00:00"/>
        <d v="2015-12-23T00:00:00"/>
        <d v="2015-12-17T00:00:00"/>
        <d v="2015-12-11T00:00:00"/>
        <d v="2015-11-23T00:00:00"/>
        <d v="2015-11-11T00:00:00"/>
        <d v="2015-10-29T00:00:00"/>
        <d v="2015-10-27T00:00:00"/>
        <d v="2015-10-23T00:00:00"/>
        <d v="2015-10-19T00:00:00"/>
        <d v="2015-10-05T00:00:00"/>
        <d v="2015-09-30T00:00:00"/>
        <d v="2019-11-26T00:00:00"/>
        <d v="2015-09-18T00:00:00"/>
        <d v="2015-09-10T00:00:00"/>
        <d v="2015-09-08T00:00:00"/>
        <d v="2015-09-01T00:00:00"/>
        <d v="2015-09-02T00:00:00"/>
        <d v="2015-08-19T00:00:00"/>
        <d v="2015-08-14T00:00:00"/>
        <d v="2015-08-11T00:00:00"/>
        <d v="2015-08-07T00:00:00"/>
        <d v="2015-07-28T00:00:00"/>
        <d v="2015-09-04T00:00:00"/>
        <d v="2015-07-10T00:00:00"/>
        <d v="2015-07-08T00:00:00"/>
        <d v="2015-07-06T00:00:00"/>
        <d v="2015-07-01T00:00:00"/>
        <d v="2015-05-19T00:00:00"/>
        <d v="2015-05-27T00:00:00"/>
        <d v="2015-04-24T00:00:00"/>
        <d v="2015-04-07T00:00:00"/>
        <d v="2015-03-25T00:00:00"/>
        <d v="2015-03-24T00:00:00"/>
        <d v="2015-03-21T00:00:00"/>
        <d v="2015-03-17T00:00:00"/>
        <d v="2015-02-20T00:00:00"/>
        <d v="2015-02-02T00:00:00"/>
        <d v="2015-01-13T00:00:00"/>
        <d v="2015-08-20T00:00:00"/>
        <d v="2015-11-30T00:00:00"/>
        <d v="2015-01-05T00:00:00"/>
        <d v="2015-01-07T00:00:00"/>
        <d v="2015-01-08T00:00:00"/>
        <d v="2015-01-15T00:00:00"/>
        <d v="2015-01-22T00:00:00"/>
        <d v="2015-01-23T00:00:00"/>
        <d v="2015-01-27T00:00:00"/>
        <d v="2015-01-29T00:00:00"/>
        <d v="2015-01-30T00:00:00"/>
        <d v="2015-02-03T00:00:00"/>
        <d v="2015-02-04T00:00:00"/>
        <d v="2015-02-05T00:00:00"/>
        <d v="2015-02-09T00:00:00"/>
        <d v="2015-02-10T00:00:00"/>
        <d v="2015-02-11T00:00:00"/>
        <d v="2015-02-13T00:00:00"/>
        <d v="2015-02-19T00:00:00"/>
        <d v="2015-02-24T00:00:00"/>
        <d v="2015-03-05T00:00:00"/>
        <d v="2015-03-06T00:00:00"/>
        <d v="2015-03-09T00:00:00"/>
        <d v="2015-03-11T00:00:00"/>
        <d v="2015-03-16T00:00:00"/>
        <d v="2015-03-18T00:00:00"/>
        <d v="2015-03-19T00:00:00"/>
        <d v="2015-03-20T00:00:00"/>
        <d v="2015-03-26T00:00:00"/>
        <d v="2015-04-02T00:00:00"/>
        <d v="2015-04-15T00:00:00"/>
        <d v="2015-04-22T00:00:00"/>
        <d v="2015-04-27T00:00:00"/>
        <d v="2015-04-30T00:00:00"/>
        <d v="2015-05-05T00:00:00"/>
        <d v="2015-05-06T00:00:00"/>
        <d v="2015-05-07T00:00:00"/>
        <d v="2015-05-12T00:00:00"/>
        <d v="2015-05-13T00:00:00"/>
        <d v="2015-05-14T00:00:00"/>
        <d v="2015-05-18T00:00:00"/>
        <d v="2015-05-20T00:00:00"/>
        <d v="2015-05-25T00:00:00"/>
        <d v="2015-05-22T00:00:00"/>
        <d v="2015-05-26T00:00:00"/>
        <d v="2015-06-05T00:00:00"/>
        <d v="2015-06-09T00:00:00"/>
        <d v="2015-06-12T00:00:00"/>
        <d v="2015-06-15T00:00:00"/>
        <d v="2015-06-16T00:00:00"/>
        <d v="2015-06-17T00:00:00"/>
        <d v="2015-06-18T00:00:00"/>
        <d v="2015-06-22T00:00:00"/>
        <d v="2015-06-19T00:00:00"/>
        <d v="2015-06-24T00:00:00"/>
        <d v="2015-06-30T00:00:00"/>
        <d v="2015-06-26T00:00:00"/>
        <d v="2015-07-02T00:00:00"/>
        <d v="2015-07-07T00:00:00"/>
        <d v="2015-07-03T00:00:00"/>
        <d v="2015-07-09T00:00:00"/>
        <d v="2015-07-13T00:00:00"/>
        <d v="2015-07-15T00:00:00"/>
        <d v="2015-07-24T00:00:00"/>
        <d v="2015-07-27T00:00:00"/>
        <d v="2015-07-31T00:00:00"/>
        <d v="2015-08-04T00:00:00"/>
        <d v="2015-08-05T00:00:00"/>
        <d v="2015-08-06T00:00:00"/>
        <d v="2015-08-10T00:00:00"/>
        <d v="2015-08-13T00:00:00"/>
        <d v="2015-08-17T00:00:00"/>
        <d v="2015-08-18T00:00:00"/>
        <d v="2015-08-25T00:00:00"/>
        <d v="2015-08-26T00:00:00"/>
        <d v="2015-08-28T00:00:00"/>
        <d v="2015-08-30T00:00:00"/>
        <d v="2015-09-09T00:00:00"/>
        <d v="2015-09-15T00:00:00"/>
        <d v="2015-09-16T00:00:00"/>
        <d v="2015-09-21T00:00:00"/>
        <d v="2015-09-23T00:00:00"/>
        <d v="2015-09-24T00:00:00"/>
        <d v="2019-11-21T00:00:00"/>
        <d v="2015-09-29T00:00:00"/>
        <d v="2015-10-06T00:00:00"/>
        <d v="2015-10-07T00:00:00"/>
        <d v="2015-10-08T00:00:00"/>
        <d v="2015-10-09T00:00:00"/>
        <d v="2015-10-10T00:00:00"/>
        <d v="2015-10-13T00:00:00"/>
        <d v="2015-10-14T00:00:00"/>
        <d v="2015-10-15T00:00:00"/>
        <d v="2015-10-16T00:00:00"/>
        <d v="2015-10-21T00:00:00"/>
        <d v="2015-10-26T00:00:00"/>
        <d v="2015-11-03T00:00:00"/>
        <d v="2015-11-09T00:00:00"/>
        <d v="2015-11-10T00:00:00"/>
        <d v="2015-11-13T00:00:00"/>
        <d v="2015-11-16T00:00:00"/>
        <d v="2015-11-17T00:00:00"/>
        <d v="2015-11-19T00:00:00"/>
        <d v="2015-11-20T00:00:00"/>
        <d v="2015-11-22T00:00:00"/>
        <d v="2015-11-25T00:00:00"/>
        <d v="2015-11-26T00:00:00"/>
        <d v="2015-11-27T00:00:00"/>
        <d v="2015-10-01T00:00:00"/>
        <d v="2015-12-02T00:00:00"/>
        <d v="2015-12-04T00:00:00"/>
        <d v="2015-12-07T00:00:00"/>
        <d v="2015-12-09T00:00:00"/>
        <d v="2015-12-08T00:00:00"/>
        <d v="2015-12-13T00:00:00"/>
        <d v="2015-12-14T00:00:00"/>
        <d v="2015-12-15T00:00:00"/>
        <d v="2015-12-18T00:00:00"/>
        <d v="2015-12-16T00:00:00"/>
        <d v="2015-12-22T00:00:00"/>
        <d v="2015-12-28T00:00:00"/>
        <d v="2015-09-03T00:00:00"/>
        <d v="2015-12-29T00:00:00"/>
        <d v="2015-12-21T00:00:00"/>
        <d v="2015-12-10T00:00:00"/>
        <d v="2015-12-03T00:00:00"/>
        <d v="2015-11-12T00:00:00"/>
        <d v="2015-12-01T00:00:00"/>
        <d v="2015-11-04T00:00:00"/>
        <d v="2015-10-28T00:00:00"/>
        <d v="2015-10-22T00:00:00"/>
        <d v="2015-10-20T00:00:00"/>
        <d v="2015-10-18T00:00:00"/>
        <d v="2015-10-02T00:00:00"/>
        <d v="2015-09-25T00:00:00"/>
        <d v="2015-09-11T00:00:00"/>
        <d v="2015-08-31T00:00:00"/>
        <d v="2015-08-12T00:00:00"/>
        <d v="2015-07-30T00:00:00"/>
        <d v="2015-07-29T00:00:00"/>
        <d v="2015-07-14T00:00:00"/>
        <d v="2015-06-29T00:00:00"/>
        <d v="2015-06-08T00:00:00"/>
        <d v="2015-06-04T00:00:00"/>
        <d v="2015-06-03T00:00:00"/>
        <d v="2015-05-29T00:00:00"/>
        <d v="2015-04-28T00:00:00"/>
        <d v="2015-04-23T00:00:00"/>
        <d v="2015-04-14T00:00:00"/>
        <d v="2015-04-13T00:00:00"/>
        <d v="2015-02-25T00:00:00"/>
        <d v="2015-02-12T00:00:00"/>
        <d v="2015-02-06T00:00:00"/>
        <d v="2015-01-14T00:00:00"/>
        <d v="2015-01-09T00:00:00"/>
        <d v="2015-01-06T00:00:00"/>
        <d v="2015-01-12T00:00:00"/>
        <d v="2015-01-16T00:00:00"/>
        <d v="2015-01-26T00:00:00"/>
        <d v="2015-02-23T00:00:00"/>
        <d v="2015-02-26T00:00:00"/>
        <d v="2015-03-12T00:00:00"/>
        <d v="2015-03-31T00:00:00"/>
        <d v="2015-04-06T00:00:00"/>
        <d v="2015-05-11T00:00:00"/>
        <d v="2015-05-15T00:00:00"/>
        <d v="2015-06-01T00:00:00"/>
        <d v="2015-06-10T00:00:00"/>
        <d v="2015-06-23T00:00:00"/>
        <d v="2015-06-25T00:00:00"/>
        <d v="2015-07-16T00:00:00"/>
        <d v="2015-07-20T00:00:00"/>
        <d v="2015-07-21T00:00:00"/>
        <d v="2015-08-21T00:00:00"/>
        <d v="2015-09-17T00:00:00"/>
        <d v="2015-09-22T00:00:00"/>
        <d v="2015-11-05T00:00:00"/>
        <d v="2015-12-30T00:00:00"/>
        <d v="2015-04-01T00:00:00"/>
        <d v="2015-07-22T00:00:00"/>
        <d v="2015-11-18T00:00:00"/>
        <d v="2019-11-20T00:00:00"/>
        <d v="2015-01-20T00:00:00"/>
        <d v="2015-03-04T00:00:00"/>
        <d v="2015-03-08T00:00:00"/>
        <d v="2015-04-10T00:00:00"/>
        <d v="2015-04-17T00:00:00"/>
        <d v="2015-05-04T00:00:00"/>
        <d v="2015-05-08T00:00:00"/>
        <d v="2015-05-28T00:00:00"/>
        <d v="2015-07-23T00:00:00"/>
        <d v="2015-01-02T00:00:00"/>
        <d v="2015-04-29T00:00:00"/>
        <d v="2015-04-08T00:00:00"/>
        <d v="2015-04-09T00:00:00"/>
        <d v="2015-03-30T00:00:00"/>
        <d v="2015-06-02T00:00:00"/>
        <d v="2019-11-19T00:00:00"/>
        <d v="2015-10-30T00:00:00"/>
        <d v="2015-11-24T00:00:00"/>
        <d v="2015-11-06T00:00:00"/>
        <d v="2015-09-28T00:00:00"/>
        <d v="2015-09-14T00:00:00"/>
        <d v="2015-08-27T00:00:00"/>
        <d v="2015-08-03T00:00:00"/>
        <d v="2019-11-18T00:00:00"/>
        <d v="2015-03-27T00:00:00"/>
        <d v="2015-03-13T00:00:00"/>
        <d v="2015-03-02T00:00:00"/>
        <d v="2015-02-27T00:00:00"/>
        <d v="2015-01-19T00:00:00"/>
        <d v="2016-04-13T00:00:00"/>
        <d v="2016-08-01T00:00:00"/>
        <d v="2016-12-20T00:00:00"/>
        <d v="2016-12-12T00:00:00"/>
        <d v="2016-12-06T00:00:00"/>
        <d v="2016-11-29T00:00:00"/>
        <d v="2016-11-25T00:00:00"/>
        <d v="2016-11-22T00:00:00"/>
        <d v="2016-11-18T00:00:00"/>
        <d v="2016-11-17T00:00:00"/>
        <d v="2016-10-19T00:00:00"/>
        <d v="2016-10-14T00:00:00"/>
        <d v="2016-10-11T00:00:00"/>
        <d v="2016-07-08T00:00:00"/>
        <d v="2016-10-07T00:00:00"/>
        <d v="2016-10-06T00:00:00"/>
        <d v="2016-10-04T00:00:00"/>
        <d v="2016-09-26T00:00:00"/>
        <d v="2016-09-22T00:00:00"/>
        <d v="2016-09-21T00:00:00"/>
        <d v="2016-09-09T00:00:00"/>
        <d v="2016-09-08T00:00:00"/>
        <d v="2016-09-06T00:00:00"/>
        <d v="2016-08-30T00:00:00"/>
        <d v="2016-08-08T00:00:00"/>
        <d v="2016-07-26T00:00:00"/>
        <d v="2016-07-27T00:00:00"/>
        <d v="2016-07-20T00:00:00"/>
        <d v="2016-05-12T00:00:00"/>
        <d v="2016-07-11T00:00:00"/>
        <d v="2016-07-06T00:00:00"/>
        <d v="2016-06-24T00:00:00"/>
        <d v="2016-06-17T00:00:00"/>
        <d v="2016-06-15T00:00:00"/>
        <d v="2016-06-07T00:00:00"/>
        <d v="2016-06-02T00:00:00"/>
        <d v="2016-05-24T00:00:00"/>
        <d v="2016-05-19T00:00:00"/>
        <d v="2016-05-18T00:00:00"/>
        <d v="2016-05-13T00:00:00"/>
        <d v="2016-05-05T00:00:00"/>
        <d v="2016-04-27T00:00:00"/>
        <d v="2016-04-18T00:00:00"/>
        <d v="2016-04-14T00:00:00"/>
        <d v="2016-04-07T00:00:00"/>
        <d v="2016-08-05T00:00:00"/>
        <d v="2016-04-01T00:00:00"/>
        <d v="2016-03-28T00:00:00"/>
        <d v="2016-03-21T00:00:00"/>
        <d v="2016-03-22T00:00:00"/>
        <d v="2016-03-18T00:00:00"/>
        <d v="2016-03-16T00:00:00"/>
        <d v="2016-03-14T00:00:00"/>
        <d v="2016-03-07T00:00:00"/>
        <d v="2016-02-29T00:00:00"/>
        <d v="2016-02-26T00:00:00"/>
        <d v="2016-02-25T00:00:00"/>
        <d v="2016-02-16T00:00:00"/>
        <d v="2016-01-20T00:00:00"/>
        <d v="2016-01-13T00:00:00"/>
        <d v="2016-01-08T00:00:00"/>
        <d v="2016-01-06T00:00:00"/>
        <d v="2019-11-14T00:00:00"/>
        <d v="2016-10-05T00:00:00"/>
        <d v="2019-11-13T00:00:00"/>
        <d v="2016-01-05T00:00:00"/>
        <d v="2016-01-07T00:00:00"/>
        <d v="2016-01-12T00:00:00"/>
        <d v="2016-01-14T00:00:00"/>
        <d v="2016-01-15T00:00:00"/>
        <d v="2016-01-19T00:00:00"/>
        <d v="2016-01-27T00:00:00"/>
        <d v="2016-01-26T00:00:00"/>
        <d v="2016-01-28T00:00:00"/>
        <d v="2016-02-01T00:00:00"/>
        <d v="2016-02-03T00:00:00"/>
        <d v="2016-02-04T00:00:00"/>
        <d v="2016-02-09T00:00:00"/>
        <d v="2016-02-12T00:00:00"/>
        <d v="2016-02-18T00:00:00"/>
        <d v="2016-02-19T00:00:00"/>
        <d v="2016-02-24T00:00:00"/>
        <d v="2019-11-08T00:00:00"/>
        <d v="2016-03-01T00:00:00"/>
        <d v="2016-03-02T00:00:00"/>
        <d v="2016-03-03T00:00:00"/>
        <d v="2016-03-05T00:00:00"/>
        <d v="2016-03-08T00:00:00"/>
        <d v="2016-03-09T00:00:00"/>
        <d v="2016-03-10T00:00:00"/>
        <d v="2016-03-17T00:00:00"/>
        <d v="2016-03-24T00:00:00"/>
        <d v="2016-03-30T00:00:00"/>
        <d v="2016-03-31T00:00:00"/>
        <d v="2016-04-04T00:00:00"/>
        <d v="2016-02-10T00:00:00"/>
        <d v="2016-04-05T00:00:00"/>
        <d v="2016-04-11T00:00:00"/>
        <d v="2016-04-12T00:00:00"/>
        <d v="2016-04-17T00:00:00"/>
        <d v="2016-04-19T00:00:00"/>
        <d v="2016-04-25T00:00:00"/>
        <d v="2016-05-02T00:00:00"/>
        <d v="2016-05-04T00:00:00"/>
        <d v="2016-05-06T00:00:00"/>
        <d v="2016-05-09T00:00:00"/>
        <d v="2016-05-10T00:00:00"/>
        <d v="2016-05-11T00:00:00"/>
        <d v="2019-11-07T00:00:00"/>
        <d v="2016-05-20T00:00:00"/>
        <d v="2016-05-23T00:00:00"/>
        <d v="2016-05-25T00:00:00"/>
        <d v="2016-05-27T00:00:00"/>
        <d v="2016-05-31T00:00:00"/>
        <d v="2016-06-01T00:00:00"/>
        <d v="2016-06-03T00:00:00"/>
        <d v="2016-06-08T00:00:00"/>
        <d v="2016-06-09T00:00:00"/>
        <d v="2016-06-14T00:00:00"/>
        <d v="2016-06-16T00:00:00"/>
        <d v="2016-06-21T00:00:00"/>
        <d v="2016-06-28T00:00:00"/>
        <d v="2016-06-30T00:00:00"/>
        <d v="2016-07-04T00:00:00"/>
        <d v="2016-07-01T00:00:00"/>
        <d v="2016-07-14T00:00:00"/>
        <d v="2016-07-15T00:00:00"/>
        <d v="2016-07-19T00:00:00"/>
        <d v="2016-08-03T00:00:00"/>
        <d v="2016-07-22T00:00:00"/>
        <d v="2016-07-25T00:00:00"/>
        <d v="2016-07-28T00:00:00"/>
        <d v="2016-07-29T00:00:00"/>
        <d v="2016-08-02T00:00:00"/>
        <d v="2016-08-04T00:00:00"/>
        <d v="2016-08-09T00:00:00"/>
        <d v="2016-08-10T00:00:00"/>
        <d v="2016-08-12T00:00:00"/>
        <d v="2016-08-18T00:00:00"/>
        <d v="2016-08-26T00:00:00"/>
        <d v="2016-09-02T00:00:00"/>
        <d v="2016-09-05T00:00:00"/>
        <d v="2016-09-15T00:00:00"/>
        <d v="2016-09-14T00:00:00"/>
        <d v="2016-09-16T00:00:00"/>
        <d v="2016-09-19T00:00:00"/>
        <d v="2016-09-20T00:00:00"/>
        <d v="2016-09-23T00:00:00"/>
        <d v="2016-09-27T00:00:00"/>
        <d v="2016-10-10T00:00:00"/>
        <d v="2016-10-13T00:00:00"/>
        <d v="2016-10-17T00:00:00"/>
        <d v="2016-10-18T00:00:00"/>
        <d v="2016-10-20T00:00:00"/>
        <d v="2016-10-21T00:00:00"/>
        <d v="2016-10-25T00:00:00"/>
        <d v="2016-10-27T00:00:00"/>
        <d v="2016-10-28T00:00:00"/>
        <d v="2016-10-31T00:00:00"/>
        <d v="2016-11-07T00:00:00"/>
        <d v="2016-11-08T00:00:00"/>
        <d v="2016-11-09T00:00:00"/>
        <d v="2016-11-11T00:00:00"/>
        <d v="2016-11-16T00:00:00"/>
        <d v="2016-11-21T00:00:00"/>
        <d v="2016-11-23T00:00:00"/>
        <d v="2016-11-24T00:00:00"/>
        <d v="2016-12-01T00:00:00"/>
        <d v="2016-12-07T00:00:00"/>
        <d v="2019-11-05T00:00:00"/>
        <d v="2016-12-08T00:00:00"/>
        <d v="2016-12-13T00:00:00"/>
        <d v="2016-12-19T00:00:00"/>
        <d v="2016-12-25T00:00:00"/>
        <d v="2016-12-29T00:00:00"/>
        <d v="2016-12-21T00:00:00"/>
        <d v="2016-12-02T00:00:00"/>
        <d v="2016-12-22T00:00:00"/>
        <d v="2016-12-16T00:00:00"/>
        <d v="2016-12-14T00:00:00"/>
        <d v="2016-12-09T00:00:00"/>
        <d v="2016-12-05T00:00:00"/>
        <d v="2016-11-10T00:00:00"/>
        <d v="2016-11-04T00:00:00"/>
        <d v="2016-11-01T00:00:00"/>
        <d v="2016-08-23T00:00:00"/>
        <d v="2016-06-27T00:00:00"/>
        <d v="2016-09-13T00:00:00"/>
        <d v="2016-08-31T00:00:00"/>
        <d v="2016-09-01T00:00:00"/>
        <d v="2016-08-11T00:00:00"/>
        <d v="2016-07-18T00:00:00"/>
        <d v="2016-07-07T00:00:00"/>
        <d v="2016-06-23T00:00:00"/>
        <d v="2016-06-06T00:00:00"/>
        <d v="2016-05-30T00:00:00"/>
        <d v="2016-05-16T00:00:00"/>
        <d v="2016-04-26T00:00:00"/>
        <d v="2016-04-22T00:00:00"/>
        <d v="2016-04-20T00:00:00"/>
        <d v="2016-04-15T00:00:00"/>
        <d v="2016-04-06T00:00:00"/>
        <d v="2016-03-29T00:00:00"/>
        <d v="2016-03-23T00:00:00"/>
        <d v="2016-02-23T00:00:00"/>
        <d v="2016-01-21T00:00:00"/>
        <d v="2016-02-15T00:00:00"/>
        <d v="2016-02-05T00:00:00"/>
        <d v="2016-01-18T00:00:00"/>
        <d v="2016-01-11T00:00:00"/>
        <d v="2016-01-25T00:00:00"/>
        <d v="2016-02-02T00:00:00"/>
        <d v="2016-02-20T00:00:00"/>
        <d v="2016-04-28T00:00:00"/>
        <d v="2016-05-03T00:00:00"/>
        <d v="2016-06-20T00:00:00"/>
        <d v="2016-06-22T00:00:00"/>
        <d v="2016-08-24T00:00:00"/>
        <d v="2016-08-29T00:00:00"/>
        <d v="2016-09-30T00:00:00"/>
        <d v="2016-10-24T00:00:00"/>
        <d v="2016-11-03T00:00:00"/>
        <d v="2016-11-14T00:00:00"/>
        <d v="2016-11-19T00:00:00"/>
        <d v="2016-11-28T00:00:00"/>
        <d v="2016-11-30T00:00:00"/>
        <d v="2016-10-26T00:00:00"/>
        <d v="2016-01-09T00:00:00"/>
        <d v="2016-01-29T00:00:00"/>
        <d v="2016-02-11T00:00:00"/>
        <d v="2016-03-15T00:00:00"/>
        <d v="2016-07-13T00:00:00"/>
        <d v="2016-07-21T00:00:00"/>
        <d v="2016-09-12T00:00:00"/>
        <d v="2016-12-23T00:00:00"/>
        <d v="2016-04-08T00:00:00"/>
        <d v="2016-06-29T00:00:00"/>
        <d v="2019-11-04T00:00:00"/>
        <d v="2016-01-04T00:00:00"/>
        <d v="2016-05-17T00:00:00"/>
        <d v="2016-06-10T00:00:00"/>
        <d v="2016-10-03T00:00:00"/>
        <d v="2016-12-11T00:00:00"/>
        <d v="2016-12-28T00:00:00"/>
        <d v="2016-12-15T00:00:00"/>
        <d v="2016-12-10T00:00:00"/>
        <d v="2016-09-29T00:00:00"/>
        <d v="2016-09-28T00:00:00"/>
        <d v="2016-08-25T00:00:00"/>
        <d v="2016-08-17T00:00:00"/>
        <d v="2016-08-15T00:00:00"/>
        <d v="2016-07-05T00:00:00"/>
        <d v="2016-07-03T00:00:00"/>
        <d v="2016-06-13T00:00:00"/>
        <d v="2019-11-01T00:00:00"/>
        <d v="2016-04-16T00:00:00"/>
        <d v="2016-02-28T00:00:00"/>
        <d v="2019-10-31T00:00:00"/>
        <d v="2016-02-22T00:00:00"/>
        <d v="2016-02-17T00:00:00"/>
        <d v="2019-10-30T00:00:00"/>
        <d v="2017-03-30T00:00:00"/>
        <d v="2017-07-17T00:00:00"/>
        <d v="2017-12-22T00:00:00"/>
        <d v="2017-12-20T00:00:00"/>
        <d v="2017-12-19T00:00:00"/>
        <d v="2017-12-16T00:00:00"/>
        <d v="2017-12-12T00:00:00"/>
        <d v="2017-12-08T00:00:00"/>
        <d v="2017-12-05T00:00:00"/>
        <d v="2017-11-28T00:00:00"/>
        <d v="2017-11-14T00:00:00"/>
        <d v="2017-10-17T00:00:00"/>
        <d v="2017-11-13T00:00:00"/>
        <d v="2017-11-09T00:00:00"/>
        <d v="2017-11-07T00:00:00"/>
        <d v="2017-10-23T00:00:00"/>
        <d v="2017-10-01T00:00:00"/>
        <d v="2017-09-25T00:00:00"/>
        <d v="2017-09-28T00:00:00"/>
        <d v="2017-09-20T00:00:00"/>
        <d v="2017-09-19T00:00:00"/>
        <d v="2017-09-13T00:00:00"/>
        <d v="2017-09-11T00:00:00"/>
        <d v="2017-09-06T00:00:00"/>
        <d v="2017-09-04T00:00:00"/>
        <d v="2017-08-23T00:00:00"/>
        <d v="2017-08-21T00:00:00"/>
        <d v="2017-08-17T00:00:00"/>
        <d v="2017-08-02T00:00:00"/>
        <d v="2017-07-18T00:00:00"/>
        <d v="2017-08-01T00:00:00"/>
        <d v="2017-07-27T00:00:00"/>
        <d v="2017-07-21T00:00:00"/>
        <d v="2017-07-20T00:00:00"/>
        <d v="2017-07-14T00:00:00"/>
        <d v="2017-07-12T00:00:00"/>
        <d v="2017-07-06T00:00:00"/>
        <d v="2017-06-29T00:00:00"/>
        <d v="2017-06-27T00:00:00"/>
        <d v="2017-06-19T00:00:00"/>
        <d v="2017-06-02T00:00:00"/>
        <d v="2017-05-24T00:00:00"/>
        <d v="2017-05-19T00:00:00"/>
        <d v="2017-05-18T00:00:00"/>
        <d v="2017-04-10T00:00:00"/>
        <d v="2017-04-03T00:00:00"/>
        <d v="2017-03-25T00:00:00"/>
        <d v="2017-03-13T00:00:00"/>
        <d v="2017-02-22T00:00:00"/>
        <d v="2017-02-06T00:00:00"/>
        <d v="2017-02-03T00:00:00"/>
        <d v="2017-01-26T00:00:00"/>
        <d v="2017-01-24T00:00:00"/>
        <d v="2017-01-19T00:00:00"/>
        <d v="2017-01-10T00:00:00"/>
        <d v="2017-11-17T00:00:00"/>
        <d v="2017-09-01T00:00:00"/>
        <d v="2017-05-08T00:00:00"/>
        <d v="2017-11-16T00:00:00"/>
        <d v="2017-05-23T00:00:00"/>
        <d v="2017-03-27T00:00:00"/>
        <d v="2017-08-10T00:00:00"/>
        <d v="2017-12-06T00:00:00"/>
        <d v="2017-12-04T00:00:00"/>
        <d v="2017-06-01T00:00:00"/>
        <d v="2017-11-30T00:00:00"/>
        <d v="2017-11-27T00:00:00"/>
        <d v="2017-11-24T00:00:00"/>
        <d v="2017-11-22T00:00:00"/>
        <d v="2017-11-21T00:00:00"/>
        <d v="2017-11-20T00:00:00"/>
        <d v="2017-01-03T00:00:00"/>
        <d v="2017-01-06T00:00:00"/>
        <d v="2017-01-09T00:00:00"/>
        <d v="2017-01-11T00:00:00"/>
        <d v="2017-01-12T00:00:00"/>
        <d v="2017-01-13T00:00:00"/>
        <d v="2019-10-28T00:00:00"/>
        <d v="2017-01-16T00:00:00"/>
        <d v="2017-01-17T00:00:00"/>
        <d v="2017-01-18T00:00:00"/>
        <d v="2017-01-20T00:00:00"/>
        <d v="2017-01-23T00:00:00"/>
        <d v="2017-01-27T00:00:00"/>
        <d v="2017-01-31T00:00:00"/>
        <d v="2017-02-01T00:00:00"/>
        <d v="2017-02-02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8T00:00:00"/>
        <d v="2017-02-21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4T00:00:00"/>
        <d v="2017-03-16T00:00:00"/>
        <d v="2017-03-17T00:00:00"/>
        <d v="2017-03-21T00:00:00"/>
        <d v="2017-03-24T00:00:00"/>
        <d v="2017-03-26T00:00:00"/>
        <d v="2017-03-28T00:00:00"/>
        <d v="2017-03-29T00:00:00"/>
        <d v="2017-03-31T00:00:00"/>
        <d v="2017-04-04T00:00:00"/>
        <d v="2017-04-05T00:00:00"/>
        <d v="2017-04-06T00:00:00"/>
        <d v="2019-10-25T00:00:00"/>
        <d v="2017-04-11T00:00:00"/>
        <d v="2017-04-12T00:00:00"/>
        <d v="2017-04-17T00:00:00"/>
        <d v="2017-04-19T00:00:00"/>
        <d v="2017-04-24T00:00:00"/>
        <d v="2017-04-25T00:00:00"/>
        <d v="2017-04-27T00:00:00"/>
        <d v="2017-04-28T00:00:00"/>
        <d v="2017-05-02T00:00:00"/>
        <d v="2019-10-22T00:00:00"/>
        <d v="2019-10-18T00:00:00"/>
        <d v="2017-05-09T00:00:00"/>
        <d v="2017-05-10T00:00:00"/>
        <d v="2017-05-11T00:00:00"/>
        <d v="2017-05-14T00:00:00"/>
        <d v="2017-05-15T00:00:00"/>
        <d v="2017-05-16T00:00:00"/>
        <d v="2017-05-17T00:00:00"/>
        <d v="2017-05-22T00:00:00"/>
        <d v="2017-05-25T00:00:00"/>
        <d v="2017-05-29T00:00:00"/>
        <d v="2017-05-31T00:00:00"/>
        <d v="2017-06-05T00:00:00"/>
        <d v="2017-06-07T00:00:00"/>
        <d v="2017-06-08T00:00:00"/>
        <d v="2017-06-09T00:00:00"/>
        <d v="2017-06-11T00:00:00"/>
        <d v="2017-06-12T00:00:00"/>
        <d v="2017-06-13T00:00:00"/>
        <d v="2017-06-14T00:00:00"/>
        <d v="2017-11-10T00:00:00"/>
        <d v="2017-06-22T00:00:00"/>
        <d v="2017-06-23T00:00:00"/>
        <d v="2017-07-05T00:00:00"/>
        <d v="2017-07-07T00:00:00"/>
        <d v="2017-07-10T00:00:00"/>
        <d v="2017-07-13T00:00:00"/>
        <d v="2017-07-15T00:00:00"/>
        <d v="2017-07-19T00:00:00"/>
        <d v="2017-07-24T00:00:00"/>
        <d v="2017-07-26T00:00:00"/>
        <d v="2017-07-28T00:00:00"/>
        <d v="2017-07-31T00:00:00"/>
        <d v="2019-10-14T00:00:00"/>
        <d v="2017-08-07T00:00:00"/>
        <d v="2017-08-08T00:00:00"/>
        <d v="2017-08-09T00:00:00"/>
        <d v="2017-08-11T00:00:00"/>
        <d v="2017-08-14T00:00:00"/>
        <d v="2017-08-15T00:00:00"/>
        <d v="2017-08-16T00:00:00"/>
        <d v="2017-08-18T00:00:00"/>
        <d v="2017-08-22T00:00:00"/>
        <d v="2017-08-24T00:00:00"/>
        <d v="2017-08-25T00:00:00"/>
        <d v="2017-08-28T00:00:00"/>
        <d v="2017-08-29T00:00:00"/>
        <d v="2017-08-30T00:00:00"/>
        <d v="2017-08-31T00:00:00"/>
        <d v="2017-09-05T00:00:00"/>
        <d v="2019-10-10T00:00:00"/>
        <d v="2017-09-12T00:00:00"/>
        <d v="2017-09-14T00:00:00"/>
        <d v="2017-09-15T00:00:00"/>
        <d v="2017-09-21T00:00:00"/>
        <d v="2017-09-22T00:00:00"/>
        <d v="2017-09-26T00:00:00"/>
        <d v="2017-09-27T00:00:00"/>
        <d v="2019-10-08T00:00:00"/>
        <d v="2017-09-29T00:00:00"/>
        <d v="2017-10-02T00:00:00"/>
        <d v="2017-10-04T00:00:00"/>
        <d v="2017-10-05T00:00:00"/>
        <d v="2017-10-06T00:00:00"/>
        <d v="2017-10-09T00:00:00"/>
        <d v="2017-10-18T00:00:00"/>
        <d v="2017-10-19T00:00:00"/>
        <d v="2017-10-20T00:00:00"/>
        <d v="2017-10-24T00:00:00"/>
        <d v="2017-10-27T00:00:00"/>
        <d v="2017-10-30T00:00:00"/>
        <d v="2017-10-31T00:00:00"/>
        <d v="2017-11-01T00:00:00"/>
        <d v="2017-11-06T00:00:00"/>
        <d v="2017-11-08T00:00:00"/>
        <d v="2017-11-23T00:00:00"/>
        <d v="2017-11-29T00:00:00"/>
        <d v="2017-12-01T00:00:00"/>
        <d v="2017-12-11T00:00:00"/>
        <d v="2017-12-18T00:00:00"/>
        <d v="2017-12-26T00:00:00"/>
        <d v="2017-12-28T00:00:00"/>
        <d v="2017-10-16T00:00:00"/>
        <d v="2017-10-11T00:00:00"/>
        <d v="2019-10-03T00:00:00"/>
        <d v="2017-09-18T00:00:00"/>
        <d v="2017-09-10T00:00:00"/>
        <d v="2017-09-08T00:00:00"/>
        <d v="2017-09-03T00:00:00"/>
        <d v="2017-08-27T00:00:00"/>
        <d v="2017-08-04T00:00:00"/>
        <d v="2017-07-11T00:00:00"/>
        <d v="2017-07-04T00:00:00"/>
        <d v="2017-06-26T00:00:00"/>
        <d v="2017-06-20T00:00:00"/>
        <d v="2017-06-17T00:00:00"/>
        <d v="2017-06-16T00:00:00"/>
        <d v="2017-06-04T00:00:00"/>
        <d v="2017-05-12T00:00:00"/>
        <d v="2019-09-23T00:00:00"/>
        <d v="2017-05-05T00:00:00"/>
        <d v="2017-05-03T00:00:00"/>
        <d v="2017-04-26T00:00:00"/>
        <d v="2017-04-13T00:00:00"/>
        <d v="2017-02-24T00:00:00"/>
        <d v="2017-02-23T00:00:00"/>
        <d v="2017-02-20T00:00:00"/>
        <d v="2017-02-17T00:00:00"/>
        <d v="2017-01-30T00:00:00"/>
        <d v="2017-01-04T00:00:00"/>
        <d v="2017-01-02T00:00:00"/>
        <d v="2017-01-05T00:00:00"/>
        <d v="2017-01-25T00:00:00"/>
        <d v="2017-02-26T00:00:00"/>
        <d v="2017-03-15T00:00:00"/>
        <d v="2017-03-22T00:00:00"/>
        <d v="2017-03-23T00:00:00"/>
        <d v="2017-04-18T00:00:00"/>
        <d v="2017-05-26T00:00:00"/>
        <d v="2017-05-30T00:00:00"/>
        <d v="2017-06-21T00:00:00"/>
        <d v="2017-06-28T00:00:00"/>
        <d v="2017-06-30T00:00:00"/>
        <d v="2017-07-03T00:00:00"/>
        <d v="2017-07-08T00:00:00"/>
        <d v="2017-08-19T00:00:00"/>
        <d v="2017-10-28T00:00:00"/>
        <d v="2017-12-14T00:00:00"/>
        <d v="2017-12-15T00:00:00"/>
        <d v="2017-04-02T00:00:00"/>
        <d v="2019-09-21T00:00:00"/>
        <d v="2017-04-20T00:00:00"/>
        <d v="2019-09-18T00:00:00"/>
        <d v="2017-10-08T00:00:00"/>
        <d v="2017-10-21T00:00:00"/>
        <d v="2017-03-20T00:00:00"/>
        <d v="2017-11-03T00:00:00"/>
        <d v="2017-02-12T00:00:00"/>
        <d v="2017-08-26T00:00:00"/>
        <d v="2017-12-21T00:00:00"/>
        <d v="2019-09-16T00:00:00"/>
        <d v="2017-10-10T00:00:00"/>
        <d v="2017-10-26T00:00:00"/>
        <d v="2017-12-13T00:00:00"/>
        <d v="2017-12-07T00:00:00"/>
        <d v="2017-10-25T00:00:00"/>
        <d v="2019-09-09T00:00:00"/>
        <d v="2017-08-03T00:00:00"/>
        <d v="2017-06-06T00:00:00"/>
        <d v="2017-05-04T00:00:00"/>
        <d v="2017-04-22T00:00:00"/>
        <d v="2017-04-07T00:00:00"/>
        <d v="2019-08-30T00:00:00"/>
        <d v="2018-12-07T00:00:00"/>
        <d v="2018-11-29T00:00:00"/>
        <d v="2018-11-28T00:00:00"/>
        <d v="2018-11-27T00:00:00"/>
        <d v="2018-11-22T00:00:00"/>
        <d v="2018-11-21T00:00:00"/>
        <d v="2018-11-14T00:00:00"/>
        <d v="2018-11-05T00:00:00"/>
        <d v="2018-11-01T00:00:00"/>
        <d v="2018-10-31T00:00:00"/>
        <d v="2018-10-23T00:00:00"/>
        <d v="2018-10-18T00:00:00"/>
        <d v="2018-10-19T00:00:00"/>
        <d v="2018-10-16T00:00:00"/>
        <d v="2018-10-10T00:00:00"/>
        <d v="2019-08-27T00:00:00"/>
        <d v="2018-06-29T00:00:00"/>
        <d v="2018-10-08T00:00:00"/>
        <d v="2018-10-05T00:00:00"/>
        <d v="2018-10-03T00:00:00"/>
        <d v="2018-10-01T00:00:00"/>
        <d v="2018-09-28T00:00:00"/>
        <d v="2018-09-27T00:00:00"/>
        <d v="2018-09-03T00:00:00"/>
        <d v="2018-08-30T00:00:00"/>
        <d v="2018-08-28T00:00:00"/>
        <d v="2018-08-27T00:00:00"/>
        <d v="2018-08-21T00:00:00"/>
        <d v="2018-08-04T00:00:00"/>
        <d v="2018-08-02T00:00:00"/>
        <d v="2018-08-01T00:00:00"/>
        <d v="2018-07-25T00:00:00"/>
        <d v="2018-07-20T00:00:00"/>
        <d v="2018-07-19T00:00:00"/>
        <d v="2018-07-13T00:00:00"/>
        <d v="2018-06-28T00:00:00"/>
        <d v="2018-06-27T00:00:00"/>
        <d v="2018-06-26T00:00:00"/>
        <d v="2018-06-21T00:00:00"/>
        <d v="2018-06-14T00:00:00"/>
        <d v="2018-06-13T00:00:00"/>
        <d v="2018-06-06T00:00:00"/>
        <d v="2018-06-04T00:00:00"/>
        <d v="2018-05-16T00:00:00"/>
        <d v="2018-05-14T00:00:00"/>
        <d v="2018-05-11T00:00:00"/>
        <d v="2018-05-10T00:00:00"/>
        <d v="2018-05-02T00:00:00"/>
        <d v="2018-05-08T00:00:00"/>
        <d v="2018-05-07T00:00:00"/>
        <d v="2018-04-30T00:00:00"/>
        <d v="2018-04-27T00:00:00"/>
        <d v="2018-04-16T00:00:00"/>
        <d v="2018-04-11T00:00:00"/>
        <d v="2018-03-19T00:00:00"/>
        <d v="2018-04-03T00:00:00"/>
        <d v="2018-03-28T00:00:00"/>
        <d v="2018-03-26T00:00:00"/>
        <d v="2018-03-15T00:00:00"/>
        <d v="2018-03-05T00:00:00"/>
        <d v="2018-02-28T00:00:00"/>
        <d v="2018-02-27T00:00:00"/>
        <d v="2018-02-06T00:00:00"/>
        <d v="2018-02-05T00:00:00"/>
        <d v="2018-01-20T00:00:00"/>
        <d v="2018-01-18T00:00:00"/>
        <d v="2018-01-15T00:00:00"/>
        <d v="2018-01-14T00:00:00"/>
        <d v="2018-01-12T00:00:00"/>
        <d v="2018-01-04T00:00:00"/>
        <d v="2018-12-05T00:00:00"/>
        <d v="2018-12-28T00:00:00"/>
        <d v="2018-12-27T00:00:00"/>
        <d v="2018-12-26T00:00:00"/>
        <d v="2018-12-21T00:00:00"/>
        <d v="2018-12-20T00:00:00"/>
        <d v="2018-12-19T00:00:00"/>
        <d v="2018-12-13T00:00:00"/>
        <d v="2018-12-14T00:00:00"/>
        <d v="2018-12-12T00:00:00"/>
        <d v="2018-12-11T00:00:00"/>
        <d v="2018-12-10T00:00:00"/>
        <d v="2018-12-04T00:00:00"/>
        <d v="2018-12-03T00:00:00"/>
        <d v="2018-11-26T00:00:00"/>
        <d v="2018-11-23T00:00:00"/>
        <d v="2018-11-09T00:00:00"/>
        <d v="2018-11-08T00:00:00"/>
        <d v="2018-11-07T00:00:00"/>
        <d v="2018-11-06T00:00:00"/>
        <d v="2018-10-29T00:00:00"/>
        <d v="2018-10-26T00:00:00"/>
        <d v="2018-10-25T00:00:00"/>
        <d v="2018-10-24T00:00:00"/>
        <d v="2018-10-11T00:00:00"/>
        <d v="2018-11-19T00:00:00"/>
        <d v="2018-10-09T00:00:00"/>
        <d v="2018-09-25T00:00:00"/>
        <d v="2018-09-21T00:00:00"/>
        <d v="2018-09-19T00:00:00"/>
        <d v="2018-09-18T00:00:00"/>
        <d v="2018-09-17T00:00:00"/>
        <d v="2018-09-14T00:00:00"/>
        <d v="2018-09-13T00:00:00"/>
        <d v="2018-09-10T00:00:00"/>
        <d v="2018-09-06T00:00:00"/>
        <d v="2018-08-20T00:00:00"/>
        <d v="2018-08-14T00:00:00"/>
        <d v="2018-08-09T00:00:00"/>
        <d v="2018-08-08T00:00:00"/>
        <d v="2018-08-06T00:00:00"/>
        <d v="2018-07-31T00:00:00"/>
        <d v="2018-07-30T00:00:00"/>
        <d v="2018-07-24T00:00:00"/>
        <d v="2018-07-22T00:00:00"/>
        <d v="2018-07-18T00:00:00"/>
        <d v="2018-07-17T00:00:00"/>
        <d v="2018-07-12T00:00:00"/>
        <d v="2018-07-11T00:00:00"/>
        <d v="2018-07-10T00:00:00"/>
        <d v="2018-07-05T00:00:00"/>
        <d v="2018-07-03T00:00:00"/>
        <d v="2018-07-02T00:00:00"/>
        <d v="2018-06-18T00:00:00"/>
        <d v="2018-06-12T00:00:00"/>
        <d v="2018-06-17T00:00:00"/>
        <d v="2018-06-11T00:00:00"/>
        <d v="2018-06-08T00:00:00"/>
        <d v="2018-06-07T00:00:00"/>
        <d v="2018-06-05T00:00:00"/>
        <d v="2018-05-29T00:00:00"/>
        <d v="2018-05-28T00:00:00"/>
        <d v="2018-05-25T00:00:00"/>
        <d v="2018-05-22T00:00:00"/>
        <d v="2018-05-18T00:00:00"/>
        <d v="2018-05-15T00:00:00"/>
        <d v="2018-05-09T00:00:00"/>
        <d v="2018-05-04T00:00:00"/>
        <d v="2018-04-26T00:00:00"/>
        <d v="2018-04-18T00:00:00"/>
        <d v="2018-04-17T00:00:00"/>
        <d v="2018-04-13T00:00:00"/>
        <d v="2018-04-10T00:00:00"/>
        <d v="2018-04-06T00:00:00"/>
        <d v="2018-04-02T00:00:00"/>
        <d v="2018-03-27T00:00:00"/>
        <d v="2018-03-23T00:00:00"/>
        <d v="2018-03-22T00:00:00"/>
        <d v="2018-03-16T00:00:00"/>
        <d v="2018-03-14T00:00:00"/>
        <d v="2018-03-08T00:00:00"/>
        <d v="2018-03-07T00:00:00"/>
        <d v="2018-02-26T00:00:00"/>
        <d v="2018-02-23T00:00:00"/>
        <d v="2018-02-22T00:00:00"/>
        <d v="2018-02-21T00:00:00"/>
        <d v="2018-02-20T00:00:00"/>
        <d v="2018-02-19T00:00:00"/>
        <d v="2018-02-11T00:00:00"/>
        <d v="2018-02-09T00:00:00"/>
        <d v="2018-02-08T00:00:00"/>
        <d v="2018-02-01T00:00:00"/>
        <d v="2018-01-29T00:00:00"/>
        <d v="2018-01-25T00:00:00"/>
        <d v="2018-01-19T00:00:00"/>
        <d v="2018-01-17T00:00:00"/>
        <d v="2018-01-16T00:00:00"/>
        <d v="2018-01-10T00:00:00"/>
        <d v="2018-01-05T00:00:00"/>
        <d v="2018-01-02T00:00:00"/>
        <d v="2018-04-12T00:00:00"/>
        <d v="2018-02-15T00:00:00"/>
        <d v="2018-01-03T00:00:00"/>
        <d v="2018-01-08T00:00:00"/>
        <d v="2018-01-11T00:00:00"/>
        <d v="2018-01-23T00:00:00"/>
        <d v="2018-01-24T00:00:00"/>
        <d v="2018-01-26T00:00:00"/>
        <d v="2018-01-30T00:00:00"/>
        <d v="2018-01-31T00:00:00"/>
        <d v="2018-02-02T00:00:00"/>
        <d v="2018-02-07T00:00:00"/>
        <d v="2018-02-14T00:00:00"/>
        <d v="2018-02-16T00:00:00"/>
        <d v="2018-03-01T00:00:00"/>
        <d v="2018-03-02T00:00:00"/>
        <d v="2018-03-04T00:00:00"/>
        <d v="2018-03-12T00:00:00"/>
        <d v="2018-03-21T00:00:00"/>
        <d v="2018-03-29T00:00:00"/>
        <d v="2018-04-04T00:00:00"/>
        <d v="2018-04-09T00:00:00"/>
        <d v="2018-04-19T00:00:00"/>
        <d v="2018-04-23T00:00:00"/>
        <d v="2018-04-24T00:00:00"/>
        <d v="2018-04-25T00:00:00"/>
        <d v="2018-05-17T00:00:00"/>
        <d v="2018-05-21T00:00:00"/>
        <d v="2018-05-23T00:00:00"/>
        <d v="2018-05-24T00:00:00"/>
        <d v="2018-06-19T00:00:00"/>
        <d v="2018-06-22T00:00:00"/>
        <d v="2018-06-25T00:00:00"/>
        <d v="2018-06-30T00:00:00"/>
        <d v="2018-07-04T00:00:00"/>
        <d v="2018-07-16T00:00:00"/>
        <d v="2018-07-21T00:00:00"/>
        <d v="2018-07-23T00:00:00"/>
        <d v="2018-07-26T00:00:00"/>
        <d v="2018-08-03T00:00:00"/>
        <d v="2018-08-10T00:00:00"/>
        <d v="2018-08-15T00:00:00"/>
        <d v="2018-08-16T00:00:00"/>
        <d v="2018-08-17T00:00:00"/>
        <d v="2018-08-22T00:00:00"/>
        <d v="2018-08-26T00:00:00"/>
        <d v="2018-08-29T00:00:00"/>
        <d v="2018-09-05T00:00:00"/>
        <d v="2018-09-08T00:00:00"/>
        <d v="2018-09-12T00:00:00"/>
        <d v="2018-09-24T00:00:00"/>
        <d v="2018-09-26T00:00:00"/>
        <d v="2018-10-14T00:00:00"/>
        <d v="2018-10-15T00:00:00"/>
        <d v="2018-10-17T00:00:00"/>
        <d v="2018-10-22T00:00:00"/>
        <d v="2018-10-30T00:00:00"/>
        <d v="2018-11-12T00:00:00"/>
        <d v="2018-11-13T00:00:00"/>
        <d v="2018-03-06T00:00:00"/>
        <d v="2018-01-13T00:00:00"/>
        <d v="2018-03-10T00:00:00"/>
        <d v="2018-04-05T00:00:00"/>
        <d v="2018-04-20T00:00:00"/>
        <d v="2018-04-22T00:00:00"/>
        <d v="2018-05-30T00:00:00"/>
        <d v="2018-06-15T00:00:00"/>
        <d v="2019-09-04T00:00:00"/>
        <d v="2018-07-08T00:00:00"/>
        <d v="2018-07-27T00:00:00"/>
        <d v="2019-08-12T00:00:00"/>
        <d v="2018-08-23T00:00:00"/>
        <d v="2018-08-24T00:00:00"/>
        <d v="2018-08-31T00:00:00"/>
        <d v="2018-09-04T00:00:00"/>
        <d v="2018-11-30T00:00:00"/>
        <d v="2018-12-01T00:00:00"/>
        <d v="2018-12-17T00:00:00"/>
        <d v="2018-12-31T00:00:00"/>
        <d v="2018-04-08T00:00:00"/>
        <d v="2018-07-09T00:00:00"/>
        <d v="2018-10-02T00:00:00"/>
        <d v="2018-11-20T00:00:00"/>
        <d v="2018-12-18T00:00:00"/>
        <d v="2018-06-20T00:00:00"/>
        <d v="2018-09-15T00:00:00"/>
        <d v="2018-10-04T00:00:00"/>
        <d v="2018-09-20T00:00:00"/>
        <d v="2018-09-11T00:00:00"/>
        <d v="2019-07-31T00:00:00"/>
        <d v="2018-08-19T00:00:00"/>
        <d v="2018-08-13T00:00:00"/>
        <d v="2018-08-07T00:00:00"/>
        <d v="2018-07-06T00:00:00"/>
        <d v="2018-06-23T00:00:00"/>
        <d v="2018-05-03T00:00:00"/>
        <d v="2018-03-20T00:00:00"/>
        <d v="2018-03-13T00:00:00"/>
        <d v="2018-03-09T00:00:00"/>
        <d v="2018-02-17T00:00:00"/>
        <d v="2019-07-23T00:00:00"/>
        <d v="2019-12-30T00:00:00"/>
        <d v="2019-12-26T00:00:00"/>
        <d v="2019-12-16T00:00:00"/>
        <d v="2019-12-09T00:00:00"/>
        <d v="2019-12-06T00:00:00"/>
        <d v="2019-12-04T00:00:00"/>
        <d v="2019-11-11T00:00:00"/>
        <d v="2019-10-29T00:00:00"/>
        <d v="2019-09-30T00:00:00"/>
        <d v="2019-09-27T00:00:00"/>
        <d v="2019-09-25T00:00:00"/>
        <d v="2019-09-19T00:00:00"/>
        <d v="2019-09-17T00:00:00"/>
        <d v="2019-09-13T00:00:00"/>
        <d v="2019-09-06T00:00:00"/>
        <d v="2019-09-05T00:00:00"/>
        <d v="2019-09-02T00:00:00"/>
        <d v="2019-08-29T00:00:00"/>
        <d v="2019-08-15T00:00:00"/>
        <d v="2019-08-07T00:00:00"/>
        <d v="2019-08-06T00:00:00"/>
        <d v="2019-07-25T00:00:00"/>
        <d v="2019-07-24T00:00:00"/>
        <d v="2019-07-17T00:00:00"/>
        <d v="2019-07-16T00:00:00"/>
        <d v="2019-07-05T00:00:00"/>
        <d v="2019-07-04T00:00:00"/>
        <d v="2019-06-27T00:00:00"/>
        <d v="2019-06-26T00:00:00"/>
        <d v="2019-06-19T00:00:00"/>
        <d v="2019-06-17T00:00:00"/>
        <d v="2019-06-12T00:00:00"/>
        <d v="2019-06-11T00:00:00"/>
        <d v="2019-06-10T00:00:00"/>
        <d v="2019-06-07T00:00:00"/>
        <d v="2019-05-31T00:00:00"/>
        <d v="2019-05-29T00:00:00"/>
        <d v="2019-05-27T00:00:00"/>
        <d v="2019-05-23T00:00:00"/>
        <d v="2019-05-22T00:00:00"/>
        <d v="2019-05-20T00:00:00"/>
        <d v="2019-05-17T00:00:00"/>
        <d v="2019-05-16T00:00:00"/>
        <d v="2019-05-15T00:00:00"/>
        <d v="2019-05-14T00:00:00"/>
        <d v="2019-05-10T00:00:00"/>
        <d v="2019-05-07T00:00:00"/>
        <d v="2019-05-06T00:00:00"/>
        <d v="2019-05-02T00:00:00"/>
        <d v="2019-04-23T00:00:00"/>
        <d v="2019-04-18T00:00:00"/>
        <d v="2019-04-17T00:00:00"/>
        <d v="2019-04-16T00:00:00"/>
        <d v="2019-04-10T00:00:00"/>
        <d v="2019-03-29T00:00:00"/>
        <d v="2019-03-27T00:00:00"/>
        <d v="2019-03-25T00:00:00"/>
        <d v="2019-03-21T00:00:00"/>
        <d v="2019-03-18T00:00:00"/>
        <d v="2019-03-14T00:00:00"/>
        <d v="2019-03-11T00:00:00"/>
        <d v="2019-02-20T00:00:00"/>
        <d v="2019-02-18T00:00:00"/>
        <d v="2019-02-08T00:00:00"/>
        <d v="2019-02-05T00:00:00"/>
        <d v="2019-01-31T00:00:00"/>
        <d v="2019-01-25T00:00:00"/>
        <d v="2019-01-18T00:00:00"/>
        <d v="2019-01-09T00:00:00"/>
        <d v="2019-01-08T00:00:00"/>
        <d v="2019-01-04T00:00:00"/>
        <d v="2019-10-04T00:00:00"/>
        <d v="2019-07-30T00:00:00"/>
        <d v="2019-12-23T00:00:00"/>
        <d v="2019-12-18T00:00:00"/>
        <d v="2019-12-05T00:00:00"/>
        <d v="2019-12-03T00:00:00"/>
        <d v="2019-11-22T00:00:00"/>
        <d v="2019-11-12T00:00:00"/>
        <d v="2019-11-06T00:00:00"/>
        <d v="2019-10-24T00:00:00"/>
        <d v="2019-10-16T00:00:00"/>
        <d v="2019-10-11T00:00:00"/>
        <d v="2019-10-09T00:00:00"/>
        <d v="2019-10-07T00:00:00"/>
        <d v="2019-10-01T00:00:00"/>
        <d v="2019-09-24T00:00:00"/>
        <d v="2019-09-20T00:00:00"/>
        <d v="2019-09-12T00:00:00"/>
        <d v="2019-09-11T00:00:00"/>
        <d v="2019-08-20T00:00:00"/>
        <d v="2019-08-19T00:00:00"/>
        <d v="2019-08-16T00:00:00"/>
        <d v="2019-08-14T00:00:00"/>
        <d v="2019-08-13T00:00:00"/>
        <d v="2019-08-09T00:00:00"/>
        <d v="2019-08-08T00:00:00"/>
        <d v="2019-08-05T00:00:00"/>
        <d v="2019-08-02T00:00:00"/>
        <d v="2019-07-29T00:00:00"/>
        <d v="2019-07-26T00:00:00"/>
        <d v="2019-07-22T00:00:00"/>
        <d v="2019-07-18T00:00:00"/>
        <d v="2019-07-15T00:00:00"/>
        <d v="2019-07-12T00:00:00"/>
        <d v="2019-07-09T00:00:00"/>
        <d v="2019-07-08T00:00:00"/>
        <d v="2019-07-03T00:00:00"/>
        <d v="2019-06-28T00:00:00"/>
        <d v="2019-06-24T00:00:00"/>
        <d v="2019-06-18T00:00:00"/>
        <d v="2019-06-16T00:00:00"/>
        <d v="2019-06-14T00:00:00"/>
        <d v="2019-06-05T00:00:00"/>
        <d v="2019-06-04T00:00:00"/>
        <d v="2019-06-03T00:00:00"/>
        <d v="2019-05-08T00:00:00"/>
        <d v="2019-05-04T00:00:00"/>
        <d v="2019-04-30T00:00:00"/>
        <d v="2019-04-26T00:00:00"/>
        <d v="2019-04-24T00:00:00"/>
        <d v="2019-04-22T00:00:00"/>
        <d v="2019-04-12T00:00:00"/>
        <d v="2019-04-11T00:00:00"/>
        <d v="2019-04-08T00:00:00"/>
        <d v="2019-04-04T00:00:00"/>
        <d v="2019-04-03T00:00:00"/>
        <d v="2019-04-02T00:00:00"/>
        <d v="2019-04-01T00:00:00"/>
        <d v="2019-03-28T00:00:00"/>
        <d v="2019-03-23T00:00:00"/>
        <d v="2019-03-13T00:00:00"/>
        <d v="2019-03-12T00:00:00"/>
        <d v="2019-03-07T00:00:00"/>
        <d v="2019-03-01T00:00:00"/>
        <d v="2019-02-27T00:00:00"/>
        <d v="2019-02-25T00:00:00"/>
        <d v="2019-02-22T00:00:00"/>
        <d v="2019-02-19T00:00:00"/>
        <d v="2019-02-15T00:00:00"/>
        <d v="2019-02-12T00:00:00"/>
        <d v="2019-02-04T00:00:00"/>
        <d v="2019-01-30T00:00:00"/>
        <d v="2019-01-23T00:00:00"/>
        <d v="2019-01-22T00:00:00"/>
        <d v="2019-01-21T00:00:00"/>
        <d v="2019-01-17T00:00:00"/>
        <d v="2019-01-16T00:00:00"/>
        <d v="2019-01-15T00:00:00"/>
        <d v="2019-01-14T00:00:00"/>
        <d v="2019-01-10T00:00:00"/>
        <d v="2019-01-07T00:00:00"/>
        <d v="2019-01-03T00:00:00"/>
        <d v="2019-01-02T00:00:00"/>
        <d v="2019-01-28T00:00:00"/>
        <d v="2019-01-29T00:00:00"/>
        <d v="2019-02-07T00:00:00"/>
        <d v="2019-02-13T00:00:00"/>
        <d v="2019-02-16T00:00:00"/>
        <d v="2019-02-28T00:00:00"/>
        <d v="2019-03-08T00:00:00"/>
        <d v="2019-03-19T00:00:00"/>
        <d v="2019-08-23T00:00:00"/>
        <d v="2019-02-26T00:00:00"/>
        <d v="2019-01-19T00:00:00"/>
        <d v="2019-02-06T00:00:00"/>
        <d v="2019-02-14T00:00:00"/>
        <d v="2019-02-21T00:00:00"/>
        <d v="2019-03-15T00:00:00"/>
        <d v="2019-03-20T00:00:00"/>
        <d v="2019-03-22T00:00:00"/>
        <d v="2019-04-05T00:00:00"/>
        <d v="2019-04-13T00:00:00"/>
        <d v="2019-04-15T00:00:00"/>
        <d v="2019-04-25T00:00:00"/>
        <d v="2019-05-03T00:00:00"/>
        <d v="2019-05-09T00:00:00"/>
        <d v="2019-05-19T00:00:00"/>
        <d v="2019-05-21T00:00:00"/>
        <d v="2019-05-24T00:00:00"/>
        <d v="2019-05-28T00:00:00"/>
        <d v="2019-05-30T00:00:00"/>
        <d v="2019-12-07T00:00:00"/>
        <d v="2019-01-11T00:00:00"/>
        <d v="2019-03-17T00:00:00"/>
        <d v="2019-03-26T00:00:00"/>
        <d v="2019-04-29T00:00:00"/>
        <d v="2019-06-06T00:00:00"/>
        <d v="2019-07-01T00:00:00"/>
        <d v="2019-07-02T00:00:00"/>
        <d v="2019-07-10T00:00:00"/>
        <d v="2019-07-11T00:00:00"/>
        <d v="2019-09-10T00:00:00"/>
        <d v="2019-09-15T00:00:00"/>
        <d v="2019-10-23T00:00:00"/>
        <d v="2019-10-15T00:00:00"/>
        <d v="2019-09-26T00:00:00"/>
        <d v="2019-09-03T00:00:00"/>
        <d v="2019-08-25T00:00:00"/>
        <d v="2019-07-19T00:00:00"/>
        <d v="2019-06-25T00:00:00"/>
        <d v="2019-06-02T00:00:00"/>
        <d v="2019-05-13T00:00:00"/>
        <d v="2019-04-09T00:00:00"/>
        <d v="2019-02-11T00:00:00"/>
        <d v="2019-08-01T00:00:00"/>
        <d v="2019-08-28T00:00:00"/>
        <d v="2019-11-25T00:00:00"/>
        <d v="2019-11-27T00:00:00"/>
        <d v="2019-02-02T00:00:00"/>
        <d v="2019-06-21T00:00:00"/>
      </sharedItems>
      <fieldGroup par="19" base="3">
        <rangePr groupBy="days" startDate="2010-01-05T00:00:00" endDate="2019-12-31T00:00:00"/>
        <groupItems count="368">
          <s v="&lt;2010/01/05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019/12/31"/>
        </groupItems>
      </fieldGroup>
    </cacheField>
    <cacheField name="Situação" numFmtId="0">
      <sharedItems/>
    </cacheField>
    <cacheField name="Atividade" numFmtId="0">
      <sharedItems/>
    </cacheField>
    <cacheField name="CEP" numFmtId="0">
      <sharedItems/>
    </cacheField>
    <cacheField name="UF" numFmtId="0">
      <sharedItems/>
    </cacheField>
    <cacheField name="Localidade" numFmtId="0">
      <sharedItems count="1648">
        <s v="Aiuruoca"/>
        <s v="Extrema"/>
        <s v="Belo Horizonte"/>
        <s v="Três Corações"/>
        <s v="Ibirité"/>
        <s v="São Paulo"/>
        <s v="Matinhos"/>
        <s v="Bragança"/>
        <s v="Rosana"/>
        <s v="Marechal Cândido Rondon"/>
        <s v="Quaraí"/>
        <s v="Goiânia"/>
        <s v="São Caetano do Sul"/>
        <s v="Mucuri"/>
        <s v="Pindamonhangaba"/>
        <s v="Blumenau"/>
        <s v="Ponta Grossa"/>
        <s v="Amontada"/>
        <s v="Duque de Caxias"/>
        <s v="Três Cachoeiras"/>
        <s v="Carlos Barbosa"/>
        <s v="Curitiba"/>
        <s v="Muaná"/>
        <s v="Paraty"/>
        <s v="Nova Sardenha"/>
        <s v="Nova Bassano"/>
        <s v="Uberaba"/>
        <s v="Teófilo Otoni"/>
        <s v="João Pessoa"/>
        <s v="Sena Madureira"/>
        <s v="Teresópolis"/>
        <s v="Gonçalves"/>
        <s v="Caldas Novas"/>
        <s v="Angelândia"/>
        <s v="Itatiaia"/>
        <s v="Mundo Novo"/>
        <s v="Itapetinga"/>
        <s v="Pinhal da Serra"/>
        <s v="Mar Vermelho"/>
        <s v="Murici"/>
        <s v="Francisco Badaró"/>
        <s v="Campo Alegre"/>
        <s v="Bodoquena"/>
        <s v="Coronel Fabriciano"/>
        <s v="Lavras da Mangabeira"/>
        <s v="Coruripe"/>
        <s v="Águas de Lindóia"/>
        <s v="Colatina"/>
        <s v="Praia Grande"/>
        <s v="Goiás"/>
        <s v="Fátima do Sul"/>
        <s v="Crixás"/>
        <s v="São Mateus"/>
        <s v="Viçosa"/>
        <s v="Dom Eliseu"/>
        <s v="Lauro Müller"/>
        <s v="Nobres"/>
        <s v="Jaguariaíva"/>
        <s v="Barra de Santo Antônio"/>
        <s v="Extremoz"/>
        <s v="Britânia"/>
        <s v="Santo Amaro da Imperatriz"/>
        <s v="Siderópolis"/>
        <s v="Criciúma"/>
        <s v="Ribeirão Pires"/>
        <s v="Sapopema"/>
        <s v="Vila dos Cabanos"/>
        <s v="Cananéia"/>
        <s v="Japaratinga"/>
        <s v="São Martinho"/>
        <s v="Camamu"/>
        <s v="Cuiabá"/>
        <s v="Morro Grande"/>
        <s v="Assis Brasil"/>
        <s v="Senador Amaral"/>
        <s v="Indiaroba"/>
        <s v="Pancas"/>
        <s v="Bombinhas"/>
        <s v="Canelinha"/>
        <s v="Pirassununga"/>
        <s v="Armação dos Búzios"/>
        <s v="Corumbá"/>
        <s v="Anchieta"/>
        <s v="Vila Velha"/>
        <s v="Gramado"/>
        <s v="Macau"/>
        <s v="Barra do Bugres"/>
        <s v="Cabedelo"/>
        <s v="Estiva"/>
        <s v="Maringá"/>
        <s v="Rio Branco"/>
        <s v="Cocal do Sul"/>
        <s v="Aurora do Tocantins"/>
        <s v="São Ludgero"/>
        <s v="Brotas"/>
        <s v="Penedo"/>
        <s v="São Bento do Sul"/>
        <s v="Tarauacá"/>
        <s v="Santana de Parnaíba"/>
        <s v="Chapadão do Céu"/>
        <s v="Cássia"/>
        <s v="Miguel Alves"/>
        <s v="Juranda"/>
        <s v="Piracicaba"/>
        <s v="Minas Novas"/>
        <s v="São Pedro"/>
        <s v="Palmeiras"/>
        <s v="Epitaciolândia"/>
        <s v="Itaipé"/>
        <s v="Oriximiná"/>
        <s v="Trairi"/>
        <s v="Rio de Janeiro"/>
        <s v="Brumadinho"/>
        <s v="Bonito"/>
        <s v="Lençóis"/>
        <s v="Ilhabela"/>
        <s v="Alta Floresta D'Oeste"/>
        <s v="Lages"/>
        <s v="Porto Rico do Maranhão"/>
        <s v="Maceió"/>
        <s v="Riachão"/>
        <s v="Correntina"/>
        <s v="Poté"/>
        <s v="Itamarandiba"/>
        <s v="São Bento do Sapucaí"/>
        <s v="Felício dos Santos"/>
        <s v="Santo Antônio"/>
        <s v="Imbituba"/>
        <s v="Tangará da Serra"/>
        <s v="Arraial D'Ajuda"/>
        <s v="Tambaú"/>
        <s v="Piratuba"/>
        <s v="Itabirito"/>
        <s v="Florianópolis"/>
        <s v="Sacramento"/>
        <s v="Itupeva"/>
        <s v="Foz do Iguaçu"/>
        <s v="Porto Seguro"/>
        <s v="Nísia Floresta"/>
        <s v="Bragança Paulista"/>
        <s v="Santa Luzia do Paruá"/>
        <s v="Jerônimo Monteiro"/>
        <s v="Nova Friburgo"/>
        <s v="Boa Esperança"/>
        <s v="Santa Rita do Passa Quatro"/>
        <s v="Socorro"/>
        <s v="Guaçuí"/>
        <s v="Pão de Açúcar"/>
        <s v="Balsas"/>
        <s v="Marau"/>
        <s v="Bocaina de Minas"/>
        <s v="São Francisco do Conde"/>
        <s v="Cristais Paulista"/>
        <s v="Rio Preto da Eva"/>
        <s v="Cerro Largo"/>
        <s v="Santo Estêvão"/>
        <s v="Ipira"/>
        <s v="Abdon Batista"/>
        <s v="São Gonçalo do Amarante"/>
        <s v="Ermo"/>
        <s v="Ibitirama"/>
        <s v="Aparecida"/>
        <s v="Mamanguape"/>
        <s v="Barreiras"/>
        <s v="Iguaraci"/>
        <s v="Rio Maria"/>
        <s v="Goianésia"/>
        <s v="Bandeirantes"/>
        <s v="Urubici"/>
        <s v="Arraias"/>
        <s v="Conceição do Araguaia"/>
        <s v="Florânia"/>
        <s v="Bocaína do Sul"/>
        <s v="Pomerode"/>
        <s v="Itacajá"/>
        <s v="Bom Sucesso de Itararé"/>
        <s v="Garopaba"/>
        <s v="Rolândia"/>
        <s v="Ponte Branca"/>
        <s v="Maxaranguape"/>
        <s v="Santa Rosa de Lima"/>
        <s v="Cachoeira Paulista"/>
        <s v="Nova Prata"/>
        <s v="Conceição dos Ouros"/>
        <s v="Brejo Grande"/>
        <s v="Bento Gonçalves"/>
        <s v="São Francisco de Paula"/>
        <s v="Iturama"/>
        <s v="João Pinheiro"/>
        <s v="Itamarati de Minas"/>
        <s v="Chapada dos Guimarães"/>
        <s v="Bom Jesus do Sul"/>
        <s v="Alter do Chão"/>
        <s v="Curuçá"/>
        <s v="Colinas do Sul"/>
        <s v="Natividade"/>
        <s v="Tasso Fragoso"/>
        <s v="Aracaju"/>
        <s v="Iranduba"/>
        <s v="Guarapari"/>
        <s v="Triunfo"/>
        <s v="Vila Pavão"/>
        <s v="Marabá"/>
        <s v="Ribeirão Preto"/>
        <s v="São José dos Campos"/>
        <s v="Holambra"/>
        <s v="Pirapozinho"/>
        <s v="São Leopoldo"/>
        <s v="Morretes"/>
        <s v="Ilhéus"/>
        <s v="Lauro de Freitas"/>
        <s v="Feira de Santana"/>
        <s v="Arraial do Cabo"/>
        <s v="Tiradentes"/>
        <s v="Catalão"/>
        <s v="Bueno Brandão"/>
        <s v="Guamaré"/>
        <s v="Gentio do Ouro"/>
        <s v="Natal"/>
        <s v="Teresina"/>
        <s v="Ceará-Mirim"/>
        <s v="Ponta Porã"/>
        <s v="Salvador"/>
        <s v="Joaquim Felício"/>
        <s v="Alto Paraíso de Goiás"/>
        <s v="Bertioga"/>
        <s v="Penha"/>
        <s v="Rolante"/>
        <s v="Currais Novos"/>
        <s v="Marília"/>
        <s v="Vila Flores"/>
        <s v="Rio Verde"/>
        <s v="Campos de Júlio"/>
        <s v="Osório"/>
        <s v="Ponta de Pedras"/>
        <s v="Santarém"/>
        <s v="Campo Grande"/>
        <s v="Francinópolis"/>
        <s v="Porto Velho"/>
        <s v="Senador Rui Palmeira"/>
        <s v="Treze Tílias"/>
        <s v="Maximiliano de Almeida"/>
        <s v="Jaguaripe"/>
        <s v="Guarujá"/>
        <s v="Betim"/>
        <s v="Nazaré"/>
        <s v="Maués"/>
        <s v="Brasília"/>
        <s v="Tibau do Sul"/>
        <s v="Rio das Ostras"/>
        <s v="Marilândia do Sul"/>
        <s v="Macapá"/>
        <s v="Hortolândia"/>
        <s v="Americana"/>
        <s v="Capanema"/>
        <s v="Vitória"/>
        <s v="São Sebastião"/>
        <s v="Catolé do Rocha"/>
        <s v="Caraguatatuba"/>
        <s v="Aracruz"/>
        <s v="Rio Sono"/>
        <s v="Raposa"/>
        <s v="Uberlândia"/>
        <s v="Barreirinhas"/>
        <s v="Rancho Queimado"/>
        <s v="São João Del Rei"/>
        <s v="Bambuí"/>
        <s v="Fortaleza"/>
        <s v="Umbaúba"/>
        <s v="Tangará"/>
        <s v="Ouroeste"/>
        <s v="Santa Rita do Sapucaí"/>
        <s v="Bias Fortes"/>
        <s v="Mossoró"/>
        <s v="Sidrolândia"/>
        <s v="Jataí"/>
        <s v="Jussara"/>
        <s v="Manaus"/>
        <s v="Aparecida de Goiânia"/>
        <s v="Mambaí"/>
        <s v="Janaúba"/>
        <s v="Itarumã"/>
        <s v="Caiapônia"/>
        <s v="Campo Bom"/>
        <s v="Pirenópolis"/>
        <s v="Pontalina"/>
        <s v="Corumbá de Goiás"/>
        <s v="Sarandi"/>
        <s v="Cristalina"/>
        <s v="Niterói"/>
        <s v="Volta Redonda"/>
        <s v="Guarulhos"/>
        <s v="Londrina"/>
        <s v="Erechim"/>
        <s v="Bela Vista de Goiás"/>
        <s v="Rondonópolis"/>
        <s v="Sete Lagoas"/>
        <s v="Fernando de Noronha"/>
        <s v="Itacaré"/>
        <s v="São Luís"/>
        <s v="Juazeiro"/>
        <s v="Petrópolis"/>
        <s v="Campinas"/>
        <s v=" - "/>
        <s v="Morro de São Paulo"/>
        <s v="Carolina"/>
        <s v="Conde"/>
        <s v="Divinópolis"/>
        <s v="Pedro Leopoldo"/>
        <s v="São Miguel do Gostoso"/>
        <s v="Monte Verde"/>
        <s v="São Bernardo do Campo"/>
        <s v="Uruçuca"/>
        <s v="Paranaíba"/>
        <s v="Montes Claros"/>
        <s v="Varginha"/>
        <s v="Palmas"/>
        <s v="Oiapoque"/>
        <s v="Campos dos Goytacazes"/>
        <s v="Juiz de Fora"/>
        <s v="Jundiaí"/>
        <s v="Tamandaré"/>
        <s v="São Roque"/>
        <s v="Santana do Riacho"/>
        <s v="Patos de Minas"/>
        <s v="Conservatória"/>
        <s v="Lagoa Santa"/>
        <s v="Itabira"/>
        <s v="Alto Caparaó"/>
        <s v="Confins"/>
        <s v="Mariana"/>
        <s v="Pouso Alegre"/>
        <s v="Conceição da Barra"/>
        <s v="Olímpia"/>
        <s v="Palhoça"/>
        <s v="Acaraú"/>
        <s v="Contagem"/>
        <s v="Cairu"/>
        <s v="Maricá"/>
        <s v="Barão"/>
        <s v="Jacareacanga"/>
        <s v="Timbé do Sul"/>
        <s v="Soure"/>
        <s v="Primavera"/>
        <s v="Passos"/>
        <s v="Guaratinguetá"/>
        <s v="Parauapebas"/>
        <s v="Paulo Afonso"/>
        <s v="Tupã"/>
        <s v="Januária"/>
        <s v="Bandeira do Sul"/>
        <s v="Porto Alegre"/>
        <s v="Getulândia"/>
        <s v="Andradina"/>
        <s v="Candiota"/>
        <s v="Canela"/>
        <s v="Floriano"/>
        <s v="Balneário Arroio do Silva"/>
        <s v="Aragarças"/>
        <s v="Aquidauana"/>
        <s v="Cruzeiro do Sul"/>
        <s v="Plácido de Castro"/>
        <s v="Itajaí"/>
        <s v="Ubatuba"/>
        <s v="Trindade"/>
        <s v="Igarassu"/>
        <s v="São Miguel dos Milagres"/>
        <s v="Oliveira dos Brejinhos"/>
        <s v="Santo Agostinho"/>
        <s v="Umuarama"/>
        <s v="Marilac"/>
        <s v="Pirapora"/>
        <s v="Ribas do Rio Pardo"/>
        <s v="Laguna"/>
        <s v="Filadélfia"/>
        <s v="Belterra"/>
        <s v="Jenipapo de Minas"/>
        <s v="Limeira"/>
        <s v="Fortaleza dos Valos"/>
        <s v="Itaverava"/>
        <s v="Teresina de Goiás"/>
        <s v="Gravatal"/>
        <s v="Vacaria"/>
        <s v="Corguinho"/>
        <s v="Cunha"/>
        <s v="Itá"/>
        <s v="Presidente Nereu"/>
        <s v="Turvelândia"/>
        <s v="Santa Teresa"/>
        <s v="Cachoeiras de Macacu"/>
        <s v="Felixlândia"/>
        <s v="Mira Estrela"/>
        <s v="Maragogi"/>
        <s v="Flores"/>
        <s v="Salto"/>
        <s v="Canindé de São Francisco"/>
        <s v="Jacareí"/>
        <s v="Normandia"/>
        <s v="Humaitá"/>
        <s v="Senador Guiomard"/>
        <s v="Itaituba"/>
        <s v="Indiaporã"/>
        <s v="Trajano de Moraes"/>
        <s v="Valinhos"/>
        <s v="Caibi"/>
        <s v="Catuji"/>
        <s v="Franca"/>
        <s v="São Francisco do Sul"/>
        <s v="Pilar de Goiás"/>
        <s v="Rio do Sul"/>
        <s v="Tapiraí"/>
        <s v="Itaquiraí"/>
        <s v="Petrolina"/>
        <s v="Nova Brasilândia"/>
        <s v="Mineiros"/>
        <s v="Paripueira"/>
        <s v="Cotia"/>
        <s v="Jaguaruna"/>
        <s v="Boa Vista"/>
        <s v="Acrelândia"/>
        <s v="Carlópolis"/>
        <s v="Tutóia"/>
        <s v="Pilar"/>
        <s v="Ferreira Gomes"/>
        <s v="Guaiçara"/>
        <s v="Cabrobó"/>
        <s v="Riolândia"/>
        <s v="São Miguel das Missões"/>
        <s v="Belém"/>
        <s v="Padre Paraíso"/>
        <s v="Ladainha"/>
        <s v="Carrancas"/>
        <s v="Rodrigues Alves"/>
        <s v="Valentim Gentil"/>
        <s v="Piranhas"/>
        <s v="Angra dos Reis"/>
        <s v="Porto de Pedras"/>
        <s v="Quebrangulo"/>
        <s v="Jordão"/>
        <s v="Mucugê"/>
        <s v="Tapurah"/>
        <s v="Pilões"/>
        <s v="São Gonçalo do Abaeté"/>
        <s v="Borborema"/>
        <s v="Barra do Mendes"/>
        <s v="Babaçulândia"/>
        <s v="Poços de Caldas"/>
        <s v="Esplanada"/>
        <s v="Caxias do Sul"/>
        <s v="Protásio Alves"/>
        <s v="Chapadão do Lageado"/>
        <s v="Descanso"/>
        <s v="Altamira"/>
        <s v="Canavieiras"/>
        <s v="São Miguel do Oeste"/>
        <s v="Ipuaçu"/>
        <s v="Junqueiro"/>
        <s v="Turuçu"/>
        <s v="Alto Parnaíba"/>
        <s v="Teotônio Vilela"/>
        <s v="Rio Azul"/>
        <s v="São José do Barreiro"/>
        <s v="Araucária"/>
        <s v="Edealina"/>
        <s v="Itanhém"/>
        <s v="Sorriso"/>
        <s v="Caxias"/>
        <s v="Major Isidoro"/>
        <s v="Pavão"/>
        <s v="Lima Duarte"/>
        <s v="Congonhas do Norte"/>
        <s v="Mineiros do Tietê"/>
        <s v="Formosa da Serra Negra"/>
        <s v="Alexânia"/>
        <s v="Piatã"/>
        <s v="Paraipaba"/>
        <s v="Barão de Cocais"/>
        <s v="Anta Gorda"/>
        <s v="Ribeirão das Neves"/>
        <s v="São Benedito"/>
        <s v="Mata de São João"/>
        <s v="Leopoldina"/>
        <s v="Porto Belo"/>
        <s v="Guaíba"/>
        <s v="Uirapuru"/>
        <s v="Santa Maria"/>
        <s v="Pires do Rio"/>
        <s v="Prudentópolis"/>
        <s v="Estrela"/>
        <s v="Vassouras"/>
        <s v="Nova Petrópolis"/>
        <s v="Itapiranga"/>
        <s v="Pelotas"/>
        <s v="São José dos Pinhais"/>
        <s v="Entre Rios"/>
        <s v="Caieiras"/>
        <s v="Colorado do Oeste"/>
        <s v="Paraguaçu"/>
        <s v="Espera Feliz"/>
        <s v="Balneário Camboriú"/>
        <s v="Santana do Cariri"/>
        <s v="São Jorge"/>
        <s v="Nova Lima"/>
        <s v="Aracati"/>
        <s v="Vitória do Xingu"/>
        <s v="Campos do Jordão"/>
        <s v="Paranaguá"/>
        <s v="Socorro do Piauí"/>
        <s v="Itupiranga"/>
        <s v="Mauá da Serra"/>
        <s v="Pajeú do Piauí"/>
        <s v="Ivinhema"/>
        <s v="Papagaios"/>
        <s v="Porto Murtinho"/>
        <s v="Nova Fátima"/>
        <s v="Rio Acima"/>
        <s v="Votuporanga"/>
        <s v="Goiana"/>
        <s v="Fernandópolis"/>
        <s v="Jaci Paraná"/>
        <s v="Sobral"/>
        <s v="Itaúna"/>
        <s v="Pompéu"/>
        <s v="Anápolis"/>
        <s v="Rio Quente"/>
        <s v="Venda Nova do Imigrante"/>
        <s v="Estreito"/>
        <s v="Borda do Campo"/>
        <s v="Ituiutaba"/>
        <s v="Alta Floresta"/>
        <s v="Visconde de Mauá"/>
        <s v="Mendes"/>
        <s v="Pontal do Araguaia"/>
        <s v="Morrinhos"/>
        <s v="Agrolândia"/>
        <s v="Joinville"/>
        <s v="Peruíbe"/>
        <s v="São Miguel do Araguaia"/>
        <s v="Paracatu"/>
        <s v="Barra do Garças"/>
        <s v="Ipu"/>
        <s v="Catanduva"/>
        <s v="Marechal Deodoro"/>
        <s v="Ipojuca"/>
        <s v="Itajubá"/>
        <s v="Valença"/>
        <s v="Ibituporanga"/>
        <s v="Balneário Piçarras"/>
        <s v="Paulínia"/>
        <s v="Ipiranga"/>
        <s v="Campo Mourão"/>
        <s v="Caeté"/>
        <s v="Piranguinho"/>
        <s v="Prado"/>
        <s v="Saquarema"/>
        <s v="Pesqueira"/>
        <s v="Maracaçumé"/>
        <s v="Paulo de Faria"/>
        <s v="Salinas"/>
        <s v="Recife"/>
        <s v="Caucaia"/>
        <s v="Santa Terezinha de Goiás"/>
        <s v="Xapuri"/>
        <s v="Treviso"/>
        <s v="Armazém"/>
        <s v="Senador José Porfírio"/>
        <s v="São João da Lagoa"/>
        <s v="Dourados"/>
        <s v="Iguatu"/>
        <s v="Rosário Oeste"/>
        <s v="Cotiporã"/>
        <s v="Monte Horebe"/>
        <s v="Capelinha"/>
        <s v="Uruguaiana"/>
        <s v="Indaial"/>
        <s v="Córrego do Bom Jesus"/>
        <s v="Santa Cruz do Sul"/>
        <s v="Nova Veneza"/>
        <s v="Santo Antônio do Retiro"/>
        <s v="Faxinal"/>
        <s v="Presidente Getúlio"/>
        <s v="Garanhuns"/>
        <s v="Gravatá"/>
        <s v="Piaçabuçu"/>
        <s v="Porto Acre"/>
        <s v="Brasiléia"/>
        <s v="Iúna"/>
        <s v="Catas Altas"/>
        <s v="Cruz"/>
        <s v="Buriti Alegre"/>
        <s v="Palmitos"/>
        <s v="Nanuque"/>
        <s v="Hidrelétrica Tucuruí"/>
        <s v="Suzanápolis"/>
        <s v="Baía Formosa"/>
        <s v="Palmeira dos Índios"/>
        <s v="Borrazópolis"/>
        <s v="Mathias Lobato"/>
        <s v="Mateiros"/>
        <s v="Cantá"/>
        <s v="Afonso Cláudio"/>
        <s v="Fundão"/>
        <s v="União dos Palmares"/>
        <s v="Jaguaribe"/>
        <s v="Araranguá"/>
        <s v="Carbonita"/>
        <s v="Dracena"/>
        <s v="Turvo"/>
        <s v="Cabo Frio"/>
        <s v="Novo Cruzeiro"/>
        <s v="Santa Bárbara D'Oeste"/>
        <s v="Capitólio"/>
        <s v="Lagoa Grande"/>
        <s v="Sinop"/>
        <s v="Volta Grande"/>
        <s v="Jaborandi"/>
        <s v="Água Boa"/>
        <s v="Cambará do Sul"/>
        <s v="Brodowski"/>
        <s v="Laranja da Terra"/>
        <s v="Rio Bananal"/>
        <s v="Santo Amaro do Maranhão"/>
        <s v="São João da Urtiga"/>
        <s v="Passos Maia"/>
        <s v="Três Ranchos"/>
        <s v="Silveira Martins"/>
        <s v="Porto dos Gaúchos"/>
        <s v="Olhos D'Água"/>
        <s v="Senador Salgado Filho"/>
        <s v="Gurinhém"/>
        <s v="Perdões"/>
        <s v="Perolândia"/>
        <s v="Marapanim"/>
        <s v="Rosário"/>
        <s v="Pequi"/>
        <s v="Nina Rodrigues"/>
        <s v="São Caetano de Odivelas"/>
        <s v="São Brás"/>
        <s v="Piratini"/>
        <s v="Arroio do Meio"/>
        <s v="Tabuleiro"/>
        <s v="Olivença"/>
        <s v="Vianópolis"/>
        <s v="Atibaia"/>
        <s v="Rubim"/>
        <s v="São José do Campestre"/>
        <s v="Andradas"/>
        <s v="Camanducaia"/>
        <s v="Anastácio"/>
        <s v="Patrocínio"/>
        <s v="Taubaté"/>
        <s v="Velha Boipeba"/>
        <s v="Marataízes"/>
        <s v="Piripiri"/>
        <s v="São Joaquim"/>
        <s v="Barueri"/>
        <s v="Barretos"/>
        <s v="Alagoa"/>
        <s v="Goianá"/>
        <s v="Nova Odessa"/>
        <s v="Cianorte"/>
        <s v="Ilópolis"/>
        <s v="São Vicente do Sul"/>
        <s v="Itaúnas"/>
        <s v="Caruaru"/>
        <s v="Caibaté"/>
        <s v="Pedreira"/>
        <s v="Ilha Grande"/>
        <s v="Nova Redenção"/>
        <s v="Videira"/>
        <s v="São Cristóvão"/>
        <s v="Francisco Macedo"/>
        <s v="Orleans"/>
        <s v="Cavalcante"/>
        <s v="Xinguara"/>
        <s v="Grajaú"/>
        <s v="Tibau"/>
        <s v="Itatuba"/>
        <s v="Itapissuma"/>
        <s v="Castanhal"/>
        <s v="São Luiz do Paraitinga"/>
        <s v="Santos Dumont"/>
        <s v="Louveira"/>
        <s v="Abelardo Luz"/>
        <s v="Sanclerlândia"/>
        <s v="Campos Belos"/>
        <s v="Passo Fundo"/>
        <s v="São João D'Aliança"/>
        <s v="Campo Verde"/>
        <s v="Icaraíma"/>
        <s v="São José do Rio Preto"/>
        <s v="Diamantina"/>
        <s v="Barra de São Francisco"/>
        <s v="Macaé"/>
        <s v="Itu"/>
        <s v="Bananeiras"/>
        <s v="Mataraca"/>
        <s v="Paraíba do Sul"/>
        <s v="Cambuquira"/>
        <s v="Santo Antônio da Patrulha"/>
        <s v="Querência do Norte"/>
        <s v="Guarapuava"/>
        <s v="Santa Vitória"/>
        <s v="Bom Retiro"/>
        <s v="Santa Cruz Cabrália"/>
        <s v="São José da Barra"/>
        <s v="Indaiatuba"/>
        <s v="Frutal"/>
        <s v="Tianguá"/>
        <s v="Maraú"/>
        <s v="Piraí"/>
        <s v="Osasco"/>
        <s v="Mogi Guaçu"/>
        <s v="Antonina"/>
        <s v="Tibagi"/>
        <s v="Teodoro Sampaio"/>
        <s v="Assis"/>
        <s v="Imbé"/>
        <s v="Toledo"/>
        <s v="Guaraqueçaba"/>
        <s v="Canaã dos Carajás"/>
        <s v="Ferreira"/>
        <s v="Jijoca de Jericoacoara"/>
        <s v="Dois Irmãos"/>
        <s v="São Manoel do Paraná"/>
        <s v="Guaramiranga"/>
        <s v="Alto Taquari"/>
        <s v="Sana"/>
        <s v="Miracatu"/>
        <s v="Riacho da Cruz"/>
        <s v="Campo Novo do Parecis"/>
        <s v="Jateí"/>
        <s v="Alagoa Grande"/>
        <s v="Ibirá"/>
        <s v="Nova Andradina"/>
        <s v="Petrolândia"/>
        <s v="Itambacuri"/>
        <s v="Alenquer"/>
        <s v="Santa Clara do Ingaí"/>
        <s v="Santa Clara do Sul"/>
        <s v="Muqui"/>
        <s v="Sobrália"/>
        <s v="Planalto"/>
        <s v="Mafra"/>
        <s v="Parintins"/>
        <s v="Areia"/>
        <s v="Manacapuru"/>
        <s v="São Francisco do Oeste"/>
        <s v="Cristina"/>
        <s v="Tucuruí"/>
        <s v="Tamarana"/>
        <s v="Roque Gonzales"/>
        <s v="Gaspar"/>
        <s v="Caarapó"/>
        <s v="Capela"/>
        <s v="Ubajara"/>
        <s v="Portalegre"/>
        <s v="Peritiba"/>
        <s v="Itacoatiara"/>
        <s v="Sítio Novo"/>
        <s v="Panorama"/>
        <s v="Xaxim"/>
        <s v="Icaraí"/>
        <s v="Salinópolis"/>
        <s v="Taiobeiras"/>
        <s v="Matias Barbosa"/>
        <s v="Cristiano Otoni"/>
        <s v="Trindade do Sul"/>
        <s v="Fraiburgo"/>
        <s v="Campos Verdes"/>
        <s v="Salete"/>
        <s v="Ivaté"/>
        <s v="Guapimirim"/>
        <s v="Nova Trento"/>
        <s v="Cajueiro da Praia"/>
        <s v="Lavras"/>
        <s v="Parnaíba"/>
        <s v="Vinhedo"/>
        <s v="Itapecerica da Serra"/>
        <s v="Canguçu"/>
        <s v="Cáceres"/>
        <s v="Ilha do Mel"/>
        <s v="Flores da Cunha"/>
        <s v="Ibarama"/>
        <s v="Água Branca"/>
        <s v="Catiguá"/>
        <s v="Santa Marta"/>
        <s v="Araxá"/>
        <s v="Brejetuba"/>
        <s v="Mirangaba"/>
        <s v="Nova Crixás"/>
        <s v="Itarana"/>
        <s v="Irani"/>
        <s v="Itaparica"/>
        <s v="Lagoa de Dentro"/>
        <s v="Cerro Negro"/>
        <s v="Abaíra"/>
        <s v="Quilombo"/>
        <s v="Feliz Deserto"/>
        <s v="Bela Vista"/>
        <s v="Campina Grande"/>
        <s v="Ibiraçu"/>
        <s v="São Pedro da União"/>
        <s v="Arari"/>
        <s v="Miranda"/>
        <s v="Rio de Contas"/>
        <s v="Pedra do Anta"/>
        <s v="Marcação"/>
        <s v="São Bento do Trairi"/>
        <s v="Pedrinhas Paulista"/>
        <s v="Dona Inês"/>
        <s v="Grão Pará"/>
        <s v="Guararema"/>
        <s v="Serra Caiada"/>
        <s v="Teixeira de Freitas"/>
        <s v="Santa Tereza de Goiás"/>
        <s v="Quixabeira"/>
        <s v="Arambaré"/>
        <s v="São José de Ribamar"/>
        <s v="Timbó"/>
        <s v="Jacupiranga"/>
        <s v="Nazaré Paulista"/>
        <s v="Cunha Porã"/>
        <s v="Lindóia"/>
        <s v="Iomerê"/>
        <s v="Queimados"/>
        <s v="Xique-Xique"/>
        <s v="Morada Nova"/>
        <s v="Goioxim"/>
        <s v="Brasil Novo"/>
        <s v="Bataguassu"/>
        <s v="Serra de São Bento"/>
        <s v="Harmonia"/>
        <s v="Afuá"/>
        <s v="Mulungu"/>
        <s v="Iramaia"/>
        <s v="Pinto Bandeira"/>
        <s v="Icapuí"/>
        <s v="Catanduvas"/>
        <s v="Ilha Comprida"/>
        <s v="Serranópolis de Minas"/>
        <s v="Japoatã"/>
        <s v="Jequié"/>
        <s v="Alcântara"/>
        <s v="Canguaretama"/>
        <s v="Manhumirim"/>
        <s v="Índios"/>
        <s v="São Miguel do Anta"/>
        <s v="Calçoene"/>
        <s v="Tuiuti"/>
        <s v="Nova Lacerda"/>
        <s v="Cambuí"/>
        <s v="Tacaratu"/>
        <s v="Abadiânia"/>
        <s v="Sobradinho"/>
        <s v="Carlos Chagas"/>
        <s v="Inhumas"/>
        <s v="Matrinchã"/>
        <s v="Boituva"/>
        <s v="Silva Jardim"/>
        <s v="Araguari"/>
        <s v="Torres"/>
        <s v="Pipa"/>
        <s v="Galinhos"/>
        <s v="Bananal"/>
        <s v="Nova Mutum"/>
        <s v="Goiatuba"/>
        <s v="Monte Carmelo"/>
        <s v="Conselheiro Lafaiete"/>
        <s v="Caranaíba"/>
        <s v="Novo Hamburgo"/>
        <s v="Montezuma"/>
        <s v="Vitória da Conquista"/>
        <s v="São José"/>
        <s v="Luziânia"/>
        <s v="Barbacena"/>
        <s v="Lagoa da Prata"/>
        <s v="Passa Quatro"/>
        <s v="Santa Luzia"/>
        <s v="Votorantim"/>
        <s v="Maratá"/>
        <s v="Cocalzinho de Goiás"/>
        <s v="Campanha"/>
        <s v="Casimiro de Abreu"/>
        <s v="Apucarana"/>
        <s v="Governador Valadares"/>
        <s v="Mato Leitão"/>
        <s v="Itaberaí"/>
        <s v="São José do Rio Pardo"/>
        <s v="Xanxerê"/>
        <s v="Entre Rios do Sul"/>
        <s v="Gavião Peixoto"/>
        <s v="Serra dos Aimorés"/>
        <s v="São José da Laje"/>
        <s v="Guaporé"/>
        <s v="Itaitinga"/>
        <s v="Conceição do Mato Dentro"/>
        <s v="Carutapera"/>
        <s v="Coxim"/>
        <s v="Cururupu"/>
        <s v="Pontal do Paraná"/>
        <s v="Jacinto Machado"/>
        <s v="Caeté-Açu"/>
        <s v="Ouro Fino"/>
        <s v="Guarantã do Norte"/>
        <s v="Guarabira"/>
        <s v="São João Batista"/>
        <s v="Tupaciguara"/>
        <s v="Coronel Xavier Chaves"/>
        <s v="Uruaçu"/>
        <s v="Passa e Fica"/>
        <s v="Formosa"/>
        <s v="Cametá"/>
        <s v="São Roque de Minas"/>
        <s v="Serra"/>
        <s v="Nova Belém"/>
        <s v="Três Lagoas"/>
        <s v="Navegantes"/>
        <s v="Mirinzal"/>
        <s v="Vargem Alta"/>
        <s v="Mimoso de Goiás"/>
        <s v="Morro Redondo"/>
        <s v="Caxambu"/>
        <s v="Senador Canedo"/>
        <s v="Pedra Bela"/>
        <s v="São Gonçalo"/>
        <s v="Descalvado"/>
        <s v="Santos"/>
        <s v="Ipê"/>
        <s v="Mirassol D'Oeste"/>
        <s v="Carambeí"/>
        <s v="Itapeva"/>
        <s v="Jaraguá do Sul"/>
        <s v="Santo Antônio do Palma"/>
        <s v="Presidente Prudente"/>
        <s v="Primavera do Leste"/>
        <s v="Jeremoabo"/>
        <s v="Cruz Alta"/>
        <s v="Mogeiro"/>
        <s v="São José da Vitória"/>
        <s v="Salinas da Margarida"/>
        <s v="Grossos"/>
        <s v="Cajuri"/>
        <s v="Acaiaca"/>
        <s v="Guaraciaba do Norte"/>
        <s v="Guaratinga"/>
        <s v="Leandro Ferreira"/>
        <s v="Bom Jardim de Goiás"/>
        <s v="Miracema"/>
        <s v="Domingos Martins"/>
        <s v="Uruana de Minas"/>
        <s v="São Pedro da Cipa"/>
        <s v="Caseiros"/>
        <s v="Joaquim Távora"/>
        <s v="Governador Lindenberg"/>
        <s v="Baía da Traição"/>
        <s v="Leme"/>
        <s v="Itaguaçu"/>
        <s v="Ijaci"/>
        <s v="Breves"/>
        <s v="Santana do Ipanema"/>
        <s v="Igarapava"/>
        <s v="João Neiva"/>
        <s v="Estrela Velha"/>
        <s v="Sampaio"/>
        <s v="Mucurici"/>
        <s v="Marliéria"/>
        <s v="Muniz Freire"/>
        <s v="Santa Rita"/>
        <s v="Ilha de Itamaracá"/>
        <s v="Aripuanã"/>
        <s v="Ilha das Flores"/>
        <s v="Cabeceira Grande"/>
        <s v="Palma"/>
        <s v="Carmópolis"/>
        <s v="Una"/>
        <s v="Nova Santa Helena"/>
        <s v="Palmeira"/>
        <s v="Lagoa da Canoa"/>
        <s v="Santo Antônio do Pinhal"/>
        <s v="Arealva"/>
        <s v="Querência"/>
        <s v="Traipu"/>
        <s v="Castelo do Piauí"/>
        <s v="Baturité"/>
        <s v="Estância"/>
        <s v="Três Rios"/>
        <s v="Ourolândia"/>
        <s v="Equador"/>
        <s v="São José do Herval"/>
        <s v="Oeiras do Pará"/>
        <s v="Rio Casca"/>
        <s v="Pedro Velho"/>
        <s v="Cardoso"/>
        <s v="Jardim"/>
        <s v="Silvânia"/>
        <s v="Grão Mogol"/>
        <s v="Itararé"/>
        <s v="Paranaitá"/>
        <s v="Serra Talhada"/>
        <s v="Anhangüera"/>
        <s v="Itaiacoca"/>
        <s v="São Vicente"/>
        <s v="Quinze de Novembro"/>
        <s v="Lambari"/>
        <s v="Muriaé"/>
        <s v="Cabo de Santo Agostinho"/>
        <s v="João Monlevade"/>
        <s v="Três Marias"/>
        <s v="Juazeiro do Norte"/>
        <s v="Ourinhos"/>
        <s v="São Lourenço"/>
        <s v="Matriz"/>
        <s v="Tatuí"/>
        <s v="Cacoal"/>
        <s v="Goianira"/>
        <s v="Luís Correia"/>
        <s v="Jaú"/>
        <s v="Carandaí"/>
        <s v="Pindobaçu"/>
        <s v="Senhor do Bonfim"/>
        <s v="Roteiro"/>
        <s v="São Lourenço do Sul"/>
        <s v="Mandaguari"/>
        <s v="Palmares do Sul"/>
        <s v="Taquara"/>
        <s v="Viana"/>
        <s v="Arapeí"/>
        <s v="Bom Despacho"/>
        <s v="Ponte Nova"/>
        <s v="Caldazinha"/>
        <s v="Caldas"/>
        <s v="Augusto Corrêa"/>
        <s v="Morro da Garça"/>
        <s v="Divino de São Lourenço"/>
        <s v="Goianésia do Pará"/>
        <s v="São Simão"/>
        <s v="Rurópolis"/>
        <s v="Sirinhaém"/>
        <s v="Itapaci"/>
        <s v="Amajari"/>
        <s v="Albertina"/>
        <s v="Cuparaque"/>
        <s v="São José do Jacuri"/>
        <s v="Monte Alegre"/>
        <s v="Santa Helena"/>
        <s v="Santa Cruz do Rio Pardo"/>
        <s v="Santo Amaro de Campos"/>
        <s v="Óbidos"/>
        <s v="Senhora de Oliveira"/>
        <s v="São Félix do Xingu"/>
        <s v="Alto Araguaia"/>
        <s v="Celso Ramos"/>
        <s v="Malacacheta"/>
        <s v="Jardim Olinda"/>
        <s v="Capão Alto"/>
        <s v="Rio Negrinho"/>
        <s v="Cruzeiro do Iguaçu"/>
        <s v="Salvaterra"/>
        <s v="Irati"/>
        <s v="Amambaí"/>
        <s v="Cândido Mota"/>
        <s v="Santa Terezinha"/>
        <s v="Bagé"/>
        <s v="Ibiapina"/>
        <s v="Campanário"/>
        <s v="Rio do Fogo"/>
        <s v="Franciscópolis"/>
        <s v="Mampituba"/>
        <s v="Dionísio"/>
        <s v="Venha-Ver"/>
        <s v="Brazópolis"/>
        <s v="Maragogipinho"/>
        <s v="Barra de São Miguel"/>
        <s v="Três Coroas"/>
        <s v="Alambari"/>
        <s v="Bauru"/>
        <s v="Gravataí"/>
        <s v="Camaçari"/>
        <s v="Registro"/>
        <s v="Araguaína"/>
        <s v="Olinda"/>
        <s v="Itapira"/>
        <s v="Caraiva"/>
        <s v="Canoas"/>
        <s v="Batatais"/>
        <s v="Laranjal"/>
        <s v="Ituaçu"/>
        <s v="Amparo"/>
        <s v="Birigüi"/>
        <s v="São João do Oeste"/>
        <s v="Veranópolis"/>
        <s v="Sertãozinho"/>
        <s v="Itapemirim"/>
        <s v="Ouro Preto"/>
        <s v="Araras"/>
        <s v="Piumhi"/>
        <s v="Sombrio"/>
        <s v="Sambaíba"/>
        <s v="Afogados da Ingazeira"/>
        <s v="Penalva"/>
        <s v="Sud Mennucci"/>
        <s v="Cachoeira"/>
        <s v="Chiador"/>
        <s v="Santa Rita do Araguaia"/>
        <s v="Barcarena"/>
        <s v="Elias Fausto"/>
        <s v="Terra Rica"/>
        <s v="Novo Horizonte do Norte"/>
        <s v="Formosa do Sul"/>
        <s v="Itinga do Maranhão"/>
        <s v="Gilbués"/>
        <s v="Vargem Grande"/>
        <s v="Pereira Barreto"/>
        <s v="Macedônia"/>
        <s v="Jandira"/>
        <s v="Maturéia"/>
        <s v="Planalto Alegre"/>
        <s v="Propriá"/>
        <s v="Cachoeira Grande"/>
        <s v="Marcelino Ramos"/>
        <s v="Jordânia"/>
        <s v="Irupi"/>
        <s v="São Valério do Sul"/>
        <s v="Monte Santo"/>
        <s v="Porto Estrela"/>
        <s v="Caraúbas"/>
        <s v="Dores do Rio Preto"/>
        <s v="Paracuru"/>
        <s v="Rancho Alegre d'Oeste"/>
        <s v="Moreira Sales"/>
        <s v="Posse"/>
        <s v="Ipiaú"/>
        <s v="Porto Rico"/>
        <s v="Paim Filho"/>
        <s v="Igrejinha"/>
        <s v="Jataúba"/>
        <s v="Colombo"/>
        <s v="Luminárias"/>
        <s v="Costa Rica"/>
        <s v="Santa Bárbara do Sul"/>
        <s v="Camisão"/>
        <s v="Colinas"/>
        <s v="Uru"/>
        <s v="Itatiba"/>
        <s v="Pacoti"/>
        <s v="Munhoz"/>
        <s v="Santo Antônio do Leverger"/>
        <s v="Alhandra"/>
        <s v="Urupema"/>
        <s v="Piraju"/>
        <s v="Ilicínea"/>
        <s v="Itapebi"/>
        <s v="São Mateus do Sul"/>
        <s v="Paraúna"/>
        <s v="Várzea Grande"/>
        <s v="Neópolis"/>
        <s v="Peabiru"/>
        <s v="Coluna"/>
        <s v="Três Pontas"/>
        <s v="Campo Belo"/>
        <s v="Delfinópolis"/>
        <s v="Beberibe"/>
        <s v="Trancoso"/>
        <s v="Santa Fé do Sul"/>
        <s v="Paulista"/>
        <s v="Parnamirim"/>
        <s v="Buritizeiro"/>
        <s v="Pato Branco"/>
        <s v="Joaçaba"/>
        <s v="Mangaratiba"/>
        <s v="Bom Jesus do Itabapoana"/>
        <s v="Nova Xavantina"/>
        <s v="Niquelândia"/>
        <s v="Morro Reuter"/>
        <s v="Suzano"/>
        <s v="Rio Grande"/>
        <s v="Guaíra"/>
        <s v="Iguaí"/>
        <s v="Cristais"/>
        <s v="Palotina"/>
        <s v="Ipatinga"/>
        <s v="São Luís de Montes Belos"/>
        <s v="Pacajá"/>
        <s v="São José da Safira"/>
        <s v="Pé de Serra"/>
        <s v="Fortim"/>
        <s v="Virgolândia"/>
        <s v="Casserengue"/>
        <s v="Frutuoso Gomes"/>
        <s v="Olindina"/>
        <s v="Fortaleza dos Nogueiras"/>
        <s v="Serra do Salitre"/>
        <s v="Naviraí"/>
        <s v="Tabaporã"/>
        <s v="Campo Magro"/>
        <s v="José Raydan"/>
        <s v="Berilo"/>
        <s v="Lagoa Nova"/>
        <s v="Itapipoca"/>
        <s v="Guaraciaba"/>
        <s v="Nacip Raydan"/>
        <s v="Buritis"/>
        <s v="Jacutinga"/>
        <s v="Carangola"/>
        <s v="Maria da Fé"/>
        <s v="Ribeirão Claro"/>
        <s v="São Jorge D'Oeste"/>
        <s v="Viçosa do Ceará"/>
        <s v="Congonhas"/>
        <s v="São Nicolau"/>
        <s v="Botucatu"/>
        <s v="Cascavel"/>
        <s v="Nossa Senhora da Aparecida"/>
        <s v="São Thomé das Letras"/>
        <s v="Cajati"/>
        <s v="Santa Cruz das Palmeiras"/>
        <s v="Mauá"/>
        <s v="Itapema"/>
        <s v="Floriano Peixoto"/>
        <s v="Aracê"/>
        <s v="Itumbiara"/>
        <s v="São Félix"/>
        <s v="Lajeado Grande"/>
        <s v="Barroso"/>
        <s v="Patos"/>
        <s v="Guaratuba"/>
        <s v="Cataguases"/>
        <s v="Avelino Lopes"/>
        <s v="Bossoroca"/>
        <s v="Ituporanga"/>
        <s v="Otávio Rocha"/>
        <s v="Sapezal"/>
        <s v="Iporanga"/>
        <s v="Bonfinópolis de Minas"/>
        <s v="Tunápolis"/>
        <s v="Santa Rita do Ibitipoca"/>
        <s v="Picada Café"/>
        <s v="Estiva Gerbi"/>
        <s v="Jaquirana"/>
        <s v="Antônio Prado"/>
        <s v="Muçum"/>
        <s v="Luís Gomes"/>
        <s v="Maracaí"/>
        <s v="São Domingos do Norte"/>
        <s v="Tucumã"/>
        <s v="Serra Negra do Norte"/>
        <s v="Belém do São Francisco"/>
        <s v="Ramilândia"/>
        <s v="Morrinhos do Sul"/>
        <s v="Bom Jesus da Penha"/>
        <s v="Palmeiras do Tocantins"/>
        <s v="Cantanhede"/>
        <s v="Morros"/>
        <s v="Pau Brasil"/>
        <s v="Mendonça"/>
        <s v="Lajinha"/>
        <s v="Cabaceiras"/>
        <s v="São Miguel do Iguaçu"/>
        <s v="Nova Iguaçu"/>
        <s v="Pimenteiras"/>
        <s v="Medianeira"/>
        <s v="Poço Redondo"/>
        <s v="Araioses"/>
        <s v="Ceres"/>
        <s v="Sapiranga"/>
        <s v="Almirante Tamandaré"/>
        <s v="Bom Jardim da Serra"/>
        <s v="Araguacema"/>
        <s v="Itapecerica"/>
        <s v="Araricá"/>
        <s v="Itanhandu"/>
        <s v="Elói Mendes"/>
        <s v="Sorocaba"/>
        <s v="Ouro Branco"/>
        <s v="Lagoa Formosa"/>
        <s v="Tubarão"/>
        <s v="São Bernardo"/>
        <s v="São Sebastião do Paraíso"/>
        <s v="Vargem Bonita"/>
        <s v="Ipueiras"/>
        <s v="Tabatinga"/>
        <s v="Amarante"/>
        <s v="Antônio Gonçalves"/>
        <s v="Palmeiras de Goiás"/>
        <s v="Araçatuba"/>
        <s v="Touros"/>
        <s v="Candeias"/>
        <s v="Alto Bela Vista"/>
        <s v="São Bento do Norte"/>
        <s v="Barra do Quaraí"/>
        <s v="Taíba"/>
        <s v="Rio Pardo de Minas"/>
        <s v="Dois Córregos"/>
        <s v="Teutônia"/>
        <s v="Arapiraca"/>
        <s v="Igarapé"/>
        <s v="Cachoeira do Arari"/>
        <s v="Ametista do Sul"/>
        <s v="Paraíso do Sul"/>
        <s v="Mateus Leme"/>
        <s v="Marques de Souza"/>
        <s v="Rio Preto"/>
        <s v="Santa Bárbara"/>
        <s v="Quissamã"/>
        <s v="Anicuns"/>
        <s v="Simplício Mendes"/>
        <s v="Planaltino"/>
        <s v="Itaóca"/>
        <s v="Olho-D'Água do Borges"/>
        <s v="Feliz"/>
        <s v="Novo Acordo"/>
        <s v="Custódia"/>
        <s v="Monte das Gameleiras"/>
        <s v="Linhares"/>
        <s v="Rio Novo do Sul"/>
        <s v="Guabiruba"/>
        <s v="Mantenópolis"/>
        <s v="Centro Novo do Maranhão"/>
        <s v="Vargem Grande do Rio Pardo"/>
        <s v="Além Paraíba"/>
        <s v="Bocaiúva"/>
        <s v="Senhora do Porto"/>
        <s v="Porangatu"/>
        <s v="Arenápolis"/>
        <s v="Vespasiano Correa"/>
        <s v="Barra Velha"/>
        <s v="Batayporã"/>
        <s v="Porto Xavier"/>
        <s v="Jaraguari"/>
        <s v="Torrinha"/>
        <s v="Itacarambi"/>
        <s v="Caraí"/>
        <s v="Nova Venécia"/>
        <s v="Serra do Cipó"/>
        <s v="Pendências"/>
        <s v="Bom Jesus"/>
        <s v="Paraíso das Águas"/>
        <s v="Paraisópolis"/>
        <s v="Bação"/>
        <s v="Santo Ângelo"/>
        <s v="Durandé"/>
        <s v="Camaragibe"/>
        <s v="Vale dos Vinhedos"/>
        <s v="Cortês"/>
        <s v="Autazes"/>
        <s v="Luís Eduardo Magalhães"/>
        <s v="São Bento do Una"/>
        <s v="Guamiranga"/>
        <s v="São Lourenço da Mata"/>
        <s v="Paulo Lopes"/>
        <s v="Santo André"/>
        <s v="Assaí"/>
        <s v="Carnaíba"/>
        <s v="Porteirinha"/>
        <s v="Rubelita"/>
        <s v="Santa Tereza do Tocantins"/>
        <s v="Tracuateua"/>
        <s v="Banzaê"/>
        <s v="Campestre do Maranhão"/>
        <s v="Cerro Corá"/>
        <s v="Santana dos Garrotes"/>
        <s v="São José de Fruteiras"/>
        <s v="Barra da Estiva"/>
        <s v="Boa Vista do Ramos"/>
        <s v="Belo Oriente"/>
        <s v="São Francisco do Guaporé"/>
        <s v="Nova Tebas"/>
        <s v="Alecrim"/>
        <s v="Congo"/>
        <s v="São Francisco de Sales"/>
        <s v="Cipó"/>
        <s v="Salto do Céu"/>
        <s v="Guatambú"/>
        <s v="Vista Alegre"/>
        <s v="Tiradentes do Sul"/>
        <s v="Araguanã"/>
        <s v="Icatu"/>
        <s v="Catuti"/>
        <s v="São Carlos"/>
        <s v="Cedro de São João"/>
        <s v="Ibicaré"/>
        <s v="Anori"/>
        <s v="Santana do São Francisco"/>
        <s v="São José do Mantimento"/>
        <s v="Valparaíso"/>
        <s v="Antônio João"/>
        <s v="Santa Cruz de Goiás"/>
        <s v="Buriti de Goiás"/>
        <s v="Olho D'Água do Casado"/>
        <s v="Anhembi"/>
        <s v="Narandiba"/>
        <s v="Cachoeiro de Itapemirim"/>
        <s v="Passo de Camaragibe"/>
        <s v="Rancho Alegre"/>
        <s v="Monte Alegre do Sul"/>
        <s v="São Sebastião do Tocantins"/>
        <s v="Macambira"/>
        <s v="Trairão"/>
        <s v="Brejo Alegre"/>
        <s v="Presidente Bernardes"/>
        <s v="Arabutã"/>
        <s v="Santa Cruz dos Milagres"/>
        <s v="Parobé"/>
        <s v="Águas Belas"/>
        <s v="Monteiro Lobato"/>
        <s v="Matupá"/>
        <s v="Paty do Alferes"/>
        <s v="Bituruna"/>
        <s v="Colônia Samambaia"/>
        <s v="São José dos Ausentes"/>
        <s v="Tailândia"/>
        <s v="Alto Jequitibá"/>
        <s v="Rio do Antônio"/>
        <s v="Upanema"/>
        <s v="Presidente Olegário"/>
        <s v="Ribeirão Grande"/>
        <s v="Aquiraz"/>
        <s v="Ubá"/>
        <s v="Gurupi"/>
        <s v="Goianinha"/>
        <s v="Botelhos"/>
        <s v="Maquiné"/>
        <s v="São Félix do Tocantins"/>
        <s v="Vera Cruz"/>
        <s v="Lapa"/>
        <s v="Santa Cruz do Capibaribe"/>
        <s v="Taboão da Serra"/>
        <s v="Martins Soares"/>
        <s v="Miguel Pereira"/>
        <s v="Campo Maior"/>
        <s v="Piedade"/>
        <s v="Itapoá"/>
        <s v="Caicó"/>
        <s v="Lucas do Rio Verde"/>
        <s v="Jaboatão dos Guararapes"/>
        <s v="São José da Coroa Grande"/>
        <s v="Pará de Minas"/>
        <s v="Imigrante"/>
        <s v="Alfenas"/>
        <s v="Tietê"/>
        <s v="Resende"/>
        <s v="Jaíba"/>
        <s v="Nilópolis"/>
        <s v="Tramandaí"/>
        <s v="Faria Lemos"/>
        <s v="Alvorada"/>
        <s v="Bayeux"/>
        <s v="Delmiro Gouveia"/>
        <s v="Boca da Mata"/>
        <s v="Icó"/>
        <s v="Machadinho"/>
        <s v="Forquilhinha"/>
        <s v="São Joaquim de Bicas"/>
        <s v="Pinhalzinho"/>
        <s v="Conceição de Macabu"/>
        <s v="Santa Maria Madalena"/>
        <s v="Areia Branca"/>
        <s v="Bom Jardim"/>
        <s v="Itaquaquecetuba"/>
        <s v="Águas de São Pedro"/>
        <s v="Sumaré"/>
        <s v="Araçu"/>
        <s v="Concórdia"/>
        <s v="Vila Maria"/>
        <s v="Cidade Ocidental"/>
        <s v="Fazenda Vilanova"/>
        <s v="Cravinhos"/>
        <s v="Nova Roma do Sul"/>
        <s v="Coroaci"/>
        <s v="Colônia Murici"/>
        <s v="Arembepe"/>
        <s v="Sério"/>
        <s v="Curaçá"/>
        <s v="Bequimão"/>
        <s v="Camocim"/>
        <s v="Benedito Novo"/>
        <s v="Veredinha"/>
        <s v="Conceição do Castelo"/>
        <s v="Boa Vista do Incra"/>
        <s v="Tatuamunha"/>
        <s v="Guidoval"/>
        <s v="Camapuã"/>
        <s v="Rio Tinto"/>
        <s v="Frei Lagonegro"/>
        <s v="Lucrécia"/>
        <s v="Frei Paulo"/>
        <s v="Madre de Deus"/>
        <s v="Porto Real do Colégio"/>
        <s v="Barão de Antonina"/>
        <s v="Izacolandia"/>
        <s v="Paraibuna"/>
        <s v="Telha"/>
        <s v="Bernardino de Campos"/>
        <s v="Campo Formoso"/>
        <s v="Pau D'Arco"/>
        <s v="Rio da Conceição"/>
        <s v="André da Rocha"/>
        <s v="Tabira"/>
        <s v="Marudá"/>
        <s v="Barracão"/>
        <s v="Santo Antônio da Alegria"/>
        <s v="Mata Grande"/>
        <s v="Mato Rico"/>
        <s v="Paulicéia"/>
        <s v="Populina"/>
        <s v="Siriri"/>
        <s v="Inajá"/>
        <s v="Lunardelli"/>
        <s v="Diamantino"/>
        <s v="Chapadinha"/>
        <s v="Patrocínio do Muriaé"/>
        <s v="Porto Vera Cruz"/>
        <s v="Atalanta"/>
        <s v="Uiraúna"/>
        <s v="Carnaubais"/>
        <s v="Terezópolis de Goiás"/>
        <s v="Nicolau Vergueiro"/>
        <s v="Serra da Raiz"/>
        <s v="Quatro Barras"/>
        <s v="Paranapanema"/>
        <s v="Poção"/>
        <s v="Bandeirantes D'Oeste"/>
        <s v="Coqueiro Seco"/>
        <s v="Pio IX"/>
        <s v="Dianópolis"/>
        <s v="Engenheiro Paulo de Frontin"/>
        <s v="Alagoinha"/>
        <s v="Jaciara"/>
        <s v="Tio Hugo"/>
        <s v="Andaraí"/>
        <s v="Taciba"/>
        <s v="Santa Terezinha do Salto"/>
        <s v="Remanso"/>
        <s v="Santa Maria de Marechal"/>
        <s v="Nossa Senhora da Glória"/>
        <s v="Curionópolis"/>
        <s v="Martinho Campos"/>
        <s v="Campo do Tenente"/>
        <s v="Quijingue"/>
        <s v="Santarém Novo"/>
        <s v="Itabuna"/>
        <s v="Barroquinha"/>
        <s v="São Miguel Arcanjo"/>
        <s v="Alegre"/>
        <s v="Campestre"/>
        <s v="Araçuaí"/>
        <s v="Itarema"/>
        <s v="Santa Juliana"/>
        <s v="Palame"/>
        <s v="Lajeado"/>
        <s v="Camboriú"/>
        <s v="Fronteira"/>
        <s v="Califórnia da Barra"/>
        <s v="Pardinho"/>
        <s v="Ilha Solteira"/>
        <s v="Aragoiânia"/>
        <s v="Alto do Rodrigues"/>
        <s v="Picada São Jacob"/>
        <s v="Abadia de Goiás"/>
        <s v="Agudo"/>
        <s v="Oeiras"/>
        <s v="Itabi"/>
        <s v="Canarana"/>
        <s v="Missal"/>
        <s v="Farroupilha"/>
        <s v="Lagoa Dourada"/>
        <s v="Nazário"/>
        <s v="Gamboa"/>
        <s v="Alcobaça"/>
        <s v="Buenópolis"/>
        <s v="Apiúna"/>
        <s v="Dois Vizinhos"/>
        <s v="Bom Jardim de Minas"/>
        <s v="Praia do Forte"/>
        <s v="Ibiúna"/>
        <s v="Esperantina"/>
        <s v="Fazenda Nova"/>
        <s v="Frederico Westphalen"/>
        <s v="Bom Jesus da Lapa"/>
        <s v="Poconé"/>
        <s v="Barra Bonita"/>
        <s v="Caetanópolis"/>
        <s v="Chapecó"/>
        <s v="Frecheirinha"/>
        <s v="Piranguçu"/>
        <s v="Monte Mor"/>
        <s v="Cascata"/>
        <s v="Sete Barras"/>
        <s v="Capão da Canoa"/>
        <s v="Santa Maria da Boa Vista"/>
        <s v="Mogi das Cruzes"/>
        <s v="Taboleiro Grande"/>
        <s v="Japi"/>
        <s v="Arcoverde"/>
        <s v="Santo Expedito do Sul"/>
        <s v="Barra do Turvo"/>
        <s v="Alcantil"/>
        <s v="Primeiro de Maio"/>
        <s v="Adamantina"/>
        <s v="Capela do Alto"/>
        <s v="São João do Triunfo"/>
        <s v="Cambira"/>
        <s v="Rio dos Cedros"/>
        <s v="Cerro Branco"/>
        <s v="Amorinópolis"/>
        <s v="São João do Soter"/>
        <s v="Chapadão do Sul"/>
        <s v="Cajapió"/>
        <s v="Lençóis Paulista"/>
        <s v="Conceição do Lago-Açu"/>
        <s v="Araponga"/>
        <s v="Paço do Lumiar"/>
        <s v="Araripina"/>
        <s v="Taquarussu do Tocantins"/>
        <s v="Estrela do Norte"/>
        <s v="Belmonte"/>
        <s v="Saldanha Marinho"/>
        <s v="Santana do Garambéu"/>
        <s v="Itacuruba"/>
        <s v="Castro"/>
        <s v="Diadema"/>
        <s v="Machado"/>
        <s v="Eusébio"/>
        <s v="Goianápolis"/>
        <s v="Monte Sião"/>
        <s v="Paraguaçu Paulista"/>
        <s v="Divino"/>
        <s v="Castilho"/>
        <s v="Jaguaribara"/>
        <s v="Bela Cruz"/>
        <s v="Jaboticatubas"/>
        <s v="Simão Pereira"/>
        <s v="Itatim"/>
        <s v="Capão Bonito"/>
        <s v="Presidente Lucena"/>
        <s v="Nova Bandeirantes"/>
        <s v="Santo Expedito"/>
        <s v="Rio Claro"/>
        <s v="Pureza"/>
        <s v="Pariquera-Açu"/>
        <s v="Carmo"/>
        <s v="Icém"/>
        <s v="Marechal Floriano"/>
        <s v="Peixoto de Azevedo"/>
        <s v="Rio do Braço"/>
        <s v="Coromandel"/>
        <s v="Cachoeira Alegre"/>
      </sharedItems>
    </cacheField>
    <cacheField name="Data de Geração do Certificado" numFmtId="0">
      <sharedItems containsNonDate="0" containsDate="1" containsString="0" containsBlank="1" minDate="2017-03-31T00:00:00" maxDate="2020-12-31T00:00:00"/>
    </cacheField>
    <cacheField name="Data de Validade do Certificado" numFmtId="0">
      <sharedItems containsNonDate="0" containsDate="1" containsString="0" containsBlank="1" minDate="2019-03-31T00:00:00" maxDate="2022-12-31T00:00:00"/>
    </cacheField>
    <cacheField name="Código do Certificado" numFmtId="0">
      <sharedItems/>
    </cacheField>
    <cacheField name="Tipo de Atividade" numFmtId="0">
      <sharedItems/>
    </cacheField>
    <cacheField name="Natureza Jurídica" numFmtId="0">
      <sharedItems/>
    </cacheField>
    <cacheField name="Línguas" numFmtId="0">
      <sharedItems/>
    </cacheField>
    <cacheField name="Especialidades.1" numFmtId="0">
      <sharedItems count="23">
        <s v="Brasileira"/>
        <s v="Japonesa"/>
        <s v="Cozinha regional"/>
        <s v="Alemã"/>
        <s v="Asiática"/>
        <s v="Americana"/>
        <s v="Italiana"/>
        <s v="Portuguesa"/>
        <s v="Francesa"/>
        <s v="Árabe"/>
        <s v=" - "/>
        <s v="Argentina"/>
        <s v="Mexicana"/>
        <s v="Indiana"/>
        <s v="Chinesa"/>
        <s v="Sociedade Empresária Limitada"/>
        <s v="Tailandesa"/>
        <s v="Espanhola"/>
        <s v="Empresário (Individual)"/>
        <s v="Grega"/>
        <s v="Inglês"/>
        <s v="Empresário Individual"/>
        <s v="Restaurante"/>
      </sharedItems>
    </cacheField>
    <cacheField name="Especialidades.2" numFmtId="0">
      <sharedItems containsBlank="1" count="21">
        <s v="-"/>
        <s v="Cozinha regional"/>
        <s v="Americana"/>
        <s v="Árabe"/>
        <s v="Brasileira"/>
        <s v="Italiana"/>
        <s v="Espanhola"/>
        <s v="Francesa"/>
        <s v="Argentina"/>
        <s v="Alemã"/>
        <s v="Japonesa"/>
        <s v="Mexicana"/>
        <s v="Chinesa"/>
        <s v="Portuguesa"/>
        <s v="Asiática"/>
        <s v="Grega"/>
        <s v="Tailandesa"/>
        <s v="Marroquina"/>
        <s v="Espanhol"/>
        <s v="Indiana"/>
        <m u="1"/>
      </sharedItems>
    </cacheField>
    <cacheField name="Especialidades.3" numFmtId="0">
      <sharedItems containsBlank="1" count="20">
        <s v="-"/>
        <s v="Italiana"/>
        <s v="Japonesa"/>
        <s v="Cozinha regional"/>
        <s v="Brasileira"/>
        <s v="Francesa"/>
        <s v="Portuguesa"/>
        <s v="Indiana"/>
        <s v="Árabe"/>
        <s v="Espanhola"/>
        <s v="Asiática"/>
        <s v="Alemã"/>
        <s v="Mexicana"/>
        <s v="Argentina"/>
        <s v="Chinesa"/>
        <s v="Americana"/>
        <s v="Marroquina"/>
        <s v="Tailandesa"/>
        <s v="Grega"/>
        <m u="1"/>
      </sharedItems>
    </cacheField>
    <cacheField name="Months" numFmtId="0" databaseField="0">
      <fieldGroup base="3">
        <rangePr groupBy="months" startDate="2010-01-05T00:00:00" endDate="2019-12-31T00:00:00"/>
        <groupItems count="14">
          <s v="&lt;2010/01/05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019/12/31"/>
        </groupItems>
      </fieldGroup>
    </cacheField>
    <cacheField name="Years" numFmtId="0" databaseField="0">
      <fieldGroup base="3">
        <rangePr groupBy="years" startDate="2010-01-05T00:00:00" endDate="2019-12-31T00:00:00"/>
        <groupItems count="12">
          <s v="&lt;2010/01/05"/>
          <s v="2010"/>
          <s v="2011"/>
          <s v="2012"/>
          <s v="2013"/>
          <s v="2014"/>
          <s v="2015"/>
          <s v="2016"/>
          <s v="2017"/>
          <s v="2018"/>
          <s v="2019"/>
          <s v="&gt;2019/12/3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6">
  <r>
    <x v="0"/>
    <d v="2019-02-01T00:00:00"/>
    <s v="R1001"/>
    <x v="0"/>
    <d v="2019-02-08T00:00:00"/>
    <n v="14"/>
    <x v="0"/>
    <x v="0"/>
  </r>
  <r>
    <x v="1"/>
    <d v="2019-02-02T00:00:00"/>
    <s v="R1002"/>
    <x v="1"/>
    <d v="2019-02-08T00:00:00"/>
    <n v="19"/>
    <x v="1"/>
    <x v="1"/>
  </r>
  <r>
    <x v="2"/>
    <d v="2019-02-03T00:00:00"/>
    <s v="R1003"/>
    <x v="2"/>
    <d v="2019-02-10T00:00:00"/>
    <n v="21"/>
    <x v="2"/>
    <x v="2"/>
  </r>
  <r>
    <x v="3"/>
    <d v="2019-02-04T00:00:00"/>
    <s v="R1004"/>
    <x v="3"/>
    <d v="2019-02-12T00:00:00"/>
    <n v="15"/>
    <x v="3"/>
    <x v="3"/>
  </r>
  <r>
    <x v="4"/>
    <d v="2019-02-05T00:00:00"/>
    <s v="R1005"/>
    <x v="4"/>
    <d v="2019-02-09T00:00:00"/>
    <n v="13"/>
    <x v="4"/>
    <x v="4"/>
  </r>
  <r>
    <x v="5"/>
    <d v="2019-02-06T00:00:00"/>
    <s v="R1006"/>
    <x v="5"/>
    <d v="2019-02-06T00:00:00"/>
    <n v="19"/>
    <x v="3"/>
    <x v="5"/>
  </r>
  <r>
    <x v="6"/>
    <d v="2019-02-07T00:00:00"/>
    <s v="R1007"/>
    <x v="6"/>
    <d v="2019-02-12T00:00:00"/>
    <n v="23"/>
    <x v="5"/>
    <x v="6"/>
  </r>
  <r>
    <x v="7"/>
    <d v="2019-02-08T00:00:00"/>
    <s v="R1008"/>
    <x v="7"/>
    <d v="2019-02-17T00:00:00"/>
    <n v="8"/>
    <x v="1"/>
    <x v="7"/>
  </r>
  <r>
    <x v="8"/>
    <d v="2019-07-14T00:00:00"/>
    <s v="R1010"/>
    <x v="8"/>
    <d v="2019-07-14T00:00:00"/>
    <n v="14"/>
    <x v="6"/>
    <x v="8"/>
  </r>
  <r>
    <x v="9"/>
    <d v="2019-07-14T00:00:00"/>
    <s v="R1018"/>
    <x v="9"/>
    <d v="2019-07-18T00:00:00"/>
    <n v="18"/>
    <x v="7"/>
    <x v="9"/>
  </r>
  <r>
    <x v="10"/>
    <d v="2019-07-14T00:00:00"/>
    <s v="R1014"/>
    <x v="10"/>
    <d v="2019-07-18T00:00:00"/>
    <n v="9"/>
    <x v="8"/>
    <x v="10"/>
  </r>
  <r>
    <x v="11"/>
    <d v="2019-07-14T00:00:00"/>
    <s v="R1012"/>
    <x v="11"/>
    <d v="2019-07-16T00:00:00"/>
    <n v="9"/>
    <x v="2"/>
    <x v="11"/>
  </r>
  <r>
    <x v="12"/>
    <d v="2019-07-14T00:00:00"/>
    <s v="R1016"/>
    <x v="12"/>
    <d v="2019-07-18T00:00:00"/>
    <n v="7"/>
    <x v="9"/>
    <x v="12"/>
  </r>
  <r>
    <x v="13"/>
    <d v="2019-07-14T00:00:00"/>
    <s v="R1013"/>
    <x v="13"/>
    <d v="2019-07-15T00:00:00"/>
    <n v="24"/>
    <x v="10"/>
    <x v="13"/>
  </r>
  <r>
    <x v="14"/>
    <d v="2019-07-14T00:00:00"/>
    <s v="R1009"/>
    <x v="14"/>
    <d v="2019-07-18T00:00:00"/>
    <n v="10"/>
    <x v="11"/>
    <x v="14"/>
  </r>
  <r>
    <x v="14"/>
    <d v="2019-07-14T00:00:00"/>
    <s v="R1015"/>
    <x v="15"/>
    <d v="2019-07-17T00:00:00"/>
    <n v="20"/>
    <x v="12"/>
    <x v="15"/>
  </r>
  <r>
    <x v="15"/>
    <d v="2019-07-14T00:00:00"/>
    <s v="R1017"/>
    <x v="16"/>
    <d v="2019-07-24T00:00:00"/>
    <n v="18"/>
    <x v="3"/>
    <x v="16"/>
  </r>
  <r>
    <x v="16"/>
    <d v="2019-07-14T00:00:00"/>
    <s v="R1011"/>
    <x v="17"/>
    <d v="2019-07-23T00:00:00"/>
    <n v="10"/>
    <x v="4"/>
    <x v="17"/>
  </r>
  <r>
    <x v="17"/>
    <d v="2019-07-15T00:00:00"/>
    <s v="R1024"/>
    <x v="18"/>
    <d v="2019-07-16T00:00:00"/>
    <n v="17"/>
    <x v="13"/>
    <x v="18"/>
  </r>
  <r>
    <x v="18"/>
    <d v="2019-07-15T00:00:00"/>
    <s v="R1019"/>
    <x v="19"/>
    <d v="2019-07-23T00:00:00"/>
    <n v="11"/>
    <x v="14"/>
    <x v="19"/>
  </r>
  <r>
    <x v="19"/>
    <d v="2019-07-15T00:00:00"/>
    <s v="R1022"/>
    <x v="20"/>
    <d v="2019-07-19T00:00:00"/>
    <n v="19"/>
    <x v="3"/>
    <x v="20"/>
  </r>
  <r>
    <x v="20"/>
    <d v="2019-07-15T00:00:00"/>
    <s v="R1026"/>
    <x v="21"/>
    <d v="2019-07-19T00:00:00"/>
    <n v="16"/>
    <x v="4"/>
    <x v="21"/>
  </r>
  <r>
    <x v="21"/>
    <d v="2019-07-15T00:00:00"/>
    <s v="R1021"/>
    <x v="22"/>
    <d v="2019-07-16T00:00:00"/>
    <n v="23"/>
    <x v="5"/>
    <x v="22"/>
  </r>
  <r>
    <x v="22"/>
    <d v="2019-07-15T00:00:00"/>
    <s v="R1025"/>
    <x v="23"/>
    <d v="2019-07-16T00:00:00"/>
    <n v="13"/>
    <x v="7"/>
    <x v="23"/>
  </r>
  <r>
    <x v="23"/>
    <d v="2019-07-15T00:00:00"/>
    <s v="R1023"/>
    <x v="24"/>
    <d v="2019-07-17T00:00:00"/>
    <n v="24"/>
    <x v="14"/>
    <x v="24"/>
  </r>
  <r>
    <x v="24"/>
    <d v="2019-07-15T00:00:00"/>
    <s v="R1020"/>
    <x v="25"/>
    <d v="2019-07-15T00:00:00"/>
    <n v="9"/>
    <x v="9"/>
    <x v="25"/>
  </r>
  <r>
    <x v="25"/>
    <d v="2019-07-15T00:00:00"/>
    <s v="R1027"/>
    <x v="26"/>
    <d v="2019-07-21T00:00:00"/>
    <n v="21"/>
    <x v="1"/>
    <x v="26"/>
  </r>
  <r>
    <x v="26"/>
    <d v="2019-07-16T00:00:00"/>
    <s v="R1030"/>
    <x v="27"/>
    <d v="2019-07-19T00:00:00"/>
    <n v="22"/>
    <x v="12"/>
    <x v="27"/>
  </r>
  <r>
    <x v="27"/>
    <d v="2019-07-16T00:00:00"/>
    <s v="R1031"/>
    <x v="28"/>
    <d v="2019-07-17T00:00:00"/>
    <n v="10"/>
    <x v="13"/>
    <x v="28"/>
  </r>
  <r>
    <x v="28"/>
    <d v="2019-07-16T00:00:00"/>
    <s v="R1029"/>
    <x v="29"/>
    <d v="2019-07-26T00:00:00"/>
    <n v="14"/>
    <x v="14"/>
    <x v="29"/>
  </r>
  <r>
    <x v="29"/>
    <d v="2019-07-16T00:00:00"/>
    <s v="R1032"/>
    <x v="30"/>
    <d v="2019-07-18T00:00:00"/>
    <n v="7"/>
    <x v="9"/>
    <x v="30"/>
  </r>
  <r>
    <x v="30"/>
    <d v="2019-07-16T00:00:00"/>
    <s v="R1028"/>
    <x v="31"/>
    <d v="2019-07-17T00:00:00"/>
    <n v="14"/>
    <x v="15"/>
    <x v="31"/>
  </r>
  <r>
    <x v="31"/>
    <d v="2019-07-16T00:00:00"/>
    <s v="R1033"/>
    <x v="32"/>
    <d v="2019-07-19T00:00:00"/>
    <n v="15"/>
    <x v="8"/>
    <x v="32"/>
  </r>
  <r>
    <x v="32"/>
    <d v="2019-07-17T00:00:00"/>
    <s v="R1041"/>
    <x v="33"/>
    <d v="2019-07-20T00:00:00"/>
    <n v="14"/>
    <x v="16"/>
    <x v="33"/>
  </r>
  <r>
    <x v="33"/>
    <d v="2019-07-17T00:00:00"/>
    <s v="R1038"/>
    <x v="34"/>
    <d v="2019-07-24T00:00:00"/>
    <n v="9"/>
    <x v="13"/>
    <x v="34"/>
  </r>
  <r>
    <x v="34"/>
    <d v="2019-07-17T00:00:00"/>
    <s v="R1037"/>
    <x v="33"/>
    <d v="2019-07-23T00:00:00"/>
    <n v="16"/>
    <x v="11"/>
    <x v="35"/>
  </r>
  <r>
    <x v="35"/>
    <d v="2019-07-17T00:00:00"/>
    <s v="R1039"/>
    <x v="35"/>
    <d v="2019-07-26T00:00:00"/>
    <n v="7"/>
    <x v="17"/>
    <x v="36"/>
  </r>
  <r>
    <x v="36"/>
    <d v="2019-07-17T00:00:00"/>
    <s v="R1036"/>
    <x v="36"/>
    <d v="2019-07-20T00:00:00"/>
    <n v="13"/>
    <x v="8"/>
    <x v="37"/>
  </r>
  <r>
    <x v="37"/>
    <d v="2019-07-17T00:00:00"/>
    <s v="R1034"/>
    <x v="37"/>
    <d v="2019-07-24T00:00:00"/>
    <n v="18"/>
    <x v="3"/>
    <x v="38"/>
  </r>
  <r>
    <x v="38"/>
    <d v="2019-07-17T00:00:00"/>
    <s v="R1040"/>
    <x v="38"/>
    <d v="2019-07-27T00:00:00"/>
    <n v="20"/>
    <x v="0"/>
    <x v="39"/>
  </r>
  <r>
    <x v="39"/>
    <d v="2019-07-17T00:00:00"/>
    <s v="R1035"/>
    <x v="39"/>
    <d v="2019-07-22T00:00:00"/>
    <n v="7"/>
    <x v="12"/>
    <x v="40"/>
  </r>
  <r>
    <x v="40"/>
    <d v="2019-07-18T00:00:00"/>
    <s v="R1048"/>
    <x v="40"/>
    <d v="2019-07-23T00:00:00"/>
    <n v="14"/>
    <x v="0"/>
    <x v="41"/>
  </r>
  <r>
    <x v="41"/>
    <d v="2019-07-18T00:00:00"/>
    <s v="R1046"/>
    <x v="41"/>
    <d v="2019-07-18T00:00:00"/>
    <n v="18"/>
    <x v="7"/>
    <x v="42"/>
  </r>
  <r>
    <x v="42"/>
    <d v="2019-07-18T00:00:00"/>
    <s v="R1049"/>
    <x v="42"/>
    <d v="2019-07-28T00:00:00"/>
    <n v="8"/>
    <x v="4"/>
    <x v="43"/>
  </r>
  <r>
    <x v="43"/>
    <d v="2019-07-18T00:00:00"/>
    <s v="R1042"/>
    <x v="43"/>
    <d v="2019-07-25T00:00:00"/>
    <n v="10"/>
    <x v="18"/>
    <x v="44"/>
  </r>
  <r>
    <x v="44"/>
    <d v="2019-07-18T00:00:00"/>
    <s v="R1043"/>
    <x v="44"/>
    <d v="2019-07-27T00:00:00"/>
    <n v="19"/>
    <x v="8"/>
    <x v="45"/>
  </r>
  <r>
    <x v="45"/>
    <d v="2019-07-18T00:00:00"/>
    <s v="R1044"/>
    <x v="45"/>
    <d v="2019-07-24T00:00:00"/>
    <n v="18"/>
    <x v="6"/>
    <x v="46"/>
  </r>
  <r>
    <x v="46"/>
    <d v="2019-07-18T00:00:00"/>
    <s v="R1047"/>
    <x v="46"/>
    <d v="2019-07-19T00:00:00"/>
    <n v="23"/>
    <x v="15"/>
    <x v="47"/>
  </r>
  <r>
    <x v="47"/>
    <d v="2019-07-18T00:00:00"/>
    <s v="R1045"/>
    <x v="47"/>
    <d v="2019-07-21T00:00:00"/>
    <n v="8"/>
    <x v="6"/>
    <x v="48"/>
  </r>
  <r>
    <x v="32"/>
    <d v="2019-07-19T00:00:00"/>
    <s v="R1050"/>
    <x v="48"/>
    <d v="2019-07-28T00:00:00"/>
    <n v="19"/>
    <x v="13"/>
    <x v="49"/>
  </r>
  <r>
    <x v="48"/>
    <d v="2019-07-19T00:00:00"/>
    <s v="R1054"/>
    <x v="49"/>
    <d v="2019-07-23T00:00:00"/>
    <n v="12"/>
    <x v="3"/>
    <x v="50"/>
  </r>
  <r>
    <x v="49"/>
    <d v="2019-07-19T00:00:00"/>
    <s v="R1051"/>
    <x v="50"/>
    <d v="2019-07-19T00:00:00"/>
    <n v="24"/>
    <x v="19"/>
    <x v="51"/>
  </r>
  <r>
    <x v="50"/>
    <d v="2019-07-19T00:00:00"/>
    <s v="R1055"/>
    <x v="51"/>
    <d v="2019-07-23T00:00:00"/>
    <n v="16"/>
    <x v="10"/>
    <x v="52"/>
  </r>
  <r>
    <x v="51"/>
    <d v="2019-07-19T00:00:00"/>
    <s v="R1052"/>
    <x v="52"/>
    <d v="2019-07-28T00:00:00"/>
    <n v="21"/>
    <x v="18"/>
    <x v="53"/>
  </r>
  <r>
    <x v="52"/>
    <d v="2019-07-19T00:00:00"/>
    <s v="R1053"/>
    <x v="53"/>
    <d v="2019-07-28T00:00:00"/>
    <n v="7"/>
    <x v="15"/>
    <x v="54"/>
  </r>
  <r>
    <x v="53"/>
    <d v="2019-07-20T00:00:00"/>
    <s v="R1059"/>
    <x v="54"/>
    <d v="2019-07-30T00:00:00"/>
    <n v="13"/>
    <x v="0"/>
    <x v="55"/>
  </r>
  <r>
    <x v="54"/>
    <d v="2019-07-20T00:00:00"/>
    <s v="R1057"/>
    <x v="55"/>
    <d v="2019-07-30T00:00:00"/>
    <n v="14"/>
    <x v="17"/>
    <x v="56"/>
  </r>
  <r>
    <x v="55"/>
    <d v="2019-07-20T00:00:00"/>
    <s v="R1056"/>
    <x v="56"/>
    <d v="2019-07-20T00:00:00"/>
    <n v="17"/>
    <x v="16"/>
    <x v="57"/>
  </r>
  <r>
    <x v="56"/>
    <d v="2019-07-20T00:00:00"/>
    <s v="R1058"/>
    <x v="57"/>
    <d v="2019-07-24T00:00:00"/>
    <n v="7"/>
    <x v="3"/>
    <x v="58"/>
  </r>
  <r>
    <x v="57"/>
    <d v="2019-07-20T00:00:00"/>
    <s v="R1060"/>
    <x v="58"/>
    <d v="2019-07-29T00:00:00"/>
    <n v="22"/>
    <x v="16"/>
    <x v="59"/>
  </r>
  <r>
    <x v="58"/>
    <d v="2019-07-21T00:00:00"/>
    <s v="R1066"/>
    <x v="59"/>
    <d v="2019-07-26T00:00:00"/>
    <n v="16"/>
    <x v="8"/>
    <x v="60"/>
  </r>
  <r>
    <x v="59"/>
    <d v="2019-07-21T00:00:00"/>
    <s v="R1061"/>
    <x v="60"/>
    <d v="2019-07-26T00:00:00"/>
    <n v="17"/>
    <x v="8"/>
    <x v="20"/>
  </r>
  <r>
    <x v="60"/>
    <d v="2019-07-21T00:00:00"/>
    <s v="R1062"/>
    <x v="61"/>
    <d v="2019-07-27T00:00:00"/>
    <n v="17"/>
    <x v="9"/>
    <x v="61"/>
  </r>
  <r>
    <x v="61"/>
    <d v="2019-07-21T00:00:00"/>
    <s v="R1065"/>
    <x v="62"/>
    <d v="2019-07-26T00:00:00"/>
    <n v="23"/>
    <x v="1"/>
    <x v="62"/>
  </r>
  <r>
    <x v="0"/>
    <d v="2019-07-21T00:00:00"/>
    <s v="R1064"/>
    <x v="63"/>
    <d v="2019-07-24T00:00:00"/>
    <n v="14"/>
    <x v="7"/>
    <x v="63"/>
  </r>
  <r>
    <x v="62"/>
    <d v="2019-07-21T00:00:00"/>
    <s v="R1063"/>
    <x v="64"/>
    <d v="2019-07-23T00:00:00"/>
    <n v="16"/>
    <x v="12"/>
    <x v="64"/>
  </r>
  <r>
    <x v="63"/>
    <d v="2019-07-22T00:00:00"/>
    <s v="R1068"/>
    <x v="65"/>
    <d v="2019-07-23T00:00:00"/>
    <n v="20"/>
    <x v="7"/>
    <x v="65"/>
  </r>
  <r>
    <x v="64"/>
    <d v="2019-07-22T00:00:00"/>
    <s v="R1067"/>
    <x v="66"/>
    <d v="2019-07-27T00:00:00"/>
    <n v="17"/>
    <x v="13"/>
    <x v="66"/>
  </r>
  <r>
    <x v="65"/>
    <d v="2019-07-22T00:00:00"/>
    <s v="R1069"/>
    <x v="67"/>
    <d v="2019-07-28T00:00:00"/>
    <n v="9"/>
    <x v="17"/>
    <x v="67"/>
  </r>
  <r>
    <x v="66"/>
    <d v="2019-07-22T00:00:00"/>
    <s v="R1072"/>
    <x v="68"/>
    <d v="2019-07-29T00:00:00"/>
    <n v="20"/>
    <x v="5"/>
    <x v="68"/>
  </r>
  <r>
    <x v="67"/>
    <d v="2019-07-22T00:00:00"/>
    <s v="R1074"/>
    <x v="69"/>
    <d v="2019-07-25T00:00:00"/>
    <n v="14"/>
    <x v="19"/>
    <x v="69"/>
  </r>
  <r>
    <x v="68"/>
    <d v="2019-07-22T00:00:00"/>
    <s v="R1079"/>
    <x v="70"/>
    <d v="2019-07-23T00:00:00"/>
    <n v="19"/>
    <x v="4"/>
    <x v="70"/>
  </r>
  <r>
    <x v="69"/>
    <d v="2019-07-22T00:00:00"/>
    <s v="R1070"/>
    <x v="71"/>
    <d v="2019-07-27T00:00:00"/>
    <n v="15"/>
    <x v="7"/>
    <x v="71"/>
  </r>
  <r>
    <x v="69"/>
    <d v="2019-07-22T00:00:00"/>
    <s v="R1071"/>
    <x v="72"/>
    <d v="2019-07-25T00:00:00"/>
    <n v="11"/>
    <x v="6"/>
    <x v="72"/>
  </r>
  <r>
    <x v="70"/>
    <d v="2019-07-22T00:00:00"/>
    <s v="R1075"/>
    <x v="73"/>
    <d v="2019-07-24T00:00:00"/>
    <n v="15"/>
    <x v="11"/>
    <x v="73"/>
  </r>
  <r>
    <x v="71"/>
    <d v="2019-07-22T00:00:00"/>
    <s v="R1081"/>
    <x v="74"/>
    <d v="2019-07-28T00:00:00"/>
    <n v="7"/>
    <x v="16"/>
    <x v="74"/>
  </r>
  <r>
    <x v="28"/>
    <d v="2019-07-22T00:00:00"/>
    <s v="R1077"/>
    <x v="75"/>
    <d v="2019-07-23T00:00:00"/>
    <n v="19"/>
    <x v="6"/>
    <x v="75"/>
  </r>
  <r>
    <x v="61"/>
    <d v="2019-07-22T00:00:00"/>
    <s v="R1078"/>
    <x v="76"/>
    <d v="2019-07-30T00:00:00"/>
    <n v="9"/>
    <x v="6"/>
    <x v="76"/>
  </r>
  <r>
    <x v="72"/>
    <d v="2019-07-22T00:00:00"/>
    <s v="R1080"/>
    <x v="77"/>
    <d v="2019-07-24T00:00:00"/>
    <n v="18"/>
    <x v="12"/>
    <x v="77"/>
  </r>
  <r>
    <x v="73"/>
    <d v="2019-07-22T00:00:00"/>
    <s v="R1076"/>
    <x v="78"/>
    <d v="2019-07-31T00:00:00"/>
    <n v="18"/>
    <x v="18"/>
    <x v="78"/>
  </r>
  <r>
    <x v="74"/>
    <d v="2019-07-22T00:00:00"/>
    <s v="R1073"/>
    <x v="79"/>
    <d v="2019-07-23T00:00:00"/>
    <n v="13"/>
    <x v="11"/>
    <x v="79"/>
  </r>
  <r>
    <x v="75"/>
    <d v="2019-07-23T00:00:00"/>
    <s v="R1086"/>
    <x v="80"/>
    <d v="2019-07-25T00:00:00"/>
    <n v="22"/>
    <x v="1"/>
    <x v="80"/>
  </r>
  <r>
    <x v="76"/>
    <d v="2019-07-23T00:00:00"/>
    <s v="R1082"/>
    <x v="81"/>
    <d v="2019-07-29T00:00:00"/>
    <n v="19"/>
    <x v="18"/>
    <x v="81"/>
  </r>
  <r>
    <x v="77"/>
    <d v="2019-07-23T00:00:00"/>
    <s v="R1083"/>
    <x v="82"/>
    <d v="2019-08-01T00:00:00"/>
    <n v="16"/>
    <x v="2"/>
    <x v="82"/>
  </r>
  <r>
    <x v="78"/>
    <d v="2019-07-23T00:00:00"/>
    <s v="R1084"/>
    <x v="83"/>
    <d v="2019-07-26T00:00:00"/>
    <n v="21"/>
    <x v="2"/>
    <x v="83"/>
  </r>
  <r>
    <x v="79"/>
    <d v="2019-07-23T00:00:00"/>
    <s v="R1085"/>
    <x v="84"/>
    <d v="2019-07-24T00:00:00"/>
    <n v="9"/>
    <x v="8"/>
    <x v="84"/>
  </r>
  <r>
    <x v="80"/>
    <d v="2019-07-24T00:00:00"/>
    <s v="R1088"/>
    <x v="85"/>
    <d v="2019-08-01T00:00:00"/>
    <n v="9"/>
    <x v="17"/>
    <x v="85"/>
  </r>
  <r>
    <x v="34"/>
    <d v="2019-07-24T00:00:00"/>
    <s v="R1090"/>
    <x v="86"/>
    <d v="2019-07-27T00:00:00"/>
    <n v="16"/>
    <x v="4"/>
    <x v="86"/>
  </r>
  <r>
    <x v="81"/>
    <d v="2019-07-24T00:00:00"/>
    <s v="R1091"/>
    <x v="87"/>
    <d v="2019-08-02T00:00:00"/>
    <n v="10"/>
    <x v="15"/>
    <x v="87"/>
  </r>
  <r>
    <x v="82"/>
    <d v="2019-07-24T00:00:00"/>
    <s v="R1089"/>
    <x v="38"/>
    <d v="2019-07-31T00:00:00"/>
    <n v="7"/>
    <x v="15"/>
    <x v="88"/>
  </r>
  <r>
    <x v="83"/>
    <d v="2019-07-24T00:00:00"/>
    <s v="R1087"/>
    <x v="88"/>
    <d v="2019-07-31T00:00:00"/>
    <n v="11"/>
    <x v="1"/>
    <x v="89"/>
  </r>
  <r>
    <x v="84"/>
    <d v="2019-07-25T00:00:00"/>
    <s v="R1092"/>
    <x v="89"/>
    <d v="2019-07-31T00:00:00"/>
    <n v="23"/>
    <x v="7"/>
    <x v="90"/>
  </r>
  <r>
    <x v="85"/>
    <d v="2019-07-25T00:00:00"/>
    <s v="R1093"/>
    <x v="90"/>
    <d v="2019-08-03T00:00:00"/>
    <n v="21"/>
    <x v="4"/>
    <x v="91"/>
  </r>
  <r>
    <x v="86"/>
    <d v="2019-07-25T00:00:00"/>
    <s v="R1094"/>
    <x v="91"/>
    <d v="2019-08-01T00:00:00"/>
    <n v="12"/>
    <x v="15"/>
    <x v="92"/>
  </r>
  <r>
    <x v="87"/>
    <d v="2019-07-26T00:00:00"/>
    <s v="R1098"/>
    <x v="92"/>
    <d v="2019-07-29T00:00:00"/>
    <n v="8"/>
    <x v="12"/>
    <x v="93"/>
  </r>
  <r>
    <x v="68"/>
    <d v="2019-07-26T00:00:00"/>
    <s v="R1099"/>
    <x v="93"/>
    <d v="2019-08-01T00:00:00"/>
    <n v="23"/>
    <x v="15"/>
    <x v="94"/>
  </r>
  <r>
    <x v="49"/>
    <d v="2019-07-26T00:00:00"/>
    <s v="R1095"/>
    <x v="94"/>
    <d v="2019-08-03T00:00:00"/>
    <n v="9"/>
    <x v="9"/>
    <x v="95"/>
  </r>
  <r>
    <x v="88"/>
    <d v="2019-07-26T00:00:00"/>
    <s v="R1096"/>
    <x v="95"/>
    <d v="2019-07-30T00:00:00"/>
    <n v="19"/>
    <x v="0"/>
    <x v="96"/>
  </r>
  <r>
    <x v="89"/>
    <d v="2019-07-26T00:00:00"/>
    <s v="R1097"/>
    <x v="96"/>
    <d v="2019-07-27T00:00:00"/>
    <n v="7"/>
    <x v="14"/>
    <x v="97"/>
  </r>
  <r>
    <x v="90"/>
    <d v="2019-07-27T00:00:00"/>
    <s v="R1108"/>
    <x v="97"/>
    <d v="2019-08-02T00:00:00"/>
    <n v="16"/>
    <x v="19"/>
    <x v="98"/>
  </r>
  <r>
    <x v="91"/>
    <d v="2019-07-27T00:00:00"/>
    <s v="R1111"/>
    <x v="98"/>
    <d v="2019-07-30T00:00:00"/>
    <n v="14"/>
    <x v="7"/>
    <x v="99"/>
  </r>
  <r>
    <x v="92"/>
    <d v="2019-07-27T00:00:00"/>
    <s v="R1100"/>
    <x v="99"/>
    <d v="2019-07-28T00:00:00"/>
    <n v="14"/>
    <x v="11"/>
    <x v="100"/>
  </r>
  <r>
    <x v="93"/>
    <d v="2019-07-27T00:00:00"/>
    <s v="R1103"/>
    <x v="100"/>
    <d v="2019-07-27T00:00:00"/>
    <n v="15"/>
    <x v="14"/>
    <x v="101"/>
  </r>
  <r>
    <x v="94"/>
    <d v="2019-07-27T00:00:00"/>
    <s v="R1102"/>
    <x v="101"/>
    <d v="2019-07-27T00:00:00"/>
    <n v="22"/>
    <x v="18"/>
    <x v="102"/>
  </r>
  <r>
    <x v="95"/>
    <d v="2019-07-27T00:00:00"/>
    <s v="R1101"/>
    <x v="102"/>
    <d v="2019-08-02T00:00:00"/>
    <n v="10"/>
    <x v="3"/>
    <x v="103"/>
  </r>
  <r>
    <x v="96"/>
    <d v="2019-07-27T00:00:00"/>
    <s v="R1112"/>
    <x v="103"/>
    <d v="2019-07-27T00:00:00"/>
    <n v="24"/>
    <x v="1"/>
    <x v="104"/>
  </r>
  <r>
    <x v="97"/>
    <d v="2019-07-27T00:00:00"/>
    <s v="R1107"/>
    <x v="104"/>
    <d v="2019-08-03T00:00:00"/>
    <n v="8"/>
    <x v="11"/>
    <x v="105"/>
  </r>
  <r>
    <x v="14"/>
    <d v="2019-07-27T00:00:00"/>
    <s v="R1104"/>
    <x v="105"/>
    <d v="2019-08-06T00:00:00"/>
    <n v="19"/>
    <x v="12"/>
    <x v="106"/>
  </r>
  <r>
    <x v="14"/>
    <d v="2019-07-27T00:00:00"/>
    <s v="R1105"/>
    <x v="106"/>
    <d v="2019-07-31T00:00:00"/>
    <n v="19"/>
    <x v="16"/>
    <x v="107"/>
  </r>
  <r>
    <x v="98"/>
    <d v="2019-07-27T00:00:00"/>
    <s v="R1106"/>
    <x v="107"/>
    <d v="2019-07-30T00:00:00"/>
    <n v="12"/>
    <x v="7"/>
    <x v="108"/>
  </r>
  <r>
    <x v="99"/>
    <d v="2019-07-27T00:00:00"/>
    <s v="R1109"/>
    <x v="108"/>
    <d v="2019-07-30T00:00:00"/>
    <n v="7"/>
    <x v="2"/>
    <x v="109"/>
  </r>
  <r>
    <x v="100"/>
    <d v="2019-07-27T00:00:00"/>
    <s v="R1110"/>
    <x v="109"/>
    <d v="2019-08-06T00:00:00"/>
    <n v="12"/>
    <x v="8"/>
    <x v="110"/>
  </r>
  <r>
    <x v="101"/>
    <d v="2019-07-28T00:00:00"/>
    <s v="R1117"/>
    <x v="110"/>
    <d v="2019-08-03T00:00:00"/>
    <n v="7"/>
    <x v="16"/>
    <x v="111"/>
  </r>
  <r>
    <x v="5"/>
    <d v="2019-07-28T00:00:00"/>
    <s v="R1119"/>
    <x v="111"/>
    <d v="2019-07-30T00:00:00"/>
    <n v="11"/>
    <x v="11"/>
    <x v="112"/>
  </r>
  <r>
    <x v="102"/>
    <d v="2019-07-28T00:00:00"/>
    <s v="R1116"/>
    <x v="112"/>
    <d v="2019-07-29T00:00:00"/>
    <n v="17"/>
    <x v="15"/>
    <x v="113"/>
  </r>
  <r>
    <x v="103"/>
    <d v="2019-07-28T00:00:00"/>
    <s v="R1118"/>
    <x v="113"/>
    <d v="2019-08-03T00:00:00"/>
    <n v="18"/>
    <x v="12"/>
    <x v="114"/>
  </r>
  <r>
    <x v="104"/>
    <d v="2019-07-28T00:00:00"/>
    <s v="R1120"/>
    <x v="114"/>
    <d v="2019-08-05T00:00:00"/>
    <n v="11"/>
    <x v="6"/>
    <x v="115"/>
  </r>
  <r>
    <x v="105"/>
    <d v="2019-07-28T00:00:00"/>
    <s v="R1114"/>
    <x v="115"/>
    <d v="2019-08-04T00:00:00"/>
    <n v="7"/>
    <x v="1"/>
    <x v="116"/>
  </r>
  <r>
    <x v="106"/>
    <d v="2019-07-28T00:00:00"/>
    <s v="R1113"/>
    <x v="116"/>
    <d v="2019-08-02T00:00:00"/>
    <n v="20"/>
    <x v="11"/>
    <x v="117"/>
  </r>
  <r>
    <x v="107"/>
    <d v="2019-07-28T00:00:00"/>
    <s v="R1115"/>
    <x v="117"/>
    <d v="2019-07-29T00:00:00"/>
    <n v="24"/>
    <x v="10"/>
    <x v="118"/>
  </r>
  <r>
    <x v="108"/>
    <d v="2019-07-29T00:00:00"/>
    <s v="R1125"/>
    <x v="118"/>
    <d v="2019-08-08T00:00:00"/>
    <n v="13"/>
    <x v="8"/>
    <x v="119"/>
  </r>
  <r>
    <x v="109"/>
    <d v="2019-07-29T00:00:00"/>
    <s v="R1122"/>
    <x v="119"/>
    <d v="2019-08-08T00:00:00"/>
    <n v="23"/>
    <x v="8"/>
    <x v="120"/>
  </r>
  <r>
    <x v="110"/>
    <d v="2019-07-29T00:00:00"/>
    <s v="R1121"/>
    <x v="120"/>
    <d v="2019-07-29T00:00:00"/>
    <n v="11"/>
    <x v="3"/>
    <x v="121"/>
  </r>
  <r>
    <x v="111"/>
    <d v="2019-07-29T00:00:00"/>
    <s v="R1124"/>
    <x v="121"/>
    <d v="2019-08-07T00:00:00"/>
    <n v="10"/>
    <x v="5"/>
    <x v="122"/>
  </r>
  <r>
    <x v="112"/>
    <d v="2019-07-29T00:00:00"/>
    <s v="R1123"/>
    <x v="122"/>
    <d v="2019-08-02T00:00:00"/>
    <n v="11"/>
    <x v="1"/>
    <x v="123"/>
  </r>
  <r>
    <x v="113"/>
    <d v="2019-07-30T00:00:00"/>
    <s v="R1128"/>
    <x v="123"/>
    <d v="2019-08-01T00:00:00"/>
    <n v="7"/>
    <x v="15"/>
    <x v="124"/>
  </r>
  <r>
    <x v="114"/>
    <d v="2019-07-30T00:00:00"/>
    <s v="R1132"/>
    <x v="124"/>
    <d v="2019-08-06T00:00:00"/>
    <n v="16"/>
    <x v="11"/>
    <x v="125"/>
  </r>
  <r>
    <x v="115"/>
    <d v="2019-07-30T00:00:00"/>
    <s v="R1131"/>
    <x v="125"/>
    <d v="2019-08-01T00:00:00"/>
    <n v="7"/>
    <x v="7"/>
    <x v="126"/>
  </r>
  <r>
    <x v="116"/>
    <d v="2019-07-30T00:00:00"/>
    <s v="R1127"/>
    <x v="126"/>
    <d v="2019-08-01T00:00:00"/>
    <n v="12"/>
    <x v="0"/>
    <x v="127"/>
  </r>
  <r>
    <x v="117"/>
    <d v="2019-07-30T00:00:00"/>
    <s v="R1129"/>
    <x v="127"/>
    <d v="2019-08-05T00:00:00"/>
    <n v="8"/>
    <x v="11"/>
    <x v="128"/>
  </r>
  <r>
    <x v="118"/>
    <d v="2019-07-30T00:00:00"/>
    <s v="R1133"/>
    <x v="128"/>
    <d v="2019-07-31T00:00:00"/>
    <n v="24"/>
    <x v="15"/>
    <x v="129"/>
  </r>
  <r>
    <x v="119"/>
    <d v="2019-07-30T00:00:00"/>
    <s v="R1130"/>
    <x v="129"/>
    <d v="2019-08-01T00:00:00"/>
    <n v="21"/>
    <x v="2"/>
    <x v="130"/>
  </r>
  <r>
    <x v="120"/>
    <d v="2019-07-30T00:00:00"/>
    <s v="R1126"/>
    <x v="130"/>
    <d v="2019-08-03T00:00:00"/>
    <n v="22"/>
    <x v="0"/>
    <x v="131"/>
  </r>
  <r>
    <x v="121"/>
    <d v="2019-07-31T00:00:00"/>
    <s v="R1135"/>
    <x v="131"/>
    <d v="2019-08-08T00:00:00"/>
    <n v="12"/>
    <x v="6"/>
    <x v="132"/>
  </r>
  <r>
    <x v="122"/>
    <d v="2019-07-31T00:00:00"/>
    <s v="R1137"/>
    <x v="132"/>
    <d v="2019-08-04T00:00:00"/>
    <n v="18"/>
    <x v="17"/>
    <x v="133"/>
  </r>
  <r>
    <x v="123"/>
    <d v="2019-07-31T00:00:00"/>
    <s v="R1134"/>
    <x v="133"/>
    <d v="2019-08-03T00:00:00"/>
    <n v="21"/>
    <x v="2"/>
    <x v="134"/>
  </r>
  <r>
    <x v="124"/>
    <d v="2019-07-31T00:00:00"/>
    <s v="R1136"/>
    <x v="134"/>
    <d v="2019-08-09T00:00:00"/>
    <n v="12"/>
    <x v="1"/>
    <x v="135"/>
  </r>
  <r>
    <x v="125"/>
    <d v="2019-07-31T00:00:00"/>
    <s v="R1138"/>
    <x v="135"/>
    <d v="2019-08-08T00:00:00"/>
    <n v="10"/>
    <x v="9"/>
    <x v="136"/>
  </r>
  <r>
    <x v="126"/>
    <d v="2019-08-01T00:00:00"/>
    <s v="R1142"/>
    <x v="136"/>
    <d v="2019-08-07T00:00:00"/>
    <n v="24"/>
    <x v="17"/>
    <x v="137"/>
  </r>
  <r>
    <x v="127"/>
    <d v="2019-08-01T00:00:00"/>
    <s v="R1139"/>
    <x v="137"/>
    <d v="2019-08-11T00:00:00"/>
    <n v="9"/>
    <x v="0"/>
    <x v="138"/>
  </r>
  <r>
    <x v="128"/>
    <d v="2019-08-01T00:00:00"/>
    <s v="R1140"/>
    <x v="138"/>
    <d v="2019-08-11T00:00:00"/>
    <n v="12"/>
    <x v="18"/>
    <x v="139"/>
  </r>
  <r>
    <x v="129"/>
    <d v="2019-08-01T00:00:00"/>
    <s v="R1144"/>
    <x v="139"/>
    <d v="2019-08-01T00:00:00"/>
    <n v="12"/>
    <x v="8"/>
    <x v="140"/>
  </r>
  <r>
    <x v="130"/>
    <d v="2019-08-01T00:00:00"/>
    <s v="R1141"/>
    <x v="140"/>
    <d v="2019-08-03T00:00:00"/>
    <n v="23"/>
    <x v="15"/>
    <x v="141"/>
  </r>
  <r>
    <x v="131"/>
    <d v="2019-08-01T00:00:00"/>
    <s v="R1143"/>
    <x v="141"/>
    <d v="2019-08-08T00:00:00"/>
    <n v="7"/>
    <x v="1"/>
    <x v="142"/>
  </r>
  <r>
    <x v="132"/>
    <d v="2019-08-02T00:00:00"/>
    <s v="R1146"/>
    <x v="142"/>
    <d v="2019-08-10T00:00:00"/>
    <n v="10"/>
    <x v="14"/>
    <x v="143"/>
  </r>
  <r>
    <x v="133"/>
    <d v="2019-08-02T00:00:00"/>
    <s v="R1145"/>
    <x v="143"/>
    <d v="2019-08-09T00:00:00"/>
    <n v="16"/>
    <x v="12"/>
    <x v="144"/>
  </r>
  <r>
    <x v="134"/>
    <d v="2019-08-02T00:00:00"/>
    <s v="R1147"/>
    <x v="144"/>
    <d v="2019-08-05T00:00:00"/>
    <n v="10"/>
    <x v="16"/>
    <x v="145"/>
  </r>
  <r>
    <x v="135"/>
    <d v="2019-08-02T00:00:00"/>
    <s v="R1149"/>
    <x v="145"/>
    <d v="2019-08-05T00:00:00"/>
    <n v="12"/>
    <x v="3"/>
    <x v="146"/>
  </r>
  <r>
    <x v="136"/>
    <d v="2019-08-02T00:00:00"/>
    <s v="R1148"/>
    <x v="146"/>
    <d v="2019-08-12T00:00:00"/>
    <n v="16"/>
    <x v="0"/>
    <x v="147"/>
  </r>
  <r>
    <x v="24"/>
    <d v="2019-08-02T00:00:00"/>
    <s v="R1150"/>
    <x v="147"/>
    <d v="2019-08-02T00:00:00"/>
    <n v="7"/>
    <x v="14"/>
    <x v="148"/>
  </r>
  <r>
    <x v="137"/>
    <d v="2019-08-03T00:00:00"/>
    <s v="R1158"/>
    <x v="148"/>
    <d v="2019-08-08T00:00:00"/>
    <n v="16"/>
    <x v="19"/>
    <x v="149"/>
  </r>
  <r>
    <x v="138"/>
    <d v="2019-08-03T00:00:00"/>
    <s v="R1164"/>
    <x v="149"/>
    <d v="2019-08-07T00:00:00"/>
    <n v="16"/>
    <x v="15"/>
    <x v="150"/>
  </r>
  <r>
    <x v="139"/>
    <d v="2019-08-03T00:00:00"/>
    <s v="R1152"/>
    <x v="150"/>
    <d v="2019-08-04T00:00:00"/>
    <n v="24"/>
    <x v="7"/>
    <x v="151"/>
  </r>
  <r>
    <x v="140"/>
    <d v="2019-08-03T00:00:00"/>
    <s v="R1162"/>
    <x v="151"/>
    <d v="2019-08-13T00:00:00"/>
    <n v="23"/>
    <x v="12"/>
    <x v="152"/>
  </r>
  <r>
    <x v="141"/>
    <d v="2019-08-03T00:00:00"/>
    <s v="R1151"/>
    <x v="152"/>
    <d v="2019-08-13T00:00:00"/>
    <n v="14"/>
    <x v="13"/>
    <x v="153"/>
  </r>
  <r>
    <x v="65"/>
    <d v="2019-08-03T00:00:00"/>
    <s v="R1153"/>
    <x v="153"/>
    <d v="2019-08-04T00:00:00"/>
    <n v="10"/>
    <x v="9"/>
    <x v="154"/>
  </r>
  <r>
    <x v="68"/>
    <d v="2019-08-03T00:00:00"/>
    <s v="R1160"/>
    <x v="154"/>
    <d v="2019-08-06T00:00:00"/>
    <n v="18"/>
    <x v="10"/>
    <x v="155"/>
  </r>
  <r>
    <x v="91"/>
    <d v="2019-08-03T00:00:00"/>
    <s v="R1161"/>
    <x v="155"/>
    <d v="2019-08-08T00:00:00"/>
    <n v="8"/>
    <x v="18"/>
    <x v="156"/>
  </r>
  <r>
    <x v="142"/>
    <d v="2019-08-03T00:00:00"/>
    <s v="R1157"/>
    <x v="156"/>
    <d v="2019-08-04T00:00:00"/>
    <n v="24"/>
    <x v="14"/>
    <x v="157"/>
  </r>
  <r>
    <x v="143"/>
    <d v="2019-08-03T00:00:00"/>
    <s v="R1154"/>
    <x v="157"/>
    <d v="2019-08-06T00:00:00"/>
    <n v="19"/>
    <x v="1"/>
    <x v="158"/>
  </r>
  <r>
    <x v="144"/>
    <d v="2019-08-03T00:00:00"/>
    <s v="R1159"/>
    <x v="158"/>
    <d v="2019-08-08T00:00:00"/>
    <n v="19"/>
    <x v="18"/>
    <x v="159"/>
  </r>
  <r>
    <x v="145"/>
    <d v="2019-08-03T00:00:00"/>
    <s v="R1155"/>
    <x v="159"/>
    <d v="2019-08-04T00:00:00"/>
    <n v="22"/>
    <x v="11"/>
    <x v="160"/>
  </r>
  <r>
    <x v="145"/>
    <d v="2019-08-03T00:00:00"/>
    <s v="R1156"/>
    <x v="160"/>
    <d v="2019-08-10T00:00:00"/>
    <n v="19"/>
    <x v="14"/>
    <x v="161"/>
  </r>
  <r>
    <x v="146"/>
    <d v="2019-08-03T00:00:00"/>
    <s v="R1163"/>
    <x v="161"/>
    <d v="2019-08-05T00:00:00"/>
    <n v="23"/>
    <x v="17"/>
    <x v="162"/>
  </r>
  <r>
    <x v="147"/>
    <d v="2019-08-04T00:00:00"/>
    <s v="R1165"/>
    <x v="162"/>
    <d v="2019-08-12T00:00:00"/>
    <n v="19"/>
    <x v="4"/>
    <x v="163"/>
  </r>
  <r>
    <x v="148"/>
    <d v="2019-08-04T00:00:00"/>
    <s v="R1168"/>
    <x v="163"/>
    <d v="2019-08-10T00:00:00"/>
    <n v="12"/>
    <x v="12"/>
    <x v="164"/>
  </r>
  <r>
    <x v="148"/>
    <d v="2019-08-04T00:00:00"/>
    <s v="R1169"/>
    <x v="164"/>
    <d v="2019-08-06T00:00:00"/>
    <n v="7"/>
    <x v="17"/>
    <x v="165"/>
  </r>
  <r>
    <x v="4"/>
    <d v="2019-08-04T00:00:00"/>
    <s v="R1171"/>
    <x v="165"/>
    <d v="2019-08-09T00:00:00"/>
    <n v="10"/>
    <x v="18"/>
    <x v="166"/>
  </r>
  <r>
    <x v="149"/>
    <d v="2019-08-04T00:00:00"/>
    <s v="R1167"/>
    <x v="166"/>
    <d v="2019-08-09T00:00:00"/>
    <n v="21"/>
    <x v="11"/>
    <x v="167"/>
  </r>
  <r>
    <x v="150"/>
    <d v="2019-08-04T00:00:00"/>
    <s v="R1166"/>
    <x v="167"/>
    <d v="2019-08-11T00:00:00"/>
    <n v="13"/>
    <x v="18"/>
    <x v="168"/>
  </r>
  <r>
    <x v="151"/>
    <d v="2019-08-04T00:00:00"/>
    <s v="R1170"/>
    <x v="168"/>
    <d v="2019-08-13T00:00:00"/>
    <n v="12"/>
    <x v="13"/>
    <x v="169"/>
  </r>
  <r>
    <x v="152"/>
    <d v="2019-08-05T00:00:00"/>
    <s v="R1174"/>
    <x v="169"/>
    <d v="2019-08-12T00:00:00"/>
    <n v="10"/>
    <x v="6"/>
    <x v="170"/>
  </r>
  <r>
    <x v="21"/>
    <d v="2019-08-05T00:00:00"/>
    <s v="R1172"/>
    <x v="170"/>
    <d v="2019-08-14T00:00:00"/>
    <n v="16"/>
    <x v="0"/>
    <x v="171"/>
  </r>
  <r>
    <x v="153"/>
    <d v="2019-08-05T00:00:00"/>
    <s v="R1180"/>
    <x v="171"/>
    <d v="2019-08-08T00:00:00"/>
    <n v="10"/>
    <x v="6"/>
    <x v="172"/>
  </r>
  <r>
    <x v="154"/>
    <d v="2019-08-05T00:00:00"/>
    <s v="R1173"/>
    <x v="172"/>
    <d v="2019-08-07T00:00:00"/>
    <n v="20"/>
    <x v="17"/>
    <x v="173"/>
  </r>
  <r>
    <x v="13"/>
    <d v="2019-08-05T00:00:00"/>
    <s v="R1175"/>
    <x v="173"/>
    <d v="2019-08-12T00:00:00"/>
    <n v="12"/>
    <x v="2"/>
    <x v="174"/>
  </r>
  <r>
    <x v="13"/>
    <d v="2019-08-05T00:00:00"/>
    <s v="R1176"/>
    <x v="174"/>
    <d v="2019-08-12T00:00:00"/>
    <n v="8"/>
    <x v="8"/>
    <x v="175"/>
  </r>
  <r>
    <x v="155"/>
    <d v="2019-08-05T00:00:00"/>
    <s v="R1177"/>
    <x v="175"/>
    <d v="2019-08-14T00:00:00"/>
    <n v="19"/>
    <x v="3"/>
    <x v="176"/>
  </r>
  <r>
    <x v="156"/>
    <d v="2019-08-05T00:00:00"/>
    <s v="R1179"/>
    <x v="176"/>
    <d v="2019-08-13T00:00:00"/>
    <n v="13"/>
    <x v="10"/>
    <x v="177"/>
  </r>
  <r>
    <x v="157"/>
    <d v="2019-08-05T00:00:00"/>
    <s v="R1178"/>
    <x v="177"/>
    <d v="2019-08-05T00:00:00"/>
    <n v="14"/>
    <x v="12"/>
    <x v="178"/>
  </r>
  <r>
    <x v="158"/>
    <d v="2019-08-06T00:00:00"/>
    <s v="R1187"/>
    <x v="178"/>
    <d v="2019-08-06T00:00:00"/>
    <n v="23"/>
    <x v="3"/>
    <x v="20"/>
  </r>
  <r>
    <x v="159"/>
    <d v="2019-08-06T00:00:00"/>
    <s v="R1183"/>
    <x v="179"/>
    <d v="2019-08-16T00:00:00"/>
    <n v="7"/>
    <x v="12"/>
    <x v="179"/>
  </r>
  <r>
    <x v="160"/>
    <d v="2019-08-06T00:00:00"/>
    <s v="R1184"/>
    <x v="180"/>
    <d v="2019-08-10T00:00:00"/>
    <n v="24"/>
    <x v="13"/>
    <x v="180"/>
  </r>
  <r>
    <x v="60"/>
    <d v="2019-08-06T00:00:00"/>
    <s v="R1185"/>
    <x v="181"/>
    <d v="2019-08-11T00:00:00"/>
    <n v="17"/>
    <x v="7"/>
    <x v="181"/>
  </r>
  <r>
    <x v="161"/>
    <d v="2019-08-06T00:00:00"/>
    <s v="R1186"/>
    <x v="182"/>
    <d v="2019-08-11T00:00:00"/>
    <n v="7"/>
    <x v="9"/>
    <x v="182"/>
  </r>
  <r>
    <x v="14"/>
    <d v="2019-08-06T00:00:00"/>
    <s v="R1188"/>
    <x v="183"/>
    <d v="2019-08-06T00:00:00"/>
    <n v="16"/>
    <x v="11"/>
    <x v="183"/>
  </r>
  <r>
    <x v="162"/>
    <d v="2019-08-06T00:00:00"/>
    <s v="R1181"/>
    <x v="88"/>
    <d v="2019-08-07T00:00:00"/>
    <n v="14"/>
    <x v="12"/>
    <x v="184"/>
  </r>
  <r>
    <x v="162"/>
    <d v="2019-08-06T00:00:00"/>
    <s v="R1182"/>
    <x v="184"/>
    <d v="2019-08-14T00:00:00"/>
    <n v="16"/>
    <x v="3"/>
    <x v="185"/>
  </r>
  <r>
    <x v="121"/>
    <d v="2019-08-07T00:00:00"/>
    <s v="R1195"/>
    <x v="185"/>
    <d v="2019-08-09T00:00:00"/>
    <n v="12"/>
    <x v="0"/>
    <x v="186"/>
  </r>
  <r>
    <x v="6"/>
    <d v="2019-08-07T00:00:00"/>
    <s v="R1193"/>
    <x v="186"/>
    <d v="2019-08-12T00:00:00"/>
    <n v="16"/>
    <x v="11"/>
    <x v="187"/>
  </r>
  <r>
    <x v="163"/>
    <d v="2019-08-07T00:00:00"/>
    <s v="R1194"/>
    <x v="187"/>
    <d v="2019-08-08T00:00:00"/>
    <n v="19"/>
    <x v="11"/>
    <x v="188"/>
  </r>
  <r>
    <x v="164"/>
    <d v="2019-08-07T00:00:00"/>
    <s v="R1191"/>
    <x v="188"/>
    <d v="2019-08-16T00:00:00"/>
    <n v="11"/>
    <x v="7"/>
    <x v="189"/>
  </r>
  <r>
    <x v="165"/>
    <d v="2019-08-07T00:00:00"/>
    <s v="R1189"/>
    <x v="189"/>
    <d v="2019-08-16T00:00:00"/>
    <n v="8"/>
    <x v="18"/>
    <x v="190"/>
  </r>
  <r>
    <x v="165"/>
    <d v="2019-08-07T00:00:00"/>
    <s v="R1190"/>
    <x v="190"/>
    <d v="2019-08-16T00:00:00"/>
    <n v="8"/>
    <x v="14"/>
    <x v="191"/>
  </r>
  <r>
    <x v="166"/>
    <d v="2019-08-07T00:00:00"/>
    <s v="R1196"/>
    <x v="191"/>
    <d v="2019-08-07T00:00:00"/>
    <n v="19"/>
    <x v="13"/>
    <x v="192"/>
  </r>
  <r>
    <x v="166"/>
    <d v="2019-08-07T00:00:00"/>
    <s v="R1198"/>
    <x v="192"/>
    <d v="2019-08-13T00:00:00"/>
    <n v="18"/>
    <x v="16"/>
    <x v="193"/>
  </r>
  <r>
    <x v="61"/>
    <d v="2019-08-07T00:00:00"/>
    <s v="R1197"/>
    <x v="193"/>
    <d v="2019-08-09T00:00:00"/>
    <n v="18"/>
    <x v="6"/>
    <x v="194"/>
  </r>
  <r>
    <x v="167"/>
    <d v="2019-08-07T00:00:00"/>
    <s v="R1192"/>
    <x v="194"/>
    <d v="2019-08-13T00:00:00"/>
    <n v="22"/>
    <x v="1"/>
    <x v="195"/>
  </r>
  <r>
    <x v="168"/>
    <d v="2019-08-08T00:00:00"/>
    <s v="R1199"/>
    <x v="195"/>
    <d v="2019-08-12T00:00:00"/>
    <n v="21"/>
    <x v="19"/>
    <x v="196"/>
  </r>
  <r>
    <x v="169"/>
    <d v="2019-08-08T00:00:00"/>
    <s v="R1208"/>
    <x v="196"/>
    <d v="2019-08-14T00:00:00"/>
    <n v="14"/>
    <x v="12"/>
    <x v="197"/>
  </r>
  <r>
    <x v="84"/>
    <d v="2019-08-08T00:00:00"/>
    <s v="R1211"/>
    <x v="197"/>
    <d v="2019-08-16T00:00:00"/>
    <n v="7"/>
    <x v="19"/>
    <x v="198"/>
  </r>
  <r>
    <x v="170"/>
    <d v="2019-08-08T00:00:00"/>
    <s v="R1204"/>
    <x v="198"/>
    <d v="2019-08-14T00:00:00"/>
    <n v="15"/>
    <x v="4"/>
    <x v="199"/>
  </r>
  <r>
    <x v="171"/>
    <d v="2019-08-08T00:00:00"/>
    <s v="R1212"/>
    <x v="199"/>
    <d v="2019-08-17T00:00:00"/>
    <n v="15"/>
    <x v="7"/>
    <x v="200"/>
  </r>
  <r>
    <x v="172"/>
    <d v="2019-08-08T00:00:00"/>
    <s v="R1210"/>
    <x v="200"/>
    <d v="2019-08-11T00:00:00"/>
    <n v="11"/>
    <x v="12"/>
    <x v="201"/>
  </r>
  <r>
    <x v="173"/>
    <d v="2019-08-08T00:00:00"/>
    <s v="R1206"/>
    <x v="201"/>
    <d v="2019-08-08T00:00:00"/>
    <n v="18"/>
    <x v="13"/>
    <x v="202"/>
  </r>
  <r>
    <x v="174"/>
    <d v="2019-08-08T00:00:00"/>
    <s v="R1209"/>
    <x v="202"/>
    <d v="2019-08-17T00:00:00"/>
    <n v="19"/>
    <x v="11"/>
    <x v="203"/>
  </r>
  <r>
    <x v="175"/>
    <d v="2019-08-08T00:00:00"/>
    <s v="R1203"/>
    <x v="203"/>
    <d v="2019-08-18T00:00:00"/>
    <n v="9"/>
    <x v="17"/>
    <x v="204"/>
  </r>
  <r>
    <x v="176"/>
    <d v="2019-08-08T00:00:00"/>
    <s v="R1202"/>
    <x v="204"/>
    <d v="2019-08-12T00:00:00"/>
    <n v="8"/>
    <x v="7"/>
    <x v="205"/>
  </r>
  <r>
    <x v="177"/>
    <d v="2019-08-08T00:00:00"/>
    <s v="R1207"/>
    <x v="205"/>
    <d v="2019-08-11T00:00:00"/>
    <n v="10"/>
    <x v="16"/>
    <x v="206"/>
  </r>
  <r>
    <x v="178"/>
    <d v="2019-08-08T00:00:00"/>
    <s v="R1213"/>
    <x v="206"/>
    <d v="2019-08-11T00:00:00"/>
    <n v="7"/>
    <x v="19"/>
    <x v="207"/>
  </r>
  <r>
    <x v="179"/>
    <d v="2019-08-08T00:00:00"/>
    <s v="R1205"/>
    <x v="207"/>
    <d v="2019-08-12T00:00:00"/>
    <n v="22"/>
    <x v="16"/>
    <x v="208"/>
  </r>
  <r>
    <x v="180"/>
    <d v="2019-08-08T00:00:00"/>
    <s v="R1201"/>
    <x v="208"/>
    <d v="2019-08-16T00:00:00"/>
    <n v="12"/>
    <x v="1"/>
    <x v="209"/>
  </r>
  <r>
    <x v="181"/>
    <d v="2019-08-08T00:00:00"/>
    <s v="R1200"/>
    <x v="209"/>
    <d v="2019-08-11T00:00:00"/>
    <n v="22"/>
    <x v="16"/>
    <x v="210"/>
  </r>
  <r>
    <x v="182"/>
    <d v="2019-08-09T00:00:00"/>
    <s v="R1218"/>
    <x v="210"/>
    <d v="2019-08-13T00:00:00"/>
    <n v="21"/>
    <x v="0"/>
    <x v="211"/>
  </r>
  <r>
    <x v="183"/>
    <d v="2019-08-09T00:00:00"/>
    <s v="R1214"/>
    <x v="211"/>
    <d v="2019-08-15T00:00:00"/>
    <n v="15"/>
    <x v="6"/>
    <x v="212"/>
  </r>
  <r>
    <x v="184"/>
    <d v="2019-08-09T00:00:00"/>
    <s v="R1220"/>
    <x v="212"/>
    <d v="2019-08-11T00:00:00"/>
    <n v="11"/>
    <x v="13"/>
    <x v="213"/>
  </r>
  <r>
    <x v="185"/>
    <d v="2019-08-09T00:00:00"/>
    <s v="R1215"/>
    <x v="213"/>
    <d v="2019-08-17T00:00:00"/>
    <n v="20"/>
    <x v="19"/>
    <x v="214"/>
  </r>
  <r>
    <x v="186"/>
    <d v="2019-08-09T00:00:00"/>
    <s v="R1216"/>
    <x v="214"/>
    <d v="2019-08-10T00:00:00"/>
    <n v="14"/>
    <x v="9"/>
    <x v="215"/>
  </r>
  <r>
    <x v="187"/>
    <d v="2019-08-09T00:00:00"/>
    <s v="R1219"/>
    <x v="215"/>
    <d v="2019-08-16T00:00:00"/>
    <n v="16"/>
    <x v="14"/>
    <x v="216"/>
  </r>
  <r>
    <x v="188"/>
    <d v="2019-08-09T00:00:00"/>
    <s v="R1221"/>
    <x v="216"/>
    <d v="2019-08-11T00:00:00"/>
    <n v="16"/>
    <x v="19"/>
    <x v="217"/>
  </r>
  <r>
    <x v="189"/>
    <d v="2019-08-09T00:00:00"/>
    <s v="R1217"/>
    <x v="217"/>
    <d v="2019-08-14T00:00:00"/>
    <n v="8"/>
    <x v="5"/>
    <x v="218"/>
  </r>
  <r>
    <x v="190"/>
    <d v="2019-08-10T00:00:00"/>
    <s v="R1227"/>
    <x v="218"/>
    <d v="2019-08-16T00:00:00"/>
    <n v="24"/>
    <x v="6"/>
    <x v="219"/>
  </r>
  <r>
    <x v="191"/>
    <d v="2019-08-10T00:00:00"/>
    <s v="R1224"/>
    <x v="219"/>
    <d v="2019-08-17T00:00:00"/>
    <n v="14"/>
    <x v="9"/>
    <x v="220"/>
  </r>
  <r>
    <x v="192"/>
    <d v="2019-08-10T00:00:00"/>
    <s v="R1223"/>
    <x v="220"/>
    <d v="2019-08-17T00:00:00"/>
    <n v="13"/>
    <x v="11"/>
    <x v="221"/>
  </r>
  <r>
    <x v="193"/>
    <d v="2019-08-10T00:00:00"/>
    <s v="R1228"/>
    <x v="221"/>
    <d v="2019-08-10T00:00:00"/>
    <n v="9"/>
    <x v="17"/>
    <x v="222"/>
  </r>
  <r>
    <x v="193"/>
    <d v="2019-08-10T00:00:00"/>
    <s v="R1229"/>
    <x v="99"/>
    <d v="2019-08-10T00:00:00"/>
    <n v="7"/>
    <x v="8"/>
    <x v="223"/>
  </r>
  <r>
    <x v="85"/>
    <d v="2019-08-10T00:00:00"/>
    <s v="R1226"/>
    <x v="222"/>
    <d v="2019-08-20T00:00:00"/>
    <n v="7"/>
    <x v="15"/>
    <x v="224"/>
  </r>
  <r>
    <x v="194"/>
    <d v="2019-08-10T00:00:00"/>
    <s v="R1232"/>
    <x v="223"/>
    <d v="2019-08-12T00:00:00"/>
    <n v="9"/>
    <x v="10"/>
    <x v="225"/>
  </r>
  <r>
    <x v="115"/>
    <d v="2019-08-10T00:00:00"/>
    <s v="R1231"/>
    <x v="224"/>
    <d v="2019-08-10T00:00:00"/>
    <n v="12"/>
    <x v="7"/>
    <x v="226"/>
  </r>
  <r>
    <x v="195"/>
    <d v="2019-08-10T00:00:00"/>
    <s v="R1230"/>
    <x v="225"/>
    <d v="2019-08-14T00:00:00"/>
    <n v="9"/>
    <x v="1"/>
    <x v="227"/>
  </r>
  <r>
    <x v="12"/>
    <d v="2019-08-10T00:00:00"/>
    <s v="R1225"/>
    <x v="226"/>
    <d v="2019-08-17T00:00:00"/>
    <n v="15"/>
    <x v="19"/>
    <x v="228"/>
  </r>
  <r>
    <x v="180"/>
    <d v="2019-08-10T00:00:00"/>
    <s v="R1222"/>
    <x v="53"/>
    <d v="2019-08-16T00:00:00"/>
    <n v="20"/>
    <x v="7"/>
    <x v="229"/>
  </r>
  <r>
    <x v="196"/>
    <d v="2019-08-11T00:00:00"/>
    <s v="R1239"/>
    <x v="227"/>
    <d v="2019-08-13T00:00:00"/>
    <n v="17"/>
    <x v="15"/>
    <x v="230"/>
  </r>
  <r>
    <x v="197"/>
    <d v="2019-08-11T00:00:00"/>
    <s v="R1238"/>
    <x v="228"/>
    <d v="2019-08-18T00:00:00"/>
    <n v="15"/>
    <x v="1"/>
    <x v="231"/>
  </r>
  <r>
    <x v="198"/>
    <d v="2019-08-11T00:00:00"/>
    <s v="R1233"/>
    <x v="229"/>
    <d v="2019-08-11T00:00:00"/>
    <n v="19"/>
    <x v="13"/>
    <x v="232"/>
  </r>
  <r>
    <x v="199"/>
    <d v="2019-08-11T00:00:00"/>
    <s v="R1237"/>
    <x v="230"/>
    <d v="2019-08-11T00:00:00"/>
    <n v="16"/>
    <x v="7"/>
    <x v="233"/>
  </r>
  <r>
    <x v="200"/>
    <d v="2019-08-11T00:00:00"/>
    <s v="R1234"/>
    <x v="231"/>
    <d v="2019-08-19T00:00:00"/>
    <n v="13"/>
    <x v="1"/>
    <x v="234"/>
  </r>
  <r>
    <x v="13"/>
    <d v="2019-08-11T00:00:00"/>
    <s v="R1235"/>
    <x v="232"/>
    <d v="2019-08-12T00:00:00"/>
    <n v="9"/>
    <x v="13"/>
    <x v="235"/>
  </r>
  <r>
    <x v="201"/>
    <d v="2019-08-11T00:00:00"/>
    <s v="R1236"/>
    <x v="233"/>
    <d v="2019-08-17T00:00:00"/>
    <n v="23"/>
    <x v="10"/>
    <x v="236"/>
  </r>
  <r>
    <x v="202"/>
    <d v="2019-08-12T00:00:00"/>
    <s v="R1240"/>
    <x v="234"/>
    <d v="2019-08-17T00:00:00"/>
    <n v="11"/>
    <x v="18"/>
    <x v="237"/>
  </r>
  <r>
    <x v="203"/>
    <d v="2019-08-12T00:00:00"/>
    <s v="R1241"/>
    <x v="235"/>
    <d v="2019-08-21T00:00:00"/>
    <n v="8"/>
    <x v="12"/>
    <x v="238"/>
  </r>
  <r>
    <x v="150"/>
    <d v="2019-08-12T00:00:00"/>
    <s v="R1246"/>
    <x v="236"/>
    <d v="2019-08-19T00:00:00"/>
    <n v="9"/>
    <x v="7"/>
    <x v="239"/>
  </r>
  <r>
    <x v="173"/>
    <d v="2019-08-12T00:00:00"/>
    <s v="R1242"/>
    <x v="237"/>
    <d v="2019-08-21T00:00:00"/>
    <n v="16"/>
    <x v="10"/>
    <x v="20"/>
  </r>
  <r>
    <x v="204"/>
    <d v="2019-08-12T00:00:00"/>
    <s v="R1247"/>
    <x v="238"/>
    <d v="2019-08-17T00:00:00"/>
    <n v="14"/>
    <x v="1"/>
    <x v="240"/>
  </r>
  <r>
    <x v="200"/>
    <d v="2019-08-12T00:00:00"/>
    <s v="R1248"/>
    <x v="239"/>
    <d v="2019-08-19T00:00:00"/>
    <n v="7"/>
    <x v="2"/>
    <x v="241"/>
  </r>
  <r>
    <x v="111"/>
    <d v="2019-08-12T00:00:00"/>
    <s v="R1244"/>
    <x v="240"/>
    <d v="2019-08-22T00:00:00"/>
    <n v="7"/>
    <x v="7"/>
    <x v="242"/>
  </r>
  <r>
    <x v="201"/>
    <d v="2019-08-12T00:00:00"/>
    <s v="R1245"/>
    <x v="241"/>
    <d v="2019-08-18T00:00:00"/>
    <n v="19"/>
    <x v="17"/>
    <x v="243"/>
  </r>
  <r>
    <x v="30"/>
    <d v="2019-08-12T00:00:00"/>
    <s v="R1243"/>
    <x v="242"/>
    <d v="2019-08-17T00:00:00"/>
    <n v="18"/>
    <x v="18"/>
    <x v="244"/>
  </r>
  <r>
    <x v="205"/>
    <d v="2019-08-13T00:00:00"/>
    <s v="R1256"/>
    <x v="243"/>
    <d v="2019-08-13T00:00:00"/>
    <n v="10"/>
    <x v="7"/>
    <x v="245"/>
  </r>
  <r>
    <x v="122"/>
    <d v="2019-08-13T00:00:00"/>
    <s v="R1255"/>
    <x v="244"/>
    <d v="2019-08-21T00:00:00"/>
    <n v="7"/>
    <x v="5"/>
    <x v="246"/>
  </r>
  <r>
    <x v="206"/>
    <d v="2019-08-13T00:00:00"/>
    <s v="R1253"/>
    <x v="245"/>
    <d v="2019-08-18T00:00:00"/>
    <n v="21"/>
    <x v="1"/>
    <x v="247"/>
  </r>
  <r>
    <x v="207"/>
    <d v="2019-08-13T00:00:00"/>
    <s v="R1254"/>
    <x v="246"/>
    <d v="2019-08-14T00:00:00"/>
    <n v="22"/>
    <x v="11"/>
    <x v="248"/>
  </r>
  <r>
    <x v="208"/>
    <d v="2019-08-13T00:00:00"/>
    <s v="R1259"/>
    <x v="247"/>
    <d v="2019-08-22T00:00:00"/>
    <n v="9"/>
    <x v="14"/>
    <x v="249"/>
  </r>
  <r>
    <x v="208"/>
    <d v="2019-08-13T00:00:00"/>
    <s v="R1260"/>
    <x v="248"/>
    <d v="2019-08-23T00:00:00"/>
    <n v="19"/>
    <x v="0"/>
    <x v="250"/>
  </r>
  <r>
    <x v="115"/>
    <d v="2019-08-13T00:00:00"/>
    <s v="R1252"/>
    <x v="249"/>
    <d v="2019-08-22T00:00:00"/>
    <n v="24"/>
    <x v="3"/>
    <x v="251"/>
  </r>
  <r>
    <x v="209"/>
    <d v="2019-08-13T00:00:00"/>
    <s v="R1258"/>
    <x v="250"/>
    <d v="2019-08-16T00:00:00"/>
    <n v="10"/>
    <x v="8"/>
    <x v="252"/>
  </r>
  <r>
    <x v="10"/>
    <d v="2019-08-13T00:00:00"/>
    <s v="R1250"/>
    <x v="251"/>
    <d v="2019-08-19T00:00:00"/>
    <n v="20"/>
    <x v="1"/>
    <x v="253"/>
  </r>
  <r>
    <x v="23"/>
    <d v="2019-08-13T00:00:00"/>
    <s v="R1251"/>
    <x v="252"/>
    <d v="2019-08-14T00:00:00"/>
    <n v="7"/>
    <x v="8"/>
    <x v="254"/>
  </r>
  <r>
    <x v="210"/>
    <d v="2019-08-13T00:00:00"/>
    <s v="R1249"/>
    <x v="253"/>
    <d v="2019-08-22T00:00:00"/>
    <n v="20"/>
    <x v="11"/>
    <x v="255"/>
  </r>
  <r>
    <x v="211"/>
    <d v="2019-08-13T00:00:00"/>
    <s v="R1257"/>
    <x v="155"/>
    <d v="2019-08-22T00:00:00"/>
    <n v="10"/>
    <x v="0"/>
    <x v="256"/>
  </r>
  <r>
    <x v="212"/>
    <d v="2019-08-14T00:00:00"/>
    <s v="R1263"/>
    <x v="254"/>
    <d v="2019-08-14T00:00:00"/>
    <n v="22"/>
    <x v="11"/>
    <x v="257"/>
  </r>
  <r>
    <x v="127"/>
    <d v="2019-08-14T00:00:00"/>
    <s v="R1265"/>
    <x v="255"/>
    <d v="2019-08-19T00:00:00"/>
    <n v="13"/>
    <x v="5"/>
    <x v="20"/>
  </r>
  <r>
    <x v="128"/>
    <d v="2019-08-14T00:00:00"/>
    <s v="R1267"/>
    <x v="256"/>
    <d v="2019-08-14T00:00:00"/>
    <n v="8"/>
    <x v="14"/>
    <x v="258"/>
  </r>
  <r>
    <x v="213"/>
    <d v="2019-08-14T00:00:00"/>
    <s v="R1264"/>
    <x v="257"/>
    <d v="2019-08-23T00:00:00"/>
    <n v="11"/>
    <x v="7"/>
    <x v="259"/>
  </r>
  <r>
    <x v="214"/>
    <d v="2019-08-14T00:00:00"/>
    <s v="R1262"/>
    <x v="258"/>
    <d v="2019-08-20T00:00:00"/>
    <n v="10"/>
    <x v="8"/>
    <x v="260"/>
  </r>
  <r>
    <x v="149"/>
    <d v="2019-08-14T00:00:00"/>
    <s v="R1266"/>
    <x v="259"/>
    <d v="2019-08-22T00:00:00"/>
    <n v="14"/>
    <x v="12"/>
    <x v="261"/>
  </r>
  <r>
    <x v="215"/>
    <d v="2019-08-14T00:00:00"/>
    <s v="R1261"/>
    <x v="260"/>
    <d v="2019-08-19T00:00:00"/>
    <n v="21"/>
    <x v="3"/>
    <x v="262"/>
  </r>
  <r>
    <x v="216"/>
    <d v="2019-08-15T00:00:00"/>
    <s v="R1272"/>
    <x v="261"/>
    <d v="2019-08-20T00:00:00"/>
    <n v="21"/>
    <x v="16"/>
    <x v="263"/>
  </r>
  <r>
    <x v="206"/>
    <d v="2019-08-15T00:00:00"/>
    <s v="R1268"/>
    <x v="262"/>
    <d v="2019-08-24T00:00:00"/>
    <n v="14"/>
    <x v="0"/>
    <x v="264"/>
  </r>
  <r>
    <x v="109"/>
    <d v="2019-08-15T00:00:00"/>
    <s v="R1273"/>
    <x v="263"/>
    <d v="2019-08-23T00:00:00"/>
    <n v="7"/>
    <x v="16"/>
    <x v="265"/>
  </r>
  <r>
    <x v="217"/>
    <d v="2019-08-15T00:00:00"/>
    <s v="R1269"/>
    <x v="264"/>
    <d v="2019-08-23T00:00:00"/>
    <n v="10"/>
    <x v="16"/>
    <x v="266"/>
  </r>
  <r>
    <x v="218"/>
    <d v="2019-08-15T00:00:00"/>
    <s v="R1274"/>
    <x v="265"/>
    <d v="2019-08-20T00:00:00"/>
    <n v="13"/>
    <x v="6"/>
    <x v="267"/>
  </r>
  <r>
    <x v="177"/>
    <d v="2019-08-15T00:00:00"/>
    <s v="R1271"/>
    <x v="266"/>
    <d v="2019-08-15T00:00:00"/>
    <n v="14"/>
    <x v="17"/>
    <x v="268"/>
  </r>
  <r>
    <x v="62"/>
    <d v="2019-08-15T00:00:00"/>
    <s v="R1270"/>
    <x v="267"/>
    <d v="2019-08-19T00:00:00"/>
    <n v="22"/>
    <x v="14"/>
    <x v="269"/>
  </r>
  <r>
    <x v="219"/>
    <d v="2019-08-16T00:00:00"/>
    <s v="R1276"/>
    <x v="268"/>
    <d v="2019-08-25T00:00:00"/>
    <n v="11"/>
    <x v="17"/>
    <x v="270"/>
  </r>
  <r>
    <x v="220"/>
    <d v="2019-08-16T00:00:00"/>
    <s v="R1278"/>
    <x v="269"/>
    <d v="2019-08-26T00:00:00"/>
    <n v="24"/>
    <x v="12"/>
    <x v="271"/>
  </r>
  <r>
    <x v="170"/>
    <d v="2019-08-16T00:00:00"/>
    <s v="R1277"/>
    <x v="270"/>
    <d v="2019-08-17T00:00:00"/>
    <n v="22"/>
    <x v="19"/>
    <x v="272"/>
  </r>
  <r>
    <x v="38"/>
    <d v="2019-08-16T00:00:00"/>
    <s v="R1281"/>
    <x v="271"/>
    <d v="2019-08-25T00:00:00"/>
    <n v="23"/>
    <x v="14"/>
    <x v="273"/>
  </r>
  <r>
    <x v="176"/>
    <d v="2019-08-16T00:00:00"/>
    <s v="R1279"/>
    <x v="272"/>
    <d v="2019-08-17T00:00:00"/>
    <n v="22"/>
    <x v="7"/>
    <x v="274"/>
  </r>
  <r>
    <x v="51"/>
    <d v="2019-08-16T00:00:00"/>
    <s v="R1275"/>
    <x v="224"/>
    <d v="2019-08-26T00:00:00"/>
    <n v="15"/>
    <x v="2"/>
    <x v="275"/>
  </r>
  <r>
    <x v="221"/>
    <d v="2019-08-16T00:00:00"/>
    <s v="R1282"/>
    <x v="273"/>
    <d v="2019-08-19T00:00:00"/>
    <n v="20"/>
    <x v="0"/>
    <x v="276"/>
  </r>
  <r>
    <x v="222"/>
    <d v="2019-08-16T00:00:00"/>
    <s v="R1280"/>
    <x v="274"/>
    <d v="2019-08-22T00:00:00"/>
    <n v="21"/>
    <x v="9"/>
    <x v="277"/>
  </r>
  <r>
    <x v="223"/>
    <d v="2019-08-17T00:00:00"/>
    <s v="R1289"/>
    <x v="275"/>
    <d v="2019-08-20T00:00:00"/>
    <n v="17"/>
    <x v="2"/>
    <x v="278"/>
  </r>
  <r>
    <x v="40"/>
    <d v="2019-08-17T00:00:00"/>
    <s v="R1290"/>
    <x v="276"/>
    <d v="2019-08-18T00:00:00"/>
    <n v="19"/>
    <x v="0"/>
    <x v="279"/>
  </r>
  <r>
    <x v="224"/>
    <d v="2019-08-17T00:00:00"/>
    <s v="R1285"/>
    <x v="277"/>
    <d v="2019-08-25T00:00:00"/>
    <n v="21"/>
    <x v="9"/>
    <x v="280"/>
  </r>
  <r>
    <x v="225"/>
    <d v="2019-08-17T00:00:00"/>
    <s v="R1288"/>
    <x v="278"/>
    <d v="2019-08-17T00:00:00"/>
    <n v="20"/>
    <x v="12"/>
    <x v="281"/>
  </r>
  <r>
    <x v="226"/>
    <d v="2019-08-17T00:00:00"/>
    <s v="R1284"/>
    <x v="279"/>
    <d v="2019-08-26T00:00:00"/>
    <n v="14"/>
    <x v="2"/>
    <x v="282"/>
  </r>
  <r>
    <x v="227"/>
    <d v="2019-08-17T00:00:00"/>
    <s v="R1287"/>
    <x v="280"/>
    <d v="2019-08-26T00:00:00"/>
    <n v="18"/>
    <x v="8"/>
    <x v="283"/>
  </r>
  <r>
    <x v="228"/>
    <d v="2019-08-17T00:00:00"/>
    <s v="R1286"/>
    <x v="281"/>
    <d v="2019-08-20T00:00:00"/>
    <n v="18"/>
    <x v="14"/>
    <x v="284"/>
  </r>
  <r>
    <x v="229"/>
    <d v="2019-08-17T00:00:00"/>
    <s v="R1283"/>
    <x v="282"/>
    <d v="2019-08-26T00:00:00"/>
    <n v="13"/>
    <x v="3"/>
    <x v="20"/>
  </r>
  <r>
    <x v="230"/>
    <d v="2019-08-17T00:00:00"/>
    <s v="R1291"/>
    <x v="283"/>
    <d v="2019-08-22T00:00:00"/>
    <n v="7"/>
    <x v="14"/>
    <x v="285"/>
  </r>
  <r>
    <x v="231"/>
    <d v="2019-08-18T00:00:00"/>
    <s v="R1296"/>
    <x v="284"/>
    <d v="2019-08-25T00:00:00"/>
    <n v="19"/>
    <x v="9"/>
    <x v="286"/>
  </r>
  <r>
    <x v="128"/>
    <d v="2019-08-18T00:00:00"/>
    <s v="R1300"/>
    <x v="285"/>
    <d v="2019-08-25T00:00:00"/>
    <n v="11"/>
    <x v="0"/>
    <x v="287"/>
  </r>
  <r>
    <x v="26"/>
    <d v="2019-08-18T00:00:00"/>
    <s v="R1297"/>
    <x v="286"/>
    <d v="2019-08-18T00:00:00"/>
    <n v="7"/>
    <x v="15"/>
    <x v="288"/>
  </r>
  <r>
    <x v="232"/>
    <d v="2019-08-18T00:00:00"/>
    <s v="R1298"/>
    <x v="287"/>
    <d v="2019-08-18T00:00:00"/>
    <n v="21"/>
    <x v="12"/>
    <x v="289"/>
  </r>
  <r>
    <x v="160"/>
    <d v="2019-08-18T00:00:00"/>
    <s v="R1292"/>
    <x v="288"/>
    <d v="2019-08-25T00:00:00"/>
    <n v="22"/>
    <x v="11"/>
    <x v="290"/>
  </r>
  <r>
    <x v="233"/>
    <d v="2019-08-18T00:00:00"/>
    <s v="R1299"/>
    <x v="289"/>
    <d v="2019-08-27T00:00:00"/>
    <n v="9"/>
    <x v="9"/>
    <x v="291"/>
  </r>
  <r>
    <x v="234"/>
    <d v="2019-08-18T00:00:00"/>
    <s v="R1295"/>
    <x v="290"/>
    <d v="2019-08-26T00:00:00"/>
    <n v="22"/>
    <x v="0"/>
    <x v="292"/>
  </r>
  <r>
    <x v="235"/>
    <d v="2019-08-18T00:00:00"/>
    <s v="R1294"/>
    <x v="291"/>
    <d v="2019-08-23T00:00:00"/>
    <n v="17"/>
    <x v="5"/>
    <x v="293"/>
  </r>
  <r>
    <x v="236"/>
    <d v="2019-08-18T00:00:00"/>
    <s v="R1293"/>
    <x v="292"/>
    <d v="2019-08-18T00:00:00"/>
    <n v="19"/>
    <x v="11"/>
    <x v="294"/>
  </r>
  <r>
    <x v="237"/>
    <d v="2019-08-19T00:00:00"/>
    <s v="R1302"/>
    <x v="293"/>
    <d v="2019-08-23T00:00:00"/>
    <n v="17"/>
    <x v="0"/>
    <x v="295"/>
  </r>
  <r>
    <x v="119"/>
    <d v="2019-08-19T00:00:00"/>
    <s v="R1301"/>
    <x v="294"/>
    <d v="2019-08-23T00:00:00"/>
    <n v="18"/>
    <x v="6"/>
    <x v="296"/>
  </r>
  <r>
    <x v="238"/>
    <d v="2019-08-19T00:00:00"/>
    <s v="R1303"/>
    <x v="295"/>
    <d v="2019-08-25T00:00:00"/>
    <n v="18"/>
    <x v="0"/>
    <x v="297"/>
  </r>
  <r>
    <x v="238"/>
    <d v="2019-08-19T00:00:00"/>
    <s v="R1304"/>
    <x v="296"/>
    <d v="2019-08-29T00:00:00"/>
    <n v="17"/>
    <x v="4"/>
    <x v="298"/>
  </r>
  <r>
    <x v="239"/>
    <d v="2019-08-19T00:00:00"/>
    <s v="R1305"/>
    <x v="297"/>
    <d v="2019-08-24T00:00:00"/>
    <n v="10"/>
    <x v="6"/>
    <x v="299"/>
  </r>
  <r>
    <x v="240"/>
    <d v="2019-08-20T00:00:00"/>
    <s v="R1309"/>
    <x v="298"/>
    <d v="2019-08-23T00:00:00"/>
    <n v="8"/>
    <x v="3"/>
    <x v="300"/>
  </r>
  <r>
    <x v="127"/>
    <d v="2019-08-20T00:00:00"/>
    <s v="R1308"/>
    <x v="299"/>
    <d v="2019-08-26T00:00:00"/>
    <n v="22"/>
    <x v="17"/>
    <x v="301"/>
  </r>
  <r>
    <x v="241"/>
    <d v="2019-08-20T00:00:00"/>
    <s v="R1312"/>
    <x v="300"/>
    <d v="2019-08-27T00:00:00"/>
    <n v="11"/>
    <x v="0"/>
    <x v="302"/>
  </r>
  <r>
    <x v="160"/>
    <d v="2019-08-20T00:00:00"/>
    <s v="R1311"/>
    <x v="301"/>
    <d v="2019-08-29T00:00:00"/>
    <n v="17"/>
    <x v="1"/>
    <x v="303"/>
  </r>
  <r>
    <x v="229"/>
    <d v="2019-08-20T00:00:00"/>
    <s v="R1306"/>
    <x v="302"/>
    <d v="2019-08-23T00:00:00"/>
    <n v="20"/>
    <x v="19"/>
    <x v="304"/>
  </r>
  <r>
    <x v="229"/>
    <d v="2019-08-20T00:00:00"/>
    <s v="R1307"/>
    <x v="303"/>
    <d v="2019-08-22T00:00:00"/>
    <n v="19"/>
    <x v="16"/>
    <x v="305"/>
  </r>
  <r>
    <x v="242"/>
    <d v="2019-08-20T00:00:00"/>
    <s v="R1310"/>
    <x v="304"/>
    <d v="2019-08-28T00:00:00"/>
    <n v="14"/>
    <x v="16"/>
    <x v="306"/>
  </r>
  <r>
    <x v="243"/>
    <d v="2019-08-21T00:00:00"/>
    <s v="R1315"/>
    <x v="305"/>
    <d v="2019-08-27T00:00:00"/>
    <n v="12"/>
    <x v="18"/>
    <x v="307"/>
  </r>
  <r>
    <x v="244"/>
    <d v="2019-08-21T00:00:00"/>
    <s v="R1313"/>
    <x v="306"/>
    <d v="2019-08-26T00:00:00"/>
    <n v="22"/>
    <x v="4"/>
    <x v="308"/>
  </r>
  <r>
    <x v="245"/>
    <d v="2019-08-21T00:00:00"/>
    <s v="R1316"/>
    <x v="307"/>
    <d v="2019-08-27T00:00:00"/>
    <n v="11"/>
    <x v="11"/>
    <x v="309"/>
  </r>
  <r>
    <x v="179"/>
    <d v="2019-08-21T00:00:00"/>
    <s v="R1314"/>
    <x v="308"/>
    <d v="2019-08-22T00:00:00"/>
    <n v="7"/>
    <x v="1"/>
    <x v="20"/>
  </r>
  <r>
    <x v="62"/>
    <d v="2019-08-21T00:00:00"/>
    <s v="R1317"/>
    <x v="309"/>
    <d v="2019-08-24T00:00:00"/>
    <n v="9"/>
    <x v="17"/>
    <x v="310"/>
  </r>
  <r>
    <x v="54"/>
    <d v="2019-08-22T00:00:00"/>
    <s v="R1320"/>
    <x v="310"/>
    <d v="2019-08-23T00:00:00"/>
    <n v="20"/>
    <x v="3"/>
    <x v="20"/>
  </r>
  <r>
    <x v="246"/>
    <d v="2019-08-22T00:00:00"/>
    <s v="R1318"/>
    <x v="311"/>
    <d v="2019-08-22T00:00:00"/>
    <n v="10"/>
    <x v="10"/>
    <x v="311"/>
  </r>
  <r>
    <x v="247"/>
    <d v="2019-08-22T00:00:00"/>
    <s v="R1319"/>
    <x v="312"/>
    <d v="2019-08-26T00:00:00"/>
    <n v="12"/>
    <x v="4"/>
    <x v="312"/>
  </r>
  <r>
    <x v="237"/>
    <d v="2019-08-23T00:00:00"/>
    <s v="R1324"/>
    <x v="313"/>
    <d v="2019-08-23T00:00:00"/>
    <n v="9"/>
    <x v="3"/>
    <x v="313"/>
  </r>
  <r>
    <x v="207"/>
    <d v="2019-08-23T00:00:00"/>
    <s v="R1322"/>
    <x v="314"/>
    <d v="2019-08-28T00:00:00"/>
    <n v="24"/>
    <x v="15"/>
    <x v="314"/>
  </r>
  <r>
    <x v="233"/>
    <d v="2019-08-23T00:00:00"/>
    <s v="R1323"/>
    <x v="315"/>
    <d v="2019-08-24T00:00:00"/>
    <n v="20"/>
    <x v="6"/>
    <x v="315"/>
  </r>
  <r>
    <x v="248"/>
    <d v="2019-08-23T00:00:00"/>
    <s v="R1321"/>
    <x v="316"/>
    <d v="2019-08-31T00:00:00"/>
    <n v="8"/>
    <x v="12"/>
    <x v="316"/>
  </r>
  <r>
    <x v="182"/>
    <d v="2019-08-24T00:00:00"/>
    <s v="R1327"/>
    <x v="317"/>
    <d v="2019-08-28T00:00:00"/>
    <n v="22"/>
    <x v="15"/>
    <x v="317"/>
  </r>
  <r>
    <x v="76"/>
    <d v="2019-08-24T00:00:00"/>
    <s v="R1329"/>
    <x v="318"/>
    <d v="2019-09-02T00:00:00"/>
    <n v="20"/>
    <x v="10"/>
    <x v="318"/>
  </r>
  <r>
    <x v="249"/>
    <d v="2019-08-24T00:00:00"/>
    <s v="R1326"/>
    <x v="319"/>
    <d v="2019-08-31T00:00:00"/>
    <n v="18"/>
    <x v="15"/>
    <x v="319"/>
  </r>
  <r>
    <x v="16"/>
    <d v="2019-08-24T00:00:00"/>
    <s v="R1328"/>
    <x v="320"/>
    <d v="2019-09-02T00:00:00"/>
    <n v="15"/>
    <x v="16"/>
    <x v="320"/>
  </r>
  <r>
    <x v="47"/>
    <d v="2019-08-24T00:00:00"/>
    <s v="R1325"/>
    <x v="321"/>
    <d v="2019-08-26T00:00:00"/>
    <n v="19"/>
    <x v="12"/>
    <x v="321"/>
  </r>
  <r>
    <x v="182"/>
    <d v="2019-08-25T00:00:00"/>
    <s v="R1333"/>
    <x v="322"/>
    <d v="2019-08-31T00:00:00"/>
    <n v="12"/>
    <x v="16"/>
    <x v="322"/>
  </r>
  <r>
    <x v="149"/>
    <d v="2019-08-25T00:00:00"/>
    <s v="R1332"/>
    <x v="323"/>
    <d v="2019-08-29T00:00:00"/>
    <n v="23"/>
    <x v="9"/>
    <x v="323"/>
  </r>
  <r>
    <x v="3"/>
    <d v="2019-08-25T00:00:00"/>
    <s v="R1330"/>
    <x v="324"/>
    <d v="2019-09-04T00:00:00"/>
    <n v="13"/>
    <x v="2"/>
    <x v="20"/>
  </r>
  <r>
    <x v="250"/>
    <d v="2019-08-25T00:00:00"/>
    <s v="R1331"/>
    <x v="325"/>
    <d v="2019-08-28T00:00:00"/>
    <n v="14"/>
    <x v="8"/>
    <x v="324"/>
  </r>
  <r>
    <x v="251"/>
    <d v="2019-08-26T00:00:00"/>
    <s v="R1336"/>
    <x v="326"/>
    <d v="2019-09-03T00:00:00"/>
    <n v="7"/>
    <x v="5"/>
    <x v="325"/>
  </r>
  <r>
    <x v="252"/>
    <d v="2019-08-26T00:00:00"/>
    <s v="R1335"/>
    <x v="327"/>
    <d v="2019-08-29T00:00:00"/>
    <n v="11"/>
    <x v="13"/>
    <x v="326"/>
  </r>
  <r>
    <x v="56"/>
    <d v="2019-08-26T00:00:00"/>
    <s v="R1334"/>
    <x v="328"/>
    <d v="2019-09-04T00:00:00"/>
    <n v="7"/>
    <x v="11"/>
    <x v="327"/>
  </r>
  <r>
    <x v="155"/>
    <d v="2019-08-26T00:00:00"/>
    <s v="R1338"/>
    <x v="329"/>
    <d v="2019-08-28T00:00:00"/>
    <n v="24"/>
    <x v="4"/>
    <x v="328"/>
  </r>
  <r>
    <x v="253"/>
    <d v="2019-08-26T00:00:00"/>
    <s v="R1337"/>
    <x v="307"/>
    <d v="2019-08-29T00:00:00"/>
    <n v="7"/>
    <x v="1"/>
    <x v="329"/>
  </r>
  <r>
    <x v="254"/>
    <d v="2019-08-27T00:00:00"/>
    <s v="R1343"/>
    <x v="330"/>
    <d v="2019-08-27T00:00:00"/>
    <n v="15"/>
    <x v="5"/>
    <x v="330"/>
  </r>
  <r>
    <x v="140"/>
    <d v="2019-08-27T00:00:00"/>
    <s v="R1339"/>
    <x v="331"/>
    <d v="2019-08-31T00:00:00"/>
    <n v="18"/>
    <x v="9"/>
    <x v="331"/>
  </r>
  <r>
    <x v="255"/>
    <d v="2019-08-27T00:00:00"/>
    <s v="R1340"/>
    <x v="332"/>
    <d v="2019-08-30T00:00:00"/>
    <n v="12"/>
    <x v="17"/>
    <x v="332"/>
  </r>
  <r>
    <x v="256"/>
    <d v="2019-08-27T00:00:00"/>
    <s v="R1344"/>
    <x v="333"/>
    <d v="2019-08-30T00:00:00"/>
    <n v="13"/>
    <x v="7"/>
    <x v="333"/>
  </r>
  <r>
    <x v="257"/>
    <d v="2019-08-27T00:00:00"/>
    <s v="R1341"/>
    <x v="334"/>
    <d v="2019-08-27T00:00:00"/>
    <n v="7"/>
    <x v="5"/>
    <x v="20"/>
  </r>
  <r>
    <x v="150"/>
    <d v="2019-08-27T00:00:00"/>
    <s v="R1342"/>
    <x v="335"/>
    <d v="2019-09-01T00:00:00"/>
    <n v="11"/>
    <x v="4"/>
    <x v="334"/>
  </r>
  <r>
    <x v="258"/>
    <d v="2019-08-27T00:00:00"/>
    <s v="R1346"/>
    <x v="336"/>
    <d v="2019-08-27T00:00:00"/>
    <n v="10"/>
    <x v="12"/>
    <x v="335"/>
  </r>
  <r>
    <x v="259"/>
    <d v="2019-08-27T00:00:00"/>
    <s v="R1345"/>
    <x v="337"/>
    <d v="2019-08-30T00:00:00"/>
    <n v="20"/>
    <x v="11"/>
    <x v="336"/>
  </r>
  <r>
    <x v="260"/>
    <d v="2019-08-28T00:00:00"/>
    <s v="R1350"/>
    <x v="338"/>
    <d v="2019-09-07T00:00:00"/>
    <n v="21"/>
    <x v="16"/>
    <x v="337"/>
  </r>
  <r>
    <x v="245"/>
    <d v="2019-08-28T00:00:00"/>
    <s v="R1351"/>
    <x v="339"/>
    <d v="2019-09-02T00:00:00"/>
    <n v="15"/>
    <x v="5"/>
    <x v="338"/>
  </r>
  <r>
    <x v="261"/>
    <d v="2019-08-28T00:00:00"/>
    <s v="R1348"/>
    <x v="340"/>
    <d v="2019-09-05T00:00:00"/>
    <n v="20"/>
    <x v="4"/>
    <x v="339"/>
  </r>
  <r>
    <x v="262"/>
    <d v="2019-08-28T00:00:00"/>
    <s v="R1354"/>
    <x v="341"/>
    <d v="2019-09-02T00:00:00"/>
    <n v="17"/>
    <x v="10"/>
    <x v="340"/>
  </r>
  <r>
    <x v="174"/>
    <d v="2019-08-28T00:00:00"/>
    <s v="R1349"/>
    <x v="342"/>
    <d v="2019-09-07T00:00:00"/>
    <n v="23"/>
    <x v="17"/>
    <x v="341"/>
  </r>
  <r>
    <x v="242"/>
    <d v="2019-08-28T00:00:00"/>
    <s v="R1347"/>
    <x v="343"/>
    <d v="2019-08-30T00:00:00"/>
    <n v="23"/>
    <x v="12"/>
    <x v="342"/>
  </r>
  <r>
    <x v="62"/>
    <d v="2019-08-28T00:00:00"/>
    <s v="R1353"/>
    <x v="344"/>
    <d v="2019-09-06T00:00:00"/>
    <n v="7"/>
    <x v="11"/>
    <x v="343"/>
  </r>
  <r>
    <x v="263"/>
    <d v="2019-08-28T00:00:00"/>
    <s v="R1352"/>
    <x v="345"/>
    <d v="2019-08-29T00:00:00"/>
    <n v="14"/>
    <x v="12"/>
    <x v="344"/>
  </r>
  <r>
    <x v="264"/>
    <d v="2019-08-29T00:00:00"/>
    <s v="R1355"/>
    <x v="346"/>
    <d v="2019-09-04T00:00:00"/>
    <n v="17"/>
    <x v="11"/>
    <x v="345"/>
  </r>
  <r>
    <x v="265"/>
    <d v="2019-08-29T00:00:00"/>
    <s v="R1362"/>
    <x v="173"/>
    <d v="2019-09-05T00:00:00"/>
    <n v="18"/>
    <x v="2"/>
    <x v="346"/>
  </r>
  <r>
    <x v="266"/>
    <d v="2019-08-29T00:00:00"/>
    <s v="R1358"/>
    <x v="347"/>
    <d v="2019-08-30T00:00:00"/>
    <n v="9"/>
    <x v="3"/>
    <x v="347"/>
  </r>
  <r>
    <x v="267"/>
    <d v="2019-08-29T00:00:00"/>
    <s v="R1360"/>
    <x v="348"/>
    <d v="2019-08-30T00:00:00"/>
    <n v="23"/>
    <x v="16"/>
    <x v="348"/>
  </r>
  <r>
    <x v="267"/>
    <d v="2019-08-29T00:00:00"/>
    <s v="R1361"/>
    <x v="349"/>
    <d v="2019-08-30T00:00:00"/>
    <n v="11"/>
    <x v="14"/>
    <x v="349"/>
  </r>
  <r>
    <x v="268"/>
    <d v="2019-08-29T00:00:00"/>
    <s v="R1356"/>
    <x v="350"/>
    <d v="2019-09-04T00:00:00"/>
    <n v="20"/>
    <x v="7"/>
    <x v="350"/>
  </r>
  <r>
    <x v="73"/>
    <d v="2019-08-29T00:00:00"/>
    <s v="R1357"/>
    <x v="351"/>
    <d v="2019-09-03T00:00:00"/>
    <n v="15"/>
    <x v="16"/>
    <x v="351"/>
  </r>
  <r>
    <x v="239"/>
    <d v="2019-08-29T00:00:00"/>
    <s v="R1363"/>
    <x v="352"/>
    <d v="2019-08-31T00:00:00"/>
    <n v="7"/>
    <x v="7"/>
    <x v="352"/>
  </r>
  <r>
    <x v="269"/>
    <d v="2019-08-29T00:00:00"/>
    <s v="R1359"/>
    <x v="353"/>
    <d v="2019-09-08T00:00:00"/>
    <n v="12"/>
    <x v="3"/>
    <x v="353"/>
  </r>
  <r>
    <x v="168"/>
    <d v="2019-08-30T00:00:00"/>
    <s v="R1365"/>
    <x v="354"/>
    <d v="2019-09-07T00:00:00"/>
    <n v="18"/>
    <x v="16"/>
    <x v="354"/>
  </r>
  <r>
    <x v="64"/>
    <d v="2019-08-30T00:00:00"/>
    <s v="R1364"/>
    <x v="355"/>
    <d v="2019-09-04T00:00:00"/>
    <n v="7"/>
    <x v="5"/>
    <x v="355"/>
  </r>
  <r>
    <x v="270"/>
    <d v="2019-08-30T00:00:00"/>
    <s v="R1367"/>
    <x v="0"/>
    <d v="2019-09-05T00:00:00"/>
    <n v="14"/>
    <x v="16"/>
    <x v="356"/>
  </r>
  <r>
    <x v="271"/>
    <d v="2019-08-30T00:00:00"/>
    <s v="R1366"/>
    <x v="356"/>
    <d v="2019-09-06T00:00:00"/>
    <n v="23"/>
    <x v="19"/>
    <x v="357"/>
  </r>
  <r>
    <x v="272"/>
    <d v="2019-08-31T00:00:00"/>
    <s v="R1368"/>
    <x v="357"/>
    <d v="2019-08-31T00:00:00"/>
    <n v="13"/>
    <x v="1"/>
    <x v="358"/>
  </r>
  <r>
    <x v="273"/>
    <d v="2019-08-31T00:00:00"/>
    <s v="R1370"/>
    <x v="358"/>
    <d v="2019-09-03T00:00:00"/>
    <n v="10"/>
    <x v="17"/>
    <x v="359"/>
  </r>
  <r>
    <x v="274"/>
    <d v="2019-08-31T00:00:00"/>
    <s v="R1369"/>
    <x v="359"/>
    <d v="2019-09-09T00:00:00"/>
    <n v="8"/>
    <x v="9"/>
    <x v="360"/>
  </r>
  <r>
    <x v="275"/>
    <d v="2019-09-01T00:00:00"/>
    <s v="R1374"/>
    <x v="360"/>
    <d v="2019-09-09T00:00:00"/>
    <n v="8"/>
    <x v="0"/>
    <x v="361"/>
  </r>
  <r>
    <x v="43"/>
    <d v="2019-09-01T00:00:00"/>
    <s v="R1375"/>
    <x v="361"/>
    <d v="2019-09-10T00:00:00"/>
    <n v="23"/>
    <x v="19"/>
    <x v="362"/>
  </r>
  <r>
    <x v="276"/>
    <d v="2019-09-01T00:00:00"/>
    <s v="R1371"/>
    <x v="362"/>
    <d v="2019-09-10T00:00:00"/>
    <n v="12"/>
    <x v="15"/>
    <x v="363"/>
  </r>
  <r>
    <x v="277"/>
    <d v="2019-09-01T00:00:00"/>
    <s v="R1372"/>
    <x v="363"/>
    <d v="2019-09-08T00:00:00"/>
    <n v="12"/>
    <x v="8"/>
    <x v="364"/>
  </r>
  <r>
    <x v="278"/>
    <d v="2019-09-01T00:00:00"/>
    <s v="R1373"/>
    <x v="364"/>
    <d v="2019-09-01T00:00:00"/>
    <n v="8"/>
    <x v="11"/>
    <x v="365"/>
  </r>
  <r>
    <x v="279"/>
    <d v="2019-09-02T00:00:00"/>
    <s v="R1385"/>
    <x v="365"/>
    <d v="2019-09-06T00:00:00"/>
    <n v="17"/>
    <x v="4"/>
    <x v="366"/>
  </r>
  <r>
    <x v="140"/>
    <d v="2019-09-02T00:00:00"/>
    <s v="R1377"/>
    <x v="366"/>
    <d v="2019-09-10T00:00:00"/>
    <n v="12"/>
    <x v="10"/>
    <x v="367"/>
  </r>
  <r>
    <x v="20"/>
    <d v="2019-09-02T00:00:00"/>
    <s v="R1376"/>
    <x v="367"/>
    <d v="2019-09-08T00:00:00"/>
    <n v="11"/>
    <x v="0"/>
    <x v="368"/>
  </r>
  <r>
    <x v="280"/>
    <d v="2019-09-02T00:00:00"/>
    <s v="R1383"/>
    <x v="8"/>
    <d v="2019-09-03T00:00:00"/>
    <n v="13"/>
    <x v="5"/>
    <x v="369"/>
  </r>
  <r>
    <x v="4"/>
    <d v="2019-09-02T00:00:00"/>
    <s v="R1380"/>
    <x v="368"/>
    <d v="2019-09-04T00:00:00"/>
    <n v="23"/>
    <x v="5"/>
    <x v="370"/>
  </r>
  <r>
    <x v="281"/>
    <d v="2019-09-02T00:00:00"/>
    <s v="R1379"/>
    <x v="369"/>
    <d v="2019-09-03T00:00:00"/>
    <n v="21"/>
    <x v="10"/>
    <x v="371"/>
  </r>
  <r>
    <x v="175"/>
    <d v="2019-09-02T00:00:00"/>
    <s v="R1381"/>
    <x v="370"/>
    <d v="2019-09-12T00:00:00"/>
    <n v="7"/>
    <x v="7"/>
    <x v="372"/>
  </r>
  <r>
    <x v="273"/>
    <d v="2019-09-02T00:00:00"/>
    <s v="R1378"/>
    <x v="371"/>
    <d v="2019-09-07T00:00:00"/>
    <n v="24"/>
    <x v="4"/>
    <x v="373"/>
  </r>
  <r>
    <x v="282"/>
    <d v="2019-09-02T00:00:00"/>
    <s v="R1384"/>
    <x v="372"/>
    <d v="2019-09-07T00:00:00"/>
    <n v="14"/>
    <x v="4"/>
    <x v="374"/>
  </r>
  <r>
    <x v="283"/>
    <d v="2019-09-02T00:00:00"/>
    <s v="R1382"/>
    <x v="373"/>
    <d v="2019-09-06T00:00:00"/>
    <n v="14"/>
    <x v="18"/>
    <x v="375"/>
  </r>
  <r>
    <x v="284"/>
    <d v="2019-09-03T00:00:00"/>
    <s v="R1390"/>
    <x v="374"/>
    <d v="2019-09-07T00:00:00"/>
    <n v="23"/>
    <x v="17"/>
    <x v="376"/>
  </r>
  <r>
    <x v="261"/>
    <d v="2019-09-03T00:00:00"/>
    <s v="R1388"/>
    <x v="375"/>
    <d v="2019-09-10T00:00:00"/>
    <n v="7"/>
    <x v="18"/>
    <x v="377"/>
  </r>
  <r>
    <x v="285"/>
    <d v="2019-09-03T00:00:00"/>
    <s v="R1386"/>
    <x v="376"/>
    <d v="2019-09-13T00:00:00"/>
    <n v="14"/>
    <x v="0"/>
    <x v="378"/>
  </r>
  <r>
    <x v="286"/>
    <d v="2019-09-03T00:00:00"/>
    <s v="R1391"/>
    <x v="377"/>
    <d v="2019-09-05T00:00:00"/>
    <n v="8"/>
    <x v="14"/>
    <x v="379"/>
  </r>
  <r>
    <x v="287"/>
    <d v="2019-09-03T00:00:00"/>
    <s v="R1393"/>
    <x v="378"/>
    <d v="2019-09-05T00:00:00"/>
    <n v="21"/>
    <x v="13"/>
    <x v="380"/>
  </r>
  <r>
    <x v="288"/>
    <d v="2019-09-03T00:00:00"/>
    <s v="R1389"/>
    <x v="379"/>
    <d v="2019-09-08T00:00:00"/>
    <n v="8"/>
    <x v="0"/>
    <x v="381"/>
  </r>
  <r>
    <x v="201"/>
    <d v="2019-09-03T00:00:00"/>
    <s v="R1387"/>
    <x v="380"/>
    <d v="2019-09-04T00:00:00"/>
    <n v="19"/>
    <x v="16"/>
    <x v="382"/>
  </r>
  <r>
    <x v="289"/>
    <d v="2019-09-03T00:00:00"/>
    <s v="R1392"/>
    <x v="381"/>
    <d v="2019-09-09T00:00:00"/>
    <n v="12"/>
    <x v="2"/>
    <x v="383"/>
  </r>
  <r>
    <x v="290"/>
    <d v="2019-09-04T00:00:00"/>
    <s v="R1396"/>
    <x v="382"/>
    <d v="2019-09-13T00:00:00"/>
    <n v="7"/>
    <x v="10"/>
    <x v="384"/>
  </r>
  <r>
    <x v="291"/>
    <d v="2019-09-04T00:00:00"/>
    <s v="R1397"/>
    <x v="24"/>
    <d v="2019-09-07T00:00:00"/>
    <n v="19"/>
    <x v="1"/>
    <x v="385"/>
  </r>
  <r>
    <x v="292"/>
    <d v="2019-09-04T00:00:00"/>
    <s v="R1395"/>
    <x v="383"/>
    <d v="2019-09-14T00:00:00"/>
    <n v="18"/>
    <x v="10"/>
    <x v="386"/>
  </r>
  <r>
    <x v="293"/>
    <d v="2019-09-04T00:00:00"/>
    <s v="R1394"/>
    <x v="384"/>
    <d v="2019-09-07T00:00:00"/>
    <n v="13"/>
    <x v="19"/>
    <x v="387"/>
  </r>
  <r>
    <x v="294"/>
    <d v="2019-09-05T00:00:00"/>
    <s v="R1400"/>
    <x v="385"/>
    <d v="2019-09-13T00:00:00"/>
    <n v="8"/>
    <x v="13"/>
    <x v="388"/>
  </r>
  <r>
    <x v="76"/>
    <d v="2019-09-05T00:00:00"/>
    <s v="R1401"/>
    <x v="386"/>
    <d v="2019-09-10T00:00:00"/>
    <n v="14"/>
    <x v="5"/>
    <x v="389"/>
  </r>
  <r>
    <x v="295"/>
    <d v="2019-09-05T00:00:00"/>
    <s v="R1402"/>
    <x v="387"/>
    <d v="2019-09-09T00:00:00"/>
    <n v="17"/>
    <x v="6"/>
    <x v="390"/>
  </r>
  <r>
    <x v="296"/>
    <d v="2019-09-05T00:00:00"/>
    <s v="R1399"/>
    <x v="388"/>
    <d v="2019-09-12T00:00:00"/>
    <n v="19"/>
    <x v="17"/>
    <x v="391"/>
  </r>
  <r>
    <x v="297"/>
    <d v="2019-09-05T00:00:00"/>
    <s v="R1404"/>
    <x v="389"/>
    <d v="2019-09-07T00:00:00"/>
    <n v="24"/>
    <x v="12"/>
    <x v="392"/>
  </r>
  <r>
    <x v="195"/>
    <d v="2019-09-05T00:00:00"/>
    <s v="R1403"/>
    <x v="390"/>
    <d v="2019-09-05T00:00:00"/>
    <n v="24"/>
    <x v="10"/>
    <x v="393"/>
  </r>
  <r>
    <x v="130"/>
    <d v="2019-09-05T00:00:00"/>
    <s v="R1405"/>
    <x v="391"/>
    <d v="2019-09-06T00:00:00"/>
    <n v="14"/>
    <x v="13"/>
    <x v="394"/>
  </r>
  <r>
    <x v="57"/>
    <d v="2019-09-05T00:00:00"/>
    <s v="R1398"/>
    <x v="392"/>
    <d v="2019-09-05T00:00:00"/>
    <n v="10"/>
    <x v="4"/>
    <x v="395"/>
  </r>
  <r>
    <x v="254"/>
    <d v="2019-09-06T00:00:00"/>
    <s v="R1406"/>
    <x v="393"/>
    <d v="2019-09-13T00:00:00"/>
    <n v="20"/>
    <x v="17"/>
    <x v="396"/>
  </r>
  <r>
    <x v="298"/>
    <d v="2019-09-06T00:00:00"/>
    <s v="R1409"/>
    <x v="394"/>
    <d v="2019-09-09T00:00:00"/>
    <n v="13"/>
    <x v="17"/>
    <x v="397"/>
  </r>
  <r>
    <x v="229"/>
    <d v="2019-09-06T00:00:00"/>
    <s v="R1407"/>
    <x v="395"/>
    <d v="2019-09-06T00:00:00"/>
    <n v="21"/>
    <x v="2"/>
    <x v="398"/>
  </r>
  <r>
    <x v="236"/>
    <d v="2019-09-06T00:00:00"/>
    <s v="R1408"/>
    <x v="396"/>
    <d v="2019-09-10T00:00:00"/>
    <n v="10"/>
    <x v="6"/>
    <x v="399"/>
  </r>
  <r>
    <x v="299"/>
    <d v="2019-09-07T00:00:00"/>
    <s v="R1415"/>
    <x v="397"/>
    <d v="2019-09-07T00:00:00"/>
    <n v="21"/>
    <x v="1"/>
    <x v="400"/>
  </r>
  <r>
    <x v="63"/>
    <d v="2019-09-07T00:00:00"/>
    <s v="R1413"/>
    <x v="398"/>
    <d v="2019-09-08T00:00:00"/>
    <n v="14"/>
    <x v="12"/>
    <x v="401"/>
  </r>
  <r>
    <x v="300"/>
    <d v="2019-09-07T00:00:00"/>
    <s v="R1411"/>
    <x v="399"/>
    <d v="2019-09-09T00:00:00"/>
    <n v="16"/>
    <x v="1"/>
    <x v="402"/>
  </r>
  <r>
    <x v="301"/>
    <d v="2019-09-07T00:00:00"/>
    <s v="R1416"/>
    <x v="400"/>
    <d v="2019-09-07T00:00:00"/>
    <n v="24"/>
    <x v="10"/>
    <x v="403"/>
  </r>
  <r>
    <x v="2"/>
    <d v="2019-09-07T00:00:00"/>
    <s v="R1412"/>
    <x v="401"/>
    <d v="2019-09-17T00:00:00"/>
    <n v="16"/>
    <x v="12"/>
    <x v="404"/>
  </r>
  <r>
    <x v="233"/>
    <d v="2019-09-07T00:00:00"/>
    <s v="R1418"/>
    <x v="402"/>
    <d v="2019-09-13T00:00:00"/>
    <n v="17"/>
    <x v="0"/>
    <x v="405"/>
  </r>
  <r>
    <x v="302"/>
    <d v="2019-09-07T00:00:00"/>
    <s v="R1410"/>
    <x v="403"/>
    <d v="2019-09-12T00:00:00"/>
    <n v="21"/>
    <x v="4"/>
    <x v="406"/>
  </r>
  <r>
    <x v="303"/>
    <d v="2019-09-07T00:00:00"/>
    <s v="R1417"/>
    <x v="404"/>
    <d v="2019-09-10T00:00:00"/>
    <n v="20"/>
    <x v="19"/>
    <x v="407"/>
  </r>
  <r>
    <x v="304"/>
    <d v="2019-09-07T00:00:00"/>
    <s v="R1414"/>
    <x v="405"/>
    <d v="2019-09-09T00:00:00"/>
    <n v="13"/>
    <x v="14"/>
    <x v="408"/>
  </r>
  <r>
    <x v="40"/>
    <d v="2019-09-08T00:00:00"/>
    <s v="R1421"/>
    <x v="272"/>
    <d v="2019-09-18T00:00:00"/>
    <n v="16"/>
    <x v="7"/>
    <x v="409"/>
  </r>
  <r>
    <x v="305"/>
    <d v="2019-09-08T00:00:00"/>
    <s v="R1427"/>
    <x v="406"/>
    <d v="2019-09-18T00:00:00"/>
    <n v="13"/>
    <x v="0"/>
    <x v="410"/>
  </r>
  <r>
    <x v="66"/>
    <d v="2019-09-08T00:00:00"/>
    <s v="R1428"/>
    <x v="407"/>
    <d v="2019-09-17T00:00:00"/>
    <n v="11"/>
    <x v="15"/>
    <x v="411"/>
  </r>
  <r>
    <x v="306"/>
    <d v="2019-09-08T00:00:00"/>
    <s v="R1420"/>
    <x v="408"/>
    <d v="2019-09-10T00:00:00"/>
    <n v="19"/>
    <x v="11"/>
    <x v="412"/>
  </r>
  <r>
    <x v="307"/>
    <d v="2019-09-08T00:00:00"/>
    <s v="R1423"/>
    <x v="409"/>
    <d v="2019-09-17T00:00:00"/>
    <n v="20"/>
    <x v="2"/>
    <x v="413"/>
  </r>
  <r>
    <x v="308"/>
    <d v="2019-09-08T00:00:00"/>
    <s v="R1429"/>
    <x v="410"/>
    <d v="2019-09-11T00:00:00"/>
    <n v="20"/>
    <x v="9"/>
    <x v="414"/>
  </r>
  <r>
    <x v="309"/>
    <d v="2019-09-08T00:00:00"/>
    <s v="R1419"/>
    <x v="411"/>
    <d v="2019-09-17T00:00:00"/>
    <n v="20"/>
    <x v="14"/>
    <x v="415"/>
  </r>
  <r>
    <x v="310"/>
    <d v="2019-09-08T00:00:00"/>
    <s v="R1430"/>
    <x v="412"/>
    <d v="2019-09-13T00:00:00"/>
    <n v="12"/>
    <x v="13"/>
    <x v="20"/>
  </r>
  <r>
    <x v="311"/>
    <d v="2019-09-08T00:00:00"/>
    <s v="R1422"/>
    <x v="413"/>
    <d v="2019-09-11T00:00:00"/>
    <n v="21"/>
    <x v="3"/>
    <x v="416"/>
  </r>
  <r>
    <x v="312"/>
    <d v="2019-09-08T00:00:00"/>
    <s v="R1425"/>
    <x v="414"/>
    <d v="2019-09-17T00:00:00"/>
    <n v="20"/>
    <x v="14"/>
    <x v="417"/>
  </r>
  <r>
    <x v="313"/>
    <d v="2019-09-08T00:00:00"/>
    <s v="R1426"/>
    <x v="415"/>
    <d v="2019-09-09T00:00:00"/>
    <n v="22"/>
    <x v="17"/>
    <x v="418"/>
  </r>
  <r>
    <x v="314"/>
    <d v="2019-09-08T00:00:00"/>
    <s v="R1424"/>
    <x v="416"/>
    <d v="2019-09-17T00:00:00"/>
    <n v="14"/>
    <x v="16"/>
    <x v="419"/>
  </r>
  <r>
    <x v="315"/>
    <d v="2019-09-09T00:00:00"/>
    <s v="R1433"/>
    <x v="417"/>
    <d v="2019-09-09T00:00:00"/>
    <n v="24"/>
    <x v="2"/>
    <x v="420"/>
  </r>
  <r>
    <x v="316"/>
    <d v="2019-09-09T00:00:00"/>
    <s v="R1432"/>
    <x v="418"/>
    <d v="2019-09-10T00:00:00"/>
    <n v="9"/>
    <x v="2"/>
    <x v="421"/>
  </r>
  <r>
    <x v="206"/>
    <d v="2019-09-09T00:00:00"/>
    <s v="R1431"/>
    <x v="419"/>
    <d v="2019-09-16T00:00:00"/>
    <n v="18"/>
    <x v="8"/>
    <x v="422"/>
  </r>
  <r>
    <x v="203"/>
    <d v="2019-09-09T00:00:00"/>
    <s v="R1434"/>
    <x v="420"/>
    <d v="2019-09-19T00:00:00"/>
    <n v="14"/>
    <x v="5"/>
    <x v="423"/>
  </r>
  <r>
    <x v="317"/>
    <d v="2019-09-09T00:00:00"/>
    <s v="R1436"/>
    <x v="421"/>
    <d v="2019-09-14T00:00:00"/>
    <n v="13"/>
    <x v="9"/>
    <x v="424"/>
  </r>
  <r>
    <x v="318"/>
    <d v="2019-09-09T00:00:00"/>
    <s v="R1435"/>
    <x v="422"/>
    <d v="2019-09-14T00:00:00"/>
    <n v="21"/>
    <x v="7"/>
    <x v="425"/>
  </r>
  <r>
    <x v="319"/>
    <d v="2019-09-09T00:00:00"/>
    <s v="R1437"/>
    <x v="423"/>
    <d v="2019-09-15T00:00:00"/>
    <n v="24"/>
    <x v="9"/>
    <x v="426"/>
  </r>
  <r>
    <x v="320"/>
    <d v="2019-09-10T00:00:00"/>
    <s v="R1440"/>
    <x v="424"/>
    <d v="2019-09-10T00:00:00"/>
    <n v="11"/>
    <x v="11"/>
    <x v="427"/>
  </r>
  <r>
    <x v="321"/>
    <d v="2019-09-10T00:00:00"/>
    <s v="R1438"/>
    <x v="425"/>
    <d v="2019-09-13T00:00:00"/>
    <n v="8"/>
    <x v="3"/>
    <x v="428"/>
  </r>
  <r>
    <x v="309"/>
    <d v="2019-09-10T00:00:00"/>
    <s v="R1441"/>
    <x v="426"/>
    <d v="2019-09-14T00:00:00"/>
    <n v="14"/>
    <x v="18"/>
    <x v="429"/>
  </r>
  <r>
    <x v="61"/>
    <d v="2019-09-10T00:00:00"/>
    <s v="R1439"/>
    <x v="292"/>
    <d v="2019-09-14T00:00:00"/>
    <n v="18"/>
    <x v="12"/>
    <x v="430"/>
  </r>
  <r>
    <x v="322"/>
    <d v="2019-09-11T00:00:00"/>
    <s v="R1443"/>
    <x v="427"/>
    <d v="2019-09-14T00:00:00"/>
    <n v="13"/>
    <x v="5"/>
    <x v="431"/>
  </r>
  <r>
    <x v="50"/>
    <d v="2019-09-11T00:00:00"/>
    <s v="R1442"/>
    <x v="428"/>
    <d v="2019-09-17T00:00:00"/>
    <n v="21"/>
    <x v="12"/>
    <x v="432"/>
  </r>
  <r>
    <x v="323"/>
    <d v="2019-09-11T00:00:00"/>
    <s v="R1444"/>
    <x v="429"/>
    <d v="2019-09-11T00:00:00"/>
    <n v="11"/>
    <x v="18"/>
    <x v="433"/>
  </r>
  <r>
    <x v="28"/>
    <d v="2019-09-11T00:00:00"/>
    <s v="R1445"/>
    <x v="430"/>
    <d v="2019-09-19T00:00:00"/>
    <n v="22"/>
    <x v="18"/>
    <x v="434"/>
  </r>
  <r>
    <x v="324"/>
    <d v="2019-09-12T00:00:00"/>
    <s v="R1447"/>
    <x v="431"/>
    <d v="2019-09-15T00:00:00"/>
    <n v="18"/>
    <x v="11"/>
    <x v="435"/>
  </r>
  <r>
    <x v="108"/>
    <d v="2019-09-12T00:00:00"/>
    <s v="R1446"/>
    <x v="432"/>
    <d v="2019-09-16T00:00:00"/>
    <n v="19"/>
    <x v="11"/>
    <x v="436"/>
  </r>
  <r>
    <x v="58"/>
    <d v="2019-09-12T00:00:00"/>
    <s v="R1449"/>
    <x v="433"/>
    <d v="2019-09-15T00:00:00"/>
    <n v="8"/>
    <x v="9"/>
    <x v="437"/>
  </r>
  <r>
    <x v="56"/>
    <d v="2019-09-12T00:00:00"/>
    <s v="R1452"/>
    <x v="434"/>
    <d v="2019-09-18T00:00:00"/>
    <n v="16"/>
    <x v="18"/>
    <x v="438"/>
  </r>
  <r>
    <x v="325"/>
    <d v="2019-09-12T00:00:00"/>
    <s v="R1448"/>
    <x v="435"/>
    <d v="2019-09-14T00:00:00"/>
    <n v="9"/>
    <x v="11"/>
    <x v="439"/>
  </r>
  <r>
    <x v="228"/>
    <d v="2019-09-12T00:00:00"/>
    <s v="R1450"/>
    <x v="436"/>
    <d v="2019-09-15T00:00:00"/>
    <n v="19"/>
    <x v="18"/>
    <x v="440"/>
  </r>
  <r>
    <x v="326"/>
    <d v="2019-09-12T00:00:00"/>
    <s v="R1451"/>
    <x v="437"/>
    <d v="2019-09-22T00:00:00"/>
    <n v="22"/>
    <x v="1"/>
    <x v="441"/>
  </r>
  <r>
    <x v="327"/>
    <d v="2019-09-13T00:00:00"/>
    <s v="R1453"/>
    <x v="438"/>
    <d v="2019-09-23T00:00:00"/>
    <n v="14"/>
    <x v="10"/>
    <x v="442"/>
  </r>
  <r>
    <x v="89"/>
    <d v="2019-09-13T00:00:00"/>
    <s v="R1454"/>
    <x v="439"/>
    <d v="2019-09-16T00:00:00"/>
    <n v="16"/>
    <x v="9"/>
    <x v="443"/>
  </r>
  <r>
    <x v="243"/>
    <d v="2019-09-14T00:00:00"/>
    <s v="R1460"/>
    <x v="440"/>
    <d v="2019-09-20T00:00:00"/>
    <n v="11"/>
    <x v="11"/>
    <x v="444"/>
  </r>
  <r>
    <x v="328"/>
    <d v="2019-09-14T00:00:00"/>
    <s v="R1459"/>
    <x v="441"/>
    <d v="2019-09-16T00:00:00"/>
    <n v="22"/>
    <x v="0"/>
    <x v="445"/>
  </r>
  <r>
    <x v="59"/>
    <d v="2019-09-14T00:00:00"/>
    <s v="R1457"/>
    <x v="442"/>
    <d v="2019-09-24T00:00:00"/>
    <n v="7"/>
    <x v="19"/>
    <x v="446"/>
  </r>
  <r>
    <x v="329"/>
    <d v="2019-09-14T00:00:00"/>
    <s v="R1461"/>
    <x v="443"/>
    <d v="2019-09-17T00:00:00"/>
    <n v="12"/>
    <x v="7"/>
    <x v="447"/>
  </r>
  <r>
    <x v="115"/>
    <d v="2019-09-14T00:00:00"/>
    <s v="R1455"/>
    <x v="444"/>
    <d v="2019-09-16T00:00:00"/>
    <n v="18"/>
    <x v="6"/>
    <x v="448"/>
  </r>
  <r>
    <x v="115"/>
    <d v="2019-09-14T00:00:00"/>
    <s v="R1456"/>
    <x v="445"/>
    <d v="2019-09-14T00:00:00"/>
    <n v="15"/>
    <x v="10"/>
    <x v="449"/>
  </r>
  <r>
    <x v="330"/>
    <d v="2019-09-14T00:00:00"/>
    <s v="R1462"/>
    <x v="446"/>
    <d v="2019-09-21T00:00:00"/>
    <n v="22"/>
    <x v="15"/>
    <x v="450"/>
  </r>
  <r>
    <x v="222"/>
    <d v="2019-09-14T00:00:00"/>
    <s v="R1458"/>
    <x v="447"/>
    <d v="2019-09-19T00:00:00"/>
    <n v="20"/>
    <x v="0"/>
    <x v="451"/>
  </r>
  <r>
    <x v="331"/>
    <d v="2019-09-15T00:00:00"/>
    <s v="R1468"/>
    <x v="448"/>
    <d v="2019-09-15T00:00:00"/>
    <n v="22"/>
    <x v="16"/>
    <x v="452"/>
  </r>
  <r>
    <x v="143"/>
    <d v="2019-09-15T00:00:00"/>
    <s v="R1466"/>
    <x v="449"/>
    <d v="2019-09-17T00:00:00"/>
    <n v="24"/>
    <x v="11"/>
    <x v="453"/>
  </r>
  <r>
    <x v="143"/>
    <d v="2019-09-15T00:00:00"/>
    <s v="R1467"/>
    <x v="450"/>
    <d v="2019-09-16T00:00:00"/>
    <n v="10"/>
    <x v="2"/>
    <x v="454"/>
  </r>
  <r>
    <x v="332"/>
    <d v="2019-09-15T00:00:00"/>
    <s v="R1463"/>
    <x v="451"/>
    <d v="2019-09-21T00:00:00"/>
    <n v="24"/>
    <x v="17"/>
    <x v="455"/>
  </r>
  <r>
    <x v="333"/>
    <d v="2019-09-15T00:00:00"/>
    <s v="R1465"/>
    <x v="452"/>
    <d v="2019-09-25T00:00:00"/>
    <n v="7"/>
    <x v="16"/>
    <x v="456"/>
  </r>
  <r>
    <x v="334"/>
    <d v="2019-09-15T00:00:00"/>
    <s v="R1464"/>
    <x v="453"/>
    <d v="2019-09-20T00:00:00"/>
    <n v="17"/>
    <x v="9"/>
    <x v="457"/>
  </r>
  <r>
    <x v="168"/>
    <d v="2019-09-16T00:00:00"/>
    <s v="R1473"/>
    <x v="454"/>
    <d v="2019-09-17T00:00:00"/>
    <n v="18"/>
    <x v="5"/>
    <x v="458"/>
  </r>
  <r>
    <x v="335"/>
    <d v="2019-09-16T00:00:00"/>
    <s v="R1472"/>
    <x v="455"/>
    <d v="2019-09-19T00:00:00"/>
    <n v="7"/>
    <x v="14"/>
    <x v="459"/>
  </r>
  <r>
    <x v="50"/>
    <d v="2019-09-16T00:00:00"/>
    <s v="R1470"/>
    <x v="456"/>
    <d v="2019-09-17T00:00:00"/>
    <n v="21"/>
    <x v="7"/>
    <x v="460"/>
  </r>
  <r>
    <x v="336"/>
    <d v="2019-09-16T00:00:00"/>
    <s v="R1475"/>
    <x v="457"/>
    <d v="2019-09-16T00:00:00"/>
    <n v="11"/>
    <x v="16"/>
    <x v="461"/>
  </r>
  <r>
    <x v="337"/>
    <d v="2019-09-16T00:00:00"/>
    <s v="R1474"/>
    <x v="458"/>
    <d v="2019-09-23T00:00:00"/>
    <n v="13"/>
    <x v="19"/>
    <x v="462"/>
  </r>
  <r>
    <x v="288"/>
    <d v="2019-09-16T00:00:00"/>
    <s v="R1471"/>
    <x v="128"/>
    <d v="2019-09-18T00:00:00"/>
    <n v="17"/>
    <x v="14"/>
    <x v="463"/>
  </r>
  <r>
    <x v="338"/>
    <d v="2019-09-16T00:00:00"/>
    <s v="R1469"/>
    <x v="459"/>
    <d v="2019-09-23T00:00:00"/>
    <n v="7"/>
    <x v="16"/>
    <x v="464"/>
  </r>
  <r>
    <x v="322"/>
    <d v="2019-09-17T00:00:00"/>
    <s v="R1478"/>
    <x v="460"/>
    <d v="2019-09-22T00:00:00"/>
    <n v="15"/>
    <x v="0"/>
    <x v="465"/>
  </r>
  <r>
    <x v="339"/>
    <d v="2019-09-17T00:00:00"/>
    <s v="R1479"/>
    <x v="154"/>
    <d v="2019-09-18T00:00:00"/>
    <n v="18"/>
    <x v="4"/>
    <x v="466"/>
  </r>
  <r>
    <x v="340"/>
    <d v="2019-09-17T00:00:00"/>
    <s v="R1477"/>
    <x v="461"/>
    <d v="2019-09-17T00:00:00"/>
    <n v="17"/>
    <x v="19"/>
    <x v="467"/>
  </r>
  <r>
    <x v="341"/>
    <d v="2019-09-17T00:00:00"/>
    <s v="R1476"/>
    <x v="462"/>
    <d v="2019-09-18T00:00:00"/>
    <n v="13"/>
    <x v="19"/>
    <x v="468"/>
  </r>
  <r>
    <x v="300"/>
    <d v="2019-09-18T00:00:00"/>
    <s v="R1482"/>
    <x v="463"/>
    <d v="2019-09-19T00:00:00"/>
    <n v="7"/>
    <x v="11"/>
    <x v="469"/>
  </r>
  <r>
    <x v="60"/>
    <d v="2019-09-18T00:00:00"/>
    <s v="R1481"/>
    <x v="464"/>
    <d v="2019-09-18T00:00:00"/>
    <n v="23"/>
    <x v="17"/>
    <x v="470"/>
  </r>
  <r>
    <x v="342"/>
    <d v="2019-09-18T00:00:00"/>
    <s v="R1480"/>
    <x v="465"/>
    <d v="2019-09-25T00:00:00"/>
    <n v="17"/>
    <x v="18"/>
    <x v="471"/>
  </r>
  <r>
    <x v="343"/>
    <d v="2019-09-19T00:00:00"/>
    <s v="R1486"/>
    <x v="466"/>
    <d v="2019-09-28T00:00:00"/>
    <n v="17"/>
    <x v="15"/>
    <x v="472"/>
  </r>
  <r>
    <x v="344"/>
    <d v="2019-09-19T00:00:00"/>
    <s v="R1488"/>
    <x v="467"/>
    <d v="2019-09-21T00:00:00"/>
    <n v="7"/>
    <x v="5"/>
    <x v="473"/>
  </r>
  <r>
    <x v="35"/>
    <d v="2019-09-19T00:00:00"/>
    <s v="R1483"/>
    <x v="468"/>
    <d v="2019-09-27T00:00:00"/>
    <n v="19"/>
    <x v="6"/>
    <x v="474"/>
  </r>
  <r>
    <x v="332"/>
    <d v="2019-09-19T00:00:00"/>
    <s v="R1485"/>
    <x v="469"/>
    <d v="2019-09-24T00:00:00"/>
    <n v="14"/>
    <x v="2"/>
    <x v="475"/>
  </r>
  <r>
    <x v="345"/>
    <d v="2019-09-19T00:00:00"/>
    <s v="R1487"/>
    <x v="197"/>
    <d v="2019-09-26T00:00:00"/>
    <n v="13"/>
    <x v="5"/>
    <x v="476"/>
  </r>
  <r>
    <x v="346"/>
    <d v="2019-09-19T00:00:00"/>
    <s v="R1484"/>
    <x v="470"/>
    <d v="2019-09-26T00:00:00"/>
    <n v="16"/>
    <x v="11"/>
    <x v="477"/>
  </r>
  <r>
    <x v="347"/>
    <d v="2019-09-20T00:00:00"/>
    <s v="R1491"/>
    <x v="471"/>
    <d v="2019-09-21T00:00:00"/>
    <n v="9"/>
    <x v="8"/>
    <x v="478"/>
  </r>
  <r>
    <x v="205"/>
    <d v="2019-09-20T00:00:00"/>
    <s v="R1489"/>
    <x v="472"/>
    <d v="2019-09-25T00:00:00"/>
    <n v="17"/>
    <x v="4"/>
    <x v="479"/>
  </r>
  <r>
    <x v="348"/>
    <d v="2019-09-20T00:00:00"/>
    <s v="R1490"/>
    <x v="473"/>
    <d v="2019-09-22T00:00:00"/>
    <n v="12"/>
    <x v="14"/>
    <x v="480"/>
  </r>
  <r>
    <x v="349"/>
    <d v="2019-09-20T00:00:00"/>
    <s v="R1495"/>
    <x v="474"/>
    <d v="2019-09-23T00:00:00"/>
    <n v="22"/>
    <x v="4"/>
    <x v="481"/>
  </r>
  <r>
    <x v="125"/>
    <d v="2019-09-20T00:00:00"/>
    <s v="R1494"/>
    <x v="248"/>
    <d v="2019-09-27T00:00:00"/>
    <n v="17"/>
    <x v="9"/>
    <x v="482"/>
  </r>
  <r>
    <x v="263"/>
    <d v="2019-09-20T00:00:00"/>
    <s v="R1492"/>
    <x v="475"/>
    <d v="2019-09-21T00:00:00"/>
    <n v="14"/>
    <x v="15"/>
    <x v="483"/>
  </r>
  <r>
    <x v="107"/>
    <d v="2019-09-20T00:00:00"/>
    <s v="R1493"/>
    <x v="476"/>
    <d v="2019-09-30T00:00:00"/>
    <n v="14"/>
    <x v="13"/>
    <x v="484"/>
  </r>
  <r>
    <x v="147"/>
    <d v="2019-09-21T00:00:00"/>
    <s v="R1499"/>
    <x v="477"/>
    <d v="2019-09-26T00:00:00"/>
    <n v="20"/>
    <x v="18"/>
    <x v="485"/>
  </r>
  <r>
    <x v="243"/>
    <d v="2019-09-21T00:00:00"/>
    <s v="R1501"/>
    <x v="478"/>
    <d v="2019-09-22T00:00:00"/>
    <n v="10"/>
    <x v="1"/>
    <x v="486"/>
  </r>
  <r>
    <x v="198"/>
    <d v="2019-09-21T00:00:00"/>
    <s v="R1497"/>
    <x v="479"/>
    <d v="2019-09-28T00:00:00"/>
    <n v="15"/>
    <x v="11"/>
    <x v="487"/>
  </r>
  <r>
    <x v="350"/>
    <d v="2019-09-21T00:00:00"/>
    <s v="R1496"/>
    <x v="480"/>
    <d v="2019-09-26T00:00:00"/>
    <n v="14"/>
    <x v="6"/>
    <x v="488"/>
  </r>
  <r>
    <x v="344"/>
    <d v="2019-09-21T00:00:00"/>
    <s v="R1502"/>
    <x v="481"/>
    <d v="2019-09-29T00:00:00"/>
    <n v="8"/>
    <x v="2"/>
    <x v="489"/>
  </r>
  <r>
    <x v="351"/>
    <d v="2019-09-21T00:00:00"/>
    <s v="R1500"/>
    <x v="482"/>
    <d v="2019-09-24T00:00:00"/>
    <n v="18"/>
    <x v="9"/>
    <x v="490"/>
  </r>
  <r>
    <x v="164"/>
    <d v="2019-09-21T00:00:00"/>
    <s v="R1503"/>
    <x v="483"/>
    <d v="2019-09-26T00:00:00"/>
    <n v="15"/>
    <x v="5"/>
    <x v="491"/>
  </r>
  <r>
    <x v="352"/>
    <d v="2019-09-21T00:00:00"/>
    <s v="R1498"/>
    <x v="484"/>
    <d v="2019-09-25T00:00:00"/>
    <n v="23"/>
    <x v="15"/>
    <x v="492"/>
  </r>
  <r>
    <x v="140"/>
    <d v="2019-09-22T00:00:00"/>
    <s v="R1507"/>
    <x v="485"/>
    <d v="2019-09-28T00:00:00"/>
    <n v="21"/>
    <x v="9"/>
    <x v="493"/>
  </r>
  <r>
    <x v="126"/>
    <d v="2019-09-22T00:00:00"/>
    <s v="R1509"/>
    <x v="486"/>
    <d v="2019-09-25T00:00:00"/>
    <n v="10"/>
    <x v="10"/>
    <x v="494"/>
  </r>
  <r>
    <x v="353"/>
    <d v="2019-09-22T00:00:00"/>
    <s v="R1510"/>
    <x v="487"/>
    <d v="2019-09-25T00:00:00"/>
    <n v="20"/>
    <x v="10"/>
    <x v="495"/>
  </r>
  <r>
    <x v="22"/>
    <d v="2019-09-22T00:00:00"/>
    <s v="R1505"/>
    <x v="488"/>
    <d v="2019-10-01T00:00:00"/>
    <n v="22"/>
    <x v="0"/>
    <x v="496"/>
  </r>
  <r>
    <x v="354"/>
    <d v="2019-09-22T00:00:00"/>
    <s v="R1508"/>
    <x v="489"/>
    <d v="2019-09-25T00:00:00"/>
    <n v="7"/>
    <x v="1"/>
    <x v="497"/>
  </r>
  <r>
    <x v="200"/>
    <d v="2019-09-22T00:00:00"/>
    <s v="R1512"/>
    <x v="490"/>
    <d v="2019-09-23T00:00:00"/>
    <n v="8"/>
    <x v="13"/>
    <x v="498"/>
  </r>
  <r>
    <x v="30"/>
    <d v="2019-09-22T00:00:00"/>
    <s v="R1513"/>
    <x v="491"/>
    <d v="2019-09-26T00:00:00"/>
    <n v="23"/>
    <x v="9"/>
    <x v="499"/>
  </r>
  <r>
    <x v="250"/>
    <d v="2019-09-22T00:00:00"/>
    <s v="R1506"/>
    <x v="492"/>
    <d v="2019-09-23T00:00:00"/>
    <n v="7"/>
    <x v="6"/>
    <x v="500"/>
  </r>
  <r>
    <x v="355"/>
    <d v="2019-09-22T00:00:00"/>
    <s v="R1511"/>
    <x v="493"/>
    <d v="2019-09-23T00:00:00"/>
    <n v="20"/>
    <x v="11"/>
    <x v="501"/>
  </r>
  <r>
    <x v="269"/>
    <d v="2019-09-22T00:00:00"/>
    <s v="R1504"/>
    <x v="369"/>
    <d v="2019-09-29T00:00:00"/>
    <n v="23"/>
    <x v="9"/>
    <x v="502"/>
  </r>
  <r>
    <x v="190"/>
    <d v="2019-09-23T00:00:00"/>
    <s v="R1522"/>
    <x v="494"/>
    <d v="2019-09-27T00:00:00"/>
    <n v="20"/>
    <x v="9"/>
    <x v="503"/>
  </r>
  <r>
    <x v="185"/>
    <d v="2019-09-23T00:00:00"/>
    <s v="R1520"/>
    <x v="495"/>
    <d v="2019-10-03T00:00:00"/>
    <n v="11"/>
    <x v="6"/>
    <x v="504"/>
  </r>
  <r>
    <x v="275"/>
    <d v="2019-09-23T00:00:00"/>
    <s v="R1516"/>
    <x v="496"/>
    <d v="2019-09-25T00:00:00"/>
    <n v="17"/>
    <x v="18"/>
    <x v="505"/>
  </r>
  <r>
    <x v="356"/>
    <d v="2019-09-23T00:00:00"/>
    <s v="R1518"/>
    <x v="497"/>
    <d v="2019-09-25T00:00:00"/>
    <n v="9"/>
    <x v="15"/>
    <x v="506"/>
  </r>
  <r>
    <x v="214"/>
    <d v="2019-09-23T00:00:00"/>
    <s v="R1519"/>
    <x v="498"/>
    <d v="2019-10-01T00:00:00"/>
    <n v="12"/>
    <x v="12"/>
    <x v="507"/>
  </r>
  <r>
    <x v="227"/>
    <d v="2019-09-23T00:00:00"/>
    <s v="R1521"/>
    <x v="499"/>
    <d v="2019-09-30T00:00:00"/>
    <n v="14"/>
    <x v="13"/>
    <x v="508"/>
  </r>
  <r>
    <x v="357"/>
    <d v="2019-09-23T00:00:00"/>
    <s v="R1514"/>
    <x v="500"/>
    <d v="2019-09-26T00:00:00"/>
    <n v="11"/>
    <x v="3"/>
    <x v="509"/>
  </r>
  <r>
    <x v="47"/>
    <d v="2019-09-23T00:00:00"/>
    <s v="R1515"/>
    <x v="501"/>
    <d v="2019-10-02T00:00:00"/>
    <n v="14"/>
    <x v="2"/>
    <x v="510"/>
  </r>
  <r>
    <x v="358"/>
    <d v="2019-09-23T00:00:00"/>
    <s v="R1517"/>
    <x v="502"/>
    <d v="2019-09-26T00:00:00"/>
    <n v="13"/>
    <x v="18"/>
    <x v="511"/>
  </r>
  <r>
    <x v="359"/>
    <d v="2019-09-24T00:00:00"/>
    <s v="R1526"/>
    <x v="503"/>
    <d v="2019-09-26T00:00:00"/>
    <n v="24"/>
    <x v="19"/>
    <x v="512"/>
  </r>
  <r>
    <x v="360"/>
    <d v="2019-09-24T00:00:00"/>
    <s v="R1524"/>
    <x v="504"/>
    <d v="2019-09-26T00:00:00"/>
    <n v="18"/>
    <x v="5"/>
    <x v="513"/>
  </r>
  <r>
    <x v="361"/>
    <d v="2019-09-24T00:00:00"/>
    <s v="R1523"/>
    <x v="505"/>
    <d v="2019-10-04T00:00:00"/>
    <n v="17"/>
    <x v="18"/>
    <x v="514"/>
  </r>
  <r>
    <x v="155"/>
    <d v="2019-09-24T00:00:00"/>
    <s v="R1525"/>
    <x v="506"/>
    <d v="2019-09-24T00:00:00"/>
    <n v="10"/>
    <x v="18"/>
    <x v="515"/>
  </r>
  <r>
    <x v="362"/>
    <d v="2019-09-25T00:00:00"/>
    <s v="R1528"/>
    <x v="507"/>
    <d v="2019-10-03T00:00:00"/>
    <n v="24"/>
    <x v="10"/>
    <x v="516"/>
  </r>
  <r>
    <x v="213"/>
    <d v="2019-09-25T00:00:00"/>
    <s v="R1529"/>
    <x v="508"/>
    <d v="2019-09-29T00:00:00"/>
    <n v="19"/>
    <x v="18"/>
    <x v="517"/>
  </r>
  <r>
    <x v="363"/>
    <d v="2019-09-25T00:00:00"/>
    <s v="R1527"/>
    <x v="509"/>
    <d v="2019-09-30T00:00:00"/>
    <n v="13"/>
    <x v="19"/>
    <x v="518"/>
  </r>
  <r>
    <x v="77"/>
    <d v="2019-09-25T00:00:00"/>
    <s v="R1530"/>
    <x v="510"/>
    <d v="2019-10-02T00:00:00"/>
    <n v="22"/>
    <x v="14"/>
    <x v="519"/>
  </r>
  <r>
    <x v="364"/>
    <d v="2019-09-26T00:00:00"/>
    <s v="R1534"/>
    <x v="511"/>
    <d v="2019-10-03T00:00:00"/>
    <n v="21"/>
    <x v="15"/>
    <x v="520"/>
  </r>
  <r>
    <x v="365"/>
    <d v="2019-09-26T00:00:00"/>
    <s v="R1533"/>
    <x v="512"/>
    <d v="2019-09-30T00:00:00"/>
    <n v="20"/>
    <x v="10"/>
    <x v="521"/>
  </r>
  <r>
    <x v="110"/>
    <d v="2019-09-26T00:00:00"/>
    <s v="R1535"/>
    <x v="513"/>
    <d v="2019-09-26T00:00:00"/>
    <n v="23"/>
    <x v="11"/>
    <x v="522"/>
  </r>
  <r>
    <x v="38"/>
    <d v="2019-09-26T00:00:00"/>
    <s v="R1531"/>
    <x v="252"/>
    <d v="2019-09-26T00:00:00"/>
    <n v="24"/>
    <x v="5"/>
    <x v="523"/>
  </r>
  <r>
    <x v="38"/>
    <d v="2019-09-26T00:00:00"/>
    <s v="R1532"/>
    <x v="514"/>
    <d v="2019-09-30T00:00:00"/>
    <n v="16"/>
    <x v="3"/>
    <x v="524"/>
  </r>
  <r>
    <x v="366"/>
    <d v="2019-09-27T00:00:00"/>
    <s v="R1537"/>
    <x v="515"/>
    <d v="2019-10-03T00:00:00"/>
    <n v="23"/>
    <x v="8"/>
    <x v="525"/>
  </r>
  <r>
    <x v="87"/>
    <d v="2019-09-27T00:00:00"/>
    <s v="R1536"/>
    <x v="516"/>
    <d v="2019-10-03T00:00:00"/>
    <n v="7"/>
    <x v="11"/>
    <x v="526"/>
  </r>
  <r>
    <x v="159"/>
    <d v="2019-09-27T00:00:00"/>
    <s v="R1538"/>
    <x v="517"/>
    <d v="2019-10-07T00:00:00"/>
    <n v="9"/>
    <x v="19"/>
    <x v="527"/>
  </r>
  <r>
    <x v="104"/>
    <d v="2019-09-27T00:00:00"/>
    <s v="R1541"/>
    <x v="518"/>
    <d v="2019-10-03T00:00:00"/>
    <n v="21"/>
    <x v="5"/>
    <x v="528"/>
  </r>
  <r>
    <x v="367"/>
    <d v="2019-09-27T00:00:00"/>
    <s v="R1540"/>
    <x v="519"/>
    <d v="2019-10-06T00:00:00"/>
    <n v="14"/>
    <x v="12"/>
    <x v="529"/>
  </r>
  <r>
    <x v="263"/>
    <d v="2019-09-27T00:00:00"/>
    <s v="R1539"/>
    <x v="520"/>
    <d v="2019-10-04T00:00:00"/>
    <n v="22"/>
    <x v="0"/>
    <x v="530"/>
  </r>
  <r>
    <x v="368"/>
    <d v="2019-09-28T00:00:00"/>
    <s v="R1544"/>
    <x v="521"/>
    <d v="2019-10-05T00:00:00"/>
    <n v="11"/>
    <x v="1"/>
    <x v="531"/>
  </r>
  <r>
    <x v="369"/>
    <d v="2019-09-28T00:00:00"/>
    <s v="R1547"/>
    <x v="422"/>
    <d v="2019-09-28T00:00:00"/>
    <n v="7"/>
    <x v="19"/>
    <x v="532"/>
  </r>
  <r>
    <x v="370"/>
    <d v="2019-09-28T00:00:00"/>
    <s v="R1542"/>
    <x v="522"/>
    <d v="2019-10-06T00:00:00"/>
    <n v="12"/>
    <x v="9"/>
    <x v="533"/>
  </r>
  <r>
    <x v="370"/>
    <d v="2019-09-28T00:00:00"/>
    <s v="R1543"/>
    <x v="523"/>
    <d v="2019-09-29T00:00:00"/>
    <n v="9"/>
    <x v="7"/>
    <x v="534"/>
  </r>
  <r>
    <x v="199"/>
    <d v="2019-09-28T00:00:00"/>
    <s v="R1545"/>
    <x v="524"/>
    <d v="2019-10-03T00:00:00"/>
    <n v="16"/>
    <x v="4"/>
    <x v="535"/>
  </r>
  <r>
    <x v="371"/>
    <d v="2019-09-28T00:00:00"/>
    <s v="R1546"/>
    <x v="525"/>
    <d v="2019-09-28T00:00:00"/>
    <n v="22"/>
    <x v="2"/>
    <x v="536"/>
  </r>
  <r>
    <x v="290"/>
    <d v="2019-09-29T00:00:00"/>
    <s v="R1553"/>
    <x v="526"/>
    <d v="2019-09-30T00:00:00"/>
    <n v="15"/>
    <x v="19"/>
    <x v="537"/>
  </r>
  <r>
    <x v="372"/>
    <d v="2019-09-29T00:00:00"/>
    <s v="R1552"/>
    <x v="527"/>
    <d v="2019-10-08T00:00:00"/>
    <n v="9"/>
    <x v="13"/>
    <x v="538"/>
  </r>
  <r>
    <x v="364"/>
    <d v="2019-09-29T00:00:00"/>
    <s v="R1551"/>
    <x v="528"/>
    <d v="2019-10-03T00:00:00"/>
    <n v="8"/>
    <x v="9"/>
    <x v="539"/>
  </r>
  <r>
    <x v="373"/>
    <d v="2019-09-29T00:00:00"/>
    <s v="R1555"/>
    <x v="529"/>
    <d v="2019-09-30T00:00:00"/>
    <n v="7"/>
    <x v="17"/>
    <x v="540"/>
  </r>
  <r>
    <x v="164"/>
    <d v="2019-09-29T00:00:00"/>
    <s v="R1548"/>
    <x v="530"/>
    <d v="2019-10-02T00:00:00"/>
    <n v="17"/>
    <x v="1"/>
    <x v="541"/>
  </r>
  <r>
    <x v="374"/>
    <d v="2019-09-29T00:00:00"/>
    <s v="R1550"/>
    <x v="531"/>
    <d v="2019-09-29T00:00:00"/>
    <n v="7"/>
    <x v="2"/>
    <x v="542"/>
  </r>
  <r>
    <x v="334"/>
    <d v="2019-09-29T00:00:00"/>
    <s v="R1554"/>
    <x v="532"/>
    <d v="2019-10-07T00:00:00"/>
    <n v="11"/>
    <x v="2"/>
    <x v="543"/>
  </r>
  <r>
    <x v="157"/>
    <d v="2019-09-29T00:00:00"/>
    <s v="R1549"/>
    <x v="495"/>
    <d v="2019-10-08T00:00:00"/>
    <n v="22"/>
    <x v="3"/>
    <x v="544"/>
  </r>
  <r>
    <x v="375"/>
    <d v="2019-09-30T00:00:00"/>
    <s v="R1560"/>
    <x v="533"/>
    <d v="2019-10-07T00:00:00"/>
    <n v="10"/>
    <x v="12"/>
    <x v="545"/>
  </r>
  <r>
    <x v="84"/>
    <d v="2019-09-30T00:00:00"/>
    <s v="R1559"/>
    <x v="534"/>
    <d v="2019-10-09T00:00:00"/>
    <n v="15"/>
    <x v="17"/>
    <x v="546"/>
  </r>
  <r>
    <x v="296"/>
    <d v="2019-09-30T00:00:00"/>
    <s v="R1556"/>
    <x v="535"/>
    <d v="2019-10-02T00:00:00"/>
    <n v="11"/>
    <x v="3"/>
    <x v="547"/>
  </r>
  <r>
    <x v="376"/>
    <d v="2019-09-30T00:00:00"/>
    <s v="R1557"/>
    <x v="536"/>
    <d v="2019-10-01T00:00:00"/>
    <n v="20"/>
    <x v="2"/>
    <x v="548"/>
  </r>
  <r>
    <x v="377"/>
    <d v="2019-09-30T00:00:00"/>
    <s v="R1558"/>
    <x v="170"/>
    <d v="2019-10-10T00:00:00"/>
    <n v="17"/>
    <x v="12"/>
    <x v="549"/>
  </r>
  <r>
    <x v="40"/>
    <d v="2019-10-01T00:00:00"/>
    <s v="R1566"/>
    <x v="537"/>
    <d v="2019-10-03T00:00:00"/>
    <n v="23"/>
    <x v="19"/>
    <x v="550"/>
  </r>
  <r>
    <x v="378"/>
    <d v="2019-10-01T00:00:00"/>
    <s v="R1565"/>
    <x v="48"/>
    <d v="2019-10-09T00:00:00"/>
    <n v="9"/>
    <x v="15"/>
    <x v="551"/>
  </r>
  <r>
    <x v="292"/>
    <d v="2019-10-01T00:00:00"/>
    <s v="R1567"/>
    <x v="538"/>
    <d v="2019-10-10T00:00:00"/>
    <n v="7"/>
    <x v="16"/>
    <x v="552"/>
  </r>
  <r>
    <x v="307"/>
    <d v="2019-10-01T00:00:00"/>
    <s v="R1562"/>
    <x v="539"/>
    <d v="2019-10-01T00:00:00"/>
    <n v="17"/>
    <x v="5"/>
    <x v="553"/>
  </r>
  <r>
    <x v="379"/>
    <d v="2019-10-01T00:00:00"/>
    <s v="R1561"/>
    <x v="540"/>
    <d v="2019-10-08T00:00:00"/>
    <n v="12"/>
    <x v="10"/>
    <x v="554"/>
  </r>
  <r>
    <x v="71"/>
    <d v="2019-10-01T00:00:00"/>
    <s v="R1564"/>
    <x v="541"/>
    <d v="2019-10-09T00:00:00"/>
    <n v="9"/>
    <x v="16"/>
    <x v="555"/>
  </r>
  <r>
    <x v="380"/>
    <d v="2019-10-01T00:00:00"/>
    <s v="R1563"/>
    <x v="542"/>
    <d v="2019-10-08T00:00:00"/>
    <n v="13"/>
    <x v="16"/>
    <x v="556"/>
  </r>
  <r>
    <x v="316"/>
    <d v="2019-10-02T00:00:00"/>
    <s v="R1570"/>
    <x v="543"/>
    <d v="2019-10-03T00:00:00"/>
    <n v="19"/>
    <x v="15"/>
    <x v="557"/>
  </r>
  <r>
    <x v="381"/>
    <d v="2019-10-02T00:00:00"/>
    <s v="R1572"/>
    <x v="544"/>
    <d v="2019-10-02T00:00:00"/>
    <n v="22"/>
    <x v="13"/>
    <x v="558"/>
  </r>
  <r>
    <x v="67"/>
    <d v="2019-10-02T00:00:00"/>
    <s v="R1571"/>
    <x v="545"/>
    <d v="2019-10-11T00:00:00"/>
    <n v="12"/>
    <x v="2"/>
    <x v="559"/>
  </r>
  <r>
    <x v="382"/>
    <d v="2019-10-02T00:00:00"/>
    <s v="R1568"/>
    <x v="546"/>
    <d v="2019-10-06T00:00:00"/>
    <n v="16"/>
    <x v="6"/>
    <x v="560"/>
  </r>
  <r>
    <x v="382"/>
    <d v="2019-10-02T00:00:00"/>
    <s v="R1569"/>
    <x v="547"/>
    <d v="2019-10-05T00:00:00"/>
    <n v="14"/>
    <x v="12"/>
    <x v="561"/>
  </r>
  <r>
    <x v="383"/>
    <d v="2019-10-02T00:00:00"/>
    <s v="R1573"/>
    <x v="548"/>
    <d v="2019-10-07T00:00:00"/>
    <n v="10"/>
    <x v="18"/>
    <x v="562"/>
  </r>
  <r>
    <x v="113"/>
    <d v="2019-10-03T00:00:00"/>
    <s v="R1575"/>
    <x v="549"/>
    <d v="2019-10-07T00:00:00"/>
    <n v="10"/>
    <x v="16"/>
    <x v="563"/>
  </r>
  <r>
    <x v="18"/>
    <d v="2019-10-03T00:00:00"/>
    <s v="R1576"/>
    <x v="550"/>
    <d v="2019-10-09T00:00:00"/>
    <n v="11"/>
    <x v="1"/>
    <x v="564"/>
  </r>
  <r>
    <x v="307"/>
    <d v="2019-10-03T00:00:00"/>
    <s v="R1582"/>
    <x v="551"/>
    <d v="2019-10-03T00:00:00"/>
    <n v="24"/>
    <x v="0"/>
    <x v="565"/>
  </r>
  <r>
    <x v="339"/>
    <d v="2019-10-03T00:00:00"/>
    <s v="R1578"/>
    <x v="552"/>
    <d v="2019-10-09T00:00:00"/>
    <n v="10"/>
    <x v="15"/>
    <x v="566"/>
  </r>
  <r>
    <x v="339"/>
    <d v="2019-10-03T00:00:00"/>
    <s v="R1579"/>
    <x v="553"/>
    <d v="2019-10-08T00:00:00"/>
    <n v="12"/>
    <x v="18"/>
    <x v="567"/>
  </r>
  <r>
    <x v="341"/>
    <d v="2019-10-03T00:00:00"/>
    <s v="R1574"/>
    <x v="554"/>
    <d v="2019-10-12T00:00:00"/>
    <n v="14"/>
    <x v="6"/>
    <x v="568"/>
  </r>
  <r>
    <x v="253"/>
    <d v="2019-10-03T00:00:00"/>
    <s v="R1580"/>
    <x v="555"/>
    <d v="2019-10-05T00:00:00"/>
    <n v="19"/>
    <x v="1"/>
    <x v="569"/>
  </r>
  <r>
    <x v="384"/>
    <d v="2019-10-03T00:00:00"/>
    <s v="R1577"/>
    <x v="556"/>
    <d v="2019-10-10T00:00:00"/>
    <n v="8"/>
    <x v="11"/>
    <x v="570"/>
  </r>
  <r>
    <x v="385"/>
    <d v="2019-10-03T00:00:00"/>
    <s v="R1581"/>
    <x v="557"/>
    <d v="2019-10-12T00:00:00"/>
    <n v="16"/>
    <x v="19"/>
    <x v="571"/>
  </r>
  <r>
    <x v="291"/>
    <d v="2019-10-04T00:00:00"/>
    <s v="R1584"/>
    <x v="558"/>
    <d v="2019-10-11T00:00:00"/>
    <n v="16"/>
    <x v="9"/>
    <x v="572"/>
  </r>
  <r>
    <x v="202"/>
    <d v="2019-10-04T00:00:00"/>
    <s v="R1585"/>
    <x v="559"/>
    <d v="2019-10-13T00:00:00"/>
    <n v="18"/>
    <x v="1"/>
    <x v="573"/>
  </r>
  <r>
    <x v="386"/>
    <d v="2019-10-04T00:00:00"/>
    <s v="R1586"/>
    <x v="560"/>
    <d v="2019-10-08T00:00:00"/>
    <n v="10"/>
    <x v="8"/>
    <x v="574"/>
  </r>
  <r>
    <x v="342"/>
    <d v="2019-10-04T00:00:00"/>
    <s v="R1583"/>
    <x v="561"/>
    <d v="2019-10-04T00:00:00"/>
    <n v="14"/>
    <x v="3"/>
    <x v="575"/>
  </r>
  <r>
    <x v="147"/>
    <d v="2019-10-05T00:00:00"/>
    <s v="R1595"/>
    <x v="562"/>
    <d v="2019-10-15T00:00:00"/>
    <n v="14"/>
    <x v="4"/>
    <x v="576"/>
  </r>
  <r>
    <x v="305"/>
    <d v="2019-10-05T00:00:00"/>
    <s v="R1589"/>
    <x v="563"/>
    <d v="2019-10-15T00:00:00"/>
    <n v="20"/>
    <x v="6"/>
    <x v="577"/>
  </r>
  <r>
    <x v="387"/>
    <d v="2019-10-05T00:00:00"/>
    <s v="R1587"/>
    <x v="564"/>
    <d v="2019-10-07T00:00:00"/>
    <n v="24"/>
    <x v="19"/>
    <x v="578"/>
  </r>
  <r>
    <x v="388"/>
    <d v="2019-10-05T00:00:00"/>
    <s v="R1590"/>
    <x v="565"/>
    <d v="2019-10-05T00:00:00"/>
    <n v="9"/>
    <x v="4"/>
    <x v="579"/>
  </r>
  <r>
    <x v="255"/>
    <d v="2019-10-05T00:00:00"/>
    <s v="R1588"/>
    <x v="566"/>
    <d v="2019-10-10T00:00:00"/>
    <n v="11"/>
    <x v="7"/>
    <x v="580"/>
  </r>
  <r>
    <x v="59"/>
    <d v="2019-10-05T00:00:00"/>
    <s v="R1593"/>
    <x v="567"/>
    <d v="2019-10-10T00:00:00"/>
    <n v="19"/>
    <x v="15"/>
    <x v="581"/>
  </r>
  <r>
    <x v="345"/>
    <d v="2019-10-05T00:00:00"/>
    <s v="R1592"/>
    <x v="568"/>
    <d v="2019-10-08T00:00:00"/>
    <n v="14"/>
    <x v="7"/>
    <x v="582"/>
  </r>
  <r>
    <x v="258"/>
    <d v="2019-10-05T00:00:00"/>
    <s v="R1594"/>
    <x v="569"/>
    <d v="2019-10-06T00:00:00"/>
    <n v="13"/>
    <x v="19"/>
    <x v="583"/>
  </r>
  <r>
    <x v="57"/>
    <d v="2019-10-05T00:00:00"/>
    <s v="R1591"/>
    <x v="570"/>
    <d v="2019-10-07T00:00:00"/>
    <n v="19"/>
    <x v="8"/>
    <x v="584"/>
  </r>
  <r>
    <x v="112"/>
    <d v="2019-10-05T00:00:00"/>
    <s v="R1596"/>
    <x v="571"/>
    <d v="2019-10-12T00:00:00"/>
    <n v="10"/>
    <x v="8"/>
    <x v="585"/>
  </r>
  <r>
    <x v="368"/>
    <d v="2019-10-06T00:00:00"/>
    <s v="R1598"/>
    <x v="572"/>
    <d v="2019-10-16T00:00:00"/>
    <n v="21"/>
    <x v="11"/>
    <x v="586"/>
  </r>
  <r>
    <x v="290"/>
    <d v="2019-10-06T00:00:00"/>
    <s v="R1597"/>
    <x v="573"/>
    <d v="2019-10-10T00:00:00"/>
    <n v="20"/>
    <x v="3"/>
    <x v="587"/>
  </r>
  <r>
    <x v="54"/>
    <d v="2019-10-06T00:00:00"/>
    <s v="R1599"/>
    <x v="574"/>
    <d v="2019-10-07T00:00:00"/>
    <n v="11"/>
    <x v="17"/>
    <x v="588"/>
  </r>
  <r>
    <x v="389"/>
    <d v="2019-10-06T00:00:00"/>
    <s v="R1601"/>
    <x v="575"/>
    <d v="2019-10-10T00:00:00"/>
    <n v="15"/>
    <x v="9"/>
    <x v="589"/>
  </r>
  <r>
    <x v="136"/>
    <d v="2019-10-06T00:00:00"/>
    <s v="R1600"/>
    <x v="576"/>
    <d v="2019-10-16T00:00:00"/>
    <n v="19"/>
    <x v="0"/>
    <x v="590"/>
  </r>
  <r>
    <x v="390"/>
    <d v="2019-10-06T00:00:00"/>
    <s v="R1602"/>
    <x v="577"/>
    <d v="2019-10-16T00:00:00"/>
    <n v="12"/>
    <x v="5"/>
    <x v="591"/>
  </r>
  <r>
    <x v="223"/>
    <d v="2019-10-07T00:00:00"/>
    <s v="R1607"/>
    <x v="578"/>
    <d v="2019-10-08T00:00:00"/>
    <n v="12"/>
    <x v="5"/>
    <x v="592"/>
  </r>
  <r>
    <x v="391"/>
    <d v="2019-10-07T00:00:00"/>
    <s v="R1605"/>
    <x v="579"/>
    <d v="2019-10-13T00:00:00"/>
    <n v="8"/>
    <x v="4"/>
    <x v="593"/>
  </r>
  <r>
    <x v="75"/>
    <d v="2019-10-07T00:00:00"/>
    <s v="R1610"/>
    <x v="580"/>
    <d v="2019-10-07T00:00:00"/>
    <n v="7"/>
    <x v="0"/>
    <x v="594"/>
  </r>
  <r>
    <x v="392"/>
    <d v="2019-10-07T00:00:00"/>
    <s v="R1608"/>
    <x v="581"/>
    <d v="2019-10-13T00:00:00"/>
    <n v="24"/>
    <x v="11"/>
    <x v="595"/>
  </r>
  <r>
    <x v="127"/>
    <d v="2019-10-07T00:00:00"/>
    <s v="R1603"/>
    <x v="582"/>
    <d v="2019-10-11T00:00:00"/>
    <n v="10"/>
    <x v="15"/>
    <x v="596"/>
  </r>
  <r>
    <x v="209"/>
    <d v="2019-10-07T00:00:00"/>
    <s v="R1606"/>
    <x v="583"/>
    <d v="2019-10-16T00:00:00"/>
    <n v="12"/>
    <x v="11"/>
    <x v="597"/>
  </r>
  <r>
    <x v="393"/>
    <d v="2019-10-07T00:00:00"/>
    <s v="R1611"/>
    <x v="584"/>
    <d v="2019-10-09T00:00:00"/>
    <n v="14"/>
    <x v="4"/>
    <x v="598"/>
  </r>
  <r>
    <x v="394"/>
    <d v="2019-10-07T00:00:00"/>
    <s v="R1604"/>
    <x v="585"/>
    <d v="2019-10-13T00:00:00"/>
    <n v="18"/>
    <x v="5"/>
    <x v="599"/>
  </r>
  <r>
    <x v="395"/>
    <d v="2019-10-07T00:00:00"/>
    <s v="R1609"/>
    <x v="586"/>
    <d v="2019-10-12T00:00:00"/>
    <n v="18"/>
    <x v="4"/>
    <x v="600"/>
  </r>
  <r>
    <x v="64"/>
    <d v="2019-10-08T00:00:00"/>
    <s v="R1617"/>
    <x v="587"/>
    <d v="2019-10-15T00:00:00"/>
    <n v="9"/>
    <x v="11"/>
    <x v="601"/>
  </r>
  <r>
    <x v="65"/>
    <d v="2019-10-08T00:00:00"/>
    <s v="R1612"/>
    <x v="588"/>
    <d v="2019-10-16T00:00:00"/>
    <n v="16"/>
    <x v="0"/>
    <x v="602"/>
  </r>
  <r>
    <x v="87"/>
    <d v="2019-10-08T00:00:00"/>
    <s v="R1616"/>
    <x v="589"/>
    <d v="2019-10-08T00:00:00"/>
    <n v="15"/>
    <x v="19"/>
    <x v="603"/>
  </r>
  <r>
    <x v="396"/>
    <d v="2019-10-08T00:00:00"/>
    <s v="R1614"/>
    <x v="590"/>
    <d v="2019-10-15T00:00:00"/>
    <n v="21"/>
    <x v="18"/>
    <x v="604"/>
  </r>
  <r>
    <x v="173"/>
    <d v="2019-10-08T00:00:00"/>
    <s v="R1613"/>
    <x v="591"/>
    <d v="2019-10-14T00:00:00"/>
    <n v="14"/>
    <x v="12"/>
    <x v="605"/>
  </r>
  <r>
    <x v="367"/>
    <d v="2019-10-08T00:00:00"/>
    <s v="R1615"/>
    <x v="231"/>
    <d v="2019-10-11T00:00:00"/>
    <n v="24"/>
    <x v="14"/>
    <x v="606"/>
  </r>
  <r>
    <x v="397"/>
    <d v="2019-10-09T00:00:00"/>
    <s v="R1619"/>
    <x v="592"/>
    <d v="2019-10-19T00:00:00"/>
    <n v="8"/>
    <x v="4"/>
    <x v="607"/>
  </r>
  <r>
    <x v="121"/>
    <d v="2019-10-09T00:00:00"/>
    <s v="R1622"/>
    <x v="593"/>
    <d v="2019-10-18T00:00:00"/>
    <n v="12"/>
    <x v="3"/>
    <x v="608"/>
  </r>
  <r>
    <x v="398"/>
    <d v="2019-10-09T00:00:00"/>
    <s v="R1618"/>
    <x v="594"/>
    <d v="2019-10-11T00:00:00"/>
    <n v="18"/>
    <x v="9"/>
    <x v="609"/>
  </r>
  <r>
    <x v="72"/>
    <d v="2019-10-09T00:00:00"/>
    <s v="R1626"/>
    <x v="116"/>
    <d v="2019-10-12T00:00:00"/>
    <n v="20"/>
    <x v="11"/>
    <x v="610"/>
  </r>
  <r>
    <x v="346"/>
    <d v="2019-10-09T00:00:00"/>
    <s v="R1625"/>
    <x v="595"/>
    <d v="2019-10-11T00:00:00"/>
    <n v="9"/>
    <x v="6"/>
    <x v="611"/>
  </r>
  <r>
    <x v="15"/>
    <d v="2019-10-09T00:00:00"/>
    <s v="R1624"/>
    <x v="596"/>
    <d v="2019-10-15T00:00:00"/>
    <n v="23"/>
    <x v="7"/>
    <x v="612"/>
  </r>
  <r>
    <x v="238"/>
    <d v="2019-10-09T00:00:00"/>
    <s v="R1620"/>
    <x v="597"/>
    <d v="2019-10-14T00:00:00"/>
    <n v="13"/>
    <x v="8"/>
    <x v="613"/>
  </r>
  <r>
    <x v="399"/>
    <d v="2019-10-09T00:00:00"/>
    <s v="R1623"/>
    <x v="598"/>
    <d v="2019-10-16T00:00:00"/>
    <n v="22"/>
    <x v="11"/>
    <x v="614"/>
  </r>
  <r>
    <x v="400"/>
    <d v="2019-10-09T00:00:00"/>
    <s v="R1621"/>
    <x v="599"/>
    <d v="2019-10-11T00:00:00"/>
    <n v="8"/>
    <x v="15"/>
    <x v="615"/>
  </r>
  <r>
    <x v="401"/>
    <d v="2019-10-10T00:00:00"/>
    <s v="R1630"/>
    <x v="600"/>
    <d v="2019-10-11T00:00:00"/>
    <n v="14"/>
    <x v="16"/>
    <x v="616"/>
  </r>
  <r>
    <x v="402"/>
    <d v="2019-10-10T00:00:00"/>
    <s v="R1629"/>
    <x v="601"/>
    <d v="2019-10-11T00:00:00"/>
    <n v="17"/>
    <x v="13"/>
    <x v="617"/>
  </r>
  <r>
    <x v="403"/>
    <d v="2019-10-10T00:00:00"/>
    <s v="R1631"/>
    <x v="602"/>
    <d v="2019-10-14T00:00:00"/>
    <n v="9"/>
    <x v="9"/>
    <x v="618"/>
  </r>
  <r>
    <x v="404"/>
    <d v="2019-10-10T00:00:00"/>
    <s v="R1628"/>
    <x v="89"/>
    <d v="2019-10-14T00:00:00"/>
    <n v="18"/>
    <x v="13"/>
    <x v="619"/>
  </r>
  <r>
    <x v="242"/>
    <d v="2019-10-10T00:00:00"/>
    <s v="R1627"/>
    <x v="603"/>
    <d v="2019-10-17T00:00:00"/>
    <n v="23"/>
    <x v="14"/>
    <x v="620"/>
  </r>
  <r>
    <x v="405"/>
    <d v="2019-10-11T00:00:00"/>
    <s v="R1632"/>
    <x v="604"/>
    <d v="2019-10-16T00:00:00"/>
    <n v="24"/>
    <x v="18"/>
    <x v="621"/>
  </r>
  <r>
    <x v="406"/>
    <d v="2019-10-11T00:00:00"/>
    <s v="R1636"/>
    <x v="605"/>
    <d v="2019-10-18T00:00:00"/>
    <n v="18"/>
    <x v="13"/>
    <x v="622"/>
  </r>
  <r>
    <x v="43"/>
    <d v="2019-10-11T00:00:00"/>
    <s v="R1637"/>
    <x v="606"/>
    <d v="2019-10-21T00:00:00"/>
    <n v="23"/>
    <x v="0"/>
    <x v="623"/>
  </r>
  <r>
    <x v="71"/>
    <d v="2019-10-11T00:00:00"/>
    <s v="R1640"/>
    <x v="607"/>
    <d v="2019-10-13T00:00:00"/>
    <n v="10"/>
    <x v="8"/>
    <x v="624"/>
  </r>
  <r>
    <x v="285"/>
    <d v="2019-10-11T00:00:00"/>
    <s v="R1634"/>
    <x v="608"/>
    <d v="2019-10-19T00:00:00"/>
    <n v="18"/>
    <x v="4"/>
    <x v="625"/>
  </r>
  <r>
    <x v="340"/>
    <d v="2019-10-11T00:00:00"/>
    <s v="R1635"/>
    <x v="609"/>
    <d v="2019-10-15T00:00:00"/>
    <n v="9"/>
    <x v="15"/>
    <x v="626"/>
  </r>
  <r>
    <x v="130"/>
    <d v="2019-10-11T00:00:00"/>
    <s v="R1633"/>
    <x v="610"/>
    <d v="2019-10-20T00:00:00"/>
    <n v="13"/>
    <x v="16"/>
    <x v="627"/>
  </r>
  <r>
    <x v="352"/>
    <d v="2019-10-11T00:00:00"/>
    <s v="R1638"/>
    <x v="611"/>
    <d v="2019-10-18T00:00:00"/>
    <n v="24"/>
    <x v="7"/>
    <x v="628"/>
  </r>
  <r>
    <x v="238"/>
    <d v="2019-10-11T00:00:00"/>
    <s v="R1639"/>
    <x v="612"/>
    <d v="2019-10-12T00:00:00"/>
    <n v="10"/>
    <x v="4"/>
    <x v="629"/>
  </r>
  <r>
    <x v="407"/>
    <d v="2019-10-12T00:00:00"/>
    <s v="R1646"/>
    <x v="613"/>
    <d v="2019-10-15T00:00:00"/>
    <n v="9"/>
    <x v="7"/>
    <x v="630"/>
  </r>
  <r>
    <x v="279"/>
    <d v="2019-10-12T00:00:00"/>
    <s v="R1650"/>
    <x v="614"/>
    <d v="2019-10-12T00:00:00"/>
    <n v="23"/>
    <x v="18"/>
    <x v="631"/>
  </r>
  <r>
    <x v="183"/>
    <d v="2019-10-12T00:00:00"/>
    <s v="R1651"/>
    <x v="428"/>
    <d v="2019-10-21T00:00:00"/>
    <n v="9"/>
    <x v="6"/>
    <x v="632"/>
  </r>
  <r>
    <x v="152"/>
    <d v="2019-10-12T00:00:00"/>
    <s v="R1643"/>
    <x v="615"/>
    <d v="2019-10-16T00:00:00"/>
    <n v="19"/>
    <x v="15"/>
    <x v="633"/>
  </r>
  <r>
    <x v="408"/>
    <d v="2019-10-12T00:00:00"/>
    <s v="R1648"/>
    <x v="616"/>
    <d v="2019-10-18T00:00:00"/>
    <n v="14"/>
    <x v="5"/>
    <x v="634"/>
  </r>
  <r>
    <x v="408"/>
    <d v="2019-10-12T00:00:00"/>
    <s v="R1649"/>
    <x v="617"/>
    <d v="2019-10-20T00:00:00"/>
    <n v="9"/>
    <x v="3"/>
    <x v="635"/>
  </r>
  <r>
    <x v="409"/>
    <d v="2019-10-12T00:00:00"/>
    <s v="R1642"/>
    <x v="618"/>
    <d v="2019-10-15T00:00:00"/>
    <n v="23"/>
    <x v="17"/>
    <x v="636"/>
  </r>
  <r>
    <x v="115"/>
    <d v="2019-10-12T00:00:00"/>
    <s v="R1645"/>
    <x v="619"/>
    <d v="2019-10-22T00:00:00"/>
    <n v="8"/>
    <x v="13"/>
    <x v="637"/>
  </r>
  <r>
    <x v="199"/>
    <d v="2019-10-12T00:00:00"/>
    <s v="R1644"/>
    <x v="620"/>
    <d v="2019-10-18T00:00:00"/>
    <n v="10"/>
    <x v="6"/>
    <x v="638"/>
  </r>
  <r>
    <x v="363"/>
    <d v="2019-10-12T00:00:00"/>
    <s v="R1647"/>
    <x v="621"/>
    <d v="2019-10-17T00:00:00"/>
    <n v="22"/>
    <x v="12"/>
    <x v="639"/>
  </r>
  <r>
    <x v="130"/>
    <d v="2019-10-12T00:00:00"/>
    <s v="R1641"/>
    <x v="622"/>
    <d v="2019-10-14T00:00:00"/>
    <n v="10"/>
    <x v="10"/>
    <x v="640"/>
  </r>
  <r>
    <x v="410"/>
    <d v="2019-10-13T00:00:00"/>
    <s v="R1652"/>
    <x v="623"/>
    <d v="2019-10-16T00:00:00"/>
    <n v="10"/>
    <x v="17"/>
    <x v="641"/>
  </r>
  <r>
    <x v="410"/>
    <d v="2019-10-13T00:00:00"/>
    <s v="R1653"/>
    <x v="624"/>
    <d v="2019-10-23T00:00:00"/>
    <n v="19"/>
    <x v="6"/>
    <x v="642"/>
  </r>
  <r>
    <x v="411"/>
    <d v="2019-10-13T00:00:00"/>
    <s v="R1659"/>
    <x v="625"/>
    <d v="2019-10-17T00:00:00"/>
    <n v="7"/>
    <x v="1"/>
    <x v="643"/>
  </r>
  <r>
    <x v="412"/>
    <d v="2019-10-13T00:00:00"/>
    <s v="R1654"/>
    <x v="626"/>
    <d v="2019-10-23T00:00:00"/>
    <n v="21"/>
    <x v="9"/>
    <x v="644"/>
  </r>
  <r>
    <x v="413"/>
    <d v="2019-10-13T00:00:00"/>
    <s v="R1657"/>
    <x v="627"/>
    <d v="2019-10-23T00:00:00"/>
    <n v="23"/>
    <x v="4"/>
    <x v="645"/>
  </r>
  <r>
    <x v="414"/>
    <d v="2019-10-13T00:00:00"/>
    <s v="R1658"/>
    <x v="628"/>
    <d v="2019-10-20T00:00:00"/>
    <n v="17"/>
    <x v="0"/>
    <x v="646"/>
  </r>
  <r>
    <x v="247"/>
    <d v="2019-10-13T00:00:00"/>
    <s v="R1655"/>
    <x v="629"/>
    <d v="2019-10-14T00:00:00"/>
    <n v="19"/>
    <x v="7"/>
    <x v="647"/>
  </r>
  <r>
    <x v="338"/>
    <d v="2019-10-13T00:00:00"/>
    <s v="R1656"/>
    <x v="306"/>
    <d v="2019-10-22T00:00:00"/>
    <n v="11"/>
    <x v="18"/>
    <x v="648"/>
  </r>
  <r>
    <x v="338"/>
    <d v="2019-10-13T00:00:00"/>
    <s v="R1661"/>
    <x v="630"/>
    <d v="2019-10-21T00:00:00"/>
    <n v="24"/>
    <x v="12"/>
    <x v="649"/>
  </r>
  <r>
    <x v="358"/>
    <d v="2019-10-13T00:00:00"/>
    <s v="R1660"/>
    <x v="631"/>
    <d v="2019-10-13T00:00:00"/>
    <n v="10"/>
    <x v="2"/>
    <x v="650"/>
  </r>
  <r>
    <x v="415"/>
    <d v="2019-10-14T00:00:00"/>
    <s v="R1662"/>
    <x v="632"/>
    <d v="2019-10-18T00:00:00"/>
    <n v="18"/>
    <x v="9"/>
    <x v="651"/>
  </r>
  <r>
    <x v="416"/>
    <d v="2019-10-14T00:00:00"/>
    <s v="R1666"/>
    <x v="633"/>
    <d v="2019-10-16T00:00:00"/>
    <n v="12"/>
    <x v="0"/>
    <x v="652"/>
  </r>
  <r>
    <x v="265"/>
    <d v="2019-10-14T00:00:00"/>
    <s v="R1665"/>
    <x v="634"/>
    <d v="2019-10-22T00:00:00"/>
    <n v="15"/>
    <x v="14"/>
    <x v="653"/>
  </r>
  <r>
    <x v="318"/>
    <d v="2019-10-14T00:00:00"/>
    <s v="R1664"/>
    <x v="573"/>
    <d v="2019-10-20T00:00:00"/>
    <n v="18"/>
    <x v="19"/>
    <x v="654"/>
  </r>
  <r>
    <x v="11"/>
    <d v="2019-10-14T00:00:00"/>
    <s v="R1663"/>
    <x v="635"/>
    <d v="2019-10-24T00:00:00"/>
    <n v="11"/>
    <x v="9"/>
    <x v="655"/>
  </r>
  <r>
    <x v="300"/>
    <d v="2019-10-15T00:00:00"/>
    <s v="R1667"/>
    <x v="636"/>
    <d v="2019-10-23T00:00:00"/>
    <n v="8"/>
    <x v="6"/>
    <x v="656"/>
  </r>
  <r>
    <x v="417"/>
    <d v="2019-10-15T00:00:00"/>
    <s v="R1668"/>
    <x v="637"/>
    <d v="2019-10-22T00:00:00"/>
    <n v="21"/>
    <x v="19"/>
    <x v="657"/>
  </r>
  <r>
    <x v="418"/>
    <d v="2019-10-15T00:00:00"/>
    <s v="R1669"/>
    <x v="638"/>
    <d v="2019-10-21T00:00:00"/>
    <n v="8"/>
    <x v="2"/>
    <x v="658"/>
  </r>
  <r>
    <x v="251"/>
    <d v="2019-10-16T00:00:00"/>
    <s v="R1676"/>
    <x v="639"/>
    <d v="2019-10-17T00:00:00"/>
    <n v="7"/>
    <x v="1"/>
    <x v="659"/>
  </r>
  <r>
    <x v="419"/>
    <d v="2019-10-16T00:00:00"/>
    <s v="R1675"/>
    <x v="640"/>
    <d v="2019-10-23T00:00:00"/>
    <n v="16"/>
    <x v="6"/>
    <x v="660"/>
  </r>
  <r>
    <x v="245"/>
    <d v="2019-10-16T00:00:00"/>
    <s v="R1674"/>
    <x v="641"/>
    <d v="2019-10-21T00:00:00"/>
    <n v="9"/>
    <x v="4"/>
    <x v="661"/>
  </r>
  <r>
    <x v="398"/>
    <d v="2019-10-16T00:00:00"/>
    <s v="R1673"/>
    <x v="642"/>
    <d v="2019-10-23T00:00:00"/>
    <n v="24"/>
    <x v="13"/>
    <x v="662"/>
  </r>
  <r>
    <x v="172"/>
    <d v="2019-10-16T00:00:00"/>
    <s v="R1671"/>
    <x v="643"/>
    <d v="2019-10-26T00:00:00"/>
    <n v="14"/>
    <x v="0"/>
    <x v="663"/>
  </r>
  <r>
    <x v="69"/>
    <d v="2019-10-16T00:00:00"/>
    <s v="R1672"/>
    <x v="644"/>
    <d v="2019-10-21T00:00:00"/>
    <n v="16"/>
    <x v="2"/>
    <x v="664"/>
  </r>
  <r>
    <x v="200"/>
    <d v="2019-10-16T00:00:00"/>
    <s v="R1670"/>
    <x v="645"/>
    <d v="2019-10-26T00:00:00"/>
    <n v="12"/>
    <x v="13"/>
    <x v="665"/>
  </r>
  <r>
    <x v="281"/>
    <d v="2019-10-17T00:00:00"/>
    <s v="R1677"/>
    <x v="646"/>
    <d v="2019-10-23T00:00:00"/>
    <n v="15"/>
    <x v="3"/>
    <x v="20"/>
  </r>
  <r>
    <x v="339"/>
    <d v="2019-10-17T00:00:00"/>
    <s v="R1681"/>
    <x v="647"/>
    <d v="2019-10-26T00:00:00"/>
    <n v="23"/>
    <x v="0"/>
    <x v="666"/>
  </r>
  <r>
    <x v="420"/>
    <d v="2019-10-17T00:00:00"/>
    <s v="R1679"/>
    <x v="648"/>
    <d v="2019-10-19T00:00:00"/>
    <n v="7"/>
    <x v="17"/>
    <x v="667"/>
  </r>
  <r>
    <x v="420"/>
    <d v="2019-10-17T00:00:00"/>
    <s v="R1680"/>
    <x v="649"/>
    <d v="2019-10-17T00:00:00"/>
    <n v="12"/>
    <x v="10"/>
    <x v="668"/>
  </r>
  <r>
    <x v="119"/>
    <d v="2019-10-17T00:00:00"/>
    <s v="R1682"/>
    <x v="650"/>
    <d v="2019-10-20T00:00:00"/>
    <n v="20"/>
    <x v="3"/>
    <x v="669"/>
  </r>
  <r>
    <x v="178"/>
    <d v="2019-10-17T00:00:00"/>
    <s v="R1683"/>
    <x v="325"/>
    <d v="2019-10-18T00:00:00"/>
    <n v="17"/>
    <x v="3"/>
    <x v="670"/>
  </r>
  <r>
    <x v="326"/>
    <d v="2019-10-17T00:00:00"/>
    <s v="R1678"/>
    <x v="651"/>
    <d v="2019-10-23T00:00:00"/>
    <n v="12"/>
    <x v="4"/>
    <x v="671"/>
  </r>
  <r>
    <x v="421"/>
    <d v="2019-10-17T00:00:00"/>
    <s v="R1684"/>
    <x v="652"/>
    <d v="2019-10-27T00:00:00"/>
    <n v="22"/>
    <x v="16"/>
    <x v="672"/>
  </r>
  <r>
    <x v="294"/>
    <d v="2019-10-18T00:00:00"/>
    <s v="R1687"/>
    <x v="653"/>
    <d v="2019-10-25T00:00:00"/>
    <n v="24"/>
    <x v="3"/>
    <x v="673"/>
  </r>
  <r>
    <x v="48"/>
    <d v="2019-10-18T00:00:00"/>
    <s v="R1688"/>
    <x v="654"/>
    <d v="2019-10-22T00:00:00"/>
    <n v="20"/>
    <x v="19"/>
    <x v="674"/>
  </r>
  <r>
    <x v="203"/>
    <d v="2019-10-18T00:00:00"/>
    <s v="R1686"/>
    <x v="655"/>
    <d v="2019-10-24T00:00:00"/>
    <n v="14"/>
    <x v="10"/>
    <x v="675"/>
  </r>
  <r>
    <x v="422"/>
    <d v="2019-10-18T00:00:00"/>
    <s v="R1689"/>
    <x v="15"/>
    <d v="2019-10-26T00:00:00"/>
    <n v="22"/>
    <x v="15"/>
    <x v="676"/>
  </r>
  <r>
    <x v="351"/>
    <d v="2019-10-18T00:00:00"/>
    <s v="R1692"/>
    <x v="656"/>
    <d v="2019-10-28T00:00:00"/>
    <n v="12"/>
    <x v="17"/>
    <x v="677"/>
  </r>
  <r>
    <x v="0"/>
    <d v="2019-10-18T00:00:00"/>
    <s v="R1685"/>
    <x v="657"/>
    <d v="2019-10-26T00:00:00"/>
    <n v="10"/>
    <x v="1"/>
    <x v="678"/>
  </r>
  <r>
    <x v="423"/>
    <d v="2019-10-18T00:00:00"/>
    <s v="R1690"/>
    <x v="658"/>
    <d v="2019-10-18T00:00:00"/>
    <n v="14"/>
    <x v="11"/>
    <x v="679"/>
  </r>
  <r>
    <x v="424"/>
    <d v="2019-10-18T00:00:00"/>
    <s v="R1691"/>
    <x v="659"/>
    <d v="2019-10-22T00:00:00"/>
    <n v="10"/>
    <x v="2"/>
    <x v="680"/>
  </r>
  <r>
    <x v="205"/>
    <d v="2019-10-19T00:00:00"/>
    <s v="R1693"/>
    <x v="99"/>
    <d v="2019-10-22T00:00:00"/>
    <n v="15"/>
    <x v="7"/>
    <x v="681"/>
  </r>
  <r>
    <x v="402"/>
    <d v="2019-10-19T00:00:00"/>
    <s v="R1704"/>
    <x v="660"/>
    <d v="2019-10-29T00:00:00"/>
    <n v="22"/>
    <x v="8"/>
    <x v="682"/>
  </r>
  <r>
    <x v="425"/>
    <d v="2019-10-19T00:00:00"/>
    <s v="R1701"/>
    <x v="661"/>
    <d v="2019-10-27T00:00:00"/>
    <n v="17"/>
    <x v="6"/>
    <x v="683"/>
  </r>
  <r>
    <x v="426"/>
    <d v="2019-10-19T00:00:00"/>
    <s v="R1700"/>
    <x v="662"/>
    <d v="2019-10-22T00:00:00"/>
    <n v="16"/>
    <x v="2"/>
    <x v="684"/>
  </r>
  <r>
    <x v="427"/>
    <d v="2019-10-19T00:00:00"/>
    <s v="R1694"/>
    <x v="663"/>
    <d v="2019-10-19T00:00:00"/>
    <n v="9"/>
    <x v="19"/>
    <x v="685"/>
  </r>
  <r>
    <x v="108"/>
    <d v="2019-10-19T00:00:00"/>
    <s v="R1702"/>
    <x v="664"/>
    <d v="2019-10-26T00:00:00"/>
    <n v="23"/>
    <x v="12"/>
    <x v="686"/>
  </r>
  <r>
    <x v="246"/>
    <d v="2019-10-19T00:00:00"/>
    <s v="R1703"/>
    <x v="665"/>
    <d v="2019-10-24T00:00:00"/>
    <n v="19"/>
    <x v="12"/>
    <x v="687"/>
  </r>
  <r>
    <x v="214"/>
    <d v="2019-10-19T00:00:00"/>
    <s v="R1696"/>
    <x v="666"/>
    <d v="2019-10-24T00:00:00"/>
    <n v="17"/>
    <x v="17"/>
    <x v="688"/>
  </r>
  <r>
    <x v="93"/>
    <d v="2019-10-19T00:00:00"/>
    <s v="R1695"/>
    <x v="667"/>
    <d v="2019-10-29T00:00:00"/>
    <n v="8"/>
    <x v="8"/>
    <x v="689"/>
  </r>
  <r>
    <x v="428"/>
    <d v="2019-10-19T00:00:00"/>
    <s v="R1699"/>
    <x v="668"/>
    <d v="2019-10-21T00:00:00"/>
    <n v="11"/>
    <x v="19"/>
    <x v="690"/>
  </r>
  <r>
    <x v="429"/>
    <d v="2019-10-19T00:00:00"/>
    <s v="R1698"/>
    <x v="468"/>
    <d v="2019-10-28T00:00:00"/>
    <n v="18"/>
    <x v="1"/>
    <x v="691"/>
  </r>
  <r>
    <x v="430"/>
    <d v="2019-10-19T00:00:00"/>
    <s v="R1697"/>
    <x v="669"/>
    <d v="2019-10-26T00:00:00"/>
    <n v="18"/>
    <x v="15"/>
    <x v="692"/>
  </r>
  <r>
    <x v="54"/>
    <d v="2019-10-20T00:00:00"/>
    <s v="R1706"/>
    <x v="670"/>
    <d v="2019-10-22T00:00:00"/>
    <n v="15"/>
    <x v="3"/>
    <x v="693"/>
  </r>
  <r>
    <x v="431"/>
    <d v="2019-10-20T00:00:00"/>
    <s v="R1705"/>
    <x v="664"/>
    <d v="2019-10-28T00:00:00"/>
    <n v="16"/>
    <x v="7"/>
    <x v="694"/>
  </r>
  <r>
    <x v="15"/>
    <d v="2019-10-20T00:00:00"/>
    <s v="R1707"/>
    <x v="671"/>
    <d v="2019-10-25T00:00:00"/>
    <n v="9"/>
    <x v="10"/>
    <x v="695"/>
  </r>
  <r>
    <x v="391"/>
    <d v="2019-10-21T00:00:00"/>
    <s v="R1708"/>
    <x v="672"/>
    <d v="2019-10-21T00:00:00"/>
    <n v="11"/>
    <x v="18"/>
    <x v="696"/>
  </r>
  <r>
    <x v="83"/>
    <d v="2019-10-21T00:00:00"/>
    <s v="R1710"/>
    <x v="364"/>
    <d v="2019-10-23T00:00:00"/>
    <n v="13"/>
    <x v="18"/>
    <x v="697"/>
  </r>
  <r>
    <x v="432"/>
    <d v="2019-10-21T00:00:00"/>
    <s v="R1709"/>
    <x v="673"/>
    <d v="2019-10-25T00:00:00"/>
    <n v="16"/>
    <x v="6"/>
    <x v="698"/>
  </r>
  <r>
    <x v="303"/>
    <d v="2019-10-21T00:00:00"/>
    <s v="R1711"/>
    <x v="674"/>
    <d v="2019-10-30T00:00:00"/>
    <n v="12"/>
    <x v="6"/>
    <x v="699"/>
  </r>
  <r>
    <x v="139"/>
    <d v="2019-10-22T00:00:00"/>
    <s v="R1722"/>
    <x v="675"/>
    <d v="2019-10-24T00:00:00"/>
    <n v="8"/>
    <x v="8"/>
    <x v="700"/>
  </r>
  <r>
    <x v="433"/>
    <d v="2019-10-22T00:00:00"/>
    <s v="R1721"/>
    <x v="676"/>
    <d v="2019-10-23T00:00:00"/>
    <n v="7"/>
    <x v="7"/>
    <x v="701"/>
  </r>
  <r>
    <x v="170"/>
    <d v="2019-10-22T00:00:00"/>
    <s v="R1716"/>
    <x v="677"/>
    <d v="2019-10-22T00:00:00"/>
    <n v="14"/>
    <x v="4"/>
    <x v="702"/>
  </r>
  <r>
    <x v="35"/>
    <d v="2019-10-22T00:00:00"/>
    <s v="R1714"/>
    <x v="678"/>
    <d v="2019-10-25T00:00:00"/>
    <n v="12"/>
    <x v="4"/>
    <x v="703"/>
  </r>
  <r>
    <x v="434"/>
    <d v="2019-10-22T00:00:00"/>
    <s v="R1712"/>
    <x v="679"/>
    <d v="2019-10-23T00:00:00"/>
    <n v="13"/>
    <x v="11"/>
    <x v="704"/>
  </r>
  <r>
    <x v="319"/>
    <d v="2019-10-22T00:00:00"/>
    <s v="R1720"/>
    <x v="680"/>
    <d v="2019-10-28T00:00:00"/>
    <n v="19"/>
    <x v="12"/>
    <x v="705"/>
  </r>
  <r>
    <x v="435"/>
    <d v="2019-10-22T00:00:00"/>
    <s v="R1717"/>
    <x v="681"/>
    <d v="2019-10-29T00:00:00"/>
    <n v="10"/>
    <x v="1"/>
    <x v="706"/>
  </r>
  <r>
    <x v="436"/>
    <d v="2019-10-22T00:00:00"/>
    <s v="R1715"/>
    <x v="682"/>
    <d v="2019-10-29T00:00:00"/>
    <n v="9"/>
    <x v="14"/>
    <x v="707"/>
  </r>
  <r>
    <x v="38"/>
    <d v="2019-10-22T00:00:00"/>
    <s v="R1719"/>
    <x v="683"/>
    <d v="2019-10-24T00:00:00"/>
    <n v="21"/>
    <x v="12"/>
    <x v="708"/>
  </r>
  <r>
    <x v="13"/>
    <d v="2019-10-22T00:00:00"/>
    <s v="R1713"/>
    <x v="684"/>
    <d v="2019-10-23T00:00:00"/>
    <n v="11"/>
    <x v="10"/>
    <x v="709"/>
  </r>
  <r>
    <x v="437"/>
    <d v="2019-10-22T00:00:00"/>
    <s v="R1718"/>
    <x v="685"/>
    <d v="2019-11-01T00:00:00"/>
    <n v="14"/>
    <x v="12"/>
    <x v="710"/>
  </r>
  <r>
    <x v="359"/>
    <d v="2019-10-23T00:00:00"/>
    <s v="R1725"/>
    <x v="686"/>
    <d v="2019-10-23T00:00:00"/>
    <n v="12"/>
    <x v="3"/>
    <x v="711"/>
  </r>
  <r>
    <x v="320"/>
    <d v="2019-10-23T00:00:00"/>
    <s v="R1726"/>
    <x v="687"/>
    <d v="2019-10-29T00:00:00"/>
    <n v="22"/>
    <x v="12"/>
    <x v="712"/>
  </r>
  <r>
    <x v="306"/>
    <d v="2019-10-23T00:00:00"/>
    <s v="R1733"/>
    <x v="688"/>
    <d v="2019-10-26T00:00:00"/>
    <n v="18"/>
    <x v="2"/>
    <x v="713"/>
  </r>
  <r>
    <x v="266"/>
    <d v="2019-10-23T00:00:00"/>
    <s v="R1723"/>
    <x v="689"/>
    <d v="2019-10-28T00:00:00"/>
    <n v="21"/>
    <x v="1"/>
    <x v="714"/>
  </r>
  <r>
    <x v="5"/>
    <d v="2019-10-23T00:00:00"/>
    <s v="R1730"/>
    <x v="690"/>
    <d v="2019-10-29T00:00:00"/>
    <n v="7"/>
    <x v="7"/>
    <x v="715"/>
  </r>
  <r>
    <x v="438"/>
    <d v="2019-10-23T00:00:00"/>
    <s v="R1734"/>
    <x v="691"/>
    <d v="2019-11-02T00:00:00"/>
    <n v="11"/>
    <x v="4"/>
    <x v="716"/>
  </r>
  <r>
    <x v="172"/>
    <d v="2019-10-23T00:00:00"/>
    <s v="R1731"/>
    <x v="692"/>
    <d v="2019-10-26T00:00:00"/>
    <n v="23"/>
    <x v="10"/>
    <x v="717"/>
  </r>
  <r>
    <x v="3"/>
    <d v="2019-10-23T00:00:00"/>
    <s v="R1735"/>
    <x v="693"/>
    <d v="2019-10-31T00:00:00"/>
    <n v="10"/>
    <x v="6"/>
    <x v="718"/>
  </r>
  <r>
    <x v="60"/>
    <d v="2019-10-23T00:00:00"/>
    <s v="R1724"/>
    <x v="676"/>
    <d v="2019-10-23T00:00:00"/>
    <n v="11"/>
    <x v="1"/>
    <x v="719"/>
  </r>
  <r>
    <x v="311"/>
    <d v="2019-10-23T00:00:00"/>
    <s v="R1729"/>
    <x v="694"/>
    <d v="2019-10-24T00:00:00"/>
    <n v="11"/>
    <x v="9"/>
    <x v="720"/>
  </r>
  <r>
    <x v="0"/>
    <d v="2019-10-23T00:00:00"/>
    <s v="R1728"/>
    <x v="695"/>
    <d v="2019-10-29T00:00:00"/>
    <n v="14"/>
    <x v="14"/>
    <x v="721"/>
  </r>
  <r>
    <x v="439"/>
    <d v="2019-10-23T00:00:00"/>
    <s v="R1732"/>
    <x v="696"/>
    <d v="2019-10-30T00:00:00"/>
    <n v="14"/>
    <x v="14"/>
    <x v="722"/>
  </r>
  <r>
    <x v="100"/>
    <d v="2019-10-23T00:00:00"/>
    <s v="R1727"/>
    <x v="697"/>
    <d v="2019-10-28T00:00:00"/>
    <n v="7"/>
    <x v="18"/>
    <x v="723"/>
  </r>
  <r>
    <x v="8"/>
    <d v="2019-10-24T00:00:00"/>
    <s v="R1736"/>
    <x v="600"/>
    <d v="2019-10-26T00:00:00"/>
    <n v="17"/>
    <x v="8"/>
    <x v="724"/>
  </r>
  <r>
    <x v="66"/>
    <d v="2019-10-24T00:00:00"/>
    <s v="R1742"/>
    <x v="698"/>
    <d v="2019-11-03T00:00:00"/>
    <n v="16"/>
    <x v="16"/>
    <x v="725"/>
  </r>
  <r>
    <x v="440"/>
    <d v="2019-10-24T00:00:00"/>
    <s v="R1740"/>
    <x v="699"/>
    <d v="2019-10-25T00:00:00"/>
    <n v="22"/>
    <x v="12"/>
    <x v="726"/>
  </r>
  <r>
    <x v="441"/>
    <d v="2019-10-24T00:00:00"/>
    <s v="R1739"/>
    <x v="700"/>
    <d v="2019-10-28T00:00:00"/>
    <n v="15"/>
    <x v="8"/>
    <x v="727"/>
  </r>
  <r>
    <x v="442"/>
    <d v="2019-10-24T00:00:00"/>
    <s v="R1737"/>
    <x v="701"/>
    <d v="2019-10-27T00:00:00"/>
    <n v="23"/>
    <x v="2"/>
    <x v="728"/>
  </r>
  <r>
    <x v="218"/>
    <d v="2019-10-24T00:00:00"/>
    <s v="R1741"/>
    <x v="702"/>
    <d v="2019-10-31T00:00:00"/>
    <n v="18"/>
    <x v="16"/>
    <x v="729"/>
  </r>
  <r>
    <x v="443"/>
    <d v="2019-10-24T00:00:00"/>
    <s v="R1738"/>
    <x v="703"/>
    <d v="2019-11-01T00:00:00"/>
    <n v="22"/>
    <x v="9"/>
    <x v="730"/>
  </r>
  <r>
    <x v="219"/>
    <d v="2019-10-25T00:00:00"/>
    <s v="R1743"/>
    <x v="704"/>
    <d v="2019-10-31T00:00:00"/>
    <n v="10"/>
    <x v="11"/>
    <x v="731"/>
  </r>
  <r>
    <x v="203"/>
    <d v="2019-10-25T00:00:00"/>
    <s v="R1744"/>
    <x v="705"/>
    <d v="2019-11-02T00:00:00"/>
    <n v="16"/>
    <x v="1"/>
    <x v="732"/>
  </r>
  <r>
    <x v="225"/>
    <d v="2019-10-25T00:00:00"/>
    <s v="R1746"/>
    <x v="706"/>
    <d v="2019-10-31T00:00:00"/>
    <n v="9"/>
    <x v="14"/>
    <x v="733"/>
  </r>
  <r>
    <x v="150"/>
    <d v="2019-10-25T00:00:00"/>
    <s v="R1748"/>
    <x v="707"/>
    <d v="2019-10-28T00:00:00"/>
    <n v="18"/>
    <x v="5"/>
    <x v="734"/>
  </r>
  <r>
    <x v="323"/>
    <d v="2019-10-25T00:00:00"/>
    <s v="R1745"/>
    <x v="708"/>
    <d v="2019-10-28T00:00:00"/>
    <n v="24"/>
    <x v="11"/>
    <x v="735"/>
  </r>
  <r>
    <x v="444"/>
    <d v="2019-10-25T00:00:00"/>
    <s v="R1747"/>
    <x v="358"/>
    <d v="2019-11-01T00:00:00"/>
    <n v="18"/>
    <x v="0"/>
    <x v="736"/>
  </r>
  <r>
    <x v="121"/>
    <d v="2019-10-26T00:00:00"/>
    <s v="R1750"/>
    <x v="709"/>
    <d v="2019-10-30T00:00:00"/>
    <n v="24"/>
    <x v="2"/>
    <x v="737"/>
  </r>
  <r>
    <x v="436"/>
    <d v="2019-10-26T00:00:00"/>
    <s v="R1752"/>
    <x v="710"/>
    <d v="2019-10-31T00:00:00"/>
    <n v="16"/>
    <x v="11"/>
    <x v="738"/>
  </r>
  <r>
    <x v="445"/>
    <d v="2019-10-26T00:00:00"/>
    <s v="R1749"/>
    <x v="711"/>
    <d v="2019-11-02T00:00:00"/>
    <n v="19"/>
    <x v="10"/>
    <x v="739"/>
  </r>
  <r>
    <x v="446"/>
    <d v="2019-10-26T00:00:00"/>
    <s v="R1751"/>
    <x v="712"/>
    <d v="2019-11-01T00:00:00"/>
    <n v="11"/>
    <x v="5"/>
    <x v="740"/>
  </r>
  <r>
    <x v="447"/>
    <d v="2019-10-26T00:00:00"/>
    <s v="R1753"/>
    <x v="713"/>
    <d v="2019-10-31T00:00:00"/>
    <n v="13"/>
    <x v="2"/>
    <x v="741"/>
  </r>
  <r>
    <x v="448"/>
    <d v="2019-10-27T00:00:00"/>
    <s v="R1757"/>
    <x v="714"/>
    <d v="2019-11-04T00:00:00"/>
    <n v="9"/>
    <x v="0"/>
    <x v="742"/>
  </r>
  <r>
    <x v="138"/>
    <d v="2019-10-27T00:00:00"/>
    <s v="R1756"/>
    <x v="715"/>
    <d v="2019-10-28T00:00:00"/>
    <n v="10"/>
    <x v="4"/>
    <x v="743"/>
  </r>
  <r>
    <x v="64"/>
    <d v="2019-10-27T00:00:00"/>
    <s v="R1758"/>
    <x v="716"/>
    <d v="2019-10-28T00:00:00"/>
    <n v="8"/>
    <x v="9"/>
    <x v="744"/>
  </r>
  <r>
    <x v="164"/>
    <d v="2019-10-27T00:00:00"/>
    <s v="R1759"/>
    <x v="717"/>
    <d v="2019-11-01T00:00:00"/>
    <n v="11"/>
    <x v="14"/>
    <x v="745"/>
  </r>
  <r>
    <x v="445"/>
    <d v="2019-10-27T00:00:00"/>
    <s v="R1755"/>
    <x v="718"/>
    <d v="2019-11-05T00:00:00"/>
    <n v="20"/>
    <x v="15"/>
    <x v="746"/>
  </r>
  <r>
    <x v="61"/>
    <d v="2019-10-27T00:00:00"/>
    <s v="R1754"/>
    <x v="719"/>
    <d v="2019-10-27T00:00:00"/>
    <n v="13"/>
    <x v="5"/>
    <x v="747"/>
  </r>
  <r>
    <x v="83"/>
    <d v="2019-10-27T00:00:00"/>
    <s v="R1760"/>
    <x v="720"/>
    <d v="2019-10-28T00:00:00"/>
    <n v="17"/>
    <x v="11"/>
    <x v="748"/>
  </r>
  <r>
    <x v="449"/>
    <d v="2019-10-28T00:00:00"/>
    <s v="R1763"/>
    <x v="721"/>
    <d v="2019-11-02T00:00:00"/>
    <n v="11"/>
    <x v="19"/>
    <x v="749"/>
  </r>
  <r>
    <x v="147"/>
    <d v="2019-10-28T00:00:00"/>
    <s v="R1762"/>
    <x v="722"/>
    <d v="2019-11-02T00:00:00"/>
    <n v="12"/>
    <x v="17"/>
    <x v="750"/>
  </r>
  <r>
    <x v="450"/>
    <d v="2019-10-28T00:00:00"/>
    <s v="R1767"/>
    <x v="723"/>
    <d v="2019-11-05T00:00:00"/>
    <n v="22"/>
    <x v="19"/>
    <x v="751"/>
  </r>
  <r>
    <x v="451"/>
    <d v="2019-10-28T00:00:00"/>
    <s v="R1765"/>
    <x v="724"/>
    <d v="2019-10-29T00:00:00"/>
    <n v="7"/>
    <x v="16"/>
    <x v="752"/>
  </r>
  <r>
    <x v="317"/>
    <d v="2019-10-28T00:00:00"/>
    <s v="R1761"/>
    <x v="725"/>
    <d v="2019-10-29T00:00:00"/>
    <n v="21"/>
    <x v="10"/>
    <x v="753"/>
  </r>
  <r>
    <x v="339"/>
    <d v="2019-10-28T00:00:00"/>
    <s v="R1766"/>
    <x v="726"/>
    <d v="2019-11-07T00:00:00"/>
    <n v="15"/>
    <x v="5"/>
    <x v="754"/>
  </r>
  <r>
    <x v="204"/>
    <d v="2019-10-28T00:00:00"/>
    <s v="R1768"/>
    <x v="727"/>
    <d v="2019-10-29T00:00:00"/>
    <n v="17"/>
    <x v="4"/>
    <x v="755"/>
  </r>
  <r>
    <x v="293"/>
    <d v="2019-10-28T00:00:00"/>
    <s v="R1769"/>
    <x v="728"/>
    <d v="2019-10-29T00:00:00"/>
    <n v="11"/>
    <x v="9"/>
    <x v="756"/>
  </r>
  <r>
    <x v="156"/>
    <d v="2019-10-28T00:00:00"/>
    <s v="R1764"/>
    <x v="729"/>
    <d v="2019-11-05T00:00:00"/>
    <n v="8"/>
    <x v="17"/>
    <x v="757"/>
  </r>
  <r>
    <x v="192"/>
    <d v="2019-10-29T00:00:00"/>
    <s v="R1773"/>
    <x v="730"/>
    <d v="2019-11-06T00:00:00"/>
    <n v="18"/>
    <x v="1"/>
    <x v="758"/>
  </r>
  <r>
    <x v="452"/>
    <d v="2019-10-29T00:00:00"/>
    <s v="R1772"/>
    <x v="731"/>
    <d v="2019-11-05T00:00:00"/>
    <n v="8"/>
    <x v="13"/>
    <x v="759"/>
  </r>
  <r>
    <x v="413"/>
    <d v="2019-10-29T00:00:00"/>
    <s v="R1775"/>
    <x v="732"/>
    <d v="2019-10-29T00:00:00"/>
    <n v="12"/>
    <x v="5"/>
    <x v="760"/>
  </r>
  <r>
    <x v="267"/>
    <d v="2019-10-29T00:00:00"/>
    <s v="R1770"/>
    <x v="733"/>
    <d v="2019-11-05T00:00:00"/>
    <n v="23"/>
    <x v="18"/>
    <x v="761"/>
  </r>
  <r>
    <x v="383"/>
    <d v="2019-10-29T00:00:00"/>
    <s v="R1774"/>
    <x v="467"/>
    <d v="2019-11-06T00:00:00"/>
    <n v="13"/>
    <x v="12"/>
    <x v="762"/>
  </r>
  <r>
    <x v="453"/>
    <d v="2019-10-29T00:00:00"/>
    <s v="R1771"/>
    <x v="734"/>
    <d v="2019-11-03T00:00:00"/>
    <n v="21"/>
    <x v="10"/>
    <x v="763"/>
  </r>
  <r>
    <x v="454"/>
    <d v="2019-10-30T00:00:00"/>
    <s v="R1777"/>
    <x v="735"/>
    <d v="2019-11-09T00:00:00"/>
    <n v="17"/>
    <x v="12"/>
    <x v="764"/>
  </r>
  <r>
    <x v="67"/>
    <d v="2019-10-30T00:00:00"/>
    <s v="R1780"/>
    <x v="736"/>
    <d v="2019-11-05T00:00:00"/>
    <n v="20"/>
    <x v="17"/>
    <x v="765"/>
  </r>
  <r>
    <x v="34"/>
    <d v="2019-10-30T00:00:00"/>
    <s v="R1781"/>
    <x v="737"/>
    <d v="2019-10-30T00:00:00"/>
    <n v="19"/>
    <x v="14"/>
    <x v="766"/>
  </r>
  <r>
    <x v="172"/>
    <d v="2019-10-30T00:00:00"/>
    <s v="R1776"/>
    <x v="738"/>
    <d v="2019-11-07T00:00:00"/>
    <n v="14"/>
    <x v="14"/>
    <x v="767"/>
  </r>
  <r>
    <x v="1"/>
    <d v="2019-10-30T00:00:00"/>
    <s v="R1779"/>
    <x v="739"/>
    <d v="2019-11-06T00:00:00"/>
    <n v="12"/>
    <x v="18"/>
    <x v="768"/>
  </r>
  <r>
    <x v="7"/>
    <d v="2019-10-30T00:00:00"/>
    <s v="R1778"/>
    <x v="740"/>
    <d v="2019-11-01T00:00:00"/>
    <n v="8"/>
    <x v="9"/>
    <x v="769"/>
  </r>
  <r>
    <x v="5"/>
    <d v="2019-10-31T00:00:00"/>
    <s v="R1785"/>
    <x v="741"/>
    <d v="2019-11-07T00:00:00"/>
    <n v="18"/>
    <x v="1"/>
    <x v="770"/>
  </r>
  <r>
    <x v="275"/>
    <d v="2019-10-31T00:00:00"/>
    <s v="R1786"/>
    <x v="742"/>
    <d v="2019-11-09T00:00:00"/>
    <n v="7"/>
    <x v="1"/>
    <x v="771"/>
  </r>
  <r>
    <x v="417"/>
    <d v="2019-10-31T00:00:00"/>
    <s v="R1787"/>
    <x v="743"/>
    <d v="2019-11-10T00:00:00"/>
    <n v="21"/>
    <x v="9"/>
    <x v="772"/>
  </r>
  <r>
    <x v="45"/>
    <d v="2019-10-31T00:00:00"/>
    <s v="R1782"/>
    <x v="744"/>
    <d v="2019-11-03T00:00:00"/>
    <n v="8"/>
    <x v="5"/>
    <x v="773"/>
  </r>
  <r>
    <x v="455"/>
    <d v="2019-10-31T00:00:00"/>
    <s v="R1783"/>
    <x v="745"/>
    <d v="2019-11-05T00:00:00"/>
    <n v="7"/>
    <x v="2"/>
    <x v="774"/>
  </r>
  <r>
    <x v="73"/>
    <d v="2019-10-31T00:00:00"/>
    <s v="R1784"/>
    <x v="746"/>
    <d v="2019-11-10T00:00:00"/>
    <n v="17"/>
    <x v="12"/>
    <x v="775"/>
  </r>
  <r>
    <x v="456"/>
    <d v="2019-11-01T00:00:00"/>
    <s v="R1790"/>
    <x v="747"/>
    <d v="2019-11-03T00:00:00"/>
    <n v="15"/>
    <x v="18"/>
    <x v="776"/>
  </r>
  <r>
    <x v="109"/>
    <d v="2019-11-01T00:00:00"/>
    <s v="R1791"/>
    <x v="748"/>
    <d v="2019-11-09T00:00:00"/>
    <n v="20"/>
    <x v="4"/>
    <x v="777"/>
  </r>
  <r>
    <x v="345"/>
    <d v="2019-11-01T00:00:00"/>
    <s v="R1788"/>
    <x v="749"/>
    <d v="2019-11-01T00:00:00"/>
    <n v="15"/>
    <x v="13"/>
    <x v="778"/>
  </r>
  <r>
    <x v="457"/>
    <d v="2019-11-01T00:00:00"/>
    <s v="R1789"/>
    <x v="750"/>
    <d v="2019-11-04T00:00:00"/>
    <n v="22"/>
    <x v="0"/>
    <x v="779"/>
  </r>
  <r>
    <x v="52"/>
    <d v="2019-11-01T00:00:00"/>
    <s v="R1793"/>
    <x v="751"/>
    <d v="2019-11-10T00:00:00"/>
    <n v="23"/>
    <x v="10"/>
    <x v="780"/>
  </r>
  <r>
    <x v="458"/>
    <d v="2019-11-01T00:00:00"/>
    <s v="R1792"/>
    <x v="752"/>
    <d v="2019-11-02T00:00:00"/>
    <n v="11"/>
    <x v="3"/>
    <x v="781"/>
  </r>
  <r>
    <x v="299"/>
    <d v="2019-11-02T00:00:00"/>
    <s v="R1794"/>
    <x v="753"/>
    <d v="2019-11-03T00:00:00"/>
    <n v="13"/>
    <x v="7"/>
    <x v="782"/>
  </r>
  <r>
    <x v="80"/>
    <d v="2019-11-02T00:00:00"/>
    <s v="R1797"/>
    <x v="754"/>
    <d v="2019-11-03T00:00:00"/>
    <n v="22"/>
    <x v="9"/>
    <x v="783"/>
  </r>
  <r>
    <x v="459"/>
    <d v="2019-11-02T00:00:00"/>
    <s v="R1799"/>
    <x v="755"/>
    <d v="2019-11-12T00:00:00"/>
    <n v="12"/>
    <x v="15"/>
    <x v="784"/>
  </r>
  <r>
    <x v="438"/>
    <d v="2019-11-02T00:00:00"/>
    <s v="R1798"/>
    <x v="321"/>
    <d v="2019-11-09T00:00:00"/>
    <n v="24"/>
    <x v="2"/>
    <x v="212"/>
  </r>
  <r>
    <x v="228"/>
    <d v="2019-11-02T00:00:00"/>
    <s v="R1796"/>
    <x v="756"/>
    <d v="2019-11-04T00:00:00"/>
    <n v="10"/>
    <x v="14"/>
    <x v="785"/>
  </r>
  <r>
    <x v="130"/>
    <d v="2019-11-02T00:00:00"/>
    <s v="R1795"/>
    <x v="757"/>
    <d v="2019-11-05T00:00:00"/>
    <n v="17"/>
    <x v="6"/>
    <x v="786"/>
  </r>
  <r>
    <x v="168"/>
    <d v="2019-11-03T00:00:00"/>
    <s v="R1801"/>
    <x v="758"/>
    <d v="2019-11-07T00:00:00"/>
    <n v="9"/>
    <x v="12"/>
    <x v="787"/>
  </r>
  <r>
    <x v="126"/>
    <d v="2019-11-03T00:00:00"/>
    <s v="R1802"/>
    <x v="759"/>
    <d v="2019-11-04T00:00:00"/>
    <n v="10"/>
    <x v="6"/>
    <x v="788"/>
  </r>
  <r>
    <x v="68"/>
    <d v="2019-11-03T00:00:00"/>
    <s v="R1800"/>
    <x v="760"/>
    <d v="2019-11-10T00:00:00"/>
    <n v="20"/>
    <x v="15"/>
    <x v="789"/>
  </r>
  <r>
    <x v="153"/>
    <d v="2019-11-03T00:00:00"/>
    <s v="R1803"/>
    <x v="761"/>
    <d v="2019-11-09T00:00:00"/>
    <n v="17"/>
    <x v="5"/>
    <x v="790"/>
  </r>
  <r>
    <x v="410"/>
    <d v="2019-11-04T00:00:00"/>
    <s v="R1806"/>
    <x v="762"/>
    <d v="2019-11-09T00:00:00"/>
    <n v="12"/>
    <x v="0"/>
    <x v="791"/>
  </r>
  <r>
    <x v="300"/>
    <d v="2019-11-04T00:00:00"/>
    <s v="R1807"/>
    <x v="763"/>
    <d v="2019-11-09T00:00:00"/>
    <n v="14"/>
    <x v="11"/>
    <x v="792"/>
  </r>
  <r>
    <x v="281"/>
    <d v="2019-11-04T00:00:00"/>
    <s v="R1805"/>
    <x v="413"/>
    <d v="2019-11-05T00:00:00"/>
    <n v="20"/>
    <x v="5"/>
    <x v="793"/>
  </r>
  <r>
    <x v="60"/>
    <d v="2019-11-04T00:00:00"/>
    <s v="R1804"/>
    <x v="764"/>
    <d v="2019-11-04T00:00:00"/>
    <n v="19"/>
    <x v="10"/>
    <x v="794"/>
  </r>
  <r>
    <x v="460"/>
    <d v="2019-11-05T00:00:00"/>
    <s v="R1808"/>
    <x v="765"/>
    <d v="2019-11-09T00:00:00"/>
    <n v="24"/>
    <x v="3"/>
    <x v="795"/>
  </r>
  <r>
    <x v="448"/>
    <d v="2019-11-05T00:00:00"/>
    <s v="R1812"/>
    <x v="766"/>
    <d v="2019-11-13T00:00:00"/>
    <n v="18"/>
    <x v="12"/>
    <x v="796"/>
  </r>
  <r>
    <x v="461"/>
    <d v="2019-11-05T00:00:00"/>
    <s v="R1811"/>
    <x v="767"/>
    <d v="2019-11-13T00:00:00"/>
    <n v="24"/>
    <x v="13"/>
    <x v="797"/>
  </r>
  <r>
    <x v="462"/>
    <d v="2019-11-05T00:00:00"/>
    <s v="R1809"/>
    <x v="768"/>
    <d v="2019-11-13T00:00:00"/>
    <n v="14"/>
    <x v="12"/>
    <x v="798"/>
  </r>
  <r>
    <x v="253"/>
    <d v="2019-11-05T00:00:00"/>
    <s v="R1810"/>
    <x v="769"/>
    <d v="2019-11-08T00:00:00"/>
    <n v="24"/>
    <x v="10"/>
    <x v="799"/>
  </r>
  <r>
    <x v="463"/>
    <d v="2019-11-06T00:00:00"/>
    <s v="R1819"/>
    <x v="770"/>
    <d v="2019-11-06T00:00:00"/>
    <n v="18"/>
    <x v="10"/>
    <x v="800"/>
  </r>
  <r>
    <x v="464"/>
    <d v="2019-11-06T00:00:00"/>
    <s v="R1821"/>
    <x v="771"/>
    <d v="2019-11-06T00:00:00"/>
    <n v="24"/>
    <x v="15"/>
    <x v="801"/>
  </r>
  <r>
    <x v="405"/>
    <d v="2019-11-06T00:00:00"/>
    <s v="R1813"/>
    <x v="772"/>
    <d v="2019-11-09T00:00:00"/>
    <n v="22"/>
    <x v="4"/>
    <x v="802"/>
  </r>
  <r>
    <x v="405"/>
    <d v="2019-11-06T00:00:00"/>
    <s v="R1814"/>
    <x v="773"/>
    <d v="2019-11-12T00:00:00"/>
    <n v="14"/>
    <x v="17"/>
    <x v="803"/>
  </r>
  <r>
    <x v="391"/>
    <d v="2019-11-06T00:00:00"/>
    <s v="R1818"/>
    <x v="774"/>
    <d v="2019-11-13T00:00:00"/>
    <n v="23"/>
    <x v="16"/>
    <x v="804"/>
  </r>
  <r>
    <x v="465"/>
    <d v="2019-11-06T00:00:00"/>
    <s v="R1815"/>
    <x v="775"/>
    <d v="2019-11-13T00:00:00"/>
    <n v="7"/>
    <x v="6"/>
    <x v="805"/>
  </r>
  <r>
    <x v="466"/>
    <d v="2019-11-06T00:00:00"/>
    <s v="R1817"/>
    <x v="776"/>
    <d v="2019-11-10T00:00:00"/>
    <n v="19"/>
    <x v="2"/>
    <x v="806"/>
  </r>
  <r>
    <x v="4"/>
    <d v="2019-11-06T00:00:00"/>
    <s v="R1822"/>
    <x v="777"/>
    <d v="2019-11-07T00:00:00"/>
    <n v="11"/>
    <x v="17"/>
    <x v="807"/>
  </r>
  <r>
    <x v="164"/>
    <d v="2019-11-06T00:00:00"/>
    <s v="R1823"/>
    <x v="106"/>
    <d v="2019-11-15T00:00:00"/>
    <n v="10"/>
    <x v="5"/>
    <x v="808"/>
  </r>
  <r>
    <x v="10"/>
    <d v="2019-11-06T00:00:00"/>
    <s v="R1820"/>
    <x v="778"/>
    <d v="2019-11-11T00:00:00"/>
    <n v="7"/>
    <x v="6"/>
    <x v="809"/>
  </r>
  <r>
    <x v="429"/>
    <d v="2019-11-06T00:00:00"/>
    <s v="R1816"/>
    <x v="779"/>
    <d v="2019-11-13T00:00:00"/>
    <n v="19"/>
    <x v="11"/>
    <x v="810"/>
  </r>
  <r>
    <x v="467"/>
    <d v="2019-11-07T00:00:00"/>
    <s v="R1828"/>
    <x v="780"/>
    <d v="2019-11-12T00:00:00"/>
    <n v="7"/>
    <x v="19"/>
    <x v="811"/>
  </r>
  <r>
    <x v="32"/>
    <d v="2019-11-07T00:00:00"/>
    <s v="R1827"/>
    <x v="781"/>
    <d v="2019-11-12T00:00:00"/>
    <n v="9"/>
    <x v="2"/>
    <x v="812"/>
  </r>
  <r>
    <x v="456"/>
    <d v="2019-11-07T00:00:00"/>
    <s v="R1825"/>
    <x v="782"/>
    <d v="2019-11-07T00:00:00"/>
    <n v="9"/>
    <x v="11"/>
    <x v="813"/>
  </r>
  <r>
    <x v="68"/>
    <d v="2019-11-07T00:00:00"/>
    <s v="R1832"/>
    <x v="783"/>
    <d v="2019-11-11T00:00:00"/>
    <n v="7"/>
    <x v="11"/>
    <x v="814"/>
  </r>
  <r>
    <x v="468"/>
    <d v="2019-11-07T00:00:00"/>
    <s v="R1829"/>
    <x v="508"/>
    <d v="2019-11-11T00:00:00"/>
    <n v="7"/>
    <x v="0"/>
    <x v="815"/>
  </r>
  <r>
    <x v="469"/>
    <d v="2019-11-07T00:00:00"/>
    <s v="R1824"/>
    <x v="784"/>
    <d v="2019-11-07T00:00:00"/>
    <n v="15"/>
    <x v="19"/>
    <x v="816"/>
  </r>
  <r>
    <x v="247"/>
    <d v="2019-11-07T00:00:00"/>
    <s v="R1826"/>
    <x v="785"/>
    <d v="2019-11-13T00:00:00"/>
    <n v="11"/>
    <x v="13"/>
    <x v="817"/>
  </r>
  <r>
    <x v="334"/>
    <d v="2019-11-07T00:00:00"/>
    <s v="R1830"/>
    <x v="786"/>
    <d v="2019-11-07T00:00:00"/>
    <n v="14"/>
    <x v="1"/>
    <x v="818"/>
  </r>
  <r>
    <x v="470"/>
    <d v="2019-11-07T00:00:00"/>
    <s v="R1831"/>
    <x v="762"/>
    <d v="2019-11-10T00:00:00"/>
    <n v="11"/>
    <x v="17"/>
    <x v="819"/>
  </r>
  <r>
    <x v="182"/>
    <d v="2019-11-08T00:00:00"/>
    <s v="R1833"/>
    <x v="186"/>
    <d v="2019-11-09T00:00:00"/>
    <n v="13"/>
    <x v="0"/>
    <x v="820"/>
  </r>
  <r>
    <x v="471"/>
    <d v="2019-11-08T00:00:00"/>
    <s v="R1834"/>
    <x v="787"/>
    <d v="2019-11-11T00:00:00"/>
    <n v="20"/>
    <x v="18"/>
    <x v="821"/>
  </r>
  <r>
    <x v="431"/>
    <d v="2019-11-08T00:00:00"/>
    <s v="R1839"/>
    <x v="788"/>
    <d v="2019-11-11T00:00:00"/>
    <n v="17"/>
    <x v="16"/>
    <x v="822"/>
  </r>
  <r>
    <x v="472"/>
    <d v="2019-11-08T00:00:00"/>
    <s v="R1840"/>
    <x v="789"/>
    <d v="2019-11-11T00:00:00"/>
    <n v="9"/>
    <x v="0"/>
    <x v="823"/>
  </r>
  <r>
    <x v="329"/>
    <d v="2019-11-08T00:00:00"/>
    <s v="R1835"/>
    <x v="790"/>
    <d v="2019-11-13T00:00:00"/>
    <n v="20"/>
    <x v="13"/>
    <x v="824"/>
  </r>
  <r>
    <x v="2"/>
    <d v="2019-11-08T00:00:00"/>
    <s v="R1837"/>
    <x v="791"/>
    <d v="2019-11-14T00:00:00"/>
    <n v="7"/>
    <x v="7"/>
    <x v="825"/>
  </r>
  <r>
    <x v="146"/>
    <d v="2019-11-08T00:00:00"/>
    <s v="R1836"/>
    <x v="792"/>
    <d v="2019-11-10T00:00:00"/>
    <n v="23"/>
    <x v="13"/>
    <x v="826"/>
  </r>
  <r>
    <x v="31"/>
    <d v="2019-11-08T00:00:00"/>
    <s v="R1838"/>
    <x v="793"/>
    <d v="2019-11-16T00:00:00"/>
    <n v="20"/>
    <x v="17"/>
    <x v="827"/>
  </r>
  <r>
    <x v="473"/>
    <d v="2019-11-09T00:00:00"/>
    <s v="R1841"/>
    <x v="794"/>
    <d v="2019-11-09T00:00:00"/>
    <n v="15"/>
    <x v="19"/>
    <x v="828"/>
  </r>
  <r>
    <x v="212"/>
    <d v="2019-11-09T00:00:00"/>
    <s v="R1845"/>
    <x v="795"/>
    <d v="2019-11-19T00:00:00"/>
    <n v="14"/>
    <x v="3"/>
    <x v="829"/>
  </r>
  <r>
    <x v="191"/>
    <d v="2019-11-09T00:00:00"/>
    <s v="R1847"/>
    <x v="796"/>
    <d v="2019-11-17T00:00:00"/>
    <n v="23"/>
    <x v="10"/>
    <x v="830"/>
  </r>
  <r>
    <x v="474"/>
    <d v="2019-11-09T00:00:00"/>
    <s v="R1846"/>
    <x v="797"/>
    <d v="2019-11-15T00:00:00"/>
    <n v="11"/>
    <x v="12"/>
    <x v="831"/>
  </r>
  <r>
    <x v="475"/>
    <d v="2019-11-09T00:00:00"/>
    <s v="R1844"/>
    <x v="798"/>
    <d v="2019-11-09T00:00:00"/>
    <n v="17"/>
    <x v="5"/>
    <x v="832"/>
  </r>
  <r>
    <x v="476"/>
    <d v="2019-11-09T00:00:00"/>
    <s v="R1842"/>
    <x v="799"/>
    <d v="2019-11-12T00:00:00"/>
    <n v="22"/>
    <x v="6"/>
    <x v="833"/>
  </r>
  <r>
    <x v="167"/>
    <d v="2019-11-09T00:00:00"/>
    <s v="R1843"/>
    <x v="800"/>
    <d v="2019-11-18T00:00:00"/>
    <n v="21"/>
    <x v="11"/>
    <x v="834"/>
  </r>
  <r>
    <x v="250"/>
    <d v="2019-11-09T00:00:00"/>
    <s v="R1848"/>
    <x v="801"/>
    <d v="2019-11-15T00:00:00"/>
    <n v="19"/>
    <x v="9"/>
    <x v="835"/>
  </r>
  <r>
    <x v="132"/>
    <d v="2019-11-10T00:00:00"/>
    <s v="R1851"/>
    <x v="802"/>
    <d v="2019-11-16T00:00:00"/>
    <n v="7"/>
    <x v="13"/>
    <x v="836"/>
  </r>
  <r>
    <x v="224"/>
    <d v="2019-11-10T00:00:00"/>
    <s v="R1852"/>
    <x v="803"/>
    <d v="2019-11-13T00:00:00"/>
    <n v="7"/>
    <x v="12"/>
    <x v="837"/>
  </r>
  <r>
    <x v="477"/>
    <d v="2019-11-10T00:00:00"/>
    <s v="R1850"/>
    <x v="804"/>
    <d v="2019-11-17T00:00:00"/>
    <n v="12"/>
    <x v="19"/>
    <x v="838"/>
  </r>
  <r>
    <x v="112"/>
    <d v="2019-11-10T00:00:00"/>
    <s v="R1849"/>
    <x v="805"/>
    <d v="2019-11-19T00:00:00"/>
    <n v="22"/>
    <x v="3"/>
    <x v="839"/>
  </r>
  <r>
    <x v="222"/>
    <d v="2019-11-10T00:00:00"/>
    <s v="R1853"/>
    <x v="806"/>
    <d v="2019-11-12T00:00:00"/>
    <n v="15"/>
    <x v="7"/>
    <x v="840"/>
  </r>
  <r>
    <x v="478"/>
    <d v="2019-11-11T00:00:00"/>
    <s v="R1856"/>
    <x v="807"/>
    <d v="2019-11-18T00:00:00"/>
    <n v="16"/>
    <x v="16"/>
    <x v="841"/>
  </r>
  <r>
    <x v="478"/>
    <d v="2019-11-11T00:00:00"/>
    <s v="R1857"/>
    <x v="808"/>
    <d v="2019-11-16T00:00:00"/>
    <n v="8"/>
    <x v="8"/>
    <x v="842"/>
  </r>
  <r>
    <x v="372"/>
    <d v="2019-11-11T00:00:00"/>
    <s v="R1858"/>
    <x v="809"/>
    <d v="2019-11-13T00:00:00"/>
    <n v="22"/>
    <x v="0"/>
    <x v="843"/>
  </r>
  <r>
    <x v="207"/>
    <d v="2019-11-11T00:00:00"/>
    <s v="R1854"/>
    <x v="810"/>
    <d v="2019-11-20T00:00:00"/>
    <n v="18"/>
    <x v="16"/>
    <x v="844"/>
  </r>
  <r>
    <x v="357"/>
    <d v="2019-11-11T00:00:00"/>
    <s v="R1855"/>
    <x v="811"/>
    <d v="2019-11-21T00:00:00"/>
    <n v="18"/>
    <x v="13"/>
    <x v="845"/>
  </r>
  <r>
    <x v="479"/>
    <d v="2019-11-12T00:00:00"/>
    <s v="R1860"/>
    <x v="812"/>
    <d v="2019-11-20T00:00:00"/>
    <n v="7"/>
    <x v="1"/>
    <x v="846"/>
  </r>
  <r>
    <x v="68"/>
    <d v="2019-11-12T00:00:00"/>
    <s v="R1859"/>
    <x v="813"/>
    <d v="2019-11-18T00:00:00"/>
    <n v="7"/>
    <x v="19"/>
    <x v="847"/>
  </r>
  <r>
    <x v="142"/>
    <d v="2019-11-12T00:00:00"/>
    <s v="R1862"/>
    <x v="814"/>
    <d v="2019-11-13T00:00:00"/>
    <n v="20"/>
    <x v="5"/>
    <x v="848"/>
  </r>
  <r>
    <x v="151"/>
    <d v="2019-11-12T00:00:00"/>
    <s v="R1864"/>
    <x v="815"/>
    <d v="2019-11-13T00:00:00"/>
    <n v="17"/>
    <x v="0"/>
    <x v="849"/>
  </r>
  <r>
    <x v="480"/>
    <d v="2019-11-12T00:00:00"/>
    <s v="R1863"/>
    <x v="816"/>
    <d v="2019-11-18T00:00:00"/>
    <n v="9"/>
    <x v="3"/>
    <x v="850"/>
  </r>
  <r>
    <x v="481"/>
    <d v="2019-11-12T00:00:00"/>
    <s v="R1861"/>
    <x v="817"/>
    <d v="2019-11-21T00:00:00"/>
    <n v="16"/>
    <x v="8"/>
    <x v="851"/>
  </r>
  <r>
    <x v="447"/>
    <d v="2019-11-12T00:00:00"/>
    <s v="R1865"/>
    <x v="818"/>
    <d v="2019-11-17T00:00:00"/>
    <n v="22"/>
    <x v="2"/>
    <x v="852"/>
  </r>
  <r>
    <x v="63"/>
    <d v="2019-11-13T00:00:00"/>
    <s v="R1867"/>
    <x v="819"/>
    <d v="2019-11-19T00:00:00"/>
    <n v="14"/>
    <x v="0"/>
    <x v="853"/>
  </r>
  <r>
    <x v="434"/>
    <d v="2019-11-13T00:00:00"/>
    <s v="R1868"/>
    <x v="820"/>
    <d v="2019-11-19T00:00:00"/>
    <n v="9"/>
    <x v="8"/>
    <x v="854"/>
  </r>
  <r>
    <x v="125"/>
    <d v="2019-11-13T00:00:00"/>
    <s v="R1866"/>
    <x v="821"/>
    <d v="2019-11-19T00:00:00"/>
    <n v="11"/>
    <x v="10"/>
    <x v="855"/>
  </r>
  <r>
    <x v="482"/>
    <d v="2019-11-14T00:00:00"/>
    <s v="R1875"/>
    <x v="822"/>
    <d v="2019-11-17T00:00:00"/>
    <n v="11"/>
    <x v="2"/>
    <x v="856"/>
  </r>
  <r>
    <x v="408"/>
    <d v="2019-11-14T00:00:00"/>
    <s v="R1871"/>
    <x v="823"/>
    <d v="2019-11-21T00:00:00"/>
    <n v="8"/>
    <x v="10"/>
    <x v="857"/>
  </r>
  <r>
    <x v="163"/>
    <d v="2019-11-14T00:00:00"/>
    <s v="R1874"/>
    <x v="824"/>
    <d v="2019-11-23T00:00:00"/>
    <n v="24"/>
    <x v="10"/>
    <x v="858"/>
  </r>
  <r>
    <x v="483"/>
    <d v="2019-11-14T00:00:00"/>
    <s v="R1876"/>
    <x v="825"/>
    <d v="2019-11-18T00:00:00"/>
    <n v="7"/>
    <x v="9"/>
    <x v="859"/>
  </r>
  <r>
    <x v="58"/>
    <d v="2019-11-14T00:00:00"/>
    <s v="R1872"/>
    <x v="826"/>
    <d v="2019-11-19T00:00:00"/>
    <n v="7"/>
    <x v="9"/>
    <x v="860"/>
  </r>
  <r>
    <x v="484"/>
    <d v="2019-11-14T00:00:00"/>
    <s v="R1877"/>
    <x v="827"/>
    <d v="2019-11-16T00:00:00"/>
    <n v="19"/>
    <x v="2"/>
    <x v="861"/>
  </r>
  <r>
    <x v="485"/>
    <d v="2019-11-14T00:00:00"/>
    <s v="R1870"/>
    <x v="828"/>
    <d v="2019-11-20T00:00:00"/>
    <n v="13"/>
    <x v="5"/>
    <x v="862"/>
  </r>
  <r>
    <x v="7"/>
    <d v="2019-11-14T00:00:00"/>
    <s v="R1869"/>
    <x v="829"/>
    <d v="2019-11-18T00:00:00"/>
    <n v="19"/>
    <x v="5"/>
    <x v="863"/>
  </r>
  <r>
    <x v="230"/>
    <d v="2019-11-14T00:00:00"/>
    <s v="R1873"/>
    <x v="830"/>
    <d v="2019-11-15T00:00:00"/>
    <n v="7"/>
    <x v="7"/>
    <x v="864"/>
  </r>
  <r>
    <x v="212"/>
    <d v="2019-11-15T00:00:00"/>
    <s v="R1878"/>
    <x v="831"/>
    <d v="2019-11-25T00:00:00"/>
    <n v="23"/>
    <x v="6"/>
    <x v="865"/>
  </r>
  <r>
    <x v="486"/>
    <d v="2019-11-15T00:00:00"/>
    <s v="R1879"/>
    <x v="832"/>
    <d v="2019-11-21T00:00:00"/>
    <n v="8"/>
    <x v="12"/>
    <x v="866"/>
  </r>
  <r>
    <x v="487"/>
    <d v="2019-11-15T00:00:00"/>
    <s v="R1881"/>
    <x v="833"/>
    <d v="2019-11-19T00:00:00"/>
    <n v="16"/>
    <x v="14"/>
    <x v="867"/>
  </r>
  <r>
    <x v="488"/>
    <d v="2019-11-15T00:00:00"/>
    <s v="R1880"/>
    <x v="834"/>
    <d v="2019-11-15T00:00:00"/>
    <n v="21"/>
    <x v="0"/>
    <x v="868"/>
  </r>
  <r>
    <x v="223"/>
    <d v="2019-11-16T00:00:00"/>
    <s v="R1890"/>
    <x v="835"/>
    <d v="2019-11-19T00:00:00"/>
    <n v="20"/>
    <x v="6"/>
    <x v="869"/>
  </r>
  <r>
    <x v="463"/>
    <d v="2019-11-16T00:00:00"/>
    <s v="R1886"/>
    <x v="836"/>
    <d v="2019-11-23T00:00:00"/>
    <n v="10"/>
    <x v="8"/>
    <x v="870"/>
  </r>
  <r>
    <x v="192"/>
    <d v="2019-11-16T00:00:00"/>
    <s v="R1882"/>
    <x v="837"/>
    <d v="2019-11-20T00:00:00"/>
    <n v="19"/>
    <x v="7"/>
    <x v="871"/>
  </r>
  <r>
    <x v="8"/>
    <d v="2019-11-16T00:00:00"/>
    <s v="R1887"/>
    <x v="838"/>
    <d v="2019-11-16T00:00:00"/>
    <n v="15"/>
    <x v="1"/>
    <x v="872"/>
  </r>
  <r>
    <x v="372"/>
    <d v="2019-11-16T00:00:00"/>
    <s v="R1885"/>
    <x v="594"/>
    <d v="2019-11-21T00:00:00"/>
    <n v="21"/>
    <x v="14"/>
    <x v="873"/>
  </r>
  <r>
    <x v="66"/>
    <d v="2019-11-16T00:00:00"/>
    <s v="R1888"/>
    <x v="839"/>
    <d v="2019-11-24T00:00:00"/>
    <n v="24"/>
    <x v="17"/>
    <x v="874"/>
  </r>
  <r>
    <x v="66"/>
    <d v="2019-11-16T00:00:00"/>
    <s v="R1889"/>
    <x v="840"/>
    <d v="2019-11-18T00:00:00"/>
    <n v="11"/>
    <x v="14"/>
    <x v="875"/>
  </r>
  <r>
    <x v="489"/>
    <d v="2019-11-16T00:00:00"/>
    <s v="R1891"/>
    <x v="841"/>
    <d v="2019-11-21T00:00:00"/>
    <n v="14"/>
    <x v="5"/>
    <x v="876"/>
  </r>
  <r>
    <x v="45"/>
    <d v="2019-11-16T00:00:00"/>
    <s v="R1884"/>
    <x v="842"/>
    <d v="2019-11-25T00:00:00"/>
    <n v="13"/>
    <x v="3"/>
    <x v="877"/>
  </r>
  <r>
    <x v="490"/>
    <d v="2019-11-16T00:00:00"/>
    <s v="R1883"/>
    <x v="843"/>
    <d v="2019-11-19T00:00:00"/>
    <n v="24"/>
    <x v="15"/>
    <x v="878"/>
  </r>
  <r>
    <x v="196"/>
    <d v="2019-11-17T00:00:00"/>
    <s v="R1899"/>
    <x v="844"/>
    <d v="2019-11-17T00:00:00"/>
    <n v="24"/>
    <x v="8"/>
    <x v="879"/>
  </r>
  <r>
    <x v="364"/>
    <d v="2019-11-17T00:00:00"/>
    <s v="R1902"/>
    <x v="845"/>
    <d v="2019-11-21T00:00:00"/>
    <n v="9"/>
    <x v="8"/>
    <x v="880"/>
  </r>
  <r>
    <x v="365"/>
    <d v="2019-11-17T00:00:00"/>
    <s v="R1892"/>
    <x v="846"/>
    <d v="2019-11-20T00:00:00"/>
    <n v="14"/>
    <x v="10"/>
    <x v="881"/>
  </r>
  <r>
    <x v="491"/>
    <d v="2019-11-17T00:00:00"/>
    <s v="R1896"/>
    <x v="847"/>
    <d v="2019-11-25T00:00:00"/>
    <n v="14"/>
    <x v="12"/>
    <x v="882"/>
  </r>
  <r>
    <x v="492"/>
    <d v="2019-11-17T00:00:00"/>
    <s v="R1897"/>
    <x v="848"/>
    <d v="2019-11-23T00:00:00"/>
    <n v="17"/>
    <x v="1"/>
    <x v="883"/>
  </r>
  <r>
    <x v="340"/>
    <d v="2019-11-17T00:00:00"/>
    <s v="R1894"/>
    <x v="766"/>
    <d v="2019-11-21T00:00:00"/>
    <n v="19"/>
    <x v="14"/>
    <x v="884"/>
  </r>
  <r>
    <x v="210"/>
    <d v="2019-11-17T00:00:00"/>
    <s v="R1893"/>
    <x v="849"/>
    <d v="2019-11-19T00:00:00"/>
    <n v="22"/>
    <x v="13"/>
    <x v="885"/>
  </r>
  <r>
    <x v="493"/>
    <d v="2019-11-17T00:00:00"/>
    <s v="R1895"/>
    <x v="850"/>
    <d v="2019-11-19T00:00:00"/>
    <n v="21"/>
    <x v="11"/>
    <x v="886"/>
  </r>
  <r>
    <x v="494"/>
    <d v="2019-11-17T00:00:00"/>
    <s v="R1898"/>
    <x v="851"/>
    <d v="2019-11-18T00:00:00"/>
    <n v="18"/>
    <x v="6"/>
    <x v="887"/>
  </r>
  <r>
    <x v="259"/>
    <d v="2019-11-17T00:00:00"/>
    <s v="R1901"/>
    <x v="852"/>
    <d v="2019-11-22T00:00:00"/>
    <n v="24"/>
    <x v="0"/>
    <x v="888"/>
  </r>
  <r>
    <x v="302"/>
    <d v="2019-11-17T00:00:00"/>
    <s v="R1900"/>
    <x v="853"/>
    <d v="2019-11-17T00:00:00"/>
    <n v="17"/>
    <x v="3"/>
    <x v="889"/>
  </r>
  <r>
    <x v="299"/>
    <d v="2019-11-18T00:00:00"/>
    <s v="R1904"/>
    <x v="854"/>
    <d v="2019-11-23T00:00:00"/>
    <n v="10"/>
    <x v="4"/>
    <x v="890"/>
  </r>
  <r>
    <x v="127"/>
    <d v="2019-11-18T00:00:00"/>
    <s v="R1908"/>
    <x v="855"/>
    <d v="2019-11-25T00:00:00"/>
    <n v="15"/>
    <x v="19"/>
    <x v="891"/>
  </r>
  <r>
    <x v="198"/>
    <d v="2019-11-18T00:00:00"/>
    <s v="R1905"/>
    <x v="230"/>
    <d v="2019-11-23T00:00:00"/>
    <n v="9"/>
    <x v="18"/>
    <x v="892"/>
  </r>
  <r>
    <x v="483"/>
    <d v="2019-11-18T00:00:00"/>
    <s v="R1903"/>
    <x v="856"/>
    <d v="2019-11-24T00:00:00"/>
    <n v="21"/>
    <x v="2"/>
    <x v="893"/>
  </r>
  <r>
    <x v="495"/>
    <d v="2019-11-18T00:00:00"/>
    <s v="R1906"/>
    <x v="857"/>
    <d v="2019-11-26T00:00:00"/>
    <n v="24"/>
    <x v="9"/>
    <x v="894"/>
  </r>
  <r>
    <x v="496"/>
    <d v="2019-11-18T00:00:00"/>
    <s v="R1910"/>
    <x v="858"/>
    <d v="2019-11-25T00:00:00"/>
    <n v="14"/>
    <x v="6"/>
    <x v="895"/>
  </r>
  <r>
    <x v="221"/>
    <d v="2019-11-18T00:00:00"/>
    <s v="R1909"/>
    <x v="544"/>
    <d v="2019-11-26T00:00:00"/>
    <n v="24"/>
    <x v="12"/>
    <x v="896"/>
  </r>
  <r>
    <x v="187"/>
    <d v="2019-11-18T00:00:00"/>
    <s v="R1907"/>
    <x v="859"/>
    <d v="2019-11-24T00:00:00"/>
    <n v="19"/>
    <x v="0"/>
    <x v="897"/>
  </r>
  <r>
    <x v="40"/>
    <d v="2019-11-19T00:00:00"/>
    <s v="R1912"/>
    <x v="541"/>
    <d v="2019-11-27T00:00:00"/>
    <n v="14"/>
    <x v="3"/>
    <x v="898"/>
  </r>
  <r>
    <x v="240"/>
    <d v="2019-11-19T00:00:00"/>
    <s v="R1916"/>
    <x v="317"/>
    <d v="2019-11-23T00:00:00"/>
    <n v="19"/>
    <x v="4"/>
    <x v="899"/>
  </r>
  <r>
    <x v="185"/>
    <d v="2019-11-19T00:00:00"/>
    <s v="R1917"/>
    <x v="860"/>
    <d v="2019-11-27T00:00:00"/>
    <n v="10"/>
    <x v="11"/>
    <x v="900"/>
  </r>
  <r>
    <x v="345"/>
    <d v="2019-11-19T00:00:00"/>
    <s v="R1918"/>
    <x v="861"/>
    <d v="2019-11-21T00:00:00"/>
    <n v="19"/>
    <x v="0"/>
    <x v="901"/>
  </r>
  <r>
    <x v="497"/>
    <d v="2019-11-19T00:00:00"/>
    <s v="R1914"/>
    <x v="862"/>
    <d v="2019-11-27T00:00:00"/>
    <n v="14"/>
    <x v="17"/>
    <x v="902"/>
  </r>
  <r>
    <x v="498"/>
    <d v="2019-11-19T00:00:00"/>
    <s v="R1913"/>
    <x v="863"/>
    <d v="2019-11-23T00:00:00"/>
    <n v="22"/>
    <x v="18"/>
    <x v="903"/>
  </r>
  <r>
    <x v="499"/>
    <d v="2019-11-19T00:00:00"/>
    <s v="R1911"/>
    <x v="864"/>
    <d v="2019-11-27T00:00:00"/>
    <n v="23"/>
    <x v="5"/>
    <x v="904"/>
  </r>
  <r>
    <x v="52"/>
    <d v="2019-11-19T00:00:00"/>
    <s v="R1915"/>
    <x v="865"/>
    <d v="2019-11-23T00:00:00"/>
    <n v="16"/>
    <x v="9"/>
    <x v="905"/>
  </r>
  <r>
    <x v="192"/>
    <d v="2019-11-20T00:00:00"/>
    <s v="R1921"/>
    <x v="866"/>
    <d v="2019-11-25T00:00:00"/>
    <n v="13"/>
    <x v="2"/>
    <x v="906"/>
  </r>
  <r>
    <x v="65"/>
    <d v="2019-11-20T00:00:00"/>
    <s v="R1925"/>
    <x v="867"/>
    <d v="2019-11-23T00:00:00"/>
    <n v="17"/>
    <x v="5"/>
    <x v="907"/>
  </r>
  <r>
    <x v="149"/>
    <d v="2019-11-20T00:00:00"/>
    <s v="R1924"/>
    <x v="868"/>
    <d v="2019-11-20T00:00:00"/>
    <n v="21"/>
    <x v="9"/>
    <x v="908"/>
  </r>
  <r>
    <x v="339"/>
    <d v="2019-11-20T00:00:00"/>
    <s v="R1927"/>
    <x v="869"/>
    <d v="2019-11-24T00:00:00"/>
    <n v="8"/>
    <x v="0"/>
    <x v="909"/>
  </r>
  <r>
    <x v="500"/>
    <d v="2019-11-20T00:00:00"/>
    <s v="R1923"/>
    <x v="870"/>
    <d v="2019-11-28T00:00:00"/>
    <n v="19"/>
    <x v="17"/>
    <x v="910"/>
  </r>
  <r>
    <x v="23"/>
    <d v="2019-11-20T00:00:00"/>
    <s v="R1922"/>
    <x v="871"/>
    <d v="2019-11-21T00:00:00"/>
    <n v="14"/>
    <x v="3"/>
    <x v="911"/>
  </r>
  <r>
    <x v="107"/>
    <d v="2019-11-20T00:00:00"/>
    <s v="R1919"/>
    <x v="210"/>
    <d v="2019-11-28T00:00:00"/>
    <n v="10"/>
    <x v="13"/>
    <x v="912"/>
  </r>
  <r>
    <x v="501"/>
    <d v="2019-11-20T00:00:00"/>
    <s v="R1920"/>
    <x v="872"/>
    <d v="2019-11-29T00:00:00"/>
    <n v="10"/>
    <x v="18"/>
    <x v="913"/>
  </r>
  <r>
    <x v="502"/>
    <d v="2019-11-20T00:00:00"/>
    <s v="R1926"/>
    <x v="873"/>
    <d v="2019-11-30T00:00:00"/>
    <n v="12"/>
    <x v="11"/>
    <x v="914"/>
  </r>
  <r>
    <x v="122"/>
    <d v="2019-11-21T00:00:00"/>
    <s v="R1928"/>
    <x v="874"/>
    <d v="2019-11-21T00:00:00"/>
    <n v="17"/>
    <x v="0"/>
    <x v="915"/>
  </r>
  <r>
    <x v="122"/>
    <d v="2019-11-21T00:00:00"/>
    <s v="R1929"/>
    <x v="875"/>
    <d v="2019-11-30T00:00:00"/>
    <n v="17"/>
    <x v="3"/>
    <x v="916"/>
  </r>
  <r>
    <x v="503"/>
    <d v="2019-11-21T00:00:00"/>
    <s v="R1936"/>
    <x v="876"/>
    <d v="2019-11-21T00:00:00"/>
    <n v="16"/>
    <x v="4"/>
    <x v="917"/>
  </r>
  <r>
    <x v="504"/>
    <d v="2019-11-21T00:00:00"/>
    <s v="R1933"/>
    <x v="877"/>
    <d v="2019-12-01T00:00:00"/>
    <n v="13"/>
    <x v="17"/>
    <x v="918"/>
  </r>
  <r>
    <x v="505"/>
    <d v="2019-11-21T00:00:00"/>
    <s v="R1932"/>
    <x v="878"/>
    <d v="2019-11-25T00:00:00"/>
    <n v="24"/>
    <x v="10"/>
    <x v="919"/>
  </r>
  <r>
    <x v="506"/>
    <d v="2019-11-21T00:00:00"/>
    <s v="R1935"/>
    <x v="879"/>
    <d v="2019-12-01T00:00:00"/>
    <n v="23"/>
    <x v="6"/>
    <x v="920"/>
  </r>
  <r>
    <x v="246"/>
    <d v="2019-11-21T00:00:00"/>
    <s v="R1930"/>
    <x v="880"/>
    <d v="2019-11-24T00:00:00"/>
    <n v="24"/>
    <x v="5"/>
    <x v="921"/>
  </r>
  <r>
    <x v="507"/>
    <d v="2019-11-21T00:00:00"/>
    <s v="R1938"/>
    <x v="881"/>
    <d v="2019-11-25T00:00:00"/>
    <n v="16"/>
    <x v="8"/>
    <x v="922"/>
  </r>
  <r>
    <x v="363"/>
    <d v="2019-11-21T00:00:00"/>
    <s v="R1939"/>
    <x v="882"/>
    <d v="2019-11-29T00:00:00"/>
    <n v="10"/>
    <x v="5"/>
    <x v="923"/>
  </r>
  <r>
    <x v="367"/>
    <d v="2019-11-21T00:00:00"/>
    <s v="R1931"/>
    <x v="883"/>
    <d v="2019-11-26T00:00:00"/>
    <n v="15"/>
    <x v="14"/>
    <x v="924"/>
  </r>
  <r>
    <x v="259"/>
    <d v="2019-11-21T00:00:00"/>
    <s v="R1934"/>
    <x v="884"/>
    <d v="2019-11-25T00:00:00"/>
    <n v="16"/>
    <x v="18"/>
    <x v="925"/>
  </r>
  <r>
    <x v="430"/>
    <d v="2019-11-21T00:00:00"/>
    <s v="R1937"/>
    <x v="885"/>
    <d v="2019-11-25T00:00:00"/>
    <n v="22"/>
    <x v="10"/>
    <x v="926"/>
  </r>
  <r>
    <x v="53"/>
    <d v="2019-11-22T00:00:00"/>
    <s v="R1940"/>
    <x v="90"/>
    <d v="2019-12-02T00:00:00"/>
    <n v="8"/>
    <x v="9"/>
    <x v="927"/>
  </r>
  <r>
    <x v="224"/>
    <d v="2019-11-22T00:00:00"/>
    <s v="R1941"/>
    <x v="886"/>
    <d v="2019-11-30T00:00:00"/>
    <n v="14"/>
    <x v="8"/>
    <x v="928"/>
  </r>
  <r>
    <x v="331"/>
    <d v="2019-11-22T00:00:00"/>
    <s v="R1942"/>
    <x v="887"/>
    <d v="2019-11-23T00:00:00"/>
    <n v="22"/>
    <x v="3"/>
    <x v="929"/>
  </r>
  <r>
    <x v="508"/>
    <d v="2019-11-23T00:00:00"/>
    <s v="R1943"/>
    <x v="888"/>
    <d v="2019-11-23T00:00:00"/>
    <n v="20"/>
    <x v="19"/>
    <x v="930"/>
  </r>
  <r>
    <x v="48"/>
    <d v="2019-11-23T00:00:00"/>
    <s v="R1946"/>
    <x v="889"/>
    <d v="2019-11-23T00:00:00"/>
    <n v="17"/>
    <x v="17"/>
    <x v="931"/>
  </r>
  <r>
    <x v="142"/>
    <d v="2019-11-23T00:00:00"/>
    <s v="R1947"/>
    <x v="890"/>
    <d v="2019-12-01T00:00:00"/>
    <n v="21"/>
    <x v="18"/>
    <x v="932"/>
  </r>
  <r>
    <x v="56"/>
    <d v="2019-11-23T00:00:00"/>
    <s v="R1944"/>
    <x v="891"/>
    <d v="2019-11-25T00:00:00"/>
    <n v="11"/>
    <x v="2"/>
    <x v="933"/>
  </r>
  <r>
    <x v="165"/>
    <d v="2019-11-23T00:00:00"/>
    <s v="R1945"/>
    <x v="892"/>
    <d v="2019-11-30T00:00:00"/>
    <n v="22"/>
    <x v="2"/>
    <x v="934"/>
  </r>
  <r>
    <x v="502"/>
    <d v="2019-11-23T00:00:00"/>
    <s v="R1948"/>
    <x v="893"/>
    <d v="2019-11-23T00:00:00"/>
    <n v="12"/>
    <x v="17"/>
    <x v="935"/>
  </r>
  <r>
    <x v="264"/>
    <d v="2019-11-24T00:00:00"/>
    <s v="R1957"/>
    <x v="894"/>
    <d v="2019-12-02T00:00:00"/>
    <n v="24"/>
    <x v="16"/>
    <x v="936"/>
  </r>
  <r>
    <x v="264"/>
    <d v="2019-11-24T00:00:00"/>
    <s v="R1958"/>
    <x v="895"/>
    <d v="2019-11-27T00:00:00"/>
    <n v="7"/>
    <x v="4"/>
    <x v="937"/>
  </r>
  <r>
    <x v="292"/>
    <d v="2019-11-24T00:00:00"/>
    <s v="R1953"/>
    <x v="896"/>
    <d v="2019-12-03T00:00:00"/>
    <n v="23"/>
    <x v="3"/>
    <x v="938"/>
  </r>
  <r>
    <x v="509"/>
    <d v="2019-11-24T00:00:00"/>
    <s v="R1952"/>
    <x v="897"/>
    <d v="2019-12-02T00:00:00"/>
    <n v="24"/>
    <x v="7"/>
    <x v="939"/>
  </r>
  <r>
    <x v="208"/>
    <d v="2019-11-24T00:00:00"/>
    <s v="R1949"/>
    <x v="898"/>
    <d v="2019-12-02T00:00:00"/>
    <n v="20"/>
    <x v="18"/>
    <x v="940"/>
  </r>
  <r>
    <x v="94"/>
    <d v="2019-11-24T00:00:00"/>
    <s v="R1951"/>
    <x v="252"/>
    <d v="2019-11-27T00:00:00"/>
    <n v="20"/>
    <x v="4"/>
    <x v="941"/>
  </r>
  <r>
    <x v="175"/>
    <d v="2019-11-24T00:00:00"/>
    <s v="R1955"/>
    <x v="899"/>
    <d v="2019-11-28T00:00:00"/>
    <n v="9"/>
    <x v="9"/>
    <x v="942"/>
  </r>
  <r>
    <x v="293"/>
    <d v="2019-11-24T00:00:00"/>
    <s v="R1954"/>
    <x v="900"/>
    <d v="2019-12-01T00:00:00"/>
    <n v="20"/>
    <x v="6"/>
    <x v="943"/>
  </r>
  <r>
    <x v="490"/>
    <d v="2019-11-24T00:00:00"/>
    <s v="R1950"/>
    <x v="901"/>
    <d v="2019-12-01T00:00:00"/>
    <n v="21"/>
    <x v="1"/>
    <x v="944"/>
  </r>
  <r>
    <x v="289"/>
    <d v="2019-11-24T00:00:00"/>
    <s v="R1959"/>
    <x v="902"/>
    <d v="2019-12-02T00:00:00"/>
    <n v="19"/>
    <x v="4"/>
    <x v="945"/>
  </r>
  <r>
    <x v="30"/>
    <d v="2019-11-24T00:00:00"/>
    <s v="R1956"/>
    <x v="903"/>
    <d v="2019-12-03T00:00:00"/>
    <n v="24"/>
    <x v="3"/>
    <x v="126"/>
  </r>
  <r>
    <x v="41"/>
    <d v="2019-11-25T00:00:00"/>
    <s v="R1963"/>
    <x v="904"/>
    <d v="2019-11-29T00:00:00"/>
    <n v="7"/>
    <x v="3"/>
    <x v="946"/>
  </r>
  <r>
    <x v="510"/>
    <d v="2019-11-25T00:00:00"/>
    <s v="R1969"/>
    <x v="905"/>
    <d v="2019-11-26T00:00:00"/>
    <n v="19"/>
    <x v="14"/>
    <x v="947"/>
  </r>
  <r>
    <x v="416"/>
    <d v="2019-11-25T00:00:00"/>
    <s v="R1970"/>
    <x v="906"/>
    <d v="2019-11-27T00:00:00"/>
    <n v="7"/>
    <x v="16"/>
    <x v="948"/>
  </r>
  <r>
    <x v="298"/>
    <d v="2019-11-25T00:00:00"/>
    <s v="R1967"/>
    <x v="907"/>
    <d v="2019-11-25T00:00:00"/>
    <n v="13"/>
    <x v="0"/>
    <x v="949"/>
  </r>
  <r>
    <x v="372"/>
    <d v="2019-11-25T00:00:00"/>
    <s v="R1962"/>
    <x v="908"/>
    <d v="2019-11-26T00:00:00"/>
    <n v="17"/>
    <x v="7"/>
    <x v="950"/>
  </r>
  <r>
    <x v="406"/>
    <d v="2019-11-25T00:00:00"/>
    <s v="R1972"/>
    <x v="909"/>
    <d v="2019-12-05T00:00:00"/>
    <n v="16"/>
    <x v="12"/>
    <x v="951"/>
  </r>
  <r>
    <x v="266"/>
    <d v="2019-11-25T00:00:00"/>
    <s v="R1960"/>
    <x v="910"/>
    <d v="2019-11-29T00:00:00"/>
    <n v="16"/>
    <x v="5"/>
    <x v="509"/>
  </r>
  <r>
    <x v="319"/>
    <d v="2019-11-25T00:00:00"/>
    <s v="R1973"/>
    <x v="911"/>
    <d v="2019-12-04T00:00:00"/>
    <n v="7"/>
    <x v="16"/>
    <x v="952"/>
  </r>
  <r>
    <x v="485"/>
    <d v="2019-11-25T00:00:00"/>
    <s v="R1964"/>
    <x v="694"/>
    <d v="2019-12-04T00:00:00"/>
    <n v="8"/>
    <x v="1"/>
    <x v="953"/>
  </r>
  <r>
    <x v="174"/>
    <d v="2019-11-25T00:00:00"/>
    <s v="R1965"/>
    <x v="912"/>
    <d v="2019-11-27T00:00:00"/>
    <n v="19"/>
    <x v="1"/>
    <x v="954"/>
  </r>
  <r>
    <x v="333"/>
    <d v="2019-11-25T00:00:00"/>
    <s v="R1961"/>
    <x v="913"/>
    <d v="2019-12-02T00:00:00"/>
    <n v="11"/>
    <x v="19"/>
    <x v="955"/>
  </r>
  <r>
    <x v="511"/>
    <d v="2019-11-25T00:00:00"/>
    <s v="R1968"/>
    <x v="914"/>
    <d v="2019-12-01T00:00:00"/>
    <n v="12"/>
    <x v="9"/>
    <x v="956"/>
  </r>
  <r>
    <x v="512"/>
    <d v="2019-11-25T00:00:00"/>
    <s v="R1966"/>
    <x v="915"/>
    <d v="2019-12-01T00:00:00"/>
    <n v="7"/>
    <x v="2"/>
    <x v="957"/>
  </r>
  <r>
    <x v="513"/>
    <d v="2019-11-25T00:00:00"/>
    <s v="R1971"/>
    <x v="916"/>
    <d v="2019-12-02T00:00:00"/>
    <n v="24"/>
    <x v="16"/>
    <x v="958"/>
  </r>
  <r>
    <x v="466"/>
    <d v="2019-11-26T00:00:00"/>
    <s v="R1979"/>
    <x v="917"/>
    <d v="2019-11-27T00:00:00"/>
    <n v="18"/>
    <x v="6"/>
    <x v="959"/>
  </r>
  <r>
    <x v="66"/>
    <d v="2019-11-26T00:00:00"/>
    <s v="R1976"/>
    <x v="918"/>
    <d v="2019-12-05T00:00:00"/>
    <n v="13"/>
    <x v="15"/>
    <x v="960"/>
  </r>
  <r>
    <x v="306"/>
    <d v="2019-11-26T00:00:00"/>
    <s v="R1978"/>
    <x v="919"/>
    <d v="2019-11-30T00:00:00"/>
    <n v="16"/>
    <x v="1"/>
    <x v="961"/>
  </r>
  <r>
    <x v="55"/>
    <d v="2019-11-26T00:00:00"/>
    <s v="R1974"/>
    <x v="920"/>
    <d v="2019-12-01T00:00:00"/>
    <n v="19"/>
    <x v="11"/>
    <x v="962"/>
  </r>
  <r>
    <x v="514"/>
    <d v="2019-11-26T00:00:00"/>
    <s v="R1975"/>
    <x v="921"/>
    <d v="2019-12-01T00:00:00"/>
    <n v="23"/>
    <x v="2"/>
    <x v="963"/>
  </r>
  <r>
    <x v="58"/>
    <d v="2019-11-26T00:00:00"/>
    <s v="R1977"/>
    <x v="922"/>
    <d v="2019-11-26T00:00:00"/>
    <n v="22"/>
    <x v="8"/>
    <x v="964"/>
  </r>
  <r>
    <x v="262"/>
    <d v="2019-11-26T00:00:00"/>
    <s v="R1980"/>
    <x v="503"/>
    <d v="2019-11-29T00:00:00"/>
    <n v="20"/>
    <x v="12"/>
    <x v="965"/>
  </r>
  <r>
    <x v="510"/>
    <d v="2019-11-27T00:00:00"/>
    <s v="R1988"/>
    <x v="923"/>
    <d v="2019-12-03T00:00:00"/>
    <n v="15"/>
    <x v="17"/>
    <x v="966"/>
  </r>
  <r>
    <x v="425"/>
    <d v="2019-11-27T00:00:00"/>
    <s v="R1984"/>
    <x v="924"/>
    <d v="2019-11-30T00:00:00"/>
    <n v="8"/>
    <x v="10"/>
    <x v="967"/>
  </r>
  <r>
    <x v="220"/>
    <d v="2019-11-27T00:00:00"/>
    <s v="R1985"/>
    <x v="925"/>
    <d v="2019-12-02T00:00:00"/>
    <n v="24"/>
    <x v="17"/>
    <x v="968"/>
  </r>
  <r>
    <x v="44"/>
    <d v="2019-11-27T00:00:00"/>
    <s v="R1986"/>
    <x v="926"/>
    <d v="2019-11-29T00:00:00"/>
    <n v="24"/>
    <x v="5"/>
    <x v="969"/>
  </r>
  <r>
    <x v="160"/>
    <d v="2019-11-27T00:00:00"/>
    <s v="R1981"/>
    <x v="405"/>
    <d v="2019-11-30T00:00:00"/>
    <n v="7"/>
    <x v="4"/>
    <x v="970"/>
  </r>
  <r>
    <x v="515"/>
    <d v="2019-11-27T00:00:00"/>
    <s v="R1983"/>
    <x v="927"/>
    <d v="2019-11-29T00:00:00"/>
    <n v="20"/>
    <x v="6"/>
    <x v="971"/>
  </r>
  <r>
    <x v="342"/>
    <d v="2019-11-27T00:00:00"/>
    <s v="R1987"/>
    <x v="928"/>
    <d v="2019-12-02T00:00:00"/>
    <n v="14"/>
    <x v="1"/>
    <x v="972"/>
  </r>
  <r>
    <x v="156"/>
    <d v="2019-11-27T00:00:00"/>
    <s v="R1982"/>
    <x v="929"/>
    <d v="2019-11-30T00:00:00"/>
    <n v="23"/>
    <x v="3"/>
    <x v="880"/>
  </r>
  <r>
    <x v="183"/>
    <d v="2019-11-28T00:00:00"/>
    <s v="R1991"/>
    <x v="930"/>
    <d v="2019-12-04T00:00:00"/>
    <n v="21"/>
    <x v="11"/>
    <x v="973"/>
  </r>
  <r>
    <x v="378"/>
    <d v="2019-11-28T00:00:00"/>
    <s v="R1989"/>
    <x v="542"/>
    <d v="2019-12-02T00:00:00"/>
    <n v="19"/>
    <x v="10"/>
    <x v="974"/>
  </r>
  <r>
    <x v="378"/>
    <d v="2019-11-28T00:00:00"/>
    <s v="R1990"/>
    <x v="931"/>
    <d v="2019-11-29T00:00:00"/>
    <n v="15"/>
    <x v="6"/>
    <x v="975"/>
  </r>
  <r>
    <x v="53"/>
    <d v="2019-11-28T00:00:00"/>
    <s v="R1994"/>
    <x v="2"/>
    <d v="2019-12-01T00:00:00"/>
    <n v="22"/>
    <x v="7"/>
    <x v="976"/>
  </r>
  <r>
    <x v="516"/>
    <d v="2019-11-28T00:00:00"/>
    <s v="R1992"/>
    <x v="932"/>
    <d v="2019-12-01T00:00:00"/>
    <n v="19"/>
    <x v="0"/>
    <x v="977"/>
  </r>
  <r>
    <x v="490"/>
    <d v="2019-11-28T00:00:00"/>
    <s v="R1993"/>
    <x v="933"/>
    <d v="2019-11-28T00:00:00"/>
    <n v="13"/>
    <x v="17"/>
    <x v="978"/>
  </r>
  <r>
    <x v="193"/>
    <d v="2019-11-29T00:00:00"/>
    <s v="R1998"/>
    <x v="934"/>
    <d v="2019-12-06T00:00:00"/>
    <n v="8"/>
    <x v="19"/>
    <x v="979"/>
  </r>
  <r>
    <x v="227"/>
    <d v="2019-11-29T00:00:00"/>
    <s v="R1997"/>
    <x v="935"/>
    <d v="2019-12-06T00:00:00"/>
    <n v="15"/>
    <x v="2"/>
    <x v="980"/>
  </r>
  <r>
    <x v="293"/>
    <d v="2019-11-29T00:00:00"/>
    <s v="R1995"/>
    <x v="936"/>
    <d v="2019-12-06T00:00:00"/>
    <n v="12"/>
    <x v="5"/>
    <x v="981"/>
  </r>
  <r>
    <x v="230"/>
    <d v="2019-11-29T00:00:00"/>
    <s v="R1996"/>
    <x v="937"/>
    <d v="2019-12-08T00:00:00"/>
    <n v="12"/>
    <x v="8"/>
    <x v="982"/>
  </r>
  <r>
    <x v="56"/>
    <d v="2019-11-30T00:00:00"/>
    <s v="R1999"/>
    <x v="938"/>
    <d v="2019-12-08T00:00:00"/>
    <n v="15"/>
    <x v="15"/>
    <x v="983"/>
  </r>
  <r>
    <x v="204"/>
    <d v="2019-11-30T00:00:00"/>
    <s v="R2000"/>
    <x v="939"/>
    <d v="2019-12-07T00:00:00"/>
    <n v="14"/>
    <x v="13"/>
    <x v="984"/>
  </r>
  <r>
    <x v="6"/>
    <d v="2019-12-01T00:00:00"/>
    <s v="R2002"/>
    <x v="438"/>
    <d v="2019-12-09T00:00:00"/>
    <n v="20"/>
    <x v="11"/>
    <x v="985"/>
  </r>
  <r>
    <x v="409"/>
    <d v="2019-12-01T00:00:00"/>
    <s v="R2001"/>
    <x v="940"/>
    <d v="2019-12-07T00:00:00"/>
    <n v="14"/>
    <x v="15"/>
    <x v="986"/>
  </r>
  <r>
    <x v="92"/>
    <d v="2019-12-01T00:00:00"/>
    <s v="R2003"/>
    <x v="941"/>
    <d v="2019-12-05T00:00:00"/>
    <n v="12"/>
    <x v="5"/>
    <x v="987"/>
  </r>
  <r>
    <x v="517"/>
    <d v="2019-12-01T00:00:00"/>
    <s v="R2004"/>
    <x v="942"/>
    <d v="2019-12-06T00:00:00"/>
    <n v="15"/>
    <x v="5"/>
    <x v="988"/>
  </r>
  <r>
    <x v="101"/>
    <d v="2019-12-02T00:00:00"/>
    <s v="R2010"/>
    <x v="943"/>
    <d v="2019-12-02T00:00:00"/>
    <n v="15"/>
    <x v="18"/>
    <x v="989"/>
  </r>
  <r>
    <x v="315"/>
    <d v="2019-12-02T00:00:00"/>
    <s v="R2008"/>
    <x v="250"/>
    <d v="2019-12-08T00:00:00"/>
    <n v="24"/>
    <x v="19"/>
    <x v="990"/>
  </r>
  <r>
    <x v="123"/>
    <d v="2019-12-02T00:00:00"/>
    <s v="R2005"/>
    <x v="944"/>
    <d v="2019-12-07T00:00:00"/>
    <n v="17"/>
    <x v="14"/>
    <x v="991"/>
  </r>
  <r>
    <x v="140"/>
    <d v="2019-12-02T00:00:00"/>
    <s v="R2006"/>
    <x v="945"/>
    <d v="2019-12-08T00:00:00"/>
    <n v="24"/>
    <x v="3"/>
    <x v="992"/>
  </r>
  <r>
    <x v="272"/>
    <d v="2019-12-02T00:00:00"/>
    <s v="R2007"/>
    <x v="946"/>
    <d v="2019-12-02T00:00:00"/>
    <n v="7"/>
    <x v="2"/>
    <x v="993"/>
  </r>
  <r>
    <x v="450"/>
    <d v="2019-12-02T00:00:00"/>
    <s v="R2011"/>
    <x v="947"/>
    <d v="2019-12-08T00:00:00"/>
    <n v="21"/>
    <x v="17"/>
    <x v="994"/>
  </r>
  <r>
    <x v="203"/>
    <d v="2019-12-02T00:00:00"/>
    <s v="R2012"/>
    <x v="948"/>
    <d v="2019-12-09T00:00:00"/>
    <n v="15"/>
    <x v="6"/>
    <x v="995"/>
  </r>
  <r>
    <x v="222"/>
    <d v="2019-12-02T00:00:00"/>
    <s v="R2009"/>
    <x v="949"/>
    <d v="2019-12-11T00:00:00"/>
    <n v="18"/>
    <x v="0"/>
    <x v="996"/>
  </r>
  <r>
    <x v="375"/>
    <d v="2019-12-03T00:00:00"/>
    <s v="R2015"/>
    <x v="557"/>
    <d v="2019-12-08T00:00:00"/>
    <n v="12"/>
    <x v="3"/>
    <x v="997"/>
  </r>
  <r>
    <x v="518"/>
    <d v="2019-12-03T00:00:00"/>
    <s v="R2013"/>
    <x v="950"/>
    <d v="2019-12-07T00:00:00"/>
    <n v="19"/>
    <x v="15"/>
    <x v="998"/>
  </r>
  <r>
    <x v="0"/>
    <d v="2019-12-03T00:00:00"/>
    <s v="R2014"/>
    <x v="951"/>
    <d v="2019-12-03T00:00:00"/>
    <n v="18"/>
    <x v="16"/>
    <x v="20"/>
  </r>
  <r>
    <x v="519"/>
    <d v="2019-12-03T00:00:00"/>
    <s v="R2017"/>
    <x v="952"/>
    <d v="2019-12-08T00:00:00"/>
    <n v="12"/>
    <x v="5"/>
    <x v="999"/>
  </r>
  <r>
    <x v="520"/>
    <d v="2019-12-03T00:00:00"/>
    <s v="R2016"/>
    <x v="953"/>
    <d v="2019-12-12T00:00:00"/>
    <n v="11"/>
    <x v="15"/>
    <x v="1000"/>
  </r>
  <r>
    <x v="138"/>
    <d v="2019-12-04T00:00:00"/>
    <s v="R2021"/>
    <x v="954"/>
    <d v="2019-12-04T00:00:00"/>
    <n v="12"/>
    <x v="7"/>
    <x v="1001"/>
  </r>
  <r>
    <x v="192"/>
    <d v="2019-12-04T00:00:00"/>
    <s v="R2025"/>
    <x v="955"/>
    <d v="2019-12-13T00:00:00"/>
    <n v="20"/>
    <x v="2"/>
    <x v="1002"/>
  </r>
  <r>
    <x v="521"/>
    <d v="2019-12-04T00:00:00"/>
    <s v="R2020"/>
    <x v="956"/>
    <d v="2019-12-11T00:00:00"/>
    <n v="16"/>
    <x v="0"/>
    <x v="1003"/>
  </r>
  <r>
    <x v="504"/>
    <d v="2019-12-04T00:00:00"/>
    <s v="R2028"/>
    <x v="957"/>
    <d v="2019-12-07T00:00:00"/>
    <n v="24"/>
    <x v="7"/>
    <x v="1004"/>
  </r>
  <r>
    <x v="37"/>
    <d v="2019-12-04T00:00:00"/>
    <s v="R2018"/>
    <x v="958"/>
    <d v="2019-12-14T00:00:00"/>
    <n v="18"/>
    <x v="9"/>
    <x v="1005"/>
  </r>
  <r>
    <x v="37"/>
    <d v="2019-12-04T00:00:00"/>
    <s v="R2019"/>
    <x v="959"/>
    <d v="2019-12-04T00:00:00"/>
    <n v="19"/>
    <x v="6"/>
    <x v="1006"/>
  </r>
  <r>
    <x v="173"/>
    <d v="2019-12-04T00:00:00"/>
    <s v="R2027"/>
    <x v="960"/>
    <d v="2019-12-07T00:00:00"/>
    <n v="22"/>
    <x v="11"/>
    <x v="1007"/>
  </r>
  <r>
    <x v="496"/>
    <d v="2019-12-04T00:00:00"/>
    <s v="R2023"/>
    <x v="961"/>
    <d v="2019-12-10T00:00:00"/>
    <n v="10"/>
    <x v="14"/>
    <x v="1008"/>
  </r>
  <r>
    <x v="498"/>
    <d v="2019-12-04T00:00:00"/>
    <s v="R2029"/>
    <x v="105"/>
    <d v="2019-12-04T00:00:00"/>
    <n v="20"/>
    <x v="2"/>
    <x v="1009"/>
  </r>
  <r>
    <x v="522"/>
    <d v="2019-12-04T00:00:00"/>
    <s v="R2026"/>
    <x v="962"/>
    <d v="2019-12-12T00:00:00"/>
    <n v="19"/>
    <x v="13"/>
    <x v="1010"/>
  </r>
  <r>
    <x v="57"/>
    <d v="2019-12-04T00:00:00"/>
    <s v="R2022"/>
    <x v="963"/>
    <d v="2019-12-12T00:00:00"/>
    <n v="17"/>
    <x v="17"/>
    <x v="1011"/>
  </r>
  <r>
    <x v="523"/>
    <d v="2019-12-04T00:00:00"/>
    <s v="R2024"/>
    <x v="964"/>
    <d v="2019-12-10T00:00:00"/>
    <n v="16"/>
    <x v="8"/>
    <x v="1012"/>
  </r>
  <r>
    <x v="524"/>
    <d v="2019-12-05T00:00:00"/>
    <s v="R2035"/>
    <x v="965"/>
    <d v="2019-12-12T00:00:00"/>
    <n v="18"/>
    <x v="18"/>
    <x v="1013"/>
  </r>
  <r>
    <x v="65"/>
    <d v="2019-12-05T00:00:00"/>
    <s v="R2033"/>
    <x v="824"/>
    <d v="2019-12-12T00:00:00"/>
    <n v="15"/>
    <x v="11"/>
    <x v="1014"/>
  </r>
  <r>
    <x v="525"/>
    <d v="2019-12-05T00:00:00"/>
    <s v="R2034"/>
    <x v="966"/>
    <d v="2019-12-11T00:00:00"/>
    <n v="8"/>
    <x v="11"/>
    <x v="1015"/>
  </r>
  <r>
    <x v="27"/>
    <d v="2019-12-05T00:00:00"/>
    <s v="R2032"/>
    <x v="967"/>
    <d v="2019-12-13T00:00:00"/>
    <n v="20"/>
    <x v="0"/>
    <x v="1016"/>
  </r>
  <r>
    <x v="13"/>
    <d v="2019-12-05T00:00:00"/>
    <s v="R2031"/>
    <x v="968"/>
    <d v="2019-12-11T00:00:00"/>
    <n v="15"/>
    <x v="1"/>
    <x v="1017"/>
  </r>
  <r>
    <x v="211"/>
    <d v="2019-12-05T00:00:00"/>
    <s v="R2030"/>
    <x v="969"/>
    <d v="2019-12-07T00:00:00"/>
    <n v="13"/>
    <x v="6"/>
    <x v="1018"/>
  </r>
  <r>
    <x v="139"/>
    <d v="2019-12-06T00:00:00"/>
    <s v="R2041"/>
    <x v="559"/>
    <d v="2019-12-14T00:00:00"/>
    <n v="12"/>
    <x v="0"/>
    <x v="1019"/>
  </r>
  <r>
    <x v="55"/>
    <d v="2019-12-06T00:00:00"/>
    <s v="R2038"/>
    <x v="970"/>
    <d v="2019-12-11T00:00:00"/>
    <n v="16"/>
    <x v="0"/>
    <x v="1020"/>
  </r>
  <r>
    <x v="509"/>
    <d v="2019-12-06T00:00:00"/>
    <s v="R2036"/>
    <x v="971"/>
    <d v="2019-12-16T00:00:00"/>
    <n v="17"/>
    <x v="6"/>
    <x v="1021"/>
  </r>
  <r>
    <x v="526"/>
    <d v="2019-12-06T00:00:00"/>
    <s v="R2040"/>
    <x v="972"/>
    <d v="2019-12-14T00:00:00"/>
    <n v="11"/>
    <x v="10"/>
    <x v="1022"/>
  </r>
  <r>
    <x v="380"/>
    <d v="2019-12-06T00:00:00"/>
    <s v="R2037"/>
    <x v="973"/>
    <d v="2019-12-13T00:00:00"/>
    <n v="24"/>
    <x v="17"/>
    <x v="1023"/>
  </r>
  <r>
    <x v="238"/>
    <d v="2019-12-06T00:00:00"/>
    <s v="R2039"/>
    <x v="974"/>
    <d v="2019-12-16T00:00:00"/>
    <n v="8"/>
    <x v="1"/>
    <x v="1024"/>
  </r>
  <r>
    <x v="125"/>
    <d v="2019-12-06T00:00:00"/>
    <s v="R2042"/>
    <x v="975"/>
    <d v="2019-12-13T00:00:00"/>
    <n v="22"/>
    <x v="9"/>
    <x v="1025"/>
  </r>
  <r>
    <x v="391"/>
    <d v="2019-12-07T00:00:00"/>
    <s v="R2045"/>
    <x v="976"/>
    <d v="2019-12-17T00:00:00"/>
    <n v="7"/>
    <x v="13"/>
    <x v="1026"/>
  </r>
  <r>
    <x v="133"/>
    <d v="2019-12-07T00:00:00"/>
    <s v="R2046"/>
    <x v="977"/>
    <d v="2019-12-17T00:00:00"/>
    <n v="24"/>
    <x v="9"/>
    <x v="1027"/>
  </r>
  <r>
    <x v="158"/>
    <d v="2019-12-07T00:00:00"/>
    <s v="R2048"/>
    <x v="978"/>
    <d v="2019-12-14T00:00:00"/>
    <n v="21"/>
    <x v="0"/>
    <x v="1028"/>
  </r>
  <r>
    <x v="527"/>
    <d v="2019-12-07T00:00:00"/>
    <s v="R2050"/>
    <x v="979"/>
    <d v="2019-12-12T00:00:00"/>
    <n v="17"/>
    <x v="8"/>
    <x v="20"/>
  </r>
  <r>
    <x v="312"/>
    <d v="2019-12-07T00:00:00"/>
    <s v="R2043"/>
    <x v="980"/>
    <d v="2019-12-17T00:00:00"/>
    <n v="14"/>
    <x v="16"/>
    <x v="1029"/>
  </r>
  <r>
    <x v="25"/>
    <d v="2019-12-07T00:00:00"/>
    <s v="R2049"/>
    <x v="981"/>
    <d v="2019-12-13T00:00:00"/>
    <n v="13"/>
    <x v="7"/>
    <x v="20"/>
  </r>
  <r>
    <x v="107"/>
    <d v="2019-12-07T00:00:00"/>
    <s v="R2044"/>
    <x v="982"/>
    <d v="2019-12-12T00:00:00"/>
    <n v="18"/>
    <x v="12"/>
    <x v="1030"/>
  </r>
  <r>
    <x v="385"/>
    <d v="2019-12-07T00:00:00"/>
    <s v="R2047"/>
    <x v="983"/>
    <d v="2019-12-08T00:00:00"/>
    <n v="8"/>
    <x v="9"/>
    <x v="1031"/>
  </r>
  <r>
    <x v="504"/>
    <d v="2019-12-08T00:00:00"/>
    <s v="R2054"/>
    <x v="984"/>
    <d v="2019-12-16T00:00:00"/>
    <n v="21"/>
    <x v="16"/>
    <x v="1032"/>
  </r>
  <r>
    <x v="117"/>
    <d v="2019-12-08T00:00:00"/>
    <s v="R2051"/>
    <x v="985"/>
    <d v="2019-12-13T00:00:00"/>
    <n v="7"/>
    <x v="3"/>
    <x v="1033"/>
  </r>
  <r>
    <x v="118"/>
    <d v="2019-12-08T00:00:00"/>
    <s v="R2052"/>
    <x v="986"/>
    <d v="2019-12-17T00:00:00"/>
    <n v="12"/>
    <x v="11"/>
    <x v="1034"/>
  </r>
  <r>
    <x v="310"/>
    <d v="2019-12-08T00:00:00"/>
    <s v="R2053"/>
    <x v="987"/>
    <d v="2019-12-14T00:00:00"/>
    <n v="20"/>
    <x v="9"/>
    <x v="1035"/>
  </r>
  <r>
    <x v="528"/>
    <d v="2019-12-09T00:00:00"/>
    <s v="R2058"/>
    <x v="988"/>
    <d v="2019-12-10T00:00:00"/>
    <n v="15"/>
    <x v="16"/>
    <x v="1036"/>
  </r>
  <r>
    <x v="405"/>
    <d v="2019-12-09T00:00:00"/>
    <s v="R2057"/>
    <x v="989"/>
    <d v="2019-12-18T00:00:00"/>
    <n v="16"/>
    <x v="14"/>
    <x v="1037"/>
  </r>
  <r>
    <x v="529"/>
    <d v="2019-12-09T00:00:00"/>
    <s v="R2056"/>
    <x v="990"/>
    <d v="2019-12-14T00:00:00"/>
    <n v="22"/>
    <x v="6"/>
    <x v="1038"/>
  </r>
  <r>
    <x v="344"/>
    <d v="2019-12-09T00:00:00"/>
    <s v="R2059"/>
    <x v="991"/>
    <d v="2019-12-09T00:00:00"/>
    <n v="8"/>
    <x v="12"/>
    <x v="1039"/>
  </r>
  <r>
    <x v="339"/>
    <d v="2019-12-09T00:00:00"/>
    <s v="R2055"/>
    <x v="992"/>
    <d v="2019-12-18T00:00:00"/>
    <n v="20"/>
    <x v="17"/>
    <x v="1040"/>
  </r>
  <r>
    <x v="362"/>
    <d v="2019-12-10T00:00:00"/>
    <s v="R2069"/>
    <x v="604"/>
    <d v="2019-12-19T00:00:00"/>
    <n v="16"/>
    <x v="13"/>
    <x v="1041"/>
  </r>
  <r>
    <x v="392"/>
    <d v="2019-12-10T00:00:00"/>
    <s v="R2062"/>
    <x v="993"/>
    <d v="2019-12-19T00:00:00"/>
    <n v="22"/>
    <x v="13"/>
    <x v="1042"/>
  </r>
  <r>
    <x v="392"/>
    <d v="2019-12-10T00:00:00"/>
    <s v="R2063"/>
    <x v="994"/>
    <d v="2019-12-14T00:00:00"/>
    <n v="19"/>
    <x v="7"/>
    <x v="1043"/>
  </r>
  <r>
    <x v="53"/>
    <d v="2019-12-10T00:00:00"/>
    <s v="R2066"/>
    <x v="995"/>
    <d v="2019-12-10T00:00:00"/>
    <n v="23"/>
    <x v="9"/>
    <x v="1044"/>
  </r>
  <r>
    <x v="408"/>
    <d v="2019-12-10T00:00:00"/>
    <s v="R2065"/>
    <x v="996"/>
    <d v="2019-12-16T00:00:00"/>
    <n v="23"/>
    <x v="2"/>
    <x v="1045"/>
  </r>
  <r>
    <x v="530"/>
    <d v="2019-12-10T00:00:00"/>
    <s v="R2060"/>
    <x v="997"/>
    <d v="2019-12-11T00:00:00"/>
    <n v="24"/>
    <x v="17"/>
    <x v="1046"/>
  </r>
  <r>
    <x v="12"/>
    <d v="2019-12-10T00:00:00"/>
    <s v="R2061"/>
    <x v="998"/>
    <d v="2019-12-19T00:00:00"/>
    <n v="15"/>
    <x v="2"/>
    <x v="1047"/>
  </r>
  <r>
    <x v="429"/>
    <d v="2019-12-10T00:00:00"/>
    <s v="R2068"/>
    <x v="999"/>
    <d v="2019-12-14T00:00:00"/>
    <n v="18"/>
    <x v="16"/>
    <x v="1048"/>
  </r>
  <r>
    <x v="186"/>
    <d v="2019-12-10T00:00:00"/>
    <s v="R2064"/>
    <x v="1000"/>
    <d v="2019-12-16T00:00:00"/>
    <n v="8"/>
    <x v="6"/>
    <x v="1049"/>
  </r>
  <r>
    <x v="167"/>
    <d v="2019-12-10T00:00:00"/>
    <s v="R2067"/>
    <x v="1001"/>
    <d v="2019-12-12T00:00:00"/>
    <n v="18"/>
    <x v="13"/>
    <x v="1050"/>
  </r>
  <r>
    <x v="180"/>
    <d v="2019-12-10T00:00:00"/>
    <s v="R2070"/>
    <x v="1002"/>
    <d v="2019-12-17T00:00:00"/>
    <n v="11"/>
    <x v="8"/>
    <x v="1051"/>
  </r>
  <r>
    <x v="504"/>
    <d v="2019-12-11T00:00:00"/>
    <s v="R2072"/>
    <x v="1003"/>
    <d v="2019-12-13T00:00:00"/>
    <n v="19"/>
    <x v="0"/>
    <x v="1052"/>
  </r>
  <r>
    <x v="171"/>
    <d v="2019-12-11T00:00:00"/>
    <s v="R2076"/>
    <x v="1004"/>
    <d v="2019-12-17T00:00:00"/>
    <n v="15"/>
    <x v="1"/>
    <x v="1053"/>
  </r>
  <r>
    <x v="171"/>
    <d v="2019-12-11T00:00:00"/>
    <s v="R2077"/>
    <x v="1005"/>
    <d v="2019-12-21T00:00:00"/>
    <n v="23"/>
    <x v="2"/>
    <x v="1054"/>
  </r>
  <r>
    <x v="531"/>
    <d v="2019-12-11T00:00:00"/>
    <s v="R2075"/>
    <x v="1006"/>
    <d v="2019-12-19T00:00:00"/>
    <n v="14"/>
    <x v="2"/>
    <x v="1055"/>
  </r>
  <r>
    <x v="532"/>
    <d v="2019-12-11T00:00:00"/>
    <s v="R2078"/>
    <x v="1007"/>
    <d v="2019-12-18T00:00:00"/>
    <n v="10"/>
    <x v="16"/>
    <x v="1056"/>
  </r>
  <r>
    <x v="218"/>
    <d v="2019-12-11T00:00:00"/>
    <s v="R2073"/>
    <x v="1008"/>
    <d v="2019-12-20T00:00:00"/>
    <n v="18"/>
    <x v="17"/>
    <x v="1057"/>
  </r>
  <r>
    <x v="367"/>
    <d v="2019-12-11T00:00:00"/>
    <s v="R2074"/>
    <x v="1009"/>
    <d v="2019-12-21T00:00:00"/>
    <n v="18"/>
    <x v="16"/>
    <x v="1058"/>
  </r>
  <r>
    <x v="490"/>
    <d v="2019-12-11T00:00:00"/>
    <s v="R2079"/>
    <x v="1010"/>
    <d v="2019-12-12T00:00:00"/>
    <n v="9"/>
    <x v="1"/>
    <x v="1059"/>
  </r>
  <r>
    <x v="79"/>
    <d v="2019-12-11T00:00:00"/>
    <s v="R2071"/>
    <x v="1011"/>
    <d v="2019-12-15T00:00:00"/>
    <n v="21"/>
    <x v="18"/>
    <x v="1060"/>
  </r>
  <r>
    <x v="220"/>
    <d v="2019-12-12T00:00:00"/>
    <s v="R2084"/>
    <x v="1012"/>
    <d v="2019-12-18T00:00:00"/>
    <n v="24"/>
    <x v="7"/>
    <x v="1061"/>
  </r>
  <r>
    <x v="433"/>
    <d v="2019-12-12T00:00:00"/>
    <s v="R2083"/>
    <x v="1013"/>
    <d v="2019-12-22T00:00:00"/>
    <n v="7"/>
    <x v="6"/>
    <x v="1062"/>
  </r>
  <r>
    <x v="533"/>
    <d v="2019-12-12T00:00:00"/>
    <s v="R2080"/>
    <x v="1014"/>
    <d v="2019-12-13T00:00:00"/>
    <n v="8"/>
    <x v="0"/>
    <x v="1063"/>
  </r>
  <r>
    <x v="346"/>
    <d v="2019-12-12T00:00:00"/>
    <s v="R2085"/>
    <x v="858"/>
    <d v="2019-12-20T00:00:00"/>
    <n v="18"/>
    <x v="0"/>
    <x v="1064"/>
  </r>
  <r>
    <x v="177"/>
    <d v="2019-12-12T00:00:00"/>
    <s v="R2081"/>
    <x v="1015"/>
    <d v="2019-12-19T00:00:00"/>
    <n v="23"/>
    <x v="18"/>
    <x v="1065"/>
  </r>
  <r>
    <x v="177"/>
    <d v="2019-12-12T00:00:00"/>
    <s v="R2082"/>
    <x v="1016"/>
    <d v="2019-12-13T00:00:00"/>
    <n v="24"/>
    <x v="17"/>
    <x v="1066"/>
  </r>
  <r>
    <x v="183"/>
    <d v="2019-12-13T00:00:00"/>
    <s v="R2088"/>
    <x v="407"/>
    <d v="2019-12-20T00:00:00"/>
    <n v="24"/>
    <x v="17"/>
    <x v="1067"/>
  </r>
  <r>
    <x v="422"/>
    <d v="2019-12-13T00:00:00"/>
    <s v="R2086"/>
    <x v="1017"/>
    <d v="2019-12-16T00:00:00"/>
    <n v="18"/>
    <x v="3"/>
    <x v="1068"/>
  </r>
  <r>
    <x v="232"/>
    <d v="2019-12-13T00:00:00"/>
    <s v="R2087"/>
    <x v="1018"/>
    <d v="2019-12-18T00:00:00"/>
    <n v="22"/>
    <x v="15"/>
    <x v="1069"/>
  </r>
  <r>
    <x v="216"/>
    <d v="2019-12-14T00:00:00"/>
    <s v="R2091"/>
    <x v="1019"/>
    <d v="2019-12-17T00:00:00"/>
    <n v="19"/>
    <x v="7"/>
    <x v="1070"/>
  </r>
  <r>
    <x v="325"/>
    <d v="2019-12-14T00:00:00"/>
    <s v="R2090"/>
    <x v="1020"/>
    <d v="2019-12-17T00:00:00"/>
    <n v="9"/>
    <x v="3"/>
    <x v="1071"/>
  </r>
  <r>
    <x v="268"/>
    <d v="2019-12-14T00:00:00"/>
    <s v="R2089"/>
    <x v="1021"/>
    <d v="2019-12-22T00:00:00"/>
    <n v="24"/>
    <x v="13"/>
    <x v="1072"/>
  </r>
  <r>
    <x v="490"/>
    <d v="2019-12-14T00:00:00"/>
    <s v="R2092"/>
    <x v="1022"/>
    <d v="2019-12-22T00:00:00"/>
    <n v="20"/>
    <x v="1"/>
    <x v="1073"/>
  </r>
  <r>
    <x v="453"/>
    <d v="2019-12-14T00:00:00"/>
    <s v="R2093"/>
    <x v="1023"/>
    <d v="2019-12-22T00:00:00"/>
    <n v="17"/>
    <x v="6"/>
    <x v="1074"/>
  </r>
  <r>
    <x v="254"/>
    <d v="2019-12-15T00:00:00"/>
    <s v="R2101"/>
    <x v="1024"/>
    <d v="2019-12-16T00:00:00"/>
    <n v="18"/>
    <x v="7"/>
    <x v="1075"/>
  </r>
  <r>
    <x v="521"/>
    <d v="2019-12-15T00:00:00"/>
    <s v="R2099"/>
    <x v="1025"/>
    <d v="2019-12-23T00:00:00"/>
    <n v="16"/>
    <x v="15"/>
    <x v="1076"/>
  </r>
  <r>
    <x v="412"/>
    <d v="2019-12-15T00:00:00"/>
    <s v="R2095"/>
    <x v="1026"/>
    <d v="2019-12-19T00:00:00"/>
    <n v="13"/>
    <x v="15"/>
    <x v="1077"/>
  </r>
  <r>
    <x v="412"/>
    <d v="2019-12-15T00:00:00"/>
    <s v="R2096"/>
    <x v="1027"/>
    <d v="2019-12-22T00:00:00"/>
    <n v="19"/>
    <x v="5"/>
    <x v="1078"/>
  </r>
  <r>
    <x v="194"/>
    <d v="2019-12-15T00:00:00"/>
    <s v="R2098"/>
    <x v="1028"/>
    <d v="2019-12-19T00:00:00"/>
    <n v="22"/>
    <x v="1"/>
    <x v="1079"/>
  </r>
  <r>
    <x v="370"/>
    <d v="2019-12-15T00:00:00"/>
    <s v="R2103"/>
    <x v="1029"/>
    <d v="2019-12-21T00:00:00"/>
    <n v="21"/>
    <x v="9"/>
    <x v="1080"/>
  </r>
  <r>
    <x v="172"/>
    <d v="2019-12-15T00:00:00"/>
    <s v="R2100"/>
    <x v="1030"/>
    <d v="2019-12-21T00:00:00"/>
    <n v="18"/>
    <x v="2"/>
    <x v="1081"/>
  </r>
  <r>
    <x v="174"/>
    <d v="2019-12-15T00:00:00"/>
    <s v="R2094"/>
    <x v="1031"/>
    <d v="2019-12-24T00:00:00"/>
    <n v="9"/>
    <x v="0"/>
    <x v="1082"/>
  </r>
  <r>
    <x v="534"/>
    <d v="2019-12-15T00:00:00"/>
    <s v="R2102"/>
    <x v="1032"/>
    <d v="2019-12-19T00:00:00"/>
    <n v="11"/>
    <x v="5"/>
    <x v="1083"/>
  </r>
  <r>
    <x v="534"/>
    <d v="2019-12-15T00:00:00"/>
    <s v="R2104"/>
    <x v="189"/>
    <d v="2019-12-20T00:00:00"/>
    <n v="13"/>
    <x v="4"/>
    <x v="1084"/>
  </r>
  <r>
    <x v="453"/>
    <d v="2019-12-15T00:00:00"/>
    <s v="R2097"/>
    <x v="1033"/>
    <d v="2019-12-15T00:00:00"/>
    <n v="17"/>
    <x v="15"/>
    <x v="1085"/>
  </r>
  <r>
    <x v="147"/>
    <d v="2019-12-16T00:00:00"/>
    <s v="R2108"/>
    <x v="1034"/>
    <d v="2019-12-21T00:00:00"/>
    <n v="19"/>
    <x v="9"/>
    <x v="1086"/>
  </r>
  <r>
    <x v="491"/>
    <d v="2019-12-16T00:00:00"/>
    <s v="R2109"/>
    <x v="1035"/>
    <d v="2019-12-18T00:00:00"/>
    <n v="9"/>
    <x v="14"/>
    <x v="1087"/>
  </r>
  <r>
    <x v="491"/>
    <d v="2019-12-16T00:00:00"/>
    <s v="R2110"/>
    <x v="1036"/>
    <d v="2019-12-19T00:00:00"/>
    <n v="20"/>
    <x v="16"/>
    <x v="1088"/>
  </r>
  <r>
    <x v="506"/>
    <d v="2019-12-16T00:00:00"/>
    <s v="R2107"/>
    <x v="1037"/>
    <d v="2019-12-16T00:00:00"/>
    <n v="12"/>
    <x v="2"/>
    <x v="1089"/>
  </r>
  <r>
    <x v="318"/>
    <d v="2019-12-16T00:00:00"/>
    <s v="R2111"/>
    <x v="1038"/>
    <d v="2019-12-17T00:00:00"/>
    <n v="15"/>
    <x v="18"/>
    <x v="1090"/>
  </r>
  <r>
    <x v="11"/>
    <d v="2019-12-16T00:00:00"/>
    <s v="R2105"/>
    <x v="1039"/>
    <d v="2019-12-24T00:00:00"/>
    <n v="10"/>
    <x v="15"/>
    <x v="1091"/>
  </r>
  <r>
    <x v="287"/>
    <d v="2019-12-16T00:00:00"/>
    <s v="R2112"/>
    <x v="1040"/>
    <d v="2019-12-19T00:00:00"/>
    <n v="11"/>
    <x v="9"/>
    <x v="1092"/>
  </r>
  <r>
    <x v="535"/>
    <d v="2019-12-16T00:00:00"/>
    <s v="R2106"/>
    <x v="1041"/>
    <d v="2019-12-16T00:00:00"/>
    <n v="14"/>
    <x v="10"/>
    <x v="1093"/>
  </r>
  <r>
    <x v="536"/>
    <d v="2019-12-17T00:00:00"/>
    <s v="R2115"/>
    <x v="1042"/>
    <d v="2019-12-25T00:00:00"/>
    <n v="20"/>
    <x v="18"/>
    <x v="1094"/>
  </r>
  <r>
    <x v="231"/>
    <d v="2019-12-17T00:00:00"/>
    <s v="R2116"/>
    <x v="1043"/>
    <d v="2019-12-19T00:00:00"/>
    <n v="23"/>
    <x v="8"/>
    <x v="1095"/>
  </r>
  <r>
    <x v="55"/>
    <d v="2019-12-17T00:00:00"/>
    <s v="R2119"/>
    <x v="1044"/>
    <d v="2019-12-20T00:00:00"/>
    <n v="21"/>
    <x v="5"/>
    <x v="1096"/>
  </r>
  <r>
    <x v="151"/>
    <d v="2019-12-17T00:00:00"/>
    <s v="R2118"/>
    <x v="422"/>
    <d v="2019-12-25T00:00:00"/>
    <n v="15"/>
    <x v="13"/>
    <x v="1097"/>
  </r>
  <r>
    <x v="287"/>
    <d v="2019-12-17T00:00:00"/>
    <s v="R2114"/>
    <x v="1045"/>
    <d v="2019-12-25T00:00:00"/>
    <n v="22"/>
    <x v="4"/>
    <x v="1098"/>
  </r>
  <r>
    <x v="537"/>
    <d v="2019-12-17T00:00:00"/>
    <s v="R2113"/>
    <x v="1046"/>
    <d v="2019-12-21T00:00:00"/>
    <n v="19"/>
    <x v="6"/>
    <x v="1099"/>
  </r>
  <r>
    <x v="538"/>
    <d v="2019-12-17T00:00:00"/>
    <s v="R2117"/>
    <x v="1047"/>
    <d v="2019-12-25T00:00:00"/>
    <n v="14"/>
    <x v="17"/>
    <x v="1100"/>
  </r>
  <r>
    <x v="347"/>
    <d v="2019-12-18T00:00:00"/>
    <s v="R2126"/>
    <x v="1048"/>
    <d v="2019-12-23T00:00:00"/>
    <n v="20"/>
    <x v="1"/>
    <x v="20"/>
  </r>
  <r>
    <x v="292"/>
    <d v="2019-12-18T00:00:00"/>
    <s v="R2120"/>
    <x v="1049"/>
    <d v="2019-12-20T00:00:00"/>
    <n v="16"/>
    <x v="12"/>
    <x v="1101"/>
  </r>
  <r>
    <x v="217"/>
    <d v="2019-12-18T00:00:00"/>
    <s v="R2121"/>
    <x v="1050"/>
    <d v="2019-12-25T00:00:00"/>
    <n v="22"/>
    <x v="6"/>
    <x v="1102"/>
  </r>
  <r>
    <x v="437"/>
    <d v="2019-12-18T00:00:00"/>
    <s v="R2125"/>
    <x v="1051"/>
    <d v="2019-12-26T00:00:00"/>
    <n v="18"/>
    <x v="7"/>
    <x v="1103"/>
  </r>
  <r>
    <x v="131"/>
    <d v="2019-12-18T00:00:00"/>
    <s v="R2127"/>
    <x v="1052"/>
    <d v="2019-12-26T00:00:00"/>
    <n v="21"/>
    <x v="9"/>
    <x v="1104"/>
  </r>
  <r>
    <x v="383"/>
    <d v="2019-12-18T00:00:00"/>
    <s v="R2123"/>
    <x v="1053"/>
    <d v="2019-12-20T00:00:00"/>
    <n v="23"/>
    <x v="13"/>
    <x v="1105"/>
  </r>
  <r>
    <x v="539"/>
    <d v="2019-12-18T00:00:00"/>
    <s v="R2122"/>
    <x v="1054"/>
    <d v="2019-12-26T00:00:00"/>
    <n v="19"/>
    <x v="0"/>
    <x v="1106"/>
  </r>
  <r>
    <x v="314"/>
    <d v="2019-12-18T00:00:00"/>
    <s v="R2124"/>
    <x v="1055"/>
    <d v="2019-12-22T00:00:00"/>
    <n v="17"/>
    <x v="6"/>
    <x v="1107"/>
  </r>
  <r>
    <x v="540"/>
    <d v="2019-12-19T00:00:00"/>
    <s v="R2132"/>
    <x v="1056"/>
    <d v="2019-12-22T00:00:00"/>
    <n v="24"/>
    <x v="19"/>
    <x v="1108"/>
  </r>
  <r>
    <x v="265"/>
    <d v="2019-12-19T00:00:00"/>
    <s v="R2134"/>
    <x v="1057"/>
    <d v="2019-12-19T00:00:00"/>
    <n v="23"/>
    <x v="17"/>
    <x v="1109"/>
  </r>
  <r>
    <x v="541"/>
    <d v="2019-12-19T00:00:00"/>
    <s v="R2135"/>
    <x v="1058"/>
    <d v="2019-12-28T00:00:00"/>
    <n v="9"/>
    <x v="12"/>
    <x v="1110"/>
  </r>
  <r>
    <x v="413"/>
    <d v="2019-12-19T00:00:00"/>
    <s v="R2131"/>
    <x v="924"/>
    <d v="2019-12-29T00:00:00"/>
    <n v="20"/>
    <x v="5"/>
    <x v="1111"/>
  </r>
  <r>
    <x v="228"/>
    <d v="2019-12-19T00:00:00"/>
    <s v="R2136"/>
    <x v="1059"/>
    <d v="2019-12-19T00:00:00"/>
    <n v="24"/>
    <x v="18"/>
    <x v="1112"/>
  </r>
  <r>
    <x v="178"/>
    <d v="2019-12-19T00:00:00"/>
    <s v="R2128"/>
    <x v="1060"/>
    <d v="2019-12-25T00:00:00"/>
    <n v="24"/>
    <x v="2"/>
    <x v="1113"/>
  </r>
  <r>
    <x v="230"/>
    <d v="2019-12-19T00:00:00"/>
    <s v="R2133"/>
    <x v="1061"/>
    <d v="2019-12-21T00:00:00"/>
    <n v="24"/>
    <x v="13"/>
    <x v="1114"/>
  </r>
  <r>
    <x v="446"/>
    <d v="2019-12-19T00:00:00"/>
    <s v="R2129"/>
    <x v="1062"/>
    <d v="2019-12-27T00:00:00"/>
    <n v="14"/>
    <x v="12"/>
    <x v="1115"/>
  </r>
  <r>
    <x v="542"/>
    <d v="2019-12-19T00:00:00"/>
    <s v="R2130"/>
    <x v="1063"/>
    <d v="2019-12-21T00:00:00"/>
    <n v="12"/>
    <x v="1"/>
    <x v="1116"/>
  </r>
  <r>
    <x v="291"/>
    <d v="2019-12-20T00:00:00"/>
    <s v="R2137"/>
    <x v="1064"/>
    <d v="2019-12-24T00:00:00"/>
    <n v="11"/>
    <x v="8"/>
    <x v="1117"/>
  </r>
  <r>
    <x v="543"/>
    <d v="2019-12-20T00:00:00"/>
    <s v="R2140"/>
    <x v="1065"/>
    <d v="2019-12-28T00:00:00"/>
    <n v="17"/>
    <x v="9"/>
    <x v="1118"/>
  </r>
  <r>
    <x v="307"/>
    <d v="2019-12-20T00:00:00"/>
    <s v="R2138"/>
    <x v="1066"/>
    <d v="2019-12-29T00:00:00"/>
    <n v="9"/>
    <x v="12"/>
    <x v="1119"/>
  </r>
  <r>
    <x v="544"/>
    <d v="2019-12-20T00:00:00"/>
    <s v="R2139"/>
    <x v="1067"/>
    <d v="2019-12-29T00:00:00"/>
    <n v="9"/>
    <x v="2"/>
    <x v="20"/>
  </r>
  <r>
    <x v="336"/>
    <d v="2019-12-20T00:00:00"/>
    <s v="R2142"/>
    <x v="1068"/>
    <d v="2019-12-28T00:00:00"/>
    <n v="20"/>
    <x v="4"/>
    <x v="1120"/>
  </r>
  <r>
    <x v="51"/>
    <d v="2019-12-20T00:00:00"/>
    <s v="R2141"/>
    <x v="1069"/>
    <d v="2019-12-22T00:00:00"/>
    <n v="19"/>
    <x v="6"/>
    <x v="1121"/>
  </r>
  <r>
    <x v="545"/>
    <d v="2019-12-21T00:00:00"/>
    <s v="R2145"/>
    <x v="1000"/>
    <d v="2019-12-29T00:00:00"/>
    <n v="13"/>
    <x v="15"/>
    <x v="1122"/>
  </r>
  <r>
    <x v="546"/>
    <d v="2019-12-21T00:00:00"/>
    <s v="R2146"/>
    <x v="1070"/>
    <d v="2019-12-23T00:00:00"/>
    <n v="19"/>
    <x v="6"/>
    <x v="1123"/>
  </r>
  <r>
    <x v="338"/>
    <d v="2019-12-21T00:00:00"/>
    <s v="R2143"/>
    <x v="28"/>
    <d v="2019-12-30T00:00:00"/>
    <n v="22"/>
    <x v="8"/>
    <x v="1124"/>
  </r>
  <r>
    <x v="242"/>
    <d v="2019-12-21T00:00:00"/>
    <s v="R2147"/>
    <x v="1071"/>
    <d v="2019-12-25T00:00:00"/>
    <n v="13"/>
    <x v="15"/>
    <x v="1125"/>
  </r>
  <r>
    <x v="523"/>
    <d v="2019-12-21T00:00:00"/>
    <s v="R2144"/>
    <x v="1072"/>
    <d v="2019-12-22T00:00:00"/>
    <n v="24"/>
    <x v="3"/>
    <x v="1126"/>
  </r>
  <r>
    <x v="101"/>
    <d v="2019-12-22T00:00:00"/>
    <s v="R2150"/>
    <x v="1073"/>
    <d v="2019-12-29T00:00:00"/>
    <n v="7"/>
    <x v="3"/>
    <x v="1127"/>
  </r>
  <r>
    <x v="331"/>
    <d v="2019-12-22T00:00:00"/>
    <s v="R2152"/>
    <x v="57"/>
    <d v="2019-12-24T00:00:00"/>
    <n v="9"/>
    <x v="13"/>
    <x v="1128"/>
  </r>
  <r>
    <x v="331"/>
    <d v="2019-12-22T00:00:00"/>
    <s v="R2153"/>
    <x v="1074"/>
    <d v="2020-01-01T00:00:00"/>
    <n v="12"/>
    <x v="15"/>
    <x v="1129"/>
  </r>
  <r>
    <x v="280"/>
    <d v="2019-12-22T00:00:00"/>
    <s v="R2148"/>
    <x v="1075"/>
    <d v="2019-12-31T00:00:00"/>
    <n v="24"/>
    <x v="16"/>
    <x v="1130"/>
  </r>
  <r>
    <x v="280"/>
    <d v="2019-12-22T00:00:00"/>
    <s v="R2149"/>
    <x v="1076"/>
    <d v="2019-12-28T00:00:00"/>
    <n v="22"/>
    <x v="12"/>
    <x v="1131"/>
  </r>
  <r>
    <x v="398"/>
    <d v="2019-12-22T00:00:00"/>
    <s v="R2151"/>
    <x v="1077"/>
    <d v="2019-12-23T00:00:00"/>
    <n v="23"/>
    <x v="16"/>
    <x v="1132"/>
  </r>
  <r>
    <x v="68"/>
    <d v="2019-12-23T00:00:00"/>
    <s v="R2157"/>
    <x v="1078"/>
    <d v="2019-12-24T00:00:00"/>
    <n v="22"/>
    <x v="18"/>
    <x v="1133"/>
  </r>
  <r>
    <x v="350"/>
    <d v="2019-12-23T00:00:00"/>
    <s v="R2155"/>
    <x v="1079"/>
    <d v="2019-12-23T00:00:00"/>
    <n v="14"/>
    <x v="0"/>
    <x v="1134"/>
  </r>
  <r>
    <x v="172"/>
    <d v="2019-12-23T00:00:00"/>
    <s v="R2158"/>
    <x v="1080"/>
    <d v="2019-12-23T00:00:00"/>
    <n v="21"/>
    <x v="13"/>
    <x v="1135"/>
  </r>
  <r>
    <x v="10"/>
    <d v="2019-12-23T00:00:00"/>
    <s v="R2159"/>
    <x v="1081"/>
    <d v="2019-12-30T00:00:00"/>
    <n v="15"/>
    <x v="4"/>
    <x v="1136"/>
  </r>
  <r>
    <x v="547"/>
    <d v="2019-12-23T00:00:00"/>
    <s v="R2156"/>
    <x v="1082"/>
    <d v="2020-01-02T00:00:00"/>
    <n v="9"/>
    <x v="3"/>
    <x v="1137"/>
  </r>
  <r>
    <x v="512"/>
    <d v="2019-12-23T00:00:00"/>
    <s v="R2154"/>
    <x v="1083"/>
    <d v="2020-01-02T00:00:00"/>
    <n v="14"/>
    <x v="4"/>
    <x v="1138"/>
  </r>
  <r>
    <x v="493"/>
    <d v="2019-12-24T00:00:00"/>
    <s v="R2160"/>
    <x v="1084"/>
    <d v="2020-01-03T00:00:00"/>
    <n v="12"/>
    <x v="3"/>
    <x v="1139"/>
  </r>
  <r>
    <x v="477"/>
    <d v="2019-12-25T00:00:00"/>
    <s v="R2161"/>
    <x v="1085"/>
    <d v="2019-12-30T00:00:00"/>
    <n v="21"/>
    <x v="12"/>
    <x v="1140"/>
  </r>
  <r>
    <x v="498"/>
    <d v="2019-12-25T00:00:00"/>
    <s v="R2162"/>
    <x v="1086"/>
    <d v="2019-12-27T00:00:00"/>
    <n v="7"/>
    <x v="17"/>
    <x v="355"/>
  </r>
  <r>
    <x v="548"/>
    <d v="2019-12-25T00:00:00"/>
    <s v="R2163"/>
    <x v="1087"/>
    <d v="2019-12-25T00:00:00"/>
    <n v="12"/>
    <x v="17"/>
    <x v="1141"/>
  </r>
  <r>
    <x v="121"/>
    <d v="2019-12-26T00:00:00"/>
    <s v="R2164"/>
    <x v="1088"/>
    <d v="2019-12-28T00:00:00"/>
    <n v="12"/>
    <x v="8"/>
    <x v="1142"/>
  </r>
  <r>
    <x v="110"/>
    <d v="2019-12-26T00:00:00"/>
    <s v="R2166"/>
    <x v="1089"/>
    <d v="2020-01-02T00:00:00"/>
    <n v="12"/>
    <x v="6"/>
    <x v="1143"/>
  </r>
  <r>
    <x v="162"/>
    <d v="2019-12-26T00:00:00"/>
    <s v="R2165"/>
    <x v="1090"/>
    <d v="2020-01-05T00:00:00"/>
    <n v="21"/>
    <x v="12"/>
    <x v="1144"/>
  </r>
  <r>
    <x v="430"/>
    <d v="2019-12-26T00:00:00"/>
    <s v="R2167"/>
    <x v="1091"/>
    <d v="2019-12-30T00:00:00"/>
    <n v="8"/>
    <x v="14"/>
    <x v="1145"/>
  </r>
  <r>
    <x v="122"/>
    <d v="2019-12-27T00:00:00"/>
    <s v="R2172"/>
    <x v="1092"/>
    <d v="2020-01-04T00:00:00"/>
    <n v="17"/>
    <x v="10"/>
    <x v="1146"/>
  </r>
  <r>
    <x v="438"/>
    <d v="2019-12-27T00:00:00"/>
    <s v="R2171"/>
    <x v="1093"/>
    <d v="2020-01-03T00:00:00"/>
    <n v="19"/>
    <x v="6"/>
    <x v="1147"/>
  </r>
  <r>
    <x v="549"/>
    <d v="2019-12-27T00:00:00"/>
    <s v="R2170"/>
    <x v="1094"/>
    <d v="2019-12-30T00:00:00"/>
    <n v="18"/>
    <x v="15"/>
    <x v="1148"/>
  </r>
  <r>
    <x v="309"/>
    <d v="2019-12-27T00:00:00"/>
    <s v="R2169"/>
    <x v="1095"/>
    <d v="2020-01-05T00:00:00"/>
    <n v="11"/>
    <x v="8"/>
    <x v="1149"/>
  </r>
  <r>
    <x v="277"/>
    <d v="2019-12-27T00:00:00"/>
    <s v="R2168"/>
    <x v="1096"/>
    <d v="2020-01-04T00:00:00"/>
    <n v="8"/>
    <x v="6"/>
    <x v="1150"/>
  </r>
  <r>
    <x v="96"/>
    <d v="2019-12-27T00:00:00"/>
    <s v="R2177"/>
    <x v="1097"/>
    <d v="2020-01-06T00:00:00"/>
    <n v="7"/>
    <x v="1"/>
    <x v="1151"/>
  </r>
  <r>
    <x v="104"/>
    <d v="2019-12-27T00:00:00"/>
    <s v="R2175"/>
    <x v="1098"/>
    <d v="2019-12-29T00:00:00"/>
    <n v="22"/>
    <x v="19"/>
    <x v="1152"/>
  </r>
  <r>
    <x v="186"/>
    <d v="2019-12-27T00:00:00"/>
    <s v="R2173"/>
    <x v="1055"/>
    <d v="2020-01-01T00:00:00"/>
    <n v="14"/>
    <x v="19"/>
    <x v="1153"/>
  </r>
  <r>
    <x v="253"/>
    <d v="2019-12-27T00:00:00"/>
    <s v="R2174"/>
    <x v="1099"/>
    <d v="2019-12-29T00:00:00"/>
    <n v="18"/>
    <x v="2"/>
    <x v="1154"/>
  </r>
  <r>
    <x v="394"/>
    <d v="2019-12-27T00:00:00"/>
    <s v="R2176"/>
    <x v="1100"/>
    <d v="2020-01-02T00:00:00"/>
    <n v="15"/>
    <x v="10"/>
    <x v="1155"/>
  </r>
  <r>
    <x v="299"/>
    <d v="2019-12-28T00:00:00"/>
    <s v="R2182"/>
    <x v="1101"/>
    <d v="2020-01-05T00:00:00"/>
    <n v="21"/>
    <x v="14"/>
    <x v="1156"/>
  </r>
  <r>
    <x v="550"/>
    <d v="2019-12-28T00:00:00"/>
    <s v="R2180"/>
    <x v="1102"/>
    <d v="2019-12-29T00:00:00"/>
    <n v="24"/>
    <x v="3"/>
    <x v="978"/>
  </r>
  <r>
    <x v="139"/>
    <d v="2019-12-28T00:00:00"/>
    <s v="R2178"/>
    <x v="1103"/>
    <d v="2020-01-03T00:00:00"/>
    <n v="13"/>
    <x v="15"/>
    <x v="1157"/>
  </r>
  <r>
    <x v="351"/>
    <d v="2019-12-28T00:00:00"/>
    <s v="R2181"/>
    <x v="1104"/>
    <d v="2019-12-29T00:00:00"/>
    <n v="23"/>
    <x v="2"/>
    <x v="1158"/>
  </r>
  <r>
    <x v="143"/>
    <d v="2019-12-28T00:00:00"/>
    <s v="R2183"/>
    <x v="1105"/>
    <d v="2020-01-02T00:00:00"/>
    <n v="21"/>
    <x v="6"/>
    <x v="1159"/>
  </r>
  <r>
    <x v="551"/>
    <d v="2019-12-28T00:00:00"/>
    <s v="R2186"/>
    <x v="1106"/>
    <d v="2019-12-29T00:00:00"/>
    <n v="12"/>
    <x v="19"/>
    <x v="1160"/>
  </r>
  <r>
    <x v="496"/>
    <d v="2019-12-28T00:00:00"/>
    <s v="R2188"/>
    <x v="1107"/>
    <d v="2020-01-07T00:00:00"/>
    <n v="17"/>
    <x v="13"/>
    <x v="1161"/>
  </r>
  <r>
    <x v="552"/>
    <d v="2019-12-28T00:00:00"/>
    <s v="R2184"/>
    <x v="1108"/>
    <d v="2020-01-07T00:00:00"/>
    <n v="21"/>
    <x v="13"/>
    <x v="1162"/>
  </r>
  <r>
    <x v="221"/>
    <d v="2019-12-28T00:00:00"/>
    <s v="R2187"/>
    <x v="1109"/>
    <d v="2019-12-29T00:00:00"/>
    <n v="20"/>
    <x v="9"/>
    <x v="1163"/>
  </r>
  <r>
    <x v="235"/>
    <d v="2019-12-28T00:00:00"/>
    <s v="R2185"/>
    <x v="1110"/>
    <d v="2019-12-31T00:00:00"/>
    <n v="24"/>
    <x v="5"/>
    <x v="1164"/>
  </r>
  <r>
    <x v="385"/>
    <d v="2019-12-28T00:00:00"/>
    <s v="R2179"/>
    <x v="1111"/>
    <d v="2020-01-02T00:00:00"/>
    <n v="18"/>
    <x v="4"/>
    <x v="1165"/>
  </r>
  <r>
    <x v="40"/>
    <d v="2019-12-29T00:00:00"/>
    <s v="R2189"/>
    <x v="1112"/>
    <d v="2019-12-29T00:00:00"/>
    <n v="11"/>
    <x v="16"/>
    <x v="1166"/>
  </r>
  <r>
    <x v="170"/>
    <d v="2019-12-29T00:00:00"/>
    <s v="R2191"/>
    <x v="1113"/>
    <d v="2019-12-31T00:00:00"/>
    <n v="17"/>
    <x v="2"/>
    <x v="1167"/>
  </r>
  <r>
    <x v="68"/>
    <d v="2019-12-29T00:00:00"/>
    <s v="R2192"/>
    <x v="1114"/>
    <d v="2020-01-04T00:00:00"/>
    <n v="21"/>
    <x v="4"/>
    <x v="1168"/>
  </r>
  <r>
    <x v="52"/>
    <d v="2019-12-29T00:00:00"/>
    <s v="R2190"/>
    <x v="897"/>
    <d v="2020-01-07T00:00:00"/>
    <n v="8"/>
    <x v="12"/>
    <x v="1169"/>
  </r>
  <r>
    <x v="142"/>
    <d v="2019-12-30T00:00:00"/>
    <s v="R2195"/>
    <x v="1115"/>
    <d v="2020-01-04T00:00:00"/>
    <n v="9"/>
    <x v="2"/>
    <x v="1170"/>
  </r>
  <r>
    <x v="396"/>
    <d v="2019-12-30T00:00:00"/>
    <s v="R2196"/>
    <x v="1116"/>
    <d v="2020-01-03T00:00:00"/>
    <n v="14"/>
    <x v="7"/>
    <x v="1171"/>
  </r>
  <r>
    <x v="553"/>
    <d v="2019-12-30T00:00:00"/>
    <s v="R2194"/>
    <x v="242"/>
    <d v="2020-01-05T00:00:00"/>
    <n v="9"/>
    <x v="17"/>
    <x v="1172"/>
  </r>
  <r>
    <x v="112"/>
    <d v="2019-12-30T00:00:00"/>
    <s v="R2193"/>
    <x v="1117"/>
    <d v="2020-01-08T00:00:00"/>
    <n v="14"/>
    <x v="5"/>
    <x v="1173"/>
  </r>
  <r>
    <x v="554"/>
    <d v="2019-12-31T00:00:00"/>
    <s v="R2200"/>
    <x v="609"/>
    <d v="2020-01-10T00:00:00"/>
    <n v="18"/>
    <x v="1"/>
    <x v="1174"/>
  </r>
  <r>
    <x v="135"/>
    <d v="2019-12-31T00:00:00"/>
    <s v="R2201"/>
    <x v="312"/>
    <d v="2020-01-07T00:00:00"/>
    <n v="13"/>
    <x v="6"/>
    <x v="1175"/>
  </r>
  <r>
    <x v="267"/>
    <d v="2019-12-31T00:00:00"/>
    <s v="R2199"/>
    <x v="1118"/>
    <d v="2020-01-01T00:00:00"/>
    <n v="10"/>
    <x v="8"/>
    <x v="1176"/>
  </r>
  <r>
    <x v="493"/>
    <d v="2019-12-31T00:00:00"/>
    <s v="R2198"/>
    <x v="1119"/>
    <d v="2020-01-07T00:00:00"/>
    <n v="24"/>
    <x v="3"/>
    <x v="1177"/>
  </r>
  <r>
    <x v="555"/>
    <d v="2019-12-31T00:00:00"/>
    <s v="R2197"/>
    <x v="1120"/>
    <d v="2020-01-05T00:00:00"/>
    <n v="7"/>
    <x v="3"/>
    <x v="1178"/>
  </r>
  <r>
    <x v="328"/>
    <d v="2020-01-01T00:00:00"/>
    <s v="R2204"/>
    <x v="1121"/>
    <d v="2020-01-07T00:00:00"/>
    <n v="9"/>
    <x v="19"/>
    <x v="1179"/>
  </r>
  <r>
    <x v="433"/>
    <d v="2020-01-01T00:00:00"/>
    <s v="R2203"/>
    <x v="1122"/>
    <d v="2020-01-02T00:00:00"/>
    <n v="11"/>
    <x v="15"/>
    <x v="1180"/>
  </r>
  <r>
    <x v="433"/>
    <d v="2020-01-01T00:00:00"/>
    <s v="R2205"/>
    <x v="1123"/>
    <d v="2020-01-09T00:00:00"/>
    <n v="24"/>
    <x v="13"/>
    <x v="1181"/>
  </r>
  <r>
    <x v="149"/>
    <d v="2020-01-01T00:00:00"/>
    <s v="R2206"/>
    <x v="1124"/>
    <d v="2020-01-07T00:00:00"/>
    <n v="18"/>
    <x v="18"/>
    <x v="1182"/>
  </r>
  <r>
    <x v="117"/>
    <d v="2020-01-01T00:00:00"/>
    <s v="R2202"/>
    <x v="1125"/>
    <d v="2020-01-03T00:00:00"/>
    <n v="9"/>
    <x v="6"/>
    <x v="1183"/>
  </r>
  <r>
    <x v="556"/>
    <d v="2020-01-02T00:00:00"/>
    <s v="R2213"/>
    <x v="1126"/>
    <d v="2020-01-05T00:00:00"/>
    <n v="18"/>
    <x v="15"/>
    <x v="1184"/>
  </r>
  <r>
    <x v="134"/>
    <d v="2020-01-02T00:00:00"/>
    <s v="R2212"/>
    <x v="1127"/>
    <d v="2020-01-07T00:00:00"/>
    <n v="9"/>
    <x v="14"/>
    <x v="1185"/>
  </r>
  <r>
    <x v="296"/>
    <d v="2020-01-02T00:00:00"/>
    <s v="R2210"/>
    <x v="1128"/>
    <d v="2020-01-04T00:00:00"/>
    <n v="7"/>
    <x v="19"/>
    <x v="1186"/>
  </r>
  <r>
    <x v="531"/>
    <d v="2020-01-02T00:00:00"/>
    <s v="R2207"/>
    <x v="1129"/>
    <d v="2020-01-03T00:00:00"/>
    <n v="24"/>
    <x v="7"/>
    <x v="1187"/>
  </r>
  <r>
    <x v="144"/>
    <d v="2020-01-02T00:00:00"/>
    <s v="R2209"/>
    <x v="1130"/>
    <d v="2020-01-06T00:00:00"/>
    <n v="9"/>
    <x v="8"/>
    <x v="1188"/>
  </r>
  <r>
    <x v="340"/>
    <d v="2020-01-02T00:00:00"/>
    <s v="R2211"/>
    <x v="1131"/>
    <d v="2020-01-09T00:00:00"/>
    <n v="23"/>
    <x v="16"/>
    <x v="1189"/>
  </r>
  <r>
    <x v="39"/>
    <d v="2020-01-02T00:00:00"/>
    <s v="R2208"/>
    <x v="1132"/>
    <d v="2020-01-07T00:00:00"/>
    <n v="22"/>
    <x v="7"/>
    <x v="1190"/>
  </r>
  <r>
    <x v="279"/>
    <d v="2020-01-03T00:00:00"/>
    <s v="R2219"/>
    <x v="1133"/>
    <d v="2020-01-09T00:00:00"/>
    <n v="10"/>
    <x v="17"/>
    <x v="1191"/>
  </r>
  <r>
    <x v="212"/>
    <d v="2020-01-03T00:00:00"/>
    <s v="R2216"/>
    <x v="1134"/>
    <d v="2020-01-07T00:00:00"/>
    <n v="10"/>
    <x v="6"/>
    <x v="1192"/>
  </r>
  <r>
    <x v="557"/>
    <d v="2020-01-03T00:00:00"/>
    <s v="R2218"/>
    <x v="1135"/>
    <d v="2020-01-04T00:00:00"/>
    <n v="17"/>
    <x v="13"/>
    <x v="1193"/>
  </r>
  <r>
    <x v="353"/>
    <d v="2020-01-03T00:00:00"/>
    <s v="R2222"/>
    <x v="792"/>
    <d v="2020-01-10T00:00:00"/>
    <n v="16"/>
    <x v="8"/>
    <x v="1194"/>
  </r>
  <r>
    <x v="285"/>
    <d v="2020-01-03T00:00:00"/>
    <s v="R2215"/>
    <x v="1136"/>
    <d v="2020-01-03T00:00:00"/>
    <n v="8"/>
    <x v="17"/>
    <x v="1195"/>
  </r>
  <r>
    <x v="558"/>
    <d v="2020-01-03T00:00:00"/>
    <s v="R2221"/>
    <x v="1137"/>
    <d v="2020-01-12T00:00:00"/>
    <n v="10"/>
    <x v="3"/>
    <x v="1196"/>
  </r>
  <r>
    <x v="268"/>
    <d v="2020-01-03T00:00:00"/>
    <s v="R2223"/>
    <x v="1138"/>
    <d v="2020-01-08T00:00:00"/>
    <n v="24"/>
    <x v="19"/>
    <x v="1197"/>
  </r>
  <r>
    <x v="470"/>
    <d v="2020-01-03T00:00:00"/>
    <s v="R2220"/>
    <x v="1139"/>
    <d v="2020-01-10T00:00:00"/>
    <n v="24"/>
    <x v="19"/>
    <x v="1198"/>
  </r>
  <r>
    <x v="112"/>
    <d v="2020-01-03T00:00:00"/>
    <s v="R2214"/>
    <x v="1140"/>
    <d v="2020-01-05T00:00:00"/>
    <n v="24"/>
    <x v="10"/>
    <x v="1199"/>
  </r>
  <r>
    <x v="222"/>
    <d v="2020-01-03T00:00:00"/>
    <s v="R2217"/>
    <x v="1141"/>
    <d v="2020-01-06T00:00:00"/>
    <n v="16"/>
    <x v="0"/>
    <x v="1200"/>
  </r>
  <r>
    <x v="471"/>
    <d v="2020-01-04T00:00:00"/>
    <s v="R2231"/>
    <x v="1142"/>
    <d v="2020-01-13T00:00:00"/>
    <n v="8"/>
    <x v="8"/>
    <x v="1201"/>
  </r>
  <r>
    <x v="296"/>
    <d v="2020-01-04T00:00:00"/>
    <s v="R2233"/>
    <x v="1143"/>
    <d v="2020-01-08T00:00:00"/>
    <n v="12"/>
    <x v="7"/>
    <x v="1202"/>
  </r>
  <r>
    <x v="68"/>
    <d v="2020-01-04T00:00:00"/>
    <s v="R2226"/>
    <x v="1144"/>
    <d v="2020-01-10T00:00:00"/>
    <n v="11"/>
    <x v="10"/>
    <x v="1203"/>
  </r>
  <r>
    <x v="373"/>
    <d v="2020-01-04T00:00:00"/>
    <s v="R2232"/>
    <x v="275"/>
    <d v="2020-01-13T00:00:00"/>
    <n v="10"/>
    <x v="12"/>
    <x v="1204"/>
  </r>
  <r>
    <x v="245"/>
    <d v="2020-01-04T00:00:00"/>
    <s v="R2224"/>
    <x v="1145"/>
    <d v="2020-01-04T00:00:00"/>
    <n v="19"/>
    <x v="16"/>
    <x v="1205"/>
  </r>
  <r>
    <x v="559"/>
    <d v="2020-01-04T00:00:00"/>
    <s v="R2229"/>
    <x v="1146"/>
    <d v="2020-01-12T00:00:00"/>
    <n v="22"/>
    <x v="15"/>
    <x v="1206"/>
  </r>
  <r>
    <x v="12"/>
    <d v="2020-01-04T00:00:00"/>
    <s v="R2225"/>
    <x v="1147"/>
    <d v="2020-01-04T00:00:00"/>
    <n v="16"/>
    <x v="6"/>
    <x v="1207"/>
  </r>
  <r>
    <x v="560"/>
    <d v="2020-01-04T00:00:00"/>
    <s v="R2228"/>
    <x v="1148"/>
    <d v="2020-01-14T00:00:00"/>
    <n v="9"/>
    <x v="8"/>
    <x v="1208"/>
  </r>
  <r>
    <x v="513"/>
    <d v="2020-01-04T00:00:00"/>
    <s v="R2230"/>
    <x v="1149"/>
    <d v="2020-01-10T00:00:00"/>
    <n v="23"/>
    <x v="18"/>
    <x v="1209"/>
  </r>
  <r>
    <x v="313"/>
    <d v="2020-01-04T00:00:00"/>
    <s v="R2227"/>
    <x v="467"/>
    <d v="2020-01-12T00:00:00"/>
    <n v="9"/>
    <x v="5"/>
    <x v="1210"/>
  </r>
  <r>
    <x v="240"/>
    <d v="2020-01-05T00:00:00"/>
    <s v="R2237"/>
    <x v="1150"/>
    <d v="2020-01-10T00:00:00"/>
    <n v="9"/>
    <x v="12"/>
    <x v="1211"/>
  </r>
  <r>
    <x v="290"/>
    <d v="2020-01-05T00:00:00"/>
    <s v="R2238"/>
    <x v="717"/>
    <d v="2020-01-12T00:00:00"/>
    <n v="17"/>
    <x v="15"/>
    <x v="1212"/>
  </r>
  <r>
    <x v="561"/>
    <d v="2020-01-05T00:00:00"/>
    <s v="R2239"/>
    <x v="1151"/>
    <d v="2020-01-12T00:00:00"/>
    <n v="18"/>
    <x v="14"/>
    <x v="1213"/>
  </r>
  <r>
    <x v="382"/>
    <d v="2020-01-05T00:00:00"/>
    <s v="R2235"/>
    <x v="1116"/>
    <d v="2020-01-07T00:00:00"/>
    <n v="12"/>
    <x v="2"/>
    <x v="1214"/>
  </r>
  <r>
    <x v="483"/>
    <d v="2020-01-05T00:00:00"/>
    <s v="R2236"/>
    <x v="1152"/>
    <d v="2020-01-12T00:00:00"/>
    <n v="10"/>
    <x v="1"/>
    <x v="1215"/>
  </r>
  <r>
    <x v="535"/>
    <d v="2020-01-05T00:00:00"/>
    <s v="R2234"/>
    <x v="1153"/>
    <d v="2020-01-15T00:00:00"/>
    <n v="20"/>
    <x v="5"/>
    <x v="1216"/>
  </r>
  <r>
    <x v="536"/>
    <d v="2020-01-06T00:00:00"/>
    <s v="R2242"/>
    <x v="1154"/>
    <d v="2020-01-11T00:00:00"/>
    <n v="18"/>
    <x v="3"/>
    <x v="1217"/>
  </r>
  <r>
    <x v="562"/>
    <d v="2020-01-06T00:00:00"/>
    <s v="R2248"/>
    <x v="1155"/>
    <d v="2020-01-10T00:00:00"/>
    <n v="8"/>
    <x v="17"/>
    <x v="1218"/>
  </r>
  <r>
    <x v="414"/>
    <d v="2020-01-06T00:00:00"/>
    <s v="R2240"/>
    <x v="1156"/>
    <d v="2020-01-09T00:00:00"/>
    <n v="16"/>
    <x v="2"/>
    <x v="1219"/>
  </r>
  <r>
    <x v="209"/>
    <d v="2020-01-06T00:00:00"/>
    <s v="R2241"/>
    <x v="1157"/>
    <d v="2020-01-10T00:00:00"/>
    <n v="24"/>
    <x v="5"/>
    <x v="1220"/>
  </r>
  <r>
    <x v="563"/>
    <d v="2020-01-06T00:00:00"/>
    <s v="R2243"/>
    <x v="1158"/>
    <d v="2020-01-10T00:00:00"/>
    <n v="18"/>
    <x v="13"/>
    <x v="1221"/>
  </r>
  <r>
    <x v="267"/>
    <d v="2020-01-06T00:00:00"/>
    <s v="R2245"/>
    <x v="346"/>
    <d v="2020-01-15T00:00:00"/>
    <n v="12"/>
    <x v="16"/>
    <x v="1222"/>
  </r>
  <r>
    <x v="564"/>
    <d v="2020-01-06T00:00:00"/>
    <s v="R2247"/>
    <x v="1159"/>
    <d v="2020-01-11T00:00:00"/>
    <n v="21"/>
    <x v="14"/>
    <x v="1223"/>
  </r>
  <r>
    <x v="278"/>
    <d v="2020-01-06T00:00:00"/>
    <s v="R2244"/>
    <x v="1160"/>
    <d v="2020-01-08T00:00:00"/>
    <n v="18"/>
    <x v="19"/>
    <x v="1224"/>
  </r>
  <r>
    <x v="423"/>
    <d v="2020-01-06T00:00:00"/>
    <s v="R2246"/>
    <x v="1161"/>
    <d v="2020-01-06T00:00:00"/>
    <n v="23"/>
    <x v="17"/>
    <x v="1225"/>
  </r>
  <r>
    <x v="565"/>
    <d v="2020-01-07T00:00:00"/>
    <s v="R2252"/>
    <x v="1162"/>
    <d v="2020-01-16T00:00:00"/>
    <n v="14"/>
    <x v="10"/>
    <x v="1226"/>
  </r>
  <r>
    <x v="565"/>
    <d v="2020-01-07T00:00:00"/>
    <s v="R2253"/>
    <x v="1163"/>
    <d v="2020-01-12T00:00:00"/>
    <n v="8"/>
    <x v="19"/>
    <x v="1227"/>
  </r>
  <r>
    <x v="562"/>
    <d v="2020-01-07T00:00:00"/>
    <s v="R2249"/>
    <x v="1164"/>
    <d v="2020-01-13T00:00:00"/>
    <n v="15"/>
    <x v="12"/>
    <x v="1228"/>
  </r>
  <r>
    <x v="44"/>
    <d v="2020-01-07T00:00:00"/>
    <s v="R2257"/>
    <x v="334"/>
    <d v="2020-01-12T00:00:00"/>
    <n v="24"/>
    <x v="13"/>
    <x v="1229"/>
  </r>
  <r>
    <x v="159"/>
    <d v="2020-01-07T00:00:00"/>
    <s v="R2250"/>
    <x v="1165"/>
    <d v="2020-01-14T00:00:00"/>
    <n v="23"/>
    <x v="8"/>
    <x v="1230"/>
  </r>
  <r>
    <x v="566"/>
    <d v="2020-01-07T00:00:00"/>
    <s v="R2251"/>
    <x v="158"/>
    <d v="2020-01-14T00:00:00"/>
    <n v="13"/>
    <x v="2"/>
    <x v="1231"/>
  </r>
  <r>
    <x v="29"/>
    <d v="2020-01-07T00:00:00"/>
    <s v="R2254"/>
    <x v="1166"/>
    <d v="2020-01-14T00:00:00"/>
    <n v="17"/>
    <x v="4"/>
    <x v="1232"/>
  </r>
  <r>
    <x v="99"/>
    <d v="2020-01-07T00:00:00"/>
    <s v="R2258"/>
    <x v="1167"/>
    <d v="2020-01-16T00:00:00"/>
    <n v="15"/>
    <x v="17"/>
    <x v="1233"/>
  </r>
  <r>
    <x v="234"/>
    <d v="2020-01-07T00:00:00"/>
    <s v="R2255"/>
    <x v="1168"/>
    <d v="2020-01-09T00:00:00"/>
    <n v="22"/>
    <x v="5"/>
    <x v="20"/>
  </r>
  <r>
    <x v="567"/>
    <d v="2020-01-07T00:00:00"/>
    <s v="R2256"/>
    <x v="1169"/>
    <d v="2020-01-14T00:00:00"/>
    <n v="22"/>
    <x v="4"/>
    <x v="1234"/>
  </r>
  <r>
    <x v="375"/>
    <d v="2020-01-08T00:00:00"/>
    <s v="R2260"/>
    <x v="1170"/>
    <d v="2020-01-12T00:00:00"/>
    <n v="21"/>
    <x v="15"/>
    <x v="1235"/>
  </r>
  <r>
    <x v="479"/>
    <d v="2020-01-08T00:00:00"/>
    <s v="R2266"/>
    <x v="1171"/>
    <d v="2020-01-12T00:00:00"/>
    <n v="18"/>
    <x v="11"/>
    <x v="1236"/>
  </r>
  <r>
    <x v="138"/>
    <d v="2020-01-08T00:00:00"/>
    <s v="R2261"/>
    <x v="1172"/>
    <d v="2020-01-09T00:00:00"/>
    <n v="21"/>
    <x v="11"/>
    <x v="1237"/>
  </r>
  <r>
    <x v="568"/>
    <d v="2020-01-08T00:00:00"/>
    <s v="R2265"/>
    <x v="1173"/>
    <d v="2020-01-13T00:00:00"/>
    <n v="13"/>
    <x v="14"/>
    <x v="1238"/>
  </r>
  <r>
    <x v="516"/>
    <d v="2020-01-08T00:00:00"/>
    <s v="R2263"/>
    <x v="1174"/>
    <d v="2020-01-18T00:00:00"/>
    <n v="13"/>
    <x v="11"/>
    <x v="1239"/>
  </r>
  <r>
    <x v="52"/>
    <d v="2020-01-08T00:00:00"/>
    <s v="R2262"/>
    <x v="1175"/>
    <d v="2020-01-09T00:00:00"/>
    <n v="13"/>
    <x v="10"/>
    <x v="1240"/>
  </r>
  <r>
    <x v="490"/>
    <d v="2020-01-08T00:00:00"/>
    <s v="R2259"/>
    <x v="1176"/>
    <d v="2020-01-18T00:00:00"/>
    <n v="14"/>
    <x v="5"/>
    <x v="1241"/>
  </r>
  <r>
    <x v="303"/>
    <d v="2020-01-08T00:00:00"/>
    <s v="R2264"/>
    <x v="1177"/>
    <d v="2020-01-13T00:00:00"/>
    <n v="16"/>
    <x v="19"/>
    <x v="1242"/>
  </r>
  <r>
    <x v="539"/>
    <d v="2020-01-08T00:00:00"/>
    <s v="R2267"/>
    <x v="1178"/>
    <d v="2020-01-09T00:00:00"/>
    <n v="12"/>
    <x v="2"/>
    <x v="1243"/>
  </r>
  <r>
    <x v="158"/>
    <d v="2020-01-09T00:00:00"/>
    <s v="R2269"/>
    <x v="1179"/>
    <d v="2020-01-18T00:00:00"/>
    <n v="15"/>
    <x v="13"/>
    <x v="1244"/>
  </r>
  <r>
    <x v="404"/>
    <d v="2020-01-09T00:00:00"/>
    <s v="R2268"/>
    <x v="1180"/>
    <d v="2020-01-10T00:00:00"/>
    <n v="23"/>
    <x v="2"/>
    <x v="1245"/>
  </r>
  <r>
    <x v="369"/>
    <d v="2020-01-10T00:00:00"/>
    <s v="R2276"/>
    <x v="1181"/>
    <d v="2020-01-15T00:00:00"/>
    <n v="21"/>
    <x v="11"/>
    <x v="1246"/>
  </r>
  <r>
    <x v="348"/>
    <d v="2020-01-10T00:00:00"/>
    <s v="R2277"/>
    <x v="1182"/>
    <d v="2020-01-19T00:00:00"/>
    <n v="24"/>
    <x v="12"/>
    <x v="1247"/>
  </r>
  <r>
    <x v="471"/>
    <d v="2020-01-10T00:00:00"/>
    <s v="R2278"/>
    <x v="1183"/>
    <d v="2020-01-14T00:00:00"/>
    <n v="19"/>
    <x v="19"/>
    <x v="1248"/>
  </r>
  <r>
    <x v="431"/>
    <d v="2020-01-10T00:00:00"/>
    <s v="R2273"/>
    <x v="1184"/>
    <d v="2020-01-13T00:00:00"/>
    <n v="21"/>
    <x v="19"/>
    <x v="1249"/>
  </r>
  <r>
    <x v="163"/>
    <d v="2020-01-10T00:00:00"/>
    <s v="R2272"/>
    <x v="649"/>
    <d v="2020-01-19T00:00:00"/>
    <n v="13"/>
    <x v="15"/>
    <x v="1250"/>
  </r>
  <r>
    <x v="569"/>
    <d v="2020-01-10T00:00:00"/>
    <s v="R2275"/>
    <x v="1185"/>
    <d v="2020-01-19T00:00:00"/>
    <n v="11"/>
    <x v="3"/>
    <x v="1251"/>
  </r>
  <r>
    <x v="241"/>
    <d v="2020-01-10T00:00:00"/>
    <s v="R2274"/>
    <x v="1186"/>
    <d v="2020-01-13T00:00:00"/>
    <n v="9"/>
    <x v="19"/>
    <x v="1252"/>
  </r>
  <r>
    <x v="200"/>
    <d v="2020-01-10T00:00:00"/>
    <s v="R2270"/>
    <x v="1187"/>
    <d v="2020-01-18T00:00:00"/>
    <n v="20"/>
    <x v="10"/>
    <x v="1253"/>
  </r>
  <r>
    <x v="490"/>
    <d v="2020-01-10T00:00:00"/>
    <s v="R2271"/>
    <x v="1188"/>
    <d v="2020-01-10T00:00:00"/>
    <n v="8"/>
    <x v="16"/>
    <x v="1254"/>
  </r>
  <r>
    <x v="68"/>
    <d v="2020-01-11T00:00:00"/>
    <s v="R2280"/>
    <x v="1189"/>
    <d v="2020-01-12T00:00:00"/>
    <n v="19"/>
    <x v="9"/>
    <x v="1255"/>
  </r>
  <r>
    <x v="382"/>
    <d v="2020-01-11T00:00:00"/>
    <s v="R2285"/>
    <x v="1190"/>
    <d v="2020-01-15T00:00:00"/>
    <n v="18"/>
    <x v="4"/>
    <x v="1256"/>
  </r>
  <r>
    <x v="308"/>
    <d v="2020-01-11T00:00:00"/>
    <s v="R2282"/>
    <x v="1191"/>
    <d v="2020-01-15T00:00:00"/>
    <n v="9"/>
    <x v="11"/>
    <x v="1257"/>
  </r>
  <r>
    <x v="308"/>
    <d v="2020-01-11T00:00:00"/>
    <s v="R2283"/>
    <x v="1192"/>
    <d v="2020-01-12T00:00:00"/>
    <n v="24"/>
    <x v="13"/>
    <x v="1258"/>
  </r>
  <r>
    <x v="37"/>
    <d v="2020-01-11T00:00:00"/>
    <s v="R2279"/>
    <x v="1193"/>
    <d v="2020-01-21T00:00:00"/>
    <n v="16"/>
    <x v="8"/>
    <x v="1259"/>
  </r>
  <r>
    <x v="469"/>
    <d v="2020-01-11T00:00:00"/>
    <s v="R2281"/>
    <x v="1194"/>
    <d v="2020-01-18T00:00:00"/>
    <n v="16"/>
    <x v="19"/>
    <x v="1260"/>
  </r>
  <r>
    <x v="278"/>
    <d v="2020-01-11T00:00:00"/>
    <s v="R2284"/>
    <x v="1195"/>
    <d v="2020-01-14T00:00:00"/>
    <n v="12"/>
    <x v="9"/>
    <x v="1261"/>
  </r>
  <r>
    <x v="311"/>
    <d v="2020-01-11T00:00:00"/>
    <s v="R2286"/>
    <x v="1196"/>
    <d v="2020-01-12T00:00:00"/>
    <n v="7"/>
    <x v="16"/>
    <x v="1262"/>
  </r>
  <r>
    <x v="182"/>
    <d v="2020-01-12T00:00:00"/>
    <s v="R2296"/>
    <x v="1197"/>
    <d v="2020-01-18T00:00:00"/>
    <n v="12"/>
    <x v="15"/>
    <x v="1263"/>
  </r>
  <r>
    <x v="122"/>
    <d v="2020-01-12T00:00:00"/>
    <s v="R2297"/>
    <x v="1198"/>
    <d v="2020-01-18T00:00:00"/>
    <n v="21"/>
    <x v="6"/>
    <x v="1264"/>
  </r>
  <r>
    <x v="570"/>
    <d v="2020-01-12T00:00:00"/>
    <s v="R2287"/>
    <x v="830"/>
    <d v="2020-01-13T00:00:00"/>
    <n v="19"/>
    <x v="8"/>
    <x v="1265"/>
  </r>
  <r>
    <x v="114"/>
    <d v="2020-01-12T00:00:00"/>
    <s v="R2294"/>
    <x v="759"/>
    <d v="2020-01-20T00:00:00"/>
    <n v="10"/>
    <x v="16"/>
    <x v="1266"/>
  </r>
  <r>
    <x v="571"/>
    <d v="2020-01-12T00:00:00"/>
    <s v="R2291"/>
    <x v="1199"/>
    <d v="2020-01-22T00:00:00"/>
    <n v="19"/>
    <x v="15"/>
    <x v="1267"/>
  </r>
  <r>
    <x v="214"/>
    <d v="2020-01-12T00:00:00"/>
    <s v="R2289"/>
    <x v="1037"/>
    <d v="2020-01-12T00:00:00"/>
    <n v="9"/>
    <x v="10"/>
    <x v="1268"/>
  </r>
  <r>
    <x v="175"/>
    <d v="2020-01-12T00:00:00"/>
    <s v="R2295"/>
    <x v="1200"/>
    <d v="2020-01-12T00:00:00"/>
    <n v="7"/>
    <x v="10"/>
    <x v="1269"/>
  </r>
  <r>
    <x v="45"/>
    <d v="2020-01-12T00:00:00"/>
    <s v="R2292"/>
    <x v="1201"/>
    <d v="2020-01-21T00:00:00"/>
    <n v="22"/>
    <x v="18"/>
    <x v="1270"/>
  </r>
  <r>
    <x v="61"/>
    <d v="2020-01-12T00:00:00"/>
    <s v="R2288"/>
    <x v="524"/>
    <d v="2020-01-19T00:00:00"/>
    <n v="16"/>
    <x v="10"/>
    <x v="1271"/>
  </r>
  <r>
    <x v="78"/>
    <d v="2020-01-12T00:00:00"/>
    <s v="R2290"/>
    <x v="1202"/>
    <d v="2020-01-13T00:00:00"/>
    <n v="11"/>
    <x v="19"/>
    <x v="1272"/>
  </r>
  <r>
    <x v="384"/>
    <d v="2020-01-12T00:00:00"/>
    <s v="R2293"/>
    <x v="1203"/>
    <d v="2020-01-20T00:00:00"/>
    <n v="16"/>
    <x v="3"/>
    <x v="1273"/>
  </r>
  <r>
    <x v="216"/>
    <d v="2020-01-13T00:00:00"/>
    <s v="R2299"/>
    <x v="1204"/>
    <d v="2020-01-13T00:00:00"/>
    <n v="21"/>
    <x v="17"/>
    <x v="1274"/>
  </r>
  <r>
    <x v="66"/>
    <d v="2020-01-13T00:00:00"/>
    <s v="R2300"/>
    <x v="1044"/>
    <d v="2020-01-23T00:00:00"/>
    <n v="15"/>
    <x v="19"/>
    <x v="1275"/>
  </r>
  <r>
    <x v="59"/>
    <d v="2020-01-13T00:00:00"/>
    <s v="R2301"/>
    <x v="1205"/>
    <d v="2020-01-17T00:00:00"/>
    <n v="7"/>
    <x v="16"/>
    <x v="1276"/>
  </r>
  <r>
    <x v="572"/>
    <d v="2020-01-13T00:00:00"/>
    <s v="R2298"/>
    <x v="1206"/>
    <d v="2020-01-14T00:00:00"/>
    <n v="11"/>
    <x v="4"/>
    <x v="1277"/>
  </r>
  <r>
    <x v="84"/>
    <d v="2020-01-14T00:00:00"/>
    <s v="R2304"/>
    <x v="1207"/>
    <d v="2020-01-18T00:00:00"/>
    <n v="12"/>
    <x v="10"/>
    <x v="1278"/>
  </r>
  <r>
    <x v="573"/>
    <d v="2020-01-14T00:00:00"/>
    <s v="R2303"/>
    <x v="937"/>
    <d v="2020-01-17T00:00:00"/>
    <n v="17"/>
    <x v="1"/>
    <x v="1279"/>
  </r>
  <r>
    <x v="186"/>
    <d v="2020-01-14T00:00:00"/>
    <s v="R2305"/>
    <x v="501"/>
    <d v="2020-01-14T00:00:00"/>
    <n v="13"/>
    <x v="6"/>
    <x v="1280"/>
  </r>
  <r>
    <x v="574"/>
    <d v="2020-01-14T00:00:00"/>
    <s v="R2306"/>
    <x v="1208"/>
    <d v="2020-01-14T00:00:00"/>
    <n v="23"/>
    <x v="17"/>
    <x v="1281"/>
  </r>
  <r>
    <x v="385"/>
    <d v="2020-01-14T00:00:00"/>
    <s v="R2302"/>
    <x v="1209"/>
    <d v="2020-01-14T00:00:00"/>
    <n v="17"/>
    <x v="12"/>
    <x v="1282"/>
  </r>
  <r>
    <x v="540"/>
    <d v="2020-01-15T00:00:00"/>
    <s v="R2308"/>
    <x v="722"/>
    <d v="2020-01-18T00:00:00"/>
    <n v="21"/>
    <x v="16"/>
    <x v="1283"/>
  </r>
  <r>
    <x v="61"/>
    <d v="2020-01-15T00:00:00"/>
    <s v="R2309"/>
    <x v="1210"/>
    <d v="2020-01-18T00:00:00"/>
    <n v="23"/>
    <x v="14"/>
    <x v="1284"/>
  </r>
  <r>
    <x v="288"/>
    <d v="2020-01-15T00:00:00"/>
    <s v="R2307"/>
    <x v="209"/>
    <d v="2020-01-17T00:00:00"/>
    <n v="10"/>
    <x v="6"/>
    <x v="180"/>
  </r>
  <r>
    <x v="279"/>
    <d v="2020-01-16T00:00:00"/>
    <s v="R2318"/>
    <x v="1211"/>
    <d v="2020-01-23T00:00:00"/>
    <n v="9"/>
    <x v="8"/>
    <x v="1285"/>
  </r>
  <r>
    <x v="123"/>
    <d v="2020-01-16T00:00:00"/>
    <s v="R2315"/>
    <x v="1212"/>
    <d v="2020-01-19T00:00:00"/>
    <n v="10"/>
    <x v="15"/>
    <x v="1286"/>
  </r>
  <r>
    <x v="575"/>
    <d v="2020-01-16T00:00:00"/>
    <s v="R2314"/>
    <x v="1213"/>
    <d v="2020-01-17T00:00:00"/>
    <n v="14"/>
    <x v="12"/>
    <x v="647"/>
  </r>
  <r>
    <x v="153"/>
    <d v="2020-01-16T00:00:00"/>
    <s v="R2311"/>
    <x v="1128"/>
    <d v="2020-01-16T00:00:00"/>
    <n v="24"/>
    <x v="1"/>
    <x v="1287"/>
  </r>
  <r>
    <x v="110"/>
    <d v="2020-01-16T00:00:00"/>
    <s v="R2317"/>
    <x v="1214"/>
    <d v="2020-01-18T00:00:00"/>
    <n v="20"/>
    <x v="10"/>
    <x v="1288"/>
  </r>
  <r>
    <x v="276"/>
    <d v="2020-01-16T00:00:00"/>
    <s v="R2313"/>
    <x v="1215"/>
    <d v="2020-01-24T00:00:00"/>
    <n v="9"/>
    <x v="17"/>
    <x v="1289"/>
  </r>
  <r>
    <x v="428"/>
    <d v="2020-01-16T00:00:00"/>
    <s v="R2316"/>
    <x v="1216"/>
    <d v="2020-01-26T00:00:00"/>
    <n v="14"/>
    <x v="14"/>
    <x v="1290"/>
  </r>
  <r>
    <x v="444"/>
    <d v="2020-01-16T00:00:00"/>
    <s v="R2312"/>
    <x v="1217"/>
    <d v="2020-01-20T00:00:00"/>
    <n v="20"/>
    <x v="11"/>
    <x v="1291"/>
  </r>
  <r>
    <x v="488"/>
    <d v="2020-01-16T00:00:00"/>
    <s v="R2310"/>
    <x v="1218"/>
    <d v="2020-01-23T00:00:00"/>
    <n v="24"/>
    <x v="12"/>
    <x v="1292"/>
  </r>
  <r>
    <x v="576"/>
    <d v="2020-01-17T00:00:00"/>
    <s v="R2319"/>
    <x v="1219"/>
    <d v="2020-01-17T00:00:00"/>
    <n v="8"/>
    <x v="18"/>
    <x v="1293"/>
  </r>
  <r>
    <x v="123"/>
    <d v="2020-01-17T00:00:00"/>
    <s v="R2323"/>
    <x v="1220"/>
    <d v="2020-01-24T00:00:00"/>
    <n v="16"/>
    <x v="18"/>
    <x v="1294"/>
  </r>
  <r>
    <x v="461"/>
    <d v="2020-01-17T00:00:00"/>
    <s v="R2321"/>
    <x v="1221"/>
    <d v="2020-01-22T00:00:00"/>
    <n v="17"/>
    <x v="6"/>
    <x v="1295"/>
  </r>
  <r>
    <x v="534"/>
    <d v="2020-01-17T00:00:00"/>
    <s v="R2320"/>
    <x v="1222"/>
    <d v="2020-01-18T00:00:00"/>
    <n v="22"/>
    <x v="8"/>
    <x v="1296"/>
  </r>
  <r>
    <x v="236"/>
    <d v="2020-01-17T00:00:00"/>
    <s v="R2322"/>
    <x v="1223"/>
    <d v="2020-01-18T00:00:00"/>
    <n v="22"/>
    <x v="6"/>
    <x v="1297"/>
  </r>
  <r>
    <x v="260"/>
    <d v="2020-01-18T00:00:00"/>
    <s v="R2324"/>
    <x v="1224"/>
    <d v="2020-01-25T00:00:00"/>
    <n v="16"/>
    <x v="6"/>
    <x v="1298"/>
  </r>
  <r>
    <x v="196"/>
    <d v="2020-01-18T00:00:00"/>
    <s v="R2326"/>
    <x v="1225"/>
    <d v="2020-01-21T00:00:00"/>
    <n v="14"/>
    <x v="10"/>
    <x v="1299"/>
  </r>
  <r>
    <x v="463"/>
    <d v="2020-01-18T00:00:00"/>
    <s v="R2325"/>
    <x v="1226"/>
    <d v="2020-01-19T00:00:00"/>
    <n v="9"/>
    <x v="17"/>
    <x v="1300"/>
  </r>
  <r>
    <x v="163"/>
    <d v="2020-01-18T00:00:00"/>
    <s v="R2327"/>
    <x v="1227"/>
    <d v="2020-01-28T00:00:00"/>
    <n v="10"/>
    <x v="18"/>
    <x v="1301"/>
  </r>
  <r>
    <x v="459"/>
    <d v="2020-01-18T00:00:00"/>
    <s v="R2328"/>
    <x v="1228"/>
    <d v="2020-01-27T00:00:00"/>
    <n v="21"/>
    <x v="2"/>
    <x v="1302"/>
  </r>
  <r>
    <x v="459"/>
    <d v="2020-01-18T00:00:00"/>
    <s v="R2329"/>
    <x v="1229"/>
    <d v="2020-01-22T00:00:00"/>
    <n v="22"/>
    <x v="19"/>
    <x v="1303"/>
  </r>
  <r>
    <x v="110"/>
    <d v="2020-01-18T00:00:00"/>
    <s v="R2330"/>
    <x v="1230"/>
    <d v="2020-01-20T00:00:00"/>
    <n v="19"/>
    <x v="8"/>
    <x v="1304"/>
  </r>
  <r>
    <x v="53"/>
    <d v="2020-01-19T00:00:00"/>
    <s v="R2334"/>
    <x v="1231"/>
    <d v="2020-01-22T00:00:00"/>
    <n v="15"/>
    <x v="2"/>
    <x v="1305"/>
  </r>
  <r>
    <x v="577"/>
    <d v="2020-01-19T00:00:00"/>
    <s v="R2338"/>
    <x v="1232"/>
    <d v="2020-01-19T00:00:00"/>
    <n v="15"/>
    <x v="3"/>
    <x v="1306"/>
  </r>
  <r>
    <x v="578"/>
    <d v="2020-01-19T00:00:00"/>
    <s v="R2336"/>
    <x v="1233"/>
    <d v="2020-01-24T00:00:00"/>
    <n v="14"/>
    <x v="13"/>
    <x v="1307"/>
  </r>
  <r>
    <x v="569"/>
    <d v="2020-01-19T00:00:00"/>
    <s v="R2332"/>
    <x v="1234"/>
    <d v="2020-01-25T00:00:00"/>
    <n v="7"/>
    <x v="12"/>
    <x v="1308"/>
  </r>
  <r>
    <x v="579"/>
    <d v="2020-01-19T00:00:00"/>
    <s v="R2333"/>
    <x v="1235"/>
    <d v="2020-01-20T00:00:00"/>
    <n v="12"/>
    <x v="0"/>
    <x v="1309"/>
  </r>
  <r>
    <x v="37"/>
    <d v="2020-01-19T00:00:00"/>
    <s v="R2331"/>
    <x v="118"/>
    <d v="2020-01-25T00:00:00"/>
    <n v="18"/>
    <x v="0"/>
    <x v="1310"/>
  </r>
  <r>
    <x v="352"/>
    <d v="2020-01-19T00:00:00"/>
    <s v="R2337"/>
    <x v="407"/>
    <d v="2020-01-24T00:00:00"/>
    <n v="17"/>
    <x v="0"/>
    <x v="1311"/>
  </r>
  <r>
    <x v="235"/>
    <d v="2020-01-19T00:00:00"/>
    <s v="R2335"/>
    <x v="1236"/>
    <d v="2020-01-26T00:00:00"/>
    <n v="20"/>
    <x v="16"/>
    <x v="1312"/>
  </r>
  <r>
    <x v="580"/>
    <d v="2020-01-20T00:00:00"/>
    <s v="R2344"/>
    <x v="1237"/>
    <d v="2020-01-26T00:00:00"/>
    <n v="18"/>
    <x v="1"/>
    <x v="1313"/>
  </r>
  <r>
    <x v="63"/>
    <d v="2020-01-20T00:00:00"/>
    <s v="R2350"/>
    <x v="1018"/>
    <d v="2020-01-20T00:00:00"/>
    <n v="8"/>
    <x v="1"/>
    <x v="1314"/>
  </r>
  <r>
    <x v="113"/>
    <d v="2020-01-20T00:00:00"/>
    <s v="R2351"/>
    <x v="796"/>
    <d v="2020-01-25T00:00:00"/>
    <n v="11"/>
    <x v="8"/>
    <x v="1315"/>
  </r>
  <r>
    <x v="581"/>
    <d v="2020-01-20T00:00:00"/>
    <s v="R2343"/>
    <x v="1238"/>
    <d v="2020-01-21T00:00:00"/>
    <n v="14"/>
    <x v="4"/>
    <x v="1316"/>
  </r>
  <r>
    <x v="64"/>
    <d v="2020-01-20T00:00:00"/>
    <s v="R2348"/>
    <x v="1239"/>
    <d v="2020-01-20T00:00:00"/>
    <n v="15"/>
    <x v="19"/>
    <x v="1317"/>
  </r>
  <r>
    <x v="170"/>
    <d v="2020-01-20T00:00:00"/>
    <s v="R2340"/>
    <x v="1240"/>
    <d v="2020-01-28T00:00:00"/>
    <n v="7"/>
    <x v="1"/>
    <x v="1318"/>
  </r>
  <r>
    <x v="582"/>
    <d v="2020-01-20T00:00:00"/>
    <s v="R2339"/>
    <x v="1241"/>
    <d v="2020-01-21T00:00:00"/>
    <n v="9"/>
    <x v="18"/>
    <x v="1319"/>
  </r>
  <r>
    <x v="3"/>
    <d v="2020-01-20T00:00:00"/>
    <s v="R2345"/>
    <x v="1242"/>
    <d v="2020-01-26T00:00:00"/>
    <n v="19"/>
    <x v="4"/>
    <x v="1320"/>
  </r>
  <r>
    <x v="389"/>
    <d v="2020-01-20T00:00:00"/>
    <s v="R2347"/>
    <x v="187"/>
    <d v="2020-01-29T00:00:00"/>
    <n v="16"/>
    <x v="16"/>
    <x v="1321"/>
  </r>
  <r>
    <x v="99"/>
    <d v="2020-01-20T00:00:00"/>
    <s v="R2341"/>
    <x v="1243"/>
    <d v="2020-01-20T00:00:00"/>
    <n v="11"/>
    <x v="1"/>
    <x v="1322"/>
  </r>
  <r>
    <x v="99"/>
    <d v="2020-01-20T00:00:00"/>
    <s v="R2342"/>
    <x v="1244"/>
    <d v="2020-01-27T00:00:00"/>
    <n v="18"/>
    <x v="10"/>
    <x v="1323"/>
  </r>
  <r>
    <x v="156"/>
    <d v="2020-01-20T00:00:00"/>
    <s v="R2346"/>
    <x v="1245"/>
    <d v="2020-01-24T00:00:00"/>
    <n v="23"/>
    <x v="15"/>
    <x v="1324"/>
  </r>
  <r>
    <x v="222"/>
    <d v="2020-01-20T00:00:00"/>
    <s v="R2349"/>
    <x v="833"/>
    <d v="2020-01-28T00:00:00"/>
    <n v="9"/>
    <x v="14"/>
    <x v="1325"/>
  </r>
  <r>
    <x v="171"/>
    <d v="2020-01-21T00:00:00"/>
    <s v="R2356"/>
    <x v="1246"/>
    <d v="2020-01-23T00:00:00"/>
    <n v="15"/>
    <x v="2"/>
    <x v="1326"/>
  </r>
  <r>
    <x v="171"/>
    <d v="2020-01-21T00:00:00"/>
    <s v="R2357"/>
    <x v="1247"/>
    <d v="2020-01-22T00:00:00"/>
    <n v="19"/>
    <x v="17"/>
    <x v="1327"/>
  </r>
  <r>
    <x v="91"/>
    <d v="2020-01-21T00:00:00"/>
    <s v="R2358"/>
    <x v="1248"/>
    <d v="2020-01-29T00:00:00"/>
    <n v="15"/>
    <x v="11"/>
    <x v="1328"/>
  </r>
  <r>
    <x v="583"/>
    <d v="2020-01-21T00:00:00"/>
    <s v="R2352"/>
    <x v="1249"/>
    <d v="2020-01-23T00:00:00"/>
    <n v="23"/>
    <x v="13"/>
    <x v="1329"/>
  </r>
  <r>
    <x v="361"/>
    <d v="2020-01-21T00:00:00"/>
    <s v="R2355"/>
    <x v="876"/>
    <d v="2020-01-31T00:00:00"/>
    <n v="14"/>
    <x v="12"/>
    <x v="1330"/>
  </r>
  <r>
    <x v="46"/>
    <d v="2020-01-21T00:00:00"/>
    <s v="R2354"/>
    <x v="1250"/>
    <d v="2020-01-31T00:00:00"/>
    <n v="11"/>
    <x v="8"/>
    <x v="20"/>
  </r>
  <r>
    <x v="167"/>
    <d v="2020-01-21T00:00:00"/>
    <s v="R2353"/>
    <x v="1251"/>
    <d v="2020-01-26T00:00:00"/>
    <n v="10"/>
    <x v="6"/>
    <x v="1331"/>
  </r>
  <r>
    <x v="359"/>
    <d v="2020-01-22T00:00:00"/>
    <s v="R2365"/>
    <x v="1252"/>
    <d v="2020-02-01T00:00:00"/>
    <n v="18"/>
    <x v="11"/>
    <x v="1332"/>
  </r>
  <r>
    <x v="103"/>
    <d v="2020-01-22T00:00:00"/>
    <s v="R2362"/>
    <x v="1253"/>
    <d v="2020-01-28T00:00:00"/>
    <n v="17"/>
    <x v="19"/>
    <x v="1333"/>
  </r>
  <r>
    <x v="103"/>
    <d v="2020-01-22T00:00:00"/>
    <s v="R2363"/>
    <x v="159"/>
    <d v="2020-01-30T00:00:00"/>
    <n v="14"/>
    <x v="13"/>
    <x v="1334"/>
  </r>
  <r>
    <x v="166"/>
    <d v="2020-01-22T00:00:00"/>
    <s v="R2364"/>
    <x v="1254"/>
    <d v="2020-01-24T00:00:00"/>
    <n v="18"/>
    <x v="10"/>
    <x v="381"/>
  </r>
  <r>
    <x v="11"/>
    <d v="2020-01-22T00:00:00"/>
    <s v="R2361"/>
    <x v="1255"/>
    <d v="2020-01-31T00:00:00"/>
    <n v="15"/>
    <x v="14"/>
    <x v="1335"/>
  </r>
  <r>
    <x v="337"/>
    <d v="2020-01-22T00:00:00"/>
    <s v="R2359"/>
    <x v="1256"/>
    <d v="2020-01-24T00:00:00"/>
    <n v="10"/>
    <x v="3"/>
    <x v="1336"/>
  </r>
  <r>
    <x v="385"/>
    <d v="2020-01-22T00:00:00"/>
    <s v="R2360"/>
    <x v="1257"/>
    <d v="2020-01-22T00:00:00"/>
    <n v="11"/>
    <x v="3"/>
    <x v="1337"/>
  </r>
  <r>
    <x v="449"/>
    <d v="2020-01-23T00:00:00"/>
    <s v="R2368"/>
    <x v="530"/>
    <d v="2020-02-02T00:00:00"/>
    <n v="16"/>
    <x v="0"/>
    <x v="1338"/>
  </r>
  <r>
    <x v="426"/>
    <d v="2020-01-23T00:00:00"/>
    <s v="R2367"/>
    <x v="1258"/>
    <d v="2020-01-25T00:00:00"/>
    <n v="9"/>
    <x v="16"/>
    <x v="1339"/>
  </r>
  <r>
    <x v="22"/>
    <d v="2020-01-23T00:00:00"/>
    <s v="R2373"/>
    <x v="1259"/>
    <d v="2020-01-30T00:00:00"/>
    <n v="9"/>
    <x v="17"/>
    <x v="1340"/>
  </r>
  <r>
    <x v="582"/>
    <d v="2020-01-23T00:00:00"/>
    <s v="R2372"/>
    <x v="1260"/>
    <d v="2020-01-31T00:00:00"/>
    <n v="14"/>
    <x v="3"/>
    <x v="1341"/>
  </r>
  <r>
    <x v="584"/>
    <d v="2020-01-23T00:00:00"/>
    <s v="R2371"/>
    <x v="1261"/>
    <d v="2020-01-23T00:00:00"/>
    <n v="18"/>
    <x v="19"/>
    <x v="1342"/>
  </r>
  <r>
    <x v="176"/>
    <d v="2020-01-23T00:00:00"/>
    <s v="R2370"/>
    <x v="1262"/>
    <d v="2020-02-02T00:00:00"/>
    <n v="24"/>
    <x v="2"/>
    <x v="1343"/>
  </r>
  <r>
    <x v="311"/>
    <d v="2020-01-23T00:00:00"/>
    <s v="R2369"/>
    <x v="1263"/>
    <d v="2020-01-27T00:00:00"/>
    <n v="10"/>
    <x v="3"/>
    <x v="1344"/>
  </r>
  <r>
    <x v="78"/>
    <d v="2020-01-23T00:00:00"/>
    <s v="R2374"/>
    <x v="1264"/>
    <d v="2020-01-30T00:00:00"/>
    <n v="14"/>
    <x v="18"/>
    <x v="1345"/>
  </r>
  <r>
    <x v="458"/>
    <d v="2020-01-23T00:00:00"/>
    <s v="R2366"/>
    <x v="1265"/>
    <d v="2020-01-29T00:00:00"/>
    <n v="7"/>
    <x v="14"/>
    <x v="1346"/>
  </r>
  <r>
    <x v="212"/>
    <d v="2020-01-24T00:00:00"/>
    <s v="R2377"/>
    <x v="1266"/>
    <d v="2020-02-02T00:00:00"/>
    <n v="10"/>
    <x v="3"/>
    <x v="1347"/>
  </r>
  <r>
    <x v="108"/>
    <d v="2020-01-24T00:00:00"/>
    <s v="R2375"/>
    <x v="1267"/>
    <d v="2020-01-30T00:00:00"/>
    <n v="23"/>
    <x v="11"/>
    <x v="1348"/>
  </r>
  <r>
    <x v="545"/>
    <d v="2020-01-24T00:00:00"/>
    <s v="R2380"/>
    <x v="1268"/>
    <d v="2020-01-31T00:00:00"/>
    <n v="23"/>
    <x v="4"/>
    <x v="1349"/>
  </r>
  <r>
    <x v="202"/>
    <d v="2020-01-24T00:00:00"/>
    <s v="R2379"/>
    <x v="1208"/>
    <d v="2020-02-01T00:00:00"/>
    <n v="19"/>
    <x v="4"/>
    <x v="1350"/>
  </r>
  <r>
    <x v="585"/>
    <d v="2020-01-24T00:00:00"/>
    <s v="R2378"/>
    <x v="1269"/>
    <d v="2020-01-31T00:00:00"/>
    <n v="12"/>
    <x v="8"/>
    <x v="1351"/>
  </r>
  <r>
    <x v="82"/>
    <d v="2020-01-24T00:00:00"/>
    <s v="R2376"/>
    <x v="1270"/>
    <d v="2020-02-01T00:00:00"/>
    <n v="11"/>
    <x v="16"/>
    <x v="1352"/>
  </r>
  <r>
    <x v="45"/>
    <d v="2020-01-24T00:00:00"/>
    <s v="R2381"/>
    <x v="1271"/>
    <d v="2020-01-29T00:00:00"/>
    <n v="13"/>
    <x v="4"/>
    <x v="1353"/>
  </r>
  <r>
    <x v="518"/>
    <d v="2020-01-25T00:00:00"/>
    <s v="R2383"/>
    <x v="1272"/>
    <d v="2020-01-29T00:00:00"/>
    <n v="22"/>
    <x v="13"/>
    <x v="1354"/>
  </r>
  <r>
    <x v="438"/>
    <d v="2020-01-25T00:00:00"/>
    <s v="R2384"/>
    <x v="1273"/>
    <d v="2020-01-28T00:00:00"/>
    <n v="8"/>
    <x v="1"/>
    <x v="1355"/>
  </r>
  <r>
    <x v="252"/>
    <d v="2020-01-25T00:00:00"/>
    <s v="R2382"/>
    <x v="1274"/>
    <d v="2020-01-30T00:00:00"/>
    <n v="8"/>
    <x v="6"/>
    <x v="1356"/>
  </r>
  <r>
    <x v="586"/>
    <d v="2020-01-25T00:00:00"/>
    <s v="R2385"/>
    <x v="1275"/>
    <d v="2020-01-27T00:00:00"/>
    <n v="8"/>
    <x v="4"/>
    <x v="1357"/>
  </r>
  <r>
    <x v="101"/>
    <d v="2020-01-26T00:00:00"/>
    <s v="R2391"/>
    <x v="1276"/>
    <d v="2020-02-03T00:00:00"/>
    <n v="22"/>
    <x v="18"/>
    <x v="1358"/>
  </r>
  <r>
    <x v="298"/>
    <d v="2020-01-26T00:00:00"/>
    <s v="R2386"/>
    <x v="1277"/>
    <d v="2020-01-28T00:00:00"/>
    <n v="9"/>
    <x v="8"/>
    <x v="1359"/>
  </r>
  <r>
    <x v="81"/>
    <d v="2020-01-26T00:00:00"/>
    <s v="R2392"/>
    <x v="114"/>
    <d v="2020-01-31T00:00:00"/>
    <n v="9"/>
    <x v="3"/>
    <x v="1360"/>
  </r>
  <r>
    <x v="587"/>
    <d v="2020-01-26T00:00:00"/>
    <s v="R2393"/>
    <x v="1278"/>
    <d v="2020-01-29T00:00:00"/>
    <n v="8"/>
    <x v="12"/>
    <x v="1361"/>
  </r>
  <r>
    <x v="160"/>
    <d v="2020-01-26T00:00:00"/>
    <s v="R2390"/>
    <x v="1279"/>
    <d v="2020-01-29T00:00:00"/>
    <n v="19"/>
    <x v="18"/>
    <x v="1362"/>
  </r>
  <r>
    <x v="262"/>
    <d v="2020-01-26T00:00:00"/>
    <s v="R2388"/>
    <x v="1280"/>
    <d v="2020-01-29T00:00:00"/>
    <n v="11"/>
    <x v="11"/>
    <x v="1363"/>
  </r>
  <r>
    <x v="283"/>
    <d v="2020-01-26T00:00:00"/>
    <s v="R2387"/>
    <x v="1281"/>
    <d v="2020-01-28T00:00:00"/>
    <n v="24"/>
    <x v="17"/>
    <x v="1364"/>
  </r>
  <r>
    <x v="181"/>
    <d v="2020-01-26T00:00:00"/>
    <s v="R2389"/>
    <x v="1282"/>
    <d v="2020-01-29T00:00:00"/>
    <n v="22"/>
    <x v="4"/>
    <x v="1365"/>
  </r>
  <r>
    <x v="216"/>
    <d v="2020-01-27T00:00:00"/>
    <s v="R2396"/>
    <x v="1283"/>
    <d v="2020-02-05T00:00:00"/>
    <n v="21"/>
    <x v="7"/>
    <x v="1366"/>
  </r>
  <r>
    <x v="297"/>
    <d v="2020-01-27T00:00:00"/>
    <s v="R2400"/>
    <x v="1284"/>
    <d v="2020-01-29T00:00:00"/>
    <n v="13"/>
    <x v="18"/>
    <x v="1367"/>
  </r>
  <r>
    <x v="588"/>
    <d v="2020-01-27T00:00:00"/>
    <s v="R2395"/>
    <x v="1285"/>
    <d v="2020-02-06T00:00:00"/>
    <n v="20"/>
    <x v="4"/>
    <x v="1368"/>
  </r>
  <r>
    <x v="584"/>
    <d v="2020-01-27T00:00:00"/>
    <s v="R2397"/>
    <x v="848"/>
    <d v="2020-01-29T00:00:00"/>
    <n v="15"/>
    <x v="17"/>
    <x v="1369"/>
  </r>
  <r>
    <x v="376"/>
    <d v="2020-01-27T00:00:00"/>
    <s v="R2394"/>
    <x v="1286"/>
    <d v="2020-02-05T00:00:00"/>
    <n v="20"/>
    <x v="3"/>
    <x v="20"/>
  </r>
  <r>
    <x v="78"/>
    <d v="2020-01-27T00:00:00"/>
    <s v="R2398"/>
    <x v="1287"/>
    <d v="2020-02-03T00:00:00"/>
    <n v="9"/>
    <x v="17"/>
    <x v="1370"/>
  </r>
  <r>
    <x v="352"/>
    <d v="2020-01-27T00:00:00"/>
    <s v="R2399"/>
    <x v="1288"/>
    <d v="2020-02-03T00:00:00"/>
    <n v="10"/>
    <x v="8"/>
    <x v="1371"/>
  </r>
  <r>
    <x v="589"/>
    <d v="2020-01-28T00:00:00"/>
    <s v="R2401"/>
    <x v="1289"/>
    <d v="2020-01-29T00:00:00"/>
    <n v="9"/>
    <x v="2"/>
    <x v="1372"/>
  </r>
  <r>
    <x v="556"/>
    <d v="2020-01-28T00:00:00"/>
    <s v="R2403"/>
    <x v="1290"/>
    <d v="2020-02-01T00:00:00"/>
    <n v="12"/>
    <x v="10"/>
    <x v="20"/>
  </r>
  <r>
    <x v="515"/>
    <d v="2020-01-28T00:00:00"/>
    <s v="R2402"/>
    <x v="1291"/>
    <d v="2020-01-31T00:00:00"/>
    <n v="17"/>
    <x v="8"/>
    <x v="1373"/>
  </r>
  <r>
    <x v="590"/>
    <d v="2020-01-28T00:00:00"/>
    <s v="R2406"/>
    <x v="1292"/>
    <d v="2020-01-31T00:00:00"/>
    <n v="7"/>
    <x v="3"/>
    <x v="1374"/>
  </r>
  <r>
    <x v="333"/>
    <d v="2020-01-28T00:00:00"/>
    <s v="R2405"/>
    <x v="1293"/>
    <d v="2020-02-02T00:00:00"/>
    <n v="14"/>
    <x v="6"/>
    <x v="1375"/>
  </r>
  <r>
    <x v="591"/>
    <d v="2020-01-28T00:00:00"/>
    <s v="R2404"/>
    <x v="1294"/>
    <d v="2020-02-02T00:00:00"/>
    <n v="21"/>
    <x v="10"/>
    <x v="1376"/>
  </r>
  <r>
    <x v="482"/>
    <d v="2020-01-29T00:00:00"/>
    <s v="R2416"/>
    <x v="169"/>
    <d v="2020-02-01T00:00:00"/>
    <n v="10"/>
    <x v="6"/>
    <x v="1377"/>
  </r>
  <r>
    <x v="435"/>
    <d v="2020-01-29T00:00:00"/>
    <s v="R2414"/>
    <x v="1107"/>
    <d v="2020-01-31T00:00:00"/>
    <n v="10"/>
    <x v="2"/>
    <x v="1378"/>
  </r>
  <r>
    <x v="435"/>
    <d v="2020-01-29T00:00:00"/>
    <s v="R2415"/>
    <x v="1295"/>
    <d v="2020-02-03T00:00:00"/>
    <n v="7"/>
    <x v="6"/>
    <x v="1379"/>
  </r>
  <r>
    <x v="98"/>
    <d v="2020-01-29T00:00:00"/>
    <s v="R2413"/>
    <x v="1296"/>
    <d v="2020-01-31T00:00:00"/>
    <n v="23"/>
    <x v="2"/>
    <x v="1380"/>
  </r>
  <r>
    <x v="83"/>
    <d v="2020-01-29T00:00:00"/>
    <s v="R2418"/>
    <x v="1297"/>
    <d v="2020-01-30T00:00:00"/>
    <n v="7"/>
    <x v="7"/>
    <x v="1381"/>
  </r>
  <r>
    <x v="592"/>
    <d v="2020-01-29T00:00:00"/>
    <s v="R2407"/>
    <x v="1298"/>
    <d v="2020-02-02T00:00:00"/>
    <n v="10"/>
    <x v="1"/>
    <x v="1382"/>
  </r>
  <r>
    <x v="592"/>
    <d v="2020-01-29T00:00:00"/>
    <s v="R2408"/>
    <x v="1299"/>
    <d v="2020-02-01T00:00:00"/>
    <n v="19"/>
    <x v="14"/>
    <x v="1383"/>
  </r>
  <r>
    <x v="283"/>
    <d v="2020-01-29T00:00:00"/>
    <s v="R2410"/>
    <x v="1300"/>
    <d v="2020-01-29T00:00:00"/>
    <n v="11"/>
    <x v="2"/>
    <x v="1384"/>
  </r>
  <r>
    <x v="234"/>
    <d v="2020-01-29T00:00:00"/>
    <s v="R2417"/>
    <x v="1301"/>
    <d v="2020-01-29T00:00:00"/>
    <n v="14"/>
    <x v="10"/>
    <x v="1385"/>
  </r>
  <r>
    <x v="239"/>
    <d v="2020-01-29T00:00:00"/>
    <s v="R2411"/>
    <x v="816"/>
    <d v="2020-01-30T00:00:00"/>
    <n v="7"/>
    <x v="17"/>
    <x v="1386"/>
  </r>
  <r>
    <x v="539"/>
    <d v="2020-01-29T00:00:00"/>
    <s v="R2412"/>
    <x v="1302"/>
    <d v="2020-02-01T00:00:00"/>
    <n v="11"/>
    <x v="7"/>
    <x v="1387"/>
  </r>
  <r>
    <x v="314"/>
    <d v="2020-01-29T00:00:00"/>
    <s v="R2409"/>
    <x v="1303"/>
    <d v="2020-02-03T00:00:00"/>
    <n v="9"/>
    <x v="19"/>
    <x v="1388"/>
  </r>
  <r>
    <x v="593"/>
    <d v="2020-01-30T00:00:00"/>
    <s v="R2420"/>
    <x v="1304"/>
    <d v="2020-02-03T00:00:00"/>
    <n v="21"/>
    <x v="17"/>
    <x v="1389"/>
  </r>
  <r>
    <x v="465"/>
    <d v="2020-01-30T00:00:00"/>
    <s v="R2421"/>
    <x v="1305"/>
    <d v="2020-02-02T00:00:00"/>
    <n v="11"/>
    <x v="15"/>
    <x v="1390"/>
  </r>
  <r>
    <x v="207"/>
    <d v="2020-01-30T00:00:00"/>
    <s v="R2428"/>
    <x v="1306"/>
    <d v="2020-02-04T00:00:00"/>
    <n v="11"/>
    <x v="10"/>
    <x v="1391"/>
  </r>
  <r>
    <x v="226"/>
    <d v="2020-01-30T00:00:00"/>
    <s v="R2429"/>
    <x v="1307"/>
    <d v="2020-02-02T00:00:00"/>
    <n v="19"/>
    <x v="13"/>
    <x v="1392"/>
  </r>
  <r>
    <x v="276"/>
    <d v="2020-01-30T00:00:00"/>
    <s v="R2425"/>
    <x v="1308"/>
    <d v="2020-02-01T00:00:00"/>
    <n v="19"/>
    <x v="6"/>
    <x v="1393"/>
  </r>
  <r>
    <x v="276"/>
    <d v="2020-01-30T00:00:00"/>
    <s v="R2426"/>
    <x v="1309"/>
    <d v="2020-02-04T00:00:00"/>
    <n v="24"/>
    <x v="12"/>
    <x v="1394"/>
  </r>
  <r>
    <x v="174"/>
    <d v="2020-01-30T00:00:00"/>
    <s v="R2424"/>
    <x v="1310"/>
    <d v="2020-02-04T00:00:00"/>
    <n v="8"/>
    <x v="5"/>
    <x v="1395"/>
  </r>
  <r>
    <x v="493"/>
    <d v="2020-01-30T00:00:00"/>
    <s v="R2422"/>
    <x v="1311"/>
    <d v="2020-02-02T00:00:00"/>
    <n v="7"/>
    <x v="16"/>
    <x v="1396"/>
  </r>
  <r>
    <x v="39"/>
    <d v="2020-01-30T00:00:00"/>
    <s v="R2423"/>
    <x v="1312"/>
    <d v="2020-02-01T00:00:00"/>
    <n v="12"/>
    <x v="4"/>
    <x v="1397"/>
  </r>
  <r>
    <x v="342"/>
    <d v="2020-01-30T00:00:00"/>
    <s v="R2427"/>
    <x v="1313"/>
    <d v="2020-02-09T00:00:00"/>
    <n v="20"/>
    <x v="14"/>
    <x v="1398"/>
  </r>
  <r>
    <x v="222"/>
    <d v="2020-01-30T00:00:00"/>
    <s v="R2419"/>
    <x v="1314"/>
    <d v="2020-02-05T00:00:00"/>
    <n v="14"/>
    <x v="11"/>
    <x v="1399"/>
  </r>
  <r>
    <x v="265"/>
    <d v="2020-01-31T00:00:00"/>
    <s v="R2431"/>
    <x v="1315"/>
    <d v="2020-02-01T00:00:00"/>
    <n v="17"/>
    <x v="0"/>
    <x v="1400"/>
  </r>
  <r>
    <x v="77"/>
    <d v="2020-01-31T00:00:00"/>
    <s v="R2430"/>
    <x v="1316"/>
    <d v="2020-01-31T00:00:00"/>
    <n v="16"/>
    <x v="10"/>
    <x v="1401"/>
  </r>
  <r>
    <x v="293"/>
    <d v="2020-01-31T00:00:00"/>
    <s v="R2437"/>
    <x v="1317"/>
    <d v="2020-02-09T00:00:00"/>
    <n v="8"/>
    <x v="9"/>
    <x v="1402"/>
  </r>
  <r>
    <x v="176"/>
    <d v="2020-01-31T00:00:00"/>
    <s v="R2434"/>
    <x v="1318"/>
    <d v="2020-02-03T00:00:00"/>
    <n v="9"/>
    <x v="8"/>
    <x v="1403"/>
  </r>
  <r>
    <x v="177"/>
    <d v="2020-01-31T00:00:00"/>
    <s v="R2439"/>
    <x v="1319"/>
    <d v="2020-02-09T00:00:00"/>
    <n v="15"/>
    <x v="17"/>
    <x v="1404"/>
  </r>
  <r>
    <x v="0"/>
    <d v="2020-01-31T00:00:00"/>
    <s v="R2433"/>
    <x v="1320"/>
    <d v="2020-01-31T00:00:00"/>
    <n v="18"/>
    <x v="18"/>
    <x v="1405"/>
  </r>
  <r>
    <x v="250"/>
    <d v="2020-01-31T00:00:00"/>
    <s v="R2436"/>
    <x v="1321"/>
    <d v="2020-02-02T00:00:00"/>
    <n v="20"/>
    <x v="7"/>
    <x v="709"/>
  </r>
  <r>
    <x v="594"/>
    <d v="2020-01-31T00:00:00"/>
    <s v="R2432"/>
    <x v="1322"/>
    <d v="2020-02-03T00:00:00"/>
    <n v="13"/>
    <x v="17"/>
    <x v="1406"/>
  </r>
  <r>
    <x v="424"/>
    <d v="2020-01-31T00:00:00"/>
    <s v="R2435"/>
    <x v="94"/>
    <d v="2020-02-07T00:00:00"/>
    <n v="11"/>
    <x v="19"/>
    <x v="1407"/>
  </r>
  <r>
    <x v="595"/>
    <d v="2020-01-31T00:00:00"/>
    <s v="R2438"/>
    <x v="1323"/>
    <d v="2020-02-06T00:00:00"/>
    <n v="12"/>
    <x v="11"/>
    <x v="1408"/>
  </r>
  <r>
    <x v="360"/>
    <d v="2020-02-01T00:00:00"/>
    <s v="R2440"/>
    <x v="1324"/>
    <d v="2020-02-01T00:00:00"/>
    <n v="13"/>
    <x v="13"/>
    <x v="1409"/>
  </r>
  <r>
    <x v="418"/>
    <d v="2020-02-01T00:00:00"/>
    <s v="R2441"/>
    <x v="1325"/>
    <d v="2020-02-04T00:00:00"/>
    <n v="12"/>
    <x v="13"/>
    <x v="1410"/>
  </r>
  <r>
    <x v="369"/>
    <d v="2020-02-02T00:00:00"/>
    <s v="R2446"/>
    <x v="1326"/>
    <d v="2020-02-02T00:00:00"/>
    <n v="22"/>
    <x v="4"/>
    <x v="1411"/>
  </r>
  <r>
    <x v="81"/>
    <d v="2020-02-02T00:00:00"/>
    <s v="R2443"/>
    <x v="1327"/>
    <d v="2020-02-05T00:00:00"/>
    <n v="22"/>
    <x v="9"/>
    <x v="1412"/>
  </r>
  <r>
    <x v="256"/>
    <d v="2020-02-02T00:00:00"/>
    <s v="R2444"/>
    <x v="1328"/>
    <d v="2020-02-03T00:00:00"/>
    <n v="10"/>
    <x v="7"/>
    <x v="223"/>
  </r>
  <r>
    <x v="210"/>
    <d v="2020-02-02T00:00:00"/>
    <s v="R2442"/>
    <x v="1329"/>
    <d v="2020-02-10T00:00:00"/>
    <n v="22"/>
    <x v="2"/>
    <x v="1413"/>
  </r>
  <r>
    <x v="596"/>
    <d v="2020-02-02T00:00:00"/>
    <s v="R2445"/>
    <x v="1330"/>
    <d v="2020-02-03T00:00:00"/>
    <n v="13"/>
    <x v="17"/>
    <x v="1414"/>
  </r>
  <r>
    <x v="426"/>
    <d v="2020-02-03T00:00:00"/>
    <s v="R2454"/>
    <x v="1331"/>
    <d v="2020-02-12T00:00:00"/>
    <n v="15"/>
    <x v="10"/>
    <x v="1415"/>
  </r>
  <r>
    <x v="55"/>
    <d v="2020-02-03T00:00:00"/>
    <s v="R2450"/>
    <x v="685"/>
    <d v="2020-02-03T00:00:00"/>
    <n v="15"/>
    <x v="17"/>
    <x v="1416"/>
  </r>
  <r>
    <x v="42"/>
    <d v="2020-02-03T00:00:00"/>
    <s v="R2455"/>
    <x v="1332"/>
    <d v="2020-02-03T00:00:00"/>
    <n v="23"/>
    <x v="18"/>
    <x v="1417"/>
  </r>
  <r>
    <x v="318"/>
    <d v="2020-02-03T00:00:00"/>
    <s v="R2449"/>
    <x v="1333"/>
    <d v="2020-02-11T00:00:00"/>
    <n v="19"/>
    <x v="9"/>
    <x v="1418"/>
  </r>
  <r>
    <x v="485"/>
    <d v="2020-02-03T00:00:00"/>
    <s v="R2456"/>
    <x v="1334"/>
    <d v="2020-02-12T00:00:00"/>
    <n v="20"/>
    <x v="12"/>
    <x v="1419"/>
  </r>
  <r>
    <x v="389"/>
    <d v="2020-02-03T00:00:00"/>
    <s v="R2451"/>
    <x v="1335"/>
    <d v="2020-02-07T00:00:00"/>
    <n v="14"/>
    <x v="14"/>
    <x v="1420"/>
  </r>
  <r>
    <x v="597"/>
    <d v="2020-02-03T00:00:00"/>
    <s v="R2452"/>
    <x v="1336"/>
    <d v="2020-02-10T00:00:00"/>
    <n v="9"/>
    <x v="17"/>
    <x v="1421"/>
  </r>
  <r>
    <x v="229"/>
    <d v="2020-02-03T00:00:00"/>
    <s v="R2447"/>
    <x v="1227"/>
    <d v="2020-02-07T00:00:00"/>
    <n v="21"/>
    <x v="18"/>
    <x v="1422"/>
  </r>
  <r>
    <x v="535"/>
    <d v="2020-02-03T00:00:00"/>
    <s v="R2448"/>
    <x v="1337"/>
    <d v="2020-02-11T00:00:00"/>
    <n v="22"/>
    <x v="10"/>
    <x v="1423"/>
  </r>
  <r>
    <x v="342"/>
    <d v="2020-02-03T00:00:00"/>
    <s v="R2453"/>
    <x v="1124"/>
    <d v="2020-02-03T00:00:00"/>
    <n v="20"/>
    <x v="18"/>
    <x v="1424"/>
  </r>
  <r>
    <x v="317"/>
    <d v="2020-02-04T00:00:00"/>
    <s v="R2463"/>
    <x v="523"/>
    <d v="2020-02-11T00:00:00"/>
    <n v="24"/>
    <x v="3"/>
    <x v="20"/>
  </r>
  <r>
    <x v="154"/>
    <d v="2020-02-04T00:00:00"/>
    <s v="R2457"/>
    <x v="31"/>
    <d v="2020-02-08T00:00:00"/>
    <n v="24"/>
    <x v="7"/>
    <x v="1425"/>
  </r>
  <r>
    <x v="71"/>
    <d v="2020-02-04T00:00:00"/>
    <s v="R2458"/>
    <x v="1338"/>
    <d v="2020-02-09T00:00:00"/>
    <n v="17"/>
    <x v="12"/>
    <x v="1426"/>
  </r>
  <r>
    <x v="349"/>
    <d v="2020-02-04T00:00:00"/>
    <s v="R2461"/>
    <x v="1339"/>
    <d v="2020-02-12T00:00:00"/>
    <n v="12"/>
    <x v="16"/>
    <x v="1427"/>
  </r>
  <r>
    <x v="218"/>
    <d v="2020-02-04T00:00:00"/>
    <s v="R2462"/>
    <x v="1340"/>
    <d v="2020-02-09T00:00:00"/>
    <n v="14"/>
    <x v="16"/>
    <x v="1428"/>
  </r>
  <r>
    <x v="130"/>
    <d v="2020-02-04T00:00:00"/>
    <s v="R2459"/>
    <x v="133"/>
    <d v="2020-02-11T00:00:00"/>
    <n v="22"/>
    <x v="12"/>
    <x v="1429"/>
  </r>
  <r>
    <x v="145"/>
    <d v="2020-02-04T00:00:00"/>
    <s v="R2460"/>
    <x v="1341"/>
    <d v="2020-02-14T00:00:00"/>
    <n v="23"/>
    <x v="14"/>
    <x v="1430"/>
  </r>
  <r>
    <x v="576"/>
    <d v="2020-02-05T00:00:00"/>
    <s v="R2472"/>
    <x v="1023"/>
    <d v="2020-02-13T00:00:00"/>
    <n v="12"/>
    <x v="4"/>
    <x v="1431"/>
  </r>
  <r>
    <x v="402"/>
    <d v="2020-02-05T00:00:00"/>
    <s v="R2465"/>
    <x v="1342"/>
    <d v="2020-02-13T00:00:00"/>
    <n v="7"/>
    <x v="17"/>
    <x v="1432"/>
  </r>
  <r>
    <x v="291"/>
    <d v="2020-02-05T00:00:00"/>
    <s v="R2470"/>
    <x v="1343"/>
    <d v="2020-02-11T00:00:00"/>
    <n v="22"/>
    <x v="17"/>
    <x v="1433"/>
  </r>
  <r>
    <x v="387"/>
    <d v="2020-02-05T00:00:00"/>
    <s v="R2471"/>
    <x v="1344"/>
    <d v="2020-02-06T00:00:00"/>
    <n v="8"/>
    <x v="7"/>
    <x v="1434"/>
  </r>
  <r>
    <x v="396"/>
    <d v="2020-02-05T00:00:00"/>
    <s v="R2473"/>
    <x v="1345"/>
    <d v="2020-02-09T00:00:00"/>
    <n v="15"/>
    <x v="1"/>
    <x v="1435"/>
  </r>
  <r>
    <x v="559"/>
    <d v="2020-02-05T00:00:00"/>
    <s v="R2468"/>
    <x v="1346"/>
    <d v="2020-02-08T00:00:00"/>
    <n v="24"/>
    <x v="4"/>
    <x v="1436"/>
  </r>
  <r>
    <x v="61"/>
    <d v="2020-02-05T00:00:00"/>
    <s v="R2466"/>
    <x v="1347"/>
    <d v="2020-02-11T00:00:00"/>
    <n v="13"/>
    <x v="0"/>
    <x v="1437"/>
  </r>
  <r>
    <x v="274"/>
    <d v="2020-02-05T00:00:00"/>
    <s v="R2474"/>
    <x v="1348"/>
    <d v="2020-02-11T00:00:00"/>
    <n v="19"/>
    <x v="18"/>
    <x v="1438"/>
  </r>
  <r>
    <x v="16"/>
    <d v="2020-02-05T00:00:00"/>
    <s v="R2464"/>
    <x v="1349"/>
    <d v="2020-02-11T00:00:00"/>
    <n v="24"/>
    <x v="8"/>
    <x v="1439"/>
  </r>
  <r>
    <x v="99"/>
    <d v="2020-02-05T00:00:00"/>
    <s v="R2469"/>
    <x v="1175"/>
    <d v="2020-02-09T00:00:00"/>
    <n v="14"/>
    <x v="2"/>
    <x v="1440"/>
  </r>
  <r>
    <x v="598"/>
    <d v="2020-02-05T00:00:00"/>
    <s v="R2467"/>
    <x v="1350"/>
    <d v="2020-02-05T00:00:00"/>
    <n v="16"/>
    <x v="11"/>
    <x v="1441"/>
  </r>
  <r>
    <x v="599"/>
    <d v="2020-02-06T00:00:00"/>
    <s v="R2478"/>
    <x v="1351"/>
    <d v="2020-02-13T00:00:00"/>
    <n v="10"/>
    <x v="11"/>
    <x v="1442"/>
  </r>
  <r>
    <x v="264"/>
    <d v="2020-02-06T00:00:00"/>
    <s v="R2481"/>
    <x v="389"/>
    <d v="2020-02-07T00:00:00"/>
    <n v="19"/>
    <x v="1"/>
    <x v="1443"/>
  </r>
  <r>
    <x v="402"/>
    <d v="2020-02-06T00:00:00"/>
    <s v="R2483"/>
    <x v="1352"/>
    <d v="2020-02-07T00:00:00"/>
    <n v="18"/>
    <x v="15"/>
    <x v="1444"/>
  </r>
  <r>
    <x v="364"/>
    <d v="2020-02-06T00:00:00"/>
    <s v="R2476"/>
    <x v="1353"/>
    <d v="2020-02-16T00:00:00"/>
    <n v="16"/>
    <x v="9"/>
    <x v="1445"/>
  </r>
  <r>
    <x v="579"/>
    <d v="2020-02-06T00:00:00"/>
    <s v="R2477"/>
    <x v="1354"/>
    <d v="2020-02-08T00:00:00"/>
    <n v="9"/>
    <x v="0"/>
    <x v="1446"/>
  </r>
  <r>
    <x v="257"/>
    <d v="2020-02-06T00:00:00"/>
    <s v="R2482"/>
    <x v="893"/>
    <d v="2020-02-07T00:00:00"/>
    <n v="18"/>
    <x v="19"/>
    <x v="1447"/>
  </r>
  <r>
    <x v="370"/>
    <d v="2020-02-06T00:00:00"/>
    <s v="R2485"/>
    <x v="1291"/>
    <d v="2020-02-15T00:00:00"/>
    <n v="14"/>
    <x v="13"/>
    <x v="1448"/>
  </r>
  <r>
    <x v="208"/>
    <d v="2020-02-06T00:00:00"/>
    <s v="R2487"/>
    <x v="1355"/>
    <d v="2020-02-16T00:00:00"/>
    <n v="13"/>
    <x v="7"/>
    <x v="1449"/>
  </r>
  <r>
    <x v="262"/>
    <d v="2020-02-06T00:00:00"/>
    <s v="R2480"/>
    <x v="1356"/>
    <d v="2020-02-06T00:00:00"/>
    <n v="10"/>
    <x v="9"/>
    <x v="1450"/>
  </r>
  <r>
    <x v="480"/>
    <d v="2020-02-06T00:00:00"/>
    <s v="R2479"/>
    <x v="1357"/>
    <d v="2020-02-06T00:00:00"/>
    <n v="23"/>
    <x v="8"/>
    <x v="1451"/>
  </r>
  <r>
    <x v="352"/>
    <d v="2020-02-06T00:00:00"/>
    <s v="R2475"/>
    <x v="1358"/>
    <d v="2020-02-11T00:00:00"/>
    <n v="14"/>
    <x v="7"/>
    <x v="1452"/>
  </r>
  <r>
    <x v="523"/>
    <d v="2020-02-06T00:00:00"/>
    <s v="R2484"/>
    <x v="1359"/>
    <d v="2020-02-16T00:00:00"/>
    <n v="17"/>
    <x v="9"/>
    <x v="1453"/>
  </r>
  <r>
    <x v="523"/>
    <d v="2020-02-06T00:00:00"/>
    <s v="R2486"/>
    <x v="1063"/>
    <d v="2020-02-09T00:00:00"/>
    <n v="17"/>
    <x v="10"/>
    <x v="1454"/>
  </r>
  <r>
    <x v="316"/>
    <d v="2020-02-07T00:00:00"/>
    <s v="R2501"/>
    <x v="1360"/>
    <d v="2020-02-09T00:00:00"/>
    <n v="23"/>
    <x v="8"/>
    <x v="1455"/>
  </r>
  <r>
    <x v="152"/>
    <d v="2020-02-07T00:00:00"/>
    <s v="R2494"/>
    <x v="1361"/>
    <d v="2020-02-15T00:00:00"/>
    <n v="20"/>
    <x v="17"/>
    <x v="1456"/>
  </r>
  <r>
    <x v="554"/>
    <d v="2020-02-07T00:00:00"/>
    <s v="R2492"/>
    <x v="1362"/>
    <d v="2020-02-13T00:00:00"/>
    <n v="19"/>
    <x v="3"/>
    <x v="20"/>
  </r>
  <r>
    <x v="554"/>
    <d v="2020-02-07T00:00:00"/>
    <s v="R2493"/>
    <x v="1363"/>
    <d v="2020-02-12T00:00:00"/>
    <n v="12"/>
    <x v="1"/>
    <x v="1457"/>
  </r>
  <r>
    <x v="53"/>
    <d v="2020-02-07T00:00:00"/>
    <s v="R2498"/>
    <x v="1364"/>
    <d v="2020-02-09T00:00:00"/>
    <n v="11"/>
    <x v="16"/>
    <x v="1458"/>
  </r>
  <r>
    <x v="87"/>
    <d v="2020-02-07T00:00:00"/>
    <s v="R2497"/>
    <x v="1365"/>
    <d v="2020-02-11T00:00:00"/>
    <n v="7"/>
    <x v="15"/>
    <x v="1459"/>
  </r>
  <r>
    <x v="103"/>
    <d v="2020-02-07T00:00:00"/>
    <s v="R2500"/>
    <x v="1366"/>
    <d v="2020-02-08T00:00:00"/>
    <n v="12"/>
    <x v="7"/>
    <x v="1460"/>
  </r>
  <r>
    <x v="276"/>
    <d v="2020-02-07T00:00:00"/>
    <s v="R2488"/>
    <x v="1367"/>
    <d v="2020-02-08T00:00:00"/>
    <n v="7"/>
    <x v="16"/>
    <x v="1461"/>
  </r>
  <r>
    <x v="209"/>
    <d v="2020-02-07T00:00:00"/>
    <s v="R2495"/>
    <x v="1368"/>
    <d v="2020-02-12T00:00:00"/>
    <n v="12"/>
    <x v="8"/>
    <x v="1462"/>
  </r>
  <r>
    <x v="3"/>
    <d v="2020-02-07T00:00:00"/>
    <s v="R2496"/>
    <x v="461"/>
    <d v="2020-02-14T00:00:00"/>
    <n v="8"/>
    <x v="6"/>
    <x v="1463"/>
  </r>
  <r>
    <x v="104"/>
    <d v="2020-02-07T00:00:00"/>
    <s v="R2489"/>
    <x v="1369"/>
    <d v="2020-02-11T00:00:00"/>
    <n v="8"/>
    <x v="4"/>
    <x v="1464"/>
  </r>
  <r>
    <x v="211"/>
    <d v="2020-02-07T00:00:00"/>
    <s v="R2490"/>
    <x v="422"/>
    <d v="2020-02-13T00:00:00"/>
    <n v="19"/>
    <x v="11"/>
    <x v="1465"/>
  </r>
  <r>
    <x v="253"/>
    <d v="2020-02-07T00:00:00"/>
    <s v="R2499"/>
    <x v="674"/>
    <d v="2020-02-12T00:00:00"/>
    <n v="8"/>
    <x v="18"/>
    <x v="1466"/>
  </r>
  <r>
    <x v="263"/>
    <d v="2020-02-07T00:00:00"/>
    <s v="R2491"/>
    <x v="1370"/>
    <d v="2020-02-07T00:00:00"/>
    <n v="13"/>
    <x v="8"/>
    <x v="1467"/>
  </r>
  <r>
    <x v="510"/>
    <d v="2020-02-08T00:00:00"/>
    <s v="R2510"/>
    <x v="1371"/>
    <d v="2020-02-14T00:00:00"/>
    <n v="17"/>
    <x v="13"/>
    <x v="1468"/>
  </r>
  <r>
    <x v="373"/>
    <d v="2020-02-08T00:00:00"/>
    <s v="R2505"/>
    <x v="1341"/>
    <d v="2020-02-14T00:00:00"/>
    <n v="23"/>
    <x v="7"/>
    <x v="1469"/>
  </r>
  <r>
    <x v="69"/>
    <d v="2020-02-08T00:00:00"/>
    <s v="R2511"/>
    <x v="1372"/>
    <d v="2020-02-18T00:00:00"/>
    <n v="9"/>
    <x v="5"/>
    <x v="1470"/>
  </r>
  <r>
    <x v="475"/>
    <d v="2020-02-08T00:00:00"/>
    <s v="R2512"/>
    <x v="805"/>
    <d v="2020-02-12T00:00:00"/>
    <n v="24"/>
    <x v="10"/>
    <x v="1471"/>
  </r>
  <r>
    <x v="346"/>
    <d v="2020-02-08T00:00:00"/>
    <s v="R2502"/>
    <x v="1373"/>
    <d v="2020-02-14T00:00:00"/>
    <n v="20"/>
    <x v="1"/>
    <x v="1472"/>
  </r>
  <r>
    <x v="522"/>
    <d v="2020-02-08T00:00:00"/>
    <s v="R2508"/>
    <x v="1374"/>
    <d v="2020-02-11T00:00:00"/>
    <n v="10"/>
    <x v="7"/>
    <x v="1473"/>
  </r>
  <r>
    <x v="39"/>
    <d v="2020-02-08T00:00:00"/>
    <s v="R2506"/>
    <x v="636"/>
    <d v="2020-02-18T00:00:00"/>
    <n v="23"/>
    <x v="3"/>
    <x v="1474"/>
  </r>
  <r>
    <x v="283"/>
    <d v="2020-02-08T00:00:00"/>
    <s v="R2504"/>
    <x v="1270"/>
    <d v="2020-02-13T00:00:00"/>
    <n v="11"/>
    <x v="19"/>
    <x v="1475"/>
  </r>
  <r>
    <x v="179"/>
    <d v="2020-02-08T00:00:00"/>
    <s v="R2503"/>
    <x v="1375"/>
    <d v="2020-02-16T00:00:00"/>
    <n v="16"/>
    <x v="7"/>
    <x v="20"/>
  </r>
  <r>
    <x v="303"/>
    <d v="2020-02-08T00:00:00"/>
    <s v="R2507"/>
    <x v="455"/>
    <d v="2020-02-11T00:00:00"/>
    <n v="21"/>
    <x v="3"/>
    <x v="1476"/>
  </r>
  <r>
    <x v="595"/>
    <d v="2020-02-08T00:00:00"/>
    <s v="R2509"/>
    <x v="1072"/>
    <d v="2020-02-18T00:00:00"/>
    <n v="16"/>
    <x v="4"/>
    <x v="1477"/>
  </r>
  <r>
    <x v="318"/>
    <d v="2020-02-09T00:00:00"/>
    <s v="R2513"/>
    <x v="1376"/>
    <d v="2020-02-14T00:00:00"/>
    <n v="15"/>
    <x v="18"/>
    <x v="1478"/>
  </r>
  <r>
    <x v="541"/>
    <d v="2020-02-09T00:00:00"/>
    <s v="R2514"/>
    <x v="832"/>
    <d v="2020-02-09T00:00:00"/>
    <n v="14"/>
    <x v="17"/>
    <x v="1479"/>
  </r>
  <r>
    <x v="277"/>
    <d v="2020-02-09T00:00:00"/>
    <s v="R2516"/>
    <x v="1377"/>
    <d v="2020-02-16T00:00:00"/>
    <n v="7"/>
    <x v="19"/>
    <x v="1480"/>
  </r>
  <r>
    <x v="389"/>
    <d v="2020-02-09T00:00:00"/>
    <s v="R2517"/>
    <x v="1110"/>
    <d v="2020-02-11T00:00:00"/>
    <n v="15"/>
    <x v="12"/>
    <x v="1481"/>
  </r>
  <r>
    <x v="304"/>
    <d v="2020-02-09T00:00:00"/>
    <s v="R2515"/>
    <x v="1378"/>
    <d v="2020-02-09T00:00:00"/>
    <n v="15"/>
    <x v="8"/>
    <x v="1482"/>
  </r>
  <r>
    <x v="540"/>
    <d v="2020-02-10T00:00:00"/>
    <s v="R2525"/>
    <x v="1379"/>
    <d v="2020-02-14T00:00:00"/>
    <n v="15"/>
    <x v="18"/>
    <x v="1483"/>
  </r>
  <r>
    <x v="556"/>
    <d v="2020-02-10T00:00:00"/>
    <s v="R2529"/>
    <x v="1380"/>
    <d v="2020-02-19T00:00:00"/>
    <n v="24"/>
    <x v="0"/>
    <x v="1484"/>
  </r>
  <r>
    <x v="18"/>
    <d v="2020-02-10T00:00:00"/>
    <s v="R2533"/>
    <x v="1381"/>
    <d v="2020-02-11T00:00:00"/>
    <n v="8"/>
    <x v="2"/>
    <x v="1485"/>
  </r>
  <r>
    <x v="571"/>
    <d v="2020-02-10T00:00:00"/>
    <s v="R2532"/>
    <x v="1382"/>
    <d v="2020-02-20T00:00:00"/>
    <n v="15"/>
    <x v="16"/>
    <x v="1486"/>
  </r>
  <r>
    <x v="93"/>
    <d v="2020-02-10T00:00:00"/>
    <s v="R2528"/>
    <x v="1383"/>
    <d v="2020-02-10T00:00:00"/>
    <n v="9"/>
    <x v="7"/>
    <x v="1487"/>
  </r>
  <r>
    <x v="104"/>
    <d v="2020-02-10T00:00:00"/>
    <s v="R2522"/>
    <x v="1384"/>
    <d v="2020-02-19T00:00:00"/>
    <n v="14"/>
    <x v="4"/>
    <x v="1488"/>
  </r>
  <r>
    <x v="600"/>
    <d v="2020-02-10T00:00:00"/>
    <s v="R2524"/>
    <x v="1385"/>
    <d v="2020-02-20T00:00:00"/>
    <n v="10"/>
    <x v="18"/>
    <x v="1489"/>
  </r>
  <r>
    <x v="487"/>
    <d v="2020-02-10T00:00:00"/>
    <s v="R2521"/>
    <x v="541"/>
    <d v="2020-02-16T00:00:00"/>
    <n v="14"/>
    <x v="12"/>
    <x v="1490"/>
  </r>
  <r>
    <x v="439"/>
    <d v="2020-02-10T00:00:00"/>
    <s v="R2531"/>
    <x v="1386"/>
    <d v="2020-02-18T00:00:00"/>
    <n v="12"/>
    <x v="8"/>
    <x v="1491"/>
  </r>
  <r>
    <x v="242"/>
    <d v="2020-02-10T00:00:00"/>
    <s v="R2520"/>
    <x v="303"/>
    <d v="2020-02-14T00:00:00"/>
    <n v="10"/>
    <x v="2"/>
    <x v="1492"/>
  </r>
  <r>
    <x v="62"/>
    <d v="2020-02-10T00:00:00"/>
    <s v="R2518"/>
    <x v="1387"/>
    <d v="2020-02-19T00:00:00"/>
    <n v="9"/>
    <x v="8"/>
    <x v="1493"/>
  </r>
  <r>
    <x v="377"/>
    <d v="2020-02-10T00:00:00"/>
    <s v="R2526"/>
    <x v="677"/>
    <d v="2020-02-20T00:00:00"/>
    <n v="20"/>
    <x v="9"/>
    <x v="1494"/>
  </r>
  <r>
    <x v="180"/>
    <d v="2020-02-10T00:00:00"/>
    <s v="R2519"/>
    <x v="1388"/>
    <d v="2020-02-18T00:00:00"/>
    <n v="20"/>
    <x v="13"/>
    <x v="1495"/>
  </r>
  <r>
    <x v="458"/>
    <d v="2020-02-10T00:00:00"/>
    <s v="R2523"/>
    <x v="903"/>
    <d v="2020-02-12T00:00:00"/>
    <n v="17"/>
    <x v="5"/>
    <x v="1496"/>
  </r>
  <r>
    <x v="421"/>
    <d v="2020-02-10T00:00:00"/>
    <s v="R2527"/>
    <x v="1389"/>
    <d v="2020-02-17T00:00:00"/>
    <n v="10"/>
    <x v="13"/>
    <x v="1497"/>
  </r>
  <r>
    <x v="520"/>
    <d v="2020-02-10T00:00:00"/>
    <s v="R2530"/>
    <x v="537"/>
    <d v="2020-02-11T00:00:00"/>
    <n v="8"/>
    <x v="3"/>
    <x v="1498"/>
  </r>
  <r>
    <x v="123"/>
    <d v="2020-02-11T00:00:00"/>
    <s v="R2535"/>
    <x v="1390"/>
    <d v="2020-02-17T00:00:00"/>
    <n v="24"/>
    <x v="15"/>
    <x v="1499"/>
  </r>
  <r>
    <x v="503"/>
    <d v="2020-02-11T00:00:00"/>
    <s v="R2539"/>
    <x v="1391"/>
    <d v="2020-02-14T00:00:00"/>
    <n v="14"/>
    <x v="9"/>
    <x v="1500"/>
  </r>
  <r>
    <x v="127"/>
    <d v="2020-02-11T00:00:00"/>
    <s v="R2540"/>
    <x v="1030"/>
    <d v="2020-02-20T00:00:00"/>
    <n v="12"/>
    <x v="4"/>
    <x v="1501"/>
  </r>
  <r>
    <x v="329"/>
    <d v="2020-02-11T00:00:00"/>
    <s v="R2537"/>
    <x v="1299"/>
    <d v="2020-02-17T00:00:00"/>
    <n v="15"/>
    <x v="17"/>
    <x v="1502"/>
  </r>
  <r>
    <x v="214"/>
    <d v="2020-02-11T00:00:00"/>
    <s v="R2542"/>
    <x v="1392"/>
    <d v="2020-02-21T00:00:00"/>
    <n v="24"/>
    <x v="19"/>
    <x v="1503"/>
  </r>
  <r>
    <x v="281"/>
    <d v="2020-02-11T00:00:00"/>
    <s v="R2536"/>
    <x v="1393"/>
    <d v="2020-02-17T00:00:00"/>
    <n v="22"/>
    <x v="2"/>
    <x v="1504"/>
  </r>
  <r>
    <x v="377"/>
    <d v="2020-02-11T00:00:00"/>
    <s v="R2541"/>
    <x v="1394"/>
    <d v="2020-02-13T00:00:00"/>
    <n v="10"/>
    <x v="1"/>
    <x v="1505"/>
  </r>
  <r>
    <x v="303"/>
    <d v="2020-02-11T00:00:00"/>
    <s v="R2538"/>
    <x v="869"/>
    <d v="2020-02-11T00:00:00"/>
    <n v="22"/>
    <x v="15"/>
    <x v="1506"/>
  </r>
  <r>
    <x v="235"/>
    <d v="2020-02-11T00:00:00"/>
    <s v="R2534"/>
    <x v="1395"/>
    <d v="2020-02-11T00:00:00"/>
    <n v="17"/>
    <x v="11"/>
    <x v="1507"/>
  </r>
  <r>
    <x v="63"/>
    <d v="2020-02-12T00:00:00"/>
    <s v="R2543"/>
    <x v="122"/>
    <d v="2020-02-17T00:00:00"/>
    <n v="24"/>
    <x v="13"/>
    <x v="1508"/>
  </r>
  <r>
    <x v="63"/>
    <d v="2020-02-12T00:00:00"/>
    <s v="R2547"/>
    <x v="1396"/>
    <d v="2020-02-21T00:00:00"/>
    <n v="7"/>
    <x v="19"/>
    <x v="1509"/>
  </r>
  <r>
    <x v="550"/>
    <d v="2020-02-12T00:00:00"/>
    <s v="R2544"/>
    <x v="1397"/>
    <d v="2020-02-16T00:00:00"/>
    <n v="13"/>
    <x v="5"/>
    <x v="1510"/>
  </r>
  <r>
    <x v="408"/>
    <d v="2020-02-12T00:00:00"/>
    <s v="R2553"/>
    <x v="1398"/>
    <d v="2020-02-20T00:00:00"/>
    <n v="9"/>
    <x v="14"/>
    <x v="1511"/>
  </r>
  <r>
    <x v="353"/>
    <d v="2020-02-12T00:00:00"/>
    <s v="R2552"/>
    <x v="1399"/>
    <d v="2020-02-16T00:00:00"/>
    <n v="10"/>
    <x v="15"/>
    <x v="1512"/>
  </r>
  <r>
    <x v="22"/>
    <d v="2020-02-12T00:00:00"/>
    <s v="R2550"/>
    <x v="1400"/>
    <d v="2020-02-22T00:00:00"/>
    <n v="21"/>
    <x v="0"/>
    <x v="1513"/>
  </r>
  <r>
    <x v="225"/>
    <d v="2020-02-12T00:00:00"/>
    <s v="R2548"/>
    <x v="1401"/>
    <d v="2020-02-18T00:00:00"/>
    <n v="20"/>
    <x v="12"/>
    <x v="1514"/>
  </r>
  <r>
    <x v="110"/>
    <d v="2020-02-12T00:00:00"/>
    <s v="R2545"/>
    <x v="1300"/>
    <d v="2020-02-22T00:00:00"/>
    <n v="10"/>
    <x v="3"/>
    <x v="1515"/>
  </r>
  <r>
    <x v="601"/>
    <d v="2020-02-12T00:00:00"/>
    <s v="R2546"/>
    <x v="1402"/>
    <d v="2020-02-21T00:00:00"/>
    <n v="19"/>
    <x v="14"/>
    <x v="1516"/>
  </r>
  <r>
    <x v="99"/>
    <d v="2020-02-12T00:00:00"/>
    <s v="R2549"/>
    <x v="1403"/>
    <d v="2020-02-12T00:00:00"/>
    <n v="24"/>
    <x v="16"/>
    <x v="1517"/>
  </r>
  <r>
    <x v="538"/>
    <d v="2020-02-12T00:00:00"/>
    <s v="R2551"/>
    <x v="1135"/>
    <d v="2020-02-20T00:00:00"/>
    <n v="18"/>
    <x v="8"/>
    <x v="1518"/>
  </r>
  <r>
    <x v="190"/>
    <d v="2020-02-13T00:00:00"/>
    <s v="R2561"/>
    <x v="1404"/>
    <d v="2020-02-22T00:00:00"/>
    <n v="16"/>
    <x v="15"/>
    <x v="1519"/>
  </r>
  <r>
    <x v="264"/>
    <d v="2020-02-13T00:00:00"/>
    <s v="R2554"/>
    <x v="1405"/>
    <d v="2020-02-22T00:00:00"/>
    <n v="23"/>
    <x v="2"/>
    <x v="1520"/>
  </r>
  <r>
    <x v="316"/>
    <d v="2020-02-13T00:00:00"/>
    <s v="R2557"/>
    <x v="1406"/>
    <d v="2020-02-13T00:00:00"/>
    <n v="24"/>
    <x v="19"/>
    <x v="1521"/>
  </r>
  <r>
    <x v="184"/>
    <d v="2020-02-13T00:00:00"/>
    <s v="R2558"/>
    <x v="1407"/>
    <d v="2020-02-15T00:00:00"/>
    <n v="14"/>
    <x v="12"/>
    <x v="1522"/>
  </r>
  <r>
    <x v="602"/>
    <d v="2020-02-13T00:00:00"/>
    <s v="R2562"/>
    <x v="1408"/>
    <d v="2020-02-18T00:00:00"/>
    <n v="13"/>
    <x v="3"/>
    <x v="1523"/>
  </r>
  <r>
    <x v="207"/>
    <d v="2020-02-13T00:00:00"/>
    <s v="R2563"/>
    <x v="1409"/>
    <d v="2020-02-23T00:00:00"/>
    <n v="11"/>
    <x v="3"/>
    <x v="1524"/>
  </r>
  <r>
    <x v="21"/>
    <d v="2020-02-13T00:00:00"/>
    <s v="R2560"/>
    <x v="1410"/>
    <d v="2020-02-15T00:00:00"/>
    <n v="14"/>
    <x v="0"/>
    <x v="1525"/>
  </r>
  <r>
    <x v="533"/>
    <d v="2020-02-13T00:00:00"/>
    <s v="R2559"/>
    <x v="1411"/>
    <d v="2020-02-14T00:00:00"/>
    <n v="9"/>
    <x v="6"/>
    <x v="1526"/>
  </r>
  <r>
    <x v="247"/>
    <d v="2020-02-13T00:00:00"/>
    <s v="R2555"/>
    <x v="1412"/>
    <d v="2020-02-18T00:00:00"/>
    <n v="15"/>
    <x v="17"/>
    <x v="1527"/>
  </r>
  <r>
    <x v="283"/>
    <d v="2020-02-13T00:00:00"/>
    <s v="R2564"/>
    <x v="1413"/>
    <d v="2020-02-14T00:00:00"/>
    <n v="14"/>
    <x v="11"/>
    <x v="1528"/>
  </r>
  <r>
    <x v="447"/>
    <d v="2020-02-13T00:00:00"/>
    <s v="R2556"/>
    <x v="1414"/>
    <d v="2020-02-20T00:00:00"/>
    <n v="21"/>
    <x v="8"/>
    <x v="1529"/>
  </r>
  <r>
    <x v="64"/>
    <d v="2020-02-14T00:00:00"/>
    <s v="R2569"/>
    <x v="527"/>
    <d v="2020-02-18T00:00:00"/>
    <n v="20"/>
    <x v="1"/>
    <x v="1530"/>
  </r>
  <r>
    <x v="18"/>
    <d v="2020-02-14T00:00:00"/>
    <s v="R2574"/>
    <x v="1415"/>
    <d v="2020-02-15T00:00:00"/>
    <n v="20"/>
    <x v="5"/>
    <x v="1531"/>
  </r>
  <r>
    <x v="387"/>
    <d v="2020-02-14T00:00:00"/>
    <s v="R2575"/>
    <x v="1416"/>
    <d v="2020-02-22T00:00:00"/>
    <n v="7"/>
    <x v="7"/>
    <x v="1532"/>
  </r>
  <r>
    <x v="76"/>
    <d v="2020-02-14T00:00:00"/>
    <s v="R2571"/>
    <x v="888"/>
    <d v="2020-02-18T00:00:00"/>
    <n v="24"/>
    <x v="2"/>
    <x v="1533"/>
  </r>
  <r>
    <x v="431"/>
    <d v="2020-02-14T00:00:00"/>
    <s v="R2570"/>
    <x v="1417"/>
    <d v="2020-02-16T00:00:00"/>
    <n v="20"/>
    <x v="6"/>
    <x v="1534"/>
  </r>
  <r>
    <x v="491"/>
    <d v="2020-02-14T00:00:00"/>
    <s v="R2576"/>
    <x v="1418"/>
    <d v="2020-02-24T00:00:00"/>
    <n v="11"/>
    <x v="5"/>
    <x v="1535"/>
  </r>
  <r>
    <x v="452"/>
    <d v="2020-02-14T00:00:00"/>
    <s v="R2568"/>
    <x v="1419"/>
    <d v="2020-02-20T00:00:00"/>
    <n v="16"/>
    <x v="1"/>
    <x v="1536"/>
  </r>
  <r>
    <x v="256"/>
    <d v="2020-02-14T00:00:00"/>
    <s v="R2572"/>
    <x v="1420"/>
    <d v="2020-02-24T00:00:00"/>
    <n v="24"/>
    <x v="5"/>
    <x v="1537"/>
  </r>
  <r>
    <x v="351"/>
    <d v="2020-02-14T00:00:00"/>
    <s v="R2573"/>
    <x v="377"/>
    <d v="2020-02-17T00:00:00"/>
    <n v="18"/>
    <x v="14"/>
    <x v="1538"/>
  </r>
  <r>
    <x v="445"/>
    <d v="2020-02-14T00:00:00"/>
    <s v="R2566"/>
    <x v="1421"/>
    <d v="2020-02-19T00:00:00"/>
    <n v="17"/>
    <x v="0"/>
    <x v="1539"/>
  </r>
  <r>
    <x v="457"/>
    <d v="2020-02-14T00:00:00"/>
    <s v="R2565"/>
    <x v="1422"/>
    <d v="2020-02-14T00:00:00"/>
    <n v="24"/>
    <x v="10"/>
    <x v="1540"/>
  </r>
  <r>
    <x v="181"/>
    <d v="2020-02-14T00:00:00"/>
    <s v="R2567"/>
    <x v="1423"/>
    <d v="2020-02-20T00:00:00"/>
    <n v="13"/>
    <x v="14"/>
    <x v="1541"/>
  </r>
  <r>
    <x v="191"/>
    <d v="2020-02-15T00:00:00"/>
    <s v="R2577"/>
    <x v="1424"/>
    <d v="2020-02-24T00:00:00"/>
    <n v="18"/>
    <x v="6"/>
    <x v="1542"/>
  </r>
  <r>
    <x v="256"/>
    <d v="2020-02-15T00:00:00"/>
    <s v="R2578"/>
    <x v="1425"/>
    <d v="2020-02-22T00:00:00"/>
    <n v="12"/>
    <x v="1"/>
    <x v="1543"/>
  </r>
  <r>
    <x v="4"/>
    <d v="2020-02-15T00:00:00"/>
    <s v="R2582"/>
    <x v="1426"/>
    <d v="2020-02-23T00:00:00"/>
    <n v="24"/>
    <x v="0"/>
    <x v="1544"/>
  </r>
  <r>
    <x v="533"/>
    <d v="2020-02-15T00:00:00"/>
    <s v="R2580"/>
    <x v="543"/>
    <d v="2020-02-16T00:00:00"/>
    <n v="17"/>
    <x v="8"/>
    <x v="1545"/>
  </r>
  <r>
    <x v="1"/>
    <d v="2020-02-15T00:00:00"/>
    <s v="R2581"/>
    <x v="1427"/>
    <d v="2020-02-20T00:00:00"/>
    <n v="17"/>
    <x v="4"/>
    <x v="1546"/>
  </r>
  <r>
    <x v="222"/>
    <d v="2020-02-15T00:00:00"/>
    <s v="R2579"/>
    <x v="1428"/>
    <d v="2020-02-20T00:00:00"/>
    <n v="14"/>
    <x v="17"/>
    <x v="1547"/>
  </r>
  <r>
    <x v="368"/>
    <d v="2020-02-16T00:00:00"/>
    <s v="R2587"/>
    <x v="1429"/>
    <d v="2020-02-25T00:00:00"/>
    <n v="15"/>
    <x v="18"/>
    <x v="1548"/>
  </r>
  <r>
    <x v="264"/>
    <d v="2020-02-16T00:00:00"/>
    <s v="R2583"/>
    <x v="1430"/>
    <d v="2020-02-19T00:00:00"/>
    <n v="18"/>
    <x v="8"/>
    <x v="1549"/>
  </r>
  <r>
    <x v="216"/>
    <d v="2020-02-16T00:00:00"/>
    <s v="R2592"/>
    <x v="1431"/>
    <d v="2020-02-26T00:00:00"/>
    <n v="12"/>
    <x v="13"/>
    <x v="1550"/>
  </r>
  <r>
    <x v="603"/>
    <d v="2020-02-16T00:00:00"/>
    <s v="R2591"/>
    <x v="1432"/>
    <d v="2020-02-25T00:00:00"/>
    <n v="19"/>
    <x v="12"/>
    <x v="1551"/>
  </r>
  <r>
    <x v="353"/>
    <d v="2020-02-16T00:00:00"/>
    <s v="R2588"/>
    <x v="1433"/>
    <d v="2020-02-18T00:00:00"/>
    <n v="11"/>
    <x v="14"/>
    <x v="1552"/>
  </r>
  <r>
    <x v="37"/>
    <d v="2020-02-16T00:00:00"/>
    <s v="R2586"/>
    <x v="1434"/>
    <d v="2020-02-26T00:00:00"/>
    <n v="22"/>
    <x v="1"/>
    <x v="1553"/>
  </r>
  <r>
    <x v="485"/>
    <d v="2020-02-16T00:00:00"/>
    <s v="R2590"/>
    <x v="1435"/>
    <d v="2020-02-20T00:00:00"/>
    <n v="22"/>
    <x v="18"/>
    <x v="1554"/>
  </r>
  <r>
    <x v="38"/>
    <d v="2020-02-16T00:00:00"/>
    <s v="R2593"/>
    <x v="1436"/>
    <d v="2020-02-20T00:00:00"/>
    <n v="22"/>
    <x v="17"/>
    <x v="1555"/>
  </r>
  <r>
    <x v="10"/>
    <d v="2020-02-16T00:00:00"/>
    <s v="R2584"/>
    <x v="1437"/>
    <d v="2020-02-26T00:00:00"/>
    <n v="7"/>
    <x v="14"/>
    <x v="1556"/>
  </r>
  <r>
    <x v="0"/>
    <d v="2020-02-16T00:00:00"/>
    <s v="R2585"/>
    <x v="1438"/>
    <d v="2020-02-20T00:00:00"/>
    <n v="7"/>
    <x v="5"/>
    <x v="1557"/>
  </r>
  <r>
    <x v="253"/>
    <d v="2020-02-16T00:00:00"/>
    <s v="R2589"/>
    <x v="1439"/>
    <d v="2020-02-17T00:00:00"/>
    <n v="11"/>
    <x v="16"/>
    <x v="1558"/>
  </r>
  <r>
    <x v="147"/>
    <d v="2020-02-17T00:00:00"/>
    <s v="R2600"/>
    <x v="602"/>
    <d v="2020-02-20T00:00:00"/>
    <n v="9"/>
    <x v="15"/>
    <x v="1559"/>
  </r>
  <r>
    <x v="101"/>
    <d v="2020-02-17T00:00:00"/>
    <s v="R2594"/>
    <x v="1440"/>
    <d v="2020-02-21T00:00:00"/>
    <n v="14"/>
    <x v="12"/>
    <x v="1560"/>
  </r>
  <r>
    <x v="114"/>
    <d v="2020-02-17T00:00:00"/>
    <s v="R2595"/>
    <x v="1441"/>
    <d v="2020-02-19T00:00:00"/>
    <n v="16"/>
    <x v="4"/>
    <x v="1561"/>
  </r>
  <r>
    <x v="419"/>
    <d v="2020-02-17T00:00:00"/>
    <s v="R2604"/>
    <x v="125"/>
    <d v="2020-02-18T00:00:00"/>
    <n v="19"/>
    <x v="7"/>
    <x v="1562"/>
  </r>
  <r>
    <x v="84"/>
    <d v="2020-02-17T00:00:00"/>
    <s v="R2605"/>
    <x v="1442"/>
    <d v="2020-02-18T00:00:00"/>
    <n v="12"/>
    <x v="10"/>
    <x v="1563"/>
  </r>
  <r>
    <x v="360"/>
    <d v="2020-02-17T00:00:00"/>
    <s v="R2603"/>
    <x v="277"/>
    <d v="2020-02-19T00:00:00"/>
    <n v="9"/>
    <x v="9"/>
    <x v="1564"/>
  </r>
  <r>
    <x v="307"/>
    <d v="2020-02-17T00:00:00"/>
    <s v="R2597"/>
    <x v="1443"/>
    <d v="2020-02-27T00:00:00"/>
    <n v="19"/>
    <x v="9"/>
    <x v="1565"/>
  </r>
  <r>
    <x v="172"/>
    <d v="2020-02-17T00:00:00"/>
    <s v="R2599"/>
    <x v="1444"/>
    <d v="2020-02-22T00:00:00"/>
    <n v="9"/>
    <x v="16"/>
    <x v="1566"/>
  </r>
  <r>
    <x v="104"/>
    <d v="2020-02-17T00:00:00"/>
    <s v="R2602"/>
    <x v="1445"/>
    <d v="2020-02-24T00:00:00"/>
    <n v="9"/>
    <x v="1"/>
    <x v="1567"/>
  </r>
  <r>
    <x v="130"/>
    <d v="2020-02-17T00:00:00"/>
    <s v="R2598"/>
    <x v="1446"/>
    <d v="2020-02-20T00:00:00"/>
    <n v="22"/>
    <x v="7"/>
    <x v="1568"/>
  </r>
  <r>
    <x v="303"/>
    <d v="2020-02-17T00:00:00"/>
    <s v="R2601"/>
    <x v="1447"/>
    <d v="2020-02-20T00:00:00"/>
    <n v="14"/>
    <x v="18"/>
    <x v="1569"/>
  </r>
  <r>
    <x v="180"/>
    <d v="2020-02-17T00:00:00"/>
    <s v="R2596"/>
    <x v="1448"/>
    <d v="2020-02-22T00:00:00"/>
    <n v="21"/>
    <x v="5"/>
    <x v="1570"/>
  </r>
  <r>
    <x v="375"/>
    <d v="2020-02-18T00:00:00"/>
    <s v="R2613"/>
    <x v="1449"/>
    <d v="2020-02-23T00:00:00"/>
    <n v="7"/>
    <x v="14"/>
    <x v="1571"/>
  </r>
  <r>
    <x v="568"/>
    <d v="2020-02-18T00:00:00"/>
    <s v="R2611"/>
    <x v="1450"/>
    <d v="2020-02-20T00:00:00"/>
    <n v="11"/>
    <x v="8"/>
    <x v="1572"/>
  </r>
  <r>
    <x v="466"/>
    <d v="2020-02-18T00:00:00"/>
    <s v="R2606"/>
    <x v="1451"/>
    <d v="2020-02-28T00:00:00"/>
    <n v="20"/>
    <x v="2"/>
    <x v="1573"/>
  </r>
  <r>
    <x v="472"/>
    <d v="2020-02-18T00:00:00"/>
    <s v="R2610"/>
    <x v="162"/>
    <d v="2020-02-25T00:00:00"/>
    <n v="13"/>
    <x v="14"/>
    <x v="1574"/>
  </r>
  <r>
    <x v="489"/>
    <d v="2020-02-18T00:00:00"/>
    <s v="R2609"/>
    <x v="1452"/>
    <d v="2020-02-25T00:00:00"/>
    <n v="10"/>
    <x v="9"/>
    <x v="1575"/>
  </r>
  <r>
    <x v="23"/>
    <d v="2020-02-18T00:00:00"/>
    <s v="R2612"/>
    <x v="1453"/>
    <d v="2020-02-25T00:00:00"/>
    <n v="17"/>
    <x v="15"/>
    <x v="1576"/>
  </r>
  <r>
    <x v="338"/>
    <d v="2020-02-18T00:00:00"/>
    <s v="R2608"/>
    <x v="35"/>
    <d v="2020-02-25T00:00:00"/>
    <n v="17"/>
    <x v="16"/>
    <x v="1577"/>
  </r>
  <r>
    <x v="604"/>
    <d v="2020-02-18T00:00:00"/>
    <s v="R2607"/>
    <x v="1454"/>
    <d v="2020-02-25T00:00:00"/>
    <n v="24"/>
    <x v="18"/>
    <x v="1578"/>
  </r>
  <r>
    <x v="139"/>
    <d v="2020-02-19T00:00:00"/>
    <s v="R2624"/>
    <x v="563"/>
    <d v="2020-02-29T00:00:00"/>
    <n v="9"/>
    <x v="5"/>
    <x v="1579"/>
  </r>
  <r>
    <x v="134"/>
    <d v="2020-02-19T00:00:00"/>
    <s v="R2625"/>
    <x v="1455"/>
    <d v="2020-02-26T00:00:00"/>
    <n v="16"/>
    <x v="3"/>
    <x v="1580"/>
  </r>
  <r>
    <x v="320"/>
    <d v="2020-02-19T00:00:00"/>
    <s v="R2623"/>
    <x v="1456"/>
    <d v="2020-02-26T00:00:00"/>
    <n v="14"/>
    <x v="2"/>
    <x v="1581"/>
  </r>
  <r>
    <x v="605"/>
    <d v="2020-02-19T00:00:00"/>
    <s v="R2617"/>
    <x v="1457"/>
    <d v="2020-02-28T00:00:00"/>
    <n v="9"/>
    <x v="0"/>
    <x v="1582"/>
  </r>
  <r>
    <x v="605"/>
    <d v="2020-02-19T00:00:00"/>
    <s v="R2618"/>
    <x v="1458"/>
    <d v="2020-02-24T00:00:00"/>
    <n v="8"/>
    <x v="4"/>
    <x v="1583"/>
  </r>
  <r>
    <x v="606"/>
    <d v="2020-02-19T00:00:00"/>
    <s v="R2615"/>
    <x v="1459"/>
    <d v="2020-02-27T00:00:00"/>
    <n v="21"/>
    <x v="12"/>
    <x v="1584"/>
  </r>
  <r>
    <x v="143"/>
    <d v="2020-02-19T00:00:00"/>
    <s v="R2614"/>
    <x v="1460"/>
    <d v="2020-02-26T00:00:00"/>
    <n v="19"/>
    <x v="8"/>
    <x v="1585"/>
  </r>
  <r>
    <x v="386"/>
    <d v="2020-02-19T00:00:00"/>
    <s v="R2619"/>
    <x v="1461"/>
    <d v="2020-02-26T00:00:00"/>
    <n v="10"/>
    <x v="3"/>
    <x v="1586"/>
  </r>
  <r>
    <x v="338"/>
    <d v="2020-02-19T00:00:00"/>
    <s v="R2616"/>
    <x v="1462"/>
    <d v="2020-02-20T00:00:00"/>
    <n v="20"/>
    <x v="2"/>
    <x v="1587"/>
  </r>
  <r>
    <x v="0"/>
    <d v="2020-02-19T00:00:00"/>
    <s v="R2620"/>
    <x v="160"/>
    <d v="2020-02-27T00:00:00"/>
    <n v="19"/>
    <x v="3"/>
    <x v="1588"/>
  </r>
  <r>
    <x v="312"/>
    <d v="2020-02-19T00:00:00"/>
    <s v="R2621"/>
    <x v="1463"/>
    <d v="2020-02-24T00:00:00"/>
    <n v="19"/>
    <x v="18"/>
    <x v="1589"/>
  </r>
  <r>
    <x v="86"/>
    <d v="2020-02-19T00:00:00"/>
    <s v="R2622"/>
    <x v="552"/>
    <d v="2020-02-27T00:00:00"/>
    <n v="8"/>
    <x v="16"/>
    <x v="1590"/>
  </r>
  <r>
    <x v="536"/>
    <d v="2020-02-20T00:00:00"/>
    <s v="R2626"/>
    <x v="1464"/>
    <d v="2020-02-28T00:00:00"/>
    <n v="8"/>
    <x v="4"/>
    <x v="20"/>
  </r>
  <r>
    <x v="593"/>
    <d v="2020-02-20T00:00:00"/>
    <s v="R2630"/>
    <x v="1465"/>
    <d v="2020-02-23T00:00:00"/>
    <n v="22"/>
    <x v="17"/>
    <x v="1591"/>
  </r>
  <r>
    <x v="43"/>
    <d v="2020-02-20T00:00:00"/>
    <s v="R2627"/>
    <x v="5"/>
    <d v="2020-02-20T00:00:00"/>
    <n v="14"/>
    <x v="13"/>
    <x v="1592"/>
  </r>
  <r>
    <x v="70"/>
    <d v="2020-02-20T00:00:00"/>
    <s v="R2631"/>
    <x v="1466"/>
    <d v="2020-02-27T00:00:00"/>
    <n v="8"/>
    <x v="15"/>
    <x v="1593"/>
  </r>
  <r>
    <x v="607"/>
    <d v="2020-02-20T00:00:00"/>
    <s v="R2629"/>
    <x v="1467"/>
    <d v="2020-02-20T00:00:00"/>
    <n v="20"/>
    <x v="5"/>
    <x v="1594"/>
  </r>
  <r>
    <x v="430"/>
    <d v="2020-02-20T00:00:00"/>
    <s v="R2628"/>
    <x v="1468"/>
    <d v="2020-02-29T00:00:00"/>
    <n v="7"/>
    <x v="15"/>
    <x v="1595"/>
  </r>
  <r>
    <x v="467"/>
    <d v="2020-02-21T00:00:00"/>
    <s v="R2638"/>
    <x v="1469"/>
    <d v="2020-02-24T00:00:00"/>
    <n v="12"/>
    <x v="3"/>
    <x v="1596"/>
  </r>
  <r>
    <x v="290"/>
    <d v="2020-02-21T00:00:00"/>
    <s v="R2633"/>
    <x v="1120"/>
    <d v="2020-03-01T00:00:00"/>
    <n v="15"/>
    <x v="0"/>
    <x v="1597"/>
  </r>
  <r>
    <x v="296"/>
    <d v="2020-02-21T00:00:00"/>
    <s v="R2635"/>
    <x v="1470"/>
    <d v="2020-02-26T00:00:00"/>
    <n v="9"/>
    <x v="3"/>
    <x v="1598"/>
  </r>
  <r>
    <x v="297"/>
    <d v="2020-02-21T00:00:00"/>
    <s v="R2637"/>
    <x v="1165"/>
    <d v="2020-02-21T00:00:00"/>
    <n v="21"/>
    <x v="6"/>
    <x v="1599"/>
  </r>
  <r>
    <x v="232"/>
    <d v="2020-02-21T00:00:00"/>
    <s v="R2634"/>
    <x v="1471"/>
    <d v="2020-02-29T00:00:00"/>
    <n v="15"/>
    <x v="8"/>
    <x v="1600"/>
  </r>
  <r>
    <x v="3"/>
    <d v="2020-02-21T00:00:00"/>
    <s v="R2636"/>
    <x v="1472"/>
    <d v="2020-02-25T00:00:00"/>
    <n v="13"/>
    <x v="2"/>
    <x v="1601"/>
  </r>
  <r>
    <x v="175"/>
    <d v="2020-02-21T00:00:00"/>
    <s v="R2639"/>
    <x v="1473"/>
    <d v="2020-02-27T00:00:00"/>
    <n v="13"/>
    <x v="1"/>
    <x v="1602"/>
  </r>
  <r>
    <x v="608"/>
    <d v="2020-02-21T00:00:00"/>
    <s v="R2632"/>
    <x v="1474"/>
    <d v="2020-02-26T00:00:00"/>
    <n v="16"/>
    <x v="14"/>
    <x v="1603"/>
  </r>
  <r>
    <x v="227"/>
    <d v="2020-02-22T00:00:00"/>
    <s v="R2640"/>
    <x v="1475"/>
    <d v="2020-03-01T00:00:00"/>
    <n v="11"/>
    <x v="14"/>
    <x v="1604"/>
  </r>
  <r>
    <x v="338"/>
    <d v="2020-02-22T00:00:00"/>
    <s v="R2644"/>
    <x v="1476"/>
    <d v="2020-02-29T00:00:00"/>
    <n v="21"/>
    <x v="2"/>
    <x v="1605"/>
  </r>
  <r>
    <x v="552"/>
    <d v="2020-02-22T00:00:00"/>
    <s v="R2641"/>
    <x v="1477"/>
    <d v="2020-03-01T00:00:00"/>
    <n v="19"/>
    <x v="0"/>
    <x v="1606"/>
  </r>
  <r>
    <x v="99"/>
    <d v="2020-02-22T00:00:00"/>
    <s v="R2643"/>
    <x v="1478"/>
    <d v="2020-02-25T00:00:00"/>
    <n v="10"/>
    <x v="0"/>
    <x v="1607"/>
  </r>
  <r>
    <x v="179"/>
    <d v="2020-02-22T00:00:00"/>
    <s v="R2642"/>
    <x v="1479"/>
    <d v="2020-03-03T00:00:00"/>
    <n v="21"/>
    <x v="3"/>
    <x v="1608"/>
  </r>
  <r>
    <x v="280"/>
    <d v="2020-02-23T00:00:00"/>
    <s v="R2649"/>
    <x v="1480"/>
    <d v="2020-02-24T00:00:00"/>
    <n v="20"/>
    <x v="1"/>
    <x v="1609"/>
  </r>
  <r>
    <x v="356"/>
    <d v="2020-02-23T00:00:00"/>
    <s v="R2646"/>
    <x v="195"/>
    <d v="2020-02-28T00:00:00"/>
    <n v="8"/>
    <x v="18"/>
    <x v="1610"/>
  </r>
  <r>
    <x v="232"/>
    <d v="2020-02-23T00:00:00"/>
    <s v="R2650"/>
    <x v="1481"/>
    <d v="2020-02-23T00:00:00"/>
    <n v="14"/>
    <x v="7"/>
    <x v="1611"/>
  </r>
  <r>
    <x v="110"/>
    <d v="2020-02-23T00:00:00"/>
    <s v="R2645"/>
    <x v="1482"/>
    <d v="2020-03-01T00:00:00"/>
    <n v="11"/>
    <x v="1"/>
    <x v="1612"/>
  </r>
  <r>
    <x v="609"/>
    <d v="2020-02-23T00:00:00"/>
    <s v="R2653"/>
    <x v="1483"/>
    <d v="2020-02-26T00:00:00"/>
    <n v="9"/>
    <x v="15"/>
    <x v="1613"/>
  </r>
  <r>
    <x v="214"/>
    <d v="2020-02-23T00:00:00"/>
    <s v="R2647"/>
    <x v="406"/>
    <d v="2020-02-29T00:00:00"/>
    <n v="17"/>
    <x v="3"/>
    <x v="1614"/>
  </r>
  <r>
    <x v="396"/>
    <d v="2020-02-23T00:00:00"/>
    <s v="R2651"/>
    <x v="520"/>
    <d v="2020-02-25T00:00:00"/>
    <n v="7"/>
    <x v="3"/>
    <x v="1615"/>
  </r>
  <r>
    <x v="610"/>
    <d v="2020-02-23T00:00:00"/>
    <s v="R2652"/>
    <x v="1484"/>
    <d v="2020-03-03T00:00:00"/>
    <n v="15"/>
    <x v="18"/>
    <x v="1616"/>
  </r>
  <r>
    <x v="501"/>
    <d v="2020-02-23T00:00:00"/>
    <s v="R2648"/>
    <x v="620"/>
    <d v="2020-02-27T00:00:00"/>
    <n v="10"/>
    <x v="13"/>
    <x v="1617"/>
  </r>
  <r>
    <x v="423"/>
    <d v="2020-02-23T00:00:00"/>
    <s v="R2654"/>
    <x v="1485"/>
    <d v="2020-03-04T00:00:00"/>
    <n v="8"/>
    <x v="4"/>
    <x v="1618"/>
  </r>
  <r>
    <x v="427"/>
    <d v="2020-02-24T00:00:00"/>
    <s v="R2660"/>
    <x v="908"/>
    <d v="2020-02-24T00:00:00"/>
    <n v="9"/>
    <x v="3"/>
    <x v="1619"/>
  </r>
  <r>
    <x v="34"/>
    <d v="2020-02-24T00:00:00"/>
    <s v="R2656"/>
    <x v="1466"/>
    <d v="2020-02-29T00:00:00"/>
    <n v="13"/>
    <x v="14"/>
    <x v="1620"/>
  </r>
  <r>
    <x v="249"/>
    <d v="2020-02-24T00:00:00"/>
    <s v="R2657"/>
    <x v="813"/>
    <d v="2020-03-05T00:00:00"/>
    <n v="13"/>
    <x v="19"/>
    <x v="1621"/>
  </r>
  <r>
    <x v="403"/>
    <d v="2020-02-24T00:00:00"/>
    <s v="R2659"/>
    <x v="1486"/>
    <d v="2020-02-27T00:00:00"/>
    <n v="17"/>
    <x v="1"/>
    <x v="1622"/>
  </r>
  <r>
    <x v="611"/>
    <d v="2020-02-24T00:00:00"/>
    <s v="R2658"/>
    <x v="1487"/>
    <d v="2020-03-03T00:00:00"/>
    <n v="7"/>
    <x v="16"/>
    <x v="1623"/>
  </r>
  <r>
    <x v="15"/>
    <d v="2020-02-24T00:00:00"/>
    <s v="R2661"/>
    <x v="1488"/>
    <d v="2020-02-29T00:00:00"/>
    <n v="9"/>
    <x v="3"/>
    <x v="20"/>
  </r>
  <r>
    <x v="7"/>
    <d v="2020-02-24T00:00:00"/>
    <s v="R2655"/>
    <x v="1489"/>
    <d v="2020-03-02T00:00:00"/>
    <n v="16"/>
    <x v="2"/>
    <x v="1624"/>
  </r>
  <r>
    <x v="589"/>
    <d v="2020-02-25T00:00:00"/>
    <s v="R2668"/>
    <x v="1490"/>
    <d v="2020-03-04T00:00:00"/>
    <n v="16"/>
    <x v="18"/>
    <x v="1625"/>
  </r>
  <r>
    <x v="140"/>
    <d v="2020-02-25T00:00:00"/>
    <s v="R2667"/>
    <x v="1491"/>
    <d v="2020-02-28T00:00:00"/>
    <n v="24"/>
    <x v="13"/>
    <x v="1626"/>
  </r>
  <r>
    <x v="571"/>
    <d v="2020-02-25T00:00:00"/>
    <s v="R2666"/>
    <x v="1492"/>
    <d v="2020-03-02T00:00:00"/>
    <n v="11"/>
    <x v="7"/>
    <x v="1627"/>
  </r>
  <r>
    <x v="607"/>
    <d v="2020-02-25T00:00:00"/>
    <s v="R2665"/>
    <x v="1493"/>
    <d v="2020-03-04T00:00:00"/>
    <n v="9"/>
    <x v="16"/>
    <x v="1628"/>
  </r>
  <r>
    <x v="462"/>
    <d v="2020-02-25T00:00:00"/>
    <s v="R2662"/>
    <x v="1494"/>
    <d v="2020-02-27T00:00:00"/>
    <n v="9"/>
    <x v="9"/>
    <x v="1629"/>
  </r>
  <r>
    <x v="52"/>
    <d v="2020-02-25T00:00:00"/>
    <s v="R2663"/>
    <x v="1495"/>
    <d v="2020-03-02T00:00:00"/>
    <n v="18"/>
    <x v="1"/>
    <x v="1630"/>
  </r>
  <r>
    <x v="357"/>
    <d v="2020-02-25T00:00:00"/>
    <s v="R2664"/>
    <x v="1496"/>
    <d v="2020-02-27T00:00:00"/>
    <n v="16"/>
    <x v="0"/>
    <x v="1631"/>
  </r>
  <r>
    <x v="335"/>
    <d v="2020-02-26T00:00:00"/>
    <s v="R2671"/>
    <x v="1497"/>
    <d v="2020-03-01T00:00:00"/>
    <n v="9"/>
    <x v="11"/>
    <x v="1632"/>
  </r>
  <r>
    <x v="139"/>
    <d v="2020-02-26T00:00:00"/>
    <s v="R2670"/>
    <x v="1498"/>
    <d v="2020-03-07T00:00:00"/>
    <n v="19"/>
    <x v="15"/>
    <x v="1633"/>
  </r>
  <r>
    <x v="561"/>
    <d v="2020-02-26T00:00:00"/>
    <s v="R2673"/>
    <x v="851"/>
    <d v="2020-02-27T00:00:00"/>
    <n v="16"/>
    <x v="16"/>
    <x v="1634"/>
  </r>
  <r>
    <x v="612"/>
    <d v="2020-02-26T00:00:00"/>
    <s v="R2672"/>
    <x v="1499"/>
    <d v="2020-03-05T00:00:00"/>
    <n v="21"/>
    <x v="9"/>
    <x v="1635"/>
  </r>
  <r>
    <x v="238"/>
    <d v="2020-02-26T00:00:00"/>
    <s v="R2674"/>
    <x v="1500"/>
    <d v="2020-03-06T00:00:00"/>
    <n v="23"/>
    <x v="6"/>
    <x v="1636"/>
  </r>
  <r>
    <x v="302"/>
    <d v="2020-02-26T00:00:00"/>
    <s v="R2669"/>
    <x v="1501"/>
    <d v="2020-03-05T00:00:00"/>
    <n v="8"/>
    <x v="9"/>
    <x v="1637"/>
  </r>
  <r>
    <x v="596"/>
    <d v="2020-02-26T00:00:00"/>
    <s v="R2675"/>
    <x v="1502"/>
    <d v="2020-02-26T00:00:00"/>
    <n v="10"/>
    <x v="17"/>
    <x v="1638"/>
  </r>
  <r>
    <x v="32"/>
    <d v="2020-02-27T00:00:00"/>
    <s v="R2678"/>
    <x v="1503"/>
    <d v="2020-02-29T00:00:00"/>
    <n v="22"/>
    <x v="4"/>
    <x v="1639"/>
  </r>
  <r>
    <x v="540"/>
    <d v="2020-02-27T00:00:00"/>
    <s v="R2682"/>
    <x v="1504"/>
    <d v="2020-03-06T00:00:00"/>
    <n v="15"/>
    <x v="18"/>
    <x v="1640"/>
  </r>
  <r>
    <x v="612"/>
    <d v="2020-02-27T00:00:00"/>
    <s v="R2680"/>
    <x v="1329"/>
    <d v="2020-03-03T00:00:00"/>
    <n v="22"/>
    <x v="12"/>
    <x v="1641"/>
  </r>
  <r>
    <x v="319"/>
    <d v="2020-02-27T00:00:00"/>
    <s v="R2681"/>
    <x v="1505"/>
    <d v="2020-02-28T00:00:00"/>
    <n v="24"/>
    <x v="3"/>
    <x v="1642"/>
  </r>
  <r>
    <x v="325"/>
    <d v="2020-02-27T00:00:00"/>
    <s v="R2676"/>
    <x v="1506"/>
    <d v="2020-03-08T00:00:00"/>
    <n v="13"/>
    <x v="0"/>
    <x v="1643"/>
  </r>
  <r>
    <x v="613"/>
    <d v="2020-02-27T00:00:00"/>
    <s v="R2677"/>
    <x v="1507"/>
    <d v="2020-02-27T00:00:00"/>
    <n v="7"/>
    <x v="13"/>
    <x v="1644"/>
  </r>
  <r>
    <x v="61"/>
    <d v="2020-02-27T00:00:00"/>
    <s v="R2683"/>
    <x v="1508"/>
    <d v="2020-02-27T00:00:00"/>
    <n v="9"/>
    <x v="7"/>
    <x v="1645"/>
  </r>
  <r>
    <x v="421"/>
    <d v="2020-02-27T00:00:00"/>
    <s v="R2679"/>
    <x v="1509"/>
    <d v="2020-02-29T00:00:00"/>
    <n v="19"/>
    <x v="3"/>
    <x v="1646"/>
  </r>
  <r>
    <x v="196"/>
    <d v="2020-02-28T00:00:00"/>
    <s v="R2690"/>
    <x v="1076"/>
    <d v="2020-03-03T00:00:00"/>
    <n v="15"/>
    <x v="11"/>
    <x v="1647"/>
  </r>
  <r>
    <x v="196"/>
    <d v="2020-02-28T00:00:00"/>
    <s v="R2691"/>
    <x v="974"/>
    <d v="2020-03-09T00:00:00"/>
    <n v="15"/>
    <x v="9"/>
    <x v="1648"/>
  </r>
  <r>
    <x v="343"/>
    <d v="2020-02-28T00:00:00"/>
    <s v="R2687"/>
    <x v="1510"/>
    <d v="2020-03-01T00:00:00"/>
    <n v="9"/>
    <x v="15"/>
    <x v="1649"/>
  </r>
  <r>
    <x v="463"/>
    <d v="2020-02-28T00:00:00"/>
    <s v="R2693"/>
    <x v="456"/>
    <d v="2020-02-29T00:00:00"/>
    <n v="24"/>
    <x v="0"/>
    <x v="1650"/>
  </r>
  <r>
    <x v="212"/>
    <d v="2020-02-28T00:00:00"/>
    <s v="R2689"/>
    <x v="1511"/>
    <d v="2020-02-29T00:00:00"/>
    <n v="22"/>
    <x v="4"/>
    <x v="1651"/>
  </r>
  <r>
    <x v="138"/>
    <d v="2020-02-28T00:00:00"/>
    <s v="R2694"/>
    <x v="1176"/>
    <d v="2020-03-06T00:00:00"/>
    <n v="22"/>
    <x v="9"/>
    <x v="1652"/>
  </r>
  <r>
    <x v="369"/>
    <d v="2020-02-28T00:00:00"/>
    <s v="R2697"/>
    <x v="472"/>
    <d v="2020-03-09T00:00:00"/>
    <n v="22"/>
    <x v="4"/>
    <x v="1653"/>
  </r>
  <r>
    <x v="113"/>
    <d v="2020-02-28T00:00:00"/>
    <s v="R2692"/>
    <x v="1512"/>
    <d v="2020-03-01T00:00:00"/>
    <n v="12"/>
    <x v="14"/>
    <x v="1654"/>
  </r>
  <r>
    <x v="433"/>
    <d v="2020-02-28T00:00:00"/>
    <s v="R2696"/>
    <x v="1513"/>
    <d v="2020-03-06T00:00:00"/>
    <n v="11"/>
    <x v="13"/>
    <x v="1655"/>
  </r>
  <r>
    <x v="356"/>
    <d v="2020-02-28T00:00:00"/>
    <s v="R2684"/>
    <x v="1514"/>
    <d v="2020-03-04T00:00:00"/>
    <n v="9"/>
    <x v="1"/>
    <x v="1656"/>
  </r>
  <r>
    <x v="356"/>
    <d v="2020-02-28T00:00:00"/>
    <s v="R2685"/>
    <x v="1515"/>
    <d v="2020-02-28T00:00:00"/>
    <n v="19"/>
    <x v="12"/>
    <x v="1657"/>
  </r>
  <r>
    <x v="88"/>
    <d v="2020-02-28T00:00:00"/>
    <s v="R2686"/>
    <x v="1516"/>
    <d v="2020-03-04T00:00:00"/>
    <n v="18"/>
    <x v="15"/>
    <x v="1658"/>
  </r>
  <r>
    <x v="321"/>
    <d v="2020-02-28T00:00:00"/>
    <s v="R2688"/>
    <x v="944"/>
    <d v="2020-02-28T00:00:00"/>
    <n v="14"/>
    <x v="8"/>
    <x v="1659"/>
  </r>
  <r>
    <x v="363"/>
    <d v="2020-02-28T00:00:00"/>
    <s v="R2698"/>
    <x v="1517"/>
    <d v="2020-03-04T00:00:00"/>
    <n v="24"/>
    <x v="1"/>
    <x v="1660"/>
  </r>
  <r>
    <x v="534"/>
    <d v="2020-02-28T00:00:00"/>
    <s v="R2695"/>
    <x v="235"/>
    <d v="2020-03-01T00:00:00"/>
    <n v="15"/>
    <x v="8"/>
    <x v="1661"/>
  </r>
  <r>
    <x v="457"/>
    <d v="2020-02-28T00:00:00"/>
    <s v="R2699"/>
    <x v="1518"/>
    <d v="2020-03-04T00:00:00"/>
    <n v="12"/>
    <x v="9"/>
    <x v="1662"/>
  </r>
  <r>
    <x v="251"/>
    <d v="2020-02-29T00:00:00"/>
    <s v="R2708"/>
    <x v="1519"/>
    <d v="2020-03-07T00:00:00"/>
    <n v="23"/>
    <x v="3"/>
    <x v="1663"/>
  </r>
  <r>
    <x v="461"/>
    <d v="2020-02-29T00:00:00"/>
    <s v="R2703"/>
    <x v="1520"/>
    <d v="2020-03-05T00:00:00"/>
    <n v="16"/>
    <x v="0"/>
    <x v="1664"/>
  </r>
  <r>
    <x v="87"/>
    <d v="2020-02-29T00:00:00"/>
    <s v="R2706"/>
    <x v="1521"/>
    <d v="2020-03-06T00:00:00"/>
    <n v="9"/>
    <x v="11"/>
    <x v="1665"/>
  </r>
  <r>
    <x v="605"/>
    <d v="2020-02-29T00:00:00"/>
    <s v="R2704"/>
    <x v="1522"/>
    <d v="2020-03-01T00:00:00"/>
    <n v="19"/>
    <x v="9"/>
    <x v="1666"/>
  </r>
  <r>
    <x v="605"/>
    <d v="2020-02-29T00:00:00"/>
    <s v="R2705"/>
    <x v="890"/>
    <d v="2020-03-08T00:00:00"/>
    <n v="24"/>
    <x v="7"/>
    <x v="1667"/>
  </r>
  <r>
    <x v="277"/>
    <d v="2020-02-29T00:00:00"/>
    <s v="R2700"/>
    <x v="1523"/>
    <d v="2020-03-07T00:00:00"/>
    <n v="11"/>
    <x v="6"/>
    <x v="1668"/>
  </r>
  <r>
    <x v="277"/>
    <d v="2020-02-29T00:00:00"/>
    <s v="R2701"/>
    <x v="1524"/>
    <d v="2020-03-04T00:00:00"/>
    <n v="14"/>
    <x v="14"/>
    <x v="20"/>
  </r>
  <r>
    <x v="341"/>
    <d v="2020-02-29T00:00:00"/>
    <s v="R2702"/>
    <x v="1525"/>
    <d v="2020-02-29T00:00:00"/>
    <n v="8"/>
    <x v="10"/>
    <x v="1669"/>
  </r>
  <r>
    <x v="180"/>
    <d v="2020-02-29T00:00:00"/>
    <s v="R2707"/>
    <x v="1526"/>
    <d v="2020-03-03T00:00:00"/>
    <n v="13"/>
    <x v="11"/>
    <x v="1670"/>
  </r>
  <r>
    <x v="184"/>
    <d v="2020-03-01T00:00:00"/>
    <s v="R2715"/>
    <x v="1527"/>
    <d v="2020-03-01T00:00:00"/>
    <n v="19"/>
    <x v="11"/>
    <x v="1671"/>
  </r>
  <r>
    <x v="504"/>
    <d v="2020-03-01T00:00:00"/>
    <s v="R2711"/>
    <x v="1528"/>
    <d v="2020-03-08T00:00:00"/>
    <n v="7"/>
    <x v="14"/>
    <x v="1672"/>
  </r>
  <r>
    <x v="504"/>
    <d v="2020-03-01T00:00:00"/>
    <s v="R2712"/>
    <x v="1529"/>
    <d v="2020-03-04T00:00:00"/>
    <n v="7"/>
    <x v="10"/>
    <x v="1673"/>
  </r>
  <r>
    <x v="209"/>
    <d v="2020-03-01T00:00:00"/>
    <s v="R2710"/>
    <x v="1530"/>
    <d v="2020-03-02T00:00:00"/>
    <n v="12"/>
    <x v="13"/>
    <x v="1674"/>
  </r>
  <r>
    <x v="82"/>
    <d v="2020-03-01T00:00:00"/>
    <s v="R2716"/>
    <x v="1531"/>
    <d v="2020-03-01T00:00:00"/>
    <n v="11"/>
    <x v="3"/>
    <x v="1675"/>
  </r>
  <r>
    <x v="95"/>
    <d v="2020-03-01T00:00:00"/>
    <s v="R2709"/>
    <x v="1532"/>
    <d v="2020-03-11T00:00:00"/>
    <n v="9"/>
    <x v="6"/>
    <x v="1676"/>
  </r>
  <r>
    <x v="119"/>
    <d v="2020-03-01T00:00:00"/>
    <s v="R2713"/>
    <x v="1533"/>
    <d v="2020-03-09T00:00:00"/>
    <n v="18"/>
    <x v="0"/>
    <x v="1677"/>
  </r>
  <r>
    <x v="377"/>
    <d v="2020-03-01T00:00:00"/>
    <s v="R2714"/>
    <x v="1534"/>
    <d v="2020-03-06T00:00:00"/>
    <n v="21"/>
    <x v="6"/>
    <x v="1678"/>
  </r>
  <r>
    <x v="315"/>
    <d v="2020-03-02T00:00:00"/>
    <s v="R2718"/>
    <x v="1535"/>
    <d v="2020-03-12T00:00:00"/>
    <n v="13"/>
    <x v="14"/>
    <x v="1679"/>
  </r>
  <r>
    <x v="614"/>
    <d v="2020-03-02T00:00:00"/>
    <s v="R2720"/>
    <x v="1536"/>
    <d v="2020-03-08T00:00:00"/>
    <n v="15"/>
    <x v="0"/>
    <x v="1680"/>
  </r>
  <r>
    <x v="43"/>
    <d v="2020-03-02T00:00:00"/>
    <s v="R2722"/>
    <x v="1537"/>
    <d v="2020-03-12T00:00:00"/>
    <n v="8"/>
    <x v="15"/>
    <x v="1681"/>
  </r>
  <r>
    <x v="253"/>
    <d v="2020-03-02T00:00:00"/>
    <s v="R2719"/>
    <x v="1538"/>
    <d v="2020-03-08T00:00:00"/>
    <n v="10"/>
    <x v="0"/>
    <x v="1682"/>
  </r>
  <r>
    <x v="222"/>
    <d v="2020-03-02T00:00:00"/>
    <s v="R2717"/>
    <x v="1539"/>
    <d v="2020-03-06T00:00:00"/>
    <n v="20"/>
    <x v="15"/>
    <x v="1016"/>
  </r>
  <r>
    <x v="222"/>
    <d v="2020-03-02T00:00:00"/>
    <s v="R2721"/>
    <x v="1540"/>
    <d v="2020-03-12T00:00:00"/>
    <n v="10"/>
    <x v="12"/>
    <x v="1683"/>
  </r>
  <r>
    <x v="320"/>
    <d v="2020-03-03T00:00:00"/>
    <s v="R2724"/>
    <x v="195"/>
    <d v="2020-03-08T00:00:00"/>
    <n v="21"/>
    <x v="14"/>
    <x v="1684"/>
  </r>
  <r>
    <x v="573"/>
    <d v="2020-03-03T00:00:00"/>
    <s v="R2725"/>
    <x v="1541"/>
    <d v="2020-03-04T00:00:00"/>
    <n v="10"/>
    <x v="9"/>
    <x v="1685"/>
  </r>
  <r>
    <x v="178"/>
    <d v="2020-03-03T00:00:00"/>
    <s v="R2726"/>
    <x v="1542"/>
    <d v="2020-03-04T00:00:00"/>
    <n v="23"/>
    <x v="6"/>
    <x v="1686"/>
  </r>
  <r>
    <x v="263"/>
    <d v="2020-03-03T00:00:00"/>
    <s v="R2723"/>
    <x v="1543"/>
    <d v="2020-03-07T00:00:00"/>
    <n v="11"/>
    <x v="1"/>
    <x v="1687"/>
  </r>
  <r>
    <x v="449"/>
    <d v="2020-03-04T00:00:00"/>
    <s v="R2733"/>
    <x v="1544"/>
    <d v="2020-03-13T00:00:00"/>
    <n v="14"/>
    <x v="9"/>
    <x v="1688"/>
  </r>
  <r>
    <x v="503"/>
    <d v="2020-03-04T00:00:00"/>
    <s v="R2729"/>
    <x v="1545"/>
    <d v="2020-03-08T00:00:00"/>
    <n v="21"/>
    <x v="16"/>
    <x v="1689"/>
  </r>
  <r>
    <x v="18"/>
    <d v="2020-03-04T00:00:00"/>
    <s v="R2732"/>
    <x v="1546"/>
    <d v="2020-03-08T00:00:00"/>
    <n v="11"/>
    <x v="18"/>
    <x v="1690"/>
  </r>
  <r>
    <x v="261"/>
    <d v="2020-03-04T00:00:00"/>
    <s v="R2730"/>
    <x v="1547"/>
    <d v="2020-03-07T00:00:00"/>
    <n v="23"/>
    <x v="6"/>
    <x v="1691"/>
  </r>
  <r>
    <x v="149"/>
    <d v="2020-03-04T00:00:00"/>
    <s v="R2731"/>
    <x v="611"/>
    <d v="2020-03-06T00:00:00"/>
    <n v="22"/>
    <x v="0"/>
    <x v="1692"/>
  </r>
  <r>
    <x v="592"/>
    <d v="2020-03-04T00:00:00"/>
    <s v="R2728"/>
    <x v="645"/>
    <d v="2020-03-06T00:00:00"/>
    <n v="16"/>
    <x v="4"/>
    <x v="1693"/>
  </r>
  <r>
    <x v="229"/>
    <d v="2020-03-04T00:00:00"/>
    <s v="R2727"/>
    <x v="1548"/>
    <d v="2020-03-14T00:00:00"/>
    <n v="24"/>
    <x v="12"/>
    <x v="1694"/>
  </r>
  <r>
    <x v="615"/>
    <d v="2020-03-05T00:00:00"/>
    <s v="R2735"/>
    <x v="1549"/>
    <d v="2020-03-06T00:00:00"/>
    <n v="11"/>
    <x v="11"/>
    <x v="1695"/>
  </r>
  <r>
    <x v="123"/>
    <d v="2020-03-05T00:00:00"/>
    <s v="R2734"/>
    <x v="1550"/>
    <d v="2020-03-06T00:00:00"/>
    <n v="21"/>
    <x v="1"/>
    <x v="1696"/>
  </r>
  <r>
    <x v="581"/>
    <d v="2020-03-05T00:00:00"/>
    <s v="R2739"/>
    <x v="1551"/>
    <d v="2020-03-12T00:00:00"/>
    <n v="14"/>
    <x v="14"/>
    <x v="1697"/>
  </r>
  <r>
    <x v="545"/>
    <d v="2020-03-05T00:00:00"/>
    <s v="R2741"/>
    <x v="1552"/>
    <d v="2020-03-07T00:00:00"/>
    <n v="17"/>
    <x v="10"/>
    <x v="1698"/>
  </r>
  <r>
    <x v="6"/>
    <d v="2020-03-05T00:00:00"/>
    <s v="R2738"/>
    <x v="162"/>
    <d v="2020-03-13T00:00:00"/>
    <n v="10"/>
    <x v="19"/>
    <x v="1699"/>
  </r>
  <r>
    <x v="616"/>
    <d v="2020-03-05T00:00:00"/>
    <s v="R2743"/>
    <x v="1553"/>
    <d v="2020-03-14T00:00:00"/>
    <n v="7"/>
    <x v="10"/>
    <x v="1700"/>
  </r>
  <r>
    <x v="215"/>
    <d v="2020-03-05T00:00:00"/>
    <s v="R2740"/>
    <x v="1554"/>
    <d v="2020-03-15T00:00:00"/>
    <n v="19"/>
    <x v="11"/>
    <x v="1701"/>
  </r>
  <r>
    <x v="3"/>
    <d v="2020-03-05T00:00:00"/>
    <s v="R2736"/>
    <x v="185"/>
    <d v="2020-03-06T00:00:00"/>
    <n v="15"/>
    <x v="9"/>
    <x v="1702"/>
  </r>
  <r>
    <x v="2"/>
    <d v="2020-03-05T00:00:00"/>
    <s v="R2737"/>
    <x v="1555"/>
    <d v="2020-03-09T00:00:00"/>
    <n v="19"/>
    <x v="7"/>
    <x v="1703"/>
  </r>
  <r>
    <x v="268"/>
    <d v="2020-03-05T00:00:00"/>
    <s v="R2742"/>
    <x v="1180"/>
    <d v="2020-03-08T00:00:00"/>
    <n v="14"/>
    <x v="6"/>
    <x v="1704"/>
  </r>
  <r>
    <x v="402"/>
    <d v="2020-03-06T00:00:00"/>
    <s v="R2749"/>
    <x v="1556"/>
    <d v="2020-03-07T00:00:00"/>
    <n v="12"/>
    <x v="15"/>
    <x v="1705"/>
  </r>
  <r>
    <x v="192"/>
    <d v="2020-03-06T00:00:00"/>
    <s v="R2756"/>
    <x v="1557"/>
    <d v="2020-03-06T00:00:00"/>
    <n v="7"/>
    <x v="9"/>
    <x v="1706"/>
  </r>
  <r>
    <x v="64"/>
    <d v="2020-03-06T00:00:00"/>
    <s v="R2744"/>
    <x v="1439"/>
    <d v="2020-03-13T00:00:00"/>
    <n v="16"/>
    <x v="5"/>
    <x v="1707"/>
  </r>
  <r>
    <x v="84"/>
    <d v="2020-03-06T00:00:00"/>
    <s v="R2755"/>
    <x v="1558"/>
    <d v="2020-03-08T00:00:00"/>
    <n v="10"/>
    <x v="14"/>
    <x v="1708"/>
  </r>
  <r>
    <x v="148"/>
    <d v="2020-03-06T00:00:00"/>
    <s v="R2746"/>
    <x v="1559"/>
    <d v="2020-03-10T00:00:00"/>
    <n v="21"/>
    <x v="3"/>
    <x v="1709"/>
  </r>
  <r>
    <x v="255"/>
    <d v="2020-03-06T00:00:00"/>
    <s v="R2747"/>
    <x v="1560"/>
    <d v="2020-03-14T00:00:00"/>
    <n v="9"/>
    <x v="15"/>
    <x v="1710"/>
  </r>
  <r>
    <x v="241"/>
    <d v="2020-03-06T00:00:00"/>
    <s v="R2748"/>
    <x v="1561"/>
    <d v="2020-03-08T00:00:00"/>
    <n v="12"/>
    <x v="16"/>
    <x v="1711"/>
  </r>
  <r>
    <x v="484"/>
    <d v="2020-03-06T00:00:00"/>
    <s v="R2751"/>
    <x v="1562"/>
    <d v="2020-03-16T00:00:00"/>
    <n v="23"/>
    <x v="16"/>
    <x v="1712"/>
  </r>
  <r>
    <x v="617"/>
    <d v="2020-03-06T00:00:00"/>
    <s v="R2753"/>
    <x v="1563"/>
    <d v="2020-03-08T00:00:00"/>
    <n v="12"/>
    <x v="10"/>
    <x v="1713"/>
  </r>
  <r>
    <x v="586"/>
    <d v="2020-03-06T00:00:00"/>
    <s v="R2745"/>
    <x v="1564"/>
    <d v="2020-03-07T00:00:00"/>
    <n v="21"/>
    <x v="6"/>
    <x v="1714"/>
  </r>
  <r>
    <x v="490"/>
    <d v="2020-03-06T00:00:00"/>
    <s v="R2752"/>
    <x v="1565"/>
    <d v="2020-03-15T00:00:00"/>
    <n v="24"/>
    <x v="13"/>
    <x v="1715"/>
  </r>
  <r>
    <x v="157"/>
    <d v="2020-03-06T00:00:00"/>
    <s v="R2750"/>
    <x v="1137"/>
    <d v="2020-03-08T00:00:00"/>
    <n v="20"/>
    <x v="2"/>
    <x v="1716"/>
  </r>
  <r>
    <x v="400"/>
    <d v="2020-03-06T00:00:00"/>
    <s v="R2754"/>
    <x v="1566"/>
    <d v="2020-03-16T00:00:00"/>
    <n v="22"/>
    <x v="8"/>
    <x v="1717"/>
  </r>
  <r>
    <x v="8"/>
    <d v="2020-03-07T00:00:00"/>
    <s v="R2757"/>
    <x v="1567"/>
    <d v="2020-03-07T00:00:00"/>
    <n v="8"/>
    <x v="19"/>
    <x v="1718"/>
  </r>
  <r>
    <x v="353"/>
    <d v="2020-03-07T00:00:00"/>
    <s v="R2759"/>
    <x v="1568"/>
    <d v="2020-03-08T00:00:00"/>
    <n v="13"/>
    <x v="4"/>
    <x v="1719"/>
  </r>
  <r>
    <x v="285"/>
    <d v="2020-03-07T00:00:00"/>
    <s v="R2758"/>
    <x v="1569"/>
    <d v="2020-03-07T00:00:00"/>
    <n v="17"/>
    <x v="9"/>
    <x v="1720"/>
  </r>
  <r>
    <x v="428"/>
    <d v="2020-03-07T00:00:00"/>
    <s v="R2762"/>
    <x v="1570"/>
    <d v="2020-03-09T00:00:00"/>
    <n v="14"/>
    <x v="6"/>
    <x v="1721"/>
  </r>
  <r>
    <x v="604"/>
    <d v="2020-03-07T00:00:00"/>
    <s v="R2760"/>
    <x v="1571"/>
    <d v="2020-03-13T00:00:00"/>
    <n v="14"/>
    <x v="0"/>
    <x v="1722"/>
  </r>
  <r>
    <x v="107"/>
    <d v="2020-03-07T00:00:00"/>
    <s v="R2761"/>
    <x v="1572"/>
    <d v="2020-03-16T00:00:00"/>
    <n v="20"/>
    <x v="16"/>
    <x v="1723"/>
  </r>
  <r>
    <x v="132"/>
    <d v="2020-03-08T00:00:00"/>
    <s v="R2767"/>
    <x v="1573"/>
    <d v="2020-03-11T00:00:00"/>
    <n v="13"/>
    <x v="2"/>
    <x v="1724"/>
  </r>
  <r>
    <x v="216"/>
    <d v="2020-03-08T00:00:00"/>
    <s v="R2766"/>
    <x v="542"/>
    <d v="2020-03-16T00:00:00"/>
    <n v="9"/>
    <x v="9"/>
    <x v="1725"/>
  </r>
  <r>
    <x v="543"/>
    <d v="2020-03-08T00:00:00"/>
    <s v="R2763"/>
    <x v="1574"/>
    <d v="2020-03-15T00:00:00"/>
    <n v="22"/>
    <x v="7"/>
    <x v="1726"/>
  </r>
  <r>
    <x v="372"/>
    <d v="2020-03-08T00:00:00"/>
    <s v="R2765"/>
    <x v="1575"/>
    <d v="2020-03-08T00:00:00"/>
    <n v="17"/>
    <x v="17"/>
    <x v="1727"/>
  </r>
  <r>
    <x v="325"/>
    <d v="2020-03-08T00:00:00"/>
    <s v="R2764"/>
    <x v="1056"/>
    <d v="2020-03-18T00:00:00"/>
    <n v="15"/>
    <x v="6"/>
    <x v="1728"/>
  </r>
  <r>
    <x v="460"/>
    <d v="2020-03-09T00:00:00"/>
    <s v="R2776"/>
    <x v="1576"/>
    <d v="2020-03-16T00:00:00"/>
    <n v="23"/>
    <x v="11"/>
    <x v="1729"/>
  </r>
  <r>
    <x v="554"/>
    <d v="2020-03-09T00:00:00"/>
    <s v="R2773"/>
    <x v="307"/>
    <d v="2020-03-10T00:00:00"/>
    <n v="9"/>
    <x v="14"/>
    <x v="1730"/>
  </r>
  <r>
    <x v="562"/>
    <d v="2020-03-09T00:00:00"/>
    <s v="R2769"/>
    <x v="1577"/>
    <d v="2020-03-17T00:00:00"/>
    <n v="16"/>
    <x v="0"/>
    <x v="1731"/>
  </r>
  <r>
    <x v="5"/>
    <d v="2020-03-09T00:00:00"/>
    <s v="R2768"/>
    <x v="1578"/>
    <d v="2020-03-17T00:00:00"/>
    <n v="21"/>
    <x v="19"/>
    <x v="1732"/>
  </r>
  <r>
    <x v="514"/>
    <d v="2020-03-09T00:00:00"/>
    <s v="R2774"/>
    <x v="1579"/>
    <d v="2020-03-12T00:00:00"/>
    <n v="20"/>
    <x v="9"/>
    <x v="1733"/>
  </r>
  <r>
    <x v="261"/>
    <d v="2020-03-09T00:00:00"/>
    <s v="R2778"/>
    <x v="1580"/>
    <d v="2020-03-10T00:00:00"/>
    <n v="20"/>
    <x v="6"/>
    <x v="843"/>
  </r>
  <r>
    <x v="9"/>
    <d v="2020-03-09T00:00:00"/>
    <s v="R2770"/>
    <x v="1581"/>
    <d v="2020-03-19T00:00:00"/>
    <n v="19"/>
    <x v="2"/>
    <x v="1734"/>
  </r>
  <r>
    <x v="527"/>
    <d v="2020-03-09T00:00:00"/>
    <s v="R2772"/>
    <x v="1582"/>
    <d v="2020-03-14T00:00:00"/>
    <n v="14"/>
    <x v="8"/>
    <x v="1735"/>
  </r>
  <r>
    <x v="119"/>
    <d v="2020-03-09T00:00:00"/>
    <s v="R2777"/>
    <x v="1583"/>
    <d v="2020-03-19T00:00:00"/>
    <n v="8"/>
    <x v="9"/>
    <x v="1736"/>
  </r>
  <r>
    <x v="313"/>
    <d v="2020-03-09T00:00:00"/>
    <s v="R2771"/>
    <x v="1584"/>
    <d v="2020-03-15T00:00:00"/>
    <n v="12"/>
    <x v="18"/>
    <x v="1737"/>
  </r>
  <r>
    <x v="313"/>
    <d v="2020-03-09T00:00:00"/>
    <s v="R2775"/>
    <x v="1585"/>
    <d v="2020-03-12T00:00:00"/>
    <n v="19"/>
    <x v="6"/>
    <x v="1738"/>
  </r>
  <r>
    <x v="440"/>
    <d v="2020-03-10T00:00:00"/>
    <s v="R2780"/>
    <x v="1586"/>
    <d v="2020-03-17T00:00:00"/>
    <n v="20"/>
    <x v="13"/>
    <x v="1739"/>
  </r>
  <r>
    <x v="175"/>
    <d v="2020-03-10T00:00:00"/>
    <s v="R2779"/>
    <x v="1587"/>
    <d v="2020-03-18T00:00:00"/>
    <n v="15"/>
    <x v="15"/>
    <x v="1740"/>
  </r>
  <r>
    <x v="493"/>
    <d v="2020-03-10T00:00:00"/>
    <s v="R2781"/>
    <x v="1588"/>
    <d v="2020-03-12T00:00:00"/>
    <n v="22"/>
    <x v="0"/>
    <x v="1741"/>
  </r>
  <r>
    <x v="598"/>
    <d v="2020-03-10T00:00:00"/>
    <s v="R2782"/>
    <x v="1589"/>
    <d v="2020-03-14T00:00:00"/>
    <n v="12"/>
    <x v="10"/>
    <x v="1742"/>
  </r>
  <r>
    <x v="449"/>
    <d v="2020-03-11T00:00:00"/>
    <s v="R2786"/>
    <x v="270"/>
    <d v="2020-03-16T00:00:00"/>
    <n v="24"/>
    <x v="7"/>
    <x v="1743"/>
  </r>
  <r>
    <x v="456"/>
    <d v="2020-03-11T00:00:00"/>
    <s v="R2784"/>
    <x v="1590"/>
    <d v="2020-03-11T00:00:00"/>
    <n v="10"/>
    <x v="6"/>
    <x v="1744"/>
  </r>
  <r>
    <x v="543"/>
    <d v="2020-03-11T00:00:00"/>
    <s v="R2790"/>
    <x v="1591"/>
    <d v="2020-03-15T00:00:00"/>
    <n v="8"/>
    <x v="16"/>
    <x v="1745"/>
  </r>
  <r>
    <x v="603"/>
    <d v="2020-03-11T00:00:00"/>
    <s v="R2785"/>
    <x v="1592"/>
    <d v="2020-03-21T00:00:00"/>
    <n v="20"/>
    <x v="19"/>
    <x v="1746"/>
  </r>
  <r>
    <x v="163"/>
    <d v="2020-03-11T00:00:00"/>
    <s v="R2787"/>
    <x v="1593"/>
    <d v="2020-03-21T00:00:00"/>
    <n v="22"/>
    <x v="11"/>
    <x v="1747"/>
  </r>
  <r>
    <x v="103"/>
    <d v="2020-03-11T00:00:00"/>
    <s v="R2793"/>
    <x v="1594"/>
    <d v="2020-03-13T00:00:00"/>
    <n v="13"/>
    <x v="11"/>
    <x v="1748"/>
  </r>
  <r>
    <x v="82"/>
    <d v="2020-03-11T00:00:00"/>
    <s v="R2789"/>
    <x v="1132"/>
    <d v="2020-03-21T00:00:00"/>
    <n v="19"/>
    <x v="14"/>
    <x v="1749"/>
  </r>
  <r>
    <x v="480"/>
    <d v="2020-03-11T00:00:00"/>
    <s v="R2791"/>
    <x v="1595"/>
    <d v="2020-03-18T00:00:00"/>
    <n v="13"/>
    <x v="13"/>
    <x v="1750"/>
  </r>
  <r>
    <x v="383"/>
    <d v="2020-03-11T00:00:00"/>
    <s v="R2788"/>
    <x v="1596"/>
    <d v="2020-03-14T00:00:00"/>
    <n v="11"/>
    <x v="16"/>
    <x v="1751"/>
  </r>
  <r>
    <x v="250"/>
    <d v="2020-03-11T00:00:00"/>
    <s v="R2792"/>
    <x v="1245"/>
    <d v="2020-03-13T00:00:00"/>
    <n v="23"/>
    <x v="15"/>
    <x v="1752"/>
  </r>
  <r>
    <x v="384"/>
    <d v="2020-03-11T00:00:00"/>
    <s v="R2783"/>
    <x v="595"/>
    <d v="2020-03-17T00:00:00"/>
    <n v="23"/>
    <x v="18"/>
    <x v="1753"/>
  </r>
  <r>
    <x v="407"/>
    <d v="2020-03-12T00:00:00"/>
    <s v="R2796"/>
    <x v="1597"/>
    <d v="2020-03-16T00:00:00"/>
    <n v="14"/>
    <x v="12"/>
    <x v="1754"/>
  </r>
  <r>
    <x v="362"/>
    <d v="2020-03-12T00:00:00"/>
    <s v="R2798"/>
    <x v="1598"/>
    <d v="2020-03-12T00:00:00"/>
    <n v="7"/>
    <x v="7"/>
    <x v="1755"/>
  </r>
  <r>
    <x v="353"/>
    <d v="2020-03-12T00:00:00"/>
    <s v="R2795"/>
    <x v="426"/>
    <d v="2020-03-20T00:00:00"/>
    <n v="15"/>
    <x v="7"/>
    <x v="1756"/>
  </r>
  <r>
    <x v="485"/>
    <d v="2020-03-12T00:00:00"/>
    <s v="R2799"/>
    <x v="1599"/>
    <d v="2020-03-15T00:00:00"/>
    <n v="24"/>
    <x v="16"/>
    <x v="1757"/>
  </r>
  <r>
    <x v="116"/>
    <d v="2020-03-12T00:00:00"/>
    <s v="R2797"/>
    <x v="1600"/>
    <d v="2020-03-12T00:00:00"/>
    <n v="9"/>
    <x v="2"/>
    <x v="1758"/>
  </r>
  <r>
    <x v="218"/>
    <d v="2020-03-12T00:00:00"/>
    <s v="R2794"/>
    <x v="1601"/>
    <d v="2020-03-16T00:00:00"/>
    <n v="18"/>
    <x v="16"/>
    <x v="1759"/>
  </r>
  <r>
    <x v="618"/>
    <d v="2020-03-12T00:00:00"/>
    <s v="R2800"/>
    <x v="1602"/>
    <d v="2020-03-16T00:00:00"/>
    <n v="7"/>
    <x v="17"/>
    <x v="1760"/>
  </r>
  <r>
    <x v="444"/>
    <d v="2020-03-12T00:00:00"/>
    <s v="R2801"/>
    <x v="1603"/>
    <d v="2020-03-15T00:00:00"/>
    <n v="9"/>
    <x v="8"/>
    <x v="1761"/>
  </r>
  <r>
    <x v="580"/>
    <d v="2020-03-13T00:00:00"/>
    <s v="R2802"/>
    <x v="1020"/>
    <d v="2020-03-21T00:00:00"/>
    <n v="24"/>
    <x v="10"/>
    <x v="1762"/>
  </r>
  <r>
    <x v="237"/>
    <d v="2020-03-13T00:00:00"/>
    <s v="R2806"/>
    <x v="1604"/>
    <d v="2020-03-18T00:00:00"/>
    <n v="20"/>
    <x v="16"/>
    <x v="1763"/>
  </r>
  <r>
    <x v="392"/>
    <d v="2020-03-13T00:00:00"/>
    <s v="R2808"/>
    <x v="1605"/>
    <d v="2020-03-22T00:00:00"/>
    <n v="22"/>
    <x v="4"/>
    <x v="1764"/>
  </r>
  <r>
    <x v="571"/>
    <d v="2020-03-13T00:00:00"/>
    <s v="R2805"/>
    <x v="1606"/>
    <d v="2020-03-23T00:00:00"/>
    <n v="19"/>
    <x v="16"/>
    <x v="1765"/>
  </r>
  <r>
    <x v="374"/>
    <d v="2020-03-13T00:00:00"/>
    <s v="R2803"/>
    <x v="1607"/>
    <d v="2020-03-19T00:00:00"/>
    <n v="9"/>
    <x v="11"/>
    <x v="1766"/>
  </r>
  <r>
    <x v="559"/>
    <d v="2020-03-13T00:00:00"/>
    <s v="R2807"/>
    <x v="1608"/>
    <d v="2020-03-21T00:00:00"/>
    <n v="7"/>
    <x v="14"/>
    <x v="1767"/>
  </r>
  <r>
    <x v="47"/>
    <d v="2020-03-13T00:00:00"/>
    <s v="R2804"/>
    <x v="907"/>
    <d v="2020-03-17T00:00:00"/>
    <n v="13"/>
    <x v="3"/>
    <x v="1768"/>
  </r>
  <r>
    <x v="401"/>
    <d v="2020-03-14T00:00:00"/>
    <s v="R2813"/>
    <x v="1609"/>
    <d v="2020-03-18T00:00:00"/>
    <n v="18"/>
    <x v="3"/>
    <x v="1306"/>
  </r>
  <r>
    <x v="115"/>
    <d v="2020-03-14T00:00:00"/>
    <s v="R2815"/>
    <x v="1610"/>
    <d v="2020-03-19T00:00:00"/>
    <n v="20"/>
    <x v="4"/>
    <x v="1769"/>
  </r>
  <r>
    <x v="349"/>
    <d v="2020-03-14T00:00:00"/>
    <s v="R2816"/>
    <x v="1611"/>
    <d v="2020-03-19T00:00:00"/>
    <n v="22"/>
    <x v="4"/>
    <x v="1770"/>
  </r>
  <r>
    <x v="493"/>
    <d v="2020-03-14T00:00:00"/>
    <s v="R2810"/>
    <x v="1612"/>
    <d v="2020-03-22T00:00:00"/>
    <n v="13"/>
    <x v="18"/>
    <x v="1771"/>
  </r>
  <r>
    <x v="386"/>
    <d v="2020-03-14T00:00:00"/>
    <s v="R2811"/>
    <x v="203"/>
    <d v="2020-03-24T00:00:00"/>
    <n v="15"/>
    <x v="8"/>
    <x v="1772"/>
  </r>
  <r>
    <x v="592"/>
    <d v="2020-03-14T00:00:00"/>
    <s v="R2814"/>
    <x v="1613"/>
    <d v="2020-03-17T00:00:00"/>
    <n v="10"/>
    <x v="2"/>
    <x v="1773"/>
  </r>
  <r>
    <x v="178"/>
    <d v="2020-03-14T00:00:00"/>
    <s v="R2812"/>
    <x v="1614"/>
    <d v="2020-03-16T00:00:00"/>
    <n v="21"/>
    <x v="19"/>
    <x v="1774"/>
  </r>
  <r>
    <x v="619"/>
    <d v="2020-03-14T00:00:00"/>
    <s v="R2809"/>
    <x v="1615"/>
    <d v="2020-03-17T00:00:00"/>
    <n v="17"/>
    <x v="1"/>
    <x v="1775"/>
  </r>
  <r>
    <x v="260"/>
    <d v="2020-03-15T00:00:00"/>
    <s v="R2822"/>
    <x v="369"/>
    <d v="2020-03-22T00:00:00"/>
    <n v="18"/>
    <x v="2"/>
    <x v="1776"/>
  </r>
  <r>
    <x v="275"/>
    <d v="2020-03-15T00:00:00"/>
    <s v="R2824"/>
    <x v="1616"/>
    <d v="2020-03-25T00:00:00"/>
    <n v="16"/>
    <x v="14"/>
    <x v="1777"/>
  </r>
  <r>
    <x v="154"/>
    <d v="2020-03-15T00:00:00"/>
    <s v="R2819"/>
    <x v="1617"/>
    <d v="2020-03-17T00:00:00"/>
    <n v="9"/>
    <x v="18"/>
    <x v="1778"/>
  </r>
  <r>
    <x v="572"/>
    <d v="2020-03-15T00:00:00"/>
    <s v="R2823"/>
    <x v="1618"/>
    <d v="2020-03-18T00:00:00"/>
    <n v="13"/>
    <x v="19"/>
    <x v="1779"/>
  </r>
  <r>
    <x v="597"/>
    <d v="2020-03-15T00:00:00"/>
    <s v="R2825"/>
    <x v="1284"/>
    <d v="2020-03-15T00:00:00"/>
    <n v="10"/>
    <x v="13"/>
    <x v="1780"/>
  </r>
  <r>
    <x v="119"/>
    <d v="2020-03-15T00:00:00"/>
    <s v="R2826"/>
    <x v="1619"/>
    <d v="2020-03-17T00:00:00"/>
    <n v="10"/>
    <x v="4"/>
    <x v="1781"/>
  </r>
  <r>
    <x v="371"/>
    <d v="2020-03-15T00:00:00"/>
    <s v="R2821"/>
    <x v="1620"/>
    <d v="2020-03-19T00:00:00"/>
    <n v="22"/>
    <x v="3"/>
    <x v="1782"/>
  </r>
  <r>
    <x v="72"/>
    <d v="2020-03-15T00:00:00"/>
    <s v="R2817"/>
    <x v="1621"/>
    <d v="2020-03-15T00:00:00"/>
    <n v="15"/>
    <x v="19"/>
    <x v="1783"/>
  </r>
  <r>
    <x v="586"/>
    <d v="2020-03-15T00:00:00"/>
    <s v="R2820"/>
    <x v="1622"/>
    <d v="2020-03-23T00:00:00"/>
    <n v="9"/>
    <x v="11"/>
    <x v="1784"/>
  </r>
  <r>
    <x v="100"/>
    <d v="2020-03-15T00:00:00"/>
    <s v="R2818"/>
    <x v="1623"/>
    <d v="2020-03-25T00:00:00"/>
    <n v="17"/>
    <x v="12"/>
    <x v="1785"/>
  </r>
  <r>
    <x v="196"/>
    <d v="2020-03-16T00:00:00"/>
    <s v="R2837"/>
    <x v="1624"/>
    <d v="2020-03-20T00:00:00"/>
    <n v="22"/>
    <x v="9"/>
    <x v="1786"/>
  </r>
  <r>
    <x v="132"/>
    <d v="2020-03-16T00:00:00"/>
    <s v="R2838"/>
    <x v="1625"/>
    <d v="2020-03-21T00:00:00"/>
    <n v="23"/>
    <x v="9"/>
    <x v="1787"/>
  </r>
  <r>
    <x v="620"/>
    <d v="2020-03-16T00:00:00"/>
    <s v="R2830"/>
    <x v="1626"/>
    <d v="2020-03-21T00:00:00"/>
    <n v="11"/>
    <x v="8"/>
    <x v="1788"/>
  </r>
  <r>
    <x v="61"/>
    <d v="2020-03-16T00:00:00"/>
    <s v="R2832"/>
    <x v="1627"/>
    <d v="2020-03-21T00:00:00"/>
    <n v="14"/>
    <x v="4"/>
    <x v="1789"/>
  </r>
  <r>
    <x v="176"/>
    <d v="2020-03-16T00:00:00"/>
    <s v="R2828"/>
    <x v="455"/>
    <d v="2020-03-20T00:00:00"/>
    <n v="8"/>
    <x v="17"/>
    <x v="1790"/>
  </r>
  <r>
    <x v="278"/>
    <d v="2020-03-16T00:00:00"/>
    <s v="R2835"/>
    <x v="1628"/>
    <d v="2020-03-22T00:00:00"/>
    <n v="17"/>
    <x v="16"/>
    <x v="1791"/>
  </r>
  <r>
    <x v="98"/>
    <d v="2020-03-16T00:00:00"/>
    <s v="R2833"/>
    <x v="1629"/>
    <d v="2020-03-17T00:00:00"/>
    <n v="17"/>
    <x v="7"/>
    <x v="1792"/>
  </r>
  <r>
    <x v="601"/>
    <d v="2020-03-16T00:00:00"/>
    <s v="R2829"/>
    <x v="1630"/>
    <d v="2020-03-25T00:00:00"/>
    <n v="18"/>
    <x v="8"/>
    <x v="1793"/>
  </r>
  <r>
    <x v="258"/>
    <d v="2020-03-16T00:00:00"/>
    <s v="R2834"/>
    <x v="1631"/>
    <d v="2020-03-22T00:00:00"/>
    <n v="14"/>
    <x v="8"/>
    <x v="1794"/>
  </r>
  <r>
    <x v="29"/>
    <d v="2020-03-16T00:00:00"/>
    <s v="R2836"/>
    <x v="1632"/>
    <d v="2020-03-24T00:00:00"/>
    <n v="20"/>
    <x v="12"/>
    <x v="1795"/>
  </r>
  <r>
    <x v="145"/>
    <d v="2020-03-16T00:00:00"/>
    <s v="R2827"/>
    <x v="1633"/>
    <d v="2020-03-22T00:00:00"/>
    <n v="12"/>
    <x v="3"/>
    <x v="1796"/>
  </r>
  <r>
    <x v="443"/>
    <d v="2020-03-16T00:00:00"/>
    <s v="R2831"/>
    <x v="1634"/>
    <d v="2020-03-23T00:00:00"/>
    <n v="7"/>
    <x v="18"/>
    <x v="1797"/>
  </r>
  <r>
    <x v="265"/>
    <d v="2020-03-17T00:00:00"/>
    <s v="R2843"/>
    <x v="1635"/>
    <d v="2020-03-26T00:00:00"/>
    <n v="14"/>
    <x v="12"/>
    <x v="1798"/>
  </r>
  <r>
    <x v="613"/>
    <d v="2020-03-17T00:00:00"/>
    <s v="R2840"/>
    <x v="1636"/>
    <d v="2020-03-27T00:00:00"/>
    <n v="14"/>
    <x v="6"/>
    <x v="1799"/>
  </r>
  <r>
    <x v="278"/>
    <d v="2020-03-17T00:00:00"/>
    <s v="R2839"/>
    <x v="1637"/>
    <d v="2020-03-22T00:00:00"/>
    <n v="22"/>
    <x v="16"/>
    <x v="1800"/>
  </r>
  <r>
    <x v="477"/>
    <d v="2020-03-17T00:00:00"/>
    <s v="R2842"/>
    <x v="1638"/>
    <d v="2020-03-19T00:00:00"/>
    <n v="12"/>
    <x v="4"/>
    <x v="1801"/>
  </r>
  <r>
    <x v="248"/>
    <d v="2020-03-17T00:00:00"/>
    <s v="R2841"/>
    <x v="1639"/>
    <d v="2020-03-21T00:00:00"/>
    <n v="9"/>
    <x v="7"/>
    <x v="1802"/>
  </r>
  <r>
    <x v="237"/>
    <d v="2020-03-18T00:00:00"/>
    <s v="R2844"/>
    <x v="1640"/>
    <d v="2020-03-20T00:00:00"/>
    <n v="11"/>
    <x v="19"/>
    <x v="1803"/>
  </r>
  <r>
    <x v="359"/>
    <d v="2020-03-18T00:00:00"/>
    <s v="R2848"/>
    <x v="1641"/>
    <d v="2020-03-20T00:00:00"/>
    <n v="21"/>
    <x v="18"/>
    <x v="1804"/>
  </r>
  <r>
    <x v="127"/>
    <d v="2020-03-18T00:00:00"/>
    <s v="R2850"/>
    <x v="1642"/>
    <d v="2020-03-26T00:00:00"/>
    <n v="20"/>
    <x v="18"/>
    <x v="1805"/>
  </r>
  <r>
    <x v="207"/>
    <d v="2020-03-18T00:00:00"/>
    <s v="R2847"/>
    <x v="1643"/>
    <d v="2020-03-18T00:00:00"/>
    <n v="21"/>
    <x v="6"/>
    <x v="1806"/>
  </r>
  <r>
    <x v="461"/>
    <d v="2020-03-18T00:00:00"/>
    <s v="R2849"/>
    <x v="1644"/>
    <d v="2020-03-21T00:00:00"/>
    <n v="22"/>
    <x v="15"/>
    <x v="1807"/>
  </r>
  <r>
    <x v="103"/>
    <d v="2020-03-18T00:00:00"/>
    <s v="R2846"/>
    <x v="1645"/>
    <d v="2020-03-20T00:00:00"/>
    <n v="13"/>
    <x v="1"/>
    <x v="1808"/>
  </r>
  <r>
    <x v="618"/>
    <d v="2020-03-18T00:00:00"/>
    <s v="R2845"/>
    <x v="1646"/>
    <d v="2020-03-18T00:00:00"/>
    <n v="19"/>
    <x v="9"/>
    <x v="1809"/>
  </r>
  <r>
    <x v="369"/>
    <d v="2020-03-19T00:00:00"/>
    <s v="R2854"/>
    <x v="1647"/>
    <d v="2020-03-27T00:00:00"/>
    <n v="7"/>
    <x v="10"/>
    <x v="1810"/>
  </r>
  <r>
    <x v="8"/>
    <d v="2020-03-19T00:00:00"/>
    <s v="R2851"/>
    <x v="764"/>
    <d v="2020-03-27T00:00:00"/>
    <n v="10"/>
    <x v="3"/>
    <x v="1811"/>
  </r>
  <r>
    <x v="371"/>
    <d v="2020-03-19T00:00:00"/>
    <s v="R2852"/>
    <x v="1648"/>
    <d v="2020-03-24T00:00:00"/>
    <n v="20"/>
    <x v="18"/>
    <x v="1812"/>
  </r>
  <r>
    <x v="286"/>
    <d v="2020-03-19T00:00:00"/>
    <s v="R2858"/>
    <x v="1649"/>
    <d v="2020-03-27T00:00:00"/>
    <n v="16"/>
    <x v="10"/>
    <x v="1813"/>
  </r>
  <r>
    <x v="286"/>
    <d v="2020-03-19T00:00:00"/>
    <s v="R2859"/>
    <x v="118"/>
    <d v="2020-03-26T00:00:00"/>
    <n v="19"/>
    <x v="11"/>
    <x v="1814"/>
  </r>
  <r>
    <x v="480"/>
    <d v="2020-03-19T00:00:00"/>
    <s v="R2853"/>
    <x v="779"/>
    <d v="2020-03-24T00:00:00"/>
    <n v="22"/>
    <x v="9"/>
    <x v="1815"/>
  </r>
  <r>
    <x v="289"/>
    <d v="2020-03-19T00:00:00"/>
    <s v="R2860"/>
    <x v="1650"/>
    <d v="2020-03-19T00:00:00"/>
    <n v="18"/>
    <x v="5"/>
    <x v="1816"/>
  </r>
  <r>
    <x v="125"/>
    <d v="2020-03-19T00:00:00"/>
    <s v="R2855"/>
    <x v="1651"/>
    <d v="2020-03-22T00:00:00"/>
    <n v="16"/>
    <x v="2"/>
    <x v="1817"/>
  </r>
  <r>
    <x v="25"/>
    <d v="2020-03-19T00:00:00"/>
    <s v="R2857"/>
    <x v="392"/>
    <d v="2020-03-24T00:00:00"/>
    <n v="13"/>
    <x v="14"/>
    <x v="1818"/>
  </r>
  <r>
    <x v="269"/>
    <d v="2020-03-19T00:00:00"/>
    <s v="R2856"/>
    <x v="1652"/>
    <d v="2020-03-23T00:00:00"/>
    <n v="16"/>
    <x v="3"/>
    <x v="1819"/>
  </r>
  <r>
    <x v="448"/>
    <d v="2020-03-20T00:00:00"/>
    <s v="R2861"/>
    <x v="1653"/>
    <d v="2020-03-29T00:00:00"/>
    <n v="12"/>
    <x v="3"/>
    <x v="1820"/>
  </r>
  <r>
    <x v="362"/>
    <d v="2020-03-20T00:00:00"/>
    <s v="R2867"/>
    <x v="359"/>
    <d v="2020-03-22T00:00:00"/>
    <n v="18"/>
    <x v="4"/>
    <x v="1821"/>
  </r>
  <r>
    <x v="154"/>
    <d v="2020-03-20T00:00:00"/>
    <s v="R2869"/>
    <x v="489"/>
    <d v="2020-03-25T00:00:00"/>
    <n v="20"/>
    <x v="19"/>
    <x v="1822"/>
  </r>
  <r>
    <x v="413"/>
    <d v="2020-03-20T00:00:00"/>
    <s v="R2865"/>
    <x v="1654"/>
    <d v="2020-03-29T00:00:00"/>
    <n v="21"/>
    <x v="6"/>
    <x v="1823"/>
  </r>
  <r>
    <x v="621"/>
    <d v="2020-03-20T00:00:00"/>
    <s v="R2871"/>
    <x v="1655"/>
    <d v="2020-03-22T00:00:00"/>
    <n v="12"/>
    <x v="12"/>
    <x v="1824"/>
  </r>
  <r>
    <x v="95"/>
    <d v="2020-03-20T00:00:00"/>
    <s v="R2864"/>
    <x v="902"/>
    <d v="2020-03-27T00:00:00"/>
    <n v="12"/>
    <x v="14"/>
    <x v="1825"/>
  </r>
  <r>
    <x v="325"/>
    <d v="2020-03-20T00:00:00"/>
    <s v="R2866"/>
    <x v="1381"/>
    <d v="2020-03-20T00:00:00"/>
    <n v="21"/>
    <x v="5"/>
    <x v="1826"/>
  </r>
  <r>
    <x v="23"/>
    <d v="2020-03-20T00:00:00"/>
    <s v="R2862"/>
    <x v="1656"/>
    <d v="2020-03-21T00:00:00"/>
    <n v="10"/>
    <x v="17"/>
    <x v="1827"/>
  </r>
  <r>
    <x v="83"/>
    <d v="2020-03-20T00:00:00"/>
    <s v="R2870"/>
    <x v="1657"/>
    <d v="2020-03-29T00:00:00"/>
    <n v="24"/>
    <x v="0"/>
    <x v="1828"/>
  </r>
  <r>
    <x v="0"/>
    <d v="2020-03-20T00:00:00"/>
    <s v="R2868"/>
    <x v="1658"/>
    <d v="2020-03-22T00:00:00"/>
    <n v="14"/>
    <x v="7"/>
    <x v="1829"/>
  </r>
  <r>
    <x v="253"/>
    <d v="2020-03-20T00:00:00"/>
    <s v="R2863"/>
    <x v="875"/>
    <d v="2020-03-27T00:00:00"/>
    <n v="21"/>
    <x v="12"/>
    <x v="1830"/>
  </r>
  <r>
    <x v="620"/>
    <d v="2020-03-21T00:00:00"/>
    <s v="R2877"/>
    <x v="1319"/>
    <d v="2020-03-24T00:00:00"/>
    <n v="24"/>
    <x v="8"/>
    <x v="1831"/>
  </r>
  <r>
    <x v="164"/>
    <d v="2020-03-21T00:00:00"/>
    <s v="R2876"/>
    <x v="1659"/>
    <d v="2020-03-26T00:00:00"/>
    <n v="14"/>
    <x v="11"/>
    <x v="1832"/>
  </r>
  <r>
    <x v="531"/>
    <d v="2020-03-21T00:00:00"/>
    <s v="R2874"/>
    <x v="1604"/>
    <d v="2020-03-31T00:00:00"/>
    <n v="12"/>
    <x v="15"/>
    <x v="1833"/>
  </r>
  <r>
    <x v="218"/>
    <d v="2020-03-21T00:00:00"/>
    <s v="R2878"/>
    <x v="1660"/>
    <d v="2020-03-27T00:00:00"/>
    <n v="20"/>
    <x v="18"/>
    <x v="1834"/>
  </r>
  <r>
    <x v="522"/>
    <d v="2020-03-21T00:00:00"/>
    <s v="R2875"/>
    <x v="1661"/>
    <d v="2020-03-22T00:00:00"/>
    <n v="19"/>
    <x v="4"/>
    <x v="1835"/>
  </r>
  <r>
    <x v="146"/>
    <d v="2020-03-21T00:00:00"/>
    <s v="R2879"/>
    <x v="1662"/>
    <d v="2020-03-26T00:00:00"/>
    <n v="19"/>
    <x v="8"/>
    <x v="1836"/>
  </r>
  <r>
    <x v="107"/>
    <d v="2020-03-21T00:00:00"/>
    <s v="R2872"/>
    <x v="464"/>
    <d v="2020-03-31T00:00:00"/>
    <n v="24"/>
    <x v="6"/>
    <x v="1837"/>
  </r>
  <r>
    <x v="107"/>
    <d v="2020-03-21T00:00:00"/>
    <s v="R2873"/>
    <x v="440"/>
    <d v="2020-03-28T00:00:00"/>
    <n v="7"/>
    <x v="8"/>
    <x v="1838"/>
  </r>
  <r>
    <x v="407"/>
    <d v="2020-03-22T00:00:00"/>
    <s v="R2880"/>
    <x v="1663"/>
    <d v="2020-03-26T00:00:00"/>
    <n v="19"/>
    <x v="8"/>
    <x v="1188"/>
  </r>
  <r>
    <x v="378"/>
    <d v="2020-03-22T00:00:00"/>
    <s v="R2886"/>
    <x v="1202"/>
    <d v="2020-03-28T00:00:00"/>
    <n v="16"/>
    <x v="1"/>
    <x v="1839"/>
  </r>
  <r>
    <x v="80"/>
    <d v="2020-03-22T00:00:00"/>
    <s v="R2881"/>
    <x v="1664"/>
    <d v="2020-03-30T00:00:00"/>
    <n v="17"/>
    <x v="10"/>
    <x v="1840"/>
  </r>
  <r>
    <x v="335"/>
    <d v="2020-03-22T00:00:00"/>
    <s v="R2888"/>
    <x v="1665"/>
    <d v="2020-03-27T00:00:00"/>
    <n v="20"/>
    <x v="16"/>
    <x v="1841"/>
  </r>
  <r>
    <x v="583"/>
    <d v="2020-03-22T00:00:00"/>
    <s v="R2882"/>
    <x v="1666"/>
    <d v="2020-03-27T00:00:00"/>
    <n v="20"/>
    <x v="19"/>
    <x v="1842"/>
  </r>
  <r>
    <x v="413"/>
    <d v="2020-03-22T00:00:00"/>
    <s v="R2883"/>
    <x v="791"/>
    <d v="2020-03-22T00:00:00"/>
    <n v="15"/>
    <x v="13"/>
    <x v="1843"/>
  </r>
  <r>
    <x v="116"/>
    <d v="2020-03-22T00:00:00"/>
    <s v="R2887"/>
    <x v="1667"/>
    <d v="2020-03-26T00:00:00"/>
    <n v="8"/>
    <x v="8"/>
    <x v="1844"/>
  </r>
  <r>
    <x v="24"/>
    <d v="2020-03-22T00:00:00"/>
    <s v="R2884"/>
    <x v="1668"/>
    <d v="2020-03-24T00:00:00"/>
    <n v="15"/>
    <x v="6"/>
    <x v="1845"/>
  </r>
  <r>
    <x v="201"/>
    <d v="2020-03-22T00:00:00"/>
    <s v="R2885"/>
    <x v="1669"/>
    <d v="2020-03-29T00:00:00"/>
    <n v="8"/>
    <x v="9"/>
    <x v="1846"/>
  </r>
  <r>
    <x v="570"/>
    <d v="2020-03-23T00:00:00"/>
    <s v="R2891"/>
    <x v="1445"/>
    <d v="2020-04-02T00:00:00"/>
    <n v="17"/>
    <x v="1"/>
    <x v="1847"/>
  </r>
  <r>
    <x v="602"/>
    <d v="2020-03-23T00:00:00"/>
    <s v="R2890"/>
    <x v="1670"/>
    <d v="2020-03-25T00:00:00"/>
    <n v="24"/>
    <x v="11"/>
    <x v="1848"/>
  </r>
  <r>
    <x v="297"/>
    <d v="2020-03-23T00:00:00"/>
    <s v="R2889"/>
    <x v="1671"/>
    <d v="2020-03-26T00:00:00"/>
    <n v="11"/>
    <x v="6"/>
    <x v="1849"/>
  </r>
  <r>
    <x v="102"/>
    <d v="2020-03-23T00:00:00"/>
    <s v="R2894"/>
    <x v="1672"/>
    <d v="2020-03-24T00:00:00"/>
    <n v="15"/>
    <x v="18"/>
    <x v="1786"/>
  </r>
  <r>
    <x v="102"/>
    <d v="2020-03-23T00:00:00"/>
    <s v="R2895"/>
    <x v="1673"/>
    <d v="2020-03-28T00:00:00"/>
    <n v="21"/>
    <x v="8"/>
    <x v="1850"/>
  </r>
  <r>
    <x v="622"/>
    <d v="2020-03-23T00:00:00"/>
    <s v="R2898"/>
    <x v="1674"/>
    <d v="2020-03-25T00:00:00"/>
    <n v="14"/>
    <x v="11"/>
    <x v="1851"/>
  </r>
  <r>
    <x v="623"/>
    <d v="2020-03-23T00:00:00"/>
    <s v="R2893"/>
    <x v="1675"/>
    <d v="2020-03-27T00:00:00"/>
    <n v="24"/>
    <x v="10"/>
    <x v="1852"/>
  </r>
  <r>
    <x v="367"/>
    <d v="2020-03-23T00:00:00"/>
    <s v="R2897"/>
    <x v="1676"/>
    <d v="2020-03-28T00:00:00"/>
    <n v="9"/>
    <x v="10"/>
    <x v="1853"/>
  </r>
  <r>
    <x v="326"/>
    <d v="2020-03-23T00:00:00"/>
    <s v="R2896"/>
    <x v="1677"/>
    <d v="2020-03-23T00:00:00"/>
    <n v="11"/>
    <x v="0"/>
    <x v="1854"/>
  </r>
  <r>
    <x v="30"/>
    <d v="2020-03-23T00:00:00"/>
    <s v="R2892"/>
    <x v="1678"/>
    <d v="2020-04-01T00:00:00"/>
    <n v="20"/>
    <x v="13"/>
    <x v="1855"/>
  </r>
  <r>
    <x v="580"/>
    <d v="2020-03-24T00:00:00"/>
    <s v="R2900"/>
    <x v="1253"/>
    <d v="2020-03-26T00:00:00"/>
    <n v="7"/>
    <x v="3"/>
    <x v="1856"/>
  </r>
  <r>
    <x v="279"/>
    <d v="2020-03-24T00:00:00"/>
    <s v="R2904"/>
    <x v="1679"/>
    <d v="2020-03-25T00:00:00"/>
    <n v="10"/>
    <x v="18"/>
    <x v="1857"/>
  </r>
  <r>
    <x v="615"/>
    <d v="2020-03-24T00:00:00"/>
    <s v="R2899"/>
    <x v="1680"/>
    <d v="2020-03-26T00:00:00"/>
    <n v="24"/>
    <x v="8"/>
    <x v="1858"/>
  </r>
  <r>
    <x v="543"/>
    <d v="2020-03-24T00:00:00"/>
    <s v="R2901"/>
    <x v="1681"/>
    <d v="2020-03-29T00:00:00"/>
    <n v="9"/>
    <x v="12"/>
    <x v="1859"/>
  </r>
  <r>
    <x v="344"/>
    <d v="2020-03-24T00:00:00"/>
    <s v="R2907"/>
    <x v="310"/>
    <d v="2020-03-25T00:00:00"/>
    <n v="8"/>
    <x v="12"/>
    <x v="1860"/>
  </r>
  <r>
    <x v="70"/>
    <d v="2020-03-24T00:00:00"/>
    <s v="R2908"/>
    <x v="1682"/>
    <d v="2020-04-02T00:00:00"/>
    <n v="20"/>
    <x v="12"/>
    <x v="1861"/>
  </r>
  <r>
    <x v="165"/>
    <d v="2020-03-24T00:00:00"/>
    <s v="R2906"/>
    <x v="1683"/>
    <d v="2020-04-03T00:00:00"/>
    <n v="17"/>
    <x v="3"/>
    <x v="20"/>
  </r>
  <r>
    <x v="428"/>
    <d v="2020-03-24T00:00:00"/>
    <s v="R2905"/>
    <x v="1684"/>
    <d v="2020-04-03T00:00:00"/>
    <n v="8"/>
    <x v="2"/>
    <x v="1862"/>
  </r>
  <r>
    <x v="385"/>
    <d v="2020-03-24T00:00:00"/>
    <s v="R2902"/>
    <x v="457"/>
    <d v="2020-03-27T00:00:00"/>
    <n v="18"/>
    <x v="8"/>
    <x v="1863"/>
  </r>
  <r>
    <x v="385"/>
    <d v="2020-03-24T00:00:00"/>
    <s v="R2903"/>
    <x v="962"/>
    <d v="2020-03-27T00:00:00"/>
    <n v="17"/>
    <x v="1"/>
    <x v="1864"/>
  </r>
  <r>
    <x v="576"/>
    <d v="2020-03-25T00:00:00"/>
    <s v="R2912"/>
    <x v="1371"/>
    <d v="2020-04-03T00:00:00"/>
    <n v="23"/>
    <x v="16"/>
    <x v="1865"/>
  </r>
  <r>
    <x v="240"/>
    <d v="2020-03-25T00:00:00"/>
    <s v="R2913"/>
    <x v="250"/>
    <d v="2020-03-31T00:00:00"/>
    <n v="17"/>
    <x v="10"/>
    <x v="1866"/>
  </r>
  <r>
    <x v="266"/>
    <d v="2020-03-25T00:00:00"/>
    <s v="R2910"/>
    <x v="1685"/>
    <d v="2020-04-03T00:00:00"/>
    <n v="23"/>
    <x v="4"/>
    <x v="1867"/>
  </r>
  <r>
    <x v="571"/>
    <d v="2020-03-25T00:00:00"/>
    <s v="R2914"/>
    <x v="1686"/>
    <d v="2020-03-26T00:00:00"/>
    <n v="15"/>
    <x v="6"/>
    <x v="1868"/>
  </r>
  <r>
    <x v="379"/>
    <d v="2020-03-25T00:00:00"/>
    <s v="R2916"/>
    <x v="1398"/>
    <d v="2020-03-27T00:00:00"/>
    <n v="20"/>
    <x v="5"/>
    <x v="1869"/>
  </r>
  <r>
    <x v="334"/>
    <d v="2020-03-25T00:00:00"/>
    <s v="R2909"/>
    <x v="1687"/>
    <d v="2020-03-31T00:00:00"/>
    <n v="12"/>
    <x v="19"/>
    <x v="1870"/>
  </r>
  <r>
    <x v="253"/>
    <d v="2020-03-25T00:00:00"/>
    <s v="R2911"/>
    <x v="1688"/>
    <d v="2020-04-01T00:00:00"/>
    <n v="23"/>
    <x v="18"/>
    <x v="1871"/>
  </r>
  <r>
    <x v="352"/>
    <d v="2020-03-25T00:00:00"/>
    <s v="R2915"/>
    <x v="1689"/>
    <d v="2020-03-31T00:00:00"/>
    <n v="15"/>
    <x v="8"/>
    <x v="1872"/>
  </r>
  <r>
    <x v="223"/>
    <d v="2020-03-26T00:00:00"/>
    <s v="R2924"/>
    <x v="1690"/>
    <d v="2020-03-28T00:00:00"/>
    <n v="8"/>
    <x v="6"/>
    <x v="1873"/>
  </r>
  <r>
    <x v="467"/>
    <d v="2020-03-26T00:00:00"/>
    <s v="R2921"/>
    <x v="798"/>
    <d v="2020-03-28T00:00:00"/>
    <n v="8"/>
    <x v="8"/>
    <x v="1874"/>
  </r>
  <r>
    <x v="391"/>
    <d v="2020-03-26T00:00:00"/>
    <s v="R2917"/>
    <x v="1691"/>
    <d v="2020-03-27T00:00:00"/>
    <n v="23"/>
    <x v="12"/>
    <x v="1204"/>
  </r>
  <r>
    <x v="18"/>
    <d v="2020-03-26T00:00:00"/>
    <s v="R2923"/>
    <x v="1692"/>
    <d v="2020-04-05T00:00:00"/>
    <n v="7"/>
    <x v="14"/>
    <x v="1875"/>
  </r>
  <r>
    <x v="48"/>
    <d v="2020-03-26T00:00:00"/>
    <s v="R2925"/>
    <x v="1125"/>
    <d v="2020-04-04T00:00:00"/>
    <n v="10"/>
    <x v="1"/>
    <x v="1876"/>
  </r>
  <r>
    <x v="210"/>
    <d v="2020-03-26T00:00:00"/>
    <s v="R2918"/>
    <x v="1417"/>
    <d v="2020-04-05T00:00:00"/>
    <n v="22"/>
    <x v="11"/>
    <x v="1877"/>
  </r>
  <r>
    <x v="361"/>
    <d v="2020-03-26T00:00:00"/>
    <s v="R2922"/>
    <x v="1693"/>
    <d v="2020-04-01T00:00:00"/>
    <n v="7"/>
    <x v="4"/>
    <x v="1878"/>
  </r>
  <r>
    <x v="111"/>
    <d v="2020-03-26T00:00:00"/>
    <s v="R2920"/>
    <x v="1694"/>
    <d v="2020-03-27T00:00:00"/>
    <n v="23"/>
    <x v="10"/>
    <x v="1879"/>
  </r>
  <r>
    <x v="178"/>
    <d v="2020-03-26T00:00:00"/>
    <s v="R2919"/>
    <x v="1695"/>
    <d v="2020-03-29T00:00:00"/>
    <n v="18"/>
    <x v="2"/>
    <x v="1880"/>
  </r>
  <r>
    <x v="212"/>
    <d v="2020-03-27T00:00:00"/>
    <s v="R2931"/>
    <x v="1696"/>
    <d v="2020-04-05T00:00:00"/>
    <n v="22"/>
    <x v="16"/>
    <x v="1881"/>
  </r>
  <r>
    <x v="231"/>
    <d v="2020-03-27T00:00:00"/>
    <s v="R2927"/>
    <x v="1697"/>
    <d v="2020-03-29T00:00:00"/>
    <n v="20"/>
    <x v="1"/>
    <x v="1882"/>
  </r>
  <r>
    <x v="224"/>
    <d v="2020-03-27T00:00:00"/>
    <s v="R2937"/>
    <x v="1698"/>
    <d v="2020-04-03T00:00:00"/>
    <n v="15"/>
    <x v="10"/>
    <x v="958"/>
  </r>
  <r>
    <x v="5"/>
    <d v="2020-03-27T00:00:00"/>
    <s v="R2936"/>
    <x v="1699"/>
    <d v="2020-04-06T00:00:00"/>
    <n v="19"/>
    <x v="5"/>
    <x v="1883"/>
  </r>
  <r>
    <x v="85"/>
    <d v="2020-03-27T00:00:00"/>
    <s v="R2928"/>
    <x v="1700"/>
    <d v="2020-04-06T00:00:00"/>
    <n v="22"/>
    <x v="1"/>
    <x v="1884"/>
  </r>
  <r>
    <x v="578"/>
    <d v="2020-03-27T00:00:00"/>
    <s v="R2935"/>
    <x v="1701"/>
    <d v="2020-03-28T00:00:00"/>
    <n v="16"/>
    <x v="15"/>
    <x v="1885"/>
  </r>
  <r>
    <x v="246"/>
    <d v="2020-03-27T00:00:00"/>
    <s v="R2929"/>
    <x v="1702"/>
    <d v="2020-03-29T00:00:00"/>
    <n v="24"/>
    <x v="9"/>
    <x v="1886"/>
  </r>
  <r>
    <x v="246"/>
    <d v="2020-03-27T00:00:00"/>
    <s v="R2930"/>
    <x v="1636"/>
    <d v="2020-03-27T00:00:00"/>
    <n v="23"/>
    <x v="16"/>
    <x v="1887"/>
  </r>
  <r>
    <x v="588"/>
    <d v="2020-03-27T00:00:00"/>
    <s v="R2933"/>
    <x v="1703"/>
    <d v="2020-03-27T00:00:00"/>
    <n v="13"/>
    <x v="9"/>
    <x v="1888"/>
  </r>
  <r>
    <x v="468"/>
    <d v="2020-03-27T00:00:00"/>
    <s v="R2934"/>
    <x v="1704"/>
    <d v="2020-04-06T00:00:00"/>
    <n v="11"/>
    <x v="2"/>
    <x v="1889"/>
  </r>
  <r>
    <x v="13"/>
    <d v="2020-03-27T00:00:00"/>
    <s v="R2932"/>
    <x v="1705"/>
    <d v="2020-03-30T00:00:00"/>
    <n v="16"/>
    <x v="2"/>
    <x v="1890"/>
  </r>
  <r>
    <x v="432"/>
    <d v="2020-03-27T00:00:00"/>
    <s v="R2938"/>
    <x v="1706"/>
    <d v="2020-04-03T00:00:00"/>
    <n v="22"/>
    <x v="16"/>
    <x v="1891"/>
  </r>
  <r>
    <x v="446"/>
    <d v="2020-03-27T00:00:00"/>
    <s v="R2940"/>
    <x v="1707"/>
    <d v="2020-04-06T00:00:00"/>
    <n v="14"/>
    <x v="10"/>
    <x v="1892"/>
  </r>
  <r>
    <x v="47"/>
    <d v="2020-03-27T00:00:00"/>
    <s v="R2939"/>
    <x v="1708"/>
    <d v="2020-03-30T00:00:00"/>
    <n v="16"/>
    <x v="12"/>
    <x v="1893"/>
  </r>
  <r>
    <x v="100"/>
    <d v="2020-03-27T00:00:00"/>
    <s v="R2926"/>
    <x v="1709"/>
    <d v="2020-04-06T00:00:00"/>
    <n v="21"/>
    <x v="17"/>
    <x v="1894"/>
  </r>
  <r>
    <x v="366"/>
    <d v="2020-03-28T00:00:00"/>
    <s v="R2946"/>
    <x v="1710"/>
    <d v="2020-04-01T00:00:00"/>
    <n v="10"/>
    <x v="16"/>
    <x v="1895"/>
  </r>
  <r>
    <x v="415"/>
    <d v="2020-03-28T00:00:00"/>
    <s v="R2944"/>
    <x v="1711"/>
    <d v="2020-04-05T00:00:00"/>
    <n v="17"/>
    <x v="3"/>
    <x v="1896"/>
  </r>
  <r>
    <x v="240"/>
    <d v="2020-03-28T00:00:00"/>
    <s v="R2947"/>
    <x v="1712"/>
    <d v="2020-03-30T00:00:00"/>
    <n v="8"/>
    <x v="2"/>
    <x v="1897"/>
  </r>
  <r>
    <x v="220"/>
    <d v="2020-03-28T00:00:00"/>
    <s v="R2941"/>
    <x v="1713"/>
    <d v="2020-04-02T00:00:00"/>
    <n v="15"/>
    <x v="5"/>
    <x v="1898"/>
  </r>
  <r>
    <x v="171"/>
    <d v="2020-03-28T00:00:00"/>
    <s v="R2942"/>
    <x v="1714"/>
    <d v="2020-03-30T00:00:00"/>
    <n v="13"/>
    <x v="6"/>
    <x v="1899"/>
  </r>
  <r>
    <x v="582"/>
    <d v="2020-03-28T00:00:00"/>
    <s v="R2948"/>
    <x v="1715"/>
    <d v="2020-03-29T00:00:00"/>
    <n v="7"/>
    <x v="7"/>
    <x v="1900"/>
  </r>
  <r>
    <x v="175"/>
    <d v="2020-03-28T00:00:00"/>
    <s v="R2943"/>
    <x v="1716"/>
    <d v="2020-04-07T00:00:00"/>
    <n v="17"/>
    <x v="15"/>
    <x v="1901"/>
  </r>
  <r>
    <x v="494"/>
    <d v="2020-03-28T00:00:00"/>
    <s v="R2945"/>
    <x v="470"/>
    <d v="2020-04-05T00:00:00"/>
    <n v="24"/>
    <x v="9"/>
    <x v="1902"/>
  </r>
  <r>
    <x v="31"/>
    <d v="2020-03-28T00:00:00"/>
    <s v="R2949"/>
    <x v="1717"/>
    <d v="2020-04-02T00:00:00"/>
    <n v="11"/>
    <x v="8"/>
    <x v="1903"/>
  </r>
  <r>
    <x v="460"/>
    <d v="2020-03-29T00:00:00"/>
    <s v="R2958"/>
    <x v="1718"/>
    <d v="2020-04-08T00:00:00"/>
    <n v="14"/>
    <x v="18"/>
    <x v="1904"/>
  </r>
  <r>
    <x v="528"/>
    <d v="2020-03-29T00:00:00"/>
    <s v="R2960"/>
    <x v="204"/>
    <d v="2020-04-08T00:00:00"/>
    <n v="9"/>
    <x v="4"/>
    <x v="1905"/>
  </r>
  <r>
    <x v="216"/>
    <d v="2020-03-29T00:00:00"/>
    <s v="R2962"/>
    <x v="1719"/>
    <d v="2020-04-05T00:00:00"/>
    <n v="8"/>
    <x v="11"/>
    <x v="1906"/>
  </r>
  <r>
    <x v="197"/>
    <d v="2020-03-29T00:00:00"/>
    <s v="R2956"/>
    <x v="1720"/>
    <d v="2020-04-03T00:00:00"/>
    <n v="16"/>
    <x v="5"/>
    <x v="1907"/>
  </r>
  <r>
    <x v="54"/>
    <d v="2020-03-29T00:00:00"/>
    <s v="R2950"/>
    <x v="1721"/>
    <d v="2020-04-08T00:00:00"/>
    <n v="19"/>
    <x v="10"/>
    <x v="1908"/>
  </r>
  <r>
    <x v="602"/>
    <d v="2020-03-29T00:00:00"/>
    <s v="R2965"/>
    <x v="1722"/>
    <d v="2020-04-08T00:00:00"/>
    <n v="18"/>
    <x v="6"/>
    <x v="1909"/>
  </r>
  <r>
    <x v="19"/>
    <d v="2020-03-29T00:00:00"/>
    <s v="R2951"/>
    <x v="1723"/>
    <d v="2020-04-06T00:00:00"/>
    <n v="7"/>
    <x v="1"/>
    <x v="1910"/>
  </r>
  <r>
    <x v="6"/>
    <d v="2020-03-29T00:00:00"/>
    <s v="R2957"/>
    <x v="1724"/>
    <d v="2020-03-29T00:00:00"/>
    <n v="12"/>
    <x v="2"/>
    <x v="1911"/>
  </r>
  <r>
    <x v="624"/>
    <d v="2020-03-29T00:00:00"/>
    <s v="R2952"/>
    <x v="1725"/>
    <d v="2020-04-02T00:00:00"/>
    <n v="23"/>
    <x v="12"/>
    <x v="1912"/>
  </r>
  <r>
    <x v="625"/>
    <d v="2020-03-29T00:00:00"/>
    <s v="R2955"/>
    <x v="1726"/>
    <d v="2020-04-03T00:00:00"/>
    <n v="20"/>
    <x v="0"/>
    <x v="1913"/>
  </r>
  <r>
    <x v="35"/>
    <d v="2020-03-29T00:00:00"/>
    <s v="R2954"/>
    <x v="1727"/>
    <d v="2020-03-29T00:00:00"/>
    <n v="21"/>
    <x v="0"/>
    <x v="1914"/>
  </r>
  <r>
    <x v="194"/>
    <d v="2020-03-29T00:00:00"/>
    <s v="R2959"/>
    <x v="1728"/>
    <d v="2020-03-31T00:00:00"/>
    <n v="19"/>
    <x v="13"/>
    <x v="1915"/>
  </r>
  <r>
    <x v="323"/>
    <d v="2020-03-29T00:00:00"/>
    <s v="R2953"/>
    <x v="1729"/>
    <d v="2020-04-07T00:00:00"/>
    <n v="9"/>
    <x v="9"/>
    <x v="1916"/>
  </r>
  <r>
    <x v="601"/>
    <d v="2020-03-29T00:00:00"/>
    <s v="R2964"/>
    <x v="1730"/>
    <d v="2020-04-01T00:00:00"/>
    <n v="10"/>
    <x v="1"/>
    <x v="1917"/>
  </r>
  <r>
    <x v="342"/>
    <d v="2020-03-29T00:00:00"/>
    <s v="R2963"/>
    <x v="1731"/>
    <d v="2020-04-01T00:00:00"/>
    <n v="21"/>
    <x v="6"/>
    <x v="1918"/>
  </r>
  <r>
    <x v="302"/>
    <d v="2020-03-29T00:00:00"/>
    <s v="R2961"/>
    <x v="1732"/>
    <d v="2020-04-08T00:00:00"/>
    <n v="8"/>
    <x v="17"/>
    <x v="1919"/>
  </r>
  <r>
    <x v="32"/>
    <d v="2020-03-30T00:00:00"/>
    <s v="R2973"/>
    <x v="233"/>
    <d v="2020-04-05T00:00:00"/>
    <n v="8"/>
    <x v="9"/>
    <x v="1920"/>
  </r>
  <r>
    <x v="579"/>
    <d v="2020-03-30T00:00:00"/>
    <s v="R2969"/>
    <x v="1733"/>
    <d v="2020-04-02T00:00:00"/>
    <n v="24"/>
    <x v="10"/>
    <x v="1921"/>
  </r>
  <r>
    <x v="626"/>
    <d v="2020-03-30T00:00:00"/>
    <s v="R2968"/>
    <x v="117"/>
    <d v="2020-04-03T00:00:00"/>
    <n v="13"/>
    <x v="9"/>
    <x v="1922"/>
  </r>
  <r>
    <x v="172"/>
    <d v="2020-03-30T00:00:00"/>
    <s v="R2966"/>
    <x v="1726"/>
    <d v="2020-04-02T00:00:00"/>
    <n v="14"/>
    <x v="16"/>
    <x v="1923"/>
  </r>
  <r>
    <x v="485"/>
    <d v="2020-03-30T00:00:00"/>
    <s v="R2971"/>
    <x v="1734"/>
    <d v="2020-03-31T00:00:00"/>
    <n v="12"/>
    <x v="18"/>
    <x v="1924"/>
  </r>
  <r>
    <x v="627"/>
    <d v="2020-03-30T00:00:00"/>
    <s v="R2967"/>
    <x v="1735"/>
    <d v="2020-04-06T00:00:00"/>
    <n v="21"/>
    <x v="13"/>
    <x v="1925"/>
  </r>
  <r>
    <x v="162"/>
    <d v="2020-03-30T00:00:00"/>
    <s v="R2972"/>
    <x v="1736"/>
    <d v="2020-04-09T00:00:00"/>
    <n v="10"/>
    <x v="4"/>
    <x v="1926"/>
  </r>
  <r>
    <x v="519"/>
    <d v="2020-03-30T00:00:00"/>
    <s v="R2970"/>
    <x v="1737"/>
    <d v="2020-04-08T00:00:00"/>
    <n v="17"/>
    <x v="1"/>
    <x v="1927"/>
  </r>
  <r>
    <x v="53"/>
    <d v="2020-03-31T00:00:00"/>
    <s v="R2980"/>
    <x v="1738"/>
    <d v="2020-04-02T00:00:00"/>
    <n v="19"/>
    <x v="6"/>
    <x v="1928"/>
  </r>
  <r>
    <x v="148"/>
    <d v="2020-03-31T00:00:00"/>
    <s v="R2974"/>
    <x v="1739"/>
    <d v="2020-04-02T00:00:00"/>
    <n v="24"/>
    <x v="15"/>
    <x v="1929"/>
  </r>
  <r>
    <x v="11"/>
    <d v="2020-03-31T00:00:00"/>
    <s v="R2975"/>
    <x v="1740"/>
    <d v="2020-04-10T00:00:00"/>
    <n v="19"/>
    <x v="16"/>
    <x v="1930"/>
  </r>
  <r>
    <x v="23"/>
    <d v="2020-03-31T00:00:00"/>
    <s v="R2977"/>
    <x v="1741"/>
    <d v="2020-04-07T00:00:00"/>
    <n v="11"/>
    <x v="5"/>
    <x v="1931"/>
  </r>
  <r>
    <x v="104"/>
    <d v="2020-03-31T00:00:00"/>
    <s v="R2978"/>
    <x v="1742"/>
    <d v="2020-04-07T00:00:00"/>
    <n v="17"/>
    <x v="3"/>
    <x v="1932"/>
  </r>
  <r>
    <x v="443"/>
    <d v="2020-03-31T00:00:00"/>
    <s v="R2979"/>
    <x v="1743"/>
    <d v="2020-04-02T00:00:00"/>
    <n v="12"/>
    <x v="18"/>
    <x v="1933"/>
  </r>
  <r>
    <x v="598"/>
    <d v="2020-03-31T00:00:00"/>
    <s v="R2976"/>
    <x v="1744"/>
    <d v="2020-04-07T00:00:00"/>
    <n v="20"/>
    <x v="9"/>
    <x v="1934"/>
  </r>
  <r>
    <x v="407"/>
    <d v="2020-04-01T00:00:00"/>
    <s v="R2986"/>
    <x v="1358"/>
    <d v="2020-04-06T00:00:00"/>
    <n v="21"/>
    <x v="1"/>
    <x v="1935"/>
  </r>
  <r>
    <x v="284"/>
    <d v="2020-04-01T00:00:00"/>
    <s v="R2987"/>
    <x v="1745"/>
    <d v="2020-04-07T00:00:00"/>
    <n v="18"/>
    <x v="15"/>
    <x v="1936"/>
  </r>
  <r>
    <x v="510"/>
    <d v="2020-04-01T00:00:00"/>
    <s v="R2984"/>
    <x v="1746"/>
    <d v="2020-04-05T00:00:00"/>
    <n v="7"/>
    <x v="11"/>
    <x v="1937"/>
  </r>
  <r>
    <x v="491"/>
    <d v="2020-04-01T00:00:00"/>
    <s v="R2990"/>
    <x v="1747"/>
    <d v="2020-04-07T00:00:00"/>
    <n v="14"/>
    <x v="15"/>
    <x v="1938"/>
  </r>
  <r>
    <x v="35"/>
    <d v="2020-04-01T00:00:00"/>
    <s v="R2992"/>
    <x v="1428"/>
    <d v="2020-04-02T00:00:00"/>
    <n v="24"/>
    <x v="0"/>
    <x v="1939"/>
  </r>
  <r>
    <x v="403"/>
    <d v="2020-04-01T00:00:00"/>
    <s v="R2988"/>
    <x v="1748"/>
    <d v="2020-04-02T00:00:00"/>
    <n v="8"/>
    <x v="8"/>
    <x v="1940"/>
  </r>
  <r>
    <x v="69"/>
    <d v="2020-04-01T00:00:00"/>
    <s v="R2985"/>
    <x v="339"/>
    <d v="2020-04-11T00:00:00"/>
    <n v="11"/>
    <x v="11"/>
    <x v="1941"/>
  </r>
  <r>
    <x v="258"/>
    <d v="2020-04-01T00:00:00"/>
    <s v="R2981"/>
    <x v="1749"/>
    <d v="2020-04-02T00:00:00"/>
    <n v="22"/>
    <x v="10"/>
    <x v="20"/>
  </r>
  <r>
    <x v="130"/>
    <d v="2020-04-01T00:00:00"/>
    <s v="R2982"/>
    <x v="1750"/>
    <d v="2020-04-03T00:00:00"/>
    <n v="13"/>
    <x v="7"/>
    <x v="1942"/>
  </r>
  <r>
    <x v="130"/>
    <d v="2020-04-01T00:00:00"/>
    <s v="R2989"/>
    <x v="1751"/>
    <d v="2020-04-01T00:00:00"/>
    <n v="17"/>
    <x v="6"/>
    <x v="1943"/>
  </r>
  <r>
    <x v="239"/>
    <d v="2020-04-01T00:00:00"/>
    <s v="R2991"/>
    <x v="1752"/>
    <d v="2020-04-06T00:00:00"/>
    <n v="7"/>
    <x v="13"/>
    <x v="1944"/>
  </r>
  <r>
    <x v="395"/>
    <d v="2020-04-01T00:00:00"/>
    <s v="R2983"/>
    <x v="1753"/>
    <d v="2020-04-07T00:00:00"/>
    <n v="18"/>
    <x v="11"/>
    <x v="1945"/>
  </r>
  <r>
    <x v="536"/>
    <d v="2020-04-02T00:00:00"/>
    <s v="R2996"/>
    <x v="1754"/>
    <d v="2020-04-05T00:00:00"/>
    <n v="8"/>
    <x v="9"/>
    <x v="1946"/>
  </r>
  <r>
    <x v="568"/>
    <d v="2020-04-02T00:00:00"/>
    <s v="R3001"/>
    <x v="738"/>
    <d v="2020-04-09T00:00:00"/>
    <n v="21"/>
    <x v="3"/>
    <x v="1947"/>
  </r>
  <r>
    <x v="471"/>
    <d v="2020-04-02T00:00:00"/>
    <s v="R2995"/>
    <x v="185"/>
    <d v="2020-04-07T00:00:00"/>
    <n v="14"/>
    <x v="3"/>
    <x v="1948"/>
  </r>
  <r>
    <x v="521"/>
    <d v="2020-04-02T00:00:00"/>
    <s v="R2993"/>
    <x v="1755"/>
    <d v="2020-04-12T00:00:00"/>
    <n v="24"/>
    <x v="3"/>
    <x v="20"/>
  </r>
  <r>
    <x v="451"/>
    <d v="2020-04-02T00:00:00"/>
    <s v="R3003"/>
    <x v="375"/>
    <d v="2020-04-09T00:00:00"/>
    <n v="7"/>
    <x v="7"/>
    <x v="1949"/>
  </r>
  <r>
    <x v="509"/>
    <d v="2020-04-02T00:00:00"/>
    <s v="R2998"/>
    <x v="1756"/>
    <d v="2020-04-02T00:00:00"/>
    <n v="7"/>
    <x v="17"/>
    <x v="1950"/>
  </r>
  <r>
    <x v="339"/>
    <d v="2020-04-02T00:00:00"/>
    <s v="R2994"/>
    <x v="1757"/>
    <d v="2020-04-03T00:00:00"/>
    <n v="18"/>
    <x v="19"/>
    <x v="1951"/>
  </r>
  <r>
    <x v="628"/>
    <d v="2020-04-02T00:00:00"/>
    <s v="R2999"/>
    <x v="1758"/>
    <d v="2020-04-06T00:00:00"/>
    <n v="7"/>
    <x v="3"/>
    <x v="1952"/>
  </r>
  <r>
    <x v="104"/>
    <d v="2020-04-02T00:00:00"/>
    <s v="R3005"/>
    <x v="1759"/>
    <d v="2020-04-05T00:00:00"/>
    <n v="16"/>
    <x v="8"/>
    <x v="1953"/>
  </r>
  <r>
    <x v="61"/>
    <d v="2020-04-02T00:00:00"/>
    <s v="R3000"/>
    <x v="1760"/>
    <d v="2020-04-03T00:00:00"/>
    <n v="20"/>
    <x v="17"/>
    <x v="1954"/>
  </r>
  <r>
    <x v="498"/>
    <d v="2020-04-02T00:00:00"/>
    <s v="R2997"/>
    <x v="1761"/>
    <d v="2020-04-12T00:00:00"/>
    <n v="9"/>
    <x v="7"/>
    <x v="1955"/>
  </r>
  <r>
    <x v="125"/>
    <d v="2020-04-02T00:00:00"/>
    <s v="R3004"/>
    <x v="1762"/>
    <d v="2020-04-08T00:00:00"/>
    <n v="13"/>
    <x v="11"/>
    <x v="1956"/>
  </r>
  <r>
    <x v="157"/>
    <d v="2020-04-02T00:00:00"/>
    <s v="R3002"/>
    <x v="1763"/>
    <d v="2020-04-09T00:00:00"/>
    <n v="20"/>
    <x v="11"/>
    <x v="1957"/>
  </r>
  <r>
    <x v="113"/>
    <d v="2020-04-03T00:00:00"/>
    <s v="R3012"/>
    <x v="1764"/>
    <d v="2020-04-11T00:00:00"/>
    <n v="8"/>
    <x v="4"/>
    <x v="1958"/>
  </r>
  <r>
    <x v="561"/>
    <d v="2020-04-03T00:00:00"/>
    <s v="R3011"/>
    <x v="1765"/>
    <d v="2020-04-04T00:00:00"/>
    <n v="7"/>
    <x v="17"/>
    <x v="1959"/>
  </r>
  <r>
    <x v="373"/>
    <d v="2020-04-03T00:00:00"/>
    <s v="R3006"/>
    <x v="1766"/>
    <d v="2020-04-06T00:00:00"/>
    <n v="23"/>
    <x v="8"/>
    <x v="20"/>
  </r>
  <r>
    <x v="404"/>
    <d v="2020-04-03T00:00:00"/>
    <s v="R3010"/>
    <x v="1748"/>
    <d v="2020-04-09T00:00:00"/>
    <n v="24"/>
    <x v="19"/>
    <x v="1960"/>
  </r>
  <r>
    <x v="146"/>
    <d v="2020-04-03T00:00:00"/>
    <s v="R3007"/>
    <x v="1767"/>
    <d v="2020-04-10T00:00:00"/>
    <n v="16"/>
    <x v="11"/>
    <x v="1961"/>
  </r>
  <r>
    <x v="430"/>
    <d v="2020-04-03T00:00:00"/>
    <s v="R3008"/>
    <x v="689"/>
    <d v="2020-04-05T00:00:00"/>
    <n v="15"/>
    <x v="5"/>
    <x v="1962"/>
  </r>
  <r>
    <x v="180"/>
    <d v="2020-04-03T00:00:00"/>
    <s v="R3009"/>
    <x v="1768"/>
    <d v="2020-04-12T00:00:00"/>
    <n v="18"/>
    <x v="12"/>
    <x v="1963"/>
  </r>
  <r>
    <x v="58"/>
    <d v="2020-04-04T00:00:00"/>
    <s v="R3018"/>
    <x v="1769"/>
    <d v="2020-04-09T00:00:00"/>
    <n v="11"/>
    <x v="6"/>
    <x v="1964"/>
  </r>
  <r>
    <x v="409"/>
    <d v="2020-04-04T00:00:00"/>
    <s v="R3019"/>
    <x v="1770"/>
    <d v="2020-04-14T00:00:00"/>
    <n v="15"/>
    <x v="8"/>
    <x v="1965"/>
  </r>
  <r>
    <x v="611"/>
    <d v="2020-04-04T00:00:00"/>
    <s v="R3015"/>
    <x v="1771"/>
    <d v="2020-04-10T00:00:00"/>
    <n v="12"/>
    <x v="12"/>
    <x v="1966"/>
  </r>
  <r>
    <x v="175"/>
    <d v="2020-04-04T00:00:00"/>
    <s v="R3016"/>
    <x v="1621"/>
    <d v="2020-04-05T00:00:00"/>
    <n v="11"/>
    <x v="18"/>
    <x v="1967"/>
  </r>
  <r>
    <x v="590"/>
    <d v="2020-04-04T00:00:00"/>
    <s v="R3013"/>
    <x v="1772"/>
    <d v="2020-04-11T00:00:00"/>
    <n v="18"/>
    <x v="1"/>
    <x v="1968"/>
  </r>
  <r>
    <x v="590"/>
    <d v="2020-04-04T00:00:00"/>
    <s v="R3014"/>
    <x v="1773"/>
    <d v="2020-04-05T00:00:00"/>
    <n v="15"/>
    <x v="13"/>
    <x v="1969"/>
  </r>
  <r>
    <x v="222"/>
    <d v="2020-04-04T00:00:00"/>
    <s v="R3017"/>
    <x v="1774"/>
    <d v="2020-04-11T00:00:00"/>
    <n v="9"/>
    <x v="11"/>
    <x v="1970"/>
  </r>
  <r>
    <x v="184"/>
    <d v="2020-04-05T00:00:00"/>
    <s v="R3025"/>
    <x v="1775"/>
    <d v="2020-04-05T00:00:00"/>
    <n v="18"/>
    <x v="6"/>
    <x v="1971"/>
  </r>
  <r>
    <x v="209"/>
    <d v="2020-04-05T00:00:00"/>
    <s v="R3023"/>
    <x v="1776"/>
    <d v="2020-04-08T00:00:00"/>
    <n v="20"/>
    <x v="4"/>
    <x v="1972"/>
  </r>
  <r>
    <x v="629"/>
    <d v="2020-04-05T00:00:00"/>
    <s v="R3022"/>
    <x v="378"/>
    <d v="2020-04-11T00:00:00"/>
    <n v="10"/>
    <x v="12"/>
    <x v="1973"/>
  </r>
  <r>
    <x v="285"/>
    <d v="2020-04-05T00:00:00"/>
    <s v="R3024"/>
    <x v="1777"/>
    <d v="2020-04-06T00:00:00"/>
    <n v="18"/>
    <x v="16"/>
    <x v="1974"/>
  </r>
  <r>
    <x v="404"/>
    <d v="2020-04-05T00:00:00"/>
    <s v="R3021"/>
    <x v="1778"/>
    <d v="2020-04-12T00:00:00"/>
    <n v="13"/>
    <x v="1"/>
    <x v="1975"/>
  </r>
  <r>
    <x v="630"/>
    <d v="2020-04-05T00:00:00"/>
    <s v="R3020"/>
    <x v="1779"/>
    <d v="2020-04-12T00:00:00"/>
    <n v="15"/>
    <x v="18"/>
    <x v="1976"/>
  </r>
  <r>
    <x v="513"/>
    <d v="2020-04-05T00:00:00"/>
    <s v="R3026"/>
    <x v="1780"/>
    <d v="2020-04-14T00:00:00"/>
    <n v="7"/>
    <x v="1"/>
    <x v="1977"/>
  </r>
  <r>
    <x v="449"/>
    <d v="2020-04-06T00:00:00"/>
    <s v="R3031"/>
    <x v="1781"/>
    <d v="2020-04-10T00:00:00"/>
    <n v="17"/>
    <x v="2"/>
    <x v="1978"/>
  </r>
  <r>
    <x v="410"/>
    <d v="2020-04-06T00:00:00"/>
    <s v="R3028"/>
    <x v="1782"/>
    <d v="2020-04-06T00:00:00"/>
    <n v="22"/>
    <x v="5"/>
    <x v="1979"/>
  </r>
  <r>
    <x v="581"/>
    <d v="2020-04-06T00:00:00"/>
    <s v="R3035"/>
    <x v="1783"/>
    <d v="2020-04-07T00:00:00"/>
    <n v="19"/>
    <x v="14"/>
    <x v="1980"/>
  </r>
  <r>
    <x v="582"/>
    <d v="2020-04-06T00:00:00"/>
    <s v="R3032"/>
    <x v="1784"/>
    <d v="2020-04-14T00:00:00"/>
    <n v="19"/>
    <x v="5"/>
    <x v="1981"/>
  </r>
  <r>
    <x v="322"/>
    <d v="2020-04-06T00:00:00"/>
    <s v="R3029"/>
    <x v="1785"/>
    <d v="2020-04-12T00:00:00"/>
    <n v="8"/>
    <x v="18"/>
    <x v="1982"/>
  </r>
  <r>
    <x v="276"/>
    <d v="2020-04-06T00:00:00"/>
    <s v="R3030"/>
    <x v="918"/>
    <d v="2020-04-06T00:00:00"/>
    <n v="16"/>
    <x v="15"/>
    <x v="1983"/>
  </r>
  <r>
    <x v="271"/>
    <d v="2020-04-06T00:00:00"/>
    <s v="R3027"/>
    <x v="1786"/>
    <d v="2020-04-12T00:00:00"/>
    <n v="18"/>
    <x v="16"/>
    <x v="1984"/>
  </r>
  <r>
    <x v="230"/>
    <d v="2020-04-06T00:00:00"/>
    <s v="R3034"/>
    <x v="1787"/>
    <d v="2020-04-13T00:00:00"/>
    <n v="24"/>
    <x v="1"/>
    <x v="1985"/>
  </r>
  <r>
    <x v="238"/>
    <d v="2020-04-06T00:00:00"/>
    <s v="R3033"/>
    <x v="1788"/>
    <d v="2020-04-06T00:00:00"/>
    <n v="10"/>
    <x v="8"/>
    <x v="1986"/>
  </r>
  <r>
    <x v="594"/>
    <d v="2020-04-06T00:00:00"/>
    <s v="R3036"/>
    <x v="151"/>
    <d v="2020-04-08T00:00:00"/>
    <n v="14"/>
    <x v="17"/>
    <x v="1987"/>
  </r>
  <r>
    <x v="415"/>
    <d v="2020-04-07T00:00:00"/>
    <s v="R3038"/>
    <x v="1789"/>
    <d v="2020-04-09T00:00:00"/>
    <n v="19"/>
    <x v="12"/>
    <x v="1988"/>
  </r>
  <r>
    <x v="415"/>
    <d v="2020-04-07T00:00:00"/>
    <s v="R3039"/>
    <x v="1790"/>
    <d v="2020-04-16T00:00:00"/>
    <n v="14"/>
    <x v="12"/>
    <x v="1989"/>
  </r>
  <r>
    <x v="431"/>
    <d v="2020-04-07T00:00:00"/>
    <s v="R3040"/>
    <x v="343"/>
    <d v="2020-04-09T00:00:00"/>
    <n v="9"/>
    <x v="2"/>
    <x v="1990"/>
  </r>
  <r>
    <x v="214"/>
    <d v="2020-04-07T00:00:00"/>
    <s v="R3041"/>
    <x v="1791"/>
    <d v="2020-04-17T00:00:00"/>
    <n v="24"/>
    <x v="18"/>
    <x v="1991"/>
  </r>
  <r>
    <x v="210"/>
    <d v="2020-04-07T00:00:00"/>
    <s v="R3044"/>
    <x v="1792"/>
    <d v="2020-04-11T00:00:00"/>
    <n v="24"/>
    <x v="4"/>
    <x v="1992"/>
  </r>
  <r>
    <x v="111"/>
    <d v="2020-04-07T00:00:00"/>
    <s v="R3037"/>
    <x v="1793"/>
    <d v="2020-04-14T00:00:00"/>
    <n v="19"/>
    <x v="17"/>
    <x v="1993"/>
  </r>
  <r>
    <x v="97"/>
    <d v="2020-04-07T00:00:00"/>
    <s v="R3043"/>
    <x v="1794"/>
    <d v="2020-04-16T00:00:00"/>
    <n v="11"/>
    <x v="3"/>
    <x v="1994"/>
  </r>
  <r>
    <x v="7"/>
    <d v="2020-04-07T00:00:00"/>
    <s v="R3042"/>
    <x v="1795"/>
    <d v="2020-04-15T00:00:00"/>
    <n v="18"/>
    <x v="17"/>
    <x v="1995"/>
  </r>
  <r>
    <x v="343"/>
    <d v="2020-04-08T00:00:00"/>
    <s v="R3047"/>
    <x v="210"/>
    <d v="2020-04-15T00:00:00"/>
    <n v="20"/>
    <x v="12"/>
    <x v="1996"/>
  </r>
  <r>
    <x v="427"/>
    <d v="2020-04-08T00:00:00"/>
    <s v="R3046"/>
    <x v="1796"/>
    <d v="2020-04-15T00:00:00"/>
    <n v="22"/>
    <x v="7"/>
    <x v="20"/>
  </r>
  <r>
    <x v="256"/>
    <d v="2020-04-08T00:00:00"/>
    <s v="R3045"/>
    <x v="1797"/>
    <d v="2020-04-09T00:00:00"/>
    <n v="20"/>
    <x v="7"/>
    <x v="1997"/>
  </r>
  <r>
    <x v="484"/>
    <d v="2020-04-08T00:00:00"/>
    <s v="R3048"/>
    <x v="1798"/>
    <d v="2020-04-12T00:00:00"/>
    <n v="22"/>
    <x v="9"/>
    <x v="1998"/>
  </r>
  <r>
    <x v="52"/>
    <d v="2020-04-08T00:00:00"/>
    <s v="R3049"/>
    <x v="1799"/>
    <d v="2020-04-18T00:00:00"/>
    <n v="13"/>
    <x v="5"/>
    <x v="1999"/>
  </r>
  <r>
    <x v="179"/>
    <d v="2020-04-08T00:00:00"/>
    <s v="R3051"/>
    <x v="1800"/>
    <d v="2020-04-16T00:00:00"/>
    <n v="21"/>
    <x v="6"/>
    <x v="2000"/>
  </r>
  <r>
    <x v="631"/>
    <d v="2020-04-08T00:00:00"/>
    <s v="R3050"/>
    <x v="1801"/>
    <d v="2020-04-11T00:00:00"/>
    <n v="14"/>
    <x v="19"/>
    <x v="2001"/>
  </r>
  <r>
    <x v="362"/>
    <d v="2020-04-09T00:00:00"/>
    <s v="R3052"/>
    <x v="1802"/>
    <d v="2020-04-12T00:00:00"/>
    <n v="11"/>
    <x v="4"/>
    <x v="2002"/>
  </r>
  <r>
    <x v="169"/>
    <d v="2020-04-09T00:00:00"/>
    <s v="R3053"/>
    <x v="1194"/>
    <d v="2020-04-13T00:00:00"/>
    <n v="14"/>
    <x v="1"/>
    <x v="2003"/>
  </r>
  <r>
    <x v="272"/>
    <d v="2020-04-09T00:00:00"/>
    <s v="R3061"/>
    <x v="1803"/>
    <d v="2020-04-14T00:00:00"/>
    <n v="22"/>
    <x v="15"/>
    <x v="2004"/>
  </r>
  <r>
    <x v="296"/>
    <d v="2020-04-09T00:00:00"/>
    <s v="R3054"/>
    <x v="1804"/>
    <d v="2020-04-17T00:00:00"/>
    <n v="13"/>
    <x v="2"/>
    <x v="2005"/>
  </r>
  <r>
    <x v="434"/>
    <d v="2020-04-09T00:00:00"/>
    <s v="R3057"/>
    <x v="1805"/>
    <d v="2020-04-19T00:00:00"/>
    <n v="23"/>
    <x v="18"/>
    <x v="2006"/>
  </r>
  <r>
    <x v="37"/>
    <d v="2020-04-09T00:00:00"/>
    <s v="R3058"/>
    <x v="1806"/>
    <d v="2020-04-16T00:00:00"/>
    <n v="10"/>
    <x v="8"/>
    <x v="2007"/>
  </r>
  <r>
    <x v="149"/>
    <d v="2020-04-09T00:00:00"/>
    <s v="R3056"/>
    <x v="1807"/>
    <d v="2020-04-09T00:00:00"/>
    <n v="17"/>
    <x v="5"/>
    <x v="2008"/>
  </r>
  <r>
    <x v="273"/>
    <d v="2020-04-09T00:00:00"/>
    <s v="R3059"/>
    <x v="1808"/>
    <d v="2020-04-19T00:00:00"/>
    <n v="11"/>
    <x v="17"/>
    <x v="2009"/>
  </r>
  <r>
    <x v="273"/>
    <d v="2020-04-09T00:00:00"/>
    <s v="R3060"/>
    <x v="1809"/>
    <d v="2020-04-12T00:00:00"/>
    <n v="22"/>
    <x v="9"/>
    <x v="2010"/>
  </r>
  <r>
    <x v="548"/>
    <d v="2020-04-09T00:00:00"/>
    <s v="R3055"/>
    <x v="1810"/>
    <d v="2020-04-17T00:00:00"/>
    <n v="7"/>
    <x v="9"/>
    <x v="2011"/>
  </r>
  <r>
    <x v="375"/>
    <d v="2020-04-10T00:00:00"/>
    <s v="R3068"/>
    <x v="1811"/>
    <d v="2020-04-17T00:00:00"/>
    <n v="21"/>
    <x v="3"/>
    <x v="2012"/>
  </r>
  <r>
    <x v="464"/>
    <d v="2020-04-10T00:00:00"/>
    <s v="R3071"/>
    <x v="1812"/>
    <d v="2020-04-20T00:00:00"/>
    <n v="22"/>
    <x v="8"/>
    <x v="1540"/>
  </r>
  <r>
    <x v="251"/>
    <d v="2020-04-10T00:00:00"/>
    <s v="R3062"/>
    <x v="1813"/>
    <d v="2020-04-15T00:00:00"/>
    <n v="22"/>
    <x v="5"/>
    <x v="2013"/>
  </r>
  <r>
    <x v="141"/>
    <d v="2020-04-10T00:00:00"/>
    <s v="R3070"/>
    <x v="1814"/>
    <d v="2020-04-10T00:00:00"/>
    <n v="21"/>
    <x v="2"/>
    <x v="2014"/>
  </r>
  <r>
    <x v="327"/>
    <d v="2020-04-10T00:00:00"/>
    <s v="R3065"/>
    <x v="120"/>
    <d v="2020-04-16T00:00:00"/>
    <n v="8"/>
    <x v="6"/>
    <x v="2015"/>
  </r>
  <r>
    <x v="198"/>
    <d v="2020-04-10T00:00:00"/>
    <s v="R3064"/>
    <x v="1815"/>
    <d v="2020-04-19T00:00:00"/>
    <n v="17"/>
    <x v="10"/>
    <x v="2016"/>
  </r>
  <r>
    <x v="624"/>
    <d v="2020-04-10T00:00:00"/>
    <s v="R3075"/>
    <x v="1816"/>
    <d v="2020-04-13T00:00:00"/>
    <n v="23"/>
    <x v="3"/>
    <x v="2017"/>
  </r>
  <r>
    <x v="232"/>
    <d v="2020-04-10T00:00:00"/>
    <s v="R3072"/>
    <x v="1817"/>
    <d v="2020-04-19T00:00:00"/>
    <n v="19"/>
    <x v="16"/>
    <x v="2018"/>
  </r>
  <r>
    <x v="208"/>
    <d v="2020-04-10T00:00:00"/>
    <s v="R3074"/>
    <x v="304"/>
    <d v="2020-04-13T00:00:00"/>
    <n v="14"/>
    <x v="4"/>
    <x v="2019"/>
  </r>
  <r>
    <x v="56"/>
    <d v="2020-04-10T00:00:00"/>
    <s v="R3073"/>
    <x v="293"/>
    <d v="2020-04-17T00:00:00"/>
    <n v="16"/>
    <x v="1"/>
    <x v="2020"/>
  </r>
  <r>
    <x v="515"/>
    <d v="2020-04-10T00:00:00"/>
    <s v="R3067"/>
    <x v="1818"/>
    <d v="2020-04-14T00:00:00"/>
    <n v="7"/>
    <x v="9"/>
    <x v="2021"/>
  </r>
  <r>
    <x v="374"/>
    <d v="2020-04-10T00:00:00"/>
    <s v="R3063"/>
    <x v="510"/>
    <d v="2020-04-12T00:00:00"/>
    <n v="20"/>
    <x v="1"/>
    <x v="2022"/>
  </r>
  <r>
    <x v="513"/>
    <d v="2020-04-10T00:00:00"/>
    <s v="R3069"/>
    <x v="1819"/>
    <d v="2020-04-11T00:00:00"/>
    <n v="17"/>
    <x v="18"/>
    <x v="2023"/>
  </r>
  <r>
    <x v="100"/>
    <d v="2020-04-10T00:00:00"/>
    <s v="R3066"/>
    <x v="1820"/>
    <d v="2020-04-18T00:00:00"/>
    <n v="14"/>
    <x v="4"/>
    <x v="2024"/>
  </r>
  <r>
    <x v="359"/>
    <d v="2020-04-11T00:00:00"/>
    <s v="R3078"/>
    <x v="1821"/>
    <d v="2020-04-20T00:00:00"/>
    <n v="10"/>
    <x v="18"/>
    <x v="2025"/>
  </r>
  <r>
    <x v="632"/>
    <d v="2020-04-11T00:00:00"/>
    <s v="R3077"/>
    <x v="1822"/>
    <d v="2020-04-17T00:00:00"/>
    <n v="24"/>
    <x v="7"/>
    <x v="2026"/>
  </r>
  <r>
    <x v="352"/>
    <d v="2020-04-11T00:00:00"/>
    <s v="R3079"/>
    <x v="1283"/>
    <d v="2020-04-17T00:00:00"/>
    <n v="23"/>
    <x v="17"/>
    <x v="2027"/>
  </r>
  <r>
    <x v="47"/>
    <d v="2020-04-11T00:00:00"/>
    <s v="R3076"/>
    <x v="1823"/>
    <d v="2020-04-21T00:00:00"/>
    <n v="10"/>
    <x v="12"/>
    <x v="2028"/>
  </r>
  <r>
    <x v="141"/>
    <d v="2020-04-12T00:00:00"/>
    <s v="R3086"/>
    <x v="1824"/>
    <d v="2020-04-18T00:00:00"/>
    <n v="15"/>
    <x v="15"/>
    <x v="2029"/>
  </r>
  <r>
    <x v="67"/>
    <d v="2020-04-12T00:00:00"/>
    <s v="R3082"/>
    <x v="1825"/>
    <d v="2020-04-15T00:00:00"/>
    <n v="10"/>
    <x v="3"/>
    <x v="2030"/>
  </r>
  <r>
    <x v="95"/>
    <d v="2020-04-12T00:00:00"/>
    <s v="R3080"/>
    <x v="1826"/>
    <d v="2020-04-13T00:00:00"/>
    <n v="16"/>
    <x v="2"/>
    <x v="2031"/>
  </r>
  <r>
    <x v="13"/>
    <d v="2020-04-12T00:00:00"/>
    <s v="R3085"/>
    <x v="451"/>
    <d v="2020-04-15T00:00:00"/>
    <n v="22"/>
    <x v="6"/>
    <x v="2032"/>
  </r>
  <r>
    <x v="487"/>
    <d v="2020-04-12T00:00:00"/>
    <s v="R3083"/>
    <x v="753"/>
    <d v="2020-04-19T00:00:00"/>
    <n v="22"/>
    <x v="8"/>
    <x v="2033"/>
  </r>
  <r>
    <x v="286"/>
    <d v="2020-04-12T00:00:00"/>
    <s v="R3087"/>
    <x v="1827"/>
    <d v="2020-04-21T00:00:00"/>
    <n v="24"/>
    <x v="7"/>
    <x v="2034"/>
  </r>
  <r>
    <x v="287"/>
    <d v="2020-04-12T00:00:00"/>
    <s v="R3081"/>
    <x v="383"/>
    <d v="2020-04-21T00:00:00"/>
    <n v="22"/>
    <x v="8"/>
    <x v="2035"/>
  </r>
  <r>
    <x v="383"/>
    <d v="2020-04-12T00:00:00"/>
    <s v="R3084"/>
    <x v="1828"/>
    <d v="2020-04-15T00:00:00"/>
    <n v="14"/>
    <x v="18"/>
    <x v="2036"/>
  </r>
  <r>
    <x v="536"/>
    <d v="2020-04-13T00:00:00"/>
    <s v="R3094"/>
    <x v="1829"/>
    <d v="2020-04-20T00:00:00"/>
    <n v="9"/>
    <x v="18"/>
    <x v="2037"/>
  </r>
  <r>
    <x v="298"/>
    <d v="2020-04-13T00:00:00"/>
    <s v="R3093"/>
    <x v="1830"/>
    <d v="2020-04-19T00:00:00"/>
    <n v="13"/>
    <x v="2"/>
    <x v="2038"/>
  </r>
  <r>
    <x v="531"/>
    <d v="2020-04-13T00:00:00"/>
    <s v="R3088"/>
    <x v="1831"/>
    <d v="2020-04-19T00:00:00"/>
    <n v="14"/>
    <x v="9"/>
    <x v="2039"/>
  </r>
  <r>
    <x v="531"/>
    <d v="2020-04-13T00:00:00"/>
    <s v="R3089"/>
    <x v="1832"/>
    <d v="2020-04-20T00:00:00"/>
    <n v="16"/>
    <x v="13"/>
    <x v="2040"/>
  </r>
  <r>
    <x v="498"/>
    <d v="2020-04-13T00:00:00"/>
    <s v="R3091"/>
    <x v="1833"/>
    <d v="2020-04-22T00:00:00"/>
    <n v="14"/>
    <x v="16"/>
    <x v="2041"/>
  </r>
  <r>
    <x v="619"/>
    <d v="2020-04-13T00:00:00"/>
    <s v="R3092"/>
    <x v="1834"/>
    <d v="2020-04-16T00:00:00"/>
    <n v="23"/>
    <x v="19"/>
    <x v="2042"/>
  </r>
  <r>
    <x v="47"/>
    <d v="2020-04-13T00:00:00"/>
    <s v="R3090"/>
    <x v="1835"/>
    <d v="2020-04-19T00:00:00"/>
    <n v="12"/>
    <x v="2"/>
    <x v="2043"/>
  </r>
  <r>
    <x v="313"/>
    <d v="2020-04-13T00:00:00"/>
    <s v="R3095"/>
    <x v="1836"/>
    <d v="2020-04-19T00:00:00"/>
    <n v="20"/>
    <x v="6"/>
    <x v="2044"/>
  </r>
  <r>
    <x v="449"/>
    <d v="2020-04-14T00:00:00"/>
    <s v="R3100"/>
    <x v="1837"/>
    <d v="2020-04-20T00:00:00"/>
    <n v="11"/>
    <x v="0"/>
    <x v="2045"/>
  </r>
  <r>
    <x v="158"/>
    <d v="2020-04-14T00:00:00"/>
    <s v="R3103"/>
    <x v="1838"/>
    <d v="2020-04-14T00:00:00"/>
    <n v="22"/>
    <x v="2"/>
    <x v="2046"/>
  </r>
  <r>
    <x v="433"/>
    <d v="2020-04-14T00:00:00"/>
    <s v="R3101"/>
    <x v="1839"/>
    <d v="2020-04-17T00:00:00"/>
    <n v="24"/>
    <x v="12"/>
    <x v="54"/>
  </r>
  <r>
    <x v="309"/>
    <d v="2020-04-14T00:00:00"/>
    <s v="R3097"/>
    <x v="712"/>
    <d v="2020-04-23T00:00:00"/>
    <n v="19"/>
    <x v="2"/>
    <x v="777"/>
  </r>
  <r>
    <x v="277"/>
    <d v="2020-04-14T00:00:00"/>
    <s v="R3098"/>
    <x v="1840"/>
    <d v="2020-04-24T00:00:00"/>
    <n v="19"/>
    <x v="16"/>
    <x v="2047"/>
  </r>
  <r>
    <x v="564"/>
    <d v="2020-04-14T00:00:00"/>
    <s v="R3105"/>
    <x v="1841"/>
    <d v="2020-04-14T00:00:00"/>
    <n v="20"/>
    <x v="4"/>
    <x v="2048"/>
  </r>
  <r>
    <x v="288"/>
    <d v="2020-04-14T00:00:00"/>
    <s v="R3099"/>
    <x v="1842"/>
    <d v="2020-04-14T00:00:00"/>
    <n v="18"/>
    <x v="6"/>
    <x v="2049"/>
  </r>
  <r>
    <x v="83"/>
    <d v="2020-04-14T00:00:00"/>
    <s v="R3096"/>
    <x v="1001"/>
    <d v="2020-04-20T00:00:00"/>
    <n v="9"/>
    <x v="3"/>
    <x v="2050"/>
  </r>
  <r>
    <x v="130"/>
    <d v="2020-04-14T00:00:00"/>
    <s v="R3104"/>
    <x v="1485"/>
    <d v="2020-04-14T00:00:00"/>
    <n v="23"/>
    <x v="3"/>
    <x v="2051"/>
  </r>
  <r>
    <x v="57"/>
    <d v="2020-04-14T00:00:00"/>
    <s v="R3102"/>
    <x v="1843"/>
    <d v="2020-04-14T00:00:00"/>
    <n v="18"/>
    <x v="8"/>
    <x v="2052"/>
  </r>
  <r>
    <x v="284"/>
    <d v="2020-04-15T00:00:00"/>
    <s v="R3108"/>
    <x v="1844"/>
    <d v="2020-04-24T00:00:00"/>
    <n v="15"/>
    <x v="11"/>
    <x v="2053"/>
  </r>
  <r>
    <x v="464"/>
    <d v="2020-04-15T00:00:00"/>
    <s v="R3116"/>
    <x v="256"/>
    <d v="2020-04-19T00:00:00"/>
    <n v="23"/>
    <x v="10"/>
    <x v="20"/>
  </r>
  <r>
    <x v="416"/>
    <d v="2020-04-15T00:00:00"/>
    <s v="R3106"/>
    <x v="1208"/>
    <d v="2020-04-24T00:00:00"/>
    <n v="8"/>
    <x v="5"/>
    <x v="2054"/>
  </r>
  <r>
    <x v="6"/>
    <d v="2020-04-15T00:00:00"/>
    <s v="R3115"/>
    <x v="36"/>
    <d v="2020-04-25T00:00:00"/>
    <n v="17"/>
    <x v="13"/>
    <x v="2055"/>
  </r>
  <r>
    <x v="308"/>
    <d v="2020-04-15T00:00:00"/>
    <s v="R3111"/>
    <x v="201"/>
    <d v="2020-04-24T00:00:00"/>
    <n v="8"/>
    <x v="3"/>
    <x v="2056"/>
  </r>
  <r>
    <x v="103"/>
    <d v="2020-04-15T00:00:00"/>
    <s v="R3114"/>
    <x v="1845"/>
    <d v="2020-04-22T00:00:00"/>
    <n v="19"/>
    <x v="17"/>
    <x v="2057"/>
  </r>
  <r>
    <x v="606"/>
    <d v="2020-04-15T00:00:00"/>
    <s v="R3113"/>
    <x v="1846"/>
    <d v="2020-04-20T00:00:00"/>
    <n v="9"/>
    <x v="6"/>
    <x v="2058"/>
  </r>
  <r>
    <x v="93"/>
    <d v="2020-04-15T00:00:00"/>
    <s v="R3112"/>
    <x v="1847"/>
    <d v="2020-04-25T00:00:00"/>
    <n v="8"/>
    <x v="10"/>
    <x v="2059"/>
  </r>
  <r>
    <x v="633"/>
    <d v="2020-04-15T00:00:00"/>
    <s v="R3110"/>
    <x v="1848"/>
    <d v="2020-04-19T00:00:00"/>
    <n v="20"/>
    <x v="5"/>
    <x v="2060"/>
  </r>
  <r>
    <x v="533"/>
    <d v="2020-04-15T00:00:00"/>
    <s v="R3107"/>
    <x v="1849"/>
    <d v="2020-04-22T00:00:00"/>
    <n v="7"/>
    <x v="14"/>
    <x v="2061"/>
  </r>
  <r>
    <x v="502"/>
    <d v="2020-04-15T00:00:00"/>
    <s v="R3109"/>
    <x v="1777"/>
    <d v="2020-04-16T00:00:00"/>
    <n v="15"/>
    <x v="15"/>
    <x v="2062"/>
  </r>
  <r>
    <x v="153"/>
    <d v="2020-04-16T00:00:00"/>
    <s v="R3118"/>
    <x v="1850"/>
    <d v="2020-04-26T00:00:00"/>
    <n v="8"/>
    <x v="17"/>
    <x v="2063"/>
  </r>
  <r>
    <x v="217"/>
    <d v="2020-04-16T00:00:00"/>
    <s v="R3121"/>
    <x v="1851"/>
    <d v="2020-04-21T00:00:00"/>
    <n v="13"/>
    <x v="0"/>
    <x v="2064"/>
  </r>
  <r>
    <x v="209"/>
    <d v="2020-04-16T00:00:00"/>
    <s v="R3122"/>
    <x v="1852"/>
    <d v="2020-04-26T00:00:00"/>
    <n v="20"/>
    <x v="8"/>
    <x v="2065"/>
  </r>
  <r>
    <x v="634"/>
    <d v="2020-04-16T00:00:00"/>
    <s v="R3117"/>
    <x v="1266"/>
    <d v="2020-04-25T00:00:00"/>
    <n v="19"/>
    <x v="0"/>
    <x v="2066"/>
  </r>
  <r>
    <x v="383"/>
    <d v="2020-04-16T00:00:00"/>
    <s v="R3119"/>
    <x v="7"/>
    <d v="2020-04-23T00:00:00"/>
    <n v="8"/>
    <x v="4"/>
    <x v="2067"/>
  </r>
  <r>
    <x v="235"/>
    <d v="2020-04-16T00:00:00"/>
    <s v="R3120"/>
    <x v="1853"/>
    <d v="2020-04-20T00:00:00"/>
    <n v="7"/>
    <x v="10"/>
    <x v="2068"/>
  </r>
  <r>
    <x v="419"/>
    <d v="2020-04-17T00:00:00"/>
    <s v="R3125"/>
    <x v="1854"/>
    <d v="2020-04-27T00:00:00"/>
    <n v="18"/>
    <x v="8"/>
    <x v="2069"/>
  </r>
  <r>
    <x v="436"/>
    <d v="2020-04-17T00:00:00"/>
    <s v="R3123"/>
    <x v="1855"/>
    <d v="2020-04-27T00:00:00"/>
    <n v="8"/>
    <x v="18"/>
    <x v="2070"/>
  </r>
  <r>
    <x v="420"/>
    <d v="2020-04-17T00:00:00"/>
    <s v="R3124"/>
    <x v="1856"/>
    <d v="2020-04-19T00:00:00"/>
    <n v="23"/>
    <x v="9"/>
    <x v="2071"/>
  </r>
  <r>
    <x v="170"/>
    <d v="2020-04-18T00:00:00"/>
    <s v="R3129"/>
    <x v="1857"/>
    <d v="2020-04-25T00:00:00"/>
    <n v="21"/>
    <x v="13"/>
    <x v="2072"/>
  </r>
  <r>
    <x v="127"/>
    <d v="2020-04-18T00:00:00"/>
    <s v="R3132"/>
    <x v="1858"/>
    <d v="2020-04-20T00:00:00"/>
    <n v="8"/>
    <x v="6"/>
    <x v="2073"/>
  </r>
  <r>
    <x v="624"/>
    <d v="2020-04-18T00:00:00"/>
    <s v="R3126"/>
    <x v="1859"/>
    <d v="2020-04-24T00:00:00"/>
    <n v="9"/>
    <x v="1"/>
    <x v="2074"/>
  </r>
  <r>
    <x v="635"/>
    <d v="2020-04-18T00:00:00"/>
    <s v="R3127"/>
    <x v="1704"/>
    <d v="2020-04-27T00:00:00"/>
    <n v="15"/>
    <x v="13"/>
    <x v="2075"/>
  </r>
  <r>
    <x v="308"/>
    <d v="2020-04-18T00:00:00"/>
    <s v="R3131"/>
    <x v="1860"/>
    <d v="2020-04-20T00:00:00"/>
    <n v="17"/>
    <x v="19"/>
    <x v="2076"/>
  </r>
  <r>
    <x v="573"/>
    <d v="2020-04-18T00:00:00"/>
    <s v="R3130"/>
    <x v="1861"/>
    <d v="2020-04-18T00:00:00"/>
    <n v="7"/>
    <x v="4"/>
    <x v="2077"/>
  </r>
  <r>
    <x v="446"/>
    <d v="2020-04-18T00:00:00"/>
    <s v="R3128"/>
    <x v="1862"/>
    <d v="2020-04-25T00:00:00"/>
    <n v="15"/>
    <x v="3"/>
    <x v="2078"/>
  </r>
  <r>
    <x v="546"/>
    <d v="2020-04-19T00:00:00"/>
    <s v="R3135"/>
    <x v="1235"/>
    <d v="2020-04-25T00:00:00"/>
    <n v="8"/>
    <x v="17"/>
    <x v="2079"/>
  </r>
  <r>
    <x v="472"/>
    <d v="2020-04-19T00:00:00"/>
    <s v="R3138"/>
    <x v="308"/>
    <d v="2020-04-21T00:00:00"/>
    <n v="9"/>
    <x v="13"/>
    <x v="248"/>
  </r>
  <r>
    <x v="438"/>
    <d v="2020-04-19T00:00:00"/>
    <s v="R3140"/>
    <x v="1863"/>
    <d v="2020-04-23T00:00:00"/>
    <n v="12"/>
    <x v="17"/>
    <x v="2080"/>
  </r>
  <r>
    <x v="468"/>
    <d v="2020-04-19T00:00:00"/>
    <s v="R3142"/>
    <x v="1864"/>
    <d v="2020-04-27T00:00:00"/>
    <n v="20"/>
    <x v="12"/>
    <x v="2081"/>
  </r>
  <r>
    <x v="628"/>
    <d v="2020-04-19T00:00:00"/>
    <s v="R3139"/>
    <x v="1865"/>
    <d v="2020-04-22T00:00:00"/>
    <n v="8"/>
    <x v="6"/>
    <x v="2082"/>
  </r>
  <r>
    <x v="420"/>
    <d v="2020-04-19T00:00:00"/>
    <s v="R3134"/>
    <x v="1866"/>
    <d v="2020-04-26T00:00:00"/>
    <n v="20"/>
    <x v="7"/>
    <x v="2083"/>
  </r>
  <r>
    <x v="60"/>
    <d v="2020-04-19T00:00:00"/>
    <s v="R3137"/>
    <x v="1867"/>
    <d v="2020-04-20T00:00:00"/>
    <n v="12"/>
    <x v="9"/>
    <x v="2084"/>
  </r>
  <r>
    <x v="498"/>
    <d v="2020-04-19T00:00:00"/>
    <s v="R3133"/>
    <x v="1868"/>
    <d v="2020-04-23T00:00:00"/>
    <n v="17"/>
    <x v="0"/>
    <x v="2085"/>
  </r>
  <r>
    <x v="355"/>
    <d v="2020-04-19T00:00:00"/>
    <s v="R3136"/>
    <x v="1869"/>
    <d v="2020-04-25T00:00:00"/>
    <n v="19"/>
    <x v="0"/>
    <x v="2086"/>
  </r>
  <r>
    <x v="502"/>
    <d v="2020-04-19T00:00:00"/>
    <s v="R3141"/>
    <x v="1870"/>
    <d v="2020-04-19T00:00:00"/>
    <n v="13"/>
    <x v="6"/>
    <x v="2087"/>
  </r>
  <r>
    <x v="41"/>
    <d v="2020-04-20T00:00:00"/>
    <s v="R3150"/>
    <x v="613"/>
    <d v="2020-04-21T00:00:00"/>
    <n v="19"/>
    <x v="12"/>
    <x v="2088"/>
  </r>
  <r>
    <x v="510"/>
    <d v="2020-04-20T00:00:00"/>
    <s v="R3146"/>
    <x v="1871"/>
    <d v="2020-04-23T00:00:00"/>
    <n v="24"/>
    <x v="6"/>
    <x v="2089"/>
  </r>
  <r>
    <x v="373"/>
    <d v="2020-04-20T00:00:00"/>
    <s v="R3148"/>
    <x v="1872"/>
    <d v="2020-04-20T00:00:00"/>
    <n v="9"/>
    <x v="9"/>
    <x v="2090"/>
  </r>
  <r>
    <x v="22"/>
    <d v="2020-04-20T00:00:00"/>
    <s v="R3151"/>
    <x v="1873"/>
    <d v="2020-04-27T00:00:00"/>
    <n v="16"/>
    <x v="19"/>
    <x v="2091"/>
  </r>
  <r>
    <x v="117"/>
    <d v="2020-04-20T00:00:00"/>
    <s v="R3144"/>
    <x v="1874"/>
    <d v="2020-04-24T00:00:00"/>
    <n v="19"/>
    <x v="14"/>
    <x v="2092"/>
  </r>
  <r>
    <x v="527"/>
    <d v="2020-04-20T00:00:00"/>
    <s v="R3147"/>
    <x v="1383"/>
    <d v="2020-04-20T00:00:00"/>
    <n v="19"/>
    <x v="1"/>
    <x v="2093"/>
  </r>
  <r>
    <x v="274"/>
    <d v="2020-04-20T00:00:00"/>
    <s v="R3145"/>
    <x v="474"/>
    <d v="2020-04-27T00:00:00"/>
    <n v="11"/>
    <x v="0"/>
    <x v="2094"/>
  </r>
  <r>
    <x v="16"/>
    <d v="2020-04-20T00:00:00"/>
    <s v="R3152"/>
    <x v="1875"/>
    <d v="2020-04-20T00:00:00"/>
    <n v="20"/>
    <x v="16"/>
    <x v="2095"/>
  </r>
  <r>
    <x v="399"/>
    <d v="2020-04-20T00:00:00"/>
    <s v="R3149"/>
    <x v="1876"/>
    <d v="2020-04-22T00:00:00"/>
    <n v="14"/>
    <x v="9"/>
    <x v="2096"/>
  </r>
  <r>
    <x v="604"/>
    <d v="2020-04-20T00:00:00"/>
    <s v="R3143"/>
    <x v="1877"/>
    <d v="2020-04-21T00:00:00"/>
    <n v="23"/>
    <x v="17"/>
    <x v="2097"/>
  </r>
  <r>
    <x v="408"/>
    <d v="2020-04-21T00:00:00"/>
    <s v="R3161"/>
    <x v="1878"/>
    <d v="2020-04-23T00:00:00"/>
    <n v="22"/>
    <x v="10"/>
    <x v="2098"/>
  </r>
  <r>
    <x v="546"/>
    <d v="2020-04-21T00:00:00"/>
    <s v="R3155"/>
    <x v="1626"/>
    <d v="2020-04-28T00:00:00"/>
    <n v="12"/>
    <x v="19"/>
    <x v="2099"/>
  </r>
  <r>
    <x v="245"/>
    <d v="2020-04-21T00:00:00"/>
    <s v="R3154"/>
    <x v="1879"/>
    <d v="2020-04-21T00:00:00"/>
    <n v="10"/>
    <x v="9"/>
    <x v="2100"/>
  </r>
  <r>
    <x v="583"/>
    <d v="2020-04-21T00:00:00"/>
    <s v="R3153"/>
    <x v="1880"/>
    <d v="2020-04-21T00:00:00"/>
    <n v="20"/>
    <x v="4"/>
    <x v="2101"/>
  </r>
  <r>
    <x v="607"/>
    <d v="2020-04-21T00:00:00"/>
    <s v="R3160"/>
    <x v="1881"/>
    <d v="2020-04-26T00:00:00"/>
    <n v="20"/>
    <x v="12"/>
    <x v="2102"/>
  </r>
  <r>
    <x v="477"/>
    <d v="2020-04-21T00:00:00"/>
    <s v="R3156"/>
    <x v="491"/>
    <d v="2020-04-22T00:00:00"/>
    <n v="20"/>
    <x v="0"/>
    <x v="2103"/>
  </r>
  <r>
    <x v="229"/>
    <d v="2020-04-21T00:00:00"/>
    <s v="R3158"/>
    <x v="1882"/>
    <d v="2020-04-25T00:00:00"/>
    <n v="7"/>
    <x v="6"/>
    <x v="2104"/>
  </r>
  <r>
    <x v="263"/>
    <d v="2020-04-21T00:00:00"/>
    <s v="R3159"/>
    <x v="1883"/>
    <d v="2020-04-21T00:00:00"/>
    <n v="7"/>
    <x v="12"/>
    <x v="2105"/>
  </r>
  <r>
    <x v="107"/>
    <d v="2020-04-21T00:00:00"/>
    <s v="R3157"/>
    <x v="1884"/>
    <d v="2020-04-22T00:00:00"/>
    <n v="19"/>
    <x v="0"/>
    <x v="2106"/>
  </r>
  <r>
    <x v="362"/>
    <d v="2020-04-22T00:00:00"/>
    <s v="R3167"/>
    <x v="1885"/>
    <d v="2020-04-27T00:00:00"/>
    <n v="10"/>
    <x v="17"/>
    <x v="2107"/>
  </r>
  <r>
    <x v="362"/>
    <d v="2020-04-22T00:00:00"/>
    <s v="R3168"/>
    <x v="1886"/>
    <d v="2020-04-30T00:00:00"/>
    <n v="7"/>
    <x v="7"/>
    <x v="2108"/>
  </r>
  <r>
    <x v="75"/>
    <d v="2020-04-22T00:00:00"/>
    <s v="R3169"/>
    <x v="1887"/>
    <d v="2020-05-01T00:00:00"/>
    <n v="11"/>
    <x v="8"/>
    <x v="2109"/>
  </r>
  <r>
    <x v="251"/>
    <d v="2020-04-22T00:00:00"/>
    <s v="R3175"/>
    <x v="1888"/>
    <d v="2020-04-23T00:00:00"/>
    <n v="19"/>
    <x v="5"/>
    <x v="2110"/>
  </r>
  <r>
    <x v="126"/>
    <d v="2020-04-22T00:00:00"/>
    <s v="R3166"/>
    <x v="1889"/>
    <d v="2020-04-24T00:00:00"/>
    <n v="16"/>
    <x v="9"/>
    <x v="2111"/>
  </r>
  <r>
    <x v="327"/>
    <d v="2020-04-22T00:00:00"/>
    <s v="R3176"/>
    <x v="1890"/>
    <d v="2020-04-28T00:00:00"/>
    <n v="22"/>
    <x v="9"/>
    <x v="2112"/>
  </r>
  <r>
    <x v="20"/>
    <d v="2020-04-22T00:00:00"/>
    <s v="R3171"/>
    <x v="1891"/>
    <d v="2020-04-29T00:00:00"/>
    <n v="19"/>
    <x v="8"/>
    <x v="2113"/>
  </r>
  <r>
    <x v="636"/>
    <d v="2020-04-22T00:00:00"/>
    <s v="R3164"/>
    <x v="1892"/>
    <d v="2020-05-01T00:00:00"/>
    <n v="16"/>
    <x v="16"/>
    <x v="2114"/>
  </r>
  <r>
    <x v="575"/>
    <d v="2020-04-22T00:00:00"/>
    <s v="R3165"/>
    <x v="1893"/>
    <d v="2020-04-27T00:00:00"/>
    <n v="14"/>
    <x v="1"/>
    <x v="2115"/>
  </r>
  <r>
    <x v="398"/>
    <d v="2020-04-22T00:00:00"/>
    <s v="R3173"/>
    <x v="1894"/>
    <d v="2020-04-28T00:00:00"/>
    <n v="11"/>
    <x v="19"/>
    <x v="2116"/>
  </r>
  <r>
    <x v="396"/>
    <d v="2020-04-22T00:00:00"/>
    <s v="R3174"/>
    <x v="1895"/>
    <d v="2020-04-27T00:00:00"/>
    <n v="24"/>
    <x v="10"/>
    <x v="20"/>
  </r>
  <r>
    <x v="462"/>
    <d v="2020-04-22T00:00:00"/>
    <s v="R3172"/>
    <x v="1896"/>
    <d v="2020-05-01T00:00:00"/>
    <n v="21"/>
    <x v="4"/>
    <x v="2117"/>
  </r>
  <r>
    <x v="337"/>
    <d v="2020-04-22T00:00:00"/>
    <s v="R3170"/>
    <x v="792"/>
    <d v="2020-04-30T00:00:00"/>
    <n v="18"/>
    <x v="12"/>
    <x v="2118"/>
  </r>
  <r>
    <x v="178"/>
    <d v="2020-04-22T00:00:00"/>
    <s v="R3163"/>
    <x v="1897"/>
    <d v="2020-04-24T00:00:00"/>
    <n v="16"/>
    <x v="18"/>
    <x v="2119"/>
  </r>
  <r>
    <x v="253"/>
    <d v="2020-04-22T00:00:00"/>
    <s v="R3162"/>
    <x v="1898"/>
    <d v="2020-04-26T00:00:00"/>
    <n v="20"/>
    <x v="13"/>
    <x v="2120"/>
  </r>
  <r>
    <x v="169"/>
    <d v="2020-04-23T00:00:00"/>
    <s v="R3181"/>
    <x v="1899"/>
    <d v="2020-04-25T00:00:00"/>
    <n v="14"/>
    <x v="0"/>
    <x v="2121"/>
  </r>
  <r>
    <x v="425"/>
    <d v="2020-04-23T00:00:00"/>
    <s v="R3177"/>
    <x v="1900"/>
    <d v="2020-05-02T00:00:00"/>
    <n v="14"/>
    <x v="6"/>
    <x v="2122"/>
  </r>
  <r>
    <x v="114"/>
    <d v="2020-04-23T00:00:00"/>
    <s v="R3180"/>
    <x v="1901"/>
    <d v="2020-04-29T00:00:00"/>
    <n v="9"/>
    <x v="2"/>
    <x v="2123"/>
  </r>
  <r>
    <x v="185"/>
    <d v="2020-04-23T00:00:00"/>
    <s v="R3179"/>
    <x v="1902"/>
    <d v="2020-04-28T00:00:00"/>
    <n v="14"/>
    <x v="9"/>
    <x v="2124"/>
  </r>
  <r>
    <x v="345"/>
    <d v="2020-04-23T00:00:00"/>
    <s v="R3183"/>
    <x v="1111"/>
    <d v="2020-05-03T00:00:00"/>
    <n v="23"/>
    <x v="18"/>
    <x v="2125"/>
  </r>
  <r>
    <x v="428"/>
    <d v="2020-04-23T00:00:00"/>
    <s v="R3184"/>
    <x v="1903"/>
    <d v="2020-05-01T00:00:00"/>
    <n v="22"/>
    <x v="19"/>
    <x v="2126"/>
  </r>
  <r>
    <x v="367"/>
    <d v="2020-04-23T00:00:00"/>
    <s v="R3185"/>
    <x v="1596"/>
    <d v="2020-04-27T00:00:00"/>
    <n v="22"/>
    <x v="1"/>
    <x v="2127"/>
  </r>
  <r>
    <x v="481"/>
    <d v="2020-04-23T00:00:00"/>
    <s v="R3186"/>
    <x v="1904"/>
    <d v="2020-04-29T00:00:00"/>
    <n v="13"/>
    <x v="1"/>
    <x v="2128"/>
  </r>
  <r>
    <x v="499"/>
    <d v="2020-04-23T00:00:00"/>
    <s v="R3178"/>
    <x v="1905"/>
    <d v="2020-04-29T00:00:00"/>
    <n v="19"/>
    <x v="8"/>
    <x v="2129"/>
  </r>
  <r>
    <x v="511"/>
    <d v="2020-04-23T00:00:00"/>
    <s v="R3182"/>
    <x v="1906"/>
    <d v="2020-04-27T00:00:00"/>
    <n v="19"/>
    <x v="17"/>
    <x v="2130"/>
  </r>
  <r>
    <x v="451"/>
    <d v="2020-04-24T00:00:00"/>
    <s v="R3189"/>
    <x v="54"/>
    <d v="2020-04-30T00:00:00"/>
    <n v="7"/>
    <x v="15"/>
    <x v="2131"/>
  </r>
  <r>
    <x v="403"/>
    <d v="2020-04-24T00:00:00"/>
    <s v="R3193"/>
    <x v="1907"/>
    <d v="2020-04-29T00:00:00"/>
    <n v="11"/>
    <x v="0"/>
    <x v="2132"/>
  </r>
  <r>
    <x v="637"/>
    <d v="2020-04-24T00:00:00"/>
    <s v="R3188"/>
    <x v="163"/>
    <d v="2020-04-25T00:00:00"/>
    <n v="8"/>
    <x v="14"/>
    <x v="2133"/>
  </r>
  <r>
    <x v="15"/>
    <d v="2020-04-24T00:00:00"/>
    <s v="R3190"/>
    <x v="1908"/>
    <d v="2020-05-04T00:00:00"/>
    <n v="23"/>
    <x v="1"/>
    <x v="2134"/>
  </r>
  <r>
    <x v="0"/>
    <d v="2020-04-24T00:00:00"/>
    <s v="R3191"/>
    <x v="1909"/>
    <d v="2020-04-29T00:00:00"/>
    <n v="17"/>
    <x v="8"/>
    <x v="2135"/>
  </r>
  <r>
    <x v="131"/>
    <d v="2020-04-24T00:00:00"/>
    <s v="R3192"/>
    <x v="1910"/>
    <d v="2020-04-27T00:00:00"/>
    <n v="9"/>
    <x v="6"/>
    <x v="2136"/>
  </r>
  <r>
    <x v="236"/>
    <d v="2020-04-24T00:00:00"/>
    <s v="R3187"/>
    <x v="1911"/>
    <d v="2020-04-24T00:00:00"/>
    <n v="13"/>
    <x v="0"/>
    <x v="2137"/>
  </r>
  <r>
    <x v="368"/>
    <d v="2020-04-25T00:00:00"/>
    <s v="R3198"/>
    <x v="1912"/>
    <d v="2020-04-29T00:00:00"/>
    <n v="15"/>
    <x v="11"/>
    <x v="2138"/>
  </r>
  <r>
    <x v="593"/>
    <d v="2020-04-25T00:00:00"/>
    <s v="R3201"/>
    <x v="1428"/>
    <d v="2020-04-27T00:00:00"/>
    <n v="11"/>
    <x v="13"/>
    <x v="2139"/>
  </r>
  <r>
    <x v="220"/>
    <d v="2020-04-25T00:00:00"/>
    <s v="R3196"/>
    <x v="1272"/>
    <d v="2020-05-03T00:00:00"/>
    <n v="10"/>
    <x v="5"/>
    <x v="2140"/>
  </r>
  <r>
    <x v="545"/>
    <d v="2020-04-25T00:00:00"/>
    <s v="R3199"/>
    <x v="1143"/>
    <d v="2020-04-26T00:00:00"/>
    <n v="24"/>
    <x v="13"/>
    <x v="2141"/>
  </r>
  <r>
    <x v="545"/>
    <d v="2020-04-25T00:00:00"/>
    <s v="R3200"/>
    <x v="1913"/>
    <d v="2020-04-25T00:00:00"/>
    <n v="17"/>
    <x v="13"/>
    <x v="2142"/>
  </r>
  <r>
    <x v="450"/>
    <d v="2020-04-25T00:00:00"/>
    <s v="R3197"/>
    <x v="1914"/>
    <d v="2020-05-03T00:00:00"/>
    <n v="17"/>
    <x v="10"/>
    <x v="20"/>
  </r>
  <r>
    <x v="317"/>
    <d v="2020-04-25T00:00:00"/>
    <s v="R3203"/>
    <x v="1915"/>
    <d v="2020-05-02T00:00:00"/>
    <n v="11"/>
    <x v="11"/>
    <x v="2143"/>
  </r>
  <r>
    <x v="409"/>
    <d v="2020-04-25T00:00:00"/>
    <s v="R3202"/>
    <x v="1916"/>
    <d v="2020-04-26T00:00:00"/>
    <n v="7"/>
    <x v="2"/>
    <x v="2144"/>
  </r>
  <r>
    <x v="157"/>
    <d v="2020-04-25T00:00:00"/>
    <s v="R3194"/>
    <x v="1243"/>
    <d v="2020-05-04T00:00:00"/>
    <n v="21"/>
    <x v="10"/>
    <x v="2145"/>
  </r>
  <r>
    <x v="181"/>
    <d v="2020-04-25T00:00:00"/>
    <s v="R3195"/>
    <x v="1917"/>
    <d v="2020-04-27T00:00:00"/>
    <n v="21"/>
    <x v="19"/>
    <x v="2146"/>
  </r>
  <r>
    <x v="397"/>
    <d v="2020-04-26T00:00:00"/>
    <s v="R3219"/>
    <x v="1918"/>
    <d v="2020-05-01T00:00:00"/>
    <n v="12"/>
    <x v="8"/>
    <x v="2147"/>
  </r>
  <r>
    <x v="589"/>
    <d v="2020-04-26T00:00:00"/>
    <s v="R3218"/>
    <x v="1919"/>
    <d v="2020-05-05T00:00:00"/>
    <n v="15"/>
    <x v="10"/>
    <x v="2148"/>
  </r>
  <r>
    <x v="638"/>
    <d v="2020-04-26T00:00:00"/>
    <s v="R3212"/>
    <x v="1920"/>
    <d v="2020-05-06T00:00:00"/>
    <n v="17"/>
    <x v="6"/>
    <x v="2149"/>
  </r>
  <r>
    <x v="272"/>
    <d v="2020-04-26T00:00:00"/>
    <s v="R3210"/>
    <x v="1921"/>
    <d v="2020-04-30T00:00:00"/>
    <n v="23"/>
    <x v="8"/>
    <x v="2150"/>
  </r>
  <r>
    <x v="408"/>
    <d v="2020-04-26T00:00:00"/>
    <s v="R3220"/>
    <x v="1922"/>
    <d v="2020-04-29T00:00:00"/>
    <n v="16"/>
    <x v="9"/>
    <x v="2151"/>
  </r>
  <r>
    <x v="298"/>
    <d v="2020-04-26T00:00:00"/>
    <s v="R3215"/>
    <x v="1923"/>
    <d v="2020-05-03T00:00:00"/>
    <n v="10"/>
    <x v="18"/>
    <x v="2152"/>
  </r>
  <r>
    <x v="55"/>
    <d v="2020-04-26T00:00:00"/>
    <s v="R3217"/>
    <x v="1924"/>
    <d v="2020-05-05T00:00:00"/>
    <n v="12"/>
    <x v="8"/>
    <x v="2153"/>
  </r>
  <r>
    <x v="474"/>
    <d v="2020-04-26T00:00:00"/>
    <s v="R3204"/>
    <x v="1925"/>
    <d v="2020-04-30T00:00:00"/>
    <n v="14"/>
    <x v="18"/>
    <x v="2154"/>
  </r>
  <r>
    <x v="199"/>
    <d v="2020-04-26T00:00:00"/>
    <s v="R3207"/>
    <x v="1926"/>
    <d v="2020-05-06T00:00:00"/>
    <n v="18"/>
    <x v="12"/>
    <x v="2155"/>
  </r>
  <r>
    <x v="363"/>
    <d v="2020-04-26T00:00:00"/>
    <s v="R3205"/>
    <x v="1927"/>
    <d v="2020-05-03T00:00:00"/>
    <n v="10"/>
    <x v="6"/>
    <x v="2156"/>
  </r>
  <r>
    <x v="590"/>
    <d v="2020-04-26T00:00:00"/>
    <s v="R3206"/>
    <x v="1928"/>
    <d v="2020-05-02T00:00:00"/>
    <n v="7"/>
    <x v="9"/>
    <x v="2157"/>
  </r>
  <r>
    <x v="105"/>
    <d v="2020-04-26T00:00:00"/>
    <s v="R3208"/>
    <x v="590"/>
    <d v="2020-05-02T00:00:00"/>
    <n v="16"/>
    <x v="9"/>
    <x v="2158"/>
  </r>
  <r>
    <x v="455"/>
    <d v="2020-04-26T00:00:00"/>
    <s v="R3216"/>
    <x v="174"/>
    <d v="2020-05-01T00:00:00"/>
    <n v="10"/>
    <x v="10"/>
    <x v="2159"/>
  </r>
  <r>
    <x v="187"/>
    <d v="2020-04-26T00:00:00"/>
    <s v="R3209"/>
    <x v="1929"/>
    <d v="2020-05-03T00:00:00"/>
    <n v="10"/>
    <x v="11"/>
    <x v="2160"/>
  </r>
  <r>
    <x v="383"/>
    <d v="2020-04-26T00:00:00"/>
    <s v="R3214"/>
    <x v="1930"/>
    <d v="2020-05-01T00:00:00"/>
    <n v="22"/>
    <x v="19"/>
    <x v="2161"/>
  </r>
  <r>
    <x v="145"/>
    <d v="2020-04-26T00:00:00"/>
    <s v="R3211"/>
    <x v="1931"/>
    <d v="2020-04-28T00:00:00"/>
    <n v="13"/>
    <x v="18"/>
    <x v="2162"/>
  </r>
  <r>
    <x v="488"/>
    <d v="2020-04-26T00:00:00"/>
    <s v="R3213"/>
    <x v="1932"/>
    <d v="2020-04-28T00:00:00"/>
    <n v="20"/>
    <x v="13"/>
    <x v="2163"/>
  </r>
  <r>
    <x v="347"/>
    <d v="2020-04-27T00:00:00"/>
    <s v="R3233"/>
    <x v="1933"/>
    <d v="2020-05-07T00:00:00"/>
    <n v="17"/>
    <x v="15"/>
    <x v="2164"/>
  </r>
  <r>
    <x v="479"/>
    <d v="2020-04-27T00:00:00"/>
    <s v="R3226"/>
    <x v="1934"/>
    <d v="2020-05-03T00:00:00"/>
    <n v="8"/>
    <x v="17"/>
    <x v="2165"/>
  </r>
  <r>
    <x v="212"/>
    <d v="2020-04-27T00:00:00"/>
    <s v="R3235"/>
    <x v="1935"/>
    <d v="2020-05-06T00:00:00"/>
    <n v="11"/>
    <x v="15"/>
    <x v="2166"/>
  </r>
  <r>
    <x v="524"/>
    <d v="2020-04-27T00:00:00"/>
    <s v="R3221"/>
    <x v="1936"/>
    <d v="2020-05-01T00:00:00"/>
    <n v="11"/>
    <x v="19"/>
    <x v="2167"/>
  </r>
  <r>
    <x v="543"/>
    <d v="2020-04-27T00:00:00"/>
    <s v="R3227"/>
    <x v="1937"/>
    <d v="2020-05-06T00:00:00"/>
    <n v="8"/>
    <x v="8"/>
    <x v="2168"/>
  </r>
  <r>
    <x v="109"/>
    <d v="2020-04-27T00:00:00"/>
    <s v="R3225"/>
    <x v="1938"/>
    <d v="2020-05-07T00:00:00"/>
    <n v="13"/>
    <x v="14"/>
    <x v="2169"/>
  </r>
  <r>
    <x v="614"/>
    <d v="2020-04-27T00:00:00"/>
    <s v="R3229"/>
    <x v="1939"/>
    <d v="2020-05-03T00:00:00"/>
    <n v="17"/>
    <x v="16"/>
    <x v="2170"/>
  </r>
  <r>
    <x v="202"/>
    <d v="2020-04-27T00:00:00"/>
    <s v="R3223"/>
    <x v="1940"/>
    <d v="2020-04-29T00:00:00"/>
    <n v="7"/>
    <x v="13"/>
    <x v="2171"/>
  </r>
  <r>
    <x v="514"/>
    <d v="2020-04-27T00:00:00"/>
    <s v="R3230"/>
    <x v="1941"/>
    <d v="2020-05-05T00:00:00"/>
    <n v="23"/>
    <x v="2"/>
    <x v="2172"/>
  </r>
  <r>
    <x v="173"/>
    <d v="2020-04-27T00:00:00"/>
    <s v="R3236"/>
    <x v="1942"/>
    <d v="2020-05-01T00:00:00"/>
    <n v="19"/>
    <x v="3"/>
    <x v="2173"/>
  </r>
  <r>
    <x v="166"/>
    <d v="2020-04-27T00:00:00"/>
    <s v="R3231"/>
    <x v="1943"/>
    <d v="2020-04-30T00:00:00"/>
    <n v="21"/>
    <x v="12"/>
    <x v="2174"/>
  </r>
  <r>
    <x v="136"/>
    <d v="2020-04-27T00:00:00"/>
    <s v="R3232"/>
    <x v="1944"/>
    <d v="2020-05-05T00:00:00"/>
    <n v="10"/>
    <x v="12"/>
    <x v="2175"/>
  </r>
  <r>
    <x v="293"/>
    <d v="2020-04-27T00:00:00"/>
    <s v="R3237"/>
    <x v="1945"/>
    <d v="2020-05-03T00:00:00"/>
    <n v="22"/>
    <x v="8"/>
    <x v="2176"/>
  </r>
  <r>
    <x v="72"/>
    <d v="2020-04-27T00:00:00"/>
    <s v="R3224"/>
    <x v="1946"/>
    <d v="2020-04-29T00:00:00"/>
    <n v="21"/>
    <x v="18"/>
    <x v="2177"/>
  </r>
  <r>
    <x v="283"/>
    <d v="2020-04-27T00:00:00"/>
    <s v="R3228"/>
    <x v="1947"/>
    <d v="2020-05-05T00:00:00"/>
    <n v="22"/>
    <x v="16"/>
    <x v="2178"/>
  </r>
  <r>
    <x v="594"/>
    <d v="2020-04-27T00:00:00"/>
    <s v="R3222"/>
    <x v="1948"/>
    <d v="2020-05-01T00:00:00"/>
    <n v="20"/>
    <x v="11"/>
    <x v="2179"/>
  </r>
  <r>
    <x v="355"/>
    <d v="2020-04-27T00:00:00"/>
    <s v="R3234"/>
    <x v="1949"/>
    <d v="2020-05-01T00:00:00"/>
    <n v="9"/>
    <x v="7"/>
    <x v="2180"/>
  </r>
  <r>
    <x v="5"/>
    <d v="2020-04-28T00:00:00"/>
    <s v="R3243"/>
    <x v="643"/>
    <d v="2020-05-08T00:00:00"/>
    <n v="24"/>
    <x v="8"/>
    <x v="2181"/>
  </r>
  <r>
    <x v="514"/>
    <d v="2020-04-28T00:00:00"/>
    <s v="R3238"/>
    <x v="1950"/>
    <d v="2020-05-06T00:00:00"/>
    <n v="9"/>
    <x v="7"/>
    <x v="2182"/>
  </r>
  <r>
    <x v="256"/>
    <d v="2020-04-28T00:00:00"/>
    <s v="R3244"/>
    <x v="1951"/>
    <d v="2020-05-08T00:00:00"/>
    <n v="12"/>
    <x v="7"/>
    <x v="2183"/>
  </r>
  <r>
    <x v="102"/>
    <d v="2020-04-28T00:00:00"/>
    <s v="R3245"/>
    <x v="1952"/>
    <d v="2020-04-29T00:00:00"/>
    <n v="11"/>
    <x v="8"/>
    <x v="2184"/>
  </r>
  <r>
    <x v="559"/>
    <d v="2020-04-28T00:00:00"/>
    <s v="R3246"/>
    <x v="1953"/>
    <d v="2020-04-29T00:00:00"/>
    <n v="7"/>
    <x v="2"/>
    <x v="2185"/>
  </r>
  <r>
    <x v="477"/>
    <d v="2020-04-28T00:00:00"/>
    <s v="R3242"/>
    <x v="1954"/>
    <d v="2020-04-28T00:00:00"/>
    <n v="11"/>
    <x v="18"/>
    <x v="2186"/>
  </r>
  <r>
    <x v="634"/>
    <d v="2020-04-28T00:00:00"/>
    <s v="R3241"/>
    <x v="1955"/>
    <d v="2020-05-06T00:00:00"/>
    <n v="20"/>
    <x v="4"/>
    <x v="2187"/>
  </r>
  <r>
    <x v="46"/>
    <d v="2020-04-28T00:00:00"/>
    <s v="R3240"/>
    <x v="259"/>
    <d v="2020-05-04T00:00:00"/>
    <n v="22"/>
    <x v="1"/>
    <x v="2188"/>
  </r>
  <r>
    <x v="157"/>
    <d v="2020-04-28T00:00:00"/>
    <s v="R3239"/>
    <x v="1956"/>
    <d v="2020-04-28T00:00:00"/>
    <n v="20"/>
    <x v="18"/>
    <x v="2189"/>
  </r>
  <r>
    <x v="134"/>
    <d v="2020-04-29T00:00:00"/>
    <s v="R3249"/>
    <x v="1957"/>
    <d v="2020-05-06T00:00:00"/>
    <n v="17"/>
    <x v="0"/>
    <x v="2190"/>
  </r>
  <r>
    <x v="466"/>
    <d v="2020-04-29T00:00:00"/>
    <s v="R3253"/>
    <x v="1958"/>
    <d v="2020-04-29T00:00:00"/>
    <n v="11"/>
    <x v="2"/>
    <x v="2191"/>
  </r>
  <r>
    <x v="406"/>
    <d v="2020-04-29T00:00:00"/>
    <s v="R3254"/>
    <x v="1959"/>
    <d v="2020-05-05T00:00:00"/>
    <n v="12"/>
    <x v="4"/>
    <x v="2192"/>
  </r>
  <r>
    <x v="42"/>
    <d v="2020-04-29T00:00:00"/>
    <s v="R3250"/>
    <x v="1960"/>
    <d v="2020-05-01T00:00:00"/>
    <n v="17"/>
    <x v="9"/>
    <x v="2193"/>
  </r>
  <r>
    <x v="607"/>
    <d v="2020-04-29T00:00:00"/>
    <s v="R3252"/>
    <x v="406"/>
    <d v="2020-05-09T00:00:00"/>
    <n v="11"/>
    <x v="13"/>
    <x v="2194"/>
  </r>
  <r>
    <x v="135"/>
    <d v="2020-04-29T00:00:00"/>
    <s v="R3247"/>
    <x v="1961"/>
    <d v="2020-05-03T00:00:00"/>
    <n v="23"/>
    <x v="11"/>
    <x v="2195"/>
  </r>
  <r>
    <x v="462"/>
    <d v="2020-04-29T00:00:00"/>
    <s v="R3251"/>
    <x v="719"/>
    <d v="2020-05-09T00:00:00"/>
    <n v="10"/>
    <x v="10"/>
    <x v="2196"/>
  </r>
  <r>
    <x v="271"/>
    <d v="2020-04-29T00:00:00"/>
    <s v="R3248"/>
    <x v="1962"/>
    <d v="2020-05-05T00:00:00"/>
    <n v="22"/>
    <x v="7"/>
    <x v="2197"/>
  </r>
  <r>
    <x v="467"/>
    <d v="2020-04-30T00:00:00"/>
    <s v="R3261"/>
    <x v="1963"/>
    <d v="2020-04-30T00:00:00"/>
    <n v="20"/>
    <x v="19"/>
    <x v="2198"/>
  </r>
  <r>
    <x v="168"/>
    <d v="2020-04-30T00:00:00"/>
    <s v="R3260"/>
    <x v="1964"/>
    <d v="2020-05-06T00:00:00"/>
    <n v="17"/>
    <x v="19"/>
    <x v="2199"/>
  </r>
  <r>
    <x v="158"/>
    <d v="2020-04-30T00:00:00"/>
    <s v="R3256"/>
    <x v="1965"/>
    <d v="2020-05-07T00:00:00"/>
    <n v="20"/>
    <x v="14"/>
    <x v="2200"/>
  </r>
  <r>
    <x v="275"/>
    <d v="2020-04-30T00:00:00"/>
    <s v="R3264"/>
    <x v="1966"/>
    <d v="2020-05-02T00:00:00"/>
    <n v="14"/>
    <x v="9"/>
    <x v="2201"/>
  </r>
  <r>
    <x v="492"/>
    <d v="2020-04-30T00:00:00"/>
    <s v="R3266"/>
    <x v="1967"/>
    <d v="2020-05-07T00:00:00"/>
    <n v="24"/>
    <x v="4"/>
    <x v="2202"/>
  </r>
  <r>
    <x v="252"/>
    <d v="2020-04-30T00:00:00"/>
    <s v="R3262"/>
    <x v="1968"/>
    <d v="2020-05-05T00:00:00"/>
    <n v="10"/>
    <x v="9"/>
    <x v="2203"/>
  </r>
  <r>
    <x v="541"/>
    <d v="2020-04-30T00:00:00"/>
    <s v="R3257"/>
    <x v="1969"/>
    <d v="2020-05-07T00:00:00"/>
    <n v="9"/>
    <x v="10"/>
    <x v="2204"/>
  </r>
  <r>
    <x v="468"/>
    <d v="2020-04-30T00:00:00"/>
    <s v="R3259"/>
    <x v="1970"/>
    <d v="2020-05-05T00:00:00"/>
    <n v="24"/>
    <x v="9"/>
    <x v="2205"/>
  </r>
  <r>
    <x v="586"/>
    <d v="2020-04-30T00:00:00"/>
    <s v="R3258"/>
    <x v="1971"/>
    <d v="2020-05-03T00:00:00"/>
    <n v="18"/>
    <x v="13"/>
    <x v="2206"/>
  </r>
  <r>
    <x v="239"/>
    <d v="2020-04-30T00:00:00"/>
    <s v="R3255"/>
    <x v="1972"/>
    <d v="2020-05-08T00:00:00"/>
    <n v="10"/>
    <x v="7"/>
    <x v="2207"/>
  </r>
  <r>
    <x v="384"/>
    <d v="2020-04-30T00:00:00"/>
    <s v="R3263"/>
    <x v="1973"/>
    <d v="2020-05-01T00:00:00"/>
    <n v="16"/>
    <x v="7"/>
    <x v="2208"/>
  </r>
  <r>
    <x v="236"/>
    <d v="2020-04-30T00:00:00"/>
    <s v="R3267"/>
    <x v="1974"/>
    <d v="2020-05-06T00:00:00"/>
    <n v="17"/>
    <x v="9"/>
    <x v="2209"/>
  </r>
  <r>
    <x v="631"/>
    <d v="2020-04-30T00:00:00"/>
    <s v="R3265"/>
    <x v="1975"/>
    <d v="2020-04-30T00:00:00"/>
    <n v="13"/>
    <x v="11"/>
    <x v="2210"/>
  </r>
  <r>
    <x v="593"/>
    <d v="2020-05-01T00:00:00"/>
    <s v="R3272"/>
    <x v="1976"/>
    <d v="2020-05-10T00:00:00"/>
    <n v="7"/>
    <x v="5"/>
    <x v="2211"/>
  </r>
  <r>
    <x v="583"/>
    <d v="2020-05-01T00:00:00"/>
    <s v="R3271"/>
    <x v="4"/>
    <d v="2020-05-07T00:00:00"/>
    <n v="24"/>
    <x v="9"/>
    <x v="2212"/>
  </r>
  <r>
    <x v="541"/>
    <d v="2020-05-01T00:00:00"/>
    <s v="R3270"/>
    <x v="1977"/>
    <d v="2020-05-07T00:00:00"/>
    <n v="9"/>
    <x v="12"/>
    <x v="2213"/>
  </r>
  <r>
    <x v="553"/>
    <d v="2020-05-01T00:00:00"/>
    <s v="R3268"/>
    <x v="1978"/>
    <d v="2020-05-01T00:00:00"/>
    <n v="10"/>
    <x v="12"/>
    <x v="2214"/>
  </r>
  <r>
    <x v="222"/>
    <d v="2020-05-01T00:00:00"/>
    <s v="R3269"/>
    <x v="1396"/>
    <d v="2020-05-09T00:00:00"/>
    <n v="18"/>
    <x v="5"/>
    <x v="2215"/>
  </r>
  <r>
    <x v="639"/>
    <d v="2020-05-02T00:00:00"/>
    <s v="R3274"/>
    <x v="1979"/>
    <d v="2020-05-11T00:00:00"/>
    <n v="20"/>
    <x v="14"/>
    <x v="2216"/>
  </r>
  <r>
    <x v="291"/>
    <d v="2020-05-02T00:00:00"/>
    <s v="R3276"/>
    <x v="1564"/>
    <d v="2020-05-06T00:00:00"/>
    <n v="17"/>
    <x v="12"/>
    <x v="2217"/>
  </r>
  <r>
    <x v="43"/>
    <d v="2020-05-02T00:00:00"/>
    <s v="R3277"/>
    <x v="1980"/>
    <d v="2020-05-05T00:00:00"/>
    <n v="21"/>
    <x v="2"/>
    <x v="2218"/>
  </r>
  <r>
    <x v="98"/>
    <d v="2020-05-02T00:00:00"/>
    <s v="R3278"/>
    <x v="1981"/>
    <d v="2020-05-02T00:00:00"/>
    <n v="24"/>
    <x v="6"/>
    <x v="2219"/>
  </r>
  <r>
    <x v="522"/>
    <d v="2020-05-02T00:00:00"/>
    <s v="R3273"/>
    <x v="1982"/>
    <d v="2020-05-10T00:00:00"/>
    <n v="19"/>
    <x v="16"/>
    <x v="2220"/>
  </r>
  <r>
    <x v="181"/>
    <d v="2020-05-02T00:00:00"/>
    <s v="R3275"/>
    <x v="1983"/>
    <d v="2020-05-11T00:00:00"/>
    <n v="12"/>
    <x v="17"/>
    <x v="2221"/>
  </r>
  <r>
    <x v="48"/>
    <d v="2020-05-03T00:00:00"/>
    <s v="R3279"/>
    <x v="1984"/>
    <d v="2020-05-10T00:00:00"/>
    <n v="14"/>
    <x v="14"/>
    <x v="2222"/>
  </r>
  <r>
    <x v="55"/>
    <d v="2020-05-03T00:00:00"/>
    <s v="R3284"/>
    <x v="1985"/>
    <d v="2020-05-08T00:00:00"/>
    <n v="18"/>
    <x v="7"/>
    <x v="2223"/>
  </r>
  <r>
    <x v="605"/>
    <d v="2020-05-03T00:00:00"/>
    <s v="R3285"/>
    <x v="1986"/>
    <d v="2020-05-12T00:00:00"/>
    <n v="16"/>
    <x v="6"/>
    <x v="2224"/>
  </r>
  <r>
    <x v="226"/>
    <d v="2020-05-03T00:00:00"/>
    <s v="R3283"/>
    <x v="1987"/>
    <d v="2020-05-08T00:00:00"/>
    <n v="11"/>
    <x v="10"/>
    <x v="2225"/>
  </r>
  <r>
    <x v="214"/>
    <d v="2020-05-03T00:00:00"/>
    <s v="R3281"/>
    <x v="1988"/>
    <d v="2020-05-05T00:00:00"/>
    <n v="11"/>
    <x v="14"/>
    <x v="2226"/>
  </r>
  <r>
    <x v="413"/>
    <d v="2020-05-03T00:00:00"/>
    <s v="R3280"/>
    <x v="1989"/>
    <d v="2020-05-09T00:00:00"/>
    <n v="14"/>
    <x v="0"/>
    <x v="2227"/>
  </r>
  <r>
    <x v="587"/>
    <d v="2020-05-03T00:00:00"/>
    <s v="R3282"/>
    <x v="1990"/>
    <d v="2020-05-11T00:00:00"/>
    <n v="15"/>
    <x v="11"/>
    <x v="20"/>
  </r>
  <r>
    <x v="29"/>
    <d v="2020-05-03T00:00:00"/>
    <s v="R3286"/>
    <x v="1374"/>
    <d v="2020-05-07T00:00:00"/>
    <n v="15"/>
    <x v="15"/>
    <x v="2228"/>
  </r>
  <r>
    <x v="640"/>
    <d v="2020-05-04T00:00:00"/>
    <s v="R3293"/>
    <x v="51"/>
    <d v="2020-05-08T00:00:00"/>
    <n v="20"/>
    <x v="15"/>
    <x v="2229"/>
  </r>
  <r>
    <x v="316"/>
    <d v="2020-05-04T00:00:00"/>
    <s v="R3298"/>
    <x v="1909"/>
    <d v="2020-05-14T00:00:00"/>
    <n v="20"/>
    <x v="16"/>
    <x v="2230"/>
  </r>
  <r>
    <x v="139"/>
    <d v="2020-05-04T00:00:00"/>
    <s v="R3292"/>
    <x v="1991"/>
    <d v="2020-05-04T00:00:00"/>
    <n v="21"/>
    <x v="5"/>
    <x v="2231"/>
  </r>
  <r>
    <x v="220"/>
    <d v="2020-05-04T00:00:00"/>
    <s v="R3296"/>
    <x v="1992"/>
    <d v="2020-05-09T00:00:00"/>
    <n v="18"/>
    <x v="2"/>
    <x v="2232"/>
  </r>
  <r>
    <x v="641"/>
    <d v="2020-05-04T00:00:00"/>
    <s v="R3289"/>
    <x v="1993"/>
    <d v="2020-05-06T00:00:00"/>
    <n v="18"/>
    <x v="9"/>
    <x v="2233"/>
  </r>
  <r>
    <x v="148"/>
    <d v="2020-05-04T00:00:00"/>
    <s v="R3295"/>
    <x v="1994"/>
    <d v="2020-05-07T00:00:00"/>
    <n v="16"/>
    <x v="14"/>
    <x v="2234"/>
  </r>
  <r>
    <x v="257"/>
    <d v="2020-05-04T00:00:00"/>
    <s v="R3291"/>
    <x v="1995"/>
    <d v="2020-05-08T00:00:00"/>
    <n v="24"/>
    <x v="17"/>
    <x v="2235"/>
  </r>
  <r>
    <x v="572"/>
    <d v="2020-05-04T00:00:00"/>
    <s v="R3294"/>
    <x v="1996"/>
    <d v="2020-05-05T00:00:00"/>
    <n v="19"/>
    <x v="1"/>
    <x v="2236"/>
  </r>
  <r>
    <x v="417"/>
    <d v="2020-05-04T00:00:00"/>
    <s v="R3297"/>
    <x v="1997"/>
    <d v="2020-05-14T00:00:00"/>
    <n v="22"/>
    <x v="7"/>
    <x v="2237"/>
  </r>
  <r>
    <x v="267"/>
    <d v="2020-05-04T00:00:00"/>
    <s v="R3288"/>
    <x v="1998"/>
    <d v="2020-05-08T00:00:00"/>
    <n v="17"/>
    <x v="8"/>
    <x v="2238"/>
  </r>
  <r>
    <x v="613"/>
    <d v="2020-05-04T00:00:00"/>
    <s v="R3287"/>
    <x v="995"/>
    <d v="2020-05-12T00:00:00"/>
    <n v="19"/>
    <x v="15"/>
    <x v="2239"/>
  </r>
  <r>
    <x v="234"/>
    <d v="2020-05-04T00:00:00"/>
    <s v="R3290"/>
    <x v="1999"/>
    <d v="2020-05-04T00:00:00"/>
    <n v="23"/>
    <x v="15"/>
    <x v="2240"/>
  </r>
  <r>
    <x v="387"/>
    <d v="2020-05-05T00:00:00"/>
    <s v="R3300"/>
    <x v="1466"/>
    <d v="2020-05-06T00:00:00"/>
    <n v="18"/>
    <x v="1"/>
    <x v="2241"/>
  </r>
  <r>
    <x v="466"/>
    <d v="2020-05-05T00:00:00"/>
    <s v="R3301"/>
    <x v="50"/>
    <d v="2020-05-05T00:00:00"/>
    <n v="20"/>
    <x v="4"/>
    <x v="2242"/>
  </r>
  <r>
    <x v="59"/>
    <d v="2020-05-05T00:00:00"/>
    <s v="R3299"/>
    <x v="2000"/>
    <d v="2020-05-09T00:00:00"/>
    <n v="14"/>
    <x v="7"/>
    <x v="2243"/>
  </r>
  <r>
    <x v="475"/>
    <d v="2020-05-05T00:00:00"/>
    <s v="R3302"/>
    <x v="2001"/>
    <d v="2020-05-10T00:00:00"/>
    <n v="17"/>
    <x v="0"/>
    <x v="2244"/>
  </r>
  <r>
    <x v="479"/>
    <d v="2020-05-06T00:00:00"/>
    <s v="R3303"/>
    <x v="2002"/>
    <d v="2020-05-14T00:00:00"/>
    <n v="15"/>
    <x v="6"/>
    <x v="2245"/>
  </r>
  <r>
    <x v="147"/>
    <d v="2020-05-06T00:00:00"/>
    <s v="R3305"/>
    <x v="2003"/>
    <d v="2020-05-14T00:00:00"/>
    <n v="11"/>
    <x v="2"/>
    <x v="2246"/>
  </r>
  <r>
    <x v="504"/>
    <d v="2020-05-06T00:00:00"/>
    <s v="R3306"/>
    <x v="2004"/>
    <d v="2020-05-11T00:00:00"/>
    <n v="9"/>
    <x v="0"/>
    <x v="2247"/>
  </r>
  <r>
    <x v="462"/>
    <d v="2020-05-06T00:00:00"/>
    <s v="R3304"/>
    <x v="2005"/>
    <d v="2020-05-12T00:00:00"/>
    <n v="19"/>
    <x v="7"/>
    <x v="2248"/>
  </r>
  <r>
    <x v="373"/>
    <d v="2020-05-07T00:00:00"/>
    <s v="R3310"/>
    <x v="2006"/>
    <d v="2020-05-10T00:00:00"/>
    <n v="19"/>
    <x v="3"/>
    <x v="333"/>
  </r>
  <r>
    <x v="292"/>
    <d v="2020-05-07T00:00:00"/>
    <s v="R3309"/>
    <x v="2007"/>
    <d v="2020-05-08T00:00:00"/>
    <n v="14"/>
    <x v="15"/>
    <x v="2249"/>
  </r>
  <r>
    <x v="102"/>
    <d v="2020-05-07T00:00:00"/>
    <s v="R3313"/>
    <x v="2008"/>
    <d v="2020-05-07T00:00:00"/>
    <n v="10"/>
    <x v="10"/>
    <x v="2250"/>
  </r>
  <r>
    <x v="214"/>
    <d v="2020-05-07T00:00:00"/>
    <s v="R3308"/>
    <x v="2009"/>
    <d v="2020-05-11T00:00:00"/>
    <n v="19"/>
    <x v="16"/>
    <x v="2251"/>
  </r>
  <r>
    <x v="462"/>
    <d v="2020-05-07T00:00:00"/>
    <s v="R3317"/>
    <x v="2010"/>
    <d v="2020-05-15T00:00:00"/>
    <n v="18"/>
    <x v="4"/>
    <x v="2252"/>
  </r>
  <r>
    <x v="338"/>
    <d v="2020-05-07T00:00:00"/>
    <s v="R3315"/>
    <x v="2011"/>
    <d v="2020-05-12T00:00:00"/>
    <n v="18"/>
    <x v="12"/>
    <x v="2253"/>
  </r>
  <r>
    <x v="89"/>
    <d v="2020-05-07T00:00:00"/>
    <s v="R3314"/>
    <x v="2012"/>
    <d v="2020-05-07T00:00:00"/>
    <n v="16"/>
    <x v="7"/>
    <x v="2254"/>
  </r>
  <r>
    <x v="542"/>
    <d v="2020-05-07T00:00:00"/>
    <s v="R3311"/>
    <x v="2013"/>
    <d v="2020-05-08T00:00:00"/>
    <n v="22"/>
    <x v="14"/>
    <x v="2255"/>
  </r>
  <r>
    <x v="146"/>
    <d v="2020-05-07T00:00:00"/>
    <s v="R3307"/>
    <x v="1784"/>
    <d v="2020-05-17T00:00:00"/>
    <n v="22"/>
    <x v="11"/>
    <x v="2256"/>
  </r>
  <r>
    <x v="384"/>
    <d v="2020-05-07T00:00:00"/>
    <s v="R3312"/>
    <x v="2014"/>
    <d v="2020-05-17T00:00:00"/>
    <n v="22"/>
    <x v="6"/>
    <x v="2257"/>
  </r>
  <r>
    <x v="539"/>
    <d v="2020-05-07T00:00:00"/>
    <s v="R3316"/>
    <x v="2015"/>
    <d v="2020-05-14T00:00:00"/>
    <n v="8"/>
    <x v="15"/>
    <x v="2258"/>
  </r>
  <r>
    <x v="576"/>
    <d v="2020-05-08T00:00:00"/>
    <s v="R3321"/>
    <x v="2016"/>
    <d v="2020-05-11T00:00:00"/>
    <n v="20"/>
    <x v="19"/>
    <x v="2259"/>
  </r>
  <r>
    <x v="84"/>
    <d v="2020-05-08T00:00:00"/>
    <s v="R3322"/>
    <x v="683"/>
    <d v="2020-05-16T00:00:00"/>
    <n v="24"/>
    <x v="0"/>
    <x v="2260"/>
  </r>
  <r>
    <x v="84"/>
    <d v="2020-05-08T00:00:00"/>
    <s v="R3323"/>
    <x v="2017"/>
    <d v="2020-05-10T00:00:00"/>
    <n v="23"/>
    <x v="0"/>
    <x v="2261"/>
  </r>
  <r>
    <x v="521"/>
    <d v="2020-05-08T00:00:00"/>
    <s v="R3320"/>
    <x v="1876"/>
    <d v="2020-05-13T00:00:00"/>
    <n v="18"/>
    <x v="4"/>
    <x v="2262"/>
  </r>
  <r>
    <x v="300"/>
    <d v="2020-05-08T00:00:00"/>
    <s v="R3325"/>
    <x v="2018"/>
    <d v="2020-05-17T00:00:00"/>
    <n v="16"/>
    <x v="12"/>
    <x v="2263"/>
  </r>
  <r>
    <x v="150"/>
    <d v="2020-05-08T00:00:00"/>
    <s v="R3324"/>
    <x v="2019"/>
    <d v="2020-05-08T00:00:00"/>
    <n v="24"/>
    <x v="17"/>
    <x v="2264"/>
  </r>
  <r>
    <x v="623"/>
    <d v="2020-05-08T00:00:00"/>
    <s v="R3328"/>
    <x v="2020"/>
    <d v="2020-05-10T00:00:00"/>
    <n v="19"/>
    <x v="14"/>
    <x v="2265"/>
  </r>
  <r>
    <x v="98"/>
    <d v="2020-05-08T00:00:00"/>
    <s v="R3326"/>
    <x v="2021"/>
    <d v="2020-05-10T00:00:00"/>
    <n v="12"/>
    <x v="0"/>
    <x v="2266"/>
  </r>
  <r>
    <x v="242"/>
    <d v="2020-05-08T00:00:00"/>
    <s v="R3327"/>
    <x v="2022"/>
    <d v="2020-05-11T00:00:00"/>
    <n v="16"/>
    <x v="3"/>
    <x v="2267"/>
  </r>
  <r>
    <x v="574"/>
    <d v="2020-05-08T00:00:00"/>
    <s v="R3329"/>
    <x v="2023"/>
    <d v="2020-05-15T00:00:00"/>
    <n v="19"/>
    <x v="4"/>
    <x v="2268"/>
  </r>
  <r>
    <x v="222"/>
    <d v="2020-05-08T00:00:00"/>
    <s v="R3318"/>
    <x v="2024"/>
    <d v="2020-05-09T00:00:00"/>
    <n v="7"/>
    <x v="0"/>
    <x v="2269"/>
  </r>
  <r>
    <x v="595"/>
    <d v="2020-05-08T00:00:00"/>
    <s v="R3319"/>
    <x v="2025"/>
    <d v="2020-05-16T00:00:00"/>
    <n v="15"/>
    <x v="1"/>
    <x v="2270"/>
  </r>
  <r>
    <x v="63"/>
    <d v="2020-05-09T00:00:00"/>
    <s v="R3330"/>
    <x v="2026"/>
    <d v="2020-05-13T00:00:00"/>
    <n v="24"/>
    <x v="11"/>
    <x v="2271"/>
  </r>
  <r>
    <x v="219"/>
    <d v="2020-05-09T00:00:00"/>
    <s v="R3337"/>
    <x v="1288"/>
    <d v="2020-05-13T00:00:00"/>
    <n v="18"/>
    <x v="9"/>
    <x v="2272"/>
  </r>
  <r>
    <x v="324"/>
    <d v="2020-05-09T00:00:00"/>
    <s v="R3336"/>
    <x v="2027"/>
    <d v="2020-05-13T00:00:00"/>
    <n v="15"/>
    <x v="2"/>
    <x v="2273"/>
  </r>
  <r>
    <x v="478"/>
    <d v="2020-05-09T00:00:00"/>
    <s v="R3333"/>
    <x v="2028"/>
    <d v="2020-05-12T00:00:00"/>
    <n v="19"/>
    <x v="14"/>
    <x v="2274"/>
  </r>
  <r>
    <x v="231"/>
    <d v="2020-05-09T00:00:00"/>
    <s v="R3332"/>
    <x v="2029"/>
    <d v="2020-05-17T00:00:00"/>
    <n v="9"/>
    <x v="12"/>
    <x v="20"/>
  </r>
  <r>
    <x v="552"/>
    <d v="2020-05-09T00:00:00"/>
    <s v="R3334"/>
    <x v="2030"/>
    <d v="2020-05-17T00:00:00"/>
    <n v="15"/>
    <x v="9"/>
    <x v="2275"/>
  </r>
  <r>
    <x v="367"/>
    <d v="2020-05-09T00:00:00"/>
    <s v="R3331"/>
    <x v="2031"/>
    <d v="2020-05-15T00:00:00"/>
    <n v="17"/>
    <x v="17"/>
    <x v="2276"/>
  </r>
  <r>
    <x v="488"/>
    <d v="2020-05-09T00:00:00"/>
    <s v="R3335"/>
    <x v="2032"/>
    <d v="2020-05-18T00:00:00"/>
    <n v="21"/>
    <x v="3"/>
    <x v="2277"/>
  </r>
  <r>
    <x v="479"/>
    <d v="2020-05-10T00:00:00"/>
    <s v="R3347"/>
    <x v="2033"/>
    <d v="2020-05-12T00:00:00"/>
    <n v="22"/>
    <x v="1"/>
    <x v="2278"/>
  </r>
  <r>
    <x v="191"/>
    <d v="2020-05-10T00:00:00"/>
    <s v="R3341"/>
    <x v="2034"/>
    <d v="2020-05-18T00:00:00"/>
    <n v="18"/>
    <x v="1"/>
    <x v="2279"/>
  </r>
  <r>
    <x v="642"/>
    <d v="2020-05-10T00:00:00"/>
    <s v="R3346"/>
    <x v="2035"/>
    <d v="2020-05-11T00:00:00"/>
    <n v="13"/>
    <x v="9"/>
    <x v="2280"/>
  </r>
  <r>
    <x v="643"/>
    <d v="2020-05-10T00:00:00"/>
    <s v="R3340"/>
    <x v="840"/>
    <d v="2020-05-12T00:00:00"/>
    <n v="11"/>
    <x v="9"/>
    <x v="856"/>
  </r>
  <r>
    <x v="246"/>
    <d v="2020-05-10T00:00:00"/>
    <s v="R3343"/>
    <x v="198"/>
    <d v="2020-05-14T00:00:00"/>
    <n v="16"/>
    <x v="19"/>
    <x v="2281"/>
  </r>
  <r>
    <x v="345"/>
    <d v="2020-05-10T00:00:00"/>
    <s v="R3345"/>
    <x v="2036"/>
    <d v="2020-05-14T00:00:00"/>
    <n v="8"/>
    <x v="19"/>
    <x v="2282"/>
  </r>
  <r>
    <x v="71"/>
    <d v="2020-05-10T00:00:00"/>
    <s v="R3344"/>
    <x v="2037"/>
    <d v="2020-05-14T00:00:00"/>
    <n v="23"/>
    <x v="12"/>
    <x v="2283"/>
  </r>
  <r>
    <x v="443"/>
    <d v="2020-05-10T00:00:00"/>
    <s v="R3338"/>
    <x v="1138"/>
    <d v="2020-05-15T00:00:00"/>
    <n v="10"/>
    <x v="16"/>
    <x v="2284"/>
  </r>
  <r>
    <x v="443"/>
    <d v="2020-05-10T00:00:00"/>
    <s v="R3339"/>
    <x v="2038"/>
    <d v="2020-05-10T00:00:00"/>
    <n v="20"/>
    <x v="0"/>
    <x v="2285"/>
  </r>
  <r>
    <x v="79"/>
    <d v="2020-05-10T00:00:00"/>
    <s v="R3342"/>
    <x v="2039"/>
    <d v="2020-05-20T00:00:00"/>
    <n v="15"/>
    <x v="16"/>
    <x v="2286"/>
  </r>
  <r>
    <x v="196"/>
    <d v="2020-05-11T00:00:00"/>
    <s v="R3358"/>
    <x v="2040"/>
    <d v="2020-05-21T00:00:00"/>
    <n v="16"/>
    <x v="15"/>
    <x v="2287"/>
  </r>
  <r>
    <x v="147"/>
    <d v="2020-05-11T00:00:00"/>
    <s v="R3357"/>
    <x v="2041"/>
    <d v="2020-05-12T00:00:00"/>
    <n v="14"/>
    <x v="0"/>
    <x v="2288"/>
  </r>
  <r>
    <x v="76"/>
    <d v="2020-05-11T00:00:00"/>
    <s v="R3353"/>
    <x v="423"/>
    <d v="2020-05-13T00:00:00"/>
    <n v="21"/>
    <x v="15"/>
    <x v="2289"/>
  </r>
  <r>
    <x v="76"/>
    <d v="2020-05-11T00:00:00"/>
    <s v="R3354"/>
    <x v="2042"/>
    <d v="2020-05-11T00:00:00"/>
    <n v="7"/>
    <x v="11"/>
    <x v="2290"/>
  </r>
  <r>
    <x v="505"/>
    <d v="2020-05-11T00:00:00"/>
    <s v="R3349"/>
    <x v="1250"/>
    <d v="2020-05-18T00:00:00"/>
    <n v="18"/>
    <x v="13"/>
    <x v="2291"/>
  </r>
  <r>
    <x v="382"/>
    <d v="2020-05-11T00:00:00"/>
    <s v="R3352"/>
    <x v="2043"/>
    <d v="2020-05-12T00:00:00"/>
    <n v="17"/>
    <x v="5"/>
    <x v="2292"/>
  </r>
  <r>
    <x v="215"/>
    <d v="2020-05-11T00:00:00"/>
    <s v="R3351"/>
    <x v="2044"/>
    <d v="2020-05-13T00:00:00"/>
    <n v="16"/>
    <x v="15"/>
    <x v="2293"/>
  </r>
  <r>
    <x v="591"/>
    <d v="2020-05-11T00:00:00"/>
    <s v="R3348"/>
    <x v="1778"/>
    <d v="2020-05-19T00:00:00"/>
    <n v="10"/>
    <x v="18"/>
    <x v="2294"/>
  </r>
  <r>
    <x v="7"/>
    <d v="2020-05-11T00:00:00"/>
    <s v="R3350"/>
    <x v="1729"/>
    <d v="2020-05-11T00:00:00"/>
    <n v="9"/>
    <x v="10"/>
    <x v="2295"/>
  </r>
  <r>
    <x v="535"/>
    <d v="2020-05-11T00:00:00"/>
    <s v="R3356"/>
    <x v="2045"/>
    <d v="2020-05-21T00:00:00"/>
    <n v="19"/>
    <x v="10"/>
    <x v="2296"/>
  </r>
  <r>
    <x v="52"/>
    <d v="2020-05-11T00:00:00"/>
    <s v="R3355"/>
    <x v="2046"/>
    <d v="2020-05-11T00:00:00"/>
    <n v="11"/>
    <x v="16"/>
    <x v="2297"/>
  </r>
  <r>
    <x v="41"/>
    <d v="2020-05-12T00:00:00"/>
    <s v="R3366"/>
    <x v="2047"/>
    <d v="2020-05-18T00:00:00"/>
    <n v="13"/>
    <x v="3"/>
    <x v="2298"/>
  </r>
  <r>
    <x v="284"/>
    <d v="2020-05-12T00:00:00"/>
    <s v="R3364"/>
    <x v="2048"/>
    <d v="2020-05-19T00:00:00"/>
    <n v="13"/>
    <x v="7"/>
    <x v="2299"/>
  </r>
  <r>
    <x v="644"/>
    <d v="2020-05-12T00:00:00"/>
    <s v="R3362"/>
    <x v="2049"/>
    <d v="2020-05-20T00:00:00"/>
    <n v="16"/>
    <x v="6"/>
    <x v="2300"/>
  </r>
  <r>
    <x v="486"/>
    <d v="2020-05-12T00:00:00"/>
    <s v="R3368"/>
    <x v="2050"/>
    <d v="2020-05-18T00:00:00"/>
    <n v="17"/>
    <x v="8"/>
    <x v="2301"/>
  </r>
  <r>
    <x v="356"/>
    <d v="2020-05-12T00:00:00"/>
    <s v="R3369"/>
    <x v="2051"/>
    <d v="2020-05-21T00:00:00"/>
    <n v="19"/>
    <x v="19"/>
    <x v="2302"/>
  </r>
  <r>
    <x v="194"/>
    <d v="2020-05-12T00:00:00"/>
    <s v="R3367"/>
    <x v="2052"/>
    <d v="2020-05-14T00:00:00"/>
    <n v="13"/>
    <x v="17"/>
    <x v="2303"/>
  </r>
  <r>
    <x v="69"/>
    <d v="2020-05-12T00:00:00"/>
    <s v="R3370"/>
    <x v="2053"/>
    <d v="2020-05-18T00:00:00"/>
    <n v="15"/>
    <x v="7"/>
    <x v="2304"/>
  </r>
  <r>
    <x v="159"/>
    <d v="2020-05-12T00:00:00"/>
    <s v="R3360"/>
    <x v="1626"/>
    <d v="2020-05-17T00:00:00"/>
    <n v="22"/>
    <x v="6"/>
    <x v="2305"/>
  </r>
  <r>
    <x v="487"/>
    <d v="2020-05-12T00:00:00"/>
    <s v="R3361"/>
    <x v="2054"/>
    <d v="2020-05-19T00:00:00"/>
    <n v="11"/>
    <x v="6"/>
    <x v="2306"/>
  </r>
  <r>
    <x v="72"/>
    <d v="2020-05-12T00:00:00"/>
    <s v="R3359"/>
    <x v="2055"/>
    <d v="2020-05-18T00:00:00"/>
    <n v="21"/>
    <x v="17"/>
    <x v="2307"/>
  </r>
  <r>
    <x v="390"/>
    <d v="2020-05-12T00:00:00"/>
    <s v="R3365"/>
    <x v="2056"/>
    <d v="2020-05-12T00:00:00"/>
    <n v="17"/>
    <x v="13"/>
    <x v="2308"/>
  </r>
  <r>
    <x v="125"/>
    <d v="2020-05-12T00:00:00"/>
    <s v="R3363"/>
    <x v="885"/>
    <d v="2020-05-13T00:00:00"/>
    <n v="19"/>
    <x v="0"/>
    <x v="2309"/>
  </r>
  <r>
    <x v="645"/>
    <d v="2020-05-13T00:00:00"/>
    <s v="R3373"/>
    <x v="2057"/>
    <d v="2020-05-23T00:00:00"/>
    <n v="15"/>
    <x v="5"/>
    <x v="2310"/>
  </r>
  <r>
    <x v="556"/>
    <d v="2020-05-13T00:00:00"/>
    <s v="R3375"/>
    <x v="2058"/>
    <d v="2020-05-18T00:00:00"/>
    <n v="24"/>
    <x v="1"/>
    <x v="2311"/>
  </r>
  <r>
    <x v="109"/>
    <d v="2020-05-13T00:00:00"/>
    <s v="R3371"/>
    <x v="1046"/>
    <d v="2020-05-19T00:00:00"/>
    <n v="13"/>
    <x v="4"/>
    <x v="2312"/>
  </r>
  <r>
    <x v="21"/>
    <d v="2020-05-13T00:00:00"/>
    <s v="R3374"/>
    <x v="2059"/>
    <d v="2020-05-18T00:00:00"/>
    <n v="16"/>
    <x v="0"/>
    <x v="2313"/>
  </r>
  <r>
    <x v="261"/>
    <d v="2020-05-13T00:00:00"/>
    <s v="R3376"/>
    <x v="2060"/>
    <d v="2020-05-21T00:00:00"/>
    <n v="18"/>
    <x v="2"/>
    <x v="2314"/>
  </r>
  <r>
    <x v="43"/>
    <d v="2020-05-13T00:00:00"/>
    <s v="R3372"/>
    <x v="2061"/>
    <d v="2020-05-13T00:00:00"/>
    <n v="19"/>
    <x v="7"/>
    <x v="2315"/>
  </r>
  <r>
    <x v="555"/>
    <d v="2020-05-13T00:00:00"/>
    <s v="R3377"/>
    <x v="2062"/>
    <d v="2020-05-13T00:00:00"/>
    <n v="17"/>
    <x v="10"/>
    <x v="2316"/>
  </r>
  <r>
    <x v="449"/>
    <d v="2020-05-14T00:00:00"/>
    <s v="R3385"/>
    <x v="2063"/>
    <d v="2020-05-21T00:00:00"/>
    <n v="19"/>
    <x v="8"/>
    <x v="2317"/>
  </r>
  <r>
    <x v="122"/>
    <d v="2020-05-14T00:00:00"/>
    <s v="R3383"/>
    <x v="2064"/>
    <d v="2020-05-17T00:00:00"/>
    <n v="13"/>
    <x v="3"/>
    <x v="2318"/>
  </r>
  <r>
    <x v="191"/>
    <d v="2020-05-14T00:00:00"/>
    <s v="R3382"/>
    <x v="2065"/>
    <d v="2020-05-16T00:00:00"/>
    <n v="8"/>
    <x v="17"/>
    <x v="2319"/>
  </r>
  <r>
    <x v="90"/>
    <d v="2020-05-14T00:00:00"/>
    <s v="R3386"/>
    <x v="2066"/>
    <d v="2020-05-15T00:00:00"/>
    <n v="12"/>
    <x v="13"/>
    <x v="2320"/>
  </r>
  <r>
    <x v="22"/>
    <d v="2020-05-14T00:00:00"/>
    <s v="R3381"/>
    <x v="625"/>
    <d v="2020-05-20T00:00:00"/>
    <n v="15"/>
    <x v="10"/>
    <x v="2321"/>
  </r>
  <r>
    <x v="588"/>
    <d v="2020-05-14T00:00:00"/>
    <s v="R3379"/>
    <x v="2067"/>
    <d v="2020-05-18T00:00:00"/>
    <n v="15"/>
    <x v="17"/>
    <x v="2322"/>
  </r>
  <r>
    <x v="621"/>
    <d v="2020-05-14T00:00:00"/>
    <s v="R3378"/>
    <x v="2068"/>
    <d v="2020-05-17T00:00:00"/>
    <n v="11"/>
    <x v="6"/>
    <x v="2323"/>
  </r>
  <r>
    <x v="389"/>
    <d v="2020-05-14T00:00:00"/>
    <s v="R3387"/>
    <x v="1085"/>
    <d v="2020-05-20T00:00:00"/>
    <n v="23"/>
    <x v="4"/>
    <x v="2324"/>
  </r>
  <r>
    <x v="534"/>
    <d v="2020-05-14T00:00:00"/>
    <s v="R3384"/>
    <x v="1875"/>
    <d v="2020-05-16T00:00:00"/>
    <n v="15"/>
    <x v="16"/>
    <x v="2325"/>
  </r>
  <r>
    <x v="162"/>
    <d v="2020-05-14T00:00:00"/>
    <s v="R3380"/>
    <x v="2069"/>
    <d v="2020-05-22T00:00:00"/>
    <n v="9"/>
    <x v="15"/>
    <x v="2326"/>
  </r>
  <r>
    <x v="63"/>
    <d v="2020-05-15T00:00:00"/>
    <s v="R3393"/>
    <x v="2070"/>
    <d v="2020-05-25T00:00:00"/>
    <n v="10"/>
    <x v="14"/>
    <x v="2327"/>
  </r>
  <r>
    <x v="425"/>
    <d v="2020-05-15T00:00:00"/>
    <s v="R3395"/>
    <x v="2071"/>
    <d v="2020-05-21T00:00:00"/>
    <n v="18"/>
    <x v="16"/>
    <x v="2328"/>
  </r>
  <r>
    <x v="427"/>
    <d v="2020-05-15T00:00:00"/>
    <s v="R3394"/>
    <x v="2072"/>
    <d v="2020-05-24T00:00:00"/>
    <n v="24"/>
    <x v="5"/>
    <x v="2329"/>
  </r>
  <r>
    <x v="90"/>
    <d v="2020-05-15T00:00:00"/>
    <s v="R3396"/>
    <x v="2073"/>
    <d v="2020-05-23T00:00:00"/>
    <n v="24"/>
    <x v="7"/>
    <x v="2330"/>
  </r>
  <r>
    <x v="626"/>
    <d v="2020-05-15T00:00:00"/>
    <s v="R3388"/>
    <x v="2074"/>
    <d v="2020-05-15T00:00:00"/>
    <n v="10"/>
    <x v="1"/>
    <x v="2331"/>
  </r>
  <r>
    <x v="626"/>
    <d v="2020-05-15T00:00:00"/>
    <s v="R3389"/>
    <x v="2075"/>
    <d v="2020-05-20T00:00:00"/>
    <n v="22"/>
    <x v="19"/>
    <x v="2332"/>
  </r>
  <r>
    <x v="393"/>
    <d v="2020-05-15T00:00:00"/>
    <s v="R3391"/>
    <x v="2076"/>
    <d v="2020-05-16T00:00:00"/>
    <n v="8"/>
    <x v="17"/>
    <x v="2333"/>
  </r>
  <r>
    <x v="470"/>
    <d v="2020-05-15T00:00:00"/>
    <s v="R3397"/>
    <x v="2077"/>
    <d v="2020-05-18T00:00:00"/>
    <n v="9"/>
    <x v="15"/>
    <x v="20"/>
  </r>
  <r>
    <x v="555"/>
    <d v="2020-05-15T00:00:00"/>
    <s v="R3392"/>
    <x v="2078"/>
    <d v="2020-05-17T00:00:00"/>
    <n v="12"/>
    <x v="0"/>
    <x v="2334"/>
  </r>
  <r>
    <x v="538"/>
    <d v="2020-05-15T00:00:00"/>
    <s v="R3390"/>
    <x v="2079"/>
    <d v="2020-05-19T00:00:00"/>
    <n v="22"/>
    <x v="19"/>
    <x v="2335"/>
  </r>
  <r>
    <x v="473"/>
    <d v="2020-05-16T00:00:00"/>
    <s v="R3405"/>
    <x v="2080"/>
    <d v="2020-05-21T00:00:00"/>
    <n v="8"/>
    <x v="2"/>
    <x v="2336"/>
  </r>
  <r>
    <x v="64"/>
    <d v="2020-05-16T00:00:00"/>
    <s v="R3398"/>
    <x v="2081"/>
    <d v="2020-05-23T00:00:00"/>
    <n v="23"/>
    <x v="4"/>
    <x v="2337"/>
  </r>
  <r>
    <x v="433"/>
    <d v="2020-05-16T00:00:00"/>
    <s v="R3406"/>
    <x v="1247"/>
    <d v="2020-05-21T00:00:00"/>
    <n v="7"/>
    <x v="5"/>
    <x v="2338"/>
  </r>
  <r>
    <x v="56"/>
    <d v="2020-05-16T00:00:00"/>
    <s v="R3402"/>
    <x v="421"/>
    <d v="2020-05-26T00:00:00"/>
    <n v="17"/>
    <x v="10"/>
    <x v="377"/>
  </r>
  <r>
    <x v="547"/>
    <d v="2020-05-16T00:00:00"/>
    <s v="R3407"/>
    <x v="2082"/>
    <d v="2020-05-22T00:00:00"/>
    <n v="12"/>
    <x v="13"/>
    <x v="2339"/>
  </r>
  <r>
    <x v="646"/>
    <d v="2020-05-16T00:00:00"/>
    <s v="R3404"/>
    <x v="2083"/>
    <d v="2020-05-16T00:00:00"/>
    <n v="12"/>
    <x v="17"/>
    <x v="2340"/>
  </r>
  <r>
    <x v="601"/>
    <d v="2020-05-16T00:00:00"/>
    <s v="R3401"/>
    <x v="2084"/>
    <d v="2020-05-25T00:00:00"/>
    <n v="10"/>
    <x v="17"/>
    <x v="2341"/>
  </r>
  <r>
    <x v="480"/>
    <d v="2020-05-16T00:00:00"/>
    <s v="R3400"/>
    <x v="2085"/>
    <d v="2020-05-18T00:00:00"/>
    <n v="23"/>
    <x v="2"/>
    <x v="2342"/>
  </r>
  <r>
    <x v="610"/>
    <d v="2020-05-16T00:00:00"/>
    <s v="R3403"/>
    <x v="2086"/>
    <d v="2020-05-24T00:00:00"/>
    <n v="13"/>
    <x v="11"/>
    <x v="2343"/>
  </r>
  <r>
    <x v="181"/>
    <d v="2020-05-16T00:00:00"/>
    <s v="R3399"/>
    <x v="2087"/>
    <d v="2020-05-18T00:00:00"/>
    <n v="7"/>
    <x v="6"/>
    <x v="2344"/>
  </r>
  <r>
    <x v="540"/>
    <d v="2020-05-17T00:00:00"/>
    <s v="R3412"/>
    <x v="2088"/>
    <d v="2020-05-23T00:00:00"/>
    <n v="20"/>
    <x v="7"/>
    <x v="2345"/>
  </r>
  <r>
    <x v="328"/>
    <d v="2020-05-17T00:00:00"/>
    <s v="R3408"/>
    <x v="2089"/>
    <d v="2020-05-27T00:00:00"/>
    <n v="19"/>
    <x v="7"/>
    <x v="2346"/>
  </r>
  <r>
    <x v="251"/>
    <d v="2020-05-17T00:00:00"/>
    <s v="R3416"/>
    <x v="1242"/>
    <d v="2020-05-23T00:00:00"/>
    <n v="22"/>
    <x v="12"/>
    <x v="2347"/>
  </r>
  <r>
    <x v="272"/>
    <d v="2020-05-17T00:00:00"/>
    <s v="R3411"/>
    <x v="2090"/>
    <d v="2020-05-20T00:00:00"/>
    <n v="23"/>
    <x v="5"/>
    <x v="2348"/>
  </r>
  <r>
    <x v="647"/>
    <d v="2020-05-17T00:00:00"/>
    <s v="R3417"/>
    <x v="2091"/>
    <d v="2020-05-21T00:00:00"/>
    <n v="18"/>
    <x v="7"/>
    <x v="2349"/>
  </r>
  <r>
    <x v="68"/>
    <d v="2020-05-17T00:00:00"/>
    <s v="R3418"/>
    <x v="2092"/>
    <d v="2020-05-26T00:00:00"/>
    <n v="11"/>
    <x v="6"/>
    <x v="2350"/>
  </r>
  <r>
    <x v="624"/>
    <d v="2020-05-17T00:00:00"/>
    <s v="R3409"/>
    <x v="1514"/>
    <d v="2020-05-17T00:00:00"/>
    <n v="9"/>
    <x v="6"/>
    <x v="2351"/>
  </r>
  <r>
    <x v="635"/>
    <d v="2020-05-17T00:00:00"/>
    <s v="R3410"/>
    <x v="2093"/>
    <d v="2020-05-19T00:00:00"/>
    <n v="8"/>
    <x v="6"/>
    <x v="2352"/>
  </r>
  <r>
    <x v="195"/>
    <d v="2020-05-17T00:00:00"/>
    <s v="R3413"/>
    <x v="999"/>
    <d v="2020-05-21T00:00:00"/>
    <n v="13"/>
    <x v="4"/>
    <x v="2353"/>
  </r>
  <r>
    <x v="195"/>
    <d v="2020-05-17T00:00:00"/>
    <s v="R3414"/>
    <x v="2094"/>
    <d v="2020-05-19T00:00:00"/>
    <n v="24"/>
    <x v="10"/>
    <x v="2354"/>
  </r>
  <r>
    <x v="23"/>
    <d v="2020-05-17T00:00:00"/>
    <s v="R3415"/>
    <x v="2095"/>
    <d v="2020-05-19T00:00:00"/>
    <n v="24"/>
    <x v="18"/>
    <x v="2355"/>
  </r>
  <r>
    <x v="196"/>
    <d v="2020-05-18T00:00:00"/>
    <s v="R3425"/>
    <x v="2006"/>
    <d v="2020-05-20T00:00:00"/>
    <n v="9"/>
    <x v="3"/>
    <x v="2356"/>
  </r>
  <r>
    <x v="503"/>
    <d v="2020-05-18T00:00:00"/>
    <s v="R3419"/>
    <x v="337"/>
    <d v="2020-05-21T00:00:00"/>
    <n v="19"/>
    <x v="15"/>
    <x v="2357"/>
  </r>
  <r>
    <x v="612"/>
    <d v="2020-05-18T00:00:00"/>
    <s v="R3422"/>
    <x v="1288"/>
    <d v="2020-05-20T00:00:00"/>
    <n v="22"/>
    <x v="11"/>
    <x v="2358"/>
  </r>
  <r>
    <x v="50"/>
    <d v="2020-05-18T00:00:00"/>
    <s v="R3421"/>
    <x v="2096"/>
    <d v="2020-05-27T00:00:00"/>
    <n v="17"/>
    <x v="18"/>
    <x v="2359"/>
  </r>
  <r>
    <x v="606"/>
    <d v="2020-05-18T00:00:00"/>
    <s v="R3424"/>
    <x v="929"/>
    <d v="2020-05-26T00:00:00"/>
    <n v="18"/>
    <x v="4"/>
    <x v="2360"/>
  </r>
  <r>
    <x v="552"/>
    <d v="2020-05-18T00:00:00"/>
    <s v="R3420"/>
    <x v="2097"/>
    <d v="2020-05-19T00:00:00"/>
    <n v="19"/>
    <x v="12"/>
    <x v="2361"/>
  </r>
  <r>
    <x v="326"/>
    <d v="2020-05-18T00:00:00"/>
    <s v="R3423"/>
    <x v="2098"/>
    <d v="2020-05-26T00:00:00"/>
    <n v="13"/>
    <x v="8"/>
    <x v="2362"/>
  </r>
  <r>
    <x v="335"/>
    <d v="2020-05-19T00:00:00"/>
    <s v="R3428"/>
    <x v="2099"/>
    <d v="2020-05-21T00:00:00"/>
    <n v="13"/>
    <x v="3"/>
    <x v="20"/>
  </r>
  <r>
    <x v="503"/>
    <d v="2020-05-19T00:00:00"/>
    <s v="R3435"/>
    <x v="600"/>
    <d v="2020-05-20T00:00:00"/>
    <n v="10"/>
    <x v="18"/>
    <x v="2363"/>
  </r>
  <r>
    <x v="603"/>
    <d v="2020-05-19T00:00:00"/>
    <s v="R3434"/>
    <x v="2100"/>
    <d v="2020-05-27T00:00:00"/>
    <n v="12"/>
    <x v="10"/>
    <x v="2364"/>
  </r>
  <r>
    <x v="245"/>
    <d v="2020-05-19T00:00:00"/>
    <s v="R3431"/>
    <x v="2101"/>
    <d v="2020-05-27T00:00:00"/>
    <n v="11"/>
    <x v="18"/>
    <x v="2365"/>
  </r>
  <r>
    <x v="356"/>
    <d v="2020-05-19T00:00:00"/>
    <s v="R3430"/>
    <x v="2102"/>
    <d v="2020-05-27T00:00:00"/>
    <n v="18"/>
    <x v="19"/>
    <x v="2366"/>
  </r>
  <r>
    <x v="208"/>
    <d v="2020-05-19T00:00:00"/>
    <s v="R3436"/>
    <x v="272"/>
    <d v="2020-05-28T00:00:00"/>
    <n v="24"/>
    <x v="9"/>
    <x v="2367"/>
  </r>
  <r>
    <x v="549"/>
    <d v="2020-05-19T00:00:00"/>
    <s v="R3427"/>
    <x v="1588"/>
    <d v="2020-05-19T00:00:00"/>
    <n v="7"/>
    <x v="1"/>
    <x v="2368"/>
  </r>
  <r>
    <x v="563"/>
    <d v="2020-05-19T00:00:00"/>
    <s v="R3437"/>
    <x v="2103"/>
    <d v="2020-05-22T00:00:00"/>
    <n v="11"/>
    <x v="1"/>
    <x v="2369"/>
  </r>
  <r>
    <x v="515"/>
    <d v="2020-05-19T00:00:00"/>
    <s v="R3429"/>
    <x v="2104"/>
    <d v="2020-05-22T00:00:00"/>
    <n v="14"/>
    <x v="13"/>
    <x v="2370"/>
  </r>
  <r>
    <x v="51"/>
    <d v="2020-05-19T00:00:00"/>
    <s v="R3426"/>
    <x v="1894"/>
    <d v="2020-05-29T00:00:00"/>
    <n v="12"/>
    <x v="11"/>
    <x v="2371"/>
  </r>
  <r>
    <x v="233"/>
    <d v="2020-05-19T00:00:00"/>
    <s v="R3432"/>
    <x v="2105"/>
    <d v="2020-05-23T00:00:00"/>
    <n v="15"/>
    <x v="11"/>
    <x v="2372"/>
  </r>
  <r>
    <x v="180"/>
    <d v="2020-05-19T00:00:00"/>
    <s v="R3433"/>
    <x v="397"/>
    <d v="2020-05-20T00:00:00"/>
    <n v="23"/>
    <x v="19"/>
    <x v="2373"/>
  </r>
  <r>
    <x v="138"/>
    <d v="2020-05-20T00:00:00"/>
    <s v="R3441"/>
    <x v="2106"/>
    <d v="2020-05-22T00:00:00"/>
    <n v="16"/>
    <x v="8"/>
    <x v="2374"/>
  </r>
  <r>
    <x v="543"/>
    <d v="2020-05-20T00:00:00"/>
    <s v="R3444"/>
    <x v="1015"/>
    <d v="2020-05-21T00:00:00"/>
    <n v="19"/>
    <x v="2"/>
    <x v="2375"/>
  </r>
  <r>
    <x v="491"/>
    <d v="2020-05-20T00:00:00"/>
    <s v="R3440"/>
    <x v="2107"/>
    <d v="2020-05-26T00:00:00"/>
    <n v="7"/>
    <x v="14"/>
    <x v="2376"/>
  </r>
  <r>
    <x v="435"/>
    <d v="2020-05-20T00:00:00"/>
    <s v="R3439"/>
    <x v="2108"/>
    <d v="2020-05-21T00:00:00"/>
    <n v="14"/>
    <x v="15"/>
    <x v="2377"/>
  </r>
  <r>
    <x v="559"/>
    <d v="2020-05-20T00:00:00"/>
    <s v="R3438"/>
    <x v="2109"/>
    <d v="2020-05-23T00:00:00"/>
    <n v="18"/>
    <x v="14"/>
    <x v="2378"/>
  </r>
  <r>
    <x v="455"/>
    <d v="2020-05-20T00:00:00"/>
    <s v="R3443"/>
    <x v="204"/>
    <d v="2020-05-25T00:00:00"/>
    <n v="23"/>
    <x v="2"/>
    <x v="2379"/>
  </r>
  <r>
    <x v="125"/>
    <d v="2020-05-20T00:00:00"/>
    <s v="R3442"/>
    <x v="2110"/>
    <d v="2020-05-30T00:00:00"/>
    <n v="13"/>
    <x v="10"/>
    <x v="2380"/>
  </r>
  <r>
    <x v="400"/>
    <d v="2020-05-20T00:00:00"/>
    <s v="R3445"/>
    <x v="2111"/>
    <d v="2020-05-30T00:00:00"/>
    <n v="18"/>
    <x v="6"/>
    <x v="2381"/>
  </r>
  <r>
    <x v="254"/>
    <d v="2020-05-21T00:00:00"/>
    <s v="R3456"/>
    <x v="2112"/>
    <d v="2020-05-29T00:00:00"/>
    <n v="16"/>
    <x v="5"/>
    <x v="2382"/>
  </r>
  <r>
    <x v="54"/>
    <d v="2020-05-21T00:00:00"/>
    <s v="R3458"/>
    <x v="2113"/>
    <d v="2020-05-26T00:00:00"/>
    <n v="14"/>
    <x v="17"/>
    <x v="2383"/>
  </r>
  <r>
    <x v="170"/>
    <d v="2020-05-21T00:00:00"/>
    <s v="R3453"/>
    <x v="319"/>
    <d v="2020-05-26T00:00:00"/>
    <n v="11"/>
    <x v="12"/>
    <x v="2384"/>
  </r>
  <r>
    <x v="466"/>
    <d v="2020-05-21T00:00:00"/>
    <s v="R3455"/>
    <x v="2114"/>
    <d v="2020-05-21T00:00:00"/>
    <n v="24"/>
    <x v="16"/>
    <x v="2385"/>
  </r>
  <r>
    <x v="466"/>
    <d v="2020-05-21T00:00:00"/>
    <s v="R3457"/>
    <x v="2115"/>
    <d v="2020-05-21T00:00:00"/>
    <n v="19"/>
    <x v="3"/>
    <x v="2386"/>
  </r>
  <r>
    <x v="109"/>
    <d v="2020-05-21T00:00:00"/>
    <s v="R3450"/>
    <x v="2116"/>
    <d v="2020-05-24T00:00:00"/>
    <n v="20"/>
    <x v="2"/>
    <x v="2387"/>
  </r>
  <r>
    <x v="300"/>
    <d v="2020-05-21T00:00:00"/>
    <s v="R3446"/>
    <x v="2117"/>
    <d v="2020-05-26T00:00:00"/>
    <n v="7"/>
    <x v="3"/>
    <x v="20"/>
  </r>
  <r>
    <x v="325"/>
    <d v="2020-05-21T00:00:00"/>
    <s v="R3452"/>
    <x v="2118"/>
    <d v="2020-05-31T00:00:00"/>
    <n v="9"/>
    <x v="10"/>
    <x v="2388"/>
  </r>
  <r>
    <x v="363"/>
    <d v="2020-05-21T00:00:00"/>
    <s v="R3447"/>
    <x v="2119"/>
    <d v="2020-05-21T00:00:00"/>
    <n v="10"/>
    <x v="15"/>
    <x v="2389"/>
  </r>
  <r>
    <x v="61"/>
    <d v="2020-05-21T00:00:00"/>
    <s v="R3451"/>
    <x v="2120"/>
    <d v="2020-05-30T00:00:00"/>
    <n v="16"/>
    <x v="2"/>
    <x v="2390"/>
  </r>
  <r>
    <x v="47"/>
    <d v="2020-05-21T00:00:00"/>
    <s v="R3448"/>
    <x v="2121"/>
    <d v="2020-05-22T00:00:00"/>
    <n v="18"/>
    <x v="17"/>
    <x v="2391"/>
  </r>
  <r>
    <x v="423"/>
    <d v="2020-05-21T00:00:00"/>
    <s v="R3449"/>
    <x v="2122"/>
    <d v="2020-05-27T00:00:00"/>
    <n v="21"/>
    <x v="15"/>
    <x v="2392"/>
  </r>
  <r>
    <x v="424"/>
    <d v="2020-05-21T00:00:00"/>
    <s v="R3454"/>
    <x v="2123"/>
    <d v="2020-05-29T00:00:00"/>
    <n v="8"/>
    <x v="2"/>
    <x v="2393"/>
  </r>
  <r>
    <x v="426"/>
    <d v="2020-05-22T00:00:00"/>
    <s v="R3464"/>
    <x v="2124"/>
    <d v="2020-06-01T00:00:00"/>
    <n v="15"/>
    <x v="9"/>
    <x v="2394"/>
  </r>
  <r>
    <x v="603"/>
    <d v="2020-05-22T00:00:00"/>
    <s v="R3465"/>
    <x v="2125"/>
    <d v="2020-05-30T00:00:00"/>
    <n v="17"/>
    <x v="19"/>
    <x v="2395"/>
  </r>
  <r>
    <x v="298"/>
    <d v="2020-05-22T00:00:00"/>
    <s v="R3468"/>
    <x v="2126"/>
    <d v="2020-06-01T00:00:00"/>
    <n v="17"/>
    <x v="16"/>
    <x v="2396"/>
  </r>
  <r>
    <x v="557"/>
    <d v="2020-05-22T00:00:00"/>
    <s v="R3469"/>
    <x v="2127"/>
    <d v="2020-05-30T00:00:00"/>
    <n v="21"/>
    <x v="2"/>
    <x v="2397"/>
  </r>
  <r>
    <x v="55"/>
    <d v="2020-05-22T00:00:00"/>
    <s v="R3463"/>
    <x v="2128"/>
    <d v="2020-05-27T00:00:00"/>
    <n v="23"/>
    <x v="8"/>
    <x v="2398"/>
  </r>
  <r>
    <x v="571"/>
    <d v="2020-05-22T00:00:00"/>
    <s v="R3461"/>
    <x v="2129"/>
    <d v="2020-06-01T00:00:00"/>
    <n v="22"/>
    <x v="10"/>
    <x v="2399"/>
  </r>
  <r>
    <x v="571"/>
    <d v="2020-05-22T00:00:00"/>
    <s v="R3462"/>
    <x v="2130"/>
    <d v="2020-05-28T00:00:00"/>
    <n v="13"/>
    <x v="12"/>
    <x v="2400"/>
  </r>
  <r>
    <x v="435"/>
    <d v="2020-05-22T00:00:00"/>
    <s v="R3470"/>
    <x v="2131"/>
    <d v="2020-05-31T00:00:00"/>
    <n v="20"/>
    <x v="19"/>
    <x v="2401"/>
  </r>
  <r>
    <x v="563"/>
    <d v="2020-05-22T00:00:00"/>
    <s v="R3459"/>
    <x v="2132"/>
    <d v="2020-05-24T00:00:00"/>
    <n v="11"/>
    <x v="19"/>
    <x v="2402"/>
  </r>
  <r>
    <x v="174"/>
    <d v="2020-05-22T00:00:00"/>
    <s v="R3460"/>
    <x v="2133"/>
    <d v="2020-05-27T00:00:00"/>
    <n v="22"/>
    <x v="5"/>
    <x v="2403"/>
  </r>
  <r>
    <x v="78"/>
    <d v="2020-05-22T00:00:00"/>
    <s v="R3466"/>
    <x v="2134"/>
    <d v="2020-06-01T00:00:00"/>
    <n v="23"/>
    <x v="12"/>
    <x v="2404"/>
  </r>
  <r>
    <x v="238"/>
    <d v="2020-05-22T00:00:00"/>
    <s v="R3467"/>
    <x v="1297"/>
    <d v="2020-05-30T00:00:00"/>
    <n v="7"/>
    <x v="11"/>
    <x v="2405"/>
  </r>
  <r>
    <x v="138"/>
    <d v="2020-05-23T00:00:00"/>
    <s v="R3482"/>
    <x v="2135"/>
    <d v="2020-05-23T00:00:00"/>
    <n v="20"/>
    <x v="5"/>
    <x v="2406"/>
  </r>
  <r>
    <x v="581"/>
    <d v="2020-05-23T00:00:00"/>
    <s v="R3472"/>
    <x v="2136"/>
    <d v="2020-05-30T00:00:00"/>
    <n v="12"/>
    <x v="8"/>
    <x v="1359"/>
  </r>
  <r>
    <x v="64"/>
    <d v="2020-05-23T00:00:00"/>
    <s v="R3483"/>
    <x v="2137"/>
    <d v="2020-05-24T00:00:00"/>
    <n v="18"/>
    <x v="13"/>
    <x v="2407"/>
  </r>
  <r>
    <x v="64"/>
    <d v="2020-05-23T00:00:00"/>
    <s v="R3485"/>
    <x v="2138"/>
    <d v="2020-05-30T00:00:00"/>
    <n v="13"/>
    <x v="8"/>
    <x v="2408"/>
  </r>
  <r>
    <x v="616"/>
    <d v="2020-05-23T00:00:00"/>
    <s v="R3480"/>
    <x v="971"/>
    <d v="2020-05-31T00:00:00"/>
    <n v="8"/>
    <x v="7"/>
    <x v="2409"/>
  </r>
  <r>
    <x v="36"/>
    <d v="2020-05-23T00:00:00"/>
    <s v="R3471"/>
    <x v="2139"/>
    <d v="2020-05-26T00:00:00"/>
    <n v="7"/>
    <x v="7"/>
    <x v="2410"/>
  </r>
  <r>
    <x v="318"/>
    <d v="2020-05-23T00:00:00"/>
    <s v="R3477"/>
    <x v="2140"/>
    <d v="2020-05-23T00:00:00"/>
    <n v="21"/>
    <x v="15"/>
    <x v="2411"/>
  </r>
  <r>
    <x v="173"/>
    <d v="2020-05-23T00:00:00"/>
    <s v="R3478"/>
    <x v="2141"/>
    <d v="2020-05-24T00:00:00"/>
    <n v="23"/>
    <x v="18"/>
    <x v="2412"/>
  </r>
  <r>
    <x v="468"/>
    <d v="2020-05-23T00:00:00"/>
    <s v="R3473"/>
    <x v="2142"/>
    <d v="2020-06-01T00:00:00"/>
    <n v="17"/>
    <x v="12"/>
    <x v="2413"/>
  </r>
  <r>
    <x v="28"/>
    <d v="2020-05-23T00:00:00"/>
    <s v="R3474"/>
    <x v="2143"/>
    <d v="2020-06-01T00:00:00"/>
    <n v="12"/>
    <x v="6"/>
    <x v="2414"/>
  </r>
  <r>
    <x v="487"/>
    <d v="2020-05-23T00:00:00"/>
    <s v="R3484"/>
    <x v="2144"/>
    <d v="2020-05-27T00:00:00"/>
    <n v="10"/>
    <x v="8"/>
    <x v="2415"/>
  </r>
  <r>
    <x v="618"/>
    <d v="2020-05-23T00:00:00"/>
    <s v="R3479"/>
    <x v="2145"/>
    <d v="2020-05-27T00:00:00"/>
    <n v="15"/>
    <x v="2"/>
    <x v="2416"/>
  </r>
  <r>
    <x v="177"/>
    <d v="2020-05-23T00:00:00"/>
    <s v="R3481"/>
    <x v="328"/>
    <d v="2020-05-27T00:00:00"/>
    <n v="17"/>
    <x v="6"/>
    <x v="2417"/>
  </r>
  <r>
    <x v="187"/>
    <d v="2020-05-23T00:00:00"/>
    <s v="R3475"/>
    <x v="2146"/>
    <d v="2020-05-26T00:00:00"/>
    <n v="10"/>
    <x v="8"/>
    <x v="2418"/>
  </r>
  <r>
    <x v="156"/>
    <d v="2020-05-23T00:00:00"/>
    <s v="R3476"/>
    <x v="2147"/>
    <d v="2020-05-28T00:00:00"/>
    <n v="18"/>
    <x v="0"/>
    <x v="2419"/>
  </r>
  <r>
    <x v="358"/>
    <d v="2020-05-23T00:00:00"/>
    <s v="R3486"/>
    <x v="2148"/>
    <d v="2020-05-26T00:00:00"/>
    <n v="10"/>
    <x v="8"/>
    <x v="2420"/>
  </r>
  <r>
    <x v="280"/>
    <d v="2020-05-24T00:00:00"/>
    <s v="R3490"/>
    <x v="2149"/>
    <d v="2020-05-27T00:00:00"/>
    <n v="10"/>
    <x v="19"/>
    <x v="1230"/>
  </r>
  <r>
    <x v="468"/>
    <d v="2020-05-24T00:00:00"/>
    <s v="R3487"/>
    <x v="2150"/>
    <d v="2020-06-01T00:00:00"/>
    <n v="15"/>
    <x v="12"/>
    <x v="20"/>
  </r>
  <r>
    <x v="469"/>
    <d v="2020-05-24T00:00:00"/>
    <s v="R3489"/>
    <x v="2151"/>
    <d v="2020-05-28T00:00:00"/>
    <n v="11"/>
    <x v="18"/>
    <x v="2421"/>
  </r>
  <r>
    <x v="586"/>
    <d v="2020-05-24T00:00:00"/>
    <s v="R3488"/>
    <x v="2152"/>
    <d v="2020-05-25T00:00:00"/>
    <n v="24"/>
    <x v="7"/>
    <x v="2422"/>
  </r>
  <r>
    <x v="402"/>
    <d v="2020-05-25T00:00:00"/>
    <s v="R3493"/>
    <x v="2153"/>
    <d v="2020-05-27T00:00:00"/>
    <n v="11"/>
    <x v="6"/>
    <x v="2423"/>
  </r>
  <r>
    <x v="350"/>
    <d v="2020-05-25T00:00:00"/>
    <s v="R3491"/>
    <x v="1803"/>
    <d v="2020-05-25T00:00:00"/>
    <n v="15"/>
    <x v="16"/>
    <x v="2424"/>
  </r>
  <r>
    <x v="451"/>
    <d v="2020-05-25T00:00:00"/>
    <s v="R3492"/>
    <x v="2154"/>
    <d v="2020-05-28T00:00:00"/>
    <n v="17"/>
    <x v="13"/>
    <x v="2425"/>
  </r>
  <r>
    <x v="483"/>
    <d v="2020-05-25T00:00:00"/>
    <s v="R3494"/>
    <x v="2155"/>
    <d v="2020-06-02T00:00:00"/>
    <n v="15"/>
    <x v="6"/>
    <x v="2426"/>
  </r>
  <r>
    <x v="360"/>
    <d v="2020-05-26T00:00:00"/>
    <s v="R3502"/>
    <x v="2156"/>
    <d v="2020-05-30T00:00:00"/>
    <n v="10"/>
    <x v="3"/>
    <x v="2427"/>
  </r>
  <r>
    <x v="452"/>
    <d v="2020-05-26T00:00:00"/>
    <s v="R3499"/>
    <x v="2157"/>
    <d v="2020-05-31T00:00:00"/>
    <n v="14"/>
    <x v="16"/>
    <x v="2428"/>
  </r>
  <r>
    <x v="518"/>
    <d v="2020-05-26T00:00:00"/>
    <s v="R3504"/>
    <x v="2158"/>
    <d v="2020-06-01T00:00:00"/>
    <n v="17"/>
    <x v="19"/>
    <x v="2429"/>
  </r>
  <r>
    <x v="516"/>
    <d v="2020-05-26T00:00:00"/>
    <s v="R3501"/>
    <x v="1850"/>
    <d v="2020-05-29T00:00:00"/>
    <n v="10"/>
    <x v="11"/>
    <x v="2430"/>
  </r>
  <r>
    <x v="617"/>
    <d v="2020-05-26T00:00:00"/>
    <s v="R3503"/>
    <x v="2159"/>
    <d v="2020-06-01T00:00:00"/>
    <n v="20"/>
    <x v="5"/>
    <x v="2431"/>
  </r>
  <r>
    <x v="558"/>
    <d v="2020-05-26T00:00:00"/>
    <s v="R3506"/>
    <x v="2160"/>
    <d v="2020-05-31T00:00:00"/>
    <n v="8"/>
    <x v="7"/>
    <x v="2432"/>
  </r>
  <r>
    <x v="547"/>
    <d v="2020-05-26T00:00:00"/>
    <s v="R3505"/>
    <x v="2161"/>
    <d v="2020-05-29T00:00:00"/>
    <n v="15"/>
    <x v="16"/>
    <x v="2433"/>
  </r>
  <r>
    <x v="46"/>
    <d v="2020-05-26T00:00:00"/>
    <s v="R3500"/>
    <x v="2162"/>
    <d v="2020-06-03T00:00:00"/>
    <n v="20"/>
    <x v="7"/>
    <x v="2434"/>
  </r>
  <r>
    <x v="15"/>
    <d v="2020-05-26T00:00:00"/>
    <s v="R3497"/>
    <x v="2163"/>
    <d v="2020-05-30T00:00:00"/>
    <n v="14"/>
    <x v="2"/>
    <x v="2435"/>
  </r>
  <r>
    <x v="535"/>
    <d v="2020-05-26T00:00:00"/>
    <s v="R3507"/>
    <x v="2164"/>
    <d v="2020-05-28T00:00:00"/>
    <n v="19"/>
    <x v="8"/>
    <x v="2436"/>
  </r>
  <r>
    <x v="355"/>
    <d v="2020-05-26T00:00:00"/>
    <s v="R3509"/>
    <x v="2165"/>
    <d v="2020-05-27T00:00:00"/>
    <n v="9"/>
    <x v="3"/>
    <x v="20"/>
  </r>
  <r>
    <x v="330"/>
    <d v="2020-05-26T00:00:00"/>
    <s v="R3508"/>
    <x v="2166"/>
    <d v="2020-05-29T00:00:00"/>
    <n v="16"/>
    <x v="3"/>
    <x v="2437"/>
  </r>
  <r>
    <x v="553"/>
    <d v="2020-05-26T00:00:00"/>
    <s v="R3495"/>
    <x v="1215"/>
    <d v="2020-05-31T00:00:00"/>
    <n v="14"/>
    <x v="10"/>
    <x v="2438"/>
  </r>
  <r>
    <x v="553"/>
    <d v="2020-05-26T00:00:00"/>
    <s v="R3496"/>
    <x v="2167"/>
    <d v="2020-05-26T00:00:00"/>
    <n v="20"/>
    <x v="7"/>
    <x v="2439"/>
  </r>
  <r>
    <x v="395"/>
    <d v="2020-05-26T00:00:00"/>
    <s v="R3498"/>
    <x v="2168"/>
    <d v="2020-06-04T00:00:00"/>
    <n v="7"/>
    <x v="6"/>
    <x v="2440"/>
  </r>
  <r>
    <x v="223"/>
    <d v="2020-05-27T00:00:00"/>
    <s v="R3515"/>
    <x v="2169"/>
    <d v="2020-06-01T00:00:00"/>
    <n v="23"/>
    <x v="6"/>
    <x v="2441"/>
  </r>
  <r>
    <x v="223"/>
    <d v="2020-05-27T00:00:00"/>
    <s v="R3516"/>
    <x v="2170"/>
    <d v="2020-06-03T00:00:00"/>
    <n v="7"/>
    <x v="2"/>
    <x v="2442"/>
  </r>
  <r>
    <x v="638"/>
    <d v="2020-05-27T00:00:00"/>
    <s v="R3513"/>
    <x v="2171"/>
    <d v="2020-05-28T00:00:00"/>
    <n v="21"/>
    <x v="15"/>
    <x v="2443"/>
  </r>
  <r>
    <x v="638"/>
    <d v="2020-05-27T00:00:00"/>
    <s v="R3514"/>
    <x v="2172"/>
    <d v="2020-06-01T00:00:00"/>
    <n v="7"/>
    <x v="13"/>
    <x v="2444"/>
  </r>
  <r>
    <x v="614"/>
    <d v="2020-05-27T00:00:00"/>
    <s v="R3511"/>
    <x v="2173"/>
    <d v="2020-05-27T00:00:00"/>
    <n v="7"/>
    <x v="10"/>
    <x v="2445"/>
  </r>
  <r>
    <x v="616"/>
    <d v="2020-05-27T00:00:00"/>
    <s v="R3519"/>
    <x v="2174"/>
    <d v="2020-05-30T00:00:00"/>
    <n v="11"/>
    <x v="19"/>
    <x v="2446"/>
  </r>
  <r>
    <x v="217"/>
    <d v="2020-05-27T00:00:00"/>
    <s v="R3512"/>
    <x v="2175"/>
    <d v="2020-06-05T00:00:00"/>
    <n v="15"/>
    <x v="5"/>
    <x v="2447"/>
  </r>
  <r>
    <x v="474"/>
    <d v="2020-05-27T00:00:00"/>
    <s v="R3510"/>
    <x v="2176"/>
    <d v="2020-06-05T00:00:00"/>
    <n v="11"/>
    <x v="19"/>
    <x v="2448"/>
  </r>
  <r>
    <x v="648"/>
    <d v="2020-05-27T00:00:00"/>
    <s v="R3518"/>
    <x v="2177"/>
    <d v="2020-06-06T00:00:00"/>
    <n v="11"/>
    <x v="10"/>
    <x v="2449"/>
  </r>
  <r>
    <x v="453"/>
    <d v="2020-05-27T00:00:00"/>
    <s v="R3517"/>
    <x v="270"/>
    <d v="2020-05-30T00:00:00"/>
    <n v="9"/>
    <x v="9"/>
    <x v="2450"/>
  </r>
  <r>
    <x v="18"/>
    <d v="2020-05-28T00:00:00"/>
    <s v="R3525"/>
    <x v="1775"/>
    <d v="2020-06-07T00:00:00"/>
    <n v="18"/>
    <x v="7"/>
    <x v="226"/>
  </r>
  <r>
    <x v="21"/>
    <d v="2020-05-28T00:00:00"/>
    <s v="R3526"/>
    <x v="2178"/>
    <d v="2020-06-02T00:00:00"/>
    <n v="20"/>
    <x v="11"/>
    <x v="2451"/>
  </r>
  <r>
    <x v="411"/>
    <d v="2020-05-28T00:00:00"/>
    <s v="R3527"/>
    <x v="2179"/>
    <d v="2020-06-07T00:00:00"/>
    <n v="23"/>
    <x v="15"/>
    <x v="2452"/>
  </r>
  <r>
    <x v="607"/>
    <d v="2020-05-28T00:00:00"/>
    <s v="R3522"/>
    <x v="2180"/>
    <d v="2020-05-30T00:00:00"/>
    <n v="20"/>
    <x v="3"/>
    <x v="2453"/>
  </r>
  <r>
    <x v="507"/>
    <d v="2020-05-28T00:00:00"/>
    <s v="R3524"/>
    <x v="2181"/>
    <d v="2020-06-05T00:00:00"/>
    <n v="20"/>
    <x v="8"/>
    <x v="2454"/>
  </r>
  <r>
    <x v="563"/>
    <d v="2020-05-28T00:00:00"/>
    <s v="R3520"/>
    <x v="2182"/>
    <d v="2020-05-31T00:00:00"/>
    <n v="14"/>
    <x v="7"/>
    <x v="2455"/>
  </r>
  <r>
    <x v="563"/>
    <d v="2020-05-28T00:00:00"/>
    <s v="R3521"/>
    <x v="2183"/>
    <d v="2020-06-03T00:00:00"/>
    <n v="8"/>
    <x v="15"/>
    <x v="2456"/>
  </r>
  <r>
    <x v="287"/>
    <d v="2020-05-28T00:00:00"/>
    <s v="R3523"/>
    <x v="2184"/>
    <d v="2020-05-29T00:00:00"/>
    <n v="8"/>
    <x v="16"/>
    <x v="2457"/>
  </r>
  <r>
    <x v="288"/>
    <d v="2020-05-28T00:00:00"/>
    <s v="R3528"/>
    <x v="771"/>
    <d v="2020-05-28T00:00:00"/>
    <n v="20"/>
    <x v="4"/>
    <x v="2458"/>
  </r>
  <r>
    <x v="196"/>
    <d v="2020-05-29T00:00:00"/>
    <s v="R3537"/>
    <x v="2185"/>
    <d v="2020-06-01T00:00:00"/>
    <n v="20"/>
    <x v="11"/>
    <x v="2459"/>
  </r>
  <r>
    <x v="467"/>
    <d v="2020-05-29T00:00:00"/>
    <s v="R3535"/>
    <x v="2186"/>
    <d v="2020-06-05T00:00:00"/>
    <n v="17"/>
    <x v="17"/>
    <x v="2460"/>
  </r>
  <r>
    <x v="139"/>
    <d v="2020-05-29T00:00:00"/>
    <s v="R3536"/>
    <x v="2187"/>
    <d v="2020-06-03T00:00:00"/>
    <n v="17"/>
    <x v="1"/>
    <x v="2461"/>
  </r>
  <r>
    <x v="153"/>
    <d v="2020-05-29T00:00:00"/>
    <s v="R3540"/>
    <x v="2188"/>
    <d v="2020-06-02T00:00:00"/>
    <n v="7"/>
    <x v="0"/>
    <x v="2462"/>
  </r>
  <r>
    <x v="409"/>
    <d v="2020-05-29T00:00:00"/>
    <s v="R3539"/>
    <x v="2189"/>
    <d v="2020-06-03T00:00:00"/>
    <n v="16"/>
    <x v="8"/>
    <x v="2463"/>
  </r>
  <r>
    <x v="103"/>
    <d v="2020-05-29T00:00:00"/>
    <s v="R3538"/>
    <x v="2190"/>
    <d v="2020-05-30T00:00:00"/>
    <n v="19"/>
    <x v="5"/>
    <x v="2464"/>
  </r>
  <r>
    <x v="621"/>
    <d v="2020-05-29T00:00:00"/>
    <s v="R3541"/>
    <x v="2191"/>
    <d v="2020-06-03T00:00:00"/>
    <n v="10"/>
    <x v="10"/>
    <x v="2465"/>
  </r>
  <r>
    <x v="82"/>
    <d v="2020-05-29T00:00:00"/>
    <s v="R3533"/>
    <x v="2192"/>
    <d v="2020-06-08T00:00:00"/>
    <n v="8"/>
    <x v="12"/>
    <x v="2466"/>
  </r>
  <r>
    <x v="10"/>
    <d v="2020-05-29T00:00:00"/>
    <s v="R3529"/>
    <x v="2193"/>
    <d v="2020-06-07T00:00:00"/>
    <n v="9"/>
    <x v="11"/>
    <x v="2467"/>
  </r>
  <r>
    <x v="10"/>
    <d v="2020-05-29T00:00:00"/>
    <s v="R3530"/>
    <x v="2194"/>
    <d v="2020-06-08T00:00:00"/>
    <n v="16"/>
    <x v="19"/>
    <x v="2468"/>
  </r>
  <r>
    <x v="340"/>
    <d v="2020-05-29T00:00:00"/>
    <s v="R3534"/>
    <x v="2195"/>
    <d v="2020-06-04T00:00:00"/>
    <n v="18"/>
    <x v="13"/>
    <x v="2469"/>
  </r>
  <r>
    <x v="60"/>
    <d v="2020-05-29T00:00:00"/>
    <s v="R3532"/>
    <x v="2196"/>
    <d v="2020-06-06T00:00:00"/>
    <n v="14"/>
    <x v="10"/>
    <x v="2470"/>
  </r>
  <r>
    <x v="47"/>
    <d v="2020-05-29T00:00:00"/>
    <s v="R3531"/>
    <x v="2197"/>
    <d v="2020-05-29T00:00:00"/>
    <n v="13"/>
    <x v="17"/>
    <x v="2471"/>
  </r>
  <r>
    <x v="275"/>
    <d v="2020-05-30T00:00:00"/>
    <s v="R3546"/>
    <x v="2198"/>
    <d v="2020-06-08T00:00:00"/>
    <n v="13"/>
    <x v="1"/>
    <x v="2472"/>
  </r>
  <r>
    <x v="587"/>
    <d v="2020-05-30T00:00:00"/>
    <s v="R3545"/>
    <x v="2199"/>
    <d v="2020-06-02T00:00:00"/>
    <n v="22"/>
    <x v="3"/>
    <x v="2473"/>
  </r>
  <r>
    <x v="428"/>
    <d v="2020-05-30T00:00:00"/>
    <s v="R3544"/>
    <x v="2200"/>
    <d v="2020-06-01T00:00:00"/>
    <n v="9"/>
    <x v="6"/>
    <x v="2474"/>
  </r>
  <r>
    <x v="446"/>
    <d v="2020-05-30T00:00:00"/>
    <s v="R3542"/>
    <x v="891"/>
    <d v="2020-05-31T00:00:00"/>
    <n v="14"/>
    <x v="16"/>
    <x v="2475"/>
  </r>
  <r>
    <x v="146"/>
    <d v="2020-05-30T00:00:00"/>
    <s v="R3547"/>
    <x v="470"/>
    <d v="2020-06-09T00:00:00"/>
    <n v="8"/>
    <x v="3"/>
    <x v="2476"/>
  </r>
  <r>
    <x v="395"/>
    <d v="2020-05-30T00:00:00"/>
    <s v="R3543"/>
    <x v="2201"/>
    <d v="2020-06-04T00:00:00"/>
    <n v="17"/>
    <x v="6"/>
    <x v="2477"/>
  </r>
  <r>
    <x v="168"/>
    <d v="2020-05-31T00:00:00"/>
    <s v="R3549"/>
    <x v="2202"/>
    <d v="2020-06-09T00:00:00"/>
    <n v="10"/>
    <x v="18"/>
    <x v="2478"/>
  </r>
  <r>
    <x v="171"/>
    <d v="2020-05-31T00:00:00"/>
    <s v="R3550"/>
    <x v="2203"/>
    <d v="2020-05-31T00:00:00"/>
    <n v="15"/>
    <x v="0"/>
    <x v="2479"/>
  </r>
  <r>
    <x v="142"/>
    <d v="2020-05-31T00:00:00"/>
    <s v="R3554"/>
    <x v="2204"/>
    <d v="2020-06-04T00:00:00"/>
    <n v="8"/>
    <x v="7"/>
    <x v="2480"/>
  </r>
  <r>
    <x v="225"/>
    <d v="2020-05-31T00:00:00"/>
    <s v="R3551"/>
    <x v="2205"/>
    <d v="2020-06-04T00:00:00"/>
    <n v="9"/>
    <x v="5"/>
    <x v="2481"/>
  </r>
  <r>
    <x v="438"/>
    <d v="2020-05-31T00:00:00"/>
    <s v="R3553"/>
    <x v="2206"/>
    <d v="2020-06-09T00:00:00"/>
    <n v="14"/>
    <x v="10"/>
    <x v="2482"/>
  </r>
  <r>
    <x v="445"/>
    <d v="2020-05-31T00:00:00"/>
    <s v="R3548"/>
    <x v="2207"/>
    <d v="2020-06-03T00:00:00"/>
    <n v="10"/>
    <x v="8"/>
    <x v="2483"/>
  </r>
  <r>
    <x v="155"/>
    <d v="2020-05-31T00:00:00"/>
    <s v="R3556"/>
    <x v="2208"/>
    <d v="2020-06-03T00:00:00"/>
    <n v="14"/>
    <x v="10"/>
    <x v="2484"/>
  </r>
  <r>
    <x v="120"/>
    <d v="2020-05-31T00:00:00"/>
    <s v="R3552"/>
    <x v="2209"/>
    <d v="2020-06-02T00:00:00"/>
    <n v="20"/>
    <x v="9"/>
    <x v="2485"/>
  </r>
  <r>
    <x v="250"/>
    <d v="2020-05-31T00:00:00"/>
    <s v="R3557"/>
    <x v="2210"/>
    <d v="2020-06-10T00:00:00"/>
    <n v="17"/>
    <x v="15"/>
    <x v="2486"/>
  </r>
  <r>
    <x v="538"/>
    <d v="2020-05-31T00:00:00"/>
    <s v="R3555"/>
    <x v="2211"/>
    <d v="2020-06-03T00:00:00"/>
    <n v="16"/>
    <x v="13"/>
    <x v="2487"/>
  </r>
  <r>
    <x v="240"/>
    <d v="2020-06-01T00:00:00"/>
    <s v="R3569"/>
    <x v="651"/>
    <d v="2020-06-03T00:00:00"/>
    <n v="9"/>
    <x v="3"/>
    <x v="2488"/>
  </r>
  <r>
    <x v="529"/>
    <d v="2020-06-01T00:00:00"/>
    <s v="R3568"/>
    <x v="2212"/>
    <d v="2020-06-11T00:00:00"/>
    <n v="11"/>
    <x v="10"/>
    <x v="2489"/>
  </r>
  <r>
    <x v="290"/>
    <d v="2020-06-01T00:00:00"/>
    <s v="R3562"/>
    <x v="2213"/>
    <d v="2020-06-10T00:00:00"/>
    <n v="12"/>
    <x v="18"/>
    <x v="2490"/>
  </r>
  <r>
    <x v="170"/>
    <d v="2020-06-01T00:00:00"/>
    <s v="R3572"/>
    <x v="2214"/>
    <d v="2020-06-11T00:00:00"/>
    <n v="18"/>
    <x v="1"/>
    <x v="2491"/>
  </r>
  <r>
    <x v="521"/>
    <d v="2020-06-01T00:00:00"/>
    <s v="R3574"/>
    <x v="2215"/>
    <d v="2020-06-06T00:00:00"/>
    <n v="9"/>
    <x v="8"/>
    <x v="2492"/>
  </r>
  <r>
    <x v="5"/>
    <d v="2020-06-01T00:00:00"/>
    <s v="R3563"/>
    <x v="2216"/>
    <d v="2020-06-03T00:00:00"/>
    <n v="9"/>
    <x v="17"/>
    <x v="2493"/>
  </r>
  <r>
    <x v="360"/>
    <d v="2020-06-01T00:00:00"/>
    <s v="R3560"/>
    <x v="2217"/>
    <d v="2020-06-11T00:00:00"/>
    <n v="24"/>
    <x v="4"/>
    <x v="2494"/>
  </r>
  <r>
    <x v="518"/>
    <d v="2020-06-01T00:00:00"/>
    <s v="R3567"/>
    <x v="1097"/>
    <d v="2020-06-11T00:00:00"/>
    <n v="15"/>
    <x v="16"/>
    <x v="2495"/>
  </r>
  <r>
    <x v="69"/>
    <d v="2020-06-01T00:00:00"/>
    <s v="R3575"/>
    <x v="2218"/>
    <d v="2020-06-03T00:00:00"/>
    <n v="13"/>
    <x v="13"/>
    <x v="2496"/>
  </r>
  <r>
    <x v="160"/>
    <d v="2020-06-01T00:00:00"/>
    <s v="R3565"/>
    <x v="2219"/>
    <d v="2020-06-11T00:00:00"/>
    <n v="13"/>
    <x v="9"/>
    <x v="2497"/>
  </r>
  <r>
    <x v="340"/>
    <d v="2020-06-01T00:00:00"/>
    <s v="R3566"/>
    <x v="2220"/>
    <d v="2020-06-01T00:00:00"/>
    <n v="11"/>
    <x v="5"/>
    <x v="2498"/>
  </r>
  <r>
    <x v="566"/>
    <d v="2020-06-01T00:00:00"/>
    <s v="R3561"/>
    <x v="2221"/>
    <d v="2020-06-01T00:00:00"/>
    <n v="11"/>
    <x v="5"/>
    <x v="2499"/>
  </r>
  <r>
    <x v="361"/>
    <d v="2020-06-01T00:00:00"/>
    <s v="R3559"/>
    <x v="99"/>
    <d v="2020-06-07T00:00:00"/>
    <n v="10"/>
    <x v="10"/>
    <x v="2500"/>
  </r>
  <r>
    <x v="634"/>
    <d v="2020-06-01T00:00:00"/>
    <s v="R3564"/>
    <x v="2222"/>
    <d v="2020-06-11T00:00:00"/>
    <n v="19"/>
    <x v="13"/>
    <x v="2501"/>
  </r>
  <r>
    <x v="287"/>
    <d v="2020-06-01T00:00:00"/>
    <s v="R3558"/>
    <x v="2223"/>
    <d v="2020-06-04T00:00:00"/>
    <n v="7"/>
    <x v="10"/>
    <x v="2502"/>
  </r>
  <r>
    <x v="586"/>
    <d v="2020-06-01T00:00:00"/>
    <s v="R3570"/>
    <x v="2224"/>
    <d v="2020-06-06T00:00:00"/>
    <n v="13"/>
    <x v="13"/>
    <x v="2503"/>
  </r>
  <r>
    <x v="423"/>
    <d v="2020-06-01T00:00:00"/>
    <s v="R3573"/>
    <x v="2225"/>
    <d v="2020-06-02T00:00:00"/>
    <n v="13"/>
    <x v="6"/>
    <x v="2504"/>
  </r>
  <r>
    <x v="112"/>
    <d v="2020-06-01T00:00:00"/>
    <s v="R3571"/>
    <x v="2226"/>
    <d v="2020-06-03T00:00:00"/>
    <n v="20"/>
    <x v="3"/>
    <x v="2505"/>
  </r>
  <r>
    <x v="368"/>
    <d v="2020-06-02T00:00:00"/>
    <s v="R3578"/>
    <x v="2227"/>
    <d v="2020-06-03T00:00:00"/>
    <n v="10"/>
    <x v="14"/>
    <x v="2506"/>
  </r>
  <r>
    <x v="645"/>
    <d v="2020-06-02T00:00:00"/>
    <s v="R3582"/>
    <x v="2228"/>
    <d v="2020-06-05T00:00:00"/>
    <n v="9"/>
    <x v="19"/>
    <x v="2507"/>
  </r>
  <r>
    <x v="382"/>
    <d v="2020-06-02T00:00:00"/>
    <s v="R3576"/>
    <x v="2229"/>
    <d v="2020-06-10T00:00:00"/>
    <n v="22"/>
    <x v="2"/>
    <x v="2508"/>
  </r>
  <r>
    <x v="257"/>
    <d v="2020-06-02T00:00:00"/>
    <s v="R3584"/>
    <x v="2230"/>
    <d v="2020-06-07T00:00:00"/>
    <n v="18"/>
    <x v="19"/>
    <x v="2509"/>
  </r>
  <r>
    <x v="281"/>
    <d v="2020-06-02T00:00:00"/>
    <s v="R3581"/>
    <x v="2231"/>
    <d v="2020-06-11T00:00:00"/>
    <n v="10"/>
    <x v="2"/>
    <x v="2510"/>
  </r>
  <r>
    <x v="47"/>
    <d v="2020-06-02T00:00:00"/>
    <s v="R3577"/>
    <x v="2232"/>
    <d v="2020-06-12T00:00:00"/>
    <n v="7"/>
    <x v="7"/>
    <x v="2511"/>
  </r>
  <r>
    <x v="47"/>
    <d v="2020-06-02T00:00:00"/>
    <s v="R3583"/>
    <x v="2233"/>
    <d v="2020-06-08T00:00:00"/>
    <n v="15"/>
    <x v="18"/>
    <x v="2512"/>
  </r>
  <r>
    <x v="594"/>
    <d v="2020-06-02T00:00:00"/>
    <s v="R3585"/>
    <x v="1794"/>
    <d v="2020-06-04T00:00:00"/>
    <n v="21"/>
    <x v="3"/>
    <x v="2513"/>
  </r>
  <r>
    <x v="394"/>
    <d v="2020-06-02T00:00:00"/>
    <s v="R3580"/>
    <x v="1458"/>
    <d v="2020-06-07T00:00:00"/>
    <n v="15"/>
    <x v="18"/>
    <x v="2514"/>
  </r>
  <r>
    <x v="501"/>
    <d v="2020-06-02T00:00:00"/>
    <s v="R3579"/>
    <x v="1725"/>
    <d v="2020-06-07T00:00:00"/>
    <n v="10"/>
    <x v="3"/>
    <x v="2515"/>
  </r>
  <r>
    <x v="368"/>
    <d v="2020-06-03T00:00:00"/>
    <s v="R3598"/>
    <x v="2234"/>
    <d v="2020-06-06T00:00:00"/>
    <n v="10"/>
    <x v="5"/>
    <x v="2516"/>
  </r>
  <r>
    <x v="158"/>
    <d v="2020-06-03T00:00:00"/>
    <s v="R3591"/>
    <x v="2235"/>
    <d v="2020-06-08T00:00:00"/>
    <n v="11"/>
    <x v="7"/>
    <x v="2517"/>
  </r>
  <r>
    <x v="408"/>
    <d v="2020-06-03T00:00:00"/>
    <s v="R3599"/>
    <x v="2236"/>
    <d v="2020-06-03T00:00:00"/>
    <n v="14"/>
    <x v="6"/>
    <x v="2518"/>
  </r>
  <r>
    <x v="55"/>
    <d v="2020-06-03T00:00:00"/>
    <s v="R3593"/>
    <x v="2237"/>
    <d v="2020-06-06T00:00:00"/>
    <n v="7"/>
    <x v="16"/>
    <x v="2519"/>
  </r>
  <r>
    <x v="163"/>
    <d v="2020-06-03T00:00:00"/>
    <s v="R3589"/>
    <x v="2238"/>
    <d v="2020-06-03T00:00:00"/>
    <n v="19"/>
    <x v="8"/>
    <x v="2520"/>
  </r>
  <r>
    <x v="307"/>
    <d v="2020-06-03T00:00:00"/>
    <s v="R3587"/>
    <x v="2239"/>
    <d v="2020-06-11T00:00:00"/>
    <n v="8"/>
    <x v="19"/>
    <x v="2521"/>
  </r>
  <r>
    <x v="102"/>
    <d v="2020-06-03T00:00:00"/>
    <s v="R3594"/>
    <x v="2240"/>
    <d v="2020-06-09T00:00:00"/>
    <n v="24"/>
    <x v="17"/>
    <x v="2522"/>
  </r>
  <r>
    <x v="208"/>
    <d v="2020-06-03T00:00:00"/>
    <s v="R3588"/>
    <x v="441"/>
    <d v="2020-06-03T00:00:00"/>
    <n v="16"/>
    <x v="11"/>
    <x v="2523"/>
  </r>
  <r>
    <x v="215"/>
    <d v="2020-06-03T00:00:00"/>
    <s v="R3590"/>
    <x v="1492"/>
    <d v="2020-06-11T00:00:00"/>
    <n v="16"/>
    <x v="7"/>
    <x v="2524"/>
  </r>
  <r>
    <x v="494"/>
    <d v="2020-06-03T00:00:00"/>
    <s v="R3586"/>
    <x v="1159"/>
    <d v="2020-06-13T00:00:00"/>
    <n v="17"/>
    <x v="19"/>
    <x v="2525"/>
  </r>
  <r>
    <x v="188"/>
    <d v="2020-06-03T00:00:00"/>
    <s v="R3597"/>
    <x v="2241"/>
    <d v="2020-06-05T00:00:00"/>
    <n v="17"/>
    <x v="3"/>
    <x v="2526"/>
  </r>
  <r>
    <x v="30"/>
    <d v="2020-06-03T00:00:00"/>
    <s v="R3592"/>
    <x v="2242"/>
    <d v="2020-06-05T00:00:00"/>
    <n v="10"/>
    <x v="17"/>
    <x v="2527"/>
  </r>
  <r>
    <x v="567"/>
    <d v="2020-06-03T00:00:00"/>
    <s v="R3595"/>
    <x v="2243"/>
    <d v="2020-06-07T00:00:00"/>
    <n v="15"/>
    <x v="9"/>
    <x v="2528"/>
  </r>
  <r>
    <x v="424"/>
    <d v="2020-06-03T00:00:00"/>
    <s v="R3596"/>
    <x v="2244"/>
    <d v="2020-06-07T00:00:00"/>
    <n v="18"/>
    <x v="4"/>
    <x v="2529"/>
  </r>
  <r>
    <x v="528"/>
    <d v="2020-06-04T00:00:00"/>
    <s v="R3604"/>
    <x v="1339"/>
    <d v="2020-06-12T00:00:00"/>
    <n v="12"/>
    <x v="12"/>
    <x v="2530"/>
  </r>
  <r>
    <x v="524"/>
    <d v="2020-06-04T00:00:00"/>
    <s v="R3605"/>
    <x v="2245"/>
    <d v="2020-06-14T00:00:00"/>
    <n v="17"/>
    <x v="19"/>
    <x v="2531"/>
  </r>
  <r>
    <x v="471"/>
    <d v="2020-06-04T00:00:00"/>
    <s v="R3600"/>
    <x v="2246"/>
    <d v="2020-06-13T00:00:00"/>
    <n v="10"/>
    <x v="9"/>
    <x v="2532"/>
  </r>
  <r>
    <x v="373"/>
    <d v="2020-06-04T00:00:00"/>
    <s v="R3603"/>
    <x v="2247"/>
    <d v="2020-06-04T00:00:00"/>
    <n v="22"/>
    <x v="15"/>
    <x v="2533"/>
  </r>
  <r>
    <x v="389"/>
    <d v="2020-06-04T00:00:00"/>
    <s v="R3601"/>
    <x v="2248"/>
    <d v="2020-06-09T00:00:00"/>
    <n v="11"/>
    <x v="13"/>
    <x v="2534"/>
  </r>
  <r>
    <x v="383"/>
    <d v="2020-06-04T00:00:00"/>
    <s v="R3602"/>
    <x v="2249"/>
    <d v="2020-06-07T00:00:00"/>
    <n v="7"/>
    <x v="1"/>
    <x v="2535"/>
  </r>
  <r>
    <x v="299"/>
    <d v="2020-06-05T00:00:00"/>
    <s v="R3606"/>
    <x v="1540"/>
    <d v="2020-06-13T00:00:00"/>
    <n v="13"/>
    <x v="14"/>
    <x v="2536"/>
  </r>
  <r>
    <x v="121"/>
    <d v="2020-06-05T00:00:00"/>
    <s v="R3613"/>
    <x v="2250"/>
    <d v="2020-06-06T00:00:00"/>
    <n v="19"/>
    <x v="10"/>
    <x v="2537"/>
  </r>
  <r>
    <x v="6"/>
    <d v="2020-06-05T00:00:00"/>
    <s v="R3607"/>
    <x v="2251"/>
    <d v="2020-06-14T00:00:00"/>
    <n v="11"/>
    <x v="18"/>
    <x v="2538"/>
  </r>
  <r>
    <x v="616"/>
    <d v="2020-06-05T00:00:00"/>
    <s v="R3608"/>
    <x v="2252"/>
    <d v="2020-06-13T00:00:00"/>
    <n v="18"/>
    <x v="7"/>
    <x v="2539"/>
  </r>
  <r>
    <x v="351"/>
    <d v="2020-06-05T00:00:00"/>
    <s v="R3611"/>
    <x v="1667"/>
    <d v="2020-06-12T00:00:00"/>
    <n v="12"/>
    <x v="1"/>
    <x v="2540"/>
  </r>
  <r>
    <x v="175"/>
    <d v="2020-06-05T00:00:00"/>
    <s v="R3609"/>
    <x v="2253"/>
    <d v="2020-06-15T00:00:00"/>
    <n v="18"/>
    <x v="1"/>
    <x v="2541"/>
  </r>
  <r>
    <x v="632"/>
    <d v="2020-06-05T00:00:00"/>
    <s v="R3610"/>
    <x v="2254"/>
    <d v="2020-06-10T00:00:00"/>
    <n v="9"/>
    <x v="4"/>
    <x v="2542"/>
  </r>
  <r>
    <x v="533"/>
    <d v="2020-06-05T00:00:00"/>
    <s v="R3612"/>
    <x v="2255"/>
    <d v="2020-06-12T00:00:00"/>
    <n v="8"/>
    <x v="19"/>
    <x v="2543"/>
  </r>
  <r>
    <x v="264"/>
    <d v="2020-06-06T00:00:00"/>
    <s v="R3619"/>
    <x v="2256"/>
    <d v="2020-06-06T00:00:00"/>
    <n v="11"/>
    <x v="8"/>
    <x v="2544"/>
  </r>
  <r>
    <x v="170"/>
    <d v="2020-06-06T00:00:00"/>
    <s v="R3618"/>
    <x v="154"/>
    <d v="2020-06-13T00:00:00"/>
    <n v="12"/>
    <x v="9"/>
    <x v="2545"/>
  </r>
  <r>
    <x v="434"/>
    <d v="2020-06-06T00:00:00"/>
    <s v="R3614"/>
    <x v="2257"/>
    <d v="2020-06-15T00:00:00"/>
    <n v="20"/>
    <x v="0"/>
    <x v="2546"/>
  </r>
  <r>
    <x v="27"/>
    <d v="2020-06-06T00:00:00"/>
    <s v="R3616"/>
    <x v="1505"/>
    <d v="2020-06-15T00:00:00"/>
    <n v="10"/>
    <x v="9"/>
    <x v="2547"/>
  </r>
  <r>
    <x v="628"/>
    <d v="2020-06-06T00:00:00"/>
    <s v="R3622"/>
    <x v="2258"/>
    <d v="2020-06-13T00:00:00"/>
    <n v="20"/>
    <x v="1"/>
    <x v="2548"/>
  </r>
  <r>
    <x v="649"/>
    <d v="2020-06-06T00:00:00"/>
    <s v="R3623"/>
    <x v="1316"/>
    <d v="2020-06-11T00:00:00"/>
    <n v="20"/>
    <x v="12"/>
    <x v="2549"/>
  </r>
  <r>
    <x v="469"/>
    <d v="2020-06-06T00:00:00"/>
    <s v="R3617"/>
    <x v="2259"/>
    <d v="2020-06-11T00:00:00"/>
    <n v="16"/>
    <x v="7"/>
    <x v="2550"/>
  </r>
  <r>
    <x v="0"/>
    <d v="2020-06-06T00:00:00"/>
    <s v="R3624"/>
    <x v="2260"/>
    <d v="2020-06-09T00:00:00"/>
    <n v="18"/>
    <x v="13"/>
    <x v="2551"/>
  </r>
  <r>
    <x v="131"/>
    <d v="2020-06-06T00:00:00"/>
    <s v="R3621"/>
    <x v="2261"/>
    <d v="2020-06-13T00:00:00"/>
    <n v="15"/>
    <x v="18"/>
    <x v="2552"/>
  </r>
  <r>
    <x v="604"/>
    <d v="2020-06-06T00:00:00"/>
    <s v="R3620"/>
    <x v="2262"/>
    <d v="2020-06-12T00:00:00"/>
    <n v="7"/>
    <x v="5"/>
    <x v="2553"/>
  </r>
  <r>
    <x v="523"/>
    <d v="2020-06-06T00:00:00"/>
    <s v="R3615"/>
    <x v="2263"/>
    <d v="2020-06-10T00:00:00"/>
    <n v="22"/>
    <x v="3"/>
    <x v="2554"/>
  </r>
  <r>
    <x v="63"/>
    <d v="2020-06-07T00:00:00"/>
    <s v="R3629"/>
    <x v="2264"/>
    <d v="2020-06-10T00:00:00"/>
    <n v="18"/>
    <x v="15"/>
    <x v="2555"/>
  </r>
  <r>
    <x v="190"/>
    <d v="2020-06-07T00:00:00"/>
    <s v="R3633"/>
    <x v="2265"/>
    <d v="2020-06-10T00:00:00"/>
    <n v="18"/>
    <x v="13"/>
    <x v="2556"/>
  </r>
  <r>
    <x v="91"/>
    <d v="2020-06-07T00:00:00"/>
    <s v="R3632"/>
    <x v="2266"/>
    <d v="2020-06-09T00:00:00"/>
    <n v="21"/>
    <x v="3"/>
    <x v="2557"/>
  </r>
  <r>
    <x v="35"/>
    <d v="2020-06-07T00:00:00"/>
    <s v="R3625"/>
    <x v="1178"/>
    <d v="2020-06-15T00:00:00"/>
    <n v="19"/>
    <x v="4"/>
    <x v="2558"/>
  </r>
  <r>
    <x v="398"/>
    <d v="2020-06-07T00:00:00"/>
    <s v="R3626"/>
    <x v="2267"/>
    <d v="2020-06-12T00:00:00"/>
    <n v="9"/>
    <x v="2"/>
    <x v="2559"/>
  </r>
  <r>
    <x v="345"/>
    <d v="2020-06-07T00:00:00"/>
    <s v="R3630"/>
    <x v="2268"/>
    <d v="2020-06-09T00:00:00"/>
    <n v="13"/>
    <x v="7"/>
    <x v="2560"/>
  </r>
  <r>
    <x v="111"/>
    <d v="2020-06-07T00:00:00"/>
    <s v="R3631"/>
    <x v="2269"/>
    <d v="2020-06-13T00:00:00"/>
    <n v="21"/>
    <x v="1"/>
    <x v="2561"/>
  </r>
  <r>
    <x v="457"/>
    <d v="2020-06-07T00:00:00"/>
    <s v="R3627"/>
    <x v="2270"/>
    <d v="2020-06-15T00:00:00"/>
    <n v="23"/>
    <x v="5"/>
    <x v="2562"/>
  </r>
  <r>
    <x v="418"/>
    <d v="2020-06-07T00:00:00"/>
    <s v="R3628"/>
    <x v="2271"/>
    <d v="2020-06-16T00:00:00"/>
    <n v="23"/>
    <x v="1"/>
    <x v="2563"/>
  </r>
  <r>
    <x v="137"/>
    <d v="2020-06-08T00:00:00"/>
    <s v="R3643"/>
    <x v="2272"/>
    <d v="2020-06-16T00:00:00"/>
    <n v="15"/>
    <x v="17"/>
    <x v="2564"/>
  </r>
  <r>
    <x v="372"/>
    <d v="2020-06-08T00:00:00"/>
    <s v="R3636"/>
    <x v="2273"/>
    <d v="2020-06-13T00:00:00"/>
    <n v="7"/>
    <x v="18"/>
    <x v="2565"/>
  </r>
  <r>
    <x v="198"/>
    <d v="2020-06-08T00:00:00"/>
    <s v="R3640"/>
    <x v="1111"/>
    <d v="2020-06-17T00:00:00"/>
    <n v="9"/>
    <x v="7"/>
    <x v="2566"/>
  </r>
  <r>
    <x v="504"/>
    <d v="2020-06-08T00:00:00"/>
    <s v="R3639"/>
    <x v="2274"/>
    <d v="2020-06-13T00:00:00"/>
    <n v="21"/>
    <x v="6"/>
    <x v="2567"/>
  </r>
  <r>
    <x v="486"/>
    <d v="2020-06-08T00:00:00"/>
    <s v="R3638"/>
    <x v="2275"/>
    <d v="2020-06-11T00:00:00"/>
    <n v="22"/>
    <x v="18"/>
    <x v="2568"/>
  </r>
  <r>
    <x v="55"/>
    <d v="2020-06-08T00:00:00"/>
    <s v="R3635"/>
    <x v="2276"/>
    <d v="2020-06-17T00:00:00"/>
    <n v="21"/>
    <x v="18"/>
    <x v="2569"/>
  </r>
  <r>
    <x v="396"/>
    <d v="2020-06-08T00:00:00"/>
    <s v="R3637"/>
    <x v="2277"/>
    <d v="2020-06-14T00:00:00"/>
    <n v="18"/>
    <x v="2"/>
    <x v="2570"/>
  </r>
  <r>
    <x v="499"/>
    <d v="2020-06-08T00:00:00"/>
    <s v="R3642"/>
    <x v="2278"/>
    <d v="2020-06-11T00:00:00"/>
    <n v="13"/>
    <x v="19"/>
    <x v="2571"/>
  </r>
  <r>
    <x v="162"/>
    <d v="2020-06-08T00:00:00"/>
    <s v="R3641"/>
    <x v="2279"/>
    <d v="2020-06-14T00:00:00"/>
    <n v="21"/>
    <x v="11"/>
    <x v="2572"/>
  </r>
  <r>
    <x v="538"/>
    <d v="2020-06-08T00:00:00"/>
    <s v="R3634"/>
    <x v="2280"/>
    <d v="2020-06-13T00:00:00"/>
    <n v="8"/>
    <x v="3"/>
    <x v="2573"/>
  </r>
  <r>
    <x v="412"/>
    <d v="2020-06-09T00:00:00"/>
    <s v="R3644"/>
    <x v="68"/>
    <d v="2020-06-11T00:00:00"/>
    <n v="15"/>
    <x v="2"/>
    <x v="2574"/>
  </r>
  <r>
    <x v="309"/>
    <d v="2020-06-09T00:00:00"/>
    <s v="R3646"/>
    <x v="2281"/>
    <d v="2020-06-12T00:00:00"/>
    <n v="20"/>
    <x v="6"/>
    <x v="2575"/>
  </r>
  <r>
    <x v="3"/>
    <d v="2020-06-09T00:00:00"/>
    <s v="R3649"/>
    <x v="1419"/>
    <d v="2020-06-12T00:00:00"/>
    <n v="9"/>
    <x v="17"/>
    <x v="2576"/>
  </r>
  <r>
    <x v="584"/>
    <d v="2020-06-09T00:00:00"/>
    <s v="R3645"/>
    <x v="2282"/>
    <d v="2020-06-10T00:00:00"/>
    <n v="17"/>
    <x v="4"/>
    <x v="2577"/>
  </r>
  <r>
    <x v="287"/>
    <d v="2020-06-09T00:00:00"/>
    <s v="R3648"/>
    <x v="1747"/>
    <d v="2020-06-18T00:00:00"/>
    <n v="15"/>
    <x v="8"/>
    <x v="2578"/>
  </r>
  <r>
    <x v="250"/>
    <d v="2020-06-09T00:00:00"/>
    <s v="R3647"/>
    <x v="2283"/>
    <d v="2020-06-11T00:00:00"/>
    <n v="14"/>
    <x v="3"/>
    <x v="2579"/>
  </r>
  <r>
    <x v="650"/>
    <d v="2020-06-09T00:00:00"/>
    <s v="R3650"/>
    <x v="2284"/>
    <d v="2020-06-14T00:00:00"/>
    <n v="10"/>
    <x v="5"/>
    <x v="2580"/>
  </r>
  <r>
    <x v="216"/>
    <d v="2020-06-10T00:00:00"/>
    <s v="R3652"/>
    <x v="2285"/>
    <d v="2020-06-16T00:00:00"/>
    <n v="19"/>
    <x v="10"/>
    <x v="2581"/>
  </r>
  <r>
    <x v="197"/>
    <d v="2020-06-10T00:00:00"/>
    <s v="R3654"/>
    <x v="657"/>
    <d v="2020-06-18T00:00:00"/>
    <n v="24"/>
    <x v="4"/>
    <x v="2582"/>
  </r>
  <r>
    <x v="66"/>
    <d v="2020-06-10T00:00:00"/>
    <s v="R3657"/>
    <x v="2286"/>
    <d v="2020-06-12T00:00:00"/>
    <n v="13"/>
    <x v="7"/>
    <x v="2583"/>
  </r>
  <r>
    <x v="472"/>
    <d v="2020-06-10T00:00:00"/>
    <s v="R3653"/>
    <x v="2287"/>
    <d v="2020-06-16T00:00:00"/>
    <n v="13"/>
    <x v="12"/>
    <x v="2584"/>
  </r>
  <r>
    <x v="571"/>
    <d v="2020-06-10T00:00:00"/>
    <s v="R3660"/>
    <x v="1863"/>
    <d v="2020-06-14T00:00:00"/>
    <n v="23"/>
    <x v="6"/>
    <x v="2585"/>
  </r>
  <r>
    <x v="160"/>
    <d v="2020-06-10T00:00:00"/>
    <s v="R3658"/>
    <x v="49"/>
    <d v="2020-06-14T00:00:00"/>
    <n v="17"/>
    <x v="15"/>
    <x v="2586"/>
  </r>
  <r>
    <x v="527"/>
    <d v="2020-06-10T00:00:00"/>
    <s v="R3659"/>
    <x v="2288"/>
    <d v="2020-06-10T00:00:00"/>
    <n v="19"/>
    <x v="13"/>
    <x v="2587"/>
  </r>
  <r>
    <x v="218"/>
    <d v="2020-06-10T00:00:00"/>
    <s v="R3655"/>
    <x v="770"/>
    <d v="2020-06-16T00:00:00"/>
    <n v="24"/>
    <x v="16"/>
    <x v="2588"/>
  </r>
  <r>
    <x v="517"/>
    <d v="2020-06-10T00:00:00"/>
    <s v="R3651"/>
    <x v="1824"/>
    <d v="2020-06-16T00:00:00"/>
    <n v="23"/>
    <x v="14"/>
    <x v="2589"/>
  </r>
  <r>
    <x v="371"/>
    <d v="2020-06-10T00:00:00"/>
    <s v="R3656"/>
    <x v="2289"/>
    <d v="2020-06-17T00:00:00"/>
    <n v="15"/>
    <x v="19"/>
    <x v="2590"/>
  </r>
  <r>
    <x v="465"/>
    <d v="2020-06-11T00:00:00"/>
    <s v="R3667"/>
    <x v="2290"/>
    <d v="2020-06-12T00:00:00"/>
    <n v="14"/>
    <x v="5"/>
    <x v="2591"/>
  </r>
  <r>
    <x v="554"/>
    <d v="2020-06-11T00:00:00"/>
    <s v="R3665"/>
    <x v="2291"/>
    <d v="2020-06-19T00:00:00"/>
    <n v="16"/>
    <x v="6"/>
    <x v="2592"/>
  </r>
  <r>
    <x v="554"/>
    <d v="2020-06-11T00:00:00"/>
    <s v="R3666"/>
    <x v="2292"/>
    <d v="2020-06-11T00:00:00"/>
    <n v="19"/>
    <x v="18"/>
    <x v="2593"/>
  </r>
  <r>
    <x v="569"/>
    <d v="2020-06-11T00:00:00"/>
    <s v="R3663"/>
    <x v="2293"/>
    <d v="2020-06-16T00:00:00"/>
    <n v="9"/>
    <x v="5"/>
    <x v="2594"/>
  </r>
  <r>
    <x v="434"/>
    <d v="2020-06-11T00:00:00"/>
    <s v="R3661"/>
    <x v="2294"/>
    <d v="2020-06-21T00:00:00"/>
    <n v="18"/>
    <x v="4"/>
    <x v="2595"/>
  </r>
  <r>
    <x v="195"/>
    <d v="2020-06-11T00:00:00"/>
    <s v="R3664"/>
    <x v="460"/>
    <d v="2020-06-19T00:00:00"/>
    <n v="15"/>
    <x v="18"/>
    <x v="2596"/>
  </r>
  <r>
    <x v="271"/>
    <d v="2020-06-11T00:00:00"/>
    <s v="R3662"/>
    <x v="2295"/>
    <d v="2020-06-15T00:00:00"/>
    <n v="17"/>
    <x v="19"/>
    <x v="2597"/>
  </r>
  <r>
    <x v="264"/>
    <d v="2020-06-12T00:00:00"/>
    <s v="R3675"/>
    <x v="2296"/>
    <d v="2020-06-14T00:00:00"/>
    <n v="19"/>
    <x v="7"/>
    <x v="2598"/>
  </r>
  <r>
    <x v="152"/>
    <d v="2020-06-12T00:00:00"/>
    <s v="R3672"/>
    <x v="2297"/>
    <d v="2020-06-17T00:00:00"/>
    <n v="7"/>
    <x v="7"/>
    <x v="2599"/>
  </r>
  <r>
    <x v="392"/>
    <d v="2020-06-12T00:00:00"/>
    <s v="R3673"/>
    <x v="2298"/>
    <d v="2020-06-14T00:00:00"/>
    <n v="13"/>
    <x v="5"/>
    <x v="2600"/>
  </r>
  <r>
    <x v="76"/>
    <d v="2020-06-12T00:00:00"/>
    <s v="R3676"/>
    <x v="2299"/>
    <d v="2020-06-13T00:00:00"/>
    <n v="18"/>
    <x v="18"/>
    <x v="2601"/>
  </r>
  <r>
    <x v="614"/>
    <d v="2020-06-12T00:00:00"/>
    <s v="R3670"/>
    <x v="2300"/>
    <d v="2020-06-14T00:00:00"/>
    <n v="10"/>
    <x v="16"/>
    <x v="2602"/>
  </r>
  <r>
    <x v="636"/>
    <d v="2020-06-12T00:00:00"/>
    <s v="R3674"/>
    <x v="2301"/>
    <d v="2020-06-14T00:00:00"/>
    <n v="7"/>
    <x v="18"/>
    <x v="2603"/>
  </r>
  <r>
    <x v="232"/>
    <d v="2020-06-12T00:00:00"/>
    <s v="R3677"/>
    <x v="2302"/>
    <d v="2020-06-22T00:00:00"/>
    <n v="9"/>
    <x v="10"/>
    <x v="2604"/>
  </r>
  <r>
    <x v="558"/>
    <d v="2020-06-12T00:00:00"/>
    <s v="R3669"/>
    <x v="1110"/>
    <d v="2020-06-21T00:00:00"/>
    <n v="8"/>
    <x v="17"/>
    <x v="2605"/>
  </r>
  <r>
    <x v="105"/>
    <d v="2020-06-12T00:00:00"/>
    <s v="R3671"/>
    <x v="972"/>
    <d v="2020-06-22T00:00:00"/>
    <n v="22"/>
    <x v="17"/>
    <x v="2606"/>
  </r>
  <r>
    <x v="539"/>
    <d v="2020-06-12T00:00:00"/>
    <s v="R3668"/>
    <x v="2303"/>
    <d v="2020-06-22T00:00:00"/>
    <n v="15"/>
    <x v="19"/>
    <x v="2607"/>
  </r>
  <r>
    <x v="261"/>
    <d v="2020-06-13T00:00:00"/>
    <s v="R3680"/>
    <x v="2304"/>
    <d v="2020-06-21T00:00:00"/>
    <n v="13"/>
    <x v="10"/>
    <x v="2608"/>
  </r>
  <r>
    <x v="56"/>
    <d v="2020-06-13T00:00:00"/>
    <s v="R3679"/>
    <x v="2305"/>
    <d v="2020-06-14T00:00:00"/>
    <n v="21"/>
    <x v="0"/>
    <x v="2609"/>
  </r>
  <r>
    <x v="564"/>
    <d v="2020-06-13T00:00:00"/>
    <s v="R3678"/>
    <x v="2306"/>
    <d v="2020-06-19T00:00:00"/>
    <n v="11"/>
    <x v="0"/>
    <x v="2610"/>
  </r>
  <r>
    <x v="401"/>
    <d v="2020-06-14T00:00:00"/>
    <s v="R3687"/>
    <x v="2307"/>
    <d v="2020-06-17T00:00:00"/>
    <n v="20"/>
    <x v="6"/>
    <x v="2611"/>
  </r>
  <r>
    <x v="152"/>
    <d v="2020-06-14T00:00:00"/>
    <s v="R3686"/>
    <x v="2308"/>
    <d v="2020-06-21T00:00:00"/>
    <n v="12"/>
    <x v="8"/>
    <x v="2612"/>
  </r>
  <r>
    <x v="220"/>
    <d v="2020-06-14T00:00:00"/>
    <s v="R3684"/>
    <x v="2309"/>
    <d v="2020-06-22T00:00:00"/>
    <n v="8"/>
    <x v="15"/>
    <x v="2613"/>
  </r>
  <r>
    <x v="85"/>
    <d v="2020-06-14T00:00:00"/>
    <s v="R3681"/>
    <x v="2310"/>
    <d v="2020-06-17T00:00:00"/>
    <n v="16"/>
    <x v="4"/>
    <x v="2614"/>
  </r>
  <r>
    <x v="518"/>
    <d v="2020-06-14T00:00:00"/>
    <s v="R3692"/>
    <x v="1177"/>
    <d v="2020-06-15T00:00:00"/>
    <n v="7"/>
    <x v="12"/>
    <x v="1373"/>
  </r>
  <r>
    <x v="516"/>
    <d v="2020-06-14T00:00:00"/>
    <s v="R3691"/>
    <x v="2311"/>
    <d v="2020-06-15T00:00:00"/>
    <n v="9"/>
    <x v="2"/>
    <x v="2615"/>
  </r>
  <r>
    <x v="3"/>
    <d v="2020-06-14T00:00:00"/>
    <s v="R3689"/>
    <x v="2312"/>
    <d v="2020-06-19T00:00:00"/>
    <n v="9"/>
    <x v="15"/>
    <x v="2616"/>
  </r>
  <r>
    <x v="104"/>
    <d v="2020-06-14T00:00:00"/>
    <s v="R3682"/>
    <x v="2313"/>
    <d v="2020-06-23T00:00:00"/>
    <n v="15"/>
    <x v="10"/>
    <x v="2617"/>
  </r>
  <r>
    <x v="15"/>
    <d v="2020-06-14T00:00:00"/>
    <s v="R3688"/>
    <x v="1275"/>
    <d v="2020-06-20T00:00:00"/>
    <n v="18"/>
    <x v="16"/>
    <x v="2618"/>
  </r>
  <r>
    <x v="259"/>
    <d v="2020-06-14T00:00:00"/>
    <s v="R3690"/>
    <x v="2314"/>
    <d v="2020-06-24T00:00:00"/>
    <n v="18"/>
    <x v="10"/>
    <x v="2619"/>
  </r>
  <r>
    <x v="162"/>
    <d v="2020-06-14T00:00:00"/>
    <s v="R3685"/>
    <x v="2315"/>
    <d v="2020-06-19T00:00:00"/>
    <n v="7"/>
    <x v="13"/>
    <x v="2620"/>
  </r>
  <r>
    <x v="100"/>
    <d v="2020-06-14T00:00:00"/>
    <s v="R3683"/>
    <x v="2316"/>
    <d v="2020-06-19T00:00:00"/>
    <n v="10"/>
    <x v="6"/>
    <x v="2621"/>
  </r>
  <r>
    <x v="639"/>
    <d v="2020-06-15T00:00:00"/>
    <s v="R3700"/>
    <x v="2317"/>
    <d v="2020-06-23T00:00:00"/>
    <n v="17"/>
    <x v="18"/>
    <x v="2622"/>
  </r>
  <r>
    <x v="440"/>
    <d v="2020-06-15T00:00:00"/>
    <s v="R3703"/>
    <x v="2318"/>
    <d v="2020-06-17T00:00:00"/>
    <n v="14"/>
    <x v="9"/>
    <x v="2623"/>
  </r>
  <r>
    <x v="321"/>
    <d v="2020-06-15T00:00:00"/>
    <s v="R3699"/>
    <x v="2319"/>
    <d v="2020-06-19T00:00:00"/>
    <n v="19"/>
    <x v="9"/>
    <x v="2624"/>
  </r>
  <r>
    <x v="56"/>
    <d v="2020-06-15T00:00:00"/>
    <s v="R3695"/>
    <x v="2320"/>
    <d v="2020-06-23T00:00:00"/>
    <n v="13"/>
    <x v="7"/>
    <x v="2625"/>
  </r>
  <r>
    <x v="160"/>
    <d v="2020-06-15T00:00:00"/>
    <s v="R3705"/>
    <x v="1488"/>
    <d v="2020-06-21T00:00:00"/>
    <n v="20"/>
    <x v="19"/>
    <x v="2626"/>
  </r>
  <r>
    <x v="417"/>
    <d v="2020-06-15T00:00:00"/>
    <s v="R3702"/>
    <x v="2321"/>
    <d v="2020-06-15T00:00:00"/>
    <n v="22"/>
    <x v="15"/>
    <x v="2627"/>
  </r>
  <r>
    <x v="105"/>
    <d v="2020-06-15T00:00:00"/>
    <s v="R3697"/>
    <x v="2322"/>
    <d v="2020-06-16T00:00:00"/>
    <n v="15"/>
    <x v="6"/>
    <x v="2628"/>
  </r>
  <r>
    <x v="105"/>
    <d v="2020-06-15T00:00:00"/>
    <s v="R3698"/>
    <x v="2323"/>
    <d v="2020-06-21T00:00:00"/>
    <n v="24"/>
    <x v="0"/>
    <x v="2629"/>
  </r>
  <r>
    <x v="2"/>
    <d v="2020-06-15T00:00:00"/>
    <s v="R3704"/>
    <x v="2324"/>
    <d v="2020-06-22T00:00:00"/>
    <n v="8"/>
    <x v="8"/>
    <x v="2630"/>
  </r>
  <r>
    <x v="247"/>
    <d v="2020-06-15T00:00:00"/>
    <s v="R3701"/>
    <x v="1517"/>
    <d v="2020-06-18T00:00:00"/>
    <n v="19"/>
    <x v="8"/>
    <x v="2631"/>
  </r>
  <r>
    <x v="155"/>
    <d v="2020-06-15T00:00:00"/>
    <s v="R3693"/>
    <x v="479"/>
    <d v="2020-06-23T00:00:00"/>
    <n v="13"/>
    <x v="5"/>
    <x v="2632"/>
  </r>
  <r>
    <x v="342"/>
    <d v="2020-06-15T00:00:00"/>
    <s v="R3696"/>
    <x v="2325"/>
    <d v="2020-06-22T00:00:00"/>
    <n v="12"/>
    <x v="7"/>
    <x v="2633"/>
  </r>
  <r>
    <x v="555"/>
    <d v="2020-06-15T00:00:00"/>
    <s v="R3694"/>
    <x v="2326"/>
    <d v="2020-06-21T00:00:00"/>
    <n v="12"/>
    <x v="17"/>
    <x v="2634"/>
  </r>
  <r>
    <x v="364"/>
    <d v="2020-06-16T00:00:00"/>
    <s v="R3709"/>
    <x v="2327"/>
    <d v="2020-06-16T00:00:00"/>
    <n v="20"/>
    <x v="5"/>
    <x v="2635"/>
  </r>
  <r>
    <x v="142"/>
    <d v="2020-06-16T00:00:00"/>
    <s v="R3711"/>
    <x v="2318"/>
    <d v="2020-06-24T00:00:00"/>
    <n v="11"/>
    <x v="14"/>
    <x v="2636"/>
  </r>
  <r>
    <x v="380"/>
    <d v="2020-06-16T00:00:00"/>
    <s v="R3707"/>
    <x v="28"/>
    <d v="2020-06-18T00:00:00"/>
    <n v="17"/>
    <x v="11"/>
    <x v="2637"/>
  </r>
  <r>
    <x v="97"/>
    <d v="2020-06-16T00:00:00"/>
    <s v="R3708"/>
    <x v="2328"/>
    <d v="2020-06-17T00:00:00"/>
    <n v="17"/>
    <x v="5"/>
    <x v="2638"/>
  </r>
  <r>
    <x v="97"/>
    <d v="2020-06-16T00:00:00"/>
    <s v="R3710"/>
    <x v="2329"/>
    <d v="2020-06-16T00:00:00"/>
    <n v="23"/>
    <x v="3"/>
    <x v="20"/>
  </r>
  <r>
    <x v="553"/>
    <d v="2020-06-16T00:00:00"/>
    <s v="R3706"/>
    <x v="1978"/>
    <d v="2020-06-16T00:00:00"/>
    <n v="15"/>
    <x v="5"/>
    <x v="2639"/>
  </r>
  <r>
    <x v="305"/>
    <d v="2020-06-17T00:00:00"/>
    <s v="R3713"/>
    <x v="2330"/>
    <d v="2020-06-26T00:00:00"/>
    <n v="21"/>
    <x v="2"/>
    <x v="2640"/>
  </r>
  <r>
    <x v="19"/>
    <d v="2020-06-17T00:00:00"/>
    <s v="R3715"/>
    <x v="2282"/>
    <d v="2020-06-22T00:00:00"/>
    <n v="17"/>
    <x v="14"/>
    <x v="2641"/>
  </r>
  <r>
    <x v="90"/>
    <d v="2020-06-17T00:00:00"/>
    <s v="R3717"/>
    <x v="2245"/>
    <d v="2020-06-26T00:00:00"/>
    <n v="15"/>
    <x v="11"/>
    <x v="2642"/>
  </r>
  <r>
    <x v="616"/>
    <d v="2020-06-17T00:00:00"/>
    <s v="R3718"/>
    <x v="2331"/>
    <d v="2020-06-17T00:00:00"/>
    <n v="7"/>
    <x v="5"/>
    <x v="2643"/>
  </r>
  <r>
    <x v="620"/>
    <d v="2020-06-17T00:00:00"/>
    <s v="R3712"/>
    <x v="153"/>
    <d v="2020-06-18T00:00:00"/>
    <n v="21"/>
    <x v="2"/>
    <x v="2644"/>
  </r>
  <r>
    <x v="319"/>
    <d v="2020-06-17T00:00:00"/>
    <s v="R3720"/>
    <x v="2332"/>
    <d v="2020-06-20T00:00:00"/>
    <n v="16"/>
    <x v="16"/>
    <x v="2645"/>
  </r>
  <r>
    <x v="651"/>
    <d v="2020-06-17T00:00:00"/>
    <s v="R3721"/>
    <x v="2333"/>
    <d v="2020-06-23T00:00:00"/>
    <n v="10"/>
    <x v="14"/>
    <x v="2646"/>
  </r>
  <r>
    <x v="104"/>
    <d v="2020-06-17T00:00:00"/>
    <s v="R3716"/>
    <x v="2334"/>
    <d v="2020-06-26T00:00:00"/>
    <n v="14"/>
    <x v="8"/>
    <x v="2647"/>
  </r>
  <r>
    <x v="161"/>
    <d v="2020-06-17T00:00:00"/>
    <s v="R3719"/>
    <x v="2028"/>
    <d v="2020-06-21T00:00:00"/>
    <n v="23"/>
    <x v="13"/>
    <x v="2648"/>
  </r>
  <r>
    <x v="552"/>
    <d v="2020-06-17T00:00:00"/>
    <s v="R3722"/>
    <x v="2244"/>
    <d v="2020-06-19T00:00:00"/>
    <n v="9"/>
    <x v="2"/>
    <x v="2649"/>
  </r>
  <r>
    <x v="253"/>
    <d v="2020-06-17T00:00:00"/>
    <s v="R3714"/>
    <x v="2335"/>
    <d v="2020-06-22T00:00:00"/>
    <n v="17"/>
    <x v="18"/>
    <x v="2650"/>
  </r>
  <r>
    <x v="331"/>
    <d v="2020-06-18T00:00:00"/>
    <s v="R3727"/>
    <x v="2336"/>
    <d v="2020-06-23T00:00:00"/>
    <n v="11"/>
    <x v="3"/>
    <x v="20"/>
  </r>
  <r>
    <x v="431"/>
    <d v="2020-06-18T00:00:00"/>
    <s v="R3723"/>
    <x v="2337"/>
    <d v="2020-06-22T00:00:00"/>
    <n v="15"/>
    <x v="17"/>
    <x v="2651"/>
  </r>
  <r>
    <x v="652"/>
    <d v="2020-06-18T00:00:00"/>
    <s v="R3725"/>
    <x v="2338"/>
    <d v="2020-06-25T00:00:00"/>
    <n v="11"/>
    <x v="0"/>
    <x v="2652"/>
  </r>
  <r>
    <x v="440"/>
    <d v="2020-06-18T00:00:00"/>
    <s v="R3729"/>
    <x v="2339"/>
    <d v="2020-06-24T00:00:00"/>
    <n v="23"/>
    <x v="1"/>
    <x v="2653"/>
  </r>
  <r>
    <x v="345"/>
    <d v="2020-06-18T00:00:00"/>
    <s v="R3730"/>
    <x v="980"/>
    <d v="2020-06-28T00:00:00"/>
    <n v="18"/>
    <x v="14"/>
    <x v="2654"/>
  </r>
  <r>
    <x v="420"/>
    <d v="2020-06-18T00:00:00"/>
    <s v="R3728"/>
    <x v="2340"/>
    <d v="2020-06-21T00:00:00"/>
    <n v="9"/>
    <x v="2"/>
    <x v="2655"/>
  </r>
  <r>
    <x v="584"/>
    <d v="2020-06-18T00:00:00"/>
    <s v="R3726"/>
    <x v="2341"/>
    <d v="2020-06-24T00:00:00"/>
    <n v="20"/>
    <x v="16"/>
    <x v="1889"/>
  </r>
  <r>
    <x v="323"/>
    <d v="2020-06-18T00:00:00"/>
    <s v="R3724"/>
    <x v="507"/>
    <d v="2020-06-23T00:00:00"/>
    <n v="20"/>
    <x v="14"/>
    <x v="2656"/>
  </r>
  <r>
    <x v="368"/>
    <d v="2020-06-19T00:00:00"/>
    <s v="R3742"/>
    <x v="2342"/>
    <d v="2020-06-26T00:00:00"/>
    <n v="19"/>
    <x v="17"/>
    <x v="2657"/>
  </r>
  <r>
    <x v="254"/>
    <d v="2020-06-19T00:00:00"/>
    <s v="R3739"/>
    <x v="2343"/>
    <d v="2020-06-19T00:00:00"/>
    <n v="16"/>
    <x v="8"/>
    <x v="2658"/>
  </r>
  <r>
    <x v="359"/>
    <d v="2020-06-19T00:00:00"/>
    <s v="R3734"/>
    <x v="2344"/>
    <d v="2020-06-29T00:00:00"/>
    <n v="13"/>
    <x v="4"/>
    <x v="2659"/>
  </r>
  <r>
    <x v="327"/>
    <d v="2020-06-19T00:00:00"/>
    <s v="R3740"/>
    <x v="2345"/>
    <d v="2020-06-25T00:00:00"/>
    <n v="10"/>
    <x v="15"/>
    <x v="2660"/>
  </r>
  <r>
    <x v="409"/>
    <d v="2020-06-19T00:00:00"/>
    <s v="R3738"/>
    <x v="1522"/>
    <d v="2020-06-27T00:00:00"/>
    <n v="16"/>
    <x v="5"/>
    <x v="2661"/>
  </r>
  <r>
    <x v="172"/>
    <d v="2020-06-19T00:00:00"/>
    <s v="R3733"/>
    <x v="2346"/>
    <d v="2020-06-26T00:00:00"/>
    <n v="11"/>
    <x v="9"/>
    <x v="2662"/>
  </r>
  <r>
    <x v="135"/>
    <d v="2020-06-19T00:00:00"/>
    <s v="R3737"/>
    <x v="2347"/>
    <d v="2020-06-29T00:00:00"/>
    <n v="24"/>
    <x v="1"/>
    <x v="2663"/>
  </r>
  <r>
    <x v="389"/>
    <d v="2020-06-19T00:00:00"/>
    <s v="R3741"/>
    <x v="2348"/>
    <d v="2020-06-24T00:00:00"/>
    <n v="21"/>
    <x v="4"/>
    <x v="20"/>
  </r>
  <r>
    <x v="187"/>
    <d v="2020-06-19T00:00:00"/>
    <s v="R3731"/>
    <x v="2349"/>
    <d v="2020-06-22T00:00:00"/>
    <n v="21"/>
    <x v="5"/>
    <x v="2664"/>
  </r>
  <r>
    <x v="242"/>
    <d v="2020-06-19T00:00:00"/>
    <s v="R3736"/>
    <x v="2350"/>
    <d v="2020-06-19T00:00:00"/>
    <n v="9"/>
    <x v="12"/>
    <x v="20"/>
  </r>
  <r>
    <x v="304"/>
    <d v="2020-06-19T00:00:00"/>
    <s v="R3735"/>
    <x v="2351"/>
    <d v="2020-06-22T00:00:00"/>
    <n v="9"/>
    <x v="16"/>
    <x v="2665"/>
  </r>
  <r>
    <x v="385"/>
    <d v="2020-06-19T00:00:00"/>
    <s v="R3732"/>
    <x v="358"/>
    <d v="2020-06-25T00:00:00"/>
    <n v="12"/>
    <x v="8"/>
    <x v="2666"/>
  </r>
  <r>
    <x v="479"/>
    <d v="2020-06-20T00:00:00"/>
    <s v="R3744"/>
    <x v="2352"/>
    <d v="2020-06-23T00:00:00"/>
    <n v="7"/>
    <x v="17"/>
    <x v="2667"/>
  </r>
  <r>
    <x v="410"/>
    <d v="2020-06-20T00:00:00"/>
    <s v="R3755"/>
    <x v="654"/>
    <d v="2020-06-25T00:00:00"/>
    <n v="16"/>
    <x v="2"/>
    <x v="2668"/>
  </r>
  <r>
    <x v="158"/>
    <d v="2020-06-20T00:00:00"/>
    <s v="R3751"/>
    <x v="2353"/>
    <d v="2020-06-30T00:00:00"/>
    <n v="8"/>
    <x v="1"/>
    <x v="2669"/>
  </r>
  <r>
    <x v="114"/>
    <d v="2020-06-20T00:00:00"/>
    <s v="R3746"/>
    <x v="2354"/>
    <d v="2020-06-20T00:00:00"/>
    <n v="17"/>
    <x v="16"/>
    <x v="2670"/>
  </r>
  <r>
    <x v="251"/>
    <d v="2020-06-20T00:00:00"/>
    <s v="R3747"/>
    <x v="2355"/>
    <d v="2020-06-28T00:00:00"/>
    <n v="10"/>
    <x v="8"/>
    <x v="2671"/>
  </r>
  <r>
    <x v="33"/>
    <d v="2020-06-20T00:00:00"/>
    <s v="R3753"/>
    <x v="2356"/>
    <d v="2020-06-30T00:00:00"/>
    <n v="23"/>
    <x v="19"/>
    <x v="2672"/>
  </r>
  <r>
    <x v="624"/>
    <d v="2020-06-20T00:00:00"/>
    <s v="R3752"/>
    <x v="2357"/>
    <d v="2020-06-27T00:00:00"/>
    <n v="18"/>
    <x v="11"/>
    <x v="2673"/>
  </r>
  <r>
    <x v="351"/>
    <d v="2020-06-20T00:00:00"/>
    <s v="R3743"/>
    <x v="2358"/>
    <d v="2020-06-21T00:00:00"/>
    <n v="15"/>
    <x v="1"/>
    <x v="2674"/>
  </r>
  <r>
    <x v="42"/>
    <d v="2020-06-20T00:00:00"/>
    <s v="R3750"/>
    <x v="2359"/>
    <d v="2020-06-21T00:00:00"/>
    <n v="24"/>
    <x v="9"/>
    <x v="2675"/>
  </r>
  <r>
    <x v="164"/>
    <d v="2020-06-20T00:00:00"/>
    <s v="R3754"/>
    <x v="2360"/>
    <d v="2020-06-24T00:00:00"/>
    <n v="9"/>
    <x v="5"/>
    <x v="2676"/>
  </r>
  <r>
    <x v="209"/>
    <d v="2020-06-20T00:00:00"/>
    <s v="R3745"/>
    <x v="2361"/>
    <d v="2020-06-24T00:00:00"/>
    <n v="24"/>
    <x v="0"/>
    <x v="2677"/>
  </r>
  <r>
    <x v="363"/>
    <d v="2020-06-20T00:00:00"/>
    <s v="R3748"/>
    <x v="2362"/>
    <d v="2020-06-21T00:00:00"/>
    <n v="21"/>
    <x v="10"/>
    <x v="2678"/>
  </r>
  <r>
    <x v="311"/>
    <d v="2020-06-20T00:00:00"/>
    <s v="R3749"/>
    <x v="1508"/>
    <d v="2020-06-30T00:00:00"/>
    <n v="7"/>
    <x v="7"/>
    <x v="2679"/>
  </r>
  <r>
    <x v="653"/>
    <d v="2020-06-21T00:00:00"/>
    <s v="R3757"/>
    <x v="2363"/>
    <d v="2020-06-27T00:00:00"/>
    <n v="16"/>
    <x v="18"/>
    <x v="2680"/>
  </r>
  <r>
    <x v="381"/>
    <d v="2020-06-21T00:00:00"/>
    <s v="R3759"/>
    <x v="2364"/>
    <d v="2020-06-28T00:00:00"/>
    <n v="13"/>
    <x v="6"/>
    <x v="2681"/>
  </r>
  <r>
    <x v="266"/>
    <d v="2020-06-21T00:00:00"/>
    <s v="R3765"/>
    <x v="2365"/>
    <d v="2020-06-25T00:00:00"/>
    <n v="15"/>
    <x v="8"/>
    <x v="2682"/>
  </r>
  <r>
    <x v="621"/>
    <d v="2020-06-21T00:00:00"/>
    <s v="R3761"/>
    <x v="283"/>
    <d v="2020-06-22T00:00:00"/>
    <n v="11"/>
    <x v="7"/>
    <x v="2683"/>
  </r>
  <r>
    <x v="267"/>
    <d v="2020-06-21T00:00:00"/>
    <s v="R3760"/>
    <x v="1943"/>
    <d v="2020-06-21T00:00:00"/>
    <n v="24"/>
    <x v="18"/>
    <x v="2684"/>
  </r>
  <r>
    <x v="380"/>
    <d v="2020-06-21T00:00:00"/>
    <s v="R3766"/>
    <x v="2366"/>
    <d v="2020-06-26T00:00:00"/>
    <n v="19"/>
    <x v="10"/>
    <x v="2685"/>
  </r>
  <r>
    <x v="218"/>
    <d v="2020-06-21T00:00:00"/>
    <s v="R3764"/>
    <x v="2367"/>
    <d v="2020-06-27T00:00:00"/>
    <n v="8"/>
    <x v="4"/>
    <x v="2686"/>
  </r>
  <r>
    <x v="477"/>
    <d v="2020-06-21T00:00:00"/>
    <s v="R3756"/>
    <x v="2368"/>
    <d v="2020-06-26T00:00:00"/>
    <n v="19"/>
    <x v="17"/>
    <x v="2687"/>
  </r>
  <r>
    <x v="376"/>
    <d v="2020-06-21T00:00:00"/>
    <s v="R3758"/>
    <x v="2369"/>
    <d v="2020-06-28T00:00:00"/>
    <n v="24"/>
    <x v="1"/>
    <x v="20"/>
  </r>
  <r>
    <x v="235"/>
    <d v="2020-06-21T00:00:00"/>
    <s v="R3762"/>
    <x v="274"/>
    <d v="2020-06-25T00:00:00"/>
    <n v="13"/>
    <x v="19"/>
    <x v="2688"/>
  </r>
  <r>
    <x v="235"/>
    <d v="2020-06-21T00:00:00"/>
    <s v="R3763"/>
    <x v="2370"/>
    <d v="2020-06-26T00:00:00"/>
    <n v="16"/>
    <x v="1"/>
    <x v="2689"/>
  </r>
  <r>
    <x v="6"/>
    <d v="2020-06-22T00:00:00"/>
    <s v="R3770"/>
    <x v="1243"/>
    <d v="2020-07-02T00:00:00"/>
    <n v="14"/>
    <x v="1"/>
    <x v="2690"/>
  </r>
  <r>
    <x v="154"/>
    <d v="2020-06-22T00:00:00"/>
    <s v="R3769"/>
    <x v="2371"/>
    <d v="2020-06-30T00:00:00"/>
    <n v="17"/>
    <x v="17"/>
    <x v="2691"/>
  </r>
  <r>
    <x v="484"/>
    <d v="2020-06-22T00:00:00"/>
    <s v="R3767"/>
    <x v="2372"/>
    <d v="2020-06-23T00:00:00"/>
    <n v="19"/>
    <x v="5"/>
    <x v="2692"/>
  </r>
  <r>
    <x v="383"/>
    <d v="2020-06-22T00:00:00"/>
    <s v="R3768"/>
    <x v="2373"/>
    <d v="2020-07-01T00:00:00"/>
    <n v="21"/>
    <x v="1"/>
    <x v="2693"/>
  </r>
  <r>
    <x v="568"/>
    <d v="2020-06-23T00:00:00"/>
    <s v="R3782"/>
    <x v="2374"/>
    <d v="2020-06-24T00:00:00"/>
    <n v="17"/>
    <x v="13"/>
    <x v="2694"/>
  </r>
  <r>
    <x v="184"/>
    <d v="2020-06-23T00:00:00"/>
    <s v="R3774"/>
    <x v="2375"/>
    <d v="2020-07-03T00:00:00"/>
    <n v="10"/>
    <x v="9"/>
    <x v="2695"/>
  </r>
  <r>
    <x v="202"/>
    <d v="2020-06-23T00:00:00"/>
    <s v="R3772"/>
    <x v="2376"/>
    <d v="2020-06-24T00:00:00"/>
    <n v="15"/>
    <x v="16"/>
    <x v="2696"/>
  </r>
  <r>
    <x v="255"/>
    <d v="2020-06-23T00:00:00"/>
    <s v="R3771"/>
    <x v="2377"/>
    <d v="2020-07-01T00:00:00"/>
    <n v="18"/>
    <x v="10"/>
    <x v="2697"/>
  </r>
  <r>
    <x v="173"/>
    <d v="2020-06-23T00:00:00"/>
    <s v="R3779"/>
    <x v="1387"/>
    <d v="2020-06-23T00:00:00"/>
    <n v="24"/>
    <x v="10"/>
    <x v="2698"/>
  </r>
  <r>
    <x v="515"/>
    <d v="2020-06-23T00:00:00"/>
    <s v="R3781"/>
    <x v="2378"/>
    <d v="2020-06-26T00:00:00"/>
    <n v="21"/>
    <x v="9"/>
    <x v="2699"/>
  </r>
  <r>
    <x v="71"/>
    <d v="2020-06-23T00:00:00"/>
    <s v="R3775"/>
    <x v="2379"/>
    <d v="2020-06-27T00:00:00"/>
    <n v="23"/>
    <x v="8"/>
    <x v="2700"/>
  </r>
  <r>
    <x v="267"/>
    <d v="2020-06-23T00:00:00"/>
    <s v="R3776"/>
    <x v="2380"/>
    <d v="2020-07-02T00:00:00"/>
    <n v="8"/>
    <x v="4"/>
    <x v="2701"/>
  </r>
  <r>
    <x v="566"/>
    <d v="2020-06-23T00:00:00"/>
    <s v="R3773"/>
    <x v="2018"/>
    <d v="2020-07-03T00:00:00"/>
    <n v="17"/>
    <x v="8"/>
    <x v="2702"/>
  </r>
  <r>
    <x v="218"/>
    <d v="2020-06-23T00:00:00"/>
    <s v="R3780"/>
    <x v="2381"/>
    <d v="2020-07-02T00:00:00"/>
    <n v="22"/>
    <x v="2"/>
    <x v="2703"/>
  </r>
  <r>
    <x v="79"/>
    <d v="2020-06-23T00:00:00"/>
    <s v="R3778"/>
    <x v="2382"/>
    <d v="2020-06-28T00:00:00"/>
    <n v="11"/>
    <x v="18"/>
    <x v="2704"/>
  </r>
  <r>
    <x v="538"/>
    <d v="2020-06-23T00:00:00"/>
    <s v="R3777"/>
    <x v="2383"/>
    <d v="2020-06-26T00:00:00"/>
    <n v="21"/>
    <x v="7"/>
    <x v="2705"/>
  </r>
  <r>
    <x v="254"/>
    <d v="2020-06-24T00:00:00"/>
    <s v="R3787"/>
    <x v="2384"/>
    <d v="2020-06-30T00:00:00"/>
    <n v="24"/>
    <x v="7"/>
    <x v="2706"/>
  </r>
  <r>
    <x v="557"/>
    <d v="2020-06-24T00:00:00"/>
    <s v="R3783"/>
    <x v="2385"/>
    <d v="2020-06-25T00:00:00"/>
    <n v="15"/>
    <x v="4"/>
    <x v="2707"/>
  </r>
  <r>
    <x v="211"/>
    <d v="2020-06-24T00:00:00"/>
    <s v="R3784"/>
    <x v="2386"/>
    <d v="2020-06-29T00:00:00"/>
    <n v="9"/>
    <x v="14"/>
    <x v="2708"/>
  </r>
  <r>
    <x v="238"/>
    <d v="2020-06-24T00:00:00"/>
    <s v="R3785"/>
    <x v="2387"/>
    <d v="2020-06-28T00:00:00"/>
    <n v="18"/>
    <x v="9"/>
    <x v="2709"/>
  </r>
  <r>
    <x v="421"/>
    <d v="2020-06-24T00:00:00"/>
    <s v="R3786"/>
    <x v="2288"/>
    <d v="2020-06-25T00:00:00"/>
    <n v="9"/>
    <x v="0"/>
    <x v="2710"/>
  </r>
  <r>
    <x v="447"/>
    <d v="2020-06-24T00:00:00"/>
    <s v="R3788"/>
    <x v="228"/>
    <d v="2020-06-25T00:00:00"/>
    <n v="14"/>
    <x v="10"/>
    <x v="2711"/>
  </r>
  <r>
    <x v="645"/>
    <d v="2020-06-25T00:00:00"/>
    <s v="R3797"/>
    <x v="1690"/>
    <d v="2020-07-03T00:00:00"/>
    <n v="12"/>
    <x v="9"/>
    <x v="2712"/>
  </r>
  <r>
    <x v="454"/>
    <d v="2020-06-25T00:00:00"/>
    <s v="R3793"/>
    <x v="1845"/>
    <d v="2020-07-02T00:00:00"/>
    <n v="12"/>
    <x v="10"/>
    <x v="2713"/>
  </r>
  <r>
    <x v="75"/>
    <d v="2020-06-25T00:00:00"/>
    <s v="R3791"/>
    <x v="2388"/>
    <d v="2020-06-27T00:00:00"/>
    <n v="22"/>
    <x v="5"/>
    <x v="2714"/>
  </r>
  <r>
    <x v="508"/>
    <d v="2020-06-25T00:00:00"/>
    <s v="R3790"/>
    <x v="2389"/>
    <d v="2020-06-28T00:00:00"/>
    <n v="18"/>
    <x v="17"/>
    <x v="2715"/>
  </r>
  <r>
    <x v="126"/>
    <d v="2020-06-25T00:00:00"/>
    <s v="R3795"/>
    <x v="2390"/>
    <d v="2020-07-05T00:00:00"/>
    <n v="11"/>
    <x v="12"/>
    <x v="2716"/>
  </r>
  <r>
    <x v="350"/>
    <d v="2020-06-25T00:00:00"/>
    <s v="R3794"/>
    <x v="2391"/>
    <d v="2020-06-29T00:00:00"/>
    <n v="16"/>
    <x v="15"/>
    <x v="2717"/>
  </r>
  <r>
    <x v="360"/>
    <d v="2020-06-25T00:00:00"/>
    <s v="R3796"/>
    <x v="568"/>
    <d v="2020-07-01T00:00:00"/>
    <n v="10"/>
    <x v="4"/>
    <x v="2718"/>
  </r>
  <r>
    <x v="49"/>
    <d v="2020-06-25T00:00:00"/>
    <s v="R3789"/>
    <x v="2392"/>
    <d v="2020-07-05T00:00:00"/>
    <n v="18"/>
    <x v="0"/>
    <x v="2719"/>
  </r>
  <r>
    <x v="441"/>
    <d v="2020-06-25T00:00:00"/>
    <s v="R3792"/>
    <x v="2393"/>
    <d v="2020-06-28T00:00:00"/>
    <n v="14"/>
    <x v="1"/>
    <x v="2720"/>
  </r>
  <r>
    <x v="383"/>
    <d v="2020-06-25T00:00:00"/>
    <s v="R3798"/>
    <x v="339"/>
    <d v="2020-06-26T00:00:00"/>
    <n v="13"/>
    <x v="7"/>
    <x v="2721"/>
  </r>
  <r>
    <x v="126"/>
    <d v="2020-06-26T00:00:00"/>
    <s v="R3802"/>
    <x v="2394"/>
    <d v="2020-06-30T00:00:00"/>
    <n v="23"/>
    <x v="4"/>
    <x v="2722"/>
  </r>
  <r>
    <x v="109"/>
    <d v="2020-06-26T00:00:00"/>
    <s v="R3804"/>
    <x v="2395"/>
    <d v="2020-06-27T00:00:00"/>
    <n v="20"/>
    <x v="12"/>
    <x v="2723"/>
  </r>
  <r>
    <x v="624"/>
    <d v="2020-06-26T00:00:00"/>
    <s v="R3808"/>
    <x v="2396"/>
    <d v="2020-06-27T00:00:00"/>
    <n v="24"/>
    <x v="6"/>
    <x v="2724"/>
  </r>
  <r>
    <x v="506"/>
    <d v="2020-06-26T00:00:00"/>
    <s v="R3806"/>
    <x v="2397"/>
    <d v="2020-06-28T00:00:00"/>
    <n v="16"/>
    <x v="13"/>
    <x v="2725"/>
  </r>
  <r>
    <x v="154"/>
    <d v="2020-06-26T00:00:00"/>
    <s v="R3800"/>
    <x v="2398"/>
    <d v="2020-06-30T00:00:00"/>
    <n v="18"/>
    <x v="8"/>
    <x v="2726"/>
  </r>
  <r>
    <x v="300"/>
    <d v="2020-06-26T00:00:00"/>
    <s v="R3799"/>
    <x v="2399"/>
    <d v="2020-07-04T00:00:00"/>
    <n v="7"/>
    <x v="1"/>
    <x v="2727"/>
  </r>
  <r>
    <x v="135"/>
    <d v="2020-06-26T00:00:00"/>
    <s v="R3807"/>
    <x v="2400"/>
    <d v="2020-07-04T00:00:00"/>
    <n v="18"/>
    <x v="18"/>
    <x v="2728"/>
  </r>
  <r>
    <x v="496"/>
    <d v="2020-06-26T00:00:00"/>
    <s v="R3805"/>
    <x v="142"/>
    <d v="2020-07-03T00:00:00"/>
    <n v="20"/>
    <x v="18"/>
    <x v="2729"/>
  </r>
  <r>
    <x v="608"/>
    <d v="2020-06-26T00:00:00"/>
    <s v="R3803"/>
    <x v="2401"/>
    <d v="2020-07-01T00:00:00"/>
    <n v="15"/>
    <x v="18"/>
    <x v="2730"/>
  </r>
  <r>
    <x v="522"/>
    <d v="2020-06-26T00:00:00"/>
    <s v="R3809"/>
    <x v="2402"/>
    <d v="2020-07-05T00:00:00"/>
    <n v="12"/>
    <x v="13"/>
    <x v="2731"/>
  </r>
  <r>
    <x v="538"/>
    <d v="2020-06-26T00:00:00"/>
    <s v="R3801"/>
    <x v="1874"/>
    <d v="2020-07-03T00:00:00"/>
    <n v="13"/>
    <x v="7"/>
    <x v="2732"/>
  </r>
  <r>
    <x v="20"/>
    <d v="2020-06-27T00:00:00"/>
    <s v="R3811"/>
    <x v="2403"/>
    <d v="2020-07-07T00:00:00"/>
    <n v="14"/>
    <x v="13"/>
    <x v="2733"/>
  </r>
  <r>
    <x v="605"/>
    <d v="2020-06-27T00:00:00"/>
    <s v="R3815"/>
    <x v="2404"/>
    <d v="2020-07-03T00:00:00"/>
    <n v="21"/>
    <x v="13"/>
    <x v="2734"/>
  </r>
  <r>
    <x v="351"/>
    <d v="2020-06-27T00:00:00"/>
    <s v="R3813"/>
    <x v="1101"/>
    <d v="2020-07-07T00:00:00"/>
    <n v="10"/>
    <x v="2"/>
    <x v="2735"/>
  </r>
  <r>
    <x v="329"/>
    <d v="2020-06-27T00:00:00"/>
    <s v="R3814"/>
    <x v="2237"/>
    <d v="2020-06-29T00:00:00"/>
    <n v="9"/>
    <x v="19"/>
    <x v="2736"/>
  </r>
  <r>
    <x v="637"/>
    <d v="2020-06-27T00:00:00"/>
    <s v="R3818"/>
    <x v="2405"/>
    <d v="2020-07-07T00:00:00"/>
    <n v="24"/>
    <x v="18"/>
    <x v="2737"/>
  </r>
  <r>
    <x v="607"/>
    <d v="2020-06-27T00:00:00"/>
    <s v="R3819"/>
    <x v="2406"/>
    <d v="2020-07-03T00:00:00"/>
    <n v="18"/>
    <x v="2"/>
    <x v="2738"/>
  </r>
  <r>
    <x v="345"/>
    <d v="2020-06-27T00:00:00"/>
    <s v="R3817"/>
    <x v="660"/>
    <d v="2020-06-27T00:00:00"/>
    <n v="10"/>
    <x v="11"/>
    <x v="2739"/>
  </r>
  <r>
    <x v="270"/>
    <d v="2020-06-27T00:00:00"/>
    <s v="R3816"/>
    <x v="2407"/>
    <d v="2020-07-04T00:00:00"/>
    <n v="23"/>
    <x v="3"/>
    <x v="2740"/>
  </r>
  <r>
    <x v="420"/>
    <d v="2020-06-27T00:00:00"/>
    <s v="R3821"/>
    <x v="2408"/>
    <d v="2020-06-30T00:00:00"/>
    <n v="21"/>
    <x v="14"/>
    <x v="2741"/>
  </r>
  <r>
    <x v="361"/>
    <d v="2020-06-27T00:00:00"/>
    <s v="R3812"/>
    <x v="2409"/>
    <d v="2020-07-04T00:00:00"/>
    <n v="7"/>
    <x v="0"/>
    <x v="2742"/>
  </r>
  <r>
    <x v="46"/>
    <d v="2020-06-27T00:00:00"/>
    <s v="R3810"/>
    <x v="2410"/>
    <d v="2020-07-06T00:00:00"/>
    <n v="9"/>
    <x v="6"/>
    <x v="2743"/>
  </r>
  <r>
    <x v="429"/>
    <d v="2020-06-27T00:00:00"/>
    <s v="R3820"/>
    <x v="2411"/>
    <d v="2020-06-30T00:00:00"/>
    <n v="24"/>
    <x v="10"/>
    <x v="2744"/>
  </r>
  <r>
    <x v="169"/>
    <d v="2020-06-28T00:00:00"/>
    <s v="R3823"/>
    <x v="2412"/>
    <d v="2020-07-03T00:00:00"/>
    <n v="21"/>
    <x v="15"/>
    <x v="2745"/>
  </r>
  <r>
    <x v="193"/>
    <d v="2020-06-28T00:00:00"/>
    <s v="R3825"/>
    <x v="293"/>
    <d v="2020-06-29T00:00:00"/>
    <n v="10"/>
    <x v="1"/>
    <x v="2746"/>
  </r>
  <r>
    <x v="53"/>
    <d v="2020-06-28T00:00:00"/>
    <s v="R3831"/>
    <x v="2413"/>
    <d v="2020-07-08T00:00:00"/>
    <n v="13"/>
    <x v="9"/>
    <x v="2747"/>
  </r>
  <r>
    <x v="91"/>
    <d v="2020-06-28T00:00:00"/>
    <s v="R3827"/>
    <x v="1447"/>
    <d v="2020-07-06T00:00:00"/>
    <n v="13"/>
    <x v="11"/>
    <x v="2748"/>
  </r>
  <r>
    <x v="571"/>
    <d v="2020-06-28T00:00:00"/>
    <s v="R3826"/>
    <x v="2414"/>
    <d v="2020-07-01T00:00:00"/>
    <n v="10"/>
    <x v="1"/>
    <x v="2749"/>
  </r>
  <r>
    <x v="300"/>
    <d v="2020-06-28T00:00:00"/>
    <s v="R3828"/>
    <x v="143"/>
    <d v="2020-07-08T00:00:00"/>
    <n v="10"/>
    <x v="5"/>
    <x v="2750"/>
  </r>
  <r>
    <x v="573"/>
    <d v="2020-06-28T00:00:00"/>
    <s v="R3822"/>
    <x v="2415"/>
    <d v="2020-07-03T00:00:00"/>
    <n v="9"/>
    <x v="8"/>
    <x v="2751"/>
  </r>
  <r>
    <x v="336"/>
    <d v="2020-06-28T00:00:00"/>
    <s v="R3830"/>
    <x v="445"/>
    <d v="2020-07-08T00:00:00"/>
    <n v="10"/>
    <x v="2"/>
    <x v="2752"/>
  </r>
  <r>
    <x v="155"/>
    <d v="2020-06-28T00:00:00"/>
    <s v="R3829"/>
    <x v="2416"/>
    <d v="2020-07-06T00:00:00"/>
    <n v="17"/>
    <x v="19"/>
    <x v="2753"/>
  </r>
  <r>
    <x v="383"/>
    <d v="2020-06-28T00:00:00"/>
    <s v="R3824"/>
    <x v="2417"/>
    <d v="2020-07-04T00:00:00"/>
    <n v="16"/>
    <x v="3"/>
    <x v="2754"/>
  </r>
  <r>
    <x v="121"/>
    <d v="2020-06-29T00:00:00"/>
    <s v="R3833"/>
    <x v="2418"/>
    <d v="2020-07-05T00:00:00"/>
    <n v="7"/>
    <x v="7"/>
    <x v="2755"/>
  </r>
  <r>
    <x v="133"/>
    <d v="2020-06-29T00:00:00"/>
    <s v="R3839"/>
    <x v="2419"/>
    <d v="2020-06-30T00:00:00"/>
    <n v="10"/>
    <x v="19"/>
    <x v="2756"/>
  </r>
  <r>
    <x v="408"/>
    <d v="2020-06-29T00:00:00"/>
    <s v="R3836"/>
    <x v="2420"/>
    <d v="2020-07-04T00:00:00"/>
    <n v="14"/>
    <x v="15"/>
    <x v="2757"/>
  </r>
  <r>
    <x v="327"/>
    <d v="2020-06-29T00:00:00"/>
    <s v="R3841"/>
    <x v="2421"/>
    <d v="2020-07-03T00:00:00"/>
    <n v="20"/>
    <x v="14"/>
    <x v="2758"/>
  </r>
  <r>
    <x v="55"/>
    <d v="2020-06-29T00:00:00"/>
    <s v="R3840"/>
    <x v="2422"/>
    <d v="2020-07-08T00:00:00"/>
    <n v="8"/>
    <x v="2"/>
    <x v="2759"/>
  </r>
  <r>
    <x v="382"/>
    <d v="2020-06-29T00:00:00"/>
    <s v="R3834"/>
    <x v="1181"/>
    <d v="2020-07-06T00:00:00"/>
    <n v="19"/>
    <x v="0"/>
    <x v="2760"/>
  </r>
  <r>
    <x v="571"/>
    <d v="2020-06-29T00:00:00"/>
    <s v="R3838"/>
    <x v="2423"/>
    <d v="2020-07-06T00:00:00"/>
    <n v="8"/>
    <x v="7"/>
    <x v="2761"/>
  </r>
  <r>
    <x v="110"/>
    <d v="2020-06-29T00:00:00"/>
    <s v="R3832"/>
    <x v="2424"/>
    <d v="2020-06-30T00:00:00"/>
    <n v="10"/>
    <x v="6"/>
    <x v="2762"/>
  </r>
  <r>
    <x v="338"/>
    <d v="2020-06-29T00:00:00"/>
    <s v="R3835"/>
    <x v="2425"/>
    <d v="2020-07-08T00:00:00"/>
    <n v="23"/>
    <x v="19"/>
    <x v="2763"/>
  </r>
  <r>
    <x v="457"/>
    <d v="2020-06-29T00:00:00"/>
    <s v="R3837"/>
    <x v="2272"/>
    <d v="2020-07-08T00:00:00"/>
    <n v="15"/>
    <x v="14"/>
    <x v="2764"/>
  </r>
  <r>
    <x v="242"/>
    <d v="2020-06-29T00:00:00"/>
    <s v="R3842"/>
    <x v="736"/>
    <d v="2020-07-01T00:00:00"/>
    <n v="19"/>
    <x v="15"/>
    <x v="2765"/>
  </r>
  <r>
    <x v="296"/>
    <d v="2020-06-30T00:00:00"/>
    <s v="R3844"/>
    <x v="2426"/>
    <d v="2020-07-10T00:00:00"/>
    <n v="17"/>
    <x v="19"/>
    <x v="2766"/>
  </r>
  <r>
    <x v="281"/>
    <d v="2020-06-30T00:00:00"/>
    <s v="R3846"/>
    <x v="2427"/>
    <d v="2020-07-02T00:00:00"/>
    <n v="24"/>
    <x v="16"/>
    <x v="2767"/>
  </r>
  <r>
    <x v="23"/>
    <d v="2020-06-30T00:00:00"/>
    <s v="R3845"/>
    <x v="2428"/>
    <d v="2020-07-07T00:00:00"/>
    <n v="7"/>
    <x v="4"/>
    <x v="2768"/>
  </r>
  <r>
    <x v="47"/>
    <d v="2020-06-30T00:00:00"/>
    <s v="R3843"/>
    <x v="2429"/>
    <d v="2020-07-06T00:00:00"/>
    <n v="16"/>
    <x v="10"/>
    <x v="2702"/>
  </r>
  <r>
    <x v="630"/>
    <d v="2020-06-30T00:00:00"/>
    <s v="R3847"/>
    <x v="2430"/>
    <d v="2020-07-08T00:00:00"/>
    <n v="15"/>
    <x v="16"/>
    <x v="2769"/>
  </r>
  <r>
    <x v="415"/>
    <d v="2020-07-01T00:00:00"/>
    <s v="R3849"/>
    <x v="2431"/>
    <d v="2020-07-01T00:00:00"/>
    <n v="20"/>
    <x v="0"/>
    <x v="2770"/>
  </r>
  <r>
    <x v="397"/>
    <d v="2020-07-01T00:00:00"/>
    <s v="R3853"/>
    <x v="2432"/>
    <d v="2020-07-01T00:00:00"/>
    <n v="18"/>
    <x v="8"/>
    <x v="2771"/>
  </r>
  <r>
    <x v="362"/>
    <d v="2020-07-01T00:00:00"/>
    <s v="R3851"/>
    <x v="2433"/>
    <d v="2020-07-03T00:00:00"/>
    <n v="8"/>
    <x v="10"/>
    <x v="2772"/>
  </r>
  <r>
    <x v="365"/>
    <d v="2020-07-01T00:00:00"/>
    <s v="R3852"/>
    <x v="2434"/>
    <d v="2020-07-08T00:00:00"/>
    <n v="11"/>
    <x v="5"/>
    <x v="2773"/>
  </r>
  <r>
    <x v="28"/>
    <d v="2020-07-01T00:00:00"/>
    <s v="R3854"/>
    <x v="1441"/>
    <d v="2020-07-11T00:00:00"/>
    <n v="20"/>
    <x v="16"/>
    <x v="2774"/>
  </r>
  <r>
    <x v="623"/>
    <d v="2020-07-01T00:00:00"/>
    <s v="R3850"/>
    <x v="2435"/>
    <d v="2020-07-09T00:00:00"/>
    <n v="11"/>
    <x v="9"/>
    <x v="2775"/>
  </r>
  <r>
    <x v="334"/>
    <d v="2020-07-01T00:00:00"/>
    <s v="R3848"/>
    <x v="2436"/>
    <d v="2020-07-03T00:00:00"/>
    <n v="12"/>
    <x v="5"/>
    <x v="2776"/>
  </r>
  <r>
    <x v="576"/>
    <d v="2020-07-02T00:00:00"/>
    <s v="R3864"/>
    <x v="2437"/>
    <d v="2020-07-11T00:00:00"/>
    <n v="16"/>
    <x v="17"/>
    <x v="2777"/>
  </r>
  <r>
    <x v="369"/>
    <d v="2020-07-02T00:00:00"/>
    <s v="R3858"/>
    <x v="309"/>
    <d v="2020-07-05T00:00:00"/>
    <n v="20"/>
    <x v="8"/>
    <x v="2778"/>
  </r>
  <r>
    <x v="362"/>
    <d v="2020-07-02T00:00:00"/>
    <s v="R3859"/>
    <x v="0"/>
    <d v="2020-07-11T00:00:00"/>
    <n v="11"/>
    <x v="12"/>
    <x v="2779"/>
  </r>
  <r>
    <x v="198"/>
    <d v="2020-07-02T00:00:00"/>
    <s v="R3861"/>
    <x v="2438"/>
    <d v="2020-07-07T00:00:00"/>
    <n v="17"/>
    <x v="18"/>
    <x v="2780"/>
  </r>
  <r>
    <x v="198"/>
    <d v="2020-07-02T00:00:00"/>
    <s v="R3862"/>
    <x v="2439"/>
    <d v="2020-07-07T00:00:00"/>
    <n v="18"/>
    <x v="1"/>
    <x v="2781"/>
  </r>
  <r>
    <x v="406"/>
    <d v="2020-07-02T00:00:00"/>
    <s v="R3860"/>
    <x v="2440"/>
    <d v="2020-07-10T00:00:00"/>
    <n v="19"/>
    <x v="15"/>
    <x v="2782"/>
  </r>
  <r>
    <x v="388"/>
    <d v="2020-07-02T00:00:00"/>
    <s v="R3865"/>
    <x v="2441"/>
    <d v="2020-07-09T00:00:00"/>
    <n v="22"/>
    <x v="13"/>
    <x v="2783"/>
  </r>
  <r>
    <x v="389"/>
    <d v="2020-07-02T00:00:00"/>
    <s v="R3856"/>
    <x v="2442"/>
    <d v="2020-07-07T00:00:00"/>
    <n v="20"/>
    <x v="16"/>
    <x v="2784"/>
  </r>
  <r>
    <x v="634"/>
    <d v="2020-07-02T00:00:00"/>
    <s v="R3866"/>
    <x v="2443"/>
    <d v="2020-07-05T00:00:00"/>
    <n v="18"/>
    <x v="12"/>
    <x v="2785"/>
  </r>
  <r>
    <x v="494"/>
    <d v="2020-07-02T00:00:00"/>
    <s v="R3855"/>
    <x v="2251"/>
    <d v="2020-07-04T00:00:00"/>
    <n v="14"/>
    <x v="17"/>
    <x v="2786"/>
  </r>
  <r>
    <x v="601"/>
    <d v="2020-07-02T00:00:00"/>
    <s v="R3857"/>
    <x v="2367"/>
    <d v="2020-07-06T00:00:00"/>
    <n v="10"/>
    <x v="19"/>
    <x v="2787"/>
  </r>
  <r>
    <x v="390"/>
    <d v="2020-07-02T00:00:00"/>
    <s v="R3863"/>
    <x v="2444"/>
    <d v="2020-07-03T00:00:00"/>
    <n v="11"/>
    <x v="13"/>
    <x v="2788"/>
  </r>
  <r>
    <x v="523"/>
    <d v="2020-07-02T00:00:00"/>
    <s v="R3867"/>
    <x v="2445"/>
    <d v="2020-07-08T00:00:00"/>
    <n v="9"/>
    <x v="3"/>
    <x v="2789"/>
  </r>
  <r>
    <x v="320"/>
    <d v="2020-07-03T00:00:00"/>
    <s v="R3874"/>
    <x v="2446"/>
    <d v="2020-07-03T00:00:00"/>
    <n v="21"/>
    <x v="5"/>
    <x v="2790"/>
  </r>
  <r>
    <x v="505"/>
    <d v="2020-07-03T00:00:00"/>
    <s v="R3875"/>
    <x v="2414"/>
    <d v="2020-07-10T00:00:00"/>
    <n v="10"/>
    <x v="4"/>
    <x v="2791"/>
  </r>
  <r>
    <x v="518"/>
    <d v="2020-07-03T00:00:00"/>
    <s v="R3870"/>
    <x v="619"/>
    <d v="2020-07-07T00:00:00"/>
    <n v="14"/>
    <x v="3"/>
    <x v="2792"/>
  </r>
  <r>
    <x v="58"/>
    <d v="2020-07-03T00:00:00"/>
    <s v="R3871"/>
    <x v="1492"/>
    <d v="2020-07-09T00:00:00"/>
    <n v="20"/>
    <x v="19"/>
    <x v="2793"/>
  </r>
  <r>
    <x v="361"/>
    <d v="2020-07-03T00:00:00"/>
    <s v="R3873"/>
    <x v="2447"/>
    <d v="2020-07-09T00:00:00"/>
    <n v="23"/>
    <x v="17"/>
    <x v="2794"/>
  </r>
  <r>
    <x v="13"/>
    <d v="2020-07-03T00:00:00"/>
    <s v="R3869"/>
    <x v="2448"/>
    <d v="2020-07-13T00:00:00"/>
    <n v="20"/>
    <x v="13"/>
    <x v="2795"/>
  </r>
  <r>
    <x v="336"/>
    <d v="2020-07-03T00:00:00"/>
    <s v="R3872"/>
    <x v="967"/>
    <d v="2020-07-06T00:00:00"/>
    <n v="17"/>
    <x v="0"/>
    <x v="2796"/>
  </r>
  <r>
    <x v="481"/>
    <d v="2020-07-03T00:00:00"/>
    <s v="R3868"/>
    <x v="2449"/>
    <d v="2020-07-05T00:00:00"/>
    <n v="11"/>
    <x v="10"/>
    <x v="2797"/>
  </r>
  <r>
    <x v="331"/>
    <d v="2020-07-04T00:00:00"/>
    <s v="R3882"/>
    <x v="2450"/>
    <d v="2020-07-10T00:00:00"/>
    <n v="10"/>
    <x v="1"/>
    <x v="2798"/>
  </r>
  <r>
    <x v="76"/>
    <d v="2020-07-04T00:00:00"/>
    <s v="R3876"/>
    <x v="1069"/>
    <d v="2020-07-06T00:00:00"/>
    <n v="17"/>
    <x v="0"/>
    <x v="2799"/>
  </r>
  <r>
    <x v="546"/>
    <d v="2020-07-04T00:00:00"/>
    <s v="R3880"/>
    <x v="2451"/>
    <d v="2020-07-11T00:00:00"/>
    <n v="21"/>
    <x v="0"/>
    <x v="2800"/>
  </r>
  <r>
    <x v="546"/>
    <d v="2020-07-04T00:00:00"/>
    <s v="R3881"/>
    <x v="2452"/>
    <d v="2020-07-12T00:00:00"/>
    <n v="7"/>
    <x v="12"/>
    <x v="2801"/>
  </r>
  <r>
    <x v="218"/>
    <d v="2020-07-04T00:00:00"/>
    <s v="R3878"/>
    <x v="2436"/>
    <d v="2020-07-14T00:00:00"/>
    <n v="21"/>
    <x v="2"/>
    <x v="2802"/>
  </r>
  <r>
    <x v="377"/>
    <d v="2020-07-04T00:00:00"/>
    <s v="R3877"/>
    <x v="2453"/>
    <d v="2020-07-14T00:00:00"/>
    <n v="20"/>
    <x v="8"/>
    <x v="1079"/>
  </r>
  <r>
    <x v="574"/>
    <d v="2020-07-04T00:00:00"/>
    <s v="R3879"/>
    <x v="2454"/>
    <d v="2020-07-10T00:00:00"/>
    <n v="9"/>
    <x v="14"/>
    <x v="2803"/>
  </r>
  <r>
    <x v="182"/>
    <d v="2020-07-05T00:00:00"/>
    <s v="R3894"/>
    <x v="1845"/>
    <d v="2020-07-13T00:00:00"/>
    <n v="8"/>
    <x v="18"/>
    <x v="2804"/>
  </r>
  <r>
    <x v="464"/>
    <d v="2020-07-05T00:00:00"/>
    <s v="R3883"/>
    <x v="1553"/>
    <d v="2020-07-05T00:00:00"/>
    <n v="10"/>
    <x v="10"/>
    <x v="2805"/>
  </r>
  <r>
    <x v="141"/>
    <d v="2020-07-05T00:00:00"/>
    <s v="R3888"/>
    <x v="2455"/>
    <d v="2020-07-10T00:00:00"/>
    <n v="20"/>
    <x v="5"/>
    <x v="20"/>
  </r>
  <r>
    <x v="636"/>
    <d v="2020-07-05T00:00:00"/>
    <s v="R3887"/>
    <x v="2456"/>
    <d v="2020-07-12T00:00:00"/>
    <n v="12"/>
    <x v="4"/>
    <x v="2806"/>
  </r>
  <r>
    <x v="360"/>
    <d v="2020-07-05T00:00:00"/>
    <s v="R3884"/>
    <x v="105"/>
    <d v="2020-07-10T00:00:00"/>
    <n v="9"/>
    <x v="10"/>
    <x v="2807"/>
  </r>
  <r>
    <x v="654"/>
    <d v="2020-07-05T00:00:00"/>
    <s v="R3892"/>
    <x v="2457"/>
    <d v="2020-07-13T00:00:00"/>
    <n v="10"/>
    <x v="0"/>
    <x v="2808"/>
  </r>
  <r>
    <x v="23"/>
    <d v="2020-07-05T00:00:00"/>
    <s v="R3891"/>
    <x v="2458"/>
    <d v="2020-07-14T00:00:00"/>
    <n v="12"/>
    <x v="7"/>
    <x v="2809"/>
  </r>
  <r>
    <x v="24"/>
    <d v="2020-07-05T00:00:00"/>
    <s v="R3890"/>
    <x v="1844"/>
    <d v="2020-07-12T00:00:00"/>
    <n v="20"/>
    <x v="18"/>
    <x v="2810"/>
  </r>
  <r>
    <x v="98"/>
    <d v="2020-07-05T00:00:00"/>
    <s v="R3893"/>
    <x v="2459"/>
    <d v="2020-07-06T00:00:00"/>
    <n v="21"/>
    <x v="10"/>
    <x v="2811"/>
  </r>
  <r>
    <x v="446"/>
    <d v="2020-07-05T00:00:00"/>
    <s v="R3889"/>
    <x v="2460"/>
    <d v="2020-07-07T00:00:00"/>
    <n v="10"/>
    <x v="5"/>
    <x v="2812"/>
  </r>
  <r>
    <x v="358"/>
    <d v="2020-07-05T00:00:00"/>
    <s v="R3885"/>
    <x v="2461"/>
    <d v="2020-07-12T00:00:00"/>
    <n v="12"/>
    <x v="17"/>
    <x v="2813"/>
  </r>
  <r>
    <x v="358"/>
    <d v="2020-07-05T00:00:00"/>
    <s v="R3886"/>
    <x v="2462"/>
    <d v="2020-07-08T00:00:00"/>
    <n v="10"/>
    <x v="15"/>
    <x v="2814"/>
  </r>
  <r>
    <x v="328"/>
    <d v="2020-07-06T00:00:00"/>
    <s v="R3900"/>
    <x v="2463"/>
    <d v="2020-07-08T00:00:00"/>
    <n v="22"/>
    <x v="11"/>
    <x v="2815"/>
  </r>
  <r>
    <x v="306"/>
    <d v="2020-07-06T00:00:00"/>
    <s v="R3895"/>
    <x v="1053"/>
    <d v="2020-07-15T00:00:00"/>
    <n v="21"/>
    <x v="9"/>
    <x v="2816"/>
  </r>
  <r>
    <x v="318"/>
    <d v="2020-07-06T00:00:00"/>
    <s v="R3898"/>
    <x v="2464"/>
    <d v="2020-07-12T00:00:00"/>
    <n v="15"/>
    <x v="6"/>
    <x v="2817"/>
  </r>
  <r>
    <x v="166"/>
    <d v="2020-07-06T00:00:00"/>
    <s v="R3896"/>
    <x v="1475"/>
    <d v="2020-07-14T00:00:00"/>
    <n v="22"/>
    <x v="17"/>
    <x v="2818"/>
  </r>
  <r>
    <x v="293"/>
    <d v="2020-07-06T00:00:00"/>
    <s v="R3899"/>
    <x v="2465"/>
    <d v="2020-07-08T00:00:00"/>
    <n v="17"/>
    <x v="9"/>
    <x v="2819"/>
  </r>
  <r>
    <x v="650"/>
    <d v="2020-07-06T00:00:00"/>
    <s v="R3897"/>
    <x v="2466"/>
    <d v="2020-07-15T00:00:00"/>
    <n v="10"/>
    <x v="8"/>
    <x v="2820"/>
  </r>
  <r>
    <x v="137"/>
    <d v="2020-07-07T00:00:00"/>
    <s v="R3902"/>
    <x v="2467"/>
    <d v="2020-07-12T00:00:00"/>
    <n v="19"/>
    <x v="8"/>
    <x v="2821"/>
  </r>
  <r>
    <x v="369"/>
    <d v="2020-07-07T00:00:00"/>
    <s v="R3908"/>
    <x v="2468"/>
    <d v="2020-07-17T00:00:00"/>
    <n v="22"/>
    <x v="19"/>
    <x v="2822"/>
  </r>
  <r>
    <x v="127"/>
    <d v="2020-07-07T00:00:00"/>
    <s v="R3906"/>
    <x v="2469"/>
    <d v="2020-07-16T00:00:00"/>
    <n v="10"/>
    <x v="8"/>
    <x v="2823"/>
  </r>
  <r>
    <x v="266"/>
    <d v="2020-07-07T00:00:00"/>
    <s v="R3909"/>
    <x v="2470"/>
    <d v="2020-07-16T00:00:00"/>
    <n v="22"/>
    <x v="3"/>
    <x v="2824"/>
  </r>
  <r>
    <x v="59"/>
    <d v="2020-07-07T00:00:00"/>
    <s v="R3910"/>
    <x v="2471"/>
    <d v="2020-07-17T00:00:00"/>
    <n v="14"/>
    <x v="0"/>
    <x v="2825"/>
  </r>
  <r>
    <x v="637"/>
    <d v="2020-07-07T00:00:00"/>
    <s v="R3904"/>
    <x v="1929"/>
    <d v="2020-07-08T00:00:00"/>
    <n v="9"/>
    <x v="2"/>
    <x v="2826"/>
  </r>
  <r>
    <x v="46"/>
    <d v="2020-07-07T00:00:00"/>
    <s v="R3907"/>
    <x v="1788"/>
    <d v="2020-07-10T00:00:00"/>
    <n v="15"/>
    <x v="17"/>
    <x v="2827"/>
  </r>
  <r>
    <x v="591"/>
    <d v="2020-07-07T00:00:00"/>
    <s v="R3903"/>
    <x v="777"/>
    <d v="2020-07-08T00:00:00"/>
    <n v="22"/>
    <x v="8"/>
    <x v="1434"/>
  </r>
  <r>
    <x v="552"/>
    <d v="2020-07-07T00:00:00"/>
    <s v="R3901"/>
    <x v="2472"/>
    <d v="2020-07-07T00:00:00"/>
    <n v="20"/>
    <x v="7"/>
    <x v="2828"/>
  </r>
  <r>
    <x v="498"/>
    <d v="2020-07-07T00:00:00"/>
    <s v="R3905"/>
    <x v="2473"/>
    <d v="2020-07-10T00:00:00"/>
    <n v="22"/>
    <x v="16"/>
    <x v="2829"/>
  </r>
  <r>
    <x v="520"/>
    <d v="2020-07-07T00:00:00"/>
    <s v="R3911"/>
    <x v="2474"/>
    <d v="2020-07-17T00:00:00"/>
    <n v="10"/>
    <x v="10"/>
    <x v="2830"/>
  </r>
  <r>
    <x v="140"/>
    <d v="2020-07-08T00:00:00"/>
    <s v="R3915"/>
    <x v="2475"/>
    <d v="2020-07-12T00:00:00"/>
    <n v="10"/>
    <x v="0"/>
    <x v="2831"/>
  </r>
  <r>
    <x v="585"/>
    <d v="2020-07-08T00:00:00"/>
    <s v="R3916"/>
    <x v="2476"/>
    <d v="2020-07-14T00:00:00"/>
    <n v="22"/>
    <x v="1"/>
    <x v="2832"/>
  </r>
  <r>
    <x v="509"/>
    <d v="2020-07-08T00:00:00"/>
    <s v="R3912"/>
    <x v="2477"/>
    <d v="2020-07-14T00:00:00"/>
    <n v="10"/>
    <x v="6"/>
    <x v="2833"/>
  </r>
  <r>
    <x v="564"/>
    <d v="2020-07-08T00:00:00"/>
    <s v="R3914"/>
    <x v="2478"/>
    <d v="2020-07-09T00:00:00"/>
    <n v="24"/>
    <x v="10"/>
    <x v="20"/>
  </r>
  <r>
    <x v="453"/>
    <d v="2020-07-08T00:00:00"/>
    <s v="R3913"/>
    <x v="2479"/>
    <d v="2020-07-09T00:00:00"/>
    <n v="22"/>
    <x v="17"/>
    <x v="2834"/>
  </r>
  <r>
    <x v="114"/>
    <d v="2020-07-09T00:00:00"/>
    <s v="R3922"/>
    <x v="2480"/>
    <d v="2020-07-16T00:00:00"/>
    <n v="20"/>
    <x v="15"/>
    <x v="2835"/>
  </r>
  <r>
    <x v="290"/>
    <d v="2020-07-09T00:00:00"/>
    <s v="R3924"/>
    <x v="2481"/>
    <d v="2020-07-14T00:00:00"/>
    <n v="19"/>
    <x v="2"/>
    <x v="2836"/>
  </r>
  <r>
    <x v="140"/>
    <d v="2020-07-09T00:00:00"/>
    <s v="R3918"/>
    <x v="2412"/>
    <d v="2020-07-15T00:00:00"/>
    <n v="20"/>
    <x v="15"/>
    <x v="2837"/>
  </r>
  <r>
    <x v="655"/>
    <d v="2020-07-09T00:00:00"/>
    <s v="R3917"/>
    <x v="2482"/>
    <d v="2020-07-15T00:00:00"/>
    <n v="7"/>
    <x v="18"/>
    <x v="2838"/>
  </r>
  <r>
    <x v="353"/>
    <d v="2020-07-09T00:00:00"/>
    <s v="R3919"/>
    <x v="2483"/>
    <d v="2020-07-12T00:00:00"/>
    <n v="14"/>
    <x v="4"/>
    <x v="2839"/>
  </r>
  <r>
    <x v="325"/>
    <d v="2020-07-09T00:00:00"/>
    <s v="R3920"/>
    <x v="2484"/>
    <d v="2020-07-09T00:00:00"/>
    <n v="21"/>
    <x v="18"/>
    <x v="2840"/>
  </r>
  <r>
    <x v="627"/>
    <d v="2020-07-09T00:00:00"/>
    <s v="R3923"/>
    <x v="1169"/>
    <d v="2020-07-10T00:00:00"/>
    <n v="17"/>
    <x v="15"/>
    <x v="2841"/>
  </r>
  <r>
    <x v="527"/>
    <d v="2020-07-09T00:00:00"/>
    <s v="R3921"/>
    <x v="2485"/>
    <d v="2020-07-10T00:00:00"/>
    <n v="18"/>
    <x v="16"/>
    <x v="2842"/>
  </r>
  <r>
    <x v="189"/>
    <d v="2020-07-09T00:00:00"/>
    <s v="R3925"/>
    <x v="2486"/>
    <d v="2020-07-18T00:00:00"/>
    <n v="21"/>
    <x v="3"/>
    <x v="2843"/>
  </r>
  <r>
    <x v="220"/>
    <d v="2020-07-10T00:00:00"/>
    <s v="R3929"/>
    <x v="2487"/>
    <d v="2020-07-18T00:00:00"/>
    <n v="17"/>
    <x v="17"/>
    <x v="2844"/>
  </r>
  <r>
    <x v="217"/>
    <d v="2020-07-10T00:00:00"/>
    <s v="R3931"/>
    <x v="2488"/>
    <d v="2020-07-18T00:00:00"/>
    <n v="9"/>
    <x v="11"/>
    <x v="2845"/>
  </r>
  <r>
    <x v="69"/>
    <d v="2020-07-10T00:00:00"/>
    <s v="R3930"/>
    <x v="2489"/>
    <d v="2020-07-20T00:00:00"/>
    <n v="11"/>
    <x v="2"/>
    <x v="2846"/>
  </r>
  <r>
    <x v="143"/>
    <d v="2020-07-10T00:00:00"/>
    <s v="R3933"/>
    <x v="2490"/>
    <d v="2020-07-15T00:00:00"/>
    <n v="15"/>
    <x v="9"/>
    <x v="2847"/>
  </r>
  <r>
    <x v="9"/>
    <d v="2020-07-10T00:00:00"/>
    <s v="R3932"/>
    <x v="1398"/>
    <d v="2020-07-19T00:00:00"/>
    <n v="19"/>
    <x v="7"/>
    <x v="2110"/>
  </r>
  <r>
    <x v="573"/>
    <d v="2020-07-10T00:00:00"/>
    <s v="R3926"/>
    <x v="2491"/>
    <d v="2020-07-15T00:00:00"/>
    <n v="17"/>
    <x v="9"/>
    <x v="2848"/>
  </r>
  <r>
    <x v="3"/>
    <d v="2020-07-10T00:00:00"/>
    <s v="R3928"/>
    <x v="2492"/>
    <d v="2020-07-18T00:00:00"/>
    <n v="14"/>
    <x v="0"/>
    <x v="2849"/>
  </r>
  <r>
    <x v="107"/>
    <d v="2020-07-10T00:00:00"/>
    <s v="R3927"/>
    <x v="2493"/>
    <d v="2020-07-14T00:00:00"/>
    <n v="14"/>
    <x v="18"/>
    <x v="2850"/>
  </r>
  <r>
    <x v="543"/>
    <d v="2020-07-11T00:00:00"/>
    <s v="R3939"/>
    <x v="2494"/>
    <d v="2020-07-14T00:00:00"/>
    <n v="14"/>
    <x v="2"/>
    <x v="2851"/>
  </r>
  <r>
    <x v="624"/>
    <d v="2020-07-11T00:00:00"/>
    <s v="R3938"/>
    <x v="2495"/>
    <d v="2020-07-21T00:00:00"/>
    <n v="22"/>
    <x v="9"/>
    <x v="2852"/>
  </r>
  <r>
    <x v="509"/>
    <d v="2020-07-11T00:00:00"/>
    <s v="R3935"/>
    <x v="2496"/>
    <d v="2020-07-20T00:00:00"/>
    <n v="21"/>
    <x v="2"/>
    <x v="2853"/>
  </r>
  <r>
    <x v="622"/>
    <d v="2020-07-11T00:00:00"/>
    <s v="R3941"/>
    <x v="2497"/>
    <d v="2020-07-14T00:00:00"/>
    <n v="23"/>
    <x v="5"/>
    <x v="20"/>
  </r>
  <r>
    <x v="441"/>
    <d v="2020-07-11T00:00:00"/>
    <s v="R3940"/>
    <x v="2498"/>
    <d v="2020-07-20T00:00:00"/>
    <n v="9"/>
    <x v="7"/>
    <x v="2854"/>
  </r>
  <r>
    <x v="389"/>
    <d v="2020-07-11T00:00:00"/>
    <s v="R3937"/>
    <x v="991"/>
    <d v="2020-07-16T00:00:00"/>
    <n v="19"/>
    <x v="10"/>
    <x v="2855"/>
  </r>
  <r>
    <x v="200"/>
    <d v="2020-07-11T00:00:00"/>
    <s v="R3936"/>
    <x v="2499"/>
    <d v="2020-07-17T00:00:00"/>
    <n v="8"/>
    <x v="9"/>
    <x v="2856"/>
  </r>
  <r>
    <x v="539"/>
    <d v="2020-07-11T00:00:00"/>
    <s v="R3934"/>
    <x v="2263"/>
    <d v="2020-07-21T00:00:00"/>
    <n v="14"/>
    <x v="9"/>
    <x v="2857"/>
  </r>
  <r>
    <x v="482"/>
    <d v="2020-07-12T00:00:00"/>
    <s v="R3942"/>
    <x v="2500"/>
    <d v="2020-07-21T00:00:00"/>
    <n v="23"/>
    <x v="10"/>
    <x v="2858"/>
  </r>
  <r>
    <x v="114"/>
    <d v="2020-07-12T00:00:00"/>
    <s v="R3945"/>
    <x v="2501"/>
    <d v="2020-07-20T00:00:00"/>
    <n v="18"/>
    <x v="9"/>
    <x v="2859"/>
  </r>
  <r>
    <x v="561"/>
    <d v="2020-07-12T00:00:00"/>
    <s v="R3943"/>
    <x v="1168"/>
    <d v="2020-07-22T00:00:00"/>
    <n v="11"/>
    <x v="9"/>
    <x v="2860"/>
  </r>
  <r>
    <x v="500"/>
    <d v="2020-07-12T00:00:00"/>
    <s v="R3948"/>
    <x v="299"/>
    <d v="2020-07-12T00:00:00"/>
    <n v="17"/>
    <x v="2"/>
    <x v="2861"/>
  </r>
  <r>
    <x v="227"/>
    <d v="2020-07-12T00:00:00"/>
    <s v="R3946"/>
    <x v="1674"/>
    <d v="2020-07-16T00:00:00"/>
    <n v="15"/>
    <x v="17"/>
    <x v="2862"/>
  </r>
  <r>
    <x v="617"/>
    <d v="2020-07-12T00:00:00"/>
    <s v="R3944"/>
    <x v="2502"/>
    <d v="2020-07-13T00:00:00"/>
    <n v="19"/>
    <x v="14"/>
    <x v="2863"/>
  </r>
  <r>
    <x v="120"/>
    <d v="2020-07-12T00:00:00"/>
    <s v="R3947"/>
    <x v="2503"/>
    <d v="2020-07-12T00:00:00"/>
    <n v="7"/>
    <x v="9"/>
    <x v="2864"/>
  </r>
  <r>
    <x v="26"/>
    <d v="2020-07-13T00:00:00"/>
    <s v="R3954"/>
    <x v="2504"/>
    <d v="2020-07-18T00:00:00"/>
    <n v="7"/>
    <x v="12"/>
    <x v="2865"/>
  </r>
  <r>
    <x v="365"/>
    <d v="2020-07-13T00:00:00"/>
    <s v="R3952"/>
    <x v="2503"/>
    <d v="2020-07-20T00:00:00"/>
    <n v="7"/>
    <x v="19"/>
    <x v="2866"/>
  </r>
  <r>
    <x v="422"/>
    <d v="2020-07-13T00:00:00"/>
    <s v="R3951"/>
    <x v="2505"/>
    <d v="2020-07-17T00:00:00"/>
    <n v="22"/>
    <x v="7"/>
    <x v="2867"/>
  </r>
  <r>
    <x v="535"/>
    <d v="2020-07-13T00:00:00"/>
    <s v="R3950"/>
    <x v="2506"/>
    <d v="2020-07-15T00:00:00"/>
    <n v="24"/>
    <x v="2"/>
    <x v="2868"/>
  </r>
  <r>
    <x v="499"/>
    <d v="2020-07-13T00:00:00"/>
    <s v="R3953"/>
    <x v="2507"/>
    <d v="2020-07-13T00:00:00"/>
    <n v="13"/>
    <x v="3"/>
    <x v="2869"/>
  </r>
  <r>
    <x v="598"/>
    <d v="2020-07-13T00:00:00"/>
    <s v="R3949"/>
    <x v="2508"/>
    <d v="2020-07-15T00:00:00"/>
    <n v="13"/>
    <x v="12"/>
    <x v="2870"/>
  </r>
  <r>
    <x v="639"/>
    <d v="2020-07-14T00:00:00"/>
    <s v="R3959"/>
    <x v="2509"/>
    <d v="2020-07-18T00:00:00"/>
    <n v="8"/>
    <x v="0"/>
    <x v="2871"/>
  </r>
  <r>
    <x v="315"/>
    <d v="2020-07-14T00:00:00"/>
    <s v="R3956"/>
    <x v="2510"/>
    <d v="2020-07-15T00:00:00"/>
    <n v="14"/>
    <x v="13"/>
    <x v="2872"/>
  </r>
  <r>
    <x v="647"/>
    <d v="2020-07-14T00:00:00"/>
    <s v="R3961"/>
    <x v="111"/>
    <d v="2020-07-16T00:00:00"/>
    <n v="12"/>
    <x v="15"/>
    <x v="2873"/>
  </r>
  <r>
    <x v="647"/>
    <d v="2020-07-14T00:00:00"/>
    <s v="R3962"/>
    <x v="2511"/>
    <d v="2020-07-15T00:00:00"/>
    <n v="8"/>
    <x v="10"/>
    <x v="20"/>
  </r>
  <r>
    <x v="8"/>
    <d v="2020-07-14T00:00:00"/>
    <s v="R3964"/>
    <x v="1182"/>
    <d v="2020-07-21T00:00:00"/>
    <n v="22"/>
    <x v="18"/>
    <x v="2874"/>
  </r>
  <r>
    <x v="382"/>
    <d v="2020-07-14T00:00:00"/>
    <s v="R3963"/>
    <x v="2512"/>
    <d v="2020-07-17T00:00:00"/>
    <n v="7"/>
    <x v="2"/>
    <x v="2875"/>
  </r>
  <r>
    <x v="163"/>
    <d v="2020-07-14T00:00:00"/>
    <s v="R3960"/>
    <x v="2152"/>
    <d v="2020-07-22T00:00:00"/>
    <n v="22"/>
    <x v="4"/>
    <x v="2876"/>
  </r>
  <r>
    <x v="496"/>
    <d v="2020-07-14T00:00:00"/>
    <s v="R3955"/>
    <x v="2513"/>
    <d v="2020-07-20T00:00:00"/>
    <n v="12"/>
    <x v="19"/>
    <x v="2877"/>
  </r>
  <r>
    <x v="477"/>
    <d v="2020-07-14T00:00:00"/>
    <s v="R3957"/>
    <x v="2514"/>
    <d v="2020-07-21T00:00:00"/>
    <n v="10"/>
    <x v="3"/>
    <x v="2878"/>
  </r>
  <r>
    <x v="342"/>
    <d v="2020-07-14T00:00:00"/>
    <s v="R3958"/>
    <x v="179"/>
    <d v="2020-07-15T00:00:00"/>
    <n v="14"/>
    <x v="8"/>
    <x v="2879"/>
  </r>
  <r>
    <x v="251"/>
    <d v="2020-07-15T00:00:00"/>
    <s v="R3967"/>
    <x v="2515"/>
    <d v="2020-07-23T00:00:00"/>
    <n v="18"/>
    <x v="14"/>
    <x v="2880"/>
  </r>
  <r>
    <x v="6"/>
    <d v="2020-07-15T00:00:00"/>
    <s v="R3966"/>
    <x v="2516"/>
    <d v="2020-07-19T00:00:00"/>
    <n v="11"/>
    <x v="2"/>
    <x v="2881"/>
  </r>
  <r>
    <x v="471"/>
    <d v="2020-07-15T00:00:00"/>
    <s v="R3969"/>
    <x v="2517"/>
    <d v="2020-07-21T00:00:00"/>
    <n v="7"/>
    <x v="6"/>
    <x v="2882"/>
  </r>
  <r>
    <x v="546"/>
    <d v="2020-07-15T00:00:00"/>
    <s v="R3965"/>
    <x v="2518"/>
    <d v="2020-07-20T00:00:00"/>
    <n v="11"/>
    <x v="19"/>
    <x v="2883"/>
  </r>
  <r>
    <x v="176"/>
    <d v="2020-07-15T00:00:00"/>
    <s v="R3970"/>
    <x v="1458"/>
    <d v="2020-07-24T00:00:00"/>
    <n v="10"/>
    <x v="4"/>
    <x v="2884"/>
  </r>
  <r>
    <x v="457"/>
    <d v="2020-07-15T00:00:00"/>
    <s v="R3968"/>
    <x v="860"/>
    <d v="2020-07-21T00:00:00"/>
    <n v="10"/>
    <x v="0"/>
    <x v="2885"/>
  </r>
  <r>
    <x v="656"/>
    <d v="2020-07-16T00:00:00"/>
    <s v="R3972"/>
    <x v="2519"/>
    <d v="2020-07-16T00:00:00"/>
    <n v="21"/>
    <x v="13"/>
    <x v="2886"/>
  </r>
  <r>
    <x v="135"/>
    <d v="2020-07-16T00:00:00"/>
    <s v="R3973"/>
    <x v="2520"/>
    <d v="2020-07-16T00:00:00"/>
    <n v="9"/>
    <x v="4"/>
    <x v="2887"/>
  </r>
  <r>
    <x v="173"/>
    <d v="2020-07-16T00:00:00"/>
    <s v="R3977"/>
    <x v="2521"/>
    <d v="2020-07-21T00:00:00"/>
    <n v="9"/>
    <x v="4"/>
    <x v="2888"/>
  </r>
  <r>
    <x v="167"/>
    <d v="2020-07-16T00:00:00"/>
    <s v="R3976"/>
    <x v="2522"/>
    <d v="2020-07-25T00:00:00"/>
    <n v="9"/>
    <x v="19"/>
    <x v="2889"/>
  </r>
  <r>
    <x v="499"/>
    <d v="2020-07-16T00:00:00"/>
    <s v="R3974"/>
    <x v="2523"/>
    <d v="2020-07-22T00:00:00"/>
    <n v="7"/>
    <x v="0"/>
    <x v="2890"/>
  </r>
  <r>
    <x v="47"/>
    <d v="2020-07-16T00:00:00"/>
    <s v="R3975"/>
    <x v="2524"/>
    <d v="2020-07-22T00:00:00"/>
    <n v="18"/>
    <x v="0"/>
    <x v="2891"/>
  </r>
  <r>
    <x v="62"/>
    <d v="2020-07-16T00:00:00"/>
    <s v="R3971"/>
    <x v="1185"/>
    <d v="2020-07-26T00:00:00"/>
    <n v="7"/>
    <x v="4"/>
    <x v="2892"/>
  </r>
  <r>
    <x v="147"/>
    <d v="2020-07-17T00:00:00"/>
    <s v="R3982"/>
    <x v="2525"/>
    <d v="2020-07-24T00:00:00"/>
    <n v="22"/>
    <x v="14"/>
    <x v="20"/>
  </r>
  <r>
    <x v="348"/>
    <d v="2020-07-17T00:00:00"/>
    <s v="R3983"/>
    <x v="2526"/>
    <d v="2020-07-21T00:00:00"/>
    <n v="24"/>
    <x v="10"/>
    <x v="2893"/>
  </r>
  <r>
    <x v="372"/>
    <d v="2020-07-17T00:00:00"/>
    <s v="R3978"/>
    <x v="243"/>
    <d v="2020-07-20T00:00:00"/>
    <n v="13"/>
    <x v="17"/>
    <x v="2894"/>
  </r>
  <r>
    <x v="163"/>
    <d v="2020-07-17T00:00:00"/>
    <s v="R3979"/>
    <x v="2527"/>
    <d v="2020-07-22T00:00:00"/>
    <n v="10"/>
    <x v="13"/>
    <x v="2895"/>
  </r>
  <r>
    <x v="44"/>
    <d v="2020-07-17T00:00:00"/>
    <s v="R3985"/>
    <x v="2528"/>
    <d v="2020-07-19T00:00:00"/>
    <n v="19"/>
    <x v="13"/>
    <x v="2896"/>
  </r>
  <r>
    <x v="162"/>
    <d v="2020-07-17T00:00:00"/>
    <s v="R3984"/>
    <x v="2529"/>
    <d v="2020-07-18T00:00:00"/>
    <n v="18"/>
    <x v="14"/>
    <x v="2897"/>
  </r>
  <r>
    <x v="512"/>
    <d v="2020-07-17T00:00:00"/>
    <s v="R3981"/>
    <x v="2530"/>
    <d v="2020-07-25T00:00:00"/>
    <n v="24"/>
    <x v="5"/>
    <x v="2898"/>
  </r>
  <r>
    <x v="458"/>
    <d v="2020-07-17T00:00:00"/>
    <s v="R3980"/>
    <x v="499"/>
    <d v="2020-07-22T00:00:00"/>
    <n v="19"/>
    <x v="10"/>
    <x v="2899"/>
  </r>
  <r>
    <x v="182"/>
    <d v="2020-07-18T00:00:00"/>
    <s v="R3996"/>
    <x v="2531"/>
    <d v="2020-07-19T00:00:00"/>
    <n v="16"/>
    <x v="5"/>
    <x v="2900"/>
  </r>
  <r>
    <x v="63"/>
    <d v="2020-07-18T00:00:00"/>
    <s v="R3998"/>
    <x v="2532"/>
    <d v="2020-07-21T00:00:00"/>
    <n v="7"/>
    <x v="0"/>
    <x v="2901"/>
  </r>
  <r>
    <x v="284"/>
    <d v="2020-07-18T00:00:00"/>
    <s v="R3992"/>
    <x v="2533"/>
    <d v="2020-07-18T00:00:00"/>
    <n v="13"/>
    <x v="11"/>
    <x v="2902"/>
  </r>
  <r>
    <x v="405"/>
    <d v="2020-07-18T00:00:00"/>
    <s v="R3990"/>
    <x v="2534"/>
    <d v="2020-07-28T00:00:00"/>
    <n v="18"/>
    <x v="3"/>
    <x v="2903"/>
  </r>
  <r>
    <x v="123"/>
    <d v="2020-07-18T00:00:00"/>
    <s v="R3987"/>
    <x v="2535"/>
    <d v="2020-07-24T00:00:00"/>
    <n v="16"/>
    <x v="5"/>
    <x v="20"/>
  </r>
  <r>
    <x v="318"/>
    <d v="2020-07-18T00:00:00"/>
    <s v="R3991"/>
    <x v="2084"/>
    <d v="2020-07-18T00:00:00"/>
    <n v="24"/>
    <x v="18"/>
    <x v="2904"/>
  </r>
  <r>
    <x v="92"/>
    <d v="2020-07-18T00:00:00"/>
    <s v="R3986"/>
    <x v="2536"/>
    <d v="2020-07-19T00:00:00"/>
    <n v="23"/>
    <x v="13"/>
    <x v="2905"/>
  </r>
  <r>
    <x v="597"/>
    <d v="2020-07-18T00:00:00"/>
    <s v="R3993"/>
    <x v="2537"/>
    <d v="2020-07-21T00:00:00"/>
    <n v="17"/>
    <x v="2"/>
    <x v="2906"/>
  </r>
  <r>
    <x v="442"/>
    <d v="2020-07-18T00:00:00"/>
    <s v="R3988"/>
    <x v="2538"/>
    <d v="2020-07-28T00:00:00"/>
    <n v="12"/>
    <x v="0"/>
    <x v="2907"/>
  </r>
  <r>
    <x v="333"/>
    <d v="2020-07-18T00:00:00"/>
    <s v="R3989"/>
    <x v="2539"/>
    <d v="2020-07-27T00:00:00"/>
    <n v="22"/>
    <x v="11"/>
    <x v="2908"/>
  </r>
  <r>
    <x v="367"/>
    <d v="2020-07-18T00:00:00"/>
    <s v="R3997"/>
    <x v="2540"/>
    <d v="2020-07-19T00:00:00"/>
    <n v="18"/>
    <x v="16"/>
    <x v="2909"/>
  </r>
  <r>
    <x v="234"/>
    <d v="2020-07-18T00:00:00"/>
    <s v="R3994"/>
    <x v="2541"/>
    <d v="2020-07-25T00:00:00"/>
    <n v="21"/>
    <x v="7"/>
    <x v="2910"/>
  </r>
  <r>
    <x v="157"/>
    <d v="2020-07-18T00:00:00"/>
    <s v="R3995"/>
    <x v="2542"/>
    <d v="2020-07-27T00:00:00"/>
    <n v="18"/>
    <x v="1"/>
    <x v="2911"/>
  </r>
  <r>
    <x v="372"/>
    <d v="2020-07-19T00:00:00"/>
    <s v="R4003"/>
    <x v="1876"/>
    <d v="2020-07-26T00:00:00"/>
    <n v="7"/>
    <x v="0"/>
    <x v="2912"/>
  </r>
  <r>
    <x v="652"/>
    <d v="2020-07-19T00:00:00"/>
    <s v="R4002"/>
    <x v="2543"/>
    <d v="2020-07-20T00:00:00"/>
    <n v="15"/>
    <x v="19"/>
    <x v="2913"/>
  </r>
  <r>
    <x v="578"/>
    <d v="2020-07-19T00:00:00"/>
    <s v="R4007"/>
    <x v="1089"/>
    <d v="2020-07-28T00:00:00"/>
    <n v="13"/>
    <x v="1"/>
    <x v="2914"/>
  </r>
  <r>
    <x v="308"/>
    <d v="2020-07-19T00:00:00"/>
    <s v="R4004"/>
    <x v="2544"/>
    <d v="2020-07-22T00:00:00"/>
    <n v="20"/>
    <x v="1"/>
    <x v="2915"/>
  </r>
  <r>
    <x v="309"/>
    <d v="2020-07-19T00:00:00"/>
    <s v="R4005"/>
    <x v="2545"/>
    <d v="2020-07-19T00:00:00"/>
    <n v="13"/>
    <x v="3"/>
    <x v="2916"/>
  </r>
  <r>
    <x v="201"/>
    <d v="2020-07-19T00:00:00"/>
    <s v="R4006"/>
    <x v="2546"/>
    <d v="2020-07-22T00:00:00"/>
    <n v="21"/>
    <x v="13"/>
    <x v="2917"/>
  </r>
  <r>
    <x v="326"/>
    <d v="2020-07-19T00:00:00"/>
    <s v="R4000"/>
    <x v="564"/>
    <d v="2020-07-26T00:00:00"/>
    <n v="13"/>
    <x v="8"/>
    <x v="2918"/>
  </r>
  <r>
    <x v="513"/>
    <d v="2020-07-19T00:00:00"/>
    <s v="R4001"/>
    <x v="2547"/>
    <d v="2020-07-20T00:00:00"/>
    <n v="9"/>
    <x v="6"/>
    <x v="2919"/>
  </r>
  <r>
    <x v="567"/>
    <d v="2020-07-19T00:00:00"/>
    <s v="R3999"/>
    <x v="2548"/>
    <d v="2020-07-22T00:00:00"/>
    <n v="14"/>
    <x v="7"/>
    <x v="2920"/>
  </r>
  <r>
    <x v="102"/>
    <d v="2020-07-20T00:00:00"/>
    <s v="R4008"/>
    <x v="2549"/>
    <d v="2020-07-20T00:00:00"/>
    <n v="7"/>
    <x v="9"/>
    <x v="2921"/>
  </r>
  <r>
    <x v="572"/>
    <d v="2020-07-20T00:00:00"/>
    <s v="R4012"/>
    <x v="1979"/>
    <d v="2020-07-24T00:00:00"/>
    <n v="11"/>
    <x v="0"/>
    <x v="2922"/>
  </r>
  <r>
    <x v="10"/>
    <d v="2020-07-20T00:00:00"/>
    <s v="R4011"/>
    <x v="2550"/>
    <d v="2020-07-28T00:00:00"/>
    <n v="21"/>
    <x v="15"/>
    <x v="2923"/>
  </r>
  <r>
    <x v="437"/>
    <d v="2020-07-20T00:00:00"/>
    <s v="R4010"/>
    <x v="2273"/>
    <d v="2020-07-26T00:00:00"/>
    <n v="13"/>
    <x v="17"/>
    <x v="2924"/>
  </r>
  <r>
    <x v="432"/>
    <d v="2020-07-20T00:00:00"/>
    <s v="R4009"/>
    <x v="2551"/>
    <d v="2020-07-24T00:00:00"/>
    <n v="19"/>
    <x v="9"/>
    <x v="2925"/>
  </r>
  <r>
    <x v="294"/>
    <d v="2020-07-21T00:00:00"/>
    <s v="R4013"/>
    <x v="2552"/>
    <d v="2020-07-22T00:00:00"/>
    <n v="24"/>
    <x v="3"/>
    <x v="226"/>
  </r>
  <r>
    <x v="366"/>
    <d v="2020-07-21T00:00:00"/>
    <s v="R4016"/>
    <x v="2553"/>
    <d v="2020-07-24T00:00:00"/>
    <n v="8"/>
    <x v="10"/>
    <x v="2926"/>
  </r>
  <r>
    <x v="529"/>
    <d v="2020-07-21T00:00:00"/>
    <s v="R4017"/>
    <x v="2554"/>
    <d v="2020-07-25T00:00:00"/>
    <n v="14"/>
    <x v="5"/>
    <x v="2927"/>
  </r>
  <r>
    <x v="140"/>
    <d v="2020-07-21T00:00:00"/>
    <s v="R4014"/>
    <x v="1854"/>
    <d v="2020-07-21T00:00:00"/>
    <n v="7"/>
    <x v="2"/>
    <x v="2928"/>
  </r>
  <r>
    <x v="546"/>
    <d v="2020-07-21T00:00:00"/>
    <s v="R4019"/>
    <x v="1402"/>
    <d v="2020-07-22T00:00:00"/>
    <n v="9"/>
    <x v="14"/>
    <x v="2929"/>
  </r>
  <r>
    <x v="339"/>
    <d v="2020-07-21T00:00:00"/>
    <s v="R4015"/>
    <x v="2206"/>
    <d v="2020-07-28T00:00:00"/>
    <n v="23"/>
    <x v="15"/>
    <x v="443"/>
  </r>
  <r>
    <x v="24"/>
    <d v="2020-07-21T00:00:00"/>
    <s v="R4020"/>
    <x v="196"/>
    <d v="2020-07-22T00:00:00"/>
    <n v="21"/>
    <x v="7"/>
    <x v="2930"/>
  </r>
  <r>
    <x v="314"/>
    <d v="2020-07-21T00:00:00"/>
    <s v="R4018"/>
    <x v="1222"/>
    <d v="2020-07-25T00:00:00"/>
    <n v="10"/>
    <x v="15"/>
    <x v="2931"/>
  </r>
  <r>
    <x v="570"/>
    <d v="2020-07-22T00:00:00"/>
    <s v="R4028"/>
    <x v="2555"/>
    <d v="2020-07-30T00:00:00"/>
    <n v="9"/>
    <x v="15"/>
    <x v="2932"/>
  </r>
  <r>
    <x v="550"/>
    <d v="2020-07-22T00:00:00"/>
    <s v="R4025"/>
    <x v="2556"/>
    <d v="2020-07-27T00:00:00"/>
    <n v="8"/>
    <x v="19"/>
    <x v="2933"/>
  </r>
  <r>
    <x v="550"/>
    <d v="2020-07-22T00:00:00"/>
    <s v="R4026"/>
    <x v="1314"/>
    <d v="2020-07-28T00:00:00"/>
    <n v="15"/>
    <x v="16"/>
    <x v="2934"/>
  </r>
  <r>
    <x v="65"/>
    <d v="2020-07-22T00:00:00"/>
    <s v="R4022"/>
    <x v="2557"/>
    <d v="2020-07-26T00:00:00"/>
    <n v="21"/>
    <x v="5"/>
    <x v="2935"/>
  </r>
  <r>
    <x v="317"/>
    <d v="2020-07-22T00:00:00"/>
    <s v="R4030"/>
    <x v="2558"/>
    <d v="2020-07-24T00:00:00"/>
    <n v="17"/>
    <x v="5"/>
    <x v="2936"/>
  </r>
  <r>
    <x v="93"/>
    <d v="2020-07-22T00:00:00"/>
    <s v="R4029"/>
    <x v="2559"/>
    <d v="2020-07-22T00:00:00"/>
    <n v="10"/>
    <x v="0"/>
    <x v="2937"/>
  </r>
  <r>
    <x v="374"/>
    <d v="2020-07-22T00:00:00"/>
    <s v="R4027"/>
    <x v="2560"/>
    <d v="2020-07-31T00:00:00"/>
    <n v="11"/>
    <x v="5"/>
    <x v="2938"/>
  </r>
  <r>
    <x v="155"/>
    <d v="2020-07-22T00:00:00"/>
    <s v="R4024"/>
    <x v="2561"/>
    <d v="2020-07-31T00:00:00"/>
    <n v="20"/>
    <x v="16"/>
    <x v="2939"/>
  </r>
  <r>
    <x v="180"/>
    <d v="2020-07-22T00:00:00"/>
    <s v="R4021"/>
    <x v="2562"/>
    <d v="2020-07-30T00:00:00"/>
    <n v="15"/>
    <x v="5"/>
    <x v="2940"/>
  </r>
  <r>
    <x v="269"/>
    <d v="2020-07-22T00:00:00"/>
    <s v="R4023"/>
    <x v="2563"/>
    <d v="2020-07-27T00:00:00"/>
    <n v="14"/>
    <x v="4"/>
    <x v="2941"/>
  </r>
  <r>
    <x v="580"/>
    <d v="2020-07-23T00:00:00"/>
    <s v="R4032"/>
    <x v="2564"/>
    <d v="2020-08-02T00:00:00"/>
    <n v="15"/>
    <x v="12"/>
    <x v="2942"/>
  </r>
  <r>
    <x v="464"/>
    <d v="2020-07-23T00:00:00"/>
    <s v="R4038"/>
    <x v="2565"/>
    <d v="2020-07-25T00:00:00"/>
    <n v="15"/>
    <x v="10"/>
    <x v="2943"/>
  </r>
  <r>
    <x v="655"/>
    <d v="2020-07-23T00:00:00"/>
    <s v="R4039"/>
    <x v="663"/>
    <d v="2020-08-01T00:00:00"/>
    <n v="24"/>
    <x v="6"/>
    <x v="2944"/>
  </r>
  <r>
    <x v="225"/>
    <d v="2020-07-23T00:00:00"/>
    <s v="R4040"/>
    <x v="2566"/>
    <d v="2020-07-27T00:00:00"/>
    <n v="14"/>
    <x v="5"/>
    <x v="2945"/>
  </r>
  <r>
    <x v="43"/>
    <d v="2020-07-23T00:00:00"/>
    <s v="R4031"/>
    <x v="2567"/>
    <d v="2020-07-27T00:00:00"/>
    <n v="12"/>
    <x v="17"/>
    <x v="2946"/>
  </r>
  <r>
    <x v="621"/>
    <d v="2020-07-23T00:00:00"/>
    <s v="R4034"/>
    <x v="2568"/>
    <d v="2020-07-30T00:00:00"/>
    <n v="23"/>
    <x v="13"/>
    <x v="2947"/>
  </r>
  <r>
    <x v="420"/>
    <d v="2020-07-23T00:00:00"/>
    <s v="R4033"/>
    <x v="2569"/>
    <d v="2020-07-28T00:00:00"/>
    <n v="7"/>
    <x v="5"/>
    <x v="2948"/>
  </r>
  <r>
    <x v="619"/>
    <d v="2020-07-23T00:00:00"/>
    <s v="R4035"/>
    <x v="916"/>
    <d v="2020-07-29T00:00:00"/>
    <n v="10"/>
    <x v="6"/>
    <x v="2949"/>
  </r>
  <r>
    <x v="125"/>
    <d v="2020-07-23T00:00:00"/>
    <s v="R4036"/>
    <x v="2570"/>
    <d v="2020-07-25T00:00:00"/>
    <n v="10"/>
    <x v="2"/>
    <x v="2950"/>
  </r>
  <r>
    <x v="604"/>
    <d v="2020-07-23T00:00:00"/>
    <s v="R4037"/>
    <x v="2571"/>
    <d v="2020-07-29T00:00:00"/>
    <n v="10"/>
    <x v="1"/>
    <x v="2951"/>
  </r>
  <r>
    <x v="353"/>
    <d v="2020-07-24T00:00:00"/>
    <s v="R4042"/>
    <x v="395"/>
    <d v="2020-07-24T00:00:00"/>
    <n v="8"/>
    <x v="17"/>
    <x v="2952"/>
  </r>
  <r>
    <x v="571"/>
    <d v="2020-07-24T00:00:00"/>
    <s v="R4041"/>
    <x v="2262"/>
    <d v="2020-07-29T00:00:00"/>
    <n v="17"/>
    <x v="14"/>
    <x v="2953"/>
  </r>
  <r>
    <x v="175"/>
    <d v="2020-07-24T00:00:00"/>
    <s v="R4045"/>
    <x v="1865"/>
    <d v="2020-08-02T00:00:00"/>
    <n v="18"/>
    <x v="18"/>
    <x v="2954"/>
  </r>
  <r>
    <x v="584"/>
    <d v="2020-07-24T00:00:00"/>
    <s v="R4044"/>
    <x v="2572"/>
    <d v="2020-07-29T00:00:00"/>
    <n v="20"/>
    <x v="15"/>
    <x v="2955"/>
  </r>
  <r>
    <x v="157"/>
    <d v="2020-07-24T00:00:00"/>
    <s v="R4043"/>
    <x v="2573"/>
    <d v="2020-07-25T00:00:00"/>
    <n v="20"/>
    <x v="6"/>
    <x v="2956"/>
  </r>
  <r>
    <x v="524"/>
    <d v="2020-07-25T00:00:00"/>
    <s v="R4048"/>
    <x v="2574"/>
    <d v="2020-07-30T00:00:00"/>
    <n v="12"/>
    <x v="3"/>
    <x v="2957"/>
  </r>
  <r>
    <x v="141"/>
    <d v="2020-07-25T00:00:00"/>
    <s v="R4051"/>
    <x v="2575"/>
    <d v="2020-07-31T00:00:00"/>
    <n v="22"/>
    <x v="8"/>
    <x v="2958"/>
  </r>
  <r>
    <x v="193"/>
    <d v="2020-07-25T00:00:00"/>
    <s v="R4046"/>
    <x v="721"/>
    <d v="2020-08-02T00:00:00"/>
    <n v="21"/>
    <x v="7"/>
    <x v="2959"/>
  </r>
  <r>
    <x v="309"/>
    <d v="2020-07-25T00:00:00"/>
    <s v="R4052"/>
    <x v="2576"/>
    <d v="2020-07-27T00:00:00"/>
    <n v="24"/>
    <x v="11"/>
    <x v="2960"/>
  </r>
  <r>
    <x v="404"/>
    <d v="2020-07-25T00:00:00"/>
    <s v="R4050"/>
    <x v="2577"/>
    <d v="2020-07-26T00:00:00"/>
    <n v="15"/>
    <x v="11"/>
    <x v="2961"/>
  </r>
  <r>
    <x v="367"/>
    <d v="2020-07-25T00:00:00"/>
    <s v="R4047"/>
    <x v="372"/>
    <d v="2020-07-28T00:00:00"/>
    <n v="19"/>
    <x v="4"/>
    <x v="2962"/>
  </r>
  <r>
    <x v="107"/>
    <d v="2020-07-25T00:00:00"/>
    <s v="R4049"/>
    <x v="2578"/>
    <d v="2020-07-29T00:00:00"/>
    <n v="12"/>
    <x v="17"/>
    <x v="2963"/>
  </r>
  <r>
    <x v="182"/>
    <d v="2020-07-26T00:00:00"/>
    <s v="R4053"/>
    <x v="435"/>
    <d v="2020-08-01T00:00:00"/>
    <n v="7"/>
    <x v="5"/>
    <x v="2964"/>
  </r>
  <r>
    <x v="365"/>
    <d v="2020-07-26T00:00:00"/>
    <s v="R4056"/>
    <x v="640"/>
    <d v="2020-08-04T00:00:00"/>
    <n v="22"/>
    <x v="0"/>
    <x v="2965"/>
  </r>
  <r>
    <x v="149"/>
    <d v="2020-07-26T00:00:00"/>
    <s v="R4058"/>
    <x v="540"/>
    <d v="2020-08-05T00:00:00"/>
    <n v="19"/>
    <x v="18"/>
    <x v="2966"/>
  </r>
  <r>
    <x v="632"/>
    <d v="2020-07-26T00:00:00"/>
    <s v="R4055"/>
    <x v="997"/>
    <d v="2020-08-04T00:00:00"/>
    <n v="12"/>
    <x v="17"/>
    <x v="2967"/>
  </r>
  <r>
    <x v="293"/>
    <d v="2020-07-26T00:00:00"/>
    <s v="R4054"/>
    <x v="2579"/>
    <d v="2020-08-05T00:00:00"/>
    <n v="14"/>
    <x v="14"/>
    <x v="2968"/>
  </r>
  <r>
    <x v="79"/>
    <d v="2020-07-26T00:00:00"/>
    <s v="R4057"/>
    <x v="1147"/>
    <d v="2020-07-27T00:00:00"/>
    <n v="19"/>
    <x v="0"/>
    <x v="2969"/>
  </r>
  <r>
    <x v="479"/>
    <d v="2020-07-27T00:00:00"/>
    <s v="R4061"/>
    <x v="857"/>
    <d v="2020-07-30T00:00:00"/>
    <n v="20"/>
    <x v="7"/>
    <x v="2970"/>
  </r>
  <r>
    <x v="183"/>
    <d v="2020-07-27T00:00:00"/>
    <s v="R4063"/>
    <x v="746"/>
    <d v="2020-08-05T00:00:00"/>
    <n v="18"/>
    <x v="13"/>
    <x v="2971"/>
  </r>
  <r>
    <x v="416"/>
    <d v="2020-07-27T00:00:00"/>
    <s v="R4068"/>
    <x v="223"/>
    <d v="2020-08-01T00:00:00"/>
    <n v="7"/>
    <x v="3"/>
    <x v="2972"/>
  </r>
  <r>
    <x v="655"/>
    <d v="2020-07-27T00:00:00"/>
    <s v="R4065"/>
    <x v="2580"/>
    <d v="2020-08-01T00:00:00"/>
    <n v="19"/>
    <x v="5"/>
    <x v="2973"/>
  </r>
  <r>
    <x v="461"/>
    <d v="2020-07-27T00:00:00"/>
    <s v="R4062"/>
    <x v="35"/>
    <d v="2020-08-04T00:00:00"/>
    <n v="19"/>
    <x v="8"/>
    <x v="2974"/>
  </r>
  <r>
    <x v="241"/>
    <d v="2020-07-27T00:00:00"/>
    <s v="R4066"/>
    <x v="1718"/>
    <d v="2020-08-02T00:00:00"/>
    <n v="14"/>
    <x v="5"/>
    <x v="2975"/>
  </r>
  <r>
    <x v="389"/>
    <d v="2020-07-27T00:00:00"/>
    <s v="R4060"/>
    <x v="2581"/>
    <d v="2020-08-01T00:00:00"/>
    <n v="17"/>
    <x v="16"/>
    <x v="2976"/>
  </r>
  <r>
    <x v="547"/>
    <d v="2020-07-27T00:00:00"/>
    <s v="R4069"/>
    <x v="2582"/>
    <d v="2020-08-05T00:00:00"/>
    <n v="17"/>
    <x v="10"/>
    <x v="2977"/>
  </r>
  <r>
    <x v="346"/>
    <d v="2020-07-27T00:00:00"/>
    <s v="R4059"/>
    <x v="872"/>
    <d v="2020-07-27T00:00:00"/>
    <n v="18"/>
    <x v="0"/>
    <x v="2978"/>
  </r>
  <r>
    <x v="326"/>
    <d v="2020-07-27T00:00:00"/>
    <s v="R4064"/>
    <x v="2583"/>
    <d v="2020-07-29T00:00:00"/>
    <n v="9"/>
    <x v="2"/>
    <x v="2979"/>
  </r>
  <r>
    <x v="250"/>
    <d v="2020-07-27T00:00:00"/>
    <s v="R4067"/>
    <x v="2584"/>
    <d v="2020-08-04T00:00:00"/>
    <n v="22"/>
    <x v="6"/>
    <x v="2980"/>
  </r>
  <r>
    <x v="101"/>
    <d v="2020-07-28T00:00:00"/>
    <s v="R4077"/>
    <x v="2585"/>
    <d v="2020-08-05T00:00:00"/>
    <n v="17"/>
    <x v="9"/>
    <x v="2981"/>
  </r>
  <r>
    <x v="114"/>
    <d v="2020-07-28T00:00:00"/>
    <s v="R4071"/>
    <x v="2586"/>
    <d v="2020-07-31T00:00:00"/>
    <n v="7"/>
    <x v="13"/>
    <x v="2982"/>
  </r>
  <r>
    <x v="114"/>
    <d v="2020-07-28T00:00:00"/>
    <s v="R4072"/>
    <x v="2587"/>
    <d v="2020-08-05T00:00:00"/>
    <n v="24"/>
    <x v="9"/>
    <x v="2983"/>
  </r>
  <r>
    <x v="232"/>
    <d v="2020-07-28T00:00:00"/>
    <s v="R4073"/>
    <x v="117"/>
    <d v="2020-07-30T00:00:00"/>
    <n v="11"/>
    <x v="3"/>
    <x v="20"/>
  </r>
  <r>
    <x v="651"/>
    <d v="2020-07-28T00:00:00"/>
    <s v="R4074"/>
    <x v="2588"/>
    <d v="2020-08-02T00:00:00"/>
    <n v="8"/>
    <x v="2"/>
    <x v="2984"/>
  </r>
  <r>
    <x v="103"/>
    <d v="2020-07-28T00:00:00"/>
    <s v="R4078"/>
    <x v="2589"/>
    <d v="2020-07-29T00:00:00"/>
    <n v="22"/>
    <x v="15"/>
    <x v="2985"/>
  </r>
  <r>
    <x v="591"/>
    <d v="2020-07-28T00:00:00"/>
    <s v="R4070"/>
    <x v="2590"/>
    <d v="2020-08-02T00:00:00"/>
    <n v="15"/>
    <x v="15"/>
    <x v="2986"/>
  </r>
  <r>
    <x v="534"/>
    <d v="2020-07-28T00:00:00"/>
    <s v="R4079"/>
    <x v="2591"/>
    <d v="2020-08-06T00:00:00"/>
    <n v="11"/>
    <x v="15"/>
    <x v="2987"/>
  </r>
  <r>
    <x v="39"/>
    <d v="2020-07-28T00:00:00"/>
    <s v="R4075"/>
    <x v="2592"/>
    <d v="2020-07-31T00:00:00"/>
    <n v="17"/>
    <x v="16"/>
    <x v="2988"/>
  </r>
  <r>
    <x v="312"/>
    <d v="2020-07-28T00:00:00"/>
    <s v="R4076"/>
    <x v="2593"/>
    <d v="2020-08-06T00:00:00"/>
    <n v="7"/>
    <x v="6"/>
    <x v="2989"/>
  </r>
  <r>
    <x v="653"/>
    <d v="2020-07-29T00:00:00"/>
    <s v="R4082"/>
    <x v="2594"/>
    <d v="2020-08-04T00:00:00"/>
    <n v="13"/>
    <x v="7"/>
    <x v="2990"/>
  </r>
  <r>
    <x v="653"/>
    <d v="2020-07-29T00:00:00"/>
    <s v="R4083"/>
    <x v="666"/>
    <d v="2020-08-05T00:00:00"/>
    <n v="8"/>
    <x v="0"/>
    <x v="2991"/>
  </r>
  <r>
    <x v="426"/>
    <d v="2020-07-29T00:00:00"/>
    <s v="R4085"/>
    <x v="501"/>
    <d v="2020-08-05T00:00:00"/>
    <n v="20"/>
    <x v="10"/>
    <x v="2992"/>
  </r>
  <r>
    <x v="27"/>
    <d v="2020-07-29T00:00:00"/>
    <s v="R4087"/>
    <x v="2595"/>
    <d v="2020-08-07T00:00:00"/>
    <n v="12"/>
    <x v="0"/>
    <x v="2993"/>
  </r>
  <r>
    <x v="27"/>
    <d v="2020-07-29T00:00:00"/>
    <s v="R4088"/>
    <x v="2596"/>
    <d v="2020-08-08T00:00:00"/>
    <n v="19"/>
    <x v="17"/>
    <x v="2994"/>
  </r>
  <r>
    <x v="70"/>
    <d v="2020-07-29T00:00:00"/>
    <s v="R4084"/>
    <x v="2597"/>
    <d v="2020-08-02T00:00:00"/>
    <n v="14"/>
    <x v="3"/>
    <x v="2995"/>
  </r>
  <r>
    <x v="361"/>
    <d v="2020-07-29T00:00:00"/>
    <s v="R4080"/>
    <x v="2598"/>
    <d v="2020-08-01T00:00:00"/>
    <n v="15"/>
    <x v="2"/>
    <x v="2996"/>
  </r>
  <r>
    <x v="51"/>
    <d v="2020-07-29T00:00:00"/>
    <s v="R4089"/>
    <x v="2599"/>
    <d v="2020-08-06T00:00:00"/>
    <n v="20"/>
    <x v="17"/>
    <x v="2997"/>
  </r>
  <r>
    <x v="286"/>
    <d v="2020-07-29T00:00:00"/>
    <s v="R4081"/>
    <x v="1643"/>
    <d v="2020-07-31T00:00:00"/>
    <n v="22"/>
    <x v="11"/>
    <x v="2998"/>
  </r>
  <r>
    <x v="7"/>
    <d v="2020-07-29T00:00:00"/>
    <s v="R4086"/>
    <x v="1428"/>
    <d v="2020-07-30T00:00:00"/>
    <n v="20"/>
    <x v="0"/>
    <x v="2999"/>
  </r>
  <r>
    <x v="368"/>
    <d v="2020-07-30T00:00:00"/>
    <s v="R4100"/>
    <x v="2600"/>
    <d v="2020-08-08T00:00:00"/>
    <n v="20"/>
    <x v="10"/>
    <x v="3000"/>
  </r>
  <r>
    <x v="402"/>
    <d v="2020-07-30T00:00:00"/>
    <s v="R4091"/>
    <x v="2601"/>
    <d v="2020-08-02T00:00:00"/>
    <n v="10"/>
    <x v="11"/>
    <x v="3001"/>
  </r>
  <r>
    <x v="64"/>
    <d v="2020-07-30T00:00:00"/>
    <s v="R4096"/>
    <x v="2602"/>
    <d v="2020-07-31T00:00:00"/>
    <n v="18"/>
    <x v="18"/>
    <x v="3002"/>
  </r>
  <r>
    <x v="48"/>
    <d v="2020-07-30T00:00:00"/>
    <s v="R4090"/>
    <x v="2603"/>
    <d v="2020-07-30T00:00:00"/>
    <n v="12"/>
    <x v="4"/>
    <x v="3003"/>
  </r>
  <r>
    <x v="54"/>
    <d v="2020-07-30T00:00:00"/>
    <s v="R4101"/>
    <x v="2604"/>
    <d v="2020-08-09T00:00:00"/>
    <n v="14"/>
    <x v="10"/>
    <x v="3004"/>
  </r>
  <r>
    <x v="142"/>
    <d v="2020-07-30T00:00:00"/>
    <s v="R4092"/>
    <x v="2605"/>
    <d v="2020-08-08T00:00:00"/>
    <n v="20"/>
    <x v="6"/>
    <x v="3005"/>
  </r>
  <r>
    <x v="435"/>
    <d v="2020-07-30T00:00:00"/>
    <s v="R4093"/>
    <x v="2606"/>
    <d v="2020-08-07T00:00:00"/>
    <n v="7"/>
    <x v="16"/>
    <x v="3006"/>
  </r>
  <r>
    <x v="345"/>
    <d v="2020-07-30T00:00:00"/>
    <s v="R4097"/>
    <x v="2607"/>
    <d v="2020-07-30T00:00:00"/>
    <n v="14"/>
    <x v="10"/>
    <x v="3007"/>
  </r>
  <r>
    <x v="389"/>
    <d v="2020-07-30T00:00:00"/>
    <s v="R4099"/>
    <x v="2608"/>
    <d v="2020-08-04T00:00:00"/>
    <n v="13"/>
    <x v="19"/>
    <x v="3008"/>
  </r>
  <r>
    <x v="380"/>
    <d v="2020-07-30T00:00:00"/>
    <s v="R4094"/>
    <x v="2609"/>
    <d v="2020-08-04T00:00:00"/>
    <n v="23"/>
    <x v="3"/>
    <x v="3009"/>
  </r>
  <r>
    <x v="221"/>
    <d v="2020-07-30T00:00:00"/>
    <s v="R4095"/>
    <x v="2610"/>
    <d v="2020-07-31T00:00:00"/>
    <n v="12"/>
    <x v="19"/>
    <x v="3010"/>
  </r>
  <r>
    <x v="523"/>
    <d v="2020-07-30T00:00:00"/>
    <s v="R4098"/>
    <x v="2536"/>
    <d v="2020-08-01T00:00:00"/>
    <n v="19"/>
    <x v="17"/>
    <x v="3011"/>
  </r>
  <r>
    <x v="644"/>
    <d v="2020-07-31T00:00:00"/>
    <s v="R4106"/>
    <x v="1100"/>
    <d v="2020-08-02T00:00:00"/>
    <n v="23"/>
    <x v="11"/>
    <x v="3012"/>
  </r>
  <r>
    <x v="644"/>
    <d v="2020-07-31T00:00:00"/>
    <s v="R4107"/>
    <x v="570"/>
    <d v="2020-08-09T00:00:00"/>
    <n v="19"/>
    <x v="8"/>
    <x v="3013"/>
  </r>
  <r>
    <x v="121"/>
    <d v="2020-07-31T00:00:00"/>
    <s v="R4103"/>
    <x v="2611"/>
    <d v="2020-08-07T00:00:00"/>
    <n v="17"/>
    <x v="14"/>
    <x v="3014"/>
  </r>
  <r>
    <x v="391"/>
    <d v="2020-07-31T00:00:00"/>
    <s v="R4104"/>
    <x v="2612"/>
    <d v="2020-08-04T00:00:00"/>
    <n v="13"/>
    <x v="12"/>
    <x v="3015"/>
  </r>
  <r>
    <x v="141"/>
    <d v="2020-07-31T00:00:00"/>
    <s v="R4102"/>
    <x v="2613"/>
    <d v="2020-08-01T00:00:00"/>
    <n v="8"/>
    <x v="8"/>
    <x v="3016"/>
  </r>
  <r>
    <x v="647"/>
    <d v="2020-07-31T00:00:00"/>
    <s v="R4112"/>
    <x v="2614"/>
    <d v="2020-08-03T00:00:00"/>
    <n v="20"/>
    <x v="11"/>
    <x v="3017"/>
  </r>
  <r>
    <x v="224"/>
    <d v="2020-07-31T00:00:00"/>
    <s v="R4110"/>
    <x v="2615"/>
    <d v="2020-08-07T00:00:00"/>
    <n v="10"/>
    <x v="0"/>
    <x v="3018"/>
  </r>
  <r>
    <x v="241"/>
    <d v="2020-07-31T00:00:00"/>
    <s v="R4109"/>
    <x v="2616"/>
    <d v="2020-08-08T00:00:00"/>
    <n v="24"/>
    <x v="11"/>
    <x v="3019"/>
  </r>
  <r>
    <x v="131"/>
    <d v="2020-07-31T00:00:00"/>
    <s v="R4111"/>
    <x v="2617"/>
    <d v="2020-08-01T00:00:00"/>
    <n v="15"/>
    <x v="4"/>
    <x v="3020"/>
  </r>
  <r>
    <x v="470"/>
    <d v="2020-07-31T00:00:00"/>
    <s v="R4105"/>
    <x v="2618"/>
    <d v="2020-08-10T00:00:00"/>
    <n v="12"/>
    <x v="16"/>
    <x v="3021"/>
  </r>
  <r>
    <x v="631"/>
    <d v="2020-07-31T00:00:00"/>
    <s v="R4108"/>
    <x v="1230"/>
    <d v="2020-08-07T00:00:00"/>
    <n v="7"/>
    <x v="6"/>
    <x v="3022"/>
  </r>
  <r>
    <x v="568"/>
    <d v="2020-08-01T00:00:00"/>
    <s v="R4118"/>
    <x v="2619"/>
    <d v="2020-08-06T00:00:00"/>
    <n v="17"/>
    <x v="17"/>
    <x v="3023"/>
  </r>
  <r>
    <x v="503"/>
    <d v="2020-08-01T00:00:00"/>
    <s v="R4121"/>
    <x v="2620"/>
    <d v="2020-08-07T00:00:00"/>
    <n v="21"/>
    <x v="1"/>
    <x v="3024"/>
  </r>
  <r>
    <x v="194"/>
    <d v="2020-08-01T00:00:00"/>
    <s v="R4116"/>
    <x v="1770"/>
    <d v="2020-08-03T00:00:00"/>
    <n v="16"/>
    <x v="13"/>
    <x v="3025"/>
  </r>
  <r>
    <x v="571"/>
    <d v="2020-08-01T00:00:00"/>
    <s v="R4120"/>
    <x v="1420"/>
    <d v="2020-08-07T00:00:00"/>
    <n v="15"/>
    <x v="13"/>
    <x v="3026"/>
  </r>
  <r>
    <x v="611"/>
    <d v="2020-08-01T00:00:00"/>
    <s v="R4117"/>
    <x v="2621"/>
    <d v="2020-08-04T00:00:00"/>
    <n v="20"/>
    <x v="0"/>
    <x v="3027"/>
  </r>
  <r>
    <x v="587"/>
    <d v="2020-08-01T00:00:00"/>
    <s v="R4113"/>
    <x v="2622"/>
    <d v="2020-08-01T00:00:00"/>
    <n v="10"/>
    <x v="18"/>
    <x v="3028"/>
  </r>
  <r>
    <x v="270"/>
    <d v="2020-08-01T00:00:00"/>
    <s v="R4115"/>
    <x v="2277"/>
    <d v="2020-08-08T00:00:00"/>
    <n v="19"/>
    <x v="13"/>
    <x v="3029"/>
  </r>
  <r>
    <x v="600"/>
    <d v="2020-08-01T00:00:00"/>
    <s v="R4114"/>
    <x v="2623"/>
    <d v="2020-08-06T00:00:00"/>
    <n v="11"/>
    <x v="18"/>
    <x v="3030"/>
  </r>
  <r>
    <x v="371"/>
    <d v="2020-08-01T00:00:00"/>
    <s v="R4119"/>
    <x v="365"/>
    <d v="2020-08-03T00:00:00"/>
    <n v="14"/>
    <x v="11"/>
    <x v="3031"/>
  </r>
  <r>
    <x v="463"/>
    <d v="2020-08-02T00:00:00"/>
    <s v="R4124"/>
    <x v="2624"/>
    <d v="2020-08-09T00:00:00"/>
    <n v="8"/>
    <x v="10"/>
    <x v="3032"/>
  </r>
  <r>
    <x v="615"/>
    <d v="2020-08-02T00:00:00"/>
    <s v="R4127"/>
    <x v="2625"/>
    <d v="2020-08-10T00:00:00"/>
    <n v="21"/>
    <x v="13"/>
    <x v="3033"/>
  </r>
  <r>
    <x v="581"/>
    <d v="2020-08-02T00:00:00"/>
    <s v="R4129"/>
    <x v="2626"/>
    <d v="2020-08-10T00:00:00"/>
    <n v="16"/>
    <x v="14"/>
    <x v="3034"/>
  </r>
  <r>
    <x v="508"/>
    <d v="2020-08-02T00:00:00"/>
    <s v="R4128"/>
    <x v="1161"/>
    <d v="2020-08-06T00:00:00"/>
    <n v="8"/>
    <x v="6"/>
    <x v="3035"/>
  </r>
  <r>
    <x v="614"/>
    <d v="2020-08-02T00:00:00"/>
    <s v="R4122"/>
    <x v="2262"/>
    <d v="2020-08-06T00:00:00"/>
    <n v="10"/>
    <x v="16"/>
    <x v="3036"/>
  </r>
  <r>
    <x v="245"/>
    <d v="2020-08-02T00:00:00"/>
    <s v="R4130"/>
    <x v="2627"/>
    <d v="2020-08-12T00:00:00"/>
    <n v="20"/>
    <x v="4"/>
    <x v="3037"/>
  </r>
  <r>
    <x v="531"/>
    <d v="2020-08-02T00:00:00"/>
    <s v="R4123"/>
    <x v="340"/>
    <d v="2020-08-10T00:00:00"/>
    <n v="20"/>
    <x v="14"/>
    <x v="3038"/>
  </r>
  <r>
    <x v="61"/>
    <d v="2020-08-02T00:00:00"/>
    <s v="R4126"/>
    <x v="2620"/>
    <d v="2020-08-09T00:00:00"/>
    <n v="14"/>
    <x v="6"/>
    <x v="3039"/>
  </r>
  <r>
    <x v="286"/>
    <d v="2020-08-02T00:00:00"/>
    <s v="R4125"/>
    <x v="1377"/>
    <d v="2020-08-03T00:00:00"/>
    <n v="16"/>
    <x v="10"/>
    <x v="3040"/>
  </r>
  <r>
    <x v="146"/>
    <d v="2020-08-02T00:00:00"/>
    <s v="R4131"/>
    <x v="2628"/>
    <d v="2020-08-04T00:00:00"/>
    <n v="23"/>
    <x v="2"/>
    <x v="3041"/>
  </r>
  <r>
    <x v="74"/>
    <d v="2020-08-02T00:00:00"/>
    <s v="R4132"/>
    <x v="1360"/>
    <d v="2020-08-06T00:00:00"/>
    <n v="13"/>
    <x v="1"/>
    <x v="615"/>
  </r>
  <r>
    <x v="32"/>
    <d v="2020-08-03T00:00:00"/>
    <s v="R4144"/>
    <x v="2629"/>
    <d v="2020-08-12T00:00:00"/>
    <n v="8"/>
    <x v="15"/>
    <x v="3042"/>
  </r>
  <r>
    <x v="528"/>
    <d v="2020-08-03T00:00:00"/>
    <s v="R4139"/>
    <x v="2630"/>
    <d v="2020-08-10T00:00:00"/>
    <n v="24"/>
    <x v="17"/>
    <x v="3043"/>
  </r>
  <r>
    <x v="554"/>
    <d v="2020-08-03T00:00:00"/>
    <s v="R4141"/>
    <x v="481"/>
    <d v="2020-08-13T00:00:00"/>
    <n v="12"/>
    <x v="15"/>
    <x v="3044"/>
  </r>
  <r>
    <x v="652"/>
    <d v="2020-08-03T00:00:00"/>
    <s v="R4140"/>
    <x v="2631"/>
    <d v="2020-08-13T00:00:00"/>
    <n v="16"/>
    <x v="3"/>
    <x v="3045"/>
  </r>
  <r>
    <x v="340"/>
    <d v="2020-08-03T00:00:00"/>
    <s v="R4134"/>
    <x v="1839"/>
    <d v="2020-08-07T00:00:00"/>
    <n v="18"/>
    <x v="10"/>
    <x v="3046"/>
  </r>
  <r>
    <x v="340"/>
    <d v="2020-08-03T00:00:00"/>
    <s v="R4135"/>
    <x v="2632"/>
    <d v="2020-08-04T00:00:00"/>
    <n v="17"/>
    <x v="13"/>
    <x v="3047"/>
  </r>
  <r>
    <x v="354"/>
    <d v="2020-08-03T00:00:00"/>
    <s v="R4136"/>
    <x v="2633"/>
    <d v="2020-08-04T00:00:00"/>
    <n v="20"/>
    <x v="0"/>
    <x v="3048"/>
  </r>
  <r>
    <x v="442"/>
    <d v="2020-08-03T00:00:00"/>
    <s v="R4142"/>
    <x v="2634"/>
    <d v="2020-08-03T00:00:00"/>
    <n v="12"/>
    <x v="15"/>
    <x v="3049"/>
  </r>
  <r>
    <x v="211"/>
    <d v="2020-08-03T00:00:00"/>
    <s v="R4143"/>
    <x v="2635"/>
    <d v="2020-08-12T00:00:00"/>
    <n v="10"/>
    <x v="14"/>
    <x v="3050"/>
  </r>
  <r>
    <x v="480"/>
    <d v="2020-08-03T00:00:00"/>
    <s v="R4138"/>
    <x v="2636"/>
    <d v="2020-08-08T00:00:00"/>
    <n v="8"/>
    <x v="10"/>
    <x v="3051"/>
  </r>
  <r>
    <x v="352"/>
    <d v="2020-08-03T00:00:00"/>
    <s v="R4145"/>
    <x v="2637"/>
    <d v="2020-08-10T00:00:00"/>
    <n v="12"/>
    <x v="3"/>
    <x v="3052"/>
  </r>
  <r>
    <x v="598"/>
    <d v="2020-08-03T00:00:00"/>
    <s v="R4133"/>
    <x v="2638"/>
    <d v="2020-08-11T00:00:00"/>
    <n v="8"/>
    <x v="3"/>
    <x v="3053"/>
  </r>
  <r>
    <x v="423"/>
    <d v="2020-08-03T00:00:00"/>
    <s v="R4137"/>
    <x v="2639"/>
    <d v="2020-08-11T00:00:00"/>
    <n v="14"/>
    <x v="8"/>
    <x v="3054"/>
  </r>
  <r>
    <x v="32"/>
    <d v="2020-08-04T00:00:00"/>
    <s v="R4150"/>
    <x v="2640"/>
    <d v="2020-08-13T00:00:00"/>
    <n v="8"/>
    <x v="3"/>
    <x v="3055"/>
  </r>
  <r>
    <x v="638"/>
    <d v="2020-08-04T00:00:00"/>
    <s v="R4149"/>
    <x v="2641"/>
    <d v="2020-08-14T00:00:00"/>
    <n v="17"/>
    <x v="16"/>
    <x v="3056"/>
  </r>
  <r>
    <x v="158"/>
    <d v="2020-08-04T00:00:00"/>
    <s v="R4147"/>
    <x v="2642"/>
    <d v="2020-08-12T00:00:00"/>
    <n v="16"/>
    <x v="14"/>
    <x v="3057"/>
  </r>
  <r>
    <x v="457"/>
    <d v="2020-08-04T00:00:00"/>
    <s v="R4151"/>
    <x v="1017"/>
    <d v="2020-08-05T00:00:00"/>
    <n v="13"/>
    <x v="13"/>
    <x v="3058"/>
  </r>
  <r>
    <x v="383"/>
    <d v="2020-08-04T00:00:00"/>
    <s v="R4146"/>
    <x v="2643"/>
    <d v="2020-08-12T00:00:00"/>
    <n v="24"/>
    <x v="13"/>
    <x v="3059"/>
  </r>
  <r>
    <x v="501"/>
    <d v="2020-08-04T00:00:00"/>
    <s v="R4148"/>
    <x v="2644"/>
    <d v="2020-08-08T00:00:00"/>
    <n v="18"/>
    <x v="11"/>
    <x v="3060"/>
  </r>
  <r>
    <x v="41"/>
    <d v="2020-08-05T00:00:00"/>
    <s v="R4161"/>
    <x v="2645"/>
    <d v="2020-08-06T00:00:00"/>
    <n v="12"/>
    <x v="4"/>
    <x v="3061"/>
  </r>
  <r>
    <x v="284"/>
    <d v="2020-08-05T00:00:00"/>
    <s v="R4169"/>
    <x v="616"/>
    <d v="2020-08-09T00:00:00"/>
    <n v="22"/>
    <x v="16"/>
    <x v="3062"/>
  </r>
  <r>
    <x v="576"/>
    <d v="2020-08-05T00:00:00"/>
    <s v="R4153"/>
    <x v="2646"/>
    <d v="2020-08-14T00:00:00"/>
    <n v="18"/>
    <x v="1"/>
    <x v="3063"/>
  </r>
  <r>
    <x v="244"/>
    <d v="2020-08-05T00:00:00"/>
    <s v="R4154"/>
    <x v="2647"/>
    <d v="2020-08-06T00:00:00"/>
    <n v="11"/>
    <x v="10"/>
    <x v="3064"/>
  </r>
  <r>
    <x v="237"/>
    <d v="2020-08-05T00:00:00"/>
    <s v="R4162"/>
    <x v="228"/>
    <d v="2020-08-12T00:00:00"/>
    <n v="22"/>
    <x v="9"/>
    <x v="3065"/>
  </r>
  <r>
    <x v="17"/>
    <d v="2020-08-05T00:00:00"/>
    <s v="R4165"/>
    <x v="2353"/>
    <d v="2020-08-05T00:00:00"/>
    <n v="24"/>
    <x v="14"/>
    <x v="3066"/>
  </r>
  <r>
    <x v="206"/>
    <d v="2020-08-05T00:00:00"/>
    <s v="R4168"/>
    <x v="2648"/>
    <d v="2020-08-13T00:00:00"/>
    <n v="19"/>
    <x v="16"/>
    <x v="3067"/>
  </r>
  <r>
    <x v="8"/>
    <d v="2020-08-05T00:00:00"/>
    <s v="R4152"/>
    <x v="2649"/>
    <d v="2020-08-11T00:00:00"/>
    <n v="17"/>
    <x v="4"/>
    <x v="3068"/>
  </r>
  <r>
    <x v="295"/>
    <d v="2020-08-05T00:00:00"/>
    <s v="R4155"/>
    <x v="2650"/>
    <d v="2020-08-06T00:00:00"/>
    <n v="8"/>
    <x v="19"/>
    <x v="3069"/>
  </r>
  <r>
    <x v="624"/>
    <d v="2020-08-05T00:00:00"/>
    <s v="R4159"/>
    <x v="2651"/>
    <d v="2020-08-12T00:00:00"/>
    <n v="8"/>
    <x v="7"/>
    <x v="1813"/>
  </r>
  <r>
    <x v="624"/>
    <d v="2020-08-05T00:00:00"/>
    <s v="R4160"/>
    <x v="2652"/>
    <d v="2020-08-15T00:00:00"/>
    <n v="17"/>
    <x v="9"/>
    <x v="3070"/>
  </r>
  <r>
    <x v="110"/>
    <d v="2020-08-05T00:00:00"/>
    <s v="R4167"/>
    <x v="2653"/>
    <d v="2020-08-06T00:00:00"/>
    <n v="19"/>
    <x v="0"/>
    <x v="3071"/>
  </r>
  <r>
    <x v="103"/>
    <d v="2020-08-05T00:00:00"/>
    <s v="R4164"/>
    <x v="2654"/>
    <d v="2020-08-14T00:00:00"/>
    <n v="9"/>
    <x v="15"/>
    <x v="3072"/>
  </r>
  <r>
    <x v="396"/>
    <d v="2020-08-05T00:00:00"/>
    <s v="R4158"/>
    <x v="2655"/>
    <d v="2020-08-11T00:00:00"/>
    <n v="20"/>
    <x v="2"/>
    <x v="3073"/>
  </r>
  <r>
    <x v="590"/>
    <d v="2020-08-05T00:00:00"/>
    <s v="R4157"/>
    <x v="1205"/>
    <d v="2020-08-11T00:00:00"/>
    <n v="13"/>
    <x v="0"/>
    <x v="3074"/>
  </r>
  <r>
    <x v="271"/>
    <d v="2020-08-05T00:00:00"/>
    <s v="R4156"/>
    <x v="2656"/>
    <d v="2020-08-06T00:00:00"/>
    <n v="18"/>
    <x v="9"/>
    <x v="3075"/>
  </r>
  <r>
    <x v="596"/>
    <d v="2020-08-05T00:00:00"/>
    <s v="R4163"/>
    <x v="2657"/>
    <d v="2020-08-08T00:00:00"/>
    <n v="8"/>
    <x v="1"/>
    <x v="3076"/>
  </r>
  <r>
    <x v="330"/>
    <d v="2020-08-05T00:00:00"/>
    <s v="R4166"/>
    <x v="1590"/>
    <d v="2020-08-11T00:00:00"/>
    <n v="8"/>
    <x v="11"/>
    <x v="3077"/>
  </r>
  <r>
    <x v="410"/>
    <d v="2020-08-06T00:00:00"/>
    <s v="R4174"/>
    <x v="2658"/>
    <d v="2020-08-11T00:00:00"/>
    <n v="8"/>
    <x v="0"/>
    <x v="3078"/>
  </r>
  <r>
    <x v="603"/>
    <d v="2020-08-06T00:00:00"/>
    <s v="R4172"/>
    <x v="1808"/>
    <d v="2020-08-06T00:00:00"/>
    <n v="9"/>
    <x v="3"/>
    <x v="20"/>
  </r>
  <r>
    <x v="76"/>
    <d v="2020-08-06T00:00:00"/>
    <s v="R4176"/>
    <x v="2659"/>
    <d v="2020-08-07T00:00:00"/>
    <n v="16"/>
    <x v="0"/>
    <x v="3079"/>
  </r>
  <r>
    <x v="652"/>
    <d v="2020-08-06T00:00:00"/>
    <s v="R4173"/>
    <x v="199"/>
    <d v="2020-08-16T00:00:00"/>
    <n v="18"/>
    <x v="16"/>
    <x v="3080"/>
  </r>
  <r>
    <x v="635"/>
    <d v="2020-08-06T00:00:00"/>
    <s v="R4171"/>
    <x v="2529"/>
    <d v="2020-08-09T00:00:00"/>
    <n v="23"/>
    <x v="8"/>
    <x v="3081"/>
  </r>
  <r>
    <x v="380"/>
    <d v="2020-08-06T00:00:00"/>
    <s v="R4175"/>
    <x v="1424"/>
    <d v="2020-08-06T00:00:00"/>
    <n v="17"/>
    <x v="11"/>
    <x v="3082"/>
  </r>
  <r>
    <x v="497"/>
    <d v="2020-08-06T00:00:00"/>
    <s v="R4177"/>
    <x v="1202"/>
    <d v="2020-08-15T00:00:00"/>
    <n v="21"/>
    <x v="14"/>
    <x v="3083"/>
  </r>
  <r>
    <x v="497"/>
    <d v="2020-08-06T00:00:00"/>
    <s v="R4178"/>
    <x v="2660"/>
    <d v="2020-08-14T00:00:00"/>
    <n v="12"/>
    <x v="17"/>
    <x v="3084"/>
  </r>
  <r>
    <x v="498"/>
    <d v="2020-08-06T00:00:00"/>
    <s v="R4170"/>
    <x v="2661"/>
    <d v="2020-08-10T00:00:00"/>
    <n v="20"/>
    <x v="13"/>
    <x v="3085"/>
  </r>
  <r>
    <x v="78"/>
    <d v="2020-08-06T00:00:00"/>
    <s v="R4179"/>
    <x v="2662"/>
    <d v="2020-08-12T00:00:00"/>
    <n v="21"/>
    <x v="13"/>
    <x v="3086"/>
  </r>
  <r>
    <x v="147"/>
    <d v="2020-08-07T00:00:00"/>
    <s v="R4186"/>
    <x v="496"/>
    <d v="2020-08-17T00:00:00"/>
    <n v="18"/>
    <x v="0"/>
    <x v="3087"/>
  </r>
  <r>
    <x v="335"/>
    <d v="2020-08-07T00:00:00"/>
    <s v="R4181"/>
    <x v="2108"/>
    <d v="2020-08-15T00:00:00"/>
    <n v="24"/>
    <x v="6"/>
    <x v="3088"/>
  </r>
  <r>
    <x v="359"/>
    <d v="2020-08-07T00:00:00"/>
    <s v="R4180"/>
    <x v="2663"/>
    <d v="2020-08-14T00:00:00"/>
    <n v="15"/>
    <x v="18"/>
    <x v="3089"/>
  </r>
  <r>
    <x v="218"/>
    <d v="2020-08-07T00:00:00"/>
    <s v="R4183"/>
    <x v="2664"/>
    <d v="2020-08-15T00:00:00"/>
    <n v="24"/>
    <x v="0"/>
    <x v="3090"/>
  </r>
  <r>
    <x v="437"/>
    <d v="2020-08-07T00:00:00"/>
    <s v="R4188"/>
    <x v="1376"/>
    <d v="2020-08-12T00:00:00"/>
    <n v="23"/>
    <x v="14"/>
    <x v="3091"/>
  </r>
  <r>
    <x v="187"/>
    <d v="2020-08-07T00:00:00"/>
    <s v="R4187"/>
    <x v="354"/>
    <d v="2020-08-11T00:00:00"/>
    <n v="12"/>
    <x v="4"/>
    <x v="3092"/>
  </r>
  <r>
    <x v="106"/>
    <d v="2020-08-07T00:00:00"/>
    <s v="R4184"/>
    <x v="2665"/>
    <d v="2020-08-17T00:00:00"/>
    <n v="23"/>
    <x v="16"/>
    <x v="3093"/>
  </r>
  <r>
    <x v="106"/>
    <d v="2020-08-07T00:00:00"/>
    <s v="R4185"/>
    <x v="2666"/>
    <d v="2020-08-15T00:00:00"/>
    <n v="17"/>
    <x v="0"/>
    <x v="3094"/>
  </r>
  <r>
    <x v="604"/>
    <d v="2020-08-07T00:00:00"/>
    <s v="R4182"/>
    <x v="2667"/>
    <d v="2020-08-13T00:00:00"/>
    <n v="10"/>
    <x v="9"/>
    <x v="3095"/>
  </r>
  <r>
    <x v="449"/>
    <d v="2020-08-08T00:00:00"/>
    <s v="R4189"/>
    <x v="2668"/>
    <d v="2020-08-12T00:00:00"/>
    <n v="7"/>
    <x v="10"/>
    <x v="3096"/>
  </r>
  <r>
    <x v="237"/>
    <d v="2020-08-08T00:00:00"/>
    <s v="R4192"/>
    <x v="953"/>
    <d v="2020-08-13T00:00:00"/>
    <n v="9"/>
    <x v="7"/>
    <x v="3097"/>
  </r>
  <r>
    <x v="382"/>
    <d v="2020-08-08T00:00:00"/>
    <s v="R4190"/>
    <x v="1956"/>
    <d v="2020-08-15T00:00:00"/>
    <n v="11"/>
    <x v="19"/>
    <x v="3098"/>
  </r>
  <r>
    <x v="654"/>
    <d v="2020-08-08T00:00:00"/>
    <s v="R4194"/>
    <x v="2669"/>
    <d v="2020-08-13T00:00:00"/>
    <n v="11"/>
    <x v="14"/>
    <x v="3099"/>
  </r>
  <r>
    <x v="165"/>
    <d v="2020-08-08T00:00:00"/>
    <s v="R4191"/>
    <x v="46"/>
    <d v="2020-08-18T00:00:00"/>
    <n v="17"/>
    <x v="14"/>
    <x v="3100"/>
  </r>
  <r>
    <x v="349"/>
    <d v="2020-08-08T00:00:00"/>
    <s v="R4193"/>
    <x v="2670"/>
    <d v="2020-08-09T00:00:00"/>
    <n v="13"/>
    <x v="12"/>
    <x v="3101"/>
  </r>
  <r>
    <x v="18"/>
    <d v="2020-08-09T00:00:00"/>
    <s v="R4196"/>
    <x v="2671"/>
    <d v="2020-08-16T00:00:00"/>
    <n v="7"/>
    <x v="8"/>
    <x v="3102"/>
  </r>
  <r>
    <x v="172"/>
    <d v="2020-08-09T00:00:00"/>
    <s v="R4195"/>
    <x v="1129"/>
    <d v="2020-08-13T00:00:00"/>
    <n v="8"/>
    <x v="13"/>
    <x v="3103"/>
  </r>
  <r>
    <x v="44"/>
    <d v="2020-08-09T00:00:00"/>
    <s v="R4199"/>
    <x v="2672"/>
    <d v="2020-08-10T00:00:00"/>
    <n v="10"/>
    <x v="17"/>
    <x v="3104"/>
  </r>
  <r>
    <x v="321"/>
    <d v="2020-08-09T00:00:00"/>
    <s v="R4202"/>
    <x v="2673"/>
    <d v="2020-08-19T00:00:00"/>
    <n v="13"/>
    <x v="7"/>
    <x v="3105"/>
  </r>
  <r>
    <x v="564"/>
    <d v="2020-08-09T00:00:00"/>
    <s v="R4197"/>
    <x v="1297"/>
    <d v="2020-08-09T00:00:00"/>
    <n v="20"/>
    <x v="4"/>
    <x v="3106"/>
  </r>
  <r>
    <x v="336"/>
    <d v="2020-08-09T00:00:00"/>
    <s v="R4201"/>
    <x v="2674"/>
    <d v="2020-08-15T00:00:00"/>
    <n v="17"/>
    <x v="3"/>
    <x v="3107"/>
  </r>
  <r>
    <x v="490"/>
    <d v="2020-08-09T00:00:00"/>
    <s v="R4200"/>
    <x v="2675"/>
    <d v="2020-08-18T00:00:00"/>
    <n v="17"/>
    <x v="2"/>
    <x v="3108"/>
  </r>
  <r>
    <x v="355"/>
    <d v="2020-08-09T00:00:00"/>
    <s v="R4198"/>
    <x v="2676"/>
    <d v="2020-08-13T00:00:00"/>
    <n v="12"/>
    <x v="7"/>
    <x v="20"/>
  </r>
  <r>
    <x v="147"/>
    <d v="2020-08-10T00:00:00"/>
    <s v="R4205"/>
    <x v="943"/>
    <d v="2020-08-14T00:00:00"/>
    <n v="20"/>
    <x v="14"/>
    <x v="3109"/>
  </r>
  <r>
    <x v="397"/>
    <d v="2020-08-10T00:00:00"/>
    <s v="R4204"/>
    <x v="2677"/>
    <d v="2020-08-14T00:00:00"/>
    <n v="20"/>
    <x v="1"/>
    <x v="3110"/>
  </r>
  <r>
    <x v="643"/>
    <d v="2020-08-10T00:00:00"/>
    <s v="R4206"/>
    <x v="2678"/>
    <d v="2020-08-11T00:00:00"/>
    <n v="23"/>
    <x v="2"/>
    <x v="3111"/>
  </r>
  <r>
    <x v="583"/>
    <d v="2020-08-10T00:00:00"/>
    <s v="R4209"/>
    <x v="2679"/>
    <d v="2020-08-15T00:00:00"/>
    <n v="13"/>
    <x v="16"/>
    <x v="3112"/>
  </r>
  <r>
    <x v="345"/>
    <d v="2020-08-10T00:00:00"/>
    <s v="R4203"/>
    <x v="2680"/>
    <d v="2020-08-11T00:00:00"/>
    <n v="10"/>
    <x v="5"/>
    <x v="3113"/>
  </r>
  <r>
    <x v="10"/>
    <d v="2020-08-10T00:00:00"/>
    <s v="R4212"/>
    <x v="327"/>
    <d v="2020-08-14T00:00:00"/>
    <n v="7"/>
    <x v="3"/>
    <x v="3114"/>
  </r>
  <r>
    <x v="601"/>
    <d v="2020-08-10T00:00:00"/>
    <s v="R4211"/>
    <x v="1575"/>
    <d v="2020-08-11T00:00:00"/>
    <n v="14"/>
    <x v="17"/>
    <x v="3115"/>
  </r>
  <r>
    <x v="338"/>
    <d v="2020-08-10T00:00:00"/>
    <s v="R4207"/>
    <x v="2681"/>
    <d v="2020-08-10T00:00:00"/>
    <n v="13"/>
    <x v="19"/>
    <x v="3116"/>
  </r>
  <r>
    <x v="455"/>
    <d v="2020-08-10T00:00:00"/>
    <s v="R4210"/>
    <x v="1494"/>
    <d v="2020-08-10T00:00:00"/>
    <n v="8"/>
    <x v="1"/>
    <x v="3117"/>
  </r>
  <r>
    <x v="312"/>
    <d v="2020-08-10T00:00:00"/>
    <s v="R4208"/>
    <x v="2682"/>
    <d v="2020-08-11T00:00:00"/>
    <n v="21"/>
    <x v="15"/>
    <x v="3118"/>
  </r>
  <r>
    <x v="391"/>
    <d v="2020-08-11T00:00:00"/>
    <s v="R4223"/>
    <x v="2683"/>
    <d v="2020-08-20T00:00:00"/>
    <n v="7"/>
    <x v="16"/>
    <x v="3119"/>
  </r>
  <r>
    <x v="602"/>
    <d v="2020-08-11T00:00:00"/>
    <s v="R4216"/>
    <x v="2684"/>
    <d v="2020-08-13T00:00:00"/>
    <n v="9"/>
    <x v="15"/>
    <x v="3120"/>
  </r>
  <r>
    <x v="202"/>
    <d v="2020-08-11T00:00:00"/>
    <s v="R4226"/>
    <x v="2685"/>
    <d v="2020-08-15T00:00:00"/>
    <n v="12"/>
    <x v="18"/>
    <x v="3121"/>
  </r>
  <r>
    <x v="266"/>
    <d v="2020-08-11T00:00:00"/>
    <s v="R4221"/>
    <x v="536"/>
    <d v="2020-08-17T00:00:00"/>
    <n v="8"/>
    <x v="12"/>
    <x v="3122"/>
  </r>
  <r>
    <x v="21"/>
    <d v="2020-08-11T00:00:00"/>
    <s v="R4215"/>
    <x v="2686"/>
    <d v="2020-08-11T00:00:00"/>
    <n v="11"/>
    <x v="13"/>
    <x v="3123"/>
  </r>
  <r>
    <x v="55"/>
    <d v="2020-08-11T00:00:00"/>
    <s v="R4213"/>
    <x v="2687"/>
    <d v="2020-08-20T00:00:00"/>
    <n v="11"/>
    <x v="8"/>
    <x v="3124"/>
  </r>
  <r>
    <x v="232"/>
    <d v="2020-08-11T00:00:00"/>
    <s v="R4217"/>
    <x v="2688"/>
    <d v="2020-08-16T00:00:00"/>
    <n v="24"/>
    <x v="14"/>
    <x v="3125"/>
  </r>
  <r>
    <x v="651"/>
    <d v="2020-08-11T00:00:00"/>
    <s v="R4222"/>
    <x v="2689"/>
    <d v="2020-08-12T00:00:00"/>
    <n v="15"/>
    <x v="16"/>
    <x v="3126"/>
  </r>
  <r>
    <x v="69"/>
    <d v="2020-08-11T00:00:00"/>
    <s v="R4224"/>
    <x v="1455"/>
    <d v="2020-08-17T00:00:00"/>
    <n v="12"/>
    <x v="1"/>
    <x v="3127"/>
  </r>
  <r>
    <x v="654"/>
    <d v="2020-08-11T00:00:00"/>
    <s v="R4219"/>
    <x v="2690"/>
    <d v="2020-08-15T00:00:00"/>
    <n v="19"/>
    <x v="7"/>
    <x v="3128"/>
  </r>
  <r>
    <x v="563"/>
    <d v="2020-08-11T00:00:00"/>
    <s v="R4214"/>
    <x v="2691"/>
    <d v="2020-08-13T00:00:00"/>
    <n v="18"/>
    <x v="15"/>
    <x v="3129"/>
  </r>
  <r>
    <x v="597"/>
    <d v="2020-08-11T00:00:00"/>
    <s v="R4220"/>
    <x v="2692"/>
    <d v="2020-08-21T00:00:00"/>
    <n v="13"/>
    <x v="8"/>
    <x v="3130"/>
  </r>
  <r>
    <x v="657"/>
    <d v="2020-08-11T00:00:00"/>
    <s v="R4218"/>
    <x v="2484"/>
    <d v="2020-08-17T00:00:00"/>
    <n v="22"/>
    <x v="19"/>
    <x v="3131"/>
  </r>
  <r>
    <x v="29"/>
    <d v="2020-08-11T00:00:00"/>
    <s v="R4225"/>
    <x v="2693"/>
    <d v="2020-08-19T00:00:00"/>
    <n v="22"/>
    <x v="3"/>
    <x v="20"/>
  </r>
  <r>
    <x v="568"/>
    <d v="2020-08-12T00:00:00"/>
    <s v="R4227"/>
    <x v="2694"/>
    <d v="2020-08-19T00:00:00"/>
    <n v="19"/>
    <x v="4"/>
    <x v="3132"/>
  </r>
  <r>
    <x v="191"/>
    <d v="2020-08-12T00:00:00"/>
    <s v="R4230"/>
    <x v="2695"/>
    <d v="2020-08-13T00:00:00"/>
    <n v="8"/>
    <x v="14"/>
    <x v="3133"/>
  </r>
  <r>
    <x v="427"/>
    <d v="2020-08-12T00:00:00"/>
    <s v="R4231"/>
    <x v="1787"/>
    <d v="2020-08-21T00:00:00"/>
    <n v="20"/>
    <x v="5"/>
    <x v="3134"/>
  </r>
  <r>
    <x v="461"/>
    <d v="2020-08-12T00:00:00"/>
    <s v="R4229"/>
    <x v="2696"/>
    <d v="2020-08-22T00:00:00"/>
    <n v="9"/>
    <x v="6"/>
    <x v="3135"/>
  </r>
  <r>
    <x v="472"/>
    <d v="2020-08-12T00:00:00"/>
    <s v="R4228"/>
    <x v="2697"/>
    <d v="2020-08-19T00:00:00"/>
    <n v="12"/>
    <x v="11"/>
    <x v="3136"/>
  </r>
  <r>
    <x v="118"/>
    <d v="2020-08-12T00:00:00"/>
    <s v="R4232"/>
    <x v="1407"/>
    <d v="2020-08-13T00:00:00"/>
    <n v="19"/>
    <x v="2"/>
    <x v="3137"/>
  </r>
  <r>
    <x v="289"/>
    <d v="2020-08-12T00:00:00"/>
    <s v="R4233"/>
    <x v="68"/>
    <d v="2020-08-22T00:00:00"/>
    <n v="11"/>
    <x v="10"/>
    <x v="3138"/>
  </r>
  <r>
    <x v="291"/>
    <d v="2020-08-13T00:00:00"/>
    <s v="R4237"/>
    <x v="2499"/>
    <d v="2020-08-13T00:00:00"/>
    <n v="12"/>
    <x v="13"/>
    <x v="3139"/>
  </r>
  <r>
    <x v="658"/>
    <d v="2020-08-13T00:00:00"/>
    <s v="R4235"/>
    <x v="2046"/>
    <d v="2020-08-20T00:00:00"/>
    <n v="9"/>
    <x v="0"/>
    <x v="3140"/>
  </r>
  <r>
    <x v="66"/>
    <d v="2020-08-13T00:00:00"/>
    <s v="R4234"/>
    <x v="1504"/>
    <d v="2020-08-20T00:00:00"/>
    <n v="12"/>
    <x v="18"/>
    <x v="3141"/>
  </r>
  <r>
    <x v="612"/>
    <d v="2020-08-13T00:00:00"/>
    <s v="R4236"/>
    <x v="2698"/>
    <d v="2020-08-14T00:00:00"/>
    <n v="11"/>
    <x v="7"/>
    <x v="3142"/>
  </r>
  <r>
    <x v="492"/>
    <d v="2020-08-13T00:00:00"/>
    <s v="R4239"/>
    <x v="2699"/>
    <d v="2020-08-13T00:00:00"/>
    <n v="15"/>
    <x v="17"/>
    <x v="3143"/>
  </r>
  <r>
    <x v="339"/>
    <d v="2020-08-13T00:00:00"/>
    <s v="R4238"/>
    <x v="2700"/>
    <d v="2020-08-20T00:00:00"/>
    <n v="12"/>
    <x v="13"/>
    <x v="3144"/>
  </r>
  <r>
    <x v="48"/>
    <d v="2020-08-14T00:00:00"/>
    <s v="R4244"/>
    <x v="2108"/>
    <d v="2020-08-16T00:00:00"/>
    <n v="12"/>
    <x v="1"/>
    <x v="429"/>
  </r>
  <r>
    <x v="241"/>
    <d v="2020-08-14T00:00:00"/>
    <s v="R4242"/>
    <x v="1038"/>
    <d v="2020-08-18T00:00:00"/>
    <n v="11"/>
    <x v="9"/>
    <x v="3145"/>
  </r>
  <r>
    <x v="337"/>
    <d v="2020-08-14T00:00:00"/>
    <s v="R4241"/>
    <x v="2701"/>
    <d v="2020-08-21T00:00:00"/>
    <n v="17"/>
    <x v="14"/>
    <x v="3146"/>
  </r>
  <r>
    <x v="31"/>
    <d v="2020-08-14T00:00:00"/>
    <s v="R4243"/>
    <x v="2702"/>
    <d v="2020-08-21T00:00:00"/>
    <n v="24"/>
    <x v="2"/>
    <x v="3147"/>
  </r>
  <r>
    <x v="112"/>
    <d v="2020-08-14T00:00:00"/>
    <s v="R4240"/>
    <x v="2703"/>
    <d v="2020-08-18T00:00:00"/>
    <n v="8"/>
    <x v="8"/>
    <x v="1171"/>
  </r>
  <r>
    <x v="48"/>
    <d v="2020-08-15T00:00:00"/>
    <s v="R4248"/>
    <x v="2704"/>
    <d v="2020-08-17T00:00:00"/>
    <n v="24"/>
    <x v="12"/>
    <x v="1723"/>
  </r>
  <r>
    <x v="466"/>
    <d v="2020-08-15T00:00:00"/>
    <s v="R4245"/>
    <x v="333"/>
    <d v="2020-08-15T00:00:00"/>
    <n v="10"/>
    <x v="12"/>
    <x v="2323"/>
  </r>
  <r>
    <x v="292"/>
    <d v="2020-08-15T00:00:00"/>
    <s v="R4251"/>
    <x v="2705"/>
    <d v="2020-08-16T00:00:00"/>
    <n v="23"/>
    <x v="3"/>
    <x v="3148"/>
  </r>
  <r>
    <x v="551"/>
    <d v="2020-08-15T00:00:00"/>
    <s v="R4252"/>
    <x v="2706"/>
    <d v="2020-08-23T00:00:00"/>
    <n v="23"/>
    <x v="1"/>
    <x v="3149"/>
  </r>
  <r>
    <x v="628"/>
    <d v="2020-08-15T00:00:00"/>
    <s v="R4249"/>
    <x v="1958"/>
    <d v="2020-08-16T00:00:00"/>
    <n v="18"/>
    <x v="16"/>
    <x v="3150"/>
  </r>
  <r>
    <x v="659"/>
    <d v="2020-08-15T00:00:00"/>
    <s v="R4250"/>
    <x v="1319"/>
    <d v="2020-08-25T00:00:00"/>
    <n v="22"/>
    <x v="19"/>
    <x v="3151"/>
  </r>
  <r>
    <x v="268"/>
    <d v="2020-08-15T00:00:00"/>
    <s v="R4246"/>
    <x v="2707"/>
    <d v="2020-08-15T00:00:00"/>
    <n v="9"/>
    <x v="14"/>
    <x v="3152"/>
  </r>
  <r>
    <x v="282"/>
    <d v="2020-08-15T00:00:00"/>
    <s v="R4247"/>
    <x v="2708"/>
    <d v="2020-08-23T00:00:00"/>
    <n v="18"/>
    <x v="6"/>
    <x v="3153"/>
  </r>
  <r>
    <x v="366"/>
    <d v="2020-08-16T00:00:00"/>
    <s v="R4260"/>
    <x v="2709"/>
    <d v="2020-08-22T00:00:00"/>
    <n v="7"/>
    <x v="8"/>
    <x v="3154"/>
  </r>
  <r>
    <x v="139"/>
    <d v="2020-08-16T00:00:00"/>
    <s v="R4257"/>
    <x v="1218"/>
    <d v="2020-08-24T00:00:00"/>
    <n v="7"/>
    <x v="19"/>
    <x v="3155"/>
  </r>
  <r>
    <x v="265"/>
    <d v="2020-08-16T00:00:00"/>
    <s v="R4253"/>
    <x v="2710"/>
    <d v="2020-08-16T00:00:00"/>
    <n v="14"/>
    <x v="15"/>
    <x v="3156"/>
  </r>
  <r>
    <x v="546"/>
    <d v="2020-08-16T00:00:00"/>
    <s v="R4256"/>
    <x v="2711"/>
    <d v="2020-08-18T00:00:00"/>
    <n v="23"/>
    <x v="15"/>
    <x v="3157"/>
  </r>
  <r>
    <x v="486"/>
    <d v="2020-08-16T00:00:00"/>
    <s v="R4258"/>
    <x v="2712"/>
    <d v="2020-08-17T00:00:00"/>
    <n v="14"/>
    <x v="12"/>
    <x v="3158"/>
  </r>
  <r>
    <x v="620"/>
    <d v="2020-08-16T00:00:00"/>
    <s v="R4254"/>
    <x v="1292"/>
    <d v="2020-08-21T00:00:00"/>
    <n v="19"/>
    <x v="12"/>
    <x v="3159"/>
  </r>
  <r>
    <x v="588"/>
    <d v="2020-08-16T00:00:00"/>
    <s v="R4259"/>
    <x v="2713"/>
    <d v="2020-08-18T00:00:00"/>
    <n v="21"/>
    <x v="10"/>
    <x v="3160"/>
  </r>
  <r>
    <x v="3"/>
    <d v="2020-08-16T00:00:00"/>
    <s v="R4255"/>
    <x v="2714"/>
    <d v="2020-08-26T00:00:00"/>
    <n v="10"/>
    <x v="12"/>
    <x v="3161"/>
  </r>
  <r>
    <x v="660"/>
    <d v="2020-08-16T00:00:00"/>
    <s v="R4261"/>
    <x v="2715"/>
    <d v="2020-08-25T00:00:00"/>
    <n v="21"/>
    <x v="3"/>
    <x v="3162"/>
  </r>
  <r>
    <x v="589"/>
    <d v="2020-08-17T00:00:00"/>
    <s v="R4271"/>
    <x v="2716"/>
    <d v="2020-08-17T00:00:00"/>
    <n v="9"/>
    <x v="12"/>
    <x v="3163"/>
  </r>
  <r>
    <x v="581"/>
    <d v="2020-08-17T00:00:00"/>
    <s v="R4270"/>
    <x v="2717"/>
    <d v="2020-08-19T00:00:00"/>
    <n v="23"/>
    <x v="2"/>
    <x v="3164"/>
  </r>
  <r>
    <x v="419"/>
    <d v="2020-08-17T00:00:00"/>
    <s v="R4262"/>
    <x v="2718"/>
    <d v="2020-08-26T00:00:00"/>
    <n v="19"/>
    <x v="7"/>
    <x v="3165"/>
  </r>
  <r>
    <x v="486"/>
    <d v="2020-08-17T00:00:00"/>
    <s v="R4266"/>
    <x v="1477"/>
    <d v="2020-08-17T00:00:00"/>
    <n v="21"/>
    <x v="4"/>
    <x v="3166"/>
  </r>
  <r>
    <x v="266"/>
    <d v="2020-08-17T00:00:00"/>
    <s v="R4265"/>
    <x v="2719"/>
    <d v="2020-08-19T00:00:00"/>
    <n v="18"/>
    <x v="6"/>
    <x v="3167"/>
  </r>
  <r>
    <x v="435"/>
    <d v="2020-08-17T00:00:00"/>
    <s v="R4264"/>
    <x v="2720"/>
    <d v="2020-08-18T00:00:00"/>
    <n v="19"/>
    <x v="6"/>
    <x v="3168"/>
  </r>
  <r>
    <x v="214"/>
    <d v="2020-08-17T00:00:00"/>
    <s v="R4267"/>
    <x v="2721"/>
    <d v="2020-08-26T00:00:00"/>
    <n v="23"/>
    <x v="5"/>
    <x v="3169"/>
  </r>
  <r>
    <x v="517"/>
    <d v="2020-08-17T00:00:00"/>
    <s v="R4263"/>
    <x v="2309"/>
    <d v="2020-08-19T00:00:00"/>
    <n v="7"/>
    <x v="15"/>
    <x v="3170"/>
  </r>
  <r>
    <x v="429"/>
    <d v="2020-08-17T00:00:00"/>
    <s v="R4269"/>
    <x v="2449"/>
    <d v="2020-08-19T00:00:00"/>
    <n v="19"/>
    <x v="14"/>
    <x v="3171"/>
  </r>
  <r>
    <x v="513"/>
    <d v="2020-08-17T00:00:00"/>
    <s v="R4268"/>
    <x v="1548"/>
    <d v="2020-08-26T00:00:00"/>
    <n v="9"/>
    <x v="14"/>
    <x v="3172"/>
  </r>
  <r>
    <x v="183"/>
    <d v="2020-08-18T00:00:00"/>
    <s v="R4275"/>
    <x v="2722"/>
    <d v="2020-08-23T00:00:00"/>
    <n v="12"/>
    <x v="17"/>
    <x v="3173"/>
  </r>
  <r>
    <x v="183"/>
    <d v="2020-08-18T00:00:00"/>
    <s v="R4276"/>
    <x v="2723"/>
    <d v="2020-08-19T00:00:00"/>
    <n v="22"/>
    <x v="5"/>
    <x v="3174"/>
  </r>
  <r>
    <x v="134"/>
    <d v="2020-08-18T00:00:00"/>
    <s v="R4272"/>
    <x v="2724"/>
    <d v="2020-08-22T00:00:00"/>
    <n v="15"/>
    <x v="4"/>
    <x v="3175"/>
  </r>
  <r>
    <x v="451"/>
    <d v="2020-08-18T00:00:00"/>
    <s v="R4277"/>
    <x v="347"/>
    <d v="2020-08-21T00:00:00"/>
    <n v="16"/>
    <x v="12"/>
    <x v="3176"/>
  </r>
  <r>
    <x v="135"/>
    <d v="2020-08-18T00:00:00"/>
    <s v="R4280"/>
    <x v="2725"/>
    <d v="2020-08-25T00:00:00"/>
    <n v="8"/>
    <x v="5"/>
    <x v="3177"/>
  </r>
  <r>
    <x v="136"/>
    <d v="2020-08-18T00:00:00"/>
    <s v="R4283"/>
    <x v="863"/>
    <d v="2020-08-25T00:00:00"/>
    <n v="18"/>
    <x v="2"/>
    <x v="3178"/>
  </r>
  <r>
    <x v="118"/>
    <d v="2020-08-18T00:00:00"/>
    <s v="R4284"/>
    <x v="2726"/>
    <d v="2020-08-24T00:00:00"/>
    <n v="21"/>
    <x v="2"/>
    <x v="3179"/>
  </r>
  <r>
    <x v="600"/>
    <d v="2020-08-18T00:00:00"/>
    <s v="R4278"/>
    <x v="1741"/>
    <d v="2020-08-27T00:00:00"/>
    <n v="10"/>
    <x v="15"/>
    <x v="3180"/>
  </r>
  <r>
    <x v="555"/>
    <d v="2020-08-18T00:00:00"/>
    <s v="R4281"/>
    <x v="2727"/>
    <d v="2020-08-20T00:00:00"/>
    <n v="16"/>
    <x v="1"/>
    <x v="3181"/>
  </r>
  <r>
    <x v="62"/>
    <d v="2020-08-18T00:00:00"/>
    <s v="R4274"/>
    <x v="2728"/>
    <d v="2020-08-21T00:00:00"/>
    <n v="13"/>
    <x v="7"/>
    <x v="3182"/>
  </r>
  <r>
    <x v="239"/>
    <d v="2020-08-18T00:00:00"/>
    <s v="R4282"/>
    <x v="2729"/>
    <d v="2020-08-21T00:00:00"/>
    <n v="19"/>
    <x v="3"/>
    <x v="20"/>
  </r>
  <r>
    <x v="250"/>
    <d v="2020-08-18T00:00:00"/>
    <s v="R4279"/>
    <x v="1335"/>
    <d v="2020-08-22T00:00:00"/>
    <n v="11"/>
    <x v="18"/>
    <x v="3183"/>
  </r>
  <r>
    <x v="263"/>
    <d v="2020-08-18T00:00:00"/>
    <s v="R4273"/>
    <x v="2730"/>
    <d v="2020-08-27T00:00:00"/>
    <n v="8"/>
    <x v="9"/>
    <x v="3184"/>
  </r>
  <r>
    <x v="540"/>
    <d v="2020-08-19T00:00:00"/>
    <s v="R4287"/>
    <x v="2731"/>
    <d v="2020-08-23T00:00:00"/>
    <n v="20"/>
    <x v="0"/>
    <x v="3185"/>
  </r>
  <r>
    <x v="295"/>
    <d v="2020-08-19T00:00:00"/>
    <s v="R4292"/>
    <x v="2732"/>
    <d v="2020-08-24T00:00:00"/>
    <n v="7"/>
    <x v="18"/>
    <x v="3186"/>
  </r>
  <r>
    <x v="491"/>
    <d v="2020-08-19T00:00:00"/>
    <s v="R4285"/>
    <x v="2733"/>
    <d v="2020-08-22T00:00:00"/>
    <n v="7"/>
    <x v="15"/>
    <x v="3187"/>
  </r>
  <r>
    <x v="9"/>
    <d v="2020-08-19T00:00:00"/>
    <s v="R4288"/>
    <x v="2350"/>
    <d v="2020-08-25T00:00:00"/>
    <n v="24"/>
    <x v="3"/>
    <x v="3188"/>
  </r>
  <r>
    <x v="135"/>
    <d v="2020-08-19T00:00:00"/>
    <s v="R4290"/>
    <x v="2096"/>
    <d v="2020-08-27T00:00:00"/>
    <n v="15"/>
    <x v="18"/>
    <x v="3189"/>
  </r>
  <r>
    <x v="522"/>
    <d v="2020-08-19T00:00:00"/>
    <s v="R4286"/>
    <x v="2734"/>
    <d v="2020-08-19T00:00:00"/>
    <n v="13"/>
    <x v="10"/>
    <x v="3190"/>
  </r>
  <r>
    <x v="162"/>
    <d v="2020-08-19T00:00:00"/>
    <s v="R4289"/>
    <x v="719"/>
    <d v="2020-08-26T00:00:00"/>
    <n v="8"/>
    <x v="6"/>
    <x v="3191"/>
  </r>
  <r>
    <x v="162"/>
    <d v="2020-08-19T00:00:00"/>
    <s v="R4291"/>
    <x v="227"/>
    <d v="2020-08-25T00:00:00"/>
    <n v="8"/>
    <x v="5"/>
    <x v="3192"/>
  </r>
  <r>
    <x v="401"/>
    <d v="2020-08-20T00:00:00"/>
    <s v="R4295"/>
    <x v="1815"/>
    <d v="2020-08-20T00:00:00"/>
    <n v="7"/>
    <x v="9"/>
    <x v="3193"/>
  </r>
  <r>
    <x v="254"/>
    <d v="2020-08-20T00:00:00"/>
    <s v="R4296"/>
    <x v="2735"/>
    <d v="2020-08-21T00:00:00"/>
    <n v="16"/>
    <x v="14"/>
    <x v="3194"/>
  </r>
  <r>
    <x v="465"/>
    <d v="2020-08-20T00:00:00"/>
    <s v="R4301"/>
    <x v="2736"/>
    <d v="2020-08-27T00:00:00"/>
    <n v="17"/>
    <x v="8"/>
    <x v="3195"/>
  </r>
  <r>
    <x v="8"/>
    <d v="2020-08-20T00:00:00"/>
    <s v="R4299"/>
    <x v="1574"/>
    <d v="2020-08-25T00:00:00"/>
    <n v="12"/>
    <x v="7"/>
    <x v="3196"/>
  </r>
  <r>
    <x v="620"/>
    <d v="2020-08-20T00:00:00"/>
    <s v="R4300"/>
    <x v="2737"/>
    <d v="2020-08-28T00:00:00"/>
    <n v="22"/>
    <x v="5"/>
    <x v="3197"/>
  </r>
  <r>
    <x v="50"/>
    <d v="2020-08-20T00:00:00"/>
    <s v="R4294"/>
    <x v="2738"/>
    <d v="2020-08-24T00:00:00"/>
    <n v="11"/>
    <x v="16"/>
    <x v="3198"/>
  </r>
  <r>
    <x v="215"/>
    <d v="2020-08-20T00:00:00"/>
    <s v="R4302"/>
    <x v="2739"/>
    <d v="2020-08-27T00:00:00"/>
    <n v="15"/>
    <x v="17"/>
    <x v="3199"/>
  </r>
  <r>
    <x v="627"/>
    <d v="2020-08-20T00:00:00"/>
    <s v="R4297"/>
    <x v="2740"/>
    <d v="2020-08-23T00:00:00"/>
    <n v="24"/>
    <x v="4"/>
    <x v="3200"/>
  </r>
  <r>
    <x v="323"/>
    <d v="2020-08-20T00:00:00"/>
    <s v="R4298"/>
    <x v="2741"/>
    <d v="2020-08-29T00:00:00"/>
    <n v="16"/>
    <x v="5"/>
    <x v="1306"/>
  </r>
  <r>
    <x v="125"/>
    <d v="2020-08-20T00:00:00"/>
    <s v="R4293"/>
    <x v="350"/>
    <d v="2020-08-27T00:00:00"/>
    <n v="8"/>
    <x v="11"/>
    <x v="3201"/>
  </r>
  <r>
    <x v="299"/>
    <d v="2020-08-21T00:00:00"/>
    <s v="R4308"/>
    <x v="2742"/>
    <d v="2020-08-26T00:00:00"/>
    <n v="11"/>
    <x v="1"/>
    <x v="3202"/>
  </r>
  <r>
    <x v="603"/>
    <d v="2020-08-21T00:00:00"/>
    <s v="R4313"/>
    <x v="2743"/>
    <d v="2020-08-24T00:00:00"/>
    <n v="15"/>
    <x v="6"/>
    <x v="3203"/>
  </r>
  <r>
    <x v="171"/>
    <d v="2020-08-21T00:00:00"/>
    <s v="R4306"/>
    <x v="2744"/>
    <d v="2020-08-30T00:00:00"/>
    <n v="10"/>
    <x v="2"/>
    <x v="3204"/>
  </r>
  <r>
    <x v="409"/>
    <d v="2020-08-21T00:00:00"/>
    <s v="R4315"/>
    <x v="2745"/>
    <d v="2020-08-28T00:00:00"/>
    <n v="9"/>
    <x v="10"/>
    <x v="3205"/>
  </r>
  <r>
    <x v="59"/>
    <d v="2020-08-21T00:00:00"/>
    <s v="R4316"/>
    <x v="2746"/>
    <d v="2020-08-21T00:00:00"/>
    <n v="15"/>
    <x v="12"/>
    <x v="3206"/>
  </r>
  <r>
    <x v="474"/>
    <d v="2020-08-21T00:00:00"/>
    <s v="R4312"/>
    <x v="2139"/>
    <d v="2020-08-31T00:00:00"/>
    <n v="11"/>
    <x v="11"/>
    <x v="3207"/>
  </r>
  <r>
    <x v="209"/>
    <d v="2020-08-21T00:00:00"/>
    <s v="R4310"/>
    <x v="2747"/>
    <d v="2020-08-23T00:00:00"/>
    <n v="16"/>
    <x v="13"/>
    <x v="3208"/>
  </r>
  <r>
    <x v="38"/>
    <d v="2020-08-21T00:00:00"/>
    <s v="R4311"/>
    <x v="2748"/>
    <d v="2020-08-23T00:00:00"/>
    <n v="22"/>
    <x v="5"/>
    <x v="3209"/>
  </r>
  <r>
    <x v="496"/>
    <d v="2020-08-21T00:00:00"/>
    <s v="R4303"/>
    <x v="2749"/>
    <d v="2020-08-23T00:00:00"/>
    <n v="12"/>
    <x v="6"/>
    <x v="3210"/>
  </r>
  <r>
    <x v="310"/>
    <d v="2020-08-21T00:00:00"/>
    <s v="R4314"/>
    <x v="2750"/>
    <d v="2020-08-22T00:00:00"/>
    <n v="16"/>
    <x v="7"/>
    <x v="3211"/>
  </r>
  <r>
    <x v="342"/>
    <d v="2020-08-21T00:00:00"/>
    <s v="R4304"/>
    <x v="896"/>
    <d v="2020-08-27T00:00:00"/>
    <n v="24"/>
    <x v="14"/>
    <x v="3212"/>
  </r>
  <r>
    <x v="162"/>
    <d v="2020-08-21T00:00:00"/>
    <s v="R4305"/>
    <x v="2751"/>
    <d v="2020-08-24T00:00:00"/>
    <n v="7"/>
    <x v="10"/>
    <x v="3213"/>
  </r>
  <r>
    <x v="650"/>
    <d v="2020-08-21T00:00:00"/>
    <s v="R4309"/>
    <x v="2752"/>
    <d v="2020-08-30T00:00:00"/>
    <n v="7"/>
    <x v="15"/>
    <x v="3214"/>
  </r>
  <r>
    <x v="180"/>
    <d v="2020-08-21T00:00:00"/>
    <s v="R4307"/>
    <x v="237"/>
    <d v="2020-08-30T00:00:00"/>
    <n v="20"/>
    <x v="2"/>
    <x v="3215"/>
  </r>
  <r>
    <x v="260"/>
    <d v="2020-08-22T00:00:00"/>
    <s v="R4319"/>
    <x v="2753"/>
    <d v="2020-08-22T00:00:00"/>
    <n v="11"/>
    <x v="3"/>
    <x v="3216"/>
  </r>
  <r>
    <x v="460"/>
    <d v="2020-08-22T00:00:00"/>
    <s v="R4324"/>
    <x v="2754"/>
    <d v="2020-09-01T00:00:00"/>
    <n v="18"/>
    <x v="19"/>
    <x v="3217"/>
  </r>
  <r>
    <x v="205"/>
    <d v="2020-08-22T00:00:00"/>
    <s v="R4321"/>
    <x v="2755"/>
    <d v="2020-09-01T00:00:00"/>
    <n v="11"/>
    <x v="7"/>
    <x v="3218"/>
  </r>
  <r>
    <x v="615"/>
    <d v="2020-08-22T00:00:00"/>
    <s v="R4323"/>
    <x v="2756"/>
    <d v="2020-08-23T00:00:00"/>
    <n v="16"/>
    <x v="13"/>
    <x v="3219"/>
  </r>
  <r>
    <x v="508"/>
    <d v="2020-08-22T00:00:00"/>
    <s v="R4322"/>
    <x v="378"/>
    <d v="2020-08-29T00:00:00"/>
    <n v="19"/>
    <x v="17"/>
    <x v="3220"/>
  </r>
  <r>
    <x v="6"/>
    <d v="2020-08-22T00:00:00"/>
    <s v="R4317"/>
    <x v="2757"/>
    <d v="2020-08-31T00:00:00"/>
    <n v="22"/>
    <x v="0"/>
    <x v="3221"/>
  </r>
  <r>
    <x v="544"/>
    <d v="2020-08-22T00:00:00"/>
    <s v="R4318"/>
    <x v="1592"/>
    <d v="2020-08-30T00:00:00"/>
    <n v="13"/>
    <x v="12"/>
    <x v="3222"/>
  </r>
  <r>
    <x v="135"/>
    <d v="2020-08-22T00:00:00"/>
    <s v="R4325"/>
    <x v="2758"/>
    <d v="2020-08-29T00:00:00"/>
    <n v="8"/>
    <x v="17"/>
    <x v="3223"/>
  </r>
  <r>
    <x v="144"/>
    <d v="2020-08-22T00:00:00"/>
    <s v="R4320"/>
    <x v="118"/>
    <d v="2020-09-01T00:00:00"/>
    <n v="17"/>
    <x v="10"/>
    <x v="3224"/>
  </r>
  <r>
    <x v="223"/>
    <d v="2020-08-23T00:00:00"/>
    <s v="R4328"/>
    <x v="2759"/>
    <d v="2020-08-30T00:00:00"/>
    <n v="8"/>
    <x v="11"/>
    <x v="3225"/>
  </r>
  <r>
    <x v="644"/>
    <d v="2020-08-23T00:00:00"/>
    <s v="R4334"/>
    <x v="2760"/>
    <d v="2020-08-28T00:00:00"/>
    <n v="23"/>
    <x v="6"/>
    <x v="3226"/>
  </r>
  <r>
    <x v="6"/>
    <d v="2020-08-23T00:00:00"/>
    <s v="R4332"/>
    <x v="2761"/>
    <d v="2020-09-02T00:00:00"/>
    <n v="8"/>
    <x v="19"/>
    <x v="3227"/>
  </r>
  <r>
    <x v="81"/>
    <d v="2020-08-23T00:00:00"/>
    <s v="R4329"/>
    <x v="2762"/>
    <d v="2020-08-25T00:00:00"/>
    <n v="9"/>
    <x v="19"/>
    <x v="3228"/>
  </r>
  <r>
    <x v="319"/>
    <d v="2020-08-23T00:00:00"/>
    <s v="R4331"/>
    <x v="2290"/>
    <d v="2020-08-25T00:00:00"/>
    <n v="16"/>
    <x v="6"/>
    <x v="3229"/>
  </r>
  <r>
    <x v="484"/>
    <d v="2020-08-23T00:00:00"/>
    <s v="R4327"/>
    <x v="1675"/>
    <d v="2020-08-23T00:00:00"/>
    <n v="8"/>
    <x v="6"/>
    <x v="3230"/>
  </r>
  <r>
    <x v="495"/>
    <d v="2020-08-23T00:00:00"/>
    <s v="R4330"/>
    <x v="2763"/>
    <d v="2020-09-02T00:00:00"/>
    <n v="9"/>
    <x v="11"/>
    <x v="3231"/>
  </r>
  <r>
    <x v="584"/>
    <d v="2020-08-23T00:00:00"/>
    <s v="R4335"/>
    <x v="2764"/>
    <d v="2020-08-23T00:00:00"/>
    <n v="24"/>
    <x v="12"/>
    <x v="3232"/>
  </r>
  <r>
    <x v="2"/>
    <d v="2020-08-23T00:00:00"/>
    <s v="R4333"/>
    <x v="2564"/>
    <d v="2020-08-31T00:00:00"/>
    <n v="14"/>
    <x v="3"/>
    <x v="3233"/>
  </r>
  <r>
    <x v="39"/>
    <d v="2020-08-23T00:00:00"/>
    <s v="R4326"/>
    <x v="2765"/>
    <d v="2020-08-30T00:00:00"/>
    <n v="12"/>
    <x v="8"/>
    <x v="3234"/>
  </r>
  <r>
    <x v="331"/>
    <d v="2020-08-24T00:00:00"/>
    <s v="R4337"/>
    <x v="2766"/>
    <d v="2020-08-27T00:00:00"/>
    <n v="14"/>
    <x v="5"/>
    <x v="3235"/>
  </r>
  <r>
    <x v="297"/>
    <d v="2020-08-24T00:00:00"/>
    <s v="R4336"/>
    <x v="2767"/>
    <d v="2020-08-28T00:00:00"/>
    <n v="20"/>
    <x v="3"/>
    <x v="20"/>
  </r>
  <r>
    <x v="151"/>
    <d v="2020-08-24T00:00:00"/>
    <s v="R4339"/>
    <x v="466"/>
    <d v="2020-08-27T00:00:00"/>
    <n v="18"/>
    <x v="6"/>
    <x v="3236"/>
  </r>
  <r>
    <x v="60"/>
    <d v="2020-08-24T00:00:00"/>
    <s v="R4340"/>
    <x v="1429"/>
    <d v="2020-08-27T00:00:00"/>
    <n v="23"/>
    <x v="8"/>
    <x v="3237"/>
  </r>
  <r>
    <x v="494"/>
    <d v="2020-08-24T00:00:00"/>
    <s v="R4342"/>
    <x v="2768"/>
    <d v="2020-08-30T00:00:00"/>
    <n v="16"/>
    <x v="2"/>
    <x v="3238"/>
  </r>
  <r>
    <x v="30"/>
    <d v="2020-08-24T00:00:00"/>
    <s v="R4338"/>
    <x v="2769"/>
    <d v="2020-08-24T00:00:00"/>
    <n v="18"/>
    <x v="4"/>
    <x v="3239"/>
  </r>
  <r>
    <x v="181"/>
    <d v="2020-08-24T00:00:00"/>
    <s v="R4341"/>
    <x v="2770"/>
    <d v="2020-08-25T00:00:00"/>
    <n v="8"/>
    <x v="9"/>
    <x v="3240"/>
  </r>
  <r>
    <x v="473"/>
    <d v="2020-08-25T00:00:00"/>
    <s v="R4358"/>
    <x v="2771"/>
    <d v="2020-08-26T00:00:00"/>
    <n v="8"/>
    <x v="9"/>
    <x v="3241"/>
  </r>
  <r>
    <x v="415"/>
    <d v="2020-08-25T00:00:00"/>
    <s v="R4354"/>
    <x v="2772"/>
    <d v="2020-08-26T00:00:00"/>
    <n v="8"/>
    <x v="12"/>
    <x v="3242"/>
  </r>
  <r>
    <x v="137"/>
    <d v="2020-08-25T00:00:00"/>
    <s v="R4352"/>
    <x v="2568"/>
    <d v="2020-08-29T00:00:00"/>
    <n v="11"/>
    <x v="0"/>
    <x v="3243"/>
  </r>
  <r>
    <x v="237"/>
    <d v="2020-08-25T00:00:00"/>
    <s v="R4349"/>
    <x v="2773"/>
    <d v="2020-08-28T00:00:00"/>
    <n v="24"/>
    <x v="10"/>
    <x v="3244"/>
  </r>
  <r>
    <x v="141"/>
    <d v="2020-08-25T00:00:00"/>
    <s v="R4345"/>
    <x v="706"/>
    <d v="2020-08-29T00:00:00"/>
    <n v="8"/>
    <x v="12"/>
    <x v="3245"/>
  </r>
  <r>
    <x v="419"/>
    <d v="2020-08-25T00:00:00"/>
    <s v="R4344"/>
    <x v="2774"/>
    <d v="2020-09-01T00:00:00"/>
    <n v="10"/>
    <x v="13"/>
    <x v="3246"/>
  </r>
  <r>
    <x v="193"/>
    <d v="2020-08-25T00:00:00"/>
    <s v="R4346"/>
    <x v="2775"/>
    <d v="2020-08-29T00:00:00"/>
    <n v="24"/>
    <x v="6"/>
    <x v="3247"/>
  </r>
  <r>
    <x v="431"/>
    <d v="2020-08-25T00:00:00"/>
    <s v="R4347"/>
    <x v="2776"/>
    <d v="2020-08-25T00:00:00"/>
    <n v="16"/>
    <x v="0"/>
    <x v="3248"/>
  </r>
  <r>
    <x v="364"/>
    <d v="2020-08-25T00:00:00"/>
    <s v="R4353"/>
    <x v="2777"/>
    <d v="2020-09-01T00:00:00"/>
    <n v="13"/>
    <x v="2"/>
    <x v="3249"/>
  </r>
  <r>
    <x v="49"/>
    <d v="2020-08-25T00:00:00"/>
    <s v="R4351"/>
    <x v="707"/>
    <d v="2020-09-01T00:00:00"/>
    <n v="13"/>
    <x v="5"/>
    <x v="3250"/>
  </r>
  <r>
    <x v="370"/>
    <d v="2020-08-25T00:00:00"/>
    <s v="R4357"/>
    <x v="2778"/>
    <d v="2020-08-30T00:00:00"/>
    <n v="19"/>
    <x v="2"/>
    <x v="3251"/>
  </r>
  <r>
    <x v="252"/>
    <d v="2020-08-25T00:00:00"/>
    <s v="R4350"/>
    <x v="2779"/>
    <d v="2020-08-27T00:00:00"/>
    <n v="19"/>
    <x v="18"/>
    <x v="3252"/>
  </r>
  <r>
    <x v="247"/>
    <d v="2020-08-25T00:00:00"/>
    <s v="R4356"/>
    <x v="2780"/>
    <d v="2020-08-29T00:00:00"/>
    <n v="21"/>
    <x v="16"/>
    <x v="3253"/>
  </r>
  <r>
    <x v="156"/>
    <d v="2020-08-25T00:00:00"/>
    <s v="R4348"/>
    <x v="2128"/>
    <d v="2020-08-28T00:00:00"/>
    <n v="14"/>
    <x v="15"/>
    <x v="3254"/>
  </r>
  <r>
    <x v="567"/>
    <d v="2020-08-25T00:00:00"/>
    <s v="R4343"/>
    <x v="2781"/>
    <d v="2020-08-25T00:00:00"/>
    <n v="23"/>
    <x v="13"/>
    <x v="3255"/>
  </r>
  <r>
    <x v="567"/>
    <d v="2020-08-25T00:00:00"/>
    <s v="R4355"/>
    <x v="2722"/>
    <d v="2020-08-28T00:00:00"/>
    <n v="8"/>
    <x v="0"/>
    <x v="3256"/>
  </r>
  <r>
    <x v="407"/>
    <d v="2020-08-26T00:00:00"/>
    <s v="R4359"/>
    <x v="287"/>
    <d v="2020-08-26T00:00:00"/>
    <n v="18"/>
    <x v="12"/>
    <x v="3257"/>
  </r>
  <r>
    <x v="305"/>
    <d v="2020-08-26T00:00:00"/>
    <s v="R4363"/>
    <x v="2782"/>
    <d v="2020-09-04T00:00:00"/>
    <n v="13"/>
    <x v="13"/>
    <x v="3258"/>
  </r>
  <r>
    <x v="611"/>
    <d v="2020-08-26T00:00:00"/>
    <s v="R4360"/>
    <x v="2278"/>
    <d v="2020-08-27T00:00:00"/>
    <n v="24"/>
    <x v="11"/>
    <x v="3259"/>
  </r>
  <r>
    <x v="476"/>
    <d v="2020-08-26T00:00:00"/>
    <s v="R4361"/>
    <x v="2783"/>
    <d v="2020-09-03T00:00:00"/>
    <n v="7"/>
    <x v="14"/>
    <x v="3260"/>
  </r>
  <r>
    <x v="386"/>
    <d v="2020-08-26T00:00:00"/>
    <s v="R4362"/>
    <x v="2784"/>
    <d v="2020-08-29T00:00:00"/>
    <n v="18"/>
    <x v="16"/>
    <x v="3261"/>
  </r>
  <r>
    <x v="366"/>
    <d v="2020-08-27T00:00:00"/>
    <s v="R4376"/>
    <x v="2785"/>
    <d v="2020-08-31T00:00:00"/>
    <n v="13"/>
    <x v="8"/>
    <x v="3262"/>
  </r>
  <r>
    <x v="343"/>
    <d v="2020-08-27T00:00:00"/>
    <s v="R4364"/>
    <x v="1586"/>
    <d v="2020-09-01T00:00:00"/>
    <n v="15"/>
    <x v="16"/>
    <x v="3263"/>
  </r>
  <r>
    <x v="343"/>
    <d v="2020-08-27T00:00:00"/>
    <s v="R4365"/>
    <x v="2786"/>
    <d v="2020-09-06T00:00:00"/>
    <n v="14"/>
    <x v="18"/>
    <x v="3264"/>
  </r>
  <r>
    <x v="122"/>
    <d v="2020-08-27T00:00:00"/>
    <s v="R4379"/>
    <x v="2787"/>
    <d v="2020-08-31T00:00:00"/>
    <n v="20"/>
    <x v="15"/>
    <x v="3265"/>
  </r>
  <r>
    <x v="114"/>
    <d v="2020-08-27T00:00:00"/>
    <s v="R4373"/>
    <x v="1110"/>
    <d v="2020-09-03T00:00:00"/>
    <n v="11"/>
    <x v="4"/>
    <x v="3266"/>
  </r>
  <r>
    <x v="54"/>
    <d v="2020-08-27T00:00:00"/>
    <s v="R4371"/>
    <x v="2788"/>
    <d v="2020-09-02T00:00:00"/>
    <n v="13"/>
    <x v="10"/>
    <x v="3267"/>
  </r>
  <r>
    <x v="198"/>
    <d v="2020-08-27T00:00:00"/>
    <s v="R4378"/>
    <x v="984"/>
    <d v="2020-08-31T00:00:00"/>
    <n v="9"/>
    <x v="18"/>
    <x v="3268"/>
  </r>
  <r>
    <x v="213"/>
    <d v="2020-08-27T00:00:00"/>
    <s v="R4375"/>
    <x v="733"/>
    <d v="2020-09-05T00:00:00"/>
    <n v="17"/>
    <x v="2"/>
    <x v="3269"/>
  </r>
  <r>
    <x v="185"/>
    <d v="2020-08-27T00:00:00"/>
    <s v="R4368"/>
    <x v="2789"/>
    <d v="2020-09-02T00:00:00"/>
    <n v="9"/>
    <x v="16"/>
    <x v="3270"/>
  </r>
  <r>
    <x v="257"/>
    <d v="2020-08-27T00:00:00"/>
    <s v="R4369"/>
    <x v="1961"/>
    <d v="2020-08-30T00:00:00"/>
    <n v="24"/>
    <x v="11"/>
    <x v="3271"/>
  </r>
  <r>
    <x v="656"/>
    <d v="2020-08-27T00:00:00"/>
    <s v="R4366"/>
    <x v="1834"/>
    <d v="2020-09-04T00:00:00"/>
    <n v="19"/>
    <x v="4"/>
    <x v="3272"/>
  </r>
  <r>
    <x v="333"/>
    <d v="2020-08-27T00:00:00"/>
    <s v="R4367"/>
    <x v="2790"/>
    <d v="2020-08-29T00:00:00"/>
    <n v="11"/>
    <x v="4"/>
    <x v="3273"/>
  </r>
  <r>
    <x v="268"/>
    <d v="2020-08-27T00:00:00"/>
    <s v="R4374"/>
    <x v="2791"/>
    <d v="2020-09-06T00:00:00"/>
    <n v="9"/>
    <x v="0"/>
    <x v="3274"/>
  </r>
  <r>
    <x v="535"/>
    <d v="2020-08-27T00:00:00"/>
    <s v="R4372"/>
    <x v="213"/>
    <d v="2020-09-03T00:00:00"/>
    <n v="12"/>
    <x v="0"/>
    <x v="3275"/>
  </r>
  <r>
    <x v="302"/>
    <d v="2020-08-27T00:00:00"/>
    <s v="R4370"/>
    <x v="2792"/>
    <d v="2020-09-03T00:00:00"/>
    <n v="12"/>
    <x v="16"/>
    <x v="3276"/>
  </r>
  <r>
    <x v="400"/>
    <d v="2020-08-27T00:00:00"/>
    <s v="R4377"/>
    <x v="2457"/>
    <d v="2020-09-06T00:00:00"/>
    <n v="16"/>
    <x v="15"/>
    <x v="3277"/>
  </r>
  <r>
    <x v="295"/>
    <d v="2020-08-28T00:00:00"/>
    <s v="R4384"/>
    <x v="2793"/>
    <d v="2020-09-04T00:00:00"/>
    <n v="12"/>
    <x v="18"/>
    <x v="3278"/>
  </r>
  <r>
    <x v="207"/>
    <d v="2020-08-28T00:00:00"/>
    <s v="R4383"/>
    <x v="2794"/>
    <d v="2020-09-06T00:00:00"/>
    <n v="14"/>
    <x v="5"/>
    <x v="3279"/>
  </r>
  <r>
    <x v="575"/>
    <d v="2020-08-28T00:00:00"/>
    <s v="R4382"/>
    <x v="2795"/>
    <d v="2020-09-01T00:00:00"/>
    <n v="7"/>
    <x v="16"/>
    <x v="3280"/>
  </r>
  <r>
    <x v="605"/>
    <d v="2020-08-28T00:00:00"/>
    <s v="R4389"/>
    <x v="2064"/>
    <d v="2020-08-28T00:00:00"/>
    <n v="18"/>
    <x v="1"/>
    <x v="602"/>
  </r>
  <r>
    <x v="103"/>
    <d v="2020-08-28T00:00:00"/>
    <s v="R4386"/>
    <x v="2796"/>
    <d v="2020-09-05T00:00:00"/>
    <n v="10"/>
    <x v="1"/>
    <x v="3281"/>
  </r>
  <r>
    <x v="462"/>
    <d v="2020-08-28T00:00:00"/>
    <s v="R4380"/>
    <x v="2797"/>
    <d v="2020-08-29T00:00:00"/>
    <n v="19"/>
    <x v="5"/>
    <x v="1131"/>
  </r>
  <r>
    <x v="597"/>
    <d v="2020-08-28T00:00:00"/>
    <s v="R4387"/>
    <x v="2798"/>
    <d v="2020-08-28T00:00:00"/>
    <n v="22"/>
    <x v="4"/>
    <x v="3282"/>
  </r>
  <r>
    <x v="502"/>
    <d v="2020-08-28T00:00:00"/>
    <s v="R4385"/>
    <x v="2799"/>
    <d v="2020-09-01T00:00:00"/>
    <n v="8"/>
    <x v="3"/>
    <x v="3283"/>
  </r>
  <r>
    <x v="314"/>
    <d v="2020-08-28T00:00:00"/>
    <s v="R4381"/>
    <x v="2800"/>
    <d v="2020-08-29T00:00:00"/>
    <n v="7"/>
    <x v="8"/>
    <x v="3284"/>
  </r>
  <r>
    <x v="595"/>
    <d v="2020-08-28T00:00:00"/>
    <s v="R4388"/>
    <x v="2801"/>
    <d v="2020-08-31T00:00:00"/>
    <n v="13"/>
    <x v="0"/>
    <x v="3285"/>
  </r>
  <r>
    <x v="557"/>
    <d v="2020-08-29T00:00:00"/>
    <s v="R4397"/>
    <x v="1086"/>
    <d v="2020-08-29T00:00:00"/>
    <n v="22"/>
    <x v="5"/>
    <x v="3286"/>
  </r>
  <r>
    <x v="486"/>
    <d v="2020-08-29T00:00:00"/>
    <s v="R4391"/>
    <x v="2802"/>
    <d v="2020-09-03T00:00:00"/>
    <n v="10"/>
    <x v="18"/>
    <x v="3287"/>
  </r>
  <r>
    <x v="489"/>
    <d v="2020-08-29T00:00:00"/>
    <s v="R4400"/>
    <x v="2803"/>
    <d v="2020-09-04T00:00:00"/>
    <n v="17"/>
    <x v="11"/>
    <x v="3288"/>
  </r>
  <r>
    <x v="159"/>
    <d v="2020-08-29T00:00:00"/>
    <s v="R4402"/>
    <x v="2804"/>
    <d v="2020-09-04T00:00:00"/>
    <n v="9"/>
    <x v="17"/>
    <x v="3289"/>
  </r>
  <r>
    <x v="417"/>
    <d v="2020-08-29T00:00:00"/>
    <s v="R4395"/>
    <x v="2805"/>
    <d v="2020-09-03T00:00:00"/>
    <n v="13"/>
    <x v="6"/>
    <x v="3290"/>
  </r>
  <r>
    <x v="270"/>
    <d v="2020-08-29T00:00:00"/>
    <s v="R4398"/>
    <x v="2806"/>
    <d v="2020-09-08T00:00:00"/>
    <n v="8"/>
    <x v="15"/>
    <x v="3291"/>
  </r>
  <r>
    <x v="144"/>
    <d v="2020-08-29T00:00:00"/>
    <s v="R4399"/>
    <x v="1259"/>
    <d v="2020-08-29T00:00:00"/>
    <n v="23"/>
    <x v="3"/>
    <x v="3292"/>
  </r>
  <r>
    <x v="267"/>
    <d v="2020-08-29T00:00:00"/>
    <s v="R4396"/>
    <x v="2807"/>
    <d v="2020-09-07T00:00:00"/>
    <n v="9"/>
    <x v="7"/>
    <x v="3293"/>
  </r>
  <r>
    <x v="11"/>
    <d v="2020-08-29T00:00:00"/>
    <s v="R4390"/>
    <x v="2808"/>
    <d v="2020-08-29T00:00:00"/>
    <n v="15"/>
    <x v="17"/>
    <x v="3294"/>
  </r>
  <r>
    <x v="310"/>
    <d v="2020-08-29T00:00:00"/>
    <s v="R4393"/>
    <x v="2809"/>
    <d v="2020-09-03T00:00:00"/>
    <n v="24"/>
    <x v="3"/>
    <x v="3295"/>
  </r>
  <r>
    <x v="221"/>
    <d v="2020-08-29T00:00:00"/>
    <s v="R4394"/>
    <x v="1859"/>
    <d v="2020-09-04T00:00:00"/>
    <n v="7"/>
    <x v="14"/>
    <x v="3296"/>
  </r>
  <r>
    <x v="342"/>
    <d v="2020-08-29T00:00:00"/>
    <s v="R4401"/>
    <x v="2810"/>
    <d v="2020-09-04T00:00:00"/>
    <n v="22"/>
    <x v="7"/>
    <x v="20"/>
  </r>
  <r>
    <x v="180"/>
    <d v="2020-08-29T00:00:00"/>
    <s v="R4392"/>
    <x v="2811"/>
    <d v="2020-09-06T00:00:00"/>
    <n v="16"/>
    <x v="6"/>
    <x v="3297"/>
  </r>
  <r>
    <x v="540"/>
    <d v="2020-08-30T00:00:00"/>
    <s v="R4403"/>
    <x v="2812"/>
    <d v="2020-09-01T00:00:00"/>
    <n v="22"/>
    <x v="0"/>
    <x v="3298"/>
  </r>
  <r>
    <x v="554"/>
    <d v="2020-08-30T00:00:00"/>
    <s v="R4404"/>
    <x v="2813"/>
    <d v="2020-09-01T00:00:00"/>
    <n v="21"/>
    <x v="5"/>
    <x v="3299"/>
  </r>
  <r>
    <x v="65"/>
    <d v="2020-08-30T00:00:00"/>
    <s v="R4407"/>
    <x v="437"/>
    <d v="2020-09-09T00:00:00"/>
    <n v="8"/>
    <x v="18"/>
    <x v="3300"/>
  </r>
  <r>
    <x v="624"/>
    <d v="2020-08-30T00:00:00"/>
    <s v="R4410"/>
    <x v="2386"/>
    <d v="2020-09-03T00:00:00"/>
    <n v="9"/>
    <x v="6"/>
    <x v="3301"/>
  </r>
  <r>
    <x v="9"/>
    <d v="2020-08-30T00:00:00"/>
    <s v="R4412"/>
    <x v="2814"/>
    <d v="2020-09-09T00:00:00"/>
    <n v="11"/>
    <x v="11"/>
    <x v="3302"/>
  </r>
  <r>
    <x v="135"/>
    <d v="2020-08-30T00:00:00"/>
    <s v="R4413"/>
    <x v="2815"/>
    <d v="2020-09-07T00:00:00"/>
    <n v="16"/>
    <x v="14"/>
    <x v="3303"/>
  </r>
  <r>
    <x v="161"/>
    <d v="2020-08-30T00:00:00"/>
    <s v="R4408"/>
    <x v="1461"/>
    <d v="2020-08-31T00:00:00"/>
    <n v="17"/>
    <x v="16"/>
    <x v="3304"/>
  </r>
  <r>
    <x v="119"/>
    <d v="2020-08-30T00:00:00"/>
    <s v="R4405"/>
    <x v="2816"/>
    <d v="2020-09-03T00:00:00"/>
    <n v="18"/>
    <x v="9"/>
    <x v="3305"/>
  </r>
  <r>
    <x v="444"/>
    <d v="2020-08-30T00:00:00"/>
    <s v="R4406"/>
    <x v="1648"/>
    <d v="2020-09-03T00:00:00"/>
    <n v="18"/>
    <x v="7"/>
    <x v="3306"/>
  </r>
  <r>
    <x v="130"/>
    <d v="2020-08-30T00:00:00"/>
    <s v="R4411"/>
    <x v="2817"/>
    <d v="2020-08-30T00:00:00"/>
    <n v="24"/>
    <x v="8"/>
    <x v="3307"/>
  </r>
  <r>
    <x v="377"/>
    <d v="2020-08-30T00:00:00"/>
    <s v="R4409"/>
    <x v="2818"/>
    <d v="2020-09-04T00:00:00"/>
    <n v="22"/>
    <x v="18"/>
    <x v="3308"/>
  </r>
  <r>
    <x v="54"/>
    <d v="2020-08-31T00:00:00"/>
    <s v="R4425"/>
    <x v="2819"/>
    <d v="2020-09-04T00:00:00"/>
    <n v="18"/>
    <x v="3"/>
    <x v="3309"/>
  </r>
  <r>
    <x v="255"/>
    <d v="2020-08-31T00:00:00"/>
    <s v="R4423"/>
    <x v="2820"/>
    <d v="2020-09-03T00:00:00"/>
    <n v="7"/>
    <x v="0"/>
    <x v="3310"/>
  </r>
  <r>
    <x v="319"/>
    <d v="2020-08-31T00:00:00"/>
    <s v="R4417"/>
    <x v="2821"/>
    <d v="2020-09-01T00:00:00"/>
    <n v="13"/>
    <x v="12"/>
    <x v="3311"/>
  </r>
  <r>
    <x v="329"/>
    <d v="2020-08-31T00:00:00"/>
    <s v="R4422"/>
    <x v="981"/>
    <d v="2020-09-02T00:00:00"/>
    <n v="10"/>
    <x v="1"/>
    <x v="3312"/>
  </r>
  <r>
    <x v="50"/>
    <d v="2020-08-31T00:00:00"/>
    <s v="R4426"/>
    <x v="2822"/>
    <d v="2020-09-08T00:00:00"/>
    <n v="18"/>
    <x v="14"/>
    <x v="3313"/>
  </r>
  <r>
    <x v="654"/>
    <d v="2020-08-31T00:00:00"/>
    <s v="R4421"/>
    <x v="2823"/>
    <d v="2020-09-10T00:00:00"/>
    <n v="17"/>
    <x v="2"/>
    <x v="3314"/>
  </r>
  <r>
    <x v="495"/>
    <d v="2020-08-31T00:00:00"/>
    <s v="R4415"/>
    <x v="2811"/>
    <d v="2020-09-06T00:00:00"/>
    <n v="24"/>
    <x v="5"/>
    <x v="3315"/>
  </r>
  <r>
    <x v="293"/>
    <d v="2020-08-31T00:00:00"/>
    <s v="R4420"/>
    <x v="2824"/>
    <d v="2020-09-01T00:00:00"/>
    <n v="15"/>
    <x v="19"/>
    <x v="3316"/>
  </r>
  <r>
    <x v="361"/>
    <d v="2020-08-31T00:00:00"/>
    <s v="R4414"/>
    <x v="2825"/>
    <d v="2020-09-09T00:00:00"/>
    <n v="15"/>
    <x v="1"/>
    <x v="3317"/>
  </r>
  <r>
    <x v="72"/>
    <d v="2020-08-31T00:00:00"/>
    <s v="R4418"/>
    <x v="1272"/>
    <d v="2020-09-10T00:00:00"/>
    <n v="23"/>
    <x v="8"/>
    <x v="3318"/>
  </r>
  <r>
    <x v="287"/>
    <d v="2020-08-31T00:00:00"/>
    <s v="R4419"/>
    <x v="2826"/>
    <d v="2020-09-03T00:00:00"/>
    <n v="19"/>
    <x v="6"/>
    <x v="3319"/>
  </r>
  <r>
    <x v="490"/>
    <d v="2020-08-31T00:00:00"/>
    <s v="R4416"/>
    <x v="1351"/>
    <d v="2020-09-01T00:00:00"/>
    <n v="22"/>
    <x v="11"/>
    <x v="3320"/>
  </r>
  <r>
    <x v="31"/>
    <d v="2020-08-31T00:00:00"/>
    <s v="R4424"/>
    <x v="2827"/>
    <d v="2020-09-04T00:00:00"/>
    <n v="15"/>
    <x v="12"/>
    <x v="3321"/>
  </r>
  <r>
    <x v="294"/>
    <d v="2020-09-01T00:00:00"/>
    <s v="R4433"/>
    <x v="2828"/>
    <d v="2020-09-01T00:00:00"/>
    <n v="8"/>
    <x v="2"/>
    <x v="3322"/>
  </r>
  <r>
    <x v="589"/>
    <d v="2020-09-01T00:00:00"/>
    <s v="R4427"/>
    <x v="1754"/>
    <d v="2020-09-11T00:00:00"/>
    <n v="22"/>
    <x v="3"/>
    <x v="3323"/>
  </r>
  <r>
    <x v="216"/>
    <d v="2020-09-01T00:00:00"/>
    <s v="R4428"/>
    <x v="258"/>
    <d v="2020-09-02T00:00:00"/>
    <n v="21"/>
    <x v="18"/>
    <x v="3324"/>
  </r>
  <r>
    <x v="295"/>
    <d v="2020-09-01T00:00:00"/>
    <s v="R4434"/>
    <x v="2829"/>
    <d v="2020-09-04T00:00:00"/>
    <n v="7"/>
    <x v="18"/>
    <x v="3325"/>
  </r>
  <r>
    <x v="365"/>
    <d v="2020-09-01T00:00:00"/>
    <s v="R4429"/>
    <x v="941"/>
    <d v="2020-09-04T00:00:00"/>
    <n v="12"/>
    <x v="6"/>
    <x v="3326"/>
  </r>
  <r>
    <x v="506"/>
    <d v="2020-09-01T00:00:00"/>
    <s v="R4430"/>
    <x v="2830"/>
    <d v="2020-09-08T00:00:00"/>
    <n v="23"/>
    <x v="5"/>
    <x v="3327"/>
  </r>
  <r>
    <x v="412"/>
    <d v="2020-09-01T00:00:00"/>
    <s v="R4431"/>
    <x v="2831"/>
    <d v="2020-09-11T00:00:00"/>
    <n v="13"/>
    <x v="1"/>
    <x v="3328"/>
  </r>
  <r>
    <x v="186"/>
    <d v="2020-09-01T00:00:00"/>
    <s v="R4432"/>
    <x v="2832"/>
    <d v="2020-09-04T00:00:00"/>
    <n v="9"/>
    <x v="17"/>
    <x v="3329"/>
  </r>
  <r>
    <x v="432"/>
    <d v="2020-09-01T00:00:00"/>
    <s v="R4436"/>
    <x v="462"/>
    <d v="2020-09-07T00:00:00"/>
    <n v="18"/>
    <x v="8"/>
    <x v="3330"/>
  </r>
  <r>
    <x v="520"/>
    <d v="2020-09-01T00:00:00"/>
    <s v="R4435"/>
    <x v="2833"/>
    <d v="2020-09-05T00:00:00"/>
    <n v="14"/>
    <x v="10"/>
    <x v="3331"/>
  </r>
  <r>
    <x v="543"/>
    <d v="2020-09-02T00:00:00"/>
    <s v="R4441"/>
    <x v="2834"/>
    <d v="2020-09-07T00:00:00"/>
    <n v="10"/>
    <x v="12"/>
    <x v="3332"/>
  </r>
  <r>
    <x v="224"/>
    <d v="2020-09-02T00:00:00"/>
    <s v="R4440"/>
    <x v="279"/>
    <d v="2020-09-06T00:00:00"/>
    <n v="22"/>
    <x v="12"/>
    <x v="3333"/>
  </r>
  <r>
    <x v="102"/>
    <d v="2020-09-02T00:00:00"/>
    <s v="R4443"/>
    <x v="2835"/>
    <d v="2020-09-10T00:00:00"/>
    <n v="24"/>
    <x v="15"/>
    <x v="20"/>
  </r>
  <r>
    <x v="438"/>
    <d v="2020-09-02T00:00:00"/>
    <s v="R4442"/>
    <x v="2836"/>
    <d v="2020-09-07T00:00:00"/>
    <n v="15"/>
    <x v="1"/>
    <x v="3334"/>
  </r>
  <r>
    <x v="370"/>
    <d v="2020-09-02T00:00:00"/>
    <s v="R4438"/>
    <x v="2837"/>
    <d v="2020-09-09T00:00:00"/>
    <n v="21"/>
    <x v="7"/>
    <x v="3335"/>
  </r>
  <r>
    <x v="563"/>
    <d v="2020-09-02T00:00:00"/>
    <s v="R4439"/>
    <x v="2838"/>
    <d v="2020-09-05T00:00:00"/>
    <n v="19"/>
    <x v="18"/>
    <x v="3336"/>
  </r>
  <r>
    <x v="361"/>
    <d v="2020-09-02T00:00:00"/>
    <s v="R4444"/>
    <x v="219"/>
    <d v="2020-09-09T00:00:00"/>
    <n v="23"/>
    <x v="9"/>
    <x v="3337"/>
  </r>
  <r>
    <x v="156"/>
    <d v="2020-09-02T00:00:00"/>
    <s v="R4445"/>
    <x v="1660"/>
    <d v="2020-09-07T00:00:00"/>
    <n v="10"/>
    <x v="18"/>
    <x v="3338"/>
  </r>
  <r>
    <x v="548"/>
    <d v="2020-09-02T00:00:00"/>
    <s v="R4437"/>
    <x v="2839"/>
    <d v="2020-09-04T00:00:00"/>
    <n v="12"/>
    <x v="8"/>
    <x v="3339"/>
  </r>
  <r>
    <x v="315"/>
    <d v="2020-09-03T00:00:00"/>
    <s v="R4453"/>
    <x v="2840"/>
    <d v="2020-09-12T00:00:00"/>
    <n v="16"/>
    <x v="8"/>
    <x v="3340"/>
  </r>
  <r>
    <x v="254"/>
    <d v="2020-09-03T00:00:00"/>
    <s v="R4449"/>
    <x v="2841"/>
    <d v="2020-09-09T00:00:00"/>
    <n v="13"/>
    <x v="15"/>
    <x v="3341"/>
  </r>
  <r>
    <x v="18"/>
    <d v="2020-09-03T00:00:00"/>
    <s v="R4452"/>
    <x v="2842"/>
    <d v="2020-09-04T00:00:00"/>
    <n v="17"/>
    <x v="0"/>
    <x v="3342"/>
  </r>
  <r>
    <x v="406"/>
    <d v="2020-09-03T00:00:00"/>
    <s v="R4448"/>
    <x v="2843"/>
    <d v="2020-09-10T00:00:00"/>
    <n v="17"/>
    <x v="14"/>
    <x v="3343"/>
  </r>
  <r>
    <x v="491"/>
    <d v="2020-09-03T00:00:00"/>
    <s v="R4450"/>
    <x v="1038"/>
    <d v="2020-09-09T00:00:00"/>
    <n v="11"/>
    <x v="2"/>
    <x v="3344"/>
  </r>
  <r>
    <x v="148"/>
    <d v="2020-09-03T00:00:00"/>
    <s v="R4451"/>
    <x v="1834"/>
    <d v="2020-09-06T00:00:00"/>
    <n v="22"/>
    <x v="8"/>
    <x v="3345"/>
  </r>
  <r>
    <x v="588"/>
    <d v="2020-09-03T00:00:00"/>
    <s v="R4456"/>
    <x v="2844"/>
    <d v="2020-09-07T00:00:00"/>
    <n v="13"/>
    <x v="1"/>
    <x v="3346"/>
  </r>
  <r>
    <x v="217"/>
    <d v="2020-09-03T00:00:00"/>
    <s v="R4455"/>
    <x v="2845"/>
    <d v="2020-09-11T00:00:00"/>
    <n v="14"/>
    <x v="14"/>
    <x v="3347"/>
  </r>
  <r>
    <x v="96"/>
    <d v="2020-09-03T00:00:00"/>
    <s v="R4447"/>
    <x v="2846"/>
    <d v="2020-09-09T00:00:00"/>
    <n v="21"/>
    <x v="10"/>
    <x v="3348"/>
  </r>
  <r>
    <x v="15"/>
    <d v="2020-09-03T00:00:00"/>
    <s v="R4446"/>
    <x v="323"/>
    <d v="2020-09-03T00:00:00"/>
    <n v="10"/>
    <x v="3"/>
    <x v="3349"/>
  </r>
  <r>
    <x v="304"/>
    <d v="2020-09-03T00:00:00"/>
    <s v="R4454"/>
    <x v="414"/>
    <d v="2020-09-03T00:00:00"/>
    <n v="13"/>
    <x v="4"/>
    <x v="3350"/>
  </r>
  <r>
    <x v="639"/>
    <d v="2020-09-04T00:00:00"/>
    <s v="R4465"/>
    <x v="416"/>
    <d v="2020-09-11T00:00:00"/>
    <n v="7"/>
    <x v="10"/>
    <x v="3351"/>
  </r>
  <r>
    <x v="249"/>
    <d v="2020-09-04T00:00:00"/>
    <s v="R4458"/>
    <x v="676"/>
    <d v="2020-09-08T00:00:00"/>
    <n v="23"/>
    <x v="6"/>
    <x v="3352"/>
  </r>
  <r>
    <x v="422"/>
    <d v="2020-09-04T00:00:00"/>
    <s v="R4463"/>
    <x v="2847"/>
    <d v="2020-09-05T00:00:00"/>
    <n v="19"/>
    <x v="1"/>
    <x v="3353"/>
  </r>
  <r>
    <x v="657"/>
    <d v="2020-09-04T00:00:00"/>
    <s v="R4466"/>
    <x v="2848"/>
    <d v="2020-09-09T00:00:00"/>
    <n v="17"/>
    <x v="7"/>
    <x v="3354"/>
  </r>
  <r>
    <x v="354"/>
    <d v="2020-09-04T00:00:00"/>
    <s v="R4461"/>
    <x v="1307"/>
    <d v="2020-09-11T00:00:00"/>
    <n v="7"/>
    <x v="11"/>
    <x v="3355"/>
  </r>
  <r>
    <x v="274"/>
    <d v="2020-09-04T00:00:00"/>
    <s v="R4460"/>
    <x v="2849"/>
    <d v="2020-09-08T00:00:00"/>
    <n v="13"/>
    <x v="2"/>
    <x v="3356"/>
  </r>
  <r>
    <x v="16"/>
    <d v="2020-09-04T00:00:00"/>
    <s v="R4459"/>
    <x v="2850"/>
    <d v="2020-09-10T00:00:00"/>
    <n v="10"/>
    <x v="19"/>
    <x v="3357"/>
  </r>
  <r>
    <x v="537"/>
    <d v="2020-09-04T00:00:00"/>
    <s v="R4457"/>
    <x v="2808"/>
    <d v="2020-09-05T00:00:00"/>
    <n v="18"/>
    <x v="18"/>
    <x v="3358"/>
  </r>
  <r>
    <x v="596"/>
    <d v="2020-09-04T00:00:00"/>
    <s v="R4464"/>
    <x v="2778"/>
    <d v="2020-09-10T00:00:00"/>
    <n v="11"/>
    <x v="11"/>
    <x v="3359"/>
  </r>
  <r>
    <x v="538"/>
    <d v="2020-09-04T00:00:00"/>
    <s v="R4462"/>
    <x v="2851"/>
    <d v="2020-09-08T00:00:00"/>
    <n v="19"/>
    <x v="12"/>
    <x v="3360"/>
  </r>
  <r>
    <x v="464"/>
    <d v="2020-09-05T00:00:00"/>
    <s v="R4469"/>
    <x v="2852"/>
    <d v="2020-09-08T00:00:00"/>
    <n v="20"/>
    <x v="11"/>
    <x v="3361"/>
  </r>
  <r>
    <x v="454"/>
    <d v="2020-09-05T00:00:00"/>
    <s v="R4472"/>
    <x v="1410"/>
    <d v="2020-09-14T00:00:00"/>
    <n v="20"/>
    <x v="4"/>
    <x v="3362"/>
  </r>
  <r>
    <x v="290"/>
    <d v="2020-09-05T00:00:00"/>
    <s v="R4468"/>
    <x v="2853"/>
    <d v="2020-09-05T00:00:00"/>
    <n v="8"/>
    <x v="3"/>
    <x v="3363"/>
  </r>
  <r>
    <x v="612"/>
    <d v="2020-09-05T00:00:00"/>
    <s v="R4471"/>
    <x v="1430"/>
    <d v="2020-09-10T00:00:00"/>
    <n v="21"/>
    <x v="11"/>
    <x v="3364"/>
  </r>
  <r>
    <x v="277"/>
    <d v="2020-09-05T00:00:00"/>
    <s v="R4475"/>
    <x v="2854"/>
    <d v="2020-09-13T00:00:00"/>
    <n v="11"/>
    <x v="2"/>
    <x v="3365"/>
  </r>
  <r>
    <x v="285"/>
    <d v="2020-09-05T00:00:00"/>
    <s v="R4476"/>
    <x v="1030"/>
    <d v="2020-09-10T00:00:00"/>
    <n v="22"/>
    <x v="11"/>
    <x v="3366"/>
  </r>
  <r>
    <x v="600"/>
    <d v="2020-09-05T00:00:00"/>
    <s v="R4473"/>
    <x v="2855"/>
    <d v="2020-09-12T00:00:00"/>
    <n v="11"/>
    <x v="14"/>
    <x v="3367"/>
  </r>
  <r>
    <x v="600"/>
    <d v="2020-09-05T00:00:00"/>
    <s v="R4474"/>
    <x v="2856"/>
    <d v="2020-09-11T00:00:00"/>
    <n v="21"/>
    <x v="19"/>
    <x v="3368"/>
  </r>
  <r>
    <x v="218"/>
    <d v="2020-09-05T00:00:00"/>
    <s v="R4467"/>
    <x v="2857"/>
    <d v="2020-09-08T00:00:00"/>
    <n v="8"/>
    <x v="3"/>
    <x v="3369"/>
  </r>
  <r>
    <x v="2"/>
    <d v="2020-09-05T00:00:00"/>
    <s v="R4470"/>
    <x v="2858"/>
    <d v="2020-09-07T00:00:00"/>
    <n v="7"/>
    <x v="11"/>
    <x v="3370"/>
  </r>
  <r>
    <x v="510"/>
    <d v="2020-09-06T00:00:00"/>
    <s v="R4491"/>
    <x v="2859"/>
    <d v="2020-09-10T00:00:00"/>
    <n v="15"/>
    <x v="1"/>
    <x v="20"/>
  </r>
  <r>
    <x v="640"/>
    <d v="2020-09-06T00:00:00"/>
    <s v="R4477"/>
    <x v="2860"/>
    <d v="2020-09-13T00:00:00"/>
    <n v="21"/>
    <x v="0"/>
    <x v="3371"/>
  </r>
  <r>
    <x v="640"/>
    <d v="2020-09-06T00:00:00"/>
    <s v="R4478"/>
    <x v="2815"/>
    <d v="2020-09-10T00:00:00"/>
    <n v="14"/>
    <x v="0"/>
    <x v="3372"/>
  </r>
  <r>
    <x v="327"/>
    <d v="2020-09-06T00:00:00"/>
    <s v="R4489"/>
    <x v="2861"/>
    <d v="2020-09-12T00:00:00"/>
    <n v="12"/>
    <x v="19"/>
    <x v="3373"/>
  </r>
  <r>
    <x v="90"/>
    <d v="2020-09-06T00:00:00"/>
    <s v="R4482"/>
    <x v="2499"/>
    <d v="2020-09-15T00:00:00"/>
    <n v="9"/>
    <x v="9"/>
    <x v="3374"/>
  </r>
  <r>
    <x v="128"/>
    <d v="2020-09-06T00:00:00"/>
    <s v="R4492"/>
    <x v="2862"/>
    <d v="2020-09-16T00:00:00"/>
    <n v="11"/>
    <x v="16"/>
    <x v="3375"/>
  </r>
  <r>
    <x v="198"/>
    <d v="2020-09-06T00:00:00"/>
    <s v="R4485"/>
    <x v="2863"/>
    <d v="2020-09-06T00:00:00"/>
    <n v="11"/>
    <x v="13"/>
    <x v="3376"/>
  </r>
  <r>
    <x v="356"/>
    <d v="2020-09-06T00:00:00"/>
    <s v="R4484"/>
    <x v="2864"/>
    <d v="2020-09-10T00:00:00"/>
    <n v="21"/>
    <x v="14"/>
    <x v="3377"/>
  </r>
  <r>
    <x v="69"/>
    <d v="2020-09-06T00:00:00"/>
    <s v="R4480"/>
    <x v="614"/>
    <d v="2020-09-10T00:00:00"/>
    <n v="11"/>
    <x v="4"/>
    <x v="3378"/>
  </r>
  <r>
    <x v="69"/>
    <d v="2020-09-06T00:00:00"/>
    <s v="R4490"/>
    <x v="2865"/>
    <d v="2020-09-09T00:00:00"/>
    <n v="15"/>
    <x v="11"/>
    <x v="3379"/>
  </r>
  <r>
    <x v="199"/>
    <d v="2020-09-06T00:00:00"/>
    <s v="R4483"/>
    <x v="1844"/>
    <d v="2020-09-08T00:00:00"/>
    <n v="22"/>
    <x v="19"/>
    <x v="3380"/>
  </r>
  <r>
    <x v="627"/>
    <d v="2020-09-06T00:00:00"/>
    <s v="R4488"/>
    <x v="2866"/>
    <d v="2020-09-12T00:00:00"/>
    <n v="15"/>
    <x v="5"/>
    <x v="3381"/>
  </r>
  <r>
    <x v="477"/>
    <d v="2020-09-06T00:00:00"/>
    <s v="R4481"/>
    <x v="2867"/>
    <d v="2020-09-14T00:00:00"/>
    <n v="18"/>
    <x v="16"/>
    <x v="3382"/>
  </r>
  <r>
    <x v="596"/>
    <d v="2020-09-06T00:00:00"/>
    <s v="R4486"/>
    <x v="737"/>
    <d v="2020-09-07T00:00:00"/>
    <n v="19"/>
    <x v="17"/>
    <x v="3383"/>
  </r>
  <r>
    <x v="596"/>
    <d v="2020-09-06T00:00:00"/>
    <s v="R4487"/>
    <x v="2868"/>
    <d v="2020-09-06T00:00:00"/>
    <n v="18"/>
    <x v="13"/>
    <x v="3384"/>
  </r>
  <r>
    <x v="269"/>
    <d v="2020-09-06T00:00:00"/>
    <s v="R4479"/>
    <x v="2869"/>
    <d v="2020-09-09T00:00:00"/>
    <n v="19"/>
    <x v="14"/>
    <x v="3385"/>
  </r>
  <r>
    <x v="347"/>
    <d v="2020-09-07T00:00:00"/>
    <s v="R4497"/>
    <x v="2870"/>
    <d v="2020-09-07T00:00:00"/>
    <n v="22"/>
    <x v="0"/>
    <x v="3386"/>
  </r>
  <r>
    <x v="372"/>
    <d v="2020-09-07T00:00:00"/>
    <s v="R4498"/>
    <x v="2742"/>
    <d v="2020-09-15T00:00:00"/>
    <n v="21"/>
    <x v="6"/>
    <x v="3387"/>
  </r>
  <r>
    <x v="36"/>
    <d v="2020-09-07T00:00:00"/>
    <s v="R4493"/>
    <x v="2871"/>
    <d v="2020-09-17T00:00:00"/>
    <n v="24"/>
    <x v="0"/>
    <x v="3388"/>
  </r>
  <r>
    <x v="661"/>
    <d v="2020-09-07T00:00:00"/>
    <s v="R4496"/>
    <x v="713"/>
    <d v="2020-09-07T00:00:00"/>
    <n v="15"/>
    <x v="14"/>
    <x v="3389"/>
  </r>
  <r>
    <x v="186"/>
    <d v="2020-09-07T00:00:00"/>
    <s v="R4495"/>
    <x v="2872"/>
    <d v="2020-09-17T00:00:00"/>
    <n v="15"/>
    <x v="15"/>
    <x v="3390"/>
  </r>
  <r>
    <x v="31"/>
    <d v="2020-09-07T00:00:00"/>
    <s v="R4494"/>
    <x v="2873"/>
    <d v="2020-09-16T00:00:00"/>
    <n v="12"/>
    <x v="4"/>
    <x v="3391"/>
  </r>
  <r>
    <x v="212"/>
    <d v="2020-09-08T00:00:00"/>
    <s v="R4505"/>
    <x v="2874"/>
    <d v="2020-09-08T00:00:00"/>
    <n v="12"/>
    <x v="9"/>
    <x v="1150"/>
  </r>
  <r>
    <x v="212"/>
    <d v="2020-09-08T00:00:00"/>
    <s v="R4506"/>
    <x v="1740"/>
    <d v="2020-09-14T00:00:00"/>
    <n v="17"/>
    <x v="2"/>
    <x v="3392"/>
  </r>
  <r>
    <x v="316"/>
    <d v="2020-09-08T00:00:00"/>
    <s v="R4504"/>
    <x v="1639"/>
    <d v="2020-09-18T00:00:00"/>
    <n v="13"/>
    <x v="4"/>
    <x v="3393"/>
  </r>
  <r>
    <x v="122"/>
    <d v="2020-09-08T00:00:00"/>
    <s v="R4502"/>
    <x v="2875"/>
    <d v="2020-09-10T00:00:00"/>
    <n v="23"/>
    <x v="4"/>
    <x v="3394"/>
  </r>
  <r>
    <x v="152"/>
    <d v="2020-09-08T00:00:00"/>
    <s v="R4507"/>
    <x v="2876"/>
    <d v="2020-09-15T00:00:00"/>
    <n v="12"/>
    <x v="12"/>
    <x v="3395"/>
  </r>
  <r>
    <x v="152"/>
    <d v="2020-09-08T00:00:00"/>
    <s v="R4508"/>
    <x v="2877"/>
    <d v="2020-09-17T00:00:00"/>
    <n v="24"/>
    <x v="16"/>
    <x v="3396"/>
  </r>
  <r>
    <x v="419"/>
    <d v="2020-09-08T00:00:00"/>
    <s v="R4501"/>
    <x v="1113"/>
    <d v="2020-09-18T00:00:00"/>
    <n v="21"/>
    <x v="11"/>
    <x v="3397"/>
  </r>
  <r>
    <x v="575"/>
    <d v="2020-09-08T00:00:00"/>
    <s v="R4503"/>
    <x v="2878"/>
    <d v="2020-09-11T00:00:00"/>
    <n v="8"/>
    <x v="13"/>
    <x v="3398"/>
  </r>
  <r>
    <x v="142"/>
    <d v="2020-09-08T00:00:00"/>
    <s v="R4510"/>
    <x v="2879"/>
    <d v="2020-09-08T00:00:00"/>
    <n v="17"/>
    <x v="12"/>
    <x v="3399"/>
  </r>
  <r>
    <x v="43"/>
    <d v="2020-09-08T00:00:00"/>
    <s v="R4511"/>
    <x v="2053"/>
    <d v="2020-09-11T00:00:00"/>
    <n v="17"/>
    <x v="9"/>
    <x v="3400"/>
  </r>
  <r>
    <x v="241"/>
    <d v="2020-09-08T00:00:00"/>
    <s v="R4512"/>
    <x v="2295"/>
    <d v="2020-09-15T00:00:00"/>
    <n v="21"/>
    <x v="19"/>
    <x v="3401"/>
  </r>
  <r>
    <x v="267"/>
    <d v="2020-09-08T00:00:00"/>
    <s v="R4499"/>
    <x v="2880"/>
    <d v="2020-09-09T00:00:00"/>
    <n v="9"/>
    <x v="14"/>
    <x v="3402"/>
  </r>
  <r>
    <x v="267"/>
    <d v="2020-09-08T00:00:00"/>
    <s v="R4500"/>
    <x v="2881"/>
    <d v="2020-09-13T00:00:00"/>
    <n v="19"/>
    <x v="17"/>
    <x v="3403"/>
  </r>
  <r>
    <x v="2"/>
    <d v="2020-09-08T00:00:00"/>
    <s v="R4509"/>
    <x v="2823"/>
    <d v="2020-09-13T00:00:00"/>
    <n v="17"/>
    <x v="13"/>
    <x v="3404"/>
  </r>
  <r>
    <x v="508"/>
    <d v="2020-09-09T00:00:00"/>
    <s v="R4514"/>
    <x v="2882"/>
    <d v="2020-09-19T00:00:00"/>
    <n v="22"/>
    <x v="11"/>
    <x v="3405"/>
  </r>
  <r>
    <x v="353"/>
    <d v="2020-09-09T00:00:00"/>
    <s v="R4516"/>
    <x v="1706"/>
    <d v="2020-09-17T00:00:00"/>
    <n v="23"/>
    <x v="18"/>
    <x v="3406"/>
  </r>
  <r>
    <x v="163"/>
    <d v="2020-09-09T00:00:00"/>
    <s v="R4519"/>
    <x v="2883"/>
    <d v="2020-09-10T00:00:00"/>
    <n v="14"/>
    <x v="7"/>
    <x v="3407"/>
  </r>
  <r>
    <x v="297"/>
    <d v="2020-09-09T00:00:00"/>
    <s v="R4513"/>
    <x v="2884"/>
    <d v="2020-09-13T00:00:00"/>
    <n v="13"/>
    <x v="12"/>
    <x v="3408"/>
  </r>
  <r>
    <x v="496"/>
    <d v="2020-09-09T00:00:00"/>
    <s v="R4518"/>
    <x v="2885"/>
    <d v="2020-09-19T00:00:00"/>
    <n v="10"/>
    <x v="19"/>
    <x v="3409"/>
  </r>
  <r>
    <x v="358"/>
    <d v="2020-09-09T00:00:00"/>
    <s v="R4517"/>
    <x v="2886"/>
    <d v="2020-09-11T00:00:00"/>
    <n v="21"/>
    <x v="7"/>
    <x v="2869"/>
  </r>
  <r>
    <x v="538"/>
    <d v="2020-09-09T00:00:00"/>
    <s v="R4515"/>
    <x v="2887"/>
    <d v="2020-09-13T00:00:00"/>
    <n v="8"/>
    <x v="7"/>
    <x v="3410"/>
  </r>
  <r>
    <x v="644"/>
    <d v="2020-09-10T00:00:00"/>
    <s v="R4529"/>
    <x v="2164"/>
    <d v="2020-09-17T00:00:00"/>
    <n v="11"/>
    <x v="19"/>
    <x v="3411"/>
  </r>
  <r>
    <x v="491"/>
    <d v="2020-09-10T00:00:00"/>
    <s v="R4530"/>
    <x v="2888"/>
    <d v="2020-09-12T00:00:00"/>
    <n v="7"/>
    <x v="17"/>
    <x v="3412"/>
  </r>
  <r>
    <x v="217"/>
    <d v="2020-09-10T00:00:00"/>
    <s v="R4522"/>
    <x v="2231"/>
    <d v="2020-09-18T00:00:00"/>
    <n v="18"/>
    <x v="18"/>
    <x v="3413"/>
  </r>
  <r>
    <x v="285"/>
    <d v="2020-09-10T00:00:00"/>
    <s v="R4527"/>
    <x v="645"/>
    <d v="2020-09-17T00:00:00"/>
    <n v="8"/>
    <x v="16"/>
    <x v="3414"/>
  </r>
  <r>
    <x v="374"/>
    <d v="2020-09-10T00:00:00"/>
    <s v="R4524"/>
    <x v="2889"/>
    <d v="2020-09-12T00:00:00"/>
    <n v="24"/>
    <x v="16"/>
    <x v="3415"/>
  </r>
  <r>
    <x v="104"/>
    <d v="2020-09-10T00:00:00"/>
    <s v="R4525"/>
    <x v="1970"/>
    <d v="2020-09-16T00:00:00"/>
    <n v="9"/>
    <x v="4"/>
    <x v="3416"/>
  </r>
  <r>
    <x v="45"/>
    <d v="2020-09-10T00:00:00"/>
    <s v="R4528"/>
    <x v="1026"/>
    <d v="2020-09-18T00:00:00"/>
    <n v="11"/>
    <x v="1"/>
    <x v="3417"/>
  </r>
  <r>
    <x v="477"/>
    <d v="2020-09-10T00:00:00"/>
    <s v="R4521"/>
    <x v="1309"/>
    <d v="2020-09-20T00:00:00"/>
    <n v="15"/>
    <x v="4"/>
    <x v="3418"/>
  </r>
  <r>
    <x v="258"/>
    <d v="2020-09-10T00:00:00"/>
    <s v="R4526"/>
    <x v="2890"/>
    <d v="2020-09-13T00:00:00"/>
    <n v="12"/>
    <x v="10"/>
    <x v="3419"/>
  </r>
  <r>
    <x v="145"/>
    <d v="2020-09-10T00:00:00"/>
    <s v="R4520"/>
    <x v="2891"/>
    <d v="2020-09-15T00:00:00"/>
    <n v="22"/>
    <x v="18"/>
    <x v="3420"/>
  </r>
  <r>
    <x v="57"/>
    <d v="2020-09-10T00:00:00"/>
    <s v="R4523"/>
    <x v="2714"/>
    <d v="2020-09-19T00:00:00"/>
    <n v="17"/>
    <x v="17"/>
    <x v="3421"/>
  </r>
  <r>
    <x v="375"/>
    <d v="2020-09-11T00:00:00"/>
    <s v="R4531"/>
    <x v="2892"/>
    <d v="2020-09-21T00:00:00"/>
    <n v="22"/>
    <x v="2"/>
    <x v="3422"/>
  </r>
  <r>
    <x v="141"/>
    <d v="2020-09-11T00:00:00"/>
    <s v="R4533"/>
    <x v="2893"/>
    <d v="2020-09-15T00:00:00"/>
    <n v="17"/>
    <x v="16"/>
    <x v="3423"/>
  </r>
  <r>
    <x v="327"/>
    <d v="2020-09-11T00:00:00"/>
    <s v="R4532"/>
    <x v="2894"/>
    <d v="2020-09-13T00:00:00"/>
    <n v="18"/>
    <x v="12"/>
    <x v="3424"/>
  </r>
  <r>
    <x v="66"/>
    <d v="2020-09-11T00:00:00"/>
    <s v="R4537"/>
    <x v="2895"/>
    <d v="2020-09-11T00:00:00"/>
    <n v="20"/>
    <x v="2"/>
    <x v="3425"/>
  </r>
  <r>
    <x v="569"/>
    <d v="2020-09-11T00:00:00"/>
    <s v="R4541"/>
    <x v="2896"/>
    <d v="2020-09-16T00:00:00"/>
    <n v="22"/>
    <x v="19"/>
    <x v="3426"/>
  </r>
  <r>
    <x v="333"/>
    <d v="2020-09-11T00:00:00"/>
    <s v="R4536"/>
    <x v="1232"/>
    <d v="2020-09-11T00:00:00"/>
    <n v="21"/>
    <x v="14"/>
    <x v="3427"/>
  </r>
  <r>
    <x v="271"/>
    <d v="2020-09-11T00:00:00"/>
    <s v="R4539"/>
    <x v="2684"/>
    <d v="2020-09-19T00:00:00"/>
    <n v="11"/>
    <x v="7"/>
    <x v="3428"/>
  </r>
  <r>
    <x v="547"/>
    <d v="2020-09-11T00:00:00"/>
    <s v="R4538"/>
    <x v="959"/>
    <d v="2020-09-20T00:00:00"/>
    <n v="9"/>
    <x v="16"/>
    <x v="3429"/>
  </r>
  <r>
    <x v="619"/>
    <d v="2020-09-11T00:00:00"/>
    <s v="R4534"/>
    <x v="2897"/>
    <d v="2020-09-15T00:00:00"/>
    <n v="7"/>
    <x v="3"/>
    <x v="3430"/>
  </r>
  <r>
    <x v="619"/>
    <d v="2020-09-11T00:00:00"/>
    <s v="R4535"/>
    <x v="2898"/>
    <d v="2020-09-17T00:00:00"/>
    <n v="8"/>
    <x v="16"/>
    <x v="3431"/>
  </r>
  <r>
    <x v="107"/>
    <d v="2020-09-11T00:00:00"/>
    <s v="R4540"/>
    <x v="93"/>
    <d v="2020-09-14T00:00:00"/>
    <n v="9"/>
    <x v="16"/>
    <x v="3432"/>
  </r>
  <r>
    <x v="132"/>
    <d v="2020-09-12T00:00:00"/>
    <s v="R4552"/>
    <x v="2899"/>
    <d v="2020-09-21T00:00:00"/>
    <n v="19"/>
    <x v="12"/>
    <x v="3433"/>
  </r>
  <r>
    <x v="17"/>
    <d v="2020-09-12T00:00:00"/>
    <s v="R4544"/>
    <x v="2448"/>
    <d v="2020-09-16T00:00:00"/>
    <n v="12"/>
    <x v="3"/>
    <x v="969"/>
  </r>
  <r>
    <x v="17"/>
    <d v="2020-09-12T00:00:00"/>
    <s v="R4545"/>
    <x v="2900"/>
    <d v="2020-09-18T00:00:00"/>
    <n v="13"/>
    <x v="10"/>
    <x v="3434"/>
  </r>
  <r>
    <x v="141"/>
    <d v="2020-09-12T00:00:00"/>
    <s v="R4548"/>
    <x v="727"/>
    <d v="2020-09-12T00:00:00"/>
    <n v="16"/>
    <x v="9"/>
    <x v="3435"/>
  </r>
  <r>
    <x v="193"/>
    <d v="2020-09-12T00:00:00"/>
    <s v="R4551"/>
    <x v="2901"/>
    <d v="2020-09-20T00:00:00"/>
    <n v="11"/>
    <x v="7"/>
    <x v="3436"/>
  </r>
  <r>
    <x v="636"/>
    <d v="2020-09-12T00:00:00"/>
    <s v="R4549"/>
    <x v="2902"/>
    <d v="2020-09-18T00:00:00"/>
    <n v="20"/>
    <x v="17"/>
    <x v="3437"/>
  </r>
  <r>
    <x v="245"/>
    <d v="2020-09-12T00:00:00"/>
    <s v="R4550"/>
    <x v="2903"/>
    <d v="2020-09-12T00:00:00"/>
    <n v="15"/>
    <x v="13"/>
    <x v="2731"/>
  </r>
  <r>
    <x v="445"/>
    <d v="2020-09-12T00:00:00"/>
    <s v="R4542"/>
    <x v="2904"/>
    <d v="2020-09-18T00:00:00"/>
    <n v="11"/>
    <x v="3"/>
    <x v="3438"/>
  </r>
  <r>
    <x v="445"/>
    <d v="2020-09-12T00:00:00"/>
    <s v="R4543"/>
    <x v="2905"/>
    <d v="2020-09-12T00:00:00"/>
    <n v="14"/>
    <x v="8"/>
    <x v="3439"/>
  </r>
  <r>
    <x v="476"/>
    <d v="2020-09-12T00:00:00"/>
    <s v="R4553"/>
    <x v="2906"/>
    <d v="2020-09-21T00:00:00"/>
    <n v="9"/>
    <x v="0"/>
    <x v="3440"/>
  </r>
  <r>
    <x v="542"/>
    <d v="2020-09-12T00:00:00"/>
    <s v="R4546"/>
    <x v="2907"/>
    <d v="2020-09-17T00:00:00"/>
    <n v="10"/>
    <x v="2"/>
    <x v="3441"/>
  </r>
  <r>
    <x v="598"/>
    <d v="2020-09-12T00:00:00"/>
    <s v="R4547"/>
    <x v="345"/>
    <d v="2020-09-13T00:00:00"/>
    <n v="8"/>
    <x v="14"/>
    <x v="3442"/>
  </r>
  <r>
    <x v="315"/>
    <d v="2020-09-13T00:00:00"/>
    <s v="R4556"/>
    <x v="729"/>
    <d v="2020-09-14T00:00:00"/>
    <n v="10"/>
    <x v="2"/>
    <x v="3443"/>
  </r>
  <r>
    <x v="251"/>
    <d v="2020-09-13T00:00:00"/>
    <s v="R4558"/>
    <x v="2908"/>
    <d v="2020-09-20T00:00:00"/>
    <n v="19"/>
    <x v="3"/>
    <x v="3444"/>
  </r>
  <r>
    <x v="251"/>
    <d v="2020-09-13T00:00:00"/>
    <s v="R4559"/>
    <x v="2909"/>
    <d v="2020-09-22T00:00:00"/>
    <n v="7"/>
    <x v="2"/>
    <x v="3445"/>
  </r>
  <r>
    <x v="20"/>
    <d v="2020-09-13T00:00:00"/>
    <s v="R4560"/>
    <x v="375"/>
    <d v="2020-09-16T00:00:00"/>
    <n v="11"/>
    <x v="0"/>
    <x v="3446"/>
  </r>
  <r>
    <x v="92"/>
    <d v="2020-09-13T00:00:00"/>
    <s v="R4557"/>
    <x v="2910"/>
    <d v="2020-09-18T00:00:00"/>
    <n v="9"/>
    <x v="2"/>
    <x v="3447"/>
  </r>
  <r>
    <x v="188"/>
    <d v="2020-09-13T00:00:00"/>
    <s v="R4555"/>
    <x v="2911"/>
    <d v="2020-09-15T00:00:00"/>
    <n v="19"/>
    <x v="7"/>
    <x v="3448"/>
  </r>
  <r>
    <x v="74"/>
    <d v="2020-09-13T00:00:00"/>
    <s v="R4554"/>
    <x v="2203"/>
    <d v="2020-09-19T00:00:00"/>
    <n v="7"/>
    <x v="13"/>
    <x v="3449"/>
  </r>
  <r>
    <x v="244"/>
    <d v="2020-09-14T00:00:00"/>
    <s v="R4565"/>
    <x v="2853"/>
    <d v="2020-09-21T00:00:00"/>
    <n v="21"/>
    <x v="16"/>
    <x v="3450"/>
  </r>
  <r>
    <x v="561"/>
    <d v="2020-09-14T00:00:00"/>
    <s v="R4566"/>
    <x v="2912"/>
    <d v="2020-09-20T00:00:00"/>
    <n v="19"/>
    <x v="9"/>
    <x v="3451"/>
  </r>
  <r>
    <x v="647"/>
    <d v="2020-09-14T00:00:00"/>
    <s v="R4564"/>
    <x v="2913"/>
    <d v="2020-09-14T00:00:00"/>
    <n v="13"/>
    <x v="3"/>
    <x v="3452"/>
  </r>
  <r>
    <x v="59"/>
    <d v="2020-09-14T00:00:00"/>
    <s v="R4567"/>
    <x v="2914"/>
    <d v="2020-09-20T00:00:00"/>
    <n v="7"/>
    <x v="2"/>
    <x v="3453"/>
  </r>
  <r>
    <x v="143"/>
    <d v="2020-09-14T00:00:00"/>
    <s v="R4568"/>
    <x v="2915"/>
    <d v="2020-09-15T00:00:00"/>
    <n v="18"/>
    <x v="3"/>
    <x v="20"/>
  </r>
  <r>
    <x v="476"/>
    <d v="2020-09-14T00:00:00"/>
    <s v="R4561"/>
    <x v="2916"/>
    <d v="2020-09-24T00:00:00"/>
    <n v="20"/>
    <x v="12"/>
    <x v="3454"/>
  </r>
  <r>
    <x v="476"/>
    <d v="2020-09-14T00:00:00"/>
    <s v="R4562"/>
    <x v="1141"/>
    <d v="2020-09-20T00:00:00"/>
    <n v="8"/>
    <x v="4"/>
    <x v="3455"/>
  </r>
  <r>
    <x v="437"/>
    <d v="2020-09-14T00:00:00"/>
    <s v="R4570"/>
    <x v="2917"/>
    <d v="2020-09-16T00:00:00"/>
    <n v="11"/>
    <x v="4"/>
    <x v="3456"/>
  </r>
  <r>
    <x v="234"/>
    <d v="2020-09-14T00:00:00"/>
    <s v="R4569"/>
    <x v="1448"/>
    <d v="2020-09-15T00:00:00"/>
    <n v="9"/>
    <x v="0"/>
    <x v="3457"/>
  </r>
  <r>
    <x v="302"/>
    <d v="2020-09-14T00:00:00"/>
    <s v="R4563"/>
    <x v="2708"/>
    <d v="2020-09-16T00:00:00"/>
    <n v="21"/>
    <x v="12"/>
    <x v="3458"/>
  </r>
  <r>
    <x v="550"/>
    <d v="2020-09-15T00:00:00"/>
    <s v="R4572"/>
    <x v="2918"/>
    <d v="2020-09-16T00:00:00"/>
    <n v="22"/>
    <x v="9"/>
    <x v="3459"/>
  </r>
  <r>
    <x v="231"/>
    <d v="2020-09-15T00:00:00"/>
    <s v="R4574"/>
    <x v="2919"/>
    <d v="2020-09-24T00:00:00"/>
    <n v="7"/>
    <x v="9"/>
    <x v="3460"/>
  </r>
  <r>
    <x v="614"/>
    <d v="2020-09-15T00:00:00"/>
    <s v="R4578"/>
    <x v="1258"/>
    <d v="2020-09-22T00:00:00"/>
    <n v="12"/>
    <x v="4"/>
    <x v="3461"/>
  </r>
  <r>
    <x v="5"/>
    <d v="2020-09-15T00:00:00"/>
    <s v="R4573"/>
    <x v="2920"/>
    <d v="2020-09-15T00:00:00"/>
    <n v="7"/>
    <x v="8"/>
    <x v="3462"/>
  </r>
  <r>
    <x v="494"/>
    <d v="2020-09-15T00:00:00"/>
    <s v="R4577"/>
    <x v="369"/>
    <d v="2020-09-18T00:00:00"/>
    <n v="18"/>
    <x v="19"/>
    <x v="3463"/>
  </r>
  <r>
    <x v="1"/>
    <d v="2020-09-15T00:00:00"/>
    <s v="R4571"/>
    <x v="771"/>
    <d v="2020-09-18T00:00:00"/>
    <n v="18"/>
    <x v="15"/>
    <x v="3464"/>
  </r>
  <r>
    <x v="511"/>
    <d v="2020-09-15T00:00:00"/>
    <s v="R4576"/>
    <x v="128"/>
    <d v="2020-09-17T00:00:00"/>
    <n v="10"/>
    <x v="0"/>
    <x v="3465"/>
  </r>
  <r>
    <x v="146"/>
    <d v="2020-09-15T00:00:00"/>
    <s v="R4579"/>
    <x v="2921"/>
    <d v="2020-09-17T00:00:00"/>
    <n v="13"/>
    <x v="18"/>
    <x v="3466"/>
  </r>
  <r>
    <x v="79"/>
    <d v="2020-09-15T00:00:00"/>
    <s v="R4575"/>
    <x v="2922"/>
    <d v="2020-09-23T00:00:00"/>
    <n v="13"/>
    <x v="11"/>
    <x v="3467"/>
  </r>
  <r>
    <x v="594"/>
    <d v="2020-09-15T00:00:00"/>
    <s v="R4580"/>
    <x v="1344"/>
    <d v="2020-09-19T00:00:00"/>
    <n v="10"/>
    <x v="1"/>
    <x v="3468"/>
  </r>
  <r>
    <x v="101"/>
    <d v="2020-09-16T00:00:00"/>
    <s v="R4591"/>
    <x v="1103"/>
    <d v="2020-09-19T00:00:00"/>
    <n v="16"/>
    <x v="4"/>
    <x v="874"/>
  </r>
  <r>
    <x v="359"/>
    <d v="2020-09-16T00:00:00"/>
    <s v="R4588"/>
    <x v="533"/>
    <d v="2020-09-20T00:00:00"/>
    <n v="8"/>
    <x v="13"/>
    <x v="3469"/>
  </r>
  <r>
    <x v="306"/>
    <d v="2020-09-16T00:00:00"/>
    <s v="R4587"/>
    <x v="2923"/>
    <d v="2020-09-22T00:00:00"/>
    <n v="10"/>
    <x v="13"/>
    <x v="3470"/>
  </r>
  <r>
    <x v="69"/>
    <d v="2020-09-16T00:00:00"/>
    <s v="R4582"/>
    <x v="490"/>
    <d v="2020-09-24T00:00:00"/>
    <n v="13"/>
    <x v="14"/>
    <x v="3471"/>
  </r>
  <r>
    <x v="531"/>
    <d v="2020-09-16T00:00:00"/>
    <s v="R4584"/>
    <x v="1164"/>
    <d v="2020-09-23T00:00:00"/>
    <n v="21"/>
    <x v="12"/>
    <x v="3472"/>
  </r>
  <r>
    <x v="93"/>
    <d v="2020-09-16T00:00:00"/>
    <s v="R4590"/>
    <x v="632"/>
    <d v="2020-09-24T00:00:00"/>
    <n v="21"/>
    <x v="1"/>
    <x v="3473"/>
  </r>
  <r>
    <x v="475"/>
    <d v="2020-09-16T00:00:00"/>
    <s v="R4585"/>
    <x v="2924"/>
    <d v="2020-09-19T00:00:00"/>
    <n v="11"/>
    <x v="12"/>
    <x v="20"/>
  </r>
  <r>
    <x v="293"/>
    <d v="2020-09-16T00:00:00"/>
    <s v="R4583"/>
    <x v="2925"/>
    <d v="2020-09-18T00:00:00"/>
    <n v="24"/>
    <x v="10"/>
    <x v="3474"/>
  </r>
  <r>
    <x v="189"/>
    <d v="2020-09-16T00:00:00"/>
    <s v="R4586"/>
    <x v="2926"/>
    <d v="2020-09-25T00:00:00"/>
    <n v="24"/>
    <x v="10"/>
    <x v="3475"/>
  </r>
  <r>
    <x v="156"/>
    <d v="2020-09-16T00:00:00"/>
    <s v="R4589"/>
    <x v="2927"/>
    <d v="2020-09-17T00:00:00"/>
    <n v="10"/>
    <x v="9"/>
    <x v="3476"/>
  </r>
  <r>
    <x v="574"/>
    <d v="2020-09-16T00:00:00"/>
    <s v="R4581"/>
    <x v="2928"/>
    <d v="2020-09-24T00:00:00"/>
    <n v="8"/>
    <x v="2"/>
    <x v="3477"/>
  </r>
  <r>
    <x v="550"/>
    <d v="2020-09-17T00:00:00"/>
    <s v="R4593"/>
    <x v="2929"/>
    <d v="2020-09-18T00:00:00"/>
    <n v="17"/>
    <x v="2"/>
    <x v="3478"/>
  </r>
  <r>
    <x v="139"/>
    <d v="2020-09-17T00:00:00"/>
    <s v="R4594"/>
    <x v="2930"/>
    <d v="2020-09-19T00:00:00"/>
    <n v="15"/>
    <x v="19"/>
    <x v="3479"/>
  </r>
  <r>
    <x v="35"/>
    <d v="2020-09-17T00:00:00"/>
    <s v="R4595"/>
    <x v="2931"/>
    <d v="2020-09-19T00:00:00"/>
    <n v="13"/>
    <x v="15"/>
    <x v="3480"/>
  </r>
  <r>
    <x v="175"/>
    <d v="2020-09-17T00:00:00"/>
    <s v="R4592"/>
    <x v="2932"/>
    <d v="2020-09-26T00:00:00"/>
    <n v="22"/>
    <x v="9"/>
    <x v="3481"/>
  </r>
  <r>
    <x v="251"/>
    <d v="2020-09-18T00:00:00"/>
    <s v="R4596"/>
    <x v="1952"/>
    <d v="2020-09-24T00:00:00"/>
    <n v="17"/>
    <x v="0"/>
    <x v="3482"/>
  </r>
  <r>
    <x v="251"/>
    <d v="2020-09-18T00:00:00"/>
    <s v="R4597"/>
    <x v="1037"/>
    <d v="2020-09-18T00:00:00"/>
    <n v="24"/>
    <x v="2"/>
    <x v="3483"/>
  </r>
  <r>
    <x v="427"/>
    <d v="2020-09-18T00:00:00"/>
    <s v="R4601"/>
    <x v="369"/>
    <d v="2020-09-20T00:00:00"/>
    <n v="19"/>
    <x v="6"/>
    <x v="3484"/>
  </r>
  <r>
    <x v="365"/>
    <d v="2020-09-18T00:00:00"/>
    <s v="R4602"/>
    <x v="2933"/>
    <d v="2020-09-18T00:00:00"/>
    <n v="7"/>
    <x v="2"/>
    <x v="3485"/>
  </r>
  <r>
    <x v="625"/>
    <d v="2020-09-18T00:00:00"/>
    <s v="R4603"/>
    <x v="2682"/>
    <d v="2020-09-18T00:00:00"/>
    <n v="14"/>
    <x v="5"/>
    <x v="3486"/>
  </r>
  <r>
    <x v="437"/>
    <d v="2020-09-18T00:00:00"/>
    <s v="R4599"/>
    <x v="1711"/>
    <d v="2020-09-23T00:00:00"/>
    <n v="11"/>
    <x v="10"/>
    <x v="3487"/>
  </r>
  <r>
    <x v="326"/>
    <d v="2020-09-18T00:00:00"/>
    <s v="R4600"/>
    <x v="2181"/>
    <d v="2020-09-26T00:00:00"/>
    <n v="15"/>
    <x v="18"/>
    <x v="3488"/>
  </r>
  <r>
    <x v="242"/>
    <d v="2020-09-18T00:00:00"/>
    <s v="R4598"/>
    <x v="2934"/>
    <d v="2020-09-19T00:00:00"/>
    <n v="20"/>
    <x v="0"/>
    <x v="3489"/>
  </r>
  <r>
    <x v="127"/>
    <d v="2020-09-19T00:00:00"/>
    <s v="R4608"/>
    <x v="2935"/>
    <d v="2020-09-28T00:00:00"/>
    <n v="21"/>
    <x v="1"/>
    <x v="469"/>
  </r>
  <r>
    <x v="382"/>
    <d v="2020-09-19T00:00:00"/>
    <s v="R4607"/>
    <x v="2660"/>
    <d v="2020-09-21T00:00:00"/>
    <n v="23"/>
    <x v="3"/>
    <x v="3490"/>
  </r>
  <r>
    <x v="585"/>
    <d v="2020-09-19T00:00:00"/>
    <s v="R4605"/>
    <x v="2936"/>
    <d v="2020-09-27T00:00:00"/>
    <n v="20"/>
    <x v="8"/>
    <x v="3491"/>
  </r>
  <r>
    <x v="459"/>
    <d v="2020-09-19T00:00:00"/>
    <s v="R4606"/>
    <x v="2937"/>
    <d v="2020-09-19T00:00:00"/>
    <n v="22"/>
    <x v="2"/>
    <x v="3492"/>
  </r>
  <r>
    <x v="102"/>
    <d v="2020-09-19T00:00:00"/>
    <s v="R4612"/>
    <x v="2938"/>
    <d v="2020-09-25T00:00:00"/>
    <n v="14"/>
    <x v="0"/>
    <x v="3493"/>
  </r>
  <r>
    <x v="95"/>
    <d v="2020-09-19T00:00:00"/>
    <s v="R4604"/>
    <x v="2939"/>
    <d v="2020-09-26T00:00:00"/>
    <n v="18"/>
    <x v="8"/>
    <x v="3494"/>
  </r>
  <r>
    <x v="60"/>
    <d v="2020-09-19T00:00:00"/>
    <s v="R4611"/>
    <x v="2940"/>
    <d v="2020-09-23T00:00:00"/>
    <n v="8"/>
    <x v="8"/>
    <x v="3495"/>
  </r>
  <r>
    <x v="131"/>
    <d v="2020-09-19T00:00:00"/>
    <s v="R4609"/>
    <x v="2941"/>
    <d v="2020-09-21T00:00:00"/>
    <n v="12"/>
    <x v="11"/>
    <x v="3496"/>
  </r>
  <r>
    <x v="238"/>
    <d v="2020-09-19T00:00:00"/>
    <s v="R4610"/>
    <x v="1016"/>
    <d v="2020-09-26T00:00:00"/>
    <n v="24"/>
    <x v="12"/>
    <x v="3497"/>
  </r>
  <r>
    <x v="576"/>
    <d v="2020-09-20T00:00:00"/>
    <s v="R4616"/>
    <x v="2942"/>
    <d v="2020-09-24T00:00:00"/>
    <n v="8"/>
    <x v="2"/>
    <x v="3498"/>
  </r>
  <r>
    <x v="114"/>
    <d v="2020-09-20T00:00:00"/>
    <s v="R4619"/>
    <x v="2943"/>
    <d v="2020-09-25T00:00:00"/>
    <n v="23"/>
    <x v="17"/>
    <x v="3499"/>
  </r>
  <r>
    <x v="561"/>
    <d v="2020-09-20T00:00:00"/>
    <s v="R4613"/>
    <x v="2944"/>
    <d v="2020-09-30T00:00:00"/>
    <n v="8"/>
    <x v="7"/>
    <x v="3500"/>
  </r>
  <r>
    <x v="134"/>
    <d v="2020-09-20T00:00:00"/>
    <s v="R4622"/>
    <x v="2248"/>
    <d v="2020-09-20T00:00:00"/>
    <n v="11"/>
    <x v="17"/>
    <x v="3501"/>
  </r>
  <r>
    <x v="364"/>
    <d v="2020-09-20T00:00:00"/>
    <s v="R4620"/>
    <x v="972"/>
    <d v="2020-09-24T00:00:00"/>
    <n v="9"/>
    <x v="12"/>
    <x v="3502"/>
  </r>
  <r>
    <x v="203"/>
    <d v="2020-09-20T00:00:00"/>
    <s v="R4621"/>
    <x v="2945"/>
    <d v="2020-09-30T00:00:00"/>
    <n v="9"/>
    <x v="15"/>
    <x v="3503"/>
  </r>
  <r>
    <x v="10"/>
    <d v="2020-09-20T00:00:00"/>
    <s v="R4618"/>
    <x v="2946"/>
    <d v="2020-09-27T00:00:00"/>
    <n v="22"/>
    <x v="5"/>
    <x v="3504"/>
  </r>
  <r>
    <x v="28"/>
    <d v="2020-09-20T00:00:00"/>
    <s v="R4617"/>
    <x v="2947"/>
    <d v="2020-09-28T00:00:00"/>
    <n v="7"/>
    <x v="19"/>
    <x v="3505"/>
  </r>
  <r>
    <x v="271"/>
    <d v="2020-09-20T00:00:00"/>
    <s v="R4614"/>
    <x v="2948"/>
    <d v="2020-09-23T00:00:00"/>
    <n v="11"/>
    <x v="7"/>
    <x v="20"/>
  </r>
  <r>
    <x v="242"/>
    <d v="2020-09-20T00:00:00"/>
    <s v="R4623"/>
    <x v="1365"/>
    <d v="2020-09-29T00:00:00"/>
    <n v="9"/>
    <x v="14"/>
    <x v="3506"/>
  </r>
  <r>
    <x v="567"/>
    <d v="2020-09-20T00:00:00"/>
    <s v="R4615"/>
    <x v="393"/>
    <d v="2020-09-25T00:00:00"/>
    <n v="12"/>
    <x v="8"/>
    <x v="3507"/>
  </r>
  <r>
    <x v="401"/>
    <d v="2020-09-21T00:00:00"/>
    <s v="R4627"/>
    <x v="2949"/>
    <d v="2020-09-23T00:00:00"/>
    <n v="10"/>
    <x v="17"/>
    <x v="3508"/>
  </r>
  <r>
    <x v="475"/>
    <d v="2020-09-21T00:00:00"/>
    <s v="R4625"/>
    <x v="2777"/>
    <d v="2020-09-24T00:00:00"/>
    <n v="8"/>
    <x v="16"/>
    <x v="3509"/>
  </r>
  <r>
    <x v="273"/>
    <d v="2020-09-21T00:00:00"/>
    <s v="R4624"/>
    <x v="1579"/>
    <d v="2020-09-27T00:00:00"/>
    <n v="13"/>
    <x v="6"/>
    <x v="3510"/>
  </r>
  <r>
    <x v="274"/>
    <d v="2020-09-21T00:00:00"/>
    <s v="R4628"/>
    <x v="2950"/>
    <d v="2020-09-24T00:00:00"/>
    <n v="18"/>
    <x v="7"/>
    <x v="3511"/>
  </r>
  <r>
    <x v="52"/>
    <d v="2020-09-21T00:00:00"/>
    <s v="R4626"/>
    <x v="2951"/>
    <d v="2020-09-25T00:00:00"/>
    <n v="23"/>
    <x v="5"/>
    <x v="2177"/>
  </r>
  <r>
    <x v="138"/>
    <d v="2020-09-22T00:00:00"/>
    <s v="R4631"/>
    <x v="2952"/>
    <d v="2020-09-27T00:00:00"/>
    <n v="10"/>
    <x v="9"/>
    <x v="3512"/>
  </r>
  <r>
    <x v="138"/>
    <d v="2020-09-22T00:00:00"/>
    <s v="R4632"/>
    <x v="2953"/>
    <d v="2020-09-27T00:00:00"/>
    <n v="20"/>
    <x v="18"/>
    <x v="3513"/>
  </r>
  <r>
    <x v="451"/>
    <d v="2020-09-22T00:00:00"/>
    <s v="R4630"/>
    <x v="1367"/>
    <d v="2020-09-22T00:00:00"/>
    <n v="19"/>
    <x v="0"/>
    <x v="3514"/>
  </r>
  <r>
    <x v="641"/>
    <d v="2020-09-22T00:00:00"/>
    <s v="R4638"/>
    <x v="2954"/>
    <d v="2020-09-29T00:00:00"/>
    <n v="14"/>
    <x v="3"/>
    <x v="3515"/>
  </r>
  <r>
    <x v="232"/>
    <d v="2020-09-22T00:00:00"/>
    <s v="R4635"/>
    <x v="2955"/>
    <d v="2020-09-27T00:00:00"/>
    <n v="13"/>
    <x v="0"/>
    <x v="3516"/>
  </r>
  <r>
    <x v="43"/>
    <d v="2020-09-22T00:00:00"/>
    <s v="R4633"/>
    <x v="2956"/>
    <d v="2020-09-28T00:00:00"/>
    <n v="20"/>
    <x v="9"/>
    <x v="3517"/>
  </r>
  <r>
    <x v="43"/>
    <d v="2020-09-22T00:00:00"/>
    <s v="R4634"/>
    <x v="2957"/>
    <d v="2020-09-22T00:00:00"/>
    <n v="20"/>
    <x v="15"/>
    <x v="3518"/>
  </r>
  <r>
    <x v="349"/>
    <d v="2020-09-22T00:00:00"/>
    <s v="R4639"/>
    <x v="1903"/>
    <d v="2020-09-25T00:00:00"/>
    <n v="21"/>
    <x v="10"/>
    <x v="3519"/>
  </r>
  <r>
    <x v="204"/>
    <d v="2020-09-22T00:00:00"/>
    <s v="R4629"/>
    <x v="2958"/>
    <d v="2020-09-27T00:00:00"/>
    <n v="8"/>
    <x v="2"/>
    <x v="3520"/>
  </r>
  <r>
    <x v="586"/>
    <d v="2020-09-22T00:00:00"/>
    <s v="R4636"/>
    <x v="713"/>
    <d v="2020-09-22T00:00:00"/>
    <n v="16"/>
    <x v="11"/>
    <x v="3521"/>
  </r>
  <r>
    <x v="384"/>
    <d v="2020-09-22T00:00:00"/>
    <s v="R4637"/>
    <x v="2358"/>
    <d v="2020-09-27T00:00:00"/>
    <n v="15"/>
    <x v="18"/>
    <x v="3522"/>
  </r>
  <r>
    <x v="112"/>
    <d v="2020-09-22T00:00:00"/>
    <s v="R4640"/>
    <x v="2959"/>
    <d v="2020-10-01T00:00:00"/>
    <n v="14"/>
    <x v="12"/>
    <x v="3523"/>
  </r>
  <r>
    <x v="41"/>
    <d v="2020-09-23T00:00:00"/>
    <s v="R4649"/>
    <x v="2104"/>
    <d v="2020-10-03T00:00:00"/>
    <n v="18"/>
    <x v="11"/>
    <x v="3524"/>
  </r>
  <r>
    <x v="602"/>
    <d v="2020-09-23T00:00:00"/>
    <s v="R4646"/>
    <x v="2960"/>
    <d v="2020-09-29T00:00:00"/>
    <n v="7"/>
    <x v="8"/>
    <x v="3525"/>
  </r>
  <r>
    <x v="602"/>
    <d v="2020-09-23T00:00:00"/>
    <s v="R4648"/>
    <x v="132"/>
    <d v="2020-09-29T00:00:00"/>
    <n v="19"/>
    <x v="1"/>
    <x v="3526"/>
  </r>
  <r>
    <x v="225"/>
    <d v="2020-09-23T00:00:00"/>
    <s v="R4643"/>
    <x v="2961"/>
    <d v="2020-09-28T00:00:00"/>
    <n v="8"/>
    <x v="3"/>
    <x v="3527"/>
  </r>
  <r>
    <x v="227"/>
    <d v="2020-09-23T00:00:00"/>
    <s v="R4644"/>
    <x v="2962"/>
    <d v="2020-09-25T00:00:00"/>
    <n v="16"/>
    <x v="7"/>
    <x v="3528"/>
  </r>
  <r>
    <x v="204"/>
    <d v="2020-09-23T00:00:00"/>
    <s v="R4647"/>
    <x v="2963"/>
    <d v="2020-10-02T00:00:00"/>
    <n v="22"/>
    <x v="3"/>
    <x v="3529"/>
  </r>
  <r>
    <x v="10"/>
    <d v="2020-09-23T00:00:00"/>
    <s v="R4645"/>
    <x v="2964"/>
    <d v="2020-09-25T00:00:00"/>
    <n v="18"/>
    <x v="8"/>
    <x v="3530"/>
  </r>
  <r>
    <x v="494"/>
    <d v="2020-09-23T00:00:00"/>
    <s v="R4642"/>
    <x v="925"/>
    <d v="2020-09-26T00:00:00"/>
    <n v="10"/>
    <x v="14"/>
    <x v="3531"/>
  </r>
  <r>
    <x v="129"/>
    <d v="2020-09-23T00:00:00"/>
    <s v="R4641"/>
    <x v="2169"/>
    <d v="2020-09-27T00:00:00"/>
    <n v="15"/>
    <x v="3"/>
    <x v="3532"/>
  </r>
  <r>
    <x v="348"/>
    <d v="2020-09-24T00:00:00"/>
    <s v="R4653"/>
    <x v="936"/>
    <d v="2020-09-30T00:00:00"/>
    <n v="15"/>
    <x v="8"/>
    <x v="20"/>
  </r>
  <r>
    <x v="491"/>
    <d v="2020-09-24T00:00:00"/>
    <s v="R4650"/>
    <x v="634"/>
    <d v="2020-09-26T00:00:00"/>
    <n v="24"/>
    <x v="0"/>
    <x v="3533"/>
  </r>
  <r>
    <x v="616"/>
    <d v="2020-09-24T00:00:00"/>
    <s v="R4651"/>
    <x v="2965"/>
    <d v="2020-10-03T00:00:00"/>
    <n v="20"/>
    <x v="15"/>
    <x v="3534"/>
  </r>
  <r>
    <x v="89"/>
    <d v="2020-09-24T00:00:00"/>
    <s v="R4652"/>
    <x v="1590"/>
    <d v="2020-09-25T00:00:00"/>
    <n v="21"/>
    <x v="1"/>
    <x v="3535"/>
  </r>
  <r>
    <x v="101"/>
    <d v="2020-09-25T00:00:00"/>
    <s v="R4666"/>
    <x v="2966"/>
    <d v="2020-10-03T00:00:00"/>
    <n v="8"/>
    <x v="14"/>
    <x v="3536"/>
  </r>
  <r>
    <x v="121"/>
    <d v="2020-09-25T00:00:00"/>
    <s v="R4656"/>
    <x v="2967"/>
    <d v="2020-09-25T00:00:00"/>
    <n v="16"/>
    <x v="3"/>
    <x v="3537"/>
  </r>
  <r>
    <x v="121"/>
    <d v="2020-09-25T00:00:00"/>
    <s v="R4657"/>
    <x v="136"/>
    <d v="2020-10-05T00:00:00"/>
    <n v="9"/>
    <x v="14"/>
    <x v="3538"/>
  </r>
  <r>
    <x v="128"/>
    <d v="2020-09-25T00:00:00"/>
    <s v="R4654"/>
    <x v="2968"/>
    <d v="2020-10-05T00:00:00"/>
    <n v="17"/>
    <x v="9"/>
    <x v="3539"/>
  </r>
  <r>
    <x v="266"/>
    <d v="2020-09-25T00:00:00"/>
    <s v="R4659"/>
    <x v="1793"/>
    <d v="2020-09-28T00:00:00"/>
    <n v="8"/>
    <x v="6"/>
    <x v="3540"/>
  </r>
  <r>
    <x v="413"/>
    <d v="2020-09-25T00:00:00"/>
    <s v="R4660"/>
    <x v="2969"/>
    <d v="2020-10-02T00:00:00"/>
    <n v="15"/>
    <x v="16"/>
    <x v="3541"/>
  </r>
  <r>
    <x v="93"/>
    <d v="2020-09-25T00:00:00"/>
    <s v="R4664"/>
    <x v="774"/>
    <d v="2020-10-05T00:00:00"/>
    <n v="24"/>
    <x v="4"/>
    <x v="3542"/>
  </r>
  <r>
    <x v="633"/>
    <d v="2020-09-25T00:00:00"/>
    <s v="R4665"/>
    <x v="1699"/>
    <d v="2020-09-27T00:00:00"/>
    <n v="9"/>
    <x v="7"/>
    <x v="3543"/>
  </r>
  <r>
    <x v="349"/>
    <d v="2020-09-25T00:00:00"/>
    <s v="R4655"/>
    <x v="2970"/>
    <d v="2020-09-29T00:00:00"/>
    <n v="23"/>
    <x v="17"/>
    <x v="3544"/>
  </r>
  <r>
    <x v="649"/>
    <d v="2020-09-25T00:00:00"/>
    <s v="R4661"/>
    <x v="2971"/>
    <d v="2020-09-25T00:00:00"/>
    <n v="23"/>
    <x v="5"/>
    <x v="3545"/>
  </r>
  <r>
    <x v="657"/>
    <d v="2020-09-25T00:00:00"/>
    <s v="R4662"/>
    <x v="2972"/>
    <d v="2020-09-27T00:00:00"/>
    <n v="18"/>
    <x v="11"/>
    <x v="3546"/>
  </r>
  <r>
    <x v="178"/>
    <d v="2020-09-25T00:00:00"/>
    <s v="R4658"/>
    <x v="2973"/>
    <d v="2020-10-01T00:00:00"/>
    <n v="22"/>
    <x v="19"/>
    <x v="3547"/>
  </r>
  <r>
    <x v="458"/>
    <d v="2020-09-25T00:00:00"/>
    <s v="R4663"/>
    <x v="2929"/>
    <d v="2020-09-28T00:00:00"/>
    <n v="21"/>
    <x v="9"/>
    <x v="3548"/>
  </r>
  <r>
    <x v="644"/>
    <d v="2020-09-26T00:00:00"/>
    <s v="R4672"/>
    <x v="440"/>
    <d v="2020-10-01T00:00:00"/>
    <n v="8"/>
    <x v="8"/>
    <x v="3549"/>
  </r>
  <r>
    <x v="251"/>
    <d v="2020-09-26T00:00:00"/>
    <s v="R4676"/>
    <x v="1548"/>
    <d v="2020-10-05T00:00:00"/>
    <n v="24"/>
    <x v="2"/>
    <x v="3550"/>
  </r>
  <r>
    <x v="554"/>
    <d v="2020-09-26T00:00:00"/>
    <s v="R4669"/>
    <x v="2974"/>
    <d v="2020-10-03T00:00:00"/>
    <n v="17"/>
    <x v="13"/>
    <x v="3551"/>
  </r>
  <r>
    <x v="295"/>
    <d v="2020-09-26T00:00:00"/>
    <s v="R4667"/>
    <x v="2975"/>
    <d v="2020-10-05T00:00:00"/>
    <n v="24"/>
    <x v="17"/>
    <x v="3552"/>
  </r>
  <r>
    <x v="295"/>
    <d v="2020-09-26T00:00:00"/>
    <s v="R4668"/>
    <x v="2976"/>
    <d v="2020-10-04T00:00:00"/>
    <n v="22"/>
    <x v="12"/>
    <x v="3553"/>
  </r>
  <r>
    <x v="35"/>
    <d v="2020-09-26T00:00:00"/>
    <s v="R4673"/>
    <x v="2629"/>
    <d v="2020-09-29T00:00:00"/>
    <n v="17"/>
    <x v="16"/>
    <x v="3554"/>
  </r>
  <r>
    <x v="483"/>
    <d v="2020-09-26T00:00:00"/>
    <s v="R4671"/>
    <x v="1472"/>
    <d v="2020-10-06T00:00:00"/>
    <n v="11"/>
    <x v="4"/>
    <x v="3555"/>
  </r>
  <r>
    <x v="606"/>
    <d v="2020-09-26T00:00:00"/>
    <s v="R4675"/>
    <x v="2977"/>
    <d v="2020-09-26T00:00:00"/>
    <n v="9"/>
    <x v="3"/>
    <x v="3556"/>
  </r>
  <r>
    <x v="157"/>
    <d v="2020-09-26T00:00:00"/>
    <s v="R4674"/>
    <x v="2978"/>
    <d v="2020-09-29T00:00:00"/>
    <n v="8"/>
    <x v="16"/>
    <x v="3557"/>
  </r>
  <r>
    <x v="538"/>
    <d v="2020-09-26T00:00:00"/>
    <s v="R4670"/>
    <x v="2979"/>
    <d v="2020-09-29T00:00:00"/>
    <n v="22"/>
    <x v="4"/>
    <x v="3558"/>
  </r>
  <r>
    <x v="169"/>
    <d v="2020-09-27T00:00:00"/>
    <s v="R4687"/>
    <x v="2980"/>
    <d v="2020-09-28T00:00:00"/>
    <n v="23"/>
    <x v="4"/>
    <x v="3559"/>
  </r>
  <r>
    <x v="426"/>
    <d v="2020-09-27T00:00:00"/>
    <s v="R4681"/>
    <x v="2981"/>
    <d v="2020-09-28T00:00:00"/>
    <n v="17"/>
    <x v="17"/>
    <x v="3560"/>
  </r>
  <r>
    <x v="406"/>
    <d v="2020-09-27T00:00:00"/>
    <s v="R4683"/>
    <x v="2982"/>
    <d v="2020-10-07T00:00:00"/>
    <n v="12"/>
    <x v="19"/>
    <x v="3561"/>
  </r>
  <r>
    <x v="652"/>
    <d v="2020-09-27T00:00:00"/>
    <s v="R4690"/>
    <x v="2036"/>
    <d v="2020-10-03T00:00:00"/>
    <n v="14"/>
    <x v="6"/>
    <x v="3562"/>
  </r>
  <r>
    <x v="625"/>
    <d v="2020-09-27T00:00:00"/>
    <s v="R4689"/>
    <x v="2983"/>
    <d v="2020-10-06T00:00:00"/>
    <n v="20"/>
    <x v="11"/>
    <x v="3563"/>
  </r>
  <r>
    <x v="159"/>
    <d v="2020-09-27T00:00:00"/>
    <s v="R4682"/>
    <x v="2984"/>
    <d v="2020-10-03T00:00:00"/>
    <n v="7"/>
    <x v="18"/>
    <x v="3564"/>
  </r>
  <r>
    <x v="607"/>
    <d v="2020-09-27T00:00:00"/>
    <s v="R4685"/>
    <x v="1583"/>
    <d v="2020-09-29T00:00:00"/>
    <n v="8"/>
    <x v="17"/>
    <x v="3565"/>
  </r>
  <r>
    <x v="227"/>
    <d v="2020-09-27T00:00:00"/>
    <s v="R4680"/>
    <x v="2985"/>
    <d v="2020-10-06T00:00:00"/>
    <n v="23"/>
    <x v="5"/>
    <x v="3566"/>
  </r>
  <r>
    <x v="437"/>
    <d v="2020-09-27T00:00:00"/>
    <s v="R4692"/>
    <x v="1489"/>
    <d v="2020-10-01T00:00:00"/>
    <n v="22"/>
    <x v="14"/>
    <x v="3567"/>
  </r>
  <r>
    <x v="14"/>
    <d v="2020-09-27T00:00:00"/>
    <s v="R4679"/>
    <x v="2986"/>
    <d v="2020-10-05T00:00:00"/>
    <n v="23"/>
    <x v="12"/>
    <x v="3568"/>
  </r>
  <r>
    <x v="258"/>
    <d v="2020-09-27T00:00:00"/>
    <s v="R4677"/>
    <x v="2987"/>
    <d v="2020-10-01T00:00:00"/>
    <n v="21"/>
    <x v="12"/>
    <x v="3569"/>
  </r>
  <r>
    <x v="534"/>
    <d v="2020-09-27T00:00:00"/>
    <s v="R4688"/>
    <x v="2988"/>
    <d v="2020-09-27T00:00:00"/>
    <n v="12"/>
    <x v="6"/>
    <x v="3570"/>
  </r>
  <r>
    <x v="376"/>
    <d v="2020-09-27T00:00:00"/>
    <s v="R4684"/>
    <x v="2045"/>
    <d v="2020-10-04T00:00:00"/>
    <n v="11"/>
    <x v="1"/>
    <x v="3571"/>
  </r>
  <r>
    <x v="383"/>
    <d v="2020-09-27T00:00:00"/>
    <s v="R4691"/>
    <x v="1482"/>
    <d v="2020-09-30T00:00:00"/>
    <n v="7"/>
    <x v="18"/>
    <x v="3572"/>
  </r>
  <r>
    <x v="330"/>
    <d v="2020-09-27T00:00:00"/>
    <s v="R4686"/>
    <x v="2989"/>
    <d v="2020-10-03T00:00:00"/>
    <n v="7"/>
    <x v="11"/>
    <x v="3573"/>
  </r>
  <r>
    <x v="520"/>
    <d v="2020-09-27T00:00:00"/>
    <s v="R4678"/>
    <x v="384"/>
    <d v="2020-10-01T00:00:00"/>
    <n v="11"/>
    <x v="10"/>
    <x v="3574"/>
  </r>
  <r>
    <x v="529"/>
    <d v="2020-09-28T00:00:00"/>
    <s v="R4693"/>
    <x v="2990"/>
    <d v="2020-10-02T00:00:00"/>
    <n v="23"/>
    <x v="5"/>
    <x v="5"/>
  </r>
  <r>
    <x v="75"/>
    <d v="2020-09-28T00:00:00"/>
    <s v="R4702"/>
    <x v="2991"/>
    <d v="2020-10-08T00:00:00"/>
    <n v="18"/>
    <x v="12"/>
    <x v="3575"/>
  </r>
  <r>
    <x v="647"/>
    <d v="2020-09-28T00:00:00"/>
    <s v="R4700"/>
    <x v="2294"/>
    <d v="2020-10-06T00:00:00"/>
    <n v="16"/>
    <x v="5"/>
    <x v="3576"/>
  </r>
  <r>
    <x v="392"/>
    <d v="2020-09-28T00:00:00"/>
    <s v="R4699"/>
    <x v="2992"/>
    <d v="2020-10-07T00:00:00"/>
    <n v="11"/>
    <x v="17"/>
    <x v="3577"/>
  </r>
  <r>
    <x v="492"/>
    <d v="2020-09-28T00:00:00"/>
    <s v="R4695"/>
    <x v="2993"/>
    <d v="2020-09-30T00:00:00"/>
    <n v="22"/>
    <x v="14"/>
    <x v="3578"/>
  </r>
  <r>
    <x v="195"/>
    <d v="2020-09-28T00:00:00"/>
    <s v="R4696"/>
    <x v="2994"/>
    <d v="2020-10-01T00:00:00"/>
    <n v="20"/>
    <x v="3"/>
    <x v="3579"/>
  </r>
  <r>
    <x v="584"/>
    <d v="2020-09-28T00:00:00"/>
    <s v="R4701"/>
    <x v="2995"/>
    <d v="2020-09-29T00:00:00"/>
    <n v="9"/>
    <x v="5"/>
    <x v="3580"/>
  </r>
  <r>
    <x v="445"/>
    <d v="2020-09-28T00:00:00"/>
    <s v="R4698"/>
    <x v="2996"/>
    <d v="2020-10-04T00:00:00"/>
    <n v="15"/>
    <x v="18"/>
    <x v="3581"/>
  </r>
  <r>
    <x v="477"/>
    <d v="2020-09-28T00:00:00"/>
    <s v="R4694"/>
    <x v="2997"/>
    <d v="2020-10-05T00:00:00"/>
    <n v="12"/>
    <x v="7"/>
    <x v="3582"/>
  </r>
  <r>
    <x v="57"/>
    <d v="2020-09-28T00:00:00"/>
    <s v="R4697"/>
    <x v="2998"/>
    <d v="2020-10-03T00:00:00"/>
    <n v="7"/>
    <x v="0"/>
    <x v="3583"/>
  </r>
  <r>
    <x v="240"/>
    <d v="2020-09-29T00:00:00"/>
    <s v="R4707"/>
    <x v="143"/>
    <d v="2020-10-03T00:00:00"/>
    <n v="9"/>
    <x v="3"/>
    <x v="3584"/>
  </r>
  <r>
    <x v="124"/>
    <d v="2020-09-29T00:00:00"/>
    <s v="R4706"/>
    <x v="2826"/>
    <d v="2020-10-06T00:00:00"/>
    <n v="21"/>
    <x v="8"/>
    <x v="20"/>
  </r>
  <r>
    <x v="44"/>
    <d v="2020-09-29T00:00:00"/>
    <s v="R4705"/>
    <x v="2911"/>
    <d v="2020-10-05T00:00:00"/>
    <n v="8"/>
    <x v="11"/>
    <x v="3585"/>
  </r>
  <r>
    <x v="274"/>
    <d v="2020-09-29T00:00:00"/>
    <s v="R4704"/>
    <x v="944"/>
    <d v="2020-10-07T00:00:00"/>
    <n v="16"/>
    <x v="1"/>
    <x v="3586"/>
  </r>
  <r>
    <x v="62"/>
    <d v="2020-09-29T00:00:00"/>
    <s v="R4703"/>
    <x v="2999"/>
    <d v="2020-10-02T00:00:00"/>
    <n v="24"/>
    <x v="14"/>
    <x v="3587"/>
  </r>
  <r>
    <x v="87"/>
    <d v="2020-09-30T00:00:00"/>
    <s v="R4709"/>
    <x v="3000"/>
    <d v="2020-10-10T00:00:00"/>
    <n v="17"/>
    <x v="15"/>
    <x v="3588"/>
  </r>
  <r>
    <x v="379"/>
    <d v="2020-09-30T00:00:00"/>
    <s v="R4708"/>
    <x v="584"/>
    <d v="2020-10-08T00:00:00"/>
    <n v="7"/>
    <x v="5"/>
    <x v="3589"/>
  </r>
  <r>
    <x v="633"/>
    <d v="2020-09-30T00:00:00"/>
    <s v="R4711"/>
    <x v="980"/>
    <d v="2020-10-07T00:00:00"/>
    <n v="11"/>
    <x v="16"/>
    <x v="3590"/>
  </r>
  <r>
    <x v="619"/>
    <d v="2020-09-30T00:00:00"/>
    <s v="R4710"/>
    <x v="3001"/>
    <d v="2020-10-05T00:00:00"/>
    <n v="7"/>
    <x v="6"/>
    <x v="3591"/>
  </r>
  <r>
    <x v="562"/>
    <d v="2020-10-01T00:00:00"/>
    <s v="R4716"/>
    <x v="3002"/>
    <d v="2020-10-11T00:00:00"/>
    <n v="23"/>
    <x v="1"/>
    <x v="3592"/>
  </r>
  <r>
    <x v="373"/>
    <d v="2020-10-01T00:00:00"/>
    <s v="R4717"/>
    <x v="1407"/>
    <d v="2020-10-03T00:00:00"/>
    <n v="8"/>
    <x v="1"/>
    <x v="3593"/>
  </r>
  <r>
    <x v="151"/>
    <d v="2020-10-01T00:00:00"/>
    <s v="R4720"/>
    <x v="3003"/>
    <d v="2020-10-10T00:00:00"/>
    <n v="22"/>
    <x v="6"/>
    <x v="3594"/>
  </r>
  <r>
    <x v="414"/>
    <d v="2020-10-01T00:00:00"/>
    <s v="R4714"/>
    <x v="3004"/>
    <d v="2020-10-05T00:00:00"/>
    <n v="21"/>
    <x v="19"/>
    <x v="3595"/>
  </r>
  <r>
    <x v="526"/>
    <d v="2020-10-01T00:00:00"/>
    <s v="R4719"/>
    <x v="1490"/>
    <d v="2020-10-09T00:00:00"/>
    <n v="14"/>
    <x v="15"/>
    <x v="3596"/>
  </r>
  <r>
    <x v="623"/>
    <d v="2020-10-01T00:00:00"/>
    <s v="R4713"/>
    <x v="3005"/>
    <d v="2020-10-10T00:00:00"/>
    <n v="19"/>
    <x v="18"/>
    <x v="3597"/>
  </r>
  <r>
    <x v="469"/>
    <d v="2020-10-01T00:00:00"/>
    <s v="R4712"/>
    <x v="217"/>
    <d v="2020-10-03T00:00:00"/>
    <n v="22"/>
    <x v="17"/>
    <x v="3598"/>
  </r>
  <r>
    <x v="312"/>
    <d v="2020-10-01T00:00:00"/>
    <s v="R4718"/>
    <x v="3006"/>
    <d v="2020-10-07T00:00:00"/>
    <n v="9"/>
    <x v="15"/>
    <x v="1130"/>
  </r>
  <r>
    <x v="162"/>
    <d v="2020-10-01T00:00:00"/>
    <s v="R4715"/>
    <x v="2903"/>
    <d v="2020-10-11T00:00:00"/>
    <n v="10"/>
    <x v="13"/>
    <x v="3599"/>
  </r>
  <r>
    <x v="478"/>
    <d v="2020-10-02T00:00:00"/>
    <s v="R4721"/>
    <x v="3007"/>
    <d v="2020-10-02T00:00:00"/>
    <n v="7"/>
    <x v="0"/>
    <x v="3600"/>
  </r>
  <r>
    <x v="140"/>
    <d v="2020-10-02T00:00:00"/>
    <s v="R4722"/>
    <x v="3008"/>
    <d v="2020-10-05T00:00:00"/>
    <n v="9"/>
    <x v="17"/>
    <x v="3601"/>
  </r>
  <r>
    <x v="207"/>
    <d v="2020-10-02T00:00:00"/>
    <s v="R4723"/>
    <x v="3009"/>
    <d v="2020-10-09T00:00:00"/>
    <n v="9"/>
    <x v="11"/>
    <x v="3602"/>
  </r>
  <r>
    <x v="614"/>
    <d v="2020-10-02T00:00:00"/>
    <s v="R4724"/>
    <x v="3010"/>
    <d v="2020-10-05T00:00:00"/>
    <n v="23"/>
    <x v="1"/>
    <x v="3603"/>
  </r>
  <r>
    <x v="450"/>
    <d v="2020-10-02T00:00:00"/>
    <s v="R4727"/>
    <x v="3011"/>
    <d v="2020-10-10T00:00:00"/>
    <n v="16"/>
    <x v="9"/>
    <x v="3604"/>
  </r>
  <r>
    <x v="356"/>
    <d v="2020-10-02T00:00:00"/>
    <s v="R4728"/>
    <x v="3012"/>
    <d v="2020-10-06T00:00:00"/>
    <n v="11"/>
    <x v="10"/>
    <x v="3605"/>
  </r>
  <r>
    <x v="420"/>
    <d v="2020-10-02T00:00:00"/>
    <s v="R4726"/>
    <x v="3013"/>
    <d v="2020-10-05T00:00:00"/>
    <n v="24"/>
    <x v="2"/>
    <x v="3606"/>
  </r>
  <r>
    <x v="646"/>
    <d v="2020-10-02T00:00:00"/>
    <s v="R4725"/>
    <x v="3014"/>
    <d v="2020-10-05T00:00:00"/>
    <n v="9"/>
    <x v="16"/>
    <x v="3607"/>
  </r>
  <r>
    <x v="113"/>
    <d v="2020-10-03T00:00:00"/>
    <s v="R4732"/>
    <x v="3015"/>
    <d v="2020-10-09T00:00:00"/>
    <n v="19"/>
    <x v="16"/>
    <x v="3608"/>
  </r>
  <r>
    <x v="122"/>
    <d v="2020-10-03T00:00:00"/>
    <s v="R4729"/>
    <x v="3016"/>
    <d v="2020-10-12T00:00:00"/>
    <n v="11"/>
    <x v="18"/>
    <x v="3609"/>
  </r>
  <r>
    <x v="642"/>
    <d v="2020-10-03T00:00:00"/>
    <s v="R4731"/>
    <x v="2776"/>
    <d v="2020-10-05T00:00:00"/>
    <n v="23"/>
    <x v="4"/>
    <x v="3610"/>
  </r>
  <r>
    <x v="471"/>
    <d v="2020-10-03T00:00:00"/>
    <s v="R4736"/>
    <x v="3017"/>
    <d v="2020-10-04T00:00:00"/>
    <n v="11"/>
    <x v="9"/>
    <x v="3611"/>
  </r>
  <r>
    <x v="549"/>
    <d v="2020-10-03T00:00:00"/>
    <s v="R4733"/>
    <x v="3018"/>
    <d v="2020-10-08T00:00:00"/>
    <n v="12"/>
    <x v="18"/>
    <x v="3612"/>
  </r>
  <r>
    <x v="386"/>
    <d v="2020-10-03T00:00:00"/>
    <s v="R4735"/>
    <x v="2341"/>
    <d v="2020-10-10T00:00:00"/>
    <n v="12"/>
    <x v="19"/>
    <x v="3613"/>
  </r>
  <r>
    <x v="230"/>
    <d v="2020-10-03T00:00:00"/>
    <s v="R4730"/>
    <x v="3019"/>
    <d v="2020-10-11T00:00:00"/>
    <n v="19"/>
    <x v="18"/>
    <x v="3614"/>
  </r>
  <r>
    <x v="511"/>
    <d v="2020-10-03T00:00:00"/>
    <s v="R4734"/>
    <x v="1852"/>
    <d v="2020-10-05T00:00:00"/>
    <n v="20"/>
    <x v="7"/>
    <x v="3615"/>
  </r>
  <r>
    <x v="212"/>
    <d v="2020-10-04T00:00:00"/>
    <s v="R4741"/>
    <x v="2122"/>
    <d v="2020-10-07T00:00:00"/>
    <n v="23"/>
    <x v="0"/>
    <x v="3616"/>
  </r>
  <r>
    <x v="638"/>
    <d v="2020-10-04T00:00:00"/>
    <s v="R4738"/>
    <x v="2035"/>
    <d v="2020-10-13T00:00:00"/>
    <n v="17"/>
    <x v="16"/>
    <x v="3617"/>
  </r>
  <r>
    <x v="562"/>
    <d v="2020-10-04T00:00:00"/>
    <s v="R4747"/>
    <x v="1825"/>
    <d v="2020-10-12T00:00:00"/>
    <n v="11"/>
    <x v="12"/>
    <x v="3618"/>
  </r>
  <r>
    <x v="530"/>
    <d v="2020-10-04T00:00:00"/>
    <s v="R4748"/>
    <x v="3020"/>
    <d v="2020-10-04T00:00:00"/>
    <n v="7"/>
    <x v="2"/>
    <x v="3619"/>
  </r>
  <r>
    <x v="541"/>
    <d v="2020-10-04T00:00:00"/>
    <s v="R4743"/>
    <x v="3021"/>
    <d v="2020-10-12T00:00:00"/>
    <n v="15"/>
    <x v="15"/>
    <x v="3620"/>
  </r>
  <r>
    <x v="656"/>
    <d v="2020-10-04T00:00:00"/>
    <s v="R4745"/>
    <x v="3022"/>
    <d v="2020-10-04T00:00:00"/>
    <n v="13"/>
    <x v="16"/>
    <x v="3621"/>
  </r>
  <r>
    <x v="309"/>
    <d v="2020-10-04T00:00:00"/>
    <s v="R4740"/>
    <x v="3023"/>
    <d v="2020-10-09T00:00:00"/>
    <n v="7"/>
    <x v="18"/>
    <x v="3622"/>
  </r>
  <r>
    <x v="475"/>
    <d v="2020-10-04T00:00:00"/>
    <s v="R4744"/>
    <x v="2693"/>
    <d v="2020-10-06T00:00:00"/>
    <n v="15"/>
    <x v="18"/>
    <x v="3623"/>
  </r>
  <r>
    <x v="10"/>
    <d v="2020-10-04T00:00:00"/>
    <s v="R4737"/>
    <x v="3024"/>
    <d v="2020-10-14T00:00:00"/>
    <n v="21"/>
    <x v="3"/>
    <x v="3624"/>
  </r>
  <r>
    <x v="533"/>
    <d v="2020-10-04T00:00:00"/>
    <s v="R4742"/>
    <x v="1008"/>
    <d v="2020-10-07T00:00:00"/>
    <n v="10"/>
    <x v="2"/>
    <x v="368"/>
  </r>
  <r>
    <x v="613"/>
    <d v="2020-10-04T00:00:00"/>
    <s v="R4746"/>
    <x v="3025"/>
    <d v="2020-10-06T00:00:00"/>
    <n v="23"/>
    <x v="5"/>
    <x v="2296"/>
  </r>
  <r>
    <x v="330"/>
    <d v="2020-10-04T00:00:00"/>
    <s v="R4739"/>
    <x v="1159"/>
    <d v="2020-10-05T00:00:00"/>
    <n v="23"/>
    <x v="3"/>
    <x v="3625"/>
  </r>
  <r>
    <x v="33"/>
    <d v="2020-10-05T00:00:00"/>
    <s v="R4756"/>
    <x v="3026"/>
    <d v="2020-10-15T00:00:00"/>
    <n v="13"/>
    <x v="18"/>
    <x v="3626"/>
  </r>
  <r>
    <x v="641"/>
    <d v="2020-10-05T00:00:00"/>
    <s v="R4754"/>
    <x v="3027"/>
    <d v="2020-10-06T00:00:00"/>
    <n v="17"/>
    <x v="10"/>
    <x v="3627"/>
  </r>
  <r>
    <x v="153"/>
    <d v="2020-10-05T00:00:00"/>
    <s v="R4755"/>
    <x v="3028"/>
    <d v="2020-10-09T00:00:00"/>
    <n v="20"/>
    <x v="13"/>
    <x v="3628"/>
  </r>
  <r>
    <x v="484"/>
    <d v="2020-10-05T00:00:00"/>
    <s v="R4753"/>
    <x v="3029"/>
    <d v="2020-10-08T00:00:00"/>
    <n v="12"/>
    <x v="6"/>
    <x v="3629"/>
  </r>
  <r>
    <x v="516"/>
    <d v="2020-10-05T00:00:00"/>
    <s v="R4751"/>
    <x v="2461"/>
    <d v="2020-10-10T00:00:00"/>
    <n v="12"/>
    <x v="10"/>
    <x v="3630"/>
  </r>
  <r>
    <x v="462"/>
    <d v="2020-10-05T00:00:00"/>
    <s v="R4749"/>
    <x v="802"/>
    <d v="2020-10-06T00:00:00"/>
    <n v="23"/>
    <x v="18"/>
    <x v="3631"/>
  </r>
  <r>
    <x v="661"/>
    <d v="2020-10-05T00:00:00"/>
    <s v="R4750"/>
    <x v="2648"/>
    <d v="2020-10-07T00:00:00"/>
    <n v="14"/>
    <x v="7"/>
    <x v="2238"/>
  </r>
  <r>
    <x v="120"/>
    <d v="2020-10-05T00:00:00"/>
    <s v="R4752"/>
    <x v="243"/>
    <d v="2020-10-05T00:00:00"/>
    <n v="8"/>
    <x v="17"/>
    <x v="3632"/>
  </r>
  <r>
    <x v="465"/>
    <d v="2020-10-06T00:00:00"/>
    <s v="R4757"/>
    <x v="1664"/>
    <d v="2020-10-09T00:00:00"/>
    <n v="19"/>
    <x v="1"/>
    <x v="3633"/>
  </r>
  <r>
    <x v="108"/>
    <d v="2020-10-06T00:00:00"/>
    <s v="R4763"/>
    <x v="1627"/>
    <d v="2020-10-16T00:00:00"/>
    <n v="23"/>
    <x v="18"/>
    <x v="3634"/>
  </r>
  <r>
    <x v="472"/>
    <d v="2020-10-06T00:00:00"/>
    <s v="R4764"/>
    <x v="266"/>
    <d v="2020-10-09T00:00:00"/>
    <n v="7"/>
    <x v="3"/>
    <x v="3635"/>
  </r>
  <r>
    <x v="88"/>
    <d v="2020-10-06T00:00:00"/>
    <s v="R4762"/>
    <x v="1037"/>
    <d v="2020-10-14T00:00:00"/>
    <n v="19"/>
    <x v="10"/>
    <x v="3636"/>
  </r>
  <r>
    <x v="301"/>
    <d v="2020-10-06T00:00:00"/>
    <s v="R4765"/>
    <x v="2569"/>
    <d v="2020-10-06T00:00:00"/>
    <n v="15"/>
    <x v="4"/>
    <x v="966"/>
  </r>
  <r>
    <x v="285"/>
    <d v="2020-10-06T00:00:00"/>
    <s v="R4759"/>
    <x v="3030"/>
    <d v="2020-10-06T00:00:00"/>
    <n v="14"/>
    <x v="17"/>
    <x v="3637"/>
  </r>
  <r>
    <x v="96"/>
    <d v="2020-10-06T00:00:00"/>
    <s v="R4769"/>
    <x v="3031"/>
    <d v="2020-10-13T00:00:00"/>
    <n v="8"/>
    <x v="15"/>
    <x v="3638"/>
  </r>
  <r>
    <x v="341"/>
    <d v="2020-10-06T00:00:00"/>
    <s v="R4761"/>
    <x v="1707"/>
    <d v="2020-10-06T00:00:00"/>
    <n v="11"/>
    <x v="17"/>
    <x v="3639"/>
  </r>
  <r>
    <x v="111"/>
    <d v="2020-10-06T00:00:00"/>
    <s v="R4766"/>
    <x v="3032"/>
    <d v="2020-10-14T00:00:00"/>
    <n v="24"/>
    <x v="5"/>
    <x v="3640"/>
  </r>
  <r>
    <x v="634"/>
    <d v="2020-10-06T00:00:00"/>
    <s v="R4760"/>
    <x v="2972"/>
    <d v="2020-10-09T00:00:00"/>
    <n v="20"/>
    <x v="17"/>
    <x v="3641"/>
  </r>
  <r>
    <x v="646"/>
    <d v="2020-10-06T00:00:00"/>
    <s v="R4770"/>
    <x v="3033"/>
    <d v="2020-10-16T00:00:00"/>
    <n v="24"/>
    <x v="17"/>
    <x v="3642"/>
  </r>
  <r>
    <x v="386"/>
    <d v="2020-10-06T00:00:00"/>
    <s v="R4768"/>
    <x v="3034"/>
    <d v="2020-10-07T00:00:00"/>
    <n v="23"/>
    <x v="17"/>
    <x v="3643"/>
  </r>
  <r>
    <x v="594"/>
    <d v="2020-10-06T00:00:00"/>
    <s v="R4758"/>
    <x v="3035"/>
    <d v="2020-10-07T00:00:00"/>
    <n v="24"/>
    <x v="8"/>
    <x v="3644"/>
  </r>
  <r>
    <x v="384"/>
    <d v="2020-10-06T00:00:00"/>
    <s v="R4767"/>
    <x v="2801"/>
    <d v="2020-10-11T00:00:00"/>
    <n v="15"/>
    <x v="16"/>
    <x v="3645"/>
  </r>
  <r>
    <x v="391"/>
    <d v="2020-10-07T00:00:00"/>
    <s v="R4778"/>
    <x v="3036"/>
    <d v="2020-10-07T00:00:00"/>
    <n v="23"/>
    <x v="3"/>
    <x v="3646"/>
  </r>
  <r>
    <x v="556"/>
    <d v="2020-10-07T00:00:00"/>
    <s v="R4780"/>
    <x v="3037"/>
    <d v="2020-10-07T00:00:00"/>
    <n v="14"/>
    <x v="14"/>
    <x v="3647"/>
  </r>
  <r>
    <x v="557"/>
    <d v="2020-10-07T00:00:00"/>
    <s v="R4779"/>
    <x v="3038"/>
    <d v="2020-10-13T00:00:00"/>
    <n v="14"/>
    <x v="12"/>
    <x v="3648"/>
  </r>
  <r>
    <x v="4"/>
    <d v="2020-10-07T00:00:00"/>
    <s v="R4775"/>
    <x v="3039"/>
    <d v="2020-10-17T00:00:00"/>
    <n v="8"/>
    <x v="12"/>
    <x v="3649"/>
  </r>
  <r>
    <x v="93"/>
    <d v="2020-10-07T00:00:00"/>
    <s v="R4773"/>
    <x v="3040"/>
    <d v="2020-10-11T00:00:00"/>
    <n v="19"/>
    <x v="5"/>
    <x v="3650"/>
  </r>
  <r>
    <x v="442"/>
    <d v="2020-10-07T00:00:00"/>
    <s v="R4771"/>
    <x v="3041"/>
    <d v="2020-10-17T00:00:00"/>
    <n v="15"/>
    <x v="15"/>
    <x v="3651"/>
  </r>
  <r>
    <x v="268"/>
    <d v="2020-10-07T00:00:00"/>
    <s v="R4776"/>
    <x v="1861"/>
    <d v="2020-10-16T00:00:00"/>
    <n v="21"/>
    <x v="18"/>
    <x v="20"/>
  </r>
  <r>
    <x v="39"/>
    <d v="2020-10-07T00:00:00"/>
    <s v="R4777"/>
    <x v="3042"/>
    <d v="2020-10-17T00:00:00"/>
    <n v="9"/>
    <x v="12"/>
    <x v="3652"/>
  </r>
  <r>
    <x v="358"/>
    <d v="2020-10-07T00:00:00"/>
    <s v="R4772"/>
    <x v="3043"/>
    <d v="2020-10-08T00:00:00"/>
    <n v="13"/>
    <x v="11"/>
    <x v="3653"/>
  </r>
  <r>
    <x v="100"/>
    <d v="2020-10-07T00:00:00"/>
    <s v="R4774"/>
    <x v="253"/>
    <d v="2020-10-16T00:00:00"/>
    <n v="21"/>
    <x v="8"/>
    <x v="20"/>
  </r>
  <r>
    <x v="647"/>
    <d v="2020-10-08T00:00:00"/>
    <s v="R4786"/>
    <x v="2145"/>
    <d v="2020-10-09T00:00:00"/>
    <n v="11"/>
    <x v="15"/>
    <x v="3654"/>
  </r>
  <r>
    <x v="655"/>
    <d v="2020-10-08T00:00:00"/>
    <s v="R4785"/>
    <x v="3044"/>
    <d v="2020-10-15T00:00:00"/>
    <n v="11"/>
    <x v="5"/>
    <x v="3655"/>
  </r>
  <r>
    <x v="411"/>
    <d v="2020-10-08T00:00:00"/>
    <s v="R4783"/>
    <x v="1956"/>
    <d v="2020-10-16T00:00:00"/>
    <n v="24"/>
    <x v="7"/>
    <x v="3656"/>
  </r>
  <r>
    <x v="275"/>
    <d v="2020-10-08T00:00:00"/>
    <s v="R4792"/>
    <x v="133"/>
    <d v="2020-10-10T00:00:00"/>
    <n v="12"/>
    <x v="18"/>
    <x v="3657"/>
  </r>
  <r>
    <x v="459"/>
    <d v="2020-10-08T00:00:00"/>
    <s v="R4784"/>
    <x v="1770"/>
    <d v="2020-10-15T00:00:00"/>
    <n v="10"/>
    <x v="12"/>
    <x v="3658"/>
  </r>
  <r>
    <x v="531"/>
    <d v="2020-10-08T00:00:00"/>
    <s v="R4782"/>
    <x v="945"/>
    <d v="2020-10-08T00:00:00"/>
    <n v="16"/>
    <x v="9"/>
    <x v="3659"/>
  </r>
  <r>
    <x v="661"/>
    <d v="2020-10-08T00:00:00"/>
    <s v="R4781"/>
    <x v="2958"/>
    <d v="2020-10-10T00:00:00"/>
    <n v="12"/>
    <x v="9"/>
    <x v="3660"/>
  </r>
  <r>
    <x v="176"/>
    <d v="2020-10-08T00:00:00"/>
    <s v="R4789"/>
    <x v="3045"/>
    <d v="2020-10-13T00:00:00"/>
    <n v="7"/>
    <x v="3"/>
    <x v="20"/>
  </r>
  <r>
    <x v="119"/>
    <d v="2020-10-08T00:00:00"/>
    <s v="R4788"/>
    <x v="3046"/>
    <d v="2020-10-13T00:00:00"/>
    <n v="7"/>
    <x v="0"/>
    <x v="3661"/>
  </r>
  <r>
    <x v="386"/>
    <d v="2020-10-08T00:00:00"/>
    <s v="R4787"/>
    <x v="3047"/>
    <d v="2020-10-16T00:00:00"/>
    <n v="10"/>
    <x v="16"/>
    <x v="3662"/>
  </r>
  <r>
    <x v="429"/>
    <d v="2020-10-08T00:00:00"/>
    <s v="R4791"/>
    <x v="2321"/>
    <d v="2020-10-14T00:00:00"/>
    <n v="7"/>
    <x v="12"/>
    <x v="3663"/>
  </r>
  <r>
    <x v="313"/>
    <d v="2020-10-08T00:00:00"/>
    <s v="R4790"/>
    <x v="1950"/>
    <d v="2020-10-11T00:00:00"/>
    <n v="8"/>
    <x v="0"/>
    <x v="3664"/>
  </r>
  <r>
    <x v="658"/>
    <d v="2020-10-09T00:00:00"/>
    <s v="R4795"/>
    <x v="3048"/>
    <d v="2020-10-14T00:00:00"/>
    <n v="24"/>
    <x v="15"/>
    <x v="3665"/>
  </r>
  <r>
    <x v="643"/>
    <d v="2020-10-09T00:00:00"/>
    <s v="R4800"/>
    <x v="159"/>
    <d v="2020-10-14T00:00:00"/>
    <n v="15"/>
    <x v="1"/>
    <x v="3666"/>
  </r>
  <r>
    <x v="207"/>
    <d v="2020-10-09T00:00:00"/>
    <s v="R4797"/>
    <x v="3049"/>
    <d v="2020-10-18T00:00:00"/>
    <n v="10"/>
    <x v="8"/>
    <x v="3667"/>
  </r>
  <r>
    <x v="625"/>
    <d v="2020-10-09T00:00:00"/>
    <s v="R4805"/>
    <x v="3050"/>
    <d v="2020-10-18T00:00:00"/>
    <n v="18"/>
    <x v="5"/>
    <x v="3668"/>
  </r>
  <r>
    <x v="261"/>
    <d v="2020-10-09T00:00:00"/>
    <s v="R4802"/>
    <x v="2861"/>
    <d v="2020-10-13T00:00:00"/>
    <n v="13"/>
    <x v="9"/>
    <x v="3669"/>
  </r>
  <r>
    <x v="172"/>
    <d v="2020-10-09T00:00:00"/>
    <s v="R4806"/>
    <x v="3051"/>
    <d v="2020-10-13T00:00:00"/>
    <n v="10"/>
    <x v="3"/>
    <x v="3670"/>
  </r>
  <r>
    <x v="276"/>
    <d v="2020-10-09T00:00:00"/>
    <s v="R4799"/>
    <x v="3052"/>
    <d v="2020-10-09T00:00:00"/>
    <n v="13"/>
    <x v="16"/>
    <x v="3671"/>
  </r>
  <r>
    <x v="487"/>
    <d v="2020-10-09T00:00:00"/>
    <s v="R4796"/>
    <x v="3053"/>
    <d v="2020-10-18T00:00:00"/>
    <n v="8"/>
    <x v="15"/>
    <x v="3672"/>
  </r>
  <r>
    <x v="334"/>
    <d v="2020-10-09T00:00:00"/>
    <s v="R4803"/>
    <x v="3054"/>
    <d v="2020-10-09T00:00:00"/>
    <n v="17"/>
    <x v="15"/>
    <x v="1785"/>
  </r>
  <r>
    <x v="39"/>
    <d v="2020-10-09T00:00:00"/>
    <s v="R4804"/>
    <x v="3055"/>
    <d v="2020-10-17T00:00:00"/>
    <n v="10"/>
    <x v="7"/>
    <x v="3673"/>
  </r>
  <r>
    <x v="201"/>
    <d v="2020-10-09T00:00:00"/>
    <s v="R4801"/>
    <x v="3056"/>
    <d v="2020-10-17T00:00:00"/>
    <n v="23"/>
    <x v="12"/>
    <x v="3674"/>
  </r>
  <r>
    <x v="242"/>
    <d v="2020-10-09T00:00:00"/>
    <s v="R4793"/>
    <x v="3057"/>
    <d v="2020-10-09T00:00:00"/>
    <n v="15"/>
    <x v="11"/>
    <x v="3675"/>
  </r>
  <r>
    <x v="242"/>
    <d v="2020-10-09T00:00:00"/>
    <s v="R4794"/>
    <x v="250"/>
    <d v="2020-10-12T00:00:00"/>
    <n v="16"/>
    <x v="3"/>
    <x v="3676"/>
  </r>
  <r>
    <x v="355"/>
    <d v="2020-10-09T00:00:00"/>
    <s v="R4798"/>
    <x v="3058"/>
    <d v="2020-10-12T00:00:00"/>
    <n v="19"/>
    <x v="16"/>
    <x v="3677"/>
  </r>
  <r>
    <x v="169"/>
    <d v="2020-10-10T00:00:00"/>
    <s v="R4807"/>
    <x v="3059"/>
    <d v="2020-10-10T00:00:00"/>
    <n v="15"/>
    <x v="3"/>
    <x v="3678"/>
  </r>
  <r>
    <x v="373"/>
    <d v="2020-10-10T00:00:00"/>
    <s v="R4811"/>
    <x v="2320"/>
    <d v="2020-10-13T00:00:00"/>
    <n v="16"/>
    <x v="8"/>
    <x v="3679"/>
  </r>
  <r>
    <x v="37"/>
    <d v="2020-10-10T00:00:00"/>
    <s v="R4813"/>
    <x v="3060"/>
    <d v="2020-10-11T00:00:00"/>
    <n v="18"/>
    <x v="18"/>
    <x v="3680"/>
  </r>
  <r>
    <x v="43"/>
    <d v="2020-10-10T00:00:00"/>
    <s v="R4812"/>
    <x v="3061"/>
    <d v="2020-10-12T00:00:00"/>
    <n v="18"/>
    <x v="2"/>
    <x v="3681"/>
  </r>
  <r>
    <x v="72"/>
    <d v="2020-10-10T00:00:00"/>
    <s v="R4814"/>
    <x v="2408"/>
    <d v="2020-10-12T00:00:00"/>
    <n v="18"/>
    <x v="10"/>
    <x v="3682"/>
  </r>
  <r>
    <x v="253"/>
    <d v="2020-10-10T00:00:00"/>
    <s v="R4809"/>
    <x v="1557"/>
    <d v="2020-10-10T00:00:00"/>
    <n v="11"/>
    <x v="19"/>
    <x v="3683"/>
  </r>
  <r>
    <x v="263"/>
    <d v="2020-10-10T00:00:00"/>
    <s v="R4810"/>
    <x v="3062"/>
    <d v="2020-10-10T00:00:00"/>
    <n v="18"/>
    <x v="0"/>
    <x v="3684"/>
  </r>
  <r>
    <x v="631"/>
    <d v="2020-10-10T00:00:00"/>
    <s v="R4808"/>
    <x v="2808"/>
    <d v="2020-10-13T00:00:00"/>
    <n v="19"/>
    <x v="17"/>
    <x v="3685"/>
  </r>
  <r>
    <x v="397"/>
    <d v="2020-10-11T00:00:00"/>
    <s v="R4822"/>
    <x v="3063"/>
    <d v="2020-10-16T00:00:00"/>
    <n v="14"/>
    <x v="8"/>
    <x v="3686"/>
  </r>
  <r>
    <x v="138"/>
    <d v="2020-10-11T00:00:00"/>
    <s v="R4819"/>
    <x v="3064"/>
    <d v="2020-10-14T00:00:00"/>
    <n v="17"/>
    <x v="16"/>
    <x v="3687"/>
  </r>
  <r>
    <x v="556"/>
    <d v="2020-10-11T00:00:00"/>
    <s v="R4816"/>
    <x v="1893"/>
    <d v="2020-10-21T00:00:00"/>
    <n v="12"/>
    <x v="19"/>
    <x v="3688"/>
  </r>
  <r>
    <x v="43"/>
    <d v="2020-10-11T00:00:00"/>
    <s v="R4820"/>
    <x v="3065"/>
    <d v="2020-10-18T00:00:00"/>
    <n v="10"/>
    <x v="16"/>
    <x v="3689"/>
  </r>
  <r>
    <x v="135"/>
    <d v="2020-10-11T00:00:00"/>
    <s v="R4821"/>
    <x v="3066"/>
    <d v="2020-10-11T00:00:00"/>
    <n v="18"/>
    <x v="8"/>
    <x v="3690"/>
  </r>
  <r>
    <x v="267"/>
    <d v="2020-10-11T00:00:00"/>
    <s v="R4815"/>
    <x v="3067"/>
    <d v="2020-10-20T00:00:00"/>
    <n v="10"/>
    <x v="5"/>
    <x v="3691"/>
  </r>
  <r>
    <x v="559"/>
    <d v="2020-10-11T00:00:00"/>
    <s v="R4818"/>
    <x v="750"/>
    <d v="2020-10-15T00:00:00"/>
    <n v="17"/>
    <x v="13"/>
    <x v="3692"/>
  </r>
  <r>
    <x v="383"/>
    <d v="2020-10-11T00:00:00"/>
    <s v="R4817"/>
    <x v="3068"/>
    <d v="2020-10-21T00:00:00"/>
    <n v="22"/>
    <x v="18"/>
    <x v="3693"/>
  </r>
  <r>
    <x v="157"/>
    <d v="2020-10-11T00:00:00"/>
    <s v="R4823"/>
    <x v="3069"/>
    <d v="2020-10-11T00:00:00"/>
    <n v="9"/>
    <x v="10"/>
    <x v="3694"/>
  </r>
  <r>
    <x v="425"/>
    <d v="2020-10-12T00:00:00"/>
    <s v="R4825"/>
    <x v="3070"/>
    <d v="2020-10-15T00:00:00"/>
    <n v="14"/>
    <x v="13"/>
    <x v="3695"/>
  </r>
  <r>
    <x v="359"/>
    <d v="2020-10-12T00:00:00"/>
    <s v="R4829"/>
    <x v="3071"/>
    <d v="2020-10-20T00:00:00"/>
    <n v="15"/>
    <x v="16"/>
    <x v="3696"/>
  </r>
  <r>
    <x v="557"/>
    <d v="2020-10-12T00:00:00"/>
    <s v="R4828"/>
    <x v="3072"/>
    <d v="2020-10-20T00:00:00"/>
    <n v="7"/>
    <x v="10"/>
    <x v="3697"/>
  </r>
  <r>
    <x v="207"/>
    <d v="2020-10-12T00:00:00"/>
    <s v="R4826"/>
    <x v="3073"/>
    <d v="2020-10-20T00:00:00"/>
    <n v="7"/>
    <x v="12"/>
    <x v="3698"/>
  </r>
  <r>
    <x v="562"/>
    <d v="2020-10-12T00:00:00"/>
    <s v="R4824"/>
    <x v="3074"/>
    <d v="2020-10-15T00:00:00"/>
    <n v="21"/>
    <x v="0"/>
    <x v="3699"/>
  </r>
  <r>
    <x v="56"/>
    <d v="2020-10-12T00:00:00"/>
    <s v="R4827"/>
    <x v="2989"/>
    <d v="2020-10-19T00:00:00"/>
    <n v="17"/>
    <x v="6"/>
    <x v="3700"/>
  </r>
  <r>
    <x v="444"/>
    <d v="2020-10-12T00:00:00"/>
    <s v="R4831"/>
    <x v="1779"/>
    <d v="2020-10-12T00:00:00"/>
    <n v="21"/>
    <x v="7"/>
    <x v="3701"/>
  </r>
  <r>
    <x v="0"/>
    <d v="2020-10-12T00:00:00"/>
    <s v="R4830"/>
    <x v="3075"/>
    <d v="2020-10-20T00:00:00"/>
    <n v="18"/>
    <x v="7"/>
    <x v="20"/>
  </r>
  <r>
    <x v="182"/>
    <d v="2020-10-13T00:00:00"/>
    <s v="R4843"/>
    <x v="1317"/>
    <d v="2020-10-19T00:00:00"/>
    <n v="15"/>
    <x v="14"/>
    <x v="3702"/>
  </r>
  <r>
    <x v="580"/>
    <d v="2020-10-13T00:00:00"/>
    <s v="R4838"/>
    <x v="3076"/>
    <d v="2020-10-17T00:00:00"/>
    <n v="15"/>
    <x v="18"/>
    <x v="3703"/>
  </r>
  <r>
    <x v="328"/>
    <d v="2020-10-13T00:00:00"/>
    <s v="R4835"/>
    <x v="3077"/>
    <d v="2020-10-15T00:00:00"/>
    <n v="12"/>
    <x v="3"/>
    <x v="3704"/>
  </r>
  <r>
    <x v="298"/>
    <d v="2020-10-13T00:00:00"/>
    <s v="R4837"/>
    <x v="2456"/>
    <d v="2020-10-20T00:00:00"/>
    <n v="24"/>
    <x v="9"/>
    <x v="3705"/>
  </r>
  <r>
    <x v="506"/>
    <d v="2020-10-13T00:00:00"/>
    <s v="R4841"/>
    <x v="1558"/>
    <d v="2020-10-15T00:00:00"/>
    <n v="24"/>
    <x v="9"/>
    <x v="3706"/>
  </r>
  <r>
    <x v="173"/>
    <d v="2020-10-13T00:00:00"/>
    <s v="R4836"/>
    <x v="3078"/>
    <d v="2020-10-23T00:00:00"/>
    <n v="11"/>
    <x v="3"/>
    <x v="20"/>
  </r>
  <r>
    <x v="165"/>
    <d v="2020-10-13T00:00:00"/>
    <s v="R4842"/>
    <x v="3079"/>
    <d v="2020-10-16T00:00:00"/>
    <n v="24"/>
    <x v="10"/>
    <x v="3707"/>
  </r>
  <r>
    <x v="13"/>
    <d v="2020-10-13T00:00:00"/>
    <s v="R4844"/>
    <x v="3080"/>
    <d v="2020-10-17T00:00:00"/>
    <n v="11"/>
    <x v="11"/>
    <x v="3708"/>
  </r>
  <r>
    <x v="564"/>
    <d v="2020-10-13T00:00:00"/>
    <s v="R4834"/>
    <x v="720"/>
    <d v="2020-10-19T00:00:00"/>
    <n v="13"/>
    <x v="7"/>
    <x v="3709"/>
  </r>
  <r>
    <x v="342"/>
    <d v="2020-10-13T00:00:00"/>
    <s v="R4833"/>
    <x v="3081"/>
    <d v="2020-10-21T00:00:00"/>
    <n v="10"/>
    <x v="17"/>
    <x v="3710"/>
  </r>
  <r>
    <x v="342"/>
    <d v="2020-10-13T00:00:00"/>
    <s v="R4839"/>
    <x v="3082"/>
    <d v="2020-10-19T00:00:00"/>
    <n v="21"/>
    <x v="11"/>
    <x v="3711"/>
  </r>
  <r>
    <x v="107"/>
    <d v="2020-10-13T00:00:00"/>
    <s v="R4840"/>
    <x v="3083"/>
    <d v="2020-10-23T00:00:00"/>
    <n v="17"/>
    <x v="16"/>
    <x v="3247"/>
  </r>
  <r>
    <x v="520"/>
    <d v="2020-10-13T00:00:00"/>
    <s v="R4832"/>
    <x v="2034"/>
    <d v="2020-10-22T00:00:00"/>
    <n v="22"/>
    <x v="13"/>
    <x v="3712"/>
  </r>
  <r>
    <x v="416"/>
    <d v="2020-10-14T00:00:00"/>
    <s v="R4849"/>
    <x v="3084"/>
    <d v="2020-10-22T00:00:00"/>
    <n v="12"/>
    <x v="10"/>
    <x v="3713"/>
  </r>
  <r>
    <x v="647"/>
    <d v="2020-10-14T00:00:00"/>
    <s v="R4851"/>
    <x v="2362"/>
    <d v="2020-10-18T00:00:00"/>
    <n v="16"/>
    <x v="6"/>
    <x v="3714"/>
  </r>
  <r>
    <x v="202"/>
    <d v="2020-10-14T00:00:00"/>
    <s v="R4854"/>
    <x v="3071"/>
    <d v="2020-10-20T00:00:00"/>
    <n v="20"/>
    <x v="10"/>
    <x v="3715"/>
  </r>
  <r>
    <x v="292"/>
    <d v="2020-10-14T00:00:00"/>
    <s v="R4848"/>
    <x v="1210"/>
    <d v="2020-10-17T00:00:00"/>
    <n v="21"/>
    <x v="3"/>
    <x v="3716"/>
  </r>
  <r>
    <x v="625"/>
    <d v="2020-10-14T00:00:00"/>
    <s v="R4850"/>
    <x v="3085"/>
    <d v="2020-10-21T00:00:00"/>
    <n v="18"/>
    <x v="13"/>
    <x v="3717"/>
  </r>
  <r>
    <x v="507"/>
    <d v="2020-10-14T00:00:00"/>
    <s v="R4852"/>
    <x v="3086"/>
    <d v="2020-10-16T00:00:00"/>
    <n v="13"/>
    <x v="7"/>
    <x v="3718"/>
  </r>
  <r>
    <x v="340"/>
    <d v="2020-10-14T00:00:00"/>
    <s v="R4853"/>
    <x v="3087"/>
    <d v="2020-10-15T00:00:00"/>
    <n v="24"/>
    <x v="6"/>
    <x v="3719"/>
  </r>
  <r>
    <x v="14"/>
    <d v="2020-10-14T00:00:00"/>
    <s v="R4845"/>
    <x v="544"/>
    <d v="2020-10-17T00:00:00"/>
    <n v="18"/>
    <x v="18"/>
    <x v="3720"/>
  </r>
  <r>
    <x v="14"/>
    <d v="2020-10-14T00:00:00"/>
    <s v="R4846"/>
    <x v="3088"/>
    <d v="2020-10-24T00:00:00"/>
    <n v="11"/>
    <x v="5"/>
    <x v="3721"/>
  </r>
  <r>
    <x v="358"/>
    <d v="2020-10-14T00:00:00"/>
    <s v="R4847"/>
    <x v="3089"/>
    <d v="2020-10-14T00:00:00"/>
    <n v="15"/>
    <x v="7"/>
    <x v="3722"/>
  </r>
  <r>
    <x v="528"/>
    <d v="2020-10-15T00:00:00"/>
    <s v="R4856"/>
    <x v="3090"/>
    <d v="2020-10-15T00:00:00"/>
    <n v="24"/>
    <x v="9"/>
    <x v="3723"/>
  </r>
  <r>
    <x v="398"/>
    <d v="2020-10-15T00:00:00"/>
    <s v="R4858"/>
    <x v="1815"/>
    <d v="2020-10-21T00:00:00"/>
    <n v="10"/>
    <x v="3"/>
    <x v="3724"/>
  </r>
  <r>
    <x v="143"/>
    <d v="2020-10-15T00:00:00"/>
    <s v="R4855"/>
    <x v="3091"/>
    <d v="2020-10-23T00:00:00"/>
    <n v="14"/>
    <x v="1"/>
    <x v="3725"/>
  </r>
  <r>
    <x v="441"/>
    <d v="2020-10-15T00:00:00"/>
    <s v="R4860"/>
    <x v="3092"/>
    <d v="2020-10-17T00:00:00"/>
    <n v="13"/>
    <x v="17"/>
    <x v="3726"/>
  </r>
  <r>
    <x v="96"/>
    <d v="2020-10-15T00:00:00"/>
    <s v="R4857"/>
    <x v="1948"/>
    <d v="2020-10-22T00:00:00"/>
    <n v="21"/>
    <x v="6"/>
    <x v="3727"/>
  </r>
  <r>
    <x v="310"/>
    <d v="2020-10-15T00:00:00"/>
    <s v="R4859"/>
    <x v="3093"/>
    <d v="2020-10-15T00:00:00"/>
    <n v="16"/>
    <x v="11"/>
    <x v="3728"/>
  </r>
  <r>
    <x v="158"/>
    <d v="2020-10-16T00:00:00"/>
    <s v="R4864"/>
    <x v="3094"/>
    <d v="2020-10-25T00:00:00"/>
    <n v="23"/>
    <x v="12"/>
    <x v="3729"/>
  </r>
  <r>
    <x v="108"/>
    <d v="2020-10-16T00:00:00"/>
    <s v="R4862"/>
    <x v="1593"/>
    <d v="2020-10-17T00:00:00"/>
    <n v="7"/>
    <x v="7"/>
    <x v="3730"/>
  </r>
  <r>
    <x v="124"/>
    <d v="2020-10-16T00:00:00"/>
    <s v="R4866"/>
    <x v="3095"/>
    <d v="2020-10-22T00:00:00"/>
    <n v="14"/>
    <x v="0"/>
    <x v="3731"/>
  </r>
  <r>
    <x v="382"/>
    <d v="2020-10-16T00:00:00"/>
    <s v="R4861"/>
    <x v="3096"/>
    <d v="2020-10-22T00:00:00"/>
    <n v="8"/>
    <x v="15"/>
    <x v="3732"/>
  </r>
  <r>
    <x v="281"/>
    <d v="2020-10-16T00:00:00"/>
    <s v="R4863"/>
    <x v="3097"/>
    <d v="2020-10-24T00:00:00"/>
    <n v="19"/>
    <x v="16"/>
    <x v="3733"/>
  </r>
  <r>
    <x v="258"/>
    <d v="2020-10-16T00:00:00"/>
    <s v="R4865"/>
    <x v="2318"/>
    <d v="2020-10-16T00:00:00"/>
    <n v="17"/>
    <x v="13"/>
    <x v="3734"/>
  </r>
  <r>
    <x v="18"/>
    <d v="2020-10-17T00:00:00"/>
    <s v="R4868"/>
    <x v="3098"/>
    <d v="2020-10-27T00:00:00"/>
    <n v="15"/>
    <x v="7"/>
    <x v="3735"/>
  </r>
  <r>
    <x v="575"/>
    <d v="2020-10-17T00:00:00"/>
    <s v="R4873"/>
    <x v="3099"/>
    <d v="2020-10-22T00:00:00"/>
    <n v="7"/>
    <x v="9"/>
    <x v="3736"/>
  </r>
  <r>
    <x v="422"/>
    <d v="2020-10-17T00:00:00"/>
    <s v="R4869"/>
    <x v="3100"/>
    <d v="2020-10-23T00:00:00"/>
    <n v="18"/>
    <x v="2"/>
    <x v="3737"/>
  </r>
  <r>
    <x v="261"/>
    <d v="2020-10-17T00:00:00"/>
    <s v="R4870"/>
    <x v="2718"/>
    <d v="2020-10-23T00:00:00"/>
    <n v="7"/>
    <x v="13"/>
    <x v="3738"/>
  </r>
  <r>
    <x v="654"/>
    <d v="2020-10-17T00:00:00"/>
    <s v="R4867"/>
    <x v="1078"/>
    <d v="2020-10-23T00:00:00"/>
    <n v="17"/>
    <x v="4"/>
    <x v="3739"/>
  </r>
  <r>
    <x v="95"/>
    <d v="2020-10-17T00:00:00"/>
    <s v="R4874"/>
    <x v="2359"/>
    <d v="2020-10-18T00:00:00"/>
    <n v="15"/>
    <x v="6"/>
    <x v="3740"/>
  </r>
  <r>
    <x v="221"/>
    <d v="2020-10-17T00:00:00"/>
    <s v="R4872"/>
    <x v="3101"/>
    <d v="2020-10-19T00:00:00"/>
    <n v="12"/>
    <x v="10"/>
    <x v="3741"/>
  </r>
  <r>
    <x v="330"/>
    <d v="2020-10-17T00:00:00"/>
    <s v="R4875"/>
    <x v="3102"/>
    <d v="2020-10-26T00:00:00"/>
    <n v="19"/>
    <x v="10"/>
    <x v="3742"/>
  </r>
  <r>
    <x v="400"/>
    <d v="2020-10-17T00:00:00"/>
    <s v="R4871"/>
    <x v="3103"/>
    <d v="2020-10-18T00:00:00"/>
    <n v="18"/>
    <x v="3"/>
    <x v="20"/>
  </r>
  <r>
    <x v="190"/>
    <d v="2020-10-18T00:00:00"/>
    <s v="R4878"/>
    <x v="1907"/>
    <d v="2020-10-27T00:00:00"/>
    <n v="13"/>
    <x v="7"/>
    <x v="3743"/>
  </r>
  <r>
    <x v="405"/>
    <d v="2020-10-18T00:00:00"/>
    <s v="R4880"/>
    <x v="3104"/>
    <d v="2020-10-22T00:00:00"/>
    <n v="15"/>
    <x v="14"/>
    <x v="3744"/>
  </r>
  <r>
    <x v="114"/>
    <d v="2020-10-18T00:00:00"/>
    <s v="R4876"/>
    <x v="2683"/>
    <d v="2020-10-18T00:00:00"/>
    <n v="8"/>
    <x v="11"/>
    <x v="3745"/>
  </r>
  <r>
    <x v="387"/>
    <d v="2020-10-18T00:00:00"/>
    <s v="R4882"/>
    <x v="3105"/>
    <d v="2020-10-19T00:00:00"/>
    <n v="13"/>
    <x v="7"/>
    <x v="3746"/>
  </r>
  <r>
    <x v="87"/>
    <d v="2020-10-18T00:00:00"/>
    <s v="R4881"/>
    <x v="3106"/>
    <d v="2020-10-22T00:00:00"/>
    <n v="9"/>
    <x v="15"/>
    <x v="3747"/>
  </r>
  <r>
    <x v="549"/>
    <d v="2020-10-18T00:00:00"/>
    <s v="R4877"/>
    <x v="1895"/>
    <d v="2020-10-24T00:00:00"/>
    <n v="15"/>
    <x v="7"/>
    <x v="3748"/>
  </r>
  <r>
    <x v="462"/>
    <d v="2020-10-18T00:00:00"/>
    <s v="R4879"/>
    <x v="2994"/>
    <d v="2020-10-28T00:00:00"/>
    <n v="9"/>
    <x v="11"/>
    <x v="3749"/>
  </r>
  <r>
    <x v="258"/>
    <d v="2020-10-18T00:00:00"/>
    <s v="R4883"/>
    <x v="1003"/>
    <d v="2020-10-24T00:00:00"/>
    <n v="16"/>
    <x v="15"/>
    <x v="3750"/>
  </r>
  <r>
    <x v="279"/>
    <d v="2020-10-19T00:00:00"/>
    <s v="R4889"/>
    <x v="2096"/>
    <d v="2020-10-27T00:00:00"/>
    <n v="24"/>
    <x v="18"/>
    <x v="3751"/>
  </r>
  <r>
    <x v="410"/>
    <d v="2020-10-19T00:00:00"/>
    <s v="R4888"/>
    <x v="3107"/>
    <d v="2020-10-19T00:00:00"/>
    <n v="14"/>
    <x v="5"/>
    <x v="3752"/>
  </r>
  <r>
    <x v="459"/>
    <d v="2020-10-19T00:00:00"/>
    <s v="R4885"/>
    <x v="3108"/>
    <d v="2020-10-25T00:00:00"/>
    <n v="11"/>
    <x v="1"/>
    <x v="3753"/>
  </r>
  <r>
    <x v="115"/>
    <d v="2020-10-19T00:00:00"/>
    <s v="R4884"/>
    <x v="3109"/>
    <d v="2020-10-27T00:00:00"/>
    <n v="11"/>
    <x v="7"/>
    <x v="3754"/>
  </r>
  <r>
    <x v="160"/>
    <d v="2020-10-19T00:00:00"/>
    <s v="R4890"/>
    <x v="502"/>
    <d v="2020-10-25T00:00:00"/>
    <n v="10"/>
    <x v="15"/>
    <x v="3755"/>
  </r>
  <r>
    <x v="649"/>
    <d v="2020-10-19T00:00:00"/>
    <s v="R4887"/>
    <x v="3110"/>
    <d v="2020-10-25T00:00:00"/>
    <n v="8"/>
    <x v="10"/>
    <x v="3365"/>
  </r>
  <r>
    <x v="376"/>
    <d v="2020-10-19T00:00:00"/>
    <s v="R4886"/>
    <x v="1697"/>
    <d v="2020-10-26T00:00:00"/>
    <n v="21"/>
    <x v="1"/>
    <x v="3756"/>
  </r>
  <r>
    <x v="369"/>
    <d v="2020-10-20T00:00:00"/>
    <s v="R4901"/>
    <x v="3111"/>
    <d v="2020-10-30T00:00:00"/>
    <n v="9"/>
    <x v="4"/>
    <x v="215"/>
  </r>
  <r>
    <x v="378"/>
    <d v="2020-10-20T00:00:00"/>
    <s v="R4894"/>
    <x v="2742"/>
    <d v="2020-10-27T00:00:00"/>
    <n v="10"/>
    <x v="18"/>
    <x v="3757"/>
  </r>
  <r>
    <x v="251"/>
    <d v="2020-10-20T00:00:00"/>
    <s v="R4895"/>
    <x v="3112"/>
    <d v="2020-10-30T00:00:00"/>
    <n v="13"/>
    <x v="15"/>
    <x v="3758"/>
  </r>
  <r>
    <x v="68"/>
    <d v="2020-10-20T00:00:00"/>
    <s v="R4897"/>
    <x v="3113"/>
    <d v="2020-10-22T00:00:00"/>
    <n v="15"/>
    <x v="15"/>
    <x v="20"/>
  </r>
  <r>
    <x v="255"/>
    <d v="2020-10-20T00:00:00"/>
    <s v="R4896"/>
    <x v="2637"/>
    <d v="2020-10-27T00:00:00"/>
    <n v="19"/>
    <x v="4"/>
    <x v="3759"/>
  </r>
  <r>
    <x v="225"/>
    <d v="2020-10-20T00:00:00"/>
    <s v="R4902"/>
    <x v="227"/>
    <d v="2020-10-24T00:00:00"/>
    <n v="9"/>
    <x v="18"/>
    <x v="3760"/>
  </r>
  <r>
    <x v="611"/>
    <d v="2020-10-20T00:00:00"/>
    <s v="R4900"/>
    <x v="2655"/>
    <d v="2020-10-28T00:00:00"/>
    <n v="14"/>
    <x v="5"/>
    <x v="3761"/>
  </r>
  <r>
    <x v="27"/>
    <d v="2020-10-20T00:00:00"/>
    <s v="R4892"/>
    <x v="1979"/>
    <d v="2020-10-20T00:00:00"/>
    <n v="7"/>
    <x v="15"/>
    <x v="3762"/>
  </r>
  <r>
    <x v="507"/>
    <d v="2020-10-20T00:00:00"/>
    <s v="R4893"/>
    <x v="2805"/>
    <d v="2020-10-23T00:00:00"/>
    <n v="17"/>
    <x v="11"/>
    <x v="3763"/>
  </r>
  <r>
    <x v="228"/>
    <d v="2020-10-20T00:00:00"/>
    <s v="R4898"/>
    <x v="2032"/>
    <d v="2020-10-22T00:00:00"/>
    <n v="22"/>
    <x v="5"/>
    <x v="3764"/>
  </r>
  <r>
    <x v="130"/>
    <d v="2020-10-20T00:00:00"/>
    <s v="R4899"/>
    <x v="3114"/>
    <d v="2020-10-26T00:00:00"/>
    <n v="19"/>
    <x v="1"/>
    <x v="3765"/>
  </r>
  <r>
    <x v="470"/>
    <d v="2020-10-20T00:00:00"/>
    <s v="R4891"/>
    <x v="1224"/>
    <d v="2020-10-29T00:00:00"/>
    <n v="24"/>
    <x v="12"/>
    <x v="1366"/>
  </r>
  <r>
    <x v="147"/>
    <d v="2020-10-21T00:00:00"/>
    <s v="R4904"/>
    <x v="3115"/>
    <d v="2020-10-30T00:00:00"/>
    <n v="13"/>
    <x v="7"/>
    <x v="3766"/>
  </r>
  <r>
    <x v="320"/>
    <d v="2020-10-21T00:00:00"/>
    <s v="R4913"/>
    <x v="16"/>
    <d v="2020-10-31T00:00:00"/>
    <n v="10"/>
    <x v="2"/>
    <x v="3767"/>
  </r>
  <r>
    <x v="486"/>
    <d v="2020-10-21T00:00:00"/>
    <s v="R4910"/>
    <x v="1650"/>
    <d v="2020-10-25T00:00:00"/>
    <n v="23"/>
    <x v="13"/>
    <x v="3768"/>
  </r>
  <r>
    <x v="652"/>
    <d v="2020-10-21T00:00:00"/>
    <s v="R4911"/>
    <x v="3116"/>
    <d v="2020-10-26T00:00:00"/>
    <n v="18"/>
    <x v="10"/>
    <x v="1498"/>
  </r>
  <r>
    <x v="585"/>
    <d v="2020-10-21T00:00:00"/>
    <s v="R4912"/>
    <x v="2532"/>
    <d v="2020-10-28T00:00:00"/>
    <n v="12"/>
    <x v="0"/>
    <x v="3769"/>
  </r>
  <r>
    <x v="261"/>
    <d v="2020-10-21T00:00:00"/>
    <s v="R4914"/>
    <x v="3056"/>
    <d v="2020-10-26T00:00:00"/>
    <n v="20"/>
    <x v="13"/>
    <x v="3770"/>
  </r>
  <r>
    <x v="532"/>
    <d v="2020-10-21T00:00:00"/>
    <s v="R4907"/>
    <x v="3117"/>
    <d v="2020-10-21T00:00:00"/>
    <n v="11"/>
    <x v="12"/>
    <x v="3309"/>
  </r>
  <r>
    <x v="363"/>
    <d v="2020-10-21T00:00:00"/>
    <s v="R4909"/>
    <x v="3118"/>
    <d v="2020-10-28T00:00:00"/>
    <n v="20"/>
    <x v="8"/>
    <x v="3771"/>
  </r>
  <r>
    <x v="60"/>
    <d v="2020-10-21T00:00:00"/>
    <s v="R4905"/>
    <x v="2409"/>
    <d v="2020-10-28T00:00:00"/>
    <n v="12"/>
    <x v="13"/>
    <x v="3772"/>
  </r>
  <r>
    <x v="47"/>
    <d v="2020-10-21T00:00:00"/>
    <s v="R4903"/>
    <x v="3119"/>
    <d v="2020-10-31T00:00:00"/>
    <n v="8"/>
    <x v="18"/>
    <x v="3773"/>
  </r>
  <r>
    <x v="631"/>
    <d v="2020-10-21T00:00:00"/>
    <s v="R4908"/>
    <x v="3120"/>
    <d v="2020-10-29T00:00:00"/>
    <n v="7"/>
    <x v="4"/>
    <x v="3774"/>
  </r>
  <r>
    <x v="447"/>
    <d v="2020-10-21T00:00:00"/>
    <s v="R4906"/>
    <x v="2565"/>
    <d v="2020-10-26T00:00:00"/>
    <n v="24"/>
    <x v="2"/>
    <x v="3775"/>
  </r>
  <r>
    <x v="147"/>
    <d v="2020-10-22T00:00:00"/>
    <s v="R4918"/>
    <x v="3121"/>
    <d v="2020-10-24T00:00:00"/>
    <n v="7"/>
    <x v="0"/>
    <x v="3776"/>
  </r>
  <r>
    <x v="576"/>
    <d v="2020-10-22T00:00:00"/>
    <s v="R4920"/>
    <x v="3122"/>
    <d v="2020-11-01T00:00:00"/>
    <n v="19"/>
    <x v="7"/>
    <x v="764"/>
  </r>
  <r>
    <x v="114"/>
    <d v="2020-10-22T00:00:00"/>
    <s v="R4922"/>
    <x v="2539"/>
    <d v="2020-10-24T00:00:00"/>
    <n v="12"/>
    <x v="18"/>
    <x v="3777"/>
  </r>
  <r>
    <x v="561"/>
    <d v="2020-10-22T00:00:00"/>
    <s v="R4915"/>
    <x v="3123"/>
    <d v="2020-10-31T00:00:00"/>
    <n v="7"/>
    <x v="0"/>
    <x v="3778"/>
  </r>
  <r>
    <x v="563"/>
    <d v="2020-10-22T00:00:00"/>
    <s v="R4919"/>
    <x v="2062"/>
    <d v="2020-10-29T00:00:00"/>
    <n v="12"/>
    <x v="14"/>
    <x v="3779"/>
  </r>
  <r>
    <x v="389"/>
    <d v="2020-10-22T00:00:00"/>
    <s v="R4916"/>
    <x v="491"/>
    <d v="2020-10-29T00:00:00"/>
    <n v="7"/>
    <x v="0"/>
    <x v="3780"/>
  </r>
  <r>
    <x v="613"/>
    <d v="2020-10-22T00:00:00"/>
    <s v="R4917"/>
    <x v="3124"/>
    <d v="2020-10-25T00:00:00"/>
    <n v="11"/>
    <x v="14"/>
    <x v="3781"/>
  </r>
  <r>
    <x v="263"/>
    <d v="2020-10-22T00:00:00"/>
    <s v="R4921"/>
    <x v="2731"/>
    <d v="2020-10-22T00:00:00"/>
    <n v="18"/>
    <x v="8"/>
    <x v="3782"/>
  </r>
  <r>
    <x v="460"/>
    <d v="2020-10-23T00:00:00"/>
    <s v="R4925"/>
    <x v="1957"/>
    <d v="2020-10-28T00:00:00"/>
    <n v="24"/>
    <x v="18"/>
    <x v="3783"/>
  </r>
  <r>
    <x v="205"/>
    <d v="2020-10-23T00:00:00"/>
    <s v="R4930"/>
    <x v="2889"/>
    <d v="2020-10-25T00:00:00"/>
    <n v="12"/>
    <x v="3"/>
    <x v="3784"/>
  </r>
  <r>
    <x v="343"/>
    <d v="2020-10-23T00:00:00"/>
    <s v="R4931"/>
    <x v="2314"/>
    <d v="2020-10-24T00:00:00"/>
    <n v="12"/>
    <x v="7"/>
    <x v="3785"/>
  </r>
  <r>
    <x v="251"/>
    <d v="2020-10-23T00:00:00"/>
    <s v="R4929"/>
    <x v="3125"/>
    <d v="2020-11-02T00:00:00"/>
    <n v="24"/>
    <x v="0"/>
    <x v="3786"/>
  </r>
  <r>
    <x v="192"/>
    <d v="2020-10-23T00:00:00"/>
    <s v="R4933"/>
    <x v="1638"/>
    <d v="2020-10-27T00:00:00"/>
    <n v="11"/>
    <x v="2"/>
    <x v="3787"/>
  </r>
  <r>
    <x v="192"/>
    <d v="2020-10-23T00:00:00"/>
    <s v="R4934"/>
    <x v="3126"/>
    <d v="2020-10-23T00:00:00"/>
    <n v="21"/>
    <x v="12"/>
    <x v="3788"/>
  </r>
  <r>
    <x v="431"/>
    <d v="2020-10-23T00:00:00"/>
    <s v="R4924"/>
    <x v="3127"/>
    <d v="2020-10-23T00:00:00"/>
    <n v="15"/>
    <x v="7"/>
    <x v="20"/>
  </r>
  <r>
    <x v="431"/>
    <d v="2020-10-23T00:00:00"/>
    <s v="R4932"/>
    <x v="3128"/>
    <d v="2020-10-31T00:00:00"/>
    <n v="11"/>
    <x v="14"/>
    <x v="3789"/>
  </r>
  <r>
    <x v="344"/>
    <d v="2020-10-23T00:00:00"/>
    <s v="R4935"/>
    <x v="1860"/>
    <d v="2020-11-01T00:00:00"/>
    <n v="16"/>
    <x v="11"/>
    <x v="3790"/>
  </r>
  <r>
    <x v="44"/>
    <d v="2020-10-23T00:00:00"/>
    <s v="R4928"/>
    <x v="1757"/>
    <d v="2020-11-02T00:00:00"/>
    <n v="19"/>
    <x v="1"/>
    <x v="3791"/>
  </r>
  <r>
    <x v="661"/>
    <d v="2020-10-23T00:00:00"/>
    <s v="R4923"/>
    <x v="3129"/>
    <d v="2020-11-01T00:00:00"/>
    <n v="19"/>
    <x v="4"/>
    <x v="3792"/>
  </r>
  <r>
    <x v="340"/>
    <d v="2020-10-23T00:00:00"/>
    <s v="R4926"/>
    <x v="3130"/>
    <d v="2020-10-24T00:00:00"/>
    <n v="17"/>
    <x v="19"/>
    <x v="3793"/>
  </r>
  <r>
    <x v="157"/>
    <d v="2020-10-23T00:00:00"/>
    <s v="R4927"/>
    <x v="3131"/>
    <d v="2020-10-24T00:00:00"/>
    <n v="8"/>
    <x v="19"/>
    <x v="3794"/>
  </r>
  <r>
    <x v="13"/>
    <d v="2020-10-24T00:00:00"/>
    <s v="R4936"/>
    <x v="3132"/>
    <d v="2020-10-25T00:00:00"/>
    <n v="15"/>
    <x v="18"/>
    <x v="3795"/>
  </r>
  <r>
    <x v="288"/>
    <d v="2020-10-24T00:00:00"/>
    <s v="R4938"/>
    <x v="3133"/>
    <d v="2020-10-26T00:00:00"/>
    <n v="19"/>
    <x v="17"/>
    <x v="3796"/>
  </r>
  <r>
    <x v="523"/>
    <d v="2020-10-24T00:00:00"/>
    <s v="R4939"/>
    <x v="3134"/>
    <d v="2020-10-28T00:00:00"/>
    <n v="17"/>
    <x v="11"/>
    <x v="3797"/>
  </r>
  <r>
    <x v="314"/>
    <d v="2020-10-24T00:00:00"/>
    <s v="R4937"/>
    <x v="63"/>
    <d v="2020-10-27T00:00:00"/>
    <n v="8"/>
    <x v="3"/>
    <x v="3798"/>
  </r>
  <r>
    <x v="279"/>
    <d v="2020-10-25T00:00:00"/>
    <s v="R4943"/>
    <x v="3135"/>
    <d v="2020-10-30T00:00:00"/>
    <n v="17"/>
    <x v="0"/>
    <x v="3799"/>
  </r>
  <r>
    <x v="585"/>
    <d v="2020-10-25T00:00:00"/>
    <s v="R4940"/>
    <x v="1172"/>
    <d v="2020-11-03T00:00:00"/>
    <n v="7"/>
    <x v="5"/>
    <x v="3800"/>
  </r>
  <r>
    <x v="398"/>
    <d v="2020-10-25T00:00:00"/>
    <s v="R4948"/>
    <x v="3136"/>
    <d v="2020-10-31T00:00:00"/>
    <n v="21"/>
    <x v="11"/>
    <x v="3801"/>
  </r>
  <r>
    <x v="434"/>
    <d v="2020-10-25T00:00:00"/>
    <s v="R4941"/>
    <x v="1157"/>
    <d v="2020-11-02T00:00:00"/>
    <n v="14"/>
    <x v="15"/>
    <x v="3802"/>
  </r>
  <r>
    <x v="637"/>
    <d v="2020-10-25T00:00:00"/>
    <s v="R4947"/>
    <x v="3137"/>
    <d v="2020-10-30T00:00:00"/>
    <n v="15"/>
    <x v="7"/>
    <x v="3803"/>
  </r>
  <r>
    <x v="262"/>
    <d v="2020-10-25T00:00:00"/>
    <s v="R4946"/>
    <x v="2037"/>
    <d v="2020-10-31T00:00:00"/>
    <n v="24"/>
    <x v="11"/>
    <x v="3804"/>
  </r>
  <r>
    <x v="499"/>
    <d v="2020-10-25T00:00:00"/>
    <s v="R4949"/>
    <x v="2196"/>
    <d v="2020-10-28T00:00:00"/>
    <n v="16"/>
    <x v="9"/>
    <x v="3805"/>
  </r>
  <r>
    <x v="470"/>
    <d v="2020-10-25T00:00:00"/>
    <s v="R4945"/>
    <x v="3138"/>
    <d v="2020-11-03T00:00:00"/>
    <n v="10"/>
    <x v="15"/>
    <x v="3806"/>
  </r>
  <r>
    <x v="47"/>
    <d v="2020-10-25T00:00:00"/>
    <s v="R4944"/>
    <x v="3139"/>
    <d v="2020-10-29T00:00:00"/>
    <n v="17"/>
    <x v="5"/>
    <x v="3807"/>
  </r>
  <r>
    <x v="595"/>
    <d v="2020-10-25T00:00:00"/>
    <s v="R4942"/>
    <x v="2724"/>
    <d v="2020-10-28T00:00:00"/>
    <n v="13"/>
    <x v="0"/>
    <x v="346"/>
  </r>
  <r>
    <x v="212"/>
    <d v="2020-10-26T00:00:00"/>
    <s v="R4954"/>
    <x v="3024"/>
    <d v="2020-11-05T00:00:00"/>
    <n v="10"/>
    <x v="11"/>
    <x v="3808"/>
  </r>
  <r>
    <x v="139"/>
    <d v="2020-10-26T00:00:00"/>
    <s v="R4951"/>
    <x v="3140"/>
    <d v="2020-11-01T00:00:00"/>
    <n v="9"/>
    <x v="10"/>
    <x v="3809"/>
  </r>
  <r>
    <x v="227"/>
    <d v="2020-10-26T00:00:00"/>
    <s v="R4952"/>
    <x v="3141"/>
    <d v="2020-11-05T00:00:00"/>
    <n v="9"/>
    <x v="9"/>
    <x v="3810"/>
  </r>
  <r>
    <x v="374"/>
    <d v="2020-10-26T00:00:00"/>
    <s v="R4950"/>
    <x v="3142"/>
    <d v="2020-10-29T00:00:00"/>
    <n v="11"/>
    <x v="6"/>
    <x v="3811"/>
  </r>
  <r>
    <x v="111"/>
    <d v="2020-10-26T00:00:00"/>
    <s v="R4956"/>
    <x v="3143"/>
    <d v="2020-10-31T00:00:00"/>
    <n v="22"/>
    <x v="15"/>
    <x v="3812"/>
  </r>
  <r>
    <x v="555"/>
    <d v="2020-10-26T00:00:00"/>
    <s v="R4955"/>
    <x v="3144"/>
    <d v="2020-11-05T00:00:00"/>
    <n v="19"/>
    <x v="10"/>
    <x v="3813"/>
  </r>
  <r>
    <x v="74"/>
    <d v="2020-10-26T00:00:00"/>
    <s v="R4953"/>
    <x v="606"/>
    <d v="2020-10-30T00:00:00"/>
    <n v="24"/>
    <x v="1"/>
    <x v="3814"/>
  </r>
  <r>
    <x v="190"/>
    <d v="2020-10-27T00:00:00"/>
    <s v="R4960"/>
    <x v="1393"/>
    <d v="2020-10-30T00:00:00"/>
    <n v="16"/>
    <x v="5"/>
    <x v="3815"/>
  </r>
  <r>
    <x v="561"/>
    <d v="2020-10-27T00:00:00"/>
    <s v="R4963"/>
    <x v="3145"/>
    <d v="2020-11-02T00:00:00"/>
    <n v="13"/>
    <x v="12"/>
    <x v="3816"/>
  </r>
  <r>
    <x v="142"/>
    <d v="2020-10-27T00:00:00"/>
    <s v="R4965"/>
    <x v="3146"/>
    <d v="2020-11-04T00:00:00"/>
    <n v="19"/>
    <x v="12"/>
    <x v="3817"/>
  </r>
  <r>
    <x v="507"/>
    <d v="2020-10-27T00:00:00"/>
    <s v="R4957"/>
    <x v="3147"/>
    <d v="2020-11-01T00:00:00"/>
    <n v="17"/>
    <x v="15"/>
    <x v="3818"/>
  </r>
  <r>
    <x v="38"/>
    <d v="2020-10-27T00:00:00"/>
    <s v="R4958"/>
    <x v="1692"/>
    <d v="2020-11-01T00:00:00"/>
    <n v="9"/>
    <x v="13"/>
    <x v="3819"/>
  </r>
  <r>
    <x v="633"/>
    <d v="2020-10-27T00:00:00"/>
    <s v="R4961"/>
    <x v="3148"/>
    <d v="2020-11-02T00:00:00"/>
    <n v="20"/>
    <x v="16"/>
    <x v="3820"/>
  </r>
  <r>
    <x v="78"/>
    <d v="2020-10-27T00:00:00"/>
    <s v="R4959"/>
    <x v="41"/>
    <d v="2020-10-30T00:00:00"/>
    <n v="18"/>
    <x v="16"/>
    <x v="3821"/>
  </r>
  <r>
    <x v="423"/>
    <d v="2020-10-27T00:00:00"/>
    <s v="R4962"/>
    <x v="3149"/>
    <d v="2020-10-29T00:00:00"/>
    <n v="8"/>
    <x v="1"/>
    <x v="3822"/>
  </r>
  <r>
    <x v="222"/>
    <d v="2020-10-27T00:00:00"/>
    <s v="R4964"/>
    <x v="2125"/>
    <d v="2020-11-06T00:00:00"/>
    <n v="12"/>
    <x v="18"/>
    <x v="3823"/>
  </r>
  <r>
    <x v="251"/>
    <d v="2020-10-28T00:00:00"/>
    <s v="R4971"/>
    <x v="1056"/>
    <d v="2020-11-05T00:00:00"/>
    <n v="11"/>
    <x v="19"/>
    <x v="3824"/>
  </r>
  <r>
    <x v="508"/>
    <d v="2020-10-28T00:00:00"/>
    <s v="R4970"/>
    <x v="795"/>
    <d v="2020-11-01T00:00:00"/>
    <n v="17"/>
    <x v="17"/>
    <x v="3825"/>
  </r>
  <r>
    <x v="471"/>
    <d v="2020-10-28T00:00:00"/>
    <s v="R4972"/>
    <x v="2264"/>
    <d v="2020-11-01T00:00:00"/>
    <n v="10"/>
    <x v="19"/>
    <x v="3826"/>
  </r>
  <r>
    <x v="20"/>
    <d v="2020-10-28T00:00:00"/>
    <s v="R4968"/>
    <x v="3150"/>
    <d v="2020-10-28T00:00:00"/>
    <n v="16"/>
    <x v="3"/>
    <x v="20"/>
  </r>
  <r>
    <x v="648"/>
    <d v="2020-10-28T00:00:00"/>
    <s v="R4966"/>
    <x v="3151"/>
    <d v="2020-11-07T00:00:00"/>
    <n v="16"/>
    <x v="0"/>
    <x v="3827"/>
  </r>
  <r>
    <x v="83"/>
    <d v="2020-10-28T00:00:00"/>
    <s v="R4967"/>
    <x v="3152"/>
    <d v="2020-11-06T00:00:00"/>
    <n v="12"/>
    <x v="11"/>
    <x v="3828"/>
  </r>
  <r>
    <x v="304"/>
    <d v="2020-10-28T00:00:00"/>
    <s v="R4969"/>
    <x v="2561"/>
    <d v="2020-11-02T00:00:00"/>
    <n v="12"/>
    <x v="16"/>
    <x v="3829"/>
  </r>
  <r>
    <x v="63"/>
    <d v="2020-10-29T00:00:00"/>
    <s v="R4977"/>
    <x v="3153"/>
    <d v="2020-10-30T00:00:00"/>
    <n v="12"/>
    <x v="18"/>
    <x v="3830"/>
  </r>
  <r>
    <x v="220"/>
    <d v="2020-10-29T00:00:00"/>
    <s v="R4982"/>
    <x v="2595"/>
    <d v="2020-11-08T00:00:00"/>
    <n v="9"/>
    <x v="10"/>
    <x v="3831"/>
  </r>
  <r>
    <x v="364"/>
    <d v="2020-10-29T00:00:00"/>
    <s v="R4974"/>
    <x v="1201"/>
    <d v="2020-11-01T00:00:00"/>
    <n v="7"/>
    <x v="15"/>
    <x v="3832"/>
  </r>
  <r>
    <x v="171"/>
    <d v="2020-10-29T00:00:00"/>
    <s v="R4975"/>
    <x v="2786"/>
    <d v="2020-11-08T00:00:00"/>
    <n v="10"/>
    <x v="2"/>
    <x v="3833"/>
  </r>
  <r>
    <x v="245"/>
    <d v="2020-10-29T00:00:00"/>
    <s v="R4981"/>
    <x v="3154"/>
    <d v="2020-11-07T00:00:00"/>
    <n v="13"/>
    <x v="0"/>
    <x v="3834"/>
  </r>
  <r>
    <x v="622"/>
    <d v="2020-10-29T00:00:00"/>
    <s v="R4980"/>
    <x v="3155"/>
    <d v="2020-11-02T00:00:00"/>
    <n v="12"/>
    <x v="4"/>
    <x v="3835"/>
  </r>
  <r>
    <x v="339"/>
    <d v="2020-10-29T00:00:00"/>
    <s v="R4973"/>
    <x v="2198"/>
    <d v="2020-11-06T00:00:00"/>
    <n v="15"/>
    <x v="18"/>
    <x v="3836"/>
  </r>
  <r>
    <x v="455"/>
    <d v="2020-10-29T00:00:00"/>
    <s v="R4978"/>
    <x v="3156"/>
    <d v="2020-11-02T00:00:00"/>
    <n v="8"/>
    <x v="14"/>
    <x v="3837"/>
  </r>
  <r>
    <x v="302"/>
    <d v="2020-10-29T00:00:00"/>
    <s v="R4976"/>
    <x v="2001"/>
    <d v="2020-11-06T00:00:00"/>
    <n v="13"/>
    <x v="8"/>
    <x v="3838"/>
  </r>
  <r>
    <x v="385"/>
    <d v="2020-10-29T00:00:00"/>
    <s v="R4979"/>
    <x v="3157"/>
    <d v="2020-11-03T00:00:00"/>
    <n v="10"/>
    <x v="18"/>
    <x v="3839"/>
  </r>
  <r>
    <x v="576"/>
    <d v="2020-10-30T00:00:00"/>
    <s v="R4988"/>
    <x v="3158"/>
    <d v="2020-10-31T00:00:00"/>
    <n v="8"/>
    <x v="4"/>
    <x v="3840"/>
  </r>
  <r>
    <x v="505"/>
    <d v="2020-10-30T00:00:00"/>
    <s v="R4984"/>
    <x v="326"/>
    <d v="2020-11-08T00:00:00"/>
    <n v="16"/>
    <x v="15"/>
    <x v="3841"/>
  </r>
  <r>
    <x v="317"/>
    <d v="2020-10-30T00:00:00"/>
    <s v="R4987"/>
    <x v="3159"/>
    <d v="2020-11-03T00:00:00"/>
    <n v="8"/>
    <x v="5"/>
    <x v="2175"/>
  </r>
  <r>
    <x v="115"/>
    <d v="2020-10-30T00:00:00"/>
    <s v="R4986"/>
    <x v="3160"/>
    <d v="2020-11-07T00:00:00"/>
    <n v="8"/>
    <x v="18"/>
    <x v="3842"/>
  </r>
  <r>
    <x v="468"/>
    <d v="2020-10-30T00:00:00"/>
    <s v="R4989"/>
    <x v="3161"/>
    <d v="2020-11-06T00:00:00"/>
    <n v="12"/>
    <x v="10"/>
    <x v="3843"/>
  </r>
  <r>
    <x v="634"/>
    <d v="2020-10-30T00:00:00"/>
    <s v="R4983"/>
    <x v="3162"/>
    <d v="2020-10-30T00:00:00"/>
    <n v="24"/>
    <x v="8"/>
    <x v="3844"/>
  </r>
  <r>
    <x v="430"/>
    <d v="2020-10-30T00:00:00"/>
    <s v="R4985"/>
    <x v="3163"/>
    <d v="2020-11-05T00:00:00"/>
    <n v="19"/>
    <x v="7"/>
    <x v="3845"/>
  </r>
  <r>
    <x v="190"/>
    <d v="2020-10-31T00:00:00"/>
    <s v="R4996"/>
    <x v="1972"/>
    <d v="2020-11-01T00:00:00"/>
    <n v="7"/>
    <x v="1"/>
    <x v="3846"/>
  </r>
  <r>
    <x v="172"/>
    <d v="2020-10-31T00:00:00"/>
    <s v="R4998"/>
    <x v="3164"/>
    <d v="2020-10-31T00:00:00"/>
    <n v="13"/>
    <x v="8"/>
    <x v="3847"/>
  </r>
  <r>
    <x v="435"/>
    <d v="2020-10-31T00:00:00"/>
    <s v="R4995"/>
    <x v="3165"/>
    <d v="2020-11-08T00:00:00"/>
    <n v="18"/>
    <x v="11"/>
    <x v="3848"/>
  </r>
  <r>
    <x v="214"/>
    <d v="2020-10-31T00:00:00"/>
    <s v="R4992"/>
    <x v="352"/>
    <d v="2020-11-04T00:00:00"/>
    <n v="10"/>
    <x v="4"/>
    <x v="3849"/>
  </r>
  <r>
    <x v="93"/>
    <d v="2020-10-31T00:00:00"/>
    <s v="R4990"/>
    <x v="3166"/>
    <d v="2020-11-03T00:00:00"/>
    <n v="22"/>
    <x v="2"/>
    <x v="3850"/>
  </r>
  <r>
    <x v="552"/>
    <d v="2020-10-31T00:00:00"/>
    <s v="R4997"/>
    <x v="3167"/>
    <d v="2020-11-04T00:00:00"/>
    <n v="20"/>
    <x v="15"/>
    <x v="3851"/>
  </r>
  <r>
    <x v="201"/>
    <d v="2020-10-31T00:00:00"/>
    <s v="R4999"/>
    <x v="3168"/>
    <d v="2020-11-09T00:00:00"/>
    <n v="9"/>
    <x v="17"/>
    <x v="3852"/>
  </r>
  <r>
    <x v="120"/>
    <d v="2020-10-31T00:00:00"/>
    <s v="R4994"/>
    <x v="3169"/>
    <d v="2020-11-03T00:00:00"/>
    <n v="20"/>
    <x v="2"/>
    <x v="3853"/>
  </r>
  <r>
    <x v="250"/>
    <d v="2020-10-31T00:00:00"/>
    <s v="R4991"/>
    <x v="3170"/>
    <d v="2020-11-07T00:00:00"/>
    <n v="17"/>
    <x v="14"/>
    <x v="3854"/>
  </r>
  <r>
    <x v="112"/>
    <d v="2020-10-31T00:00:00"/>
    <s v="R4993"/>
    <x v="3171"/>
    <d v="2020-11-08T00:00:00"/>
    <n v="10"/>
    <x v="5"/>
    <x v="3855"/>
  </r>
  <r>
    <x v="140"/>
    <d v="2020-11-01T00:00:00"/>
    <s v="R5001"/>
    <x v="807"/>
    <d v="2020-11-02T00:00:00"/>
    <n v="9"/>
    <x v="8"/>
    <x v="3856"/>
  </r>
  <r>
    <x v="556"/>
    <d v="2020-11-01T00:00:00"/>
    <s v="R5005"/>
    <x v="3172"/>
    <d v="2020-11-06T00:00:00"/>
    <n v="17"/>
    <x v="1"/>
    <x v="3857"/>
  </r>
  <r>
    <x v="549"/>
    <d v="2020-11-01T00:00:00"/>
    <s v="R5003"/>
    <x v="1920"/>
    <d v="2020-11-10T00:00:00"/>
    <n v="9"/>
    <x v="13"/>
    <x v="3858"/>
  </r>
  <r>
    <x v="188"/>
    <d v="2020-11-01T00:00:00"/>
    <s v="R5004"/>
    <x v="3086"/>
    <d v="2020-11-02T00:00:00"/>
    <n v="11"/>
    <x v="8"/>
    <x v="3859"/>
  </r>
  <r>
    <x v="238"/>
    <d v="2020-11-01T00:00:00"/>
    <s v="R5006"/>
    <x v="1151"/>
    <d v="2020-11-11T00:00:00"/>
    <n v="20"/>
    <x v="10"/>
    <x v="3860"/>
  </r>
  <r>
    <x v="157"/>
    <d v="2020-11-01T00:00:00"/>
    <s v="R5002"/>
    <x v="3173"/>
    <d v="2020-11-03T00:00:00"/>
    <n v="16"/>
    <x v="19"/>
    <x v="3861"/>
  </r>
  <r>
    <x v="180"/>
    <d v="2020-11-01T00:00:00"/>
    <s v="R5000"/>
    <x v="3174"/>
    <d v="2020-11-08T00:00:00"/>
    <n v="16"/>
    <x v="17"/>
    <x v="3862"/>
  </r>
  <r>
    <x v="536"/>
    <d v="2020-11-02T00:00:00"/>
    <s v="R5010"/>
    <x v="3175"/>
    <d v="2020-11-10T00:00:00"/>
    <n v="18"/>
    <x v="15"/>
    <x v="3863"/>
  </r>
  <r>
    <x v="305"/>
    <d v="2020-11-02T00:00:00"/>
    <s v="R5015"/>
    <x v="3176"/>
    <d v="2020-11-10T00:00:00"/>
    <n v="15"/>
    <x v="11"/>
    <x v="3864"/>
  </r>
  <r>
    <x v="405"/>
    <d v="2020-11-02T00:00:00"/>
    <s v="R5014"/>
    <x v="3177"/>
    <d v="2020-11-08T00:00:00"/>
    <n v="7"/>
    <x v="19"/>
    <x v="3865"/>
  </r>
  <r>
    <x v="266"/>
    <d v="2020-11-02T00:00:00"/>
    <s v="R5008"/>
    <x v="3178"/>
    <d v="2020-11-05T00:00:00"/>
    <n v="11"/>
    <x v="6"/>
    <x v="3866"/>
  </r>
  <r>
    <x v="104"/>
    <d v="2020-11-02T00:00:00"/>
    <s v="R5009"/>
    <x v="3179"/>
    <d v="2020-11-12T00:00:00"/>
    <n v="7"/>
    <x v="6"/>
    <x v="3867"/>
  </r>
  <r>
    <x v="517"/>
    <d v="2020-11-02T00:00:00"/>
    <s v="R5012"/>
    <x v="3180"/>
    <d v="2020-11-03T00:00:00"/>
    <n v="19"/>
    <x v="19"/>
    <x v="3868"/>
  </r>
  <r>
    <x v="386"/>
    <d v="2020-11-02T00:00:00"/>
    <s v="R5013"/>
    <x v="873"/>
    <d v="2020-11-08T00:00:00"/>
    <n v="13"/>
    <x v="7"/>
    <x v="3869"/>
  </r>
  <r>
    <x v="186"/>
    <d v="2020-11-02T00:00:00"/>
    <s v="R5011"/>
    <x v="3181"/>
    <d v="2020-11-10T00:00:00"/>
    <n v="22"/>
    <x v="18"/>
    <x v="3870"/>
  </r>
  <r>
    <x v="29"/>
    <d v="2020-11-02T00:00:00"/>
    <s v="R5007"/>
    <x v="2752"/>
    <d v="2020-11-10T00:00:00"/>
    <n v="12"/>
    <x v="7"/>
    <x v="3871"/>
  </r>
  <r>
    <x v="235"/>
    <d v="2020-11-02T00:00:00"/>
    <s v="R5017"/>
    <x v="3182"/>
    <d v="2020-11-06T00:00:00"/>
    <n v="7"/>
    <x v="14"/>
    <x v="3872"/>
  </r>
  <r>
    <x v="157"/>
    <d v="2020-11-02T00:00:00"/>
    <s v="R5016"/>
    <x v="3183"/>
    <d v="2020-11-02T00:00:00"/>
    <n v="22"/>
    <x v="3"/>
    <x v="3873"/>
  </r>
  <r>
    <x v="415"/>
    <d v="2020-11-03T00:00:00"/>
    <s v="R5025"/>
    <x v="2775"/>
    <d v="2020-11-08T00:00:00"/>
    <n v="13"/>
    <x v="1"/>
    <x v="2362"/>
  </r>
  <r>
    <x v="114"/>
    <d v="2020-11-03T00:00:00"/>
    <s v="R5020"/>
    <x v="405"/>
    <d v="2020-11-13T00:00:00"/>
    <n v="22"/>
    <x v="11"/>
    <x v="3874"/>
  </r>
  <r>
    <x v="545"/>
    <d v="2020-11-03T00:00:00"/>
    <s v="R5022"/>
    <x v="1691"/>
    <d v="2020-11-03T00:00:00"/>
    <n v="16"/>
    <x v="1"/>
    <x v="3875"/>
  </r>
  <r>
    <x v="360"/>
    <d v="2020-11-03T00:00:00"/>
    <s v="R5018"/>
    <x v="670"/>
    <d v="2020-11-03T00:00:00"/>
    <n v="23"/>
    <x v="19"/>
    <x v="3876"/>
  </r>
  <r>
    <x v="491"/>
    <d v="2020-11-03T00:00:00"/>
    <s v="R5019"/>
    <x v="3184"/>
    <d v="2020-11-11T00:00:00"/>
    <n v="9"/>
    <x v="1"/>
    <x v="3877"/>
  </r>
  <r>
    <x v="551"/>
    <d v="2020-11-03T00:00:00"/>
    <s v="R5024"/>
    <x v="3185"/>
    <d v="2020-11-08T00:00:00"/>
    <n v="18"/>
    <x v="13"/>
    <x v="3878"/>
  </r>
  <r>
    <x v="166"/>
    <d v="2020-11-03T00:00:00"/>
    <s v="R5021"/>
    <x v="1808"/>
    <d v="2020-11-10T00:00:00"/>
    <n v="19"/>
    <x v="0"/>
    <x v="3879"/>
  </r>
  <r>
    <x v="601"/>
    <d v="2020-11-03T00:00:00"/>
    <s v="R5023"/>
    <x v="2005"/>
    <d v="2020-11-08T00:00:00"/>
    <n v="21"/>
    <x v="4"/>
    <x v="3880"/>
  </r>
  <r>
    <x v="479"/>
    <d v="2020-11-04T00:00:00"/>
    <s v="R5030"/>
    <x v="3186"/>
    <d v="2020-11-06T00:00:00"/>
    <n v="12"/>
    <x v="17"/>
    <x v="3881"/>
  </r>
  <r>
    <x v="655"/>
    <d v="2020-11-04T00:00:00"/>
    <s v="R5026"/>
    <x v="3187"/>
    <d v="2020-11-08T00:00:00"/>
    <n v="19"/>
    <x v="4"/>
    <x v="3882"/>
  </r>
  <r>
    <x v="186"/>
    <d v="2020-11-04T00:00:00"/>
    <s v="R5029"/>
    <x v="3188"/>
    <d v="2020-11-05T00:00:00"/>
    <n v="12"/>
    <x v="7"/>
    <x v="3883"/>
  </r>
  <r>
    <x v="383"/>
    <d v="2020-11-04T00:00:00"/>
    <s v="R5028"/>
    <x v="3189"/>
    <d v="2020-11-09T00:00:00"/>
    <n v="7"/>
    <x v="3"/>
    <x v="3884"/>
  </r>
  <r>
    <x v="303"/>
    <d v="2020-11-04T00:00:00"/>
    <s v="R5027"/>
    <x v="2556"/>
    <d v="2020-11-13T00:00:00"/>
    <n v="14"/>
    <x v="11"/>
    <x v="3885"/>
  </r>
  <r>
    <x v="335"/>
    <d v="2020-11-05T00:00:00"/>
    <s v="R5037"/>
    <x v="3190"/>
    <d v="2020-11-05T00:00:00"/>
    <n v="13"/>
    <x v="19"/>
    <x v="3886"/>
  </r>
  <r>
    <x v="545"/>
    <d v="2020-11-05T00:00:00"/>
    <s v="R5034"/>
    <x v="1761"/>
    <d v="2020-11-13T00:00:00"/>
    <n v="14"/>
    <x v="5"/>
    <x v="3887"/>
  </r>
  <r>
    <x v="171"/>
    <d v="2020-11-05T00:00:00"/>
    <s v="R5032"/>
    <x v="3191"/>
    <d v="2020-11-06T00:00:00"/>
    <n v="8"/>
    <x v="9"/>
    <x v="3888"/>
  </r>
  <r>
    <x v="345"/>
    <d v="2020-11-05T00:00:00"/>
    <s v="R5036"/>
    <x v="3192"/>
    <d v="2020-11-05T00:00:00"/>
    <n v="12"/>
    <x v="3"/>
    <x v="3889"/>
  </r>
  <r>
    <x v="105"/>
    <d v="2020-11-05T00:00:00"/>
    <s v="R5035"/>
    <x v="3193"/>
    <d v="2020-11-10T00:00:00"/>
    <n v="15"/>
    <x v="3"/>
    <x v="3890"/>
  </r>
  <r>
    <x v="534"/>
    <d v="2020-11-05T00:00:00"/>
    <s v="R5031"/>
    <x v="465"/>
    <d v="2020-11-06T00:00:00"/>
    <n v="15"/>
    <x v="0"/>
    <x v="3891"/>
  </r>
  <r>
    <x v="619"/>
    <d v="2020-11-05T00:00:00"/>
    <s v="R5040"/>
    <x v="3194"/>
    <d v="2020-11-12T00:00:00"/>
    <n v="8"/>
    <x v="8"/>
    <x v="3892"/>
  </r>
  <r>
    <x v="357"/>
    <d v="2020-11-05T00:00:00"/>
    <s v="R5041"/>
    <x v="3195"/>
    <d v="2020-11-09T00:00:00"/>
    <n v="13"/>
    <x v="14"/>
    <x v="3893"/>
  </r>
  <r>
    <x v="57"/>
    <d v="2020-11-05T00:00:00"/>
    <s v="R5039"/>
    <x v="3196"/>
    <d v="2020-11-11T00:00:00"/>
    <n v="23"/>
    <x v="6"/>
    <x v="3894"/>
  </r>
  <r>
    <x v="395"/>
    <d v="2020-11-05T00:00:00"/>
    <s v="R5038"/>
    <x v="3197"/>
    <d v="2020-11-06T00:00:00"/>
    <n v="8"/>
    <x v="2"/>
    <x v="3895"/>
  </r>
  <r>
    <x v="520"/>
    <d v="2020-11-05T00:00:00"/>
    <s v="R5033"/>
    <x v="3198"/>
    <d v="2020-11-09T00:00:00"/>
    <n v="12"/>
    <x v="11"/>
    <x v="3896"/>
  </r>
  <r>
    <x v="483"/>
    <d v="2020-11-06T00:00:00"/>
    <s v="R5046"/>
    <x v="1744"/>
    <d v="2020-11-16T00:00:00"/>
    <n v="23"/>
    <x v="2"/>
    <x v="3897"/>
  </r>
  <r>
    <x v="620"/>
    <d v="2020-11-06T00:00:00"/>
    <s v="R5047"/>
    <x v="3199"/>
    <d v="2020-11-13T00:00:00"/>
    <n v="23"/>
    <x v="0"/>
    <x v="3898"/>
  </r>
  <r>
    <x v="44"/>
    <d v="2020-11-06T00:00:00"/>
    <s v="R5048"/>
    <x v="1454"/>
    <d v="2020-11-11T00:00:00"/>
    <n v="19"/>
    <x v="15"/>
    <x v="1311"/>
  </r>
  <r>
    <x v="632"/>
    <d v="2020-11-06T00:00:00"/>
    <s v="R5045"/>
    <x v="3200"/>
    <d v="2020-11-15T00:00:00"/>
    <n v="7"/>
    <x v="7"/>
    <x v="3899"/>
  </r>
  <r>
    <x v="418"/>
    <d v="2020-11-06T00:00:00"/>
    <s v="R5042"/>
    <x v="2895"/>
    <d v="2020-11-14T00:00:00"/>
    <n v="19"/>
    <x v="17"/>
    <x v="3900"/>
  </r>
  <r>
    <x v="470"/>
    <d v="2020-11-06T00:00:00"/>
    <s v="R5043"/>
    <x v="2110"/>
    <d v="2020-11-10T00:00:00"/>
    <n v="15"/>
    <x v="8"/>
    <x v="3901"/>
  </r>
  <r>
    <x v="355"/>
    <d v="2020-11-06T00:00:00"/>
    <s v="R5044"/>
    <x v="476"/>
    <d v="2020-11-12T00:00:00"/>
    <n v="11"/>
    <x v="1"/>
    <x v="3902"/>
  </r>
  <r>
    <x v="366"/>
    <d v="2020-11-07T00:00:00"/>
    <s v="R5050"/>
    <x v="1836"/>
    <d v="2020-11-12T00:00:00"/>
    <n v="9"/>
    <x v="0"/>
    <x v="3903"/>
  </r>
  <r>
    <x v="454"/>
    <d v="2020-11-07T00:00:00"/>
    <s v="R5054"/>
    <x v="1008"/>
    <d v="2020-11-10T00:00:00"/>
    <n v="11"/>
    <x v="10"/>
    <x v="3904"/>
  </r>
  <r>
    <x v="249"/>
    <d v="2020-11-07T00:00:00"/>
    <s v="R5053"/>
    <x v="368"/>
    <d v="2020-11-07T00:00:00"/>
    <n v="13"/>
    <x v="19"/>
    <x v="3905"/>
  </r>
  <r>
    <x v="241"/>
    <d v="2020-11-07T00:00:00"/>
    <s v="R5052"/>
    <x v="1374"/>
    <d v="2020-11-14T00:00:00"/>
    <n v="13"/>
    <x v="4"/>
    <x v="3906"/>
  </r>
  <r>
    <x v="606"/>
    <d v="2020-11-07T00:00:00"/>
    <s v="R5056"/>
    <x v="2005"/>
    <d v="2020-11-08T00:00:00"/>
    <n v="7"/>
    <x v="18"/>
    <x v="3907"/>
  </r>
  <r>
    <x v="414"/>
    <d v="2020-11-07T00:00:00"/>
    <s v="R5055"/>
    <x v="3201"/>
    <d v="2020-11-15T00:00:00"/>
    <n v="8"/>
    <x v="8"/>
    <x v="3908"/>
  </r>
  <r>
    <x v="144"/>
    <d v="2020-11-07T00:00:00"/>
    <s v="R5051"/>
    <x v="3202"/>
    <d v="2020-11-09T00:00:00"/>
    <n v="14"/>
    <x v="0"/>
    <x v="3909"/>
  </r>
  <r>
    <x v="619"/>
    <d v="2020-11-07T00:00:00"/>
    <s v="R5049"/>
    <x v="3203"/>
    <d v="2020-11-08T00:00:00"/>
    <n v="21"/>
    <x v="3"/>
    <x v="3910"/>
  </r>
  <r>
    <x v="169"/>
    <d v="2020-11-08T00:00:00"/>
    <s v="R5066"/>
    <x v="1342"/>
    <d v="2020-11-08T00:00:00"/>
    <n v="19"/>
    <x v="5"/>
    <x v="3911"/>
  </r>
  <r>
    <x v="408"/>
    <d v="2020-11-08T00:00:00"/>
    <s v="R5058"/>
    <x v="2336"/>
    <d v="2020-11-16T00:00:00"/>
    <n v="19"/>
    <x v="2"/>
    <x v="3912"/>
  </r>
  <r>
    <x v="203"/>
    <d v="2020-11-08T00:00:00"/>
    <s v="R5062"/>
    <x v="3204"/>
    <d v="2020-11-13T00:00:00"/>
    <n v="11"/>
    <x v="4"/>
    <x v="3913"/>
  </r>
  <r>
    <x v="351"/>
    <d v="2020-11-08T00:00:00"/>
    <s v="R5065"/>
    <x v="2493"/>
    <d v="2020-11-14T00:00:00"/>
    <n v="24"/>
    <x v="14"/>
    <x v="3914"/>
  </r>
  <r>
    <x v="36"/>
    <d v="2020-11-08T00:00:00"/>
    <s v="R5063"/>
    <x v="3205"/>
    <d v="2020-11-17T00:00:00"/>
    <n v="15"/>
    <x v="16"/>
    <x v="3915"/>
  </r>
  <r>
    <x v="173"/>
    <d v="2020-11-08T00:00:00"/>
    <s v="R5057"/>
    <x v="3206"/>
    <d v="2020-11-17T00:00:00"/>
    <n v="14"/>
    <x v="1"/>
    <x v="3916"/>
  </r>
  <r>
    <x v="268"/>
    <d v="2020-11-08T00:00:00"/>
    <s v="R5061"/>
    <x v="3207"/>
    <d v="2020-11-11T00:00:00"/>
    <n v="19"/>
    <x v="18"/>
    <x v="3917"/>
  </r>
  <r>
    <x v="0"/>
    <d v="2020-11-08T00:00:00"/>
    <s v="R5064"/>
    <x v="3208"/>
    <d v="2020-11-12T00:00:00"/>
    <n v="10"/>
    <x v="3"/>
    <x v="3918"/>
  </r>
  <r>
    <x v="458"/>
    <d v="2020-11-08T00:00:00"/>
    <s v="R5059"/>
    <x v="3209"/>
    <d v="2020-11-17T00:00:00"/>
    <n v="14"/>
    <x v="10"/>
    <x v="3919"/>
  </r>
  <r>
    <x v="314"/>
    <d v="2020-11-08T00:00:00"/>
    <s v="R5060"/>
    <x v="3210"/>
    <d v="2020-11-15T00:00:00"/>
    <n v="11"/>
    <x v="3"/>
    <x v="3920"/>
  </r>
  <r>
    <x v="63"/>
    <d v="2020-11-09T00:00:00"/>
    <s v="R5068"/>
    <x v="3211"/>
    <d v="2020-11-14T00:00:00"/>
    <n v="19"/>
    <x v="6"/>
    <x v="3921"/>
  </r>
  <r>
    <x v="425"/>
    <d v="2020-11-09T00:00:00"/>
    <s v="R5070"/>
    <x v="3212"/>
    <d v="2020-11-19T00:00:00"/>
    <n v="19"/>
    <x v="18"/>
    <x v="3922"/>
  </r>
  <r>
    <x v="34"/>
    <d v="2020-11-09T00:00:00"/>
    <s v="R5072"/>
    <x v="3213"/>
    <d v="2020-11-17T00:00:00"/>
    <n v="22"/>
    <x v="8"/>
    <x v="3923"/>
  </r>
  <r>
    <x v="153"/>
    <d v="2020-11-09T00:00:00"/>
    <s v="R5071"/>
    <x v="3214"/>
    <d v="2020-11-15T00:00:00"/>
    <n v="9"/>
    <x v="15"/>
    <x v="3924"/>
  </r>
  <r>
    <x v="9"/>
    <d v="2020-11-09T00:00:00"/>
    <s v="R5069"/>
    <x v="469"/>
    <d v="2020-11-19T00:00:00"/>
    <n v="8"/>
    <x v="10"/>
    <x v="3925"/>
  </r>
  <r>
    <x v="420"/>
    <d v="2020-11-09T00:00:00"/>
    <s v="R5067"/>
    <x v="2352"/>
    <d v="2020-11-11T00:00:00"/>
    <n v="21"/>
    <x v="4"/>
    <x v="3926"/>
  </r>
  <r>
    <x v="201"/>
    <d v="2020-11-09T00:00:00"/>
    <s v="R5073"/>
    <x v="2840"/>
    <d v="2020-11-12T00:00:00"/>
    <n v="16"/>
    <x v="11"/>
    <x v="3927"/>
  </r>
  <r>
    <x v="640"/>
    <d v="2020-11-10T00:00:00"/>
    <s v="R5078"/>
    <x v="3215"/>
    <d v="2020-11-13T00:00:00"/>
    <n v="11"/>
    <x v="11"/>
    <x v="3928"/>
  </r>
  <r>
    <x v="550"/>
    <d v="2020-11-10T00:00:00"/>
    <s v="R5081"/>
    <x v="2652"/>
    <d v="2020-11-20T00:00:00"/>
    <n v="11"/>
    <x v="1"/>
    <x v="3929"/>
  </r>
  <r>
    <x v="33"/>
    <d v="2020-11-10T00:00:00"/>
    <s v="R5075"/>
    <x v="2132"/>
    <d v="2020-11-13T00:00:00"/>
    <n v="18"/>
    <x v="11"/>
    <x v="2355"/>
  </r>
  <r>
    <x v="33"/>
    <d v="2020-11-10T00:00:00"/>
    <s v="R5076"/>
    <x v="3165"/>
    <d v="2020-11-18T00:00:00"/>
    <n v="10"/>
    <x v="14"/>
    <x v="3930"/>
  </r>
  <r>
    <x v="525"/>
    <d v="2020-11-10T00:00:00"/>
    <s v="R5082"/>
    <x v="3216"/>
    <d v="2020-11-19T00:00:00"/>
    <n v="20"/>
    <x v="18"/>
    <x v="3931"/>
  </r>
  <r>
    <x v="151"/>
    <d v="2020-11-10T00:00:00"/>
    <s v="R5080"/>
    <x v="3217"/>
    <d v="2020-11-12T00:00:00"/>
    <n v="24"/>
    <x v="12"/>
    <x v="3932"/>
  </r>
  <r>
    <x v="71"/>
    <d v="2020-11-10T00:00:00"/>
    <s v="R5079"/>
    <x v="991"/>
    <d v="2020-11-11T00:00:00"/>
    <n v="21"/>
    <x v="4"/>
    <x v="3933"/>
  </r>
  <r>
    <x v="498"/>
    <d v="2020-11-10T00:00:00"/>
    <s v="R5074"/>
    <x v="3218"/>
    <d v="2020-11-14T00:00:00"/>
    <n v="7"/>
    <x v="0"/>
    <x v="3934"/>
  </r>
  <r>
    <x v="520"/>
    <d v="2020-11-10T00:00:00"/>
    <s v="R5077"/>
    <x v="193"/>
    <d v="2020-11-20T00:00:00"/>
    <n v="22"/>
    <x v="19"/>
    <x v="3935"/>
  </r>
  <r>
    <x v="348"/>
    <d v="2020-11-11T00:00:00"/>
    <s v="R5087"/>
    <x v="3219"/>
    <d v="2020-11-13T00:00:00"/>
    <n v="13"/>
    <x v="16"/>
    <x v="3936"/>
  </r>
  <r>
    <x v="65"/>
    <d v="2020-11-11T00:00:00"/>
    <s v="R5091"/>
    <x v="1984"/>
    <d v="2020-11-16T00:00:00"/>
    <n v="20"/>
    <x v="3"/>
    <x v="2401"/>
  </r>
  <r>
    <x v="203"/>
    <d v="2020-11-11T00:00:00"/>
    <s v="R5088"/>
    <x v="3220"/>
    <d v="2020-11-15T00:00:00"/>
    <n v="7"/>
    <x v="18"/>
    <x v="3937"/>
  </r>
  <r>
    <x v="571"/>
    <d v="2020-11-11T00:00:00"/>
    <s v="R5085"/>
    <x v="3221"/>
    <d v="2020-11-19T00:00:00"/>
    <n v="24"/>
    <x v="15"/>
    <x v="3938"/>
  </r>
  <r>
    <x v="276"/>
    <d v="2020-11-11T00:00:00"/>
    <s v="R5084"/>
    <x v="3222"/>
    <d v="2020-11-18T00:00:00"/>
    <n v="18"/>
    <x v="4"/>
    <x v="3939"/>
  </r>
  <r>
    <x v="617"/>
    <d v="2020-11-11T00:00:00"/>
    <s v="R5086"/>
    <x v="3223"/>
    <d v="2020-11-11T00:00:00"/>
    <n v="22"/>
    <x v="11"/>
    <x v="3940"/>
  </r>
  <r>
    <x v="470"/>
    <d v="2020-11-11T00:00:00"/>
    <s v="R5089"/>
    <x v="522"/>
    <d v="2020-11-19T00:00:00"/>
    <n v="7"/>
    <x v="2"/>
    <x v="3941"/>
  </r>
  <r>
    <x v="259"/>
    <d v="2020-11-11T00:00:00"/>
    <s v="R5083"/>
    <x v="65"/>
    <d v="2020-11-18T00:00:00"/>
    <n v="9"/>
    <x v="11"/>
    <x v="3942"/>
  </r>
  <r>
    <x v="181"/>
    <d v="2020-11-11T00:00:00"/>
    <s v="R5090"/>
    <x v="2798"/>
    <d v="2020-11-15T00:00:00"/>
    <n v="19"/>
    <x v="7"/>
    <x v="3943"/>
  </r>
  <r>
    <x v="589"/>
    <d v="2020-11-12T00:00:00"/>
    <s v="R5094"/>
    <x v="786"/>
    <d v="2020-11-15T00:00:00"/>
    <n v="23"/>
    <x v="3"/>
    <x v="3944"/>
  </r>
  <r>
    <x v="471"/>
    <d v="2020-11-12T00:00:00"/>
    <s v="R5098"/>
    <x v="3224"/>
    <d v="2020-11-13T00:00:00"/>
    <n v="15"/>
    <x v="9"/>
    <x v="3945"/>
  </r>
  <r>
    <x v="611"/>
    <d v="2020-11-12T00:00:00"/>
    <s v="R5095"/>
    <x v="3225"/>
    <d v="2020-11-16T00:00:00"/>
    <n v="24"/>
    <x v="19"/>
    <x v="2441"/>
  </r>
  <r>
    <x v="417"/>
    <d v="2020-11-12T00:00:00"/>
    <s v="R5093"/>
    <x v="3226"/>
    <d v="2020-11-15T00:00:00"/>
    <n v="15"/>
    <x v="1"/>
    <x v="3946"/>
  </r>
  <r>
    <x v="354"/>
    <d v="2020-11-12T00:00:00"/>
    <s v="R5099"/>
    <x v="3227"/>
    <d v="2020-11-21T00:00:00"/>
    <n v="15"/>
    <x v="11"/>
    <x v="3947"/>
  </r>
  <r>
    <x v="608"/>
    <d v="2020-11-12T00:00:00"/>
    <s v="R5092"/>
    <x v="3228"/>
    <d v="2020-11-21T00:00:00"/>
    <n v="15"/>
    <x v="1"/>
    <x v="3395"/>
  </r>
  <r>
    <x v="358"/>
    <d v="2020-11-12T00:00:00"/>
    <s v="R5096"/>
    <x v="1904"/>
    <d v="2020-11-17T00:00:00"/>
    <n v="9"/>
    <x v="18"/>
    <x v="3948"/>
  </r>
  <r>
    <x v="501"/>
    <d v="2020-11-12T00:00:00"/>
    <s v="R5097"/>
    <x v="3229"/>
    <d v="2020-11-16T00:00:00"/>
    <n v="17"/>
    <x v="1"/>
    <x v="3949"/>
  </r>
  <r>
    <x v="638"/>
    <d v="2020-11-13T00:00:00"/>
    <s v="R5101"/>
    <x v="3230"/>
    <d v="2020-11-18T00:00:00"/>
    <n v="23"/>
    <x v="14"/>
    <x v="20"/>
  </r>
  <r>
    <x v="625"/>
    <d v="2020-11-13T00:00:00"/>
    <s v="R5104"/>
    <x v="3231"/>
    <d v="2020-11-20T00:00:00"/>
    <n v="20"/>
    <x v="0"/>
    <x v="3950"/>
  </r>
  <r>
    <x v="370"/>
    <d v="2020-11-13T00:00:00"/>
    <s v="R5102"/>
    <x v="3232"/>
    <d v="2020-11-18T00:00:00"/>
    <n v="9"/>
    <x v="8"/>
    <x v="3951"/>
  </r>
  <r>
    <x v="45"/>
    <d v="2020-11-13T00:00:00"/>
    <s v="R5103"/>
    <x v="3233"/>
    <d v="2020-11-14T00:00:00"/>
    <n v="18"/>
    <x v="5"/>
    <x v="3952"/>
  </r>
  <r>
    <x v="487"/>
    <d v="2020-11-13T00:00:00"/>
    <s v="R5100"/>
    <x v="3234"/>
    <d v="2020-11-15T00:00:00"/>
    <n v="7"/>
    <x v="6"/>
    <x v="3953"/>
  </r>
  <r>
    <x v="16"/>
    <d v="2020-11-13T00:00:00"/>
    <s v="R5106"/>
    <x v="2210"/>
    <d v="2020-11-14T00:00:00"/>
    <n v="9"/>
    <x v="17"/>
    <x v="3954"/>
  </r>
  <r>
    <x v="74"/>
    <d v="2020-11-13T00:00:00"/>
    <s v="R5105"/>
    <x v="3235"/>
    <d v="2020-11-20T00:00:00"/>
    <n v="19"/>
    <x v="18"/>
    <x v="3955"/>
  </r>
  <r>
    <x v="407"/>
    <d v="2020-11-14T00:00:00"/>
    <s v="R5110"/>
    <x v="1559"/>
    <d v="2020-11-23T00:00:00"/>
    <n v="12"/>
    <x v="6"/>
    <x v="3956"/>
  </r>
  <r>
    <x v="272"/>
    <d v="2020-11-14T00:00:00"/>
    <s v="R5107"/>
    <x v="3236"/>
    <d v="2020-11-14T00:00:00"/>
    <n v="24"/>
    <x v="18"/>
    <x v="3957"/>
  </r>
  <r>
    <x v="571"/>
    <d v="2020-11-14T00:00:00"/>
    <s v="R5108"/>
    <x v="3237"/>
    <d v="2020-11-18T00:00:00"/>
    <n v="22"/>
    <x v="10"/>
    <x v="3958"/>
  </r>
  <r>
    <x v="157"/>
    <d v="2020-11-14T00:00:00"/>
    <s v="R5109"/>
    <x v="3238"/>
    <d v="2020-11-19T00:00:00"/>
    <n v="11"/>
    <x v="10"/>
    <x v="3959"/>
  </r>
  <r>
    <x v="397"/>
    <d v="2020-11-15T00:00:00"/>
    <s v="R5116"/>
    <x v="3239"/>
    <d v="2020-11-20T00:00:00"/>
    <n v="7"/>
    <x v="14"/>
    <x v="3960"/>
  </r>
  <r>
    <x v="324"/>
    <d v="2020-11-15T00:00:00"/>
    <s v="R5118"/>
    <x v="3109"/>
    <d v="2020-11-19T00:00:00"/>
    <n v="23"/>
    <x v="18"/>
    <x v="3961"/>
  </r>
  <r>
    <x v="331"/>
    <d v="2020-11-15T00:00:00"/>
    <s v="R5114"/>
    <x v="486"/>
    <d v="2020-11-22T00:00:00"/>
    <n v="9"/>
    <x v="15"/>
    <x v="3962"/>
  </r>
  <r>
    <x v="544"/>
    <d v="2020-11-15T00:00:00"/>
    <s v="R5113"/>
    <x v="3240"/>
    <d v="2020-11-23T00:00:00"/>
    <n v="10"/>
    <x v="4"/>
    <x v="20"/>
  </r>
  <r>
    <x v="441"/>
    <d v="2020-11-15T00:00:00"/>
    <s v="R5115"/>
    <x v="2634"/>
    <d v="2020-11-18T00:00:00"/>
    <n v="12"/>
    <x v="5"/>
    <x v="3963"/>
  </r>
  <r>
    <x v="495"/>
    <d v="2020-11-15T00:00:00"/>
    <s v="R5111"/>
    <x v="1168"/>
    <d v="2020-11-16T00:00:00"/>
    <n v="9"/>
    <x v="3"/>
    <x v="3964"/>
  </r>
  <r>
    <x v="527"/>
    <d v="2020-11-15T00:00:00"/>
    <s v="R5112"/>
    <x v="3241"/>
    <d v="2020-11-24T00:00:00"/>
    <n v="10"/>
    <x v="17"/>
    <x v="3965"/>
  </r>
  <r>
    <x v="228"/>
    <d v="2020-11-15T00:00:00"/>
    <s v="R5117"/>
    <x v="3242"/>
    <d v="2020-11-17T00:00:00"/>
    <n v="8"/>
    <x v="10"/>
    <x v="3966"/>
  </r>
  <r>
    <x v="359"/>
    <d v="2020-11-16T00:00:00"/>
    <s v="R5119"/>
    <x v="3243"/>
    <d v="2020-11-23T00:00:00"/>
    <n v="17"/>
    <x v="5"/>
    <x v="3446"/>
  </r>
  <r>
    <x v="85"/>
    <d v="2020-11-16T00:00:00"/>
    <s v="R5123"/>
    <x v="3244"/>
    <d v="2020-11-25T00:00:00"/>
    <n v="15"/>
    <x v="3"/>
    <x v="3967"/>
  </r>
  <r>
    <x v="55"/>
    <d v="2020-11-16T00:00:00"/>
    <s v="R5125"/>
    <x v="744"/>
    <d v="2020-11-21T00:00:00"/>
    <n v="7"/>
    <x v="16"/>
    <x v="3968"/>
  </r>
  <r>
    <x v="435"/>
    <d v="2020-11-16T00:00:00"/>
    <s v="R5120"/>
    <x v="1614"/>
    <d v="2020-11-19T00:00:00"/>
    <n v="14"/>
    <x v="8"/>
    <x v="3969"/>
  </r>
  <r>
    <x v="617"/>
    <d v="2020-11-16T00:00:00"/>
    <s v="R5124"/>
    <x v="3245"/>
    <d v="2020-11-19T00:00:00"/>
    <n v="15"/>
    <x v="3"/>
    <x v="20"/>
  </r>
  <r>
    <x v="439"/>
    <d v="2020-11-16T00:00:00"/>
    <s v="R5126"/>
    <x v="3246"/>
    <d v="2020-11-26T00:00:00"/>
    <n v="24"/>
    <x v="17"/>
    <x v="3970"/>
  </r>
  <r>
    <x v="342"/>
    <d v="2020-11-16T00:00:00"/>
    <s v="R5122"/>
    <x v="1046"/>
    <d v="2020-11-18T00:00:00"/>
    <n v="23"/>
    <x v="13"/>
    <x v="3971"/>
  </r>
  <r>
    <x v="125"/>
    <d v="2020-11-16T00:00:00"/>
    <s v="R5121"/>
    <x v="3247"/>
    <d v="2020-11-19T00:00:00"/>
    <n v="11"/>
    <x v="9"/>
    <x v="3972"/>
  </r>
  <r>
    <x v="397"/>
    <d v="2020-11-17T00:00:00"/>
    <s v="R5131"/>
    <x v="905"/>
    <d v="2020-11-18T00:00:00"/>
    <n v="19"/>
    <x v="12"/>
    <x v="3973"/>
  </r>
  <r>
    <x v="251"/>
    <d v="2020-11-17T00:00:00"/>
    <s v="R5128"/>
    <x v="3248"/>
    <d v="2020-11-27T00:00:00"/>
    <n v="24"/>
    <x v="18"/>
    <x v="3974"/>
  </r>
  <r>
    <x v="359"/>
    <d v="2020-11-17T00:00:00"/>
    <s v="R5127"/>
    <x v="3249"/>
    <d v="2020-11-20T00:00:00"/>
    <n v="11"/>
    <x v="5"/>
    <x v="3975"/>
  </r>
  <r>
    <x v="281"/>
    <d v="2020-11-17T00:00:00"/>
    <s v="R5130"/>
    <x v="2058"/>
    <d v="2020-11-23T00:00:00"/>
    <n v="22"/>
    <x v="10"/>
    <x v="3976"/>
  </r>
  <r>
    <x v="595"/>
    <d v="2020-11-17T00:00:00"/>
    <s v="R5129"/>
    <x v="1869"/>
    <d v="2020-11-17T00:00:00"/>
    <n v="10"/>
    <x v="8"/>
    <x v="3977"/>
  </r>
  <r>
    <x v="407"/>
    <d v="2020-11-18T00:00:00"/>
    <s v="R5133"/>
    <x v="103"/>
    <d v="2020-11-21T00:00:00"/>
    <n v="16"/>
    <x v="2"/>
    <x v="3978"/>
  </r>
  <r>
    <x v="375"/>
    <d v="2020-11-18T00:00:00"/>
    <s v="R5134"/>
    <x v="1254"/>
    <d v="2020-11-26T00:00:00"/>
    <n v="9"/>
    <x v="7"/>
    <x v="3979"/>
  </r>
  <r>
    <x v="589"/>
    <d v="2020-11-18T00:00:00"/>
    <s v="R5139"/>
    <x v="617"/>
    <d v="2020-11-26T00:00:00"/>
    <n v="9"/>
    <x v="10"/>
    <x v="3980"/>
  </r>
  <r>
    <x v="18"/>
    <d v="2020-11-18T00:00:00"/>
    <s v="R5135"/>
    <x v="3250"/>
    <d v="2020-11-23T00:00:00"/>
    <n v="10"/>
    <x v="13"/>
    <x v="3981"/>
  </r>
  <r>
    <x v="484"/>
    <d v="2020-11-18T00:00:00"/>
    <s v="R5136"/>
    <x v="2686"/>
    <d v="2020-11-28T00:00:00"/>
    <n v="7"/>
    <x v="16"/>
    <x v="268"/>
  </r>
  <r>
    <x v="89"/>
    <d v="2020-11-18T00:00:00"/>
    <s v="R5140"/>
    <x v="3251"/>
    <d v="2020-11-21T00:00:00"/>
    <n v="21"/>
    <x v="1"/>
    <x v="3982"/>
  </r>
  <r>
    <x v="560"/>
    <d v="2020-11-18T00:00:00"/>
    <s v="R5137"/>
    <x v="2389"/>
    <d v="2020-11-23T00:00:00"/>
    <n v="13"/>
    <x v="13"/>
    <x v="3983"/>
  </r>
  <r>
    <x v="146"/>
    <d v="2020-11-18T00:00:00"/>
    <s v="R5132"/>
    <x v="1580"/>
    <d v="2020-11-25T00:00:00"/>
    <n v="10"/>
    <x v="11"/>
    <x v="3984"/>
  </r>
  <r>
    <x v="567"/>
    <d v="2020-11-18T00:00:00"/>
    <s v="R5138"/>
    <x v="1833"/>
    <d v="2020-11-18T00:00:00"/>
    <n v="16"/>
    <x v="7"/>
    <x v="1233"/>
  </r>
  <r>
    <x v="127"/>
    <d v="2020-11-19T00:00:00"/>
    <s v="R5143"/>
    <x v="3252"/>
    <d v="2020-11-25T00:00:00"/>
    <n v="11"/>
    <x v="17"/>
    <x v="3985"/>
  </r>
  <r>
    <x v="504"/>
    <d v="2020-11-19T00:00:00"/>
    <s v="R5147"/>
    <x v="1257"/>
    <d v="2020-11-28T00:00:00"/>
    <n v="11"/>
    <x v="8"/>
    <x v="3986"/>
  </r>
  <r>
    <x v="624"/>
    <d v="2020-11-19T00:00:00"/>
    <s v="R5146"/>
    <x v="3253"/>
    <d v="2020-11-19T00:00:00"/>
    <n v="23"/>
    <x v="10"/>
    <x v="3987"/>
  </r>
  <r>
    <x v="203"/>
    <d v="2020-11-19T00:00:00"/>
    <s v="R5141"/>
    <x v="696"/>
    <d v="2020-11-20T00:00:00"/>
    <n v="20"/>
    <x v="14"/>
    <x v="3988"/>
  </r>
  <r>
    <x v="195"/>
    <d v="2020-11-19T00:00:00"/>
    <s v="R5142"/>
    <x v="864"/>
    <d v="2020-11-27T00:00:00"/>
    <n v="22"/>
    <x v="8"/>
    <x v="3989"/>
  </r>
  <r>
    <x v="77"/>
    <d v="2020-11-19T00:00:00"/>
    <s v="R5145"/>
    <x v="3254"/>
    <d v="2020-11-22T00:00:00"/>
    <n v="24"/>
    <x v="11"/>
    <x v="3990"/>
  </r>
  <r>
    <x v="28"/>
    <d v="2020-11-19T00:00:00"/>
    <s v="R5144"/>
    <x v="2926"/>
    <d v="2020-11-27T00:00:00"/>
    <n v="24"/>
    <x v="6"/>
    <x v="3991"/>
  </r>
  <r>
    <x v="290"/>
    <d v="2020-11-20T00:00:00"/>
    <s v="R5156"/>
    <x v="3255"/>
    <d v="2020-11-21T00:00:00"/>
    <n v="19"/>
    <x v="15"/>
    <x v="3992"/>
  </r>
  <r>
    <x v="643"/>
    <d v="2020-11-20T00:00:00"/>
    <s v="R5153"/>
    <x v="3256"/>
    <d v="2020-11-27T00:00:00"/>
    <n v="7"/>
    <x v="9"/>
    <x v="3993"/>
  </r>
  <r>
    <x v="55"/>
    <d v="2020-11-20T00:00:00"/>
    <s v="R5149"/>
    <x v="3257"/>
    <d v="2020-11-22T00:00:00"/>
    <n v="8"/>
    <x v="7"/>
    <x v="3994"/>
  </r>
  <r>
    <x v="629"/>
    <d v="2020-11-20T00:00:00"/>
    <s v="R5152"/>
    <x v="3258"/>
    <d v="2020-11-28T00:00:00"/>
    <n v="24"/>
    <x v="6"/>
    <x v="3995"/>
  </r>
  <r>
    <x v="389"/>
    <d v="2020-11-20T00:00:00"/>
    <s v="R5148"/>
    <x v="2460"/>
    <d v="2020-11-21T00:00:00"/>
    <n v="7"/>
    <x v="0"/>
    <x v="3996"/>
  </r>
  <r>
    <x v="30"/>
    <d v="2020-11-20T00:00:00"/>
    <s v="R5154"/>
    <x v="3259"/>
    <d v="2020-11-24T00:00:00"/>
    <n v="15"/>
    <x v="1"/>
    <x v="3997"/>
  </r>
  <r>
    <x v="443"/>
    <d v="2020-11-20T00:00:00"/>
    <s v="R5155"/>
    <x v="459"/>
    <d v="2020-11-23T00:00:00"/>
    <n v="10"/>
    <x v="5"/>
    <x v="3998"/>
  </r>
  <r>
    <x v="394"/>
    <d v="2020-11-20T00:00:00"/>
    <s v="R5151"/>
    <x v="3260"/>
    <d v="2020-11-30T00:00:00"/>
    <n v="16"/>
    <x v="2"/>
    <x v="3999"/>
  </r>
  <r>
    <x v="263"/>
    <d v="2020-11-20T00:00:00"/>
    <s v="R5150"/>
    <x v="3261"/>
    <d v="2020-11-25T00:00:00"/>
    <n v="23"/>
    <x v="8"/>
    <x v="4000"/>
  </r>
  <r>
    <x v="348"/>
    <d v="2020-11-21T00:00:00"/>
    <s v="R5162"/>
    <x v="3262"/>
    <d v="2020-11-29T00:00:00"/>
    <n v="13"/>
    <x v="3"/>
    <x v="4001"/>
  </r>
  <r>
    <x v="219"/>
    <d v="2020-11-21T00:00:00"/>
    <s v="R5158"/>
    <x v="3263"/>
    <d v="2020-11-26T00:00:00"/>
    <n v="10"/>
    <x v="9"/>
    <x v="4002"/>
  </r>
  <r>
    <x v="320"/>
    <d v="2020-11-21T00:00:00"/>
    <s v="R5166"/>
    <x v="3264"/>
    <d v="2020-12-01T00:00:00"/>
    <n v="17"/>
    <x v="5"/>
    <x v="4003"/>
  </r>
  <r>
    <x v="308"/>
    <d v="2020-11-21T00:00:00"/>
    <s v="R5163"/>
    <x v="347"/>
    <d v="2020-11-24T00:00:00"/>
    <n v="22"/>
    <x v="5"/>
    <x v="20"/>
  </r>
  <r>
    <x v="150"/>
    <d v="2020-11-21T00:00:00"/>
    <s v="R5161"/>
    <x v="3265"/>
    <d v="2020-11-26T00:00:00"/>
    <n v="11"/>
    <x v="7"/>
    <x v="4004"/>
  </r>
  <r>
    <x v="627"/>
    <d v="2020-11-21T00:00:00"/>
    <s v="R5164"/>
    <x v="3266"/>
    <d v="2020-11-23T00:00:00"/>
    <n v="22"/>
    <x v="0"/>
    <x v="4005"/>
  </r>
  <r>
    <x v="341"/>
    <d v="2020-11-21T00:00:00"/>
    <s v="R5160"/>
    <x v="2218"/>
    <d v="2020-11-22T00:00:00"/>
    <n v="15"/>
    <x v="9"/>
    <x v="4006"/>
  </r>
  <r>
    <x v="534"/>
    <d v="2020-11-21T00:00:00"/>
    <s v="R5167"/>
    <x v="3267"/>
    <d v="2020-11-29T00:00:00"/>
    <n v="20"/>
    <x v="15"/>
    <x v="4007"/>
  </r>
  <r>
    <x v="352"/>
    <d v="2020-11-21T00:00:00"/>
    <s v="R5159"/>
    <x v="3268"/>
    <d v="2020-11-27T00:00:00"/>
    <n v="17"/>
    <x v="6"/>
    <x v="4008"/>
  </r>
  <r>
    <x v="62"/>
    <d v="2020-11-21T00:00:00"/>
    <s v="R5157"/>
    <x v="2748"/>
    <d v="2020-11-23T00:00:00"/>
    <n v="8"/>
    <x v="0"/>
    <x v="4009"/>
  </r>
  <r>
    <x v="125"/>
    <d v="2020-11-21T00:00:00"/>
    <s v="R5165"/>
    <x v="2293"/>
    <d v="2020-11-29T00:00:00"/>
    <n v="8"/>
    <x v="3"/>
    <x v="4010"/>
  </r>
  <r>
    <x v="343"/>
    <d v="2020-11-22T00:00:00"/>
    <s v="R5168"/>
    <x v="2104"/>
    <d v="2020-11-23T00:00:00"/>
    <n v="15"/>
    <x v="10"/>
    <x v="1694"/>
  </r>
  <r>
    <x v="348"/>
    <d v="2020-11-22T00:00:00"/>
    <s v="R5172"/>
    <x v="2196"/>
    <d v="2020-12-01T00:00:00"/>
    <n v="8"/>
    <x v="4"/>
    <x v="4011"/>
  </r>
  <r>
    <x v="636"/>
    <d v="2020-11-22T00:00:00"/>
    <s v="R5169"/>
    <x v="3269"/>
    <d v="2020-11-30T00:00:00"/>
    <n v="19"/>
    <x v="19"/>
    <x v="4012"/>
  </r>
  <r>
    <x v="413"/>
    <d v="2020-11-22T00:00:00"/>
    <s v="R5170"/>
    <x v="3270"/>
    <d v="2020-11-29T00:00:00"/>
    <n v="14"/>
    <x v="12"/>
    <x v="4013"/>
  </r>
  <r>
    <x v="531"/>
    <d v="2020-11-22T00:00:00"/>
    <s v="R5173"/>
    <x v="3271"/>
    <d v="2020-12-01T00:00:00"/>
    <n v="23"/>
    <x v="15"/>
    <x v="4014"/>
  </r>
  <r>
    <x v="340"/>
    <d v="2020-11-22T00:00:00"/>
    <s v="R5174"/>
    <x v="3272"/>
    <d v="2020-11-30T00:00:00"/>
    <n v="14"/>
    <x v="4"/>
    <x v="4015"/>
  </r>
  <r>
    <x v="248"/>
    <d v="2020-11-22T00:00:00"/>
    <s v="R5171"/>
    <x v="3273"/>
    <d v="2020-11-29T00:00:00"/>
    <n v="22"/>
    <x v="9"/>
    <x v="4016"/>
  </r>
  <r>
    <x v="448"/>
    <d v="2020-11-23T00:00:00"/>
    <s v="R5182"/>
    <x v="666"/>
    <d v="2020-11-25T00:00:00"/>
    <n v="22"/>
    <x v="15"/>
    <x v="4017"/>
  </r>
  <r>
    <x v="473"/>
    <d v="2020-11-23T00:00:00"/>
    <s v="R5175"/>
    <x v="2807"/>
    <d v="2020-11-27T00:00:00"/>
    <n v="7"/>
    <x v="3"/>
    <x v="20"/>
  </r>
  <r>
    <x v="139"/>
    <d v="2020-11-23T00:00:00"/>
    <s v="R5181"/>
    <x v="3274"/>
    <d v="2020-11-29T00:00:00"/>
    <n v="16"/>
    <x v="18"/>
    <x v="4018"/>
  </r>
  <r>
    <x v="44"/>
    <d v="2020-11-23T00:00:00"/>
    <s v="R5176"/>
    <x v="2226"/>
    <d v="2020-11-27T00:00:00"/>
    <n v="23"/>
    <x v="14"/>
    <x v="4019"/>
  </r>
  <r>
    <x v="485"/>
    <d v="2020-11-23T00:00:00"/>
    <s v="R5183"/>
    <x v="2383"/>
    <d v="2020-11-28T00:00:00"/>
    <n v="12"/>
    <x v="5"/>
    <x v="4020"/>
  </r>
  <r>
    <x v="88"/>
    <d v="2020-11-23T00:00:00"/>
    <s v="R5177"/>
    <x v="3275"/>
    <d v="2020-12-02T00:00:00"/>
    <n v="15"/>
    <x v="15"/>
    <x v="4021"/>
  </r>
  <r>
    <x v="414"/>
    <d v="2020-11-23T00:00:00"/>
    <s v="R5179"/>
    <x v="3276"/>
    <d v="2020-11-24T00:00:00"/>
    <n v="11"/>
    <x v="13"/>
    <x v="4022"/>
  </r>
  <r>
    <x v="613"/>
    <d v="2020-11-23T00:00:00"/>
    <s v="R5178"/>
    <x v="1140"/>
    <d v="2020-11-29T00:00:00"/>
    <n v="13"/>
    <x v="9"/>
    <x v="4023"/>
  </r>
  <r>
    <x v="604"/>
    <d v="2020-11-23T00:00:00"/>
    <s v="R5185"/>
    <x v="1024"/>
    <d v="2020-12-01T00:00:00"/>
    <n v="11"/>
    <x v="0"/>
    <x v="4024"/>
  </r>
  <r>
    <x v="538"/>
    <d v="2020-11-23T00:00:00"/>
    <s v="R5184"/>
    <x v="3277"/>
    <d v="2020-12-03T00:00:00"/>
    <n v="22"/>
    <x v="4"/>
    <x v="4025"/>
  </r>
  <r>
    <x v="488"/>
    <d v="2020-11-23T00:00:00"/>
    <s v="R5180"/>
    <x v="960"/>
    <d v="2020-12-03T00:00:00"/>
    <n v="24"/>
    <x v="7"/>
    <x v="3252"/>
  </r>
  <r>
    <x v="464"/>
    <d v="2020-11-24T00:00:00"/>
    <s v="R5190"/>
    <x v="994"/>
    <d v="2020-11-29T00:00:00"/>
    <n v="22"/>
    <x v="10"/>
    <x v="4026"/>
  </r>
  <r>
    <x v="6"/>
    <d v="2020-11-24T00:00:00"/>
    <s v="R5188"/>
    <x v="3278"/>
    <d v="2020-11-25T00:00:00"/>
    <n v="23"/>
    <x v="12"/>
    <x v="4027"/>
  </r>
  <r>
    <x v="471"/>
    <d v="2020-11-24T00:00:00"/>
    <s v="R5189"/>
    <x v="3279"/>
    <d v="2020-11-26T00:00:00"/>
    <n v="20"/>
    <x v="5"/>
    <x v="4028"/>
  </r>
  <r>
    <x v="506"/>
    <d v="2020-11-24T00:00:00"/>
    <s v="R5191"/>
    <x v="3280"/>
    <d v="2020-12-03T00:00:00"/>
    <n v="7"/>
    <x v="12"/>
    <x v="4029"/>
  </r>
  <r>
    <x v="319"/>
    <d v="2020-11-24T00:00:00"/>
    <s v="R5193"/>
    <x v="3281"/>
    <d v="2020-11-26T00:00:00"/>
    <n v="20"/>
    <x v="10"/>
    <x v="4030"/>
  </r>
  <r>
    <x v="634"/>
    <d v="2020-11-24T00:00:00"/>
    <s v="R5187"/>
    <x v="3282"/>
    <d v="2020-12-02T00:00:00"/>
    <n v="8"/>
    <x v="7"/>
    <x v="4031"/>
  </r>
  <r>
    <x v="367"/>
    <d v="2020-11-24T00:00:00"/>
    <s v="R5192"/>
    <x v="3283"/>
    <d v="2020-11-27T00:00:00"/>
    <n v="19"/>
    <x v="18"/>
    <x v="4032"/>
  </r>
  <r>
    <x v="574"/>
    <d v="2020-11-24T00:00:00"/>
    <s v="R5186"/>
    <x v="2519"/>
    <d v="2020-12-01T00:00:00"/>
    <n v="7"/>
    <x v="2"/>
    <x v="4033"/>
  </r>
  <r>
    <x v="580"/>
    <d v="2020-11-25T00:00:00"/>
    <s v="R5201"/>
    <x v="3284"/>
    <d v="2020-11-27T00:00:00"/>
    <n v="17"/>
    <x v="10"/>
    <x v="4034"/>
  </r>
  <r>
    <x v="463"/>
    <d v="2020-11-25T00:00:00"/>
    <s v="R5205"/>
    <x v="1831"/>
    <d v="2020-11-30T00:00:00"/>
    <n v="16"/>
    <x v="11"/>
    <x v="4035"/>
  </r>
  <r>
    <x v="398"/>
    <d v="2020-11-25T00:00:00"/>
    <s v="R5204"/>
    <x v="2327"/>
    <d v="2020-11-28T00:00:00"/>
    <n v="18"/>
    <x v="19"/>
    <x v="4036"/>
  </r>
  <r>
    <x v="438"/>
    <d v="2020-11-25T00:00:00"/>
    <s v="R5202"/>
    <x v="3285"/>
    <d v="2020-12-01T00:00:00"/>
    <n v="20"/>
    <x v="0"/>
    <x v="4037"/>
  </r>
  <r>
    <x v="59"/>
    <d v="2020-11-25T00:00:00"/>
    <s v="R5203"/>
    <x v="2248"/>
    <d v="2020-12-05T00:00:00"/>
    <n v="17"/>
    <x v="11"/>
    <x v="4038"/>
  </r>
  <r>
    <x v="44"/>
    <d v="2020-11-25T00:00:00"/>
    <s v="R5195"/>
    <x v="3286"/>
    <d v="2020-11-25T00:00:00"/>
    <n v="20"/>
    <x v="9"/>
    <x v="4039"/>
  </r>
  <r>
    <x v="648"/>
    <d v="2020-11-25T00:00:00"/>
    <s v="R5199"/>
    <x v="3287"/>
    <d v="2020-11-26T00:00:00"/>
    <n v="10"/>
    <x v="1"/>
    <x v="4040"/>
  </r>
  <r>
    <x v="286"/>
    <d v="2020-11-25T00:00:00"/>
    <s v="R5197"/>
    <x v="2029"/>
    <d v="2020-11-25T00:00:00"/>
    <n v="21"/>
    <x v="18"/>
    <x v="4041"/>
  </r>
  <r>
    <x v="367"/>
    <d v="2020-11-25T00:00:00"/>
    <s v="R5196"/>
    <x v="1121"/>
    <d v="2020-12-03T00:00:00"/>
    <n v="15"/>
    <x v="13"/>
    <x v="4042"/>
  </r>
  <r>
    <x v="39"/>
    <d v="2020-11-25T00:00:00"/>
    <s v="R5198"/>
    <x v="3288"/>
    <d v="2020-11-28T00:00:00"/>
    <n v="18"/>
    <x v="17"/>
    <x v="4043"/>
  </r>
  <r>
    <x v="235"/>
    <d v="2020-11-25T00:00:00"/>
    <s v="R5194"/>
    <x v="1447"/>
    <d v="2020-12-03T00:00:00"/>
    <n v="18"/>
    <x v="18"/>
    <x v="4044"/>
  </r>
  <r>
    <x v="567"/>
    <d v="2020-11-25T00:00:00"/>
    <s v="R5200"/>
    <x v="363"/>
    <d v="2020-11-28T00:00:00"/>
    <n v="16"/>
    <x v="16"/>
    <x v="4045"/>
  </r>
  <r>
    <x v="449"/>
    <d v="2020-11-26T00:00:00"/>
    <s v="R5208"/>
    <x v="3289"/>
    <d v="2020-12-06T00:00:00"/>
    <n v="8"/>
    <x v="8"/>
    <x v="4046"/>
  </r>
  <r>
    <x v="183"/>
    <d v="2020-11-26T00:00:00"/>
    <s v="R5210"/>
    <x v="48"/>
    <d v="2020-12-04T00:00:00"/>
    <n v="7"/>
    <x v="17"/>
    <x v="4047"/>
  </r>
  <r>
    <x v="291"/>
    <d v="2020-11-26T00:00:00"/>
    <s v="R5211"/>
    <x v="3290"/>
    <d v="2020-12-03T00:00:00"/>
    <n v="9"/>
    <x v="18"/>
    <x v="4048"/>
  </r>
  <r>
    <x v="170"/>
    <d v="2020-11-26T00:00:00"/>
    <s v="R5216"/>
    <x v="3291"/>
    <d v="2020-12-02T00:00:00"/>
    <n v="12"/>
    <x v="14"/>
    <x v="4049"/>
  </r>
  <r>
    <x v="307"/>
    <d v="2020-11-26T00:00:00"/>
    <s v="R5212"/>
    <x v="3292"/>
    <d v="2020-11-26T00:00:00"/>
    <n v="13"/>
    <x v="2"/>
    <x v="4050"/>
  </r>
  <r>
    <x v="492"/>
    <d v="2020-11-26T00:00:00"/>
    <s v="R5209"/>
    <x v="2060"/>
    <d v="2020-12-05T00:00:00"/>
    <n v="11"/>
    <x v="2"/>
    <x v="4051"/>
  </r>
  <r>
    <x v="70"/>
    <d v="2020-11-26T00:00:00"/>
    <s v="R5206"/>
    <x v="179"/>
    <d v="2020-12-01T00:00:00"/>
    <n v="10"/>
    <x v="18"/>
    <x v="4052"/>
  </r>
  <r>
    <x v="396"/>
    <d v="2020-11-26T00:00:00"/>
    <s v="R5214"/>
    <x v="914"/>
    <d v="2020-12-02T00:00:00"/>
    <n v="7"/>
    <x v="15"/>
    <x v="4053"/>
  </r>
  <r>
    <x v="166"/>
    <d v="2020-11-26T00:00:00"/>
    <s v="R5215"/>
    <x v="3293"/>
    <d v="2020-11-29T00:00:00"/>
    <n v="23"/>
    <x v="8"/>
    <x v="4054"/>
  </r>
  <r>
    <x v="475"/>
    <d v="2020-11-26T00:00:00"/>
    <s v="R5213"/>
    <x v="1102"/>
    <d v="2020-12-04T00:00:00"/>
    <n v="8"/>
    <x v="5"/>
    <x v="4055"/>
  </r>
  <r>
    <x v="488"/>
    <d v="2020-11-26T00:00:00"/>
    <s v="R5207"/>
    <x v="3294"/>
    <d v="2020-12-04T00:00:00"/>
    <n v="15"/>
    <x v="5"/>
    <x v="4056"/>
  </r>
  <r>
    <x v="40"/>
    <d v="2020-11-27T00:00:00"/>
    <s v="R5219"/>
    <x v="3295"/>
    <d v="2020-12-05T00:00:00"/>
    <n v="17"/>
    <x v="12"/>
    <x v="4057"/>
  </r>
  <r>
    <x v="602"/>
    <d v="2020-11-27T00:00:00"/>
    <s v="R5222"/>
    <x v="3296"/>
    <d v="2020-12-03T00:00:00"/>
    <n v="9"/>
    <x v="4"/>
    <x v="4058"/>
  </r>
  <r>
    <x v="262"/>
    <d v="2020-11-27T00:00:00"/>
    <s v="R5218"/>
    <x v="3297"/>
    <d v="2020-12-04T00:00:00"/>
    <n v="18"/>
    <x v="17"/>
    <x v="4059"/>
  </r>
  <r>
    <x v="475"/>
    <d v="2020-11-27T00:00:00"/>
    <s v="R5220"/>
    <x v="3298"/>
    <d v="2020-12-05T00:00:00"/>
    <n v="23"/>
    <x v="2"/>
    <x v="4060"/>
  </r>
  <r>
    <x v="444"/>
    <d v="2020-11-27T00:00:00"/>
    <s v="R5225"/>
    <x v="925"/>
    <d v="2020-11-29T00:00:00"/>
    <n v="20"/>
    <x v="6"/>
    <x v="4061"/>
  </r>
  <r>
    <x v="326"/>
    <d v="2020-11-27T00:00:00"/>
    <s v="R5217"/>
    <x v="531"/>
    <d v="2020-11-28T00:00:00"/>
    <n v="21"/>
    <x v="7"/>
    <x v="4062"/>
  </r>
  <r>
    <x v="242"/>
    <d v="2020-11-27T00:00:00"/>
    <s v="R5223"/>
    <x v="3299"/>
    <d v="2020-12-07T00:00:00"/>
    <n v="8"/>
    <x v="3"/>
    <x v="4063"/>
  </r>
  <r>
    <x v="385"/>
    <d v="2020-11-27T00:00:00"/>
    <s v="R5224"/>
    <x v="3300"/>
    <d v="2020-12-07T00:00:00"/>
    <n v="8"/>
    <x v="8"/>
    <x v="4064"/>
  </r>
  <r>
    <x v="421"/>
    <d v="2020-11-27T00:00:00"/>
    <s v="R5221"/>
    <x v="3301"/>
    <d v="2020-12-05T00:00:00"/>
    <n v="18"/>
    <x v="6"/>
    <x v="4065"/>
  </r>
  <r>
    <x v="264"/>
    <d v="2020-11-28T00:00:00"/>
    <s v="R5233"/>
    <x v="68"/>
    <d v="2020-12-04T00:00:00"/>
    <n v="19"/>
    <x v="19"/>
    <x v="4066"/>
  </r>
  <r>
    <x v="291"/>
    <d v="2020-11-28T00:00:00"/>
    <s v="R5229"/>
    <x v="3302"/>
    <d v="2020-12-04T00:00:00"/>
    <n v="15"/>
    <x v="2"/>
    <x v="4067"/>
  </r>
  <r>
    <x v="66"/>
    <d v="2020-11-28T00:00:00"/>
    <s v="R5230"/>
    <x v="1335"/>
    <d v="2020-11-29T00:00:00"/>
    <n v="18"/>
    <x v="15"/>
    <x v="4068"/>
  </r>
  <r>
    <x v="500"/>
    <d v="2020-11-28T00:00:00"/>
    <s v="R5226"/>
    <x v="2480"/>
    <d v="2020-11-30T00:00:00"/>
    <n v="17"/>
    <x v="13"/>
    <x v="4069"/>
  </r>
  <r>
    <x v="404"/>
    <d v="2020-11-28T00:00:00"/>
    <s v="R5232"/>
    <x v="3303"/>
    <d v="2020-12-05T00:00:00"/>
    <n v="24"/>
    <x v="8"/>
    <x v="4070"/>
  </r>
  <r>
    <x v="527"/>
    <d v="2020-11-28T00:00:00"/>
    <s v="R5227"/>
    <x v="2953"/>
    <d v="2020-12-08T00:00:00"/>
    <n v="18"/>
    <x v="11"/>
    <x v="4071"/>
  </r>
  <r>
    <x v="547"/>
    <d v="2020-11-28T00:00:00"/>
    <s v="R5228"/>
    <x v="2566"/>
    <d v="2020-12-05T00:00:00"/>
    <n v="13"/>
    <x v="6"/>
    <x v="4072"/>
  </r>
  <r>
    <x v="357"/>
    <d v="2020-11-28T00:00:00"/>
    <s v="R5231"/>
    <x v="3304"/>
    <d v="2020-11-28T00:00:00"/>
    <n v="9"/>
    <x v="18"/>
    <x v="4073"/>
  </r>
  <r>
    <x v="449"/>
    <d v="2020-11-29T00:00:00"/>
    <s v="R5235"/>
    <x v="3095"/>
    <d v="2020-11-30T00:00:00"/>
    <n v="21"/>
    <x v="9"/>
    <x v="20"/>
  </r>
  <r>
    <x v="158"/>
    <d v="2020-11-29T00:00:00"/>
    <s v="R5234"/>
    <x v="796"/>
    <d v="2020-12-01T00:00:00"/>
    <n v="14"/>
    <x v="19"/>
    <x v="4074"/>
  </r>
  <r>
    <x v="561"/>
    <d v="2020-11-29T00:00:00"/>
    <s v="R5240"/>
    <x v="3305"/>
    <d v="2020-12-09T00:00:00"/>
    <n v="15"/>
    <x v="14"/>
    <x v="4075"/>
  </r>
  <r>
    <x v="54"/>
    <d v="2020-11-29T00:00:00"/>
    <s v="R5236"/>
    <x v="3306"/>
    <d v="2020-12-04T00:00:00"/>
    <n v="8"/>
    <x v="8"/>
    <x v="4076"/>
  </r>
  <r>
    <x v="344"/>
    <d v="2020-11-29T00:00:00"/>
    <s v="R5242"/>
    <x v="1274"/>
    <d v="2020-12-08T00:00:00"/>
    <n v="19"/>
    <x v="15"/>
    <x v="4077"/>
  </r>
  <r>
    <x v="93"/>
    <d v="2020-11-29T00:00:00"/>
    <s v="R5237"/>
    <x v="51"/>
    <d v="2020-12-01T00:00:00"/>
    <n v="15"/>
    <x v="15"/>
    <x v="4078"/>
  </r>
  <r>
    <x v="481"/>
    <d v="2020-11-29T00:00:00"/>
    <s v="R5238"/>
    <x v="3307"/>
    <d v="2020-12-05T00:00:00"/>
    <n v="10"/>
    <x v="7"/>
    <x v="4079"/>
  </r>
  <r>
    <x v="481"/>
    <d v="2020-11-29T00:00:00"/>
    <s v="R5239"/>
    <x v="3308"/>
    <d v="2020-12-06T00:00:00"/>
    <n v="22"/>
    <x v="1"/>
    <x v="4080"/>
  </r>
  <r>
    <x v="156"/>
    <d v="2020-11-29T00:00:00"/>
    <s v="R5241"/>
    <x v="3309"/>
    <d v="2020-12-08T00:00:00"/>
    <n v="17"/>
    <x v="7"/>
    <x v="4081"/>
  </r>
  <r>
    <x v="571"/>
    <d v="2020-11-30T00:00:00"/>
    <s v="R5247"/>
    <x v="3310"/>
    <d v="2020-11-30T00:00:00"/>
    <n v="23"/>
    <x v="8"/>
    <x v="4082"/>
  </r>
  <r>
    <x v="38"/>
    <d v="2020-11-30T00:00:00"/>
    <s v="R5243"/>
    <x v="3311"/>
    <d v="2020-12-03T00:00:00"/>
    <n v="19"/>
    <x v="11"/>
    <x v="4083"/>
  </r>
  <r>
    <x v="481"/>
    <d v="2020-11-30T00:00:00"/>
    <s v="R5248"/>
    <x v="3312"/>
    <d v="2020-12-07T00:00:00"/>
    <n v="8"/>
    <x v="18"/>
    <x v="4084"/>
  </r>
  <r>
    <x v="7"/>
    <d v="2020-11-30T00:00:00"/>
    <s v="R5246"/>
    <x v="3313"/>
    <d v="2020-12-08T00:00:00"/>
    <n v="15"/>
    <x v="4"/>
    <x v="4085"/>
  </r>
  <r>
    <x v="52"/>
    <d v="2020-11-30T00:00:00"/>
    <s v="R5244"/>
    <x v="3314"/>
    <d v="2020-12-08T00:00:00"/>
    <n v="20"/>
    <x v="15"/>
    <x v="4086"/>
  </r>
  <r>
    <x v="385"/>
    <d v="2020-11-30T00:00:00"/>
    <s v="R5245"/>
    <x v="1261"/>
    <d v="2020-12-08T00:00:00"/>
    <n v="17"/>
    <x v="6"/>
    <x v="4087"/>
  </r>
  <r>
    <x v="565"/>
    <d v="2020-12-01T00:00:00"/>
    <s v="R5260"/>
    <x v="3315"/>
    <d v="2020-12-09T00:00:00"/>
    <n v="12"/>
    <x v="7"/>
    <x v="4088"/>
  </r>
  <r>
    <x v="348"/>
    <d v="2020-12-01T00:00:00"/>
    <s v="R5257"/>
    <x v="3316"/>
    <d v="2020-12-07T00:00:00"/>
    <n v="14"/>
    <x v="1"/>
    <x v="4089"/>
  </r>
  <r>
    <x v="324"/>
    <d v="2020-12-01T00:00:00"/>
    <s v="R5253"/>
    <x v="2979"/>
    <d v="2020-12-05T00:00:00"/>
    <n v="16"/>
    <x v="18"/>
    <x v="4090"/>
  </r>
  <r>
    <x v="324"/>
    <d v="2020-12-01T00:00:00"/>
    <s v="R5254"/>
    <x v="3317"/>
    <d v="2020-12-08T00:00:00"/>
    <n v="20"/>
    <x v="13"/>
    <x v="4091"/>
  </r>
  <r>
    <x v="426"/>
    <d v="2020-12-01T00:00:00"/>
    <s v="R5252"/>
    <x v="150"/>
    <d v="2020-12-10T00:00:00"/>
    <n v="19"/>
    <x v="9"/>
    <x v="4092"/>
  </r>
  <r>
    <x v="141"/>
    <d v="2020-12-01T00:00:00"/>
    <s v="R5256"/>
    <x v="3318"/>
    <d v="2020-12-08T00:00:00"/>
    <n v="20"/>
    <x v="16"/>
    <x v="4093"/>
  </r>
  <r>
    <x v="249"/>
    <d v="2020-12-01T00:00:00"/>
    <s v="R5250"/>
    <x v="3170"/>
    <d v="2020-12-04T00:00:00"/>
    <n v="21"/>
    <x v="7"/>
    <x v="4094"/>
  </r>
  <r>
    <x v="261"/>
    <d v="2020-12-01T00:00:00"/>
    <s v="R5251"/>
    <x v="3068"/>
    <d v="2020-12-07T00:00:00"/>
    <n v="12"/>
    <x v="8"/>
    <x v="4095"/>
  </r>
  <r>
    <x v="616"/>
    <d v="2020-12-01T00:00:00"/>
    <s v="R5259"/>
    <x v="3319"/>
    <d v="2020-12-04T00:00:00"/>
    <n v="21"/>
    <x v="7"/>
    <x v="4096"/>
  </r>
  <r>
    <x v="42"/>
    <d v="2020-12-01T00:00:00"/>
    <s v="R5261"/>
    <x v="3320"/>
    <d v="2020-12-06T00:00:00"/>
    <n v="19"/>
    <x v="0"/>
    <x v="4097"/>
  </r>
  <r>
    <x v="489"/>
    <d v="2020-12-01T00:00:00"/>
    <s v="R5255"/>
    <x v="1078"/>
    <d v="2020-12-11T00:00:00"/>
    <n v="18"/>
    <x v="2"/>
    <x v="4098"/>
  </r>
  <r>
    <x v="188"/>
    <d v="2020-12-01T00:00:00"/>
    <s v="R5258"/>
    <x v="3183"/>
    <d v="2020-12-11T00:00:00"/>
    <n v="24"/>
    <x v="16"/>
    <x v="4099"/>
  </r>
  <r>
    <x v="235"/>
    <d v="2020-12-01T00:00:00"/>
    <s v="R5249"/>
    <x v="3321"/>
    <d v="2020-12-08T00:00:00"/>
    <n v="9"/>
    <x v="11"/>
    <x v="4100"/>
  </r>
  <r>
    <x v="391"/>
    <d v="2020-12-02T00:00:00"/>
    <s v="R5264"/>
    <x v="3322"/>
    <d v="2020-12-07T00:00:00"/>
    <n v="20"/>
    <x v="19"/>
    <x v="4101"/>
  </r>
  <r>
    <x v="240"/>
    <d v="2020-12-02T00:00:00"/>
    <s v="R5265"/>
    <x v="3323"/>
    <d v="2020-12-09T00:00:00"/>
    <n v="14"/>
    <x v="9"/>
    <x v="4102"/>
  </r>
  <r>
    <x v="80"/>
    <d v="2020-12-02T00:00:00"/>
    <s v="R5263"/>
    <x v="3324"/>
    <d v="2020-12-10T00:00:00"/>
    <n v="9"/>
    <x v="1"/>
    <x v="4103"/>
  </r>
  <r>
    <x v="381"/>
    <d v="2020-12-02T00:00:00"/>
    <s v="R5262"/>
    <x v="1327"/>
    <d v="2020-12-03T00:00:00"/>
    <n v="20"/>
    <x v="12"/>
    <x v="4104"/>
  </r>
  <r>
    <x v="189"/>
    <d v="2020-12-02T00:00:00"/>
    <s v="R5266"/>
    <x v="3325"/>
    <d v="2020-12-09T00:00:00"/>
    <n v="12"/>
    <x v="16"/>
    <x v="4105"/>
  </r>
  <r>
    <x v="279"/>
    <d v="2020-12-03T00:00:00"/>
    <s v="R5271"/>
    <x v="857"/>
    <d v="2020-12-03T00:00:00"/>
    <n v="24"/>
    <x v="6"/>
    <x v="4106"/>
  </r>
  <r>
    <x v="410"/>
    <d v="2020-12-03T00:00:00"/>
    <s v="R5268"/>
    <x v="3326"/>
    <d v="2020-12-13T00:00:00"/>
    <n v="9"/>
    <x v="12"/>
    <x v="1719"/>
  </r>
  <r>
    <x v="132"/>
    <d v="2020-12-03T00:00:00"/>
    <s v="R5269"/>
    <x v="3327"/>
    <d v="2020-12-10T00:00:00"/>
    <n v="10"/>
    <x v="12"/>
    <x v="4107"/>
  </r>
  <r>
    <x v="224"/>
    <d v="2020-12-03T00:00:00"/>
    <s v="R5274"/>
    <x v="3328"/>
    <d v="2020-12-05T00:00:00"/>
    <n v="16"/>
    <x v="6"/>
    <x v="4108"/>
  </r>
  <r>
    <x v="450"/>
    <d v="2020-12-03T00:00:00"/>
    <s v="R5275"/>
    <x v="3329"/>
    <d v="2020-12-11T00:00:00"/>
    <n v="9"/>
    <x v="12"/>
    <x v="4109"/>
  </r>
  <r>
    <x v="605"/>
    <d v="2020-12-03T00:00:00"/>
    <s v="R5273"/>
    <x v="3330"/>
    <d v="2020-12-05T00:00:00"/>
    <n v="15"/>
    <x v="4"/>
    <x v="4110"/>
  </r>
  <r>
    <x v="434"/>
    <d v="2020-12-03T00:00:00"/>
    <s v="R5267"/>
    <x v="3331"/>
    <d v="2020-12-08T00:00:00"/>
    <n v="22"/>
    <x v="5"/>
    <x v="20"/>
  </r>
  <r>
    <x v="606"/>
    <d v="2020-12-03T00:00:00"/>
    <s v="R5277"/>
    <x v="3332"/>
    <d v="2020-12-03T00:00:00"/>
    <n v="24"/>
    <x v="19"/>
    <x v="4111"/>
  </r>
  <r>
    <x v="136"/>
    <d v="2020-12-03T00:00:00"/>
    <s v="R5270"/>
    <x v="3333"/>
    <d v="2020-12-03T00:00:00"/>
    <n v="23"/>
    <x v="14"/>
    <x v="4112"/>
  </r>
  <r>
    <x v="118"/>
    <d v="2020-12-03T00:00:00"/>
    <s v="R5272"/>
    <x v="3086"/>
    <d v="2020-12-09T00:00:00"/>
    <n v="9"/>
    <x v="19"/>
    <x v="4113"/>
  </r>
  <r>
    <x v="618"/>
    <d v="2020-12-03T00:00:00"/>
    <s v="R5276"/>
    <x v="1615"/>
    <d v="2020-12-03T00:00:00"/>
    <n v="20"/>
    <x v="5"/>
    <x v="4114"/>
  </r>
  <r>
    <x v="407"/>
    <d v="2020-12-04T00:00:00"/>
    <s v="R5278"/>
    <x v="3334"/>
    <d v="2020-12-06T00:00:00"/>
    <n v="7"/>
    <x v="10"/>
    <x v="4115"/>
  </r>
  <r>
    <x v="644"/>
    <d v="2020-12-04T00:00:00"/>
    <s v="R5280"/>
    <x v="1309"/>
    <d v="2020-12-09T00:00:00"/>
    <n v="24"/>
    <x v="14"/>
    <x v="4116"/>
  </r>
  <r>
    <x v="541"/>
    <d v="2020-12-04T00:00:00"/>
    <s v="R5283"/>
    <x v="3335"/>
    <d v="2020-12-04T00:00:00"/>
    <n v="19"/>
    <x v="4"/>
    <x v="4117"/>
  </r>
  <r>
    <x v="495"/>
    <d v="2020-12-04T00:00:00"/>
    <s v="R5279"/>
    <x v="3336"/>
    <d v="2020-12-12T00:00:00"/>
    <n v="7"/>
    <x v="0"/>
    <x v="4118"/>
  </r>
  <r>
    <x v="533"/>
    <d v="2020-12-04T00:00:00"/>
    <s v="R5281"/>
    <x v="3337"/>
    <d v="2020-12-12T00:00:00"/>
    <n v="8"/>
    <x v="10"/>
    <x v="4119"/>
  </r>
  <r>
    <x v="634"/>
    <d v="2020-12-04T00:00:00"/>
    <s v="R5282"/>
    <x v="2963"/>
    <d v="2020-12-04T00:00:00"/>
    <n v="24"/>
    <x v="16"/>
    <x v="4120"/>
  </r>
  <r>
    <x v="638"/>
    <d v="2020-12-05T00:00:00"/>
    <s v="R5287"/>
    <x v="1998"/>
    <d v="2020-12-05T00:00:00"/>
    <n v="18"/>
    <x v="16"/>
    <x v="4121"/>
  </r>
  <r>
    <x v="543"/>
    <d v="2020-12-05T00:00:00"/>
    <s v="R5291"/>
    <x v="65"/>
    <d v="2020-12-07T00:00:00"/>
    <n v="13"/>
    <x v="11"/>
    <x v="4122"/>
  </r>
  <r>
    <x v="20"/>
    <d v="2020-12-05T00:00:00"/>
    <s v="R5290"/>
    <x v="3338"/>
    <d v="2020-12-12T00:00:00"/>
    <n v="23"/>
    <x v="0"/>
    <x v="4123"/>
  </r>
  <r>
    <x v="474"/>
    <d v="2020-12-05T00:00:00"/>
    <s v="R5286"/>
    <x v="3339"/>
    <d v="2020-12-15T00:00:00"/>
    <n v="13"/>
    <x v="5"/>
    <x v="4124"/>
  </r>
  <r>
    <x v="549"/>
    <d v="2020-12-05T00:00:00"/>
    <s v="R5285"/>
    <x v="3340"/>
    <d v="2020-12-11T00:00:00"/>
    <n v="8"/>
    <x v="19"/>
    <x v="4125"/>
  </r>
  <r>
    <x v="195"/>
    <d v="2020-12-05T00:00:00"/>
    <s v="R5292"/>
    <x v="3341"/>
    <d v="2020-12-12T00:00:00"/>
    <n v="12"/>
    <x v="2"/>
    <x v="4126"/>
  </r>
  <r>
    <x v="277"/>
    <d v="2020-12-05T00:00:00"/>
    <s v="R5293"/>
    <x v="3342"/>
    <d v="2020-12-14T00:00:00"/>
    <n v="13"/>
    <x v="17"/>
    <x v="4127"/>
  </r>
  <r>
    <x v="160"/>
    <d v="2020-12-05T00:00:00"/>
    <s v="R5284"/>
    <x v="2707"/>
    <d v="2020-12-07T00:00:00"/>
    <n v="20"/>
    <x v="16"/>
    <x v="4128"/>
  </r>
  <r>
    <x v="646"/>
    <d v="2020-12-05T00:00:00"/>
    <s v="R5289"/>
    <x v="3343"/>
    <d v="2020-12-08T00:00:00"/>
    <n v="7"/>
    <x v="3"/>
    <x v="20"/>
  </r>
  <r>
    <x v="46"/>
    <d v="2020-12-05T00:00:00"/>
    <s v="R5288"/>
    <x v="878"/>
    <d v="2020-12-08T00:00:00"/>
    <n v="19"/>
    <x v="11"/>
    <x v="4129"/>
  </r>
  <r>
    <x v="47"/>
    <d v="2020-12-05T00:00:00"/>
    <s v="R5294"/>
    <x v="3344"/>
    <d v="2020-12-13T00:00:00"/>
    <n v="15"/>
    <x v="14"/>
    <x v="4130"/>
  </r>
  <r>
    <x v="359"/>
    <d v="2020-12-06T00:00:00"/>
    <s v="R5303"/>
    <x v="3345"/>
    <d v="2020-12-16T00:00:00"/>
    <n v="16"/>
    <x v="13"/>
    <x v="4131"/>
  </r>
  <r>
    <x v="9"/>
    <d v="2020-12-06T00:00:00"/>
    <s v="R5302"/>
    <x v="3346"/>
    <d v="2020-12-16T00:00:00"/>
    <n v="10"/>
    <x v="2"/>
    <x v="4132"/>
  </r>
  <r>
    <x v="649"/>
    <d v="2020-12-06T00:00:00"/>
    <s v="R5305"/>
    <x v="3347"/>
    <d v="2020-12-06T00:00:00"/>
    <n v="10"/>
    <x v="14"/>
    <x v="4133"/>
  </r>
  <r>
    <x v="648"/>
    <d v="2020-12-06T00:00:00"/>
    <s v="R5299"/>
    <x v="3348"/>
    <d v="2020-12-13T00:00:00"/>
    <n v="14"/>
    <x v="2"/>
    <x v="4134"/>
  </r>
  <r>
    <x v="60"/>
    <d v="2020-12-06T00:00:00"/>
    <s v="R5301"/>
    <x v="1622"/>
    <d v="2020-12-10T00:00:00"/>
    <n v="12"/>
    <x v="13"/>
    <x v="4135"/>
  </r>
  <r>
    <x v="161"/>
    <d v="2020-12-06T00:00:00"/>
    <s v="R5297"/>
    <x v="3349"/>
    <d v="2020-12-13T00:00:00"/>
    <n v="9"/>
    <x v="17"/>
    <x v="4136"/>
  </r>
  <r>
    <x v="342"/>
    <d v="2020-12-06T00:00:00"/>
    <s v="R5295"/>
    <x v="3350"/>
    <d v="2020-12-07T00:00:00"/>
    <n v="10"/>
    <x v="7"/>
    <x v="4137"/>
  </r>
  <r>
    <x v="342"/>
    <d v="2020-12-06T00:00:00"/>
    <s v="R5304"/>
    <x v="3351"/>
    <d v="2020-12-06T00:00:00"/>
    <n v="11"/>
    <x v="5"/>
    <x v="4138"/>
  </r>
  <r>
    <x v="302"/>
    <d v="2020-12-06T00:00:00"/>
    <s v="R5296"/>
    <x v="2446"/>
    <d v="2020-12-15T00:00:00"/>
    <n v="14"/>
    <x v="3"/>
    <x v="4139"/>
  </r>
  <r>
    <x v="384"/>
    <d v="2020-12-06T00:00:00"/>
    <s v="R5298"/>
    <x v="3352"/>
    <d v="2020-12-08T00:00:00"/>
    <n v="7"/>
    <x v="0"/>
    <x v="4140"/>
  </r>
  <r>
    <x v="100"/>
    <d v="2020-12-06T00:00:00"/>
    <s v="R5300"/>
    <x v="1311"/>
    <d v="2020-12-15T00:00:00"/>
    <n v="22"/>
    <x v="15"/>
    <x v="4141"/>
  </r>
  <r>
    <x v="41"/>
    <d v="2020-12-07T00:00:00"/>
    <s v="R5315"/>
    <x v="880"/>
    <d v="2020-12-16T00:00:00"/>
    <n v="20"/>
    <x v="6"/>
    <x v="4142"/>
  </r>
  <r>
    <x v="640"/>
    <d v="2020-12-07T00:00:00"/>
    <s v="R5306"/>
    <x v="3353"/>
    <d v="2020-12-12T00:00:00"/>
    <n v="12"/>
    <x v="8"/>
    <x v="20"/>
  </r>
  <r>
    <x v="570"/>
    <d v="2020-12-07T00:00:00"/>
    <s v="R5308"/>
    <x v="2441"/>
    <d v="2020-12-10T00:00:00"/>
    <n v="7"/>
    <x v="1"/>
    <x v="20"/>
  </r>
  <r>
    <x v="387"/>
    <d v="2020-12-07T00:00:00"/>
    <s v="R5312"/>
    <x v="3354"/>
    <d v="2020-12-16T00:00:00"/>
    <n v="17"/>
    <x v="11"/>
    <x v="4143"/>
  </r>
  <r>
    <x v="359"/>
    <d v="2020-12-07T00:00:00"/>
    <s v="R5309"/>
    <x v="3355"/>
    <d v="2020-12-13T00:00:00"/>
    <n v="17"/>
    <x v="19"/>
    <x v="4144"/>
  </r>
  <r>
    <x v="359"/>
    <d v="2020-12-07T00:00:00"/>
    <s v="R5310"/>
    <x v="3356"/>
    <d v="2020-12-16T00:00:00"/>
    <n v="24"/>
    <x v="8"/>
    <x v="4145"/>
  </r>
  <r>
    <x v="450"/>
    <d v="2020-12-07T00:00:00"/>
    <s v="R5307"/>
    <x v="3357"/>
    <d v="2020-12-08T00:00:00"/>
    <n v="24"/>
    <x v="10"/>
    <x v="4146"/>
  </r>
  <r>
    <x v="160"/>
    <d v="2020-12-07T00:00:00"/>
    <s v="R5314"/>
    <x v="2640"/>
    <d v="2020-12-08T00:00:00"/>
    <n v="7"/>
    <x v="3"/>
    <x v="20"/>
  </r>
  <r>
    <x v="404"/>
    <d v="2020-12-07T00:00:00"/>
    <s v="R5316"/>
    <x v="1274"/>
    <d v="2020-12-08T00:00:00"/>
    <n v="8"/>
    <x v="9"/>
    <x v="2015"/>
  </r>
  <r>
    <x v="584"/>
    <d v="2020-12-07T00:00:00"/>
    <s v="R5311"/>
    <x v="490"/>
    <d v="2020-12-14T00:00:00"/>
    <n v="13"/>
    <x v="1"/>
    <x v="4147"/>
  </r>
  <r>
    <x v="31"/>
    <d v="2020-12-07T00:00:00"/>
    <s v="R5313"/>
    <x v="3358"/>
    <d v="2020-12-10T00:00:00"/>
    <n v="7"/>
    <x v="19"/>
    <x v="4148"/>
  </r>
  <r>
    <x v="479"/>
    <d v="2020-12-08T00:00:00"/>
    <s v="R5319"/>
    <x v="3359"/>
    <d v="2020-12-10T00:00:00"/>
    <n v="15"/>
    <x v="16"/>
    <x v="4149"/>
  </r>
  <r>
    <x v="205"/>
    <d v="2020-12-08T00:00:00"/>
    <s v="R5318"/>
    <x v="3360"/>
    <d v="2020-12-08T00:00:00"/>
    <n v="17"/>
    <x v="12"/>
    <x v="4150"/>
  </r>
  <r>
    <x v="464"/>
    <d v="2020-12-08T00:00:00"/>
    <s v="R5317"/>
    <x v="3361"/>
    <d v="2020-12-14T00:00:00"/>
    <n v="8"/>
    <x v="9"/>
    <x v="4151"/>
  </r>
  <r>
    <x v="290"/>
    <d v="2020-12-08T00:00:00"/>
    <s v="R5322"/>
    <x v="3362"/>
    <d v="2020-12-08T00:00:00"/>
    <n v="12"/>
    <x v="13"/>
    <x v="4152"/>
  </r>
  <r>
    <x v="18"/>
    <d v="2020-12-08T00:00:00"/>
    <s v="R5320"/>
    <x v="3363"/>
    <d v="2020-12-15T00:00:00"/>
    <n v="7"/>
    <x v="6"/>
    <x v="4153"/>
  </r>
  <r>
    <x v="471"/>
    <d v="2020-12-08T00:00:00"/>
    <s v="R5323"/>
    <x v="3364"/>
    <d v="2020-12-11T00:00:00"/>
    <n v="9"/>
    <x v="10"/>
    <x v="489"/>
  </r>
  <r>
    <x v="411"/>
    <d v="2020-12-08T00:00:00"/>
    <s v="R5321"/>
    <x v="3365"/>
    <d v="2020-12-17T00:00:00"/>
    <n v="22"/>
    <x v="6"/>
    <x v="4154"/>
  </r>
  <r>
    <x v="509"/>
    <d v="2020-12-08T00:00:00"/>
    <s v="R5329"/>
    <x v="1611"/>
    <d v="2020-12-08T00:00:00"/>
    <n v="21"/>
    <x v="5"/>
    <x v="4155"/>
  </r>
  <r>
    <x v="409"/>
    <d v="2020-12-08T00:00:00"/>
    <s v="R5324"/>
    <x v="1688"/>
    <d v="2020-12-13T00:00:00"/>
    <n v="7"/>
    <x v="11"/>
    <x v="4156"/>
  </r>
  <r>
    <x v="174"/>
    <d v="2020-12-08T00:00:00"/>
    <s v="R5325"/>
    <x v="1338"/>
    <d v="2020-12-09T00:00:00"/>
    <n v="20"/>
    <x v="5"/>
    <x v="3177"/>
  </r>
  <r>
    <x v="176"/>
    <d v="2020-12-08T00:00:00"/>
    <s v="R5326"/>
    <x v="3366"/>
    <d v="2020-12-16T00:00:00"/>
    <n v="10"/>
    <x v="7"/>
    <x v="4157"/>
  </r>
  <r>
    <x v="512"/>
    <d v="2020-12-08T00:00:00"/>
    <s v="R5328"/>
    <x v="2537"/>
    <d v="2020-12-10T00:00:00"/>
    <n v="12"/>
    <x v="7"/>
    <x v="4158"/>
  </r>
  <r>
    <x v="302"/>
    <d v="2020-12-08T00:00:00"/>
    <s v="R5327"/>
    <x v="3367"/>
    <d v="2020-12-16T00:00:00"/>
    <n v="13"/>
    <x v="18"/>
    <x v="4159"/>
  </r>
  <r>
    <x v="460"/>
    <d v="2020-12-09T00:00:00"/>
    <s v="R5330"/>
    <x v="3368"/>
    <d v="2020-12-13T00:00:00"/>
    <n v="9"/>
    <x v="9"/>
    <x v="4160"/>
  </r>
  <r>
    <x v="460"/>
    <d v="2020-12-09T00:00:00"/>
    <s v="R5336"/>
    <x v="3369"/>
    <d v="2020-12-12T00:00:00"/>
    <n v="17"/>
    <x v="14"/>
    <x v="4161"/>
  </r>
  <r>
    <x v="622"/>
    <d v="2020-12-09T00:00:00"/>
    <s v="R5340"/>
    <x v="1993"/>
    <d v="2020-12-14T00:00:00"/>
    <n v="22"/>
    <x v="13"/>
    <x v="4162"/>
  </r>
  <r>
    <x v="281"/>
    <d v="2020-12-09T00:00:00"/>
    <s v="R5331"/>
    <x v="3370"/>
    <d v="2020-12-10T00:00:00"/>
    <n v="16"/>
    <x v="18"/>
    <x v="4163"/>
  </r>
  <r>
    <x v="628"/>
    <d v="2020-12-09T00:00:00"/>
    <s v="R5339"/>
    <x v="3371"/>
    <d v="2020-12-14T00:00:00"/>
    <n v="7"/>
    <x v="13"/>
    <x v="4164"/>
  </r>
  <r>
    <x v="445"/>
    <d v="2020-12-09T00:00:00"/>
    <s v="R5338"/>
    <x v="546"/>
    <d v="2020-12-15T00:00:00"/>
    <n v="10"/>
    <x v="14"/>
    <x v="4165"/>
  </r>
  <r>
    <x v="566"/>
    <d v="2020-12-09T00:00:00"/>
    <s v="R5337"/>
    <x v="3372"/>
    <d v="2020-12-18T00:00:00"/>
    <n v="12"/>
    <x v="19"/>
    <x v="4166"/>
  </r>
  <r>
    <x v="493"/>
    <d v="2020-12-09T00:00:00"/>
    <s v="R5332"/>
    <x v="3373"/>
    <d v="2020-12-19T00:00:00"/>
    <n v="15"/>
    <x v="17"/>
    <x v="4167"/>
  </r>
  <r>
    <x v="493"/>
    <d v="2020-12-09T00:00:00"/>
    <s v="R5333"/>
    <x v="3374"/>
    <d v="2020-12-18T00:00:00"/>
    <n v="9"/>
    <x v="1"/>
    <x v="4168"/>
  </r>
  <r>
    <x v="432"/>
    <d v="2020-12-09T00:00:00"/>
    <s v="R5335"/>
    <x v="3375"/>
    <d v="2020-12-09T00:00:00"/>
    <n v="22"/>
    <x v="2"/>
    <x v="4169"/>
  </r>
  <r>
    <x v="352"/>
    <d v="2020-12-09T00:00:00"/>
    <s v="R5334"/>
    <x v="2138"/>
    <d v="2020-12-17T00:00:00"/>
    <n v="20"/>
    <x v="10"/>
    <x v="4170"/>
  </r>
  <r>
    <x v="478"/>
    <d v="2020-12-10T00:00:00"/>
    <s v="R5341"/>
    <x v="159"/>
    <d v="2020-12-10T00:00:00"/>
    <n v="18"/>
    <x v="11"/>
    <x v="4171"/>
  </r>
  <r>
    <x v="557"/>
    <d v="2020-12-10T00:00:00"/>
    <s v="R5344"/>
    <x v="3376"/>
    <d v="2020-12-20T00:00:00"/>
    <n v="12"/>
    <x v="8"/>
    <x v="4172"/>
  </r>
  <r>
    <x v="93"/>
    <d v="2020-12-10T00:00:00"/>
    <s v="R5343"/>
    <x v="3377"/>
    <d v="2020-12-14T00:00:00"/>
    <n v="24"/>
    <x v="10"/>
    <x v="4173"/>
  </r>
  <r>
    <x v="1"/>
    <d v="2020-12-10T00:00:00"/>
    <s v="R5345"/>
    <x v="2768"/>
    <d v="2020-12-12T00:00:00"/>
    <n v="10"/>
    <x v="8"/>
    <x v="4174"/>
  </r>
  <r>
    <x v="394"/>
    <d v="2020-12-10T00:00:00"/>
    <s v="R5342"/>
    <x v="3378"/>
    <d v="2020-12-17T00:00:00"/>
    <n v="20"/>
    <x v="0"/>
    <x v="4175"/>
  </r>
  <r>
    <x v="335"/>
    <d v="2020-12-11T00:00:00"/>
    <s v="R5350"/>
    <x v="3379"/>
    <d v="2020-12-20T00:00:00"/>
    <n v="8"/>
    <x v="1"/>
    <x v="4176"/>
  </r>
  <r>
    <x v="18"/>
    <d v="2020-12-11T00:00:00"/>
    <s v="R5352"/>
    <x v="3380"/>
    <d v="2020-12-13T00:00:00"/>
    <n v="15"/>
    <x v="11"/>
    <x v="4177"/>
  </r>
  <r>
    <x v="142"/>
    <d v="2020-12-11T00:00:00"/>
    <s v="R5346"/>
    <x v="132"/>
    <d v="2020-12-18T00:00:00"/>
    <n v="16"/>
    <x v="18"/>
    <x v="4178"/>
  </r>
  <r>
    <x v="93"/>
    <d v="2020-12-11T00:00:00"/>
    <s v="R5347"/>
    <x v="3381"/>
    <d v="2020-12-21T00:00:00"/>
    <n v="19"/>
    <x v="16"/>
    <x v="4179"/>
  </r>
  <r>
    <x v="559"/>
    <d v="2020-12-11T00:00:00"/>
    <s v="R5349"/>
    <x v="3382"/>
    <d v="2020-12-17T00:00:00"/>
    <n v="11"/>
    <x v="8"/>
    <x v="4180"/>
  </r>
  <r>
    <x v="60"/>
    <d v="2020-12-11T00:00:00"/>
    <s v="R5351"/>
    <x v="3122"/>
    <d v="2020-12-16T00:00:00"/>
    <n v="13"/>
    <x v="8"/>
    <x v="429"/>
  </r>
  <r>
    <x v="131"/>
    <d v="2020-12-11T00:00:00"/>
    <s v="R5348"/>
    <x v="1058"/>
    <d v="2020-12-17T00:00:00"/>
    <n v="7"/>
    <x v="2"/>
    <x v="4181"/>
  </r>
  <r>
    <x v="299"/>
    <d v="2020-12-12T00:00:00"/>
    <s v="R5358"/>
    <x v="1335"/>
    <d v="2020-12-14T00:00:00"/>
    <n v="21"/>
    <x v="18"/>
    <x v="4182"/>
  </r>
  <r>
    <x v="132"/>
    <d v="2020-12-12T00:00:00"/>
    <s v="R5355"/>
    <x v="3213"/>
    <d v="2020-12-20T00:00:00"/>
    <n v="24"/>
    <x v="18"/>
    <x v="4183"/>
  </r>
  <r>
    <x v="193"/>
    <d v="2020-12-12T00:00:00"/>
    <s v="R5364"/>
    <x v="3383"/>
    <d v="2020-12-22T00:00:00"/>
    <n v="17"/>
    <x v="9"/>
    <x v="4184"/>
  </r>
  <r>
    <x v="207"/>
    <d v="2020-12-12T00:00:00"/>
    <s v="R5353"/>
    <x v="3384"/>
    <d v="2020-12-12T00:00:00"/>
    <n v="8"/>
    <x v="15"/>
    <x v="4185"/>
  </r>
  <r>
    <x v="504"/>
    <d v="2020-12-12T00:00:00"/>
    <s v="R5356"/>
    <x v="3385"/>
    <d v="2020-12-19T00:00:00"/>
    <n v="16"/>
    <x v="2"/>
    <x v="4186"/>
  </r>
  <r>
    <x v="388"/>
    <d v="2020-12-12T00:00:00"/>
    <s v="R5354"/>
    <x v="3386"/>
    <d v="2020-12-13T00:00:00"/>
    <n v="16"/>
    <x v="13"/>
    <x v="4187"/>
  </r>
  <r>
    <x v="622"/>
    <d v="2020-12-12T00:00:00"/>
    <s v="R5362"/>
    <x v="3387"/>
    <d v="2020-12-14T00:00:00"/>
    <n v="9"/>
    <x v="8"/>
    <x v="4188"/>
  </r>
  <r>
    <x v="622"/>
    <d v="2020-12-12T00:00:00"/>
    <s v="R5363"/>
    <x v="3388"/>
    <d v="2020-12-17T00:00:00"/>
    <n v="15"/>
    <x v="15"/>
    <x v="4189"/>
  </r>
  <r>
    <x v="143"/>
    <d v="2020-12-12T00:00:00"/>
    <s v="R5357"/>
    <x v="806"/>
    <d v="2020-12-13T00:00:00"/>
    <n v="14"/>
    <x v="4"/>
    <x v="4190"/>
  </r>
  <r>
    <x v="474"/>
    <d v="2020-12-12T00:00:00"/>
    <s v="R5359"/>
    <x v="3389"/>
    <d v="2020-12-22T00:00:00"/>
    <n v="21"/>
    <x v="8"/>
    <x v="4191"/>
  </r>
  <r>
    <x v="396"/>
    <d v="2020-12-12T00:00:00"/>
    <s v="R5365"/>
    <x v="3390"/>
    <d v="2020-12-21T00:00:00"/>
    <n v="7"/>
    <x v="14"/>
    <x v="4192"/>
  </r>
  <r>
    <x v="119"/>
    <d v="2020-12-12T00:00:00"/>
    <s v="R5361"/>
    <x v="1349"/>
    <d v="2020-12-21T00:00:00"/>
    <n v="19"/>
    <x v="1"/>
    <x v="4193"/>
  </r>
  <r>
    <x v="439"/>
    <d v="2020-12-12T00:00:00"/>
    <s v="R5367"/>
    <x v="1374"/>
    <d v="2020-12-12T00:00:00"/>
    <n v="21"/>
    <x v="12"/>
    <x v="4194"/>
  </r>
  <r>
    <x v="242"/>
    <d v="2020-12-12T00:00:00"/>
    <s v="R5366"/>
    <x v="33"/>
    <d v="2020-12-21T00:00:00"/>
    <n v="24"/>
    <x v="6"/>
    <x v="4195"/>
  </r>
  <r>
    <x v="239"/>
    <d v="2020-12-12T00:00:00"/>
    <s v="R5360"/>
    <x v="898"/>
    <d v="2020-12-13T00:00:00"/>
    <n v="13"/>
    <x v="10"/>
    <x v="4196"/>
  </r>
  <r>
    <x v="121"/>
    <d v="2020-12-13T00:00:00"/>
    <s v="R5372"/>
    <x v="3391"/>
    <d v="2020-12-13T00:00:00"/>
    <n v="12"/>
    <x v="9"/>
    <x v="4197"/>
  </r>
  <r>
    <x v="266"/>
    <d v="2020-12-13T00:00:00"/>
    <s v="R5371"/>
    <x v="3392"/>
    <d v="2020-12-16T00:00:00"/>
    <n v="20"/>
    <x v="12"/>
    <x v="4198"/>
  </r>
  <r>
    <x v="325"/>
    <d v="2020-12-13T00:00:00"/>
    <s v="R5369"/>
    <x v="3393"/>
    <d v="2020-12-16T00:00:00"/>
    <n v="9"/>
    <x v="6"/>
    <x v="4199"/>
  </r>
  <r>
    <x v="155"/>
    <d v="2020-12-13T00:00:00"/>
    <s v="R5368"/>
    <x v="2342"/>
    <d v="2020-12-20T00:00:00"/>
    <n v="13"/>
    <x v="13"/>
    <x v="4200"/>
  </r>
  <r>
    <x v="274"/>
    <d v="2020-12-13T00:00:00"/>
    <s v="R5370"/>
    <x v="1206"/>
    <d v="2020-12-13T00:00:00"/>
    <n v="19"/>
    <x v="8"/>
    <x v="4201"/>
  </r>
  <r>
    <x v="220"/>
    <d v="2020-12-14T00:00:00"/>
    <s v="R5377"/>
    <x v="1064"/>
    <d v="2020-12-22T00:00:00"/>
    <n v="19"/>
    <x v="10"/>
    <x v="4202"/>
  </r>
  <r>
    <x v="433"/>
    <d v="2020-12-14T00:00:00"/>
    <s v="R5375"/>
    <x v="3394"/>
    <d v="2020-12-23T00:00:00"/>
    <n v="12"/>
    <x v="1"/>
    <x v="4203"/>
  </r>
  <r>
    <x v="331"/>
    <d v="2020-12-14T00:00:00"/>
    <s v="R5374"/>
    <x v="2006"/>
    <d v="2020-12-19T00:00:00"/>
    <n v="7"/>
    <x v="2"/>
    <x v="4204"/>
  </r>
  <r>
    <x v="393"/>
    <d v="2020-12-14T00:00:00"/>
    <s v="R5376"/>
    <x v="3395"/>
    <d v="2020-12-18T00:00:00"/>
    <n v="18"/>
    <x v="18"/>
    <x v="4205"/>
  </r>
  <r>
    <x v="354"/>
    <d v="2020-12-14T00:00:00"/>
    <s v="R5373"/>
    <x v="3396"/>
    <d v="2020-12-21T00:00:00"/>
    <n v="19"/>
    <x v="12"/>
    <x v="4206"/>
  </r>
  <r>
    <x v="552"/>
    <d v="2020-12-14T00:00:00"/>
    <s v="R5378"/>
    <x v="3397"/>
    <d v="2020-12-19T00:00:00"/>
    <n v="17"/>
    <x v="9"/>
    <x v="4207"/>
  </r>
  <r>
    <x v="387"/>
    <d v="2020-12-15T00:00:00"/>
    <s v="R5379"/>
    <x v="3130"/>
    <d v="2020-12-20T00:00:00"/>
    <n v="21"/>
    <x v="16"/>
    <x v="4208"/>
  </r>
  <r>
    <x v="194"/>
    <d v="2020-12-15T00:00:00"/>
    <s v="R5381"/>
    <x v="1218"/>
    <d v="2020-12-21T00:00:00"/>
    <n v="10"/>
    <x v="11"/>
    <x v="4209"/>
  </r>
  <r>
    <x v="656"/>
    <d v="2020-12-15T00:00:00"/>
    <s v="R5384"/>
    <x v="3398"/>
    <d v="2020-12-21T00:00:00"/>
    <n v="12"/>
    <x v="11"/>
    <x v="4210"/>
  </r>
  <r>
    <x v="380"/>
    <d v="2020-12-15T00:00:00"/>
    <s v="R5380"/>
    <x v="3206"/>
    <d v="2020-12-24T00:00:00"/>
    <n v="10"/>
    <x v="3"/>
    <x v="4211"/>
  </r>
  <r>
    <x v="361"/>
    <d v="2020-12-15T00:00:00"/>
    <s v="R5386"/>
    <x v="3399"/>
    <d v="2020-12-20T00:00:00"/>
    <n v="17"/>
    <x v="14"/>
    <x v="4212"/>
  </r>
  <r>
    <x v="218"/>
    <d v="2020-12-15T00:00:00"/>
    <s v="R5385"/>
    <x v="926"/>
    <d v="2020-12-22T00:00:00"/>
    <n v="9"/>
    <x v="19"/>
    <x v="4213"/>
  </r>
  <r>
    <x v="346"/>
    <d v="2020-12-15T00:00:00"/>
    <s v="R5382"/>
    <x v="3400"/>
    <d v="2020-12-19T00:00:00"/>
    <n v="8"/>
    <x v="9"/>
    <x v="4214"/>
  </r>
  <r>
    <x v="385"/>
    <d v="2020-12-15T00:00:00"/>
    <s v="R5383"/>
    <x v="3401"/>
    <d v="2020-12-24T00:00:00"/>
    <n v="18"/>
    <x v="19"/>
    <x v="4215"/>
  </r>
  <r>
    <x v="299"/>
    <d v="2020-12-16T00:00:00"/>
    <s v="R5398"/>
    <x v="1065"/>
    <d v="2020-12-18T00:00:00"/>
    <n v="22"/>
    <x v="4"/>
    <x v="4216"/>
  </r>
  <r>
    <x v="645"/>
    <d v="2020-12-16T00:00:00"/>
    <s v="R5395"/>
    <x v="946"/>
    <d v="2020-12-21T00:00:00"/>
    <n v="11"/>
    <x v="10"/>
    <x v="4217"/>
  </r>
  <r>
    <x v="219"/>
    <d v="2020-12-16T00:00:00"/>
    <s v="R5391"/>
    <x v="3402"/>
    <d v="2020-12-23T00:00:00"/>
    <n v="24"/>
    <x v="14"/>
    <x v="4218"/>
  </r>
  <r>
    <x v="360"/>
    <d v="2020-12-16T00:00:00"/>
    <s v="R5393"/>
    <x v="3403"/>
    <d v="2020-12-16T00:00:00"/>
    <n v="20"/>
    <x v="15"/>
    <x v="4219"/>
  </r>
  <r>
    <x v="506"/>
    <d v="2020-12-16T00:00:00"/>
    <s v="R5394"/>
    <x v="3404"/>
    <d v="2020-12-19T00:00:00"/>
    <n v="15"/>
    <x v="19"/>
    <x v="4220"/>
  </r>
  <r>
    <x v="597"/>
    <d v="2020-12-16T00:00:00"/>
    <s v="R5388"/>
    <x v="3405"/>
    <d v="2020-12-20T00:00:00"/>
    <n v="12"/>
    <x v="8"/>
    <x v="4221"/>
  </r>
  <r>
    <x v="533"/>
    <d v="2020-12-16T00:00:00"/>
    <s v="R5396"/>
    <x v="3406"/>
    <d v="2020-12-19T00:00:00"/>
    <n v="24"/>
    <x v="17"/>
    <x v="4222"/>
  </r>
  <r>
    <x v="105"/>
    <d v="2020-12-16T00:00:00"/>
    <s v="R5397"/>
    <x v="3407"/>
    <d v="2020-12-18T00:00:00"/>
    <n v="7"/>
    <x v="5"/>
    <x v="4223"/>
  </r>
  <r>
    <x v="16"/>
    <d v="2020-12-16T00:00:00"/>
    <s v="R5390"/>
    <x v="1723"/>
    <d v="2020-12-18T00:00:00"/>
    <n v="18"/>
    <x v="4"/>
    <x v="4224"/>
  </r>
  <r>
    <x v="78"/>
    <d v="2020-12-16T00:00:00"/>
    <s v="R5387"/>
    <x v="2841"/>
    <d v="2020-12-23T00:00:00"/>
    <n v="8"/>
    <x v="9"/>
    <x v="4225"/>
  </r>
  <r>
    <x v="259"/>
    <d v="2020-12-16T00:00:00"/>
    <s v="R5392"/>
    <x v="781"/>
    <d v="2020-12-22T00:00:00"/>
    <n v="16"/>
    <x v="6"/>
    <x v="4226"/>
  </r>
  <r>
    <x v="519"/>
    <d v="2020-12-16T00:00:00"/>
    <s v="R5389"/>
    <x v="786"/>
    <d v="2020-12-21T00:00:00"/>
    <n v="14"/>
    <x v="14"/>
    <x v="1594"/>
  </r>
  <r>
    <x v="528"/>
    <d v="2020-12-17T00:00:00"/>
    <s v="R5400"/>
    <x v="2514"/>
    <d v="2020-12-25T00:00:00"/>
    <n v="11"/>
    <x v="3"/>
    <x v="4227"/>
  </r>
  <r>
    <x v="525"/>
    <d v="2020-12-17T00:00:00"/>
    <s v="R5404"/>
    <x v="1937"/>
    <d v="2020-12-24T00:00:00"/>
    <n v="10"/>
    <x v="4"/>
    <x v="4228"/>
  </r>
  <r>
    <x v="506"/>
    <d v="2020-12-17T00:00:00"/>
    <s v="R5406"/>
    <x v="3342"/>
    <d v="2020-12-24T00:00:00"/>
    <n v="9"/>
    <x v="14"/>
    <x v="4229"/>
  </r>
  <r>
    <x v="577"/>
    <d v="2020-12-17T00:00:00"/>
    <s v="R5403"/>
    <x v="2556"/>
    <d v="2020-12-19T00:00:00"/>
    <n v="10"/>
    <x v="18"/>
    <x v="4230"/>
  </r>
  <r>
    <x v="606"/>
    <d v="2020-12-17T00:00:00"/>
    <s v="R5399"/>
    <x v="3408"/>
    <d v="2020-12-26T00:00:00"/>
    <n v="8"/>
    <x v="19"/>
    <x v="4231"/>
  </r>
  <r>
    <x v="404"/>
    <d v="2020-12-17T00:00:00"/>
    <s v="R5401"/>
    <x v="3409"/>
    <d v="2020-12-20T00:00:00"/>
    <n v="8"/>
    <x v="1"/>
    <x v="4232"/>
  </r>
  <r>
    <x v="112"/>
    <d v="2020-12-17T00:00:00"/>
    <s v="R5402"/>
    <x v="3410"/>
    <d v="2020-12-19T00:00:00"/>
    <n v="21"/>
    <x v="11"/>
    <x v="4233"/>
  </r>
  <r>
    <x v="595"/>
    <d v="2020-12-17T00:00:00"/>
    <s v="R5405"/>
    <x v="3411"/>
    <d v="2020-12-27T00:00:00"/>
    <n v="12"/>
    <x v="3"/>
    <x v="4234"/>
  </r>
  <r>
    <x v="536"/>
    <d v="2020-12-18T00:00:00"/>
    <s v="R5416"/>
    <x v="2377"/>
    <d v="2020-12-23T00:00:00"/>
    <n v="15"/>
    <x v="19"/>
    <x v="4235"/>
  </r>
  <r>
    <x v="251"/>
    <d v="2020-12-18T00:00:00"/>
    <s v="R5411"/>
    <x v="3412"/>
    <d v="2020-12-24T00:00:00"/>
    <n v="9"/>
    <x v="9"/>
    <x v="4236"/>
  </r>
  <r>
    <x v="20"/>
    <d v="2020-12-18T00:00:00"/>
    <s v="R5407"/>
    <x v="3413"/>
    <d v="2020-12-18T00:00:00"/>
    <n v="17"/>
    <x v="3"/>
    <x v="4237"/>
  </r>
  <r>
    <x v="614"/>
    <d v="2020-12-18T00:00:00"/>
    <s v="R5412"/>
    <x v="176"/>
    <d v="2020-12-18T00:00:00"/>
    <n v="15"/>
    <x v="14"/>
    <x v="4238"/>
  </r>
  <r>
    <x v="81"/>
    <d v="2020-12-18T00:00:00"/>
    <s v="R5418"/>
    <x v="62"/>
    <d v="2020-12-23T00:00:00"/>
    <n v="17"/>
    <x v="2"/>
    <x v="4239"/>
  </r>
  <r>
    <x v="616"/>
    <d v="2020-12-18T00:00:00"/>
    <s v="R5417"/>
    <x v="3414"/>
    <d v="2020-12-28T00:00:00"/>
    <n v="14"/>
    <x v="11"/>
    <x v="4240"/>
  </r>
  <r>
    <x v="37"/>
    <d v="2020-12-18T00:00:00"/>
    <s v="R5421"/>
    <x v="1971"/>
    <d v="2020-12-28T00:00:00"/>
    <n v="19"/>
    <x v="6"/>
    <x v="4241"/>
  </r>
  <r>
    <x v="363"/>
    <d v="2020-12-18T00:00:00"/>
    <s v="R5419"/>
    <x v="256"/>
    <d v="2020-12-18T00:00:00"/>
    <n v="23"/>
    <x v="19"/>
    <x v="3200"/>
  </r>
  <r>
    <x v="96"/>
    <d v="2020-12-18T00:00:00"/>
    <s v="R5408"/>
    <x v="3415"/>
    <d v="2020-12-19T00:00:00"/>
    <n v="11"/>
    <x v="1"/>
    <x v="4242"/>
  </r>
  <r>
    <x v="613"/>
    <d v="2020-12-18T00:00:00"/>
    <s v="R5414"/>
    <x v="3416"/>
    <d v="2020-12-26T00:00:00"/>
    <n v="20"/>
    <x v="4"/>
    <x v="4243"/>
  </r>
  <r>
    <x v="218"/>
    <d v="2020-12-18T00:00:00"/>
    <s v="R5409"/>
    <x v="1909"/>
    <d v="2020-12-18T00:00:00"/>
    <n v="8"/>
    <x v="19"/>
    <x v="4244"/>
  </r>
  <r>
    <x v="51"/>
    <d v="2020-12-18T00:00:00"/>
    <s v="R5413"/>
    <x v="2470"/>
    <d v="2020-12-19T00:00:00"/>
    <n v="15"/>
    <x v="16"/>
    <x v="4245"/>
  </r>
  <r>
    <x v="7"/>
    <d v="2020-12-18T00:00:00"/>
    <s v="R5410"/>
    <x v="3417"/>
    <d v="2020-12-23T00:00:00"/>
    <n v="23"/>
    <x v="18"/>
    <x v="4246"/>
  </r>
  <r>
    <x v="79"/>
    <d v="2020-12-18T00:00:00"/>
    <s v="R5420"/>
    <x v="3418"/>
    <d v="2020-12-23T00:00:00"/>
    <n v="13"/>
    <x v="15"/>
    <x v="4247"/>
  </r>
  <r>
    <x v="423"/>
    <d v="2020-12-18T00:00:00"/>
    <s v="R5415"/>
    <x v="325"/>
    <d v="2020-12-25T00:00:00"/>
    <n v="19"/>
    <x v="1"/>
    <x v="4248"/>
  </r>
  <r>
    <x v="580"/>
    <d v="2020-12-19T00:00:00"/>
    <s v="R5422"/>
    <x v="3419"/>
    <d v="2020-12-26T00:00:00"/>
    <n v="12"/>
    <x v="0"/>
    <x v="4249"/>
  </r>
  <r>
    <x v="168"/>
    <d v="2020-12-19T00:00:00"/>
    <s v="R5430"/>
    <x v="2744"/>
    <d v="2020-12-22T00:00:00"/>
    <n v="7"/>
    <x v="7"/>
    <x v="4250"/>
  </r>
  <r>
    <x v="216"/>
    <d v="2020-12-19T00:00:00"/>
    <s v="R5423"/>
    <x v="3420"/>
    <d v="2020-12-23T00:00:00"/>
    <n v="14"/>
    <x v="9"/>
    <x v="4251"/>
  </r>
  <r>
    <x v="416"/>
    <d v="2020-12-19T00:00:00"/>
    <s v="R5427"/>
    <x v="1968"/>
    <d v="2020-12-20T00:00:00"/>
    <n v="9"/>
    <x v="7"/>
    <x v="4252"/>
  </r>
  <r>
    <x v="382"/>
    <d v="2020-12-19T00:00:00"/>
    <s v="R5426"/>
    <x v="689"/>
    <d v="2020-12-21T00:00:00"/>
    <n v="21"/>
    <x v="11"/>
    <x v="4253"/>
  </r>
  <r>
    <x v="620"/>
    <d v="2020-12-19T00:00:00"/>
    <s v="R5424"/>
    <x v="309"/>
    <d v="2020-12-20T00:00:00"/>
    <n v="16"/>
    <x v="2"/>
    <x v="4254"/>
  </r>
  <r>
    <x v="626"/>
    <d v="2020-12-19T00:00:00"/>
    <s v="R5425"/>
    <x v="782"/>
    <d v="2020-12-28T00:00:00"/>
    <n v="9"/>
    <x v="16"/>
    <x v="4255"/>
  </r>
  <r>
    <x v="622"/>
    <d v="2020-12-19T00:00:00"/>
    <s v="R5429"/>
    <x v="28"/>
    <d v="2020-12-23T00:00:00"/>
    <n v="20"/>
    <x v="3"/>
    <x v="4256"/>
  </r>
  <r>
    <x v="131"/>
    <d v="2020-12-19T00:00:00"/>
    <s v="R5428"/>
    <x v="3421"/>
    <d v="2020-12-26T00:00:00"/>
    <n v="10"/>
    <x v="17"/>
    <x v="4257"/>
  </r>
  <r>
    <x v="290"/>
    <d v="2020-12-20T00:00:00"/>
    <s v="R5432"/>
    <x v="3422"/>
    <d v="2020-12-23T00:00:00"/>
    <n v="19"/>
    <x v="12"/>
    <x v="4258"/>
  </r>
  <r>
    <x v="335"/>
    <d v="2020-12-20T00:00:00"/>
    <s v="R5437"/>
    <x v="3423"/>
    <d v="2020-12-26T00:00:00"/>
    <n v="22"/>
    <x v="5"/>
    <x v="4259"/>
  </r>
  <r>
    <x v="36"/>
    <d v="2020-12-20T00:00:00"/>
    <s v="R5439"/>
    <x v="1422"/>
    <d v="2020-12-21T00:00:00"/>
    <n v="19"/>
    <x v="2"/>
    <x v="4260"/>
  </r>
  <r>
    <x v="530"/>
    <d v="2020-12-20T00:00:00"/>
    <s v="R5436"/>
    <x v="3424"/>
    <d v="2020-12-28T00:00:00"/>
    <n v="12"/>
    <x v="6"/>
    <x v="4261"/>
  </r>
  <r>
    <x v="270"/>
    <d v="2020-12-20T00:00:00"/>
    <s v="R5433"/>
    <x v="3231"/>
    <d v="2020-12-29T00:00:00"/>
    <n v="9"/>
    <x v="4"/>
    <x v="4262"/>
  </r>
  <r>
    <x v="389"/>
    <d v="2020-12-20T00:00:00"/>
    <s v="R5435"/>
    <x v="2454"/>
    <d v="2020-12-23T00:00:00"/>
    <n v="17"/>
    <x v="16"/>
    <x v="4176"/>
  </r>
  <r>
    <x v="341"/>
    <d v="2020-12-20T00:00:00"/>
    <s v="R5431"/>
    <x v="600"/>
    <d v="2020-12-26T00:00:00"/>
    <n v="7"/>
    <x v="13"/>
    <x v="4263"/>
  </r>
  <r>
    <x v="618"/>
    <d v="2020-12-20T00:00:00"/>
    <s v="R5438"/>
    <x v="2342"/>
    <d v="2020-12-29T00:00:00"/>
    <n v="19"/>
    <x v="12"/>
    <x v="4264"/>
  </r>
  <r>
    <x v="598"/>
    <d v="2020-12-20T00:00:00"/>
    <s v="R5440"/>
    <x v="2252"/>
    <d v="2020-12-27T00:00:00"/>
    <n v="16"/>
    <x v="7"/>
    <x v="4265"/>
  </r>
  <r>
    <x v="650"/>
    <d v="2020-12-20T00:00:00"/>
    <s v="R5434"/>
    <x v="2273"/>
    <d v="2020-12-20T00:00:00"/>
    <n v="15"/>
    <x v="17"/>
    <x v="4266"/>
  </r>
  <r>
    <x v="190"/>
    <d v="2020-12-21T00:00:00"/>
    <s v="R5442"/>
    <x v="3425"/>
    <d v="2020-12-29T00:00:00"/>
    <n v="22"/>
    <x v="10"/>
    <x v="4267"/>
  </r>
  <r>
    <x v="272"/>
    <d v="2020-12-21T00:00:00"/>
    <s v="R5443"/>
    <x v="3426"/>
    <d v="2020-12-30T00:00:00"/>
    <n v="18"/>
    <x v="6"/>
    <x v="4268"/>
  </r>
  <r>
    <x v="307"/>
    <d v="2020-12-21T00:00:00"/>
    <s v="R5449"/>
    <x v="3427"/>
    <d v="2020-12-25T00:00:00"/>
    <n v="16"/>
    <x v="19"/>
    <x v="4269"/>
  </r>
  <r>
    <x v="588"/>
    <d v="2020-12-21T00:00:00"/>
    <s v="R5441"/>
    <x v="3428"/>
    <d v="2020-12-29T00:00:00"/>
    <n v="9"/>
    <x v="1"/>
    <x v="4270"/>
  </r>
  <r>
    <x v="241"/>
    <d v="2020-12-21T00:00:00"/>
    <s v="R5444"/>
    <x v="3429"/>
    <d v="2020-12-26T00:00:00"/>
    <n v="13"/>
    <x v="12"/>
    <x v="4271"/>
  </r>
  <r>
    <x v="78"/>
    <d v="2020-12-21T00:00:00"/>
    <s v="R5447"/>
    <x v="3430"/>
    <d v="2020-12-31T00:00:00"/>
    <n v="13"/>
    <x v="9"/>
    <x v="4272"/>
  </r>
  <r>
    <x v="120"/>
    <d v="2020-12-21T00:00:00"/>
    <s v="R5446"/>
    <x v="3431"/>
    <d v="2020-12-23T00:00:00"/>
    <n v="20"/>
    <x v="6"/>
    <x v="4273"/>
  </r>
  <r>
    <x v="239"/>
    <d v="2020-12-21T00:00:00"/>
    <s v="R5448"/>
    <x v="3432"/>
    <d v="2020-12-23T00:00:00"/>
    <n v="20"/>
    <x v="2"/>
    <x v="4274"/>
  </r>
  <r>
    <x v="538"/>
    <d v="2020-12-21T00:00:00"/>
    <s v="R5445"/>
    <x v="3433"/>
    <d v="2020-12-24T00:00:00"/>
    <n v="16"/>
    <x v="3"/>
    <x v="4275"/>
  </r>
  <r>
    <x v="219"/>
    <d v="2020-12-22T00:00:00"/>
    <s v="R5458"/>
    <x v="3266"/>
    <d v="2020-12-23T00:00:00"/>
    <n v="15"/>
    <x v="18"/>
    <x v="4276"/>
  </r>
  <r>
    <x v="219"/>
    <d v="2020-12-22T00:00:00"/>
    <s v="R5459"/>
    <x v="3434"/>
    <d v="2020-12-26T00:00:00"/>
    <n v="19"/>
    <x v="16"/>
    <x v="4277"/>
  </r>
  <r>
    <x v="306"/>
    <d v="2020-12-22T00:00:00"/>
    <s v="R5460"/>
    <x v="871"/>
    <d v="2020-12-23T00:00:00"/>
    <n v="13"/>
    <x v="18"/>
    <x v="3164"/>
  </r>
  <r>
    <x v="4"/>
    <d v="2020-12-22T00:00:00"/>
    <s v="R5450"/>
    <x v="3435"/>
    <d v="2020-12-25T00:00:00"/>
    <n v="8"/>
    <x v="2"/>
    <x v="4278"/>
  </r>
  <r>
    <x v="438"/>
    <d v="2020-12-22T00:00:00"/>
    <s v="R5454"/>
    <x v="3436"/>
    <d v="2020-12-29T00:00:00"/>
    <n v="10"/>
    <x v="18"/>
    <x v="4279"/>
  </r>
  <r>
    <x v="622"/>
    <d v="2020-12-22T00:00:00"/>
    <s v="R5453"/>
    <x v="312"/>
    <d v="2020-12-23T00:00:00"/>
    <n v="19"/>
    <x v="17"/>
    <x v="4280"/>
  </r>
  <r>
    <x v="165"/>
    <d v="2020-12-22T00:00:00"/>
    <s v="R5456"/>
    <x v="3001"/>
    <d v="2020-12-25T00:00:00"/>
    <n v="8"/>
    <x v="18"/>
    <x v="4281"/>
  </r>
  <r>
    <x v="475"/>
    <d v="2020-12-22T00:00:00"/>
    <s v="R5455"/>
    <x v="3437"/>
    <d v="2021-01-01T00:00:00"/>
    <n v="24"/>
    <x v="0"/>
    <x v="4282"/>
  </r>
  <r>
    <x v="559"/>
    <d v="2020-12-22T00:00:00"/>
    <s v="R5462"/>
    <x v="3438"/>
    <d v="2020-12-31T00:00:00"/>
    <n v="11"/>
    <x v="1"/>
    <x v="4283"/>
  </r>
  <r>
    <x v="111"/>
    <d v="2020-12-22T00:00:00"/>
    <s v="R5452"/>
    <x v="363"/>
    <d v="2020-12-28T00:00:00"/>
    <n v="21"/>
    <x v="2"/>
    <x v="4284"/>
  </r>
  <r>
    <x v="469"/>
    <d v="2020-12-22T00:00:00"/>
    <s v="R5457"/>
    <x v="1840"/>
    <d v="2021-01-01T00:00:00"/>
    <n v="14"/>
    <x v="9"/>
    <x v="4285"/>
  </r>
  <r>
    <x v="326"/>
    <d v="2020-12-22T00:00:00"/>
    <s v="R5461"/>
    <x v="1643"/>
    <d v="2021-01-01T00:00:00"/>
    <n v="9"/>
    <x v="19"/>
    <x v="4286"/>
  </r>
  <r>
    <x v="596"/>
    <d v="2020-12-22T00:00:00"/>
    <s v="R5451"/>
    <x v="3439"/>
    <d v="2021-01-01T00:00:00"/>
    <n v="23"/>
    <x v="16"/>
    <x v="4287"/>
  </r>
  <r>
    <x v="408"/>
    <d v="2020-12-23T00:00:00"/>
    <s v="R5467"/>
    <x v="473"/>
    <d v="2020-12-31T00:00:00"/>
    <n v="14"/>
    <x v="13"/>
    <x v="4288"/>
  </r>
  <r>
    <x v="643"/>
    <d v="2020-12-23T00:00:00"/>
    <s v="R5463"/>
    <x v="3440"/>
    <d v="2020-12-28T00:00:00"/>
    <n v="22"/>
    <x v="19"/>
    <x v="4289"/>
  </r>
  <r>
    <x v="170"/>
    <d v="2020-12-23T00:00:00"/>
    <s v="R5466"/>
    <x v="2056"/>
    <d v="2020-12-27T00:00:00"/>
    <n v="8"/>
    <x v="4"/>
    <x v="4290"/>
  </r>
  <r>
    <x v="323"/>
    <d v="2020-12-23T00:00:00"/>
    <s v="R5465"/>
    <x v="3441"/>
    <d v="2020-12-29T00:00:00"/>
    <n v="24"/>
    <x v="0"/>
    <x v="4291"/>
  </r>
  <r>
    <x v="634"/>
    <d v="2020-12-23T00:00:00"/>
    <s v="R5469"/>
    <x v="3442"/>
    <d v="2020-12-29T00:00:00"/>
    <n v="12"/>
    <x v="17"/>
    <x v="4292"/>
  </r>
  <r>
    <x v="188"/>
    <d v="2020-12-23T00:00:00"/>
    <s v="R5464"/>
    <x v="3443"/>
    <d v="2020-12-23T00:00:00"/>
    <n v="13"/>
    <x v="19"/>
    <x v="4293"/>
  </r>
  <r>
    <x v="385"/>
    <d v="2020-12-23T00:00:00"/>
    <s v="R5468"/>
    <x v="3444"/>
    <d v="2020-12-30T00:00:00"/>
    <n v="22"/>
    <x v="0"/>
    <x v="4294"/>
  </r>
  <r>
    <x v="599"/>
    <d v="2020-12-24T00:00:00"/>
    <s v="R5470"/>
    <x v="3104"/>
    <d v="2020-12-24T00:00:00"/>
    <n v="23"/>
    <x v="5"/>
    <x v="4295"/>
  </r>
  <r>
    <x v="471"/>
    <d v="2020-12-24T00:00:00"/>
    <s v="R5472"/>
    <x v="403"/>
    <d v="2021-01-01T00:00:00"/>
    <n v="16"/>
    <x v="2"/>
    <x v="4296"/>
  </r>
  <r>
    <x v="575"/>
    <d v="2020-12-24T00:00:00"/>
    <s v="R5473"/>
    <x v="933"/>
    <d v="2021-01-01T00:00:00"/>
    <n v="8"/>
    <x v="12"/>
    <x v="4297"/>
  </r>
  <r>
    <x v="321"/>
    <d v="2020-12-24T00:00:00"/>
    <s v="R5471"/>
    <x v="3445"/>
    <d v="2020-12-31T00:00:00"/>
    <n v="12"/>
    <x v="13"/>
    <x v="4298"/>
  </r>
  <r>
    <x v="238"/>
    <d v="2020-12-24T00:00:00"/>
    <s v="R5475"/>
    <x v="3446"/>
    <d v="2021-01-02T00:00:00"/>
    <n v="11"/>
    <x v="9"/>
    <x v="4299"/>
  </r>
  <r>
    <x v="106"/>
    <d v="2020-12-24T00:00:00"/>
    <s v="R5474"/>
    <x v="3447"/>
    <d v="2021-01-01T00:00:00"/>
    <n v="7"/>
    <x v="6"/>
    <x v="4300"/>
  </r>
  <r>
    <x v="343"/>
    <d v="2020-12-25T00:00:00"/>
    <s v="R5479"/>
    <x v="3448"/>
    <d v="2020-12-26T00:00:00"/>
    <n v="18"/>
    <x v="19"/>
    <x v="4301"/>
  </r>
  <r>
    <x v="240"/>
    <d v="2020-12-25T00:00:00"/>
    <s v="R5484"/>
    <x v="478"/>
    <d v="2020-12-26T00:00:00"/>
    <n v="7"/>
    <x v="8"/>
    <x v="4302"/>
  </r>
  <r>
    <x v="642"/>
    <d v="2020-12-25T00:00:00"/>
    <s v="R5481"/>
    <x v="3449"/>
    <d v="2021-01-04T00:00:00"/>
    <n v="19"/>
    <x v="13"/>
    <x v="4303"/>
  </r>
  <r>
    <x v="84"/>
    <d v="2020-12-25T00:00:00"/>
    <s v="R5477"/>
    <x v="3450"/>
    <d v="2021-01-02T00:00:00"/>
    <n v="11"/>
    <x v="6"/>
    <x v="4304"/>
  </r>
  <r>
    <x v="20"/>
    <d v="2020-12-25T00:00:00"/>
    <s v="R5488"/>
    <x v="3451"/>
    <d v="2020-12-26T00:00:00"/>
    <n v="24"/>
    <x v="7"/>
    <x v="2134"/>
  </r>
  <r>
    <x v="382"/>
    <d v="2020-12-25T00:00:00"/>
    <s v="R5482"/>
    <x v="3452"/>
    <d v="2020-12-31T00:00:00"/>
    <n v="22"/>
    <x v="1"/>
    <x v="4305"/>
  </r>
  <r>
    <x v="506"/>
    <d v="2020-12-25T00:00:00"/>
    <s v="R5491"/>
    <x v="3453"/>
    <d v="2021-01-02T00:00:00"/>
    <n v="12"/>
    <x v="7"/>
    <x v="4306"/>
  </r>
  <r>
    <x v="256"/>
    <d v="2020-12-25T00:00:00"/>
    <s v="R5485"/>
    <x v="2772"/>
    <d v="2021-01-01T00:00:00"/>
    <n v="7"/>
    <x v="10"/>
    <x v="4307"/>
  </r>
  <r>
    <x v="151"/>
    <d v="2020-12-25T00:00:00"/>
    <s v="R5480"/>
    <x v="3250"/>
    <d v="2021-01-04T00:00:00"/>
    <n v="24"/>
    <x v="8"/>
    <x v="4308"/>
  </r>
  <r>
    <x v="563"/>
    <d v="2020-12-25T00:00:00"/>
    <s v="R5486"/>
    <x v="3454"/>
    <d v="2020-12-27T00:00:00"/>
    <n v="7"/>
    <x v="4"/>
    <x v="4309"/>
  </r>
  <r>
    <x v="404"/>
    <d v="2020-12-25T00:00:00"/>
    <s v="R5489"/>
    <x v="847"/>
    <d v="2020-12-29T00:00:00"/>
    <n v="24"/>
    <x v="17"/>
    <x v="4310"/>
  </r>
  <r>
    <x v="311"/>
    <d v="2020-12-25T00:00:00"/>
    <s v="R5478"/>
    <x v="3455"/>
    <d v="2020-12-26T00:00:00"/>
    <n v="9"/>
    <x v="2"/>
    <x v="4311"/>
  </r>
  <r>
    <x v="248"/>
    <d v="2020-12-25T00:00:00"/>
    <s v="R5493"/>
    <x v="3205"/>
    <d v="2020-12-27T00:00:00"/>
    <n v="10"/>
    <x v="16"/>
    <x v="4312"/>
  </r>
  <r>
    <x v="418"/>
    <d v="2020-12-25T00:00:00"/>
    <s v="R5483"/>
    <x v="1898"/>
    <d v="2021-01-02T00:00:00"/>
    <n v="14"/>
    <x v="15"/>
    <x v="4313"/>
  </r>
  <r>
    <x v="62"/>
    <d v="2020-12-25T00:00:00"/>
    <s v="R5490"/>
    <x v="3456"/>
    <d v="2021-01-03T00:00:00"/>
    <n v="14"/>
    <x v="7"/>
    <x v="4314"/>
  </r>
  <r>
    <x v="120"/>
    <d v="2020-12-25T00:00:00"/>
    <s v="R5476"/>
    <x v="1006"/>
    <d v="2020-12-28T00:00:00"/>
    <n v="21"/>
    <x v="18"/>
    <x v="4315"/>
  </r>
  <r>
    <x v="355"/>
    <d v="2020-12-25T00:00:00"/>
    <s v="R5487"/>
    <x v="808"/>
    <d v="2020-12-26T00:00:00"/>
    <n v="9"/>
    <x v="11"/>
    <x v="3496"/>
  </r>
  <r>
    <x v="269"/>
    <d v="2020-12-25T00:00:00"/>
    <s v="R5492"/>
    <x v="3457"/>
    <d v="2020-12-30T00:00:00"/>
    <n v="13"/>
    <x v="2"/>
    <x v="4316"/>
  </r>
  <r>
    <x v="460"/>
    <d v="2020-12-26T00:00:00"/>
    <s v="R5494"/>
    <x v="3458"/>
    <d v="2021-01-05T00:00:00"/>
    <n v="14"/>
    <x v="11"/>
    <x v="4317"/>
  </r>
  <r>
    <x v="168"/>
    <d v="2020-12-26T00:00:00"/>
    <s v="R5496"/>
    <x v="3459"/>
    <d v="2020-12-29T00:00:00"/>
    <n v="14"/>
    <x v="2"/>
    <x v="4318"/>
  </r>
  <r>
    <x v="132"/>
    <d v="2020-12-26T00:00:00"/>
    <s v="R5495"/>
    <x v="2360"/>
    <d v="2020-12-30T00:00:00"/>
    <n v="9"/>
    <x v="2"/>
    <x v="4319"/>
  </r>
  <r>
    <x v="17"/>
    <d v="2020-12-26T00:00:00"/>
    <s v="R5502"/>
    <x v="3460"/>
    <d v="2020-12-29T00:00:00"/>
    <n v="15"/>
    <x v="3"/>
    <x v="4320"/>
  </r>
  <r>
    <x v="53"/>
    <d v="2020-12-26T00:00:00"/>
    <s v="R5498"/>
    <x v="985"/>
    <d v="2020-12-27T00:00:00"/>
    <n v="18"/>
    <x v="3"/>
    <x v="4321"/>
  </r>
  <r>
    <x v="365"/>
    <d v="2020-12-26T00:00:00"/>
    <s v="R5501"/>
    <x v="3313"/>
    <d v="2020-12-27T00:00:00"/>
    <n v="22"/>
    <x v="10"/>
    <x v="4322"/>
  </r>
  <r>
    <x v="203"/>
    <d v="2020-12-26T00:00:00"/>
    <s v="R5504"/>
    <x v="3461"/>
    <d v="2020-12-30T00:00:00"/>
    <n v="7"/>
    <x v="8"/>
    <x v="4323"/>
  </r>
  <r>
    <x v="417"/>
    <d v="2020-12-26T00:00:00"/>
    <s v="R5497"/>
    <x v="2659"/>
    <d v="2021-01-05T00:00:00"/>
    <n v="19"/>
    <x v="5"/>
    <x v="4324"/>
  </r>
  <r>
    <x v="118"/>
    <d v="2020-12-26T00:00:00"/>
    <s v="R5503"/>
    <x v="2920"/>
    <d v="2021-01-01T00:00:00"/>
    <n v="9"/>
    <x v="7"/>
    <x v="4325"/>
  </r>
  <r>
    <x v="513"/>
    <d v="2020-12-26T00:00:00"/>
    <s v="R5500"/>
    <x v="3462"/>
    <d v="2020-12-31T00:00:00"/>
    <n v="19"/>
    <x v="7"/>
    <x v="4326"/>
  </r>
  <r>
    <x v="25"/>
    <d v="2020-12-26T00:00:00"/>
    <s v="R5499"/>
    <x v="3463"/>
    <d v="2020-12-29T00:00:00"/>
    <n v="23"/>
    <x v="6"/>
    <x v="4327"/>
  </r>
  <r>
    <x v="528"/>
    <d v="2020-12-27T00:00:00"/>
    <s v="R5510"/>
    <x v="3464"/>
    <d v="2020-12-27T00:00:00"/>
    <n v="9"/>
    <x v="6"/>
    <x v="4328"/>
  </r>
  <r>
    <x v="614"/>
    <d v="2020-12-27T00:00:00"/>
    <s v="R5512"/>
    <x v="2980"/>
    <d v="2020-12-30T00:00:00"/>
    <n v="13"/>
    <x v="0"/>
    <x v="4329"/>
  </r>
  <r>
    <x v="81"/>
    <d v="2020-12-27T00:00:00"/>
    <s v="R5505"/>
    <x v="3465"/>
    <d v="2021-01-01T00:00:00"/>
    <n v="8"/>
    <x v="15"/>
    <x v="4330"/>
  </r>
  <r>
    <x v="351"/>
    <d v="2020-12-27T00:00:00"/>
    <s v="R5509"/>
    <x v="3466"/>
    <d v="2021-01-01T00:00:00"/>
    <n v="7"/>
    <x v="7"/>
    <x v="4331"/>
  </r>
  <r>
    <x v="404"/>
    <d v="2020-12-27T00:00:00"/>
    <s v="R5507"/>
    <x v="2249"/>
    <d v="2021-01-01T00:00:00"/>
    <n v="7"/>
    <x v="15"/>
    <x v="4332"/>
  </r>
  <r>
    <x v="404"/>
    <d v="2020-12-27T00:00:00"/>
    <s v="R5508"/>
    <x v="3467"/>
    <d v="2021-01-06T00:00:00"/>
    <n v="12"/>
    <x v="8"/>
    <x v="599"/>
  </r>
  <r>
    <x v="533"/>
    <d v="2020-12-27T00:00:00"/>
    <s v="R5513"/>
    <x v="2661"/>
    <d v="2020-12-28T00:00:00"/>
    <n v="20"/>
    <x v="8"/>
    <x v="4333"/>
  </r>
  <r>
    <x v="490"/>
    <d v="2020-12-27T00:00:00"/>
    <s v="R5511"/>
    <x v="3468"/>
    <d v="2020-12-27T00:00:00"/>
    <n v="21"/>
    <x v="3"/>
    <x v="4334"/>
  </r>
  <r>
    <x v="520"/>
    <d v="2020-12-27T00:00:00"/>
    <s v="R5506"/>
    <x v="2678"/>
    <d v="2020-12-30T00:00:00"/>
    <n v="9"/>
    <x v="2"/>
    <x v="4335"/>
  </r>
  <r>
    <x v="244"/>
    <d v="2020-12-28T00:00:00"/>
    <s v="R5514"/>
    <x v="3469"/>
    <d v="2021-01-03T00:00:00"/>
    <n v="23"/>
    <x v="15"/>
    <x v="4336"/>
  </r>
  <r>
    <x v="285"/>
    <d v="2020-12-28T00:00:00"/>
    <s v="R5515"/>
    <x v="3470"/>
    <d v="2021-01-05T00:00:00"/>
    <n v="22"/>
    <x v="16"/>
    <x v="4337"/>
  </r>
  <r>
    <x v="104"/>
    <d v="2020-12-28T00:00:00"/>
    <s v="R5518"/>
    <x v="3471"/>
    <d v="2021-01-06T00:00:00"/>
    <n v="14"/>
    <x v="15"/>
    <x v="4338"/>
  </r>
  <r>
    <x v="527"/>
    <d v="2020-12-28T00:00:00"/>
    <s v="R5517"/>
    <x v="3472"/>
    <d v="2020-12-31T00:00:00"/>
    <n v="20"/>
    <x v="6"/>
    <x v="4339"/>
  </r>
  <r>
    <x v="229"/>
    <d v="2020-12-28T00:00:00"/>
    <s v="R5516"/>
    <x v="2670"/>
    <d v="2021-01-06T00:00:00"/>
    <n v="20"/>
    <x v="6"/>
    <x v="4340"/>
  </r>
  <r>
    <x v="614"/>
    <d v="2020-12-29T00:00:00"/>
    <s v="R5521"/>
    <x v="240"/>
    <d v="2020-12-29T00:00:00"/>
    <n v="14"/>
    <x v="13"/>
    <x v="4341"/>
  </r>
  <r>
    <x v="202"/>
    <d v="2020-12-29T00:00:00"/>
    <s v="R5523"/>
    <x v="2558"/>
    <d v="2021-01-07T00:00:00"/>
    <n v="22"/>
    <x v="19"/>
    <x v="4342"/>
  </r>
  <r>
    <x v="525"/>
    <d v="2020-12-29T00:00:00"/>
    <s v="R5522"/>
    <x v="2345"/>
    <d v="2020-12-31T00:00:00"/>
    <n v="16"/>
    <x v="17"/>
    <x v="4343"/>
  </r>
  <r>
    <x v="350"/>
    <d v="2020-12-29T00:00:00"/>
    <s v="R5519"/>
    <x v="3473"/>
    <d v="2021-01-04T00:00:00"/>
    <n v="7"/>
    <x v="9"/>
    <x v="4344"/>
  </r>
  <r>
    <x v="323"/>
    <d v="2020-12-29T00:00:00"/>
    <s v="R5524"/>
    <x v="1613"/>
    <d v="2021-01-01T00:00:00"/>
    <n v="14"/>
    <x v="5"/>
    <x v="4345"/>
  </r>
  <r>
    <x v="314"/>
    <d v="2020-12-29T00:00:00"/>
    <s v="R5520"/>
    <x v="3474"/>
    <d v="2020-12-31T00:00:00"/>
    <n v="12"/>
    <x v="15"/>
    <x v="4346"/>
  </r>
  <r>
    <x v="212"/>
    <d v="2020-12-30T00:00:00"/>
    <s v="R5525"/>
    <x v="3475"/>
    <d v="2021-01-04T00:00:00"/>
    <n v="18"/>
    <x v="13"/>
    <x v="4347"/>
  </r>
  <r>
    <x v="277"/>
    <d v="2020-12-30T00:00:00"/>
    <s v="R5528"/>
    <x v="2287"/>
    <d v="2021-01-04T00:00:00"/>
    <n v="7"/>
    <x v="17"/>
    <x v="4348"/>
  </r>
  <r>
    <x v="445"/>
    <d v="2020-12-30T00:00:00"/>
    <s v="R5527"/>
    <x v="2972"/>
    <d v="2021-01-09T00:00:00"/>
    <n v="11"/>
    <x v="12"/>
    <x v="4349"/>
  </r>
  <r>
    <x v="646"/>
    <d v="2020-12-30T00:00:00"/>
    <s v="R5526"/>
    <x v="3476"/>
    <d v="2021-01-09T00:00:00"/>
    <n v="7"/>
    <x v="12"/>
    <x v="4350"/>
  </r>
  <r>
    <x v="385"/>
    <d v="2020-12-30T00:00:00"/>
    <s v="R5530"/>
    <x v="2702"/>
    <d v="2021-01-06T00:00:00"/>
    <n v="10"/>
    <x v="19"/>
    <x v="4351"/>
  </r>
  <r>
    <x v="314"/>
    <d v="2020-12-30T00:00:00"/>
    <s v="R5529"/>
    <x v="1193"/>
    <d v="2021-01-04T00:00:00"/>
    <n v="15"/>
    <x v="14"/>
    <x v="4352"/>
  </r>
  <r>
    <x v="508"/>
    <d v="2020-12-31T00:00:00"/>
    <s v="R5532"/>
    <x v="2041"/>
    <d v="2021-01-03T00:00:00"/>
    <n v="16"/>
    <x v="18"/>
    <x v="4353"/>
  </r>
  <r>
    <x v="21"/>
    <d v="2020-12-31T00:00:00"/>
    <s v="R5541"/>
    <x v="3477"/>
    <d v="2021-01-07T00:00:00"/>
    <n v="14"/>
    <x v="13"/>
    <x v="4354"/>
  </r>
  <r>
    <x v="91"/>
    <d v="2020-12-31T00:00:00"/>
    <s v="R5535"/>
    <x v="3478"/>
    <d v="2021-01-05T00:00:00"/>
    <n v="22"/>
    <x v="5"/>
    <x v="4355"/>
  </r>
  <r>
    <x v="620"/>
    <d v="2020-12-31T00:00:00"/>
    <s v="R5539"/>
    <x v="3479"/>
    <d v="2021-01-07T00:00:00"/>
    <n v="7"/>
    <x v="12"/>
    <x v="4356"/>
  </r>
  <r>
    <x v="36"/>
    <d v="2020-12-31T00:00:00"/>
    <s v="R5537"/>
    <x v="3480"/>
    <d v="2020-12-31T00:00:00"/>
    <n v="14"/>
    <x v="1"/>
    <x v="4357"/>
  </r>
  <r>
    <x v="95"/>
    <d v="2020-12-31T00:00:00"/>
    <s v="R5534"/>
    <x v="2332"/>
    <d v="2021-01-02T00:00:00"/>
    <n v="12"/>
    <x v="17"/>
    <x v="4358"/>
  </r>
  <r>
    <x v="393"/>
    <d v="2020-12-31T00:00:00"/>
    <s v="R5533"/>
    <x v="3481"/>
    <d v="2021-01-10T00:00:00"/>
    <n v="8"/>
    <x v="18"/>
    <x v="4359"/>
  </r>
  <r>
    <x v="597"/>
    <d v="2020-12-31T00:00:00"/>
    <s v="R5538"/>
    <x v="3482"/>
    <d v="2021-01-03T00:00:00"/>
    <n v="20"/>
    <x v="0"/>
    <x v="4360"/>
  </r>
  <r>
    <x v="177"/>
    <d v="2020-12-31T00:00:00"/>
    <s v="R5540"/>
    <x v="3483"/>
    <d v="2021-01-02T00:00:00"/>
    <n v="21"/>
    <x v="7"/>
    <x v="4361"/>
  </r>
  <r>
    <x v="538"/>
    <d v="2020-12-31T00:00:00"/>
    <s v="R5531"/>
    <x v="3484"/>
    <d v="2020-12-31T00:00:00"/>
    <n v="10"/>
    <x v="19"/>
    <x v="4362"/>
  </r>
  <r>
    <x v="112"/>
    <d v="2020-12-31T00:00:00"/>
    <s v="R5536"/>
    <x v="3485"/>
    <d v="2021-01-03T00:00:00"/>
    <n v="20"/>
    <x v="14"/>
    <x v="4363"/>
  </r>
  <r>
    <x v="193"/>
    <d v="2021-01-01T00:00:00"/>
    <s v="R5547"/>
    <x v="2745"/>
    <d v="2021-01-06T00:00:00"/>
    <n v="22"/>
    <x v="16"/>
    <x v="4364"/>
  </r>
  <r>
    <x v="431"/>
    <d v="2021-01-01T00:00:00"/>
    <s v="R5546"/>
    <x v="3486"/>
    <d v="2021-01-07T00:00:00"/>
    <n v="13"/>
    <x v="4"/>
    <x v="4365"/>
  </r>
  <r>
    <x v="635"/>
    <d v="2021-01-01T00:00:00"/>
    <s v="R5545"/>
    <x v="3487"/>
    <d v="2021-01-02T00:00:00"/>
    <n v="21"/>
    <x v="9"/>
    <x v="4366"/>
  </r>
  <r>
    <x v="309"/>
    <d v="2021-01-01T00:00:00"/>
    <s v="R5544"/>
    <x v="2649"/>
    <d v="2021-01-11T00:00:00"/>
    <n v="19"/>
    <x v="3"/>
    <x v="4367"/>
  </r>
  <r>
    <x v="333"/>
    <d v="2021-01-01T00:00:00"/>
    <s v="R5543"/>
    <x v="2352"/>
    <d v="2021-01-01T00:00:00"/>
    <n v="23"/>
    <x v="10"/>
    <x v="4368"/>
  </r>
  <r>
    <x v="248"/>
    <d v="2021-01-01T00:00:00"/>
    <s v="R5542"/>
    <x v="3488"/>
    <d v="2021-01-11T00:00:00"/>
    <n v="7"/>
    <x v="0"/>
    <x v="4369"/>
  </r>
  <r>
    <x v="100"/>
    <d v="2021-01-01T00:00:00"/>
    <s v="R5548"/>
    <x v="2304"/>
    <d v="2021-01-06T00:00:00"/>
    <n v="15"/>
    <x v="4"/>
    <x v="4370"/>
  </r>
  <r>
    <x v="265"/>
    <d v="2021-01-02T00:00:00"/>
    <s v="R5558"/>
    <x v="1098"/>
    <d v="2021-01-04T00:00:00"/>
    <n v="24"/>
    <x v="8"/>
    <x v="4371"/>
  </r>
  <r>
    <x v="408"/>
    <d v="2021-01-02T00:00:00"/>
    <s v="R5551"/>
    <x v="3489"/>
    <d v="2021-01-10T00:00:00"/>
    <n v="11"/>
    <x v="7"/>
    <x v="4372"/>
  </r>
  <r>
    <x v="245"/>
    <d v="2021-01-02T00:00:00"/>
    <s v="R5554"/>
    <x v="3490"/>
    <d v="2021-01-08T00:00:00"/>
    <n v="9"/>
    <x v="18"/>
    <x v="4373"/>
  </r>
  <r>
    <x v="412"/>
    <d v="2021-01-02T00:00:00"/>
    <s v="R5556"/>
    <x v="3491"/>
    <d v="2021-01-02T00:00:00"/>
    <n v="21"/>
    <x v="4"/>
    <x v="4374"/>
  </r>
  <r>
    <x v="232"/>
    <d v="2021-01-02T00:00:00"/>
    <s v="R5552"/>
    <x v="3492"/>
    <d v="2021-01-05T00:00:00"/>
    <n v="22"/>
    <x v="14"/>
    <x v="2220"/>
  </r>
  <r>
    <x v="60"/>
    <d v="2021-01-02T00:00:00"/>
    <s v="R5557"/>
    <x v="3493"/>
    <d v="2021-01-12T00:00:00"/>
    <n v="22"/>
    <x v="6"/>
    <x v="4375"/>
  </r>
  <r>
    <x v="0"/>
    <d v="2021-01-02T00:00:00"/>
    <s v="R5549"/>
    <x v="1725"/>
    <d v="2021-01-09T00:00:00"/>
    <n v="21"/>
    <x v="14"/>
    <x v="4376"/>
  </r>
  <r>
    <x v="0"/>
    <d v="2021-01-02T00:00:00"/>
    <s v="R5550"/>
    <x v="2136"/>
    <d v="2021-01-12T00:00:00"/>
    <n v="24"/>
    <x v="1"/>
    <x v="4377"/>
  </r>
  <r>
    <x v="234"/>
    <d v="2021-01-02T00:00:00"/>
    <s v="R5553"/>
    <x v="1403"/>
    <d v="2021-01-04T00:00:00"/>
    <n v="10"/>
    <x v="14"/>
    <x v="4378"/>
  </r>
  <r>
    <x v="523"/>
    <d v="2021-01-02T00:00:00"/>
    <s v="R5555"/>
    <x v="3494"/>
    <d v="2021-01-07T00:00:00"/>
    <n v="8"/>
    <x v="10"/>
    <x v="4379"/>
  </r>
  <r>
    <x v="147"/>
    <d v="2021-01-03T00:00:00"/>
    <s v="R5566"/>
    <x v="3495"/>
    <d v="2021-01-05T00:00:00"/>
    <n v="24"/>
    <x v="4"/>
    <x v="4380"/>
  </r>
  <r>
    <x v="240"/>
    <d v="2021-01-03T00:00:00"/>
    <s v="R5563"/>
    <x v="1302"/>
    <d v="2021-01-10T00:00:00"/>
    <n v="19"/>
    <x v="4"/>
    <x v="4381"/>
  </r>
  <r>
    <x v="503"/>
    <d v="2021-01-03T00:00:00"/>
    <s v="R5567"/>
    <x v="727"/>
    <d v="2021-01-05T00:00:00"/>
    <n v="12"/>
    <x v="0"/>
    <x v="4382"/>
  </r>
  <r>
    <x v="127"/>
    <d v="2021-01-03T00:00:00"/>
    <s v="R5571"/>
    <x v="1284"/>
    <d v="2021-01-06T00:00:00"/>
    <n v="20"/>
    <x v="7"/>
    <x v="4383"/>
  </r>
  <r>
    <x v="388"/>
    <d v="2021-01-03T00:00:00"/>
    <s v="R5569"/>
    <x v="3496"/>
    <d v="2021-01-06T00:00:00"/>
    <n v="13"/>
    <x v="9"/>
    <x v="4384"/>
  </r>
  <r>
    <x v="583"/>
    <d v="2021-01-03T00:00:00"/>
    <s v="R5565"/>
    <x v="1224"/>
    <d v="2021-01-05T00:00:00"/>
    <n v="17"/>
    <x v="0"/>
    <x v="4385"/>
  </r>
  <r>
    <x v="300"/>
    <d v="2021-01-03T00:00:00"/>
    <s v="R5561"/>
    <x v="3497"/>
    <d v="2021-01-03T00:00:00"/>
    <n v="10"/>
    <x v="14"/>
    <x v="4386"/>
  </r>
  <r>
    <x v="549"/>
    <d v="2021-01-03T00:00:00"/>
    <s v="R5559"/>
    <x v="3498"/>
    <d v="2021-01-04T00:00:00"/>
    <n v="17"/>
    <x v="6"/>
    <x v="4387"/>
  </r>
  <r>
    <x v="475"/>
    <d v="2021-01-03T00:00:00"/>
    <s v="R5570"/>
    <x v="3499"/>
    <d v="2021-01-04T00:00:00"/>
    <n v="24"/>
    <x v="3"/>
    <x v="4388"/>
  </r>
  <r>
    <x v="627"/>
    <d v="2021-01-03T00:00:00"/>
    <s v="R5564"/>
    <x v="207"/>
    <d v="2021-01-03T00:00:00"/>
    <n v="11"/>
    <x v="19"/>
    <x v="4389"/>
  </r>
  <r>
    <x v="340"/>
    <d v="2021-01-03T00:00:00"/>
    <s v="R5568"/>
    <x v="2936"/>
    <d v="2021-01-06T00:00:00"/>
    <n v="7"/>
    <x v="18"/>
    <x v="4390"/>
  </r>
  <r>
    <x v="613"/>
    <d v="2021-01-03T00:00:00"/>
    <s v="R5562"/>
    <x v="2942"/>
    <d v="2021-01-12T00:00:00"/>
    <n v="24"/>
    <x v="5"/>
    <x v="3514"/>
  </r>
  <r>
    <x v="527"/>
    <d v="2021-01-03T00:00:00"/>
    <s v="R5560"/>
    <x v="3500"/>
    <d v="2021-01-03T00:00:00"/>
    <n v="22"/>
    <x v="16"/>
    <x v="4391"/>
  </r>
  <r>
    <x v="75"/>
    <d v="2021-01-04T00:00:00"/>
    <s v="R5573"/>
    <x v="2362"/>
    <d v="2021-01-08T00:00:00"/>
    <n v="8"/>
    <x v="2"/>
    <x v="4392"/>
  </r>
  <r>
    <x v="321"/>
    <d v="2021-01-04T00:00:00"/>
    <s v="R5574"/>
    <x v="1852"/>
    <d v="2021-01-04T00:00:00"/>
    <n v="14"/>
    <x v="0"/>
    <x v="4393"/>
  </r>
  <r>
    <x v="600"/>
    <d v="2021-01-04T00:00:00"/>
    <s v="R5575"/>
    <x v="3212"/>
    <d v="2021-01-12T00:00:00"/>
    <n v="16"/>
    <x v="6"/>
    <x v="4394"/>
  </r>
  <r>
    <x v="274"/>
    <d v="2021-01-04T00:00:00"/>
    <s v="R5572"/>
    <x v="3501"/>
    <d v="2021-01-05T00:00:00"/>
    <n v="13"/>
    <x v="18"/>
    <x v="4395"/>
  </r>
  <r>
    <x v="421"/>
    <d v="2021-01-04T00:00:00"/>
    <s v="R5576"/>
    <x v="1424"/>
    <d v="2021-01-07T00:00:00"/>
    <n v="19"/>
    <x v="5"/>
    <x v="20"/>
  </r>
  <r>
    <x v="577"/>
    <d v="2021-01-05T00:00:00"/>
    <s v="R5578"/>
    <x v="3157"/>
    <d v="2021-01-05T00:00:00"/>
    <n v="10"/>
    <x v="17"/>
    <x v="4396"/>
  </r>
  <r>
    <x v="622"/>
    <d v="2021-01-05T00:00:00"/>
    <s v="R5577"/>
    <x v="3502"/>
    <d v="2021-01-05T00:00:00"/>
    <n v="12"/>
    <x v="18"/>
    <x v="4397"/>
  </r>
  <r>
    <x v="458"/>
    <d v="2021-01-05T00:00:00"/>
    <s v="R5579"/>
    <x v="2336"/>
    <d v="2021-01-08T00:00:00"/>
    <n v="17"/>
    <x v="1"/>
    <x v="4398"/>
  </r>
  <r>
    <x v="170"/>
    <d v="2021-01-06T00:00:00"/>
    <s v="R5581"/>
    <x v="3503"/>
    <d v="2021-01-14T00:00:00"/>
    <n v="19"/>
    <x v="0"/>
    <x v="4399"/>
  </r>
  <r>
    <x v="66"/>
    <d v="2021-01-06T00:00:00"/>
    <s v="R5584"/>
    <x v="3504"/>
    <d v="2021-01-12T00:00:00"/>
    <n v="9"/>
    <x v="13"/>
    <x v="4400"/>
  </r>
  <r>
    <x v="58"/>
    <d v="2021-01-06T00:00:00"/>
    <s v="R5580"/>
    <x v="759"/>
    <d v="2021-01-11T00:00:00"/>
    <n v="8"/>
    <x v="10"/>
    <x v="4401"/>
  </r>
  <r>
    <x v="143"/>
    <d v="2021-01-06T00:00:00"/>
    <s v="R5585"/>
    <x v="3505"/>
    <d v="2021-01-15T00:00:00"/>
    <n v="13"/>
    <x v="15"/>
    <x v="4402"/>
  </r>
  <r>
    <x v="526"/>
    <d v="2021-01-06T00:00:00"/>
    <s v="R5583"/>
    <x v="3506"/>
    <d v="2021-01-06T00:00:00"/>
    <n v="17"/>
    <x v="10"/>
    <x v="4403"/>
  </r>
  <r>
    <x v="533"/>
    <d v="2021-01-06T00:00:00"/>
    <s v="R5582"/>
    <x v="2595"/>
    <d v="2021-01-16T00:00:00"/>
    <n v="18"/>
    <x v="5"/>
    <x v="4404"/>
  </r>
  <r>
    <x v="107"/>
    <d v="2021-01-06T00:00:00"/>
    <s v="R5586"/>
    <x v="2284"/>
    <d v="2021-01-12T00:00:00"/>
    <n v="18"/>
    <x v="19"/>
    <x v="4405"/>
  </r>
  <r>
    <x v="260"/>
    <d v="2021-01-07T00:00:00"/>
    <s v="R5590"/>
    <x v="164"/>
    <d v="2021-01-14T00:00:00"/>
    <n v="17"/>
    <x v="2"/>
    <x v="4406"/>
  </r>
  <r>
    <x v="168"/>
    <d v="2021-01-07T00:00:00"/>
    <s v="R5588"/>
    <x v="576"/>
    <d v="2021-01-09T00:00:00"/>
    <n v="18"/>
    <x v="13"/>
    <x v="4407"/>
  </r>
  <r>
    <x v="299"/>
    <d v="2021-01-07T00:00:00"/>
    <s v="R5595"/>
    <x v="1535"/>
    <d v="2021-01-07T00:00:00"/>
    <n v="11"/>
    <x v="10"/>
    <x v="20"/>
  </r>
  <r>
    <x v="392"/>
    <d v="2021-01-07T00:00:00"/>
    <s v="R5592"/>
    <x v="2469"/>
    <d v="2021-01-14T00:00:00"/>
    <n v="15"/>
    <x v="8"/>
    <x v="4408"/>
  </r>
  <r>
    <x v="53"/>
    <d v="2021-01-07T00:00:00"/>
    <s v="R5596"/>
    <x v="2964"/>
    <d v="2021-01-10T00:00:00"/>
    <n v="24"/>
    <x v="0"/>
    <x v="4409"/>
  </r>
  <r>
    <x v="518"/>
    <d v="2021-01-07T00:00:00"/>
    <s v="R5594"/>
    <x v="3265"/>
    <d v="2021-01-14T00:00:00"/>
    <n v="16"/>
    <x v="3"/>
    <x v="4410"/>
  </r>
  <r>
    <x v="214"/>
    <d v="2021-01-07T00:00:00"/>
    <s v="R5597"/>
    <x v="3027"/>
    <d v="2021-01-16T00:00:00"/>
    <n v="24"/>
    <x v="14"/>
    <x v="4411"/>
  </r>
  <r>
    <x v="11"/>
    <d v="2021-01-07T00:00:00"/>
    <s v="R5587"/>
    <x v="3507"/>
    <d v="2021-01-08T00:00:00"/>
    <n v="21"/>
    <x v="17"/>
    <x v="4412"/>
  </r>
  <r>
    <x v="60"/>
    <d v="2021-01-07T00:00:00"/>
    <s v="R5591"/>
    <x v="175"/>
    <d v="2021-01-16T00:00:00"/>
    <n v="7"/>
    <x v="19"/>
    <x v="4413"/>
  </r>
  <r>
    <x v="61"/>
    <d v="2021-01-07T00:00:00"/>
    <s v="R5589"/>
    <x v="3508"/>
    <d v="2021-01-14T00:00:00"/>
    <n v="10"/>
    <x v="15"/>
    <x v="4414"/>
  </r>
  <r>
    <x v="222"/>
    <d v="2021-01-07T00:00:00"/>
    <s v="R5593"/>
    <x v="3509"/>
    <d v="2021-01-15T00:00:00"/>
    <n v="14"/>
    <x v="3"/>
    <x v="4415"/>
  </r>
  <r>
    <x v="22"/>
    <d v="2021-01-08T00:00:00"/>
    <s v="R5603"/>
    <x v="3510"/>
    <d v="2021-01-08T00:00:00"/>
    <n v="24"/>
    <x v="10"/>
    <x v="4416"/>
  </r>
  <r>
    <x v="59"/>
    <d v="2021-01-08T00:00:00"/>
    <s v="R5605"/>
    <x v="3511"/>
    <d v="2021-01-15T00:00:00"/>
    <n v="18"/>
    <x v="13"/>
    <x v="4417"/>
  </r>
  <r>
    <x v="226"/>
    <d v="2021-01-08T00:00:00"/>
    <s v="R5600"/>
    <x v="3512"/>
    <d v="2021-01-11T00:00:00"/>
    <n v="11"/>
    <x v="8"/>
    <x v="4418"/>
  </r>
  <r>
    <x v="204"/>
    <d v="2021-01-08T00:00:00"/>
    <s v="R5604"/>
    <x v="3513"/>
    <d v="2021-01-11T00:00:00"/>
    <n v="23"/>
    <x v="19"/>
    <x v="4419"/>
  </r>
  <r>
    <x v="77"/>
    <d v="2021-01-08T00:00:00"/>
    <s v="R5601"/>
    <x v="1287"/>
    <d v="2021-01-12T00:00:00"/>
    <n v="13"/>
    <x v="4"/>
    <x v="4420"/>
  </r>
  <r>
    <x v="12"/>
    <d v="2021-01-08T00:00:00"/>
    <s v="R5598"/>
    <x v="3514"/>
    <d v="2021-01-10T00:00:00"/>
    <n v="13"/>
    <x v="9"/>
    <x v="4421"/>
  </r>
  <r>
    <x v="12"/>
    <d v="2021-01-08T00:00:00"/>
    <s v="R5599"/>
    <x v="3515"/>
    <d v="2021-01-17T00:00:00"/>
    <n v="16"/>
    <x v="4"/>
    <x v="4422"/>
  </r>
  <r>
    <x v="1"/>
    <d v="2021-01-08T00:00:00"/>
    <s v="R5602"/>
    <x v="631"/>
    <d v="2021-01-08T00:00:00"/>
    <n v="23"/>
    <x v="1"/>
    <x v="4423"/>
  </r>
  <r>
    <x v="536"/>
    <d v="2021-01-09T00:00:00"/>
    <s v="R5606"/>
    <x v="3516"/>
    <d v="2021-01-12T00:00:00"/>
    <n v="9"/>
    <x v="3"/>
    <x v="4424"/>
  </r>
  <r>
    <x v="418"/>
    <d v="2021-01-09T00:00:00"/>
    <s v="R5607"/>
    <x v="3517"/>
    <d v="2021-01-10T00:00:00"/>
    <n v="13"/>
    <x v="11"/>
    <x v="4425"/>
  </r>
  <r>
    <x v="221"/>
    <d v="2021-01-09T00:00:00"/>
    <s v="R5608"/>
    <x v="3518"/>
    <d v="2021-01-11T00:00:00"/>
    <n v="12"/>
    <x v="13"/>
    <x v="4426"/>
  </r>
  <r>
    <x v="595"/>
    <d v="2021-01-09T00:00:00"/>
    <s v="R5609"/>
    <x v="3519"/>
    <d v="2021-01-16T00:00:00"/>
    <n v="21"/>
    <x v="14"/>
    <x v="4427"/>
  </r>
  <r>
    <x v="299"/>
    <d v="2021-01-10T00:00:00"/>
    <s v="R5612"/>
    <x v="3520"/>
    <d v="2021-01-19T00:00:00"/>
    <n v="14"/>
    <x v="0"/>
    <x v="4428"/>
  </r>
  <r>
    <x v="427"/>
    <d v="2021-01-10T00:00:00"/>
    <s v="R5614"/>
    <x v="2789"/>
    <d v="2021-01-14T00:00:00"/>
    <n v="18"/>
    <x v="13"/>
    <x v="4429"/>
  </r>
  <r>
    <x v="87"/>
    <d v="2021-01-10T00:00:00"/>
    <s v="R5616"/>
    <x v="3135"/>
    <d v="2021-01-18T00:00:00"/>
    <n v="17"/>
    <x v="5"/>
    <x v="4430"/>
  </r>
  <r>
    <x v="55"/>
    <d v="2021-01-10T00:00:00"/>
    <s v="R5611"/>
    <x v="287"/>
    <d v="2021-01-12T00:00:00"/>
    <n v="18"/>
    <x v="5"/>
    <x v="4431"/>
  </r>
  <r>
    <x v="15"/>
    <d v="2021-01-10T00:00:00"/>
    <s v="R5610"/>
    <x v="3521"/>
    <d v="2021-01-14T00:00:00"/>
    <n v="13"/>
    <x v="10"/>
    <x v="4432"/>
  </r>
  <r>
    <x v="15"/>
    <d v="2021-01-10T00:00:00"/>
    <s v="R5615"/>
    <x v="1230"/>
    <d v="2021-01-11T00:00:00"/>
    <n v="19"/>
    <x v="13"/>
    <x v="4433"/>
  </r>
  <r>
    <x v="548"/>
    <d v="2021-01-10T00:00:00"/>
    <s v="R5618"/>
    <x v="3522"/>
    <d v="2021-01-11T00:00:00"/>
    <n v="23"/>
    <x v="1"/>
    <x v="4434"/>
  </r>
  <r>
    <x v="57"/>
    <d v="2021-01-10T00:00:00"/>
    <s v="R5617"/>
    <x v="3523"/>
    <d v="2021-01-10T00:00:00"/>
    <n v="22"/>
    <x v="12"/>
    <x v="4435"/>
  </r>
  <r>
    <x v="107"/>
    <d v="2021-01-10T00:00:00"/>
    <s v="R5613"/>
    <x v="3524"/>
    <d v="2021-01-13T00:00:00"/>
    <n v="15"/>
    <x v="19"/>
    <x v="4436"/>
  </r>
  <r>
    <x v="48"/>
    <d v="2021-01-11T00:00:00"/>
    <s v="R5621"/>
    <x v="2225"/>
    <d v="2021-01-16T00:00:00"/>
    <n v="23"/>
    <x v="4"/>
    <x v="4437"/>
  </r>
  <r>
    <x v="514"/>
    <d v="2021-01-11T00:00:00"/>
    <s v="R5619"/>
    <x v="3525"/>
    <d v="2021-01-12T00:00:00"/>
    <n v="23"/>
    <x v="10"/>
    <x v="2722"/>
  </r>
  <r>
    <x v="164"/>
    <d v="2021-01-11T00:00:00"/>
    <s v="R5624"/>
    <x v="3526"/>
    <d v="2021-01-19T00:00:00"/>
    <n v="13"/>
    <x v="14"/>
    <x v="4438"/>
  </r>
  <r>
    <x v="609"/>
    <d v="2021-01-11T00:00:00"/>
    <s v="R5623"/>
    <x v="3527"/>
    <d v="2021-01-19T00:00:00"/>
    <n v="10"/>
    <x v="19"/>
    <x v="4439"/>
  </r>
  <r>
    <x v="285"/>
    <d v="2021-01-11T00:00:00"/>
    <s v="R5622"/>
    <x v="3528"/>
    <d v="2021-01-14T00:00:00"/>
    <n v="19"/>
    <x v="10"/>
    <x v="4440"/>
  </r>
  <r>
    <x v="334"/>
    <d v="2021-01-11T00:00:00"/>
    <s v="R5620"/>
    <x v="1268"/>
    <d v="2021-01-11T00:00:00"/>
    <n v="12"/>
    <x v="3"/>
    <x v="4441"/>
  </r>
  <r>
    <x v="464"/>
    <d v="2021-01-12T00:00:00"/>
    <s v="R5630"/>
    <x v="2030"/>
    <d v="2021-01-21T00:00:00"/>
    <n v="19"/>
    <x v="7"/>
    <x v="4442"/>
  </r>
  <r>
    <x v="123"/>
    <d v="2021-01-12T00:00:00"/>
    <s v="R5626"/>
    <x v="3529"/>
    <d v="2021-01-21T00:00:00"/>
    <n v="9"/>
    <x v="9"/>
    <x v="4443"/>
  </r>
  <r>
    <x v="27"/>
    <d v="2021-01-12T00:00:00"/>
    <s v="R5627"/>
    <x v="3530"/>
    <d v="2021-01-20T00:00:00"/>
    <n v="20"/>
    <x v="9"/>
    <x v="4444"/>
  </r>
  <r>
    <x v="135"/>
    <d v="2021-01-12T00:00:00"/>
    <s v="R5625"/>
    <x v="2739"/>
    <d v="2021-01-22T00:00:00"/>
    <n v="15"/>
    <x v="10"/>
    <x v="4445"/>
  </r>
  <r>
    <x v="136"/>
    <d v="2021-01-12T00:00:00"/>
    <s v="R5629"/>
    <x v="1160"/>
    <d v="2021-01-15T00:00:00"/>
    <n v="15"/>
    <x v="14"/>
    <x v="4446"/>
  </r>
  <r>
    <x v="659"/>
    <d v="2021-01-12T00:00:00"/>
    <s v="R5631"/>
    <x v="3531"/>
    <d v="2021-01-18T00:00:00"/>
    <n v="9"/>
    <x v="4"/>
    <x v="4447"/>
  </r>
  <r>
    <x v="189"/>
    <d v="2021-01-12T00:00:00"/>
    <s v="R5628"/>
    <x v="3532"/>
    <d v="2021-01-17T00:00:00"/>
    <n v="20"/>
    <x v="18"/>
    <x v="4448"/>
  </r>
  <r>
    <x v="567"/>
    <d v="2021-01-12T00:00:00"/>
    <s v="R5632"/>
    <x v="3533"/>
    <d v="2021-01-16T00:00:00"/>
    <n v="18"/>
    <x v="9"/>
    <x v="4449"/>
  </r>
  <r>
    <x v="265"/>
    <d v="2021-01-13T00:00:00"/>
    <s v="R5636"/>
    <x v="920"/>
    <d v="2021-01-17T00:00:00"/>
    <n v="13"/>
    <x v="15"/>
    <x v="4450"/>
  </r>
  <r>
    <x v="633"/>
    <d v="2021-01-13T00:00:00"/>
    <s v="R5634"/>
    <x v="1981"/>
    <d v="2021-01-20T00:00:00"/>
    <n v="16"/>
    <x v="8"/>
    <x v="4451"/>
  </r>
  <r>
    <x v="16"/>
    <d v="2021-01-13T00:00:00"/>
    <s v="R5635"/>
    <x v="987"/>
    <d v="2021-01-17T00:00:00"/>
    <n v="20"/>
    <x v="2"/>
    <x v="4452"/>
  </r>
  <r>
    <x v="488"/>
    <d v="2021-01-13T00:00:00"/>
    <s v="R5633"/>
    <x v="1224"/>
    <d v="2021-01-18T00:00:00"/>
    <n v="11"/>
    <x v="4"/>
    <x v="4453"/>
  </r>
  <r>
    <x v="568"/>
    <d v="2021-01-14T00:00:00"/>
    <s v="R5641"/>
    <x v="3534"/>
    <d v="2021-01-16T00:00:00"/>
    <n v="14"/>
    <x v="1"/>
    <x v="4454"/>
  </r>
  <r>
    <x v="478"/>
    <d v="2021-01-14T00:00:00"/>
    <s v="R5639"/>
    <x v="3535"/>
    <d v="2021-01-16T00:00:00"/>
    <n v="7"/>
    <x v="14"/>
    <x v="4455"/>
  </r>
  <r>
    <x v="550"/>
    <d v="2021-01-14T00:00:00"/>
    <s v="R5638"/>
    <x v="1198"/>
    <d v="2021-01-15T00:00:00"/>
    <n v="16"/>
    <x v="18"/>
    <x v="4456"/>
  </r>
  <r>
    <x v="641"/>
    <d v="2021-01-14T00:00:00"/>
    <s v="R5637"/>
    <x v="3536"/>
    <d v="2021-01-23T00:00:00"/>
    <n v="10"/>
    <x v="18"/>
    <x v="4457"/>
  </r>
  <r>
    <x v="527"/>
    <d v="2021-01-14T00:00:00"/>
    <s v="R5640"/>
    <x v="250"/>
    <d v="2021-01-16T00:00:00"/>
    <n v="22"/>
    <x v="13"/>
    <x v="4458"/>
  </r>
  <r>
    <x v="647"/>
    <d v="2021-01-15T00:00:00"/>
    <s v="R5650"/>
    <x v="3537"/>
    <d v="2021-01-17T00:00:00"/>
    <n v="21"/>
    <x v="2"/>
    <x v="4459"/>
  </r>
  <r>
    <x v="422"/>
    <d v="2021-01-15T00:00:00"/>
    <s v="R5647"/>
    <x v="74"/>
    <d v="2021-01-20T00:00:00"/>
    <n v="7"/>
    <x v="8"/>
    <x v="4460"/>
  </r>
  <r>
    <x v="409"/>
    <d v="2021-01-15T00:00:00"/>
    <s v="R5649"/>
    <x v="967"/>
    <d v="2021-01-16T00:00:00"/>
    <n v="12"/>
    <x v="10"/>
    <x v="4461"/>
  </r>
  <r>
    <x v="159"/>
    <d v="2021-01-15T00:00:00"/>
    <s v="R5648"/>
    <x v="2365"/>
    <d v="2021-01-16T00:00:00"/>
    <n v="7"/>
    <x v="12"/>
    <x v="4462"/>
  </r>
  <r>
    <x v="526"/>
    <d v="2021-01-15T00:00:00"/>
    <s v="R5642"/>
    <x v="3538"/>
    <d v="2021-01-19T00:00:00"/>
    <n v="19"/>
    <x v="8"/>
    <x v="4463"/>
  </r>
  <r>
    <x v="500"/>
    <d v="2021-01-15T00:00:00"/>
    <s v="R5643"/>
    <x v="3420"/>
    <d v="2021-01-18T00:00:00"/>
    <n v="7"/>
    <x v="0"/>
    <x v="4464"/>
  </r>
  <r>
    <x v="230"/>
    <d v="2021-01-15T00:00:00"/>
    <s v="R5651"/>
    <x v="3050"/>
    <d v="2021-01-23T00:00:00"/>
    <n v="10"/>
    <x v="5"/>
    <x v="4465"/>
  </r>
  <r>
    <x v="660"/>
    <d v="2021-01-15T00:00:00"/>
    <s v="R5644"/>
    <x v="3539"/>
    <d v="2021-01-20T00:00:00"/>
    <n v="7"/>
    <x v="8"/>
    <x v="4466"/>
  </r>
  <r>
    <x v="447"/>
    <d v="2021-01-15T00:00:00"/>
    <s v="R5645"/>
    <x v="3540"/>
    <d v="2021-01-18T00:00:00"/>
    <n v="21"/>
    <x v="18"/>
    <x v="4467"/>
  </r>
  <r>
    <x v="447"/>
    <d v="2021-01-15T00:00:00"/>
    <s v="R5646"/>
    <x v="1531"/>
    <d v="2021-01-22T00:00:00"/>
    <n v="14"/>
    <x v="3"/>
    <x v="4468"/>
  </r>
  <r>
    <x v="415"/>
    <d v="2021-01-16T00:00:00"/>
    <s v="R5652"/>
    <x v="366"/>
    <d v="2021-01-22T00:00:00"/>
    <n v="12"/>
    <x v="13"/>
    <x v="4469"/>
  </r>
  <r>
    <x v="540"/>
    <d v="2021-01-16T00:00:00"/>
    <s v="R5654"/>
    <x v="61"/>
    <d v="2021-01-22T00:00:00"/>
    <n v="12"/>
    <x v="18"/>
    <x v="4470"/>
  </r>
  <r>
    <x v="540"/>
    <d v="2021-01-16T00:00:00"/>
    <s v="R5655"/>
    <x v="3072"/>
    <d v="2021-01-26T00:00:00"/>
    <n v="8"/>
    <x v="18"/>
    <x v="4471"/>
  </r>
  <r>
    <x v="543"/>
    <d v="2021-01-16T00:00:00"/>
    <s v="R5659"/>
    <x v="3541"/>
    <d v="2021-01-16T00:00:00"/>
    <n v="8"/>
    <x v="4"/>
    <x v="4472"/>
  </r>
  <r>
    <x v="379"/>
    <d v="2021-01-16T00:00:00"/>
    <s v="R5657"/>
    <x v="2250"/>
    <d v="2021-01-17T00:00:00"/>
    <n v="14"/>
    <x v="0"/>
    <x v="4473"/>
  </r>
  <r>
    <x v="204"/>
    <d v="2021-01-16T00:00:00"/>
    <s v="R5653"/>
    <x v="3527"/>
    <d v="2021-01-19T00:00:00"/>
    <n v="23"/>
    <x v="19"/>
    <x v="4474"/>
  </r>
  <r>
    <x v="136"/>
    <d v="2021-01-16T00:00:00"/>
    <s v="R5658"/>
    <x v="3542"/>
    <d v="2021-01-23T00:00:00"/>
    <n v="17"/>
    <x v="8"/>
    <x v="4475"/>
  </r>
  <r>
    <x v="211"/>
    <d v="2021-01-16T00:00:00"/>
    <s v="R5656"/>
    <x v="3543"/>
    <d v="2021-01-25T00:00:00"/>
    <n v="11"/>
    <x v="11"/>
    <x v="4476"/>
  </r>
  <r>
    <x v="57"/>
    <d v="2021-01-16T00:00:00"/>
    <s v="R5660"/>
    <x v="3544"/>
    <d v="2021-01-20T00:00:00"/>
    <n v="9"/>
    <x v="5"/>
    <x v="4477"/>
  </r>
  <r>
    <x v="138"/>
    <d v="2021-01-17T00:00:00"/>
    <s v="R5663"/>
    <x v="3545"/>
    <d v="2021-01-23T00:00:00"/>
    <n v="17"/>
    <x v="4"/>
    <x v="4478"/>
  </r>
  <r>
    <x v="508"/>
    <d v="2021-01-17T00:00:00"/>
    <s v="R5666"/>
    <x v="2738"/>
    <d v="2021-01-20T00:00:00"/>
    <n v="17"/>
    <x v="0"/>
    <x v="4479"/>
  </r>
  <r>
    <x v="19"/>
    <d v="2021-01-17T00:00:00"/>
    <s v="R5668"/>
    <x v="2852"/>
    <d v="2021-01-18T00:00:00"/>
    <n v="11"/>
    <x v="8"/>
    <x v="4480"/>
  </r>
  <r>
    <x v="128"/>
    <d v="2021-01-17T00:00:00"/>
    <s v="R5667"/>
    <x v="3546"/>
    <d v="2021-01-27T00:00:00"/>
    <n v="18"/>
    <x v="17"/>
    <x v="4481"/>
  </r>
  <r>
    <x v="67"/>
    <d v="2021-01-17T00:00:00"/>
    <s v="R5665"/>
    <x v="992"/>
    <d v="2021-01-23T00:00:00"/>
    <n v="23"/>
    <x v="8"/>
    <x v="4482"/>
  </r>
  <r>
    <x v="195"/>
    <d v="2021-01-17T00:00:00"/>
    <s v="R5661"/>
    <x v="3547"/>
    <d v="2021-01-24T00:00:00"/>
    <n v="8"/>
    <x v="7"/>
    <x v="4483"/>
  </r>
  <r>
    <x v="93"/>
    <d v="2021-01-17T00:00:00"/>
    <s v="R5664"/>
    <x v="3548"/>
    <d v="2021-01-24T00:00:00"/>
    <n v="21"/>
    <x v="13"/>
    <x v="4484"/>
  </r>
  <r>
    <x v="354"/>
    <d v="2021-01-17T00:00:00"/>
    <s v="R5662"/>
    <x v="1417"/>
    <d v="2021-01-26T00:00:00"/>
    <n v="19"/>
    <x v="15"/>
    <x v="4485"/>
  </r>
  <r>
    <x v="539"/>
    <d v="2021-01-17T00:00:00"/>
    <s v="R5669"/>
    <x v="208"/>
    <d v="2021-01-20T00:00:00"/>
    <n v="24"/>
    <x v="17"/>
    <x v="4486"/>
  </r>
  <r>
    <x v="478"/>
    <d v="2021-01-18T00:00:00"/>
    <s v="R5675"/>
    <x v="3549"/>
    <d v="2021-01-20T00:00:00"/>
    <n v="20"/>
    <x v="0"/>
    <x v="4487"/>
  </r>
  <r>
    <x v="22"/>
    <d v="2021-01-18T00:00:00"/>
    <s v="R5678"/>
    <x v="2600"/>
    <d v="2021-01-19T00:00:00"/>
    <n v="15"/>
    <x v="12"/>
    <x v="4488"/>
  </r>
  <r>
    <x v="292"/>
    <d v="2021-01-18T00:00:00"/>
    <s v="R5676"/>
    <x v="3550"/>
    <d v="2021-01-24T00:00:00"/>
    <n v="23"/>
    <x v="12"/>
    <x v="4489"/>
  </r>
  <r>
    <x v="626"/>
    <d v="2021-01-18T00:00:00"/>
    <s v="R5672"/>
    <x v="226"/>
    <d v="2021-01-26T00:00:00"/>
    <n v="19"/>
    <x v="6"/>
    <x v="4490"/>
  </r>
  <r>
    <x v="626"/>
    <d v="2021-01-18T00:00:00"/>
    <s v="R5673"/>
    <x v="3551"/>
    <d v="2021-01-18T00:00:00"/>
    <n v="8"/>
    <x v="13"/>
    <x v="4491"/>
  </r>
  <r>
    <x v="572"/>
    <d v="2021-01-18T00:00:00"/>
    <s v="R5670"/>
    <x v="1489"/>
    <d v="2021-01-20T00:00:00"/>
    <n v="9"/>
    <x v="3"/>
    <x v="4492"/>
  </r>
  <r>
    <x v="572"/>
    <d v="2021-01-18T00:00:00"/>
    <s v="R5671"/>
    <x v="436"/>
    <d v="2021-01-19T00:00:00"/>
    <n v="11"/>
    <x v="1"/>
    <x v="4493"/>
  </r>
  <r>
    <x v="115"/>
    <d v="2021-01-18T00:00:00"/>
    <s v="R5677"/>
    <x v="3552"/>
    <d v="2021-01-25T00:00:00"/>
    <n v="14"/>
    <x v="8"/>
    <x v="4494"/>
  </r>
  <r>
    <x v="332"/>
    <d v="2021-01-18T00:00:00"/>
    <s v="R5674"/>
    <x v="3553"/>
    <d v="2021-01-21T00:00:00"/>
    <n v="21"/>
    <x v="0"/>
    <x v="4495"/>
  </r>
  <r>
    <x v="188"/>
    <d v="2021-01-18T00:00:00"/>
    <s v="R5679"/>
    <x v="2195"/>
    <d v="2021-01-23T00:00:00"/>
    <n v="23"/>
    <x v="19"/>
    <x v="4496"/>
  </r>
  <r>
    <x v="405"/>
    <d v="2021-01-19T00:00:00"/>
    <s v="R5686"/>
    <x v="3554"/>
    <d v="2021-01-24T00:00:00"/>
    <n v="10"/>
    <x v="8"/>
    <x v="122"/>
  </r>
  <r>
    <x v="64"/>
    <d v="2021-01-19T00:00:00"/>
    <s v="R5688"/>
    <x v="3555"/>
    <d v="2021-01-22T00:00:00"/>
    <n v="15"/>
    <x v="2"/>
    <x v="4497"/>
  </r>
  <r>
    <x v="134"/>
    <d v="2021-01-19T00:00:00"/>
    <s v="R5685"/>
    <x v="3556"/>
    <d v="2021-01-19T00:00:00"/>
    <n v="7"/>
    <x v="2"/>
    <x v="4498"/>
  </r>
  <r>
    <x v="108"/>
    <d v="2021-01-19T00:00:00"/>
    <s v="R5680"/>
    <x v="1478"/>
    <d v="2021-01-19T00:00:00"/>
    <n v="23"/>
    <x v="19"/>
    <x v="4499"/>
  </r>
  <r>
    <x v="306"/>
    <d v="2021-01-19T00:00:00"/>
    <s v="R5683"/>
    <x v="3557"/>
    <d v="2021-01-21T00:00:00"/>
    <n v="20"/>
    <x v="11"/>
    <x v="4500"/>
  </r>
  <r>
    <x v="308"/>
    <d v="2021-01-19T00:00:00"/>
    <s v="R5687"/>
    <x v="3558"/>
    <d v="2021-01-21T00:00:00"/>
    <n v="21"/>
    <x v="8"/>
    <x v="4501"/>
  </r>
  <r>
    <x v="309"/>
    <d v="2021-01-19T00:00:00"/>
    <s v="R5681"/>
    <x v="3559"/>
    <d v="2021-01-24T00:00:00"/>
    <n v="9"/>
    <x v="10"/>
    <x v="4502"/>
  </r>
  <r>
    <x v="646"/>
    <d v="2021-01-19T00:00:00"/>
    <s v="R5682"/>
    <x v="3560"/>
    <d v="2021-01-27T00:00:00"/>
    <n v="21"/>
    <x v="9"/>
    <x v="4503"/>
  </r>
  <r>
    <x v="131"/>
    <d v="2021-01-19T00:00:00"/>
    <s v="R5684"/>
    <x v="861"/>
    <d v="2021-01-23T00:00:00"/>
    <n v="16"/>
    <x v="9"/>
    <x v="4504"/>
  </r>
  <r>
    <x v="377"/>
    <d v="2021-01-19T00:00:00"/>
    <s v="R5689"/>
    <x v="1736"/>
    <d v="2021-01-23T00:00:00"/>
    <n v="14"/>
    <x v="15"/>
    <x v="4505"/>
  </r>
  <r>
    <x v="86"/>
    <d v="2021-01-19T00:00:00"/>
    <s v="R5690"/>
    <x v="1668"/>
    <d v="2021-01-27T00:00:00"/>
    <n v="18"/>
    <x v="15"/>
    <x v="4506"/>
  </r>
  <r>
    <x v="91"/>
    <d v="2021-01-20T00:00:00"/>
    <s v="R5691"/>
    <x v="1648"/>
    <d v="2021-01-21T00:00:00"/>
    <n v="24"/>
    <x v="18"/>
    <x v="4507"/>
  </r>
  <r>
    <x v="301"/>
    <d v="2021-01-20T00:00:00"/>
    <s v="R5692"/>
    <x v="1095"/>
    <d v="2021-01-26T00:00:00"/>
    <n v="8"/>
    <x v="16"/>
    <x v="4508"/>
  </r>
  <r>
    <x v="175"/>
    <d v="2021-01-20T00:00:00"/>
    <s v="R5694"/>
    <x v="468"/>
    <d v="2021-01-28T00:00:00"/>
    <n v="14"/>
    <x v="18"/>
    <x v="4509"/>
  </r>
  <r>
    <x v="175"/>
    <d v="2021-01-20T00:00:00"/>
    <s v="R5695"/>
    <x v="3561"/>
    <d v="2021-01-29T00:00:00"/>
    <n v="11"/>
    <x v="7"/>
    <x v="4510"/>
  </r>
  <r>
    <x v="512"/>
    <d v="2021-01-20T00:00:00"/>
    <s v="R5696"/>
    <x v="3562"/>
    <d v="2021-01-20T00:00:00"/>
    <n v="12"/>
    <x v="13"/>
    <x v="4511"/>
  </r>
  <r>
    <x v="513"/>
    <d v="2021-01-20T00:00:00"/>
    <s v="R5693"/>
    <x v="1917"/>
    <d v="2021-01-29T00:00:00"/>
    <n v="22"/>
    <x v="1"/>
    <x v="1872"/>
  </r>
  <r>
    <x v="257"/>
    <d v="2021-01-21T00:00:00"/>
    <s v="R5700"/>
    <x v="3563"/>
    <d v="2021-01-21T00:00:00"/>
    <n v="11"/>
    <x v="3"/>
    <x v="4512"/>
  </r>
  <r>
    <x v="226"/>
    <d v="2021-01-21T00:00:00"/>
    <s v="R5698"/>
    <x v="3564"/>
    <d v="2021-01-28T00:00:00"/>
    <n v="24"/>
    <x v="15"/>
    <x v="4513"/>
  </r>
  <r>
    <x v="175"/>
    <d v="2021-01-21T00:00:00"/>
    <s v="R5697"/>
    <x v="3565"/>
    <d v="2021-01-25T00:00:00"/>
    <n v="11"/>
    <x v="2"/>
    <x v="3200"/>
  </r>
  <r>
    <x v="248"/>
    <d v="2021-01-21T00:00:00"/>
    <s v="R5699"/>
    <x v="3566"/>
    <d v="2021-01-26T00:00:00"/>
    <n v="20"/>
    <x v="1"/>
    <x v="4514"/>
  </r>
  <r>
    <x v="364"/>
    <d v="2021-01-22T00:00:00"/>
    <s v="R5702"/>
    <x v="742"/>
    <d v="2021-01-25T00:00:00"/>
    <n v="16"/>
    <x v="19"/>
    <x v="4515"/>
  </r>
  <r>
    <x v="163"/>
    <d v="2021-01-22T00:00:00"/>
    <s v="R5703"/>
    <x v="21"/>
    <d v="2021-02-01T00:00:00"/>
    <n v="17"/>
    <x v="13"/>
    <x v="4516"/>
  </r>
  <r>
    <x v="263"/>
    <d v="2021-01-22T00:00:00"/>
    <s v="R5701"/>
    <x v="3567"/>
    <d v="2021-01-30T00:00:00"/>
    <n v="23"/>
    <x v="7"/>
    <x v="20"/>
  </r>
  <r>
    <x v="294"/>
    <d v="2021-01-23T00:00:00"/>
    <s v="R5704"/>
    <x v="3568"/>
    <d v="2021-01-29T00:00:00"/>
    <n v="21"/>
    <x v="16"/>
    <x v="4517"/>
  </r>
  <r>
    <x v="451"/>
    <d v="2021-01-23T00:00:00"/>
    <s v="R5706"/>
    <x v="3569"/>
    <d v="2021-01-24T00:00:00"/>
    <n v="17"/>
    <x v="12"/>
    <x v="4518"/>
  </r>
  <r>
    <x v="451"/>
    <d v="2021-01-23T00:00:00"/>
    <s v="R5707"/>
    <x v="3570"/>
    <d v="2021-01-24T00:00:00"/>
    <n v="12"/>
    <x v="12"/>
    <x v="4519"/>
  </r>
  <r>
    <x v="332"/>
    <d v="2021-01-23T00:00:00"/>
    <s v="R5705"/>
    <x v="1753"/>
    <d v="2021-01-28T00:00:00"/>
    <n v="14"/>
    <x v="0"/>
    <x v="4520"/>
  </r>
  <r>
    <x v="199"/>
    <d v="2021-01-23T00:00:00"/>
    <s v="R5709"/>
    <x v="3571"/>
    <d v="2021-01-25T00:00:00"/>
    <n v="16"/>
    <x v="10"/>
    <x v="4521"/>
  </r>
  <r>
    <x v="166"/>
    <d v="2021-01-23T00:00:00"/>
    <s v="R5710"/>
    <x v="1161"/>
    <d v="2021-01-30T00:00:00"/>
    <n v="10"/>
    <x v="5"/>
    <x v="4522"/>
  </r>
  <r>
    <x v="340"/>
    <d v="2021-01-23T00:00:00"/>
    <s v="R5708"/>
    <x v="3572"/>
    <d v="2021-01-29T00:00:00"/>
    <n v="7"/>
    <x v="19"/>
    <x v="4523"/>
  </r>
  <r>
    <x v="17"/>
    <d v="2021-01-24T00:00:00"/>
    <s v="R5720"/>
    <x v="1966"/>
    <d v="2021-01-30T00:00:00"/>
    <n v="13"/>
    <x v="0"/>
    <x v="4524"/>
  </r>
  <r>
    <x v="320"/>
    <d v="2021-01-24T00:00:00"/>
    <s v="R5712"/>
    <x v="302"/>
    <d v="2021-02-03T00:00:00"/>
    <n v="18"/>
    <x v="7"/>
    <x v="4525"/>
  </r>
  <r>
    <x v="525"/>
    <d v="2021-01-24T00:00:00"/>
    <s v="R5713"/>
    <x v="3573"/>
    <d v="2021-02-01T00:00:00"/>
    <n v="9"/>
    <x v="15"/>
    <x v="4526"/>
  </r>
  <r>
    <x v="185"/>
    <d v="2021-01-24T00:00:00"/>
    <s v="R5716"/>
    <x v="2494"/>
    <d v="2021-02-03T00:00:00"/>
    <n v="22"/>
    <x v="11"/>
    <x v="4527"/>
  </r>
  <r>
    <x v="226"/>
    <d v="2021-01-24T00:00:00"/>
    <s v="R5711"/>
    <x v="3574"/>
    <d v="2021-01-28T00:00:00"/>
    <n v="10"/>
    <x v="7"/>
    <x v="4528"/>
  </r>
  <r>
    <x v="440"/>
    <d v="2021-01-24T00:00:00"/>
    <s v="R5715"/>
    <x v="291"/>
    <d v="2021-01-30T00:00:00"/>
    <n v="24"/>
    <x v="8"/>
    <x v="4529"/>
  </r>
  <r>
    <x v="444"/>
    <d v="2021-01-24T00:00:00"/>
    <s v="R5719"/>
    <x v="2184"/>
    <d v="2021-01-29T00:00:00"/>
    <n v="13"/>
    <x v="9"/>
    <x v="4530"/>
  </r>
  <r>
    <x v="591"/>
    <d v="2021-01-24T00:00:00"/>
    <s v="R5714"/>
    <x v="3575"/>
    <d v="2021-01-26T00:00:00"/>
    <n v="10"/>
    <x v="0"/>
    <x v="4531"/>
  </r>
  <r>
    <x v="73"/>
    <d v="2021-01-24T00:00:00"/>
    <s v="R5717"/>
    <x v="3576"/>
    <d v="2021-01-25T00:00:00"/>
    <n v="24"/>
    <x v="18"/>
    <x v="4532"/>
  </r>
  <r>
    <x v="73"/>
    <d v="2021-01-24T00:00:00"/>
    <s v="R5718"/>
    <x v="3577"/>
    <d v="2021-01-27T00:00:00"/>
    <n v="22"/>
    <x v="8"/>
    <x v="4533"/>
  </r>
  <r>
    <x v="343"/>
    <d v="2021-01-25T00:00:00"/>
    <s v="R5735"/>
    <x v="500"/>
    <d v="2021-02-01T00:00:00"/>
    <n v="7"/>
    <x v="14"/>
    <x v="3174"/>
  </r>
  <r>
    <x v="168"/>
    <d v="2021-01-25T00:00:00"/>
    <s v="R5736"/>
    <x v="3578"/>
    <d v="2021-02-04T00:00:00"/>
    <n v="19"/>
    <x v="6"/>
    <x v="4534"/>
  </r>
  <r>
    <x v="540"/>
    <d v="2021-01-25T00:00:00"/>
    <s v="R5731"/>
    <x v="1213"/>
    <d v="2021-01-25T00:00:00"/>
    <n v="24"/>
    <x v="14"/>
    <x v="4535"/>
  </r>
  <r>
    <x v="482"/>
    <d v="2021-01-25T00:00:00"/>
    <s v="R5726"/>
    <x v="177"/>
    <d v="2021-01-26T00:00:00"/>
    <n v="15"/>
    <x v="16"/>
    <x v="4536"/>
  </r>
  <r>
    <x v="231"/>
    <d v="2021-01-25T00:00:00"/>
    <s v="R5723"/>
    <x v="1366"/>
    <d v="2021-01-28T00:00:00"/>
    <n v="13"/>
    <x v="10"/>
    <x v="4537"/>
  </r>
  <r>
    <x v="231"/>
    <d v="2021-01-25T00:00:00"/>
    <s v="R5724"/>
    <x v="3579"/>
    <d v="2021-01-27T00:00:00"/>
    <n v="16"/>
    <x v="5"/>
    <x v="4538"/>
  </r>
  <r>
    <x v="90"/>
    <d v="2021-01-25T00:00:00"/>
    <s v="R5721"/>
    <x v="3580"/>
    <d v="2021-02-03T00:00:00"/>
    <n v="8"/>
    <x v="0"/>
    <x v="4539"/>
  </r>
  <r>
    <x v="8"/>
    <d v="2021-01-25T00:00:00"/>
    <s v="R5722"/>
    <x v="3581"/>
    <d v="2021-01-31T00:00:00"/>
    <n v="9"/>
    <x v="9"/>
    <x v="4540"/>
  </r>
  <r>
    <x v="614"/>
    <d v="2021-01-25T00:00:00"/>
    <s v="R5734"/>
    <x v="2774"/>
    <d v="2021-01-29T00:00:00"/>
    <n v="10"/>
    <x v="16"/>
    <x v="1419"/>
  </r>
  <r>
    <x v="163"/>
    <d v="2021-01-25T00:00:00"/>
    <s v="R5733"/>
    <x v="998"/>
    <d v="2021-02-04T00:00:00"/>
    <n v="21"/>
    <x v="8"/>
    <x v="4541"/>
  </r>
  <r>
    <x v="579"/>
    <d v="2021-01-25T00:00:00"/>
    <s v="R5728"/>
    <x v="3582"/>
    <d v="2021-01-28T00:00:00"/>
    <n v="23"/>
    <x v="6"/>
    <x v="4542"/>
  </r>
  <r>
    <x v="135"/>
    <d v="2021-01-25T00:00:00"/>
    <s v="R5732"/>
    <x v="3583"/>
    <d v="2021-02-02T00:00:00"/>
    <n v="9"/>
    <x v="11"/>
    <x v="4543"/>
  </r>
  <r>
    <x v="188"/>
    <d v="2021-01-25T00:00:00"/>
    <s v="R5729"/>
    <x v="2229"/>
    <d v="2021-01-30T00:00:00"/>
    <n v="15"/>
    <x v="5"/>
    <x v="4544"/>
  </r>
  <r>
    <x v="598"/>
    <d v="2021-01-25T00:00:00"/>
    <s v="R5730"/>
    <x v="2309"/>
    <d v="2021-01-25T00:00:00"/>
    <n v="21"/>
    <x v="0"/>
    <x v="4545"/>
  </r>
  <r>
    <x v="501"/>
    <d v="2021-01-25T00:00:00"/>
    <s v="R5727"/>
    <x v="3584"/>
    <d v="2021-02-01T00:00:00"/>
    <n v="17"/>
    <x v="5"/>
    <x v="4546"/>
  </r>
  <r>
    <x v="395"/>
    <d v="2021-01-25T00:00:00"/>
    <s v="R5725"/>
    <x v="3585"/>
    <d v="2021-01-30T00:00:00"/>
    <n v="14"/>
    <x v="3"/>
    <x v="4547"/>
  </r>
  <r>
    <x v="482"/>
    <d v="2021-01-26T00:00:00"/>
    <s v="R5737"/>
    <x v="3586"/>
    <d v="2021-01-29T00:00:00"/>
    <n v="24"/>
    <x v="19"/>
    <x v="4548"/>
  </r>
  <r>
    <x v="351"/>
    <d v="2021-01-26T00:00:00"/>
    <s v="R5741"/>
    <x v="3587"/>
    <d v="2021-02-01T00:00:00"/>
    <n v="20"/>
    <x v="19"/>
    <x v="4549"/>
  </r>
  <r>
    <x v="9"/>
    <d v="2021-01-26T00:00:00"/>
    <s v="R5738"/>
    <x v="3588"/>
    <d v="2021-01-31T00:00:00"/>
    <n v="24"/>
    <x v="16"/>
    <x v="4550"/>
  </r>
  <r>
    <x v="227"/>
    <d v="2021-01-26T00:00:00"/>
    <s v="R5739"/>
    <x v="3589"/>
    <d v="2021-02-02T00:00:00"/>
    <n v="10"/>
    <x v="9"/>
    <x v="4551"/>
  </r>
  <r>
    <x v="227"/>
    <d v="2021-01-26T00:00:00"/>
    <s v="R5740"/>
    <x v="3590"/>
    <d v="2021-01-27T00:00:00"/>
    <n v="10"/>
    <x v="4"/>
    <x v="4552"/>
  </r>
  <r>
    <x v="407"/>
    <d v="2021-01-27T00:00:00"/>
    <s v="R5750"/>
    <x v="229"/>
    <d v="2021-02-02T00:00:00"/>
    <n v="7"/>
    <x v="15"/>
    <x v="4553"/>
  </r>
  <r>
    <x v="556"/>
    <d v="2021-01-27T00:00:00"/>
    <s v="R5748"/>
    <x v="1735"/>
    <d v="2021-01-28T00:00:00"/>
    <n v="15"/>
    <x v="5"/>
    <x v="4554"/>
  </r>
  <r>
    <x v="514"/>
    <d v="2021-01-27T00:00:00"/>
    <s v="R5754"/>
    <x v="3591"/>
    <d v="2021-01-27T00:00:00"/>
    <n v="8"/>
    <x v="9"/>
    <x v="4555"/>
  </r>
  <r>
    <x v="403"/>
    <d v="2021-01-27T00:00:00"/>
    <s v="R5746"/>
    <x v="3592"/>
    <d v="2021-01-31T00:00:00"/>
    <n v="12"/>
    <x v="14"/>
    <x v="2178"/>
  </r>
  <r>
    <x v="637"/>
    <d v="2021-01-27T00:00:00"/>
    <s v="R5747"/>
    <x v="3593"/>
    <d v="2021-01-31T00:00:00"/>
    <n v="14"/>
    <x v="14"/>
    <x v="4556"/>
  </r>
  <r>
    <x v="208"/>
    <d v="2021-01-27T00:00:00"/>
    <s v="R5743"/>
    <x v="3594"/>
    <d v="2021-01-30T00:00:00"/>
    <n v="17"/>
    <x v="9"/>
    <x v="4557"/>
  </r>
  <r>
    <x v="531"/>
    <d v="2021-01-27T00:00:00"/>
    <s v="R5742"/>
    <x v="618"/>
    <d v="2021-02-02T00:00:00"/>
    <n v="24"/>
    <x v="5"/>
    <x v="4558"/>
  </r>
  <r>
    <x v="173"/>
    <d v="2021-01-27T00:00:00"/>
    <s v="R5753"/>
    <x v="3595"/>
    <d v="2021-02-01T00:00:00"/>
    <n v="12"/>
    <x v="7"/>
    <x v="4559"/>
  </r>
  <r>
    <x v="247"/>
    <d v="2021-01-27T00:00:00"/>
    <s v="R5752"/>
    <x v="3344"/>
    <d v="2021-02-06T00:00:00"/>
    <n v="17"/>
    <x v="6"/>
    <x v="4560"/>
  </r>
  <r>
    <x v="72"/>
    <d v="2021-01-27T00:00:00"/>
    <s v="R5745"/>
    <x v="3596"/>
    <d v="2021-01-30T00:00:00"/>
    <n v="19"/>
    <x v="18"/>
    <x v="4561"/>
  </r>
  <r>
    <x v="273"/>
    <d v="2021-01-27T00:00:00"/>
    <s v="R5751"/>
    <x v="207"/>
    <d v="2021-01-27T00:00:00"/>
    <n v="11"/>
    <x v="18"/>
    <x v="4562"/>
  </r>
  <r>
    <x v="187"/>
    <d v="2021-01-27T00:00:00"/>
    <s v="R5755"/>
    <x v="3597"/>
    <d v="2021-02-04T00:00:00"/>
    <n v="14"/>
    <x v="10"/>
    <x v="4563"/>
  </r>
  <r>
    <x v="145"/>
    <d v="2021-01-27T00:00:00"/>
    <s v="R5749"/>
    <x v="3598"/>
    <d v="2021-01-27T00:00:00"/>
    <n v="23"/>
    <x v="10"/>
    <x v="4564"/>
  </r>
  <r>
    <x v="52"/>
    <d v="2021-01-27T00:00:00"/>
    <s v="R5756"/>
    <x v="3453"/>
    <d v="2021-01-31T00:00:00"/>
    <n v="15"/>
    <x v="1"/>
    <x v="4565"/>
  </r>
  <r>
    <x v="501"/>
    <d v="2021-01-27T00:00:00"/>
    <s v="R5744"/>
    <x v="3599"/>
    <d v="2021-02-05T00:00:00"/>
    <n v="12"/>
    <x v="5"/>
    <x v="4566"/>
  </r>
  <r>
    <x v="67"/>
    <d v="2021-01-28T00:00:00"/>
    <s v="R5763"/>
    <x v="1323"/>
    <d v="2021-01-31T00:00:00"/>
    <n v="12"/>
    <x v="9"/>
    <x v="4567"/>
  </r>
  <r>
    <x v="382"/>
    <d v="2021-01-28T00:00:00"/>
    <s v="R5762"/>
    <x v="3379"/>
    <d v="2021-01-31T00:00:00"/>
    <n v="9"/>
    <x v="7"/>
    <x v="4568"/>
  </r>
  <r>
    <x v="11"/>
    <d v="2021-01-28T00:00:00"/>
    <s v="R5758"/>
    <x v="1223"/>
    <d v="2021-02-01T00:00:00"/>
    <n v="12"/>
    <x v="11"/>
    <x v="4569"/>
  </r>
  <r>
    <x v="533"/>
    <d v="2021-01-28T00:00:00"/>
    <s v="R5759"/>
    <x v="2723"/>
    <d v="2021-02-01T00:00:00"/>
    <n v="23"/>
    <x v="17"/>
    <x v="4570"/>
  </r>
  <r>
    <x v="118"/>
    <d v="2021-01-28T00:00:00"/>
    <s v="R5760"/>
    <x v="1765"/>
    <d v="2021-02-05T00:00:00"/>
    <n v="10"/>
    <x v="12"/>
    <x v="4571"/>
  </r>
  <r>
    <x v="286"/>
    <d v="2021-01-28T00:00:00"/>
    <s v="R5757"/>
    <x v="3449"/>
    <d v="2021-02-06T00:00:00"/>
    <n v="23"/>
    <x v="6"/>
    <x v="4572"/>
  </r>
  <r>
    <x v="511"/>
    <d v="2021-01-28T00:00:00"/>
    <s v="R5761"/>
    <x v="3600"/>
    <d v="2021-01-31T00:00:00"/>
    <n v="11"/>
    <x v="13"/>
    <x v="4573"/>
  </r>
  <r>
    <x v="21"/>
    <d v="2021-01-29T00:00:00"/>
    <s v="R5764"/>
    <x v="2705"/>
    <d v="2021-01-31T00:00:00"/>
    <n v="15"/>
    <x v="2"/>
    <x v="4574"/>
  </r>
  <r>
    <x v="81"/>
    <d v="2021-01-29T00:00:00"/>
    <s v="R5771"/>
    <x v="1368"/>
    <d v="2021-01-31T00:00:00"/>
    <n v="24"/>
    <x v="1"/>
    <x v="4575"/>
  </r>
  <r>
    <x v="225"/>
    <d v="2021-01-29T00:00:00"/>
    <s v="R5765"/>
    <x v="3601"/>
    <d v="2021-01-31T00:00:00"/>
    <n v="18"/>
    <x v="8"/>
    <x v="4576"/>
  </r>
  <r>
    <x v="612"/>
    <d v="2021-01-29T00:00:00"/>
    <s v="R5767"/>
    <x v="518"/>
    <d v="2021-02-07T00:00:00"/>
    <n v="11"/>
    <x v="15"/>
    <x v="4577"/>
  </r>
  <r>
    <x v="23"/>
    <d v="2021-01-29T00:00:00"/>
    <s v="R5766"/>
    <x v="3602"/>
    <d v="2021-02-02T00:00:00"/>
    <n v="24"/>
    <x v="16"/>
    <x v="4578"/>
  </r>
  <r>
    <x v="613"/>
    <d v="2021-01-29T00:00:00"/>
    <s v="R5769"/>
    <x v="2474"/>
    <d v="2021-02-04T00:00:00"/>
    <n v="21"/>
    <x v="2"/>
    <x v="4579"/>
  </r>
  <r>
    <x v="200"/>
    <d v="2021-01-29T00:00:00"/>
    <s v="R5770"/>
    <x v="2903"/>
    <d v="2021-01-30T00:00:00"/>
    <n v="10"/>
    <x v="10"/>
    <x v="4580"/>
  </r>
  <r>
    <x v="352"/>
    <d v="2021-01-29T00:00:00"/>
    <s v="R5768"/>
    <x v="3413"/>
    <d v="2021-02-05T00:00:00"/>
    <n v="9"/>
    <x v="8"/>
    <x v="4581"/>
  </r>
  <r>
    <x v="653"/>
    <d v="2021-01-30T00:00:00"/>
    <s v="R5774"/>
    <x v="3603"/>
    <d v="2021-02-08T00:00:00"/>
    <n v="14"/>
    <x v="11"/>
    <x v="4582"/>
  </r>
  <r>
    <x v="570"/>
    <d v="2021-01-30T00:00:00"/>
    <s v="R5778"/>
    <x v="3298"/>
    <d v="2021-02-06T00:00:00"/>
    <n v="7"/>
    <x v="6"/>
    <x v="4583"/>
  </r>
  <r>
    <x v="251"/>
    <d v="2021-01-30T00:00:00"/>
    <s v="R5773"/>
    <x v="3604"/>
    <d v="2021-02-09T00:00:00"/>
    <n v="24"/>
    <x v="2"/>
    <x v="4584"/>
  </r>
  <r>
    <x v="339"/>
    <d v="2021-01-30T00:00:00"/>
    <s v="R5772"/>
    <x v="1094"/>
    <d v="2021-02-03T00:00:00"/>
    <n v="9"/>
    <x v="12"/>
    <x v="4585"/>
  </r>
  <r>
    <x v="104"/>
    <d v="2021-01-30T00:00:00"/>
    <s v="R5775"/>
    <x v="1496"/>
    <d v="2021-01-30T00:00:00"/>
    <n v="13"/>
    <x v="12"/>
    <x v="4586"/>
  </r>
  <r>
    <x v="104"/>
    <d v="2021-01-30T00:00:00"/>
    <s v="R5776"/>
    <x v="3605"/>
    <d v="2021-02-01T00:00:00"/>
    <n v="23"/>
    <x v="6"/>
    <x v="4587"/>
  </r>
  <r>
    <x v="274"/>
    <d v="2021-01-30T00:00:00"/>
    <s v="R5777"/>
    <x v="1284"/>
    <d v="2021-02-08T00:00:00"/>
    <n v="20"/>
    <x v="1"/>
    <x v="4588"/>
  </r>
  <r>
    <x v="231"/>
    <d v="2021-01-31T00:00:00"/>
    <s v="R5784"/>
    <x v="370"/>
    <d v="2021-02-08T00:00:00"/>
    <n v="12"/>
    <x v="4"/>
    <x v="4589"/>
  </r>
  <r>
    <x v="296"/>
    <d v="2021-01-31T00:00:00"/>
    <s v="R5781"/>
    <x v="3606"/>
    <d v="2021-02-04T00:00:00"/>
    <n v="7"/>
    <x v="5"/>
    <x v="4590"/>
  </r>
  <r>
    <x v="13"/>
    <d v="2021-01-31T00:00:00"/>
    <s v="R5783"/>
    <x v="3607"/>
    <d v="2021-02-06T00:00:00"/>
    <n v="15"/>
    <x v="19"/>
    <x v="4591"/>
  </r>
  <r>
    <x v="604"/>
    <d v="2021-01-31T00:00:00"/>
    <s v="R5779"/>
    <x v="3608"/>
    <d v="2021-02-01T00:00:00"/>
    <n v="23"/>
    <x v="15"/>
    <x v="4592"/>
  </r>
  <r>
    <x v="604"/>
    <d v="2021-01-31T00:00:00"/>
    <s v="R5780"/>
    <x v="2682"/>
    <d v="2021-02-05T00:00:00"/>
    <n v="9"/>
    <x v="4"/>
    <x v="4593"/>
  </r>
  <r>
    <x v="100"/>
    <d v="2021-01-31T00:00:00"/>
    <s v="R5782"/>
    <x v="3605"/>
    <d v="2021-02-08T00:00:00"/>
    <n v="9"/>
    <x v="1"/>
    <x v="4594"/>
  </r>
  <r>
    <x v="449"/>
    <d v="2021-02-01T00:00:00"/>
    <s v="R5790"/>
    <x v="1681"/>
    <d v="2021-02-11T00:00:00"/>
    <n v="22"/>
    <x v="9"/>
    <x v="4595"/>
  </r>
  <r>
    <x v="84"/>
    <d v="2021-02-01T00:00:00"/>
    <s v="R5791"/>
    <x v="1966"/>
    <d v="2021-02-09T00:00:00"/>
    <n v="7"/>
    <x v="17"/>
    <x v="4596"/>
  </r>
  <r>
    <x v="307"/>
    <d v="2021-02-01T00:00:00"/>
    <s v="R5787"/>
    <x v="3609"/>
    <d v="2021-02-01T00:00:00"/>
    <n v="12"/>
    <x v="6"/>
    <x v="4597"/>
  </r>
  <r>
    <x v="474"/>
    <d v="2021-02-01T00:00:00"/>
    <s v="R5788"/>
    <x v="3121"/>
    <d v="2021-02-08T00:00:00"/>
    <n v="19"/>
    <x v="7"/>
    <x v="4598"/>
  </r>
  <r>
    <x v="591"/>
    <d v="2021-02-01T00:00:00"/>
    <s v="R5786"/>
    <x v="3610"/>
    <d v="2021-02-09T00:00:00"/>
    <n v="13"/>
    <x v="16"/>
    <x v="4599"/>
  </r>
  <r>
    <x v="0"/>
    <d v="2021-02-01T00:00:00"/>
    <s v="R5785"/>
    <x v="569"/>
    <d v="2021-02-09T00:00:00"/>
    <n v="9"/>
    <x v="8"/>
    <x v="4600"/>
  </r>
  <r>
    <x v="253"/>
    <d v="2021-02-01T00:00:00"/>
    <s v="R5789"/>
    <x v="3117"/>
    <d v="2021-02-06T00:00:00"/>
    <n v="24"/>
    <x v="4"/>
    <x v="4601"/>
  </r>
  <r>
    <x v="305"/>
    <d v="2021-02-02T00:00:00"/>
    <s v="R5796"/>
    <x v="1991"/>
    <d v="2021-02-07T00:00:00"/>
    <n v="15"/>
    <x v="16"/>
    <x v="4602"/>
  </r>
  <r>
    <x v="427"/>
    <d v="2021-02-02T00:00:00"/>
    <s v="R5793"/>
    <x v="3611"/>
    <d v="2021-02-12T00:00:00"/>
    <n v="11"/>
    <x v="6"/>
    <x v="4603"/>
  </r>
  <r>
    <x v="406"/>
    <d v="2021-02-02T00:00:00"/>
    <s v="R5795"/>
    <x v="3612"/>
    <d v="2021-02-02T00:00:00"/>
    <n v="13"/>
    <x v="4"/>
    <x v="4604"/>
  </r>
  <r>
    <x v="353"/>
    <d v="2021-02-02T00:00:00"/>
    <s v="R5792"/>
    <x v="3613"/>
    <d v="2021-02-11T00:00:00"/>
    <n v="7"/>
    <x v="6"/>
    <x v="4605"/>
  </r>
  <r>
    <x v="7"/>
    <d v="2021-02-02T00:00:00"/>
    <s v="R5794"/>
    <x v="3614"/>
    <d v="2021-02-10T00:00:00"/>
    <n v="21"/>
    <x v="16"/>
    <x v="4606"/>
  </r>
  <r>
    <x v="593"/>
    <d v="2021-02-03T00:00:00"/>
    <s v="R5799"/>
    <x v="3345"/>
    <d v="2021-02-07T00:00:00"/>
    <n v="15"/>
    <x v="3"/>
    <x v="4607"/>
  </r>
  <r>
    <x v="193"/>
    <d v="2021-02-03T00:00:00"/>
    <s v="R5802"/>
    <x v="3615"/>
    <d v="2021-02-05T00:00:00"/>
    <n v="9"/>
    <x v="6"/>
    <x v="4608"/>
  </r>
  <r>
    <x v="53"/>
    <d v="2021-02-03T00:00:00"/>
    <s v="R5803"/>
    <x v="1252"/>
    <d v="2021-02-04T00:00:00"/>
    <n v="15"/>
    <x v="2"/>
    <x v="4609"/>
  </r>
  <r>
    <x v="232"/>
    <d v="2021-02-03T00:00:00"/>
    <s v="R5798"/>
    <x v="1150"/>
    <d v="2021-02-13T00:00:00"/>
    <n v="16"/>
    <x v="7"/>
    <x v="4610"/>
  </r>
  <r>
    <x v="199"/>
    <d v="2021-02-03T00:00:00"/>
    <s v="R5797"/>
    <x v="2659"/>
    <d v="2021-02-12T00:00:00"/>
    <n v="15"/>
    <x v="18"/>
    <x v="4611"/>
  </r>
  <r>
    <x v="61"/>
    <d v="2021-02-03T00:00:00"/>
    <s v="R5804"/>
    <x v="2730"/>
    <d v="2021-02-06T00:00:00"/>
    <n v="10"/>
    <x v="3"/>
    <x v="4612"/>
  </r>
  <r>
    <x v="167"/>
    <d v="2021-02-03T00:00:00"/>
    <s v="R5801"/>
    <x v="1793"/>
    <d v="2021-02-07T00:00:00"/>
    <n v="17"/>
    <x v="5"/>
    <x v="3747"/>
  </r>
  <r>
    <x v="289"/>
    <d v="2021-02-03T00:00:00"/>
    <s v="R5800"/>
    <x v="2635"/>
    <d v="2021-02-06T00:00:00"/>
    <n v="7"/>
    <x v="6"/>
    <x v="4613"/>
  </r>
  <r>
    <x v="539"/>
    <d v="2021-02-03T00:00:00"/>
    <s v="R5805"/>
    <x v="3616"/>
    <d v="2021-02-12T00:00:00"/>
    <n v="21"/>
    <x v="17"/>
    <x v="4614"/>
  </r>
  <r>
    <x v="459"/>
    <d v="2021-02-04T00:00:00"/>
    <s v="R5809"/>
    <x v="3617"/>
    <d v="2021-02-09T00:00:00"/>
    <n v="13"/>
    <x v="19"/>
    <x v="4615"/>
  </r>
  <r>
    <x v="484"/>
    <d v="2021-02-04T00:00:00"/>
    <s v="R5807"/>
    <x v="2086"/>
    <d v="2021-02-07T00:00:00"/>
    <n v="19"/>
    <x v="7"/>
    <x v="4616"/>
  </r>
  <r>
    <x v="617"/>
    <d v="2021-02-04T00:00:00"/>
    <s v="R5810"/>
    <x v="3618"/>
    <d v="2021-02-10T00:00:00"/>
    <n v="13"/>
    <x v="5"/>
    <x v="1873"/>
  </r>
  <r>
    <x v="354"/>
    <d v="2021-02-04T00:00:00"/>
    <s v="R5806"/>
    <x v="3619"/>
    <d v="2021-02-07T00:00:00"/>
    <n v="19"/>
    <x v="15"/>
    <x v="4617"/>
  </r>
  <r>
    <x v="45"/>
    <d v="2021-02-04T00:00:00"/>
    <s v="R5811"/>
    <x v="3620"/>
    <d v="2021-02-08T00:00:00"/>
    <n v="16"/>
    <x v="12"/>
    <x v="4618"/>
  </r>
  <r>
    <x v="78"/>
    <d v="2021-02-04T00:00:00"/>
    <s v="R5808"/>
    <x v="3621"/>
    <d v="2021-02-14T00:00:00"/>
    <n v="24"/>
    <x v="15"/>
    <x v="4619"/>
  </r>
  <r>
    <x v="595"/>
    <d v="2021-02-04T00:00:00"/>
    <s v="R5812"/>
    <x v="3622"/>
    <d v="2021-02-14T00:00:00"/>
    <n v="10"/>
    <x v="9"/>
    <x v="4620"/>
  </r>
  <r>
    <x v="41"/>
    <d v="2021-02-05T00:00:00"/>
    <s v="R5814"/>
    <x v="2851"/>
    <d v="2021-02-12T00:00:00"/>
    <n v="15"/>
    <x v="0"/>
    <x v="4621"/>
  </r>
  <r>
    <x v="473"/>
    <d v="2021-02-05T00:00:00"/>
    <s v="R5818"/>
    <x v="3623"/>
    <d v="2021-02-05T00:00:00"/>
    <n v="22"/>
    <x v="1"/>
    <x v="4622"/>
  </r>
  <r>
    <x v="510"/>
    <d v="2021-02-05T00:00:00"/>
    <s v="R5821"/>
    <x v="3624"/>
    <d v="2021-02-11T00:00:00"/>
    <n v="15"/>
    <x v="3"/>
    <x v="4623"/>
  </r>
  <r>
    <x v="529"/>
    <d v="2021-02-05T00:00:00"/>
    <s v="R5815"/>
    <x v="3625"/>
    <d v="2021-02-05T00:00:00"/>
    <n v="23"/>
    <x v="17"/>
    <x v="4624"/>
  </r>
  <r>
    <x v="642"/>
    <d v="2021-02-05T00:00:00"/>
    <s v="R5816"/>
    <x v="3626"/>
    <d v="2021-02-09T00:00:00"/>
    <n v="17"/>
    <x v="3"/>
    <x v="4625"/>
  </r>
  <r>
    <x v="504"/>
    <d v="2021-02-05T00:00:00"/>
    <s v="R5820"/>
    <x v="2484"/>
    <d v="2021-02-11T00:00:00"/>
    <n v="9"/>
    <x v="5"/>
    <x v="4626"/>
  </r>
  <r>
    <x v="154"/>
    <d v="2021-02-05T00:00:00"/>
    <s v="R5817"/>
    <x v="3627"/>
    <d v="2021-02-13T00:00:00"/>
    <n v="8"/>
    <x v="12"/>
    <x v="4627"/>
  </r>
  <r>
    <x v="656"/>
    <d v="2021-02-05T00:00:00"/>
    <s v="R5819"/>
    <x v="3628"/>
    <d v="2021-02-05T00:00:00"/>
    <n v="12"/>
    <x v="4"/>
    <x v="4628"/>
  </r>
  <r>
    <x v="186"/>
    <d v="2021-02-05T00:00:00"/>
    <s v="R5813"/>
    <x v="3243"/>
    <d v="2021-02-07T00:00:00"/>
    <n v="21"/>
    <x v="17"/>
    <x v="4629"/>
  </r>
  <r>
    <x v="147"/>
    <d v="2021-02-06T00:00:00"/>
    <s v="R5822"/>
    <x v="3317"/>
    <d v="2021-02-12T00:00:00"/>
    <n v="24"/>
    <x v="5"/>
    <x v="4630"/>
  </r>
  <r>
    <x v="150"/>
    <d v="2021-02-06T00:00:00"/>
    <s v="R5823"/>
    <x v="3629"/>
    <d v="2021-02-09T00:00:00"/>
    <n v="19"/>
    <x v="0"/>
    <x v="4631"/>
  </r>
  <r>
    <x v="401"/>
    <d v="2021-02-07T00:00:00"/>
    <s v="R5827"/>
    <x v="3630"/>
    <d v="2021-02-09T00:00:00"/>
    <n v="10"/>
    <x v="15"/>
    <x v="4632"/>
  </r>
  <r>
    <x v="582"/>
    <d v="2021-02-07T00:00:00"/>
    <s v="R5825"/>
    <x v="3631"/>
    <d v="2021-02-08T00:00:00"/>
    <n v="15"/>
    <x v="0"/>
    <x v="4633"/>
  </r>
  <r>
    <x v="93"/>
    <d v="2021-02-07T00:00:00"/>
    <s v="R5829"/>
    <x v="2239"/>
    <d v="2021-02-12T00:00:00"/>
    <n v="23"/>
    <x v="14"/>
    <x v="4634"/>
  </r>
  <r>
    <x v="136"/>
    <d v="2021-02-07T00:00:00"/>
    <s v="R5830"/>
    <x v="2034"/>
    <d v="2021-02-08T00:00:00"/>
    <n v="13"/>
    <x v="3"/>
    <x v="4635"/>
  </r>
  <r>
    <x v="119"/>
    <d v="2021-02-07T00:00:00"/>
    <s v="R5826"/>
    <x v="3632"/>
    <d v="2021-02-15T00:00:00"/>
    <n v="21"/>
    <x v="18"/>
    <x v="4636"/>
  </r>
  <r>
    <x v="477"/>
    <d v="2021-02-07T00:00:00"/>
    <s v="R5828"/>
    <x v="735"/>
    <d v="2021-02-08T00:00:00"/>
    <n v="7"/>
    <x v="12"/>
    <x v="4637"/>
  </r>
  <r>
    <x v="358"/>
    <d v="2021-02-07T00:00:00"/>
    <s v="R5824"/>
    <x v="3633"/>
    <d v="2021-02-17T00:00:00"/>
    <n v="24"/>
    <x v="15"/>
    <x v="4638"/>
  </r>
  <r>
    <x v="63"/>
    <d v="2021-02-08T00:00:00"/>
    <s v="R5834"/>
    <x v="3634"/>
    <d v="2021-02-17T00:00:00"/>
    <n v="8"/>
    <x v="19"/>
    <x v="4639"/>
  </r>
  <r>
    <x v="362"/>
    <d v="2021-02-08T00:00:00"/>
    <s v="R5838"/>
    <x v="1063"/>
    <d v="2021-02-11T00:00:00"/>
    <n v="10"/>
    <x v="14"/>
    <x v="4640"/>
  </r>
  <r>
    <x v="335"/>
    <d v="2021-02-08T00:00:00"/>
    <s v="R5835"/>
    <x v="2127"/>
    <d v="2021-02-15T00:00:00"/>
    <n v="19"/>
    <x v="19"/>
    <x v="651"/>
  </r>
  <r>
    <x v="508"/>
    <d v="2021-02-08T00:00:00"/>
    <s v="R5837"/>
    <x v="3635"/>
    <d v="2021-02-18T00:00:00"/>
    <n v="15"/>
    <x v="19"/>
    <x v="4641"/>
  </r>
  <r>
    <x v="320"/>
    <d v="2021-02-08T00:00:00"/>
    <s v="R5833"/>
    <x v="3636"/>
    <d v="2021-02-17T00:00:00"/>
    <n v="20"/>
    <x v="15"/>
    <x v="4642"/>
  </r>
  <r>
    <x v="551"/>
    <d v="2021-02-08T00:00:00"/>
    <s v="R5831"/>
    <x v="3637"/>
    <d v="2021-02-14T00:00:00"/>
    <n v="11"/>
    <x v="15"/>
    <x v="4643"/>
  </r>
  <r>
    <x v="293"/>
    <d v="2021-02-08T00:00:00"/>
    <s v="R5832"/>
    <x v="3638"/>
    <d v="2021-02-15T00:00:00"/>
    <n v="20"/>
    <x v="14"/>
    <x v="4644"/>
  </r>
  <r>
    <x v="235"/>
    <d v="2021-02-08T00:00:00"/>
    <s v="R5836"/>
    <x v="576"/>
    <d v="2021-02-11T00:00:00"/>
    <n v="11"/>
    <x v="13"/>
    <x v="4645"/>
  </r>
  <r>
    <x v="580"/>
    <d v="2021-02-09T00:00:00"/>
    <s v="R5842"/>
    <x v="3639"/>
    <d v="2021-02-17T00:00:00"/>
    <n v="21"/>
    <x v="4"/>
    <x v="4646"/>
  </r>
  <r>
    <x v="212"/>
    <d v="2021-02-09T00:00:00"/>
    <s v="R5840"/>
    <x v="3640"/>
    <d v="2021-02-09T00:00:00"/>
    <n v="16"/>
    <x v="16"/>
    <x v="4647"/>
  </r>
  <r>
    <x v="138"/>
    <d v="2021-02-09T00:00:00"/>
    <s v="R5839"/>
    <x v="3270"/>
    <d v="2021-02-09T00:00:00"/>
    <n v="14"/>
    <x v="17"/>
    <x v="4648"/>
  </r>
  <r>
    <x v="576"/>
    <d v="2021-02-09T00:00:00"/>
    <s v="R5845"/>
    <x v="548"/>
    <d v="2021-02-15T00:00:00"/>
    <n v="10"/>
    <x v="2"/>
    <x v="4649"/>
  </r>
  <r>
    <x v="126"/>
    <d v="2021-02-09T00:00:00"/>
    <s v="R5844"/>
    <x v="2977"/>
    <d v="2021-02-12T00:00:00"/>
    <n v="23"/>
    <x v="19"/>
    <x v="4650"/>
  </r>
  <r>
    <x v="185"/>
    <d v="2021-02-09T00:00:00"/>
    <s v="R5843"/>
    <x v="3641"/>
    <d v="2021-02-11T00:00:00"/>
    <n v="9"/>
    <x v="0"/>
    <x v="4651"/>
  </r>
  <r>
    <x v="16"/>
    <d v="2021-02-09T00:00:00"/>
    <s v="R5841"/>
    <x v="1654"/>
    <d v="2021-02-14T00:00:00"/>
    <n v="14"/>
    <x v="15"/>
    <x v="4652"/>
  </r>
  <r>
    <x v="125"/>
    <d v="2021-02-09T00:00:00"/>
    <s v="R5846"/>
    <x v="3642"/>
    <d v="2021-02-18T00:00:00"/>
    <n v="19"/>
    <x v="12"/>
    <x v="4653"/>
  </r>
  <r>
    <x v="279"/>
    <d v="2021-02-10T00:00:00"/>
    <s v="R5858"/>
    <x v="3643"/>
    <d v="2021-02-16T00:00:00"/>
    <n v="14"/>
    <x v="18"/>
    <x v="4654"/>
  </r>
  <r>
    <x v="593"/>
    <d v="2021-02-10T00:00:00"/>
    <s v="R5849"/>
    <x v="3434"/>
    <d v="2021-02-17T00:00:00"/>
    <n v="11"/>
    <x v="2"/>
    <x v="4655"/>
  </r>
  <r>
    <x v="126"/>
    <d v="2021-02-10T00:00:00"/>
    <s v="R5857"/>
    <x v="266"/>
    <d v="2021-02-13T00:00:00"/>
    <n v="10"/>
    <x v="14"/>
    <x v="4656"/>
  </r>
  <r>
    <x v="450"/>
    <d v="2021-02-10T00:00:00"/>
    <s v="R5848"/>
    <x v="3644"/>
    <d v="2021-02-16T00:00:00"/>
    <n v="17"/>
    <x v="0"/>
    <x v="4657"/>
  </r>
  <r>
    <x v="562"/>
    <d v="2021-02-10T00:00:00"/>
    <s v="R5853"/>
    <x v="3645"/>
    <d v="2021-02-14T00:00:00"/>
    <n v="8"/>
    <x v="5"/>
    <x v="4658"/>
  </r>
  <r>
    <x v="525"/>
    <d v="2021-02-10T00:00:00"/>
    <s v="R5850"/>
    <x v="1130"/>
    <d v="2021-02-18T00:00:00"/>
    <n v="11"/>
    <x v="4"/>
    <x v="4659"/>
  </r>
  <r>
    <x v="159"/>
    <d v="2021-02-10T00:00:00"/>
    <s v="R5852"/>
    <x v="3646"/>
    <d v="2021-02-15T00:00:00"/>
    <n v="9"/>
    <x v="7"/>
    <x v="4660"/>
  </r>
  <r>
    <x v="70"/>
    <d v="2021-02-10T00:00:00"/>
    <s v="R5851"/>
    <x v="2945"/>
    <d v="2021-02-14T00:00:00"/>
    <n v="23"/>
    <x v="18"/>
    <x v="4661"/>
  </r>
  <r>
    <x v="417"/>
    <d v="2021-02-10T00:00:00"/>
    <s v="R5859"/>
    <x v="3647"/>
    <d v="2021-02-19T00:00:00"/>
    <n v="24"/>
    <x v="9"/>
    <x v="4662"/>
  </r>
  <r>
    <x v="325"/>
    <d v="2021-02-10T00:00:00"/>
    <s v="R5855"/>
    <x v="3648"/>
    <d v="2021-02-11T00:00:00"/>
    <n v="23"/>
    <x v="8"/>
    <x v="4663"/>
  </r>
  <r>
    <x v="617"/>
    <d v="2021-02-10T00:00:00"/>
    <s v="R5854"/>
    <x v="3649"/>
    <d v="2021-02-18T00:00:00"/>
    <n v="23"/>
    <x v="8"/>
    <x v="4664"/>
  </r>
  <r>
    <x v="96"/>
    <d v="2021-02-10T00:00:00"/>
    <s v="R5856"/>
    <x v="1257"/>
    <d v="2021-02-20T00:00:00"/>
    <n v="13"/>
    <x v="10"/>
    <x v="4665"/>
  </r>
  <r>
    <x v="210"/>
    <d v="2021-02-10T00:00:00"/>
    <s v="R5847"/>
    <x v="1222"/>
    <d v="2021-02-12T00:00:00"/>
    <n v="18"/>
    <x v="3"/>
    <x v="4666"/>
  </r>
  <r>
    <x v="456"/>
    <d v="2021-02-11T00:00:00"/>
    <s v="R5865"/>
    <x v="700"/>
    <d v="2021-02-16T00:00:00"/>
    <n v="20"/>
    <x v="6"/>
    <x v="4667"/>
  </r>
  <r>
    <x v="381"/>
    <d v="2021-02-11T00:00:00"/>
    <s v="R5864"/>
    <x v="1616"/>
    <d v="2021-02-11T00:00:00"/>
    <n v="7"/>
    <x v="9"/>
    <x v="4668"/>
  </r>
  <r>
    <x v="322"/>
    <d v="2021-02-11T00:00:00"/>
    <s v="R5862"/>
    <x v="3650"/>
    <d v="2021-02-16T00:00:00"/>
    <n v="10"/>
    <x v="13"/>
    <x v="4669"/>
  </r>
  <r>
    <x v="468"/>
    <d v="2021-02-11T00:00:00"/>
    <s v="R5863"/>
    <x v="3651"/>
    <d v="2021-02-13T00:00:00"/>
    <n v="7"/>
    <x v="6"/>
    <x v="4670"/>
  </r>
  <r>
    <x v="341"/>
    <d v="2021-02-11T00:00:00"/>
    <s v="R5861"/>
    <x v="415"/>
    <d v="2021-02-14T00:00:00"/>
    <n v="8"/>
    <x v="2"/>
    <x v="4671"/>
  </r>
  <r>
    <x v="286"/>
    <d v="2021-02-11T00:00:00"/>
    <s v="R5860"/>
    <x v="3652"/>
    <d v="2021-02-11T00:00:00"/>
    <n v="13"/>
    <x v="18"/>
    <x v="4672"/>
  </r>
  <r>
    <x v="645"/>
    <d v="2021-02-12T00:00:00"/>
    <s v="R5871"/>
    <x v="3653"/>
    <d v="2021-02-20T00:00:00"/>
    <n v="23"/>
    <x v="18"/>
    <x v="4673"/>
  </r>
  <r>
    <x v="638"/>
    <d v="2021-02-12T00:00:00"/>
    <s v="R5869"/>
    <x v="974"/>
    <d v="2021-02-22T00:00:00"/>
    <n v="23"/>
    <x v="14"/>
    <x v="4674"/>
  </r>
  <r>
    <x v="514"/>
    <d v="2021-02-12T00:00:00"/>
    <s v="R5872"/>
    <x v="3654"/>
    <d v="2021-02-18T00:00:00"/>
    <n v="11"/>
    <x v="11"/>
    <x v="3600"/>
  </r>
  <r>
    <x v="203"/>
    <d v="2021-02-12T00:00:00"/>
    <s v="R5867"/>
    <x v="2872"/>
    <d v="2021-02-21T00:00:00"/>
    <n v="21"/>
    <x v="12"/>
    <x v="4675"/>
  </r>
  <r>
    <x v="199"/>
    <d v="2021-02-12T00:00:00"/>
    <s v="R5870"/>
    <x v="3655"/>
    <d v="2021-02-20T00:00:00"/>
    <n v="13"/>
    <x v="17"/>
    <x v="4676"/>
  </r>
  <r>
    <x v="174"/>
    <d v="2021-02-12T00:00:00"/>
    <s v="R5866"/>
    <x v="3656"/>
    <d v="2021-02-19T00:00:00"/>
    <n v="11"/>
    <x v="16"/>
    <x v="4677"/>
  </r>
  <r>
    <x v="258"/>
    <d v="2021-02-12T00:00:00"/>
    <s v="R5868"/>
    <x v="123"/>
    <d v="2021-02-19T00:00:00"/>
    <n v="17"/>
    <x v="7"/>
    <x v="4678"/>
  </r>
  <r>
    <x v="254"/>
    <d v="2021-02-13T00:00:00"/>
    <s v="R5876"/>
    <x v="3657"/>
    <d v="2021-02-22T00:00:00"/>
    <n v="7"/>
    <x v="8"/>
    <x v="4679"/>
  </r>
  <r>
    <x v="425"/>
    <d v="2021-02-13T00:00:00"/>
    <s v="R5877"/>
    <x v="3658"/>
    <d v="2021-02-15T00:00:00"/>
    <n v="13"/>
    <x v="0"/>
    <x v="4680"/>
  </r>
  <r>
    <x v="122"/>
    <d v="2021-02-13T00:00:00"/>
    <s v="R5873"/>
    <x v="151"/>
    <d v="2021-02-23T00:00:00"/>
    <n v="12"/>
    <x v="16"/>
    <x v="4681"/>
  </r>
  <r>
    <x v="505"/>
    <d v="2021-02-13T00:00:00"/>
    <s v="R5875"/>
    <x v="3659"/>
    <d v="2021-02-13T00:00:00"/>
    <n v="19"/>
    <x v="13"/>
    <x v="4682"/>
  </r>
  <r>
    <x v="386"/>
    <d v="2021-02-13T00:00:00"/>
    <s v="R5874"/>
    <x v="1302"/>
    <d v="2021-02-18T00:00:00"/>
    <n v="20"/>
    <x v="3"/>
    <x v="4683"/>
  </r>
  <r>
    <x v="220"/>
    <d v="2021-02-14T00:00:00"/>
    <s v="R5882"/>
    <x v="366"/>
    <d v="2021-02-17T00:00:00"/>
    <n v="22"/>
    <x v="2"/>
    <x v="4684"/>
  </r>
  <r>
    <x v="198"/>
    <d v="2021-02-14T00:00:00"/>
    <s v="R5879"/>
    <x v="3660"/>
    <d v="2021-02-21T00:00:00"/>
    <n v="17"/>
    <x v="7"/>
    <x v="4685"/>
  </r>
  <r>
    <x v="69"/>
    <d v="2021-02-14T00:00:00"/>
    <s v="R5880"/>
    <x v="3661"/>
    <d v="2021-02-17T00:00:00"/>
    <n v="18"/>
    <x v="8"/>
    <x v="4686"/>
  </r>
  <r>
    <x v="516"/>
    <d v="2021-02-14T00:00:00"/>
    <s v="R5878"/>
    <x v="2848"/>
    <d v="2021-02-23T00:00:00"/>
    <n v="13"/>
    <x v="16"/>
    <x v="4687"/>
  </r>
  <r>
    <x v="584"/>
    <d v="2021-02-14T00:00:00"/>
    <s v="R5881"/>
    <x v="1716"/>
    <d v="2021-02-14T00:00:00"/>
    <n v="23"/>
    <x v="0"/>
    <x v="4688"/>
  </r>
  <r>
    <x v="120"/>
    <d v="2021-02-14T00:00:00"/>
    <s v="R5883"/>
    <x v="2885"/>
    <d v="2021-02-14T00:00:00"/>
    <n v="7"/>
    <x v="5"/>
    <x v="4689"/>
  </r>
  <r>
    <x v="74"/>
    <d v="2021-02-14T00:00:00"/>
    <s v="R5884"/>
    <x v="3662"/>
    <d v="2021-02-17T00:00:00"/>
    <n v="22"/>
    <x v="9"/>
    <x v="4690"/>
  </r>
  <r>
    <x v="454"/>
    <d v="2021-02-15T00:00:00"/>
    <s v="R5888"/>
    <x v="2748"/>
    <d v="2021-02-22T00:00:00"/>
    <n v="8"/>
    <x v="11"/>
    <x v="4691"/>
  </r>
  <r>
    <x v="387"/>
    <d v="2021-02-15T00:00:00"/>
    <s v="R5889"/>
    <x v="2574"/>
    <d v="2021-02-25T00:00:00"/>
    <n v="19"/>
    <x v="15"/>
    <x v="4692"/>
  </r>
  <r>
    <x v="115"/>
    <d v="2021-02-15T00:00:00"/>
    <s v="R5885"/>
    <x v="3363"/>
    <d v="2021-02-24T00:00:00"/>
    <n v="10"/>
    <x v="7"/>
    <x v="4693"/>
  </r>
  <r>
    <x v="349"/>
    <d v="2021-02-15T00:00:00"/>
    <s v="R5891"/>
    <x v="3663"/>
    <d v="2021-02-15T00:00:00"/>
    <n v="18"/>
    <x v="5"/>
    <x v="4694"/>
  </r>
  <r>
    <x v="428"/>
    <d v="2021-02-15T00:00:00"/>
    <s v="R5890"/>
    <x v="264"/>
    <d v="2021-02-15T00:00:00"/>
    <n v="21"/>
    <x v="1"/>
    <x v="4695"/>
  </r>
  <r>
    <x v="228"/>
    <d v="2021-02-15T00:00:00"/>
    <s v="R5886"/>
    <x v="9"/>
    <d v="2021-02-24T00:00:00"/>
    <n v="9"/>
    <x v="1"/>
    <x v="4696"/>
  </r>
  <r>
    <x v="15"/>
    <d v="2021-02-15T00:00:00"/>
    <s v="R5887"/>
    <x v="3621"/>
    <d v="2021-02-25T00:00:00"/>
    <n v="13"/>
    <x v="14"/>
    <x v="4697"/>
  </r>
  <r>
    <x v="520"/>
    <d v="2021-02-15T00:00:00"/>
    <s v="R5892"/>
    <x v="441"/>
    <d v="2021-02-15T00:00:00"/>
    <n v="12"/>
    <x v="8"/>
    <x v="4698"/>
  </r>
  <r>
    <x v="223"/>
    <d v="2021-02-16T00:00:00"/>
    <s v="R5896"/>
    <x v="3664"/>
    <d v="2021-02-18T00:00:00"/>
    <n v="7"/>
    <x v="4"/>
    <x v="219"/>
  </r>
  <r>
    <x v="141"/>
    <d v="2021-02-16T00:00:00"/>
    <s v="R5898"/>
    <x v="6"/>
    <d v="2021-02-22T00:00:00"/>
    <n v="18"/>
    <x v="3"/>
    <x v="20"/>
  </r>
  <r>
    <x v="4"/>
    <d v="2021-02-16T00:00:00"/>
    <s v="R5895"/>
    <x v="3665"/>
    <d v="2021-02-26T00:00:00"/>
    <n v="19"/>
    <x v="14"/>
    <x v="4699"/>
  </r>
  <r>
    <x v="637"/>
    <d v="2021-02-16T00:00:00"/>
    <s v="R5897"/>
    <x v="3666"/>
    <d v="2021-02-19T00:00:00"/>
    <n v="8"/>
    <x v="13"/>
    <x v="4700"/>
  </r>
  <r>
    <x v="555"/>
    <d v="2021-02-16T00:00:00"/>
    <s v="R5894"/>
    <x v="3667"/>
    <d v="2021-02-17T00:00:00"/>
    <n v="24"/>
    <x v="15"/>
    <x v="4701"/>
  </r>
  <r>
    <x v="235"/>
    <d v="2021-02-16T00:00:00"/>
    <s v="R5893"/>
    <x v="1220"/>
    <d v="2021-02-19T00:00:00"/>
    <n v="13"/>
    <x v="10"/>
    <x v="4702"/>
  </r>
  <r>
    <x v="570"/>
    <d v="2021-02-17T00:00:00"/>
    <s v="R5899"/>
    <x v="1203"/>
    <d v="2021-02-17T00:00:00"/>
    <n v="9"/>
    <x v="16"/>
    <x v="4703"/>
  </r>
  <r>
    <x v="191"/>
    <d v="2021-02-17T00:00:00"/>
    <s v="R5906"/>
    <x v="149"/>
    <d v="2021-02-18T00:00:00"/>
    <n v="7"/>
    <x v="2"/>
    <x v="4704"/>
  </r>
  <r>
    <x v="307"/>
    <d v="2021-02-17T00:00:00"/>
    <s v="R5900"/>
    <x v="3668"/>
    <d v="2021-02-26T00:00:00"/>
    <n v="9"/>
    <x v="8"/>
    <x v="4705"/>
  </r>
  <r>
    <x v="351"/>
    <d v="2021-02-17T00:00:00"/>
    <s v="R5907"/>
    <x v="2560"/>
    <d v="2021-02-25T00:00:00"/>
    <n v="11"/>
    <x v="12"/>
    <x v="4706"/>
  </r>
  <r>
    <x v="241"/>
    <d v="2021-02-17T00:00:00"/>
    <s v="R5903"/>
    <x v="3669"/>
    <d v="2021-02-21T00:00:00"/>
    <n v="24"/>
    <x v="2"/>
    <x v="4707"/>
  </r>
  <r>
    <x v="633"/>
    <d v="2021-02-17T00:00:00"/>
    <s v="R5902"/>
    <x v="3670"/>
    <d v="2021-02-27T00:00:00"/>
    <n v="14"/>
    <x v="2"/>
    <x v="4708"/>
  </r>
  <r>
    <x v="336"/>
    <d v="2021-02-17T00:00:00"/>
    <s v="R5904"/>
    <x v="2882"/>
    <d v="2021-02-18T00:00:00"/>
    <n v="17"/>
    <x v="16"/>
    <x v="4709"/>
  </r>
  <r>
    <x v="601"/>
    <d v="2021-02-17T00:00:00"/>
    <s v="R5901"/>
    <x v="3671"/>
    <d v="2021-02-22T00:00:00"/>
    <n v="24"/>
    <x v="19"/>
    <x v="4710"/>
  </r>
  <r>
    <x v="376"/>
    <d v="2021-02-17T00:00:00"/>
    <s v="R5905"/>
    <x v="1794"/>
    <d v="2021-02-22T00:00:00"/>
    <n v="9"/>
    <x v="1"/>
    <x v="4711"/>
  </r>
  <r>
    <x v="284"/>
    <d v="2021-02-18T00:00:00"/>
    <s v="R5908"/>
    <x v="3672"/>
    <d v="2021-02-22T00:00:00"/>
    <n v="14"/>
    <x v="7"/>
    <x v="4712"/>
  </r>
  <r>
    <x v="614"/>
    <d v="2021-02-18T00:00:00"/>
    <s v="R5911"/>
    <x v="2209"/>
    <d v="2021-02-23T00:00:00"/>
    <n v="14"/>
    <x v="16"/>
    <x v="4713"/>
  </r>
  <r>
    <x v="636"/>
    <d v="2021-02-18T00:00:00"/>
    <s v="R5909"/>
    <x v="3673"/>
    <d v="2021-02-18T00:00:00"/>
    <n v="18"/>
    <x v="3"/>
    <x v="3655"/>
  </r>
  <r>
    <x v="578"/>
    <d v="2021-02-18T00:00:00"/>
    <s v="R5913"/>
    <x v="2659"/>
    <d v="2021-02-21T00:00:00"/>
    <n v="23"/>
    <x v="15"/>
    <x v="4714"/>
  </r>
  <r>
    <x v="659"/>
    <d v="2021-02-18T00:00:00"/>
    <s v="R5914"/>
    <x v="3674"/>
    <d v="2021-02-23T00:00:00"/>
    <n v="12"/>
    <x v="14"/>
    <x v="4715"/>
  </r>
  <r>
    <x v="522"/>
    <d v="2021-02-18T00:00:00"/>
    <s v="R5910"/>
    <x v="3675"/>
    <d v="2021-02-26T00:00:00"/>
    <n v="21"/>
    <x v="17"/>
    <x v="4716"/>
  </r>
  <r>
    <x v="439"/>
    <d v="2021-02-18T00:00:00"/>
    <s v="R5912"/>
    <x v="1925"/>
    <d v="2021-02-21T00:00:00"/>
    <n v="15"/>
    <x v="11"/>
    <x v="4717"/>
  </r>
  <r>
    <x v="406"/>
    <d v="2021-02-19T00:00:00"/>
    <s v="R5915"/>
    <x v="1670"/>
    <d v="2021-02-28T00:00:00"/>
    <n v="23"/>
    <x v="14"/>
    <x v="4718"/>
  </r>
  <r>
    <x v="55"/>
    <d v="2021-02-19T00:00:00"/>
    <s v="R5916"/>
    <x v="327"/>
    <d v="2021-03-01T00:00:00"/>
    <n v="15"/>
    <x v="6"/>
    <x v="4719"/>
  </r>
  <r>
    <x v="370"/>
    <d v="2021-02-19T00:00:00"/>
    <s v="R5917"/>
    <x v="1542"/>
    <d v="2021-02-19T00:00:00"/>
    <n v="16"/>
    <x v="5"/>
    <x v="4720"/>
  </r>
  <r>
    <x v="528"/>
    <d v="2021-02-20T00:00:00"/>
    <s v="R5924"/>
    <x v="973"/>
    <d v="2021-02-24T00:00:00"/>
    <n v="16"/>
    <x v="8"/>
    <x v="4721"/>
  </r>
  <r>
    <x v="369"/>
    <d v="2021-02-20T00:00:00"/>
    <s v="R5919"/>
    <x v="3337"/>
    <d v="2021-02-28T00:00:00"/>
    <n v="15"/>
    <x v="10"/>
    <x v="4722"/>
  </r>
  <r>
    <x v="110"/>
    <d v="2021-02-20T00:00:00"/>
    <s v="R5926"/>
    <x v="3676"/>
    <d v="2021-02-26T00:00:00"/>
    <n v="13"/>
    <x v="13"/>
    <x v="4723"/>
  </r>
  <r>
    <x v="285"/>
    <d v="2021-02-20T00:00:00"/>
    <s v="R5923"/>
    <x v="1667"/>
    <d v="2021-02-23T00:00:00"/>
    <n v="14"/>
    <x v="5"/>
    <x v="20"/>
  </r>
  <r>
    <x v="617"/>
    <d v="2021-02-20T00:00:00"/>
    <s v="R5921"/>
    <x v="3677"/>
    <d v="2021-03-01T00:00:00"/>
    <n v="17"/>
    <x v="11"/>
    <x v="4724"/>
  </r>
  <r>
    <x v="111"/>
    <d v="2021-02-20T00:00:00"/>
    <s v="R5918"/>
    <x v="1656"/>
    <d v="2021-02-21T00:00:00"/>
    <n v="22"/>
    <x v="5"/>
    <x v="4725"/>
  </r>
  <r>
    <x v="52"/>
    <d v="2021-02-20T00:00:00"/>
    <s v="R5925"/>
    <x v="3678"/>
    <d v="2021-02-25T00:00:00"/>
    <n v="19"/>
    <x v="18"/>
    <x v="4726"/>
  </r>
  <r>
    <x v="523"/>
    <d v="2021-02-20T00:00:00"/>
    <s v="R5920"/>
    <x v="914"/>
    <d v="2021-02-28T00:00:00"/>
    <n v="17"/>
    <x v="16"/>
    <x v="4727"/>
  </r>
  <r>
    <x v="112"/>
    <d v="2021-02-20T00:00:00"/>
    <s v="R5922"/>
    <x v="3679"/>
    <d v="2021-03-02T00:00:00"/>
    <n v="12"/>
    <x v="14"/>
    <x v="4728"/>
  </r>
  <r>
    <x v="158"/>
    <d v="2021-02-21T00:00:00"/>
    <s v="R5927"/>
    <x v="3409"/>
    <d v="2021-03-03T00:00:00"/>
    <n v="18"/>
    <x v="6"/>
    <x v="4729"/>
  </r>
  <r>
    <x v="556"/>
    <d v="2021-02-21T00:00:00"/>
    <s v="R5929"/>
    <x v="3680"/>
    <d v="2021-02-25T00:00:00"/>
    <n v="24"/>
    <x v="3"/>
    <x v="4730"/>
  </r>
  <r>
    <x v="546"/>
    <d v="2021-02-21T00:00:00"/>
    <s v="R5930"/>
    <x v="3681"/>
    <d v="2021-03-02T00:00:00"/>
    <n v="23"/>
    <x v="18"/>
    <x v="4731"/>
  </r>
  <r>
    <x v="225"/>
    <d v="2021-02-21T00:00:00"/>
    <s v="R5928"/>
    <x v="3682"/>
    <d v="2021-03-01T00:00:00"/>
    <n v="22"/>
    <x v="4"/>
    <x v="4732"/>
  </r>
  <r>
    <x v="164"/>
    <d v="2021-02-21T00:00:00"/>
    <s v="R5931"/>
    <x v="3683"/>
    <d v="2021-02-26T00:00:00"/>
    <n v="23"/>
    <x v="2"/>
    <x v="4733"/>
  </r>
  <r>
    <x v="243"/>
    <d v="2021-02-22T00:00:00"/>
    <s v="R5936"/>
    <x v="3684"/>
    <d v="2021-02-23T00:00:00"/>
    <n v="24"/>
    <x v="0"/>
    <x v="4734"/>
  </r>
  <r>
    <x v="643"/>
    <d v="2021-02-22T00:00:00"/>
    <s v="R5938"/>
    <x v="1276"/>
    <d v="2021-03-02T00:00:00"/>
    <n v="19"/>
    <x v="14"/>
    <x v="4735"/>
  </r>
  <r>
    <x v="655"/>
    <d v="2021-02-22T00:00:00"/>
    <s v="R5937"/>
    <x v="3685"/>
    <d v="2021-02-28T00:00:00"/>
    <n v="23"/>
    <x v="11"/>
    <x v="4736"/>
  </r>
  <r>
    <x v="350"/>
    <d v="2021-02-22T00:00:00"/>
    <s v="R5934"/>
    <x v="3686"/>
    <d v="2021-03-04T00:00:00"/>
    <n v="11"/>
    <x v="1"/>
    <x v="4737"/>
  </r>
  <r>
    <x v="256"/>
    <d v="2021-02-22T00:00:00"/>
    <s v="R5932"/>
    <x v="3687"/>
    <d v="2021-03-02T00:00:00"/>
    <n v="24"/>
    <x v="7"/>
    <x v="4738"/>
  </r>
  <r>
    <x v="15"/>
    <d v="2021-02-22T00:00:00"/>
    <s v="R5939"/>
    <x v="3688"/>
    <d v="2021-02-24T00:00:00"/>
    <n v="18"/>
    <x v="19"/>
    <x v="4739"/>
  </r>
  <r>
    <x v="131"/>
    <d v="2021-02-22T00:00:00"/>
    <s v="R5935"/>
    <x v="745"/>
    <d v="2021-03-03T00:00:00"/>
    <n v="24"/>
    <x v="11"/>
    <x v="4740"/>
  </r>
  <r>
    <x v="358"/>
    <d v="2021-02-22T00:00:00"/>
    <s v="R5933"/>
    <x v="1240"/>
    <d v="2021-02-22T00:00:00"/>
    <n v="14"/>
    <x v="5"/>
    <x v="4497"/>
  </r>
  <r>
    <x v="561"/>
    <d v="2021-02-23T00:00:00"/>
    <s v="R5945"/>
    <x v="3689"/>
    <d v="2021-03-02T00:00:00"/>
    <n v="22"/>
    <x v="0"/>
    <x v="4741"/>
  </r>
  <r>
    <x v="127"/>
    <d v="2021-02-23T00:00:00"/>
    <s v="R5946"/>
    <x v="3690"/>
    <d v="2021-02-24T00:00:00"/>
    <n v="23"/>
    <x v="16"/>
    <x v="4742"/>
  </r>
  <r>
    <x v="373"/>
    <d v="2021-02-23T00:00:00"/>
    <s v="R5940"/>
    <x v="3691"/>
    <d v="2021-03-01T00:00:00"/>
    <n v="8"/>
    <x v="7"/>
    <x v="4743"/>
  </r>
  <r>
    <x v="578"/>
    <d v="2021-02-23T00:00:00"/>
    <s v="R5943"/>
    <x v="3692"/>
    <d v="2021-02-23T00:00:00"/>
    <n v="15"/>
    <x v="9"/>
    <x v="4744"/>
  </r>
  <r>
    <x v="441"/>
    <d v="2021-02-23T00:00:00"/>
    <s v="R5944"/>
    <x v="3267"/>
    <d v="2021-02-24T00:00:00"/>
    <n v="19"/>
    <x v="6"/>
    <x v="4745"/>
  </r>
  <r>
    <x v="436"/>
    <d v="2021-02-23T00:00:00"/>
    <s v="R5942"/>
    <x v="1797"/>
    <d v="2021-03-04T00:00:00"/>
    <n v="22"/>
    <x v="12"/>
    <x v="4746"/>
  </r>
  <r>
    <x v="24"/>
    <d v="2021-02-23T00:00:00"/>
    <s v="R5941"/>
    <x v="3693"/>
    <d v="2021-02-23T00:00:00"/>
    <n v="19"/>
    <x v="12"/>
    <x v="4747"/>
  </r>
  <r>
    <x v="540"/>
    <d v="2021-02-24T00:00:00"/>
    <s v="R5948"/>
    <x v="3694"/>
    <d v="2021-03-01T00:00:00"/>
    <n v="23"/>
    <x v="11"/>
    <x v="4748"/>
  </r>
  <r>
    <x v="5"/>
    <d v="2021-02-24T00:00:00"/>
    <s v="R5947"/>
    <x v="3695"/>
    <d v="2021-02-25T00:00:00"/>
    <n v="8"/>
    <x v="1"/>
    <x v="4749"/>
  </r>
  <r>
    <x v="246"/>
    <d v="2021-02-24T00:00:00"/>
    <s v="R5950"/>
    <x v="2307"/>
    <d v="2021-03-01T00:00:00"/>
    <n v="7"/>
    <x v="4"/>
    <x v="4750"/>
  </r>
  <r>
    <x v="47"/>
    <d v="2021-02-24T00:00:00"/>
    <s v="R5949"/>
    <x v="3696"/>
    <d v="2021-03-06T00:00:00"/>
    <n v="15"/>
    <x v="16"/>
    <x v="4751"/>
  </r>
  <r>
    <x v="378"/>
    <d v="2021-02-25T00:00:00"/>
    <s v="R5958"/>
    <x v="3697"/>
    <d v="2021-03-07T00:00:00"/>
    <n v="8"/>
    <x v="14"/>
    <x v="4752"/>
  </r>
  <r>
    <x v="170"/>
    <d v="2021-02-25T00:00:00"/>
    <s v="R5952"/>
    <x v="3698"/>
    <d v="2021-03-07T00:00:00"/>
    <n v="17"/>
    <x v="9"/>
    <x v="4753"/>
  </r>
  <r>
    <x v="472"/>
    <d v="2021-02-25T00:00:00"/>
    <s v="R5957"/>
    <x v="3699"/>
    <d v="2021-03-07T00:00:00"/>
    <n v="19"/>
    <x v="19"/>
    <x v="4754"/>
  </r>
  <r>
    <x v="398"/>
    <d v="2021-02-25T00:00:00"/>
    <s v="R5951"/>
    <x v="3263"/>
    <d v="2021-03-04T00:00:00"/>
    <n v="18"/>
    <x v="3"/>
    <x v="4755"/>
  </r>
  <r>
    <x v="88"/>
    <d v="2021-02-25T00:00:00"/>
    <s v="R5956"/>
    <x v="1928"/>
    <d v="2021-03-01T00:00:00"/>
    <n v="9"/>
    <x v="5"/>
    <x v="4756"/>
  </r>
  <r>
    <x v="474"/>
    <d v="2021-02-25T00:00:00"/>
    <s v="R5954"/>
    <x v="3320"/>
    <d v="2021-03-03T00:00:00"/>
    <n v="22"/>
    <x v="18"/>
    <x v="4757"/>
  </r>
  <r>
    <x v="633"/>
    <d v="2021-02-25T00:00:00"/>
    <s v="R5953"/>
    <x v="3700"/>
    <d v="2021-02-27T00:00:00"/>
    <n v="24"/>
    <x v="17"/>
    <x v="4758"/>
  </r>
  <r>
    <x v="78"/>
    <d v="2021-02-25T00:00:00"/>
    <s v="R5955"/>
    <x v="3701"/>
    <d v="2021-03-05T00:00:00"/>
    <n v="23"/>
    <x v="12"/>
    <x v="20"/>
  </r>
  <r>
    <x v="614"/>
    <d v="2021-02-26T00:00:00"/>
    <s v="R5962"/>
    <x v="2901"/>
    <d v="2021-03-07T00:00:00"/>
    <n v="10"/>
    <x v="1"/>
    <x v="4759"/>
  </r>
  <r>
    <x v="208"/>
    <d v="2021-02-26T00:00:00"/>
    <s v="R5959"/>
    <x v="3527"/>
    <d v="2021-03-07T00:00:00"/>
    <n v="13"/>
    <x v="12"/>
    <x v="4760"/>
  </r>
  <r>
    <x v="9"/>
    <d v="2021-02-26T00:00:00"/>
    <s v="R5960"/>
    <x v="3702"/>
    <d v="2021-02-28T00:00:00"/>
    <n v="9"/>
    <x v="17"/>
    <x v="4761"/>
  </r>
  <r>
    <x v="92"/>
    <d v="2021-02-26T00:00:00"/>
    <s v="R5961"/>
    <x v="60"/>
    <d v="2021-03-01T00:00:00"/>
    <n v="20"/>
    <x v="8"/>
    <x v="4762"/>
  </r>
  <r>
    <x v="659"/>
    <d v="2021-02-26T00:00:00"/>
    <s v="R5964"/>
    <x v="3703"/>
    <d v="2021-03-08T00:00:00"/>
    <n v="17"/>
    <x v="5"/>
    <x v="4763"/>
  </r>
  <r>
    <x v="52"/>
    <d v="2021-02-26T00:00:00"/>
    <s v="R5963"/>
    <x v="3704"/>
    <d v="2021-03-02T00:00:00"/>
    <n v="12"/>
    <x v="4"/>
    <x v="4764"/>
  </r>
  <r>
    <x v="299"/>
    <d v="2021-02-27T00:00:00"/>
    <s v="R5969"/>
    <x v="354"/>
    <d v="2021-03-07T00:00:00"/>
    <n v="12"/>
    <x v="18"/>
    <x v="4765"/>
  </r>
  <r>
    <x v="21"/>
    <d v="2021-02-27T00:00:00"/>
    <s v="R5967"/>
    <x v="3705"/>
    <d v="2021-03-07T00:00:00"/>
    <n v="9"/>
    <x v="8"/>
    <x v="4766"/>
  </r>
  <r>
    <x v="21"/>
    <d v="2021-02-27T00:00:00"/>
    <s v="R5968"/>
    <x v="2137"/>
    <d v="2021-03-04T00:00:00"/>
    <n v="18"/>
    <x v="15"/>
    <x v="4767"/>
  </r>
  <r>
    <x v="498"/>
    <d v="2021-02-27T00:00:00"/>
    <s v="R5966"/>
    <x v="2983"/>
    <d v="2021-03-01T00:00:00"/>
    <n v="14"/>
    <x v="1"/>
    <x v="4768"/>
  </r>
  <r>
    <x v="129"/>
    <d v="2021-02-27T00:00:00"/>
    <s v="R5965"/>
    <x v="3706"/>
    <d v="2021-03-08T00:00:00"/>
    <n v="21"/>
    <x v="6"/>
    <x v="2148"/>
  </r>
  <r>
    <x v="147"/>
    <d v="2021-02-28T00:00:00"/>
    <s v="R5972"/>
    <x v="3707"/>
    <d v="2021-03-07T00:00:00"/>
    <n v="17"/>
    <x v="10"/>
    <x v="4769"/>
  </r>
  <r>
    <x v="5"/>
    <d v="2021-02-28T00:00:00"/>
    <s v="R5976"/>
    <x v="348"/>
    <d v="2021-03-06T00:00:00"/>
    <n v="18"/>
    <x v="15"/>
    <x v="4770"/>
  </r>
  <r>
    <x v="308"/>
    <d v="2021-02-28T00:00:00"/>
    <s v="R5973"/>
    <x v="3708"/>
    <d v="2021-03-05T00:00:00"/>
    <n v="12"/>
    <x v="8"/>
    <x v="4771"/>
  </r>
  <r>
    <x v="102"/>
    <d v="2021-02-28T00:00:00"/>
    <s v="R5974"/>
    <x v="2388"/>
    <d v="2021-03-03T00:00:00"/>
    <n v="9"/>
    <x v="18"/>
    <x v="4772"/>
  </r>
  <r>
    <x v="103"/>
    <d v="2021-02-28T00:00:00"/>
    <s v="R5970"/>
    <x v="962"/>
    <d v="2021-02-28T00:00:00"/>
    <n v="12"/>
    <x v="2"/>
    <x v="4773"/>
  </r>
  <r>
    <x v="552"/>
    <d v="2021-02-28T00:00:00"/>
    <s v="R5977"/>
    <x v="2293"/>
    <d v="2021-03-08T00:00:00"/>
    <n v="21"/>
    <x v="11"/>
    <x v="4774"/>
  </r>
  <r>
    <x v="457"/>
    <d v="2021-02-28T00:00:00"/>
    <s v="R5975"/>
    <x v="1500"/>
    <d v="2021-03-05T00:00:00"/>
    <n v="23"/>
    <x v="16"/>
    <x v="4775"/>
  </r>
  <r>
    <x v="86"/>
    <d v="2021-02-28T00:00:00"/>
    <s v="R5971"/>
    <x v="3709"/>
    <d v="2021-03-03T00:00:00"/>
    <n v="17"/>
    <x v="16"/>
    <x v="4776"/>
  </r>
  <r>
    <x v="639"/>
    <d v="2021-03-01T00:00:00"/>
    <s v="R5981"/>
    <x v="3710"/>
    <d v="2021-03-07T00:00:00"/>
    <n v="11"/>
    <x v="2"/>
    <x v="4777"/>
  </r>
  <r>
    <x v="640"/>
    <d v="2021-03-01T00:00:00"/>
    <s v="R5979"/>
    <x v="1473"/>
    <d v="2021-03-07T00:00:00"/>
    <n v="22"/>
    <x v="6"/>
    <x v="4778"/>
  </r>
  <r>
    <x v="76"/>
    <d v="2021-03-01T00:00:00"/>
    <s v="R5983"/>
    <x v="3711"/>
    <d v="2021-03-02T00:00:00"/>
    <n v="7"/>
    <x v="16"/>
    <x v="4779"/>
  </r>
  <r>
    <x v="318"/>
    <d v="2021-03-01T00:00:00"/>
    <s v="R5978"/>
    <x v="3712"/>
    <d v="2021-03-04T00:00:00"/>
    <n v="13"/>
    <x v="5"/>
    <x v="4780"/>
  </r>
  <r>
    <x v="282"/>
    <d v="2021-03-01T00:00:00"/>
    <s v="R5982"/>
    <x v="3713"/>
    <d v="2021-03-11T00:00:00"/>
    <n v="13"/>
    <x v="8"/>
    <x v="4781"/>
  </r>
  <r>
    <x v="539"/>
    <d v="2021-03-01T00:00:00"/>
    <s v="R5980"/>
    <x v="3714"/>
    <d v="2021-03-06T00:00:00"/>
    <n v="20"/>
    <x v="10"/>
    <x v="4782"/>
  </r>
  <r>
    <x v="315"/>
    <d v="2021-03-02T00:00:00"/>
    <s v="R5984"/>
    <x v="3715"/>
    <d v="2021-03-12T00:00:00"/>
    <n v="18"/>
    <x v="8"/>
    <x v="20"/>
  </r>
  <r>
    <x v="474"/>
    <d v="2021-03-02T00:00:00"/>
    <s v="R5989"/>
    <x v="3716"/>
    <d v="2021-03-06T00:00:00"/>
    <n v="24"/>
    <x v="5"/>
    <x v="4783"/>
  </r>
  <r>
    <x v="209"/>
    <d v="2021-03-02T00:00:00"/>
    <s v="R5988"/>
    <x v="3717"/>
    <d v="2021-03-03T00:00:00"/>
    <n v="18"/>
    <x v="2"/>
    <x v="4784"/>
  </r>
  <r>
    <x v="363"/>
    <d v="2021-03-02T00:00:00"/>
    <s v="R5987"/>
    <x v="3718"/>
    <d v="2021-03-10T00:00:00"/>
    <n v="23"/>
    <x v="5"/>
    <x v="4785"/>
  </r>
  <r>
    <x v="10"/>
    <d v="2021-03-02T00:00:00"/>
    <s v="R5990"/>
    <x v="3719"/>
    <d v="2021-03-02T00:00:00"/>
    <n v="12"/>
    <x v="5"/>
    <x v="4786"/>
  </r>
  <r>
    <x v="480"/>
    <d v="2021-03-02T00:00:00"/>
    <s v="R5986"/>
    <x v="3720"/>
    <d v="2021-03-05T00:00:00"/>
    <n v="12"/>
    <x v="10"/>
    <x v="4787"/>
  </r>
  <r>
    <x v="591"/>
    <d v="2021-03-02T00:00:00"/>
    <s v="R5985"/>
    <x v="3283"/>
    <d v="2021-03-12T00:00:00"/>
    <n v="8"/>
    <x v="12"/>
    <x v="4788"/>
  </r>
  <r>
    <x v="596"/>
    <d v="2021-03-02T00:00:00"/>
    <s v="R5991"/>
    <x v="2045"/>
    <d v="2021-03-07T00:00:00"/>
    <n v="20"/>
    <x v="2"/>
    <x v="4789"/>
  </r>
  <r>
    <x v="550"/>
    <d v="2021-03-03T00:00:00"/>
    <s v="R5992"/>
    <x v="1438"/>
    <d v="2021-03-05T00:00:00"/>
    <n v="8"/>
    <x v="7"/>
    <x v="4790"/>
  </r>
  <r>
    <x v="561"/>
    <d v="2021-03-03T00:00:00"/>
    <s v="R5995"/>
    <x v="3721"/>
    <d v="2021-03-13T00:00:00"/>
    <n v="19"/>
    <x v="11"/>
    <x v="4791"/>
  </r>
  <r>
    <x v="561"/>
    <d v="2021-03-03T00:00:00"/>
    <s v="R5996"/>
    <x v="382"/>
    <d v="2021-03-10T00:00:00"/>
    <n v="17"/>
    <x v="10"/>
    <x v="4792"/>
  </r>
  <r>
    <x v="577"/>
    <d v="2021-03-03T00:00:00"/>
    <s v="R5994"/>
    <x v="2804"/>
    <d v="2021-03-10T00:00:00"/>
    <n v="19"/>
    <x v="17"/>
    <x v="4793"/>
  </r>
  <r>
    <x v="204"/>
    <d v="2021-03-03T00:00:00"/>
    <s v="R5993"/>
    <x v="3722"/>
    <d v="2021-03-03T00:00:00"/>
    <n v="8"/>
    <x v="14"/>
    <x v="4794"/>
  </r>
  <r>
    <x v="560"/>
    <d v="2021-03-03T00:00:00"/>
    <s v="R5997"/>
    <x v="420"/>
    <d v="2021-03-04T00:00:00"/>
    <n v="8"/>
    <x v="9"/>
    <x v="4795"/>
  </r>
  <r>
    <x v="580"/>
    <d v="2021-03-04T00:00:00"/>
    <s v="R6003"/>
    <x v="3723"/>
    <d v="2021-03-05T00:00:00"/>
    <n v="8"/>
    <x v="0"/>
    <x v="4796"/>
  </r>
  <r>
    <x v="524"/>
    <d v="2021-03-04T00:00:00"/>
    <s v="R6001"/>
    <x v="3724"/>
    <d v="2021-03-13T00:00:00"/>
    <n v="9"/>
    <x v="8"/>
    <x v="4797"/>
  </r>
  <r>
    <x v="454"/>
    <d v="2021-03-04T00:00:00"/>
    <s v="R5999"/>
    <x v="3725"/>
    <d v="2021-03-12T00:00:00"/>
    <n v="24"/>
    <x v="3"/>
    <x v="4798"/>
  </r>
  <r>
    <x v="465"/>
    <d v="2021-03-04T00:00:00"/>
    <s v="R6007"/>
    <x v="3536"/>
    <d v="2021-03-11T00:00:00"/>
    <n v="11"/>
    <x v="17"/>
    <x v="4799"/>
  </r>
  <r>
    <x v="508"/>
    <d v="2021-03-04T00:00:00"/>
    <s v="R6004"/>
    <x v="3102"/>
    <d v="2021-03-14T00:00:00"/>
    <n v="12"/>
    <x v="19"/>
    <x v="4800"/>
  </r>
  <r>
    <x v="626"/>
    <d v="2021-03-04T00:00:00"/>
    <s v="R6002"/>
    <x v="3726"/>
    <d v="2021-03-09T00:00:00"/>
    <n v="20"/>
    <x v="1"/>
    <x v="4801"/>
  </r>
  <r>
    <x v="634"/>
    <d v="2021-03-04T00:00:00"/>
    <s v="R6006"/>
    <x v="3727"/>
    <d v="2021-03-13T00:00:00"/>
    <n v="20"/>
    <x v="3"/>
    <x v="4802"/>
  </r>
  <r>
    <x v="646"/>
    <d v="2021-03-04T00:00:00"/>
    <s v="R6000"/>
    <x v="2540"/>
    <d v="2021-03-09T00:00:00"/>
    <n v="13"/>
    <x v="4"/>
    <x v="4803"/>
  </r>
  <r>
    <x v="287"/>
    <d v="2021-03-04T00:00:00"/>
    <s v="R5998"/>
    <x v="3728"/>
    <d v="2021-03-14T00:00:00"/>
    <n v="12"/>
    <x v="12"/>
    <x v="3451"/>
  </r>
  <r>
    <x v="367"/>
    <d v="2021-03-04T00:00:00"/>
    <s v="R6005"/>
    <x v="3729"/>
    <d v="2021-03-14T00:00:00"/>
    <n v="15"/>
    <x v="12"/>
    <x v="4804"/>
  </r>
  <r>
    <x v="64"/>
    <d v="2021-03-05T00:00:00"/>
    <s v="R6012"/>
    <x v="3730"/>
    <d v="2021-03-09T00:00:00"/>
    <n v="8"/>
    <x v="4"/>
    <x v="4571"/>
  </r>
  <r>
    <x v="406"/>
    <d v="2021-03-05T00:00:00"/>
    <s v="R6014"/>
    <x v="2036"/>
    <d v="2021-03-11T00:00:00"/>
    <n v="11"/>
    <x v="5"/>
    <x v="4805"/>
  </r>
  <r>
    <x v="172"/>
    <d v="2021-03-05T00:00:00"/>
    <s v="R6013"/>
    <x v="3731"/>
    <d v="2021-03-13T00:00:00"/>
    <n v="8"/>
    <x v="5"/>
    <x v="4806"/>
  </r>
  <r>
    <x v="329"/>
    <d v="2021-03-05T00:00:00"/>
    <s v="R6011"/>
    <x v="3732"/>
    <d v="2021-03-13T00:00:00"/>
    <n v="14"/>
    <x v="1"/>
    <x v="4807"/>
  </r>
  <r>
    <x v="195"/>
    <d v="2021-03-05T00:00:00"/>
    <s v="R6010"/>
    <x v="1276"/>
    <d v="2021-03-09T00:00:00"/>
    <n v="16"/>
    <x v="8"/>
    <x v="4808"/>
  </r>
  <r>
    <x v="493"/>
    <d v="2021-03-05T00:00:00"/>
    <s v="R6008"/>
    <x v="3733"/>
    <d v="2021-03-06T00:00:00"/>
    <n v="24"/>
    <x v="3"/>
    <x v="20"/>
  </r>
  <r>
    <x v="47"/>
    <d v="2021-03-05T00:00:00"/>
    <s v="R6009"/>
    <x v="3734"/>
    <d v="2021-03-05T00:00:00"/>
    <n v="8"/>
    <x v="13"/>
    <x v="4809"/>
  </r>
  <r>
    <x v="449"/>
    <d v="2021-03-06T00:00:00"/>
    <s v="R6015"/>
    <x v="2928"/>
    <d v="2021-03-10T00:00:00"/>
    <n v="12"/>
    <x v="7"/>
    <x v="4810"/>
  </r>
  <r>
    <x v="482"/>
    <d v="2021-03-06T00:00:00"/>
    <s v="R6021"/>
    <x v="593"/>
    <d v="2021-03-16T00:00:00"/>
    <n v="14"/>
    <x v="7"/>
    <x v="4811"/>
  </r>
  <r>
    <x v="356"/>
    <d v="2021-03-06T00:00:00"/>
    <s v="R6016"/>
    <x v="3735"/>
    <d v="2021-03-13T00:00:00"/>
    <n v="12"/>
    <x v="6"/>
    <x v="4812"/>
  </r>
  <r>
    <x v="356"/>
    <d v="2021-03-06T00:00:00"/>
    <s v="R6017"/>
    <x v="2199"/>
    <d v="2021-03-09T00:00:00"/>
    <n v="23"/>
    <x v="14"/>
    <x v="4813"/>
  </r>
  <r>
    <x v="612"/>
    <d v="2021-03-06T00:00:00"/>
    <s v="R6019"/>
    <x v="3736"/>
    <d v="2021-03-11T00:00:00"/>
    <n v="19"/>
    <x v="6"/>
    <x v="4814"/>
  </r>
  <r>
    <x v="500"/>
    <d v="2021-03-06T00:00:00"/>
    <s v="R6018"/>
    <x v="3149"/>
    <d v="2021-03-07T00:00:00"/>
    <n v="14"/>
    <x v="14"/>
    <x v="4815"/>
  </r>
  <r>
    <x v="633"/>
    <d v="2021-03-06T00:00:00"/>
    <s v="R6020"/>
    <x v="3737"/>
    <d v="2021-03-12T00:00:00"/>
    <n v="14"/>
    <x v="6"/>
    <x v="4816"/>
  </r>
  <r>
    <x v="538"/>
    <d v="2021-03-06T00:00:00"/>
    <s v="R6022"/>
    <x v="3738"/>
    <d v="2021-03-12T00:00:00"/>
    <n v="15"/>
    <x v="17"/>
    <x v="4817"/>
  </r>
  <r>
    <x v="576"/>
    <d v="2021-03-07T00:00:00"/>
    <s v="R6026"/>
    <x v="3739"/>
    <d v="2021-03-09T00:00:00"/>
    <n v="16"/>
    <x v="3"/>
    <x v="4818"/>
  </r>
  <r>
    <x v="508"/>
    <d v="2021-03-07T00:00:00"/>
    <s v="R6024"/>
    <x v="2962"/>
    <d v="2021-03-11T00:00:00"/>
    <n v="14"/>
    <x v="13"/>
    <x v="4819"/>
  </r>
  <r>
    <x v="603"/>
    <d v="2021-03-07T00:00:00"/>
    <s v="R6028"/>
    <x v="3740"/>
    <d v="2021-03-09T00:00:00"/>
    <n v="13"/>
    <x v="16"/>
    <x v="4820"/>
  </r>
  <r>
    <x v="194"/>
    <d v="2021-03-07T00:00:00"/>
    <s v="R6027"/>
    <x v="1154"/>
    <d v="2021-03-07T00:00:00"/>
    <n v="23"/>
    <x v="13"/>
    <x v="20"/>
  </r>
  <r>
    <x v="346"/>
    <d v="2021-03-07T00:00:00"/>
    <s v="R6023"/>
    <x v="3741"/>
    <d v="2021-03-16T00:00:00"/>
    <n v="24"/>
    <x v="3"/>
    <x v="4821"/>
  </r>
  <r>
    <x v="188"/>
    <d v="2021-03-07T00:00:00"/>
    <s v="R6025"/>
    <x v="3171"/>
    <d v="2021-03-07T00:00:00"/>
    <n v="24"/>
    <x v="0"/>
    <x v="4822"/>
  </r>
  <r>
    <x v="220"/>
    <d v="2021-03-08T00:00:00"/>
    <s v="R6035"/>
    <x v="3742"/>
    <d v="2021-03-16T00:00:00"/>
    <n v="16"/>
    <x v="2"/>
    <x v="4823"/>
  </r>
  <r>
    <x v="60"/>
    <d v="2021-03-08T00:00:00"/>
    <s v="R6034"/>
    <x v="3743"/>
    <d v="2021-03-10T00:00:00"/>
    <n v="22"/>
    <x v="16"/>
    <x v="4824"/>
  </r>
  <r>
    <x v="497"/>
    <d v="2021-03-08T00:00:00"/>
    <s v="R6033"/>
    <x v="1287"/>
    <d v="2021-03-08T00:00:00"/>
    <n v="23"/>
    <x v="17"/>
    <x v="4825"/>
  </r>
  <r>
    <x v="455"/>
    <d v="2021-03-08T00:00:00"/>
    <s v="R6029"/>
    <x v="3744"/>
    <d v="2021-03-10T00:00:00"/>
    <n v="22"/>
    <x v="5"/>
    <x v="4826"/>
  </r>
  <r>
    <x v="455"/>
    <d v="2021-03-08T00:00:00"/>
    <s v="R6030"/>
    <x v="3745"/>
    <d v="2021-03-14T00:00:00"/>
    <n v="15"/>
    <x v="15"/>
    <x v="4827"/>
  </r>
  <r>
    <x v="650"/>
    <d v="2021-03-08T00:00:00"/>
    <s v="R6032"/>
    <x v="924"/>
    <d v="2021-03-13T00:00:00"/>
    <n v="24"/>
    <x v="6"/>
    <x v="4828"/>
  </r>
  <r>
    <x v="180"/>
    <d v="2021-03-08T00:00:00"/>
    <s v="R6031"/>
    <x v="186"/>
    <d v="2021-03-17T00:00:00"/>
    <n v="9"/>
    <x v="2"/>
    <x v="4829"/>
  </r>
  <r>
    <x v="240"/>
    <d v="2021-03-09T00:00:00"/>
    <s v="R6038"/>
    <x v="747"/>
    <d v="2021-03-19T00:00:00"/>
    <n v="21"/>
    <x v="10"/>
    <x v="4830"/>
  </r>
  <r>
    <x v="261"/>
    <d v="2021-03-09T00:00:00"/>
    <s v="R6042"/>
    <x v="3746"/>
    <d v="2021-03-17T00:00:00"/>
    <n v="9"/>
    <x v="11"/>
    <x v="4831"/>
  </r>
  <r>
    <x v="226"/>
    <d v="2021-03-09T00:00:00"/>
    <s v="R6036"/>
    <x v="1462"/>
    <d v="2021-03-09T00:00:00"/>
    <n v="7"/>
    <x v="8"/>
    <x v="4832"/>
  </r>
  <r>
    <x v="226"/>
    <d v="2021-03-09T00:00:00"/>
    <s v="R6037"/>
    <x v="3747"/>
    <d v="2021-03-11T00:00:00"/>
    <n v="10"/>
    <x v="1"/>
    <x v="4833"/>
  </r>
  <r>
    <x v="436"/>
    <d v="2021-03-09T00:00:00"/>
    <s v="R6040"/>
    <x v="3016"/>
    <d v="2021-03-16T00:00:00"/>
    <n v="8"/>
    <x v="18"/>
    <x v="4834"/>
  </r>
  <r>
    <x v="119"/>
    <d v="2021-03-09T00:00:00"/>
    <s v="R6041"/>
    <x v="3748"/>
    <d v="2021-03-17T00:00:00"/>
    <n v="8"/>
    <x v="2"/>
    <x v="4835"/>
  </r>
  <r>
    <x v="608"/>
    <d v="2021-03-09T00:00:00"/>
    <s v="R6039"/>
    <x v="3076"/>
    <d v="2021-03-09T00:00:00"/>
    <n v="15"/>
    <x v="14"/>
    <x v="4836"/>
  </r>
  <r>
    <x v="7"/>
    <d v="2021-03-09T00:00:00"/>
    <s v="R6043"/>
    <x v="3749"/>
    <d v="2021-03-13T00:00:00"/>
    <n v="9"/>
    <x v="19"/>
    <x v="4837"/>
  </r>
  <r>
    <x v="283"/>
    <d v="2021-03-09T00:00:00"/>
    <s v="R6044"/>
    <x v="3750"/>
    <d v="2021-03-09T00:00:00"/>
    <n v="8"/>
    <x v="11"/>
    <x v="4838"/>
  </r>
  <r>
    <x v="196"/>
    <d v="2021-03-10T00:00:00"/>
    <s v="R6048"/>
    <x v="3751"/>
    <d v="2021-03-13T00:00:00"/>
    <n v="19"/>
    <x v="18"/>
    <x v="4839"/>
  </r>
  <r>
    <x v="64"/>
    <d v="2021-03-10T00:00:00"/>
    <s v="R6047"/>
    <x v="3752"/>
    <d v="2021-03-20T00:00:00"/>
    <n v="24"/>
    <x v="5"/>
    <x v="4840"/>
  </r>
  <r>
    <x v="526"/>
    <d v="2021-03-10T00:00:00"/>
    <s v="R6046"/>
    <x v="1651"/>
    <d v="2021-03-11T00:00:00"/>
    <n v="16"/>
    <x v="4"/>
    <x v="4841"/>
  </r>
  <r>
    <x v="262"/>
    <d v="2021-03-10T00:00:00"/>
    <s v="R6045"/>
    <x v="2699"/>
    <d v="2021-03-20T00:00:00"/>
    <n v="14"/>
    <x v="19"/>
    <x v="4842"/>
  </r>
  <r>
    <x v="97"/>
    <d v="2021-03-10T00:00:00"/>
    <s v="R6052"/>
    <x v="1604"/>
    <d v="2021-03-12T00:00:00"/>
    <n v="8"/>
    <x v="2"/>
    <x v="4843"/>
  </r>
  <r>
    <x v="376"/>
    <d v="2021-03-10T00:00:00"/>
    <s v="R6051"/>
    <x v="316"/>
    <d v="2021-03-12T00:00:00"/>
    <n v="17"/>
    <x v="0"/>
    <x v="4844"/>
  </r>
  <r>
    <x v="304"/>
    <d v="2021-03-10T00:00:00"/>
    <s v="R6049"/>
    <x v="3441"/>
    <d v="2021-03-19T00:00:00"/>
    <n v="11"/>
    <x v="16"/>
    <x v="4845"/>
  </r>
  <r>
    <x v="304"/>
    <d v="2021-03-10T00:00:00"/>
    <s v="R6050"/>
    <x v="3753"/>
    <d v="2021-03-13T00:00:00"/>
    <n v="15"/>
    <x v="15"/>
    <x v="4846"/>
  </r>
  <r>
    <x v="541"/>
    <d v="2021-03-11T00:00:00"/>
    <s v="R6053"/>
    <x v="2271"/>
    <d v="2021-03-18T00:00:00"/>
    <n v="8"/>
    <x v="0"/>
    <x v="4847"/>
  </r>
  <r>
    <x v="199"/>
    <d v="2021-03-11T00:00:00"/>
    <s v="R6057"/>
    <x v="3754"/>
    <d v="2021-03-12T00:00:00"/>
    <n v="14"/>
    <x v="14"/>
    <x v="4848"/>
  </r>
  <r>
    <x v="174"/>
    <d v="2021-03-11T00:00:00"/>
    <s v="R6054"/>
    <x v="1186"/>
    <d v="2021-03-13T00:00:00"/>
    <n v="16"/>
    <x v="15"/>
    <x v="4849"/>
  </r>
  <r>
    <x v="174"/>
    <d v="2021-03-11T00:00:00"/>
    <s v="R6058"/>
    <x v="672"/>
    <d v="2021-03-20T00:00:00"/>
    <n v="10"/>
    <x v="0"/>
    <x v="4850"/>
  </r>
  <r>
    <x v="613"/>
    <d v="2021-03-11T00:00:00"/>
    <s v="R6060"/>
    <x v="2700"/>
    <d v="2021-03-18T00:00:00"/>
    <n v="21"/>
    <x v="6"/>
    <x v="4851"/>
  </r>
  <r>
    <x v="341"/>
    <d v="2021-03-11T00:00:00"/>
    <s v="R6055"/>
    <x v="3755"/>
    <d v="2021-03-13T00:00:00"/>
    <n v="18"/>
    <x v="17"/>
    <x v="4852"/>
  </r>
  <r>
    <x v="341"/>
    <d v="2021-03-11T00:00:00"/>
    <s v="R6056"/>
    <x v="1923"/>
    <d v="2021-03-14T00:00:00"/>
    <n v="21"/>
    <x v="17"/>
    <x v="4853"/>
  </r>
  <r>
    <x v="494"/>
    <d v="2021-03-11T00:00:00"/>
    <s v="R6059"/>
    <x v="1190"/>
    <d v="2021-03-14T00:00:00"/>
    <n v="17"/>
    <x v="1"/>
    <x v="4854"/>
  </r>
  <r>
    <x v="357"/>
    <d v="2021-03-11T00:00:00"/>
    <s v="R6061"/>
    <x v="3756"/>
    <d v="2021-03-13T00:00:00"/>
    <n v="12"/>
    <x v="6"/>
    <x v="4855"/>
  </r>
  <r>
    <x v="554"/>
    <d v="2021-03-12T00:00:00"/>
    <s v="R6064"/>
    <x v="1351"/>
    <d v="2021-03-20T00:00:00"/>
    <n v="14"/>
    <x v="9"/>
    <x v="4856"/>
  </r>
  <r>
    <x v="557"/>
    <d v="2021-03-12T00:00:00"/>
    <s v="R6068"/>
    <x v="3757"/>
    <d v="2021-03-20T00:00:00"/>
    <n v="18"/>
    <x v="10"/>
    <x v="4857"/>
  </r>
  <r>
    <x v="76"/>
    <d v="2021-03-12T00:00:00"/>
    <s v="R6066"/>
    <x v="3758"/>
    <d v="2021-03-21T00:00:00"/>
    <n v="21"/>
    <x v="12"/>
    <x v="4858"/>
  </r>
  <r>
    <x v="440"/>
    <d v="2021-03-12T00:00:00"/>
    <s v="R6062"/>
    <x v="3759"/>
    <d v="2021-03-15T00:00:00"/>
    <n v="15"/>
    <x v="4"/>
    <x v="4859"/>
  </r>
  <r>
    <x v="445"/>
    <d v="2021-03-12T00:00:00"/>
    <s v="R6063"/>
    <x v="2511"/>
    <d v="2021-03-22T00:00:00"/>
    <n v="13"/>
    <x v="2"/>
    <x v="4860"/>
  </r>
  <r>
    <x v="377"/>
    <d v="2021-03-12T00:00:00"/>
    <s v="R6067"/>
    <x v="3760"/>
    <d v="2021-03-15T00:00:00"/>
    <n v="8"/>
    <x v="4"/>
    <x v="4861"/>
  </r>
  <r>
    <x v="269"/>
    <d v="2021-03-12T00:00:00"/>
    <s v="R6065"/>
    <x v="2784"/>
    <d v="2021-03-18T00:00:00"/>
    <n v="20"/>
    <x v="2"/>
    <x v="4862"/>
  </r>
  <r>
    <x v="565"/>
    <d v="2021-03-13T00:00:00"/>
    <s v="R6069"/>
    <x v="3761"/>
    <d v="2021-03-15T00:00:00"/>
    <n v="17"/>
    <x v="4"/>
    <x v="4863"/>
  </r>
  <r>
    <x v="565"/>
    <d v="2021-03-13T00:00:00"/>
    <s v="R6070"/>
    <x v="3762"/>
    <d v="2021-03-20T00:00:00"/>
    <n v="17"/>
    <x v="2"/>
    <x v="4864"/>
  </r>
  <r>
    <x v="213"/>
    <d v="2021-03-13T00:00:00"/>
    <s v="R6071"/>
    <x v="96"/>
    <d v="2021-03-16T00:00:00"/>
    <n v="16"/>
    <x v="16"/>
    <x v="1460"/>
  </r>
  <r>
    <x v="255"/>
    <d v="2021-03-13T00:00:00"/>
    <s v="R6072"/>
    <x v="3687"/>
    <d v="2021-03-23T00:00:00"/>
    <n v="17"/>
    <x v="18"/>
    <x v="4865"/>
  </r>
  <r>
    <x v="581"/>
    <d v="2021-03-14T00:00:00"/>
    <s v="R6079"/>
    <x v="3763"/>
    <d v="2021-03-15T00:00:00"/>
    <n v="21"/>
    <x v="9"/>
    <x v="4866"/>
  </r>
  <r>
    <x v="561"/>
    <d v="2021-03-14T00:00:00"/>
    <s v="R6074"/>
    <x v="3315"/>
    <d v="2021-03-15T00:00:00"/>
    <n v="9"/>
    <x v="11"/>
    <x v="4867"/>
  </r>
  <r>
    <x v="561"/>
    <d v="2021-03-14T00:00:00"/>
    <s v="R6075"/>
    <x v="1581"/>
    <d v="2021-03-16T00:00:00"/>
    <n v="24"/>
    <x v="0"/>
    <x v="4868"/>
  </r>
  <r>
    <x v="76"/>
    <d v="2021-03-14T00:00:00"/>
    <s v="R6073"/>
    <x v="2253"/>
    <d v="2021-03-20T00:00:00"/>
    <n v="23"/>
    <x v="4"/>
    <x v="4869"/>
  </r>
  <r>
    <x v="317"/>
    <d v="2021-03-14T00:00:00"/>
    <s v="R6077"/>
    <x v="1328"/>
    <d v="2021-03-14T00:00:00"/>
    <n v="23"/>
    <x v="6"/>
    <x v="4870"/>
  </r>
  <r>
    <x v="317"/>
    <d v="2021-03-14T00:00:00"/>
    <s v="R6078"/>
    <x v="3764"/>
    <d v="2021-03-17T00:00:00"/>
    <n v="21"/>
    <x v="7"/>
    <x v="4871"/>
  </r>
  <r>
    <x v="195"/>
    <d v="2021-03-14T00:00:00"/>
    <s v="R6076"/>
    <x v="3765"/>
    <d v="2021-03-17T00:00:00"/>
    <n v="12"/>
    <x v="0"/>
    <x v="4872"/>
  </r>
  <r>
    <x v="323"/>
    <d v="2021-03-14T00:00:00"/>
    <s v="R6080"/>
    <x v="3766"/>
    <d v="2021-03-15T00:00:00"/>
    <n v="15"/>
    <x v="19"/>
    <x v="4873"/>
  </r>
  <r>
    <x v="432"/>
    <d v="2021-03-14T00:00:00"/>
    <s v="R6082"/>
    <x v="3767"/>
    <d v="2021-03-16T00:00:00"/>
    <n v="22"/>
    <x v="18"/>
    <x v="4406"/>
  </r>
  <r>
    <x v="424"/>
    <d v="2021-03-14T00:00:00"/>
    <s v="R6081"/>
    <x v="2567"/>
    <d v="2021-03-14T00:00:00"/>
    <n v="12"/>
    <x v="14"/>
    <x v="4874"/>
  </r>
  <r>
    <x v="540"/>
    <d v="2021-03-15T00:00:00"/>
    <s v="R6086"/>
    <x v="2000"/>
    <d v="2021-03-25T00:00:00"/>
    <n v="8"/>
    <x v="12"/>
    <x v="4875"/>
  </r>
  <r>
    <x v="53"/>
    <d v="2021-03-15T00:00:00"/>
    <s v="R6085"/>
    <x v="2552"/>
    <d v="2021-03-20T00:00:00"/>
    <n v="11"/>
    <x v="6"/>
    <x v="4876"/>
  </r>
  <r>
    <x v="21"/>
    <d v="2021-03-15T00:00:00"/>
    <s v="R6083"/>
    <x v="3768"/>
    <d v="2021-03-24T00:00:00"/>
    <n v="19"/>
    <x v="2"/>
    <x v="4877"/>
  </r>
  <r>
    <x v="607"/>
    <d v="2021-03-15T00:00:00"/>
    <s v="R6084"/>
    <x v="841"/>
    <d v="2021-03-17T00:00:00"/>
    <n v="24"/>
    <x v="4"/>
    <x v="4878"/>
  </r>
  <r>
    <x v="579"/>
    <d v="2021-03-16T00:00:00"/>
    <s v="R6090"/>
    <x v="3769"/>
    <d v="2021-03-17T00:00:00"/>
    <n v="10"/>
    <x v="6"/>
    <x v="4879"/>
  </r>
  <r>
    <x v="154"/>
    <d v="2021-03-16T00:00:00"/>
    <s v="R6087"/>
    <x v="3770"/>
    <d v="2021-03-19T00:00:00"/>
    <n v="10"/>
    <x v="9"/>
    <x v="4880"/>
  </r>
  <r>
    <x v="494"/>
    <d v="2021-03-16T00:00:00"/>
    <s v="R6088"/>
    <x v="2777"/>
    <d v="2021-03-22T00:00:00"/>
    <n v="23"/>
    <x v="10"/>
    <x v="20"/>
  </r>
  <r>
    <x v="446"/>
    <d v="2021-03-16T00:00:00"/>
    <s v="R6091"/>
    <x v="1387"/>
    <d v="2021-03-17T00:00:00"/>
    <n v="16"/>
    <x v="3"/>
    <x v="4881"/>
  </r>
  <r>
    <x v="555"/>
    <d v="2021-03-16T00:00:00"/>
    <s v="R6089"/>
    <x v="29"/>
    <d v="2021-03-18T00:00:00"/>
    <n v="8"/>
    <x v="6"/>
    <x v="4882"/>
  </r>
  <r>
    <x v="482"/>
    <d v="2021-03-17T00:00:00"/>
    <s v="R6099"/>
    <x v="2007"/>
    <d v="2021-03-23T00:00:00"/>
    <n v="11"/>
    <x v="15"/>
    <x v="4883"/>
  </r>
  <r>
    <x v="581"/>
    <d v="2021-03-17T00:00:00"/>
    <s v="R6097"/>
    <x v="3771"/>
    <d v="2021-03-27T00:00:00"/>
    <n v="9"/>
    <x v="16"/>
    <x v="4884"/>
  </r>
  <r>
    <x v="53"/>
    <d v="2021-03-17T00:00:00"/>
    <s v="R6092"/>
    <x v="2783"/>
    <d v="2021-03-19T00:00:00"/>
    <n v="11"/>
    <x v="6"/>
    <x v="4885"/>
  </r>
  <r>
    <x v="433"/>
    <d v="2021-03-17T00:00:00"/>
    <s v="R6102"/>
    <x v="2351"/>
    <d v="2021-03-17T00:00:00"/>
    <n v="11"/>
    <x v="8"/>
    <x v="4886"/>
  </r>
  <r>
    <x v="483"/>
    <d v="2021-03-17T00:00:00"/>
    <s v="R6093"/>
    <x v="640"/>
    <d v="2021-03-26T00:00:00"/>
    <n v="20"/>
    <x v="10"/>
    <x v="3138"/>
  </r>
  <r>
    <x v="89"/>
    <d v="2021-03-17T00:00:00"/>
    <s v="R6098"/>
    <x v="3772"/>
    <d v="2021-03-25T00:00:00"/>
    <n v="16"/>
    <x v="2"/>
    <x v="4887"/>
  </r>
  <r>
    <x v="522"/>
    <d v="2021-03-17T00:00:00"/>
    <s v="R6104"/>
    <x v="3773"/>
    <d v="2021-03-20T00:00:00"/>
    <n v="17"/>
    <x v="0"/>
    <x v="4888"/>
  </r>
  <r>
    <x v="376"/>
    <d v="2021-03-17T00:00:00"/>
    <s v="R6103"/>
    <x v="3774"/>
    <d v="2021-03-24T00:00:00"/>
    <n v="16"/>
    <x v="3"/>
    <x v="4889"/>
  </r>
  <r>
    <x v="7"/>
    <d v="2021-03-17T00:00:00"/>
    <s v="R6096"/>
    <x v="1161"/>
    <d v="2021-03-23T00:00:00"/>
    <n v="14"/>
    <x v="0"/>
    <x v="4890"/>
  </r>
  <r>
    <x v="131"/>
    <d v="2021-03-17T00:00:00"/>
    <s v="R6095"/>
    <x v="3775"/>
    <d v="2021-03-25T00:00:00"/>
    <n v="21"/>
    <x v="17"/>
    <x v="4891"/>
  </r>
  <r>
    <x v="31"/>
    <d v="2021-03-17T00:00:00"/>
    <s v="R6101"/>
    <x v="3776"/>
    <d v="2021-03-25T00:00:00"/>
    <n v="15"/>
    <x v="4"/>
    <x v="4892"/>
  </r>
  <r>
    <x v="523"/>
    <d v="2021-03-17T00:00:00"/>
    <s v="R6100"/>
    <x v="3777"/>
    <d v="2021-03-17T00:00:00"/>
    <n v="24"/>
    <x v="19"/>
    <x v="4890"/>
  </r>
  <r>
    <x v="74"/>
    <d v="2021-03-17T00:00:00"/>
    <s v="R6094"/>
    <x v="3778"/>
    <d v="2021-03-26T00:00:00"/>
    <n v="8"/>
    <x v="12"/>
    <x v="4893"/>
  </r>
  <r>
    <x v="415"/>
    <d v="2021-03-18T00:00:00"/>
    <s v="R6109"/>
    <x v="1838"/>
    <d v="2021-03-24T00:00:00"/>
    <n v="16"/>
    <x v="12"/>
    <x v="4894"/>
  </r>
  <r>
    <x v="593"/>
    <d v="2021-03-18T00:00:00"/>
    <s v="R6105"/>
    <x v="1466"/>
    <d v="2021-03-20T00:00:00"/>
    <n v="11"/>
    <x v="10"/>
    <x v="4895"/>
  </r>
  <r>
    <x v="503"/>
    <d v="2021-03-18T00:00:00"/>
    <s v="R6107"/>
    <x v="3471"/>
    <d v="2021-03-26T00:00:00"/>
    <n v="14"/>
    <x v="19"/>
    <x v="4896"/>
  </r>
  <r>
    <x v="381"/>
    <d v="2021-03-18T00:00:00"/>
    <s v="R6110"/>
    <x v="498"/>
    <d v="2021-03-22T00:00:00"/>
    <n v="14"/>
    <x v="8"/>
    <x v="4897"/>
  </r>
  <r>
    <x v="372"/>
    <d v="2021-03-18T00:00:00"/>
    <s v="R6112"/>
    <x v="3779"/>
    <d v="2021-03-27T00:00:00"/>
    <n v="8"/>
    <x v="11"/>
    <x v="4898"/>
  </r>
  <r>
    <x v="572"/>
    <d v="2021-03-18T00:00:00"/>
    <s v="R6108"/>
    <x v="194"/>
    <d v="2021-03-26T00:00:00"/>
    <n v="19"/>
    <x v="19"/>
    <x v="4899"/>
  </r>
  <r>
    <x v="293"/>
    <d v="2021-03-18T00:00:00"/>
    <s v="R6106"/>
    <x v="3780"/>
    <d v="2021-03-20T00:00:00"/>
    <n v="15"/>
    <x v="2"/>
    <x v="4900"/>
  </r>
  <r>
    <x v="499"/>
    <d v="2021-03-18T00:00:00"/>
    <s v="R6111"/>
    <x v="3504"/>
    <d v="2021-03-19T00:00:00"/>
    <n v="13"/>
    <x v="16"/>
    <x v="4901"/>
  </r>
  <r>
    <x v="397"/>
    <d v="2021-03-19T00:00:00"/>
    <s v="R6113"/>
    <x v="3082"/>
    <d v="2021-03-23T00:00:00"/>
    <n v="23"/>
    <x v="18"/>
    <x v="4902"/>
  </r>
  <r>
    <x v="22"/>
    <d v="2021-03-19T00:00:00"/>
    <s v="R6116"/>
    <x v="3781"/>
    <d v="2021-03-28T00:00:00"/>
    <n v="11"/>
    <x v="3"/>
    <x v="4903"/>
  </r>
  <r>
    <x v="583"/>
    <d v="2021-03-19T00:00:00"/>
    <s v="R6118"/>
    <x v="2976"/>
    <d v="2021-03-22T00:00:00"/>
    <n v="21"/>
    <x v="16"/>
    <x v="4904"/>
  </r>
  <r>
    <x v="322"/>
    <d v="2021-03-19T00:00:00"/>
    <s v="R6117"/>
    <x v="3782"/>
    <d v="2021-03-27T00:00:00"/>
    <n v="17"/>
    <x v="5"/>
    <x v="4905"/>
  </r>
  <r>
    <x v="318"/>
    <d v="2021-03-19T00:00:00"/>
    <s v="R6114"/>
    <x v="3783"/>
    <d v="2021-03-20T00:00:00"/>
    <n v="23"/>
    <x v="1"/>
    <x v="4906"/>
  </r>
  <r>
    <x v="319"/>
    <d v="2021-03-19T00:00:00"/>
    <s v="R6115"/>
    <x v="3784"/>
    <d v="2021-03-19T00:00:00"/>
    <n v="8"/>
    <x v="12"/>
    <x v="4907"/>
  </r>
  <r>
    <x v="486"/>
    <d v="2021-03-20T00:00:00"/>
    <s v="R6127"/>
    <x v="3785"/>
    <d v="2021-03-30T00:00:00"/>
    <n v="24"/>
    <x v="18"/>
    <x v="4908"/>
  </r>
  <r>
    <x v="266"/>
    <d v="2021-03-20T00:00:00"/>
    <s v="R6121"/>
    <x v="3786"/>
    <d v="2021-03-24T00:00:00"/>
    <n v="21"/>
    <x v="13"/>
    <x v="4909"/>
  </r>
  <r>
    <x v="307"/>
    <d v="2021-03-20T00:00:00"/>
    <s v="R6125"/>
    <x v="3787"/>
    <d v="2021-03-24T00:00:00"/>
    <n v="15"/>
    <x v="1"/>
    <x v="4910"/>
  </r>
  <r>
    <x v="588"/>
    <d v="2021-03-20T00:00:00"/>
    <s v="R6123"/>
    <x v="88"/>
    <d v="2021-03-21T00:00:00"/>
    <n v="10"/>
    <x v="16"/>
    <x v="4911"/>
  </r>
  <r>
    <x v="61"/>
    <d v="2021-03-20T00:00:00"/>
    <s v="R6122"/>
    <x v="1124"/>
    <d v="2021-03-22T00:00:00"/>
    <n v="16"/>
    <x v="1"/>
    <x v="4912"/>
  </r>
  <r>
    <x v="211"/>
    <d v="2021-03-20T00:00:00"/>
    <s v="R6124"/>
    <x v="2866"/>
    <d v="2021-03-25T00:00:00"/>
    <n v="24"/>
    <x v="19"/>
    <x v="4913"/>
  </r>
  <r>
    <x v="258"/>
    <d v="2021-03-20T00:00:00"/>
    <s v="R6120"/>
    <x v="3788"/>
    <d v="2021-03-24T00:00:00"/>
    <n v="17"/>
    <x v="2"/>
    <x v="4914"/>
  </r>
  <r>
    <x v="253"/>
    <d v="2021-03-20T00:00:00"/>
    <s v="R6128"/>
    <x v="3789"/>
    <d v="2021-03-24T00:00:00"/>
    <n v="19"/>
    <x v="17"/>
    <x v="4915"/>
  </r>
  <r>
    <x v="355"/>
    <d v="2021-03-20T00:00:00"/>
    <s v="R6119"/>
    <x v="669"/>
    <d v="2021-03-21T00:00:00"/>
    <n v="23"/>
    <x v="15"/>
    <x v="4916"/>
  </r>
  <r>
    <x v="660"/>
    <d v="2021-03-20T00:00:00"/>
    <s v="R6126"/>
    <x v="3790"/>
    <d v="2021-03-24T00:00:00"/>
    <n v="9"/>
    <x v="1"/>
    <x v="4917"/>
  </r>
  <r>
    <x v="510"/>
    <d v="2021-03-21T00:00:00"/>
    <s v="R6129"/>
    <x v="906"/>
    <d v="2021-03-23T00:00:00"/>
    <n v="17"/>
    <x v="18"/>
    <x v="4918"/>
  </r>
  <r>
    <x v="510"/>
    <d v="2021-03-21T00:00:00"/>
    <s v="R6130"/>
    <x v="1301"/>
    <d v="2021-03-24T00:00:00"/>
    <n v="14"/>
    <x v="18"/>
    <x v="4919"/>
  </r>
  <r>
    <x v="169"/>
    <d v="2021-03-21T00:00:00"/>
    <s v="R6136"/>
    <x v="3791"/>
    <d v="2021-03-28T00:00:00"/>
    <n v="21"/>
    <x v="13"/>
    <x v="4920"/>
  </r>
  <r>
    <x v="612"/>
    <d v="2021-03-21T00:00:00"/>
    <s v="R6131"/>
    <x v="1089"/>
    <d v="2021-03-31T00:00:00"/>
    <n v="17"/>
    <x v="12"/>
    <x v="4921"/>
  </r>
  <r>
    <x v="70"/>
    <d v="2021-03-21T00:00:00"/>
    <s v="R6133"/>
    <x v="3575"/>
    <d v="2021-03-28T00:00:00"/>
    <n v="8"/>
    <x v="7"/>
    <x v="753"/>
  </r>
  <r>
    <x v="285"/>
    <d v="2021-03-21T00:00:00"/>
    <s v="R6132"/>
    <x v="1709"/>
    <d v="2021-03-25T00:00:00"/>
    <n v="17"/>
    <x v="0"/>
    <x v="4922"/>
  </r>
  <r>
    <x v="221"/>
    <d v="2021-03-21T00:00:00"/>
    <s v="R6134"/>
    <x v="3792"/>
    <d v="2021-03-29T00:00:00"/>
    <n v="20"/>
    <x v="13"/>
    <x v="4923"/>
  </r>
  <r>
    <x v="342"/>
    <d v="2021-03-21T00:00:00"/>
    <s v="R6135"/>
    <x v="3793"/>
    <d v="2021-03-27T00:00:00"/>
    <n v="20"/>
    <x v="3"/>
    <x v="4924"/>
  </r>
  <r>
    <x v="284"/>
    <d v="2021-03-22T00:00:00"/>
    <s v="R6139"/>
    <x v="1387"/>
    <d v="2021-03-25T00:00:00"/>
    <n v="21"/>
    <x v="2"/>
    <x v="4925"/>
  </r>
  <r>
    <x v="69"/>
    <d v="2021-03-22T00:00:00"/>
    <s v="R6141"/>
    <x v="2339"/>
    <d v="2021-03-28T00:00:00"/>
    <n v="15"/>
    <x v="10"/>
    <x v="4926"/>
  </r>
  <r>
    <x v="103"/>
    <d v="2021-03-22T00:00:00"/>
    <s v="R6137"/>
    <x v="198"/>
    <d v="2021-03-27T00:00:00"/>
    <n v="10"/>
    <x v="18"/>
    <x v="4927"/>
  </r>
  <r>
    <x v="321"/>
    <d v="2021-03-22T00:00:00"/>
    <s v="R6142"/>
    <x v="3190"/>
    <d v="2021-03-29T00:00:00"/>
    <n v="21"/>
    <x v="16"/>
    <x v="4928"/>
  </r>
  <r>
    <x v="384"/>
    <d v="2021-03-22T00:00:00"/>
    <s v="R6140"/>
    <x v="3794"/>
    <d v="2021-03-30T00:00:00"/>
    <n v="23"/>
    <x v="5"/>
    <x v="4929"/>
  </r>
  <r>
    <x v="100"/>
    <d v="2021-03-22T00:00:00"/>
    <s v="R6138"/>
    <x v="3795"/>
    <d v="2021-03-22T00:00:00"/>
    <n v="18"/>
    <x v="4"/>
    <x v="4930"/>
  </r>
  <r>
    <x v="182"/>
    <d v="2021-03-23T00:00:00"/>
    <s v="R6145"/>
    <x v="3796"/>
    <d v="2021-04-01T00:00:00"/>
    <n v="21"/>
    <x v="11"/>
    <x v="4931"/>
  </r>
  <r>
    <x v="636"/>
    <d v="2021-03-23T00:00:00"/>
    <s v="R6143"/>
    <x v="3797"/>
    <d v="2021-03-23T00:00:00"/>
    <n v="17"/>
    <x v="0"/>
    <x v="4932"/>
  </r>
  <r>
    <x v="403"/>
    <d v="2021-03-23T00:00:00"/>
    <s v="R6149"/>
    <x v="2215"/>
    <d v="2021-03-26T00:00:00"/>
    <n v="10"/>
    <x v="5"/>
    <x v="4933"/>
  </r>
  <r>
    <x v="588"/>
    <d v="2021-03-23T00:00:00"/>
    <s v="R6146"/>
    <x v="501"/>
    <d v="2021-04-02T00:00:00"/>
    <n v="18"/>
    <x v="12"/>
    <x v="4934"/>
  </r>
  <r>
    <x v="9"/>
    <d v="2021-03-23T00:00:00"/>
    <s v="R6147"/>
    <x v="3798"/>
    <d v="2021-03-25T00:00:00"/>
    <n v="21"/>
    <x v="17"/>
    <x v="4935"/>
  </r>
  <r>
    <x v="267"/>
    <d v="2021-03-23T00:00:00"/>
    <s v="R6148"/>
    <x v="3799"/>
    <d v="2021-04-02T00:00:00"/>
    <n v="16"/>
    <x v="6"/>
    <x v="4936"/>
  </r>
  <r>
    <x v="39"/>
    <d v="2021-03-23T00:00:00"/>
    <s v="R6144"/>
    <x v="3800"/>
    <d v="2021-03-30T00:00:00"/>
    <n v="12"/>
    <x v="4"/>
    <x v="4937"/>
  </r>
  <r>
    <x v="191"/>
    <d v="2021-03-24T00:00:00"/>
    <s v="R6155"/>
    <x v="3145"/>
    <d v="2021-03-28T00:00:00"/>
    <n v="8"/>
    <x v="5"/>
    <x v="4938"/>
  </r>
  <r>
    <x v="48"/>
    <d v="2021-03-24T00:00:00"/>
    <s v="R6150"/>
    <x v="1403"/>
    <d v="2021-03-29T00:00:00"/>
    <n v="20"/>
    <x v="3"/>
    <x v="4939"/>
  </r>
  <r>
    <x v="433"/>
    <d v="2021-03-24T00:00:00"/>
    <s v="R6153"/>
    <x v="525"/>
    <d v="2021-03-24T00:00:00"/>
    <n v="17"/>
    <x v="15"/>
    <x v="4940"/>
  </r>
  <r>
    <x v="636"/>
    <d v="2021-03-24T00:00:00"/>
    <s v="R6159"/>
    <x v="3087"/>
    <d v="2021-03-30T00:00:00"/>
    <n v="11"/>
    <x v="1"/>
    <x v="20"/>
  </r>
  <r>
    <x v="406"/>
    <d v="2021-03-24T00:00:00"/>
    <s v="R6157"/>
    <x v="697"/>
    <d v="2021-03-27T00:00:00"/>
    <n v="24"/>
    <x v="10"/>
    <x v="2326"/>
  </r>
  <r>
    <x v="213"/>
    <d v="2021-03-24T00:00:00"/>
    <s v="R6158"/>
    <x v="788"/>
    <d v="2021-03-31T00:00:00"/>
    <n v="18"/>
    <x v="3"/>
    <x v="4941"/>
  </r>
  <r>
    <x v="487"/>
    <d v="2021-03-24T00:00:00"/>
    <s v="R6151"/>
    <x v="102"/>
    <d v="2021-03-29T00:00:00"/>
    <n v="10"/>
    <x v="12"/>
    <x v="4942"/>
  </r>
  <r>
    <x v="487"/>
    <d v="2021-03-24T00:00:00"/>
    <s v="R6154"/>
    <x v="990"/>
    <d v="2021-03-25T00:00:00"/>
    <n v="9"/>
    <x v="6"/>
    <x v="4943"/>
  </r>
  <r>
    <x v="282"/>
    <d v="2021-03-24T00:00:00"/>
    <s v="R6152"/>
    <x v="3801"/>
    <d v="2021-03-31T00:00:00"/>
    <n v="16"/>
    <x v="14"/>
    <x v="4944"/>
  </r>
  <r>
    <x v="250"/>
    <d v="2021-03-24T00:00:00"/>
    <s v="R6156"/>
    <x v="3802"/>
    <d v="2021-04-03T00:00:00"/>
    <n v="20"/>
    <x v="15"/>
    <x v="4945"/>
  </r>
  <r>
    <x v="344"/>
    <d v="2021-03-25T00:00:00"/>
    <s v="R6165"/>
    <x v="3803"/>
    <d v="2021-03-25T00:00:00"/>
    <n v="21"/>
    <x v="16"/>
    <x v="4946"/>
  </r>
  <r>
    <x v="261"/>
    <d v="2021-03-25T00:00:00"/>
    <s v="R6161"/>
    <x v="1524"/>
    <d v="2021-04-01T00:00:00"/>
    <n v="7"/>
    <x v="19"/>
    <x v="4947"/>
  </r>
  <r>
    <x v="628"/>
    <d v="2021-03-25T00:00:00"/>
    <s v="R6160"/>
    <x v="1351"/>
    <d v="2021-04-04T00:00:00"/>
    <n v="14"/>
    <x v="16"/>
    <x v="4948"/>
  </r>
  <r>
    <x v="659"/>
    <d v="2021-03-25T00:00:00"/>
    <s v="R6163"/>
    <x v="3804"/>
    <d v="2021-04-01T00:00:00"/>
    <n v="8"/>
    <x v="11"/>
    <x v="4949"/>
  </r>
  <r>
    <x v="1"/>
    <d v="2021-03-25T00:00:00"/>
    <s v="R6164"/>
    <x v="3805"/>
    <d v="2021-04-01T00:00:00"/>
    <n v="11"/>
    <x v="3"/>
    <x v="4950"/>
  </r>
  <r>
    <x v="498"/>
    <d v="2021-03-25T00:00:00"/>
    <s v="R6162"/>
    <x v="3084"/>
    <d v="2021-04-01T00:00:00"/>
    <n v="17"/>
    <x v="19"/>
    <x v="4951"/>
  </r>
  <r>
    <x v="41"/>
    <d v="2021-03-26T00:00:00"/>
    <s v="R6168"/>
    <x v="687"/>
    <d v="2021-03-30T00:00:00"/>
    <n v="22"/>
    <x v="7"/>
    <x v="4952"/>
  </r>
  <r>
    <x v="219"/>
    <d v="2021-03-26T00:00:00"/>
    <s v="R6170"/>
    <x v="3806"/>
    <d v="2021-04-02T00:00:00"/>
    <n v="19"/>
    <x v="7"/>
    <x v="4953"/>
  </r>
  <r>
    <x v="209"/>
    <d v="2021-03-26T00:00:00"/>
    <s v="R6169"/>
    <x v="1356"/>
    <d v="2021-03-26T00:00:00"/>
    <n v="24"/>
    <x v="0"/>
    <x v="4954"/>
  </r>
  <r>
    <x v="228"/>
    <d v="2021-03-26T00:00:00"/>
    <s v="R6167"/>
    <x v="3322"/>
    <d v="2021-04-03T00:00:00"/>
    <n v="20"/>
    <x v="17"/>
    <x v="4955"/>
  </r>
  <r>
    <x v="618"/>
    <d v="2021-03-26T00:00:00"/>
    <s v="R6171"/>
    <x v="3807"/>
    <d v="2021-03-29T00:00:00"/>
    <n v="15"/>
    <x v="19"/>
    <x v="4956"/>
  </r>
  <r>
    <x v="73"/>
    <d v="2021-03-26T00:00:00"/>
    <s v="R6166"/>
    <x v="2702"/>
    <d v="2021-04-04T00:00:00"/>
    <n v="15"/>
    <x v="17"/>
    <x v="4957"/>
  </r>
  <r>
    <x v="550"/>
    <d v="2021-03-27T00:00:00"/>
    <s v="R6175"/>
    <x v="1721"/>
    <d v="2021-04-06T00:00:00"/>
    <n v="17"/>
    <x v="2"/>
    <x v="4958"/>
  </r>
  <r>
    <x v="142"/>
    <d v="2021-03-27T00:00:00"/>
    <s v="R6178"/>
    <x v="3808"/>
    <d v="2021-03-29T00:00:00"/>
    <n v="10"/>
    <x v="5"/>
    <x v="4959"/>
  </r>
  <r>
    <x v="81"/>
    <d v="2021-03-27T00:00:00"/>
    <s v="R6172"/>
    <x v="757"/>
    <d v="2021-03-30T00:00:00"/>
    <n v="22"/>
    <x v="5"/>
    <x v="4960"/>
  </r>
  <r>
    <x v="437"/>
    <d v="2021-03-27T00:00:00"/>
    <s v="R6173"/>
    <x v="3809"/>
    <d v="2021-03-31T00:00:00"/>
    <n v="19"/>
    <x v="2"/>
    <x v="4961"/>
  </r>
  <r>
    <x v="437"/>
    <d v="2021-03-27T00:00:00"/>
    <s v="R6174"/>
    <x v="3810"/>
    <d v="2021-03-27T00:00:00"/>
    <n v="16"/>
    <x v="19"/>
    <x v="4962"/>
  </r>
  <r>
    <x v="131"/>
    <d v="2021-03-27T00:00:00"/>
    <s v="R6177"/>
    <x v="3811"/>
    <d v="2021-03-27T00:00:00"/>
    <n v="23"/>
    <x v="4"/>
    <x v="4963"/>
  </r>
  <r>
    <x v="610"/>
    <d v="2021-03-27T00:00:00"/>
    <s v="R6181"/>
    <x v="1839"/>
    <d v="2021-04-06T00:00:00"/>
    <n v="10"/>
    <x v="5"/>
    <x v="4964"/>
  </r>
  <r>
    <x v="560"/>
    <d v="2021-03-27T00:00:00"/>
    <s v="R6176"/>
    <x v="3812"/>
    <d v="2021-03-30T00:00:00"/>
    <n v="12"/>
    <x v="15"/>
    <x v="4965"/>
  </r>
  <r>
    <x v="604"/>
    <d v="2021-03-27T00:00:00"/>
    <s v="R6180"/>
    <x v="3813"/>
    <d v="2021-03-27T00:00:00"/>
    <n v="9"/>
    <x v="0"/>
    <x v="4966"/>
  </r>
  <r>
    <x v="330"/>
    <d v="2021-03-27T00:00:00"/>
    <s v="R6179"/>
    <x v="350"/>
    <d v="2021-03-31T00:00:00"/>
    <n v="12"/>
    <x v="3"/>
    <x v="4967"/>
  </r>
  <r>
    <x v="48"/>
    <d v="2021-03-28T00:00:00"/>
    <s v="R6190"/>
    <x v="3287"/>
    <d v="2021-03-31T00:00:00"/>
    <n v="12"/>
    <x v="11"/>
    <x v="4968"/>
  </r>
  <r>
    <x v="148"/>
    <d v="2021-03-28T00:00:00"/>
    <s v="R6185"/>
    <x v="3814"/>
    <d v="2021-03-31T00:00:00"/>
    <n v="20"/>
    <x v="18"/>
    <x v="4969"/>
  </r>
  <r>
    <x v="333"/>
    <d v="2021-03-28T00:00:00"/>
    <s v="R6188"/>
    <x v="66"/>
    <d v="2021-04-03T00:00:00"/>
    <n v="17"/>
    <x v="1"/>
    <x v="4970"/>
  </r>
  <r>
    <x v="333"/>
    <d v="2021-03-28T00:00:00"/>
    <s v="R6189"/>
    <x v="3815"/>
    <d v="2021-03-29T00:00:00"/>
    <n v="12"/>
    <x v="4"/>
    <x v="4971"/>
  </r>
  <r>
    <x v="601"/>
    <d v="2021-03-28T00:00:00"/>
    <s v="R6184"/>
    <x v="3816"/>
    <d v="2021-04-06T00:00:00"/>
    <n v="7"/>
    <x v="4"/>
    <x v="4972"/>
  </r>
  <r>
    <x v="211"/>
    <d v="2021-03-28T00:00:00"/>
    <s v="R6186"/>
    <x v="1242"/>
    <d v="2021-04-03T00:00:00"/>
    <n v="16"/>
    <x v="2"/>
    <x v="2266"/>
  </r>
  <r>
    <x v="187"/>
    <d v="2021-03-28T00:00:00"/>
    <s v="R6187"/>
    <x v="3817"/>
    <d v="2021-04-02T00:00:00"/>
    <n v="10"/>
    <x v="17"/>
    <x v="4973"/>
  </r>
  <r>
    <x v="555"/>
    <d v="2021-03-28T00:00:00"/>
    <s v="R6183"/>
    <x v="29"/>
    <d v="2021-03-31T00:00:00"/>
    <n v="23"/>
    <x v="9"/>
    <x v="4974"/>
  </r>
  <r>
    <x v="107"/>
    <d v="2021-03-28T00:00:00"/>
    <s v="R6182"/>
    <x v="850"/>
    <d v="2021-04-02T00:00:00"/>
    <n v="17"/>
    <x v="19"/>
    <x v="4975"/>
  </r>
  <r>
    <x v="387"/>
    <d v="2021-03-29T00:00:00"/>
    <s v="R6193"/>
    <x v="735"/>
    <d v="2021-04-07T00:00:00"/>
    <n v="10"/>
    <x v="19"/>
    <x v="4976"/>
  </r>
  <r>
    <x v="462"/>
    <d v="2021-03-29T00:00:00"/>
    <s v="R6194"/>
    <x v="1263"/>
    <d v="2021-04-04T00:00:00"/>
    <n v="15"/>
    <x v="16"/>
    <x v="4977"/>
  </r>
  <r>
    <x v="547"/>
    <d v="2021-03-29T00:00:00"/>
    <s v="R6191"/>
    <x v="3818"/>
    <d v="2021-03-31T00:00:00"/>
    <n v="8"/>
    <x v="15"/>
    <x v="4978"/>
  </r>
  <r>
    <x v="547"/>
    <d v="2021-03-29T00:00:00"/>
    <s v="R6192"/>
    <x v="3819"/>
    <d v="2021-04-02T00:00:00"/>
    <n v="7"/>
    <x v="14"/>
    <x v="4979"/>
  </r>
  <r>
    <x v="334"/>
    <d v="2021-03-29T00:00:00"/>
    <s v="R6195"/>
    <x v="3820"/>
    <d v="2021-04-03T00:00:00"/>
    <n v="13"/>
    <x v="3"/>
    <x v="4980"/>
  </r>
  <r>
    <x v="422"/>
    <d v="2021-03-30T00:00:00"/>
    <s v="R6198"/>
    <x v="3821"/>
    <d v="2021-04-02T00:00:00"/>
    <n v="9"/>
    <x v="8"/>
    <x v="4981"/>
  </r>
  <r>
    <x v="163"/>
    <d v="2021-03-30T00:00:00"/>
    <s v="R6199"/>
    <x v="3822"/>
    <d v="2021-04-02T00:00:00"/>
    <n v="20"/>
    <x v="6"/>
    <x v="4982"/>
  </r>
  <r>
    <x v="45"/>
    <d v="2021-03-30T00:00:00"/>
    <s v="R6196"/>
    <x v="1366"/>
    <d v="2021-04-03T00:00:00"/>
    <n v="22"/>
    <x v="10"/>
    <x v="4983"/>
  </r>
  <r>
    <x v="337"/>
    <d v="2021-03-30T00:00:00"/>
    <s v="R6197"/>
    <x v="3270"/>
    <d v="2021-04-01T00:00:00"/>
    <n v="10"/>
    <x v="14"/>
    <x v="4984"/>
  </r>
  <r>
    <x v="254"/>
    <d v="2021-03-31T00:00:00"/>
    <s v="R6202"/>
    <x v="2829"/>
    <d v="2021-04-09T00:00:00"/>
    <n v="20"/>
    <x v="4"/>
    <x v="4985"/>
  </r>
  <r>
    <x v="121"/>
    <d v="2021-03-31T00:00:00"/>
    <s v="R6207"/>
    <x v="1576"/>
    <d v="2021-04-05T00:00:00"/>
    <n v="21"/>
    <x v="3"/>
    <x v="4986"/>
  </r>
  <r>
    <x v="64"/>
    <d v="2021-03-31T00:00:00"/>
    <s v="R6206"/>
    <x v="3823"/>
    <d v="2021-04-03T00:00:00"/>
    <n v="10"/>
    <x v="16"/>
    <x v="4987"/>
  </r>
  <r>
    <x v="66"/>
    <d v="2021-03-31T00:00:00"/>
    <s v="R6201"/>
    <x v="3666"/>
    <d v="2021-04-02T00:00:00"/>
    <n v="14"/>
    <x v="6"/>
    <x v="4988"/>
  </r>
  <r>
    <x v="484"/>
    <d v="2021-03-31T00:00:00"/>
    <s v="R6200"/>
    <x v="3824"/>
    <d v="2021-04-07T00:00:00"/>
    <n v="23"/>
    <x v="19"/>
    <x v="4989"/>
  </r>
  <r>
    <x v="61"/>
    <d v="2021-03-31T00:00:00"/>
    <s v="R6203"/>
    <x v="2240"/>
    <d v="2021-04-08T00:00:00"/>
    <n v="14"/>
    <x v="1"/>
    <x v="4990"/>
  </r>
  <r>
    <x v="630"/>
    <d v="2021-03-31T00:00:00"/>
    <s v="R6205"/>
    <x v="1055"/>
    <d v="2021-03-31T00:00:00"/>
    <n v="18"/>
    <x v="4"/>
    <x v="4991"/>
  </r>
  <r>
    <x v="447"/>
    <d v="2021-03-31T00:00:00"/>
    <s v="R6204"/>
    <x v="462"/>
    <d v="2021-04-02T00:00:00"/>
    <n v="19"/>
    <x v="13"/>
    <x v="4992"/>
  </r>
  <r>
    <x v="361"/>
    <d v="2021-04-01T00:00:00"/>
    <s v="R6208"/>
    <x v="2435"/>
    <d v="2021-04-11T00:00:00"/>
    <n v="19"/>
    <x v="7"/>
    <x v="4993"/>
  </r>
  <r>
    <x v="177"/>
    <d v="2021-04-01T00:00:00"/>
    <s v="R6210"/>
    <x v="404"/>
    <d v="2021-04-04T00:00:00"/>
    <n v="21"/>
    <x v="13"/>
    <x v="4994"/>
  </r>
  <r>
    <x v="376"/>
    <d v="2021-04-01T00:00:00"/>
    <s v="R6209"/>
    <x v="2073"/>
    <d v="2021-04-08T00:00:00"/>
    <n v="14"/>
    <x v="7"/>
    <x v="4995"/>
  </r>
  <r>
    <x v="412"/>
    <d v="2021-04-02T00:00:00"/>
    <s v="R6212"/>
    <x v="3825"/>
    <d v="2021-04-06T00:00:00"/>
    <n v="11"/>
    <x v="14"/>
    <x v="4996"/>
  </r>
  <r>
    <x v="35"/>
    <d v="2021-04-02T00:00:00"/>
    <s v="R6215"/>
    <x v="3826"/>
    <d v="2021-04-06T00:00:00"/>
    <n v="12"/>
    <x v="19"/>
    <x v="4997"/>
  </r>
  <r>
    <x v="154"/>
    <d v="2021-04-02T00:00:00"/>
    <s v="R6214"/>
    <x v="3827"/>
    <d v="2021-04-06T00:00:00"/>
    <n v="7"/>
    <x v="2"/>
    <x v="4998"/>
  </r>
  <r>
    <x v="651"/>
    <d v="2021-04-02T00:00:00"/>
    <s v="R6218"/>
    <x v="3828"/>
    <d v="2021-04-10T00:00:00"/>
    <n v="19"/>
    <x v="12"/>
    <x v="4999"/>
  </r>
  <r>
    <x v="462"/>
    <d v="2021-04-02T00:00:00"/>
    <s v="R6219"/>
    <x v="218"/>
    <d v="2021-04-08T00:00:00"/>
    <n v="8"/>
    <x v="3"/>
    <x v="5000"/>
  </r>
  <r>
    <x v="533"/>
    <d v="2021-04-02T00:00:00"/>
    <s v="R6216"/>
    <x v="3829"/>
    <d v="2021-04-04T00:00:00"/>
    <n v="19"/>
    <x v="9"/>
    <x v="5001"/>
  </r>
  <r>
    <x v="155"/>
    <d v="2021-04-02T00:00:00"/>
    <s v="R6211"/>
    <x v="3830"/>
    <d v="2021-04-11T00:00:00"/>
    <n v="18"/>
    <x v="5"/>
    <x v="5002"/>
  </r>
  <r>
    <x v="273"/>
    <d v="2021-04-02T00:00:00"/>
    <s v="R6217"/>
    <x v="3831"/>
    <d v="2021-04-08T00:00:00"/>
    <n v="12"/>
    <x v="12"/>
    <x v="5003"/>
  </r>
  <r>
    <x v="39"/>
    <d v="2021-04-02T00:00:00"/>
    <s v="R6220"/>
    <x v="3832"/>
    <d v="2021-04-08T00:00:00"/>
    <n v="8"/>
    <x v="6"/>
    <x v="5004"/>
  </r>
  <r>
    <x v="189"/>
    <d v="2021-04-02T00:00:00"/>
    <s v="R6213"/>
    <x v="1642"/>
    <d v="2021-04-06T00:00:00"/>
    <n v="17"/>
    <x v="0"/>
    <x v="2049"/>
  </r>
  <r>
    <x v="182"/>
    <d v="2021-04-03T00:00:00"/>
    <s v="R6221"/>
    <x v="3833"/>
    <d v="2021-04-10T00:00:00"/>
    <n v="23"/>
    <x v="13"/>
    <x v="5005"/>
  </r>
  <r>
    <x v="364"/>
    <d v="2021-04-03T00:00:00"/>
    <s v="R6223"/>
    <x v="2536"/>
    <d v="2021-04-11T00:00:00"/>
    <n v="14"/>
    <x v="0"/>
    <x v="5006"/>
  </r>
  <r>
    <x v="435"/>
    <d v="2021-04-03T00:00:00"/>
    <s v="R6224"/>
    <x v="3834"/>
    <d v="2021-04-13T00:00:00"/>
    <n v="10"/>
    <x v="18"/>
    <x v="5007"/>
  </r>
  <r>
    <x v="494"/>
    <d v="2021-04-03T00:00:00"/>
    <s v="R6222"/>
    <x v="910"/>
    <d v="2021-04-05T00:00:00"/>
    <n v="11"/>
    <x v="19"/>
    <x v="5008"/>
  </r>
  <r>
    <x v="212"/>
    <d v="2021-04-04T00:00:00"/>
    <s v="R6229"/>
    <x v="3835"/>
    <d v="2021-04-07T00:00:00"/>
    <n v="12"/>
    <x v="9"/>
    <x v="5009"/>
  </r>
  <r>
    <x v="219"/>
    <d v="2021-04-04T00:00:00"/>
    <s v="R6227"/>
    <x v="3836"/>
    <d v="2021-04-05T00:00:00"/>
    <n v="7"/>
    <x v="7"/>
    <x v="5010"/>
  </r>
  <r>
    <x v="406"/>
    <d v="2021-04-04T00:00:00"/>
    <s v="R6226"/>
    <x v="3837"/>
    <d v="2021-04-07T00:00:00"/>
    <n v="7"/>
    <x v="1"/>
    <x v="5011"/>
  </r>
  <r>
    <x v="55"/>
    <d v="2021-04-04T00:00:00"/>
    <s v="R6228"/>
    <x v="3838"/>
    <d v="2021-04-05T00:00:00"/>
    <n v="14"/>
    <x v="15"/>
    <x v="5012"/>
  </r>
  <r>
    <x v="263"/>
    <d v="2021-04-04T00:00:00"/>
    <s v="R6225"/>
    <x v="1552"/>
    <d v="2021-04-11T00:00:00"/>
    <n v="7"/>
    <x v="7"/>
    <x v="5013"/>
  </r>
  <r>
    <x v="296"/>
    <d v="2021-04-05T00:00:00"/>
    <s v="R6234"/>
    <x v="3839"/>
    <d v="2021-04-12T00:00:00"/>
    <n v="8"/>
    <x v="18"/>
    <x v="5014"/>
  </r>
  <r>
    <x v="321"/>
    <d v="2021-04-05T00:00:00"/>
    <s v="R6230"/>
    <x v="621"/>
    <d v="2021-04-05T00:00:00"/>
    <n v="11"/>
    <x v="8"/>
    <x v="5015"/>
  </r>
  <r>
    <x v="340"/>
    <d v="2021-04-05T00:00:00"/>
    <s v="R6231"/>
    <x v="1259"/>
    <d v="2021-04-12T00:00:00"/>
    <n v="11"/>
    <x v="18"/>
    <x v="5016"/>
  </r>
  <r>
    <x v="250"/>
    <d v="2021-04-05T00:00:00"/>
    <s v="R6233"/>
    <x v="3101"/>
    <d v="2021-04-12T00:00:00"/>
    <n v="23"/>
    <x v="5"/>
    <x v="5017"/>
  </r>
  <r>
    <x v="519"/>
    <d v="2021-04-05T00:00:00"/>
    <s v="R6232"/>
    <x v="3840"/>
    <d v="2021-04-10T00:00:00"/>
    <n v="15"/>
    <x v="12"/>
    <x v="1048"/>
  </r>
  <r>
    <x v="197"/>
    <d v="2021-04-06T00:00:00"/>
    <s v="R6235"/>
    <x v="3841"/>
    <d v="2021-04-12T00:00:00"/>
    <n v="14"/>
    <x v="18"/>
    <x v="5018"/>
  </r>
  <r>
    <x v="277"/>
    <d v="2021-04-06T00:00:00"/>
    <s v="R6237"/>
    <x v="3842"/>
    <d v="2021-04-11T00:00:00"/>
    <n v="8"/>
    <x v="8"/>
    <x v="5019"/>
  </r>
  <r>
    <x v="176"/>
    <d v="2021-04-06T00:00:00"/>
    <s v="R6236"/>
    <x v="3843"/>
    <d v="2021-04-16T00:00:00"/>
    <n v="13"/>
    <x v="14"/>
    <x v="5020"/>
  </r>
  <r>
    <x v="179"/>
    <d v="2021-04-06T00:00:00"/>
    <s v="R6238"/>
    <x v="3844"/>
    <d v="2021-04-06T00:00:00"/>
    <n v="14"/>
    <x v="8"/>
    <x v="5021"/>
  </r>
  <r>
    <x v="482"/>
    <d v="2021-04-07T00:00:00"/>
    <s v="R6241"/>
    <x v="1701"/>
    <d v="2021-04-08T00:00:00"/>
    <n v="17"/>
    <x v="1"/>
    <x v="5022"/>
  </r>
  <r>
    <x v="656"/>
    <d v="2021-04-07T00:00:00"/>
    <s v="R6240"/>
    <x v="1060"/>
    <d v="2021-04-16T00:00:00"/>
    <n v="18"/>
    <x v="18"/>
    <x v="3466"/>
  </r>
  <r>
    <x v="159"/>
    <d v="2021-04-07T00:00:00"/>
    <s v="R6242"/>
    <x v="3845"/>
    <d v="2021-04-08T00:00:00"/>
    <n v="16"/>
    <x v="1"/>
    <x v="5023"/>
  </r>
  <r>
    <x v="277"/>
    <d v="2021-04-07T00:00:00"/>
    <s v="R6239"/>
    <x v="3846"/>
    <d v="2021-04-11T00:00:00"/>
    <n v="16"/>
    <x v="5"/>
    <x v="5024"/>
  </r>
  <r>
    <x v="216"/>
    <d v="2021-04-08T00:00:00"/>
    <s v="R6249"/>
    <x v="3847"/>
    <d v="2021-04-18T00:00:00"/>
    <n v="12"/>
    <x v="0"/>
    <x v="5025"/>
  </r>
  <r>
    <x v="327"/>
    <d v="2021-04-08T00:00:00"/>
    <s v="R6244"/>
    <x v="3848"/>
    <d v="2021-04-10T00:00:00"/>
    <n v="8"/>
    <x v="4"/>
    <x v="5026"/>
  </r>
  <r>
    <x v="34"/>
    <d v="2021-04-08T00:00:00"/>
    <s v="R6251"/>
    <x v="3849"/>
    <d v="2021-04-12T00:00:00"/>
    <n v="20"/>
    <x v="3"/>
    <x v="5027"/>
  </r>
  <r>
    <x v="203"/>
    <d v="2021-04-08T00:00:00"/>
    <s v="R6246"/>
    <x v="1070"/>
    <d v="2021-04-16T00:00:00"/>
    <n v="8"/>
    <x v="18"/>
    <x v="5028"/>
  </r>
  <r>
    <x v="531"/>
    <d v="2021-04-08T00:00:00"/>
    <s v="R6250"/>
    <x v="669"/>
    <d v="2021-04-11T00:00:00"/>
    <n v="24"/>
    <x v="0"/>
    <x v="5029"/>
  </r>
  <r>
    <x v="56"/>
    <d v="2021-04-08T00:00:00"/>
    <s v="R6245"/>
    <x v="3850"/>
    <d v="2021-04-15T00:00:00"/>
    <n v="22"/>
    <x v="8"/>
    <x v="5030"/>
  </r>
  <r>
    <x v="389"/>
    <d v="2021-04-08T00:00:00"/>
    <s v="R6248"/>
    <x v="3851"/>
    <d v="2021-04-11T00:00:00"/>
    <n v="18"/>
    <x v="7"/>
    <x v="5031"/>
  </r>
  <r>
    <x v="661"/>
    <d v="2021-04-08T00:00:00"/>
    <s v="R6243"/>
    <x v="3852"/>
    <d v="2021-04-08T00:00:00"/>
    <n v="12"/>
    <x v="16"/>
    <x v="5032"/>
  </r>
  <r>
    <x v="566"/>
    <d v="2021-04-08T00:00:00"/>
    <s v="R6247"/>
    <x v="3853"/>
    <d v="2021-04-12T00:00:00"/>
    <n v="15"/>
    <x v="13"/>
    <x v="5033"/>
  </r>
  <r>
    <x v="240"/>
    <d v="2021-04-09T00:00:00"/>
    <s v="R6255"/>
    <x v="2354"/>
    <d v="2021-04-19T00:00:00"/>
    <n v="17"/>
    <x v="0"/>
    <x v="5034"/>
  </r>
  <r>
    <x v="67"/>
    <d v="2021-04-09T00:00:00"/>
    <s v="R6252"/>
    <x v="3854"/>
    <d v="2021-04-15T00:00:00"/>
    <n v="15"/>
    <x v="13"/>
    <x v="5035"/>
  </r>
  <r>
    <x v="34"/>
    <d v="2021-04-09T00:00:00"/>
    <s v="R6257"/>
    <x v="1684"/>
    <d v="2021-04-17T00:00:00"/>
    <n v="13"/>
    <x v="6"/>
    <x v="5036"/>
  </r>
  <r>
    <x v="22"/>
    <d v="2021-04-09T00:00:00"/>
    <s v="R6253"/>
    <x v="2349"/>
    <d v="2021-04-15T00:00:00"/>
    <n v="14"/>
    <x v="12"/>
    <x v="5037"/>
  </r>
  <r>
    <x v="154"/>
    <d v="2021-04-09T00:00:00"/>
    <s v="R6260"/>
    <x v="3855"/>
    <d v="2021-04-18T00:00:00"/>
    <n v="23"/>
    <x v="13"/>
    <x v="5038"/>
  </r>
  <r>
    <x v="474"/>
    <d v="2021-04-09T00:00:00"/>
    <s v="R6261"/>
    <x v="3856"/>
    <d v="2021-04-09T00:00:00"/>
    <n v="24"/>
    <x v="0"/>
    <x v="5039"/>
  </r>
  <r>
    <x v="56"/>
    <d v="2021-04-09T00:00:00"/>
    <s v="R6259"/>
    <x v="3857"/>
    <d v="2021-04-16T00:00:00"/>
    <n v="13"/>
    <x v="16"/>
    <x v="5040"/>
  </r>
  <r>
    <x v="131"/>
    <d v="2021-04-09T00:00:00"/>
    <s v="R6258"/>
    <x v="3858"/>
    <d v="2021-04-18T00:00:00"/>
    <n v="20"/>
    <x v="3"/>
    <x v="2994"/>
  </r>
  <r>
    <x v="47"/>
    <d v="2021-04-09T00:00:00"/>
    <s v="R6256"/>
    <x v="3859"/>
    <d v="2021-04-10T00:00:00"/>
    <n v="13"/>
    <x v="18"/>
    <x v="5041"/>
  </r>
  <r>
    <x v="156"/>
    <d v="2021-04-09T00:00:00"/>
    <s v="R6254"/>
    <x v="3860"/>
    <d v="2021-04-09T00:00:00"/>
    <n v="22"/>
    <x v="11"/>
    <x v="5042"/>
  </r>
  <r>
    <x v="556"/>
    <d v="2021-04-10T00:00:00"/>
    <s v="R6264"/>
    <x v="3861"/>
    <d v="2021-04-19T00:00:00"/>
    <n v="18"/>
    <x v="3"/>
    <x v="5043"/>
  </r>
  <r>
    <x v="602"/>
    <d v="2021-04-10T00:00:00"/>
    <s v="R6263"/>
    <x v="3394"/>
    <d v="2021-04-16T00:00:00"/>
    <n v="9"/>
    <x v="4"/>
    <x v="5044"/>
  </r>
  <r>
    <x v="504"/>
    <d v="2021-04-10T00:00:00"/>
    <s v="R6266"/>
    <x v="3283"/>
    <d v="2021-04-10T00:00:00"/>
    <n v="10"/>
    <x v="5"/>
    <x v="5045"/>
  </r>
  <r>
    <x v="629"/>
    <d v="2021-04-10T00:00:00"/>
    <s v="R6262"/>
    <x v="3862"/>
    <d v="2021-04-20T00:00:00"/>
    <n v="12"/>
    <x v="11"/>
    <x v="5046"/>
  </r>
  <r>
    <x v="462"/>
    <d v="2021-04-10T00:00:00"/>
    <s v="R6267"/>
    <x v="3863"/>
    <d v="2021-04-14T00:00:00"/>
    <n v="13"/>
    <x v="15"/>
    <x v="5047"/>
  </r>
  <r>
    <x v="395"/>
    <d v="2021-04-10T00:00:00"/>
    <s v="R6265"/>
    <x v="3864"/>
    <d v="2021-04-14T00:00:00"/>
    <n v="24"/>
    <x v="0"/>
    <x v="5048"/>
  </r>
  <r>
    <x v="112"/>
    <d v="2021-04-10T00:00:00"/>
    <s v="R6268"/>
    <x v="263"/>
    <d v="2021-04-15T00:00:00"/>
    <n v="10"/>
    <x v="11"/>
    <x v="5049"/>
  </r>
  <r>
    <x v="599"/>
    <d v="2021-04-11T00:00:00"/>
    <s v="R6274"/>
    <x v="3120"/>
    <d v="2021-04-12T00:00:00"/>
    <n v="18"/>
    <x v="13"/>
    <x v="5050"/>
  </r>
  <r>
    <x v="415"/>
    <d v="2021-04-11T00:00:00"/>
    <s v="R6270"/>
    <x v="946"/>
    <d v="2021-04-13T00:00:00"/>
    <n v="10"/>
    <x v="12"/>
    <x v="5051"/>
  </r>
  <r>
    <x v="640"/>
    <d v="2021-04-11T00:00:00"/>
    <s v="R6275"/>
    <x v="3865"/>
    <d v="2021-04-16T00:00:00"/>
    <n v="19"/>
    <x v="11"/>
    <x v="5052"/>
  </r>
  <r>
    <x v="561"/>
    <d v="2021-04-11T00:00:00"/>
    <s v="R6276"/>
    <x v="1969"/>
    <d v="2021-04-21T00:00:00"/>
    <n v="7"/>
    <x v="0"/>
    <x v="5053"/>
  </r>
  <r>
    <x v="84"/>
    <d v="2021-04-11T00:00:00"/>
    <s v="R6269"/>
    <x v="3866"/>
    <d v="2021-04-14T00:00:00"/>
    <n v="20"/>
    <x v="1"/>
    <x v="5054"/>
  </r>
  <r>
    <x v="461"/>
    <d v="2021-04-11T00:00:00"/>
    <s v="R6273"/>
    <x v="2696"/>
    <d v="2021-04-15T00:00:00"/>
    <n v="18"/>
    <x v="18"/>
    <x v="5055"/>
  </r>
  <r>
    <x v="577"/>
    <d v="2021-04-11T00:00:00"/>
    <s v="R6279"/>
    <x v="2493"/>
    <d v="2021-04-13T00:00:00"/>
    <n v="19"/>
    <x v="1"/>
    <x v="2539"/>
  </r>
  <r>
    <x v="621"/>
    <d v="2021-04-11T00:00:00"/>
    <s v="R6272"/>
    <x v="1431"/>
    <d v="2021-04-13T00:00:00"/>
    <n v="8"/>
    <x v="5"/>
    <x v="5056"/>
  </r>
  <r>
    <x v="436"/>
    <d v="2021-04-11T00:00:00"/>
    <s v="R6277"/>
    <x v="3587"/>
    <d v="2021-04-17T00:00:00"/>
    <n v="15"/>
    <x v="19"/>
    <x v="5057"/>
  </r>
  <r>
    <x v="336"/>
    <d v="2021-04-11T00:00:00"/>
    <s v="R6271"/>
    <x v="3579"/>
    <d v="2021-04-17T00:00:00"/>
    <n v="21"/>
    <x v="6"/>
    <x v="5058"/>
  </r>
  <r>
    <x v="457"/>
    <d v="2021-04-11T00:00:00"/>
    <s v="R6278"/>
    <x v="2212"/>
    <d v="2021-04-21T00:00:00"/>
    <n v="7"/>
    <x v="0"/>
    <x v="5059"/>
  </r>
  <r>
    <x v="478"/>
    <d v="2021-04-12T00:00:00"/>
    <s v="R6280"/>
    <x v="208"/>
    <d v="2021-04-12T00:00:00"/>
    <n v="13"/>
    <x v="17"/>
    <x v="5060"/>
  </r>
  <r>
    <x v="546"/>
    <d v="2021-04-12T00:00:00"/>
    <s v="R6281"/>
    <x v="3867"/>
    <d v="2021-04-20T00:00:00"/>
    <n v="17"/>
    <x v="6"/>
    <x v="5061"/>
  </r>
  <r>
    <x v="58"/>
    <d v="2021-04-12T00:00:00"/>
    <s v="R6283"/>
    <x v="2974"/>
    <d v="2021-04-15T00:00:00"/>
    <n v="7"/>
    <x v="7"/>
    <x v="5062"/>
  </r>
  <r>
    <x v="379"/>
    <d v="2021-04-12T00:00:00"/>
    <s v="R6287"/>
    <x v="3361"/>
    <d v="2021-04-14T00:00:00"/>
    <n v="14"/>
    <x v="17"/>
    <x v="5063"/>
  </r>
  <r>
    <x v="226"/>
    <d v="2021-04-12T00:00:00"/>
    <s v="R6286"/>
    <x v="294"/>
    <d v="2021-04-22T00:00:00"/>
    <n v="10"/>
    <x v="19"/>
    <x v="5064"/>
  </r>
  <r>
    <x v="547"/>
    <d v="2021-04-12T00:00:00"/>
    <s v="R6284"/>
    <x v="3868"/>
    <d v="2021-04-20T00:00:00"/>
    <n v="24"/>
    <x v="1"/>
    <x v="5065"/>
  </r>
  <r>
    <x v="7"/>
    <d v="2021-04-12T00:00:00"/>
    <s v="R6285"/>
    <x v="3869"/>
    <d v="2021-04-17T00:00:00"/>
    <n v="24"/>
    <x v="2"/>
    <x v="5066"/>
  </r>
  <r>
    <x v="187"/>
    <d v="2021-04-12T00:00:00"/>
    <s v="R6282"/>
    <x v="3870"/>
    <d v="2021-04-20T00:00:00"/>
    <n v="22"/>
    <x v="3"/>
    <x v="5067"/>
  </r>
  <r>
    <x v="48"/>
    <d v="2021-04-13T00:00:00"/>
    <s v="R6288"/>
    <x v="3871"/>
    <d v="2021-04-13T00:00:00"/>
    <n v="9"/>
    <x v="7"/>
    <x v="5068"/>
  </r>
  <r>
    <x v="514"/>
    <d v="2021-04-13T00:00:00"/>
    <s v="R6291"/>
    <x v="843"/>
    <d v="2021-04-18T00:00:00"/>
    <n v="17"/>
    <x v="1"/>
    <x v="5069"/>
  </r>
  <r>
    <x v="551"/>
    <d v="2021-04-13T00:00:00"/>
    <s v="R6289"/>
    <x v="1978"/>
    <d v="2021-04-20T00:00:00"/>
    <n v="12"/>
    <x v="7"/>
    <x v="5070"/>
  </r>
  <r>
    <x v="532"/>
    <d v="2021-04-13T00:00:00"/>
    <s v="R6292"/>
    <x v="3872"/>
    <d v="2021-04-15T00:00:00"/>
    <n v="10"/>
    <x v="17"/>
    <x v="5071"/>
  </r>
  <r>
    <x v="136"/>
    <d v="2021-04-13T00:00:00"/>
    <s v="R6294"/>
    <x v="2424"/>
    <d v="2021-04-16T00:00:00"/>
    <n v="22"/>
    <x v="1"/>
    <x v="5072"/>
  </r>
  <r>
    <x v="446"/>
    <d v="2021-04-13T00:00:00"/>
    <s v="R6293"/>
    <x v="3873"/>
    <d v="2021-04-19T00:00:00"/>
    <n v="20"/>
    <x v="15"/>
    <x v="5073"/>
  </r>
  <r>
    <x v="604"/>
    <d v="2021-04-13T00:00:00"/>
    <s v="R6290"/>
    <x v="3874"/>
    <d v="2021-04-17T00:00:00"/>
    <n v="20"/>
    <x v="15"/>
    <x v="5074"/>
  </r>
  <r>
    <x v="347"/>
    <d v="2021-04-14T00:00:00"/>
    <s v="R6295"/>
    <x v="1191"/>
    <d v="2021-04-15T00:00:00"/>
    <n v="21"/>
    <x v="2"/>
    <x v="5075"/>
  </r>
  <r>
    <x v="508"/>
    <d v="2021-04-14T00:00:00"/>
    <s v="R6300"/>
    <x v="512"/>
    <d v="2021-04-21T00:00:00"/>
    <n v="14"/>
    <x v="3"/>
    <x v="5076"/>
  </r>
  <r>
    <x v="76"/>
    <d v="2021-04-14T00:00:00"/>
    <s v="R6301"/>
    <x v="3875"/>
    <d v="2021-04-15T00:00:00"/>
    <n v="23"/>
    <x v="13"/>
    <x v="5077"/>
  </r>
  <r>
    <x v="339"/>
    <d v="2021-04-14T00:00:00"/>
    <s v="R6303"/>
    <x v="3530"/>
    <d v="2021-04-24T00:00:00"/>
    <n v="20"/>
    <x v="17"/>
    <x v="5078"/>
  </r>
  <r>
    <x v="227"/>
    <d v="2021-04-14T00:00:00"/>
    <s v="R6305"/>
    <x v="3876"/>
    <d v="2021-04-15T00:00:00"/>
    <n v="19"/>
    <x v="4"/>
    <x v="5079"/>
  </r>
  <r>
    <x v="301"/>
    <d v="2021-04-14T00:00:00"/>
    <s v="R6297"/>
    <x v="3877"/>
    <d v="2021-04-14T00:00:00"/>
    <n v="10"/>
    <x v="19"/>
    <x v="5080"/>
  </r>
  <r>
    <x v="95"/>
    <d v="2021-04-14T00:00:00"/>
    <s v="R6304"/>
    <x v="3878"/>
    <d v="2021-04-21T00:00:00"/>
    <n v="14"/>
    <x v="9"/>
    <x v="5081"/>
  </r>
  <r>
    <x v="77"/>
    <d v="2021-04-14T00:00:00"/>
    <s v="R6296"/>
    <x v="82"/>
    <d v="2021-04-15T00:00:00"/>
    <n v="10"/>
    <x v="19"/>
    <x v="5082"/>
  </r>
  <r>
    <x v="2"/>
    <d v="2021-04-14T00:00:00"/>
    <s v="R6306"/>
    <x v="3879"/>
    <d v="2021-04-19T00:00:00"/>
    <n v="21"/>
    <x v="13"/>
    <x v="5083"/>
  </r>
  <r>
    <x v="455"/>
    <d v="2021-04-14T00:00:00"/>
    <s v="R6299"/>
    <x v="3793"/>
    <d v="2021-04-20T00:00:00"/>
    <n v="14"/>
    <x v="14"/>
    <x v="5084"/>
  </r>
  <r>
    <x v="399"/>
    <d v="2021-04-14T00:00:00"/>
    <s v="R6298"/>
    <x v="3880"/>
    <d v="2021-04-21T00:00:00"/>
    <n v="10"/>
    <x v="6"/>
    <x v="5085"/>
  </r>
  <r>
    <x v="330"/>
    <d v="2021-04-14T00:00:00"/>
    <s v="R6302"/>
    <x v="3881"/>
    <d v="2021-04-21T00:00:00"/>
    <n v="16"/>
    <x v="17"/>
    <x v="5086"/>
  </r>
  <r>
    <x v="599"/>
    <d v="2021-04-15T00:00:00"/>
    <s v="R6313"/>
    <x v="1384"/>
    <d v="2021-04-17T00:00:00"/>
    <n v="11"/>
    <x v="16"/>
    <x v="5087"/>
  </r>
  <r>
    <x v="307"/>
    <d v="2021-04-15T00:00:00"/>
    <s v="R6310"/>
    <x v="2215"/>
    <d v="2021-04-21T00:00:00"/>
    <n v="7"/>
    <x v="6"/>
    <x v="5088"/>
  </r>
  <r>
    <x v="442"/>
    <d v="2021-04-15T00:00:00"/>
    <s v="R6308"/>
    <x v="1729"/>
    <d v="2021-04-15T00:00:00"/>
    <n v="17"/>
    <x v="15"/>
    <x v="5089"/>
  </r>
  <r>
    <x v="547"/>
    <d v="2021-04-15T00:00:00"/>
    <s v="R6307"/>
    <x v="983"/>
    <d v="2021-04-23T00:00:00"/>
    <n v="16"/>
    <x v="12"/>
    <x v="5090"/>
  </r>
  <r>
    <x v="634"/>
    <d v="2021-04-15T00:00:00"/>
    <s v="R6312"/>
    <x v="3882"/>
    <d v="2021-04-21T00:00:00"/>
    <n v="23"/>
    <x v="13"/>
    <x v="5091"/>
  </r>
  <r>
    <x v="288"/>
    <d v="2021-04-15T00:00:00"/>
    <s v="R6309"/>
    <x v="1698"/>
    <d v="2021-04-15T00:00:00"/>
    <n v="19"/>
    <x v="5"/>
    <x v="5092"/>
  </r>
  <r>
    <x v="385"/>
    <d v="2021-04-15T00:00:00"/>
    <s v="R6311"/>
    <x v="591"/>
    <d v="2021-04-24T00:00:00"/>
    <n v="10"/>
    <x v="11"/>
    <x v="5093"/>
  </r>
  <r>
    <x v="123"/>
    <d v="2021-04-16T00:00:00"/>
    <s v="R6315"/>
    <x v="3883"/>
    <d v="2021-04-20T00:00:00"/>
    <n v="17"/>
    <x v="16"/>
    <x v="5094"/>
  </r>
  <r>
    <x v="123"/>
    <d v="2021-04-16T00:00:00"/>
    <s v="R6316"/>
    <x v="3884"/>
    <d v="2021-04-24T00:00:00"/>
    <n v="7"/>
    <x v="12"/>
    <x v="5095"/>
  </r>
  <r>
    <x v="437"/>
    <d v="2021-04-16T00:00:00"/>
    <s v="R6314"/>
    <x v="3885"/>
    <d v="2021-04-23T00:00:00"/>
    <n v="10"/>
    <x v="6"/>
    <x v="5096"/>
  </r>
  <r>
    <x v="263"/>
    <d v="2021-04-16T00:00:00"/>
    <s v="R6317"/>
    <x v="730"/>
    <d v="2021-04-24T00:00:00"/>
    <n v="7"/>
    <x v="4"/>
    <x v="5097"/>
  </r>
  <r>
    <x v="316"/>
    <d v="2021-04-17T00:00:00"/>
    <s v="R6319"/>
    <x v="3886"/>
    <d v="2021-04-27T00:00:00"/>
    <n v="15"/>
    <x v="9"/>
    <x v="5098"/>
  </r>
  <r>
    <x v="478"/>
    <d v="2021-04-17T00:00:00"/>
    <s v="R6320"/>
    <x v="1511"/>
    <d v="2021-04-23T00:00:00"/>
    <n v="11"/>
    <x v="18"/>
    <x v="5099"/>
  </r>
  <r>
    <x v="296"/>
    <d v="2021-04-17T00:00:00"/>
    <s v="R6321"/>
    <x v="3887"/>
    <d v="2021-04-20T00:00:00"/>
    <n v="18"/>
    <x v="0"/>
    <x v="5100"/>
  </r>
  <r>
    <x v="569"/>
    <d v="2021-04-17T00:00:00"/>
    <s v="R6322"/>
    <x v="1053"/>
    <d v="2021-04-21T00:00:00"/>
    <n v="18"/>
    <x v="14"/>
    <x v="5101"/>
  </r>
  <r>
    <x v="241"/>
    <d v="2021-04-17T00:00:00"/>
    <s v="R6323"/>
    <x v="3888"/>
    <d v="2021-04-23T00:00:00"/>
    <n v="15"/>
    <x v="13"/>
    <x v="5102"/>
  </r>
  <r>
    <x v="23"/>
    <d v="2021-04-17T00:00:00"/>
    <s v="R6318"/>
    <x v="3889"/>
    <d v="2021-04-18T00:00:00"/>
    <n v="11"/>
    <x v="9"/>
    <x v="3929"/>
  </r>
  <r>
    <x v="395"/>
    <d v="2021-04-17T00:00:00"/>
    <s v="R6324"/>
    <x v="856"/>
    <d v="2021-04-27T00:00:00"/>
    <n v="12"/>
    <x v="14"/>
    <x v="3012"/>
  </r>
  <r>
    <x v="264"/>
    <d v="2021-04-18T00:00:00"/>
    <s v="R6328"/>
    <x v="3890"/>
    <d v="2021-04-22T00:00:00"/>
    <n v="10"/>
    <x v="2"/>
    <x v="5103"/>
  </r>
  <r>
    <x v="109"/>
    <d v="2021-04-18T00:00:00"/>
    <s v="R6329"/>
    <x v="1960"/>
    <d v="2021-04-20T00:00:00"/>
    <n v="10"/>
    <x v="7"/>
    <x v="5104"/>
  </r>
  <r>
    <x v="406"/>
    <d v="2021-04-18T00:00:00"/>
    <s v="R6326"/>
    <x v="1878"/>
    <d v="2021-04-22T00:00:00"/>
    <n v="8"/>
    <x v="16"/>
    <x v="5105"/>
  </r>
  <r>
    <x v="150"/>
    <d v="2021-04-18T00:00:00"/>
    <s v="R6327"/>
    <x v="2254"/>
    <d v="2021-04-28T00:00:00"/>
    <n v="8"/>
    <x v="1"/>
    <x v="5106"/>
  </r>
  <r>
    <x v="390"/>
    <d v="2021-04-18T00:00:00"/>
    <s v="R6325"/>
    <x v="3891"/>
    <d v="2021-04-26T00:00:00"/>
    <n v="11"/>
    <x v="5"/>
    <x v="5107"/>
  </r>
  <r>
    <x v="565"/>
    <d v="2021-04-19T00:00:00"/>
    <s v="R6337"/>
    <x v="2870"/>
    <d v="2021-04-22T00:00:00"/>
    <n v="11"/>
    <x v="19"/>
    <x v="5108"/>
  </r>
  <r>
    <x v="244"/>
    <d v="2021-04-19T00:00:00"/>
    <s v="R6331"/>
    <x v="2857"/>
    <d v="2021-04-19T00:00:00"/>
    <n v="7"/>
    <x v="8"/>
    <x v="5109"/>
  </r>
  <r>
    <x v="141"/>
    <d v="2021-04-19T00:00:00"/>
    <s v="R6334"/>
    <x v="3582"/>
    <d v="2021-04-28T00:00:00"/>
    <n v="13"/>
    <x v="5"/>
    <x v="5110"/>
  </r>
  <r>
    <x v="433"/>
    <d v="2021-04-19T00:00:00"/>
    <s v="R6336"/>
    <x v="3892"/>
    <d v="2021-04-21T00:00:00"/>
    <n v="12"/>
    <x v="5"/>
    <x v="3724"/>
  </r>
  <r>
    <x v="21"/>
    <d v="2021-04-19T00:00:00"/>
    <s v="R6340"/>
    <x v="3893"/>
    <d v="2021-04-20T00:00:00"/>
    <n v="11"/>
    <x v="17"/>
    <x v="5111"/>
  </r>
  <r>
    <x v="69"/>
    <d v="2021-04-19T00:00:00"/>
    <s v="R6332"/>
    <x v="138"/>
    <d v="2021-04-23T00:00:00"/>
    <n v="17"/>
    <x v="14"/>
    <x v="5112"/>
  </r>
  <r>
    <x v="606"/>
    <d v="2021-04-19T00:00:00"/>
    <s v="R6339"/>
    <x v="2954"/>
    <d v="2021-04-29T00:00:00"/>
    <n v="19"/>
    <x v="4"/>
    <x v="5113"/>
  </r>
  <r>
    <x v="105"/>
    <d v="2021-04-19T00:00:00"/>
    <s v="R6330"/>
    <x v="3894"/>
    <d v="2021-04-24T00:00:00"/>
    <n v="19"/>
    <x v="7"/>
    <x v="5114"/>
  </r>
  <r>
    <x v="235"/>
    <d v="2021-04-19T00:00:00"/>
    <s v="R6335"/>
    <x v="3466"/>
    <d v="2021-04-21T00:00:00"/>
    <n v="18"/>
    <x v="0"/>
    <x v="5115"/>
  </r>
  <r>
    <x v="596"/>
    <d v="2021-04-19T00:00:00"/>
    <s v="R6333"/>
    <x v="3895"/>
    <d v="2021-04-19T00:00:00"/>
    <n v="16"/>
    <x v="12"/>
    <x v="3355"/>
  </r>
  <r>
    <x v="313"/>
    <d v="2021-04-19T00:00:00"/>
    <s v="R6338"/>
    <x v="2195"/>
    <d v="2021-04-24T00:00:00"/>
    <n v="11"/>
    <x v="17"/>
    <x v="5116"/>
  </r>
  <r>
    <x v="554"/>
    <d v="2021-04-20T00:00:00"/>
    <s v="R6344"/>
    <x v="3896"/>
    <d v="2021-04-26T00:00:00"/>
    <n v="23"/>
    <x v="18"/>
    <x v="5117"/>
  </r>
  <r>
    <x v="643"/>
    <d v="2021-04-20T00:00:00"/>
    <s v="R6346"/>
    <x v="355"/>
    <d v="2021-04-22T00:00:00"/>
    <n v="13"/>
    <x v="16"/>
    <x v="5118"/>
  </r>
  <r>
    <x v="317"/>
    <d v="2021-04-20T00:00:00"/>
    <s v="R6345"/>
    <x v="2251"/>
    <d v="2021-04-21T00:00:00"/>
    <n v="18"/>
    <x v="14"/>
    <x v="5119"/>
  </r>
  <r>
    <x v="558"/>
    <d v="2021-04-20T00:00:00"/>
    <s v="R6341"/>
    <x v="3897"/>
    <d v="2021-04-27T00:00:00"/>
    <n v="7"/>
    <x v="10"/>
    <x v="2562"/>
  </r>
  <r>
    <x v="97"/>
    <d v="2021-04-20T00:00:00"/>
    <s v="R6342"/>
    <x v="3898"/>
    <d v="2021-04-26T00:00:00"/>
    <n v="24"/>
    <x v="3"/>
    <x v="5120"/>
  </r>
  <r>
    <x v="233"/>
    <d v="2021-04-20T00:00:00"/>
    <s v="R6343"/>
    <x v="1489"/>
    <d v="2021-04-22T00:00:00"/>
    <n v="24"/>
    <x v="13"/>
    <x v="5121"/>
  </r>
  <r>
    <x v="400"/>
    <d v="2021-04-20T00:00:00"/>
    <s v="R6347"/>
    <x v="472"/>
    <d v="2021-04-26T00:00:00"/>
    <n v="9"/>
    <x v="8"/>
    <x v="5122"/>
  </r>
  <r>
    <x v="528"/>
    <d v="2021-04-21T00:00:00"/>
    <s v="R6350"/>
    <x v="3899"/>
    <d v="2021-05-01T00:00:00"/>
    <n v="12"/>
    <x v="4"/>
    <x v="5123"/>
  </r>
  <r>
    <x v="405"/>
    <d v="2021-04-21T00:00:00"/>
    <s v="R6351"/>
    <x v="2268"/>
    <d v="2021-04-23T00:00:00"/>
    <n v="18"/>
    <x v="15"/>
    <x v="5124"/>
  </r>
  <r>
    <x v="295"/>
    <d v="2021-04-21T00:00:00"/>
    <s v="R6349"/>
    <x v="3900"/>
    <d v="2021-04-21T00:00:00"/>
    <n v="12"/>
    <x v="7"/>
    <x v="5125"/>
  </r>
  <r>
    <x v="301"/>
    <d v="2021-04-21T00:00:00"/>
    <s v="R6353"/>
    <x v="475"/>
    <d v="2021-04-26T00:00:00"/>
    <n v="23"/>
    <x v="17"/>
    <x v="5126"/>
  </r>
  <r>
    <x v="325"/>
    <d v="2021-04-21T00:00:00"/>
    <s v="R6352"/>
    <x v="3901"/>
    <d v="2021-04-23T00:00:00"/>
    <n v="12"/>
    <x v="1"/>
    <x v="734"/>
  </r>
  <r>
    <x v="566"/>
    <d v="2021-04-21T00:00:00"/>
    <s v="R6354"/>
    <x v="3404"/>
    <d v="2021-04-23T00:00:00"/>
    <n v="17"/>
    <x v="11"/>
    <x v="5127"/>
  </r>
  <r>
    <x v="534"/>
    <d v="2021-04-21T00:00:00"/>
    <s v="R6348"/>
    <x v="3902"/>
    <d v="2021-05-01T00:00:00"/>
    <n v="13"/>
    <x v="3"/>
    <x v="5128"/>
  </r>
  <r>
    <x v="184"/>
    <d v="2021-04-22T00:00:00"/>
    <s v="R6360"/>
    <x v="2972"/>
    <d v="2021-05-02T00:00:00"/>
    <n v="13"/>
    <x v="0"/>
    <x v="5129"/>
  </r>
  <r>
    <x v="33"/>
    <d v="2021-04-22T00:00:00"/>
    <s v="R6356"/>
    <x v="3903"/>
    <d v="2021-05-01T00:00:00"/>
    <n v="7"/>
    <x v="10"/>
    <x v="2911"/>
  </r>
  <r>
    <x v="44"/>
    <d v="2021-04-22T00:00:00"/>
    <s v="R6357"/>
    <x v="3904"/>
    <d v="2021-04-29T00:00:00"/>
    <n v="24"/>
    <x v="11"/>
    <x v="5130"/>
  </r>
  <r>
    <x v="93"/>
    <d v="2021-04-22T00:00:00"/>
    <s v="R6355"/>
    <x v="1558"/>
    <d v="2021-04-22T00:00:00"/>
    <n v="10"/>
    <x v="1"/>
    <x v="5131"/>
  </r>
  <r>
    <x v="45"/>
    <d v="2021-04-22T00:00:00"/>
    <s v="R6359"/>
    <x v="1650"/>
    <d v="2021-04-22T00:00:00"/>
    <n v="20"/>
    <x v="17"/>
    <x v="5132"/>
  </r>
  <r>
    <x v="394"/>
    <d v="2021-04-22T00:00:00"/>
    <s v="R6358"/>
    <x v="3260"/>
    <d v="2021-04-24T00:00:00"/>
    <n v="16"/>
    <x v="13"/>
    <x v="5133"/>
  </r>
  <r>
    <x v="63"/>
    <d v="2021-04-23T00:00:00"/>
    <s v="R6363"/>
    <x v="3905"/>
    <d v="2021-04-23T00:00:00"/>
    <n v="19"/>
    <x v="4"/>
    <x v="5134"/>
  </r>
  <r>
    <x v="280"/>
    <d v="2021-04-23T00:00:00"/>
    <s v="R6364"/>
    <x v="2743"/>
    <d v="2021-05-03T00:00:00"/>
    <n v="14"/>
    <x v="13"/>
    <x v="5135"/>
  </r>
  <r>
    <x v="349"/>
    <d v="2021-04-23T00:00:00"/>
    <s v="R6367"/>
    <x v="3906"/>
    <d v="2021-04-26T00:00:00"/>
    <n v="21"/>
    <x v="10"/>
    <x v="5136"/>
  </r>
  <r>
    <x v="481"/>
    <d v="2021-04-23T00:00:00"/>
    <s v="R6361"/>
    <x v="1494"/>
    <d v="2021-04-27T00:00:00"/>
    <n v="16"/>
    <x v="8"/>
    <x v="5137"/>
  </r>
  <r>
    <x v="535"/>
    <d v="2021-04-23T00:00:00"/>
    <s v="R6366"/>
    <x v="1860"/>
    <d v="2021-04-29T00:00:00"/>
    <n v="10"/>
    <x v="13"/>
    <x v="5138"/>
  </r>
  <r>
    <x v="62"/>
    <d v="2021-04-23T00:00:00"/>
    <s v="R6365"/>
    <x v="2237"/>
    <d v="2021-04-23T00:00:00"/>
    <n v="18"/>
    <x v="18"/>
    <x v="5139"/>
  </r>
  <r>
    <x v="181"/>
    <d v="2021-04-23T00:00:00"/>
    <s v="R6368"/>
    <x v="3907"/>
    <d v="2021-05-02T00:00:00"/>
    <n v="12"/>
    <x v="1"/>
    <x v="5140"/>
  </r>
  <r>
    <x v="313"/>
    <d v="2021-04-23T00:00:00"/>
    <s v="R6362"/>
    <x v="2144"/>
    <d v="2021-04-26T00:00:00"/>
    <n v="20"/>
    <x v="3"/>
    <x v="5141"/>
  </r>
  <r>
    <x v="216"/>
    <d v="2021-04-24T00:00:00"/>
    <s v="R6369"/>
    <x v="3908"/>
    <d v="2021-05-01T00:00:00"/>
    <n v="8"/>
    <x v="6"/>
    <x v="5142"/>
  </r>
  <r>
    <x v="17"/>
    <d v="2021-04-24T00:00:00"/>
    <s v="R6373"/>
    <x v="3909"/>
    <d v="2021-05-03T00:00:00"/>
    <n v="18"/>
    <x v="18"/>
    <x v="5143"/>
  </r>
  <r>
    <x v="526"/>
    <d v="2021-04-24T00:00:00"/>
    <s v="R6370"/>
    <x v="3910"/>
    <d v="2021-05-03T00:00:00"/>
    <n v="24"/>
    <x v="9"/>
    <x v="5144"/>
  </r>
  <r>
    <x v="310"/>
    <d v="2021-04-24T00:00:00"/>
    <s v="R6371"/>
    <x v="3911"/>
    <d v="2021-04-26T00:00:00"/>
    <n v="12"/>
    <x v="13"/>
    <x v="5145"/>
  </r>
  <r>
    <x v="229"/>
    <d v="2021-04-24T00:00:00"/>
    <s v="R6372"/>
    <x v="3912"/>
    <d v="2021-05-02T00:00:00"/>
    <n v="7"/>
    <x v="0"/>
    <x v="5146"/>
  </r>
  <r>
    <x v="208"/>
    <d v="2021-04-25T00:00:00"/>
    <s v="R6375"/>
    <x v="2255"/>
    <d v="2021-04-27T00:00:00"/>
    <n v="19"/>
    <x v="1"/>
    <x v="5147"/>
  </r>
  <r>
    <x v="210"/>
    <d v="2021-04-25T00:00:00"/>
    <s v="R6374"/>
    <x v="3913"/>
    <d v="2021-05-01T00:00:00"/>
    <n v="19"/>
    <x v="5"/>
    <x v="5148"/>
  </r>
  <r>
    <x v="238"/>
    <d v="2021-04-25T00:00:00"/>
    <s v="R6376"/>
    <x v="3603"/>
    <d v="2021-04-26T00:00:00"/>
    <n v="19"/>
    <x v="12"/>
    <x v="5149"/>
  </r>
  <r>
    <x v="542"/>
    <d v="2021-04-25T00:00:00"/>
    <s v="R6378"/>
    <x v="3914"/>
    <d v="2021-04-27T00:00:00"/>
    <n v="10"/>
    <x v="3"/>
    <x v="5150"/>
  </r>
  <r>
    <x v="421"/>
    <d v="2021-04-25T00:00:00"/>
    <s v="R6377"/>
    <x v="532"/>
    <d v="2021-04-27T00:00:00"/>
    <n v="13"/>
    <x v="7"/>
    <x v="5151"/>
  </r>
  <r>
    <x v="41"/>
    <d v="2021-04-26T00:00:00"/>
    <s v="R6383"/>
    <x v="3915"/>
    <d v="2021-05-06T00:00:00"/>
    <n v="17"/>
    <x v="6"/>
    <x v="5152"/>
  </r>
  <r>
    <x v="184"/>
    <d v="2021-04-26T00:00:00"/>
    <s v="R6379"/>
    <x v="974"/>
    <d v="2021-05-01T00:00:00"/>
    <n v="15"/>
    <x v="4"/>
    <x v="5153"/>
  </r>
  <r>
    <x v="387"/>
    <d v="2021-04-26T00:00:00"/>
    <s v="R6380"/>
    <x v="3916"/>
    <d v="2021-04-28T00:00:00"/>
    <n v="8"/>
    <x v="19"/>
    <x v="5154"/>
  </r>
  <r>
    <x v="636"/>
    <d v="2021-04-26T00:00:00"/>
    <s v="R6382"/>
    <x v="2347"/>
    <d v="2021-05-05T00:00:00"/>
    <n v="21"/>
    <x v="19"/>
    <x v="5155"/>
  </r>
  <r>
    <x v="9"/>
    <d v="2021-04-26T00:00:00"/>
    <s v="R6384"/>
    <x v="3917"/>
    <d v="2021-04-29T00:00:00"/>
    <n v="17"/>
    <x v="12"/>
    <x v="5156"/>
  </r>
  <r>
    <x v="330"/>
    <d v="2021-04-26T00:00:00"/>
    <s v="R6381"/>
    <x v="2840"/>
    <d v="2021-05-01T00:00:00"/>
    <n v="14"/>
    <x v="0"/>
    <x v="5157"/>
  </r>
  <r>
    <x v="590"/>
    <d v="2021-04-27T00:00:00"/>
    <s v="R6388"/>
    <x v="3918"/>
    <d v="2021-05-03T00:00:00"/>
    <n v="12"/>
    <x v="10"/>
    <x v="5158"/>
  </r>
  <r>
    <x v="439"/>
    <d v="2021-04-27T00:00:00"/>
    <s v="R6386"/>
    <x v="3919"/>
    <d v="2021-05-03T00:00:00"/>
    <n v="18"/>
    <x v="18"/>
    <x v="5159"/>
  </r>
  <r>
    <x v="439"/>
    <d v="2021-04-27T00:00:00"/>
    <s v="R6387"/>
    <x v="3920"/>
    <d v="2021-05-06T00:00:00"/>
    <n v="24"/>
    <x v="2"/>
    <x v="5160"/>
  </r>
  <r>
    <x v="574"/>
    <d v="2021-04-27T00:00:00"/>
    <s v="R6385"/>
    <x v="3921"/>
    <d v="2021-04-27T00:00:00"/>
    <n v="10"/>
    <x v="8"/>
    <x v="5161"/>
  </r>
  <r>
    <x v="132"/>
    <d v="2021-04-28T00:00:00"/>
    <s v="R6389"/>
    <x v="3438"/>
    <d v="2021-05-07T00:00:00"/>
    <n v="23"/>
    <x v="15"/>
    <x v="5162"/>
  </r>
  <r>
    <x v="232"/>
    <d v="2021-04-28T00:00:00"/>
    <s v="R6391"/>
    <x v="604"/>
    <d v="2021-05-02T00:00:00"/>
    <n v="13"/>
    <x v="0"/>
    <x v="5163"/>
  </r>
  <r>
    <x v="277"/>
    <d v="2021-04-28T00:00:00"/>
    <s v="R6392"/>
    <x v="1659"/>
    <d v="2021-05-03T00:00:00"/>
    <n v="18"/>
    <x v="0"/>
    <x v="5164"/>
  </r>
  <r>
    <x v="430"/>
    <d v="2021-04-28T00:00:00"/>
    <s v="R6390"/>
    <x v="3922"/>
    <d v="2021-05-05T00:00:00"/>
    <n v="21"/>
    <x v="6"/>
    <x v="5165"/>
  </r>
  <r>
    <x v="589"/>
    <d v="2021-04-29T00:00:00"/>
    <s v="R6398"/>
    <x v="3441"/>
    <d v="2021-04-29T00:00:00"/>
    <n v="8"/>
    <x v="6"/>
    <x v="5166"/>
  </r>
  <r>
    <x v="478"/>
    <d v="2021-04-29T00:00:00"/>
    <s v="R6405"/>
    <x v="3923"/>
    <d v="2021-05-06T00:00:00"/>
    <n v="18"/>
    <x v="16"/>
    <x v="5167"/>
  </r>
  <r>
    <x v="561"/>
    <d v="2021-04-29T00:00:00"/>
    <s v="R6403"/>
    <x v="3924"/>
    <d v="2021-05-07T00:00:00"/>
    <n v="23"/>
    <x v="13"/>
    <x v="746"/>
  </r>
  <r>
    <x v="621"/>
    <d v="2021-04-29T00:00:00"/>
    <s v="R6393"/>
    <x v="3925"/>
    <d v="2021-04-29T00:00:00"/>
    <n v="15"/>
    <x v="2"/>
    <x v="5168"/>
  </r>
  <r>
    <x v="621"/>
    <d v="2021-04-29T00:00:00"/>
    <s v="R6394"/>
    <x v="1574"/>
    <d v="2021-05-03T00:00:00"/>
    <n v="7"/>
    <x v="9"/>
    <x v="5169"/>
  </r>
  <r>
    <x v="3"/>
    <d v="2021-04-29T00:00:00"/>
    <s v="R6399"/>
    <x v="3926"/>
    <d v="2021-05-05T00:00:00"/>
    <n v="14"/>
    <x v="0"/>
    <x v="5170"/>
  </r>
  <r>
    <x v="420"/>
    <d v="2021-04-29T00:00:00"/>
    <s v="R6400"/>
    <x v="3927"/>
    <d v="2021-05-07T00:00:00"/>
    <n v="13"/>
    <x v="13"/>
    <x v="5171"/>
  </r>
  <r>
    <x v="420"/>
    <d v="2021-04-29T00:00:00"/>
    <s v="R6401"/>
    <x v="3928"/>
    <d v="2021-05-09T00:00:00"/>
    <n v="24"/>
    <x v="15"/>
    <x v="5172"/>
  </r>
  <r>
    <x v="117"/>
    <d v="2021-04-29T00:00:00"/>
    <s v="R6395"/>
    <x v="2081"/>
    <d v="2021-05-08T00:00:00"/>
    <n v="17"/>
    <x v="12"/>
    <x v="5173"/>
  </r>
  <r>
    <x v="61"/>
    <d v="2021-04-29T00:00:00"/>
    <s v="R6397"/>
    <x v="2887"/>
    <d v="2021-05-02T00:00:00"/>
    <n v="20"/>
    <x v="18"/>
    <x v="5174"/>
  </r>
  <r>
    <x v="268"/>
    <d v="2021-04-29T00:00:00"/>
    <s v="R6396"/>
    <x v="732"/>
    <d v="2021-05-09T00:00:00"/>
    <n v="12"/>
    <x v="12"/>
    <x v="5175"/>
  </r>
  <r>
    <x v="443"/>
    <d v="2021-04-29T00:00:00"/>
    <s v="R6402"/>
    <x v="3521"/>
    <d v="2021-05-05T00:00:00"/>
    <n v="18"/>
    <x v="4"/>
    <x v="5176"/>
  </r>
  <r>
    <x v="180"/>
    <d v="2021-04-29T00:00:00"/>
    <s v="R6406"/>
    <x v="3929"/>
    <d v="2021-05-08T00:00:00"/>
    <n v="19"/>
    <x v="10"/>
    <x v="5177"/>
  </r>
  <r>
    <x v="423"/>
    <d v="2021-04-29T00:00:00"/>
    <s v="R6404"/>
    <x v="3930"/>
    <d v="2021-05-02T00:00:00"/>
    <n v="19"/>
    <x v="1"/>
    <x v="548"/>
  </r>
  <r>
    <x v="362"/>
    <d v="2021-04-30T00:00:00"/>
    <s v="R6408"/>
    <x v="3931"/>
    <d v="2021-04-30T00:00:00"/>
    <n v="23"/>
    <x v="2"/>
    <x v="5178"/>
  </r>
  <r>
    <x v="329"/>
    <d v="2021-04-30T00:00:00"/>
    <s v="R6409"/>
    <x v="148"/>
    <d v="2021-04-30T00:00:00"/>
    <n v="18"/>
    <x v="3"/>
    <x v="5179"/>
  </r>
  <r>
    <x v="632"/>
    <d v="2021-04-30T00:00:00"/>
    <s v="R6407"/>
    <x v="3932"/>
    <d v="2021-05-05T00:00:00"/>
    <n v="23"/>
    <x v="11"/>
    <x v="5180"/>
  </r>
  <r>
    <x v="238"/>
    <d v="2021-04-30T00:00:00"/>
    <s v="R6410"/>
    <x v="3933"/>
    <d v="2021-05-03T00:00:00"/>
    <n v="12"/>
    <x v="8"/>
    <x v="5181"/>
  </r>
  <r>
    <x v="20"/>
    <d v="2021-05-01T00:00:00"/>
    <s v="R6411"/>
    <x v="3355"/>
    <d v="2021-05-03T00:00:00"/>
    <n v="20"/>
    <x v="19"/>
    <x v="5182"/>
  </r>
  <r>
    <x v="166"/>
    <d v="2021-05-01T00:00:00"/>
    <s v="R6415"/>
    <x v="3934"/>
    <d v="2021-05-05T00:00:00"/>
    <n v="15"/>
    <x v="13"/>
    <x v="5183"/>
  </r>
  <r>
    <x v="627"/>
    <d v="2021-05-01T00:00:00"/>
    <s v="R6416"/>
    <x v="3935"/>
    <d v="2021-05-04T00:00:00"/>
    <n v="21"/>
    <x v="17"/>
    <x v="5184"/>
  </r>
  <r>
    <x v="597"/>
    <d v="2021-05-01T00:00:00"/>
    <s v="R6414"/>
    <x v="3936"/>
    <d v="2021-05-11T00:00:00"/>
    <n v="22"/>
    <x v="15"/>
    <x v="5185"/>
  </r>
  <r>
    <x v="274"/>
    <d v="2021-05-01T00:00:00"/>
    <s v="R6413"/>
    <x v="3937"/>
    <d v="2021-05-09T00:00:00"/>
    <n v="15"/>
    <x v="7"/>
    <x v="5186"/>
  </r>
  <r>
    <x v="537"/>
    <d v="2021-05-01T00:00:00"/>
    <s v="R6412"/>
    <x v="1990"/>
    <d v="2021-05-01T00:00:00"/>
    <n v="22"/>
    <x v="0"/>
    <x v="5187"/>
  </r>
  <r>
    <x v="182"/>
    <d v="2021-05-02T00:00:00"/>
    <s v="R6421"/>
    <x v="3938"/>
    <d v="2021-05-06T00:00:00"/>
    <n v="11"/>
    <x v="10"/>
    <x v="5188"/>
  </r>
  <r>
    <x v="397"/>
    <d v="2021-05-02T00:00:00"/>
    <s v="R6419"/>
    <x v="3939"/>
    <d v="2021-05-09T00:00:00"/>
    <n v="7"/>
    <x v="0"/>
    <x v="5189"/>
  </r>
  <r>
    <x v="645"/>
    <d v="2021-05-02T00:00:00"/>
    <s v="R6420"/>
    <x v="3940"/>
    <d v="2021-05-12T00:00:00"/>
    <n v="14"/>
    <x v="16"/>
    <x v="5190"/>
  </r>
  <r>
    <x v="419"/>
    <d v="2021-05-02T00:00:00"/>
    <s v="R6418"/>
    <x v="3941"/>
    <d v="2021-05-03T00:00:00"/>
    <n v="18"/>
    <x v="16"/>
    <x v="2194"/>
  </r>
  <r>
    <x v="67"/>
    <d v="2021-05-02T00:00:00"/>
    <s v="R6424"/>
    <x v="3942"/>
    <d v="2021-05-04T00:00:00"/>
    <n v="17"/>
    <x v="16"/>
    <x v="5191"/>
  </r>
  <r>
    <x v="351"/>
    <d v="2021-05-02T00:00:00"/>
    <s v="R6425"/>
    <x v="3943"/>
    <d v="2021-05-09T00:00:00"/>
    <n v="9"/>
    <x v="0"/>
    <x v="5192"/>
  </r>
  <r>
    <x v="621"/>
    <d v="2021-05-02T00:00:00"/>
    <s v="R6422"/>
    <x v="3944"/>
    <d v="2021-05-12T00:00:00"/>
    <n v="19"/>
    <x v="14"/>
    <x v="5193"/>
  </r>
  <r>
    <x v="1"/>
    <d v="2021-05-02T00:00:00"/>
    <s v="R6423"/>
    <x v="3945"/>
    <d v="2021-05-11T00:00:00"/>
    <n v="10"/>
    <x v="18"/>
    <x v="5194"/>
  </r>
  <r>
    <x v="446"/>
    <d v="2021-05-02T00:00:00"/>
    <s v="R6417"/>
    <x v="615"/>
    <d v="2021-05-03T00:00:00"/>
    <n v="9"/>
    <x v="5"/>
    <x v="5195"/>
  </r>
  <r>
    <x v="582"/>
    <d v="2021-05-03T00:00:00"/>
    <s v="R6428"/>
    <x v="2939"/>
    <d v="2021-05-03T00:00:00"/>
    <n v="11"/>
    <x v="15"/>
    <x v="5196"/>
  </r>
  <r>
    <x v="321"/>
    <d v="2021-05-03T00:00:00"/>
    <s v="R6427"/>
    <x v="2894"/>
    <d v="2021-05-03T00:00:00"/>
    <n v="12"/>
    <x v="15"/>
    <x v="5197"/>
  </r>
  <r>
    <x v="118"/>
    <d v="2021-05-03T00:00:00"/>
    <s v="R6426"/>
    <x v="801"/>
    <d v="2021-05-08T00:00:00"/>
    <n v="20"/>
    <x v="17"/>
    <x v="5198"/>
  </r>
  <r>
    <x v="479"/>
    <d v="2021-05-04T00:00:00"/>
    <s v="R6435"/>
    <x v="1530"/>
    <d v="2021-05-14T00:00:00"/>
    <n v="24"/>
    <x v="0"/>
    <x v="5199"/>
  </r>
  <r>
    <x v="463"/>
    <d v="2021-05-04T00:00:00"/>
    <s v="R6433"/>
    <x v="3946"/>
    <d v="2021-05-13T00:00:00"/>
    <n v="23"/>
    <x v="13"/>
    <x v="5200"/>
  </r>
  <r>
    <x v="565"/>
    <d v="2021-05-04T00:00:00"/>
    <s v="R6430"/>
    <x v="3947"/>
    <d v="2021-05-08T00:00:00"/>
    <n v="16"/>
    <x v="16"/>
    <x v="5201"/>
  </r>
  <r>
    <x v="402"/>
    <d v="2021-05-04T00:00:00"/>
    <s v="R6434"/>
    <x v="2267"/>
    <d v="2021-05-06T00:00:00"/>
    <n v="12"/>
    <x v="2"/>
    <x v="5202"/>
  </r>
  <r>
    <x v="207"/>
    <d v="2021-05-04T00:00:00"/>
    <s v="R6429"/>
    <x v="2798"/>
    <d v="2021-05-11T00:00:00"/>
    <n v="24"/>
    <x v="19"/>
    <x v="5203"/>
  </r>
  <r>
    <x v="177"/>
    <d v="2021-05-04T00:00:00"/>
    <s v="R6432"/>
    <x v="3948"/>
    <d v="2021-05-13T00:00:00"/>
    <n v="13"/>
    <x v="11"/>
    <x v="5204"/>
  </r>
  <r>
    <x v="234"/>
    <d v="2021-05-04T00:00:00"/>
    <s v="R6431"/>
    <x v="3949"/>
    <d v="2021-05-08T00:00:00"/>
    <n v="11"/>
    <x v="0"/>
    <x v="5205"/>
  </r>
  <r>
    <x v="194"/>
    <d v="2021-05-05T00:00:00"/>
    <s v="R6436"/>
    <x v="3950"/>
    <d v="2021-05-08T00:00:00"/>
    <n v="20"/>
    <x v="14"/>
    <x v="5206"/>
  </r>
  <r>
    <x v="314"/>
    <d v="2021-05-05T00:00:00"/>
    <s v="R6437"/>
    <x v="3951"/>
    <d v="2021-05-15T00:00:00"/>
    <n v="18"/>
    <x v="6"/>
    <x v="5207"/>
  </r>
  <r>
    <x v="471"/>
    <d v="2021-05-06T00:00:00"/>
    <s v="R6441"/>
    <x v="3952"/>
    <d v="2021-05-15T00:00:00"/>
    <n v="23"/>
    <x v="4"/>
    <x v="5208"/>
  </r>
  <r>
    <x v="624"/>
    <d v="2021-05-06T00:00:00"/>
    <s v="R6440"/>
    <x v="925"/>
    <d v="2021-05-13T00:00:00"/>
    <n v="24"/>
    <x v="5"/>
    <x v="5209"/>
  </r>
  <r>
    <x v="102"/>
    <d v="2021-05-06T00:00:00"/>
    <s v="R6438"/>
    <x v="3953"/>
    <d v="2021-05-07T00:00:00"/>
    <n v="14"/>
    <x v="2"/>
    <x v="5210"/>
  </r>
  <r>
    <x v="379"/>
    <d v="2021-05-06T00:00:00"/>
    <s v="R6445"/>
    <x v="3954"/>
    <d v="2021-05-12T00:00:00"/>
    <n v="24"/>
    <x v="18"/>
    <x v="5211"/>
  </r>
  <r>
    <x v="629"/>
    <d v="2021-05-06T00:00:00"/>
    <s v="R6446"/>
    <x v="3955"/>
    <d v="2021-05-06T00:00:00"/>
    <n v="7"/>
    <x v="2"/>
    <x v="5212"/>
  </r>
  <r>
    <x v="389"/>
    <d v="2021-05-06T00:00:00"/>
    <s v="R6444"/>
    <x v="2802"/>
    <d v="2021-05-11T00:00:00"/>
    <n v="11"/>
    <x v="4"/>
    <x v="5213"/>
  </r>
  <r>
    <x v="600"/>
    <d v="2021-05-06T00:00:00"/>
    <s v="R6439"/>
    <x v="681"/>
    <d v="2021-05-16T00:00:00"/>
    <n v="19"/>
    <x v="1"/>
    <x v="5214"/>
  </r>
  <r>
    <x v="167"/>
    <d v="2021-05-06T00:00:00"/>
    <s v="R6443"/>
    <x v="3135"/>
    <d v="2021-05-11T00:00:00"/>
    <n v="12"/>
    <x v="16"/>
    <x v="5215"/>
  </r>
  <r>
    <x v="187"/>
    <d v="2021-05-06T00:00:00"/>
    <s v="R6447"/>
    <x v="3956"/>
    <d v="2021-05-09T00:00:00"/>
    <n v="13"/>
    <x v="6"/>
    <x v="5216"/>
  </r>
  <r>
    <x v="385"/>
    <d v="2021-05-06T00:00:00"/>
    <s v="R6442"/>
    <x v="3449"/>
    <d v="2021-05-12T00:00:00"/>
    <n v="19"/>
    <x v="19"/>
    <x v="5217"/>
  </r>
  <r>
    <x v="514"/>
    <d v="2021-05-07T00:00:00"/>
    <s v="R6449"/>
    <x v="3957"/>
    <d v="2021-05-10T00:00:00"/>
    <n v="10"/>
    <x v="0"/>
    <x v="5218"/>
  </r>
  <r>
    <x v="492"/>
    <d v="2021-05-07T00:00:00"/>
    <s v="R6450"/>
    <x v="3958"/>
    <d v="2021-05-13T00:00:00"/>
    <n v="11"/>
    <x v="15"/>
    <x v="5219"/>
  </r>
  <r>
    <x v="656"/>
    <d v="2021-05-07T00:00:00"/>
    <s v="R6448"/>
    <x v="65"/>
    <d v="2021-05-09T00:00:00"/>
    <n v="20"/>
    <x v="14"/>
    <x v="5220"/>
  </r>
  <r>
    <x v="46"/>
    <d v="2021-05-07T00:00:00"/>
    <s v="R6451"/>
    <x v="594"/>
    <d v="2021-05-11T00:00:00"/>
    <n v="15"/>
    <x v="16"/>
    <x v="5221"/>
  </r>
  <r>
    <x v="100"/>
    <d v="2021-05-07T00:00:00"/>
    <s v="R6452"/>
    <x v="3959"/>
    <d v="2021-05-12T00:00:00"/>
    <n v="21"/>
    <x v="2"/>
    <x v="5222"/>
  </r>
  <r>
    <x v="132"/>
    <d v="2021-05-08T00:00:00"/>
    <s v="R6456"/>
    <x v="3960"/>
    <d v="2021-05-10T00:00:00"/>
    <n v="9"/>
    <x v="17"/>
    <x v="5223"/>
  </r>
  <r>
    <x v="364"/>
    <d v="2021-05-08T00:00:00"/>
    <s v="R6454"/>
    <x v="1959"/>
    <d v="2021-05-14T00:00:00"/>
    <n v="17"/>
    <x v="10"/>
    <x v="3363"/>
  </r>
  <r>
    <x v="611"/>
    <d v="2021-05-08T00:00:00"/>
    <s v="R6458"/>
    <x v="3961"/>
    <d v="2021-05-12T00:00:00"/>
    <n v="17"/>
    <x v="0"/>
    <x v="5224"/>
  </r>
  <r>
    <x v="277"/>
    <d v="2021-05-08T00:00:00"/>
    <s v="R6455"/>
    <x v="3962"/>
    <d v="2021-05-09T00:00:00"/>
    <n v="20"/>
    <x v="12"/>
    <x v="5225"/>
  </r>
  <r>
    <x v="61"/>
    <d v="2021-05-08T00:00:00"/>
    <s v="R6459"/>
    <x v="3929"/>
    <d v="2021-05-17T00:00:00"/>
    <n v="21"/>
    <x v="13"/>
    <x v="5226"/>
  </r>
  <r>
    <x v="61"/>
    <d v="2021-05-08T00:00:00"/>
    <s v="R6460"/>
    <x v="3120"/>
    <d v="2021-05-18T00:00:00"/>
    <n v="9"/>
    <x v="3"/>
    <x v="5227"/>
  </r>
  <r>
    <x v="89"/>
    <d v="2021-05-08T00:00:00"/>
    <s v="R6453"/>
    <x v="3963"/>
    <d v="2021-05-13T00:00:00"/>
    <n v="24"/>
    <x v="11"/>
    <x v="5228"/>
  </r>
  <r>
    <x v="592"/>
    <d v="2021-05-08T00:00:00"/>
    <s v="R6457"/>
    <x v="3964"/>
    <d v="2021-05-14T00:00:00"/>
    <n v="11"/>
    <x v="17"/>
    <x v="5229"/>
  </r>
  <r>
    <x v="223"/>
    <d v="2021-05-09T00:00:00"/>
    <s v="R6462"/>
    <x v="3965"/>
    <d v="2021-05-15T00:00:00"/>
    <n v="22"/>
    <x v="11"/>
    <x v="5230"/>
  </r>
  <r>
    <x v="460"/>
    <d v="2021-05-09T00:00:00"/>
    <s v="R6468"/>
    <x v="3966"/>
    <d v="2021-05-12T00:00:00"/>
    <n v="13"/>
    <x v="17"/>
    <x v="5231"/>
  </r>
  <r>
    <x v="331"/>
    <d v="2021-05-09T00:00:00"/>
    <s v="R6467"/>
    <x v="2207"/>
    <d v="2021-05-16T00:00:00"/>
    <n v="11"/>
    <x v="12"/>
    <x v="5232"/>
  </r>
  <r>
    <x v="509"/>
    <d v="2021-05-09T00:00:00"/>
    <s v="R6465"/>
    <x v="344"/>
    <d v="2021-05-19T00:00:00"/>
    <n v="20"/>
    <x v="12"/>
    <x v="5233"/>
  </r>
  <r>
    <x v="119"/>
    <d v="2021-05-09T00:00:00"/>
    <s v="R6463"/>
    <x v="3967"/>
    <d v="2021-05-19T00:00:00"/>
    <n v="24"/>
    <x v="13"/>
    <x v="5234"/>
  </r>
  <r>
    <x v="591"/>
    <d v="2021-05-09T00:00:00"/>
    <s v="R6466"/>
    <x v="228"/>
    <d v="2021-05-13T00:00:00"/>
    <n v="20"/>
    <x v="17"/>
    <x v="5235"/>
  </r>
  <r>
    <x v="29"/>
    <d v="2021-05-09T00:00:00"/>
    <s v="R6461"/>
    <x v="2124"/>
    <d v="2021-05-15T00:00:00"/>
    <n v="24"/>
    <x v="10"/>
    <x v="5236"/>
  </r>
  <r>
    <x v="178"/>
    <d v="2021-05-09T00:00:00"/>
    <s v="R6464"/>
    <x v="2792"/>
    <d v="2021-05-15T00:00:00"/>
    <n v="10"/>
    <x v="1"/>
    <x v="5066"/>
  </r>
  <r>
    <x v="378"/>
    <d v="2021-05-10T00:00:00"/>
    <s v="R6471"/>
    <x v="3968"/>
    <d v="2021-05-12T00:00:00"/>
    <n v="21"/>
    <x v="12"/>
    <x v="5237"/>
  </r>
  <r>
    <x v="320"/>
    <d v="2021-05-10T00:00:00"/>
    <s v="R6472"/>
    <x v="3969"/>
    <d v="2021-05-17T00:00:00"/>
    <n v="15"/>
    <x v="2"/>
    <x v="5238"/>
  </r>
  <r>
    <x v="161"/>
    <d v="2021-05-10T00:00:00"/>
    <s v="R6469"/>
    <x v="1842"/>
    <d v="2021-05-14T00:00:00"/>
    <n v="10"/>
    <x v="5"/>
    <x v="5239"/>
  </r>
  <r>
    <x v="376"/>
    <d v="2021-05-10T00:00:00"/>
    <s v="R6470"/>
    <x v="3970"/>
    <d v="2021-05-15T00:00:00"/>
    <n v="24"/>
    <x v="17"/>
    <x v="5240"/>
  </r>
  <r>
    <x v="22"/>
    <d v="2021-05-11T00:00:00"/>
    <s v="R6479"/>
    <x v="1794"/>
    <d v="2021-05-17T00:00:00"/>
    <n v="24"/>
    <x v="4"/>
    <x v="5241"/>
  </r>
  <r>
    <x v="95"/>
    <d v="2021-05-11T00:00:00"/>
    <s v="R6477"/>
    <x v="884"/>
    <d v="2021-05-13T00:00:00"/>
    <n v="15"/>
    <x v="17"/>
    <x v="5242"/>
  </r>
  <r>
    <x v="218"/>
    <d v="2021-05-11T00:00:00"/>
    <s v="R6475"/>
    <x v="3971"/>
    <d v="2021-05-18T00:00:00"/>
    <n v="21"/>
    <x v="11"/>
    <x v="5243"/>
  </r>
  <r>
    <x v="477"/>
    <d v="2021-05-11T00:00:00"/>
    <s v="R6473"/>
    <x v="3972"/>
    <d v="2021-05-13T00:00:00"/>
    <n v="10"/>
    <x v="9"/>
    <x v="5244"/>
  </r>
  <r>
    <x v="418"/>
    <d v="2021-05-11T00:00:00"/>
    <s v="R6474"/>
    <x v="3973"/>
    <d v="2021-05-21T00:00:00"/>
    <n v="23"/>
    <x v="15"/>
    <x v="5245"/>
  </r>
  <r>
    <x v="390"/>
    <d v="2021-05-11T00:00:00"/>
    <s v="R6476"/>
    <x v="3974"/>
    <d v="2021-05-17T00:00:00"/>
    <n v="8"/>
    <x v="9"/>
    <x v="5246"/>
  </r>
  <r>
    <x v="553"/>
    <d v="2021-05-11T00:00:00"/>
    <s v="R6478"/>
    <x v="789"/>
    <d v="2021-05-18T00:00:00"/>
    <n v="16"/>
    <x v="6"/>
    <x v="5247"/>
  </r>
  <r>
    <x v="536"/>
    <d v="2021-05-12T00:00:00"/>
    <s v="R6484"/>
    <x v="3724"/>
    <d v="2021-05-16T00:00:00"/>
    <n v="18"/>
    <x v="12"/>
    <x v="5248"/>
  </r>
  <r>
    <x v="70"/>
    <d v="2021-05-12T00:00:00"/>
    <s v="R6486"/>
    <x v="3975"/>
    <d v="2021-05-16T00:00:00"/>
    <n v="10"/>
    <x v="13"/>
    <x v="5249"/>
  </r>
  <r>
    <x v="228"/>
    <d v="2021-05-12T00:00:00"/>
    <s v="R6485"/>
    <x v="368"/>
    <d v="2021-05-18T00:00:00"/>
    <n v="14"/>
    <x v="11"/>
    <x v="5250"/>
  </r>
  <r>
    <x v="15"/>
    <d v="2021-05-12T00:00:00"/>
    <s v="R6480"/>
    <x v="3770"/>
    <d v="2021-05-21T00:00:00"/>
    <n v="9"/>
    <x v="11"/>
    <x v="5251"/>
  </r>
  <r>
    <x v="167"/>
    <d v="2021-05-12T00:00:00"/>
    <s v="R6481"/>
    <x v="2608"/>
    <d v="2021-05-12T00:00:00"/>
    <n v="9"/>
    <x v="4"/>
    <x v="5252"/>
  </r>
  <r>
    <x v="106"/>
    <d v="2021-05-12T00:00:00"/>
    <s v="R6482"/>
    <x v="485"/>
    <d v="2021-05-16T00:00:00"/>
    <n v="8"/>
    <x v="18"/>
    <x v="5253"/>
  </r>
  <r>
    <x v="106"/>
    <d v="2021-05-12T00:00:00"/>
    <s v="R6483"/>
    <x v="3976"/>
    <d v="2021-05-12T00:00:00"/>
    <n v="22"/>
    <x v="12"/>
    <x v="5254"/>
  </r>
  <r>
    <x v="365"/>
    <d v="2021-05-13T00:00:00"/>
    <s v="R6489"/>
    <x v="2115"/>
    <d v="2021-05-15T00:00:00"/>
    <n v="14"/>
    <x v="13"/>
    <x v="1821"/>
  </r>
  <r>
    <x v="249"/>
    <d v="2021-05-13T00:00:00"/>
    <s v="R6491"/>
    <x v="3977"/>
    <d v="2021-05-19T00:00:00"/>
    <n v="16"/>
    <x v="12"/>
    <x v="5255"/>
  </r>
  <r>
    <x v="483"/>
    <d v="2021-05-13T00:00:00"/>
    <s v="R6498"/>
    <x v="3782"/>
    <d v="2021-05-23T00:00:00"/>
    <n v="12"/>
    <x v="2"/>
    <x v="5256"/>
  </r>
  <r>
    <x v="154"/>
    <d v="2021-05-13T00:00:00"/>
    <s v="R6493"/>
    <x v="3978"/>
    <d v="2021-05-18T00:00:00"/>
    <n v="19"/>
    <x v="5"/>
    <x v="5257"/>
  </r>
  <r>
    <x v="379"/>
    <d v="2021-05-13T00:00:00"/>
    <s v="R6487"/>
    <x v="3979"/>
    <d v="2021-05-20T00:00:00"/>
    <n v="12"/>
    <x v="17"/>
    <x v="5258"/>
  </r>
  <r>
    <x v="270"/>
    <d v="2021-05-13T00:00:00"/>
    <s v="R6495"/>
    <x v="3980"/>
    <d v="2021-05-15T00:00:00"/>
    <n v="7"/>
    <x v="12"/>
    <x v="5259"/>
  </r>
  <r>
    <x v="354"/>
    <d v="2021-05-13T00:00:00"/>
    <s v="R6494"/>
    <x v="3981"/>
    <d v="2021-05-16T00:00:00"/>
    <n v="11"/>
    <x v="7"/>
    <x v="3656"/>
  </r>
  <r>
    <x v="659"/>
    <d v="2021-05-13T00:00:00"/>
    <s v="R6497"/>
    <x v="2875"/>
    <d v="2021-05-14T00:00:00"/>
    <n v="7"/>
    <x v="9"/>
    <x v="5260"/>
  </r>
  <r>
    <x v="586"/>
    <d v="2021-05-13T00:00:00"/>
    <s v="R6499"/>
    <x v="1696"/>
    <d v="2021-05-21T00:00:00"/>
    <n v="11"/>
    <x v="11"/>
    <x v="5261"/>
  </r>
  <r>
    <x v="167"/>
    <d v="2021-05-13T00:00:00"/>
    <s v="R6492"/>
    <x v="3382"/>
    <d v="2021-05-23T00:00:00"/>
    <n v="11"/>
    <x v="3"/>
    <x v="5262"/>
  </r>
  <r>
    <x v="162"/>
    <d v="2021-05-13T00:00:00"/>
    <s v="R6490"/>
    <x v="3982"/>
    <d v="2021-05-20T00:00:00"/>
    <n v="13"/>
    <x v="13"/>
    <x v="4815"/>
  </r>
  <r>
    <x v="238"/>
    <d v="2021-05-13T00:00:00"/>
    <s v="R6488"/>
    <x v="3983"/>
    <d v="2021-05-19T00:00:00"/>
    <n v="7"/>
    <x v="13"/>
    <x v="5263"/>
  </r>
  <r>
    <x v="239"/>
    <d v="2021-05-13T00:00:00"/>
    <s v="R6496"/>
    <x v="433"/>
    <d v="2021-05-13T00:00:00"/>
    <n v="18"/>
    <x v="15"/>
    <x v="5264"/>
  </r>
  <r>
    <x v="202"/>
    <d v="2021-05-14T00:00:00"/>
    <s v="R6502"/>
    <x v="1344"/>
    <d v="2021-05-22T00:00:00"/>
    <n v="11"/>
    <x v="2"/>
    <x v="5265"/>
  </r>
  <r>
    <x v="409"/>
    <d v="2021-05-14T00:00:00"/>
    <s v="R6504"/>
    <x v="3984"/>
    <d v="2021-05-24T00:00:00"/>
    <n v="19"/>
    <x v="11"/>
    <x v="5266"/>
  </r>
  <r>
    <x v="492"/>
    <d v="2021-05-14T00:00:00"/>
    <s v="R6503"/>
    <x v="2928"/>
    <d v="2021-05-20T00:00:00"/>
    <n v="23"/>
    <x v="11"/>
    <x v="5267"/>
  </r>
  <r>
    <x v="38"/>
    <d v="2021-05-14T00:00:00"/>
    <s v="R6501"/>
    <x v="3985"/>
    <d v="2021-05-19T00:00:00"/>
    <n v="9"/>
    <x v="6"/>
    <x v="20"/>
  </r>
  <r>
    <x v="238"/>
    <d v="2021-05-14T00:00:00"/>
    <s v="R6500"/>
    <x v="3986"/>
    <d v="2021-05-20T00:00:00"/>
    <n v="15"/>
    <x v="5"/>
    <x v="20"/>
  </r>
  <r>
    <x v="80"/>
    <d v="2021-05-15T00:00:00"/>
    <s v="R6505"/>
    <x v="3987"/>
    <d v="2021-05-24T00:00:00"/>
    <n v="19"/>
    <x v="4"/>
    <x v="5268"/>
  </r>
  <r>
    <x v="484"/>
    <d v="2021-05-15T00:00:00"/>
    <s v="R6506"/>
    <x v="407"/>
    <d v="2021-05-15T00:00:00"/>
    <n v="16"/>
    <x v="4"/>
    <x v="5269"/>
  </r>
  <r>
    <x v="294"/>
    <d v="2021-05-16T00:00:00"/>
    <s v="R6510"/>
    <x v="3988"/>
    <d v="2021-05-18T00:00:00"/>
    <n v="24"/>
    <x v="0"/>
    <x v="5270"/>
  </r>
  <r>
    <x v="21"/>
    <d v="2021-05-16T00:00:00"/>
    <s v="R6511"/>
    <x v="3989"/>
    <d v="2021-05-21T00:00:00"/>
    <n v="7"/>
    <x v="15"/>
    <x v="5271"/>
  </r>
  <r>
    <x v="159"/>
    <d v="2021-05-16T00:00:00"/>
    <s v="R6514"/>
    <x v="697"/>
    <d v="2021-05-24T00:00:00"/>
    <n v="22"/>
    <x v="15"/>
    <x v="5272"/>
  </r>
  <r>
    <x v="496"/>
    <d v="2021-05-16T00:00:00"/>
    <s v="R6508"/>
    <x v="3990"/>
    <d v="2021-05-19T00:00:00"/>
    <n v="16"/>
    <x v="10"/>
    <x v="5273"/>
  </r>
  <r>
    <x v="323"/>
    <d v="2021-05-16T00:00:00"/>
    <s v="R6513"/>
    <x v="3991"/>
    <d v="2021-05-25T00:00:00"/>
    <n v="7"/>
    <x v="2"/>
    <x v="5274"/>
  </r>
  <r>
    <x v="429"/>
    <d v="2021-05-16T00:00:00"/>
    <s v="R6509"/>
    <x v="3992"/>
    <d v="2021-05-22T00:00:00"/>
    <n v="19"/>
    <x v="18"/>
    <x v="5275"/>
  </r>
  <r>
    <x v="400"/>
    <d v="2021-05-16T00:00:00"/>
    <s v="R6512"/>
    <x v="3993"/>
    <d v="2021-05-26T00:00:00"/>
    <n v="8"/>
    <x v="17"/>
    <x v="5276"/>
  </r>
  <r>
    <x v="313"/>
    <d v="2021-05-16T00:00:00"/>
    <s v="R6507"/>
    <x v="3994"/>
    <d v="2021-05-19T00:00:00"/>
    <n v="12"/>
    <x v="4"/>
    <x v="5277"/>
  </r>
  <r>
    <x v="559"/>
    <d v="2021-05-17T00:00:00"/>
    <s v="R6516"/>
    <x v="3995"/>
    <d v="2021-05-20T00:00:00"/>
    <n v="14"/>
    <x v="10"/>
    <x v="5278"/>
  </r>
  <r>
    <x v="648"/>
    <d v="2021-05-17T00:00:00"/>
    <s v="R6515"/>
    <x v="3996"/>
    <d v="2021-05-22T00:00:00"/>
    <n v="9"/>
    <x v="15"/>
    <x v="5279"/>
  </r>
  <r>
    <x v="138"/>
    <d v="2021-05-18T00:00:00"/>
    <s v="R6522"/>
    <x v="3997"/>
    <d v="2021-05-23T00:00:00"/>
    <n v="11"/>
    <x v="19"/>
    <x v="5280"/>
  </r>
  <r>
    <x v="425"/>
    <d v="2021-05-18T00:00:00"/>
    <s v="R6519"/>
    <x v="3998"/>
    <d v="2021-05-22T00:00:00"/>
    <n v="7"/>
    <x v="17"/>
    <x v="5281"/>
  </r>
  <r>
    <x v="94"/>
    <d v="2021-05-18T00:00:00"/>
    <s v="R6521"/>
    <x v="3999"/>
    <d v="2021-05-27T00:00:00"/>
    <n v="7"/>
    <x v="3"/>
    <x v="5282"/>
  </r>
  <r>
    <x v="267"/>
    <d v="2021-05-18T00:00:00"/>
    <s v="R6518"/>
    <x v="1614"/>
    <d v="2021-05-23T00:00:00"/>
    <n v="10"/>
    <x v="7"/>
    <x v="5283"/>
  </r>
  <r>
    <x v="430"/>
    <d v="2021-05-18T00:00:00"/>
    <s v="R6517"/>
    <x v="4000"/>
    <d v="2021-05-18T00:00:00"/>
    <n v="15"/>
    <x v="11"/>
    <x v="5284"/>
  </r>
  <r>
    <x v="538"/>
    <d v="2021-05-18T00:00:00"/>
    <s v="R6520"/>
    <x v="2952"/>
    <d v="2021-05-18T00:00:00"/>
    <n v="12"/>
    <x v="6"/>
    <x v="5285"/>
  </r>
  <r>
    <x v="540"/>
    <d v="2021-05-19T00:00:00"/>
    <s v="R6523"/>
    <x v="2782"/>
    <d v="2021-05-23T00:00:00"/>
    <n v="18"/>
    <x v="7"/>
    <x v="5286"/>
  </r>
  <r>
    <x v="402"/>
    <d v="2021-05-19T00:00:00"/>
    <s v="R6526"/>
    <x v="4001"/>
    <d v="2021-05-23T00:00:00"/>
    <n v="9"/>
    <x v="9"/>
    <x v="5287"/>
  </r>
  <r>
    <x v="353"/>
    <d v="2021-05-19T00:00:00"/>
    <s v="R6525"/>
    <x v="1062"/>
    <d v="2021-05-27T00:00:00"/>
    <n v="7"/>
    <x v="12"/>
    <x v="5288"/>
  </r>
  <r>
    <x v="2"/>
    <d v="2021-05-19T00:00:00"/>
    <s v="R6524"/>
    <x v="2413"/>
    <d v="2021-05-19T00:00:00"/>
    <n v="24"/>
    <x v="6"/>
    <x v="5289"/>
  </r>
  <r>
    <x v="589"/>
    <d v="2021-05-20T00:00:00"/>
    <s v="R6530"/>
    <x v="2291"/>
    <d v="2021-05-21T00:00:00"/>
    <n v="11"/>
    <x v="4"/>
    <x v="5290"/>
  </r>
  <r>
    <x v="348"/>
    <d v="2021-05-20T00:00:00"/>
    <s v="R6534"/>
    <x v="4002"/>
    <d v="2021-05-22T00:00:00"/>
    <n v="17"/>
    <x v="4"/>
    <x v="5291"/>
  </r>
  <r>
    <x v="427"/>
    <d v="2021-05-20T00:00:00"/>
    <s v="R6538"/>
    <x v="1028"/>
    <d v="2021-05-23T00:00:00"/>
    <n v="20"/>
    <x v="16"/>
    <x v="5292"/>
  </r>
  <r>
    <x v="350"/>
    <d v="2021-05-20T00:00:00"/>
    <s v="R6536"/>
    <x v="4003"/>
    <d v="2021-05-22T00:00:00"/>
    <n v="11"/>
    <x v="6"/>
    <x v="5293"/>
  </r>
  <r>
    <x v="382"/>
    <d v="2021-05-20T00:00:00"/>
    <s v="R6533"/>
    <x v="522"/>
    <d v="2021-05-23T00:00:00"/>
    <n v="14"/>
    <x v="3"/>
    <x v="5294"/>
  </r>
  <r>
    <x v="609"/>
    <d v="2021-05-20T00:00:00"/>
    <s v="R6535"/>
    <x v="4004"/>
    <d v="2021-05-22T00:00:00"/>
    <n v="19"/>
    <x v="13"/>
    <x v="5295"/>
  </r>
  <r>
    <x v="226"/>
    <d v="2021-05-20T00:00:00"/>
    <s v="R6532"/>
    <x v="1363"/>
    <d v="2021-05-21T00:00:00"/>
    <n v="11"/>
    <x v="11"/>
    <x v="5296"/>
  </r>
  <r>
    <x v="165"/>
    <d v="2021-05-20T00:00:00"/>
    <s v="R6528"/>
    <x v="3976"/>
    <d v="2021-05-21T00:00:00"/>
    <n v="23"/>
    <x v="6"/>
    <x v="5297"/>
  </r>
  <r>
    <x v="336"/>
    <d v="2021-05-20T00:00:00"/>
    <s v="R6529"/>
    <x v="1983"/>
    <d v="2021-05-23T00:00:00"/>
    <n v="12"/>
    <x v="1"/>
    <x v="5298"/>
  </r>
  <r>
    <x v="287"/>
    <d v="2021-05-20T00:00:00"/>
    <s v="R6537"/>
    <x v="1610"/>
    <d v="2021-05-21T00:00:00"/>
    <n v="21"/>
    <x v="18"/>
    <x v="5299"/>
  </r>
  <r>
    <x v="242"/>
    <d v="2021-05-20T00:00:00"/>
    <s v="R6531"/>
    <x v="4005"/>
    <d v="2021-05-23T00:00:00"/>
    <n v="14"/>
    <x v="1"/>
    <x v="5300"/>
  </r>
  <r>
    <x v="542"/>
    <d v="2021-05-20T00:00:00"/>
    <s v="R6527"/>
    <x v="3475"/>
    <d v="2021-05-23T00:00:00"/>
    <n v="21"/>
    <x v="3"/>
    <x v="5301"/>
  </r>
  <r>
    <x v="193"/>
    <d v="2021-05-21T00:00:00"/>
    <s v="R6544"/>
    <x v="4006"/>
    <d v="2021-05-31T00:00:00"/>
    <n v="16"/>
    <x v="6"/>
    <x v="1939"/>
  </r>
  <r>
    <x v="614"/>
    <d v="2021-05-21T00:00:00"/>
    <s v="R6541"/>
    <x v="4007"/>
    <d v="2021-05-22T00:00:00"/>
    <n v="20"/>
    <x v="12"/>
    <x v="5302"/>
  </r>
  <r>
    <x v="517"/>
    <d v="2021-05-21T00:00:00"/>
    <s v="R6540"/>
    <x v="4008"/>
    <d v="2021-05-23T00:00:00"/>
    <n v="17"/>
    <x v="10"/>
    <x v="5303"/>
  </r>
  <r>
    <x v="586"/>
    <d v="2021-05-21T00:00:00"/>
    <s v="R6543"/>
    <x v="783"/>
    <d v="2021-05-28T00:00:00"/>
    <n v="10"/>
    <x v="17"/>
    <x v="5304"/>
  </r>
  <r>
    <x v="430"/>
    <d v="2021-05-21T00:00:00"/>
    <s v="R6539"/>
    <x v="3538"/>
    <d v="2021-05-31T00:00:00"/>
    <n v="24"/>
    <x v="4"/>
    <x v="5305"/>
  </r>
  <r>
    <x v="394"/>
    <d v="2021-05-21T00:00:00"/>
    <s v="R6542"/>
    <x v="3626"/>
    <d v="2021-05-29T00:00:00"/>
    <n v="16"/>
    <x v="14"/>
    <x v="5306"/>
  </r>
  <r>
    <x v="423"/>
    <d v="2021-05-21T00:00:00"/>
    <s v="R6545"/>
    <x v="4009"/>
    <d v="2021-05-27T00:00:00"/>
    <n v="7"/>
    <x v="15"/>
    <x v="5307"/>
  </r>
  <r>
    <x v="169"/>
    <d v="2021-05-22T00:00:00"/>
    <s v="R6551"/>
    <x v="2221"/>
    <d v="2021-05-26T00:00:00"/>
    <n v="14"/>
    <x v="7"/>
    <x v="5308"/>
  </r>
  <r>
    <x v="207"/>
    <d v="2021-05-22T00:00:00"/>
    <s v="R6549"/>
    <x v="2790"/>
    <d v="2021-05-31T00:00:00"/>
    <n v="23"/>
    <x v="12"/>
    <x v="5309"/>
  </r>
  <r>
    <x v="226"/>
    <d v="2021-05-22T00:00:00"/>
    <s v="R6546"/>
    <x v="995"/>
    <d v="2021-06-01T00:00:00"/>
    <n v="11"/>
    <x v="16"/>
    <x v="5310"/>
  </r>
  <r>
    <x v="442"/>
    <d v="2021-05-22T00:00:00"/>
    <s v="R6550"/>
    <x v="4010"/>
    <d v="2021-05-27T00:00:00"/>
    <n v="24"/>
    <x v="10"/>
    <x v="5311"/>
  </r>
  <r>
    <x v="145"/>
    <d v="2021-05-22T00:00:00"/>
    <s v="R6547"/>
    <x v="4011"/>
    <d v="2021-05-27T00:00:00"/>
    <n v="21"/>
    <x v="0"/>
    <x v="4786"/>
  </r>
  <r>
    <x v="512"/>
    <d v="2021-05-22T00:00:00"/>
    <s v="R6548"/>
    <x v="4012"/>
    <d v="2021-05-22T00:00:00"/>
    <n v="7"/>
    <x v="11"/>
    <x v="5312"/>
  </r>
  <r>
    <x v="546"/>
    <d v="2021-05-23T00:00:00"/>
    <s v="R6554"/>
    <x v="4013"/>
    <d v="2021-05-24T00:00:00"/>
    <n v="22"/>
    <x v="3"/>
    <x v="3815"/>
  </r>
  <r>
    <x v="91"/>
    <d v="2021-05-23T00:00:00"/>
    <s v="R6556"/>
    <x v="4014"/>
    <d v="2021-05-29T00:00:00"/>
    <n v="8"/>
    <x v="19"/>
    <x v="5313"/>
  </r>
  <r>
    <x v="403"/>
    <d v="2021-05-23T00:00:00"/>
    <s v="R6553"/>
    <x v="4015"/>
    <d v="2021-06-01T00:00:00"/>
    <n v="22"/>
    <x v="7"/>
    <x v="5314"/>
  </r>
  <r>
    <x v="36"/>
    <d v="2021-05-23T00:00:00"/>
    <s v="R6557"/>
    <x v="1037"/>
    <d v="2021-05-24T00:00:00"/>
    <n v="14"/>
    <x v="2"/>
    <x v="5315"/>
  </r>
  <r>
    <x v="484"/>
    <d v="2021-05-23T00:00:00"/>
    <s v="R6555"/>
    <x v="1971"/>
    <d v="2021-05-24T00:00:00"/>
    <n v="19"/>
    <x v="4"/>
    <x v="5316"/>
  </r>
  <r>
    <x v="229"/>
    <d v="2021-05-23T00:00:00"/>
    <s v="R6558"/>
    <x v="4016"/>
    <d v="2021-05-24T00:00:00"/>
    <n v="20"/>
    <x v="11"/>
    <x v="5317"/>
  </r>
  <r>
    <x v="598"/>
    <d v="2021-05-23T00:00:00"/>
    <s v="R6552"/>
    <x v="4017"/>
    <d v="2021-05-28T00:00:00"/>
    <n v="9"/>
    <x v="15"/>
    <x v="5318"/>
  </r>
  <r>
    <x v="562"/>
    <d v="2021-05-24T00:00:00"/>
    <s v="R6565"/>
    <x v="2364"/>
    <d v="2021-05-28T00:00:00"/>
    <n v="7"/>
    <x v="9"/>
    <x v="5319"/>
  </r>
  <r>
    <x v="373"/>
    <d v="2021-05-24T00:00:00"/>
    <s v="R6559"/>
    <x v="3269"/>
    <d v="2021-05-28T00:00:00"/>
    <n v="17"/>
    <x v="3"/>
    <x v="5320"/>
  </r>
  <r>
    <x v="413"/>
    <d v="2021-05-24T00:00:00"/>
    <s v="R6564"/>
    <x v="4018"/>
    <d v="2021-05-28T00:00:00"/>
    <n v="21"/>
    <x v="0"/>
    <x v="5321"/>
  </r>
  <r>
    <x v="417"/>
    <d v="2021-05-24T00:00:00"/>
    <s v="R6563"/>
    <x v="4019"/>
    <d v="2021-05-31T00:00:00"/>
    <n v="7"/>
    <x v="3"/>
    <x v="5322"/>
  </r>
  <r>
    <x v="229"/>
    <d v="2021-05-24T00:00:00"/>
    <s v="R6562"/>
    <x v="4020"/>
    <d v="2021-05-27T00:00:00"/>
    <n v="18"/>
    <x v="15"/>
    <x v="5323"/>
  </r>
  <r>
    <x v="283"/>
    <d v="2021-05-24T00:00:00"/>
    <s v="R6561"/>
    <x v="2873"/>
    <d v="2021-05-24T00:00:00"/>
    <n v="19"/>
    <x v="3"/>
    <x v="5324"/>
  </r>
  <r>
    <x v="239"/>
    <d v="2021-05-24T00:00:00"/>
    <s v="R6560"/>
    <x v="3523"/>
    <d v="2021-05-31T00:00:00"/>
    <n v="17"/>
    <x v="7"/>
    <x v="5325"/>
  </r>
  <r>
    <x v="652"/>
    <d v="2021-05-25T00:00:00"/>
    <s v="R6567"/>
    <x v="4021"/>
    <d v="2021-06-04T00:00:00"/>
    <n v="22"/>
    <x v="18"/>
    <x v="5326"/>
  </r>
  <r>
    <x v="654"/>
    <d v="2021-05-25T00:00:00"/>
    <s v="R6570"/>
    <x v="3519"/>
    <d v="2021-06-04T00:00:00"/>
    <n v="21"/>
    <x v="5"/>
    <x v="5327"/>
  </r>
  <r>
    <x v="584"/>
    <d v="2021-05-25T00:00:00"/>
    <s v="R6572"/>
    <x v="4022"/>
    <d v="2021-05-26T00:00:00"/>
    <n v="10"/>
    <x v="10"/>
    <x v="5328"/>
  </r>
  <r>
    <x v="176"/>
    <d v="2021-05-25T00:00:00"/>
    <s v="R6571"/>
    <x v="137"/>
    <d v="2021-06-01T00:00:00"/>
    <n v="18"/>
    <x v="5"/>
    <x v="5329"/>
  </r>
  <r>
    <x v="161"/>
    <d v="2021-05-25T00:00:00"/>
    <s v="R6568"/>
    <x v="590"/>
    <d v="2021-05-30T00:00:00"/>
    <n v="21"/>
    <x v="3"/>
    <x v="5330"/>
  </r>
  <r>
    <x v="161"/>
    <d v="2021-05-25T00:00:00"/>
    <s v="R6569"/>
    <x v="4023"/>
    <d v="2021-06-02T00:00:00"/>
    <n v="11"/>
    <x v="19"/>
    <x v="5331"/>
  </r>
  <r>
    <x v="555"/>
    <d v="2021-05-25T00:00:00"/>
    <s v="R6566"/>
    <x v="1839"/>
    <d v="2021-05-29T00:00:00"/>
    <n v="10"/>
    <x v="18"/>
    <x v="5332"/>
  </r>
  <r>
    <x v="524"/>
    <d v="2021-05-26T00:00:00"/>
    <s v="R6574"/>
    <x v="2637"/>
    <d v="2021-06-01T00:00:00"/>
    <n v="7"/>
    <x v="1"/>
    <x v="1563"/>
  </r>
  <r>
    <x v="122"/>
    <d v="2021-05-26T00:00:00"/>
    <s v="R6577"/>
    <x v="957"/>
    <d v="2021-06-05T00:00:00"/>
    <n v="17"/>
    <x v="6"/>
    <x v="20"/>
  </r>
  <r>
    <x v="65"/>
    <d v="2021-05-26T00:00:00"/>
    <s v="R6575"/>
    <x v="1233"/>
    <d v="2021-05-27T00:00:00"/>
    <n v="18"/>
    <x v="3"/>
    <x v="5333"/>
  </r>
  <r>
    <x v="558"/>
    <d v="2021-05-26T00:00:00"/>
    <s v="R6573"/>
    <x v="4024"/>
    <d v="2021-06-04T00:00:00"/>
    <n v="11"/>
    <x v="10"/>
    <x v="5334"/>
  </r>
  <r>
    <x v="432"/>
    <d v="2021-05-26T00:00:00"/>
    <s v="R6576"/>
    <x v="3508"/>
    <d v="2021-05-27T00:00:00"/>
    <n v="8"/>
    <x v="3"/>
    <x v="5335"/>
  </r>
  <r>
    <x v="570"/>
    <d v="2021-05-27T00:00:00"/>
    <s v="R6582"/>
    <x v="4025"/>
    <d v="2021-05-27T00:00:00"/>
    <n v="21"/>
    <x v="8"/>
    <x v="5336"/>
  </r>
  <r>
    <x v="506"/>
    <d v="2021-05-27T00:00:00"/>
    <s v="R6581"/>
    <x v="3560"/>
    <d v="2021-05-28T00:00:00"/>
    <n v="22"/>
    <x v="10"/>
    <x v="5337"/>
  </r>
  <r>
    <x v="544"/>
    <d v="2021-05-27T00:00:00"/>
    <s v="R6578"/>
    <x v="2004"/>
    <d v="2021-06-02T00:00:00"/>
    <n v="18"/>
    <x v="6"/>
    <x v="5338"/>
  </r>
  <r>
    <x v="544"/>
    <d v="2021-05-27T00:00:00"/>
    <s v="R6579"/>
    <x v="4026"/>
    <d v="2021-06-04T00:00:00"/>
    <n v="11"/>
    <x v="10"/>
    <x v="5339"/>
  </r>
  <r>
    <x v="390"/>
    <d v="2021-05-27T00:00:00"/>
    <s v="R6580"/>
    <x v="1854"/>
    <d v="2021-05-29T00:00:00"/>
    <n v="12"/>
    <x v="8"/>
    <x v="4078"/>
  </r>
  <r>
    <x v="296"/>
    <d v="2021-05-28T00:00:00"/>
    <s v="R6586"/>
    <x v="647"/>
    <d v="2021-05-28T00:00:00"/>
    <n v="22"/>
    <x v="13"/>
    <x v="5340"/>
  </r>
  <r>
    <x v="306"/>
    <d v="2021-05-28T00:00:00"/>
    <s v="R6590"/>
    <x v="3575"/>
    <d v="2021-06-05T00:00:00"/>
    <n v="13"/>
    <x v="12"/>
    <x v="5341"/>
  </r>
  <r>
    <x v="436"/>
    <d v="2021-05-28T00:00:00"/>
    <s v="R6591"/>
    <x v="1452"/>
    <d v="2021-05-29T00:00:00"/>
    <n v="14"/>
    <x v="9"/>
    <x v="5342"/>
  </r>
  <r>
    <x v="12"/>
    <d v="2021-05-28T00:00:00"/>
    <s v="R6589"/>
    <x v="1444"/>
    <d v="2021-06-07T00:00:00"/>
    <n v="14"/>
    <x v="2"/>
    <x v="5343"/>
  </r>
  <r>
    <x v="273"/>
    <d v="2021-05-28T00:00:00"/>
    <s v="R6583"/>
    <x v="173"/>
    <d v="2021-05-30T00:00:00"/>
    <n v="11"/>
    <x v="12"/>
    <x v="5344"/>
  </r>
  <r>
    <x v="480"/>
    <d v="2021-05-28T00:00:00"/>
    <s v="R6585"/>
    <x v="4027"/>
    <d v="2021-05-30T00:00:00"/>
    <n v="14"/>
    <x v="10"/>
    <x v="5345"/>
  </r>
  <r>
    <x v="555"/>
    <d v="2021-05-28T00:00:00"/>
    <s v="R6587"/>
    <x v="2338"/>
    <d v="2021-05-31T00:00:00"/>
    <n v="14"/>
    <x v="14"/>
    <x v="5346"/>
  </r>
  <r>
    <x v="400"/>
    <d v="2021-05-28T00:00:00"/>
    <s v="R6584"/>
    <x v="1780"/>
    <d v="2021-06-03T00:00:00"/>
    <n v="22"/>
    <x v="15"/>
    <x v="5347"/>
  </r>
  <r>
    <x v="314"/>
    <d v="2021-05-28T00:00:00"/>
    <s v="R6588"/>
    <x v="4028"/>
    <d v="2021-06-02T00:00:00"/>
    <n v="22"/>
    <x v="7"/>
    <x v="5348"/>
  </r>
  <r>
    <x v="529"/>
    <d v="2021-05-29T00:00:00"/>
    <s v="R6592"/>
    <x v="4029"/>
    <d v="2021-06-06T00:00:00"/>
    <n v="10"/>
    <x v="10"/>
    <x v="1192"/>
  </r>
  <r>
    <x v="291"/>
    <d v="2021-05-29T00:00:00"/>
    <s v="R6596"/>
    <x v="4030"/>
    <d v="2021-05-30T00:00:00"/>
    <n v="10"/>
    <x v="19"/>
    <x v="5349"/>
  </r>
  <r>
    <x v="483"/>
    <d v="2021-05-29T00:00:00"/>
    <s v="R6594"/>
    <x v="4031"/>
    <d v="2021-06-05T00:00:00"/>
    <n v="13"/>
    <x v="15"/>
    <x v="366"/>
  </r>
  <r>
    <x v="483"/>
    <d v="2021-05-29T00:00:00"/>
    <s v="R6595"/>
    <x v="3791"/>
    <d v="2021-06-01T00:00:00"/>
    <n v="17"/>
    <x v="16"/>
    <x v="5350"/>
  </r>
  <r>
    <x v="88"/>
    <d v="2021-05-29T00:00:00"/>
    <s v="R6593"/>
    <x v="4032"/>
    <d v="2021-06-03T00:00:00"/>
    <n v="21"/>
    <x v="2"/>
    <x v="5351"/>
  </r>
  <r>
    <x v="111"/>
    <d v="2021-05-29T00:00:00"/>
    <s v="R6599"/>
    <x v="4033"/>
    <d v="2021-06-06T00:00:00"/>
    <n v="19"/>
    <x v="9"/>
    <x v="5352"/>
  </r>
  <r>
    <x v="499"/>
    <d v="2021-05-29T00:00:00"/>
    <s v="R6598"/>
    <x v="4034"/>
    <d v="2021-06-01T00:00:00"/>
    <n v="16"/>
    <x v="3"/>
    <x v="5353"/>
  </r>
  <r>
    <x v="47"/>
    <d v="2021-05-29T00:00:00"/>
    <s v="R6597"/>
    <x v="1223"/>
    <d v="2021-05-29T00:00:00"/>
    <n v="13"/>
    <x v="14"/>
    <x v="5354"/>
  </r>
  <r>
    <x v="147"/>
    <d v="2021-05-30T00:00:00"/>
    <s v="R6607"/>
    <x v="4035"/>
    <d v="2021-05-31T00:00:00"/>
    <n v="12"/>
    <x v="7"/>
    <x v="5355"/>
  </r>
  <r>
    <x v="63"/>
    <d v="2021-05-30T00:00:00"/>
    <s v="R6603"/>
    <x v="257"/>
    <d v="2021-05-30T00:00:00"/>
    <n v="11"/>
    <x v="11"/>
    <x v="5356"/>
  </r>
  <r>
    <x v="251"/>
    <d v="2021-05-30T00:00:00"/>
    <s v="R6606"/>
    <x v="254"/>
    <d v="2021-06-07T00:00:00"/>
    <n v="24"/>
    <x v="14"/>
    <x v="5357"/>
  </r>
  <r>
    <x v="141"/>
    <d v="2021-05-30T00:00:00"/>
    <s v="R6604"/>
    <x v="774"/>
    <d v="2021-06-07T00:00:00"/>
    <n v="12"/>
    <x v="2"/>
    <x v="5358"/>
  </r>
  <r>
    <x v="327"/>
    <d v="2021-05-30T00:00:00"/>
    <s v="R6601"/>
    <x v="638"/>
    <d v="2021-06-07T00:00:00"/>
    <n v="24"/>
    <x v="5"/>
    <x v="2348"/>
  </r>
  <r>
    <x v="417"/>
    <d v="2021-05-30T00:00:00"/>
    <s v="R6605"/>
    <x v="4036"/>
    <d v="2021-05-31T00:00:00"/>
    <n v="24"/>
    <x v="5"/>
    <x v="5359"/>
  </r>
  <r>
    <x v="349"/>
    <d v="2021-05-30T00:00:00"/>
    <s v="R6602"/>
    <x v="4037"/>
    <d v="2021-06-03T00:00:00"/>
    <n v="24"/>
    <x v="6"/>
    <x v="1137"/>
  </r>
  <r>
    <x v="238"/>
    <d v="2021-05-30T00:00:00"/>
    <s v="R6600"/>
    <x v="4038"/>
    <d v="2021-06-06T00:00:00"/>
    <n v="10"/>
    <x v="1"/>
    <x v="5360"/>
  </r>
  <r>
    <x v="205"/>
    <d v="2021-05-31T00:00:00"/>
    <s v="R6610"/>
    <x v="1272"/>
    <d v="2021-06-06T00:00:00"/>
    <n v="19"/>
    <x v="2"/>
    <x v="5361"/>
  </r>
  <r>
    <x v="205"/>
    <d v="2021-05-31T00:00:00"/>
    <s v="R6614"/>
    <x v="3410"/>
    <d v="2021-06-06T00:00:00"/>
    <n v="8"/>
    <x v="10"/>
    <x v="5362"/>
  </r>
  <r>
    <x v="205"/>
    <d v="2021-05-31T00:00:00"/>
    <s v="R6615"/>
    <x v="2784"/>
    <d v="2021-06-07T00:00:00"/>
    <n v="12"/>
    <x v="19"/>
    <x v="5363"/>
  </r>
  <r>
    <x v="205"/>
    <d v="2021-05-31T00:00:00"/>
    <s v="R6616"/>
    <x v="604"/>
    <d v="2021-06-04T00:00:00"/>
    <n v="9"/>
    <x v="11"/>
    <x v="5364"/>
  </r>
  <r>
    <x v="205"/>
    <d v="2021-05-31T00:00:00"/>
    <s v="R6617"/>
    <x v="4039"/>
    <d v="2021-06-07T00:00:00"/>
    <n v="21"/>
    <x v="18"/>
    <x v="5365"/>
  </r>
  <r>
    <x v="508"/>
    <d v="2021-05-31T00:00:00"/>
    <s v="R6613"/>
    <x v="1361"/>
    <d v="2021-05-31T00:00:00"/>
    <n v="12"/>
    <x v="12"/>
    <x v="5366"/>
  </r>
  <r>
    <x v="486"/>
    <d v="2021-05-31T00:00:00"/>
    <s v="R6611"/>
    <x v="2958"/>
    <d v="2021-06-09T00:00:00"/>
    <n v="24"/>
    <x v="19"/>
    <x v="5367"/>
  </r>
  <r>
    <x v="350"/>
    <d v="2021-05-31T00:00:00"/>
    <s v="R6620"/>
    <x v="3067"/>
    <d v="2021-06-07T00:00:00"/>
    <n v="22"/>
    <x v="13"/>
    <x v="5368"/>
  </r>
  <r>
    <x v="365"/>
    <d v="2021-05-31T00:00:00"/>
    <s v="R6608"/>
    <x v="4040"/>
    <d v="2021-06-03T00:00:00"/>
    <n v="14"/>
    <x v="3"/>
    <x v="5369"/>
  </r>
  <r>
    <x v="518"/>
    <d v="2021-05-31T00:00:00"/>
    <s v="R6618"/>
    <x v="50"/>
    <d v="2021-06-08T00:00:00"/>
    <n v="20"/>
    <x v="4"/>
    <x v="5370"/>
  </r>
  <r>
    <x v="176"/>
    <d v="2021-05-31T00:00:00"/>
    <s v="R6619"/>
    <x v="4041"/>
    <d v="2021-06-07T00:00:00"/>
    <n v="12"/>
    <x v="18"/>
    <x v="5371"/>
  </r>
  <r>
    <x v="659"/>
    <d v="2021-05-31T00:00:00"/>
    <s v="R6612"/>
    <x v="2469"/>
    <d v="2021-05-31T00:00:00"/>
    <n v="10"/>
    <x v="12"/>
    <x v="5372"/>
  </r>
  <r>
    <x v="273"/>
    <d v="2021-05-31T00:00:00"/>
    <s v="R6609"/>
    <x v="1483"/>
    <d v="2021-05-31T00:00:00"/>
    <n v="20"/>
    <x v="12"/>
    <x v="5373"/>
  </r>
  <r>
    <x v="220"/>
    <d v="2021-06-01T00:00:00"/>
    <s v="R6623"/>
    <x v="4042"/>
    <d v="2021-06-08T00:00:00"/>
    <n v="7"/>
    <x v="10"/>
    <x v="5374"/>
  </r>
  <r>
    <x v="392"/>
    <d v="2021-06-01T00:00:00"/>
    <s v="R6621"/>
    <x v="859"/>
    <d v="2021-06-01T00:00:00"/>
    <n v="11"/>
    <x v="17"/>
    <x v="5375"/>
  </r>
  <r>
    <x v="459"/>
    <d v="2021-06-01T00:00:00"/>
    <s v="R6625"/>
    <x v="1352"/>
    <d v="2021-06-05T00:00:00"/>
    <n v="16"/>
    <x v="17"/>
    <x v="5376"/>
  </r>
  <r>
    <x v="232"/>
    <d v="2021-06-01T00:00:00"/>
    <s v="R6628"/>
    <x v="4043"/>
    <d v="2021-06-11T00:00:00"/>
    <n v="9"/>
    <x v="5"/>
    <x v="5377"/>
  </r>
  <r>
    <x v="485"/>
    <d v="2021-06-01T00:00:00"/>
    <s v="R6624"/>
    <x v="4044"/>
    <d v="2021-06-08T00:00:00"/>
    <n v="23"/>
    <x v="9"/>
    <x v="5378"/>
  </r>
  <r>
    <x v="374"/>
    <d v="2021-06-01T00:00:00"/>
    <s v="R6622"/>
    <x v="4045"/>
    <d v="2021-06-06T00:00:00"/>
    <n v="14"/>
    <x v="5"/>
    <x v="5379"/>
  </r>
  <r>
    <x v="258"/>
    <d v="2021-06-01T00:00:00"/>
    <s v="R6626"/>
    <x v="3985"/>
    <d v="2021-06-07T00:00:00"/>
    <n v="17"/>
    <x v="1"/>
    <x v="5380"/>
  </r>
  <r>
    <x v="439"/>
    <d v="2021-06-01T00:00:00"/>
    <s v="R6627"/>
    <x v="4046"/>
    <d v="2021-06-05T00:00:00"/>
    <n v="23"/>
    <x v="14"/>
    <x v="5381"/>
  </r>
  <r>
    <x v="263"/>
    <d v="2021-06-02T00:00:00"/>
    <s v="R6629"/>
    <x v="4047"/>
    <d v="2021-06-02T00:00:00"/>
    <n v="13"/>
    <x v="12"/>
    <x v="5382"/>
  </r>
  <r>
    <x v="147"/>
    <d v="2021-06-03T00:00:00"/>
    <s v="R6630"/>
    <x v="4048"/>
    <d v="2021-06-08T00:00:00"/>
    <n v="17"/>
    <x v="4"/>
    <x v="5383"/>
  </r>
  <r>
    <x v="121"/>
    <d v="2021-06-03T00:00:00"/>
    <s v="R6633"/>
    <x v="2618"/>
    <d v="2021-06-04T00:00:00"/>
    <n v="20"/>
    <x v="9"/>
    <x v="5384"/>
  </r>
  <r>
    <x v="310"/>
    <d v="2021-06-03T00:00:00"/>
    <s v="R6632"/>
    <x v="4049"/>
    <d v="2021-06-08T00:00:00"/>
    <n v="15"/>
    <x v="16"/>
    <x v="5385"/>
  </r>
  <r>
    <x v="326"/>
    <d v="2021-06-03T00:00:00"/>
    <s v="R6631"/>
    <x v="128"/>
    <d v="2021-06-08T00:00:00"/>
    <n v="11"/>
    <x v="12"/>
    <x v="5386"/>
  </r>
  <r>
    <x v="326"/>
    <d v="2021-06-03T00:00:00"/>
    <s v="R6634"/>
    <x v="227"/>
    <d v="2021-06-07T00:00:00"/>
    <n v="24"/>
    <x v="8"/>
    <x v="5387"/>
  </r>
  <r>
    <x v="128"/>
    <d v="2021-06-04T00:00:00"/>
    <s v="R6639"/>
    <x v="4050"/>
    <d v="2021-06-06T00:00:00"/>
    <n v="24"/>
    <x v="8"/>
    <x v="5388"/>
  </r>
  <r>
    <x v="166"/>
    <d v="2021-06-04T00:00:00"/>
    <s v="R6638"/>
    <x v="3375"/>
    <d v="2021-06-13T00:00:00"/>
    <n v="20"/>
    <x v="4"/>
    <x v="5389"/>
  </r>
  <r>
    <x v="97"/>
    <d v="2021-06-04T00:00:00"/>
    <s v="R6637"/>
    <x v="4051"/>
    <d v="2021-06-14T00:00:00"/>
    <n v="11"/>
    <x v="2"/>
    <x v="5390"/>
  </r>
  <r>
    <x v="432"/>
    <d v="2021-06-04T00:00:00"/>
    <s v="R6635"/>
    <x v="3750"/>
    <d v="2021-06-04T00:00:00"/>
    <n v="13"/>
    <x v="10"/>
    <x v="5391"/>
  </r>
  <r>
    <x v="47"/>
    <d v="2021-06-04T00:00:00"/>
    <s v="R6636"/>
    <x v="4052"/>
    <d v="2021-06-08T00:00:00"/>
    <n v="14"/>
    <x v="8"/>
    <x v="5392"/>
  </r>
  <r>
    <x v="580"/>
    <d v="2021-06-05T00:00:00"/>
    <s v="R6644"/>
    <x v="4053"/>
    <d v="2021-06-08T00:00:00"/>
    <n v="10"/>
    <x v="7"/>
    <x v="20"/>
  </r>
  <r>
    <x v="305"/>
    <d v="2021-06-05T00:00:00"/>
    <s v="R6640"/>
    <x v="1610"/>
    <d v="2021-06-13T00:00:00"/>
    <n v="17"/>
    <x v="11"/>
    <x v="5393"/>
  </r>
  <r>
    <x v="363"/>
    <d v="2021-06-05T00:00:00"/>
    <s v="R6641"/>
    <x v="4054"/>
    <d v="2021-06-08T00:00:00"/>
    <n v="19"/>
    <x v="0"/>
    <x v="5394"/>
  </r>
  <r>
    <x v="632"/>
    <d v="2021-06-05T00:00:00"/>
    <s v="R6642"/>
    <x v="4055"/>
    <d v="2021-06-05T00:00:00"/>
    <n v="15"/>
    <x v="4"/>
    <x v="5395"/>
  </r>
  <r>
    <x v="558"/>
    <d v="2021-06-05T00:00:00"/>
    <s v="R6646"/>
    <x v="4056"/>
    <d v="2021-06-09T00:00:00"/>
    <n v="19"/>
    <x v="10"/>
    <x v="5396"/>
  </r>
  <r>
    <x v="119"/>
    <d v="2021-06-05T00:00:00"/>
    <s v="R6643"/>
    <x v="365"/>
    <d v="2021-06-11T00:00:00"/>
    <n v="13"/>
    <x v="0"/>
    <x v="3600"/>
  </r>
  <r>
    <x v="631"/>
    <d v="2021-06-05T00:00:00"/>
    <s v="R6645"/>
    <x v="2273"/>
    <d v="2021-06-11T00:00:00"/>
    <n v="7"/>
    <x v="1"/>
    <x v="5397"/>
  </r>
  <r>
    <x v="284"/>
    <d v="2021-06-06T00:00:00"/>
    <s v="R6648"/>
    <x v="874"/>
    <d v="2021-06-16T00:00:00"/>
    <n v="23"/>
    <x v="2"/>
    <x v="5398"/>
  </r>
  <r>
    <x v="191"/>
    <d v="2021-06-06T00:00:00"/>
    <s v="R6647"/>
    <x v="4057"/>
    <d v="2021-06-11T00:00:00"/>
    <n v="13"/>
    <x v="19"/>
    <x v="5399"/>
  </r>
  <r>
    <x v="21"/>
    <d v="2021-06-06T00:00:00"/>
    <s v="R6650"/>
    <x v="2574"/>
    <d v="2021-06-13T00:00:00"/>
    <n v="8"/>
    <x v="0"/>
    <x v="5400"/>
  </r>
  <r>
    <x v="309"/>
    <d v="2021-06-06T00:00:00"/>
    <s v="R6649"/>
    <x v="1933"/>
    <d v="2021-06-15T00:00:00"/>
    <n v="8"/>
    <x v="15"/>
    <x v="5401"/>
  </r>
  <r>
    <x v="175"/>
    <d v="2021-06-06T00:00:00"/>
    <s v="R6653"/>
    <x v="3315"/>
    <d v="2021-06-06T00:00:00"/>
    <n v="17"/>
    <x v="3"/>
    <x v="5402"/>
  </r>
  <r>
    <x v="661"/>
    <d v="2021-06-06T00:00:00"/>
    <s v="R6651"/>
    <x v="1976"/>
    <d v="2021-06-10T00:00:00"/>
    <n v="8"/>
    <x v="9"/>
    <x v="5403"/>
  </r>
  <r>
    <x v="657"/>
    <d v="2021-06-06T00:00:00"/>
    <s v="R6652"/>
    <x v="282"/>
    <d v="2021-06-16T00:00:00"/>
    <n v="14"/>
    <x v="7"/>
    <x v="5404"/>
  </r>
  <r>
    <x v="479"/>
    <d v="2021-06-07T00:00:00"/>
    <s v="R6657"/>
    <x v="4058"/>
    <d v="2021-06-09T00:00:00"/>
    <n v="18"/>
    <x v="19"/>
    <x v="5405"/>
  </r>
  <r>
    <x v="132"/>
    <d v="2021-06-07T00:00:00"/>
    <s v="R6656"/>
    <x v="4059"/>
    <d v="2021-06-11T00:00:00"/>
    <n v="15"/>
    <x v="0"/>
    <x v="5406"/>
  </r>
  <r>
    <x v="148"/>
    <d v="2021-06-07T00:00:00"/>
    <s v="R6654"/>
    <x v="4060"/>
    <d v="2021-06-13T00:00:00"/>
    <n v="18"/>
    <x v="15"/>
    <x v="5407"/>
  </r>
  <r>
    <x v="47"/>
    <d v="2021-06-07T00:00:00"/>
    <s v="R6655"/>
    <x v="4061"/>
    <d v="2021-06-14T00:00:00"/>
    <n v="10"/>
    <x v="14"/>
    <x v="5408"/>
  </r>
  <r>
    <x v="64"/>
    <d v="2021-06-08T00:00:00"/>
    <s v="R6663"/>
    <x v="1978"/>
    <d v="2021-06-09T00:00:00"/>
    <n v="20"/>
    <x v="1"/>
    <x v="5409"/>
  </r>
  <r>
    <x v="521"/>
    <d v="2021-06-08T00:00:00"/>
    <s v="R6662"/>
    <x v="4062"/>
    <d v="2021-06-17T00:00:00"/>
    <n v="10"/>
    <x v="19"/>
    <x v="5410"/>
  </r>
  <r>
    <x v="547"/>
    <d v="2021-06-08T00:00:00"/>
    <s v="R6661"/>
    <x v="4063"/>
    <d v="2021-06-18T00:00:00"/>
    <n v="17"/>
    <x v="9"/>
    <x v="5411"/>
  </r>
  <r>
    <x v="499"/>
    <d v="2021-06-08T00:00:00"/>
    <s v="R6660"/>
    <x v="4019"/>
    <d v="2021-06-18T00:00:00"/>
    <n v="8"/>
    <x v="13"/>
    <x v="5412"/>
  </r>
  <r>
    <x v="352"/>
    <d v="2021-06-08T00:00:00"/>
    <s v="R6659"/>
    <x v="4064"/>
    <d v="2021-06-16T00:00:00"/>
    <n v="14"/>
    <x v="12"/>
    <x v="5413"/>
  </r>
  <r>
    <x v="120"/>
    <d v="2021-06-08T00:00:00"/>
    <s v="R6658"/>
    <x v="4065"/>
    <d v="2021-06-11T00:00:00"/>
    <n v="12"/>
    <x v="18"/>
    <x v="5414"/>
  </r>
  <r>
    <x v="196"/>
    <d v="2021-06-09T00:00:00"/>
    <s v="R6669"/>
    <x v="4066"/>
    <d v="2021-06-17T00:00:00"/>
    <n v="18"/>
    <x v="8"/>
    <x v="5415"/>
  </r>
  <r>
    <x v="63"/>
    <d v="2021-06-09T00:00:00"/>
    <s v="R6668"/>
    <x v="2047"/>
    <d v="2021-06-19T00:00:00"/>
    <n v="10"/>
    <x v="10"/>
    <x v="5416"/>
  </r>
  <r>
    <x v="425"/>
    <d v="2021-06-09T00:00:00"/>
    <s v="R6665"/>
    <x v="2410"/>
    <d v="2021-06-14T00:00:00"/>
    <n v="20"/>
    <x v="10"/>
    <x v="5417"/>
  </r>
  <r>
    <x v="642"/>
    <d v="2021-06-09T00:00:00"/>
    <s v="R6664"/>
    <x v="2267"/>
    <d v="2021-06-12T00:00:00"/>
    <n v="15"/>
    <x v="12"/>
    <x v="5418"/>
  </r>
  <r>
    <x v="68"/>
    <d v="2021-06-09T00:00:00"/>
    <s v="R6666"/>
    <x v="4067"/>
    <d v="2021-06-16T00:00:00"/>
    <n v="21"/>
    <x v="3"/>
    <x v="5419"/>
  </r>
  <r>
    <x v="10"/>
    <d v="2021-06-09T00:00:00"/>
    <s v="R6667"/>
    <x v="3556"/>
    <d v="2021-06-10T00:00:00"/>
    <n v="21"/>
    <x v="7"/>
    <x v="5420"/>
  </r>
  <r>
    <x v="293"/>
    <d v="2021-06-09T00:00:00"/>
    <s v="R6670"/>
    <x v="3862"/>
    <d v="2021-06-16T00:00:00"/>
    <n v="10"/>
    <x v="0"/>
    <x v="3249"/>
  </r>
  <r>
    <x v="360"/>
    <d v="2021-06-10T00:00:00"/>
    <s v="R6673"/>
    <x v="4068"/>
    <d v="2021-06-17T00:00:00"/>
    <n v="7"/>
    <x v="11"/>
    <x v="5421"/>
  </r>
  <r>
    <x v="616"/>
    <d v="2021-06-10T00:00:00"/>
    <s v="R6671"/>
    <x v="1046"/>
    <d v="2021-06-13T00:00:00"/>
    <n v="24"/>
    <x v="18"/>
    <x v="5422"/>
  </r>
  <r>
    <x v="174"/>
    <d v="2021-06-10T00:00:00"/>
    <s v="R6672"/>
    <x v="4069"/>
    <d v="2021-06-15T00:00:00"/>
    <n v="15"/>
    <x v="19"/>
    <x v="5423"/>
  </r>
  <r>
    <x v="13"/>
    <d v="2021-06-10T00:00:00"/>
    <s v="R6675"/>
    <x v="1402"/>
    <d v="2021-06-19T00:00:00"/>
    <n v="16"/>
    <x v="13"/>
    <x v="5424"/>
  </r>
  <r>
    <x v="424"/>
    <d v="2021-06-10T00:00:00"/>
    <s v="R6674"/>
    <x v="4070"/>
    <d v="2021-06-17T00:00:00"/>
    <n v="19"/>
    <x v="5"/>
    <x v="5425"/>
  </r>
  <r>
    <x v="294"/>
    <d v="2021-06-11T00:00:00"/>
    <s v="R6678"/>
    <x v="4071"/>
    <d v="2021-06-21T00:00:00"/>
    <n v="7"/>
    <x v="2"/>
    <x v="5426"/>
  </r>
  <r>
    <x v="410"/>
    <d v="2021-06-11T00:00:00"/>
    <s v="R6677"/>
    <x v="4072"/>
    <d v="2021-06-11T00:00:00"/>
    <n v="15"/>
    <x v="10"/>
    <x v="5427"/>
  </r>
  <r>
    <x v="134"/>
    <d v="2021-06-11T00:00:00"/>
    <s v="R6681"/>
    <x v="2364"/>
    <d v="2021-06-14T00:00:00"/>
    <n v="9"/>
    <x v="6"/>
    <x v="5428"/>
  </r>
  <r>
    <x v="452"/>
    <d v="2021-06-11T00:00:00"/>
    <s v="R6680"/>
    <x v="4073"/>
    <d v="2021-06-17T00:00:00"/>
    <n v="13"/>
    <x v="0"/>
    <x v="5429"/>
  </r>
  <r>
    <x v="579"/>
    <d v="2021-06-11T00:00:00"/>
    <s v="R6679"/>
    <x v="4074"/>
    <d v="2021-06-16T00:00:00"/>
    <n v="8"/>
    <x v="9"/>
    <x v="5430"/>
  </r>
  <r>
    <x v="102"/>
    <d v="2021-06-11T00:00:00"/>
    <s v="R6676"/>
    <x v="4075"/>
    <d v="2021-06-18T00:00:00"/>
    <n v="9"/>
    <x v="12"/>
    <x v="5431"/>
  </r>
  <r>
    <x v="507"/>
    <d v="2021-06-11T00:00:00"/>
    <s v="R6682"/>
    <x v="4076"/>
    <d v="2021-06-11T00:00:00"/>
    <n v="23"/>
    <x v="7"/>
    <x v="5432"/>
  </r>
  <r>
    <x v="285"/>
    <d v="2021-06-11T00:00:00"/>
    <s v="R6685"/>
    <x v="1274"/>
    <d v="2021-06-14T00:00:00"/>
    <n v="9"/>
    <x v="13"/>
    <x v="5433"/>
  </r>
  <r>
    <x v="144"/>
    <d v="2021-06-11T00:00:00"/>
    <s v="R6686"/>
    <x v="1327"/>
    <d v="2021-06-21T00:00:00"/>
    <n v="19"/>
    <x v="6"/>
    <x v="5434"/>
  </r>
  <r>
    <x v="628"/>
    <d v="2021-06-11T00:00:00"/>
    <s v="R6687"/>
    <x v="4077"/>
    <d v="2021-06-12T00:00:00"/>
    <n v="20"/>
    <x v="11"/>
    <x v="5435"/>
  </r>
  <r>
    <x v="12"/>
    <d v="2021-06-11T00:00:00"/>
    <s v="R6683"/>
    <x v="2059"/>
    <d v="2021-06-11T00:00:00"/>
    <n v="13"/>
    <x v="8"/>
    <x v="5436"/>
  </r>
  <r>
    <x v="390"/>
    <d v="2021-06-11T00:00:00"/>
    <s v="R6684"/>
    <x v="4078"/>
    <d v="2021-06-19T00:00:00"/>
    <n v="14"/>
    <x v="17"/>
    <x v="5437"/>
  </r>
  <r>
    <x v="101"/>
    <d v="2021-06-12T00:00:00"/>
    <s v="R6688"/>
    <x v="364"/>
    <d v="2021-06-12T00:00:00"/>
    <n v="18"/>
    <x v="11"/>
    <x v="5438"/>
  </r>
  <r>
    <x v="568"/>
    <d v="2021-06-12T00:00:00"/>
    <s v="R6693"/>
    <x v="2816"/>
    <d v="2021-06-15T00:00:00"/>
    <n v="11"/>
    <x v="2"/>
    <x v="5439"/>
  </r>
  <r>
    <x v="60"/>
    <d v="2021-06-12T00:00:00"/>
    <s v="R6691"/>
    <x v="4079"/>
    <d v="2021-06-13T00:00:00"/>
    <n v="13"/>
    <x v="13"/>
    <x v="5440"/>
  </r>
  <r>
    <x v="118"/>
    <d v="2021-06-12T00:00:00"/>
    <s v="R6690"/>
    <x v="3474"/>
    <d v="2021-06-13T00:00:00"/>
    <n v="15"/>
    <x v="13"/>
    <x v="5441"/>
  </r>
  <r>
    <x v="61"/>
    <d v="2021-06-12T00:00:00"/>
    <s v="R6692"/>
    <x v="4080"/>
    <d v="2021-06-22T00:00:00"/>
    <n v="9"/>
    <x v="13"/>
    <x v="5442"/>
  </r>
  <r>
    <x v="238"/>
    <d v="2021-06-12T00:00:00"/>
    <s v="R6689"/>
    <x v="3257"/>
    <d v="2021-06-20T00:00:00"/>
    <n v="8"/>
    <x v="10"/>
    <x v="5443"/>
  </r>
  <r>
    <x v="284"/>
    <d v="2021-06-13T00:00:00"/>
    <s v="R6698"/>
    <x v="4081"/>
    <d v="2021-06-16T00:00:00"/>
    <n v="13"/>
    <x v="3"/>
    <x v="5444"/>
  </r>
  <r>
    <x v="225"/>
    <d v="2021-06-13T00:00:00"/>
    <s v="R6694"/>
    <x v="4082"/>
    <d v="2021-06-19T00:00:00"/>
    <n v="18"/>
    <x v="8"/>
    <x v="5445"/>
  </r>
  <r>
    <x v="661"/>
    <d v="2021-06-13T00:00:00"/>
    <s v="R6695"/>
    <x v="2950"/>
    <d v="2021-06-22T00:00:00"/>
    <n v="15"/>
    <x v="15"/>
    <x v="5446"/>
  </r>
  <r>
    <x v="61"/>
    <d v="2021-06-13T00:00:00"/>
    <s v="R6697"/>
    <x v="4083"/>
    <d v="2021-06-23T00:00:00"/>
    <n v="8"/>
    <x v="12"/>
    <x v="5447"/>
  </r>
  <r>
    <x v="106"/>
    <d v="2021-06-13T00:00:00"/>
    <s v="R6700"/>
    <x v="4084"/>
    <d v="2021-06-22T00:00:00"/>
    <n v="9"/>
    <x v="4"/>
    <x v="5448"/>
  </r>
  <r>
    <x v="181"/>
    <d v="2021-06-13T00:00:00"/>
    <s v="R6696"/>
    <x v="4085"/>
    <d v="2021-06-23T00:00:00"/>
    <n v="20"/>
    <x v="1"/>
    <x v="5449"/>
  </r>
  <r>
    <x v="423"/>
    <d v="2021-06-13T00:00:00"/>
    <s v="R6699"/>
    <x v="4086"/>
    <d v="2021-06-22T00:00:00"/>
    <n v="7"/>
    <x v="14"/>
    <x v="5450"/>
  </r>
  <r>
    <x v="141"/>
    <d v="2021-06-14T00:00:00"/>
    <s v="R6701"/>
    <x v="4087"/>
    <d v="2021-06-17T00:00:00"/>
    <n v="20"/>
    <x v="15"/>
    <x v="5451"/>
  </r>
  <r>
    <x v="483"/>
    <d v="2021-06-14T00:00:00"/>
    <s v="R6703"/>
    <x v="4088"/>
    <d v="2021-06-24T00:00:00"/>
    <n v="8"/>
    <x v="3"/>
    <x v="5452"/>
  </r>
  <r>
    <x v="164"/>
    <d v="2021-06-14T00:00:00"/>
    <s v="R6702"/>
    <x v="1376"/>
    <d v="2021-06-20T00:00:00"/>
    <n v="12"/>
    <x v="11"/>
    <x v="5453"/>
  </r>
  <r>
    <x v="281"/>
    <d v="2021-06-14T00:00:00"/>
    <s v="R6704"/>
    <x v="4089"/>
    <d v="2021-06-14T00:00:00"/>
    <n v="22"/>
    <x v="7"/>
    <x v="5454"/>
  </r>
  <r>
    <x v="621"/>
    <d v="2021-06-14T00:00:00"/>
    <s v="R6707"/>
    <x v="3851"/>
    <d v="2021-06-19T00:00:00"/>
    <n v="21"/>
    <x v="2"/>
    <x v="5455"/>
  </r>
  <r>
    <x v="72"/>
    <d v="2021-06-14T00:00:00"/>
    <s v="R6708"/>
    <x v="1091"/>
    <d v="2021-06-20T00:00:00"/>
    <n v="10"/>
    <x v="17"/>
    <x v="5456"/>
  </r>
  <r>
    <x v="229"/>
    <d v="2021-06-14T00:00:00"/>
    <s v="R6705"/>
    <x v="4090"/>
    <d v="2021-06-16T00:00:00"/>
    <n v="22"/>
    <x v="10"/>
    <x v="5457"/>
  </r>
  <r>
    <x v="229"/>
    <d v="2021-06-14T00:00:00"/>
    <s v="R6706"/>
    <x v="4091"/>
    <d v="2021-06-15T00:00:00"/>
    <n v="24"/>
    <x v="16"/>
    <x v="4065"/>
  </r>
  <r>
    <x v="576"/>
    <d v="2021-06-15T00:00:00"/>
    <s v="R6709"/>
    <x v="4010"/>
    <d v="2021-06-20T00:00:00"/>
    <n v="7"/>
    <x v="15"/>
    <x v="5458"/>
  </r>
  <r>
    <x v="570"/>
    <d v="2021-06-15T00:00:00"/>
    <s v="R6712"/>
    <x v="719"/>
    <d v="2021-06-17T00:00:00"/>
    <n v="22"/>
    <x v="13"/>
    <x v="5459"/>
  </r>
  <r>
    <x v="48"/>
    <d v="2021-06-15T00:00:00"/>
    <s v="R6719"/>
    <x v="4092"/>
    <d v="2021-06-21T00:00:00"/>
    <n v="8"/>
    <x v="3"/>
    <x v="5460"/>
  </r>
  <r>
    <x v="459"/>
    <d v="2021-06-15T00:00:00"/>
    <s v="R6713"/>
    <x v="4093"/>
    <d v="2021-06-18T00:00:00"/>
    <n v="10"/>
    <x v="7"/>
    <x v="5461"/>
  </r>
  <r>
    <x v="569"/>
    <d v="2021-06-15T00:00:00"/>
    <s v="R6718"/>
    <x v="4094"/>
    <d v="2021-06-22T00:00:00"/>
    <n v="7"/>
    <x v="2"/>
    <x v="5462"/>
  </r>
  <r>
    <x v="165"/>
    <d v="2021-06-15T00:00:00"/>
    <s v="R6717"/>
    <x v="4095"/>
    <d v="2021-06-15T00:00:00"/>
    <n v="11"/>
    <x v="14"/>
    <x v="5463"/>
  </r>
  <r>
    <x v="633"/>
    <d v="2021-06-15T00:00:00"/>
    <s v="R6714"/>
    <x v="1628"/>
    <d v="2021-06-21T00:00:00"/>
    <n v="23"/>
    <x v="8"/>
    <x v="5464"/>
  </r>
  <r>
    <x v="278"/>
    <d v="2021-06-15T00:00:00"/>
    <s v="R6711"/>
    <x v="4096"/>
    <d v="2021-06-20T00:00:00"/>
    <n v="19"/>
    <x v="3"/>
    <x v="5465"/>
  </r>
  <r>
    <x v="304"/>
    <d v="2021-06-15T00:00:00"/>
    <s v="R6715"/>
    <x v="1581"/>
    <d v="2021-06-16T00:00:00"/>
    <n v="20"/>
    <x v="8"/>
    <x v="5466"/>
  </r>
  <r>
    <x v="304"/>
    <d v="2021-06-15T00:00:00"/>
    <s v="R6716"/>
    <x v="4097"/>
    <d v="2021-06-22T00:00:00"/>
    <n v="11"/>
    <x v="8"/>
    <x v="5467"/>
  </r>
  <r>
    <x v="263"/>
    <d v="2021-06-15T00:00:00"/>
    <s v="R6710"/>
    <x v="4098"/>
    <d v="2021-06-15T00:00:00"/>
    <n v="9"/>
    <x v="13"/>
    <x v="5468"/>
  </r>
  <r>
    <x v="653"/>
    <d v="2021-06-16T00:00:00"/>
    <s v="R6720"/>
    <x v="2806"/>
    <d v="2021-06-26T00:00:00"/>
    <n v="22"/>
    <x v="8"/>
    <x v="5469"/>
  </r>
  <r>
    <x v="207"/>
    <d v="2021-06-16T00:00:00"/>
    <s v="R6721"/>
    <x v="2480"/>
    <d v="2021-06-23T00:00:00"/>
    <n v="11"/>
    <x v="14"/>
    <x v="5470"/>
  </r>
  <r>
    <x v="366"/>
    <d v="2021-06-17T00:00:00"/>
    <s v="R6726"/>
    <x v="4099"/>
    <d v="2021-06-20T00:00:00"/>
    <n v="24"/>
    <x v="0"/>
    <x v="5471"/>
  </r>
  <r>
    <x v="565"/>
    <d v="2021-06-17T00:00:00"/>
    <s v="R6724"/>
    <x v="1539"/>
    <d v="2021-06-25T00:00:00"/>
    <n v="13"/>
    <x v="12"/>
    <x v="5472"/>
  </r>
  <r>
    <x v="405"/>
    <d v="2021-06-17T00:00:00"/>
    <s v="R6722"/>
    <x v="1134"/>
    <d v="2021-06-22T00:00:00"/>
    <n v="24"/>
    <x v="7"/>
    <x v="5473"/>
  </r>
  <r>
    <x v="529"/>
    <d v="2021-06-17T00:00:00"/>
    <s v="R6728"/>
    <x v="4071"/>
    <d v="2021-06-17T00:00:00"/>
    <n v="9"/>
    <x v="1"/>
    <x v="5474"/>
  </r>
  <r>
    <x v="42"/>
    <d v="2021-06-17T00:00:00"/>
    <s v="R6725"/>
    <x v="495"/>
    <d v="2021-06-23T00:00:00"/>
    <n v="11"/>
    <x v="13"/>
    <x v="5475"/>
  </r>
  <r>
    <x v="435"/>
    <d v="2021-06-17T00:00:00"/>
    <s v="R6723"/>
    <x v="1776"/>
    <d v="2021-06-19T00:00:00"/>
    <n v="17"/>
    <x v="0"/>
    <x v="20"/>
  </r>
  <r>
    <x v="215"/>
    <d v="2021-06-17T00:00:00"/>
    <s v="R6729"/>
    <x v="3384"/>
    <d v="2021-06-21T00:00:00"/>
    <n v="23"/>
    <x v="15"/>
    <x v="5476"/>
  </r>
  <r>
    <x v="520"/>
    <d v="2021-06-17T00:00:00"/>
    <s v="R6727"/>
    <x v="2952"/>
    <d v="2021-06-25T00:00:00"/>
    <n v="18"/>
    <x v="3"/>
    <x v="5477"/>
  </r>
  <r>
    <x v="223"/>
    <d v="2021-06-18T00:00:00"/>
    <s v="R6732"/>
    <x v="4100"/>
    <d v="2021-06-21T00:00:00"/>
    <n v="24"/>
    <x v="2"/>
    <x v="5478"/>
  </r>
  <r>
    <x v="91"/>
    <d v="2021-06-18T00:00:00"/>
    <s v="R6733"/>
    <x v="4101"/>
    <d v="2021-06-22T00:00:00"/>
    <n v="22"/>
    <x v="1"/>
    <x v="5479"/>
  </r>
  <r>
    <x v="403"/>
    <d v="2021-06-18T00:00:00"/>
    <s v="R6734"/>
    <x v="4102"/>
    <d v="2021-06-24T00:00:00"/>
    <n v="8"/>
    <x v="10"/>
    <x v="5480"/>
  </r>
  <r>
    <x v="2"/>
    <d v="2021-06-18T00:00:00"/>
    <s v="R6731"/>
    <x v="903"/>
    <d v="2021-06-23T00:00:00"/>
    <n v="24"/>
    <x v="19"/>
    <x v="5481"/>
  </r>
  <r>
    <x v="497"/>
    <d v="2021-06-18T00:00:00"/>
    <s v="R6730"/>
    <x v="599"/>
    <d v="2021-06-20T00:00:00"/>
    <n v="9"/>
    <x v="15"/>
    <x v="5482"/>
  </r>
  <r>
    <x v="279"/>
    <d v="2021-06-19T00:00:00"/>
    <s v="R6741"/>
    <x v="2782"/>
    <d v="2021-06-27T00:00:00"/>
    <n v="21"/>
    <x v="8"/>
    <x v="5483"/>
  </r>
  <r>
    <x v="416"/>
    <d v="2021-06-19T00:00:00"/>
    <s v="R6735"/>
    <x v="4103"/>
    <d v="2021-06-19T00:00:00"/>
    <n v="19"/>
    <x v="14"/>
    <x v="5484"/>
  </r>
  <r>
    <x v="545"/>
    <d v="2021-06-19T00:00:00"/>
    <s v="R6742"/>
    <x v="4104"/>
    <d v="2021-06-26T00:00:00"/>
    <n v="14"/>
    <x v="19"/>
    <x v="5485"/>
  </r>
  <r>
    <x v="226"/>
    <d v="2021-06-19T00:00:00"/>
    <s v="R6738"/>
    <x v="4105"/>
    <d v="2021-06-27T00:00:00"/>
    <n v="22"/>
    <x v="13"/>
    <x v="5486"/>
  </r>
  <r>
    <x v="516"/>
    <d v="2021-06-19T00:00:00"/>
    <s v="R6739"/>
    <x v="4106"/>
    <d v="2021-06-26T00:00:00"/>
    <n v="17"/>
    <x v="7"/>
    <x v="5487"/>
  </r>
  <r>
    <x v="607"/>
    <d v="2021-06-19T00:00:00"/>
    <s v="R6737"/>
    <x v="1665"/>
    <d v="2021-06-25T00:00:00"/>
    <n v="7"/>
    <x v="3"/>
    <x v="5488"/>
  </r>
  <r>
    <x v="92"/>
    <d v="2021-06-19T00:00:00"/>
    <s v="R6740"/>
    <x v="4107"/>
    <d v="2021-06-23T00:00:00"/>
    <n v="8"/>
    <x v="14"/>
    <x v="5489"/>
  </r>
  <r>
    <x v="179"/>
    <d v="2021-06-19T00:00:00"/>
    <s v="R6736"/>
    <x v="4108"/>
    <d v="2021-06-22T00:00:00"/>
    <n v="23"/>
    <x v="5"/>
    <x v="5490"/>
  </r>
  <r>
    <x v="368"/>
    <d v="2021-06-20T00:00:00"/>
    <s v="R6747"/>
    <x v="2398"/>
    <d v="2021-06-27T00:00:00"/>
    <n v="17"/>
    <x v="0"/>
    <x v="5491"/>
  </r>
  <r>
    <x v="465"/>
    <d v="2021-06-20T00:00:00"/>
    <s v="R6746"/>
    <x v="4109"/>
    <d v="2021-06-23T00:00:00"/>
    <n v="10"/>
    <x v="16"/>
    <x v="5492"/>
  </r>
  <r>
    <x v="471"/>
    <d v="2021-06-20T00:00:00"/>
    <s v="R6748"/>
    <x v="4110"/>
    <d v="2021-06-20T00:00:00"/>
    <n v="19"/>
    <x v="16"/>
    <x v="5493"/>
  </r>
  <r>
    <x v="582"/>
    <d v="2021-06-20T00:00:00"/>
    <s v="R6751"/>
    <x v="3294"/>
    <d v="2021-06-27T00:00:00"/>
    <n v="11"/>
    <x v="11"/>
    <x v="5494"/>
  </r>
  <r>
    <x v="301"/>
    <d v="2021-06-20T00:00:00"/>
    <s v="R6743"/>
    <x v="4111"/>
    <d v="2021-06-29T00:00:00"/>
    <n v="13"/>
    <x v="6"/>
    <x v="5495"/>
  </r>
  <r>
    <x v="14"/>
    <d v="2021-06-20T00:00:00"/>
    <s v="R6745"/>
    <x v="4112"/>
    <d v="2021-06-22T00:00:00"/>
    <n v="14"/>
    <x v="8"/>
    <x v="5496"/>
  </r>
  <r>
    <x v="481"/>
    <d v="2021-06-20T00:00:00"/>
    <s v="R6750"/>
    <x v="4113"/>
    <d v="2021-06-20T00:00:00"/>
    <n v="13"/>
    <x v="2"/>
    <x v="5497"/>
  </r>
  <r>
    <x v="399"/>
    <d v="2021-06-20T00:00:00"/>
    <s v="R6744"/>
    <x v="3963"/>
    <d v="2021-06-26T00:00:00"/>
    <n v="21"/>
    <x v="0"/>
    <x v="5498"/>
  </r>
  <r>
    <x v="502"/>
    <d v="2021-06-20T00:00:00"/>
    <s v="R6749"/>
    <x v="182"/>
    <d v="2021-06-24T00:00:00"/>
    <n v="24"/>
    <x v="18"/>
    <x v="5499"/>
  </r>
  <r>
    <x v="599"/>
    <d v="2021-06-21T00:00:00"/>
    <s v="R6756"/>
    <x v="877"/>
    <d v="2021-06-27T00:00:00"/>
    <n v="8"/>
    <x v="7"/>
    <x v="5500"/>
  </r>
  <r>
    <x v="132"/>
    <d v="2021-06-21T00:00:00"/>
    <s v="R6758"/>
    <x v="940"/>
    <d v="2021-07-01T00:00:00"/>
    <n v="21"/>
    <x v="11"/>
    <x v="5501"/>
  </r>
  <r>
    <x v="381"/>
    <d v="2021-06-21T00:00:00"/>
    <s v="R6753"/>
    <x v="973"/>
    <d v="2021-06-26T00:00:00"/>
    <n v="13"/>
    <x v="6"/>
    <x v="5502"/>
  </r>
  <r>
    <x v="583"/>
    <d v="2021-06-21T00:00:00"/>
    <s v="R6752"/>
    <x v="4114"/>
    <d v="2021-06-24T00:00:00"/>
    <n v="9"/>
    <x v="10"/>
    <x v="5503"/>
  </r>
  <r>
    <x v="435"/>
    <d v="2021-06-21T00:00:00"/>
    <s v="R6757"/>
    <x v="4115"/>
    <d v="2021-06-23T00:00:00"/>
    <n v="17"/>
    <x v="19"/>
    <x v="5504"/>
  </r>
  <r>
    <x v="481"/>
    <d v="2021-06-21T00:00:00"/>
    <s v="R6754"/>
    <x v="1882"/>
    <d v="2021-06-28T00:00:00"/>
    <n v="17"/>
    <x v="14"/>
    <x v="5505"/>
  </r>
  <r>
    <x v="481"/>
    <d v="2021-06-21T00:00:00"/>
    <s v="R6755"/>
    <x v="3768"/>
    <d v="2021-06-30T00:00:00"/>
    <n v="8"/>
    <x v="1"/>
    <x v="5506"/>
  </r>
  <r>
    <x v="465"/>
    <d v="2021-06-22T00:00:00"/>
    <s v="R6761"/>
    <x v="2119"/>
    <d v="2021-06-22T00:00:00"/>
    <n v="17"/>
    <x v="0"/>
    <x v="5507"/>
  </r>
  <r>
    <x v="320"/>
    <d v="2021-06-22T00:00:00"/>
    <s v="R6764"/>
    <x v="4116"/>
    <d v="2021-06-27T00:00:00"/>
    <n v="9"/>
    <x v="10"/>
    <x v="5508"/>
  </r>
  <r>
    <x v="344"/>
    <d v="2021-06-22T00:00:00"/>
    <s v="R6762"/>
    <x v="3740"/>
    <d v="2021-06-27T00:00:00"/>
    <n v="16"/>
    <x v="6"/>
    <x v="5509"/>
  </r>
  <r>
    <x v="344"/>
    <d v="2021-06-22T00:00:00"/>
    <s v="R6765"/>
    <x v="1850"/>
    <d v="2021-06-27T00:00:00"/>
    <n v="9"/>
    <x v="3"/>
    <x v="5510"/>
  </r>
  <r>
    <x v="22"/>
    <d v="2021-06-22T00:00:00"/>
    <s v="R6769"/>
    <x v="1090"/>
    <d v="2021-06-23T00:00:00"/>
    <n v="22"/>
    <x v="5"/>
    <x v="2277"/>
  </r>
  <r>
    <x v="388"/>
    <d v="2021-06-22T00:00:00"/>
    <s v="R6770"/>
    <x v="3174"/>
    <d v="2021-06-24T00:00:00"/>
    <n v="14"/>
    <x v="0"/>
    <x v="5511"/>
  </r>
  <r>
    <x v="317"/>
    <d v="2021-06-22T00:00:00"/>
    <s v="R6768"/>
    <x v="4117"/>
    <d v="2021-07-01T00:00:00"/>
    <n v="7"/>
    <x v="7"/>
    <x v="5512"/>
  </r>
  <r>
    <x v="159"/>
    <d v="2021-06-22T00:00:00"/>
    <s v="R6767"/>
    <x v="4118"/>
    <d v="2021-06-30T00:00:00"/>
    <n v="13"/>
    <x v="16"/>
    <x v="5513"/>
  </r>
  <r>
    <x v="516"/>
    <d v="2021-06-22T00:00:00"/>
    <s v="R6763"/>
    <x v="1592"/>
    <d v="2021-07-02T00:00:00"/>
    <n v="12"/>
    <x v="17"/>
    <x v="5514"/>
  </r>
  <r>
    <x v="629"/>
    <d v="2021-06-22T00:00:00"/>
    <s v="R6771"/>
    <x v="4119"/>
    <d v="2021-06-28T00:00:00"/>
    <n v="24"/>
    <x v="8"/>
    <x v="5515"/>
  </r>
  <r>
    <x v="648"/>
    <d v="2021-06-22T00:00:00"/>
    <s v="R6759"/>
    <x v="4120"/>
    <d v="2021-06-29T00:00:00"/>
    <n v="16"/>
    <x v="9"/>
    <x v="5516"/>
  </r>
  <r>
    <x v="648"/>
    <d v="2021-06-22T00:00:00"/>
    <s v="R6760"/>
    <x v="4121"/>
    <d v="2021-06-22T00:00:00"/>
    <n v="7"/>
    <x v="5"/>
    <x v="5517"/>
  </r>
  <r>
    <x v="25"/>
    <d v="2021-06-22T00:00:00"/>
    <s v="R6766"/>
    <x v="1944"/>
    <d v="2021-06-24T00:00:00"/>
    <n v="14"/>
    <x v="5"/>
    <x v="5518"/>
  </r>
  <r>
    <x v="528"/>
    <d v="2021-06-23T00:00:00"/>
    <s v="R6773"/>
    <x v="2025"/>
    <d v="2021-06-25T00:00:00"/>
    <n v="10"/>
    <x v="19"/>
    <x v="5519"/>
  </r>
  <r>
    <x v="224"/>
    <d v="2021-06-23T00:00:00"/>
    <s v="R6772"/>
    <x v="4122"/>
    <d v="2021-06-26T00:00:00"/>
    <n v="14"/>
    <x v="4"/>
    <x v="5520"/>
  </r>
  <r>
    <x v="229"/>
    <d v="2021-06-23T00:00:00"/>
    <s v="R6774"/>
    <x v="1533"/>
    <d v="2021-06-27T00:00:00"/>
    <n v="18"/>
    <x v="17"/>
    <x v="5521"/>
  </r>
  <r>
    <x v="229"/>
    <d v="2021-06-23T00:00:00"/>
    <s v="R6775"/>
    <x v="4123"/>
    <d v="2021-06-23T00:00:00"/>
    <n v="24"/>
    <x v="18"/>
    <x v="5522"/>
  </r>
  <r>
    <x v="65"/>
    <d v="2021-06-24T00:00:00"/>
    <s v="R6779"/>
    <x v="3543"/>
    <d v="2021-07-03T00:00:00"/>
    <n v="8"/>
    <x v="11"/>
    <x v="5523"/>
  </r>
  <r>
    <x v="370"/>
    <d v="2021-06-24T00:00:00"/>
    <s v="R6776"/>
    <x v="4124"/>
    <d v="2021-07-04T00:00:00"/>
    <n v="15"/>
    <x v="13"/>
    <x v="5524"/>
  </r>
  <r>
    <x v="88"/>
    <d v="2021-06-24T00:00:00"/>
    <s v="R6781"/>
    <x v="2753"/>
    <d v="2021-06-25T00:00:00"/>
    <n v="10"/>
    <x v="19"/>
    <x v="5525"/>
  </r>
  <r>
    <x v="339"/>
    <d v="2021-06-24T00:00:00"/>
    <s v="R6777"/>
    <x v="369"/>
    <d v="2021-07-03T00:00:00"/>
    <n v="23"/>
    <x v="16"/>
    <x v="5526"/>
  </r>
  <r>
    <x v="118"/>
    <d v="2021-06-24T00:00:00"/>
    <s v="R6778"/>
    <x v="3852"/>
    <d v="2021-07-04T00:00:00"/>
    <n v="11"/>
    <x v="9"/>
    <x v="5527"/>
  </r>
  <r>
    <x v="293"/>
    <d v="2021-06-24T00:00:00"/>
    <s v="R6780"/>
    <x v="4125"/>
    <d v="2021-07-02T00:00:00"/>
    <n v="17"/>
    <x v="13"/>
    <x v="5528"/>
  </r>
  <r>
    <x v="183"/>
    <d v="2021-06-25T00:00:00"/>
    <s v="R6784"/>
    <x v="1482"/>
    <d v="2021-07-03T00:00:00"/>
    <n v="20"/>
    <x v="16"/>
    <x v="5529"/>
  </r>
  <r>
    <x v="581"/>
    <d v="2021-06-25T00:00:00"/>
    <s v="R6786"/>
    <x v="2448"/>
    <d v="2021-06-28T00:00:00"/>
    <n v="24"/>
    <x v="0"/>
    <x v="5530"/>
  </r>
  <r>
    <x v="127"/>
    <d v="2021-06-25T00:00:00"/>
    <s v="R6787"/>
    <x v="1638"/>
    <d v="2021-07-01T00:00:00"/>
    <n v="23"/>
    <x v="12"/>
    <x v="5531"/>
  </r>
  <r>
    <x v="562"/>
    <d v="2021-06-25T00:00:00"/>
    <s v="R6782"/>
    <x v="4126"/>
    <d v="2021-07-01T00:00:00"/>
    <n v="7"/>
    <x v="11"/>
    <x v="5532"/>
  </r>
  <r>
    <x v="245"/>
    <d v="2021-06-25T00:00:00"/>
    <s v="R6783"/>
    <x v="4127"/>
    <d v="2021-06-27T00:00:00"/>
    <n v="10"/>
    <x v="10"/>
    <x v="5533"/>
  </r>
  <r>
    <x v="422"/>
    <d v="2021-06-25T00:00:00"/>
    <s v="R6785"/>
    <x v="3244"/>
    <d v="2021-06-29T00:00:00"/>
    <n v="10"/>
    <x v="7"/>
    <x v="5534"/>
  </r>
  <r>
    <x v="127"/>
    <d v="2021-06-26T00:00:00"/>
    <s v="R6791"/>
    <x v="4128"/>
    <d v="2021-07-04T00:00:00"/>
    <n v="20"/>
    <x v="12"/>
    <x v="5535"/>
  </r>
  <r>
    <x v="275"/>
    <d v="2021-06-26T00:00:00"/>
    <s v="R6793"/>
    <x v="633"/>
    <d v="2021-07-05T00:00:00"/>
    <n v="19"/>
    <x v="15"/>
    <x v="5536"/>
  </r>
  <r>
    <x v="551"/>
    <d v="2021-06-26T00:00:00"/>
    <s v="R6797"/>
    <x v="256"/>
    <d v="2021-07-05T00:00:00"/>
    <n v="14"/>
    <x v="7"/>
    <x v="5537"/>
  </r>
  <r>
    <x v="270"/>
    <d v="2021-06-26T00:00:00"/>
    <s v="R6796"/>
    <x v="3167"/>
    <d v="2021-06-30T00:00:00"/>
    <n v="23"/>
    <x v="7"/>
    <x v="5538"/>
  </r>
  <r>
    <x v="436"/>
    <d v="2021-06-26T00:00:00"/>
    <s v="R6790"/>
    <x v="875"/>
    <d v="2021-06-26T00:00:00"/>
    <n v="24"/>
    <x v="10"/>
    <x v="5539"/>
  </r>
  <r>
    <x v="649"/>
    <d v="2021-06-26T00:00:00"/>
    <s v="R6789"/>
    <x v="1504"/>
    <d v="2021-06-28T00:00:00"/>
    <n v="12"/>
    <x v="17"/>
    <x v="5540"/>
  </r>
  <r>
    <x v="590"/>
    <d v="2021-06-26T00:00:00"/>
    <s v="R6792"/>
    <x v="4011"/>
    <d v="2021-07-01T00:00:00"/>
    <n v="20"/>
    <x v="2"/>
    <x v="5541"/>
  </r>
  <r>
    <x v="517"/>
    <d v="2021-06-26T00:00:00"/>
    <s v="R6798"/>
    <x v="2059"/>
    <d v="2021-06-29T00:00:00"/>
    <n v="18"/>
    <x v="9"/>
    <x v="5542"/>
  </r>
  <r>
    <x v="29"/>
    <d v="2021-06-26T00:00:00"/>
    <s v="R6794"/>
    <x v="4129"/>
    <d v="2021-07-03T00:00:00"/>
    <n v="24"/>
    <x v="10"/>
    <x v="2187"/>
  </r>
  <r>
    <x v="234"/>
    <d v="2021-06-26T00:00:00"/>
    <s v="R6795"/>
    <x v="2911"/>
    <d v="2021-06-26T00:00:00"/>
    <n v="12"/>
    <x v="10"/>
    <x v="5543"/>
  </r>
  <r>
    <x v="330"/>
    <d v="2021-06-26T00:00:00"/>
    <s v="R6788"/>
    <x v="2687"/>
    <d v="2021-07-06T00:00:00"/>
    <n v="21"/>
    <x v="7"/>
    <x v="5544"/>
  </r>
  <r>
    <x v="152"/>
    <d v="2021-06-27T00:00:00"/>
    <s v="R6801"/>
    <x v="4130"/>
    <d v="2021-07-07T00:00:00"/>
    <n v="13"/>
    <x v="4"/>
    <x v="5545"/>
  </r>
  <r>
    <x v="109"/>
    <d v="2021-06-27T00:00:00"/>
    <s v="R6802"/>
    <x v="791"/>
    <d v="2021-07-05T00:00:00"/>
    <n v="22"/>
    <x v="3"/>
    <x v="5546"/>
  </r>
  <r>
    <x v="275"/>
    <d v="2021-06-27T00:00:00"/>
    <s v="R6803"/>
    <x v="2087"/>
    <d v="2021-06-29T00:00:00"/>
    <n v="17"/>
    <x v="11"/>
    <x v="5547"/>
  </r>
  <r>
    <x v="154"/>
    <d v="2021-06-27T00:00:00"/>
    <s v="R6800"/>
    <x v="2641"/>
    <d v="2021-07-02T00:00:00"/>
    <n v="8"/>
    <x v="12"/>
    <x v="5548"/>
  </r>
  <r>
    <x v="271"/>
    <d v="2021-06-27T00:00:00"/>
    <s v="R6799"/>
    <x v="1228"/>
    <d v="2021-07-05T00:00:00"/>
    <n v="14"/>
    <x v="8"/>
    <x v="5549"/>
  </r>
  <r>
    <x v="223"/>
    <d v="2021-06-28T00:00:00"/>
    <s v="R6810"/>
    <x v="4131"/>
    <d v="2021-06-28T00:00:00"/>
    <n v="11"/>
    <x v="14"/>
    <x v="5550"/>
  </r>
  <r>
    <x v="139"/>
    <d v="2021-06-28T00:00:00"/>
    <s v="R6806"/>
    <x v="210"/>
    <d v="2021-07-05T00:00:00"/>
    <n v="14"/>
    <x v="0"/>
    <x v="5551"/>
  </r>
  <r>
    <x v="503"/>
    <d v="2021-06-28T00:00:00"/>
    <s v="R6811"/>
    <x v="4132"/>
    <d v="2021-07-03T00:00:00"/>
    <n v="22"/>
    <x v="16"/>
    <x v="5552"/>
  </r>
  <r>
    <x v="472"/>
    <d v="2021-06-28T00:00:00"/>
    <s v="R6805"/>
    <x v="4133"/>
    <d v="2021-07-06T00:00:00"/>
    <n v="13"/>
    <x v="9"/>
    <x v="5553"/>
  </r>
  <r>
    <x v="322"/>
    <d v="2021-06-28T00:00:00"/>
    <s v="R6813"/>
    <x v="2720"/>
    <d v="2021-06-29T00:00:00"/>
    <n v="22"/>
    <x v="5"/>
    <x v="5554"/>
  </r>
  <r>
    <x v="440"/>
    <d v="2021-06-28T00:00:00"/>
    <s v="R6804"/>
    <x v="4134"/>
    <d v="2021-07-08T00:00:00"/>
    <n v="8"/>
    <x v="3"/>
    <x v="5555"/>
  </r>
  <r>
    <x v="417"/>
    <d v="2021-06-28T00:00:00"/>
    <s v="R6807"/>
    <x v="2273"/>
    <d v="2021-07-01T00:00:00"/>
    <n v="14"/>
    <x v="2"/>
    <x v="5556"/>
  </r>
  <r>
    <x v="268"/>
    <d v="2021-06-28T00:00:00"/>
    <s v="R6809"/>
    <x v="2193"/>
    <d v="2021-07-07T00:00:00"/>
    <n v="18"/>
    <x v="4"/>
    <x v="5557"/>
  </r>
  <r>
    <x v="598"/>
    <d v="2021-06-28T00:00:00"/>
    <s v="R6808"/>
    <x v="4135"/>
    <d v="2021-06-29T00:00:00"/>
    <n v="24"/>
    <x v="0"/>
    <x v="5558"/>
  </r>
  <r>
    <x v="650"/>
    <d v="2021-06-28T00:00:00"/>
    <s v="R6812"/>
    <x v="4136"/>
    <d v="2021-06-30T00:00:00"/>
    <n v="7"/>
    <x v="7"/>
    <x v="5559"/>
  </r>
  <r>
    <x v="152"/>
    <d v="2021-06-29T00:00:00"/>
    <s v="R6817"/>
    <x v="4137"/>
    <d v="2021-07-04T00:00:00"/>
    <n v="10"/>
    <x v="4"/>
    <x v="5560"/>
  </r>
  <r>
    <x v="8"/>
    <d v="2021-06-29T00:00:00"/>
    <s v="R6816"/>
    <x v="1208"/>
    <d v="2021-07-01T00:00:00"/>
    <n v="8"/>
    <x v="12"/>
    <x v="5561"/>
  </r>
  <r>
    <x v="450"/>
    <d v="2021-06-29T00:00:00"/>
    <s v="R6818"/>
    <x v="3726"/>
    <d v="2021-06-29T00:00:00"/>
    <n v="12"/>
    <x v="5"/>
    <x v="5562"/>
  </r>
  <r>
    <x v="119"/>
    <d v="2021-06-29T00:00:00"/>
    <s v="R6815"/>
    <x v="1249"/>
    <d v="2021-07-08T00:00:00"/>
    <n v="13"/>
    <x v="10"/>
    <x v="5563"/>
  </r>
  <r>
    <x v="469"/>
    <d v="2021-06-29T00:00:00"/>
    <s v="R6814"/>
    <x v="4138"/>
    <d v="2021-07-04T00:00:00"/>
    <n v="10"/>
    <x v="19"/>
    <x v="5564"/>
  </r>
  <r>
    <x v="376"/>
    <d v="2021-06-29T00:00:00"/>
    <s v="R6819"/>
    <x v="4139"/>
    <d v="2021-07-09T00:00:00"/>
    <n v="13"/>
    <x v="19"/>
    <x v="5565"/>
  </r>
  <r>
    <x v="615"/>
    <d v="2021-06-30T00:00:00"/>
    <s v="R6825"/>
    <x v="4140"/>
    <d v="2021-07-08T00:00:00"/>
    <n v="9"/>
    <x v="10"/>
    <x v="5566"/>
  </r>
  <r>
    <x v="478"/>
    <d v="2021-06-30T00:00:00"/>
    <s v="R6822"/>
    <x v="618"/>
    <d v="2021-07-08T00:00:00"/>
    <n v="9"/>
    <x v="4"/>
    <x v="5567"/>
  </r>
  <r>
    <x v="53"/>
    <d v="2021-06-30T00:00:00"/>
    <s v="R6823"/>
    <x v="3001"/>
    <d v="2021-07-08T00:00:00"/>
    <n v="23"/>
    <x v="8"/>
    <x v="5568"/>
  </r>
  <r>
    <x v="516"/>
    <d v="2021-06-30T00:00:00"/>
    <s v="R6824"/>
    <x v="4141"/>
    <d v="2021-07-10T00:00:00"/>
    <n v="17"/>
    <x v="13"/>
    <x v="5569"/>
  </r>
  <r>
    <x v="268"/>
    <d v="2021-06-30T00:00:00"/>
    <s v="R6820"/>
    <x v="4142"/>
    <d v="2021-07-08T00:00:00"/>
    <n v="24"/>
    <x v="14"/>
    <x v="5570"/>
  </r>
  <r>
    <x v="167"/>
    <d v="2021-06-30T00:00:00"/>
    <s v="R6821"/>
    <x v="4143"/>
    <d v="2021-07-01T00:00:00"/>
    <n v="8"/>
    <x v="11"/>
    <x v="5571"/>
  </r>
  <r>
    <x v="120"/>
    <d v="2021-06-30T00:00:00"/>
    <s v="R6826"/>
    <x v="4144"/>
    <d v="2021-07-09T00:00:00"/>
    <n v="20"/>
    <x v="10"/>
    <x v="5572"/>
  </r>
  <r>
    <x v="101"/>
    <d v="2021-07-01T00:00:00"/>
    <s v="R6830"/>
    <x v="4145"/>
    <d v="2021-07-10T00:00:00"/>
    <n v="22"/>
    <x v="3"/>
    <x v="5573"/>
  </r>
  <r>
    <x v="425"/>
    <d v="2021-07-01T00:00:00"/>
    <s v="R6827"/>
    <x v="4146"/>
    <d v="2021-07-10T00:00:00"/>
    <n v="24"/>
    <x v="14"/>
    <x v="5574"/>
  </r>
  <r>
    <x v="232"/>
    <d v="2021-07-01T00:00:00"/>
    <s v="R6828"/>
    <x v="4147"/>
    <d v="2021-07-06T00:00:00"/>
    <n v="9"/>
    <x v="1"/>
    <x v="5575"/>
  </r>
  <r>
    <x v="646"/>
    <d v="2021-07-01T00:00:00"/>
    <s v="R6829"/>
    <x v="701"/>
    <d v="2021-07-01T00:00:00"/>
    <n v="18"/>
    <x v="16"/>
    <x v="20"/>
  </r>
  <r>
    <x v="362"/>
    <d v="2021-07-02T00:00:00"/>
    <s v="R6833"/>
    <x v="3851"/>
    <d v="2021-07-12T00:00:00"/>
    <n v="7"/>
    <x v="1"/>
    <x v="5576"/>
  </r>
  <r>
    <x v="612"/>
    <d v="2021-07-02T00:00:00"/>
    <s v="R6832"/>
    <x v="4083"/>
    <d v="2021-07-07T00:00:00"/>
    <n v="17"/>
    <x v="16"/>
    <x v="5577"/>
  </r>
  <r>
    <x v="475"/>
    <d v="2021-07-02T00:00:00"/>
    <s v="R6831"/>
    <x v="107"/>
    <d v="2021-07-04T00:00:00"/>
    <n v="18"/>
    <x v="0"/>
    <x v="5578"/>
  </r>
  <r>
    <x v="191"/>
    <d v="2021-07-03T00:00:00"/>
    <s v="R6836"/>
    <x v="3221"/>
    <d v="2021-07-11T00:00:00"/>
    <n v="22"/>
    <x v="6"/>
    <x v="5579"/>
  </r>
  <r>
    <x v="461"/>
    <d v="2021-07-03T00:00:00"/>
    <s v="R6838"/>
    <x v="1766"/>
    <d v="2021-07-10T00:00:00"/>
    <n v="22"/>
    <x v="14"/>
    <x v="5580"/>
  </r>
  <r>
    <x v="472"/>
    <d v="2021-07-03T00:00:00"/>
    <s v="R6835"/>
    <x v="4148"/>
    <d v="2021-07-03T00:00:00"/>
    <n v="21"/>
    <x v="11"/>
    <x v="5581"/>
  </r>
  <r>
    <x v="153"/>
    <d v="2021-07-03T00:00:00"/>
    <s v="R6837"/>
    <x v="3323"/>
    <d v="2021-07-08T00:00:00"/>
    <n v="21"/>
    <x v="6"/>
    <x v="5582"/>
  </r>
  <r>
    <x v="285"/>
    <d v="2021-07-03T00:00:00"/>
    <s v="R6842"/>
    <x v="4149"/>
    <d v="2021-07-13T00:00:00"/>
    <n v="20"/>
    <x v="2"/>
    <x v="5583"/>
  </r>
  <r>
    <x v="98"/>
    <d v="2021-07-03T00:00:00"/>
    <s v="R6840"/>
    <x v="4150"/>
    <d v="2021-07-05T00:00:00"/>
    <n v="7"/>
    <x v="4"/>
    <x v="5584"/>
  </r>
  <r>
    <x v="377"/>
    <d v="2021-07-03T00:00:00"/>
    <s v="R6839"/>
    <x v="2602"/>
    <d v="2021-07-13T00:00:00"/>
    <n v="19"/>
    <x v="19"/>
    <x v="5585"/>
  </r>
  <r>
    <x v="239"/>
    <d v="2021-07-03T00:00:00"/>
    <s v="R6834"/>
    <x v="2759"/>
    <d v="2021-07-11T00:00:00"/>
    <n v="17"/>
    <x v="4"/>
    <x v="5586"/>
  </r>
  <r>
    <x v="269"/>
    <d v="2021-07-03T00:00:00"/>
    <s v="R6841"/>
    <x v="4151"/>
    <d v="2021-07-03T00:00:00"/>
    <n v="10"/>
    <x v="2"/>
    <x v="5587"/>
  </r>
  <r>
    <x v="63"/>
    <d v="2021-07-04T00:00:00"/>
    <s v="R6850"/>
    <x v="4152"/>
    <d v="2021-07-07T00:00:00"/>
    <n v="16"/>
    <x v="15"/>
    <x v="5588"/>
  </r>
  <r>
    <x v="76"/>
    <d v="2021-07-04T00:00:00"/>
    <s v="R6845"/>
    <x v="16"/>
    <d v="2021-07-11T00:00:00"/>
    <n v="19"/>
    <x v="0"/>
    <x v="5589"/>
  </r>
  <r>
    <x v="26"/>
    <d v="2021-07-04T00:00:00"/>
    <s v="R6849"/>
    <x v="3577"/>
    <d v="2021-07-05T00:00:00"/>
    <n v="21"/>
    <x v="1"/>
    <x v="5590"/>
  </r>
  <r>
    <x v="551"/>
    <d v="2021-07-04T00:00:00"/>
    <s v="R6846"/>
    <x v="4153"/>
    <d v="2021-07-04T00:00:00"/>
    <n v="16"/>
    <x v="7"/>
    <x v="5591"/>
  </r>
  <r>
    <x v="393"/>
    <d v="2021-07-04T00:00:00"/>
    <s v="R6844"/>
    <x v="4154"/>
    <d v="2021-07-06T00:00:00"/>
    <n v="22"/>
    <x v="11"/>
    <x v="5592"/>
  </r>
  <r>
    <x v="30"/>
    <d v="2021-07-04T00:00:00"/>
    <s v="R6847"/>
    <x v="4155"/>
    <d v="2021-07-10T00:00:00"/>
    <n v="20"/>
    <x v="8"/>
    <x v="5593"/>
  </r>
  <r>
    <x v="423"/>
    <d v="2021-07-04T00:00:00"/>
    <s v="R6848"/>
    <x v="4156"/>
    <d v="2021-07-11T00:00:00"/>
    <n v="21"/>
    <x v="16"/>
    <x v="5594"/>
  </r>
  <r>
    <x v="314"/>
    <d v="2021-07-04T00:00:00"/>
    <s v="R6843"/>
    <x v="4157"/>
    <d v="2021-07-09T00:00:00"/>
    <n v="10"/>
    <x v="5"/>
    <x v="20"/>
  </r>
  <r>
    <x v="595"/>
    <d v="2021-07-04T00:00:00"/>
    <s v="R6851"/>
    <x v="4158"/>
    <d v="2021-07-07T00:00:00"/>
    <n v="22"/>
    <x v="2"/>
    <x v="5595"/>
  </r>
  <r>
    <x v="449"/>
    <d v="2021-07-05T00:00:00"/>
    <s v="R6855"/>
    <x v="2369"/>
    <d v="2021-07-11T00:00:00"/>
    <n v="24"/>
    <x v="12"/>
    <x v="5596"/>
  </r>
  <r>
    <x v="256"/>
    <d v="2021-07-05T00:00:00"/>
    <s v="R6852"/>
    <x v="2572"/>
    <d v="2021-07-06T00:00:00"/>
    <n v="12"/>
    <x v="3"/>
    <x v="5597"/>
  </r>
  <r>
    <x v="329"/>
    <d v="2021-07-05T00:00:00"/>
    <s v="R6856"/>
    <x v="4159"/>
    <d v="2021-07-08T00:00:00"/>
    <n v="18"/>
    <x v="7"/>
    <x v="5598"/>
  </r>
  <r>
    <x v="144"/>
    <d v="2021-07-05T00:00:00"/>
    <s v="R6858"/>
    <x v="1942"/>
    <d v="2021-07-12T00:00:00"/>
    <n v="15"/>
    <x v="6"/>
    <x v="5599"/>
  </r>
  <r>
    <x v="371"/>
    <d v="2021-07-05T00:00:00"/>
    <s v="R6857"/>
    <x v="4160"/>
    <d v="2021-07-11T00:00:00"/>
    <n v="18"/>
    <x v="1"/>
    <x v="5600"/>
  </r>
  <r>
    <x v="156"/>
    <d v="2021-07-05T00:00:00"/>
    <s v="R6853"/>
    <x v="3797"/>
    <d v="2021-07-14T00:00:00"/>
    <n v="21"/>
    <x v="4"/>
    <x v="5601"/>
  </r>
  <r>
    <x v="156"/>
    <d v="2021-07-05T00:00:00"/>
    <s v="R6854"/>
    <x v="1848"/>
    <d v="2021-07-10T00:00:00"/>
    <n v="8"/>
    <x v="0"/>
    <x v="5602"/>
  </r>
  <r>
    <x v="378"/>
    <d v="2021-07-06T00:00:00"/>
    <s v="R6859"/>
    <x v="4161"/>
    <d v="2021-07-09T00:00:00"/>
    <n v="12"/>
    <x v="15"/>
    <x v="5603"/>
  </r>
  <r>
    <x v="550"/>
    <d v="2021-07-06T00:00:00"/>
    <s v="R6864"/>
    <x v="2683"/>
    <d v="2021-07-08T00:00:00"/>
    <n v="14"/>
    <x v="6"/>
    <x v="5604"/>
  </r>
  <r>
    <x v="81"/>
    <d v="2021-07-06T00:00:00"/>
    <s v="R6863"/>
    <x v="3855"/>
    <d v="2021-07-13T00:00:00"/>
    <n v="19"/>
    <x v="0"/>
    <x v="5605"/>
  </r>
  <r>
    <x v="518"/>
    <d v="2021-07-06T00:00:00"/>
    <s v="R6865"/>
    <x v="4162"/>
    <d v="2021-07-16T00:00:00"/>
    <n v="19"/>
    <x v="13"/>
    <x v="5606"/>
  </r>
  <r>
    <x v="541"/>
    <d v="2021-07-06T00:00:00"/>
    <s v="R6868"/>
    <x v="2582"/>
    <d v="2021-07-11T00:00:00"/>
    <n v="20"/>
    <x v="12"/>
    <x v="5607"/>
  </r>
  <r>
    <x v="623"/>
    <d v="2021-07-06T00:00:00"/>
    <s v="R6861"/>
    <x v="4163"/>
    <d v="2021-07-06T00:00:00"/>
    <n v="22"/>
    <x v="0"/>
    <x v="5608"/>
  </r>
  <r>
    <x v="444"/>
    <d v="2021-07-06T00:00:00"/>
    <s v="R6862"/>
    <x v="3690"/>
    <d v="2021-07-06T00:00:00"/>
    <n v="8"/>
    <x v="15"/>
    <x v="5609"/>
  </r>
  <r>
    <x v="619"/>
    <d v="2021-07-06T00:00:00"/>
    <s v="R6866"/>
    <x v="4164"/>
    <d v="2021-07-08T00:00:00"/>
    <n v="14"/>
    <x v="2"/>
    <x v="5610"/>
  </r>
  <r>
    <x v="357"/>
    <d v="2021-07-06T00:00:00"/>
    <s v="R6860"/>
    <x v="3136"/>
    <d v="2021-07-14T00:00:00"/>
    <n v="19"/>
    <x v="12"/>
    <x v="5611"/>
  </r>
  <r>
    <x v="62"/>
    <d v="2021-07-06T00:00:00"/>
    <s v="R6867"/>
    <x v="643"/>
    <d v="2021-07-07T00:00:00"/>
    <n v="23"/>
    <x v="5"/>
    <x v="5612"/>
  </r>
  <r>
    <x v="647"/>
    <d v="2021-07-07T00:00:00"/>
    <s v="R6874"/>
    <x v="2565"/>
    <d v="2021-07-07T00:00:00"/>
    <n v="10"/>
    <x v="15"/>
    <x v="5613"/>
  </r>
  <r>
    <x v="19"/>
    <d v="2021-07-07T00:00:00"/>
    <s v="R6876"/>
    <x v="4165"/>
    <d v="2021-07-16T00:00:00"/>
    <n v="10"/>
    <x v="5"/>
    <x v="5614"/>
  </r>
  <r>
    <x v="614"/>
    <d v="2021-07-07T00:00:00"/>
    <s v="R6872"/>
    <x v="3355"/>
    <d v="2021-07-12T00:00:00"/>
    <n v="8"/>
    <x v="12"/>
    <x v="5615"/>
  </r>
  <r>
    <x v="614"/>
    <d v="2021-07-07T00:00:00"/>
    <s v="R6873"/>
    <x v="4166"/>
    <d v="2021-07-17T00:00:00"/>
    <n v="20"/>
    <x v="8"/>
    <x v="5616"/>
  </r>
  <r>
    <x v="572"/>
    <d v="2021-07-07T00:00:00"/>
    <s v="R6870"/>
    <x v="4167"/>
    <d v="2021-07-17T00:00:00"/>
    <n v="15"/>
    <x v="0"/>
    <x v="5617"/>
  </r>
  <r>
    <x v="143"/>
    <d v="2021-07-07T00:00:00"/>
    <s v="R6871"/>
    <x v="4168"/>
    <d v="2021-07-09T00:00:00"/>
    <n v="7"/>
    <x v="3"/>
    <x v="5618"/>
  </r>
  <r>
    <x v="393"/>
    <d v="2021-07-07T00:00:00"/>
    <s v="R6869"/>
    <x v="1008"/>
    <d v="2021-07-10T00:00:00"/>
    <n v="17"/>
    <x v="12"/>
    <x v="5619"/>
  </r>
  <r>
    <x v="648"/>
    <d v="2021-07-07T00:00:00"/>
    <s v="R6875"/>
    <x v="4169"/>
    <d v="2021-07-15T00:00:00"/>
    <n v="8"/>
    <x v="0"/>
    <x v="5620"/>
  </r>
  <r>
    <x v="593"/>
    <d v="2021-07-08T00:00:00"/>
    <s v="R6881"/>
    <x v="4170"/>
    <d v="2021-07-15T00:00:00"/>
    <n v="12"/>
    <x v="19"/>
    <x v="5621"/>
  </r>
  <r>
    <x v="593"/>
    <d v="2021-07-08T00:00:00"/>
    <s v="R6882"/>
    <x v="1813"/>
    <d v="2021-07-15T00:00:00"/>
    <n v="16"/>
    <x v="4"/>
    <x v="5622"/>
  </r>
  <r>
    <x v="454"/>
    <d v="2021-07-08T00:00:00"/>
    <s v="R6885"/>
    <x v="4171"/>
    <d v="2021-07-11T00:00:00"/>
    <n v="15"/>
    <x v="15"/>
    <x v="5623"/>
  </r>
  <r>
    <x v="547"/>
    <d v="2021-07-08T00:00:00"/>
    <s v="R6877"/>
    <x v="4172"/>
    <d v="2021-07-10T00:00:00"/>
    <n v="15"/>
    <x v="11"/>
    <x v="5624"/>
  </r>
  <r>
    <x v="487"/>
    <d v="2021-07-08T00:00:00"/>
    <s v="R6884"/>
    <x v="4173"/>
    <d v="2021-07-13T00:00:00"/>
    <n v="14"/>
    <x v="1"/>
    <x v="5625"/>
  </r>
  <r>
    <x v="233"/>
    <d v="2021-07-08T00:00:00"/>
    <s v="R6886"/>
    <x v="2885"/>
    <d v="2021-07-16T00:00:00"/>
    <n v="18"/>
    <x v="11"/>
    <x v="5626"/>
  </r>
  <r>
    <x v="39"/>
    <d v="2021-07-08T00:00:00"/>
    <s v="R6883"/>
    <x v="3930"/>
    <d v="2021-07-13T00:00:00"/>
    <n v="10"/>
    <x v="14"/>
    <x v="5627"/>
  </r>
  <r>
    <x v="481"/>
    <d v="2021-07-08T00:00:00"/>
    <s v="R6880"/>
    <x v="4174"/>
    <d v="2021-07-10T00:00:00"/>
    <n v="9"/>
    <x v="10"/>
    <x v="5628"/>
  </r>
  <r>
    <x v="178"/>
    <d v="2021-07-08T00:00:00"/>
    <s v="R6878"/>
    <x v="2362"/>
    <d v="2021-07-13T00:00:00"/>
    <n v="9"/>
    <x v="1"/>
    <x v="5629"/>
  </r>
  <r>
    <x v="178"/>
    <d v="2021-07-08T00:00:00"/>
    <s v="R6879"/>
    <x v="4175"/>
    <d v="2021-07-12T00:00:00"/>
    <n v="21"/>
    <x v="6"/>
    <x v="5630"/>
  </r>
  <r>
    <x v="185"/>
    <d v="2021-07-09T00:00:00"/>
    <s v="R6888"/>
    <x v="4176"/>
    <d v="2021-07-16T00:00:00"/>
    <n v="12"/>
    <x v="9"/>
    <x v="5631"/>
  </r>
  <r>
    <x v="572"/>
    <d v="2021-07-09T00:00:00"/>
    <s v="R6887"/>
    <x v="2338"/>
    <d v="2021-07-09T00:00:00"/>
    <n v="17"/>
    <x v="13"/>
    <x v="5632"/>
  </r>
  <r>
    <x v="516"/>
    <d v="2021-07-09T00:00:00"/>
    <s v="R6889"/>
    <x v="4177"/>
    <d v="2021-07-09T00:00:00"/>
    <n v="24"/>
    <x v="0"/>
    <x v="5633"/>
  </r>
  <r>
    <x v="507"/>
    <d v="2021-07-09T00:00:00"/>
    <s v="R6891"/>
    <x v="1923"/>
    <d v="2021-07-19T00:00:00"/>
    <n v="19"/>
    <x v="2"/>
    <x v="5634"/>
  </r>
  <r>
    <x v="515"/>
    <d v="2021-07-09T00:00:00"/>
    <s v="R6890"/>
    <x v="510"/>
    <d v="2021-07-17T00:00:00"/>
    <n v="16"/>
    <x v="13"/>
    <x v="5635"/>
  </r>
  <r>
    <x v="470"/>
    <d v="2021-07-09T00:00:00"/>
    <s v="R6892"/>
    <x v="4178"/>
    <d v="2021-07-15T00:00:00"/>
    <n v="24"/>
    <x v="6"/>
    <x v="5636"/>
  </r>
  <r>
    <x v="137"/>
    <d v="2021-07-10T00:00:00"/>
    <s v="R6893"/>
    <x v="2850"/>
    <d v="2021-07-16T00:00:00"/>
    <n v="14"/>
    <x v="15"/>
    <x v="5637"/>
  </r>
  <r>
    <x v="318"/>
    <d v="2021-07-10T00:00:00"/>
    <s v="R6895"/>
    <x v="2509"/>
    <d v="2021-07-16T00:00:00"/>
    <n v="22"/>
    <x v="12"/>
    <x v="5638"/>
  </r>
  <r>
    <x v="144"/>
    <d v="2021-07-10T00:00:00"/>
    <s v="R6898"/>
    <x v="4179"/>
    <d v="2021-07-17T00:00:00"/>
    <n v="8"/>
    <x v="16"/>
    <x v="5639"/>
  </r>
  <r>
    <x v="293"/>
    <d v="2021-07-10T00:00:00"/>
    <s v="R6896"/>
    <x v="2338"/>
    <d v="2021-07-11T00:00:00"/>
    <n v="14"/>
    <x v="16"/>
    <x v="5640"/>
  </r>
  <r>
    <x v="326"/>
    <d v="2021-07-10T00:00:00"/>
    <s v="R6894"/>
    <x v="3791"/>
    <d v="2021-07-12T00:00:00"/>
    <n v="10"/>
    <x v="12"/>
    <x v="5641"/>
  </r>
  <r>
    <x v="250"/>
    <d v="2021-07-10T00:00:00"/>
    <s v="R6897"/>
    <x v="2770"/>
    <d v="2021-07-16T00:00:00"/>
    <n v="8"/>
    <x v="17"/>
    <x v="5642"/>
  </r>
  <r>
    <x v="284"/>
    <d v="2021-07-11T00:00:00"/>
    <s v="R6903"/>
    <x v="4180"/>
    <d v="2021-07-19T00:00:00"/>
    <n v="15"/>
    <x v="4"/>
    <x v="5643"/>
  </r>
  <r>
    <x v="137"/>
    <d v="2021-07-11T00:00:00"/>
    <s v="R6904"/>
    <x v="3777"/>
    <d v="2021-07-14T00:00:00"/>
    <n v="20"/>
    <x v="18"/>
    <x v="5644"/>
  </r>
  <r>
    <x v="251"/>
    <d v="2021-07-11T00:00:00"/>
    <s v="R6906"/>
    <x v="1399"/>
    <d v="2021-07-20T00:00:00"/>
    <n v="13"/>
    <x v="7"/>
    <x v="5645"/>
  </r>
  <r>
    <x v="603"/>
    <d v="2021-07-11T00:00:00"/>
    <s v="R6900"/>
    <x v="3269"/>
    <d v="2021-07-21T00:00:00"/>
    <n v="24"/>
    <x v="19"/>
    <x v="5646"/>
  </r>
  <r>
    <x v="127"/>
    <d v="2021-07-11T00:00:00"/>
    <s v="R6905"/>
    <x v="4181"/>
    <d v="2021-07-13T00:00:00"/>
    <n v="24"/>
    <x v="16"/>
    <x v="5647"/>
  </r>
  <r>
    <x v="292"/>
    <d v="2021-07-11T00:00:00"/>
    <s v="R6899"/>
    <x v="2200"/>
    <d v="2021-07-16T00:00:00"/>
    <n v="19"/>
    <x v="3"/>
    <x v="5648"/>
  </r>
  <r>
    <x v="238"/>
    <d v="2021-07-11T00:00:00"/>
    <s v="R6901"/>
    <x v="4182"/>
    <d v="2021-07-11T00:00:00"/>
    <n v="13"/>
    <x v="8"/>
    <x v="5649"/>
  </r>
  <r>
    <x v="86"/>
    <d v="2021-07-11T00:00:00"/>
    <s v="R6902"/>
    <x v="1250"/>
    <d v="2021-07-11T00:00:00"/>
    <n v="21"/>
    <x v="14"/>
    <x v="5650"/>
  </r>
  <r>
    <x v="63"/>
    <d v="2021-07-12T00:00:00"/>
    <s v="R6907"/>
    <x v="949"/>
    <d v="2021-07-19T00:00:00"/>
    <n v="19"/>
    <x v="0"/>
    <x v="5651"/>
  </r>
  <r>
    <x v="557"/>
    <d v="2021-07-12T00:00:00"/>
    <s v="R6909"/>
    <x v="4183"/>
    <d v="2021-07-17T00:00:00"/>
    <n v="15"/>
    <x v="16"/>
    <x v="5652"/>
  </r>
  <r>
    <x v="564"/>
    <d v="2021-07-12T00:00:00"/>
    <s v="R6910"/>
    <x v="548"/>
    <d v="2021-07-19T00:00:00"/>
    <n v="21"/>
    <x v="13"/>
    <x v="5653"/>
  </r>
  <r>
    <x v="494"/>
    <d v="2021-07-12T00:00:00"/>
    <s v="R6911"/>
    <x v="571"/>
    <d v="2021-07-13T00:00:00"/>
    <n v="8"/>
    <x v="11"/>
    <x v="5654"/>
  </r>
  <r>
    <x v="390"/>
    <d v="2021-07-12T00:00:00"/>
    <s v="R6908"/>
    <x v="4184"/>
    <d v="2021-07-16T00:00:00"/>
    <n v="17"/>
    <x v="3"/>
    <x v="5655"/>
  </r>
  <r>
    <x v="260"/>
    <d v="2021-07-13T00:00:00"/>
    <s v="R6915"/>
    <x v="4185"/>
    <d v="2021-07-22T00:00:00"/>
    <n v="22"/>
    <x v="16"/>
    <x v="5656"/>
  </r>
  <r>
    <x v="478"/>
    <d v="2021-07-13T00:00:00"/>
    <s v="R6918"/>
    <x v="4186"/>
    <d v="2021-07-22T00:00:00"/>
    <n v="22"/>
    <x v="4"/>
    <x v="5657"/>
  </r>
  <r>
    <x v="220"/>
    <d v="2021-07-13T00:00:00"/>
    <s v="R6914"/>
    <x v="1194"/>
    <d v="2021-07-15T00:00:00"/>
    <n v="13"/>
    <x v="1"/>
    <x v="5658"/>
  </r>
  <r>
    <x v="36"/>
    <d v="2021-07-13T00:00:00"/>
    <s v="R6913"/>
    <x v="2825"/>
    <d v="2021-07-13T00:00:00"/>
    <n v="8"/>
    <x v="18"/>
    <x v="5659"/>
  </r>
  <r>
    <x v="606"/>
    <d v="2021-07-13T00:00:00"/>
    <s v="R6912"/>
    <x v="4187"/>
    <d v="2021-07-17T00:00:00"/>
    <n v="13"/>
    <x v="2"/>
    <x v="5660"/>
  </r>
  <r>
    <x v="195"/>
    <d v="2021-07-13T00:00:00"/>
    <s v="R6917"/>
    <x v="1883"/>
    <d v="2021-07-19T00:00:00"/>
    <n v="11"/>
    <x v="15"/>
    <x v="5661"/>
  </r>
  <r>
    <x v="186"/>
    <d v="2021-07-13T00:00:00"/>
    <s v="R6919"/>
    <x v="3529"/>
    <d v="2021-07-14T00:00:00"/>
    <n v="24"/>
    <x v="16"/>
    <x v="5662"/>
  </r>
  <r>
    <x v="523"/>
    <d v="2021-07-13T00:00:00"/>
    <s v="R6916"/>
    <x v="4188"/>
    <d v="2021-07-15T00:00:00"/>
    <n v="12"/>
    <x v="0"/>
    <x v="5663"/>
  </r>
  <r>
    <x v="419"/>
    <d v="2021-07-14T00:00:00"/>
    <s v="R6920"/>
    <x v="1959"/>
    <d v="2021-07-24T00:00:00"/>
    <n v="16"/>
    <x v="2"/>
    <x v="5664"/>
  </r>
  <r>
    <x v="549"/>
    <d v="2021-07-14T00:00:00"/>
    <s v="R6922"/>
    <x v="4169"/>
    <d v="2021-07-19T00:00:00"/>
    <n v="10"/>
    <x v="6"/>
    <x v="5665"/>
  </r>
  <r>
    <x v="342"/>
    <d v="2021-07-14T00:00:00"/>
    <s v="R6921"/>
    <x v="4189"/>
    <d v="2021-07-14T00:00:00"/>
    <n v="22"/>
    <x v="15"/>
    <x v="5666"/>
  </r>
  <r>
    <x v="536"/>
    <d v="2021-07-15T00:00:00"/>
    <s v="R6930"/>
    <x v="685"/>
    <d v="2021-07-24T00:00:00"/>
    <n v="21"/>
    <x v="10"/>
    <x v="5667"/>
  </r>
  <r>
    <x v="378"/>
    <d v="2021-07-15T00:00:00"/>
    <s v="R6929"/>
    <x v="4190"/>
    <d v="2021-07-20T00:00:00"/>
    <n v="23"/>
    <x v="4"/>
    <x v="5668"/>
  </r>
  <r>
    <x v="127"/>
    <d v="2021-07-15T00:00:00"/>
    <s v="R6926"/>
    <x v="4191"/>
    <d v="2021-07-24T00:00:00"/>
    <n v="11"/>
    <x v="15"/>
    <x v="5669"/>
  </r>
  <r>
    <x v="461"/>
    <d v="2021-07-15T00:00:00"/>
    <s v="R6934"/>
    <x v="20"/>
    <d v="2021-07-22T00:00:00"/>
    <n v="14"/>
    <x v="3"/>
    <x v="5670"/>
  </r>
  <r>
    <x v="249"/>
    <d v="2021-07-15T00:00:00"/>
    <s v="R6923"/>
    <x v="4192"/>
    <d v="2021-07-19T00:00:00"/>
    <n v="23"/>
    <x v="13"/>
    <x v="5671"/>
  </r>
  <r>
    <x v="194"/>
    <d v="2021-07-15T00:00:00"/>
    <s v="R6924"/>
    <x v="4193"/>
    <d v="2021-07-25T00:00:00"/>
    <n v="22"/>
    <x v="0"/>
    <x v="5672"/>
  </r>
  <r>
    <x v="403"/>
    <d v="2021-07-15T00:00:00"/>
    <s v="R6931"/>
    <x v="3908"/>
    <d v="2021-07-21T00:00:00"/>
    <n v="7"/>
    <x v="9"/>
    <x v="5408"/>
  </r>
  <r>
    <x v="617"/>
    <d v="2021-07-15T00:00:00"/>
    <s v="R6925"/>
    <x v="4194"/>
    <d v="2021-07-22T00:00:00"/>
    <n v="20"/>
    <x v="18"/>
    <x v="5673"/>
  </r>
  <r>
    <x v="445"/>
    <d v="2021-07-15T00:00:00"/>
    <s v="R6932"/>
    <x v="2336"/>
    <d v="2021-07-16T00:00:00"/>
    <n v="20"/>
    <x v="4"/>
    <x v="5674"/>
  </r>
  <r>
    <x v="367"/>
    <d v="2021-07-15T00:00:00"/>
    <s v="R6933"/>
    <x v="4195"/>
    <d v="2021-07-15T00:00:00"/>
    <n v="20"/>
    <x v="3"/>
    <x v="5675"/>
  </r>
  <r>
    <x v="230"/>
    <d v="2021-07-15T00:00:00"/>
    <s v="R6928"/>
    <x v="4196"/>
    <d v="2021-07-15T00:00:00"/>
    <n v="14"/>
    <x v="13"/>
    <x v="5676"/>
  </r>
  <r>
    <x v="269"/>
    <d v="2021-07-15T00:00:00"/>
    <s v="R6927"/>
    <x v="3956"/>
    <d v="2021-07-17T00:00:00"/>
    <n v="8"/>
    <x v="17"/>
    <x v="5677"/>
  </r>
  <r>
    <x v="212"/>
    <d v="2021-07-16T00:00:00"/>
    <s v="R6935"/>
    <x v="1780"/>
    <d v="2021-07-20T00:00:00"/>
    <n v="20"/>
    <x v="3"/>
    <x v="5678"/>
  </r>
  <r>
    <x v="471"/>
    <d v="2021-07-16T00:00:00"/>
    <s v="R6936"/>
    <x v="1473"/>
    <d v="2021-07-18T00:00:00"/>
    <n v="22"/>
    <x v="5"/>
    <x v="5679"/>
  </r>
  <r>
    <x v="466"/>
    <d v="2021-07-16T00:00:00"/>
    <s v="R6940"/>
    <x v="4197"/>
    <d v="2021-07-21T00:00:00"/>
    <n v="21"/>
    <x v="9"/>
    <x v="5680"/>
  </r>
  <r>
    <x v="651"/>
    <d v="2021-07-16T00:00:00"/>
    <s v="R6938"/>
    <x v="4198"/>
    <d v="2021-07-26T00:00:00"/>
    <n v="12"/>
    <x v="13"/>
    <x v="5681"/>
  </r>
  <r>
    <x v="611"/>
    <d v="2021-07-16T00:00:00"/>
    <s v="R6937"/>
    <x v="4199"/>
    <d v="2021-07-24T00:00:00"/>
    <n v="23"/>
    <x v="0"/>
    <x v="5682"/>
  </r>
  <r>
    <x v="311"/>
    <d v="2021-07-16T00:00:00"/>
    <s v="R6941"/>
    <x v="4196"/>
    <d v="2021-07-25T00:00:00"/>
    <n v="24"/>
    <x v="14"/>
    <x v="5683"/>
  </r>
  <r>
    <x v="181"/>
    <d v="2021-07-16T00:00:00"/>
    <s v="R6939"/>
    <x v="779"/>
    <d v="2021-07-20T00:00:00"/>
    <n v="23"/>
    <x v="11"/>
    <x v="5684"/>
  </r>
  <r>
    <x v="392"/>
    <d v="2021-07-17T00:00:00"/>
    <s v="R6947"/>
    <x v="34"/>
    <d v="2021-07-19T00:00:00"/>
    <n v="22"/>
    <x v="10"/>
    <x v="5685"/>
  </r>
  <r>
    <x v="21"/>
    <d v="2021-07-17T00:00:00"/>
    <s v="R6948"/>
    <x v="1620"/>
    <d v="2021-07-27T00:00:00"/>
    <n v="22"/>
    <x v="11"/>
    <x v="5686"/>
  </r>
  <r>
    <x v="514"/>
    <d v="2021-07-17T00:00:00"/>
    <s v="R6942"/>
    <x v="3060"/>
    <d v="2021-07-27T00:00:00"/>
    <n v="17"/>
    <x v="5"/>
    <x v="5687"/>
  </r>
  <r>
    <x v="110"/>
    <d v="2021-07-17T00:00:00"/>
    <s v="R6945"/>
    <x v="4200"/>
    <d v="2021-07-18T00:00:00"/>
    <n v="12"/>
    <x v="6"/>
    <x v="5688"/>
  </r>
  <r>
    <x v="83"/>
    <d v="2021-07-17T00:00:00"/>
    <s v="R6944"/>
    <x v="1995"/>
    <d v="2021-07-20T00:00:00"/>
    <n v="7"/>
    <x v="12"/>
    <x v="5689"/>
  </r>
  <r>
    <x v="338"/>
    <d v="2021-07-17T00:00:00"/>
    <s v="R6943"/>
    <x v="418"/>
    <d v="2021-07-20T00:00:00"/>
    <n v="15"/>
    <x v="14"/>
    <x v="5690"/>
  </r>
  <r>
    <x v="30"/>
    <d v="2021-07-17T00:00:00"/>
    <s v="R6946"/>
    <x v="4201"/>
    <d v="2021-07-19T00:00:00"/>
    <n v="24"/>
    <x v="16"/>
    <x v="5691"/>
  </r>
  <r>
    <x v="401"/>
    <d v="2021-07-18T00:00:00"/>
    <s v="R6949"/>
    <x v="3327"/>
    <d v="2021-07-22T00:00:00"/>
    <n v="19"/>
    <x v="5"/>
    <x v="5692"/>
  </r>
  <r>
    <x v="196"/>
    <d v="2021-07-18T00:00:00"/>
    <s v="R6954"/>
    <x v="4202"/>
    <d v="2021-07-20T00:00:00"/>
    <n v="12"/>
    <x v="10"/>
    <x v="5693"/>
  </r>
  <r>
    <x v="599"/>
    <d v="2021-07-18T00:00:00"/>
    <s v="R6952"/>
    <x v="4203"/>
    <d v="2021-07-24T00:00:00"/>
    <n v="15"/>
    <x v="10"/>
    <x v="5694"/>
  </r>
  <r>
    <x v="593"/>
    <d v="2021-07-18T00:00:00"/>
    <s v="R6956"/>
    <x v="3111"/>
    <d v="2021-07-19T00:00:00"/>
    <n v="11"/>
    <x v="7"/>
    <x v="5695"/>
  </r>
  <r>
    <x v="65"/>
    <d v="2021-07-18T00:00:00"/>
    <s v="R6950"/>
    <x v="4204"/>
    <d v="2021-07-18T00:00:00"/>
    <n v="21"/>
    <x v="9"/>
    <x v="5696"/>
  </r>
  <r>
    <x v="207"/>
    <d v="2021-07-18T00:00:00"/>
    <s v="R6957"/>
    <x v="2428"/>
    <d v="2021-07-26T00:00:00"/>
    <n v="12"/>
    <x v="10"/>
    <x v="5697"/>
  </r>
  <r>
    <x v="208"/>
    <d v="2021-07-18T00:00:00"/>
    <s v="R6958"/>
    <x v="4194"/>
    <d v="2021-07-24T00:00:00"/>
    <n v="20"/>
    <x v="8"/>
    <x v="5698"/>
  </r>
  <r>
    <x v="606"/>
    <d v="2021-07-18T00:00:00"/>
    <s v="R6953"/>
    <x v="4205"/>
    <d v="2021-07-19T00:00:00"/>
    <n v="12"/>
    <x v="11"/>
    <x v="5699"/>
  </r>
  <r>
    <x v="3"/>
    <d v="2021-07-18T00:00:00"/>
    <s v="R6951"/>
    <x v="4206"/>
    <d v="2021-07-25T00:00:00"/>
    <n v="7"/>
    <x v="12"/>
    <x v="3123"/>
  </r>
  <r>
    <x v="45"/>
    <d v="2021-07-18T00:00:00"/>
    <s v="R6955"/>
    <x v="720"/>
    <d v="2021-07-28T00:00:00"/>
    <n v="15"/>
    <x v="9"/>
    <x v="5700"/>
  </r>
  <r>
    <x v="581"/>
    <d v="2021-07-19T00:00:00"/>
    <s v="R6964"/>
    <x v="4207"/>
    <d v="2021-07-20T00:00:00"/>
    <n v="7"/>
    <x v="16"/>
    <x v="5701"/>
  </r>
  <r>
    <x v="643"/>
    <d v="2021-07-19T00:00:00"/>
    <s v="R6959"/>
    <x v="1265"/>
    <d v="2021-07-29T00:00:00"/>
    <n v="19"/>
    <x v="0"/>
    <x v="5702"/>
  </r>
  <r>
    <x v="309"/>
    <d v="2021-07-19T00:00:00"/>
    <s v="R6960"/>
    <x v="4061"/>
    <d v="2021-07-22T00:00:00"/>
    <n v="20"/>
    <x v="11"/>
    <x v="5703"/>
  </r>
  <r>
    <x v="253"/>
    <d v="2021-07-19T00:00:00"/>
    <s v="R6963"/>
    <x v="1155"/>
    <d v="2021-07-21T00:00:00"/>
    <n v="9"/>
    <x v="9"/>
    <x v="5704"/>
  </r>
  <r>
    <x v="188"/>
    <d v="2021-07-19T00:00:00"/>
    <s v="R6961"/>
    <x v="4208"/>
    <d v="2021-07-24T00:00:00"/>
    <n v="12"/>
    <x v="2"/>
    <x v="5705"/>
  </r>
  <r>
    <x v="188"/>
    <d v="2021-07-19T00:00:00"/>
    <s v="R6962"/>
    <x v="4209"/>
    <d v="2021-07-23T00:00:00"/>
    <n v="20"/>
    <x v="12"/>
    <x v="5706"/>
  </r>
  <r>
    <x v="305"/>
    <d v="2021-07-20T00:00:00"/>
    <s v="R6969"/>
    <x v="1563"/>
    <d v="2021-07-22T00:00:00"/>
    <n v="18"/>
    <x v="13"/>
    <x v="5707"/>
  </r>
  <r>
    <x v="331"/>
    <d v="2021-07-20T00:00:00"/>
    <s v="R6971"/>
    <x v="4210"/>
    <d v="2021-07-27T00:00:00"/>
    <n v="19"/>
    <x v="3"/>
    <x v="5708"/>
  </r>
  <r>
    <x v="504"/>
    <d v="2021-07-20T00:00:00"/>
    <s v="R6972"/>
    <x v="1872"/>
    <d v="2021-07-21T00:00:00"/>
    <n v="13"/>
    <x v="6"/>
    <x v="5709"/>
  </r>
  <r>
    <x v="85"/>
    <d v="2021-07-20T00:00:00"/>
    <s v="R6967"/>
    <x v="4211"/>
    <d v="2021-07-27T00:00:00"/>
    <n v="21"/>
    <x v="2"/>
    <x v="5710"/>
  </r>
  <r>
    <x v="462"/>
    <d v="2021-07-20T00:00:00"/>
    <s v="R6965"/>
    <x v="1731"/>
    <d v="2021-07-28T00:00:00"/>
    <n v="8"/>
    <x v="14"/>
    <x v="5711"/>
  </r>
  <r>
    <x v="211"/>
    <d v="2021-07-20T00:00:00"/>
    <s v="R6966"/>
    <x v="1742"/>
    <d v="2021-07-21T00:00:00"/>
    <n v="15"/>
    <x v="14"/>
    <x v="1077"/>
  </r>
  <r>
    <x v="586"/>
    <d v="2021-07-20T00:00:00"/>
    <s v="R6970"/>
    <x v="2982"/>
    <d v="2021-07-26T00:00:00"/>
    <n v="21"/>
    <x v="4"/>
    <x v="5712"/>
  </r>
  <r>
    <x v="342"/>
    <d v="2021-07-20T00:00:00"/>
    <s v="R6968"/>
    <x v="4212"/>
    <d v="2021-07-29T00:00:00"/>
    <n v="9"/>
    <x v="5"/>
    <x v="5713"/>
  </r>
  <r>
    <x v="185"/>
    <d v="2021-07-21T00:00:00"/>
    <s v="R6973"/>
    <x v="2571"/>
    <d v="2021-07-21T00:00:00"/>
    <n v="7"/>
    <x v="12"/>
    <x v="5714"/>
  </r>
  <r>
    <x v="497"/>
    <d v="2021-07-21T00:00:00"/>
    <s v="R6975"/>
    <x v="2864"/>
    <d v="2021-07-28T00:00:00"/>
    <n v="20"/>
    <x v="10"/>
    <x v="5715"/>
  </r>
  <r>
    <x v="458"/>
    <d v="2021-07-21T00:00:00"/>
    <s v="R6974"/>
    <x v="3253"/>
    <d v="2021-07-26T00:00:00"/>
    <n v="7"/>
    <x v="3"/>
    <x v="3784"/>
  </r>
  <r>
    <x v="415"/>
    <d v="2021-07-22T00:00:00"/>
    <s v="R6977"/>
    <x v="906"/>
    <d v="2021-07-28T00:00:00"/>
    <n v="21"/>
    <x v="13"/>
    <x v="5716"/>
  </r>
  <r>
    <x v="431"/>
    <d v="2021-07-22T00:00:00"/>
    <s v="R6985"/>
    <x v="1857"/>
    <d v="2021-07-23T00:00:00"/>
    <n v="12"/>
    <x v="11"/>
    <x v="5717"/>
  </r>
  <r>
    <x v="4"/>
    <d v="2021-07-22T00:00:00"/>
    <s v="R6978"/>
    <x v="4213"/>
    <d v="2021-07-31T00:00:00"/>
    <n v="14"/>
    <x v="13"/>
    <x v="5718"/>
  </r>
  <r>
    <x v="530"/>
    <d v="2021-07-22T00:00:00"/>
    <s v="R6981"/>
    <x v="1308"/>
    <d v="2021-07-26T00:00:00"/>
    <n v="23"/>
    <x v="2"/>
    <x v="5719"/>
  </r>
  <r>
    <x v="27"/>
    <d v="2021-07-22T00:00:00"/>
    <s v="R6979"/>
    <x v="553"/>
    <d v="2021-07-30T00:00:00"/>
    <n v="14"/>
    <x v="17"/>
    <x v="5720"/>
  </r>
  <r>
    <x v="135"/>
    <d v="2021-07-22T00:00:00"/>
    <s v="R6983"/>
    <x v="3607"/>
    <d v="2021-07-31T00:00:00"/>
    <n v="21"/>
    <x v="4"/>
    <x v="5721"/>
  </r>
  <r>
    <x v="270"/>
    <d v="2021-07-22T00:00:00"/>
    <s v="R6982"/>
    <x v="4214"/>
    <d v="2021-07-26T00:00:00"/>
    <n v="22"/>
    <x v="9"/>
    <x v="5722"/>
  </r>
  <r>
    <x v="628"/>
    <d v="2021-07-22T00:00:00"/>
    <s v="R6984"/>
    <x v="4215"/>
    <d v="2021-08-01T00:00:00"/>
    <n v="23"/>
    <x v="13"/>
    <x v="5723"/>
  </r>
  <r>
    <x v="51"/>
    <d v="2021-07-22T00:00:00"/>
    <s v="R6986"/>
    <x v="4216"/>
    <d v="2021-07-30T00:00:00"/>
    <n v="7"/>
    <x v="18"/>
    <x v="5724"/>
  </r>
  <r>
    <x v="480"/>
    <d v="2021-07-22T00:00:00"/>
    <s v="R6976"/>
    <x v="4217"/>
    <d v="2021-08-01T00:00:00"/>
    <n v="24"/>
    <x v="16"/>
    <x v="1727"/>
  </r>
  <r>
    <x v="429"/>
    <d v="2021-07-22T00:00:00"/>
    <s v="R6987"/>
    <x v="4218"/>
    <d v="2021-07-29T00:00:00"/>
    <n v="13"/>
    <x v="9"/>
    <x v="5725"/>
  </r>
  <r>
    <x v="167"/>
    <d v="2021-07-22T00:00:00"/>
    <s v="R6980"/>
    <x v="4219"/>
    <d v="2021-07-24T00:00:00"/>
    <n v="22"/>
    <x v="17"/>
    <x v="5726"/>
  </r>
  <r>
    <x v="17"/>
    <d v="2021-07-23T00:00:00"/>
    <s v="R6993"/>
    <x v="616"/>
    <d v="2021-07-23T00:00:00"/>
    <n v="16"/>
    <x v="18"/>
    <x v="5727"/>
  </r>
  <r>
    <x v="75"/>
    <d v="2021-07-23T00:00:00"/>
    <s v="R6991"/>
    <x v="1382"/>
    <d v="2021-07-24T00:00:00"/>
    <n v="21"/>
    <x v="8"/>
    <x v="5728"/>
  </r>
  <r>
    <x v="33"/>
    <d v="2021-07-23T00:00:00"/>
    <s v="R6990"/>
    <x v="4220"/>
    <d v="2021-07-26T00:00:00"/>
    <n v="13"/>
    <x v="18"/>
    <x v="5729"/>
  </r>
  <r>
    <x v="383"/>
    <d v="2021-07-23T00:00:00"/>
    <s v="R6988"/>
    <x v="4221"/>
    <d v="2021-07-28T00:00:00"/>
    <n v="15"/>
    <x v="7"/>
    <x v="5730"/>
  </r>
  <r>
    <x v="188"/>
    <d v="2021-07-23T00:00:00"/>
    <s v="R6992"/>
    <x v="3719"/>
    <d v="2021-07-27T00:00:00"/>
    <n v="10"/>
    <x v="4"/>
    <x v="5731"/>
  </r>
  <r>
    <x v="394"/>
    <d v="2021-07-23T00:00:00"/>
    <s v="R6989"/>
    <x v="4222"/>
    <d v="2021-07-26T00:00:00"/>
    <n v="14"/>
    <x v="8"/>
    <x v="5732"/>
  </r>
  <r>
    <x v="464"/>
    <d v="2021-07-24T00:00:00"/>
    <s v="R7000"/>
    <x v="4223"/>
    <d v="2021-08-01T00:00:00"/>
    <n v="13"/>
    <x v="13"/>
    <x v="5733"/>
  </r>
  <r>
    <x v="33"/>
    <d v="2021-07-24T00:00:00"/>
    <s v="R7001"/>
    <x v="2547"/>
    <d v="2021-07-24T00:00:00"/>
    <n v="23"/>
    <x v="0"/>
    <x v="5734"/>
  </r>
  <r>
    <x v="472"/>
    <d v="2021-07-24T00:00:00"/>
    <s v="R6995"/>
    <x v="4031"/>
    <d v="2021-08-03T00:00:00"/>
    <n v="22"/>
    <x v="8"/>
    <x v="5735"/>
  </r>
  <r>
    <x v="541"/>
    <d v="2021-07-24T00:00:00"/>
    <s v="R6998"/>
    <x v="2336"/>
    <d v="2021-08-03T00:00:00"/>
    <n v="23"/>
    <x v="1"/>
    <x v="20"/>
  </r>
  <r>
    <x v="659"/>
    <d v="2021-07-24T00:00:00"/>
    <s v="R6997"/>
    <x v="1208"/>
    <d v="2021-07-27T00:00:00"/>
    <n v="8"/>
    <x v="11"/>
    <x v="5736"/>
  </r>
  <r>
    <x v="535"/>
    <d v="2021-07-24T00:00:00"/>
    <s v="R6999"/>
    <x v="3315"/>
    <d v="2021-07-26T00:00:00"/>
    <n v="17"/>
    <x v="13"/>
    <x v="5737"/>
  </r>
  <r>
    <x v="650"/>
    <d v="2021-07-24T00:00:00"/>
    <s v="R7002"/>
    <x v="3825"/>
    <d v="2021-07-27T00:00:00"/>
    <n v="15"/>
    <x v="16"/>
    <x v="5738"/>
  </r>
  <r>
    <x v="513"/>
    <d v="2021-07-24T00:00:00"/>
    <s v="R6996"/>
    <x v="3505"/>
    <d v="2021-07-24T00:00:00"/>
    <n v="15"/>
    <x v="10"/>
    <x v="5739"/>
  </r>
  <r>
    <x v="269"/>
    <d v="2021-07-24T00:00:00"/>
    <s v="R6994"/>
    <x v="19"/>
    <d v="2021-08-03T00:00:00"/>
    <n v="20"/>
    <x v="4"/>
    <x v="5740"/>
  </r>
  <r>
    <x v="223"/>
    <d v="2021-07-25T00:00:00"/>
    <s v="R7004"/>
    <x v="843"/>
    <d v="2021-07-31T00:00:00"/>
    <n v="24"/>
    <x v="10"/>
    <x v="5741"/>
  </r>
  <r>
    <x v="362"/>
    <d v="2021-07-25T00:00:00"/>
    <s v="R7007"/>
    <x v="3183"/>
    <d v="2021-07-31T00:00:00"/>
    <n v="20"/>
    <x v="8"/>
    <x v="5742"/>
  </r>
  <r>
    <x v="216"/>
    <d v="2021-07-25T00:00:00"/>
    <s v="R7003"/>
    <x v="923"/>
    <d v="2021-07-30T00:00:00"/>
    <n v="12"/>
    <x v="7"/>
    <x v="5743"/>
  </r>
  <r>
    <x v="438"/>
    <d v="2021-07-25T00:00:00"/>
    <s v="R7005"/>
    <x v="3915"/>
    <d v="2021-07-26T00:00:00"/>
    <n v="7"/>
    <x v="0"/>
    <x v="5744"/>
  </r>
  <r>
    <x v="435"/>
    <d v="2021-07-25T00:00:00"/>
    <s v="R7010"/>
    <x v="4224"/>
    <d v="2021-07-30T00:00:00"/>
    <n v="16"/>
    <x v="13"/>
    <x v="5745"/>
  </r>
  <r>
    <x v="633"/>
    <d v="2021-07-25T00:00:00"/>
    <s v="R7011"/>
    <x v="614"/>
    <d v="2021-07-31T00:00:00"/>
    <n v="22"/>
    <x v="12"/>
    <x v="5746"/>
  </r>
  <r>
    <x v="584"/>
    <d v="2021-07-25T00:00:00"/>
    <s v="R7006"/>
    <x v="1946"/>
    <d v="2021-07-31T00:00:00"/>
    <n v="10"/>
    <x v="5"/>
    <x v="5747"/>
  </r>
  <r>
    <x v="457"/>
    <d v="2021-07-25T00:00:00"/>
    <s v="R7009"/>
    <x v="4225"/>
    <d v="2021-07-25T00:00:00"/>
    <n v="13"/>
    <x v="5"/>
    <x v="5748"/>
  </r>
  <r>
    <x v="604"/>
    <d v="2021-07-25T00:00:00"/>
    <s v="R7008"/>
    <x v="786"/>
    <d v="2021-08-01T00:00:00"/>
    <n v="17"/>
    <x v="12"/>
    <x v="5749"/>
  </r>
  <r>
    <x v="169"/>
    <d v="2021-07-26T00:00:00"/>
    <s v="R7019"/>
    <x v="748"/>
    <d v="2021-08-04T00:00:00"/>
    <n v="18"/>
    <x v="9"/>
    <x v="386"/>
  </r>
  <r>
    <x v="48"/>
    <d v="2021-07-26T00:00:00"/>
    <s v="R7012"/>
    <x v="4226"/>
    <d v="2021-07-31T00:00:00"/>
    <n v="12"/>
    <x v="19"/>
    <x v="5750"/>
  </r>
  <r>
    <x v="381"/>
    <d v="2021-07-26T00:00:00"/>
    <s v="R7016"/>
    <x v="1142"/>
    <d v="2021-08-01T00:00:00"/>
    <n v="21"/>
    <x v="15"/>
    <x v="5751"/>
  </r>
  <r>
    <x v="411"/>
    <d v="2021-07-26T00:00:00"/>
    <s v="R7015"/>
    <x v="4227"/>
    <d v="2021-08-03T00:00:00"/>
    <n v="21"/>
    <x v="1"/>
    <x v="5752"/>
  </r>
  <r>
    <x v="309"/>
    <d v="2021-07-26T00:00:00"/>
    <s v="R7014"/>
    <x v="4228"/>
    <d v="2021-08-05T00:00:00"/>
    <n v="15"/>
    <x v="18"/>
    <x v="5753"/>
  </r>
  <r>
    <x v="174"/>
    <d v="2021-07-26T00:00:00"/>
    <s v="R7013"/>
    <x v="4026"/>
    <d v="2021-07-26T00:00:00"/>
    <n v="23"/>
    <x v="4"/>
    <x v="5754"/>
  </r>
  <r>
    <x v="129"/>
    <d v="2021-07-26T00:00:00"/>
    <s v="R7017"/>
    <x v="4229"/>
    <d v="2021-07-29T00:00:00"/>
    <n v="15"/>
    <x v="9"/>
    <x v="5755"/>
  </r>
  <r>
    <x v="488"/>
    <d v="2021-07-26T00:00:00"/>
    <s v="R7018"/>
    <x v="1819"/>
    <d v="2021-07-28T00:00:00"/>
    <n v="13"/>
    <x v="5"/>
    <x v="5756"/>
  </r>
  <r>
    <x v="401"/>
    <d v="2021-07-27T00:00:00"/>
    <s v="R7030"/>
    <x v="4029"/>
    <d v="2021-08-05T00:00:00"/>
    <n v="22"/>
    <x v="9"/>
    <x v="5757"/>
  </r>
  <r>
    <x v="168"/>
    <d v="2021-07-27T00:00:00"/>
    <s v="R7023"/>
    <x v="609"/>
    <d v="2021-08-06T00:00:00"/>
    <n v="14"/>
    <x v="5"/>
    <x v="5758"/>
  </r>
  <r>
    <x v="576"/>
    <d v="2021-07-27T00:00:00"/>
    <s v="R7031"/>
    <x v="918"/>
    <d v="2021-07-30T00:00:00"/>
    <n v="19"/>
    <x v="7"/>
    <x v="5759"/>
  </r>
  <r>
    <x v="324"/>
    <d v="2021-07-27T00:00:00"/>
    <s v="R7028"/>
    <x v="4230"/>
    <d v="2021-08-05T00:00:00"/>
    <n v="12"/>
    <x v="0"/>
    <x v="5760"/>
  </r>
  <r>
    <x v="381"/>
    <d v="2021-07-27T00:00:00"/>
    <s v="R7021"/>
    <x v="4231"/>
    <d v="2021-08-01T00:00:00"/>
    <n v="7"/>
    <x v="14"/>
    <x v="5761"/>
  </r>
  <r>
    <x v="353"/>
    <d v="2021-07-27T00:00:00"/>
    <s v="R7022"/>
    <x v="4232"/>
    <d v="2021-07-30T00:00:00"/>
    <n v="17"/>
    <x v="10"/>
    <x v="5762"/>
  </r>
  <r>
    <x v="485"/>
    <d v="2021-07-27T00:00:00"/>
    <s v="R7025"/>
    <x v="701"/>
    <d v="2021-07-28T00:00:00"/>
    <n v="20"/>
    <x v="4"/>
    <x v="5763"/>
  </r>
  <r>
    <x v="414"/>
    <d v="2021-07-27T00:00:00"/>
    <s v="R7029"/>
    <x v="4233"/>
    <d v="2021-08-01T00:00:00"/>
    <n v="17"/>
    <x v="7"/>
    <x v="4342"/>
  </r>
  <r>
    <x v="56"/>
    <d v="2021-07-27T00:00:00"/>
    <s v="R7024"/>
    <x v="4234"/>
    <d v="2021-07-30T00:00:00"/>
    <n v="7"/>
    <x v="8"/>
    <x v="5764"/>
  </r>
  <r>
    <x v="95"/>
    <d v="2021-07-27T00:00:00"/>
    <s v="R7020"/>
    <x v="1332"/>
    <d v="2021-07-27T00:00:00"/>
    <n v="13"/>
    <x v="1"/>
    <x v="5765"/>
  </r>
  <r>
    <x v="594"/>
    <d v="2021-07-27T00:00:00"/>
    <s v="R7027"/>
    <x v="4235"/>
    <d v="2021-08-03T00:00:00"/>
    <n v="22"/>
    <x v="14"/>
    <x v="5766"/>
  </r>
  <r>
    <x v="650"/>
    <d v="2021-07-27T00:00:00"/>
    <s v="R7026"/>
    <x v="1191"/>
    <d v="2021-08-05T00:00:00"/>
    <n v="14"/>
    <x v="7"/>
    <x v="5767"/>
  </r>
  <r>
    <x v="263"/>
    <d v="2021-07-27T00:00:00"/>
    <s v="R7032"/>
    <x v="4236"/>
    <d v="2021-07-27T00:00:00"/>
    <n v="23"/>
    <x v="19"/>
    <x v="5768"/>
  </r>
  <r>
    <x v="392"/>
    <d v="2021-07-28T00:00:00"/>
    <s v="R7036"/>
    <x v="4237"/>
    <d v="2021-08-06T00:00:00"/>
    <n v="21"/>
    <x v="4"/>
    <x v="5769"/>
  </r>
  <r>
    <x v="350"/>
    <d v="2021-07-28T00:00:00"/>
    <s v="R7035"/>
    <x v="381"/>
    <d v="2021-08-01T00:00:00"/>
    <n v="10"/>
    <x v="6"/>
    <x v="5770"/>
  </r>
  <r>
    <x v="489"/>
    <d v="2021-07-28T00:00:00"/>
    <s v="R7034"/>
    <x v="2950"/>
    <d v="2021-08-03T00:00:00"/>
    <n v="10"/>
    <x v="4"/>
    <x v="5771"/>
  </r>
  <r>
    <x v="660"/>
    <d v="2021-07-28T00:00:00"/>
    <s v="R7033"/>
    <x v="4238"/>
    <d v="2021-08-01T00:00:00"/>
    <n v="20"/>
    <x v="16"/>
    <x v="5772"/>
  </r>
  <r>
    <x v="6"/>
    <d v="2021-07-29T00:00:00"/>
    <s v="R7039"/>
    <x v="4239"/>
    <d v="2021-08-08T00:00:00"/>
    <n v="11"/>
    <x v="15"/>
    <x v="5773"/>
  </r>
  <r>
    <x v="150"/>
    <d v="2021-07-29T00:00:00"/>
    <s v="R7037"/>
    <x v="4240"/>
    <d v="2021-08-03T00:00:00"/>
    <n v="24"/>
    <x v="2"/>
    <x v="20"/>
  </r>
  <r>
    <x v="13"/>
    <d v="2021-07-29T00:00:00"/>
    <s v="R7041"/>
    <x v="484"/>
    <d v="2021-08-08T00:00:00"/>
    <n v="8"/>
    <x v="14"/>
    <x v="5774"/>
  </r>
  <r>
    <x v="15"/>
    <d v="2021-07-29T00:00:00"/>
    <s v="R7042"/>
    <x v="4241"/>
    <d v="2021-07-31T00:00:00"/>
    <n v="15"/>
    <x v="3"/>
    <x v="5775"/>
  </r>
  <r>
    <x v="537"/>
    <d v="2021-07-29T00:00:00"/>
    <s v="R7040"/>
    <x v="4242"/>
    <d v="2021-08-02T00:00:00"/>
    <n v="7"/>
    <x v="5"/>
    <x v="5776"/>
  </r>
  <r>
    <x v="7"/>
    <d v="2021-07-29T00:00:00"/>
    <s v="R7038"/>
    <x v="2759"/>
    <d v="2021-08-06T00:00:00"/>
    <n v="22"/>
    <x v="13"/>
    <x v="5777"/>
  </r>
  <r>
    <x v="328"/>
    <d v="2021-07-30T00:00:00"/>
    <s v="R7054"/>
    <x v="1866"/>
    <d v="2021-08-01T00:00:00"/>
    <n v="16"/>
    <x v="4"/>
    <x v="5778"/>
  </r>
  <r>
    <x v="316"/>
    <d v="2021-07-30T00:00:00"/>
    <s v="R7046"/>
    <x v="4243"/>
    <d v="2021-07-30T00:00:00"/>
    <n v="11"/>
    <x v="0"/>
    <x v="5779"/>
  </r>
  <r>
    <x v="202"/>
    <d v="2021-07-30T00:00:00"/>
    <s v="R7045"/>
    <x v="2285"/>
    <d v="2021-08-04T00:00:00"/>
    <n v="17"/>
    <x v="12"/>
    <x v="5780"/>
  </r>
  <r>
    <x v="185"/>
    <d v="2021-07-30T00:00:00"/>
    <s v="R7047"/>
    <x v="4244"/>
    <d v="2021-08-03T00:00:00"/>
    <n v="7"/>
    <x v="11"/>
    <x v="5781"/>
  </r>
  <r>
    <x v="370"/>
    <d v="2021-07-30T00:00:00"/>
    <s v="R7049"/>
    <x v="4245"/>
    <d v="2021-08-05T00:00:00"/>
    <n v="23"/>
    <x v="9"/>
    <x v="5782"/>
  </r>
  <r>
    <x v="318"/>
    <d v="2021-07-30T00:00:00"/>
    <s v="R7048"/>
    <x v="2129"/>
    <d v="2021-08-05T00:00:00"/>
    <n v="7"/>
    <x v="5"/>
    <x v="5783"/>
  </r>
  <r>
    <x v="496"/>
    <d v="2021-07-30T00:00:00"/>
    <s v="R7044"/>
    <x v="4246"/>
    <d v="2021-08-03T00:00:00"/>
    <n v="14"/>
    <x v="1"/>
    <x v="5784"/>
  </r>
  <r>
    <x v="104"/>
    <d v="2021-07-30T00:00:00"/>
    <s v="R7053"/>
    <x v="2243"/>
    <d v="2021-08-05T00:00:00"/>
    <n v="23"/>
    <x v="10"/>
    <x v="5785"/>
  </r>
  <r>
    <x v="371"/>
    <d v="2021-07-30T00:00:00"/>
    <s v="R7050"/>
    <x v="1721"/>
    <d v="2021-08-07T00:00:00"/>
    <n v="14"/>
    <x v="12"/>
    <x v="5786"/>
  </r>
  <r>
    <x v="371"/>
    <d v="2021-07-30T00:00:00"/>
    <s v="R7051"/>
    <x v="449"/>
    <d v="2021-08-09T00:00:00"/>
    <n v="19"/>
    <x v="10"/>
    <x v="5787"/>
  </r>
  <r>
    <x v="211"/>
    <d v="2021-07-30T00:00:00"/>
    <s v="R7043"/>
    <x v="1621"/>
    <d v="2021-08-04T00:00:00"/>
    <n v="9"/>
    <x v="7"/>
    <x v="5788"/>
  </r>
  <r>
    <x v="130"/>
    <d v="2021-07-30T00:00:00"/>
    <s v="R7052"/>
    <x v="3414"/>
    <d v="2021-08-05T00:00:00"/>
    <n v="13"/>
    <x v="16"/>
    <x v="5789"/>
  </r>
  <r>
    <x v="378"/>
    <d v="2021-07-31T00:00:00"/>
    <s v="R7055"/>
    <x v="4247"/>
    <d v="2021-08-03T00:00:00"/>
    <n v="14"/>
    <x v="8"/>
    <x v="5790"/>
  </r>
  <r>
    <x v="378"/>
    <d v="2021-07-31T00:00:00"/>
    <s v="R7056"/>
    <x v="4248"/>
    <d v="2021-07-31T00:00:00"/>
    <n v="17"/>
    <x v="12"/>
    <x v="5791"/>
  </r>
  <r>
    <x v="568"/>
    <d v="2021-07-31T00:00:00"/>
    <s v="R7064"/>
    <x v="2365"/>
    <d v="2021-08-04T00:00:00"/>
    <n v="24"/>
    <x v="7"/>
    <x v="5792"/>
  </r>
  <r>
    <x v="290"/>
    <d v="2021-07-31T00:00:00"/>
    <s v="R7061"/>
    <x v="1537"/>
    <d v="2021-08-01T00:00:00"/>
    <n v="11"/>
    <x v="15"/>
    <x v="5793"/>
  </r>
  <r>
    <x v="387"/>
    <d v="2021-07-31T00:00:00"/>
    <s v="R7062"/>
    <x v="3760"/>
    <d v="2021-08-07T00:00:00"/>
    <n v="21"/>
    <x v="14"/>
    <x v="5794"/>
  </r>
  <r>
    <x v="557"/>
    <d v="2021-07-31T00:00:00"/>
    <s v="R7066"/>
    <x v="1776"/>
    <d v="2021-08-05T00:00:00"/>
    <n v="17"/>
    <x v="11"/>
    <x v="5795"/>
  </r>
  <r>
    <x v="557"/>
    <d v="2021-07-31T00:00:00"/>
    <s v="R7069"/>
    <x v="2791"/>
    <d v="2021-08-06T00:00:00"/>
    <n v="20"/>
    <x v="2"/>
    <x v="5796"/>
  </r>
  <r>
    <x v="20"/>
    <d v="2021-07-31T00:00:00"/>
    <s v="R7060"/>
    <x v="3656"/>
    <d v="2021-07-31T00:00:00"/>
    <n v="19"/>
    <x v="5"/>
    <x v="5797"/>
  </r>
  <r>
    <x v="514"/>
    <d v="2021-07-31T00:00:00"/>
    <s v="R7059"/>
    <x v="4249"/>
    <d v="2021-08-07T00:00:00"/>
    <n v="13"/>
    <x v="3"/>
    <x v="5798"/>
  </r>
  <r>
    <x v="297"/>
    <d v="2021-07-31T00:00:00"/>
    <s v="R7068"/>
    <x v="4250"/>
    <d v="2021-07-31T00:00:00"/>
    <n v="15"/>
    <x v="6"/>
    <x v="5799"/>
  </r>
  <r>
    <x v="492"/>
    <d v="2021-07-31T00:00:00"/>
    <s v="R7058"/>
    <x v="4251"/>
    <d v="2021-08-05T00:00:00"/>
    <n v="9"/>
    <x v="12"/>
    <x v="5800"/>
  </r>
  <r>
    <x v="69"/>
    <d v="2021-07-31T00:00:00"/>
    <s v="R7063"/>
    <x v="1017"/>
    <d v="2021-08-09T00:00:00"/>
    <n v="18"/>
    <x v="9"/>
    <x v="5801"/>
  </r>
  <r>
    <x v="414"/>
    <d v="2021-07-31T00:00:00"/>
    <s v="R7057"/>
    <x v="1503"/>
    <d v="2021-08-07T00:00:00"/>
    <n v="22"/>
    <x v="14"/>
    <x v="5802"/>
  </r>
  <r>
    <x v="621"/>
    <d v="2021-07-31T00:00:00"/>
    <s v="R7067"/>
    <x v="1995"/>
    <d v="2021-08-06T00:00:00"/>
    <n v="14"/>
    <x v="19"/>
    <x v="5803"/>
  </r>
  <r>
    <x v="498"/>
    <d v="2021-07-31T00:00:00"/>
    <s v="R7065"/>
    <x v="4252"/>
    <d v="2021-08-04T00:00:00"/>
    <n v="16"/>
    <x v="6"/>
    <x v="5804"/>
  </r>
  <r>
    <x v="315"/>
    <d v="2021-08-01T00:00:00"/>
    <s v="R7074"/>
    <x v="792"/>
    <d v="2021-08-03T00:00:00"/>
    <n v="24"/>
    <x v="11"/>
    <x v="5805"/>
  </r>
  <r>
    <x v="554"/>
    <d v="2021-08-01T00:00:00"/>
    <s v="R7073"/>
    <x v="2449"/>
    <d v="2021-08-02T00:00:00"/>
    <n v="14"/>
    <x v="3"/>
    <x v="5806"/>
  </r>
  <r>
    <x v="171"/>
    <d v="2021-08-01T00:00:00"/>
    <s v="R7070"/>
    <x v="4253"/>
    <d v="2021-08-02T00:00:00"/>
    <n v="21"/>
    <x v="2"/>
    <x v="5807"/>
  </r>
  <r>
    <x v="514"/>
    <d v="2021-08-01T00:00:00"/>
    <s v="R7072"/>
    <x v="4254"/>
    <d v="2021-08-01T00:00:00"/>
    <n v="22"/>
    <x v="15"/>
    <x v="5808"/>
  </r>
  <r>
    <x v="174"/>
    <d v="2021-08-01T00:00:00"/>
    <s v="R7075"/>
    <x v="724"/>
    <d v="2021-08-08T00:00:00"/>
    <n v="24"/>
    <x v="1"/>
    <x v="3091"/>
  </r>
  <r>
    <x v="253"/>
    <d v="2021-08-01T00:00:00"/>
    <s v="R7071"/>
    <x v="2332"/>
    <d v="2021-08-08T00:00:00"/>
    <n v="11"/>
    <x v="8"/>
    <x v="20"/>
  </r>
  <r>
    <x v="0"/>
    <d v="2021-08-02T00:00:00"/>
    <s v="R7076"/>
    <x v="329"/>
    <d v="2021-08-06T00:00:00"/>
    <n v="17"/>
    <x v="15"/>
    <x v="5809"/>
  </r>
  <r>
    <x v="660"/>
    <d v="2021-08-02T00:00:00"/>
    <s v="R7077"/>
    <x v="2538"/>
    <d v="2021-08-12T00:00:00"/>
    <n v="13"/>
    <x v="10"/>
    <x v="5810"/>
  </r>
  <r>
    <x v="389"/>
    <d v="2021-08-03T00:00:00"/>
    <s v="R7079"/>
    <x v="4255"/>
    <d v="2021-08-09T00:00:00"/>
    <n v="15"/>
    <x v="14"/>
    <x v="5811"/>
  </r>
  <r>
    <x v="228"/>
    <d v="2021-08-03T00:00:00"/>
    <s v="R7080"/>
    <x v="2356"/>
    <d v="2021-08-12T00:00:00"/>
    <n v="21"/>
    <x v="13"/>
    <x v="5812"/>
  </r>
  <r>
    <x v="342"/>
    <d v="2021-08-03T00:00:00"/>
    <s v="R7081"/>
    <x v="4256"/>
    <d v="2021-08-12T00:00:00"/>
    <n v="21"/>
    <x v="0"/>
    <x v="5813"/>
  </r>
  <r>
    <x v="542"/>
    <d v="2021-08-03T00:00:00"/>
    <s v="R7078"/>
    <x v="3682"/>
    <d v="2021-08-09T00:00:00"/>
    <n v="23"/>
    <x v="13"/>
    <x v="5814"/>
  </r>
  <r>
    <x v="219"/>
    <d v="2021-08-04T00:00:00"/>
    <s v="R7086"/>
    <x v="4257"/>
    <d v="2021-08-11T00:00:00"/>
    <n v="15"/>
    <x v="9"/>
    <x v="5815"/>
  </r>
  <r>
    <x v="134"/>
    <d v="2021-08-04T00:00:00"/>
    <s v="R7088"/>
    <x v="1080"/>
    <d v="2021-08-07T00:00:00"/>
    <n v="15"/>
    <x v="16"/>
    <x v="5816"/>
  </r>
  <r>
    <x v="388"/>
    <d v="2021-08-04T00:00:00"/>
    <s v="R7083"/>
    <x v="3675"/>
    <d v="2021-08-10T00:00:00"/>
    <n v="23"/>
    <x v="4"/>
    <x v="5817"/>
  </r>
  <r>
    <x v="36"/>
    <d v="2021-08-04T00:00:00"/>
    <s v="R7087"/>
    <x v="2409"/>
    <d v="2021-08-12T00:00:00"/>
    <n v="18"/>
    <x v="8"/>
    <x v="5818"/>
  </r>
  <r>
    <x v="329"/>
    <d v="2021-08-04T00:00:00"/>
    <s v="R7084"/>
    <x v="534"/>
    <d v="2021-08-12T00:00:00"/>
    <n v="23"/>
    <x v="1"/>
    <x v="5819"/>
  </r>
  <r>
    <x v="661"/>
    <d v="2021-08-04T00:00:00"/>
    <s v="R7082"/>
    <x v="4258"/>
    <d v="2021-08-04T00:00:00"/>
    <n v="20"/>
    <x v="12"/>
    <x v="5820"/>
  </r>
  <r>
    <x v="236"/>
    <d v="2021-08-04T00:00:00"/>
    <s v="R7085"/>
    <x v="4259"/>
    <d v="2021-08-11T00:00:00"/>
    <n v="22"/>
    <x v="5"/>
    <x v="5821"/>
  </r>
  <r>
    <x v="640"/>
    <d v="2021-08-05T00:00:00"/>
    <s v="R7090"/>
    <x v="1832"/>
    <d v="2021-08-09T00:00:00"/>
    <n v="12"/>
    <x v="1"/>
    <x v="5822"/>
  </r>
  <r>
    <x v="362"/>
    <d v="2021-08-05T00:00:00"/>
    <s v="R7095"/>
    <x v="4260"/>
    <d v="2021-08-10T00:00:00"/>
    <n v="13"/>
    <x v="11"/>
    <x v="5823"/>
  </r>
  <r>
    <x v="324"/>
    <d v="2021-08-05T00:00:00"/>
    <s v="R7096"/>
    <x v="819"/>
    <d v="2021-08-12T00:00:00"/>
    <n v="17"/>
    <x v="0"/>
    <x v="2018"/>
  </r>
  <r>
    <x v="245"/>
    <d v="2021-08-05T00:00:00"/>
    <s v="R7094"/>
    <x v="4261"/>
    <d v="2021-08-06T00:00:00"/>
    <n v="16"/>
    <x v="11"/>
    <x v="5824"/>
  </r>
  <r>
    <x v="459"/>
    <d v="2021-08-05T00:00:00"/>
    <s v="R7091"/>
    <x v="2584"/>
    <d v="2021-08-11T00:00:00"/>
    <n v="21"/>
    <x v="19"/>
    <x v="5825"/>
  </r>
  <r>
    <x v="110"/>
    <d v="2021-08-05T00:00:00"/>
    <s v="R7093"/>
    <x v="906"/>
    <d v="2021-08-05T00:00:00"/>
    <n v="16"/>
    <x v="4"/>
    <x v="5826"/>
  </r>
  <r>
    <x v="69"/>
    <d v="2021-08-05T00:00:00"/>
    <s v="R7089"/>
    <x v="4262"/>
    <d v="2021-08-13T00:00:00"/>
    <n v="15"/>
    <x v="18"/>
    <x v="5827"/>
  </r>
  <r>
    <x v="50"/>
    <d v="2021-08-05T00:00:00"/>
    <s v="R7092"/>
    <x v="3824"/>
    <d v="2021-08-10T00:00:00"/>
    <n v="20"/>
    <x v="10"/>
    <x v="5828"/>
  </r>
  <r>
    <x v="458"/>
    <d v="2021-08-05T00:00:00"/>
    <s v="R7097"/>
    <x v="4257"/>
    <d v="2021-08-06T00:00:00"/>
    <n v="7"/>
    <x v="3"/>
    <x v="5829"/>
  </r>
  <r>
    <x v="401"/>
    <d v="2021-08-06T00:00:00"/>
    <s v="R7099"/>
    <x v="562"/>
    <d v="2021-08-13T00:00:00"/>
    <n v="19"/>
    <x v="2"/>
    <x v="5830"/>
  </r>
  <r>
    <x v="298"/>
    <d v="2021-08-06T00:00:00"/>
    <s v="R7101"/>
    <x v="4252"/>
    <d v="2021-08-16T00:00:00"/>
    <n v="14"/>
    <x v="16"/>
    <x v="5831"/>
  </r>
  <r>
    <x v="452"/>
    <d v="2021-08-06T00:00:00"/>
    <s v="R7100"/>
    <x v="4263"/>
    <d v="2021-08-15T00:00:00"/>
    <n v="20"/>
    <x v="5"/>
    <x v="5832"/>
  </r>
  <r>
    <x v="649"/>
    <d v="2021-08-06T00:00:00"/>
    <s v="R7098"/>
    <x v="4264"/>
    <d v="2021-08-10T00:00:00"/>
    <n v="15"/>
    <x v="6"/>
    <x v="5833"/>
  </r>
  <r>
    <x v="170"/>
    <d v="2021-08-07T00:00:00"/>
    <s v="R7104"/>
    <x v="1500"/>
    <d v="2021-08-15T00:00:00"/>
    <n v="11"/>
    <x v="1"/>
    <x v="2498"/>
  </r>
  <r>
    <x v="546"/>
    <d v="2021-08-07T00:00:00"/>
    <s v="R7108"/>
    <x v="1999"/>
    <d v="2021-08-13T00:00:00"/>
    <n v="8"/>
    <x v="4"/>
    <x v="214"/>
  </r>
  <r>
    <x v="66"/>
    <d v="2021-08-07T00:00:00"/>
    <s v="R7107"/>
    <x v="4265"/>
    <d v="2021-08-17T00:00:00"/>
    <n v="13"/>
    <x v="9"/>
    <x v="5031"/>
  </r>
  <r>
    <x v="333"/>
    <d v="2021-08-07T00:00:00"/>
    <s v="R7105"/>
    <x v="4266"/>
    <d v="2021-08-08T00:00:00"/>
    <n v="20"/>
    <x v="1"/>
    <x v="5834"/>
  </r>
  <r>
    <x v="278"/>
    <d v="2021-08-07T00:00:00"/>
    <s v="R7106"/>
    <x v="4267"/>
    <d v="2021-08-17T00:00:00"/>
    <n v="9"/>
    <x v="19"/>
    <x v="5835"/>
  </r>
  <r>
    <x v="211"/>
    <d v="2021-08-07T00:00:00"/>
    <s v="R7109"/>
    <x v="4268"/>
    <d v="2021-08-13T00:00:00"/>
    <n v="23"/>
    <x v="8"/>
    <x v="5836"/>
  </r>
  <r>
    <x v="586"/>
    <d v="2021-08-07T00:00:00"/>
    <s v="R7110"/>
    <x v="3681"/>
    <d v="2021-08-10T00:00:00"/>
    <n v="23"/>
    <x v="2"/>
    <x v="5837"/>
  </r>
  <r>
    <x v="189"/>
    <d v="2021-08-07T00:00:00"/>
    <s v="R7103"/>
    <x v="1954"/>
    <d v="2021-08-16T00:00:00"/>
    <n v="23"/>
    <x v="19"/>
    <x v="5838"/>
  </r>
  <r>
    <x v="594"/>
    <d v="2021-08-07T00:00:00"/>
    <s v="R7102"/>
    <x v="4269"/>
    <d v="2021-08-16T00:00:00"/>
    <n v="12"/>
    <x v="7"/>
    <x v="5839"/>
  </r>
  <r>
    <x v="134"/>
    <d v="2021-08-08T00:00:00"/>
    <s v="R7111"/>
    <x v="1993"/>
    <d v="2021-08-14T00:00:00"/>
    <n v="23"/>
    <x v="6"/>
    <x v="5840"/>
  </r>
  <r>
    <x v="422"/>
    <d v="2021-08-08T00:00:00"/>
    <s v="R7112"/>
    <x v="3284"/>
    <d v="2021-08-09T00:00:00"/>
    <n v="7"/>
    <x v="0"/>
    <x v="5841"/>
  </r>
  <r>
    <x v="308"/>
    <d v="2021-08-08T00:00:00"/>
    <s v="R7113"/>
    <x v="3275"/>
    <d v="2021-08-15T00:00:00"/>
    <n v="24"/>
    <x v="15"/>
    <x v="5842"/>
  </r>
  <r>
    <x v="168"/>
    <d v="2021-08-09T00:00:00"/>
    <s v="R7117"/>
    <x v="4270"/>
    <d v="2021-08-13T00:00:00"/>
    <n v="16"/>
    <x v="16"/>
    <x v="5843"/>
  </r>
  <r>
    <x v="141"/>
    <d v="2021-08-09T00:00:00"/>
    <s v="R7120"/>
    <x v="1573"/>
    <d v="2021-08-12T00:00:00"/>
    <n v="13"/>
    <x v="13"/>
    <x v="5844"/>
  </r>
  <r>
    <x v="643"/>
    <d v="2021-08-09T00:00:00"/>
    <s v="R7116"/>
    <x v="2214"/>
    <d v="2021-08-13T00:00:00"/>
    <n v="20"/>
    <x v="18"/>
    <x v="4315"/>
  </r>
  <r>
    <x v="124"/>
    <d v="2021-08-09T00:00:00"/>
    <s v="R7119"/>
    <x v="4271"/>
    <d v="2021-08-15T00:00:00"/>
    <n v="10"/>
    <x v="7"/>
    <x v="5845"/>
  </r>
  <r>
    <x v="96"/>
    <d v="2021-08-09T00:00:00"/>
    <s v="R7115"/>
    <x v="4272"/>
    <d v="2021-08-11T00:00:00"/>
    <n v="12"/>
    <x v="13"/>
    <x v="5846"/>
  </r>
  <r>
    <x v="338"/>
    <d v="2021-08-09T00:00:00"/>
    <s v="R7118"/>
    <x v="2841"/>
    <d v="2021-08-13T00:00:00"/>
    <n v="11"/>
    <x v="11"/>
    <x v="5847"/>
  </r>
  <r>
    <x v="560"/>
    <d v="2021-08-09T00:00:00"/>
    <s v="R7114"/>
    <x v="4273"/>
    <d v="2021-08-16T00:00:00"/>
    <n v="15"/>
    <x v="18"/>
    <x v="5848"/>
  </r>
  <r>
    <x v="294"/>
    <d v="2021-08-10T00:00:00"/>
    <s v="R7126"/>
    <x v="2059"/>
    <d v="2021-08-19T00:00:00"/>
    <n v="24"/>
    <x v="7"/>
    <x v="5849"/>
  </r>
  <r>
    <x v="448"/>
    <d v="2021-08-10T00:00:00"/>
    <s v="R7125"/>
    <x v="386"/>
    <d v="2021-08-11T00:00:00"/>
    <n v="13"/>
    <x v="0"/>
    <x v="5850"/>
  </r>
  <r>
    <x v="53"/>
    <d v="2021-08-10T00:00:00"/>
    <s v="R7127"/>
    <x v="4274"/>
    <d v="2021-08-13T00:00:00"/>
    <n v="23"/>
    <x v="8"/>
    <x v="5851"/>
  </r>
  <r>
    <x v="110"/>
    <d v="2021-08-10T00:00:00"/>
    <s v="R7121"/>
    <x v="1580"/>
    <d v="2021-08-10T00:00:00"/>
    <n v="19"/>
    <x v="19"/>
    <x v="5852"/>
  </r>
  <r>
    <x v="329"/>
    <d v="2021-08-10T00:00:00"/>
    <s v="R7123"/>
    <x v="4275"/>
    <d v="2021-08-13T00:00:00"/>
    <n v="23"/>
    <x v="13"/>
    <x v="5853"/>
  </r>
  <r>
    <x v="248"/>
    <d v="2021-08-10T00:00:00"/>
    <s v="R7128"/>
    <x v="1279"/>
    <d v="2021-08-20T00:00:00"/>
    <n v="9"/>
    <x v="11"/>
    <x v="5854"/>
  </r>
  <r>
    <x v="490"/>
    <d v="2021-08-10T00:00:00"/>
    <s v="R7122"/>
    <x v="4276"/>
    <d v="2021-08-14T00:00:00"/>
    <n v="10"/>
    <x v="4"/>
    <x v="5855"/>
  </r>
  <r>
    <x v="259"/>
    <d v="2021-08-10T00:00:00"/>
    <s v="R7124"/>
    <x v="1842"/>
    <d v="2021-08-18T00:00:00"/>
    <n v="16"/>
    <x v="19"/>
    <x v="5856"/>
  </r>
  <r>
    <x v="264"/>
    <d v="2021-08-11T00:00:00"/>
    <s v="R7132"/>
    <x v="4277"/>
    <d v="2021-08-15T00:00:00"/>
    <n v="17"/>
    <x v="12"/>
    <x v="5857"/>
  </r>
  <r>
    <x v="240"/>
    <d v="2021-08-11T00:00:00"/>
    <s v="R7131"/>
    <x v="4278"/>
    <d v="2021-08-11T00:00:00"/>
    <n v="13"/>
    <x v="17"/>
    <x v="5858"/>
  </r>
  <r>
    <x v="58"/>
    <d v="2021-08-11T00:00:00"/>
    <s v="R7134"/>
    <x v="3278"/>
    <d v="2021-08-21T00:00:00"/>
    <n v="10"/>
    <x v="5"/>
    <x v="5859"/>
  </r>
  <r>
    <x v="428"/>
    <d v="2021-08-11T00:00:00"/>
    <s v="R7133"/>
    <x v="1621"/>
    <d v="2021-08-20T00:00:00"/>
    <n v="16"/>
    <x v="15"/>
    <x v="5860"/>
  </r>
  <r>
    <x v="386"/>
    <d v="2021-08-11T00:00:00"/>
    <s v="R7129"/>
    <x v="4279"/>
    <d v="2021-08-20T00:00:00"/>
    <n v="16"/>
    <x v="6"/>
    <x v="5861"/>
  </r>
  <r>
    <x v="236"/>
    <d v="2021-08-11T00:00:00"/>
    <s v="R7130"/>
    <x v="4280"/>
    <d v="2021-08-20T00:00:00"/>
    <n v="23"/>
    <x v="7"/>
    <x v="5862"/>
  </r>
  <r>
    <x v="237"/>
    <d v="2021-08-12T00:00:00"/>
    <s v="R7139"/>
    <x v="4281"/>
    <d v="2021-08-16T00:00:00"/>
    <n v="9"/>
    <x v="19"/>
    <x v="5863"/>
  </r>
  <r>
    <x v="450"/>
    <d v="2021-08-12T00:00:00"/>
    <s v="R7137"/>
    <x v="4135"/>
    <d v="2021-08-14T00:00:00"/>
    <n v="7"/>
    <x v="6"/>
    <x v="5864"/>
  </r>
  <r>
    <x v="94"/>
    <d v="2021-08-12T00:00:00"/>
    <s v="R7135"/>
    <x v="1863"/>
    <d v="2021-08-22T00:00:00"/>
    <n v="8"/>
    <x v="4"/>
    <x v="5865"/>
  </r>
  <r>
    <x v="487"/>
    <d v="2021-08-12T00:00:00"/>
    <s v="R7136"/>
    <x v="115"/>
    <d v="2021-08-15T00:00:00"/>
    <n v="10"/>
    <x v="17"/>
    <x v="5866"/>
  </r>
  <r>
    <x v="269"/>
    <d v="2021-08-12T00:00:00"/>
    <s v="R7138"/>
    <x v="4281"/>
    <d v="2021-08-13T00:00:00"/>
    <n v="21"/>
    <x v="2"/>
    <x v="5867"/>
  </r>
  <r>
    <x v="369"/>
    <d v="2021-08-13T00:00:00"/>
    <s v="R7140"/>
    <x v="3991"/>
    <d v="2021-08-17T00:00:00"/>
    <n v="21"/>
    <x v="7"/>
    <x v="5868"/>
  </r>
  <r>
    <x v="503"/>
    <d v="2021-08-13T00:00:00"/>
    <s v="R7141"/>
    <x v="4282"/>
    <d v="2021-08-21T00:00:00"/>
    <n v="11"/>
    <x v="19"/>
    <x v="5869"/>
  </r>
  <r>
    <x v="598"/>
    <d v="2021-08-13T00:00:00"/>
    <s v="R7144"/>
    <x v="3170"/>
    <d v="2021-08-14T00:00:00"/>
    <n v="16"/>
    <x v="15"/>
    <x v="5870"/>
  </r>
  <r>
    <x v="421"/>
    <d v="2021-08-13T00:00:00"/>
    <s v="R7142"/>
    <x v="1753"/>
    <d v="2021-08-17T00:00:00"/>
    <n v="11"/>
    <x v="19"/>
    <x v="5871"/>
  </r>
  <r>
    <x v="314"/>
    <d v="2021-08-13T00:00:00"/>
    <s v="R7143"/>
    <x v="3585"/>
    <d v="2021-08-16T00:00:00"/>
    <n v="14"/>
    <x v="6"/>
    <x v="5872"/>
  </r>
  <r>
    <x v="536"/>
    <d v="2021-08-14T00:00:00"/>
    <s v="R7146"/>
    <x v="4283"/>
    <d v="2021-08-21T00:00:00"/>
    <n v="14"/>
    <x v="13"/>
    <x v="5873"/>
  </r>
  <r>
    <x v="231"/>
    <d v="2021-08-14T00:00:00"/>
    <s v="R7145"/>
    <x v="1530"/>
    <d v="2021-08-20T00:00:00"/>
    <n v="18"/>
    <x v="0"/>
    <x v="5874"/>
  </r>
  <r>
    <x v="373"/>
    <d v="2021-08-14T00:00:00"/>
    <s v="R7148"/>
    <x v="4003"/>
    <d v="2021-08-21T00:00:00"/>
    <n v="19"/>
    <x v="12"/>
    <x v="5875"/>
  </r>
  <r>
    <x v="625"/>
    <d v="2021-08-14T00:00:00"/>
    <s v="R7149"/>
    <x v="4284"/>
    <d v="2021-08-22T00:00:00"/>
    <n v="11"/>
    <x v="10"/>
    <x v="5876"/>
  </r>
  <r>
    <x v="384"/>
    <d v="2021-08-14T00:00:00"/>
    <s v="R7150"/>
    <x v="4285"/>
    <d v="2021-08-24T00:00:00"/>
    <n v="22"/>
    <x v="2"/>
    <x v="5877"/>
  </r>
  <r>
    <x v="74"/>
    <d v="2021-08-14T00:00:00"/>
    <s v="R7147"/>
    <x v="4286"/>
    <d v="2021-08-14T00:00:00"/>
    <n v="17"/>
    <x v="17"/>
    <x v="5878"/>
  </r>
  <r>
    <x v="344"/>
    <d v="2021-08-15T00:00:00"/>
    <s v="R7155"/>
    <x v="2270"/>
    <d v="2021-08-18T00:00:00"/>
    <n v="14"/>
    <x v="18"/>
    <x v="5879"/>
  </r>
  <r>
    <x v="496"/>
    <d v="2021-08-15T00:00:00"/>
    <s v="R7151"/>
    <x v="4287"/>
    <d v="2021-08-25T00:00:00"/>
    <n v="14"/>
    <x v="16"/>
    <x v="5880"/>
  </r>
  <r>
    <x v="336"/>
    <d v="2021-08-15T00:00:00"/>
    <s v="R7154"/>
    <x v="2519"/>
    <d v="2021-08-22T00:00:00"/>
    <n v="20"/>
    <x v="19"/>
    <x v="5881"/>
  </r>
  <r>
    <x v="619"/>
    <d v="2021-08-15T00:00:00"/>
    <s v="R7153"/>
    <x v="4288"/>
    <d v="2021-08-22T00:00:00"/>
    <n v="10"/>
    <x v="1"/>
    <x v="5882"/>
  </r>
  <r>
    <x v="595"/>
    <d v="2021-08-15T00:00:00"/>
    <s v="R7152"/>
    <x v="3016"/>
    <d v="2021-08-20T00:00:00"/>
    <n v="11"/>
    <x v="14"/>
    <x v="5883"/>
  </r>
  <r>
    <x v="219"/>
    <d v="2021-08-16T00:00:00"/>
    <s v="R7158"/>
    <x v="2291"/>
    <d v="2021-08-16T00:00:00"/>
    <n v="16"/>
    <x v="17"/>
    <x v="5884"/>
  </r>
  <r>
    <x v="18"/>
    <d v="2021-08-16T00:00:00"/>
    <s v="R7157"/>
    <x v="308"/>
    <d v="2021-08-19T00:00:00"/>
    <n v="11"/>
    <x v="15"/>
    <x v="5885"/>
  </r>
  <r>
    <x v="153"/>
    <d v="2021-08-16T00:00:00"/>
    <s v="R7159"/>
    <x v="4289"/>
    <d v="2021-08-22T00:00:00"/>
    <n v="18"/>
    <x v="5"/>
    <x v="5886"/>
  </r>
  <r>
    <x v="153"/>
    <d v="2021-08-16T00:00:00"/>
    <s v="R7160"/>
    <x v="322"/>
    <d v="2021-08-25T00:00:00"/>
    <n v="8"/>
    <x v="18"/>
    <x v="5887"/>
  </r>
  <r>
    <x v="226"/>
    <d v="2021-08-16T00:00:00"/>
    <s v="R7156"/>
    <x v="4176"/>
    <d v="2021-08-19T00:00:00"/>
    <n v="11"/>
    <x v="17"/>
    <x v="5888"/>
  </r>
  <r>
    <x v="260"/>
    <d v="2021-08-17T00:00:00"/>
    <s v="R7164"/>
    <x v="4290"/>
    <d v="2021-08-17T00:00:00"/>
    <n v="10"/>
    <x v="18"/>
    <x v="5889"/>
  </r>
  <r>
    <x v="589"/>
    <d v="2021-08-17T00:00:00"/>
    <s v="R7166"/>
    <x v="2531"/>
    <d v="2021-08-19T00:00:00"/>
    <n v="10"/>
    <x v="13"/>
    <x v="5890"/>
  </r>
  <r>
    <x v="217"/>
    <d v="2021-08-17T00:00:00"/>
    <s v="R7169"/>
    <x v="370"/>
    <d v="2021-08-21T00:00:00"/>
    <n v="11"/>
    <x v="3"/>
    <x v="5891"/>
  </r>
  <r>
    <x v="637"/>
    <d v="2021-08-17T00:00:00"/>
    <s v="R7172"/>
    <x v="3600"/>
    <d v="2021-08-27T00:00:00"/>
    <n v="17"/>
    <x v="1"/>
    <x v="5892"/>
  </r>
  <r>
    <x v="44"/>
    <d v="2021-08-17T00:00:00"/>
    <s v="R7170"/>
    <x v="1046"/>
    <d v="2021-08-22T00:00:00"/>
    <n v="12"/>
    <x v="6"/>
    <x v="5893"/>
  </r>
  <r>
    <x v="363"/>
    <d v="2021-08-17T00:00:00"/>
    <s v="R7167"/>
    <x v="1152"/>
    <d v="2021-08-18T00:00:00"/>
    <n v="11"/>
    <x v="16"/>
    <x v="5894"/>
  </r>
  <r>
    <x v="617"/>
    <d v="2021-08-17T00:00:00"/>
    <s v="R7168"/>
    <x v="557"/>
    <d v="2021-08-19T00:00:00"/>
    <n v="20"/>
    <x v="8"/>
    <x v="5895"/>
  </r>
  <r>
    <x v="13"/>
    <d v="2021-08-17T00:00:00"/>
    <s v="R7161"/>
    <x v="4053"/>
    <d v="2021-08-24T00:00:00"/>
    <n v="7"/>
    <x v="16"/>
    <x v="5896"/>
  </r>
  <r>
    <x v="13"/>
    <d v="2021-08-17T00:00:00"/>
    <s v="R7162"/>
    <x v="4291"/>
    <d v="2021-08-24T00:00:00"/>
    <n v="18"/>
    <x v="15"/>
    <x v="5897"/>
  </r>
  <r>
    <x v="72"/>
    <d v="2021-08-17T00:00:00"/>
    <s v="R7171"/>
    <x v="3196"/>
    <d v="2021-08-17T00:00:00"/>
    <n v="12"/>
    <x v="11"/>
    <x v="5898"/>
  </r>
  <r>
    <x v="1"/>
    <d v="2021-08-17T00:00:00"/>
    <s v="R7165"/>
    <x v="2845"/>
    <d v="2021-08-22T00:00:00"/>
    <n v="18"/>
    <x v="5"/>
    <x v="5899"/>
  </r>
  <r>
    <x v="499"/>
    <d v="2021-08-17T00:00:00"/>
    <s v="R7163"/>
    <x v="4292"/>
    <d v="2021-08-18T00:00:00"/>
    <n v="10"/>
    <x v="1"/>
    <x v="5900"/>
  </r>
  <r>
    <x v="448"/>
    <d v="2021-08-18T00:00:00"/>
    <s v="R7176"/>
    <x v="1135"/>
    <d v="2021-08-18T00:00:00"/>
    <n v="15"/>
    <x v="7"/>
    <x v="5901"/>
  </r>
  <r>
    <x v="169"/>
    <d v="2021-08-18T00:00:00"/>
    <s v="R7175"/>
    <x v="1500"/>
    <d v="2021-08-24T00:00:00"/>
    <n v="18"/>
    <x v="6"/>
    <x v="5902"/>
  </r>
  <r>
    <x v="518"/>
    <d v="2021-08-18T00:00:00"/>
    <s v="R7173"/>
    <x v="4293"/>
    <d v="2021-08-23T00:00:00"/>
    <n v="18"/>
    <x v="4"/>
    <x v="5903"/>
  </r>
  <r>
    <x v="42"/>
    <d v="2021-08-18T00:00:00"/>
    <s v="R7174"/>
    <x v="3304"/>
    <d v="2021-08-23T00:00:00"/>
    <n v="8"/>
    <x v="3"/>
    <x v="20"/>
  </r>
  <r>
    <x v="540"/>
    <d v="2021-08-19T00:00:00"/>
    <s v="R7181"/>
    <x v="4294"/>
    <d v="2021-08-20T00:00:00"/>
    <n v="16"/>
    <x v="9"/>
    <x v="5904"/>
  </r>
  <r>
    <x v="348"/>
    <d v="2021-08-19T00:00:00"/>
    <s v="R7180"/>
    <x v="1818"/>
    <d v="2021-08-28T00:00:00"/>
    <n v="24"/>
    <x v="11"/>
    <x v="5905"/>
  </r>
  <r>
    <x v="113"/>
    <d v="2021-08-19T00:00:00"/>
    <s v="R7177"/>
    <x v="903"/>
    <d v="2021-08-24T00:00:00"/>
    <n v="23"/>
    <x v="0"/>
    <x v="5906"/>
  </r>
  <r>
    <x v="237"/>
    <d v="2021-08-19T00:00:00"/>
    <s v="R7178"/>
    <x v="1173"/>
    <d v="2021-08-20T00:00:00"/>
    <n v="16"/>
    <x v="1"/>
    <x v="5907"/>
  </r>
  <r>
    <x v="613"/>
    <d v="2021-08-19T00:00:00"/>
    <s v="R7179"/>
    <x v="4295"/>
    <d v="2021-08-27T00:00:00"/>
    <n v="15"/>
    <x v="12"/>
    <x v="5908"/>
  </r>
  <r>
    <x v="219"/>
    <d v="2021-08-20T00:00:00"/>
    <s v="R7184"/>
    <x v="1186"/>
    <d v="2021-08-25T00:00:00"/>
    <n v="19"/>
    <x v="7"/>
    <x v="5909"/>
  </r>
  <r>
    <x v="549"/>
    <d v="2021-08-20T00:00:00"/>
    <s v="R7186"/>
    <x v="4296"/>
    <d v="2021-08-25T00:00:00"/>
    <n v="22"/>
    <x v="3"/>
    <x v="5910"/>
  </r>
  <r>
    <x v="274"/>
    <d v="2021-08-20T00:00:00"/>
    <s v="R7182"/>
    <x v="2055"/>
    <d v="2021-08-30T00:00:00"/>
    <n v="20"/>
    <x v="15"/>
    <x v="5911"/>
  </r>
  <r>
    <x v="73"/>
    <d v="2021-08-20T00:00:00"/>
    <s v="R7185"/>
    <x v="4297"/>
    <d v="2021-08-20T00:00:00"/>
    <n v="13"/>
    <x v="8"/>
    <x v="5912"/>
  </r>
  <r>
    <x v="594"/>
    <d v="2021-08-20T00:00:00"/>
    <s v="R7183"/>
    <x v="136"/>
    <d v="2021-08-23T00:00:00"/>
    <n v="23"/>
    <x v="2"/>
    <x v="5913"/>
  </r>
  <r>
    <x v="565"/>
    <d v="2021-08-21T00:00:00"/>
    <s v="R7190"/>
    <x v="4109"/>
    <d v="2021-08-22T00:00:00"/>
    <n v="18"/>
    <x v="1"/>
    <x v="5914"/>
  </r>
  <r>
    <x v="138"/>
    <d v="2021-08-21T00:00:00"/>
    <s v="R7195"/>
    <x v="4298"/>
    <d v="2021-08-24T00:00:00"/>
    <n v="14"/>
    <x v="4"/>
    <x v="5915"/>
  </r>
  <r>
    <x v="184"/>
    <d v="2021-08-21T00:00:00"/>
    <s v="R7191"/>
    <x v="4299"/>
    <d v="2021-08-28T00:00:00"/>
    <n v="17"/>
    <x v="18"/>
    <x v="5916"/>
  </r>
  <r>
    <x v="433"/>
    <d v="2021-08-21T00:00:00"/>
    <s v="R7187"/>
    <x v="544"/>
    <d v="2021-08-27T00:00:00"/>
    <n v="13"/>
    <x v="5"/>
    <x v="5917"/>
  </r>
  <r>
    <x v="22"/>
    <d v="2021-08-21T00:00:00"/>
    <s v="R7192"/>
    <x v="1018"/>
    <d v="2021-08-23T00:00:00"/>
    <n v="20"/>
    <x v="9"/>
    <x v="5918"/>
  </r>
  <r>
    <x v="339"/>
    <d v="2021-08-21T00:00:00"/>
    <s v="R7189"/>
    <x v="4300"/>
    <d v="2021-08-31T00:00:00"/>
    <n v="20"/>
    <x v="6"/>
    <x v="5919"/>
  </r>
  <r>
    <x v="301"/>
    <d v="2021-08-21T00:00:00"/>
    <s v="R7193"/>
    <x v="4301"/>
    <d v="2021-08-25T00:00:00"/>
    <n v="17"/>
    <x v="7"/>
    <x v="5920"/>
  </r>
  <r>
    <x v="445"/>
    <d v="2021-08-21T00:00:00"/>
    <s v="R7194"/>
    <x v="4302"/>
    <d v="2021-08-31T00:00:00"/>
    <n v="22"/>
    <x v="2"/>
    <x v="5921"/>
  </r>
  <r>
    <x v="610"/>
    <d v="2021-08-21T00:00:00"/>
    <s v="R7188"/>
    <x v="4303"/>
    <d v="2021-08-29T00:00:00"/>
    <n v="18"/>
    <x v="4"/>
    <x v="5922"/>
  </r>
  <r>
    <x v="59"/>
    <d v="2021-08-22T00:00:00"/>
    <s v="R7199"/>
    <x v="2087"/>
    <d v="2021-09-01T00:00:00"/>
    <n v="14"/>
    <x v="1"/>
    <x v="5923"/>
  </r>
  <r>
    <x v="337"/>
    <d v="2021-08-22T00:00:00"/>
    <s v="R7198"/>
    <x v="4304"/>
    <d v="2021-08-28T00:00:00"/>
    <n v="12"/>
    <x v="0"/>
    <x v="5924"/>
  </r>
  <r>
    <x v="591"/>
    <d v="2021-08-22T00:00:00"/>
    <s v="R7196"/>
    <x v="4305"/>
    <d v="2021-08-27T00:00:00"/>
    <n v="11"/>
    <x v="17"/>
    <x v="5925"/>
  </r>
  <r>
    <x v="443"/>
    <d v="2021-08-22T00:00:00"/>
    <s v="R7197"/>
    <x v="4306"/>
    <d v="2021-08-29T00:00:00"/>
    <n v="15"/>
    <x v="15"/>
    <x v="5926"/>
  </r>
  <r>
    <x v="639"/>
    <d v="2021-08-23T00:00:00"/>
    <s v="R7200"/>
    <x v="2135"/>
    <d v="2021-09-02T00:00:00"/>
    <n v="15"/>
    <x v="18"/>
    <x v="5927"/>
  </r>
  <r>
    <x v="635"/>
    <d v="2021-08-23T00:00:00"/>
    <s v="R7203"/>
    <x v="4307"/>
    <d v="2021-09-01T00:00:00"/>
    <n v="13"/>
    <x v="2"/>
    <x v="5928"/>
  </r>
  <r>
    <x v="43"/>
    <d v="2021-08-23T00:00:00"/>
    <s v="R7202"/>
    <x v="4308"/>
    <d v="2021-08-31T00:00:00"/>
    <n v="20"/>
    <x v="13"/>
    <x v="5929"/>
  </r>
  <r>
    <x v="287"/>
    <d v="2021-08-23T00:00:00"/>
    <s v="R7201"/>
    <x v="4309"/>
    <d v="2021-08-30T00:00:00"/>
    <n v="20"/>
    <x v="6"/>
    <x v="5930"/>
  </r>
  <r>
    <x v="568"/>
    <d v="2021-08-24T00:00:00"/>
    <s v="R7204"/>
    <x v="4310"/>
    <d v="2021-09-01T00:00:00"/>
    <n v="22"/>
    <x v="16"/>
    <x v="5931"/>
  </r>
  <r>
    <x v="483"/>
    <d v="2021-08-24T00:00:00"/>
    <s v="R7205"/>
    <x v="1073"/>
    <d v="2021-09-01T00:00:00"/>
    <n v="19"/>
    <x v="14"/>
    <x v="5932"/>
  </r>
  <r>
    <x v="167"/>
    <d v="2021-08-24T00:00:00"/>
    <s v="R7207"/>
    <x v="3136"/>
    <d v="2021-08-31T00:00:00"/>
    <n v="8"/>
    <x v="18"/>
    <x v="5933"/>
  </r>
  <r>
    <x v="125"/>
    <d v="2021-08-24T00:00:00"/>
    <s v="R7206"/>
    <x v="4311"/>
    <d v="2021-09-01T00:00:00"/>
    <n v="10"/>
    <x v="4"/>
    <x v="5934"/>
  </r>
  <r>
    <x v="260"/>
    <d v="2021-08-25T00:00:00"/>
    <s v="R7208"/>
    <x v="3641"/>
    <d v="2021-09-01T00:00:00"/>
    <n v="14"/>
    <x v="9"/>
    <x v="5935"/>
  </r>
  <r>
    <x v="638"/>
    <d v="2021-08-25T00:00:00"/>
    <s v="R7214"/>
    <x v="370"/>
    <d v="2021-08-27T00:00:00"/>
    <n v="14"/>
    <x v="17"/>
    <x v="5936"/>
  </r>
  <r>
    <x v="185"/>
    <d v="2021-08-25T00:00:00"/>
    <s v="R7213"/>
    <x v="4312"/>
    <d v="2021-08-26T00:00:00"/>
    <n v="20"/>
    <x v="1"/>
    <x v="5937"/>
  </r>
  <r>
    <x v="173"/>
    <d v="2021-08-25T00:00:00"/>
    <s v="R7211"/>
    <x v="3961"/>
    <d v="2021-09-02T00:00:00"/>
    <n v="17"/>
    <x v="12"/>
    <x v="5938"/>
  </r>
  <r>
    <x v="533"/>
    <d v="2021-08-25T00:00:00"/>
    <s v="R7212"/>
    <x v="92"/>
    <d v="2021-09-02T00:00:00"/>
    <n v="11"/>
    <x v="6"/>
    <x v="5939"/>
  </r>
  <r>
    <x v="89"/>
    <d v="2021-08-25T00:00:00"/>
    <s v="R7209"/>
    <x v="4313"/>
    <d v="2021-08-27T00:00:00"/>
    <n v="12"/>
    <x v="14"/>
    <x v="5940"/>
  </r>
  <r>
    <x v="367"/>
    <d v="2021-08-25T00:00:00"/>
    <s v="R7210"/>
    <x v="4314"/>
    <d v="2021-08-25T00:00:00"/>
    <n v="14"/>
    <x v="19"/>
    <x v="5941"/>
  </r>
  <r>
    <x v="511"/>
    <d v="2021-08-25T00:00:00"/>
    <s v="R7215"/>
    <x v="4315"/>
    <d v="2021-09-01T00:00:00"/>
    <n v="24"/>
    <x v="13"/>
    <x v="5942"/>
  </r>
  <r>
    <x v="368"/>
    <d v="2021-08-26T00:00:00"/>
    <s v="R7220"/>
    <x v="2247"/>
    <d v="2021-08-31T00:00:00"/>
    <n v="8"/>
    <x v="17"/>
    <x v="5943"/>
  </r>
  <r>
    <x v="556"/>
    <d v="2021-08-26T00:00:00"/>
    <s v="R7216"/>
    <x v="795"/>
    <d v="2021-08-30T00:00:00"/>
    <n v="7"/>
    <x v="5"/>
    <x v="5944"/>
  </r>
  <r>
    <x v="193"/>
    <d v="2021-08-26T00:00:00"/>
    <s v="R7223"/>
    <x v="4316"/>
    <d v="2021-09-03T00:00:00"/>
    <n v="9"/>
    <x v="3"/>
    <x v="5945"/>
  </r>
  <r>
    <x v="22"/>
    <d v="2021-08-26T00:00:00"/>
    <s v="R7222"/>
    <x v="248"/>
    <d v="2021-09-05T00:00:00"/>
    <n v="22"/>
    <x v="16"/>
    <x v="5946"/>
  </r>
  <r>
    <x v="257"/>
    <d v="2021-08-26T00:00:00"/>
    <s v="R7219"/>
    <x v="3838"/>
    <d v="2021-08-26T00:00:00"/>
    <n v="18"/>
    <x v="17"/>
    <x v="5947"/>
  </r>
  <r>
    <x v="566"/>
    <d v="2021-08-26T00:00:00"/>
    <s v="R7218"/>
    <x v="4317"/>
    <d v="2021-09-02T00:00:00"/>
    <n v="7"/>
    <x v="5"/>
    <x v="5948"/>
  </r>
  <r>
    <x v="498"/>
    <d v="2021-08-26T00:00:00"/>
    <s v="R7224"/>
    <x v="4318"/>
    <d v="2021-09-01T00:00:00"/>
    <n v="20"/>
    <x v="10"/>
    <x v="5949"/>
  </r>
  <r>
    <x v="181"/>
    <d v="2021-08-26T00:00:00"/>
    <s v="R7217"/>
    <x v="4319"/>
    <d v="2021-08-28T00:00:00"/>
    <n v="12"/>
    <x v="18"/>
    <x v="5950"/>
  </r>
  <r>
    <x v="447"/>
    <d v="2021-08-26T00:00:00"/>
    <s v="R7221"/>
    <x v="4320"/>
    <d v="2021-08-30T00:00:00"/>
    <n v="20"/>
    <x v="14"/>
    <x v="5951"/>
  </r>
  <r>
    <x v="388"/>
    <d v="2021-08-27T00:00:00"/>
    <s v="R7225"/>
    <x v="4321"/>
    <d v="2021-09-03T00:00:00"/>
    <n v="14"/>
    <x v="9"/>
    <x v="5952"/>
  </r>
  <r>
    <x v="588"/>
    <d v="2021-08-27T00:00:00"/>
    <s v="R7226"/>
    <x v="4059"/>
    <d v="2021-08-29T00:00:00"/>
    <n v="24"/>
    <x v="18"/>
    <x v="5953"/>
  </r>
  <r>
    <x v="601"/>
    <d v="2021-08-27T00:00:00"/>
    <s v="R7228"/>
    <x v="4322"/>
    <d v="2021-09-06T00:00:00"/>
    <n v="23"/>
    <x v="0"/>
    <x v="5954"/>
  </r>
  <r>
    <x v="481"/>
    <d v="2021-08-27T00:00:00"/>
    <s v="R7227"/>
    <x v="4323"/>
    <d v="2021-09-04T00:00:00"/>
    <n v="18"/>
    <x v="12"/>
    <x v="5955"/>
  </r>
  <r>
    <x v="162"/>
    <d v="2021-08-27T00:00:00"/>
    <s v="R7229"/>
    <x v="4324"/>
    <d v="2021-08-27T00:00:00"/>
    <n v="14"/>
    <x v="10"/>
    <x v="5956"/>
  </r>
  <r>
    <x v="419"/>
    <d v="2021-08-28T00:00:00"/>
    <s v="R7230"/>
    <x v="4325"/>
    <d v="2021-09-07T00:00:00"/>
    <n v="23"/>
    <x v="11"/>
    <x v="5957"/>
  </r>
  <r>
    <x v="18"/>
    <d v="2021-08-28T00:00:00"/>
    <s v="R7231"/>
    <x v="1559"/>
    <d v="2021-08-30T00:00:00"/>
    <n v="15"/>
    <x v="5"/>
    <x v="5958"/>
  </r>
  <r>
    <x v="504"/>
    <d v="2021-08-28T00:00:00"/>
    <s v="R7232"/>
    <x v="64"/>
    <d v="2021-09-05T00:00:00"/>
    <n v="7"/>
    <x v="18"/>
    <x v="5959"/>
  </r>
  <r>
    <x v="351"/>
    <d v="2021-08-28T00:00:00"/>
    <s v="R7234"/>
    <x v="4326"/>
    <d v="2021-09-06T00:00:00"/>
    <n v="9"/>
    <x v="18"/>
    <x v="5960"/>
  </r>
  <r>
    <x v="386"/>
    <d v="2021-08-28T00:00:00"/>
    <s v="R7235"/>
    <x v="4327"/>
    <d v="2021-09-03T00:00:00"/>
    <n v="9"/>
    <x v="4"/>
    <x v="5961"/>
  </r>
  <r>
    <x v="444"/>
    <d v="2021-08-28T00:00:00"/>
    <s v="R7240"/>
    <x v="1855"/>
    <d v="2021-08-31T00:00:00"/>
    <n v="17"/>
    <x v="4"/>
    <x v="5962"/>
  </r>
  <r>
    <x v="376"/>
    <d v="2021-08-28T00:00:00"/>
    <s v="R7233"/>
    <x v="4328"/>
    <d v="2021-08-29T00:00:00"/>
    <n v="19"/>
    <x v="5"/>
    <x v="5963"/>
  </r>
  <r>
    <x v="289"/>
    <d v="2021-08-28T00:00:00"/>
    <s v="R7236"/>
    <x v="1569"/>
    <d v="2021-08-28T00:00:00"/>
    <n v="23"/>
    <x v="13"/>
    <x v="5964"/>
  </r>
  <r>
    <x v="289"/>
    <d v="2021-08-28T00:00:00"/>
    <s v="R7237"/>
    <x v="4329"/>
    <d v="2021-08-29T00:00:00"/>
    <n v="11"/>
    <x v="18"/>
    <x v="5965"/>
  </r>
  <r>
    <x v="289"/>
    <d v="2021-08-28T00:00:00"/>
    <s v="R7238"/>
    <x v="4330"/>
    <d v="2021-09-04T00:00:00"/>
    <n v="13"/>
    <x v="0"/>
    <x v="5966"/>
  </r>
  <r>
    <x v="384"/>
    <d v="2021-08-28T00:00:00"/>
    <s v="R7239"/>
    <x v="2201"/>
    <d v="2021-08-31T00:00:00"/>
    <n v="22"/>
    <x v="1"/>
    <x v="5967"/>
  </r>
  <r>
    <x v="369"/>
    <d v="2021-08-29T00:00:00"/>
    <s v="R7241"/>
    <x v="2841"/>
    <d v="2021-09-07T00:00:00"/>
    <n v="18"/>
    <x v="19"/>
    <x v="5968"/>
  </r>
  <r>
    <x v="422"/>
    <d v="2021-08-29T00:00:00"/>
    <s v="R7242"/>
    <x v="2356"/>
    <d v="2021-09-02T00:00:00"/>
    <n v="22"/>
    <x v="18"/>
    <x v="5969"/>
  </r>
  <r>
    <x v="340"/>
    <d v="2021-08-29T00:00:00"/>
    <s v="R7243"/>
    <x v="3327"/>
    <d v="2021-09-04T00:00:00"/>
    <n v="9"/>
    <x v="7"/>
    <x v="5970"/>
  </r>
  <r>
    <x v="493"/>
    <d v="2021-08-29T00:00:00"/>
    <s v="R7244"/>
    <x v="4331"/>
    <d v="2021-09-08T00:00:00"/>
    <n v="7"/>
    <x v="18"/>
    <x v="5971"/>
  </r>
  <r>
    <x v="467"/>
    <d v="2021-08-30T00:00:00"/>
    <s v="R7248"/>
    <x v="4332"/>
    <d v="2021-09-06T00:00:00"/>
    <n v="12"/>
    <x v="18"/>
    <x v="5972"/>
  </r>
  <r>
    <x v="431"/>
    <d v="2021-08-30T00:00:00"/>
    <s v="R7250"/>
    <x v="3676"/>
    <d v="2021-09-02T00:00:00"/>
    <n v="21"/>
    <x v="6"/>
    <x v="5973"/>
  </r>
  <r>
    <x v="349"/>
    <d v="2021-08-30T00:00:00"/>
    <s v="R7245"/>
    <x v="898"/>
    <d v="2021-09-02T00:00:00"/>
    <n v="11"/>
    <x v="16"/>
    <x v="5974"/>
  </r>
  <r>
    <x v="522"/>
    <d v="2021-08-30T00:00:00"/>
    <s v="R7247"/>
    <x v="355"/>
    <d v="2021-09-04T00:00:00"/>
    <n v="10"/>
    <x v="3"/>
    <x v="5975"/>
  </r>
  <r>
    <x v="592"/>
    <d v="2021-08-30T00:00:00"/>
    <s v="R7246"/>
    <x v="4333"/>
    <d v="2021-09-06T00:00:00"/>
    <n v="23"/>
    <x v="16"/>
    <x v="5976"/>
  </r>
  <r>
    <x v="342"/>
    <d v="2021-08-30T00:00:00"/>
    <s v="R7249"/>
    <x v="3389"/>
    <d v="2021-09-08T00:00:00"/>
    <n v="8"/>
    <x v="1"/>
    <x v="5977"/>
  </r>
  <r>
    <x v="314"/>
    <d v="2021-08-30T00:00:00"/>
    <s v="R7251"/>
    <x v="2055"/>
    <d v="2021-09-06T00:00:00"/>
    <n v="10"/>
    <x v="5"/>
    <x v="5978"/>
  </r>
  <r>
    <x v="183"/>
    <d v="2021-08-31T00:00:00"/>
    <s v="R7252"/>
    <x v="1203"/>
    <d v="2021-08-31T00:00:00"/>
    <n v="15"/>
    <x v="8"/>
    <x v="5979"/>
  </r>
  <r>
    <x v="91"/>
    <d v="2021-08-31T00:00:00"/>
    <s v="R7254"/>
    <x v="4334"/>
    <d v="2021-09-01T00:00:00"/>
    <n v="16"/>
    <x v="4"/>
    <x v="5980"/>
  </r>
  <r>
    <x v="409"/>
    <d v="2021-08-31T00:00:00"/>
    <s v="R7256"/>
    <x v="4335"/>
    <d v="2021-09-04T00:00:00"/>
    <n v="24"/>
    <x v="0"/>
    <x v="5981"/>
  </r>
  <r>
    <x v="82"/>
    <d v="2021-08-31T00:00:00"/>
    <s v="R7255"/>
    <x v="1555"/>
    <d v="2021-09-03T00:00:00"/>
    <n v="15"/>
    <x v="14"/>
    <x v="5982"/>
  </r>
  <r>
    <x v="458"/>
    <d v="2021-08-31T00:00:00"/>
    <s v="R7253"/>
    <x v="4336"/>
    <d v="2021-09-03T00:00:00"/>
    <n v="17"/>
    <x v="14"/>
    <x v="5983"/>
  </r>
  <r>
    <x v="521"/>
    <d v="2021-09-01T00:00:00"/>
    <s v="R7261"/>
    <x v="3000"/>
    <d v="2021-09-05T00:00:00"/>
    <n v="16"/>
    <x v="12"/>
    <x v="20"/>
  </r>
  <r>
    <x v="103"/>
    <d v="2021-09-01T00:00:00"/>
    <s v="R7259"/>
    <x v="4085"/>
    <d v="2021-09-03T00:00:00"/>
    <n v="22"/>
    <x v="6"/>
    <x v="5984"/>
  </r>
  <r>
    <x v="649"/>
    <d v="2021-09-01T00:00:00"/>
    <s v="R7258"/>
    <x v="1147"/>
    <d v="2021-09-01T00:00:00"/>
    <n v="20"/>
    <x v="13"/>
    <x v="5985"/>
  </r>
  <r>
    <x v="601"/>
    <d v="2021-09-01T00:00:00"/>
    <s v="R7260"/>
    <x v="3019"/>
    <d v="2021-09-11T00:00:00"/>
    <n v="15"/>
    <x v="1"/>
    <x v="5986"/>
  </r>
  <r>
    <x v="553"/>
    <d v="2021-09-01T00:00:00"/>
    <s v="R7257"/>
    <x v="4337"/>
    <d v="2021-09-01T00:00:00"/>
    <n v="10"/>
    <x v="1"/>
    <x v="5987"/>
  </r>
  <r>
    <x v="639"/>
    <d v="2021-09-02T00:00:00"/>
    <s v="R7272"/>
    <x v="1834"/>
    <d v="2021-09-07T00:00:00"/>
    <n v="23"/>
    <x v="11"/>
    <x v="5988"/>
  </r>
  <r>
    <x v="615"/>
    <d v="2021-09-02T00:00:00"/>
    <s v="R7267"/>
    <x v="4338"/>
    <d v="2021-09-08T00:00:00"/>
    <n v="23"/>
    <x v="6"/>
    <x v="5989"/>
  </r>
  <r>
    <x v="212"/>
    <d v="2021-09-02T00:00:00"/>
    <s v="R7269"/>
    <x v="156"/>
    <d v="2021-09-08T00:00:00"/>
    <n v="21"/>
    <x v="2"/>
    <x v="5990"/>
  </r>
  <r>
    <x v="134"/>
    <d v="2021-09-02T00:00:00"/>
    <s v="R7274"/>
    <x v="2402"/>
    <d v="2021-09-04T00:00:00"/>
    <n v="18"/>
    <x v="9"/>
    <x v="5805"/>
  </r>
  <r>
    <x v="504"/>
    <d v="2021-09-02T00:00:00"/>
    <s v="R7268"/>
    <x v="3458"/>
    <d v="2021-09-07T00:00:00"/>
    <n v="16"/>
    <x v="8"/>
    <x v="5991"/>
  </r>
  <r>
    <x v="59"/>
    <d v="2021-09-02T00:00:00"/>
    <s v="R7271"/>
    <x v="3690"/>
    <d v="2021-09-03T00:00:00"/>
    <n v="15"/>
    <x v="11"/>
    <x v="5992"/>
  </r>
  <r>
    <x v="435"/>
    <d v="2021-09-02T00:00:00"/>
    <s v="R7262"/>
    <x v="4339"/>
    <d v="2021-09-04T00:00:00"/>
    <n v="9"/>
    <x v="15"/>
    <x v="1172"/>
  </r>
  <r>
    <x v="566"/>
    <d v="2021-09-02T00:00:00"/>
    <s v="R7264"/>
    <x v="1510"/>
    <d v="2021-09-11T00:00:00"/>
    <n v="20"/>
    <x v="6"/>
    <x v="5993"/>
  </r>
  <r>
    <x v="564"/>
    <d v="2021-09-02T00:00:00"/>
    <s v="R7270"/>
    <x v="4340"/>
    <d v="2021-09-04T00:00:00"/>
    <n v="7"/>
    <x v="7"/>
    <x v="5994"/>
  </r>
  <r>
    <x v="646"/>
    <d v="2021-09-02T00:00:00"/>
    <s v="R7265"/>
    <x v="4341"/>
    <d v="2021-09-09T00:00:00"/>
    <n v="22"/>
    <x v="1"/>
    <x v="5995"/>
  </r>
  <r>
    <x v="46"/>
    <d v="2021-09-02T00:00:00"/>
    <s v="R7266"/>
    <x v="950"/>
    <d v="2021-09-02T00:00:00"/>
    <n v="10"/>
    <x v="5"/>
    <x v="5996"/>
  </r>
  <r>
    <x v="455"/>
    <d v="2021-09-02T00:00:00"/>
    <s v="R7263"/>
    <x v="178"/>
    <d v="2021-09-06T00:00:00"/>
    <n v="18"/>
    <x v="16"/>
    <x v="5997"/>
  </r>
  <r>
    <x v="162"/>
    <d v="2021-09-02T00:00:00"/>
    <s v="R7273"/>
    <x v="4342"/>
    <d v="2021-09-05T00:00:00"/>
    <n v="23"/>
    <x v="13"/>
    <x v="5998"/>
  </r>
  <r>
    <x v="532"/>
    <d v="2021-09-03T00:00:00"/>
    <s v="R7276"/>
    <x v="4343"/>
    <d v="2021-09-07T00:00:00"/>
    <n v="13"/>
    <x v="19"/>
    <x v="5999"/>
  </r>
  <r>
    <x v="610"/>
    <d v="2021-09-03T00:00:00"/>
    <s v="R7275"/>
    <x v="1761"/>
    <d v="2021-09-09T00:00:00"/>
    <n v="23"/>
    <x v="3"/>
    <x v="6000"/>
  </r>
  <r>
    <x v="407"/>
    <d v="2021-09-04T00:00:00"/>
    <s v="R7278"/>
    <x v="4344"/>
    <d v="2021-09-11T00:00:00"/>
    <n v="22"/>
    <x v="14"/>
    <x v="6001"/>
  </r>
  <r>
    <x v="212"/>
    <d v="2021-09-04T00:00:00"/>
    <s v="R7277"/>
    <x v="4345"/>
    <d v="2021-09-08T00:00:00"/>
    <n v="12"/>
    <x v="4"/>
    <x v="6002"/>
  </r>
  <r>
    <x v="54"/>
    <d v="2021-09-04T00:00:00"/>
    <s v="R7279"/>
    <x v="4346"/>
    <d v="2021-09-10T00:00:00"/>
    <n v="12"/>
    <x v="6"/>
    <x v="6003"/>
  </r>
  <r>
    <x v="562"/>
    <d v="2021-09-04T00:00:00"/>
    <s v="R7282"/>
    <x v="4347"/>
    <d v="2021-09-05T00:00:00"/>
    <n v="15"/>
    <x v="8"/>
    <x v="6004"/>
  </r>
  <r>
    <x v="342"/>
    <d v="2021-09-04T00:00:00"/>
    <s v="R7280"/>
    <x v="4348"/>
    <d v="2021-09-06T00:00:00"/>
    <n v="22"/>
    <x v="3"/>
    <x v="6005"/>
  </r>
  <r>
    <x v="230"/>
    <d v="2021-09-04T00:00:00"/>
    <s v="R7281"/>
    <x v="4349"/>
    <d v="2021-09-05T00:00:00"/>
    <n v="14"/>
    <x v="0"/>
    <x v="6006"/>
  </r>
  <r>
    <x v="38"/>
    <d v="2021-09-05T00:00:00"/>
    <s v="R7284"/>
    <x v="1417"/>
    <d v="2021-09-14T00:00:00"/>
    <n v="9"/>
    <x v="19"/>
    <x v="6007"/>
  </r>
  <r>
    <x v="45"/>
    <d v="2021-09-05T00:00:00"/>
    <s v="R7286"/>
    <x v="4350"/>
    <d v="2021-09-10T00:00:00"/>
    <n v="16"/>
    <x v="0"/>
    <x v="6008"/>
  </r>
  <r>
    <x v="517"/>
    <d v="2021-09-05T00:00:00"/>
    <s v="R7285"/>
    <x v="648"/>
    <d v="2021-09-14T00:00:00"/>
    <n v="22"/>
    <x v="9"/>
    <x v="3992"/>
  </r>
  <r>
    <x v="14"/>
    <d v="2021-09-05T00:00:00"/>
    <s v="R7288"/>
    <x v="2218"/>
    <d v="2021-09-06T00:00:00"/>
    <n v="10"/>
    <x v="5"/>
    <x v="6009"/>
  </r>
  <r>
    <x v="186"/>
    <d v="2021-09-05T00:00:00"/>
    <s v="R7283"/>
    <x v="4351"/>
    <d v="2021-09-06T00:00:00"/>
    <n v="21"/>
    <x v="13"/>
    <x v="6010"/>
  </r>
  <r>
    <x v="86"/>
    <d v="2021-09-05T00:00:00"/>
    <s v="R7287"/>
    <x v="2237"/>
    <d v="2021-09-12T00:00:00"/>
    <n v="22"/>
    <x v="14"/>
    <x v="6011"/>
  </r>
  <r>
    <x v="525"/>
    <d v="2021-09-06T00:00:00"/>
    <s v="R7291"/>
    <x v="4352"/>
    <d v="2021-09-10T00:00:00"/>
    <n v="13"/>
    <x v="3"/>
    <x v="3890"/>
  </r>
  <r>
    <x v="255"/>
    <d v="2021-09-06T00:00:00"/>
    <s v="R7292"/>
    <x v="1478"/>
    <d v="2021-09-08T00:00:00"/>
    <n v="15"/>
    <x v="14"/>
    <x v="6012"/>
  </r>
  <r>
    <x v="252"/>
    <d v="2021-09-06T00:00:00"/>
    <s v="R7293"/>
    <x v="3674"/>
    <d v="2021-09-09T00:00:00"/>
    <n v="9"/>
    <x v="15"/>
    <x v="6013"/>
  </r>
  <r>
    <x v="436"/>
    <d v="2021-09-06T00:00:00"/>
    <s v="R7294"/>
    <x v="3929"/>
    <d v="2021-09-08T00:00:00"/>
    <n v="19"/>
    <x v="7"/>
    <x v="6014"/>
  </r>
  <r>
    <x v="475"/>
    <d v="2021-09-06T00:00:00"/>
    <s v="R7289"/>
    <x v="4037"/>
    <d v="2021-09-11T00:00:00"/>
    <n v="18"/>
    <x v="13"/>
    <x v="6015"/>
  </r>
  <r>
    <x v="304"/>
    <d v="2021-09-06T00:00:00"/>
    <s v="R7295"/>
    <x v="266"/>
    <d v="2021-09-15T00:00:00"/>
    <n v="14"/>
    <x v="2"/>
    <x v="6016"/>
  </r>
  <r>
    <x v="358"/>
    <d v="2021-09-06T00:00:00"/>
    <s v="R7290"/>
    <x v="3374"/>
    <d v="2021-09-07T00:00:00"/>
    <n v="8"/>
    <x v="3"/>
    <x v="3114"/>
  </r>
  <r>
    <x v="472"/>
    <d v="2021-09-07T00:00:00"/>
    <s v="R7296"/>
    <x v="4138"/>
    <d v="2021-09-14T00:00:00"/>
    <n v="16"/>
    <x v="16"/>
    <x v="6017"/>
  </r>
  <r>
    <x v="91"/>
    <d v="2021-09-07T00:00:00"/>
    <s v="R7301"/>
    <x v="2466"/>
    <d v="2021-09-17T00:00:00"/>
    <n v="17"/>
    <x v="2"/>
    <x v="6018"/>
  </r>
  <r>
    <x v="411"/>
    <d v="2021-09-07T00:00:00"/>
    <s v="R7297"/>
    <x v="4353"/>
    <d v="2021-09-16T00:00:00"/>
    <n v="23"/>
    <x v="8"/>
    <x v="6019"/>
  </r>
  <r>
    <x v="332"/>
    <d v="2021-09-07T00:00:00"/>
    <s v="R7300"/>
    <x v="4354"/>
    <d v="2021-09-17T00:00:00"/>
    <n v="8"/>
    <x v="16"/>
    <x v="6020"/>
  </r>
  <r>
    <x v="119"/>
    <d v="2021-09-07T00:00:00"/>
    <s v="R7298"/>
    <x v="2211"/>
    <d v="2021-09-12T00:00:00"/>
    <n v="18"/>
    <x v="10"/>
    <x v="6021"/>
  </r>
  <r>
    <x v="596"/>
    <d v="2021-09-07T00:00:00"/>
    <s v="R7299"/>
    <x v="4135"/>
    <d v="2021-09-10T00:00:00"/>
    <n v="11"/>
    <x v="18"/>
    <x v="6022"/>
  </r>
  <r>
    <x v="297"/>
    <d v="2021-09-08T00:00:00"/>
    <s v="R7302"/>
    <x v="4355"/>
    <d v="2021-09-11T00:00:00"/>
    <n v="12"/>
    <x v="8"/>
    <x v="20"/>
  </r>
  <r>
    <x v="10"/>
    <d v="2021-09-08T00:00:00"/>
    <s v="R7304"/>
    <x v="4356"/>
    <d v="2021-09-14T00:00:00"/>
    <n v="11"/>
    <x v="7"/>
    <x v="6023"/>
  </r>
  <r>
    <x v="657"/>
    <d v="2021-09-08T00:00:00"/>
    <s v="R7305"/>
    <x v="2037"/>
    <d v="2021-09-08T00:00:00"/>
    <n v="24"/>
    <x v="17"/>
    <x v="6024"/>
  </r>
  <r>
    <x v="512"/>
    <d v="2021-09-08T00:00:00"/>
    <s v="R7303"/>
    <x v="4357"/>
    <d v="2021-09-17T00:00:00"/>
    <n v="12"/>
    <x v="2"/>
    <x v="6025"/>
  </r>
  <r>
    <x v="567"/>
    <d v="2021-09-08T00:00:00"/>
    <s v="R7306"/>
    <x v="4358"/>
    <d v="2021-09-15T00:00:00"/>
    <n v="20"/>
    <x v="3"/>
    <x v="6026"/>
  </r>
  <r>
    <x v="415"/>
    <d v="2021-09-09T00:00:00"/>
    <s v="R7308"/>
    <x v="4359"/>
    <d v="2021-09-19T00:00:00"/>
    <n v="18"/>
    <x v="9"/>
    <x v="6027"/>
  </r>
  <r>
    <x v="568"/>
    <d v="2021-09-09T00:00:00"/>
    <s v="R7313"/>
    <x v="4360"/>
    <d v="2021-09-10T00:00:00"/>
    <n v="12"/>
    <x v="18"/>
    <x v="6028"/>
  </r>
  <r>
    <x v="251"/>
    <d v="2021-09-09T00:00:00"/>
    <s v="R7311"/>
    <x v="4361"/>
    <d v="2021-09-09T00:00:00"/>
    <n v="16"/>
    <x v="13"/>
    <x v="6029"/>
  </r>
  <r>
    <x v="466"/>
    <d v="2021-09-09T00:00:00"/>
    <s v="R7310"/>
    <x v="4362"/>
    <d v="2021-09-13T00:00:00"/>
    <n v="24"/>
    <x v="1"/>
    <x v="6030"/>
  </r>
  <r>
    <x v="34"/>
    <d v="2021-09-09T00:00:00"/>
    <s v="R7309"/>
    <x v="4363"/>
    <d v="2021-09-10T00:00:00"/>
    <n v="11"/>
    <x v="14"/>
    <x v="6031"/>
  </r>
  <r>
    <x v="450"/>
    <d v="2021-09-09T00:00:00"/>
    <s v="R7314"/>
    <x v="2967"/>
    <d v="2021-09-15T00:00:00"/>
    <n v="17"/>
    <x v="18"/>
    <x v="6032"/>
  </r>
  <r>
    <x v="459"/>
    <d v="2021-09-09T00:00:00"/>
    <s v="R7307"/>
    <x v="3737"/>
    <d v="2021-09-10T00:00:00"/>
    <n v="12"/>
    <x v="3"/>
    <x v="20"/>
  </r>
  <r>
    <x v="457"/>
    <d v="2021-09-09T00:00:00"/>
    <s v="R7312"/>
    <x v="1938"/>
    <d v="2021-09-13T00:00:00"/>
    <n v="14"/>
    <x v="17"/>
    <x v="6033"/>
  </r>
  <r>
    <x v="369"/>
    <d v="2021-09-10T00:00:00"/>
    <s v="R7317"/>
    <x v="2569"/>
    <d v="2021-09-16T00:00:00"/>
    <n v="13"/>
    <x v="8"/>
    <x v="6034"/>
  </r>
  <r>
    <x v="369"/>
    <d v="2021-09-10T00:00:00"/>
    <s v="R7318"/>
    <x v="4345"/>
    <d v="2021-09-20T00:00:00"/>
    <n v="12"/>
    <x v="18"/>
    <x v="6035"/>
  </r>
  <r>
    <x v="521"/>
    <d v="2021-09-10T00:00:00"/>
    <s v="R7315"/>
    <x v="3094"/>
    <d v="2021-09-19T00:00:00"/>
    <n v="17"/>
    <x v="3"/>
    <x v="6036"/>
  </r>
  <r>
    <x v="249"/>
    <d v="2021-09-10T00:00:00"/>
    <s v="R7321"/>
    <x v="4364"/>
    <d v="2021-09-14T00:00:00"/>
    <n v="10"/>
    <x v="10"/>
    <x v="6037"/>
  </r>
  <r>
    <x v="293"/>
    <d v="2021-09-10T00:00:00"/>
    <s v="R7323"/>
    <x v="4365"/>
    <d v="2021-09-17T00:00:00"/>
    <n v="19"/>
    <x v="2"/>
    <x v="6038"/>
  </r>
  <r>
    <x v="24"/>
    <d v="2021-09-10T00:00:00"/>
    <s v="R7322"/>
    <x v="1474"/>
    <d v="2021-09-14T00:00:00"/>
    <n v="23"/>
    <x v="10"/>
    <x v="6039"/>
  </r>
  <r>
    <x v="367"/>
    <d v="2021-09-10T00:00:00"/>
    <s v="R7320"/>
    <x v="1014"/>
    <d v="2021-09-17T00:00:00"/>
    <n v="9"/>
    <x v="18"/>
    <x v="6040"/>
  </r>
  <r>
    <x v="312"/>
    <d v="2021-09-10T00:00:00"/>
    <s v="R7319"/>
    <x v="4178"/>
    <d v="2021-09-10T00:00:00"/>
    <n v="15"/>
    <x v="0"/>
    <x v="6041"/>
  </r>
  <r>
    <x v="446"/>
    <d v="2021-09-10T00:00:00"/>
    <s v="R7316"/>
    <x v="4238"/>
    <d v="2021-09-19T00:00:00"/>
    <n v="8"/>
    <x v="6"/>
    <x v="6042"/>
  </r>
  <r>
    <x v="343"/>
    <d v="2021-09-11T00:00:00"/>
    <s v="R7326"/>
    <x v="3114"/>
    <d v="2021-09-12T00:00:00"/>
    <n v="20"/>
    <x v="14"/>
    <x v="6043"/>
  </r>
  <r>
    <x v="616"/>
    <d v="2021-09-11T00:00:00"/>
    <s v="R7325"/>
    <x v="4352"/>
    <d v="2021-09-18T00:00:00"/>
    <n v="17"/>
    <x v="0"/>
    <x v="6044"/>
  </r>
  <r>
    <x v="82"/>
    <d v="2021-09-11T00:00:00"/>
    <s v="R7324"/>
    <x v="4366"/>
    <d v="2021-09-17T00:00:00"/>
    <n v="20"/>
    <x v="19"/>
    <x v="6045"/>
  </r>
  <r>
    <x v="632"/>
    <d v="2021-09-11T00:00:00"/>
    <s v="R7327"/>
    <x v="91"/>
    <d v="2021-09-13T00:00:00"/>
    <n v="7"/>
    <x v="5"/>
    <x v="6046"/>
  </r>
  <r>
    <x v="247"/>
    <d v="2021-09-11T00:00:00"/>
    <s v="R7328"/>
    <x v="1498"/>
    <d v="2021-09-21T00:00:00"/>
    <n v="18"/>
    <x v="19"/>
    <x v="6047"/>
  </r>
  <r>
    <x v="123"/>
    <d v="2021-09-12T00:00:00"/>
    <s v="R7332"/>
    <x v="4367"/>
    <d v="2021-09-15T00:00:00"/>
    <n v="16"/>
    <x v="10"/>
    <x v="6048"/>
  </r>
  <r>
    <x v="4"/>
    <d v="2021-09-12T00:00:00"/>
    <s v="R7331"/>
    <x v="4153"/>
    <d v="2021-09-13T00:00:00"/>
    <n v="9"/>
    <x v="19"/>
    <x v="6049"/>
  </r>
  <r>
    <x v="414"/>
    <d v="2021-09-12T00:00:00"/>
    <s v="R7329"/>
    <x v="1257"/>
    <d v="2021-09-16T00:00:00"/>
    <n v="14"/>
    <x v="17"/>
    <x v="6050"/>
  </r>
  <r>
    <x v="135"/>
    <d v="2021-09-12T00:00:00"/>
    <s v="R7334"/>
    <x v="4368"/>
    <d v="2021-09-18T00:00:00"/>
    <n v="22"/>
    <x v="16"/>
    <x v="6051"/>
  </r>
  <r>
    <x v="116"/>
    <d v="2021-09-12T00:00:00"/>
    <s v="R7335"/>
    <x v="874"/>
    <d v="2021-09-17T00:00:00"/>
    <n v="21"/>
    <x v="3"/>
    <x v="6052"/>
  </r>
  <r>
    <x v="513"/>
    <d v="2021-09-12T00:00:00"/>
    <s v="R7333"/>
    <x v="4369"/>
    <d v="2021-09-17T00:00:00"/>
    <n v="15"/>
    <x v="0"/>
    <x v="6053"/>
  </r>
  <r>
    <x v="631"/>
    <d v="2021-09-12T00:00:00"/>
    <s v="R7330"/>
    <x v="3772"/>
    <d v="2021-09-14T00:00:00"/>
    <n v="10"/>
    <x v="17"/>
    <x v="6054"/>
  </r>
  <r>
    <x v="510"/>
    <d v="2021-09-13T00:00:00"/>
    <s v="R7340"/>
    <x v="1368"/>
    <d v="2021-09-13T00:00:00"/>
    <n v="22"/>
    <x v="11"/>
    <x v="6055"/>
  </r>
  <r>
    <x v="581"/>
    <d v="2021-09-13T00:00:00"/>
    <s v="R7339"/>
    <x v="1931"/>
    <d v="2021-09-17T00:00:00"/>
    <n v="12"/>
    <x v="1"/>
    <x v="6056"/>
  </r>
  <r>
    <x v="6"/>
    <d v="2021-09-13T00:00:00"/>
    <s v="R7342"/>
    <x v="4370"/>
    <d v="2021-09-20T00:00:00"/>
    <n v="13"/>
    <x v="6"/>
    <x v="6057"/>
  </r>
  <r>
    <x v="521"/>
    <d v="2021-09-13T00:00:00"/>
    <s v="R7347"/>
    <x v="4371"/>
    <d v="2021-09-20T00:00:00"/>
    <n v="18"/>
    <x v="2"/>
    <x v="6058"/>
  </r>
  <r>
    <x v="280"/>
    <d v="2021-09-13T00:00:00"/>
    <s v="R7348"/>
    <x v="4372"/>
    <d v="2021-09-15T00:00:00"/>
    <n v="11"/>
    <x v="10"/>
    <x v="6059"/>
  </r>
  <r>
    <x v="356"/>
    <d v="2021-09-13T00:00:00"/>
    <s v="R7338"/>
    <x v="4373"/>
    <d v="2021-09-20T00:00:00"/>
    <n v="16"/>
    <x v="0"/>
    <x v="6060"/>
  </r>
  <r>
    <x v="651"/>
    <d v="2021-09-13T00:00:00"/>
    <s v="R7344"/>
    <x v="4374"/>
    <d v="2021-09-14T00:00:00"/>
    <n v="22"/>
    <x v="15"/>
    <x v="189"/>
  </r>
  <r>
    <x v="61"/>
    <d v="2021-09-13T00:00:00"/>
    <s v="R7336"/>
    <x v="1503"/>
    <d v="2021-09-22T00:00:00"/>
    <n v="20"/>
    <x v="6"/>
    <x v="6061"/>
  </r>
  <r>
    <x v="61"/>
    <d v="2021-09-13T00:00:00"/>
    <s v="R7337"/>
    <x v="4375"/>
    <d v="2021-09-17T00:00:00"/>
    <n v="17"/>
    <x v="16"/>
    <x v="6062"/>
  </r>
  <r>
    <x v="547"/>
    <d v="2021-09-13T00:00:00"/>
    <s v="R7343"/>
    <x v="2716"/>
    <d v="2021-09-20T00:00:00"/>
    <n v="11"/>
    <x v="9"/>
    <x v="6063"/>
  </r>
  <r>
    <x v="517"/>
    <d v="2021-09-13T00:00:00"/>
    <s v="R7341"/>
    <x v="4376"/>
    <d v="2021-09-20T00:00:00"/>
    <n v="17"/>
    <x v="5"/>
    <x v="6064"/>
  </r>
  <r>
    <x v="72"/>
    <d v="2021-09-13T00:00:00"/>
    <s v="R7345"/>
    <x v="1792"/>
    <d v="2021-09-19T00:00:00"/>
    <n v="23"/>
    <x v="11"/>
    <x v="6065"/>
  </r>
  <r>
    <x v="395"/>
    <d v="2021-09-13T00:00:00"/>
    <s v="R7346"/>
    <x v="788"/>
    <d v="2021-09-21T00:00:00"/>
    <n v="10"/>
    <x v="14"/>
    <x v="6066"/>
  </r>
  <r>
    <x v="101"/>
    <d v="2021-09-14T00:00:00"/>
    <s v="R7353"/>
    <x v="4377"/>
    <d v="2021-09-23T00:00:00"/>
    <n v="16"/>
    <x v="8"/>
    <x v="6067"/>
  </r>
  <r>
    <x v="8"/>
    <d v="2021-09-14T00:00:00"/>
    <s v="R7349"/>
    <x v="4067"/>
    <d v="2021-09-20T00:00:00"/>
    <n v="24"/>
    <x v="6"/>
    <x v="6068"/>
  </r>
  <r>
    <x v="507"/>
    <d v="2021-09-14T00:00:00"/>
    <s v="R7351"/>
    <x v="4378"/>
    <d v="2021-09-23T00:00:00"/>
    <n v="15"/>
    <x v="16"/>
    <x v="6069"/>
  </r>
  <r>
    <x v="119"/>
    <d v="2021-09-14T00:00:00"/>
    <s v="R7350"/>
    <x v="4379"/>
    <d v="2021-09-16T00:00:00"/>
    <n v="14"/>
    <x v="8"/>
    <x v="4099"/>
  </r>
  <r>
    <x v="25"/>
    <d v="2021-09-14T00:00:00"/>
    <s v="R7352"/>
    <x v="3468"/>
    <d v="2021-09-16T00:00:00"/>
    <n v="7"/>
    <x v="2"/>
    <x v="6070"/>
  </r>
  <r>
    <x v="86"/>
    <d v="2021-09-14T00:00:00"/>
    <s v="R7354"/>
    <x v="4380"/>
    <d v="2021-09-23T00:00:00"/>
    <n v="15"/>
    <x v="16"/>
    <x v="6071"/>
  </r>
  <r>
    <x v="556"/>
    <d v="2021-09-15T00:00:00"/>
    <s v="R7357"/>
    <x v="4023"/>
    <d v="2021-09-24T00:00:00"/>
    <n v="21"/>
    <x v="7"/>
    <x v="6072"/>
  </r>
  <r>
    <x v="578"/>
    <d v="2021-09-15T00:00:00"/>
    <s v="R7356"/>
    <x v="4381"/>
    <d v="2021-09-19T00:00:00"/>
    <n v="22"/>
    <x v="11"/>
    <x v="6073"/>
  </r>
  <r>
    <x v="587"/>
    <d v="2021-09-15T00:00:00"/>
    <s v="R7355"/>
    <x v="1946"/>
    <d v="2021-09-16T00:00:00"/>
    <n v="11"/>
    <x v="0"/>
    <x v="6074"/>
  </r>
  <r>
    <x v="600"/>
    <d v="2021-09-15T00:00:00"/>
    <s v="R7358"/>
    <x v="4382"/>
    <d v="2021-09-16T00:00:00"/>
    <n v="18"/>
    <x v="6"/>
    <x v="6075"/>
  </r>
  <r>
    <x v="368"/>
    <d v="2021-09-16T00:00:00"/>
    <s v="R7364"/>
    <x v="4383"/>
    <d v="2021-09-23T00:00:00"/>
    <n v="9"/>
    <x v="19"/>
    <x v="6076"/>
  </r>
  <r>
    <x v="137"/>
    <d v="2021-09-16T00:00:00"/>
    <s v="R7362"/>
    <x v="4384"/>
    <d v="2021-09-24T00:00:00"/>
    <n v="22"/>
    <x v="11"/>
    <x v="6077"/>
  </r>
  <r>
    <x v="243"/>
    <d v="2021-09-16T00:00:00"/>
    <s v="R7363"/>
    <x v="3415"/>
    <d v="2021-09-19T00:00:00"/>
    <n v="19"/>
    <x v="18"/>
    <x v="6078"/>
  </r>
  <r>
    <x v="508"/>
    <d v="2021-09-16T00:00:00"/>
    <s v="R7365"/>
    <x v="231"/>
    <d v="2021-09-25T00:00:00"/>
    <n v="23"/>
    <x v="19"/>
    <x v="6079"/>
  </r>
  <r>
    <x v="652"/>
    <d v="2021-09-16T00:00:00"/>
    <s v="R7367"/>
    <x v="4385"/>
    <d v="2021-09-19T00:00:00"/>
    <n v="23"/>
    <x v="2"/>
    <x v="6080"/>
  </r>
  <r>
    <x v="322"/>
    <d v="2021-09-16T00:00:00"/>
    <s v="R7359"/>
    <x v="932"/>
    <d v="2021-09-22T00:00:00"/>
    <n v="15"/>
    <x v="17"/>
    <x v="6081"/>
  </r>
  <r>
    <x v="600"/>
    <d v="2021-09-16T00:00:00"/>
    <s v="R7366"/>
    <x v="1772"/>
    <d v="2021-09-18T00:00:00"/>
    <n v="17"/>
    <x v="19"/>
    <x v="6082"/>
  </r>
  <r>
    <x v="130"/>
    <d v="2021-09-16T00:00:00"/>
    <s v="R7360"/>
    <x v="887"/>
    <d v="2021-09-25T00:00:00"/>
    <n v="14"/>
    <x v="7"/>
    <x v="6083"/>
  </r>
  <r>
    <x v="548"/>
    <d v="2021-09-16T00:00:00"/>
    <s v="R7361"/>
    <x v="4386"/>
    <d v="2021-09-19T00:00:00"/>
    <n v="9"/>
    <x v="15"/>
    <x v="6084"/>
  </r>
  <r>
    <x v="182"/>
    <d v="2021-09-17T00:00:00"/>
    <s v="R7368"/>
    <x v="4387"/>
    <d v="2021-09-20T00:00:00"/>
    <n v="7"/>
    <x v="11"/>
    <x v="3799"/>
  </r>
  <r>
    <x v="449"/>
    <d v="2021-09-17T00:00:00"/>
    <s v="R7373"/>
    <x v="4388"/>
    <d v="2021-09-22T00:00:00"/>
    <n v="23"/>
    <x v="13"/>
    <x v="6085"/>
  </r>
  <r>
    <x v="54"/>
    <d v="2021-09-17T00:00:00"/>
    <s v="R7371"/>
    <x v="4389"/>
    <d v="2021-09-20T00:00:00"/>
    <n v="11"/>
    <x v="8"/>
    <x v="6086"/>
  </r>
  <r>
    <x v="301"/>
    <d v="2021-09-17T00:00:00"/>
    <s v="R7372"/>
    <x v="4390"/>
    <d v="2021-09-19T00:00:00"/>
    <n v="11"/>
    <x v="19"/>
    <x v="6087"/>
  </r>
  <r>
    <x v="566"/>
    <d v="2021-09-17T00:00:00"/>
    <s v="R7369"/>
    <x v="4391"/>
    <d v="2021-09-24T00:00:00"/>
    <n v="8"/>
    <x v="16"/>
    <x v="6088"/>
  </r>
  <r>
    <x v="100"/>
    <d v="2021-09-17T00:00:00"/>
    <s v="R7370"/>
    <x v="4392"/>
    <d v="2021-09-24T00:00:00"/>
    <n v="10"/>
    <x v="4"/>
    <x v="6089"/>
  </r>
  <r>
    <x v="84"/>
    <d v="2021-09-18T00:00:00"/>
    <s v="R7378"/>
    <x v="2926"/>
    <d v="2021-09-25T00:00:00"/>
    <n v="24"/>
    <x v="8"/>
    <x v="6090"/>
  </r>
  <r>
    <x v="492"/>
    <d v="2021-09-18T00:00:00"/>
    <s v="R7377"/>
    <x v="640"/>
    <d v="2021-09-21T00:00:00"/>
    <n v="21"/>
    <x v="5"/>
    <x v="4063"/>
  </r>
  <r>
    <x v="281"/>
    <d v="2021-09-18T00:00:00"/>
    <s v="R7374"/>
    <x v="1750"/>
    <d v="2021-09-21T00:00:00"/>
    <n v="23"/>
    <x v="14"/>
    <x v="6091"/>
  </r>
  <r>
    <x v="632"/>
    <d v="2021-09-18T00:00:00"/>
    <s v="R7380"/>
    <x v="3093"/>
    <d v="2021-09-22T00:00:00"/>
    <n v="23"/>
    <x v="2"/>
    <x v="20"/>
  </r>
  <r>
    <x v="51"/>
    <d v="2021-09-18T00:00:00"/>
    <s v="R7379"/>
    <x v="4393"/>
    <d v="2021-09-20T00:00:00"/>
    <n v="23"/>
    <x v="12"/>
    <x v="6092"/>
  </r>
  <r>
    <x v="131"/>
    <d v="2021-09-18T00:00:00"/>
    <s v="R7375"/>
    <x v="4394"/>
    <d v="2021-09-25T00:00:00"/>
    <n v="11"/>
    <x v="1"/>
    <x v="6093"/>
  </r>
  <r>
    <x v="326"/>
    <d v="2021-09-18T00:00:00"/>
    <s v="R7376"/>
    <x v="4395"/>
    <d v="2021-09-22T00:00:00"/>
    <n v="12"/>
    <x v="9"/>
    <x v="6094"/>
  </r>
  <r>
    <x v="132"/>
    <d v="2021-09-19T00:00:00"/>
    <s v="R7383"/>
    <x v="140"/>
    <d v="2021-09-21T00:00:00"/>
    <n v="8"/>
    <x v="18"/>
    <x v="6095"/>
  </r>
  <r>
    <x v="475"/>
    <d v="2021-09-19T00:00:00"/>
    <s v="R7381"/>
    <x v="4396"/>
    <d v="2021-09-26T00:00:00"/>
    <n v="19"/>
    <x v="13"/>
    <x v="6096"/>
  </r>
  <r>
    <x v="288"/>
    <d v="2021-09-19T00:00:00"/>
    <s v="R7382"/>
    <x v="4159"/>
    <d v="2021-09-27T00:00:00"/>
    <n v="19"/>
    <x v="3"/>
    <x v="6097"/>
  </r>
  <r>
    <x v="446"/>
    <d v="2021-09-19T00:00:00"/>
    <s v="R7384"/>
    <x v="4397"/>
    <d v="2021-09-27T00:00:00"/>
    <n v="22"/>
    <x v="8"/>
    <x v="6098"/>
  </r>
  <r>
    <x v="17"/>
    <d v="2021-09-20T00:00:00"/>
    <s v="R7389"/>
    <x v="1735"/>
    <d v="2021-09-26T00:00:00"/>
    <n v="8"/>
    <x v="15"/>
    <x v="6099"/>
  </r>
  <r>
    <x v="647"/>
    <d v="2021-09-20T00:00:00"/>
    <s v="R7387"/>
    <x v="4398"/>
    <d v="2021-09-24T00:00:00"/>
    <n v="10"/>
    <x v="14"/>
    <x v="6100"/>
  </r>
  <r>
    <x v="459"/>
    <d v="2021-09-20T00:00:00"/>
    <s v="R7391"/>
    <x v="4399"/>
    <d v="2021-09-29T00:00:00"/>
    <n v="15"/>
    <x v="19"/>
    <x v="6101"/>
  </r>
  <r>
    <x v="354"/>
    <d v="2021-09-20T00:00:00"/>
    <s v="R7390"/>
    <x v="1289"/>
    <d v="2021-09-23T00:00:00"/>
    <n v="21"/>
    <x v="8"/>
    <x v="6102"/>
  </r>
  <r>
    <x v="533"/>
    <d v="2021-09-20T00:00:00"/>
    <s v="R7388"/>
    <x v="1808"/>
    <d v="2021-09-23T00:00:00"/>
    <n v="24"/>
    <x v="19"/>
    <x v="6103"/>
  </r>
  <r>
    <x v="533"/>
    <d v="2021-09-20T00:00:00"/>
    <s v="R7392"/>
    <x v="4400"/>
    <d v="2021-09-20T00:00:00"/>
    <n v="9"/>
    <x v="7"/>
    <x v="6104"/>
  </r>
  <r>
    <x v="623"/>
    <d v="2021-09-20T00:00:00"/>
    <s v="R7386"/>
    <x v="4401"/>
    <d v="2021-09-29T00:00:00"/>
    <n v="23"/>
    <x v="1"/>
    <x v="6105"/>
  </r>
  <r>
    <x v="361"/>
    <d v="2021-09-20T00:00:00"/>
    <s v="R7385"/>
    <x v="1574"/>
    <d v="2021-09-22T00:00:00"/>
    <n v="22"/>
    <x v="11"/>
    <x v="6106"/>
  </r>
  <r>
    <x v="294"/>
    <d v="2021-09-21T00:00:00"/>
    <s v="R7394"/>
    <x v="4402"/>
    <d v="2021-09-22T00:00:00"/>
    <n v="8"/>
    <x v="1"/>
    <x v="6107"/>
  </r>
  <r>
    <x v="561"/>
    <d v="2021-09-21T00:00:00"/>
    <s v="R7393"/>
    <x v="4403"/>
    <d v="2021-10-01T00:00:00"/>
    <n v="12"/>
    <x v="4"/>
    <x v="6108"/>
  </r>
  <r>
    <x v="390"/>
    <d v="2021-09-21T00:00:00"/>
    <s v="R7396"/>
    <x v="121"/>
    <d v="2021-09-25T00:00:00"/>
    <n v="24"/>
    <x v="0"/>
    <x v="6109"/>
  </r>
  <r>
    <x v="424"/>
    <d v="2021-09-21T00:00:00"/>
    <s v="R7395"/>
    <x v="6"/>
    <d v="2021-09-29T00:00:00"/>
    <n v="19"/>
    <x v="9"/>
    <x v="6110"/>
  </r>
  <r>
    <x v="460"/>
    <d v="2021-09-22T00:00:00"/>
    <s v="R7402"/>
    <x v="3376"/>
    <d v="2021-09-24T00:00:00"/>
    <n v="9"/>
    <x v="14"/>
    <x v="6111"/>
  </r>
  <r>
    <x v="454"/>
    <d v="2021-09-22T00:00:00"/>
    <s v="R7401"/>
    <x v="4404"/>
    <d v="2021-09-27T00:00:00"/>
    <n v="8"/>
    <x v="13"/>
    <x v="6112"/>
  </r>
  <r>
    <x v="266"/>
    <d v="2021-09-22T00:00:00"/>
    <s v="R7403"/>
    <x v="1134"/>
    <d v="2021-09-22T00:00:00"/>
    <n v="21"/>
    <x v="12"/>
    <x v="6113"/>
  </r>
  <r>
    <x v="468"/>
    <d v="2021-09-22T00:00:00"/>
    <s v="R7399"/>
    <x v="4405"/>
    <d v="2021-09-29T00:00:00"/>
    <n v="11"/>
    <x v="9"/>
    <x v="6114"/>
  </r>
  <r>
    <x v="517"/>
    <d v="2021-09-22T00:00:00"/>
    <s v="R7400"/>
    <x v="3539"/>
    <d v="2021-09-24T00:00:00"/>
    <n v="19"/>
    <x v="13"/>
    <x v="6115"/>
  </r>
  <r>
    <x v="523"/>
    <d v="2021-09-22T00:00:00"/>
    <s v="R7397"/>
    <x v="4406"/>
    <d v="2021-09-29T00:00:00"/>
    <n v="9"/>
    <x v="13"/>
    <x v="6116"/>
  </r>
  <r>
    <x v="523"/>
    <d v="2021-09-22T00:00:00"/>
    <s v="R7398"/>
    <x v="3973"/>
    <d v="2021-09-28T00:00:00"/>
    <n v="23"/>
    <x v="3"/>
    <x v="6117"/>
  </r>
  <r>
    <x v="183"/>
    <d v="2021-09-23T00:00:00"/>
    <s v="R7411"/>
    <x v="2763"/>
    <d v="2021-10-01T00:00:00"/>
    <n v="7"/>
    <x v="12"/>
    <x v="6118"/>
  </r>
  <r>
    <x v="348"/>
    <d v="2021-09-23T00:00:00"/>
    <s v="R7406"/>
    <x v="1835"/>
    <d v="2021-10-01T00:00:00"/>
    <n v="11"/>
    <x v="4"/>
    <x v="6119"/>
  </r>
  <r>
    <x v="518"/>
    <d v="2021-09-23T00:00:00"/>
    <s v="R7408"/>
    <x v="201"/>
    <d v="2021-09-28T00:00:00"/>
    <n v="19"/>
    <x v="14"/>
    <x v="6120"/>
  </r>
  <r>
    <x v="434"/>
    <d v="2021-09-23T00:00:00"/>
    <s v="R7405"/>
    <x v="3994"/>
    <d v="2021-10-01T00:00:00"/>
    <n v="16"/>
    <x v="18"/>
    <x v="6121"/>
  </r>
  <r>
    <x v="441"/>
    <d v="2021-09-23T00:00:00"/>
    <s v="R7410"/>
    <x v="2731"/>
    <d v="2021-09-30T00:00:00"/>
    <n v="9"/>
    <x v="5"/>
    <x v="6122"/>
  </r>
  <r>
    <x v="600"/>
    <d v="2021-09-23T00:00:00"/>
    <s v="R7404"/>
    <x v="2467"/>
    <d v="2021-09-29T00:00:00"/>
    <n v="14"/>
    <x v="14"/>
    <x v="6123"/>
  </r>
  <r>
    <x v="591"/>
    <d v="2021-09-23T00:00:00"/>
    <s v="R7407"/>
    <x v="198"/>
    <d v="2021-09-30T00:00:00"/>
    <n v="24"/>
    <x v="18"/>
    <x v="6124"/>
  </r>
  <r>
    <x v="233"/>
    <d v="2021-09-23T00:00:00"/>
    <s v="R7414"/>
    <x v="3771"/>
    <d v="2021-10-02T00:00:00"/>
    <n v="10"/>
    <x v="13"/>
    <x v="6125"/>
  </r>
  <r>
    <x v="30"/>
    <d v="2021-09-23T00:00:00"/>
    <s v="R7412"/>
    <x v="4407"/>
    <d v="2021-09-24T00:00:00"/>
    <n v="22"/>
    <x v="5"/>
    <x v="6126"/>
  </r>
  <r>
    <x v="560"/>
    <d v="2021-09-23T00:00:00"/>
    <s v="R7413"/>
    <x v="4408"/>
    <d v="2021-09-24T00:00:00"/>
    <n v="10"/>
    <x v="14"/>
    <x v="6127"/>
  </r>
  <r>
    <x v="146"/>
    <d v="2021-09-23T00:00:00"/>
    <s v="R7409"/>
    <x v="1133"/>
    <d v="2021-09-28T00:00:00"/>
    <n v="22"/>
    <x v="2"/>
    <x v="6128"/>
  </r>
  <r>
    <x v="479"/>
    <d v="2021-09-24T00:00:00"/>
    <s v="R7417"/>
    <x v="663"/>
    <d v="2021-10-01T00:00:00"/>
    <n v="24"/>
    <x v="15"/>
    <x v="6129"/>
  </r>
  <r>
    <x v="353"/>
    <d v="2021-09-24T00:00:00"/>
    <s v="R7418"/>
    <x v="807"/>
    <d v="2021-09-24T00:00:00"/>
    <n v="24"/>
    <x v="13"/>
    <x v="6130"/>
  </r>
  <r>
    <x v="143"/>
    <d v="2021-09-24T00:00:00"/>
    <s v="R7416"/>
    <x v="4409"/>
    <d v="2021-10-01T00:00:00"/>
    <n v="14"/>
    <x v="17"/>
    <x v="6131"/>
  </r>
  <r>
    <x v="325"/>
    <d v="2021-09-24T00:00:00"/>
    <s v="R7419"/>
    <x v="4410"/>
    <d v="2021-10-01T00:00:00"/>
    <n v="16"/>
    <x v="1"/>
    <x v="6132"/>
  </r>
  <r>
    <x v="200"/>
    <d v="2021-09-24T00:00:00"/>
    <s v="R7420"/>
    <x v="4411"/>
    <d v="2021-09-30T00:00:00"/>
    <n v="23"/>
    <x v="9"/>
    <x v="6133"/>
  </r>
  <r>
    <x v="377"/>
    <d v="2021-09-24T00:00:00"/>
    <s v="R7415"/>
    <x v="4412"/>
    <d v="2021-10-01T00:00:00"/>
    <n v="10"/>
    <x v="12"/>
    <x v="6134"/>
  </r>
  <r>
    <x v="260"/>
    <d v="2021-09-25T00:00:00"/>
    <s v="R7424"/>
    <x v="2472"/>
    <d v="2021-10-05T00:00:00"/>
    <n v="19"/>
    <x v="19"/>
    <x v="6135"/>
  </r>
  <r>
    <x v="479"/>
    <d v="2021-09-25T00:00:00"/>
    <s v="R7421"/>
    <x v="4413"/>
    <d v="2021-09-25T00:00:00"/>
    <n v="14"/>
    <x v="16"/>
    <x v="6136"/>
  </r>
  <r>
    <x v="213"/>
    <d v="2021-09-25T00:00:00"/>
    <s v="R7425"/>
    <x v="4414"/>
    <d v="2021-09-26T00:00:00"/>
    <n v="11"/>
    <x v="17"/>
    <x v="6137"/>
  </r>
  <r>
    <x v="356"/>
    <d v="2021-09-25T00:00:00"/>
    <s v="R7427"/>
    <x v="4415"/>
    <d v="2021-09-28T00:00:00"/>
    <n v="23"/>
    <x v="14"/>
    <x v="6138"/>
  </r>
  <r>
    <x v="628"/>
    <d v="2021-09-25T00:00:00"/>
    <s v="R7422"/>
    <x v="2468"/>
    <d v="2021-09-27T00:00:00"/>
    <n v="10"/>
    <x v="18"/>
    <x v="6139"/>
  </r>
  <r>
    <x v="11"/>
    <d v="2021-09-25T00:00:00"/>
    <s v="R7426"/>
    <x v="4416"/>
    <d v="2021-09-26T00:00:00"/>
    <n v="11"/>
    <x v="5"/>
    <x v="6140"/>
  </r>
  <r>
    <x v="371"/>
    <d v="2021-09-25T00:00:00"/>
    <s v="R7423"/>
    <x v="4417"/>
    <d v="2021-09-25T00:00:00"/>
    <n v="9"/>
    <x v="9"/>
    <x v="6141"/>
  </r>
  <r>
    <x v="152"/>
    <d v="2021-09-26T00:00:00"/>
    <s v="R7435"/>
    <x v="4418"/>
    <d v="2021-10-01T00:00:00"/>
    <n v="15"/>
    <x v="17"/>
    <x v="6142"/>
  </r>
  <r>
    <x v="356"/>
    <d v="2021-09-26T00:00:00"/>
    <s v="R7432"/>
    <x v="1904"/>
    <d v="2021-09-29T00:00:00"/>
    <n v="23"/>
    <x v="12"/>
    <x v="964"/>
  </r>
  <r>
    <x v="49"/>
    <d v="2021-09-26T00:00:00"/>
    <s v="R7428"/>
    <x v="2741"/>
    <d v="2021-10-04T00:00:00"/>
    <n v="20"/>
    <x v="7"/>
    <x v="6143"/>
  </r>
  <r>
    <x v="492"/>
    <d v="2021-09-26T00:00:00"/>
    <s v="R7430"/>
    <x v="457"/>
    <d v="2021-10-04T00:00:00"/>
    <n v="11"/>
    <x v="7"/>
    <x v="2734"/>
  </r>
  <r>
    <x v="136"/>
    <d v="2021-09-26T00:00:00"/>
    <s v="R7433"/>
    <x v="4419"/>
    <d v="2021-09-28T00:00:00"/>
    <n v="18"/>
    <x v="13"/>
    <x v="6144"/>
  </r>
  <r>
    <x v="336"/>
    <d v="2021-09-26T00:00:00"/>
    <s v="R7434"/>
    <x v="944"/>
    <d v="2021-10-04T00:00:00"/>
    <n v="13"/>
    <x v="2"/>
    <x v="6145"/>
  </r>
  <r>
    <x v="287"/>
    <d v="2021-09-26T00:00:00"/>
    <s v="R7429"/>
    <x v="2179"/>
    <d v="2021-10-01T00:00:00"/>
    <n v="8"/>
    <x v="9"/>
    <x v="6146"/>
  </r>
  <r>
    <x v="574"/>
    <d v="2021-09-26T00:00:00"/>
    <s v="R7431"/>
    <x v="2357"/>
    <d v="2021-10-05T00:00:00"/>
    <n v="20"/>
    <x v="13"/>
    <x v="6147"/>
  </r>
  <r>
    <x v="53"/>
    <d v="2021-09-27T00:00:00"/>
    <s v="R7436"/>
    <x v="2329"/>
    <d v="2021-09-27T00:00:00"/>
    <n v="9"/>
    <x v="18"/>
    <x v="6148"/>
  </r>
  <r>
    <x v="171"/>
    <d v="2021-09-27T00:00:00"/>
    <s v="R7439"/>
    <x v="4420"/>
    <d v="2021-09-27T00:00:00"/>
    <n v="23"/>
    <x v="2"/>
    <x v="6149"/>
  </r>
  <r>
    <x v="55"/>
    <d v="2021-09-27T00:00:00"/>
    <s v="R7438"/>
    <x v="4421"/>
    <d v="2021-10-02T00:00:00"/>
    <n v="12"/>
    <x v="13"/>
    <x v="6150"/>
  </r>
  <r>
    <x v="422"/>
    <d v="2021-09-27T00:00:00"/>
    <s v="R7441"/>
    <x v="4422"/>
    <d v="2021-10-01T00:00:00"/>
    <n v="9"/>
    <x v="0"/>
    <x v="6151"/>
  </r>
  <r>
    <x v="584"/>
    <d v="2021-09-27T00:00:00"/>
    <s v="R7445"/>
    <x v="1841"/>
    <d v="2021-09-27T00:00:00"/>
    <n v="20"/>
    <x v="10"/>
    <x v="6152"/>
  </r>
  <r>
    <x v="24"/>
    <d v="2021-09-27T00:00:00"/>
    <s v="R7442"/>
    <x v="4423"/>
    <d v="2021-10-04T00:00:00"/>
    <n v="12"/>
    <x v="14"/>
    <x v="6153"/>
  </r>
  <r>
    <x v="248"/>
    <d v="2021-09-27T00:00:00"/>
    <s v="R7437"/>
    <x v="783"/>
    <d v="2021-10-02T00:00:00"/>
    <n v="12"/>
    <x v="7"/>
    <x v="6154"/>
  </r>
  <r>
    <x v="342"/>
    <d v="2021-09-27T00:00:00"/>
    <s v="R7440"/>
    <x v="3568"/>
    <d v="2021-10-06T00:00:00"/>
    <n v="17"/>
    <x v="9"/>
    <x v="6155"/>
  </r>
  <r>
    <x v="355"/>
    <d v="2021-09-27T00:00:00"/>
    <s v="R7443"/>
    <x v="3081"/>
    <d v="2021-10-04T00:00:00"/>
    <n v="19"/>
    <x v="13"/>
    <x v="6156"/>
  </r>
  <r>
    <x v="330"/>
    <d v="2021-09-27T00:00:00"/>
    <s v="R7444"/>
    <x v="4424"/>
    <d v="2021-10-05T00:00:00"/>
    <n v="9"/>
    <x v="5"/>
    <x v="6157"/>
  </r>
  <r>
    <x v="391"/>
    <d v="2021-09-28T00:00:00"/>
    <s v="R7450"/>
    <x v="813"/>
    <d v="2021-10-03T00:00:00"/>
    <n v="22"/>
    <x v="5"/>
    <x v="6158"/>
  </r>
  <r>
    <x v="472"/>
    <d v="2021-09-28T00:00:00"/>
    <s v="R7455"/>
    <x v="4294"/>
    <d v="2021-09-30T00:00:00"/>
    <n v="17"/>
    <x v="3"/>
    <x v="6159"/>
  </r>
  <r>
    <x v="159"/>
    <d v="2021-09-28T00:00:00"/>
    <s v="R7448"/>
    <x v="4346"/>
    <d v="2021-10-08T00:00:00"/>
    <n v="10"/>
    <x v="10"/>
    <x v="6160"/>
  </r>
  <r>
    <x v="404"/>
    <d v="2021-09-28T00:00:00"/>
    <s v="R7451"/>
    <x v="4425"/>
    <d v="2021-10-07T00:00:00"/>
    <n v="17"/>
    <x v="18"/>
    <x v="6161"/>
  </r>
  <r>
    <x v="341"/>
    <d v="2021-09-28T00:00:00"/>
    <s v="R7446"/>
    <x v="1915"/>
    <d v="2021-10-04T00:00:00"/>
    <n v="18"/>
    <x v="16"/>
    <x v="6162"/>
  </r>
  <r>
    <x v="341"/>
    <d v="2021-09-28T00:00:00"/>
    <s v="R7447"/>
    <x v="994"/>
    <d v="2021-10-08T00:00:00"/>
    <n v="7"/>
    <x v="10"/>
    <x v="6163"/>
  </r>
  <r>
    <x v="380"/>
    <d v="2021-09-28T00:00:00"/>
    <s v="R7452"/>
    <x v="4426"/>
    <d v="2021-09-30T00:00:00"/>
    <n v="22"/>
    <x v="18"/>
    <x v="6164"/>
  </r>
  <r>
    <x v="517"/>
    <d v="2021-09-28T00:00:00"/>
    <s v="R7449"/>
    <x v="4427"/>
    <d v="2021-10-01T00:00:00"/>
    <n v="14"/>
    <x v="19"/>
    <x v="6165"/>
  </r>
  <r>
    <x v="258"/>
    <d v="2021-09-28T00:00:00"/>
    <s v="R7453"/>
    <x v="4428"/>
    <d v="2021-10-04T00:00:00"/>
    <n v="17"/>
    <x v="17"/>
    <x v="6166"/>
  </r>
  <r>
    <x v="269"/>
    <d v="2021-09-28T00:00:00"/>
    <s v="R7454"/>
    <x v="4429"/>
    <d v="2021-10-03T00:00:00"/>
    <n v="23"/>
    <x v="6"/>
    <x v="6167"/>
  </r>
  <r>
    <x v="467"/>
    <d v="2021-09-29T00:00:00"/>
    <s v="R7459"/>
    <x v="4430"/>
    <d v="2021-10-05T00:00:00"/>
    <n v="22"/>
    <x v="11"/>
    <x v="6168"/>
  </r>
  <r>
    <x v="435"/>
    <d v="2021-09-29T00:00:00"/>
    <s v="R7460"/>
    <x v="4431"/>
    <d v="2021-09-29T00:00:00"/>
    <n v="19"/>
    <x v="9"/>
    <x v="6169"/>
  </r>
  <r>
    <x v="541"/>
    <d v="2021-09-29T00:00:00"/>
    <s v="R7456"/>
    <x v="4432"/>
    <d v="2021-10-01T00:00:00"/>
    <n v="22"/>
    <x v="0"/>
    <x v="6170"/>
  </r>
  <r>
    <x v="541"/>
    <d v="2021-09-29T00:00:00"/>
    <s v="R7457"/>
    <x v="4433"/>
    <d v="2021-10-03T00:00:00"/>
    <n v="14"/>
    <x v="4"/>
    <x v="6171"/>
  </r>
  <r>
    <x v="11"/>
    <d v="2021-09-29T00:00:00"/>
    <s v="R7458"/>
    <x v="4434"/>
    <d v="2021-10-05T00:00:00"/>
    <n v="23"/>
    <x v="16"/>
    <x v="6172"/>
  </r>
  <r>
    <x v="614"/>
    <d v="2021-09-30T00:00:00"/>
    <s v="R7461"/>
    <x v="3797"/>
    <d v="2021-10-08T00:00:00"/>
    <n v="21"/>
    <x v="3"/>
    <x v="20"/>
  </r>
  <r>
    <x v="412"/>
    <d v="2021-09-30T00:00:00"/>
    <s v="R7466"/>
    <x v="4435"/>
    <d v="2021-10-06T00:00:00"/>
    <n v="20"/>
    <x v="4"/>
    <x v="6173"/>
  </r>
  <r>
    <x v="370"/>
    <d v="2021-09-30T00:00:00"/>
    <s v="R7464"/>
    <x v="4436"/>
    <d v="2021-10-07T00:00:00"/>
    <n v="10"/>
    <x v="15"/>
    <x v="6174"/>
  </r>
  <r>
    <x v="507"/>
    <d v="2021-09-30T00:00:00"/>
    <s v="R7467"/>
    <x v="4437"/>
    <d v="2021-10-05T00:00:00"/>
    <n v="14"/>
    <x v="4"/>
    <x v="6175"/>
  </r>
  <r>
    <x v="336"/>
    <d v="2021-09-30T00:00:00"/>
    <s v="R7465"/>
    <x v="4438"/>
    <d v="2021-10-04T00:00:00"/>
    <n v="21"/>
    <x v="17"/>
    <x v="5012"/>
  </r>
  <r>
    <x v="480"/>
    <d v="2021-09-30T00:00:00"/>
    <s v="R7463"/>
    <x v="395"/>
    <d v="2021-09-30T00:00:00"/>
    <n v="12"/>
    <x v="3"/>
    <x v="20"/>
  </r>
  <r>
    <x v="455"/>
    <d v="2021-09-30T00:00:00"/>
    <s v="R7462"/>
    <x v="4439"/>
    <d v="2021-09-30T00:00:00"/>
    <n v="18"/>
    <x v="17"/>
    <x v="6176"/>
  </r>
  <r>
    <x v="21"/>
    <d v="2021-10-01T00:00:00"/>
    <s v="R7470"/>
    <x v="158"/>
    <d v="2021-10-02T00:00:00"/>
    <n v="7"/>
    <x v="3"/>
    <x v="6177"/>
  </r>
  <r>
    <x v="45"/>
    <d v="2021-10-01T00:00:00"/>
    <s v="R7471"/>
    <x v="3836"/>
    <d v="2021-10-05T00:00:00"/>
    <n v="14"/>
    <x v="2"/>
    <x v="6178"/>
  </r>
  <r>
    <x v="271"/>
    <d v="2021-10-01T00:00:00"/>
    <s v="R7469"/>
    <x v="4440"/>
    <d v="2021-10-10T00:00:00"/>
    <n v="10"/>
    <x v="9"/>
    <x v="6179"/>
  </r>
  <r>
    <x v="601"/>
    <d v="2021-10-01T00:00:00"/>
    <s v="R7472"/>
    <x v="4441"/>
    <d v="2021-10-08T00:00:00"/>
    <n v="22"/>
    <x v="15"/>
    <x v="6180"/>
  </r>
  <r>
    <x v="522"/>
    <d v="2021-10-01T00:00:00"/>
    <s v="R7468"/>
    <x v="4442"/>
    <d v="2021-10-10T00:00:00"/>
    <n v="15"/>
    <x v="7"/>
    <x v="6181"/>
  </r>
  <r>
    <x v="32"/>
    <d v="2021-10-02T00:00:00"/>
    <s v="R7476"/>
    <x v="295"/>
    <d v="2021-10-10T00:00:00"/>
    <n v="7"/>
    <x v="1"/>
    <x v="6182"/>
  </r>
  <r>
    <x v="66"/>
    <d v="2021-10-02T00:00:00"/>
    <s v="R7475"/>
    <x v="1926"/>
    <d v="2021-10-03T00:00:00"/>
    <n v="19"/>
    <x v="13"/>
    <x v="1532"/>
  </r>
  <r>
    <x v="461"/>
    <d v="2021-10-02T00:00:00"/>
    <s v="R7474"/>
    <x v="4443"/>
    <d v="2021-10-12T00:00:00"/>
    <n v="22"/>
    <x v="4"/>
    <x v="6183"/>
  </r>
  <r>
    <x v="171"/>
    <d v="2021-10-02T00:00:00"/>
    <s v="R7479"/>
    <x v="586"/>
    <d v="2021-10-08T00:00:00"/>
    <n v="7"/>
    <x v="8"/>
    <x v="6184"/>
  </r>
  <r>
    <x v="81"/>
    <d v="2021-10-02T00:00:00"/>
    <s v="R7478"/>
    <x v="4444"/>
    <d v="2021-10-05T00:00:00"/>
    <n v="19"/>
    <x v="16"/>
    <x v="6185"/>
  </r>
  <r>
    <x v="558"/>
    <d v="2021-10-02T00:00:00"/>
    <s v="R7480"/>
    <x v="4445"/>
    <d v="2021-10-02T00:00:00"/>
    <n v="21"/>
    <x v="14"/>
    <x v="6186"/>
  </r>
  <r>
    <x v="89"/>
    <d v="2021-10-02T00:00:00"/>
    <s v="R7477"/>
    <x v="4446"/>
    <d v="2021-10-10T00:00:00"/>
    <n v="19"/>
    <x v="11"/>
    <x v="6187"/>
  </r>
  <r>
    <x v="7"/>
    <d v="2021-10-02T00:00:00"/>
    <s v="R7473"/>
    <x v="4447"/>
    <d v="2021-10-12T00:00:00"/>
    <n v="8"/>
    <x v="10"/>
    <x v="6188"/>
  </r>
  <r>
    <x v="407"/>
    <d v="2021-10-03T00:00:00"/>
    <s v="R7481"/>
    <x v="4448"/>
    <d v="2021-10-05T00:00:00"/>
    <n v="8"/>
    <x v="19"/>
    <x v="6189"/>
  </r>
  <r>
    <x v="407"/>
    <d v="2021-10-03T00:00:00"/>
    <s v="R7482"/>
    <x v="880"/>
    <d v="2021-10-11T00:00:00"/>
    <n v="12"/>
    <x v="5"/>
    <x v="6190"/>
  </r>
  <r>
    <x v="626"/>
    <d v="2021-10-03T00:00:00"/>
    <s v="R7485"/>
    <x v="4449"/>
    <d v="2021-10-05T00:00:00"/>
    <n v="18"/>
    <x v="8"/>
    <x v="6191"/>
  </r>
  <r>
    <x v="69"/>
    <d v="2021-10-03T00:00:00"/>
    <s v="R7487"/>
    <x v="216"/>
    <d v="2021-10-04T00:00:00"/>
    <n v="22"/>
    <x v="8"/>
    <x v="6192"/>
  </r>
  <r>
    <x v="10"/>
    <d v="2021-10-03T00:00:00"/>
    <s v="R7483"/>
    <x v="4450"/>
    <d v="2021-10-12T00:00:00"/>
    <n v="9"/>
    <x v="2"/>
    <x v="6193"/>
  </r>
  <r>
    <x v="608"/>
    <d v="2021-10-03T00:00:00"/>
    <s v="R7486"/>
    <x v="2718"/>
    <d v="2021-10-07T00:00:00"/>
    <n v="14"/>
    <x v="3"/>
    <x v="20"/>
  </r>
  <r>
    <x v="604"/>
    <d v="2021-10-03T00:00:00"/>
    <s v="R7484"/>
    <x v="2180"/>
    <d v="2021-10-05T00:00:00"/>
    <n v="20"/>
    <x v="2"/>
    <x v="6194"/>
  </r>
  <r>
    <x v="550"/>
    <d v="2021-10-04T00:00:00"/>
    <s v="R7489"/>
    <x v="4451"/>
    <d v="2021-10-12T00:00:00"/>
    <n v="11"/>
    <x v="15"/>
    <x v="6195"/>
  </r>
  <r>
    <x v="561"/>
    <d v="2021-10-04T00:00:00"/>
    <s v="R7488"/>
    <x v="2161"/>
    <d v="2021-10-07T00:00:00"/>
    <n v="9"/>
    <x v="13"/>
    <x v="6196"/>
  </r>
  <r>
    <x v="27"/>
    <d v="2021-10-04T00:00:00"/>
    <s v="R7491"/>
    <x v="4452"/>
    <d v="2021-10-12T00:00:00"/>
    <n v="9"/>
    <x v="5"/>
    <x v="6197"/>
  </r>
  <r>
    <x v="3"/>
    <d v="2021-10-04T00:00:00"/>
    <s v="R7490"/>
    <x v="2297"/>
    <d v="2021-10-10T00:00:00"/>
    <n v="20"/>
    <x v="1"/>
    <x v="6198"/>
  </r>
  <r>
    <x v="190"/>
    <d v="2021-10-05T00:00:00"/>
    <s v="R7492"/>
    <x v="4453"/>
    <d v="2021-10-10T00:00:00"/>
    <n v="11"/>
    <x v="10"/>
    <x v="6199"/>
  </r>
  <r>
    <x v="425"/>
    <d v="2021-10-05T00:00:00"/>
    <s v="R7494"/>
    <x v="2335"/>
    <d v="2021-10-15T00:00:00"/>
    <n v="7"/>
    <x v="19"/>
    <x v="6200"/>
  </r>
  <r>
    <x v="123"/>
    <d v="2021-10-05T00:00:00"/>
    <s v="R7493"/>
    <x v="1334"/>
    <d v="2021-10-09T00:00:00"/>
    <n v="24"/>
    <x v="11"/>
    <x v="6201"/>
  </r>
  <r>
    <x v="392"/>
    <d v="2021-10-05T00:00:00"/>
    <s v="R7496"/>
    <x v="1672"/>
    <d v="2021-10-12T00:00:00"/>
    <n v="14"/>
    <x v="2"/>
    <x v="6202"/>
  </r>
  <r>
    <x v="85"/>
    <d v="2021-10-05T00:00:00"/>
    <s v="R7497"/>
    <x v="4454"/>
    <d v="2021-10-15T00:00:00"/>
    <n v="12"/>
    <x v="2"/>
    <x v="6203"/>
  </r>
  <r>
    <x v="29"/>
    <d v="2021-10-05T00:00:00"/>
    <s v="R7495"/>
    <x v="4455"/>
    <d v="2021-10-15T00:00:00"/>
    <n v="21"/>
    <x v="17"/>
    <x v="6204"/>
  </r>
  <r>
    <x v="182"/>
    <d v="2021-10-06T00:00:00"/>
    <s v="R7500"/>
    <x v="1738"/>
    <d v="2021-10-13T00:00:00"/>
    <n v="17"/>
    <x v="6"/>
    <x v="6205"/>
  </r>
  <r>
    <x v="580"/>
    <d v="2021-10-06T00:00:00"/>
    <s v="R7503"/>
    <x v="4456"/>
    <d v="2021-10-10T00:00:00"/>
    <n v="10"/>
    <x v="19"/>
    <x v="6206"/>
  </r>
  <r>
    <x v="576"/>
    <d v="2021-10-06T00:00:00"/>
    <s v="R7499"/>
    <x v="4457"/>
    <d v="2021-10-13T00:00:00"/>
    <n v="9"/>
    <x v="13"/>
    <x v="6207"/>
  </r>
  <r>
    <x v="18"/>
    <d v="2021-10-06T00:00:00"/>
    <s v="R7504"/>
    <x v="3384"/>
    <d v="2021-10-16T00:00:00"/>
    <n v="22"/>
    <x v="2"/>
    <x v="5216"/>
  </r>
  <r>
    <x v="450"/>
    <d v="2021-10-06T00:00:00"/>
    <s v="R7505"/>
    <x v="4458"/>
    <d v="2021-10-12T00:00:00"/>
    <n v="18"/>
    <x v="14"/>
    <x v="6208"/>
  </r>
  <r>
    <x v="323"/>
    <d v="2021-10-06T00:00:00"/>
    <s v="R7501"/>
    <x v="3114"/>
    <d v="2021-10-12T00:00:00"/>
    <n v="7"/>
    <x v="11"/>
    <x v="6209"/>
  </r>
  <r>
    <x v="131"/>
    <d v="2021-10-06T00:00:00"/>
    <s v="R7498"/>
    <x v="931"/>
    <d v="2021-10-08T00:00:00"/>
    <n v="23"/>
    <x v="19"/>
    <x v="6210"/>
  </r>
  <r>
    <x v="99"/>
    <d v="2021-10-06T00:00:00"/>
    <s v="R7502"/>
    <x v="4459"/>
    <d v="2021-10-15T00:00:00"/>
    <n v="16"/>
    <x v="5"/>
    <x v="6211"/>
  </r>
  <r>
    <x v="156"/>
    <d v="2021-10-06T00:00:00"/>
    <s v="R7506"/>
    <x v="2013"/>
    <d v="2021-10-14T00:00:00"/>
    <n v="7"/>
    <x v="1"/>
    <x v="6212"/>
  </r>
  <r>
    <x v="251"/>
    <d v="2021-10-07T00:00:00"/>
    <s v="R7515"/>
    <x v="4460"/>
    <d v="2021-10-14T00:00:00"/>
    <n v="8"/>
    <x v="9"/>
    <x v="6213"/>
  </r>
  <r>
    <x v="64"/>
    <d v="2021-10-07T00:00:00"/>
    <s v="R7513"/>
    <x v="1626"/>
    <d v="2021-10-16T00:00:00"/>
    <n v="14"/>
    <x v="2"/>
    <x v="6214"/>
  </r>
  <r>
    <x v="128"/>
    <d v="2021-10-07T00:00:00"/>
    <s v="R7507"/>
    <x v="4461"/>
    <d v="2021-10-07T00:00:00"/>
    <n v="7"/>
    <x v="4"/>
    <x v="6215"/>
  </r>
  <r>
    <x v="641"/>
    <d v="2021-10-07T00:00:00"/>
    <s v="R7510"/>
    <x v="2932"/>
    <d v="2021-10-17T00:00:00"/>
    <n v="8"/>
    <x v="14"/>
    <x v="6216"/>
  </r>
  <r>
    <x v="492"/>
    <d v="2021-10-07T00:00:00"/>
    <s v="R7511"/>
    <x v="1780"/>
    <d v="2021-10-14T00:00:00"/>
    <n v="17"/>
    <x v="6"/>
    <x v="6217"/>
  </r>
  <r>
    <x v="221"/>
    <d v="2021-10-07T00:00:00"/>
    <s v="R7514"/>
    <x v="3396"/>
    <d v="2021-10-13T00:00:00"/>
    <n v="10"/>
    <x v="5"/>
    <x v="6218"/>
  </r>
  <r>
    <x v="390"/>
    <d v="2021-10-07T00:00:00"/>
    <s v="R7512"/>
    <x v="1380"/>
    <d v="2021-10-13T00:00:00"/>
    <n v="9"/>
    <x v="11"/>
    <x v="6219"/>
  </r>
  <r>
    <x v="120"/>
    <d v="2021-10-07T00:00:00"/>
    <s v="R7509"/>
    <x v="3761"/>
    <d v="2021-10-09T00:00:00"/>
    <n v="13"/>
    <x v="4"/>
    <x v="6220"/>
  </r>
  <r>
    <x v="384"/>
    <d v="2021-10-07T00:00:00"/>
    <s v="R7508"/>
    <x v="2981"/>
    <d v="2021-10-11T00:00:00"/>
    <n v="11"/>
    <x v="7"/>
    <x v="6221"/>
  </r>
  <r>
    <x v="343"/>
    <d v="2021-10-08T00:00:00"/>
    <s v="R7521"/>
    <x v="4462"/>
    <d v="2021-10-11T00:00:00"/>
    <n v="8"/>
    <x v="7"/>
    <x v="6222"/>
  </r>
  <r>
    <x v="638"/>
    <d v="2021-10-08T00:00:00"/>
    <s v="R7517"/>
    <x v="3271"/>
    <d v="2021-10-15T00:00:00"/>
    <n v="17"/>
    <x v="11"/>
    <x v="6223"/>
  </r>
  <r>
    <x v="412"/>
    <d v="2021-10-08T00:00:00"/>
    <s v="R7519"/>
    <x v="4463"/>
    <d v="2021-10-12T00:00:00"/>
    <n v="22"/>
    <x v="18"/>
    <x v="6224"/>
  </r>
  <r>
    <x v="172"/>
    <d v="2021-10-08T00:00:00"/>
    <s v="R7518"/>
    <x v="4464"/>
    <d v="2021-10-09T00:00:00"/>
    <n v="23"/>
    <x v="19"/>
    <x v="6225"/>
  </r>
  <r>
    <x v="526"/>
    <d v="2021-10-08T00:00:00"/>
    <s v="R7524"/>
    <x v="3350"/>
    <d v="2021-10-09T00:00:00"/>
    <n v="12"/>
    <x v="11"/>
    <x v="6226"/>
  </r>
  <r>
    <x v="475"/>
    <d v="2021-10-08T00:00:00"/>
    <s v="R7523"/>
    <x v="4465"/>
    <d v="2021-10-12T00:00:00"/>
    <n v="8"/>
    <x v="1"/>
    <x v="6227"/>
  </r>
  <r>
    <x v="119"/>
    <d v="2021-10-08T00:00:00"/>
    <s v="R7520"/>
    <x v="4466"/>
    <d v="2021-10-15T00:00:00"/>
    <n v="11"/>
    <x v="11"/>
    <x v="6228"/>
  </r>
  <r>
    <x v="458"/>
    <d v="2021-10-08T00:00:00"/>
    <s v="R7522"/>
    <x v="4467"/>
    <d v="2021-10-18T00:00:00"/>
    <n v="13"/>
    <x v="9"/>
    <x v="6229"/>
  </r>
  <r>
    <x v="520"/>
    <d v="2021-10-08T00:00:00"/>
    <s v="R7516"/>
    <x v="4468"/>
    <d v="2021-10-11T00:00:00"/>
    <n v="13"/>
    <x v="17"/>
    <x v="6230"/>
  </r>
  <r>
    <x v="251"/>
    <d v="2021-10-09T00:00:00"/>
    <s v="R7531"/>
    <x v="1899"/>
    <d v="2021-10-09T00:00:00"/>
    <n v="18"/>
    <x v="18"/>
    <x v="6231"/>
  </r>
  <r>
    <x v="80"/>
    <d v="2021-10-09T00:00:00"/>
    <s v="R7536"/>
    <x v="4469"/>
    <d v="2021-10-13T00:00:00"/>
    <n v="21"/>
    <x v="10"/>
    <x v="6232"/>
  </r>
  <r>
    <x v="372"/>
    <d v="2021-10-09T00:00:00"/>
    <s v="R7527"/>
    <x v="4070"/>
    <d v="2021-10-09T00:00:00"/>
    <n v="9"/>
    <x v="14"/>
    <x v="6233"/>
  </r>
  <r>
    <x v="5"/>
    <d v="2021-10-09T00:00:00"/>
    <s v="R7529"/>
    <x v="4470"/>
    <d v="2021-10-13T00:00:00"/>
    <n v="14"/>
    <x v="17"/>
    <x v="6234"/>
  </r>
  <r>
    <x v="4"/>
    <d v="2021-10-09T00:00:00"/>
    <s v="R7525"/>
    <x v="4299"/>
    <d v="2021-10-09T00:00:00"/>
    <n v="23"/>
    <x v="5"/>
    <x v="6235"/>
  </r>
  <r>
    <x v="281"/>
    <d v="2021-10-09T00:00:00"/>
    <s v="R7534"/>
    <x v="3682"/>
    <d v="2021-10-12T00:00:00"/>
    <n v="24"/>
    <x v="18"/>
    <x v="6236"/>
  </r>
  <r>
    <x v="541"/>
    <d v="2021-10-09T00:00:00"/>
    <s v="R7532"/>
    <x v="4471"/>
    <d v="2021-10-15T00:00:00"/>
    <n v="9"/>
    <x v="0"/>
    <x v="6237"/>
  </r>
  <r>
    <x v="204"/>
    <d v="2021-10-09T00:00:00"/>
    <s v="R7533"/>
    <x v="4472"/>
    <d v="2021-10-11T00:00:00"/>
    <n v="13"/>
    <x v="13"/>
    <x v="6238"/>
  </r>
  <r>
    <x v="310"/>
    <d v="2021-10-09T00:00:00"/>
    <s v="R7526"/>
    <x v="3701"/>
    <d v="2021-10-11T00:00:00"/>
    <n v="13"/>
    <x v="14"/>
    <x v="6239"/>
  </r>
  <r>
    <x v="131"/>
    <d v="2021-10-09T00:00:00"/>
    <s v="R7535"/>
    <x v="4309"/>
    <d v="2021-10-13T00:00:00"/>
    <n v="13"/>
    <x v="8"/>
    <x v="6240"/>
  </r>
  <r>
    <x v="222"/>
    <d v="2021-10-09T00:00:00"/>
    <s v="R7528"/>
    <x v="2717"/>
    <d v="2021-10-12T00:00:00"/>
    <n v="12"/>
    <x v="18"/>
    <x v="6241"/>
  </r>
  <r>
    <x v="595"/>
    <d v="2021-10-09T00:00:00"/>
    <s v="R7530"/>
    <x v="800"/>
    <d v="2021-10-19T00:00:00"/>
    <n v="17"/>
    <x v="4"/>
    <x v="6242"/>
  </r>
  <r>
    <x v="141"/>
    <d v="2021-10-10T00:00:00"/>
    <s v="R7542"/>
    <x v="4473"/>
    <d v="2021-10-20T00:00:00"/>
    <n v="12"/>
    <x v="12"/>
    <x v="6243"/>
  </r>
  <r>
    <x v="545"/>
    <d v="2021-10-10T00:00:00"/>
    <s v="R7540"/>
    <x v="4474"/>
    <d v="2021-10-19T00:00:00"/>
    <n v="8"/>
    <x v="9"/>
    <x v="6244"/>
  </r>
  <r>
    <x v="281"/>
    <d v="2021-10-10T00:00:00"/>
    <s v="R7541"/>
    <x v="1284"/>
    <d v="2021-10-10T00:00:00"/>
    <n v="24"/>
    <x v="9"/>
    <x v="3572"/>
  </r>
  <r>
    <x v="628"/>
    <d v="2021-10-10T00:00:00"/>
    <s v="R7537"/>
    <x v="364"/>
    <d v="2021-10-15T00:00:00"/>
    <n v="18"/>
    <x v="7"/>
    <x v="6245"/>
  </r>
  <r>
    <x v="613"/>
    <d v="2021-10-10T00:00:00"/>
    <s v="R7538"/>
    <x v="3336"/>
    <d v="2021-10-10T00:00:00"/>
    <n v="20"/>
    <x v="2"/>
    <x v="6246"/>
  </r>
  <r>
    <x v="548"/>
    <d v="2021-10-10T00:00:00"/>
    <s v="R7539"/>
    <x v="2799"/>
    <d v="2021-10-14T00:00:00"/>
    <n v="13"/>
    <x v="15"/>
    <x v="6247"/>
  </r>
  <r>
    <x v="305"/>
    <d v="2021-10-11T00:00:00"/>
    <s v="R7543"/>
    <x v="3164"/>
    <d v="2021-10-12T00:00:00"/>
    <n v="13"/>
    <x v="9"/>
    <x v="1110"/>
  </r>
  <r>
    <x v="427"/>
    <d v="2021-10-11T00:00:00"/>
    <s v="R7544"/>
    <x v="4475"/>
    <d v="2021-10-20T00:00:00"/>
    <n v="9"/>
    <x v="17"/>
    <x v="6248"/>
  </r>
  <r>
    <x v="608"/>
    <d v="2021-10-11T00:00:00"/>
    <s v="R7546"/>
    <x v="1693"/>
    <d v="2021-10-19T00:00:00"/>
    <n v="16"/>
    <x v="3"/>
    <x v="3397"/>
  </r>
  <r>
    <x v="287"/>
    <d v="2021-10-11T00:00:00"/>
    <s v="R7547"/>
    <x v="4164"/>
    <d v="2021-10-15T00:00:00"/>
    <n v="9"/>
    <x v="5"/>
    <x v="6249"/>
  </r>
  <r>
    <x v="334"/>
    <d v="2021-10-11T00:00:00"/>
    <s v="R7545"/>
    <x v="455"/>
    <d v="2021-10-11T00:00:00"/>
    <n v="15"/>
    <x v="1"/>
    <x v="6250"/>
  </r>
  <r>
    <x v="580"/>
    <d v="2021-10-12T00:00:00"/>
    <s v="R7549"/>
    <x v="4476"/>
    <d v="2021-10-20T00:00:00"/>
    <n v="19"/>
    <x v="6"/>
    <x v="5733"/>
  </r>
  <r>
    <x v="237"/>
    <d v="2021-10-12T00:00:00"/>
    <s v="R7548"/>
    <x v="1727"/>
    <d v="2021-10-16T00:00:00"/>
    <n v="13"/>
    <x v="9"/>
    <x v="5834"/>
  </r>
  <r>
    <x v="207"/>
    <d v="2021-10-12T00:00:00"/>
    <s v="R7550"/>
    <x v="4477"/>
    <d v="2021-10-13T00:00:00"/>
    <n v="17"/>
    <x v="12"/>
    <x v="6251"/>
  </r>
  <r>
    <x v="320"/>
    <d v="2021-10-12T00:00:00"/>
    <s v="R7552"/>
    <x v="1806"/>
    <d v="2021-10-21T00:00:00"/>
    <n v="16"/>
    <x v="9"/>
    <x v="6252"/>
  </r>
  <r>
    <x v="373"/>
    <d v="2021-10-12T00:00:00"/>
    <s v="R7554"/>
    <x v="4173"/>
    <d v="2021-10-21T00:00:00"/>
    <n v="9"/>
    <x v="9"/>
    <x v="3198"/>
  </r>
  <r>
    <x v="597"/>
    <d v="2021-10-12T00:00:00"/>
    <s v="R7551"/>
    <x v="3679"/>
    <d v="2021-10-12T00:00:00"/>
    <n v="14"/>
    <x v="2"/>
    <x v="6253"/>
  </r>
  <r>
    <x v="498"/>
    <d v="2021-10-12T00:00:00"/>
    <s v="R7553"/>
    <x v="3761"/>
    <d v="2021-10-12T00:00:00"/>
    <n v="13"/>
    <x v="12"/>
    <x v="6254"/>
  </r>
  <r>
    <x v="18"/>
    <d v="2021-10-13T00:00:00"/>
    <s v="R7555"/>
    <x v="3577"/>
    <d v="2021-10-14T00:00:00"/>
    <n v="12"/>
    <x v="12"/>
    <x v="6255"/>
  </r>
  <r>
    <x v="280"/>
    <d v="2021-10-13T00:00:00"/>
    <s v="R7556"/>
    <x v="4478"/>
    <d v="2021-10-19T00:00:00"/>
    <n v="11"/>
    <x v="13"/>
    <x v="6256"/>
  </r>
  <r>
    <x v="281"/>
    <d v="2021-10-13T00:00:00"/>
    <s v="R7558"/>
    <x v="4479"/>
    <d v="2021-10-14T00:00:00"/>
    <n v="22"/>
    <x v="14"/>
    <x v="6257"/>
  </r>
  <r>
    <x v="144"/>
    <d v="2021-10-13T00:00:00"/>
    <s v="R7560"/>
    <x v="4049"/>
    <d v="2021-10-19T00:00:00"/>
    <n v="12"/>
    <x v="16"/>
    <x v="6258"/>
  </r>
  <r>
    <x v="341"/>
    <d v="2021-10-13T00:00:00"/>
    <s v="R7557"/>
    <x v="1280"/>
    <d v="2021-10-21T00:00:00"/>
    <n v="9"/>
    <x v="4"/>
    <x v="6259"/>
  </r>
  <r>
    <x v="383"/>
    <d v="2021-10-13T00:00:00"/>
    <s v="R7561"/>
    <x v="4480"/>
    <d v="2021-10-14T00:00:00"/>
    <n v="7"/>
    <x v="19"/>
    <x v="6260"/>
  </r>
  <r>
    <x v="259"/>
    <d v="2021-10-13T00:00:00"/>
    <s v="R7559"/>
    <x v="4481"/>
    <d v="2021-10-21T00:00:00"/>
    <n v="9"/>
    <x v="17"/>
    <x v="6261"/>
  </r>
  <r>
    <x v="212"/>
    <d v="2021-10-14T00:00:00"/>
    <s v="R7565"/>
    <x v="4482"/>
    <d v="2021-10-22T00:00:00"/>
    <n v="17"/>
    <x v="1"/>
    <x v="6262"/>
  </r>
  <r>
    <x v="562"/>
    <d v="2021-10-14T00:00:00"/>
    <s v="R7566"/>
    <x v="2622"/>
    <d v="2021-10-23T00:00:00"/>
    <n v="12"/>
    <x v="11"/>
    <x v="6263"/>
  </r>
  <r>
    <x v="582"/>
    <d v="2021-10-14T00:00:00"/>
    <s v="R7562"/>
    <x v="4190"/>
    <d v="2021-10-18T00:00:00"/>
    <n v="9"/>
    <x v="13"/>
    <x v="6264"/>
  </r>
  <r>
    <x v="592"/>
    <d v="2021-10-14T00:00:00"/>
    <s v="R7563"/>
    <x v="2710"/>
    <d v="2021-10-19T00:00:00"/>
    <n v="8"/>
    <x v="1"/>
    <x v="6265"/>
  </r>
  <r>
    <x v="201"/>
    <d v="2021-10-14T00:00:00"/>
    <s v="R7564"/>
    <x v="1615"/>
    <d v="2021-10-23T00:00:00"/>
    <n v="20"/>
    <x v="10"/>
    <x v="6266"/>
  </r>
  <r>
    <x v="145"/>
    <d v="2021-10-14T00:00:00"/>
    <s v="R7568"/>
    <x v="4483"/>
    <d v="2021-10-16T00:00:00"/>
    <n v="7"/>
    <x v="12"/>
    <x v="6267"/>
  </r>
  <r>
    <x v="189"/>
    <d v="2021-10-14T00:00:00"/>
    <s v="R7567"/>
    <x v="4484"/>
    <d v="2021-10-20T00:00:00"/>
    <n v="15"/>
    <x v="13"/>
    <x v="6268"/>
  </r>
  <r>
    <x v="48"/>
    <d v="2021-10-15T00:00:00"/>
    <s v="R7574"/>
    <x v="4485"/>
    <d v="2021-10-15T00:00:00"/>
    <n v="21"/>
    <x v="6"/>
    <x v="6269"/>
  </r>
  <r>
    <x v="408"/>
    <d v="2021-10-15T00:00:00"/>
    <s v="R7571"/>
    <x v="655"/>
    <d v="2021-10-17T00:00:00"/>
    <n v="12"/>
    <x v="7"/>
    <x v="2475"/>
  </r>
  <r>
    <x v="224"/>
    <d v="2021-10-15T00:00:00"/>
    <s v="R7573"/>
    <x v="1915"/>
    <d v="2021-10-25T00:00:00"/>
    <n v="9"/>
    <x v="0"/>
    <x v="6270"/>
  </r>
  <r>
    <x v="154"/>
    <d v="2021-10-15T00:00:00"/>
    <s v="R7570"/>
    <x v="4486"/>
    <d v="2021-10-24T00:00:00"/>
    <n v="16"/>
    <x v="11"/>
    <x v="6271"/>
  </r>
  <r>
    <x v="226"/>
    <d v="2021-10-15T00:00:00"/>
    <s v="R7572"/>
    <x v="1214"/>
    <d v="2021-10-21T00:00:00"/>
    <n v="11"/>
    <x v="10"/>
    <x v="6272"/>
  </r>
  <r>
    <x v="435"/>
    <d v="2021-10-15T00:00:00"/>
    <s v="R7569"/>
    <x v="4487"/>
    <d v="2021-10-19T00:00:00"/>
    <n v="10"/>
    <x v="17"/>
    <x v="6273"/>
  </r>
  <r>
    <x v="650"/>
    <d v="2021-10-15T00:00:00"/>
    <s v="R7575"/>
    <x v="768"/>
    <d v="2021-10-20T00:00:00"/>
    <n v="24"/>
    <x v="0"/>
    <x v="6274"/>
  </r>
  <r>
    <x v="640"/>
    <d v="2021-10-16T00:00:00"/>
    <s v="R7581"/>
    <x v="4488"/>
    <d v="2021-10-23T00:00:00"/>
    <n v="12"/>
    <x v="9"/>
    <x v="6275"/>
  </r>
  <r>
    <x v="524"/>
    <d v="2021-10-16T00:00:00"/>
    <s v="R7578"/>
    <x v="1890"/>
    <d v="2021-10-17T00:00:00"/>
    <n v="20"/>
    <x v="8"/>
    <x v="6276"/>
  </r>
  <r>
    <x v="603"/>
    <d v="2021-10-16T00:00:00"/>
    <s v="R7580"/>
    <x v="1198"/>
    <d v="2021-10-22T00:00:00"/>
    <n v="9"/>
    <x v="4"/>
    <x v="6277"/>
  </r>
  <r>
    <x v="231"/>
    <d v="2021-10-16T00:00:00"/>
    <s v="R7584"/>
    <x v="3486"/>
    <d v="2021-10-24T00:00:00"/>
    <n v="24"/>
    <x v="6"/>
    <x v="6278"/>
  </r>
  <r>
    <x v="4"/>
    <d v="2021-10-16T00:00:00"/>
    <s v="R7579"/>
    <x v="3526"/>
    <d v="2021-10-17T00:00:00"/>
    <n v="13"/>
    <x v="15"/>
    <x v="5184"/>
  </r>
  <r>
    <x v="379"/>
    <d v="2021-10-16T00:00:00"/>
    <s v="R7585"/>
    <x v="4489"/>
    <d v="2021-10-17T00:00:00"/>
    <n v="20"/>
    <x v="6"/>
    <x v="6279"/>
  </r>
  <r>
    <x v="436"/>
    <d v="2021-10-16T00:00:00"/>
    <s v="R7577"/>
    <x v="1465"/>
    <d v="2021-10-18T00:00:00"/>
    <n v="16"/>
    <x v="4"/>
    <x v="6280"/>
  </r>
  <r>
    <x v="14"/>
    <d v="2021-10-16T00:00:00"/>
    <s v="R7583"/>
    <x v="1263"/>
    <d v="2021-10-16T00:00:00"/>
    <n v="8"/>
    <x v="8"/>
    <x v="6281"/>
  </r>
  <r>
    <x v="211"/>
    <d v="2021-10-16T00:00:00"/>
    <s v="R7576"/>
    <x v="4490"/>
    <d v="2021-10-22T00:00:00"/>
    <n v="7"/>
    <x v="3"/>
    <x v="6282"/>
  </r>
  <r>
    <x v="455"/>
    <d v="2021-10-16T00:00:00"/>
    <s v="R7582"/>
    <x v="4491"/>
    <d v="2021-10-22T00:00:00"/>
    <n v="9"/>
    <x v="3"/>
    <x v="6283"/>
  </r>
  <r>
    <x v="541"/>
    <d v="2021-10-17T00:00:00"/>
    <s v="R7588"/>
    <x v="4492"/>
    <d v="2021-10-20T00:00:00"/>
    <n v="20"/>
    <x v="13"/>
    <x v="6284"/>
  </r>
  <r>
    <x v="489"/>
    <d v="2021-10-17T00:00:00"/>
    <s v="R7586"/>
    <x v="4493"/>
    <d v="2021-10-25T00:00:00"/>
    <n v="15"/>
    <x v="7"/>
    <x v="1491"/>
  </r>
  <r>
    <x v="273"/>
    <d v="2021-10-17T00:00:00"/>
    <s v="R7587"/>
    <x v="3473"/>
    <d v="2021-10-19T00:00:00"/>
    <n v="19"/>
    <x v="2"/>
    <x v="6285"/>
  </r>
  <r>
    <x v="397"/>
    <d v="2021-10-18T00:00:00"/>
    <s v="R7591"/>
    <x v="4494"/>
    <d v="2021-10-24T00:00:00"/>
    <n v="9"/>
    <x v="8"/>
    <x v="1502"/>
  </r>
  <r>
    <x v="643"/>
    <d v="2021-10-18T00:00:00"/>
    <s v="R7592"/>
    <x v="4386"/>
    <d v="2021-10-27T00:00:00"/>
    <n v="24"/>
    <x v="10"/>
    <x v="6286"/>
  </r>
  <r>
    <x v="429"/>
    <d v="2021-10-18T00:00:00"/>
    <s v="R7590"/>
    <x v="4495"/>
    <d v="2021-10-22T00:00:00"/>
    <n v="24"/>
    <x v="16"/>
    <x v="6287"/>
  </r>
  <r>
    <x v="535"/>
    <d v="2021-10-18T00:00:00"/>
    <s v="R7589"/>
    <x v="4496"/>
    <d v="2021-10-25T00:00:00"/>
    <n v="18"/>
    <x v="17"/>
    <x v="6288"/>
  </r>
  <r>
    <x v="79"/>
    <d v="2021-10-18T00:00:00"/>
    <s v="R7593"/>
    <x v="4497"/>
    <d v="2021-10-25T00:00:00"/>
    <n v="17"/>
    <x v="9"/>
    <x v="6289"/>
  </r>
  <r>
    <x v="134"/>
    <d v="2021-10-19T00:00:00"/>
    <s v="R7595"/>
    <x v="4498"/>
    <d v="2021-10-24T00:00:00"/>
    <n v="22"/>
    <x v="17"/>
    <x v="1743"/>
  </r>
  <r>
    <x v="364"/>
    <d v="2021-10-19T00:00:00"/>
    <s v="R7599"/>
    <x v="4499"/>
    <d v="2021-10-24T00:00:00"/>
    <n v="23"/>
    <x v="9"/>
    <x v="6290"/>
  </r>
  <r>
    <x v="422"/>
    <d v="2021-10-19T00:00:00"/>
    <s v="R7597"/>
    <x v="1781"/>
    <d v="2021-10-24T00:00:00"/>
    <n v="10"/>
    <x v="17"/>
    <x v="6291"/>
  </r>
  <r>
    <x v="398"/>
    <d v="2021-10-19T00:00:00"/>
    <s v="R7596"/>
    <x v="4500"/>
    <d v="2021-10-20T00:00:00"/>
    <n v="9"/>
    <x v="13"/>
    <x v="6292"/>
  </r>
  <r>
    <x v="318"/>
    <d v="2021-10-19T00:00:00"/>
    <s v="R7594"/>
    <x v="4501"/>
    <d v="2021-10-29T00:00:00"/>
    <n v="11"/>
    <x v="1"/>
    <x v="6293"/>
  </r>
  <r>
    <x v="72"/>
    <d v="2021-10-19T00:00:00"/>
    <s v="R7600"/>
    <x v="2860"/>
    <d v="2021-10-25T00:00:00"/>
    <n v="22"/>
    <x v="6"/>
    <x v="6294"/>
  </r>
  <r>
    <x v="646"/>
    <d v="2021-10-19T00:00:00"/>
    <s v="R7598"/>
    <x v="3360"/>
    <d v="2021-10-21T00:00:00"/>
    <n v="18"/>
    <x v="0"/>
    <x v="6295"/>
  </r>
  <r>
    <x v="639"/>
    <d v="2021-10-20T00:00:00"/>
    <s v="R7602"/>
    <x v="3044"/>
    <d v="2021-10-22T00:00:00"/>
    <n v="12"/>
    <x v="0"/>
    <x v="6296"/>
  </r>
  <r>
    <x v="410"/>
    <d v="2021-10-20T00:00:00"/>
    <s v="R7605"/>
    <x v="4407"/>
    <d v="2021-10-23T00:00:00"/>
    <n v="9"/>
    <x v="15"/>
    <x v="6297"/>
  </r>
  <r>
    <x v="169"/>
    <d v="2021-10-20T00:00:00"/>
    <s v="R7608"/>
    <x v="4502"/>
    <d v="2021-10-22T00:00:00"/>
    <n v="12"/>
    <x v="17"/>
    <x v="6298"/>
  </r>
  <r>
    <x v="202"/>
    <d v="2021-10-20T00:00:00"/>
    <s v="R7606"/>
    <x v="3376"/>
    <d v="2021-10-20T00:00:00"/>
    <n v="16"/>
    <x v="9"/>
    <x v="6299"/>
  </r>
  <r>
    <x v="58"/>
    <d v="2021-10-20T00:00:00"/>
    <s v="R7601"/>
    <x v="4503"/>
    <d v="2021-10-26T00:00:00"/>
    <n v="18"/>
    <x v="7"/>
    <x v="6300"/>
  </r>
  <r>
    <x v="654"/>
    <d v="2021-10-20T00:00:00"/>
    <s v="R7604"/>
    <x v="3227"/>
    <d v="2021-10-30T00:00:00"/>
    <n v="16"/>
    <x v="2"/>
    <x v="6301"/>
  </r>
  <r>
    <x v="468"/>
    <d v="2021-10-20T00:00:00"/>
    <s v="R7607"/>
    <x v="4504"/>
    <d v="2021-10-20T00:00:00"/>
    <n v="13"/>
    <x v="1"/>
    <x v="6302"/>
  </r>
  <r>
    <x v="72"/>
    <d v="2021-10-20T00:00:00"/>
    <s v="R7610"/>
    <x v="168"/>
    <d v="2021-10-20T00:00:00"/>
    <n v="23"/>
    <x v="15"/>
    <x v="3143"/>
  </r>
  <r>
    <x v="16"/>
    <d v="2021-10-20T00:00:00"/>
    <s v="R7603"/>
    <x v="1351"/>
    <d v="2021-10-29T00:00:00"/>
    <n v="19"/>
    <x v="17"/>
    <x v="6303"/>
  </r>
  <r>
    <x v="79"/>
    <d v="2021-10-20T00:00:00"/>
    <s v="R7609"/>
    <x v="1692"/>
    <d v="2021-10-27T00:00:00"/>
    <n v="7"/>
    <x v="17"/>
    <x v="6304"/>
  </r>
  <r>
    <x v="6"/>
    <d v="2021-10-21T00:00:00"/>
    <s v="R7614"/>
    <x v="3769"/>
    <d v="2021-10-25T00:00:00"/>
    <n v="7"/>
    <x v="12"/>
    <x v="6305"/>
  </r>
  <r>
    <x v="641"/>
    <d v="2021-10-21T00:00:00"/>
    <s v="R7611"/>
    <x v="4505"/>
    <d v="2021-10-24T00:00:00"/>
    <n v="11"/>
    <x v="4"/>
    <x v="6306"/>
  </r>
  <r>
    <x v="211"/>
    <d v="2021-10-21T00:00:00"/>
    <s v="R7613"/>
    <x v="4074"/>
    <d v="2021-10-26T00:00:00"/>
    <n v="11"/>
    <x v="3"/>
    <x v="6307"/>
  </r>
  <r>
    <x v="31"/>
    <d v="2021-10-21T00:00:00"/>
    <s v="R7616"/>
    <x v="1443"/>
    <d v="2021-10-27T00:00:00"/>
    <n v="12"/>
    <x v="18"/>
    <x v="5628"/>
  </r>
  <r>
    <x v="513"/>
    <d v="2021-10-21T00:00:00"/>
    <s v="R7615"/>
    <x v="1696"/>
    <d v="2021-10-26T00:00:00"/>
    <n v="20"/>
    <x v="16"/>
    <x v="6308"/>
  </r>
  <r>
    <x v="394"/>
    <d v="2021-10-21T00:00:00"/>
    <s v="R7612"/>
    <x v="4506"/>
    <d v="2021-10-25T00:00:00"/>
    <n v="22"/>
    <x v="7"/>
    <x v="6309"/>
  </r>
  <r>
    <x v="183"/>
    <d v="2021-10-22T00:00:00"/>
    <s v="R7618"/>
    <x v="4507"/>
    <d v="2021-10-27T00:00:00"/>
    <n v="22"/>
    <x v="6"/>
    <x v="6310"/>
  </r>
  <r>
    <x v="335"/>
    <d v="2021-10-22T00:00:00"/>
    <s v="R7620"/>
    <x v="3491"/>
    <d v="2021-11-01T00:00:00"/>
    <n v="23"/>
    <x v="5"/>
    <x v="6311"/>
  </r>
  <r>
    <x v="139"/>
    <d v="2021-10-22T00:00:00"/>
    <s v="R7617"/>
    <x v="3552"/>
    <d v="2021-10-31T00:00:00"/>
    <n v="16"/>
    <x v="11"/>
    <x v="6312"/>
  </r>
  <r>
    <x v="309"/>
    <d v="2021-10-22T00:00:00"/>
    <s v="R7619"/>
    <x v="2361"/>
    <d v="2021-10-31T00:00:00"/>
    <n v="21"/>
    <x v="6"/>
    <x v="6313"/>
  </r>
  <r>
    <x v="209"/>
    <d v="2021-10-22T00:00:00"/>
    <s v="R7622"/>
    <x v="985"/>
    <d v="2021-10-29T00:00:00"/>
    <n v="21"/>
    <x v="2"/>
    <x v="6314"/>
  </r>
  <r>
    <x v="517"/>
    <d v="2021-10-22T00:00:00"/>
    <s v="R7621"/>
    <x v="3835"/>
    <d v="2021-10-30T00:00:00"/>
    <n v="7"/>
    <x v="7"/>
    <x v="6315"/>
  </r>
  <r>
    <x v="386"/>
    <d v="2021-10-22T00:00:00"/>
    <s v="R7624"/>
    <x v="4508"/>
    <d v="2021-10-27T00:00:00"/>
    <n v="18"/>
    <x v="15"/>
    <x v="6316"/>
  </r>
  <r>
    <x v="242"/>
    <d v="2021-10-22T00:00:00"/>
    <s v="R7623"/>
    <x v="3651"/>
    <d v="2021-10-22T00:00:00"/>
    <n v="24"/>
    <x v="0"/>
    <x v="6317"/>
  </r>
  <r>
    <x v="69"/>
    <d v="2021-10-23T00:00:00"/>
    <s v="R7625"/>
    <x v="2335"/>
    <d v="2021-11-01T00:00:00"/>
    <n v="7"/>
    <x v="17"/>
    <x v="6318"/>
  </r>
  <r>
    <x v="69"/>
    <d v="2021-10-23T00:00:00"/>
    <s v="R7626"/>
    <x v="4509"/>
    <d v="2021-10-24T00:00:00"/>
    <n v="13"/>
    <x v="3"/>
    <x v="6319"/>
  </r>
  <r>
    <x v="92"/>
    <d v="2021-10-23T00:00:00"/>
    <s v="R7629"/>
    <x v="4510"/>
    <d v="2021-10-30T00:00:00"/>
    <n v="21"/>
    <x v="4"/>
    <x v="6320"/>
  </r>
  <r>
    <x v="56"/>
    <d v="2021-10-23T00:00:00"/>
    <s v="R7630"/>
    <x v="4511"/>
    <d v="2021-10-24T00:00:00"/>
    <n v="15"/>
    <x v="6"/>
    <x v="6321"/>
  </r>
  <r>
    <x v="336"/>
    <d v="2021-10-23T00:00:00"/>
    <s v="R7627"/>
    <x v="2365"/>
    <d v="2021-10-30T00:00:00"/>
    <n v="15"/>
    <x v="3"/>
    <x v="6322"/>
  </r>
  <r>
    <x v="446"/>
    <d v="2021-10-23T00:00:00"/>
    <s v="R7631"/>
    <x v="4512"/>
    <d v="2021-10-30T00:00:00"/>
    <n v="12"/>
    <x v="1"/>
    <x v="6323"/>
  </r>
  <r>
    <x v="179"/>
    <d v="2021-10-23T00:00:00"/>
    <s v="R7628"/>
    <x v="4513"/>
    <d v="2021-10-30T00:00:00"/>
    <n v="22"/>
    <x v="19"/>
    <x v="6324"/>
  </r>
  <r>
    <x v="239"/>
    <d v="2021-10-23T00:00:00"/>
    <s v="R7632"/>
    <x v="4514"/>
    <d v="2021-10-23T00:00:00"/>
    <n v="20"/>
    <x v="18"/>
    <x v="6325"/>
  </r>
  <r>
    <x v="138"/>
    <d v="2021-10-24T00:00:00"/>
    <s v="R7635"/>
    <x v="4515"/>
    <d v="2021-11-01T00:00:00"/>
    <n v="13"/>
    <x v="6"/>
    <x v="6326"/>
  </r>
  <r>
    <x v="5"/>
    <d v="2021-10-24T00:00:00"/>
    <s v="R7636"/>
    <x v="573"/>
    <d v="2021-11-03T00:00:00"/>
    <n v="24"/>
    <x v="10"/>
    <x v="6327"/>
  </r>
  <r>
    <x v="468"/>
    <d v="2021-10-24T00:00:00"/>
    <s v="R7634"/>
    <x v="4516"/>
    <d v="2021-11-03T00:00:00"/>
    <n v="17"/>
    <x v="19"/>
    <x v="6328"/>
  </r>
  <r>
    <x v="97"/>
    <d v="2021-10-24T00:00:00"/>
    <s v="R7633"/>
    <x v="452"/>
    <d v="2021-10-26T00:00:00"/>
    <n v="12"/>
    <x v="16"/>
    <x v="6329"/>
  </r>
  <r>
    <x v="286"/>
    <d v="2021-10-24T00:00:00"/>
    <s v="R7637"/>
    <x v="4517"/>
    <d v="2021-10-25T00:00:00"/>
    <n v="8"/>
    <x v="13"/>
    <x v="6330"/>
  </r>
  <r>
    <x v="401"/>
    <d v="2021-10-25T00:00:00"/>
    <s v="R7640"/>
    <x v="4518"/>
    <d v="2021-10-25T00:00:00"/>
    <n v="17"/>
    <x v="9"/>
    <x v="6331"/>
  </r>
  <r>
    <x v="401"/>
    <d v="2021-10-25T00:00:00"/>
    <s v="R7641"/>
    <x v="4519"/>
    <d v="2021-11-01T00:00:00"/>
    <n v="16"/>
    <x v="17"/>
    <x v="6332"/>
  </r>
  <r>
    <x v="147"/>
    <d v="2021-10-25T00:00:00"/>
    <s v="R7642"/>
    <x v="266"/>
    <d v="2021-10-27T00:00:00"/>
    <n v="17"/>
    <x v="3"/>
    <x v="6333"/>
  </r>
  <r>
    <x v="556"/>
    <d v="2021-10-25T00:00:00"/>
    <s v="R7639"/>
    <x v="1644"/>
    <d v="2021-10-28T00:00:00"/>
    <n v="24"/>
    <x v="2"/>
    <x v="6334"/>
  </r>
  <r>
    <x v="577"/>
    <d v="2021-10-25T00:00:00"/>
    <s v="R7638"/>
    <x v="469"/>
    <d v="2021-10-25T00:00:00"/>
    <n v="13"/>
    <x v="12"/>
    <x v="6335"/>
  </r>
  <r>
    <x v="369"/>
    <d v="2021-10-26T00:00:00"/>
    <s v="R7644"/>
    <x v="4520"/>
    <d v="2021-11-03T00:00:00"/>
    <n v="16"/>
    <x v="15"/>
    <x v="6336"/>
  </r>
  <r>
    <x v="308"/>
    <d v="2021-10-26T00:00:00"/>
    <s v="R7643"/>
    <x v="4521"/>
    <d v="2021-10-31T00:00:00"/>
    <n v="17"/>
    <x v="8"/>
    <x v="6337"/>
  </r>
  <r>
    <x v="285"/>
    <d v="2021-10-26T00:00:00"/>
    <s v="R7645"/>
    <x v="2726"/>
    <d v="2021-10-31T00:00:00"/>
    <n v="12"/>
    <x v="11"/>
    <x v="6338"/>
  </r>
  <r>
    <x v="618"/>
    <d v="2021-10-26T00:00:00"/>
    <s v="R7648"/>
    <x v="4522"/>
    <d v="2021-10-28T00:00:00"/>
    <n v="16"/>
    <x v="7"/>
    <x v="6339"/>
  </r>
  <r>
    <x v="167"/>
    <d v="2021-10-26T00:00:00"/>
    <s v="R7649"/>
    <x v="4171"/>
    <d v="2021-10-30T00:00:00"/>
    <n v="19"/>
    <x v="5"/>
    <x v="6340"/>
  </r>
  <r>
    <x v="179"/>
    <d v="2021-10-26T00:00:00"/>
    <s v="R7650"/>
    <x v="2182"/>
    <d v="2021-11-01T00:00:00"/>
    <n v="8"/>
    <x v="1"/>
    <x v="1129"/>
  </r>
  <r>
    <x v="560"/>
    <d v="2021-10-26T00:00:00"/>
    <s v="R7647"/>
    <x v="2988"/>
    <d v="2021-11-03T00:00:00"/>
    <n v="19"/>
    <x v="17"/>
    <x v="6341"/>
  </r>
  <r>
    <x v="539"/>
    <d v="2021-10-26T00:00:00"/>
    <s v="R7646"/>
    <x v="2242"/>
    <d v="2021-10-28T00:00:00"/>
    <n v="12"/>
    <x v="14"/>
    <x v="6342"/>
  </r>
  <r>
    <x v="127"/>
    <d v="2021-10-27T00:00:00"/>
    <s v="R7654"/>
    <x v="1758"/>
    <d v="2021-10-31T00:00:00"/>
    <n v="22"/>
    <x v="2"/>
    <x v="6343"/>
  </r>
  <r>
    <x v="351"/>
    <d v="2021-10-27T00:00:00"/>
    <s v="R7652"/>
    <x v="4523"/>
    <d v="2021-10-29T00:00:00"/>
    <n v="14"/>
    <x v="11"/>
    <x v="6344"/>
  </r>
  <r>
    <x v="572"/>
    <d v="2021-10-27T00:00:00"/>
    <s v="R7651"/>
    <x v="4197"/>
    <d v="2021-11-05T00:00:00"/>
    <n v="24"/>
    <x v="6"/>
    <x v="6345"/>
  </r>
  <r>
    <x v="143"/>
    <d v="2021-10-27T00:00:00"/>
    <s v="R7653"/>
    <x v="4524"/>
    <d v="2021-11-06T00:00:00"/>
    <n v="9"/>
    <x v="4"/>
    <x v="6346"/>
  </r>
  <r>
    <x v="339"/>
    <d v="2021-10-27T00:00:00"/>
    <s v="R7655"/>
    <x v="3990"/>
    <d v="2021-10-30T00:00:00"/>
    <n v="7"/>
    <x v="1"/>
    <x v="6347"/>
  </r>
  <r>
    <x v="235"/>
    <d v="2021-10-27T00:00:00"/>
    <s v="R7658"/>
    <x v="1438"/>
    <d v="2021-10-27T00:00:00"/>
    <n v="20"/>
    <x v="13"/>
    <x v="6348"/>
  </r>
  <r>
    <x v="610"/>
    <d v="2021-10-27T00:00:00"/>
    <s v="R7656"/>
    <x v="4525"/>
    <d v="2021-10-27T00:00:00"/>
    <n v="23"/>
    <x v="0"/>
    <x v="6349"/>
  </r>
  <r>
    <x v="630"/>
    <d v="2021-10-27T00:00:00"/>
    <s v="R7657"/>
    <x v="1073"/>
    <d v="2021-11-06T00:00:00"/>
    <n v="19"/>
    <x v="10"/>
    <x v="6350"/>
  </r>
  <r>
    <x v="41"/>
    <d v="2021-10-28T00:00:00"/>
    <s v="R7661"/>
    <x v="3090"/>
    <d v="2021-10-31T00:00:00"/>
    <n v="14"/>
    <x v="4"/>
    <x v="5773"/>
  </r>
  <r>
    <x v="190"/>
    <d v="2021-10-28T00:00:00"/>
    <s v="R7663"/>
    <x v="4526"/>
    <d v="2021-11-05T00:00:00"/>
    <n v="12"/>
    <x v="17"/>
    <x v="6351"/>
  </r>
  <r>
    <x v="244"/>
    <d v="2021-10-28T00:00:00"/>
    <s v="R7660"/>
    <x v="752"/>
    <d v="2021-11-01T00:00:00"/>
    <n v="22"/>
    <x v="10"/>
    <x v="6352"/>
  </r>
  <r>
    <x v="372"/>
    <d v="2021-10-28T00:00:00"/>
    <s v="R7662"/>
    <x v="4052"/>
    <d v="2021-10-28T00:00:00"/>
    <n v="22"/>
    <x v="5"/>
    <x v="6353"/>
  </r>
  <r>
    <x v="420"/>
    <d v="2021-10-28T00:00:00"/>
    <s v="R7659"/>
    <x v="4527"/>
    <d v="2021-11-01T00:00:00"/>
    <n v="17"/>
    <x v="17"/>
    <x v="6354"/>
  </r>
  <r>
    <x v="41"/>
    <d v="2021-10-29T00:00:00"/>
    <s v="R7667"/>
    <x v="4528"/>
    <d v="2021-11-01T00:00:00"/>
    <n v="19"/>
    <x v="1"/>
    <x v="5685"/>
  </r>
  <r>
    <x v="17"/>
    <d v="2021-10-29T00:00:00"/>
    <s v="R7664"/>
    <x v="2118"/>
    <d v="2021-11-02T00:00:00"/>
    <n v="11"/>
    <x v="8"/>
    <x v="6355"/>
  </r>
  <r>
    <x v="198"/>
    <d v="2021-10-29T00:00:00"/>
    <s v="R7666"/>
    <x v="3677"/>
    <d v="2021-11-03T00:00:00"/>
    <n v="9"/>
    <x v="15"/>
    <x v="6356"/>
  </r>
  <r>
    <x v="501"/>
    <d v="2021-10-29T00:00:00"/>
    <s v="R7665"/>
    <x v="2791"/>
    <d v="2021-10-31T00:00:00"/>
    <n v="17"/>
    <x v="13"/>
    <x v="6357"/>
  </r>
  <r>
    <x v="17"/>
    <d v="2021-10-30T00:00:00"/>
    <s v="R7669"/>
    <x v="4529"/>
    <d v="2021-11-06T00:00:00"/>
    <n v="11"/>
    <x v="16"/>
    <x v="6358"/>
  </r>
  <r>
    <x v="203"/>
    <d v="2021-10-30T00:00:00"/>
    <s v="R7668"/>
    <x v="4530"/>
    <d v="2021-11-07T00:00:00"/>
    <n v="24"/>
    <x v="11"/>
    <x v="6359"/>
  </r>
  <r>
    <x v="484"/>
    <d v="2021-10-30T00:00:00"/>
    <s v="R7670"/>
    <x v="2320"/>
    <d v="2021-11-05T00:00:00"/>
    <n v="20"/>
    <x v="5"/>
    <x v="20"/>
  </r>
  <r>
    <x v="76"/>
    <d v="2021-10-31T00:00:00"/>
    <s v="R7672"/>
    <x v="4531"/>
    <d v="2021-11-06T00:00:00"/>
    <n v="17"/>
    <x v="2"/>
    <x v="6360"/>
  </r>
  <r>
    <x v="345"/>
    <d v="2021-10-31T00:00:00"/>
    <s v="R7671"/>
    <x v="2055"/>
    <d v="2021-10-31T00:00:00"/>
    <n v="11"/>
    <x v="13"/>
    <x v="6361"/>
  </r>
  <r>
    <x v="350"/>
    <d v="2021-11-01T00:00:00"/>
    <s v="R7676"/>
    <x v="4532"/>
    <d v="2021-11-03T00:00:00"/>
    <n v="18"/>
    <x v="0"/>
    <x v="6362"/>
  </r>
  <r>
    <x v="297"/>
    <d v="2021-11-01T00:00:00"/>
    <s v="R7674"/>
    <x v="4533"/>
    <d v="2021-11-02T00:00:00"/>
    <n v="24"/>
    <x v="0"/>
    <x v="6363"/>
  </r>
  <r>
    <x v="70"/>
    <d v="2021-11-01T00:00:00"/>
    <s v="R7675"/>
    <x v="447"/>
    <d v="2021-11-05T00:00:00"/>
    <n v="19"/>
    <x v="6"/>
    <x v="6364"/>
  </r>
  <r>
    <x v="470"/>
    <d v="2021-11-01T00:00:00"/>
    <s v="R7673"/>
    <x v="4522"/>
    <d v="2021-11-01T00:00:00"/>
    <n v="17"/>
    <x v="10"/>
    <x v="6365"/>
  </r>
  <r>
    <x v="425"/>
    <d v="2021-11-02T00:00:00"/>
    <s v="R7682"/>
    <x v="4534"/>
    <d v="2021-11-06T00:00:00"/>
    <n v="10"/>
    <x v="12"/>
    <x v="6366"/>
  </r>
  <r>
    <x v="652"/>
    <d v="2021-11-02T00:00:00"/>
    <s v="R7677"/>
    <x v="4535"/>
    <d v="2021-11-05T00:00:00"/>
    <n v="15"/>
    <x v="1"/>
    <x v="6367"/>
  </r>
  <r>
    <x v="27"/>
    <d v="2021-11-02T00:00:00"/>
    <s v="R7683"/>
    <x v="4536"/>
    <d v="2021-11-09T00:00:00"/>
    <n v="17"/>
    <x v="7"/>
    <x v="6368"/>
  </r>
  <r>
    <x v="632"/>
    <d v="2021-11-02T00:00:00"/>
    <s v="R7684"/>
    <x v="4537"/>
    <d v="2021-11-06T00:00:00"/>
    <n v="21"/>
    <x v="14"/>
    <x v="6369"/>
  </r>
  <r>
    <x v="341"/>
    <d v="2021-11-02T00:00:00"/>
    <s v="R7681"/>
    <x v="4538"/>
    <d v="2021-11-10T00:00:00"/>
    <n v="12"/>
    <x v="10"/>
    <x v="6370"/>
  </r>
  <r>
    <x v="376"/>
    <d v="2021-11-02T00:00:00"/>
    <s v="R7679"/>
    <x v="4539"/>
    <d v="2021-11-10T00:00:00"/>
    <n v="7"/>
    <x v="10"/>
    <x v="6371"/>
  </r>
  <r>
    <x v="7"/>
    <d v="2021-11-02T00:00:00"/>
    <s v="R7680"/>
    <x v="4094"/>
    <d v="2021-11-07T00:00:00"/>
    <n v="15"/>
    <x v="0"/>
    <x v="6372"/>
  </r>
  <r>
    <x v="157"/>
    <d v="2021-11-02T00:00:00"/>
    <s v="R7678"/>
    <x v="4529"/>
    <d v="2021-11-07T00:00:00"/>
    <n v="14"/>
    <x v="7"/>
    <x v="6373"/>
  </r>
  <r>
    <x v="419"/>
    <d v="2021-11-03T00:00:00"/>
    <s v="R7694"/>
    <x v="555"/>
    <d v="2021-11-06T00:00:00"/>
    <n v="9"/>
    <x v="17"/>
    <x v="6374"/>
  </r>
  <r>
    <x v="654"/>
    <d v="2021-11-03T00:00:00"/>
    <s v="R7687"/>
    <x v="2967"/>
    <d v="2021-11-06T00:00:00"/>
    <n v="8"/>
    <x v="17"/>
    <x v="6375"/>
  </r>
  <r>
    <x v="267"/>
    <d v="2021-11-03T00:00:00"/>
    <s v="R7691"/>
    <x v="3153"/>
    <d v="2021-11-08T00:00:00"/>
    <n v="12"/>
    <x v="0"/>
    <x v="6376"/>
  </r>
  <r>
    <x v="494"/>
    <d v="2021-11-03T00:00:00"/>
    <s v="R7690"/>
    <x v="4540"/>
    <d v="2021-11-12T00:00:00"/>
    <n v="10"/>
    <x v="6"/>
    <x v="6158"/>
  </r>
  <r>
    <x v="535"/>
    <d v="2021-11-03T00:00:00"/>
    <s v="R7695"/>
    <x v="4541"/>
    <d v="2021-11-06T00:00:00"/>
    <n v="9"/>
    <x v="6"/>
    <x v="6377"/>
  </r>
  <r>
    <x v="131"/>
    <d v="2021-11-03T00:00:00"/>
    <s v="R7685"/>
    <x v="4542"/>
    <d v="2021-11-09T00:00:00"/>
    <n v="17"/>
    <x v="14"/>
    <x v="6378"/>
  </r>
  <r>
    <x v="47"/>
    <d v="2021-11-03T00:00:00"/>
    <s v="R7686"/>
    <x v="4543"/>
    <d v="2021-11-13T00:00:00"/>
    <n v="8"/>
    <x v="5"/>
    <x v="6379"/>
  </r>
  <r>
    <x v="157"/>
    <d v="2021-11-03T00:00:00"/>
    <s v="R7692"/>
    <x v="3703"/>
    <d v="2021-11-10T00:00:00"/>
    <n v="11"/>
    <x v="18"/>
    <x v="6380"/>
  </r>
  <r>
    <x v="181"/>
    <d v="2021-11-03T00:00:00"/>
    <s v="R7688"/>
    <x v="4544"/>
    <d v="2021-11-03T00:00:00"/>
    <n v="16"/>
    <x v="6"/>
    <x v="6381"/>
  </r>
  <r>
    <x v="181"/>
    <d v="2021-11-03T00:00:00"/>
    <s v="R7689"/>
    <x v="1981"/>
    <d v="2021-11-08T00:00:00"/>
    <n v="19"/>
    <x v="6"/>
    <x v="6382"/>
  </r>
  <r>
    <x v="488"/>
    <d v="2021-11-03T00:00:00"/>
    <s v="R7693"/>
    <x v="2441"/>
    <d v="2021-11-10T00:00:00"/>
    <n v="24"/>
    <x v="2"/>
    <x v="6383"/>
  </r>
  <r>
    <x v="544"/>
    <d v="2021-11-04T00:00:00"/>
    <s v="R7697"/>
    <x v="2567"/>
    <d v="2021-11-14T00:00:00"/>
    <n v="10"/>
    <x v="3"/>
    <x v="6384"/>
  </r>
  <r>
    <x v="621"/>
    <d v="2021-11-04T00:00:00"/>
    <s v="R7701"/>
    <x v="4545"/>
    <d v="2021-11-11T00:00:00"/>
    <n v="11"/>
    <x v="7"/>
    <x v="6385"/>
  </r>
  <r>
    <x v="332"/>
    <d v="2021-11-04T00:00:00"/>
    <s v="R7699"/>
    <x v="2624"/>
    <d v="2021-11-13T00:00:00"/>
    <n v="14"/>
    <x v="4"/>
    <x v="6386"/>
  </r>
  <r>
    <x v="199"/>
    <d v="2021-11-04T00:00:00"/>
    <s v="R7696"/>
    <x v="4546"/>
    <d v="2021-11-12T00:00:00"/>
    <n v="7"/>
    <x v="18"/>
    <x v="6387"/>
  </r>
  <r>
    <x v="270"/>
    <d v="2021-11-04T00:00:00"/>
    <s v="R7698"/>
    <x v="2358"/>
    <d v="2021-11-10T00:00:00"/>
    <n v="23"/>
    <x v="10"/>
    <x v="6388"/>
  </r>
  <r>
    <x v="129"/>
    <d v="2021-11-04T00:00:00"/>
    <s v="R7700"/>
    <x v="4547"/>
    <d v="2021-11-05T00:00:00"/>
    <n v="7"/>
    <x v="11"/>
    <x v="6389"/>
  </r>
  <r>
    <x v="470"/>
    <d v="2021-11-04T00:00:00"/>
    <s v="R7702"/>
    <x v="3162"/>
    <d v="2021-11-07T00:00:00"/>
    <n v="14"/>
    <x v="19"/>
    <x v="6390"/>
  </r>
  <r>
    <x v="71"/>
    <d v="2021-11-05T00:00:00"/>
    <s v="R7706"/>
    <x v="2581"/>
    <d v="2021-11-11T00:00:00"/>
    <n v="21"/>
    <x v="2"/>
    <x v="6391"/>
  </r>
  <r>
    <x v="1"/>
    <d v="2021-11-05T00:00:00"/>
    <s v="R7704"/>
    <x v="4548"/>
    <d v="2021-11-06T00:00:00"/>
    <n v="16"/>
    <x v="2"/>
    <x v="6392"/>
  </r>
  <r>
    <x v="89"/>
    <d v="2021-11-05T00:00:00"/>
    <s v="R7705"/>
    <x v="4549"/>
    <d v="2021-11-08T00:00:00"/>
    <n v="11"/>
    <x v="8"/>
    <x v="6393"/>
  </r>
  <r>
    <x v="120"/>
    <d v="2021-11-05T00:00:00"/>
    <s v="R7703"/>
    <x v="2469"/>
    <d v="2021-11-05T00:00:00"/>
    <n v="22"/>
    <x v="14"/>
    <x v="6394"/>
  </r>
  <r>
    <x v="589"/>
    <d v="2021-11-06T00:00:00"/>
    <s v="R7708"/>
    <x v="2575"/>
    <d v="2021-11-12T00:00:00"/>
    <n v="9"/>
    <x v="16"/>
    <x v="6395"/>
  </r>
  <r>
    <x v="529"/>
    <d v="2021-11-06T00:00:00"/>
    <s v="R7709"/>
    <x v="4550"/>
    <d v="2021-11-12T00:00:00"/>
    <n v="7"/>
    <x v="7"/>
    <x v="6396"/>
  </r>
  <r>
    <x v="246"/>
    <d v="2021-11-06T00:00:00"/>
    <s v="R7707"/>
    <x v="3494"/>
    <d v="2021-11-12T00:00:00"/>
    <n v="16"/>
    <x v="2"/>
    <x v="6397"/>
  </r>
  <r>
    <x v="608"/>
    <d v="2021-11-06T00:00:00"/>
    <s v="R7710"/>
    <x v="4551"/>
    <d v="2021-11-07T00:00:00"/>
    <n v="14"/>
    <x v="16"/>
    <x v="6398"/>
  </r>
  <r>
    <x v="576"/>
    <d v="2021-11-07T00:00:00"/>
    <s v="R7713"/>
    <x v="4552"/>
    <d v="2021-11-08T00:00:00"/>
    <n v="11"/>
    <x v="5"/>
    <x v="6399"/>
  </r>
  <r>
    <x v="38"/>
    <d v="2021-11-07T00:00:00"/>
    <s v="R7711"/>
    <x v="3820"/>
    <d v="2021-11-15T00:00:00"/>
    <n v="16"/>
    <x v="5"/>
    <x v="6400"/>
  </r>
  <r>
    <x v="293"/>
    <d v="2021-11-07T00:00:00"/>
    <s v="R7712"/>
    <x v="4553"/>
    <d v="2021-11-15T00:00:00"/>
    <n v="23"/>
    <x v="0"/>
    <x v="6401"/>
  </r>
  <r>
    <x v="405"/>
    <d v="2021-11-08T00:00:00"/>
    <s v="R7714"/>
    <x v="3063"/>
    <d v="2021-11-12T00:00:00"/>
    <n v="24"/>
    <x v="9"/>
    <x v="6402"/>
  </r>
  <r>
    <x v="244"/>
    <d v="2021-11-08T00:00:00"/>
    <s v="R7721"/>
    <x v="2388"/>
    <d v="2021-11-08T00:00:00"/>
    <n v="20"/>
    <x v="5"/>
    <x v="6403"/>
  </r>
  <r>
    <x v="170"/>
    <d v="2021-11-08T00:00:00"/>
    <s v="R7725"/>
    <x v="2572"/>
    <d v="2021-11-12T00:00:00"/>
    <n v="21"/>
    <x v="6"/>
    <x v="6404"/>
  </r>
  <r>
    <x v="306"/>
    <d v="2021-11-08T00:00:00"/>
    <s v="R7718"/>
    <x v="3188"/>
    <d v="2021-11-09T00:00:00"/>
    <n v="24"/>
    <x v="4"/>
    <x v="6405"/>
  </r>
  <r>
    <x v="85"/>
    <d v="2021-11-08T00:00:00"/>
    <s v="R7715"/>
    <x v="4554"/>
    <d v="2021-11-15T00:00:00"/>
    <n v="11"/>
    <x v="15"/>
    <x v="6406"/>
  </r>
  <r>
    <x v="4"/>
    <d v="2021-11-08T00:00:00"/>
    <s v="R7722"/>
    <x v="4555"/>
    <d v="2021-11-16T00:00:00"/>
    <n v="13"/>
    <x v="12"/>
    <x v="6407"/>
  </r>
  <r>
    <x v="103"/>
    <d v="2021-11-08T00:00:00"/>
    <s v="R7720"/>
    <x v="4388"/>
    <d v="2021-11-13T00:00:00"/>
    <n v="11"/>
    <x v="12"/>
    <x v="6408"/>
  </r>
  <r>
    <x v="173"/>
    <d v="2021-11-08T00:00:00"/>
    <s v="R7723"/>
    <x v="4556"/>
    <d v="2021-11-13T00:00:00"/>
    <n v="22"/>
    <x v="11"/>
    <x v="6409"/>
  </r>
  <r>
    <x v="648"/>
    <d v="2021-11-08T00:00:00"/>
    <s v="R7724"/>
    <x v="4557"/>
    <d v="2021-11-10T00:00:00"/>
    <n v="14"/>
    <x v="19"/>
    <x v="6410"/>
  </r>
  <r>
    <x v="236"/>
    <d v="2021-11-08T00:00:00"/>
    <s v="R7719"/>
    <x v="4529"/>
    <d v="2021-11-17T00:00:00"/>
    <n v="16"/>
    <x v="0"/>
    <x v="6411"/>
  </r>
  <r>
    <x v="421"/>
    <d v="2021-11-08T00:00:00"/>
    <s v="R7716"/>
    <x v="2135"/>
    <d v="2021-11-18T00:00:00"/>
    <n v="8"/>
    <x v="1"/>
    <x v="6412"/>
  </r>
  <r>
    <x v="421"/>
    <d v="2021-11-08T00:00:00"/>
    <s v="R7717"/>
    <x v="3650"/>
    <d v="2021-11-10T00:00:00"/>
    <n v="20"/>
    <x v="9"/>
    <x v="6413"/>
  </r>
  <r>
    <x v="343"/>
    <d v="2021-11-09T00:00:00"/>
    <s v="R7728"/>
    <x v="1514"/>
    <d v="2021-11-14T00:00:00"/>
    <n v="18"/>
    <x v="13"/>
    <x v="6414"/>
  </r>
  <r>
    <x v="265"/>
    <d v="2021-11-09T00:00:00"/>
    <s v="R7727"/>
    <x v="3122"/>
    <d v="2021-11-19T00:00:00"/>
    <n v="18"/>
    <x v="8"/>
    <x v="6415"/>
  </r>
  <r>
    <x v="141"/>
    <d v="2021-11-09T00:00:00"/>
    <s v="R7729"/>
    <x v="3982"/>
    <d v="2021-11-16T00:00:00"/>
    <n v="11"/>
    <x v="9"/>
    <x v="6416"/>
  </r>
  <r>
    <x v="66"/>
    <d v="2021-11-09T00:00:00"/>
    <s v="R7726"/>
    <x v="4558"/>
    <d v="2021-11-10T00:00:00"/>
    <n v="21"/>
    <x v="10"/>
    <x v="6417"/>
  </r>
  <r>
    <x v="12"/>
    <d v="2021-11-09T00:00:00"/>
    <s v="R7732"/>
    <x v="2450"/>
    <d v="2021-11-10T00:00:00"/>
    <n v="13"/>
    <x v="12"/>
    <x v="6418"/>
  </r>
  <r>
    <x v="177"/>
    <d v="2021-11-09T00:00:00"/>
    <s v="R7731"/>
    <x v="2860"/>
    <d v="2021-11-09T00:00:00"/>
    <n v="12"/>
    <x v="4"/>
    <x v="6419"/>
  </r>
  <r>
    <x v="248"/>
    <d v="2021-11-09T00:00:00"/>
    <s v="R7730"/>
    <x v="115"/>
    <d v="2021-11-19T00:00:00"/>
    <n v="17"/>
    <x v="6"/>
    <x v="6420"/>
  </r>
  <r>
    <x v="473"/>
    <d v="2021-11-10T00:00:00"/>
    <s v="R7735"/>
    <x v="2315"/>
    <d v="2021-11-15T00:00:00"/>
    <n v="24"/>
    <x v="12"/>
    <x v="6421"/>
  </r>
  <r>
    <x v="531"/>
    <d v="2021-11-10T00:00:00"/>
    <s v="R7738"/>
    <x v="4559"/>
    <d v="2021-11-16T00:00:00"/>
    <n v="10"/>
    <x v="19"/>
    <x v="6422"/>
  </r>
  <r>
    <x v="657"/>
    <d v="2021-11-10T00:00:00"/>
    <s v="R7739"/>
    <x v="3152"/>
    <d v="2021-11-16T00:00:00"/>
    <n v="7"/>
    <x v="12"/>
    <x v="6423"/>
  </r>
  <r>
    <x v="442"/>
    <d v="2021-11-10T00:00:00"/>
    <s v="R7734"/>
    <x v="4556"/>
    <d v="2021-11-13T00:00:00"/>
    <n v="24"/>
    <x v="17"/>
    <x v="6424"/>
  </r>
  <r>
    <x v="161"/>
    <d v="2021-11-10T00:00:00"/>
    <s v="R7737"/>
    <x v="1903"/>
    <d v="2021-11-11T00:00:00"/>
    <n v="8"/>
    <x v="10"/>
    <x v="6425"/>
  </r>
  <r>
    <x v="618"/>
    <d v="2021-11-10T00:00:00"/>
    <s v="R7733"/>
    <x v="4560"/>
    <d v="2021-11-20T00:00:00"/>
    <n v="13"/>
    <x v="14"/>
    <x v="6426"/>
  </r>
  <r>
    <x v="574"/>
    <d v="2021-11-10T00:00:00"/>
    <s v="R7736"/>
    <x v="3586"/>
    <d v="2021-11-18T00:00:00"/>
    <n v="10"/>
    <x v="12"/>
    <x v="20"/>
  </r>
  <r>
    <x v="113"/>
    <d v="2021-11-11T00:00:00"/>
    <s v="R7741"/>
    <x v="4561"/>
    <d v="2021-11-14T00:00:00"/>
    <n v="20"/>
    <x v="18"/>
    <x v="80"/>
  </r>
  <r>
    <x v="331"/>
    <d v="2021-11-11T00:00:00"/>
    <s v="R7743"/>
    <x v="4562"/>
    <d v="2021-11-12T00:00:00"/>
    <n v="24"/>
    <x v="7"/>
    <x v="3216"/>
  </r>
  <r>
    <x v="213"/>
    <d v="2021-11-11T00:00:00"/>
    <s v="R7740"/>
    <x v="3269"/>
    <d v="2021-11-12T00:00:00"/>
    <n v="8"/>
    <x v="6"/>
    <x v="6427"/>
  </r>
  <r>
    <x v="516"/>
    <d v="2021-11-11T00:00:00"/>
    <s v="R7742"/>
    <x v="4563"/>
    <d v="2021-11-14T00:00:00"/>
    <n v="8"/>
    <x v="18"/>
    <x v="6428"/>
  </r>
  <r>
    <x v="580"/>
    <d v="2021-11-12T00:00:00"/>
    <s v="R7746"/>
    <x v="4065"/>
    <d v="2021-11-21T00:00:00"/>
    <n v="22"/>
    <x v="11"/>
    <x v="6429"/>
  </r>
  <r>
    <x v="196"/>
    <d v="2021-11-12T00:00:00"/>
    <s v="R7744"/>
    <x v="3470"/>
    <d v="2021-11-17T00:00:00"/>
    <n v="20"/>
    <x v="18"/>
    <x v="6430"/>
  </r>
  <r>
    <x v="315"/>
    <d v="2021-11-12T00:00:00"/>
    <s v="R7745"/>
    <x v="4564"/>
    <d v="2021-11-17T00:00:00"/>
    <n v="9"/>
    <x v="10"/>
    <x v="6431"/>
  </r>
  <r>
    <x v="6"/>
    <d v="2021-11-12T00:00:00"/>
    <s v="R7747"/>
    <x v="3328"/>
    <d v="2021-11-19T00:00:00"/>
    <n v="17"/>
    <x v="15"/>
    <x v="6432"/>
  </r>
  <r>
    <x v="75"/>
    <d v="2021-11-13T00:00:00"/>
    <s v="R7750"/>
    <x v="4565"/>
    <d v="2021-11-22T00:00:00"/>
    <n v="8"/>
    <x v="15"/>
    <x v="6433"/>
  </r>
  <r>
    <x v="292"/>
    <d v="2021-11-13T00:00:00"/>
    <s v="R7752"/>
    <x v="2127"/>
    <d v="2021-11-16T00:00:00"/>
    <n v="13"/>
    <x v="18"/>
    <x v="6434"/>
  </r>
  <r>
    <x v="607"/>
    <d v="2021-11-13T00:00:00"/>
    <s v="R7748"/>
    <x v="4566"/>
    <d v="2021-11-21T00:00:00"/>
    <n v="15"/>
    <x v="5"/>
    <x v="6435"/>
  </r>
  <r>
    <x v="173"/>
    <d v="2021-11-13T00:00:00"/>
    <s v="R7749"/>
    <x v="220"/>
    <d v="2021-11-20T00:00:00"/>
    <n v="24"/>
    <x v="1"/>
    <x v="1151"/>
  </r>
  <r>
    <x v="99"/>
    <d v="2021-11-13T00:00:00"/>
    <s v="R7751"/>
    <x v="4567"/>
    <d v="2021-11-23T00:00:00"/>
    <n v="8"/>
    <x v="17"/>
    <x v="6436"/>
  </r>
  <r>
    <x v="512"/>
    <d v="2021-11-13T00:00:00"/>
    <s v="R7753"/>
    <x v="3158"/>
    <d v="2021-11-23T00:00:00"/>
    <n v="7"/>
    <x v="1"/>
    <x v="6437"/>
  </r>
  <r>
    <x v="291"/>
    <d v="2021-11-14T00:00:00"/>
    <s v="R7755"/>
    <x v="3386"/>
    <d v="2021-11-17T00:00:00"/>
    <n v="17"/>
    <x v="19"/>
    <x v="6438"/>
  </r>
  <r>
    <x v="327"/>
    <d v="2021-11-14T00:00:00"/>
    <s v="R7758"/>
    <x v="4568"/>
    <d v="2021-11-20T00:00:00"/>
    <n v="9"/>
    <x v="0"/>
    <x v="6439"/>
  </r>
  <r>
    <x v="292"/>
    <d v="2021-11-14T00:00:00"/>
    <s v="R7754"/>
    <x v="4033"/>
    <d v="2021-11-20T00:00:00"/>
    <n v="23"/>
    <x v="16"/>
    <x v="6440"/>
  </r>
  <r>
    <x v="403"/>
    <d v="2021-11-14T00:00:00"/>
    <s v="R7760"/>
    <x v="4569"/>
    <d v="2021-11-16T00:00:00"/>
    <n v="12"/>
    <x v="8"/>
    <x v="6441"/>
  </r>
  <r>
    <x v="276"/>
    <d v="2021-11-14T00:00:00"/>
    <s v="R7759"/>
    <x v="2452"/>
    <d v="2021-11-16T00:00:00"/>
    <n v="22"/>
    <x v="0"/>
    <x v="6442"/>
  </r>
  <r>
    <x v="500"/>
    <d v="2021-11-14T00:00:00"/>
    <s v="R7756"/>
    <x v="4570"/>
    <d v="2021-11-21T00:00:00"/>
    <n v="15"/>
    <x v="8"/>
    <x v="6443"/>
  </r>
  <r>
    <x v="38"/>
    <d v="2021-11-14T00:00:00"/>
    <s v="R7761"/>
    <x v="4571"/>
    <d v="2021-11-15T00:00:00"/>
    <n v="7"/>
    <x v="18"/>
    <x v="6444"/>
  </r>
  <r>
    <x v="623"/>
    <d v="2021-11-14T00:00:00"/>
    <s v="R7757"/>
    <x v="1053"/>
    <d v="2021-11-16T00:00:00"/>
    <n v="21"/>
    <x v="17"/>
    <x v="6445"/>
  </r>
  <r>
    <x v="339"/>
    <d v="2021-11-15T00:00:00"/>
    <s v="R7762"/>
    <x v="4572"/>
    <d v="2021-11-17T00:00:00"/>
    <n v="11"/>
    <x v="13"/>
    <x v="6446"/>
  </r>
  <r>
    <x v="258"/>
    <d v="2021-11-15T00:00:00"/>
    <s v="R7763"/>
    <x v="4573"/>
    <d v="2021-11-25T00:00:00"/>
    <n v="19"/>
    <x v="3"/>
    <x v="6447"/>
  </r>
  <r>
    <x v="577"/>
    <d v="2021-11-16T00:00:00"/>
    <s v="R7769"/>
    <x v="4574"/>
    <d v="2021-11-20T00:00:00"/>
    <n v="11"/>
    <x v="2"/>
    <x v="6448"/>
  </r>
  <r>
    <x v="246"/>
    <d v="2021-11-16T00:00:00"/>
    <s v="R7765"/>
    <x v="4575"/>
    <d v="2021-11-18T00:00:00"/>
    <n v="18"/>
    <x v="1"/>
    <x v="6449"/>
  </r>
  <r>
    <x v="621"/>
    <d v="2021-11-16T00:00:00"/>
    <s v="R7764"/>
    <x v="4576"/>
    <d v="2021-11-24T00:00:00"/>
    <n v="20"/>
    <x v="10"/>
    <x v="6450"/>
  </r>
  <r>
    <x v="547"/>
    <d v="2021-11-16T00:00:00"/>
    <s v="R7767"/>
    <x v="4577"/>
    <d v="2021-11-20T00:00:00"/>
    <n v="13"/>
    <x v="17"/>
    <x v="6451"/>
  </r>
  <r>
    <x v="547"/>
    <d v="2021-11-16T00:00:00"/>
    <s v="R7768"/>
    <x v="2306"/>
    <d v="2021-11-25T00:00:00"/>
    <n v="12"/>
    <x v="4"/>
    <x v="6452"/>
  </r>
  <r>
    <x v="2"/>
    <d v="2021-11-16T00:00:00"/>
    <s v="R7766"/>
    <x v="4578"/>
    <d v="2021-11-19T00:00:00"/>
    <n v="11"/>
    <x v="8"/>
    <x v="6453"/>
  </r>
  <r>
    <x v="574"/>
    <d v="2021-11-16T00:00:00"/>
    <s v="R7770"/>
    <x v="3442"/>
    <d v="2021-11-22T00:00:00"/>
    <n v="24"/>
    <x v="4"/>
    <x v="6454"/>
  </r>
  <r>
    <x v="191"/>
    <d v="2021-11-17T00:00:00"/>
    <s v="R7774"/>
    <x v="1473"/>
    <d v="2021-11-20T00:00:00"/>
    <n v="11"/>
    <x v="12"/>
    <x v="6455"/>
  </r>
  <r>
    <x v="327"/>
    <d v="2021-11-17T00:00:00"/>
    <s v="R7776"/>
    <x v="4579"/>
    <d v="2021-11-21T00:00:00"/>
    <n v="24"/>
    <x v="19"/>
    <x v="6456"/>
  </r>
  <r>
    <x v="515"/>
    <d v="2021-11-17T00:00:00"/>
    <s v="R7771"/>
    <x v="4580"/>
    <d v="2021-11-21T00:00:00"/>
    <n v="15"/>
    <x v="16"/>
    <x v="6457"/>
  </r>
  <r>
    <x v="311"/>
    <d v="2021-11-17T00:00:00"/>
    <s v="R7775"/>
    <x v="2942"/>
    <d v="2021-11-24T00:00:00"/>
    <n v="19"/>
    <x v="15"/>
    <x v="6458"/>
  </r>
  <r>
    <x v="457"/>
    <d v="2021-11-17T00:00:00"/>
    <s v="R7773"/>
    <x v="4581"/>
    <d v="2021-11-24T00:00:00"/>
    <n v="14"/>
    <x v="1"/>
    <x v="6459"/>
  </r>
  <r>
    <x v="73"/>
    <d v="2021-11-17T00:00:00"/>
    <s v="R7772"/>
    <x v="1447"/>
    <d v="2021-11-19T00:00:00"/>
    <n v="24"/>
    <x v="3"/>
    <x v="6460"/>
  </r>
  <r>
    <x v="264"/>
    <d v="2021-11-18T00:00:00"/>
    <s v="R7781"/>
    <x v="64"/>
    <d v="2021-11-27T00:00:00"/>
    <n v="7"/>
    <x v="10"/>
    <x v="6461"/>
  </r>
  <r>
    <x v="489"/>
    <d v="2021-11-18T00:00:00"/>
    <s v="R7779"/>
    <x v="931"/>
    <d v="2021-11-19T00:00:00"/>
    <n v="20"/>
    <x v="14"/>
    <x v="6462"/>
  </r>
  <r>
    <x v="345"/>
    <d v="2021-11-18T00:00:00"/>
    <s v="R7777"/>
    <x v="4582"/>
    <d v="2021-11-25T00:00:00"/>
    <n v="11"/>
    <x v="13"/>
    <x v="6463"/>
  </r>
  <r>
    <x v="72"/>
    <d v="2021-11-18T00:00:00"/>
    <s v="R7778"/>
    <x v="1753"/>
    <d v="2021-11-28T00:00:00"/>
    <n v="18"/>
    <x v="3"/>
    <x v="6464"/>
  </r>
  <r>
    <x v="180"/>
    <d v="2021-11-18T00:00:00"/>
    <s v="R7780"/>
    <x v="4583"/>
    <d v="2021-11-21T00:00:00"/>
    <n v="16"/>
    <x v="14"/>
    <x v="6465"/>
  </r>
  <r>
    <x v="405"/>
    <d v="2021-11-19T00:00:00"/>
    <s v="R7788"/>
    <x v="4584"/>
    <d v="2021-11-29T00:00:00"/>
    <n v="22"/>
    <x v="6"/>
    <x v="6466"/>
  </r>
  <r>
    <x v="644"/>
    <d v="2021-11-19T00:00:00"/>
    <s v="R7784"/>
    <x v="4585"/>
    <d v="2021-11-26T00:00:00"/>
    <n v="15"/>
    <x v="7"/>
    <x v="6467"/>
  </r>
  <r>
    <x v="139"/>
    <d v="2021-11-19T00:00:00"/>
    <s v="R7783"/>
    <x v="682"/>
    <d v="2021-11-27T00:00:00"/>
    <n v="11"/>
    <x v="13"/>
    <x v="6468"/>
  </r>
  <r>
    <x v="34"/>
    <d v="2021-11-19T00:00:00"/>
    <s v="R7792"/>
    <x v="4586"/>
    <d v="2021-11-29T00:00:00"/>
    <n v="20"/>
    <x v="15"/>
    <x v="6469"/>
  </r>
  <r>
    <x v="486"/>
    <d v="2021-11-19T00:00:00"/>
    <s v="R7785"/>
    <x v="4587"/>
    <d v="2021-11-29T00:00:00"/>
    <n v="13"/>
    <x v="1"/>
    <x v="3684"/>
  </r>
  <r>
    <x v="360"/>
    <d v="2021-11-19T00:00:00"/>
    <s v="R7786"/>
    <x v="1139"/>
    <d v="2021-11-29T00:00:00"/>
    <n v="8"/>
    <x v="1"/>
    <x v="6470"/>
  </r>
  <r>
    <x v="356"/>
    <d v="2021-11-19T00:00:00"/>
    <s v="R7789"/>
    <x v="202"/>
    <d v="2021-11-27T00:00:00"/>
    <n v="19"/>
    <x v="10"/>
    <x v="6471"/>
  </r>
  <r>
    <x v="499"/>
    <d v="2021-11-19T00:00:00"/>
    <s v="R7790"/>
    <x v="4588"/>
    <d v="2021-11-28T00:00:00"/>
    <n v="13"/>
    <x v="19"/>
    <x v="6472"/>
  </r>
  <r>
    <x v="99"/>
    <d v="2021-11-19T00:00:00"/>
    <s v="R7787"/>
    <x v="3203"/>
    <d v="2021-11-22T00:00:00"/>
    <n v="15"/>
    <x v="12"/>
    <x v="6473"/>
  </r>
  <r>
    <x v="326"/>
    <d v="2021-11-19T00:00:00"/>
    <s v="R7791"/>
    <x v="4589"/>
    <d v="2021-11-26T00:00:00"/>
    <n v="20"/>
    <x v="10"/>
    <x v="6474"/>
  </r>
  <r>
    <x v="598"/>
    <d v="2021-11-19T00:00:00"/>
    <s v="R7782"/>
    <x v="3858"/>
    <d v="2021-11-19T00:00:00"/>
    <n v="13"/>
    <x v="17"/>
    <x v="6475"/>
  </r>
  <r>
    <x v="392"/>
    <d v="2021-11-20T00:00:00"/>
    <s v="R7795"/>
    <x v="4590"/>
    <d v="2021-11-20T00:00:00"/>
    <n v="22"/>
    <x v="11"/>
    <x v="6476"/>
  </r>
  <r>
    <x v="142"/>
    <d v="2021-11-20T00:00:00"/>
    <s v="R7796"/>
    <x v="1391"/>
    <d v="2021-11-27T00:00:00"/>
    <n v="16"/>
    <x v="9"/>
    <x v="6477"/>
  </r>
  <r>
    <x v="166"/>
    <d v="2021-11-20T00:00:00"/>
    <s v="R7798"/>
    <x v="898"/>
    <d v="2021-11-24T00:00:00"/>
    <n v="19"/>
    <x v="9"/>
    <x v="6478"/>
  </r>
  <r>
    <x v="468"/>
    <d v="2021-11-20T00:00:00"/>
    <s v="R7797"/>
    <x v="4591"/>
    <d v="2021-11-30T00:00:00"/>
    <n v="9"/>
    <x v="9"/>
    <x v="6479"/>
  </r>
  <r>
    <x v="271"/>
    <d v="2021-11-20T00:00:00"/>
    <s v="R7793"/>
    <x v="4592"/>
    <d v="2021-11-22T00:00:00"/>
    <n v="19"/>
    <x v="3"/>
    <x v="6480"/>
  </r>
  <r>
    <x v="242"/>
    <d v="2021-11-20T00:00:00"/>
    <s v="R7794"/>
    <x v="3028"/>
    <d v="2021-11-27T00:00:00"/>
    <n v="15"/>
    <x v="12"/>
    <x v="6481"/>
  </r>
  <r>
    <x v="524"/>
    <d v="2021-11-21T00:00:00"/>
    <s v="R7802"/>
    <x v="1467"/>
    <d v="2021-11-26T00:00:00"/>
    <n v="12"/>
    <x v="10"/>
    <x v="6482"/>
  </r>
  <r>
    <x v="33"/>
    <d v="2021-11-21T00:00:00"/>
    <s v="R7800"/>
    <x v="4593"/>
    <d v="2021-11-23T00:00:00"/>
    <n v="8"/>
    <x v="1"/>
    <x v="6483"/>
  </r>
  <r>
    <x v="461"/>
    <d v="2021-11-21T00:00:00"/>
    <s v="R7801"/>
    <x v="3278"/>
    <d v="2021-12-01T00:00:00"/>
    <n v="21"/>
    <x v="19"/>
    <x v="6066"/>
  </r>
  <r>
    <x v="172"/>
    <d v="2021-11-21T00:00:00"/>
    <s v="R7803"/>
    <x v="2683"/>
    <d v="2021-12-01T00:00:00"/>
    <n v="21"/>
    <x v="3"/>
    <x v="6484"/>
  </r>
  <r>
    <x v="389"/>
    <d v="2021-11-21T00:00:00"/>
    <s v="R7799"/>
    <x v="4594"/>
    <d v="2021-11-27T00:00:00"/>
    <n v="23"/>
    <x v="17"/>
    <x v="6485"/>
  </r>
  <r>
    <x v="615"/>
    <d v="2021-11-22T00:00:00"/>
    <s v="R7807"/>
    <x v="3120"/>
    <d v="2021-11-28T00:00:00"/>
    <n v="10"/>
    <x v="19"/>
    <x v="6486"/>
  </r>
  <r>
    <x v="362"/>
    <d v="2021-11-22T00:00:00"/>
    <s v="R7804"/>
    <x v="2779"/>
    <d v="2021-11-27T00:00:00"/>
    <n v="20"/>
    <x v="6"/>
    <x v="6487"/>
  </r>
  <r>
    <x v="364"/>
    <d v="2021-11-22T00:00:00"/>
    <s v="R7806"/>
    <x v="4595"/>
    <d v="2021-12-02T00:00:00"/>
    <n v="14"/>
    <x v="17"/>
    <x v="6488"/>
  </r>
  <r>
    <x v="420"/>
    <d v="2021-11-22T00:00:00"/>
    <s v="R7805"/>
    <x v="1450"/>
    <d v="2021-12-02T00:00:00"/>
    <n v="8"/>
    <x v="16"/>
    <x v="6489"/>
  </r>
  <r>
    <x v="559"/>
    <d v="2021-11-22T00:00:00"/>
    <s v="R7808"/>
    <x v="2817"/>
    <d v="2021-11-24T00:00:00"/>
    <n v="13"/>
    <x v="14"/>
    <x v="6490"/>
  </r>
  <r>
    <x v="415"/>
    <d v="2021-11-23T00:00:00"/>
    <s v="R7811"/>
    <x v="4596"/>
    <d v="2021-11-30T00:00:00"/>
    <n v="9"/>
    <x v="18"/>
    <x v="6491"/>
  </r>
  <r>
    <x v="5"/>
    <d v="2021-11-23T00:00:00"/>
    <s v="R7809"/>
    <x v="2836"/>
    <d v="2021-12-01T00:00:00"/>
    <n v="10"/>
    <x v="15"/>
    <x v="6492"/>
  </r>
  <r>
    <x v="203"/>
    <d v="2021-11-23T00:00:00"/>
    <s v="R7814"/>
    <x v="4597"/>
    <d v="2021-11-29T00:00:00"/>
    <n v="16"/>
    <x v="7"/>
    <x v="6493"/>
  </r>
  <r>
    <x v="509"/>
    <d v="2021-11-23T00:00:00"/>
    <s v="R7813"/>
    <x v="3447"/>
    <d v="2021-11-29T00:00:00"/>
    <n v="12"/>
    <x v="10"/>
    <x v="6494"/>
  </r>
  <r>
    <x v="69"/>
    <d v="2021-11-23T00:00:00"/>
    <s v="R7810"/>
    <x v="4598"/>
    <d v="2021-11-27T00:00:00"/>
    <n v="16"/>
    <x v="19"/>
    <x v="6495"/>
  </r>
  <r>
    <x v="357"/>
    <d v="2021-11-23T00:00:00"/>
    <s v="R7812"/>
    <x v="1565"/>
    <d v="2021-11-26T00:00:00"/>
    <n v="24"/>
    <x v="10"/>
    <x v="6496"/>
  </r>
  <r>
    <x v="580"/>
    <d v="2021-11-24T00:00:00"/>
    <s v="R7817"/>
    <x v="4599"/>
    <d v="2021-11-25T00:00:00"/>
    <n v="11"/>
    <x v="18"/>
    <x v="6497"/>
  </r>
  <r>
    <x v="139"/>
    <d v="2021-11-24T00:00:00"/>
    <s v="R7815"/>
    <x v="3648"/>
    <d v="2021-12-04T00:00:00"/>
    <n v="13"/>
    <x v="19"/>
    <x v="6498"/>
  </r>
  <r>
    <x v="620"/>
    <d v="2021-11-24T00:00:00"/>
    <s v="R7819"/>
    <x v="1087"/>
    <d v="2021-11-29T00:00:00"/>
    <n v="23"/>
    <x v="3"/>
    <x v="6499"/>
  </r>
  <r>
    <x v="396"/>
    <d v="2021-11-24T00:00:00"/>
    <s v="R7818"/>
    <x v="4072"/>
    <d v="2021-11-26T00:00:00"/>
    <n v="19"/>
    <x v="14"/>
    <x v="6500"/>
  </r>
  <r>
    <x v="532"/>
    <d v="2021-11-24T00:00:00"/>
    <s v="R7820"/>
    <x v="4600"/>
    <d v="2021-12-02T00:00:00"/>
    <n v="13"/>
    <x v="13"/>
    <x v="6501"/>
  </r>
  <r>
    <x v="166"/>
    <d v="2021-11-24T00:00:00"/>
    <s v="R7816"/>
    <x v="4601"/>
    <d v="2021-11-29T00:00:00"/>
    <n v="16"/>
    <x v="13"/>
    <x v="6502"/>
  </r>
  <r>
    <x v="464"/>
    <d v="2021-11-25T00:00:00"/>
    <s v="R7826"/>
    <x v="2367"/>
    <d v="2021-12-04T00:00:00"/>
    <n v="21"/>
    <x v="0"/>
    <x v="6503"/>
  </r>
  <r>
    <x v="121"/>
    <d v="2021-11-25T00:00:00"/>
    <s v="R7827"/>
    <x v="4602"/>
    <d v="2021-12-02T00:00:00"/>
    <n v="11"/>
    <x v="2"/>
    <x v="6504"/>
  </r>
  <r>
    <x v="291"/>
    <d v="2021-11-25T00:00:00"/>
    <s v="R7831"/>
    <x v="3788"/>
    <d v="2021-12-03T00:00:00"/>
    <n v="21"/>
    <x v="9"/>
    <x v="6505"/>
  </r>
  <r>
    <x v="643"/>
    <d v="2021-11-25T00:00:00"/>
    <s v="R7833"/>
    <x v="549"/>
    <d v="2021-11-30T00:00:00"/>
    <n v="7"/>
    <x v="15"/>
    <x v="6506"/>
  </r>
  <r>
    <x v="382"/>
    <d v="2021-11-25T00:00:00"/>
    <s v="R7830"/>
    <x v="4603"/>
    <d v="2021-12-05T00:00:00"/>
    <n v="23"/>
    <x v="8"/>
    <x v="6507"/>
  </r>
  <r>
    <x v="379"/>
    <d v="2021-11-25T00:00:00"/>
    <s v="R7822"/>
    <x v="1187"/>
    <d v="2021-11-28T00:00:00"/>
    <n v="12"/>
    <x v="13"/>
    <x v="6508"/>
  </r>
  <r>
    <x v="532"/>
    <d v="2021-11-25T00:00:00"/>
    <s v="R7829"/>
    <x v="3636"/>
    <d v="2021-11-29T00:00:00"/>
    <n v="19"/>
    <x v="18"/>
    <x v="3963"/>
  </r>
  <r>
    <x v="338"/>
    <d v="2021-11-25T00:00:00"/>
    <s v="R7821"/>
    <x v="4604"/>
    <d v="2021-12-05T00:00:00"/>
    <n v="8"/>
    <x v="1"/>
    <x v="6509"/>
  </r>
  <r>
    <x v="480"/>
    <d v="2021-11-25T00:00:00"/>
    <s v="R7823"/>
    <x v="3518"/>
    <d v="2021-11-30T00:00:00"/>
    <n v="16"/>
    <x v="7"/>
    <x v="6510"/>
  </r>
  <r>
    <x v="15"/>
    <d v="2021-11-25T00:00:00"/>
    <s v="R7832"/>
    <x v="2681"/>
    <d v="2021-12-01T00:00:00"/>
    <n v="24"/>
    <x v="3"/>
    <x v="6511"/>
  </r>
  <r>
    <x v="258"/>
    <d v="2021-11-25T00:00:00"/>
    <s v="R7828"/>
    <x v="524"/>
    <d v="2021-12-04T00:00:00"/>
    <n v="7"/>
    <x v="13"/>
    <x v="6512"/>
  </r>
  <r>
    <x v="367"/>
    <d v="2021-11-25T00:00:00"/>
    <s v="R7825"/>
    <x v="4605"/>
    <d v="2021-11-26T00:00:00"/>
    <n v="20"/>
    <x v="13"/>
    <x v="6513"/>
  </r>
  <r>
    <x v="553"/>
    <d v="2021-11-25T00:00:00"/>
    <s v="R7824"/>
    <x v="4606"/>
    <d v="2021-11-25T00:00:00"/>
    <n v="14"/>
    <x v="11"/>
    <x v="6514"/>
  </r>
  <r>
    <x v="536"/>
    <d v="2021-11-26T00:00:00"/>
    <s v="R7835"/>
    <x v="2407"/>
    <d v="2021-12-01T00:00:00"/>
    <n v="24"/>
    <x v="5"/>
    <x v="20"/>
  </r>
  <r>
    <x v="147"/>
    <d v="2021-11-26T00:00:00"/>
    <s v="R7837"/>
    <x v="4049"/>
    <d v="2021-11-27T00:00:00"/>
    <n v="9"/>
    <x v="14"/>
    <x v="6515"/>
  </r>
  <r>
    <x v="454"/>
    <d v="2021-11-26T00:00:00"/>
    <s v="R7838"/>
    <x v="1298"/>
    <d v="2021-12-06T00:00:00"/>
    <n v="16"/>
    <x v="19"/>
    <x v="6516"/>
  </r>
  <r>
    <x v="584"/>
    <d v="2021-11-26T00:00:00"/>
    <s v="R7834"/>
    <x v="2650"/>
    <d v="2021-12-01T00:00:00"/>
    <n v="9"/>
    <x v="19"/>
    <x v="6517"/>
  </r>
  <r>
    <x v="118"/>
    <d v="2021-11-26T00:00:00"/>
    <s v="R7836"/>
    <x v="4607"/>
    <d v="2021-12-02T00:00:00"/>
    <n v="23"/>
    <x v="11"/>
    <x v="6518"/>
  </r>
  <r>
    <x v="16"/>
    <d v="2021-11-26T00:00:00"/>
    <s v="R7839"/>
    <x v="3787"/>
    <d v="2021-12-05T00:00:00"/>
    <n v="9"/>
    <x v="1"/>
    <x v="6519"/>
  </r>
  <r>
    <x v="126"/>
    <d v="2021-11-27T00:00:00"/>
    <s v="R7842"/>
    <x v="3834"/>
    <d v="2021-12-01T00:00:00"/>
    <n v="10"/>
    <x v="3"/>
    <x v="4576"/>
  </r>
  <r>
    <x v="19"/>
    <d v="2021-11-27T00:00:00"/>
    <s v="R7841"/>
    <x v="1031"/>
    <d v="2021-11-29T00:00:00"/>
    <n v="13"/>
    <x v="13"/>
    <x v="6520"/>
  </r>
  <r>
    <x v="224"/>
    <d v="2021-11-27T00:00:00"/>
    <s v="R7846"/>
    <x v="2835"/>
    <d v="2021-12-04T00:00:00"/>
    <n v="23"/>
    <x v="12"/>
    <x v="6521"/>
  </r>
  <r>
    <x v="38"/>
    <d v="2021-11-27T00:00:00"/>
    <s v="R7845"/>
    <x v="4608"/>
    <d v="2021-11-28T00:00:00"/>
    <n v="20"/>
    <x v="0"/>
    <x v="6522"/>
  </r>
  <r>
    <x v="354"/>
    <d v="2021-11-27T00:00:00"/>
    <s v="R7843"/>
    <x v="3347"/>
    <d v="2021-11-27T00:00:00"/>
    <n v="11"/>
    <x v="4"/>
    <x v="6523"/>
  </r>
  <r>
    <x v="493"/>
    <d v="2021-11-27T00:00:00"/>
    <s v="R7840"/>
    <x v="4609"/>
    <d v="2021-12-04T00:00:00"/>
    <n v="10"/>
    <x v="12"/>
    <x v="6524"/>
  </r>
  <r>
    <x v="312"/>
    <d v="2021-11-27T00:00:00"/>
    <s v="R7844"/>
    <x v="4610"/>
    <d v="2021-12-06T00:00:00"/>
    <n v="23"/>
    <x v="10"/>
    <x v="6525"/>
  </r>
  <r>
    <x v="581"/>
    <d v="2021-11-28T00:00:00"/>
    <s v="R7855"/>
    <x v="4611"/>
    <d v="2021-12-03T00:00:00"/>
    <n v="16"/>
    <x v="0"/>
    <x v="6526"/>
  </r>
  <r>
    <x v="372"/>
    <d v="2021-11-28T00:00:00"/>
    <s v="R7851"/>
    <x v="4612"/>
    <d v="2021-12-03T00:00:00"/>
    <n v="20"/>
    <x v="7"/>
    <x v="6527"/>
  </r>
  <r>
    <x v="87"/>
    <d v="2021-11-28T00:00:00"/>
    <s v="R7847"/>
    <x v="4613"/>
    <d v="2021-11-30T00:00:00"/>
    <n v="23"/>
    <x v="8"/>
    <x v="6528"/>
  </r>
  <r>
    <x v="241"/>
    <d v="2021-11-28T00:00:00"/>
    <s v="R7853"/>
    <x v="1377"/>
    <d v="2021-12-05T00:00:00"/>
    <n v="13"/>
    <x v="12"/>
    <x v="6529"/>
  </r>
  <r>
    <x v="656"/>
    <d v="2021-11-28T00:00:00"/>
    <s v="R7849"/>
    <x v="4614"/>
    <d v="2021-12-02T00:00:00"/>
    <n v="16"/>
    <x v="8"/>
    <x v="6294"/>
  </r>
  <r>
    <x v="515"/>
    <d v="2021-11-28T00:00:00"/>
    <s v="R7848"/>
    <x v="3501"/>
    <d v="2021-12-03T00:00:00"/>
    <n v="17"/>
    <x v="2"/>
    <x v="6530"/>
  </r>
  <r>
    <x v="657"/>
    <d v="2021-11-28T00:00:00"/>
    <s v="R7850"/>
    <x v="4615"/>
    <d v="2021-11-30T00:00:00"/>
    <n v="18"/>
    <x v="10"/>
    <x v="6531"/>
  </r>
  <r>
    <x v="104"/>
    <d v="2021-11-28T00:00:00"/>
    <s v="R7852"/>
    <x v="1192"/>
    <d v="2021-12-07T00:00:00"/>
    <n v="19"/>
    <x v="5"/>
    <x v="6532"/>
  </r>
  <r>
    <x v="312"/>
    <d v="2021-11-28T00:00:00"/>
    <s v="R7854"/>
    <x v="4616"/>
    <d v="2021-12-06T00:00:00"/>
    <n v="14"/>
    <x v="19"/>
    <x v="6533"/>
  </r>
  <r>
    <x v="431"/>
    <d v="2021-11-29T00:00:00"/>
    <s v="R7860"/>
    <x v="4617"/>
    <d v="2021-12-03T00:00:00"/>
    <n v="12"/>
    <x v="17"/>
    <x v="3532"/>
  </r>
  <r>
    <x v="135"/>
    <d v="2021-11-29T00:00:00"/>
    <s v="R7861"/>
    <x v="249"/>
    <d v="2021-12-07T00:00:00"/>
    <n v="10"/>
    <x v="16"/>
    <x v="6534"/>
  </r>
  <r>
    <x v="633"/>
    <d v="2021-11-29T00:00:00"/>
    <s v="R7864"/>
    <x v="2534"/>
    <d v="2021-12-03T00:00:00"/>
    <n v="9"/>
    <x v="4"/>
    <x v="6535"/>
  </r>
  <r>
    <x v="104"/>
    <d v="2021-11-29T00:00:00"/>
    <s v="R7859"/>
    <x v="4618"/>
    <d v="2021-11-29T00:00:00"/>
    <n v="19"/>
    <x v="11"/>
    <x v="6536"/>
  </r>
  <r>
    <x v="371"/>
    <d v="2021-11-29T00:00:00"/>
    <s v="R7857"/>
    <x v="2615"/>
    <d v="2021-12-05T00:00:00"/>
    <n v="16"/>
    <x v="9"/>
    <x v="6537"/>
  </r>
  <r>
    <x v="15"/>
    <d v="2021-11-29T00:00:00"/>
    <s v="R7863"/>
    <x v="4619"/>
    <d v="2021-11-29T00:00:00"/>
    <n v="19"/>
    <x v="3"/>
    <x v="6538"/>
  </r>
  <r>
    <x v="7"/>
    <d v="2021-11-29T00:00:00"/>
    <s v="R7862"/>
    <x v="4620"/>
    <d v="2021-11-30T00:00:00"/>
    <n v="20"/>
    <x v="11"/>
    <x v="6539"/>
  </r>
  <r>
    <x v="253"/>
    <d v="2021-11-29T00:00:00"/>
    <s v="R7856"/>
    <x v="1092"/>
    <d v="2021-11-30T00:00:00"/>
    <n v="20"/>
    <x v="7"/>
    <x v="6540"/>
  </r>
  <r>
    <x v="574"/>
    <d v="2021-11-29T00:00:00"/>
    <s v="R7858"/>
    <x v="254"/>
    <d v="2021-11-29T00:00:00"/>
    <n v="20"/>
    <x v="6"/>
    <x v="6541"/>
  </r>
  <r>
    <x v="158"/>
    <d v="2021-11-30T00:00:00"/>
    <s v="R7865"/>
    <x v="4621"/>
    <d v="2021-11-30T00:00:00"/>
    <n v="13"/>
    <x v="6"/>
    <x v="20"/>
  </r>
  <r>
    <x v="304"/>
    <d v="2021-11-30T00:00:00"/>
    <s v="R7866"/>
    <x v="1142"/>
    <d v="2021-12-01T00:00:00"/>
    <n v="19"/>
    <x v="13"/>
    <x v="6542"/>
  </r>
  <r>
    <x v="447"/>
    <d v="2021-11-30T00:00:00"/>
    <s v="R7867"/>
    <x v="4622"/>
    <d v="2021-12-01T00:00:00"/>
    <n v="19"/>
    <x v="9"/>
    <x v="6543"/>
  </r>
  <r>
    <x v="473"/>
    <d v="2021-12-01T00:00:00"/>
    <s v="R7871"/>
    <x v="2649"/>
    <d v="2021-12-10T00:00:00"/>
    <n v="17"/>
    <x v="6"/>
    <x v="6544"/>
  </r>
  <r>
    <x v="138"/>
    <d v="2021-12-01T00:00:00"/>
    <s v="R7869"/>
    <x v="4623"/>
    <d v="2021-12-09T00:00:00"/>
    <n v="13"/>
    <x v="6"/>
    <x v="6545"/>
  </r>
  <r>
    <x v="508"/>
    <d v="2021-12-01T00:00:00"/>
    <s v="R7872"/>
    <x v="4624"/>
    <d v="2021-12-07T00:00:00"/>
    <n v="19"/>
    <x v="13"/>
    <x v="6546"/>
  </r>
  <r>
    <x v="53"/>
    <d v="2021-12-01T00:00:00"/>
    <s v="R7870"/>
    <x v="802"/>
    <d v="2021-12-08T00:00:00"/>
    <n v="14"/>
    <x v="3"/>
    <x v="6547"/>
  </r>
  <r>
    <x v="155"/>
    <d v="2021-12-01T00:00:00"/>
    <s v="R7873"/>
    <x v="1341"/>
    <d v="2021-12-04T00:00:00"/>
    <n v="17"/>
    <x v="8"/>
    <x v="20"/>
  </r>
  <r>
    <x v="313"/>
    <d v="2021-12-01T00:00:00"/>
    <s v="R7868"/>
    <x v="4625"/>
    <d v="2021-12-07T00:00:00"/>
    <n v="24"/>
    <x v="13"/>
    <x v="6548"/>
  </r>
  <r>
    <x v="75"/>
    <d v="2021-12-02T00:00:00"/>
    <s v="R7877"/>
    <x v="2568"/>
    <d v="2021-12-12T00:00:00"/>
    <n v="13"/>
    <x v="3"/>
    <x v="20"/>
  </r>
  <r>
    <x v="64"/>
    <d v="2021-12-02T00:00:00"/>
    <s v="R7875"/>
    <x v="3298"/>
    <d v="2021-12-09T00:00:00"/>
    <n v="15"/>
    <x v="18"/>
    <x v="6549"/>
  </r>
  <r>
    <x v="649"/>
    <d v="2021-12-02T00:00:00"/>
    <s v="R7876"/>
    <x v="3544"/>
    <d v="2021-12-02T00:00:00"/>
    <n v="12"/>
    <x v="10"/>
    <x v="6550"/>
  </r>
  <r>
    <x v="613"/>
    <d v="2021-12-02T00:00:00"/>
    <s v="R7874"/>
    <x v="416"/>
    <d v="2021-12-04T00:00:00"/>
    <n v="18"/>
    <x v="16"/>
    <x v="6551"/>
  </r>
  <r>
    <x v="375"/>
    <d v="2021-12-03T00:00:00"/>
    <s v="R7880"/>
    <x v="1062"/>
    <d v="2021-12-12T00:00:00"/>
    <n v="16"/>
    <x v="12"/>
    <x v="6552"/>
  </r>
  <r>
    <x v="91"/>
    <d v="2021-12-03T00:00:00"/>
    <s v="R7881"/>
    <x v="2770"/>
    <d v="2021-12-05T00:00:00"/>
    <n v="20"/>
    <x v="11"/>
    <x v="6553"/>
  </r>
  <r>
    <x v="641"/>
    <d v="2021-12-03T00:00:00"/>
    <s v="R7879"/>
    <x v="991"/>
    <d v="2021-12-04T00:00:00"/>
    <n v="16"/>
    <x v="12"/>
    <x v="6554"/>
  </r>
  <r>
    <x v="629"/>
    <d v="2021-12-03T00:00:00"/>
    <s v="R7883"/>
    <x v="4626"/>
    <d v="2021-12-11T00:00:00"/>
    <n v="8"/>
    <x v="14"/>
    <x v="4341"/>
  </r>
  <r>
    <x v="592"/>
    <d v="2021-12-03T00:00:00"/>
    <s v="R7878"/>
    <x v="1423"/>
    <d v="2021-12-11T00:00:00"/>
    <n v="20"/>
    <x v="2"/>
    <x v="6555"/>
  </r>
  <r>
    <x v="555"/>
    <d v="2021-12-03T00:00:00"/>
    <s v="R7882"/>
    <x v="4627"/>
    <d v="2021-12-13T00:00:00"/>
    <n v="19"/>
    <x v="3"/>
    <x v="6556"/>
  </r>
  <r>
    <x v="297"/>
    <d v="2021-12-04T00:00:00"/>
    <s v="R7885"/>
    <x v="783"/>
    <d v="2021-12-05T00:00:00"/>
    <n v="16"/>
    <x v="2"/>
    <x v="6557"/>
  </r>
  <r>
    <x v="354"/>
    <d v="2021-12-04T00:00:00"/>
    <s v="R7884"/>
    <x v="1448"/>
    <d v="2021-12-05T00:00:00"/>
    <n v="23"/>
    <x v="9"/>
    <x v="6558"/>
  </r>
  <r>
    <x v="137"/>
    <d v="2021-12-05T00:00:00"/>
    <s v="R7886"/>
    <x v="1550"/>
    <d v="2021-12-13T00:00:00"/>
    <n v="12"/>
    <x v="4"/>
    <x v="6559"/>
  </r>
  <r>
    <x v="435"/>
    <d v="2021-12-05T00:00:00"/>
    <s v="R7887"/>
    <x v="4628"/>
    <d v="2021-12-15T00:00:00"/>
    <n v="23"/>
    <x v="5"/>
    <x v="6560"/>
  </r>
  <r>
    <x v="420"/>
    <d v="2021-12-05T00:00:00"/>
    <s v="R7888"/>
    <x v="4629"/>
    <d v="2021-12-12T00:00:00"/>
    <n v="11"/>
    <x v="2"/>
    <x v="6561"/>
  </r>
  <r>
    <x v="133"/>
    <d v="2021-12-06T00:00:00"/>
    <s v="R7889"/>
    <x v="4630"/>
    <d v="2021-12-13T00:00:00"/>
    <n v="8"/>
    <x v="13"/>
    <x v="6562"/>
  </r>
  <r>
    <x v="203"/>
    <d v="2021-12-06T00:00:00"/>
    <s v="R7891"/>
    <x v="4239"/>
    <d v="2021-12-16T00:00:00"/>
    <n v="10"/>
    <x v="3"/>
    <x v="6563"/>
  </r>
  <r>
    <x v="632"/>
    <d v="2021-12-06T00:00:00"/>
    <s v="R7890"/>
    <x v="3102"/>
    <d v="2021-12-09T00:00:00"/>
    <n v="8"/>
    <x v="5"/>
    <x v="6564"/>
  </r>
  <r>
    <x v="498"/>
    <d v="2021-12-06T00:00:00"/>
    <s v="R7894"/>
    <x v="2980"/>
    <d v="2021-12-16T00:00:00"/>
    <n v="17"/>
    <x v="8"/>
    <x v="6565"/>
  </r>
  <r>
    <x v="263"/>
    <d v="2021-12-06T00:00:00"/>
    <s v="R7893"/>
    <x v="471"/>
    <d v="2021-12-12T00:00:00"/>
    <n v="23"/>
    <x v="17"/>
    <x v="6566"/>
  </r>
  <r>
    <x v="107"/>
    <d v="2021-12-06T00:00:00"/>
    <s v="R7892"/>
    <x v="3311"/>
    <d v="2021-12-09T00:00:00"/>
    <n v="14"/>
    <x v="12"/>
    <x v="6567"/>
  </r>
  <r>
    <x v="137"/>
    <d v="2021-12-07T00:00:00"/>
    <s v="R7902"/>
    <x v="4631"/>
    <d v="2021-12-07T00:00:00"/>
    <n v="8"/>
    <x v="14"/>
    <x v="6568"/>
  </r>
  <r>
    <x v="653"/>
    <d v="2021-12-07T00:00:00"/>
    <s v="R7901"/>
    <x v="4632"/>
    <d v="2021-12-17T00:00:00"/>
    <n v="15"/>
    <x v="4"/>
    <x v="6569"/>
  </r>
  <r>
    <x v="559"/>
    <d v="2021-12-07T00:00:00"/>
    <s v="R7900"/>
    <x v="561"/>
    <d v="2021-12-08T00:00:00"/>
    <n v="16"/>
    <x v="7"/>
    <x v="6570"/>
  </r>
  <r>
    <x v="558"/>
    <d v="2021-12-07T00:00:00"/>
    <s v="R7897"/>
    <x v="4338"/>
    <d v="2021-12-07T00:00:00"/>
    <n v="19"/>
    <x v="3"/>
    <x v="20"/>
  </r>
  <r>
    <x v="361"/>
    <d v="2021-12-07T00:00:00"/>
    <s v="R7895"/>
    <x v="407"/>
    <d v="2021-12-11T00:00:00"/>
    <n v="12"/>
    <x v="16"/>
    <x v="4684"/>
  </r>
  <r>
    <x v="361"/>
    <d v="2021-12-07T00:00:00"/>
    <s v="R7896"/>
    <x v="4633"/>
    <d v="2021-12-08T00:00:00"/>
    <n v="24"/>
    <x v="9"/>
    <x v="6571"/>
  </r>
  <r>
    <x v="57"/>
    <d v="2021-12-07T00:00:00"/>
    <s v="R7899"/>
    <x v="4634"/>
    <d v="2021-12-12T00:00:00"/>
    <n v="11"/>
    <x v="18"/>
    <x v="6572"/>
  </r>
  <r>
    <x v="523"/>
    <d v="2021-12-07T00:00:00"/>
    <s v="R7898"/>
    <x v="3645"/>
    <d v="2021-12-14T00:00:00"/>
    <n v="11"/>
    <x v="12"/>
    <x v="6573"/>
  </r>
  <r>
    <x v="366"/>
    <d v="2021-12-08T00:00:00"/>
    <s v="R7906"/>
    <x v="811"/>
    <d v="2021-12-18T00:00:00"/>
    <n v="17"/>
    <x v="5"/>
    <x v="6574"/>
  </r>
  <r>
    <x v="378"/>
    <d v="2021-12-08T00:00:00"/>
    <s v="R7905"/>
    <x v="4635"/>
    <d v="2021-12-18T00:00:00"/>
    <n v="19"/>
    <x v="5"/>
    <x v="6575"/>
  </r>
  <r>
    <x v="392"/>
    <d v="2021-12-08T00:00:00"/>
    <s v="R7910"/>
    <x v="904"/>
    <d v="2021-12-14T00:00:00"/>
    <n v="20"/>
    <x v="12"/>
    <x v="6576"/>
  </r>
  <r>
    <x v="170"/>
    <d v="2021-12-08T00:00:00"/>
    <s v="R7907"/>
    <x v="377"/>
    <d v="2021-12-14T00:00:00"/>
    <n v="20"/>
    <x v="2"/>
    <x v="6577"/>
  </r>
  <r>
    <x v="213"/>
    <d v="2021-12-08T00:00:00"/>
    <s v="R7908"/>
    <x v="4636"/>
    <d v="2021-12-17T00:00:00"/>
    <n v="7"/>
    <x v="4"/>
    <x v="6578"/>
  </r>
  <r>
    <x v="633"/>
    <d v="2021-12-08T00:00:00"/>
    <s v="R7909"/>
    <x v="4637"/>
    <d v="2021-12-17T00:00:00"/>
    <n v="11"/>
    <x v="7"/>
    <x v="6579"/>
  </r>
  <r>
    <x v="477"/>
    <d v="2021-12-08T00:00:00"/>
    <s v="R7911"/>
    <x v="4638"/>
    <d v="2021-12-17T00:00:00"/>
    <n v="8"/>
    <x v="14"/>
    <x v="6580"/>
  </r>
  <r>
    <x v="51"/>
    <d v="2021-12-08T00:00:00"/>
    <s v="R7903"/>
    <x v="4639"/>
    <d v="2021-12-13T00:00:00"/>
    <n v="15"/>
    <x v="16"/>
    <x v="780"/>
  </r>
  <r>
    <x v="481"/>
    <d v="2021-12-08T00:00:00"/>
    <s v="R7904"/>
    <x v="2542"/>
    <d v="2021-12-10T00:00:00"/>
    <n v="18"/>
    <x v="11"/>
    <x v="6581"/>
  </r>
  <r>
    <x v="432"/>
    <d v="2021-12-08T00:00:00"/>
    <s v="R7912"/>
    <x v="4640"/>
    <d v="2021-12-17T00:00:00"/>
    <n v="8"/>
    <x v="5"/>
    <x v="6582"/>
  </r>
  <r>
    <x v="260"/>
    <d v="2021-12-09T00:00:00"/>
    <s v="R7919"/>
    <x v="3377"/>
    <d v="2021-12-19T00:00:00"/>
    <n v="22"/>
    <x v="1"/>
    <x v="6583"/>
  </r>
  <r>
    <x v="529"/>
    <d v="2021-12-09T00:00:00"/>
    <s v="R7918"/>
    <x v="4641"/>
    <d v="2021-12-10T00:00:00"/>
    <n v="12"/>
    <x v="3"/>
    <x v="6584"/>
  </r>
  <r>
    <x v="224"/>
    <d v="2021-12-09T00:00:00"/>
    <s v="R7917"/>
    <x v="4642"/>
    <d v="2021-12-12T00:00:00"/>
    <n v="9"/>
    <x v="1"/>
    <x v="6585"/>
  </r>
  <r>
    <x v="614"/>
    <d v="2021-12-09T00:00:00"/>
    <s v="R7922"/>
    <x v="4643"/>
    <d v="2021-12-10T00:00:00"/>
    <n v="11"/>
    <x v="9"/>
    <x v="6586"/>
  </r>
  <r>
    <x v="474"/>
    <d v="2021-12-09T00:00:00"/>
    <s v="R7915"/>
    <x v="4644"/>
    <d v="2021-12-16T00:00:00"/>
    <n v="23"/>
    <x v="11"/>
    <x v="6587"/>
  </r>
  <r>
    <x v="500"/>
    <d v="2021-12-09T00:00:00"/>
    <s v="R7920"/>
    <x v="4645"/>
    <d v="2021-12-14T00:00:00"/>
    <n v="7"/>
    <x v="7"/>
    <x v="6588"/>
  </r>
  <r>
    <x v="23"/>
    <d v="2021-12-09T00:00:00"/>
    <s v="R7916"/>
    <x v="1832"/>
    <d v="2021-12-14T00:00:00"/>
    <n v="22"/>
    <x v="1"/>
    <x v="6589"/>
  </r>
  <r>
    <x v="601"/>
    <d v="2021-12-09T00:00:00"/>
    <s v="R7921"/>
    <x v="831"/>
    <d v="2021-12-19T00:00:00"/>
    <n v="16"/>
    <x v="2"/>
    <x v="6590"/>
  </r>
  <r>
    <x v="346"/>
    <d v="2021-12-09T00:00:00"/>
    <s v="R7914"/>
    <x v="1291"/>
    <d v="2021-12-19T00:00:00"/>
    <n v="7"/>
    <x v="7"/>
    <x v="6591"/>
  </r>
  <r>
    <x v="502"/>
    <d v="2021-12-09T00:00:00"/>
    <s v="R7913"/>
    <x v="4646"/>
    <d v="2021-12-13T00:00:00"/>
    <n v="16"/>
    <x v="11"/>
    <x v="6592"/>
  </r>
  <r>
    <x v="524"/>
    <d v="2021-12-10T00:00:00"/>
    <s v="R7923"/>
    <x v="684"/>
    <d v="2021-12-16T00:00:00"/>
    <n v="9"/>
    <x v="17"/>
    <x v="6593"/>
  </r>
  <r>
    <x v="641"/>
    <d v="2021-12-10T00:00:00"/>
    <s v="R7925"/>
    <x v="4647"/>
    <d v="2021-12-14T00:00:00"/>
    <n v="17"/>
    <x v="4"/>
    <x v="6594"/>
  </r>
  <r>
    <x v="635"/>
    <d v="2021-12-10T00:00:00"/>
    <s v="R7924"/>
    <x v="4648"/>
    <d v="2021-12-20T00:00:00"/>
    <n v="19"/>
    <x v="12"/>
    <x v="6595"/>
  </r>
  <r>
    <x v="149"/>
    <d v="2021-12-10T00:00:00"/>
    <s v="R7927"/>
    <x v="2987"/>
    <d v="2021-12-19T00:00:00"/>
    <n v="20"/>
    <x v="2"/>
    <x v="6596"/>
  </r>
  <r>
    <x v="515"/>
    <d v="2021-12-10T00:00:00"/>
    <s v="R7928"/>
    <x v="4649"/>
    <d v="2021-12-20T00:00:00"/>
    <n v="15"/>
    <x v="16"/>
    <x v="6597"/>
  </r>
  <r>
    <x v="61"/>
    <d v="2021-12-10T00:00:00"/>
    <s v="R7926"/>
    <x v="884"/>
    <d v="2021-12-11T00:00:00"/>
    <n v="13"/>
    <x v="15"/>
    <x v="6598"/>
  </r>
  <r>
    <x v="646"/>
    <d v="2021-12-10T00:00:00"/>
    <s v="R7929"/>
    <x v="1153"/>
    <d v="2021-12-11T00:00:00"/>
    <n v="20"/>
    <x v="16"/>
    <x v="6599"/>
  </r>
  <r>
    <x v="463"/>
    <d v="2021-12-11T00:00:00"/>
    <s v="R7931"/>
    <x v="4650"/>
    <d v="2021-12-18T00:00:00"/>
    <n v="10"/>
    <x v="8"/>
    <x v="20"/>
  </r>
  <r>
    <x v="60"/>
    <d v="2021-12-11T00:00:00"/>
    <s v="R7930"/>
    <x v="4651"/>
    <d v="2021-12-16T00:00:00"/>
    <n v="13"/>
    <x v="17"/>
    <x v="6600"/>
  </r>
  <r>
    <x v="470"/>
    <d v="2021-12-11T00:00:00"/>
    <s v="R7932"/>
    <x v="4652"/>
    <d v="2021-12-13T00:00:00"/>
    <n v="12"/>
    <x v="9"/>
    <x v="6601"/>
  </r>
  <r>
    <x v="242"/>
    <d v="2021-12-11T00:00:00"/>
    <s v="R7933"/>
    <x v="858"/>
    <d v="2021-12-18T00:00:00"/>
    <n v="21"/>
    <x v="12"/>
    <x v="6602"/>
  </r>
  <r>
    <x v="638"/>
    <d v="2021-12-12T00:00:00"/>
    <s v="R7941"/>
    <x v="2288"/>
    <d v="2021-12-16T00:00:00"/>
    <n v="18"/>
    <x v="1"/>
    <x v="6603"/>
  </r>
  <r>
    <x v="219"/>
    <d v="2021-12-12T00:00:00"/>
    <s v="R7939"/>
    <x v="1085"/>
    <d v="2021-12-17T00:00:00"/>
    <n v="18"/>
    <x v="4"/>
    <x v="6604"/>
  </r>
  <r>
    <x v="48"/>
    <d v="2021-12-12T00:00:00"/>
    <s v="R7937"/>
    <x v="1028"/>
    <d v="2021-12-15T00:00:00"/>
    <n v="15"/>
    <x v="17"/>
    <x v="6605"/>
  </r>
  <r>
    <x v="451"/>
    <d v="2021-12-12T00:00:00"/>
    <s v="R7936"/>
    <x v="4339"/>
    <d v="2021-12-13T00:00:00"/>
    <n v="18"/>
    <x v="1"/>
    <x v="6606"/>
  </r>
  <r>
    <x v="172"/>
    <d v="2021-12-12T00:00:00"/>
    <s v="R7938"/>
    <x v="189"/>
    <d v="2021-12-14T00:00:00"/>
    <n v="22"/>
    <x v="7"/>
    <x v="6607"/>
  </r>
  <r>
    <x v="88"/>
    <d v="2021-12-12T00:00:00"/>
    <s v="R7940"/>
    <x v="3295"/>
    <d v="2021-12-21T00:00:00"/>
    <n v="8"/>
    <x v="12"/>
    <x v="6608"/>
  </r>
  <r>
    <x v="177"/>
    <d v="2021-12-12T00:00:00"/>
    <s v="R7934"/>
    <x v="1476"/>
    <d v="2021-12-16T00:00:00"/>
    <n v="13"/>
    <x v="16"/>
    <x v="6609"/>
  </r>
  <r>
    <x v="399"/>
    <d v="2021-12-12T00:00:00"/>
    <s v="R7935"/>
    <x v="2078"/>
    <d v="2021-12-16T00:00:00"/>
    <n v="14"/>
    <x v="5"/>
    <x v="6610"/>
  </r>
  <r>
    <x v="147"/>
    <d v="2021-12-13T00:00:00"/>
    <s v="R7946"/>
    <x v="4653"/>
    <d v="2021-12-14T00:00:00"/>
    <n v="7"/>
    <x v="6"/>
    <x v="6611"/>
  </r>
  <r>
    <x v="583"/>
    <d v="2021-12-13T00:00:00"/>
    <s v="R7943"/>
    <x v="4654"/>
    <d v="2021-12-18T00:00:00"/>
    <n v="9"/>
    <x v="19"/>
    <x v="6612"/>
  </r>
  <r>
    <x v="151"/>
    <d v="2021-12-13T00:00:00"/>
    <s v="R7942"/>
    <x v="760"/>
    <d v="2021-12-13T00:00:00"/>
    <n v="8"/>
    <x v="12"/>
    <x v="6613"/>
  </r>
  <r>
    <x v="541"/>
    <d v="2021-12-13T00:00:00"/>
    <s v="R7947"/>
    <x v="4655"/>
    <d v="2021-12-23T00:00:00"/>
    <n v="16"/>
    <x v="2"/>
    <x v="6614"/>
  </r>
  <r>
    <x v="248"/>
    <d v="2021-12-13T00:00:00"/>
    <s v="R7945"/>
    <x v="4656"/>
    <d v="2021-12-16T00:00:00"/>
    <n v="11"/>
    <x v="14"/>
    <x v="3546"/>
  </r>
  <r>
    <x v="595"/>
    <d v="2021-12-13T00:00:00"/>
    <s v="R7944"/>
    <x v="2131"/>
    <d v="2021-12-15T00:00:00"/>
    <n v="18"/>
    <x v="6"/>
    <x v="6615"/>
  </r>
  <r>
    <x v="113"/>
    <d v="2021-12-14T00:00:00"/>
    <s v="R7958"/>
    <x v="4657"/>
    <d v="2021-12-23T00:00:00"/>
    <n v="20"/>
    <x v="14"/>
    <x v="6616"/>
  </r>
  <r>
    <x v="408"/>
    <d v="2021-12-14T00:00:00"/>
    <s v="R7954"/>
    <x v="663"/>
    <d v="2021-12-23T00:00:00"/>
    <n v="24"/>
    <x v="3"/>
    <x v="5273"/>
  </r>
  <r>
    <x v="331"/>
    <d v="2021-12-14T00:00:00"/>
    <s v="R7951"/>
    <x v="4658"/>
    <d v="2021-12-21T00:00:00"/>
    <n v="20"/>
    <x v="7"/>
    <x v="6617"/>
  </r>
  <r>
    <x v="331"/>
    <d v="2021-12-14T00:00:00"/>
    <s v="R7952"/>
    <x v="1463"/>
    <d v="2021-12-15T00:00:00"/>
    <n v="10"/>
    <x v="3"/>
    <x v="6618"/>
  </r>
  <r>
    <x v="472"/>
    <d v="2021-12-14T00:00:00"/>
    <s v="R7949"/>
    <x v="4659"/>
    <d v="2021-12-14T00:00:00"/>
    <n v="11"/>
    <x v="18"/>
    <x v="6619"/>
  </r>
  <r>
    <x v="4"/>
    <d v="2021-12-14T00:00:00"/>
    <s v="R7948"/>
    <x v="3802"/>
    <d v="2021-12-16T00:00:00"/>
    <n v="16"/>
    <x v="3"/>
    <x v="6620"/>
  </r>
  <r>
    <x v="175"/>
    <d v="2021-12-14T00:00:00"/>
    <s v="R7959"/>
    <x v="4660"/>
    <d v="2021-12-18T00:00:00"/>
    <n v="17"/>
    <x v="3"/>
    <x v="5141"/>
  </r>
  <r>
    <x v="338"/>
    <d v="2021-12-14T00:00:00"/>
    <s v="R7953"/>
    <x v="2880"/>
    <d v="2021-12-17T00:00:00"/>
    <n v="10"/>
    <x v="17"/>
    <x v="6621"/>
  </r>
  <r>
    <x v="89"/>
    <d v="2021-12-14T00:00:00"/>
    <s v="R7957"/>
    <x v="4661"/>
    <d v="2021-12-16T00:00:00"/>
    <n v="11"/>
    <x v="4"/>
    <x v="6622"/>
  </r>
  <r>
    <x v="201"/>
    <d v="2021-12-14T00:00:00"/>
    <s v="R7950"/>
    <x v="2257"/>
    <d v="2021-12-24T00:00:00"/>
    <n v="10"/>
    <x v="9"/>
    <x v="6623"/>
  </r>
  <r>
    <x v="490"/>
    <d v="2021-12-14T00:00:00"/>
    <s v="R7956"/>
    <x v="1632"/>
    <d v="2021-12-19T00:00:00"/>
    <n v="24"/>
    <x v="3"/>
    <x v="6624"/>
  </r>
  <r>
    <x v="511"/>
    <d v="2021-12-14T00:00:00"/>
    <s v="R7955"/>
    <x v="501"/>
    <d v="2021-12-20T00:00:00"/>
    <n v="17"/>
    <x v="3"/>
    <x v="6625"/>
  </r>
  <r>
    <x v="536"/>
    <d v="2021-12-15T00:00:00"/>
    <s v="R7961"/>
    <x v="4662"/>
    <d v="2021-12-24T00:00:00"/>
    <n v="7"/>
    <x v="7"/>
    <x v="6626"/>
  </r>
  <r>
    <x v="101"/>
    <d v="2021-12-15T00:00:00"/>
    <s v="R7963"/>
    <x v="458"/>
    <d v="2021-12-18T00:00:00"/>
    <n v="16"/>
    <x v="14"/>
    <x v="6627"/>
  </r>
  <r>
    <x v="184"/>
    <d v="2021-12-15T00:00:00"/>
    <s v="R7962"/>
    <x v="4579"/>
    <d v="2021-12-23T00:00:00"/>
    <n v="13"/>
    <x v="11"/>
    <x v="6628"/>
  </r>
  <r>
    <x v="318"/>
    <d v="2021-12-15T00:00:00"/>
    <s v="R7965"/>
    <x v="4663"/>
    <d v="2021-12-20T00:00:00"/>
    <n v="18"/>
    <x v="14"/>
    <x v="6629"/>
  </r>
  <r>
    <x v="380"/>
    <d v="2021-12-15T00:00:00"/>
    <s v="R7964"/>
    <x v="1563"/>
    <d v="2021-12-16T00:00:00"/>
    <n v="10"/>
    <x v="5"/>
    <x v="6630"/>
  </r>
  <r>
    <x v="429"/>
    <d v="2021-12-15T00:00:00"/>
    <s v="R7960"/>
    <x v="4664"/>
    <d v="2021-12-24T00:00:00"/>
    <n v="10"/>
    <x v="19"/>
    <x v="6631"/>
  </r>
  <r>
    <x v="521"/>
    <d v="2021-12-16T00:00:00"/>
    <s v="R7972"/>
    <x v="4382"/>
    <d v="2021-12-23T00:00:00"/>
    <n v="22"/>
    <x v="12"/>
    <x v="6632"/>
  </r>
  <r>
    <x v="605"/>
    <d v="2021-12-16T00:00:00"/>
    <s v="R7968"/>
    <x v="3243"/>
    <d v="2021-12-20T00:00:00"/>
    <n v="8"/>
    <x v="0"/>
    <x v="6633"/>
  </r>
  <r>
    <x v="579"/>
    <d v="2021-12-16T00:00:00"/>
    <s v="R7973"/>
    <x v="691"/>
    <d v="2021-12-19T00:00:00"/>
    <n v="7"/>
    <x v="5"/>
    <x v="6634"/>
  </r>
  <r>
    <x v="600"/>
    <d v="2021-12-16T00:00:00"/>
    <s v="R7970"/>
    <x v="4665"/>
    <d v="2021-12-23T00:00:00"/>
    <n v="23"/>
    <x v="16"/>
    <x v="6635"/>
  </r>
  <r>
    <x v="176"/>
    <d v="2021-12-16T00:00:00"/>
    <s v="R7967"/>
    <x v="4666"/>
    <d v="2021-12-19T00:00:00"/>
    <n v="20"/>
    <x v="13"/>
    <x v="6636"/>
  </r>
  <r>
    <x v="161"/>
    <d v="2021-12-16T00:00:00"/>
    <s v="R7969"/>
    <x v="81"/>
    <d v="2021-12-18T00:00:00"/>
    <n v="8"/>
    <x v="12"/>
    <x v="6637"/>
  </r>
  <r>
    <x v="186"/>
    <d v="2021-12-16T00:00:00"/>
    <s v="R7971"/>
    <x v="4667"/>
    <d v="2021-12-19T00:00:00"/>
    <n v="11"/>
    <x v="11"/>
    <x v="6638"/>
  </r>
  <r>
    <x v="312"/>
    <d v="2021-12-16T00:00:00"/>
    <s v="R7966"/>
    <x v="3684"/>
    <d v="2021-12-24T00:00:00"/>
    <n v="13"/>
    <x v="15"/>
    <x v="6639"/>
  </r>
  <r>
    <x v="239"/>
    <d v="2021-12-16T00:00:00"/>
    <s v="R7974"/>
    <x v="567"/>
    <d v="2021-12-22T00:00:00"/>
    <n v="14"/>
    <x v="19"/>
    <x v="6640"/>
  </r>
  <r>
    <x v="447"/>
    <d v="2021-12-16T00:00:00"/>
    <s v="R7975"/>
    <x v="768"/>
    <d v="2021-12-22T00:00:00"/>
    <n v="17"/>
    <x v="1"/>
    <x v="6641"/>
  </r>
  <r>
    <x v="183"/>
    <d v="2021-12-17T00:00:00"/>
    <s v="R7978"/>
    <x v="1955"/>
    <d v="2021-12-19T00:00:00"/>
    <n v="23"/>
    <x v="14"/>
    <x v="6642"/>
  </r>
  <r>
    <x v="138"/>
    <d v="2021-12-17T00:00:00"/>
    <s v="R7976"/>
    <x v="4668"/>
    <d v="2021-12-26T00:00:00"/>
    <n v="18"/>
    <x v="12"/>
    <x v="6643"/>
  </r>
  <r>
    <x v="644"/>
    <d v="2021-12-17T00:00:00"/>
    <s v="R7982"/>
    <x v="4669"/>
    <d v="2021-12-22T00:00:00"/>
    <n v="21"/>
    <x v="13"/>
    <x v="6644"/>
  </r>
  <r>
    <x v="102"/>
    <d v="2021-12-17T00:00:00"/>
    <s v="R7981"/>
    <x v="4670"/>
    <d v="2021-12-27T00:00:00"/>
    <n v="18"/>
    <x v="9"/>
    <x v="6645"/>
  </r>
  <r>
    <x v="609"/>
    <d v="2021-12-17T00:00:00"/>
    <s v="R7977"/>
    <x v="2535"/>
    <d v="2021-12-22T00:00:00"/>
    <n v="8"/>
    <x v="10"/>
    <x v="6646"/>
  </r>
  <r>
    <x v="333"/>
    <d v="2021-12-17T00:00:00"/>
    <s v="R7980"/>
    <x v="4671"/>
    <d v="2021-12-25T00:00:00"/>
    <n v="19"/>
    <x v="12"/>
    <x v="6647"/>
  </r>
  <r>
    <x v="601"/>
    <d v="2021-12-17T00:00:00"/>
    <s v="R7979"/>
    <x v="4672"/>
    <d v="2021-12-26T00:00:00"/>
    <n v="10"/>
    <x v="10"/>
    <x v="6648"/>
  </r>
  <r>
    <x v="182"/>
    <d v="2021-12-18T00:00:00"/>
    <s v="R7984"/>
    <x v="2196"/>
    <d v="2021-12-26T00:00:00"/>
    <n v="12"/>
    <x v="1"/>
    <x v="6649"/>
  </r>
  <r>
    <x v="615"/>
    <d v="2021-12-18T00:00:00"/>
    <s v="R7983"/>
    <x v="4673"/>
    <d v="2021-12-23T00:00:00"/>
    <n v="20"/>
    <x v="0"/>
    <x v="6650"/>
  </r>
  <r>
    <x v="209"/>
    <d v="2021-12-18T00:00:00"/>
    <s v="R7986"/>
    <x v="2996"/>
    <d v="2021-12-20T00:00:00"/>
    <n v="10"/>
    <x v="14"/>
    <x v="6651"/>
  </r>
  <r>
    <x v="89"/>
    <d v="2021-12-18T00:00:00"/>
    <s v="R7985"/>
    <x v="1010"/>
    <d v="2021-12-20T00:00:00"/>
    <n v="11"/>
    <x v="16"/>
    <x v="6652"/>
  </r>
  <r>
    <x v="169"/>
    <d v="2021-12-19T00:00:00"/>
    <s v="R7992"/>
    <x v="2651"/>
    <d v="2021-12-25T00:00:00"/>
    <n v="16"/>
    <x v="4"/>
    <x v="6651"/>
  </r>
  <r>
    <x v="266"/>
    <d v="2021-12-19T00:00:00"/>
    <s v="R7989"/>
    <x v="4674"/>
    <d v="2021-12-27T00:00:00"/>
    <n v="12"/>
    <x v="9"/>
    <x v="6653"/>
  </r>
  <r>
    <x v="102"/>
    <d v="2021-12-19T00:00:00"/>
    <s v="R7987"/>
    <x v="646"/>
    <d v="2021-12-25T00:00:00"/>
    <n v="8"/>
    <x v="18"/>
    <x v="6654"/>
  </r>
  <r>
    <x v="149"/>
    <d v="2021-12-19T00:00:00"/>
    <s v="R7991"/>
    <x v="4675"/>
    <d v="2021-12-23T00:00:00"/>
    <n v="8"/>
    <x v="15"/>
    <x v="6655"/>
  </r>
  <r>
    <x v="273"/>
    <d v="2021-12-19T00:00:00"/>
    <s v="R7993"/>
    <x v="2545"/>
    <d v="2021-12-24T00:00:00"/>
    <n v="7"/>
    <x v="13"/>
    <x v="6656"/>
  </r>
  <r>
    <x v="358"/>
    <d v="2021-12-19T00:00:00"/>
    <s v="R7988"/>
    <x v="788"/>
    <d v="2021-12-24T00:00:00"/>
    <n v="10"/>
    <x v="19"/>
    <x v="6657"/>
  </r>
  <r>
    <x v="523"/>
    <d v="2021-12-19T00:00:00"/>
    <s v="R7990"/>
    <x v="4676"/>
    <d v="2021-12-26T00:00:00"/>
    <n v="7"/>
    <x v="7"/>
    <x v="6658"/>
  </r>
  <r>
    <x v="510"/>
    <d v="2021-12-20T00:00:00"/>
    <s v="R7997"/>
    <x v="4677"/>
    <d v="2021-12-27T00:00:00"/>
    <n v="22"/>
    <x v="12"/>
    <x v="6659"/>
  </r>
  <r>
    <x v="454"/>
    <d v="2021-12-20T00:00:00"/>
    <s v="R7999"/>
    <x v="2109"/>
    <d v="2021-12-28T00:00:00"/>
    <n v="20"/>
    <x v="1"/>
    <x v="6660"/>
  </r>
  <r>
    <x v="8"/>
    <d v="2021-12-20T00:00:00"/>
    <s v="R7995"/>
    <x v="3013"/>
    <d v="2021-12-23T00:00:00"/>
    <n v="17"/>
    <x v="9"/>
    <x v="6661"/>
  </r>
  <r>
    <x v="621"/>
    <d v="2021-12-20T00:00:00"/>
    <s v="R7994"/>
    <x v="4678"/>
    <d v="2021-12-21T00:00:00"/>
    <n v="9"/>
    <x v="3"/>
    <x v="6662"/>
  </r>
  <r>
    <x v="340"/>
    <d v="2021-12-20T00:00:00"/>
    <s v="R7998"/>
    <x v="1982"/>
    <d v="2021-12-28T00:00:00"/>
    <n v="12"/>
    <x v="3"/>
    <x v="6663"/>
  </r>
  <r>
    <x v="323"/>
    <d v="2021-12-20T00:00:00"/>
    <s v="R7996"/>
    <x v="4679"/>
    <d v="2021-12-23T00:00:00"/>
    <n v="11"/>
    <x v="6"/>
    <x v="6664"/>
  </r>
  <r>
    <x v="21"/>
    <d v="2021-12-21T00:00:00"/>
    <s v="R8000"/>
    <x v="4680"/>
    <d v="2021-12-27T00:00:00"/>
    <n v="17"/>
    <x v="1"/>
    <x v="6665"/>
  </r>
  <r>
    <x v="452"/>
    <d v="2021-12-21T00:00:00"/>
    <s v="R8002"/>
    <x v="4681"/>
    <d v="2021-12-31T00:00:00"/>
    <n v="11"/>
    <x v="14"/>
    <x v="6666"/>
  </r>
  <r>
    <x v="370"/>
    <d v="2021-12-21T00:00:00"/>
    <s v="R8004"/>
    <x v="1984"/>
    <d v="2021-12-29T00:00:00"/>
    <n v="14"/>
    <x v="11"/>
    <x v="6667"/>
  </r>
  <r>
    <x v="118"/>
    <d v="2021-12-21T00:00:00"/>
    <s v="R8003"/>
    <x v="3896"/>
    <d v="2021-12-26T00:00:00"/>
    <n v="23"/>
    <x v="16"/>
    <x v="6668"/>
  </r>
  <r>
    <x v="566"/>
    <d v="2021-12-21T00:00:00"/>
    <s v="R8001"/>
    <x v="4306"/>
    <d v="2021-12-29T00:00:00"/>
    <n v="14"/>
    <x v="4"/>
    <x v="6669"/>
  </r>
  <r>
    <x v="254"/>
    <d v="2021-12-22T00:00:00"/>
    <s v="R8007"/>
    <x v="3856"/>
    <d v="2021-12-23T00:00:00"/>
    <n v="12"/>
    <x v="2"/>
    <x v="6670"/>
  </r>
  <r>
    <x v="388"/>
    <d v="2021-12-22T00:00:00"/>
    <s v="R8005"/>
    <x v="4682"/>
    <d v="2021-12-26T00:00:00"/>
    <n v="22"/>
    <x v="17"/>
    <x v="6671"/>
  </r>
  <r>
    <x v="388"/>
    <d v="2021-12-22T00:00:00"/>
    <s v="R8006"/>
    <x v="4683"/>
    <d v="2021-12-25T00:00:00"/>
    <n v="15"/>
    <x v="12"/>
    <x v="6672"/>
  </r>
  <r>
    <x v="164"/>
    <d v="2021-12-22T00:00:00"/>
    <s v="R8008"/>
    <x v="1345"/>
    <d v="2021-12-27T00:00:00"/>
    <n v="12"/>
    <x v="14"/>
    <x v="6673"/>
  </r>
  <r>
    <x v="463"/>
    <d v="2021-12-23T00:00:00"/>
    <s v="R8009"/>
    <x v="4684"/>
    <d v="2021-12-29T00:00:00"/>
    <n v="24"/>
    <x v="19"/>
    <x v="6674"/>
  </r>
  <r>
    <x v="257"/>
    <d v="2021-12-23T00:00:00"/>
    <s v="R8012"/>
    <x v="1155"/>
    <d v="2022-01-01T00:00:00"/>
    <n v="13"/>
    <x v="17"/>
    <x v="6675"/>
  </r>
  <r>
    <x v="94"/>
    <d v="2021-12-23T00:00:00"/>
    <s v="R8010"/>
    <x v="1933"/>
    <d v="2021-12-25T00:00:00"/>
    <n v="15"/>
    <x v="12"/>
    <x v="3824"/>
  </r>
  <r>
    <x v="187"/>
    <d v="2021-12-23T00:00:00"/>
    <s v="R8011"/>
    <x v="2327"/>
    <d v="2021-12-27T00:00:00"/>
    <n v="24"/>
    <x v="9"/>
    <x v="6676"/>
  </r>
  <r>
    <x v="260"/>
    <d v="2021-12-24T00:00:00"/>
    <s v="R8016"/>
    <x v="4685"/>
    <d v="2022-01-01T00:00:00"/>
    <n v="17"/>
    <x v="17"/>
    <x v="6677"/>
  </r>
  <r>
    <x v="256"/>
    <d v="2021-12-24T00:00:00"/>
    <s v="R8014"/>
    <x v="664"/>
    <d v="2022-01-03T00:00:00"/>
    <n v="21"/>
    <x v="14"/>
    <x v="6678"/>
  </r>
  <r>
    <x v="492"/>
    <d v="2021-12-24T00:00:00"/>
    <s v="R8013"/>
    <x v="142"/>
    <d v="2021-12-29T00:00:00"/>
    <n v="24"/>
    <x v="0"/>
    <x v="6679"/>
  </r>
  <r>
    <x v="535"/>
    <d v="2021-12-24T00:00:00"/>
    <s v="R8015"/>
    <x v="933"/>
    <d v="2021-12-25T00:00:00"/>
    <n v="11"/>
    <x v="9"/>
    <x v="6680"/>
  </r>
  <r>
    <x v="185"/>
    <d v="2021-12-25T00:00:00"/>
    <s v="R8017"/>
    <x v="4686"/>
    <d v="2021-12-28T00:00:00"/>
    <n v="12"/>
    <x v="3"/>
    <x v="6681"/>
  </r>
  <r>
    <x v="342"/>
    <d v="2021-12-25T00:00:00"/>
    <s v="R8018"/>
    <x v="4346"/>
    <d v="2022-01-01T00:00:00"/>
    <n v="19"/>
    <x v="10"/>
    <x v="6682"/>
  </r>
  <r>
    <x v="415"/>
    <d v="2021-12-26T00:00:00"/>
    <s v="R8024"/>
    <x v="3914"/>
    <d v="2022-01-02T00:00:00"/>
    <n v="17"/>
    <x v="9"/>
    <x v="6683"/>
  </r>
  <r>
    <x v="328"/>
    <d v="2021-12-26T00:00:00"/>
    <s v="R8023"/>
    <x v="4687"/>
    <d v="2021-12-29T00:00:00"/>
    <n v="14"/>
    <x v="2"/>
    <x v="6684"/>
  </r>
  <r>
    <x v="521"/>
    <d v="2021-12-26T00:00:00"/>
    <s v="R8025"/>
    <x v="1725"/>
    <d v="2021-12-29T00:00:00"/>
    <n v="8"/>
    <x v="10"/>
    <x v="6685"/>
  </r>
  <r>
    <x v="68"/>
    <d v="2021-12-26T00:00:00"/>
    <s v="R8020"/>
    <x v="77"/>
    <d v="2022-01-03T00:00:00"/>
    <n v="16"/>
    <x v="19"/>
    <x v="6686"/>
  </r>
  <r>
    <x v="256"/>
    <d v="2021-12-26T00:00:00"/>
    <s v="R8019"/>
    <x v="3663"/>
    <d v="2021-12-27T00:00:00"/>
    <n v="8"/>
    <x v="6"/>
    <x v="6687"/>
  </r>
  <r>
    <x v="588"/>
    <d v="2021-12-26T00:00:00"/>
    <s v="R8021"/>
    <x v="1583"/>
    <d v="2021-12-31T00:00:00"/>
    <n v="18"/>
    <x v="16"/>
    <x v="6688"/>
  </r>
  <r>
    <x v="633"/>
    <d v="2021-12-26T00:00:00"/>
    <s v="R8022"/>
    <x v="3345"/>
    <d v="2022-01-03T00:00:00"/>
    <n v="16"/>
    <x v="0"/>
    <x v="6689"/>
  </r>
  <r>
    <x v="378"/>
    <d v="2021-12-27T00:00:00"/>
    <s v="R8028"/>
    <x v="4688"/>
    <d v="2021-12-29T00:00:00"/>
    <n v="17"/>
    <x v="17"/>
    <x v="6690"/>
  </r>
  <r>
    <x v="123"/>
    <d v="2021-12-27T00:00:00"/>
    <s v="R8026"/>
    <x v="2924"/>
    <d v="2022-01-02T00:00:00"/>
    <n v="12"/>
    <x v="0"/>
    <x v="6691"/>
  </r>
  <r>
    <x v="498"/>
    <d v="2021-12-27T00:00:00"/>
    <s v="R8029"/>
    <x v="4689"/>
    <d v="2021-12-28T00:00:00"/>
    <n v="7"/>
    <x v="6"/>
    <x v="6692"/>
  </r>
  <r>
    <x v="630"/>
    <d v="2021-12-27T00:00:00"/>
    <s v="R8027"/>
    <x v="1617"/>
    <d v="2021-12-31T00:00:00"/>
    <n v="23"/>
    <x v="7"/>
    <x v="6693"/>
  </r>
  <r>
    <x v="571"/>
    <d v="2021-12-28T00:00:00"/>
    <s v="R8030"/>
    <x v="1411"/>
    <d v="2022-01-07T00:00:00"/>
    <n v="17"/>
    <x v="5"/>
    <x v="6694"/>
  </r>
  <r>
    <x v="484"/>
    <d v="2021-12-28T00:00:00"/>
    <s v="R8032"/>
    <x v="4690"/>
    <d v="2021-12-30T00:00:00"/>
    <n v="7"/>
    <x v="14"/>
    <x v="6695"/>
  </r>
  <r>
    <x v="553"/>
    <d v="2021-12-28T00:00:00"/>
    <s v="R8033"/>
    <x v="769"/>
    <d v="2021-12-28T00:00:00"/>
    <n v="7"/>
    <x v="16"/>
    <x v="6696"/>
  </r>
  <r>
    <x v="180"/>
    <d v="2021-12-28T00:00:00"/>
    <s v="R8031"/>
    <x v="2709"/>
    <d v="2022-01-01T00:00:00"/>
    <n v="7"/>
    <x v="15"/>
    <x v="6697"/>
  </r>
  <r>
    <x v="212"/>
    <d v="2021-12-29T00:00:00"/>
    <s v="R8039"/>
    <x v="4691"/>
    <d v="2021-12-30T00:00:00"/>
    <n v="7"/>
    <x v="19"/>
    <x v="6698"/>
  </r>
  <r>
    <x v="212"/>
    <d v="2021-12-29T00:00:00"/>
    <s v="R8040"/>
    <x v="3951"/>
    <d v="2022-01-08T00:00:00"/>
    <n v="13"/>
    <x v="5"/>
    <x v="6699"/>
  </r>
  <r>
    <x v="427"/>
    <d v="2021-12-29T00:00:00"/>
    <s v="R8044"/>
    <x v="4692"/>
    <d v="2021-12-31T00:00:00"/>
    <n v="11"/>
    <x v="11"/>
    <x v="6700"/>
  </r>
  <r>
    <x v="557"/>
    <d v="2021-12-29T00:00:00"/>
    <s v="R8045"/>
    <x v="176"/>
    <d v="2022-01-08T00:00:00"/>
    <n v="8"/>
    <x v="11"/>
    <x v="6701"/>
  </r>
  <r>
    <x v="257"/>
    <d v="2021-12-29T00:00:00"/>
    <s v="R8046"/>
    <x v="659"/>
    <d v="2022-01-03T00:00:00"/>
    <n v="10"/>
    <x v="14"/>
    <x v="6702"/>
  </r>
  <r>
    <x v="438"/>
    <d v="2021-12-29T00:00:00"/>
    <s v="R8037"/>
    <x v="3970"/>
    <d v="2021-12-30T00:00:00"/>
    <n v="14"/>
    <x v="16"/>
    <x v="6703"/>
  </r>
  <r>
    <x v="438"/>
    <d v="2021-12-29T00:00:00"/>
    <s v="R8038"/>
    <x v="1487"/>
    <d v="2022-01-04T00:00:00"/>
    <n v="18"/>
    <x v="17"/>
    <x v="6704"/>
  </r>
  <r>
    <x v="149"/>
    <d v="2021-12-29T00:00:00"/>
    <s v="R8043"/>
    <x v="4693"/>
    <d v="2022-01-03T00:00:00"/>
    <n v="10"/>
    <x v="11"/>
    <x v="6705"/>
  </r>
  <r>
    <x v="468"/>
    <d v="2021-12-29T00:00:00"/>
    <s v="R8041"/>
    <x v="4694"/>
    <d v="2022-01-08T00:00:00"/>
    <n v="15"/>
    <x v="9"/>
    <x v="6706"/>
  </r>
  <r>
    <x v="420"/>
    <d v="2021-12-29T00:00:00"/>
    <s v="R8042"/>
    <x v="4695"/>
    <d v="2022-01-05T00:00:00"/>
    <n v="18"/>
    <x v="13"/>
    <x v="6707"/>
  </r>
  <r>
    <x v="248"/>
    <d v="2021-12-29T00:00:00"/>
    <s v="R8034"/>
    <x v="2485"/>
    <d v="2022-01-05T00:00:00"/>
    <n v="9"/>
    <x v="16"/>
    <x v="6708"/>
  </r>
  <r>
    <x v="79"/>
    <d v="2021-12-29T00:00:00"/>
    <s v="R8035"/>
    <x v="4402"/>
    <d v="2022-01-07T00:00:00"/>
    <n v="11"/>
    <x v="14"/>
    <x v="6709"/>
  </r>
  <r>
    <x v="423"/>
    <d v="2021-12-29T00:00:00"/>
    <s v="R8036"/>
    <x v="1382"/>
    <d v="2022-01-05T00:00:00"/>
    <n v="22"/>
    <x v="1"/>
    <x v="67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74">
  <r>
    <s v="1298880041"/>
    <x v="0"/>
    <s v="MICROEMPRESA"/>
    <x v="0"/>
    <s v="Em Operação"/>
    <s v="Restaurante, Cafeteria, Bar e Similares"/>
    <s v="37450-000"/>
    <s v="MG"/>
    <x v="0"/>
    <d v="2020-10-02T00:00:00"/>
    <d v="2022-10-02T00:00:00"/>
    <s v="12.988.800/0001-41"/>
    <s v="Restaurante"/>
    <s v="Sociedade Empresária Limitada"/>
    <s v=" - "/>
    <x v="0"/>
    <x v="0"/>
    <x v="0"/>
  </r>
  <r>
    <s v="1293749180"/>
    <x v="1"/>
    <s v="MICROEMPRESA"/>
    <x v="1"/>
    <s v="Em Operação"/>
    <s v="Restaurante, Cafeteria, Bar e Similares"/>
    <s v="37640-000"/>
    <s v="MG"/>
    <x v="1"/>
    <d v="2020-10-29T00:00:00"/>
    <d v="2022-10-29T00:00:00"/>
    <s v="12.937.491/0001-80"/>
    <s v="Similar"/>
    <s v="Sociedade Empresária Limitada"/>
    <s v=" - "/>
    <x v="0"/>
    <x v="0"/>
    <x v="0"/>
  </r>
  <r>
    <s v="1285485800"/>
    <x v="2"/>
    <s v="MICROEMPRESA"/>
    <x v="2"/>
    <s v="Em Operação"/>
    <s v="Restaurante, Cafeteria, Bar e Similares"/>
    <s v="30112-000"/>
    <s v="MG"/>
    <x v="2"/>
    <d v="2020-10-26T00:00:00"/>
    <d v="2022-10-26T00:00:00"/>
    <s v="12.854.858/0001-00"/>
    <s v="Restaurante"/>
    <s v="Empresário (Individual)"/>
    <s v="Espanhol"/>
    <x v="0"/>
    <x v="0"/>
    <x v="0"/>
  </r>
  <r>
    <s v="1266351361"/>
    <x v="3"/>
    <s v="MICROEMPRESA"/>
    <x v="3"/>
    <s v="Em Operação"/>
    <s v="Restaurante, Cafeteria, Bar e Similares"/>
    <s v="37414-302"/>
    <s v="MG"/>
    <x v="3"/>
    <d v="2020-11-18T00:00:00"/>
    <d v="2022-11-18T00:00:00"/>
    <s v="12.663.513/0001-61"/>
    <s v="Cafeteria"/>
    <s v="Empresário (Individual)"/>
    <s v=" - "/>
    <x v="0"/>
    <x v="0"/>
    <x v="0"/>
  </r>
  <r>
    <s v="1262698544"/>
    <x v="4"/>
    <s v="MICROEMPRESA"/>
    <x v="4"/>
    <s v="Em Operação"/>
    <s v="Restaurante, Cafeteria, Bar e Similares"/>
    <s v="32400-079"/>
    <s v="MG"/>
    <x v="4"/>
    <d v="2020-10-26T00:00:00"/>
    <d v="2022-10-26T00:00:00"/>
    <s v="12.626.985/0001-44"/>
    <s v="Restaurante"/>
    <s v="Sociedade Empresária Limitada"/>
    <s v=" - "/>
    <x v="0"/>
    <x v="0"/>
    <x v="0"/>
  </r>
  <r>
    <s v="1708033279"/>
    <x v="5"/>
    <s v="DEMAIS"/>
    <x v="5"/>
    <s v="Em Operação"/>
    <s v="Restaurante, Cafeteria, Bar e Similares"/>
    <s v="01411-000"/>
    <s v="SP"/>
    <x v="5"/>
    <d v="2020-06-23T00:00:00"/>
    <d v="2022-06-23T00:00:00"/>
    <s v="17.080.332/0004-79"/>
    <s v="Restaurante"/>
    <s v="Empresa Individual de Responsabilidade Limitada (de Natureza Empresária)"/>
    <s v=" - "/>
    <x v="1"/>
    <x v="0"/>
    <x v="0"/>
  </r>
  <r>
    <s v="1259894003"/>
    <x v="6"/>
    <s v="EMPRESA DE PEQUENO PORTE"/>
    <x v="6"/>
    <s v="Em Operação"/>
    <s v="Restaurante, Cafeteria, Bar e Similares"/>
    <s v="83260-000"/>
    <s v="PR"/>
    <x v="6"/>
    <d v="2020-12-04T00:00:00"/>
    <d v="2022-12-04T00:00:00"/>
    <s v="12.598.940/0001-03"/>
    <s v="Restaurante"/>
    <s v="Sociedade Empresária Limitada"/>
    <s v=" - "/>
    <x v="2"/>
    <x v="0"/>
    <x v="0"/>
  </r>
  <r>
    <s v="1256006192"/>
    <x v="7"/>
    <s v="MICROEMPRESA"/>
    <x v="7"/>
    <s v="Em Operação"/>
    <s v="Restaurante, Cafeteria, Bar e Similares"/>
    <s v="68600-000"/>
    <s v="PA"/>
    <x v="7"/>
    <d v="2020-10-30T00:00:00"/>
    <d v="2022-10-30T00:00:00"/>
    <s v="12.560.061/0001-92"/>
    <s v="Restaurante"/>
    <s v="Empresário Individual"/>
    <s v=" - "/>
    <x v="0"/>
    <x v="0"/>
    <x v="0"/>
  </r>
  <r>
    <s v="1254697076"/>
    <x v="8"/>
    <s v="MICROEMPRESA"/>
    <x v="8"/>
    <s v="Em Operação"/>
    <s v="Restaurante, Cafeteria, Bar e Similares"/>
    <s v="19273-000"/>
    <s v="SP"/>
    <x v="8"/>
    <d v="2020-11-27T00:00:00"/>
    <d v="2022-11-27T00:00:00"/>
    <s v="12.546.970/0001-76"/>
    <s v="Restaurante"/>
    <s v="Empresário Individual"/>
    <s v="Português"/>
    <x v="0"/>
    <x v="1"/>
    <x v="0"/>
  </r>
  <r>
    <s v="1250634989"/>
    <x v="9"/>
    <s v="MICROEMPRESA"/>
    <x v="9"/>
    <s v="Em Operação"/>
    <s v="Restaurante, Cafeteria, Bar e Similares"/>
    <s v="85960-000"/>
    <s v="PR"/>
    <x v="9"/>
    <d v="2020-12-02T00:00:00"/>
    <d v="2022-12-02T00:00:00"/>
    <s v="12.506.349/0001-89"/>
    <s v="Similar"/>
    <s v="Sociedade Empresária Limitada"/>
    <s v=" - "/>
    <x v="3"/>
    <x v="0"/>
    <x v="0"/>
  </r>
  <r>
    <s v="1250259373"/>
    <x v="10"/>
    <s v="MICROEMPRESA"/>
    <x v="6"/>
    <s v="Em Operação"/>
    <s v="Restaurante, Cafeteria, Bar e Similares"/>
    <s v="97560-000"/>
    <s v="RS"/>
    <x v="10"/>
    <d v="2020-10-29T00:00:00"/>
    <d v="2022-10-29T00:00:00"/>
    <s v="12.502.593/0001-73"/>
    <s v="Similar"/>
    <s v="Empresário Individual"/>
    <s v="Inglês|Espanhol"/>
    <x v="0"/>
    <x v="0"/>
    <x v="0"/>
  </r>
  <r>
    <s v="1238918024"/>
    <x v="11"/>
    <s v="MICROEMPRESA"/>
    <x v="10"/>
    <s v="Em Operação"/>
    <s v="Restaurante, Cafeteria, Bar e Similares"/>
    <s v="74083-020"/>
    <s v="GO"/>
    <x v="11"/>
    <d v="2020-10-19T00:00:00"/>
    <d v="2022-10-19T00:00:00"/>
    <s v="12.389.180/0001-24"/>
    <s v="Bar"/>
    <s v="Sociedade Empresária Limitada"/>
    <s v="Inglês"/>
    <x v="0"/>
    <x v="0"/>
    <x v="0"/>
  </r>
  <r>
    <s v="1236371443"/>
    <x v="12"/>
    <s v="MICROEMPRESA"/>
    <x v="11"/>
    <s v="Em Operação"/>
    <s v="Restaurante, Cafeteria, Bar e Similares"/>
    <s v="09531-190"/>
    <s v="SP"/>
    <x v="12"/>
    <d v="2020-12-14T00:00:00"/>
    <d v="2022-12-14T00:00:00"/>
    <s v="12.363.714/0001-43"/>
    <s v="Restaurante"/>
    <s v="Empresa Individual de Responsabilidade Limitada (de Natureza Empresária)"/>
    <s v=" - "/>
    <x v="0"/>
    <x v="0"/>
    <x v="0"/>
  </r>
  <r>
    <s v="1230071016"/>
    <x v="13"/>
    <s v="MICROEMPRESA"/>
    <x v="12"/>
    <s v="Em Operação"/>
    <s v="Restaurante, Cafeteria, Bar e Similares"/>
    <s v="45930-000"/>
    <s v="BA"/>
    <x v="13"/>
    <d v="2020-10-07T00:00:00"/>
    <d v="2022-10-07T00:00:00"/>
    <s v="12.300.710/0001-16"/>
    <s v="Bar"/>
    <s v="Empresário Individual"/>
    <s v=" - "/>
    <x v="0"/>
    <x v="0"/>
    <x v="0"/>
  </r>
  <r>
    <s v="1229665682"/>
    <x v="14"/>
    <s v="MICROEMPRESA"/>
    <x v="13"/>
    <s v="Em Operação"/>
    <s v="Restaurante, Cafeteria, Bar e Similares"/>
    <s v="12401-120"/>
    <s v="SP"/>
    <x v="14"/>
    <d v="2020-11-12T00:00:00"/>
    <d v="2022-11-12T00:00:00"/>
    <s v="12.296.656/0001-82"/>
    <s v="Restaurante"/>
    <s v="Empresário (Individual)"/>
    <s v="Inglês"/>
    <x v="0"/>
    <x v="0"/>
    <x v="0"/>
  </r>
  <r>
    <s v="1227954413"/>
    <x v="15"/>
    <s v="EMPRESA DE PEQUENO PORTE"/>
    <x v="14"/>
    <s v="Em Operação"/>
    <s v="Restaurante, Cafeteria, Bar e Similares"/>
    <s v="89010-300"/>
    <s v="SC"/>
    <x v="15"/>
    <d v="2020-10-30T00:00:00"/>
    <d v="2022-10-30T00:00:00"/>
    <s v="12.279.544/0001-13"/>
    <s v="Restaurante"/>
    <s v="Sociedade Empresária Limitada"/>
    <s v="Inglês"/>
    <x v="0"/>
    <x v="1"/>
    <x v="0"/>
  </r>
  <r>
    <s v="1220139614"/>
    <x v="16"/>
    <s v="MICROEMPRESA"/>
    <x v="15"/>
    <s v="Em Operação"/>
    <s v="Restaurante, Cafeteria, Bar e Similares"/>
    <s v="84010-180"/>
    <s v="PR"/>
    <x v="16"/>
    <d v="2020-10-26T00:00:00"/>
    <d v="2022-10-26T00:00:00"/>
    <s v="12.201.396/0001-14"/>
    <s v="Cafeteria"/>
    <s v="Empresário (Individual)"/>
    <s v=" - "/>
    <x v="2"/>
    <x v="0"/>
    <x v="0"/>
  </r>
  <r>
    <s v="1210339201"/>
    <x v="17"/>
    <s v="MICROEMPRESA"/>
    <x v="16"/>
    <s v="Em Operação"/>
    <s v="Restaurante, Cafeteria, Bar e Similares"/>
    <s v="62540-000"/>
    <s v="CE"/>
    <x v="17"/>
    <d v="2020-11-13T00:00:00"/>
    <d v="2022-11-13T00:00:00"/>
    <s v="12.103.392/0001-01"/>
    <s v="Restaurante"/>
    <s v="Sociedade Empresária Limitada"/>
    <s v="Alemão|Espanhol|Francês|Inglês|Italiano"/>
    <x v="0"/>
    <x v="0"/>
    <x v="0"/>
  </r>
  <r>
    <s v="1208330827"/>
    <x v="18"/>
    <s v="MICROEMPRESA"/>
    <x v="17"/>
    <s v="Em Operação"/>
    <s v="Restaurante, Cafeteria, Bar e Similares"/>
    <s v="25071-220"/>
    <s v="RJ"/>
    <x v="18"/>
    <d v="2020-11-05T00:00:00"/>
    <d v="2022-11-05T00:00:00"/>
    <s v="12.083.308/0001-27"/>
    <s v="Restaurante"/>
    <s v="Empresa Individual de Responsabilidade Limitada (de Natureza Empresária)"/>
    <s v=" - "/>
    <x v="0"/>
    <x v="0"/>
    <x v="0"/>
  </r>
  <r>
    <s v="0747373598"/>
    <x v="19"/>
    <s v="DEMAIS"/>
    <x v="13"/>
    <s v="Em Operação"/>
    <s v="Restaurante, Cafeteria, Bar e Similares"/>
    <s v="95580-000"/>
    <s v="RS"/>
    <x v="19"/>
    <d v="2017-11-21T00:00:00"/>
    <d v="2019-11-21T00:00:00"/>
    <s v="07.473.735/0040-98"/>
    <s v="Restaurante"/>
    <s v="Sociedade Empresária Limitada"/>
    <s v=" - "/>
    <x v="0"/>
    <x v="0"/>
    <x v="0"/>
  </r>
  <r>
    <s v="1186694995"/>
    <x v="20"/>
    <s v="MICROEMPRESA"/>
    <x v="18"/>
    <s v="Em Operação"/>
    <s v="Restaurante, Cafeteria, Bar e Similares"/>
    <s v="95185-000"/>
    <s v="RS"/>
    <x v="20"/>
    <d v="2020-10-29T00:00:00"/>
    <d v="2022-10-29T00:00:00"/>
    <s v="11.866.949/0001-95"/>
    <s v="Restaurante"/>
    <s v="Empresário (Individual)"/>
    <s v=" - "/>
    <x v="2"/>
    <x v="0"/>
    <x v="0"/>
  </r>
  <r>
    <s v="1181935867"/>
    <x v="21"/>
    <s v="MICROEMPRESA"/>
    <x v="19"/>
    <s v="Em Operação"/>
    <s v="Restaurante, Cafeteria, Bar e Similares"/>
    <s v="81260-282"/>
    <s v="PR"/>
    <x v="21"/>
    <d v="2020-12-04T00:00:00"/>
    <d v="2022-12-04T00:00:00"/>
    <s v="11.819.358/0001-67"/>
    <s v="Similar"/>
    <s v="Sociedade Empresária Limitada"/>
    <s v=" - "/>
    <x v="0"/>
    <x v="0"/>
    <x v="0"/>
  </r>
  <r>
    <s v="1179163381"/>
    <x v="22"/>
    <s v="MICROEMPRESA"/>
    <x v="20"/>
    <s v="Em Operação"/>
    <s v="Restaurante, Cafeteria, Bar e Similares"/>
    <s v="68825-000"/>
    <s v="PA"/>
    <x v="22"/>
    <d v="2020-10-13T00:00:00"/>
    <d v="2022-10-13T00:00:00"/>
    <s v="11.791.633/0001-81"/>
    <s v="Restaurante"/>
    <s v="Empresário (Individual)"/>
    <s v=" - "/>
    <x v="0"/>
    <x v="0"/>
    <x v="0"/>
  </r>
  <r>
    <s v="1174265551"/>
    <x v="23"/>
    <s v="MICROEMPRESA"/>
    <x v="21"/>
    <s v="Em Operação"/>
    <s v="Restaurante, Cafeteria, Bar e Similares"/>
    <s v="23970-000"/>
    <s v="RJ"/>
    <x v="23"/>
    <d v="2020-09-30T00:00:00"/>
    <d v="2022-09-30T00:00:00"/>
    <s v="11.742.655/0001-51"/>
    <s v="Restaurante"/>
    <s v="Empresário (Individual)"/>
    <s v=" - "/>
    <x v="0"/>
    <x v="0"/>
    <x v="0"/>
  </r>
  <r>
    <s v="1165750161"/>
    <x v="24"/>
    <s v="DEMAIS"/>
    <x v="22"/>
    <s v="Em Operação"/>
    <s v="Restaurante, Cafeteria, Bar e Similares"/>
    <s v="95181-899"/>
    <s v="RS"/>
    <x v="24"/>
    <d v="2020-12-16T00:00:00"/>
    <d v="2022-12-16T00:00:00"/>
    <s v="11.657.501/0001-61"/>
    <s v="Restaurante"/>
    <s v="Sociedade Empresária Limitada"/>
    <s v=" - "/>
    <x v="3"/>
    <x v="2"/>
    <x v="1"/>
  </r>
  <r>
    <s v="1162842808"/>
    <x v="25"/>
    <s v="MICROEMPRESA"/>
    <x v="23"/>
    <s v="Em Operação"/>
    <s v="Restaurante, Cafeteria, Bar e Similares"/>
    <s v="95340-000"/>
    <s v="RS"/>
    <x v="25"/>
    <d v="2020-11-10T00:00:00"/>
    <d v="2022-11-10T00:00:00"/>
    <s v="11.628.428/0001-08"/>
    <s v="Bar"/>
    <s v="Sociedade Empresária Limitada"/>
    <s v=" - "/>
    <x v="2"/>
    <x v="0"/>
    <x v="0"/>
  </r>
  <r>
    <s v="1157600583"/>
    <x v="26"/>
    <s v="EMPRESA DE PEQUENO PORTE"/>
    <x v="24"/>
    <s v="Em Operação"/>
    <s v="Restaurante, Cafeteria, Bar e Similares"/>
    <s v="38022-200"/>
    <s v="MG"/>
    <x v="26"/>
    <d v="2020-11-25T00:00:00"/>
    <d v="2022-11-25T00:00:00"/>
    <s v="11.576.005/0001-83"/>
    <s v="Restaurante"/>
    <s v="Sociedade Empresária Limitada"/>
    <s v="Português"/>
    <x v="4"/>
    <x v="3"/>
    <x v="1"/>
  </r>
  <r>
    <s v="1155138302"/>
    <x v="27"/>
    <s v="MICROEMPRESA"/>
    <x v="25"/>
    <s v="Em Operação"/>
    <s v="Restaurante, Cafeteria, Bar e Similares"/>
    <s v="04088-006"/>
    <s v="SP"/>
    <x v="5"/>
    <d v="2020-11-23T00:00:00"/>
    <d v="2022-11-23T00:00:00"/>
    <s v="11.551.383/0001-02"/>
    <s v="Bar"/>
    <s v="Sociedade Empresária Limitada"/>
    <s v=" - "/>
    <x v="2"/>
    <x v="0"/>
    <x v="0"/>
  </r>
  <r>
    <s v="1150418787"/>
    <x v="28"/>
    <s v="MICROEMPRESA"/>
    <x v="26"/>
    <s v="Em Operação"/>
    <s v="Restaurante, Cafeteria, Bar e Similares"/>
    <s v="84035-000"/>
    <s v="PR"/>
    <x v="16"/>
    <d v="2020-11-19T00:00:00"/>
    <d v="2022-11-19T00:00:00"/>
    <s v="11.504.187/0001-87"/>
    <s v="Similar"/>
    <s v="Sociedade Empresária Limitada"/>
    <s v=" - "/>
    <x v="5"/>
    <x v="0"/>
    <x v="0"/>
  </r>
  <r>
    <s v="1147229092"/>
    <x v="29"/>
    <s v="MICROEMPRESA"/>
    <x v="26"/>
    <s v="Em Operação"/>
    <s v="Restaurante, Cafeteria, Bar e Similares"/>
    <s v="39803-145"/>
    <s v="MG"/>
    <x v="27"/>
    <d v="2020-11-06T00:00:00"/>
    <d v="2022-11-06T00:00:00"/>
    <s v="11.472.290/0001-92"/>
    <s v="Bar"/>
    <s v="Empresa Individual de Responsabilidade Limitada (de Natureza Empresária)"/>
    <s v=" - "/>
    <x v="0"/>
    <x v="0"/>
    <x v="0"/>
  </r>
  <r>
    <s v="1146095737"/>
    <x v="30"/>
    <s v="MICROEMPRESA"/>
    <x v="27"/>
    <s v="Em Operação"/>
    <s v="Restaurante, Cafeteria, Bar e Similares"/>
    <s v="01231-001"/>
    <s v="SP"/>
    <x v="5"/>
    <d v="2020-12-23T00:00:00"/>
    <d v="2022-12-23T00:00:00"/>
    <s v="11.460.957/0001-37"/>
    <s v="Similar"/>
    <s v="Sociedade Empresária Limitada"/>
    <s v=" - "/>
    <x v="0"/>
    <x v="0"/>
    <x v="0"/>
  </r>
  <r>
    <s v="0761324810"/>
    <x v="31"/>
    <s v="MICROEMPRESA"/>
    <x v="28"/>
    <s v="Em Operação"/>
    <s v="Restaurante, Cafeteria, Bar e Similares"/>
    <s v="58013-360"/>
    <s v="PB"/>
    <x v="28"/>
    <d v="2017-12-20T00:00:00"/>
    <d v="2019-12-20T00:00:00"/>
    <s v="07.613.248/0004-10"/>
    <s v="Restaurante"/>
    <s v="Sociedade Empresária Limitada"/>
    <s v=" - "/>
    <x v="0"/>
    <x v="0"/>
    <x v="0"/>
  </r>
  <r>
    <s v="1145545473"/>
    <x v="32"/>
    <s v="MICROEMPRESA"/>
    <x v="29"/>
    <s v="Em Operação"/>
    <s v="Restaurante, Cafeteria, Bar e Similares"/>
    <s v="69940-000"/>
    <s v="AC"/>
    <x v="29"/>
    <d v="2019-03-20T00:00:00"/>
    <d v="2021-03-20T00:00:00"/>
    <s v="11.455.454/0001-73"/>
    <s v="Restaurante"/>
    <s v="Sociedade Empresária Limitada"/>
    <s v=" - "/>
    <x v="2"/>
    <x v="0"/>
    <x v="0"/>
  </r>
  <r>
    <s v="1145878412"/>
    <x v="33"/>
    <s v="EMPRESA DE PEQUENO PORTE"/>
    <x v="30"/>
    <s v="Em Operação"/>
    <s v="Restaurante, Cafeteria, Bar e Similares"/>
    <s v="25961-147"/>
    <s v="RJ"/>
    <x v="30"/>
    <d v="2017-11-01T00:00:00"/>
    <d v="2019-11-01T00:00:00"/>
    <s v="11.458.784/0001-12"/>
    <s v="Restaurante"/>
    <s v="Empresa Individual de Responsabilidade Limitada (de Natureza Empresária)"/>
    <s v=" - "/>
    <x v="6"/>
    <x v="0"/>
    <x v="0"/>
  </r>
  <r>
    <s v="1146422092"/>
    <x v="34"/>
    <s v="MICROEMPRESA"/>
    <x v="31"/>
    <s v="Em Operação"/>
    <s v="Restaurante, Cafeteria, Bar e Similares"/>
    <s v="37680-000"/>
    <s v="MG"/>
    <x v="31"/>
    <d v="2018-03-08T00:00:00"/>
    <d v="2020-03-08T00:00:00"/>
    <s v="11.464.220/0001-92"/>
    <s v="Restaurante"/>
    <s v="Empresário Individual"/>
    <s v=" - "/>
    <x v="7"/>
    <x v="0"/>
    <x v="0"/>
  </r>
  <r>
    <s v="1146497975"/>
    <x v="35"/>
    <s v="DEMAIS"/>
    <x v="32"/>
    <s v="Em Operação"/>
    <s v="Restaurante, Cafeteria, Bar e Similares"/>
    <s v="75690-000"/>
    <s v="GO"/>
    <x v="32"/>
    <d v="2018-04-12T00:00:00"/>
    <d v="2020-04-12T00:00:00"/>
    <s v="11.464.979/0001-75"/>
    <s v="Restaurante"/>
    <s v="Sociedade Empresária Limitada"/>
    <s v=" - "/>
    <x v="0"/>
    <x v="0"/>
    <x v="0"/>
  </r>
  <r>
    <s v="1146653579"/>
    <x v="36"/>
    <s v="MICROEMPRESA"/>
    <x v="33"/>
    <s v="Em Operação"/>
    <s v="Restaurante, Cafeteria, Bar e Similares"/>
    <s v="39685-000"/>
    <s v="MG"/>
    <x v="33"/>
    <d v="2018-06-04T00:00:00"/>
    <d v="2020-06-04T00:00:00"/>
    <s v="11.466.535/0001-79"/>
    <s v="Restaurante"/>
    <s v="Empresário (Individual)"/>
    <s v=" - "/>
    <x v="0"/>
    <x v="0"/>
    <x v="0"/>
  </r>
  <r>
    <s v="1146979309"/>
    <x v="37"/>
    <s v="MICROEMPRESA"/>
    <x v="33"/>
    <s v="Em Operação"/>
    <s v="Restaurante, Cafeteria, Bar e Similares"/>
    <s v="27580-000"/>
    <s v="RJ"/>
    <x v="34"/>
    <d v="2018-12-19T00:00:00"/>
    <d v="2020-12-19T00:00:00"/>
    <s v="11.469.793/0001-09"/>
    <s v="Restaurante"/>
    <s v="Sociedade Empresária Limitada"/>
    <s v="Inglês"/>
    <x v="8"/>
    <x v="0"/>
    <x v="0"/>
  </r>
  <r>
    <s v="1147540980"/>
    <x v="38"/>
    <s v="MICROEMPRESA"/>
    <x v="26"/>
    <s v="Em Operação"/>
    <s v="Restaurante, Cafeteria, Bar e Similares"/>
    <s v="76530-000"/>
    <s v="GO"/>
    <x v="35"/>
    <d v="2017-05-22T00:00:00"/>
    <d v="2019-05-22T00:00:00"/>
    <s v="11.475.409/0001-80"/>
    <s v="Restaurante"/>
    <s v="Empresário (Individual)"/>
    <s v=" - "/>
    <x v="0"/>
    <x v="0"/>
    <x v="0"/>
  </r>
  <r>
    <s v="1149001457"/>
    <x v="39"/>
    <s v="MICROEMPRESA"/>
    <x v="34"/>
    <s v="Em Operação"/>
    <s v="Restaurante, Cafeteria, Bar e Similares"/>
    <s v="45700-000"/>
    <s v="BA"/>
    <x v="36"/>
    <d v="2018-07-27T00:00:00"/>
    <d v="2020-07-27T00:00:00"/>
    <s v="11.490.014/0001-57"/>
    <s v="Restaurante"/>
    <s v="Sociedade Empresária Limitada"/>
    <s v="Português"/>
    <x v="0"/>
    <x v="0"/>
    <x v="0"/>
  </r>
  <r>
    <s v="1151267870"/>
    <x v="40"/>
    <s v="MICROEMPRESA"/>
    <x v="35"/>
    <s v="Em Operação"/>
    <s v="Restaurante, Cafeteria, Bar e Similares"/>
    <s v="95390-000"/>
    <s v="RS"/>
    <x v="37"/>
    <d v="2018-05-16T00:00:00"/>
    <d v="2020-05-16T00:00:00"/>
    <s v="11.512.678/0001-70"/>
    <s v="Restaurante"/>
    <s v="Empresário Individual"/>
    <s v=" - "/>
    <x v="6"/>
    <x v="0"/>
    <x v="0"/>
  </r>
  <r>
    <s v="1152897125"/>
    <x v="41"/>
    <s v="MICROEMPRESA"/>
    <x v="36"/>
    <s v="Em Operação"/>
    <s v="Restaurante, Cafeteria, Bar e Similares"/>
    <s v="57730-000"/>
    <s v="AL"/>
    <x v="38"/>
    <d v="2018-03-14T00:00:00"/>
    <d v="2020-03-14T00:00:00"/>
    <s v="11.528.971/0001-25"/>
    <s v="Restaurante"/>
    <s v="Empresário Individual"/>
    <s v=" - "/>
    <x v="2"/>
    <x v="0"/>
    <x v="0"/>
  </r>
  <r>
    <s v="1154409864"/>
    <x v="42"/>
    <s v="MICROEMPRESA"/>
    <x v="25"/>
    <s v="Em Operação"/>
    <s v="Restaurante, Cafeteria, Bar e Similares"/>
    <s v="57820-000"/>
    <s v="AL"/>
    <x v="39"/>
    <d v="2017-10-04T00:00:00"/>
    <d v="2019-10-04T00:00:00"/>
    <s v="11.544.098/0001-64"/>
    <s v="Similar"/>
    <s v="Sociedade Empresária Limitada"/>
    <s v=" - "/>
    <x v="0"/>
    <x v="0"/>
    <x v="0"/>
  </r>
  <r>
    <s v="1155086204"/>
    <x v="43"/>
    <s v="MICROEMPRESA"/>
    <x v="37"/>
    <s v="Em Operação"/>
    <s v="Restaurante, Cafeteria, Bar e Similares"/>
    <s v="39644-000"/>
    <s v="MG"/>
    <x v="40"/>
    <d v="2018-06-28T00:00:00"/>
    <d v="2020-06-28T00:00:00"/>
    <s v="11.550.862/0001-04"/>
    <s v="Similar"/>
    <s v="Empresário Individual"/>
    <s v=" - "/>
    <x v="0"/>
    <x v="0"/>
    <x v="0"/>
  </r>
  <r>
    <s v="1157313418"/>
    <x v="44"/>
    <s v="MICROEMPRESA"/>
    <x v="24"/>
    <s v="Em Operação"/>
    <s v="Restaurante, Cafeteria, Bar e Similares"/>
    <s v="89294-000"/>
    <s v="SC"/>
    <x v="41"/>
    <d v="2018-07-12T00:00:00"/>
    <d v="2020-07-12T00:00:00"/>
    <s v="11.573.134/0001-18"/>
    <s v="Restaurante"/>
    <s v="Sociedade Empresária Limitada"/>
    <s v=" - "/>
    <x v="2"/>
    <x v="0"/>
    <x v="0"/>
  </r>
  <r>
    <s v="1159016621"/>
    <x v="45"/>
    <s v="MICROEMPRESA"/>
    <x v="38"/>
    <s v="Em Operação"/>
    <s v="Restaurante, Cafeteria, Bar e Similares"/>
    <s v="79390-000"/>
    <s v="MS"/>
    <x v="42"/>
    <d v="2018-03-28T00:00:00"/>
    <d v="2020-03-28T00:00:00"/>
    <s v="11.590.166/0001-21"/>
    <s v="Similar"/>
    <s v="Empresário (Individual)"/>
    <s v=" - "/>
    <x v="2"/>
    <x v="0"/>
    <x v="0"/>
  </r>
  <r>
    <s v="1159274469"/>
    <x v="46"/>
    <s v="MICROEMPRESA"/>
    <x v="39"/>
    <s v="Em Operação"/>
    <s v="Restaurante, Cafeteria, Bar e Similares"/>
    <s v="35170-026"/>
    <s v="MG"/>
    <x v="43"/>
    <d v="2019-03-29T00:00:00"/>
    <d v="2021-03-29T00:00:00"/>
    <s v="11.592.744/0001-69"/>
    <s v="Restaurante"/>
    <s v="Sociedade Empresária Limitada"/>
    <s v=" - "/>
    <x v="0"/>
    <x v="0"/>
    <x v="0"/>
  </r>
  <r>
    <s v="1160334890"/>
    <x v="47"/>
    <s v="MICROEMPRESA"/>
    <x v="36"/>
    <s v="Em Operação"/>
    <s v="Restaurante, Cafeteria, Bar e Similares"/>
    <s v="63308-000"/>
    <s v="CE"/>
    <x v="44"/>
    <d v="2017-05-25T00:00:00"/>
    <d v="2019-05-25T00:00:00"/>
    <s v="11.603.348/0001-90"/>
    <s v="Restaurante"/>
    <s v="Sociedade Empresária Limitada"/>
    <s v=" - "/>
    <x v="0"/>
    <x v="1"/>
    <x v="0"/>
  </r>
  <r>
    <s v="1160449773"/>
    <x v="48"/>
    <s v="MICROEMPRESA"/>
    <x v="40"/>
    <s v="Em Operação"/>
    <s v="Restaurante, Cafeteria, Bar e Similares"/>
    <s v="23970-000"/>
    <s v="RJ"/>
    <x v="23"/>
    <d v="2018-12-05T00:00:00"/>
    <d v="2020-12-05T00:00:00"/>
    <s v="11.604.497/0001-73"/>
    <s v="Restaurante"/>
    <s v="Empresário (Individual)"/>
    <s v="Inglês"/>
    <x v="0"/>
    <x v="0"/>
    <x v="0"/>
  </r>
  <r>
    <s v="1161472974"/>
    <x v="49"/>
    <s v="MICROEMPRESA"/>
    <x v="41"/>
    <s v="Em Operação"/>
    <s v="Restaurante, Cafeteria, Bar e Similares"/>
    <s v="57230-000"/>
    <s v="AL"/>
    <x v="45"/>
    <d v="2017-09-22T00:00:00"/>
    <d v="2019-09-22T00:00:00"/>
    <s v="11.614.729/0001-74"/>
    <s v="Restaurante"/>
    <s v="Empresário (Individual)"/>
    <s v="Espanhol|Francês|Inglês"/>
    <x v="2"/>
    <x v="0"/>
    <x v="0"/>
  </r>
  <r>
    <s v="1163062020"/>
    <x v="50"/>
    <s v="MICROEMPRESA"/>
    <x v="42"/>
    <s v="Em Operação"/>
    <s v="Restaurante, Cafeteria, Bar e Similares"/>
    <s v="13940-000"/>
    <s v="SP"/>
    <x v="46"/>
    <d v="2019-03-08T00:00:00"/>
    <d v="2021-03-08T00:00:00"/>
    <s v="11.630.620/0001-20"/>
    <s v="Restaurante"/>
    <s v="Sociedade Empresária Limitada"/>
    <s v=" - "/>
    <x v="9"/>
    <x v="4"/>
    <x v="0"/>
  </r>
  <r>
    <s v="1165275597"/>
    <x v="51"/>
    <s v="MICROEMPRESA"/>
    <x v="43"/>
    <s v="Em Operação"/>
    <s v="Restaurante, Cafeteria, Bar e Similares"/>
    <s v="29700-200"/>
    <s v="ES"/>
    <x v="47"/>
    <d v="2018-06-29T00:00:00"/>
    <d v="2020-06-29T00:00:00"/>
    <s v="11.652.755/0001-97"/>
    <s v="Restaurante"/>
    <s v="Sociedade Empresária Limitada"/>
    <s v=" - "/>
    <x v="0"/>
    <x v="5"/>
    <x v="0"/>
  </r>
  <r>
    <s v="1166880868"/>
    <x v="52"/>
    <s v="MICROEMPRESA"/>
    <x v="44"/>
    <s v="Em Operação"/>
    <s v="Restaurante, Cafeteria, Bar e Similares"/>
    <s v="88990-000"/>
    <s v="SC"/>
    <x v="48"/>
    <d v="2018-03-08T00:00:00"/>
    <d v="2020-03-08T00:00:00"/>
    <s v="11.668.808/0001-68"/>
    <s v="Restaurante"/>
    <s v="Sociedade Empresária Limitada"/>
    <s v="Espanhol"/>
    <x v="2"/>
    <x v="0"/>
    <x v="0"/>
  </r>
  <r>
    <s v="1168269933"/>
    <x v="53"/>
    <s v="MICROEMPRESA"/>
    <x v="45"/>
    <s v="Em Operação"/>
    <s v="Restaurante, Cafeteria, Bar e Similares"/>
    <s v="76600-000"/>
    <s v="GO"/>
    <x v="49"/>
    <d v="2017-12-07T00:00:00"/>
    <d v="2019-12-07T00:00:00"/>
    <s v="11.682.699/0001-33"/>
    <s v=" - "/>
    <s v="Empresário Individual"/>
    <s v=" - "/>
    <x v="10"/>
    <x v="0"/>
    <x v="0"/>
  </r>
  <r>
    <s v="1169472887"/>
    <x v="54"/>
    <s v="MICROEMPRESA"/>
    <x v="46"/>
    <s v="Em Operação"/>
    <s v="Restaurante, Cafeteria, Bar e Similares"/>
    <s v="79700-000"/>
    <s v="MS"/>
    <x v="50"/>
    <d v="2017-11-27T00:00:00"/>
    <d v="2019-11-27T00:00:00"/>
    <s v="11.694.728/0001-87"/>
    <s v="Similar"/>
    <s v="Empresário (Individual)"/>
    <s v=" - "/>
    <x v="0"/>
    <x v="0"/>
    <x v="0"/>
  </r>
  <r>
    <s v="1170668846"/>
    <x v="55"/>
    <s v="MICROEMPRESA"/>
    <x v="44"/>
    <s v="Em Operação"/>
    <s v="Restaurante, Cafeteria, Bar e Similares"/>
    <s v="76510-000"/>
    <s v="GO"/>
    <x v="51"/>
    <d v="2017-06-19T00:00:00"/>
    <d v="2019-06-19T00:00:00"/>
    <s v="11.706.688/0001-46"/>
    <s v="Restaurante"/>
    <s v="Sociedade Empresária Limitada"/>
    <s v="Espanhol"/>
    <x v="0"/>
    <x v="0"/>
    <x v="0"/>
  </r>
  <r>
    <s v="1171854021"/>
    <x v="56"/>
    <s v="MICROEMPRESA"/>
    <x v="40"/>
    <s v="Em Operação"/>
    <s v="Restaurante, Cafeteria, Bar e Similares"/>
    <s v="29946-100"/>
    <s v="ES"/>
    <x v="52"/>
    <d v="2018-04-13T00:00:00"/>
    <d v="2020-04-13T00:00:00"/>
    <s v="11.718.540/0001-21"/>
    <s v="Restaurante"/>
    <s v="Empresário (Individual)"/>
    <s v="Espanhol"/>
    <x v="0"/>
    <x v="6"/>
    <x v="0"/>
  </r>
  <r>
    <s v="1173637008"/>
    <x v="57"/>
    <s v="MICROEMPRESA"/>
    <x v="47"/>
    <s v="Em Operação"/>
    <s v="Restaurante, Cafeteria, Bar e Similares"/>
    <s v="57700-000"/>
    <s v="AL"/>
    <x v="53"/>
    <d v="2019-03-28T00:00:00"/>
    <d v="2021-03-28T00:00:00"/>
    <s v="11.736.370/0001-08"/>
    <s v="Restaurante"/>
    <s v="Empresário (Individual)"/>
    <s v=" - "/>
    <x v="2"/>
    <x v="0"/>
    <x v="0"/>
  </r>
  <r>
    <s v="1173759967"/>
    <x v="58"/>
    <s v="EMPRESA DE PEQUENO PORTE"/>
    <x v="48"/>
    <s v="Em Operação"/>
    <s v="Restaurante, Cafeteria, Bar e Similares"/>
    <s v="68633-000"/>
    <s v="PA"/>
    <x v="54"/>
    <d v="2018-08-17T00:00:00"/>
    <d v="2020-08-17T00:00:00"/>
    <s v="11.737.599/0001-67"/>
    <s v="Similar"/>
    <s v="Sociedade Empresária Limitada"/>
    <s v="Árabe|Português|Inglês"/>
    <x v="9"/>
    <x v="4"/>
    <x v="0"/>
  </r>
  <r>
    <s v="1176782552"/>
    <x v="59"/>
    <s v="MICROEMPRESA"/>
    <x v="49"/>
    <s v="Em Operação"/>
    <s v="Restaurante, Cafeteria, Bar e Similares"/>
    <s v="88880-000"/>
    <s v="SC"/>
    <x v="55"/>
    <d v="2017-08-21T00:00:00"/>
    <d v="2019-08-21T00:00:00"/>
    <s v="11.767.825/0001-52"/>
    <s v="Restaurante"/>
    <s v="Sociedade Empresária Limitada"/>
    <s v="Inglês"/>
    <x v="6"/>
    <x v="0"/>
    <x v="0"/>
  </r>
  <r>
    <s v="1178415816"/>
    <x v="60"/>
    <s v="MICROEMPRESA"/>
    <x v="49"/>
    <s v="Em Operação"/>
    <s v="Restaurante, Cafeteria, Bar e Similares"/>
    <s v="78460-000"/>
    <s v="MT"/>
    <x v="56"/>
    <d v="2018-04-17T00:00:00"/>
    <d v="2020-04-17T00:00:00"/>
    <s v="11.784.158/0001-16"/>
    <s v="Restaurante"/>
    <s v="Empresário (Individual)"/>
    <s v=" - "/>
    <x v="2"/>
    <x v="0"/>
    <x v="0"/>
  </r>
  <r>
    <s v="1178640479"/>
    <x v="61"/>
    <s v="MICROEMPRESA"/>
    <x v="50"/>
    <s v="Em Operação"/>
    <s v="Restaurante, Cafeteria, Bar e Similares"/>
    <s v="84200-000"/>
    <s v="PR"/>
    <x v="57"/>
    <d v="2019-02-26T00:00:00"/>
    <d v="2021-02-26T00:00:00"/>
    <s v="11.786.404/0001-79"/>
    <s v="Restaurante"/>
    <s v="Sociedade Empresária Limitada"/>
    <s v=" - "/>
    <x v="0"/>
    <x v="0"/>
    <x v="0"/>
  </r>
  <r>
    <s v="1180716441"/>
    <x v="62"/>
    <s v="MICROEMPRESA"/>
    <x v="51"/>
    <s v="Em Operação"/>
    <s v="Restaurante, Cafeteria, Bar e Similares"/>
    <s v="57925-000"/>
    <s v="AL"/>
    <x v="58"/>
    <d v="2019-03-14T00:00:00"/>
    <d v="2021-03-14T00:00:00"/>
    <s v="11.807.164/0001-41"/>
    <s v="Similar"/>
    <s v="Empresário Individual"/>
    <s v=" - "/>
    <x v="0"/>
    <x v="0"/>
    <x v="0"/>
  </r>
  <r>
    <s v="1180808366"/>
    <x v="63"/>
    <s v="MICROEMPRESA"/>
    <x v="50"/>
    <s v="Em Implantação"/>
    <s v="Restaurante, Cafeteria, Bar e Similares"/>
    <s v="59575-000"/>
    <s v="RN"/>
    <x v="59"/>
    <d v="2018-12-17T00:00:00"/>
    <d v="2020-12-17T00:00:00"/>
    <s v="11.808.083/0001-66"/>
    <s v="Restaurante"/>
    <s v="Sociedade Empresária Limitada"/>
    <s v="Inglês"/>
    <x v="0"/>
    <x v="1"/>
    <x v="0"/>
  </r>
  <r>
    <s v="1181076080"/>
    <x v="64"/>
    <s v="MICROEMPRESA"/>
    <x v="51"/>
    <s v="Em Operação"/>
    <s v="Restaurante, Cafeteria, Bar e Similares"/>
    <s v="75690-000"/>
    <s v="GO"/>
    <x v="32"/>
    <d v="2017-10-05T00:00:00"/>
    <d v="2019-10-05T00:00:00"/>
    <s v="11.810.760/0001-80"/>
    <s v="Restaurante"/>
    <s v="Empresário (Individual)"/>
    <s v=" - "/>
    <x v="0"/>
    <x v="0"/>
    <x v="0"/>
  </r>
  <r>
    <s v="1182441073"/>
    <x v="65"/>
    <s v="MICROEMPRESA"/>
    <x v="52"/>
    <s v="Em Operação"/>
    <s v="Restaurante, Cafeteria, Bar e Similares"/>
    <s v="76280-000"/>
    <s v="GO"/>
    <x v="60"/>
    <d v="2018-09-20T00:00:00"/>
    <d v="2020-09-20T00:00:00"/>
    <s v="11.824.410/0001-73"/>
    <s v="Similar"/>
    <s v="Empresário Individual"/>
    <s v=" - "/>
    <x v="0"/>
    <x v="0"/>
    <x v="0"/>
  </r>
  <r>
    <s v="1182947278"/>
    <x v="66"/>
    <s v="MICROEMPRESA"/>
    <x v="53"/>
    <s v="Em Operação"/>
    <s v="Restaurante, Cafeteria, Bar e Similares"/>
    <s v="88140-000"/>
    <s v="SC"/>
    <x v="61"/>
    <d v="2019-03-18T00:00:00"/>
    <d v="2021-03-18T00:00:00"/>
    <s v="11.829.472/0001-78"/>
    <s v="Similar"/>
    <s v="Empresa Individual de Responsabilidade Limitada (de Natureza Empresária)"/>
    <s v=" - "/>
    <x v="2"/>
    <x v="0"/>
    <x v="0"/>
  </r>
  <r>
    <s v="1185002078"/>
    <x v="67"/>
    <s v="MICROEMPRESA"/>
    <x v="54"/>
    <s v="Em Operação"/>
    <s v="Restaurante, Cafeteria, Bar e Similares"/>
    <s v="88860-000"/>
    <s v="SC"/>
    <x v="62"/>
    <d v="2017-12-01T00:00:00"/>
    <d v="2019-12-01T00:00:00"/>
    <s v="11.850.020/0001-78"/>
    <s v="Restaurante"/>
    <s v="Empresário (Individual)"/>
    <s v="Espanhol|Inglês"/>
    <x v="6"/>
    <x v="0"/>
    <x v="0"/>
  </r>
  <r>
    <s v="1185831102"/>
    <x v="68"/>
    <s v="MICROEMPRESA"/>
    <x v="55"/>
    <s v="Em Operação"/>
    <s v="Restaurante, Cafeteria, Bar e Similares"/>
    <s v="57820-000"/>
    <s v="AL"/>
    <x v="39"/>
    <d v="2017-10-04T00:00:00"/>
    <d v="2019-10-04T00:00:00"/>
    <s v="11.858.311/0001-02"/>
    <s v="Similar"/>
    <s v="Sociedade Empresária Limitada"/>
    <s v="Inglês"/>
    <x v="0"/>
    <x v="0"/>
    <x v="0"/>
  </r>
  <r>
    <s v="1185989205"/>
    <x v="69"/>
    <s v="MICROEMPRESA"/>
    <x v="56"/>
    <s v="Em Operação"/>
    <s v="Restaurante, Cafeteria, Bar e Similares"/>
    <s v="88804-260"/>
    <s v="SC"/>
    <x v="63"/>
    <d v="2018-11-07T00:00:00"/>
    <d v="2020-11-07T00:00:00"/>
    <s v="11.859.892/0001-05"/>
    <s v="Restaurante"/>
    <s v="Empresário (Individual)"/>
    <s v=" - "/>
    <x v="0"/>
    <x v="0"/>
    <x v="0"/>
  </r>
  <r>
    <s v="1186420720"/>
    <x v="70"/>
    <s v="MICROEMPRESA"/>
    <x v="19"/>
    <s v="Em Operação"/>
    <s v="Restaurante, Cafeteria, Bar e Similares"/>
    <s v="09400-200"/>
    <s v="SP"/>
    <x v="64"/>
    <d v="2019-03-07T00:00:00"/>
    <d v="2021-03-07T00:00:00"/>
    <s v="11.864.207/0001-20"/>
    <s v="Restaurante"/>
    <s v="Sociedade Empresária Limitada"/>
    <s v="Português"/>
    <x v="0"/>
    <x v="0"/>
    <x v="0"/>
  </r>
  <r>
    <s v="1186433230"/>
    <x v="71"/>
    <s v="MICROEMPRESA"/>
    <x v="57"/>
    <s v="Em Operação"/>
    <s v="Restaurante, Cafeteria, Bar e Similares"/>
    <s v="84290-000"/>
    <s v="PR"/>
    <x v="65"/>
    <d v="2018-07-03T00:00:00"/>
    <d v="2020-07-03T00:00:00"/>
    <s v="11.864.332/0001-30"/>
    <s v="Bar"/>
    <s v="Empresário Individual"/>
    <s v=" - "/>
    <x v="2"/>
    <x v="0"/>
    <x v="0"/>
  </r>
  <r>
    <s v="1186686173"/>
    <x v="72"/>
    <s v="MICROEMPRESA"/>
    <x v="54"/>
    <s v="Em Operação"/>
    <s v="Restaurante, Cafeteria, Bar e Similares"/>
    <s v="68447-000"/>
    <s v="PA"/>
    <x v="66"/>
    <d v="2019-01-31T00:00:00"/>
    <d v="2021-01-31T00:00:00"/>
    <s v="11.866.861/0001-73"/>
    <s v="Restaurante"/>
    <s v="Empresa Individual de Responsabilidade Limitada (de Natureza Empresária)"/>
    <s v=" - "/>
    <x v="2"/>
    <x v="0"/>
    <x v="0"/>
  </r>
  <r>
    <s v="1187290389"/>
    <x v="73"/>
    <s v="MICROEMPRESA"/>
    <x v="58"/>
    <s v="Em Operação"/>
    <s v="Restaurante, Cafeteria, Bar e Similares"/>
    <s v="11990-000"/>
    <s v="SP"/>
    <x v="67"/>
    <d v="2018-10-30T00:00:00"/>
    <d v="2020-10-30T00:00:00"/>
    <s v="11.872.903/0001-89"/>
    <s v="Similar"/>
    <s v="Empresário Individual"/>
    <s v="Inglês"/>
    <x v="0"/>
    <x v="0"/>
    <x v="0"/>
  </r>
  <r>
    <s v="1188865609"/>
    <x v="74"/>
    <s v="MICROEMPRESA"/>
    <x v="57"/>
    <s v="Em Operação"/>
    <s v="Restaurante, Cafeteria, Bar e Similares"/>
    <s v="01032-001"/>
    <s v="SP"/>
    <x v="5"/>
    <d v="2019-01-14T00:00:00"/>
    <d v="2021-01-14T00:00:00"/>
    <s v="11.888.656/0001-09"/>
    <s v="Restaurante"/>
    <s v="Sociedade Empresária Limitada"/>
    <s v="Português|Espanhol|Inglês"/>
    <x v="0"/>
    <x v="3"/>
    <x v="2"/>
  </r>
  <r>
    <s v="1190720760"/>
    <x v="75"/>
    <s v="MICROEMPRESA"/>
    <x v="56"/>
    <s v="Em Operação"/>
    <s v="Restaurante, Cafeteria, Bar e Similares"/>
    <s v="57950-000"/>
    <s v="AL"/>
    <x v="68"/>
    <d v="2017-06-20T00:00:00"/>
    <d v="2019-06-20T00:00:00"/>
    <s v="11.907.207/0001-60"/>
    <s v="Restaurante"/>
    <s v="Empresário (Individual)"/>
    <s v=" - "/>
    <x v="2"/>
    <x v="0"/>
    <x v="0"/>
  </r>
  <r>
    <s v="1192255273"/>
    <x v="76"/>
    <s v="EMPRESA DE PEQUENO PORTE"/>
    <x v="59"/>
    <s v="Em Operação"/>
    <s v="Restaurante, Cafeteria, Bar e Similares"/>
    <s v="88765-000"/>
    <s v="SC"/>
    <x v="69"/>
    <d v="2017-08-24T00:00:00"/>
    <d v="2019-08-24T00:00:00"/>
    <s v="11.922.552/0001-73"/>
    <s v="Restaurante"/>
    <s v="Sociedade Empresária Limitada"/>
    <s v="Alemão"/>
    <x v="3"/>
    <x v="0"/>
    <x v="0"/>
  </r>
  <r>
    <s v="1192768532"/>
    <x v="77"/>
    <s v="MICROEMPRESA"/>
    <x v="60"/>
    <s v="Em Operação"/>
    <s v="Restaurante, Cafeteria, Bar e Similares"/>
    <s v="57925-000"/>
    <s v="AL"/>
    <x v="58"/>
    <d v="2019-03-14T00:00:00"/>
    <d v="2021-03-14T00:00:00"/>
    <s v="11.927.685/0001-32"/>
    <s v="Restaurante"/>
    <s v="Sociedade Empresária Limitada"/>
    <s v=" - "/>
    <x v="0"/>
    <x v="0"/>
    <x v="0"/>
  </r>
  <r>
    <s v="1193112930"/>
    <x v="78"/>
    <s v="MICROEMPRESA"/>
    <x v="61"/>
    <s v="Em Operação"/>
    <s v="Restaurante, Cafeteria, Bar e Similares"/>
    <s v="45445-000"/>
    <s v="BA"/>
    <x v="70"/>
    <d v="2019-01-15T00:00:00"/>
    <d v="2021-01-15T00:00:00"/>
    <s v="11.931.129/0001-30"/>
    <s v="Similar"/>
    <s v="Empresário Individual"/>
    <s v="Português"/>
    <x v="0"/>
    <x v="0"/>
    <x v="0"/>
  </r>
  <r>
    <s v="1194422981"/>
    <x v="79"/>
    <s v="EMPRESA DE PEQUENO PORTE"/>
    <x v="8"/>
    <s v="Em Operação"/>
    <s v="Restaurante, Cafeteria, Bar e Similares"/>
    <s v="78043-300"/>
    <s v="MT"/>
    <x v="71"/>
    <d v="2018-04-02T00:00:00"/>
    <d v="2020-04-02T00:00:00"/>
    <s v="11.944.229/0002-81"/>
    <s v="Restaurante"/>
    <s v="Sociedade Empresária Limitada"/>
    <s v=" - "/>
    <x v="5"/>
    <x v="0"/>
    <x v="0"/>
  </r>
  <r>
    <s v="1197380349"/>
    <x v="80"/>
    <s v="MICROEMPRESA"/>
    <x v="62"/>
    <s v="Em Operação"/>
    <s v="Restaurante, Cafeteria, Bar e Similares"/>
    <s v="75690-000"/>
    <s v="GO"/>
    <x v="32"/>
    <d v="2017-10-03T00:00:00"/>
    <d v="2019-10-03T00:00:00"/>
    <s v="11.973.803/0001-49"/>
    <s v="Restaurante"/>
    <s v="Sociedade Empresária Limitada"/>
    <s v=" - "/>
    <x v="2"/>
    <x v="0"/>
    <x v="0"/>
  </r>
  <r>
    <s v="1197458412"/>
    <x v="81"/>
    <s v="MICROEMPRESA"/>
    <x v="62"/>
    <s v="Em Operação"/>
    <s v="Restaurante, Cafeteria, Bar e Similares"/>
    <s v="88925-000"/>
    <s v="SC"/>
    <x v="72"/>
    <d v="2017-10-20T00:00:00"/>
    <d v="2019-10-20T00:00:00"/>
    <s v="11.974.584/0001-12"/>
    <s v="Restaurante"/>
    <s v="Empresário (Individual)"/>
    <s v=" - "/>
    <x v="6"/>
    <x v="0"/>
    <x v="0"/>
  </r>
  <r>
    <s v="1201810024"/>
    <x v="82"/>
    <s v="MICROEMPRESA"/>
    <x v="63"/>
    <s v="Em Operação"/>
    <s v="Restaurante, Cafeteria, Bar e Similares"/>
    <s v="69935-000"/>
    <s v="AC"/>
    <x v="73"/>
    <d v="2017-07-13T00:00:00"/>
    <d v="2019-07-13T00:00:00"/>
    <s v="12.018.100/0001-24"/>
    <s v=" - "/>
    <s v="Empresário Individual"/>
    <s v=" - "/>
    <x v="10"/>
    <x v="0"/>
    <x v="0"/>
  </r>
  <r>
    <s v="1202225209"/>
    <x v="83"/>
    <s v="MICROEMPRESA"/>
    <x v="62"/>
    <s v="Em Operação"/>
    <s v="Restaurante, Cafeteria, Bar e Similares"/>
    <s v="84290-000"/>
    <s v="PR"/>
    <x v="65"/>
    <d v="2018-05-24T00:00:00"/>
    <d v="2020-05-24T00:00:00"/>
    <s v="12.022.252/0001-09"/>
    <s v="Cafeteria"/>
    <s v="Sociedade Empresária Limitada"/>
    <s v=" - "/>
    <x v="5"/>
    <x v="7"/>
    <x v="3"/>
  </r>
  <r>
    <s v="1205293790"/>
    <x v="84"/>
    <s v="MICROEMPRESA"/>
    <x v="16"/>
    <s v="Em Operação"/>
    <s v="Restaurante, Cafeteria, Bar e Similares"/>
    <s v="37615-000"/>
    <s v="MG"/>
    <x v="74"/>
    <d v="2018-10-10T00:00:00"/>
    <d v="2020-10-10T00:00:00"/>
    <s v="12.052.937/0001-90"/>
    <s v="Bar"/>
    <s v="Empresário Individual"/>
    <s v=" - "/>
    <x v="0"/>
    <x v="4"/>
    <x v="0"/>
  </r>
  <r>
    <s v="1205359711"/>
    <x v="85"/>
    <s v="MICROEMPRESA"/>
    <x v="64"/>
    <s v="Em Operação"/>
    <s v="Restaurante, Cafeteria, Bar e Similares"/>
    <s v="49250-000"/>
    <s v="SE"/>
    <x v="75"/>
    <d v="2018-04-22T00:00:00"/>
    <d v="2020-04-22T00:00:00"/>
    <s v="12.053.597/0001-11"/>
    <s v="Restaurante"/>
    <s v="Empresário Individual"/>
    <s v=" - "/>
    <x v="2"/>
    <x v="4"/>
    <x v="0"/>
  </r>
  <r>
    <s v="1205421041"/>
    <x v="86"/>
    <s v="MICROEMPRESA"/>
    <x v="16"/>
    <s v="Em Operação"/>
    <s v="Restaurante, Cafeteria, Bar e Similares"/>
    <s v="29750-000"/>
    <s v="ES"/>
    <x v="76"/>
    <d v="2019-02-25T00:00:00"/>
    <d v="2021-02-25T00:00:00"/>
    <s v="12.054.210/0001-41"/>
    <s v="Bar"/>
    <s v="Empresário Individual"/>
    <s v=" - "/>
    <x v="0"/>
    <x v="0"/>
    <x v="0"/>
  </r>
  <r>
    <s v="1207208500"/>
    <x v="87"/>
    <s v="MICROEMPRESA"/>
    <x v="65"/>
    <s v="Em Operação"/>
    <s v="Restaurante, Cafeteria, Bar e Similares"/>
    <s v="37680-000"/>
    <s v="MG"/>
    <x v="31"/>
    <d v="2018-03-02T00:00:00"/>
    <d v="2020-03-02T00:00:00"/>
    <s v="12.072.085/0001-00"/>
    <s v="Restaurante"/>
    <s v="Sociedade Empresária Limitada"/>
    <s v="Inglês"/>
    <x v="0"/>
    <x v="0"/>
    <x v="0"/>
  </r>
  <r>
    <s v="1208330250"/>
    <x v="88"/>
    <s v="MICROEMPRESA"/>
    <x v="17"/>
    <s v="Em Operação"/>
    <s v="Restaurante, Cafeteria, Bar e Similares"/>
    <s v="88215-000"/>
    <s v="SC"/>
    <x v="77"/>
    <d v="2019-02-12T00:00:00"/>
    <d v="2021-02-12T00:00:00"/>
    <s v="12.083.302/0001-50"/>
    <s v="Restaurante"/>
    <s v="Sociedade Empresária Limitada"/>
    <s v="Espanhol"/>
    <x v="6"/>
    <x v="4"/>
    <x v="3"/>
  </r>
  <r>
    <s v="1208867135"/>
    <x v="89"/>
    <s v="MICROEMPRESA"/>
    <x v="66"/>
    <s v="Em Operação"/>
    <s v="Restaurante, Cafeteria, Bar e Similares"/>
    <s v="88230-000"/>
    <s v="SC"/>
    <x v="78"/>
    <d v="2018-06-13T00:00:00"/>
    <d v="2020-06-13T00:00:00"/>
    <s v="12.088.671/0001-35"/>
    <s v="Cafeteria"/>
    <s v="Empresário (Individual)"/>
    <s v="Português"/>
    <x v="0"/>
    <x v="7"/>
    <x v="1"/>
  </r>
  <r>
    <s v="1209080174"/>
    <x v="90"/>
    <s v="MICROEMPRESA"/>
    <x v="67"/>
    <s v="Em Operação"/>
    <s v="Restaurante, Cafeteria, Bar e Similares"/>
    <s v="13641-001"/>
    <s v="SP"/>
    <x v="79"/>
    <d v="2018-05-22T00:00:00"/>
    <d v="2020-05-22T00:00:00"/>
    <s v="12.090.801/0001-74"/>
    <s v="Restaurante"/>
    <s v="Empresário (Individual)"/>
    <s v=" - "/>
    <x v="0"/>
    <x v="0"/>
    <x v="0"/>
  </r>
  <r>
    <s v="1209831647"/>
    <x v="91"/>
    <s v="MICROEMPRESA"/>
    <x v="68"/>
    <s v="Em Operação"/>
    <s v="Restaurante, Cafeteria, Bar e Similares"/>
    <s v="28950-000"/>
    <s v="RJ"/>
    <x v="80"/>
    <d v="2018-07-17T00:00:00"/>
    <d v="2020-07-17T00:00:00"/>
    <s v="12.098.316/0001-47"/>
    <s v="Restaurante"/>
    <s v="Sociedade Empresária Limitada"/>
    <s v="Espanhol|Português"/>
    <x v="2"/>
    <x v="8"/>
    <x v="1"/>
  </r>
  <r>
    <s v="1209837704"/>
    <x v="92"/>
    <s v="MICROEMPRESA"/>
    <x v="68"/>
    <s v="Em Operação"/>
    <s v="Restaurante, Cafeteria, Bar e Similares"/>
    <s v="79300-040"/>
    <s v="MS"/>
    <x v="81"/>
    <d v="2018-11-13T00:00:00"/>
    <d v="2020-11-13T00:00:00"/>
    <s v="12.098.377/0001-04"/>
    <s v="Similar"/>
    <s v="Sociedade Empresária Limitada"/>
    <s v="Espanhol"/>
    <x v="0"/>
    <x v="0"/>
    <x v="0"/>
  </r>
  <r>
    <s v="1209940085"/>
    <x v="93"/>
    <s v="MICROEMPRESA"/>
    <x v="68"/>
    <s v="Em Operação"/>
    <s v="Restaurante, Cafeteria, Bar e Similares"/>
    <s v="89970-000"/>
    <s v="SC"/>
    <x v="82"/>
    <d v="2018-10-17T00:00:00"/>
    <d v="2020-10-17T00:00:00"/>
    <s v="12.099.400/0001-85"/>
    <s v="Restaurante"/>
    <s v="Empresário (Individual)"/>
    <s v="Português"/>
    <x v="0"/>
    <x v="0"/>
    <x v="0"/>
  </r>
  <r>
    <s v="1212844720"/>
    <x v="94"/>
    <s v="MICROEMPRESA"/>
    <x v="69"/>
    <s v="Em Operação"/>
    <s v="Restaurante, Cafeteria, Bar e Similares"/>
    <s v="37615-000"/>
    <s v="MG"/>
    <x v="74"/>
    <d v="2018-10-10T00:00:00"/>
    <d v="2020-10-10T00:00:00"/>
    <s v="12.128.447/0001-20"/>
    <s v="Restaurante"/>
    <s v="Empresário Individual"/>
    <s v=" - "/>
    <x v="0"/>
    <x v="0"/>
    <x v="0"/>
  </r>
  <r>
    <s v="1214350639"/>
    <x v="95"/>
    <s v="MICROEMPRESA"/>
    <x v="70"/>
    <s v="Em Operação"/>
    <s v="Restaurante, Cafeteria, Bar e Similares"/>
    <s v="29126-566"/>
    <s v="ES"/>
    <x v="83"/>
    <d v="2018-12-11T00:00:00"/>
    <d v="2020-12-11T00:00:00"/>
    <s v="12.143.506/0001-39"/>
    <s v="Restaurante"/>
    <s v="Sociedade Empresária Limitada"/>
    <s v="Inglês"/>
    <x v="2"/>
    <x v="0"/>
    <x v="0"/>
  </r>
  <r>
    <s v="1216089655"/>
    <x v="96"/>
    <s v="MICROEMPRESA"/>
    <x v="69"/>
    <s v="Em Operação"/>
    <s v="Restaurante, Cafeteria, Bar e Similares"/>
    <s v="95670-000"/>
    <s v="RS"/>
    <x v="84"/>
    <d v="2017-09-28T00:00:00"/>
    <d v="2019-09-28T00:00:00"/>
    <s v="12.160.896/0001-55"/>
    <s v="Cafeteria"/>
    <s v="Sociedade Empresária Limitada"/>
    <s v=" - "/>
    <x v="0"/>
    <x v="0"/>
    <x v="0"/>
  </r>
  <r>
    <s v="1225441615"/>
    <x v="97"/>
    <s v="MICROEMPRESA"/>
    <x v="71"/>
    <s v="Em Operação"/>
    <s v="Restaurante, Cafeteria, Bar e Similares"/>
    <s v="59500-000"/>
    <s v="RN"/>
    <x v="85"/>
    <d v="2017-10-30T00:00:00"/>
    <d v="2019-10-30T00:00:00"/>
    <s v="12.254.416/0001-15"/>
    <s v=" - "/>
    <s v="Empresário Individual"/>
    <s v=" - "/>
    <x v="10"/>
    <x v="0"/>
    <x v="0"/>
  </r>
  <r>
    <s v="1226493942"/>
    <x v="98"/>
    <s v="MICROEMPRESA"/>
    <x v="13"/>
    <s v="Em Operação"/>
    <s v="Restaurante, Cafeteria, Bar e Similares"/>
    <s v="78390-000"/>
    <s v="MT"/>
    <x v="86"/>
    <d v="2018-10-05T00:00:00"/>
    <d v="2020-10-05T00:00:00"/>
    <s v="12.264.939/0001-42"/>
    <s v="Restaurante"/>
    <s v="Empresário (Individual)"/>
    <s v=" - "/>
    <x v="0"/>
    <x v="0"/>
    <x v="0"/>
  </r>
  <r>
    <s v="1226664216"/>
    <x v="99"/>
    <s v="MICROEMPRESA"/>
    <x v="13"/>
    <s v="Em Operação"/>
    <s v="Restaurante, Cafeteria, Bar e Similares"/>
    <s v="58310-000"/>
    <s v="PB"/>
    <x v="87"/>
    <d v="2017-12-27T00:00:00"/>
    <d v="2019-12-27T00:00:00"/>
    <s v="12.266.642/0001-16"/>
    <s v="Restaurante"/>
    <s v="Sociedade Empresária Limitada"/>
    <s v="Espanhol|Inglês"/>
    <x v="0"/>
    <x v="0"/>
    <x v="0"/>
  </r>
  <r>
    <s v="1226875939"/>
    <x v="100"/>
    <s v="MICROEMPRESA"/>
    <x v="13"/>
    <s v="Em Operação"/>
    <s v="Restaurante, Cafeteria, Bar e Similares"/>
    <s v="28950-000"/>
    <s v="RJ"/>
    <x v="80"/>
    <d v="2018-07-17T00:00:00"/>
    <d v="2020-07-17T00:00:00"/>
    <s v="12.268.759/0001-39"/>
    <s v="Restaurante"/>
    <s v="Sociedade Empresária Limitada"/>
    <s v="Português|Espanhol"/>
    <x v="11"/>
    <x v="4"/>
    <x v="1"/>
  </r>
  <r>
    <s v="1227661679"/>
    <x v="101"/>
    <s v="MICROEMPRESA"/>
    <x v="72"/>
    <s v="Em Operação"/>
    <s v="Restaurante, Cafeteria, Bar e Similares"/>
    <s v="37542-000"/>
    <s v="MG"/>
    <x v="88"/>
    <d v="2017-07-03T00:00:00"/>
    <d v="2019-07-03T00:00:00"/>
    <s v="12.276.616/0001-79"/>
    <s v=" - "/>
    <s v="Empresário Individual"/>
    <s v="Inglês"/>
    <x v="10"/>
    <x v="0"/>
    <x v="0"/>
  </r>
  <r>
    <s v="1227784274"/>
    <x v="102"/>
    <s v="EMPRESA DE PEQUENO PORTE"/>
    <x v="73"/>
    <s v="Em Operação"/>
    <s v="Restaurante, Cafeteria, Bar e Similares"/>
    <s v="87013-040"/>
    <s v="PR"/>
    <x v="89"/>
    <d v="2019-01-16T00:00:00"/>
    <d v="2021-01-16T00:00:00"/>
    <s v="12.277.842/0001-74"/>
    <s v="Restaurante"/>
    <s v="Sociedade Empresária Limitada"/>
    <s v=" - "/>
    <x v="2"/>
    <x v="0"/>
    <x v="0"/>
  </r>
  <r>
    <s v="1228369889"/>
    <x v="103"/>
    <s v="EMPRESA DE PEQUENO PORTE"/>
    <x v="71"/>
    <s v="Em Operação"/>
    <s v="Restaurante, Cafeteria, Bar e Similares"/>
    <s v="69917-560"/>
    <s v="AC"/>
    <x v="90"/>
    <d v="2018-11-19T00:00:00"/>
    <d v="2020-11-19T00:00:00"/>
    <s v="12.283.698/0001-89"/>
    <s v="Restaurante"/>
    <s v="Sociedade Empresária Limitada"/>
    <s v="Espanhol|Inglês"/>
    <x v="0"/>
    <x v="0"/>
    <x v="0"/>
  </r>
  <r>
    <s v="1229397878"/>
    <x v="104"/>
    <s v="MICROEMPRESA"/>
    <x v="74"/>
    <s v="Em Operação"/>
    <s v="Restaurante, Cafeteria, Bar e Similares"/>
    <s v="88845-000"/>
    <s v="SC"/>
    <x v="91"/>
    <d v="2017-09-22T00:00:00"/>
    <d v="2019-09-22T00:00:00"/>
    <s v="12.293.978/0001-78"/>
    <s v="Similar"/>
    <s v="Empresário (Individual)"/>
    <s v=" - "/>
    <x v="0"/>
    <x v="0"/>
    <x v="0"/>
  </r>
  <r>
    <s v="1229693924"/>
    <x v="105"/>
    <s v="MICROEMPRESA"/>
    <x v="74"/>
    <s v="Em Operação"/>
    <s v="Restaurante, Cafeteria, Bar e Similares"/>
    <s v="77325-000"/>
    <s v="TO"/>
    <x v="92"/>
    <d v="2018-09-25T00:00:00"/>
    <d v="2020-09-25T00:00:00"/>
    <s v="12.296.939/0001-24"/>
    <s v="Restaurante"/>
    <s v="Empresário Individual"/>
    <s v=" - "/>
    <x v="2"/>
    <x v="0"/>
    <x v="0"/>
  </r>
  <r>
    <s v="1230326015"/>
    <x v="106"/>
    <s v="MICROEMPRESA"/>
    <x v="12"/>
    <s v="Em Operação"/>
    <s v="Restaurante, Cafeteria, Bar e Similares"/>
    <s v="49250-000"/>
    <s v="SE"/>
    <x v="75"/>
    <d v="2018-04-26T00:00:00"/>
    <d v="2020-04-26T00:00:00"/>
    <s v="12.303.260/0001-15"/>
    <s v="Restaurante"/>
    <s v="Empresário Individual"/>
    <s v=" - "/>
    <x v="2"/>
    <x v="4"/>
    <x v="0"/>
  </r>
  <r>
    <s v="1231781055"/>
    <x v="107"/>
    <s v="MICROEMPRESA"/>
    <x v="11"/>
    <s v="Em Operação"/>
    <s v="Restaurante, Cafeteria, Bar e Similares"/>
    <s v="88730-000"/>
    <s v="SC"/>
    <x v="93"/>
    <d v="2018-09-24T00:00:00"/>
    <d v="2020-09-24T00:00:00"/>
    <s v="12.317.810/0001-55"/>
    <s v="Restaurante"/>
    <s v="Empresário (Individual)"/>
    <s v=" - "/>
    <x v="2"/>
    <x v="0"/>
    <x v="0"/>
  </r>
  <r>
    <s v="1235231965"/>
    <x v="108"/>
    <s v="EMPRESA DE PEQUENO PORTE"/>
    <x v="12"/>
    <s v="Em Operação"/>
    <s v="Restaurante, Cafeteria, Bar e Similares"/>
    <s v="17380-000"/>
    <s v="SP"/>
    <x v="94"/>
    <d v="2019-03-20T00:00:00"/>
    <d v="2021-03-20T00:00:00"/>
    <s v="12.352.319/0001-65"/>
    <s v="Restaurante"/>
    <s v="Sociedade Empresária Limitada"/>
    <s v=" - "/>
    <x v="0"/>
    <x v="0"/>
    <x v="0"/>
  </r>
  <r>
    <s v="1235883830"/>
    <x v="109"/>
    <s v="MICROEMPRESA"/>
    <x v="75"/>
    <s v="Em Operação"/>
    <s v="Restaurante, Cafeteria, Bar e Similares"/>
    <s v="37680-000"/>
    <s v="MG"/>
    <x v="31"/>
    <d v="2019-01-15T00:00:00"/>
    <d v="2021-01-15T00:00:00"/>
    <s v="12.358.838/0001-30"/>
    <s v="Restaurante"/>
    <s v="Empresário Individual"/>
    <s v=" - "/>
    <x v="0"/>
    <x v="0"/>
    <x v="0"/>
  </r>
  <r>
    <s v="1238488404"/>
    <x v="110"/>
    <s v="MICROEMPRESA"/>
    <x v="76"/>
    <s v="Em Operação"/>
    <s v="Restaurante, Cafeteria, Bar e Similares"/>
    <s v="37680-000"/>
    <s v="MG"/>
    <x v="31"/>
    <d v="2019-01-24T00:00:00"/>
    <d v="2021-01-24T00:00:00"/>
    <s v="12.384.884/0001-04"/>
    <s v="Bar"/>
    <s v="Empresário Individual"/>
    <s v=" - "/>
    <x v="0"/>
    <x v="0"/>
    <x v="0"/>
  </r>
  <r>
    <s v="1240383238"/>
    <x v="111"/>
    <s v="MICROEMPRESA"/>
    <x v="77"/>
    <s v="Em Operação"/>
    <s v="Restaurante, Cafeteria, Bar e Similares"/>
    <s v="37640-000"/>
    <s v="MG"/>
    <x v="1"/>
    <d v="2017-09-11T00:00:00"/>
    <d v="2019-09-11T00:00:00"/>
    <s v="12.403.832/0001-38"/>
    <s v="Restaurante"/>
    <s v="Empresário (Individual)"/>
    <s v=" - "/>
    <x v="0"/>
    <x v="0"/>
    <x v="0"/>
  </r>
  <r>
    <s v="1240646001"/>
    <x v="112"/>
    <s v="MICROEMPRESA"/>
    <x v="78"/>
    <s v="Em Operação"/>
    <s v="Restaurante, Cafeteria, Bar e Similares"/>
    <s v="57200-000"/>
    <s v="AL"/>
    <x v="95"/>
    <d v="2017-11-06T00:00:00"/>
    <d v="2019-11-06T00:00:00"/>
    <s v="12.406.460/0001-01"/>
    <s v=" - "/>
    <s v="Empresário Individual"/>
    <s v=" - "/>
    <x v="10"/>
    <x v="0"/>
    <x v="0"/>
  </r>
  <r>
    <s v="1241513641"/>
    <x v="113"/>
    <s v="MICROEMPRESA"/>
    <x v="79"/>
    <s v="Em Operação"/>
    <s v="Restaurante, Cafeteria, Bar e Similares"/>
    <s v="89289-650"/>
    <s v="SC"/>
    <x v="96"/>
    <d v="2017-07-13T00:00:00"/>
    <d v="2019-07-13T00:00:00"/>
    <s v="12.415.136/0001-41"/>
    <s v="Restaurante"/>
    <s v="Empresário (Individual)"/>
    <s v="Alemão"/>
    <x v="3"/>
    <x v="0"/>
    <x v="0"/>
  </r>
  <r>
    <s v="1244303430"/>
    <x v="114"/>
    <s v="MICROEMPRESA"/>
    <x v="80"/>
    <s v="Em Operação"/>
    <s v="Restaurante, Cafeteria, Bar e Similares"/>
    <s v="69970-000"/>
    <s v="AC"/>
    <x v="97"/>
    <d v="2018-04-17T00:00:00"/>
    <d v="2020-04-17T00:00:00"/>
    <s v="12.443.034/0001-30"/>
    <s v="Restaurante"/>
    <s v="Empresário (Individual)"/>
    <s v=" - "/>
    <x v="2"/>
    <x v="0"/>
    <x v="0"/>
  </r>
  <r>
    <s v="1244427070"/>
    <x v="115"/>
    <s v="MICROEMPRESA"/>
    <x v="76"/>
    <s v="Em Operação"/>
    <s v="Restaurante, Cafeteria, Bar e Similares"/>
    <s v="06501-030"/>
    <s v="SP"/>
    <x v="98"/>
    <d v="2018-04-13T00:00:00"/>
    <d v="2020-04-13T00:00:00"/>
    <s v="12.444.270/0001-70"/>
    <s v="Cafeteria"/>
    <s v="Sociedade Empresária Limitada"/>
    <s v=" - "/>
    <x v="0"/>
    <x v="0"/>
    <x v="0"/>
  </r>
  <r>
    <s v="1244674946"/>
    <x v="116"/>
    <s v="MICROEMPRESA"/>
    <x v="81"/>
    <s v="Em Operação"/>
    <s v="Restaurante, Cafeteria, Bar e Similares"/>
    <s v="75828-000"/>
    <s v="GO"/>
    <x v="99"/>
    <d v="2017-06-21T00:00:00"/>
    <d v="2019-06-21T00:00:00"/>
    <s v="12.446.749/0001-46"/>
    <s v="Similar"/>
    <s v="Empresário (Individual)"/>
    <s v=" - "/>
    <x v="0"/>
    <x v="0"/>
    <x v="0"/>
  </r>
  <r>
    <s v="1244755754"/>
    <x v="117"/>
    <s v="MICROEMPRESA"/>
    <x v="81"/>
    <s v="Em Operação"/>
    <s v="Restaurante, Cafeteria, Bar e Similares"/>
    <s v="78390-000"/>
    <s v="MT"/>
    <x v="86"/>
    <d v="2018-12-20T00:00:00"/>
    <d v="2020-12-20T00:00:00"/>
    <s v="12.447.557/0001-54"/>
    <s v="Restaurante"/>
    <s v="Empresário (Individual)"/>
    <s v=" - "/>
    <x v="0"/>
    <x v="0"/>
    <x v="0"/>
  </r>
  <r>
    <s v="1246289221"/>
    <x v="118"/>
    <s v="MICROEMPRESA"/>
    <x v="82"/>
    <s v="Em Operação"/>
    <s v="Restaurante, Cafeteria, Bar e Similares"/>
    <s v="37980-000"/>
    <s v="MG"/>
    <x v="100"/>
    <d v="2018-05-16T00:00:00"/>
    <d v="2020-05-16T00:00:00"/>
    <s v="12.462.892/0001-21"/>
    <s v="Restaurante"/>
    <s v="Empresa Individual de Responsabilidade Limitada (de Natureza Empresária)"/>
    <s v=" - "/>
    <x v="2"/>
    <x v="0"/>
    <x v="0"/>
  </r>
  <r>
    <s v="1246906181"/>
    <x v="119"/>
    <s v="MICROEMPRESA"/>
    <x v="74"/>
    <s v="Em Operação"/>
    <s v="Restaurante, Cafeteria, Bar e Similares"/>
    <s v="64130-000"/>
    <s v="PI"/>
    <x v="101"/>
    <d v="2019-03-13T00:00:00"/>
    <d v="2021-03-13T00:00:00"/>
    <s v="12.469.061/0001-81"/>
    <s v="Restaurante"/>
    <s v="Sociedade Empresária Limitada"/>
    <s v=" - "/>
    <x v="0"/>
    <x v="0"/>
    <x v="0"/>
  </r>
  <r>
    <s v="1247690477"/>
    <x v="120"/>
    <s v="MICROEMPRESA"/>
    <x v="83"/>
    <s v="Em Operação"/>
    <s v="Restaurante, Cafeteria, Bar e Similares"/>
    <s v="69923-000"/>
    <s v="AC"/>
    <x v="90"/>
    <d v="2018-04-30T00:00:00"/>
    <d v="2020-04-30T00:00:00"/>
    <s v="12.476.904/0001-77"/>
    <s v="Restaurante"/>
    <s v="Empresário (Individual)"/>
    <s v=" - "/>
    <x v="2"/>
    <x v="0"/>
    <x v="0"/>
  </r>
  <r>
    <s v="1248112560"/>
    <x v="121"/>
    <s v="EMPRESA DE PEQUENO PORTE"/>
    <x v="84"/>
    <s v="Em Operação"/>
    <s v="Restaurante, Cafeteria, Bar e Similares"/>
    <s v="79300-002"/>
    <s v="MS"/>
    <x v="81"/>
    <d v="2017-12-12T00:00:00"/>
    <d v="2019-12-12T00:00:00"/>
    <s v="12.481.125/0001-60"/>
    <s v="Cafeteria"/>
    <s v="Sociedade Empresária Limitada"/>
    <s v=" - "/>
    <x v="0"/>
    <x v="0"/>
    <x v="0"/>
  </r>
  <r>
    <s v="1248896932"/>
    <x v="122"/>
    <s v="MICROEMPRESA"/>
    <x v="84"/>
    <s v="Em Operação"/>
    <s v="Restaurante, Cafeteria, Bar e Similares"/>
    <s v="87355-000"/>
    <s v="PR"/>
    <x v="102"/>
    <d v="2019-02-14T00:00:00"/>
    <d v="2021-02-14T00:00:00"/>
    <s v="12.488.969/0001-32"/>
    <s v="Similar"/>
    <s v="Sociedade Empresária Limitada"/>
    <s v=" - "/>
    <x v="6"/>
    <x v="1"/>
    <x v="4"/>
  </r>
  <r>
    <s v="1253399490"/>
    <x v="123"/>
    <s v="MICROEMPRESA"/>
    <x v="85"/>
    <s v="Em Operação"/>
    <s v="Restaurante, Cafeteria, Bar e Similares"/>
    <s v="13411-589"/>
    <s v="SP"/>
    <x v="103"/>
    <d v="2018-04-25T00:00:00"/>
    <d v="2020-04-25T00:00:00"/>
    <s v="12.533.994/0001-90"/>
    <s v="Cafeteria"/>
    <s v="Empresário Individual"/>
    <s v=" - "/>
    <x v="6"/>
    <x v="9"/>
    <x v="0"/>
  </r>
  <r>
    <s v="1254550907"/>
    <x v="124"/>
    <s v="MICROEMPRESA"/>
    <x v="8"/>
    <s v="Em Operação"/>
    <s v="Restaurante, Cafeteria, Bar e Similares"/>
    <s v="39650-000"/>
    <s v="MG"/>
    <x v="104"/>
    <d v="2018-06-07T00:00:00"/>
    <d v="2020-06-07T00:00:00"/>
    <s v="12.545.509/0001-07"/>
    <s v="Restaurante"/>
    <s v="Empresário Individual"/>
    <s v=" - "/>
    <x v="0"/>
    <x v="0"/>
    <x v="0"/>
  </r>
  <r>
    <s v="1255122137"/>
    <x v="125"/>
    <s v="MICROEMPRESA"/>
    <x v="86"/>
    <s v="Em Operação"/>
    <s v="Restaurante, Cafeteria, Bar e Similares"/>
    <s v="75690-000"/>
    <s v="GO"/>
    <x v="32"/>
    <d v="2017-10-19T00:00:00"/>
    <d v="2019-10-19T00:00:00"/>
    <s v="12.551.221/0001-37"/>
    <s v=" - "/>
    <s v="Empresário Individual"/>
    <s v=" - "/>
    <x v="10"/>
    <x v="0"/>
    <x v="0"/>
  </r>
  <r>
    <s v="1255393430"/>
    <x v="126"/>
    <s v="MICROEMPRESA"/>
    <x v="84"/>
    <s v="Em Operação"/>
    <s v="Restaurante, Cafeteria, Bar e Similares"/>
    <s v="13520-000"/>
    <s v="SP"/>
    <x v="105"/>
    <d v="2018-05-22T00:00:00"/>
    <d v="2020-05-22T00:00:00"/>
    <s v="12.553.934/0001-30"/>
    <s v="Restaurante"/>
    <s v="Sociedade Empresária Limitada"/>
    <s v="Português"/>
    <x v="0"/>
    <x v="1"/>
    <x v="0"/>
  </r>
  <r>
    <s v="1257335937"/>
    <x v="127"/>
    <s v="EMPRESA DE PEQUENO PORTE"/>
    <x v="87"/>
    <s v="Em Operação"/>
    <s v="Restaurante, Cafeteria, Bar e Similares"/>
    <s v="46930-000"/>
    <s v="BA"/>
    <x v="106"/>
    <d v="2017-11-16T00:00:00"/>
    <d v="2019-11-16T00:00:00"/>
    <s v="12.573.359/0001-37"/>
    <s v="Restaurante"/>
    <s v="Sociedade Empresária Limitada"/>
    <s v=" - "/>
    <x v="6"/>
    <x v="0"/>
    <x v="0"/>
  </r>
  <r>
    <s v="1258126310"/>
    <x v="128"/>
    <s v="MICROEMPRESA"/>
    <x v="88"/>
    <s v="Em Operação"/>
    <s v="Restaurante, Cafeteria, Bar e Similares"/>
    <s v="69934-000"/>
    <s v="AC"/>
    <x v="107"/>
    <d v="2017-07-13T00:00:00"/>
    <d v="2019-07-13T00:00:00"/>
    <s v="12.581.263/0001-10"/>
    <s v="Restaurante"/>
    <s v="Empresário (Individual)"/>
    <s v=" - "/>
    <x v="2"/>
    <x v="0"/>
    <x v="0"/>
  </r>
  <r>
    <s v="1259590341"/>
    <x v="129"/>
    <s v="MICROEMPRESA"/>
    <x v="89"/>
    <s v="Em Operação"/>
    <s v="Restaurante, Cafeteria, Bar e Similares"/>
    <s v="39815-000"/>
    <s v="MG"/>
    <x v="108"/>
    <d v="2018-07-10T00:00:00"/>
    <d v="2020-07-10T00:00:00"/>
    <s v="12.595.903/0001-41"/>
    <s v="Restaurante"/>
    <s v="Sociedade Empresária Limitada"/>
    <s v=" - "/>
    <x v="0"/>
    <x v="0"/>
    <x v="0"/>
  </r>
  <r>
    <s v="1259908211"/>
    <x v="130"/>
    <s v="MICROEMPRESA"/>
    <x v="90"/>
    <s v="Em Operação"/>
    <s v="Restaurante, Cafeteria, Bar e Similares"/>
    <s v="68270-000"/>
    <s v="PA"/>
    <x v="109"/>
    <d v="2017-09-14T00:00:00"/>
    <d v="2019-09-14T00:00:00"/>
    <s v="12.599.082/0001-11"/>
    <s v=" - "/>
    <s v="Empresário Individual"/>
    <s v=" - "/>
    <x v="10"/>
    <x v="0"/>
    <x v="0"/>
  </r>
  <r>
    <s v="1261517104"/>
    <x v="131"/>
    <s v="MICROEMPRESA"/>
    <x v="8"/>
    <s v="Em Operação"/>
    <s v="Restaurante, Cafeteria, Bar e Similares"/>
    <s v="62690-000"/>
    <s v="CE"/>
    <x v="110"/>
    <d v="2019-02-14T00:00:00"/>
    <d v="2021-02-14T00:00:00"/>
    <s v="12.615.171/0001-04"/>
    <s v="Restaurante"/>
    <s v="Empresário (Individual)"/>
    <s v="Inglês|Espanhol"/>
    <x v="0"/>
    <x v="0"/>
    <x v="0"/>
  </r>
  <r>
    <s v="1365788203"/>
    <x v="132"/>
    <s v="DEMAIS"/>
    <x v="91"/>
    <s v="Em Operação"/>
    <s v="Restaurante, Cafeteria, Bar e Similares"/>
    <s v="22461-002"/>
    <s v="RJ"/>
    <x v="111"/>
    <d v="2020-04-03T00:00:00"/>
    <d v="2022-04-03T00:00:00"/>
    <s v="13.657.882/0010-03"/>
    <s v="Restaurante"/>
    <s v="Sociedade Empresária Limitada"/>
    <s v=" - "/>
    <x v="6"/>
    <x v="2"/>
    <x v="0"/>
  </r>
  <r>
    <s v="1262349303"/>
    <x v="133"/>
    <s v="MICROEMPRESA"/>
    <x v="4"/>
    <s v="Em Operação"/>
    <s v="Restaurante, Cafeteria, Bar e Similares"/>
    <s v="35460-000"/>
    <s v="MG"/>
    <x v="112"/>
    <d v="2017-11-06T00:00:00"/>
    <d v="2019-11-06T00:00:00"/>
    <s v="12.623.493/0001-03"/>
    <s v="Restaurante"/>
    <s v="Sociedade Empresária Limitada"/>
    <s v="Inglês"/>
    <x v="0"/>
    <x v="0"/>
    <x v="0"/>
  </r>
  <r>
    <s v="1263178246"/>
    <x v="134"/>
    <s v="MICROEMPRESA"/>
    <x v="92"/>
    <s v="Em Operação"/>
    <s v="Restaurante, Cafeteria, Bar e Similares"/>
    <s v="57925-000"/>
    <s v="AL"/>
    <x v="58"/>
    <d v="2019-03-11T00:00:00"/>
    <d v="2021-03-11T00:00:00"/>
    <s v="12.631.782/0001-46"/>
    <s v="Cafeteria"/>
    <s v="Empresário Individual"/>
    <s v=" - "/>
    <x v="0"/>
    <x v="0"/>
    <x v="0"/>
  </r>
  <r>
    <s v="1266446860"/>
    <x v="135"/>
    <s v="MICROEMPRESA"/>
    <x v="3"/>
    <s v="Em Operação"/>
    <s v="Restaurante, Cafeteria, Bar e Similares"/>
    <s v="23970-000"/>
    <s v="RJ"/>
    <x v="23"/>
    <d v="2019-03-22T00:00:00"/>
    <d v="2021-03-22T00:00:00"/>
    <s v="12.664.468/0001-60"/>
    <s v="Restaurante"/>
    <s v="Empresário (Individual)"/>
    <s v=" - "/>
    <x v="0"/>
    <x v="0"/>
    <x v="0"/>
  </r>
  <r>
    <s v="1268928265"/>
    <x v="136"/>
    <s v="MICROEMPRESA"/>
    <x v="4"/>
    <s v="Em Operação"/>
    <s v="Restaurante, Cafeteria, Bar e Similares"/>
    <s v="55680-000"/>
    <s v="PE"/>
    <x v="113"/>
    <d v="2019-02-25T00:00:00"/>
    <d v="2021-02-25T00:00:00"/>
    <s v="12.689.282/0001-65"/>
    <s v="Restaurante"/>
    <s v="Empresário Individual"/>
    <s v=" - "/>
    <x v="2"/>
    <x v="0"/>
    <x v="0"/>
  </r>
  <r>
    <s v="1270448583"/>
    <x v="137"/>
    <s v="EMPRESA DE PEQUENO PORTE"/>
    <x v="93"/>
    <s v="Em Operação"/>
    <s v="Restaurante, Cafeteria, Bar e Similares"/>
    <s v="46960-000"/>
    <s v="BA"/>
    <x v="114"/>
    <d v="2017-09-12T00:00:00"/>
    <d v="2019-09-12T00:00:00"/>
    <s v="12.704.485/0001-83"/>
    <s v="Restaurante"/>
    <s v="Empresário (Individual)"/>
    <s v="Espanhol|Inglês"/>
    <x v="0"/>
    <x v="0"/>
    <x v="0"/>
  </r>
  <r>
    <s v="1271098861"/>
    <x v="138"/>
    <s v="MICROEMPRESA"/>
    <x v="94"/>
    <s v="Em Operação"/>
    <s v="Restaurante, Cafeteria, Bar e Similares"/>
    <s v="11630-000"/>
    <s v="SP"/>
    <x v="115"/>
    <d v="2017-09-18T00:00:00"/>
    <d v="2019-09-18T00:00:00"/>
    <s v="12.710.988/0001-61"/>
    <s v="Similar"/>
    <s v="Empresário (Individual)"/>
    <s v="Espanhol|Inglês"/>
    <x v="2"/>
    <x v="0"/>
    <x v="0"/>
  </r>
  <r>
    <s v="1274570283"/>
    <x v="139"/>
    <s v="MICROEMPRESA"/>
    <x v="95"/>
    <s v="Em Operação"/>
    <s v="Restaurante, Cafeteria, Bar e Similares"/>
    <s v="11630-000"/>
    <s v="SP"/>
    <x v="115"/>
    <d v="2019-03-14T00:00:00"/>
    <d v="2021-03-14T00:00:00"/>
    <s v="12.745.702/0001-83"/>
    <s v="Restaurante"/>
    <s v="Empresário (Individual)"/>
    <s v=" - "/>
    <x v="8"/>
    <x v="0"/>
    <x v="0"/>
  </r>
  <r>
    <s v="1276193769"/>
    <x v="140"/>
    <s v="MICROEMPRESA"/>
    <x v="96"/>
    <s v="Em Operação"/>
    <s v="Restaurante, Cafeteria, Bar e Similares"/>
    <s v="76954-000"/>
    <s v="RO"/>
    <x v="116"/>
    <d v="2018-08-01T00:00:00"/>
    <d v="2020-08-01T00:00:00"/>
    <s v="12.761.937/0001-69"/>
    <s v="Restaurante"/>
    <s v="Empresa Individual de Responsabilidade Limitada (de Natureza Empresária)"/>
    <s v="Português"/>
    <x v="0"/>
    <x v="0"/>
    <x v="0"/>
  </r>
  <r>
    <s v="1278161581"/>
    <x v="141"/>
    <s v="EMPRESA DE PEQUENO PORTE"/>
    <x v="97"/>
    <s v="Em Operação"/>
    <s v="Restaurante, Cafeteria, Bar e Similares"/>
    <s v="88502-255"/>
    <s v="SC"/>
    <x v="117"/>
    <d v="2017-10-30T00:00:00"/>
    <d v="2019-10-30T00:00:00"/>
    <s v="12.781.615/0001-81"/>
    <s v="Restaurante"/>
    <s v="Sociedade Empresária Limitada"/>
    <s v=" - "/>
    <x v="0"/>
    <x v="0"/>
    <x v="0"/>
  </r>
  <r>
    <s v="1278539609"/>
    <x v="142"/>
    <s v="MICROEMPRESA"/>
    <x v="97"/>
    <s v="Em Operação"/>
    <s v="Restaurante, Cafeteria, Bar e Similares"/>
    <s v="65263-000"/>
    <s v="MA"/>
    <x v="118"/>
    <d v="2019-02-15T00:00:00"/>
    <d v="2021-02-15T00:00:00"/>
    <s v="12.785.396/0001-09"/>
    <s v="Restaurante"/>
    <s v="Empresário Individual"/>
    <s v=" - "/>
    <x v="2"/>
    <x v="0"/>
    <x v="0"/>
  </r>
  <r>
    <s v="1279154886"/>
    <x v="143"/>
    <s v="MICROEMPRESA"/>
    <x v="97"/>
    <s v="Em Operação"/>
    <s v="Restaurante, Cafeteria, Bar e Similares"/>
    <s v="57036-490"/>
    <s v="AL"/>
    <x v="119"/>
    <d v="2019-03-13T00:00:00"/>
    <d v="2021-03-13T00:00:00"/>
    <s v="12.791.548/0001-86"/>
    <s v="Restaurante"/>
    <s v="Sociedade Empresária Limitada"/>
    <s v="Espanhol|Inglês"/>
    <x v="2"/>
    <x v="0"/>
    <x v="0"/>
  </r>
  <r>
    <s v="1279299938"/>
    <x v="144"/>
    <s v="MICROEMPRESA"/>
    <x v="94"/>
    <s v="Em Operação"/>
    <s v="Restaurante, Cafeteria, Bar e Similares"/>
    <s v="29750-000"/>
    <s v="ES"/>
    <x v="76"/>
    <d v="2018-10-23T00:00:00"/>
    <d v="2020-10-23T00:00:00"/>
    <s v="12.792.999/0001-38"/>
    <s v="Similar"/>
    <s v="Sociedade Empresária Limitada"/>
    <s v=" - "/>
    <x v="0"/>
    <x v="0"/>
    <x v="0"/>
  </r>
  <r>
    <s v="1279925545"/>
    <x v="145"/>
    <s v="MICROEMPRESA"/>
    <x v="98"/>
    <s v="Em Operação"/>
    <s v="Restaurante, Cafeteria, Bar e Similares"/>
    <s v="39650-000"/>
    <s v="MG"/>
    <x v="104"/>
    <d v="2018-06-04T00:00:00"/>
    <d v="2020-06-04T00:00:00"/>
    <s v="12.799.255/0001-45"/>
    <s v="Restaurante"/>
    <s v="Empresário Individual"/>
    <s v=" - "/>
    <x v="0"/>
    <x v="0"/>
    <x v="0"/>
  </r>
  <r>
    <s v="1281708962"/>
    <x v="146"/>
    <s v="MICROEMPRESA"/>
    <x v="99"/>
    <s v="Em Operação"/>
    <s v="Restaurante, Cafeteria, Bar e Similares"/>
    <s v="65990-000"/>
    <s v="MA"/>
    <x v="120"/>
    <d v="2017-05-30T00:00:00"/>
    <d v="2019-05-30T00:00:00"/>
    <s v="12.817.089/0001-62"/>
    <s v=" - "/>
    <s v="Empresário Individual"/>
    <s v=" - "/>
    <x v="10"/>
    <x v="0"/>
    <x v="0"/>
  </r>
  <r>
    <s v="1281768920"/>
    <x v="147"/>
    <s v="MICROEMPRESA"/>
    <x v="100"/>
    <s v="Em Operação"/>
    <s v="Restaurante, Cafeteria, Bar e Similares"/>
    <s v="47650-000"/>
    <s v="BA"/>
    <x v="121"/>
    <d v="2017-05-16T00:00:00"/>
    <d v="2019-05-16T00:00:00"/>
    <s v="12.817.689/0001-20"/>
    <s v="Restaurante"/>
    <s v="Empresário (Individual)"/>
    <s v=" - "/>
    <x v="0"/>
    <x v="0"/>
    <x v="0"/>
  </r>
  <r>
    <s v="1283230205"/>
    <x v="148"/>
    <s v="MICROEMPRESA"/>
    <x v="101"/>
    <s v="Em Operação"/>
    <s v="Restaurante, Cafeteria, Bar e Similares"/>
    <s v="68600-000"/>
    <s v="PA"/>
    <x v="7"/>
    <d v="2017-05-17T00:00:00"/>
    <d v="2019-05-17T00:00:00"/>
    <s v="12.832.302/0001-05"/>
    <s v=" - "/>
    <s v="Empresário Individual"/>
    <s v=" - "/>
    <x v="10"/>
    <x v="0"/>
    <x v="0"/>
  </r>
  <r>
    <s v="1284111632"/>
    <x v="149"/>
    <s v="MICROEMPRESA"/>
    <x v="102"/>
    <s v="Em Operação"/>
    <s v="Restaurante, Cafeteria, Bar e Similares"/>
    <s v="76600-000"/>
    <s v="GO"/>
    <x v="49"/>
    <d v="2017-12-11T00:00:00"/>
    <d v="2019-12-11T00:00:00"/>
    <s v="12.841.116/0001-32"/>
    <s v=" - "/>
    <s v="Empresário Individual"/>
    <s v=" - "/>
    <x v="10"/>
    <x v="0"/>
    <x v="0"/>
  </r>
  <r>
    <s v="1284125944"/>
    <x v="150"/>
    <s v="MICROEMPRESA"/>
    <x v="103"/>
    <s v="Em Operação"/>
    <s v="Restaurante, Cafeteria, Bar e Similares"/>
    <s v="39827-000"/>
    <s v="MG"/>
    <x v="122"/>
    <d v="2018-07-26T00:00:00"/>
    <d v="2020-07-26T00:00:00"/>
    <s v="12.841.259/0001-44"/>
    <s v="Similar"/>
    <s v="Empresário Individual"/>
    <s v=" - "/>
    <x v="0"/>
    <x v="0"/>
    <x v="0"/>
  </r>
  <r>
    <s v="1284282876"/>
    <x v="151"/>
    <s v="MICROEMPRESA"/>
    <x v="103"/>
    <s v="Em Operação"/>
    <s v="Restaurante, Cafeteria, Bar e Similares"/>
    <s v="39670-000"/>
    <s v="MG"/>
    <x v="123"/>
    <d v="2018-07-10T00:00:00"/>
    <d v="2020-07-10T00:00:00"/>
    <s v="12.842.828/0001-76"/>
    <s v="Restaurante"/>
    <s v="Empresário Individual"/>
    <s v=" - "/>
    <x v="0"/>
    <x v="0"/>
    <x v="0"/>
  </r>
  <r>
    <s v="1284432151"/>
    <x v="152"/>
    <s v="MICROEMPRESA"/>
    <x v="103"/>
    <s v="Em Operação"/>
    <s v="Restaurante, Cafeteria, Bar e Similares"/>
    <s v="12490-000"/>
    <s v="SP"/>
    <x v="124"/>
    <d v="2018-08-06T00:00:00"/>
    <d v="2020-08-06T00:00:00"/>
    <s v="12.844.321/0001-51"/>
    <s v="Restaurante"/>
    <s v="Empresário (Individual)"/>
    <s v="Português"/>
    <x v="1"/>
    <x v="0"/>
    <x v="0"/>
  </r>
  <r>
    <s v="1287209289"/>
    <x v="153"/>
    <s v="MICROEMPRESA"/>
    <x v="104"/>
    <s v="Em Operação"/>
    <s v="Restaurante, Cafeteria, Bar e Similares"/>
    <s v="39180-000"/>
    <s v="MG"/>
    <x v="125"/>
    <d v="2017-09-14T00:00:00"/>
    <d v="2019-09-14T00:00:00"/>
    <s v="12.872.092/0001-89"/>
    <s v=" - "/>
    <s v="Empresário Individual"/>
    <s v=" - "/>
    <x v="10"/>
    <x v="0"/>
    <x v="0"/>
  </r>
  <r>
    <s v="1287933844"/>
    <x v="154"/>
    <s v="EMPRESA DE PEQUENO PORTE"/>
    <x v="93"/>
    <s v="Em Operação"/>
    <s v="Restaurante, Cafeteria, Bar e Similares"/>
    <s v="57048-230"/>
    <s v="AL"/>
    <x v="119"/>
    <d v="2019-01-10T00:00:00"/>
    <d v="2021-01-10T00:00:00"/>
    <s v="12.879.338/0001-44"/>
    <s v="Restaurante"/>
    <s v="Sociedade Empresária Limitada"/>
    <s v=" - "/>
    <x v="6"/>
    <x v="0"/>
    <x v="0"/>
  </r>
  <r>
    <s v="1288408985"/>
    <x v="155"/>
    <s v="MICROEMPRESA"/>
    <x v="105"/>
    <s v="Em Operação"/>
    <s v="Restaurante, Cafeteria, Bar e Similares"/>
    <s v="59255-000"/>
    <s v="RN"/>
    <x v="126"/>
    <d v="2018-01-18T00:00:00"/>
    <d v="2020-01-18T00:00:00"/>
    <s v="12.884.089/0001-85"/>
    <s v="Restaurante"/>
    <s v="Empresário (Individual)"/>
    <s v=" - "/>
    <x v="2"/>
    <x v="0"/>
    <x v="0"/>
  </r>
  <r>
    <s v="1291147708"/>
    <x v="156"/>
    <s v="EMPRESA DE PEQUENO PORTE"/>
    <x v="106"/>
    <s v="Em Operação"/>
    <s v="Restaurante, Cafeteria, Bar e Similares"/>
    <s v="88780-000"/>
    <s v="SC"/>
    <x v="127"/>
    <d v="2018-06-26T00:00:00"/>
    <d v="2020-06-26T00:00:00"/>
    <s v="12.911.477/0001-08"/>
    <s v="Similar"/>
    <s v="Empresa Individual de Responsabilidade Limitada (de Natureza Empresária)"/>
    <s v="Inglês|Espanhol"/>
    <x v="12"/>
    <x v="2"/>
    <x v="3"/>
  </r>
  <r>
    <s v="1291647845"/>
    <x v="157"/>
    <s v="EMPRESA DE PEQUENO PORTE"/>
    <x v="104"/>
    <s v="Em Operação"/>
    <s v="Restaurante, Cafeteria, Bar e Similares"/>
    <s v="78300-000"/>
    <s v="MT"/>
    <x v="128"/>
    <d v="2017-11-01T00:00:00"/>
    <d v="2019-11-01T00:00:00"/>
    <s v="12.916.478/0001-45"/>
    <s v="Restaurante"/>
    <s v="Sociedade Empresária Limitada"/>
    <s v=" - "/>
    <x v="0"/>
    <x v="0"/>
    <x v="0"/>
  </r>
  <r>
    <s v="1292227228"/>
    <x v="158"/>
    <s v="MICROEMPRESA"/>
    <x v="106"/>
    <s v="Em Operação"/>
    <s v="Restaurante, Cafeteria, Bar e Similares"/>
    <s v="37680-000"/>
    <s v="MG"/>
    <x v="31"/>
    <d v="2019-01-30T00:00:00"/>
    <d v="2021-01-30T00:00:00"/>
    <s v="12.922.272/0001-28"/>
    <s v="Restaurante"/>
    <s v="Empresário (Individual)"/>
    <s v=" - "/>
    <x v="2"/>
    <x v="0"/>
    <x v="0"/>
  </r>
  <r>
    <s v="1294811636"/>
    <x v="159"/>
    <s v="MICROEMPRESA"/>
    <x v="107"/>
    <s v="Em Operação"/>
    <s v="Restaurante, Cafeteria, Bar e Similares"/>
    <s v="45816-000"/>
    <s v="BA"/>
    <x v="129"/>
    <d v="2018-04-06T00:00:00"/>
    <d v="2020-04-06T00:00:00"/>
    <s v="12.948.116/0001-36"/>
    <s v="Similar"/>
    <s v="Empresário (Individual)"/>
    <s v="Inglês|Espanhol|Português"/>
    <x v="0"/>
    <x v="0"/>
    <x v="0"/>
  </r>
  <r>
    <s v="1295089701"/>
    <x v="160"/>
    <s v="MICROEMPRESA"/>
    <x v="108"/>
    <s v="Em Operação"/>
    <s v="Restaurante, Cafeteria, Bar e Similares"/>
    <s v="13710-000"/>
    <s v="SP"/>
    <x v="130"/>
    <d v="2018-08-13T00:00:00"/>
    <d v="2020-08-13T00:00:00"/>
    <s v="12.950.897/0001-01"/>
    <s v="Restaurante"/>
    <s v="Empresário (Individual)"/>
    <s v=" - "/>
    <x v="2"/>
    <x v="4"/>
    <x v="0"/>
  </r>
  <r>
    <s v="1295481822"/>
    <x v="161"/>
    <s v="MICROEMPRESA"/>
    <x v="109"/>
    <s v="Em Operação"/>
    <s v="Restaurante, Cafeteria, Bar e Similares"/>
    <s v="57925-000"/>
    <s v="AL"/>
    <x v="58"/>
    <d v="2019-03-14T00:00:00"/>
    <d v="2021-03-14T00:00:00"/>
    <s v="12.954.818/0001-22"/>
    <s v="Restaurante"/>
    <s v="Empresário Individual"/>
    <s v=" - "/>
    <x v="0"/>
    <x v="0"/>
    <x v="0"/>
  </r>
  <r>
    <s v="1296798508"/>
    <x v="162"/>
    <s v="MICROEMPRESA"/>
    <x v="110"/>
    <s v="Em Operação"/>
    <s v="Restaurante, Cafeteria, Bar e Similares"/>
    <s v="45816-000"/>
    <s v="BA"/>
    <x v="129"/>
    <d v="2019-02-21T00:00:00"/>
    <d v="2021-02-21T00:00:00"/>
    <s v="12.967.985/0001-08"/>
    <s v="Cafeteria"/>
    <s v="Empresário (Individual)"/>
    <s v=" - "/>
    <x v="2"/>
    <x v="0"/>
    <x v="0"/>
  </r>
  <r>
    <s v="1297366416"/>
    <x v="163"/>
    <s v="MICROEMPRESA"/>
    <x v="111"/>
    <s v="Em Operação"/>
    <s v="Restaurante, Cafeteria, Bar e Similares"/>
    <s v="89667-000"/>
    <s v="SC"/>
    <x v="131"/>
    <d v="2018-06-18T00:00:00"/>
    <d v="2020-06-18T00:00:00"/>
    <s v="12.973.664/0001-16"/>
    <s v="Restaurante"/>
    <s v="Sociedade Empresária Limitada"/>
    <s v="Espanhol"/>
    <x v="0"/>
    <x v="1"/>
    <x v="0"/>
  </r>
  <r>
    <s v="1297942618"/>
    <x v="164"/>
    <s v="MICROEMPRESA"/>
    <x v="107"/>
    <s v="Em Operação"/>
    <s v="Restaurante, Cafeteria, Bar e Similares"/>
    <s v="69918-414"/>
    <s v="AC"/>
    <x v="90"/>
    <d v="2018-03-01T00:00:00"/>
    <d v="2020-03-01T00:00:00"/>
    <s v="12.979.426/0001-18"/>
    <s v="Restaurante"/>
    <s v="Empresa Individual de Responsabilidade Limitada (de Natureza Empresária)"/>
    <s v=" - "/>
    <x v="0"/>
    <x v="0"/>
    <x v="0"/>
  </r>
  <r>
    <s v="1298978934"/>
    <x v="165"/>
    <s v="MICROEMPRESA"/>
    <x v="0"/>
    <s v="Em Operação"/>
    <s v="Restaurante, Cafeteria, Bar e Similares"/>
    <s v="35450-000"/>
    <s v="MG"/>
    <x v="132"/>
    <d v="2019-01-17T00:00:00"/>
    <d v="2021-01-17T00:00:00"/>
    <s v="12.989.789/0001-34"/>
    <s v="Restaurante"/>
    <s v="Empresário Individual"/>
    <s v=" - "/>
    <x v="0"/>
    <x v="0"/>
    <x v="0"/>
  </r>
  <r>
    <s v="1301118248"/>
    <x v="166"/>
    <s v="DEMAIS"/>
    <x v="112"/>
    <s v="Em Operação"/>
    <s v="Restaurante, Cafeteria, Bar e Similares"/>
    <s v="88058-600"/>
    <s v="SC"/>
    <x v="133"/>
    <d v="2018-04-11T00:00:00"/>
    <d v="2020-04-11T00:00:00"/>
    <s v="13.011.182/0001-48"/>
    <s v="Restaurante"/>
    <s v="Sociedade Empresária Limitada"/>
    <s v=" - "/>
    <x v="0"/>
    <x v="0"/>
    <x v="0"/>
  </r>
  <r>
    <s v="1302212564"/>
    <x v="167"/>
    <s v="MICROEMPRESA"/>
    <x v="113"/>
    <s v="Em Operação"/>
    <s v="Restaurante, Cafeteria, Bar e Similares"/>
    <s v="38190-000"/>
    <s v="MG"/>
    <x v="134"/>
    <d v="2018-10-09T00:00:00"/>
    <d v="2020-10-09T00:00:00"/>
    <s v="13.022.125/0001-64"/>
    <s v="Restaurante"/>
    <s v="Sociedade Empresária Limitada"/>
    <s v="Espanhol"/>
    <x v="0"/>
    <x v="0"/>
    <x v="0"/>
  </r>
  <r>
    <s v="1302477160"/>
    <x v="168"/>
    <s v="MICROEMPRESA"/>
    <x v="114"/>
    <s v="Em Operação"/>
    <s v="Restaurante, Cafeteria, Bar e Similares"/>
    <s v="29230-000"/>
    <s v="ES"/>
    <x v="82"/>
    <d v="2018-08-02T00:00:00"/>
    <d v="2020-08-02T00:00:00"/>
    <s v="13.024.771/0001-60"/>
    <s v="Restaurante"/>
    <s v="Empresário Individual"/>
    <s v=" - "/>
    <x v="2"/>
    <x v="0"/>
    <x v="0"/>
  </r>
  <r>
    <s v="1302626466"/>
    <x v="169"/>
    <s v="MICROEMPRESA"/>
    <x v="115"/>
    <s v="Em Operação"/>
    <s v="Restaurante, Cafeteria, Bar e Similares"/>
    <s v="13295-000"/>
    <s v="SP"/>
    <x v="135"/>
    <d v="2019-03-07T00:00:00"/>
    <d v="2021-03-07T00:00:00"/>
    <s v="13.026.264/0001-66"/>
    <s v="Restaurante"/>
    <s v="Sociedade Empresária Limitada"/>
    <s v=" - "/>
    <x v="6"/>
    <x v="0"/>
    <x v="0"/>
  </r>
  <r>
    <s v="1302731230"/>
    <x v="170"/>
    <s v="MICROEMPRESA"/>
    <x v="113"/>
    <s v="Em Operação"/>
    <s v="Restaurante, Cafeteria, Bar e Similares"/>
    <s v="88215-000"/>
    <s v="SC"/>
    <x v="77"/>
    <d v="2018-09-12T00:00:00"/>
    <d v="2020-09-12T00:00:00"/>
    <s v="13.027.312/0001-30"/>
    <s v="Restaurante"/>
    <s v="Sociedade Empresária Limitada"/>
    <s v="Espanhol"/>
    <x v="2"/>
    <x v="0"/>
    <x v="0"/>
  </r>
  <r>
    <s v="1303246610"/>
    <x v="171"/>
    <s v="MICROEMPRESA"/>
    <x v="107"/>
    <s v="Em Operação"/>
    <s v="Restaurante, Cafeteria, Bar e Similares"/>
    <s v="85851-200"/>
    <s v="PR"/>
    <x v="136"/>
    <d v="2018-10-19T00:00:00"/>
    <d v="2020-10-19T00:00:00"/>
    <s v="13.032.466/0001-10"/>
    <s v="Restaurante"/>
    <s v="Empresa Individual de Responsabilidade Limitada (de Natureza Empresária)"/>
    <s v="Espanhol|Inglês|Português"/>
    <x v="0"/>
    <x v="1"/>
    <x v="0"/>
  </r>
  <r>
    <s v="1304164470"/>
    <x v="172"/>
    <s v="MICROEMPRESA"/>
    <x v="116"/>
    <s v="Em Operação"/>
    <s v="Restaurante, Cafeteria, Bar e Similares"/>
    <s v="45810-000"/>
    <s v="BA"/>
    <x v="137"/>
    <d v="2017-09-15T00:00:00"/>
    <d v="2019-09-15T00:00:00"/>
    <s v="13.041.644/0001-70"/>
    <s v="Restaurante"/>
    <s v="Sociedade Empresária Limitada"/>
    <s v=" - "/>
    <x v="0"/>
    <x v="0"/>
    <x v="0"/>
  </r>
  <r>
    <s v="1310297950"/>
    <x v="173"/>
    <s v="MICROEMPRESA"/>
    <x v="117"/>
    <s v="Em Operação"/>
    <s v="Restaurante, Cafeteria, Bar e Similares"/>
    <s v="59164-000"/>
    <s v="RN"/>
    <x v="138"/>
    <d v="2018-05-25T00:00:00"/>
    <d v="2020-05-25T00:00:00"/>
    <s v="13.102.979/0001-50"/>
    <s v="Restaurante"/>
    <s v="Sociedade Empresária Limitada"/>
    <s v="Inglês"/>
    <x v="0"/>
    <x v="0"/>
    <x v="0"/>
  </r>
  <r>
    <s v="1310793280"/>
    <x v="174"/>
    <s v="MICROEMPRESA"/>
    <x v="118"/>
    <s v="Em Operação"/>
    <s v="Restaurante, Cafeteria, Bar e Similares"/>
    <s v="12910-220"/>
    <s v="SP"/>
    <x v="139"/>
    <d v="2018-08-27T00:00:00"/>
    <d v="2020-08-27T00:00:00"/>
    <s v="13.107.932/0001-80"/>
    <s v="Similar"/>
    <s v="Empresário (Individual)"/>
    <s v=" - "/>
    <x v="2"/>
    <x v="4"/>
    <x v="0"/>
  </r>
  <r>
    <s v="1312080098"/>
    <x v="175"/>
    <s v="MICROEMPRESA"/>
    <x v="112"/>
    <s v="Em Operação"/>
    <s v="Restaurante, Cafeteria, Bar e Similares"/>
    <s v="57950-000"/>
    <s v="AL"/>
    <x v="68"/>
    <d v="2019-03-08T00:00:00"/>
    <d v="2021-03-08T00:00:00"/>
    <s v="13.120.800/0001-98"/>
    <s v="Restaurante"/>
    <s v="Empresário (Individual)"/>
    <s v=" - "/>
    <x v="2"/>
    <x v="0"/>
    <x v="0"/>
  </r>
  <r>
    <s v="1318532916"/>
    <x v="176"/>
    <s v="MICROEMPRESA"/>
    <x v="110"/>
    <s v="Em Operação"/>
    <s v="Restaurante, Cafeteria, Bar e Similares"/>
    <s v="13500-970"/>
    <s v="SP"/>
    <x v="140"/>
    <d v="2018-10-08T00:00:00"/>
    <d v="2020-10-08T00:00:00"/>
    <s v="13.185.329/0001-16"/>
    <s v="Restaurante"/>
    <s v="Sociedade Empresária Limitada"/>
    <s v="Inglês|Espanhol"/>
    <x v="0"/>
    <x v="1"/>
    <x v="0"/>
  </r>
  <r>
    <s v="2483258680"/>
    <x v="177"/>
    <s v="DEMAIS"/>
    <x v="9"/>
    <s v="Em Operação"/>
    <s v="Restaurante, Cafeteria, Bar e Similares"/>
    <s v="75690-000"/>
    <s v="GO"/>
    <x v="32"/>
    <d v="2017-10-10T00:00:00"/>
    <d v="2019-10-10T00:00:00"/>
    <s v="24.832.586/0003-80"/>
    <s v="Restaurante"/>
    <s v="Sociedade Empresária Limitada"/>
    <s v="Inglês"/>
    <x v="0"/>
    <x v="0"/>
    <x v="0"/>
  </r>
  <r>
    <s v="1145452668"/>
    <x v="178"/>
    <s v="MICROEMPRESA"/>
    <x v="27"/>
    <s v="Em Operação"/>
    <s v="Restaurante, Cafeteria, Bar e Similares"/>
    <s v="29550-000"/>
    <s v="ES"/>
    <x v="141"/>
    <d v="2019-04-15T00:00:00"/>
    <d v="2021-04-15T00:00:00"/>
    <s v="11.454.526/0001-68"/>
    <s v="Restaurante"/>
    <s v="Empresário (Individual)"/>
    <s v=" - "/>
    <x v="0"/>
    <x v="0"/>
    <x v="0"/>
  </r>
  <r>
    <s v="1148355558"/>
    <x v="179"/>
    <s v="MICROEMPRESA"/>
    <x v="32"/>
    <s v="Em Operação"/>
    <s v="Restaurante, Cafeteria, Bar e Similares"/>
    <s v="28615-570"/>
    <s v="RJ"/>
    <x v="142"/>
    <d v="2019-05-02T00:00:00"/>
    <d v="2021-05-02T00:00:00"/>
    <s v="11.483.555/0001-58"/>
    <s v="Restaurante"/>
    <s v="Sociedade Empresária Limitada"/>
    <s v="Espanhol|Inglês|Francês"/>
    <x v="3"/>
    <x v="5"/>
    <x v="5"/>
  </r>
  <r>
    <s v="1150488249"/>
    <x v="180"/>
    <s v="MICROEMPRESA"/>
    <x v="28"/>
    <s v="Em Operação"/>
    <s v="Restaurante, Cafeteria, Bar e Similares"/>
    <s v="37170-000"/>
    <s v="MG"/>
    <x v="143"/>
    <d v="2019-04-23T00:00:00"/>
    <d v="2021-04-23T00:00:00"/>
    <s v="11.504.882/0001-49"/>
    <s v="Restaurante"/>
    <s v="Empresário (Individual)"/>
    <s v="Português"/>
    <x v="2"/>
    <x v="0"/>
    <x v="0"/>
  </r>
  <r>
    <s v="1151370718"/>
    <x v="181"/>
    <s v="MICROEMPRESA"/>
    <x v="32"/>
    <s v="Em Operação"/>
    <s v="Restaurante, Cafeteria, Bar e Similares"/>
    <s v="13670-000"/>
    <s v="SP"/>
    <x v="144"/>
    <d v="2019-05-09T00:00:00"/>
    <d v="2021-05-09T00:00:00"/>
    <s v="11.513.707/0001-18"/>
    <s v="Restaurante"/>
    <s v="Empresário (Individual)"/>
    <s v=" - "/>
    <x v="1"/>
    <x v="0"/>
    <x v="0"/>
  </r>
  <r>
    <s v="1152200509"/>
    <x v="182"/>
    <s v="MICROEMPRESA"/>
    <x v="28"/>
    <s v="Em Operação"/>
    <s v="Restaurante, Cafeteria, Bar e Similares"/>
    <s v="13960-000"/>
    <s v="SP"/>
    <x v="145"/>
    <d v="2019-05-29T00:00:00"/>
    <d v="2021-05-29T00:00:00"/>
    <s v="11.522.005/0001-09"/>
    <s v="Restaurante"/>
    <s v="Sociedade Empresária Limitada"/>
    <s v=" - "/>
    <x v="0"/>
    <x v="0"/>
    <x v="0"/>
  </r>
  <r>
    <s v="1155608271"/>
    <x v="183"/>
    <s v="MICROEMPRESA"/>
    <x v="119"/>
    <s v="Em Operação"/>
    <s v="Restaurante, Cafeteria, Bar e Similares"/>
    <s v="29560-000"/>
    <s v="ES"/>
    <x v="146"/>
    <d v="2019-05-29T00:00:00"/>
    <d v="2021-05-29T00:00:00"/>
    <s v="11.556.082/0001-71"/>
    <s v="Restaurante"/>
    <s v="Empresário (Individual)"/>
    <s v=" - "/>
    <x v="6"/>
    <x v="0"/>
    <x v="0"/>
  </r>
  <r>
    <s v="1156563408"/>
    <x v="184"/>
    <s v="MICROEMPRESA"/>
    <x v="42"/>
    <s v="Em Operação"/>
    <s v="Restaurante, Cafeteria, Bar e Similares"/>
    <s v="57400-000"/>
    <s v="AL"/>
    <x v="147"/>
    <d v="2019-04-16T00:00:00"/>
    <d v="2021-04-16T00:00:00"/>
    <s v="11.565.634/0001-08"/>
    <s v="Restaurante"/>
    <s v="Empresário (Individual)"/>
    <s v=" - "/>
    <x v="0"/>
    <x v="1"/>
    <x v="0"/>
  </r>
  <r>
    <s v="1157237920"/>
    <x v="185"/>
    <s v="MICROEMPRESA"/>
    <x v="24"/>
    <s v="Em Operação"/>
    <s v="Restaurante, Cafeteria, Bar e Similares"/>
    <s v="65800-000"/>
    <s v="MA"/>
    <x v="148"/>
    <d v="2019-05-31T00:00:00"/>
    <d v="2021-05-31T00:00:00"/>
    <s v="11.572.379/0001-20"/>
    <s v="Similar"/>
    <s v="Empresário (Individual)"/>
    <s v="Português"/>
    <x v="0"/>
    <x v="0"/>
    <x v="0"/>
  </r>
  <r>
    <s v="1164146737"/>
    <x v="186"/>
    <s v="EMPRESA DE PEQUENO PORTE"/>
    <x v="36"/>
    <s v="Em Operação"/>
    <s v="Restaurante, Cafeteria, Bar e Similares"/>
    <s v="99150-000"/>
    <s v="RS"/>
    <x v="149"/>
    <d v="2019-04-10T00:00:00"/>
    <d v="2021-04-10T00:00:00"/>
    <s v="11.641.467/0001-37"/>
    <s v="Similar"/>
    <s v="Sociedade Empresária Limitada"/>
    <s v="Português"/>
    <x v="0"/>
    <x v="1"/>
    <x v="0"/>
  </r>
  <r>
    <s v="1166076952"/>
    <x v="187"/>
    <s v="MICROEMPRESA"/>
    <x v="47"/>
    <s v="Em Operação"/>
    <s v="Restaurante, Cafeteria, Bar e Similares"/>
    <s v="37340-000"/>
    <s v="MG"/>
    <x v="150"/>
    <d v="2019-05-10T00:00:00"/>
    <d v="2021-05-10T00:00:00"/>
    <s v="11.660.769/0001-52"/>
    <s v="Restaurante"/>
    <s v="Empresário (Individual)"/>
    <s v=" - "/>
    <x v="6"/>
    <x v="7"/>
    <x v="4"/>
  </r>
  <r>
    <s v="1168457786"/>
    <x v="188"/>
    <s v="MICROEMPRESA"/>
    <x v="45"/>
    <s v="Em Operação"/>
    <s v="Restaurante, Cafeteria, Bar e Similares"/>
    <s v="68447-000"/>
    <s v="PA"/>
    <x v="66"/>
    <d v="2019-05-28T00:00:00"/>
    <d v="2021-05-28T00:00:00"/>
    <s v="11.684.577/0001-86"/>
    <s v="Similar"/>
    <s v="Empresário Individual"/>
    <s v=" - "/>
    <x v="2"/>
    <x v="0"/>
    <x v="0"/>
  </r>
  <r>
    <s v="1168874656"/>
    <x v="189"/>
    <s v="MICROEMPRESA"/>
    <x v="120"/>
    <s v="Em Operação"/>
    <s v="Restaurante, Cafeteria, Bar e Similares"/>
    <s v="43900-000"/>
    <s v="BA"/>
    <x v="151"/>
    <d v="2019-05-29T00:00:00"/>
    <d v="2021-05-29T00:00:00"/>
    <s v="11.688.746/0001-56"/>
    <s v="Similar"/>
    <s v="Empresário (Individual)"/>
    <s v=" - "/>
    <x v="0"/>
    <x v="1"/>
    <x v="0"/>
  </r>
  <r>
    <s v="1169626637"/>
    <x v="190"/>
    <s v="MICROEMPRESA"/>
    <x v="46"/>
    <s v="Em Operação"/>
    <s v="Restaurante, Cafeteria, Bar e Similares"/>
    <s v="37640-000"/>
    <s v="MG"/>
    <x v="1"/>
    <d v="2019-06-28T00:00:00"/>
    <d v="2021-06-28T00:00:00"/>
    <s v="11.696.266/0001-37"/>
    <s v="Restaurante"/>
    <s v="Empresário (Individual)"/>
    <s v=" - "/>
    <x v="2"/>
    <x v="0"/>
    <x v="0"/>
  </r>
  <r>
    <s v="1169922305"/>
    <x v="191"/>
    <s v="MICROEMPRESA"/>
    <x v="121"/>
    <s v="Em Operação"/>
    <s v="Restaurante, Cafeteria, Bar e Similares"/>
    <s v="14460-000"/>
    <s v="SP"/>
    <x v="152"/>
    <d v="2019-06-27T00:00:00"/>
    <d v="2021-06-27T00:00:00"/>
    <s v="11.699.223/0001-05"/>
    <s v="Restaurante"/>
    <s v="Empresário Individual"/>
    <s v="Inglês"/>
    <x v="0"/>
    <x v="0"/>
    <x v="0"/>
  </r>
  <r>
    <s v="1170118055"/>
    <x v="192"/>
    <s v="MICROEMPRESA"/>
    <x v="121"/>
    <s v="Em Operação"/>
    <s v="Restaurante, Cafeteria, Bar e Similares"/>
    <s v="69117-000"/>
    <s v="AM"/>
    <x v="153"/>
    <d v="2019-05-24T00:00:00"/>
    <d v="2021-05-24T00:00:00"/>
    <s v="11.701.180/0001-55"/>
    <s v="Restaurante"/>
    <s v="Empresário Individual"/>
    <s v=" - "/>
    <x v="0"/>
    <x v="0"/>
    <x v="0"/>
  </r>
  <r>
    <s v="1170401179"/>
    <x v="193"/>
    <s v="MICROEMPRESA"/>
    <x v="48"/>
    <s v="Em Operação"/>
    <s v="Restaurante, Cafeteria, Bar e Similares"/>
    <s v="97900-000"/>
    <s v="RS"/>
    <x v="154"/>
    <d v="2019-05-28T00:00:00"/>
    <d v="2021-05-28T00:00:00"/>
    <s v="11.704.011/0001-79"/>
    <s v="Cafeteria"/>
    <s v="Sociedade Empresária Limitada"/>
    <s v=" - "/>
    <x v="3"/>
    <x v="4"/>
    <x v="0"/>
  </r>
  <r>
    <s v="1170710835"/>
    <x v="194"/>
    <s v="MICROEMPRESA"/>
    <x v="122"/>
    <s v="Em Operação"/>
    <s v="Restaurante, Cafeteria, Bar e Similares"/>
    <s v="68447-000"/>
    <s v="PA"/>
    <x v="66"/>
    <d v="2019-06-04T00:00:00"/>
    <d v="2021-06-04T00:00:00"/>
    <s v="11.707.108/0001-35"/>
    <s v="Restaurante"/>
    <s v="Empresário Individual"/>
    <s v=" - "/>
    <x v="2"/>
    <x v="0"/>
    <x v="0"/>
  </r>
  <r>
    <s v="1172898970"/>
    <x v="195"/>
    <s v="MICROEMPRESA"/>
    <x v="46"/>
    <s v="Em Operação"/>
    <s v="Restaurante, Cafeteria, Bar e Similares"/>
    <s v="44190-000"/>
    <s v="BA"/>
    <x v="155"/>
    <d v="2019-05-24T00:00:00"/>
    <d v="2021-05-24T00:00:00"/>
    <s v="11.728.989/0001-70"/>
    <s v="Restaurante"/>
    <s v="Empresário (Individual)"/>
    <s v="Inglês|Espanhol|Português"/>
    <x v="0"/>
    <x v="0"/>
    <x v="0"/>
  </r>
  <r>
    <s v="1174999848"/>
    <x v="196"/>
    <s v="MICROEMPRESA"/>
    <x v="123"/>
    <s v="Em Operação"/>
    <s v="Restaurante, Cafeteria, Bar e Similares"/>
    <s v="89669-000"/>
    <s v="SC"/>
    <x v="156"/>
    <d v="2019-06-27T00:00:00"/>
    <d v="2021-06-27T00:00:00"/>
    <s v="11.749.998/0001-48"/>
    <s v="Similar"/>
    <s v="Empresário (Individual)"/>
    <s v="Alemão"/>
    <x v="3"/>
    <x v="4"/>
    <x v="0"/>
  </r>
  <r>
    <s v="1177722764"/>
    <x v="197"/>
    <s v="MICROEMPRESA"/>
    <x v="123"/>
    <s v="Em Operação"/>
    <s v="Restaurante, Cafeteria, Bar e Similares"/>
    <s v="59255-000"/>
    <s v="RN"/>
    <x v="126"/>
    <d v="2019-05-17T00:00:00"/>
    <d v="2021-05-17T00:00:00"/>
    <s v="11.777.227/0001-64"/>
    <s v="Restaurante"/>
    <s v="Empresário (Individual)"/>
    <s v=" - "/>
    <x v="0"/>
    <x v="1"/>
    <x v="0"/>
  </r>
  <r>
    <s v="1178123962"/>
    <x v="198"/>
    <s v="MICROEMPRESA"/>
    <x v="124"/>
    <s v="Em Operação"/>
    <s v="Restaurante, Cafeteria, Bar e Similares"/>
    <s v="89636-000"/>
    <s v="SC"/>
    <x v="157"/>
    <d v="2019-04-12T00:00:00"/>
    <d v="2021-04-12T00:00:00"/>
    <s v="11.781.239/0001-62"/>
    <s v="Restaurante"/>
    <s v="Empresário Individual"/>
    <s v=" - "/>
    <x v="0"/>
    <x v="5"/>
    <x v="0"/>
  </r>
  <r>
    <s v="1180380978"/>
    <x v="199"/>
    <s v="MICROEMPRESA"/>
    <x v="125"/>
    <s v="Em Operação"/>
    <s v="Restaurante, Cafeteria, Bar e Similares"/>
    <s v="59291-625"/>
    <s v="RN"/>
    <x v="158"/>
    <d v="2019-06-12T00:00:00"/>
    <d v="2021-06-12T00:00:00"/>
    <s v="11.803.809/0001-78"/>
    <s v="Restaurante"/>
    <s v="Empresário (Individual)"/>
    <s v=" - "/>
    <x v="2"/>
    <x v="0"/>
    <x v="0"/>
  </r>
  <r>
    <s v="1180561467"/>
    <x v="200"/>
    <s v="MICROEMPRESA"/>
    <x v="51"/>
    <s v="Em Operação"/>
    <s v="Restaurante, Cafeteria, Bar e Similares"/>
    <s v="88935-000"/>
    <s v="SC"/>
    <x v="159"/>
    <d v="2019-05-22T00:00:00"/>
    <d v="2021-05-22T00:00:00"/>
    <s v="11.805.614/0001-67"/>
    <s v="Restaurante"/>
    <s v="Empresário (Individual)"/>
    <s v=" - "/>
    <x v="0"/>
    <x v="1"/>
    <x v="0"/>
  </r>
  <r>
    <s v="1181490666"/>
    <x v="201"/>
    <s v="MICROEMPRESA"/>
    <x v="126"/>
    <s v="Em Operação"/>
    <s v="Restaurante, Cafeteria, Bar e Similares"/>
    <s v="29540-000"/>
    <s v="ES"/>
    <x v="160"/>
    <d v="2019-04-30T00:00:00"/>
    <d v="2021-04-30T00:00:00"/>
    <s v="11.814.906/0001-66"/>
    <s v="Similar"/>
    <s v="Empresário Individual"/>
    <s v=" - "/>
    <x v="0"/>
    <x v="0"/>
    <x v="0"/>
  </r>
  <r>
    <s v="1182409430"/>
    <x v="202"/>
    <s v="MICROEMPRESA"/>
    <x v="127"/>
    <s v="Em Operação"/>
    <s v="Restaurante, Cafeteria, Bar e Similares"/>
    <s v="12570-000"/>
    <s v="SP"/>
    <x v="161"/>
    <d v="2019-06-27T00:00:00"/>
    <d v="2021-06-27T00:00:00"/>
    <s v="11.824.094/0001-30"/>
    <s v="Restaurante"/>
    <s v="Empresário (Individual)"/>
    <s v=" - "/>
    <x v="2"/>
    <x v="0"/>
    <x v="0"/>
  </r>
  <r>
    <s v="1183459074"/>
    <x v="203"/>
    <s v="MICROEMPRESA"/>
    <x v="128"/>
    <s v="Em Operação"/>
    <s v="Restaurante, Cafeteria, Bar e Similares"/>
    <s v="58280-000"/>
    <s v="PB"/>
    <x v="162"/>
    <d v="2019-04-22T00:00:00"/>
    <d v="2021-04-22T00:00:00"/>
    <s v="11.834.590/0001-74"/>
    <s v="Restaurante"/>
    <s v="Empresário (Individual)"/>
    <s v=" - "/>
    <x v="0"/>
    <x v="0"/>
    <x v="0"/>
  </r>
  <r>
    <s v="1185410000"/>
    <x v="204"/>
    <s v="MICROEMPRESA"/>
    <x v="129"/>
    <s v="Em Operação"/>
    <s v="Restaurante, Cafeteria, Bar e Similares"/>
    <s v="47800-720"/>
    <s v="BA"/>
    <x v="163"/>
    <d v="2019-06-18T00:00:00"/>
    <d v="2021-06-18T00:00:00"/>
    <s v="11.854.100/0001-00"/>
    <s v="Similar"/>
    <s v="Empresário (Individual)"/>
    <s v=" - "/>
    <x v="2"/>
    <x v="4"/>
    <x v="0"/>
  </r>
  <r>
    <s v="1189417650"/>
    <x v="205"/>
    <s v="MICROEMPRESA"/>
    <x v="130"/>
    <s v="Em Operação"/>
    <s v="Restaurante, Cafeteria, Bar e Similares"/>
    <s v="56840-000"/>
    <s v="PE"/>
    <x v="164"/>
    <d v="2019-05-10T00:00:00"/>
    <d v="2021-05-10T00:00:00"/>
    <s v="11.894.176/0001-50"/>
    <s v="Restaurante"/>
    <s v="Empresário Individual"/>
    <s v=" - "/>
    <x v="2"/>
    <x v="0"/>
    <x v="0"/>
  </r>
  <r>
    <s v="1192191212"/>
    <x v="206"/>
    <s v="EMPRESA DE PEQUENO PORTE"/>
    <x v="131"/>
    <s v="Em Operação"/>
    <s v="Restaurante, Cafeteria, Bar e Similares"/>
    <s v="68530-000"/>
    <s v="PA"/>
    <x v="165"/>
    <d v="2019-05-20T00:00:00"/>
    <d v="2021-05-20T00:00:00"/>
    <s v="11.921.912/0001-12"/>
    <s v="Restaurante"/>
    <s v="Empresário (Individual)"/>
    <s v=" - "/>
    <x v="0"/>
    <x v="0"/>
    <x v="0"/>
  </r>
  <r>
    <s v="1196342909"/>
    <x v="207"/>
    <s v="MICROEMPRESA"/>
    <x v="132"/>
    <s v="Em Operação"/>
    <s v="Restaurante, Cafeteria, Bar e Similares"/>
    <s v="76382-199"/>
    <s v="GO"/>
    <x v="166"/>
    <d v="2019-06-13T00:00:00"/>
    <d v="2021-06-13T00:00:00"/>
    <s v="11.963.429/0001-09"/>
    <s v="Similar"/>
    <s v="Sociedade Empresária Limitada"/>
    <s v=" - "/>
    <x v="2"/>
    <x v="0"/>
    <x v="0"/>
  </r>
  <r>
    <s v="1198714408"/>
    <x v="208"/>
    <s v="MICROEMPRESA"/>
    <x v="133"/>
    <s v="Em Operação"/>
    <s v="Restaurante, Cafeteria, Bar e Similares"/>
    <s v="28615-060"/>
    <s v="RJ"/>
    <x v="142"/>
    <d v="2019-06-27T00:00:00"/>
    <d v="2021-06-27T00:00:00"/>
    <s v="11.987.144/0001-08"/>
    <s v="Restaurante"/>
    <s v="Sociedade Empresária Limitada"/>
    <s v=" - "/>
    <x v="0"/>
    <x v="10"/>
    <x v="3"/>
  </r>
  <r>
    <s v="1199916157"/>
    <x v="209"/>
    <s v="MICROEMPRESA"/>
    <x v="134"/>
    <s v="Em Operação"/>
    <s v="Restaurante, Cafeteria, Bar e Similares"/>
    <s v="86360-000"/>
    <s v="PR"/>
    <x v="167"/>
    <d v="2019-04-22T00:00:00"/>
    <d v="2021-04-22T00:00:00"/>
    <s v="11.999.161/0001-57"/>
    <s v="Restaurante"/>
    <s v="Sociedade Empresária Limitada"/>
    <s v=" - "/>
    <x v="0"/>
    <x v="0"/>
    <x v="0"/>
  </r>
  <r>
    <s v="1206796058"/>
    <x v="210"/>
    <s v="MICROEMPRESA"/>
    <x v="65"/>
    <s v="Em Operação"/>
    <s v="Restaurante, Cafeteria, Bar e Similares"/>
    <s v="88650-000"/>
    <s v="SC"/>
    <x v="168"/>
    <d v="2019-04-15T00:00:00"/>
    <d v="2021-04-15T00:00:00"/>
    <s v="12.067.960/0001-58"/>
    <s v="Restaurante"/>
    <s v="Empresário (Individual)"/>
    <s v=" - "/>
    <x v="6"/>
    <x v="4"/>
    <x v="3"/>
  </r>
  <r>
    <s v="1207774150"/>
    <x v="211"/>
    <s v="MICROEMPRESA"/>
    <x v="135"/>
    <s v="Em Operação"/>
    <s v="Restaurante, Cafeteria, Bar e Similares"/>
    <s v="77330-000"/>
    <s v="TO"/>
    <x v="169"/>
    <d v="2019-05-29T00:00:00"/>
    <d v="2021-05-29T00:00:00"/>
    <s v="12.077.741/0001-50"/>
    <s v="Restaurante"/>
    <s v="Empresário (Individual)"/>
    <s v=" - "/>
    <x v="0"/>
    <x v="0"/>
    <x v="0"/>
  </r>
  <r>
    <s v="1207800138"/>
    <x v="212"/>
    <s v="MICROEMPRESA"/>
    <x v="136"/>
    <s v="Em Operação"/>
    <s v="Restaurante, Cafeteria, Bar e Similares"/>
    <s v="68540-000"/>
    <s v="PA"/>
    <x v="170"/>
    <d v="2019-05-28T00:00:00"/>
    <d v="2021-05-28T00:00:00"/>
    <s v="12.078.001/0001-38"/>
    <s v="Restaurante"/>
    <s v="Empresário (Individual)"/>
    <s v=" - "/>
    <x v="0"/>
    <x v="1"/>
    <x v="0"/>
  </r>
  <r>
    <s v="1209011648"/>
    <x v="213"/>
    <s v="MICROEMPRESA"/>
    <x v="67"/>
    <s v="Em Operação"/>
    <s v="Restaurante, Cafeteria, Bar e Similares"/>
    <s v="59335-000"/>
    <s v="RN"/>
    <x v="171"/>
    <d v="2019-04-30T00:00:00"/>
    <d v="2021-04-30T00:00:00"/>
    <s v="12.090.116/0001-48"/>
    <s v="Similar"/>
    <s v="Empresário Individual"/>
    <s v=" - "/>
    <x v="2"/>
    <x v="5"/>
    <x v="0"/>
  </r>
  <r>
    <s v="1211463798"/>
    <x v="214"/>
    <s v="MICROEMPRESA"/>
    <x v="137"/>
    <s v="Em Operação"/>
    <s v="Restaurante, Cafeteria, Bar e Similares"/>
    <s v="88538-000"/>
    <s v="SC"/>
    <x v="172"/>
    <d v="2019-05-28T00:00:00"/>
    <d v="2021-05-28T00:00:00"/>
    <s v="12.114.637/0001-98"/>
    <s v="Similar"/>
    <s v="Empresário (Individual)"/>
    <s v=" - "/>
    <x v="7"/>
    <x v="0"/>
    <x v="0"/>
  </r>
  <r>
    <s v="1214878334"/>
    <x v="215"/>
    <s v="MICROEMPRESA"/>
    <x v="138"/>
    <s v="Em Operação"/>
    <s v="Restaurante, Cafeteria, Bar e Similares"/>
    <s v="89107-000"/>
    <s v="SC"/>
    <x v="173"/>
    <d v="2019-05-30T00:00:00"/>
    <d v="2021-05-30T00:00:00"/>
    <s v="12.148.783/0001-34"/>
    <s v="Similar"/>
    <s v="Sociedade Empresária Limitada"/>
    <s v="Português|Alemão"/>
    <x v="0"/>
    <x v="9"/>
    <x v="0"/>
  </r>
  <r>
    <s v="1215348498"/>
    <x v="216"/>
    <s v="MICROEMPRESA"/>
    <x v="139"/>
    <s v="Em Operação"/>
    <s v="Restaurante, Cafeteria, Bar e Similares"/>
    <s v="79390-000"/>
    <s v="MS"/>
    <x v="42"/>
    <d v="2019-05-07T00:00:00"/>
    <d v="2021-05-07T00:00:00"/>
    <s v="12.153.484/0001-98"/>
    <s v="Similar"/>
    <s v="Empresário Individual"/>
    <s v="Espanhol"/>
    <x v="0"/>
    <x v="1"/>
    <x v="2"/>
  </r>
  <r>
    <s v="1226773410"/>
    <x v="217"/>
    <s v="MICROEMPRESA"/>
    <x v="13"/>
    <s v="Em Operação"/>
    <s v="Restaurante, Cafeteria, Bar e Similares"/>
    <s v="77720-000"/>
    <s v="TO"/>
    <x v="174"/>
    <d v="2019-05-17T00:00:00"/>
    <d v="2021-05-17T00:00:00"/>
    <s v="12.267.734/0001-10"/>
    <s v="Restaurante"/>
    <s v="Empresário Individual"/>
    <s v=" - "/>
    <x v="0"/>
    <x v="0"/>
    <x v="0"/>
  </r>
  <r>
    <s v="1232242073"/>
    <x v="218"/>
    <s v="MICROEMPRESA"/>
    <x v="140"/>
    <s v="Em Operação"/>
    <s v="Restaurante, Cafeteria, Bar e Similares"/>
    <s v="18475-000"/>
    <s v="SP"/>
    <x v="175"/>
    <d v="2019-06-17T00:00:00"/>
    <d v="2021-06-17T00:00:00"/>
    <s v="12.322.420/0001-73"/>
    <s v="Cafeteria"/>
    <s v="Empresário Individual"/>
    <s v=" - "/>
    <x v="0"/>
    <x v="5"/>
    <x v="0"/>
  </r>
  <r>
    <s v="1236479830"/>
    <x v="219"/>
    <s v="MICROEMPRESA"/>
    <x v="141"/>
    <s v="Em Operação"/>
    <s v="Restaurante, Cafeteria, Bar e Similares"/>
    <s v="88495-000"/>
    <s v="SC"/>
    <x v="176"/>
    <d v="2019-05-10T00:00:00"/>
    <d v="2021-05-10T00:00:00"/>
    <s v="12.364.798/0001-30"/>
    <s v="Cafeteria"/>
    <s v="Sociedade Empresária Limitada"/>
    <s v=" - "/>
    <x v="2"/>
    <x v="0"/>
    <x v="0"/>
  </r>
  <r>
    <s v="1238482680"/>
    <x v="220"/>
    <s v="EMPRESA DE PEQUENO PORTE"/>
    <x v="142"/>
    <s v="Em Operação"/>
    <s v="Restaurante, Cafeteria, Bar e Similares"/>
    <s v="86600-069"/>
    <s v="PR"/>
    <x v="177"/>
    <d v="2019-04-04T00:00:00"/>
    <d v="2021-04-04T00:00:00"/>
    <s v="12.384.826/0001-80"/>
    <s v="Restaurante"/>
    <s v="Sociedade Empresária Limitada"/>
    <s v=" - "/>
    <x v="2"/>
    <x v="5"/>
    <x v="0"/>
  </r>
  <r>
    <s v="1238639300"/>
    <x v="221"/>
    <s v="MICROEMPRESA"/>
    <x v="76"/>
    <s v="Em Operação"/>
    <s v="Restaurante, Cafeteria, Bar e Similares"/>
    <s v="37170-000"/>
    <s v="MG"/>
    <x v="143"/>
    <d v="2019-04-15T00:00:00"/>
    <d v="2021-04-15T00:00:00"/>
    <s v="12.386.393/0001-00"/>
    <s v="Bar"/>
    <s v="Empresário Individual"/>
    <s v="Português"/>
    <x v="2"/>
    <x v="0"/>
    <x v="0"/>
  </r>
  <r>
    <s v="1240165603"/>
    <x v="222"/>
    <s v="MICROEMPRESA"/>
    <x v="143"/>
    <s v="Em Operação"/>
    <s v="Restaurante, Cafeteria, Bar e Similares"/>
    <s v="78610-000"/>
    <s v="MT"/>
    <x v="178"/>
    <d v="2019-06-25T00:00:00"/>
    <d v="2021-06-25T00:00:00"/>
    <s v="12.401.656/0001-03"/>
    <s v="Restaurante"/>
    <s v="Empresário (Individual)"/>
    <s v="Português"/>
    <x v="0"/>
    <x v="0"/>
    <x v="0"/>
  </r>
  <r>
    <s v="1242053267"/>
    <x v="223"/>
    <s v="MICROEMPRESA"/>
    <x v="79"/>
    <s v="Em Operação"/>
    <s v="Restaurante, Cafeteria, Bar e Similares"/>
    <s v="59580-000"/>
    <s v="RN"/>
    <x v="179"/>
    <d v="2019-05-07T00:00:00"/>
    <d v="2021-05-07T00:00:00"/>
    <s v="12.420.532/0001-67"/>
    <s v="Restaurante"/>
    <s v="Empresa Individual de Responsabilidade Limitada (de Natureza Empresária)"/>
    <s v=" - "/>
    <x v="0"/>
    <x v="0"/>
    <x v="0"/>
  </r>
  <r>
    <s v="1243491250"/>
    <x v="224"/>
    <s v="MICROEMPRESA"/>
    <x v="144"/>
    <s v="Em Operação"/>
    <s v="Restaurante, Cafeteria, Bar e Similares"/>
    <s v="49640-000"/>
    <s v="SE"/>
    <x v="180"/>
    <d v="2019-04-26T00:00:00"/>
    <d v="2021-04-26T00:00:00"/>
    <s v="12.434.912/0001-50"/>
    <s v="Restaurante"/>
    <s v="Empresário Individual"/>
    <s v=" - "/>
    <x v="0"/>
    <x v="1"/>
    <x v="6"/>
  </r>
  <r>
    <s v="1244736160"/>
    <x v="225"/>
    <s v="MICROEMPRESA"/>
    <x v="78"/>
    <s v="Em Operação"/>
    <s v="Restaurante, Cafeteria, Bar e Similares"/>
    <s v="12630-000"/>
    <s v="SP"/>
    <x v="181"/>
    <d v="2019-05-20T00:00:00"/>
    <d v="2021-05-20T00:00:00"/>
    <s v="12.447.361/0001-60"/>
    <s v="Restaurante"/>
    <s v="Sociedade Empresária Limitada"/>
    <s v=" - "/>
    <x v="0"/>
    <x v="0"/>
    <x v="0"/>
  </r>
  <r>
    <s v="1246050662"/>
    <x v="226"/>
    <s v="MICROEMPRESA"/>
    <x v="82"/>
    <s v="Em Operação"/>
    <s v="Restaurante, Cafeteria, Bar e Similares"/>
    <s v="37170-000"/>
    <s v="MG"/>
    <x v="143"/>
    <d v="2019-04-17T00:00:00"/>
    <d v="2021-04-17T00:00:00"/>
    <s v="12.460.506/0001-62"/>
    <s v="Bar"/>
    <s v="Empresário Individual"/>
    <s v="Português"/>
    <x v="2"/>
    <x v="0"/>
    <x v="0"/>
  </r>
  <r>
    <s v="1246701010"/>
    <x v="227"/>
    <s v="MICROEMPRESA"/>
    <x v="145"/>
    <s v="Em Operação"/>
    <s v="Restaurante, Cafeteria, Bar e Similares"/>
    <s v="37170-000"/>
    <s v="MG"/>
    <x v="143"/>
    <d v="2019-04-04T00:00:00"/>
    <d v="2021-04-04T00:00:00"/>
    <s v="12.467.010/0001-10"/>
    <s v="Cafeteria"/>
    <s v="Empresário Individual"/>
    <s v="Inglês|Espanhol|Português"/>
    <x v="2"/>
    <x v="0"/>
    <x v="0"/>
  </r>
  <r>
    <s v="1249464318"/>
    <x v="228"/>
    <s v="MICROEMPRESA"/>
    <x v="80"/>
    <s v="Em Operação"/>
    <s v="Restaurante, Cafeteria, Bar e Similares"/>
    <s v="95320-000"/>
    <s v="RS"/>
    <x v="182"/>
    <d v="2019-06-18T00:00:00"/>
    <d v="2021-06-18T00:00:00"/>
    <s v="12.494.643/0001-18"/>
    <s v="Restaurante"/>
    <s v="Sociedade Empresária Limitada"/>
    <s v="Espanhol|Inglês"/>
    <x v="5"/>
    <x v="4"/>
    <x v="0"/>
  </r>
  <r>
    <s v="1250099494"/>
    <x v="229"/>
    <s v="MICROEMPRESA"/>
    <x v="6"/>
    <s v="Em Operação"/>
    <s v="Restaurante, Cafeteria, Bar e Similares"/>
    <s v="37548-000"/>
    <s v="MG"/>
    <x v="183"/>
    <d v="2019-04-26T00:00:00"/>
    <d v="2021-04-26T00:00:00"/>
    <s v="12.500.994/0001-94"/>
    <s v="Restaurante"/>
    <s v="Empresário Individual"/>
    <s v=" - "/>
    <x v="7"/>
    <x v="0"/>
    <x v="0"/>
  </r>
  <r>
    <s v="1250490966"/>
    <x v="230"/>
    <s v="MICROEMPRESA"/>
    <x v="9"/>
    <s v="Em Operação"/>
    <s v="Restaurante, Cafeteria, Bar e Similares"/>
    <s v="49995-000"/>
    <s v="SE"/>
    <x v="184"/>
    <d v="2019-05-14T00:00:00"/>
    <d v="2021-05-14T00:00:00"/>
    <s v="12.504.909/0001-66"/>
    <s v="Restaurante"/>
    <s v="Empresa Individual de Responsabilidade Limitada (de Natureza Empresária)"/>
    <s v=" - "/>
    <x v="0"/>
    <x v="1"/>
    <x v="0"/>
  </r>
  <r>
    <s v="1251593634"/>
    <x v="231"/>
    <s v="MICROEMPRESA"/>
    <x v="6"/>
    <s v="Em Operação"/>
    <s v="Restaurante, Cafeteria, Bar e Similares"/>
    <s v="95711-000"/>
    <s v="RS"/>
    <x v="185"/>
    <d v="2019-04-10T00:00:00"/>
    <d v="2021-04-10T00:00:00"/>
    <s v="12.515.936/0001-34"/>
    <s v="Restaurante"/>
    <s v="Sociedade Empresária Limitada"/>
    <s v=" - "/>
    <x v="6"/>
    <x v="0"/>
    <x v="0"/>
  </r>
  <r>
    <s v="1254491691"/>
    <x v="232"/>
    <s v="MICROEMPRESA"/>
    <x v="146"/>
    <s v="Em Operação"/>
    <s v="Restaurante, Cafeteria, Bar e Similares"/>
    <s v="59298-991"/>
    <s v="RN"/>
    <x v="158"/>
    <d v="2019-06-12T00:00:00"/>
    <d v="2021-06-12T00:00:00"/>
    <s v="12.544.916/0001-91"/>
    <s v="Restaurante"/>
    <s v="Empresário (Individual)"/>
    <s v=" - "/>
    <x v="2"/>
    <x v="0"/>
    <x v="0"/>
  </r>
  <r>
    <s v="1256535273"/>
    <x v="233"/>
    <s v="MICROEMPRESA"/>
    <x v="12"/>
    <s v="Em Operação"/>
    <s v="Restaurante, Cafeteria, Bar e Similares"/>
    <s v="95400-000"/>
    <s v="RS"/>
    <x v="186"/>
    <d v="2019-05-28T00:00:00"/>
    <d v="2021-05-28T00:00:00"/>
    <s v="12.565.352/0001-73"/>
    <s v="Bar"/>
    <s v="Sociedade Empresária Limitada"/>
    <s v=" - "/>
    <x v="5"/>
    <x v="11"/>
    <x v="0"/>
  </r>
  <r>
    <s v="1257204320"/>
    <x v="234"/>
    <s v="MICROEMPRESA"/>
    <x v="147"/>
    <s v="Em Operação"/>
    <s v="Restaurante, Cafeteria, Bar e Similares"/>
    <s v="38280-000"/>
    <s v="MG"/>
    <x v="187"/>
    <d v="2019-06-11T00:00:00"/>
    <d v="2021-06-11T00:00:00"/>
    <s v="12.572.043/0001-20"/>
    <s v="Restaurante"/>
    <s v="Empresário (Individual)"/>
    <s v=" - "/>
    <x v="0"/>
    <x v="0"/>
    <x v="0"/>
  </r>
  <r>
    <s v="1258856907"/>
    <x v="235"/>
    <s v="MICROEMPRESA"/>
    <x v="146"/>
    <s v="Em Operação"/>
    <s v="Restaurante, Cafeteria, Bar e Similares"/>
    <s v="59580-000"/>
    <s v="RN"/>
    <x v="179"/>
    <d v="2019-05-15T00:00:00"/>
    <d v="2021-05-15T00:00:00"/>
    <s v="12.588.569/0001-07"/>
    <s v="Restaurante"/>
    <s v="Empresa Individual de Responsabilidade Limitada (de Natureza Empresária)"/>
    <s v=" - "/>
    <x v="2"/>
    <x v="4"/>
    <x v="3"/>
  </r>
  <r>
    <s v="1264016704"/>
    <x v="236"/>
    <s v="MICROEMPRESA"/>
    <x v="92"/>
    <s v="Em Operação"/>
    <s v="Restaurante, Cafeteria, Bar e Similares"/>
    <s v="38770-000"/>
    <s v="MG"/>
    <x v="188"/>
    <d v="2019-06-28T00:00:00"/>
    <d v="2021-06-28T00:00:00"/>
    <s v="12.640.167/0001-04"/>
    <s v="Bar"/>
    <s v="Sociedade Empresária Limitada"/>
    <s v="Português"/>
    <x v="0"/>
    <x v="0"/>
    <x v="0"/>
  </r>
  <r>
    <s v="1264530151"/>
    <x v="237"/>
    <s v="MICROEMPRESA"/>
    <x v="148"/>
    <s v="Em Operação"/>
    <s v="Restaurante, Cafeteria, Bar e Similares"/>
    <s v="95185-000"/>
    <s v="RS"/>
    <x v="20"/>
    <d v="2019-04-30T00:00:00"/>
    <d v="2021-04-30T00:00:00"/>
    <s v="12.645.301/0001-51"/>
    <s v="Bar"/>
    <s v="Sociedade Empresária Limitada"/>
    <s v="Italiano|Espanhol|Inglês|Português"/>
    <x v="6"/>
    <x v="2"/>
    <x v="6"/>
  </r>
  <r>
    <s v="1275022200"/>
    <x v="238"/>
    <s v="MICROEMPRESA"/>
    <x v="149"/>
    <s v="Em Operação"/>
    <s v="Restaurante, Cafeteria, Bar e Similares"/>
    <s v="36788-000"/>
    <s v="MG"/>
    <x v="189"/>
    <d v="2019-05-13T00:00:00"/>
    <d v="2021-05-13T00:00:00"/>
    <s v="12.750.222/0001-00"/>
    <s v="Restaurante"/>
    <s v="Empresário (Individual)"/>
    <s v=" - "/>
    <x v="0"/>
    <x v="1"/>
    <x v="0"/>
  </r>
  <r>
    <s v="1277321868"/>
    <x v="239"/>
    <s v="MICROEMPRESA"/>
    <x v="150"/>
    <s v="Em Operação"/>
    <s v="Restaurante, Cafeteria, Bar e Similares"/>
    <s v="78195-000"/>
    <s v="MT"/>
    <x v="190"/>
    <d v="2019-04-29T00:00:00"/>
    <d v="2021-04-29T00:00:00"/>
    <s v="12.773.218/0001-68"/>
    <s v="Cafeteria"/>
    <s v="Sociedade Empresária Limitada"/>
    <s v=" - "/>
    <x v="0"/>
    <x v="2"/>
    <x v="0"/>
  </r>
  <r>
    <s v="1279654346"/>
    <x v="240"/>
    <s v="MICROEMPRESA"/>
    <x v="151"/>
    <s v="Em Operação"/>
    <s v="Restaurante, Cafeteria, Bar e Similares"/>
    <s v="68447-000"/>
    <s v="PA"/>
    <x v="66"/>
    <d v="2019-05-27T00:00:00"/>
    <d v="2021-05-27T00:00:00"/>
    <s v="12.796.543/0001-46"/>
    <s v="Similar"/>
    <s v="Empresário Individual"/>
    <s v=" - "/>
    <x v="2"/>
    <x v="0"/>
    <x v="0"/>
  </r>
  <r>
    <s v="1280323790"/>
    <x v="241"/>
    <s v="MICROEMPRESA"/>
    <x v="98"/>
    <s v="Em Operação"/>
    <s v="Restaurante, Cafeteria, Bar e Similares"/>
    <s v="85708-000"/>
    <s v="PR"/>
    <x v="191"/>
    <d v="2019-06-10T00:00:00"/>
    <d v="2021-06-10T00:00:00"/>
    <s v="12.803.237/0001-90"/>
    <s v="Restaurante"/>
    <s v="Empresário Individual"/>
    <s v="Espanhol"/>
    <x v="2"/>
    <x v="0"/>
    <x v="0"/>
  </r>
  <r>
    <s v="1281340294"/>
    <x v="242"/>
    <s v="MICROEMPRESA"/>
    <x v="152"/>
    <s v="Em Operação"/>
    <s v="Restaurante, Cafeteria, Bar e Similares"/>
    <s v="68109-000"/>
    <s v="PA"/>
    <x v="192"/>
    <d v="2019-06-17T00:00:00"/>
    <d v="2021-06-17T00:00:00"/>
    <s v="12.813.402/0001-94"/>
    <s v="Restaurante"/>
    <s v="Empresa Individual de Responsabilidade Limitada (de Natureza Empresária)"/>
    <s v=" - "/>
    <x v="2"/>
    <x v="0"/>
    <x v="0"/>
  </r>
  <r>
    <s v="1282455537"/>
    <x v="243"/>
    <s v="MICROEMPRESA"/>
    <x v="153"/>
    <s v="Em Operação"/>
    <s v="Restaurante, Cafeteria, Bar e Similares"/>
    <s v="68750-000"/>
    <s v="PA"/>
    <x v="193"/>
    <d v="2019-05-13T00:00:00"/>
    <d v="2021-05-13T00:00:00"/>
    <s v="12.824.555/0001-37"/>
    <s v="Restaurante"/>
    <s v="Empresário Individual"/>
    <s v=" - "/>
    <x v="2"/>
    <x v="0"/>
    <x v="0"/>
  </r>
  <r>
    <s v="1284780898"/>
    <x v="244"/>
    <s v="MICROEMPRESA"/>
    <x v="154"/>
    <s v="Em Operação"/>
    <s v="Restaurante, Cafeteria, Bar e Similares"/>
    <s v="73740-000"/>
    <s v="GO"/>
    <x v="194"/>
    <d v="2019-05-14T00:00:00"/>
    <d v="2021-05-14T00:00:00"/>
    <s v="12.847.808/0001-98"/>
    <s v="Cafeteria"/>
    <s v="Empresário Individual"/>
    <s v=" - "/>
    <x v="0"/>
    <x v="0"/>
    <x v="0"/>
  </r>
  <r>
    <s v="1284820844"/>
    <x v="245"/>
    <s v="MICROEMPRESA"/>
    <x v="154"/>
    <s v="Em Operação"/>
    <s v="Restaurante, Cafeteria, Bar e Similares"/>
    <s v="73740-000"/>
    <s v="GO"/>
    <x v="194"/>
    <d v="2019-06-13T00:00:00"/>
    <d v="2021-06-13T00:00:00"/>
    <s v="12.848.208/0001-44"/>
    <s v="Restaurante"/>
    <s v="Empresário Individual"/>
    <s v=" - "/>
    <x v="0"/>
    <x v="0"/>
    <x v="0"/>
  </r>
  <r>
    <s v="1284951350"/>
    <x v="246"/>
    <s v="MICROEMPRESA"/>
    <x v="103"/>
    <s v="Em Operação"/>
    <s v="Restaurante, Cafeteria, Bar e Similares"/>
    <s v="77370-000"/>
    <s v="TO"/>
    <x v="195"/>
    <d v="2019-04-24T00:00:00"/>
    <d v="2021-04-24T00:00:00"/>
    <s v="12.849.513/0001-50"/>
    <s v="Similar"/>
    <s v="Sociedade Empresária Limitada"/>
    <s v=" - "/>
    <x v="0"/>
    <x v="0"/>
    <x v="0"/>
  </r>
  <r>
    <s v="1285554800"/>
    <x v="247"/>
    <s v="MICROEMPRESA"/>
    <x v="108"/>
    <s v="Em Operação"/>
    <s v="Restaurante, Cafeteria, Bar e Similares"/>
    <s v="65820-000"/>
    <s v="MA"/>
    <x v="196"/>
    <d v="2019-04-23T00:00:00"/>
    <d v="2021-04-23T00:00:00"/>
    <s v="12.855.548/0001-00"/>
    <s v="Restaurante"/>
    <s v="Empresário Individual"/>
    <s v=" - "/>
    <x v="2"/>
    <x v="0"/>
    <x v="0"/>
  </r>
  <r>
    <s v="1289054455"/>
    <x v="248"/>
    <s v="MICROEMPRESA"/>
    <x v="155"/>
    <s v="Em Implantação"/>
    <s v="Restaurante, Cafeteria, Bar e Similares"/>
    <s v="49075-370"/>
    <s v="SE"/>
    <x v="197"/>
    <d v="2019-06-09T00:00:00"/>
    <d v="2021-06-09T00:00:00"/>
    <s v="12.890.544/0001-55"/>
    <s v="Restaurante"/>
    <s v="Empresário (Individual)"/>
    <s v="Português"/>
    <x v="10"/>
    <x v="0"/>
    <x v="0"/>
  </r>
  <r>
    <s v="1291448841"/>
    <x v="249"/>
    <s v="MICROEMPRESA"/>
    <x v="106"/>
    <s v="Em Operação"/>
    <s v="Restaurante, Cafeteria, Bar e Similares"/>
    <s v="59580-000"/>
    <s v="RN"/>
    <x v="179"/>
    <d v="2019-05-07T00:00:00"/>
    <d v="2021-05-07T00:00:00"/>
    <s v="12.914.488/0001-41"/>
    <s v="Restaurante"/>
    <s v="Empresário Individual"/>
    <s v=" - "/>
    <x v="0"/>
    <x v="1"/>
    <x v="0"/>
  </r>
  <r>
    <s v="1296732338"/>
    <x v="250"/>
    <s v="MICROEMPRESA"/>
    <x v="110"/>
    <s v="Em Operação"/>
    <s v="Restaurante, Cafeteria, Bar e Similares"/>
    <s v="69415-000"/>
    <s v="AM"/>
    <x v="198"/>
    <d v="2019-05-03T00:00:00"/>
    <d v="2021-05-03T00:00:00"/>
    <s v="12.967.323/0001-38"/>
    <s v="Similar"/>
    <s v="Empresa Individual de Responsabilidade Limitada (de Natureza Empresária)"/>
    <s v=" - "/>
    <x v="2"/>
    <x v="0"/>
    <x v="0"/>
  </r>
  <r>
    <s v="1298448773"/>
    <x v="251"/>
    <s v="MICROEMPRESA"/>
    <x v="0"/>
    <s v="Em Operação"/>
    <s v="Restaurante, Cafeteria, Bar e Similares"/>
    <s v="29216-010"/>
    <s v="ES"/>
    <x v="199"/>
    <d v="2019-05-15T00:00:00"/>
    <d v="2021-05-15T00:00:00"/>
    <s v="12.984.487/0001-73"/>
    <s v="Similar"/>
    <s v="Empresário (Individual)"/>
    <s v=" - "/>
    <x v="0"/>
    <x v="0"/>
    <x v="0"/>
  </r>
  <r>
    <s v="1299676657"/>
    <x v="252"/>
    <s v="MICROEMPRESA"/>
    <x v="156"/>
    <s v="Em Operação"/>
    <s v="Restaurante, Cafeteria, Bar e Similares"/>
    <s v="29216-010"/>
    <s v="ES"/>
    <x v="199"/>
    <d v="2019-05-15T00:00:00"/>
    <d v="2021-05-15T00:00:00"/>
    <s v="12.996.766/0001-57"/>
    <s v="Similar"/>
    <s v="Empresário Individual"/>
    <s v=" - "/>
    <x v="0"/>
    <x v="0"/>
    <x v="0"/>
  </r>
  <r>
    <s v="1299989454"/>
    <x v="253"/>
    <s v="MICROEMPRESA"/>
    <x v="0"/>
    <s v="Em Operação"/>
    <s v="Restaurante, Cafeteria, Bar e Similares"/>
    <s v="56870-000"/>
    <s v="PE"/>
    <x v="200"/>
    <d v="2019-04-03T00:00:00"/>
    <d v="2021-04-03T00:00:00"/>
    <s v="12.999.894/0001-54"/>
    <s v="Cafeteria"/>
    <s v="Sociedade Empresária Limitada"/>
    <s v=" - "/>
    <x v="0"/>
    <x v="0"/>
    <x v="0"/>
  </r>
  <r>
    <s v="1301746308"/>
    <x v="254"/>
    <s v="MICROEMPRESA"/>
    <x v="157"/>
    <s v="Em Operação"/>
    <s v="Restaurante, Cafeteria, Bar e Similares"/>
    <s v="68109-000"/>
    <s v="PA"/>
    <x v="192"/>
    <d v="2019-06-17T00:00:00"/>
    <d v="2021-06-17T00:00:00"/>
    <s v="13.017.463/0001-08"/>
    <s v="Restaurante"/>
    <s v="Empresário (Individual)"/>
    <s v=" - "/>
    <x v="0"/>
    <x v="0"/>
    <x v="0"/>
  </r>
  <r>
    <s v="1302125960"/>
    <x v="255"/>
    <s v="MICROEMPRESA"/>
    <x v="112"/>
    <s v="Em Operação"/>
    <s v="Restaurante, Cafeteria, Bar e Similares"/>
    <s v="29843-000"/>
    <s v="ES"/>
    <x v="201"/>
    <d v="2019-05-14T00:00:00"/>
    <d v="2021-05-14T00:00:00"/>
    <s v="13.021.259/0001-60"/>
    <s v="Cafeteria"/>
    <s v="Sociedade Empresária Limitada"/>
    <s v=" - "/>
    <x v="3"/>
    <x v="0"/>
    <x v="0"/>
  </r>
  <r>
    <s v="1303808927"/>
    <x v="256"/>
    <s v="MICROEMPRESA"/>
    <x v="158"/>
    <s v="Em Operação"/>
    <s v="Restaurante, Cafeteria, Bar e Similares"/>
    <s v="58280-000"/>
    <s v="PB"/>
    <x v="162"/>
    <d v="2019-04-23T00:00:00"/>
    <d v="2021-04-23T00:00:00"/>
    <s v="13.038.089/0001-27"/>
    <s v="Restaurante"/>
    <s v="Empresário (Individual)"/>
    <s v=" - "/>
    <x v="0"/>
    <x v="0"/>
    <x v="0"/>
  </r>
  <r>
    <s v="1304005611"/>
    <x v="257"/>
    <s v="MICROEMPRESA"/>
    <x v="159"/>
    <s v="Em Operação"/>
    <s v="Restaurante, Cafeteria, Bar e Similares"/>
    <s v="37170-000"/>
    <s v="MG"/>
    <x v="143"/>
    <d v="2019-04-24T00:00:00"/>
    <d v="2021-04-24T00:00:00"/>
    <s v="13.040.056/0001-11"/>
    <s v="Restaurante"/>
    <s v="Empresário (Individual)"/>
    <s v="Português"/>
    <x v="2"/>
    <x v="10"/>
    <x v="0"/>
  </r>
  <r>
    <s v="1305277363"/>
    <x v="258"/>
    <s v="MICROEMPRESA"/>
    <x v="159"/>
    <s v="Em Operação"/>
    <s v="Restaurante, Cafeteria, Bar e Similares"/>
    <s v="68507-442"/>
    <s v="PA"/>
    <x v="202"/>
    <d v="2019-06-06T00:00:00"/>
    <d v="2021-06-06T00:00:00"/>
    <s v="13.052.773/0001-63"/>
    <s v="Restaurante"/>
    <s v="Empresa Individual de Responsabilidade Limitada (de Natureza Empresária)"/>
    <s v="Inglês"/>
    <x v="0"/>
    <x v="0"/>
    <x v="0"/>
  </r>
  <r>
    <s v="1311492271"/>
    <x v="259"/>
    <s v="MICROEMPRESA"/>
    <x v="156"/>
    <s v="Em Operação"/>
    <s v="Restaurante, Cafeteria, Bar e Similares"/>
    <s v="09400-230"/>
    <s v="SP"/>
    <x v="64"/>
    <d v="2019-04-09T00:00:00"/>
    <d v="2021-04-09T00:00:00"/>
    <s v="13.114.922/0001-71"/>
    <s v="Restaurante"/>
    <s v="Sociedade Empresária Limitada"/>
    <s v="Português"/>
    <x v="0"/>
    <x v="1"/>
    <x v="0"/>
  </r>
  <r>
    <s v="1319746860"/>
    <x v="260"/>
    <s v="MICROEMPRESA"/>
    <x v="160"/>
    <s v="Em Operação"/>
    <s v="Restaurante, Cafeteria, Bar e Similares"/>
    <s v="14085-030"/>
    <s v="SP"/>
    <x v="203"/>
    <d v="2020-08-13T00:00:00"/>
    <d v="2022-08-13T00:00:00"/>
    <s v="13.197.468/0001-60"/>
    <s v="Similar"/>
    <s v="Sociedade Empresária Limitada"/>
    <s v=" - "/>
    <x v="0"/>
    <x v="0"/>
    <x v="0"/>
  </r>
  <r>
    <s v="1314442850"/>
    <x v="261"/>
    <s v="MICROEMPRESA"/>
    <x v="161"/>
    <s v="Em Operação"/>
    <s v="Restaurante, Cafeteria, Bar e Similares"/>
    <s v="12236-660"/>
    <s v="SP"/>
    <x v="204"/>
    <d v="2020-07-11T00:00:00"/>
    <d v="2022-07-11T00:00:00"/>
    <s v="13.144.428/0001-50"/>
    <s v="Bar"/>
    <s v="Sociedade Empresária Limitada"/>
    <s v="Português"/>
    <x v="0"/>
    <x v="0"/>
    <x v="0"/>
  </r>
  <r>
    <s v="1305204218"/>
    <x v="262"/>
    <s v="MICROEMPRESA"/>
    <x v="156"/>
    <s v="Em Operação"/>
    <s v="Restaurante, Cafeteria, Bar e Similares"/>
    <s v="04729-000"/>
    <s v="SP"/>
    <x v="5"/>
    <d v="2020-07-10T00:00:00"/>
    <d v="2022-07-10T00:00:00"/>
    <s v="13.052.042/0001-18"/>
    <s v="Restaurante"/>
    <s v="Sociedade Empresária Limitada"/>
    <s v="Inglês"/>
    <x v="0"/>
    <x v="0"/>
    <x v="0"/>
  </r>
  <r>
    <s v="1305098501"/>
    <x v="263"/>
    <s v="EMPRESA DE PEQUENO PORTE"/>
    <x v="157"/>
    <s v="Em Operação"/>
    <s v="Restaurante, Cafeteria, Bar e Similares"/>
    <s v="05640-002"/>
    <s v="SP"/>
    <x v="5"/>
    <d v="2020-07-14T00:00:00"/>
    <d v="2022-07-14T00:00:00"/>
    <s v="13.050.985/0001-01"/>
    <s v="Restaurante"/>
    <s v="Empresa Individual de Responsabilidade Limitada (de Natureza Empresária)"/>
    <s v="Português"/>
    <x v="0"/>
    <x v="0"/>
    <x v="0"/>
  </r>
  <r>
    <s v="1298701196"/>
    <x v="264"/>
    <s v="MICROEMPRESA"/>
    <x v="1"/>
    <s v="Em Operação"/>
    <s v="Restaurante, Cafeteria, Bar e Similares"/>
    <s v="13825-000"/>
    <s v="SP"/>
    <x v="205"/>
    <d v="2020-07-29T00:00:00"/>
    <d v="2022-07-29T00:00:00"/>
    <s v="12.987.011/0001-96"/>
    <s v="Similar"/>
    <s v="Sociedade Empresária Limitada"/>
    <s v="Português"/>
    <x v="0"/>
    <x v="0"/>
    <x v="0"/>
  </r>
  <r>
    <s v="1297777834"/>
    <x v="265"/>
    <s v="DEMAIS"/>
    <x v="107"/>
    <s v="Em Operação"/>
    <s v="Restaurante, Cafeteria, Bar e Similares"/>
    <s v="74884-527"/>
    <s v="GO"/>
    <x v="11"/>
    <d v="2020-08-28T00:00:00"/>
    <d v="2022-08-28T00:00:00"/>
    <s v="12.977.778/0001-34"/>
    <s v="Restaurante"/>
    <s v="Sociedade Empresária Limitada"/>
    <s v=" - "/>
    <x v="0"/>
    <x v="0"/>
    <x v="0"/>
  </r>
  <r>
    <s v="1297280586"/>
    <x v="266"/>
    <s v="MICROEMPRESA"/>
    <x v="111"/>
    <s v="Em Operação"/>
    <s v="Restaurante, Cafeteria, Bar e Similares"/>
    <s v="19200-000"/>
    <s v="SP"/>
    <x v="206"/>
    <d v="2020-08-08T00:00:00"/>
    <d v="2022-08-08T00:00:00"/>
    <s v="12.972.805/0001-86"/>
    <s v="Bar"/>
    <s v="Empresário (Individual)"/>
    <s v=" - "/>
    <x v="2"/>
    <x v="0"/>
    <x v="0"/>
  </r>
  <r>
    <s v="1295140303"/>
    <x v="267"/>
    <s v="MICROEMPRESA"/>
    <x v="162"/>
    <s v="Em Operação"/>
    <s v="Restaurante, Cafeteria, Bar e Similares"/>
    <s v="02430-002"/>
    <s v="SP"/>
    <x v="5"/>
    <d v="2020-08-17T00:00:00"/>
    <d v="2022-08-17T00:00:00"/>
    <s v="12.951.403/0001-03"/>
    <s v="Similar"/>
    <s v="Sociedade Empresária Limitada"/>
    <s v=" - "/>
    <x v="6"/>
    <x v="0"/>
    <x v="0"/>
  </r>
  <r>
    <s v="1293008063"/>
    <x v="268"/>
    <s v="MICROEMPRESA"/>
    <x v="155"/>
    <s v="Em Operação"/>
    <s v="Restaurante, Cafeteria, Bar e Similares"/>
    <s v="87013-210"/>
    <s v="PR"/>
    <x v="89"/>
    <d v="2020-09-03T00:00:00"/>
    <d v="2022-09-03T00:00:00"/>
    <s v="12.930.080/0001-63"/>
    <s v="Restaurante"/>
    <s v="Empresário (Individual)"/>
    <s v="Português"/>
    <x v="0"/>
    <x v="1"/>
    <x v="0"/>
  </r>
  <r>
    <s v="1290825491"/>
    <x v="269"/>
    <s v="DEMAIS"/>
    <x v="162"/>
    <s v="Em Operação"/>
    <s v="Restaurante, Cafeteria, Bar e Similares"/>
    <s v="93010-080"/>
    <s v="RS"/>
    <x v="207"/>
    <d v="2020-08-26T00:00:00"/>
    <d v="2022-08-26T00:00:00"/>
    <s v="12.908.254/0001-91"/>
    <s v="Restaurante"/>
    <s v="Sociedade Empresária Limitada"/>
    <s v="Português"/>
    <x v="0"/>
    <x v="8"/>
    <x v="6"/>
  </r>
  <r>
    <s v="1284688678"/>
    <x v="270"/>
    <s v="MICROEMPRESA"/>
    <x v="154"/>
    <s v="Em Operação"/>
    <s v="Restaurante, Cafeteria, Bar e Similares"/>
    <s v="75680-001"/>
    <s v="GO"/>
    <x v="32"/>
    <d v="2020-06-30T00:00:00"/>
    <d v="2022-06-30T00:00:00"/>
    <s v="12.846.886/0001-78"/>
    <s v="Restaurante"/>
    <s v="Empresário (Individual)"/>
    <s v=" - "/>
    <x v="0"/>
    <x v="0"/>
    <x v="0"/>
  </r>
  <r>
    <s v="1284644387"/>
    <x v="271"/>
    <s v="MICROEMPRESA"/>
    <x v="98"/>
    <s v="Em Operação"/>
    <s v="Restaurante, Cafeteria, Bar e Similares"/>
    <s v="83350-000"/>
    <s v="PR"/>
    <x v="208"/>
    <d v="2020-08-20T00:00:00"/>
    <d v="2022-08-20T00:00:00"/>
    <s v="12.846.443/0001-87"/>
    <s v="Restaurante"/>
    <s v="Sociedade Empresária Limitada"/>
    <s v="Inglês|Espanhol"/>
    <x v="0"/>
    <x v="1"/>
    <x v="0"/>
  </r>
  <r>
    <s v="1283932730"/>
    <x v="272"/>
    <s v="MICROEMPRESA"/>
    <x v="153"/>
    <s v="Em Operação"/>
    <s v="Restaurante, Cafeteria, Bar e Similares"/>
    <s v="45655-500"/>
    <s v="BA"/>
    <x v="209"/>
    <d v="2020-08-12T00:00:00"/>
    <d v="2022-08-12T00:00:00"/>
    <s v="12.839.327/0001-30"/>
    <s v="Bar"/>
    <s v="Empresário Individual"/>
    <s v="Português|Inglês"/>
    <x v="2"/>
    <x v="4"/>
    <x v="0"/>
  </r>
  <r>
    <s v="1278136779"/>
    <x v="273"/>
    <s v="MICROEMPRESA"/>
    <x v="102"/>
    <s v="Em Operação"/>
    <s v="Restaurante, Cafeteria, Bar e Similares"/>
    <s v="42700-130"/>
    <s v="BA"/>
    <x v="210"/>
    <d v="2020-07-24T00:00:00"/>
    <d v="2022-07-24T00:00:00"/>
    <s v="12.781.367/0001-79"/>
    <s v="Restaurante"/>
    <s v="Sociedade Empresária Limitada"/>
    <s v=" - "/>
    <x v="0"/>
    <x v="1"/>
    <x v="0"/>
  </r>
  <r>
    <s v="1274596826"/>
    <x v="274"/>
    <s v="MICROEMPRESA"/>
    <x v="149"/>
    <s v="Em Operação"/>
    <s v="Restaurante, Cafeteria, Bar e Similares"/>
    <s v="74360-230"/>
    <s v="GO"/>
    <x v="11"/>
    <d v="2020-09-29T00:00:00"/>
    <d v="2022-09-29T00:00:00"/>
    <s v="12.745.968/0001-26"/>
    <s v="Similar"/>
    <s v="Empresário Individual"/>
    <s v="Português"/>
    <x v="0"/>
    <x v="0"/>
    <x v="0"/>
  </r>
  <r>
    <s v="1272659013"/>
    <x v="275"/>
    <s v="MICROEMPRESA"/>
    <x v="163"/>
    <s v="Em Operação"/>
    <s v="Restaurante, Cafeteria, Bar e Similares"/>
    <s v="68447-000"/>
    <s v="PA"/>
    <x v="66"/>
    <d v="2020-08-18T00:00:00"/>
    <d v="2022-08-18T00:00:00"/>
    <s v="12.726.590/0001-13"/>
    <s v="Restaurante"/>
    <s v="Empresário Individual"/>
    <s v=" - "/>
    <x v="2"/>
    <x v="0"/>
    <x v="0"/>
  </r>
  <r>
    <s v="1268332640"/>
    <x v="276"/>
    <s v="DEMAIS"/>
    <x v="100"/>
    <s v="Em Operação"/>
    <s v="Restaurante, Cafeteria, Bar e Similares"/>
    <s v="57030-170"/>
    <s v="AL"/>
    <x v="119"/>
    <d v="2020-07-09T00:00:00"/>
    <d v="2022-07-09T00:00:00"/>
    <s v="12.683.326/0001-40"/>
    <s v="Restaurante"/>
    <s v="Sociedade Empresária Limitada"/>
    <s v=" - "/>
    <x v="0"/>
    <x v="0"/>
    <x v="0"/>
  </r>
  <r>
    <s v="1263614751"/>
    <x v="277"/>
    <s v="MICROEMPRESA"/>
    <x v="90"/>
    <s v="Em Operação"/>
    <s v="Restaurante, Cafeteria, Bar e Similares"/>
    <s v="06501-010"/>
    <s v="SP"/>
    <x v="98"/>
    <d v="2020-07-06T00:00:00"/>
    <d v="2022-07-06T00:00:00"/>
    <s v="12.636.147/0001-51"/>
    <s v="Restaurante"/>
    <s v="Sociedade Empresária Limitada"/>
    <s v=" - "/>
    <x v="0"/>
    <x v="1"/>
    <x v="3"/>
  </r>
  <r>
    <s v="1261409090"/>
    <x v="278"/>
    <s v="MICROEMPRESA"/>
    <x v="164"/>
    <s v="Em Operação"/>
    <s v="Restaurante, Cafeteria, Bar e Similares"/>
    <s v="44076-200"/>
    <s v="BA"/>
    <x v="211"/>
    <d v="2020-08-21T00:00:00"/>
    <d v="2022-08-21T00:00:00"/>
    <s v="12.614.090/0001-90"/>
    <s v="Restaurante"/>
    <s v="Sociedade Empresária Limitada"/>
    <s v=" - "/>
    <x v="1"/>
    <x v="12"/>
    <x v="0"/>
  </r>
  <r>
    <s v="1257099271"/>
    <x v="279"/>
    <s v="MICROEMPRESA"/>
    <x v="147"/>
    <s v="Em Operação"/>
    <s v="Restaurante, Cafeteria, Bar e Similares"/>
    <s v="28930-000"/>
    <s v="RJ"/>
    <x v="212"/>
    <d v="2020-07-04T00:00:00"/>
    <d v="2022-07-04T00:00:00"/>
    <s v="12.570.992/0001-71"/>
    <s v="Similar"/>
    <s v="Empresário (Individual)"/>
    <s v=" - "/>
    <x v="0"/>
    <x v="0"/>
    <x v="0"/>
  </r>
  <r>
    <s v="1256011286"/>
    <x v="280"/>
    <s v="MICROEMPRESA"/>
    <x v="7"/>
    <s v="Em Operação"/>
    <s v="Restaurante, Cafeteria, Bar e Similares"/>
    <s v="65990-000"/>
    <s v="MA"/>
    <x v="120"/>
    <d v="2020-07-09T00:00:00"/>
    <d v="2022-07-09T00:00:00"/>
    <s v="12.560.112/0001-86"/>
    <s v="Restaurante"/>
    <s v="Sociedade Empresária Limitada"/>
    <s v=" - "/>
    <x v="0"/>
    <x v="0"/>
    <x v="0"/>
  </r>
  <r>
    <s v="1253357215"/>
    <x v="281"/>
    <s v="MICROEMPRESA"/>
    <x v="85"/>
    <s v="Em Operação"/>
    <s v="Restaurante, Cafeteria, Bar e Similares"/>
    <s v="36325-000"/>
    <s v="MG"/>
    <x v="213"/>
    <d v="2020-06-30T00:00:00"/>
    <d v="2022-06-30T00:00:00"/>
    <s v="12.533.572/0001-15"/>
    <s v="Restaurante"/>
    <s v="Sociedade Empresária Limitada"/>
    <s v=" - "/>
    <x v="13"/>
    <x v="1"/>
    <x v="7"/>
  </r>
  <r>
    <s v="1249772902"/>
    <x v="282"/>
    <s v="MICROEMPRESA"/>
    <x v="165"/>
    <s v="Em Operação"/>
    <s v="Restaurante, Cafeteria, Bar e Similares"/>
    <s v="75701-130"/>
    <s v="GO"/>
    <x v="214"/>
    <d v="2020-07-30T00:00:00"/>
    <d v="2022-07-30T00:00:00"/>
    <s v="12.497.729/0001-02"/>
    <s v="Restaurante"/>
    <s v="Sociedade Empresária Limitada"/>
    <s v=" - "/>
    <x v="0"/>
    <x v="0"/>
    <x v="0"/>
  </r>
  <r>
    <s v="1246679651"/>
    <x v="283"/>
    <s v="MICROEMPRESA"/>
    <x v="166"/>
    <s v="Em Operação"/>
    <s v="Restaurante, Cafeteria, Bar e Similares"/>
    <s v="37578-000"/>
    <s v="MG"/>
    <x v="215"/>
    <d v="2020-07-09T00:00:00"/>
    <d v="2022-07-09T00:00:00"/>
    <s v="12.466.796/0001-51"/>
    <s v="Similar"/>
    <s v="Empresário Individual"/>
    <s v=" - "/>
    <x v="2"/>
    <x v="0"/>
    <x v="0"/>
  </r>
  <r>
    <s v="1239787600"/>
    <x v="284"/>
    <s v="MICROEMPRESA"/>
    <x v="143"/>
    <s v="Em Operação"/>
    <s v="Restaurante, Cafeteria, Bar e Similares"/>
    <s v="59598-000"/>
    <s v="RN"/>
    <x v="216"/>
    <d v="2020-07-22T00:00:00"/>
    <d v="2022-07-22T00:00:00"/>
    <s v="12.397.876/0001-00"/>
    <s v="Similar"/>
    <s v="Empresário Individual"/>
    <s v=" - "/>
    <x v="2"/>
    <x v="0"/>
    <x v="0"/>
  </r>
  <r>
    <s v="1235346316"/>
    <x v="285"/>
    <s v="MICROEMPRESA"/>
    <x v="167"/>
    <s v="Em Operação"/>
    <s v="Restaurante, Cafeteria, Bar e Similares"/>
    <s v="47450-000"/>
    <s v="BA"/>
    <x v="217"/>
    <d v="2020-07-10T00:00:00"/>
    <d v="2022-07-10T00:00:00"/>
    <s v="12.353.463/0001-16"/>
    <s v="Cafeteria"/>
    <s v="Sociedade Empresária Limitada"/>
    <s v="Português"/>
    <x v="0"/>
    <x v="0"/>
    <x v="0"/>
  </r>
  <r>
    <s v="1233860576"/>
    <x v="286"/>
    <s v="EMPRESA DE PEQUENO PORTE"/>
    <x v="168"/>
    <s v="Em Operação"/>
    <s v="Restaurante, Cafeteria, Bar e Similares"/>
    <s v="59090-100"/>
    <s v="RN"/>
    <x v="218"/>
    <d v="2020-08-12T00:00:00"/>
    <d v="2022-08-12T00:00:00"/>
    <s v="12.338.605/0001-76"/>
    <s v="Restaurante"/>
    <s v="Empresa Individual de Responsabilidade Limitada (de Natureza Empresária)"/>
    <s v=" - "/>
    <x v="0"/>
    <x v="0"/>
    <x v="0"/>
  </r>
  <r>
    <s v="1230409902"/>
    <x v="287"/>
    <s v="MICROEMPRESA"/>
    <x v="169"/>
    <s v="Em Operação"/>
    <s v="Restaurante, Cafeteria, Bar e Similares"/>
    <s v="64048-110"/>
    <s v="PI"/>
    <x v="219"/>
    <d v="2020-08-10T00:00:00"/>
    <d v="2022-08-10T00:00:00"/>
    <s v="12.304.099/0001-02"/>
    <s v="Restaurante"/>
    <s v="Sociedade Empresária Limitada"/>
    <s v=" - "/>
    <x v="6"/>
    <x v="4"/>
    <x v="0"/>
  </r>
  <r>
    <s v="1229069194"/>
    <x v="288"/>
    <s v="MICROEMPRESA"/>
    <x v="74"/>
    <s v="Em Operação"/>
    <s v="Restaurante, Cafeteria, Bar e Similares"/>
    <s v="23970-000"/>
    <s v="RJ"/>
    <x v="23"/>
    <d v="2020-09-22T00:00:00"/>
    <d v="2022-09-22T00:00:00"/>
    <s v="12.290.691/0001-94"/>
    <s v="Restaurante"/>
    <s v="Empresário Individual"/>
    <s v="Português"/>
    <x v="0"/>
    <x v="0"/>
    <x v="0"/>
  </r>
  <r>
    <s v="1224809690"/>
    <x v="289"/>
    <s v="MICROEMPRESA"/>
    <x v="170"/>
    <s v="Em Operação"/>
    <s v="Restaurante, Cafeteria, Bar e Similares"/>
    <s v="59570-000"/>
    <s v="RN"/>
    <x v="220"/>
    <d v="2020-08-26T00:00:00"/>
    <d v="2022-08-26T00:00:00"/>
    <s v="12.248.096/0001-90"/>
    <s v="Similar"/>
    <s v="Empresário Individual"/>
    <s v="Português"/>
    <x v="0"/>
    <x v="0"/>
    <x v="0"/>
  </r>
  <r>
    <s v="1221463615"/>
    <x v="290"/>
    <s v="MICROEMPRESA"/>
    <x v="171"/>
    <s v="Em Operação"/>
    <s v="Restaurante, Cafeteria, Bar e Similares"/>
    <s v="79904-680"/>
    <s v="MS"/>
    <x v="221"/>
    <d v="2020-07-14T00:00:00"/>
    <d v="2022-07-14T00:00:00"/>
    <s v="12.214.636/0001-15"/>
    <s v="Restaurante"/>
    <s v="Empresário (Individual)"/>
    <s v=" - "/>
    <x v="14"/>
    <x v="10"/>
    <x v="3"/>
  </r>
  <r>
    <s v="1213317556"/>
    <x v="291"/>
    <s v="MICROEMPRESA"/>
    <x v="172"/>
    <s v="Em Operação"/>
    <s v="Restaurante, Cafeteria, Bar e Similares"/>
    <s v="81610-030"/>
    <s v="PR"/>
    <x v="21"/>
    <d v="2020-08-04T00:00:00"/>
    <d v="2022-08-04T00:00:00"/>
    <s v="12.133.175/0001-56"/>
    <s v="Restaurante"/>
    <s v="Sociedade Empresária Limitada"/>
    <s v=" - "/>
    <x v="0"/>
    <x v="0"/>
    <x v="0"/>
  </r>
  <r>
    <s v="1211831283"/>
    <x v="292"/>
    <s v="MICROEMPRESA"/>
    <x v="173"/>
    <s v="Em Operação"/>
    <s v="Restaurante, Cafeteria, Bar e Similares"/>
    <s v="14015-060"/>
    <s v="SP"/>
    <x v="203"/>
    <d v="2020-07-14T00:00:00"/>
    <d v="2022-07-14T00:00:00"/>
    <s v="12.118.312/0001-83"/>
    <s v="Restaurante"/>
    <s v="Empresário (Individual)"/>
    <s v=" - "/>
    <x v="0"/>
    <x v="0"/>
    <x v="0"/>
  </r>
  <r>
    <s v="1204354806"/>
    <x v="293"/>
    <s v="EMPRESA DE PEQUENO PORTE"/>
    <x v="174"/>
    <s v="Em Operação"/>
    <s v="Restaurante, Cafeteria, Bar e Similares"/>
    <s v="45816-000"/>
    <s v="BA"/>
    <x v="129"/>
    <d v="2020-08-26T00:00:00"/>
    <d v="2022-08-26T00:00:00"/>
    <s v="12.043.548/0001-06"/>
    <s v="Restaurante"/>
    <s v="Empresário (Individual)"/>
    <s v="Inglês|Espanhol|Português"/>
    <x v="2"/>
    <x v="0"/>
    <x v="0"/>
  </r>
  <r>
    <s v="1203661402"/>
    <x v="294"/>
    <s v="MICROEMPRESA"/>
    <x v="63"/>
    <s v="Em Operação"/>
    <s v="Restaurante, Cafeteria, Bar e Similares"/>
    <s v="28930-000"/>
    <s v="RJ"/>
    <x v="212"/>
    <d v="2020-08-05T00:00:00"/>
    <d v="2022-08-05T00:00:00"/>
    <s v="12.036.614/0001-02"/>
    <s v="Restaurante"/>
    <s v="Empresário Individual"/>
    <s v=" - "/>
    <x v="0"/>
    <x v="0"/>
    <x v="0"/>
  </r>
  <r>
    <s v="1201240673"/>
    <x v="295"/>
    <s v="MICROEMPRESA"/>
    <x v="175"/>
    <s v="Em Operação"/>
    <s v="Restaurante, Cafeteria, Bar e Similares"/>
    <s v="95711-970"/>
    <s v="RS"/>
    <x v="185"/>
    <d v="2020-09-09T00:00:00"/>
    <d v="2022-09-09T00:00:00"/>
    <s v="12.012.406/0001-73"/>
    <s v="Cafeteria"/>
    <s v="Sociedade Empresária Limitada"/>
    <s v="Inglês"/>
    <x v="6"/>
    <x v="0"/>
    <x v="0"/>
  </r>
  <r>
    <s v="1199936100"/>
    <x v="296"/>
    <s v="MICROEMPRESA"/>
    <x v="58"/>
    <s v="Em Operação"/>
    <s v="Restaurante, Cafeteria, Bar e Similares"/>
    <s v="41800-700"/>
    <s v="BA"/>
    <x v="222"/>
    <d v="2020-09-16T00:00:00"/>
    <d v="2022-09-16T00:00:00"/>
    <s v="11.999.361/0001-00"/>
    <s v="Bar"/>
    <s v="Empresa Individual de Responsabilidade Limitada (de Natureza Empresária)"/>
    <s v="Espanhol"/>
    <x v="0"/>
    <x v="0"/>
    <x v="0"/>
  </r>
  <r>
    <s v="1199748212"/>
    <x v="297"/>
    <s v="MICROEMPRESA"/>
    <x v="172"/>
    <s v="Em Operação"/>
    <s v="Restaurante, Cafeteria, Bar e Similares"/>
    <s v="88495-000"/>
    <s v="SC"/>
    <x v="176"/>
    <d v="2020-08-04T00:00:00"/>
    <d v="2022-08-04T00:00:00"/>
    <s v="11.997.482/0001-12"/>
    <s v="Restaurante"/>
    <s v="Empresário (Individual)"/>
    <s v=" - "/>
    <x v="2"/>
    <x v="0"/>
    <x v="0"/>
  </r>
  <r>
    <s v="1198349876"/>
    <x v="298"/>
    <s v="MICROEMPRESA"/>
    <x v="176"/>
    <s v="Em Operação"/>
    <s v="Restaurante, Cafeteria, Bar e Similares"/>
    <s v="39240-000"/>
    <s v="MG"/>
    <x v="223"/>
    <d v="2020-08-28T00:00:00"/>
    <d v="2022-08-28T00:00:00"/>
    <s v="11.983.498/0001-76"/>
    <s v="Bar"/>
    <s v="Empresário Individual"/>
    <s v=" - "/>
    <x v="2"/>
    <x v="4"/>
    <x v="0"/>
  </r>
  <r>
    <s v="1197570929"/>
    <x v="299"/>
    <s v="MICROEMPRESA"/>
    <x v="134"/>
    <s v="Em Operação"/>
    <s v="Restaurante, Cafeteria, Bar e Similares"/>
    <s v="73778-000"/>
    <s v="GO"/>
    <x v="224"/>
    <d v="2020-08-18T00:00:00"/>
    <d v="2022-08-18T00:00:00"/>
    <s v="11.975.709/0001-29"/>
    <s v="Similar"/>
    <s v="Empresário Individual"/>
    <s v=" - "/>
    <x v="2"/>
    <x v="0"/>
    <x v="0"/>
  </r>
  <r>
    <s v="1193309478"/>
    <x v="300"/>
    <s v="MICROEMPRESA"/>
    <x v="177"/>
    <s v="Em Operação"/>
    <s v="Restaurante, Cafeteria, Bar e Similares"/>
    <s v="11299-899"/>
    <s v="SP"/>
    <x v="225"/>
    <d v="2020-08-10T00:00:00"/>
    <d v="2022-08-10T00:00:00"/>
    <s v="11.933.094/0001-78"/>
    <s v="Restaurante"/>
    <s v="Empresário (Individual)"/>
    <s v=" - "/>
    <x v="0"/>
    <x v="0"/>
    <x v="0"/>
  </r>
  <r>
    <s v="1186807849"/>
    <x v="301"/>
    <s v="MICROEMPRESA"/>
    <x v="52"/>
    <s v="Em Operação"/>
    <s v="Restaurante, Cafeteria, Bar e Similares"/>
    <s v="01551-000"/>
    <s v="SP"/>
    <x v="5"/>
    <d v="2020-09-18T00:00:00"/>
    <d v="2022-09-18T00:00:00"/>
    <s v="11.868.078/0001-49"/>
    <s v="Restaurante"/>
    <s v="Sociedade Empresária Limitada"/>
    <s v=" - "/>
    <x v="0"/>
    <x v="2"/>
    <x v="0"/>
  </r>
  <r>
    <s v="1185960601"/>
    <x v="302"/>
    <s v="MICROEMPRESA"/>
    <x v="56"/>
    <s v="Em Operação"/>
    <s v="Restaurante, Cafeteria, Bar e Similares"/>
    <s v="37340-000"/>
    <s v="MG"/>
    <x v="150"/>
    <d v="2020-09-08T00:00:00"/>
    <d v="2022-09-08T00:00:00"/>
    <s v="11.859.606/0001-01"/>
    <s v="Restaurante"/>
    <s v="Empresário (Individual)"/>
    <s v="Inglês"/>
    <x v="8"/>
    <x v="0"/>
    <x v="0"/>
  </r>
  <r>
    <s v="1185944359"/>
    <x v="303"/>
    <s v="MICROEMPRESA"/>
    <x v="56"/>
    <s v="Em Operação"/>
    <s v="Restaurante, Cafeteria, Bar e Similares"/>
    <s v="23970-000"/>
    <s v="RJ"/>
    <x v="23"/>
    <d v="2020-09-21T00:00:00"/>
    <d v="2022-09-21T00:00:00"/>
    <s v="11.859.443/0001-59"/>
    <s v="Restaurante"/>
    <s v="Empresário (Individual)"/>
    <s v=" - "/>
    <x v="0"/>
    <x v="0"/>
    <x v="0"/>
  </r>
  <r>
    <s v="1185801845"/>
    <x v="304"/>
    <s v="MICROEMPRESA"/>
    <x v="125"/>
    <s v="Em Operação"/>
    <s v="Restaurante, Cafeteria, Bar e Similares"/>
    <s v="12240-000"/>
    <s v="SP"/>
    <x v="204"/>
    <d v="2020-08-07T00:00:00"/>
    <d v="2022-08-07T00:00:00"/>
    <s v="11.858.018/0001-45"/>
    <s v="Restaurante"/>
    <s v="Empresa Individual de Responsabilidade Limitada (de Natureza Empresária)"/>
    <s v=" - "/>
    <x v="0"/>
    <x v="1"/>
    <x v="0"/>
  </r>
  <r>
    <s v="1184030906"/>
    <x v="305"/>
    <s v="EMPRESA DE PEQUENO PORTE"/>
    <x v="124"/>
    <s v="Em Operação"/>
    <s v="Restaurante, Cafeteria, Bar e Similares"/>
    <s v="95185-000"/>
    <s v="RS"/>
    <x v="20"/>
    <d v="2020-08-11T00:00:00"/>
    <d v="2022-08-11T00:00:00"/>
    <s v="11.840.309/0001-06"/>
    <s v="Restaurante"/>
    <s v="Sociedade Empresária Limitada"/>
    <s v=" - "/>
    <x v="6"/>
    <x v="0"/>
    <x v="0"/>
  </r>
  <r>
    <s v="1175382115"/>
    <x v="306"/>
    <s v="MICROEMPRESA"/>
    <x v="127"/>
    <s v="Em Operação"/>
    <s v="Restaurante, Cafeteria, Bar e Similares"/>
    <s v="30710-010"/>
    <s v="MG"/>
    <x v="2"/>
    <d v="2020-07-21T00:00:00"/>
    <d v="2022-07-21T00:00:00"/>
    <s v="11.753.821/0001-15"/>
    <s v="Bar"/>
    <s v="Empresário (Individual)"/>
    <s v=" - "/>
    <x v="2"/>
    <x v="0"/>
    <x v="0"/>
  </r>
  <r>
    <s v="1170583030"/>
    <x v="307"/>
    <s v="MICROEMPRESA"/>
    <x v="122"/>
    <s v="Em Operação"/>
    <s v="Restaurante, Cafeteria, Bar e Similares"/>
    <s v="88385-000"/>
    <s v="SC"/>
    <x v="226"/>
    <d v="2020-07-10T00:00:00"/>
    <d v="2022-07-10T00:00:00"/>
    <s v="11.705.830/0001-30"/>
    <s v="Restaurante"/>
    <s v="Sociedade Empresária Limitada"/>
    <s v=" - "/>
    <x v="0"/>
    <x v="0"/>
    <x v="0"/>
  </r>
  <r>
    <s v="1166109500"/>
    <x v="308"/>
    <s v="MICROEMPRESA"/>
    <x v="47"/>
    <s v="Em Operação"/>
    <s v="Restaurante, Cafeteria, Bar e Similares"/>
    <s v="88780-000"/>
    <s v="SC"/>
    <x v="127"/>
    <d v="2020-07-27T00:00:00"/>
    <d v="2022-07-27T00:00:00"/>
    <s v="11.661.095/0001-00"/>
    <s v="Restaurante"/>
    <s v="Sociedade Empresária Limitada"/>
    <s v=" - "/>
    <x v="0"/>
    <x v="0"/>
    <x v="0"/>
  </r>
  <r>
    <s v="1158181528"/>
    <x v="309"/>
    <s v="MICROEMPRESA"/>
    <x v="178"/>
    <s v="Em Implantação"/>
    <s v="Restaurante, Cafeteria, Bar e Similares"/>
    <s v="79290-000"/>
    <s v="MS"/>
    <x v="113"/>
    <d v="2020-07-27T00:00:00"/>
    <d v="2022-07-27T00:00:00"/>
    <s v="11.581.815/0001-28"/>
    <s v="Restaurante"/>
    <s v="Empresário Individual"/>
    <s v=" - "/>
    <x v="0"/>
    <x v="0"/>
    <x v="0"/>
  </r>
  <r>
    <s v="1155271762"/>
    <x v="310"/>
    <s v="MICROEMPRESA"/>
    <x v="37"/>
    <s v="Em Operação"/>
    <s v="Restaurante, Cafeteria, Bar e Similares"/>
    <s v="95690-000"/>
    <s v="RS"/>
    <x v="227"/>
    <d v="2020-08-11T00:00:00"/>
    <d v="2022-08-11T00:00:00"/>
    <s v="11.552.717/0001-62"/>
    <s v="Restaurante"/>
    <s v="Sociedade Empresária Limitada"/>
    <s v=" - "/>
    <x v="0"/>
    <x v="0"/>
    <x v="0"/>
  </r>
  <r>
    <s v="1153662599"/>
    <x v="311"/>
    <s v="MICROEMPRESA"/>
    <x v="41"/>
    <s v="Em Operação"/>
    <s v="Restaurante, Cafeteria, Bar e Similares"/>
    <s v="59380-000"/>
    <s v="RN"/>
    <x v="228"/>
    <d v="2020-06-30T00:00:00"/>
    <d v="2022-06-30T00:00:00"/>
    <s v="11.536.625/0001-99"/>
    <s v="Restaurante"/>
    <s v="Empresário (Individual)"/>
    <s v=" - "/>
    <x v="0"/>
    <x v="0"/>
    <x v="0"/>
  </r>
  <r>
    <s v="1144521207"/>
    <x v="312"/>
    <s v="DEMAIS"/>
    <x v="27"/>
    <s v="Em Operação"/>
    <s v="Restaurante, Cafeteria, Bar e Similares"/>
    <s v="23970-000"/>
    <s v="RJ"/>
    <x v="23"/>
    <d v="2020-07-30T00:00:00"/>
    <d v="2022-07-30T00:00:00"/>
    <s v="11.445.212/0001-07"/>
    <s v="Restaurante"/>
    <s v="Sociedade Empresária Limitada"/>
    <s v=" - "/>
    <x v="0"/>
    <x v="7"/>
    <x v="0"/>
  </r>
  <r>
    <s v="0981353201"/>
    <x v="313"/>
    <s v="MICROEMPRESA"/>
    <x v="179"/>
    <s v="Em Operação"/>
    <s v="Restaurante, Cafeteria, Bar e Similares"/>
    <s v="17516-000"/>
    <s v="SP"/>
    <x v="229"/>
    <d v="2020-07-16T00:00:00"/>
    <d v="2022-07-16T00:00:00"/>
    <s v="09.813.532/0002-01"/>
    <s v="Similar"/>
    <s v="Sociedade Empresária Limitada"/>
    <s v="Inglês|Italiano"/>
    <x v="6"/>
    <x v="0"/>
    <x v="0"/>
  </r>
  <r>
    <s v="0951185343"/>
    <x v="314"/>
    <s v="MICROEMPRESA"/>
    <x v="146"/>
    <s v="Em Operação"/>
    <s v="Restaurante, Cafeteria, Bar e Similares"/>
    <s v="95334-000"/>
    <s v="RS"/>
    <x v="230"/>
    <d v="2020-07-31T00:00:00"/>
    <d v="2022-07-31T00:00:00"/>
    <s v="09.511.853/0002-43"/>
    <s v="Restaurante"/>
    <s v="Empresário (Individual)"/>
    <s v=" - "/>
    <x v="0"/>
    <x v="0"/>
    <x v="0"/>
  </r>
  <r>
    <s v="1151294509"/>
    <x v="315"/>
    <s v="MICROEMPRESA"/>
    <x v="42"/>
    <s v="Em Operação"/>
    <s v="Restaurante, Cafeteria, Bar e Similares"/>
    <s v="75904-005"/>
    <s v="GO"/>
    <x v="231"/>
    <d v="2019-09-12T00:00:00"/>
    <d v="2021-09-12T00:00:00"/>
    <s v="11.512.945/0001-09"/>
    <s v="Restaurante"/>
    <s v="Empresário Individual"/>
    <s v=" - "/>
    <x v="0"/>
    <x v="0"/>
    <x v="0"/>
  </r>
  <r>
    <s v="1151446965"/>
    <x v="316"/>
    <s v="EMPRESA DE PEQUENO PORTE"/>
    <x v="42"/>
    <s v="Em Operação"/>
    <s v="Restaurante, Cafeteria, Bar e Similares"/>
    <s v="75680-094"/>
    <s v="GO"/>
    <x v="32"/>
    <d v="2019-09-04T00:00:00"/>
    <d v="2021-09-04T00:00:00"/>
    <s v="11.514.469/0001-65"/>
    <s v="Restaurante"/>
    <s v="Sociedade Empresária Limitada"/>
    <s v=" - "/>
    <x v="2"/>
    <x v="0"/>
    <x v="0"/>
  </r>
  <r>
    <s v="1162797949"/>
    <x v="317"/>
    <s v="MICROEMPRESA"/>
    <x v="180"/>
    <s v="Em Operação"/>
    <s v="Restaurante, Cafeteria, Bar e Similares"/>
    <s v="78307-000"/>
    <s v="MT"/>
    <x v="232"/>
    <d v="2019-07-15T00:00:00"/>
    <d v="2021-07-15T00:00:00"/>
    <s v="11.627.979/0001-49"/>
    <s v="Restaurante"/>
    <s v="Sociedade Empresária Limitada"/>
    <s v=" - "/>
    <x v="0"/>
    <x v="1"/>
    <x v="0"/>
  </r>
  <r>
    <s v="1165670055"/>
    <x v="318"/>
    <s v="MICROEMPRESA"/>
    <x v="178"/>
    <s v="Em Operação"/>
    <s v="Restaurante, Cafeteria, Bar e Similares"/>
    <s v="95520-000"/>
    <s v="RS"/>
    <x v="233"/>
    <d v="2019-09-04T00:00:00"/>
    <d v="2021-09-04T00:00:00"/>
    <s v="11.656.700/0001-55"/>
    <s v="Cafeteria"/>
    <s v="Empresário (Individual)"/>
    <s v="Espanhol|Inglês"/>
    <x v="0"/>
    <x v="7"/>
    <x v="0"/>
  </r>
  <r>
    <s v="1166523474"/>
    <x v="319"/>
    <s v="MICROEMPRESA"/>
    <x v="47"/>
    <s v="Em Operação"/>
    <s v="Restaurante, Cafeteria, Bar e Similares"/>
    <s v="68830-000"/>
    <s v="PA"/>
    <x v="234"/>
    <d v="2019-07-03T00:00:00"/>
    <d v="2021-07-03T00:00:00"/>
    <s v="11.665.234/0001-74"/>
    <s v="Restaurante"/>
    <s v="Empresário (Individual)"/>
    <s v=" - "/>
    <x v="0"/>
    <x v="0"/>
    <x v="0"/>
  </r>
  <r>
    <s v="1166818009"/>
    <x v="320"/>
    <s v="MICROEMPRESA"/>
    <x v="44"/>
    <s v="Em Operação"/>
    <s v="Restaurante, Cafeteria, Bar e Similares"/>
    <s v="68005-100"/>
    <s v="PA"/>
    <x v="235"/>
    <d v="2019-08-09T00:00:00"/>
    <d v="2021-08-09T00:00:00"/>
    <s v="11.668.180/0001-09"/>
    <s v="Restaurante"/>
    <s v="Empresário (Individual)"/>
    <s v=" - "/>
    <x v="0"/>
    <x v="1"/>
    <x v="0"/>
  </r>
  <r>
    <s v="1166848502"/>
    <x v="321"/>
    <s v="DEMAIS"/>
    <x v="47"/>
    <s v="Em Operação"/>
    <s v="Restaurante, Cafeteria, Bar e Similares"/>
    <s v="79021-200"/>
    <s v="MS"/>
    <x v="236"/>
    <d v="2019-08-15T00:00:00"/>
    <d v="2021-08-15T00:00:00"/>
    <s v="11.668.485/0001-02"/>
    <s v="Restaurante"/>
    <s v="Sociedade Empresária Limitada"/>
    <s v="Espanhol|Francês|Inglês"/>
    <x v="0"/>
    <x v="5"/>
    <x v="0"/>
  </r>
  <r>
    <s v="1169099242"/>
    <x v="322"/>
    <s v="MICROEMPRESA"/>
    <x v="178"/>
    <s v="Em Operação"/>
    <s v="Restaurante, Cafeteria, Bar e Similares"/>
    <s v="64520-000"/>
    <s v="PI"/>
    <x v="237"/>
    <d v="2019-07-08T00:00:00"/>
    <d v="2021-07-08T00:00:00"/>
    <s v="11.690.992/0001-42"/>
    <s v="Cafeteria"/>
    <s v="Empresário Individual"/>
    <s v="Português"/>
    <x v="0"/>
    <x v="0"/>
    <x v="0"/>
  </r>
  <r>
    <s v="1181337442"/>
    <x v="323"/>
    <s v="MICROEMPRESA"/>
    <x v="126"/>
    <s v="Em Operação"/>
    <s v="Restaurante, Cafeteria, Bar e Similares"/>
    <s v="29216-090"/>
    <s v="ES"/>
    <x v="199"/>
    <d v="2019-09-03T00:00:00"/>
    <d v="2021-09-03T00:00:00"/>
    <s v="11.813.374/0001-42"/>
    <s v="Restaurante"/>
    <s v="Empresário (Individual)"/>
    <s v=" - "/>
    <x v="0"/>
    <x v="0"/>
    <x v="0"/>
  </r>
  <r>
    <s v="1186290597"/>
    <x v="324"/>
    <s v="MICROEMPRESA"/>
    <x v="56"/>
    <s v="Em Operação"/>
    <s v="Restaurante, Cafeteria, Bar e Similares"/>
    <s v="76811-738"/>
    <s v="RO"/>
    <x v="238"/>
    <d v="2019-08-13T00:00:00"/>
    <d v="2021-08-13T00:00:00"/>
    <s v="11.862.905/0001-97"/>
    <s v="Restaurante"/>
    <s v="Sociedade Empresária Limitada"/>
    <s v=" - "/>
    <x v="2"/>
    <x v="0"/>
    <x v="0"/>
  </r>
  <r>
    <s v="1206200483"/>
    <x v="325"/>
    <s v="MICROEMPRESA"/>
    <x v="136"/>
    <s v="Em Operação"/>
    <s v="Restaurante, Cafeteria, Bar e Similares"/>
    <s v="57515-000"/>
    <s v="AL"/>
    <x v="239"/>
    <d v="2019-07-02T00:00:00"/>
    <d v="2021-07-02T00:00:00"/>
    <s v="12.062.004/0001-83"/>
    <s v="Restaurante"/>
    <s v="Empresário (Individual)"/>
    <s v=" - "/>
    <x v="2"/>
    <x v="4"/>
    <x v="0"/>
  </r>
  <r>
    <s v="1213156306"/>
    <x v="326"/>
    <s v="EMPRESA DE PEQUENO PORTE"/>
    <x v="181"/>
    <s v="Em Operação"/>
    <s v="Restaurante, Cafeteria, Bar e Similares"/>
    <s v="89650-000"/>
    <s v="SC"/>
    <x v="240"/>
    <d v="2019-09-24T00:00:00"/>
    <d v="2021-09-24T00:00:00"/>
    <s v="12.131.563/0001-06"/>
    <s v="Restaurante"/>
    <s v="Sociedade Empresária Limitada"/>
    <s v=" - "/>
    <x v="3"/>
    <x v="4"/>
    <x v="1"/>
  </r>
  <r>
    <s v="1222552701"/>
    <x v="327"/>
    <s v="MICROEMPRESA"/>
    <x v="138"/>
    <s v="Em Operação"/>
    <s v="Restaurante, Cafeteria, Bar e Similares"/>
    <s v="99890-000"/>
    <s v="RS"/>
    <x v="241"/>
    <d v="2019-07-16T00:00:00"/>
    <d v="2021-07-16T00:00:00"/>
    <s v="12.225.527/0001-01"/>
    <s v="Bar"/>
    <s v="Empresário (Individual)"/>
    <s v=" - "/>
    <x v="0"/>
    <x v="0"/>
    <x v="0"/>
  </r>
  <r>
    <s v="1228246750"/>
    <x v="328"/>
    <s v="MICROEMPRESA"/>
    <x v="15"/>
    <s v="Em Operação"/>
    <s v="Restaurante, Cafeteria, Bar e Similares"/>
    <s v="44480-000"/>
    <s v="BA"/>
    <x v="242"/>
    <d v="2019-07-03T00:00:00"/>
    <d v="2021-07-03T00:00:00"/>
    <s v="12.282.467/0001-50"/>
    <s v="Restaurante"/>
    <s v="Sociedade Empresária Limitada"/>
    <s v=" - "/>
    <x v="2"/>
    <x v="4"/>
    <x v="0"/>
  </r>
  <r>
    <s v="1228818560"/>
    <x v="329"/>
    <s v="MICROEMPRESA"/>
    <x v="182"/>
    <s v="Em Operação"/>
    <s v="Restaurante, Cafeteria, Bar e Similares"/>
    <s v="11440-530"/>
    <s v="SP"/>
    <x v="243"/>
    <d v="2019-09-12T00:00:00"/>
    <d v="2021-09-12T00:00:00"/>
    <s v="12.288.185/0001-60"/>
    <s v="Similar"/>
    <s v="Empresário (Individual)"/>
    <s v=" - "/>
    <x v="0"/>
    <x v="0"/>
    <x v="0"/>
  </r>
  <r>
    <s v="1234941365"/>
    <x v="330"/>
    <s v="MICROEMPRESA"/>
    <x v="167"/>
    <s v="Em Operação"/>
    <s v="Restaurante, Cafeteria, Bar e Similares"/>
    <s v="25953-400"/>
    <s v="RJ"/>
    <x v="30"/>
    <d v="2019-09-06T00:00:00"/>
    <d v="2021-09-06T00:00:00"/>
    <s v="12.349.413/0001-65"/>
    <s v="Restaurante"/>
    <s v="Sociedade Empresária Limitada"/>
    <s v=" - "/>
    <x v="2"/>
    <x v="4"/>
    <x v="1"/>
  </r>
  <r>
    <s v="1244361238"/>
    <x v="331"/>
    <s v="MICROEMPRESA"/>
    <x v="80"/>
    <s v="Em Operação"/>
    <s v="Restaurante, Cafeteria, Bar e Similares"/>
    <s v="88504-430"/>
    <s v="SC"/>
    <x v="117"/>
    <d v="2019-09-23T00:00:00"/>
    <d v="2021-09-23T00:00:00"/>
    <s v="12.443.612/0001-38"/>
    <s v="Similar"/>
    <s v="Empresário Individual"/>
    <s v=" - "/>
    <x v="0"/>
    <x v="0"/>
    <x v="0"/>
  </r>
  <r>
    <s v="1252480668"/>
    <x v="332"/>
    <s v="MICROEMPRESA"/>
    <x v="143"/>
    <s v="Em Operação"/>
    <s v="Restaurante, Cafeteria, Bar e Similares"/>
    <s v="11440-533"/>
    <s v="SP"/>
    <x v="243"/>
    <d v="2019-09-18T00:00:00"/>
    <d v="2021-09-18T00:00:00"/>
    <s v="12.524.806/0001-68"/>
    <s v="Similar"/>
    <s v="Empresário (Individual)"/>
    <s v=" - "/>
    <x v="0"/>
    <x v="0"/>
    <x v="0"/>
  </r>
  <r>
    <s v="1252862998"/>
    <x v="333"/>
    <s v="MICROEMPRESA"/>
    <x v="85"/>
    <s v="Em Operação"/>
    <s v="Restaurante, Cafeteria, Bar e Similares"/>
    <s v="32681-875"/>
    <s v="MG"/>
    <x v="244"/>
    <d v="2019-07-26T00:00:00"/>
    <d v="2021-07-26T00:00:00"/>
    <s v="12.528.629/0001-98"/>
    <s v="Similar"/>
    <s v="Empresário (Individual)"/>
    <s v=" - "/>
    <x v="0"/>
    <x v="0"/>
    <x v="0"/>
  </r>
  <r>
    <s v="1261683602"/>
    <x v="334"/>
    <s v="MICROEMPRESA"/>
    <x v="164"/>
    <s v="Em Operação"/>
    <s v="Restaurante, Cafeteria, Bar e Similares"/>
    <s v="29101-777"/>
    <s v="ES"/>
    <x v="83"/>
    <d v="2019-08-28T00:00:00"/>
    <d v="2021-08-28T00:00:00"/>
    <s v="12.616.836/0001-02"/>
    <s v="Restaurante"/>
    <s v="Sociedade Empresária Limitada"/>
    <s v=" - "/>
    <x v="2"/>
    <x v="4"/>
    <x v="0"/>
  </r>
  <r>
    <s v="1264199026"/>
    <x v="335"/>
    <s v="MICROEMPRESA"/>
    <x v="183"/>
    <s v="Em Operação"/>
    <s v="Restaurante, Cafeteria, Bar e Similares"/>
    <s v="44400-000"/>
    <s v="BA"/>
    <x v="245"/>
    <d v="2019-07-18T00:00:00"/>
    <d v="2021-07-18T00:00:00"/>
    <s v="12.641.990/0001-26"/>
    <s v="Similar"/>
    <s v="Empresário Individual"/>
    <s v=" - "/>
    <x v="0"/>
    <x v="0"/>
    <x v="0"/>
  </r>
  <r>
    <s v="1265655197"/>
    <x v="336"/>
    <s v="MICROEMPRESA"/>
    <x v="184"/>
    <s v="Em Operação"/>
    <s v="Restaurante, Cafeteria, Bar e Similares"/>
    <s v="69190-000"/>
    <s v="AM"/>
    <x v="246"/>
    <d v="2019-09-02T00:00:00"/>
    <d v="2021-09-02T00:00:00"/>
    <s v="12.656.551/0001-97"/>
    <s v="Restaurante"/>
    <s v="Empresário Individual"/>
    <s v=" - "/>
    <x v="0"/>
    <x v="1"/>
    <x v="0"/>
  </r>
  <r>
    <s v="1266929428"/>
    <x v="337"/>
    <s v="MICROEMPRESA"/>
    <x v="184"/>
    <s v="Em Implantação"/>
    <s v="Restaurante, Cafeteria, Bar e Similares"/>
    <s v="71515-300"/>
    <s v="DF"/>
    <x v="247"/>
    <d v="2019-09-19T00:00:00"/>
    <d v="2021-09-19T00:00:00"/>
    <s v="12.669.294/0001-28"/>
    <s v="Restaurante"/>
    <s v="Sociedade Empresária Limitada"/>
    <s v="Inglês"/>
    <x v="0"/>
    <x v="0"/>
    <x v="0"/>
  </r>
  <r>
    <s v="1278334204"/>
    <x v="338"/>
    <s v="MICROEMPRESA"/>
    <x v="149"/>
    <s v="Em Operação"/>
    <s v="Restaurante, Cafeteria, Bar e Similares"/>
    <s v="59178-000"/>
    <s v="RN"/>
    <x v="248"/>
    <d v="2019-07-29T00:00:00"/>
    <d v="2021-07-29T00:00:00"/>
    <s v="12.783.342/0001-04"/>
    <s v="Restaurante"/>
    <s v="Sociedade Empresária Limitada"/>
    <s v=" - "/>
    <x v="0"/>
    <x v="1"/>
    <x v="6"/>
  </r>
  <r>
    <s v="1279023700"/>
    <x v="339"/>
    <s v="MICROEMPRESA"/>
    <x v="185"/>
    <s v="Em Operação"/>
    <s v="Restaurante, Cafeteria, Bar e Similares"/>
    <s v="28895-460"/>
    <s v="RJ"/>
    <x v="249"/>
    <d v="2019-08-14T00:00:00"/>
    <d v="2021-08-14T00:00:00"/>
    <s v="12.790.237/0001-00"/>
    <s v="Restaurante"/>
    <s v="Empresário (Individual)"/>
    <s v=" - "/>
    <x v="0"/>
    <x v="0"/>
    <x v="0"/>
  </r>
  <r>
    <s v="1280036100"/>
    <x v="340"/>
    <s v="MICROEMPRESA"/>
    <x v="179"/>
    <s v="Em Operação"/>
    <s v="Restaurante, Cafeteria, Bar e Similares"/>
    <s v="86825-000"/>
    <s v="PR"/>
    <x v="250"/>
    <d v="2019-08-07T00:00:00"/>
    <d v="2021-08-07T00:00:00"/>
    <s v="12.800.361/0001-00"/>
    <s v="Similar"/>
    <s v="Sociedade Empresária Limitada"/>
    <s v=" - "/>
    <x v="2"/>
    <x v="4"/>
    <x v="0"/>
  </r>
  <r>
    <s v="1291032805"/>
    <x v="341"/>
    <s v="DEMAIS"/>
    <x v="153"/>
    <s v="Em Operação"/>
    <s v="Restaurante, Cafeteria, Bar e Similares"/>
    <s v="04008-011"/>
    <s v="SP"/>
    <x v="5"/>
    <d v="2019-08-29T00:00:00"/>
    <d v="2021-08-29T00:00:00"/>
    <s v="12.910.328/0002-05"/>
    <s v="Restaurante"/>
    <s v="Sociedade Empresária Limitada"/>
    <s v=" - "/>
    <x v="0"/>
    <x v="7"/>
    <x v="0"/>
  </r>
  <r>
    <s v="1298467790"/>
    <x v="342"/>
    <s v="MICROEMPRESA"/>
    <x v="0"/>
    <s v="Em Operação"/>
    <s v="Restaurante, Cafeteria, Bar e Similares"/>
    <s v="29216-010"/>
    <s v="ES"/>
    <x v="199"/>
    <d v="2019-08-16T00:00:00"/>
    <d v="2021-08-16T00:00:00"/>
    <s v="12.984.677/0001-90"/>
    <s v="Similar"/>
    <s v="Empresário Individual"/>
    <s v=" - "/>
    <x v="0"/>
    <x v="3"/>
    <x v="0"/>
  </r>
  <r>
    <s v="1298483657"/>
    <x v="343"/>
    <s v="MICROEMPRESA"/>
    <x v="0"/>
    <s v="Em Operação"/>
    <s v="Restaurante, Cafeteria, Bar e Similares"/>
    <s v="29216-010"/>
    <s v="ES"/>
    <x v="199"/>
    <d v="2019-08-16T00:00:00"/>
    <d v="2021-08-16T00:00:00"/>
    <s v="12.984.836/0001-57"/>
    <s v="Bar"/>
    <s v="Empresário Individual"/>
    <s v=" - "/>
    <x v="0"/>
    <x v="0"/>
    <x v="0"/>
  </r>
  <r>
    <s v="1299313962"/>
    <x v="344"/>
    <s v="EMPRESA DE PEQUENO PORTE"/>
    <x v="186"/>
    <s v="Em Operação"/>
    <s v="Restaurante, Cafeteria, Bar e Similares"/>
    <s v="68900-098"/>
    <s v="AP"/>
    <x v="251"/>
    <d v="2019-08-07T00:00:00"/>
    <d v="2021-08-07T00:00:00"/>
    <s v="12.993.139/0001-62"/>
    <s v="Restaurante"/>
    <s v="Sociedade Empresária Limitada"/>
    <s v=" - "/>
    <x v="0"/>
    <x v="0"/>
    <x v="0"/>
  </r>
  <r>
    <s v="1299817130"/>
    <x v="345"/>
    <s v="MICROEMPRESA"/>
    <x v="156"/>
    <s v="Em Operação"/>
    <s v="Restaurante, Cafeteria, Bar e Similares"/>
    <s v="29216-010"/>
    <s v="ES"/>
    <x v="199"/>
    <d v="2019-08-15T00:00:00"/>
    <d v="2021-08-15T00:00:00"/>
    <s v="12.998.171/0001-30"/>
    <s v="Similar"/>
    <s v="Empresário Individual"/>
    <s v=" - "/>
    <x v="0"/>
    <x v="1"/>
    <x v="0"/>
  </r>
  <r>
    <s v="1300423459"/>
    <x v="346"/>
    <s v="MICROEMPRESA"/>
    <x v="157"/>
    <s v="Em Operação"/>
    <s v="Restaurante, Cafeteria, Bar e Similares"/>
    <s v="29216-010"/>
    <s v="ES"/>
    <x v="199"/>
    <d v="2019-08-16T00:00:00"/>
    <d v="2021-08-16T00:00:00"/>
    <s v="13.004.234/0001-59"/>
    <s v="Similar"/>
    <s v="Empresário (Individual)"/>
    <s v=" - "/>
    <x v="0"/>
    <x v="0"/>
    <x v="0"/>
  </r>
  <r>
    <s v="1300931885"/>
    <x v="347"/>
    <s v="MICROEMPRESA"/>
    <x v="112"/>
    <s v="Em Operação"/>
    <s v="Restaurante, Cafeteria, Bar e Similares"/>
    <s v="29216-010"/>
    <s v="ES"/>
    <x v="199"/>
    <d v="2019-08-29T00:00:00"/>
    <d v="2021-08-29T00:00:00"/>
    <s v="13.009.318/0001-85"/>
    <s v="Similar"/>
    <s v="Empresário Individual"/>
    <s v=" - "/>
    <x v="0"/>
    <x v="0"/>
    <x v="0"/>
  </r>
  <r>
    <s v="1302014830"/>
    <x v="348"/>
    <s v="MICROEMPRESA"/>
    <x v="92"/>
    <s v="Em Operação"/>
    <s v="Restaurante, Cafeteria, Bar e Similares"/>
    <s v="57700-000"/>
    <s v="AL"/>
    <x v="53"/>
    <d v="2019-07-03T00:00:00"/>
    <d v="2021-07-03T00:00:00"/>
    <s v="13.020.148/0001-30"/>
    <s v="Restaurante"/>
    <s v="Empresário Individual"/>
    <s v=" - "/>
    <x v="2"/>
    <x v="0"/>
    <x v="0"/>
  </r>
  <r>
    <s v="1303075100"/>
    <x v="349"/>
    <s v="MICROEMPRESA"/>
    <x v="187"/>
    <s v="Em Operação"/>
    <s v="Restaurante, Cafeteria, Bar e Similares"/>
    <s v="11420-170"/>
    <s v="SP"/>
    <x v="243"/>
    <d v="2019-09-17T00:00:00"/>
    <d v="2021-09-17T00:00:00"/>
    <s v="13.030.751/0001-00"/>
    <s v="Restaurante"/>
    <s v="Empresário Individual"/>
    <s v=" - "/>
    <x v="0"/>
    <x v="1"/>
    <x v="0"/>
  </r>
  <r>
    <s v="1152118984"/>
    <x v="350"/>
    <s v="MICROEMPRESA"/>
    <x v="36"/>
    <s v="Em Operação"/>
    <s v="Restaurante, Cafeteria, Bar e Similares"/>
    <s v="40283-560"/>
    <s v="BA"/>
    <x v="222"/>
    <d v="2019-12-11T00:00:00"/>
    <d v="2021-12-11T00:00:00"/>
    <s v="11.521.189/0001-84"/>
    <s v="Restaurante"/>
    <s v="Empresário Individual"/>
    <s v="Inglês|Italiano|Espanhol|Francês"/>
    <x v="7"/>
    <x v="0"/>
    <x v="0"/>
  </r>
  <r>
    <s v="1153851033"/>
    <x v="351"/>
    <s v="EMPRESA DE PEQUENO PORTE"/>
    <x v="38"/>
    <s v="Em Operação"/>
    <s v="Restaurante, Cafeteria, Bar e Similares"/>
    <s v="71930-000"/>
    <s v="DF"/>
    <x v="247"/>
    <d v="2019-12-10T00:00:00"/>
    <d v="2021-12-10T00:00:00"/>
    <s v="11.538.510/0001-33"/>
    <s v="Restaurante"/>
    <s v="Sociedade Empresária Limitada"/>
    <s v=" - "/>
    <x v="6"/>
    <x v="0"/>
    <x v="0"/>
  </r>
  <r>
    <s v="1162549371"/>
    <x v="352"/>
    <s v="MICROEMPRESA"/>
    <x v="39"/>
    <s v="Em Operação"/>
    <s v="Restaurante, Cafeteria, Bar e Similares"/>
    <s v="13185-341"/>
    <s v="SP"/>
    <x v="252"/>
    <d v="2019-12-13T00:00:00"/>
    <d v="2021-12-13T00:00:00"/>
    <s v="11.625.493/0001-71"/>
    <s v="Similar"/>
    <s v="Empresário (Individual)"/>
    <s v=" - "/>
    <x v="0"/>
    <x v="1"/>
    <x v="0"/>
  </r>
  <r>
    <s v="1172124480"/>
    <x v="353"/>
    <s v="EMPRESA DE PEQUENO PORTE"/>
    <x v="188"/>
    <s v="Em Operação"/>
    <s v="Restaurante, Cafeteria, Bar e Similares"/>
    <s v="13478-540"/>
    <s v="SP"/>
    <x v="253"/>
    <d v="2019-10-16T00:00:00"/>
    <d v="2021-10-16T00:00:00"/>
    <s v="11.721.244/0001-80"/>
    <s v="Restaurante"/>
    <s v="Empresário (Individual)"/>
    <s v="Italiano|Inglês"/>
    <x v="6"/>
    <x v="0"/>
    <x v="0"/>
  </r>
  <r>
    <s v="1175567034"/>
    <x v="354"/>
    <s v="MICROEMPRESA"/>
    <x v="189"/>
    <s v="Em Operação"/>
    <s v="Restaurante, Cafeteria, Bar e Similares"/>
    <s v="68702-250"/>
    <s v="PA"/>
    <x v="254"/>
    <d v="2019-10-25T00:00:00"/>
    <d v="2021-10-25T00:00:00"/>
    <s v="11.755.670/0001-34"/>
    <s v="Restaurante"/>
    <s v="Sociedade Empresária Limitada"/>
    <s v=" - "/>
    <x v="0"/>
    <x v="1"/>
    <x v="0"/>
  </r>
  <r>
    <s v="1181037344"/>
    <x v="355"/>
    <s v="MICROEMPRESA"/>
    <x v="51"/>
    <s v="Em Operação"/>
    <s v="Restaurante, Cafeteria, Bar e Similares"/>
    <s v="29055-460"/>
    <s v="ES"/>
    <x v="255"/>
    <d v="2019-10-21T00:00:00"/>
    <d v="2021-10-21T00:00:00"/>
    <s v="11.810.373/0001-44"/>
    <s v="Bar"/>
    <s v="Sociedade Empresária Limitada"/>
    <s v=" - "/>
    <x v="2"/>
    <x v="0"/>
    <x v="0"/>
  </r>
  <r>
    <s v="1201476037"/>
    <x v="356"/>
    <s v="MICROEMPRESA"/>
    <x v="190"/>
    <s v="Em Operação"/>
    <s v="Restaurante, Cafeteria, Bar e Similares"/>
    <s v="11608-623"/>
    <s v="SP"/>
    <x v="256"/>
    <d v="2019-12-03T00:00:00"/>
    <d v="2021-12-03T00:00:00"/>
    <s v="12.014.760/0001-37"/>
    <s v="Cafeteria"/>
    <s v="Sociedade Empresária Limitada"/>
    <s v=" - "/>
    <x v="0"/>
    <x v="0"/>
    <x v="0"/>
  </r>
  <r>
    <s v="1204543497"/>
    <x v="357"/>
    <s v="EMPRESA DE PEQUENO PORTE"/>
    <x v="191"/>
    <s v="Em Operação"/>
    <s v="Restaurante, Cafeteria, Bar e Similares"/>
    <s v="58884-000"/>
    <s v="PB"/>
    <x v="257"/>
    <d v="2019-10-29T00:00:00"/>
    <d v="2021-10-29T00:00:00"/>
    <s v="12.045.434/0001-97"/>
    <s v="Restaurante"/>
    <s v="Sociedade Empresária Limitada"/>
    <s v=" - "/>
    <x v="2"/>
    <x v="0"/>
    <x v="0"/>
  </r>
  <r>
    <s v="1216090319"/>
    <x v="358"/>
    <s v="MICROEMPRESA"/>
    <x v="192"/>
    <s v="Em Operação"/>
    <s v="Restaurante, Cafeteria, Bar e Similares"/>
    <s v="11678-162"/>
    <s v="SP"/>
    <x v="258"/>
    <d v="2019-12-04T00:00:00"/>
    <d v="2021-12-04T00:00:00"/>
    <s v="12.160.903/0001-19"/>
    <s v="Similar"/>
    <s v="Sociedade Empresária Limitada"/>
    <s v=" - "/>
    <x v="2"/>
    <x v="0"/>
    <x v="0"/>
  </r>
  <r>
    <s v="1219685852"/>
    <x v="359"/>
    <s v="EMPRESA DE PEQUENO PORTE"/>
    <x v="15"/>
    <s v="Em Operação"/>
    <s v="Restaurante, Cafeteria, Bar e Similares"/>
    <s v="46960-000"/>
    <s v="BA"/>
    <x v="114"/>
    <d v="2019-12-11T00:00:00"/>
    <d v="2021-12-11T00:00:00"/>
    <s v="12.196.858/0001-52"/>
    <s v="Restaurante"/>
    <s v="Empresário (Individual)"/>
    <s v=" - "/>
    <x v="0"/>
    <x v="1"/>
    <x v="0"/>
  </r>
  <r>
    <s v="1224733065"/>
    <x v="360"/>
    <s v="MICROEMPRESA"/>
    <x v="170"/>
    <s v="Em Operação"/>
    <s v="Restaurante, Cafeteria, Bar e Similares"/>
    <s v="29199-500"/>
    <s v="ES"/>
    <x v="259"/>
    <d v="2019-10-04T00:00:00"/>
    <d v="2021-10-04T00:00:00"/>
    <s v="12.247.330/0001-65"/>
    <s v="Bar"/>
    <s v="Empresário Individual"/>
    <s v=" - "/>
    <x v="2"/>
    <x v="4"/>
    <x v="0"/>
  </r>
  <r>
    <s v="1228451017"/>
    <x v="361"/>
    <s v="MICROEMPRESA"/>
    <x v="169"/>
    <s v="Em Operação"/>
    <s v="Restaurante, Cafeteria, Bar e Similares"/>
    <s v="77635-000"/>
    <s v="TO"/>
    <x v="260"/>
    <d v="2019-12-18T00:00:00"/>
    <d v="2021-12-18T00:00:00"/>
    <s v="12.284.510/0001-17"/>
    <s v="Restaurante"/>
    <s v="Empresário Individual"/>
    <s v=" - "/>
    <x v="0"/>
    <x v="0"/>
    <x v="0"/>
  </r>
  <r>
    <s v="1228632803"/>
    <x v="362"/>
    <s v="MICROEMPRESA"/>
    <x v="71"/>
    <s v="Em Operação"/>
    <s v="Restaurante, Cafeteria, Bar e Similares"/>
    <s v="65138-000"/>
    <s v="MA"/>
    <x v="261"/>
    <d v="2019-12-03T00:00:00"/>
    <d v="2021-12-03T00:00:00"/>
    <s v="12.286.328/0001-03"/>
    <s v="Restaurante"/>
    <s v="Empresário (Individual)"/>
    <s v=" - "/>
    <x v="2"/>
    <x v="0"/>
    <x v="0"/>
  </r>
  <r>
    <s v="1229820818"/>
    <x v="363"/>
    <s v="MICROEMPRESA"/>
    <x v="74"/>
    <s v="Em Operação"/>
    <s v="Restaurante, Cafeteria, Bar e Similares"/>
    <s v="38411-106"/>
    <s v="MG"/>
    <x v="262"/>
    <d v="2019-12-19T00:00:00"/>
    <d v="2021-12-19T00:00:00"/>
    <s v="12.298.208/0001-18"/>
    <s v="Restaurante"/>
    <s v="Sociedade Empresária Limitada"/>
    <s v=" - "/>
    <x v="0"/>
    <x v="0"/>
    <x v="0"/>
  </r>
  <r>
    <s v="1234908452"/>
    <x v="364"/>
    <s v="MICROEMPRESA"/>
    <x v="142"/>
    <s v="Em Operação"/>
    <s v="Restaurante, Cafeteria, Bar e Similares"/>
    <s v="65590-000"/>
    <s v="MA"/>
    <x v="263"/>
    <d v="2019-12-04T00:00:00"/>
    <d v="2021-12-04T00:00:00"/>
    <s v="12.349.084/0001-52"/>
    <s v="Similar"/>
    <s v="Empresário (Individual)"/>
    <s v="Inglês"/>
    <x v="0"/>
    <x v="0"/>
    <x v="0"/>
  </r>
  <r>
    <s v="1235517645"/>
    <x v="365"/>
    <s v="MICROEMPRESA"/>
    <x v="167"/>
    <s v="Em Operação"/>
    <s v="Restaurante, Cafeteria, Bar e Similares"/>
    <s v="88470-000"/>
    <s v="SC"/>
    <x v="264"/>
    <d v="2019-11-21T00:00:00"/>
    <d v="2021-11-21T00:00:00"/>
    <s v="12.355.176/0001-45"/>
    <s v="Cafeteria"/>
    <s v="Empresário (Individual)"/>
    <s v=" - "/>
    <x v="0"/>
    <x v="0"/>
    <x v="0"/>
  </r>
  <r>
    <s v="1235907731"/>
    <x v="366"/>
    <s v="MICROEMPRESA"/>
    <x v="170"/>
    <s v="Em Operação"/>
    <s v="Restaurante, Cafeteria, Bar e Similares"/>
    <s v="12630-000"/>
    <s v="SP"/>
    <x v="181"/>
    <d v="2019-11-01T00:00:00"/>
    <d v="2021-11-01T00:00:00"/>
    <s v="12.359.077/0001-31"/>
    <s v="Restaurante"/>
    <s v="Sociedade Empresária Limitada"/>
    <s v="Inglês"/>
    <x v="0"/>
    <x v="0"/>
    <x v="0"/>
  </r>
  <r>
    <s v="1244051970"/>
    <x v="367"/>
    <s v="MICROEMPRESA"/>
    <x v="80"/>
    <s v="Em Operação"/>
    <s v="Restaurante, Cafeteria, Bar e Similares"/>
    <s v="36307-328"/>
    <s v="MG"/>
    <x v="265"/>
    <d v="2019-10-23T00:00:00"/>
    <d v="2021-10-23T00:00:00"/>
    <s v="12.440.519/0001-70"/>
    <s v="Restaurante"/>
    <s v="Sociedade Empresária Limitada"/>
    <s v=" - "/>
    <x v="2"/>
    <x v="4"/>
    <x v="0"/>
  </r>
  <r>
    <s v="1244831052"/>
    <x v="368"/>
    <s v="MICROEMPRESA"/>
    <x v="81"/>
    <s v="Em Operação"/>
    <s v="Restaurante, Cafeteria, Bar e Similares"/>
    <s v="38900-000"/>
    <s v="MG"/>
    <x v="266"/>
    <d v="2019-10-22T00:00:00"/>
    <d v="2021-10-22T00:00:00"/>
    <s v="12.448.310/0001-52"/>
    <s v="Similar"/>
    <s v="Sociedade Empresária Limitada"/>
    <s v=" - "/>
    <x v="0"/>
    <x v="0"/>
    <x v="0"/>
  </r>
  <r>
    <s v="1260020064"/>
    <x v="369"/>
    <s v="DEMAIS"/>
    <x v="165"/>
    <s v="Em Operação"/>
    <s v="Restaurante, Cafeteria, Bar e Similares"/>
    <s v="60115-080"/>
    <s v="CE"/>
    <x v="267"/>
    <d v="2019-10-09T00:00:00"/>
    <d v="2021-10-09T00:00:00"/>
    <s v="12.600.200/0001-64"/>
    <s v="Restaurante"/>
    <s v="Sociedade Empresária Limitada"/>
    <s v=" - "/>
    <x v="6"/>
    <x v="0"/>
    <x v="0"/>
  </r>
  <r>
    <s v="1267301300"/>
    <x v="370"/>
    <s v="MICROEMPRESA"/>
    <x v="193"/>
    <s v="Em Operação"/>
    <s v="Restaurante, Cafeteria, Bar e Similares"/>
    <s v="49260-000"/>
    <s v="SE"/>
    <x v="268"/>
    <d v="2019-12-09T00:00:00"/>
    <d v="2021-12-09T00:00:00"/>
    <s v="12.673.013/0001-00"/>
    <s v="Similar"/>
    <s v="Empresário Individual"/>
    <s v=" - "/>
    <x v="5"/>
    <x v="0"/>
    <x v="0"/>
  </r>
  <r>
    <s v="1273274524"/>
    <x v="371"/>
    <s v="MICROEMPRESA"/>
    <x v="83"/>
    <s v="Em Operação"/>
    <s v="Restaurante, Cafeteria, Bar e Similares"/>
    <s v="59090-000"/>
    <s v="RN"/>
    <x v="218"/>
    <d v="2019-10-15T00:00:00"/>
    <d v="2021-10-15T00:00:00"/>
    <s v="12.732.745/0001-24"/>
    <s v="Restaurante"/>
    <s v="Sociedade Empresária Limitada"/>
    <s v="Português"/>
    <x v="0"/>
    <x v="0"/>
    <x v="0"/>
  </r>
  <r>
    <s v="1276132198"/>
    <x v="372"/>
    <s v="MICROEMPRESA"/>
    <x v="149"/>
    <s v="Em Operação"/>
    <s v="Restaurante, Cafeteria, Bar e Similares"/>
    <s v="59240-000"/>
    <s v="RN"/>
    <x v="269"/>
    <d v="2019-10-22T00:00:00"/>
    <d v="2021-10-22T00:00:00"/>
    <s v="12.761.321/0001-98"/>
    <s v="Restaurante"/>
    <s v="Sociedade Empresária Limitada"/>
    <s v=" - "/>
    <x v="0"/>
    <x v="1"/>
    <x v="0"/>
  </r>
  <r>
    <s v="1289221354"/>
    <x v="373"/>
    <s v="MICROEMPRESA"/>
    <x v="155"/>
    <s v="Em Operação"/>
    <s v="Restaurante, Cafeteria, Bar e Similares"/>
    <s v="15685-000"/>
    <s v="SP"/>
    <x v="270"/>
    <d v="2019-12-03T00:00:00"/>
    <d v="2021-12-03T00:00:00"/>
    <s v="12.892.213/0001-54"/>
    <s v="Restaurante"/>
    <s v="Empresário (Individual)"/>
    <s v=" - "/>
    <x v="2"/>
    <x v="4"/>
    <x v="1"/>
  </r>
  <r>
    <s v="1298965479"/>
    <x v="374"/>
    <s v="MICROEMPRESA"/>
    <x v="194"/>
    <s v="Em Operação"/>
    <s v="Restaurante, Cafeteria, Bar e Similares"/>
    <s v="37540-000"/>
    <s v="MG"/>
    <x v="271"/>
    <d v="2019-10-07T00:00:00"/>
    <d v="2021-10-07T00:00:00"/>
    <s v="12.989.654/0001-79"/>
    <s v="Similar"/>
    <s v="Empresário (Individual)"/>
    <s v=" - "/>
    <x v="7"/>
    <x v="13"/>
    <x v="4"/>
  </r>
  <r>
    <s v="1304820788"/>
    <x v="375"/>
    <s v="MICROEMPRESA"/>
    <x v="117"/>
    <s v="Em Operação"/>
    <s v="Restaurante, Cafeteria, Bar e Similares"/>
    <s v="36230-000"/>
    <s v="MG"/>
    <x v="272"/>
    <d v="2019-12-06T00:00:00"/>
    <d v="2021-12-06T00:00:00"/>
    <s v="13.048.207/0001-88"/>
    <s v="Restaurante"/>
    <s v="Empresário Individual"/>
    <s v=" - "/>
    <x v="0"/>
    <x v="0"/>
    <x v="0"/>
  </r>
  <r>
    <s v="1116942148"/>
    <x v="376"/>
    <s v="DEMAIS"/>
    <x v="94"/>
    <s v="Em Operação"/>
    <s v="Restaurante, Cafeteria, Bar e Similares"/>
    <s v="74810-100"/>
    <s v="GO"/>
    <x v="11"/>
    <d v="2020-03-19T00:00:00"/>
    <d v="2022-03-19T00:00:00"/>
    <s v="11.169.421/0002-48"/>
    <s v="Bar"/>
    <s v="Sociedade Empresária Limitada"/>
    <s v=" - "/>
    <x v="0"/>
    <x v="0"/>
    <x v="0"/>
  </r>
  <r>
    <s v="1143772379"/>
    <x v="377"/>
    <s v="MICROEMPRESA"/>
    <x v="29"/>
    <s v="Em Operação"/>
    <s v="Restaurante, Cafeteria, Bar e Similares"/>
    <s v="30150-340"/>
    <s v="MG"/>
    <x v="2"/>
    <d v="2020-03-24T00:00:00"/>
    <d v="2022-03-24T00:00:00"/>
    <s v="11.437.723/0001-79"/>
    <s v="Restaurante"/>
    <s v="Sociedade Empresária Limitada"/>
    <s v="Inglês"/>
    <x v="0"/>
    <x v="1"/>
    <x v="0"/>
  </r>
  <r>
    <s v="1150486990"/>
    <x v="378"/>
    <s v="MICROEMPRESA"/>
    <x v="195"/>
    <s v="Em Operação"/>
    <s v="Restaurante, Cafeteria, Bar e Similares"/>
    <s v="59612-030"/>
    <s v="RN"/>
    <x v="273"/>
    <d v="2020-03-27T00:00:00"/>
    <d v="2022-03-27T00:00:00"/>
    <s v="11.504.869/0001-90"/>
    <s v="Similar"/>
    <s v="Empresa Individual de Responsabilidade Limitada (de Natureza Empresária)"/>
    <s v=" - "/>
    <x v="0"/>
    <x v="0"/>
    <x v="0"/>
  </r>
  <r>
    <s v="1155455302"/>
    <x v="379"/>
    <s v="MICROEMPRESA"/>
    <x v="119"/>
    <s v="Em Operação"/>
    <s v="Restaurante, Cafeteria, Bar e Similares"/>
    <s v="75901-285"/>
    <s v="GO"/>
    <x v="231"/>
    <d v="2020-02-14T00:00:00"/>
    <d v="2022-02-14T00:00:00"/>
    <s v="11.554.553/0001-02"/>
    <s v="Similar"/>
    <s v="Sociedade Empresária Limitada"/>
    <s v=" - "/>
    <x v="0"/>
    <x v="0"/>
    <x v="0"/>
  </r>
  <r>
    <s v="1157326794"/>
    <x v="380"/>
    <s v="MICROEMPRESA"/>
    <x v="24"/>
    <s v="Em Operação"/>
    <s v="Restaurante, Cafeteria, Bar e Similares"/>
    <s v="79170-000"/>
    <s v="MS"/>
    <x v="274"/>
    <d v="2020-01-15T00:00:00"/>
    <d v="2022-01-15T00:00:00"/>
    <s v="11.573.267/0001-94"/>
    <s v="Restaurante"/>
    <s v="Empresário (Individual)"/>
    <s v=" - "/>
    <x v="0"/>
    <x v="1"/>
    <x v="0"/>
  </r>
  <r>
    <s v="1162477898"/>
    <x v="381"/>
    <s v="MICROEMPRESA"/>
    <x v="23"/>
    <s v="Em Operação"/>
    <s v="Restaurante, Cafeteria, Bar e Similares"/>
    <s v="75800-061"/>
    <s v="GO"/>
    <x v="275"/>
    <d v="2020-03-24T00:00:00"/>
    <d v="2022-03-24T00:00:00"/>
    <s v="11.624.778/0001-98"/>
    <s v="Restaurante"/>
    <s v="Sociedade Empresária Limitada"/>
    <s v=" - "/>
    <x v="6"/>
    <x v="0"/>
    <x v="0"/>
  </r>
  <r>
    <s v="1164053200"/>
    <x v="382"/>
    <s v="MICROEMPRESA"/>
    <x v="196"/>
    <s v="Em Operação"/>
    <s v="Restaurante, Cafeteria, Bar e Similares"/>
    <s v="75690-000"/>
    <s v="GO"/>
    <x v="32"/>
    <d v="2020-02-12T00:00:00"/>
    <d v="2022-02-12T00:00:00"/>
    <s v="11.640.532/0001-00"/>
    <s v="Restaurante"/>
    <s v="Empresário (Individual)"/>
    <s v=" - "/>
    <x v="0"/>
    <x v="0"/>
    <x v="0"/>
  </r>
  <r>
    <s v="1166185435"/>
    <x v="383"/>
    <s v="MICROEMPRESA"/>
    <x v="47"/>
    <s v="Em Operação"/>
    <s v="Restaurante, Cafeteria, Bar e Similares"/>
    <s v="69117-000"/>
    <s v="AM"/>
    <x v="153"/>
    <d v="2020-03-30T00:00:00"/>
    <d v="2022-03-30T00:00:00"/>
    <s v="11.661.854/0001-35"/>
    <s v="Restaurante"/>
    <s v="Empresário Individual"/>
    <s v="Português|Espanhol"/>
    <x v="0"/>
    <x v="0"/>
    <x v="0"/>
  </r>
  <r>
    <s v="1172303386"/>
    <x v="384"/>
    <s v="MICROEMPRESA"/>
    <x v="197"/>
    <s v="Em Operação"/>
    <s v="Restaurante, Cafeteria, Bar e Similares"/>
    <s v="74367-640"/>
    <s v="GO"/>
    <x v="11"/>
    <d v="2020-02-28T00:00:00"/>
    <d v="2022-02-28T00:00:00"/>
    <s v="11.723.033/0001-86"/>
    <s v="Restaurante"/>
    <s v="Sociedade Empresária Limitada"/>
    <s v=" - "/>
    <x v="1"/>
    <x v="0"/>
    <x v="0"/>
  </r>
  <r>
    <s v="1180348578"/>
    <x v="385"/>
    <s v="MICROEMPRESA"/>
    <x v="189"/>
    <s v="Em Operação"/>
    <s v="Restaurante, Cafeteria, Bar e Similares"/>
    <s v="45816-000"/>
    <s v="BA"/>
    <x v="129"/>
    <d v="2020-01-15T00:00:00"/>
    <d v="2022-01-15T00:00:00"/>
    <s v="11.803.485/0001-78"/>
    <s v="Restaurante"/>
    <s v="Sociedade Empresária Limitada"/>
    <s v="Inglês|Italiano|Português"/>
    <x v="6"/>
    <x v="0"/>
    <x v="0"/>
  </r>
  <r>
    <s v="1302/02047"/>
    <x v="386"/>
    <s v="MICROEMPRESA"/>
    <x v="198"/>
    <s v="Em Operação"/>
    <s v="Restaurante, Cafeteria, Bar e Similares"/>
    <s v="75701-970"/>
    <s v="GO"/>
    <x v="214"/>
    <m/>
    <m/>
    <s v="13/02/2020 10:08:47"/>
    <s v="11.936.947/0001-25"/>
    <s v="5611-2/03 - LANCHONETES, CASAS DE CHÁ, DE SUCOS E SIMILARES"/>
    <s v="Restaurante"/>
    <x v="15"/>
    <x v="0"/>
    <x v="0"/>
  </r>
  <r>
    <s v="1194422909"/>
    <x v="387"/>
    <s v="EMPRESA DE PEQUENO PORTE"/>
    <x v="199"/>
    <s v="Em Operação"/>
    <s v="Restaurante, Cafeteria, Bar e Similares"/>
    <s v="78040-365"/>
    <s v="MT"/>
    <x v="71"/>
    <d v="2020-03-20T00:00:00"/>
    <d v="2022-03-20T00:00:00"/>
    <s v="11.944.229/0001-09"/>
    <s v="Restaurante"/>
    <s v="Sociedade Empresária Limitada"/>
    <s v=" - "/>
    <x v="5"/>
    <x v="0"/>
    <x v="0"/>
  </r>
  <r>
    <s v="1202982130"/>
    <x v="388"/>
    <s v="MICROEMPRESA"/>
    <x v="134"/>
    <s v="Em Operação"/>
    <s v="Restaurante, Cafeteria, Bar e Similares"/>
    <s v="76270-000"/>
    <s v="GO"/>
    <x v="276"/>
    <d v="2020-02-26T00:00:00"/>
    <d v="2022-02-26T00:00:00"/>
    <s v="12.029.821/0001-30"/>
    <s v="Restaurante"/>
    <s v="Sociedade Empresária Limitada"/>
    <s v=" - "/>
    <x v="0"/>
    <x v="0"/>
    <x v="0"/>
  </r>
  <r>
    <s v="1205852809"/>
    <x v="389"/>
    <s v="MICROEMPRESA"/>
    <x v="136"/>
    <s v="Em Operação"/>
    <s v="Restaurante, Cafeteria, Bar e Similares"/>
    <s v="73770-000"/>
    <s v="GO"/>
    <x v="224"/>
    <d v="2020-01-09T00:00:00"/>
    <d v="2022-01-09T00:00:00"/>
    <s v="12.058.528/0001-09"/>
    <s v="Restaurante"/>
    <s v="Sociedade Empresária Limitada"/>
    <s v="Inglês"/>
    <x v="0"/>
    <x v="0"/>
    <x v="0"/>
  </r>
  <r>
    <s v="1206502174"/>
    <x v="390"/>
    <s v="MICROEMPRESA"/>
    <x v="65"/>
    <s v="Em Operação"/>
    <s v="Restaurante, Cafeteria, Bar e Similares"/>
    <s v="69058-460"/>
    <s v="AM"/>
    <x v="277"/>
    <d v="2020-03-27T00:00:00"/>
    <d v="2022-03-27T00:00:00"/>
    <s v="12.065.021/0001-74"/>
    <s v="Restaurante"/>
    <s v="Empresário (Individual)"/>
    <s v="Português"/>
    <x v="2"/>
    <x v="0"/>
    <x v="0"/>
  </r>
  <r>
    <s v="1208279700"/>
    <x v="391"/>
    <s v="MICROEMPRESA"/>
    <x v="65"/>
    <s v="Em Operação"/>
    <s v="Restaurante, Cafeteria, Bar e Similares"/>
    <s v="84010-010"/>
    <s v="PR"/>
    <x v="16"/>
    <d v="2020-03-23T00:00:00"/>
    <d v="2022-03-23T00:00:00"/>
    <s v="12.082.797/0001-00"/>
    <s v="Restaurante"/>
    <s v="Sociedade Empresária Limitada"/>
    <s v=" - "/>
    <x v="0"/>
    <x v="0"/>
    <x v="0"/>
  </r>
  <r>
    <s v="1209993556"/>
    <x v="392"/>
    <s v="MICROEMPRESA"/>
    <x v="68"/>
    <s v="Em Operação"/>
    <s v="Restaurante, Cafeteria, Bar e Similares"/>
    <s v="74916-200"/>
    <s v="GO"/>
    <x v="278"/>
    <d v="2020-03-19T00:00:00"/>
    <d v="2022-03-19T00:00:00"/>
    <s v="12.099.935/0001-56"/>
    <s v="Similar"/>
    <s v="Empresa Individual de Responsabilidade Limitada (de Natureza Empresária)"/>
    <s v=" - "/>
    <x v="0"/>
    <x v="0"/>
    <x v="0"/>
  </r>
  <r>
    <s v="1211893556"/>
    <x v="393"/>
    <s v="MICROEMPRESA"/>
    <x v="200"/>
    <s v="Em Operação"/>
    <s v="Restaurante, Cafeteria, Bar e Similares"/>
    <s v="73970-000"/>
    <s v="GO"/>
    <x v="279"/>
    <d v="2020-02-13T00:00:00"/>
    <d v="2022-02-13T00:00:00"/>
    <s v="12.118.935/0001-56"/>
    <s v="Restaurante"/>
    <s v="Empresário (Individual)"/>
    <s v=" - "/>
    <x v="0"/>
    <x v="0"/>
    <x v="0"/>
  </r>
  <r>
    <s v="1212765504"/>
    <x v="394"/>
    <s v="MICROEMPRESA"/>
    <x v="65"/>
    <s v="Em Operação"/>
    <s v="Restaurante, Cafeteria, Bar e Similares"/>
    <s v="74275-060"/>
    <s v="GO"/>
    <x v="11"/>
    <d v="2020-02-28T00:00:00"/>
    <d v="2022-02-28T00:00:00"/>
    <s v="12.127.655/0001-04"/>
    <s v="Restaurante"/>
    <s v="Sociedade Empresária Limitada"/>
    <s v="Inglês"/>
    <x v="0"/>
    <x v="0"/>
    <x v="0"/>
  </r>
  <r>
    <s v="1221135275"/>
    <x v="395"/>
    <s v="EMPRESA DE PEQUENO PORTE"/>
    <x v="201"/>
    <s v="Em Operação"/>
    <s v="Restaurante, Cafeteria, Bar e Similares"/>
    <s v="39440-001"/>
    <s v="MG"/>
    <x v="280"/>
    <d v="2020-01-27T00:00:00"/>
    <d v="2022-01-27T00:00:00"/>
    <s v="12.211.352/0001-75"/>
    <s v="Similar"/>
    <s v="Sociedade Empresária Limitada"/>
    <s v=" - "/>
    <x v="0"/>
    <x v="0"/>
    <x v="0"/>
  </r>
  <r>
    <s v="1223930918"/>
    <x v="396"/>
    <s v="MICROEMPRESA"/>
    <x v="171"/>
    <s v="Em Operação"/>
    <s v="Restaurante, Cafeteria, Bar e Similares"/>
    <s v="75810-970"/>
    <s v="GO"/>
    <x v="281"/>
    <d v="2020-01-23T00:00:00"/>
    <d v="2022-01-23T00:00:00"/>
    <s v="12.239.309/0001-18"/>
    <s v="Restaurante"/>
    <s v="Empresa Individual de Responsabilidade Limitada (de Natureza Empresária)"/>
    <s v=" - "/>
    <x v="11"/>
    <x v="0"/>
    <x v="0"/>
  </r>
  <r>
    <s v="1902/02235"/>
    <x v="397"/>
    <s v="MICROEMPRESA"/>
    <x v="202"/>
    <s v="Em Operação"/>
    <s v="Restaurante, Cafeteria, Bar e Similares"/>
    <s v="75850-000"/>
    <s v="GO"/>
    <x v="282"/>
    <m/>
    <d v="2020-02-19T00:00:00"/>
    <s v="19/02/2022 11:10:35"/>
    <s v="5611-2/03 - LANCHONETES, CASAS DE CHÁ, DE SUCOS E SIMILARES"/>
    <s v="Restaurante"/>
    <s v="Empresário Individual"/>
    <x v="10"/>
    <x v="0"/>
    <x v="0"/>
  </r>
  <r>
    <s v="1228202315"/>
    <x v="398"/>
    <s v="MICROEMPRESA"/>
    <x v="14"/>
    <s v="Em Operação"/>
    <s v="Restaurante, Cafeteria, Bar e Similares"/>
    <s v="79004-390"/>
    <s v="MS"/>
    <x v="236"/>
    <d v="2020-03-23T00:00:00"/>
    <d v="2022-03-23T00:00:00"/>
    <s v="12.282.023/0001-15"/>
    <s v="Restaurante"/>
    <s v="Empresário (Individual)"/>
    <s v=" - "/>
    <x v="16"/>
    <x v="7"/>
    <x v="0"/>
  </r>
  <r>
    <s v="1230924051"/>
    <x v="399"/>
    <s v="MICROEMPRESA"/>
    <x v="203"/>
    <s v="Em Operação"/>
    <s v="Restaurante, Cafeteria, Bar e Similares"/>
    <s v="73770-000"/>
    <s v="GO"/>
    <x v="224"/>
    <d v="2020-01-22T00:00:00"/>
    <d v="2022-01-22T00:00:00"/>
    <s v="12.309.240/0001-51"/>
    <s v="Restaurante"/>
    <s v="Sociedade Empresária Limitada"/>
    <s v="Inglês"/>
    <x v="0"/>
    <x v="5"/>
    <x v="4"/>
  </r>
  <r>
    <s v="1237422109"/>
    <x v="400"/>
    <s v="MICROEMPRESA"/>
    <x v="169"/>
    <s v="Em Operação"/>
    <s v="Restaurante, Cafeteria, Bar e Similares"/>
    <s v="74075-470"/>
    <s v="GO"/>
    <x v="11"/>
    <d v="2020-02-20T00:00:00"/>
    <d v="2022-02-20T00:00:00"/>
    <s v="12.374.221/0001-09"/>
    <s v="Cafeteria"/>
    <s v="Sociedade Empresária Limitada"/>
    <s v=" - "/>
    <x v="7"/>
    <x v="0"/>
    <x v="0"/>
  </r>
  <r>
    <s v="1244425711"/>
    <x v="401"/>
    <s v="MICROEMPRESA"/>
    <x v="144"/>
    <s v="Em Operação"/>
    <s v="Restaurante, Cafeteria, Bar e Similares"/>
    <s v="74180-040"/>
    <s v="GO"/>
    <x v="11"/>
    <d v="2020-02-28T00:00:00"/>
    <d v="2022-02-28T00:00:00"/>
    <s v="12.444.257/0001-11"/>
    <s v="Cafeteria"/>
    <s v="Sociedade Empresária Limitada"/>
    <s v=" - "/>
    <x v="0"/>
    <x v="0"/>
    <x v="0"/>
  </r>
  <r>
    <s v="1252132076"/>
    <x v="402"/>
    <s v="MICROEMPRESA"/>
    <x v="88"/>
    <s v="Em Operação"/>
    <s v="Restaurante, Cafeteria, Bar e Similares"/>
    <s v="93700-000"/>
    <s v="RS"/>
    <x v="283"/>
    <d v="2020-03-25T00:00:00"/>
    <d v="2022-03-25T00:00:00"/>
    <s v="12.521.320/0001-76"/>
    <s v="Restaurante"/>
    <s v="Empresário (Individual)"/>
    <s v=" - "/>
    <x v="0"/>
    <x v="0"/>
    <x v="0"/>
  </r>
  <r>
    <s v="1252762630"/>
    <x v="403"/>
    <s v="MICROEMPRESA"/>
    <x v="145"/>
    <s v="Em Operação"/>
    <s v="Restaurante, Cafeteria, Bar e Similares"/>
    <s v="72980-000"/>
    <s v="GO"/>
    <x v="284"/>
    <d v="2020-01-22T00:00:00"/>
    <d v="2022-01-22T00:00:00"/>
    <s v="12.527.626/0001-30"/>
    <s v="Restaurante"/>
    <s v="Empresário (Individual)"/>
    <s v=" - "/>
    <x v="0"/>
    <x v="0"/>
    <x v="0"/>
  </r>
  <r>
    <s v="1255684547"/>
    <x v="404"/>
    <s v="MICROEMPRESA"/>
    <x v="7"/>
    <s v="Em Operação"/>
    <s v="Restaurante, Cafeteria, Bar e Similares"/>
    <s v="75903-290"/>
    <s v="GO"/>
    <x v="231"/>
    <d v="2020-02-18T00:00:00"/>
    <d v="2022-02-18T00:00:00"/>
    <s v="12.556.845/0001-47"/>
    <s v="Restaurante"/>
    <s v="Empresário (Individual)"/>
    <s v=" - "/>
    <x v="1"/>
    <x v="0"/>
    <x v="0"/>
  </r>
  <r>
    <s v="1264535094"/>
    <x v="405"/>
    <s v="MICROEMPRESA"/>
    <x v="161"/>
    <s v="Em Operação"/>
    <s v="Restaurante, Cafeteria, Bar e Similares"/>
    <s v="75620-000"/>
    <s v="GO"/>
    <x v="285"/>
    <d v="2020-02-13T00:00:00"/>
    <d v="2022-02-13T00:00:00"/>
    <s v="12.645.350/0001-94"/>
    <s v="Restaurante"/>
    <s v="Empresa Individual de Responsabilidade Limitada (de Natureza Empresária)"/>
    <s v=" - "/>
    <x v="0"/>
    <x v="0"/>
    <x v="0"/>
  </r>
  <r>
    <s v="1265786081"/>
    <x v="406"/>
    <s v="MICROEMPRESA"/>
    <x v="184"/>
    <s v="Em Operação"/>
    <s v="Restaurante, Cafeteria, Bar e Similares"/>
    <s v="72960-000"/>
    <s v="GO"/>
    <x v="286"/>
    <d v="2020-02-11T00:00:00"/>
    <d v="2022-02-11T00:00:00"/>
    <s v="12.657.860/0001-81"/>
    <s v="Restaurante"/>
    <s v="Empresário Individual"/>
    <s v=" - "/>
    <x v="0"/>
    <x v="0"/>
    <x v="0"/>
  </r>
  <r>
    <s v="1269575915"/>
    <x v="407"/>
    <s v="DEMAIS"/>
    <x v="92"/>
    <s v="Em Operação"/>
    <s v="Restaurante, Cafeteria, Bar e Similares"/>
    <s v="75850-000"/>
    <s v="GO"/>
    <x v="282"/>
    <d v="2020-03-10T00:00:00"/>
    <d v="2022-03-10T00:00:00"/>
    <s v="12.695.759/0001-15"/>
    <s v="Restaurante"/>
    <s v="Empresário (Individual)"/>
    <s v="Espanhol"/>
    <x v="0"/>
    <x v="0"/>
    <x v="0"/>
  </r>
  <r>
    <s v="1284895627"/>
    <x v="408"/>
    <s v="MICROEMPRESA"/>
    <x v="103"/>
    <s v="Em Operação"/>
    <s v="Restaurante, Cafeteria, Bar e Similares"/>
    <s v="99560-000"/>
    <s v="RS"/>
    <x v="287"/>
    <d v="2020-03-26T00:00:00"/>
    <d v="2022-03-26T00:00:00"/>
    <s v="12.848.956/0001-27"/>
    <s v="Restaurante"/>
    <s v="Empresário (Individual)"/>
    <s v=" - "/>
    <x v="7"/>
    <x v="4"/>
    <x v="6"/>
  </r>
  <r>
    <s v="1290558612"/>
    <x v="409"/>
    <s v="MICROEMPRESA"/>
    <x v="154"/>
    <s v="Em Operação"/>
    <s v="Restaurante, Cafeteria, Bar e Similares"/>
    <s v="73850-000"/>
    <s v="GO"/>
    <x v="288"/>
    <d v="2020-02-28T00:00:00"/>
    <d v="2022-02-28T00:00:00"/>
    <s v="12.905.586/0001-12"/>
    <s v="Restaurante"/>
    <s v="Empresário (Individual)"/>
    <s v=" - "/>
    <x v="0"/>
    <x v="0"/>
    <x v="0"/>
  </r>
  <r>
    <s v="1297739600"/>
    <x v="410"/>
    <s v="MICROEMPRESA"/>
    <x v="111"/>
    <s v="Em Operação"/>
    <s v="Restaurante, Cafeteria, Bar e Similares"/>
    <s v="38400-060"/>
    <s v="MG"/>
    <x v="262"/>
    <d v="2020-01-07T00:00:00"/>
    <d v="2022-01-07T00:00:00"/>
    <s v="12.977.396/0001-00"/>
    <s v="Restaurante"/>
    <s v="Sociedade Empresária Limitada"/>
    <s v=" - "/>
    <x v="0"/>
    <x v="5"/>
    <x v="8"/>
  </r>
  <r>
    <s v="1299992766"/>
    <x v="411"/>
    <s v="MICROEMPRESA"/>
    <x v="156"/>
    <s v="Em Operação"/>
    <s v="Restaurante, Cafeteria, Bar e Similares"/>
    <s v="73770-000"/>
    <s v="GO"/>
    <x v="224"/>
    <d v="2020-03-30T00:00:00"/>
    <d v="2022-03-30T00:00:00"/>
    <s v="12.999.927/0001-66"/>
    <s v="Restaurante"/>
    <s v="Sociedade Empresária Limitada"/>
    <s v=" - "/>
    <x v="2"/>
    <x v="1"/>
    <x v="4"/>
  </r>
  <r>
    <s v="1305498580"/>
    <x v="412"/>
    <s v="EMPRESA DE PEQUENO PORTE"/>
    <x v="204"/>
    <s v="Em Operação"/>
    <s v="Restaurante, Cafeteria, Bar e Similares"/>
    <s v="24370-195"/>
    <s v="RJ"/>
    <x v="289"/>
    <d v="2020-03-20T00:00:00"/>
    <d v="2022-03-20T00:00:00"/>
    <s v="13.054.985/0001-80"/>
    <s v="Restaurante"/>
    <s v="Sociedade Empresária Limitada"/>
    <s v=" - "/>
    <x v="7"/>
    <x v="4"/>
    <x v="3"/>
  </r>
  <r>
    <s v="1309724864"/>
    <x v="413"/>
    <s v="MICROEMPRESA"/>
    <x v="159"/>
    <s v="Em Operação"/>
    <s v="Restaurante, Cafeteria, Bar e Similares"/>
    <s v="45810-000"/>
    <s v="BA"/>
    <x v="137"/>
    <d v="2020-03-24T00:00:00"/>
    <d v="2022-03-24T00:00:00"/>
    <s v="13.097.248/0001-64"/>
    <s v="Restaurante"/>
    <s v="Sociedade Empresária Limitada"/>
    <s v=" - "/>
    <x v="0"/>
    <x v="1"/>
    <x v="0"/>
  </r>
  <r>
    <s v="0288396756"/>
    <x v="414"/>
    <s v="EMPRESA DE PEQUENO PORTE"/>
    <x v="60"/>
    <s v="Em Operação"/>
    <s v="Restaurante, Cafeteria, Bar e Similares"/>
    <s v="80220-181"/>
    <s v="PR"/>
    <x v="21"/>
    <d v="2020-04-20T00:00:00"/>
    <d v="2022-04-20T00:00:00"/>
    <s v="02.883.967/0003-56"/>
    <s v="Restaurante"/>
    <s v="Sociedade Empresária Limitada"/>
    <s v=" - "/>
    <x v="0"/>
    <x v="0"/>
    <x v="0"/>
  </r>
  <r>
    <s v="1045086594"/>
    <x v="415"/>
    <s v="DEMAIS"/>
    <x v="202"/>
    <s v="Em Operação"/>
    <s v="Restaurante, Cafeteria, Bar e Similares"/>
    <s v="22421-010"/>
    <s v="RJ"/>
    <x v="111"/>
    <d v="2020-05-14T00:00:00"/>
    <d v="2022-05-14T00:00:00"/>
    <s v="10.450.865/0002-94"/>
    <s v="Restaurante"/>
    <s v="Sociedade Empresária Limitada"/>
    <s v="Inglês|Espanhol"/>
    <x v="17"/>
    <x v="0"/>
    <x v="0"/>
  </r>
  <r>
    <s v="1147827362"/>
    <x v="416"/>
    <s v="MICROEMPRESA"/>
    <x v="26"/>
    <s v="Em Operação"/>
    <s v="Restaurante, Cafeteria, Bar e Similares"/>
    <s v="27213-160"/>
    <s v="RJ"/>
    <x v="290"/>
    <d v="2020-04-09T00:00:00"/>
    <d v="2022-04-09T00:00:00"/>
    <s v="11.478.273/0001-62"/>
    <s v="Restaurante"/>
    <s v="Sociedade Empresária Limitada"/>
    <s v="Português"/>
    <x v="0"/>
    <x v="0"/>
    <x v="0"/>
  </r>
  <r>
    <s v="1148695472"/>
    <x v="417"/>
    <s v="EMPRESA DE PEQUENO PORTE"/>
    <x v="26"/>
    <s v="Em Operação"/>
    <s v="Restaurante, Cafeteria, Bar e Similares"/>
    <s v="07251-300"/>
    <s v="SP"/>
    <x v="291"/>
    <d v="2020-05-12T00:00:00"/>
    <d v="2022-05-12T00:00:00"/>
    <s v="11.486.954/0001-72"/>
    <s v="Bar"/>
    <s v="Empresa Individual de Responsabilidade Limitada (de Natureza Empresária)"/>
    <s v=" - "/>
    <x v="0"/>
    <x v="1"/>
    <x v="0"/>
  </r>
  <r>
    <s v="1148788477"/>
    <x v="418"/>
    <s v="MICROEMPRESA"/>
    <x v="26"/>
    <s v="Em Operação"/>
    <s v="Restaurante, Cafeteria, Bar e Similares"/>
    <s v="86050-270"/>
    <s v="PR"/>
    <x v="292"/>
    <d v="2020-06-29T00:00:00"/>
    <d v="2022-06-29T00:00:00"/>
    <s v="11.487.884/0001-77"/>
    <s v="Cafeteria"/>
    <s v="Sociedade Empresária Limitada"/>
    <s v=" - "/>
    <x v="0"/>
    <x v="0"/>
    <x v="0"/>
  </r>
  <r>
    <s v="1151398809"/>
    <x v="419"/>
    <s v="DEMAIS"/>
    <x v="205"/>
    <s v="Em Operação"/>
    <s v="Restaurante, Cafeteria, Bar e Similares"/>
    <s v="99700-070"/>
    <s v="RS"/>
    <x v="293"/>
    <d v="2020-05-14T00:00:00"/>
    <d v="2022-05-14T00:00:00"/>
    <s v="11.513.988/0001-09"/>
    <s v="Restaurante"/>
    <s v="Empresa Individual de Responsabilidade Limitada (de Natureza Empresária)"/>
    <s v=" - "/>
    <x v="2"/>
    <x v="0"/>
    <x v="0"/>
  </r>
  <r>
    <s v="1151729303"/>
    <x v="420"/>
    <s v="EMPRESA DE PEQUENO PORTE"/>
    <x v="206"/>
    <s v="Em Operação"/>
    <s v="Restaurante, Cafeteria, Bar e Similares"/>
    <s v="30180-101"/>
    <s v="MG"/>
    <x v="2"/>
    <d v="2020-05-18T00:00:00"/>
    <d v="2022-05-18T00:00:00"/>
    <s v="11.517.293/0001-03"/>
    <s v="Restaurante"/>
    <s v="Sociedade Empresária Limitada"/>
    <s v=" - "/>
    <x v="0"/>
    <x v="0"/>
    <x v="0"/>
  </r>
  <r>
    <s v="1152532270"/>
    <x v="421"/>
    <s v="MICROEMPRESA"/>
    <x v="36"/>
    <s v="Em Operação"/>
    <s v="Restaurante, Cafeteria, Bar e Similares"/>
    <s v="75240-000"/>
    <s v="GO"/>
    <x v="294"/>
    <d v="2020-05-11T00:00:00"/>
    <d v="2022-05-11T00:00:00"/>
    <s v="11.525.322/0001-70"/>
    <s v="Similar"/>
    <s v="Empresário Individual"/>
    <s v=" - "/>
    <x v="2"/>
    <x v="0"/>
    <x v="0"/>
  </r>
  <r>
    <s v="1156350580"/>
    <x v="422"/>
    <s v="MICROEMPRESA"/>
    <x v="207"/>
    <s v="Em Operação"/>
    <s v="Restaurante, Cafeteria, Bar e Similares"/>
    <s v="88015-530"/>
    <s v="SC"/>
    <x v="133"/>
    <d v="2020-05-25T00:00:00"/>
    <d v="2022-05-25T00:00:00"/>
    <s v="11.563.505/0001-80"/>
    <s v="Cafeteria"/>
    <s v="Empresa Individual de Responsabilidade Limitada (de Natureza Empresária)"/>
    <s v="Português"/>
    <x v="0"/>
    <x v="0"/>
    <x v="0"/>
  </r>
  <r>
    <s v="1156610295"/>
    <x v="423"/>
    <s v="MICROEMPRESA"/>
    <x v="41"/>
    <s v="Em Operação"/>
    <s v="Restaurante, Cafeteria, Bar e Similares"/>
    <s v="78070-000"/>
    <s v="MT"/>
    <x v="71"/>
    <d v="2020-04-28T00:00:00"/>
    <d v="2022-04-28T00:00:00"/>
    <s v="11.566.102/0001-95"/>
    <s v="Bar"/>
    <s v="Sociedade Empresária Limitada"/>
    <s v="Espanhol"/>
    <x v="0"/>
    <x v="0"/>
    <x v="0"/>
  </r>
  <r>
    <s v="1157799385"/>
    <x v="424"/>
    <s v="MICROEMPRESA"/>
    <x v="37"/>
    <s v="Em Operação"/>
    <s v="Restaurante, Cafeteria, Bar e Similares"/>
    <s v="03310-000"/>
    <s v="SP"/>
    <x v="5"/>
    <d v="2020-06-16T00:00:00"/>
    <d v="2022-06-16T00:00:00"/>
    <s v="11.577.993/0001-85"/>
    <s v="Cafeteria"/>
    <s v="Sociedade Empresária Limitada"/>
    <s v=" - "/>
    <x v="0"/>
    <x v="0"/>
    <x v="0"/>
  </r>
  <r>
    <s v="1159570859"/>
    <x v="425"/>
    <s v="MICROEMPRESA"/>
    <x v="24"/>
    <s v="Em Operação"/>
    <s v="Restaurante, Cafeteria, Bar e Similares"/>
    <s v="74125-110"/>
    <s v="GO"/>
    <x v="11"/>
    <d v="2020-04-01T00:00:00"/>
    <d v="2022-04-01T00:00:00"/>
    <s v="11.595.708/0001-59"/>
    <s v="Similar"/>
    <s v="Empresa Individual de Responsabilidade Limitada (de Natureza Empresária)"/>
    <s v=" - "/>
    <x v="0"/>
    <x v="0"/>
    <x v="0"/>
  </r>
  <r>
    <s v="1163019236"/>
    <x v="426"/>
    <s v="MICROEMPRESA"/>
    <x v="40"/>
    <s v="Em Operação"/>
    <s v="Restaurante, Cafeteria, Bar e Similares"/>
    <s v="30730-440"/>
    <s v="MG"/>
    <x v="2"/>
    <d v="2020-04-08T00:00:00"/>
    <d v="2022-04-08T00:00:00"/>
    <s v="11.630.192/0001-36"/>
    <s v="Cafeteria"/>
    <s v="Sociedade Empresária Limitada"/>
    <s v="Português"/>
    <x v="0"/>
    <x v="0"/>
    <x v="0"/>
  </r>
  <r>
    <s v="1164475734"/>
    <x v="427"/>
    <s v="MICROEMPRESA"/>
    <x v="40"/>
    <s v="Em Operação"/>
    <s v="Restaurante, Cafeteria, Bar e Similares"/>
    <s v="78735-219"/>
    <s v="MT"/>
    <x v="295"/>
    <d v="2020-05-05T00:00:00"/>
    <d v="2022-05-05T00:00:00"/>
    <s v="11.644.757/0001-34"/>
    <s v="Restaurante"/>
    <s v="Empresário (Individual)"/>
    <s v="Português"/>
    <x v="0"/>
    <x v="0"/>
    <x v="0"/>
  </r>
  <r>
    <s v="1164800405"/>
    <x v="428"/>
    <s v="MICROEMPRESA"/>
    <x v="196"/>
    <s v="Em Operação"/>
    <s v="Restaurante, Cafeteria, Bar e Similares"/>
    <s v="35702-153"/>
    <s v="MG"/>
    <x v="296"/>
    <d v="2020-04-14T00:00:00"/>
    <d v="2022-04-14T00:00:00"/>
    <s v="11.648.004/0001-05"/>
    <s v="Similar"/>
    <s v="Sociedade Empresária Limitada"/>
    <s v=" - "/>
    <x v="5"/>
    <x v="0"/>
    <x v="0"/>
  </r>
  <r>
    <s v="1168097679"/>
    <x v="429"/>
    <s v="EMPRESA DE PEQUENO PORTE"/>
    <x v="48"/>
    <s v="Em Operação"/>
    <s v="Restaurante, Cafeteria, Bar e Similares"/>
    <s v="11726-500"/>
    <s v="SP"/>
    <x v="48"/>
    <d v="2020-05-18T00:00:00"/>
    <d v="2022-05-18T00:00:00"/>
    <s v="11.680.976/0001-79"/>
    <s v="Restaurante"/>
    <s v="Sociedade Empresária Limitada"/>
    <s v=" - "/>
    <x v="0"/>
    <x v="0"/>
    <x v="0"/>
  </r>
  <r>
    <s v="1169008648"/>
    <x v="430"/>
    <s v="MICROEMPRESA"/>
    <x v="120"/>
    <s v="Em Operação"/>
    <s v="Restaurante, Cafeteria, Bar e Similares"/>
    <s v="31710-400"/>
    <s v="MG"/>
    <x v="2"/>
    <d v="2020-04-13T00:00:00"/>
    <d v="2022-04-13T00:00:00"/>
    <s v="11.690.086/0001-48"/>
    <s v="Restaurante"/>
    <s v="Sociedade Empresária Limitada"/>
    <s v=" - "/>
    <x v="2"/>
    <x v="0"/>
    <x v="0"/>
  </r>
  <r>
    <s v="1169738270"/>
    <x v="431"/>
    <s v="MICROEMPRESA"/>
    <x v="46"/>
    <s v="Em Operação"/>
    <s v="Restaurante, Cafeteria, Bar e Similares"/>
    <s v="53990-000"/>
    <s v="PE"/>
    <x v="297"/>
    <d v="2020-05-06T00:00:00"/>
    <d v="2022-05-06T00:00:00"/>
    <s v="11.697.382/0001-70"/>
    <s v="Similar"/>
    <s v="Sociedade Empresária Limitada"/>
    <s v=" - "/>
    <x v="2"/>
    <x v="0"/>
    <x v="0"/>
  </r>
  <r>
    <s v="1170318903"/>
    <x v="432"/>
    <s v="MICROEMPRESA"/>
    <x v="196"/>
    <s v="Em Operação"/>
    <s v="Restaurante, Cafeteria, Bar e Similares"/>
    <s v="45530-000"/>
    <s v="BA"/>
    <x v="298"/>
    <d v="2020-05-23T00:00:00"/>
    <d v="2022-05-23T00:00:00"/>
    <s v="11.703.189/0001-03"/>
    <s v="Restaurante"/>
    <s v="Empresário (Individual)"/>
    <s v=" - "/>
    <x v="2"/>
    <x v="4"/>
    <x v="0"/>
  </r>
  <r>
    <s v="1172891156"/>
    <x v="433"/>
    <s v="MICROEMPRESA"/>
    <x v="50"/>
    <s v="Em Operação"/>
    <s v="Restaurante, Cafeteria, Bar e Similares"/>
    <s v="31748-203"/>
    <s v="MG"/>
    <x v="2"/>
    <d v="2020-04-07T00:00:00"/>
    <d v="2022-04-07T00:00:00"/>
    <s v="11.728.911/0001-56"/>
    <s v="Restaurante"/>
    <s v="Empresário (Individual)"/>
    <s v=" - "/>
    <x v="1"/>
    <x v="4"/>
    <x v="9"/>
  </r>
  <r>
    <s v="1173187779"/>
    <x v="434"/>
    <s v="EMPRESA DE PEQUENO PORTE"/>
    <x v="177"/>
    <s v="Em Operação"/>
    <s v="Restaurante, Cafeteria, Bar e Similares"/>
    <s v="86010-190"/>
    <s v="PR"/>
    <x v="292"/>
    <d v="2020-06-25T00:00:00"/>
    <d v="2022-06-25T00:00:00"/>
    <s v="11.731.877/0001-79"/>
    <s v="Restaurante"/>
    <s v="Empresário (Individual)"/>
    <s v=" - "/>
    <x v="0"/>
    <x v="12"/>
    <x v="0"/>
  </r>
  <r>
    <s v="1173703902"/>
    <x v="435"/>
    <s v="MICROEMPRESA"/>
    <x v="19"/>
    <s v="Em Operação"/>
    <s v="Restaurante, Cafeteria, Bar e Similares"/>
    <s v="65065-470"/>
    <s v="MA"/>
    <x v="299"/>
    <d v="2020-05-19T00:00:00"/>
    <d v="2022-05-19T00:00:00"/>
    <s v="11.737.039/0001-02"/>
    <s v="Restaurante"/>
    <s v="Sociedade Empresária Limitada"/>
    <s v="Português"/>
    <x v="14"/>
    <x v="10"/>
    <x v="4"/>
  </r>
  <r>
    <s v="1178737415"/>
    <x v="436"/>
    <s v="MICROEMPRESA"/>
    <x v="19"/>
    <s v="Em Operação"/>
    <s v="Restaurante, Cafeteria, Bar e Similares"/>
    <s v="48902-310"/>
    <s v="BA"/>
    <x v="300"/>
    <d v="2020-04-29T00:00:00"/>
    <d v="2022-04-29T00:00:00"/>
    <s v="11.787.374/0001-15"/>
    <s v="Restaurante"/>
    <s v="Empresário (Individual)"/>
    <s v=" - "/>
    <x v="0"/>
    <x v="0"/>
    <x v="0"/>
  </r>
  <r>
    <s v="1182036390"/>
    <x v="437"/>
    <s v="EMPRESA DE PEQUENO PORTE"/>
    <x v="124"/>
    <s v="Em Operação"/>
    <s v="Restaurante, Cafeteria, Bar e Similares"/>
    <s v="25730-740"/>
    <s v="RJ"/>
    <x v="301"/>
    <d v="2020-05-08T00:00:00"/>
    <d v="2022-05-08T00:00:00"/>
    <s v="11.820.363/0001-90"/>
    <s v="Restaurante"/>
    <s v="Empresa Individual de Responsabilidade Limitada (de Natureza Empresária)"/>
    <s v=" - "/>
    <x v="0"/>
    <x v="10"/>
    <x v="0"/>
  </r>
  <r>
    <s v="1186090600"/>
    <x v="438"/>
    <s v="MICROEMPRESA"/>
    <x v="57"/>
    <s v="Em Operação"/>
    <s v="Restaurante, Cafeteria, Bar e Similares"/>
    <s v="38414-546"/>
    <s v="MG"/>
    <x v="262"/>
    <d v="2020-04-02T00:00:00"/>
    <d v="2022-04-02T00:00:00"/>
    <s v="11.860.906/0001-00"/>
    <s v="Similar"/>
    <s v="Empresário (Individual)"/>
    <s v=" - "/>
    <x v="0"/>
    <x v="1"/>
    <x v="0"/>
  </r>
  <r>
    <s v="1186885366"/>
    <x v="439"/>
    <s v="MICROEMPRESA"/>
    <x v="128"/>
    <s v="Em Operação"/>
    <s v="Restaurante, Cafeteria, Bar e Similares"/>
    <s v="13087-571"/>
    <s v="SP"/>
    <x v="302"/>
    <d v="2020-04-14T00:00:00"/>
    <d v="2022-04-14T00:00:00"/>
    <s v="11.868.853/0001-66"/>
    <s v="Restaurante"/>
    <s v="Sociedade Empresária Limitada"/>
    <s v=" - "/>
    <x v="0"/>
    <x v="0"/>
    <x v="0"/>
  </r>
  <r>
    <s v="1187314479"/>
    <x v="440"/>
    <s v="EMPRESA DE PEQUENO PORTE"/>
    <x v="54"/>
    <s v="Em Operação"/>
    <s v="Restaurante, Cafeteria, Bar e Similares"/>
    <s v="53025-080"/>
    <s v="PE"/>
    <x v="303"/>
    <d v="2020-06-08T00:00:00"/>
    <d v="2022-06-08T00:00:00"/>
    <s v="11.873.144/0001-79"/>
    <s v="Restaurante"/>
    <s v="Sociedade Empresária Limitada"/>
    <s v=" - "/>
    <x v="0"/>
    <x v="1"/>
    <x v="0"/>
  </r>
  <r>
    <s v="1188075544"/>
    <x v="441"/>
    <s v="MICROEMPRESA"/>
    <x v="58"/>
    <s v="Em Operação"/>
    <s v="Restaurante, Cafeteria, Bar e Similares"/>
    <s v="03066-030"/>
    <s v="SP"/>
    <x v="5"/>
    <d v="2020-06-24T00:00:00"/>
    <d v="2022-06-24T00:00:00"/>
    <s v="11.880.755/0001-44"/>
    <s v="Restaurante"/>
    <s v="Sociedade Empresária Limitada"/>
    <s v="Inglês"/>
    <x v="6"/>
    <x v="0"/>
    <x v="0"/>
  </r>
  <r>
    <s v="1189784926"/>
    <x v="442"/>
    <s v="EMPRESA DE PEQUENO PORTE"/>
    <x v="125"/>
    <s v="Em Operação"/>
    <s v="Restaurante, Cafeteria, Bar e Similares"/>
    <s v="45428-000"/>
    <s v="BA"/>
    <x v="304"/>
    <d v="2020-05-09T00:00:00"/>
    <d v="2022-05-09T00:00:00"/>
    <s v="11.897.849/0001-26"/>
    <s v="Restaurante"/>
    <s v="Empresa Individual de Responsabilidade Limitada (de Natureza Empresária)"/>
    <s v="Italiano|Inglês|Espanhol|Hebraico"/>
    <x v="0"/>
    <x v="5"/>
    <x v="0"/>
  </r>
  <r>
    <s v="1191511711"/>
    <x v="443"/>
    <s v="MICROEMPRESA"/>
    <x v="208"/>
    <s v="Em Operação"/>
    <s v="Restaurante, Cafeteria, Bar e Similares"/>
    <s v="65980-000"/>
    <s v="MA"/>
    <x v="305"/>
    <d v="2020-06-09T00:00:00"/>
    <d v="2022-06-09T00:00:00"/>
    <s v="11.915.117/0001-11"/>
    <s v="Restaurante"/>
    <s v="Empresário Individual"/>
    <s v=" - "/>
    <x v="2"/>
    <x v="0"/>
    <x v="0"/>
  </r>
  <r>
    <s v="1192036894"/>
    <x v="444"/>
    <s v="EMPRESA DE PEQUENO PORTE"/>
    <x v="59"/>
    <s v="Em Operação"/>
    <s v="Restaurante, Cafeteria, Bar e Similares"/>
    <s v="22640-902"/>
    <s v="RJ"/>
    <x v="111"/>
    <d v="2020-05-12T00:00:00"/>
    <d v="2022-05-12T00:00:00"/>
    <s v="11.920.368/0001-94"/>
    <s v="Restaurante"/>
    <s v="Empresa Individual de Responsabilidade Limitada (de Natureza Empresária)"/>
    <s v=" - "/>
    <x v="6"/>
    <x v="0"/>
    <x v="0"/>
  </r>
  <r>
    <s v="1193035640"/>
    <x v="445"/>
    <s v="MICROEMPRESA"/>
    <x v="174"/>
    <s v="Em Operação"/>
    <s v="Restaurante, Cafeteria, Bar e Similares"/>
    <s v="59066-035"/>
    <s v="RN"/>
    <x v="218"/>
    <d v="2020-05-15T00:00:00"/>
    <d v="2022-05-15T00:00:00"/>
    <s v="11.930.356/0001-40"/>
    <s v="Restaurante"/>
    <s v="Sociedade Empresária Limitada"/>
    <s v=" - "/>
    <x v="2"/>
    <x v="1"/>
    <x v="0"/>
  </r>
  <r>
    <s v="1193849476"/>
    <x v="446"/>
    <s v="MICROEMPRESA"/>
    <x v="199"/>
    <s v="Em Operação"/>
    <s v="Restaurante, Cafeteria, Bar e Similares"/>
    <s v="73740-000"/>
    <s v="GO"/>
    <x v="194"/>
    <d v="2020-06-03T00:00:00"/>
    <d v="2022-06-03T00:00:00"/>
    <s v="11.938.494/0001-76"/>
    <s v="Restaurante"/>
    <s v="Empresário Individual"/>
    <s v=" - "/>
    <x v="0"/>
    <x v="0"/>
    <x v="0"/>
  </r>
  <r>
    <s v="1194193599"/>
    <x v="447"/>
    <s v="MICROEMPRESA"/>
    <x v="209"/>
    <s v="Em Operação"/>
    <s v="Restaurante, Cafeteria, Bar e Similares"/>
    <s v="58322-000"/>
    <s v="PB"/>
    <x v="306"/>
    <d v="2020-04-22T00:00:00"/>
    <d v="2022-04-22T00:00:00"/>
    <s v="11.941.935/0001-99"/>
    <s v="Restaurante"/>
    <s v="Empresário Individual"/>
    <s v="Inglês|Japonês"/>
    <x v="1"/>
    <x v="12"/>
    <x v="0"/>
  </r>
  <r>
    <s v="1194560950"/>
    <x v="448"/>
    <s v="MICROEMPRESA"/>
    <x v="199"/>
    <s v="Em Operação"/>
    <s v="Restaurante, Cafeteria, Bar e Similares"/>
    <s v="38400-702"/>
    <s v="MG"/>
    <x v="262"/>
    <d v="2020-04-29T00:00:00"/>
    <d v="2022-04-29T00:00:00"/>
    <s v="11.945.609/0001-50"/>
    <s v="Restaurante"/>
    <s v="Empresa Individual de Responsabilidade Limitada (de Natureza Empresária)"/>
    <s v="Português"/>
    <x v="0"/>
    <x v="1"/>
    <x v="1"/>
  </r>
  <r>
    <s v="1195359471"/>
    <x v="449"/>
    <s v="MICROEMPRESA"/>
    <x v="190"/>
    <s v="Em Operação"/>
    <s v="Restaurante, Cafeteria, Bar e Similares"/>
    <s v="30190-003"/>
    <s v="MG"/>
    <x v="2"/>
    <d v="2020-04-22T00:00:00"/>
    <d v="2022-04-22T00:00:00"/>
    <s v="11.953.594/0001-71"/>
    <s v="Restaurante"/>
    <s v="Sociedade Empresária Limitada"/>
    <s v="Português"/>
    <x v="2"/>
    <x v="0"/>
    <x v="0"/>
  </r>
  <r>
    <s v="1195362303"/>
    <x v="450"/>
    <s v="DEMAIS"/>
    <x v="174"/>
    <s v="Em Operação"/>
    <s v="Restaurante, Cafeteria, Bar e Similares"/>
    <s v="05678-000"/>
    <s v="SP"/>
    <x v="5"/>
    <d v="2020-06-19T00:00:00"/>
    <d v="2022-06-19T00:00:00"/>
    <s v="11.953.623/0001-03"/>
    <s v="Restaurante"/>
    <s v="Sociedade Empresária Limitada"/>
    <s v=" - "/>
    <x v="0"/>
    <x v="0"/>
    <x v="0"/>
  </r>
  <r>
    <s v="1197388900"/>
    <x v="451"/>
    <s v="MICROEMPRESA"/>
    <x v="62"/>
    <s v="Em Operação"/>
    <s v="Restaurante, Cafeteria, Bar e Similares"/>
    <s v="78300-000"/>
    <s v="MT"/>
    <x v="128"/>
    <d v="2020-05-18T00:00:00"/>
    <d v="2022-05-18T00:00:00"/>
    <s v="11.973.889/0001-00"/>
    <s v="Restaurante"/>
    <s v="Empresa Individual de Responsabilidade Limitada (de Natureza Empresária)"/>
    <s v=" - "/>
    <x v="2"/>
    <x v="0"/>
    <x v="0"/>
  </r>
  <r>
    <s v="1197657750"/>
    <x v="452"/>
    <s v="MICROEMPRESA"/>
    <x v="62"/>
    <s v="Em Operação"/>
    <s v="Restaurante, Cafeteria, Bar e Similares"/>
    <s v="35500-024"/>
    <s v="MG"/>
    <x v="307"/>
    <d v="2020-05-13T00:00:00"/>
    <d v="2022-05-13T00:00:00"/>
    <s v="11.976.577/0001-50"/>
    <s v="Restaurante"/>
    <s v="Sociedade Empresária Limitada"/>
    <s v=" - "/>
    <x v="0"/>
    <x v="0"/>
    <x v="0"/>
  </r>
  <r>
    <s v="1198344899"/>
    <x v="453"/>
    <s v="MICROEMPRESA"/>
    <x v="134"/>
    <s v="Em Operação"/>
    <s v="Restaurante, Cafeteria, Bar e Similares"/>
    <s v="33600-000"/>
    <s v="MG"/>
    <x v="308"/>
    <d v="2020-04-17T00:00:00"/>
    <d v="2022-04-17T00:00:00"/>
    <s v="11.983.448/0001-99"/>
    <s v="Similar"/>
    <s v="Sociedade Empresária Limitada"/>
    <s v=" - "/>
    <x v="7"/>
    <x v="4"/>
    <x v="6"/>
  </r>
  <r>
    <s v="1200321167"/>
    <x v="454"/>
    <s v="DEMAIS"/>
    <x v="174"/>
    <s v="Em Operação"/>
    <s v="Restaurante, Cafeteria, Bar e Similares"/>
    <s v="20230-150"/>
    <s v="RJ"/>
    <x v="111"/>
    <d v="2020-05-14T00:00:00"/>
    <d v="2022-05-14T00:00:00"/>
    <s v="12.003.211/0001-67"/>
    <s v="Bar"/>
    <s v="Sociedade Empresária Limitada"/>
    <s v="Inglês|Espanhol"/>
    <x v="0"/>
    <x v="0"/>
    <x v="0"/>
  </r>
  <r>
    <s v="1200438922"/>
    <x v="455"/>
    <s v="MICROEMPRESA"/>
    <x v="64"/>
    <s v="Em Operação"/>
    <s v="Restaurante, Cafeteria, Bar e Similares"/>
    <s v="59585-000"/>
    <s v="RN"/>
    <x v="309"/>
    <d v="2020-06-05T00:00:00"/>
    <d v="2022-06-05T00:00:00"/>
    <s v="12.004.389/0001-22"/>
    <s v="Restaurante"/>
    <s v="Empresário Individual"/>
    <s v=" - "/>
    <x v="6"/>
    <x v="0"/>
    <x v="0"/>
  </r>
  <r>
    <s v="1201929860"/>
    <x v="456"/>
    <s v="MICROEMPRESA"/>
    <x v="175"/>
    <s v="Em Operação"/>
    <s v="Restaurante, Cafeteria, Bar e Similares"/>
    <s v="37653-000"/>
    <s v="MG"/>
    <x v="310"/>
    <d v="2020-05-08T00:00:00"/>
    <d v="2022-05-08T00:00:00"/>
    <s v="12.019.298/0001-60"/>
    <s v="Restaurante"/>
    <s v="Sociedade Empresária Limitada"/>
    <s v=" - "/>
    <x v="6"/>
    <x v="0"/>
    <x v="0"/>
  </r>
  <r>
    <s v="1202732400"/>
    <x v="457"/>
    <s v="MICROEMPRESA"/>
    <x v="210"/>
    <s v="Em Operação"/>
    <s v="Restaurante, Cafeteria, Bar e Similares"/>
    <s v="45810-000"/>
    <s v="BA"/>
    <x v="137"/>
    <d v="2020-06-09T00:00:00"/>
    <d v="2022-06-09T00:00:00"/>
    <s v="12.027.324/0001-00"/>
    <s v="Similar"/>
    <s v="Empresário (Individual)"/>
    <s v=" - "/>
    <x v="0"/>
    <x v="0"/>
    <x v="0"/>
  </r>
  <r>
    <s v="1204829744"/>
    <x v="458"/>
    <s v="MICROEMPRESA"/>
    <x v="211"/>
    <s v="Em Operação"/>
    <s v="Restaurante, Cafeteria, Bar e Similares"/>
    <s v="23970-000"/>
    <s v="RJ"/>
    <x v="23"/>
    <d v="2020-05-15T00:00:00"/>
    <d v="2022-05-15T00:00:00"/>
    <s v="12.048.297/0001-44"/>
    <s v="Similar"/>
    <s v="Empresa Individual de Responsabilidade Limitada (de Natureza Empresária)"/>
    <s v="Português|Espanhol"/>
    <x v="0"/>
    <x v="0"/>
    <x v="0"/>
  </r>
  <r>
    <s v="1205382210"/>
    <x v="459"/>
    <s v="MICROEMPRESA"/>
    <x v="211"/>
    <s v="Em Operação"/>
    <s v="Restaurante, Cafeteria, Bar e Similares"/>
    <s v="31110-430"/>
    <s v="MG"/>
    <x v="2"/>
    <d v="2020-05-07T00:00:00"/>
    <d v="2022-05-07T00:00:00"/>
    <s v="12.053.822/0001-10"/>
    <s v="Bar"/>
    <s v="Empresário (Individual)"/>
    <s v="Português"/>
    <x v="2"/>
    <x v="0"/>
    <x v="0"/>
  </r>
  <r>
    <s v="1206766268"/>
    <x v="460"/>
    <s v="MICROEMPRESA"/>
    <x v="62"/>
    <s v="Em Operação"/>
    <s v="Restaurante, Cafeteria, Bar e Similares"/>
    <s v="17380-000"/>
    <s v="SP"/>
    <x v="94"/>
    <d v="2020-05-20T00:00:00"/>
    <d v="2022-05-20T00:00:00"/>
    <s v="12.067.662/0001-68"/>
    <s v="Restaurante"/>
    <s v="Sociedade Empresária Limitada"/>
    <s v=" - "/>
    <x v="2"/>
    <x v="0"/>
    <x v="0"/>
  </r>
  <r>
    <s v="1207227286"/>
    <x v="461"/>
    <s v="MICROEMPRESA"/>
    <x v="65"/>
    <s v="Em Operação"/>
    <s v="Restaurante, Cafeteria, Bar e Similares"/>
    <s v="30170-000"/>
    <s v="MG"/>
    <x v="2"/>
    <d v="2020-04-13T00:00:00"/>
    <d v="2022-04-13T00:00:00"/>
    <s v="12.072.272/0001-86"/>
    <s v="Cafeteria"/>
    <s v="Sociedade Empresária Limitada"/>
    <s v=" - "/>
    <x v="0"/>
    <x v="0"/>
    <x v="0"/>
  </r>
  <r>
    <s v="1207285704"/>
    <x v="462"/>
    <s v="MICROEMPRESA"/>
    <x v="135"/>
    <s v="Em Operação"/>
    <s v="Restaurante, Cafeteria, Bar e Similares"/>
    <s v="47800-103"/>
    <s v="BA"/>
    <x v="163"/>
    <d v="2020-05-13T00:00:00"/>
    <d v="2022-05-13T00:00:00"/>
    <s v="12.072.857/0001-04"/>
    <s v="Restaurante"/>
    <s v="Empresário (Individual)"/>
    <s v=" - "/>
    <x v="17"/>
    <x v="11"/>
    <x v="0"/>
  </r>
  <r>
    <s v="1208186464"/>
    <x v="463"/>
    <s v="MICROEMPRESA"/>
    <x v="16"/>
    <s v="Em Operação"/>
    <s v="Restaurante, Cafeteria, Bar e Similares"/>
    <s v="09771-210"/>
    <s v="SP"/>
    <x v="311"/>
    <d v="2020-05-15T00:00:00"/>
    <d v="2022-05-15T00:00:00"/>
    <s v="12.081.864/0001-64"/>
    <s v="Restaurante"/>
    <s v="Empresário (Individual)"/>
    <s v=" - "/>
    <x v="0"/>
    <x v="1"/>
    <x v="0"/>
  </r>
  <r>
    <s v="1208394070"/>
    <x v="464"/>
    <s v="MICROEMPRESA"/>
    <x v="212"/>
    <s v="Em Operação"/>
    <s v="Restaurante, Cafeteria, Bar e Similares"/>
    <s v="45680-000"/>
    <s v="BA"/>
    <x v="312"/>
    <d v="2020-05-11T00:00:00"/>
    <d v="2022-05-11T00:00:00"/>
    <s v="12.083.940/0001-70"/>
    <s v="Restaurante"/>
    <s v="Sociedade Empresária Limitada"/>
    <s v="Inglês"/>
    <x v="0"/>
    <x v="1"/>
    <x v="0"/>
  </r>
  <r>
    <s v="1208752304"/>
    <x v="465"/>
    <s v="MICROEMPRESA"/>
    <x v="17"/>
    <s v="Em Operação"/>
    <s v="Restaurante, Cafeteria, Bar e Similares"/>
    <s v="74140-160"/>
    <s v="GO"/>
    <x v="11"/>
    <d v="2020-06-23T00:00:00"/>
    <d v="2022-06-23T00:00:00"/>
    <s v="12.087.523/0001-04"/>
    <s v="Bar"/>
    <s v="Sociedade Empresária Limitada"/>
    <s v="Inglês|Espanhol"/>
    <x v="0"/>
    <x v="8"/>
    <x v="6"/>
  </r>
  <r>
    <s v="1208787173"/>
    <x v="466"/>
    <s v="MICROEMPRESA"/>
    <x v="66"/>
    <s v="Em Operação"/>
    <s v="Restaurante, Cafeteria, Bar e Similares"/>
    <s v="79500-000"/>
    <s v="MS"/>
    <x v="313"/>
    <d v="2020-06-16T00:00:00"/>
    <d v="2022-06-16T00:00:00"/>
    <s v="12.087.871/0001-73"/>
    <s v="Similar"/>
    <s v="Sociedade Empresária Limitada"/>
    <s v=" - "/>
    <x v="2"/>
    <x v="0"/>
    <x v="0"/>
  </r>
  <r>
    <s v="1209244339"/>
    <x v="467"/>
    <s v="MICROEMPRESA"/>
    <x v="67"/>
    <s v="Em Operação"/>
    <s v="Restaurante, Cafeteria, Bar e Similares"/>
    <s v="88801-001"/>
    <s v="SC"/>
    <x v="63"/>
    <d v="2020-05-20T00:00:00"/>
    <d v="2022-05-20T00:00:00"/>
    <s v="12.092.443/0001-39"/>
    <s v="Similar"/>
    <s v="Sociedade Empresária Limitada"/>
    <s v=" - "/>
    <x v="0"/>
    <x v="0"/>
    <x v="0"/>
  </r>
  <r>
    <s v="1213185152"/>
    <x v="468"/>
    <s v="MICROEMPRESA"/>
    <x v="181"/>
    <s v="Em Operação"/>
    <s v="Restaurante, Cafeteria, Bar e Similares"/>
    <s v="39400-045"/>
    <s v="MG"/>
    <x v="314"/>
    <d v="2020-05-18T00:00:00"/>
    <d v="2022-05-18T00:00:00"/>
    <s v="12.131.851/0001-52"/>
    <s v="Restaurante"/>
    <s v="Empresário (Individual)"/>
    <s v="Português"/>
    <x v="0"/>
    <x v="0"/>
    <x v="0"/>
  </r>
  <r>
    <s v="1213192172"/>
    <x v="469"/>
    <s v="MICROEMPRESA"/>
    <x v="181"/>
    <s v="Em Operação"/>
    <s v="Restaurante, Cafeteria, Bar e Similares"/>
    <s v="37026-330"/>
    <s v="MG"/>
    <x v="315"/>
    <d v="2020-04-17T00:00:00"/>
    <d v="2022-04-17T00:00:00"/>
    <s v="12.131.921/0001-72"/>
    <s v="Similar"/>
    <s v="Sociedade Empresária Limitada"/>
    <s v="Inglês"/>
    <x v="0"/>
    <x v="11"/>
    <x v="1"/>
  </r>
  <r>
    <s v="1213878406"/>
    <x v="470"/>
    <s v="MICROEMPRESA"/>
    <x v="203"/>
    <s v="Em Operação"/>
    <s v="Restaurante, Cafeteria, Bar e Similares"/>
    <s v="77017-200"/>
    <s v="TO"/>
    <x v="316"/>
    <d v="2020-05-19T00:00:00"/>
    <d v="2022-05-19T00:00:00"/>
    <s v="12.138.784/0001-06"/>
    <s v="Restaurante"/>
    <s v="Empresário Individual"/>
    <s v=" - "/>
    <x v="2"/>
    <x v="0"/>
    <x v="0"/>
  </r>
  <r>
    <s v="1214028012"/>
    <x v="471"/>
    <s v="MICROEMPRESA"/>
    <x v="213"/>
    <s v="Em Operação"/>
    <s v="Restaurante, Cafeteria, Bar e Similares"/>
    <s v="65070-690"/>
    <s v="MA"/>
    <x v="299"/>
    <d v="2020-04-06T00:00:00"/>
    <d v="2022-04-06T00:00:00"/>
    <s v="12.140.280/0001-12"/>
    <s v="Restaurante"/>
    <s v="Empresário (Individual)"/>
    <s v=" - "/>
    <x v="6"/>
    <x v="4"/>
    <x v="3"/>
  </r>
  <r>
    <s v="1215931187"/>
    <x v="472"/>
    <s v="EMPRESA DE PEQUENO PORTE"/>
    <x v="191"/>
    <s v="Em Operação"/>
    <s v="Restaurante, Cafeteria, Bar e Similares"/>
    <s v="04509-011"/>
    <s v="SP"/>
    <x v="5"/>
    <d v="2020-04-03T00:00:00"/>
    <d v="2022-04-03T00:00:00"/>
    <s v="12.159.311/0001-87"/>
    <s v="Restaurante"/>
    <s v="Empresa Individual de Responsabilidade Limitada (de Natureza Empresária)"/>
    <s v=" - "/>
    <x v="1"/>
    <x v="14"/>
    <x v="0"/>
  </r>
  <r>
    <s v="1223038804"/>
    <x v="473"/>
    <s v="MICROEMPRESA"/>
    <x v="15"/>
    <s v="Em Operação"/>
    <s v="Restaurante, Cafeteria, Bar e Similares"/>
    <s v="68980-000"/>
    <s v="AP"/>
    <x v="317"/>
    <d v="2020-05-09T00:00:00"/>
    <d v="2022-05-09T00:00:00"/>
    <s v="12.230.388/0001-04"/>
    <s v="Restaurante"/>
    <s v="Sociedade Empresária Limitada"/>
    <s v="Francês"/>
    <x v="0"/>
    <x v="7"/>
    <x v="0"/>
  </r>
  <r>
    <s v="1223142780"/>
    <x v="474"/>
    <s v="EMPRESA DE PEQUENO PORTE"/>
    <x v="201"/>
    <s v="Em Operação"/>
    <s v="Restaurante, Cafeteria, Bar e Similares"/>
    <s v="70800-220"/>
    <s v="DF"/>
    <x v="247"/>
    <d v="2020-05-14T00:00:00"/>
    <d v="2022-05-14T00:00:00"/>
    <s v="12.231.427/0001-80"/>
    <s v="Restaurante"/>
    <s v="Sociedade Empresária Limitada"/>
    <s v=" - "/>
    <x v="0"/>
    <x v="0"/>
    <x v="0"/>
  </r>
  <r>
    <s v="1223353300"/>
    <x v="475"/>
    <s v="MICROEMPRESA"/>
    <x v="214"/>
    <s v="Em Operação"/>
    <s v="Restaurante, Cafeteria, Bar e Similares"/>
    <s v="28080-424"/>
    <s v="RJ"/>
    <x v="318"/>
    <d v="2020-05-13T00:00:00"/>
    <d v="2022-05-13T00:00:00"/>
    <s v="12.233.533/0001-00"/>
    <s v="Restaurante"/>
    <s v="Sociedade Empresária Limitada"/>
    <s v=" - "/>
    <x v="0"/>
    <x v="0"/>
    <x v="0"/>
  </r>
  <r>
    <s v="1225873265"/>
    <x v="476"/>
    <s v="MICROEMPRESA"/>
    <x v="215"/>
    <s v="Em Operação"/>
    <s v="Restaurante, Cafeteria, Bar e Similares"/>
    <s v="36010-320"/>
    <s v="MG"/>
    <x v="319"/>
    <d v="2020-05-07T00:00:00"/>
    <d v="2022-05-07T00:00:00"/>
    <s v="12.258.732/0001-65"/>
    <s v="Cafeteria"/>
    <s v="Sociedade Empresária Limitada"/>
    <s v=" - "/>
    <x v="0"/>
    <x v="7"/>
    <x v="1"/>
  </r>
  <r>
    <s v="1226751206"/>
    <x v="477"/>
    <s v="EMPRESA DE PEQUENO PORTE"/>
    <x v="192"/>
    <s v="Em Operação"/>
    <s v="Restaurante, Cafeteria, Bar e Similares"/>
    <s v="13212-210"/>
    <s v="SP"/>
    <x v="320"/>
    <d v="2020-06-01T00:00:00"/>
    <d v="2022-06-01T00:00:00"/>
    <s v="12.267.512/0001-06"/>
    <s v="Restaurante"/>
    <s v="Sociedade Empresária Limitada"/>
    <s v=" - "/>
    <x v="0"/>
    <x v="0"/>
    <x v="0"/>
  </r>
  <r>
    <s v="1228519542"/>
    <x v="478"/>
    <s v="MICROEMPRESA"/>
    <x v="216"/>
    <s v="Em Operação"/>
    <s v="Restaurante, Cafeteria, Bar e Similares"/>
    <s v="55578-000"/>
    <s v="PE"/>
    <x v="321"/>
    <d v="2020-06-25T00:00:00"/>
    <d v="2022-06-25T00:00:00"/>
    <s v="12.285.195/0001-42"/>
    <s v="Restaurante"/>
    <s v="Empresário Individual"/>
    <s v="Inglês|Espanhol"/>
    <x v="0"/>
    <x v="1"/>
    <x v="0"/>
  </r>
  <r>
    <s v="1230504409"/>
    <x v="479"/>
    <s v="MICROEMPRESA"/>
    <x v="171"/>
    <s v="Em Operação"/>
    <s v="Restaurante, Cafeteria, Bar e Similares"/>
    <s v="18136-540"/>
    <s v="SP"/>
    <x v="322"/>
    <d v="2020-06-08T00:00:00"/>
    <d v="2022-06-08T00:00:00"/>
    <s v="12.305.044/0001-09"/>
    <s v="Restaurante"/>
    <s v="Sociedade Empresária Limitada"/>
    <s v=" - "/>
    <x v="6"/>
    <x v="0"/>
    <x v="0"/>
  </r>
  <r>
    <s v="1231351006"/>
    <x v="480"/>
    <s v="MICROEMPRESA"/>
    <x v="11"/>
    <s v="Em Operação"/>
    <s v="Restaurante, Cafeteria, Bar e Similares"/>
    <s v="35170-111"/>
    <s v="MG"/>
    <x v="43"/>
    <d v="2020-06-08T00:00:00"/>
    <d v="2022-06-08T00:00:00"/>
    <s v="12.313.510/0001-06"/>
    <s v="Restaurante"/>
    <s v="Sociedade Empresária Limitada"/>
    <s v=" - "/>
    <x v="2"/>
    <x v="4"/>
    <x v="0"/>
  </r>
  <r>
    <s v="1234587659"/>
    <x v="481"/>
    <s v="MICROEMPRESA"/>
    <x v="142"/>
    <s v="Em Operação"/>
    <s v="Restaurante, Cafeteria, Bar e Similares"/>
    <s v="78700-150"/>
    <s v="MT"/>
    <x v="295"/>
    <d v="2020-05-05T00:00:00"/>
    <d v="2022-05-05T00:00:00"/>
    <s v="12.345.876/0001-59"/>
    <s v="Similar"/>
    <s v="Empresário (Individual)"/>
    <s v=" - "/>
    <x v="0"/>
    <x v="0"/>
    <x v="0"/>
  </r>
  <r>
    <s v="1237678580"/>
    <x v="482"/>
    <s v="EMPRESA DE PEQUENO PORTE"/>
    <x v="217"/>
    <s v="Em Operação"/>
    <s v="Restaurante, Cafeteria, Bar e Similares"/>
    <s v="37653-000"/>
    <s v="MG"/>
    <x v="310"/>
    <d v="2020-05-26T00:00:00"/>
    <d v="2022-05-26T00:00:00"/>
    <s v="12.376.785/0001-80"/>
    <s v="Similar"/>
    <s v="Empresário Individual"/>
    <s v="Inglês"/>
    <x v="3"/>
    <x v="4"/>
    <x v="5"/>
  </r>
  <r>
    <s v="1240282477"/>
    <x v="483"/>
    <s v="MICROEMPRESA"/>
    <x v="140"/>
    <s v="Em Operação"/>
    <s v="Restaurante, Cafeteria, Bar e Similares"/>
    <s v="08230-020"/>
    <s v="SP"/>
    <x v="5"/>
    <d v="2020-06-01T00:00:00"/>
    <d v="2022-06-01T00:00:00"/>
    <s v="12.402.824/0001-77"/>
    <s v="Similar"/>
    <s v="Empresário (Individual)"/>
    <s v=" - "/>
    <x v="0"/>
    <x v="0"/>
    <x v="0"/>
  </r>
  <r>
    <s v="1245754277"/>
    <x v="484"/>
    <s v="MICROEMPRESA"/>
    <x v="82"/>
    <s v="Em Operação"/>
    <s v="Restaurante, Cafeteria, Bar e Similares"/>
    <s v="37653-000"/>
    <s v="MG"/>
    <x v="310"/>
    <d v="2020-05-26T00:00:00"/>
    <d v="2022-05-26T00:00:00"/>
    <s v="12.457.542/0001-77"/>
    <s v="Restaurante"/>
    <s v="Empresário (Individual)"/>
    <s v=" - "/>
    <x v="0"/>
    <x v="0"/>
    <x v="0"/>
  </r>
  <r>
    <s v="1245757283"/>
    <x v="485"/>
    <s v="MICROEMPRESA"/>
    <x v="82"/>
    <s v="Em Operação"/>
    <s v="Restaurante, Cafeteria, Bar e Similares"/>
    <s v="35847-000"/>
    <s v="MG"/>
    <x v="323"/>
    <d v="2020-05-07T00:00:00"/>
    <d v="2022-05-07T00:00:00"/>
    <s v="12.457.572/0001-83"/>
    <s v="Restaurante"/>
    <s v="Empresário Individual"/>
    <s v=" - "/>
    <x v="0"/>
    <x v="1"/>
    <x v="0"/>
  </r>
  <r>
    <s v="1246816427"/>
    <x v="486"/>
    <s v="EMPRESA DE PEQUENO PORTE"/>
    <x v="14"/>
    <s v="Em Operação"/>
    <s v="Restaurante, Cafeteria, Bar e Similares"/>
    <s v="79004-390"/>
    <s v="MS"/>
    <x v="236"/>
    <d v="2020-03-31T00:00:00"/>
    <d v="2022-03-31T00:00:00"/>
    <s v="12.468.164/0001-27"/>
    <s v="Restaurante"/>
    <s v="Empresário (Individual)"/>
    <s v=" - "/>
    <x v="0"/>
    <x v="10"/>
    <x v="0"/>
  </r>
  <r>
    <s v="1247134700"/>
    <x v="487"/>
    <s v="MICROEMPRESA"/>
    <x v="217"/>
    <s v="Em Operação"/>
    <s v="Restaurante, Cafeteria, Bar e Similares"/>
    <s v="14020-028"/>
    <s v="SP"/>
    <x v="203"/>
    <d v="2020-06-05T00:00:00"/>
    <d v="2022-06-05T00:00:00"/>
    <s v="12.471.347/0001-00"/>
    <s v="Restaurante"/>
    <s v="Sociedade Empresária Limitada"/>
    <s v=" - "/>
    <x v="0"/>
    <x v="0"/>
    <x v="0"/>
  </r>
  <r>
    <s v="1251427008"/>
    <x v="488"/>
    <s v="MICROEMPRESA"/>
    <x v="88"/>
    <s v="Em Operação"/>
    <s v="Restaurante, Cafeteria, Bar e Similares"/>
    <s v="23515-000"/>
    <s v="RJ"/>
    <x v="111"/>
    <d v="2020-05-29T00:00:00"/>
    <d v="2022-05-29T00:00:00"/>
    <s v="12.514.270/0001-08"/>
    <s v="Restaurante"/>
    <s v="Sociedade Empresária Limitada"/>
    <s v=" - "/>
    <x v="0"/>
    <x v="0"/>
    <x v="0"/>
  </r>
  <r>
    <s v="1252787714"/>
    <x v="489"/>
    <s v="MICROEMPRESA"/>
    <x v="85"/>
    <s v="Em Operação"/>
    <s v="Restaurante, Cafeteria, Bar e Similares"/>
    <s v="38701-154"/>
    <s v="MG"/>
    <x v="324"/>
    <d v="2020-06-29T00:00:00"/>
    <d v="2022-06-29T00:00:00"/>
    <s v="12.527.877/0001-14"/>
    <s v="Bar"/>
    <s v="Sociedade Empresária Limitada"/>
    <s v="Português"/>
    <x v="0"/>
    <x v="0"/>
    <x v="0"/>
  </r>
  <r>
    <s v="1253263320"/>
    <x v="490"/>
    <s v="MICROEMPRESA"/>
    <x v="85"/>
    <s v="Em Operação"/>
    <s v="Restaurante, Cafeteria, Bar e Similares"/>
    <s v="27655-000"/>
    <s v="RJ"/>
    <x v="325"/>
    <d v="2020-06-15T00:00:00"/>
    <d v="2022-06-15T00:00:00"/>
    <s v="12.532.633/0001-20"/>
    <s v="Similar"/>
    <s v="Empresa Individual de Responsabilidade Limitada (de Natureza Empresária)"/>
    <s v=" - "/>
    <x v="0"/>
    <x v="2"/>
    <x v="0"/>
  </r>
  <r>
    <s v="1256987821"/>
    <x v="491"/>
    <s v="MICROEMPRESA"/>
    <x v="147"/>
    <s v="Em Operação"/>
    <s v="Restaurante, Cafeteria, Bar e Similares"/>
    <s v="45680-000"/>
    <s v="BA"/>
    <x v="312"/>
    <d v="2020-06-09T00:00:00"/>
    <d v="2022-06-09T00:00:00"/>
    <s v="12.569.878/0001-21"/>
    <s v="Restaurante"/>
    <s v="Empresário (Individual)"/>
    <s v=" - "/>
    <x v="2"/>
    <x v="4"/>
    <x v="0"/>
  </r>
  <r>
    <s v="1257801700"/>
    <x v="492"/>
    <s v="MICROEMPRESA"/>
    <x v="8"/>
    <s v="Em Operação"/>
    <s v="Restaurante, Cafeteria, Bar e Similares"/>
    <s v="74830-065"/>
    <s v="GO"/>
    <x v="11"/>
    <d v="2020-04-01T00:00:00"/>
    <d v="2022-04-01T00:00:00"/>
    <s v="12.578.017/0001-00"/>
    <s v="Restaurante"/>
    <s v="Empresa Individual de Responsabilidade Limitada (de Natureza Empresária)"/>
    <s v=" - "/>
    <x v="0"/>
    <x v="0"/>
    <x v="0"/>
  </r>
  <r>
    <s v="1258712016"/>
    <x v="493"/>
    <s v="MICROEMPRESA"/>
    <x v="218"/>
    <s v="Em Operação"/>
    <s v="Restaurante, Cafeteria, Bar e Similares"/>
    <s v="75819-000"/>
    <s v="GO"/>
    <x v="326"/>
    <d v="2020-05-20T00:00:00"/>
    <d v="2022-05-20T00:00:00"/>
    <s v="12.587.120/0001-16"/>
    <s v="Similar"/>
    <s v="Sociedade Empresária Limitada"/>
    <s v="Inglês|Japonês"/>
    <x v="0"/>
    <x v="0"/>
    <x v="0"/>
  </r>
  <r>
    <s v="1264903200"/>
    <x v="494"/>
    <s v="EMPRESA DE PEQUENO PORTE"/>
    <x v="219"/>
    <s v="Em Operação"/>
    <s v="Restaurante, Cafeteria, Bar e Similares"/>
    <s v="11440-531"/>
    <s v="SP"/>
    <x v="243"/>
    <d v="2020-06-01T00:00:00"/>
    <d v="2022-06-01T00:00:00"/>
    <s v="12.649.032/0001-00"/>
    <s v="Restaurante"/>
    <s v="Sociedade Empresária Limitada"/>
    <s v=" - "/>
    <x v="0"/>
    <x v="0"/>
    <x v="0"/>
  </r>
  <r>
    <s v="1267772831"/>
    <x v="495"/>
    <s v="DEMAIS"/>
    <x v="100"/>
    <s v="Em Operação"/>
    <s v="Restaurante, Cafeteria, Bar e Similares"/>
    <s v="20920-310"/>
    <s v="RJ"/>
    <x v="111"/>
    <d v="2020-04-16T00:00:00"/>
    <d v="2022-04-16T00:00:00"/>
    <s v="12.677.728/0001-31"/>
    <s v="Restaurante"/>
    <s v="Empresa Individual de Responsabilidade Limitada (de Natureza Empresária)"/>
    <s v=" - "/>
    <x v="0"/>
    <x v="0"/>
    <x v="0"/>
  </r>
  <r>
    <s v="1279666721"/>
    <x v="496"/>
    <s v="EMPRESA DE PEQUENO PORTE"/>
    <x v="151"/>
    <s v="Em Operação"/>
    <s v="Restaurante, Cafeteria, Bar e Similares"/>
    <s v="35900-560"/>
    <s v="MG"/>
    <x v="327"/>
    <d v="2020-04-07T00:00:00"/>
    <d v="2022-04-07T00:00:00"/>
    <s v="12.796.667/0001-21"/>
    <s v="Restaurante"/>
    <s v="Sociedade Empresária Limitada"/>
    <s v=" - "/>
    <x v="0"/>
    <x v="0"/>
    <x v="0"/>
  </r>
  <r>
    <s v="1281279666"/>
    <x v="497"/>
    <s v="MICROEMPRESA"/>
    <x v="152"/>
    <s v="Em Operação"/>
    <s v="Restaurante, Cafeteria, Bar e Similares"/>
    <s v="38400-098"/>
    <s v="MG"/>
    <x v="262"/>
    <d v="2020-06-18T00:00:00"/>
    <d v="2022-06-18T00:00:00"/>
    <s v="12.812.796/0001-66"/>
    <s v="Restaurante"/>
    <s v="Sociedade Empresária Limitada"/>
    <s v=" - "/>
    <x v="0"/>
    <x v="1"/>
    <x v="0"/>
  </r>
  <r>
    <s v="1284586202"/>
    <x v="498"/>
    <s v="MICROEMPRESA"/>
    <x v="163"/>
    <s v="Em Operação"/>
    <s v="Restaurante, Cafeteria, Bar e Similares"/>
    <s v="80050-330"/>
    <s v="PR"/>
    <x v="21"/>
    <d v="2020-05-07T00:00:00"/>
    <d v="2022-05-07T00:00:00"/>
    <s v="12.845.862/0001-02"/>
    <s v="Restaurante"/>
    <s v="Sociedade Empresária Limitada"/>
    <s v=" - "/>
    <x v="1"/>
    <x v="0"/>
    <x v="0"/>
  </r>
  <r>
    <s v="1289167368"/>
    <x v="499"/>
    <s v="MICROEMPRESA"/>
    <x v="155"/>
    <s v="Em Operação"/>
    <s v="Restaurante, Cafeteria, Bar e Similares"/>
    <s v="36979-000"/>
    <s v="MG"/>
    <x v="328"/>
    <d v="2020-04-16T00:00:00"/>
    <d v="2022-04-16T00:00:00"/>
    <s v="12.891.673/0001-68"/>
    <s v="Cafeteria"/>
    <s v="Sociedade Empresária Limitada"/>
    <s v=" - "/>
    <x v="0"/>
    <x v="0"/>
    <x v="0"/>
  </r>
  <r>
    <s v="1290073361"/>
    <x v="500"/>
    <s v="MICROEMPRESA"/>
    <x v="155"/>
    <s v="Em Operação"/>
    <s v="Restaurante, Cafeteria, Bar e Similares"/>
    <s v="33500-000"/>
    <s v="MG"/>
    <x v="329"/>
    <d v="2020-04-13T00:00:00"/>
    <d v="2022-04-13T00:00:00"/>
    <s v="12.900.733/0001-61"/>
    <s v="Similar"/>
    <s v="Empresário (Individual)"/>
    <s v="Inglês"/>
    <x v="0"/>
    <x v="0"/>
    <x v="0"/>
  </r>
  <r>
    <s v="1292921426"/>
    <x v="501"/>
    <s v="MICROEMPRESA"/>
    <x v="220"/>
    <s v="Em Operação"/>
    <s v="Restaurante, Cafeteria, Bar e Similares"/>
    <s v="35420-000"/>
    <s v="MG"/>
    <x v="330"/>
    <d v="2020-04-03T00:00:00"/>
    <d v="2022-04-03T00:00:00"/>
    <s v="12.929.214/0001-26"/>
    <s v="Similar"/>
    <s v="Sociedade Empresária Limitada"/>
    <s v="Inglês"/>
    <x v="0"/>
    <x v="0"/>
    <x v="0"/>
  </r>
  <r>
    <s v="1293583512"/>
    <x v="502"/>
    <s v="MICROEMPRESA"/>
    <x v="1"/>
    <s v="Em Operação"/>
    <s v="Restaurante, Cafeteria, Bar e Similares"/>
    <s v="39400-076"/>
    <s v="MG"/>
    <x v="314"/>
    <d v="2020-05-13T00:00:00"/>
    <d v="2022-05-13T00:00:00"/>
    <s v="12.935.835/0001-12"/>
    <s v="Restaurante"/>
    <s v="Sociedade Empresária Limitada"/>
    <s v="Português"/>
    <x v="0"/>
    <x v="0"/>
    <x v="0"/>
  </r>
  <r>
    <s v="1294134330"/>
    <x v="503"/>
    <s v="MICROEMPRESA"/>
    <x v="155"/>
    <s v="Em Operação"/>
    <s v="Restaurante, Cafeteria, Bar e Similares"/>
    <s v="04522-031"/>
    <s v="SP"/>
    <x v="5"/>
    <d v="2020-05-18T00:00:00"/>
    <d v="2022-05-18T00:00:00"/>
    <s v="12.941.343/0001-30"/>
    <s v="Restaurante"/>
    <s v="Sociedade Empresária Limitada"/>
    <s v=" - "/>
    <x v="6"/>
    <x v="0"/>
    <x v="0"/>
  </r>
  <r>
    <s v="1294182309"/>
    <x v="504"/>
    <s v="MICROEMPRESA"/>
    <x v="187"/>
    <s v="Em Operação"/>
    <s v="Restaurante, Cafeteria, Bar e Similares"/>
    <s v="89012-001"/>
    <s v="SC"/>
    <x v="15"/>
    <d v="2020-05-11T00:00:00"/>
    <d v="2022-05-11T00:00:00"/>
    <s v="12.941.823/0001-09"/>
    <s v="Restaurante"/>
    <s v="Sociedade Empresária Limitada"/>
    <s v="Português"/>
    <x v="0"/>
    <x v="0"/>
    <x v="0"/>
  </r>
  <r>
    <s v="1296525045"/>
    <x v="505"/>
    <s v="MICROEMPRESA"/>
    <x v="109"/>
    <s v="Em Operação"/>
    <s v="Restaurante, Cafeteria, Bar e Similares"/>
    <s v="37550-264"/>
    <s v="MG"/>
    <x v="331"/>
    <d v="2020-05-26T00:00:00"/>
    <d v="2022-05-26T00:00:00"/>
    <s v="12.965.250/0001-45"/>
    <s v="Restaurante"/>
    <s v="Sociedade Empresária Limitada"/>
    <s v=" - "/>
    <x v="0"/>
    <x v="5"/>
    <x v="0"/>
  </r>
  <r>
    <s v="1296668315"/>
    <x v="506"/>
    <s v="MICROEMPRESA"/>
    <x v="187"/>
    <s v="Em Operação"/>
    <s v="Restaurante, Cafeteria, Bar e Similares"/>
    <s v="55578-000"/>
    <s v="PE"/>
    <x v="321"/>
    <d v="2020-05-29T00:00:00"/>
    <d v="2022-05-29T00:00:00"/>
    <s v="12.966.683/0001-15"/>
    <s v="Restaurante"/>
    <s v="Sociedade Empresária Limitada"/>
    <s v=" - "/>
    <x v="0"/>
    <x v="0"/>
    <x v="0"/>
  </r>
  <r>
    <s v="1297757015"/>
    <x v="507"/>
    <s v="DEMAIS"/>
    <x v="111"/>
    <s v="Em Operação"/>
    <s v="Restaurante, Cafeteria, Bar e Similares"/>
    <s v="22010-000"/>
    <s v="RJ"/>
    <x v="111"/>
    <d v="2020-05-13T00:00:00"/>
    <d v="2022-05-13T00:00:00"/>
    <s v="12.977.570/0001-15"/>
    <s v="Restaurante"/>
    <s v="Sociedade Empresária Limitada"/>
    <s v=" - "/>
    <x v="0"/>
    <x v="7"/>
    <x v="0"/>
  </r>
  <r>
    <s v="1299633780"/>
    <x v="508"/>
    <s v="MICROEMPRESA"/>
    <x v="103"/>
    <s v="Em Operação"/>
    <s v="Restaurante, Cafeteria, Bar e Similares"/>
    <s v="29960-000"/>
    <s v="ES"/>
    <x v="332"/>
    <d v="2020-04-16T00:00:00"/>
    <d v="2022-04-16T00:00:00"/>
    <s v="12.996.337/0001-80"/>
    <s v="Similar"/>
    <s v="Sociedade Empresária Limitada"/>
    <s v=" - "/>
    <x v="2"/>
    <x v="0"/>
    <x v="0"/>
  </r>
  <r>
    <s v="1301015603"/>
    <x v="509"/>
    <s v="MICROEMPRESA"/>
    <x v="112"/>
    <s v="Em Operação"/>
    <s v="Restaurante, Cafeteria, Bar e Similares"/>
    <s v="88780-000"/>
    <s v="SC"/>
    <x v="127"/>
    <d v="2020-05-29T00:00:00"/>
    <d v="2022-05-29T00:00:00"/>
    <s v="13.010.156/0001-03"/>
    <s v="Bar"/>
    <s v="Empresário (Individual)"/>
    <s v="Espanhol"/>
    <x v="0"/>
    <x v="0"/>
    <x v="0"/>
  </r>
  <r>
    <s v="1301482273"/>
    <x v="510"/>
    <s v="MICROEMPRESA"/>
    <x v="116"/>
    <s v="Em Operação"/>
    <s v="Restaurante, Cafeteria, Bar e Similares"/>
    <s v="75709-010"/>
    <s v="GO"/>
    <x v="214"/>
    <d v="2020-06-01T00:00:00"/>
    <d v="2022-06-01T00:00:00"/>
    <s v="13.014.822/0001-73"/>
    <s v="Restaurante"/>
    <s v="Sociedade Empresária Limitada"/>
    <s v="Espanhol|Inglês"/>
    <x v="2"/>
    <x v="0"/>
    <x v="0"/>
  </r>
  <r>
    <s v="1303903431"/>
    <x v="511"/>
    <s v="MICROEMPRESA"/>
    <x v="114"/>
    <s v="Em Operação"/>
    <s v="Restaurante, Cafeteria, Bar e Similares"/>
    <s v="15400-000"/>
    <s v="SP"/>
    <x v="333"/>
    <d v="2020-06-28T00:00:00"/>
    <d v="2022-06-28T00:00:00"/>
    <s v="13.039.034/0001-31"/>
    <s v="Similar"/>
    <s v="Empresário (Individual)"/>
    <s v="Português"/>
    <x v="7"/>
    <x v="0"/>
    <x v="0"/>
  </r>
  <r>
    <s v="1304039309"/>
    <x v="512"/>
    <s v="MICROEMPRESA"/>
    <x v="159"/>
    <s v="Em Operação"/>
    <s v="Restaurante, Cafeteria, Bar e Similares"/>
    <s v="79002-333"/>
    <s v="MS"/>
    <x v="236"/>
    <d v="2020-04-02T00:00:00"/>
    <d v="2022-04-02T00:00:00"/>
    <s v="13.040.393/0001-09"/>
    <s v="Restaurante"/>
    <s v="Sociedade Empresária Limitada"/>
    <s v="Japonês|Inglês"/>
    <x v="1"/>
    <x v="0"/>
    <x v="0"/>
  </r>
  <r>
    <s v="1304470896"/>
    <x v="513"/>
    <s v="MICROEMPRESA"/>
    <x v="221"/>
    <s v="Em Operação"/>
    <s v="Restaurante, Cafeteria, Bar e Similares"/>
    <s v="22753-737"/>
    <s v="RJ"/>
    <x v="111"/>
    <d v="2020-04-03T00:00:00"/>
    <d v="2022-04-03T00:00:00"/>
    <s v="13.044.708/0001-96"/>
    <s v="Bar"/>
    <s v="Empresa Individual de Responsabilidade Limitada (de Natureza Empresária)"/>
    <s v="Português"/>
    <x v="0"/>
    <x v="1"/>
    <x v="0"/>
  </r>
  <r>
    <s v="1304519871"/>
    <x v="514"/>
    <s v="MICROEMPRESA"/>
    <x v="221"/>
    <s v="Em Operação"/>
    <s v="Restaurante, Cafeteria, Bar e Similares"/>
    <s v="88136-300"/>
    <s v="SC"/>
    <x v="334"/>
    <d v="2020-05-15T00:00:00"/>
    <d v="2022-05-15T00:00:00"/>
    <s v="13.045.198/0001-71"/>
    <s v="Restaurante"/>
    <s v="Sociedade Empresária Limitada"/>
    <s v=" - "/>
    <x v="7"/>
    <x v="13"/>
    <x v="4"/>
  </r>
  <r>
    <s v="1307242558"/>
    <x v="515"/>
    <s v="DEMAIS"/>
    <x v="116"/>
    <s v="Em Operação"/>
    <s v="Restaurante, Cafeteria, Bar e Similares"/>
    <s v="49026-010"/>
    <s v="SE"/>
    <x v="197"/>
    <d v="2020-06-25T00:00:00"/>
    <d v="2022-06-25T00:00:00"/>
    <s v="13.072.425/0001-58"/>
    <s v="Restaurante"/>
    <s v="Sociedade Empresária Limitada"/>
    <s v=" - "/>
    <x v="0"/>
    <x v="0"/>
    <x v="0"/>
  </r>
  <r>
    <s v="1313849606"/>
    <x v="516"/>
    <s v="EMPRESA DE PEQUENO PORTE"/>
    <x v="114"/>
    <s v="Em Operação"/>
    <s v="Restaurante, Cafeteria, Bar e Similares"/>
    <s v="82530-195"/>
    <s v="PR"/>
    <x v="21"/>
    <d v="2020-04-08T00:00:00"/>
    <d v="2022-04-08T00:00:00"/>
    <s v="13.138.496/0001-06"/>
    <s v="Restaurante"/>
    <s v="Sociedade Empresária Limitada"/>
    <s v=" - "/>
    <x v="0"/>
    <x v="5"/>
    <x v="6"/>
  </r>
  <r>
    <s v="1328556701"/>
    <x v="517"/>
    <s v="MICROEMPRESA"/>
    <x v="74"/>
    <s v="Em Operação"/>
    <s v="Restaurante, Cafeteria, Bar e Similares"/>
    <s v="80040-455"/>
    <s v="PR"/>
    <x v="21"/>
    <d v="2020-04-06T00:00:00"/>
    <d v="2022-04-06T00:00:00"/>
    <s v="13.285.567/0001-01"/>
    <s v="Restaurante"/>
    <s v="Sociedade Empresária Limitada"/>
    <s v=" - "/>
    <x v="0"/>
    <x v="0"/>
    <x v="0"/>
  </r>
  <r>
    <s v="1351877072"/>
    <x v="518"/>
    <s v="MICROEMPRESA"/>
    <x v="222"/>
    <s v="Em Operação"/>
    <s v="Restaurante, Cafeteria, Bar e Similares"/>
    <s v="80010-180"/>
    <s v="PR"/>
    <x v="21"/>
    <d v="2020-05-08T00:00:00"/>
    <d v="2022-05-08T00:00:00"/>
    <s v="13.518.770/0001-72"/>
    <s v="Restaurante"/>
    <s v="Empresa Individual de Responsabilidade Limitada (de Natureza Empresária)"/>
    <s v=" - "/>
    <x v="2"/>
    <x v="9"/>
    <x v="10"/>
  </r>
  <r>
    <s v="0007155683"/>
    <x v="519"/>
    <s v="DEMAIS"/>
    <x v="223"/>
    <s v="Em Operação"/>
    <s v="Restaurante, Cafeteria, Bar e Similares"/>
    <s v="75690-000"/>
    <s v="GO"/>
    <x v="32"/>
    <d v="2018-06-21T00:00:00"/>
    <d v="2020-06-21T00:00:00"/>
    <s v="00.071.556/0006-83"/>
    <s v="Restaurante"/>
    <s v="Sociedade Empresária Limitada"/>
    <s v="Inglês"/>
    <x v="0"/>
    <x v="0"/>
    <x v="0"/>
  </r>
  <r>
    <s v="0020350209"/>
    <x v="520"/>
    <s v="MICROEMPRESA"/>
    <x v="224"/>
    <s v="Em Operação"/>
    <s v="Restaurante, Cafeteria, Bar e Similares"/>
    <s v="62580-000"/>
    <s v="CE"/>
    <x v="335"/>
    <d v="2018-04-23T00:00:00"/>
    <d v="2020-04-23T00:00:00"/>
    <s v="00.203.502/0002-09"/>
    <s v="Restaurante"/>
    <s v="Empresário Individual"/>
    <s v="Inglês"/>
    <x v="0"/>
    <x v="0"/>
    <x v="0"/>
  </r>
  <r>
    <s v="1479836851"/>
    <x v="521"/>
    <s v="MICROEMPRESA"/>
    <x v="225"/>
    <s v="Em Operação"/>
    <s v="Restaurante, Cafeteria, Bar e Similares"/>
    <s v="32280-480"/>
    <s v="MG"/>
    <x v="336"/>
    <d v="2020-12-03T00:00:00"/>
    <d v="2022-12-03T00:00:00"/>
    <s v="14.798.368/0001-51"/>
    <s v="Restaurante"/>
    <s v="Empresário (Individual)"/>
    <s v=" - "/>
    <x v="7"/>
    <x v="0"/>
    <x v="0"/>
  </r>
  <r>
    <s v="1479249407"/>
    <x v="522"/>
    <s v="MICROEMPRESA"/>
    <x v="226"/>
    <s v="Em Operação"/>
    <s v="Restaurante, Cafeteria, Bar e Similares"/>
    <s v="45420-000"/>
    <s v="BA"/>
    <x v="337"/>
    <d v="2020-10-07T00:00:00"/>
    <d v="2022-10-07T00:00:00"/>
    <s v="14.792.494/0001-07"/>
    <s v="Restaurante"/>
    <s v="Empresário (Individual)"/>
    <s v=" - "/>
    <x v="7"/>
    <x v="4"/>
    <x v="6"/>
  </r>
  <r>
    <s v="1467424997"/>
    <x v="523"/>
    <s v="MICROEMPRESA"/>
    <x v="227"/>
    <s v="Em Operação"/>
    <s v="Restaurante, Cafeteria, Bar e Similares"/>
    <s v="39447-654"/>
    <s v="MG"/>
    <x v="280"/>
    <d v="2020-10-26T00:00:00"/>
    <d v="2022-10-26T00:00:00"/>
    <s v="14.674.249/0001-97"/>
    <s v="Restaurante"/>
    <s v="Empresário (Individual)"/>
    <s v="Português"/>
    <x v="2"/>
    <x v="0"/>
    <x v="0"/>
  </r>
  <r>
    <s v="1466867851"/>
    <x v="524"/>
    <s v="MICROEMPRESA"/>
    <x v="228"/>
    <s v="Em Operação"/>
    <s v="Restaurante, Cafeteria, Bar e Similares"/>
    <s v="28930-000"/>
    <s v="RJ"/>
    <x v="212"/>
    <d v="2020-10-01T00:00:00"/>
    <d v="2022-10-01T00:00:00"/>
    <s v="14.668.678/0001-51"/>
    <s v="Restaurante"/>
    <s v="Empresário (Individual)"/>
    <s v=" - "/>
    <x v="7"/>
    <x v="4"/>
    <x v="0"/>
  </r>
  <r>
    <s v="1464423864"/>
    <x v="525"/>
    <s v="MICROEMPRESA"/>
    <x v="229"/>
    <s v="Em Operação"/>
    <s v="Restaurante, Cafeteria, Bar e Similares"/>
    <s v="45428-000"/>
    <s v="BA"/>
    <x v="304"/>
    <d v="2020-12-09T00:00:00"/>
    <d v="2022-12-09T00:00:00"/>
    <s v="14.644.238/0001-64"/>
    <s v="Cafeteria"/>
    <s v="Empresário Individual"/>
    <s v="Francês|Inglês|Espanhol|Italiano"/>
    <x v="0"/>
    <x v="0"/>
    <x v="0"/>
  </r>
  <r>
    <s v="1443668339"/>
    <x v="526"/>
    <s v="MICROEMPRESA"/>
    <x v="230"/>
    <s v="Em Operação"/>
    <s v="Restaurante, Cafeteria, Bar e Similares"/>
    <s v="24931-785"/>
    <s v="RJ"/>
    <x v="338"/>
    <d v="2020-12-09T00:00:00"/>
    <d v="2022-12-09T00:00:00"/>
    <s v="14.436.683/0001-39"/>
    <s v="Restaurante"/>
    <s v="Empresário Individual"/>
    <s v="Espanhol"/>
    <x v="5"/>
    <x v="0"/>
    <x v="0"/>
  </r>
  <r>
    <s v="1443376863"/>
    <x v="527"/>
    <s v="MICROEMPRESA"/>
    <x v="230"/>
    <s v="Em Operação"/>
    <s v="Restaurante, Cafeteria, Bar e Similares"/>
    <s v="95730-000"/>
    <s v="RS"/>
    <x v="339"/>
    <d v="2020-10-29T00:00:00"/>
    <d v="2022-10-29T00:00:00"/>
    <s v="14.433.768/0001-63"/>
    <s v="Similar"/>
    <s v="Empresário Individual"/>
    <s v=" - "/>
    <x v="0"/>
    <x v="0"/>
    <x v="0"/>
  </r>
  <r>
    <s v="1439124268"/>
    <x v="528"/>
    <s v="MICROEMPRESA"/>
    <x v="231"/>
    <s v="Em Operação"/>
    <s v="Restaurante, Cafeteria, Bar e Similares"/>
    <s v="68195-000"/>
    <s v="PA"/>
    <x v="340"/>
    <d v="2020-11-11T00:00:00"/>
    <d v="2022-11-11T00:00:00"/>
    <s v="14.391.242/0001-68"/>
    <s v="Similar"/>
    <s v="Empresário Individual"/>
    <s v=" - "/>
    <x v="0"/>
    <x v="0"/>
    <x v="0"/>
  </r>
  <r>
    <s v="1437452835"/>
    <x v="529"/>
    <s v="MICROEMPRESA"/>
    <x v="232"/>
    <s v="Em Operação"/>
    <s v="Restaurante, Cafeteria, Bar e Similares"/>
    <s v="88940-000"/>
    <s v="SC"/>
    <x v="341"/>
    <d v="2020-12-16T00:00:00"/>
    <d v="2022-12-16T00:00:00"/>
    <s v="14.374.528/0001-35"/>
    <s v="Restaurante"/>
    <s v="Empresário Individual"/>
    <s v=" - "/>
    <x v="0"/>
    <x v="1"/>
    <x v="0"/>
  </r>
  <r>
    <s v="1437165969"/>
    <x v="530"/>
    <s v="MICROEMPRESA"/>
    <x v="233"/>
    <s v="Em Operação"/>
    <s v="Restaurante, Cafeteria, Bar e Similares"/>
    <s v="22040-002"/>
    <s v="RJ"/>
    <x v="111"/>
    <d v="2020-10-02T00:00:00"/>
    <d v="2022-10-02T00:00:00"/>
    <s v="14.371.659/0001-69"/>
    <s v="Cafeteria"/>
    <s v="Sociedade Empresária Limitada"/>
    <s v=" - "/>
    <x v="0"/>
    <x v="0"/>
    <x v="0"/>
  </r>
  <r>
    <s v="1435086448"/>
    <x v="531"/>
    <s v="MICROEMPRESA"/>
    <x v="234"/>
    <s v="Em Operação"/>
    <s v="Restaurante, Cafeteria, Bar e Similares"/>
    <s v="95714-000"/>
    <s v="RS"/>
    <x v="185"/>
    <d v="2020-12-30T00:00:00"/>
    <d v="2022-12-30T00:00:00"/>
    <s v="14.350.864/0001-48"/>
    <s v="Similar"/>
    <s v="Empresário (Individual)"/>
    <s v=" - "/>
    <x v="3"/>
    <x v="5"/>
    <x v="0"/>
  </r>
  <r>
    <s v="1434453783"/>
    <x v="532"/>
    <s v="MICROEMPRESA"/>
    <x v="235"/>
    <s v="Em Operação"/>
    <s v="Restaurante, Cafeteria, Bar e Similares"/>
    <s v="38700-246"/>
    <s v="MG"/>
    <x v="324"/>
    <d v="2020-10-26T00:00:00"/>
    <d v="2022-10-26T00:00:00"/>
    <s v="14.344.537/0001-83"/>
    <s v="Cafeteria"/>
    <s v="Sociedade Empresária Limitada"/>
    <s v=" - "/>
    <x v="0"/>
    <x v="0"/>
    <x v="0"/>
  </r>
  <r>
    <s v="1432867424"/>
    <x v="533"/>
    <s v="MICROEMPRESA"/>
    <x v="236"/>
    <s v="Em Operação"/>
    <s v="Restaurante, Cafeteria, Bar e Similares"/>
    <s v="81320-000"/>
    <s v="PR"/>
    <x v="21"/>
    <d v="2020-10-02T00:00:00"/>
    <d v="2022-10-02T00:00:00"/>
    <s v="14.328.674/0001-24"/>
    <s v="Restaurante"/>
    <s v="Sociedade Empresária Limitada"/>
    <s v="Português|Inglês"/>
    <x v="5"/>
    <x v="0"/>
    <x v="0"/>
  </r>
  <r>
    <s v="1429558718"/>
    <x v="534"/>
    <s v="MICROEMPRESA"/>
    <x v="237"/>
    <s v="Em Operação"/>
    <s v="Restaurante, Cafeteria, Bar e Similares"/>
    <s v="68870-000"/>
    <s v="PA"/>
    <x v="342"/>
    <d v="2020-10-27T00:00:00"/>
    <d v="2022-10-27T00:00:00"/>
    <s v="14.295.587/0001-18"/>
    <s v="Restaurante"/>
    <s v="Empresário (Individual)"/>
    <s v=" - "/>
    <x v="0"/>
    <x v="1"/>
    <x v="4"/>
  </r>
  <r>
    <s v="1421441617"/>
    <x v="535"/>
    <s v="MICROEMPRESA"/>
    <x v="238"/>
    <s v="Em Operação"/>
    <s v="Restaurante, Cafeteria, Bar e Similares"/>
    <s v="19274-000"/>
    <s v="SP"/>
    <x v="343"/>
    <d v="2020-10-26T00:00:00"/>
    <d v="2022-10-26T00:00:00"/>
    <s v="14.214.416/0001-17"/>
    <s v="Similar"/>
    <s v="Empresário Individual"/>
    <s v="Português"/>
    <x v="0"/>
    <x v="5"/>
    <x v="3"/>
  </r>
  <r>
    <s v="1418438832"/>
    <x v="536"/>
    <s v="MICROEMPRESA"/>
    <x v="239"/>
    <s v="Em Operação"/>
    <s v="Restaurante, Cafeteria, Bar e Similares"/>
    <s v="37903-006"/>
    <s v="MG"/>
    <x v="344"/>
    <d v="2020-11-03T00:00:00"/>
    <d v="2022-11-03T00:00:00"/>
    <s v="14.184.388/0001-32"/>
    <s v="Restaurante"/>
    <s v="Sociedade Empresária Limitada"/>
    <s v=" - "/>
    <x v="2"/>
    <x v="0"/>
    <x v="0"/>
  </r>
  <r>
    <s v="1417791248"/>
    <x v="537"/>
    <s v="EMPRESA DE PEQUENO PORTE"/>
    <x v="240"/>
    <s v="Em Operação"/>
    <s v="Restaurante, Cafeteria, Bar e Similares"/>
    <s v="12505-465"/>
    <s v="SP"/>
    <x v="345"/>
    <d v="2020-10-13T00:00:00"/>
    <d v="2022-10-13T00:00:00"/>
    <s v="14.177.912/0001-48"/>
    <s v="Restaurante"/>
    <s v="Sociedade Empresária Limitada"/>
    <s v="Inglês"/>
    <x v="0"/>
    <x v="0"/>
    <x v="0"/>
  </r>
  <r>
    <s v="1417341760"/>
    <x v="538"/>
    <s v="MICROEMPRESA"/>
    <x v="241"/>
    <s v="Em Operação"/>
    <s v="Restaurante, Cafeteria, Bar e Similares"/>
    <s v="68515-000"/>
    <s v="PA"/>
    <x v="346"/>
    <d v="2020-11-17T00:00:00"/>
    <d v="2022-11-17T00:00:00"/>
    <s v="14.173.417/0001-60"/>
    <s v="Cafeteria"/>
    <s v="Sociedade Empresária Limitada"/>
    <s v=" - "/>
    <x v="0"/>
    <x v="0"/>
    <x v="0"/>
  </r>
  <r>
    <s v="1407751838"/>
    <x v="539"/>
    <s v="EMPRESA DE PEQUENO PORTE"/>
    <x v="242"/>
    <s v="Em Operação"/>
    <s v="Restaurante, Cafeteria, Bar e Similares"/>
    <s v="48608-530"/>
    <s v="BA"/>
    <x v="347"/>
    <d v="2020-11-25T00:00:00"/>
    <d v="2022-11-25T00:00:00"/>
    <s v="14.077.518/0001-38"/>
    <s v="Restaurante"/>
    <s v="Empresário (Individual)"/>
    <s v=" - "/>
    <x v="0"/>
    <x v="1"/>
    <x v="0"/>
  </r>
  <r>
    <s v="1406215378"/>
    <x v="540"/>
    <s v="EMPRESA DE PEQUENO PORTE"/>
    <x v="243"/>
    <s v="Em Operação"/>
    <s v="Restaurante, Cafeteria, Bar e Similares"/>
    <s v="09531-190"/>
    <s v="SP"/>
    <x v="12"/>
    <d v="2020-12-14T00:00:00"/>
    <d v="2022-12-14T00:00:00"/>
    <s v="14.062.153/0001-78"/>
    <s v="Restaurante"/>
    <s v="Empresa Individual de Responsabilidade Limitada (de Natureza Empresária)"/>
    <s v=" - "/>
    <x v="0"/>
    <x v="0"/>
    <x v="0"/>
  </r>
  <r>
    <s v="1405786507"/>
    <x v="541"/>
    <s v="MICROEMPRESA"/>
    <x v="244"/>
    <s v="Em Operação"/>
    <s v="Restaurante, Cafeteria, Bar e Similares"/>
    <s v="17600-005"/>
    <s v="SP"/>
    <x v="348"/>
    <d v="2020-09-07T00:00:00"/>
    <d v="2022-09-07T00:00:00"/>
    <s v="14.057.865/0001-07"/>
    <s v="Similar"/>
    <s v="Sociedade Empresária Limitada"/>
    <s v=" - "/>
    <x v="2"/>
    <x v="0"/>
    <x v="0"/>
  </r>
  <r>
    <s v="1405488902"/>
    <x v="542"/>
    <s v="MICROEMPRESA"/>
    <x v="245"/>
    <s v="Em Operação"/>
    <s v="Restaurante, Cafeteria, Bar e Similares"/>
    <s v="39480-000"/>
    <s v="MG"/>
    <x v="349"/>
    <d v="2020-11-12T00:00:00"/>
    <d v="2022-11-12T00:00:00"/>
    <s v="14.054.889/0001-02"/>
    <s v="Bar"/>
    <s v="Empresário (Individual)"/>
    <s v="Português"/>
    <x v="0"/>
    <x v="0"/>
    <x v="0"/>
  </r>
  <r>
    <s v="1396724912"/>
    <x v="543"/>
    <s v="MICROEMPRESA"/>
    <x v="246"/>
    <s v="Em Operação"/>
    <s v="Restaurante, Cafeteria, Bar e Similares"/>
    <s v="37740-000"/>
    <s v="MG"/>
    <x v="350"/>
    <d v="2020-10-29T00:00:00"/>
    <d v="2022-10-29T00:00:00"/>
    <s v="13.967.249/0001-12"/>
    <s v="Restaurante"/>
    <s v="Empresário (Individual)"/>
    <s v=" - "/>
    <x v="0"/>
    <x v="0"/>
    <x v="0"/>
  </r>
  <r>
    <s v="1392035351"/>
    <x v="544"/>
    <s v="MICROEMPRESA"/>
    <x v="236"/>
    <s v="Em Operação"/>
    <s v="Restaurante, Cafeteria, Bar e Similares"/>
    <s v="28930-000"/>
    <s v="RJ"/>
    <x v="212"/>
    <d v="2020-10-27T00:00:00"/>
    <d v="2022-10-27T00:00:00"/>
    <s v="13.920.353/0001-51"/>
    <s v="Restaurante"/>
    <s v="Empresário (Individual)"/>
    <s v=" - "/>
    <x v="0"/>
    <x v="0"/>
    <x v="0"/>
  </r>
  <r>
    <s v="1375197070"/>
    <x v="545"/>
    <s v="MICROEMPRESA"/>
    <x v="247"/>
    <s v="Em Operação"/>
    <s v="Restaurante, Cafeteria, Bar e Similares"/>
    <s v="68515-000"/>
    <s v="PA"/>
    <x v="346"/>
    <d v="2020-11-17T00:00:00"/>
    <d v="2022-11-17T00:00:00"/>
    <s v="13.751.970/0001-70"/>
    <s v="Similar"/>
    <s v="Sociedade Empresária Limitada"/>
    <s v=" - "/>
    <x v="0"/>
    <x v="0"/>
    <x v="0"/>
  </r>
  <r>
    <s v="1374957210"/>
    <x v="546"/>
    <s v="MICROEMPRESA"/>
    <x v="247"/>
    <s v="Em Operação"/>
    <s v="Restaurante, Cafeteria, Bar e Similares"/>
    <s v="38045-140"/>
    <s v="MG"/>
    <x v="26"/>
    <d v="2020-11-09T00:00:00"/>
    <d v="2022-11-09T00:00:00"/>
    <s v="13.749.572/0001-10"/>
    <s v="Restaurante"/>
    <s v="Empresário (Individual)"/>
    <s v=" - "/>
    <x v="0"/>
    <x v="0"/>
    <x v="0"/>
  </r>
  <r>
    <s v="1368644474"/>
    <x v="547"/>
    <s v="EMPRESA DE PEQUENO PORTE"/>
    <x v="248"/>
    <s v="Em Operação"/>
    <s v="Restaurante, Cafeteria, Bar e Similares"/>
    <s v="90570-080"/>
    <s v="RS"/>
    <x v="351"/>
    <d v="2020-12-28T00:00:00"/>
    <d v="2022-12-28T00:00:00"/>
    <s v="13.686.444/0001-74"/>
    <s v="Bar"/>
    <s v="Sociedade Empresária Limitada"/>
    <s v="Inglês"/>
    <x v="0"/>
    <x v="0"/>
    <x v="0"/>
  </r>
  <r>
    <s v="1362054209"/>
    <x v="548"/>
    <s v="MICROEMPRESA"/>
    <x v="249"/>
    <s v="Em Operação"/>
    <s v="Restaurante, Cafeteria, Bar e Similares"/>
    <s v="27465-000"/>
    <s v="RJ"/>
    <x v="352"/>
    <d v="2020-11-30T00:00:00"/>
    <d v="2022-11-30T00:00:00"/>
    <s v="13.620.542/0001-09"/>
    <s v="Restaurante"/>
    <s v="Empresário Individual"/>
    <s v=" - "/>
    <x v="0"/>
    <x v="1"/>
    <x v="0"/>
  </r>
  <r>
    <s v="1359871151"/>
    <x v="549"/>
    <s v="MICROEMPRESA"/>
    <x v="250"/>
    <s v="Em Operação"/>
    <s v="Restaurante, Cafeteria, Bar e Similares"/>
    <s v="16901-100"/>
    <s v="SP"/>
    <x v="353"/>
    <d v="2020-10-07T00:00:00"/>
    <d v="2022-10-07T00:00:00"/>
    <s v="13.598.711/0001-51"/>
    <s v="Similar"/>
    <s v="Empresário (Individual)"/>
    <s v=" - "/>
    <x v="0"/>
    <x v="0"/>
    <x v="0"/>
  </r>
  <r>
    <s v="1351469950"/>
    <x v="550"/>
    <s v="MICROEMPRESA"/>
    <x v="251"/>
    <s v="Em Operação"/>
    <s v="Restaurante, Cafeteria, Bar e Similares"/>
    <s v="35460-000"/>
    <s v="MG"/>
    <x v="112"/>
    <d v="2020-11-17T00:00:00"/>
    <d v="2022-11-17T00:00:00"/>
    <s v="13.514.699/0001-50"/>
    <s v="Similar"/>
    <s v="Empresário (Individual)"/>
    <s v="Português"/>
    <x v="0"/>
    <x v="0"/>
    <x v="0"/>
  </r>
  <r>
    <s v="1350430627"/>
    <x v="551"/>
    <s v="MICROEMPRESA"/>
    <x v="252"/>
    <s v="Em Operação"/>
    <s v="Restaurante, Cafeteria, Bar e Similares"/>
    <s v="96495-000"/>
    <s v="RS"/>
    <x v="354"/>
    <d v="2020-10-20T00:00:00"/>
    <d v="2022-10-20T00:00:00"/>
    <s v="13.504.306/0001-27"/>
    <s v="Bar"/>
    <s v="Sociedade Empresária Limitada"/>
    <s v=" - "/>
    <x v="2"/>
    <x v="0"/>
    <x v="0"/>
  </r>
  <r>
    <s v="1338723296"/>
    <x v="552"/>
    <s v="MICROEMPRESA"/>
    <x v="253"/>
    <s v="Em Operação"/>
    <s v="Restaurante, Cafeteria, Bar e Similares"/>
    <s v="97560-000"/>
    <s v="RS"/>
    <x v="10"/>
    <d v="2020-11-18T00:00:00"/>
    <d v="2022-11-18T00:00:00"/>
    <s v="13.387.232/0001-96"/>
    <s v="Restaurante"/>
    <s v="Sociedade Empresária Limitada"/>
    <s v=" - "/>
    <x v="0"/>
    <x v="0"/>
    <x v="0"/>
  </r>
  <r>
    <s v="1333346506"/>
    <x v="553"/>
    <s v="EMPRESA DE PEQUENO PORTE"/>
    <x v="254"/>
    <s v="Em Operação"/>
    <s v="Restaurante, Cafeteria, Bar e Similares"/>
    <s v="89070-200"/>
    <s v="SC"/>
    <x v="15"/>
    <d v="2020-09-30T00:00:00"/>
    <d v="2022-09-30T00:00:00"/>
    <s v="13.333.465/0001-06"/>
    <s v="Restaurante"/>
    <s v="Empresa Individual de Responsabilidade Limitada (de Natureza Empresária)"/>
    <s v=" - "/>
    <x v="6"/>
    <x v="0"/>
    <x v="0"/>
  </r>
  <r>
    <s v="1331740077"/>
    <x v="554"/>
    <s v="MICROEMPRESA"/>
    <x v="255"/>
    <s v="Em Operação"/>
    <s v="Restaurante, Cafeteria, Bar e Similares"/>
    <s v="95680-000"/>
    <s v="RS"/>
    <x v="355"/>
    <d v="2020-12-09T00:00:00"/>
    <d v="2022-12-09T00:00:00"/>
    <s v="13.317.400/0001-77"/>
    <s v="Restaurante"/>
    <s v="Sociedade Empresária Limitada"/>
    <s v=" - "/>
    <x v="0"/>
    <x v="0"/>
    <x v="0"/>
  </r>
  <r>
    <s v="1329307602"/>
    <x v="555"/>
    <s v="MICROEMPRESA"/>
    <x v="256"/>
    <s v="Em Operação"/>
    <s v="Restaurante, Cafeteria, Bar e Similares"/>
    <s v="64800-066"/>
    <s v="PI"/>
    <x v="356"/>
    <d v="2020-12-22T00:00:00"/>
    <d v="2022-12-22T00:00:00"/>
    <s v="13.293.076/0001-02"/>
    <s v="Similar"/>
    <s v="Sociedade Empresária Limitada"/>
    <s v=" - "/>
    <x v="0"/>
    <x v="0"/>
    <x v="0"/>
  </r>
  <r>
    <s v="1323879909"/>
    <x v="556"/>
    <s v="MICROEMPRESA"/>
    <x v="257"/>
    <s v="Em Operação"/>
    <s v="Restaurante, Cafeteria, Bar e Similares"/>
    <s v="87070-000"/>
    <s v="PR"/>
    <x v="89"/>
    <d v="2020-10-22T00:00:00"/>
    <d v="2022-10-22T00:00:00"/>
    <s v="13.238.799/0001-09"/>
    <s v="Restaurante"/>
    <s v="Sociedade Empresária Limitada"/>
    <s v=" - "/>
    <x v="1"/>
    <x v="12"/>
    <x v="0"/>
  </r>
  <r>
    <s v="1322968250"/>
    <x v="557"/>
    <s v="MICROEMPRESA"/>
    <x v="258"/>
    <s v="Em Operação"/>
    <s v="Restaurante, Cafeteria, Bar e Similares"/>
    <s v="25740-070"/>
    <s v="RJ"/>
    <x v="301"/>
    <d v="2020-11-10T00:00:00"/>
    <d v="2022-11-10T00:00:00"/>
    <s v="13.229.682/0001-50"/>
    <s v="Restaurante"/>
    <s v="Sociedade Empresária Limitada"/>
    <s v=" - "/>
    <x v="1"/>
    <x v="0"/>
    <x v="0"/>
  </r>
  <r>
    <s v="1085651333"/>
    <x v="558"/>
    <s v="MICROEMPRESA"/>
    <x v="259"/>
    <s v="Em Operação"/>
    <s v="Restaurante, Cafeteria, Bar e Similares"/>
    <s v="88914-000"/>
    <s v="SC"/>
    <x v="357"/>
    <d v="2020-11-13T00:00:00"/>
    <d v="2022-11-13T00:00:00"/>
    <s v="10.856.513/0002-33"/>
    <s v="Restaurante"/>
    <s v="Sociedade Empresária Limitada"/>
    <s v=" - "/>
    <x v="0"/>
    <x v="1"/>
    <x v="0"/>
  </r>
  <r>
    <s v="9752817996"/>
    <x v="559"/>
    <s v="MICROEMPRESA"/>
    <x v="260"/>
    <s v="Em Operação"/>
    <s v="Restaurante, Cafeteria, Bar e Similares"/>
    <s v="76240-000"/>
    <s v="GO"/>
    <x v="358"/>
    <d v="2020-07-07T00:00:00"/>
    <d v="2022-07-07T00:00:00"/>
    <s v="97.528.179/0001-96"/>
    <s v="Restaurante"/>
    <s v="Empresário (Individual)"/>
    <s v=" - "/>
    <x v="0"/>
    <x v="0"/>
    <x v="0"/>
  </r>
  <r>
    <s v="0892980273"/>
    <x v="560"/>
    <s v="MICROEMPRESA"/>
    <x v="261"/>
    <s v="Em Operação"/>
    <s v="Restaurante, Cafeteria, Bar e Similares"/>
    <s v="79200-000"/>
    <s v="MS"/>
    <x v="359"/>
    <d v="2019-03-21T00:00:00"/>
    <d v="2021-03-21T00:00:00"/>
    <s v="08.929.802/0002-73"/>
    <s v="Restaurante"/>
    <s v="Empresário Individual"/>
    <s v=" - "/>
    <x v="2"/>
    <x v="0"/>
    <x v="0"/>
  </r>
  <r>
    <s v="1167050560"/>
    <x v="561"/>
    <s v="MICROEMPRESA"/>
    <x v="262"/>
    <s v="Em Operação"/>
    <s v="Restaurante, Cafeteria, Bar e Similares"/>
    <s v="69970-000"/>
    <s v="AC"/>
    <x v="360"/>
    <d v="2018-03-01T00:00:00"/>
    <d v="2020-03-01T00:00:00"/>
    <s v="11.670.505/0002-60"/>
    <s v="Restaurante"/>
    <s v="Empresário (Individual)"/>
    <s v=" - "/>
    <x v="6"/>
    <x v="0"/>
    <x v="0"/>
  </r>
  <r>
    <s v="1308472213"/>
    <x v="562"/>
    <s v="MICROEMPRESA"/>
    <x v="263"/>
    <s v="Em Operação"/>
    <s v="Restaurante, Cafeteria, Bar e Similares"/>
    <s v="69928-000"/>
    <s v="AC"/>
    <x v="361"/>
    <d v="2019-03-20T00:00:00"/>
    <d v="2021-03-20T00:00:00"/>
    <s v="13.084.722/0001-13"/>
    <s v="Bar"/>
    <s v="Empresário (Individual)"/>
    <s v=" - "/>
    <x v="2"/>
    <x v="0"/>
    <x v="0"/>
  </r>
  <r>
    <s v="1308598880"/>
    <x v="563"/>
    <s v="EMPRESA DE PEQUENO PORTE"/>
    <x v="264"/>
    <s v="Em Operação"/>
    <s v="Restaurante, Cafeteria, Bar e Similares"/>
    <s v="88301-205"/>
    <s v="SC"/>
    <x v="362"/>
    <d v="2018-08-15T00:00:00"/>
    <d v="2020-08-15T00:00:00"/>
    <s v="13.085.988/0001-80"/>
    <s v="Restaurante"/>
    <s v="Sociedade Empresária Limitada"/>
    <s v="Inglês|Espanhol"/>
    <x v="0"/>
    <x v="1"/>
    <x v="0"/>
  </r>
  <r>
    <s v="1309767697"/>
    <x v="564"/>
    <s v="MICROEMPRESA"/>
    <x v="265"/>
    <s v="Em Operação"/>
    <s v="Restaurante, Cafeteria, Bar e Similares"/>
    <s v="78460-000"/>
    <s v="MT"/>
    <x v="56"/>
    <d v="2018-04-18T00:00:00"/>
    <d v="2020-04-18T00:00:00"/>
    <s v="13.097.676/0001-97"/>
    <s v="Restaurante"/>
    <s v="Empresário Individual"/>
    <s v=" - "/>
    <x v="0"/>
    <x v="0"/>
    <x v="0"/>
  </r>
  <r>
    <s v="1310977541"/>
    <x v="565"/>
    <s v="EMPRESA DE PEQUENO PORTE"/>
    <x v="263"/>
    <s v="Em Operação"/>
    <s v="Restaurante, Cafeteria, Bar e Similares"/>
    <s v="11680-000"/>
    <s v="SP"/>
    <x v="363"/>
    <d v="2017-07-12T00:00:00"/>
    <d v="2019-07-12T00:00:00"/>
    <s v="13.109.775/0001-41"/>
    <s v="Restaurante"/>
    <s v="Sociedade Empresária Limitada"/>
    <s v=" - "/>
    <x v="0"/>
    <x v="0"/>
    <x v="0"/>
  </r>
  <r>
    <s v="1311019763"/>
    <x v="566"/>
    <s v="MICROEMPRESA"/>
    <x v="266"/>
    <s v="Em Operação"/>
    <s v="Restaurante, Cafeteria, Bar e Similares"/>
    <s v="60040-490"/>
    <s v="CE"/>
    <x v="267"/>
    <d v="2019-03-27T00:00:00"/>
    <d v="2021-03-27T00:00:00"/>
    <s v="13.110.197/0001-63"/>
    <s v="Restaurante"/>
    <s v="Empresa Individual de Responsabilidade Limitada (de Natureza Empresária)"/>
    <s v="Espanhol"/>
    <x v="0"/>
    <x v="0"/>
    <x v="0"/>
  </r>
  <r>
    <s v="1313143283"/>
    <x v="567"/>
    <s v="MICROEMPRESA"/>
    <x v="267"/>
    <s v="Em Operação"/>
    <s v="Restaurante, Cafeteria, Bar e Similares"/>
    <s v="75388-872"/>
    <s v="GO"/>
    <x v="364"/>
    <d v="2018-05-18T00:00:00"/>
    <d v="2020-05-18T00:00:00"/>
    <s v="13.131.432/0001-83"/>
    <s v="Restaurante"/>
    <s v="Sociedade Empresária Limitada"/>
    <s v=" - "/>
    <x v="0"/>
    <x v="0"/>
    <x v="0"/>
  </r>
  <r>
    <s v="1316269405"/>
    <x v="568"/>
    <s v="MICROEMPRESA"/>
    <x v="268"/>
    <s v="Em Operação"/>
    <s v="Restaurante, Cafeteria, Bar e Similares"/>
    <s v="53620-718"/>
    <s v="PE"/>
    <x v="365"/>
    <d v="2018-12-10T00:00:00"/>
    <d v="2020-12-10T00:00:00"/>
    <s v="13.162.694/0001-05"/>
    <s v="Restaurante"/>
    <s v="Empresário Individual"/>
    <s v=" - "/>
    <x v="2"/>
    <x v="0"/>
    <x v="0"/>
  </r>
  <r>
    <s v="1316305609"/>
    <x v="569"/>
    <s v="MICROEMPRESA"/>
    <x v="266"/>
    <s v="Em Operação"/>
    <s v="Restaurante, Cafeteria, Bar e Similares"/>
    <s v="95701-600"/>
    <s v="RS"/>
    <x v="185"/>
    <d v="2019-03-29T00:00:00"/>
    <d v="2021-03-29T00:00:00"/>
    <s v="13.163.056/0001-09"/>
    <s v="Restaurante"/>
    <s v="Sociedade Empresária Limitada"/>
    <s v=" - "/>
    <x v="6"/>
    <x v="0"/>
    <x v="0"/>
  </r>
  <r>
    <s v="1317339198"/>
    <x v="570"/>
    <s v="MICROEMPRESA"/>
    <x v="269"/>
    <s v="Em Operação"/>
    <s v="Restaurante, Cafeteria, Bar e Similares"/>
    <s v="75690-000"/>
    <s v="GO"/>
    <x v="32"/>
    <d v="2017-05-30T00:00:00"/>
    <d v="2019-05-30T00:00:00"/>
    <s v="13.173.391/0001-98"/>
    <s v="Restaurante"/>
    <s v="Sociedade Empresária Limitada"/>
    <s v=" - "/>
    <x v="0"/>
    <x v="0"/>
    <x v="0"/>
  </r>
  <r>
    <s v="1317559757"/>
    <x v="571"/>
    <s v="MICROEMPRESA"/>
    <x v="270"/>
    <s v="Em Operação"/>
    <s v="Restaurante, Cafeteria, Bar e Similares"/>
    <s v="57940-000"/>
    <s v="AL"/>
    <x v="366"/>
    <d v="2017-04-07T00:00:00"/>
    <d v="2019-04-07T00:00:00"/>
    <s v="13.175.597/0001-57"/>
    <s v=" - "/>
    <s v="Empresário Individual"/>
    <s v=" - "/>
    <x v="10"/>
    <x v="0"/>
    <x v="0"/>
  </r>
  <r>
    <s v="1318313581"/>
    <x v="572"/>
    <s v="MICROEMPRESA"/>
    <x v="271"/>
    <s v="Em Operação"/>
    <s v="Restaurante, Cafeteria, Bar e Similares"/>
    <s v="47530-000"/>
    <s v="BA"/>
    <x v="367"/>
    <d v="2018-10-01T00:00:00"/>
    <d v="2020-10-01T00:00:00"/>
    <s v="13.183.135/0001-81"/>
    <s v="Restaurante"/>
    <s v="Empresário (Individual)"/>
    <s v="Português"/>
    <x v="0"/>
    <x v="0"/>
    <x v="0"/>
  </r>
  <r>
    <s v="1318492059"/>
    <x v="573"/>
    <s v="MICROEMPRESA"/>
    <x v="272"/>
    <s v="Em Operação"/>
    <s v="Restaurante, Cafeteria, Bar e Similares"/>
    <s v="45420-000"/>
    <s v="BA"/>
    <x v="337"/>
    <d v="2018-04-18T00:00:00"/>
    <d v="2020-04-18T00:00:00"/>
    <s v="13.184.920/0001-59"/>
    <s v="Restaurante"/>
    <s v="Empresário (Individual)"/>
    <s v="Espanhol|Alemão|Inglês|Português"/>
    <x v="11"/>
    <x v="15"/>
    <x v="4"/>
  </r>
  <r>
    <s v="1318687382"/>
    <x v="574"/>
    <s v="MICROEMPRESA"/>
    <x v="258"/>
    <s v="Em Operação"/>
    <s v="Restaurante, Cafeteria, Bar e Similares"/>
    <s v="54590-000"/>
    <s v="PE"/>
    <x v="368"/>
    <d v="2018-10-22T00:00:00"/>
    <d v="2020-10-22T00:00:00"/>
    <s v="13.186.873/0001-82"/>
    <s v="Restaurante"/>
    <s v="Empresário (Individual)"/>
    <s v=" - "/>
    <x v="2"/>
    <x v="0"/>
    <x v="0"/>
  </r>
  <r>
    <s v="1319673051"/>
    <x v="575"/>
    <s v="EMPRESA DE PEQUENO PORTE"/>
    <x v="273"/>
    <s v="Em Operação"/>
    <s v="Restaurante, Cafeteria, Bar e Similares"/>
    <s v="88385-000"/>
    <s v="SC"/>
    <x v="226"/>
    <d v="2018-12-07T00:00:00"/>
    <d v="2020-12-07T00:00:00"/>
    <s v="13.196.730/0001-51"/>
    <s v="Restaurante"/>
    <s v="Empresa Individual de Responsabilidade Limitada (de Natureza Empresária)"/>
    <s v=" - "/>
    <x v="0"/>
    <x v="0"/>
    <x v="0"/>
  </r>
  <r>
    <s v="1327107892"/>
    <x v="576"/>
    <s v="MICROEMPRESA"/>
    <x v="274"/>
    <s v="Em Operação"/>
    <s v="Restaurante, Cafeteria, Bar e Similares"/>
    <s v="87501-030"/>
    <s v="PR"/>
    <x v="369"/>
    <d v="2018-12-10T00:00:00"/>
    <d v="2020-12-10T00:00:00"/>
    <s v="13.271.078/0001-92"/>
    <s v="Cafeteria"/>
    <s v="Sociedade Empresária Limitada"/>
    <s v="Português"/>
    <x v="0"/>
    <x v="1"/>
    <x v="0"/>
  </r>
  <r>
    <s v="1327397346"/>
    <x v="577"/>
    <s v="MICROEMPRESA"/>
    <x v="275"/>
    <s v="Em Operação"/>
    <s v="Restaurante, Cafeteria, Bar e Similares"/>
    <s v="35115-000"/>
    <s v="MG"/>
    <x v="370"/>
    <d v="2018-11-19T00:00:00"/>
    <d v="2020-11-19T00:00:00"/>
    <s v="13.273.973/0001-46"/>
    <s v="Restaurante"/>
    <s v="Empresário Individual"/>
    <s v=" - "/>
    <x v="0"/>
    <x v="0"/>
    <x v="0"/>
  </r>
  <r>
    <s v="1327988551"/>
    <x v="578"/>
    <s v="MICROEMPRESA"/>
    <x v="255"/>
    <s v="Em Operação"/>
    <s v="Restaurante, Cafeteria, Bar e Similares"/>
    <s v="59179-000"/>
    <s v="RN"/>
    <x v="248"/>
    <d v="2019-02-21T00:00:00"/>
    <d v="2021-02-21T00:00:00"/>
    <s v="13.279.885/0001-51"/>
    <s v="Restaurante"/>
    <s v="Empresário (Individual)"/>
    <s v="Espanhol|Inglês"/>
    <x v="6"/>
    <x v="0"/>
    <x v="0"/>
  </r>
  <r>
    <s v="1328779700"/>
    <x v="579"/>
    <s v="MICROEMPRESA"/>
    <x v="276"/>
    <s v="Em Operação"/>
    <s v="Restaurante, Cafeteria, Bar e Similares"/>
    <s v="76280-000"/>
    <s v="GO"/>
    <x v="60"/>
    <d v="2018-12-18T00:00:00"/>
    <d v="2020-12-18T00:00:00"/>
    <s v="13.287.797/0001-00"/>
    <s v="Similar"/>
    <s v="Empresário (Individual)"/>
    <s v=" - "/>
    <x v="0"/>
    <x v="0"/>
    <x v="0"/>
  </r>
  <r>
    <s v="1329257199"/>
    <x v="580"/>
    <s v="MICROEMPRESA"/>
    <x v="256"/>
    <s v="Em Operação"/>
    <s v="Restaurante, Cafeteria, Bar e Similares"/>
    <s v="79390-000"/>
    <s v="MS"/>
    <x v="42"/>
    <d v="2017-07-24T00:00:00"/>
    <d v="2019-07-24T00:00:00"/>
    <s v="13.292.571/0001-99"/>
    <s v=" - "/>
    <s v="Empresário Individual"/>
    <s v=" - "/>
    <x v="10"/>
    <x v="0"/>
    <x v="0"/>
  </r>
  <r>
    <s v="1332053447"/>
    <x v="581"/>
    <s v="MICROEMPRESA"/>
    <x v="277"/>
    <s v="Em Operação"/>
    <s v="Restaurante, Cafeteria, Bar e Similares"/>
    <s v="23970-000"/>
    <s v="RJ"/>
    <x v="23"/>
    <d v="2017-09-14T00:00:00"/>
    <d v="2019-09-14T00:00:00"/>
    <s v="13.320.534/0001-47"/>
    <s v="Restaurante"/>
    <s v="Sociedade Empresária Limitada"/>
    <s v=" - "/>
    <x v="0"/>
    <x v="0"/>
    <x v="0"/>
  </r>
  <r>
    <s v="1334965322"/>
    <x v="582"/>
    <s v="MICROEMPRESA"/>
    <x v="278"/>
    <s v="Em Operação"/>
    <s v="Restaurante, Cafeteria, Bar e Similares"/>
    <s v="69980-000"/>
    <s v="AC"/>
    <x v="360"/>
    <d v="2019-01-14T00:00:00"/>
    <d v="2021-01-14T00:00:00"/>
    <s v="13.349.653/0001-22"/>
    <s v="Restaurante"/>
    <s v="Empresário (Individual)"/>
    <s v=" - "/>
    <x v="2"/>
    <x v="0"/>
    <x v="0"/>
  </r>
  <r>
    <s v="1336750152"/>
    <x v="583"/>
    <s v="MICROEMPRESA"/>
    <x v="279"/>
    <s v="Em Operação"/>
    <s v="Restaurante, Cafeteria, Bar e Similares"/>
    <s v="39270-000"/>
    <s v="MG"/>
    <x v="371"/>
    <d v="2018-09-14T00:00:00"/>
    <d v="2020-09-14T00:00:00"/>
    <s v="13.367.501/0001-52"/>
    <s v="Restaurante"/>
    <s v="Empresário (Individual)"/>
    <s v=" - "/>
    <x v="0"/>
    <x v="0"/>
    <x v="0"/>
  </r>
  <r>
    <s v="1336784803"/>
    <x v="584"/>
    <s v="MICROEMPRESA"/>
    <x v="279"/>
    <s v="Em Operação"/>
    <s v="Restaurante, Cafeteria, Bar e Similares"/>
    <s v="79180-000"/>
    <s v="MS"/>
    <x v="372"/>
    <d v="2017-11-27T00:00:00"/>
    <d v="2019-11-27T00:00:00"/>
    <s v="13.367.848/0001-03"/>
    <s v="Restaurante"/>
    <s v="Empresário (Individual)"/>
    <s v=" - "/>
    <x v="0"/>
    <x v="0"/>
    <x v="0"/>
  </r>
  <r>
    <s v="1337450379"/>
    <x v="585"/>
    <s v="MICROEMPRESA"/>
    <x v="280"/>
    <s v="Em Operação"/>
    <s v="Restaurante, Cafeteria, Bar e Similares"/>
    <s v="45530-000"/>
    <s v="BA"/>
    <x v="298"/>
    <d v="2018-08-31T00:00:00"/>
    <d v="2020-08-31T00:00:00"/>
    <s v="13.374.503/0001-79"/>
    <s v="Similar"/>
    <s v="Sociedade Empresária Limitada"/>
    <s v=" - "/>
    <x v="0"/>
    <x v="1"/>
    <x v="0"/>
  </r>
  <r>
    <s v="1340415346"/>
    <x v="586"/>
    <s v="MICROEMPRESA"/>
    <x v="281"/>
    <s v="Em Operação"/>
    <s v="Restaurante, Cafeteria, Bar e Similares"/>
    <s v="84290-000"/>
    <s v="PR"/>
    <x v="65"/>
    <d v="2018-05-25T00:00:00"/>
    <d v="2020-05-25T00:00:00"/>
    <s v="13.404.153/0001-46"/>
    <s v="Bar"/>
    <s v="Empresário Individual"/>
    <s v=" - "/>
    <x v="2"/>
    <x v="0"/>
    <x v="0"/>
  </r>
  <r>
    <s v="1341284200"/>
    <x v="587"/>
    <s v="MICROEMPRESA"/>
    <x v="282"/>
    <s v="Em Operação"/>
    <s v="Restaurante, Cafeteria, Bar e Similares"/>
    <s v="84290-000"/>
    <s v="PR"/>
    <x v="65"/>
    <d v="2019-02-27T00:00:00"/>
    <d v="2021-02-27T00:00:00"/>
    <s v="13.412.842/0001-00"/>
    <s v="Similar"/>
    <s v="Empresário Individual"/>
    <s v=" - "/>
    <x v="0"/>
    <x v="0"/>
    <x v="0"/>
  </r>
  <r>
    <s v="1341860738"/>
    <x v="588"/>
    <s v="MICROEMPRESA"/>
    <x v="283"/>
    <s v="Em Operação"/>
    <s v="Restaurante, Cafeteria, Bar e Similares"/>
    <s v="78460-000"/>
    <s v="MT"/>
    <x v="56"/>
    <d v="2018-03-27T00:00:00"/>
    <d v="2020-03-27T00:00:00"/>
    <s v="13.418.607/0001-38"/>
    <s v="Cafeteria"/>
    <s v="Empresário Individual"/>
    <s v=" - "/>
    <x v="0"/>
    <x v="0"/>
    <x v="0"/>
  </r>
  <r>
    <s v="1342533837"/>
    <x v="589"/>
    <s v="MICROEMPRESA"/>
    <x v="283"/>
    <s v="Em Operação"/>
    <s v="Restaurante, Cafeteria, Bar e Similares"/>
    <s v="78300-000"/>
    <s v="MT"/>
    <x v="128"/>
    <d v="2017-09-29T00:00:00"/>
    <d v="2019-09-29T00:00:00"/>
    <s v="13.425.338/0001-37"/>
    <s v="Similar"/>
    <s v="Sociedade Empresária Limitada"/>
    <s v=" - "/>
    <x v="0"/>
    <x v="0"/>
    <x v="0"/>
  </r>
  <r>
    <s v="1343232630"/>
    <x v="590"/>
    <s v="MICROEMPRESA"/>
    <x v="284"/>
    <s v="Em Operação"/>
    <s v="Restaurante, Cafeteria, Bar e Similares"/>
    <s v="79700-000"/>
    <s v="MS"/>
    <x v="50"/>
    <d v="2017-11-27T00:00:00"/>
    <d v="2019-11-27T00:00:00"/>
    <s v="13.432.326/0001-30"/>
    <s v="Restaurante"/>
    <s v="Sociedade Empresária Limitada"/>
    <s v=" - "/>
    <x v="2"/>
    <x v="0"/>
    <x v="0"/>
  </r>
  <r>
    <s v="1344246922"/>
    <x v="591"/>
    <s v="EMPRESA DE PEQUENO PORTE"/>
    <x v="285"/>
    <s v="Em Operação"/>
    <s v="Restaurante, Cafeteria, Bar e Similares"/>
    <s v="88790-000"/>
    <s v="SC"/>
    <x v="373"/>
    <d v="2018-06-11T00:00:00"/>
    <d v="2020-06-11T00:00:00"/>
    <s v="13.442.469/0001-22"/>
    <s v="Cafeteria"/>
    <s v="Empresa Individual de Responsabilidade Limitada (de Natureza Empresária)"/>
    <s v="Português"/>
    <x v="0"/>
    <x v="0"/>
    <x v="0"/>
  </r>
  <r>
    <s v="1344266985"/>
    <x v="592"/>
    <s v="EMPRESA DE PEQUENO PORTE"/>
    <x v="285"/>
    <s v="Em Operação"/>
    <s v="Restaurante, Cafeteria, Bar e Similares"/>
    <s v="89107-000"/>
    <s v="SC"/>
    <x v="173"/>
    <d v="2018-04-11T00:00:00"/>
    <d v="2020-04-11T00:00:00"/>
    <s v="13.442.669/0001-85"/>
    <s v="Similar"/>
    <s v="Sociedade Empresária Limitada"/>
    <s v=" - "/>
    <x v="2"/>
    <x v="0"/>
    <x v="0"/>
  </r>
  <r>
    <s v="1345261112"/>
    <x v="593"/>
    <s v="MICROEMPRESA"/>
    <x v="286"/>
    <s v="Em Operação"/>
    <s v="Restaurante, Cafeteria, Bar e Similares"/>
    <s v="57940-000"/>
    <s v="AL"/>
    <x v="366"/>
    <d v="2017-03-31T00:00:00"/>
    <d v="2019-03-31T00:00:00"/>
    <s v="13.452.611/0001-12"/>
    <s v=" - "/>
    <s v="Empresário Individual"/>
    <s v=" - "/>
    <x v="10"/>
    <x v="0"/>
    <x v="0"/>
  </r>
  <r>
    <s v="1347352252"/>
    <x v="594"/>
    <s v="MICROEMPRESA"/>
    <x v="287"/>
    <s v="Em Operação"/>
    <s v="Restaurante, Cafeteria, Bar e Similares"/>
    <s v="84290-000"/>
    <s v="PR"/>
    <x v="65"/>
    <d v="2018-05-28T00:00:00"/>
    <d v="2020-05-28T00:00:00"/>
    <s v="13.473.522/0001-52"/>
    <s v="Bar"/>
    <s v="Empresário Individual"/>
    <s v=" - "/>
    <x v="2"/>
    <x v="0"/>
    <x v="0"/>
  </r>
  <r>
    <s v="1347438615"/>
    <x v="595"/>
    <s v="MICROEMPRESA"/>
    <x v="286"/>
    <s v="Em Operação"/>
    <s v="Restaurante, Cafeteria, Bar e Similares"/>
    <s v="44775-000"/>
    <s v="BA"/>
    <x v="374"/>
    <d v="2017-10-20T00:00:00"/>
    <d v="2019-10-20T00:00:00"/>
    <s v="13.474.386/0001-15"/>
    <s v="Restaurante"/>
    <s v="Empresário (Individual)"/>
    <s v=" - "/>
    <x v="0"/>
    <x v="0"/>
    <x v="0"/>
  </r>
  <r>
    <s v="1350620630"/>
    <x v="596"/>
    <s v="MICROEMPRESA"/>
    <x v="288"/>
    <s v="Em Operação"/>
    <s v="Restaurante, Cafeteria, Bar e Similares"/>
    <s v="89107-000"/>
    <s v="SC"/>
    <x v="173"/>
    <d v="2018-11-19T00:00:00"/>
    <d v="2020-11-19T00:00:00"/>
    <s v="13.506.206/0001-30"/>
    <s v="Cafeteria"/>
    <s v="Empresário Individual"/>
    <s v=" - "/>
    <x v="3"/>
    <x v="4"/>
    <x v="0"/>
  </r>
  <r>
    <s v="1350826014"/>
    <x v="597"/>
    <s v="MICROEMPRESA"/>
    <x v="288"/>
    <s v="Em Operação"/>
    <s v="Restaurante, Cafeteria, Bar e Similares"/>
    <s v="88860-000"/>
    <s v="SC"/>
    <x v="62"/>
    <d v="2017-12-04T00:00:00"/>
    <d v="2019-12-04T00:00:00"/>
    <s v="13.508.260/0001-14"/>
    <s v="Restaurante"/>
    <s v="Empresário (Individual)"/>
    <s v="Italiano"/>
    <x v="6"/>
    <x v="0"/>
    <x v="0"/>
  </r>
  <r>
    <s v="1351415065"/>
    <x v="598"/>
    <s v="MICROEMPRESA"/>
    <x v="251"/>
    <s v="Em Operação"/>
    <s v="Restaurante, Cafeteria, Bar e Similares"/>
    <s v="84290-000"/>
    <s v="PR"/>
    <x v="65"/>
    <d v="2018-05-24T00:00:00"/>
    <d v="2020-05-24T00:00:00"/>
    <s v="13.514.150/0001-65"/>
    <s v="Bar"/>
    <s v="Empresário Individual"/>
    <s v=" - "/>
    <x v="0"/>
    <x v="0"/>
    <x v="0"/>
  </r>
  <r>
    <s v="1352381308"/>
    <x v="599"/>
    <s v="MICROEMPRESA"/>
    <x v="289"/>
    <s v="Em Operação"/>
    <s v="Restaurante, Cafeteria, Bar e Similares"/>
    <s v="69932-000"/>
    <s v="AC"/>
    <x v="107"/>
    <d v="2017-07-13T00:00:00"/>
    <d v="2019-07-13T00:00:00"/>
    <s v="13.523.813/0001-08"/>
    <s v=" - "/>
    <s v="Empresário Individual"/>
    <s v=" - "/>
    <x v="10"/>
    <x v="0"/>
    <x v="0"/>
  </r>
  <r>
    <s v="1353199603"/>
    <x v="600"/>
    <s v="MICROEMPRESA"/>
    <x v="280"/>
    <s v="Em Operação"/>
    <s v="Restaurante, Cafeteria, Bar e Similares"/>
    <s v="19200-000"/>
    <s v="SP"/>
    <x v="206"/>
    <d v="2017-11-16T00:00:00"/>
    <d v="2019-11-16T00:00:00"/>
    <s v="13.531.996/0001-03"/>
    <s v="Restaurante"/>
    <s v="Empresa Individual de Responsabilidade Limitada (de Natureza Empresária)"/>
    <s v="Espanhol|Inglês|Japonês"/>
    <x v="0"/>
    <x v="0"/>
    <x v="0"/>
  </r>
  <r>
    <s v="1354872038"/>
    <x v="601"/>
    <s v="MICROEMPRESA"/>
    <x v="290"/>
    <s v="Em Operação"/>
    <s v="Restaurante, Cafeteria, Bar e Similares"/>
    <s v="68143-000"/>
    <s v="PA"/>
    <x v="375"/>
    <d v="2017-12-19T00:00:00"/>
    <d v="2019-12-19T00:00:00"/>
    <s v="13.548.720/0001-38"/>
    <s v=" - "/>
    <s v="Empresário Individual"/>
    <s v="Inglês"/>
    <x v="10"/>
    <x v="0"/>
    <x v="0"/>
  </r>
  <r>
    <s v="1355015407"/>
    <x v="602"/>
    <s v="MICROEMPRESA"/>
    <x v="291"/>
    <s v="Em Operação"/>
    <s v="Restaurante, Cafeteria, Bar e Similares"/>
    <s v="65590-000"/>
    <s v="MA"/>
    <x v="263"/>
    <d v="2018-06-15T00:00:00"/>
    <d v="2020-06-15T00:00:00"/>
    <s v="13.550.154/0001-07"/>
    <s v="Restaurante"/>
    <s v="Empresário Individual"/>
    <s v="Português"/>
    <x v="0"/>
    <x v="0"/>
    <x v="0"/>
  </r>
  <r>
    <s v="1356467271"/>
    <x v="603"/>
    <s v="MICROEMPRESA"/>
    <x v="292"/>
    <s v="Em Operação"/>
    <s v="Restaurante, Cafeteria, Bar e Similares"/>
    <s v="49037-475"/>
    <s v="SE"/>
    <x v="197"/>
    <d v="2019-01-22T00:00:00"/>
    <d v="2021-01-22T00:00:00"/>
    <s v="13.564.672/0001-71"/>
    <s v="Similar"/>
    <s v="Empresa Individual de Responsabilidade Limitada (de Natureza Empresária)"/>
    <s v=" - "/>
    <x v="0"/>
    <x v="0"/>
    <x v="0"/>
  </r>
  <r>
    <s v="1357352602"/>
    <x v="604"/>
    <s v="MICROEMPRESA"/>
    <x v="293"/>
    <s v="Em Operação"/>
    <s v="Restaurante, Cafeteria, Bar e Similares"/>
    <s v="86825-000"/>
    <s v="PR"/>
    <x v="250"/>
    <d v="2019-03-18T00:00:00"/>
    <d v="2021-03-18T00:00:00"/>
    <s v="13.573.526/0001-02"/>
    <s v="Restaurante"/>
    <s v="Empresário Individual"/>
    <s v=" - "/>
    <x v="2"/>
    <x v="0"/>
    <x v="0"/>
  </r>
  <r>
    <s v="1357656374"/>
    <x v="605"/>
    <s v="MICROEMPRESA"/>
    <x v="294"/>
    <s v="Em Operação"/>
    <s v="Restaurante, Cafeteria, Bar e Similares"/>
    <s v="39645-000"/>
    <s v="MG"/>
    <x v="376"/>
    <d v="2018-06-04T00:00:00"/>
    <d v="2020-06-04T00:00:00"/>
    <s v="13.576.563/0001-74"/>
    <s v="Restaurante"/>
    <s v="Empresário Individual"/>
    <s v=" - "/>
    <x v="0"/>
    <x v="0"/>
    <x v="0"/>
  </r>
  <r>
    <s v="1360552836"/>
    <x v="606"/>
    <s v="MICROEMPRESA"/>
    <x v="295"/>
    <s v="Em Operação"/>
    <s v="Restaurante, Cafeteria, Bar e Similares"/>
    <s v="23970-000"/>
    <s v="RJ"/>
    <x v="23"/>
    <d v="2018-10-16T00:00:00"/>
    <d v="2020-10-16T00:00:00"/>
    <s v="13.605.528/0001-36"/>
    <s v="Restaurante"/>
    <s v="Empresário Individual"/>
    <s v=" - "/>
    <x v="0"/>
    <x v="0"/>
    <x v="0"/>
  </r>
  <r>
    <s v="1361948926"/>
    <x v="607"/>
    <s v="MICROEMPRESA"/>
    <x v="249"/>
    <s v="Em Operação"/>
    <s v="Restaurante, Cafeteria, Bar e Similares"/>
    <s v="39644-000"/>
    <s v="MG"/>
    <x v="40"/>
    <d v="2018-07-17T00:00:00"/>
    <d v="2020-07-17T00:00:00"/>
    <s v="13.619.489/0001-26"/>
    <s v="Restaurante"/>
    <s v="Empresário Individual"/>
    <s v=" - "/>
    <x v="0"/>
    <x v="0"/>
    <x v="0"/>
  </r>
  <r>
    <s v="1362593127"/>
    <x v="608"/>
    <s v="MICROEMPRESA"/>
    <x v="296"/>
    <s v="Em Operação"/>
    <s v="Restaurante, Cafeteria, Bar e Similares"/>
    <s v="13480-090"/>
    <s v="SP"/>
    <x v="377"/>
    <d v="2018-09-04T00:00:00"/>
    <d v="2020-09-04T00:00:00"/>
    <s v="13.625.931/0001-27"/>
    <s v="Cafeteria"/>
    <s v="Empresário Individual"/>
    <s v="Português"/>
    <x v="0"/>
    <x v="1"/>
    <x v="0"/>
  </r>
  <r>
    <s v="1362644009"/>
    <x v="609"/>
    <s v="MICROEMPRESA"/>
    <x v="297"/>
    <s v="Em Operação"/>
    <s v="Restaurante, Cafeteria, Bar e Similares"/>
    <s v="98125-000"/>
    <s v="RS"/>
    <x v="378"/>
    <d v="2018-07-24T00:00:00"/>
    <d v="2020-07-24T00:00:00"/>
    <s v="13.626.440/0001-09"/>
    <s v="Restaurante"/>
    <s v="Empresário (Individual)"/>
    <s v=" - "/>
    <x v="0"/>
    <x v="0"/>
    <x v="0"/>
  </r>
  <r>
    <s v="1363863750"/>
    <x v="610"/>
    <s v="MICROEMPRESA"/>
    <x v="296"/>
    <s v="Em Operação"/>
    <s v="Restaurante, Cafeteria, Bar e Similares"/>
    <s v="36440-000"/>
    <s v="MG"/>
    <x v="379"/>
    <d v="2019-03-12T00:00:00"/>
    <d v="2021-03-12T00:00:00"/>
    <s v="13.638.637/0001-50"/>
    <s v="Restaurante"/>
    <s v="Empresário (Individual)"/>
    <s v=" - "/>
    <x v="2"/>
    <x v="4"/>
    <x v="0"/>
  </r>
  <r>
    <s v="1364544804"/>
    <x v="611"/>
    <s v="MICROEMPRESA"/>
    <x v="298"/>
    <s v="Em Operação"/>
    <s v="Restaurante, Cafeteria, Bar e Similares"/>
    <s v="73795-000"/>
    <s v="GO"/>
    <x v="380"/>
    <d v="2018-06-26T00:00:00"/>
    <d v="2020-06-26T00:00:00"/>
    <s v="13.645.448/0001-04"/>
    <s v="Similar"/>
    <s v="Empresário Individual"/>
    <s v="Inglês|Espanhol|Português"/>
    <x v="0"/>
    <x v="0"/>
    <x v="0"/>
  </r>
  <r>
    <s v="1364825651"/>
    <x v="612"/>
    <s v="MICROEMPRESA"/>
    <x v="298"/>
    <s v="Em Operação"/>
    <s v="Restaurante, Cafeteria, Bar e Similares"/>
    <s v="58310-000"/>
    <s v="PB"/>
    <x v="87"/>
    <d v="2017-12-27T00:00:00"/>
    <d v="2019-12-27T00:00:00"/>
    <s v="13.648.256/0001-51"/>
    <s v="Restaurante"/>
    <s v="Empresário (Individual)"/>
    <s v=" - "/>
    <x v="2"/>
    <x v="0"/>
    <x v="0"/>
  </r>
  <r>
    <s v="1366054954"/>
    <x v="613"/>
    <s v="MICROEMPRESA"/>
    <x v="299"/>
    <s v="Em Operação"/>
    <s v="Restaurante, Cafeteria, Bar e Similares"/>
    <s v="57925-000"/>
    <s v="AL"/>
    <x v="58"/>
    <d v="2019-03-11T00:00:00"/>
    <d v="2021-03-11T00:00:00"/>
    <s v="13.660.549/0001-54"/>
    <s v="Restaurante"/>
    <s v="Empresário Individual"/>
    <s v=" - "/>
    <x v="0"/>
    <x v="0"/>
    <x v="0"/>
  </r>
  <r>
    <s v="1368254233"/>
    <x v="614"/>
    <s v="MICROEMPRESA"/>
    <x v="248"/>
    <s v="Em Operação"/>
    <s v="Restaurante, Cafeteria, Bar e Similares"/>
    <s v="19273-000"/>
    <s v="SP"/>
    <x v="8"/>
    <d v="2019-02-13T00:00:00"/>
    <d v="2021-02-13T00:00:00"/>
    <s v="13.682.542/0001-33"/>
    <s v="Restaurante"/>
    <s v="Empresário (Individual)"/>
    <s v="Português"/>
    <x v="2"/>
    <x v="4"/>
    <x v="0"/>
  </r>
  <r>
    <s v="1368621938"/>
    <x v="615"/>
    <s v="MICROEMPRESA"/>
    <x v="248"/>
    <s v="Em Operação"/>
    <s v="Restaurante, Cafeteria, Bar e Similares"/>
    <s v="39827-000"/>
    <s v="MG"/>
    <x v="122"/>
    <d v="2018-07-20T00:00:00"/>
    <d v="2020-07-20T00:00:00"/>
    <s v="13.686.219/0001-38"/>
    <s v="Restaurante"/>
    <s v="Empresário Individual"/>
    <s v=" - "/>
    <x v="0"/>
    <x v="0"/>
    <x v="0"/>
  </r>
  <r>
    <s v="1372415090"/>
    <x v="616"/>
    <s v="MICROEMPRESA"/>
    <x v="300"/>
    <s v="Em Operação"/>
    <s v="Restaurante, Cafeteria, Bar e Similares"/>
    <s v="88735-000"/>
    <s v="SC"/>
    <x v="381"/>
    <d v="2017-08-16T00:00:00"/>
    <d v="2019-08-16T00:00:00"/>
    <s v="13.724.150/0001-90"/>
    <s v="Restaurante"/>
    <s v="Empresário (Individual)"/>
    <s v=" - "/>
    <x v="0"/>
    <x v="0"/>
    <x v="0"/>
  </r>
  <r>
    <s v="1372439328"/>
    <x v="617"/>
    <s v="EMPRESA DE PEQUENO PORTE"/>
    <x v="301"/>
    <s v="Em Operação"/>
    <s v="Restaurante, Cafeteria, Bar e Similares"/>
    <s v="95200-000"/>
    <s v="RS"/>
    <x v="382"/>
    <d v="2018-01-04T00:00:00"/>
    <d v="2020-01-04T00:00:00"/>
    <s v="13.724.393/0001-28"/>
    <s v="Restaurante"/>
    <s v="Sociedade Empresária Limitada"/>
    <s v="Italiano"/>
    <x v="6"/>
    <x v="0"/>
    <x v="0"/>
  </r>
  <r>
    <s v="1373700165"/>
    <x v="618"/>
    <s v="MICROEMPRESA"/>
    <x v="302"/>
    <s v="Em Operação"/>
    <s v="Restaurante, Cafeteria, Bar e Similares"/>
    <s v="79180-000"/>
    <s v="MS"/>
    <x v="372"/>
    <d v="2017-11-27T00:00:00"/>
    <d v="2019-11-27T00:00:00"/>
    <s v="13.737.001/0001-65"/>
    <s v="Restaurante"/>
    <s v="Empresário (Individual)"/>
    <s v=" - "/>
    <x v="0"/>
    <x v="0"/>
    <x v="0"/>
  </r>
  <r>
    <s v="1374527795"/>
    <x v="619"/>
    <s v="MICROEMPRESA"/>
    <x v="303"/>
    <s v="Em Operação"/>
    <s v="Restaurante, Cafeteria, Bar e Similares"/>
    <s v="79460-000"/>
    <s v="MS"/>
    <x v="383"/>
    <d v="2017-12-04T00:00:00"/>
    <d v="2019-12-04T00:00:00"/>
    <s v="13.745.277/0001-95"/>
    <s v=" - "/>
    <s v="Empresário Individual"/>
    <s v=" - "/>
    <x v="10"/>
    <x v="0"/>
    <x v="0"/>
  </r>
  <r>
    <s v="1374620562"/>
    <x v="620"/>
    <s v="MICROEMPRESA"/>
    <x v="303"/>
    <s v="Em Operação"/>
    <s v="Restaurante, Cafeteria, Bar e Similares"/>
    <s v="12530-000"/>
    <s v="SP"/>
    <x v="384"/>
    <d v="2019-03-18T00:00:00"/>
    <d v="2021-03-18T00:00:00"/>
    <s v="13.746.205/0001-62"/>
    <s v="Restaurante"/>
    <s v="Empresário (Individual)"/>
    <s v="Inglês"/>
    <x v="3"/>
    <x v="4"/>
    <x v="0"/>
  </r>
  <r>
    <s v="1374718888"/>
    <x v="621"/>
    <s v="MICROEMPRESA"/>
    <x v="303"/>
    <s v="Em Operação"/>
    <s v="Restaurante, Cafeteria, Bar e Similares"/>
    <s v="89760-000"/>
    <s v="SC"/>
    <x v="385"/>
    <d v="2018-06-04T00:00:00"/>
    <d v="2020-06-04T00:00:00"/>
    <s v="13.747.188/0001-88"/>
    <s v="Restaurante"/>
    <s v="Empresário (Individual)"/>
    <s v="Português|Espanhol|Italiano"/>
    <x v="3"/>
    <x v="5"/>
    <x v="4"/>
  </r>
  <r>
    <s v="1375370710"/>
    <x v="622"/>
    <s v="MICROEMPRESA"/>
    <x v="247"/>
    <s v="Em Operação"/>
    <s v="Restaurante, Cafeteria, Bar e Similares"/>
    <s v="89184-000"/>
    <s v="SC"/>
    <x v="386"/>
    <d v="2018-10-09T00:00:00"/>
    <d v="2020-10-09T00:00:00"/>
    <s v="13.753.707/0001-10"/>
    <s v="Restaurante"/>
    <s v="Empresário Individual"/>
    <s v="Alemão"/>
    <x v="0"/>
    <x v="0"/>
    <x v="0"/>
  </r>
  <r>
    <s v="1376144680"/>
    <x v="623"/>
    <s v="MICROEMPRESA"/>
    <x v="262"/>
    <s v="Em Operação"/>
    <s v="Restaurante, Cafeteria, Bar e Similares"/>
    <s v="75970-000"/>
    <s v="GO"/>
    <x v="387"/>
    <d v="2019-02-12T00:00:00"/>
    <d v="2021-02-12T00:00:00"/>
    <s v="13.761.446/0001-80"/>
    <s v="Restaurante"/>
    <s v="Empresário Individual"/>
    <s v=" - "/>
    <x v="2"/>
    <x v="0"/>
    <x v="0"/>
  </r>
  <r>
    <s v="1376887813"/>
    <x v="624"/>
    <s v="MICROEMPRESA"/>
    <x v="304"/>
    <s v="Em Operação"/>
    <s v="Restaurante, Cafeteria, Bar e Similares"/>
    <s v="29650-000"/>
    <s v="ES"/>
    <x v="388"/>
    <d v="2018-11-30T00:00:00"/>
    <d v="2020-11-30T00:00:00"/>
    <s v="13.768.878/0001-13"/>
    <s v="Restaurante"/>
    <s v="Sociedade Empresária Limitada"/>
    <s v=" - "/>
    <x v="0"/>
    <x v="1"/>
    <x v="1"/>
  </r>
  <r>
    <s v="1377896173"/>
    <x v="625"/>
    <s v="MICROEMPRESA"/>
    <x v="247"/>
    <s v="Em Operação"/>
    <s v="Restaurante, Cafeteria, Bar e Similares"/>
    <s v="28680-000"/>
    <s v="RJ"/>
    <x v="389"/>
    <d v="2018-01-31T00:00:00"/>
    <d v="2020-01-31T00:00:00"/>
    <s v="13.778.961/0001-73"/>
    <s v="Restaurante"/>
    <s v="Sociedade Empresária Limitada"/>
    <s v="Inglês"/>
    <x v="0"/>
    <x v="0"/>
    <x v="0"/>
  </r>
  <r>
    <s v="1379743939"/>
    <x v="626"/>
    <s v="MICROEMPRESA"/>
    <x v="305"/>
    <s v="Em Operação"/>
    <s v="Restaurante, Cafeteria, Bar e Similares"/>
    <s v="57925-000"/>
    <s v="AL"/>
    <x v="58"/>
    <d v="2019-03-07T00:00:00"/>
    <d v="2021-03-07T00:00:00"/>
    <s v="13.797.439/0001-39"/>
    <s v="Restaurante"/>
    <s v="Empresário Individual"/>
    <s v=" - "/>
    <x v="0"/>
    <x v="0"/>
    <x v="0"/>
  </r>
  <r>
    <s v="1380540738"/>
    <x v="627"/>
    <s v="MICROEMPRESA"/>
    <x v="306"/>
    <s v="Em Operação"/>
    <s v="Restaurante, Cafeteria, Bar e Similares"/>
    <s v="39237-000"/>
    <s v="MG"/>
    <x v="390"/>
    <d v="2019-03-14T00:00:00"/>
    <d v="2021-03-14T00:00:00"/>
    <s v="13.805.407/0001-38"/>
    <s v="Bar"/>
    <s v="Empresário (Individual)"/>
    <s v="Português"/>
    <x v="2"/>
    <x v="0"/>
    <x v="0"/>
  </r>
  <r>
    <s v="1380843310"/>
    <x v="628"/>
    <s v="DEMAIS"/>
    <x v="306"/>
    <s v="Em Operação"/>
    <s v="Restaurante, Cafeteria, Bar e Similares"/>
    <s v="22631-470"/>
    <s v="RJ"/>
    <x v="111"/>
    <d v="2018-03-06T00:00:00"/>
    <d v="2020-03-06T00:00:00"/>
    <s v="13.808.433/0001-10"/>
    <s v="Restaurante"/>
    <s v="Sociedade Empresária Limitada"/>
    <s v="Alemão|Espanhol|Francês|Inglês|Italiano|Japonês"/>
    <x v="0"/>
    <x v="0"/>
    <x v="0"/>
  </r>
  <r>
    <s v="1381093819"/>
    <x v="629"/>
    <s v="MICROEMPRESA"/>
    <x v="306"/>
    <s v="Em Operação"/>
    <s v="Restaurante, Cafeteria, Bar e Similares"/>
    <s v="69117-000"/>
    <s v="AM"/>
    <x v="153"/>
    <d v="2018-10-15T00:00:00"/>
    <d v="2020-10-15T00:00:00"/>
    <s v="13.810.938/0001-19"/>
    <s v="Restaurante"/>
    <s v="Empresário Individual"/>
    <s v=" - "/>
    <x v="0"/>
    <x v="0"/>
    <x v="0"/>
  </r>
  <r>
    <s v="1382752691"/>
    <x v="630"/>
    <s v="MICROEMPRESA"/>
    <x v="307"/>
    <s v="Em Operação"/>
    <s v="Restaurante, Cafeteria, Bar e Similares"/>
    <s v="15580-000"/>
    <s v="SP"/>
    <x v="391"/>
    <d v="2019-02-05T00:00:00"/>
    <d v="2021-02-05T00:00:00"/>
    <s v="13.827.526/0001-91"/>
    <s v="Restaurante"/>
    <s v="Empresário Individual"/>
    <s v=" - "/>
    <x v="0"/>
    <x v="0"/>
    <x v="0"/>
  </r>
  <r>
    <s v="1382816075"/>
    <x v="631"/>
    <s v="MICROEMPRESA"/>
    <x v="307"/>
    <s v="Em Operação"/>
    <s v="Restaurante, Cafeteria, Bar e Similares"/>
    <s v="76510-000"/>
    <s v="GO"/>
    <x v="51"/>
    <d v="2017-06-12T00:00:00"/>
    <d v="2019-06-12T00:00:00"/>
    <s v="13.828.160/0001-75"/>
    <s v="Cafeteria"/>
    <s v="Empresário (Individual)"/>
    <s v=" - "/>
    <x v="2"/>
    <x v="0"/>
    <x v="0"/>
  </r>
  <r>
    <s v="1384342126"/>
    <x v="632"/>
    <s v="MICROEMPRESA"/>
    <x v="308"/>
    <s v="Em Operação"/>
    <s v="Restaurante, Cafeteria, Bar e Similares"/>
    <s v="57955-000"/>
    <s v="AL"/>
    <x v="392"/>
    <d v="2017-08-07T00:00:00"/>
    <d v="2019-08-07T00:00:00"/>
    <s v="13.843.421/0001-26"/>
    <s v="Restaurante"/>
    <s v="Empresário (Individual)"/>
    <s v=" - "/>
    <x v="0"/>
    <x v="0"/>
    <x v="0"/>
  </r>
  <r>
    <s v="1387367786"/>
    <x v="633"/>
    <s v="MICROEMPRESA"/>
    <x v="309"/>
    <s v="Em Operação"/>
    <s v="Restaurante, Cafeteria, Bar e Similares"/>
    <s v="56850-000"/>
    <s v="PE"/>
    <x v="393"/>
    <d v="2019-03-11T00:00:00"/>
    <d v="2021-03-11T00:00:00"/>
    <s v="13.873.677/0001-86"/>
    <s v="Restaurante"/>
    <s v="Empresário (Individual)"/>
    <s v="Inglês|Espanhol"/>
    <x v="2"/>
    <x v="0"/>
    <x v="0"/>
  </r>
  <r>
    <s v="1388658152"/>
    <x v="634"/>
    <s v="EMPRESA DE PEQUENO PORTE"/>
    <x v="310"/>
    <s v="Em Operação"/>
    <s v="Restaurante, Cafeteria, Bar e Similares"/>
    <s v="13329-800"/>
    <s v="SP"/>
    <x v="394"/>
    <d v="2019-01-22T00:00:00"/>
    <d v="2021-01-22T00:00:00"/>
    <s v="13.886.581/0001-52"/>
    <s v="Restaurante"/>
    <s v="Empresário Individual"/>
    <s v="Português|Inglês|Espanhol"/>
    <x v="0"/>
    <x v="1"/>
    <x v="0"/>
  </r>
  <r>
    <s v="1392816958"/>
    <x v="635"/>
    <s v="MICROEMPRESA"/>
    <x v="311"/>
    <s v="Em Operação"/>
    <s v="Restaurante, Cafeteria, Bar e Similares"/>
    <s v="49820-000"/>
    <s v="SE"/>
    <x v="395"/>
    <d v="2018-09-19T00:00:00"/>
    <d v="2020-09-19T00:00:00"/>
    <s v="13.928.169/0001-58"/>
    <s v="Restaurante"/>
    <s v="Sociedade Empresária Limitada"/>
    <s v=" - "/>
    <x v="0"/>
    <x v="1"/>
    <x v="0"/>
  </r>
  <r>
    <s v="1393583430"/>
    <x v="636"/>
    <s v="MICROEMPRESA"/>
    <x v="311"/>
    <s v="Em Operação"/>
    <s v="Restaurante, Cafeteria, Bar e Similares"/>
    <s v="12327-160"/>
    <s v="SP"/>
    <x v="396"/>
    <d v="2019-03-07T00:00:00"/>
    <d v="2021-03-07T00:00:00"/>
    <s v="13.935.834/0001-30"/>
    <s v="Restaurante"/>
    <s v="Empresário Individual"/>
    <s v=" - "/>
    <x v="0"/>
    <x v="0"/>
    <x v="0"/>
  </r>
  <r>
    <s v="1395227233"/>
    <x v="637"/>
    <s v="MICROEMPRESA"/>
    <x v="312"/>
    <s v="Em Operação"/>
    <s v="Restaurante, Cafeteria, Bar e Similares"/>
    <s v="75970-000"/>
    <s v="GO"/>
    <x v="387"/>
    <d v="2019-02-25T00:00:00"/>
    <d v="2021-02-25T00:00:00"/>
    <s v="13.952.272/0001-33"/>
    <s v="Restaurante"/>
    <s v="Empresário Individual"/>
    <s v=" - "/>
    <x v="0"/>
    <x v="0"/>
    <x v="0"/>
  </r>
  <r>
    <s v="1398059919"/>
    <x v="638"/>
    <s v="MICROEMPRESA"/>
    <x v="312"/>
    <s v="Em Operação"/>
    <s v="Restaurante, Cafeteria, Bar e Similares"/>
    <s v="88470-000"/>
    <s v="SC"/>
    <x v="264"/>
    <d v="2018-10-08T00:00:00"/>
    <d v="2020-10-08T00:00:00"/>
    <s v="13.980.599/0001-19"/>
    <s v="Restaurante"/>
    <s v="Sociedade Empresária Limitada"/>
    <s v="Inglês|Italiano"/>
    <x v="2"/>
    <x v="4"/>
    <x v="11"/>
  </r>
  <r>
    <s v="1399155594"/>
    <x v="639"/>
    <s v="MICROEMPRESA"/>
    <x v="246"/>
    <s v="Em Operação"/>
    <s v="Restaurante, Cafeteria, Bar e Similares"/>
    <s v="69355-000"/>
    <s v="RR"/>
    <x v="397"/>
    <d v="2017-06-19T00:00:00"/>
    <d v="2019-06-19T00:00:00"/>
    <s v="13.991.555/0001-94"/>
    <s v="Similar"/>
    <s v="Empresário (Individual)"/>
    <s v=" - "/>
    <x v="2"/>
    <x v="0"/>
    <x v="0"/>
  </r>
  <r>
    <s v="1402255350"/>
    <x v="640"/>
    <s v="MICROEMPRESA"/>
    <x v="313"/>
    <s v="Em Operação"/>
    <s v="Restaurante, Cafeteria, Bar e Similares"/>
    <s v="57950-000"/>
    <s v="AL"/>
    <x v="68"/>
    <d v="2018-05-03T00:00:00"/>
    <d v="2020-05-03T00:00:00"/>
    <s v="14.022.553/0001-50"/>
    <s v="Restaurante"/>
    <s v="Sociedade Empresária Limitada"/>
    <s v="Espanhol|Inglês"/>
    <x v="0"/>
    <x v="0"/>
    <x v="0"/>
  </r>
  <r>
    <s v="1405846085"/>
    <x v="641"/>
    <s v="MICROEMPRESA"/>
    <x v="314"/>
    <s v="Em Operação"/>
    <s v="Restaurante, Cafeteria, Bar e Similares"/>
    <s v="13184-290"/>
    <s v="SP"/>
    <x v="252"/>
    <d v="2018-07-13T00:00:00"/>
    <d v="2020-07-13T00:00:00"/>
    <s v="14.058.460/0001-85"/>
    <s v="Similar"/>
    <s v="Empresário (Individual)"/>
    <s v=" - "/>
    <x v="0"/>
    <x v="0"/>
    <x v="0"/>
  </r>
  <r>
    <s v="1407135242"/>
    <x v="642"/>
    <s v="MICROEMPRESA"/>
    <x v="242"/>
    <s v="Em Operação"/>
    <s v="Restaurante, Cafeteria, Bar e Similares"/>
    <s v="69800-000"/>
    <s v="AM"/>
    <x v="398"/>
    <d v="2017-05-18T00:00:00"/>
    <d v="2019-05-18T00:00:00"/>
    <s v="14.071.352/0001-42"/>
    <s v=" - "/>
    <s v="Empresário Individual"/>
    <s v=" - "/>
    <x v="10"/>
    <x v="0"/>
    <x v="0"/>
  </r>
  <r>
    <s v="1407270907"/>
    <x v="643"/>
    <s v="MICROEMPRESA"/>
    <x v="240"/>
    <s v="Em Operação"/>
    <s v="Restaurante, Cafeteria, Bar e Similares"/>
    <s v="69925-000"/>
    <s v="AC"/>
    <x v="399"/>
    <d v="2017-10-03T00:00:00"/>
    <d v="2019-10-03T00:00:00"/>
    <s v="14.072.709/0001-07"/>
    <s v="Restaurante"/>
    <s v="Sociedade Empresária Limitada"/>
    <s v=" - "/>
    <x v="0"/>
    <x v="0"/>
    <x v="0"/>
  </r>
  <r>
    <s v="1408529028"/>
    <x v="644"/>
    <s v="MICROEMPRESA"/>
    <x v="315"/>
    <s v="Em Operação"/>
    <s v="Restaurante, Cafeteria, Bar e Similares"/>
    <s v="68180-140"/>
    <s v="PA"/>
    <x v="400"/>
    <d v="2018-04-06T00:00:00"/>
    <d v="2020-04-06T00:00:00"/>
    <s v="14.085.290/0001-28"/>
    <s v="Restaurante"/>
    <s v="Empresário Individual"/>
    <s v=" - "/>
    <x v="2"/>
    <x v="4"/>
    <x v="0"/>
  </r>
  <r>
    <s v="1408842706"/>
    <x v="645"/>
    <s v="MICROEMPRESA"/>
    <x v="315"/>
    <s v="Em Operação"/>
    <s v="Restaurante, Cafeteria, Bar e Similares"/>
    <s v="15690-000"/>
    <s v="SP"/>
    <x v="401"/>
    <d v="2019-03-14T00:00:00"/>
    <d v="2021-03-14T00:00:00"/>
    <s v="14.088.427/0001-06"/>
    <s v="Similar"/>
    <s v="Empresário (Individual)"/>
    <s v=" - "/>
    <x v="0"/>
    <x v="0"/>
    <x v="0"/>
  </r>
  <r>
    <s v="1410340181"/>
    <x v="646"/>
    <s v="MICROEMPRESA"/>
    <x v="316"/>
    <s v="Em Operação"/>
    <s v="Restaurante, Cafeteria, Bar e Similares"/>
    <s v="88650-000"/>
    <s v="SC"/>
    <x v="168"/>
    <d v="2018-04-23T00:00:00"/>
    <d v="2020-04-23T00:00:00"/>
    <s v="14.103.401/0001-81"/>
    <s v="Restaurante"/>
    <s v="Sociedade Empresária Limitada"/>
    <s v="Inglês|Espanhol"/>
    <x v="6"/>
    <x v="0"/>
    <x v="0"/>
  </r>
  <r>
    <s v="1411273133"/>
    <x v="647"/>
    <s v="MICROEMPRESA"/>
    <x v="314"/>
    <s v="Em Operação"/>
    <s v="Restaurante, Cafeteria, Bar e Similares"/>
    <s v="11630-000"/>
    <s v="SP"/>
    <x v="115"/>
    <d v="2018-08-01T00:00:00"/>
    <d v="2020-08-01T00:00:00"/>
    <s v="14.112.731/0001-33"/>
    <s v="Restaurante"/>
    <s v="Sociedade Empresária Limitada"/>
    <s v="Inglês"/>
    <x v="5"/>
    <x v="4"/>
    <x v="0"/>
  </r>
  <r>
    <s v="1417470530"/>
    <x v="648"/>
    <s v="MICROEMPRESA"/>
    <x v="317"/>
    <s v="Em Operação"/>
    <s v="Restaurante, Cafeteria, Bar e Similares"/>
    <s v="79180-000"/>
    <s v="MS"/>
    <x v="372"/>
    <d v="2017-11-27T00:00:00"/>
    <d v="2019-11-27T00:00:00"/>
    <s v="14.174.705/0001-30"/>
    <s v="Restaurante"/>
    <s v="Empresário (Individual)"/>
    <s v=" - "/>
    <x v="6"/>
    <x v="0"/>
    <x v="0"/>
  </r>
  <r>
    <s v="1417922228"/>
    <x v="649"/>
    <s v="MICROEMPRESA"/>
    <x v="317"/>
    <s v="Em Operação"/>
    <s v="Restaurante, Cafeteria, Bar e Similares"/>
    <s v="28750-000"/>
    <s v="RJ"/>
    <x v="402"/>
    <d v="2019-03-29T00:00:00"/>
    <d v="2021-03-29T00:00:00"/>
    <s v="14.179.222/0001-28"/>
    <s v="Restaurante"/>
    <s v="Empresário Individual"/>
    <s v=" - "/>
    <x v="0"/>
    <x v="1"/>
    <x v="0"/>
  </r>
  <r>
    <s v="1419014507"/>
    <x v="650"/>
    <s v="MICROEMPRESA"/>
    <x v="317"/>
    <s v="Em Operação"/>
    <s v="Restaurante, Cafeteria, Bar e Similares"/>
    <s v="13271-200"/>
    <s v="SP"/>
    <x v="403"/>
    <d v="2018-12-06T00:00:00"/>
    <d v="2020-12-06T00:00:00"/>
    <s v="14.190.145/0001-07"/>
    <s v="Restaurante"/>
    <s v="Sociedade Empresária Limitada"/>
    <s v="Inglês|Espanhol"/>
    <x v="0"/>
    <x v="1"/>
    <x v="0"/>
  </r>
  <r>
    <s v="1421755793"/>
    <x v="651"/>
    <s v="MICROEMPRESA"/>
    <x v="318"/>
    <s v="Em Operação"/>
    <s v="Restaurante, Cafeteria, Bar e Similares"/>
    <s v="89888-000"/>
    <s v="SC"/>
    <x v="404"/>
    <d v="2019-03-25T00:00:00"/>
    <d v="2021-03-25T00:00:00"/>
    <s v="14.217.557/0001-93"/>
    <s v="Restaurante"/>
    <s v="Empresário (Individual)"/>
    <s v=" - "/>
    <x v="0"/>
    <x v="0"/>
    <x v="0"/>
  </r>
  <r>
    <s v="1422369963"/>
    <x v="652"/>
    <s v="MICROEMPRESA"/>
    <x v="319"/>
    <s v="Em Operação"/>
    <s v="Restaurante, Cafeteria, Bar e Similares"/>
    <s v="39816-000"/>
    <s v="MG"/>
    <x v="405"/>
    <d v="2018-07-26T00:00:00"/>
    <d v="2020-07-26T00:00:00"/>
    <s v="14.223.699/0001-63"/>
    <s v="Restaurante"/>
    <s v="Empresário Individual"/>
    <s v=" - "/>
    <x v="0"/>
    <x v="0"/>
    <x v="0"/>
  </r>
  <r>
    <s v="1423294543"/>
    <x v="653"/>
    <s v="MICROEMPRESA"/>
    <x v="239"/>
    <s v="Em Operação"/>
    <s v="Restaurante, Cafeteria, Bar e Similares"/>
    <s v="14400-670"/>
    <s v="SP"/>
    <x v="406"/>
    <d v="2019-03-29T00:00:00"/>
    <d v="2021-03-29T00:00:00"/>
    <s v="14.232.945/0001-43"/>
    <s v="Cafeteria"/>
    <s v="Sociedade Empresária Limitada"/>
    <s v="Inglês"/>
    <x v="2"/>
    <x v="4"/>
    <x v="0"/>
  </r>
  <r>
    <s v="1424024989"/>
    <x v="654"/>
    <s v="MICROEMPRESA"/>
    <x v="319"/>
    <s v="Em Operação"/>
    <s v="Restaurante, Cafeteria, Bar e Similares"/>
    <s v="89240-000"/>
    <s v="SC"/>
    <x v="407"/>
    <d v="2017-08-29T00:00:00"/>
    <d v="2019-08-29T00:00:00"/>
    <s v="14.240.249/0001-89"/>
    <s v="Restaurante"/>
    <s v="Empresário (Individual)"/>
    <s v="Espanhol|Inglês"/>
    <x v="0"/>
    <x v="0"/>
    <x v="0"/>
  </r>
  <r>
    <s v="1426940345"/>
    <x v="655"/>
    <s v="MICROEMPRESA"/>
    <x v="320"/>
    <s v="Em Operação"/>
    <s v="Restaurante, Cafeteria, Bar e Similares"/>
    <s v="38400-708"/>
    <s v="MG"/>
    <x v="262"/>
    <d v="2018-10-05T00:00:00"/>
    <d v="2020-10-05T00:00:00"/>
    <s v="14.269.403/0001-45"/>
    <s v="Cafeteria"/>
    <s v="Sociedade Empresária Limitada"/>
    <s v=" - "/>
    <x v="0"/>
    <x v="0"/>
    <x v="0"/>
  </r>
  <r>
    <s v="1427920804"/>
    <x v="656"/>
    <s v="MICROEMPRESA"/>
    <x v="321"/>
    <s v="Em Operação"/>
    <s v="Restaurante, Cafeteria, Bar e Similares"/>
    <s v="39644-000"/>
    <s v="MG"/>
    <x v="40"/>
    <d v="2018-06-04T00:00:00"/>
    <d v="2020-06-04T00:00:00"/>
    <s v="14.279.208/0001-04"/>
    <s v="Restaurante"/>
    <s v="Empresário Individual"/>
    <s v=" - "/>
    <x v="0"/>
    <x v="0"/>
    <x v="0"/>
  </r>
  <r>
    <s v="1429396524"/>
    <x v="657"/>
    <s v="MICROEMPRESA"/>
    <x v="322"/>
    <s v="Em Operação"/>
    <s v="Restaurante, Cafeteria, Bar e Similares"/>
    <s v="68180-005"/>
    <s v="PA"/>
    <x v="400"/>
    <d v="2018-04-06T00:00:00"/>
    <d v="2020-04-06T00:00:00"/>
    <s v="14.293.965/0001-24"/>
    <s v="Cafeteria"/>
    <s v="Empresário Individual"/>
    <s v=" - "/>
    <x v="0"/>
    <x v="1"/>
    <x v="6"/>
  </r>
  <r>
    <s v="1431336969"/>
    <x v="658"/>
    <s v="MICROEMPRESA"/>
    <x v="234"/>
    <s v="Em Operação"/>
    <s v="Restaurante, Cafeteria, Bar e Similares"/>
    <s v="76370-000"/>
    <s v="GO"/>
    <x v="408"/>
    <d v="2017-06-13T00:00:00"/>
    <d v="2019-06-13T00:00:00"/>
    <s v="14.313.369/0001-69"/>
    <s v="Restaurante"/>
    <s v="Empresário (Individual)"/>
    <s v=" - "/>
    <x v="2"/>
    <x v="0"/>
    <x v="0"/>
  </r>
  <r>
    <s v="1431472414"/>
    <x v="659"/>
    <s v="EMPRESA DE PEQUENO PORTE"/>
    <x v="237"/>
    <s v="Em Operação"/>
    <s v="Restaurante, Cafeteria, Bar e Similares"/>
    <s v="70673-613"/>
    <s v="DF"/>
    <x v="247"/>
    <d v="2017-05-23T00:00:00"/>
    <d v="2019-05-23T00:00:00"/>
    <s v="14.314.724/0001-14"/>
    <s v="Cafeteria"/>
    <s v="Sociedade Empresária Limitada"/>
    <s v="Inglês"/>
    <x v="5"/>
    <x v="0"/>
    <x v="0"/>
  </r>
  <r>
    <s v="1431883798"/>
    <x v="660"/>
    <s v="EMPRESA DE PEQUENO PORTE"/>
    <x v="323"/>
    <s v="Em Operação"/>
    <s v="Restaurante, Cafeteria, Bar e Similares"/>
    <s v="89160-240"/>
    <s v="SC"/>
    <x v="409"/>
    <d v="2018-06-22T00:00:00"/>
    <d v="2020-06-22T00:00:00"/>
    <s v="14.318.837/0001-98"/>
    <s v="Restaurante"/>
    <s v="Sociedade Empresária Limitada"/>
    <s v=" - "/>
    <x v="0"/>
    <x v="0"/>
    <x v="0"/>
  </r>
  <r>
    <s v="1431934283"/>
    <x v="661"/>
    <s v="MICROEMPRESA"/>
    <x v="323"/>
    <s v="Em Operação"/>
    <s v="Restaurante, Cafeteria, Bar e Similares"/>
    <s v="39644-000"/>
    <s v="MG"/>
    <x v="40"/>
    <d v="2018-06-28T00:00:00"/>
    <d v="2020-06-28T00:00:00"/>
    <s v="14.319.342/0001-83"/>
    <s v="Similar"/>
    <s v="Empresário Individual"/>
    <s v=" - "/>
    <x v="0"/>
    <x v="0"/>
    <x v="0"/>
  </r>
  <r>
    <s v="1432381471"/>
    <x v="662"/>
    <s v="MICROEMPRESA"/>
    <x v="324"/>
    <s v="Em Operação"/>
    <s v="Restaurante, Cafeteria, Bar e Similares"/>
    <s v="68600-000"/>
    <s v="PA"/>
    <x v="7"/>
    <d v="2017-05-19T00:00:00"/>
    <d v="2019-05-19T00:00:00"/>
    <s v="14.323.814/0001-71"/>
    <s v=" - "/>
    <s v="Empresário Individual"/>
    <s v=" - "/>
    <x v="10"/>
    <x v="0"/>
    <x v="0"/>
  </r>
  <r>
    <s v="1432787704"/>
    <x v="663"/>
    <s v="MICROEMPRESA"/>
    <x v="234"/>
    <s v="Em Operação"/>
    <s v="Restaurante, Cafeteria, Bar e Similares"/>
    <s v="76510-000"/>
    <s v="GO"/>
    <x v="51"/>
    <d v="2017-06-13T00:00:00"/>
    <d v="2019-06-13T00:00:00"/>
    <s v="14.327.877/0001-04"/>
    <s v="Restaurante"/>
    <s v="Sociedade Empresária Limitada"/>
    <s v=" - "/>
    <x v="2"/>
    <x v="0"/>
    <x v="0"/>
  </r>
  <r>
    <s v="1433529228"/>
    <x v="664"/>
    <s v="MICROEMPRESA"/>
    <x v="325"/>
    <s v="Em Operação"/>
    <s v="Restaurante, Cafeteria, Bar e Similares"/>
    <s v="49250-000"/>
    <s v="SE"/>
    <x v="75"/>
    <d v="2018-04-26T00:00:00"/>
    <d v="2020-04-26T00:00:00"/>
    <s v="14.335.292/0001-28"/>
    <s v="Restaurante"/>
    <s v="Empresário Individual"/>
    <s v=" - "/>
    <x v="2"/>
    <x v="4"/>
    <x v="0"/>
  </r>
  <r>
    <s v="1433898763"/>
    <x v="665"/>
    <s v="MICROEMPRESA"/>
    <x v="325"/>
    <s v="Em Operação"/>
    <s v="Restaurante, Cafeteria, Bar e Similares"/>
    <s v="69935-000"/>
    <s v="AC"/>
    <x v="73"/>
    <d v="2017-07-13T00:00:00"/>
    <d v="2019-07-13T00:00:00"/>
    <s v="14.338.987/0001-63"/>
    <s v=" - "/>
    <s v="Empresário Individual"/>
    <s v=" - "/>
    <x v="10"/>
    <x v="0"/>
    <x v="0"/>
  </r>
  <r>
    <s v="1435392331"/>
    <x v="666"/>
    <s v="MICROEMPRESA"/>
    <x v="326"/>
    <s v="Em Operação"/>
    <s v="Restaurante, Cafeteria, Bar e Similares"/>
    <s v="69901-516"/>
    <s v="AC"/>
    <x v="360"/>
    <d v="2018-04-19T00:00:00"/>
    <d v="2020-04-19T00:00:00"/>
    <s v="14.353.923/0001-31"/>
    <s v="Restaurante"/>
    <s v="Empresário Individual"/>
    <s v=" - "/>
    <x v="2"/>
    <x v="0"/>
    <x v="0"/>
  </r>
  <r>
    <s v="1436141117"/>
    <x v="667"/>
    <s v="EMPRESA DE PEQUENO PORTE"/>
    <x v="235"/>
    <s v="Em Operação"/>
    <s v="Restaurante, Cafeteria, Bar e Similares"/>
    <s v="69900-379"/>
    <s v="AC"/>
    <x v="90"/>
    <d v="2019-01-21T00:00:00"/>
    <d v="2021-01-21T00:00:00"/>
    <s v="14.361.411/0001-17"/>
    <s v="Restaurante"/>
    <s v="Empresa Individual de Responsabilidade Limitada (de Natureza Empresária)"/>
    <s v=" - "/>
    <x v="0"/>
    <x v="0"/>
    <x v="0"/>
  </r>
  <r>
    <s v="1436173022"/>
    <x v="668"/>
    <s v="MICROEMPRESA"/>
    <x v="233"/>
    <s v="Em Operação"/>
    <s v="Restaurante, Cafeteria, Bar e Similares"/>
    <s v="23970-000"/>
    <s v="RJ"/>
    <x v="23"/>
    <d v="2018-04-16T00:00:00"/>
    <d v="2020-04-16T00:00:00"/>
    <s v="14.361.730/0001-22"/>
    <s v="Restaurante"/>
    <s v="Sociedade Empresária Limitada"/>
    <s v=" - "/>
    <x v="0"/>
    <x v="0"/>
    <x v="0"/>
  </r>
  <r>
    <s v="1436317190"/>
    <x v="669"/>
    <s v="MICROEMPRESA"/>
    <x v="315"/>
    <s v="Em Operação"/>
    <s v="Restaurante, Cafeteria, Bar e Similares"/>
    <s v="18180-000"/>
    <s v="SP"/>
    <x v="410"/>
    <d v="2018-10-26T00:00:00"/>
    <d v="2020-10-26T00:00:00"/>
    <s v="14.363.171/0001-90"/>
    <s v="Restaurante"/>
    <s v="Empresário (Individual)"/>
    <s v="Inglês"/>
    <x v="0"/>
    <x v="1"/>
    <x v="0"/>
  </r>
  <r>
    <s v="1437487379"/>
    <x v="670"/>
    <s v="MICROEMPRESA"/>
    <x v="232"/>
    <s v="Em Operação"/>
    <s v="Restaurante, Cafeteria, Bar e Similares"/>
    <s v="79965-000"/>
    <s v="MS"/>
    <x v="411"/>
    <d v="2018-03-07T00:00:00"/>
    <d v="2020-03-07T00:00:00"/>
    <s v="14.374.873/0001-79"/>
    <s v="Restaurante"/>
    <s v="Empresário (Individual)"/>
    <s v=" - "/>
    <x v="0"/>
    <x v="0"/>
    <x v="0"/>
  </r>
  <r>
    <s v="1437625379"/>
    <x v="671"/>
    <s v="EMPRESA DE PEQUENO PORTE"/>
    <x v="321"/>
    <s v="Em Operação"/>
    <s v="Restaurante, Cafeteria, Bar e Similares"/>
    <s v="56304-610"/>
    <s v="PE"/>
    <x v="412"/>
    <d v="2017-07-25T00:00:00"/>
    <d v="2019-07-25T00:00:00"/>
    <s v="14.376.253/0001-79"/>
    <s v="Restaurante"/>
    <s v="Sociedade Empresária Limitada"/>
    <s v=" - "/>
    <x v="0"/>
    <x v="0"/>
    <x v="0"/>
  </r>
  <r>
    <s v="1437855586"/>
    <x v="672"/>
    <s v="MICROEMPRESA"/>
    <x v="327"/>
    <s v="Em Operação"/>
    <s v="Restaurante, Cafeteria, Bar e Similares"/>
    <s v="71589-899"/>
    <s v="DF"/>
    <x v="247"/>
    <d v="2018-04-23T00:00:00"/>
    <d v="2020-04-23T00:00:00"/>
    <s v="14.378.555/0001-86"/>
    <s v="Restaurante"/>
    <s v="Empresário (Individual)"/>
    <s v=" - "/>
    <x v="0"/>
    <x v="5"/>
    <x v="0"/>
  </r>
  <r>
    <s v="1438467252"/>
    <x v="673"/>
    <s v="MICROEMPRESA"/>
    <x v="328"/>
    <s v="Em Operação"/>
    <s v="Restaurante, Cafeteria, Bar e Similares"/>
    <s v="78860-000"/>
    <s v="MT"/>
    <x v="413"/>
    <d v="2019-03-18T00:00:00"/>
    <d v="2021-03-18T00:00:00"/>
    <s v="14.384.672/0001-52"/>
    <s v="Similar"/>
    <s v="Empresário (Individual)"/>
    <s v=" - "/>
    <x v="7"/>
    <x v="4"/>
    <x v="0"/>
  </r>
  <r>
    <s v="1439566178"/>
    <x v="674"/>
    <s v="MICROEMPRESA"/>
    <x v="231"/>
    <s v="Em Operação"/>
    <s v="Restaurante, Cafeteria, Bar e Similares"/>
    <s v="75833-022"/>
    <s v="GO"/>
    <x v="414"/>
    <d v="2018-09-28T00:00:00"/>
    <d v="2020-09-28T00:00:00"/>
    <s v="14.395.661/0001-78"/>
    <s v="Bar"/>
    <s v="Empresário (Individual)"/>
    <s v=" - "/>
    <x v="0"/>
    <x v="1"/>
    <x v="0"/>
  </r>
  <r>
    <s v="1443584280"/>
    <x v="675"/>
    <s v="MICROEMPRESA"/>
    <x v="230"/>
    <s v="Em Operação"/>
    <s v="Restaurante, Cafeteria, Bar e Similares"/>
    <s v="39670-000"/>
    <s v="MG"/>
    <x v="123"/>
    <d v="2018-07-11T00:00:00"/>
    <d v="2020-07-11T00:00:00"/>
    <s v="14.435.842/0001-80"/>
    <s v="Cafeteria"/>
    <s v="Empresário Individual"/>
    <s v=" - "/>
    <x v="0"/>
    <x v="0"/>
    <x v="0"/>
  </r>
  <r>
    <s v="1443592047"/>
    <x v="676"/>
    <s v="MICROEMPRESA"/>
    <x v="329"/>
    <s v="Em Operação"/>
    <s v="Restaurante, Cafeteria, Bar e Similares"/>
    <s v="29052-120"/>
    <s v="ES"/>
    <x v="255"/>
    <d v="2018-12-17T00:00:00"/>
    <d v="2020-12-17T00:00:00"/>
    <s v="14.435.920/0001-47"/>
    <s v="Cafeteria"/>
    <s v="Sociedade Empresária Limitada"/>
    <s v=" - "/>
    <x v="0"/>
    <x v="0"/>
    <x v="0"/>
  </r>
  <r>
    <s v="1444078672"/>
    <x v="677"/>
    <s v="EMPRESA DE PEQUENO PORTE"/>
    <x v="230"/>
    <s v="Em Operação"/>
    <s v="Restaurante, Cafeteria, Bar e Similares"/>
    <s v="25961-147"/>
    <s v="RJ"/>
    <x v="30"/>
    <d v="2017-11-01T00:00:00"/>
    <d v="2019-11-01T00:00:00"/>
    <s v="14.440.786/0001-72"/>
    <s v="Restaurante"/>
    <s v="Empresa Individual de Responsabilidade Limitada (de Natureza Empresária)"/>
    <s v=" - "/>
    <x v="6"/>
    <x v="0"/>
    <x v="0"/>
  </r>
  <r>
    <s v="1448880530"/>
    <x v="678"/>
    <s v="EMPRESA DE PEQUENO PORTE"/>
    <x v="330"/>
    <s v="Em Operação"/>
    <s v="Restaurante, Cafeteria, Bar e Similares"/>
    <s v="57935-000"/>
    <s v="AL"/>
    <x v="415"/>
    <d v="2018-10-09T00:00:00"/>
    <d v="2020-10-09T00:00:00"/>
    <s v="14.488.805/0001-30"/>
    <s v="Restaurante"/>
    <s v="Empresa Individual de Responsabilidade Limitada (de Natureza Empresária)"/>
    <s v="Espanhol|Inglês"/>
    <x v="2"/>
    <x v="0"/>
    <x v="0"/>
  </r>
  <r>
    <s v="1450679663"/>
    <x v="679"/>
    <s v="MICROEMPRESA"/>
    <x v="331"/>
    <s v="Em Operação"/>
    <s v="Restaurante, Cafeteria, Bar e Similares"/>
    <s v="69907-650"/>
    <s v="AC"/>
    <x v="90"/>
    <d v="2018-06-12T00:00:00"/>
    <d v="2020-06-12T00:00:00"/>
    <s v="14.506.796/0001-63"/>
    <s v="Restaurante"/>
    <s v="Sociedade Empresária Limitada"/>
    <s v="Espanhol"/>
    <x v="14"/>
    <x v="0"/>
    <x v="0"/>
  </r>
  <r>
    <s v="1450822379"/>
    <x v="680"/>
    <s v="EMPRESA DE PEQUENO PORTE"/>
    <x v="332"/>
    <s v="Em Operação"/>
    <s v="Restaurante, Cafeteria, Bar e Similares"/>
    <s v="06707-000"/>
    <s v="SP"/>
    <x v="416"/>
    <d v="2017-09-14T00:00:00"/>
    <d v="2019-09-14T00:00:00"/>
    <s v="14.508.223/0001-79"/>
    <s v="Restaurante"/>
    <s v="Sociedade Empresária Limitada"/>
    <s v=" - "/>
    <x v="2"/>
    <x v="0"/>
    <x v="0"/>
  </r>
  <r>
    <s v="1450849579"/>
    <x v="681"/>
    <s v="MICROEMPRESA"/>
    <x v="333"/>
    <s v="Em Operação"/>
    <s v="Restaurante, Cafeteria, Bar e Similares"/>
    <s v="88715-000"/>
    <s v="SC"/>
    <x v="417"/>
    <d v="2017-08-22T00:00:00"/>
    <d v="2019-08-22T00:00:00"/>
    <s v="14.508.495/0001-79"/>
    <s v="Restaurante"/>
    <s v="Empresário (Individual)"/>
    <s v=" - "/>
    <x v="0"/>
    <x v="0"/>
    <x v="0"/>
  </r>
  <r>
    <s v="1454495470"/>
    <x v="682"/>
    <s v="MICROEMPRESA"/>
    <x v="334"/>
    <s v="Em Operação"/>
    <s v="Restaurante, Cafeteria, Bar e Similares"/>
    <s v="69307-274"/>
    <s v="RR"/>
    <x v="418"/>
    <d v="2018-12-26T00:00:00"/>
    <d v="2020-12-26T00:00:00"/>
    <s v="14.544.954/0001-70"/>
    <s v="Restaurante"/>
    <s v="Sociedade Empresária Limitada"/>
    <s v="Inglês|Espanhol"/>
    <x v="7"/>
    <x v="0"/>
    <x v="0"/>
  </r>
  <r>
    <s v="1456169973"/>
    <x v="683"/>
    <s v="MICROEMPRESA"/>
    <x v="335"/>
    <s v="Em Operação"/>
    <s v="Restaurante, Cafeteria, Bar e Similares"/>
    <s v="69945-000"/>
    <s v="AC"/>
    <x v="419"/>
    <d v="2019-03-20T00:00:00"/>
    <d v="2021-03-20T00:00:00"/>
    <s v="14.561.699/0001-73"/>
    <s v="Restaurante"/>
    <s v="Empresário (Individual)"/>
    <s v=" - "/>
    <x v="0"/>
    <x v="0"/>
    <x v="0"/>
  </r>
  <r>
    <s v="1457747360"/>
    <x v="684"/>
    <s v="MICROEMPRESA"/>
    <x v="336"/>
    <s v="Em Operação"/>
    <s v="Restaurante, Cafeteria, Bar e Similares"/>
    <s v="57820-000"/>
    <s v="AL"/>
    <x v="39"/>
    <d v="2017-10-04T00:00:00"/>
    <d v="2019-10-04T00:00:00"/>
    <s v="14.577.473/0001-60"/>
    <s v=" - "/>
    <s v="Empresário Individual"/>
    <s v=" - "/>
    <x v="10"/>
    <x v="0"/>
    <x v="0"/>
  </r>
  <r>
    <s v="1458331135"/>
    <x v="685"/>
    <s v="MICROEMPRESA"/>
    <x v="230"/>
    <s v="Em Operação"/>
    <s v="Restaurante, Cafeteria, Bar e Similares"/>
    <s v="86420-000"/>
    <s v="PR"/>
    <x v="420"/>
    <d v="2019-03-18T00:00:00"/>
    <d v="2021-03-18T00:00:00"/>
    <s v="14.583.311/0001-35"/>
    <s v="Restaurante"/>
    <s v="Empresário Individual"/>
    <s v=" - "/>
    <x v="0"/>
    <x v="0"/>
    <x v="0"/>
  </r>
  <r>
    <s v="1458781712"/>
    <x v="686"/>
    <s v="MICROEMPRESA"/>
    <x v="337"/>
    <s v="Em Operação"/>
    <s v="Restaurante, Cafeteria, Bar e Similares"/>
    <s v="65580-000"/>
    <s v="MA"/>
    <x v="421"/>
    <d v="2017-08-15T00:00:00"/>
    <d v="2019-08-15T00:00:00"/>
    <s v="14.587.817/0001-12"/>
    <s v="Restaurante"/>
    <s v="Sociedade Empresária Limitada"/>
    <s v="Inglês"/>
    <x v="2"/>
    <x v="0"/>
    <x v="0"/>
  </r>
  <r>
    <s v="1459308762"/>
    <x v="687"/>
    <s v="MICROEMPRESA"/>
    <x v="331"/>
    <s v="Em Operação"/>
    <s v="Restaurante, Cafeteria, Bar e Similares"/>
    <s v="57150-000"/>
    <s v="AL"/>
    <x v="422"/>
    <d v="2018-03-15T00:00:00"/>
    <d v="2020-03-15T00:00:00"/>
    <s v="14.593.087/0001-62"/>
    <s v="Restaurante"/>
    <s v="Empresário Individual"/>
    <s v=" - "/>
    <x v="0"/>
    <x v="0"/>
    <x v="0"/>
  </r>
  <r>
    <s v="1460868413"/>
    <x v="688"/>
    <s v="MICROEMPRESA"/>
    <x v="259"/>
    <s v="Em Operação"/>
    <s v="Restaurante, Cafeteria, Bar e Similares"/>
    <s v="68915-000"/>
    <s v="AP"/>
    <x v="423"/>
    <d v="2017-08-09T00:00:00"/>
    <d v="2019-08-09T00:00:00"/>
    <s v="14.608.684/0001-13"/>
    <s v=" - "/>
    <s v="Empresário Individual"/>
    <s v=" - "/>
    <x v="10"/>
    <x v="0"/>
    <x v="0"/>
  </r>
  <r>
    <s v="1461592930"/>
    <x v="689"/>
    <s v="MICROEMPRESA"/>
    <x v="338"/>
    <s v="Em Operação"/>
    <s v="Restaurante, Cafeteria, Bar e Similares"/>
    <s v="13710-000"/>
    <s v="SP"/>
    <x v="130"/>
    <d v="2018-08-23T00:00:00"/>
    <d v="2020-08-23T00:00:00"/>
    <s v="14.615.929/0001-30"/>
    <s v="Similar"/>
    <s v="Empresário (Individual)"/>
    <s v=" - "/>
    <x v="2"/>
    <x v="4"/>
    <x v="0"/>
  </r>
  <r>
    <s v="1462033903"/>
    <x v="690"/>
    <s v="MICROEMPRESA"/>
    <x v="339"/>
    <s v="Em Operação"/>
    <s v="Restaurante, Cafeteria, Bar e Similares"/>
    <s v="84290-000"/>
    <s v="PR"/>
    <x v="65"/>
    <d v="2018-05-24T00:00:00"/>
    <d v="2020-05-24T00:00:00"/>
    <s v="14.620.339/0001-03"/>
    <s v="Bar"/>
    <s v="Empresário Individual"/>
    <s v=" - "/>
    <x v="0"/>
    <x v="0"/>
    <x v="0"/>
  </r>
  <r>
    <s v="1462351930"/>
    <x v="691"/>
    <s v="MICROEMPRESA"/>
    <x v="318"/>
    <s v="Em Operação"/>
    <s v="Restaurante, Cafeteria, Bar e Similares"/>
    <s v="16430-000"/>
    <s v="SP"/>
    <x v="424"/>
    <d v="2019-03-13T00:00:00"/>
    <d v="2021-03-13T00:00:00"/>
    <s v="14.623.519/0001-30"/>
    <s v="Restaurante"/>
    <s v="Sociedade Empresária Limitada"/>
    <s v=" - "/>
    <x v="0"/>
    <x v="0"/>
    <x v="0"/>
  </r>
  <r>
    <s v="1465545893"/>
    <x v="692"/>
    <s v="MICROEMPRESA"/>
    <x v="340"/>
    <s v="Em Operação"/>
    <s v="Restaurante, Cafeteria, Bar e Similares"/>
    <s v="56180-000"/>
    <s v="PE"/>
    <x v="425"/>
    <d v="2017-08-04T00:00:00"/>
    <d v="2019-08-04T00:00:00"/>
    <s v="14.655.458/0001-93"/>
    <s v=" - "/>
    <s v="Empresário Individual"/>
    <s v=" - "/>
    <x v="10"/>
    <x v="0"/>
    <x v="0"/>
  </r>
  <r>
    <s v="1467006404"/>
    <x v="693"/>
    <s v="MICROEMPRESA"/>
    <x v="227"/>
    <s v="Em Operação"/>
    <s v="Restaurante, Cafeteria, Bar e Similares"/>
    <s v="15495-000"/>
    <s v="SP"/>
    <x v="426"/>
    <d v="2019-03-18T00:00:00"/>
    <d v="2021-03-18T00:00:00"/>
    <s v="14.670.064/0001-04"/>
    <s v="Similar"/>
    <s v="Empresário Individual"/>
    <s v=" - "/>
    <x v="0"/>
    <x v="0"/>
    <x v="0"/>
  </r>
  <r>
    <s v="1468094317"/>
    <x v="694"/>
    <s v="MICROEMPRESA"/>
    <x v="341"/>
    <s v="Em Operação"/>
    <s v="Restaurante, Cafeteria, Bar e Similares"/>
    <s v="88990-000"/>
    <s v="SC"/>
    <x v="48"/>
    <d v="2018-08-21T00:00:00"/>
    <d v="2020-08-21T00:00:00"/>
    <s v="14.680.943/0001-17"/>
    <s v="Bar"/>
    <s v="Empresário Individual"/>
    <s v=" - "/>
    <x v="2"/>
    <x v="0"/>
    <x v="0"/>
  </r>
  <r>
    <s v="1468994955"/>
    <x v="695"/>
    <s v="EMPRESA DE PEQUENO PORTE"/>
    <x v="342"/>
    <s v="Em Operação"/>
    <s v="Restaurante, Cafeteria, Bar e Similares"/>
    <s v="12916-360"/>
    <s v="SP"/>
    <x v="139"/>
    <d v="2019-01-23T00:00:00"/>
    <d v="2021-01-23T00:00:00"/>
    <s v="14.689.949/0001-55"/>
    <s v="Restaurante"/>
    <s v="Empresário (Individual)"/>
    <s v="Inglês"/>
    <x v="0"/>
    <x v="10"/>
    <x v="3"/>
  </r>
  <r>
    <s v="1469076505"/>
    <x v="696"/>
    <s v="EMPRESA DE PEQUENO PORTE"/>
    <x v="343"/>
    <s v="Em Operação"/>
    <s v="Restaurante, Cafeteria, Bar e Similares"/>
    <s v="78050-000"/>
    <s v="MT"/>
    <x v="71"/>
    <d v="2018-04-02T00:00:00"/>
    <d v="2020-04-02T00:00:00"/>
    <s v="14.690.765/0001-05"/>
    <s v="Restaurante"/>
    <s v="Sociedade Empresária Limitada"/>
    <s v=" - "/>
    <x v="5"/>
    <x v="0"/>
    <x v="0"/>
  </r>
  <r>
    <s v="1469992776"/>
    <x v="697"/>
    <s v="DEMAIS"/>
    <x v="342"/>
    <s v="Em Operação"/>
    <s v="Restaurante, Cafeteria, Bar e Similares"/>
    <s v="98865-000"/>
    <s v="RS"/>
    <x v="427"/>
    <d v="2018-06-12T00:00:00"/>
    <d v="2020-06-12T00:00:00"/>
    <s v="14.699.927/0001-76"/>
    <s v="Restaurante"/>
    <s v="Sociedade Empresária Limitada"/>
    <s v="Espanhol|Português"/>
    <x v="0"/>
    <x v="0"/>
    <x v="0"/>
  </r>
  <r>
    <s v="1470486200"/>
    <x v="698"/>
    <s v="MICROEMPRESA"/>
    <x v="344"/>
    <s v="Em Operação"/>
    <s v="Restaurante, Cafeteria, Bar e Similares"/>
    <s v="66090-460"/>
    <s v="PA"/>
    <x v="428"/>
    <d v="2018-12-26T00:00:00"/>
    <d v="2020-12-26T00:00:00"/>
    <s v="14.704.862/0001-00"/>
    <s v="Restaurante"/>
    <s v="Empresário (Individual)"/>
    <s v=" - "/>
    <x v="0"/>
    <x v="1"/>
    <x v="6"/>
  </r>
  <r>
    <s v="1471777442"/>
    <x v="699"/>
    <s v="MICROEMPRESA"/>
    <x v="345"/>
    <s v="Em Operação"/>
    <s v="Restaurante, Cafeteria, Bar e Similares"/>
    <s v="39818-000"/>
    <s v="MG"/>
    <x v="429"/>
    <d v="2018-06-25T00:00:00"/>
    <d v="2020-06-25T00:00:00"/>
    <s v="14.717.774/0001-42"/>
    <s v="Restaurante"/>
    <s v="Empresário Individual"/>
    <s v=" - "/>
    <x v="0"/>
    <x v="0"/>
    <x v="0"/>
  </r>
  <r>
    <s v="1472589347"/>
    <x v="700"/>
    <s v="MICROEMPRESA"/>
    <x v="346"/>
    <s v="Em Operação"/>
    <s v="Restaurante, Cafeteria, Bar e Similares"/>
    <s v="57925-000"/>
    <s v="AL"/>
    <x v="58"/>
    <d v="2019-03-11T00:00:00"/>
    <d v="2021-03-11T00:00:00"/>
    <s v="14.725.893/0001-47"/>
    <s v="Similar"/>
    <s v="Empresário Individual"/>
    <s v=" - "/>
    <x v="0"/>
    <x v="0"/>
    <x v="0"/>
  </r>
  <r>
    <s v="1473601293"/>
    <x v="701"/>
    <s v="MICROEMPRESA"/>
    <x v="347"/>
    <s v="Em Operação"/>
    <s v="Restaurante, Cafeteria, Bar e Similares"/>
    <s v="22790-710"/>
    <s v="RJ"/>
    <x v="111"/>
    <d v="2018-11-28T00:00:00"/>
    <d v="2020-11-28T00:00:00"/>
    <s v="14.736.012/0001-93"/>
    <s v="Similar"/>
    <s v="Empresário Individual"/>
    <s v="Inglês"/>
    <x v="0"/>
    <x v="2"/>
    <x v="0"/>
  </r>
  <r>
    <s v="1474039762"/>
    <x v="702"/>
    <s v="MICROEMPRESA"/>
    <x v="347"/>
    <s v="Em Operação"/>
    <s v="Restaurante, Cafeteria, Bar e Similares"/>
    <s v="39825-000"/>
    <s v="MG"/>
    <x v="430"/>
    <d v="2018-04-20T00:00:00"/>
    <d v="2020-04-20T00:00:00"/>
    <s v="14.740.397/0001-62"/>
    <s v="Restaurante"/>
    <s v="Empresário Individual"/>
    <s v="Português"/>
    <x v="0"/>
    <x v="0"/>
    <x v="0"/>
  </r>
  <r>
    <s v="1474254777"/>
    <x v="703"/>
    <s v="MICROEMPRESA"/>
    <x v="348"/>
    <s v="Em Operação"/>
    <s v="Restaurante, Cafeteria, Bar e Similares"/>
    <s v="45445-000"/>
    <s v="BA"/>
    <x v="70"/>
    <d v="2018-05-04T00:00:00"/>
    <d v="2020-05-04T00:00:00"/>
    <s v="14.742.547/0001-77"/>
    <s v="Similar"/>
    <s v="Empresário Individual"/>
    <s v=" - "/>
    <x v="0"/>
    <x v="0"/>
    <x v="0"/>
  </r>
  <r>
    <s v="1474736255"/>
    <x v="704"/>
    <s v="MICROEMPRESA"/>
    <x v="349"/>
    <s v="Em Operação"/>
    <s v="Restaurante, Cafeteria, Bar e Similares"/>
    <s v="59585-000"/>
    <s v="RN"/>
    <x v="309"/>
    <d v="2018-12-04T00:00:00"/>
    <d v="2020-12-04T00:00:00"/>
    <s v="14.747.362/0001-55"/>
    <s v="Cafeteria"/>
    <s v="Empresário Individual"/>
    <s v="Português|Italiano|Inglês"/>
    <x v="0"/>
    <x v="0"/>
    <x v="0"/>
  </r>
  <r>
    <s v="1475039607"/>
    <x v="705"/>
    <s v="MICROEMPRESA"/>
    <x v="350"/>
    <s v="Em Operação"/>
    <s v="Restaurante, Cafeteria, Bar e Similares"/>
    <s v="37245-000"/>
    <s v="MG"/>
    <x v="431"/>
    <d v="2018-10-16T00:00:00"/>
    <d v="2020-10-16T00:00:00"/>
    <s v="14.750.396/0001-07"/>
    <s v="Cafeteria"/>
    <s v="Empresário Individual"/>
    <s v=" - "/>
    <x v="0"/>
    <x v="0"/>
    <x v="0"/>
  </r>
  <r>
    <s v="1475890151"/>
    <x v="706"/>
    <s v="MICROEMPRESA"/>
    <x v="351"/>
    <s v="Em Operação"/>
    <s v="Restaurante, Cafeteria, Bar e Similares"/>
    <s v="88914-000"/>
    <s v="SC"/>
    <x v="357"/>
    <d v="2019-02-22T00:00:00"/>
    <d v="2021-02-22T00:00:00"/>
    <s v="14.758.901/0001-51"/>
    <s v="Restaurante"/>
    <s v="Empresário (Individual)"/>
    <s v="Italiano|Português"/>
    <x v="2"/>
    <x v="5"/>
    <x v="0"/>
  </r>
  <r>
    <s v="1476196501"/>
    <x v="707"/>
    <s v="MICROEMPRESA"/>
    <x v="352"/>
    <s v="Em Operação"/>
    <s v="Restaurante, Cafeteria, Bar e Similares"/>
    <s v="45445-000"/>
    <s v="BA"/>
    <x v="70"/>
    <d v="2018-04-10T00:00:00"/>
    <d v="2020-04-10T00:00:00"/>
    <s v="14.761.965/0001-01"/>
    <s v="Restaurante"/>
    <s v="Empresário Individual"/>
    <s v=" - "/>
    <x v="0"/>
    <x v="0"/>
    <x v="0"/>
  </r>
  <r>
    <s v="1478646713"/>
    <x v="708"/>
    <s v="MICROEMPRESA"/>
    <x v="353"/>
    <s v="Em Operação"/>
    <s v="Restaurante, Cafeteria, Bar e Similares"/>
    <s v="69985-000"/>
    <s v="AC"/>
    <x v="432"/>
    <d v="2019-01-09T00:00:00"/>
    <d v="2021-01-09T00:00:00"/>
    <s v="14.786.467/0001-13"/>
    <s v="Restaurante"/>
    <s v="Empresário (Individual)"/>
    <s v=" - "/>
    <x v="0"/>
    <x v="0"/>
    <x v="0"/>
  </r>
  <r>
    <s v="1479526349"/>
    <x v="709"/>
    <s v="MICROEMPRESA"/>
    <x v="354"/>
    <s v="Em Operação"/>
    <s v="Restaurante, Cafeteria, Bar e Similares"/>
    <s v="15520-000"/>
    <s v="SP"/>
    <x v="433"/>
    <d v="2019-03-14T00:00:00"/>
    <d v="2021-03-14T00:00:00"/>
    <s v="14.795.263/0001-49"/>
    <s v="Restaurante"/>
    <s v="Empresário Individual"/>
    <s v=" - "/>
    <x v="0"/>
    <x v="0"/>
    <x v="0"/>
  </r>
  <r>
    <s v="1481126430"/>
    <x v="710"/>
    <s v="MICROEMPRESA"/>
    <x v="355"/>
    <s v="Em Operação"/>
    <s v="Restaurante, Cafeteria, Bar e Similares"/>
    <s v="57460-000"/>
    <s v="AL"/>
    <x v="434"/>
    <d v="2017-04-24T00:00:00"/>
    <d v="2019-04-24T00:00:00"/>
    <s v="14.811.264/0001-30"/>
    <s v="Restaurante"/>
    <s v="Empresário (Individual)"/>
    <s v=" - "/>
    <x v="2"/>
    <x v="0"/>
    <x v="0"/>
  </r>
  <r>
    <s v="1481335126"/>
    <x v="711"/>
    <s v="MICROEMPRESA"/>
    <x v="356"/>
    <s v="Em Operação"/>
    <s v="Restaurante, Cafeteria, Bar e Similares"/>
    <s v="23943-600"/>
    <s v="RJ"/>
    <x v="435"/>
    <d v="2018-06-08T00:00:00"/>
    <d v="2020-06-08T00:00:00"/>
    <s v="14.813.351/0001-26"/>
    <s v="Restaurante"/>
    <s v="Empresário Individual"/>
    <s v="Espanhol|Inglês"/>
    <x v="0"/>
    <x v="0"/>
    <x v="0"/>
  </r>
  <r>
    <s v="1483930504"/>
    <x v="712"/>
    <s v="MICROEMPRESA"/>
    <x v="342"/>
    <s v="Em Operação"/>
    <s v="Restaurante, Cafeteria, Bar e Similares"/>
    <s v="57945-000"/>
    <s v="AL"/>
    <x v="436"/>
    <d v="2019-02-20T00:00:00"/>
    <d v="2021-02-20T00:00:00"/>
    <s v="14.839.305/0001-04"/>
    <s v="Restaurante"/>
    <s v="Sociedade Empresária Limitada"/>
    <s v="Inglês|Espanhol|Italiano"/>
    <x v="2"/>
    <x v="0"/>
    <x v="0"/>
  </r>
  <r>
    <s v="1490214826"/>
    <x v="713"/>
    <s v="MICROEMPRESA"/>
    <x v="344"/>
    <s v="Em Operação"/>
    <s v="Restaurante, Cafeteria, Bar e Similares"/>
    <s v="57750-000"/>
    <s v="AL"/>
    <x v="437"/>
    <d v="2018-05-02T00:00:00"/>
    <d v="2020-05-02T00:00:00"/>
    <s v="14.902.148/0001-26"/>
    <s v="Restaurante"/>
    <s v="Empresário (Individual)"/>
    <s v=" - "/>
    <x v="2"/>
    <x v="0"/>
    <x v="0"/>
  </r>
  <r>
    <s v="1494205291"/>
    <x v="714"/>
    <s v="MICROEMPRESA"/>
    <x v="336"/>
    <s v="Em Operação"/>
    <s v="Restaurante, Cafeteria, Bar e Similares"/>
    <s v="57955-000"/>
    <s v="AL"/>
    <x v="392"/>
    <d v="2018-03-01T00:00:00"/>
    <d v="2020-03-01T00:00:00"/>
    <s v="14.942.052/0001-91"/>
    <s v="Restaurante"/>
    <s v="Sociedade Empresária Limitada"/>
    <s v=" - "/>
    <x v="2"/>
    <x v="0"/>
    <x v="0"/>
  </r>
  <r>
    <s v="1496892724"/>
    <x v="715"/>
    <s v="EMPRESA DE PEQUENO PORTE"/>
    <x v="345"/>
    <s v="Em Operação"/>
    <s v="Restaurante, Cafeteria, Bar e Similares"/>
    <s v="57945-000"/>
    <s v="AL"/>
    <x v="436"/>
    <d v="2019-02-21T00:00:00"/>
    <d v="2021-02-21T00:00:00"/>
    <s v="14.968.927/0001-24"/>
    <s v="Restaurante"/>
    <s v="Sociedade Empresária Limitada"/>
    <s v="Inglês"/>
    <x v="2"/>
    <x v="0"/>
    <x v="0"/>
  </r>
  <r>
    <s v="8432221300"/>
    <x v="716"/>
    <s v="MICROEMPRESA"/>
    <x v="253"/>
    <s v="Em Operação"/>
    <s v="Restaurante, Cafeteria, Bar e Similares"/>
    <s v="69908-440"/>
    <s v="AC"/>
    <x v="90"/>
    <d v="2018-03-01T00:00:00"/>
    <d v="2020-03-01T00:00:00"/>
    <s v="84.322.213/0002-00"/>
    <s v="Restaurante"/>
    <s v="Empresário (Individual)"/>
    <s v=" - "/>
    <x v="0"/>
    <x v="0"/>
    <x v="0"/>
  </r>
  <r>
    <s v="9752863110"/>
    <x v="717"/>
    <s v="MICROEMPRESA"/>
    <x v="357"/>
    <s v="Em Operação"/>
    <s v="Restaurante, Cafeteria, Bar e Similares"/>
    <s v="69975-000"/>
    <s v="AC"/>
    <x v="438"/>
    <d v="2018-03-01T00:00:00"/>
    <d v="2020-03-01T00:00:00"/>
    <s v="97.528.631/0001-10"/>
    <s v="Restaurante"/>
    <s v="Empresário (Individual)"/>
    <s v="Espanhol"/>
    <x v="2"/>
    <x v="0"/>
    <x v="0"/>
  </r>
  <r>
    <s v="9754804201"/>
    <x v="718"/>
    <s v="MICROEMPRESA"/>
    <x v="358"/>
    <s v="Em Operação"/>
    <s v="Restaurante, Cafeteria, Bar e Similares"/>
    <s v="46750-000"/>
    <s v="BA"/>
    <x v="439"/>
    <d v="2017-11-17T00:00:00"/>
    <d v="2019-11-17T00:00:00"/>
    <s v="97.548.042/0001-01"/>
    <s v=" - "/>
    <s v="Empresário Individual"/>
    <s v="Espanhol"/>
    <x v="10"/>
    <x v="0"/>
    <x v="0"/>
  </r>
  <r>
    <s v="0087776183"/>
    <x v="719"/>
    <s v="DEMAIS"/>
    <x v="358"/>
    <s v="Em Operação"/>
    <s v="Restaurante, Cafeteria, Bar e Similares"/>
    <s v="78573-000"/>
    <s v="MT"/>
    <x v="440"/>
    <d v="2019-05-23T00:00:00"/>
    <d v="2021-05-23T00:00:00"/>
    <s v="00.877.761/0009-83"/>
    <s v="Restaurante"/>
    <s v="Sociedade Empresária Limitada"/>
    <s v=" - "/>
    <x v="0"/>
    <x v="0"/>
    <x v="0"/>
  </r>
  <r>
    <s v="1307415669"/>
    <x v="720"/>
    <s v="MICROEMPRESA"/>
    <x v="359"/>
    <s v="Em Operação"/>
    <s v="Restaurante, Cafeteria, Bar e Similares"/>
    <s v="58393-000"/>
    <s v="PB"/>
    <x v="441"/>
    <d v="2019-05-31T00:00:00"/>
    <d v="2021-05-31T00:00:00"/>
    <s v="13.074.156/0001-69"/>
    <s v="Restaurante"/>
    <s v="Empresário Individual"/>
    <s v="Português"/>
    <x v="0"/>
    <x v="0"/>
    <x v="0"/>
  </r>
  <r>
    <s v="1308590606"/>
    <x v="721"/>
    <s v="MICROEMPRESA"/>
    <x v="263"/>
    <s v="Em Operação"/>
    <s v="Restaurante, Cafeteria, Bar e Similares"/>
    <s v="38790-000"/>
    <s v="MG"/>
    <x v="442"/>
    <d v="2019-04-30T00:00:00"/>
    <d v="2021-04-30T00:00:00"/>
    <s v="13.085.906/0001-06"/>
    <s v="Restaurante"/>
    <s v="Empresário Individual"/>
    <s v="Italiano"/>
    <x v="0"/>
    <x v="0"/>
    <x v="0"/>
  </r>
  <r>
    <s v="1310384898"/>
    <x v="722"/>
    <s v="MICROEMPRESA"/>
    <x v="360"/>
    <s v="Em Operação"/>
    <s v="Restaurante, Cafeteria, Bar e Similares"/>
    <s v="18475-000"/>
    <s v="SP"/>
    <x v="175"/>
    <d v="2019-05-17T00:00:00"/>
    <d v="2021-05-17T00:00:00"/>
    <s v="13.103.848/0001-98"/>
    <s v="Similar"/>
    <s v="Empresário Individual"/>
    <s v=" - "/>
    <x v="0"/>
    <x v="0"/>
    <x v="0"/>
  </r>
  <r>
    <s v="1311596616"/>
    <x v="723"/>
    <s v="MICROEMPRESA"/>
    <x v="266"/>
    <s v="Em Operação"/>
    <s v="Restaurante, Cafeteria, Bar e Similares"/>
    <s v="58394-000"/>
    <s v="PB"/>
    <x v="443"/>
    <d v="2019-05-24T00:00:00"/>
    <d v="2021-05-24T00:00:00"/>
    <s v="13.115.966/0001-16"/>
    <s v="Bar"/>
    <s v="Empresário Individual"/>
    <s v="Português"/>
    <x v="7"/>
    <x v="0"/>
    <x v="0"/>
  </r>
  <r>
    <s v="1315570296"/>
    <x v="724"/>
    <s v="MICROEMPRESA"/>
    <x v="361"/>
    <s v="Em Operação"/>
    <s v="Restaurante, Cafeteria, Bar e Similares"/>
    <s v="77330-000"/>
    <s v="TO"/>
    <x v="169"/>
    <d v="2019-05-28T00:00:00"/>
    <d v="2021-05-28T00:00:00"/>
    <s v="13.155.702/0001-96"/>
    <s v="Similar"/>
    <s v="Empresário Individual"/>
    <s v=" - "/>
    <x v="0"/>
    <x v="0"/>
    <x v="0"/>
  </r>
  <r>
    <s v="1318996902"/>
    <x v="725"/>
    <s v="MICROEMPRESA"/>
    <x v="362"/>
    <s v="Em Operação"/>
    <s v="Restaurante, Cafeteria, Bar e Similares"/>
    <s v="44990-000"/>
    <s v="BA"/>
    <x v="444"/>
    <d v="2019-05-30T00:00:00"/>
    <d v="2021-05-30T00:00:00"/>
    <s v="13.189.969/0001-02"/>
    <s v="Similar"/>
    <s v="Empresário (Individual)"/>
    <s v=" - "/>
    <x v="0"/>
    <x v="0"/>
    <x v="0"/>
  </r>
  <r>
    <s v="1320088091"/>
    <x v="726"/>
    <s v="MICROEMPRESA"/>
    <x v="273"/>
    <s v="Em Operação"/>
    <s v="Restaurante, Cafeteria, Bar e Similares"/>
    <s v="77870-000"/>
    <s v="TO"/>
    <x v="445"/>
    <d v="2019-06-27T00:00:00"/>
    <d v="2021-06-27T00:00:00"/>
    <s v="13.200.880/0001-91"/>
    <s v="Similar"/>
    <s v="Empresário Individual"/>
    <s v=" - "/>
    <x v="0"/>
    <x v="0"/>
    <x v="0"/>
  </r>
  <r>
    <s v="1325260322"/>
    <x v="727"/>
    <s v="MICROEMPRESA"/>
    <x v="363"/>
    <s v="Em Operação"/>
    <s v="Restaurante, Cafeteria, Bar e Similares"/>
    <s v="29540-000"/>
    <s v="ES"/>
    <x v="160"/>
    <d v="2019-05-08T00:00:00"/>
    <d v="2021-05-08T00:00:00"/>
    <s v="13.252.603/0001-22"/>
    <s v="Similar"/>
    <s v="Empresário Individual"/>
    <s v=" - "/>
    <x v="0"/>
    <x v="0"/>
    <x v="0"/>
  </r>
  <r>
    <s v="1326480106"/>
    <x v="728"/>
    <s v="MICROEMPRESA"/>
    <x v="265"/>
    <s v="Em Operação"/>
    <s v="Restaurante, Cafeteria, Bar e Similares"/>
    <s v="95400-000"/>
    <s v="RS"/>
    <x v="186"/>
    <d v="2019-05-28T00:00:00"/>
    <d v="2021-05-28T00:00:00"/>
    <s v="13.264.801/0001-06"/>
    <s v="Restaurante"/>
    <s v="Sociedade Empresária Limitada"/>
    <s v="Espanhol|Inglês"/>
    <x v="2"/>
    <x v="4"/>
    <x v="1"/>
  </r>
  <r>
    <s v="1326558324"/>
    <x v="729"/>
    <s v="EMPRESA DE PEQUENO PORTE"/>
    <x v="364"/>
    <s v="Em Operação"/>
    <s v="Restaurante, Cafeteria, Bar e Similares"/>
    <s v="37704-720"/>
    <s v="MG"/>
    <x v="446"/>
    <d v="2019-04-15T00:00:00"/>
    <d v="2021-04-15T00:00:00"/>
    <s v="13.265.583/0001-24"/>
    <s v="Restaurante"/>
    <s v="Sociedade Empresária Limitada"/>
    <s v="Inglês"/>
    <x v="0"/>
    <x v="1"/>
    <x v="0"/>
  </r>
  <r>
    <s v="1327773275"/>
    <x v="730"/>
    <s v="MICROEMPRESA"/>
    <x v="365"/>
    <s v="Em Operação"/>
    <s v="Restaurante, Cafeteria, Bar e Similares"/>
    <s v="48370-000"/>
    <s v="BA"/>
    <x v="447"/>
    <d v="2019-06-11T00:00:00"/>
    <d v="2021-06-11T00:00:00"/>
    <s v="13.277.732/0001-75"/>
    <s v="Restaurante"/>
    <s v="Empresário Individual"/>
    <s v=" - "/>
    <x v="0"/>
    <x v="1"/>
    <x v="0"/>
  </r>
  <r>
    <s v="1329102155"/>
    <x v="731"/>
    <s v="MICROEMPRESA"/>
    <x v="366"/>
    <s v="Em Implantação"/>
    <s v="Restaurante, Cafeteria, Bar e Similares"/>
    <s v="95320-000"/>
    <s v="RS"/>
    <x v="182"/>
    <d v="2019-05-07T00:00:00"/>
    <d v="2021-05-07T00:00:00"/>
    <s v="13.291.021/0001-55"/>
    <s v="Restaurante"/>
    <s v="Empresário (Individual)"/>
    <s v="Espanhol"/>
    <x v="2"/>
    <x v="0"/>
    <x v="0"/>
  </r>
  <r>
    <s v="1330034468"/>
    <x v="732"/>
    <s v="MICROEMPRESA"/>
    <x v="253"/>
    <s v="Em Operação"/>
    <s v="Restaurante, Cafeteria, Bar e Similares"/>
    <s v="78390-000"/>
    <s v="MT"/>
    <x v="86"/>
    <d v="2019-04-05T00:00:00"/>
    <d v="2021-04-05T00:00:00"/>
    <s v="13.300.344/0001-68"/>
    <s v="Restaurante"/>
    <s v="Empresário Individual"/>
    <s v=" - "/>
    <x v="0"/>
    <x v="0"/>
    <x v="0"/>
  </r>
  <r>
    <s v="1331716877"/>
    <x v="733"/>
    <s v="MICROEMPRESA"/>
    <x v="367"/>
    <s v="Em Operação"/>
    <s v="Restaurante, Cafeteria, Bar e Similares"/>
    <s v="99150-000"/>
    <s v="RS"/>
    <x v="149"/>
    <d v="2019-04-01T00:00:00"/>
    <d v="2021-04-01T00:00:00"/>
    <s v="13.317.168/0001-77"/>
    <s v="Similar"/>
    <s v="Empresário Individual"/>
    <s v=" - "/>
    <x v="0"/>
    <x v="5"/>
    <x v="0"/>
  </r>
  <r>
    <s v="1332640600"/>
    <x v="734"/>
    <s v="MICROEMPRESA"/>
    <x v="368"/>
    <s v="Em Operação"/>
    <s v="Restaurante, Cafeteria, Bar e Similares"/>
    <s v="39442-016"/>
    <s v="MG"/>
    <x v="280"/>
    <d v="2019-05-30T00:00:00"/>
    <d v="2021-05-30T00:00:00"/>
    <s v="13.326.406/0001-00"/>
    <s v="Restaurante"/>
    <s v="Sociedade Empresária Limitada"/>
    <s v=" - "/>
    <x v="0"/>
    <x v="0"/>
    <x v="0"/>
  </r>
  <r>
    <s v="1334496165"/>
    <x v="735"/>
    <s v="EMPRESA DE PEQUENO PORTE"/>
    <x v="369"/>
    <s v="Em Operação"/>
    <s v="Restaurante, Cafeteria, Bar e Similares"/>
    <s v="95050-520"/>
    <s v="RS"/>
    <x v="448"/>
    <d v="2019-05-28T00:00:00"/>
    <d v="2021-05-28T00:00:00"/>
    <s v="13.344.961/0001-65"/>
    <s v="Restaurante"/>
    <s v="Sociedade Empresária Limitada"/>
    <s v=" - "/>
    <x v="6"/>
    <x v="1"/>
    <x v="4"/>
  </r>
  <r>
    <s v="1334764547"/>
    <x v="736"/>
    <s v="MICROEMPRESA"/>
    <x v="277"/>
    <s v="Em Operação"/>
    <s v="Restaurante, Cafeteria, Bar e Similares"/>
    <s v="95345-000"/>
    <s v="RS"/>
    <x v="449"/>
    <d v="2019-04-15T00:00:00"/>
    <d v="2021-04-15T00:00:00"/>
    <s v="13.347.645/0001-47"/>
    <s v="Restaurante"/>
    <s v="Sociedade Empresária Limitada"/>
    <s v=" - "/>
    <x v="0"/>
    <x v="1"/>
    <x v="1"/>
  </r>
  <r>
    <s v="1337405503"/>
    <x v="737"/>
    <s v="MICROEMPRESA"/>
    <x v="280"/>
    <s v="Em Operação"/>
    <s v="Restaurante, Cafeteria, Bar e Similares"/>
    <s v="88407-000"/>
    <s v="SC"/>
    <x v="450"/>
    <d v="2019-05-24T00:00:00"/>
    <d v="2021-05-24T00:00:00"/>
    <s v="13.374.055/0001-03"/>
    <s v="Restaurante"/>
    <s v="Empresário (Individual)"/>
    <s v=" - "/>
    <x v="0"/>
    <x v="0"/>
    <x v="0"/>
  </r>
  <r>
    <s v="1340483360"/>
    <x v="738"/>
    <s v="MICROEMPRESA"/>
    <x v="370"/>
    <s v="Em Operação"/>
    <s v="Restaurante, Cafeteria, Bar e Similares"/>
    <s v="43900-000"/>
    <s v="BA"/>
    <x v="151"/>
    <d v="2019-05-29T00:00:00"/>
    <d v="2021-05-29T00:00:00"/>
    <s v="13.404.833/0001-60"/>
    <s v="Similar"/>
    <s v="Empresário (Individual)"/>
    <s v=" - "/>
    <x v="2"/>
    <x v="4"/>
    <x v="0"/>
  </r>
  <r>
    <s v="1341316004"/>
    <x v="739"/>
    <s v="MICROEMPRESA"/>
    <x v="282"/>
    <s v="Em Operação"/>
    <s v="Restaurante, Cafeteria, Bar e Similares"/>
    <s v="89910-000"/>
    <s v="SC"/>
    <x v="451"/>
    <d v="2019-05-27T00:00:00"/>
    <d v="2021-05-27T00:00:00"/>
    <s v="13.413.160/0001-04"/>
    <s v="Restaurante"/>
    <s v="Empresário (Individual)"/>
    <s v=" - "/>
    <x v="2"/>
    <x v="0"/>
    <x v="0"/>
  </r>
  <r>
    <s v="1344753179"/>
    <x v="740"/>
    <s v="MICROEMPRESA"/>
    <x v="281"/>
    <s v="Em Operação"/>
    <s v="Restaurante, Cafeteria, Bar e Similares"/>
    <s v="68372-191"/>
    <s v="PA"/>
    <x v="452"/>
    <d v="2019-06-25T00:00:00"/>
    <d v="2021-06-25T00:00:00"/>
    <s v="13.447.531/0001-79"/>
    <s v="Restaurante"/>
    <s v="Sociedade Empresária Limitada"/>
    <s v=" - "/>
    <x v="0"/>
    <x v="0"/>
    <x v="0"/>
  </r>
  <r>
    <s v="1345185969"/>
    <x v="741"/>
    <s v="MICROEMPRESA"/>
    <x v="285"/>
    <s v="Em Operação"/>
    <s v="Restaurante, Cafeteria, Bar e Similares"/>
    <s v="45860-000"/>
    <s v="BA"/>
    <x v="453"/>
    <d v="2019-06-14T00:00:00"/>
    <d v="2021-06-14T00:00:00"/>
    <s v="13.451.859/0001-69"/>
    <s v="Restaurante"/>
    <s v="Sociedade Empresária Limitada"/>
    <s v=" - "/>
    <x v="0"/>
    <x v="0"/>
    <x v="0"/>
  </r>
  <r>
    <s v="1345593126"/>
    <x v="742"/>
    <s v="MICROEMPRESA"/>
    <x v="371"/>
    <s v="Em Operação"/>
    <s v="Restaurante, Cafeteria, Bar e Similares"/>
    <s v="68195-000"/>
    <s v="PA"/>
    <x v="340"/>
    <d v="2019-06-24T00:00:00"/>
    <d v="2021-06-24T00:00:00"/>
    <s v="13.455.931/0001-26"/>
    <s v="Restaurante"/>
    <s v="Empresário (Individual)"/>
    <s v=" - "/>
    <x v="0"/>
    <x v="4"/>
    <x v="3"/>
  </r>
  <r>
    <s v="1346163916"/>
    <x v="743"/>
    <s v="EMPRESA DE PEQUENO PORTE"/>
    <x v="372"/>
    <s v="Em Operação"/>
    <s v="Restaurante, Cafeteria, Bar e Similares"/>
    <s v="89900-000"/>
    <s v="SC"/>
    <x v="454"/>
    <d v="2019-06-05T00:00:00"/>
    <d v="2021-06-05T00:00:00"/>
    <s v="13.461.639/0001-16"/>
    <s v="Restaurante"/>
    <s v="Sociedade Empresária Limitada"/>
    <s v="Espanhol"/>
    <x v="1"/>
    <x v="1"/>
    <x v="0"/>
  </r>
  <r>
    <s v="1353045038"/>
    <x v="744"/>
    <s v="EMPRESA DE PEQUENO PORTE"/>
    <x v="373"/>
    <s v="Em Operação"/>
    <s v="Restaurante, Cafeteria, Bar e Similares"/>
    <s v="99150-000"/>
    <s v="RS"/>
    <x v="149"/>
    <d v="2019-04-05T00:00:00"/>
    <d v="2021-04-05T00:00:00"/>
    <s v="13.530.450/0001-38"/>
    <s v="Restaurante"/>
    <s v="Sociedade Empresária Limitada"/>
    <s v=" - "/>
    <x v="0"/>
    <x v="1"/>
    <x v="1"/>
  </r>
  <r>
    <s v="1358993796"/>
    <x v="745"/>
    <s v="MICROEMPRESA"/>
    <x v="374"/>
    <s v="Em Operação"/>
    <s v="Restaurante, Cafeteria, Bar e Similares"/>
    <s v="89832-000"/>
    <s v="SC"/>
    <x v="455"/>
    <d v="2019-05-29T00:00:00"/>
    <d v="2021-05-29T00:00:00"/>
    <s v="13.589.937/0001-96"/>
    <s v="Bar"/>
    <s v="Sociedade Empresária Limitada"/>
    <s v=" - "/>
    <x v="0"/>
    <x v="0"/>
    <x v="0"/>
  </r>
  <r>
    <s v="1362537822"/>
    <x v="746"/>
    <s v="MICROEMPRESA"/>
    <x v="375"/>
    <s v="Em Operação"/>
    <s v="Restaurante, Cafeteria, Bar e Similares"/>
    <s v="57270-000"/>
    <s v="AL"/>
    <x v="456"/>
    <d v="2019-06-25T00:00:00"/>
    <d v="2021-06-25T00:00:00"/>
    <s v="13.625.378/0001-22"/>
    <s v="Restaurante"/>
    <s v="Sociedade Empresária Limitada"/>
    <s v=" - "/>
    <x v="2"/>
    <x v="0"/>
    <x v="0"/>
  </r>
  <r>
    <s v="1369263927"/>
    <x v="747"/>
    <s v="EMPRESA DE PEQUENO PORTE"/>
    <x v="376"/>
    <s v="Em Operação"/>
    <s v="Restaurante, Cafeteria, Bar e Similares"/>
    <s v="96148-000"/>
    <s v="RS"/>
    <x v="457"/>
    <d v="2019-04-16T00:00:00"/>
    <d v="2021-04-16T00:00:00"/>
    <s v="13.692.639/0001-27"/>
    <s v="Similar"/>
    <s v="Sociedade Empresária Limitada"/>
    <s v="Português|Inglês|Espanhol"/>
    <x v="3"/>
    <x v="4"/>
    <x v="9"/>
  </r>
  <r>
    <s v="1377631766"/>
    <x v="748"/>
    <s v="MICROEMPRESA"/>
    <x v="308"/>
    <s v="Em Operação"/>
    <s v="Restaurante, Cafeteria, Bar e Similares"/>
    <s v="65810-000"/>
    <s v="MA"/>
    <x v="458"/>
    <d v="2019-06-06T00:00:00"/>
    <d v="2021-06-06T00:00:00"/>
    <s v="13.776.317/0001-66"/>
    <s v="Similar"/>
    <s v="Empresário (Individual)"/>
    <s v="Português"/>
    <x v="0"/>
    <x v="5"/>
    <x v="0"/>
  </r>
  <r>
    <s v="1378605665"/>
    <x v="749"/>
    <s v="MICROEMPRESA"/>
    <x v="238"/>
    <s v="Em Operação"/>
    <s v="Restaurante, Cafeteria, Bar e Similares"/>
    <s v="19200-000"/>
    <s v="SP"/>
    <x v="206"/>
    <d v="2019-06-04T00:00:00"/>
    <d v="2021-06-04T00:00:00"/>
    <s v="13.786.056/0001-65"/>
    <s v="Similar"/>
    <s v="Empresário Individual"/>
    <s v=" - "/>
    <x v="0"/>
    <x v="1"/>
    <x v="0"/>
  </r>
  <r>
    <s v="1378628580"/>
    <x v="750"/>
    <s v="MICROEMPRESA"/>
    <x v="238"/>
    <s v="Em Operação"/>
    <s v="Restaurante, Cafeteria, Bar e Similares"/>
    <s v="59296-710"/>
    <s v="RN"/>
    <x v="158"/>
    <d v="2019-06-12T00:00:00"/>
    <d v="2021-06-12T00:00:00"/>
    <s v="13.786.285/0001-80"/>
    <s v="Restaurante"/>
    <s v="Empresário (Individual)"/>
    <s v=" - "/>
    <x v="2"/>
    <x v="0"/>
    <x v="0"/>
  </r>
  <r>
    <s v="1379451930"/>
    <x v="751"/>
    <s v="MICROEMPRESA"/>
    <x v="377"/>
    <s v="Em Operação"/>
    <s v="Restaurante, Cafeteria, Bar e Similares"/>
    <s v="57265-000"/>
    <s v="AL"/>
    <x v="459"/>
    <d v="2019-06-03T00:00:00"/>
    <d v="2021-06-03T00:00:00"/>
    <s v="13.794.519/0001-30"/>
    <s v="Restaurante"/>
    <s v="Empresário Individual"/>
    <s v=" - "/>
    <x v="2"/>
    <x v="0"/>
    <x v="0"/>
  </r>
  <r>
    <s v="1385960051"/>
    <x v="752"/>
    <s v="MICROEMPRESA"/>
    <x v="309"/>
    <s v="Em Operação"/>
    <s v="Restaurante, Cafeteria, Bar e Similares"/>
    <s v="37170-000"/>
    <s v="MG"/>
    <x v="143"/>
    <d v="2019-04-15T00:00:00"/>
    <d v="2021-04-15T00:00:00"/>
    <s v="13.859.600/0001-51"/>
    <s v="Restaurante"/>
    <s v="Empresário (Individual)"/>
    <s v="Português"/>
    <x v="2"/>
    <x v="0"/>
    <x v="0"/>
  </r>
  <r>
    <s v="1387051783"/>
    <x v="753"/>
    <s v="MICROEMPRESA"/>
    <x v="378"/>
    <s v="Em Operação"/>
    <s v="Restaurante, Cafeteria, Bar e Similares"/>
    <s v="84560-000"/>
    <s v="PR"/>
    <x v="460"/>
    <d v="2019-04-24T00:00:00"/>
    <d v="2021-04-24T00:00:00"/>
    <s v="13.870.517/0001-83"/>
    <s v="Restaurante"/>
    <s v="Empresário Individual"/>
    <s v=" - "/>
    <x v="0"/>
    <x v="0"/>
    <x v="0"/>
  </r>
  <r>
    <s v="1387306302"/>
    <x v="754"/>
    <s v="MICROEMPRESA"/>
    <x v="379"/>
    <s v="Em Operação"/>
    <s v="Restaurante, Cafeteria, Bar e Similares"/>
    <s v="12830-000"/>
    <s v="SP"/>
    <x v="461"/>
    <d v="2019-05-24T00:00:00"/>
    <d v="2021-05-24T00:00:00"/>
    <s v="13.873.063/0001-02"/>
    <s v="Restaurante"/>
    <s v="Empresário Individual"/>
    <s v=" - "/>
    <x v="0"/>
    <x v="0"/>
    <x v="0"/>
  </r>
  <r>
    <s v="1392956508"/>
    <x v="755"/>
    <s v="MICROEMPRESA"/>
    <x v="380"/>
    <s v="Em Operação"/>
    <s v="Restaurante, Cafeteria, Bar e Similares"/>
    <s v="83706-306"/>
    <s v="PR"/>
    <x v="462"/>
    <d v="2019-04-22T00:00:00"/>
    <d v="2021-04-22T00:00:00"/>
    <s v="13.929.565/0001-08"/>
    <s v="Restaurante"/>
    <s v="Sociedade Empresária Limitada"/>
    <s v=" - "/>
    <x v="0"/>
    <x v="1"/>
    <x v="0"/>
  </r>
  <r>
    <s v="1401796079"/>
    <x v="756"/>
    <s v="MICROEMPRESA"/>
    <x v="381"/>
    <s v="Em Operação"/>
    <s v="Restaurante, Cafeteria, Bar e Similares"/>
    <s v="75945-000"/>
    <s v="GO"/>
    <x v="463"/>
    <d v="2019-06-12T00:00:00"/>
    <d v="2021-06-12T00:00:00"/>
    <s v="14.017.960/0001-79"/>
    <s v="Restaurante"/>
    <s v="Empresário Individual"/>
    <s v=" - "/>
    <x v="0"/>
    <x v="0"/>
    <x v="0"/>
  </r>
  <r>
    <s v="1401890501"/>
    <x v="757"/>
    <s v="MICROEMPRESA"/>
    <x v="310"/>
    <s v="Em Operação"/>
    <s v="Restaurante, Cafeteria, Bar e Similares"/>
    <s v="45970-000"/>
    <s v="BA"/>
    <x v="464"/>
    <d v="2019-05-08T00:00:00"/>
    <d v="2021-05-08T00:00:00"/>
    <s v="14.018.905/0001-01"/>
    <s v="Restaurante"/>
    <s v="Sociedade Empresária Limitada"/>
    <s v=" - "/>
    <x v="0"/>
    <x v="0"/>
    <x v="0"/>
  </r>
  <r>
    <s v="1402679477"/>
    <x v="758"/>
    <s v="MICROEMPRESA"/>
    <x v="358"/>
    <s v="Em Operação"/>
    <s v="Restaurante, Cafeteria, Bar e Similares"/>
    <s v="13670-000"/>
    <s v="SP"/>
    <x v="144"/>
    <d v="2019-05-13T00:00:00"/>
    <d v="2021-05-13T00:00:00"/>
    <s v="14.026.794/0001-77"/>
    <s v="Bar"/>
    <s v="Empresário (Individual)"/>
    <s v=" - "/>
    <x v="3"/>
    <x v="4"/>
    <x v="11"/>
  </r>
  <r>
    <s v="1409070173"/>
    <x v="759"/>
    <s v="EMPRESA DE PEQUENO PORTE"/>
    <x v="382"/>
    <s v="Em Operação"/>
    <s v="Restaurante, Cafeteria, Bar e Similares"/>
    <s v="78890-000"/>
    <s v="MT"/>
    <x v="465"/>
    <d v="2019-04-15T00:00:00"/>
    <d v="2021-04-15T00:00:00"/>
    <s v="14.090.701/0001-73"/>
    <s v="Restaurante"/>
    <s v="Sociedade Empresária Limitada"/>
    <s v="Inglês|Japonês"/>
    <x v="1"/>
    <x v="0"/>
    <x v="0"/>
  </r>
  <r>
    <s v="1415567703"/>
    <x v="760"/>
    <s v="MICROEMPRESA"/>
    <x v="241"/>
    <s v="Em Operação"/>
    <s v="Restaurante, Cafeteria, Bar e Similares"/>
    <s v="65604-090"/>
    <s v="MA"/>
    <x v="466"/>
    <d v="2019-04-25T00:00:00"/>
    <d v="2021-04-25T00:00:00"/>
    <s v="14.155.677/0001-03"/>
    <s v="Similar"/>
    <s v="Empresário Individual"/>
    <s v=" - "/>
    <x v="0"/>
    <x v="1"/>
    <x v="0"/>
  </r>
  <r>
    <s v="1417163755"/>
    <x v="761"/>
    <s v="MICROEMPRESA"/>
    <x v="317"/>
    <s v="Em Operação"/>
    <s v="Restaurante, Cafeteria, Bar e Similares"/>
    <s v="57580-000"/>
    <s v="AL"/>
    <x v="467"/>
    <d v="2019-06-03T00:00:00"/>
    <d v="2021-06-03T00:00:00"/>
    <s v="14.171.637/0001-55"/>
    <s v="Restaurante"/>
    <s v="Empresário Individual"/>
    <s v=" - "/>
    <x v="0"/>
    <x v="0"/>
    <x v="0"/>
  </r>
  <r>
    <s v="1422339307"/>
    <x v="762"/>
    <s v="MICROEMPRESA"/>
    <x v="315"/>
    <s v="Em Operação"/>
    <s v="Restaurante, Cafeteria, Bar e Similares"/>
    <s v="99150-000"/>
    <s v="RS"/>
    <x v="149"/>
    <d v="2019-04-05T00:00:00"/>
    <d v="2021-04-05T00:00:00"/>
    <s v="14.223.393/0001-07"/>
    <s v="Restaurante"/>
    <s v="Sociedade Empresária Limitada"/>
    <s v="Português|Espanhol|Italiano"/>
    <x v="2"/>
    <x v="0"/>
    <x v="0"/>
  </r>
  <r>
    <s v="1423117703"/>
    <x v="763"/>
    <s v="MICROEMPRESA"/>
    <x v="383"/>
    <s v="Em Operação"/>
    <s v="Restaurante, Cafeteria, Bar e Similares"/>
    <s v="39814-000"/>
    <s v="MG"/>
    <x v="468"/>
    <d v="2019-05-29T00:00:00"/>
    <d v="2021-05-29T00:00:00"/>
    <s v="14.231.177/0001-03"/>
    <s v="Similar"/>
    <s v="Empresário (Individual)"/>
    <s v=" - "/>
    <x v="0"/>
    <x v="0"/>
    <x v="0"/>
  </r>
  <r>
    <s v="1429385373"/>
    <x v="764"/>
    <s v="MICROEMPRESA"/>
    <x v="322"/>
    <s v="Em Operação"/>
    <s v="Restaurante, Cafeteria, Bar e Similares"/>
    <s v="36140-000"/>
    <s v="MG"/>
    <x v="469"/>
    <d v="2019-05-20T00:00:00"/>
    <d v="2021-05-20T00:00:00"/>
    <s v="14.293.853/0001-73"/>
    <s v="Restaurante"/>
    <s v="Sociedade Empresária Limitada"/>
    <s v=" - "/>
    <x v="0"/>
    <x v="10"/>
    <x v="0"/>
  </r>
  <r>
    <s v="1431668440"/>
    <x v="765"/>
    <s v="MICROEMPRESA"/>
    <x v="323"/>
    <s v="Em Operação"/>
    <s v="Restaurante, Cafeteria, Bar e Similares"/>
    <s v="29230-000"/>
    <s v="ES"/>
    <x v="82"/>
    <d v="2019-05-21T00:00:00"/>
    <d v="2021-05-21T00:00:00"/>
    <s v="14.316.684/0001-40"/>
    <s v="Similar"/>
    <s v="Empresário Individual"/>
    <s v="Português"/>
    <x v="0"/>
    <x v="1"/>
    <x v="0"/>
  </r>
  <r>
    <s v="1436103750"/>
    <x v="766"/>
    <s v="MICROEMPRESA"/>
    <x v="325"/>
    <s v="Em Operação"/>
    <s v="Restaurante, Cafeteria, Bar e Similares"/>
    <s v="35850-000"/>
    <s v="MG"/>
    <x v="470"/>
    <d v="2019-05-13T00:00:00"/>
    <d v="2021-05-13T00:00:00"/>
    <s v="14.361.037/0001-50"/>
    <s v="Restaurante"/>
    <s v="Empresário (Individual)"/>
    <s v="Português"/>
    <x v="0"/>
    <x v="0"/>
    <x v="0"/>
  </r>
  <r>
    <s v="1439451140"/>
    <x v="767"/>
    <s v="MICROEMPRESA"/>
    <x v="231"/>
    <s v="Em Operação"/>
    <s v="Restaurante, Cafeteria, Bar e Similares"/>
    <s v="27655-000"/>
    <s v="RJ"/>
    <x v="325"/>
    <d v="2019-04-01T00:00:00"/>
    <d v="2021-04-01T00:00:00"/>
    <s v="14.394.511/0001-40"/>
    <s v="Cafeteria"/>
    <s v="Empresário (Individual)"/>
    <s v="Inglês"/>
    <x v="0"/>
    <x v="0"/>
    <x v="0"/>
  </r>
  <r>
    <s v="1445104253"/>
    <x v="768"/>
    <s v="MICROEMPRESA"/>
    <x v="384"/>
    <s v="Em Operação"/>
    <s v="Restaurante, Cafeteria, Bar e Similares"/>
    <s v="36788-000"/>
    <s v="MG"/>
    <x v="189"/>
    <d v="2019-05-13T00:00:00"/>
    <d v="2021-05-13T00:00:00"/>
    <s v="14.451.042/0001-53"/>
    <s v="Restaurante"/>
    <s v="Sociedade Empresária Limitada"/>
    <s v=" - "/>
    <x v="0"/>
    <x v="1"/>
    <x v="0"/>
  </r>
  <r>
    <s v="1453970785"/>
    <x v="769"/>
    <s v="MICROEMPRESA"/>
    <x v="385"/>
    <s v="Em Operação"/>
    <s v="Restaurante, Cafeteria, Bar e Similares"/>
    <s v="17320-000"/>
    <s v="SP"/>
    <x v="471"/>
    <d v="2019-04-17T00:00:00"/>
    <d v="2021-04-17T00:00:00"/>
    <s v="14.539.707/0001-85"/>
    <s v="Restaurante"/>
    <s v="Sociedade Empresária Limitada"/>
    <s v=" - "/>
    <x v="2"/>
    <x v="0"/>
    <x v="0"/>
  </r>
  <r>
    <s v="1456488944"/>
    <x v="770"/>
    <s v="MICROEMPRESA"/>
    <x v="386"/>
    <s v="Em Operação"/>
    <s v="Restaurante, Cafeteria, Bar e Similares"/>
    <s v="84560-000"/>
    <s v="PR"/>
    <x v="460"/>
    <d v="2019-04-26T00:00:00"/>
    <d v="2021-04-26T00:00:00"/>
    <s v="14.564.889/0001-44"/>
    <s v="Bar"/>
    <s v="Empresário Individual"/>
    <s v=" - "/>
    <x v="0"/>
    <x v="0"/>
    <x v="0"/>
  </r>
  <r>
    <s v="1461464484"/>
    <x v="771"/>
    <s v="MICROEMPRESA"/>
    <x v="387"/>
    <s v="Em Operação"/>
    <s v="Restaurante, Cafeteria, Bar e Similares"/>
    <s v="65943-000"/>
    <s v="MA"/>
    <x v="472"/>
    <d v="2019-06-03T00:00:00"/>
    <d v="2021-06-03T00:00:00"/>
    <s v="14.614.644/0001-84"/>
    <s v="Restaurante"/>
    <s v="Empresário Individual"/>
    <s v=" - "/>
    <x v="0"/>
    <x v="13"/>
    <x v="3"/>
  </r>
  <r>
    <s v="1462584432"/>
    <x v="772"/>
    <s v="MICROEMPRESA"/>
    <x v="386"/>
    <s v="Em Operação"/>
    <s v="Restaurante, Cafeteria, Bar e Similares"/>
    <s v="95700-010"/>
    <s v="RS"/>
    <x v="185"/>
    <d v="2019-04-04T00:00:00"/>
    <d v="2021-04-04T00:00:00"/>
    <s v="14.625.844/0001-32"/>
    <s v="Restaurante"/>
    <s v="Sociedade Empresária Limitada"/>
    <s v=" - "/>
    <x v="2"/>
    <x v="5"/>
    <x v="0"/>
  </r>
  <r>
    <s v="1465609708"/>
    <x v="773"/>
    <s v="MICROEMPRESA"/>
    <x v="388"/>
    <s v="Em Operação"/>
    <s v="Restaurante, Cafeteria, Bar e Similares"/>
    <s v="72930-000"/>
    <s v="GO"/>
    <x v="473"/>
    <d v="2019-05-10T00:00:00"/>
    <d v="2021-05-10T00:00:00"/>
    <s v="14.656.097/0001-08"/>
    <s v="Restaurante"/>
    <s v="Sociedade Empresária Limitada"/>
    <s v=" - "/>
    <x v="2"/>
    <x v="0"/>
    <x v="0"/>
  </r>
  <r>
    <s v="1476017656"/>
    <x v="774"/>
    <s v="MICROEMPRESA"/>
    <x v="339"/>
    <s v="Em Operação"/>
    <s v="Restaurante, Cafeteria, Bar e Similares"/>
    <s v="46765-000"/>
    <s v="BA"/>
    <x v="474"/>
    <d v="2019-05-16T00:00:00"/>
    <d v="2021-05-16T00:00:00"/>
    <s v="14.760.176/0001-56"/>
    <s v="Restaurante"/>
    <s v="Empresário (Individual)"/>
    <s v=" - "/>
    <x v="2"/>
    <x v="13"/>
    <x v="1"/>
  </r>
  <r>
    <s v="1481544689"/>
    <x v="775"/>
    <s v="MICROEMPRESA"/>
    <x v="356"/>
    <s v="Em Operação"/>
    <s v="Restaurante, Cafeteria, Bar e Similares"/>
    <s v="30775-560"/>
    <s v="MG"/>
    <x v="2"/>
    <d v="2019-04-29T00:00:00"/>
    <d v="2021-04-29T00:00:00"/>
    <s v="14.815.446/0001-89"/>
    <s v="Similar"/>
    <s v="Sociedade Empresária Limitada"/>
    <s v=" - "/>
    <x v="0"/>
    <x v="0"/>
    <x v="0"/>
  </r>
  <r>
    <s v="1816267303"/>
    <x v="776"/>
    <s v="MICROEMPRESA"/>
    <x v="314"/>
    <s v="Em Operação"/>
    <s v="Restaurante, Cafeteria, Bar e Similares"/>
    <s v="62685-000"/>
    <s v="CE"/>
    <x v="475"/>
    <d v="2019-06-24T00:00:00"/>
    <d v="2021-06-24T00:00:00"/>
    <s v="18.162.673/0001-03"/>
    <s v="Restaurante"/>
    <s v="Empresário (Individual)"/>
    <s v=" - "/>
    <x v="0"/>
    <x v="0"/>
    <x v="0"/>
  </r>
  <r>
    <s v="9753595430"/>
    <x v="777"/>
    <s v="MICROEMPRESA"/>
    <x v="247"/>
    <s v="Em Operação"/>
    <s v="Restaurante, Cafeteria, Bar e Similares"/>
    <s v="95320-000"/>
    <s v="RS"/>
    <x v="182"/>
    <d v="2019-04-17T00:00:00"/>
    <d v="2021-04-17T00:00:00"/>
    <s v="97.535.954/0001-30"/>
    <s v="Similar"/>
    <s v="Empresário (Individual)"/>
    <s v="Inglês"/>
    <x v="0"/>
    <x v="0"/>
    <x v="0"/>
  </r>
  <r>
    <s v="1474937941"/>
    <x v="778"/>
    <s v="MICROEMPRESA"/>
    <x v="350"/>
    <s v="Em Operação"/>
    <s v="Restaurante, Cafeteria, Bar e Similares"/>
    <s v="35970-000"/>
    <s v="MG"/>
    <x v="476"/>
    <d v="2020-09-22T00:00:00"/>
    <d v="2022-09-22T00:00:00"/>
    <s v="14.749.379/0001-41"/>
    <s v="Restaurante"/>
    <s v="Empresário Individual"/>
    <s v="Português"/>
    <x v="0"/>
    <x v="0"/>
    <x v="0"/>
  </r>
  <r>
    <s v="1471888195"/>
    <x v="779"/>
    <s v="MICROEMPRESA"/>
    <x v="340"/>
    <s v="Em Operação"/>
    <s v="Restaurante, Cafeteria, Bar e Similares"/>
    <s v="14955-000"/>
    <s v="SP"/>
    <x v="443"/>
    <d v="2020-09-21T00:00:00"/>
    <d v="2022-09-21T00:00:00"/>
    <s v="14.718.881/0001-95"/>
    <s v="Restaurante"/>
    <s v="Empresário (Individual)"/>
    <s v=" - "/>
    <x v="0"/>
    <x v="1"/>
    <x v="0"/>
  </r>
  <r>
    <s v="1471621473"/>
    <x v="780"/>
    <s v="MICROEMPRESA"/>
    <x v="389"/>
    <s v="Em Operação"/>
    <s v="Restaurante, Cafeteria, Bar e Similares"/>
    <s v="95980-000"/>
    <s v="RS"/>
    <x v="477"/>
    <d v="2020-09-21T00:00:00"/>
    <d v="2022-09-21T00:00:00"/>
    <s v="14.716.214/0001-73"/>
    <s v="Restaurante"/>
    <s v="Empresário Individual"/>
    <s v="Português"/>
    <x v="6"/>
    <x v="0"/>
    <x v="0"/>
  </r>
  <r>
    <s v="1469683721"/>
    <x v="781"/>
    <s v="MICROEMPRESA"/>
    <x v="390"/>
    <s v="Em Operação"/>
    <s v="Restaurante, Cafeteria, Bar e Similares"/>
    <s v="80030-310"/>
    <s v="PR"/>
    <x v="21"/>
    <d v="2020-08-10T00:00:00"/>
    <d v="2022-08-10T00:00:00"/>
    <s v="14.696.837/0001-21"/>
    <s v="Restaurante"/>
    <s v="Sociedade Empresária Limitada"/>
    <s v=" - "/>
    <x v="0"/>
    <x v="1"/>
    <x v="12"/>
  </r>
  <r>
    <s v="1469613926"/>
    <x v="782"/>
    <s v="MICROEMPRESA"/>
    <x v="391"/>
    <s v="Em Operação"/>
    <s v="Restaurante, Cafeteria, Bar e Similares"/>
    <s v="37578-000"/>
    <s v="MG"/>
    <x v="215"/>
    <d v="2020-07-03T00:00:00"/>
    <d v="2022-07-03T00:00:00"/>
    <s v="14.696.139/0001-26"/>
    <s v="Cafeteria"/>
    <s v="Empresário Individual"/>
    <s v=" - "/>
    <x v="2"/>
    <x v="0"/>
    <x v="0"/>
  </r>
  <r>
    <s v="1466259933"/>
    <x v="783"/>
    <s v="MICROEMPRESA"/>
    <x v="392"/>
    <s v="Em Operação"/>
    <s v="Restaurante, Cafeteria, Bar e Similares"/>
    <s v="88215-000"/>
    <s v="SC"/>
    <x v="77"/>
    <d v="2020-07-20T00:00:00"/>
    <d v="2022-07-20T00:00:00"/>
    <s v="14.662.599/0001-33"/>
    <s v="Restaurante"/>
    <s v="Sociedade Empresária Limitada"/>
    <s v="Inglês"/>
    <x v="0"/>
    <x v="0"/>
    <x v="0"/>
  </r>
  <r>
    <s v="1464580074"/>
    <x v="784"/>
    <s v="MICROEMPRESA"/>
    <x v="339"/>
    <s v="Em Operação"/>
    <s v="Restaurante, Cafeteria, Bar e Similares"/>
    <s v="85853-660"/>
    <s v="PR"/>
    <x v="136"/>
    <d v="2020-09-28T00:00:00"/>
    <d v="2022-09-28T00:00:00"/>
    <s v="14.645.800/0001-74"/>
    <s v="Similar"/>
    <s v="Sociedade Empresária Limitada"/>
    <s v=" - "/>
    <x v="0"/>
    <x v="0"/>
    <x v="0"/>
  </r>
  <r>
    <s v="1462342803"/>
    <x v="785"/>
    <s v="MICROEMPRESA"/>
    <x v="339"/>
    <s v="Em Operação"/>
    <s v="Restaurante, Cafeteria, Bar e Similares"/>
    <s v="39480-000"/>
    <s v="MG"/>
    <x v="349"/>
    <d v="2020-08-17T00:00:00"/>
    <d v="2022-08-17T00:00:00"/>
    <s v="14.623.428/0001-03"/>
    <s v="Similar"/>
    <s v="Empresário (Individual)"/>
    <s v=" - "/>
    <x v="0"/>
    <x v="1"/>
    <x v="0"/>
  </r>
  <r>
    <s v="1458446885"/>
    <x v="786"/>
    <s v="MICROEMPRESA"/>
    <x v="393"/>
    <s v="Em Operação"/>
    <s v="Restaurante, Cafeteria, Bar e Similares"/>
    <s v="57460-000"/>
    <s v="AL"/>
    <x v="434"/>
    <d v="2020-07-15T00:00:00"/>
    <d v="2022-07-15T00:00:00"/>
    <s v="14.584.468/0001-85"/>
    <s v="Restaurante"/>
    <s v="Empresário (Individual)"/>
    <s v=" - "/>
    <x v="0"/>
    <x v="1"/>
    <x v="0"/>
  </r>
  <r>
    <s v="1457841218"/>
    <x v="787"/>
    <s v="MICROEMPRESA"/>
    <x v="336"/>
    <s v="Em Operação"/>
    <s v="Restaurante, Cafeteria, Bar e Similares"/>
    <s v="57055-180"/>
    <s v="AL"/>
    <x v="119"/>
    <d v="2020-07-21T00:00:00"/>
    <d v="2022-07-21T00:00:00"/>
    <s v="14.578.412/0001-18"/>
    <s v="Restaurante"/>
    <s v="Empresário Individual"/>
    <s v=" - "/>
    <x v="2"/>
    <x v="0"/>
    <x v="0"/>
  </r>
  <r>
    <s v="1456848673"/>
    <x v="788"/>
    <s v="MICROEMPRESA"/>
    <x v="394"/>
    <s v="Em Operação"/>
    <s v="Restaurante, Cafeteria, Bar e Similares"/>
    <s v="80020-170"/>
    <s v="PR"/>
    <x v="21"/>
    <d v="2020-08-20T00:00:00"/>
    <d v="2022-08-20T00:00:00"/>
    <s v="14.568.486/0001-73"/>
    <s v="Restaurante"/>
    <s v="Sociedade Empresária Limitada"/>
    <s v="Inglês|Espanhol"/>
    <x v="0"/>
    <x v="0"/>
    <x v="0"/>
  </r>
  <r>
    <s v="1455881794"/>
    <x v="789"/>
    <s v="MICROEMPRESA"/>
    <x v="395"/>
    <s v="Em Operação"/>
    <s v="Restaurante, Cafeteria, Bar e Similares"/>
    <s v="28930-000"/>
    <s v="RJ"/>
    <x v="212"/>
    <d v="2020-09-01T00:00:00"/>
    <d v="2022-09-01T00:00:00"/>
    <s v="14.558.817/0001-94"/>
    <s v="Restaurante"/>
    <s v="Empresário Individual"/>
    <s v=" - "/>
    <x v="0"/>
    <x v="0"/>
    <x v="0"/>
  </r>
  <r>
    <s v="1453566659"/>
    <x v="790"/>
    <s v="EMPRESA DE PEQUENO PORTE"/>
    <x v="396"/>
    <s v="Em Operação"/>
    <s v="Restaurante, Cafeteria, Bar e Similares"/>
    <s v="57955-000"/>
    <s v="AL"/>
    <x v="392"/>
    <d v="2020-07-01T00:00:00"/>
    <d v="2022-07-01T00:00:00"/>
    <s v="14.535.666/0001-59"/>
    <s v="Restaurante"/>
    <s v="Sociedade Empresária Limitada"/>
    <s v=" - "/>
    <x v="2"/>
    <x v="4"/>
    <x v="6"/>
  </r>
  <r>
    <s v="1445783390"/>
    <x v="791"/>
    <s v="MICROEMPRESA"/>
    <x v="397"/>
    <s v="Em Operação"/>
    <s v="Restaurante, Cafeteria, Bar e Similares"/>
    <s v="59570-000"/>
    <s v="RN"/>
    <x v="220"/>
    <d v="2020-08-11T00:00:00"/>
    <d v="2022-08-11T00:00:00"/>
    <s v="14.457.833/0001-90"/>
    <s v="Restaurante"/>
    <s v="Empresário Individual"/>
    <s v="Português"/>
    <x v="2"/>
    <x v="0"/>
    <x v="0"/>
  </r>
  <r>
    <s v="1444838414"/>
    <x v="792"/>
    <s v="DEMAIS"/>
    <x v="330"/>
    <s v="Em Operação"/>
    <s v="Restaurante, Cafeteria, Bar e Similares"/>
    <s v="09531-190"/>
    <s v="SP"/>
    <x v="12"/>
    <d v="2020-07-01T00:00:00"/>
    <d v="2022-07-01T00:00:00"/>
    <s v="14.448.384/0001-14"/>
    <s v="Restaurante"/>
    <s v="Sociedade Empresária Limitada"/>
    <s v=" - "/>
    <x v="0"/>
    <x v="0"/>
    <x v="0"/>
  </r>
  <r>
    <s v="1436203396"/>
    <x v="793"/>
    <s v="MICROEMPRESA"/>
    <x v="233"/>
    <s v="Em Operação"/>
    <s v="Restaurante, Cafeteria, Bar e Similares"/>
    <s v="75680-001"/>
    <s v="GO"/>
    <x v="32"/>
    <d v="2020-09-29T00:00:00"/>
    <d v="2022-09-29T00:00:00"/>
    <s v="14.362.033/0001-96"/>
    <s v="Restaurante"/>
    <s v="Empresário Individual"/>
    <s v=" - "/>
    <x v="1"/>
    <x v="0"/>
    <x v="0"/>
  </r>
  <r>
    <s v="1434341428"/>
    <x v="794"/>
    <s v="MICROEMPRESA"/>
    <x v="235"/>
    <s v="Em Operação"/>
    <s v="Restaurante, Cafeteria, Bar e Similares"/>
    <s v="45428-000"/>
    <s v="BA"/>
    <x v="304"/>
    <d v="2020-07-28T00:00:00"/>
    <d v="2022-07-28T00:00:00"/>
    <s v="14.343.414/0001-28"/>
    <s v="Restaurante"/>
    <s v="Empresa Individual de Responsabilidade Limitada (de Natureza Empresária)"/>
    <s v="Português|Espanhol|Inglês|Hebraico"/>
    <x v="0"/>
    <x v="6"/>
    <x v="13"/>
  </r>
  <r>
    <s v="1434134324"/>
    <x v="795"/>
    <s v="EMPRESA DE PEQUENO PORTE"/>
    <x v="398"/>
    <s v="Em Operação"/>
    <s v="Restaurante, Cafeteria, Bar e Similares"/>
    <s v="13960-000"/>
    <s v="SP"/>
    <x v="145"/>
    <d v="2020-09-18T00:00:00"/>
    <d v="2022-09-18T00:00:00"/>
    <s v="14.341.343/0001-24"/>
    <s v="Restaurante"/>
    <s v="Sociedade Empresária Limitada"/>
    <s v="Inglês"/>
    <x v="2"/>
    <x v="0"/>
    <x v="0"/>
  </r>
  <r>
    <s v="1427229226"/>
    <x v="796"/>
    <s v="MICROEMPRESA"/>
    <x v="320"/>
    <s v="Em Operação"/>
    <s v="Restaurante, Cafeteria, Bar e Similares"/>
    <s v="33935-330"/>
    <s v="MG"/>
    <x v="478"/>
    <d v="2020-08-26T00:00:00"/>
    <d v="2022-08-26T00:00:00"/>
    <s v="14.272.292/0001-26"/>
    <s v="Bar"/>
    <s v="Empresário (Individual)"/>
    <s v=" - "/>
    <x v="0"/>
    <x v="0"/>
    <x v="0"/>
  </r>
  <r>
    <s v="1426709320"/>
    <x v="797"/>
    <s v="MICROEMPRESA"/>
    <x v="390"/>
    <s v="Em Operação"/>
    <s v="Restaurante, Cafeteria, Bar e Similares"/>
    <s v="38046-448"/>
    <s v="MG"/>
    <x v="26"/>
    <d v="2020-08-05T00:00:00"/>
    <d v="2022-08-05T00:00:00"/>
    <s v="14.267.093/0001-20"/>
    <s v="Restaurante"/>
    <s v="Sociedade Empresária Limitada"/>
    <s v=" - "/>
    <x v="0"/>
    <x v="0"/>
    <x v="0"/>
  </r>
  <r>
    <s v="1425611745"/>
    <x v="798"/>
    <s v="MICROEMPRESA"/>
    <x v="399"/>
    <s v="Em Operação"/>
    <s v="Restaurante, Cafeteria, Bar e Similares"/>
    <s v="88990-000"/>
    <s v="SC"/>
    <x v="48"/>
    <d v="2020-07-23T00:00:00"/>
    <d v="2022-07-23T00:00:00"/>
    <s v="14.256.117/0001-45"/>
    <s v="Restaurante"/>
    <s v="Empresário Individual"/>
    <s v=" - "/>
    <x v="0"/>
    <x v="0"/>
    <x v="0"/>
  </r>
  <r>
    <s v="1424366008"/>
    <x v="799"/>
    <s v="MICROEMPRESA"/>
    <x v="398"/>
    <s v="Em Operação"/>
    <s v="Restaurante, Cafeteria, Bar e Similares"/>
    <s v="74593-190"/>
    <s v="GO"/>
    <x v="11"/>
    <d v="2020-07-24T00:00:00"/>
    <d v="2022-07-24T00:00:00"/>
    <s v="14.243.660/0001-08"/>
    <s v="Restaurante"/>
    <s v="Empresa Individual de Responsabilidade Limitada (de Natureza Empresária)"/>
    <s v=" - "/>
    <x v="0"/>
    <x v="0"/>
    <x v="0"/>
  </r>
  <r>
    <s v="1421505009"/>
    <x v="800"/>
    <s v="MICROEMPRESA"/>
    <x v="400"/>
    <s v="Em Operação"/>
    <s v="Restaurante, Cafeteria, Bar e Similares"/>
    <s v="62370-000"/>
    <s v="CE"/>
    <x v="479"/>
    <d v="2020-09-24T00:00:00"/>
    <d v="2022-09-24T00:00:00"/>
    <s v="14.215.050/0001-09"/>
    <s v="Cafeteria"/>
    <s v="Empresário (Individual)"/>
    <s v=" - "/>
    <x v="0"/>
    <x v="5"/>
    <x v="3"/>
  </r>
  <r>
    <s v="1420318168"/>
    <x v="801"/>
    <s v="MICROEMPRESA"/>
    <x v="401"/>
    <s v="Em Operação"/>
    <s v="Restaurante, Cafeteria, Bar e Similares"/>
    <s v="37022-480"/>
    <s v="MG"/>
    <x v="315"/>
    <d v="2020-09-16T00:00:00"/>
    <d v="2022-09-16T00:00:00"/>
    <s v="14.203.181/0001-68"/>
    <s v="Bar"/>
    <s v="Empresário (Individual)"/>
    <s v=" - "/>
    <x v="0"/>
    <x v="0"/>
    <x v="0"/>
  </r>
  <r>
    <s v="1419573299"/>
    <x v="802"/>
    <s v="MICROEMPRESA"/>
    <x v="402"/>
    <s v="Em Implantação"/>
    <s v="Restaurante, Cafeteria, Bar e Similares"/>
    <s v="48280-000"/>
    <s v="BA"/>
    <x v="480"/>
    <d v="2020-09-04T00:00:00"/>
    <d v="2022-09-04T00:00:00"/>
    <s v="14.195.732/0001-99"/>
    <s v="Restaurante"/>
    <s v="Empresário (Individual)"/>
    <s v=" - "/>
    <x v="2"/>
    <x v="0"/>
    <x v="0"/>
  </r>
  <r>
    <s v="1416775590"/>
    <x v="803"/>
    <s v="MICROEMPRESA"/>
    <x v="403"/>
    <s v="Em Operação"/>
    <s v="Restaurante, Cafeteria, Bar e Similares"/>
    <s v="36707-352"/>
    <s v="MG"/>
    <x v="481"/>
    <d v="2020-08-26T00:00:00"/>
    <d v="2022-08-26T00:00:00"/>
    <s v="14.167.755/0001-90"/>
    <s v="Restaurante"/>
    <s v="Empresário (Individual)"/>
    <s v=" - "/>
    <x v="2"/>
    <x v="4"/>
    <x v="0"/>
  </r>
  <r>
    <s v="1415063100"/>
    <x v="804"/>
    <s v="DEMAIS"/>
    <x v="404"/>
    <s v="Em Operação"/>
    <s v="Restaurante, Cafeteria, Bar e Similares"/>
    <s v="12230-000"/>
    <s v="SP"/>
    <x v="204"/>
    <d v="2020-08-12T00:00:00"/>
    <d v="2022-08-12T00:00:00"/>
    <s v="14.150.631/0001-00"/>
    <s v="Restaurante"/>
    <s v="Sociedade Empresária Limitada"/>
    <s v=" - "/>
    <x v="5"/>
    <x v="11"/>
    <x v="12"/>
  </r>
  <r>
    <s v="1414919884"/>
    <x v="805"/>
    <s v="MICROEMPRESA"/>
    <x v="405"/>
    <s v="Em Operação"/>
    <s v="Restaurante, Cafeteria, Bar e Similares"/>
    <s v="23970-000"/>
    <s v="RJ"/>
    <x v="23"/>
    <d v="2020-07-21T00:00:00"/>
    <d v="2022-07-21T00:00:00"/>
    <s v="14.149.198/0001-84"/>
    <s v="Similar"/>
    <s v="Empresário Individual"/>
    <s v="Português"/>
    <x v="0"/>
    <x v="0"/>
    <x v="0"/>
  </r>
  <r>
    <s v="1414605519"/>
    <x v="806"/>
    <s v="MICROEMPRESA"/>
    <x v="406"/>
    <s v="Em Operação"/>
    <s v="Restaurante, Cafeteria, Bar e Similares"/>
    <s v="45420-000"/>
    <s v="BA"/>
    <x v="337"/>
    <d v="2020-09-08T00:00:00"/>
    <d v="2022-09-08T00:00:00"/>
    <s v="14.146.055/0001-19"/>
    <s v="Similar"/>
    <s v="Sociedade Empresária Limitada"/>
    <s v=" - "/>
    <x v="0"/>
    <x v="0"/>
    <x v="0"/>
  </r>
  <r>
    <s v="1413235738"/>
    <x v="807"/>
    <s v="MICROEMPRESA"/>
    <x v="400"/>
    <s v="Em Operação"/>
    <s v="Restaurante, Cafeteria, Bar e Similares"/>
    <s v="88210-000"/>
    <s v="SC"/>
    <x v="482"/>
    <d v="2020-08-12T00:00:00"/>
    <d v="2022-08-12T00:00:00"/>
    <s v="14.132.357/0001-38"/>
    <s v="Restaurante"/>
    <s v="Empresário (Individual)"/>
    <s v=" - "/>
    <x v="0"/>
    <x v="1"/>
    <x v="0"/>
  </r>
  <r>
    <s v="1411602560"/>
    <x v="808"/>
    <s v="MICROEMPRESA"/>
    <x v="407"/>
    <s v="Em Operação"/>
    <s v="Restaurante, Cafeteria, Bar e Similares"/>
    <s v="23970-000"/>
    <s v="RJ"/>
    <x v="23"/>
    <d v="2020-08-20T00:00:00"/>
    <d v="2022-08-20T00:00:00"/>
    <s v="14.116.025/0001-60"/>
    <s v="Restaurante"/>
    <s v="Empresário Individual"/>
    <s v=" - "/>
    <x v="0"/>
    <x v="0"/>
    <x v="0"/>
  </r>
  <r>
    <s v="1408767713"/>
    <x v="809"/>
    <s v="MICROEMPRESA"/>
    <x v="315"/>
    <s v="Em Operação"/>
    <s v="Restaurante, Cafeteria, Bar e Similares"/>
    <s v="45655-500"/>
    <s v="BA"/>
    <x v="209"/>
    <d v="2020-07-28T00:00:00"/>
    <d v="2022-07-28T00:00:00"/>
    <s v="14.087.677/0001-13"/>
    <s v="Restaurante"/>
    <s v="Empresário (Individual)"/>
    <s v=" - "/>
    <x v="0"/>
    <x v="0"/>
    <x v="0"/>
  </r>
  <r>
    <s v="1405861961"/>
    <x v="810"/>
    <s v="EMPRESA DE PEQUENO PORTE"/>
    <x v="408"/>
    <s v="Em Operação"/>
    <s v="Restaurante, Cafeteria, Bar e Similares"/>
    <s v="92704-555"/>
    <s v="RS"/>
    <x v="483"/>
    <d v="2020-09-01T00:00:00"/>
    <d v="2022-09-01T00:00:00"/>
    <s v="14.058.619/0001-61"/>
    <s v="Restaurante"/>
    <s v="Empresário (Individual)"/>
    <s v="Inglês"/>
    <x v="0"/>
    <x v="0"/>
    <x v="0"/>
  </r>
  <r>
    <s v="1405758590"/>
    <x v="811"/>
    <s v="MICROEMPRESA"/>
    <x v="313"/>
    <s v="Em Operação"/>
    <s v="Restaurante, Cafeteria, Bar e Similares"/>
    <s v="76525-000"/>
    <s v="GO"/>
    <x v="484"/>
    <d v="2020-07-24T00:00:00"/>
    <d v="2022-07-24T00:00:00"/>
    <s v="14.057.585/0001-90"/>
    <s v="Restaurante"/>
    <s v="Empresário (Individual)"/>
    <s v=" - "/>
    <x v="0"/>
    <x v="0"/>
    <x v="0"/>
  </r>
  <r>
    <s v="1404792303"/>
    <x v="812"/>
    <s v="EMPRESA DE PEQUENO PORTE"/>
    <x v="246"/>
    <s v="Em Operação"/>
    <s v="Restaurante, Cafeteria, Bar e Similares"/>
    <s v="97050-531"/>
    <s v="RS"/>
    <x v="485"/>
    <d v="2020-09-03T00:00:00"/>
    <d v="2022-09-03T00:00:00"/>
    <s v="14.047.923/0001-03"/>
    <s v="Restaurante"/>
    <s v="Sociedade Empresária Limitada"/>
    <s v="Português|Inglês"/>
    <x v="2"/>
    <x v="5"/>
    <x v="0"/>
  </r>
  <r>
    <s v="1404220699"/>
    <x v="813"/>
    <s v="MICROEMPRESA"/>
    <x v="358"/>
    <s v="Em Operação"/>
    <s v="Restaurante, Cafeteria, Bar e Similares"/>
    <s v="75200-000"/>
    <s v="GO"/>
    <x v="486"/>
    <d v="2020-09-04T00:00:00"/>
    <d v="2022-09-04T00:00:00"/>
    <s v="14.042.206/0001-99"/>
    <s v="Restaurante"/>
    <s v="Empresário (Individual)"/>
    <s v=" - "/>
    <x v="0"/>
    <x v="0"/>
    <x v="0"/>
  </r>
  <r>
    <s v="1401743210"/>
    <x v="814"/>
    <s v="MICROEMPRESA"/>
    <x v="381"/>
    <s v="Em Operação"/>
    <s v="Restaurante, Cafeteria, Bar e Similares"/>
    <s v="84400-000"/>
    <s v="PR"/>
    <x v="487"/>
    <d v="2020-07-22T00:00:00"/>
    <d v="2022-07-22T00:00:00"/>
    <s v="14.017.432/0001-10"/>
    <s v="Restaurante"/>
    <s v="Empresário Individual"/>
    <s v=" - "/>
    <x v="0"/>
    <x v="0"/>
    <x v="0"/>
  </r>
  <r>
    <s v="1392028909"/>
    <x v="815"/>
    <s v="MICROEMPRESA"/>
    <x v="409"/>
    <s v="Em Operação"/>
    <s v="Restaurante, Cafeteria, Bar e Similares"/>
    <s v="37062-180"/>
    <s v="MG"/>
    <x v="315"/>
    <d v="2020-06-30T00:00:00"/>
    <d v="2022-06-30T00:00:00"/>
    <s v="13.920.289/0001-09"/>
    <s v="Restaurante"/>
    <s v="Sociedade Empresária Limitada"/>
    <s v=" - "/>
    <x v="0"/>
    <x v="0"/>
    <x v="0"/>
  </r>
  <r>
    <s v="1390952974"/>
    <x v="816"/>
    <s v="MICROEMPRESA"/>
    <x v="309"/>
    <s v="Em Operação"/>
    <s v="Restaurante, Cafeteria, Bar e Similares"/>
    <s v="87010-500"/>
    <s v="PR"/>
    <x v="89"/>
    <d v="2020-07-22T00:00:00"/>
    <d v="2022-07-22T00:00:00"/>
    <s v="13.909.529/0001-74"/>
    <s v="Restaurante"/>
    <s v="Sociedade Empresária Limitada"/>
    <s v="Português"/>
    <x v="0"/>
    <x v="5"/>
    <x v="0"/>
  </r>
  <r>
    <s v="1388940385"/>
    <x v="817"/>
    <s v="MICROEMPRESA"/>
    <x v="410"/>
    <s v="Em Operação"/>
    <s v="Restaurante, Cafeteria, Bar e Similares"/>
    <s v="95880-000"/>
    <s v="RS"/>
    <x v="488"/>
    <d v="2020-08-11T00:00:00"/>
    <d v="2022-08-11T00:00:00"/>
    <s v="13.889.403/0001-85"/>
    <s v="Restaurante"/>
    <s v="Sociedade Empresária Limitada"/>
    <s v=" - "/>
    <x v="0"/>
    <x v="0"/>
    <x v="0"/>
  </r>
  <r>
    <s v="1388545050"/>
    <x v="818"/>
    <s v="MICROEMPRESA"/>
    <x v="303"/>
    <s v="Em Operação"/>
    <s v="Restaurante, Cafeteria, Bar e Similares"/>
    <s v="27700-000"/>
    <s v="RJ"/>
    <x v="489"/>
    <d v="2020-07-19T00:00:00"/>
    <d v="2022-07-19T00:00:00"/>
    <s v="13.885.450/0001-50"/>
    <s v="Restaurante"/>
    <s v="Sociedade Empresária Limitada"/>
    <s v=" - "/>
    <x v="6"/>
    <x v="7"/>
    <x v="4"/>
  </r>
  <r>
    <s v="1384410768"/>
    <x v="819"/>
    <s v="MICROEMPRESA"/>
    <x v="278"/>
    <s v="Em Operação"/>
    <s v="Restaurante, Cafeteria, Bar e Similares"/>
    <s v="13083-820"/>
    <s v="SP"/>
    <x v="302"/>
    <d v="2020-07-27T00:00:00"/>
    <d v="2022-07-27T00:00:00"/>
    <s v="13.844.107/0001-68"/>
    <s v="Restaurante"/>
    <s v="Empresa Individual de Responsabilidade Limitada (de Natureza Empresária)"/>
    <s v="Inglês"/>
    <x v="0"/>
    <x v="0"/>
    <x v="0"/>
  </r>
  <r>
    <s v="1383880939"/>
    <x v="820"/>
    <s v="MICROEMPRESA"/>
    <x v="310"/>
    <s v="Em Operação"/>
    <s v="Restaurante, Cafeteria, Bar e Similares"/>
    <s v="74645-210"/>
    <s v="GO"/>
    <x v="11"/>
    <d v="2020-07-17T00:00:00"/>
    <d v="2022-07-17T00:00:00"/>
    <s v="13.838.809/0001-39"/>
    <s v="Restaurante"/>
    <s v="Sociedade Empresária Limitada"/>
    <s v="Português"/>
    <x v="0"/>
    <x v="0"/>
    <x v="0"/>
  </r>
  <r>
    <s v="1383347844"/>
    <x v="821"/>
    <s v="MICROEMPRESA"/>
    <x v="307"/>
    <s v="Em Operação"/>
    <s v="Restaurante, Cafeteria, Bar e Similares"/>
    <s v="20240-290"/>
    <s v="RJ"/>
    <x v="111"/>
    <d v="2020-07-29T00:00:00"/>
    <d v="2022-07-29T00:00:00"/>
    <s v="13.833.478/0001-44"/>
    <s v="Restaurante"/>
    <s v="Sociedade Empresária Limitada"/>
    <s v="Inglês"/>
    <x v="0"/>
    <x v="0"/>
    <x v="0"/>
  </r>
  <r>
    <s v="1382062730"/>
    <x v="822"/>
    <s v="MICROEMPRESA"/>
    <x v="411"/>
    <s v="Em Operação"/>
    <s v="Restaurante, Cafeteria, Bar e Similares"/>
    <s v="45420-000"/>
    <s v="BA"/>
    <x v="337"/>
    <d v="2020-09-10T00:00:00"/>
    <d v="2022-09-10T00:00:00"/>
    <s v="13.820.627/0001-30"/>
    <s v="Restaurante"/>
    <s v="Empresário (Individual)"/>
    <s v="Português"/>
    <x v="0"/>
    <x v="0"/>
    <x v="0"/>
  </r>
  <r>
    <s v="1380108215"/>
    <x v="823"/>
    <s v="EMPRESA DE PEQUENO PORTE"/>
    <x v="412"/>
    <s v="Em Operação"/>
    <s v="Restaurante, Cafeteria, Bar e Similares"/>
    <s v="95150-000"/>
    <s v="RS"/>
    <x v="490"/>
    <d v="2020-07-06T00:00:00"/>
    <d v="2022-07-06T00:00:00"/>
    <s v="13.801.082/0001-15"/>
    <s v="Restaurante"/>
    <s v="Empresário (Individual)"/>
    <s v=" - "/>
    <x v="3"/>
    <x v="6"/>
    <x v="0"/>
  </r>
  <r>
    <s v="1377696478"/>
    <x v="824"/>
    <s v="EMPRESA DE PEQUENO PORTE"/>
    <x v="412"/>
    <s v="Em Operação"/>
    <s v="Restaurante, Cafeteria, Bar e Similares"/>
    <s v="69120-000"/>
    <s v="AM"/>
    <x v="491"/>
    <d v="2020-09-01T00:00:00"/>
    <d v="2022-09-01T00:00:00"/>
    <s v="13.776.964/0001-78"/>
    <s v="Similar"/>
    <s v="Empresário (Individual)"/>
    <s v=" - "/>
    <x v="0"/>
    <x v="0"/>
    <x v="0"/>
  </r>
  <r>
    <s v="1368545007"/>
    <x v="825"/>
    <s v="MICROEMPRESA"/>
    <x v="248"/>
    <s v="Em Operação"/>
    <s v="Restaurante, Cafeteria, Bar e Similares"/>
    <s v="73778-000"/>
    <s v="GO"/>
    <x v="224"/>
    <d v="2020-08-28T00:00:00"/>
    <d v="2022-08-28T00:00:00"/>
    <s v="13.685.450/0001-07"/>
    <s v="Restaurante"/>
    <s v="Empresário Individual"/>
    <s v="Português"/>
    <x v="2"/>
    <x v="0"/>
    <x v="0"/>
  </r>
  <r>
    <s v="1365755219"/>
    <x v="826"/>
    <s v="MICROEMPRESA"/>
    <x v="376"/>
    <s v="Em Operação"/>
    <s v="Restaurante, Cafeteria, Bar e Similares"/>
    <s v="24901-690"/>
    <s v="RJ"/>
    <x v="338"/>
    <d v="2020-07-29T00:00:00"/>
    <d v="2022-07-29T00:00:00"/>
    <s v="13.657.552/0001-19"/>
    <s v="Restaurante"/>
    <s v="Empresário (Individual)"/>
    <s v=" - "/>
    <x v="0"/>
    <x v="0"/>
    <x v="0"/>
  </r>
  <r>
    <s v="1364618891"/>
    <x v="827"/>
    <s v="MICROEMPRESA"/>
    <x v="413"/>
    <s v="Em Operação"/>
    <s v="Restaurante, Cafeteria, Bar e Similares"/>
    <s v="01220-010"/>
    <s v="SP"/>
    <x v="5"/>
    <d v="2020-09-24T00:00:00"/>
    <d v="2022-09-24T00:00:00"/>
    <s v="13.646.188/0001-91"/>
    <s v="Restaurante"/>
    <s v="Sociedade Empresária Limitada"/>
    <s v=" - "/>
    <x v="0"/>
    <x v="0"/>
    <x v="0"/>
  </r>
  <r>
    <s v="1362865939"/>
    <x v="828"/>
    <s v="MICROEMPRESA"/>
    <x v="296"/>
    <s v="Em Operação"/>
    <s v="Restaurante, Cafeteria, Bar e Similares"/>
    <s v="96020-010"/>
    <s v="RS"/>
    <x v="492"/>
    <d v="2020-07-06T00:00:00"/>
    <d v="2022-07-06T00:00:00"/>
    <s v="13.628.659/0001-39"/>
    <s v="Cafeteria"/>
    <s v="Empresário (Individual)"/>
    <s v=" - "/>
    <x v="0"/>
    <x v="1"/>
    <x v="6"/>
  </r>
  <r>
    <s v="1360609688"/>
    <x v="829"/>
    <s v="MICROEMPRESA"/>
    <x v="414"/>
    <s v="Em Operação"/>
    <s v="Restaurante, Cafeteria, Bar e Similares"/>
    <s v="13825-000"/>
    <s v="SP"/>
    <x v="205"/>
    <d v="2020-08-11T00:00:00"/>
    <d v="2022-08-11T00:00:00"/>
    <s v="13.606.096/0001-88"/>
    <s v="Restaurante"/>
    <s v="Empresa Individual de Responsabilidade Limitada (de Natureza Empresária)"/>
    <s v="Português|Inglês"/>
    <x v="2"/>
    <x v="0"/>
    <x v="0"/>
  </r>
  <r>
    <s v="1360262197"/>
    <x v="830"/>
    <s v="MICROEMPRESA"/>
    <x v="305"/>
    <s v="Em Operação"/>
    <s v="Restaurante, Cafeteria, Bar e Similares"/>
    <s v="83085-290"/>
    <s v="PR"/>
    <x v="493"/>
    <d v="2020-08-24T00:00:00"/>
    <d v="2022-08-24T00:00:00"/>
    <s v="13.602.621/0001-97"/>
    <s v="Restaurante"/>
    <s v="Empresário (Individual)"/>
    <s v=" - "/>
    <x v="2"/>
    <x v="0"/>
    <x v="0"/>
  </r>
  <r>
    <s v="1357020743"/>
    <x v="831"/>
    <s v="MICROEMPRESA"/>
    <x v="415"/>
    <s v="Em Operação"/>
    <s v="Restaurante, Cafeteria, Bar e Similares"/>
    <s v="48180-000"/>
    <s v="BA"/>
    <x v="494"/>
    <d v="2020-07-15T00:00:00"/>
    <d v="2022-07-15T00:00:00"/>
    <s v="13.570.207/0001-43"/>
    <s v="Similar"/>
    <s v="Empresário Individual"/>
    <s v="Português|Inglês"/>
    <x v="0"/>
    <x v="0"/>
    <x v="0"/>
  </r>
  <r>
    <s v="1352725748"/>
    <x v="832"/>
    <s v="MICROEMPRESA"/>
    <x v="252"/>
    <s v="Em Operação"/>
    <s v="Restaurante, Cafeteria, Bar e Similares"/>
    <s v="45420-000"/>
    <s v="BA"/>
    <x v="337"/>
    <d v="2020-08-21T00:00:00"/>
    <d v="2022-08-21T00:00:00"/>
    <s v="13.527.257/0001-48"/>
    <s v="Restaurante"/>
    <s v="Empresário (Individual)"/>
    <s v="Português"/>
    <x v="0"/>
    <x v="0"/>
    <x v="0"/>
  </r>
  <r>
    <s v="1351561980"/>
    <x v="833"/>
    <s v="MICROEMPRESA"/>
    <x v="261"/>
    <s v="Em Operação"/>
    <s v="Restaurante, Cafeteria, Bar e Similares"/>
    <s v="07700-210"/>
    <s v="SP"/>
    <x v="495"/>
    <d v="2020-08-03T00:00:00"/>
    <d v="2022-08-03T00:00:00"/>
    <s v="13.515.619/0001-80"/>
    <s v="Bar"/>
    <s v="Empresário (Individual)"/>
    <s v=" - "/>
    <x v="0"/>
    <x v="0"/>
    <x v="0"/>
  </r>
  <r>
    <s v="1350786257"/>
    <x v="834"/>
    <s v="MICROEMPRESA"/>
    <x v="288"/>
    <s v="Em Operação"/>
    <s v="Restaurante, Cafeteria, Bar e Similares"/>
    <s v="13825-000"/>
    <s v="SP"/>
    <x v="205"/>
    <d v="2020-08-10T00:00:00"/>
    <d v="2022-08-10T00:00:00"/>
    <s v="13.507.862/0001-57"/>
    <s v="Restaurante"/>
    <s v="Empresário Individual"/>
    <s v=" - "/>
    <x v="0"/>
    <x v="0"/>
    <x v="0"/>
  </r>
  <r>
    <s v="1344163800"/>
    <x v="835"/>
    <s v="MICROEMPRESA"/>
    <x v="223"/>
    <s v="Em Operação"/>
    <s v="Restaurante, Cafeteria, Bar e Similares"/>
    <s v="95345-000"/>
    <s v="RS"/>
    <x v="449"/>
    <d v="2020-08-05T00:00:00"/>
    <d v="2022-08-05T00:00:00"/>
    <s v="13.441.638/0001-00"/>
    <s v="Bar"/>
    <s v="Empresário (Individual)"/>
    <s v=" - "/>
    <x v="6"/>
    <x v="1"/>
    <x v="0"/>
  </r>
  <r>
    <s v="1339062215"/>
    <x v="836"/>
    <s v="MICROEMPRESA"/>
    <x v="223"/>
    <s v="Em Operação"/>
    <s v="Restaurante, Cafeteria, Bar e Similares"/>
    <s v="76993-000"/>
    <s v="RO"/>
    <x v="496"/>
    <d v="2020-09-28T00:00:00"/>
    <d v="2022-09-28T00:00:00"/>
    <s v="13.390.622/0001-15"/>
    <s v="Restaurante"/>
    <s v="Sociedade Empresária Limitada"/>
    <s v="Português"/>
    <x v="7"/>
    <x v="0"/>
    <x v="0"/>
  </r>
  <r>
    <s v="1338057004"/>
    <x v="837"/>
    <s v="MICROEMPRESA"/>
    <x v="280"/>
    <s v="Em Operação"/>
    <s v="Restaurante, Cafeteria, Bar e Similares"/>
    <s v="30180-101"/>
    <s v="MG"/>
    <x v="2"/>
    <d v="2020-07-02T00:00:00"/>
    <d v="2022-07-02T00:00:00"/>
    <s v="13.380.570/0001-04"/>
    <s v="Restaurante"/>
    <s v="Sociedade Empresária Limitada"/>
    <s v=" - "/>
    <x v="2"/>
    <x v="0"/>
    <x v="0"/>
  </r>
  <r>
    <s v="1337579609"/>
    <x v="838"/>
    <s v="MICROEMPRESA"/>
    <x v="278"/>
    <s v="Em Operação"/>
    <s v="Restaurante, Cafeteria, Bar e Similares"/>
    <s v="93010-004"/>
    <s v="RS"/>
    <x v="207"/>
    <d v="2020-08-26T00:00:00"/>
    <d v="2022-08-26T00:00:00"/>
    <s v="13.375.796/0001-09"/>
    <s v="Restaurante"/>
    <s v="Empresa Individual de Responsabilidade Limitada (de Natureza Empresária)"/>
    <s v="Português"/>
    <x v="0"/>
    <x v="0"/>
    <x v="0"/>
  </r>
  <r>
    <s v="1336658121"/>
    <x v="839"/>
    <s v="MICROEMPRESA"/>
    <x v="416"/>
    <s v="Em Operação"/>
    <s v="Restaurante, Cafeteria, Bar e Similares"/>
    <s v="48601-000"/>
    <s v="BA"/>
    <x v="347"/>
    <d v="2020-08-18T00:00:00"/>
    <d v="2022-08-18T00:00:00"/>
    <s v="13.366.581/0001-21"/>
    <s v="Restaurante"/>
    <s v="Empresário (Individual)"/>
    <s v=" - "/>
    <x v="0"/>
    <x v="1"/>
    <x v="0"/>
  </r>
  <r>
    <s v="1334758418"/>
    <x v="840"/>
    <s v="MICROEMPRESA"/>
    <x v="250"/>
    <s v="Em Operação"/>
    <s v="Restaurante, Cafeteria, Bar e Similares"/>
    <s v="37120-000"/>
    <s v="MG"/>
    <x v="497"/>
    <d v="2020-08-19T00:00:00"/>
    <d v="2022-08-19T00:00:00"/>
    <s v="13.347.584/0001-18"/>
    <s v="Restaurante"/>
    <s v="Empresário (Individual)"/>
    <s v=" - "/>
    <x v="0"/>
    <x v="0"/>
    <x v="0"/>
  </r>
  <r>
    <s v="1333859497"/>
    <x v="841"/>
    <s v="MICROEMPRESA"/>
    <x v="253"/>
    <s v="Em Operação"/>
    <s v="Restaurante, Cafeteria, Bar e Similares"/>
    <s v="04747-030"/>
    <s v="SP"/>
    <x v="5"/>
    <d v="2020-08-05T00:00:00"/>
    <d v="2022-08-05T00:00:00"/>
    <s v="13.338.594/0001-97"/>
    <s v="Restaurante"/>
    <s v="Sociedade Empresária Limitada"/>
    <s v=" - "/>
    <x v="6"/>
    <x v="0"/>
    <x v="0"/>
  </r>
  <r>
    <s v="1329300835"/>
    <x v="842"/>
    <s v="MICROEMPRESA"/>
    <x v="256"/>
    <s v="Em Operação"/>
    <s v="Restaurante, Cafeteria, Bar e Similares"/>
    <s v="36830-000"/>
    <s v="MG"/>
    <x v="498"/>
    <d v="2020-09-25T00:00:00"/>
    <d v="2022-09-25T00:00:00"/>
    <s v="13.293.008/0001-35"/>
    <s v="Restaurante"/>
    <s v="Empresário (Individual)"/>
    <s v=" - "/>
    <x v="0"/>
    <x v="0"/>
    <x v="0"/>
  </r>
  <r>
    <s v="1326898393"/>
    <x v="843"/>
    <s v="EMPRESA DE PEQUENO PORTE"/>
    <x v="364"/>
    <s v="Em Operação"/>
    <s v="Restaurante, Cafeteria, Bar e Similares"/>
    <s v="88330-096"/>
    <s v="SC"/>
    <x v="499"/>
    <d v="2020-09-22T00:00:00"/>
    <d v="2022-09-22T00:00:00"/>
    <s v="13.268.983/0001-93"/>
    <s v="Restaurante"/>
    <s v="Sociedade Empresária Limitada"/>
    <s v=" - "/>
    <x v="6"/>
    <x v="0"/>
    <x v="0"/>
  </r>
  <r>
    <s v="1324058603"/>
    <x v="844"/>
    <s v="MICROEMPRESA"/>
    <x v="273"/>
    <s v="Em Operação"/>
    <s v="Restaurante, Cafeteria, Bar e Similares"/>
    <s v="82560-040"/>
    <s v="PR"/>
    <x v="21"/>
    <d v="2020-07-13T00:00:00"/>
    <d v="2022-07-13T00:00:00"/>
    <s v="13.240.586/0001-03"/>
    <s v="Restaurante"/>
    <s v="Sociedade Empresária Limitada"/>
    <s v=" - "/>
    <x v="0"/>
    <x v="1"/>
    <x v="0"/>
  </r>
  <r>
    <s v="1324037237"/>
    <x v="845"/>
    <s v="EMPRESA DE PEQUENO PORTE"/>
    <x v="255"/>
    <s v="Em Operação"/>
    <s v="Restaurante, Cafeteria, Bar e Similares"/>
    <s v="48280-000"/>
    <s v="BA"/>
    <x v="480"/>
    <d v="2020-07-09T00:00:00"/>
    <d v="2022-07-09T00:00:00"/>
    <s v="13.240.372/0001-37"/>
    <s v="Similar"/>
    <s v="Sociedade Empresária Limitada"/>
    <s v="Português|Italiano|Alemão"/>
    <x v="6"/>
    <x v="0"/>
    <x v="0"/>
  </r>
  <r>
    <s v="1321828240"/>
    <x v="846"/>
    <s v="MICROEMPRESA"/>
    <x v="367"/>
    <s v="Em Operação"/>
    <s v="Restaurante, Cafeteria, Bar e Similares"/>
    <s v="63190-000"/>
    <s v="CE"/>
    <x v="500"/>
    <d v="2020-08-14T00:00:00"/>
    <d v="2022-08-14T00:00:00"/>
    <s v="13.218.282/0001-40"/>
    <s v="Restaurante"/>
    <s v="Empresário Individual"/>
    <s v="Português"/>
    <x v="2"/>
    <x v="0"/>
    <x v="0"/>
  </r>
  <r>
    <s v="1319479180"/>
    <x v="847"/>
    <s v="MICROEMPRESA"/>
    <x v="417"/>
    <s v="Em Operação"/>
    <s v="Restaurante, Cafeteria, Bar e Similares"/>
    <s v="73778-000"/>
    <s v="GO"/>
    <x v="501"/>
    <d v="2020-08-20T00:00:00"/>
    <d v="2022-08-20T00:00:00"/>
    <s v="13.194.791/0001-80"/>
    <s v="Cafeteria"/>
    <s v="Empresário Individual"/>
    <s v="Português"/>
    <x v="2"/>
    <x v="0"/>
    <x v="0"/>
  </r>
  <r>
    <s v="1315257382"/>
    <x v="848"/>
    <s v="MICROEMPRESA"/>
    <x v="361"/>
    <s v="Em Operação"/>
    <s v="Restaurante, Cafeteria, Bar e Similares"/>
    <s v="48280-000"/>
    <s v="BA"/>
    <x v="480"/>
    <d v="2020-06-30T00:00:00"/>
    <d v="2022-06-30T00:00:00"/>
    <s v="13.152.573/0001-82"/>
    <s v="Restaurante"/>
    <s v="Sociedade Empresária Limitada"/>
    <s v=" - "/>
    <x v="2"/>
    <x v="0"/>
    <x v="0"/>
  </r>
  <r>
    <s v="1314051494"/>
    <x v="849"/>
    <s v="MICROEMPRESA"/>
    <x v="418"/>
    <s v="Em Operação"/>
    <s v="Restaurante, Cafeteria, Bar e Similares"/>
    <s v="37120-000"/>
    <s v="MG"/>
    <x v="497"/>
    <d v="2020-09-09T00:00:00"/>
    <d v="2022-09-09T00:00:00"/>
    <s v="13.140.514/0001-94"/>
    <s v="Restaurante"/>
    <s v="Empresário Individual"/>
    <s v=" - "/>
    <x v="0"/>
    <x v="0"/>
    <x v="0"/>
  </r>
  <r>
    <s v="1312725940"/>
    <x v="850"/>
    <s v="MICROEMPRESA"/>
    <x v="267"/>
    <s v="Em Operação"/>
    <s v="Restaurante, Cafeteria, Bar e Similares"/>
    <s v="88495-000"/>
    <s v="SC"/>
    <x v="176"/>
    <d v="2020-07-31T00:00:00"/>
    <d v="2022-07-31T00:00:00"/>
    <s v="13.127.259/0001-40"/>
    <s v="Similar"/>
    <s v="Empresário (Individual)"/>
    <s v="Espanhol"/>
    <x v="0"/>
    <x v="0"/>
    <x v="0"/>
  </r>
  <r>
    <s v="1306746845"/>
    <x v="851"/>
    <s v="MICROEMPRESA"/>
    <x v="419"/>
    <s v="Em Operação"/>
    <s v="Restaurante, Cafeteria, Bar e Similares"/>
    <s v="49260-000"/>
    <s v="SE"/>
    <x v="268"/>
    <d v="2020-08-17T00:00:00"/>
    <d v="2022-08-17T00:00:00"/>
    <s v="13.067.468/0001-45"/>
    <s v="Restaurante"/>
    <s v="Empresário Individual"/>
    <s v=" - "/>
    <x v="2"/>
    <x v="4"/>
    <x v="0"/>
  </r>
  <r>
    <s v="0955369594"/>
    <x v="852"/>
    <s v="MICROEMPRESA"/>
    <x v="315"/>
    <s v="Em Operação"/>
    <s v="Restaurante, Cafeteria, Bar e Similares"/>
    <s v="25610-320"/>
    <s v="RJ"/>
    <x v="301"/>
    <d v="2020-07-08T00:00:00"/>
    <d v="2022-07-08T00:00:00"/>
    <s v="09.553.695/0002-94"/>
    <s v="Cafeteria"/>
    <s v="Sociedade Empresária Limitada"/>
    <s v="Inglês"/>
    <x v="0"/>
    <x v="0"/>
    <x v="0"/>
  </r>
  <r>
    <s v="1062742730"/>
    <x v="853"/>
    <s v="EMPRESA DE PEQUENO PORTE"/>
    <x v="236"/>
    <s v="Em Operação"/>
    <s v="Restaurante, Cafeteria, Bar e Similares"/>
    <s v="88502-205"/>
    <s v="SC"/>
    <x v="117"/>
    <d v="2019-07-05T00:00:00"/>
    <d v="2021-07-05T00:00:00"/>
    <s v="10.627.427/0003-30"/>
    <s v="Restaurante"/>
    <s v="Empresa Individual de Responsabilidade Limitada (de Natureza Empresária)"/>
    <s v=" - "/>
    <x v="0"/>
    <x v="0"/>
    <x v="0"/>
  </r>
  <r>
    <s v="9752602565"/>
    <x v="854"/>
    <s v="MICROEMPRESA"/>
    <x v="313"/>
    <s v="Em Operação"/>
    <s v="Restaurante, Cafeteria, Bar e Similares"/>
    <s v="34000-096"/>
    <s v="MG"/>
    <x v="502"/>
    <d v="2020-05-12T00:00:00"/>
    <d v="2022-05-12T00:00:00"/>
    <s v="97.526.025/0001-65"/>
    <s v="Bar"/>
    <s v="Empresário (Individual)"/>
    <s v=" - "/>
    <x v="0"/>
    <x v="0"/>
    <x v="0"/>
  </r>
  <r>
    <s v="9752234169"/>
    <x v="855"/>
    <s v="MICROEMPRESA"/>
    <x v="260"/>
    <s v="Em Operação"/>
    <s v="Restaurante, Cafeteria, Bar e Similares"/>
    <s v="78048-448"/>
    <s v="MT"/>
    <x v="71"/>
    <d v="2020-04-30T00:00:00"/>
    <d v="2022-04-30T00:00:00"/>
    <s v="97.522.341/0001-69"/>
    <s v="Restaurante"/>
    <s v="Empresário Individual"/>
    <s v="Inglês"/>
    <x v="0"/>
    <x v="0"/>
    <x v="0"/>
  </r>
  <r>
    <s v="5572768923"/>
    <x v="856"/>
    <s v="DEMAIS"/>
    <x v="334"/>
    <s v="Em Operação"/>
    <s v="Restaurante, Cafeteria, Bar e Similares"/>
    <s v="04543-011"/>
    <s v="SP"/>
    <x v="5"/>
    <d v="2020-05-14T00:00:00"/>
    <d v="2022-05-14T00:00:00"/>
    <s v="55.727.689/0002-23"/>
    <s v="Restaurante"/>
    <s v="Sociedade Empresária Limitada"/>
    <s v="Inglês"/>
    <x v="0"/>
    <x v="0"/>
    <x v="0"/>
  </r>
  <r>
    <s v="1323494853"/>
    <x v="857"/>
    <s v="MICROEMPRESA"/>
    <x v="255"/>
    <s v="Em Operação"/>
    <s v="Restaurante, Cafeteria, Bar e Similares"/>
    <s v="88501-066"/>
    <s v="SC"/>
    <x v="117"/>
    <d v="2019-07-19T00:00:00"/>
    <d v="2021-07-19T00:00:00"/>
    <s v="13.234.948/0001-53"/>
    <s v="Restaurante"/>
    <s v="Empresário (Individual)"/>
    <s v=" - "/>
    <x v="0"/>
    <x v="0"/>
    <x v="0"/>
  </r>
  <r>
    <s v="1325612484"/>
    <x v="858"/>
    <s v="MICROEMPRESA"/>
    <x v="363"/>
    <s v="Em Operação"/>
    <s v="Restaurante, Cafeteria, Bar e Similares"/>
    <s v="11677-000"/>
    <s v="SP"/>
    <x v="258"/>
    <d v="2019-09-02T00:00:00"/>
    <d v="2021-09-02T00:00:00"/>
    <s v="13.256.124/0001-84"/>
    <s v="Similar"/>
    <s v="Sociedade Empresária Limitada"/>
    <s v=" - "/>
    <x v="0"/>
    <x v="0"/>
    <x v="0"/>
  </r>
  <r>
    <s v="1325782871"/>
    <x v="859"/>
    <s v="MICROEMPRESA"/>
    <x v="363"/>
    <s v="Em Operação"/>
    <s v="Restaurante, Cafeteria, Bar e Similares"/>
    <s v="99890-000"/>
    <s v="RS"/>
    <x v="241"/>
    <d v="2019-07-18T00:00:00"/>
    <d v="2021-07-18T00:00:00"/>
    <s v="13.257.828/0001-71"/>
    <s v="Bar"/>
    <s v="Empresário (Individual)"/>
    <s v=" - "/>
    <x v="0"/>
    <x v="0"/>
    <x v="0"/>
  </r>
  <r>
    <s v="1333054841"/>
    <x v="860"/>
    <s v="MICROEMPRESA"/>
    <x v="253"/>
    <s v="Em Operação"/>
    <s v="Restaurante, Cafeteria, Bar e Similares"/>
    <s v="29650-000"/>
    <s v="ES"/>
    <x v="388"/>
    <d v="2019-08-02T00:00:00"/>
    <d v="2021-08-02T00:00:00"/>
    <s v="13.330.548/0001-41"/>
    <s v="Bar"/>
    <s v="Empresário (Individual)"/>
    <s v=" - "/>
    <x v="6"/>
    <x v="0"/>
    <x v="0"/>
  </r>
  <r>
    <s v="1335080704"/>
    <x v="861"/>
    <s v="MICROEMPRESA"/>
    <x v="278"/>
    <s v="Em Operação"/>
    <s v="Restaurante, Cafeteria, Bar e Similares"/>
    <s v="68109-000"/>
    <s v="PA"/>
    <x v="192"/>
    <d v="2019-08-14T00:00:00"/>
    <d v="2021-08-14T00:00:00"/>
    <s v="13.350.807/0001-04"/>
    <s v="Similar"/>
    <s v="Empresário (Individual)"/>
    <s v=" - "/>
    <x v="5"/>
    <x v="4"/>
    <x v="3"/>
  </r>
  <r>
    <s v="1351793780"/>
    <x v="862"/>
    <s v="MICROEMPRESA"/>
    <x v="251"/>
    <s v="Em Operação"/>
    <s v="Restaurante, Cafeteria, Bar e Similares"/>
    <s v="55578-000"/>
    <s v="PE"/>
    <x v="321"/>
    <d v="2019-09-20T00:00:00"/>
    <d v="2021-09-20T00:00:00"/>
    <s v="13.517.937/0001-80"/>
    <s v="Restaurante"/>
    <s v="Sociedade Empresária Limitada"/>
    <s v=" - "/>
    <x v="0"/>
    <x v="0"/>
    <x v="0"/>
  </r>
  <r>
    <s v="1361207420"/>
    <x v="863"/>
    <s v="MICROEMPRESA"/>
    <x v="295"/>
    <s v="Em Operação"/>
    <s v="Restaurante, Cafeteria, Bar e Similares"/>
    <s v="77026-060"/>
    <s v="TO"/>
    <x v="316"/>
    <d v="2019-08-05T00:00:00"/>
    <d v="2021-08-05T00:00:00"/>
    <s v="13.612.074/0001-20"/>
    <s v="Restaurante"/>
    <s v="Empresa Individual de Responsabilidade Limitada (de Natureza Empresária)"/>
    <s v=" - "/>
    <x v="2"/>
    <x v="0"/>
    <x v="0"/>
  </r>
  <r>
    <s v="1366090340"/>
    <x v="864"/>
    <s v="MICROEMPRESA"/>
    <x v="299"/>
    <s v="Em Operação"/>
    <s v="Restaurante, Cafeteria, Bar e Similares"/>
    <s v="62800-000"/>
    <s v="CE"/>
    <x v="503"/>
    <d v="2019-08-16T00:00:00"/>
    <d v="2021-08-16T00:00:00"/>
    <s v="13.660.903/0001-40"/>
    <s v="Cafeteria"/>
    <s v="Empresário (Individual)"/>
    <s v=" - "/>
    <x v="0"/>
    <x v="0"/>
    <x v="0"/>
  </r>
  <r>
    <s v="1372449407"/>
    <x v="865"/>
    <s v="MICROEMPRESA"/>
    <x v="413"/>
    <s v="Em Operação"/>
    <s v="Restaurante, Cafeteria, Bar e Similares"/>
    <s v="11630-000"/>
    <s v="SP"/>
    <x v="256"/>
    <d v="2019-08-21T00:00:00"/>
    <d v="2021-08-21T00:00:00"/>
    <s v="13.724.494/0001-07"/>
    <s v="Restaurante"/>
    <s v="Sociedade Empresária Limitada"/>
    <s v="Inglês|Espanhol"/>
    <x v="1"/>
    <x v="0"/>
    <x v="0"/>
  </r>
  <r>
    <s v="1380329586"/>
    <x v="866"/>
    <s v="MICROEMPRESA"/>
    <x v="412"/>
    <s v="Em Operação"/>
    <s v="Restaurante, Cafeteria, Bar e Similares"/>
    <s v="68383-000"/>
    <s v="PA"/>
    <x v="504"/>
    <d v="2019-09-11T00:00:00"/>
    <d v="2021-09-11T00:00:00"/>
    <s v="13.803.295/0001-86"/>
    <s v="Restaurante"/>
    <s v="Empresário (Individual)"/>
    <s v=" - "/>
    <x v="0"/>
    <x v="1"/>
    <x v="0"/>
  </r>
  <r>
    <s v="1383610716"/>
    <x v="867"/>
    <s v="MICROEMPRESA"/>
    <x v="310"/>
    <s v="Em Operação"/>
    <s v="Restaurante, Cafeteria, Bar e Similares"/>
    <s v="37680-000"/>
    <s v="MG"/>
    <x v="31"/>
    <d v="2019-07-31T00:00:00"/>
    <d v="2021-07-31T00:00:00"/>
    <s v="13.836.107/0001-16"/>
    <s v="Cafeteria"/>
    <s v="Empresário Individual"/>
    <s v=" - "/>
    <x v="2"/>
    <x v="0"/>
    <x v="0"/>
  </r>
  <r>
    <s v="1391913308"/>
    <x v="868"/>
    <s v="MICROEMPRESA"/>
    <x v="378"/>
    <s v="Em Operação"/>
    <s v="Restaurante, Cafeteria, Bar e Similares"/>
    <s v="86600-095"/>
    <s v="PR"/>
    <x v="177"/>
    <d v="2019-08-05T00:00:00"/>
    <d v="2021-08-05T00:00:00"/>
    <s v="13.919.133/0001-08"/>
    <s v="Restaurante"/>
    <s v="Sociedade Empresária Limitada"/>
    <s v=" - "/>
    <x v="2"/>
    <x v="0"/>
    <x v="0"/>
  </r>
  <r>
    <s v="1399365027"/>
    <x v="869"/>
    <s v="MICROEMPRESA"/>
    <x v="243"/>
    <s v="Em Operação"/>
    <s v="Restaurante, Cafeteria, Bar e Similares"/>
    <s v="28610-970"/>
    <s v="RJ"/>
    <x v="142"/>
    <d v="2019-07-04T00:00:00"/>
    <d v="2021-07-04T00:00:00"/>
    <s v="13.993.650/0001-27"/>
    <s v="Restaurante"/>
    <s v="Empresário Individual"/>
    <s v=" - "/>
    <x v="0"/>
    <x v="1"/>
    <x v="0"/>
  </r>
  <r>
    <s v="1401617268"/>
    <x v="870"/>
    <s v="MICROEMPRESA"/>
    <x v="312"/>
    <s v="Em Operação"/>
    <s v="Restaurante, Cafeteria, Bar e Similares"/>
    <s v="70238-510"/>
    <s v="DF"/>
    <x v="247"/>
    <d v="2019-08-23T00:00:00"/>
    <d v="2021-08-23T00:00:00"/>
    <s v="14.016.172/0001-68"/>
    <s v="Restaurante"/>
    <s v="Sociedade Empresária Limitada"/>
    <s v="Espanhol"/>
    <x v="2"/>
    <x v="0"/>
    <x v="0"/>
  </r>
  <r>
    <s v="1404207350"/>
    <x v="871"/>
    <s v="EMPRESA DE PEQUENO PORTE"/>
    <x v="244"/>
    <s v="Em Operação"/>
    <s v="Restaurante, Cafeteria, Bar e Similares"/>
    <s v="12460-000"/>
    <s v="SP"/>
    <x v="505"/>
    <d v="2019-08-02T00:00:00"/>
    <d v="2021-08-02T00:00:00"/>
    <s v="14.042.073/0001-50"/>
    <s v="Restaurante"/>
    <s v="Empresa Individual de Responsabilidade Limitada (de Natureza Empresária)"/>
    <s v="Inglês"/>
    <x v="8"/>
    <x v="4"/>
    <x v="0"/>
  </r>
  <r>
    <s v="1406323201"/>
    <x v="872"/>
    <s v="DEMAIS"/>
    <x v="327"/>
    <s v="Em Operação"/>
    <s v="Restaurante, Cafeteria, Bar e Similares"/>
    <s v="59628-000"/>
    <s v="RN"/>
    <x v="273"/>
    <d v="2019-09-02T00:00:00"/>
    <d v="2021-09-02T00:00:00"/>
    <s v="14.063.232/0001-01"/>
    <s v="Restaurante"/>
    <s v="Sociedade Empresária Limitada"/>
    <s v=" - "/>
    <x v="0"/>
    <x v="1"/>
    <x v="0"/>
  </r>
  <r>
    <s v="1406874505"/>
    <x v="873"/>
    <s v="MICROEMPRESA"/>
    <x v="314"/>
    <s v="Em Operação"/>
    <s v="Restaurante, Cafeteria, Bar e Similares"/>
    <s v="68005-080"/>
    <s v="PA"/>
    <x v="235"/>
    <d v="2019-08-01T00:00:00"/>
    <d v="2021-08-01T00:00:00"/>
    <s v="14.068.745/0001-05"/>
    <s v="Restaurante"/>
    <s v="Empresário (Individual)"/>
    <s v="Inglês"/>
    <x v="2"/>
    <x v="0"/>
    <x v="0"/>
  </r>
  <r>
    <s v="1408467959"/>
    <x v="874"/>
    <s v="MICROEMPRESA"/>
    <x v="404"/>
    <s v="Em Operação"/>
    <s v="Restaurante, Cafeteria, Bar e Similares"/>
    <s v="83203-410"/>
    <s v="PR"/>
    <x v="506"/>
    <d v="2019-08-28T00:00:00"/>
    <d v="2021-08-28T00:00:00"/>
    <s v="14.084.679/0001-59"/>
    <s v="Restaurante"/>
    <s v="Empresário (Individual)"/>
    <s v=" - "/>
    <x v="0"/>
    <x v="0"/>
    <x v="0"/>
  </r>
  <r>
    <s v="1409125322"/>
    <x v="875"/>
    <s v="MICROEMPRESA"/>
    <x v="315"/>
    <s v="Em Operação"/>
    <s v="Restaurante, Cafeteria, Bar e Similares"/>
    <s v="35900-970"/>
    <s v="MG"/>
    <x v="327"/>
    <d v="2019-08-02T00:00:00"/>
    <d v="2021-08-02T00:00:00"/>
    <s v="14.091.253/0001-22"/>
    <s v="Similar"/>
    <s v="Empresário (Individual)"/>
    <s v="Português"/>
    <x v="0"/>
    <x v="0"/>
    <x v="0"/>
  </r>
  <r>
    <s v="1409379209"/>
    <x v="876"/>
    <s v="MICROEMPRESA"/>
    <x v="420"/>
    <s v="Em Operação"/>
    <s v="Restaurante, Cafeteria, Bar e Similares"/>
    <s v="68109-000"/>
    <s v="PA"/>
    <x v="192"/>
    <d v="2019-08-14T00:00:00"/>
    <d v="2021-08-14T00:00:00"/>
    <s v="14.093.792/0001-09"/>
    <s v="Similar"/>
    <s v="Empresário Individual"/>
    <s v=" - "/>
    <x v="5"/>
    <x v="4"/>
    <x v="3"/>
  </r>
  <r>
    <s v="1412084336"/>
    <x v="877"/>
    <s v="MICROEMPRESA"/>
    <x v="407"/>
    <s v="Em Operação"/>
    <s v="Restaurante, Cafeteria, Bar e Similares"/>
    <s v="64720-000"/>
    <s v="PI"/>
    <x v="507"/>
    <d v="2019-07-25T00:00:00"/>
    <d v="2021-07-25T00:00:00"/>
    <s v="14.120.843/0001-36"/>
    <s v="Similar"/>
    <s v="Empresário (Individual)"/>
    <s v=" - "/>
    <x v="2"/>
    <x v="0"/>
    <x v="0"/>
  </r>
  <r>
    <s v="1412387440"/>
    <x v="878"/>
    <s v="MICROEMPRESA"/>
    <x v="421"/>
    <s v="Em Operação"/>
    <s v="Restaurante, Cafeteria, Bar e Similares"/>
    <s v="23970-000"/>
    <s v="RJ"/>
    <x v="23"/>
    <d v="2019-08-05T00:00:00"/>
    <d v="2021-08-05T00:00:00"/>
    <s v="14.123.874/0001-40"/>
    <s v="Restaurante"/>
    <s v="Empresário (Individual)"/>
    <s v=" - "/>
    <x v="7"/>
    <x v="0"/>
    <x v="0"/>
  </r>
  <r>
    <s v="1417391270"/>
    <x v="879"/>
    <s v="MICROEMPRESA"/>
    <x v="317"/>
    <s v="Em Operação"/>
    <s v="Restaurante, Cafeteria, Bar e Similares"/>
    <s v="68580-000"/>
    <s v="PA"/>
    <x v="508"/>
    <d v="2019-09-26T00:00:00"/>
    <d v="2021-09-26T00:00:00"/>
    <s v="14.173.912/0001-70"/>
    <s v="Similar"/>
    <s v="Empresário Individual"/>
    <s v=" - "/>
    <x v="0"/>
    <x v="0"/>
    <x v="0"/>
  </r>
  <r>
    <s v="1419724943"/>
    <x v="880"/>
    <s v="MICROEMPRESA"/>
    <x v="422"/>
    <s v="Em Operação"/>
    <s v="Restaurante, Cafeteria, Bar e Similares"/>
    <s v="23970-000"/>
    <s v="RJ"/>
    <x v="23"/>
    <d v="2019-08-26T00:00:00"/>
    <d v="2021-08-26T00:00:00"/>
    <s v="14.197.249/0001-43"/>
    <s v="Restaurante"/>
    <s v="Sociedade Empresária Limitada"/>
    <s v=" - "/>
    <x v="6"/>
    <x v="4"/>
    <x v="0"/>
  </r>
  <r>
    <s v="1424331619"/>
    <x v="881"/>
    <s v="EMPRESA DE PEQUENO PORTE"/>
    <x v="383"/>
    <s v="Em Operação"/>
    <s v="Restaurante, Cafeteria, Bar e Similares"/>
    <s v="58038-150"/>
    <s v="PB"/>
    <x v="28"/>
    <d v="2019-09-20T00:00:00"/>
    <d v="2021-09-20T00:00:00"/>
    <s v="14.243.316/0001-19"/>
    <s v="Restaurante"/>
    <s v="Empresário (Individual)"/>
    <s v=" - "/>
    <x v="4"/>
    <x v="10"/>
    <x v="0"/>
  </r>
  <r>
    <s v="1426584324"/>
    <x v="882"/>
    <s v="MICROEMPRESA"/>
    <x v="320"/>
    <s v="Em Operação"/>
    <s v="Restaurante, Cafeteria, Bar e Similares"/>
    <s v="57700-000"/>
    <s v="AL"/>
    <x v="53"/>
    <d v="2019-07-03T00:00:00"/>
    <d v="2021-07-03T00:00:00"/>
    <s v="14.265.843/0001-24"/>
    <s v="Bar"/>
    <s v="Empresário Individual"/>
    <s v=" - "/>
    <x v="2"/>
    <x v="0"/>
    <x v="0"/>
  </r>
  <r>
    <s v="1428015688"/>
    <x v="883"/>
    <s v="MICROEMPRESA"/>
    <x v="318"/>
    <s v="Em Operação"/>
    <s v="Restaurante, Cafeteria, Bar e Similares"/>
    <s v="56308-225"/>
    <s v="PE"/>
    <x v="412"/>
    <d v="2019-09-12T00:00:00"/>
    <d v="2021-09-12T00:00:00"/>
    <s v="14.280.156/0001-88"/>
    <s v="Restaurante"/>
    <s v="Sociedade Empresária Limitada"/>
    <s v=" - "/>
    <x v="2"/>
    <x v="4"/>
    <x v="0"/>
  </r>
  <r>
    <s v="1439288860"/>
    <x v="884"/>
    <s v="MICROEMPRESA"/>
    <x v="231"/>
    <s v="Em Operação"/>
    <s v="Restaurante, Cafeteria, Bar e Similares"/>
    <s v="75680-013"/>
    <s v="GO"/>
    <x v="32"/>
    <d v="2019-09-26T00:00:00"/>
    <d v="2021-09-26T00:00:00"/>
    <s v="14.392.888/0001-60"/>
    <s v="Restaurante"/>
    <s v="Sociedade Empresária Limitada"/>
    <s v=" - "/>
    <x v="0"/>
    <x v="0"/>
    <x v="0"/>
  </r>
  <r>
    <s v="1440559236"/>
    <x v="885"/>
    <s v="MICROEMPRESA"/>
    <x v="328"/>
    <s v="Em Operação"/>
    <s v="Restaurante, Cafeteria, Bar e Similares"/>
    <s v="84070-130"/>
    <s v="PR"/>
    <x v="16"/>
    <d v="2019-08-07T00:00:00"/>
    <d v="2021-08-07T00:00:00"/>
    <s v="14.405.592/0001-36"/>
    <s v="Restaurante"/>
    <s v="Empresa Individual de Responsabilidade Limitada (de Natureza Empresária)"/>
    <s v=" - "/>
    <x v="3"/>
    <x v="4"/>
    <x v="0"/>
  </r>
  <r>
    <s v="1443803322"/>
    <x v="886"/>
    <s v="MICROEMPRESA"/>
    <x v="230"/>
    <s v="Em Operação"/>
    <s v="Restaurante, Cafeteria, Bar e Similares"/>
    <s v="86828-000"/>
    <s v="PR"/>
    <x v="509"/>
    <d v="2019-07-04T00:00:00"/>
    <d v="2021-07-04T00:00:00"/>
    <s v="14.438.033/0001-22"/>
    <s v="Restaurante"/>
    <s v="Empresário (Individual)"/>
    <s v=" - "/>
    <x v="0"/>
    <x v="1"/>
    <x v="0"/>
  </r>
  <r>
    <s v="1446105314"/>
    <x v="887"/>
    <s v="MICROEMPRESA"/>
    <x v="396"/>
    <s v="Em Operação"/>
    <s v="Restaurante, Cafeteria, Bar e Similares"/>
    <s v="68383-000"/>
    <s v="PA"/>
    <x v="504"/>
    <d v="2019-09-11T00:00:00"/>
    <d v="2021-09-11T00:00:00"/>
    <s v="14.461.053/0001-14"/>
    <s v="Restaurante"/>
    <s v="Sociedade Empresária Limitada"/>
    <s v="Inglês|Espanhol|Italiano"/>
    <x v="0"/>
    <x v="1"/>
    <x v="0"/>
  </r>
  <r>
    <s v="1459387937"/>
    <x v="888"/>
    <s v="MICROEMPRESA"/>
    <x v="335"/>
    <s v="Em Operação"/>
    <s v="Restaurante, Cafeteria, Bar e Similares"/>
    <s v="70390-140"/>
    <s v="DF"/>
    <x v="247"/>
    <d v="2019-08-23T00:00:00"/>
    <d v="2021-08-23T00:00:00"/>
    <s v="14.593.879/0001-37"/>
    <s v="Restaurante"/>
    <s v="Empresa Individual de Responsabilidade Limitada (de Natureza Empresária)"/>
    <s v=" - "/>
    <x v="0"/>
    <x v="0"/>
    <x v="0"/>
  </r>
  <r>
    <s v="1464546081"/>
    <x v="889"/>
    <s v="MICROEMPRESA"/>
    <x v="423"/>
    <s v="Em Operação"/>
    <s v="Restaurante, Cafeteria, Bar e Similares"/>
    <s v="29216-010"/>
    <s v="ES"/>
    <x v="199"/>
    <d v="2019-08-16T00:00:00"/>
    <d v="2021-08-16T00:00:00"/>
    <s v="14.645.460/0001-81"/>
    <s v="Similar"/>
    <s v="Empresa Individual de Responsabilidade Limitada (de Natureza Empresária)"/>
    <s v="Português"/>
    <x v="0"/>
    <x v="0"/>
    <x v="0"/>
  </r>
  <r>
    <s v="1466847410"/>
    <x v="890"/>
    <s v="MICROEMPRESA"/>
    <x v="227"/>
    <s v="Em Operação"/>
    <s v="Restaurante, Cafeteria, Bar e Similares"/>
    <s v="64898-000"/>
    <s v="PI"/>
    <x v="510"/>
    <d v="2019-07-29T00:00:00"/>
    <d v="2021-07-29T00:00:00"/>
    <s v="14.668.474/0001-10"/>
    <s v="Similar"/>
    <s v="Empresário (Individual)"/>
    <s v=" - "/>
    <x v="0"/>
    <x v="0"/>
    <x v="0"/>
  </r>
  <r>
    <s v="9754287213"/>
    <x v="891"/>
    <s v="MICROEMPRESA"/>
    <x v="380"/>
    <s v="Em Operação"/>
    <s v="Restaurante, Cafeteria, Bar e Similares"/>
    <s v="59164-000"/>
    <s v="RN"/>
    <x v="138"/>
    <d v="2019-06-30T00:00:00"/>
    <d v="2021-06-30T00:00:00"/>
    <s v="97.542.872/0001-13"/>
    <s v="Restaurante"/>
    <s v="Empresário (Individual)"/>
    <s v=" - "/>
    <x v="0"/>
    <x v="0"/>
    <x v="0"/>
  </r>
  <r>
    <s v="1042079865"/>
    <x v="892"/>
    <s v="EMPRESA DE PEQUENO PORTE"/>
    <x v="277"/>
    <s v="Em Operação"/>
    <s v="Restaurante, Cafeteria, Bar e Similares"/>
    <s v="13186-500"/>
    <s v="SP"/>
    <x v="252"/>
    <d v="2019-12-12T00:00:00"/>
    <d v="2021-12-12T00:00:00"/>
    <s v="10.420.798/0002-65"/>
    <s v="Restaurante"/>
    <s v="Sociedade Empresária Limitada"/>
    <s v=" - "/>
    <x v="0"/>
    <x v="0"/>
    <x v="0"/>
  </r>
  <r>
    <s v="1312681374"/>
    <x v="893"/>
    <s v="MICROEMPRESA"/>
    <x v="267"/>
    <s v="Em Operação"/>
    <s v="Restaurante, Cafeteria, Bar e Similares"/>
    <s v="79740-000"/>
    <s v="MS"/>
    <x v="511"/>
    <d v="2019-10-09T00:00:00"/>
    <d v="2021-10-09T00:00:00"/>
    <s v="13.126.813/0001-74"/>
    <s v="Cafeteria"/>
    <s v="Empresário (Individual)"/>
    <s v=" - "/>
    <x v="0"/>
    <x v="0"/>
    <x v="0"/>
  </r>
  <r>
    <s v="1314402122"/>
    <x v="894"/>
    <s v="MICROEMPRESA"/>
    <x v="418"/>
    <s v="Em Operação"/>
    <s v="Restaurante, Cafeteria, Bar e Similares"/>
    <s v="35669-000"/>
    <s v="MG"/>
    <x v="512"/>
    <d v="2019-12-18T00:00:00"/>
    <d v="2021-12-18T00:00:00"/>
    <s v="13.144.021/0001-22"/>
    <s v="Similar"/>
    <s v="Empresário (Individual)"/>
    <s v=" - "/>
    <x v="0"/>
    <x v="0"/>
    <x v="0"/>
  </r>
  <r>
    <s v="1316578071"/>
    <x v="895"/>
    <s v="MICROEMPRESA"/>
    <x v="268"/>
    <s v="Em Implantação"/>
    <s v="Restaurante, Cafeteria, Bar e Similares"/>
    <s v="79280-000"/>
    <s v="MS"/>
    <x v="513"/>
    <d v="2019-11-26T00:00:00"/>
    <d v="2021-11-26T00:00:00"/>
    <s v="13.165.780/0001-71"/>
    <s v="Restaurante"/>
    <s v="Sociedade Empresária Limitada"/>
    <s v="Espanhol"/>
    <x v="0"/>
    <x v="0"/>
    <x v="0"/>
  </r>
  <r>
    <s v="1316836193"/>
    <x v="896"/>
    <s v="MICROEMPRESA"/>
    <x v="258"/>
    <s v="Em Operação"/>
    <s v="Restaurante, Cafeteria, Bar e Similares"/>
    <s v="30626-480"/>
    <s v="MG"/>
    <x v="2"/>
    <d v="2019-10-11T00:00:00"/>
    <d v="2021-10-11T00:00:00"/>
    <s v="13.168.361/0001-93"/>
    <s v="Bar"/>
    <s v="Sociedade Empresária Limitada"/>
    <s v=" - "/>
    <x v="0"/>
    <x v="0"/>
    <x v="0"/>
  </r>
  <r>
    <s v="1317964963"/>
    <x v="897"/>
    <s v="MICROEMPRESA"/>
    <x v="424"/>
    <s v="Em Operação"/>
    <s v="Restaurante, Cafeteria, Bar e Similares"/>
    <s v="11661-000"/>
    <s v="SP"/>
    <x v="258"/>
    <d v="2019-12-05T00:00:00"/>
    <d v="2021-12-05T00:00:00"/>
    <s v="13.179.649/0001-63"/>
    <s v="Similar"/>
    <s v="Empresário Individual"/>
    <s v=" - "/>
    <x v="0"/>
    <x v="0"/>
    <x v="0"/>
  </r>
  <r>
    <s v="1336878500"/>
    <x v="898"/>
    <s v="MICROEMPRESA"/>
    <x v="279"/>
    <s v="Em Operação"/>
    <s v="Restaurante, Cafeteria, Bar e Similares"/>
    <s v="13295-000"/>
    <s v="SP"/>
    <x v="135"/>
    <d v="2019-10-10T00:00:00"/>
    <d v="2021-10-10T00:00:00"/>
    <s v="13.368.785/0001-00"/>
    <s v="Restaurante"/>
    <s v="Empresário Individual"/>
    <s v=" - "/>
    <x v="0"/>
    <x v="0"/>
    <x v="0"/>
  </r>
  <r>
    <s v="1339468403"/>
    <x v="899"/>
    <s v="MICROEMPRESA"/>
    <x v="223"/>
    <s v="Em Operação"/>
    <s v="Restaurante, Cafeteria, Bar e Similares"/>
    <s v="59240-000"/>
    <s v="RN"/>
    <x v="269"/>
    <d v="2019-10-11T00:00:00"/>
    <d v="2021-10-11T00:00:00"/>
    <s v="13.394.684/0001-03"/>
    <s v="Restaurante"/>
    <s v="Empresário (Individual)"/>
    <s v=" - "/>
    <x v="0"/>
    <x v="1"/>
    <x v="0"/>
  </r>
  <r>
    <s v="1340519790"/>
    <x v="900"/>
    <s v="MICROEMPRESA"/>
    <x v="281"/>
    <s v="Em Operação"/>
    <s v="Restaurante, Cafeteria, Bar e Similares"/>
    <s v="36570-001"/>
    <s v="MG"/>
    <x v="53"/>
    <d v="2019-12-26T00:00:00"/>
    <d v="2021-12-26T00:00:00"/>
    <s v="13.405.197/0001-90"/>
    <s v="Restaurante"/>
    <s v="Sociedade Empresária Limitada"/>
    <s v=" - "/>
    <x v="0"/>
    <x v="0"/>
    <x v="0"/>
  </r>
  <r>
    <s v="1347977155"/>
    <x v="901"/>
    <s v="MICROEMPRESA"/>
    <x v="425"/>
    <s v="Em Operação"/>
    <s v="Restaurante, Cafeteria, Bar e Similares"/>
    <s v="79640-100"/>
    <s v="MS"/>
    <x v="514"/>
    <d v="2019-11-11T00:00:00"/>
    <d v="2021-11-11T00:00:00"/>
    <s v="13.479.771/0001-55"/>
    <s v="Restaurante"/>
    <s v="Sociedade Empresária Limitada"/>
    <s v=" - "/>
    <x v="0"/>
    <x v="0"/>
    <x v="0"/>
  </r>
  <r>
    <s v="1357109012"/>
    <x v="902"/>
    <s v="MICROEMPRESA"/>
    <x v="415"/>
    <s v="Em Operação"/>
    <s v="Restaurante, Cafeteria, Bar e Similares"/>
    <s v="36880-031"/>
    <s v="MG"/>
    <x v="303"/>
    <d v="2019-11-04T00:00:00"/>
    <d v="2021-11-04T00:00:00"/>
    <s v="13.571.090/0001-12"/>
    <s v="Restaurante"/>
    <s v="Sociedade Empresária Limitada"/>
    <s v=" - "/>
    <x v="0"/>
    <x v="5"/>
    <x v="0"/>
  </r>
  <r>
    <s v="1366183912"/>
    <x v="903"/>
    <s v="MICROEMPRESA"/>
    <x v="298"/>
    <s v="Em Operação"/>
    <s v="Restaurante, Cafeteria, Bar e Similares"/>
    <s v="35500-119"/>
    <s v="MG"/>
    <x v="307"/>
    <d v="2019-11-11T00:00:00"/>
    <d v="2021-11-11T00:00:00"/>
    <s v="13.661.839/0001-12"/>
    <s v="Restaurante"/>
    <s v="Sociedade Empresária Limitada"/>
    <s v=" - "/>
    <x v="6"/>
    <x v="1"/>
    <x v="4"/>
  </r>
  <r>
    <s v="1369008295"/>
    <x v="904"/>
    <s v="MICROEMPRESA"/>
    <x v="426"/>
    <s v="Em Operação"/>
    <s v="Restaurante, Cafeteria, Bar e Similares"/>
    <s v="34300-000"/>
    <s v="MG"/>
    <x v="515"/>
    <d v="2019-10-29T00:00:00"/>
    <d v="2021-10-29T00:00:00"/>
    <s v="13.690.082/0001-95"/>
    <s v="Restaurante"/>
    <s v="Empresário (Individual)"/>
    <s v=" - "/>
    <x v="0"/>
    <x v="0"/>
    <x v="0"/>
  </r>
  <r>
    <s v="1371975637"/>
    <x v="905"/>
    <s v="MICROEMPRESA"/>
    <x v="376"/>
    <s v="Em Operação"/>
    <s v="Restaurante, Cafeteria, Bar e Similares"/>
    <s v="15502-245"/>
    <s v="SP"/>
    <x v="516"/>
    <d v="2019-11-06T00:00:00"/>
    <d v="2021-11-06T00:00:00"/>
    <s v="13.719.756/0001-37"/>
    <s v="Restaurante"/>
    <s v="Sociedade Empresária Limitada"/>
    <s v=" - "/>
    <x v="0"/>
    <x v="0"/>
    <x v="0"/>
  </r>
  <r>
    <s v="1372682204"/>
    <x v="906"/>
    <s v="MICROEMPRESA"/>
    <x v="301"/>
    <s v="Em Operação"/>
    <s v="Restaurante, Cafeteria, Bar e Similares"/>
    <s v="39480-000"/>
    <s v="MG"/>
    <x v="349"/>
    <d v="2019-10-24T00:00:00"/>
    <d v="2021-10-24T00:00:00"/>
    <s v="13.726.822/0001-04"/>
    <s v="Bar"/>
    <s v="Empresário (Individual)"/>
    <s v="Inglês"/>
    <x v="2"/>
    <x v="0"/>
    <x v="0"/>
  </r>
  <r>
    <s v="1379481531"/>
    <x v="907"/>
    <s v="MICROEMPRESA"/>
    <x v="377"/>
    <s v="Em Operação"/>
    <s v="Restaurante, Cafeteria, Bar e Similares"/>
    <s v="38402-324"/>
    <s v="MG"/>
    <x v="262"/>
    <d v="2019-12-16T00:00:00"/>
    <d v="2021-12-16T00:00:00"/>
    <s v="13.794.815/0001-31"/>
    <s v="Restaurante"/>
    <s v="Sociedade Empresária Limitada"/>
    <s v=" - "/>
    <x v="0"/>
    <x v="1"/>
    <x v="0"/>
  </r>
  <r>
    <s v="1380583949"/>
    <x v="908"/>
    <s v="MICROEMPRESA"/>
    <x v="308"/>
    <s v="Em Operação"/>
    <s v="Restaurante, Cafeteria, Bar e Similares"/>
    <s v="30120-080"/>
    <s v="MG"/>
    <x v="2"/>
    <d v="2019-10-18T00:00:00"/>
    <d v="2021-10-18T00:00:00"/>
    <s v="13.805.839/0001-49"/>
    <s v="Bar"/>
    <s v="Empresa Individual de Responsabilidade Limitada (de Natureza Empresária)"/>
    <s v=" - "/>
    <x v="6"/>
    <x v="0"/>
    <x v="0"/>
  </r>
  <r>
    <s v="1386096984"/>
    <x v="909"/>
    <s v="MICROEMPRESA"/>
    <x v="378"/>
    <s v="Em Operação"/>
    <s v="Restaurante, Cafeteria, Bar e Similares"/>
    <s v="38649-000"/>
    <s v="MG"/>
    <x v="303"/>
    <d v="2019-12-19T00:00:00"/>
    <d v="2021-12-19T00:00:00"/>
    <s v="13.860.969/0001-84"/>
    <s v="Bar"/>
    <s v="Empresário Individual"/>
    <s v="Português"/>
    <x v="0"/>
    <x v="1"/>
    <x v="0"/>
  </r>
  <r>
    <s v="1393261506"/>
    <x v="910"/>
    <s v="MICROEMPRESA"/>
    <x v="327"/>
    <s v="Em Operação"/>
    <s v="Restaurante, Cafeteria, Bar e Similares"/>
    <s v="55900-000"/>
    <s v="PE"/>
    <x v="517"/>
    <d v="2019-11-26T00:00:00"/>
    <d v="2021-11-26T00:00:00"/>
    <s v="13.932.615/0001-06"/>
    <s v="Restaurante"/>
    <s v="Empresário (Individual)"/>
    <s v=" - "/>
    <x v="0"/>
    <x v="1"/>
    <x v="0"/>
  </r>
  <r>
    <s v="1394130017"/>
    <x v="911"/>
    <s v="MICROEMPRESA"/>
    <x v="247"/>
    <s v="Em Operação"/>
    <s v="Restaurante, Cafeteria, Bar e Similares"/>
    <s v="13960-000"/>
    <s v="SP"/>
    <x v="145"/>
    <d v="2019-09-30T00:00:00"/>
    <d v="2021-09-30T00:00:00"/>
    <s v="13.941.300/0001-17"/>
    <s v="Bar"/>
    <s v="Empresário (Individual)"/>
    <s v=" - "/>
    <x v="0"/>
    <x v="0"/>
    <x v="0"/>
  </r>
  <r>
    <s v="1398075541"/>
    <x v="912"/>
    <s v="MICROEMPRESA"/>
    <x v="246"/>
    <s v="Em Operação"/>
    <s v="Restaurante, Cafeteria, Bar e Similares"/>
    <s v="38400-080"/>
    <s v="MG"/>
    <x v="262"/>
    <d v="2019-10-31T00:00:00"/>
    <d v="2021-10-31T00:00:00"/>
    <s v="13.980.755/0001-41"/>
    <s v="Restaurante"/>
    <s v="Sociedade Empresária Limitada"/>
    <s v="Português"/>
    <x v="2"/>
    <x v="0"/>
    <x v="0"/>
  </r>
  <r>
    <s v="1416158491"/>
    <x v="913"/>
    <s v="MICROEMPRESA"/>
    <x v="241"/>
    <s v="Em Operação"/>
    <s v="Restaurante, Cafeteria, Bar e Similares"/>
    <s v="96015-710"/>
    <s v="RS"/>
    <x v="492"/>
    <d v="2019-10-11T00:00:00"/>
    <d v="2021-10-11T00:00:00"/>
    <s v="14.161.584/0001-91"/>
    <s v="Restaurante"/>
    <s v="Sociedade Empresária Limitada"/>
    <s v=" - "/>
    <x v="17"/>
    <x v="5"/>
    <x v="3"/>
  </r>
  <r>
    <s v="1425376737"/>
    <x v="914"/>
    <s v="MICROEMPRESA"/>
    <x v="399"/>
    <s v="Em Operação"/>
    <s v="Restaurante, Cafeteria, Bar e Similares"/>
    <s v="15500-004"/>
    <s v="SP"/>
    <x v="516"/>
    <d v="2019-11-01T00:00:00"/>
    <d v="2021-11-01T00:00:00"/>
    <s v="14.253.767/0001-37"/>
    <s v="Similar"/>
    <s v="Empresário (Individual)"/>
    <s v=" - "/>
    <x v="0"/>
    <x v="0"/>
    <x v="0"/>
  </r>
  <r>
    <s v="1427912318"/>
    <x v="915"/>
    <s v="EMPRESA DE PEQUENO PORTE"/>
    <x v="390"/>
    <s v="Em Operação"/>
    <s v="Restaurante, Cafeteria, Bar e Similares"/>
    <s v="13184-494"/>
    <s v="SP"/>
    <x v="252"/>
    <d v="2019-12-16T00:00:00"/>
    <d v="2021-12-16T00:00:00"/>
    <s v="14.279.123/0001-18"/>
    <s v="Restaurante"/>
    <s v="Empresário (Individual)"/>
    <s v=" - "/>
    <x v="0"/>
    <x v="0"/>
    <x v="0"/>
  </r>
  <r>
    <s v="1429629833"/>
    <x v="916"/>
    <s v="MICROEMPRESA"/>
    <x v="422"/>
    <s v="Em Operação"/>
    <s v="Restaurante, Cafeteria, Bar e Similares"/>
    <s v="11660-005"/>
    <s v="SP"/>
    <x v="258"/>
    <d v="2019-12-04T00:00:00"/>
    <d v="2021-12-04T00:00:00"/>
    <s v="14.296.298/0001-33"/>
    <s v="Restaurante"/>
    <s v="Sociedade Empresária Limitada"/>
    <s v=" - "/>
    <x v="0"/>
    <x v="0"/>
    <x v="0"/>
  </r>
  <r>
    <s v="1457682374"/>
    <x v="917"/>
    <s v="MICROEMPRESA"/>
    <x v="388"/>
    <s v="Em Operação"/>
    <s v="Restaurante, Cafeteria, Bar e Similares"/>
    <s v="15600-001"/>
    <s v="SP"/>
    <x v="518"/>
    <d v="2019-11-22T00:00:00"/>
    <d v="2021-11-22T00:00:00"/>
    <s v="14.576.823/0001-74"/>
    <s v="Restaurante"/>
    <s v="Sociedade Empresária Limitada"/>
    <s v=" - "/>
    <x v="0"/>
    <x v="0"/>
    <x v="0"/>
  </r>
  <r>
    <s v="1458532100"/>
    <x v="918"/>
    <s v="MICROEMPRESA"/>
    <x v="423"/>
    <s v="Em Operação"/>
    <s v="Restaurante, Cafeteria, Bar e Similares"/>
    <s v="76840-000"/>
    <s v="RO"/>
    <x v="519"/>
    <d v="2019-10-11T00:00:00"/>
    <d v="2021-10-11T00:00:00"/>
    <s v="14.585.321/0001-00"/>
    <s v="Bar"/>
    <s v="Empresário (Individual)"/>
    <s v=" - "/>
    <x v="0"/>
    <x v="1"/>
    <x v="0"/>
  </r>
  <r>
    <s v="1460597170"/>
    <x v="919"/>
    <s v="MICROEMPRESA"/>
    <x v="427"/>
    <s v="Em Operação"/>
    <s v="Restaurante, Cafeteria, Bar e Similares"/>
    <s v="13184-494"/>
    <s v="SP"/>
    <x v="252"/>
    <d v="2019-12-16T00:00:00"/>
    <d v="2021-12-16T00:00:00"/>
    <s v="14.605.971/0001-70"/>
    <s v="Similar"/>
    <s v="Empresário (Individual)"/>
    <s v=" - "/>
    <x v="6"/>
    <x v="4"/>
    <x v="8"/>
  </r>
  <r>
    <s v="1462327305"/>
    <x v="920"/>
    <s v="MICROEMPRESA"/>
    <x v="335"/>
    <s v="Em Operação"/>
    <s v="Restaurante, Cafeteria, Bar e Similares"/>
    <s v="62010-310"/>
    <s v="CE"/>
    <x v="520"/>
    <d v="2019-10-17T00:00:00"/>
    <d v="2021-10-17T00:00:00"/>
    <s v="14.623.273/0001-05"/>
    <s v="Restaurante"/>
    <s v="Empresário (Individual)"/>
    <s v=" - "/>
    <x v="2"/>
    <x v="0"/>
    <x v="0"/>
  </r>
  <r>
    <s v="1469328831"/>
    <x v="921"/>
    <s v="MICROEMPRESA"/>
    <x v="342"/>
    <s v="Em Operação"/>
    <s v="Restaurante, Cafeteria, Bar e Similares"/>
    <s v="36325-000"/>
    <s v="MG"/>
    <x v="213"/>
    <d v="2019-11-19T00:00:00"/>
    <d v="2021-11-19T00:00:00"/>
    <s v="14.693.288/0001-31"/>
    <s v="Restaurante"/>
    <s v="Sociedade Empresária Limitada"/>
    <s v="Inglês"/>
    <x v="0"/>
    <x v="0"/>
    <x v="0"/>
  </r>
  <r>
    <s v="1478009329"/>
    <x v="922"/>
    <s v="MICROEMPRESA"/>
    <x v="354"/>
    <s v="Em Operação"/>
    <s v="Restaurante, Cafeteria, Bar e Similares"/>
    <s v="35680-352"/>
    <s v="MG"/>
    <x v="521"/>
    <d v="2019-12-05T00:00:00"/>
    <d v="2021-12-05T00:00:00"/>
    <s v="14.780.093/0001-29"/>
    <s v="Restaurante"/>
    <s v="Sociedade Empresária Limitada"/>
    <s v=" - "/>
    <x v="7"/>
    <x v="8"/>
    <x v="0"/>
  </r>
  <r>
    <s v="6775533000"/>
    <x v="923"/>
    <s v="MICROEMPRESA"/>
    <x v="269"/>
    <s v="Em Operação"/>
    <s v="Restaurante, Cafeteria, Bar e Similares"/>
    <s v="13186-030"/>
    <s v="SP"/>
    <x v="252"/>
    <d v="2019-12-13T00:00:00"/>
    <d v="2021-12-13T00:00:00"/>
    <s v="67.755.330/0004-00"/>
    <s v="Similar"/>
    <s v="Sociedade Empresária Limitada"/>
    <s v=" - "/>
    <x v="0"/>
    <x v="0"/>
    <x v="0"/>
  </r>
  <r>
    <s v="0235373872"/>
    <x v="924"/>
    <s v="DEMAIS"/>
    <x v="314"/>
    <s v="Em Operação"/>
    <s v="Restaurante, Cafeteria, Bar e Similares"/>
    <s v="74810-907"/>
    <s v="GO"/>
    <x v="11"/>
    <d v="2020-02-13T00:00:00"/>
    <d v="2022-02-13T00:00:00"/>
    <s v="02.353.738/0006-72"/>
    <s v="Restaurante"/>
    <s v="Sociedade Empresária Limitada"/>
    <s v=" - "/>
    <x v="0"/>
    <x v="0"/>
    <x v="0"/>
  </r>
  <r>
    <s v="1309106009"/>
    <x v="925"/>
    <s v="EMPRESA DE PEQUENO PORTE"/>
    <x v="271"/>
    <s v="Em Operação"/>
    <s v="Restaurante, Cafeteria, Bar e Similares"/>
    <s v="75908-810"/>
    <s v="GO"/>
    <x v="231"/>
    <d v="2020-02-27T00:00:00"/>
    <d v="2022-02-27T00:00:00"/>
    <s v="13.091.060/0001-09"/>
    <s v="Restaurante"/>
    <s v="Sociedade Empresária Limitada"/>
    <s v=" - "/>
    <x v="9"/>
    <x v="0"/>
    <x v="0"/>
  </r>
  <r>
    <s v="1312894200"/>
    <x v="926"/>
    <s v="MICROEMPRESA"/>
    <x v="428"/>
    <s v="Em Operação"/>
    <s v="Restaurante, Cafeteria, Bar e Similares"/>
    <s v="75240-000"/>
    <s v="GO"/>
    <x v="294"/>
    <d v="2020-03-24T00:00:00"/>
    <d v="2022-03-24T00:00:00"/>
    <s v="13.128.942/0001-00"/>
    <s v="Restaurante"/>
    <s v="Empresário (Individual)"/>
    <s v="Inglês|Italiano|Espanhol|Francês"/>
    <x v="6"/>
    <x v="13"/>
    <x v="4"/>
  </r>
  <r>
    <s v="1317249811"/>
    <x v="927"/>
    <s v="MICROEMPRESA"/>
    <x v="269"/>
    <s v="Em Operação"/>
    <s v="Restaurante, Cafeteria, Bar e Similares"/>
    <s v="27580-000"/>
    <s v="RJ"/>
    <x v="34"/>
    <d v="2020-03-27T00:00:00"/>
    <d v="2022-03-27T00:00:00"/>
    <s v="13.172.498/0001-11"/>
    <s v="Restaurante"/>
    <s v="Empresário (Individual)"/>
    <s v="Inglês|Francês|Espanhol|Português"/>
    <x v="0"/>
    <x v="0"/>
    <x v="0"/>
  </r>
  <r>
    <s v="1317588467"/>
    <x v="928"/>
    <s v="MICROEMPRESA"/>
    <x v="268"/>
    <s v="Em Operação"/>
    <s v="Restaurante, Cafeteria, Bar e Similares"/>
    <s v="35640-000"/>
    <s v="MG"/>
    <x v="522"/>
    <d v="2020-03-24T00:00:00"/>
    <d v="2022-03-24T00:00:00"/>
    <s v="13.175.884/0001-67"/>
    <s v="Cafeteria"/>
    <s v="Sociedade Empresária Limitada"/>
    <s v="Espanhol|Português"/>
    <x v="2"/>
    <x v="0"/>
    <x v="0"/>
  </r>
  <r>
    <s v="1317850259"/>
    <x v="929"/>
    <s v="MICROEMPRESA"/>
    <x v="263"/>
    <s v="Em Operação"/>
    <s v="Restaurante, Cafeteria, Bar e Similares"/>
    <s v="12230-000"/>
    <s v="SP"/>
    <x v="204"/>
    <d v="2020-03-23T00:00:00"/>
    <d v="2022-03-23T00:00:00"/>
    <s v="13.178.502/0001-59"/>
    <s v="Restaurante"/>
    <s v="Sociedade Empresária Limitada"/>
    <s v="Inglês|Português"/>
    <x v="11"/>
    <x v="4"/>
    <x v="0"/>
  </r>
  <r>
    <s v="1326377113"/>
    <x v="930"/>
    <s v="MICROEMPRESA"/>
    <x v="367"/>
    <s v="Em Operação"/>
    <s v="Restaurante, Cafeteria, Bar e Similares"/>
    <s v="24230-102"/>
    <s v="RJ"/>
    <x v="289"/>
    <d v="2020-03-23T00:00:00"/>
    <d v="2022-03-23T00:00:00"/>
    <s v="13.263.771/0001-13"/>
    <s v="Restaurante"/>
    <s v="Sociedade Empresária Limitada"/>
    <s v="Inglês"/>
    <x v="0"/>
    <x v="12"/>
    <x v="0"/>
  </r>
  <r>
    <s v="1326415776"/>
    <x v="931"/>
    <s v="MICROEMPRESA"/>
    <x v="429"/>
    <s v="Em Operação"/>
    <s v="Restaurante, Cafeteria, Bar e Similares"/>
    <s v="75124-820"/>
    <s v="GO"/>
    <x v="523"/>
    <d v="2020-02-28T00:00:00"/>
    <d v="2022-02-28T00:00:00"/>
    <s v="13.264.157/0001-76"/>
    <s v="Restaurante"/>
    <s v="Sociedade Empresária Limitada"/>
    <s v=" - "/>
    <x v="0"/>
    <x v="0"/>
    <x v="0"/>
  </r>
  <r>
    <s v="1328683268"/>
    <x v="932"/>
    <s v="EMPRESA DE PEQUENO PORTE"/>
    <x v="273"/>
    <s v="Em Operação"/>
    <s v="Restaurante, Cafeteria, Bar e Similares"/>
    <s v="79002-333"/>
    <s v="MS"/>
    <x v="236"/>
    <d v="2020-03-23T00:00:00"/>
    <d v="2022-03-23T00:00:00"/>
    <s v="13.286.832/0001-68"/>
    <s v="Restaurante"/>
    <s v="Empresário (Individual)"/>
    <s v=" - "/>
    <x v="1"/>
    <x v="0"/>
    <x v="0"/>
  </r>
  <r>
    <s v="1341400279"/>
    <x v="933"/>
    <s v="MICROEMPRESA"/>
    <x v="223"/>
    <s v="Em Operação"/>
    <s v="Restaurante, Cafeteria, Bar e Similares"/>
    <s v="73850-000"/>
    <s v="GO"/>
    <x v="288"/>
    <d v="2020-02-21T00:00:00"/>
    <d v="2022-02-21T00:00:00"/>
    <s v="13.414.002/0001-79"/>
    <s v="Restaurante"/>
    <s v="Empresário (Individual)"/>
    <s v=" - "/>
    <x v="0"/>
    <x v="0"/>
    <x v="0"/>
  </r>
  <r>
    <s v="1341563079"/>
    <x v="934"/>
    <s v="MICROEMPRESA"/>
    <x v="275"/>
    <s v="Em Operação"/>
    <s v="Restaurante, Cafeteria, Bar e Similares"/>
    <s v="69058-460"/>
    <s v="AM"/>
    <x v="277"/>
    <d v="2020-03-27T00:00:00"/>
    <d v="2022-03-27T00:00:00"/>
    <s v="13.415.630/0001-79"/>
    <s v="Similar"/>
    <s v="Sociedade Empresária Limitada"/>
    <s v="Português"/>
    <x v="6"/>
    <x v="0"/>
    <x v="0"/>
  </r>
  <r>
    <s v="1343019740"/>
    <x v="935"/>
    <s v="DEMAIS"/>
    <x v="430"/>
    <s v="Em Operação"/>
    <s v="Restaurante, Cafeteria, Bar e Similares"/>
    <s v="75695-000"/>
    <s v="GO"/>
    <x v="524"/>
    <d v="2020-02-26T00:00:00"/>
    <d v="2022-02-26T00:00:00"/>
    <s v="13.430.197/0001-40"/>
    <s v="Restaurante"/>
    <s v="Sociedade Empresária Limitada"/>
    <s v="Inglês"/>
    <x v="0"/>
    <x v="0"/>
    <x v="0"/>
  </r>
  <r>
    <s v="1361572680"/>
    <x v="936"/>
    <s v="MICROEMPRESA"/>
    <x v="374"/>
    <s v="Em Operação"/>
    <s v="Restaurante, Cafeteria, Bar e Similares"/>
    <s v="85851-110"/>
    <s v="PR"/>
    <x v="136"/>
    <d v="2020-03-24T00:00:00"/>
    <d v="2022-03-24T00:00:00"/>
    <s v="13.615.726/0001-80"/>
    <s v="Bar"/>
    <s v="Empresa Individual de Responsabilidade Limitada (de Natureza Empresária)"/>
    <s v="Inglês|Espanhol"/>
    <x v="5"/>
    <x v="4"/>
    <x v="0"/>
  </r>
  <r>
    <s v="1362523098"/>
    <x v="937"/>
    <s v="MICROEMPRESA"/>
    <x v="296"/>
    <s v="Em Operação"/>
    <s v="Restaurante, Cafeteria, Bar e Similares"/>
    <s v="58035-010"/>
    <s v="PB"/>
    <x v="28"/>
    <d v="2020-03-24T00:00:00"/>
    <d v="2022-03-24T00:00:00"/>
    <s v="13.625.230/0001-98"/>
    <s v="Bar"/>
    <s v="Sociedade Empresária Limitada"/>
    <s v=" - "/>
    <x v="0"/>
    <x v="1"/>
    <x v="0"/>
  </r>
  <r>
    <s v="1363836065"/>
    <x v="938"/>
    <s v="EMPRESA DE PEQUENO PORTE"/>
    <x v="305"/>
    <s v="Em Operação"/>
    <s v="Restaurante, Cafeteria, Bar e Similares"/>
    <s v="74210-240"/>
    <s v="GO"/>
    <x v="11"/>
    <d v="2020-03-23T00:00:00"/>
    <d v="2022-03-23T00:00:00"/>
    <s v="13.638.360/0001-65"/>
    <s v="Restaurante"/>
    <s v="Sociedade Empresária Limitada"/>
    <s v=" - "/>
    <x v="0"/>
    <x v="0"/>
    <x v="0"/>
  </r>
  <r>
    <s v="1367806207"/>
    <x v="939"/>
    <s v="MICROEMPRESA"/>
    <x v="299"/>
    <s v="Em Operação"/>
    <s v="Restaurante, Cafeteria, Bar e Similares"/>
    <s v="29375-000"/>
    <s v="ES"/>
    <x v="525"/>
    <d v="2020-01-24T00:00:00"/>
    <d v="2022-01-24T00:00:00"/>
    <s v="13.678.062/0001-07"/>
    <s v="Restaurante"/>
    <s v="Sociedade Empresária Limitada"/>
    <s v=" - "/>
    <x v="6"/>
    <x v="4"/>
    <x v="3"/>
  </r>
  <r>
    <s v="1369650629"/>
    <x v="940"/>
    <s v="MICROEMPRESA"/>
    <x v="431"/>
    <s v="Em Operação"/>
    <s v="Restaurante, Cafeteria, Bar e Similares"/>
    <s v="75901-970"/>
    <s v="GO"/>
    <x v="231"/>
    <d v="2020-02-28T00:00:00"/>
    <d v="2022-02-28T00:00:00"/>
    <s v="13.696.506/0001-29"/>
    <s v="Restaurante"/>
    <s v="Sociedade Empresária Limitada"/>
    <s v=" - "/>
    <x v="0"/>
    <x v="0"/>
    <x v="0"/>
  </r>
  <r>
    <s v="1372236616"/>
    <x v="941"/>
    <s v="MICROEMPRESA"/>
    <x v="432"/>
    <s v="Em Operação"/>
    <s v="Restaurante, Cafeteria, Bar e Similares"/>
    <s v="75620-000"/>
    <s v="GO"/>
    <x v="285"/>
    <d v="2020-02-19T00:00:00"/>
    <d v="2022-02-19T00:00:00"/>
    <s v="13.722.366/0001-16"/>
    <s v="Bar"/>
    <s v="Empresário (Individual)"/>
    <s v=" - "/>
    <x v="0"/>
    <x v="0"/>
    <x v="0"/>
  </r>
  <r>
    <s v="1374216100"/>
    <x v="942"/>
    <s v="DEMAIS"/>
    <x v="302"/>
    <s v="Em Operação"/>
    <s v="Restaurante, Cafeteria, Bar e Similares"/>
    <s v="69054-700"/>
    <s v="AM"/>
    <x v="277"/>
    <d v="2020-03-24T00:00:00"/>
    <d v="2022-03-24T00:00:00"/>
    <s v="13.742.161/0001-00"/>
    <s v="Restaurante"/>
    <s v="Sociedade Empresária Limitada"/>
    <s v=" - "/>
    <x v="0"/>
    <x v="8"/>
    <x v="0"/>
  </r>
  <r>
    <s v="1380878231"/>
    <x v="943"/>
    <s v="MICROEMPRESA"/>
    <x v="377"/>
    <s v="Em Operação"/>
    <s v="Restaurante, Cafeteria, Bar e Similares"/>
    <s v="84015-520"/>
    <s v="PR"/>
    <x v="16"/>
    <d v="2020-03-24T00:00:00"/>
    <d v="2022-03-24T00:00:00"/>
    <s v="13.808.782/0001-31"/>
    <s v="Restaurante"/>
    <s v="Empresa Individual de Responsabilidade Limitada (de Natureza Empresária)"/>
    <s v=" - "/>
    <x v="12"/>
    <x v="0"/>
    <x v="0"/>
  </r>
  <r>
    <s v="1391523933"/>
    <x v="944"/>
    <s v="MICROEMPRESA"/>
    <x v="327"/>
    <s v="Em Operação"/>
    <s v="Restaurante, Cafeteria, Bar e Similares"/>
    <s v="65975-000"/>
    <s v="MA"/>
    <x v="526"/>
    <d v="2020-03-05T00:00:00"/>
    <d v="2022-03-05T00:00:00"/>
    <s v="13.915.239/0001-33"/>
    <s v="Restaurante"/>
    <s v="Empresário (Individual)"/>
    <s v=" - "/>
    <x v="6"/>
    <x v="1"/>
    <x v="3"/>
  </r>
  <r>
    <s v="1393371549"/>
    <x v="945"/>
    <s v="MICROEMPRESA"/>
    <x v="380"/>
    <s v="Em Operação"/>
    <s v="Restaurante, Cafeteria, Bar e Similares"/>
    <s v="59075-750"/>
    <s v="RN"/>
    <x v="218"/>
    <d v="2020-03-27T00:00:00"/>
    <d v="2022-03-27T00:00:00"/>
    <s v="13.933.715/0001-49"/>
    <s v="Restaurante"/>
    <s v="Empresário (Individual)"/>
    <s v=" - "/>
    <x v="0"/>
    <x v="0"/>
    <x v="0"/>
  </r>
  <r>
    <s v="1395272298"/>
    <x v="946"/>
    <s v="MICROEMPRESA"/>
    <x v="312"/>
    <s v="Em Operação"/>
    <s v="Restaurante, Cafeteria, Bar e Similares"/>
    <s v="37550-114"/>
    <s v="MG"/>
    <x v="331"/>
    <d v="2020-03-30T00:00:00"/>
    <d v="2022-03-30T00:00:00"/>
    <s v="13.952.722/0001-98"/>
    <s v="Restaurante"/>
    <s v="Sociedade Empresária Limitada"/>
    <s v=" - "/>
    <x v="0"/>
    <x v="0"/>
    <x v="0"/>
  </r>
  <r>
    <s v="1401315199"/>
    <x v="947"/>
    <s v="MICROEMPRESA"/>
    <x v="404"/>
    <s v="Em Operação"/>
    <s v="Restaurante, Cafeteria, Bar e Similares"/>
    <s v="88526-088"/>
    <s v="SC"/>
    <x v="117"/>
    <d v="2020-01-06T00:00:00"/>
    <d v="2022-01-06T00:00:00"/>
    <s v="14.013.151/0001-99"/>
    <s v="Similar"/>
    <s v="Empresário Individual"/>
    <s v=" - "/>
    <x v="0"/>
    <x v="0"/>
    <x v="0"/>
  </r>
  <r>
    <s v="1407444331"/>
    <x v="948"/>
    <s v="MICROEMPRESA"/>
    <x v="242"/>
    <s v="Em Operação"/>
    <s v="Restaurante, Cafeteria, Bar e Similares"/>
    <s v="74935-851"/>
    <s v="GO"/>
    <x v="278"/>
    <d v="2020-03-23T00:00:00"/>
    <d v="2022-03-23T00:00:00"/>
    <s v="14.074.443/0001-31"/>
    <s v="Restaurante"/>
    <s v="Empresa Individual de Responsabilidade Limitada (de Natureza Empresária)"/>
    <s v=" - "/>
    <x v="0"/>
    <x v="0"/>
    <x v="0"/>
  </r>
  <r>
    <s v="1415157664"/>
    <x v="949"/>
    <s v="MICROEMPRESA"/>
    <x v="243"/>
    <s v="Em Operação"/>
    <s v="Restaurante, Cafeteria, Bar e Similares"/>
    <s v="83425-000"/>
    <s v="PR"/>
    <x v="527"/>
    <d v="2020-02-20T00:00:00"/>
    <d v="2022-02-20T00:00:00"/>
    <s v="14.151.576/0001-64"/>
    <s v="Restaurante"/>
    <s v="Sociedade Empresária Limitada"/>
    <s v=" - "/>
    <x v="0"/>
    <x v="0"/>
    <x v="0"/>
  </r>
  <r>
    <s v="1423420924"/>
    <x v="950"/>
    <s v="MICROEMPRESA"/>
    <x v="319"/>
    <s v="Em Operação"/>
    <s v="Restaurante, Cafeteria, Bar e Similares"/>
    <s v="75690-000"/>
    <s v="GO"/>
    <x v="32"/>
    <d v="2020-02-26T00:00:00"/>
    <d v="2022-02-26T00:00:00"/>
    <s v="14.234.209/0001-24"/>
    <s v="Similar"/>
    <s v="Empresa Individual de Responsabilidade Limitada (de Natureza Empresária)"/>
    <s v=" - "/>
    <x v="0"/>
    <x v="0"/>
    <x v="0"/>
  </r>
  <r>
    <s v="1437740170"/>
    <x v="951"/>
    <s v="MICROEMPRESA"/>
    <x v="232"/>
    <s v="Em Operação"/>
    <s v="Restaurante, Cafeteria, Bar e Similares"/>
    <s v="74840-670"/>
    <s v="GO"/>
    <x v="11"/>
    <d v="2020-02-18T00:00:00"/>
    <d v="2022-02-18T00:00:00"/>
    <s v="14.377.401/0001-70"/>
    <s v="Restaurante"/>
    <s v="Empresa Individual de Responsabilidade Limitada (de Natureza Empresária)"/>
    <s v=" - "/>
    <x v="0"/>
    <x v="0"/>
    <x v="0"/>
  </r>
  <r>
    <s v="1440314015"/>
    <x v="952"/>
    <s v="MICROEMPRESA"/>
    <x v="329"/>
    <s v="Em Operação"/>
    <s v="Restaurante, Cafeteria, Bar e Similares"/>
    <s v="38300-076"/>
    <s v="MG"/>
    <x v="528"/>
    <d v="2020-03-06T00:00:00"/>
    <d v="2022-03-06T00:00:00"/>
    <s v="14.403.140/0001-15"/>
    <s v="Similar"/>
    <s v="Sociedade Empresária Limitada"/>
    <s v=" - "/>
    <x v="6"/>
    <x v="0"/>
    <x v="0"/>
  </r>
  <r>
    <s v="1448303533"/>
    <x v="953"/>
    <s v="MICROEMPRESA"/>
    <x v="230"/>
    <s v="Em Operação"/>
    <s v="Restaurante, Cafeteria, Bar e Similares"/>
    <s v="12570-000"/>
    <s v="SP"/>
    <x v="161"/>
    <d v="2020-02-27T00:00:00"/>
    <d v="2022-02-27T00:00:00"/>
    <s v="14.483.035/0001-33"/>
    <s v="Cafeteria"/>
    <s v="Sociedade Empresária Limitada"/>
    <s v="Português"/>
    <x v="0"/>
    <x v="0"/>
    <x v="0"/>
  </r>
  <r>
    <s v="1448575005"/>
    <x v="954"/>
    <s v="MICROEMPRESA"/>
    <x v="397"/>
    <s v="Em Operação"/>
    <s v="Restaurante, Cafeteria, Bar e Similares"/>
    <s v="59178-000"/>
    <s v="RN"/>
    <x v="248"/>
    <d v="2020-03-26T00:00:00"/>
    <d v="2022-03-26T00:00:00"/>
    <s v="14.485.750/0001-05"/>
    <s v="Restaurante"/>
    <s v="Empresário (Individual)"/>
    <s v="Português|Espanhol"/>
    <x v="0"/>
    <x v="1"/>
    <x v="0"/>
  </r>
  <r>
    <s v="1449853205"/>
    <x v="955"/>
    <s v="MICROEMPRESA"/>
    <x v="333"/>
    <s v="Em Operação"/>
    <s v="Restaurante, Cafeteria, Bar e Similares"/>
    <s v="68515-000"/>
    <s v="PA"/>
    <x v="346"/>
    <d v="2020-03-25T00:00:00"/>
    <d v="2022-03-25T00:00:00"/>
    <s v="14.498.532/0001-05"/>
    <s v="Bar"/>
    <s v="Sociedade Empresária Limitada"/>
    <s v=" - "/>
    <x v="0"/>
    <x v="0"/>
    <x v="0"/>
  </r>
  <r>
    <s v="1452443161"/>
    <x v="956"/>
    <s v="MICROEMPRESA"/>
    <x v="333"/>
    <s v="Em Operação"/>
    <s v="Restaurante, Cafeteria, Bar e Similares"/>
    <s v="72980-000"/>
    <s v="GO"/>
    <x v="284"/>
    <d v="2020-03-19T00:00:00"/>
    <d v="2022-03-19T00:00:00"/>
    <s v="14.524.431/0001-61"/>
    <s v="Similar"/>
    <s v="Empresário (Individual)"/>
    <s v=" - "/>
    <x v="2"/>
    <x v="0"/>
    <x v="0"/>
  </r>
  <r>
    <s v="1453497992"/>
    <x v="957"/>
    <s v="EMPRESA DE PEQUENO PORTE"/>
    <x v="427"/>
    <s v="Em Operação"/>
    <s v="Restaurante, Cafeteria, Bar e Similares"/>
    <s v="74775-024"/>
    <s v="GO"/>
    <x v="278"/>
    <d v="2020-02-13T00:00:00"/>
    <d v="2022-02-13T00:00:00"/>
    <s v="14.534.979/0001-92"/>
    <s v="Restaurante"/>
    <s v="Empresário Individual"/>
    <s v=" - "/>
    <x v="0"/>
    <x v="0"/>
    <x v="0"/>
  </r>
  <r>
    <s v="1464572163"/>
    <x v="958"/>
    <s v="MICROEMPRESA"/>
    <x v="343"/>
    <s v="Em Operação"/>
    <s v="Restaurante, Cafeteria, Bar e Similares"/>
    <s v="75711-020"/>
    <s v="GO"/>
    <x v="214"/>
    <d v="2020-02-18T00:00:00"/>
    <d v="2022-02-18T00:00:00"/>
    <s v="14.645.721/0001-63"/>
    <s v="Restaurante"/>
    <s v="Sociedade Empresária Limitada"/>
    <s v=" - "/>
    <x v="0"/>
    <x v="0"/>
    <x v="0"/>
  </r>
  <r>
    <s v="1466215506"/>
    <x v="959"/>
    <s v="EMPRESA DE PEQUENO PORTE"/>
    <x v="392"/>
    <s v="Em Operação"/>
    <s v="Restaurante, Cafeteria, Bar e Similares"/>
    <s v="78580-000"/>
    <s v="MT"/>
    <x v="529"/>
    <d v="2020-03-23T00:00:00"/>
    <d v="2022-03-23T00:00:00"/>
    <s v="14.662.155/0001-06"/>
    <s v="Restaurante"/>
    <s v="Sociedade Empresária Limitada"/>
    <s v=" - "/>
    <x v="0"/>
    <x v="10"/>
    <x v="1"/>
  </r>
  <r>
    <s v="1472813249"/>
    <x v="960"/>
    <s v="MICROEMPRESA"/>
    <x v="320"/>
    <s v="Em Operação"/>
    <s v="Restaurante, Cafeteria, Bar e Similares"/>
    <s v="27553-000"/>
    <s v="RJ"/>
    <x v="530"/>
    <d v="2020-03-24T00:00:00"/>
    <d v="2022-03-24T00:00:00"/>
    <s v="14.728.132/0001-49"/>
    <s v="Restaurante"/>
    <s v="Empresário (Individual)"/>
    <s v="Português"/>
    <x v="0"/>
    <x v="0"/>
    <x v="0"/>
  </r>
  <r>
    <s v="1473199231"/>
    <x v="961"/>
    <s v="MICROEMPRESA"/>
    <x v="433"/>
    <s v="Em Operação"/>
    <s v="Restaurante, Cafeteria, Bar e Similares"/>
    <s v="74015-080"/>
    <s v="GO"/>
    <x v="11"/>
    <d v="2020-02-18T00:00:00"/>
    <d v="2022-02-18T00:00:00"/>
    <s v="14.731.992/0001-31"/>
    <s v="Restaurante"/>
    <s v="Empresário (Individual)"/>
    <s v=" - "/>
    <x v="1"/>
    <x v="0"/>
    <x v="0"/>
  </r>
  <r>
    <s v="1475087092"/>
    <x v="962"/>
    <s v="MICROEMPRESA"/>
    <x v="433"/>
    <s v="Em Operação"/>
    <s v="Restaurante, Cafeteria, Bar e Similares"/>
    <s v="75690-000"/>
    <s v="GO"/>
    <x v="32"/>
    <d v="2020-02-18T00:00:00"/>
    <d v="2022-02-18T00:00:00"/>
    <s v="14.750.870/0001-92"/>
    <s v="Restaurante"/>
    <s v="Sociedade Empresária Limitada"/>
    <s v=" - "/>
    <x v="0"/>
    <x v="0"/>
    <x v="0"/>
  </r>
  <r>
    <s v="1486583474"/>
    <x v="963"/>
    <s v="MICROEMPRESA"/>
    <x v="434"/>
    <s v="Em Operação"/>
    <s v="Restaurante, Cafeteria, Bar e Similares"/>
    <s v="75701-010"/>
    <s v="GO"/>
    <x v="214"/>
    <d v="2020-02-18T00:00:00"/>
    <d v="2022-02-18T00:00:00"/>
    <s v="14.865.834/0001-74"/>
    <s v="Similar"/>
    <s v="Empresário (Individual)"/>
    <s v=" - "/>
    <x v="0"/>
    <x v="0"/>
    <x v="0"/>
  </r>
  <r>
    <s v="0996785201"/>
    <x v="964"/>
    <s v="DEMAIS"/>
    <x v="366"/>
    <s v="Em Operação"/>
    <s v="Restaurante, Cafeteria, Bar e Similares"/>
    <s v="56304-190"/>
    <s v="PE"/>
    <x v="412"/>
    <d v="2020-06-23T00:00:00"/>
    <d v="2022-06-23T00:00:00"/>
    <s v="09.967.852/0162-01"/>
    <s v="Restaurante"/>
    <s v="Sociedade Anônima Fechada"/>
    <s v=" - "/>
    <x v="0"/>
    <x v="0"/>
    <x v="0"/>
  </r>
  <r>
    <s v="1308528408"/>
    <x v="965"/>
    <s v="MICROEMPRESA"/>
    <x v="263"/>
    <s v="Em Operação"/>
    <s v="Restaurante, Cafeteria, Bar e Similares"/>
    <s v="26700-000"/>
    <s v="RJ"/>
    <x v="531"/>
    <d v="2020-06-08T00:00:00"/>
    <d v="2022-06-08T00:00:00"/>
    <s v="13.085.284/0001-08"/>
    <s v="Cafeteria"/>
    <s v="Empresário (Individual)"/>
    <s v=" - "/>
    <x v="0"/>
    <x v="0"/>
    <x v="0"/>
  </r>
  <r>
    <s v="1313407318"/>
    <x v="966"/>
    <s v="MICROEMPRESA"/>
    <x v="267"/>
    <s v="Em Operação"/>
    <s v="Restaurante, Cafeteria, Bar e Similares"/>
    <s v="88064-000"/>
    <s v="SC"/>
    <x v="133"/>
    <d v="2020-06-03T00:00:00"/>
    <d v="2022-06-03T00:00:00"/>
    <s v="13.134.073/0001-18"/>
    <s v="Restaurante"/>
    <s v="Empresário (Individual)"/>
    <s v=" - "/>
    <x v="0"/>
    <x v="0"/>
    <x v="0"/>
  </r>
  <r>
    <s v="1317931789"/>
    <x v="967"/>
    <s v="MICROEMPRESA"/>
    <x v="274"/>
    <s v="Em Operação"/>
    <s v="Restaurante, Cafeteria, Bar e Similares"/>
    <s v="64049-300"/>
    <s v="PI"/>
    <x v="219"/>
    <d v="2020-04-27T00:00:00"/>
    <d v="2022-04-27T00:00:00"/>
    <s v="13.179.317/0001-89"/>
    <s v="Restaurante"/>
    <s v="Sociedade Empresária Limitada"/>
    <s v=" - "/>
    <x v="0"/>
    <x v="0"/>
    <x v="0"/>
  </r>
  <r>
    <s v="1318071092"/>
    <x v="968"/>
    <s v="MICROEMPRESA"/>
    <x v="424"/>
    <s v="Em Operação"/>
    <s v="Restaurante, Cafeteria, Bar e Similares"/>
    <s v="46960-000"/>
    <s v="BA"/>
    <x v="114"/>
    <d v="2020-06-05T00:00:00"/>
    <d v="2022-06-05T00:00:00"/>
    <s v="13.180.710/0001-92"/>
    <s v="Similar"/>
    <s v="Empresário (Individual)"/>
    <s v="Português|Inglês"/>
    <x v="0"/>
    <x v="0"/>
    <x v="0"/>
  </r>
  <r>
    <s v="1318675619"/>
    <x v="969"/>
    <s v="MICROEMPRESA"/>
    <x v="258"/>
    <s v="Em Operação"/>
    <s v="Restaurante, Cafeteria, Bar e Similares"/>
    <s v="75667-000"/>
    <s v="GO"/>
    <x v="524"/>
    <d v="2020-04-02T00:00:00"/>
    <d v="2022-04-02T00:00:00"/>
    <s v="13.186.756/0001-19"/>
    <s v="Restaurante"/>
    <s v="Empresário (Individual)"/>
    <s v=" - "/>
    <x v="0"/>
    <x v="0"/>
    <x v="0"/>
  </r>
  <r>
    <s v="1319918600"/>
    <x v="970"/>
    <s v="EMPRESA DE PEQUENO PORTE"/>
    <x v="417"/>
    <s v="Em Operação"/>
    <s v="Restaurante, Cafeteria, Bar e Similares"/>
    <s v="59012-390"/>
    <s v="RN"/>
    <x v="218"/>
    <d v="2020-04-06T00:00:00"/>
    <d v="2022-04-06T00:00:00"/>
    <s v="13.199.186/0001-00"/>
    <s v="Bar"/>
    <s v="Sociedade Empresária Limitada"/>
    <s v=" - "/>
    <x v="0"/>
    <x v="0"/>
    <x v="0"/>
  </r>
  <r>
    <s v="1320417418"/>
    <x v="971"/>
    <s v="EMPRESA DE PEQUENO PORTE"/>
    <x v="273"/>
    <s v="Em Operação"/>
    <s v="Restaurante, Cafeteria, Bar e Similares"/>
    <s v="60824-057"/>
    <s v="CE"/>
    <x v="267"/>
    <d v="2020-05-19T00:00:00"/>
    <d v="2022-05-19T00:00:00"/>
    <s v="13.204.174/0001-18"/>
    <s v="Restaurante"/>
    <s v="Empresa Individual de Responsabilidade Limitada (de Natureza Empresária)"/>
    <s v=" - "/>
    <x v="0"/>
    <x v="5"/>
    <x v="0"/>
  </r>
  <r>
    <s v="1321161509"/>
    <x v="972"/>
    <s v="MICROEMPRESA"/>
    <x v="273"/>
    <s v="Em Operação"/>
    <s v="Restaurante, Cafeteria, Bar e Similares"/>
    <s v="32400-001"/>
    <s v="MG"/>
    <x v="4"/>
    <d v="2020-05-15T00:00:00"/>
    <d v="2022-05-15T00:00:00"/>
    <s v="13.211.615/0001-09"/>
    <s v="Bar"/>
    <s v="Empresário (Individual)"/>
    <s v=" - "/>
    <x v="0"/>
    <x v="0"/>
    <x v="0"/>
  </r>
  <r>
    <s v="1321805325"/>
    <x v="973"/>
    <s v="EMPRESA DE PEQUENO PORTE"/>
    <x v="272"/>
    <s v="Em Operação"/>
    <s v="Restaurante, Cafeteria, Bar e Similares"/>
    <s v="78698-000"/>
    <s v="MT"/>
    <x v="532"/>
    <d v="2020-05-05T00:00:00"/>
    <d v="2022-05-05T00:00:00"/>
    <s v="13.218.053/0001-25"/>
    <s v="Similar"/>
    <s v="Sociedade Empresária Limitada"/>
    <s v=" - "/>
    <x v="0"/>
    <x v="0"/>
    <x v="0"/>
  </r>
  <r>
    <s v="1323786518"/>
    <x v="974"/>
    <s v="MICROEMPRESA"/>
    <x v="435"/>
    <s v="Em Operação"/>
    <s v="Restaurante, Cafeteria, Bar e Similares"/>
    <s v="46765-000"/>
    <s v="BA"/>
    <x v="474"/>
    <d v="2020-05-14T00:00:00"/>
    <d v="2022-05-14T00:00:00"/>
    <s v="13.237.865/0001-18"/>
    <s v="Restaurante"/>
    <s v="Empresário Individual"/>
    <s v=" - "/>
    <x v="0"/>
    <x v="1"/>
    <x v="1"/>
  </r>
  <r>
    <s v="1325774960"/>
    <x v="975"/>
    <s v="MICROEMPRESA"/>
    <x v="363"/>
    <s v="Em Operação"/>
    <s v="Restaurante, Cafeteria, Bar e Similares"/>
    <s v="75650-000"/>
    <s v="GO"/>
    <x v="533"/>
    <d v="2020-06-03T00:00:00"/>
    <d v="2022-06-03T00:00:00"/>
    <s v="13.257.749/0001-60"/>
    <s v="Similar"/>
    <s v="Sociedade Empresária Limitada"/>
    <s v=" - "/>
    <x v="0"/>
    <x v="0"/>
    <x v="0"/>
  </r>
  <r>
    <s v="1328129374"/>
    <x v="976"/>
    <s v="DEMAIS"/>
    <x v="435"/>
    <s v="Em Operação"/>
    <s v="Restaurante, Cafeteria, Bar e Similares"/>
    <s v="13466-250"/>
    <s v="SP"/>
    <x v="253"/>
    <d v="2020-06-01T00:00:00"/>
    <d v="2022-06-01T00:00:00"/>
    <s v="13.281.293/0001-74"/>
    <s v="Restaurante"/>
    <s v="Sociedade Empresária Limitada"/>
    <s v="Inglês"/>
    <x v="0"/>
    <x v="0"/>
    <x v="0"/>
  </r>
  <r>
    <s v="1328912714"/>
    <x v="977"/>
    <s v="MICROEMPRESA"/>
    <x v="436"/>
    <s v="Em Operação"/>
    <s v="Restaurante, Cafeteria, Bar e Similares"/>
    <s v="13400-820"/>
    <s v="SP"/>
    <x v="103"/>
    <d v="2020-05-18T00:00:00"/>
    <d v="2022-05-18T00:00:00"/>
    <s v="13.289.127/0001-14"/>
    <s v="Bar"/>
    <s v="Sociedade Empresária Limitada"/>
    <s v="Inglês|Espanhol|Português|Mandarim"/>
    <x v="0"/>
    <x v="0"/>
    <x v="0"/>
  </r>
  <r>
    <s v="1330078948"/>
    <x v="978"/>
    <s v="EMPRESA DE PEQUENO PORTE"/>
    <x v="255"/>
    <s v="Em Operação"/>
    <s v="Restaurante, Cafeteria, Bar e Similares"/>
    <s v="13416-240"/>
    <s v="SP"/>
    <x v="103"/>
    <d v="2020-05-15T00:00:00"/>
    <d v="2022-05-15T00:00:00"/>
    <s v="13.300.789/0001-48"/>
    <s v="Restaurante"/>
    <s v="Sociedade Empresária Limitada"/>
    <s v=" - "/>
    <x v="3"/>
    <x v="0"/>
    <x v="0"/>
  </r>
  <r>
    <s v="1330334755"/>
    <x v="979"/>
    <s v="MICROEMPRESA"/>
    <x v="437"/>
    <s v="Em Operação"/>
    <s v="Restaurante, Cafeteria, Bar e Similares"/>
    <s v="88420-000"/>
    <s v="SC"/>
    <x v="534"/>
    <d v="2020-06-29T00:00:00"/>
    <d v="2022-06-29T00:00:00"/>
    <s v="13.303.347/0001-55"/>
    <s v="Restaurante"/>
    <s v="Sociedade Empresária Limitada"/>
    <s v="Alemão|Português"/>
    <x v="3"/>
    <x v="5"/>
    <x v="6"/>
  </r>
  <r>
    <s v="1332508141"/>
    <x v="980"/>
    <s v="MICROEMPRESA"/>
    <x v="253"/>
    <s v="Em Operação"/>
    <s v="Restaurante, Cafeteria, Bar e Similares"/>
    <s v="11630-000"/>
    <s v="SP"/>
    <x v="115"/>
    <d v="2020-05-07T00:00:00"/>
    <d v="2022-05-07T00:00:00"/>
    <s v="13.325.081/0001-41"/>
    <s v="Restaurante"/>
    <s v="Empresário Individual"/>
    <s v="Inglês|Espanhol"/>
    <x v="0"/>
    <x v="1"/>
    <x v="0"/>
  </r>
  <r>
    <s v="1333315447"/>
    <x v="981"/>
    <s v="MICROEMPRESA"/>
    <x v="254"/>
    <s v="Em Operação"/>
    <s v="Restaurante, Cafeteria, Bar e Similares"/>
    <s v="89223-005"/>
    <s v="SC"/>
    <x v="535"/>
    <d v="2020-05-15T00:00:00"/>
    <d v="2022-05-15T00:00:00"/>
    <s v="13.333.154/0001-47"/>
    <s v="Cafeteria"/>
    <s v="Sociedade Empresária Limitada"/>
    <s v="Inglês"/>
    <x v="6"/>
    <x v="0"/>
    <x v="0"/>
  </r>
  <r>
    <s v="1334949466"/>
    <x v="982"/>
    <s v="DEMAIS"/>
    <x v="277"/>
    <s v="Em Operação"/>
    <s v="Restaurante, Cafeteria, Bar e Similares"/>
    <s v="08220-900"/>
    <s v="SP"/>
    <x v="5"/>
    <d v="2020-05-14T00:00:00"/>
    <d v="2022-05-14T00:00:00"/>
    <s v="13.349.494/0001-66"/>
    <s v="Restaurante"/>
    <s v="Sociedade Anônima Fechada"/>
    <s v=" - "/>
    <x v="0"/>
    <x v="0"/>
    <x v="0"/>
  </r>
  <r>
    <s v="1335000108"/>
    <x v="983"/>
    <s v="MICROEMPRESA"/>
    <x v="365"/>
    <s v="Em Operação"/>
    <s v="Restaurante, Cafeteria, Bar e Similares"/>
    <s v="46765-000"/>
    <s v="BA"/>
    <x v="474"/>
    <d v="2020-05-14T00:00:00"/>
    <d v="2022-05-14T00:00:00"/>
    <s v="13.350.001/0001-08"/>
    <s v="Restaurante"/>
    <s v="Empresário Individual"/>
    <s v=" - "/>
    <x v="0"/>
    <x v="1"/>
    <x v="0"/>
  </r>
  <r>
    <s v="1335721272"/>
    <x v="984"/>
    <s v="DEMAIS"/>
    <x v="437"/>
    <s v="Em Operação"/>
    <s v="Restaurante, Cafeteria, Bar e Similares"/>
    <s v="21230-500"/>
    <s v="RJ"/>
    <x v="111"/>
    <d v="2020-05-08T00:00:00"/>
    <d v="2022-05-08T00:00:00"/>
    <s v="13.357.212/0001-72"/>
    <s v="Restaurante"/>
    <s v="Sociedade Empresária Limitada"/>
    <s v=" - "/>
    <x v="0"/>
    <x v="1"/>
    <x v="9"/>
  </r>
  <r>
    <s v="1340578335"/>
    <x v="985"/>
    <s v="EMPRESA DE PEQUENO PORTE"/>
    <x v="438"/>
    <s v="Em Operação"/>
    <s v="Restaurante, Cafeteria, Bar e Similares"/>
    <s v="78048-150"/>
    <s v="MT"/>
    <x v="71"/>
    <d v="2020-05-18T00:00:00"/>
    <d v="2022-05-18T00:00:00"/>
    <s v="13.405.783/0001-35"/>
    <s v="Restaurante"/>
    <s v="Sociedade Empresária Limitada"/>
    <s v=" - "/>
    <x v="0"/>
    <x v="0"/>
    <x v="0"/>
  </r>
  <r>
    <s v="1341048344"/>
    <x v="986"/>
    <s v="MICROEMPRESA"/>
    <x v="370"/>
    <s v="Em Operação"/>
    <s v="Restaurante, Cafeteria, Bar e Similares"/>
    <s v="74915-495"/>
    <s v="GO"/>
    <x v="278"/>
    <d v="2020-05-11T00:00:00"/>
    <d v="2022-05-11T00:00:00"/>
    <s v="13.410.483/0001-44"/>
    <s v="Restaurante"/>
    <s v="Empresa Individual de Responsabilidade Limitada (de Natureza Empresária)"/>
    <s v=" - "/>
    <x v="0"/>
    <x v="0"/>
    <x v="0"/>
  </r>
  <r>
    <s v="1341356406"/>
    <x v="987"/>
    <s v="MICROEMPRESA"/>
    <x v="281"/>
    <s v="Em Operação"/>
    <s v="Restaurante, Cafeteria, Bar e Similares"/>
    <s v="31515-240"/>
    <s v="MG"/>
    <x v="2"/>
    <d v="2020-04-06T00:00:00"/>
    <d v="2022-04-06T00:00:00"/>
    <s v="13.413.564/0001-06"/>
    <s v="Restaurante"/>
    <s v="Empresário (Individual)"/>
    <s v=" - "/>
    <x v="0"/>
    <x v="0"/>
    <x v="0"/>
  </r>
  <r>
    <s v="1342477680"/>
    <x v="988"/>
    <s v="MICROEMPRESA"/>
    <x v="223"/>
    <s v="Em Operação"/>
    <s v="Restaurante, Cafeteria, Bar e Similares"/>
    <s v="11750-000"/>
    <s v="SP"/>
    <x v="536"/>
    <d v="2020-06-18T00:00:00"/>
    <d v="2022-06-18T00:00:00"/>
    <s v="13.424.776/0001-80"/>
    <s v="Restaurante"/>
    <s v="Sociedade Empresária Limitada"/>
    <s v=" - "/>
    <x v="0"/>
    <x v="0"/>
    <x v="0"/>
  </r>
  <r>
    <s v="1346243644"/>
    <x v="989"/>
    <s v="MICROEMPRESA"/>
    <x v="284"/>
    <s v="Em Operação"/>
    <s v="Restaurante, Cafeteria, Bar e Similares"/>
    <s v="78740-347"/>
    <s v="MT"/>
    <x v="295"/>
    <d v="2020-05-15T00:00:00"/>
    <d v="2022-05-15T00:00:00"/>
    <s v="13.462.436/0001-44"/>
    <s v="Restaurante"/>
    <s v="Sociedade Empresária Limitada"/>
    <s v="Inglês|Espanhol"/>
    <x v="11"/>
    <x v="4"/>
    <x v="3"/>
  </r>
  <r>
    <s v="1347738679"/>
    <x v="990"/>
    <s v="MICROEMPRESA"/>
    <x v="285"/>
    <s v="Em Operação"/>
    <s v="Restaurante, Cafeteria, Bar e Similares"/>
    <s v="80530-900"/>
    <s v="PR"/>
    <x v="21"/>
    <d v="2020-05-06T00:00:00"/>
    <d v="2022-05-06T00:00:00"/>
    <s v="13.477.386/0001-79"/>
    <s v="Restaurante"/>
    <s v="Sociedade Empresária Limitada"/>
    <s v=" - "/>
    <x v="0"/>
    <x v="1"/>
    <x v="0"/>
  </r>
  <r>
    <s v="1348238478"/>
    <x v="991"/>
    <s v="MICROEMPRESA"/>
    <x v="425"/>
    <s v="Em Operação"/>
    <s v="Restaurante, Cafeteria, Bar e Similares"/>
    <s v="89201-490"/>
    <s v="SC"/>
    <x v="535"/>
    <d v="2020-05-19T00:00:00"/>
    <d v="2022-05-19T00:00:00"/>
    <s v="13.482.384/0001-78"/>
    <s v="Bar"/>
    <s v="Sociedade Empresária Limitada"/>
    <s v=" - "/>
    <x v="5"/>
    <x v="4"/>
    <x v="0"/>
  </r>
  <r>
    <s v="1353475473"/>
    <x v="992"/>
    <s v="MICROEMPRESA"/>
    <x v="375"/>
    <s v="Em Operação"/>
    <s v="Restaurante, Cafeteria, Bar e Similares"/>
    <s v="78740-046"/>
    <s v="MT"/>
    <x v="295"/>
    <d v="2020-05-15T00:00:00"/>
    <d v="2022-05-15T00:00:00"/>
    <s v="13.534.754/0001-73"/>
    <s v="Restaurante"/>
    <s v="Empresa Individual de Responsabilidade Limitada (de Natureza Empresária)"/>
    <s v=" - "/>
    <x v="0"/>
    <x v="10"/>
    <x v="0"/>
  </r>
  <r>
    <s v="1354523466"/>
    <x v="993"/>
    <s v="MICROEMPRESA"/>
    <x v="290"/>
    <s v="Em Operação"/>
    <s v="Restaurante, Cafeteria, Bar e Similares"/>
    <s v="37410-001"/>
    <s v="MG"/>
    <x v="3"/>
    <d v="2020-03-31T00:00:00"/>
    <d v="2022-03-31T00:00:00"/>
    <s v="13.545.234/0001-66"/>
    <s v="Restaurante"/>
    <s v="Sociedade Empresária Limitada"/>
    <s v=" - "/>
    <x v="0"/>
    <x v="7"/>
    <x v="0"/>
  </r>
  <r>
    <s v="1354741298"/>
    <x v="994"/>
    <s v="MICROEMPRESA"/>
    <x v="297"/>
    <s v="Em Operação"/>
    <s v="Restaurante, Cafeteria, Bar e Similares"/>
    <s v="76590-000"/>
    <s v="GO"/>
    <x v="537"/>
    <d v="2020-06-01T00:00:00"/>
    <d v="2022-06-01T00:00:00"/>
    <s v="13.547.412/0001-98"/>
    <s v="Restaurante"/>
    <s v="Sociedade Empresária Limitada"/>
    <s v=" - "/>
    <x v="0"/>
    <x v="0"/>
    <x v="0"/>
  </r>
  <r>
    <s v="1354784200"/>
    <x v="995"/>
    <s v="MICROEMPRESA"/>
    <x v="290"/>
    <s v="Em Operação"/>
    <s v="Restaurante, Cafeteria, Bar e Similares"/>
    <s v="59585-000"/>
    <s v="RN"/>
    <x v="309"/>
    <d v="2020-06-17T00:00:00"/>
    <d v="2022-06-17T00:00:00"/>
    <s v="13.547.842/0001-00"/>
    <s v="Restaurante"/>
    <s v="Empresário (Individual)"/>
    <s v="Inglês|Espanhol"/>
    <x v="12"/>
    <x v="4"/>
    <x v="0"/>
  </r>
  <r>
    <s v="1355558214"/>
    <x v="996"/>
    <s v="MICROEMPRESA"/>
    <x v="291"/>
    <s v="Em Operação"/>
    <s v="Restaurante, Cafeteria, Bar e Similares"/>
    <s v="78025-140"/>
    <s v="MT"/>
    <x v="71"/>
    <d v="2020-05-11T00:00:00"/>
    <d v="2022-05-11T00:00:00"/>
    <s v="13.555.582/0001-14"/>
    <s v="Similar"/>
    <s v="Empresário (Individual)"/>
    <s v=" - "/>
    <x v="0"/>
    <x v="0"/>
    <x v="0"/>
  </r>
  <r>
    <s v="1355998153"/>
    <x v="997"/>
    <s v="MICROEMPRESA"/>
    <x v="439"/>
    <s v="Em Operação"/>
    <s v="Restaurante, Cafeteria, Bar e Similares"/>
    <s v="38600-210"/>
    <s v="MG"/>
    <x v="538"/>
    <d v="2020-05-26T00:00:00"/>
    <d v="2022-05-26T00:00:00"/>
    <s v="13.559.981/0001-53"/>
    <s v="Restaurante"/>
    <s v="Sociedade Empresária Limitada"/>
    <s v=" - "/>
    <x v="0"/>
    <x v="1"/>
    <x v="0"/>
  </r>
  <r>
    <s v="1357036304"/>
    <x v="998"/>
    <s v="MICROEMPRESA"/>
    <x v="415"/>
    <s v="Em Operação"/>
    <s v="Restaurante, Cafeteria, Bar e Similares"/>
    <s v="23970-000"/>
    <s v="RJ"/>
    <x v="23"/>
    <d v="2020-05-11T00:00:00"/>
    <d v="2022-05-11T00:00:00"/>
    <s v="13.570.363/0001-04"/>
    <s v="Similar"/>
    <s v="Empresário (Individual)"/>
    <s v="Inglês|Português"/>
    <x v="0"/>
    <x v="0"/>
    <x v="0"/>
  </r>
  <r>
    <s v="1359135408"/>
    <x v="999"/>
    <s v="MICROEMPRESA"/>
    <x v="374"/>
    <s v="Em Operação"/>
    <s v="Restaurante, Cafeteria, Bar e Similares"/>
    <s v="29010-002"/>
    <s v="ES"/>
    <x v="255"/>
    <d v="2020-06-25T00:00:00"/>
    <d v="2022-06-25T00:00:00"/>
    <s v="13.591.354/0001-08"/>
    <s v="Restaurante"/>
    <s v="Empresário (Individual)"/>
    <s v="Inglês"/>
    <x v="13"/>
    <x v="0"/>
    <x v="0"/>
  </r>
  <r>
    <s v="1362396438"/>
    <x v="1000"/>
    <s v="MICROEMPRESA"/>
    <x v="249"/>
    <s v="Em Operação"/>
    <s v="Restaurante, Cafeteria, Bar e Similares"/>
    <s v="65590-000"/>
    <s v="MA"/>
    <x v="263"/>
    <d v="2020-06-19T00:00:00"/>
    <d v="2022-06-19T00:00:00"/>
    <s v="13.623.964/0001-38"/>
    <s v="Restaurante"/>
    <s v="Sociedade Empresária Limitada"/>
    <s v="Francês"/>
    <x v="0"/>
    <x v="0"/>
    <x v="0"/>
  </r>
  <r>
    <s v="1364220478"/>
    <x v="1001"/>
    <s v="MICROEMPRESA"/>
    <x v="289"/>
    <s v="Em Operação"/>
    <s v="Restaurante, Cafeteria, Bar e Similares"/>
    <s v="11623-304"/>
    <s v="SP"/>
    <x v="256"/>
    <d v="2020-06-18T00:00:00"/>
    <d v="2022-06-18T00:00:00"/>
    <s v="13.642.204/0001-78"/>
    <s v="Restaurante"/>
    <s v="Empresário (Individual)"/>
    <s v="Inglês|Espanhol"/>
    <x v="0"/>
    <x v="1"/>
    <x v="1"/>
  </r>
  <r>
    <s v="1365788204"/>
    <x v="1002"/>
    <s v="DEMAIS"/>
    <x v="376"/>
    <s v="Em Operação"/>
    <s v="Restaurante, Cafeteria, Bar e Similares"/>
    <s v="36033-000"/>
    <s v="MG"/>
    <x v="319"/>
    <d v="2020-04-13T00:00:00"/>
    <d v="2022-04-13T00:00:00"/>
    <s v="13.657.882/0001-04"/>
    <s v="Restaurante"/>
    <s v="Sociedade Empresária Limitada"/>
    <s v=" - "/>
    <x v="6"/>
    <x v="2"/>
    <x v="0"/>
  </r>
  <r>
    <s v="1366395570"/>
    <x v="1003"/>
    <s v="MICROEMPRESA"/>
    <x v="299"/>
    <s v="Em Operação"/>
    <s v="Restaurante, Cafeteria, Bar e Similares"/>
    <s v="88801-530"/>
    <s v="SC"/>
    <x v="63"/>
    <d v="2020-05-20T00:00:00"/>
    <d v="2022-05-20T00:00:00"/>
    <s v="13.663.955/0001-70"/>
    <s v="Similar"/>
    <s v="Empresário (Individual)"/>
    <s v=" - "/>
    <x v="0"/>
    <x v="0"/>
    <x v="0"/>
  </r>
  <r>
    <s v="1367495576"/>
    <x v="1004"/>
    <s v="MICROEMPRESA"/>
    <x v="432"/>
    <s v="Em Operação"/>
    <s v="Restaurante, Cafeteria, Bar e Similares"/>
    <s v="78600-290"/>
    <s v="MT"/>
    <x v="539"/>
    <d v="2020-05-07T00:00:00"/>
    <d v="2022-05-07T00:00:00"/>
    <s v="13.674.955/0001-76"/>
    <s v="Restaurante"/>
    <s v="Sociedade Empresária Limitada"/>
    <s v=" - "/>
    <x v="0"/>
    <x v="0"/>
    <x v="0"/>
  </r>
  <r>
    <s v="1367770978"/>
    <x v="1005"/>
    <s v="EMPRESA DE PEQUENO PORTE"/>
    <x v="426"/>
    <s v="Em Operação"/>
    <s v="Restaurante, Cafeteria, Bar e Similares"/>
    <s v="97105-030"/>
    <s v="RS"/>
    <x v="485"/>
    <d v="2020-05-19T00:00:00"/>
    <d v="2022-05-19T00:00:00"/>
    <s v="13.677.709/0001-78"/>
    <s v="Cafeteria"/>
    <s v="Sociedade Empresária Limitada"/>
    <s v=" - "/>
    <x v="5"/>
    <x v="1"/>
    <x v="0"/>
  </r>
  <r>
    <s v="1373229154"/>
    <x v="1006"/>
    <s v="MICROEMPRESA"/>
    <x v="440"/>
    <s v="Em Operação"/>
    <s v="Restaurante, Cafeteria, Bar e Similares"/>
    <s v="33805-410"/>
    <s v="MG"/>
    <x v="478"/>
    <d v="2020-04-24T00:00:00"/>
    <d v="2022-04-24T00:00:00"/>
    <s v="13.732.291/0001-54"/>
    <s v="Similar"/>
    <s v="Empresário Individual"/>
    <s v=" - "/>
    <x v="0"/>
    <x v="0"/>
    <x v="0"/>
  </r>
  <r>
    <s v="1374107575"/>
    <x v="1007"/>
    <s v="MICROEMPRESA"/>
    <x v="441"/>
    <s v="Em Operação"/>
    <s v="Restaurante, Cafeteria, Bar e Similares"/>
    <s v="62250-000"/>
    <s v="CE"/>
    <x v="540"/>
    <d v="2020-05-29T00:00:00"/>
    <d v="2022-05-29T00:00:00"/>
    <s v="13.741.075/0001-75"/>
    <s v="Restaurante"/>
    <s v="Empresário (Individual)"/>
    <s v=" - "/>
    <x v="2"/>
    <x v="0"/>
    <x v="0"/>
  </r>
  <r>
    <s v="1375563404"/>
    <x v="1008"/>
    <s v="MICROEMPRESA"/>
    <x v="442"/>
    <s v="Em Operação"/>
    <s v="Restaurante, Cafeteria, Bar e Similares"/>
    <s v="78300-000"/>
    <s v="MT"/>
    <x v="128"/>
    <d v="2020-05-18T00:00:00"/>
    <d v="2022-05-18T00:00:00"/>
    <s v="13.755.634/0001-04"/>
    <s v="Restaurante"/>
    <s v="Empresário (Individual)"/>
    <s v=" - "/>
    <x v="0"/>
    <x v="1"/>
    <x v="1"/>
  </r>
  <r>
    <s v="1377473703"/>
    <x v="1009"/>
    <s v="MICROEMPRESA"/>
    <x v="412"/>
    <s v="Em Operação"/>
    <s v="Restaurante, Cafeteria, Bar e Similares"/>
    <s v="77006-030"/>
    <s v="TO"/>
    <x v="316"/>
    <d v="2020-06-02T00:00:00"/>
    <d v="2022-06-02T00:00:00"/>
    <s v="13.774.737/0001-03"/>
    <s v="Restaurante"/>
    <s v="Sociedade Empresária Limitada"/>
    <s v=" - "/>
    <x v="0"/>
    <x v="1"/>
    <x v="0"/>
  </r>
  <r>
    <s v="1380053977"/>
    <x v="1010"/>
    <s v="MICROEMPRESA"/>
    <x v="308"/>
    <s v="Em Operação"/>
    <s v="Restaurante, Cafeteria, Bar e Similares"/>
    <s v="30360-000"/>
    <s v="MG"/>
    <x v="2"/>
    <d v="2020-06-08T00:00:00"/>
    <d v="2022-06-08T00:00:00"/>
    <s v="13.800.539/0001-77"/>
    <s v="Restaurante"/>
    <s v="Sociedade Empresária Limitada"/>
    <s v="Inglês"/>
    <x v="0"/>
    <x v="1"/>
    <x v="0"/>
  </r>
  <r>
    <s v="1384814444"/>
    <x v="1011"/>
    <s v="DEMAIS"/>
    <x v="309"/>
    <s v="Em Operação"/>
    <s v="Restaurante, Cafeteria, Bar e Similares"/>
    <s v="30310-080"/>
    <s v="MG"/>
    <x v="2"/>
    <d v="2020-03-31T00:00:00"/>
    <d v="2022-03-31T00:00:00"/>
    <s v="13.848.144/0001-44"/>
    <s v="Restaurante"/>
    <s v="Sociedade Empresária Limitada"/>
    <s v="Francês|Inglês"/>
    <x v="8"/>
    <x v="0"/>
    <x v="0"/>
  </r>
  <r>
    <s v="1386002084"/>
    <x v="1012"/>
    <s v="EMPRESA DE PEQUENO PORTE"/>
    <x v="302"/>
    <s v="Em Operação"/>
    <s v="Restaurante, Cafeteria, Bar e Similares"/>
    <s v="15800-200"/>
    <s v="SP"/>
    <x v="541"/>
    <d v="2020-04-15T00:00:00"/>
    <d v="2022-04-15T00:00:00"/>
    <s v="13.860.020/0001-84"/>
    <s v="Restaurante"/>
    <s v="Sociedade Empresária Limitada"/>
    <s v=" - "/>
    <x v="0"/>
    <x v="0"/>
    <x v="0"/>
  </r>
  <r>
    <s v="1391711597"/>
    <x v="1013"/>
    <s v="MICROEMPRESA"/>
    <x v="327"/>
    <s v="Em Operação"/>
    <s v="Restaurante, Cafeteria, Bar e Similares"/>
    <s v="57160-000"/>
    <s v="AL"/>
    <x v="542"/>
    <d v="2020-04-09T00:00:00"/>
    <d v="2022-04-09T00:00:00"/>
    <s v="13.917.115/0001-97"/>
    <s v="Bar"/>
    <s v="Empresário (Individual)"/>
    <s v=" - "/>
    <x v="0"/>
    <x v="1"/>
    <x v="0"/>
  </r>
  <r>
    <s v="1394338194"/>
    <x v="1014"/>
    <s v="MICROEMPRESA"/>
    <x v="443"/>
    <s v="Em Operação"/>
    <s v="Restaurante, Cafeteria, Bar e Similares"/>
    <s v="65066-859"/>
    <s v="MA"/>
    <x v="299"/>
    <d v="2020-04-02T00:00:00"/>
    <d v="2022-04-02T00:00:00"/>
    <s v="13.943.381/0001-94"/>
    <s v="Restaurante"/>
    <s v="Empresário (Individual)"/>
    <s v=" - "/>
    <x v="0"/>
    <x v="0"/>
    <x v="0"/>
  </r>
  <r>
    <s v="1396655209"/>
    <x v="1015"/>
    <s v="MICROEMPRESA"/>
    <x v="244"/>
    <s v="Em Operação"/>
    <s v="Restaurante, Cafeteria, Bar e Similares"/>
    <s v="45810-000"/>
    <s v="BA"/>
    <x v="137"/>
    <d v="2020-05-23T00:00:00"/>
    <d v="2022-05-23T00:00:00"/>
    <s v="13.966.552/0001-09"/>
    <s v="Restaurante"/>
    <s v="Sociedade Empresária Limitada"/>
    <s v=" - "/>
    <x v="0"/>
    <x v="0"/>
    <x v="0"/>
  </r>
  <r>
    <s v="1397968278"/>
    <x v="1016"/>
    <s v="MICROEMPRESA"/>
    <x v="444"/>
    <s v="Em Operação"/>
    <s v="Restaurante, Cafeteria, Bar e Similares"/>
    <s v="38408-168"/>
    <s v="MG"/>
    <x v="262"/>
    <d v="2020-04-24T00:00:00"/>
    <d v="2022-04-24T00:00:00"/>
    <s v="13.979.682/0001-78"/>
    <s v="Cafeteria"/>
    <s v="Empresário (Individual)"/>
    <s v=" - "/>
    <x v="0"/>
    <x v="0"/>
    <x v="0"/>
  </r>
  <r>
    <s v="1400856674"/>
    <x v="1017"/>
    <s v="EMPRESA DE PEQUENO PORTE"/>
    <x v="243"/>
    <s v="Em Operação"/>
    <s v="Restaurante, Cafeteria, Bar e Similares"/>
    <s v="78601-234"/>
    <s v="MT"/>
    <x v="539"/>
    <d v="2020-05-12T00:00:00"/>
    <d v="2022-05-12T00:00:00"/>
    <s v="14.008.566/0001-74"/>
    <s v="Restaurante"/>
    <s v="Sociedade Empresária Limitada"/>
    <s v=" - "/>
    <x v="0"/>
    <x v="0"/>
    <x v="0"/>
  </r>
  <r>
    <s v="1402502176"/>
    <x v="1018"/>
    <s v="MICROEMPRESA"/>
    <x v="311"/>
    <s v="Em Operação"/>
    <s v="Restaurante, Cafeteria, Bar e Similares"/>
    <s v="59611-320"/>
    <s v="RN"/>
    <x v="273"/>
    <d v="2020-03-31T00:00:00"/>
    <d v="2022-03-31T00:00:00"/>
    <s v="14.025.021/0001-76"/>
    <s v="Restaurante"/>
    <s v="Empresário (Individual)"/>
    <s v="Inglês"/>
    <x v="0"/>
    <x v="0"/>
    <x v="0"/>
  </r>
  <r>
    <s v="1404534576"/>
    <x v="1019"/>
    <s v="EMPRESA DE PEQUENO PORTE"/>
    <x v="445"/>
    <s v="Em Operação"/>
    <s v="Restaurante, Cafeteria, Bar e Similares"/>
    <s v="41820-910"/>
    <s v="BA"/>
    <x v="222"/>
    <d v="2020-05-13T00:00:00"/>
    <d v="2022-05-13T00:00:00"/>
    <s v="14.045.345/0001-76"/>
    <s v="Restaurante"/>
    <s v="Sociedade Empresária Limitada"/>
    <s v=" - "/>
    <x v="0"/>
    <x v="0"/>
    <x v="0"/>
  </r>
  <r>
    <s v="1410233670"/>
    <x v="1020"/>
    <s v="MICROEMPRESA"/>
    <x v="316"/>
    <s v="Em Operação"/>
    <s v="Restaurante, Cafeteria, Bar e Similares"/>
    <s v="79290-000"/>
    <s v="MS"/>
    <x v="113"/>
    <d v="2020-06-15T00:00:00"/>
    <d v="2022-06-15T00:00:00"/>
    <s v="14.102.336/0001-70"/>
    <s v="Restaurante"/>
    <s v="Empresário (Individual)"/>
    <s v="Português|Inglês"/>
    <x v="2"/>
    <x v="0"/>
    <x v="0"/>
  </r>
  <r>
    <s v="1419970106"/>
    <x v="1021"/>
    <s v="EMPRESA DE PEQUENO PORTE"/>
    <x v="381"/>
    <s v="Em Operação"/>
    <s v="Restaurante, Cafeteria, Bar e Similares"/>
    <s v="04794-000"/>
    <s v="SP"/>
    <x v="5"/>
    <d v="2020-06-16T00:00:00"/>
    <d v="2022-06-16T00:00:00"/>
    <s v="14.199.701/0001-06"/>
    <s v="Restaurante"/>
    <s v="Sociedade Empresária Limitada"/>
    <s v="Inglês"/>
    <x v="0"/>
    <x v="0"/>
    <x v="0"/>
  </r>
  <r>
    <s v="1421577255"/>
    <x v="1022"/>
    <s v="MICROEMPRESA"/>
    <x v="446"/>
    <s v="Em Operação"/>
    <s v="Restaurante, Cafeteria, Bar e Similares"/>
    <s v="03009-000"/>
    <s v="SP"/>
    <x v="5"/>
    <d v="2020-06-17T00:00:00"/>
    <d v="2022-06-17T00:00:00"/>
    <s v="14.215.772/0001-55"/>
    <s v="Restaurante"/>
    <s v="Sociedade Empresária Limitada"/>
    <s v="Português"/>
    <x v="0"/>
    <x v="0"/>
    <x v="0"/>
  </r>
  <r>
    <s v="1421982506"/>
    <x v="1023"/>
    <s v="MICROEMPRESA"/>
    <x v="318"/>
    <s v="Em Operação"/>
    <s v="Restaurante, Cafeteria, Bar e Similares"/>
    <s v="21031-720"/>
    <s v="RJ"/>
    <x v="111"/>
    <d v="2020-05-17T00:00:00"/>
    <d v="2022-05-17T00:00:00"/>
    <s v="14.219.825/0001-06"/>
    <s v="Similar"/>
    <s v="Empresa Individual de Responsabilidade Limitada (de Natureza Empresária)"/>
    <s v=" - "/>
    <x v="0"/>
    <x v="0"/>
    <x v="0"/>
  </r>
  <r>
    <s v="1422674588"/>
    <x v="1024"/>
    <s v="DEMAIS"/>
    <x v="319"/>
    <s v="Em Operação"/>
    <s v="Restaurante, Cafeteria, Bar e Similares"/>
    <s v="65071-377"/>
    <s v="MA"/>
    <x v="299"/>
    <d v="2020-05-19T00:00:00"/>
    <d v="2022-05-19T00:00:00"/>
    <s v="14.226.745/0001-88"/>
    <s v="Restaurante"/>
    <s v="Sociedade Empresária Limitada"/>
    <s v="Inglês"/>
    <x v="2"/>
    <x v="4"/>
    <x v="2"/>
  </r>
  <r>
    <s v="1430166350"/>
    <x v="1025"/>
    <s v="EMPRESA DE PEQUENO PORTE"/>
    <x v="315"/>
    <s v="Em Operação"/>
    <s v="Restaurante, Cafeteria, Bar e Similares"/>
    <s v="78030-480"/>
    <s v="MT"/>
    <x v="71"/>
    <d v="2020-05-18T00:00:00"/>
    <d v="2022-05-18T00:00:00"/>
    <s v="14.301.663/0001-50"/>
    <s v="Restaurante"/>
    <s v="Sociedade Empresária Limitada"/>
    <s v=" - "/>
    <x v="0"/>
    <x v="0"/>
    <x v="0"/>
  </r>
  <r>
    <s v="1430901018"/>
    <x v="1026"/>
    <s v="MICROEMPRESA"/>
    <x v="383"/>
    <s v="Em Operação"/>
    <s v="Restaurante, Cafeteria, Bar e Similares"/>
    <s v="11630-000"/>
    <s v="SP"/>
    <x v="115"/>
    <d v="2020-04-28T00:00:00"/>
    <d v="2022-04-28T00:00:00"/>
    <s v="14.309.010/0001-18"/>
    <s v="Restaurante"/>
    <s v="Sociedade Empresária Limitada"/>
    <s v="Espanhol"/>
    <x v="6"/>
    <x v="0"/>
    <x v="0"/>
  </r>
  <r>
    <s v="1433049332"/>
    <x v="1027"/>
    <s v="DEMAIS"/>
    <x v="399"/>
    <s v="Em Operação"/>
    <s v="Restaurante, Cafeteria, Bar e Similares"/>
    <s v="01448-000"/>
    <s v="SP"/>
    <x v="5"/>
    <d v="2020-06-19T00:00:00"/>
    <d v="2022-06-19T00:00:00"/>
    <s v="14.330.493/0001-32"/>
    <s v="Restaurante"/>
    <s v="Empresa Individual de Responsabilidade Limitada (de Natureza Empresária)"/>
    <s v=" - "/>
    <x v="2"/>
    <x v="0"/>
    <x v="0"/>
  </r>
  <r>
    <s v="1438409798"/>
    <x v="1028"/>
    <s v="MICROEMPRESA"/>
    <x v="447"/>
    <s v="Em Operação"/>
    <s v="Restaurante, Cafeteria, Bar e Similares"/>
    <s v="28950-000"/>
    <s v="RJ"/>
    <x v="80"/>
    <d v="2020-03-31T00:00:00"/>
    <d v="2022-03-31T00:00:00"/>
    <s v="14.384.097/0001-98"/>
    <s v="Restaurante"/>
    <s v="Sociedade Empresária Limitada"/>
    <s v="Espanhol|Português|Inglês"/>
    <x v="6"/>
    <x v="4"/>
    <x v="3"/>
  </r>
  <r>
    <s v="1439719037"/>
    <x v="1029"/>
    <s v="MICROEMPRESA"/>
    <x v="231"/>
    <s v="Em Operação"/>
    <s v="Restaurante, Cafeteria, Bar e Similares"/>
    <s v="38600-482"/>
    <s v="MG"/>
    <x v="538"/>
    <d v="2020-05-26T00:00:00"/>
    <d v="2022-05-26T00:00:00"/>
    <s v="14.397.190/0001-37"/>
    <s v="Restaurante"/>
    <s v="Empresário (Individual)"/>
    <s v=" - "/>
    <x v="0"/>
    <x v="1"/>
    <x v="0"/>
  </r>
  <r>
    <s v="1441585976"/>
    <x v="1030"/>
    <s v="DEMAIS"/>
    <x v="325"/>
    <s v="Em Operação"/>
    <s v="Restaurante, Cafeteria, Bar e Similares"/>
    <s v="22470-051"/>
    <s v="RJ"/>
    <x v="111"/>
    <d v="2020-05-14T00:00:00"/>
    <d v="2022-05-14T00:00:00"/>
    <s v="14.415.859/0001-76"/>
    <s v="Restaurante"/>
    <s v="Sociedade Empresária Limitada"/>
    <s v="Inglês"/>
    <x v="0"/>
    <x v="0"/>
    <x v="0"/>
  </r>
  <r>
    <s v="1443364299"/>
    <x v="1031"/>
    <s v="MICROEMPRESA"/>
    <x v="323"/>
    <s v="Em Operação"/>
    <s v="Restaurante, Cafeteria, Bar e Similares"/>
    <s v="04821-000"/>
    <s v="SP"/>
    <x v="5"/>
    <d v="2020-06-15T00:00:00"/>
    <d v="2022-06-15T00:00:00"/>
    <s v="14.433.642/0001-99"/>
    <s v="Restaurante"/>
    <s v="Sociedade Empresária Limitada"/>
    <s v=" - "/>
    <x v="0"/>
    <x v="0"/>
    <x v="0"/>
  </r>
  <r>
    <s v="1443758138"/>
    <x v="1032"/>
    <s v="MICROEMPRESA"/>
    <x v="328"/>
    <s v="Em Operação"/>
    <s v="Restaurante, Cafeteria, Bar e Similares"/>
    <s v="84070-000"/>
    <s v="PR"/>
    <x v="16"/>
    <d v="2020-04-01T00:00:00"/>
    <d v="2022-04-01T00:00:00"/>
    <s v="14.437.581/0001-38"/>
    <s v="Restaurante"/>
    <s v="Empresa Individual de Responsabilidade Limitada (de Natureza Empresária)"/>
    <s v=" - "/>
    <x v="6"/>
    <x v="0"/>
    <x v="0"/>
  </r>
  <r>
    <s v="1444061887"/>
    <x v="1033"/>
    <s v="MICROEMPRESA"/>
    <x v="330"/>
    <s v="Em Operação"/>
    <s v="Restaurante, Cafeteria, Bar e Similares"/>
    <s v="88317-390"/>
    <s v="SC"/>
    <x v="362"/>
    <d v="2020-06-16T00:00:00"/>
    <d v="2022-06-16T00:00:00"/>
    <s v="14.440.618/0001-87"/>
    <s v="Restaurante"/>
    <s v="Sociedade Empresária Limitada"/>
    <s v="Português|Inglês"/>
    <x v="0"/>
    <x v="1"/>
    <x v="1"/>
  </r>
  <r>
    <s v="1444472050"/>
    <x v="1034"/>
    <s v="MICROEMPRESA"/>
    <x v="396"/>
    <s v="Em Operação"/>
    <s v="Restaurante, Cafeteria, Bar e Similares"/>
    <s v="37653-000"/>
    <s v="MG"/>
    <x v="310"/>
    <d v="2020-04-07T00:00:00"/>
    <d v="2022-04-07T00:00:00"/>
    <s v="14.444.720/0001-50"/>
    <s v="Restaurante"/>
    <s v="Sociedade Empresária Limitada"/>
    <s v=" - "/>
    <x v="0"/>
    <x v="1"/>
    <x v="11"/>
  </r>
  <r>
    <s v="1445617478"/>
    <x v="1035"/>
    <s v="MICROEMPRESA"/>
    <x v="384"/>
    <s v="Em Operação"/>
    <s v="Restaurante, Cafeteria, Bar e Similares"/>
    <s v="55590-000"/>
    <s v="PE"/>
    <x v="543"/>
    <d v="2020-05-12T00:00:00"/>
    <d v="2022-05-12T00:00:00"/>
    <s v="14.456.174/0001-78"/>
    <s v="Restaurante"/>
    <s v="Empresa Individual de Responsabilidade Limitada (de Natureza Empresária)"/>
    <s v="Inglês|Espanhol"/>
    <x v="0"/>
    <x v="1"/>
    <x v="0"/>
  </r>
  <r>
    <s v="1446078823"/>
    <x v="1036"/>
    <s v="MICROEMPRESA"/>
    <x v="397"/>
    <s v="Em Operação"/>
    <s v="Restaurante, Cafeteria, Bar e Similares"/>
    <s v="74605-220"/>
    <s v="GO"/>
    <x v="11"/>
    <d v="2020-05-07T00:00:00"/>
    <d v="2022-05-07T00:00:00"/>
    <s v="14.460.788/0001-23"/>
    <s v="Similar"/>
    <s v="Empresário Individual"/>
    <s v=" - "/>
    <x v="2"/>
    <x v="0"/>
    <x v="0"/>
  </r>
  <r>
    <s v="1446776162"/>
    <x v="1037"/>
    <s v="MICROEMPRESA"/>
    <x v="320"/>
    <s v="Em Operação"/>
    <s v="Restaurante, Cafeteria, Bar e Similares"/>
    <s v="11619-434"/>
    <s v="SP"/>
    <x v="256"/>
    <d v="2020-06-08T00:00:00"/>
    <d v="2022-06-08T00:00:00"/>
    <s v="14.467.761/0001-62"/>
    <s v="Restaurante"/>
    <s v="Empresário (Individual)"/>
    <s v=" - "/>
    <x v="6"/>
    <x v="0"/>
    <x v="0"/>
  </r>
  <r>
    <s v="1447300690"/>
    <x v="1038"/>
    <s v="MICROEMPRESA"/>
    <x v="326"/>
    <s v="Em Operação"/>
    <s v="Restaurante, Cafeteria, Bar e Similares"/>
    <s v="80230-010"/>
    <s v="PR"/>
    <x v="21"/>
    <d v="2020-04-06T00:00:00"/>
    <d v="2022-04-06T00:00:00"/>
    <s v="14.473.006/0001-90"/>
    <s v="Restaurante"/>
    <s v="Empresário (Individual)"/>
    <s v=" - "/>
    <x v="0"/>
    <x v="0"/>
    <x v="0"/>
  </r>
  <r>
    <s v="1449384615"/>
    <x v="1039"/>
    <s v="EMPRESA DE PEQUENO PORTE"/>
    <x v="448"/>
    <s v="Em Operação"/>
    <s v="Restaurante, Cafeteria, Bar e Similares"/>
    <s v="87070-000"/>
    <s v="PR"/>
    <x v="89"/>
    <d v="2020-06-04T00:00:00"/>
    <d v="2022-06-04T00:00:00"/>
    <s v="14.493.846/0001-15"/>
    <s v="Restaurante"/>
    <s v="Empresa Individual de Responsabilidade Limitada (de Natureza Empresária)"/>
    <s v="Português"/>
    <x v="0"/>
    <x v="1"/>
    <x v="1"/>
  </r>
  <r>
    <s v="1455353838"/>
    <x v="1040"/>
    <s v="MICROEMPRESA"/>
    <x v="335"/>
    <s v="Em Operação"/>
    <s v="Restaurante, Cafeteria, Bar e Similares"/>
    <s v="31615-250"/>
    <s v="MG"/>
    <x v="2"/>
    <d v="2020-04-02T00:00:00"/>
    <d v="2022-04-02T00:00:00"/>
    <s v="14.553.538/0001-38"/>
    <s v="Restaurante"/>
    <s v="Sociedade Empresária Limitada"/>
    <s v=" - "/>
    <x v="0"/>
    <x v="0"/>
    <x v="0"/>
  </r>
  <r>
    <s v="1455482030"/>
    <x v="1041"/>
    <s v="DEMAIS"/>
    <x v="449"/>
    <s v="Em Operação"/>
    <s v="Restaurante, Cafeteria, Bar e Similares"/>
    <s v="97050-801"/>
    <s v="RS"/>
    <x v="485"/>
    <d v="2020-05-21T00:00:00"/>
    <d v="2022-05-21T00:00:00"/>
    <s v="14.554.820/0001-30"/>
    <s v="Restaurante"/>
    <s v="Empresa Individual de Responsabilidade Limitada (de Natureza Empresária)"/>
    <s v="Português"/>
    <x v="11"/>
    <x v="0"/>
    <x v="0"/>
  </r>
  <r>
    <s v="1455593549"/>
    <x v="1042"/>
    <s v="MICROEMPRESA"/>
    <x v="449"/>
    <s v="Em Operação"/>
    <s v="Restaurante, Cafeteria, Bar e Similares"/>
    <s v="37500-036"/>
    <s v="MG"/>
    <x v="544"/>
    <d v="2020-04-27T00:00:00"/>
    <d v="2022-04-27T00:00:00"/>
    <s v="14.555.935/0001-49"/>
    <s v="Similar"/>
    <s v="Empresário (Individual)"/>
    <s v=" - "/>
    <x v="2"/>
    <x v="13"/>
    <x v="14"/>
  </r>
  <r>
    <s v="1456100831"/>
    <x v="1043"/>
    <s v="MICROEMPRESA"/>
    <x v="334"/>
    <s v="Em Operação"/>
    <s v="Restaurante, Cafeteria, Bar e Similares"/>
    <s v="62690-000"/>
    <s v="CE"/>
    <x v="110"/>
    <d v="2020-05-11T00:00:00"/>
    <d v="2022-05-11T00:00:00"/>
    <s v="14.561.008/0001-31"/>
    <s v="Restaurante"/>
    <s v="Empresário (Individual)"/>
    <s v=" - "/>
    <x v="0"/>
    <x v="1"/>
    <x v="0"/>
  </r>
  <r>
    <s v="1456365582"/>
    <x v="1044"/>
    <s v="MICROEMPRESA"/>
    <x v="398"/>
    <s v="Em Operação"/>
    <s v="Restaurante, Cafeteria, Bar e Similares"/>
    <s v="15400-000"/>
    <s v="SP"/>
    <x v="333"/>
    <d v="2020-06-23T00:00:00"/>
    <d v="2022-06-23T00:00:00"/>
    <s v="14.563.655/0001-82"/>
    <s v="Restaurante"/>
    <s v="Sociedade Empresária Limitada"/>
    <s v=" - "/>
    <x v="0"/>
    <x v="0"/>
    <x v="0"/>
  </r>
  <r>
    <s v="1457077318"/>
    <x v="1045"/>
    <s v="MICROEMPRESA"/>
    <x v="386"/>
    <s v="Em Operação"/>
    <s v="Restaurante, Cafeteria, Bar e Similares"/>
    <s v="30421-148"/>
    <s v="MG"/>
    <x v="2"/>
    <d v="2020-05-18T00:00:00"/>
    <d v="2022-05-18T00:00:00"/>
    <s v="14.570.773/0001-18"/>
    <s v="Bar"/>
    <s v="Sociedade Empresária Limitada"/>
    <s v=" - "/>
    <x v="0"/>
    <x v="1"/>
    <x v="0"/>
  </r>
  <r>
    <s v="1462219660"/>
    <x v="1046"/>
    <s v="MICROEMPRESA"/>
    <x v="339"/>
    <s v="Em Operação"/>
    <s v="Restaurante, Cafeteria, Bar e Similares"/>
    <s v="45400-000"/>
    <s v="BA"/>
    <x v="545"/>
    <d v="2020-04-21T00:00:00"/>
    <d v="2022-04-21T00:00:00"/>
    <s v="14.622.196/0001-60"/>
    <s v="Restaurante"/>
    <s v="Sociedade Empresária Limitada"/>
    <s v="Português"/>
    <x v="7"/>
    <x v="1"/>
    <x v="4"/>
  </r>
  <r>
    <s v="1466016982"/>
    <x v="1047"/>
    <s v="EMPRESA DE PEQUENO PORTE"/>
    <x v="229"/>
    <s v="Em Operação"/>
    <s v="Restaurante, Cafeteria, Bar e Similares"/>
    <s v="68515-000"/>
    <s v="PA"/>
    <x v="346"/>
    <d v="2020-04-02T00:00:00"/>
    <d v="2022-04-02T00:00:00"/>
    <s v="14.660.169/0001-82"/>
    <s v="Cafeteria"/>
    <s v="Sociedade Empresária Limitada"/>
    <s v=" - "/>
    <x v="0"/>
    <x v="0"/>
    <x v="0"/>
  </r>
  <r>
    <s v="1469257671"/>
    <x v="1048"/>
    <s v="EMPRESA DE PEQUENO PORTE"/>
    <x v="228"/>
    <s v="Em Operação"/>
    <s v="Restaurante, Cafeteria, Bar e Similares"/>
    <s v="78890-000"/>
    <s v="MT"/>
    <x v="465"/>
    <d v="2020-04-24T00:00:00"/>
    <d v="2022-04-24T00:00:00"/>
    <s v="14.692.576/0001-71"/>
    <s v="Restaurante"/>
    <s v="Sociedade Empresária Limitada"/>
    <s v=" - "/>
    <x v="0"/>
    <x v="1"/>
    <x v="0"/>
  </r>
  <r>
    <s v="1469276733"/>
    <x v="1049"/>
    <s v="EMPRESA DE PEQUENO PORTE"/>
    <x v="339"/>
    <s v="Em Operação"/>
    <s v="Restaurante, Cafeteria, Bar e Similares"/>
    <s v="04512-001"/>
    <s v="SP"/>
    <x v="5"/>
    <d v="2020-05-27T00:00:00"/>
    <d v="2022-05-27T00:00:00"/>
    <s v="14.692.767/0001-33"/>
    <s v="Restaurante"/>
    <s v="Sociedade Empresária Limitada"/>
    <s v=" - "/>
    <x v="6"/>
    <x v="0"/>
    <x v="0"/>
  </r>
  <r>
    <s v="1469828590"/>
    <x v="1050"/>
    <s v="EMPRESA DE PEQUENO PORTE"/>
    <x v="259"/>
    <s v="Em Operação"/>
    <s v="Restaurante, Cafeteria, Bar e Similares"/>
    <s v="11630-000"/>
    <s v="SP"/>
    <x v="546"/>
    <d v="2020-06-17T00:00:00"/>
    <d v="2022-06-17T00:00:00"/>
    <s v="14.698.285/0001-90"/>
    <s v="Restaurante"/>
    <s v="Sociedade Empresária Limitada"/>
    <s v=" - "/>
    <x v="12"/>
    <x v="4"/>
    <x v="0"/>
  </r>
  <r>
    <s v="1477481207"/>
    <x v="1051"/>
    <s v="MICROEMPRESA"/>
    <x v="353"/>
    <s v="Em Operação"/>
    <s v="Restaurante, Cafeteria, Bar e Similares"/>
    <s v="88380-000"/>
    <s v="SC"/>
    <x v="547"/>
    <d v="2020-06-22T00:00:00"/>
    <d v="2022-06-22T00:00:00"/>
    <s v="14.774.812/0001-07"/>
    <s v="Restaurante"/>
    <s v="Empresa Individual de Responsabilidade Limitada (de Natureza Empresária)"/>
    <s v=" - "/>
    <x v="0"/>
    <x v="0"/>
    <x v="0"/>
  </r>
  <r>
    <s v="1478630052"/>
    <x v="1052"/>
    <s v="EMPRESA DE PEQUENO PORTE"/>
    <x v="352"/>
    <s v="Em Operação"/>
    <s v="Restaurante, Cafeteria, Bar e Similares"/>
    <s v="74180-100"/>
    <s v="GO"/>
    <x v="11"/>
    <d v="2020-05-25T00:00:00"/>
    <d v="2022-05-25T00:00:00"/>
    <s v="14.786.300/0001-52"/>
    <s v="Restaurante"/>
    <s v="Sociedade Empresária Limitada"/>
    <s v=" - "/>
    <x v="0"/>
    <x v="0"/>
    <x v="0"/>
  </r>
  <r>
    <s v="1479253024"/>
    <x v="1053"/>
    <s v="MICROEMPRESA"/>
    <x v="450"/>
    <s v="Em Operação"/>
    <s v="Restaurante, Cafeteria, Bar e Similares"/>
    <s v="74080-015"/>
    <s v="GO"/>
    <x v="11"/>
    <d v="2020-06-05T00:00:00"/>
    <d v="2022-06-05T00:00:00"/>
    <s v="14.792.530/0001-24"/>
    <s v="Restaurante"/>
    <s v="Sociedade Empresária Limitada"/>
    <s v=" - "/>
    <x v="0"/>
    <x v="0"/>
    <x v="0"/>
  </r>
  <r>
    <s v="1479463134"/>
    <x v="1054"/>
    <s v="DEMAIS"/>
    <x v="451"/>
    <s v="Em Operação"/>
    <s v="Restaurante, Cafeteria, Bar e Similares"/>
    <s v="13140-560"/>
    <s v="SP"/>
    <x v="548"/>
    <d v="2020-06-16T00:00:00"/>
    <d v="2022-06-16T00:00:00"/>
    <s v="14.794.631/0001-34"/>
    <s v="Restaurante"/>
    <s v="Sociedade Empresária Limitada"/>
    <s v=" - "/>
    <x v="0"/>
    <x v="0"/>
    <x v="0"/>
  </r>
  <r>
    <s v="0258492432"/>
    <x v="1055"/>
    <s v="DEMAIS"/>
    <x v="452"/>
    <s v="Em Operação"/>
    <s v="Restaurante, Cafeteria, Bar e Similares"/>
    <s v="41820-021"/>
    <s v="BA"/>
    <x v="222"/>
    <d v="2019-03-22T00:00:00"/>
    <d v="2021-03-22T00:00:00"/>
    <s v="02.584.924/0022-32"/>
    <s v="Restaurante"/>
    <s v="Sociedade Anônima Fechada"/>
    <s v=" - "/>
    <x v="0"/>
    <x v="0"/>
    <x v="0"/>
  </r>
  <r>
    <s v="1730608344"/>
    <x v="1056"/>
    <s v="MICROEMPRESA"/>
    <x v="453"/>
    <s v="Em Operação"/>
    <s v="Restaurante, Cafeteria, Bar e Similares"/>
    <s v="45428-000"/>
    <s v="BA"/>
    <x v="304"/>
    <d v="2020-11-23T00:00:00"/>
    <d v="2022-11-23T00:00:00"/>
    <s v="17.306.083/0001-44"/>
    <s v="Restaurante"/>
    <s v="Sociedade Empresária Limitada"/>
    <s v=" - "/>
    <x v="7"/>
    <x v="1"/>
    <x v="0"/>
  </r>
  <r>
    <s v="1724969697"/>
    <x v="1057"/>
    <s v="MICROEMPRESA"/>
    <x v="454"/>
    <s v="Em Operação"/>
    <s v="Restaurante, Cafeteria, Bar e Similares"/>
    <s v="96010-620"/>
    <s v="RS"/>
    <x v="492"/>
    <d v="2020-10-16T00:00:00"/>
    <d v="2022-10-16T00:00:00"/>
    <s v="17.249.696/0001-97"/>
    <s v="Restaurante"/>
    <s v="Sociedade Empresária Limitada"/>
    <s v=" - "/>
    <x v="0"/>
    <x v="0"/>
    <x v="0"/>
  </r>
  <r>
    <s v="1723556361"/>
    <x v="1058"/>
    <s v="MICROEMPRESA"/>
    <x v="455"/>
    <s v="Em Operação"/>
    <s v="Restaurante, Cafeteria, Bar e Similares"/>
    <s v="45420-000"/>
    <s v="BA"/>
    <x v="337"/>
    <d v="2020-12-09T00:00:00"/>
    <d v="2022-12-09T00:00:00"/>
    <s v="17.235.563/0001-61"/>
    <s v="Restaurante"/>
    <s v="Empresário (Individual)"/>
    <s v=" - "/>
    <x v="0"/>
    <x v="0"/>
    <x v="0"/>
  </r>
  <r>
    <s v="1721674784"/>
    <x v="1059"/>
    <s v="MICROEMPRESA"/>
    <x v="456"/>
    <s v="Em Operação"/>
    <s v="Restaurante, Cafeteria, Bar e Similares"/>
    <s v="37640-000"/>
    <s v="MG"/>
    <x v="1"/>
    <d v="2020-10-28T00:00:00"/>
    <d v="2022-10-28T00:00:00"/>
    <s v="17.216.747/0001-84"/>
    <s v="Restaurante"/>
    <s v="Sociedade Empresária Limitada"/>
    <s v=" - "/>
    <x v="2"/>
    <x v="0"/>
    <x v="0"/>
  </r>
  <r>
    <s v="1712842961"/>
    <x v="1060"/>
    <s v="MICROEMPRESA"/>
    <x v="457"/>
    <s v="Em Operação"/>
    <s v="Restaurante, Cafeteria, Bar e Similares"/>
    <s v="84450-000"/>
    <s v="PR"/>
    <x v="549"/>
    <d v="2020-10-09T00:00:00"/>
    <d v="2022-10-09T00:00:00"/>
    <s v="17.128.429/0001-61"/>
    <s v="Restaurante"/>
    <s v="Sociedade Empresária Limitada"/>
    <s v="Português"/>
    <x v="6"/>
    <x v="0"/>
    <x v="0"/>
  </r>
  <r>
    <s v="1696384701"/>
    <x v="1061"/>
    <s v="MICROEMPRESA"/>
    <x v="458"/>
    <s v="Em Operação"/>
    <s v="Restaurante, Cafeteria, Bar e Similares"/>
    <s v="87303-250"/>
    <s v="PR"/>
    <x v="550"/>
    <d v="2020-11-04T00:00:00"/>
    <d v="2022-11-04T00:00:00"/>
    <s v="16.963.847/0001-01"/>
    <s v="Similar"/>
    <s v="Sociedade Empresária Limitada"/>
    <s v=" - "/>
    <x v="0"/>
    <x v="0"/>
    <x v="0"/>
  </r>
  <r>
    <s v="1687991026"/>
    <x v="1062"/>
    <s v="MICROEMPRESA"/>
    <x v="459"/>
    <s v="Em Operação"/>
    <s v="Restaurante, Cafeteria, Bar e Similares"/>
    <s v="74093-210"/>
    <s v="GO"/>
    <x v="11"/>
    <d v="2020-12-09T00:00:00"/>
    <d v="2022-12-09T00:00:00"/>
    <s v="16.879.910/0001-26"/>
    <s v="Cafeteria"/>
    <s v="Sociedade Empresária Limitada"/>
    <s v=" - "/>
    <x v="0"/>
    <x v="0"/>
    <x v="0"/>
  </r>
  <r>
    <s v="1682139145"/>
    <x v="1063"/>
    <s v="MICROEMPRESA"/>
    <x v="460"/>
    <s v="Em Operação"/>
    <s v="Restaurante, Cafeteria, Bar e Similares"/>
    <s v="74936-580"/>
    <s v="GO"/>
    <x v="278"/>
    <d v="2020-11-19T00:00:00"/>
    <d v="2022-11-19T00:00:00"/>
    <s v="16.821.391/0001-45"/>
    <s v="Bar"/>
    <s v="Empresário Individual"/>
    <s v=" - "/>
    <x v="0"/>
    <x v="0"/>
    <x v="0"/>
  </r>
  <r>
    <s v="1674999717"/>
    <x v="1064"/>
    <s v="MICROEMPRESA"/>
    <x v="461"/>
    <s v="Em Operação"/>
    <s v="Restaurante, Cafeteria, Bar e Similares"/>
    <s v="36576-340"/>
    <s v="MG"/>
    <x v="53"/>
    <d v="2020-10-28T00:00:00"/>
    <d v="2022-10-28T00:00:00"/>
    <s v="16.749.997/0001-17"/>
    <s v="Restaurante"/>
    <s v="Empresário (Individual)"/>
    <s v="Português"/>
    <x v="2"/>
    <x v="4"/>
    <x v="15"/>
  </r>
  <r>
    <s v="1673651594"/>
    <x v="1065"/>
    <s v="MICROEMPRESA"/>
    <x v="462"/>
    <s v="Em Operação"/>
    <s v="Restaurante, Cafeteria, Bar e Similares"/>
    <s v="74968-545"/>
    <s v="GO"/>
    <x v="278"/>
    <d v="2020-11-12T00:00:00"/>
    <d v="2022-11-12T00:00:00"/>
    <s v="16.736.515/0001-94"/>
    <s v="Cafeteria"/>
    <s v="Sociedade Empresária Limitada"/>
    <s v=" - "/>
    <x v="0"/>
    <x v="0"/>
    <x v="0"/>
  </r>
  <r>
    <s v="1672540671"/>
    <x v="1066"/>
    <s v="MICROEMPRESA"/>
    <x v="463"/>
    <s v="Em Operação"/>
    <s v="Restaurante, Cafeteria, Bar e Similares"/>
    <s v="12400-060"/>
    <s v="SP"/>
    <x v="14"/>
    <d v="2020-11-30T00:00:00"/>
    <d v="2022-11-30T00:00:00"/>
    <s v="16.725.406/0001-71"/>
    <s v="Restaurante"/>
    <s v="Empresário (Individual)"/>
    <s v=" - "/>
    <x v="0"/>
    <x v="0"/>
    <x v="0"/>
  </r>
  <r>
    <s v="1670966842"/>
    <x v="1067"/>
    <s v="EMPRESA DE PEQUENO PORTE"/>
    <x v="464"/>
    <s v="Em Operação"/>
    <s v="Restaurante, Cafeteria, Bar e Similares"/>
    <s v="07111-000"/>
    <s v="SP"/>
    <x v="291"/>
    <d v="2020-12-02T00:00:00"/>
    <d v="2022-12-02T00:00:00"/>
    <s v="16.709.668/0001-42"/>
    <s v="Restaurante"/>
    <s v="Empresário (Individual)"/>
    <s v="Português"/>
    <x v="4"/>
    <x v="0"/>
    <x v="0"/>
  </r>
  <r>
    <s v="1670894114"/>
    <x v="1068"/>
    <s v="EMPRESA DE PEQUENO PORTE"/>
    <x v="465"/>
    <s v="Em Operação"/>
    <s v="Restaurante, Cafeteria, Bar e Similares"/>
    <s v="88495-000"/>
    <s v="SC"/>
    <x v="176"/>
    <d v="2020-12-17T00:00:00"/>
    <d v="2022-12-17T00:00:00"/>
    <s v="16.708.941/0001-14"/>
    <s v="Similar"/>
    <s v="Sociedade Empresária Limitada"/>
    <s v=" - "/>
    <x v="6"/>
    <x v="2"/>
    <x v="0"/>
  </r>
  <r>
    <s v="1667134704"/>
    <x v="1069"/>
    <s v="EMPRESA DE PEQUENO PORTE"/>
    <x v="466"/>
    <s v="Em Operação"/>
    <s v="Restaurante, Cafeteria, Bar e Similares"/>
    <s v="34800-000"/>
    <s v="MG"/>
    <x v="551"/>
    <d v="2020-12-10T00:00:00"/>
    <d v="2022-12-10T00:00:00"/>
    <s v="16.671.347/0001-04"/>
    <s v="Restaurante"/>
    <s v="Empresário (Individual)"/>
    <s v=" - "/>
    <x v="0"/>
    <x v="0"/>
    <x v="0"/>
  </r>
  <r>
    <s v="1663932215"/>
    <x v="1070"/>
    <s v="MICROEMPRESA"/>
    <x v="467"/>
    <s v="Em Operação"/>
    <s v="Restaurante, Cafeteria, Bar e Similares"/>
    <s v="37508-000"/>
    <s v="MG"/>
    <x v="552"/>
    <d v="2020-10-20T00:00:00"/>
    <d v="2022-10-20T00:00:00"/>
    <s v="16.639.322/0001-15"/>
    <s v="Restaurante"/>
    <s v="Empresa Individual de Responsabilidade Limitada (de Natureza Empresária)"/>
    <s v=" - "/>
    <x v="0"/>
    <x v="0"/>
    <x v="0"/>
  </r>
  <r>
    <s v="1662831329"/>
    <x v="1071"/>
    <s v="MICROEMPRESA"/>
    <x v="468"/>
    <s v="Em Operação"/>
    <s v="Restaurante, Cafeteria, Bar e Similares"/>
    <s v="39400-215"/>
    <s v="MG"/>
    <x v="314"/>
    <d v="2020-10-29T00:00:00"/>
    <d v="2022-10-29T00:00:00"/>
    <s v="16.628.313/0001-29"/>
    <s v="Restaurante"/>
    <s v="Empresário (Individual)"/>
    <s v="Português|Espanhol"/>
    <x v="7"/>
    <x v="13"/>
    <x v="4"/>
  </r>
  <r>
    <s v="1655380303"/>
    <x v="1072"/>
    <s v="MICROEMPRESA"/>
    <x v="469"/>
    <s v="Em Operação"/>
    <s v="Restaurante, Cafeteria, Bar e Similares"/>
    <s v="95714-000"/>
    <s v="RS"/>
    <x v="105"/>
    <d v="2020-12-09T00:00:00"/>
    <d v="2022-12-09T00:00:00"/>
    <s v="16.553.803/0001-03"/>
    <s v="Similar"/>
    <s v="Empresa Individual de Responsabilidade Limitada (de Natureza Empresária)"/>
    <s v=" - "/>
    <x v="6"/>
    <x v="0"/>
    <x v="0"/>
  </r>
  <r>
    <s v="1637063835"/>
    <x v="1073"/>
    <s v="MICROEMPRESA"/>
    <x v="470"/>
    <s v="Em Operação"/>
    <s v="Restaurante, Cafeteria, Bar e Similares"/>
    <s v="45428-000"/>
    <s v="BA"/>
    <x v="304"/>
    <d v="2020-12-09T00:00:00"/>
    <d v="2022-12-09T00:00:00"/>
    <s v="16.370.638/0002-35"/>
    <s v="Restaurante"/>
    <s v="Sociedade Empresária Limitada"/>
    <s v="Português"/>
    <x v="0"/>
    <x v="0"/>
    <x v="0"/>
  </r>
  <r>
    <s v="1636536602"/>
    <x v="1074"/>
    <s v="MICROEMPRESA"/>
    <x v="471"/>
    <s v="Em Operação"/>
    <s v="Restaurante, Cafeteria, Bar e Similares"/>
    <s v="45980-000"/>
    <s v="BA"/>
    <x v="553"/>
    <d v="2019-07-18T00:00:00"/>
    <d v="2021-07-18T00:00:00"/>
    <s v="16.365.366/0001-02"/>
    <s v="Restaurante"/>
    <s v="Empresário (Individual)"/>
    <s v="Inglês"/>
    <x v="0"/>
    <x v="1"/>
    <x v="0"/>
  </r>
  <r>
    <s v="1575764929"/>
    <x v="1075"/>
    <s v="MICROEMPRESA"/>
    <x v="472"/>
    <s v="Em Operação"/>
    <s v="Restaurante, Cafeteria, Bar e Similares"/>
    <s v="57010-810"/>
    <s v="AL"/>
    <x v="119"/>
    <d v="2020-10-02T00:00:00"/>
    <d v="2022-10-02T00:00:00"/>
    <s v="15.757.649/0001-29"/>
    <s v="Restaurante"/>
    <s v="Sociedade Empresária Limitada"/>
    <s v=" - "/>
    <x v="0"/>
    <x v="1"/>
    <x v="0"/>
  </r>
  <r>
    <s v="1573737461"/>
    <x v="1076"/>
    <s v="MICROEMPRESA"/>
    <x v="473"/>
    <s v="Em Operação"/>
    <s v="Restaurante, Cafeteria, Bar e Similares"/>
    <s v="54590-000"/>
    <s v="PE"/>
    <x v="368"/>
    <d v="2020-11-20T00:00:00"/>
    <d v="2022-11-20T00:00:00"/>
    <s v="15.737.374/0001-61"/>
    <s v="Restaurante"/>
    <s v="Empresário (Individual)"/>
    <s v=" - "/>
    <x v="0"/>
    <x v="1"/>
    <x v="0"/>
  </r>
  <r>
    <s v="1572001268"/>
    <x v="1077"/>
    <s v="MICROEMPRESA"/>
    <x v="474"/>
    <s v="Em Operação"/>
    <s v="Restaurante, Cafeteria, Bar e Similares"/>
    <s v="46960-000"/>
    <s v="BA"/>
    <x v="114"/>
    <d v="2020-10-07T00:00:00"/>
    <d v="2022-10-07T00:00:00"/>
    <s v="15.720.012/0001-68"/>
    <s v="Restaurante"/>
    <s v="Empresário Individual"/>
    <s v=" - "/>
    <x v="0"/>
    <x v="0"/>
    <x v="0"/>
  </r>
  <r>
    <s v="1566406086"/>
    <x v="1078"/>
    <s v="MICROEMPRESA"/>
    <x v="475"/>
    <s v="Em Operação"/>
    <s v="Restaurante, Cafeteria, Bar e Similares"/>
    <s v="28999-026"/>
    <s v="RJ"/>
    <x v="554"/>
    <d v="2020-10-28T00:00:00"/>
    <d v="2022-10-28T00:00:00"/>
    <s v="15.664.060/0001-86"/>
    <s v="Restaurante"/>
    <s v="Empresário Individual"/>
    <s v=" - "/>
    <x v="6"/>
    <x v="4"/>
    <x v="3"/>
  </r>
  <r>
    <s v="1553683871"/>
    <x v="1079"/>
    <s v="MICROEMPRESA"/>
    <x v="476"/>
    <s v="Em Operação"/>
    <s v="Restaurante, Cafeteria, Bar e Similares"/>
    <s v="55200-000"/>
    <s v="PE"/>
    <x v="555"/>
    <d v="2020-12-17T00:00:00"/>
    <d v="2022-12-17T00:00:00"/>
    <s v="15.536.838/0001-71"/>
    <s v="Restaurante"/>
    <s v="Empresário (Individual)"/>
    <s v=" - "/>
    <x v="6"/>
    <x v="0"/>
    <x v="0"/>
  </r>
  <r>
    <s v="1541169427"/>
    <x v="1080"/>
    <s v="MICROEMPRESA"/>
    <x v="477"/>
    <s v="Em Operação"/>
    <s v="Restaurante, Cafeteria, Bar e Similares"/>
    <s v="31255-620"/>
    <s v="MG"/>
    <x v="2"/>
    <d v="2020-10-29T00:00:00"/>
    <d v="2022-10-29T00:00:00"/>
    <s v="15.411.694/0001-27"/>
    <s v="Bar"/>
    <s v="Empresário (Individual)"/>
    <s v=" - "/>
    <x v="2"/>
    <x v="0"/>
    <x v="0"/>
  </r>
  <r>
    <s v="1538343684"/>
    <x v="1081"/>
    <s v="MICROEMPRESA"/>
    <x v="478"/>
    <s v="Em Operação"/>
    <s v="Restaurante, Cafeteria, Bar e Similares"/>
    <s v="54590-000"/>
    <s v="PE"/>
    <x v="368"/>
    <d v="2020-11-23T00:00:00"/>
    <d v="2022-11-23T00:00:00"/>
    <s v="15.383.436/0001-84"/>
    <s v="Restaurante"/>
    <s v="Empresário Individual"/>
    <s v=" - "/>
    <x v="7"/>
    <x v="0"/>
    <x v="0"/>
  </r>
  <r>
    <s v="1530483468"/>
    <x v="1082"/>
    <s v="MICROEMPRESA"/>
    <x v="479"/>
    <s v="Em Operação"/>
    <s v="Restaurante, Cafeteria, Bar e Similares"/>
    <s v="68515-000"/>
    <s v="PA"/>
    <x v="346"/>
    <d v="2020-11-17T00:00:00"/>
    <d v="2022-11-17T00:00:00"/>
    <s v="15.304.834/0001-68"/>
    <s v="Restaurante"/>
    <s v="Empresário (Individual)"/>
    <s v=" - "/>
    <x v="0"/>
    <x v="0"/>
    <x v="0"/>
  </r>
  <r>
    <s v="1519487402"/>
    <x v="1083"/>
    <s v="MICROEMPRESA"/>
    <x v="480"/>
    <s v="Em Operação"/>
    <s v="Restaurante, Cafeteria, Bar e Similares"/>
    <s v="88420-000"/>
    <s v="SC"/>
    <x v="534"/>
    <d v="2020-12-17T00:00:00"/>
    <d v="2022-12-17T00:00:00"/>
    <s v="15.194.874/0001-02"/>
    <s v="Similar"/>
    <s v="Empresário (Individual)"/>
    <s v="Alemão"/>
    <x v="7"/>
    <x v="0"/>
    <x v="0"/>
  </r>
  <r>
    <s v="1512530263"/>
    <x v="1084"/>
    <s v="MICROEMPRESA"/>
    <x v="481"/>
    <s v="Em Operação"/>
    <s v="Restaurante, Cafeteria, Bar e Similares"/>
    <s v="37014-460"/>
    <s v="MG"/>
    <x v="315"/>
    <d v="2020-10-21T00:00:00"/>
    <d v="2022-10-21T00:00:00"/>
    <s v="15.125.302/0001-63"/>
    <s v="Similar"/>
    <s v="Empresário (Individual)"/>
    <s v="Português"/>
    <x v="0"/>
    <x v="0"/>
    <x v="0"/>
  </r>
  <r>
    <s v="1506616208"/>
    <x v="1085"/>
    <s v="MICROEMPRESA"/>
    <x v="482"/>
    <s v="Em Operação"/>
    <s v="Restaurante, Cafeteria, Bar e Similares"/>
    <s v="68540-000"/>
    <s v="PA"/>
    <x v="170"/>
    <d v="2020-10-13T00:00:00"/>
    <d v="2022-10-13T00:00:00"/>
    <s v="15.066.162/0001-08"/>
    <s v="Restaurante"/>
    <s v="Empresário (Individual)"/>
    <s v=" - "/>
    <x v="0"/>
    <x v="0"/>
    <x v="0"/>
  </r>
  <r>
    <s v="0743206642"/>
    <x v="1086"/>
    <s v="EMPRESA DE PEQUENO PORTE"/>
    <x v="483"/>
    <s v="Em Operação"/>
    <s v="Restaurante, Cafeteria, Bar e Similares"/>
    <s v="65289-000"/>
    <s v="MA"/>
    <x v="556"/>
    <d v="2018-06-04T00:00:00"/>
    <d v="2020-06-04T00:00:00"/>
    <s v="07.432.066/0004-42"/>
    <s v="Restaurante"/>
    <s v="Empresário (Individual)"/>
    <s v="Espanhol"/>
    <x v="0"/>
    <x v="0"/>
    <x v="0"/>
  </r>
  <r>
    <s v="0935372852"/>
    <x v="1087"/>
    <s v="EMPRESA DE PEQUENO PORTE"/>
    <x v="484"/>
    <s v="Em Operação"/>
    <s v="Restaurante, Cafeteria, Bar e Similares"/>
    <s v="15490-000"/>
    <s v="SP"/>
    <x v="557"/>
    <d v="2019-03-19T00:00:00"/>
    <d v="2021-03-19T00:00:00"/>
    <s v="09.353.728/0002-52"/>
    <s v="Similar"/>
    <s v="Sociedade Empresária Limitada"/>
    <s v="Português"/>
    <x v="0"/>
    <x v="0"/>
    <x v="0"/>
  </r>
  <r>
    <s v="1483613262"/>
    <x v="1088"/>
    <s v="EMPRESA DE PEQUENO PORTE"/>
    <x v="485"/>
    <s v="Em Operação"/>
    <s v="Restaurante, Cafeteria, Bar e Similares"/>
    <s v="39560-000"/>
    <s v="MG"/>
    <x v="558"/>
    <d v="2018-09-24T00:00:00"/>
    <d v="2020-09-24T00:00:00"/>
    <s v="14.836.132/0001-62"/>
    <s v="Restaurante"/>
    <s v="Sociedade Empresária Limitada"/>
    <s v=" - "/>
    <x v="1"/>
    <x v="4"/>
    <x v="3"/>
  </r>
  <r>
    <s v="1485141583"/>
    <x v="1089"/>
    <s v="MICROEMPRESA"/>
    <x v="486"/>
    <s v="Em Operação"/>
    <s v="Restaurante, Cafeteria, Bar e Similares"/>
    <s v="57940-000"/>
    <s v="AL"/>
    <x v="366"/>
    <d v="2017-04-05T00:00:00"/>
    <d v="2019-04-05T00:00:00"/>
    <s v="14.851.415/0001-83"/>
    <s v="Restaurante"/>
    <s v="Sociedade Empresária Limitada"/>
    <s v="Inglês"/>
    <x v="0"/>
    <x v="0"/>
    <x v="0"/>
  </r>
  <r>
    <s v="1486909599"/>
    <x v="1090"/>
    <s v="MICROEMPRESA"/>
    <x v="487"/>
    <s v="Em Operação"/>
    <s v="Restaurante, Cafeteria, Bar e Similares"/>
    <s v="79965-000"/>
    <s v="MS"/>
    <x v="411"/>
    <d v="2018-03-08T00:00:00"/>
    <d v="2020-03-08T00:00:00"/>
    <s v="14.869.095/0001-99"/>
    <s v="Restaurante"/>
    <s v="Empresário (Individual)"/>
    <s v=" - "/>
    <x v="0"/>
    <x v="0"/>
    <x v="0"/>
  </r>
  <r>
    <s v="1487495438"/>
    <x v="1091"/>
    <s v="DEMAIS"/>
    <x v="485"/>
    <s v="Em Operação"/>
    <s v="Restaurante, Cafeteria, Bar e Similares"/>
    <s v="52020-190"/>
    <s v="PE"/>
    <x v="559"/>
    <d v="2018-04-11T00:00:00"/>
    <d v="2020-04-11T00:00:00"/>
    <s v="14.874.954/0001-38"/>
    <s v="Restaurante"/>
    <s v="Sociedade Empresária Limitada"/>
    <s v=" - "/>
    <x v="0"/>
    <x v="1"/>
    <x v="2"/>
  </r>
  <r>
    <s v="1488522965"/>
    <x v="1092"/>
    <s v="MICROEMPRESA"/>
    <x v="488"/>
    <s v="Em Implantação"/>
    <s v="Restaurante, Cafeteria, Bar e Similares"/>
    <s v="45816-000"/>
    <s v="BA"/>
    <x v="129"/>
    <d v="2019-03-08T00:00:00"/>
    <d v="2021-03-08T00:00:00"/>
    <s v="14.885.229/0001-65"/>
    <s v="Cafeteria"/>
    <s v="Sociedade Empresária Limitada"/>
    <s v=" - "/>
    <x v="1"/>
    <x v="4"/>
    <x v="1"/>
  </r>
  <r>
    <s v="1489549602"/>
    <x v="1093"/>
    <s v="MICROEMPRESA"/>
    <x v="489"/>
    <s v="Em Operação"/>
    <s v="Restaurante, Cafeteria, Bar e Similares"/>
    <s v="59082-405"/>
    <s v="RN"/>
    <x v="218"/>
    <d v="2018-05-30T00:00:00"/>
    <d v="2020-05-30T00:00:00"/>
    <s v="14.895.496/0002-02"/>
    <s v="Similar"/>
    <s v="Sociedade Empresária Limitada"/>
    <s v="Espanhol|Inglês"/>
    <x v="0"/>
    <x v="0"/>
    <x v="0"/>
  </r>
  <r>
    <s v="1491673952"/>
    <x v="1094"/>
    <s v="DEMAIS"/>
    <x v="490"/>
    <s v="Em Operação"/>
    <s v="Restaurante, Cafeteria, Bar e Similares"/>
    <s v="38700-126"/>
    <s v="MG"/>
    <x v="324"/>
    <d v="2017-08-18T00:00:00"/>
    <d v="2019-08-18T00:00:00"/>
    <s v="14.916.739/0001-52"/>
    <s v="Restaurante"/>
    <s v="Sociedade Empresária Limitada"/>
    <s v="Espanhol|Francês|Inglês"/>
    <x v="2"/>
    <x v="0"/>
    <x v="0"/>
  </r>
  <r>
    <s v="1492122784"/>
    <x v="1095"/>
    <s v="MICROEMPRESA"/>
    <x v="490"/>
    <s v="Em Operação"/>
    <s v="Restaurante, Cafeteria, Bar e Similares"/>
    <s v="88502-203"/>
    <s v="SC"/>
    <x v="117"/>
    <d v="2017-11-07T00:00:00"/>
    <d v="2019-11-07T00:00:00"/>
    <s v="14.921.227/0001-84"/>
    <s v="Restaurante"/>
    <s v="Sociedade Empresária Limitada"/>
    <s v=" - "/>
    <x v="0"/>
    <x v="0"/>
    <x v="0"/>
  </r>
  <r>
    <s v="1495161274"/>
    <x v="1096"/>
    <s v="MICROEMPRESA"/>
    <x v="491"/>
    <s v="Em Operação"/>
    <s v="Restaurante, Cafeteria, Bar e Similares"/>
    <s v="79904-686"/>
    <s v="MS"/>
    <x v="221"/>
    <d v="2018-05-16T00:00:00"/>
    <d v="2020-05-16T00:00:00"/>
    <s v="14.951.612/0001-74"/>
    <s v="Restaurante"/>
    <s v="Empresário (Individual)"/>
    <s v=" - "/>
    <x v="0"/>
    <x v="0"/>
    <x v="0"/>
  </r>
  <r>
    <s v="1496281808"/>
    <x v="1097"/>
    <s v="MICROEMPRESA"/>
    <x v="491"/>
    <s v="Em Operação"/>
    <s v="Restaurante, Cafeteria, Bar e Similares"/>
    <s v="62580-000"/>
    <s v="CE"/>
    <x v="335"/>
    <d v="2018-02-05T00:00:00"/>
    <d v="2020-02-05T00:00:00"/>
    <s v="14.962.818/0001-08"/>
    <s v="Cafeteria"/>
    <s v="Empresário (Individual)"/>
    <s v=" - "/>
    <x v="0"/>
    <x v="0"/>
    <x v="0"/>
  </r>
  <r>
    <s v="1496310028"/>
    <x v="1098"/>
    <s v="DEMAIS"/>
    <x v="492"/>
    <s v="Em Operação"/>
    <s v="Restaurante, Cafeteria, Bar e Similares"/>
    <s v="61619-020"/>
    <s v="CE"/>
    <x v="560"/>
    <d v="2018-07-03T00:00:00"/>
    <d v="2020-07-03T00:00:00"/>
    <s v="14.963.100/0001-28"/>
    <s v="Restaurante"/>
    <s v="Sociedade Empresária Limitada"/>
    <s v="Francês|Holandês|Espanhol|Inglês"/>
    <x v="8"/>
    <x v="0"/>
    <x v="0"/>
  </r>
  <r>
    <s v="1497572843"/>
    <x v="1099"/>
    <s v="EMPRESA DE PEQUENO PORTE"/>
    <x v="493"/>
    <s v="Em Operação"/>
    <s v="Restaurante, Cafeteria, Bar e Similares"/>
    <s v="58045-050"/>
    <s v="PB"/>
    <x v="28"/>
    <d v="2017-12-20T00:00:00"/>
    <d v="2019-12-20T00:00:00"/>
    <s v="14.975.728/0001-43"/>
    <s v="Restaurante"/>
    <s v="Sociedade Empresária Limitada"/>
    <s v="Inglês"/>
    <x v="6"/>
    <x v="0"/>
    <x v="0"/>
  </r>
  <r>
    <s v="1499778523"/>
    <x v="1100"/>
    <s v="MICROEMPRESA"/>
    <x v="494"/>
    <s v="Em Operação"/>
    <s v="Restaurante, Cafeteria, Bar e Similares"/>
    <s v="76500-000"/>
    <s v="GO"/>
    <x v="561"/>
    <d v="2017-06-14T00:00:00"/>
    <d v="2019-06-14T00:00:00"/>
    <s v="14.997.785/0001-23"/>
    <s v="Restaurante"/>
    <s v="Empresário (Individual)"/>
    <s v=" - "/>
    <x v="2"/>
    <x v="0"/>
    <x v="0"/>
  </r>
  <r>
    <s v="1502067236"/>
    <x v="1101"/>
    <s v="MICROEMPRESA"/>
    <x v="495"/>
    <s v="Em Operação"/>
    <s v="Restaurante, Cafeteria, Bar e Similares"/>
    <s v="69930-000"/>
    <s v="AC"/>
    <x v="562"/>
    <d v="2018-03-01T00:00:00"/>
    <d v="2020-03-01T00:00:00"/>
    <s v="15.020.672/0001-36"/>
    <s v="Restaurante"/>
    <s v="Sociedade Empresária Limitada"/>
    <s v="Espanhol"/>
    <x v="2"/>
    <x v="0"/>
    <x v="0"/>
  </r>
  <r>
    <s v="1504590366"/>
    <x v="1102"/>
    <s v="MICROEMPRESA"/>
    <x v="491"/>
    <s v="Em Operação"/>
    <s v="Restaurante, Cafeteria, Bar e Similares"/>
    <s v="57955-000"/>
    <s v="AL"/>
    <x v="392"/>
    <d v="2018-08-23T00:00:00"/>
    <d v="2020-08-23T00:00:00"/>
    <s v="15.045.903/0001-66"/>
    <s v="Restaurante"/>
    <s v="Empresário (Individual)"/>
    <s v=" - "/>
    <x v="2"/>
    <x v="0"/>
    <x v="0"/>
  </r>
  <r>
    <s v="1504604385"/>
    <x v="1103"/>
    <s v="MICROEMPRESA"/>
    <x v="496"/>
    <s v="Em Operação"/>
    <s v="Restaurante, Cafeteria, Bar e Similares"/>
    <s v="57925-000"/>
    <s v="AL"/>
    <x v="58"/>
    <d v="2019-03-14T00:00:00"/>
    <d v="2021-03-14T00:00:00"/>
    <s v="15.046.043/0001-85"/>
    <s v="Restaurante"/>
    <s v="Empresário Individual"/>
    <s v=" - "/>
    <x v="0"/>
    <x v="0"/>
    <x v="0"/>
  </r>
  <r>
    <s v="1506477642"/>
    <x v="1104"/>
    <s v="MICROEMPRESA"/>
    <x v="482"/>
    <s v="Em Operação"/>
    <s v="Restaurante, Cafeteria, Bar e Similares"/>
    <s v="88862-000"/>
    <s v="SC"/>
    <x v="563"/>
    <d v="2017-11-29T00:00:00"/>
    <d v="2019-11-29T00:00:00"/>
    <s v="15.064.776/0001-42"/>
    <s v=" - "/>
    <s v="Empresário Individual"/>
    <s v="Italiano"/>
    <x v="10"/>
    <x v="0"/>
    <x v="0"/>
  </r>
  <r>
    <s v="1507446375"/>
    <x v="1105"/>
    <s v="MICROEMPRESA"/>
    <x v="482"/>
    <s v="Em Operação"/>
    <s v="Restaurante, Cafeteria, Bar e Similares"/>
    <s v="88740-000"/>
    <s v="SC"/>
    <x v="564"/>
    <d v="2017-11-30T00:00:00"/>
    <d v="2019-11-30T00:00:00"/>
    <s v="15.074.463/0001-75"/>
    <s v="Restaurante"/>
    <s v="Sociedade Empresária Limitada"/>
    <s v="Alemão"/>
    <x v="3"/>
    <x v="0"/>
    <x v="0"/>
  </r>
  <r>
    <s v="1508793713"/>
    <x v="1106"/>
    <s v="MICROEMPRESA"/>
    <x v="497"/>
    <s v="Em Operação"/>
    <s v="Restaurante, Cafeteria, Bar e Similares"/>
    <s v="68360-000"/>
    <s v="PA"/>
    <x v="565"/>
    <d v="2018-04-18T00:00:00"/>
    <d v="2020-04-18T00:00:00"/>
    <s v="15.087.937/0001-13"/>
    <s v="Similar"/>
    <s v="Empresário Individual"/>
    <s v=" - "/>
    <x v="0"/>
    <x v="0"/>
    <x v="0"/>
  </r>
  <r>
    <s v="1509834119"/>
    <x v="1107"/>
    <s v="MICROEMPRESA"/>
    <x v="498"/>
    <s v="Em Operação"/>
    <s v="Restaurante, Cafeteria, Bar e Similares"/>
    <s v="78460-000"/>
    <s v="MT"/>
    <x v="56"/>
    <d v="2018-04-06T00:00:00"/>
    <d v="2020-04-06T00:00:00"/>
    <s v="15.098.341/0001-19"/>
    <s v="Restaurante"/>
    <s v="Empresário (Individual)"/>
    <s v=" - "/>
    <x v="0"/>
    <x v="1"/>
    <x v="0"/>
  </r>
  <r>
    <s v="1509939832"/>
    <x v="1108"/>
    <s v="MICROEMPRESA"/>
    <x v="498"/>
    <s v="Em Operação"/>
    <s v="Restaurante, Cafeteria, Bar e Similares"/>
    <s v="79700-000"/>
    <s v="MS"/>
    <x v="50"/>
    <d v="2017-11-27T00:00:00"/>
    <d v="2019-11-27T00:00:00"/>
    <s v="15.099.398/0001-32"/>
    <s v="Similar"/>
    <s v="Empresário (Individual)"/>
    <s v="Japonês"/>
    <x v="0"/>
    <x v="0"/>
    <x v="0"/>
  </r>
  <r>
    <s v="1510452922"/>
    <x v="1109"/>
    <s v="MICROEMPRESA"/>
    <x v="498"/>
    <s v="Em Operação"/>
    <s v="Restaurante, Cafeteria, Bar e Similares"/>
    <s v="39355-000"/>
    <s v="MG"/>
    <x v="566"/>
    <d v="2018-10-09T00:00:00"/>
    <d v="2020-10-09T00:00:00"/>
    <s v="15.104.529/0001-22"/>
    <s v="Restaurante"/>
    <s v="Empresário Individual"/>
    <s v=" - "/>
    <x v="0"/>
    <x v="0"/>
    <x v="0"/>
  </r>
  <r>
    <s v="1514615841"/>
    <x v="1110"/>
    <s v="MICROEMPRESA"/>
    <x v="499"/>
    <s v="Em Operação"/>
    <s v="Restaurante, Cafeteria, Bar e Similares"/>
    <s v="79800-011"/>
    <s v="MS"/>
    <x v="567"/>
    <d v="2018-11-09T00:00:00"/>
    <d v="2020-11-09T00:00:00"/>
    <s v="15.146.158/0001-41"/>
    <s v="Restaurante"/>
    <s v="Sociedade Empresária Limitada"/>
    <s v=" - "/>
    <x v="0"/>
    <x v="0"/>
    <x v="0"/>
  </r>
  <r>
    <s v="1515319107"/>
    <x v="1111"/>
    <s v="MICROEMPRESA"/>
    <x v="499"/>
    <s v="Em Operação"/>
    <s v="Restaurante, Cafeteria, Bar e Similares"/>
    <s v="39827-000"/>
    <s v="MG"/>
    <x v="122"/>
    <d v="2018-06-26T00:00:00"/>
    <d v="2020-06-26T00:00:00"/>
    <s v="15.153.191/0001-07"/>
    <s v="Restaurante"/>
    <s v="Empresário (Individual)"/>
    <s v=" - "/>
    <x v="0"/>
    <x v="0"/>
    <x v="0"/>
  </r>
  <r>
    <s v="1515402139"/>
    <x v="1112"/>
    <s v="MICROEMPRESA"/>
    <x v="500"/>
    <s v="Em Operação"/>
    <s v="Restaurante, Cafeteria, Bar e Similares"/>
    <s v="89107-000"/>
    <s v="SC"/>
    <x v="173"/>
    <d v="2017-09-06T00:00:00"/>
    <d v="2019-09-06T00:00:00"/>
    <s v="15.154.021/0001-39"/>
    <s v="Similar"/>
    <s v="Sociedade Empresária Limitada"/>
    <s v="Alemão"/>
    <x v="3"/>
    <x v="0"/>
    <x v="0"/>
  </r>
  <r>
    <s v="1515410806"/>
    <x v="1113"/>
    <s v="MICROEMPRESA"/>
    <x v="501"/>
    <s v="Em Operação"/>
    <s v="Restaurante, Cafeteria, Bar e Similares"/>
    <s v="28895-266"/>
    <s v="RJ"/>
    <x v="249"/>
    <d v="2018-08-30T00:00:00"/>
    <d v="2020-08-30T00:00:00"/>
    <s v="15.154.108/0001-06"/>
    <s v="Restaurante"/>
    <s v="Sociedade Empresária Limitada"/>
    <s v=" - "/>
    <x v="6"/>
    <x v="0"/>
    <x v="0"/>
  </r>
  <r>
    <s v="1515790358"/>
    <x v="1114"/>
    <s v="MICROEMPRESA"/>
    <x v="502"/>
    <s v="Em Operação"/>
    <s v="Restaurante, Cafeteria, Bar e Similares"/>
    <s v="37542-000"/>
    <s v="MG"/>
    <x v="88"/>
    <d v="2017-07-03T00:00:00"/>
    <d v="2019-07-03T00:00:00"/>
    <s v="15.157.903/0001-58"/>
    <s v=" - "/>
    <s v="Empresário Individual"/>
    <s v=" - "/>
    <x v="10"/>
    <x v="0"/>
    <x v="0"/>
  </r>
  <r>
    <s v="1516357791"/>
    <x v="1115"/>
    <s v="MICROEMPRESA"/>
    <x v="499"/>
    <s v="Em Operação"/>
    <s v="Restaurante, Cafeteria, Bar e Similares"/>
    <s v="63503-790"/>
    <s v="CE"/>
    <x v="568"/>
    <d v="2018-04-06T00:00:00"/>
    <d v="2020-04-06T00:00:00"/>
    <s v="15.163.577/0001-91"/>
    <s v="Restaurante"/>
    <s v="Sociedade Empresária Limitada"/>
    <s v="Português"/>
    <x v="0"/>
    <x v="0"/>
    <x v="0"/>
  </r>
  <r>
    <s v="1516887196"/>
    <x v="1116"/>
    <s v="MICROEMPRESA"/>
    <x v="503"/>
    <s v="Em Operação"/>
    <s v="Restaurante, Cafeteria, Bar e Similares"/>
    <s v="78470-000"/>
    <s v="MT"/>
    <x v="569"/>
    <d v="2019-02-20T00:00:00"/>
    <d v="2021-02-20T00:00:00"/>
    <s v="15.168.871/0001-96"/>
    <s v="Restaurante"/>
    <s v="Empresário (Individual)"/>
    <s v=" - "/>
    <x v="0"/>
    <x v="1"/>
    <x v="0"/>
  </r>
  <r>
    <s v="1518635106"/>
    <x v="1117"/>
    <s v="MICROEMPRESA"/>
    <x v="504"/>
    <s v="Em Operação"/>
    <s v="Restaurante, Cafeteria, Bar e Similares"/>
    <s v="88780-000"/>
    <s v="SC"/>
    <x v="127"/>
    <d v="2017-09-19T00:00:00"/>
    <d v="2019-09-19T00:00:00"/>
    <s v="15.186.351/0001-06"/>
    <s v="Restaurante"/>
    <s v="Sociedade Empresária Limitada"/>
    <s v="Inglês"/>
    <x v="0"/>
    <x v="0"/>
    <x v="0"/>
  </r>
  <r>
    <s v="1518841996"/>
    <x v="1118"/>
    <s v="MICROEMPRESA"/>
    <x v="505"/>
    <s v="Em Operação"/>
    <s v="Restaurante, Cafeteria, Bar e Similares"/>
    <s v="95335-000"/>
    <s v="RS"/>
    <x v="570"/>
    <d v="2019-03-18T00:00:00"/>
    <d v="2021-03-18T00:00:00"/>
    <s v="15.188.419/0001-96"/>
    <s v="Bar"/>
    <s v="Sociedade Empresária Limitada"/>
    <s v=" - "/>
    <x v="2"/>
    <x v="0"/>
    <x v="0"/>
  </r>
  <r>
    <s v="1519342497"/>
    <x v="1119"/>
    <s v="MICROEMPRESA"/>
    <x v="480"/>
    <s v="Em Operação"/>
    <s v="Restaurante, Cafeteria, Bar e Similares"/>
    <s v="69925-000"/>
    <s v="AC"/>
    <x v="399"/>
    <d v="2017-10-03T00:00:00"/>
    <d v="2019-10-03T00:00:00"/>
    <s v="15.193.424/0001-97"/>
    <s v=" - "/>
    <s v="Empresário Individual"/>
    <s v=" - "/>
    <x v="10"/>
    <x v="0"/>
    <x v="0"/>
  </r>
  <r>
    <s v="1519427814"/>
    <x v="1120"/>
    <s v="MICROEMPRESA"/>
    <x v="480"/>
    <s v="Em Operação"/>
    <s v="Restaurante, Cafeteria, Bar e Similares"/>
    <s v="88715-000"/>
    <s v="SC"/>
    <x v="417"/>
    <d v="2017-08-22T00:00:00"/>
    <d v="2019-08-22T00:00:00"/>
    <s v="15.194.278/0001-14"/>
    <s v="Restaurante"/>
    <s v="Sociedade Empresária Limitada"/>
    <s v=" - "/>
    <x v="0"/>
    <x v="0"/>
    <x v="0"/>
  </r>
  <r>
    <s v="1519487016"/>
    <x v="1121"/>
    <s v="MICROEMPRESA"/>
    <x v="480"/>
    <s v="Em Operação"/>
    <s v="Restaurante, Cafeteria, Bar e Similares"/>
    <s v="84290-000"/>
    <s v="PR"/>
    <x v="65"/>
    <d v="2018-05-24T00:00:00"/>
    <d v="2020-05-24T00:00:00"/>
    <s v="15.194.870/0001-16"/>
    <s v="Similar"/>
    <s v="Empresário Individual"/>
    <s v=" - "/>
    <x v="0"/>
    <x v="0"/>
    <x v="0"/>
  </r>
  <r>
    <s v="1521001930"/>
    <x v="1122"/>
    <s v="MICROEMPRESA"/>
    <x v="499"/>
    <s v="Em Operação"/>
    <s v="Restaurante, Cafeteria, Bar e Similares"/>
    <s v="58950-000"/>
    <s v="PB"/>
    <x v="571"/>
    <d v="2019-03-28T00:00:00"/>
    <d v="2021-03-28T00:00:00"/>
    <s v="15.210.019/0001-30"/>
    <s v="Restaurante"/>
    <s v="Empresário Individual"/>
    <s v=" - "/>
    <x v="2"/>
    <x v="0"/>
    <x v="0"/>
  </r>
  <r>
    <s v="1521128965"/>
    <x v="1123"/>
    <s v="DEMAIS"/>
    <x v="505"/>
    <s v="Em Operação"/>
    <s v="Restaurante, Cafeteria, Bar e Similares"/>
    <s v="22260-000"/>
    <s v="RJ"/>
    <x v="111"/>
    <d v="2018-09-10T00:00:00"/>
    <d v="2020-09-10T00:00:00"/>
    <s v="15.211.289/0001-65"/>
    <s v="Restaurante"/>
    <s v="Sociedade Empresária Limitada"/>
    <s v=" - "/>
    <x v="0"/>
    <x v="0"/>
    <x v="0"/>
  </r>
  <r>
    <s v="1521264754"/>
    <x v="1124"/>
    <s v="MICROEMPRESA"/>
    <x v="506"/>
    <s v="Em Operação"/>
    <s v="Restaurante, Cafeteria, Bar e Similares"/>
    <s v="01410-001"/>
    <s v="SP"/>
    <x v="5"/>
    <d v="2019-03-29T00:00:00"/>
    <d v="2021-03-29T00:00:00"/>
    <s v="15.212.647/0001-54"/>
    <s v="Restaurante"/>
    <s v="Empresa Individual de Responsabilidade Limitada (de Natureza Empresária)"/>
    <s v=" - "/>
    <x v="0"/>
    <x v="0"/>
    <x v="0"/>
  </r>
  <r>
    <s v="1521732309"/>
    <x v="1125"/>
    <s v="MICROEMPRESA"/>
    <x v="507"/>
    <s v="Em Operação"/>
    <s v="Restaurante, Cafeteria, Bar e Similares"/>
    <s v="88765-000"/>
    <s v="SC"/>
    <x v="69"/>
    <d v="2017-08-16T00:00:00"/>
    <d v="2019-08-16T00:00:00"/>
    <s v="15.217.323/0001-09"/>
    <s v=" - "/>
    <s v="Empresário Individual"/>
    <s v=" - "/>
    <x v="10"/>
    <x v="0"/>
    <x v="0"/>
  </r>
  <r>
    <s v="1522940040"/>
    <x v="1126"/>
    <s v="EMPRESA DE PEQUENO PORTE"/>
    <x v="508"/>
    <s v="Em Operação"/>
    <s v="Restaurante, Cafeteria, Bar e Similares"/>
    <s v="19273-000"/>
    <s v="SP"/>
    <x v="8"/>
    <d v="2019-02-22T00:00:00"/>
    <d v="2021-02-22T00:00:00"/>
    <s v="15.229.400/0001-40"/>
    <s v="Similar"/>
    <s v="Empresário (Individual)"/>
    <s v="Português"/>
    <x v="2"/>
    <x v="4"/>
    <x v="0"/>
  </r>
  <r>
    <s v="1523396980"/>
    <x v="1127"/>
    <s v="MICROEMPRESA"/>
    <x v="509"/>
    <s v="Em Operação"/>
    <s v="Restaurante, Cafeteria, Bar e Similares"/>
    <s v="39680-000"/>
    <s v="MG"/>
    <x v="572"/>
    <d v="2018-06-04T00:00:00"/>
    <d v="2020-06-04T00:00:00"/>
    <s v="15.233.969/0001-80"/>
    <s v="Restaurante"/>
    <s v="Empresa Individual de Responsabilidade Limitada (de Natureza Empresária)"/>
    <s v=" - "/>
    <x v="0"/>
    <x v="0"/>
    <x v="0"/>
  </r>
  <r>
    <s v="1523846741"/>
    <x v="1128"/>
    <s v="EMPRESA DE PEQUENO PORTE"/>
    <x v="502"/>
    <s v="Em Operação"/>
    <s v="Restaurante, Cafeteria, Bar e Similares"/>
    <s v="97500-510"/>
    <s v="RS"/>
    <x v="573"/>
    <d v="2017-05-05T00:00:00"/>
    <d v="2019-05-05T00:00:00"/>
    <s v="15.238.467/0001-41"/>
    <s v="Restaurante"/>
    <s v="Sociedade Empresária Limitada"/>
    <s v=" - "/>
    <x v="0"/>
    <x v="0"/>
    <x v="0"/>
  </r>
  <r>
    <s v="1525440009"/>
    <x v="1129"/>
    <s v="MICROEMPRESA"/>
    <x v="510"/>
    <s v="Em Operação"/>
    <s v="Restaurante, Cafeteria, Bar e Similares"/>
    <s v="89086-370"/>
    <s v="SC"/>
    <x v="574"/>
    <d v="2018-05-28T00:00:00"/>
    <d v="2020-05-28T00:00:00"/>
    <s v="15.254.400/0001-09"/>
    <s v="Bar"/>
    <s v="Empresário Individual"/>
    <s v="Português"/>
    <x v="0"/>
    <x v="0"/>
    <x v="0"/>
  </r>
  <r>
    <s v="1526362280"/>
    <x v="1130"/>
    <s v="MICROEMPRESA"/>
    <x v="506"/>
    <s v="Em Operação"/>
    <s v="Restaurante, Cafeteria, Bar e Similares"/>
    <s v="59178-000"/>
    <s v="RN"/>
    <x v="248"/>
    <d v="2018-04-23T00:00:00"/>
    <d v="2020-04-23T00:00:00"/>
    <s v="15.263.622/0001-80"/>
    <s v="Restaurante"/>
    <s v="Sociedade Empresária Limitada"/>
    <s v="Francês|Inglês|Português"/>
    <x v="8"/>
    <x v="4"/>
    <x v="3"/>
  </r>
  <r>
    <s v="1526399172"/>
    <x v="1131"/>
    <s v="MICROEMPRESA"/>
    <x v="511"/>
    <s v="Em Operação"/>
    <s v="Restaurante, Cafeteria, Bar e Similares"/>
    <s v="88509-501"/>
    <s v="SC"/>
    <x v="117"/>
    <d v="2017-09-29T00:00:00"/>
    <d v="2019-09-29T00:00:00"/>
    <s v="15.263.991/0001-72"/>
    <s v="Restaurante"/>
    <s v="Sociedade Empresária Limitada"/>
    <s v=" - "/>
    <x v="0"/>
    <x v="0"/>
    <x v="0"/>
  </r>
  <r>
    <s v="1528016153"/>
    <x v="1132"/>
    <s v="MICROEMPRESA"/>
    <x v="512"/>
    <s v="Em Operação"/>
    <s v="Restaurante, Cafeteria, Bar e Similares"/>
    <s v="13710-000"/>
    <s v="SP"/>
    <x v="130"/>
    <d v="2018-08-01T00:00:00"/>
    <d v="2020-08-01T00:00:00"/>
    <s v="15.280.161/0001-53"/>
    <s v="Restaurante"/>
    <s v="Empresário (Individual)"/>
    <s v=" - "/>
    <x v="2"/>
    <x v="4"/>
    <x v="0"/>
  </r>
  <r>
    <s v="1528763822"/>
    <x v="1133"/>
    <s v="MICROEMPRESA"/>
    <x v="513"/>
    <s v="Em Operação"/>
    <s v="Restaurante, Cafeteria, Bar e Similares"/>
    <s v="39680-000"/>
    <s v="MG"/>
    <x v="572"/>
    <d v="2018-06-04T00:00:00"/>
    <d v="2020-06-04T00:00:00"/>
    <s v="15.287.638/0001-22"/>
    <s v="Restaurante"/>
    <s v="Empresa Individual de Responsabilidade Limitada (de Natureza Empresária)"/>
    <s v=" - "/>
    <x v="0"/>
    <x v="0"/>
    <x v="0"/>
  </r>
  <r>
    <s v="1529760419"/>
    <x v="1134"/>
    <s v="MICROEMPRESA"/>
    <x v="514"/>
    <s v="Em Operação"/>
    <s v="Restaurante, Cafeteria, Bar e Similares"/>
    <s v="37605-000"/>
    <s v="MG"/>
    <x v="575"/>
    <d v="2018-06-11T00:00:00"/>
    <d v="2020-06-11T00:00:00"/>
    <s v="15.297.604/0001-19"/>
    <s v="Cafeteria"/>
    <s v="Empresário Individual"/>
    <s v=" - "/>
    <x v="0"/>
    <x v="1"/>
    <x v="0"/>
  </r>
  <r>
    <s v="1531655280"/>
    <x v="1135"/>
    <s v="MICROEMPRESA"/>
    <x v="515"/>
    <s v="Em Operação"/>
    <s v="Restaurante, Cafeteria, Bar e Similares"/>
    <s v="96810-034"/>
    <s v="RS"/>
    <x v="576"/>
    <d v="2018-10-18T00:00:00"/>
    <d v="2020-10-18T00:00:00"/>
    <s v="15.316.552/0001-80"/>
    <s v="Restaurante"/>
    <s v="Sociedade Empresária Limitada"/>
    <s v=" - "/>
    <x v="2"/>
    <x v="0"/>
    <x v="0"/>
  </r>
  <r>
    <s v="1533230801"/>
    <x v="1136"/>
    <s v="EMPRESA DE PEQUENO PORTE"/>
    <x v="472"/>
    <s v="Em Operação"/>
    <s v="Restaurante, Cafeteria, Bar e Similares"/>
    <s v="88865-000"/>
    <s v="SC"/>
    <x v="577"/>
    <d v="2017-08-21T00:00:00"/>
    <d v="2019-08-21T00:00:00"/>
    <s v="15.332.308/0001-01"/>
    <s v="Restaurante"/>
    <s v="Sociedade Empresária Limitada"/>
    <s v="Inglês"/>
    <x v="6"/>
    <x v="0"/>
    <x v="0"/>
  </r>
  <r>
    <s v="1533358728"/>
    <x v="1137"/>
    <s v="MICROEMPRESA"/>
    <x v="472"/>
    <s v="Em Operação"/>
    <s v="Restaurante, Cafeteria, Bar e Similares"/>
    <s v="39538-000"/>
    <s v="MG"/>
    <x v="578"/>
    <d v="2018-10-19T00:00:00"/>
    <d v="2020-10-19T00:00:00"/>
    <s v="15.333.587/0001-28"/>
    <s v="Restaurante"/>
    <s v="Empresário Individual"/>
    <s v=" - "/>
    <x v="2"/>
    <x v="4"/>
    <x v="0"/>
  </r>
  <r>
    <s v="1533867512"/>
    <x v="1138"/>
    <s v="MICROEMPRESA"/>
    <x v="479"/>
    <s v="Em Operação"/>
    <s v="Restaurante, Cafeteria, Bar e Similares"/>
    <s v="69934-000"/>
    <s v="AC"/>
    <x v="107"/>
    <d v="2018-06-11T00:00:00"/>
    <d v="2020-06-11T00:00:00"/>
    <s v="15.338.675/0001-12"/>
    <s v="Restaurante"/>
    <s v="Empresário (Individual)"/>
    <s v=" - "/>
    <x v="2"/>
    <x v="0"/>
    <x v="0"/>
  </r>
  <r>
    <s v="1535873180"/>
    <x v="1139"/>
    <s v="MICROEMPRESA"/>
    <x v="479"/>
    <s v="Em Operação"/>
    <s v="Restaurante, Cafeteria, Bar e Similares"/>
    <s v="86840-000"/>
    <s v="PR"/>
    <x v="579"/>
    <d v="2018-05-23T00:00:00"/>
    <d v="2020-05-23T00:00:00"/>
    <s v="15.358.731/0001-80"/>
    <s v="Restaurante"/>
    <s v="Sociedade Empresária Limitada"/>
    <s v="Português"/>
    <x v="2"/>
    <x v="4"/>
    <x v="0"/>
  </r>
  <r>
    <s v="1535998668"/>
    <x v="1140"/>
    <s v="MICROEMPRESA"/>
    <x v="516"/>
    <s v="Em Operação"/>
    <s v="Restaurante, Cafeteria, Bar e Similares"/>
    <s v="79200-000"/>
    <s v="MS"/>
    <x v="359"/>
    <d v="2017-06-26T00:00:00"/>
    <d v="2019-06-26T00:00:00"/>
    <s v="15.359.986/0001-68"/>
    <s v=" - "/>
    <s v="Empresário Individual"/>
    <s v=" - "/>
    <x v="10"/>
    <x v="0"/>
    <x v="0"/>
  </r>
  <r>
    <s v="1536160430"/>
    <x v="1141"/>
    <s v="MICROEMPRESA"/>
    <x v="516"/>
    <s v="Em Operação"/>
    <s v="Restaurante, Cafeteria, Bar e Similares"/>
    <s v="15495-000"/>
    <s v="SP"/>
    <x v="426"/>
    <d v="2019-03-12T00:00:00"/>
    <d v="2021-03-12T00:00:00"/>
    <s v="15.361.604/0001-30"/>
    <s v="Similar"/>
    <s v="Empresário Individual"/>
    <s v=" - "/>
    <x v="0"/>
    <x v="0"/>
    <x v="0"/>
  </r>
  <r>
    <s v="1536457182"/>
    <x v="1142"/>
    <s v="MICROEMPRESA"/>
    <x v="516"/>
    <s v="Em Operação"/>
    <s v="Restaurante, Cafeteria, Bar e Similares"/>
    <s v="89150-000"/>
    <s v="SC"/>
    <x v="580"/>
    <d v="2017-10-11T00:00:00"/>
    <d v="2019-10-11T00:00:00"/>
    <s v="15.364.571/0001-82"/>
    <s v="Restaurante"/>
    <s v="Sociedade Empresária Limitada"/>
    <s v=" - "/>
    <x v="5"/>
    <x v="0"/>
    <x v="0"/>
  </r>
  <r>
    <s v="1536919130"/>
    <x v="1143"/>
    <s v="MICROEMPRESA"/>
    <x v="517"/>
    <s v="Em Operação"/>
    <s v="Restaurante, Cafeteria, Bar e Similares"/>
    <s v="79500-000"/>
    <s v="MS"/>
    <x v="313"/>
    <d v="2017-06-01T00:00:00"/>
    <d v="2019-06-01T00:00:00"/>
    <s v="15.369.191/0001-30"/>
    <s v="Bar"/>
    <s v="Empresário (Individual)"/>
    <s v=" - "/>
    <x v="0"/>
    <x v="0"/>
    <x v="0"/>
  </r>
  <r>
    <s v="1538351107"/>
    <x v="1144"/>
    <s v="MICROEMPRESA"/>
    <x v="478"/>
    <s v="Em Operação"/>
    <s v="Restaurante, Cafeteria, Bar e Similares"/>
    <s v="55295-475"/>
    <s v="PE"/>
    <x v="581"/>
    <d v="2018-10-17T00:00:00"/>
    <d v="2020-10-17T00:00:00"/>
    <s v="15.383.511/0001-07"/>
    <s v="Restaurante"/>
    <s v="Empresário Individual"/>
    <s v=" - "/>
    <x v="0"/>
    <x v="0"/>
    <x v="0"/>
  </r>
  <r>
    <s v="1539517667"/>
    <x v="1145"/>
    <s v="MICROEMPRESA"/>
    <x v="518"/>
    <s v="Em Operação"/>
    <s v="Restaurante, Cafeteria, Bar e Similares"/>
    <s v="55644-150"/>
    <s v="PE"/>
    <x v="582"/>
    <d v="2019-03-14T00:00:00"/>
    <d v="2021-03-14T00:00:00"/>
    <s v="15.395.176/0001-67"/>
    <s v="Similar"/>
    <s v="Empresário (Individual)"/>
    <s v=" - "/>
    <x v="0"/>
    <x v="2"/>
    <x v="0"/>
  </r>
  <r>
    <s v="1540345903"/>
    <x v="1146"/>
    <s v="EMPRESA DE PEQUENO PORTE"/>
    <x v="519"/>
    <s v="Em Operação"/>
    <s v="Restaurante, Cafeteria, Bar e Similares"/>
    <s v="12914-500"/>
    <s v="SP"/>
    <x v="139"/>
    <d v="2019-01-22T00:00:00"/>
    <d v="2021-01-22T00:00:00"/>
    <s v="15.403.459/0001-03"/>
    <s v="Restaurante"/>
    <s v="Sociedade Empresária Limitada"/>
    <s v=" - "/>
    <x v="0"/>
    <x v="0"/>
    <x v="0"/>
  </r>
  <r>
    <s v="1540631311"/>
    <x v="1147"/>
    <s v="MICROEMPRESA"/>
    <x v="520"/>
    <s v="Em Operação"/>
    <s v="Restaurante, Cafeteria, Bar e Similares"/>
    <s v="37680-000"/>
    <s v="MG"/>
    <x v="31"/>
    <d v="2019-01-24T00:00:00"/>
    <d v="2021-01-24T00:00:00"/>
    <s v="15.406.313/0001-11"/>
    <s v="Restaurante"/>
    <s v="Empresário Individual"/>
    <s v=" - "/>
    <x v="0"/>
    <x v="0"/>
    <x v="0"/>
  </r>
  <r>
    <s v="1541759174"/>
    <x v="1148"/>
    <s v="MICROEMPRESA"/>
    <x v="477"/>
    <s v="Em Operação"/>
    <s v="Restaurante, Cafeteria, Bar e Similares"/>
    <s v="69304-560"/>
    <s v="RR"/>
    <x v="418"/>
    <d v="2017-11-13T00:00:00"/>
    <d v="2019-11-13T00:00:00"/>
    <s v="15.417.591/0001-74"/>
    <s v="Restaurante"/>
    <s v="Empresário (Individual)"/>
    <s v="Espanhol|Inglês"/>
    <x v="0"/>
    <x v="1"/>
    <x v="0"/>
  </r>
  <r>
    <s v="1542336073"/>
    <x v="1149"/>
    <s v="MICROEMPRESA"/>
    <x v="521"/>
    <s v="Em Operação"/>
    <s v="Restaurante, Cafeteria, Bar e Similares"/>
    <s v="39237-000"/>
    <s v="MG"/>
    <x v="390"/>
    <d v="2019-03-15T00:00:00"/>
    <d v="2021-03-15T00:00:00"/>
    <s v="15.423.360/0001-73"/>
    <s v="Restaurante"/>
    <s v="Sociedade Empresária Limitada"/>
    <s v="Português"/>
    <x v="2"/>
    <x v="4"/>
    <x v="0"/>
  </r>
  <r>
    <s v="1542730604"/>
    <x v="1150"/>
    <s v="MICROEMPRESA"/>
    <x v="522"/>
    <s v="Em Operação"/>
    <s v="Restaurante, Cafeteria, Bar e Similares"/>
    <s v="57210-000"/>
    <s v="AL"/>
    <x v="583"/>
    <d v="2019-02-25T00:00:00"/>
    <d v="2021-02-25T00:00:00"/>
    <s v="15.427.306/0001-04"/>
    <s v="Restaurante"/>
    <s v="Sociedade Empresária Limitada"/>
    <s v=" - "/>
    <x v="2"/>
    <x v="0"/>
    <x v="0"/>
  </r>
  <r>
    <s v="1546333280"/>
    <x v="1151"/>
    <s v="MICROEMPRESA"/>
    <x v="523"/>
    <s v="Em Operação"/>
    <s v="Restaurante, Cafeteria, Bar e Similares"/>
    <s v="75830-000"/>
    <s v="GO"/>
    <x v="414"/>
    <d v="2017-04-07T00:00:00"/>
    <d v="2019-04-07T00:00:00"/>
    <s v="15.463.332/0001-80"/>
    <s v="Similar"/>
    <s v="Sociedade Empresária Limitada"/>
    <s v=" - "/>
    <x v="2"/>
    <x v="0"/>
    <x v="0"/>
  </r>
  <r>
    <s v="1547953375"/>
    <x v="1152"/>
    <s v="MICROEMPRESA"/>
    <x v="524"/>
    <s v="Em Operação"/>
    <s v="Restaurante, Cafeteria, Bar e Similares"/>
    <s v="15520-000"/>
    <s v="SP"/>
    <x v="433"/>
    <d v="2019-03-13T00:00:00"/>
    <d v="2021-03-13T00:00:00"/>
    <s v="15.479.533/0001-75"/>
    <s v="Similar"/>
    <s v="Sociedade Empresária Limitada"/>
    <s v=" - "/>
    <x v="0"/>
    <x v="0"/>
    <x v="0"/>
  </r>
  <r>
    <s v="1548564006"/>
    <x v="1153"/>
    <s v="MICROEMPRESA"/>
    <x v="525"/>
    <s v="Em Operação"/>
    <s v="Restaurante, Cafeteria, Bar e Similares"/>
    <s v="69927-000"/>
    <s v="AC"/>
    <x v="584"/>
    <d v="2018-02-26T00:00:00"/>
    <d v="2020-02-26T00:00:00"/>
    <s v="15.485.640/0001-06"/>
    <s v=" - "/>
    <s v="Empresário Individual"/>
    <s v=" - "/>
    <x v="10"/>
    <x v="0"/>
    <x v="0"/>
  </r>
  <r>
    <s v="1550569496"/>
    <x v="1154"/>
    <s v="MICROEMPRESA"/>
    <x v="526"/>
    <s v="Em Operação"/>
    <s v="Restaurante, Cafeteria, Bar e Similares"/>
    <s v="79180-000"/>
    <s v="MS"/>
    <x v="372"/>
    <d v="2017-11-27T00:00:00"/>
    <d v="2019-11-27T00:00:00"/>
    <s v="15.505.694/0001-96"/>
    <s v="Similar"/>
    <s v="Sociedade Empresária Limitada"/>
    <s v=" - "/>
    <x v="0"/>
    <x v="0"/>
    <x v="0"/>
  </r>
  <r>
    <s v="1552548081"/>
    <x v="1155"/>
    <s v="MICROEMPRESA"/>
    <x v="527"/>
    <s v="Em Operação"/>
    <s v="Restaurante, Cafeteria, Bar e Similares"/>
    <s v="88715-000"/>
    <s v="SC"/>
    <x v="417"/>
    <d v="2017-08-22T00:00:00"/>
    <d v="2019-08-22T00:00:00"/>
    <s v="15.525.480/0001-81"/>
    <s v=" - "/>
    <s v="Empresário Individual"/>
    <s v=" - "/>
    <x v="10"/>
    <x v="0"/>
    <x v="0"/>
  </r>
  <r>
    <s v="1556442834"/>
    <x v="1156"/>
    <s v="MICROEMPRESA"/>
    <x v="484"/>
    <s v="Em Operação"/>
    <s v="Restaurante, Cafeteria, Bar e Similares"/>
    <s v="79460-000"/>
    <s v="MS"/>
    <x v="383"/>
    <d v="2017-12-04T00:00:00"/>
    <d v="2019-12-04T00:00:00"/>
    <s v="15.564.428/0001-34"/>
    <s v=" - "/>
    <s v="Empresário Individual"/>
    <s v=" - "/>
    <x v="10"/>
    <x v="0"/>
    <x v="0"/>
  </r>
  <r>
    <s v="1556529510"/>
    <x v="1157"/>
    <s v="MICROEMPRESA"/>
    <x v="484"/>
    <s v="Em Operação"/>
    <s v="Restaurante, Cafeteria, Bar e Similares"/>
    <s v="11990-000"/>
    <s v="SP"/>
    <x v="67"/>
    <d v="2018-05-08T00:00:00"/>
    <d v="2020-05-08T00:00:00"/>
    <s v="15.565.295/0001-10"/>
    <s v="Bar"/>
    <s v="Empresário Individual"/>
    <s v="Inglês|Espanhol|Italiano"/>
    <x v="0"/>
    <x v="0"/>
    <x v="0"/>
  </r>
  <r>
    <s v="1558981670"/>
    <x v="1158"/>
    <s v="MICROEMPRESA"/>
    <x v="528"/>
    <s v="Em Operação"/>
    <s v="Restaurante, Cafeteria, Bar e Similares"/>
    <s v="69932-000"/>
    <s v="AC"/>
    <x v="585"/>
    <d v="2017-07-13T00:00:00"/>
    <d v="2019-07-13T00:00:00"/>
    <s v="15.589.816/0001-70"/>
    <s v="Restaurante"/>
    <s v="Sociedade Empresária Limitada"/>
    <s v=" - "/>
    <x v="2"/>
    <x v="0"/>
    <x v="0"/>
  </r>
  <r>
    <s v="1562424601"/>
    <x v="1159"/>
    <s v="MICROEMPRESA"/>
    <x v="529"/>
    <s v="Em Operação"/>
    <s v="Restaurante, Cafeteria, Bar e Similares"/>
    <s v="58045-010"/>
    <s v="PB"/>
    <x v="28"/>
    <d v="2017-12-20T00:00:00"/>
    <d v="2019-12-20T00:00:00"/>
    <s v="15.624.246/0001-01"/>
    <s v="Restaurante"/>
    <s v="Sociedade Empresária Limitada"/>
    <s v=" - "/>
    <x v="0"/>
    <x v="0"/>
    <x v="0"/>
  </r>
  <r>
    <s v="1563077473"/>
    <x v="1160"/>
    <s v="MICROEMPRESA"/>
    <x v="530"/>
    <s v="Em Operação"/>
    <s v="Restaurante, Cafeteria, Bar e Similares"/>
    <s v="56180-000"/>
    <s v="PE"/>
    <x v="425"/>
    <d v="2017-08-04T00:00:00"/>
    <d v="2019-08-04T00:00:00"/>
    <s v="15.630.774/0001-73"/>
    <s v=" - "/>
    <s v="Empresário Individual"/>
    <s v=" - "/>
    <x v="10"/>
    <x v="0"/>
    <x v="0"/>
  </r>
  <r>
    <s v="1564265152"/>
    <x v="1161"/>
    <s v="MICROEMPRESA"/>
    <x v="531"/>
    <s v="Em Operação"/>
    <s v="Restaurante, Cafeteria, Bar e Similares"/>
    <s v="39818-000"/>
    <s v="MG"/>
    <x v="429"/>
    <d v="2018-06-20T00:00:00"/>
    <d v="2020-06-20T00:00:00"/>
    <s v="15.642.651/0001-52"/>
    <s v="Restaurante"/>
    <s v="Empresário Individual"/>
    <s v=" - "/>
    <x v="0"/>
    <x v="0"/>
    <x v="0"/>
  </r>
  <r>
    <s v="1564832930"/>
    <x v="1162"/>
    <s v="MICROEMPRESA"/>
    <x v="532"/>
    <s v="Em Operação"/>
    <s v="Restaurante, Cafeteria, Bar e Similares"/>
    <s v="76600-000"/>
    <s v="GO"/>
    <x v="49"/>
    <d v="2017-12-07T00:00:00"/>
    <d v="2019-12-07T00:00:00"/>
    <s v="15.648.329/0001-30"/>
    <s v="Restaurante"/>
    <s v="Empresário (Individual)"/>
    <s v=" - "/>
    <x v="0"/>
    <x v="0"/>
    <x v="0"/>
  </r>
  <r>
    <s v="1567037870"/>
    <x v="1163"/>
    <s v="MICROEMPRESA"/>
    <x v="533"/>
    <s v="Em Operação"/>
    <s v="Restaurante, Cafeteria, Bar e Similares"/>
    <s v="37640-000"/>
    <s v="MG"/>
    <x v="1"/>
    <d v="2017-09-11T00:00:00"/>
    <d v="2019-09-11T00:00:00"/>
    <s v="15.670.378/0001-70"/>
    <s v="Restaurante"/>
    <s v="Sociedade Empresária Limitada"/>
    <s v=" - "/>
    <x v="5"/>
    <x v="0"/>
    <x v="0"/>
  </r>
  <r>
    <s v="1567469753"/>
    <x v="1164"/>
    <s v="MICROEMPRESA"/>
    <x v="534"/>
    <s v="Em Operação"/>
    <s v="Restaurante, Cafeteria, Bar e Similares"/>
    <s v="29390-000"/>
    <s v="ES"/>
    <x v="586"/>
    <d v="2018-12-26T00:00:00"/>
    <d v="2020-12-26T00:00:00"/>
    <s v="15.674.697/0001-53"/>
    <s v="Cafeteria"/>
    <s v="Empresário Individual"/>
    <s v=" - "/>
    <x v="0"/>
    <x v="0"/>
    <x v="0"/>
  </r>
  <r>
    <s v="1567651439"/>
    <x v="1165"/>
    <s v="MICROEMPRESA"/>
    <x v="534"/>
    <s v="Em Operação"/>
    <s v="Restaurante, Cafeteria, Bar e Similares"/>
    <s v="35969-000"/>
    <s v="MG"/>
    <x v="587"/>
    <d v="2018-10-09T00:00:00"/>
    <d v="2020-10-09T00:00:00"/>
    <s v="15.676.514/0001-39"/>
    <s v="Similar"/>
    <s v="Empresário Individual"/>
    <s v=" - "/>
    <x v="2"/>
    <x v="0"/>
    <x v="0"/>
  </r>
  <r>
    <s v="1568752136"/>
    <x v="1166"/>
    <s v="MICROEMPRESA"/>
    <x v="533"/>
    <s v="Em Operação"/>
    <s v="Restaurante, Cafeteria, Bar e Similares"/>
    <s v="39670-000"/>
    <s v="MG"/>
    <x v="123"/>
    <d v="2018-07-11T00:00:00"/>
    <d v="2020-07-11T00:00:00"/>
    <s v="15.687.521/0001-36"/>
    <s v="Restaurante"/>
    <s v="Sociedade Empresária Limitada"/>
    <s v=" - "/>
    <x v="0"/>
    <x v="0"/>
    <x v="0"/>
  </r>
  <r>
    <s v="1570670118"/>
    <x v="1167"/>
    <s v="MICROEMPRESA"/>
    <x v="535"/>
    <s v="Em Operação"/>
    <s v="Restaurante, Cafeteria, Bar e Similares"/>
    <s v="58039-010"/>
    <s v="PB"/>
    <x v="28"/>
    <d v="2018-04-04T00:00:00"/>
    <d v="2020-04-04T00:00:00"/>
    <s v="15.706.701/0001-18"/>
    <s v="Similar"/>
    <s v="Empresário Individual"/>
    <s v=" - "/>
    <x v="2"/>
    <x v="0"/>
    <x v="0"/>
  </r>
  <r>
    <s v="1573014326"/>
    <x v="1168"/>
    <s v="MICROEMPRESA"/>
    <x v="536"/>
    <s v="Em Operação"/>
    <s v="Restaurante, Cafeteria, Bar e Similares"/>
    <s v="69925-000"/>
    <s v="AC"/>
    <x v="399"/>
    <d v="2017-10-03T00:00:00"/>
    <d v="2019-10-03T00:00:00"/>
    <s v="15.730.143/0001-26"/>
    <s v="Restaurante"/>
    <s v="Empresário (Individual)"/>
    <s v=" - "/>
    <x v="2"/>
    <x v="0"/>
    <x v="0"/>
  </r>
  <r>
    <s v="1574880595"/>
    <x v="1169"/>
    <s v="MICROEMPRESA"/>
    <x v="537"/>
    <s v="Em Operação"/>
    <s v="Restaurante, Cafeteria, Bar e Similares"/>
    <s v="68360-000"/>
    <s v="PA"/>
    <x v="565"/>
    <d v="2018-04-17T00:00:00"/>
    <d v="2020-04-17T00:00:00"/>
    <s v="15.748.805/0001-95"/>
    <s v="Restaurante"/>
    <s v="Empresário (Individual)"/>
    <s v=" - "/>
    <x v="0"/>
    <x v="0"/>
    <x v="0"/>
  </r>
  <r>
    <s v="1575885931"/>
    <x v="1170"/>
    <s v="MICROEMPRESA"/>
    <x v="538"/>
    <s v="Em Operação"/>
    <s v="Restaurante, Cafeteria, Bar e Similares"/>
    <s v="15685-000"/>
    <s v="SP"/>
    <x v="270"/>
    <d v="2018-12-04T00:00:00"/>
    <d v="2020-12-04T00:00:00"/>
    <s v="15.758.859/0001-31"/>
    <s v="Similar"/>
    <s v="Empresário (Individual)"/>
    <s v=" - "/>
    <x v="2"/>
    <x v="0"/>
    <x v="0"/>
  </r>
  <r>
    <s v="1576286607"/>
    <x v="1171"/>
    <s v="MICROEMPRESA"/>
    <x v="539"/>
    <s v="Em Operação"/>
    <s v="Restaurante, Cafeteria, Bar e Similares"/>
    <s v="62595-000"/>
    <s v="CE"/>
    <x v="588"/>
    <d v="2018-08-20T00:00:00"/>
    <d v="2020-08-20T00:00:00"/>
    <s v="15.762.866/0001-07"/>
    <s v="Restaurante"/>
    <s v="Sociedade Empresária Limitada"/>
    <s v="Francês|Inglês"/>
    <x v="0"/>
    <x v="1"/>
    <x v="0"/>
  </r>
  <r>
    <s v="1577966289"/>
    <x v="1172"/>
    <s v="MICROEMPRESA"/>
    <x v="540"/>
    <s v="Em Operação"/>
    <s v="Restaurante, Cafeteria, Bar e Similares"/>
    <s v="29960-000"/>
    <s v="ES"/>
    <x v="332"/>
    <d v="2018-10-08T00:00:00"/>
    <d v="2020-10-08T00:00:00"/>
    <s v="15.779.662/0001-89"/>
    <s v="Restaurante"/>
    <s v="Empresário (Individual)"/>
    <s v="Português"/>
    <x v="0"/>
    <x v="1"/>
    <x v="0"/>
  </r>
  <r>
    <s v="1579118388"/>
    <x v="1173"/>
    <s v="MICROEMPRESA"/>
    <x v="541"/>
    <s v="Em Operação"/>
    <s v="Restaurante, Cafeteria, Bar e Similares"/>
    <s v="75660-000"/>
    <s v="GO"/>
    <x v="589"/>
    <d v="2017-12-19T00:00:00"/>
    <d v="2019-12-19T00:00:00"/>
    <s v="15.791.183/0001-88"/>
    <s v=" - "/>
    <s v="Empresário Individual"/>
    <s v=" - "/>
    <x v="10"/>
    <x v="0"/>
    <x v="0"/>
  </r>
  <r>
    <s v="1580044523"/>
    <x v="1174"/>
    <s v="MICROEMPRESA"/>
    <x v="541"/>
    <s v="Em Operação"/>
    <s v="Restaurante, Cafeteria, Bar e Similares"/>
    <s v="23970-000"/>
    <s v="RJ"/>
    <x v="23"/>
    <d v="2018-06-06T00:00:00"/>
    <d v="2020-06-06T00:00:00"/>
    <s v="15.800.445/0001-23"/>
    <s v="Restaurante"/>
    <s v="Sociedade Empresária Limitada"/>
    <s v="Espanhol|Francês|Inglês"/>
    <x v="0"/>
    <x v="0"/>
    <x v="0"/>
  </r>
  <r>
    <s v="1581605405"/>
    <x v="1175"/>
    <s v="MICROEMPRESA"/>
    <x v="542"/>
    <s v="Em Operação"/>
    <s v="Restaurante, Cafeteria, Bar e Similares"/>
    <s v="78390-000"/>
    <s v="MT"/>
    <x v="86"/>
    <d v="2018-06-20T00:00:00"/>
    <d v="2020-06-20T00:00:00"/>
    <s v="15.816.054/0001-05"/>
    <s v="Restaurante"/>
    <s v="Empresário (Individual)"/>
    <s v=" - "/>
    <x v="0"/>
    <x v="0"/>
    <x v="0"/>
  </r>
  <r>
    <s v="1582643945"/>
    <x v="1176"/>
    <s v="MICROEMPRESA"/>
    <x v="543"/>
    <s v="Em Operação"/>
    <s v="Restaurante, Cafeteria, Bar e Similares"/>
    <s v="69932-000"/>
    <s v="AC"/>
    <x v="585"/>
    <d v="2017-08-16T00:00:00"/>
    <d v="2019-08-16T00:00:00"/>
    <s v="15.826.439/0001-45"/>
    <s v=" - "/>
    <s v="Empresário Individual"/>
    <s v=" - "/>
    <x v="10"/>
    <x v="0"/>
    <x v="0"/>
  </r>
  <r>
    <s v="1587451307"/>
    <x v="1177"/>
    <s v="MICROEMPRESA"/>
    <x v="543"/>
    <s v="Em Operação"/>
    <s v="Restaurante, Cafeteria, Bar e Similares"/>
    <s v="89887-000"/>
    <s v="SC"/>
    <x v="590"/>
    <d v="2018-07-10T00:00:00"/>
    <d v="2020-07-10T00:00:00"/>
    <s v="15.874.513/0001-07"/>
    <s v="Restaurante"/>
    <s v="Sociedade Empresária Limitada"/>
    <s v=" - "/>
    <x v="0"/>
    <x v="1"/>
    <x v="0"/>
  </r>
  <r>
    <s v="1636604470"/>
    <x v="1178"/>
    <s v="MICROEMPRESA"/>
    <x v="540"/>
    <s v="Em Operação"/>
    <s v="Restaurante, Cafeteria, Bar e Similares"/>
    <s v="76240-000"/>
    <s v="GO"/>
    <x v="358"/>
    <d v="2017-11-27T00:00:00"/>
    <d v="2019-11-27T00:00:00"/>
    <s v="16.366.044/0001-70"/>
    <s v="Restaurante"/>
    <s v="Empresário (Individual)"/>
    <s v=" - "/>
    <x v="0"/>
    <x v="0"/>
    <x v="0"/>
  </r>
  <r>
    <s v="1636692590"/>
    <x v="1179"/>
    <s v="MICROEMPRESA"/>
    <x v="470"/>
    <s v="Em Operação"/>
    <s v="Restaurante, Cafeteria, Bar e Similares"/>
    <s v="75660-000"/>
    <s v="GO"/>
    <x v="589"/>
    <d v="2017-12-21T00:00:00"/>
    <d v="2019-12-21T00:00:00"/>
    <s v="16.366.925/0001-90"/>
    <s v=" - "/>
    <s v="Empresário Individual"/>
    <s v=" - "/>
    <x v="10"/>
    <x v="0"/>
    <x v="0"/>
  </r>
  <r>
    <s v="1636837927"/>
    <x v="1180"/>
    <s v="MICROEMPRESA"/>
    <x v="470"/>
    <s v="Em Operação"/>
    <s v="Restaurante, Cafeteria, Bar e Similares"/>
    <s v="79803-020"/>
    <s v="MS"/>
    <x v="567"/>
    <d v="2018-08-29T00:00:00"/>
    <d v="2020-08-29T00:00:00"/>
    <s v="16.368.379/0001-27"/>
    <s v="Restaurante"/>
    <s v="Empresa Individual de Responsabilidade Limitada (de Natureza Empresária)"/>
    <s v=" - "/>
    <x v="1"/>
    <x v="0"/>
    <x v="0"/>
  </r>
  <r>
    <s v="1636928950"/>
    <x v="1181"/>
    <s v="MICROEMPRESA"/>
    <x v="537"/>
    <s v="Em Operação"/>
    <s v="Restaurante, Cafeteria, Bar e Similares"/>
    <s v="70200-650"/>
    <s v="DF"/>
    <x v="247"/>
    <d v="2017-08-04T00:00:00"/>
    <d v="2019-08-04T00:00:00"/>
    <s v="16.369.289/0001-50"/>
    <s v="Restaurante"/>
    <s v="Sociedade Empresária Limitada"/>
    <s v=" - "/>
    <x v="0"/>
    <x v="0"/>
    <x v="0"/>
  </r>
  <r>
    <s v="1636965238"/>
    <x v="1182"/>
    <s v="MICROEMPRESA"/>
    <x v="470"/>
    <s v="Em Operação"/>
    <s v="Restaurante, Cafeteria, Bar e Similares"/>
    <s v="39860-000"/>
    <s v="MG"/>
    <x v="591"/>
    <d v="2018-04-24T00:00:00"/>
    <d v="2020-04-24T00:00:00"/>
    <s v="16.369.652/0001-38"/>
    <s v="Bar"/>
    <s v="Empresário Individual"/>
    <s v="Português"/>
    <x v="0"/>
    <x v="0"/>
    <x v="0"/>
  </r>
  <r>
    <s v="1644305703"/>
    <x v="1183"/>
    <s v="MICROEMPRESA"/>
    <x v="544"/>
    <s v="Em Operação"/>
    <s v="Restaurante, Cafeteria, Bar e Similares"/>
    <s v="68455-702"/>
    <s v="PA"/>
    <x v="592"/>
    <d v="2017-10-25T00:00:00"/>
    <d v="2019-10-25T00:00:00"/>
    <s v="16.443.057/0001-03"/>
    <s v="Similar"/>
    <s v="Sociedade Empresária Limitada"/>
    <s v=" - "/>
    <x v="0"/>
    <x v="0"/>
    <x v="0"/>
  </r>
  <r>
    <s v="1655428697"/>
    <x v="1184"/>
    <s v="MICROEMPRESA"/>
    <x v="545"/>
    <s v="Em Operação"/>
    <s v="Restaurante, Cafeteria, Bar e Similares"/>
    <s v="15380-000"/>
    <s v="SP"/>
    <x v="593"/>
    <d v="2019-03-06T00:00:00"/>
    <d v="2021-03-06T00:00:00"/>
    <s v="16.554.286/0001-97"/>
    <s v="Restaurante"/>
    <s v="Empresário Individual"/>
    <s v=" - "/>
    <x v="0"/>
    <x v="0"/>
    <x v="0"/>
  </r>
  <r>
    <s v="1655606403"/>
    <x v="1185"/>
    <s v="MICROEMPRESA"/>
    <x v="545"/>
    <s v="Em Operação"/>
    <s v="Restaurante, Cafeteria, Bar e Similares"/>
    <s v="59194-000"/>
    <s v="RN"/>
    <x v="594"/>
    <d v="2019-02-18T00:00:00"/>
    <d v="2021-02-18T00:00:00"/>
    <s v="16.556.064/0001-03"/>
    <s v="Restaurante"/>
    <s v="Empresário Individual"/>
    <s v="Português"/>
    <x v="0"/>
    <x v="0"/>
    <x v="0"/>
  </r>
  <r>
    <s v="1660545570"/>
    <x v="1186"/>
    <s v="MICROEMPRESA"/>
    <x v="546"/>
    <s v="Em Operação"/>
    <s v="Restaurante, Cafeteria, Bar e Similares"/>
    <s v="11630-000"/>
    <s v="SP"/>
    <x v="115"/>
    <d v="2018-06-07T00:00:00"/>
    <d v="2020-06-07T00:00:00"/>
    <s v="16.605.455/0001-70"/>
    <s v="Restaurante"/>
    <s v="Empresário (Individual)"/>
    <s v=" - "/>
    <x v="0"/>
    <x v="0"/>
    <x v="0"/>
  </r>
  <r>
    <s v="1661022799"/>
    <x v="1187"/>
    <s v="MICROEMPRESA"/>
    <x v="547"/>
    <s v="Em Operação"/>
    <s v="Restaurante, Cafeteria, Bar e Similares"/>
    <s v="57608-050"/>
    <s v="AL"/>
    <x v="595"/>
    <d v="2018-07-05T00:00:00"/>
    <d v="2020-07-05T00:00:00"/>
    <s v="16.610.227/0001-99"/>
    <s v="Restaurante"/>
    <s v="Empresário Individual"/>
    <s v=" - "/>
    <x v="2"/>
    <x v="0"/>
    <x v="0"/>
  </r>
  <r>
    <s v="1661141497"/>
    <x v="1188"/>
    <s v="MICROEMPRESA"/>
    <x v="547"/>
    <s v="Em Operação"/>
    <s v="Restaurante, Cafeteria, Bar e Similares"/>
    <s v="37120-000"/>
    <s v="MG"/>
    <x v="497"/>
    <d v="2019-03-29T00:00:00"/>
    <d v="2021-03-29T00:00:00"/>
    <s v="16.611.414/0001-97"/>
    <s v="Restaurante"/>
    <s v="Empresa Individual de Responsabilidade Limitada (de Natureza Empresária)"/>
    <s v=" - "/>
    <x v="0"/>
    <x v="0"/>
    <x v="0"/>
  </r>
  <r>
    <s v="1662437030"/>
    <x v="1189"/>
    <s v="MICROEMPRESA"/>
    <x v="548"/>
    <s v="Em Operação"/>
    <s v="Restaurante, Cafeteria, Bar e Similares"/>
    <s v="88865-000"/>
    <s v="SC"/>
    <x v="577"/>
    <d v="2017-08-21T00:00:00"/>
    <d v="2019-08-21T00:00:00"/>
    <s v="16.624.370/0001-30"/>
    <s v="Restaurante"/>
    <s v="Sociedade Empresária Limitada"/>
    <s v="Inglês|Italiano"/>
    <x v="6"/>
    <x v="0"/>
    <x v="0"/>
  </r>
  <r>
    <s v="1668828879"/>
    <x v="1190"/>
    <s v="DEMAIS"/>
    <x v="549"/>
    <s v="Em Operação"/>
    <s v="Restaurante, Cafeteria, Bar e Similares"/>
    <s v="89896-000"/>
    <s v="SC"/>
    <x v="491"/>
    <d v="2018-07-13T00:00:00"/>
    <d v="2020-07-13T00:00:00"/>
    <s v="16.688.288/0001-79"/>
    <s v="Bar"/>
    <s v="Sociedade Empresária Limitada"/>
    <s v="Alemão"/>
    <x v="3"/>
    <x v="4"/>
    <x v="0"/>
  </r>
  <r>
    <s v="1668854040"/>
    <x v="1191"/>
    <s v="DEMAIS"/>
    <x v="550"/>
    <s v="Em Operação"/>
    <s v="Restaurante, Cafeteria, Bar e Similares"/>
    <s v="29375-000"/>
    <s v="ES"/>
    <x v="525"/>
    <d v="2018-05-16T00:00:00"/>
    <d v="2020-05-16T00:00:00"/>
    <s v="16.688.540/0001-40"/>
    <s v="Restaurante"/>
    <s v="Empresa Individual de Responsabilidade Limitada (de Natureza Empresária)"/>
    <s v=" - "/>
    <x v="0"/>
    <x v="0"/>
    <x v="0"/>
  </r>
  <r>
    <s v="1670491662"/>
    <x v="1192"/>
    <s v="MICROEMPRESA"/>
    <x v="549"/>
    <s v="Em Operação"/>
    <s v="Restaurante, Cafeteria, Bar e Similares"/>
    <s v="86925-000"/>
    <s v="PR"/>
    <x v="596"/>
    <d v="2018-04-23T00:00:00"/>
    <d v="2020-04-23T00:00:00"/>
    <s v="16.704.916/0001-62"/>
    <s v="Restaurante"/>
    <s v="Sociedade Empresária Limitada"/>
    <s v=" - "/>
    <x v="0"/>
    <x v="5"/>
    <x v="0"/>
  </r>
  <r>
    <s v="1673074400"/>
    <x v="1193"/>
    <s v="MICROEMPRESA"/>
    <x v="551"/>
    <s v="Em Operação"/>
    <s v="Restaurante, Cafeteria, Bar e Similares"/>
    <s v="75690-000"/>
    <s v="GO"/>
    <x v="32"/>
    <d v="2018-11-07T00:00:00"/>
    <d v="2020-11-07T00:00:00"/>
    <s v="16.730.744/0001-00"/>
    <s v="Restaurante"/>
    <s v="Sociedade Empresária Limitada"/>
    <s v="Português|Inglês"/>
    <x v="0"/>
    <x v="1"/>
    <x v="0"/>
  </r>
  <r>
    <s v="1673780363"/>
    <x v="1194"/>
    <s v="MICROEMPRESA"/>
    <x v="552"/>
    <s v="Em Operação"/>
    <s v="Restaurante, Cafeteria, Bar e Similares"/>
    <s v="37680-000"/>
    <s v="MG"/>
    <x v="31"/>
    <d v="2019-02-15T00:00:00"/>
    <d v="2021-02-15T00:00:00"/>
    <s v="16.737.803/0001-63"/>
    <s v="Cafeteria"/>
    <s v="Empresário Individual"/>
    <s v=" - "/>
    <x v="7"/>
    <x v="0"/>
    <x v="0"/>
  </r>
  <r>
    <s v="1675456982"/>
    <x v="1195"/>
    <s v="MICROEMPRESA"/>
    <x v="553"/>
    <s v="Em Operação"/>
    <s v="Restaurante, Cafeteria, Bar e Similares"/>
    <s v="53625-375"/>
    <s v="PE"/>
    <x v="365"/>
    <d v="2018-03-01T00:00:00"/>
    <d v="2020-03-01T00:00:00"/>
    <s v="16.754.569/0001-82"/>
    <s v="Restaurante"/>
    <s v="Empresário Individual"/>
    <s v="Espanhol|Inglês|Português"/>
    <x v="0"/>
    <x v="0"/>
    <x v="0"/>
  </r>
  <r>
    <s v="1676658829"/>
    <x v="1196"/>
    <s v="MICROEMPRESA"/>
    <x v="554"/>
    <s v="Em Operação"/>
    <s v="Restaurante, Cafeteria, Bar e Similares"/>
    <s v="45445-000"/>
    <s v="BA"/>
    <x v="70"/>
    <d v="2018-06-05T00:00:00"/>
    <d v="2020-06-05T00:00:00"/>
    <s v="16.766.588/0001-29"/>
    <s v="Similar"/>
    <s v="Empresário Individual"/>
    <s v="Português"/>
    <x v="0"/>
    <x v="0"/>
    <x v="0"/>
  </r>
  <r>
    <s v="1676922203"/>
    <x v="1197"/>
    <s v="MICROEMPRESA"/>
    <x v="554"/>
    <s v="Em Operação"/>
    <s v="Restaurante, Cafeteria, Bar e Similares"/>
    <s v="35110-000"/>
    <s v="MG"/>
    <x v="597"/>
    <d v="2019-01-02T00:00:00"/>
    <d v="2021-01-02T00:00:00"/>
    <s v="16.769.222/0001-03"/>
    <s v="Restaurante"/>
    <s v="Empresário (Individual)"/>
    <s v="Português"/>
    <x v="0"/>
    <x v="0"/>
    <x v="0"/>
  </r>
  <r>
    <s v="1677819157"/>
    <x v="1198"/>
    <s v="MICROEMPRESA"/>
    <x v="555"/>
    <s v="Em Operação"/>
    <s v="Restaurante, Cafeteria, Bar e Similares"/>
    <s v="68143-000"/>
    <s v="PA"/>
    <x v="375"/>
    <d v="2017-12-19T00:00:00"/>
    <d v="2019-12-19T00:00:00"/>
    <s v="16.778.191/0001-57"/>
    <s v="Restaurante"/>
    <s v="Empresário (Individual)"/>
    <s v=" - "/>
    <x v="2"/>
    <x v="0"/>
    <x v="0"/>
  </r>
  <r>
    <s v="1678786580"/>
    <x v="1199"/>
    <s v="MICROEMPRESA"/>
    <x v="556"/>
    <s v="Em Operação"/>
    <s v="Restaurante, Cafeteria, Bar e Similares"/>
    <s v="77593-000"/>
    <s v="TO"/>
    <x v="598"/>
    <d v="2017-10-09T00:00:00"/>
    <d v="2019-10-09T00:00:00"/>
    <s v="16.787.865/0001-80"/>
    <s v=" - "/>
    <s v="Empresário Individual"/>
    <s v=" - "/>
    <x v="10"/>
    <x v="0"/>
    <x v="0"/>
  </r>
  <r>
    <s v="1681294737"/>
    <x v="1200"/>
    <s v="EMPRESA DE PEQUENO PORTE"/>
    <x v="557"/>
    <s v="Em Operação"/>
    <s v="Restaurante, Cafeteria, Bar e Similares"/>
    <s v="69390-000"/>
    <s v="RR"/>
    <x v="599"/>
    <d v="2018-07-05T00:00:00"/>
    <d v="2020-07-05T00:00:00"/>
    <s v="16.812.947/0001-37"/>
    <s v="Restaurante"/>
    <s v="Sociedade Empresária Limitada"/>
    <s v=" - "/>
    <x v="0"/>
    <x v="0"/>
    <x v="0"/>
  </r>
  <r>
    <s v="1682683913"/>
    <x v="1201"/>
    <s v="MICROEMPRESA"/>
    <x v="558"/>
    <s v="Em Operação"/>
    <s v="Restaurante, Cafeteria, Bar e Similares"/>
    <s v="69980-000"/>
    <s v="AC"/>
    <x v="360"/>
    <d v="2018-05-16T00:00:00"/>
    <d v="2020-05-16T00:00:00"/>
    <s v="16.826.839/0001-13"/>
    <s v="Restaurante"/>
    <s v="Empresário (Individual)"/>
    <s v=" - "/>
    <x v="2"/>
    <x v="4"/>
    <x v="0"/>
  </r>
  <r>
    <s v="1683145788"/>
    <x v="1202"/>
    <s v="MICROEMPRESA"/>
    <x v="558"/>
    <s v="Em Operação"/>
    <s v="Restaurante, Cafeteria, Bar e Similares"/>
    <s v="11990-000"/>
    <s v="SP"/>
    <x v="67"/>
    <d v="2018-06-06T00:00:00"/>
    <d v="2020-06-06T00:00:00"/>
    <s v="16.831.457/0001-88"/>
    <s v="Similar"/>
    <s v="Empresário Individual"/>
    <s v=" - "/>
    <x v="0"/>
    <x v="0"/>
    <x v="0"/>
  </r>
  <r>
    <s v="1253357204"/>
    <x v="1203"/>
    <s v="MICROEMPRESA"/>
    <x v="559"/>
    <s v="Em Operação"/>
    <s v="Restaurante, Cafeteria, Bar e Similares"/>
    <s v="36325-000"/>
    <s v="MG"/>
    <x v="213"/>
    <d v="2020-06-29T00:00:00"/>
    <d v="2022-06-29T00:00:00"/>
    <s v="12.533.572/0002-04"/>
    <s v="Restaurante"/>
    <s v="Sociedade Empresária Limitada"/>
    <s v=" - "/>
    <x v="2"/>
    <x v="4"/>
    <x v="4"/>
  </r>
  <r>
    <s v="1685486400"/>
    <x v="1204"/>
    <s v="MICROEMPRESA"/>
    <x v="560"/>
    <s v="Em Operação"/>
    <s v="Restaurante, Cafeteria, Bar e Similares"/>
    <s v="88865-000"/>
    <s v="SC"/>
    <x v="577"/>
    <d v="2017-08-23T00:00:00"/>
    <d v="2019-08-23T00:00:00"/>
    <s v="16.854.864/0001-00"/>
    <s v="Restaurante"/>
    <s v="Empresário (Individual)"/>
    <s v="Italiano"/>
    <x v="6"/>
    <x v="0"/>
    <x v="0"/>
  </r>
  <r>
    <s v="1686117523"/>
    <x v="1205"/>
    <s v="MICROEMPRESA"/>
    <x v="561"/>
    <s v="Em Operação"/>
    <s v="Restaurante, Cafeteria, Bar e Similares"/>
    <s v="29600-000"/>
    <s v="ES"/>
    <x v="600"/>
    <d v="2018-09-21T00:00:00"/>
    <d v="2020-09-21T00:00:00"/>
    <s v="16.861.175/0001-23"/>
    <s v="Restaurante"/>
    <s v="Empresário Individual"/>
    <s v=" - "/>
    <x v="2"/>
    <x v="0"/>
    <x v="0"/>
  </r>
  <r>
    <s v="1687738707"/>
    <x v="1206"/>
    <s v="MICROEMPRESA"/>
    <x v="461"/>
    <s v="Em Operação"/>
    <s v="Restaurante, Cafeteria, Bar e Similares"/>
    <s v="57955-000"/>
    <s v="AL"/>
    <x v="392"/>
    <d v="2017-08-07T00:00:00"/>
    <d v="2019-08-07T00:00:00"/>
    <s v="16.877.387/0001-07"/>
    <s v="Restaurante"/>
    <s v="Sociedade Empresária Limitada"/>
    <s v=" - "/>
    <x v="0"/>
    <x v="0"/>
    <x v="0"/>
  </r>
  <r>
    <s v="1688041348"/>
    <x v="1207"/>
    <s v="MICROEMPRESA"/>
    <x v="562"/>
    <s v="Em Operação"/>
    <s v="Restaurante, Cafeteria, Bar e Similares"/>
    <s v="68270-000"/>
    <s v="PA"/>
    <x v="109"/>
    <d v="2017-09-14T00:00:00"/>
    <d v="2019-09-14T00:00:00"/>
    <s v="16.880.413/0001-48"/>
    <s v=" - "/>
    <s v="Empresário Individual"/>
    <s v=" - "/>
    <x v="10"/>
    <x v="0"/>
    <x v="0"/>
  </r>
  <r>
    <s v="1688103517"/>
    <x v="1208"/>
    <s v="MICROEMPRESA"/>
    <x v="562"/>
    <s v="Em Operação"/>
    <s v="Restaurante, Cafeteria, Bar e Similares"/>
    <s v="29185-000"/>
    <s v="ES"/>
    <x v="601"/>
    <d v="2019-03-13T00:00:00"/>
    <d v="2021-03-13T00:00:00"/>
    <s v="16.881.035/0001-17"/>
    <s v="Restaurante"/>
    <s v="Empresário Individual"/>
    <s v="Italiano|Espanhol"/>
    <x v="0"/>
    <x v="1"/>
    <x v="1"/>
  </r>
  <r>
    <s v="1688372650"/>
    <x v="1209"/>
    <s v="MICROEMPRESA"/>
    <x v="562"/>
    <s v="Em Operação"/>
    <s v="Restaurante, Cafeteria, Bar e Similares"/>
    <s v="88420-000"/>
    <s v="SC"/>
    <x v="534"/>
    <d v="2018-05-15T00:00:00"/>
    <d v="2020-05-15T00:00:00"/>
    <s v="16.883.726/0001-50"/>
    <s v="Restaurante"/>
    <s v="Sociedade Empresária Limitada"/>
    <s v="Alemão"/>
    <x v="6"/>
    <x v="9"/>
    <x v="4"/>
  </r>
  <r>
    <s v="1692018781"/>
    <x v="1210"/>
    <s v="MICROEMPRESA"/>
    <x v="563"/>
    <s v="Em Operação"/>
    <s v="Restaurante, Cafeteria, Bar e Similares"/>
    <s v="57800-000"/>
    <s v="AL"/>
    <x v="602"/>
    <d v="2019-03-13T00:00:00"/>
    <d v="2021-03-13T00:00:00"/>
    <s v="16.920.187/0001-81"/>
    <s v="Restaurante"/>
    <s v="Sociedade Empresária Limitada"/>
    <s v=" - "/>
    <x v="2"/>
    <x v="0"/>
    <x v="0"/>
  </r>
  <r>
    <s v="1692829456"/>
    <x v="1211"/>
    <s v="DEMAIS"/>
    <x v="564"/>
    <s v="Em Operação"/>
    <s v="Restaurante, Cafeteria, Bar e Similares"/>
    <s v="85863-762"/>
    <s v="PR"/>
    <x v="136"/>
    <d v="2018-04-19T00:00:00"/>
    <d v="2020-04-19T00:00:00"/>
    <s v="16.928.294/0001-56"/>
    <s v="Restaurante"/>
    <s v="Sociedade Empresária Limitada"/>
    <s v="Inglês|Espanhol"/>
    <x v="2"/>
    <x v="5"/>
    <x v="4"/>
  </r>
  <r>
    <s v="1694992479"/>
    <x v="1212"/>
    <s v="MICROEMPRESA"/>
    <x v="555"/>
    <s v="Em Operação"/>
    <s v="Restaurante, Cafeteria, Bar e Similares"/>
    <s v="63475-000"/>
    <s v="CE"/>
    <x v="603"/>
    <d v="2018-07-11T00:00:00"/>
    <d v="2020-07-11T00:00:00"/>
    <s v="16.949.924/0001-79"/>
    <s v="Similar"/>
    <s v="Empresário (Individual)"/>
    <s v=" - "/>
    <x v="0"/>
    <x v="1"/>
    <x v="0"/>
  </r>
  <r>
    <s v="1695260512"/>
    <x v="1213"/>
    <s v="MICROEMPRESA"/>
    <x v="565"/>
    <s v="Em Operação"/>
    <s v="Restaurante, Cafeteria, Bar e Similares"/>
    <s v="88901-002"/>
    <s v="SC"/>
    <x v="604"/>
    <d v="2017-10-20T00:00:00"/>
    <d v="2019-10-20T00:00:00"/>
    <s v="16.952.605/0001-12"/>
    <s v="Restaurante"/>
    <s v="Sociedade Empresária Limitada"/>
    <s v=" - "/>
    <x v="0"/>
    <x v="0"/>
    <x v="0"/>
  </r>
  <r>
    <s v="1697950624"/>
    <x v="1214"/>
    <s v="MICROEMPRESA"/>
    <x v="566"/>
    <s v="Em Operação"/>
    <s v="Restaurante, Cafeteria, Bar e Similares"/>
    <s v="95730-000"/>
    <s v="RS"/>
    <x v="339"/>
    <d v="2019-03-27T00:00:00"/>
    <d v="2021-03-27T00:00:00"/>
    <s v="16.979.506/0001-24"/>
    <s v="Similar"/>
    <s v="Empresário (Individual)"/>
    <s v=" - "/>
    <x v="0"/>
    <x v="0"/>
    <x v="0"/>
  </r>
  <r>
    <s v="1698460305"/>
    <x v="1215"/>
    <s v="MICROEMPRESA"/>
    <x v="567"/>
    <s v="Em Operação"/>
    <s v="Restaurante, Cafeteria, Bar e Similares"/>
    <s v="37640-000"/>
    <s v="MG"/>
    <x v="1"/>
    <d v="2018-07-23T00:00:00"/>
    <d v="2020-07-23T00:00:00"/>
    <s v="16.984.603/0001-05"/>
    <s v="Bar"/>
    <s v="Empresário Individual"/>
    <s v=" - "/>
    <x v="0"/>
    <x v="0"/>
    <x v="0"/>
  </r>
  <r>
    <s v="1698979542"/>
    <x v="1216"/>
    <s v="MICROEMPRESA"/>
    <x v="567"/>
    <s v="Em Operação"/>
    <s v="Restaurante, Cafeteria, Bar e Similares"/>
    <s v="39665-000"/>
    <s v="MG"/>
    <x v="605"/>
    <d v="2018-12-20T00:00:00"/>
    <d v="2020-12-20T00:00:00"/>
    <s v="16.989.795/0001-42"/>
    <s v="Restaurante"/>
    <s v="Empresário (Individual)"/>
    <s v=" - "/>
    <x v="0"/>
    <x v="0"/>
    <x v="0"/>
  </r>
  <r>
    <s v="1700114843"/>
    <x v="1217"/>
    <s v="MICROEMPRESA"/>
    <x v="567"/>
    <s v="Em Operação"/>
    <s v="Restaurante, Cafeteria, Bar e Similares"/>
    <s v="17900-000"/>
    <s v="SP"/>
    <x v="606"/>
    <d v="2018-10-18T00:00:00"/>
    <d v="2020-10-18T00:00:00"/>
    <s v="17.001.148/0001-43"/>
    <s v="Restaurante"/>
    <s v="Sociedade Empresária Limitada"/>
    <s v="Inglês"/>
    <x v="5"/>
    <x v="4"/>
    <x v="0"/>
  </r>
  <r>
    <s v="1700123509"/>
    <x v="1218"/>
    <s v="MICROEMPRESA"/>
    <x v="568"/>
    <s v="Em Operação"/>
    <s v="Restaurante, Cafeteria, Bar e Similares"/>
    <s v="35450-000"/>
    <s v="MG"/>
    <x v="132"/>
    <d v="2019-02-08T00:00:00"/>
    <d v="2021-02-08T00:00:00"/>
    <s v="17.001.235/0001-09"/>
    <s v="Restaurante"/>
    <s v="Sociedade Empresária Limitada"/>
    <s v=" - "/>
    <x v="0"/>
    <x v="0"/>
    <x v="0"/>
  </r>
  <r>
    <s v="1701344706"/>
    <x v="1219"/>
    <s v="MICROEMPRESA"/>
    <x v="569"/>
    <s v="Em Operação"/>
    <s v="Restaurante, Cafeteria, Bar e Similares"/>
    <s v="76510-000"/>
    <s v="GO"/>
    <x v="51"/>
    <d v="2017-06-19T00:00:00"/>
    <d v="2019-06-19T00:00:00"/>
    <s v="17.013.447/0001-06"/>
    <s v="Cafeteria"/>
    <s v="Sociedade Empresária Limitada"/>
    <s v=" - "/>
    <x v="0"/>
    <x v="0"/>
    <x v="0"/>
  </r>
  <r>
    <s v="1702400600"/>
    <x v="1220"/>
    <s v="MICROEMPRESA"/>
    <x v="570"/>
    <s v="Em Operação"/>
    <s v="Restaurante, Cafeteria, Bar e Similares"/>
    <s v="85150-000"/>
    <s v="PR"/>
    <x v="607"/>
    <d v="2018-05-11T00:00:00"/>
    <d v="2020-05-11T00:00:00"/>
    <s v="17.024.006/0001-00"/>
    <s v="Restaurante"/>
    <s v="Empresário Individual"/>
    <s v=" - "/>
    <x v="0"/>
    <x v="0"/>
    <x v="0"/>
  </r>
  <r>
    <s v="1044425055"/>
    <x v="1221"/>
    <s v="MICROEMPRESA"/>
    <x v="571"/>
    <s v="Em Operação"/>
    <s v="Restaurante, Cafeteria, Bar e Similares"/>
    <s v="11680-000"/>
    <s v="SP"/>
    <x v="363"/>
    <d v="2020-05-11T00:00:00"/>
    <d v="2022-05-11T00:00:00"/>
    <s v="10.444.250/0002-55"/>
    <s v="Similar"/>
    <s v="Sociedade Empresária Limitada"/>
    <s v="Inglês|Espanhol|Francês"/>
    <x v="0"/>
    <x v="0"/>
    <x v="0"/>
  </r>
  <r>
    <s v="1705981350"/>
    <x v="1222"/>
    <s v="EMPRESA DE PEQUENO PORTE"/>
    <x v="572"/>
    <s v="Em Operação"/>
    <s v="Restaurante, Cafeteria, Bar e Similares"/>
    <s v="60182-322"/>
    <s v="CE"/>
    <x v="267"/>
    <d v="2018-12-07T00:00:00"/>
    <d v="2020-12-07T00:00:00"/>
    <s v="17.059.813/0001-50"/>
    <s v="Restaurante"/>
    <s v="Empresa Individual de Responsabilidade Limitada (de Natureza Empresária)"/>
    <s v=" - "/>
    <x v="0"/>
    <x v="1"/>
    <x v="0"/>
  </r>
  <r>
    <s v="1706975356"/>
    <x v="1223"/>
    <s v="MICROEMPRESA"/>
    <x v="568"/>
    <s v="Em Operação"/>
    <s v="Restaurante, Cafeteria, Bar e Similares"/>
    <s v="28893-446"/>
    <s v="RJ"/>
    <x v="249"/>
    <d v="2019-01-28T00:00:00"/>
    <d v="2021-01-28T00:00:00"/>
    <s v="17.069.753/0001-56"/>
    <s v="Restaurante"/>
    <s v="Empresa Individual de Responsabilidade Limitada (de Natureza Empresária)"/>
    <s v=" - "/>
    <x v="0"/>
    <x v="0"/>
    <x v="0"/>
  </r>
  <r>
    <s v="1707837766"/>
    <x v="1224"/>
    <s v="EMPRESA DE PEQUENO PORTE"/>
    <x v="457"/>
    <s v="Em Operação"/>
    <s v="Restaurante, Cafeteria, Bar e Similares"/>
    <s v="89160-117"/>
    <s v="SC"/>
    <x v="409"/>
    <d v="2018-06-22T00:00:00"/>
    <d v="2020-06-22T00:00:00"/>
    <s v="17.078.377/0001-66"/>
    <s v="Restaurante"/>
    <s v="Sociedade Empresária Limitada"/>
    <s v=" - "/>
    <x v="6"/>
    <x v="0"/>
    <x v="0"/>
  </r>
  <r>
    <s v="1708030175"/>
    <x v="1225"/>
    <s v="MICROEMPRESA"/>
    <x v="457"/>
    <s v="Em Operação"/>
    <s v="Restaurante, Cafeteria, Bar e Similares"/>
    <s v="23970-000"/>
    <s v="RJ"/>
    <x v="23"/>
    <d v="2018-05-15T00:00:00"/>
    <d v="2020-05-15T00:00:00"/>
    <s v="17.080.301/0001-75"/>
    <s v="Similar"/>
    <s v="Empresário Individual"/>
    <s v=" - "/>
    <x v="0"/>
    <x v="0"/>
    <x v="0"/>
  </r>
  <r>
    <s v="1711422238"/>
    <x v="1226"/>
    <s v="MICROEMPRESA"/>
    <x v="573"/>
    <s v="Em Operação"/>
    <s v="Restaurante, Cafeteria, Bar e Similares"/>
    <s v="37640-000"/>
    <s v="MG"/>
    <x v="1"/>
    <d v="2017-08-31T00:00:00"/>
    <d v="2019-08-31T00:00:00"/>
    <s v="17.114.222/0001-38"/>
    <s v="Restaurante"/>
    <s v="Sociedade Empresária Limitada"/>
    <s v=" - "/>
    <x v="0"/>
    <x v="0"/>
    <x v="0"/>
  </r>
  <r>
    <s v="1714220701"/>
    <x v="1227"/>
    <s v="MICROEMPRESA"/>
    <x v="574"/>
    <s v="Em Operação"/>
    <s v="Restaurante, Cafeteria, Bar e Similares"/>
    <s v="48180-000"/>
    <s v="BA"/>
    <x v="494"/>
    <d v="2017-06-09T00:00:00"/>
    <d v="2019-06-09T00:00:00"/>
    <s v="17.142.207/0001-01"/>
    <s v=" - "/>
    <s v="Empresário Individual"/>
    <s v=" - "/>
    <x v="10"/>
    <x v="0"/>
    <x v="0"/>
  </r>
  <r>
    <s v="1714359726"/>
    <x v="1228"/>
    <s v="MICROEMPRESA"/>
    <x v="574"/>
    <s v="Em Operação"/>
    <s v="Restaurante, Cafeteria, Bar e Similares"/>
    <s v="28922-040"/>
    <s v="RJ"/>
    <x v="608"/>
    <d v="2018-04-03T00:00:00"/>
    <d v="2020-04-03T00:00:00"/>
    <s v="17.143.597/0001-26"/>
    <s v="Restaurante"/>
    <s v="Empresa Individual de Responsabilidade Limitada (de Natureza Empresária)"/>
    <s v=" - "/>
    <x v="0"/>
    <x v="0"/>
    <x v="0"/>
  </r>
  <r>
    <s v="1716831923"/>
    <x v="1229"/>
    <s v="MICROEMPRESA"/>
    <x v="575"/>
    <s v="Em Operação"/>
    <s v="Restaurante, Cafeteria, Bar e Similares"/>
    <s v="11410-180"/>
    <s v="SP"/>
    <x v="243"/>
    <d v="2018-12-18T00:00:00"/>
    <d v="2020-12-18T00:00:00"/>
    <s v="17.168.319/0001-23"/>
    <s v="Similar"/>
    <s v="Empresário Individual"/>
    <s v=" - "/>
    <x v="0"/>
    <x v="2"/>
    <x v="0"/>
  </r>
  <r>
    <s v="1716860633"/>
    <x v="1230"/>
    <s v="MICROEMPRESA"/>
    <x v="575"/>
    <s v="Em Operação"/>
    <s v="Restaurante, Cafeteria, Bar e Similares"/>
    <s v="66010-020"/>
    <s v="PA"/>
    <x v="428"/>
    <d v="2018-05-04T00:00:00"/>
    <d v="2020-05-04T00:00:00"/>
    <s v="17.168.606/0001-33"/>
    <s v="Restaurante"/>
    <s v="Empresário (Individual)"/>
    <s v="Espanhol|Inglês"/>
    <x v="0"/>
    <x v="1"/>
    <x v="0"/>
  </r>
  <r>
    <s v="1716926665"/>
    <x v="1231"/>
    <s v="MICROEMPRESA"/>
    <x v="575"/>
    <s v="Em Operação"/>
    <s v="Restaurante, Cafeteria, Bar e Similares"/>
    <s v="78735-000"/>
    <s v="MT"/>
    <x v="295"/>
    <d v="2017-11-21T00:00:00"/>
    <d v="2019-11-21T00:00:00"/>
    <s v="17.169.266/0001-65"/>
    <s v="Restaurante"/>
    <s v="Sociedade Empresária Limitada"/>
    <s v=" - "/>
    <x v="1"/>
    <x v="0"/>
    <x v="0"/>
  </r>
  <r>
    <s v="1718348076"/>
    <x v="1232"/>
    <s v="MICROEMPRESA"/>
    <x v="576"/>
    <s v="Em Operação"/>
    <s v="Restaurante, Cafeteria, Bar e Similares"/>
    <s v="89107-000"/>
    <s v="SC"/>
    <x v="173"/>
    <d v="2018-04-13T00:00:00"/>
    <d v="2020-04-13T00:00:00"/>
    <s v="17.183.480/0001-76"/>
    <s v="Restaurante"/>
    <s v="Sociedade Empresária Limitada"/>
    <s v=" - "/>
    <x v="0"/>
    <x v="1"/>
    <x v="0"/>
  </r>
  <r>
    <s v="1720447114"/>
    <x v="1233"/>
    <s v="MICROEMPRESA"/>
    <x v="577"/>
    <s v="Em Operação"/>
    <s v="Restaurante, Cafeteria, Bar e Similares"/>
    <s v="78460-000"/>
    <s v="MT"/>
    <x v="56"/>
    <d v="2018-04-06T00:00:00"/>
    <d v="2020-04-06T00:00:00"/>
    <s v="17.204.471/0001-14"/>
    <s v="Restaurante"/>
    <s v="Empresário Individual"/>
    <s v=" - "/>
    <x v="0"/>
    <x v="1"/>
    <x v="0"/>
  </r>
  <r>
    <s v="1720690901"/>
    <x v="1234"/>
    <s v="EMPRESA DE PEQUENO PORTE"/>
    <x v="577"/>
    <s v="Em Operação"/>
    <s v="Restaurante, Cafeteria, Bar e Similares"/>
    <s v="88790-000"/>
    <s v="SC"/>
    <x v="373"/>
    <d v="2017-08-16T00:00:00"/>
    <d v="2019-08-16T00:00:00"/>
    <s v="17.206.909/0001-01"/>
    <s v="Restaurante"/>
    <s v="Sociedade Empresária Limitada"/>
    <s v="Inglês"/>
    <x v="1"/>
    <x v="0"/>
    <x v="0"/>
  </r>
  <r>
    <s v="0971965769"/>
    <x v="1235"/>
    <s v="MICROEMPRESA"/>
    <x v="578"/>
    <s v="Em Operação"/>
    <s v="Restaurante, Cafeteria, Bar e Similares"/>
    <s v="30310-760"/>
    <s v="MG"/>
    <x v="2"/>
    <d v="2020-04-14T00:00:00"/>
    <d v="2022-04-14T00:00:00"/>
    <s v="09.719.657/0002-69"/>
    <s v="Restaurante"/>
    <s v="Sociedade Empresária Limitada"/>
    <s v="Inglês"/>
    <x v="0"/>
    <x v="0"/>
    <x v="0"/>
  </r>
  <r>
    <s v="1721184673"/>
    <x v="1236"/>
    <s v="MICROEMPRESA"/>
    <x v="579"/>
    <s v="Em Operação"/>
    <s v="Restaurante, Cafeteria, Bar e Similares"/>
    <s v="13710-000"/>
    <s v="SP"/>
    <x v="130"/>
    <d v="2018-08-02T00:00:00"/>
    <d v="2020-08-02T00:00:00"/>
    <s v="17.211.846/0001-73"/>
    <s v="Restaurante"/>
    <s v="Sociedade Empresária Limitada"/>
    <s v=" - "/>
    <x v="0"/>
    <x v="0"/>
    <x v="0"/>
  </r>
  <r>
    <s v="1721615607"/>
    <x v="1237"/>
    <s v="MICROEMPRESA"/>
    <x v="580"/>
    <s v="Em Operação"/>
    <s v="Restaurante, Cafeteria, Bar e Similares"/>
    <s v="39820-000"/>
    <s v="MG"/>
    <x v="609"/>
    <d v="2018-06-20T00:00:00"/>
    <d v="2020-06-20T00:00:00"/>
    <s v="17.216.156/0001-07"/>
    <s v="Restaurante"/>
    <s v="Empresário Individual"/>
    <s v=" - "/>
    <x v="0"/>
    <x v="0"/>
    <x v="0"/>
  </r>
  <r>
    <s v="1724673303"/>
    <x v="1238"/>
    <s v="MICROEMPRESA"/>
    <x v="454"/>
    <s v="Em Operação"/>
    <s v="Restaurante, Cafeteria, Bar e Similares"/>
    <s v="13450-034"/>
    <s v="SP"/>
    <x v="610"/>
    <d v="2018-10-30T00:00:00"/>
    <d v="2020-10-30T00:00:00"/>
    <s v="17.246.733/0001-03"/>
    <s v="Restaurante"/>
    <s v="Sociedade Empresária Limitada"/>
    <s v="Espanhol|Inglês"/>
    <x v="0"/>
    <x v="0"/>
    <x v="0"/>
  </r>
  <r>
    <s v="1726351432"/>
    <x v="1239"/>
    <s v="MICROEMPRESA"/>
    <x v="580"/>
    <s v="Em Operação"/>
    <s v="Restaurante, Cafeteria, Bar e Similares"/>
    <s v="13520-000"/>
    <s v="SP"/>
    <x v="105"/>
    <d v="2018-10-17T00:00:00"/>
    <d v="2020-10-17T00:00:00"/>
    <s v="17.263.514/0001-32"/>
    <s v="Restaurante"/>
    <s v="Empresário Individual"/>
    <s v=" - "/>
    <x v="5"/>
    <x v="4"/>
    <x v="3"/>
  </r>
  <r>
    <s v="1728091456"/>
    <x v="1240"/>
    <s v="MICROEMPRESA"/>
    <x v="581"/>
    <s v="Em Operação"/>
    <s v="Restaurante, Cafeteria, Bar e Similares"/>
    <s v="37930-000"/>
    <s v="MG"/>
    <x v="611"/>
    <d v="2017-10-19T00:00:00"/>
    <d v="2019-10-19T00:00:00"/>
    <s v="17.280.914/0001-56"/>
    <s v="Restaurante"/>
    <s v="Empresário (Individual)"/>
    <s v=" - "/>
    <x v="0"/>
    <x v="0"/>
    <x v="0"/>
  </r>
  <r>
    <s v="1728634212"/>
    <x v="1241"/>
    <s v="MICROEMPRESA"/>
    <x v="582"/>
    <s v="Em Operação"/>
    <s v="Restaurante, Cafeteria, Bar e Similares"/>
    <s v="56395-000"/>
    <s v="PE"/>
    <x v="612"/>
    <d v="2017-09-19T00:00:00"/>
    <d v="2019-09-19T00:00:00"/>
    <s v="17.286.342/0001-12"/>
    <s v="Restaurante"/>
    <s v="Empresário (Individual)"/>
    <s v=" - "/>
    <x v="0"/>
    <x v="0"/>
    <x v="0"/>
  </r>
  <r>
    <s v="1730411806"/>
    <x v="1242"/>
    <s v="MICROEMPRESA"/>
    <x v="583"/>
    <s v="Em Operação"/>
    <s v="Restaurante, Cafeteria, Bar e Similares"/>
    <s v="45810-000"/>
    <s v="BA"/>
    <x v="137"/>
    <d v="2017-10-31T00:00:00"/>
    <d v="2019-10-31T00:00:00"/>
    <s v="17.304.118/0001-06"/>
    <s v="Restaurante"/>
    <s v="Sociedade Empresária Limitada"/>
    <s v="Inglês"/>
    <x v="0"/>
    <x v="0"/>
    <x v="0"/>
  </r>
  <r>
    <s v="1731290508"/>
    <x v="1243"/>
    <s v="MICROEMPRESA"/>
    <x v="584"/>
    <s v="Em Operação"/>
    <s v="Restaurante, Cafeteria, Bar e Similares"/>
    <s v="29230-000"/>
    <s v="ES"/>
    <x v="82"/>
    <d v="2019-03-22T00:00:00"/>
    <d v="2021-03-22T00:00:00"/>
    <s v="17.312.905/0001-08"/>
    <s v="Restaurante"/>
    <s v="Empresário Individual"/>
    <s v=" - "/>
    <x v="2"/>
    <x v="0"/>
    <x v="0"/>
  </r>
  <r>
    <s v="1731650373"/>
    <x v="1244"/>
    <s v="MICROEMPRESA"/>
    <x v="585"/>
    <s v="Em Operação"/>
    <s v="Restaurante, Cafeteria, Bar e Similares"/>
    <s v="88715-000"/>
    <s v="SC"/>
    <x v="417"/>
    <d v="2017-08-22T00:00:00"/>
    <d v="2019-08-22T00:00:00"/>
    <s v="17.316.503/0001-73"/>
    <s v="Restaurante"/>
    <s v="Empresário (Individual)"/>
    <s v=" - "/>
    <x v="0"/>
    <x v="0"/>
    <x v="0"/>
  </r>
  <r>
    <s v="1732071902"/>
    <x v="1245"/>
    <s v="MICROEMPRESA"/>
    <x v="586"/>
    <s v="Em Operação"/>
    <s v="Restaurante, Cafeteria, Bar e Similares"/>
    <s v="66055-030"/>
    <s v="PA"/>
    <x v="428"/>
    <d v="2018-03-09T00:00:00"/>
    <d v="2020-03-09T00:00:00"/>
    <s v="17.320.719/0001-02"/>
    <s v="Restaurante"/>
    <s v="Sociedade Empresária Limitada"/>
    <s v="Inglês"/>
    <x v="1"/>
    <x v="0"/>
    <x v="0"/>
  </r>
  <r>
    <s v="1732330348"/>
    <x v="1246"/>
    <s v="MICROEMPRESA"/>
    <x v="453"/>
    <s v="Em Operação"/>
    <s v="Restaurante, Cafeteria, Bar e Similares"/>
    <s v="69935-000"/>
    <s v="AC"/>
    <x v="73"/>
    <d v="2017-07-13T00:00:00"/>
    <d v="2019-07-13T00:00:00"/>
    <s v="17.323.303/0001-48"/>
    <s v="Restaurante"/>
    <s v="Empresário (Individual)"/>
    <s v=" - "/>
    <x v="2"/>
    <x v="0"/>
    <x v="0"/>
  </r>
  <r>
    <s v="1732688902"/>
    <x v="1247"/>
    <s v="MICROEMPRESA"/>
    <x v="587"/>
    <s v="Em Operação"/>
    <s v="Restaurante, Cafeteria, Bar e Similares"/>
    <s v="74980-010"/>
    <s v="GO"/>
    <x v="278"/>
    <d v="2017-08-21T00:00:00"/>
    <d v="2019-08-21T00:00:00"/>
    <s v="17.326.889/0001-02"/>
    <s v=" - "/>
    <s v="Empresário Individual"/>
    <s v=" - "/>
    <x v="10"/>
    <x v="0"/>
    <x v="0"/>
  </r>
  <r>
    <s v="1732900943"/>
    <x v="1248"/>
    <s v="EMPRESA DE PEQUENO PORTE"/>
    <x v="583"/>
    <s v="Em Implantação"/>
    <s v="Restaurante, Cafeteria, Bar e Similares"/>
    <s v="78555-601"/>
    <s v="MT"/>
    <x v="613"/>
    <d v="2019-02-04T00:00:00"/>
    <d v="2021-02-04T00:00:00"/>
    <s v="17.329.009/0001-43"/>
    <s v="Restaurante"/>
    <s v="Sociedade Empresária Limitada"/>
    <s v=" - "/>
    <x v="0"/>
    <x v="0"/>
    <x v="0"/>
  </r>
  <r>
    <s v="1732957555"/>
    <x v="1249"/>
    <s v="DEMAIS"/>
    <x v="587"/>
    <s v="Em Operação"/>
    <s v="Restaurante, Cafeteria, Bar e Similares"/>
    <s v="74063-320"/>
    <s v="GO"/>
    <x v="11"/>
    <d v="2017-10-09T00:00:00"/>
    <d v="2019-10-09T00:00:00"/>
    <s v="17.329.575/0001-55"/>
    <s v="Similar"/>
    <s v="Sociedade Empresária Limitada"/>
    <s v=" - "/>
    <x v="0"/>
    <x v="0"/>
    <x v="0"/>
  </r>
  <r>
    <s v="1733031988"/>
    <x v="1250"/>
    <s v="MICROEMPRESA"/>
    <x v="588"/>
    <s v="Em Operação"/>
    <s v="Restaurante, Cafeteria, Bar e Similares"/>
    <s v="11990-000"/>
    <s v="SP"/>
    <x v="67"/>
    <d v="2018-06-06T00:00:00"/>
    <d v="2020-06-06T00:00:00"/>
    <s v="17.330.319/0001-88"/>
    <s v="Bar"/>
    <s v="Empresário (Individual)"/>
    <s v="Português"/>
    <x v="0"/>
    <x v="0"/>
    <x v="0"/>
  </r>
  <r>
    <s v="1733192904"/>
    <x v="1251"/>
    <s v="MICROEMPRESA"/>
    <x v="586"/>
    <s v="Em Operação"/>
    <s v="Restaurante, Cafeteria, Bar e Similares"/>
    <s v="68181-010"/>
    <s v="PA"/>
    <x v="400"/>
    <d v="2018-05-25T00:00:00"/>
    <d v="2020-05-25T00:00:00"/>
    <s v="17.331.929/0001-04"/>
    <s v="Restaurante"/>
    <s v="Empresário Individual"/>
    <s v=" - "/>
    <x v="7"/>
    <x v="0"/>
    <x v="0"/>
  </r>
  <r>
    <s v="1733871930"/>
    <x v="1252"/>
    <s v="MICROEMPRESA"/>
    <x v="589"/>
    <s v="Em Operação"/>
    <s v="Restaurante, Cafeteria, Bar e Similares"/>
    <s v="57925-000"/>
    <s v="AL"/>
    <x v="58"/>
    <d v="2019-03-11T00:00:00"/>
    <d v="2021-03-11T00:00:00"/>
    <s v="17.338.719/0001-30"/>
    <s v="Restaurante"/>
    <s v="Empresário Individual"/>
    <s v=" - "/>
    <x v="0"/>
    <x v="0"/>
    <x v="0"/>
  </r>
  <r>
    <s v="1733892739"/>
    <x v="1253"/>
    <s v="MICROEMPRESA"/>
    <x v="589"/>
    <s v="Em Operação"/>
    <s v="Restaurante, Cafeteria, Bar e Similares"/>
    <s v="36720-000"/>
    <s v="MG"/>
    <x v="614"/>
    <d v="2018-10-17T00:00:00"/>
    <d v="2020-10-17T00:00:00"/>
    <s v="17.338.927/0001-39"/>
    <s v="Restaurante"/>
    <s v="Empresário (Individual)"/>
    <s v=" - "/>
    <x v="2"/>
    <x v="4"/>
    <x v="0"/>
  </r>
  <r>
    <s v="1734396624"/>
    <x v="1254"/>
    <s v="MICROEMPRESA"/>
    <x v="590"/>
    <s v="Em Operação"/>
    <s v="Restaurante, Cafeteria, Bar e Similares"/>
    <s v="47655-000"/>
    <s v="BA"/>
    <x v="615"/>
    <d v="2019-03-26T00:00:00"/>
    <d v="2021-03-26T00:00:00"/>
    <s v="17.343.966/0001-24"/>
    <s v="Restaurante"/>
    <s v="Empresário Individual"/>
    <s v=" - "/>
    <x v="7"/>
    <x v="0"/>
    <x v="0"/>
  </r>
  <r>
    <s v="1734465390"/>
    <x v="1255"/>
    <s v="MICROEMPRESA"/>
    <x v="590"/>
    <s v="Em Operação"/>
    <s v="Restaurante, Cafeteria, Bar e Similares"/>
    <s v="39790-000"/>
    <s v="MG"/>
    <x v="616"/>
    <d v="2018-06-26T00:00:00"/>
    <d v="2020-06-26T00:00:00"/>
    <s v="17.344.653/0001-90"/>
    <s v="Restaurante"/>
    <s v="Empresário (Individual)"/>
    <s v=" - "/>
    <x v="0"/>
    <x v="0"/>
    <x v="0"/>
  </r>
  <r>
    <s v="1735465371"/>
    <x v="1256"/>
    <s v="MICROEMPRESA"/>
    <x v="590"/>
    <s v="Em Operação"/>
    <s v="Restaurante, Cafeteria, Bar e Similares"/>
    <s v="95480-000"/>
    <s v="RS"/>
    <x v="617"/>
    <d v="2018-05-08T00:00:00"/>
    <d v="2020-05-08T00:00:00"/>
    <s v="17.354.653/0001-71"/>
    <s v="Restaurante"/>
    <s v="Empresário (Individual)"/>
    <s v=" - "/>
    <x v="0"/>
    <x v="5"/>
    <x v="0"/>
  </r>
  <r>
    <s v="0231171193"/>
    <x v="1257"/>
    <s v="MICROEMPRESA"/>
    <x v="481"/>
    <s v="Em Operação"/>
    <s v="Restaurante, Cafeteria, Bar e Similares"/>
    <s v="29216-010"/>
    <s v="ES"/>
    <x v="199"/>
    <d v="2019-05-15T00:00:00"/>
    <d v="2021-05-15T00:00:00"/>
    <s v="02.311.711/0002-93"/>
    <s v="Similar"/>
    <s v="Empresário (Individual)"/>
    <s v=" - "/>
    <x v="0"/>
    <x v="0"/>
    <x v="0"/>
  </r>
  <r>
    <s v="0430631527"/>
    <x v="1258"/>
    <s v="DEMAIS"/>
    <x v="591"/>
    <s v="Em Operação"/>
    <s v="Restaurante, Cafeteria, Bar e Similares"/>
    <s v="14340-000"/>
    <s v="SP"/>
    <x v="618"/>
    <d v="2019-04-17T00:00:00"/>
    <d v="2021-04-17T00:00:00"/>
    <s v="04.306.315/0006-27"/>
    <s v="Cafeteria"/>
    <s v="Empresa Individual de Responsabilidade Limitada (de Natureza Empresária)"/>
    <s v=" - "/>
    <x v="0"/>
    <x v="0"/>
    <x v="0"/>
  </r>
  <r>
    <s v="1483330100"/>
    <x v="1259"/>
    <s v="DEMAIS"/>
    <x v="485"/>
    <s v="Em Operação"/>
    <s v="Restaurante, Cafeteria, Bar e Similares"/>
    <s v="61626-520"/>
    <s v="CE"/>
    <x v="560"/>
    <d v="2019-04-29T00:00:00"/>
    <d v="2021-04-29T00:00:00"/>
    <s v="14.833.301/0001-00"/>
    <s v="Restaurante"/>
    <s v="Sociedade Empresária Limitada"/>
    <s v=" - "/>
    <x v="0"/>
    <x v="0"/>
    <x v="0"/>
  </r>
  <r>
    <s v="1490586467"/>
    <x v="1260"/>
    <s v="MICROEMPRESA"/>
    <x v="490"/>
    <s v="Em Operação"/>
    <s v="Restaurante, Cafeteria, Bar e Similares"/>
    <s v="79290-000"/>
    <s v="MS"/>
    <x v="113"/>
    <d v="2019-05-30T00:00:00"/>
    <d v="2021-05-30T00:00:00"/>
    <s v="14.905.864/0001-67"/>
    <s v="Restaurante"/>
    <s v="Empresário (Individual)"/>
    <s v="Espanhol|Inglês"/>
    <x v="0"/>
    <x v="0"/>
    <x v="0"/>
  </r>
  <r>
    <s v="1492717897"/>
    <x v="1261"/>
    <s v="MICROEMPRESA"/>
    <x v="592"/>
    <s v="Em Operação"/>
    <s v="Restaurante, Cafeteria, Bar e Similares"/>
    <s v="29615-000"/>
    <s v="ES"/>
    <x v="619"/>
    <d v="2019-05-30T00:00:00"/>
    <d v="2021-05-30T00:00:00"/>
    <s v="14.927.178/0001-97"/>
    <s v="Bar"/>
    <s v="Empresário Individual"/>
    <s v=" - "/>
    <x v="0"/>
    <x v="0"/>
    <x v="0"/>
  </r>
  <r>
    <s v="1496892200"/>
    <x v="1262"/>
    <s v="MICROEMPRESA"/>
    <x v="493"/>
    <s v="Em Operação"/>
    <s v="Restaurante, Cafeteria, Bar e Similares"/>
    <s v="29920-000"/>
    <s v="ES"/>
    <x v="620"/>
    <d v="2019-04-02T00:00:00"/>
    <d v="2021-04-02T00:00:00"/>
    <s v="14.968.922/0001-00"/>
    <s v="Restaurante"/>
    <s v="Empresário (Individual)"/>
    <s v=" - "/>
    <x v="0"/>
    <x v="0"/>
    <x v="0"/>
  </r>
  <r>
    <s v="1501130954"/>
    <x v="1263"/>
    <s v="MICROEMPRESA"/>
    <x v="593"/>
    <s v="Em Operação"/>
    <s v="Restaurante, Cafeteria, Bar e Similares"/>
    <s v="65195-000"/>
    <s v="MA"/>
    <x v="621"/>
    <d v="2019-05-07T00:00:00"/>
    <d v="2021-05-07T00:00:00"/>
    <s v="15.011.309/0001-54"/>
    <s v="Restaurante"/>
    <s v="Sociedade Empresária Limitada"/>
    <s v=" - "/>
    <x v="0"/>
    <x v="0"/>
    <x v="0"/>
  </r>
  <r>
    <s v="1503231443"/>
    <x v="1264"/>
    <s v="MICROEMPRESA"/>
    <x v="594"/>
    <s v="Em Operação"/>
    <s v="Restaurante, Cafeteria, Bar e Similares"/>
    <s v="99855-000"/>
    <s v="RS"/>
    <x v="622"/>
    <d v="2019-04-16T00:00:00"/>
    <d v="2021-04-16T00:00:00"/>
    <s v="15.032.314/0001-43"/>
    <s v="Restaurante"/>
    <s v="Empresário Individual"/>
    <s v=" - "/>
    <x v="3"/>
    <x v="9"/>
    <x v="3"/>
  </r>
  <r>
    <s v="1512889322"/>
    <x v="1265"/>
    <s v="MICROEMPRESA"/>
    <x v="501"/>
    <s v="Em Operação"/>
    <s v="Restaurante, Cafeteria, Bar e Similares"/>
    <s v="53990-000"/>
    <s v="PE"/>
    <x v="297"/>
    <d v="2019-06-12T00:00:00"/>
    <d v="2021-06-12T00:00:00"/>
    <s v="15.128.893/0001-22"/>
    <s v="Similar"/>
    <s v="Empresário Individual"/>
    <s v=" - "/>
    <x v="0"/>
    <x v="0"/>
    <x v="0"/>
  </r>
  <r>
    <s v="1514872265"/>
    <x v="1266"/>
    <s v="MICROEMPRESA"/>
    <x v="499"/>
    <s v="Em Operação"/>
    <s v="Restaurante, Cafeteria, Bar e Similares"/>
    <s v="89687-000"/>
    <s v="SC"/>
    <x v="623"/>
    <d v="2019-04-15T00:00:00"/>
    <d v="2021-04-15T00:00:00"/>
    <s v="15.148.722/0001-65"/>
    <s v="Restaurante"/>
    <s v="Empresário Individual"/>
    <s v="Português|Italiano"/>
    <x v="0"/>
    <x v="5"/>
    <x v="1"/>
  </r>
  <r>
    <s v="1519771409"/>
    <x v="1267"/>
    <s v="MICROEMPRESA"/>
    <x v="480"/>
    <s v="Em Operação"/>
    <s v="Restaurante, Cafeteria, Bar e Similares"/>
    <s v="88763-000"/>
    <s v="SC"/>
    <x v="180"/>
    <d v="2019-05-28T00:00:00"/>
    <d v="2021-05-28T00:00:00"/>
    <s v="15.197.714/0001-09"/>
    <s v="Restaurante"/>
    <s v="Empresário Individual"/>
    <s v=" - "/>
    <x v="3"/>
    <x v="0"/>
    <x v="0"/>
  </r>
  <r>
    <s v="1520499968"/>
    <x v="1268"/>
    <s v="MICROEMPRESA"/>
    <x v="595"/>
    <s v="Em Operação"/>
    <s v="Restaurante, Cafeteria, Bar e Similares"/>
    <s v="68530-000"/>
    <s v="PA"/>
    <x v="165"/>
    <d v="2019-05-03T00:00:00"/>
    <d v="2021-05-03T00:00:00"/>
    <s v="15.204.999/0001-68"/>
    <s v="Restaurante"/>
    <s v="Empresário (Individual)"/>
    <s v=" - "/>
    <x v="0"/>
    <x v="0"/>
    <x v="0"/>
  </r>
  <r>
    <s v="1520766359"/>
    <x v="1269"/>
    <s v="MICROEMPRESA"/>
    <x v="499"/>
    <s v="Em Operação"/>
    <s v="Restaurante, Cafeteria, Bar e Similares"/>
    <s v="95320-000"/>
    <s v="RS"/>
    <x v="182"/>
    <d v="2019-04-18T00:00:00"/>
    <d v="2021-04-18T00:00:00"/>
    <s v="15.207.663/0001-59"/>
    <s v="Restaurante"/>
    <s v="Empresário (Individual)"/>
    <s v="Inglês"/>
    <x v="5"/>
    <x v="0"/>
    <x v="0"/>
  </r>
  <r>
    <s v="1522287702"/>
    <x v="1270"/>
    <s v="MICROEMPRESA"/>
    <x v="507"/>
    <s v="Em Operação"/>
    <s v="Restaurante, Cafeteria, Bar e Similares"/>
    <s v="19200-000"/>
    <s v="SP"/>
    <x v="206"/>
    <d v="2019-06-06T00:00:00"/>
    <d v="2021-06-06T00:00:00"/>
    <s v="15.222.877/0001-02"/>
    <s v="Similar"/>
    <s v="Empresário Individual"/>
    <s v=" - "/>
    <x v="0"/>
    <x v="1"/>
    <x v="0"/>
  </r>
  <r>
    <s v="1524099680"/>
    <x v="1271"/>
    <s v="MICROEMPRESA"/>
    <x v="596"/>
    <s v="Em Operação"/>
    <s v="Restaurante, Cafeteria, Bar e Similares"/>
    <s v="68372-191"/>
    <s v="PA"/>
    <x v="452"/>
    <d v="2019-06-25T00:00:00"/>
    <d v="2021-06-25T00:00:00"/>
    <s v="15.240.996/0001-80"/>
    <s v="Restaurante"/>
    <s v="Empresário (Individual)"/>
    <s v="Português"/>
    <x v="0"/>
    <x v="0"/>
    <x v="0"/>
  </r>
  <r>
    <s v="1525942820"/>
    <x v="1272"/>
    <s v="MICROEMPRESA"/>
    <x v="511"/>
    <s v="Em Operação"/>
    <s v="Restaurante, Cafeteria, Bar e Similares"/>
    <s v="48370-000"/>
    <s v="BA"/>
    <x v="447"/>
    <d v="2019-06-06T00:00:00"/>
    <d v="2021-06-06T00:00:00"/>
    <s v="15.259.428/0001-20"/>
    <s v="Restaurante"/>
    <s v="Empresário Individual"/>
    <s v=" - "/>
    <x v="0"/>
    <x v="0"/>
    <x v="0"/>
  </r>
  <r>
    <s v="1525986733"/>
    <x v="1273"/>
    <s v="MICROEMPRESA"/>
    <x v="511"/>
    <s v="Em Operação"/>
    <s v="Restaurante, Cafeteria, Bar e Similares"/>
    <s v="68040-070"/>
    <s v="PA"/>
    <x v="235"/>
    <d v="2019-05-22T00:00:00"/>
    <d v="2021-05-22T00:00:00"/>
    <s v="15.259.867/0001-33"/>
    <s v="Restaurante"/>
    <s v="Empresário Individual"/>
    <s v=" - "/>
    <x v="0"/>
    <x v="0"/>
    <x v="0"/>
  </r>
  <r>
    <s v="1527889264"/>
    <x v="1274"/>
    <s v="MICROEMPRESA"/>
    <x v="513"/>
    <s v="Em Operação"/>
    <s v="Restaurante, Cafeteria, Bar e Similares"/>
    <s v="44990-000"/>
    <s v="BA"/>
    <x v="444"/>
    <d v="2019-05-21T00:00:00"/>
    <d v="2021-05-21T00:00:00"/>
    <s v="15.278.892/0001-64"/>
    <s v="Similar"/>
    <s v="Empresário (Individual)"/>
    <s v=" - "/>
    <x v="0"/>
    <x v="0"/>
    <x v="0"/>
  </r>
  <r>
    <s v="1532170244"/>
    <x v="1275"/>
    <s v="MICROEMPRESA"/>
    <x v="513"/>
    <s v="Em Operação"/>
    <s v="Restaurante, Cafeteria, Bar e Similares"/>
    <s v="75720-000"/>
    <s v="GO"/>
    <x v="624"/>
    <d v="2019-05-22T00:00:00"/>
    <d v="2021-05-22T00:00:00"/>
    <s v="15.321.702/0001-44"/>
    <s v="Restaurante"/>
    <s v="Empresário (Individual)"/>
    <s v="Português"/>
    <x v="2"/>
    <x v="0"/>
    <x v="0"/>
  </r>
  <r>
    <s v="1532529698"/>
    <x v="1276"/>
    <s v="MICROEMPRESA"/>
    <x v="513"/>
    <s v="Em Operação"/>
    <s v="Restaurante, Cafeteria, Bar e Similares"/>
    <s v="97195-000"/>
    <s v="RS"/>
    <x v="625"/>
    <d v="2019-05-28T00:00:00"/>
    <d v="2021-05-28T00:00:00"/>
    <s v="15.325.296/0001-98"/>
    <s v="Restaurante"/>
    <s v="Empresário Individual"/>
    <s v="Português"/>
    <x v="6"/>
    <x v="0"/>
    <x v="0"/>
  </r>
  <r>
    <s v="1533410365"/>
    <x v="1277"/>
    <s v="MICROEMPRESA"/>
    <x v="472"/>
    <s v="Em Operação"/>
    <s v="Restaurante, Cafeteria, Bar e Similares"/>
    <s v="29540-000"/>
    <s v="ES"/>
    <x v="160"/>
    <d v="2019-04-25T00:00:00"/>
    <d v="2021-04-25T00:00:00"/>
    <s v="15.334.103/0001-65"/>
    <s v="Restaurante"/>
    <s v="Empresário Individual"/>
    <s v=" - "/>
    <x v="0"/>
    <x v="0"/>
    <x v="0"/>
  </r>
  <r>
    <s v="1533609596"/>
    <x v="1278"/>
    <s v="MICROEMPRESA"/>
    <x v="597"/>
    <s v="Em Operação"/>
    <s v="Restaurante, Cafeteria, Bar e Similares"/>
    <s v="84560-000"/>
    <s v="PR"/>
    <x v="460"/>
    <d v="2019-04-29T00:00:00"/>
    <d v="2021-04-29T00:00:00"/>
    <s v="15.336.095/0001-96"/>
    <s v="Bar"/>
    <s v="Empresário Individual"/>
    <s v=" - "/>
    <x v="0"/>
    <x v="0"/>
    <x v="0"/>
  </r>
  <r>
    <s v="1534731107"/>
    <x v="1279"/>
    <s v="MICROEMPRESA"/>
    <x v="598"/>
    <s v="Em Operação"/>
    <s v="Restaurante, Cafeteria, Bar e Similares"/>
    <s v="72007-675"/>
    <s v="DF"/>
    <x v="247"/>
    <d v="2019-06-12T00:00:00"/>
    <d v="2021-06-12T00:00:00"/>
    <s v="15.347.311/0001-07"/>
    <s v="Similar"/>
    <s v="Sociedade Empresária Limitada"/>
    <s v=" - "/>
    <x v="0"/>
    <x v="0"/>
    <x v="0"/>
  </r>
  <r>
    <s v="1535944495"/>
    <x v="1280"/>
    <s v="MICROEMPRESA"/>
    <x v="524"/>
    <s v="Em Operação"/>
    <s v="Restaurante, Cafeteria, Bar e Similares"/>
    <s v="29540-000"/>
    <s v="ES"/>
    <x v="160"/>
    <d v="2019-04-24T00:00:00"/>
    <d v="2021-04-24T00:00:00"/>
    <s v="15.359.444/0001-95"/>
    <s v="Restaurante"/>
    <s v="Empresário Individual"/>
    <s v=" - "/>
    <x v="0"/>
    <x v="0"/>
    <x v="0"/>
  </r>
  <r>
    <s v="1543518912"/>
    <x v="1281"/>
    <s v="MICROEMPRESA"/>
    <x v="599"/>
    <s v="Em Operação"/>
    <s v="Restaurante, Cafeteria, Bar e Similares"/>
    <s v="78560-000"/>
    <s v="MT"/>
    <x v="626"/>
    <d v="2019-04-29T00:00:00"/>
    <d v="2021-04-29T00:00:00"/>
    <s v="15.435.189/0001-12"/>
    <s v="Restaurante"/>
    <s v="Empresário Individual"/>
    <s v=" - "/>
    <x v="0"/>
    <x v="0"/>
    <x v="0"/>
  </r>
  <r>
    <s v="1548232480"/>
    <x v="1282"/>
    <s v="MICROEMPRESA"/>
    <x v="525"/>
    <s v="Em Operação"/>
    <s v="Restaurante, Cafeteria, Bar e Similares"/>
    <s v="72930-000"/>
    <s v="GO"/>
    <x v="473"/>
    <d v="2019-05-16T00:00:00"/>
    <d v="2021-05-16T00:00:00"/>
    <s v="15.482.324/0001-80"/>
    <s v="Similar"/>
    <s v="Empresário Individual"/>
    <s v=" - "/>
    <x v="2"/>
    <x v="0"/>
    <x v="0"/>
  </r>
  <r>
    <s v="1551223530"/>
    <x v="1283"/>
    <s v="MICROEMPRESA"/>
    <x v="600"/>
    <s v="Em Operação"/>
    <s v="Restaurante, Cafeteria, Bar e Similares"/>
    <s v="79002-332"/>
    <s v="MS"/>
    <x v="236"/>
    <d v="2019-06-17T00:00:00"/>
    <d v="2021-06-17T00:00:00"/>
    <s v="15.512.235/0001-30"/>
    <s v="Restaurante"/>
    <s v="Sociedade Empresária Limitada"/>
    <s v="Português"/>
    <x v="4"/>
    <x v="4"/>
    <x v="3"/>
  </r>
  <r>
    <s v="1556526659"/>
    <x v="1284"/>
    <s v="MICROEMPRESA"/>
    <x v="484"/>
    <s v="Em Operação"/>
    <s v="Restaurante, Cafeteria, Bar e Similares"/>
    <s v="78698-000"/>
    <s v="MT"/>
    <x v="532"/>
    <d v="2019-05-30T00:00:00"/>
    <d v="2021-05-30T00:00:00"/>
    <s v="15.565.266/0001-59"/>
    <s v="Restaurante"/>
    <s v="Empresário Individual"/>
    <s v=" - "/>
    <x v="0"/>
    <x v="0"/>
    <x v="0"/>
  </r>
  <r>
    <s v="1558320514"/>
    <x v="1285"/>
    <s v="MICROEMPRESA"/>
    <x v="601"/>
    <s v="Em Operação"/>
    <s v="Restaurante, Cafeteria, Bar e Similares"/>
    <s v="72935-000"/>
    <s v="GO"/>
    <x v="627"/>
    <d v="2019-05-13T00:00:00"/>
    <d v="2021-05-13T00:00:00"/>
    <s v="15.583.205/0001-14"/>
    <s v="Bar"/>
    <s v="Empresário (Individual)"/>
    <s v=" - "/>
    <x v="2"/>
    <x v="0"/>
    <x v="0"/>
  </r>
  <r>
    <s v="1558648669"/>
    <x v="1286"/>
    <s v="MICROEMPRESA"/>
    <x v="601"/>
    <s v="Em Operação"/>
    <s v="Restaurante, Cafeteria, Bar e Similares"/>
    <s v="36140-000"/>
    <s v="MG"/>
    <x v="469"/>
    <d v="2019-05-30T00:00:00"/>
    <d v="2021-05-30T00:00:00"/>
    <s v="15.586.486/0001-69"/>
    <s v="Restaurante"/>
    <s v="Empresário (Individual)"/>
    <s v="Inglês"/>
    <x v="0"/>
    <x v="0"/>
    <x v="0"/>
  </r>
  <r>
    <s v="1569360771"/>
    <x v="1287"/>
    <s v="MICROEMPRESA"/>
    <x v="602"/>
    <s v="Em Operação"/>
    <s v="Restaurante, Cafeteria, Bar e Similares"/>
    <s v="77330-000"/>
    <s v="TO"/>
    <x v="169"/>
    <d v="2019-05-29T00:00:00"/>
    <d v="2021-05-29T00:00:00"/>
    <s v="15.693.607/0001-71"/>
    <s v="Similar"/>
    <s v="Empresário Individual"/>
    <s v=" - "/>
    <x v="0"/>
    <x v="0"/>
    <x v="0"/>
  </r>
  <r>
    <s v="1571622282"/>
    <x v="1288"/>
    <s v="MICROEMPRESA"/>
    <x v="602"/>
    <s v="Em Operação"/>
    <s v="Restaurante, Cafeteria, Bar e Similares"/>
    <s v="98895-971"/>
    <s v="RS"/>
    <x v="628"/>
    <d v="2019-05-28T00:00:00"/>
    <d v="2021-05-28T00:00:00"/>
    <s v="15.716.222/0001-82"/>
    <s v="Restaurante"/>
    <s v="Empresário Individual"/>
    <s v=" - "/>
    <x v="2"/>
    <x v="0"/>
    <x v="0"/>
  </r>
  <r>
    <s v="1574399600"/>
    <x v="1289"/>
    <s v="MICROEMPRESA"/>
    <x v="603"/>
    <s v="Em Operação"/>
    <s v="Restaurante, Cafeteria, Bar e Similares"/>
    <s v="58356-000"/>
    <s v="PB"/>
    <x v="629"/>
    <d v="2019-05-30T00:00:00"/>
    <d v="2021-05-30T00:00:00"/>
    <s v="15.743.996/0001-00"/>
    <s v="Restaurante"/>
    <s v="Empresário Individual"/>
    <s v=" - "/>
    <x v="0"/>
    <x v="1"/>
    <x v="0"/>
  </r>
  <r>
    <s v="1576887460"/>
    <x v="1290"/>
    <s v="MICROEMPRESA"/>
    <x v="542"/>
    <s v="Em Operação"/>
    <s v="Restaurante, Cafeteria, Bar e Similares"/>
    <s v="58356-000"/>
    <s v="PB"/>
    <x v="629"/>
    <d v="2019-05-30T00:00:00"/>
    <d v="2021-05-30T00:00:00"/>
    <s v="15.768.874/0001-60"/>
    <s v="Restaurante"/>
    <s v="Empresário Individual"/>
    <s v=" - "/>
    <x v="0"/>
    <x v="1"/>
    <x v="0"/>
  </r>
  <r>
    <s v="1577312143"/>
    <x v="1291"/>
    <s v="EMPRESA DE PEQUENO PORTE"/>
    <x v="542"/>
    <s v="Em Operação"/>
    <s v="Restaurante, Cafeteria, Bar e Similares"/>
    <s v="37260-000"/>
    <s v="MG"/>
    <x v="630"/>
    <d v="2019-06-27T00:00:00"/>
    <d v="2021-06-27T00:00:00"/>
    <s v="15.773.121/0001-43"/>
    <s v="Restaurante"/>
    <s v="Sociedade Empresária Limitada"/>
    <s v="Inglês"/>
    <x v="0"/>
    <x v="0"/>
    <x v="0"/>
  </r>
  <r>
    <s v="1580872433"/>
    <x v="1292"/>
    <s v="MICROEMPRESA"/>
    <x v="452"/>
    <s v="Em Operação"/>
    <s v="Restaurante, Cafeteria, Bar e Similares"/>
    <s v="68371-286"/>
    <s v="PA"/>
    <x v="452"/>
    <d v="2019-06-19T00:00:00"/>
    <d v="2021-06-19T00:00:00"/>
    <s v="15.808.724/0001-33"/>
    <s v="Restaurante"/>
    <s v="Empresário (Individual)"/>
    <s v=" - "/>
    <x v="0"/>
    <x v="0"/>
    <x v="0"/>
  </r>
  <r>
    <s v="1610318799"/>
    <x v="1293"/>
    <s v="MICROEMPRESA"/>
    <x v="604"/>
    <s v="Em Operação"/>
    <s v="Restaurante, Cafeteria, Bar e Similares"/>
    <s v="84560-000"/>
    <s v="PR"/>
    <x v="460"/>
    <d v="2019-04-22T00:00:00"/>
    <d v="2021-04-22T00:00:00"/>
    <s v="16.103.187/0001-99"/>
    <s v="Bar"/>
    <s v="Empresário Individual"/>
    <s v=" - "/>
    <x v="0"/>
    <x v="0"/>
    <x v="0"/>
  </r>
  <r>
    <s v="1646456948"/>
    <x v="1294"/>
    <s v="MICROEMPRESA"/>
    <x v="605"/>
    <s v="Em Operação"/>
    <s v="Restaurante, Cafeteria, Bar e Similares"/>
    <s v="75823-000"/>
    <s v="GO"/>
    <x v="631"/>
    <d v="2019-06-25T00:00:00"/>
    <d v="2021-06-25T00:00:00"/>
    <s v="16.464.569/0001-48"/>
    <s v="Restaurante"/>
    <s v="Empresário Individual"/>
    <s v=" - "/>
    <x v="0"/>
    <x v="0"/>
    <x v="0"/>
  </r>
  <r>
    <s v="1651933603"/>
    <x v="1295"/>
    <s v="MICROEMPRESA"/>
    <x v="469"/>
    <s v="Em Operação"/>
    <s v="Restaurante, Cafeteria, Bar e Similares"/>
    <s v="68760-000"/>
    <s v="PA"/>
    <x v="632"/>
    <d v="2019-05-20T00:00:00"/>
    <d v="2021-05-20T00:00:00"/>
    <s v="16.519.336/0001-03"/>
    <s v="Restaurante"/>
    <s v="Empresário Individual"/>
    <s v=" - "/>
    <x v="2"/>
    <x v="0"/>
    <x v="0"/>
  </r>
  <r>
    <s v="1660870715"/>
    <x v="1296"/>
    <s v="MICROEMPRESA"/>
    <x v="547"/>
    <s v="Em Operação"/>
    <s v="Restaurante, Cafeteria, Bar e Similares"/>
    <s v="65150-000"/>
    <s v="MA"/>
    <x v="633"/>
    <d v="2019-04-17T00:00:00"/>
    <d v="2021-04-17T00:00:00"/>
    <s v="16.608.707/0001-15"/>
    <s v="Restaurante"/>
    <s v="Empresário Individual"/>
    <s v=" - "/>
    <x v="0"/>
    <x v="4"/>
    <x v="3"/>
  </r>
  <r>
    <s v="1668706109"/>
    <x v="1297"/>
    <s v="MICROEMPRESA"/>
    <x v="606"/>
    <s v="Em Operação"/>
    <s v="Restaurante, Cafeteria, Bar e Similares"/>
    <s v="78573-000"/>
    <s v="MT"/>
    <x v="440"/>
    <d v="2019-05-22T00:00:00"/>
    <d v="2021-05-22T00:00:00"/>
    <s v="16.687.061/0001-09"/>
    <s v="Bar"/>
    <s v="Sociedade Empresária Limitada"/>
    <s v=" - "/>
    <x v="1"/>
    <x v="4"/>
    <x v="0"/>
  </r>
  <r>
    <s v="1674837041"/>
    <x v="1298"/>
    <s v="MICROEMPRESA"/>
    <x v="461"/>
    <s v="Em Operação"/>
    <s v="Restaurante, Cafeteria, Bar e Similares"/>
    <s v="35667-000"/>
    <s v="MG"/>
    <x v="634"/>
    <d v="2019-05-02T00:00:00"/>
    <d v="2021-05-02T00:00:00"/>
    <s v="16.748.370/0001-41"/>
    <s v="Restaurante"/>
    <s v="Empresário Individual"/>
    <s v=" - "/>
    <x v="0"/>
    <x v="0"/>
    <x v="0"/>
  </r>
  <r>
    <s v="1676212444"/>
    <x v="1299"/>
    <s v="MICROEMPRESA"/>
    <x v="459"/>
    <s v="Em Operação"/>
    <s v="Restaurante, Cafeteria, Bar e Similares"/>
    <s v="65450-000"/>
    <s v="MA"/>
    <x v="635"/>
    <d v="2019-06-12T00:00:00"/>
    <d v="2021-06-12T00:00:00"/>
    <s v="16.762.124/0001-44"/>
    <s v="Restaurante"/>
    <s v="Empresário Individual"/>
    <s v=" - "/>
    <x v="2"/>
    <x v="0"/>
    <x v="0"/>
  </r>
  <r>
    <s v="1680073684"/>
    <x v="1300"/>
    <s v="MICROEMPRESA"/>
    <x v="607"/>
    <s v="Em Operação"/>
    <s v="Restaurante, Cafeteria, Bar e Similares"/>
    <s v="84560-000"/>
    <s v="PR"/>
    <x v="460"/>
    <d v="2019-04-23T00:00:00"/>
    <d v="2021-04-23T00:00:00"/>
    <s v="16.800.736/0001-84"/>
    <s v="Bar"/>
    <s v="Empresário Individual"/>
    <s v=" - "/>
    <x v="0"/>
    <x v="0"/>
    <x v="0"/>
  </r>
  <r>
    <s v="1683802454"/>
    <x v="1301"/>
    <s v="MICROEMPRESA"/>
    <x v="608"/>
    <s v="Em Operação"/>
    <s v="Restaurante, Cafeteria, Bar e Similares"/>
    <s v="68775-000"/>
    <s v="PA"/>
    <x v="636"/>
    <d v="2019-06-07T00:00:00"/>
    <d v="2021-06-07T00:00:00"/>
    <s v="16.838.024/0001-54"/>
    <s v="Restaurante"/>
    <s v="Empresário (Individual)"/>
    <s v=" - "/>
    <x v="0"/>
    <x v="1"/>
    <x v="0"/>
  </r>
  <r>
    <s v="1684334203"/>
    <x v="1302"/>
    <s v="MICROEMPRESA"/>
    <x v="609"/>
    <s v="Em Operação"/>
    <s v="Restaurante, Cafeteria, Bar e Similares"/>
    <s v="57380-000"/>
    <s v="AL"/>
    <x v="637"/>
    <d v="2019-05-14T00:00:00"/>
    <d v="2021-05-14T00:00:00"/>
    <s v="16.843.342/0001-03"/>
    <s v="Restaurante"/>
    <s v="Empresário Individual"/>
    <s v=" - "/>
    <x v="2"/>
    <x v="4"/>
    <x v="0"/>
  </r>
  <r>
    <s v="1686094513"/>
    <x v="1303"/>
    <s v="MICROEMPRESA"/>
    <x v="610"/>
    <s v="Em Operação"/>
    <s v="Restaurante, Cafeteria, Bar e Similares"/>
    <s v="96490-000"/>
    <s v="RS"/>
    <x v="638"/>
    <d v="2019-04-16T00:00:00"/>
    <d v="2021-04-16T00:00:00"/>
    <s v="16.860.945/0001-13"/>
    <s v="Similar"/>
    <s v="Empresário (Individual)"/>
    <s v=" - "/>
    <x v="2"/>
    <x v="6"/>
    <x v="6"/>
  </r>
  <r>
    <s v="1686166330"/>
    <x v="1304"/>
    <s v="MICROEMPRESA"/>
    <x v="607"/>
    <s v="Em Operação"/>
    <s v="Restaurante, Cafeteria, Bar e Similares"/>
    <s v="14340-000"/>
    <s v="SP"/>
    <x v="618"/>
    <d v="2019-05-24T00:00:00"/>
    <d v="2021-05-24T00:00:00"/>
    <s v="16.861.663/0001-30"/>
    <s v="Similar"/>
    <s v="Empresário Individual"/>
    <s v=" - "/>
    <x v="0"/>
    <x v="0"/>
    <x v="0"/>
  </r>
  <r>
    <s v="1687080481"/>
    <x v="1305"/>
    <s v="MICROEMPRESA"/>
    <x v="611"/>
    <s v="Em Operação"/>
    <s v="Restaurante, Cafeteria, Bar e Similares"/>
    <s v="78573-000"/>
    <s v="MT"/>
    <x v="440"/>
    <d v="2019-05-10T00:00:00"/>
    <d v="2021-05-10T00:00:00"/>
    <s v="16.870.804/0001-81"/>
    <s v="Restaurante"/>
    <s v="Sociedade Empresária Limitada"/>
    <s v="Português"/>
    <x v="2"/>
    <x v="4"/>
    <x v="0"/>
  </r>
  <r>
    <s v="1688769127"/>
    <x v="1306"/>
    <s v="MICROEMPRESA"/>
    <x v="609"/>
    <s v="Em Operação"/>
    <s v="Restaurante, Cafeteria, Bar e Similares"/>
    <s v="11667-700"/>
    <s v="SP"/>
    <x v="258"/>
    <d v="2019-05-22T00:00:00"/>
    <d v="2021-05-22T00:00:00"/>
    <s v="16.887.691/0001-27"/>
    <s v="Similar"/>
    <s v="Empresa Individual de Responsabilidade Limitada (de Natureza Empresária)"/>
    <s v=" - "/>
    <x v="0"/>
    <x v="1"/>
    <x v="0"/>
  </r>
  <r>
    <s v="1689083116"/>
    <x v="1307"/>
    <s v="MICROEMPRESA"/>
    <x v="561"/>
    <s v="Em Operação"/>
    <s v="Restaurante, Cafeteria, Bar e Similares"/>
    <s v="89107-000"/>
    <s v="SC"/>
    <x v="173"/>
    <d v="2019-05-31T00:00:00"/>
    <d v="2021-05-31T00:00:00"/>
    <s v="16.890.831/0001-16"/>
    <s v="Similar"/>
    <s v="Sociedade Empresária Limitada"/>
    <s v="Português"/>
    <x v="3"/>
    <x v="4"/>
    <x v="0"/>
  </r>
  <r>
    <s v="1691414727"/>
    <x v="1308"/>
    <s v="MICROEMPRESA"/>
    <x v="612"/>
    <s v="Em Operação"/>
    <s v="Restaurante, Cafeteria, Bar e Similares"/>
    <s v="95940-000"/>
    <s v="RS"/>
    <x v="639"/>
    <d v="2019-04-15T00:00:00"/>
    <d v="2021-04-15T00:00:00"/>
    <s v="16.914.147/0001-27"/>
    <s v="Similar"/>
    <s v="Sociedade Empresária Limitada"/>
    <s v="Alemão"/>
    <x v="0"/>
    <x v="1"/>
    <x v="0"/>
  </r>
  <r>
    <s v="1695666700"/>
    <x v="1309"/>
    <s v="MICROEMPRESA"/>
    <x v="566"/>
    <s v="Em Operação"/>
    <s v="Restaurante, Cafeteria, Bar e Similares"/>
    <s v="36165-970"/>
    <s v="MG"/>
    <x v="640"/>
    <d v="2019-06-03T00:00:00"/>
    <d v="2021-06-03T00:00:00"/>
    <s v="16.956.667/0001-00"/>
    <s v="Restaurante"/>
    <s v="Sociedade Empresária Limitada"/>
    <s v=" - "/>
    <x v="2"/>
    <x v="0"/>
    <x v="0"/>
  </r>
  <r>
    <s v="1698914452"/>
    <x v="1310"/>
    <s v="MICROEMPRESA"/>
    <x v="567"/>
    <s v="Em Operação"/>
    <s v="Restaurante, Cafeteria, Bar e Similares"/>
    <s v="57550-000"/>
    <s v="AL"/>
    <x v="641"/>
    <d v="2019-04-23T00:00:00"/>
    <d v="2021-04-23T00:00:00"/>
    <s v="16.989.144/0001-52"/>
    <s v="Similar"/>
    <s v="Empresário (Individual)"/>
    <s v=" - "/>
    <x v="0"/>
    <x v="0"/>
    <x v="0"/>
  </r>
  <r>
    <s v="1699826416"/>
    <x v="1311"/>
    <s v="MICROEMPRESA"/>
    <x v="613"/>
    <s v="Em Operação"/>
    <s v="Restaurante, Cafeteria, Bar e Similares"/>
    <s v="68750-000"/>
    <s v="PA"/>
    <x v="193"/>
    <d v="2019-05-17T00:00:00"/>
    <d v="2021-05-17T00:00:00"/>
    <s v="16.998.264/0001-16"/>
    <s v="Restaurante"/>
    <s v="Empresário Individual"/>
    <s v=" - "/>
    <x v="2"/>
    <x v="0"/>
    <x v="0"/>
  </r>
  <r>
    <s v="1700159303"/>
    <x v="1302"/>
    <s v="MICROEMPRESA"/>
    <x v="568"/>
    <s v="Em Operação"/>
    <s v="Restaurante, Cafeteria, Bar e Similares"/>
    <s v="68750-000"/>
    <s v="PA"/>
    <x v="193"/>
    <d v="2019-05-20T00:00:00"/>
    <d v="2021-05-20T00:00:00"/>
    <s v="17.001.593/0001-03"/>
    <s v="Restaurante"/>
    <s v="Empresário Individual"/>
    <s v=" - "/>
    <x v="2"/>
    <x v="0"/>
    <x v="0"/>
  </r>
  <r>
    <s v="2915417282"/>
    <x v="1312"/>
    <s v="MICROEMPRESA"/>
    <x v="614"/>
    <s v="Em Operação"/>
    <s v="Restaurante, Cafeteria, Bar e Similares"/>
    <s v="88301-400"/>
    <s v="SC"/>
    <x v="362"/>
    <d v="2020-05-19T00:00:00"/>
    <d v="2022-05-19T00:00:00"/>
    <s v="29.154.172/0002-82"/>
    <s v="Restaurante"/>
    <s v="Sociedade Empresária Limitada"/>
    <s v=" - "/>
    <x v="5"/>
    <x v="4"/>
    <x v="0"/>
  </r>
  <r>
    <s v="1706558006"/>
    <x v="1313"/>
    <s v="EMPRESA DE PEQUENO PORTE"/>
    <x v="615"/>
    <s v="Em Operação"/>
    <s v="Restaurante, Cafeteria, Bar e Similares"/>
    <s v="12308-001"/>
    <s v="SP"/>
    <x v="396"/>
    <d v="2019-05-24T00:00:00"/>
    <d v="2021-05-24T00:00:00"/>
    <s v="17.065.580/0001-06"/>
    <s v="Restaurante"/>
    <s v="Empresa Individual de Responsabilidade Limitada (de Natureza Empresária)"/>
    <s v="Português"/>
    <x v="0"/>
    <x v="0"/>
    <x v="0"/>
  </r>
  <r>
    <s v="1709286528"/>
    <x v="1314"/>
    <s v="MICROEMPRESA"/>
    <x v="616"/>
    <s v="Em Operação"/>
    <s v="Restaurante, Cafeteria, Bar e Similares"/>
    <s v="58322-000"/>
    <s v="PB"/>
    <x v="306"/>
    <d v="2019-06-10T00:00:00"/>
    <d v="2021-06-10T00:00:00"/>
    <s v="17.092.865/0001-28"/>
    <s v="Restaurante"/>
    <s v="Empresário (Individual)"/>
    <s v="Espanhol|Inglês"/>
    <x v="0"/>
    <x v="1"/>
    <x v="0"/>
  </r>
  <r>
    <s v="1711491864"/>
    <x v="1315"/>
    <s v="MICROEMPRESA"/>
    <x v="573"/>
    <s v="Em Operação"/>
    <s v="Restaurante, Cafeteria, Bar e Similares"/>
    <s v="75265-000"/>
    <s v="GO"/>
    <x v="642"/>
    <d v="2019-05-21T00:00:00"/>
    <d v="2021-05-21T00:00:00"/>
    <s v="17.114.918/0001-64"/>
    <s v="Similar"/>
    <s v="Sociedade Empresária Limitada"/>
    <s v=" - "/>
    <x v="2"/>
    <x v="0"/>
    <x v="0"/>
  </r>
  <r>
    <s v="1713721362"/>
    <x v="1316"/>
    <s v="MICROEMPRESA"/>
    <x v="617"/>
    <s v="Em Operação"/>
    <s v="Restaurante, Cafeteria, Bar e Similares"/>
    <s v="12953-162"/>
    <s v="SP"/>
    <x v="643"/>
    <d v="2019-05-17T00:00:00"/>
    <d v="2021-05-17T00:00:00"/>
    <s v="17.137.213/0001-62"/>
    <s v="Restaurante"/>
    <s v="Sociedade Empresária Limitada"/>
    <s v=" - "/>
    <x v="0"/>
    <x v="0"/>
    <x v="0"/>
  </r>
  <r>
    <s v="1717840850"/>
    <x v="1317"/>
    <s v="MICROEMPRESA"/>
    <x v="618"/>
    <s v="Em Operação"/>
    <s v="Restaurante, Cafeteria, Bar e Similares"/>
    <s v="45655-901"/>
    <s v="BA"/>
    <x v="209"/>
    <d v="2019-06-17T00:00:00"/>
    <d v="2021-06-17T00:00:00"/>
    <s v="17.178.408/0001-50"/>
    <s v="Similar"/>
    <s v="Empresário (Individual)"/>
    <s v=" - "/>
    <x v="0"/>
    <x v="0"/>
    <x v="0"/>
  </r>
  <r>
    <s v="1719341332"/>
    <x v="1318"/>
    <s v="MICROEMPRESA"/>
    <x v="576"/>
    <s v="Em Operação"/>
    <s v="Restaurante, Cafeteria, Bar e Similares"/>
    <s v="88538-000"/>
    <s v="SC"/>
    <x v="172"/>
    <d v="2019-05-24T00:00:00"/>
    <d v="2021-05-24T00:00:00"/>
    <s v="17.193.413/0001-32"/>
    <s v="Restaurante"/>
    <s v="Sociedade Empresária Limitada"/>
    <s v=" - "/>
    <x v="7"/>
    <x v="0"/>
    <x v="0"/>
  </r>
  <r>
    <s v="1726655771"/>
    <x v="1319"/>
    <s v="MICROEMPRESA"/>
    <x v="619"/>
    <s v="Em Operação"/>
    <s v="Restaurante, Cafeteria, Bar e Similares"/>
    <s v="68371-432"/>
    <s v="PA"/>
    <x v="452"/>
    <d v="2019-06-18T00:00:00"/>
    <d v="2021-06-18T00:00:00"/>
    <s v="17.266.557/0001-71"/>
    <s v="Cafeteria"/>
    <s v="Sociedade Empresária Limitada"/>
    <s v=" - "/>
    <x v="2"/>
    <x v="0"/>
    <x v="0"/>
  </r>
  <r>
    <s v="1728181633"/>
    <x v="1320"/>
    <s v="MICROEMPRESA"/>
    <x v="581"/>
    <s v="Em Operação"/>
    <s v="Restaurante, Cafeteria, Bar e Similares"/>
    <s v="68195-000"/>
    <s v="PA"/>
    <x v="340"/>
    <d v="2019-06-24T00:00:00"/>
    <d v="2021-06-24T00:00:00"/>
    <s v="17.281.816/0001-33"/>
    <s v="Restaurante"/>
    <s v="Empresário (Individual)"/>
    <s v=" - "/>
    <x v="2"/>
    <x v="0"/>
    <x v="0"/>
  </r>
  <r>
    <s v="1729380040"/>
    <x v="1321"/>
    <s v="MICROEMPRESA"/>
    <x v="620"/>
    <s v="Em Operação"/>
    <s v="Restaurante, Cafeteria, Bar e Similares"/>
    <s v="39950-000"/>
    <s v="MG"/>
    <x v="644"/>
    <d v="2019-04-10T00:00:00"/>
    <d v="2021-04-10T00:00:00"/>
    <s v="17.293.800/0001-40"/>
    <s v="Restaurante"/>
    <s v="Empresário (Individual)"/>
    <s v=" - "/>
    <x v="0"/>
    <x v="0"/>
    <x v="0"/>
  </r>
  <r>
    <s v="1731866018"/>
    <x v="1322"/>
    <s v="MICROEMPRESA"/>
    <x v="585"/>
    <s v="Em Operação"/>
    <s v="Restaurante, Cafeteria, Bar e Similares"/>
    <s v="59275-000"/>
    <s v="RN"/>
    <x v="645"/>
    <d v="2019-04-04T00:00:00"/>
    <d v="2021-04-04T00:00:00"/>
    <s v="17.318.660/0001-18"/>
    <s v="Bar"/>
    <s v="Empresário Individual"/>
    <s v=" - "/>
    <x v="0"/>
    <x v="0"/>
    <x v="0"/>
  </r>
  <r>
    <s v="1753652016"/>
    <x v="1323"/>
    <s v="DEMAIS"/>
    <x v="621"/>
    <s v="Em Operação"/>
    <s v="Restaurante, Cafeteria, Bar e Similares"/>
    <s v="05887-270"/>
    <s v="SP"/>
    <x v="5"/>
    <d v="2020-08-12T00:00:00"/>
    <d v="2022-08-12T00:00:00"/>
    <s v="17.536.520/0001-16"/>
    <s v="Similar"/>
    <s v="Sociedade Empresária Limitada"/>
    <s v=" - "/>
    <x v="0"/>
    <x v="2"/>
    <x v="1"/>
  </r>
  <r>
    <s v="1745925475"/>
    <x v="1324"/>
    <s v="EMPRESA DE PEQUENO PORTE"/>
    <x v="585"/>
    <s v="Em Operação"/>
    <s v="Restaurante, Cafeteria, Bar e Similares"/>
    <s v="04719-002"/>
    <s v="SP"/>
    <x v="5"/>
    <d v="2020-08-10T00:00:00"/>
    <d v="2022-08-10T00:00:00"/>
    <s v="17.459.254/0001-75"/>
    <s v="Restaurante"/>
    <s v="Sociedade Empresária Limitada"/>
    <s v=" - "/>
    <x v="0"/>
    <x v="0"/>
    <x v="0"/>
  </r>
  <r>
    <s v="1728484404"/>
    <x v="1325"/>
    <s v="MICROEMPRESA"/>
    <x v="588"/>
    <s v="Em Operação"/>
    <s v="Restaurante, Cafeteria, Bar e Similares"/>
    <s v="64046-160"/>
    <s v="PI"/>
    <x v="219"/>
    <d v="2020-08-03T00:00:00"/>
    <d v="2022-08-03T00:00:00"/>
    <s v="17.284.844/0001-04"/>
    <s v="Restaurante"/>
    <s v="Sociedade Empresária Limitada"/>
    <s v=" - "/>
    <x v="0"/>
    <x v="0"/>
    <x v="0"/>
  </r>
  <r>
    <s v="1726985660"/>
    <x v="1326"/>
    <s v="MICROEMPRESA"/>
    <x v="588"/>
    <s v="Em Operação"/>
    <s v="Restaurante, Cafeteria, Bar e Similares"/>
    <s v="95940-000"/>
    <s v="RS"/>
    <x v="639"/>
    <d v="2020-07-06T00:00:00"/>
    <d v="2022-07-06T00:00:00"/>
    <s v="17.269.856/0001-60"/>
    <s v="Restaurante"/>
    <s v="Empresário Individual"/>
    <s v=" - "/>
    <x v="3"/>
    <x v="4"/>
    <x v="0"/>
  </r>
  <r>
    <s v="1724489124"/>
    <x v="1327"/>
    <s v="MICROEMPRESA"/>
    <x v="622"/>
    <s v="Em Operação"/>
    <s v="Restaurante, Cafeteria, Bar e Similares"/>
    <s v="23970-000"/>
    <s v="RJ"/>
    <x v="23"/>
    <d v="2020-07-24T00:00:00"/>
    <d v="2022-07-24T00:00:00"/>
    <s v="17.244.891/0001-24"/>
    <s v="Restaurante"/>
    <s v="Sociedade Empresária Limitada"/>
    <s v=" - "/>
    <x v="2"/>
    <x v="0"/>
    <x v="0"/>
  </r>
  <r>
    <s v="1721698823"/>
    <x v="1328"/>
    <s v="MICROEMPRESA"/>
    <x v="580"/>
    <s v="Em Operação"/>
    <s v="Restaurante, Cafeteria, Bar e Similares"/>
    <s v="37795-000"/>
    <s v="MG"/>
    <x v="646"/>
    <d v="2020-09-03T00:00:00"/>
    <d v="2022-09-03T00:00:00"/>
    <s v="17.216.988/0001-23"/>
    <s v="Similar"/>
    <s v="Sociedade Empresária Limitada"/>
    <s v=" - "/>
    <x v="7"/>
    <x v="0"/>
    <x v="0"/>
  </r>
  <r>
    <s v="1721176230"/>
    <x v="1329"/>
    <s v="EMPRESA DE PEQUENO PORTE"/>
    <x v="623"/>
    <s v="Em Implantação"/>
    <s v="Restaurante, Cafeteria, Bar e Similares"/>
    <s v="37653-000"/>
    <s v="MG"/>
    <x v="647"/>
    <d v="2020-07-02T00:00:00"/>
    <d v="2022-07-02T00:00:00"/>
    <s v="17.211.762/0001-30"/>
    <s v="Cafeteria"/>
    <s v="Sociedade Empresária Limitada"/>
    <s v=" - "/>
    <x v="2"/>
    <x v="0"/>
    <x v="0"/>
  </r>
  <r>
    <s v="1720688771"/>
    <x v="1330"/>
    <s v="MICROEMPRESA"/>
    <x v="577"/>
    <s v="Em Operação"/>
    <s v="Restaurante, Cafeteria, Bar e Similares"/>
    <s v="79200-000"/>
    <s v="MS"/>
    <x v="648"/>
    <d v="2020-08-05T00:00:00"/>
    <d v="2022-08-05T00:00:00"/>
    <s v="17.206.887/0001-71"/>
    <s v="Restaurante"/>
    <s v="Empresário Individual"/>
    <s v="Português"/>
    <x v="0"/>
    <x v="1"/>
    <x v="0"/>
  </r>
  <r>
    <s v="1718909536"/>
    <x v="1331"/>
    <s v="MICROEMPRESA"/>
    <x v="624"/>
    <s v="Em Operação"/>
    <s v="Restaurante, Cafeteria, Bar e Similares"/>
    <s v="35975-000"/>
    <s v="MG"/>
    <x v="476"/>
    <d v="2020-09-21T00:00:00"/>
    <d v="2022-09-21T00:00:00"/>
    <s v="17.189.095/0001-36"/>
    <s v="Restaurante"/>
    <s v="Sociedade Empresária Limitada"/>
    <s v="Português"/>
    <x v="0"/>
    <x v="0"/>
    <x v="0"/>
  </r>
  <r>
    <s v="1717134088"/>
    <x v="1332"/>
    <s v="MICROEMPRESA"/>
    <x v="625"/>
    <s v="Em Operação"/>
    <s v="Restaurante, Cafeteria, Bar e Similares"/>
    <s v="95335-000"/>
    <s v="RS"/>
    <x v="570"/>
    <d v="2020-09-10T00:00:00"/>
    <d v="2022-09-10T00:00:00"/>
    <s v="17.171.340/0001-88"/>
    <s v="Cafeteria"/>
    <s v="Sociedade Empresária Limitada"/>
    <s v=" - "/>
    <x v="6"/>
    <x v="0"/>
    <x v="0"/>
  </r>
  <r>
    <s v="1715783930"/>
    <x v="1333"/>
    <s v="MICROEMPRESA"/>
    <x v="567"/>
    <s v="Em Operação"/>
    <s v="Restaurante, Cafeteria, Bar e Similares"/>
    <s v="04106-000"/>
    <s v="SP"/>
    <x v="5"/>
    <d v="2020-07-02T00:00:00"/>
    <d v="2022-07-02T00:00:00"/>
    <s v="17.157.839/0001-30"/>
    <s v="Restaurante"/>
    <s v="Sociedade Empresária Limitada"/>
    <s v=" - "/>
    <x v="0"/>
    <x v="0"/>
    <x v="0"/>
  </r>
  <r>
    <s v="1713711480"/>
    <x v="1334"/>
    <s v="MICROEMPRESA"/>
    <x v="626"/>
    <s v="Em Operação"/>
    <s v="Restaurante, Cafeteria, Bar e Similares"/>
    <s v="05049-000"/>
    <s v="SP"/>
    <x v="5"/>
    <d v="2020-06-30T00:00:00"/>
    <d v="2022-06-30T00:00:00"/>
    <s v="17.137.114/0001-80"/>
    <s v="Similar"/>
    <s v="Sociedade Empresária Limitada"/>
    <s v=" - "/>
    <x v="0"/>
    <x v="0"/>
    <x v="0"/>
  </r>
  <r>
    <s v="1712426838"/>
    <x v="1335"/>
    <s v="MICROEMPRESA"/>
    <x v="627"/>
    <s v="Em Operação"/>
    <s v="Restaurante, Cafeteria, Bar e Similares"/>
    <s v="80035-000"/>
    <s v="PR"/>
    <x v="21"/>
    <d v="2020-09-15T00:00:00"/>
    <d v="2022-09-15T00:00:00"/>
    <s v="17.124.268/0001-38"/>
    <s v="Restaurante"/>
    <s v="Sociedade Empresária Limitada"/>
    <s v="Inglês"/>
    <x v="6"/>
    <x v="0"/>
    <x v="0"/>
  </r>
  <r>
    <s v="1711536220"/>
    <x v="1336"/>
    <s v="MICROEMPRESA"/>
    <x v="616"/>
    <s v="Em Operação"/>
    <s v="Restaurante, Cafeteria, Bar e Similares"/>
    <s v="64000-360"/>
    <s v="PI"/>
    <x v="219"/>
    <d v="2020-08-18T00:00:00"/>
    <d v="2022-08-18T00:00:00"/>
    <s v="17.115.362/0001-20"/>
    <s v="Restaurante"/>
    <s v="Empresário Individual"/>
    <s v=" - "/>
    <x v="0"/>
    <x v="0"/>
    <x v="0"/>
  </r>
  <r>
    <s v="1707309387"/>
    <x v="1337"/>
    <s v="MICROEMPRESA"/>
    <x v="628"/>
    <s v="Em Operação"/>
    <s v="Restaurante, Cafeteria, Bar e Similares"/>
    <s v="78890-000"/>
    <s v="MT"/>
    <x v="465"/>
    <d v="2020-07-06T00:00:00"/>
    <d v="2022-07-06T00:00:00"/>
    <s v="17.073.093/0001-87"/>
    <s v="Restaurante"/>
    <s v="Sociedade Empresária Limitada"/>
    <s v=" - "/>
    <x v="11"/>
    <x v="1"/>
    <x v="4"/>
  </r>
  <r>
    <s v="1705300585"/>
    <x v="1338"/>
    <s v="EMPRESA DE PEQUENO PORTE"/>
    <x v="615"/>
    <s v="Em Operação"/>
    <s v="Restaurante, Cafeteria, Bar e Similares"/>
    <s v="88495-000"/>
    <s v="SC"/>
    <x v="176"/>
    <d v="2020-08-03T00:00:00"/>
    <d v="2022-08-03T00:00:00"/>
    <s v="17.053.005/0001-85"/>
    <s v="Restaurante"/>
    <s v="Sociedade Empresária Limitada"/>
    <s v=" - "/>
    <x v="0"/>
    <x v="1"/>
    <x v="0"/>
  </r>
  <r>
    <s v="1703645801"/>
    <x v="1339"/>
    <s v="MICROEMPRESA"/>
    <x v="629"/>
    <s v="Em Operação"/>
    <s v="Restaurante, Cafeteria, Bar e Similares"/>
    <s v="28950-000"/>
    <s v="RJ"/>
    <x v="80"/>
    <d v="2020-08-04T00:00:00"/>
    <d v="2022-08-04T00:00:00"/>
    <s v="17.036.458/0001-01"/>
    <s v="Restaurante"/>
    <s v="Sociedade Empresária Limitada"/>
    <s v="Português|Espanhol|Inglês"/>
    <x v="0"/>
    <x v="0"/>
    <x v="0"/>
  </r>
  <r>
    <s v="1701242324"/>
    <x v="1340"/>
    <s v="MICROEMPRESA"/>
    <x v="569"/>
    <s v="Em Operação"/>
    <s v="Restaurante, Cafeteria, Bar e Similares"/>
    <s v="95880-000"/>
    <s v="RS"/>
    <x v="488"/>
    <d v="2020-08-24T00:00:00"/>
    <d v="2022-08-24T00:00:00"/>
    <s v="17.012.423/0001-24"/>
    <s v="Similar"/>
    <s v="Empresário Individual"/>
    <s v=" - "/>
    <x v="2"/>
    <x v="4"/>
    <x v="4"/>
  </r>
  <r>
    <s v="1698354794"/>
    <x v="1341"/>
    <s v="MICROEMPRESA"/>
    <x v="565"/>
    <s v="Em Operação"/>
    <s v="Restaurante, Cafeteria, Bar e Similares"/>
    <s v="87020-020"/>
    <s v="PR"/>
    <x v="89"/>
    <d v="2020-07-23T00:00:00"/>
    <d v="2022-07-23T00:00:00"/>
    <s v="16.983.547/0001-94"/>
    <s v="Restaurante"/>
    <s v="Sociedade Empresária Limitada"/>
    <s v=" - "/>
    <x v="1"/>
    <x v="0"/>
    <x v="0"/>
  </r>
  <r>
    <s v="1696367576"/>
    <x v="1342"/>
    <s v="MICROEMPRESA"/>
    <x v="562"/>
    <s v="Em Operação"/>
    <s v="Restaurante, Cafeteria, Bar e Similares"/>
    <s v="62800-000"/>
    <s v="CE"/>
    <x v="503"/>
    <d v="2020-08-27T00:00:00"/>
    <d v="2022-08-27T00:00:00"/>
    <s v="16.963.675/0001-76"/>
    <s v="Restaurante"/>
    <s v="Sociedade Empresária Limitada"/>
    <s v=" - "/>
    <x v="0"/>
    <x v="5"/>
    <x v="0"/>
  </r>
  <r>
    <s v="1693687530"/>
    <x v="1343"/>
    <s v="MICROEMPRESA"/>
    <x v="458"/>
    <s v="Em Operação"/>
    <s v="Restaurante, Cafeteria, Bar e Similares"/>
    <s v="38740-032"/>
    <s v="MG"/>
    <x v="649"/>
    <d v="2020-08-17T00:00:00"/>
    <d v="2022-08-17T00:00:00"/>
    <s v="16.936.875/0001-30"/>
    <s v="Restaurante"/>
    <s v="Empresário Individual"/>
    <s v=" - "/>
    <x v="1"/>
    <x v="0"/>
    <x v="0"/>
  </r>
  <r>
    <s v="1693523650"/>
    <x v="1344"/>
    <s v="MICROEMPRESA"/>
    <x v="458"/>
    <s v="Em Operação"/>
    <s v="Restaurante, Cafeteria, Bar e Similares"/>
    <s v="37680-000"/>
    <s v="MG"/>
    <x v="31"/>
    <d v="2020-08-05T00:00:00"/>
    <d v="2022-08-05T00:00:00"/>
    <s v="16.935.236/0001-50"/>
    <s v="Restaurante"/>
    <s v="Empresário Individual"/>
    <s v="Português"/>
    <x v="0"/>
    <x v="0"/>
    <x v="0"/>
  </r>
  <r>
    <s v="1687033112"/>
    <x v="1345"/>
    <s v="MICROEMPRESA"/>
    <x v="630"/>
    <s v="Em Operação"/>
    <s v="Restaurante, Cafeteria, Bar e Similares"/>
    <s v="78045-175"/>
    <s v="MT"/>
    <x v="71"/>
    <d v="2020-08-27T00:00:00"/>
    <d v="2022-08-27T00:00:00"/>
    <s v="16.870.331/0001-12"/>
    <s v="Restaurante"/>
    <s v="Empresário Individual"/>
    <s v=" - "/>
    <x v="0"/>
    <x v="7"/>
    <x v="3"/>
  </r>
  <r>
    <s v="1685312502"/>
    <x v="1346"/>
    <s v="DEMAIS"/>
    <x v="555"/>
    <s v="Em Operação"/>
    <s v="Restaurante, Cafeteria, Bar e Similares"/>
    <s v="12230-000"/>
    <s v="SP"/>
    <x v="204"/>
    <d v="2020-08-12T00:00:00"/>
    <d v="2022-08-12T00:00:00"/>
    <s v="16.853.125/0001-02"/>
    <s v="Restaurante"/>
    <s v="Empresa Individual de Responsabilidade Limitada (de Natureza Empresária)"/>
    <s v=" - "/>
    <x v="5"/>
    <x v="0"/>
    <x v="0"/>
  </r>
  <r>
    <s v="1681508073"/>
    <x v="1347"/>
    <s v="EMPRESA DE PEQUENO PORTE"/>
    <x v="551"/>
    <s v="Em Operação"/>
    <s v="Restaurante, Cafeteria, Bar e Similares"/>
    <s v="12091-000"/>
    <s v="SP"/>
    <x v="650"/>
    <d v="2020-07-21T00:00:00"/>
    <d v="2022-07-21T00:00:00"/>
    <s v="16.815.080/0001-73"/>
    <s v="Restaurante"/>
    <s v="Sociedade Empresária Limitada"/>
    <s v="Inglês"/>
    <x v="0"/>
    <x v="0"/>
    <x v="0"/>
  </r>
  <r>
    <s v="1680494830"/>
    <x v="1348"/>
    <s v="EMPRESA DE PEQUENO PORTE"/>
    <x v="631"/>
    <s v="Em Operação"/>
    <s v="Restaurante, Cafeteria, Bar e Similares"/>
    <s v="74210-025"/>
    <s v="GO"/>
    <x v="11"/>
    <d v="2020-07-02T00:00:00"/>
    <d v="2022-07-02T00:00:00"/>
    <s v="16.804.948/0001-30"/>
    <s v="Cafeteria"/>
    <s v="Sociedade Empresária Limitada"/>
    <s v="Português"/>
    <x v="0"/>
    <x v="2"/>
    <x v="3"/>
  </r>
  <r>
    <s v="1680030707"/>
    <x v="1349"/>
    <s v="MICROEMPRESA"/>
    <x v="607"/>
    <s v="Em Operação"/>
    <s v="Restaurante, Cafeteria, Bar e Similares"/>
    <s v="45426-000"/>
    <s v="BA"/>
    <x v="651"/>
    <d v="2020-08-21T00:00:00"/>
    <d v="2022-08-21T00:00:00"/>
    <s v="16.800.307/0001-07"/>
    <s v="Restaurante"/>
    <s v="Sociedade Empresária Limitada"/>
    <s v="Francês"/>
    <x v="8"/>
    <x v="0"/>
    <x v="0"/>
  </r>
  <r>
    <s v="1677676558"/>
    <x v="1350"/>
    <s v="MICROEMPRESA"/>
    <x v="553"/>
    <s v="Em Operação"/>
    <s v="Restaurante, Cafeteria, Bar e Similares"/>
    <s v="59164-000"/>
    <s v="RN"/>
    <x v="138"/>
    <d v="2020-08-31T00:00:00"/>
    <d v="2022-08-31T00:00:00"/>
    <s v="16.776.765/0001-58"/>
    <s v="Restaurante"/>
    <s v="Empresário (Individual)"/>
    <s v="Espanhol|Inglês"/>
    <x v="0"/>
    <x v="1"/>
    <x v="4"/>
  </r>
  <r>
    <s v="1677647504"/>
    <x v="1351"/>
    <s v="MICROEMPRESA"/>
    <x v="557"/>
    <s v="Em Operação"/>
    <s v="Restaurante, Cafeteria, Bar e Similares"/>
    <s v="31995-000"/>
    <s v="MG"/>
    <x v="2"/>
    <d v="2020-08-03T00:00:00"/>
    <d v="2022-08-03T00:00:00"/>
    <s v="16.776.475/0001-04"/>
    <s v="Similar"/>
    <s v="Sociedade Empresária Limitada"/>
    <s v=" - "/>
    <x v="0"/>
    <x v="0"/>
    <x v="0"/>
  </r>
  <r>
    <s v="1674741805"/>
    <x v="1352"/>
    <s v="MICROEMPRESA"/>
    <x v="461"/>
    <s v="Em Operação"/>
    <s v="Restaurante, Cafeteria, Bar e Similares"/>
    <s v="29345-000"/>
    <s v="ES"/>
    <x v="652"/>
    <d v="2020-07-31T00:00:00"/>
    <d v="2022-07-31T00:00:00"/>
    <s v="16.747.418/0001-05"/>
    <s v="Restaurante"/>
    <s v="Empresário Individual"/>
    <s v="Árabe|Inglês|Sueco|Francês|Português"/>
    <x v="0"/>
    <x v="3"/>
    <x v="0"/>
  </r>
  <r>
    <s v="1655319492"/>
    <x v="1353"/>
    <s v="MICROEMPRESA"/>
    <x v="545"/>
    <s v="Em Operação"/>
    <s v="Restaurante, Cafeteria, Bar e Similares"/>
    <s v="31030-430"/>
    <s v="MG"/>
    <x v="2"/>
    <d v="2020-07-02T00:00:00"/>
    <d v="2022-07-02T00:00:00"/>
    <s v="16.553.194/0001-92"/>
    <s v="Restaurante"/>
    <s v="Empresário Individual"/>
    <s v=" - "/>
    <x v="0"/>
    <x v="0"/>
    <x v="0"/>
  </r>
  <r>
    <s v="1646463624"/>
    <x v="1354"/>
    <s v="MICROEMPRESA"/>
    <x v="605"/>
    <s v="Em Operação"/>
    <s v="Restaurante, Cafeteria, Bar e Similares"/>
    <s v="64260-000"/>
    <s v="PI"/>
    <x v="653"/>
    <d v="2020-07-23T00:00:00"/>
    <d v="2022-07-23T00:00:00"/>
    <s v="16.464.636/0001-24"/>
    <s v="Similar"/>
    <s v="Empresário (Individual)"/>
    <s v=" - "/>
    <x v="2"/>
    <x v="4"/>
    <x v="0"/>
  </r>
  <r>
    <s v="1636741349"/>
    <x v="1355"/>
    <s v="MICROEMPRESA"/>
    <x v="470"/>
    <s v="Em Operação"/>
    <s v="Restaurante, Cafeteria, Bar e Similares"/>
    <s v="88600-000"/>
    <s v="SC"/>
    <x v="654"/>
    <d v="2020-07-14T00:00:00"/>
    <d v="2022-07-14T00:00:00"/>
    <s v="16.367.413/0001-49"/>
    <s v="Restaurante"/>
    <s v="Sociedade Empresária Limitada"/>
    <s v=" - "/>
    <x v="5"/>
    <x v="0"/>
    <x v="0"/>
  </r>
  <r>
    <s v="1586987302"/>
    <x v="1356"/>
    <s v="MICROEMPRESA"/>
    <x v="473"/>
    <s v="Em Operação"/>
    <s v="Restaurante, Cafeteria, Bar e Similares"/>
    <s v="06413-000"/>
    <s v="SP"/>
    <x v="655"/>
    <d v="2020-07-07T00:00:00"/>
    <d v="2022-07-07T00:00:00"/>
    <s v="15.869.873/0001-02"/>
    <s v="Restaurante"/>
    <s v="Empresário Individual"/>
    <s v=" - "/>
    <x v="0"/>
    <x v="0"/>
    <x v="0"/>
  </r>
  <r>
    <s v="1580329123"/>
    <x v="1357"/>
    <s v="MICROEMPRESA"/>
    <x v="540"/>
    <s v="Em Operação"/>
    <s v="Restaurante, Cafeteria, Bar e Similares"/>
    <s v="59164-000"/>
    <s v="RN"/>
    <x v="138"/>
    <d v="2020-07-10T00:00:00"/>
    <d v="2022-07-10T00:00:00"/>
    <s v="15.803.291/0001-23"/>
    <s v="Restaurante"/>
    <s v="Sociedade Empresária Limitada"/>
    <s v="Português|Espanhol|Inglês"/>
    <x v="0"/>
    <x v="1"/>
    <x v="0"/>
  </r>
  <r>
    <s v="1576481669"/>
    <x v="1358"/>
    <s v="MICROEMPRESA"/>
    <x v="632"/>
    <s v="Em Operação"/>
    <s v="Restaurante, Cafeteria, Bar e Similares"/>
    <s v="59598-000"/>
    <s v="RN"/>
    <x v="216"/>
    <d v="2020-08-12T00:00:00"/>
    <d v="2022-08-12T00:00:00"/>
    <s v="15.764.816/0001-69"/>
    <s v="Restaurante"/>
    <s v="Empresário (Individual)"/>
    <s v=" - "/>
    <x v="7"/>
    <x v="13"/>
    <x v="0"/>
  </r>
  <r>
    <s v="1567404096"/>
    <x v="1359"/>
    <s v="MICROEMPRESA"/>
    <x v="533"/>
    <s v="Em Operação"/>
    <s v="Restaurante, Cafeteria, Bar e Similares"/>
    <s v="76993-000"/>
    <s v="RO"/>
    <x v="496"/>
    <d v="2020-09-14T00:00:00"/>
    <d v="2022-09-14T00:00:00"/>
    <s v="15.674.040/0001-96"/>
    <s v="Similar"/>
    <s v="Empresário (Individual)"/>
    <s v=" - "/>
    <x v="7"/>
    <x v="0"/>
    <x v="0"/>
  </r>
  <r>
    <s v="1566156109"/>
    <x v="1360"/>
    <s v="MICROEMPRESA"/>
    <x v="525"/>
    <s v="Em Operação"/>
    <s v="Restaurante, Cafeteria, Bar e Similares"/>
    <s v="14783-180"/>
    <s v="SP"/>
    <x v="656"/>
    <d v="2020-07-20T00:00:00"/>
    <d v="2022-07-20T00:00:00"/>
    <s v="15.661.561/0001-09"/>
    <s v="Restaurante"/>
    <s v="Empresa Individual de Responsabilidade Limitada (de Natureza Empresária)"/>
    <s v="Português"/>
    <x v="11"/>
    <x v="4"/>
    <x v="3"/>
  </r>
  <r>
    <s v="1565432187"/>
    <x v="1361"/>
    <s v="MICROEMPRESA"/>
    <x v="633"/>
    <s v="Em Operação"/>
    <s v="Restaurante, Cafeteria, Bar e Similares"/>
    <s v="85851-000"/>
    <s v="PR"/>
    <x v="136"/>
    <d v="2020-07-28T00:00:00"/>
    <d v="2022-07-28T00:00:00"/>
    <s v="15.654.321/0001-87"/>
    <s v="Restaurante"/>
    <s v="Empresa Individual de Responsabilidade Limitada (de Natureza Empresária)"/>
    <s v=" - "/>
    <x v="0"/>
    <x v="5"/>
    <x v="0"/>
  </r>
  <r>
    <s v="1560236805"/>
    <x v="1362"/>
    <s v="MICROEMPRESA"/>
    <x v="634"/>
    <s v="Em Operação"/>
    <s v="Restaurante, Cafeteria, Bar e Similares"/>
    <s v="49260-000"/>
    <s v="SE"/>
    <x v="268"/>
    <d v="2020-08-17T00:00:00"/>
    <d v="2022-08-17T00:00:00"/>
    <s v="15.602.368/0001-05"/>
    <s v="Restaurante"/>
    <s v="Empresário Individual"/>
    <s v=" - "/>
    <x v="0"/>
    <x v="0"/>
    <x v="0"/>
  </r>
  <r>
    <s v="1551700030"/>
    <x v="1363"/>
    <s v="MICROEMPRESA"/>
    <x v="600"/>
    <s v="Em Operação"/>
    <s v="Restaurante, Cafeteria, Bar e Similares"/>
    <s v="70790-156"/>
    <s v="DF"/>
    <x v="247"/>
    <d v="2020-09-10T00:00:00"/>
    <d v="2022-09-10T00:00:00"/>
    <s v="15.517.000/0001-30"/>
    <s v="Cafeteria"/>
    <s v="Empresário (Individual)"/>
    <s v="Português"/>
    <x v="0"/>
    <x v="1"/>
    <x v="5"/>
  </r>
  <r>
    <s v="1550002521"/>
    <x v="1364"/>
    <s v="MICROEMPRESA"/>
    <x v="635"/>
    <s v="Em Operação"/>
    <s v="Restaurante, Cafeteria, Bar e Similares"/>
    <s v="95345-000"/>
    <s v="RS"/>
    <x v="449"/>
    <d v="2020-09-15T00:00:00"/>
    <d v="2022-09-15T00:00:00"/>
    <s v="15.500.025/0001-21"/>
    <s v="Restaurante"/>
    <s v="Empresário Individual"/>
    <s v=" - "/>
    <x v="2"/>
    <x v="5"/>
    <x v="0"/>
  </r>
  <r>
    <s v="1547016116"/>
    <x v="1365"/>
    <s v="MICROEMPRESA"/>
    <x v="546"/>
    <s v="Em Operação"/>
    <s v="Restaurante, Cafeteria, Bar e Similares"/>
    <s v="37458-000"/>
    <s v="MG"/>
    <x v="657"/>
    <d v="2020-07-23T00:00:00"/>
    <d v="2022-07-23T00:00:00"/>
    <s v="15.470.161/0001-16"/>
    <s v="Similar"/>
    <s v="Empresário (Individual)"/>
    <s v=" - "/>
    <x v="2"/>
    <x v="0"/>
    <x v="0"/>
  </r>
  <r>
    <s v="1546479944"/>
    <x v="1366"/>
    <s v="DEMAIS"/>
    <x v="636"/>
    <s v="Em Operação"/>
    <s v="Restaurante, Cafeteria, Bar e Similares"/>
    <s v="51020-260"/>
    <s v="PE"/>
    <x v="559"/>
    <d v="2020-08-24T00:00:00"/>
    <d v="2022-08-24T00:00:00"/>
    <s v="15.464.799/0001-44"/>
    <s v="Restaurante"/>
    <s v="Sociedade Empresária Limitada"/>
    <s v="Inglês|Espanhol|Mandarim"/>
    <x v="2"/>
    <x v="4"/>
    <x v="0"/>
  </r>
  <r>
    <s v="1545775975"/>
    <x v="1367"/>
    <s v="MICROEMPRESA"/>
    <x v="523"/>
    <s v="Em Operação"/>
    <s v="Restaurante, Cafeteria, Bar e Similares"/>
    <s v="36152-000"/>
    <s v="MG"/>
    <x v="658"/>
    <d v="2020-08-31T00:00:00"/>
    <d v="2022-08-31T00:00:00"/>
    <s v="15.457.759/0001-75"/>
    <s v="Similar"/>
    <s v="Empresário (Individual)"/>
    <s v=" - "/>
    <x v="7"/>
    <x v="0"/>
    <x v="0"/>
  </r>
  <r>
    <s v="1543104632"/>
    <x v="1368"/>
    <s v="MICROEMPRESA"/>
    <x v="599"/>
    <s v="Em Operação"/>
    <s v="Restaurante, Cafeteria, Bar e Similares"/>
    <s v="59575-000"/>
    <s v="RN"/>
    <x v="59"/>
    <d v="2020-07-16T00:00:00"/>
    <d v="2022-07-16T00:00:00"/>
    <s v="15.431.046/0001-32"/>
    <s v="Restaurante"/>
    <s v="Empresário Individual"/>
    <s v=" - "/>
    <x v="0"/>
    <x v="0"/>
    <x v="0"/>
  </r>
  <r>
    <s v="1542708411"/>
    <x v="1369"/>
    <s v="EMPRESA DE PEQUENO PORTE"/>
    <x v="637"/>
    <s v="Em Operação"/>
    <s v="Restaurante, Cafeteria, Bar e Similares"/>
    <s v="28950-000"/>
    <s v="RJ"/>
    <x v="80"/>
    <d v="2020-07-14T00:00:00"/>
    <d v="2022-07-14T00:00:00"/>
    <s v="15.427.084/0001-11"/>
    <s v="Similar"/>
    <s v="Sociedade Empresária Limitada"/>
    <s v="Inglês|Espanhol"/>
    <x v="0"/>
    <x v="13"/>
    <x v="1"/>
  </r>
  <r>
    <s v="1541953768"/>
    <x v="1370"/>
    <s v="MICROEMPRESA"/>
    <x v="521"/>
    <s v="Em Operação"/>
    <s v="Restaurante, Cafeteria, Bar e Similares"/>
    <s v="45420-000"/>
    <s v="BA"/>
    <x v="337"/>
    <d v="2020-09-03T00:00:00"/>
    <d v="2022-09-03T00:00:00"/>
    <s v="15.419.537/0001-68"/>
    <s v="Restaurante"/>
    <s v="Empresário (Individual)"/>
    <s v=" - "/>
    <x v="5"/>
    <x v="4"/>
    <x v="0"/>
  </r>
  <r>
    <s v="1541628702"/>
    <x v="1371"/>
    <s v="MICROEMPRESA"/>
    <x v="518"/>
    <s v="Em Operação"/>
    <s v="Restaurante, Cafeteria, Bar e Similares"/>
    <s v="78135-626"/>
    <s v="MT"/>
    <x v="303"/>
    <d v="2020-08-25T00:00:00"/>
    <d v="2022-08-25T00:00:00"/>
    <s v="15.416.287/0001-02"/>
    <s v="Restaurante"/>
    <s v="Sociedade Empresária Limitada"/>
    <s v=" - "/>
    <x v="0"/>
    <x v="5"/>
    <x v="0"/>
  </r>
  <r>
    <s v="1541108612"/>
    <x v="1372"/>
    <s v="MICROEMPRESA"/>
    <x v="477"/>
    <s v="Em Operação"/>
    <s v="Restaurante, Cafeteria, Bar e Similares"/>
    <s v="45930-000"/>
    <s v="BA"/>
    <x v="13"/>
    <d v="2020-09-18T00:00:00"/>
    <d v="2022-09-18T00:00:00"/>
    <s v="15.411.086/0001-12"/>
    <s v="Restaurante"/>
    <s v="Empresário Individual"/>
    <s v=" - "/>
    <x v="0"/>
    <x v="0"/>
    <x v="0"/>
  </r>
  <r>
    <s v="1540421167"/>
    <x v="1373"/>
    <s v="MICROEMPRESA"/>
    <x v="516"/>
    <s v="Em Operação"/>
    <s v="Restaurante, Cafeteria, Bar e Similares"/>
    <s v="13385-510"/>
    <s v="SP"/>
    <x v="659"/>
    <d v="2020-08-26T00:00:00"/>
    <d v="2022-08-26T00:00:00"/>
    <s v="15.404.211/0001-67"/>
    <s v="Cafeteria"/>
    <s v="Sociedade Empresária Limitada"/>
    <s v="Português"/>
    <x v="0"/>
    <x v="0"/>
    <x v="0"/>
  </r>
  <r>
    <s v="1539110063"/>
    <x v="1374"/>
    <s v="MICROEMPRESA"/>
    <x v="478"/>
    <s v="Em Operação"/>
    <s v="Restaurante, Cafeteria, Bar e Similares"/>
    <s v="37640-000"/>
    <s v="MG"/>
    <x v="1"/>
    <d v="2020-08-26T00:00:00"/>
    <d v="2022-08-26T00:00:00"/>
    <s v="15.391.100/0001-63"/>
    <s v="Restaurante"/>
    <s v="Empresário (Individual)"/>
    <s v=" - "/>
    <x v="0"/>
    <x v="0"/>
    <x v="0"/>
  </r>
  <r>
    <s v="1536883765"/>
    <x v="1375"/>
    <s v="MICROEMPRESA"/>
    <x v="517"/>
    <s v="Em Operação"/>
    <s v="Restaurante, Cafeteria, Bar e Similares"/>
    <s v="87208-148"/>
    <s v="PR"/>
    <x v="660"/>
    <d v="2020-08-19T00:00:00"/>
    <d v="2022-08-19T00:00:00"/>
    <s v="15.368.837/0001-65"/>
    <s v="Similar"/>
    <s v="Empresário (Individual)"/>
    <s v=" - "/>
    <x v="0"/>
    <x v="0"/>
    <x v="0"/>
  </r>
  <r>
    <s v="1531599935"/>
    <x v="1376"/>
    <s v="MICROEMPRESA"/>
    <x v="479"/>
    <s v="Em Operação"/>
    <s v="Restaurante, Cafeteria, Bar e Similares"/>
    <s v="95990-000"/>
    <s v="RS"/>
    <x v="661"/>
    <d v="2020-08-13T00:00:00"/>
    <d v="2022-08-13T00:00:00"/>
    <s v="15.315.999/0001-35"/>
    <s v="Restaurante"/>
    <s v="Sociedade Empresária Limitada"/>
    <s v=" - "/>
    <x v="0"/>
    <x v="5"/>
    <x v="0"/>
  </r>
  <r>
    <s v="1526971133"/>
    <x v="1377"/>
    <s v="MICROEMPRESA"/>
    <x v="480"/>
    <s v="Em Operação"/>
    <s v="Restaurante, Cafeteria, Bar e Similares"/>
    <s v="97420-000"/>
    <s v="RS"/>
    <x v="662"/>
    <d v="2020-09-16T00:00:00"/>
    <d v="2022-09-16T00:00:00"/>
    <s v="15.269.711/0001-33"/>
    <s v="Bar"/>
    <s v="Sociedade Empresária Limitada"/>
    <s v=" - "/>
    <x v="0"/>
    <x v="1"/>
    <x v="0"/>
  </r>
  <r>
    <s v="1525938817"/>
    <x v="1378"/>
    <s v="MICROEMPRESA"/>
    <x v="511"/>
    <s v="Em Operação"/>
    <s v="Restaurante, Cafeteria, Bar e Similares"/>
    <s v="29965-000"/>
    <s v="ES"/>
    <x v="663"/>
    <d v="2020-08-20T00:00:00"/>
    <d v="2022-08-20T00:00:00"/>
    <s v="15.259.388/0001-17"/>
    <s v="Restaurante"/>
    <s v="Empresário Individual"/>
    <s v=" - "/>
    <x v="0"/>
    <x v="0"/>
    <x v="0"/>
  </r>
  <r>
    <s v="1525660859"/>
    <x v="1379"/>
    <s v="MICROEMPRESA"/>
    <x v="638"/>
    <s v="Em Operação"/>
    <s v="Restaurante, Cafeteria, Bar e Similares"/>
    <s v="88330-058"/>
    <s v="SC"/>
    <x v="499"/>
    <d v="2020-07-13T00:00:00"/>
    <d v="2022-07-13T00:00:00"/>
    <s v="15.256.608/0001-59"/>
    <s v="Restaurante"/>
    <s v="Empresário (Individual)"/>
    <s v="Português"/>
    <x v="0"/>
    <x v="0"/>
    <x v="0"/>
  </r>
  <r>
    <s v="1521236368"/>
    <x v="1380"/>
    <s v="MICROEMPRESA"/>
    <x v="639"/>
    <s v="Em Operação"/>
    <s v="Restaurante, Cafeteria, Bar e Similares"/>
    <s v="55038-700"/>
    <s v="PE"/>
    <x v="664"/>
    <d v="2020-08-13T00:00:00"/>
    <d v="2022-08-13T00:00:00"/>
    <s v="15.212.363/0001-68"/>
    <s v="Bar"/>
    <s v="Empresário (Individual)"/>
    <s v=" - "/>
    <x v="0"/>
    <x v="0"/>
    <x v="0"/>
  </r>
  <r>
    <s v="1520764199"/>
    <x v="1381"/>
    <s v="MICROEMPRESA"/>
    <x v="639"/>
    <s v="Em Operação"/>
    <s v="Restaurante, Cafeteria, Bar e Similares"/>
    <s v="74825-120"/>
    <s v="GO"/>
    <x v="11"/>
    <d v="2020-09-28T00:00:00"/>
    <d v="2022-09-28T00:00:00"/>
    <s v="15.207.641/0001-99"/>
    <s v="Restaurante"/>
    <s v="Empresário Individual"/>
    <s v=" - "/>
    <x v="0"/>
    <x v="0"/>
    <x v="0"/>
  </r>
  <r>
    <s v="1519700678"/>
    <x v="1382"/>
    <s v="MICROEMPRESA"/>
    <x v="480"/>
    <s v="Em Operação"/>
    <s v="Restaurante, Cafeteria, Bar e Similares"/>
    <s v="45420-000"/>
    <s v="BA"/>
    <x v="304"/>
    <d v="2020-09-02T00:00:00"/>
    <d v="2022-09-02T00:00:00"/>
    <s v="15.197.006/0001-78"/>
    <s v="Restaurante"/>
    <s v="Empresário (Individual)"/>
    <s v=" - "/>
    <x v="0"/>
    <x v="0"/>
    <x v="0"/>
  </r>
  <r>
    <s v="1500985172"/>
    <x v="1383"/>
    <s v="MICROEMPRESA"/>
    <x v="592"/>
    <s v="Em Operação"/>
    <s v="Restaurante, Cafeteria, Bar e Similares"/>
    <s v="97930-000"/>
    <s v="RS"/>
    <x v="665"/>
    <d v="2020-09-16T00:00:00"/>
    <d v="2022-09-16T00:00:00"/>
    <s v="15.009.851/0001-72"/>
    <s v="Similar"/>
    <s v="Empresário (Individual)"/>
    <s v=" - "/>
    <x v="2"/>
    <x v="0"/>
    <x v="0"/>
  </r>
  <r>
    <s v="1500753803"/>
    <x v="1384"/>
    <s v="MICROEMPRESA"/>
    <x v="594"/>
    <s v="Em Operação"/>
    <s v="Restaurante, Cafeteria, Bar e Similares"/>
    <s v="75680-001"/>
    <s v="GO"/>
    <x v="32"/>
    <d v="2020-08-25T00:00:00"/>
    <d v="2022-08-25T00:00:00"/>
    <s v="15.007.538/0001-03"/>
    <s v="Similar"/>
    <s v="Empresário Individual"/>
    <s v=" - "/>
    <x v="7"/>
    <x v="0"/>
    <x v="0"/>
  </r>
  <r>
    <s v="1489207683"/>
    <x v="1385"/>
    <s v="MICROEMPRESA"/>
    <x v="640"/>
    <s v="Em Operação"/>
    <s v="Restaurante, Cafeteria, Bar e Similares"/>
    <s v="88385-000"/>
    <s v="SC"/>
    <x v="226"/>
    <d v="2020-07-14T00:00:00"/>
    <d v="2022-07-14T00:00:00"/>
    <s v="14.892.076/0001-83"/>
    <s v="Restaurante"/>
    <s v="Sociedade Empresária Limitada"/>
    <s v=" - "/>
    <x v="0"/>
    <x v="0"/>
    <x v="0"/>
  </r>
  <r>
    <s v="1487791106"/>
    <x v="1386"/>
    <s v="EMPRESA DE PEQUENO PORTE"/>
    <x v="492"/>
    <s v="Em Operação"/>
    <s v="Restaurante, Cafeteria, Bar e Similares"/>
    <s v="69415-000"/>
    <s v="AM"/>
    <x v="198"/>
    <d v="2020-07-13T00:00:00"/>
    <d v="2022-07-13T00:00:00"/>
    <s v="14.877.911/0001-06"/>
    <s v="Restaurante"/>
    <s v="Sociedade Empresária Limitada"/>
    <s v=" - "/>
    <x v="0"/>
    <x v="1"/>
    <x v="0"/>
  </r>
  <r>
    <s v="1483250293"/>
    <x v="1387"/>
    <s v="MICROEMPRESA"/>
    <x v="641"/>
    <s v="Em Operação"/>
    <s v="Restaurante, Cafeteria, Bar e Similares"/>
    <s v="13920-000"/>
    <s v="SP"/>
    <x v="666"/>
    <d v="2020-08-19T00:00:00"/>
    <d v="2022-08-19T00:00:00"/>
    <s v="14.832.502/0001-93"/>
    <s v="Restaurante"/>
    <s v="Empresário (Individual)"/>
    <s v=" - "/>
    <x v="0"/>
    <x v="5"/>
    <x v="0"/>
  </r>
  <r>
    <s v="1489702733"/>
    <x v="1388"/>
    <s v="MICROEMPRESA"/>
    <x v="485"/>
    <s v="Em Operação"/>
    <s v="Restaurante, Cafeteria, Bar e Similares"/>
    <s v="23968-000"/>
    <s v="RJ"/>
    <x v="667"/>
    <d v="2019-09-18T00:00:00"/>
    <d v="2021-09-18T00:00:00"/>
    <s v="14.897.027/0001-33"/>
    <s v="Restaurante"/>
    <s v="Sociedade Empresária Limitada"/>
    <s v="Inglês|Francês|Espanhol|Italiano"/>
    <x v="0"/>
    <x v="0"/>
    <x v="0"/>
  </r>
  <r>
    <s v="1494015090"/>
    <x v="1389"/>
    <s v="MICROEMPRESA"/>
    <x v="642"/>
    <s v="Em Operação"/>
    <s v="Restaurante, Cafeteria, Bar e Similares"/>
    <s v="46835-000"/>
    <s v="BA"/>
    <x v="668"/>
    <d v="2019-07-03T00:00:00"/>
    <d v="2021-07-03T00:00:00"/>
    <s v="14.940.150/0001-90"/>
    <s v="Restaurante"/>
    <s v="Empresário Individual"/>
    <s v=" - "/>
    <x v="0"/>
    <x v="0"/>
    <x v="0"/>
  </r>
  <r>
    <s v="1497153858"/>
    <x v="1390"/>
    <s v="MICROEMPRESA"/>
    <x v="493"/>
    <s v="Em Operação"/>
    <s v="Restaurante, Cafeteria, Bar e Similares"/>
    <s v="29216-010"/>
    <s v="ES"/>
    <x v="199"/>
    <d v="2019-08-19T00:00:00"/>
    <d v="2021-08-19T00:00:00"/>
    <s v="14.971.538/0001-58"/>
    <s v="Restaurante"/>
    <s v="Empresário Individual"/>
    <s v="Português"/>
    <x v="0"/>
    <x v="0"/>
    <x v="0"/>
  </r>
  <r>
    <s v="1497868171"/>
    <x v="1391"/>
    <s v="MICROEMPRESA"/>
    <x v="494"/>
    <s v="Em Operação"/>
    <s v="Restaurante, Cafeteria, Bar e Similares"/>
    <s v="89562-210"/>
    <s v="SC"/>
    <x v="669"/>
    <d v="2019-07-05T00:00:00"/>
    <d v="2021-07-05T00:00:00"/>
    <s v="14.978.681/0001-71"/>
    <s v="Restaurante"/>
    <s v="Empresário (Individual)"/>
    <s v=" - "/>
    <x v="0"/>
    <x v="1"/>
    <x v="0"/>
  </r>
  <r>
    <s v="1502818097"/>
    <x v="1392"/>
    <s v="MICROEMPRESA"/>
    <x v="522"/>
    <s v="Em Operação"/>
    <s v="Restaurante, Cafeteria, Bar e Similares"/>
    <s v="66846-250"/>
    <s v="PA"/>
    <x v="428"/>
    <d v="2019-07-31T00:00:00"/>
    <d v="2021-07-31T00:00:00"/>
    <s v="15.028.180/0001-97"/>
    <s v="Similar"/>
    <s v="Empresário (Individual)"/>
    <s v=" - "/>
    <x v="0"/>
    <x v="0"/>
    <x v="0"/>
  </r>
  <r>
    <s v="1506072010"/>
    <x v="1393"/>
    <s v="MICROEMPRESA"/>
    <x v="643"/>
    <s v="Em Operação"/>
    <s v="Restaurante, Cafeteria, Bar e Similares"/>
    <s v="49100-000"/>
    <s v="SE"/>
    <x v="670"/>
    <d v="2019-08-23T00:00:00"/>
    <d v="2021-08-23T00:00:00"/>
    <s v="15.060.720/0001-10"/>
    <s v="Restaurante"/>
    <s v="Empresário Individual"/>
    <s v=" - "/>
    <x v="0"/>
    <x v="1"/>
    <x v="0"/>
  </r>
  <r>
    <s v="1518046927"/>
    <x v="1394"/>
    <s v="MICROEMPRESA"/>
    <x v="512"/>
    <s v="Em Operação"/>
    <s v="Restaurante, Cafeteria, Bar e Similares"/>
    <s v="12830-000"/>
    <s v="SP"/>
    <x v="461"/>
    <d v="2019-07-30T00:00:00"/>
    <d v="2021-07-30T00:00:00"/>
    <s v="15.180.469/0001-27"/>
    <s v="Restaurante"/>
    <s v="Empresário (Individual)"/>
    <s v="Inglês"/>
    <x v="0"/>
    <x v="2"/>
    <x v="0"/>
  </r>
  <r>
    <s v="1518157336"/>
    <x v="1395"/>
    <s v="MICROEMPRESA"/>
    <x v="512"/>
    <s v="Em Operação"/>
    <s v="Restaurante, Cafeteria, Bar e Similares"/>
    <s v="76820-863"/>
    <s v="RO"/>
    <x v="238"/>
    <d v="2019-09-11T00:00:00"/>
    <d v="2021-09-11T00:00:00"/>
    <s v="15.181.573/0001-36"/>
    <s v="Similar"/>
    <s v="Sociedade Empresária Limitada"/>
    <s v="Português"/>
    <x v="2"/>
    <x v="0"/>
    <x v="0"/>
  </r>
  <r>
    <s v="1528815697"/>
    <x v="1396"/>
    <s v="EMPRESA DE PEQUENO PORTE"/>
    <x v="512"/>
    <s v="Em Operação"/>
    <s v="Restaurante, Cafeteria, Bar e Similares"/>
    <s v="70715-900"/>
    <s v="DF"/>
    <x v="247"/>
    <d v="2019-08-23T00:00:00"/>
    <d v="2021-08-23T00:00:00"/>
    <s v="15.288.156/0001-97"/>
    <s v="Restaurante"/>
    <s v="Empresa Individual de Responsabilidade Limitada (de Natureza Empresária)"/>
    <s v="Espanhol|Francês|Inglês"/>
    <x v="0"/>
    <x v="0"/>
    <x v="0"/>
  </r>
  <r>
    <s v="1529283873"/>
    <x v="1397"/>
    <s v="EMPRESA DE PEQUENO PORTE"/>
    <x v="512"/>
    <s v="Em Operação"/>
    <s v="Restaurante, Cafeteria, Bar e Similares"/>
    <s v="64683-000"/>
    <s v="PI"/>
    <x v="671"/>
    <d v="2019-07-17T00:00:00"/>
    <d v="2021-07-17T00:00:00"/>
    <s v="15.292.838/0001-73"/>
    <s v="Restaurante"/>
    <s v="Empresário (Individual)"/>
    <s v=" - "/>
    <x v="2"/>
    <x v="4"/>
    <x v="0"/>
  </r>
  <r>
    <s v="1529436887"/>
    <x v="1398"/>
    <s v="MICROEMPRESA"/>
    <x v="644"/>
    <s v="Em Operação"/>
    <s v="Restaurante, Cafeteria, Bar e Similares"/>
    <s v="88870-000"/>
    <s v="SC"/>
    <x v="672"/>
    <d v="2019-08-27T00:00:00"/>
    <d v="2021-08-27T00:00:00"/>
    <s v="15.294.368/0001-87"/>
    <s v="Similar"/>
    <s v="Sociedade Empresária Limitada"/>
    <s v=" - "/>
    <x v="2"/>
    <x v="0"/>
    <x v="0"/>
  </r>
  <r>
    <s v="1531306564"/>
    <x v="1399"/>
    <s v="MICROEMPRESA"/>
    <x v="645"/>
    <s v="Em Operação"/>
    <s v="Restaurante, Cafeteria, Bar e Similares"/>
    <s v="73790-000"/>
    <s v="GO"/>
    <x v="673"/>
    <d v="2019-07-04T00:00:00"/>
    <d v="2021-07-04T00:00:00"/>
    <s v="15.313.065/0001-64"/>
    <s v="Restaurante"/>
    <s v="Empresário (Individual)"/>
    <s v=" - "/>
    <x v="6"/>
    <x v="0"/>
    <x v="0"/>
  </r>
  <r>
    <s v="1535840429"/>
    <x v="1400"/>
    <s v="MICROEMPRESA"/>
    <x v="516"/>
    <s v="Em Operação"/>
    <s v="Restaurante, Cafeteria, Bar e Similares"/>
    <s v="64683-000"/>
    <s v="PI"/>
    <x v="671"/>
    <d v="2019-07-19T00:00:00"/>
    <d v="2021-07-19T00:00:00"/>
    <s v="15.358.404/0001-29"/>
    <s v="Restaurante"/>
    <s v="Empresário Individual"/>
    <s v="Português"/>
    <x v="0"/>
    <x v="0"/>
    <x v="0"/>
  </r>
  <r>
    <s v="1557037609"/>
    <x v="1401"/>
    <s v="MICROEMPRESA"/>
    <x v="646"/>
    <s v="Em Operação"/>
    <s v="Restaurante, Cafeteria, Bar e Similares"/>
    <s v="68555-360"/>
    <s v="PA"/>
    <x v="674"/>
    <d v="2019-08-21T00:00:00"/>
    <d v="2021-08-21T00:00:00"/>
    <s v="15.570.376/0001-09"/>
    <s v="Restaurante"/>
    <s v="Empresário (Individual)"/>
    <s v=" - "/>
    <x v="0"/>
    <x v="1"/>
    <x v="0"/>
  </r>
  <r>
    <s v="1559239536"/>
    <x v="1402"/>
    <s v="MICROEMPRESA"/>
    <x v="526"/>
    <s v="Em Operação"/>
    <s v="Restaurante, Cafeteria, Bar e Similares"/>
    <s v="11440-530"/>
    <s v="SP"/>
    <x v="243"/>
    <d v="2019-09-12T00:00:00"/>
    <d v="2021-09-12T00:00:00"/>
    <s v="15.592.395/0001-36"/>
    <s v="Similar"/>
    <s v="Empresário (Individual)"/>
    <s v=" - "/>
    <x v="0"/>
    <x v="0"/>
    <x v="0"/>
  </r>
  <r>
    <s v="1565880649"/>
    <x v="1403"/>
    <s v="MICROEMPRESA"/>
    <x v="475"/>
    <s v="Em Operação"/>
    <s v="Restaurante, Cafeteria, Bar e Similares"/>
    <s v="65940-000"/>
    <s v="MA"/>
    <x v="675"/>
    <d v="2019-08-23T00:00:00"/>
    <d v="2021-08-23T00:00:00"/>
    <s v="15.658.806/0001-49"/>
    <s v="Restaurante"/>
    <s v="Empresário (Individual)"/>
    <s v=" - "/>
    <x v="2"/>
    <x v="0"/>
    <x v="0"/>
  </r>
  <r>
    <s v="1567070827"/>
    <x v="1404"/>
    <s v="MICROEMPRESA"/>
    <x v="533"/>
    <s v="Em Operação"/>
    <s v="Restaurante, Cafeteria, Bar e Similares"/>
    <s v="72710-610"/>
    <s v="DF"/>
    <x v="247"/>
    <d v="2019-08-23T00:00:00"/>
    <d v="2021-08-23T00:00:00"/>
    <s v="15.670.708/0001-27"/>
    <s v="Similar"/>
    <s v="Empresário Individual"/>
    <s v="Inglês"/>
    <x v="0"/>
    <x v="0"/>
    <x v="0"/>
  </r>
  <r>
    <s v="1580614029"/>
    <x v="1405"/>
    <s v="MICROEMPRESA"/>
    <x v="647"/>
    <s v="Em Operação"/>
    <s v="Restaurante, Cafeteria, Bar e Similares"/>
    <s v="59678-000"/>
    <s v="RN"/>
    <x v="676"/>
    <d v="2019-09-03T00:00:00"/>
    <d v="2021-09-03T00:00:00"/>
    <s v="15.806.140/0001-29"/>
    <s v="Restaurante"/>
    <s v="Empresário Individual"/>
    <s v="Português"/>
    <x v="0"/>
    <x v="1"/>
    <x v="0"/>
  </r>
  <r>
    <s v="1581236065"/>
    <x v="1406"/>
    <s v="EMPRESA DE PEQUENO PORTE"/>
    <x v="452"/>
    <s v="Em Operação"/>
    <s v="Restaurante, Cafeteria, Bar e Similares"/>
    <s v="79300-004"/>
    <s v="MS"/>
    <x v="81"/>
    <d v="2019-09-11T00:00:00"/>
    <d v="2021-09-11T00:00:00"/>
    <s v="15.812.360/0001-65"/>
    <s v="Restaurante"/>
    <s v="Sociedade Empresária Limitada"/>
    <s v="Inglês"/>
    <x v="0"/>
    <x v="0"/>
    <x v="0"/>
  </r>
  <r>
    <s v="1645807172"/>
    <x v="1407"/>
    <s v="EMPRESA DE PEQUENO PORTE"/>
    <x v="648"/>
    <s v="Em Operação"/>
    <s v="Restaurante, Cafeteria, Bar e Similares"/>
    <s v="18130-351"/>
    <s v="SP"/>
    <x v="322"/>
    <d v="2019-09-05T00:00:00"/>
    <d v="2021-09-05T00:00:00"/>
    <s v="16.458.071/0001-72"/>
    <s v="Bar"/>
    <s v="Empresário (Individual)"/>
    <s v=" - "/>
    <x v="0"/>
    <x v="0"/>
    <x v="0"/>
  </r>
  <r>
    <s v="1653005887"/>
    <x v="1408"/>
    <s v="MICROEMPRESA"/>
    <x v="649"/>
    <s v="Em Operação"/>
    <s v="Restaurante, Cafeteria, Bar e Similares"/>
    <s v="28035-053"/>
    <s v="RJ"/>
    <x v="318"/>
    <d v="2019-09-13T00:00:00"/>
    <d v="2021-09-13T00:00:00"/>
    <s v="16.530.058/0001-87"/>
    <s v="Similar"/>
    <s v="Sociedade Empresária Limitada"/>
    <s v=" - "/>
    <x v="6"/>
    <x v="2"/>
    <x v="4"/>
  </r>
  <r>
    <s v="1662149128"/>
    <x v="1409"/>
    <s v="MICROEMPRESA"/>
    <x v="547"/>
    <s v="Em Operação"/>
    <s v="Restaurante, Cafeteria, Bar e Similares"/>
    <s v="57955-000"/>
    <s v="AL"/>
    <x v="392"/>
    <d v="2019-09-11T00:00:00"/>
    <d v="2021-09-11T00:00:00"/>
    <s v="16.621.491/0001-28"/>
    <s v="Restaurante"/>
    <s v="Empresário (Individual)"/>
    <s v=" - "/>
    <x v="2"/>
    <x v="4"/>
    <x v="0"/>
  </r>
  <r>
    <s v="1678197001"/>
    <x v="1410"/>
    <s v="MICROEMPRESA"/>
    <x v="461"/>
    <s v="Em Operação"/>
    <s v="Restaurante, Cafeteria, Bar e Similares"/>
    <s v="70857-510"/>
    <s v="DF"/>
    <x v="247"/>
    <d v="2019-08-23T00:00:00"/>
    <d v="2021-08-23T00:00:00"/>
    <s v="16.781.970/0001-01"/>
    <s v="Cafeteria"/>
    <s v="Sociedade Empresária Limitada"/>
    <s v="Francês|Inglês|Mandarim"/>
    <x v="0"/>
    <x v="0"/>
    <x v="0"/>
  </r>
  <r>
    <s v="1679777380"/>
    <x v="1411"/>
    <s v="MICROEMPRESA"/>
    <x v="461"/>
    <s v="Em Operação"/>
    <s v="Restaurante, Cafeteria, Bar e Similares"/>
    <s v="13184-280"/>
    <s v="SP"/>
    <x v="252"/>
    <d v="2019-08-29T00:00:00"/>
    <d v="2021-08-29T00:00:00"/>
    <s v="16.797.773/0001-80"/>
    <s v="Restaurante"/>
    <s v="Empresário (Individual)"/>
    <s v=" - "/>
    <x v="0"/>
    <x v="0"/>
    <x v="0"/>
  </r>
  <r>
    <s v="1684383887"/>
    <x v="1412"/>
    <s v="DEMAIS"/>
    <x v="611"/>
    <s v="Em Operação"/>
    <s v="Restaurante, Cafeteria, Bar e Similares"/>
    <s v="56308-155"/>
    <s v="PE"/>
    <x v="412"/>
    <d v="2019-09-10T00:00:00"/>
    <d v="2021-09-10T00:00:00"/>
    <s v="16.843.838/0001-87"/>
    <s v="Restaurante"/>
    <s v="Sociedade Empresária Limitada"/>
    <s v=" - "/>
    <x v="0"/>
    <x v="0"/>
    <x v="0"/>
  </r>
  <r>
    <s v="1687666304"/>
    <x v="1413"/>
    <s v="MICROEMPRESA"/>
    <x v="650"/>
    <s v="Em Operação"/>
    <s v="Restaurante, Cafeteria, Bar e Similares"/>
    <s v="89896-000"/>
    <s v="SC"/>
    <x v="491"/>
    <d v="2019-07-19T00:00:00"/>
    <d v="2021-07-19T00:00:00"/>
    <s v="16.876.663/0001-04"/>
    <s v="Restaurante"/>
    <s v="Sociedade Empresária Limitada"/>
    <s v="Alemão|Inglês"/>
    <x v="3"/>
    <x v="4"/>
    <x v="3"/>
  </r>
  <r>
    <s v="1689478523"/>
    <x v="1414"/>
    <s v="MICROEMPRESA"/>
    <x v="630"/>
    <s v="Em Operação"/>
    <s v="Restaurante, Cafeteria, Bar e Similares"/>
    <s v="11662-000"/>
    <s v="SP"/>
    <x v="258"/>
    <d v="2019-09-10T00:00:00"/>
    <d v="2021-09-10T00:00:00"/>
    <s v="16.894.785/0001-23"/>
    <s v="Similar"/>
    <s v="Empresário (Individual)"/>
    <s v=" - "/>
    <x v="2"/>
    <x v="0"/>
    <x v="0"/>
  </r>
  <r>
    <s v="1694926760"/>
    <x v="1415"/>
    <s v="EMPRESA DE PEQUENO PORTE"/>
    <x v="565"/>
    <s v="Em Operação"/>
    <s v="Restaurante, Cafeteria, Bar e Similares"/>
    <s v="36325-000"/>
    <s v="MG"/>
    <x v="213"/>
    <d v="2019-08-28T00:00:00"/>
    <d v="2021-08-28T00:00:00"/>
    <s v="16.949.267/0001-60"/>
    <s v="Restaurante"/>
    <s v="Sociedade Empresária Limitada"/>
    <s v="Português|Italiano|Inglês"/>
    <x v="6"/>
    <x v="0"/>
    <x v="0"/>
  </r>
  <r>
    <s v="1698344957"/>
    <x v="1416"/>
    <s v="MICROEMPRESA"/>
    <x v="627"/>
    <s v="Em Operação"/>
    <s v="Restaurante, Cafeteria, Bar e Similares"/>
    <s v="23970-000"/>
    <s v="RJ"/>
    <x v="23"/>
    <d v="2019-08-26T00:00:00"/>
    <d v="2021-08-26T00:00:00"/>
    <s v="16.983.449/0001-57"/>
    <s v="Restaurante"/>
    <s v="Sociedade Empresária Limitada"/>
    <s v="Português"/>
    <x v="0"/>
    <x v="0"/>
    <x v="0"/>
  </r>
  <r>
    <s v="1700542974"/>
    <x v="1417"/>
    <s v="DEMAIS"/>
    <x v="568"/>
    <s v="Em Operação"/>
    <s v="Restaurante, Cafeteria, Bar e Similares"/>
    <s v="72980-000"/>
    <s v="GO"/>
    <x v="284"/>
    <d v="2019-07-09T00:00:00"/>
    <d v="2021-07-09T00:00:00"/>
    <s v="17.005.429/0001-74"/>
    <s v="Similar"/>
    <s v="Sociedade Empresária Limitada"/>
    <s v=" - "/>
    <x v="2"/>
    <x v="4"/>
    <x v="0"/>
  </r>
  <r>
    <s v="1705682710"/>
    <x v="1418"/>
    <s v="EMPRESA DE PEQUENO PORTE"/>
    <x v="572"/>
    <s v="Em Operação"/>
    <s v="Restaurante, Cafeteria, Bar e Similares"/>
    <s v="50020-340"/>
    <s v="PE"/>
    <x v="559"/>
    <d v="2019-09-04T00:00:00"/>
    <d v="2021-09-04T00:00:00"/>
    <s v="17.056.827/0001-10"/>
    <s v="Restaurante"/>
    <s v="Empresa Individual de Responsabilidade Limitada (de Natureza Empresária)"/>
    <s v=" - "/>
    <x v="2"/>
    <x v="0"/>
    <x v="0"/>
  </r>
  <r>
    <s v="1709273304"/>
    <x v="1419"/>
    <s v="MICROEMPRESA"/>
    <x v="616"/>
    <s v="Em Operação"/>
    <s v="Restaurante, Cafeteria, Bar e Similares"/>
    <s v="58378-000"/>
    <s v="PB"/>
    <x v="677"/>
    <d v="2019-07-19T00:00:00"/>
    <d v="2021-07-19T00:00:00"/>
    <s v="17.092.733/0001-04"/>
    <s v="Restaurante"/>
    <s v="Empresário Individual"/>
    <s v=" - "/>
    <x v="0"/>
    <x v="0"/>
    <x v="0"/>
  </r>
  <r>
    <s v="3586176509"/>
    <x v="1420"/>
    <s v="MICROEMPRESA"/>
    <x v="651"/>
    <s v="Em Operação"/>
    <s v="Restaurante, Cafeteria, Bar e Similares"/>
    <s v="53700-000"/>
    <s v="PE"/>
    <x v="678"/>
    <d v="2020-03-27T00:00:00"/>
    <d v="2022-03-27T00:00:00"/>
    <s v="35.861.765/0001-09"/>
    <s v="Cafeteria"/>
    <s v="Empresário Individual"/>
    <s v=" - "/>
    <x v="0"/>
    <x v="1"/>
    <x v="0"/>
  </r>
  <r>
    <s v="1724663610"/>
    <x v="1421"/>
    <s v="MICROEMPRESA"/>
    <x v="455"/>
    <s v="Em Operação"/>
    <s v="Restaurante, Cafeteria, Bar e Similares"/>
    <s v="11666-590"/>
    <s v="SP"/>
    <x v="258"/>
    <d v="2019-09-20T00:00:00"/>
    <d v="2021-09-20T00:00:00"/>
    <s v="17.246.636/0001-10"/>
    <s v="Similar"/>
    <s v="Empresário (Individual)"/>
    <s v=" - "/>
    <x v="0"/>
    <x v="0"/>
    <x v="0"/>
  </r>
  <r>
    <s v="1728752605"/>
    <x v="1422"/>
    <s v="EMPRESA DE PEQUENO PORTE"/>
    <x v="581"/>
    <s v="Em Operação"/>
    <s v="Restaurante, Cafeteria, Bar e Similares"/>
    <s v="72020-016"/>
    <s v="DF"/>
    <x v="247"/>
    <d v="2019-08-23T00:00:00"/>
    <d v="2021-08-23T00:00:00"/>
    <s v="17.287.526/0001-05"/>
    <s v="Cafeteria"/>
    <s v="Empresa Individual de Responsabilidade Limitada (de Natureza Empresária)"/>
    <s v="Espanhol"/>
    <x v="0"/>
    <x v="0"/>
    <x v="0"/>
  </r>
  <r>
    <s v="1733420840"/>
    <x v="1423"/>
    <s v="EMPRESA DE PEQUENO PORTE"/>
    <x v="586"/>
    <s v="Em Operação"/>
    <s v="Restaurante, Cafeteria, Bar e Similares"/>
    <s v="68741-050"/>
    <s v="PA"/>
    <x v="679"/>
    <d v="2019-08-19T00:00:00"/>
    <d v="2021-08-19T00:00:00"/>
    <s v="17.334.208/0001-40"/>
    <s v="Restaurante"/>
    <s v="Empresa Individual de Responsabilidade Limitada (de Natureza Empresária)"/>
    <s v=" - "/>
    <x v="0"/>
    <x v="0"/>
    <x v="0"/>
  </r>
  <r>
    <s v="1734459640"/>
    <x v="1424"/>
    <s v="MICROEMPRESA"/>
    <x v="589"/>
    <s v="Em Operação"/>
    <s v="Restaurante, Cafeteria, Bar e Similares"/>
    <s v="29221-630"/>
    <s v="ES"/>
    <x v="199"/>
    <d v="2019-09-03T00:00:00"/>
    <d v="2021-09-03T00:00:00"/>
    <s v="17.344.596/0001-40"/>
    <s v="Similar"/>
    <s v="Empresário (Individual)"/>
    <s v=" - "/>
    <x v="0"/>
    <x v="0"/>
    <x v="0"/>
  </r>
  <r>
    <s v="1486262611"/>
    <x v="1425"/>
    <s v="MICROEMPRESA"/>
    <x v="640"/>
    <s v="Em Operação"/>
    <s v="Restaurante, Cafeteria, Bar e Similares"/>
    <s v="57210-000"/>
    <s v="AL"/>
    <x v="583"/>
    <d v="2019-11-01T00:00:00"/>
    <d v="2021-11-01T00:00:00"/>
    <s v="14.862.626/0001-11"/>
    <s v="Similar"/>
    <s v="Empresário Individual"/>
    <s v=" - "/>
    <x v="2"/>
    <x v="0"/>
    <x v="0"/>
  </r>
  <r>
    <s v="1489584263"/>
    <x v="1426"/>
    <s v="MICROEMPRESA"/>
    <x v="652"/>
    <s v="Em Operação"/>
    <s v="Restaurante, Cafeteria, Bar e Similares"/>
    <s v="76805-720"/>
    <s v="RO"/>
    <x v="238"/>
    <d v="2019-11-12T00:00:00"/>
    <d v="2021-11-12T00:00:00"/>
    <s v="14.895.842/0001-63"/>
    <s v="Restaurante"/>
    <s v="Empresa Individual de Responsabilidade Limitada (de Natureza Empresária)"/>
    <s v=" - "/>
    <x v="0"/>
    <x v="0"/>
    <x v="0"/>
  </r>
  <r>
    <s v="1493197160"/>
    <x v="1427"/>
    <s v="MICROEMPRESA"/>
    <x v="486"/>
    <s v="Em Operação"/>
    <s v="Restaurante, Cafeteria, Bar e Similares"/>
    <s v="12140-000"/>
    <s v="SP"/>
    <x v="680"/>
    <d v="2019-12-12T00:00:00"/>
    <d v="2021-12-12T00:00:00"/>
    <s v="14.931.971/0001-60"/>
    <s v="Cafeteria"/>
    <s v="Sociedade Empresária Limitada"/>
    <s v="Inglês|Espanhol"/>
    <x v="0"/>
    <x v="0"/>
    <x v="0"/>
  </r>
  <r>
    <s v="1516636568"/>
    <x v="1428"/>
    <s v="MICROEMPRESA"/>
    <x v="503"/>
    <s v="Em Operação"/>
    <s v="Restaurante, Cafeteria, Bar e Similares"/>
    <s v="36240-000"/>
    <s v="MG"/>
    <x v="681"/>
    <d v="2019-11-19T00:00:00"/>
    <d v="2021-11-19T00:00:00"/>
    <s v="15.166.365/0001-68"/>
    <s v="Restaurante"/>
    <s v="Sociedade Empresária Limitada"/>
    <s v=" - "/>
    <x v="0"/>
    <x v="0"/>
    <x v="0"/>
  </r>
  <r>
    <s v="1523503810"/>
    <x v="1429"/>
    <s v="EMPRESA DE PEQUENO PORTE"/>
    <x v="507"/>
    <s v="Em Operação"/>
    <s v="Restaurante, Cafeteria, Bar e Similares"/>
    <s v="31560-300"/>
    <s v="MG"/>
    <x v="2"/>
    <d v="2019-10-15T00:00:00"/>
    <d v="2021-10-15T00:00:00"/>
    <s v="15.235.038/0001-10"/>
    <s v="Restaurante"/>
    <s v="Sociedade Empresária Limitada"/>
    <s v=" - "/>
    <x v="6"/>
    <x v="4"/>
    <x v="0"/>
  </r>
  <r>
    <s v="1527216067"/>
    <x v="1430"/>
    <s v="EMPRESA DE PEQUENO PORTE"/>
    <x v="515"/>
    <s v="Em Operação"/>
    <s v="Restaurante, Cafeteria, Bar e Similares"/>
    <s v="77026-050"/>
    <s v="TO"/>
    <x v="316"/>
    <d v="2019-10-22T00:00:00"/>
    <d v="2021-10-22T00:00:00"/>
    <s v="15.272.160/0001-67"/>
    <s v="Restaurante"/>
    <s v="Sociedade Empresária Limitada"/>
    <s v=" - "/>
    <x v="2"/>
    <x v="0"/>
    <x v="0"/>
  </r>
  <r>
    <s v="1528801619"/>
    <x v="1431"/>
    <s v="EMPRESA DE PEQUENO PORTE"/>
    <x v="512"/>
    <s v="Em Operação"/>
    <s v="Restaurante, Cafeteria, Bar e Similares"/>
    <s v="70715-900"/>
    <s v="DF"/>
    <x v="247"/>
    <d v="2019-10-15T00:00:00"/>
    <d v="2021-10-15T00:00:00"/>
    <s v="15.288.016/0001-19"/>
    <s v="Similar"/>
    <s v="Empresa Individual de Responsabilidade Limitada (de Natureza Empresária)"/>
    <s v="Inglês"/>
    <x v="5"/>
    <x v="0"/>
    <x v="0"/>
  </r>
  <r>
    <s v="1543270933"/>
    <x v="1432"/>
    <s v="MICROEMPRESA"/>
    <x v="645"/>
    <s v="Em Operação"/>
    <s v="Restaurante, Cafeteria, Bar e Similares"/>
    <s v="28950-000"/>
    <s v="RJ"/>
    <x v="80"/>
    <d v="2019-11-19T00:00:00"/>
    <d v="2021-11-19T00:00:00"/>
    <s v="15.432.709/0001-33"/>
    <s v="Restaurante"/>
    <s v="Sociedade Empresária Limitada"/>
    <s v="Italiano|Português"/>
    <x v="0"/>
    <x v="1"/>
    <x v="0"/>
  </r>
  <r>
    <s v="1548142915"/>
    <x v="1433"/>
    <s v="MICROEMPRESA"/>
    <x v="525"/>
    <s v="Em Operação"/>
    <s v="Restaurante, Cafeteria, Bar e Similares"/>
    <s v="45420-000"/>
    <s v="BA"/>
    <x v="337"/>
    <d v="2019-11-20T00:00:00"/>
    <d v="2021-11-20T00:00:00"/>
    <s v="15.481.429/0001-15"/>
    <s v="Cafeteria"/>
    <s v="Empresário Individual"/>
    <s v=" - "/>
    <x v="7"/>
    <x v="0"/>
    <x v="0"/>
  </r>
  <r>
    <s v="1550680056"/>
    <x v="1434"/>
    <s v="MICROEMPRESA"/>
    <x v="636"/>
    <s v="Em Operação"/>
    <s v="Restaurante, Cafeteria, Bar e Similares"/>
    <s v="13184-640"/>
    <s v="SP"/>
    <x v="252"/>
    <d v="2019-12-16T00:00:00"/>
    <d v="2021-12-16T00:00:00"/>
    <s v="15.506.800/0001-56"/>
    <s v="Restaurante"/>
    <s v="Sociedade Empresária Limitada"/>
    <s v=" - "/>
    <x v="4"/>
    <x v="10"/>
    <x v="4"/>
  </r>
  <r>
    <s v="1563256947"/>
    <x v="1435"/>
    <s v="MICROEMPRESA"/>
    <x v="530"/>
    <s v="Em Operação"/>
    <s v="Restaurante, Cafeteria, Bar e Similares"/>
    <s v="28950-000"/>
    <s v="RJ"/>
    <x v="80"/>
    <d v="2019-12-12T00:00:00"/>
    <d v="2021-12-12T00:00:00"/>
    <s v="15.632.569/0001-47"/>
    <s v="Similar"/>
    <s v="Empresário (Individual)"/>
    <s v="Espanhol"/>
    <x v="0"/>
    <x v="0"/>
    <x v="0"/>
  </r>
  <r>
    <s v="1563799195"/>
    <x v="1436"/>
    <s v="MICROEMPRESA"/>
    <x v="646"/>
    <s v="Em Operação"/>
    <s v="Restaurante, Cafeteria, Bar e Similares"/>
    <s v="12630-000"/>
    <s v="SP"/>
    <x v="181"/>
    <d v="2019-10-31T00:00:00"/>
    <d v="2021-10-31T00:00:00"/>
    <s v="15.637.991/0001-95"/>
    <s v="Restaurante"/>
    <s v="Sociedade Empresária Limitada"/>
    <s v=" - "/>
    <x v="0"/>
    <x v="0"/>
    <x v="0"/>
  </r>
  <r>
    <s v="1565298318"/>
    <x v="1437"/>
    <s v="MICROEMPRESA"/>
    <x v="532"/>
    <s v="Em Operação"/>
    <s v="Restaurante, Cafeteria, Bar e Similares"/>
    <s v="88865-000"/>
    <s v="SC"/>
    <x v="577"/>
    <d v="2019-11-01T00:00:00"/>
    <d v="2021-11-01T00:00:00"/>
    <s v="15.652.983/0001-18"/>
    <s v="Restaurante"/>
    <s v="Empresário (Individual)"/>
    <s v=" - "/>
    <x v="2"/>
    <x v="5"/>
    <x v="0"/>
  </r>
  <r>
    <s v="1582600923"/>
    <x v="1438"/>
    <s v="MICROEMPRESA"/>
    <x v="539"/>
    <s v="Em Operação"/>
    <s v="Restaurante, Cafeteria, Bar e Similares"/>
    <s v="13188-252"/>
    <s v="SP"/>
    <x v="252"/>
    <d v="2019-12-12T00:00:00"/>
    <d v="2021-12-12T00:00:00"/>
    <s v="15.826.009/0001-23"/>
    <s v="Cafeteria"/>
    <s v="Empresário (Individual)"/>
    <s v=" - "/>
    <x v="0"/>
    <x v="0"/>
    <x v="0"/>
  </r>
  <r>
    <s v="1662007127"/>
    <x v="1439"/>
    <s v="MICROEMPRESA"/>
    <x v="649"/>
    <s v="Em Operação"/>
    <s v="Restaurante, Cafeteria, Bar e Similares"/>
    <s v="95185-000"/>
    <s v="RS"/>
    <x v="20"/>
    <d v="2019-11-18T00:00:00"/>
    <d v="2021-11-18T00:00:00"/>
    <s v="16.620.071/0001-27"/>
    <s v="Restaurante"/>
    <s v="Empresário Individual"/>
    <s v=" - "/>
    <x v="0"/>
    <x v="2"/>
    <x v="0"/>
  </r>
  <r>
    <s v="1663470834"/>
    <x v="1440"/>
    <s v="MICROEMPRESA"/>
    <x v="468"/>
    <s v="Em Operação"/>
    <s v="Restaurante, Cafeteria, Bar e Similares"/>
    <s v="59035-010"/>
    <s v="RN"/>
    <x v="218"/>
    <d v="2019-11-22T00:00:00"/>
    <d v="2021-11-22T00:00:00"/>
    <s v="16.634.708/0001-34"/>
    <s v="Cafeteria"/>
    <s v="Empresário Individual"/>
    <s v="Português|Espanhol|Inglês"/>
    <x v="0"/>
    <x v="0"/>
    <x v="0"/>
  </r>
  <r>
    <s v="1670121958"/>
    <x v="1441"/>
    <s v="MICROEMPRESA"/>
    <x v="653"/>
    <s v="Em Operação"/>
    <s v="Restaurante, Cafeteria, Bar e Similares"/>
    <s v="13290-000"/>
    <s v="SP"/>
    <x v="682"/>
    <d v="2019-11-21T00:00:00"/>
    <d v="2021-11-21T00:00:00"/>
    <s v="16.701.219/0001-58"/>
    <s v="Similar"/>
    <s v="Empresário Individual"/>
    <s v="Português"/>
    <x v="6"/>
    <x v="0"/>
    <x v="0"/>
  </r>
  <r>
    <s v="1679067322"/>
    <x v="1442"/>
    <s v="EMPRESA DE PEQUENO PORTE"/>
    <x v="631"/>
    <s v="Em Operação"/>
    <s v="Restaurante, Cafeteria, Bar e Similares"/>
    <s v="37553-670"/>
    <s v="MG"/>
    <x v="331"/>
    <d v="2019-11-20T00:00:00"/>
    <d v="2021-11-20T00:00:00"/>
    <s v="16.790.673/0001-22"/>
    <s v="Restaurante"/>
    <s v="Sociedade Empresária Limitada"/>
    <s v=" - "/>
    <x v="0"/>
    <x v="0"/>
    <x v="0"/>
  </r>
  <r>
    <s v="1712917073"/>
    <x v="1443"/>
    <s v="MICROEMPRESA"/>
    <x v="625"/>
    <s v="Em Operação"/>
    <s v="Restaurante, Cafeteria, Bar e Similares"/>
    <s v="46960-000"/>
    <s v="BA"/>
    <x v="114"/>
    <d v="2019-11-20T00:00:00"/>
    <d v="2021-11-20T00:00:00"/>
    <s v="17.129.170/0001-73"/>
    <s v="Restaurante"/>
    <s v="Empresário (Individual)"/>
    <s v=" - "/>
    <x v="2"/>
    <x v="0"/>
    <x v="0"/>
  </r>
  <r>
    <s v="0168477790"/>
    <x v="1444"/>
    <s v="DEMAIS"/>
    <x v="501"/>
    <s v="Em Operação"/>
    <s v="Restaurante, Cafeteria, Bar e Similares"/>
    <s v="89830-000"/>
    <s v="SC"/>
    <x v="683"/>
    <d v="2020-01-20T00:00:00"/>
    <d v="2022-01-20T00:00:00"/>
    <s v="01.684.777/0006-90"/>
    <s v="Restaurante"/>
    <s v="Sociedade Empresária Limitada"/>
    <s v=" - "/>
    <x v="0"/>
    <x v="0"/>
    <x v="0"/>
  </r>
  <r>
    <s v="0723694915"/>
    <x v="1445"/>
    <s v="MICROEMPRESA"/>
    <x v="510"/>
    <s v="Em Operação"/>
    <s v="Restaurante, Cafeteria, Bar e Similares"/>
    <s v="74080-400"/>
    <s v="GO"/>
    <x v="11"/>
    <d v="2020-03-19T00:00:00"/>
    <d v="2022-03-19T00:00:00"/>
    <s v="07.236.949/0002-15"/>
    <s v="Restaurante"/>
    <s v="Sociedade Empresária Limitada"/>
    <s v=" - "/>
    <x v="1"/>
    <x v="0"/>
    <x v="0"/>
  </r>
  <r>
    <s v="1492060650"/>
    <x v="1446"/>
    <s v="MICROEMPRESA"/>
    <x v="593"/>
    <s v="Em Operação"/>
    <s v="Restaurante, Cafeteria, Bar e Similares"/>
    <s v="38741-080"/>
    <s v="MG"/>
    <x v="649"/>
    <d v="2020-02-10T00:00:00"/>
    <d v="2022-02-10T00:00:00"/>
    <s v="14.920.606/0001-50"/>
    <s v="Cafeteria"/>
    <s v="Sociedade Empresária Limitada"/>
    <s v=" - "/>
    <x v="0"/>
    <x v="0"/>
    <x v="0"/>
  </r>
  <r>
    <s v="1498355127"/>
    <x v="1447"/>
    <s v="MICROEMPRESA"/>
    <x v="491"/>
    <s v="Em Operação"/>
    <s v="Restaurante, Cafeteria, Bar e Similares"/>
    <s v="76160-000"/>
    <s v="GO"/>
    <x v="684"/>
    <d v="2020-02-18T00:00:00"/>
    <d v="2022-02-18T00:00:00"/>
    <s v="14.983.551/0001-27"/>
    <s v="Bar"/>
    <s v="Sociedade Empresária Limitada"/>
    <s v=" - "/>
    <x v="0"/>
    <x v="0"/>
    <x v="0"/>
  </r>
  <r>
    <s v="1504100873"/>
    <x v="1448"/>
    <s v="MICROEMPRESA"/>
    <x v="489"/>
    <s v="Em Operação"/>
    <s v="Restaurante, Cafeteria, Bar e Similares"/>
    <s v="69037-000"/>
    <s v="AM"/>
    <x v="277"/>
    <d v="2020-03-30T00:00:00"/>
    <d v="2022-03-30T00:00:00"/>
    <s v="15.041.008/0001-73"/>
    <s v="Restaurante"/>
    <s v="Empresário (Individual)"/>
    <s v=" - "/>
    <x v="5"/>
    <x v="4"/>
    <x v="0"/>
  </r>
  <r>
    <s v="1508349159"/>
    <x v="1449"/>
    <s v="EMPRESA DE PEQUENO PORTE"/>
    <x v="505"/>
    <s v="Em Operação"/>
    <s v="Restaurante, Cafeteria, Bar e Similares"/>
    <s v="32400-001"/>
    <s v="MG"/>
    <x v="4"/>
    <d v="2020-02-05T00:00:00"/>
    <d v="2022-02-05T00:00:00"/>
    <s v="15.083.491/0001-59"/>
    <s v="Restaurante"/>
    <s v="Sociedade Empresária Limitada"/>
    <s v=" - "/>
    <x v="0"/>
    <x v="0"/>
    <x v="0"/>
  </r>
  <r>
    <s v="1508838946"/>
    <x v="1450"/>
    <s v="MICROEMPRESA"/>
    <x v="496"/>
    <s v="Em Operação"/>
    <s v="Restaurante, Cafeteria, Bar e Similares"/>
    <s v="75805-112"/>
    <s v="GO"/>
    <x v="275"/>
    <d v="2020-02-28T00:00:00"/>
    <d v="2022-02-28T00:00:00"/>
    <s v="15.088.389/0001-46"/>
    <s v="Restaurante"/>
    <s v="Sociedade Empresária Limitada"/>
    <s v=" - "/>
    <x v="0"/>
    <x v="0"/>
    <x v="0"/>
  </r>
  <r>
    <s v="1517001575"/>
    <x v="1451"/>
    <s v="MICROEMPRESA"/>
    <x v="503"/>
    <s v="Em Operação"/>
    <s v="Restaurante, Cafeteria, Bar e Similares"/>
    <s v="87302-220"/>
    <s v="PR"/>
    <x v="550"/>
    <d v="2020-01-09T00:00:00"/>
    <d v="2022-01-09T00:00:00"/>
    <s v="15.170.015/0001-75"/>
    <s v="Restaurante"/>
    <s v="Sociedade Empresária Limitada"/>
    <s v="Espanhol"/>
    <x v="11"/>
    <x v="4"/>
    <x v="12"/>
  </r>
  <r>
    <s v="1517057863"/>
    <x v="1452"/>
    <s v="MICROEMPRESA"/>
    <x v="503"/>
    <s v="Em Operação"/>
    <s v="Restaurante, Cafeteria, Bar e Similares"/>
    <s v="38401-081"/>
    <s v="MG"/>
    <x v="262"/>
    <d v="2020-02-20T00:00:00"/>
    <d v="2022-02-20T00:00:00"/>
    <s v="15.170.578/0001-63"/>
    <s v="Restaurante"/>
    <s v="Empresa Individual de Responsabilidade Limitada (de Natureza Empresária)"/>
    <s v=" - "/>
    <x v="0"/>
    <x v="0"/>
    <x v="0"/>
  </r>
  <r>
    <s v="1522652661"/>
    <x v="1453"/>
    <s v="MICROEMPRESA"/>
    <x v="509"/>
    <s v="Em Operação"/>
    <s v="Restaurante, Cafeteria, Bar e Similares"/>
    <s v="73790-000"/>
    <s v="GO"/>
    <x v="673"/>
    <d v="2020-03-27T00:00:00"/>
    <d v="2022-03-27T00:00:00"/>
    <s v="15.226.526/0001-61"/>
    <s v="Restaurante"/>
    <s v="Sociedade Empresária Limitada"/>
    <s v="Português|Espanhol|Inglês"/>
    <x v="2"/>
    <x v="0"/>
    <x v="0"/>
  </r>
  <r>
    <s v="1527693617"/>
    <x v="1454"/>
    <s v="MICROEMPRESA"/>
    <x v="596"/>
    <s v="Em Operação"/>
    <s v="Restaurante, Cafeteria, Bar e Similares"/>
    <s v="75800-040"/>
    <s v="GO"/>
    <x v="275"/>
    <d v="2020-02-18T00:00:00"/>
    <d v="2022-02-18T00:00:00"/>
    <s v="15.276.936/0001-17"/>
    <s v="Similar"/>
    <s v="Sociedade Empresária Limitada"/>
    <s v=" - "/>
    <x v="0"/>
    <x v="0"/>
    <x v="0"/>
  </r>
  <r>
    <s v="1531372462"/>
    <x v="1455"/>
    <s v="MICROEMPRESA"/>
    <x v="645"/>
    <s v="Em Operação"/>
    <s v="Restaurante, Cafeteria, Bar e Similares"/>
    <s v="84020-020"/>
    <s v="PR"/>
    <x v="16"/>
    <d v="2020-03-23T00:00:00"/>
    <d v="2022-03-23T00:00:00"/>
    <s v="15.313.724/0001-62"/>
    <s v="Cafeteria"/>
    <s v="Empresário (Individual)"/>
    <s v=" - "/>
    <x v="0"/>
    <x v="0"/>
    <x v="0"/>
  </r>
  <r>
    <s v="1536396471"/>
    <x v="1456"/>
    <s v="MICROEMPRESA"/>
    <x v="516"/>
    <s v="Em Operação"/>
    <s v="Restaurante, Cafeteria, Bar e Similares"/>
    <s v="65940-000"/>
    <s v="MA"/>
    <x v="675"/>
    <d v="2020-03-19T00:00:00"/>
    <d v="2022-03-19T00:00:00"/>
    <s v="15.363.964/0001-71"/>
    <s v="Restaurante"/>
    <s v="Empresário (Individual)"/>
    <s v=" - "/>
    <x v="2"/>
    <x v="0"/>
    <x v="0"/>
  </r>
  <r>
    <s v="1541847958"/>
    <x v="1457"/>
    <s v="MICROEMPRESA"/>
    <x v="477"/>
    <s v="Em Operação"/>
    <s v="Restaurante, Cafeteria, Bar e Similares"/>
    <s v="74330-280"/>
    <s v="GO"/>
    <x v="11"/>
    <d v="2020-03-19T00:00:00"/>
    <d v="2022-03-19T00:00:00"/>
    <s v="15.418.479/0001-58"/>
    <s v="Restaurante"/>
    <s v="Sociedade Empresária Limitada"/>
    <s v=" - "/>
    <x v="1"/>
    <x v="0"/>
    <x v="0"/>
  </r>
  <r>
    <s v="1545057961"/>
    <x v="1458"/>
    <s v="DEMAIS"/>
    <x v="636"/>
    <s v="Em Operação"/>
    <s v="Restaurante, Cafeteria, Bar e Similares"/>
    <s v="88330-822"/>
    <s v="SC"/>
    <x v="499"/>
    <d v="2020-01-06T00:00:00"/>
    <d v="2022-01-06T00:00:00"/>
    <s v="15.450.579/0001-61"/>
    <s v="Restaurante"/>
    <s v="Sociedade Empresária Limitada"/>
    <s v=" - "/>
    <x v="0"/>
    <x v="0"/>
    <x v="0"/>
  </r>
  <r>
    <s v="1549138126"/>
    <x v="1459"/>
    <s v="MICROEMPRESA"/>
    <x v="546"/>
    <s v="Em Operação"/>
    <s v="Restaurante, Cafeteria, Bar e Similares"/>
    <s v="75690-000"/>
    <s v="GO"/>
    <x v="32"/>
    <d v="2020-02-18T00:00:00"/>
    <d v="2022-02-18T00:00:00"/>
    <s v="15.491.381/0001-26"/>
    <s v="Restaurante"/>
    <s v="Empresário (Individual)"/>
    <s v=" - "/>
    <x v="0"/>
    <x v="0"/>
    <x v="0"/>
  </r>
  <r>
    <s v="1550623482"/>
    <x v="1460"/>
    <s v="MICROEMPRESA"/>
    <x v="635"/>
    <s v="Em Operação"/>
    <s v="Restaurante, Cafeteria, Bar e Similares"/>
    <s v="73840-000"/>
    <s v="GO"/>
    <x v="685"/>
    <d v="2020-02-13T00:00:00"/>
    <d v="2022-02-13T00:00:00"/>
    <s v="15.506.234/0001-82"/>
    <s v="Restaurante"/>
    <s v="Sociedade Empresária Limitada"/>
    <s v=" - "/>
    <x v="0"/>
    <x v="0"/>
    <x v="0"/>
  </r>
  <r>
    <s v="1553079661"/>
    <x v="1461"/>
    <s v="MICROEMPRESA"/>
    <x v="654"/>
    <s v="Em Operação"/>
    <s v="Restaurante, Cafeteria, Bar e Similares"/>
    <s v="68900-010"/>
    <s v="AP"/>
    <x v="251"/>
    <d v="2020-03-28T00:00:00"/>
    <d v="2022-03-28T00:00:00"/>
    <s v="15.530.796/0001-61"/>
    <s v="Similar"/>
    <s v="Sociedade Empresária Limitada"/>
    <s v=" - "/>
    <x v="0"/>
    <x v="0"/>
    <x v="0"/>
  </r>
  <r>
    <s v="1554747769"/>
    <x v="1462"/>
    <s v="MICROEMPRESA"/>
    <x v="523"/>
    <s v="Em Operação"/>
    <s v="Restaurante, Cafeteria, Bar e Similares"/>
    <s v="78700-050"/>
    <s v="MT"/>
    <x v="295"/>
    <d v="2020-03-23T00:00:00"/>
    <d v="2022-03-23T00:00:00"/>
    <s v="15.547.477/0001-69"/>
    <s v="Restaurante"/>
    <s v="Sociedade Empresária Limitada"/>
    <s v="Português"/>
    <x v="0"/>
    <x v="0"/>
    <x v="0"/>
  </r>
  <r>
    <s v="1555258296"/>
    <x v="1463"/>
    <s v="EMPRESA DE PEQUENO PORTE"/>
    <x v="655"/>
    <s v="Em Operação"/>
    <s v="Restaurante, Cafeteria, Bar e Similares"/>
    <s v="57035-030"/>
    <s v="AL"/>
    <x v="119"/>
    <d v="2020-03-23T00:00:00"/>
    <d v="2022-03-23T00:00:00"/>
    <s v="15.552.582/0001-96"/>
    <s v="Restaurante"/>
    <s v="Empresa Individual de Responsabilidade Limitada (de Natureza Empresária)"/>
    <s v="Português"/>
    <x v="6"/>
    <x v="0"/>
    <x v="0"/>
  </r>
  <r>
    <s v="1555320193"/>
    <x v="1464"/>
    <s v="MICROEMPRESA"/>
    <x v="528"/>
    <s v="Em Operação"/>
    <s v="Restaurante, Cafeteria, Bar e Similares"/>
    <s v="75850-000"/>
    <s v="GO"/>
    <x v="282"/>
    <d v="2020-02-17T00:00:00"/>
    <d v="2022-02-17T00:00:00"/>
    <s v="15.553.201/0001-93"/>
    <s v="Restaurante"/>
    <s v="Empresário Individual"/>
    <s v=" - "/>
    <x v="0"/>
    <x v="0"/>
    <x v="0"/>
  </r>
  <r>
    <s v="1559260596"/>
    <x v="1465"/>
    <s v="EMPRESA DE PEQUENO PORTE"/>
    <x v="656"/>
    <s v="Em Operação"/>
    <s v="Restaurante, Cafeteria, Bar e Similares"/>
    <s v="30120-070"/>
    <s v="MG"/>
    <x v="2"/>
    <d v="2020-02-17T00:00:00"/>
    <d v="2022-02-17T00:00:00"/>
    <s v="15.592.605/0001-96"/>
    <s v="Similar"/>
    <s v="Sociedade Empresária Limitada"/>
    <s v=" - "/>
    <x v="2"/>
    <x v="4"/>
    <x v="8"/>
  </r>
  <r>
    <s v="1561599806"/>
    <x v="1466"/>
    <s v="MICROEMPRESA"/>
    <x v="601"/>
    <s v="Em Operação"/>
    <s v="Restaurante, Cafeteria, Bar e Similares"/>
    <s v="74210-200"/>
    <s v="GO"/>
    <x v="11"/>
    <d v="2020-03-25T00:00:00"/>
    <d v="2022-03-25T00:00:00"/>
    <s v="15.615.998/0001-06"/>
    <s v="Similar"/>
    <s v="Sociedade Empresária Limitada"/>
    <s v=" - "/>
    <x v="0"/>
    <x v="0"/>
    <x v="0"/>
  </r>
  <r>
    <s v="1561866496"/>
    <x v="1467"/>
    <s v="MICROEMPRESA"/>
    <x v="633"/>
    <s v="Em Operação"/>
    <s v="Restaurante, Cafeteria, Bar e Similares"/>
    <s v="74343-570"/>
    <s v="GO"/>
    <x v="11"/>
    <d v="2020-03-19T00:00:00"/>
    <d v="2022-03-19T00:00:00"/>
    <s v="15.618.664/0001-96"/>
    <s v="Restaurante"/>
    <s v="Sociedade Empresária Limitada"/>
    <s v=" - "/>
    <x v="0"/>
    <x v="0"/>
    <x v="0"/>
  </r>
  <r>
    <s v="1568319255"/>
    <x v="1468"/>
    <s v="MICROEMPRESA"/>
    <x v="484"/>
    <s v="Em Operação"/>
    <s v="Restaurante, Cafeteria, Bar e Similares"/>
    <s v="85851-020"/>
    <s v="PR"/>
    <x v="136"/>
    <d v="2020-03-24T00:00:00"/>
    <d v="2022-03-24T00:00:00"/>
    <s v="15.683.192/0001-55"/>
    <s v="Restaurante"/>
    <s v="Empresa Individual de Responsabilidade Limitada (de Natureza Empresária)"/>
    <s v=" - "/>
    <x v="4"/>
    <x v="4"/>
    <x v="2"/>
  </r>
  <r>
    <s v="1568378477"/>
    <x v="1469"/>
    <s v="MICROEMPRESA"/>
    <x v="536"/>
    <s v="Em Operação"/>
    <s v="Restaurante, Cafeteria, Bar e Similares"/>
    <s v="74230-100"/>
    <s v="GO"/>
    <x v="11"/>
    <d v="2020-03-19T00:00:00"/>
    <d v="2022-03-19T00:00:00"/>
    <s v="15.683.784/0001-77"/>
    <s v="Restaurante"/>
    <s v="Empresa Individual de Responsabilidade Limitada (de Natureza Empresária)"/>
    <s v=" - "/>
    <x v="1"/>
    <x v="0"/>
    <x v="0"/>
  </r>
  <r>
    <s v="1573403676"/>
    <x v="1470"/>
    <s v="MICROEMPRESA"/>
    <x v="535"/>
    <s v="Em Operação"/>
    <s v="Restaurante, Cafeteria, Bar e Similares"/>
    <s v="75800-021"/>
    <s v="GO"/>
    <x v="275"/>
    <d v="2020-03-24T00:00:00"/>
    <d v="2022-03-24T00:00:00"/>
    <s v="15.734.036/0001-76"/>
    <s v="Restaurante"/>
    <s v="Sociedade Empresária Limitada"/>
    <s v=" - "/>
    <x v="2"/>
    <x v="4"/>
    <x v="0"/>
  </r>
  <r>
    <s v="1573671773"/>
    <x v="1471"/>
    <s v="DEMAIS"/>
    <x v="473"/>
    <s v="Em Operação"/>
    <s v="Restaurante, Cafeteria, Bar e Similares"/>
    <s v="20080-011"/>
    <s v="RJ"/>
    <x v="111"/>
    <d v="2020-03-23T00:00:00"/>
    <d v="2022-03-23T00:00:00"/>
    <s v="15.736.717/0001-73"/>
    <s v="Restaurante"/>
    <s v="Sociedade Empresária Limitada"/>
    <s v=" - "/>
    <x v="0"/>
    <x v="12"/>
    <x v="0"/>
  </r>
  <r>
    <s v="1574763480"/>
    <x v="1472"/>
    <s v="MICROEMPRESA"/>
    <x v="603"/>
    <s v="Em Operação"/>
    <s v="Restaurante, Cafeteria, Bar e Similares"/>
    <s v="75690-000"/>
    <s v="GO"/>
    <x v="32"/>
    <d v="2020-02-18T00:00:00"/>
    <d v="2022-02-18T00:00:00"/>
    <s v="15.747.634/0001-80"/>
    <s v="Restaurante"/>
    <s v="Sociedade Empresária Limitada"/>
    <s v=" - "/>
    <x v="0"/>
    <x v="0"/>
    <x v="0"/>
  </r>
  <r>
    <s v="1587206305"/>
    <x v="1473"/>
    <s v="MICROEMPRESA"/>
    <x v="543"/>
    <s v="Em Operação"/>
    <s v="Restaurante, Cafeteria, Bar e Similares"/>
    <s v="72980-000"/>
    <s v="GO"/>
    <x v="284"/>
    <d v="2020-02-11T00:00:00"/>
    <d v="2022-02-11T00:00:00"/>
    <s v="15.872.063/0001-05"/>
    <s v="Restaurante"/>
    <s v="Empresário (Individual)"/>
    <s v=" - "/>
    <x v="0"/>
    <x v="0"/>
    <x v="0"/>
  </r>
  <r>
    <s v="1610526972"/>
    <x v="1474"/>
    <s v="MICROEMPRESA"/>
    <x v="657"/>
    <s v="Em Operação"/>
    <s v="Restaurante, Cafeteria, Bar e Similares"/>
    <s v="72980-000"/>
    <s v="GO"/>
    <x v="284"/>
    <d v="2020-03-19T00:00:00"/>
    <d v="2022-03-19T00:00:00"/>
    <s v="16.105.269/0001-72"/>
    <s v="Restaurante"/>
    <s v="Sociedade Empresária Limitada"/>
    <s v="Português"/>
    <x v="0"/>
    <x v="0"/>
    <x v="0"/>
  </r>
  <r>
    <s v="1643529370"/>
    <x v="1475"/>
    <s v="MICROEMPRESA"/>
    <x v="544"/>
    <s v="Em Operação"/>
    <s v="Restaurante, Cafeteria, Bar e Similares"/>
    <s v="18055-096"/>
    <s v="SP"/>
    <x v="12"/>
    <d v="2020-01-14T00:00:00"/>
    <d v="2022-01-14T00:00:00"/>
    <s v="16.435.293/0001-70"/>
    <s v="Restaurante"/>
    <s v="Empresário (Individual)"/>
    <s v=" - "/>
    <x v="8"/>
    <x v="0"/>
    <x v="0"/>
  </r>
  <r>
    <s v="1646470833"/>
    <x v="1476"/>
    <s v="MICROEMPRESA"/>
    <x v="648"/>
    <s v="Em Operação"/>
    <s v="Restaurante, Cafeteria, Bar e Similares"/>
    <s v="84010-190"/>
    <s v="PR"/>
    <x v="16"/>
    <d v="2020-03-24T00:00:00"/>
    <d v="2022-03-24T00:00:00"/>
    <s v="16.464.708/0001-33"/>
    <s v="Restaurante"/>
    <s v="Sociedade Empresária Limitada"/>
    <s v="Inglês|Japonês|Espanhol"/>
    <x v="0"/>
    <x v="10"/>
    <x v="0"/>
  </r>
  <r>
    <s v="1652729066"/>
    <x v="1477"/>
    <s v="MICROEMPRESA"/>
    <x v="658"/>
    <s v="Em Operação"/>
    <s v="Restaurante, Cafeteria, Bar e Similares"/>
    <s v="74280-200"/>
    <s v="GO"/>
    <x v="11"/>
    <d v="2020-02-12T00:00:00"/>
    <d v="2022-02-12T00:00:00"/>
    <s v="16.527.290/0001-66"/>
    <s v="Bar"/>
    <s v="Sociedade Empresária Limitada"/>
    <s v="Inglês"/>
    <x v="0"/>
    <x v="0"/>
    <x v="0"/>
  </r>
  <r>
    <s v="1658955172"/>
    <x v="1478"/>
    <s v="MICROEMPRESA"/>
    <x v="606"/>
    <s v="Em Operação"/>
    <s v="Restaurante, Cafeteria, Bar e Similares"/>
    <s v="30250-000"/>
    <s v="MG"/>
    <x v="2"/>
    <d v="2020-02-13T00:00:00"/>
    <d v="2022-02-13T00:00:00"/>
    <s v="16.589.551/0001-72"/>
    <s v="Similar"/>
    <s v="Sociedade Empresária Limitada"/>
    <s v=" - "/>
    <x v="0"/>
    <x v="0"/>
    <x v="0"/>
  </r>
  <r>
    <s v="1669491629"/>
    <x v="1479"/>
    <s v="MICROEMPRESA"/>
    <x v="465"/>
    <s v="Em Operação"/>
    <s v="Restaurante, Cafeteria, Bar e Similares"/>
    <s v="88523-000"/>
    <s v="SC"/>
    <x v="117"/>
    <d v="2020-02-28T00:00:00"/>
    <d v="2022-02-28T00:00:00"/>
    <s v="16.694.916/0001-29"/>
    <s v="Similar"/>
    <s v="Empresário Individual"/>
    <s v=" - "/>
    <x v="0"/>
    <x v="0"/>
    <x v="0"/>
  </r>
  <r>
    <s v="1674485945"/>
    <x v="1480"/>
    <s v="MICROEMPRESA"/>
    <x v="461"/>
    <s v="Em Operação"/>
    <s v="Restaurante, Cafeteria, Bar e Similares"/>
    <s v="58039-100"/>
    <s v="PB"/>
    <x v="28"/>
    <d v="2020-03-24T00:00:00"/>
    <d v="2022-03-24T00:00:00"/>
    <s v="16.744.859/0001-45"/>
    <s v="Restaurante"/>
    <s v="Empresa Individual de Responsabilidade Limitada (de Natureza Empresária)"/>
    <s v=" - "/>
    <x v="1"/>
    <x v="0"/>
    <x v="0"/>
  </r>
  <r>
    <s v="1674967801"/>
    <x v="1481"/>
    <s v="MICROEMPRESA"/>
    <x v="462"/>
    <s v="Em Operação"/>
    <s v="Restaurante, Cafeteria, Bar e Similares"/>
    <s v="75805-040"/>
    <s v="GO"/>
    <x v="275"/>
    <d v="2020-02-19T00:00:00"/>
    <d v="2022-02-19T00:00:00"/>
    <s v="16.749.678/0001-01"/>
    <s v="Restaurante"/>
    <s v="Empresário (Individual)"/>
    <s v=" - "/>
    <x v="0"/>
    <x v="0"/>
    <x v="0"/>
  </r>
  <r>
    <s v="1677937910"/>
    <x v="1482"/>
    <s v="MICROEMPRESA"/>
    <x v="459"/>
    <s v="Em Operação"/>
    <s v="Restaurante, Cafeteria, Bar e Similares"/>
    <s v="74445-360"/>
    <s v="GO"/>
    <x v="11"/>
    <d v="2020-01-21T00:00:00"/>
    <d v="2022-01-21T00:00:00"/>
    <s v="16.779.379/0001-10"/>
    <s v="Restaurante"/>
    <s v="Empresa Individual de Responsabilidade Limitada (de Natureza Empresária)"/>
    <s v=" - "/>
    <x v="0"/>
    <x v="0"/>
    <x v="0"/>
  </r>
  <r>
    <s v="1677960229"/>
    <x v="1483"/>
    <s v="MICROEMPRESA"/>
    <x v="552"/>
    <s v="Em Operação"/>
    <s v="Restaurante, Cafeteria, Bar e Similares"/>
    <s v="99010-050"/>
    <s v="RS"/>
    <x v="686"/>
    <d v="2020-03-25T00:00:00"/>
    <d v="2022-03-25T00:00:00"/>
    <s v="16.779.602/0001-29"/>
    <s v="Bar"/>
    <s v="Sociedade Empresária Limitada"/>
    <s v=" - "/>
    <x v="0"/>
    <x v="0"/>
    <x v="0"/>
  </r>
  <r>
    <s v="1680312309"/>
    <x v="1484"/>
    <s v="MICROEMPRESA"/>
    <x v="631"/>
    <s v="Em Operação"/>
    <s v="Restaurante, Cafeteria, Bar e Similares"/>
    <s v="74063-920"/>
    <s v="GO"/>
    <x v="11"/>
    <d v="2020-02-26T00:00:00"/>
    <d v="2022-02-26T00:00:00"/>
    <s v="16.803.123/0001-09"/>
    <s v="Cafeteria"/>
    <s v="Sociedade Empresária Limitada"/>
    <s v=" - "/>
    <x v="0"/>
    <x v="0"/>
    <x v="0"/>
  </r>
  <r>
    <s v="1681988784"/>
    <x v="1485"/>
    <s v="MICROEMPRESA"/>
    <x v="631"/>
    <s v="Em Operação"/>
    <s v="Restaurante, Cafeteria, Bar e Similares"/>
    <s v="69055-700"/>
    <s v="AM"/>
    <x v="277"/>
    <d v="2020-03-24T00:00:00"/>
    <d v="2022-03-24T00:00:00"/>
    <s v="16.819.887/0001-84"/>
    <s v="Restaurante"/>
    <s v="Empresa Individual de Responsabilidade Limitada (de Natureza Empresária)"/>
    <s v="Inglês"/>
    <x v="4"/>
    <x v="10"/>
    <x v="0"/>
  </r>
  <r>
    <s v="1683416300"/>
    <x v="1486"/>
    <s v="MICROEMPRESA"/>
    <x v="555"/>
    <s v="Em Operação"/>
    <s v="Restaurante, Cafeteria, Bar e Similares"/>
    <s v="74023-020"/>
    <s v="GO"/>
    <x v="278"/>
    <d v="2020-02-18T00:00:00"/>
    <d v="2022-02-18T00:00:00"/>
    <s v="16.834.163/0001-00"/>
    <s v="Restaurante"/>
    <s v="Empresa Individual de Responsabilidade Limitada (de Natureza Empresária)"/>
    <s v=" - "/>
    <x v="0"/>
    <x v="0"/>
    <x v="0"/>
  </r>
  <r>
    <s v="1696006130"/>
    <x v="1487"/>
    <s v="EMPRESA DE PEQUENO PORTE"/>
    <x v="566"/>
    <s v="Em Operação"/>
    <s v="Restaurante, Cafeteria, Bar e Similares"/>
    <s v="74055-110"/>
    <s v="GO"/>
    <x v="11"/>
    <d v="2020-02-28T00:00:00"/>
    <d v="2022-02-28T00:00:00"/>
    <s v="16.960.061/0001-30"/>
    <s v="Restaurante"/>
    <s v="Empresa Individual de Responsabilidade Limitada (de Natureza Empresária)"/>
    <s v="Inglês"/>
    <x v="2"/>
    <x v="0"/>
    <x v="0"/>
  </r>
  <r>
    <s v="1696297720"/>
    <x v="1488"/>
    <s v="MICROEMPRESA"/>
    <x v="566"/>
    <s v="Em Operação"/>
    <s v="Restaurante, Cafeteria, Bar e Similares"/>
    <s v="73760-000"/>
    <s v="GO"/>
    <x v="687"/>
    <d v="2020-02-14T00:00:00"/>
    <d v="2022-02-14T00:00:00"/>
    <s v="16.962.977/0001-20"/>
    <s v="Restaurante"/>
    <s v="Sociedade Empresária Limitada"/>
    <s v="Espanhol|Inglês"/>
    <x v="5"/>
    <x v="0"/>
    <x v="0"/>
  </r>
  <r>
    <s v="1697999514"/>
    <x v="1489"/>
    <s v="MICROEMPRESA"/>
    <x v="627"/>
    <s v="Em Operação"/>
    <s v="Restaurante, Cafeteria, Bar e Similares"/>
    <s v="72980-000"/>
    <s v="GO"/>
    <x v="284"/>
    <d v="2020-02-14T00:00:00"/>
    <d v="2022-02-14T00:00:00"/>
    <s v="16.979.995/0001-14"/>
    <s v="Restaurante"/>
    <s v="Empresário (Individual)"/>
    <s v="Espanhol|Inglês"/>
    <x v="2"/>
    <x v="0"/>
    <x v="0"/>
  </r>
  <r>
    <s v="1698801350"/>
    <x v="1490"/>
    <s v="MICROEMPRESA"/>
    <x v="567"/>
    <s v="Em Operação"/>
    <s v="Restaurante, Cafeteria, Bar e Similares"/>
    <s v="74110-140"/>
    <s v="GO"/>
    <x v="11"/>
    <d v="2020-02-27T00:00:00"/>
    <d v="2022-02-27T00:00:00"/>
    <s v="16.988.013/0001-50"/>
    <s v="Similar"/>
    <s v="Empresário (Individual)"/>
    <s v=" - "/>
    <x v="2"/>
    <x v="0"/>
    <x v="0"/>
  </r>
  <r>
    <s v="1701505956"/>
    <x v="1491"/>
    <s v="EMPRESA DE PEQUENO PORTE"/>
    <x v="569"/>
    <s v="Em Operação"/>
    <s v="Restaurante, Cafeteria, Bar e Similares"/>
    <s v="69057-002"/>
    <s v="AM"/>
    <x v="277"/>
    <d v="2020-03-23T00:00:00"/>
    <d v="2022-03-23T00:00:00"/>
    <s v="17.015.059/0001-56"/>
    <s v="Restaurante"/>
    <s v="Empresa Individual de Responsabilidade Limitada (de Natureza Empresária)"/>
    <s v=" - "/>
    <x v="2"/>
    <x v="0"/>
    <x v="0"/>
  </r>
  <r>
    <s v="1706183898"/>
    <x v="1492"/>
    <s v="DEMAIS"/>
    <x v="570"/>
    <s v="Em Operação"/>
    <s v="Restaurante, Cafeteria, Bar e Similares"/>
    <s v="74810-100"/>
    <s v="GO"/>
    <x v="11"/>
    <d v="2020-03-19T00:00:00"/>
    <d v="2022-03-19T00:00:00"/>
    <s v="17.061.838/0001-98"/>
    <s v="Restaurante"/>
    <s v="Sociedade Empresária Limitada"/>
    <s v=" - "/>
    <x v="1"/>
    <x v="0"/>
    <x v="0"/>
  </r>
  <r>
    <s v="1716312490"/>
    <x v="1493"/>
    <s v="MICROEMPRESA"/>
    <x v="659"/>
    <s v="Em Operação"/>
    <s v="Restaurante, Cafeteria, Bar e Similares"/>
    <s v="73970-000"/>
    <s v="GO"/>
    <x v="279"/>
    <d v="2020-02-14T00:00:00"/>
    <d v="2022-02-14T00:00:00"/>
    <s v="17.163.124/0001-90"/>
    <s v="Restaurante"/>
    <s v="Empresário Individual"/>
    <s v=" - "/>
    <x v="0"/>
    <x v="0"/>
    <x v="0"/>
  </r>
  <r>
    <s v="1721337532"/>
    <x v="1494"/>
    <s v="MICROEMPRESA"/>
    <x v="456"/>
    <s v="Em Operação"/>
    <s v="Restaurante, Cafeteria, Bar e Similares"/>
    <s v="35570-022"/>
    <s v="MG"/>
    <x v="303"/>
    <d v="2020-02-20T00:00:00"/>
    <d v="2022-02-20T00:00:00"/>
    <s v="17.213.375/0001-32"/>
    <s v="Restaurante"/>
    <s v="Empresário (Individual)"/>
    <s v=" - "/>
    <x v="0"/>
    <x v="0"/>
    <x v="0"/>
  </r>
  <r>
    <s v="1723686898"/>
    <x v="1495"/>
    <s v="MICROEMPRESA"/>
    <x v="660"/>
    <s v="Em Operação"/>
    <s v="Restaurante, Cafeteria, Bar e Similares"/>
    <s v="74223-060"/>
    <s v="GO"/>
    <x v="11"/>
    <d v="2020-02-19T00:00:00"/>
    <d v="2022-02-19T00:00:00"/>
    <s v="17.236.868/0001-98"/>
    <s v="Restaurante"/>
    <s v="Empresa Individual de Responsabilidade Limitada (de Natureza Empresária)"/>
    <s v=" - "/>
    <x v="0"/>
    <x v="0"/>
    <x v="0"/>
  </r>
  <r>
    <s v="1726207921"/>
    <x v="1496"/>
    <s v="MICROEMPRESA"/>
    <x v="456"/>
    <s v="Em Operação"/>
    <s v="Restaurante, Cafeteria, Bar e Similares"/>
    <s v="78840-000"/>
    <s v="MT"/>
    <x v="688"/>
    <d v="2020-03-27T00:00:00"/>
    <d v="2022-03-27T00:00:00"/>
    <s v="17.262.079/0001-21"/>
    <s v="Bar"/>
    <s v="Sociedade Empresária Limitada"/>
    <s v=" - "/>
    <x v="0"/>
    <x v="0"/>
    <x v="0"/>
  </r>
  <r>
    <s v="1727642486"/>
    <x v="1497"/>
    <s v="MICROEMPRESA"/>
    <x v="588"/>
    <s v="Em Operação"/>
    <s v="Restaurante, Cafeteria, Bar e Similares"/>
    <s v="73770-000"/>
    <s v="GO"/>
    <x v="224"/>
    <d v="2020-02-26T00:00:00"/>
    <d v="2022-02-26T00:00:00"/>
    <s v="17.276.424/0001-86"/>
    <s v="Similar"/>
    <s v="Empresário (Individual)"/>
    <s v=" - "/>
    <x v="0"/>
    <x v="0"/>
    <x v="0"/>
  </r>
  <r>
    <s v="1728729298"/>
    <x v="1498"/>
    <s v="MICROEMPRESA"/>
    <x v="582"/>
    <s v="Em Operação"/>
    <s v="Restaurante, Cafeteria, Bar e Similares"/>
    <s v="87530-000"/>
    <s v="PR"/>
    <x v="689"/>
    <d v="2020-02-26T00:00:00"/>
    <d v="2022-02-26T00:00:00"/>
    <s v="17.287.292/0001-98"/>
    <s v="Bar"/>
    <s v="Empresário Individual"/>
    <s v="Português"/>
    <x v="0"/>
    <x v="0"/>
    <x v="0"/>
  </r>
  <r>
    <s v="1739458763"/>
    <x v="1499"/>
    <s v="MICROEMPRESA"/>
    <x v="586"/>
    <s v="Em Operação"/>
    <s v="Restaurante, Cafeteria, Bar e Similares"/>
    <s v="15053-750"/>
    <s v="SP"/>
    <x v="690"/>
    <d v="2020-01-14T00:00:00"/>
    <d v="2022-01-14T00:00:00"/>
    <s v="17.394.587/0001-63"/>
    <s v="Restaurante"/>
    <s v="Sociedade Empresária Limitada"/>
    <s v=" - "/>
    <x v="0"/>
    <x v="0"/>
    <x v="0"/>
  </r>
  <r>
    <s v="0364990600"/>
    <x v="1500"/>
    <s v="EMPRESA DE PEQUENO PORTE"/>
    <x v="500"/>
    <s v="Em Operação"/>
    <s v="Restaurante, Cafeteria, Bar e Similares"/>
    <s v="91130-720"/>
    <s v="RS"/>
    <x v="351"/>
    <d v="2020-05-21T00:00:00"/>
    <d v="2022-05-21T00:00:00"/>
    <s v="03.649.906/0002-00"/>
    <s v="Restaurante"/>
    <s v="Sociedade Empresária Limitada"/>
    <s v=" - "/>
    <x v="0"/>
    <x v="0"/>
    <x v="0"/>
  </r>
  <r>
    <s v="1487470406"/>
    <x v="1501"/>
    <s v="MICROEMPRESA"/>
    <x v="487"/>
    <s v="Em Operação"/>
    <s v="Restaurante, Cafeteria, Bar e Similares"/>
    <s v="31010-360"/>
    <s v="MG"/>
    <x v="2"/>
    <d v="2020-05-08T00:00:00"/>
    <d v="2022-05-08T00:00:00"/>
    <s v="14.874.704/0001-06"/>
    <s v="Similar"/>
    <s v="Sociedade Empresária Limitada"/>
    <s v=" - "/>
    <x v="6"/>
    <x v="4"/>
    <x v="0"/>
  </r>
  <r>
    <s v="1489922158"/>
    <x v="1502"/>
    <s v="MICROEMPRESA"/>
    <x v="652"/>
    <s v="Em Operação"/>
    <s v="Restaurante, Cafeteria, Bar e Similares"/>
    <s v="89107-000"/>
    <s v="SC"/>
    <x v="173"/>
    <d v="2020-06-29T00:00:00"/>
    <d v="2022-06-29T00:00:00"/>
    <s v="14.899.221/0001-58"/>
    <s v="Restaurante"/>
    <s v="Sociedade Empresária Limitada"/>
    <s v=" - "/>
    <x v="0"/>
    <x v="0"/>
    <x v="0"/>
  </r>
  <r>
    <s v="1492166542"/>
    <x v="1503"/>
    <s v="MICROEMPRESA"/>
    <x v="593"/>
    <s v="Em Operação"/>
    <s v="Restaurante, Cafeteria, Bar e Similares"/>
    <s v="39100-000"/>
    <s v="MG"/>
    <x v="691"/>
    <d v="2020-05-18T00:00:00"/>
    <d v="2022-05-18T00:00:00"/>
    <s v="14.921.665/0001-42"/>
    <s v="Restaurante"/>
    <s v="Empresário Individual"/>
    <s v="Português"/>
    <x v="0"/>
    <x v="0"/>
    <x v="0"/>
  </r>
  <r>
    <s v="1494630117"/>
    <x v="1504"/>
    <s v="MICROEMPRESA"/>
    <x v="642"/>
    <s v="Em Operação"/>
    <s v="Restaurante, Cafeteria, Bar e Similares"/>
    <s v="88330-036"/>
    <s v="SC"/>
    <x v="499"/>
    <d v="2020-05-27T00:00:00"/>
    <d v="2022-05-27T00:00:00"/>
    <s v="14.946.301/0001-17"/>
    <s v="Similar"/>
    <s v="Empresário (Individual)"/>
    <s v=" - "/>
    <x v="0"/>
    <x v="0"/>
    <x v="0"/>
  </r>
  <r>
    <s v="1495764332"/>
    <x v="1505"/>
    <s v="MICROEMPRESA"/>
    <x v="592"/>
    <s v="Em Operação"/>
    <s v="Restaurante, Cafeteria, Bar e Similares"/>
    <s v="88075-001"/>
    <s v="SC"/>
    <x v="133"/>
    <d v="2020-05-14T00:00:00"/>
    <d v="2022-05-14T00:00:00"/>
    <s v="14.957.643/0001-32"/>
    <s v="Cafeteria"/>
    <s v="Empresa Individual de Responsabilidade Limitada (de Natureza Empresária)"/>
    <s v="Português"/>
    <x v="0"/>
    <x v="0"/>
    <x v="0"/>
  </r>
  <r>
    <s v="1498451108"/>
    <x v="1506"/>
    <s v="MICROEMPRESA"/>
    <x v="493"/>
    <s v="Em Operação"/>
    <s v="Restaurante, Cafeteria, Bar e Similares"/>
    <s v="29800-000"/>
    <s v="ES"/>
    <x v="692"/>
    <d v="2020-06-17T00:00:00"/>
    <d v="2022-06-17T00:00:00"/>
    <s v="14.984.511/0001-08"/>
    <s v="Similar"/>
    <s v="Sociedade Empresária Limitada"/>
    <s v=" - "/>
    <x v="6"/>
    <x v="0"/>
    <x v="0"/>
  </r>
  <r>
    <s v="1505410834"/>
    <x v="1507"/>
    <s v="MICROEMPRESA"/>
    <x v="643"/>
    <s v="Em Operação"/>
    <s v="Restaurante, Cafeteria, Bar e Similares"/>
    <s v="38050-060"/>
    <s v="MG"/>
    <x v="26"/>
    <d v="2020-04-27T00:00:00"/>
    <d v="2022-04-27T00:00:00"/>
    <s v="15.054.108/0001-34"/>
    <s v="Restaurante"/>
    <s v="Empresa Individual de Responsabilidade Limitada (de Natureza Empresária)"/>
    <s v=" - "/>
    <x v="6"/>
    <x v="1"/>
    <x v="0"/>
  </r>
  <r>
    <s v="1506693359"/>
    <x v="1508"/>
    <s v="MICROEMPRESA"/>
    <x v="482"/>
    <s v="Em Operação"/>
    <s v="Restaurante, Cafeteria, Bar e Similares"/>
    <s v="04843-010"/>
    <s v="SP"/>
    <x v="5"/>
    <d v="2020-04-20T00:00:00"/>
    <d v="2022-04-20T00:00:00"/>
    <s v="15.066.933/0001-59"/>
    <s v="Restaurante"/>
    <s v="Empresário (Individual)"/>
    <s v=" - "/>
    <x v="0"/>
    <x v="0"/>
    <x v="0"/>
  </r>
  <r>
    <s v="1508075287"/>
    <x v="1509"/>
    <s v="EMPRESA DE PEQUENO PORTE"/>
    <x v="661"/>
    <s v="Em Operação"/>
    <s v="Restaurante, Cafeteria, Bar e Similares"/>
    <s v="27920-230"/>
    <s v="RJ"/>
    <x v="693"/>
    <d v="2020-05-12T00:00:00"/>
    <d v="2022-05-12T00:00:00"/>
    <s v="15.080.752/0001-87"/>
    <s v="Restaurante"/>
    <s v="Sociedade Empresária Limitada"/>
    <s v="Português|Inglês"/>
    <x v="0"/>
    <x v="0"/>
    <x v="0"/>
  </r>
  <r>
    <s v="1509618024"/>
    <x v="1510"/>
    <s v="DEMAIS"/>
    <x v="662"/>
    <s v="Em Operação"/>
    <s v="Restaurante, Cafeteria, Bar e Similares"/>
    <s v="30455-610"/>
    <s v="MG"/>
    <x v="2"/>
    <d v="2020-05-18T00:00:00"/>
    <d v="2022-05-18T00:00:00"/>
    <s v="15.096.180/0001-24"/>
    <s v="Bar"/>
    <s v="Sociedade Empresária Limitada"/>
    <s v=" - "/>
    <x v="0"/>
    <x v="0"/>
    <x v="0"/>
  </r>
  <r>
    <s v="1511221805"/>
    <x v="1511"/>
    <s v="MICROEMPRESA"/>
    <x v="662"/>
    <s v="Em Operação"/>
    <s v="Restaurante, Cafeteria, Bar e Similares"/>
    <s v="78600-000"/>
    <s v="MT"/>
    <x v="539"/>
    <d v="2020-04-22T00:00:00"/>
    <d v="2022-04-22T00:00:00"/>
    <s v="15.112.218/0001-05"/>
    <s v="Restaurante"/>
    <s v="Empresário (Individual)"/>
    <s v=" - "/>
    <x v="0"/>
    <x v="0"/>
    <x v="0"/>
  </r>
  <r>
    <s v="1511565438"/>
    <x v="1512"/>
    <s v="MICROEMPRESA"/>
    <x v="482"/>
    <s v="Em Operação"/>
    <s v="Restaurante, Cafeteria, Bar e Similares"/>
    <s v="13304-150"/>
    <s v="SP"/>
    <x v="694"/>
    <d v="2020-05-26T00:00:00"/>
    <d v="2022-05-26T00:00:00"/>
    <s v="15.115.654/0001-38"/>
    <s v="Restaurante"/>
    <s v="Empresa Individual de Responsabilidade Limitada (de Natureza Empresária)"/>
    <s v="Japonês"/>
    <x v="14"/>
    <x v="10"/>
    <x v="0"/>
  </r>
  <r>
    <s v="1514321917"/>
    <x v="1513"/>
    <s v="MICROEMPRESA"/>
    <x v="499"/>
    <s v="Em Operação"/>
    <s v="Restaurante, Cafeteria, Bar e Similares"/>
    <s v="45428-000"/>
    <s v="BA"/>
    <x v="304"/>
    <d v="2020-05-14T00:00:00"/>
    <d v="2022-05-14T00:00:00"/>
    <s v="15.143.219/0001-17"/>
    <s v="Restaurante"/>
    <s v="Sociedade Empresária Limitada"/>
    <s v=" - "/>
    <x v="5"/>
    <x v="2"/>
    <x v="1"/>
  </r>
  <r>
    <s v="1514627650"/>
    <x v="1514"/>
    <s v="MICROEMPRESA"/>
    <x v="499"/>
    <s v="Em Operação"/>
    <s v="Restaurante, Cafeteria, Bar e Similares"/>
    <s v="20081-280"/>
    <s v="RJ"/>
    <x v="111"/>
    <d v="2020-06-15T00:00:00"/>
    <d v="2022-06-15T00:00:00"/>
    <s v="15.146.276/0001-50"/>
    <s v="Bar"/>
    <s v="Empresa Individual de Responsabilidade Limitada (de Natureza Empresária)"/>
    <s v=" - "/>
    <x v="0"/>
    <x v="1"/>
    <x v="0"/>
  </r>
  <r>
    <s v="1514874191"/>
    <x v="1515"/>
    <s v="MICROEMPRESA"/>
    <x v="499"/>
    <s v="Em Operação"/>
    <s v="Restaurante, Cafeteria, Bar e Similares"/>
    <s v="12490-000"/>
    <s v="SP"/>
    <x v="124"/>
    <d v="2020-06-09T00:00:00"/>
    <d v="2022-06-09T00:00:00"/>
    <s v="15.148.741/0001-91"/>
    <s v="Restaurante"/>
    <s v="Empresário Individual"/>
    <s v="Português"/>
    <x v="0"/>
    <x v="1"/>
    <x v="0"/>
  </r>
  <r>
    <s v="1515548759"/>
    <x v="1516"/>
    <s v="MICROEMPRESA"/>
    <x v="502"/>
    <s v="Em Operação"/>
    <s v="Restaurante, Cafeteria, Bar e Similares"/>
    <s v="58220-000"/>
    <s v="PB"/>
    <x v="695"/>
    <d v="2020-05-14T00:00:00"/>
    <d v="2022-05-14T00:00:00"/>
    <s v="15.155.487/0001-59"/>
    <s v="Restaurante"/>
    <s v="Sociedade Empresária Limitada"/>
    <s v=" - "/>
    <x v="0"/>
    <x v="0"/>
    <x v="0"/>
  </r>
  <r>
    <s v="1516212304"/>
    <x v="1517"/>
    <s v="MICROEMPRESA"/>
    <x v="499"/>
    <s v="Em Operação"/>
    <s v="Restaurante, Cafeteria, Bar e Similares"/>
    <s v="32407-050"/>
    <s v="MG"/>
    <x v="4"/>
    <d v="2020-04-24T00:00:00"/>
    <d v="2022-04-24T00:00:00"/>
    <s v="15.162.123/0001-04"/>
    <s v="Similar"/>
    <s v="Sociedade Empresária Limitada"/>
    <s v=" - "/>
    <x v="0"/>
    <x v="1"/>
    <x v="0"/>
  </r>
  <r>
    <s v="1517416024"/>
    <x v="1518"/>
    <s v="MICROEMPRESA"/>
    <x v="663"/>
    <s v="Em Operação"/>
    <s v="Restaurante, Cafeteria, Bar e Similares"/>
    <s v="04117-020"/>
    <s v="SP"/>
    <x v="5"/>
    <d v="2020-05-13T00:00:00"/>
    <d v="2022-05-13T00:00:00"/>
    <s v="15.174.160/0001-24"/>
    <s v="Restaurante"/>
    <s v="Sociedade Empresária Limitada"/>
    <s v=" - "/>
    <x v="0"/>
    <x v="0"/>
    <x v="0"/>
  </r>
  <r>
    <s v="1520030325"/>
    <x v="1519"/>
    <s v="MICROEMPRESA"/>
    <x v="595"/>
    <s v="Em Operação"/>
    <s v="Restaurante, Cafeteria, Bar e Similares"/>
    <s v="58292-000"/>
    <s v="PB"/>
    <x v="696"/>
    <d v="2020-05-26T00:00:00"/>
    <d v="2022-05-26T00:00:00"/>
    <s v="15.200.303/0001-25"/>
    <s v="Restaurante"/>
    <s v="Empresário Individual"/>
    <s v=" - "/>
    <x v="0"/>
    <x v="0"/>
    <x v="0"/>
  </r>
  <r>
    <s v="1520592400"/>
    <x v="1520"/>
    <s v="MICROEMPRESA"/>
    <x v="512"/>
    <s v="Em Operação"/>
    <s v="Restaurante, Cafeteria, Bar e Similares"/>
    <s v="82530-230"/>
    <s v="PR"/>
    <x v="21"/>
    <d v="2020-04-07T00:00:00"/>
    <d v="2022-04-07T00:00:00"/>
    <s v="15.205.924/0001-00"/>
    <s v="Restaurante"/>
    <s v="Empresário (Individual)"/>
    <s v=" - "/>
    <x v="2"/>
    <x v="0"/>
    <x v="0"/>
  </r>
  <r>
    <s v="1521188012"/>
    <x v="1521"/>
    <s v="MICROEMPRESA"/>
    <x v="496"/>
    <s v="Em Operação"/>
    <s v="Restaurante, Cafeteria, Bar e Similares"/>
    <s v="25850-000"/>
    <s v="RJ"/>
    <x v="697"/>
    <d v="2020-05-04T00:00:00"/>
    <d v="2022-05-04T00:00:00"/>
    <s v="15.211.880/0001-12"/>
    <s v="Restaurante"/>
    <s v="Sociedade Empresária Limitada"/>
    <s v=" - "/>
    <x v="0"/>
    <x v="1"/>
    <x v="0"/>
  </r>
  <r>
    <s v="1523721506"/>
    <x v="1522"/>
    <s v="MICROEMPRESA"/>
    <x v="664"/>
    <s v="Em Operação"/>
    <s v="Restaurante, Cafeteria, Bar e Similares"/>
    <s v="37450-000"/>
    <s v="MG"/>
    <x v="0"/>
    <d v="2020-06-18T00:00:00"/>
    <d v="2022-06-18T00:00:00"/>
    <s v="15.237.215/0001-06"/>
    <s v="Similar"/>
    <s v="Empresário Individual"/>
    <s v=" - "/>
    <x v="0"/>
    <x v="0"/>
    <x v="0"/>
  </r>
  <r>
    <s v="1526443098"/>
    <x v="1523"/>
    <s v="EMPRESA DE PEQUENO PORTE"/>
    <x v="511"/>
    <s v="Em Operação"/>
    <s v="Restaurante, Cafeteria, Bar e Similares"/>
    <s v="30110-921"/>
    <s v="MG"/>
    <x v="2"/>
    <d v="2020-04-24T00:00:00"/>
    <d v="2022-04-24T00:00:00"/>
    <s v="15.264.430/0001-98"/>
    <s v="Restaurante"/>
    <s v="Empresa Individual de Responsabilidade Limitada (de Natureza Empresária)"/>
    <s v=" - "/>
    <x v="0"/>
    <x v="0"/>
    <x v="0"/>
  </r>
  <r>
    <s v="1528955950"/>
    <x v="1524"/>
    <s v="MICROEMPRESA"/>
    <x v="513"/>
    <s v="Em Operação"/>
    <s v="Restaurante, Cafeteria, Bar e Similares"/>
    <s v="59178-000"/>
    <s v="RN"/>
    <x v="248"/>
    <d v="2020-06-25T00:00:00"/>
    <d v="2022-06-25T00:00:00"/>
    <s v="15.289.559/0001-50"/>
    <s v="Restaurante"/>
    <s v="Empresário Individual"/>
    <s v="Inglês|Espanhol"/>
    <x v="0"/>
    <x v="1"/>
    <x v="0"/>
  </r>
  <r>
    <s v="1529668000"/>
    <x v="1525"/>
    <s v="MICROEMPRESA"/>
    <x v="644"/>
    <s v="Em Operação"/>
    <s v="Restaurante, Cafeteria, Bar e Similares"/>
    <s v="75650-000"/>
    <s v="GO"/>
    <x v="533"/>
    <d v="2020-06-01T00:00:00"/>
    <d v="2022-06-01T00:00:00"/>
    <s v="15.296.680/0001-00"/>
    <s v="Restaurante"/>
    <s v="Sociedade Empresária Limitada"/>
    <s v=" - "/>
    <x v="0"/>
    <x v="0"/>
    <x v="0"/>
  </r>
  <r>
    <s v="1529981300"/>
    <x v="1526"/>
    <s v="DEMAIS"/>
    <x v="665"/>
    <s v="Em Operação"/>
    <s v="Restaurante, Cafeteria, Bar e Similares"/>
    <s v="30494-270"/>
    <s v="MG"/>
    <x v="2"/>
    <d v="2020-04-28T00:00:00"/>
    <d v="2022-04-28T00:00:00"/>
    <s v="15.299.813/0001-00"/>
    <s v="Restaurante"/>
    <s v="Sociedade Empresária Limitada"/>
    <s v=" - "/>
    <x v="0"/>
    <x v="0"/>
    <x v="0"/>
  </r>
  <r>
    <s v="1531155487"/>
    <x v="1527"/>
    <s v="MICROEMPRESA"/>
    <x v="645"/>
    <s v="Em Operação"/>
    <s v="Restaurante, Cafeteria, Bar e Similares"/>
    <s v="37420-000"/>
    <s v="MG"/>
    <x v="698"/>
    <d v="2020-03-31T00:00:00"/>
    <d v="2022-03-31T00:00:00"/>
    <s v="15.311.554/0001-87"/>
    <s v="Similar"/>
    <s v="Empresário (Individual)"/>
    <s v=" - "/>
    <x v="6"/>
    <x v="2"/>
    <x v="4"/>
  </r>
  <r>
    <s v="1531546997"/>
    <x v="1528"/>
    <s v="MICROEMPRESA"/>
    <x v="513"/>
    <s v="Em Operação"/>
    <s v="Restaurante, Cafeteria, Bar e Similares"/>
    <s v="95500-000"/>
    <s v="RS"/>
    <x v="699"/>
    <d v="2020-06-18T00:00:00"/>
    <d v="2022-06-18T00:00:00"/>
    <s v="15.315.469/0001-97"/>
    <s v="Restaurante"/>
    <s v="Sociedade Empresária Limitada"/>
    <s v=" - "/>
    <x v="2"/>
    <x v="1"/>
    <x v="0"/>
  </r>
  <r>
    <s v="1534586756"/>
    <x v="1529"/>
    <s v="MICROEMPRESA"/>
    <x v="597"/>
    <s v="Em Operação"/>
    <s v="Restaurante, Cafeteria, Bar e Similares"/>
    <s v="74915-420"/>
    <s v="GO"/>
    <x v="278"/>
    <d v="2020-06-02T00:00:00"/>
    <d v="2022-06-02T00:00:00"/>
    <s v="15.345.867/0001-56"/>
    <s v="Restaurante"/>
    <s v="Empresário (Individual)"/>
    <s v="Português"/>
    <x v="0"/>
    <x v="0"/>
    <x v="0"/>
  </r>
  <r>
    <s v="1539179817"/>
    <x v="1530"/>
    <s v="MICROEMPRESA"/>
    <x v="518"/>
    <s v="Em Operação"/>
    <s v="Restaurante, Cafeteria, Bar e Similares"/>
    <s v="39100-000"/>
    <s v="MG"/>
    <x v="691"/>
    <d v="2020-06-19T00:00:00"/>
    <d v="2022-06-19T00:00:00"/>
    <s v="15.391.798/0001-17"/>
    <s v="Restaurante"/>
    <s v="Sociedade Empresária Limitada"/>
    <s v=" - "/>
    <x v="0"/>
    <x v="0"/>
    <x v="0"/>
  </r>
  <r>
    <s v="1539670400"/>
    <x v="1531"/>
    <s v="EMPRESA DE PEQUENO PORTE"/>
    <x v="478"/>
    <s v="Em Operação"/>
    <s v="Restaurante, Cafeteria, Bar e Similares"/>
    <s v="89010-101"/>
    <s v="SC"/>
    <x v="15"/>
    <d v="2020-06-22T00:00:00"/>
    <d v="2022-06-22T00:00:00"/>
    <s v="15.396.704/0001-00"/>
    <s v="Cafeteria"/>
    <s v="Sociedade Empresária Limitada"/>
    <s v=" - "/>
    <x v="3"/>
    <x v="0"/>
    <x v="0"/>
  </r>
  <r>
    <s v="1540297324"/>
    <x v="1532"/>
    <s v="DEMAIS"/>
    <x v="518"/>
    <s v="Em Operação"/>
    <s v="Restaurante, Cafeteria, Bar e Similares"/>
    <s v="95670-000"/>
    <s v="RS"/>
    <x v="84"/>
    <d v="2020-05-19T00:00:00"/>
    <d v="2022-05-19T00:00:00"/>
    <s v="15.402.973/0001-24"/>
    <s v="Restaurante"/>
    <s v="Sociedade Empresária Limitada"/>
    <s v=" - "/>
    <x v="8"/>
    <x v="4"/>
    <x v="15"/>
  </r>
  <r>
    <s v="1542286324"/>
    <x v="1533"/>
    <s v="MICROEMPRESA"/>
    <x v="477"/>
    <s v="Em Operação"/>
    <s v="Restaurante, Cafeteria, Bar e Similares"/>
    <s v="13416-145"/>
    <s v="SP"/>
    <x v="103"/>
    <d v="2020-05-14T00:00:00"/>
    <d v="2022-05-14T00:00:00"/>
    <s v="15.422.863/0001-24"/>
    <s v="Bar"/>
    <s v="Empresário (Individual)"/>
    <s v=" - "/>
    <x v="0"/>
    <x v="0"/>
    <x v="0"/>
  </r>
  <r>
    <s v="1542796207"/>
    <x v="1534"/>
    <s v="MICROEMPRESA"/>
    <x v="666"/>
    <s v="Em Operação"/>
    <s v="Restaurante, Cafeteria, Bar e Similares"/>
    <s v="04905-023"/>
    <s v="SP"/>
    <x v="5"/>
    <d v="2020-04-16T00:00:00"/>
    <d v="2022-04-16T00:00:00"/>
    <s v="15.427.962/0001-07"/>
    <s v="Similar"/>
    <s v="Empresário (Individual)"/>
    <s v=" - "/>
    <x v="0"/>
    <x v="0"/>
    <x v="0"/>
  </r>
  <r>
    <s v="1544246380"/>
    <x v="1535"/>
    <s v="MICROEMPRESA"/>
    <x v="636"/>
    <s v="Em Operação"/>
    <s v="Restaurante, Cafeteria, Bar e Similares"/>
    <s v="87930-000"/>
    <s v="PR"/>
    <x v="700"/>
    <d v="2020-06-01T00:00:00"/>
    <d v="2022-06-01T00:00:00"/>
    <s v="15.442.463/0001-80"/>
    <s v="Restaurante"/>
    <s v="Empresário (Individual)"/>
    <s v="Português"/>
    <x v="2"/>
    <x v="0"/>
    <x v="0"/>
  </r>
  <r>
    <s v="1546416591"/>
    <x v="1536"/>
    <s v="MICROEMPRESA"/>
    <x v="667"/>
    <s v="Em Operação"/>
    <s v="Restaurante, Cafeteria, Bar e Similares"/>
    <s v="68515-000"/>
    <s v="PA"/>
    <x v="346"/>
    <d v="2020-04-03T00:00:00"/>
    <d v="2022-04-03T00:00:00"/>
    <s v="15.464.165/0001-91"/>
    <s v="Restaurante"/>
    <s v="Sociedade Empresária Limitada"/>
    <s v="Português|Inglês"/>
    <x v="0"/>
    <x v="1"/>
    <x v="0"/>
  </r>
  <r>
    <s v="1550093460"/>
    <x v="1537"/>
    <s v="EMPRESA DE PEQUENO PORTE"/>
    <x v="476"/>
    <s v="Em Operação"/>
    <s v="Restaurante, Cafeteria, Bar e Similares"/>
    <s v="78890-000"/>
    <s v="MT"/>
    <x v="465"/>
    <d v="2020-04-28T00:00:00"/>
    <d v="2022-04-28T00:00:00"/>
    <s v="15.500.934/0001-60"/>
    <s v="Restaurante"/>
    <s v="Sociedade Empresária Limitada"/>
    <s v=" - "/>
    <x v="6"/>
    <x v="13"/>
    <x v="4"/>
  </r>
  <r>
    <s v="1550470135"/>
    <x v="1538"/>
    <s v="DEMAIS"/>
    <x v="510"/>
    <s v="Em Operação"/>
    <s v="Restaurante, Cafeteria, Bar e Similares"/>
    <s v="04543-011"/>
    <s v="SP"/>
    <x v="5"/>
    <d v="2020-05-15T00:00:00"/>
    <d v="2022-05-15T00:00:00"/>
    <s v="15.504.701/0001-35"/>
    <s v="Similar"/>
    <s v="Sociedade Empresária Limitada"/>
    <s v="Inglês|Italiano|Espanhol|Português"/>
    <x v="2"/>
    <x v="5"/>
    <x v="0"/>
  </r>
  <r>
    <s v="1552908388"/>
    <x v="1539"/>
    <s v="MICROEMPRESA"/>
    <x v="654"/>
    <s v="Em Operação"/>
    <s v="Restaurante, Cafeteria, Bar e Similares"/>
    <s v="31030-430"/>
    <s v="MG"/>
    <x v="2"/>
    <d v="2020-04-23T00:00:00"/>
    <d v="2022-04-23T00:00:00"/>
    <s v="15.529.083/0001-88"/>
    <s v="Bar"/>
    <s v="Empresário (Individual)"/>
    <s v=" - "/>
    <x v="2"/>
    <x v="4"/>
    <x v="0"/>
  </r>
  <r>
    <s v="1559493665"/>
    <x v="1540"/>
    <s v="MICROEMPRESA"/>
    <x v="656"/>
    <s v="Em Operação"/>
    <s v="Restaurante, Cafeteria, Bar e Similares"/>
    <s v="28895-270"/>
    <s v="RJ"/>
    <x v="249"/>
    <d v="2020-05-05T00:00:00"/>
    <d v="2022-05-05T00:00:00"/>
    <s v="15.594.936/0001-65"/>
    <s v="Restaurante"/>
    <s v="Sociedade Empresária Limitada"/>
    <s v=" - "/>
    <x v="0"/>
    <x v="1"/>
    <x v="0"/>
  </r>
  <r>
    <s v="1560458481"/>
    <x v="1541"/>
    <s v="MICROEMPRESA"/>
    <x v="646"/>
    <s v="Em Operação"/>
    <s v="Restaurante, Cafeteria, Bar e Similares"/>
    <s v="85010-270"/>
    <s v="PR"/>
    <x v="701"/>
    <d v="2020-06-10T00:00:00"/>
    <d v="2022-06-10T00:00:00"/>
    <s v="15.604.584/0001-81"/>
    <s v="Restaurante"/>
    <s v="Sociedade Empresária Limitada"/>
    <s v="Português"/>
    <x v="0"/>
    <x v="0"/>
    <x v="0"/>
  </r>
  <r>
    <s v="1561638449"/>
    <x v="1542"/>
    <s v="MICROEMPRESA"/>
    <x v="633"/>
    <s v="Em Operação"/>
    <s v="Restaurante, Cafeteria, Bar e Similares"/>
    <s v="38320-000"/>
    <s v="MG"/>
    <x v="702"/>
    <d v="2020-04-02T00:00:00"/>
    <d v="2022-04-02T00:00:00"/>
    <s v="15.616.384/0001-49"/>
    <s v="Restaurante"/>
    <s v="Sociedade Empresária Limitada"/>
    <s v=" - "/>
    <x v="7"/>
    <x v="0"/>
    <x v="0"/>
  </r>
  <r>
    <s v="1564097173"/>
    <x v="1543"/>
    <s v="EMPRESA DE PEQUENO PORTE"/>
    <x v="668"/>
    <s v="Em Operação"/>
    <s v="Restaurante, Cafeteria, Bar e Similares"/>
    <s v="01405-001"/>
    <s v="SP"/>
    <x v="5"/>
    <d v="2020-06-09T00:00:00"/>
    <d v="2022-06-09T00:00:00"/>
    <s v="15.640.971/0001-73"/>
    <s v="Similar"/>
    <s v="Sociedade Empresária Limitada"/>
    <s v=" - "/>
    <x v="6"/>
    <x v="0"/>
    <x v="0"/>
  </r>
  <r>
    <s v="1565309853"/>
    <x v="1544"/>
    <s v="MICROEMPRESA"/>
    <x v="669"/>
    <s v="Em Operação"/>
    <s v="Restaurante, Cafeteria, Bar e Similares"/>
    <s v="73850-000"/>
    <s v="GO"/>
    <x v="288"/>
    <d v="2020-09-18T00:00:00"/>
    <d v="2022-09-18T00:00:00"/>
    <s v="15.653.098/0001-53"/>
    <s v="Restaurante"/>
    <s v="Empresário Individual"/>
    <s v="Espanhol|Inglês"/>
    <x v="0"/>
    <x v="0"/>
    <x v="0"/>
  </r>
  <r>
    <s v="1565453364"/>
    <x v="1545"/>
    <s v="EMPRESA DE PEQUENO PORTE"/>
    <x v="532"/>
    <s v="Em Operação"/>
    <s v="Restaurante, Cafeteria, Bar e Similares"/>
    <s v="57055-690"/>
    <s v="AL"/>
    <x v="119"/>
    <d v="2020-06-08T00:00:00"/>
    <d v="2022-06-08T00:00:00"/>
    <s v="15.654.533/0001-64"/>
    <s v="Restaurante"/>
    <s v="Empresário (Individual)"/>
    <s v="Português"/>
    <x v="0"/>
    <x v="0"/>
    <x v="0"/>
  </r>
  <r>
    <s v="1568167665"/>
    <x v="1546"/>
    <s v="EMPRESA DE PEQUENO PORTE"/>
    <x v="536"/>
    <s v="Em Operação"/>
    <s v="Restaurante, Cafeteria, Bar e Similares"/>
    <s v="32655-505"/>
    <s v="MG"/>
    <x v="244"/>
    <d v="2020-05-15T00:00:00"/>
    <d v="2022-05-15T00:00:00"/>
    <s v="15.681.676/0001-65"/>
    <s v="Restaurante"/>
    <s v="Sociedade Empresária Limitada"/>
    <s v=" - "/>
    <x v="6"/>
    <x v="4"/>
    <x v="3"/>
  </r>
  <r>
    <s v="1571493273"/>
    <x v="1547"/>
    <s v="EMPRESA DE PEQUENO PORTE"/>
    <x v="621"/>
    <s v="Em Operação"/>
    <s v="Restaurante, Cafeteria, Bar e Similares"/>
    <s v="40026-010"/>
    <s v="BA"/>
    <x v="222"/>
    <d v="2020-05-09T00:00:00"/>
    <d v="2022-05-09T00:00:00"/>
    <s v="15.714.932/0001-73"/>
    <s v="Restaurante"/>
    <s v="Empresário (Individual)"/>
    <s v="Inglês|Espanhol"/>
    <x v="1"/>
    <x v="4"/>
    <x v="3"/>
  </r>
  <r>
    <s v="1575943825"/>
    <x v="1548"/>
    <s v="MICROEMPRESA"/>
    <x v="538"/>
    <s v="Em Operação"/>
    <s v="Restaurante, Cafeteria, Bar e Similares"/>
    <s v="86010-700"/>
    <s v="PR"/>
    <x v="292"/>
    <d v="2020-06-23T00:00:00"/>
    <d v="2022-06-23T00:00:00"/>
    <s v="15.759.438/0001-25"/>
    <s v="Restaurante"/>
    <s v="Sociedade Empresária Limitada"/>
    <s v=" - "/>
    <x v="4"/>
    <x v="10"/>
    <x v="0"/>
  </r>
  <r>
    <s v="1580303680"/>
    <x v="1549"/>
    <s v="DEMAIS"/>
    <x v="539"/>
    <s v="Em Operação"/>
    <s v="Restaurante, Cafeteria, Bar e Similares"/>
    <s v="01451-010"/>
    <s v="SP"/>
    <x v="5"/>
    <d v="2020-05-15T00:00:00"/>
    <d v="2022-05-15T00:00:00"/>
    <s v="15.803.036/0001-80"/>
    <s v="Restaurante"/>
    <s v="Empresa Individual de Responsabilidade Limitada (de Natureza Empresária)"/>
    <s v="Espanhol|Inglês"/>
    <x v="0"/>
    <x v="2"/>
    <x v="0"/>
  </r>
  <r>
    <s v="1581076609"/>
    <x v="1550"/>
    <s v="MICROEMPRESA"/>
    <x v="452"/>
    <s v="Em Operação"/>
    <s v="Restaurante, Cafeteria, Bar e Similares"/>
    <s v="79290-000"/>
    <s v="MS"/>
    <x v="113"/>
    <d v="2020-06-16T00:00:00"/>
    <d v="2022-06-16T00:00:00"/>
    <s v="15.810.766/0001-09"/>
    <s v="Similar"/>
    <s v="Sociedade Empresária Limitada"/>
    <s v=" - "/>
    <x v="2"/>
    <x v="13"/>
    <x v="0"/>
  </r>
  <r>
    <s v="1581187884"/>
    <x v="1551"/>
    <s v="DEMAIS"/>
    <x v="540"/>
    <s v="Em Operação"/>
    <s v="Restaurante, Cafeteria, Bar e Similares"/>
    <s v="05676-120"/>
    <s v="SP"/>
    <x v="5"/>
    <d v="2020-05-14T00:00:00"/>
    <d v="2022-05-14T00:00:00"/>
    <s v="15.811.878/0001-84"/>
    <s v="Restaurante"/>
    <s v="Sociedade Empresária Limitada"/>
    <s v="Inglês|Espanhol"/>
    <x v="0"/>
    <x v="0"/>
    <x v="0"/>
  </r>
  <r>
    <s v="1582395138"/>
    <x v="1552"/>
    <s v="MICROEMPRESA"/>
    <x v="647"/>
    <s v="Em Operação"/>
    <s v="Restaurante, Cafeteria, Bar e Similares"/>
    <s v="95480-000"/>
    <s v="RS"/>
    <x v="617"/>
    <d v="2020-06-19T00:00:00"/>
    <d v="2022-06-19T00:00:00"/>
    <s v="15.823.951/0001-38"/>
    <s v="Restaurante"/>
    <s v="Sociedade Empresária Limitada"/>
    <s v="Inglês|Espanhol"/>
    <x v="2"/>
    <x v="5"/>
    <x v="0"/>
  </r>
  <r>
    <s v="1584050875"/>
    <x v="1553"/>
    <s v="MICROEMPRESA"/>
    <x v="657"/>
    <s v="Em Operação"/>
    <s v="Restaurante, Cafeteria, Bar e Similares"/>
    <s v="36325-000"/>
    <s v="MG"/>
    <x v="213"/>
    <d v="2020-03-31T00:00:00"/>
    <d v="2022-03-31T00:00:00"/>
    <s v="15.840.508/0001-75"/>
    <s v="Cafeteria"/>
    <s v="Empresário (Individual)"/>
    <s v="Inglês|Francês|Espanhol"/>
    <x v="0"/>
    <x v="0"/>
    <x v="0"/>
  </r>
  <r>
    <s v="1584073456"/>
    <x v="1554"/>
    <s v="MICROEMPRESA"/>
    <x v="657"/>
    <s v="Em Operação"/>
    <s v="Restaurante, Cafeteria, Bar e Similares"/>
    <s v="59062-340"/>
    <s v="RN"/>
    <x v="218"/>
    <d v="2020-05-13T00:00:00"/>
    <d v="2022-05-13T00:00:00"/>
    <s v="15.840.734/0001-56"/>
    <s v="Bar"/>
    <s v="Empresário (Individual)"/>
    <s v="Português"/>
    <x v="0"/>
    <x v="0"/>
    <x v="0"/>
  </r>
  <r>
    <s v="1598845723"/>
    <x v="1555"/>
    <s v="MICROEMPRESA"/>
    <x v="452"/>
    <s v="Em Operação"/>
    <s v="Restaurante, Cafeteria, Bar e Similares"/>
    <s v="64004-800"/>
    <s v="PI"/>
    <x v="219"/>
    <d v="2020-04-01T00:00:00"/>
    <d v="2022-04-01T00:00:00"/>
    <s v="15.988.457/0001-23"/>
    <s v="Restaurante"/>
    <s v="Empresário (Individual)"/>
    <s v=" - "/>
    <x v="0"/>
    <x v="0"/>
    <x v="0"/>
  </r>
  <r>
    <s v="1640306662"/>
    <x v="1556"/>
    <s v="MICROEMPRESA"/>
    <x v="670"/>
    <s v="Em Operação"/>
    <s v="Restaurante, Cafeteria, Bar e Similares"/>
    <s v="32240-520"/>
    <s v="MG"/>
    <x v="336"/>
    <d v="2020-04-16T00:00:00"/>
    <d v="2022-04-16T00:00:00"/>
    <s v="16.403.066/0001-62"/>
    <s v="Cafeteria"/>
    <s v="Sociedade Empresária Limitada"/>
    <s v="Inglês"/>
    <x v="0"/>
    <x v="0"/>
    <x v="0"/>
  </r>
  <r>
    <s v="1641705531"/>
    <x v="1557"/>
    <s v="EMPRESA DE PEQUENO PORTE"/>
    <x v="670"/>
    <s v="Em Operação"/>
    <s v="Restaurante, Cafeteria, Bar e Similares"/>
    <s v="29055-620"/>
    <s v="ES"/>
    <x v="255"/>
    <d v="2020-05-19T00:00:00"/>
    <d v="2022-05-19T00:00:00"/>
    <s v="16.417.055/0001-31"/>
    <s v="Bar"/>
    <s v="Empresa Individual de Responsabilidade Limitada (de Natureza Empresária)"/>
    <s v=" - "/>
    <x v="0"/>
    <x v="0"/>
    <x v="0"/>
  </r>
  <r>
    <s v="1644320059"/>
    <x v="1558"/>
    <s v="MICROEMPRESA"/>
    <x v="670"/>
    <s v="Em Operação"/>
    <s v="Restaurante, Cafeteria, Bar e Similares"/>
    <s v="88680-000"/>
    <s v="SC"/>
    <x v="703"/>
    <d v="2020-05-29T00:00:00"/>
    <d v="2022-05-29T00:00:00"/>
    <s v="16.443.200/0001-59"/>
    <s v="Restaurante"/>
    <s v="Empresário (Individual)"/>
    <s v="Português|Inglês"/>
    <x v="0"/>
    <x v="1"/>
    <x v="0"/>
  </r>
  <r>
    <s v="1644456506"/>
    <x v="1559"/>
    <s v="MICROEMPRESA"/>
    <x v="544"/>
    <s v="Em Operação"/>
    <s v="Restaurante, Cafeteria, Bar e Similares"/>
    <s v="36070-450"/>
    <s v="MG"/>
    <x v="319"/>
    <d v="2020-05-26T00:00:00"/>
    <d v="2022-05-26T00:00:00"/>
    <s v="16.444.565/0001-06"/>
    <s v="Restaurante"/>
    <s v="Sociedade Empresária Limitada"/>
    <s v=" - "/>
    <x v="0"/>
    <x v="1"/>
    <x v="0"/>
  </r>
  <r>
    <s v="1646648200"/>
    <x v="1560"/>
    <s v="DEMAIS"/>
    <x v="538"/>
    <s v="Em Operação"/>
    <s v="Restaurante, Cafeteria, Bar e Similares"/>
    <s v="91340-001"/>
    <s v="RS"/>
    <x v="351"/>
    <d v="2020-06-12T00:00:00"/>
    <d v="2022-06-12T00:00:00"/>
    <s v="16.466.482/0001-00"/>
    <s v="Similar"/>
    <s v="Sociedade Empresária Limitada"/>
    <s v=" - "/>
    <x v="11"/>
    <x v="0"/>
    <x v="0"/>
  </r>
  <r>
    <s v="1648007368"/>
    <x v="1561"/>
    <s v="MICROEMPRESA"/>
    <x v="649"/>
    <s v="Em Operação"/>
    <s v="Restaurante, Cafeteria, Bar e Similares"/>
    <s v="38740-034"/>
    <s v="MG"/>
    <x v="649"/>
    <d v="2020-04-15T00:00:00"/>
    <d v="2022-04-15T00:00:00"/>
    <s v="16.480.073/0001-68"/>
    <s v="Restaurante"/>
    <s v="Sociedade Empresária Limitada"/>
    <s v=" - "/>
    <x v="0"/>
    <x v="0"/>
    <x v="0"/>
  </r>
  <r>
    <s v="1651284504"/>
    <x v="1562"/>
    <s v="MICROEMPRESA"/>
    <x v="671"/>
    <s v="Em Operação"/>
    <s v="Restaurante, Cafeteria, Bar e Similares"/>
    <s v="38408-198"/>
    <s v="MG"/>
    <x v="262"/>
    <d v="2020-04-02T00:00:00"/>
    <d v="2022-04-02T00:00:00"/>
    <s v="16.512.845/0001-04"/>
    <s v="Restaurante"/>
    <s v="Sociedade Empresária Limitada"/>
    <s v=" - "/>
    <x v="6"/>
    <x v="0"/>
    <x v="0"/>
  </r>
  <r>
    <s v="1652531060"/>
    <x v="1563"/>
    <s v="MICROEMPRESA"/>
    <x v="658"/>
    <s v="Em Operação"/>
    <s v="Restaurante, Cafeteria, Bar e Similares"/>
    <s v="78600-172"/>
    <s v="MT"/>
    <x v="539"/>
    <d v="2020-05-12T00:00:00"/>
    <d v="2022-05-12T00:00:00"/>
    <s v="16.525.310/0001-60"/>
    <s v="Restaurante"/>
    <s v="Empresário (Individual)"/>
    <s v=" - "/>
    <x v="0"/>
    <x v="0"/>
    <x v="0"/>
  </r>
  <r>
    <s v="1658407308"/>
    <x v="1564"/>
    <s v="MICROEMPRESA"/>
    <x v="606"/>
    <s v="Em Operação"/>
    <s v="Restaurante, Cafeteria, Bar e Similares"/>
    <s v="36325-000"/>
    <s v="MG"/>
    <x v="213"/>
    <d v="2020-04-14T00:00:00"/>
    <d v="2022-04-14T00:00:00"/>
    <s v="16.584.073/0001-08"/>
    <s v="Restaurante"/>
    <s v="Sociedade Empresária Limitada"/>
    <s v=" - "/>
    <x v="6"/>
    <x v="4"/>
    <x v="0"/>
  </r>
  <r>
    <s v="1659231702"/>
    <x v="1565"/>
    <s v="MICROEMPRESA"/>
    <x v="672"/>
    <s v="Em Operação"/>
    <s v="Restaurante, Cafeteria, Bar e Similares"/>
    <s v="45807-000"/>
    <s v="BA"/>
    <x v="704"/>
    <d v="2020-05-18T00:00:00"/>
    <d v="2022-05-18T00:00:00"/>
    <s v="16.592.317/0001-02"/>
    <s v="Restaurante"/>
    <s v="Empresário Individual"/>
    <s v="Inglês"/>
    <x v="0"/>
    <x v="0"/>
    <x v="0"/>
  </r>
  <r>
    <s v="1661152837"/>
    <x v="1566"/>
    <s v="MICROEMPRESA"/>
    <x v="548"/>
    <s v="Em Operação"/>
    <s v="Restaurante, Cafeteria, Bar e Similares"/>
    <s v="37945-000"/>
    <s v="MG"/>
    <x v="705"/>
    <d v="2020-04-28T00:00:00"/>
    <d v="2022-04-28T00:00:00"/>
    <s v="16.611.528/0001-37"/>
    <s v="Restaurante"/>
    <s v="Empresário (Individual)"/>
    <s v=" - "/>
    <x v="0"/>
    <x v="0"/>
    <x v="0"/>
  </r>
  <r>
    <s v="1675431220"/>
    <x v="1567"/>
    <s v="MICROEMPRESA"/>
    <x v="553"/>
    <s v="Em Operação"/>
    <s v="Restaurante, Cafeteria, Bar e Similares"/>
    <s v="38703-188"/>
    <s v="MG"/>
    <x v="324"/>
    <d v="2020-05-18T00:00:00"/>
    <d v="2022-05-18T00:00:00"/>
    <s v="16.754.312/0001-20"/>
    <s v="Restaurante"/>
    <s v="Sociedade Empresária Limitada"/>
    <s v=" - "/>
    <x v="2"/>
    <x v="0"/>
    <x v="0"/>
  </r>
  <r>
    <s v="1681458668"/>
    <x v="1568"/>
    <s v="EMPRESA DE PEQUENO PORTE"/>
    <x v="555"/>
    <s v="Em Operação"/>
    <s v="Restaurante, Cafeteria, Bar e Similares"/>
    <s v="13331-005"/>
    <s v="SP"/>
    <x v="706"/>
    <d v="2020-06-01T00:00:00"/>
    <d v="2022-06-01T00:00:00"/>
    <s v="16.814.586/0001-68"/>
    <s v="Restaurante"/>
    <s v="Empresário (Individual)"/>
    <s v=" - "/>
    <x v="5"/>
    <x v="8"/>
    <x v="0"/>
  </r>
  <r>
    <s v="1681524840"/>
    <x v="1569"/>
    <s v="MICROEMPRESA"/>
    <x v="610"/>
    <s v="Em Operação"/>
    <s v="Restaurante, Cafeteria, Bar e Similares"/>
    <s v="88860-000"/>
    <s v="SC"/>
    <x v="577"/>
    <d v="2020-04-06T00:00:00"/>
    <d v="2022-04-06T00:00:00"/>
    <s v="16.815.248/0001-40"/>
    <s v="Restaurante"/>
    <s v="Sociedade Empresária Limitada"/>
    <s v="Italiano"/>
    <x v="0"/>
    <x v="5"/>
    <x v="0"/>
  </r>
  <r>
    <s v="1681870550"/>
    <x v="1570"/>
    <s v="MICROEMPRESA"/>
    <x v="607"/>
    <s v="Em Operação"/>
    <s v="Restaurante, Cafeteria, Bar e Similares"/>
    <s v="30310-800"/>
    <s v="MG"/>
    <x v="2"/>
    <d v="2020-05-08T00:00:00"/>
    <d v="2022-05-08T00:00:00"/>
    <s v="16.818.705/0001-50"/>
    <s v="Restaurante"/>
    <s v="Sociedade Empresária Limitada"/>
    <s v="Inglês"/>
    <x v="0"/>
    <x v="0"/>
    <x v="0"/>
  </r>
  <r>
    <s v="1683799246"/>
    <x v="1571"/>
    <s v="MICROEMPRESA"/>
    <x v="459"/>
    <s v="Em Operação"/>
    <s v="Restaurante, Cafeteria, Bar e Similares"/>
    <s v="78045-000"/>
    <s v="MT"/>
    <x v="71"/>
    <d v="2020-05-25T00:00:00"/>
    <d v="2022-05-25T00:00:00"/>
    <s v="16.837.992/0001-46"/>
    <s v="Cafeteria"/>
    <s v="Sociedade Empresária Limitada"/>
    <s v=" - "/>
    <x v="5"/>
    <x v="4"/>
    <x v="5"/>
  </r>
  <r>
    <s v="1683843350"/>
    <x v="1572"/>
    <s v="MICROEMPRESA"/>
    <x v="462"/>
    <s v="Em Operação"/>
    <s v="Restaurante, Cafeteria, Bar e Similares"/>
    <s v="12460-000"/>
    <s v="SP"/>
    <x v="505"/>
    <d v="2020-06-07T00:00:00"/>
    <d v="2022-06-07T00:00:00"/>
    <s v="16.838.433/0001-50"/>
    <s v="Restaurante"/>
    <s v="Sociedade Empresária Limitada"/>
    <s v=" - "/>
    <x v="0"/>
    <x v="0"/>
    <x v="0"/>
  </r>
  <r>
    <s v="1684380159"/>
    <x v="1573"/>
    <s v="EMPRESA DE PEQUENO PORTE"/>
    <x v="604"/>
    <s v="Em Operação"/>
    <s v="Restaurante, Cafeteria, Bar e Similares"/>
    <s v="04512-001"/>
    <s v="SP"/>
    <x v="5"/>
    <d v="2020-04-02T00:00:00"/>
    <d v="2022-04-02T00:00:00"/>
    <s v="16.843.801/0001-59"/>
    <s v="Restaurante"/>
    <s v="Empresa Individual de Responsabilidade Limitada (de Natureza Empresária)"/>
    <s v="Inglês|Português"/>
    <x v="5"/>
    <x v="0"/>
    <x v="0"/>
  </r>
  <r>
    <s v="1685723534"/>
    <x v="1574"/>
    <s v="MICROEMPRESA"/>
    <x v="561"/>
    <s v="Em Operação"/>
    <s v="Restaurante, Cafeteria, Bar e Similares"/>
    <s v="30510-200"/>
    <s v="MG"/>
    <x v="2"/>
    <d v="2020-05-08T00:00:00"/>
    <d v="2022-05-08T00:00:00"/>
    <s v="16.857.235/0001-34"/>
    <s v="Similar"/>
    <s v="Sociedade Empresária Limitada"/>
    <s v=" - "/>
    <x v="0"/>
    <x v="0"/>
    <x v="0"/>
  </r>
  <r>
    <s v="1687355811"/>
    <x v="1575"/>
    <s v="MICROEMPRESA"/>
    <x v="608"/>
    <s v="Em Operação"/>
    <s v="Restaurante, Cafeteria, Bar e Similares"/>
    <s v="83350-000"/>
    <s v="PR"/>
    <x v="208"/>
    <d v="2020-05-13T00:00:00"/>
    <d v="2022-05-13T00:00:00"/>
    <s v="16.873.558/0001-11"/>
    <s v="Restaurante"/>
    <s v="Sociedade Empresária Limitada"/>
    <s v="Inglês"/>
    <x v="0"/>
    <x v="0"/>
    <x v="0"/>
  </r>
  <r>
    <s v="1690227361"/>
    <x v="1576"/>
    <s v="EMPRESA DE PEQUENO PORTE"/>
    <x v="564"/>
    <s v="Em Operação"/>
    <s v="Restaurante, Cafeteria, Bar e Similares"/>
    <s v="45428-000"/>
    <s v="BA"/>
    <x v="304"/>
    <d v="2020-05-18T00:00:00"/>
    <d v="2022-05-18T00:00:00"/>
    <s v="16.902.273/0001-61"/>
    <s v="Restaurante"/>
    <s v="Sociedade Empresária Limitada"/>
    <s v=" - "/>
    <x v="6"/>
    <x v="4"/>
    <x v="0"/>
  </r>
  <r>
    <s v="1691805704"/>
    <x v="1577"/>
    <s v="MICROEMPRESA"/>
    <x v="673"/>
    <s v="Em Operação"/>
    <s v="Restaurante, Cafeteria, Bar e Similares"/>
    <s v="38200-000"/>
    <s v="MG"/>
    <x v="707"/>
    <d v="2020-04-08T00:00:00"/>
    <d v="2022-04-08T00:00:00"/>
    <s v="16.918.057/0001-04"/>
    <s v="Restaurante"/>
    <s v="Sociedade Empresária Limitada"/>
    <s v=" - "/>
    <x v="0"/>
    <x v="0"/>
    <x v="0"/>
  </r>
  <r>
    <s v="1691989500"/>
    <x v="1578"/>
    <s v="MICROEMPRESA"/>
    <x v="563"/>
    <s v="Em Operação"/>
    <s v="Restaurante, Cafeteria, Bar e Similares"/>
    <s v="28923-383"/>
    <s v="RJ"/>
    <x v="608"/>
    <d v="2020-05-28T00:00:00"/>
    <d v="2022-05-28T00:00:00"/>
    <s v="16.919.895/0001-00"/>
    <s v="Restaurante"/>
    <s v="Empresário Individual"/>
    <s v="Português"/>
    <x v="0"/>
    <x v="0"/>
    <x v="0"/>
  </r>
  <r>
    <s v="1692868959"/>
    <x v="1579"/>
    <s v="MICROEMPRESA"/>
    <x v="674"/>
    <s v="Em Operação"/>
    <s v="Restaurante, Cafeteria, Bar e Similares"/>
    <s v="62320-000"/>
    <s v="CE"/>
    <x v="708"/>
    <d v="2020-05-18T00:00:00"/>
    <d v="2022-05-18T00:00:00"/>
    <s v="16.928.689/0001-59"/>
    <s v="Bar"/>
    <s v="Empresa Individual de Responsabilidade Limitada (de Natureza Empresária)"/>
    <s v=" - "/>
    <x v="0"/>
    <x v="8"/>
    <x v="0"/>
  </r>
  <r>
    <s v="1693529717"/>
    <x v="1580"/>
    <s v="EMPRESA DE PEQUENO PORTE"/>
    <x v="551"/>
    <s v="Em Operação"/>
    <s v="Restaurante, Cafeteria, Bar e Similares"/>
    <s v="04015-002"/>
    <s v="SP"/>
    <x v="5"/>
    <d v="2020-06-18T00:00:00"/>
    <d v="2022-06-18T00:00:00"/>
    <s v="16.935.297/0001-17"/>
    <s v="Bar"/>
    <s v="Sociedade Empresária Limitada"/>
    <s v="Inglês"/>
    <x v="0"/>
    <x v="0"/>
    <x v="0"/>
  </r>
  <r>
    <s v="1694663516"/>
    <x v="1581"/>
    <s v="MICROEMPRESA"/>
    <x v="612"/>
    <s v="Em Operação"/>
    <s v="Restaurante, Cafeteria, Bar e Similares"/>
    <s v="88306-001"/>
    <s v="SC"/>
    <x v="15"/>
    <d v="2020-05-21T00:00:00"/>
    <d v="2022-05-21T00:00:00"/>
    <s v="16.946.635/0001-16"/>
    <s v="Restaurante"/>
    <s v="Empresa Individual de Responsabilidade Limitada (de Natureza Empresária)"/>
    <s v=" - "/>
    <x v="5"/>
    <x v="1"/>
    <x v="6"/>
  </r>
  <r>
    <s v="1698142603"/>
    <x v="1582"/>
    <s v="DEMAIS"/>
    <x v="627"/>
    <s v="Em Operação"/>
    <s v="Restaurante, Cafeteria, Bar e Similares"/>
    <s v="22640-102"/>
    <s v="RJ"/>
    <x v="111"/>
    <d v="2020-05-12T00:00:00"/>
    <d v="2022-05-12T00:00:00"/>
    <s v="16.981.426/0001-03"/>
    <s v="Restaurante"/>
    <s v="Sociedade Empresária Limitada"/>
    <s v=" - "/>
    <x v="6"/>
    <x v="0"/>
    <x v="0"/>
  </r>
  <r>
    <s v="1698479938"/>
    <x v="1583"/>
    <s v="MICROEMPRESA"/>
    <x v="563"/>
    <s v="Em Operação"/>
    <s v="Restaurante, Cafeteria, Bar e Similares"/>
    <s v="59178-000"/>
    <s v="RN"/>
    <x v="248"/>
    <d v="2020-04-15T00:00:00"/>
    <d v="2022-04-15T00:00:00"/>
    <s v="16.984.799/0001-38"/>
    <s v="Restaurante"/>
    <s v="Sociedade Empresária Limitada"/>
    <s v=" - "/>
    <x v="11"/>
    <x v="4"/>
    <x v="13"/>
  </r>
  <r>
    <s v="1698528452"/>
    <x v="1584"/>
    <s v="MICROEMPRESA"/>
    <x v="567"/>
    <s v="Em Operação"/>
    <s v="Restaurante, Cafeteria, Bar e Similares"/>
    <s v="31310-240"/>
    <s v="MG"/>
    <x v="2"/>
    <d v="2020-04-15T00:00:00"/>
    <d v="2022-04-15T00:00:00"/>
    <s v="16.985.284/0001-52"/>
    <s v="Similar"/>
    <s v="Sociedade Empresária Limitada"/>
    <s v=" - "/>
    <x v="0"/>
    <x v="0"/>
    <x v="0"/>
  </r>
  <r>
    <s v="1698549251"/>
    <x v="1585"/>
    <s v="MICROEMPRESA"/>
    <x v="567"/>
    <s v="Em Operação"/>
    <s v="Restaurante, Cafeteria, Bar e Similares"/>
    <s v="45520-000"/>
    <s v="BA"/>
    <x v="709"/>
    <d v="2020-05-18T00:00:00"/>
    <d v="2022-05-18T00:00:00"/>
    <s v="16.985.492/0001-51"/>
    <s v="Restaurante"/>
    <s v="Sociedade Empresária Limitada"/>
    <s v="Inglês|Francês|Espanhol"/>
    <x v="2"/>
    <x v="4"/>
    <x v="5"/>
  </r>
  <r>
    <s v="1698873127"/>
    <x v="1586"/>
    <s v="EMPRESA DE PEQUENO PORTE"/>
    <x v="627"/>
    <s v="Em Operação"/>
    <s v="Restaurante, Cafeteria, Bar e Similares"/>
    <s v="45816-000"/>
    <s v="BA"/>
    <x v="129"/>
    <d v="2020-05-29T00:00:00"/>
    <d v="2022-05-29T00:00:00"/>
    <s v="16.988.731/0001-27"/>
    <s v="Restaurante"/>
    <s v="Empresário Individual"/>
    <s v="Francês|Italiano|Inglês|Espanhol|Português"/>
    <x v="8"/>
    <x v="4"/>
    <x v="1"/>
  </r>
  <r>
    <s v="1700404870"/>
    <x v="1587"/>
    <s v="MICROEMPRESA"/>
    <x v="512"/>
    <s v="Em Operação"/>
    <s v="Restaurante, Cafeteria, Bar e Similares"/>
    <s v="11608-608"/>
    <s v="SP"/>
    <x v="256"/>
    <d v="2020-06-08T00:00:00"/>
    <d v="2022-06-08T00:00:00"/>
    <s v="17.004.048/0001-70"/>
    <s v="Cafeteria"/>
    <s v="Sociedade Empresária Limitada"/>
    <s v="Espanhol"/>
    <x v="0"/>
    <x v="0"/>
    <x v="0"/>
  </r>
  <r>
    <s v="1703951797"/>
    <x v="1588"/>
    <s v="MICROEMPRESA"/>
    <x v="567"/>
    <s v="Em Operação"/>
    <s v="Restaurante, Cafeteria, Bar e Similares"/>
    <s v="09721-000"/>
    <s v="SP"/>
    <x v="311"/>
    <d v="2020-04-20T00:00:00"/>
    <d v="2022-04-20T00:00:00"/>
    <s v="17.039.517/0001-97"/>
    <s v="Cafeteria"/>
    <s v="Sociedade Empresária Limitada"/>
    <s v=" - "/>
    <x v="0"/>
    <x v="0"/>
    <x v="0"/>
  </r>
  <r>
    <s v="1705291887"/>
    <x v="1589"/>
    <s v="EMPRESA DE PEQUENO PORTE"/>
    <x v="615"/>
    <s v="Em Operação"/>
    <s v="Restaurante, Cafeteria, Bar e Similares"/>
    <s v="45810-000"/>
    <s v="BA"/>
    <x v="137"/>
    <d v="2020-05-14T00:00:00"/>
    <d v="2022-05-14T00:00:00"/>
    <s v="17.052.918/0001-87"/>
    <s v="Restaurante"/>
    <s v="Sociedade Empresária Limitada"/>
    <s v=" - "/>
    <x v="2"/>
    <x v="4"/>
    <x v="0"/>
  </r>
  <r>
    <s v="1708033226"/>
    <x v="1590"/>
    <s v="DEMAIS"/>
    <x v="458"/>
    <s v="Em Operação"/>
    <s v="Restaurante, Cafeteria, Bar e Similares"/>
    <s v="04531-003"/>
    <s v="SP"/>
    <x v="5"/>
    <d v="2020-06-23T00:00:00"/>
    <d v="2022-06-23T00:00:00"/>
    <s v="17.080.332/0001-26"/>
    <s v="Restaurante"/>
    <s v="Empresa Individual de Responsabilidade Limitada (de Natureza Empresária)"/>
    <s v="Português|Inglês"/>
    <x v="1"/>
    <x v="0"/>
    <x v="0"/>
  </r>
  <r>
    <s v="1708450584"/>
    <x v="1591"/>
    <s v="MICROEMPRESA"/>
    <x v="457"/>
    <s v="Em Operação"/>
    <s v="Restaurante, Cafeteria, Bar e Similares"/>
    <s v="11604-710"/>
    <s v="SP"/>
    <x v="256"/>
    <d v="2020-05-18T00:00:00"/>
    <d v="2022-05-18T00:00:00"/>
    <s v="17.084.505/0001-84"/>
    <s v="Restaurante"/>
    <s v="Empresário (Individual)"/>
    <s v="Italiano|Inglês"/>
    <x v="6"/>
    <x v="4"/>
    <x v="4"/>
  </r>
  <r>
    <s v="1708762157"/>
    <x v="1592"/>
    <s v="MICROEMPRESA"/>
    <x v="457"/>
    <s v="Em Operação"/>
    <s v="Restaurante, Cafeteria, Bar e Similares"/>
    <s v="27175-000"/>
    <s v="RJ"/>
    <x v="710"/>
    <d v="2020-05-14T00:00:00"/>
    <d v="2022-05-14T00:00:00"/>
    <s v="17.087.621/0001-57"/>
    <s v="Restaurante"/>
    <s v="Sociedade Empresária Limitada"/>
    <s v=" - "/>
    <x v="0"/>
    <x v="8"/>
    <x v="15"/>
  </r>
  <r>
    <s v="1710921359"/>
    <x v="1593"/>
    <s v="MICROEMPRESA"/>
    <x v="461"/>
    <s v="Em Operação"/>
    <s v="Restaurante, Cafeteria, Bar e Similares"/>
    <s v="03009-000"/>
    <s v="SP"/>
    <x v="5"/>
    <d v="2020-06-17T00:00:00"/>
    <d v="2022-06-17T00:00:00"/>
    <s v="17.109.213/0001-59"/>
    <s v="Restaurante"/>
    <s v="Sociedade Empresária Limitada"/>
    <s v="Português"/>
    <x v="0"/>
    <x v="0"/>
    <x v="0"/>
  </r>
  <r>
    <s v="1711969906"/>
    <x v="1594"/>
    <s v="EMPRESA DE PEQUENO PORTE"/>
    <x v="617"/>
    <s v="Em Operação"/>
    <s v="Restaurante, Cafeteria, Bar e Similares"/>
    <s v="51020-280"/>
    <s v="PE"/>
    <x v="559"/>
    <d v="2020-05-14T00:00:00"/>
    <d v="2022-05-14T00:00:00"/>
    <s v="17.119.699/0001-06"/>
    <s v="Similar"/>
    <s v="Sociedade Empresária Limitada"/>
    <s v=" - "/>
    <x v="2"/>
    <x v="0"/>
    <x v="0"/>
  </r>
  <r>
    <s v="1713881534"/>
    <x v="1595"/>
    <s v="EMPRESA DE PEQUENO PORTE"/>
    <x v="622"/>
    <s v="Em Operação"/>
    <s v="Restaurante, Cafeteria, Bar e Similares"/>
    <s v="06160-004"/>
    <s v="SP"/>
    <x v="711"/>
    <d v="2020-05-11T00:00:00"/>
    <d v="2022-05-11T00:00:00"/>
    <s v="17.138.815/0001-34"/>
    <s v="Restaurante"/>
    <s v="Empresário (Individual)"/>
    <s v=" - "/>
    <x v="0"/>
    <x v="0"/>
    <x v="0"/>
  </r>
  <r>
    <s v="1715609729"/>
    <x v="1596"/>
    <s v="MICROEMPRESA"/>
    <x v="574"/>
    <s v="Em Operação"/>
    <s v="Restaurante, Cafeteria, Bar e Similares"/>
    <s v="21810-142"/>
    <s v="RJ"/>
    <x v="111"/>
    <d v="2020-04-09T00:00:00"/>
    <d v="2022-04-09T00:00:00"/>
    <s v="17.156.097/0001-29"/>
    <s v="Bar"/>
    <s v="Sociedade Empresária Limitada"/>
    <s v=" - "/>
    <x v="6"/>
    <x v="4"/>
    <x v="3"/>
  </r>
  <r>
    <s v="1717446606"/>
    <x v="1597"/>
    <s v="MICROEMPRESA"/>
    <x v="675"/>
    <s v="Em Operação"/>
    <s v="Restaurante, Cafeteria, Bar e Similares"/>
    <s v="78740-317"/>
    <s v="MT"/>
    <x v="295"/>
    <d v="2020-05-05T00:00:00"/>
    <d v="2022-05-05T00:00:00"/>
    <s v="17.174.466/0001-06"/>
    <s v="Restaurante"/>
    <s v="Empresário (Individual)"/>
    <s v=" - "/>
    <x v="1"/>
    <x v="0"/>
    <x v="0"/>
  </r>
  <r>
    <s v="1717968966"/>
    <x v="1598"/>
    <s v="MICROEMPRESA"/>
    <x v="622"/>
    <s v="Em Operação"/>
    <s v="Restaurante, Cafeteria, Bar e Similares"/>
    <s v="13845-180"/>
    <s v="SP"/>
    <x v="712"/>
    <d v="2020-04-14T00:00:00"/>
    <d v="2022-04-14T00:00:00"/>
    <s v="17.179.689/0001-66"/>
    <s v="Restaurante"/>
    <s v="Sociedade Empresária Limitada"/>
    <s v=" - "/>
    <x v="1"/>
    <x v="0"/>
    <x v="0"/>
  </r>
  <r>
    <s v="1718075130"/>
    <x v="1599"/>
    <s v="DEMAIS"/>
    <x v="618"/>
    <s v="Em Operação"/>
    <s v="Restaurante, Cafeteria, Bar e Similares"/>
    <s v="75110-400"/>
    <s v="GO"/>
    <x v="523"/>
    <d v="2020-05-15T00:00:00"/>
    <d v="2022-05-15T00:00:00"/>
    <s v="17.180.751/0001-30"/>
    <s v="Restaurante"/>
    <s v="Sociedade Empresária Limitada"/>
    <s v="Espanhol|Inglês|Italiano"/>
    <x v="6"/>
    <x v="4"/>
    <x v="8"/>
  </r>
  <r>
    <s v="1718560985"/>
    <x v="1600"/>
    <s v="MICROEMPRESA"/>
    <x v="576"/>
    <s v="Em Operação"/>
    <s v="Restaurante, Cafeteria, Bar e Similares"/>
    <s v="36325-000"/>
    <s v="MG"/>
    <x v="213"/>
    <d v="2020-04-15T00:00:00"/>
    <d v="2022-04-15T00:00:00"/>
    <s v="17.185.609/0001-85"/>
    <s v="Restaurante"/>
    <s v="Sociedade Empresária Limitada"/>
    <s v=" - "/>
    <x v="0"/>
    <x v="0"/>
    <x v="0"/>
  </r>
  <r>
    <s v="3585453126"/>
    <x v="1601"/>
    <s v="MICROEMPRESA"/>
    <x v="676"/>
    <s v="Em Operação"/>
    <s v="Restaurante, Cafeteria, Bar e Similares"/>
    <s v="69915-572"/>
    <s v="AC"/>
    <x v="90"/>
    <d v="2020-02-03T00:00:00"/>
    <d v="2022-02-03T00:00:00"/>
    <s v="35.854.531/0001-26"/>
    <s v="Similar"/>
    <s v="Empresa Individual de Responsabilidade Limitada (de Natureza Empresária)"/>
    <s v="Espanhol"/>
    <x v="2"/>
    <x v="4"/>
    <x v="0"/>
  </r>
  <r>
    <s v="1722679931"/>
    <x v="428"/>
    <s v="MICROEMPRESA"/>
    <x v="660"/>
    <s v="Em Operação"/>
    <s v="Restaurante, Cafeteria, Bar e Similares"/>
    <s v="30120-080"/>
    <s v="MG"/>
    <x v="2"/>
    <d v="2020-04-01T00:00:00"/>
    <d v="2022-04-01T00:00:00"/>
    <s v="17.226.799/0001-31"/>
    <s v="Restaurante"/>
    <s v="Sociedade Empresária Limitada"/>
    <s v=" - "/>
    <x v="5"/>
    <x v="0"/>
    <x v="0"/>
  </r>
  <r>
    <s v="1722691909"/>
    <x v="1602"/>
    <s v="MICROEMPRESA"/>
    <x v="660"/>
    <s v="Em Operação"/>
    <s v="Restaurante, Cafeteria, Bar e Similares"/>
    <s v="35845-000"/>
    <s v="MG"/>
    <x v="323"/>
    <d v="2020-04-16T00:00:00"/>
    <d v="2022-04-16T00:00:00"/>
    <s v="17.226.919/0001-09"/>
    <s v="Restaurante"/>
    <s v="Empresário Individual"/>
    <s v=" - "/>
    <x v="0"/>
    <x v="0"/>
    <x v="0"/>
  </r>
  <r>
    <s v="1722872156"/>
    <x v="1603"/>
    <s v="MICROEMPRESA"/>
    <x v="660"/>
    <s v="Em Operação"/>
    <s v="Restaurante, Cafeteria, Bar e Similares"/>
    <s v="58100-100"/>
    <s v="PB"/>
    <x v="87"/>
    <d v="2020-05-14T00:00:00"/>
    <d v="2022-05-14T00:00:00"/>
    <s v="17.228.721/0001-56"/>
    <s v="Restaurante"/>
    <s v="Sociedade Empresária Limitada"/>
    <s v=" - "/>
    <x v="0"/>
    <x v="0"/>
    <x v="0"/>
  </r>
  <r>
    <s v="1723409311"/>
    <x v="1604"/>
    <s v="MICROEMPRESA"/>
    <x v="617"/>
    <s v="Em Operação"/>
    <s v="Restaurante, Cafeteria, Bar e Similares"/>
    <s v="22431-050"/>
    <s v="RJ"/>
    <x v="111"/>
    <d v="2020-05-16T00:00:00"/>
    <d v="2022-05-16T00:00:00"/>
    <s v="17.234.093/0001-11"/>
    <s v="Bar"/>
    <s v="Empresa Individual de Responsabilidade Limitada (de Natureza Empresária)"/>
    <s v="Espanhol|Inglês"/>
    <x v="17"/>
    <x v="4"/>
    <x v="0"/>
  </r>
  <r>
    <s v="1723837597"/>
    <x v="1605"/>
    <s v="MICROEMPRESA"/>
    <x v="580"/>
    <s v="Em Operação"/>
    <s v="Restaurante, Cafeteria, Bar e Similares"/>
    <s v="45530-000"/>
    <s v="BA"/>
    <x v="298"/>
    <d v="2020-05-18T00:00:00"/>
    <d v="2022-05-18T00:00:00"/>
    <s v="17.238.375/0001-97"/>
    <s v="Restaurante"/>
    <s v="Empresário (Individual)"/>
    <s v="Inglês|Espanhol|Italiano"/>
    <x v="0"/>
    <x v="0"/>
    <x v="0"/>
  </r>
  <r>
    <s v="1724269700"/>
    <x v="1606"/>
    <s v="EMPRESA DE PEQUENO PORTE"/>
    <x v="574"/>
    <s v="Em Operação"/>
    <s v="Restaurante, Cafeteria, Bar e Similares"/>
    <s v="03930-310"/>
    <s v="SP"/>
    <x v="5"/>
    <d v="2020-04-24T00:00:00"/>
    <d v="2022-04-24T00:00:00"/>
    <s v="17.242.697/0001-00"/>
    <s v="Restaurante"/>
    <s v="Sociedade Empresária Limitada"/>
    <s v=" - "/>
    <x v="14"/>
    <x v="10"/>
    <x v="0"/>
  </r>
  <r>
    <s v="1726842056"/>
    <x v="1607"/>
    <s v="EMPRESA DE PEQUENO PORTE"/>
    <x v="619"/>
    <s v="Em Operação"/>
    <s v="Restaurante, Cafeteria, Bar e Similares"/>
    <s v="66645-900"/>
    <s v="PA"/>
    <x v="428"/>
    <d v="2020-05-20T00:00:00"/>
    <d v="2022-05-20T00:00:00"/>
    <s v="17.268.420/0001-56"/>
    <s v="Restaurante"/>
    <s v="Sociedade Empresária Limitada"/>
    <s v=" - "/>
    <x v="0"/>
    <x v="1"/>
    <x v="0"/>
  </r>
  <r>
    <s v="1727821571"/>
    <x v="1608"/>
    <s v="MICROEMPRESA"/>
    <x v="581"/>
    <s v="Em Operação"/>
    <s v="Restaurante, Cafeteria, Bar e Similares"/>
    <s v="30770-550"/>
    <s v="MG"/>
    <x v="2"/>
    <d v="2020-04-27T00:00:00"/>
    <d v="2022-04-27T00:00:00"/>
    <s v="17.278.215/0001-71"/>
    <s v="Restaurante"/>
    <s v="Sociedade Empresária Limitada"/>
    <s v=" - "/>
    <x v="16"/>
    <x v="16"/>
    <x v="8"/>
  </r>
  <r>
    <s v="1729114069"/>
    <x v="1609"/>
    <s v="MICROEMPRESA"/>
    <x v="581"/>
    <s v="Em Operação"/>
    <s v="Restaurante, Cafeteria, Bar e Similares"/>
    <s v="99560-000"/>
    <s v="RS"/>
    <x v="287"/>
    <d v="2020-03-31T00:00:00"/>
    <d v="2022-03-31T00:00:00"/>
    <s v="17.291.140/0001-69"/>
    <s v="Restaurante"/>
    <s v="Sociedade Empresária Limitada"/>
    <s v=" - "/>
    <x v="0"/>
    <x v="0"/>
    <x v="0"/>
  </r>
  <r>
    <s v="1731436593"/>
    <x v="1610"/>
    <s v="MICROEMPRESA"/>
    <x v="677"/>
    <s v="Em Operação"/>
    <s v="Restaurante, Cafeteria, Bar e Similares"/>
    <s v="13295-000"/>
    <s v="SP"/>
    <x v="135"/>
    <d v="2020-05-20T00:00:00"/>
    <d v="2022-05-20T00:00:00"/>
    <s v="17.314.365/0001-93"/>
    <s v="Restaurante"/>
    <s v="Sociedade Empresária Limitada"/>
    <s v=" - "/>
    <x v="0"/>
    <x v="0"/>
    <x v="0"/>
  </r>
  <r>
    <s v="1732859312"/>
    <x v="1611"/>
    <s v="DEMAIS"/>
    <x v="575"/>
    <s v="Em Operação"/>
    <s v="Restaurante, Cafeteria, Bar e Similares"/>
    <s v="04036-100"/>
    <s v="SP"/>
    <x v="5"/>
    <d v="2020-04-15T00:00:00"/>
    <d v="2022-04-15T00:00:00"/>
    <s v="17.328.593/0001-12"/>
    <s v="Restaurante"/>
    <s v="Empresa Individual de Responsabilidade Limitada (de Natureza Empresária)"/>
    <s v=" - "/>
    <x v="5"/>
    <x v="0"/>
    <x v="0"/>
  </r>
  <r>
    <s v="1733091800"/>
    <x v="1612"/>
    <s v="EMPRESA DE PEQUENO PORTE"/>
    <x v="588"/>
    <s v="Em Operação"/>
    <s v="Restaurante, Cafeteria, Bar e Similares"/>
    <s v="01504-000"/>
    <s v="SP"/>
    <x v="5"/>
    <d v="2020-06-09T00:00:00"/>
    <d v="2022-06-09T00:00:00"/>
    <s v="17.330.918/0001-00"/>
    <s v="Restaurante"/>
    <s v="Sociedade Empresária Limitada"/>
    <s v=" - "/>
    <x v="0"/>
    <x v="1"/>
    <x v="0"/>
  </r>
  <r>
    <s v="1733613000"/>
    <x v="1613"/>
    <s v="MICROEMPRESA"/>
    <x v="581"/>
    <s v="Em Operação"/>
    <s v="Restaurante, Cafeteria, Bar e Similares"/>
    <s v="83370-000"/>
    <s v="PR"/>
    <x v="713"/>
    <d v="2020-05-15T00:00:00"/>
    <d v="2022-05-15T00:00:00"/>
    <s v="17.336.130/0001-00"/>
    <s v="Bar"/>
    <s v="Empresário (Individual)"/>
    <s v=" - "/>
    <x v="0"/>
    <x v="0"/>
    <x v="0"/>
  </r>
  <r>
    <s v="1734885999"/>
    <x v="1614"/>
    <s v="MICROEMPRESA"/>
    <x v="590"/>
    <s v="Em Operação"/>
    <s v="Restaurante, Cafeteria, Bar e Similares"/>
    <s v="23968-000"/>
    <s v="RJ"/>
    <x v="667"/>
    <d v="2020-06-22T00:00:00"/>
    <d v="2022-06-22T00:00:00"/>
    <s v="17.348.859/0001-99"/>
    <s v="Restaurante"/>
    <s v="Sociedade Empresária Limitada"/>
    <s v=" - "/>
    <x v="0"/>
    <x v="0"/>
    <x v="0"/>
  </r>
  <r>
    <s v="1739829798"/>
    <x v="1615"/>
    <s v="MICROEMPRESA"/>
    <x v="454"/>
    <s v="Em Operação"/>
    <s v="Restaurante, Cafeteria, Bar e Similares"/>
    <s v="01238-001"/>
    <s v="SP"/>
    <x v="5"/>
    <d v="2020-06-05T00:00:00"/>
    <d v="2022-06-05T00:00:00"/>
    <s v="17.398.297/0001-98"/>
    <s v="Restaurante"/>
    <s v="Sociedade Empresária Limitada"/>
    <s v=" - "/>
    <x v="0"/>
    <x v="0"/>
    <x v="0"/>
  </r>
  <r>
    <s v="0007155664"/>
    <x v="1616"/>
    <s v="DEMAIS"/>
    <x v="678"/>
    <s v="Em Operação"/>
    <s v="Restaurante, Cafeteria, Bar e Similares"/>
    <s v="75690-000"/>
    <s v="GO"/>
    <x v="32"/>
    <d v="2018-07-10T00:00:00"/>
    <d v="2020-07-10T00:00:00"/>
    <s v="00.071.556/0007-64"/>
    <s v="Restaurante"/>
    <s v="Sociedade Empresária Limitada"/>
    <s v=" - "/>
    <x v="0"/>
    <x v="0"/>
    <x v="0"/>
  </r>
  <r>
    <s v="0528370927"/>
    <x v="1617"/>
    <s v="EMPRESA DE PEQUENO PORTE"/>
    <x v="679"/>
    <s v="Em Operação"/>
    <s v="Restaurante, Cafeteria, Bar e Similares"/>
    <s v="95670-000"/>
    <s v="RS"/>
    <x v="84"/>
    <d v="2019-03-11T00:00:00"/>
    <d v="2021-03-11T00:00:00"/>
    <s v="05.283.709/0003-27"/>
    <s v="Restaurante"/>
    <s v="Sociedade Empresária Limitada"/>
    <s v=" - "/>
    <x v="3"/>
    <x v="4"/>
    <x v="1"/>
  </r>
  <r>
    <s v="0533168689"/>
    <x v="1618"/>
    <s v="MICROEMPRESA"/>
    <x v="680"/>
    <s v="Em Operação"/>
    <s v="Restaurante, Cafeteria, Bar e Similares"/>
    <s v="84300-000"/>
    <s v="PR"/>
    <x v="714"/>
    <d v="2017-11-06T00:00:00"/>
    <d v="2019-11-06T00:00:00"/>
    <s v="05.331.686/0003-89"/>
    <s v="Restaurante"/>
    <s v="Sociedade Empresária Limitada"/>
    <s v="Inglês"/>
    <x v="2"/>
    <x v="0"/>
    <x v="0"/>
  </r>
  <r>
    <s v="1935969142"/>
    <x v="1619"/>
    <s v="EMPRESA DE PEQUENO PORTE"/>
    <x v="681"/>
    <s v="Em Operação"/>
    <s v="Restaurante, Cafeteria, Bar e Similares"/>
    <s v="19280-000"/>
    <s v="SP"/>
    <x v="715"/>
    <d v="2020-10-07T00:00:00"/>
    <d v="2022-10-07T00:00:00"/>
    <s v="19.359.691/0001-42"/>
    <s v="Restaurante"/>
    <s v="Empresário (Individual)"/>
    <s v=" - "/>
    <x v="1"/>
    <x v="5"/>
    <x v="0"/>
  </r>
  <r>
    <s v="1928836591"/>
    <x v="1620"/>
    <s v="MICROEMPRESA"/>
    <x v="682"/>
    <s v="Em Operação"/>
    <s v="Restaurante, Cafeteria, Bar e Similares"/>
    <s v="68600-000"/>
    <s v="PA"/>
    <x v="7"/>
    <d v="2020-10-28T00:00:00"/>
    <d v="2022-10-28T00:00:00"/>
    <s v="19.288.365/0001-91"/>
    <s v="Cafeteria"/>
    <s v="Empresário Individual"/>
    <s v="Inglês"/>
    <x v="0"/>
    <x v="0"/>
    <x v="0"/>
  </r>
  <r>
    <s v="1928801291"/>
    <x v="1621"/>
    <s v="MICROEMPRESA"/>
    <x v="683"/>
    <s v="Em Operação"/>
    <s v="Restaurante, Cafeteria, Bar e Similares"/>
    <s v="85065-000"/>
    <s v="PR"/>
    <x v="701"/>
    <d v="2020-11-17T00:00:00"/>
    <d v="2022-11-17T00:00:00"/>
    <s v="19.288.012/0001-91"/>
    <s v="Restaurante"/>
    <s v="Empresário (Individual)"/>
    <s v=" - "/>
    <x v="9"/>
    <x v="4"/>
    <x v="0"/>
  </r>
  <r>
    <s v="1918832423"/>
    <x v="1622"/>
    <s v="MICROEMPRESA"/>
    <x v="684"/>
    <s v="Em Operação"/>
    <s v="Restaurante, Cafeteria, Bar e Similares"/>
    <s v="28950-000"/>
    <s v="RJ"/>
    <x v="80"/>
    <d v="2020-11-23T00:00:00"/>
    <d v="2022-11-23T00:00:00"/>
    <s v="19.188.324/0001-23"/>
    <s v="Similar"/>
    <s v="Empresário Individual"/>
    <s v="Português"/>
    <x v="0"/>
    <x v="0"/>
    <x v="0"/>
  </r>
  <r>
    <s v="1914246082"/>
    <x v="1623"/>
    <s v="MICROEMPRESA"/>
    <x v="685"/>
    <s v="Em Operação"/>
    <s v="Restaurante, Cafeteria, Bar e Similares"/>
    <s v="14030-190"/>
    <s v="SP"/>
    <x v="203"/>
    <d v="2020-11-04T00:00:00"/>
    <d v="2022-11-04T00:00:00"/>
    <s v="19.142.460/0001-82"/>
    <s v="Cafeteria"/>
    <s v="Sociedade Empresária Limitada"/>
    <s v=" - "/>
    <x v="0"/>
    <x v="13"/>
    <x v="0"/>
  </r>
  <r>
    <s v="1910908613"/>
    <x v="1624"/>
    <s v="EMPRESA DE PEQUENO PORTE"/>
    <x v="686"/>
    <s v="Em Operação"/>
    <s v="Restaurante, Cafeteria, Bar e Similares"/>
    <s v="19800-210"/>
    <s v="SP"/>
    <x v="716"/>
    <d v="2020-10-28T00:00:00"/>
    <d v="2022-10-28T00:00:00"/>
    <s v="19.109.086/0001-13"/>
    <s v="Bar"/>
    <s v="Empresa Individual de Responsabilidade Limitada (de Natureza Empresária)"/>
    <s v=" - "/>
    <x v="0"/>
    <x v="0"/>
    <x v="0"/>
  </r>
  <r>
    <s v="1909562657"/>
    <x v="1625"/>
    <s v="MICROEMPRESA"/>
    <x v="687"/>
    <s v="Em Operação"/>
    <s v="Restaurante, Cafeteria, Bar e Similares"/>
    <s v="95625-000"/>
    <s v="RS"/>
    <x v="717"/>
    <d v="2020-12-10T00:00:00"/>
    <d v="2022-12-10T00:00:00"/>
    <s v="19.095.626/0001-57"/>
    <s v="Restaurante"/>
    <s v="Sociedade Empresária Limitada"/>
    <s v="Espanhol|Português"/>
    <x v="0"/>
    <x v="0"/>
    <x v="0"/>
  </r>
  <r>
    <s v="1909517214"/>
    <x v="1626"/>
    <s v="EMPRESA DE PEQUENO PORTE"/>
    <x v="688"/>
    <s v="Em Operação"/>
    <s v="Restaurante, Cafeteria, Bar e Similares"/>
    <s v="81530-020"/>
    <s v="PR"/>
    <x v="21"/>
    <d v="2020-11-12T00:00:00"/>
    <d v="2022-11-12T00:00:00"/>
    <s v="19.095.172/0001-14"/>
    <s v="Restaurante"/>
    <s v="Empresário (Individual)"/>
    <s v=" - "/>
    <x v="0"/>
    <x v="0"/>
    <x v="0"/>
  </r>
  <r>
    <s v="1885688446"/>
    <x v="1627"/>
    <s v="MICROEMPRESA"/>
    <x v="689"/>
    <s v="Em Operação"/>
    <s v="Restaurante, Cafeteria, Bar e Similares"/>
    <s v="85903-170"/>
    <s v="PR"/>
    <x v="718"/>
    <d v="2020-11-16T00:00:00"/>
    <d v="2022-11-16T00:00:00"/>
    <s v="18.856.884/0001-46"/>
    <s v="Restaurante"/>
    <s v="Empresário (Individual)"/>
    <s v=" - "/>
    <x v="5"/>
    <x v="4"/>
    <x v="0"/>
  </r>
  <r>
    <s v="1868810695"/>
    <x v="1628"/>
    <s v="MICROEMPRESA"/>
    <x v="690"/>
    <s v="Em Operação"/>
    <s v="Restaurante, Cafeteria, Bar e Similares"/>
    <s v="36016-010"/>
    <s v="MG"/>
    <x v="319"/>
    <d v="2020-10-20T00:00:00"/>
    <d v="2022-10-20T00:00:00"/>
    <s v="18.688.106/0001-95"/>
    <s v="Similar"/>
    <s v="Sociedade Empresária Limitada"/>
    <s v=" - "/>
    <x v="6"/>
    <x v="0"/>
    <x v="0"/>
  </r>
  <r>
    <s v="1867602197"/>
    <x v="1629"/>
    <s v="EMPRESA DE PEQUENO PORTE"/>
    <x v="691"/>
    <s v="Em Operação"/>
    <s v="Restaurante, Cafeteria, Bar e Similares"/>
    <s v="57052-795"/>
    <s v="AL"/>
    <x v="119"/>
    <d v="2020-12-09T00:00:00"/>
    <d v="2022-12-09T00:00:00"/>
    <s v="18.676.021/0001-97"/>
    <s v="Restaurante"/>
    <s v="Sociedade Empresária Limitada"/>
    <s v=" - "/>
    <x v="0"/>
    <x v="1"/>
    <x v="0"/>
  </r>
  <r>
    <s v="1867428709"/>
    <x v="1630"/>
    <s v="MICROEMPRESA"/>
    <x v="692"/>
    <s v="Em Operação"/>
    <s v="Restaurante, Cafeteria, Bar e Similares"/>
    <s v="85010-200"/>
    <s v="PR"/>
    <x v="701"/>
    <d v="2020-11-18T00:00:00"/>
    <d v="2022-11-18T00:00:00"/>
    <s v="18.674.287/0001-09"/>
    <s v="Restaurante"/>
    <s v="Sociedade Empresária Limitada"/>
    <s v="Português"/>
    <x v="11"/>
    <x v="4"/>
    <x v="3"/>
  </r>
  <r>
    <s v="1859085585"/>
    <x v="1631"/>
    <s v="MICROEMPRESA"/>
    <x v="693"/>
    <s v="Em Operação"/>
    <s v="Restaurante, Cafeteria, Bar e Similares"/>
    <s v="83390-000"/>
    <s v="PR"/>
    <x v="719"/>
    <d v="2020-10-19T00:00:00"/>
    <d v="2022-10-19T00:00:00"/>
    <s v="18.590.855/0001-85"/>
    <s v="Restaurante"/>
    <s v="Empresário Individual"/>
    <s v=" - "/>
    <x v="0"/>
    <x v="0"/>
    <x v="0"/>
  </r>
  <r>
    <s v="1831814834"/>
    <x v="1632"/>
    <s v="MICROEMPRESA"/>
    <x v="694"/>
    <s v="Em Operação"/>
    <s v="Restaurante, Cafeteria, Bar e Similares"/>
    <s v="14025-040"/>
    <s v="SP"/>
    <x v="203"/>
    <d v="2020-10-15T00:00:00"/>
    <d v="2022-10-15T00:00:00"/>
    <s v="18.318.148/0001-34"/>
    <s v="Restaurante"/>
    <s v="Empresário (Individual)"/>
    <s v=" - "/>
    <x v="6"/>
    <x v="0"/>
    <x v="0"/>
  </r>
  <r>
    <s v="1828298740"/>
    <x v="1633"/>
    <s v="MICROEMPRESA"/>
    <x v="695"/>
    <s v="Em Operação"/>
    <s v="Restaurante, Cafeteria, Bar e Similares"/>
    <s v="68900-100"/>
    <s v="AP"/>
    <x v="251"/>
    <d v="2020-12-14T00:00:00"/>
    <d v="2022-12-14T00:00:00"/>
    <s v="18.282.987/0001-40"/>
    <s v="Similar"/>
    <s v="Sociedade Empresária Limitada"/>
    <s v="Português"/>
    <x v="0"/>
    <x v="0"/>
    <x v="0"/>
  </r>
  <r>
    <s v="1825715762"/>
    <x v="1634"/>
    <s v="MICROEMPRESA"/>
    <x v="679"/>
    <s v="Em Operação"/>
    <s v="Restaurante, Cafeteria, Bar e Similares"/>
    <s v="24935-550"/>
    <s v="RJ"/>
    <x v="338"/>
    <d v="2020-11-26T00:00:00"/>
    <d v="2022-11-26T00:00:00"/>
    <s v="18.257.157/0001-62"/>
    <s v="Cafeteria"/>
    <s v="Sociedade Empresária Limitada"/>
    <s v="Espanhol"/>
    <x v="2"/>
    <x v="0"/>
    <x v="0"/>
  </r>
  <r>
    <s v="1820330188"/>
    <x v="1635"/>
    <s v="MICROEMPRESA"/>
    <x v="696"/>
    <s v="Em Operação"/>
    <s v="Restaurante, Cafeteria, Bar e Similares"/>
    <s v="70610-420"/>
    <s v="DF"/>
    <x v="247"/>
    <d v="2020-12-01T00:00:00"/>
    <d v="2022-12-01T00:00:00"/>
    <s v="18.203.301/0001-88"/>
    <s v="Restaurante"/>
    <s v="Empresário Individual"/>
    <s v="Português"/>
    <x v="0"/>
    <x v="0"/>
    <x v="0"/>
  </r>
  <r>
    <s v="1815184165"/>
    <x v="1636"/>
    <s v="MICROEMPRESA"/>
    <x v="697"/>
    <s v="Em Operação"/>
    <s v="Restaurante, Cafeteria, Bar e Similares"/>
    <s v="13480-060"/>
    <s v="SP"/>
    <x v="377"/>
    <d v="2020-10-13T00:00:00"/>
    <d v="2022-10-13T00:00:00"/>
    <s v="18.151.841/0001-65"/>
    <s v="Restaurante"/>
    <s v="Sociedade Empresária Limitada"/>
    <s v=" - "/>
    <x v="2"/>
    <x v="0"/>
    <x v="0"/>
  </r>
  <r>
    <s v="1814577287"/>
    <x v="1637"/>
    <s v="DEMAIS"/>
    <x v="698"/>
    <s v="Em Operação"/>
    <s v="Restaurante, Cafeteria, Bar e Similares"/>
    <s v="01332-000"/>
    <s v="SP"/>
    <x v="5"/>
    <d v="2020-12-21T00:00:00"/>
    <d v="2022-12-21T00:00:00"/>
    <s v="18.145.772/0001-87"/>
    <s v="Restaurante"/>
    <s v="Sociedade Empresária Limitada"/>
    <s v="Português|Inglês"/>
    <x v="0"/>
    <x v="0"/>
    <x v="0"/>
  </r>
  <r>
    <s v="1796414127"/>
    <x v="1638"/>
    <s v="EMPRESA DE PEQUENO PORTE"/>
    <x v="699"/>
    <s v="Em Operação"/>
    <s v="Restaurante, Cafeteria, Bar e Similares"/>
    <s v="05543-050"/>
    <s v="SP"/>
    <x v="5"/>
    <d v="2020-11-06T00:00:00"/>
    <d v="2022-11-06T00:00:00"/>
    <s v="17.964.141/0001-27"/>
    <s v="Bar"/>
    <s v="Empresa Individual de Responsabilidade Limitada (de Natureza Empresária)"/>
    <s v="Inglês"/>
    <x v="0"/>
    <x v="2"/>
    <x v="0"/>
  </r>
  <r>
    <s v="1787986383"/>
    <x v="1639"/>
    <s v="MICROEMPRESA"/>
    <x v="700"/>
    <s v="Em Operação"/>
    <s v="Restaurante, Cafeteria, Bar e Similares"/>
    <s v="87035-510"/>
    <s v="PR"/>
    <x v="89"/>
    <d v="2020-12-04T00:00:00"/>
    <d v="2022-12-04T00:00:00"/>
    <s v="17.879.863/0001-83"/>
    <s v="Restaurante"/>
    <s v="Sociedade Empresária Limitada"/>
    <s v=" - "/>
    <x v="2"/>
    <x v="0"/>
    <x v="0"/>
  </r>
  <r>
    <s v="1778954007"/>
    <x v="1640"/>
    <s v="MICROEMPRESA"/>
    <x v="701"/>
    <s v="Em Operação"/>
    <s v="Restaurante, Cafeteria, Bar e Similares"/>
    <s v="02430-001"/>
    <s v="SP"/>
    <x v="5"/>
    <d v="2020-11-30T00:00:00"/>
    <d v="2022-11-30T00:00:00"/>
    <s v="17.789.540/0001-07"/>
    <s v="Similar"/>
    <s v="Empresário (Individual)"/>
    <s v=" - "/>
    <x v="0"/>
    <x v="0"/>
    <x v="0"/>
  </r>
  <r>
    <s v="1777731010"/>
    <x v="1641"/>
    <s v="MICROEMPRESA"/>
    <x v="702"/>
    <s v="Em Operação"/>
    <s v="Restaurante, Cafeteria, Bar e Similares"/>
    <s v="57025-245"/>
    <s v="AL"/>
    <x v="119"/>
    <d v="2020-10-16T00:00:00"/>
    <d v="2022-10-16T00:00:00"/>
    <s v="17.777.310/0001-10"/>
    <s v="Restaurante"/>
    <s v="Empresário Individual"/>
    <s v=" - "/>
    <x v="0"/>
    <x v="1"/>
    <x v="0"/>
  </r>
  <r>
    <s v="1752607991"/>
    <x v="1642"/>
    <s v="MICROEMPRESA"/>
    <x v="703"/>
    <s v="Em Operação"/>
    <s v="Restaurante, Cafeteria, Bar e Similares"/>
    <s v="54590-000"/>
    <s v="PE"/>
    <x v="368"/>
    <d v="2020-11-27T00:00:00"/>
    <d v="2022-11-27T00:00:00"/>
    <s v="17.526.079/0001-91"/>
    <s v="Restaurante"/>
    <s v="Empresário Individual"/>
    <s v="Português"/>
    <x v="2"/>
    <x v="0"/>
    <x v="0"/>
  </r>
  <r>
    <s v="1748080393"/>
    <x v="1643"/>
    <s v="MICROEMPRESA"/>
    <x v="704"/>
    <s v="Em Operação"/>
    <s v="Restaurante, Cafeteria, Bar e Similares"/>
    <s v="68537-000"/>
    <s v="PA"/>
    <x v="720"/>
    <d v="2020-11-18T00:00:00"/>
    <d v="2022-11-18T00:00:00"/>
    <s v="17.480.803/0001-93"/>
    <s v="Restaurante"/>
    <s v="Empresa Individual de Responsabilidade Limitada (de Natureza Empresária)"/>
    <s v="Português"/>
    <x v="2"/>
    <x v="4"/>
    <x v="0"/>
  </r>
  <r>
    <s v="1734805789"/>
    <x v="1644"/>
    <s v="MICROEMPRESA"/>
    <x v="705"/>
    <s v="Em Operação"/>
    <s v="Restaurante, Cafeteria, Bar e Similares"/>
    <s v="96521-000"/>
    <s v="RS"/>
    <x v="721"/>
    <d v="2020-11-10T00:00:00"/>
    <d v="2022-11-10T00:00:00"/>
    <s v="17.348.057/0001-89"/>
    <s v="Similar"/>
    <s v="Empresário Individual"/>
    <s v=" - "/>
    <x v="0"/>
    <x v="0"/>
    <x v="0"/>
  </r>
  <r>
    <s v="0608308809"/>
    <x v="1645"/>
    <s v="MICROEMPRESA"/>
    <x v="706"/>
    <s v="Em Operação"/>
    <s v="Restaurante, Cafeteria, Bar e Similares"/>
    <s v="65980-000"/>
    <s v="MA"/>
    <x v="305"/>
    <d v="2017-12-07T00:00:00"/>
    <d v="2019-12-07T00:00:00"/>
    <s v="06.083.088/0003-09"/>
    <s v="Restaurante"/>
    <s v="Sociedade Empresária Limitada"/>
    <s v=" - "/>
    <x v="0"/>
    <x v="0"/>
    <x v="0"/>
  </r>
  <r>
    <s v="0964292300"/>
    <x v="1646"/>
    <s v="MICROEMPRESA"/>
    <x v="707"/>
    <s v="Em Operação"/>
    <s v="Restaurante, Cafeteria, Bar e Similares"/>
    <s v="25610-020"/>
    <s v="RJ"/>
    <x v="301"/>
    <d v="2018-05-18T00:00:00"/>
    <d v="2020-05-18T00:00:00"/>
    <s v="09.642.923/0002-00"/>
    <s v="Restaurante"/>
    <s v="Sociedade Empresária Limitada"/>
    <s v=" - "/>
    <x v="1"/>
    <x v="0"/>
    <x v="0"/>
  </r>
  <r>
    <s v="1260020026"/>
    <x v="1647"/>
    <s v="DEMAIS"/>
    <x v="708"/>
    <s v="Em Operação"/>
    <s v="Restaurante, Cafeteria, Bar e Similares"/>
    <s v="62598-000"/>
    <s v="CE"/>
    <x v="722"/>
    <d v="2018-09-05T00:00:00"/>
    <d v="2020-09-05T00:00:00"/>
    <s v="12.600.200/0003-26"/>
    <s v="Restaurante"/>
    <s v="Sociedade Empresária Limitada"/>
    <s v=" - "/>
    <x v="6"/>
    <x v="4"/>
    <x v="0"/>
  </r>
  <r>
    <s v="1315407360"/>
    <x v="1648"/>
    <s v="DEMAIS"/>
    <x v="709"/>
    <s v="Em Operação"/>
    <s v="Restaurante, Cafeteria, Bar e Similares"/>
    <s v="83203-340"/>
    <s v="PR"/>
    <x v="506"/>
    <d v="2018-11-28T00:00:00"/>
    <d v="2020-11-28T00:00:00"/>
    <s v="13.154.073/0002-60"/>
    <s v="Bar"/>
    <s v="Sociedade Empresária Limitada"/>
    <s v="Espanhol|Inglês"/>
    <x v="0"/>
    <x v="0"/>
    <x v="0"/>
  </r>
  <r>
    <s v="1561392222"/>
    <x v="1649"/>
    <s v="EMPRESA DE PEQUENO PORTE"/>
    <x v="710"/>
    <s v="Em Operação"/>
    <s v="Restaurante, Cafeteria, Bar e Similares"/>
    <s v="57030-180"/>
    <s v="AL"/>
    <x v="119"/>
    <d v="2018-12-20T00:00:00"/>
    <d v="2020-12-20T00:00:00"/>
    <s v="15.613.922/0002-22"/>
    <s v="Similar"/>
    <s v="Empresa Individual de Responsabilidade Limitada (de Natureza Empresária)"/>
    <s v=" - "/>
    <x v="2"/>
    <x v="0"/>
    <x v="0"/>
  </r>
  <r>
    <s v="1736646374"/>
    <x v="1650"/>
    <s v="MICROEMPRESA"/>
    <x v="711"/>
    <s v="Em Operação"/>
    <s v="Restaurante, Cafeteria, Bar e Similares"/>
    <s v="39670-000"/>
    <s v="MG"/>
    <x v="123"/>
    <d v="2018-06-04T00:00:00"/>
    <d v="2020-06-04T00:00:00"/>
    <s v="17.366.463/0001-74"/>
    <s v="Restaurante"/>
    <s v="Empresário Individual"/>
    <s v=" - "/>
    <x v="0"/>
    <x v="0"/>
    <x v="0"/>
  </r>
  <r>
    <s v="1736805551"/>
    <x v="1651"/>
    <s v="MICROEMPRESA"/>
    <x v="705"/>
    <s v="Em Operação"/>
    <s v="Restaurante, Cafeteria, Bar e Similares"/>
    <s v="69928-000"/>
    <s v="AC"/>
    <x v="361"/>
    <d v="2018-02-26T00:00:00"/>
    <d v="2020-02-26T00:00:00"/>
    <s v="17.368.055/0001-51"/>
    <s v="Restaurante"/>
    <s v="Empresário (Individual)"/>
    <s v=" - "/>
    <x v="2"/>
    <x v="0"/>
    <x v="0"/>
  </r>
  <r>
    <s v="1737217677"/>
    <x v="1652"/>
    <s v="MICROEMPRESA"/>
    <x v="705"/>
    <s v="Em Operação"/>
    <s v="Restaurante, Cafeteria, Bar e Similares"/>
    <s v="88380-000"/>
    <s v="SC"/>
    <x v="547"/>
    <d v="2018-05-14T00:00:00"/>
    <d v="2020-05-14T00:00:00"/>
    <s v="17.372.176/0001-77"/>
    <s v="Restaurante"/>
    <s v="Sociedade Empresária Limitada"/>
    <s v="Inglês"/>
    <x v="0"/>
    <x v="1"/>
    <x v="6"/>
  </r>
  <r>
    <s v="1737353844"/>
    <x v="1653"/>
    <s v="MICROEMPRESA"/>
    <x v="711"/>
    <s v="Em Operação"/>
    <s v="Restaurante, Cafeteria, Bar e Similares"/>
    <s v="39665-000"/>
    <s v="MG"/>
    <x v="605"/>
    <d v="2018-12-20T00:00:00"/>
    <d v="2020-12-20T00:00:00"/>
    <s v="17.373.538/0001-44"/>
    <s v="Restaurante"/>
    <s v="Empresário (Individual)"/>
    <s v=" - "/>
    <x v="0"/>
    <x v="17"/>
    <x v="16"/>
  </r>
  <r>
    <s v="1738742264"/>
    <x v="1654"/>
    <s v="MICROEMPRESA"/>
    <x v="712"/>
    <s v="Em Operação"/>
    <s v="Restaurante, Cafeteria, Bar e Similares"/>
    <s v="93950-000"/>
    <s v="RS"/>
    <x v="723"/>
    <d v="2018-05-21T00:00:00"/>
    <d v="2020-05-21T00:00:00"/>
    <s v="17.387.422/0001-64"/>
    <s v="Restaurante"/>
    <s v="Sociedade Empresária Limitada"/>
    <s v=" - "/>
    <x v="0"/>
    <x v="0"/>
    <x v="0"/>
  </r>
  <r>
    <s v="1738956650"/>
    <x v="1655"/>
    <s v="MICROEMPRESA"/>
    <x v="711"/>
    <s v="Em Operação"/>
    <s v="Restaurante, Cafeteria, Bar e Similares"/>
    <s v="87215-000"/>
    <s v="PR"/>
    <x v="724"/>
    <d v="2019-03-27T00:00:00"/>
    <d v="2021-03-27T00:00:00"/>
    <s v="17.389.566/0001-50"/>
    <s v="Cafeteria"/>
    <s v="Empresário Individual"/>
    <s v=" - "/>
    <x v="0"/>
    <x v="0"/>
    <x v="0"/>
  </r>
  <r>
    <s v="1742058835"/>
    <x v="1656"/>
    <s v="MICROEMPRESA"/>
    <x v="713"/>
    <s v="Em Operação"/>
    <s v="Restaurante, Cafeteria, Bar e Similares"/>
    <s v="62766-000"/>
    <s v="CE"/>
    <x v="725"/>
    <d v="2018-08-07T00:00:00"/>
    <d v="2020-08-07T00:00:00"/>
    <s v="17.420.588/0001-35"/>
    <s v="Cafeteria"/>
    <s v="Empresário Individual"/>
    <s v=" - "/>
    <x v="0"/>
    <x v="0"/>
    <x v="0"/>
  </r>
  <r>
    <s v="1748926075"/>
    <x v="1657"/>
    <s v="MICROEMPRESA"/>
    <x v="680"/>
    <s v="Em Operação"/>
    <s v="Restaurante, Cafeteria, Bar e Similares"/>
    <s v="79826-100"/>
    <s v="MS"/>
    <x v="567"/>
    <d v="2019-03-12T00:00:00"/>
    <d v="2021-03-12T00:00:00"/>
    <s v="17.489.260/0001-75"/>
    <s v="Restaurante"/>
    <s v="Sociedade Empresária Limitada"/>
    <s v=" - "/>
    <x v="0"/>
    <x v="0"/>
    <x v="0"/>
  </r>
  <r>
    <s v="1750967374"/>
    <x v="1658"/>
    <s v="MICROEMPRESA"/>
    <x v="714"/>
    <s v="Em Operação"/>
    <s v="Restaurante, Cafeteria, Bar e Similares"/>
    <s v="78600-000"/>
    <s v="MT"/>
    <x v="539"/>
    <d v="2018-03-23T00:00:00"/>
    <d v="2020-03-23T00:00:00"/>
    <s v="17.509.673/0001-74"/>
    <s v="Similar"/>
    <s v="Empresário (Individual)"/>
    <s v=" - "/>
    <x v="0"/>
    <x v="5"/>
    <x v="0"/>
  </r>
  <r>
    <s v="1751377374"/>
    <x v="1659"/>
    <s v="MICROEMPRESA"/>
    <x v="715"/>
    <s v="Em Operação"/>
    <s v="Restaurante, Cafeteria, Bar e Similares"/>
    <s v="88715-000"/>
    <s v="SC"/>
    <x v="417"/>
    <d v="2017-08-22T00:00:00"/>
    <d v="2019-08-22T00:00:00"/>
    <s v="17.513.773/0001-74"/>
    <s v=" - "/>
    <s v="Empresário Individual"/>
    <s v=" - "/>
    <x v="10"/>
    <x v="0"/>
    <x v="0"/>
  </r>
  <r>
    <s v="1751737860"/>
    <x v="1660"/>
    <s v="DEMAIS"/>
    <x v="716"/>
    <s v="Em Operação"/>
    <s v="Restaurante, Cafeteria, Bar e Similares"/>
    <s v="78785-000"/>
    <s v="MT"/>
    <x v="726"/>
    <d v="2018-06-21T00:00:00"/>
    <d v="2020-06-21T00:00:00"/>
    <s v="17.517.378/0001-60"/>
    <s v="Restaurante"/>
    <s v="Empresário (Individual)"/>
    <s v=" - "/>
    <x v="0"/>
    <x v="1"/>
    <x v="0"/>
  </r>
  <r>
    <s v="1753206814"/>
    <x v="1661"/>
    <s v="MICROEMPRESA"/>
    <x v="717"/>
    <s v="Em Operação"/>
    <s v="Restaurante, Cafeteria, Bar e Similares"/>
    <s v="80320-300"/>
    <s v="PR"/>
    <x v="21"/>
    <d v="2018-12-13T00:00:00"/>
    <d v="2020-12-13T00:00:00"/>
    <s v="17.532.068/0001-14"/>
    <s v="Restaurante"/>
    <s v="Empresa Individual de Responsabilidade Limitada (de Natureza Empresária)"/>
    <s v=" - "/>
    <x v="0"/>
    <x v="0"/>
    <x v="0"/>
  </r>
  <r>
    <s v="1753267773"/>
    <x v="1662"/>
    <s v="MICROEMPRESA"/>
    <x v="718"/>
    <s v="Em Operação"/>
    <s v="Restaurante, Cafeteria, Bar e Similares"/>
    <s v="84290-000"/>
    <s v="PR"/>
    <x v="65"/>
    <d v="2018-05-24T00:00:00"/>
    <d v="2020-05-24T00:00:00"/>
    <s v="17.532.677/0001-73"/>
    <s v="Similar"/>
    <s v="Empresário Individual"/>
    <s v=" - "/>
    <x v="5"/>
    <x v="0"/>
    <x v="0"/>
  </r>
  <r>
    <s v="1753455471"/>
    <x v="1663"/>
    <s v="MICROEMPRESA"/>
    <x v="718"/>
    <s v="Em Operação"/>
    <s v="Restaurante, Cafeteria, Bar e Similares"/>
    <s v="37615-000"/>
    <s v="MG"/>
    <x v="74"/>
    <d v="2018-10-10T00:00:00"/>
    <d v="2020-10-10T00:00:00"/>
    <s v="17.534.554/0001-71"/>
    <s v="Restaurante"/>
    <s v="Empresário Individual"/>
    <s v=" - "/>
    <x v="0"/>
    <x v="0"/>
    <x v="0"/>
  </r>
  <r>
    <s v="1755268101"/>
    <x v="1664"/>
    <s v="MICROEMPRESA"/>
    <x v="719"/>
    <s v="Em Operação"/>
    <s v="Restaurante, Cafeteria, Bar e Similares"/>
    <s v="15690-000"/>
    <s v="SP"/>
    <x v="401"/>
    <d v="2019-02-11T00:00:00"/>
    <d v="2021-02-11T00:00:00"/>
    <s v="17.552.681/0001-01"/>
    <s v="Similar"/>
    <s v="Empresário (Individual)"/>
    <s v=" - "/>
    <x v="0"/>
    <x v="0"/>
    <x v="0"/>
  </r>
  <r>
    <s v="1755496673"/>
    <x v="1665"/>
    <s v="MICROEMPRESA"/>
    <x v="719"/>
    <s v="Em Operação"/>
    <s v="Restaurante, Cafeteria, Bar e Similares"/>
    <s v="75660-000"/>
    <s v="GO"/>
    <x v="589"/>
    <d v="2017-12-21T00:00:00"/>
    <d v="2019-12-21T00:00:00"/>
    <s v="17.554.966/0001-73"/>
    <s v=" - "/>
    <s v="Empresário Individual"/>
    <s v=" - "/>
    <x v="10"/>
    <x v="0"/>
    <x v="0"/>
  </r>
  <r>
    <s v="1755695677"/>
    <x v="1666"/>
    <s v="MICROEMPRESA"/>
    <x v="718"/>
    <s v="Em Operação"/>
    <s v="Restaurante, Cafeteria, Bar e Similares"/>
    <s v="69927-000"/>
    <s v="AC"/>
    <x v="584"/>
    <d v="2018-02-26T00:00:00"/>
    <d v="2020-02-26T00:00:00"/>
    <s v="17.556.956/0001-77"/>
    <s v="Restaurante"/>
    <s v="Empresário (Individual)"/>
    <s v=" - "/>
    <x v="2"/>
    <x v="0"/>
    <x v="0"/>
  </r>
  <r>
    <s v="1756147405"/>
    <x v="1667"/>
    <s v="MICROEMPRESA"/>
    <x v="720"/>
    <s v="Em Operação"/>
    <s v="Restaurante, Cafeteria, Bar e Similares"/>
    <s v="27995-000"/>
    <s v="RJ"/>
    <x v="727"/>
    <d v="2017-06-09T00:00:00"/>
    <d v="2019-06-09T00:00:00"/>
    <s v="17.561.474/0001-05"/>
    <s v=" - "/>
    <s v="Empresário Individual"/>
    <s v="Inglês"/>
    <x v="10"/>
    <x v="0"/>
    <x v="0"/>
  </r>
  <r>
    <s v="1757336463"/>
    <x v="1668"/>
    <s v="MICROEMPRESA"/>
    <x v="721"/>
    <s v="Em Operação"/>
    <s v="Restaurante, Cafeteria, Bar e Similares"/>
    <s v="37680-000"/>
    <s v="MG"/>
    <x v="31"/>
    <d v="2018-10-30T00:00:00"/>
    <d v="2020-10-30T00:00:00"/>
    <s v="17.573.364/0001-63"/>
    <s v="Bar"/>
    <s v="Sociedade Empresária Limitada"/>
    <s v=" - "/>
    <x v="0"/>
    <x v="0"/>
    <x v="0"/>
  </r>
  <r>
    <s v="1757489426"/>
    <x v="1669"/>
    <s v="MICROEMPRESA"/>
    <x v="719"/>
    <s v="Em Operação"/>
    <s v="Restaurante, Cafeteria, Bar e Similares"/>
    <s v="69980-000"/>
    <s v="AC"/>
    <x v="360"/>
    <d v="2019-01-14T00:00:00"/>
    <d v="2021-01-14T00:00:00"/>
    <s v="17.574.894/0001-26"/>
    <s v="Restaurante"/>
    <s v="Sociedade Empresária Limitada"/>
    <s v=" - "/>
    <x v="0"/>
    <x v="0"/>
    <x v="0"/>
  </r>
  <r>
    <s v="1758163008"/>
    <x v="1670"/>
    <s v="MICROEMPRESA"/>
    <x v="703"/>
    <s v="Em Operação"/>
    <s v="Restaurante, Cafeteria, Bar e Similares"/>
    <s v="11850-000"/>
    <s v="SP"/>
    <x v="728"/>
    <d v="2018-11-12T00:00:00"/>
    <d v="2020-11-12T00:00:00"/>
    <s v="17.581.630/0001-08"/>
    <s v="Cafeteria"/>
    <s v="Empresário (Individual)"/>
    <s v="Inglês"/>
    <x v="0"/>
    <x v="1"/>
    <x v="0"/>
  </r>
  <r>
    <s v="1759558532"/>
    <x v="1671"/>
    <s v="MICROEMPRESA"/>
    <x v="722"/>
    <s v="Em Operação"/>
    <s v="Restaurante, Cafeteria, Bar e Similares"/>
    <s v="57820-000"/>
    <s v="AL"/>
    <x v="39"/>
    <d v="2017-10-04T00:00:00"/>
    <d v="2019-10-04T00:00:00"/>
    <s v="17.595.585/0001-32"/>
    <s v="Restaurante"/>
    <s v="Empresário (Individual)"/>
    <s v=" - "/>
    <x v="0"/>
    <x v="0"/>
    <x v="0"/>
  </r>
  <r>
    <s v="1762859293"/>
    <x v="1672"/>
    <s v="MICROEMPRESA"/>
    <x v="723"/>
    <s v="Em Operação"/>
    <s v="Restaurante, Cafeteria, Bar e Similares"/>
    <s v="11990-000"/>
    <s v="SP"/>
    <x v="67"/>
    <d v="2018-08-02T00:00:00"/>
    <d v="2020-08-02T00:00:00"/>
    <s v="17.628.592/0001-93"/>
    <s v="Bar"/>
    <s v="Empresário Individual"/>
    <s v=" - "/>
    <x v="0"/>
    <x v="0"/>
    <x v="0"/>
  </r>
  <r>
    <s v="1763600319"/>
    <x v="1673"/>
    <s v="MICROEMPRESA"/>
    <x v="724"/>
    <s v="Em Operação"/>
    <s v="Restaurante, Cafeteria, Bar e Similares"/>
    <s v="35460-000"/>
    <s v="MG"/>
    <x v="112"/>
    <d v="2017-04-24T00:00:00"/>
    <d v="2019-04-24T00:00:00"/>
    <s v="17.636.003/0001-19"/>
    <s v="Restaurante"/>
    <s v="Empresário (Individual)"/>
    <s v=" - "/>
    <x v="2"/>
    <x v="0"/>
    <x v="0"/>
  </r>
  <r>
    <s v="1764174532"/>
    <x v="1674"/>
    <s v="MICROEMPRESA"/>
    <x v="715"/>
    <s v="Em Operação"/>
    <s v="Restaurante, Cafeteria, Bar e Similares"/>
    <s v="13328-330"/>
    <s v="SP"/>
    <x v="394"/>
    <d v="2018-04-19T00:00:00"/>
    <d v="2020-04-19T00:00:00"/>
    <s v="17.641.745/0001-32"/>
    <s v="Restaurante"/>
    <s v="Sociedade Empresária Limitada"/>
    <s v=" - "/>
    <x v="0"/>
    <x v="0"/>
    <x v="0"/>
  </r>
  <r>
    <s v="1764345294"/>
    <x v="1675"/>
    <s v="MICROEMPRESA"/>
    <x v="724"/>
    <s v="Em Operação"/>
    <s v="Restaurante, Cafeteria, Bar e Similares"/>
    <s v="69928-000"/>
    <s v="AC"/>
    <x v="361"/>
    <d v="2017-07-04T00:00:00"/>
    <d v="2019-07-04T00:00:00"/>
    <s v="17.643.452/0001-94"/>
    <s v="Restaurante"/>
    <s v="Empresário (Individual)"/>
    <s v=" - "/>
    <x v="2"/>
    <x v="0"/>
    <x v="0"/>
  </r>
  <r>
    <s v="1764527396"/>
    <x v="1676"/>
    <s v="MICROEMPRESA"/>
    <x v="725"/>
    <s v="Em Operação"/>
    <s v="Restaurante, Cafeteria, Bar e Similares"/>
    <s v="48180-000"/>
    <s v="BA"/>
    <x v="494"/>
    <d v="2017-06-09T00:00:00"/>
    <d v="2019-06-09T00:00:00"/>
    <s v="17.645.273/0001-96"/>
    <s v="Restaurante"/>
    <s v="Empresário (Individual)"/>
    <s v="Inglês"/>
    <x v="0"/>
    <x v="0"/>
    <x v="0"/>
  </r>
  <r>
    <s v="1765197960"/>
    <x v="1677"/>
    <s v="MICROEMPRESA"/>
    <x v="710"/>
    <s v="Em Operação"/>
    <s v="Restaurante, Cafeteria, Bar e Similares"/>
    <s v="59820-000"/>
    <s v="RN"/>
    <x v="729"/>
    <d v="2019-02-19T00:00:00"/>
    <d v="2021-02-19T00:00:00"/>
    <s v="17.651.979/0001-60"/>
    <s v="Restaurante"/>
    <s v="Empresário Individual"/>
    <s v=" - "/>
    <x v="2"/>
    <x v="0"/>
    <x v="0"/>
  </r>
  <r>
    <s v="1765364670"/>
    <x v="1678"/>
    <s v="MICROEMPRESA"/>
    <x v="710"/>
    <s v="Em Operação"/>
    <s v="Restaurante, Cafeteria, Bar e Similares"/>
    <s v="74063-320"/>
    <s v="GO"/>
    <x v="11"/>
    <d v="2017-05-05T00:00:00"/>
    <d v="2019-05-05T00:00:00"/>
    <s v="17.653.646/0001-70"/>
    <s v="Restaurante"/>
    <s v="Sociedade Empresária Limitada"/>
    <s v=" - "/>
    <x v="0"/>
    <x v="0"/>
    <x v="0"/>
  </r>
  <r>
    <s v="1765452354"/>
    <x v="1679"/>
    <s v="MICROEMPRESA"/>
    <x v="710"/>
    <s v="Em Operação"/>
    <s v="Restaurante, Cafeteria, Bar e Similares"/>
    <s v="65195-000"/>
    <s v="MA"/>
    <x v="621"/>
    <d v="2018-04-30T00:00:00"/>
    <d v="2020-04-30T00:00:00"/>
    <s v="17.654.523/0001-54"/>
    <s v="Restaurante"/>
    <s v="Empresário Individual"/>
    <s v=" - "/>
    <x v="2"/>
    <x v="4"/>
    <x v="0"/>
  </r>
  <r>
    <s v="1765659496"/>
    <x v="1680"/>
    <s v="MICROEMPRESA"/>
    <x v="724"/>
    <s v="Em Operação"/>
    <s v="Restaurante, Cafeteria, Bar e Similares"/>
    <s v="78360-000"/>
    <s v="MT"/>
    <x v="730"/>
    <d v="2017-05-31T00:00:00"/>
    <d v="2019-05-31T00:00:00"/>
    <s v="17.656.594/0001-96"/>
    <s v="Restaurante"/>
    <s v="Sociedade Empresária Limitada"/>
    <s v=" - "/>
    <x v="0"/>
    <x v="0"/>
    <x v="0"/>
  </r>
  <r>
    <s v="1766646623"/>
    <x v="1681"/>
    <s v="MICROEMPRESA"/>
    <x v="726"/>
    <s v="Em Operação"/>
    <s v="Restaurante, Cafeteria, Bar e Similares"/>
    <s v="75660-000"/>
    <s v="GO"/>
    <x v="589"/>
    <d v="2017-12-21T00:00:00"/>
    <d v="2019-12-21T00:00:00"/>
    <s v="17.666.466/0001-23"/>
    <s v=" - "/>
    <s v="Empresário Individual"/>
    <s v=" - "/>
    <x v="10"/>
    <x v="0"/>
    <x v="0"/>
  </r>
  <r>
    <s v="1768964620"/>
    <x v="1682"/>
    <s v="MICROEMPRESA"/>
    <x v="727"/>
    <s v="Em Operação"/>
    <s v="Restaurante, Cafeteria, Bar e Similares"/>
    <s v="46750-000"/>
    <s v="BA"/>
    <x v="439"/>
    <d v="2017-11-14T00:00:00"/>
    <d v="2019-11-14T00:00:00"/>
    <s v="17.689.646/0001-20"/>
    <s v="Restaurante"/>
    <s v="Empresário (Individual)"/>
    <s v="Espanhol|Inglês"/>
    <x v="0"/>
    <x v="0"/>
    <x v="0"/>
  </r>
  <r>
    <s v="1771569257"/>
    <x v="1683"/>
    <s v="MICROEMPRESA"/>
    <x v="724"/>
    <s v="Em Operação"/>
    <s v="Restaurante, Cafeteria, Bar e Similares"/>
    <s v="79720-000"/>
    <s v="MS"/>
    <x v="731"/>
    <d v="2018-06-14T00:00:00"/>
    <d v="2020-06-14T00:00:00"/>
    <s v="17.715.692/0001-57"/>
    <s v="Restaurante"/>
    <s v="Empresário (Individual)"/>
    <s v=" - "/>
    <x v="0"/>
    <x v="0"/>
    <x v="0"/>
  </r>
  <r>
    <s v="1773216939"/>
    <x v="1684"/>
    <s v="MICROEMPRESA"/>
    <x v="728"/>
    <s v="Em Operação"/>
    <s v="Restaurante, Cafeteria, Bar e Similares"/>
    <s v="28893-102"/>
    <s v="RJ"/>
    <x v="249"/>
    <d v="2018-09-24T00:00:00"/>
    <d v="2020-09-24T00:00:00"/>
    <s v="17.732.169/0001-39"/>
    <s v="Cafeteria"/>
    <s v="Sociedade Empresária Limitada"/>
    <s v=" - "/>
    <x v="5"/>
    <x v="4"/>
    <x v="0"/>
  </r>
  <r>
    <s v="1773308320"/>
    <x v="1685"/>
    <s v="MICROEMPRESA"/>
    <x v="728"/>
    <s v="Em Operação"/>
    <s v="Restaurante, Cafeteria, Bar e Similares"/>
    <s v="28896-052"/>
    <s v="RJ"/>
    <x v="249"/>
    <d v="2018-10-01T00:00:00"/>
    <d v="2020-10-01T00:00:00"/>
    <s v="17.733.083/0001-20"/>
    <s v="Bar"/>
    <s v="Empresário (Individual)"/>
    <s v=" - "/>
    <x v="0"/>
    <x v="0"/>
    <x v="0"/>
  </r>
  <r>
    <s v="1773974425"/>
    <x v="1686"/>
    <s v="MICROEMPRESA"/>
    <x v="703"/>
    <s v="Em Operação"/>
    <s v="Restaurante, Cafeteria, Bar e Similares"/>
    <s v="58388-000"/>
    <s v="PB"/>
    <x v="732"/>
    <d v="2017-12-27T00:00:00"/>
    <d v="2019-12-27T00:00:00"/>
    <s v="17.739.744/0001-25"/>
    <s v="Restaurante"/>
    <s v="Empresário (Individual)"/>
    <s v=" - "/>
    <x v="2"/>
    <x v="0"/>
    <x v="0"/>
  </r>
  <r>
    <s v="1775391615"/>
    <x v="1687"/>
    <s v="EMPRESA DE PEQUENO PORTE"/>
    <x v="729"/>
    <s v="Em Operação"/>
    <s v="Restaurante, Cafeteria, Bar e Similares"/>
    <s v="89107-000"/>
    <s v="SC"/>
    <x v="173"/>
    <d v="2017-08-29T00:00:00"/>
    <d v="2019-08-29T00:00:00"/>
    <s v="17.753.916/0001-15"/>
    <s v="Similar"/>
    <s v="Sociedade Empresária Limitada"/>
    <s v="Alemão"/>
    <x v="3"/>
    <x v="0"/>
    <x v="0"/>
  </r>
  <r>
    <s v="1776241794"/>
    <x v="1688"/>
    <s v="MICROEMPRESA"/>
    <x v="730"/>
    <s v="Em Operação"/>
    <s v="Restaurante, Cafeteria, Bar e Similares"/>
    <s v="15860-000"/>
    <s v="SP"/>
    <x v="733"/>
    <d v="2018-08-02T00:00:00"/>
    <d v="2020-08-02T00:00:00"/>
    <s v="17.762.417/0001-94"/>
    <s v="Restaurante"/>
    <s v="Empresário Individual"/>
    <s v="Inglês"/>
    <x v="0"/>
    <x v="0"/>
    <x v="0"/>
  </r>
  <r>
    <s v="1779384240"/>
    <x v="1689"/>
    <s v="MICROEMPRESA"/>
    <x v="710"/>
    <s v="Em Operação"/>
    <s v="Restaurante, Cafeteria, Bar e Similares"/>
    <s v="28895-114"/>
    <s v="RJ"/>
    <x v="249"/>
    <d v="2018-09-03T00:00:00"/>
    <d v="2020-09-03T00:00:00"/>
    <s v="17.793.842/0001-40"/>
    <s v="Restaurante"/>
    <s v="Sociedade Empresária Limitada"/>
    <s v=" - "/>
    <x v="6"/>
    <x v="0"/>
    <x v="0"/>
  </r>
  <r>
    <s v="1779789873"/>
    <x v="1690"/>
    <s v="MICROEMPRESA"/>
    <x v="731"/>
    <s v="Em Operação"/>
    <s v="Restaurante, Cafeteria, Bar e Similares"/>
    <s v="39644-000"/>
    <s v="MG"/>
    <x v="40"/>
    <d v="2018-06-28T00:00:00"/>
    <d v="2020-06-28T00:00:00"/>
    <s v="17.797.898/0001-73"/>
    <s v="Restaurante"/>
    <s v="Empresário Individual"/>
    <s v=" - "/>
    <x v="0"/>
    <x v="0"/>
    <x v="0"/>
  </r>
  <r>
    <s v="1779938790"/>
    <x v="1691"/>
    <s v="MICROEMPRESA"/>
    <x v="732"/>
    <s v="Em Operação"/>
    <s v="Restaurante, Cafeteria, Bar e Similares"/>
    <s v="29560-000"/>
    <s v="ES"/>
    <x v="146"/>
    <d v="2018-11-27T00:00:00"/>
    <d v="2020-11-27T00:00:00"/>
    <s v="17.799.387/0001-90"/>
    <s v="Restaurante"/>
    <s v="Empresário Individual"/>
    <s v=" - "/>
    <x v="0"/>
    <x v="1"/>
    <x v="0"/>
  </r>
  <r>
    <s v="1780278708"/>
    <x v="1692"/>
    <s v="MICROEMPRESA"/>
    <x v="732"/>
    <s v="Em Operação"/>
    <s v="Restaurante, Cafeteria, Bar e Similares"/>
    <s v="79750-000"/>
    <s v="MS"/>
    <x v="734"/>
    <d v="2018-11-13T00:00:00"/>
    <d v="2020-11-13T00:00:00"/>
    <s v="17.802.787/0001-08"/>
    <s v="Similar"/>
    <s v="Empresário (Individual)"/>
    <s v=" - "/>
    <x v="9"/>
    <x v="4"/>
    <x v="3"/>
  </r>
  <r>
    <s v="1780935529"/>
    <x v="1693"/>
    <s v="MICROEMPRESA"/>
    <x v="733"/>
    <s v="Em Operação"/>
    <s v="Restaurante, Cafeteria, Bar e Similares"/>
    <s v="78460-000"/>
    <s v="MT"/>
    <x v="56"/>
    <d v="2019-03-06T00:00:00"/>
    <d v="2021-03-06T00:00:00"/>
    <s v="17.809.355/0001-29"/>
    <s v="Restaurante"/>
    <s v="Empresário (Individual)"/>
    <s v=" - "/>
    <x v="0"/>
    <x v="1"/>
    <x v="0"/>
  </r>
  <r>
    <s v="1781341432"/>
    <x v="1694"/>
    <s v="MICROEMPRESA"/>
    <x v="733"/>
    <s v="Em Operação"/>
    <s v="Restaurante, Cafeteria, Bar e Similares"/>
    <s v="46960-000"/>
    <s v="BA"/>
    <x v="114"/>
    <d v="2017-09-12T00:00:00"/>
    <d v="2019-09-12T00:00:00"/>
    <s v="17.813.414/0001-32"/>
    <s v="Restaurante"/>
    <s v="Empresário (Individual)"/>
    <s v=" - "/>
    <x v="0"/>
    <x v="0"/>
    <x v="0"/>
  </r>
  <r>
    <s v="1786114100"/>
    <x v="1695"/>
    <s v="MICROEMPRESA"/>
    <x v="734"/>
    <s v="Em Operação"/>
    <s v="Restaurante, Cafeteria, Bar e Similares"/>
    <s v="45530-000"/>
    <s v="BA"/>
    <x v="298"/>
    <d v="2017-12-15T00:00:00"/>
    <d v="2019-12-15T00:00:00"/>
    <s v="17.861.141/0001-00"/>
    <s v=" - "/>
    <s v="Empresário Individual"/>
    <s v=" - "/>
    <x v="10"/>
    <x v="0"/>
    <x v="0"/>
  </r>
  <r>
    <s v="1786456320"/>
    <x v="1696"/>
    <s v="EMPRESA DE PEQUENO PORTE"/>
    <x v="735"/>
    <s v="Em Operação"/>
    <s v="Restaurante, Cafeteria, Bar e Similares"/>
    <s v="89063-001"/>
    <s v="SC"/>
    <x v="15"/>
    <d v="2017-08-01T00:00:00"/>
    <d v="2019-08-01T00:00:00"/>
    <s v="17.864.563/0001-20"/>
    <s v="Bar"/>
    <s v="Sociedade Empresária Limitada"/>
    <s v="Inglês"/>
    <x v="0"/>
    <x v="0"/>
    <x v="0"/>
  </r>
  <r>
    <s v="1787033030"/>
    <x v="1697"/>
    <s v="DEMAIS"/>
    <x v="700"/>
    <s v="Em Operação"/>
    <s v="Restaurante, Cafeteria, Bar e Similares"/>
    <s v="75690-000"/>
    <s v="GO"/>
    <x v="32"/>
    <d v="2017-10-11T00:00:00"/>
    <d v="2019-10-11T00:00:00"/>
    <s v="17.870.330/0001-30"/>
    <s v="Restaurante"/>
    <s v="Sociedade Empresária Limitada"/>
    <s v=" - "/>
    <x v="0"/>
    <x v="0"/>
    <x v="0"/>
  </r>
  <r>
    <s v="1787034832"/>
    <x v="1698"/>
    <s v="DEMAIS"/>
    <x v="736"/>
    <s v="Em Operação"/>
    <s v="Restaurante, Cafeteria, Bar e Similares"/>
    <s v="75690-000"/>
    <s v="GO"/>
    <x v="32"/>
    <d v="2017-10-11T00:00:00"/>
    <d v="2019-10-11T00:00:00"/>
    <s v="17.870.348/0001-32"/>
    <s v="Restaurante"/>
    <s v="Sociedade Empresária Limitada"/>
    <s v="Inglês"/>
    <x v="0"/>
    <x v="0"/>
    <x v="0"/>
  </r>
  <r>
    <s v="1789384556"/>
    <x v="1699"/>
    <s v="EMPRESA DE PEQUENO PORTE"/>
    <x v="737"/>
    <s v="Em Operação"/>
    <s v="Restaurante, Cafeteria, Bar e Similares"/>
    <s v="56460-000"/>
    <s v="PE"/>
    <x v="735"/>
    <d v="2017-07-17T00:00:00"/>
    <d v="2019-07-17T00:00:00"/>
    <s v="17.893.845/0001-56"/>
    <s v="Bar"/>
    <s v="Sociedade Empresária Limitada"/>
    <s v=" - "/>
    <x v="2"/>
    <x v="0"/>
    <x v="0"/>
  </r>
  <r>
    <s v="1789552346"/>
    <x v="1700"/>
    <s v="MICROEMPRESA"/>
    <x v="737"/>
    <s v="Em Operação"/>
    <s v="Restaurante, Cafeteria, Bar e Similares"/>
    <s v="01412-100"/>
    <s v="SP"/>
    <x v="5"/>
    <d v="2019-03-29T00:00:00"/>
    <d v="2021-03-29T00:00:00"/>
    <s v="17.895.523/0001-46"/>
    <s v="Restaurante"/>
    <s v="Sociedade Empresária Limitada"/>
    <s v="Inglês"/>
    <x v="0"/>
    <x v="5"/>
    <x v="2"/>
  </r>
  <r>
    <s v="1789721171"/>
    <x v="1701"/>
    <s v="EMPRESA DE PEQUENO PORTE"/>
    <x v="701"/>
    <s v="Em Operação"/>
    <s v="Restaurante, Cafeteria, Bar e Similares"/>
    <s v="74670-400"/>
    <s v="GO"/>
    <x v="11"/>
    <d v="2017-10-25T00:00:00"/>
    <d v="2019-10-25T00:00:00"/>
    <s v="17.897.211/0001-71"/>
    <s v="Restaurante"/>
    <s v="Sociedade Empresária Limitada"/>
    <s v=" - "/>
    <x v="2"/>
    <x v="0"/>
    <x v="0"/>
  </r>
  <r>
    <s v="1791075481"/>
    <x v="1702"/>
    <s v="MICROEMPRESA"/>
    <x v="738"/>
    <s v="Em Operação"/>
    <s v="Restaurante, Cafeteria, Bar e Similares"/>
    <s v="57925-000"/>
    <s v="AL"/>
    <x v="58"/>
    <d v="2019-03-07T00:00:00"/>
    <d v="2021-03-07T00:00:00"/>
    <s v="17.910.754/0001-81"/>
    <s v="Similar"/>
    <s v="Empresário Individual"/>
    <s v=" - "/>
    <x v="0"/>
    <x v="0"/>
    <x v="0"/>
  </r>
  <r>
    <s v="1791156290"/>
    <x v="1703"/>
    <s v="MICROEMPRESA"/>
    <x v="738"/>
    <s v="Em Operação"/>
    <s v="Restaurante, Cafeteria, Bar e Similares"/>
    <s v="57925-000"/>
    <s v="AL"/>
    <x v="58"/>
    <d v="2019-03-14T00:00:00"/>
    <d v="2021-03-14T00:00:00"/>
    <s v="17.911.562/0001-90"/>
    <s v="Similar"/>
    <s v="Empresário Individual"/>
    <s v=" - "/>
    <x v="0"/>
    <x v="0"/>
    <x v="0"/>
  </r>
  <r>
    <s v="1792177458"/>
    <x v="1704"/>
    <s v="MICROEMPRESA"/>
    <x v="739"/>
    <s v="Em Operação"/>
    <s v="Restaurante, Cafeteria, Bar e Similares"/>
    <s v="39830-000"/>
    <s v="MG"/>
    <x v="736"/>
    <d v="2018-06-04T00:00:00"/>
    <d v="2020-06-04T00:00:00"/>
    <s v="17.921.774/0001-58"/>
    <s v="Bar"/>
    <s v="Empresário Individual"/>
    <s v=" - "/>
    <x v="2"/>
    <x v="0"/>
    <x v="0"/>
  </r>
  <r>
    <s v="1793169140"/>
    <x v="1705"/>
    <s v="MICROEMPRESA"/>
    <x v="740"/>
    <s v="Em Operação"/>
    <s v="Restaurante, Cafeteria, Bar e Similares"/>
    <s v="84290-000"/>
    <s v="PR"/>
    <x v="65"/>
    <d v="2018-05-24T00:00:00"/>
    <d v="2020-05-24T00:00:00"/>
    <s v="17.931.691/0001-40"/>
    <s v="Bar"/>
    <s v="Empresário Individual"/>
    <s v=" - "/>
    <x v="0"/>
    <x v="0"/>
    <x v="0"/>
  </r>
  <r>
    <s v="1793836375"/>
    <x v="1706"/>
    <s v="MICROEMPRESA"/>
    <x v="741"/>
    <s v="Em Operação"/>
    <s v="Restaurante, Cafeteria, Bar e Similares"/>
    <s v="68200-000"/>
    <s v="PA"/>
    <x v="737"/>
    <d v="2017-09-14T00:00:00"/>
    <d v="2019-09-14T00:00:00"/>
    <s v="17.938.363/0001-75"/>
    <s v=" - "/>
    <s v="Empresário Individual"/>
    <s v=" - "/>
    <x v="10"/>
    <x v="0"/>
    <x v="0"/>
  </r>
  <r>
    <s v="1795312539"/>
    <x v="1707"/>
    <s v="MICROEMPRESA"/>
    <x v="742"/>
    <s v="Em Operação"/>
    <s v="Restaurante, Cafeteria, Bar e Similares"/>
    <s v="89240-000"/>
    <s v="SC"/>
    <x v="407"/>
    <d v="2018-05-08T00:00:00"/>
    <d v="2020-05-08T00:00:00"/>
    <s v="17.953.125/0001-39"/>
    <s v="Restaurante"/>
    <s v="Empresário Individual"/>
    <s v="Espanhol"/>
    <x v="12"/>
    <x v="0"/>
    <x v="0"/>
  </r>
  <r>
    <s v="1797185562"/>
    <x v="1708"/>
    <s v="MICROEMPRESA"/>
    <x v="743"/>
    <s v="Em Operação"/>
    <s v="Restaurante, Cafeteria, Bar e Similares"/>
    <s v="95480-000"/>
    <s v="RS"/>
    <x v="738"/>
    <d v="2018-09-04T00:00:00"/>
    <d v="2020-09-04T00:00:00"/>
    <s v="17.971.855/0001-62"/>
    <s v="Restaurante"/>
    <s v="Empresário (Individual)"/>
    <s v=" - "/>
    <x v="0"/>
    <x v="1"/>
    <x v="0"/>
  </r>
  <r>
    <s v="1797381893"/>
    <x v="1709"/>
    <s v="MICROEMPRESA"/>
    <x v="699"/>
    <s v="Em Operação"/>
    <s v="Restaurante, Cafeteria, Bar e Similares"/>
    <s v="13309-050"/>
    <s v="SP"/>
    <x v="694"/>
    <d v="2018-06-08T00:00:00"/>
    <d v="2020-06-08T00:00:00"/>
    <s v="17.973.818/0001-93"/>
    <s v="Restaurante"/>
    <s v="Sociedade Empresária Limitada"/>
    <s v="Inglês|Espanhol"/>
    <x v="5"/>
    <x v="4"/>
    <x v="13"/>
  </r>
  <r>
    <s v="1798000710"/>
    <x v="1710"/>
    <s v="MICROEMPRESA"/>
    <x v="699"/>
    <s v="Em Operação"/>
    <s v="Restaurante, Cafeteria, Bar e Similares"/>
    <s v="88380-000"/>
    <s v="SC"/>
    <x v="547"/>
    <d v="2017-09-05T00:00:00"/>
    <d v="2019-09-05T00:00:00"/>
    <s v="17.980.007/0001-10"/>
    <s v="Restaurante"/>
    <s v="Sociedade Empresária Limitada"/>
    <s v=" - "/>
    <x v="0"/>
    <x v="0"/>
    <x v="0"/>
  </r>
  <r>
    <s v="1798028199"/>
    <x v="1711"/>
    <s v="MICROEMPRESA"/>
    <x v="744"/>
    <s v="Em Operação"/>
    <s v="Restaurante, Cafeteria, Bar e Similares"/>
    <s v="78860-000"/>
    <s v="MT"/>
    <x v="413"/>
    <d v="2019-03-18T00:00:00"/>
    <d v="2021-03-18T00:00:00"/>
    <s v="17.980.281/0001-99"/>
    <s v="Similar"/>
    <s v="Empresário (Individual)"/>
    <s v=" - "/>
    <x v="7"/>
    <x v="4"/>
    <x v="0"/>
  </r>
  <r>
    <s v="1798439084"/>
    <x v="1712"/>
    <s v="MICROEMPRESA"/>
    <x v="699"/>
    <s v="Em Operação"/>
    <s v="Restaurante, Cafeteria, Bar e Similares"/>
    <s v="69934-000"/>
    <s v="AC"/>
    <x v="107"/>
    <d v="2018-06-11T00:00:00"/>
    <d v="2020-06-11T00:00:00"/>
    <s v="17.984.390/0001-84"/>
    <s v="Restaurante"/>
    <s v="Empresário (Individual)"/>
    <s v=" - "/>
    <x v="2"/>
    <x v="0"/>
    <x v="0"/>
  </r>
  <r>
    <s v="1799270490"/>
    <x v="1713"/>
    <s v="MICROEMPRESA"/>
    <x v="745"/>
    <s v="Em Operação"/>
    <s v="Restaurante, Cafeteria, Bar e Similares"/>
    <s v="84290-000"/>
    <s v="PR"/>
    <x v="65"/>
    <d v="2018-05-24T00:00:00"/>
    <d v="2020-05-24T00:00:00"/>
    <s v="17.992.704/0001-90"/>
    <s v="Restaurante"/>
    <s v="Empresário Individual"/>
    <s v=" - "/>
    <x v="0"/>
    <x v="0"/>
    <x v="0"/>
  </r>
  <r>
    <s v="1799799310"/>
    <x v="1714"/>
    <s v="MICROEMPRESA"/>
    <x v="709"/>
    <s v="Em Operação"/>
    <s v="Restaurante, Cafeteria, Bar e Similares"/>
    <s v="78390-000"/>
    <s v="MT"/>
    <x v="86"/>
    <d v="2018-10-10T00:00:00"/>
    <d v="2020-10-10T00:00:00"/>
    <s v="17.997.993/0001-10"/>
    <s v="Restaurante"/>
    <s v="Empresário Individual"/>
    <s v=" - "/>
    <x v="0"/>
    <x v="0"/>
    <x v="0"/>
  </r>
  <r>
    <s v="1800381978"/>
    <x v="1715"/>
    <s v="MICROEMPRESA"/>
    <x v="746"/>
    <s v="Em Operação"/>
    <s v="Restaurante, Cafeteria, Bar e Similares"/>
    <s v="78860-000"/>
    <s v="MT"/>
    <x v="413"/>
    <d v="2019-03-18T00:00:00"/>
    <d v="2021-03-18T00:00:00"/>
    <s v="18.003.819/0001-78"/>
    <s v="Bar"/>
    <s v="Empresário (Individual)"/>
    <s v=" - "/>
    <x v="7"/>
    <x v="4"/>
    <x v="0"/>
  </r>
  <r>
    <s v="3580982536"/>
    <x v="1716"/>
    <s v="MICROEMPRESA"/>
    <x v="747"/>
    <s v="Em Operação"/>
    <s v="Restaurante, Cafeteria, Bar e Similares"/>
    <s v="95915-000"/>
    <s v="RS"/>
    <x v="739"/>
    <d v="2020-03-05T00:00:00"/>
    <d v="2022-03-05T00:00:00"/>
    <s v="35.809.825/0001-36"/>
    <s v="Restaurante"/>
    <s v="Empresário (Individual)"/>
    <s v="Português"/>
    <x v="0"/>
    <x v="1"/>
    <x v="0"/>
  </r>
  <r>
    <s v="1802981414"/>
    <x v="1717"/>
    <s v="MICROEMPRESA"/>
    <x v="748"/>
    <s v="Em Operação"/>
    <s v="Restaurante, Cafeteria, Bar e Similares"/>
    <s v="29480-000"/>
    <s v="ES"/>
    <x v="740"/>
    <d v="2018-08-02T00:00:00"/>
    <d v="2020-08-02T00:00:00"/>
    <s v="18.029.814/0001-14"/>
    <s v="Restaurante"/>
    <s v="Empresário Individual"/>
    <s v=" - "/>
    <x v="0"/>
    <x v="1"/>
    <x v="0"/>
  </r>
  <r>
    <s v="1803096826"/>
    <x v="1718"/>
    <s v="MICROEMPRESA"/>
    <x v="748"/>
    <s v="Em Operação"/>
    <s v="Restaurante, Cafeteria, Bar e Similares"/>
    <s v="45530-000"/>
    <s v="BA"/>
    <x v="298"/>
    <d v="2017-12-15T00:00:00"/>
    <d v="2019-12-15T00:00:00"/>
    <s v="18.030.968/0001-26"/>
    <s v="Restaurante"/>
    <s v="Empresário (Individual)"/>
    <s v=" - "/>
    <x v="0"/>
    <x v="0"/>
    <x v="0"/>
  </r>
  <r>
    <s v="1804549008"/>
    <x v="1719"/>
    <s v="MICROEMPRESA"/>
    <x v="749"/>
    <s v="Em Operação"/>
    <s v="Restaurante, Cafeteria, Bar e Similares"/>
    <s v="35145-000"/>
    <s v="MG"/>
    <x v="741"/>
    <d v="2018-12-19T00:00:00"/>
    <d v="2020-12-19T00:00:00"/>
    <s v="18.045.490/0001-08"/>
    <s v="Bar"/>
    <s v="Empresário (Individual)"/>
    <s v=" - "/>
    <x v="0"/>
    <x v="0"/>
    <x v="0"/>
  </r>
  <r>
    <s v="1805199052"/>
    <x v="1720"/>
    <s v="MICROEMPRESA"/>
    <x v="750"/>
    <s v="Em Operação"/>
    <s v="Restaurante, Cafeteria, Bar e Similares"/>
    <s v="28616-130"/>
    <s v="RJ"/>
    <x v="142"/>
    <d v="2018-11-23T00:00:00"/>
    <d v="2020-11-23T00:00:00"/>
    <s v="18.051.990/0001-52"/>
    <s v="Cafeteria"/>
    <s v="Empresário Individual"/>
    <s v="Português"/>
    <x v="0"/>
    <x v="0"/>
    <x v="0"/>
  </r>
  <r>
    <s v="1806012040"/>
    <x v="1721"/>
    <s v="MICROEMPRESA"/>
    <x v="750"/>
    <s v="Em Operação"/>
    <s v="Restaurante, Cafeteria, Bar e Similares"/>
    <s v="39644-000"/>
    <s v="MG"/>
    <x v="40"/>
    <d v="2018-07-26T00:00:00"/>
    <d v="2020-07-26T00:00:00"/>
    <s v="18.060.120/0001-40"/>
    <s v="Restaurante"/>
    <s v="Empresário Individual"/>
    <s v=" - "/>
    <x v="0"/>
    <x v="0"/>
    <x v="0"/>
  </r>
  <r>
    <s v="1806559862"/>
    <x v="1722"/>
    <s v="MICROEMPRESA"/>
    <x v="751"/>
    <s v="Em Operação"/>
    <s v="Restaurante, Cafeteria, Bar e Similares"/>
    <s v="75690-000"/>
    <s v="GO"/>
    <x v="32"/>
    <d v="2017-10-16T00:00:00"/>
    <d v="2019-10-16T00:00:00"/>
    <s v="18.065.598/0001-62"/>
    <s v="Restaurante"/>
    <s v="Empresa Individual de Responsabilidade Limitada (de Natureza Empresária)"/>
    <s v=" - "/>
    <x v="0"/>
    <x v="0"/>
    <x v="0"/>
  </r>
  <r>
    <s v="1806949192"/>
    <x v="1723"/>
    <s v="MICROEMPRESA"/>
    <x v="752"/>
    <s v="Em Operação"/>
    <s v="Restaurante, Cafeteria, Bar e Similares"/>
    <s v="49250-000"/>
    <s v="SE"/>
    <x v="75"/>
    <d v="2018-04-11T00:00:00"/>
    <d v="2020-04-11T00:00:00"/>
    <s v="18.069.491/0001-92"/>
    <s v="Restaurante"/>
    <s v="Empresário Individual"/>
    <s v="Português"/>
    <x v="2"/>
    <x v="0"/>
    <x v="0"/>
  </r>
  <r>
    <s v="1812921761"/>
    <x v="1724"/>
    <s v="MICROEMPRESA"/>
    <x v="753"/>
    <s v="Em Operação"/>
    <s v="Restaurante, Cafeteria, Bar e Similares"/>
    <s v="88735-000"/>
    <s v="SC"/>
    <x v="381"/>
    <d v="2017-08-16T00:00:00"/>
    <d v="2019-08-16T00:00:00"/>
    <s v="18.129.217/0001-61"/>
    <s v="Restaurante"/>
    <s v="Sociedade Empresária Limitada"/>
    <s v=" - "/>
    <x v="0"/>
    <x v="0"/>
    <x v="0"/>
  </r>
  <r>
    <s v="1812931454"/>
    <x v="1725"/>
    <s v="DEMAIS"/>
    <x v="754"/>
    <s v="Em Operação"/>
    <s v="Restaurante, Cafeteria, Bar e Similares"/>
    <s v="31170-710"/>
    <s v="MG"/>
    <x v="2"/>
    <d v="2018-03-26T00:00:00"/>
    <d v="2020-03-26T00:00:00"/>
    <s v="18.129.314/0001-54"/>
    <s v="Restaurante"/>
    <s v="Sociedade Empresária Limitada"/>
    <s v="Inglês|Espanhol"/>
    <x v="0"/>
    <x v="0"/>
    <x v="0"/>
  </r>
  <r>
    <s v="1814665871"/>
    <x v="1726"/>
    <s v="MICROEMPRESA"/>
    <x v="755"/>
    <s v="Em Operação"/>
    <s v="Restaurante, Cafeteria, Bar e Similares"/>
    <s v="85750-000"/>
    <s v="PR"/>
    <x v="742"/>
    <d v="2018-02-06T00:00:00"/>
    <d v="2020-02-06T00:00:00"/>
    <s v="18.146.658/0001-71"/>
    <s v="Restaurante"/>
    <s v="Empresário (Individual)"/>
    <s v=" - "/>
    <x v="2"/>
    <x v="0"/>
    <x v="0"/>
  </r>
  <r>
    <s v="1815235183"/>
    <x v="1727"/>
    <s v="MICROEMPRESA"/>
    <x v="697"/>
    <s v="Em Operação"/>
    <s v="Restaurante, Cafeteria, Bar e Similares"/>
    <s v="39814-000"/>
    <s v="MG"/>
    <x v="468"/>
    <d v="2018-07-16T00:00:00"/>
    <d v="2020-07-16T00:00:00"/>
    <s v="18.152.351/0001-83"/>
    <s v="Restaurante"/>
    <s v="Empresário Individual"/>
    <s v=" - "/>
    <x v="0"/>
    <x v="0"/>
    <x v="0"/>
  </r>
  <r>
    <s v="1817598604"/>
    <x v="1728"/>
    <s v="EMPRESA DE PEQUENO PORTE"/>
    <x v="756"/>
    <s v="Em Operação"/>
    <s v="Restaurante, Cafeteria, Bar e Similares"/>
    <s v="35450-000"/>
    <s v="MG"/>
    <x v="132"/>
    <d v="2019-02-11T00:00:00"/>
    <d v="2021-02-11T00:00:00"/>
    <s v="18.175.986/0001-04"/>
    <s v="Restaurante"/>
    <s v="Sociedade Empresária Limitada"/>
    <s v=" - "/>
    <x v="0"/>
    <x v="0"/>
    <x v="0"/>
  </r>
  <r>
    <s v="1817725590"/>
    <x v="1729"/>
    <s v="MICROEMPRESA"/>
    <x v="753"/>
    <s v="Em Operação"/>
    <s v="Restaurante, Cafeteria, Bar e Similares"/>
    <s v="69934-000"/>
    <s v="AC"/>
    <x v="107"/>
    <d v="2018-06-12T00:00:00"/>
    <d v="2020-06-12T00:00:00"/>
    <s v="18.177.255/0001-90"/>
    <s v="Similar"/>
    <s v="Sociedade Empresária Limitada"/>
    <s v=" - "/>
    <x v="0"/>
    <x v="0"/>
    <x v="0"/>
  </r>
  <r>
    <s v="1818493919"/>
    <x v="1730"/>
    <s v="MICROEMPRESA"/>
    <x v="757"/>
    <s v="Em Operação"/>
    <s v="Restaurante, Cafeteria, Bar e Similares"/>
    <s v="09440-000"/>
    <s v="SP"/>
    <x v="64"/>
    <d v="2019-03-26T00:00:00"/>
    <d v="2021-03-26T00:00:00"/>
    <s v="18.184.939/0001-19"/>
    <s v="Restaurante"/>
    <s v="Empresa Individual de Responsabilidade Limitada (de Natureza Empresária)"/>
    <s v="Português"/>
    <x v="0"/>
    <x v="0"/>
    <x v="0"/>
  </r>
  <r>
    <s v="1819034907"/>
    <x v="1731"/>
    <s v="MICROEMPRESA"/>
    <x v="758"/>
    <s v="Em Operação"/>
    <s v="Restaurante, Cafeteria, Bar e Similares"/>
    <s v="88715-000"/>
    <s v="SC"/>
    <x v="417"/>
    <d v="2017-08-22T00:00:00"/>
    <d v="2019-08-22T00:00:00"/>
    <s v="18.190.349/0001-07"/>
    <s v=" - "/>
    <s v="Empresário Individual"/>
    <s v=" - "/>
    <x v="10"/>
    <x v="0"/>
    <x v="0"/>
  </r>
  <r>
    <s v="1819495301"/>
    <x v="1732"/>
    <s v="MICROEMPRESA"/>
    <x v="758"/>
    <s v="Em Operação"/>
    <s v="Restaurante, Cafeteria, Bar e Similares"/>
    <s v="39818-000"/>
    <s v="MG"/>
    <x v="429"/>
    <d v="2018-06-25T00:00:00"/>
    <d v="2020-06-25T00:00:00"/>
    <s v="18.194.953/0001-01"/>
    <s v="Restaurante"/>
    <s v="Empresário (Individual)"/>
    <s v=" - "/>
    <x v="0"/>
    <x v="0"/>
    <x v="0"/>
  </r>
  <r>
    <s v="1819877245"/>
    <x v="1733"/>
    <s v="MICROEMPRESA"/>
    <x v="696"/>
    <s v="Em Operação"/>
    <s v="Restaurante, Cafeteria, Bar e Similares"/>
    <s v="88380-000"/>
    <s v="SC"/>
    <x v="547"/>
    <d v="2018-07-18T00:00:00"/>
    <d v="2020-07-18T00:00:00"/>
    <s v="18.198.772/0001-45"/>
    <s v="Restaurante"/>
    <s v="Sociedade Empresária Limitada"/>
    <s v=" - "/>
    <x v="0"/>
    <x v="1"/>
    <x v="0"/>
  </r>
  <r>
    <s v="1820521270"/>
    <x v="1734"/>
    <s v="MICROEMPRESA"/>
    <x v="759"/>
    <s v="Em Operação"/>
    <s v="Restaurante, Cafeteria, Bar e Similares"/>
    <s v="23970-000"/>
    <s v="RJ"/>
    <x v="23"/>
    <d v="2018-05-17T00:00:00"/>
    <d v="2020-05-17T00:00:00"/>
    <s v="18.205.212/0001-70"/>
    <s v="Restaurante"/>
    <s v="Sociedade Empresária Limitada"/>
    <s v=" - "/>
    <x v="2"/>
    <x v="4"/>
    <x v="0"/>
  </r>
  <r>
    <s v="1823871886"/>
    <x v="1735"/>
    <s v="MICROEMPRESA"/>
    <x v="760"/>
    <s v="Em Operação"/>
    <s v="Restaurante, Cafeteria, Bar e Similares"/>
    <s v="89300-000"/>
    <s v="SC"/>
    <x v="743"/>
    <d v="2018-08-29T00:00:00"/>
    <d v="2020-08-29T00:00:00"/>
    <s v="18.238.718/0001-86"/>
    <s v="Restaurante"/>
    <s v="Sociedade Empresária Limitada"/>
    <s v="Espanhol|Inglês|Italiano"/>
    <x v="6"/>
    <x v="0"/>
    <x v="0"/>
  </r>
  <r>
    <s v="1824335422"/>
    <x v="1736"/>
    <s v="MICROEMPRESA"/>
    <x v="761"/>
    <s v="Em Operação"/>
    <s v="Restaurante, Cafeteria, Bar e Similares"/>
    <s v="75650-000"/>
    <s v="GO"/>
    <x v="533"/>
    <d v="2017-10-26T00:00:00"/>
    <d v="2019-10-26T00:00:00"/>
    <s v="18.243.354/0001-22"/>
    <s v="Restaurante"/>
    <s v="Sociedade Empresária Limitada"/>
    <s v=" - "/>
    <x v="0"/>
    <x v="0"/>
    <x v="0"/>
  </r>
  <r>
    <s v="1826550543"/>
    <x v="1737"/>
    <s v="MICROEMPRESA"/>
    <x v="696"/>
    <s v="Em Operação"/>
    <s v="Restaurante, Cafeteria, Bar e Similares"/>
    <s v="11410-240"/>
    <s v="SP"/>
    <x v="243"/>
    <d v="2019-03-22T00:00:00"/>
    <d v="2021-03-22T00:00:00"/>
    <s v="18.265.505/0001-43"/>
    <s v="Restaurante"/>
    <s v="Empresa Individual de Responsabilidade Limitada (de Natureza Empresária)"/>
    <s v="Português"/>
    <x v="0"/>
    <x v="0"/>
    <x v="0"/>
  </r>
  <r>
    <s v="1826640720"/>
    <x v="1738"/>
    <s v="MICROEMPRESA"/>
    <x v="762"/>
    <s v="Em Operação"/>
    <s v="Restaurante, Cafeteria, Bar e Similares"/>
    <s v="69151-516"/>
    <s v="AM"/>
    <x v="744"/>
    <d v="2019-03-12T00:00:00"/>
    <d v="2021-03-12T00:00:00"/>
    <s v="18.266.407/0001-20"/>
    <s v="Restaurante"/>
    <s v="Empresário (Individual)"/>
    <s v="Inglês|Espanhol"/>
    <x v="0"/>
    <x v="1"/>
    <x v="1"/>
  </r>
  <r>
    <s v="1827424761"/>
    <x v="1739"/>
    <s v="MICROEMPRESA"/>
    <x v="695"/>
    <s v="Em Operação"/>
    <s v="Restaurante, Cafeteria, Bar e Similares"/>
    <s v="58397-000"/>
    <s v="PB"/>
    <x v="745"/>
    <d v="2017-12-27T00:00:00"/>
    <d v="2019-12-27T00:00:00"/>
    <s v="18.274.247/0001-61"/>
    <s v="Restaurante"/>
    <s v="Empresário (Individual)"/>
    <s v=" - "/>
    <x v="2"/>
    <x v="0"/>
    <x v="0"/>
  </r>
  <r>
    <s v="1830030051"/>
    <x v="1740"/>
    <s v="MICROEMPRESA"/>
    <x v="763"/>
    <s v="Em Operação"/>
    <s v="Restaurante, Cafeteria, Bar e Similares"/>
    <s v="35450-000"/>
    <s v="MG"/>
    <x v="132"/>
    <d v="2019-01-14T00:00:00"/>
    <d v="2021-01-14T00:00:00"/>
    <s v="18.300.300/0001-51"/>
    <s v="Bar"/>
    <s v="Empresário Individual"/>
    <s v=" - "/>
    <x v="0"/>
    <x v="8"/>
    <x v="0"/>
  </r>
  <r>
    <s v="1830092090"/>
    <x v="1741"/>
    <s v="MICROEMPRESA"/>
    <x v="763"/>
    <s v="Em Operação"/>
    <s v="Restaurante, Cafeteria, Bar e Similares"/>
    <s v="69400-282"/>
    <s v="AM"/>
    <x v="746"/>
    <d v="2018-10-17T00:00:00"/>
    <d v="2020-10-17T00:00:00"/>
    <s v="18.300.920/0001-90"/>
    <s v="Restaurante"/>
    <s v="Sociedade Empresária Limitada"/>
    <s v=" - "/>
    <x v="2"/>
    <x v="0"/>
    <x v="0"/>
  </r>
  <r>
    <s v="1830681947"/>
    <x v="1742"/>
    <s v="MICROEMPRESA"/>
    <x v="764"/>
    <s v="Em Operação"/>
    <s v="Restaurante, Cafeteria, Bar e Similares"/>
    <s v="57925-000"/>
    <s v="AL"/>
    <x v="58"/>
    <d v="2019-03-07T00:00:00"/>
    <d v="2021-03-07T00:00:00"/>
    <s v="18.306.819/0001-47"/>
    <s v="Restaurante"/>
    <s v="Empresário Individual"/>
    <s v=" - "/>
    <x v="0"/>
    <x v="0"/>
    <x v="0"/>
  </r>
  <r>
    <s v="1830760062"/>
    <x v="1743"/>
    <s v="MICROEMPRESA"/>
    <x v="763"/>
    <s v="Em Operação"/>
    <s v="Restaurante, Cafeteria, Bar e Similares"/>
    <s v="57460-000"/>
    <s v="AL"/>
    <x v="434"/>
    <d v="2019-02-27T00:00:00"/>
    <d v="2021-02-27T00:00:00"/>
    <s v="18.307.600/0001-62"/>
    <s v="Restaurante"/>
    <s v="Empresário Individual"/>
    <s v=" - "/>
    <x v="2"/>
    <x v="0"/>
    <x v="0"/>
  </r>
  <r>
    <s v="1831188505"/>
    <x v="1744"/>
    <s v="EMPRESA DE PEQUENO PORTE"/>
    <x v="765"/>
    <s v="Em Operação"/>
    <s v="Restaurante, Cafeteria, Bar e Similares"/>
    <s v="57039-700"/>
    <s v="AL"/>
    <x v="119"/>
    <d v="2018-10-09T00:00:00"/>
    <d v="2020-10-09T00:00:00"/>
    <s v="18.311.885/0001-05"/>
    <s v="Restaurante"/>
    <s v="Empresa Individual de Responsabilidade Limitada (de Natureza Empresária)"/>
    <s v="Inglês|Espanhol"/>
    <x v="0"/>
    <x v="0"/>
    <x v="0"/>
  </r>
  <r>
    <s v="1832160206"/>
    <x v="1745"/>
    <s v="MICROEMPRESA"/>
    <x v="694"/>
    <s v="Em Operação"/>
    <s v="Restaurante, Cafeteria, Bar e Similares"/>
    <s v="59908-000"/>
    <s v="RN"/>
    <x v="747"/>
    <d v="2019-03-19T00:00:00"/>
    <d v="2021-03-19T00:00:00"/>
    <s v="18.321.602/0001-06"/>
    <s v="Restaurante"/>
    <s v="Empresário Individual"/>
    <s v=" - "/>
    <x v="0"/>
    <x v="1"/>
    <x v="0"/>
  </r>
  <r>
    <s v="1832211180"/>
    <x v="1746"/>
    <s v="MICROEMPRESA"/>
    <x v="694"/>
    <s v="Em Operação"/>
    <s v="Restaurante, Cafeteria, Bar e Similares"/>
    <s v="58038-000"/>
    <s v="PB"/>
    <x v="28"/>
    <d v="2017-09-29T00:00:00"/>
    <d v="2019-09-29T00:00:00"/>
    <s v="18.322.111/0001-80"/>
    <s v="Restaurante"/>
    <s v="Sociedade Empresária Limitada"/>
    <s v="Espanhol|Inglês"/>
    <x v="0"/>
    <x v="0"/>
    <x v="0"/>
  </r>
  <r>
    <s v="1835228829"/>
    <x v="1747"/>
    <s v="MICROEMPRESA"/>
    <x v="766"/>
    <s v="Em Operação"/>
    <s v="Restaurante, Cafeteria, Bar e Similares"/>
    <s v="19274-000"/>
    <s v="SP"/>
    <x v="343"/>
    <d v="2018-07-23T00:00:00"/>
    <d v="2020-07-23T00:00:00"/>
    <s v="18.352.288/0001-29"/>
    <s v="Restaurante"/>
    <s v="Empresário Individual"/>
    <s v="Português"/>
    <x v="2"/>
    <x v="0"/>
    <x v="0"/>
  </r>
  <r>
    <s v="1835577734"/>
    <x v="1748"/>
    <s v="MICROEMPRESA"/>
    <x v="766"/>
    <s v="Em Operação"/>
    <s v="Restaurante, Cafeteria, Bar e Similares"/>
    <s v="37476-000"/>
    <s v="MG"/>
    <x v="748"/>
    <d v="2017-07-07T00:00:00"/>
    <d v="2019-07-07T00:00:00"/>
    <s v="18.355.777/0001-34"/>
    <s v="Restaurante"/>
    <s v="Empresário (Individual)"/>
    <s v=" - "/>
    <x v="0"/>
    <x v="0"/>
    <x v="0"/>
  </r>
  <r>
    <s v="1836260976"/>
    <x v="1749"/>
    <s v="EMPRESA DE PEQUENO PORTE"/>
    <x v="767"/>
    <s v="Em Operação"/>
    <s v="Restaurante, Cafeteria, Bar e Similares"/>
    <s v="68456-904"/>
    <s v="PA"/>
    <x v="749"/>
    <d v="2017-10-25T00:00:00"/>
    <d v="2019-10-25T00:00:00"/>
    <s v="18.362.609/0001-76"/>
    <s v="Similar"/>
    <s v="Empresário (Individual)"/>
    <s v=" - "/>
    <x v="0"/>
    <x v="0"/>
    <x v="0"/>
  </r>
  <r>
    <s v="1836881971"/>
    <x v="1750"/>
    <s v="MICROEMPRESA"/>
    <x v="766"/>
    <s v="Em Operação"/>
    <s v="Restaurante, Cafeteria, Bar e Similares"/>
    <s v="86125-000"/>
    <s v="PR"/>
    <x v="750"/>
    <d v="2018-10-10T00:00:00"/>
    <d v="2020-10-10T00:00:00"/>
    <s v="18.368.819/0001-71"/>
    <s v="Restaurante"/>
    <s v="Empresário (Individual)"/>
    <s v="Português"/>
    <x v="2"/>
    <x v="0"/>
    <x v="0"/>
  </r>
  <r>
    <s v="1837694234"/>
    <x v="1751"/>
    <s v="MICROEMPRESA"/>
    <x v="768"/>
    <s v="Em Operação"/>
    <s v="Restaurante, Cafeteria, Bar e Similares"/>
    <s v="97970-000"/>
    <s v="RS"/>
    <x v="751"/>
    <d v="2018-06-11T00:00:00"/>
    <d v="2020-06-11T00:00:00"/>
    <s v="18.376.942/0001-34"/>
    <s v="Restaurante"/>
    <s v="Empresário (Individual)"/>
    <s v=" - "/>
    <x v="2"/>
    <x v="0"/>
    <x v="0"/>
  </r>
  <r>
    <s v="1837872583"/>
    <x v="1752"/>
    <s v="MICROEMPRESA"/>
    <x v="769"/>
    <s v="Em Operação"/>
    <s v="Restaurante, Cafeteria, Bar e Similares"/>
    <s v="39830-000"/>
    <s v="MG"/>
    <x v="736"/>
    <d v="2018-06-04T00:00:00"/>
    <d v="2020-06-04T00:00:00"/>
    <s v="18.378.725/0001-83"/>
    <s v="Restaurante"/>
    <s v="Empresário Individual"/>
    <s v=" - "/>
    <x v="2"/>
    <x v="4"/>
    <x v="0"/>
  </r>
  <r>
    <s v="1839811208"/>
    <x v="1753"/>
    <s v="MICROEMPRESA"/>
    <x v="769"/>
    <s v="Em Operação"/>
    <s v="Restaurante, Cafeteria, Bar e Similares"/>
    <s v="89110-000"/>
    <s v="SC"/>
    <x v="752"/>
    <d v="2017-10-25T00:00:00"/>
    <d v="2019-10-25T00:00:00"/>
    <s v="18.398.112/0001-08"/>
    <s v="Restaurante"/>
    <s v="Sociedade Empresária Limitada"/>
    <s v="Italiano"/>
    <x v="0"/>
    <x v="0"/>
    <x v="0"/>
  </r>
  <r>
    <s v="1839823549"/>
    <x v="1754"/>
    <s v="MICROEMPRESA"/>
    <x v="706"/>
    <s v="Em Operação"/>
    <s v="Restaurante, Cafeteria, Bar e Similares"/>
    <s v="37680-000"/>
    <s v="MG"/>
    <x v="31"/>
    <d v="2019-02-06T00:00:00"/>
    <d v="2021-02-06T00:00:00"/>
    <s v="18.398.235/0001-49"/>
    <s v="Bar"/>
    <s v="Empresário Individual"/>
    <s v=" - "/>
    <x v="0"/>
    <x v="0"/>
    <x v="0"/>
  </r>
  <r>
    <s v="1840677482"/>
    <x v="1755"/>
    <s v="MICROEMPRESA"/>
    <x v="770"/>
    <s v="Em Operação"/>
    <s v="Restaurante, Cafeteria, Bar e Similares"/>
    <s v="69927-000"/>
    <s v="AC"/>
    <x v="584"/>
    <d v="2018-02-26T00:00:00"/>
    <d v="2020-02-26T00:00:00"/>
    <s v="18.406.774/0001-82"/>
    <s v="Restaurante"/>
    <s v="Empresário (Individual)"/>
    <s v=" - "/>
    <x v="2"/>
    <x v="0"/>
    <x v="0"/>
  </r>
  <r>
    <s v="1841189701"/>
    <x v="1756"/>
    <s v="MICROEMPRESA"/>
    <x v="771"/>
    <s v="Em Operação"/>
    <s v="Restaurante, Cafeteria, Bar e Similares"/>
    <s v="76600-000"/>
    <s v="GO"/>
    <x v="49"/>
    <d v="2017-12-08T00:00:00"/>
    <d v="2019-12-08T00:00:00"/>
    <s v="18.411.897/0001-01"/>
    <s v=" - "/>
    <s v="Empresário Individual"/>
    <s v="Espanhol|Inglês"/>
    <x v="10"/>
    <x v="0"/>
    <x v="0"/>
  </r>
  <r>
    <s v="3578252708"/>
    <x v="1757"/>
    <s v="MICROEMPRESA"/>
    <x v="772"/>
    <s v="Em Implantação"/>
    <s v="Restaurante, Cafeteria, Bar e Similares"/>
    <s v="79940-000"/>
    <s v="MS"/>
    <x v="753"/>
    <d v="2020-02-04T00:00:00"/>
    <d v="2022-02-04T00:00:00"/>
    <s v="35.782.527/0001-08"/>
    <s v="Restaurante"/>
    <s v="Sociedade Empresária Limitada"/>
    <s v=" - "/>
    <x v="0"/>
    <x v="0"/>
    <x v="0"/>
  </r>
  <r>
    <s v="1844092474"/>
    <x v="1758"/>
    <s v="MICROEMPRESA"/>
    <x v="770"/>
    <s v="Em Operação"/>
    <s v="Restaurante, Cafeteria, Bar e Similares"/>
    <s v="73020-407"/>
    <s v="DF"/>
    <x v="247"/>
    <d v="2018-08-06T00:00:00"/>
    <d v="2020-08-06T00:00:00"/>
    <s v="18.440.924/0001-74"/>
    <s v="Restaurante"/>
    <s v="Empresa Individual de Responsabilidade Limitada (de Natureza Empresária)"/>
    <s v="Português"/>
    <x v="0"/>
    <x v="7"/>
    <x v="3"/>
  </r>
  <r>
    <s v="1844101361"/>
    <x v="1759"/>
    <s v="MICROEMPRESA"/>
    <x v="773"/>
    <s v="Em Operação"/>
    <s v="Restaurante, Cafeteria, Bar e Similares"/>
    <s v="57780-000"/>
    <s v="AL"/>
    <x v="754"/>
    <d v="2018-04-18T00:00:00"/>
    <d v="2020-04-18T00:00:00"/>
    <s v="18.441.013/0001-61"/>
    <s v="Restaurante"/>
    <s v="Empresário Individual"/>
    <s v=" - "/>
    <x v="2"/>
    <x v="0"/>
    <x v="0"/>
  </r>
  <r>
    <s v="1844308204"/>
    <x v="1760"/>
    <s v="MICROEMPRESA"/>
    <x v="773"/>
    <s v="Em Operação"/>
    <s v="Restaurante, Cafeteria, Bar e Similares"/>
    <s v="48602-210"/>
    <s v="BA"/>
    <x v="347"/>
    <d v="2017-08-29T00:00:00"/>
    <d v="2019-08-29T00:00:00"/>
    <s v="18.443.082/0001-04"/>
    <s v=" - "/>
    <s v="Empresário Individual"/>
    <s v=" - "/>
    <x v="10"/>
    <x v="0"/>
    <x v="0"/>
  </r>
  <r>
    <s v="1844628743"/>
    <x v="1761"/>
    <s v="MICROEMPRESA"/>
    <x v="773"/>
    <s v="Em Operação"/>
    <s v="Restaurante, Cafeteria, Bar e Similares"/>
    <s v="69932-000"/>
    <s v="AC"/>
    <x v="585"/>
    <d v="2018-06-11T00:00:00"/>
    <d v="2020-06-11T00:00:00"/>
    <s v="18.446.287/0001-43"/>
    <s v="Restaurante"/>
    <s v="Sociedade Empresária Limitada"/>
    <s v=" - "/>
    <x v="2"/>
    <x v="0"/>
    <x v="0"/>
  </r>
  <r>
    <s v="1845476189"/>
    <x v="1762"/>
    <s v="MICROEMPRESA"/>
    <x v="774"/>
    <s v="Em Operação"/>
    <s v="Restaurante, Cafeteria, Bar e Similares"/>
    <s v="37640-000"/>
    <s v="MG"/>
    <x v="1"/>
    <d v="2017-09-05T00:00:00"/>
    <d v="2019-09-05T00:00:00"/>
    <s v="18.454.761/0001-89"/>
    <s v=" - "/>
    <s v="Empresário Individual"/>
    <s v="Espanhol|Inglês"/>
    <x v="10"/>
    <x v="0"/>
    <x v="0"/>
  </r>
  <r>
    <s v="1845779716"/>
    <x v="1763"/>
    <s v="MICROEMPRESA"/>
    <x v="774"/>
    <s v="Em Operação"/>
    <s v="Restaurante, Cafeteria, Bar e Similares"/>
    <s v="49820-000"/>
    <s v="SE"/>
    <x v="395"/>
    <d v="2018-05-06T00:00:00"/>
    <d v="2020-05-06T00:00:00"/>
    <s v="18.457.797/0001-16"/>
    <s v="Similar"/>
    <s v="Empresário Individual"/>
    <s v=" - "/>
    <x v="0"/>
    <x v="0"/>
    <x v="0"/>
  </r>
  <r>
    <s v="1846589794"/>
    <x v="1764"/>
    <s v="MICROEMPRESA"/>
    <x v="775"/>
    <s v="Em Operação"/>
    <s v="Restaurante, Cafeteria, Bar e Similares"/>
    <s v="37680-000"/>
    <s v="MG"/>
    <x v="31"/>
    <d v="2017-07-31T00:00:00"/>
    <d v="2019-07-31T00:00:00"/>
    <s v="18.465.897/0001-94"/>
    <s v="Restaurante"/>
    <s v="Empresário (Individual)"/>
    <s v=" - "/>
    <x v="2"/>
    <x v="0"/>
    <x v="0"/>
  </r>
  <r>
    <s v="1847541621"/>
    <x v="1765"/>
    <s v="MICROEMPRESA"/>
    <x v="776"/>
    <s v="Em Operação"/>
    <s v="Restaurante, Cafeteria, Bar e Similares"/>
    <s v="65195-000"/>
    <s v="MA"/>
    <x v="621"/>
    <d v="2018-05-21T00:00:00"/>
    <d v="2020-05-21T00:00:00"/>
    <s v="18.475.416/0001-21"/>
    <s v="Restaurante"/>
    <s v="Sociedade Empresária Limitada"/>
    <s v="Italiano|Inglês|Português|Francês|Espanhol"/>
    <x v="6"/>
    <x v="0"/>
    <x v="0"/>
  </r>
  <r>
    <s v="1848073670"/>
    <x v="1766"/>
    <s v="MICROEMPRESA"/>
    <x v="777"/>
    <s v="Em Operação"/>
    <s v="Restaurante, Cafeteria, Bar e Similares"/>
    <s v="62350-000"/>
    <s v="CE"/>
    <x v="755"/>
    <d v="2019-03-20T00:00:00"/>
    <d v="2021-03-20T00:00:00"/>
    <s v="18.480.736/0001-70"/>
    <s v="Restaurante"/>
    <s v="Empresário (Individual)"/>
    <s v=" - "/>
    <x v="0"/>
    <x v="1"/>
    <x v="7"/>
  </r>
  <r>
    <s v="1850184670"/>
    <x v="1767"/>
    <s v="MICROEMPRESA"/>
    <x v="778"/>
    <s v="Em Operação"/>
    <s v="Restaurante, Cafeteria, Bar e Similares"/>
    <s v="59179-000"/>
    <s v="RN"/>
    <x v="248"/>
    <d v="2019-01-23T00:00:00"/>
    <d v="2021-01-23T00:00:00"/>
    <s v="18.501.846/0001-70"/>
    <s v="Restaurante"/>
    <s v="Sociedade Empresária Limitada"/>
    <s v=" - "/>
    <x v="2"/>
    <x v="4"/>
    <x v="0"/>
  </r>
  <r>
    <s v="1852023191"/>
    <x v="1768"/>
    <s v="MICROEMPRESA"/>
    <x v="779"/>
    <s v="Em Operação"/>
    <s v="Restaurante, Cafeteria, Bar e Similares"/>
    <s v="79290-000"/>
    <s v="MS"/>
    <x v="113"/>
    <d v="2018-12-07T00:00:00"/>
    <d v="2020-12-07T00:00:00"/>
    <s v="18.520.231/0001-91"/>
    <s v="Restaurante"/>
    <s v="Empresário (Individual)"/>
    <s v=" - "/>
    <x v="0"/>
    <x v="1"/>
    <x v="0"/>
  </r>
  <r>
    <s v="1852337268"/>
    <x v="1769"/>
    <s v="MICROEMPRESA"/>
    <x v="779"/>
    <s v="Em Operação"/>
    <s v="Restaurante, Cafeteria, Bar e Similares"/>
    <s v="75828-000"/>
    <s v="GO"/>
    <x v="99"/>
    <d v="2017-08-08T00:00:00"/>
    <d v="2019-08-08T00:00:00"/>
    <s v="18.523.372/0001-68"/>
    <s v=" - "/>
    <s v="Empresário Individual"/>
    <s v=" - "/>
    <x v="10"/>
    <x v="0"/>
    <x v="0"/>
  </r>
  <r>
    <s v="1852415448"/>
    <x v="1770"/>
    <s v="MICROEMPRESA"/>
    <x v="780"/>
    <s v="Em Operação"/>
    <s v="Restaurante, Cafeteria, Bar e Similares"/>
    <s v="57925-000"/>
    <s v="AL"/>
    <x v="58"/>
    <d v="2019-02-26T00:00:00"/>
    <d v="2021-02-26T00:00:00"/>
    <s v="18.524.154/0001-48"/>
    <s v="Bar"/>
    <s v="Empresário Individual"/>
    <s v=" - "/>
    <x v="0"/>
    <x v="0"/>
    <x v="0"/>
  </r>
  <r>
    <s v="1855263378"/>
    <x v="1771"/>
    <s v="MICROEMPRESA"/>
    <x v="774"/>
    <s v="Em Operação"/>
    <s v="Restaurante, Cafeteria, Bar e Similares"/>
    <s v="59810-000"/>
    <s v="RN"/>
    <x v="756"/>
    <d v="2018-08-20T00:00:00"/>
    <d v="2020-08-20T00:00:00"/>
    <s v="18.552.633/0001-78"/>
    <s v="Restaurante"/>
    <s v="Empresário Individual"/>
    <s v=" - "/>
    <x v="0"/>
    <x v="1"/>
    <x v="0"/>
  </r>
  <r>
    <s v="1856201120"/>
    <x v="1772"/>
    <s v="MICROEMPRESA"/>
    <x v="781"/>
    <s v="Em Operação"/>
    <s v="Restaurante, Cafeteria, Bar e Similares"/>
    <s v="19273-000"/>
    <s v="SP"/>
    <x v="8"/>
    <d v="2019-03-07T00:00:00"/>
    <d v="2021-03-07T00:00:00"/>
    <s v="18.562.011/0001-20"/>
    <s v="Similar"/>
    <s v="Empresário (Individual)"/>
    <s v="Português"/>
    <x v="2"/>
    <x v="4"/>
    <x v="0"/>
  </r>
  <r>
    <s v="1856304204"/>
    <x v="1773"/>
    <s v="MICROEMPRESA"/>
    <x v="782"/>
    <s v="Em Operação"/>
    <s v="Restaurante, Cafeteria, Bar e Similares"/>
    <s v="71655-560"/>
    <s v="DF"/>
    <x v="247"/>
    <d v="2018-04-13T00:00:00"/>
    <d v="2020-04-13T00:00:00"/>
    <s v="18.563.042/0001-04"/>
    <s v="Restaurante"/>
    <s v="Sociedade Empresária Limitada"/>
    <s v=" - "/>
    <x v="0"/>
    <x v="0"/>
    <x v="0"/>
  </r>
  <r>
    <s v="1856377152"/>
    <x v="1774"/>
    <s v="MICROEMPRESA"/>
    <x v="781"/>
    <s v="Em Operação"/>
    <s v="Restaurante, Cafeteria, Bar e Similares"/>
    <s v="28950-000"/>
    <s v="RJ"/>
    <x v="80"/>
    <d v="2018-11-27T00:00:00"/>
    <d v="2020-11-27T00:00:00"/>
    <s v="18.563.771/0001-52"/>
    <s v="Restaurante"/>
    <s v="Empresa Individual de Responsabilidade Limitada (de Natureza Empresária)"/>
    <s v="Espanhol|Português|Francês|Inglês"/>
    <x v="0"/>
    <x v="7"/>
    <x v="0"/>
  </r>
  <r>
    <s v="1857868900"/>
    <x v="1775"/>
    <s v="MICROEMPRESA"/>
    <x v="783"/>
    <s v="Em Operação"/>
    <s v="Restaurante, Cafeteria, Bar e Similares"/>
    <s v="28616-080"/>
    <s v="RJ"/>
    <x v="142"/>
    <d v="2018-07-09T00:00:00"/>
    <d v="2020-07-09T00:00:00"/>
    <s v="18.578.689/0001-00"/>
    <s v="Bar"/>
    <s v="Empresário Individual"/>
    <s v=" - "/>
    <x v="2"/>
    <x v="0"/>
    <x v="0"/>
  </r>
  <r>
    <s v="1859143702"/>
    <x v="1776"/>
    <s v="MICROEMPRESA"/>
    <x v="782"/>
    <s v="Em Operação"/>
    <s v="Restaurante, Cafeteria, Bar e Similares"/>
    <s v="76600-000"/>
    <s v="GO"/>
    <x v="49"/>
    <d v="2017-12-11T00:00:00"/>
    <d v="2019-12-11T00:00:00"/>
    <s v="18.591.437/0001-02"/>
    <s v="Restaurante"/>
    <s v="Sociedade Empresária Limitada"/>
    <s v=" - "/>
    <x v="0"/>
    <x v="0"/>
    <x v="0"/>
  </r>
  <r>
    <s v="1859322375"/>
    <x v="1777"/>
    <s v="EMPRESA DE PEQUENO PORTE"/>
    <x v="784"/>
    <s v="Em Operação"/>
    <s v="Restaurante, Cafeteria, Bar e Similares"/>
    <s v="56460-000"/>
    <s v="PE"/>
    <x v="735"/>
    <d v="2017-07-17T00:00:00"/>
    <d v="2019-07-17T00:00:00"/>
    <s v="18.593.223/0001-75"/>
    <s v="Restaurante"/>
    <s v="Empresário (Individual)"/>
    <s v=" - "/>
    <x v="0"/>
    <x v="0"/>
    <x v="0"/>
  </r>
  <r>
    <s v="1859759769"/>
    <x v="1778"/>
    <s v="MICROEMPRESA"/>
    <x v="784"/>
    <s v="Em Operação"/>
    <s v="Restaurante, Cafeteria, Bar e Similares"/>
    <s v="28610-974"/>
    <s v="RJ"/>
    <x v="142"/>
    <d v="2019-02-04T00:00:00"/>
    <d v="2021-02-04T00:00:00"/>
    <s v="18.597.597/0001-69"/>
    <s v="Restaurante"/>
    <s v="Empresário (Individual)"/>
    <s v=" - "/>
    <x v="0"/>
    <x v="0"/>
    <x v="0"/>
  </r>
  <r>
    <s v="1860043343"/>
    <x v="1779"/>
    <s v="MICROEMPRESA"/>
    <x v="784"/>
    <s v="Em Operação"/>
    <s v="Restaurante, Cafeteria, Bar e Similares"/>
    <s v="69927-000"/>
    <s v="AC"/>
    <x v="584"/>
    <d v="2018-02-26T00:00:00"/>
    <d v="2020-02-26T00:00:00"/>
    <s v="18.600.433/0001-43"/>
    <s v=" - "/>
    <s v="Empresário Individual"/>
    <s v=" - "/>
    <x v="10"/>
    <x v="0"/>
    <x v="0"/>
  </r>
  <r>
    <s v="1863580611"/>
    <x v="1780"/>
    <s v="MICROEMPRESA"/>
    <x v="785"/>
    <s v="Em Operação"/>
    <s v="Restaurante, Cafeteria, Bar e Similares"/>
    <s v="39818-000"/>
    <s v="MG"/>
    <x v="429"/>
    <d v="2018-06-25T00:00:00"/>
    <d v="2020-06-25T00:00:00"/>
    <s v="18.635.806/0001-11"/>
    <s v="Restaurante"/>
    <s v="Empresário Individual"/>
    <s v=" - "/>
    <x v="0"/>
    <x v="0"/>
    <x v="0"/>
  </r>
  <r>
    <s v="1863594012"/>
    <x v="1781"/>
    <s v="MICROEMPRESA"/>
    <x v="785"/>
    <s v="Em Operação"/>
    <s v="Restaurante, Cafeteria, Bar e Similares"/>
    <s v="78860-000"/>
    <s v="MT"/>
    <x v="413"/>
    <d v="2019-03-11T00:00:00"/>
    <d v="2021-03-11T00:00:00"/>
    <s v="18.635.940/0001-12"/>
    <s v="Bar"/>
    <s v="Empresário (Individual)"/>
    <s v=" - "/>
    <x v="7"/>
    <x v="4"/>
    <x v="0"/>
  </r>
  <r>
    <s v="1863687739"/>
    <x v="1782"/>
    <s v="MICROEMPRESA"/>
    <x v="785"/>
    <s v="Em Operação"/>
    <s v="Restaurante, Cafeteria, Bar e Similares"/>
    <s v="35460-000"/>
    <s v="MG"/>
    <x v="112"/>
    <d v="2017-11-06T00:00:00"/>
    <d v="2019-11-06T00:00:00"/>
    <s v="18.636.877/0001-39"/>
    <s v=" - "/>
    <s v="Empresário Individual"/>
    <s v=" - "/>
    <x v="10"/>
    <x v="0"/>
    <x v="0"/>
  </r>
  <r>
    <s v="1864240444"/>
    <x v="1783"/>
    <s v="MICROEMPRESA"/>
    <x v="786"/>
    <s v="Em Operação"/>
    <s v="Restaurante, Cafeteria, Bar e Similares"/>
    <s v="79824-010"/>
    <s v="MS"/>
    <x v="567"/>
    <d v="2018-10-10T00:00:00"/>
    <d v="2020-10-10T00:00:00"/>
    <s v="18.642.404/0001-44"/>
    <s v="Similar"/>
    <s v="Sociedade Empresária Limitada"/>
    <s v=" - "/>
    <x v="0"/>
    <x v="0"/>
    <x v="0"/>
  </r>
  <r>
    <s v="1865799009"/>
    <x v="1784"/>
    <s v="EMPRESA DE PEQUENO PORTE"/>
    <x v="691"/>
    <s v="Em Operação"/>
    <s v="Restaurante, Cafeteria, Bar e Similares"/>
    <s v="79290-000"/>
    <s v="MS"/>
    <x v="113"/>
    <d v="2018-01-17T00:00:00"/>
    <d v="2020-01-17T00:00:00"/>
    <s v="18.657.990/0001-09"/>
    <s v="Restaurante"/>
    <s v="Empresário (Individual)"/>
    <s v="Inglês"/>
    <x v="2"/>
    <x v="0"/>
    <x v="0"/>
  </r>
  <r>
    <s v="1866225819"/>
    <x v="1785"/>
    <s v="MICROEMPRESA"/>
    <x v="691"/>
    <s v="Em Operação"/>
    <s v="Restaurante, Cafeteria, Bar e Similares"/>
    <s v="58322-000"/>
    <s v="PB"/>
    <x v="306"/>
    <d v="2017-08-14T00:00:00"/>
    <d v="2019-08-14T00:00:00"/>
    <s v="18.662.258/0001-19"/>
    <s v=" - "/>
    <s v="Empresário Individual"/>
    <s v="Espanhol|Inglês"/>
    <x v="10"/>
    <x v="0"/>
    <x v="0"/>
  </r>
  <r>
    <s v="1866531090"/>
    <x v="1786"/>
    <s v="MICROEMPRESA"/>
    <x v="787"/>
    <s v="Em Operação"/>
    <s v="Restaurante, Cafeteria, Bar e Similares"/>
    <s v="89750-000"/>
    <s v="SC"/>
    <x v="757"/>
    <d v="2017-10-27T00:00:00"/>
    <d v="2019-10-27T00:00:00"/>
    <s v="18.665.310/0001-90"/>
    <s v="Restaurante"/>
    <s v="Empresário (Individual)"/>
    <s v="Italiano"/>
    <x v="6"/>
    <x v="0"/>
    <x v="0"/>
  </r>
  <r>
    <s v="1866767932"/>
    <x v="1787"/>
    <s v="MICROEMPRESA"/>
    <x v="787"/>
    <s v="Em Operação"/>
    <s v="Restaurante, Cafeteria, Bar e Similares"/>
    <s v="88715-000"/>
    <s v="SC"/>
    <x v="417"/>
    <d v="2017-08-22T00:00:00"/>
    <d v="2019-08-22T00:00:00"/>
    <s v="18.667.679/0001-32"/>
    <s v=" - "/>
    <s v="Empresário Individual"/>
    <s v="Italiano"/>
    <x v="10"/>
    <x v="0"/>
    <x v="0"/>
  </r>
  <r>
    <s v="1868830792"/>
    <x v="1788"/>
    <s v="MICROEMPRESA"/>
    <x v="690"/>
    <s v="Em Operação"/>
    <s v="Restaurante, Cafeteria, Bar e Similares"/>
    <s v="79965-000"/>
    <s v="MS"/>
    <x v="411"/>
    <d v="2018-03-07T00:00:00"/>
    <d v="2020-03-07T00:00:00"/>
    <s v="18.688.307/0001-92"/>
    <s v="Restaurante"/>
    <s v="Empresário (Individual)"/>
    <s v=" - "/>
    <x v="0"/>
    <x v="0"/>
    <x v="0"/>
  </r>
  <r>
    <s v="1869858675"/>
    <x v="1789"/>
    <s v="MICROEMPRESA"/>
    <x v="788"/>
    <s v="Em Operação"/>
    <s v="Restaurante, Cafeteria, Bar e Similares"/>
    <s v="13710-000"/>
    <s v="SP"/>
    <x v="130"/>
    <d v="2018-08-21T00:00:00"/>
    <d v="2020-08-21T00:00:00"/>
    <s v="18.698.586/0001-75"/>
    <s v="Similar"/>
    <s v="Empresário Individual"/>
    <s v=" - "/>
    <x v="2"/>
    <x v="4"/>
    <x v="0"/>
  </r>
  <r>
    <s v="1871310897"/>
    <x v="1790"/>
    <s v="MICROEMPRESA"/>
    <x v="691"/>
    <s v="Em Operação"/>
    <s v="Restaurante, Cafeteria, Bar e Similares"/>
    <s v="23968-000"/>
    <s v="RJ"/>
    <x v="667"/>
    <d v="2018-08-28T00:00:00"/>
    <d v="2020-08-28T00:00:00"/>
    <s v="18.713.108/0001-97"/>
    <s v="Bar"/>
    <s v="Empresário (Individual)"/>
    <s v=" - "/>
    <x v="3"/>
    <x v="5"/>
    <x v="4"/>
  </r>
  <r>
    <s v="1872738404"/>
    <x v="1791"/>
    <s v="MICROEMPRESA"/>
    <x v="789"/>
    <s v="Em Operação"/>
    <s v="Restaurante, Cafeteria, Bar e Similares"/>
    <s v="57800-000"/>
    <s v="AL"/>
    <x v="602"/>
    <d v="2018-03-06T00:00:00"/>
    <d v="2020-03-06T00:00:00"/>
    <s v="18.727.384/0001-04"/>
    <s v="Restaurante"/>
    <s v="Empresário Individual"/>
    <s v=" - "/>
    <x v="2"/>
    <x v="0"/>
    <x v="0"/>
  </r>
  <r>
    <s v="1874043349"/>
    <x v="1792"/>
    <s v="MICROEMPRESA"/>
    <x v="790"/>
    <s v="Em Operação"/>
    <s v="Restaurante, Cafeteria, Bar e Similares"/>
    <s v="48608-170"/>
    <s v="BA"/>
    <x v="347"/>
    <d v="2018-12-10T00:00:00"/>
    <d v="2020-12-10T00:00:00"/>
    <s v="18.740.433/0001-49"/>
    <s v="Similar"/>
    <s v="Empresário (Individual)"/>
    <s v=" - "/>
    <x v="0"/>
    <x v="0"/>
    <x v="0"/>
  </r>
  <r>
    <s v="1874814720"/>
    <x v="1793"/>
    <s v="MICROEMPRESA"/>
    <x v="791"/>
    <s v="Em Operação"/>
    <s v="Restaurante, Cafeteria, Bar e Similares"/>
    <s v="69100-036"/>
    <s v="AM"/>
    <x v="758"/>
    <d v="2018-08-02T00:00:00"/>
    <d v="2020-08-02T00:00:00"/>
    <s v="18.748.147/0001-20"/>
    <s v="Restaurante"/>
    <s v="Empresário Individual"/>
    <s v="Inglês"/>
    <x v="0"/>
    <x v="1"/>
    <x v="0"/>
  </r>
  <r>
    <s v="1876816195"/>
    <x v="1794"/>
    <s v="MICROEMPRESA"/>
    <x v="792"/>
    <s v="Em Operação"/>
    <s v="Restaurante, Cafeteria, Bar e Similares"/>
    <s v="79700-000"/>
    <s v="MS"/>
    <x v="50"/>
    <d v="2017-11-28T00:00:00"/>
    <d v="2019-11-28T00:00:00"/>
    <s v="18.768.161/0001-95"/>
    <s v="Similar"/>
    <s v="Empresário (Individual)"/>
    <s v=" - "/>
    <x v="0"/>
    <x v="0"/>
    <x v="0"/>
  </r>
  <r>
    <s v="1879673150"/>
    <x v="1795"/>
    <s v="MICROEMPRESA"/>
    <x v="793"/>
    <s v="Em Operação"/>
    <s v="Restaurante, Cafeteria, Bar e Similares"/>
    <s v="23970-000"/>
    <s v="RJ"/>
    <x v="23"/>
    <d v="2018-08-31T00:00:00"/>
    <d v="2020-08-31T00:00:00"/>
    <s v="18.796.731/0001-50"/>
    <s v="Similar"/>
    <s v="Sociedade Empresária Limitada"/>
    <s v="Português|Inglês|Espanhol"/>
    <x v="0"/>
    <x v="0"/>
    <x v="0"/>
  </r>
  <r>
    <s v="1881955670"/>
    <x v="1796"/>
    <s v="MICROEMPRESA"/>
    <x v="689"/>
    <s v="Em Operação"/>
    <s v="Restaurante, Cafeteria, Bar e Similares"/>
    <s v="78470-000"/>
    <s v="MT"/>
    <x v="569"/>
    <d v="2019-02-21T00:00:00"/>
    <d v="2021-02-21T00:00:00"/>
    <s v="18.819.556/0001-70"/>
    <s v="Restaurante"/>
    <s v="Empresário Individual"/>
    <s v=" - "/>
    <x v="0"/>
    <x v="1"/>
    <x v="0"/>
  </r>
  <r>
    <s v="1882681101"/>
    <x v="1797"/>
    <s v="MICROEMPRESA"/>
    <x v="794"/>
    <s v="Em Operação"/>
    <s v="Restaurante, Cafeteria, Bar e Similares"/>
    <s v="59440-000"/>
    <s v="RN"/>
    <x v="759"/>
    <d v="2018-10-02T00:00:00"/>
    <d v="2020-10-02T00:00:00"/>
    <s v="18.826.811/0001-01"/>
    <s v="Restaurante"/>
    <s v="Empresário (Individual)"/>
    <s v=" - "/>
    <x v="0"/>
    <x v="0"/>
    <x v="0"/>
  </r>
  <r>
    <s v="1882940458"/>
    <x v="1798"/>
    <s v="MICROEMPRESA"/>
    <x v="795"/>
    <s v="Em Operação"/>
    <s v="Restaurante, Cafeteria, Bar e Similares"/>
    <s v="17980-000"/>
    <s v="SP"/>
    <x v="760"/>
    <d v="2017-10-26T00:00:00"/>
    <d v="2019-10-26T00:00:00"/>
    <s v="18.829.404/0001-58"/>
    <s v="Restaurante"/>
    <s v="Empresário (Individual)"/>
    <s v="Espanhol"/>
    <x v="2"/>
    <x v="0"/>
    <x v="0"/>
  </r>
  <r>
    <s v="1883976963"/>
    <x v="1799"/>
    <s v="MICROEMPRESA"/>
    <x v="796"/>
    <s v="Em Operação"/>
    <s v="Restaurante, Cafeteria, Bar e Similares"/>
    <s v="88860-000"/>
    <s v="SC"/>
    <x v="62"/>
    <d v="2017-12-07T00:00:00"/>
    <d v="2019-12-07T00:00:00"/>
    <s v="18.839.769/0001-63"/>
    <s v=" - "/>
    <s v="Empresário Individual"/>
    <s v="Italiano"/>
    <x v="10"/>
    <x v="0"/>
    <x v="0"/>
  </r>
  <r>
    <s v="1885764500"/>
    <x v="1800"/>
    <s v="MICROEMPRESA"/>
    <x v="797"/>
    <s v="Em Operação"/>
    <s v="Restaurante, Cafeteria, Bar e Similares"/>
    <s v="89825-000"/>
    <s v="SC"/>
    <x v="761"/>
    <d v="2018-08-29T00:00:00"/>
    <d v="2020-08-29T00:00:00"/>
    <s v="18.857.645/0001-00"/>
    <s v="Restaurante"/>
    <s v="Sociedade Empresária Limitada"/>
    <s v=" - "/>
    <x v="5"/>
    <x v="0"/>
    <x v="0"/>
  </r>
  <r>
    <s v="1888322832"/>
    <x v="1801"/>
    <s v="MICROEMPRESA"/>
    <x v="798"/>
    <s v="Em Operação"/>
    <s v="Restaurante, Cafeteria, Bar e Similares"/>
    <s v="69010-060"/>
    <s v="AM"/>
    <x v="277"/>
    <d v="2017-04-24T00:00:00"/>
    <d v="2019-04-24T00:00:00"/>
    <s v="18.883.228/0001-32"/>
    <s v="Restaurante"/>
    <s v="Sociedade Empresária Limitada"/>
    <s v="Espanhol|Francês|Inglês"/>
    <x v="2"/>
    <x v="0"/>
    <x v="0"/>
  </r>
  <r>
    <s v="1889491409"/>
    <x v="1802"/>
    <s v="EMPRESA DE PEQUENO PORTE"/>
    <x v="688"/>
    <s v="Em Operação"/>
    <s v="Restaurante, Cafeteria, Bar e Similares"/>
    <s v="85853-000"/>
    <s v="PR"/>
    <x v="136"/>
    <d v="2017-05-08T00:00:00"/>
    <d v="2019-05-08T00:00:00"/>
    <s v="18.894.914/0001-09"/>
    <s v="Restaurante"/>
    <s v="Sociedade Empresária Limitada"/>
    <s v="Espanhol"/>
    <x v="0"/>
    <x v="0"/>
    <x v="0"/>
  </r>
  <r>
    <s v="1891489346"/>
    <x v="1803"/>
    <s v="MICROEMPRESA"/>
    <x v="799"/>
    <s v="Em Operação"/>
    <s v="Restaurante, Cafeteria, Bar e Similares"/>
    <s v="88380-000"/>
    <s v="SC"/>
    <x v="547"/>
    <d v="2018-04-23T00:00:00"/>
    <d v="2020-04-23T00:00:00"/>
    <s v="18.914.893/0001-46"/>
    <s v="Restaurante"/>
    <s v="Sociedade Empresária Limitada"/>
    <s v=" - "/>
    <x v="0"/>
    <x v="0"/>
    <x v="0"/>
  </r>
  <r>
    <s v="1891559615"/>
    <x v="1804"/>
    <s v="MICROEMPRESA"/>
    <x v="800"/>
    <s v="Em Operação"/>
    <s v="Restaurante, Cafeteria, Bar e Similares"/>
    <s v="76370-000"/>
    <s v="GO"/>
    <x v="408"/>
    <d v="2017-06-13T00:00:00"/>
    <d v="2019-06-13T00:00:00"/>
    <s v="18.915.596/0001-15"/>
    <s v="Bar"/>
    <s v="Empresário (Individual)"/>
    <s v=" - "/>
    <x v="2"/>
    <x v="0"/>
    <x v="0"/>
  </r>
  <r>
    <s v="1893383370"/>
    <x v="1805"/>
    <s v="MICROEMPRESA"/>
    <x v="801"/>
    <s v="Em Operação"/>
    <s v="Restaurante, Cafeteria, Bar e Similares"/>
    <s v="63475-000"/>
    <s v="CE"/>
    <x v="603"/>
    <d v="2018-07-05T00:00:00"/>
    <d v="2020-07-05T00:00:00"/>
    <s v="18.933.833/0001-70"/>
    <s v="Similar"/>
    <s v="Empresário Individual"/>
    <s v=" - "/>
    <x v="0"/>
    <x v="1"/>
    <x v="0"/>
  </r>
  <r>
    <s v="1893756600"/>
    <x v="1806"/>
    <s v="MICROEMPRESA"/>
    <x v="802"/>
    <s v="Em Operação"/>
    <s v="Restaurante, Cafeteria, Bar e Similares"/>
    <s v="75695-000"/>
    <s v="GO"/>
    <x v="524"/>
    <d v="2018-02-15T00:00:00"/>
    <d v="2020-02-15T00:00:00"/>
    <s v="18.937.566/0001-00"/>
    <s v=" - "/>
    <s v="Empresário Individual"/>
    <s v="Inglês"/>
    <x v="10"/>
    <x v="0"/>
    <x v="0"/>
  </r>
  <r>
    <s v="1894167267"/>
    <x v="1807"/>
    <s v="MICROEMPRESA"/>
    <x v="803"/>
    <s v="Em Operação"/>
    <s v="Restaurante, Cafeteria, Bar e Similares"/>
    <s v="13710-000"/>
    <s v="SP"/>
    <x v="130"/>
    <d v="2018-08-14T00:00:00"/>
    <d v="2020-08-14T00:00:00"/>
    <s v="18.941.672/0001-67"/>
    <s v="Bar"/>
    <s v="Empresário Individual"/>
    <s v=" - "/>
    <x v="0"/>
    <x v="1"/>
    <x v="0"/>
  </r>
  <r>
    <s v="1894852663"/>
    <x v="1808"/>
    <s v="MICROEMPRESA"/>
    <x v="803"/>
    <s v="Em Operação"/>
    <s v="Restaurante, Cafeteria, Bar e Similares"/>
    <s v="74810-100"/>
    <s v="GO"/>
    <x v="11"/>
    <d v="2017-11-21T00:00:00"/>
    <d v="2019-11-21T00:00:00"/>
    <s v="18.948.526/0001-63"/>
    <s v="Restaurante"/>
    <s v="Empresa Individual de Responsabilidade Limitada (de Natureza Empresária)"/>
    <s v=" - "/>
    <x v="0"/>
    <x v="0"/>
    <x v="0"/>
  </r>
  <r>
    <s v="1896983475"/>
    <x v="1809"/>
    <s v="MICROEMPRESA"/>
    <x v="804"/>
    <s v="Em Operação"/>
    <s v="Restaurante, Cafeteria, Bar e Similares"/>
    <s v="62540-000"/>
    <s v="CE"/>
    <x v="762"/>
    <d v="2018-02-05T00:00:00"/>
    <d v="2020-02-05T00:00:00"/>
    <s v="18.969.834/0001-75"/>
    <s v="Restaurante"/>
    <s v="Empresário Individual"/>
    <s v="Espanhol|Inglês|Japonês"/>
    <x v="0"/>
    <x v="5"/>
    <x v="2"/>
  </r>
  <r>
    <s v="1898612264"/>
    <x v="1810"/>
    <s v="MICROEMPRESA"/>
    <x v="805"/>
    <s v="Em Operação"/>
    <s v="Restaurante, Cafeteria, Bar e Similares"/>
    <s v="89888-000"/>
    <s v="SC"/>
    <x v="404"/>
    <d v="2019-03-21T00:00:00"/>
    <d v="2021-03-21T00:00:00"/>
    <s v="18.986.122/0001-64"/>
    <s v="Restaurante"/>
    <s v="Empresário (Individual)"/>
    <s v=" - "/>
    <x v="2"/>
    <x v="1"/>
    <x v="4"/>
  </r>
  <r>
    <s v="1898681368"/>
    <x v="1811"/>
    <s v="EMPRESA DE PEQUENO PORTE"/>
    <x v="805"/>
    <s v="Em Operação"/>
    <s v="Restaurante, Cafeteria, Bar e Similares"/>
    <s v="88865-000"/>
    <s v="SC"/>
    <x v="577"/>
    <d v="2017-08-21T00:00:00"/>
    <d v="2019-08-21T00:00:00"/>
    <s v="18.986.813/0001-68"/>
    <s v="Cafeteria"/>
    <s v="Sociedade Empresária Limitada"/>
    <s v="Italiano"/>
    <x v="6"/>
    <x v="0"/>
    <x v="0"/>
  </r>
  <r>
    <s v="1898874043"/>
    <x v="1812"/>
    <s v="MICROEMPRESA"/>
    <x v="805"/>
    <s v="Em Operação"/>
    <s v="Restaurante, Cafeteria, Bar e Similares"/>
    <s v="76280-000"/>
    <s v="GO"/>
    <x v="60"/>
    <d v="2018-09-19T00:00:00"/>
    <d v="2020-09-19T00:00:00"/>
    <s v="18.988.740/0001-43"/>
    <s v="Restaurante"/>
    <s v="Empresário Individual"/>
    <s v=" - "/>
    <x v="0"/>
    <x v="4"/>
    <x v="0"/>
  </r>
  <r>
    <s v="1898891134"/>
    <x v="1813"/>
    <s v="MICROEMPRESA"/>
    <x v="805"/>
    <s v="Em Operação"/>
    <s v="Restaurante, Cafeteria, Bar e Similares"/>
    <s v="68700-020"/>
    <s v="PA"/>
    <x v="254"/>
    <d v="2017-05-19T00:00:00"/>
    <d v="2019-05-19T00:00:00"/>
    <s v="18.988.911/0001-34"/>
    <s v="Restaurante"/>
    <s v="Empresário (Individual)"/>
    <s v=" - "/>
    <x v="0"/>
    <x v="0"/>
    <x v="0"/>
  </r>
  <r>
    <s v="1899691186"/>
    <x v="1814"/>
    <s v="MICROEMPRESA"/>
    <x v="806"/>
    <s v="Em Implantação"/>
    <s v="Restaurante, Cafeteria, Bar e Similares"/>
    <s v="68721-000"/>
    <s v="PA"/>
    <x v="763"/>
    <d v="2018-06-13T00:00:00"/>
    <d v="2020-06-13T00:00:00"/>
    <s v="18.996.911/0001-86"/>
    <s v="Restaurante"/>
    <s v="Empresário (Individual)"/>
    <s v=" - "/>
    <x v="2"/>
    <x v="0"/>
    <x v="0"/>
  </r>
  <r>
    <s v="1899996306"/>
    <x v="1815"/>
    <s v="MICROEMPRESA"/>
    <x v="807"/>
    <s v="Em Operação"/>
    <s v="Restaurante, Cafeteria, Bar e Similares"/>
    <s v="39550-000"/>
    <s v="MG"/>
    <x v="764"/>
    <d v="2018-10-09T00:00:00"/>
    <d v="2020-10-09T00:00:00"/>
    <s v="18.999.963/0001-06"/>
    <s v="Similar"/>
    <s v="Empresário (Individual)"/>
    <s v="Português"/>
    <x v="0"/>
    <x v="0"/>
    <x v="0"/>
  </r>
  <r>
    <s v="1900024547"/>
    <x v="1816"/>
    <s v="MICROEMPRESA"/>
    <x v="807"/>
    <s v="Em Operação"/>
    <s v="Restaurante, Cafeteria, Bar e Similares"/>
    <s v="36120-000"/>
    <s v="MG"/>
    <x v="765"/>
    <d v="2018-12-11T00:00:00"/>
    <d v="2020-12-11T00:00:00"/>
    <s v="19.000.245/0001-47"/>
    <s v="Restaurante"/>
    <s v="Empresário (Individual)"/>
    <s v=" - "/>
    <x v="2"/>
    <x v="0"/>
    <x v="0"/>
  </r>
  <r>
    <s v="1901789306"/>
    <x v="1817"/>
    <s v="MICROEMPRESA"/>
    <x v="808"/>
    <s v="Em Operação"/>
    <s v="Restaurante, Cafeteria, Bar e Similares"/>
    <s v="46930-000"/>
    <s v="BA"/>
    <x v="106"/>
    <d v="2017-11-17T00:00:00"/>
    <d v="2019-11-17T00:00:00"/>
    <s v="19.017.893/0001-06"/>
    <s v=" - "/>
    <s v="Empresário Individual"/>
    <s v=" - "/>
    <x v="10"/>
    <x v="0"/>
    <x v="0"/>
  </r>
  <r>
    <s v="1905475505"/>
    <x v="1818"/>
    <s v="MICROEMPRESA"/>
    <x v="809"/>
    <s v="Em Operação"/>
    <s v="Restaurante, Cafeteria, Bar e Similares"/>
    <s v="36426-000"/>
    <s v="MG"/>
    <x v="766"/>
    <d v="2019-03-14T00:00:00"/>
    <d v="2021-03-14T00:00:00"/>
    <s v="19.054.755/0001-05"/>
    <s v="Restaurante"/>
    <s v="Empresário Individual"/>
    <s v=" - "/>
    <x v="0"/>
    <x v="0"/>
    <x v="0"/>
  </r>
  <r>
    <s v="1905885457"/>
    <x v="1819"/>
    <s v="MICROEMPRESA"/>
    <x v="810"/>
    <s v="Em Operação"/>
    <s v="Restaurante, Cafeteria, Bar e Similares"/>
    <s v="46960-000"/>
    <s v="BA"/>
    <x v="114"/>
    <d v="2017-09-14T00:00:00"/>
    <d v="2019-09-14T00:00:00"/>
    <s v="19.058.854/0001-57"/>
    <s v=" - "/>
    <s v="Empresário Individual"/>
    <s v="Inglês"/>
    <x v="10"/>
    <x v="0"/>
    <x v="0"/>
  </r>
  <r>
    <s v="1909195330"/>
    <x v="1820"/>
    <s v="MICROEMPRESA"/>
    <x v="811"/>
    <s v="Em Operação"/>
    <s v="Restaurante, Cafeteria, Bar e Similares"/>
    <s v="99615-000"/>
    <s v="RS"/>
    <x v="767"/>
    <d v="2018-09-28T00:00:00"/>
    <d v="2020-09-28T00:00:00"/>
    <s v="19.091.953/0001-30"/>
    <s v="Restaurante"/>
    <s v="Sociedade Empresária Limitada"/>
    <s v=" - "/>
    <x v="0"/>
    <x v="0"/>
    <x v="0"/>
  </r>
  <r>
    <s v="1910449860"/>
    <x v="1821"/>
    <s v="MICROEMPRESA"/>
    <x v="812"/>
    <s v="Em Operação"/>
    <s v="Restaurante, Cafeteria, Bar e Similares"/>
    <s v="58884-000"/>
    <s v="PB"/>
    <x v="257"/>
    <d v="2017-05-22T00:00:00"/>
    <d v="2019-05-22T00:00:00"/>
    <s v="19.104.498/0001-60"/>
    <s v="Restaurante"/>
    <s v="Sociedade Empresária Limitada"/>
    <s v=" - "/>
    <x v="0"/>
    <x v="0"/>
    <x v="0"/>
  </r>
  <r>
    <s v="1911186606"/>
    <x v="1822"/>
    <s v="MICROEMPRESA"/>
    <x v="813"/>
    <s v="Em Operação"/>
    <s v="Restaurante, Cafeteria, Bar e Similares"/>
    <s v="13450-236"/>
    <s v="SP"/>
    <x v="610"/>
    <d v="2018-10-16T00:00:00"/>
    <d v="2020-10-16T00:00:00"/>
    <s v="19.111.866/0001-06"/>
    <s v="Restaurante"/>
    <s v="Empresário (Individual)"/>
    <s v=" - "/>
    <x v="0"/>
    <x v="0"/>
    <x v="0"/>
  </r>
  <r>
    <s v="1911940238"/>
    <x v="1823"/>
    <s v="MICROEMPRESA"/>
    <x v="814"/>
    <s v="Em Operação"/>
    <s v="Restaurante, Cafeteria, Bar e Similares"/>
    <s v="89580-000"/>
    <s v="SC"/>
    <x v="768"/>
    <d v="2017-11-09T00:00:00"/>
    <d v="2019-11-09T00:00:00"/>
    <s v="19.119.402/0001-38"/>
    <s v="Similar"/>
    <s v="Sociedade Empresária Limitada"/>
    <s v=" - "/>
    <x v="6"/>
    <x v="0"/>
    <x v="0"/>
  </r>
  <r>
    <s v="1913801693"/>
    <x v="1824"/>
    <s v="MICROEMPRESA"/>
    <x v="685"/>
    <s v="Em Operação"/>
    <s v="Restaurante, Cafeteria, Bar e Similares"/>
    <s v="78300-000"/>
    <s v="MT"/>
    <x v="128"/>
    <d v="2017-09-29T00:00:00"/>
    <d v="2019-09-29T00:00:00"/>
    <s v="19.138.016/0001-93"/>
    <s v="Restaurante"/>
    <s v="Empresário (Individual)"/>
    <s v=" - "/>
    <x v="0"/>
    <x v="0"/>
    <x v="0"/>
  </r>
  <r>
    <s v="1913990764"/>
    <x v="1825"/>
    <s v="MICROEMPRESA"/>
    <x v="685"/>
    <s v="Em Operação"/>
    <s v="Restaurante, Cafeteria, Bar e Similares"/>
    <s v="46750-000"/>
    <s v="BA"/>
    <x v="439"/>
    <d v="2017-11-16T00:00:00"/>
    <d v="2019-11-16T00:00:00"/>
    <s v="19.139.907/0001-64"/>
    <s v="Restaurante"/>
    <s v="Empresário (Individual)"/>
    <s v="Italiano"/>
    <x v="6"/>
    <x v="0"/>
    <x v="0"/>
  </r>
  <r>
    <s v="1914771799"/>
    <x v="1826"/>
    <s v="MICROEMPRESA"/>
    <x v="815"/>
    <s v="Em Operação"/>
    <s v="Restaurante, Cafeteria, Bar e Similares"/>
    <s v="39816-000"/>
    <s v="MG"/>
    <x v="405"/>
    <d v="2018-07-17T00:00:00"/>
    <d v="2020-07-17T00:00:00"/>
    <s v="19.147.717/0001-99"/>
    <s v="Restaurante"/>
    <s v="Empresário (Individual)"/>
    <s v=" - "/>
    <x v="0"/>
    <x v="0"/>
    <x v="0"/>
  </r>
  <r>
    <s v="1915169205"/>
    <x v="1827"/>
    <s v="MICROEMPRESA"/>
    <x v="814"/>
    <s v="Em Operação"/>
    <s v="Restaurante, Cafeteria, Bar e Similares"/>
    <s v="75800-014"/>
    <s v="GO"/>
    <x v="275"/>
    <d v="2018-06-20T00:00:00"/>
    <d v="2020-06-20T00:00:00"/>
    <s v="19.151.692/0001-05"/>
    <s v="Restaurante"/>
    <s v="Sociedade Empresária Limitada"/>
    <s v=" - "/>
    <x v="2"/>
    <x v="0"/>
    <x v="0"/>
  </r>
  <r>
    <s v="1916093805"/>
    <x v="1828"/>
    <s v="MICROEMPRESA"/>
    <x v="816"/>
    <s v="Em Operação"/>
    <s v="Restaurante, Cafeteria, Bar e Similares"/>
    <s v="28950-000"/>
    <s v="RJ"/>
    <x v="80"/>
    <d v="2018-04-02T00:00:00"/>
    <d v="2020-04-02T00:00:00"/>
    <s v="19.160.938/0001-05"/>
    <s v="Restaurante"/>
    <s v="Sociedade Empresária Limitada"/>
    <s v="Inglês|Espanhol"/>
    <x v="6"/>
    <x v="0"/>
    <x v="0"/>
  </r>
  <r>
    <s v="1916112332"/>
    <x v="1829"/>
    <s v="MICROEMPRESA"/>
    <x v="817"/>
    <s v="Em Operação"/>
    <s v="Restaurante, Cafeteria, Bar e Similares"/>
    <s v="63475-000"/>
    <s v="CE"/>
    <x v="603"/>
    <d v="2018-07-05T00:00:00"/>
    <d v="2020-07-05T00:00:00"/>
    <s v="19.161.123/0001-32"/>
    <s v="Restaurante"/>
    <s v="Empresário (Individual)"/>
    <s v=" - "/>
    <x v="0"/>
    <x v="1"/>
    <x v="0"/>
  </r>
  <r>
    <s v="1917417010"/>
    <x v="1830"/>
    <s v="MICROEMPRESA"/>
    <x v="818"/>
    <s v="Em Operação"/>
    <s v="Restaurante, Cafeteria, Bar e Similares"/>
    <s v="76515-000"/>
    <s v="GO"/>
    <x v="769"/>
    <d v="2018-02-02T00:00:00"/>
    <d v="2020-02-02T00:00:00"/>
    <s v="19.174.170/0001-10"/>
    <s v=" - "/>
    <s v="Empresário Individual"/>
    <s v=" - "/>
    <x v="10"/>
    <x v="0"/>
    <x v="0"/>
  </r>
  <r>
    <s v="1919798281"/>
    <x v="1831"/>
    <s v="MICROEMPRESA"/>
    <x v="819"/>
    <s v="Em Operação"/>
    <s v="Restaurante, Cafeteria, Bar e Similares"/>
    <s v="79180-000"/>
    <s v="MS"/>
    <x v="372"/>
    <d v="2017-11-28T00:00:00"/>
    <d v="2019-11-28T00:00:00"/>
    <s v="19.197.982/0001-81"/>
    <s v=" - "/>
    <s v="Empresário Individual"/>
    <s v=" - "/>
    <x v="10"/>
    <x v="0"/>
    <x v="0"/>
  </r>
  <r>
    <s v="1920946774"/>
    <x v="1832"/>
    <s v="DEMAIS"/>
    <x v="819"/>
    <s v="Em Operação"/>
    <s v="Restaurante, Cafeteria, Bar e Similares"/>
    <s v="27920-390"/>
    <s v="RJ"/>
    <x v="693"/>
    <d v="2018-11-06T00:00:00"/>
    <d v="2020-11-06T00:00:00"/>
    <s v="19.209.467/0001-74"/>
    <s v="Restaurante"/>
    <s v="Sociedade Empresária Limitada"/>
    <s v=" - "/>
    <x v="2"/>
    <x v="4"/>
    <x v="0"/>
  </r>
  <r>
    <s v="1921533555"/>
    <x v="1833"/>
    <s v="MICROEMPRESA"/>
    <x v="683"/>
    <s v="Em Operação"/>
    <s v="Restaurante, Cafeteria, Bar e Similares"/>
    <s v="35700-046"/>
    <s v="MG"/>
    <x v="296"/>
    <d v="2017-06-23T00:00:00"/>
    <d v="2019-06-23T00:00:00"/>
    <s v="19.215.335/0001-55"/>
    <s v="Bar"/>
    <s v="Empresa Individual de Responsabilidade Limitada (de Natureza Empresária)"/>
    <s v=" - "/>
    <x v="0"/>
    <x v="0"/>
    <x v="0"/>
  </r>
  <r>
    <s v="1923316342"/>
    <x v="1834"/>
    <s v="MICROEMPRESA"/>
    <x v="820"/>
    <s v="Em Operação"/>
    <s v="Restaurante, Cafeteria, Bar e Similares"/>
    <s v="57780-000"/>
    <s v="AL"/>
    <x v="754"/>
    <d v="2017-09-04T00:00:00"/>
    <d v="2019-09-04T00:00:00"/>
    <s v="19.233.163/0001-42"/>
    <s v="Restaurante"/>
    <s v="Empresa Individual de Responsabilidade Limitada (de Natureza Empresária)"/>
    <s v=" - "/>
    <x v="2"/>
    <x v="0"/>
    <x v="0"/>
  </r>
  <r>
    <s v="1923929770"/>
    <x v="1835"/>
    <s v="DEMAIS"/>
    <x v="821"/>
    <s v="Em Operação"/>
    <s v="Restaurante, Cafeteria, Bar e Similares"/>
    <s v="29055-620"/>
    <s v="ES"/>
    <x v="255"/>
    <d v="2018-05-07T00:00:00"/>
    <d v="2020-05-07T00:00:00"/>
    <s v="19.239.297/0001-70"/>
    <s v="Restaurante"/>
    <s v="Sociedade Empresária Limitada"/>
    <s v="Inglês"/>
    <x v="1"/>
    <x v="0"/>
    <x v="0"/>
  </r>
  <r>
    <s v="1924685147"/>
    <x v="1836"/>
    <s v="MICROEMPRESA"/>
    <x v="822"/>
    <s v="Em Operação"/>
    <s v="Restaurante, Cafeteria, Bar e Similares"/>
    <s v="68515-000"/>
    <s v="PA"/>
    <x v="346"/>
    <d v="2017-07-06T00:00:00"/>
    <d v="2019-07-06T00:00:00"/>
    <s v="19.246.851/0001-47"/>
    <s v="Restaurante"/>
    <s v="Empresa Individual de Responsabilidade Limitada (de Natureza Empresária)"/>
    <s v=" - "/>
    <x v="0"/>
    <x v="0"/>
    <x v="0"/>
  </r>
  <r>
    <s v="1926443427"/>
    <x v="1837"/>
    <s v="MICROEMPRESA"/>
    <x v="823"/>
    <s v="Em Operação"/>
    <s v="Restaurante, Cafeteria, Bar e Similares"/>
    <s v="89196-000"/>
    <s v="SC"/>
    <x v="770"/>
    <d v="2019-03-28T00:00:00"/>
    <d v="2021-03-28T00:00:00"/>
    <s v="19.264.434/0001-27"/>
    <s v="Restaurante"/>
    <s v="Empresário Individual"/>
    <s v=" - "/>
    <x v="7"/>
    <x v="0"/>
    <x v="0"/>
  </r>
  <r>
    <s v="1927968105"/>
    <x v="1838"/>
    <s v="MICROEMPRESA"/>
    <x v="824"/>
    <s v="Em Operação"/>
    <s v="Restaurante, Cafeteria, Bar e Similares"/>
    <s v="87525-000"/>
    <s v="PR"/>
    <x v="771"/>
    <d v="2018-07-11T00:00:00"/>
    <d v="2020-07-11T00:00:00"/>
    <s v="19.279.681/0001-05"/>
    <s v="Similar"/>
    <s v="Empresário (Individual)"/>
    <s v="Português"/>
    <x v="7"/>
    <x v="0"/>
    <x v="0"/>
  </r>
  <r>
    <s v="1929411942"/>
    <x v="1839"/>
    <s v="MICROEMPRESA"/>
    <x v="682"/>
    <s v="Em Operação"/>
    <s v="Restaurante, Cafeteria, Bar e Similares"/>
    <s v="84300-000"/>
    <s v="PR"/>
    <x v="714"/>
    <d v="2018-05-28T00:00:00"/>
    <d v="2020-05-28T00:00:00"/>
    <s v="19.294.119/0001-42"/>
    <s v="Cafeteria"/>
    <s v="Empresário (Individual)"/>
    <s v="Espanhol|Inglês"/>
    <x v="2"/>
    <x v="4"/>
    <x v="0"/>
  </r>
  <r>
    <s v="1930771131"/>
    <x v="1840"/>
    <s v="DEMAIS"/>
    <x v="825"/>
    <s v="Em Operação"/>
    <s v="Restaurante, Cafeteria, Bar e Similares"/>
    <s v="59178-000"/>
    <s v="RN"/>
    <x v="248"/>
    <d v="2018-12-21T00:00:00"/>
    <d v="2020-12-21T00:00:00"/>
    <s v="19.307.711/0001-31"/>
    <s v="Restaurante"/>
    <s v="Sociedade Empresária Limitada"/>
    <s v=" - "/>
    <x v="0"/>
    <x v="0"/>
    <x v="0"/>
  </r>
  <r>
    <s v="1931100752"/>
    <x v="1841"/>
    <s v="MICROEMPRESA"/>
    <x v="826"/>
    <s v="Em Operação"/>
    <s v="Restaurante, Cafeteria, Bar e Similares"/>
    <s v="28750-000"/>
    <s v="RJ"/>
    <x v="402"/>
    <d v="2019-03-29T00:00:00"/>
    <d v="2021-03-29T00:00:00"/>
    <s v="19.311.007/0001-52"/>
    <s v="Restaurante"/>
    <s v="Empresário Individual"/>
    <s v=" - "/>
    <x v="0"/>
    <x v="0"/>
    <x v="0"/>
  </r>
  <r>
    <s v="1932270175"/>
    <x v="1842"/>
    <s v="EMPRESA DE PEQUENO PORTE"/>
    <x v="827"/>
    <s v="Em Operação"/>
    <s v="Restaurante, Cafeteria, Bar e Similares"/>
    <s v="25940-000"/>
    <s v="RJ"/>
    <x v="772"/>
    <d v="2017-06-07T00:00:00"/>
    <d v="2019-06-07T00:00:00"/>
    <s v="19.322.701/0001-75"/>
    <s v="Restaurante"/>
    <s v="Empresa Individual de Responsabilidade Limitada (de Natureza Empresária)"/>
    <s v=" - "/>
    <x v="0"/>
    <x v="0"/>
    <x v="0"/>
  </r>
  <r>
    <s v="1932792769"/>
    <x v="1843"/>
    <s v="MICROEMPRESA"/>
    <x v="828"/>
    <s v="Em Operação"/>
    <s v="Restaurante, Cafeteria, Bar e Similares"/>
    <s v="88270-000"/>
    <s v="SC"/>
    <x v="773"/>
    <d v="2018-11-01T00:00:00"/>
    <d v="2020-11-01T00:00:00"/>
    <s v="19.327.927/0001-69"/>
    <s v="Restaurante"/>
    <s v="Sociedade Empresária Limitada"/>
    <s v=" - "/>
    <x v="6"/>
    <x v="4"/>
    <x v="0"/>
  </r>
  <r>
    <s v="1932878932"/>
    <x v="1844"/>
    <s v="MICROEMPRESA"/>
    <x v="829"/>
    <s v="Em Operação"/>
    <s v="Restaurante, Cafeteria, Bar e Similares"/>
    <s v="39670-000"/>
    <s v="MG"/>
    <x v="123"/>
    <d v="2018-07-11T00:00:00"/>
    <d v="2020-07-11T00:00:00"/>
    <s v="19.328.789/0001-32"/>
    <s v="Bar"/>
    <s v="Sociedade Empresária Limitada"/>
    <s v=" - "/>
    <x v="0"/>
    <x v="0"/>
    <x v="0"/>
  </r>
  <r>
    <s v="1935702197"/>
    <x v="1845"/>
    <s v="MICROEMPRESA"/>
    <x v="830"/>
    <s v="Em Operação"/>
    <s v="Restaurante, Cafeteria, Bar e Similares"/>
    <s v="88900-970"/>
    <s v="SC"/>
    <x v="604"/>
    <d v="2017-11-01T00:00:00"/>
    <d v="2019-11-01T00:00:00"/>
    <s v="19.357.021/0001-97"/>
    <s v="Restaurante"/>
    <s v="Sociedade Empresária Limitada"/>
    <s v="Inglês|Japonês"/>
    <x v="1"/>
    <x v="0"/>
    <x v="0"/>
  </r>
  <r>
    <s v="1936060511"/>
    <x v="1846"/>
    <s v="MICROEMPRESA"/>
    <x v="681"/>
    <s v="Em Operação"/>
    <s v="Restaurante, Cafeteria, Bar e Similares"/>
    <s v="37680-000"/>
    <s v="MG"/>
    <x v="31"/>
    <d v="2019-02-07T00:00:00"/>
    <d v="2021-02-07T00:00:00"/>
    <s v="19.360.605/0001-11"/>
    <s v="Restaurante"/>
    <s v="Sociedade Empresária Limitada"/>
    <s v=" - "/>
    <x v="7"/>
    <x v="0"/>
    <x v="0"/>
  </r>
  <r>
    <s v="1938543719"/>
    <x v="1847"/>
    <s v="MICROEMPRESA"/>
    <x v="831"/>
    <s v="Em Operação"/>
    <s v="Restaurante, Cafeteria, Bar e Similares"/>
    <s v="60060-180"/>
    <s v="CE"/>
    <x v="267"/>
    <d v="2018-02-15T00:00:00"/>
    <d v="2020-02-15T00:00:00"/>
    <s v="19.385.437/0001-19"/>
    <s v="Cafeteria"/>
    <s v="Empresário Individual"/>
    <s v="Inglês"/>
    <x v="2"/>
    <x v="0"/>
    <x v="0"/>
  </r>
  <r>
    <s v="1940142919"/>
    <x v="1848"/>
    <s v="MICROEMPRESA"/>
    <x v="826"/>
    <s v="Em Operação"/>
    <s v="Restaurante, Cafeteria, Bar e Similares"/>
    <s v="64222-970"/>
    <s v="PI"/>
    <x v="774"/>
    <d v="2018-05-11T00:00:00"/>
    <d v="2020-05-11T00:00:00"/>
    <s v="19.401.429/0001-19"/>
    <s v="Restaurante"/>
    <s v="Sociedade Empresária Limitada"/>
    <s v="Inglês|Francês"/>
    <x v="0"/>
    <x v="7"/>
    <x v="3"/>
  </r>
  <r>
    <s v="1940791166"/>
    <x v="1849"/>
    <s v="MICROEMPRESA"/>
    <x v="832"/>
    <s v="Em Operação"/>
    <s v="Restaurante, Cafeteria, Bar e Similares"/>
    <s v="56302-150"/>
    <s v="PE"/>
    <x v="412"/>
    <d v="2018-08-10T00:00:00"/>
    <d v="2020-08-10T00:00:00"/>
    <s v="19.407.911/0001-66"/>
    <s v="Restaurante"/>
    <s v="Sociedade Empresária Limitada"/>
    <s v=" - "/>
    <x v="2"/>
    <x v="4"/>
    <x v="0"/>
  </r>
  <r>
    <s v="1941962907"/>
    <x v="1850"/>
    <s v="MICROEMPRESA"/>
    <x v="833"/>
    <s v="Em Operação"/>
    <s v="Restaurante, Cafeteria, Bar e Similares"/>
    <s v="39560-000"/>
    <s v="MG"/>
    <x v="558"/>
    <d v="2018-09-25T00:00:00"/>
    <d v="2020-09-25T00:00:00"/>
    <s v="19.419.629/0001-07"/>
    <s v="Restaurante"/>
    <s v="Empresário Individual"/>
    <s v=" - "/>
    <x v="0"/>
    <x v="1"/>
    <x v="1"/>
  </r>
  <r>
    <s v="1943596913"/>
    <x v="1851"/>
    <s v="MICROEMPRESA"/>
    <x v="834"/>
    <s v="Em Operação"/>
    <s v="Restaurante, Cafeteria, Bar e Similares"/>
    <s v="76280-000"/>
    <s v="GO"/>
    <x v="60"/>
    <d v="2018-12-18T00:00:00"/>
    <d v="2020-12-18T00:00:00"/>
    <s v="19.435.969/0001-13"/>
    <s v="Similar"/>
    <s v="Empresário (Individual)"/>
    <s v=" - "/>
    <x v="0"/>
    <x v="0"/>
    <x v="0"/>
  </r>
  <r>
    <s v="1956055850"/>
    <x v="1852"/>
    <s v="MICROEMPRESA"/>
    <x v="794"/>
    <s v="Em Operação"/>
    <s v="Restaurante, Cafeteria, Bar e Similares"/>
    <s v="65590-000"/>
    <s v="MA"/>
    <x v="263"/>
    <d v="2017-09-29T00:00:00"/>
    <d v="2019-09-29T00:00:00"/>
    <s v="19.560.558/0001-50"/>
    <s v="Restaurante"/>
    <s v="Empresa Individual de Responsabilidade Limitada (de Natureza Empresária)"/>
    <s v="Inglês"/>
    <x v="0"/>
    <x v="0"/>
    <x v="0"/>
  </r>
  <r>
    <s v="1943982490"/>
    <x v="1853"/>
    <s v="MICROEMPRESA"/>
    <x v="834"/>
    <s v="Em Operação"/>
    <s v="Restaurante, Cafeteria, Bar e Similares"/>
    <s v="93030-220"/>
    <s v="RS"/>
    <x v="207"/>
    <d v="2020-07-23T00:00:00"/>
    <d v="2022-07-23T00:00:00"/>
    <s v="19.439.824/0001-90"/>
    <s v="Bar"/>
    <s v="Empresa Individual de Responsabilidade Limitada (de Natureza Empresária)"/>
    <s v="Inglês|Alemão"/>
    <x v="3"/>
    <x v="0"/>
    <x v="0"/>
  </r>
  <r>
    <s v="1942020607"/>
    <x v="1854"/>
    <s v="MICROEMPRESA"/>
    <x v="835"/>
    <s v="Em Operação"/>
    <s v="Restaurante, Cafeteria, Bar e Similares"/>
    <s v="80030-280"/>
    <s v="PR"/>
    <x v="21"/>
    <d v="2020-09-29T00:00:00"/>
    <d v="2022-09-29T00:00:00"/>
    <s v="19.420.206/0001-07"/>
    <s v="Restaurante"/>
    <s v="Sociedade Empresária Limitada"/>
    <s v="Inglês"/>
    <x v="6"/>
    <x v="0"/>
    <x v="0"/>
  </r>
  <r>
    <s v="1941917944"/>
    <x v="1855"/>
    <s v="MICROEMPRESA"/>
    <x v="832"/>
    <s v="Em Operação"/>
    <s v="Restaurante, Cafeteria, Bar e Similares"/>
    <s v="25953-030"/>
    <s v="RJ"/>
    <x v="30"/>
    <d v="2020-07-24T00:00:00"/>
    <d v="2022-07-24T00:00:00"/>
    <s v="19.419.179/0001-44"/>
    <s v="Restaurante"/>
    <s v="Sociedade Empresária Limitada"/>
    <s v=" - "/>
    <x v="6"/>
    <x v="0"/>
    <x v="0"/>
  </r>
  <r>
    <s v="1941263000"/>
    <x v="1856"/>
    <s v="MICROEMPRESA"/>
    <x v="836"/>
    <s v="Em Operação"/>
    <s v="Restaurante, Cafeteria, Bar e Similares"/>
    <s v="04533-002"/>
    <s v="SP"/>
    <x v="5"/>
    <d v="2020-09-23T00:00:00"/>
    <d v="2022-09-23T00:00:00"/>
    <s v="19.412.630/0001-00"/>
    <s v="Restaurante"/>
    <s v="Empresa Individual de Responsabilidade Limitada (de Natureza Empresária)"/>
    <s v="Português|Inglês"/>
    <x v="9"/>
    <x v="4"/>
    <x v="0"/>
  </r>
  <r>
    <s v="1939775266"/>
    <x v="1857"/>
    <s v="MICROEMPRESA"/>
    <x v="837"/>
    <s v="Em Operação"/>
    <s v="Restaurante, Cafeteria, Bar e Similares"/>
    <s v="45400-000"/>
    <s v="BA"/>
    <x v="545"/>
    <d v="2020-07-08T00:00:00"/>
    <d v="2022-07-08T00:00:00"/>
    <s v="19.397.752/0001-66"/>
    <s v="Restaurante"/>
    <s v="Sociedade Empresária Limitada"/>
    <s v="Português"/>
    <x v="0"/>
    <x v="1"/>
    <x v="0"/>
  </r>
  <r>
    <s v="1938890120"/>
    <x v="1858"/>
    <s v="MICROEMPRESA"/>
    <x v="815"/>
    <s v="Em Operação"/>
    <s v="Restaurante, Cafeteria, Bar e Similares"/>
    <s v="83005-340"/>
    <s v="PR"/>
    <x v="493"/>
    <d v="2020-07-14T00:00:00"/>
    <d v="2022-07-14T00:00:00"/>
    <s v="19.388.901/0001-20"/>
    <s v="Restaurante"/>
    <s v="Empresa Individual de Responsabilidade Limitada (de Natureza Empresária)"/>
    <s v="Português|Inglês"/>
    <x v="0"/>
    <x v="0"/>
    <x v="0"/>
  </r>
  <r>
    <s v="1933891918"/>
    <x v="1859"/>
    <s v="EMPRESA DE PEQUENO PORTE"/>
    <x v="828"/>
    <s v="Em Operação"/>
    <s v="Restaurante, Cafeteria, Bar e Similares"/>
    <s v="88025-260"/>
    <s v="SC"/>
    <x v="133"/>
    <d v="2020-09-15T00:00:00"/>
    <d v="2022-09-15T00:00:00"/>
    <s v="19.338.919/0001-18"/>
    <s v="Restaurante"/>
    <s v="Empresa Individual de Responsabilidade Limitada (de Natureza Empresária)"/>
    <s v=" - "/>
    <x v="9"/>
    <x v="0"/>
    <x v="0"/>
  </r>
  <r>
    <s v="1933716392"/>
    <x v="1860"/>
    <s v="MICROEMPRESA"/>
    <x v="829"/>
    <s v="Em Operação"/>
    <s v="Restaurante, Cafeteria, Bar e Similares"/>
    <s v="28950-000"/>
    <s v="RJ"/>
    <x v="80"/>
    <d v="2020-08-14T00:00:00"/>
    <d v="2022-08-14T00:00:00"/>
    <s v="19.337.163/0001-92"/>
    <s v="Cafeteria"/>
    <s v="Empresário (Individual)"/>
    <s v=" - "/>
    <x v="11"/>
    <x v="5"/>
    <x v="4"/>
  </r>
  <r>
    <s v="1925929887"/>
    <x v="1861"/>
    <s v="MICROEMPRESA"/>
    <x v="820"/>
    <s v="Em Operação"/>
    <s v="Restaurante, Cafeteria, Bar e Similares"/>
    <s v="78085-230"/>
    <s v="MT"/>
    <x v="71"/>
    <d v="2020-07-10T00:00:00"/>
    <d v="2022-07-10T00:00:00"/>
    <s v="19.259.298/0001-87"/>
    <s v="Restaurante"/>
    <s v="Empresa Individual de Responsabilidade Limitada (de Natureza Empresária)"/>
    <s v=" - "/>
    <x v="2"/>
    <x v="0"/>
    <x v="0"/>
  </r>
  <r>
    <s v="1924906501"/>
    <x v="1862"/>
    <s v="MICROEMPRESA"/>
    <x v="822"/>
    <s v="Em Operação"/>
    <s v="Restaurante, Cafeteria, Bar e Similares"/>
    <s v="86840-000"/>
    <s v="PR"/>
    <x v="579"/>
    <d v="2020-08-17T00:00:00"/>
    <d v="2022-08-17T00:00:00"/>
    <s v="19.249.065/0001-01"/>
    <s v="Restaurante"/>
    <s v="Empresário Individual"/>
    <s v=" - "/>
    <x v="0"/>
    <x v="0"/>
    <x v="0"/>
  </r>
  <r>
    <s v="1921949572"/>
    <x v="1863"/>
    <s v="MICROEMPRESA"/>
    <x v="683"/>
    <s v="Em Operação"/>
    <s v="Restaurante, Cafeteria, Bar e Similares"/>
    <s v="64000-330"/>
    <s v="PI"/>
    <x v="219"/>
    <d v="2020-07-15T00:00:00"/>
    <d v="2022-07-15T00:00:00"/>
    <s v="19.219.495/0001-72"/>
    <s v="Restaurante"/>
    <s v="Empresário (Individual)"/>
    <s v=" - "/>
    <x v="0"/>
    <x v="0"/>
    <x v="0"/>
  </r>
  <r>
    <s v="1921308325"/>
    <x v="1864"/>
    <s v="MICROEMPRESA"/>
    <x v="815"/>
    <s v="Em Operação"/>
    <s v="Restaurante, Cafeteria, Bar e Similares"/>
    <s v="85853-000"/>
    <s v="PR"/>
    <x v="136"/>
    <d v="2020-07-09T00:00:00"/>
    <d v="2022-07-09T00:00:00"/>
    <s v="19.213.083/0001-25"/>
    <s v="Restaurante"/>
    <s v="Sociedade Empresária Limitada"/>
    <s v=" - "/>
    <x v="3"/>
    <x v="5"/>
    <x v="6"/>
  </r>
  <r>
    <s v="1919700773"/>
    <x v="1865"/>
    <s v="MICROEMPRESA"/>
    <x v="819"/>
    <s v="Em Operação"/>
    <s v="Restaurante, Cafeteria, Bar e Similares"/>
    <s v="93950-000"/>
    <s v="RS"/>
    <x v="723"/>
    <d v="2020-09-08T00:00:00"/>
    <d v="2022-09-08T00:00:00"/>
    <s v="19.197.007/0001-73"/>
    <s v="Similar"/>
    <s v="Empresário Individual"/>
    <s v=" - "/>
    <x v="3"/>
    <x v="4"/>
    <x v="0"/>
  </r>
  <r>
    <s v="1913007859"/>
    <x v="1866"/>
    <s v="MICROEMPRESA"/>
    <x v="817"/>
    <s v="Em Operação"/>
    <s v="Restaurante, Cafeteria, Bar e Similares"/>
    <s v="35680-346"/>
    <s v="MG"/>
    <x v="521"/>
    <d v="2020-07-14T00:00:00"/>
    <d v="2022-07-14T00:00:00"/>
    <s v="19.130.078/0001-59"/>
    <s v="Restaurante"/>
    <s v="Sociedade Empresária Limitada"/>
    <s v=" - "/>
    <x v="0"/>
    <x v="1"/>
    <x v="0"/>
  </r>
  <r>
    <s v="1909732940"/>
    <x v="1867"/>
    <s v="MICROEMPRESA"/>
    <x v="812"/>
    <s v="Em Operação"/>
    <s v="Restaurante, Cafeteria, Bar e Similares"/>
    <s v="37200-000"/>
    <s v="MG"/>
    <x v="775"/>
    <d v="2020-08-20T00:00:00"/>
    <d v="2022-08-20T00:00:00"/>
    <s v="19.097.329/0001-40"/>
    <s v="Similar"/>
    <s v="Empresário (Individual)"/>
    <s v=" - "/>
    <x v="5"/>
    <x v="4"/>
    <x v="0"/>
  </r>
  <r>
    <s v="1909532145"/>
    <x v="1868"/>
    <s v="DEMAIS"/>
    <x v="838"/>
    <s v="Em Operação"/>
    <s v="Restaurante, Cafeteria, Bar e Similares"/>
    <s v="64204-035"/>
    <s v="PI"/>
    <x v="776"/>
    <d v="2020-08-31T00:00:00"/>
    <d v="2022-08-31T00:00:00"/>
    <s v="19.095.321/0001-45"/>
    <s v="Restaurante"/>
    <s v="Sociedade Empresária Limitada"/>
    <s v=" - "/>
    <x v="0"/>
    <x v="5"/>
    <x v="3"/>
  </r>
  <r>
    <s v="1904094754"/>
    <x v="1869"/>
    <s v="MICROEMPRESA"/>
    <x v="839"/>
    <s v="Em Operação"/>
    <s v="Restaurante, Cafeteria, Bar e Similares"/>
    <s v="13284-048"/>
    <s v="SP"/>
    <x v="777"/>
    <d v="2020-09-27T00:00:00"/>
    <d v="2022-09-27T00:00:00"/>
    <s v="19.040.947/0001-54"/>
    <s v="Similar"/>
    <s v="Empresário Individual"/>
    <s v="Português|Inglês"/>
    <x v="0"/>
    <x v="5"/>
    <x v="0"/>
  </r>
  <r>
    <s v="1902871969"/>
    <x v="1870"/>
    <s v="EMPRESA DE PEQUENO PORTE"/>
    <x v="840"/>
    <s v="Em Operação"/>
    <s v="Restaurante, Cafeteria, Bar e Similares"/>
    <s v="62598-000"/>
    <s v="CE"/>
    <x v="722"/>
    <d v="2020-09-15T00:00:00"/>
    <d v="2022-09-15T00:00:00"/>
    <s v="19.028.719/0001-69"/>
    <s v="Restaurante"/>
    <s v="Sociedade Empresária Limitada"/>
    <s v="Inglês"/>
    <x v="11"/>
    <x v="1"/>
    <x v="1"/>
  </r>
  <r>
    <s v="1902336181"/>
    <x v="1871"/>
    <s v="MICROEMPRESA"/>
    <x v="841"/>
    <s v="Em Operação"/>
    <s v="Restaurante, Cafeteria, Bar e Similares"/>
    <s v="06850-100"/>
    <s v="SP"/>
    <x v="778"/>
    <d v="2020-09-18T00:00:00"/>
    <d v="2022-09-18T00:00:00"/>
    <s v="19.023.361/0001-81"/>
    <s v="Similar"/>
    <s v="Empresário (Individual)"/>
    <s v="Português"/>
    <x v="0"/>
    <x v="0"/>
    <x v="0"/>
  </r>
  <r>
    <s v="1899836512"/>
    <x v="1872"/>
    <s v="MICROEMPRESA"/>
    <x v="806"/>
    <s v="Em Operação"/>
    <s v="Restaurante, Cafeteria, Bar e Similares"/>
    <s v="14027-250"/>
    <s v="SP"/>
    <x v="203"/>
    <d v="2020-07-20T00:00:00"/>
    <d v="2022-07-20T00:00:00"/>
    <s v="18.998.365/0001-12"/>
    <s v="Cafeteria"/>
    <s v="Sociedade Empresária Limitada"/>
    <s v="Inglês|Espanhol|Francês"/>
    <x v="0"/>
    <x v="0"/>
    <x v="0"/>
  </r>
  <r>
    <s v="1892747250"/>
    <x v="1873"/>
    <s v="EMPRESA DE PEQUENO PORTE"/>
    <x v="842"/>
    <s v="Em Operação"/>
    <s v="Restaurante, Cafeteria, Bar e Similares"/>
    <s v="48602-490"/>
    <s v="BA"/>
    <x v="347"/>
    <d v="2020-08-18T00:00:00"/>
    <d v="2022-08-18T00:00:00"/>
    <s v="18.927.472/0001-50"/>
    <s v="Restaurante"/>
    <s v="Empresário (Individual)"/>
    <s v=" - "/>
    <x v="0"/>
    <x v="1"/>
    <x v="0"/>
  </r>
  <r>
    <s v="1891804650"/>
    <x v="1874"/>
    <s v="DEMAIS"/>
    <x v="800"/>
    <s v="Em Operação"/>
    <s v="Restaurante, Cafeteria, Bar e Similares"/>
    <s v="01411-000"/>
    <s v="SP"/>
    <x v="5"/>
    <d v="2020-07-10T00:00:00"/>
    <d v="2022-07-10T00:00:00"/>
    <s v="18.918.046/0001-50"/>
    <s v="Restaurante"/>
    <s v="Sociedade Empresária Limitada"/>
    <s v=" - "/>
    <x v="6"/>
    <x v="0"/>
    <x v="0"/>
  </r>
  <r>
    <s v="1890521903"/>
    <x v="1875"/>
    <s v="MICROEMPRESA"/>
    <x v="843"/>
    <s v="Em Operação"/>
    <s v="Restaurante, Cafeteria, Bar e Similares"/>
    <s v="80060-100"/>
    <s v="PR"/>
    <x v="21"/>
    <d v="2020-08-19T00:00:00"/>
    <d v="2022-08-19T00:00:00"/>
    <s v="18.905.219/0001-03"/>
    <s v="Restaurante"/>
    <s v="Empresário (Individual)"/>
    <s v=" - "/>
    <x v="0"/>
    <x v="0"/>
    <x v="0"/>
  </r>
  <r>
    <s v="1890260688"/>
    <x v="1876"/>
    <s v="EMPRESA DE PEQUENO PORTE"/>
    <x v="799"/>
    <s v="Em Operação"/>
    <s v="Restaurante, Cafeteria, Bar e Similares"/>
    <s v="05727-160"/>
    <s v="SP"/>
    <x v="5"/>
    <d v="2020-09-04T00:00:00"/>
    <d v="2022-09-04T00:00:00"/>
    <s v="18.902.606/0001-88"/>
    <s v="Bar"/>
    <s v="Sociedade Empresária Limitada"/>
    <s v=" - "/>
    <x v="6"/>
    <x v="4"/>
    <x v="0"/>
  </r>
  <r>
    <s v="1885171668"/>
    <x v="1877"/>
    <s v="MICROEMPRESA"/>
    <x v="795"/>
    <s v="Em Operação"/>
    <s v="Restaurante, Cafeteria, Bar e Similares"/>
    <s v="95185-000"/>
    <s v="RS"/>
    <x v="20"/>
    <d v="2020-09-24T00:00:00"/>
    <d v="2022-09-24T00:00:00"/>
    <s v="18.851.716/0001-68"/>
    <s v="Restaurante"/>
    <s v="Sociedade Empresária Limitada"/>
    <s v=" - "/>
    <x v="0"/>
    <x v="0"/>
    <x v="0"/>
  </r>
  <r>
    <s v="1884457745"/>
    <x v="1878"/>
    <s v="EMPRESA DE PEQUENO PORTE"/>
    <x v="796"/>
    <s v="Em Operação"/>
    <s v="Restaurante, Cafeteria, Bar e Similares"/>
    <s v="05145-000"/>
    <s v="SP"/>
    <x v="5"/>
    <d v="2020-07-15T00:00:00"/>
    <d v="2022-07-15T00:00:00"/>
    <s v="18.844.577/0001-45"/>
    <s v="Cafeteria"/>
    <s v="Sociedade Empresária Limitada"/>
    <s v=" - "/>
    <x v="5"/>
    <x v="4"/>
    <x v="0"/>
  </r>
  <r>
    <s v="1877715071"/>
    <x v="1879"/>
    <s v="MICROEMPRESA"/>
    <x v="792"/>
    <s v="Em Operação"/>
    <s v="Restaurante, Cafeteria, Bar e Similares"/>
    <s v="96600-000"/>
    <s v="RS"/>
    <x v="779"/>
    <d v="2020-09-18T00:00:00"/>
    <d v="2022-09-18T00:00:00"/>
    <s v="18.777.150/0001-71"/>
    <s v="Bar"/>
    <s v="Sociedade Empresária Limitada"/>
    <s v=" - "/>
    <x v="0"/>
    <x v="4"/>
    <x v="3"/>
  </r>
  <r>
    <s v="1874539328"/>
    <x v="1880"/>
    <s v="MICROEMPRESA"/>
    <x v="790"/>
    <s v="Em Operação"/>
    <s v="Restaurante, Cafeteria, Bar e Similares"/>
    <s v="45655-750"/>
    <s v="BA"/>
    <x v="209"/>
    <d v="2020-07-31T00:00:00"/>
    <d v="2022-07-31T00:00:00"/>
    <s v="18.745.393/0001-28"/>
    <s v="Restaurante"/>
    <s v="Empresário (Individual)"/>
    <s v=" - "/>
    <x v="0"/>
    <x v="0"/>
    <x v="0"/>
  </r>
  <r>
    <s v="1866347867"/>
    <x v="1881"/>
    <s v="MICROEMPRESA"/>
    <x v="691"/>
    <s v="Em Operação"/>
    <s v="Restaurante, Cafeteria, Bar e Similares"/>
    <s v="78550-272"/>
    <s v="MT"/>
    <x v="613"/>
    <d v="2020-08-28T00:00:00"/>
    <d v="2022-08-28T00:00:00"/>
    <s v="18.663.478/0001-67"/>
    <s v="Bar"/>
    <s v="Empresário (Individual)"/>
    <s v="Inglês"/>
    <x v="5"/>
    <x v="4"/>
    <x v="0"/>
  </r>
  <r>
    <s v="1866271386"/>
    <x v="1882"/>
    <s v="DEMAIS"/>
    <x v="691"/>
    <s v="Em Operação"/>
    <s v="Restaurante, Cafeteria, Bar e Similares"/>
    <s v="13140-560"/>
    <s v="SP"/>
    <x v="548"/>
    <d v="2020-08-26T00:00:00"/>
    <d v="2022-08-26T00:00:00"/>
    <s v="18.662.713/0001-86"/>
    <s v="Restaurante"/>
    <s v="Sociedade Empresária Limitada"/>
    <s v=" - "/>
    <x v="6"/>
    <x v="4"/>
    <x v="1"/>
  </r>
  <r>
    <s v="1865885047"/>
    <x v="1883"/>
    <s v="MICROEMPRESA"/>
    <x v="691"/>
    <s v="Em Operação"/>
    <s v="Restaurante, Cafeteria, Bar e Similares"/>
    <s v="64222-000"/>
    <s v="PI"/>
    <x v="774"/>
    <d v="2020-07-24T00:00:00"/>
    <d v="2022-07-24T00:00:00"/>
    <s v="18.658.850/0001-47"/>
    <s v="Similar"/>
    <s v="Sociedade Empresária Limitada"/>
    <s v=" - "/>
    <x v="6"/>
    <x v="4"/>
    <x v="0"/>
  </r>
  <r>
    <s v="1864788100"/>
    <x v="1884"/>
    <s v="DEMAIS"/>
    <x v="844"/>
    <s v="Em Operação"/>
    <s v="Restaurante, Cafeteria, Bar e Similares"/>
    <s v="14025-040"/>
    <s v="SP"/>
    <x v="203"/>
    <d v="2020-08-12T00:00:00"/>
    <d v="2022-08-12T00:00:00"/>
    <s v="18.647.881/0001-00"/>
    <s v="Bar"/>
    <s v="Sociedade Empresária Limitada"/>
    <s v="Inglês|Português"/>
    <x v="0"/>
    <x v="0"/>
    <x v="0"/>
  </r>
  <r>
    <s v="1859892208"/>
    <x v="1885"/>
    <s v="EMPRESA DE PEQUENO PORTE"/>
    <x v="845"/>
    <s v="Em Operação"/>
    <s v="Restaurante, Cafeteria, Bar e Similares"/>
    <s v="78200-000"/>
    <s v="MT"/>
    <x v="780"/>
    <d v="2020-07-23T00:00:00"/>
    <d v="2022-07-23T00:00:00"/>
    <s v="18.598.922/0001-08"/>
    <s v="Restaurante"/>
    <s v="Empresário (Individual)"/>
    <s v="Espanhol"/>
    <x v="0"/>
    <x v="1"/>
    <x v="0"/>
  </r>
  <r>
    <s v="1859868963"/>
    <x v="1886"/>
    <s v="EMPRESA DE PEQUENO PORTE"/>
    <x v="784"/>
    <s v="Em Operação"/>
    <s v="Restaurante, Cafeteria, Bar e Similares"/>
    <s v="45420-000"/>
    <s v="BA"/>
    <x v="337"/>
    <d v="2020-08-31T00:00:00"/>
    <d v="2022-08-31T00:00:00"/>
    <s v="18.598.689/0001-63"/>
    <s v="Restaurante"/>
    <s v="Empresário (Individual)"/>
    <s v=" - "/>
    <x v="0"/>
    <x v="0"/>
    <x v="0"/>
  </r>
  <r>
    <s v="1857276417"/>
    <x v="1887"/>
    <s v="MICROEMPRESA"/>
    <x v="781"/>
    <s v="Em Implantação"/>
    <s v="Restaurante, Cafeteria, Bar e Similares"/>
    <s v="77593-000"/>
    <s v="TO"/>
    <x v="598"/>
    <d v="2020-09-14T00:00:00"/>
    <d v="2022-09-14T00:00:00"/>
    <s v="18.572.764/0001-17"/>
    <s v="Restaurante"/>
    <s v="Sociedade Empresária Limitada"/>
    <s v="Português"/>
    <x v="0"/>
    <x v="0"/>
    <x v="0"/>
  </r>
  <r>
    <s v="1857027481"/>
    <x v="1888"/>
    <s v="MICROEMPRESA"/>
    <x v="781"/>
    <s v="Em Operação"/>
    <s v="Restaurante, Cafeteria, Bar e Similares"/>
    <s v="13400-270"/>
    <s v="SP"/>
    <x v="103"/>
    <d v="2020-08-10T00:00:00"/>
    <d v="2022-08-10T00:00:00"/>
    <s v="18.570.274/0001-81"/>
    <s v="Similar"/>
    <s v="Sociedade Empresária Limitada"/>
    <s v="Inglês|Português"/>
    <x v="2"/>
    <x v="0"/>
    <x v="0"/>
  </r>
  <r>
    <s v="1853263503"/>
    <x v="1889"/>
    <s v="EMPRESA DE PEQUENO PORTE"/>
    <x v="779"/>
    <s v="Em Operação"/>
    <s v="Restaurante, Cafeteria, Bar e Similares"/>
    <s v="01222-010"/>
    <s v="SP"/>
    <x v="5"/>
    <d v="2020-09-16T00:00:00"/>
    <d v="2022-09-16T00:00:00"/>
    <s v="18.532.635/0001-03"/>
    <s v="Restaurante"/>
    <s v="Empresa Individual de Responsabilidade Limitada (de Natureza Empresária)"/>
    <s v="Inglês"/>
    <x v="7"/>
    <x v="5"/>
    <x v="0"/>
  </r>
  <r>
    <s v="1851236227"/>
    <x v="1890"/>
    <s v="EMPRESA DE PEQUENO PORTE"/>
    <x v="846"/>
    <s v="Em Operação"/>
    <s v="Restaurante, Cafeteria, Bar e Similares"/>
    <s v="89080-120"/>
    <s v="SC"/>
    <x v="574"/>
    <d v="2020-09-02T00:00:00"/>
    <d v="2022-09-02T00:00:00"/>
    <s v="18.512.362/0001-27"/>
    <s v="Restaurante"/>
    <s v="Sociedade Empresária Limitada"/>
    <s v="Português|Inglês"/>
    <x v="5"/>
    <x v="9"/>
    <x v="4"/>
  </r>
  <r>
    <s v="1848098754"/>
    <x v="1891"/>
    <s v="MICROEMPRESA"/>
    <x v="776"/>
    <s v="Em Operação"/>
    <s v="Restaurante, Cafeteria, Bar e Similares"/>
    <s v="68980-000"/>
    <s v="AP"/>
    <x v="317"/>
    <d v="2020-09-22T00:00:00"/>
    <d v="2022-09-22T00:00:00"/>
    <s v="18.480.987/0001-54"/>
    <s v="Restaurante"/>
    <s v="Empresário (Individual)"/>
    <s v="Francês"/>
    <x v="8"/>
    <x v="4"/>
    <x v="0"/>
  </r>
  <r>
    <s v="1842477216"/>
    <x v="1892"/>
    <s v="MICROEMPRESA"/>
    <x v="847"/>
    <s v="Em Operação"/>
    <s v="Restaurante, Cafeteria, Bar e Similares"/>
    <s v="58220-000"/>
    <s v="PB"/>
    <x v="695"/>
    <d v="2020-08-25T00:00:00"/>
    <d v="2022-08-25T00:00:00"/>
    <s v="18.424.772/0001-16"/>
    <s v="Restaurante"/>
    <s v="Empresário Individual"/>
    <s v="Português"/>
    <x v="0"/>
    <x v="0"/>
    <x v="0"/>
  </r>
  <r>
    <s v="1840012808"/>
    <x v="1893"/>
    <s v="MICROEMPRESA"/>
    <x v="766"/>
    <s v="Em Operação"/>
    <s v="Restaurante, Cafeteria, Bar e Similares"/>
    <s v="83251-000"/>
    <s v="PR"/>
    <x v="781"/>
    <d v="2020-08-04T00:00:00"/>
    <d v="2022-08-04T00:00:00"/>
    <s v="18.400.128/0001-08"/>
    <s v="Restaurante"/>
    <s v="Empresário (Individual)"/>
    <s v=" - "/>
    <x v="0"/>
    <x v="1"/>
    <x v="0"/>
  </r>
  <r>
    <s v="1837858010"/>
    <x v="1894"/>
    <s v="MICROEMPRESA"/>
    <x v="769"/>
    <s v="Em Operação"/>
    <s v="Restaurante, Cafeteria, Bar e Similares"/>
    <s v="15400-000"/>
    <s v="SP"/>
    <x v="333"/>
    <d v="2020-09-04T00:00:00"/>
    <d v="2022-09-04T00:00:00"/>
    <s v="18.378.580/0001-10"/>
    <s v="Cafeteria"/>
    <s v="Empresário (Individual)"/>
    <s v="Português|Inglês"/>
    <x v="0"/>
    <x v="0"/>
    <x v="0"/>
  </r>
  <r>
    <s v="1835573648"/>
    <x v="1895"/>
    <s v="EMPRESA DE PEQUENO PORTE"/>
    <x v="765"/>
    <s v="Em Operação"/>
    <s v="Restaurante, Cafeteria, Bar e Similares"/>
    <s v="78005-330"/>
    <s v="MT"/>
    <x v="71"/>
    <d v="2020-07-23T00:00:00"/>
    <d v="2022-07-23T00:00:00"/>
    <s v="18.355.736/0001-48"/>
    <s v="Restaurante"/>
    <s v="Sociedade Empresária Limitada"/>
    <s v=" - "/>
    <x v="0"/>
    <x v="10"/>
    <x v="0"/>
  </r>
  <r>
    <s v="1834553037"/>
    <x v="1896"/>
    <s v="MICROEMPRESA"/>
    <x v="848"/>
    <s v="Em Operação"/>
    <s v="Restaurante, Cafeteria, Bar e Similares"/>
    <s v="95270-000"/>
    <s v="RS"/>
    <x v="782"/>
    <d v="2020-07-28T00:00:00"/>
    <d v="2022-07-28T00:00:00"/>
    <s v="18.345.530/0001-37"/>
    <s v="Restaurante"/>
    <s v="Sociedade Empresária Limitada"/>
    <s v=" - "/>
    <x v="6"/>
    <x v="0"/>
    <x v="0"/>
  </r>
  <r>
    <s v="1738313053"/>
    <x v="1897"/>
    <s v="MICROEMPRESA"/>
    <x v="716"/>
    <s v="Em Operação"/>
    <s v="Restaurante, Cafeteria, Bar e Similares"/>
    <s v="68195-000"/>
    <s v="PA"/>
    <x v="340"/>
    <d v="2019-06-14T00:00:00"/>
    <d v="2021-06-14T00:00:00"/>
    <s v="17.383.130/0001-53"/>
    <s v="Similar"/>
    <s v="Empresário (Individual)"/>
    <s v=" - "/>
    <x v="0"/>
    <x v="0"/>
    <x v="0"/>
  </r>
  <r>
    <s v="1738618903"/>
    <x v="1898"/>
    <s v="MICROEMPRESA"/>
    <x v="716"/>
    <s v="Em Operação"/>
    <s v="Restaurante, Cafeteria, Bar e Similares"/>
    <s v="88538-000"/>
    <s v="SC"/>
    <x v="172"/>
    <d v="2019-05-23T00:00:00"/>
    <d v="2021-05-23T00:00:00"/>
    <s v="17.386.189/0001-03"/>
    <s v="Similar"/>
    <s v="Empresário Individual"/>
    <s v=" - "/>
    <x v="7"/>
    <x v="0"/>
    <x v="0"/>
  </r>
  <r>
    <s v="1741456329"/>
    <x v="1899"/>
    <s v="MICROEMPRESA"/>
    <x v="849"/>
    <s v="Em Operação"/>
    <s v="Restaurante, Cafeteria, Bar e Similares"/>
    <s v="96925-000"/>
    <s v="RS"/>
    <x v="783"/>
    <d v="2019-06-07T00:00:00"/>
    <d v="2021-06-07T00:00:00"/>
    <s v="17.414.563/0001-29"/>
    <s v="Restaurante"/>
    <s v="Empresário Individual"/>
    <s v=" - "/>
    <x v="0"/>
    <x v="0"/>
    <x v="0"/>
  </r>
  <r>
    <s v="1743420966"/>
    <x v="1900"/>
    <s v="MICROEMPRESA"/>
    <x v="717"/>
    <s v="Em Operação"/>
    <s v="Restaurante, Cafeteria, Bar e Similares"/>
    <s v="95320-000"/>
    <s v="RS"/>
    <x v="182"/>
    <d v="2019-04-24T00:00:00"/>
    <d v="2021-04-24T00:00:00"/>
    <s v="17.434.209/0001-66"/>
    <s v="Restaurante"/>
    <s v="Sociedade Empresária Limitada"/>
    <s v="Inglês"/>
    <x v="8"/>
    <x v="4"/>
    <x v="5"/>
  </r>
  <r>
    <s v="1750139120"/>
    <x v="1901"/>
    <s v="MICROEMPRESA"/>
    <x v="850"/>
    <s v="Em Operação"/>
    <s v="Restaurante, Cafeteria, Bar e Similares"/>
    <s v="57490-000"/>
    <s v="AL"/>
    <x v="784"/>
    <d v="2019-05-16T00:00:00"/>
    <d v="2021-05-16T00:00:00"/>
    <s v="17.501.391/0001-20"/>
    <s v="Bar"/>
    <s v="Empresário Individual"/>
    <s v=" - "/>
    <x v="0"/>
    <x v="0"/>
    <x v="0"/>
  </r>
  <r>
    <s v="1751076385"/>
    <x v="1902"/>
    <s v="MICROEMPRESA"/>
    <x v="851"/>
    <s v="Em Operação"/>
    <s v="Restaurante, Cafeteria, Bar e Similares"/>
    <s v="48370-000"/>
    <s v="BA"/>
    <x v="447"/>
    <d v="2019-06-13T00:00:00"/>
    <d v="2021-06-13T00:00:00"/>
    <s v="17.510.763/0001-85"/>
    <s v="Restaurante"/>
    <s v="Empresário (Individual)"/>
    <s v=" - "/>
    <x v="0"/>
    <x v="1"/>
    <x v="0"/>
  </r>
  <r>
    <s v="1751211602"/>
    <x v="1903"/>
    <s v="MICROEMPRESA"/>
    <x v="715"/>
    <s v="Em Operação"/>
    <s v="Restaurante, Cafeteria, Bar e Similares"/>
    <s v="15870-000"/>
    <s v="SP"/>
    <x v="785"/>
    <d v="2019-06-24T00:00:00"/>
    <d v="2021-06-24T00:00:00"/>
    <s v="17.512.116/0001-02"/>
    <s v="Similar"/>
    <s v="Empresário Individual"/>
    <s v=" - "/>
    <x v="0"/>
    <x v="1"/>
    <x v="0"/>
  </r>
  <r>
    <s v="1751589300"/>
    <x v="1904"/>
    <s v="MICROEMPRESA"/>
    <x v="715"/>
    <s v="Em Operação"/>
    <s v="Restaurante, Cafeteria, Bar e Similares"/>
    <s v="89240-000"/>
    <s v="SC"/>
    <x v="407"/>
    <d v="2019-06-05T00:00:00"/>
    <d v="2021-06-05T00:00:00"/>
    <s v="17.515.893/0001-00"/>
    <s v="Restaurante"/>
    <s v="Empresário (Individual)"/>
    <s v=" - "/>
    <x v="6"/>
    <x v="4"/>
    <x v="0"/>
  </r>
  <r>
    <s v="1754835909"/>
    <x v="1905"/>
    <s v="MICROEMPRESA"/>
    <x v="719"/>
    <s v="Em Operação"/>
    <s v="Restaurante, Cafeteria, Bar e Similares"/>
    <s v="29540-000"/>
    <s v="ES"/>
    <x v="160"/>
    <d v="2019-04-30T00:00:00"/>
    <d v="2021-04-30T00:00:00"/>
    <s v="17.548.359/0001-09"/>
    <s v="Similar"/>
    <s v="Empresário Individual"/>
    <s v=" - "/>
    <x v="0"/>
    <x v="0"/>
    <x v="0"/>
  </r>
  <r>
    <s v="1755909969"/>
    <x v="1906"/>
    <s v="MICROEMPRESA"/>
    <x v="720"/>
    <s v="Em Operação"/>
    <s v="Restaurante, Cafeteria, Bar e Similares"/>
    <s v="29540-000"/>
    <s v="ES"/>
    <x v="786"/>
    <d v="2019-05-06T00:00:00"/>
    <d v="2021-05-06T00:00:00"/>
    <s v="17.559.099/0001-69"/>
    <s v="Restaurante"/>
    <s v="Empresário Individual"/>
    <s v=" - "/>
    <x v="0"/>
    <x v="1"/>
    <x v="0"/>
  </r>
  <r>
    <s v="1758297234"/>
    <x v="1907"/>
    <s v="MICROEMPRESA"/>
    <x v="852"/>
    <s v="Em Operação"/>
    <s v="Restaurante, Cafeteria, Bar e Similares"/>
    <s v="88538-000"/>
    <s v="SC"/>
    <x v="172"/>
    <d v="2019-05-22T00:00:00"/>
    <d v="2021-05-22T00:00:00"/>
    <s v="17.582.972/0001-34"/>
    <s v="Restaurante"/>
    <s v="Sociedade Empresária Limitada"/>
    <s v=" - "/>
    <x v="0"/>
    <x v="0"/>
    <x v="0"/>
  </r>
  <r>
    <s v="1760108600"/>
    <x v="1908"/>
    <s v="MICROEMPRESA"/>
    <x v="722"/>
    <s v="Em Operação"/>
    <s v="Restaurante, Cafeteria, Bar e Similares"/>
    <s v="38183-244"/>
    <s v="MG"/>
    <x v="787"/>
    <d v="2019-05-20T00:00:00"/>
    <d v="2021-05-20T00:00:00"/>
    <s v="17.601.086/0001-00"/>
    <s v="Similar"/>
    <s v="Empresário (Individual)"/>
    <s v="Inglês"/>
    <x v="2"/>
    <x v="4"/>
    <x v="0"/>
  </r>
  <r>
    <s v="1832547513"/>
    <x v="1909"/>
    <s v="MICROEMPRESA"/>
    <x v="853"/>
    <s v="Em Operação"/>
    <s v="Restaurante, Cafeteria, Bar e Similares"/>
    <s v="28630-590"/>
    <s v="RJ"/>
    <x v="142"/>
    <d v="2020-09-09T00:00:00"/>
    <d v="2022-09-09T00:00:00"/>
    <s v="18.325.475/0001-13"/>
    <s v="Similar"/>
    <s v="Sociedade Empresária Limitada"/>
    <s v="Inglês|Português"/>
    <x v="0"/>
    <x v="9"/>
    <x v="5"/>
  </r>
  <r>
    <s v="1762508118"/>
    <x v="1910"/>
    <s v="MICROEMPRESA"/>
    <x v="854"/>
    <s v="Em Operação"/>
    <s v="Restaurante, Cafeteria, Bar e Similares"/>
    <s v="37548-000"/>
    <s v="MG"/>
    <x v="183"/>
    <d v="2019-05-03T00:00:00"/>
    <d v="2021-05-03T00:00:00"/>
    <s v="17.625.081/0001-18"/>
    <s v="Similar"/>
    <s v="Empresário Individual"/>
    <s v=" - "/>
    <x v="0"/>
    <x v="0"/>
    <x v="0"/>
  </r>
  <r>
    <s v="1762706186"/>
    <x v="1911"/>
    <s v="MICROEMPRESA"/>
    <x v="854"/>
    <s v="Em Operação"/>
    <s v="Restaurante, Cafeteria, Bar e Similares"/>
    <s v="68530-000"/>
    <s v="PA"/>
    <x v="165"/>
    <d v="2019-05-08T00:00:00"/>
    <d v="2021-05-08T00:00:00"/>
    <s v="17.627.061/0001-86"/>
    <s v="Restaurante"/>
    <s v="Empresário Individual"/>
    <s v=" - "/>
    <x v="0"/>
    <x v="0"/>
    <x v="0"/>
  </r>
  <r>
    <s v="1765932628"/>
    <x v="1912"/>
    <s v="MICROEMPRESA"/>
    <x v="855"/>
    <s v="Em Operação"/>
    <s v="Restaurante, Cafeteria, Bar e Similares"/>
    <s v="66999-899"/>
    <s v="PA"/>
    <x v="428"/>
    <d v="2019-04-01T00:00:00"/>
    <d v="2021-04-01T00:00:00"/>
    <s v="17.659.326/0001-28"/>
    <s v="Cafeteria"/>
    <s v="Empresário (Individual)"/>
    <s v=" - "/>
    <x v="0"/>
    <x v="0"/>
    <x v="0"/>
  </r>
  <r>
    <s v="1767004610"/>
    <x v="1913"/>
    <s v="EMPRESA DE PEQUENO PORTE"/>
    <x v="726"/>
    <s v="Em Operação"/>
    <s v="Restaurante, Cafeteria, Bar e Similares"/>
    <s v="38400-160"/>
    <s v="MG"/>
    <x v="262"/>
    <d v="2019-06-03T00:00:00"/>
    <d v="2021-06-03T00:00:00"/>
    <s v="17.670.046/0001-10"/>
    <s v="Restaurante"/>
    <s v="Sociedade Empresária Limitada"/>
    <s v=" - "/>
    <x v="0"/>
    <x v="2"/>
    <x v="0"/>
  </r>
  <r>
    <s v="1768600856"/>
    <x v="1914"/>
    <s v="MICROEMPRESA"/>
    <x v="727"/>
    <s v="Em Operação"/>
    <s v="Restaurante, Cafeteria, Bar e Similares"/>
    <s v="29630-000"/>
    <s v="ES"/>
    <x v="788"/>
    <d v="2019-05-17T00:00:00"/>
    <d v="2021-05-17T00:00:00"/>
    <s v="17.686.008/0001-56"/>
    <s v="Cafeteria"/>
    <s v="Empresário Individual"/>
    <s v=" - "/>
    <x v="7"/>
    <x v="0"/>
    <x v="0"/>
  </r>
  <r>
    <s v="1770812384"/>
    <x v="1915"/>
    <s v="MICROEMPRESA"/>
    <x v="727"/>
    <s v="Em Operação"/>
    <s v="Restaurante, Cafeteria, Bar e Similares"/>
    <s v="99150-000"/>
    <s v="RS"/>
    <x v="149"/>
    <d v="2019-04-05T00:00:00"/>
    <d v="2021-04-05T00:00:00"/>
    <s v="17.708.123/0001-84"/>
    <s v="Restaurante"/>
    <s v="Empresário (Individual)"/>
    <s v="Português"/>
    <x v="0"/>
    <x v="5"/>
    <x v="3"/>
  </r>
  <r>
    <s v="1771335486"/>
    <x v="1916"/>
    <s v="MICROEMPRESA"/>
    <x v="856"/>
    <s v="Em Operação"/>
    <s v="Restaurante, Cafeteria, Bar e Similares"/>
    <s v="28615-060"/>
    <s v="RJ"/>
    <x v="142"/>
    <d v="2019-06-27T00:00:00"/>
    <d v="2021-06-27T00:00:00"/>
    <s v="17.713.354/0001-86"/>
    <s v="Restaurante"/>
    <s v="Sociedade Empresária Limitada"/>
    <s v="Inglês|Português"/>
    <x v="6"/>
    <x v="4"/>
    <x v="0"/>
  </r>
  <r>
    <s v="1772511735"/>
    <x v="1917"/>
    <s v="MICROEMPRESA"/>
    <x v="728"/>
    <s v="Em Operação"/>
    <s v="Restaurante, Cafeteria, Bar e Similares"/>
    <s v="44745-000"/>
    <s v="BA"/>
    <x v="789"/>
    <d v="2019-05-21T00:00:00"/>
    <d v="2021-05-21T00:00:00"/>
    <s v="17.725.117/0001-35"/>
    <s v="Restaurante"/>
    <s v="Empresário Individual"/>
    <s v=" - "/>
    <x v="0"/>
    <x v="0"/>
    <x v="0"/>
  </r>
  <r>
    <s v="1773226587"/>
    <x v="1918"/>
    <s v="MICROEMPRESA"/>
    <x v="857"/>
    <s v="Em Operação"/>
    <s v="Restaurante, Cafeteria, Bar e Similares"/>
    <s v="09406-300"/>
    <s v="SP"/>
    <x v="64"/>
    <d v="2019-04-08T00:00:00"/>
    <d v="2021-04-08T00:00:00"/>
    <s v="17.732.265/0001-87"/>
    <s v="Restaurante"/>
    <s v="Sociedade Empresária Limitada"/>
    <s v="Português"/>
    <x v="0"/>
    <x v="0"/>
    <x v="0"/>
  </r>
  <r>
    <s v="1773701873"/>
    <x v="1919"/>
    <s v="MICROEMPRESA"/>
    <x v="858"/>
    <s v="Em Operação"/>
    <s v="Restaurante, Cafeteria, Bar e Similares"/>
    <s v="76520-000"/>
    <s v="GO"/>
    <x v="790"/>
    <d v="2019-05-27T00:00:00"/>
    <d v="2021-05-27T00:00:00"/>
    <s v="17.737.018/0001-73"/>
    <s v="Restaurante"/>
    <s v="Empresário Individual"/>
    <s v=" - "/>
    <x v="0"/>
    <x v="0"/>
    <x v="0"/>
  </r>
  <r>
    <s v="1773894085"/>
    <x v="1920"/>
    <s v="MICROEMPRESA"/>
    <x v="858"/>
    <s v="Em Operação"/>
    <s v="Restaurante, Cafeteria, Bar e Similares"/>
    <s v="77330-000"/>
    <s v="TO"/>
    <x v="169"/>
    <d v="2019-05-28T00:00:00"/>
    <d v="2021-05-28T00:00:00"/>
    <s v="17.738.940/0001-85"/>
    <s v="Bar"/>
    <s v="Empresário (Individual)"/>
    <s v=" - "/>
    <x v="0"/>
    <x v="0"/>
    <x v="0"/>
  </r>
  <r>
    <s v="1774241155"/>
    <x v="1921"/>
    <s v="MICROEMPRESA"/>
    <x v="858"/>
    <s v="Em Operação"/>
    <s v="Restaurante, Cafeteria, Bar e Similares"/>
    <s v="57400-000"/>
    <s v="AL"/>
    <x v="147"/>
    <d v="2019-04-16T00:00:00"/>
    <d v="2021-04-16T00:00:00"/>
    <s v="17.742.411/0001-55"/>
    <s v="Restaurante"/>
    <s v="Empresário Individual"/>
    <s v=" - "/>
    <x v="2"/>
    <x v="4"/>
    <x v="0"/>
  </r>
  <r>
    <s v="1777622492"/>
    <x v="1922"/>
    <s v="MICROEMPRESA"/>
    <x v="702"/>
    <s v="Em Operação"/>
    <s v="Restaurante, Cafeteria, Bar e Similares"/>
    <s v="29620-000"/>
    <s v="ES"/>
    <x v="791"/>
    <d v="2019-04-25T00:00:00"/>
    <d v="2021-04-25T00:00:00"/>
    <s v="17.776.224/0001-92"/>
    <s v="Restaurante"/>
    <s v="Empresário Individual"/>
    <s v=" - "/>
    <x v="0"/>
    <x v="0"/>
    <x v="0"/>
  </r>
  <r>
    <s v="1779221630"/>
    <x v="1923"/>
    <s v="MICROEMPRESA"/>
    <x v="731"/>
    <s v="Em Operação"/>
    <s v="Restaurante, Cafeteria, Bar e Similares"/>
    <s v="89680-000"/>
    <s v="SC"/>
    <x v="792"/>
    <d v="2019-05-22T00:00:00"/>
    <d v="2021-05-22T00:00:00"/>
    <s v="17.792.216/0001-30"/>
    <s v="Restaurante"/>
    <s v="Sociedade Empresária Limitada"/>
    <s v=" - "/>
    <x v="2"/>
    <x v="4"/>
    <x v="0"/>
  </r>
  <r>
    <s v="1779504114"/>
    <x v="1924"/>
    <s v="MICROEMPRESA"/>
    <x v="702"/>
    <s v="Em Operação"/>
    <s v="Restaurante, Cafeteria, Bar e Similares"/>
    <s v="95320-000"/>
    <s v="RS"/>
    <x v="182"/>
    <d v="2019-04-17T00:00:00"/>
    <d v="2021-04-17T00:00:00"/>
    <s v="17.795.041/0001-14"/>
    <s v="Restaurante"/>
    <s v="Sociedade Empresária Limitada"/>
    <s v=" - "/>
    <x v="6"/>
    <x v="1"/>
    <x v="0"/>
  </r>
  <r>
    <s v="1780900030"/>
    <x v="1925"/>
    <s v="MICROEMPRESA"/>
    <x v="733"/>
    <s v="Em Operação"/>
    <s v="Restaurante, Cafeteria, Bar e Similares"/>
    <s v="76520-000"/>
    <s v="GO"/>
    <x v="790"/>
    <d v="2019-05-06T00:00:00"/>
    <d v="2021-05-06T00:00:00"/>
    <s v="17.809.000/0001-30"/>
    <s v="Cafeteria"/>
    <s v="Empresário Individual"/>
    <s v=" - "/>
    <x v="0"/>
    <x v="0"/>
    <x v="0"/>
  </r>
  <r>
    <s v="1785592850"/>
    <x v="1926"/>
    <s v="EMPRESA DE PEQUENO PORTE"/>
    <x v="736"/>
    <s v="Em Operação"/>
    <s v="Restaurante, Cafeteria, Bar e Similares"/>
    <s v="30170-122"/>
    <s v="MG"/>
    <x v="2"/>
    <d v="2019-05-29T00:00:00"/>
    <d v="2021-05-29T00:00:00"/>
    <s v="17.855.928/0001-50"/>
    <s v="Restaurante"/>
    <s v="Sociedade Empresária Limitada"/>
    <s v=" - "/>
    <x v="8"/>
    <x v="8"/>
    <x v="1"/>
  </r>
  <r>
    <s v="1786246210"/>
    <x v="1927"/>
    <s v="MICROEMPRESA"/>
    <x v="709"/>
    <s v="Em Operação"/>
    <s v="Restaurante, Cafeteria, Bar e Similares"/>
    <s v="95400-000"/>
    <s v="RS"/>
    <x v="186"/>
    <d v="2019-06-07T00:00:00"/>
    <d v="2021-06-07T00:00:00"/>
    <s v="17.862.462/0001-10"/>
    <s v="Restaurante"/>
    <s v="Empresário (Individual)"/>
    <s v=" - "/>
    <x v="2"/>
    <x v="4"/>
    <x v="0"/>
  </r>
  <r>
    <s v="1789006174"/>
    <x v="1928"/>
    <s v="MICROEMPRESA"/>
    <x v="859"/>
    <s v="Em Operação"/>
    <s v="Restaurante, Cafeteria, Bar e Similares"/>
    <s v="37170-000"/>
    <s v="MG"/>
    <x v="143"/>
    <d v="2019-04-04T00:00:00"/>
    <d v="2021-04-04T00:00:00"/>
    <s v="17.890.061/0001-74"/>
    <s v="Restaurante"/>
    <s v="Empresário (Individual)"/>
    <s v="Português"/>
    <x v="2"/>
    <x v="0"/>
    <x v="0"/>
  </r>
  <r>
    <s v="1793998329"/>
    <x v="1929"/>
    <s v="MICROEMPRESA"/>
    <x v="741"/>
    <s v="Em Operação"/>
    <s v="Restaurante, Cafeteria, Bar e Similares"/>
    <s v="44460-000"/>
    <s v="BA"/>
    <x v="793"/>
    <d v="2019-06-03T00:00:00"/>
    <d v="2021-06-03T00:00:00"/>
    <s v="17.939.983/0001-29"/>
    <s v="Restaurante"/>
    <s v="Sociedade Empresária Limitada"/>
    <s v=" - "/>
    <x v="0"/>
    <x v="0"/>
    <x v="0"/>
  </r>
  <r>
    <s v="1795658665"/>
    <x v="1930"/>
    <s v="MICROEMPRESA"/>
    <x v="738"/>
    <s v="Em Operação"/>
    <s v="Restaurante, Cafeteria, Bar e Similares"/>
    <s v="59295-880"/>
    <s v="RN"/>
    <x v="158"/>
    <d v="2019-06-11T00:00:00"/>
    <d v="2021-06-11T00:00:00"/>
    <s v="17.956.586/0001-65"/>
    <s v="Restaurante"/>
    <s v="Sociedade Empresária Limitada"/>
    <s v=" - "/>
    <x v="2"/>
    <x v="0"/>
    <x v="0"/>
  </r>
  <r>
    <s v="1798471484"/>
    <x v="1931"/>
    <s v="MICROEMPRESA"/>
    <x v="860"/>
    <s v="Em Operação"/>
    <s v="Restaurante, Cafeteria, Bar e Similares"/>
    <s v="69117-000"/>
    <s v="AM"/>
    <x v="153"/>
    <d v="2019-05-24T00:00:00"/>
    <d v="2021-05-24T00:00:00"/>
    <s v="17.984.714/0001-84"/>
    <s v="Restaurante"/>
    <s v="Empresário Individual"/>
    <s v=" - "/>
    <x v="2"/>
    <x v="4"/>
    <x v="0"/>
  </r>
  <r>
    <s v="1803049756"/>
    <x v="1932"/>
    <s v="MICROEMPRESA"/>
    <x v="748"/>
    <s v="Em Operação"/>
    <s v="Restaurante, Cafeteria, Bar e Similares"/>
    <s v="58250-000"/>
    <s v="PB"/>
    <x v="794"/>
    <d v="2019-05-30T00:00:00"/>
    <d v="2021-05-30T00:00:00"/>
    <s v="18.030.497/0001-56"/>
    <s v="Restaurante"/>
    <s v="Empresário Individual"/>
    <s v=" - "/>
    <x v="0"/>
    <x v="0"/>
    <x v="0"/>
  </r>
  <r>
    <s v="1809246241"/>
    <x v="1933"/>
    <s v="MICROEMPRESA"/>
    <x v="861"/>
    <s v="Em Operação"/>
    <s v="Restaurante, Cafeteria, Bar e Similares"/>
    <s v="29540-000"/>
    <s v="ES"/>
    <x v="160"/>
    <d v="2019-05-02T00:00:00"/>
    <d v="2021-05-02T00:00:00"/>
    <s v="18.092.462/0001-41"/>
    <s v="Similar"/>
    <s v="Empresário Individual"/>
    <s v=" - "/>
    <x v="0"/>
    <x v="0"/>
    <x v="0"/>
  </r>
  <r>
    <s v="1809302353"/>
    <x v="1934"/>
    <s v="MICROEMPRESA"/>
    <x v="861"/>
    <s v="Em Operação"/>
    <s v="Restaurante, Cafeteria, Bar e Similares"/>
    <s v="32670-446"/>
    <s v="MG"/>
    <x v="244"/>
    <d v="2019-05-10T00:00:00"/>
    <d v="2021-05-10T00:00:00"/>
    <s v="18.093.023/0001-53"/>
    <s v="Restaurante"/>
    <s v="Sociedade Empresária Limitada"/>
    <s v=" - "/>
    <x v="0"/>
    <x v="0"/>
    <x v="0"/>
  </r>
  <r>
    <s v="1817708732"/>
    <x v="1935"/>
    <s v="MICROEMPRESA"/>
    <x v="756"/>
    <s v="Em Operação"/>
    <s v="Restaurante, Cafeteria, Bar e Similares"/>
    <s v="88585-000"/>
    <s v="SC"/>
    <x v="795"/>
    <d v="2019-05-27T00:00:00"/>
    <d v="2021-05-27T00:00:00"/>
    <s v="18.177.087/0001-32"/>
    <s v="Restaurante"/>
    <s v="Empresário (Individual)"/>
    <s v="Português"/>
    <x v="2"/>
    <x v="0"/>
    <x v="0"/>
  </r>
  <r>
    <s v="1822443819"/>
    <x v="1936"/>
    <s v="MICROEMPRESA"/>
    <x v="862"/>
    <s v="Em Operação"/>
    <s v="Restaurante, Cafeteria, Bar e Similares"/>
    <s v="46690-000"/>
    <s v="BA"/>
    <x v="796"/>
    <d v="2019-04-01T00:00:00"/>
    <d v="2021-04-01T00:00:00"/>
    <s v="18.224.438/0001-19"/>
    <s v="Restaurante"/>
    <s v="Empresário Individual"/>
    <s v=" - "/>
    <x v="0"/>
    <x v="1"/>
    <x v="0"/>
  </r>
  <r>
    <s v="1825234831"/>
    <x v="1937"/>
    <s v="MICROEMPRESA"/>
    <x v="679"/>
    <s v="Em Operação"/>
    <s v="Restaurante, Cafeteria, Bar e Similares"/>
    <s v="89850-000"/>
    <s v="SC"/>
    <x v="797"/>
    <d v="2019-04-12T00:00:00"/>
    <d v="2021-04-12T00:00:00"/>
    <s v="18.252.348/0001-31"/>
    <s v="Restaurante"/>
    <s v="Sociedade Empresária Limitada"/>
    <s v="Português|Italiano"/>
    <x v="0"/>
    <x v="1"/>
    <x v="0"/>
  </r>
  <r>
    <s v="1828478159"/>
    <x v="1938"/>
    <s v="MICROEMPRESA"/>
    <x v="863"/>
    <s v="Em Operação"/>
    <s v="Restaurante, Cafeteria, Bar e Similares"/>
    <s v="57220-000"/>
    <s v="AL"/>
    <x v="798"/>
    <d v="2019-05-15T00:00:00"/>
    <d v="2021-05-15T00:00:00"/>
    <s v="18.284.781/0001-59"/>
    <s v="Restaurante"/>
    <s v="Empresário (Individual)"/>
    <s v=" - "/>
    <x v="0"/>
    <x v="1"/>
    <x v="4"/>
  </r>
  <r>
    <s v="1829051917"/>
    <x v="1939"/>
    <s v="MICROEMPRESA"/>
    <x v="863"/>
    <s v="Em Operação"/>
    <s v="Restaurante, Cafeteria, Bar e Similares"/>
    <s v="73770-000"/>
    <s v="GO"/>
    <x v="224"/>
    <d v="2019-05-13T00:00:00"/>
    <d v="2021-05-13T00:00:00"/>
    <s v="18.290.519/0001-17"/>
    <s v="Restaurante"/>
    <s v="Empresa Individual de Responsabilidade Limitada (de Natureza Empresária)"/>
    <s v="Espanhol|Inglês"/>
    <x v="0"/>
    <x v="0"/>
    <x v="0"/>
  </r>
  <r>
    <s v="1836135382"/>
    <x v="1940"/>
    <s v="MICROEMPRESA"/>
    <x v="679"/>
    <s v="Em Operação"/>
    <s v="Restaurante, Cafeteria, Bar e Similares"/>
    <s v="29615-000"/>
    <s v="ES"/>
    <x v="619"/>
    <d v="2019-05-30T00:00:00"/>
    <d v="2021-05-30T00:00:00"/>
    <s v="18.361.353/0001-82"/>
    <s v="Cafeteria"/>
    <s v="Sociedade Empresária Limitada"/>
    <s v="Português"/>
    <x v="0"/>
    <x v="0"/>
    <x v="0"/>
  </r>
  <r>
    <s v="3578219606"/>
    <x v="1941"/>
    <s v="EMPRESA DE PEQUENO PORTE"/>
    <x v="772"/>
    <s v="Em Implantação"/>
    <s v="Restaurante, Cafeteria, Bar e Similares"/>
    <s v="79260-000"/>
    <s v="MS"/>
    <x v="799"/>
    <d v="2020-02-05T00:00:00"/>
    <d v="2022-02-05T00:00:00"/>
    <s v="35.782.196/0001-06"/>
    <s v="Restaurante"/>
    <s v="Sociedade Empresária Limitada"/>
    <s v=" - "/>
    <x v="0"/>
    <x v="1"/>
    <x v="0"/>
  </r>
  <r>
    <s v="1844097262"/>
    <x v="1942"/>
    <s v="MICROEMPRESA"/>
    <x v="773"/>
    <s v="Em Operação"/>
    <s v="Restaurante, Cafeteria, Bar e Similares"/>
    <s v="68447-000"/>
    <s v="PA"/>
    <x v="66"/>
    <d v="2019-05-28T00:00:00"/>
    <d v="2021-05-28T00:00:00"/>
    <s v="18.440.972/0001-62"/>
    <s v="Similar"/>
    <s v="Empresário Individual"/>
    <s v=" - "/>
    <x v="2"/>
    <x v="0"/>
    <x v="0"/>
  </r>
  <r>
    <s v="1844138787"/>
    <x v="1943"/>
    <s v="MICROEMPRESA"/>
    <x v="773"/>
    <s v="Em Operação"/>
    <s v="Restaurante, Cafeteria, Bar e Similares"/>
    <s v="68447-000"/>
    <s v="PA"/>
    <x v="66"/>
    <d v="2019-05-08T00:00:00"/>
    <d v="2021-05-08T00:00:00"/>
    <s v="18.441.387/0001-87"/>
    <s v="Similar"/>
    <s v="Empresário Individual"/>
    <s v=" - "/>
    <x v="2"/>
    <x v="0"/>
    <x v="0"/>
  </r>
  <r>
    <s v="1849750957"/>
    <x v="1944"/>
    <s v="MICROEMPRESA"/>
    <x v="678"/>
    <s v="Em Operação"/>
    <s v="Restaurante, Cafeteria, Bar e Similares"/>
    <s v="13960-000"/>
    <s v="SP"/>
    <x v="145"/>
    <d v="2019-05-20T00:00:00"/>
    <d v="2021-05-20T00:00:00"/>
    <s v="18.497.509/0001-57"/>
    <s v="Similar"/>
    <s v="Empresário Individual"/>
    <s v=" - "/>
    <x v="0"/>
    <x v="0"/>
    <x v="0"/>
  </r>
  <r>
    <s v="1852094111"/>
    <x v="1945"/>
    <s v="DEMAIS"/>
    <x v="779"/>
    <s v="Em Operação"/>
    <s v="Restaurante, Cafeteria, Bar e Similares"/>
    <s v="58407-690"/>
    <s v="PB"/>
    <x v="800"/>
    <d v="2019-04-23T00:00:00"/>
    <d v="2021-04-23T00:00:00"/>
    <s v="18.520.941/0001-11"/>
    <s v="Restaurante"/>
    <s v="Sociedade Empresária Limitada"/>
    <s v="Inglês|Espanhol"/>
    <x v="0"/>
    <x v="1"/>
    <x v="0"/>
  </r>
  <r>
    <s v="1859090480"/>
    <x v="1946"/>
    <s v="MICROEMPRESA"/>
    <x v="783"/>
    <s v="Em Operação"/>
    <s v="Restaurante, Cafeteria, Bar e Similares"/>
    <s v="29670-000"/>
    <s v="ES"/>
    <x v="801"/>
    <d v="2019-05-28T00:00:00"/>
    <d v="2021-05-28T00:00:00"/>
    <s v="18.590.904/0001-80"/>
    <s v="Restaurante"/>
    <s v="Sociedade Empresária Limitada"/>
    <s v=" - "/>
    <x v="0"/>
    <x v="0"/>
    <x v="0"/>
  </r>
  <r>
    <s v="1859597809"/>
    <x v="1947"/>
    <s v="MICROEMPRESA"/>
    <x v="784"/>
    <s v="Em Operação"/>
    <s v="Restaurante, Cafeteria, Bar e Similares"/>
    <s v="37855-000"/>
    <s v="MG"/>
    <x v="802"/>
    <d v="2019-05-21T00:00:00"/>
    <d v="2021-05-21T00:00:00"/>
    <s v="18.595.978/0001-09"/>
    <s v="Restaurante"/>
    <s v="Empresário Individual"/>
    <s v=" - "/>
    <x v="0"/>
    <x v="0"/>
    <x v="0"/>
  </r>
  <r>
    <s v="1860644430"/>
    <x v="1948"/>
    <s v="MICROEMPRESA"/>
    <x v="864"/>
    <s v="Em Operação"/>
    <s v="Restaurante, Cafeteria, Bar e Similares"/>
    <s v="65480-000"/>
    <s v="MA"/>
    <x v="803"/>
    <d v="2019-06-05T00:00:00"/>
    <d v="2021-06-05T00:00:00"/>
    <s v="18.606.444/0001-30"/>
    <s v="Restaurante"/>
    <s v="Empresário (Individual)"/>
    <s v=" - "/>
    <x v="2"/>
    <x v="0"/>
    <x v="0"/>
  </r>
  <r>
    <s v="1860703360"/>
    <x v="1949"/>
    <s v="MICROEMPRESA"/>
    <x v="864"/>
    <s v="Em Operação"/>
    <s v="Restaurante, Cafeteria, Bar e Similares"/>
    <s v="79380-000"/>
    <s v="MS"/>
    <x v="804"/>
    <d v="2019-04-30T00:00:00"/>
    <d v="2021-04-30T00:00:00"/>
    <s v="18.607.033/0001-60"/>
    <s v="Restaurante"/>
    <s v="Empresário (Individual)"/>
    <s v=" - "/>
    <x v="0"/>
    <x v="0"/>
    <x v="0"/>
  </r>
  <r>
    <s v="1862699755"/>
    <x v="1950"/>
    <s v="MICROEMPRESA"/>
    <x v="865"/>
    <s v="Em Operação"/>
    <s v="Restaurante, Cafeteria, Bar e Similares"/>
    <s v="78698-000"/>
    <s v="MT"/>
    <x v="532"/>
    <d v="2019-05-29T00:00:00"/>
    <d v="2021-05-29T00:00:00"/>
    <s v="18.626.997/0001-55"/>
    <s v="Restaurante"/>
    <s v="Empresário Individual"/>
    <s v=" - "/>
    <x v="0"/>
    <x v="0"/>
    <x v="0"/>
  </r>
  <r>
    <s v="1863550443"/>
    <x v="1951"/>
    <s v="MICROEMPRESA"/>
    <x v="785"/>
    <s v="Em Operação"/>
    <s v="Restaurante, Cafeteria, Bar e Similares"/>
    <s v="12940-060"/>
    <s v="SP"/>
    <x v="643"/>
    <d v="2019-05-22T00:00:00"/>
    <d v="2021-05-22T00:00:00"/>
    <s v="18.635.504/0001-43"/>
    <s v="Restaurante"/>
    <s v="Empresa Individual de Responsabilidade Limitada (de Natureza Empresária)"/>
    <s v=" - "/>
    <x v="0"/>
    <x v="5"/>
    <x v="7"/>
  </r>
  <r>
    <s v="1866180405"/>
    <x v="1952"/>
    <s v="MICROEMPRESA"/>
    <x v="865"/>
    <s v="Em Operação"/>
    <s v="Restaurante, Cafeteria, Bar e Similares"/>
    <s v="95320-000"/>
    <s v="RS"/>
    <x v="182"/>
    <d v="2019-04-16T00:00:00"/>
    <d v="2021-04-16T00:00:00"/>
    <s v="18.661.804/0001-05"/>
    <s v="Restaurante"/>
    <s v="Sociedade Empresária Limitada"/>
    <s v=" - "/>
    <x v="6"/>
    <x v="0"/>
    <x v="0"/>
  </r>
  <r>
    <s v="1867332989"/>
    <x v="1953"/>
    <s v="MICROEMPRESA"/>
    <x v="787"/>
    <s v="Em Operação"/>
    <s v="Restaurante, Cafeteria, Bar e Similares"/>
    <s v="57602-490"/>
    <s v="AL"/>
    <x v="595"/>
    <d v="2019-04-17T00:00:00"/>
    <d v="2021-04-17T00:00:00"/>
    <s v="18.673.329/0001-89"/>
    <s v="Restaurante"/>
    <s v="Empresário Individual"/>
    <s v=" - "/>
    <x v="2"/>
    <x v="4"/>
    <x v="0"/>
  </r>
  <r>
    <s v="1867493905"/>
    <x v="1954"/>
    <s v="MICROEMPRESA"/>
    <x v="866"/>
    <s v="Em Operação"/>
    <s v="Restaurante, Cafeteria, Bar e Similares"/>
    <s v="46170-000"/>
    <s v="BA"/>
    <x v="805"/>
    <d v="2019-05-15T00:00:00"/>
    <d v="2021-05-15T00:00:00"/>
    <s v="18.674.939/0001-05"/>
    <s v="Restaurante"/>
    <s v="Empresário Individual"/>
    <s v="Inglês"/>
    <x v="6"/>
    <x v="4"/>
    <x v="3"/>
  </r>
  <r>
    <s v="1869250330"/>
    <x v="1955"/>
    <s v="MICROEMPRESA"/>
    <x v="867"/>
    <s v="Em Operação"/>
    <s v="Restaurante, Cafeteria, Bar e Similares"/>
    <s v="36585-000"/>
    <s v="MG"/>
    <x v="806"/>
    <d v="2019-04-03T00:00:00"/>
    <d v="2021-04-03T00:00:00"/>
    <s v="18.692.503/0001-30"/>
    <s v="Restaurante"/>
    <s v="Empresário Individual"/>
    <s v=" - "/>
    <x v="0"/>
    <x v="0"/>
    <x v="0"/>
  </r>
  <r>
    <s v="1869667582"/>
    <x v="1956"/>
    <s v="MICROEMPRESA"/>
    <x v="867"/>
    <s v="Em Operação"/>
    <s v="Restaurante, Cafeteria, Bar e Similares"/>
    <s v="58294-000"/>
    <s v="PB"/>
    <x v="807"/>
    <d v="2019-05-27T00:00:00"/>
    <d v="2021-05-27T00:00:00"/>
    <s v="18.696.675/0001-82"/>
    <s v="Restaurante"/>
    <s v="Empresário Individual"/>
    <s v=" - "/>
    <x v="0"/>
    <x v="1"/>
    <x v="0"/>
  </r>
  <r>
    <s v="1877902267"/>
    <x v="1957"/>
    <s v="MICROEMPRESA"/>
    <x v="868"/>
    <s v="Em Operação"/>
    <s v="Restaurante, Cafeteria, Bar e Similares"/>
    <s v="59210-000"/>
    <s v="RN"/>
    <x v="808"/>
    <d v="2019-05-24T00:00:00"/>
    <d v="2021-05-24T00:00:00"/>
    <s v="18.779.022/0001-67"/>
    <s v="Bar"/>
    <s v="Empresário (Individual)"/>
    <s v=" - "/>
    <x v="0"/>
    <x v="0"/>
    <x v="0"/>
  </r>
  <r>
    <s v="1882678855"/>
    <x v="1958"/>
    <s v="MICROEMPRESA"/>
    <x v="689"/>
    <s v="Em Operação"/>
    <s v="Restaurante, Cafeteria, Bar e Similares"/>
    <s v="57940-000"/>
    <s v="AL"/>
    <x v="366"/>
    <d v="2019-04-03T00:00:00"/>
    <d v="2021-04-03T00:00:00"/>
    <s v="18.826.788/0001-55"/>
    <s v="Restaurante"/>
    <s v="Empresário (Individual)"/>
    <s v=" - "/>
    <x v="0"/>
    <x v="0"/>
    <x v="0"/>
  </r>
  <r>
    <s v="1889028927"/>
    <x v="1959"/>
    <s v="MICROEMPRESA"/>
    <x v="798"/>
    <s v="Em Operação"/>
    <s v="Restaurante, Cafeteria, Bar e Similares"/>
    <s v="24900-830"/>
    <s v="RJ"/>
    <x v="338"/>
    <d v="2019-05-31T00:00:00"/>
    <d v="2021-05-31T00:00:00"/>
    <s v="18.890.289/0001-27"/>
    <s v="Cafeteria"/>
    <s v="Sociedade Empresária Limitada"/>
    <s v=" - "/>
    <x v="2"/>
    <x v="0"/>
    <x v="0"/>
  </r>
  <r>
    <s v="1889323326"/>
    <x v="1960"/>
    <s v="MICROEMPRESA"/>
    <x v="707"/>
    <s v="Em Operação"/>
    <s v="Restaurante, Cafeteria, Bar e Similares"/>
    <s v="19865-000"/>
    <s v="SP"/>
    <x v="809"/>
    <d v="2019-05-27T00:00:00"/>
    <d v="2021-05-27T00:00:00"/>
    <s v="18.893.233/0001-26"/>
    <s v="Similar"/>
    <s v="Empresário Individual"/>
    <s v="Português"/>
    <x v="2"/>
    <x v="0"/>
    <x v="0"/>
  </r>
  <r>
    <s v="1892314520"/>
    <x v="1961"/>
    <s v="MICROEMPRESA"/>
    <x v="842"/>
    <s v="Em Operação"/>
    <s v="Restaurante, Cafeteria, Bar e Similares"/>
    <s v="68195-000"/>
    <s v="PA"/>
    <x v="340"/>
    <d v="2019-06-27T00:00:00"/>
    <d v="2021-06-27T00:00:00"/>
    <s v="18.923.145/0001-20"/>
    <s v="Similar"/>
    <s v="Empresário (Individual)"/>
    <s v=" - "/>
    <x v="0"/>
    <x v="0"/>
    <x v="0"/>
  </r>
  <r>
    <s v="1892745478"/>
    <x v="1962"/>
    <s v="MICROEMPRESA"/>
    <x v="801"/>
    <s v="Em Operação"/>
    <s v="Restaurante, Cafeteria, Bar e Similares"/>
    <s v="58228-000"/>
    <s v="PB"/>
    <x v="810"/>
    <d v="2019-04-30T00:00:00"/>
    <d v="2021-04-30T00:00:00"/>
    <s v="18.927.454/0001-78"/>
    <s v="Similar"/>
    <s v="Empresário Individual"/>
    <s v=" - "/>
    <x v="0"/>
    <x v="0"/>
    <x v="0"/>
  </r>
  <r>
    <s v="1894326788"/>
    <x v="1963"/>
    <s v="MICROEMPRESA"/>
    <x v="803"/>
    <s v="Em Operação"/>
    <s v="Restaurante, Cafeteria, Bar e Similares"/>
    <s v="88890-000"/>
    <s v="SC"/>
    <x v="811"/>
    <d v="2019-04-01T00:00:00"/>
    <d v="2021-04-01T00:00:00"/>
    <s v="18.943.267/0001-88"/>
    <s v="Similar"/>
    <s v="Empresário Individual"/>
    <s v=" - "/>
    <x v="3"/>
    <x v="0"/>
    <x v="0"/>
  </r>
  <r>
    <s v="1896825463"/>
    <x v="1964"/>
    <s v="MICROEMPRESA"/>
    <x v="869"/>
    <s v="Em Operação"/>
    <s v="Restaurante, Cafeteria, Bar e Similares"/>
    <s v="59291-000"/>
    <s v="RN"/>
    <x v="158"/>
    <d v="2019-06-12T00:00:00"/>
    <d v="2021-06-12T00:00:00"/>
    <s v="18.968.254/0001-63"/>
    <s v="Restaurante"/>
    <s v="Empresário (Individual)"/>
    <s v=" - "/>
    <x v="2"/>
    <x v="0"/>
    <x v="0"/>
  </r>
  <r>
    <s v="1897495082"/>
    <x v="1965"/>
    <s v="MICROEMPRESA"/>
    <x v="870"/>
    <s v="Em Operação"/>
    <s v="Restaurante, Cafeteria, Bar e Similares"/>
    <s v="12570-000"/>
    <s v="SP"/>
    <x v="161"/>
    <d v="2019-06-18T00:00:00"/>
    <d v="2021-06-18T00:00:00"/>
    <s v="18.974.950/0001-82"/>
    <s v="Restaurante"/>
    <s v="Empresário (Individual)"/>
    <s v=" - "/>
    <x v="2"/>
    <x v="0"/>
    <x v="0"/>
  </r>
  <r>
    <s v="1903012826"/>
    <x v="1966"/>
    <s v="MICROEMPRESA"/>
    <x v="840"/>
    <s v="Em Operação"/>
    <s v="Restaurante, Cafeteria, Bar e Similares"/>
    <s v="34007-655"/>
    <s v="MG"/>
    <x v="502"/>
    <d v="2019-04-15T00:00:00"/>
    <d v="2021-04-15T00:00:00"/>
    <s v="19.030.128/0001-26"/>
    <s v="Bar"/>
    <s v="Sociedade Empresária Limitada"/>
    <s v="Italiano"/>
    <x v="0"/>
    <x v="0"/>
    <x v="0"/>
  </r>
  <r>
    <s v="1906881152"/>
    <x v="1967"/>
    <s v="MICROEMPRESA"/>
    <x v="871"/>
    <s v="Em Operação"/>
    <s v="Restaurante, Cafeteria, Bar e Similares"/>
    <s v="57270-000"/>
    <s v="AL"/>
    <x v="456"/>
    <d v="2019-05-15T00:00:00"/>
    <d v="2021-05-15T00:00:00"/>
    <s v="19.068.811/0001-52"/>
    <s v="Bar"/>
    <s v="Empresário Individual"/>
    <s v=" - "/>
    <x v="7"/>
    <x v="5"/>
    <x v="1"/>
  </r>
  <r>
    <s v="1910058017"/>
    <x v="1968"/>
    <s v="MICROEMPRESA"/>
    <x v="812"/>
    <s v="Em Operação"/>
    <s v="Restaurante, Cafeteria, Bar e Similares"/>
    <s v="88509-016"/>
    <s v="SC"/>
    <x v="117"/>
    <d v="2019-05-29T00:00:00"/>
    <d v="2021-05-29T00:00:00"/>
    <s v="19.100.580/0001-17"/>
    <s v="Bar"/>
    <s v="Sociedade Empresária Limitada"/>
    <s v=" - "/>
    <x v="0"/>
    <x v="0"/>
    <x v="0"/>
  </r>
  <r>
    <s v="1910706603"/>
    <x v="1969"/>
    <s v="MICROEMPRESA"/>
    <x v="686"/>
    <s v="Em Operação"/>
    <s v="Restaurante, Cafeteria, Bar e Similares"/>
    <s v="08900-000"/>
    <s v="SP"/>
    <x v="812"/>
    <d v="2019-06-13T00:00:00"/>
    <d v="2021-06-13T00:00:00"/>
    <s v="19.107.066/0001-03"/>
    <s v="Restaurante"/>
    <s v="Sociedade Empresária Limitada"/>
    <s v=" - "/>
    <x v="6"/>
    <x v="2"/>
    <x v="4"/>
  </r>
  <r>
    <s v="1911220975"/>
    <x v="1970"/>
    <s v="MICROEMPRESA"/>
    <x v="813"/>
    <s v="Em Operação"/>
    <s v="Restaurante, Cafeteria, Bar e Similares"/>
    <s v="59245-000"/>
    <s v="RN"/>
    <x v="813"/>
    <d v="2019-05-20T00:00:00"/>
    <d v="2021-05-20T00:00:00"/>
    <s v="19.112.209/0001-75"/>
    <s v="Restaurante"/>
    <s v="Empresário Individual"/>
    <s v=" - "/>
    <x v="2"/>
    <x v="4"/>
    <x v="0"/>
  </r>
  <r>
    <s v="1916101604"/>
    <x v="1971"/>
    <s v="MICROEMPRESA"/>
    <x v="835"/>
    <s v="Em Operação"/>
    <s v="Restaurante, Cafeteria, Bar e Similares"/>
    <s v="76523-000"/>
    <s v="GO"/>
    <x v="167"/>
    <d v="2019-05-06T00:00:00"/>
    <d v="2021-05-06T00:00:00"/>
    <s v="19.161.016/0001-04"/>
    <s v="Cafeteria"/>
    <s v="Empresário Individual"/>
    <s v=" - "/>
    <x v="0"/>
    <x v="0"/>
    <x v="0"/>
  </r>
  <r>
    <s v="1921090091"/>
    <x v="1972"/>
    <s v="MICROEMPRESA"/>
    <x v="872"/>
    <s v="Em Operação"/>
    <s v="Restaurante, Cafeteria, Bar e Similares"/>
    <s v="13960-000"/>
    <s v="SP"/>
    <x v="145"/>
    <d v="2019-05-24T00:00:00"/>
    <d v="2021-05-24T00:00:00"/>
    <s v="19.210.900/0001-91"/>
    <s v="Similar"/>
    <s v="Sociedade Empresária Limitada"/>
    <s v=" - "/>
    <x v="0"/>
    <x v="12"/>
    <x v="0"/>
  </r>
  <r>
    <s v="1923598030"/>
    <x v="1973"/>
    <s v="EMPRESA DE PEQUENO PORTE"/>
    <x v="821"/>
    <s v="Em Operação"/>
    <s v="Restaurante, Cafeteria, Bar e Similares"/>
    <s v="45990-012"/>
    <s v="BA"/>
    <x v="814"/>
    <d v="2019-05-29T00:00:00"/>
    <d v="2021-05-29T00:00:00"/>
    <s v="19.235.980/0001-30"/>
    <s v="Restaurante"/>
    <s v="Sociedade Empresária Limitada"/>
    <s v="Português"/>
    <x v="0"/>
    <x v="1"/>
    <x v="0"/>
  </r>
  <r>
    <s v="1928711348"/>
    <x v="1974"/>
    <s v="MICROEMPRESA"/>
    <x v="822"/>
    <s v="Em Operação"/>
    <s v="Restaurante, Cafeteria, Bar e Similares"/>
    <s v="84560-000"/>
    <s v="PR"/>
    <x v="460"/>
    <d v="2019-04-05T00:00:00"/>
    <d v="2021-04-05T00:00:00"/>
    <s v="19.287.113/0001-48"/>
    <s v="Restaurante"/>
    <s v="Sociedade Empresária Limitada"/>
    <s v=" - "/>
    <x v="0"/>
    <x v="0"/>
    <x v="0"/>
  </r>
  <r>
    <s v="1931409357"/>
    <x v="1975"/>
    <s v="MICROEMPRESA"/>
    <x v="873"/>
    <s v="Em Operação"/>
    <s v="Restaurante, Cafeteria, Bar e Similares"/>
    <s v="76480-000"/>
    <s v="GO"/>
    <x v="815"/>
    <d v="2019-05-23T00:00:00"/>
    <d v="2021-05-23T00:00:00"/>
    <s v="19.314.093/0001-57"/>
    <s v="Restaurante"/>
    <s v="Sociedade Empresária Limitada"/>
    <s v="Inglês|Espanhol"/>
    <x v="0"/>
    <x v="0"/>
    <x v="0"/>
  </r>
  <r>
    <s v="1933736689"/>
    <x v="1976"/>
    <s v="MICROEMPRESA"/>
    <x v="822"/>
    <s v="Em Operação"/>
    <s v="Restaurante, Cafeteria, Bar e Similares"/>
    <s v="59335-000"/>
    <s v="RN"/>
    <x v="171"/>
    <d v="2019-05-07T00:00:00"/>
    <d v="2021-05-07T00:00:00"/>
    <s v="19.337.366/0001-89"/>
    <s v="Restaurante"/>
    <s v="Empresário Individual"/>
    <s v=" - "/>
    <x v="2"/>
    <x v="4"/>
    <x v="0"/>
  </r>
  <r>
    <s v="1935310219"/>
    <x v="1977"/>
    <s v="MICROEMPRESA"/>
    <x v="830"/>
    <s v="Em Operação"/>
    <s v="Restaurante, Cafeteria, Bar e Similares"/>
    <s v="44713-000"/>
    <s v="BA"/>
    <x v="816"/>
    <d v="2019-04-26T00:00:00"/>
    <d v="2021-04-26T00:00:00"/>
    <s v="19.353.102/0001-19"/>
    <s v="Restaurante"/>
    <s v="Empresário Individual"/>
    <s v="Português"/>
    <x v="2"/>
    <x v="4"/>
    <x v="0"/>
  </r>
  <r>
    <s v="1937473270"/>
    <x v="1978"/>
    <s v="MICROEMPRESA"/>
    <x v="874"/>
    <s v="Em Operação"/>
    <s v="Restaurante, Cafeteria, Bar e Similares"/>
    <s v="95320-000"/>
    <s v="RS"/>
    <x v="182"/>
    <d v="2019-05-02T00:00:00"/>
    <d v="2021-05-02T00:00:00"/>
    <s v="19.374.732/0001-70"/>
    <s v="Restaurante"/>
    <s v="Empresário (Individual)"/>
    <s v=" - "/>
    <x v="1"/>
    <x v="0"/>
    <x v="0"/>
  </r>
  <r>
    <s v="1941713052"/>
    <x v="1979"/>
    <s v="MICROEMPRESA"/>
    <x v="836"/>
    <s v="Em Operação"/>
    <s v="Restaurante, Cafeteria, Bar e Similares"/>
    <s v="89687-000"/>
    <s v="SC"/>
    <x v="623"/>
    <d v="2019-04-26T00:00:00"/>
    <d v="2021-04-26T00:00:00"/>
    <s v="19.417.130/0001-52"/>
    <s v="Restaurante"/>
    <s v="Empresário (Individual)"/>
    <s v="Português"/>
    <x v="0"/>
    <x v="5"/>
    <x v="0"/>
  </r>
  <r>
    <s v="1941727742"/>
    <x v="1980"/>
    <s v="MICROEMPRESA"/>
    <x v="836"/>
    <s v="Em Operação"/>
    <s v="Restaurante, Cafeteria, Bar e Similares"/>
    <s v="30830-233"/>
    <s v="MG"/>
    <x v="2"/>
    <d v="2019-05-27T00:00:00"/>
    <d v="2021-05-27T00:00:00"/>
    <s v="19.417.277/0001-42"/>
    <s v="Restaurante"/>
    <s v="Empresário (Individual)"/>
    <s v="Português"/>
    <x v="0"/>
    <x v="1"/>
    <x v="0"/>
  </r>
  <r>
    <s v="1831479389"/>
    <x v="1981"/>
    <s v="MICROEMPRESA"/>
    <x v="863"/>
    <s v="Em Operação"/>
    <s v="Restaurante, Cafeteria, Bar e Similares"/>
    <s v="88040-400"/>
    <s v="SC"/>
    <x v="133"/>
    <d v="2020-07-27T00:00:00"/>
    <d v="2022-07-27T00:00:00"/>
    <s v="18.314.793/0001-89"/>
    <s v="Cafeteria"/>
    <s v="Sociedade Empresária Limitada"/>
    <s v=" - "/>
    <x v="0"/>
    <x v="8"/>
    <x v="0"/>
  </r>
  <r>
    <s v="1830001152"/>
    <x v="1982"/>
    <s v="MICROEMPRESA"/>
    <x v="761"/>
    <s v="Em Operação"/>
    <s v="Restaurante, Cafeteria, Bar e Similares"/>
    <s v="83010-080"/>
    <s v="PR"/>
    <x v="493"/>
    <d v="2020-08-17T00:00:00"/>
    <d v="2022-08-17T00:00:00"/>
    <s v="18.300.011/0001-52"/>
    <s v="Restaurante"/>
    <s v="Empresa Individual de Responsabilidade Limitada (de Natureza Empresária)"/>
    <s v="Português"/>
    <x v="0"/>
    <x v="0"/>
    <x v="0"/>
  </r>
  <r>
    <s v="1828578930"/>
    <x v="1983"/>
    <s v="MICROEMPRESA"/>
    <x v="863"/>
    <s v="Em Operação"/>
    <s v="Restaurante, Cafeteria, Bar e Similares"/>
    <s v="45930-000"/>
    <s v="BA"/>
    <x v="13"/>
    <d v="2020-09-03T00:00:00"/>
    <d v="2022-09-03T00:00:00"/>
    <s v="18.285.789/0001-30"/>
    <s v="Similar"/>
    <s v="Empresário Individual"/>
    <s v=" - "/>
    <x v="2"/>
    <x v="0"/>
    <x v="0"/>
  </r>
  <r>
    <s v="1828443426"/>
    <x v="1984"/>
    <s v="EMPRESA DE PEQUENO PORTE"/>
    <x v="863"/>
    <s v="Em Operação"/>
    <s v="Restaurante, Cafeteria, Bar e Similares"/>
    <s v="69073-590"/>
    <s v="AM"/>
    <x v="277"/>
    <d v="2020-09-08T00:00:00"/>
    <d v="2022-09-08T00:00:00"/>
    <s v="18.284.434/0001-26"/>
    <s v="Similar"/>
    <s v="Empresa Individual de Responsabilidade Limitada (de Natureza Empresária)"/>
    <s v=" - "/>
    <x v="2"/>
    <x v="10"/>
    <x v="0"/>
  </r>
  <r>
    <s v="1827747440"/>
    <x v="1985"/>
    <s v="MICROEMPRESA"/>
    <x v="695"/>
    <s v="Em Operação"/>
    <s v="Restaurante, Cafeteria, Bar e Similares"/>
    <s v="37578-000"/>
    <s v="MG"/>
    <x v="215"/>
    <d v="2020-07-02T00:00:00"/>
    <d v="2022-07-02T00:00:00"/>
    <s v="18.277.474/0001-40"/>
    <s v="Restaurante"/>
    <s v="Empresário Individual"/>
    <s v=" - "/>
    <x v="2"/>
    <x v="0"/>
    <x v="0"/>
  </r>
  <r>
    <s v="1825828486"/>
    <x v="1986"/>
    <s v="MICROEMPRESA"/>
    <x v="762"/>
    <s v="Em Operação"/>
    <s v="Restaurante, Cafeteria, Bar e Similares"/>
    <s v="28910-350"/>
    <s v="RJ"/>
    <x v="608"/>
    <d v="2020-08-31T00:00:00"/>
    <d v="2022-08-31T00:00:00"/>
    <s v="18.258.284/0001-86"/>
    <s v="Restaurante"/>
    <s v="Empresário (Individual)"/>
    <s v="Inglês"/>
    <x v="0"/>
    <x v="0"/>
    <x v="0"/>
  </r>
  <r>
    <s v="1823434575"/>
    <x v="1987"/>
    <s v="MICROEMPRESA"/>
    <x v="760"/>
    <s v="Em Operação"/>
    <s v="Restaurante, Cafeteria, Bar e Similares"/>
    <s v="02968-000"/>
    <s v="SP"/>
    <x v="5"/>
    <d v="2020-07-15T00:00:00"/>
    <d v="2022-07-15T00:00:00"/>
    <s v="18.234.345/0001-75"/>
    <s v="Restaurante"/>
    <s v="Empresa Individual de Responsabilidade Limitada (de Natureza Empresária)"/>
    <s v=" - "/>
    <x v="0"/>
    <x v="0"/>
    <x v="0"/>
  </r>
  <r>
    <s v="1822722207"/>
    <x v="1988"/>
    <s v="MICROEMPRESA"/>
    <x v="862"/>
    <s v="Em Operação"/>
    <s v="Restaurante, Cafeteria, Bar e Similares"/>
    <s v="96178-000"/>
    <s v="RS"/>
    <x v="817"/>
    <d v="2020-09-29T00:00:00"/>
    <d v="2022-09-29T00:00:00"/>
    <s v="18.227.222/0001-07"/>
    <s v="Restaurante"/>
    <s v="Empresário (Individual)"/>
    <s v=" - "/>
    <x v="0"/>
    <x v="0"/>
    <x v="0"/>
  </r>
  <r>
    <s v="1816348988"/>
    <x v="1989"/>
    <s v="MICROEMPRESA"/>
    <x v="875"/>
    <s v="Em Operação"/>
    <s v="Restaurante, Cafeteria, Bar e Similares"/>
    <s v="32604-345"/>
    <s v="MG"/>
    <x v="244"/>
    <d v="2020-08-17T00:00:00"/>
    <d v="2022-08-17T00:00:00"/>
    <s v="18.163.489/0001-88"/>
    <s v="Restaurante"/>
    <s v="Empresa Individual de Responsabilidade Limitada (de Natureza Empresária)"/>
    <s v=" - "/>
    <x v="2"/>
    <x v="4"/>
    <x v="0"/>
  </r>
  <r>
    <s v="1816202179"/>
    <x v="1990"/>
    <s v="MICROEMPRESA"/>
    <x v="755"/>
    <s v="Em Operação"/>
    <s v="Restaurante, Cafeteria, Bar e Similares"/>
    <s v="59179-000"/>
    <s v="RN"/>
    <x v="248"/>
    <d v="2020-07-13T00:00:00"/>
    <d v="2022-07-13T00:00:00"/>
    <s v="18.162.021/0001-79"/>
    <s v="Restaurante"/>
    <s v="Sociedade Empresária Limitada"/>
    <s v=" - "/>
    <x v="2"/>
    <x v="4"/>
    <x v="0"/>
  </r>
  <r>
    <s v="1813852364"/>
    <x v="1991"/>
    <s v="MICROEMPRESA"/>
    <x v="755"/>
    <s v="Em Implantação"/>
    <s v="Restaurante, Cafeteria, Bar e Similares"/>
    <s v="65110-000"/>
    <s v="MA"/>
    <x v="818"/>
    <d v="2020-08-12T00:00:00"/>
    <d v="2022-08-12T00:00:00"/>
    <s v="18.138.523/0001-64"/>
    <s v="Similar"/>
    <s v="Empresário Individual"/>
    <s v=" - "/>
    <x v="2"/>
    <x v="0"/>
    <x v="0"/>
  </r>
  <r>
    <s v="1809039670"/>
    <x v="1992"/>
    <s v="MICROEMPRESA"/>
    <x v="861"/>
    <s v="Em Operação"/>
    <s v="Restaurante, Cafeteria, Bar e Similares"/>
    <s v="05307-190"/>
    <s v="SP"/>
    <x v="5"/>
    <d v="2020-07-03T00:00:00"/>
    <d v="2022-07-03T00:00:00"/>
    <s v="18.090.396/0001-70"/>
    <s v="Restaurante"/>
    <s v="Sociedade Empresária Limitada"/>
    <s v=" - "/>
    <x v="9"/>
    <x v="4"/>
    <x v="0"/>
  </r>
  <r>
    <s v="1808493370"/>
    <x v="1993"/>
    <s v="MICROEMPRESA"/>
    <x v="876"/>
    <s v="Em Operação"/>
    <s v="Restaurante, Cafeteria, Bar e Similares"/>
    <s v="31250-900"/>
    <s v="MG"/>
    <x v="2"/>
    <d v="2020-08-17T00:00:00"/>
    <d v="2022-08-17T00:00:00"/>
    <s v="18.084.933/0001-70"/>
    <s v="Restaurante"/>
    <s v="Empresa Individual de Responsabilidade Limitada (de Natureza Empresária)"/>
    <s v=" - "/>
    <x v="0"/>
    <x v="0"/>
    <x v="0"/>
  </r>
  <r>
    <s v="1808169350"/>
    <x v="1994"/>
    <s v="MICROEMPRESA"/>
    <x v="876"/>
    <s v="Em Operação"/>
    <s v="Restaurante, Cafeteria, Bar e Similares"/>
    <s v="89120-000"/>
    <s v="SC"/>
    <x v="819"/>
    <d v="2020-09-16T00:00:00"/>
    <d v="2022-09-16T00:00:00"/>
    <s v="18.081.693/0001-50"/>
    <s v="Cafeteria"/>
    <s v="Sociedade Empresária Limitada"/>
    <s v="Alemão"/>
    <x v="0"/>
    <x v="0"/>
    <x v="0"/>
  </r>
  <r>
    <s v="1807760690"/>
    <x v="1995"/>
    <s v="MICROEMPRESA"/>
    <x v="752"/>
    <s v="Em Operação"/>
    <s v="Restaurante, Cafeteria, Bar e Similares"/>
    <s v="30240-270"/>
    <s v="MG"/>
    <x v="2"/>
    <d v="2020-07-08T00:00:00"/>
    <d v="2022-07-08T00:00:00"/>
    <s v="18.077.606/0001-90"/>
    <s v="Restaurante"/>
    <s v="Empresário (Individual)"/>
    <s v=" - "/>
    <x v="0"/>
    <x v="0"/>
    <x v="0"/>
  </r>
  <r>
    <s v="1798109230"/>
    <x v="1996"/>
    <s v="MICROEMPRESA"/>
    <x v="744"/>
    <s v="Em Operação"/>
    <s v="Restaurante, Cafeteria, Bar e Similares"/>
    <s v="72980-000"/>
    <s v="GO"/>
    <x v="284"/>
    <d v="2020-08-06T00:00:00"/>
    <d v="2022-08-06T00:00:00"/>
    <s v="17.981.092/0001-30"/>
    <s v="Restaurante"/>
    <s v="Empresário (Individual)"/>
    <s v=" - "/>
    <x v="2"/>
    <x v="0"/>
    <x v="0"/>
  </r>
  <r>
    <s v="1795614220"/>
    <x v="1997"/>
    <s v="MICROEMPRESA"/>
    <x v="877"/>
    <s v="Em Operação"/>
    <s v="Restaurante, Cafeteria, Bar e Similares"/>
    <s v="89216-295"/>
    <s v="SC"/>
    <x v="535"/>
    <d v="2020-07-06T00:00:00"/>
    <d v="2022-07-06T00:00:00"/>
    <s v="17.956.142/0001-20"/>
    <s v="Restaurante"/>
    <s v="Sociedade Empresária Limitada"/>
    <s v="Inglês"/>
    <x v="0"/>
    <x v="0"/>
    <x v="0"/>
  </r>
  <r>
    <s v="1795230504"/>
    <x v="1998"/>
    <s v="MICROEMPRESA"/>
    <x v="742"/>
    <s v="Em Operação"/>
    <s v="Restaurante, Cafeteria, Bar e Similares"/>
    <s v="13465-280"/>
    <s v="SP"/>
    <x v="253"/>
    <d v="2020-07-30T00:00:00"/>
    <d v="2022-07-30T00:00:00"/>
    <s v="17.952.305/0001-04"/>
    <s v="Cafeteria"/>
    <s v="Sociedade Empresária Limitada"/>
    <s v=" - "/>
    <x v="5"/>
    <x v="4"/>
    <x v="15"/>
  </r>
  <r>
    <s v="1794721094"/>
    <x v="1999"/>
    <s v="MICROEMPRESA"/>
    <x v="742"/>
    <s v="Em Operação"/>
    <s v="Restaurante, Cafeteria, Bar e Similares"/>
    <s v="45420-000"/>
    <s v="BA"/>
    <x v="337"/>
    <d v="2020-09-10T00:00:00"/>
    <d v="2022-09-10T00:00:00"/>
    <s v="17.947.210/0001-94"/>
    <s v="Restaurante"/>
    <s v="Empresário (Individual)"/>
    <s v=" - "/>
    <x v="0"/>
    <x v="6"/>
    <x v="1"/>
  </r>
  <r>
    <s v="1794632186"/>
    <x v="2000"/>
    <s v="MICROEMPRESA"/>
    <x v="742"/>
    <s v="Em Operação"/>
    <s v="Restaurante, Cafeteria, Bar e Similares"/>
    <s v="23968-000"/>
    <s v="RJ"/>
    <x v="667"/>
    <d v="2020-08-12T00:00:00"/>
    <d v="2022-08-12T00:00:00"/>
    <s v="17.946.321/0001-86"/>
    <s v="Restaurante"/>
    <s v="Empresa Individual de Responsabilidade Limitada (de Natureza Empresária)"/>
    <s v=" - "/>
    <x v="0"/>
    <x v="0"/>
    <x v="0"/>
  </r>
  <r>
    <s v="1793316852"/>
    <x v="2001"/>
    <s v="MICROEMPRESA"/>
    <x v="740"/>
    <s v="Em Operação"/>
    <s v="Restaurante, Cafeteria, Bar e Similares"/>
    <s v="23970-000"/>
    <s v="RJ"/>
    <x v="23"/>
    <d v="2020-09-23T00:00:00"/>
    <d v="2022-09-23T00:00:00"/>
    <s v="17.933.168/0001-52"/>
    <s v="Restaurante"/>
    <s v="Empresário (Individual)"/>
    <s v="Italiano|Português|Inglês"/>
    <x v="6"/>
    <x v="0"/>
    <x v="0"/>
  </r>
  <r>
    <s v="1792866030"/>
    <x v="2002"/>
    <s v="MICROEMPRESA"/>
    <x v="739"/>
    <s v="Em Operação"/>
    <s v="Restaurante, Cafeteria, Bar e Similares"/>
    <s v="13825-000"/>
    <s v="SP"/>
    <x v="205"/>
    <d v="2020-07-01T00:00:00"/>
    <d v="2022-07-01T00:00:00"/>
    <s v="17.928.660/0001-30"/>
    <s v="Restaurante"/>
    <s v="Sociedade Empresária Limitada"/>
    <s v=" - "/>
    <x v="0"/>
    <x v="0"/>
    <x v="0"/>
  </r>
  <r>
    <s v="1786332301"/>
    <x v="2003"/>
    <s v="MICROEMPRESA"/>
    <x v="734"/>
    <s v="Em Operação"/>
    <s v="Restaurante, Cafeteria, Bar e Similares"/>
    <s v="11940-000"/>
    <s v="SP"/>
    <x v="820"/>
    <d v="2020-09-10T00:00:00"/>
    <d v="2022-09-10T00:00:00"/>
    <s v="17.863.323/0001-01"/>
    <s v="Similar"/>
    <s v="Empresário (Individual)"/>
    <s v=" - "/>
    <x v="5"/>
    <x v="4"/>
    <x v="0"/>
  </r>
  <r>
    <s v="1775946145"/>
    <x v="2004"/>
    <s v="MICROEMPRESA"/>
    <x v="858"/>
    <s v="Em Operação"/>
    <s v="Restaurante, Cafeteria, Bar e Similares"/>
    <s v="88062-370"/>
    <s v="SC"/>
    <x v="133"/>
    <d v="2020-09-01T00:00:00"/>
    <d v="2022-09-01T00:00:00"/>
    <s v="17.759.461/0001-45"/>
    <s v="Restaurante"/>
    <s v="Empresa Individual de Responsabilidade Limitada (de Natureza Empresária)"/>
    <s v=" - "/>
    <x v="0"/>
    <x v="0"/>
    <x v="0"/>
  </r>
  <r>
    <s v="1775664604"/>
    <x v="2005"/>
    <s v="MICROEMPRESA"/>
    <x v="729"/>
    <s v="Em Operação"/>
    <s v="Restaurante, Cafeteria, Bar e Similares"/>
    <s v="74675-830"/>
    <s v="GO"/>
    <x v="11"/>
    <d v="2020-07-07T00:00:00"/>
    <d v="2022-07-07T00:00:00"/>
    <s v="17.756.646/0001-04"/>
    <s v="Restaurante"/>
    <s v="Sociedade Empresária Limitada"/>
    <s v="Inglês"/>
    <x v="0"/>
    <x v="0"/>
    <x v="0"/>
  </r>
  <r>
    <s v="1773286201"/>
    <x v="2006"/>
    <s v="MICROEMPRESA"/>
    <x v="727"/>
    <s v="Em Operação"/>
    <s v="Restaurante, Cafeteria, Bar e Similares"/>
    <s v="12960-000"/>
    <s v="SP"/>
    <x v="821"/>
    <d v="2020-09-27T00:00:00"/>
    <d v="2022-09-27T00:00:00"/>
    <s v="17.732.862/0001-01"/>
    <s v="Restaurante"/>
    <s v="Sociedade Empresária Limitada"/>
    <s v=" - "/>
    <x v="0"/>
    <x v="0"/>
    <x v="0"/>
  </r>
  <r>
    <s v="1770749252"/>
    <x v="2007"/>
    <s v="MICROEMPRESA"/>
    <x v="726"/>
    <s v="Em Operação"/>
    <s v="Restaurante, Cafeteria, Bar e Similares"/>
    <s v="88210-000"/>
    <s v="SC"/>
    <x v="482"/>
    <d v="2020-08-11T00:00:00"/>
    <d v="2022-08-11T00:00:00"/>
    <s v="17.707.492/0001-52"/>
    <s v="Restaurante"/>
    <s v="Empresário (Individual)"/>
    <s v="Espanhol"/>
    <x v="0"/>
    <x v="1"/>
    <x v="0"/>
  </r>
  <r>
    <s v="1769956123"/>
    <x v="2008"/>
    <s v="EMPRESA DE PEQUENO PORTE"/>
    <x v="701"/>
    <s v="Em Operação"/>
    <s v="Restaurante, Cafeteria, Bar e Similares"/>
    <s v="31555-000"/>
    <s v="MG"/>
    <x v="2"/>
    <d v="2020-08-18T00:00:00"/>
    <d v="2022-08-18T00:00:00"/>
    <s v="17.699.561/0001-23"/>
    <s v="Restaurante"/>
    <s v="Sociedade Empresária Limitada"/>
    <s v=" - "/>
    <x v="0"/>
    <x v="0"/>
    <x v="0"/>
  </r>
  <r>
    <s v="1764461606"/>
    <x v="2009"/>
    <s v="MICROEMPRESA"/>
    <x v="878"/>
    <s v="Em Operação"/>
    <s v="Restaurante, Cafeteria, Bar e Similares"/>
    <s v="89890-000"/>
    <s v="SC"/>
    <x v="822"/>
    <d v="2020-07-01T00:00:00"/>
    <d v="2022-07-01T00:00:00"/>
    <s v="17.644.616/0001-06"/>
    <s v="Bar"/>
    <s v="Sociedade Empresária Limitada"/>
    <s v="Português"/>
    <x v="3"/>
    <x v="4"/>
    <x v="0"/>
  </r>
  <r>
    <s v="1761464706"/>
    <x v="2010"/>
    <s v="MICROEMPRESA"/>
    <x v="879"/>
    <s v="Em Operação"/>
    <s v="Restaurante, Cafeteria, Bar e Similares"/>
    <s v="73770-000"/>
    <s v="GO"/>
    <x v="224"/>
    <d v="2020-07-20T00:00:00"/>
    <d v="2022-07-20T00:00:00"/>
    <s v="17.614.647/0001-06"/>
    <s v="Similar"/>
    <s v="Sociedade Empresária Limitada"/>
    <s v=" - "/>
    <x v="2"/>
    <x v="0"/>
    <x v="0"/>
  </r>
  <r>
    <s v="1758182350"/>
    <x v="2011"/>
    <s v="MICROEMPRESA"/>
    <x v="721"/>
    <s v="Em Operação"/>
    <s v="Restaurante, Cafeteria, Bar e Similares"/>
    <s v="95010-100"/>
    <s v="RS"/>
    <x v="448"/>
    <d v="2020-08-31T00:00:00"/>
    <d v="2022-08-31T00:00:00"/>
    <s v="17.581.823/0001-50"/>
    <s v="Restaurante"/>
    <s v="Sociedade Empresária Limitada"/>
    <s v=" - "/>
    <x v="5"/>
    <x v="4"/>
    <x v="1"/>
  </r>
  <r>
    <s v="1756918174"/>
    <x v="2012"/>
    <s v="MICROEMPRESA"/>
    <x v="719"/>
    <s v="Em Operação"/>
    <s v="Restaurante, Cafeteria, Bar e Similares"/>
    <s v="13950-000"/>
    <s v="SP"/>
    <x v="823"/>
    <d v="2020-08-07T00:00:00"/>
    <d v="2022-08-07T00:00:00"/>
    <s v="17.569.181/0001-74"/>
    <s v="Restaurante"/>
    <s v="Sociedade Empresária Limitada"/>
    <s v=" - "/>
    <x v="0"/>
    <x v="0"/>
    <x v="0"/>
  </r>
  <r>
    <s v="1756731518"/>
    <x v="2013"/>
    <s v="MICROEMPRESA"/>
    <x v="880"/>
    <s v="Em Operação"/>
    <s v="Restaurante, Cafeteria, Bar e Similares"/>
    <s v="75708-300"/>
    <s v="GO"/>
    <x v="214"/>
    <d v="2020-08-14T00:00:00"/>
    <d v="2022-08-14T00:00:00"/>
    <s v="17.567.315/0001-18"/>
    <s v="Restaurante"/>
    <s v="Empresário (Individual)"/>
    <s v=" - "/>
    <x v="0"/>
    <x v="0"/>
    <x v="0"/>
  </r>
  <r>
    <s v="1756515578"/>
    <x v="2014"/>
    <s v="MICROEMPRESA"/>
    <x v="880"/>
    <s v="Em Operação"/>
    <s v="Restaurante, Cafeteria, Bar e Similares"/>
    <s v="88420-000"/>
    <s v="SC"/>
    <x v="534"/>
    <d v="2020-06-30T00:00:00"/>
    <d v="2022-06-30T00:00:00"/>
    <s v="17.565.155/0001-78"/>
    <s v="Restaurante"/>
    <s v="Empresa Individual de Responsabilidade Limitada (de Natureza Empresária)"/>
    <s v=" - "/>
    <x v="3"/>
    <x v="5"/>
    <x v="6"/>
  </r>
  <r>
    <s v="1754579093"/>
    <x v="2015"/>
    <s v="MICROEMPRESA"/>
    <x v="881"/>
    <s v="Em Operação"/>
    <s v="Restaurante, Cafeteria, Bar e Similares"/>
    <s v="78032-080"/>
    <s v="MT"/>
    <x v="71"/>
    <d v="2020-07-29T00:00:00"/>
    <d v="2022-07-29T00:00:00"/>
    <s v="17.545.790/0001-93"/>
    <s v="Restaurante"/>
    <s v="Empresário (Individual)"/>
    <s v=" - "/>
    <x v="2"/>
    <x v="0"/>
    <x v="0"/>
  </r>
  <r>
    <s v="1752485280"/>
    <x v="2016"/>
    <s v="MICROEMPRESA"/>
    <x v="882"/>
    <s v="Em Operação"/>
    <s v="Restaurante, Cafeteria, Bar e Similares"/>
    <s v="89558-000"/>
    <s v="SC"/>
    <x v="824"/>
    <d v="2020-07-27T00:00:00"/>
    <d v="2022-07-27T00:00:00"/>
    <s v="17.524.852/0001-80"/>
    <s v="Similar"/>
    <s v="Sociedade Empresária Limitada"/>
    <s v=" - "/>
    <x v="0"/>
    <x v="1"/>
    <x v="0"/>
  </r>
  <r>
    <s v="1751635874"/>
    <x v="2017"/>
    <s v="MICROEMPRESA"/>
    <x v="715"/>
    <s v="Em Operação"/>
    <s v="Restaurante, Cafeteria, Bar e Similares"/>
    <s v="26383-080"/>
    <s v="RJ"/>
    <x v="825"/>
    <d v="2020-06-30T00:00:00"/>
    <d v="2022-06-30T00:00:00"/>
    <s v="17.516.358/0001-74"/>
    <s v="Restaurante"/>
    <s v="Sociedade Empresária Limitada"/>
    <s v=" - "/>
    <x v="5"/>
    <x v="0"/>
    <x v="0"/>
  </r>
  <r>
    <s v="1749650825"/>
    <x v="2018"/>
    <s v="MICROEMPRESA"/>
    <x v="883"/>
    <s v="Em Operação"/>
    <s v="Restaurante, Cafeteria, Bar e Similares"/>
    <s v="89107-000"/>
    <s v="SC"/>
    <x v="173"/>
    <d v="2020-07-23T00:00:00"/>
    <d v="2022-07-23T00:00:00"/>
    <s v="17.496.508/0001-25"/>
    <s v="Restaurante"/>
    <s v="Sociedade Empresária Limitada"/>
    <s v="Inglês"/>
    <x v="3"/>
    <x v="5"/>
    <x v="0"/>
  </r>
  <r>
    <s v="1742170620"/>
    <x v="2019"/>
    <s v="MICROEMPRESA"/>
    <x v="713"/>
    <s v="Em Operação"/>
    <s v="Restaurante, Cafeteria, Bar e Similares"/>
    <s v="45420-000"/>
    <s v="BA"/>
    <x v="304"/>
    <d v="2020-08-28T00:00:00"/>
    <d v="2022-08-28T00:00:00"/>
    <s v="17.421.706/0001-20"/>
    <s v="Restaurante"/>
    <s v="Empresário Individual"/>
    <s v=" - "/>
    <x v="0"/>
    <x v="0"/>
    <x v="0"/>
  </r>
  <r>
    <s v="0039309323"/>
    <x v="2020"/>
    <s v="EMPRESA DE PEQUENO PORTE"/>
    <x v="859"/>
    <s v="Em Operação"/>
    <s v="Restaurante, Cafeteria, Bar e Similares"/>
    <s v="28620-000"/>
    <s v="RJ"/>
    <x v="142"/>
    <d v="2019-07-29T00:00:00"/>
    <d v="2021-07-29T00:00:00"/>
    <s v="00.393.093/0003-23"/>
    <s v="Similar"/>
    <s v="Sociedade Empresária Limitada"/>
    <s v=" - "/>
    <x v="0"/>
    <x v="13"/>
    <x v="15"/>
  </r>
  <r>
    <s v="0270714000"/>
    <x v="2021"/>
    <s v="MICROEMPRESA"/>
    <x v="884"/>
    <s v="Em Operação"/>
    <s v="Restaurante, Cafeteria, Bar e Similares"/>
    <s v="75680-001"/>
    <s v="GO"/>
    <x v="32"/>
    <d v="2019-07-11T00:00:00"/>
    <d v="2021-07-11T00:00:00"/>
    <s v="02.707.140/0002-00"/>
    <s v="Restaurante"/>
    <s v="Sociedade Empresária Limitada"/>
    <s v=" - "/>
    <x v="0"/>
    <x v="0"/>
    <x v="0"/>
  </r>
  <r>
    <s v="1096257485"/>
    <x v="2022"/>
    <s v="EMPRESA DE PEQUENO PORTE"/>
    <x v="727"/>
    <s v="Em Operação"/>
    <s v="Restaurante, Cafeteria, Bar e Similares"/>
    <s v="62598-000"/>
    <s v="CE"/>
    <x v="722"/>
    <d v="2020-07-21T00:00:00"/>
    <d v="2022-07-21T00:00:00"/>
    <s v="10.962.574/0002-85"/>
    <s v="Restaurante"/>
    <s v="Empresa Individual de Responsabilidade Limitada (de Natureza Empresária)"/>
    <s v="Inglês|Português"/>
    <x v="6"/>
    <x v="4"/>
    <x v="0"/>
  </r>
  <r>
    <s v="1266929409"/>
    <x v="2023"/>
    <s v="MICROEMPRESA"/>
    <x v="831"/>
    <s v="Em Implantação"/>
    <s v="Restaurante, Cafeteria, Bar e Similares"/>
    <s v="70733-520"/>
    <s v="DF"/>
    <x v="247"/>
    <d v="2019-09-19T00:00:00"/>
    <d v="2021-09-19T00:00:00"/>
    <s v="12.669.294/0002-09"/>
    <s v="Restaurante"/>
    <s v="Sociedade Empresária Limitada"/>
    <s v="Inglês"/>
    <x v="0"/>
    <x v="0"/>
    <x v="0"/>
  </r>
  <r>
    <s v="1738971770"/>
    <x v="2024"/>
    <s v="MICROEMPRESA"/>
    <x v="885"/>
    <s v="Em Operação"/>
    <s v="Restaurante, Cafeteria, Bar e Similares"/>
    <s v="99890-000"/>
    <s v="RS"/>
    <x v="241"/>
    <d v="2019-07-18T00:00:00"/>
    <d v="2021-07-18T00:00:00"/>
    <s v="17.389.717/0001-70"/>
    <s v="Similar"/>
    <s v="Empresário Individual"/>
    <s v=" - "/>
    <x v="0"/>
    <x v="0"/>
    <x v="0"/>
  </r>
  <r>
    <s v="1742288097"/>
    <x v="2025"/>
    <s v="EMPRESA DE PEQUENO PORTE"/>
    <x v="713"/>
    <s v="Em Operação"/>
    <s v="Restaurante, Cafeteria, Bar e Similares"/>
    <s v="47400-000"/>
    <s v="BA"/>
    <x v="826"/>
    <d v="2019-09-20T00:00:00"/>
    <d v="2021-09-20T00:00:00"/>
    <s v="17.422.880/0001-97"/>
    <s v="Restaurante"/>
    <s v="Empresário (Individual)"/>
    <s v=" - "/>
    <x v="0"/>
    <x v="0"/>
    <x v="0"/>
  </r>
  <r>
    <s v="1742334361"/>
    <x v="2026"/>
    <s v="MICROEMPRESA"/>
    <x v="717"/>
    <s v="Em Operação"/>
    <s v="Restaurante, Cafeteria, Bar e Similares"/>
    <s v="68870-000"/>
    <s v="PA"/>
    <x v="342"/>
    <d v="2019-08-06T00:00:00"/>
    <d v="2021-08-06T00:00:00"/>
    <s v="17.423.343/0001-61"/>
    <s v="Restaurante"/>
    <s v="Empresário (Individual)"/>
    <s v=" - "/>
    <x v="0"/>
    <x v="1"/>
    <x v="0"/>
  </r>
  <r>
    <s v="1745730908"/>
    <x v="2027"/>
    <s v="MICROEMPRESA"/>
    <x v="680"/>
    <s v="Em Operação"/>
    <s v="Restaurante, Cafeteria, Bar e Similares"/>
    <s v="79720-000"/>
    <s v="MS"/>
    <x v="731"/>
    <d v="2019-09-18T00:00:00"/>
    <d v="2021-09-18T00:00:00"/>
    <s v="17.457.309/0001-08"/>
    <s v="Restaurante"/>
    <s v="Empresário Individual"/>
    <s v=" - "/>
    <x v="7"/>
    <x v="10"/>
    <x v="3"/>
  </r>
  <r>
    <s v="1746777385"/>
    <x v="2028"/>
    <s v="MICROEMPRESA"/>
    <x v="886"/>
    <s v="Em Operação"/>
    <s v="Restaurante, Cafeteria, Bar e Similares"/>
    <s v="62940-000"/>
    <s v="CE"/>
    <x v="827"/>
    <d v="2019-08-12T00:00:00"/>
    <d v="2021-08-12T00:00:00"/>
    <s v="17.467.773/0001-85"/>
    <s v="Restaurante"/>
    <s v="Sociedade Empresária Limitada"/>
    <s v=" - "/>
    <x v="0"/>
    <x v="1"/>
    <x v="0"/>
  </r>
  <r>
    <s v="1750723955"/>
    <x v="2029"/>
    <s v="MICROEMPRESA"/>
    <x v="704"/>
    <s v="Em Implantação"/>
    <s v="Restaurante, Cafeteria, Bar e Similares"/>
    <s v="70077-900"/>
    <s v="DF"/>
    <x v="247"/>
    <d v="2019-09-19T00:00:00"/>
    <d v="2021-09-19T00:00:00"/>
    <s v="17.507.239/0001-55"/>
    <s v="Similar"/>
    <s v="Sociedade Empresária Limitada"/>
    <s v="Espanhol|Inglês"/>
    <x v="0"/>
    <x v="0"/>
    <x v="0"/>
  </r>
  <r>
    <s v="1762179600"/>
    <x v="2030"/>
    <s v="MICROEMPRESA"/>
    <x v="854"/>
    <s v="Em Operação"/>
    <s v="Restaurante, Cafeteria, Bar e Similares"/>
    <s v="66846-220"/>
    <s v="PA"/>
    <x v="428"/>
    <d v="2019-07-31T00:00:00"/>
    <d v="2021-07-31T00:00:00"/>
    <s v="17.621.796/0001-00"/>
    <s v="Restaurante"/>
    <s v="Empresário Individual"/>
    <s v=" - "/>
    <x v="7"/>
    <x v="4"/>
    <x v="0"/>
  </r>
  <r>
    <s v="1765319805"/>
    <x v="2031"/>
    <s v="MICROEMPRESA"/>
    <x v="710"/>
    <s v="Em Operação"/>
    <s v="Restaurante, Cafeteria, Bar e Similares"/>
    <s v="68040-050"/>
    <s v="PA"/>
    <x v="235"/>
    <d v="2019-07-17T00:00:00"/>
    <d v="2021-07-17T00:00:00"/>
    <s v="17.653.198/0001-05"/>
    <s v="Cafeteria"/>
    <s v="Empresário (Individual)"/>
    <s v=" - "/>
    <x v="6"/>
    <x v="4"/>
    <x v="0"/>
  </r>
  <r>
    <s v="1770197161"/>
    <x v="2032"/>
    <s v="MICROEMPRESA"/>
    <x v="701"/>
    <s v="Em Operação"/>
    <s v="Restaurante, Cafeteria, Bar e Similares"/>
    <s v="46960-000"/>
    <s v="BA"/>
    <x v="114"/>
    <d v="2019-07-03T00:00:00"/>
    <d v="2021-07-03T00:00:00"/>
    <s v="17.701.971/0001-61"/>
    <s v="Restaurante"/>
    <s v="Empresário (Individual)"/>
    <s v="Português"/>
    <x v="2"/>
    <x v="4"/>
    <x v="0"/>
  </r>
  <r>
    <s v="1777170460"/>
    <x v="2033"/>
    <s v="MICROEMPRESA"/>
    <x v="702"/>
    <s v="Em Operação"/>
    <s v="Restaurante, Cafeteria, Bar e Similares"/>
    <s v="85162-000"/>
    <s v="PR"/>
    <x v="828"/>
    <d v="2019-07-04T00:00:00"/>
    <d v="2021-07-04T00:00:00"/>
    <s v="17.771.704/0001-60"/>
    <s v="Restaurante"/>
    <s v="Empresário Individual"/>
    <s v="Português"/>
    <x v="0"/>
    <x v="0"/>
    <x v="0"/>
  </r>
  <r>
    <s v="1782104005"/>
    <x v="2034"/>
    <s v="MICROEMPRESA"/>
    <x v="733"/>
    <s v="Em Operação"/>
    <s v="Restaurante, Cafeteria, Bar e Similares"/>
    <s v="79002-400"/>
    <s v="MS"/>
    <x v="236"/>
    <d v="2019-07-29T00:00:00"/>
    <d v="2021-07-29T00:00:00"/>
    <s v="17.821.040/0001-05"/>
    <s v="Restaurante"/>
    <s v="Empresa Individual de Responsabilidade Limitada (de Natureza Empresária)"/>
    <s v=" - "/>
    <x v="1"/>
    <x v="0"/>
    <x v="0"/>
  </r>
  <r>
    <s v="1793323203"/>
    <x v="2035"/>
    <s v="MICROEMPRESA"/>
    <x v="740"/>
    <s v="Em Operação"/>
    <s v="Restaurante, Cafeteria, Bar e Similares"/>
    <s v="68372-005"/>
    <s v="PA"/>
    <x v="452"/>
    <d v="2019-07-10T00:00:00"/>
    <d v="2021-07-10T00:00:00"/>
    <s v="17.933.232/0001-03"/>
    <s v="Restaurante"/>
    <s v="Empresário (Individual)"/>
    <s v="Português"/>
    <x v="0"/>
    <x v="0"/>
    <x v="0"/>
  </r>
  <r>
    <s v="1798715033"/>
    <x v="2036"/>
    <s v="MICROEMPRESA"/>
    <x v="860"/>
    <s v="Em Operação"/>
    <s v="Restaurante, Cafeteria, Bar e Similares"/>
    <s v="68148-000"/>
    <s v="PA"/>
    <x v="829"/>
    <d v="2019-09-10T00:00:00"/>
    <d v="2021-09-10T00:00:00"/>
    <s v="17.987.150/0001-33"/>
    <s v="Restaurante"/>
    <s v="Empresário Individual"/>
    <s v=" - "/>
    <x v="0"/>
    <x v="0"/>
    <x v="0"/>
  </r>
  <r>
    <s v="1799967444"/>
    <x v="2037"/>
    <s v="MICROEMPRESA"/>
    <x v="746"/>
    <s v="Em Operação"/>
    <s v="Restaurante, Cafeteria, Bar e Similares"/>
    <s v="88870-000"/>
    <s v="SC"/>
    <x v="672"/>
    <d v="2019-08-27T00:00:00"/>
    <d v="2021-08-27T00:00:00"/>
    <s v="17.999.674/0001-44"/>
    <s v="Restaurante"/>
    <s v="Sociedade Empresária Limitada"/>
    <s v="Inglês|Espanhol|Italiano"/>
    <x v="0"/>
    <x v="0"/>
    <x v="0"/>
  </r>
  <r>
    <s v="1800354706"/>
    <x v="2038"/>
    <s v="EMPRESA DE PEQUENO PORTE"/>
    <x v="746"/>
    <s v="Em Operação"/>
    <s v="Restaurante, Cafeteria, Bar e Similares"/>
    <s v="11630-000"/>
    <s v="SP"/>
    <x v="115"/>
    <d v="2019-08-22T00:00:00"/>
    <d v="2021-08-22T00:00:00"/>
    <s v="18.003.547/0001-06"/>
    <s v="Restaurante"/>
    <s v="Sociedade Empresária Limitada"/>
    <s v=" - "/>
    <x v="0"/>
    <x v="1"/>
    <x v="4"/>
  </r>
  <r>
    <s v="1806252328"/>
    <x v="2039"/>
    <s v="MICROEMPRESA"/>
    <x v="751"/>
    <s v="Em Operação"/>
    <s v="Restaurante, Cafeteria, Bar e Similares"/>
    <s v="79780-000"/>
    <s v="MS"/>
    <x v="830"/>
    <d v="2019-09-10T00:00:00"/>
    <d v="2021-09-10T00:00:00"/>
    <s v="18.062.523/0001-28"/>
    <s v="Restaurante"/>
    <s v="Sociedade Empresária Limitada"/>
    <s v=" - "/>
    <x v="0"/>
    <x v="1"/>
    <x v="0"/>
  </r>
  <r>
    <s v="1806647924"/>
    <x v="2040"/>
    <s v="MICROEMPRESA"/>
    <x v="751"/>
    <s v="Em Operação"/>
    <s v="Restaurante, Cafeteria, Bar e Similares"/>
    <s v="59214-000"/>
    <s v="RN"/>
    <x v="831"/>
    <d v="2019-09-11T00:00:00"/>
    <d v="2021-09-11T00:00:00"/>
    <s v="18.066.479/0001-24"/>
    <s v="Restaurante"/>
    <s v="Empresário Individual"/>
    <s v=" - "/>
    <x v="0"/>
    <x v="0"/>
    <x v="0"/>
  </r>
  <r>
    <s v="1806671990"/>
    <x v="2041"/>
    <s v="MICROEMPRESA"/>
    <x v="749"/>
    <s v="Em Operação"/>
    <s v="Restaurante, Cafeteria, Bar e Similares"/>
    <s v="71904-540"/>
    <s v="DF"/>
    <x v="247"/>
    <d v="2019-08-23T00:00:00"/>
    <d v="2021-08-23T00:00:00"/>
    <s v="18.066.719/0001-90"/>
    <s v="Bar"/>
    <s v="Sociedade Empresária Limitada"/>
    <s v="Espanhol"/>
    <x v="1"/>
    <x v="0"/>
    <x v="0"/>
  </r>
  <r>
    <s v="1809208404"/>
    <x v="2042"/>
    <s v="MICROEMPRESA"/>
    <x v="752"/>
    <s v="Em Operação"/>
    <s v="Restaurante, Cafeteria, Bar e Similares"/>
    <s v="70070-938"/>
    <s v="DF"/>
    <x v="247"/>
    <d v="2019-08-23T00:00:00"/>
    <d v="2021-08-23T00:00:00"/>
    <s v="18.092.084/0001-04"/>
    <s v="Restaurante"/>
    <s v="Empresa Individual de Responsabilidade Limitada (de Natureza Empresária)"/>
    <s v=" - "/>
    <x v="0"/>
    <x v="0"/>
    <x v="0"/>
  </r>
  <r>
    <s v="1811886512"/>
    <x v="2043"/>
    <s v="MICROEMPRESA"/>
    <x v="887"/>
    <s v="Em Operação"/>
    <s v="Restaurante, Cafeteria, Bar e Similares"/>
    <s v="95785-000"/>
    <s v="RS"/>
    <x v="832"/>
    <d v="2019-08-28T00:00:00"/>
    <d v="2021-08-28T00:00:00"/>
    <s v="18.118.865/0001-12"/>
    <s v="Restaurante"/>
    <s v="Empresário Individual"/>
    <s v=" - "/>
    <x v="0"/>
    <x v="5"/>
    <x v="0"/>
  </r>
  <r>
    <s v="1824132007"/>
    <x v="2044"/>
    <s v="MICROEMPRESA"/>
    <x v="761"/>
    <s v="Em Operação"/>
    <s v="Restaurante, Cafeteria, Bar e Similares"/>
    <s v="76808-695"/>
    <s v="RO"/>
    <x v="519"/>
    <d v="2019-09-13T00:00:00"/>
    <d v="2021-09-13T00:00:00"/>
    <s v="18.241.320/0001-07"/>
    <s v="Restaurante"/>
    <s v="Empresário Individual"/>
    <s v=" - "/>
    <x v="2"/>
    <x v="4"/>
    <x v="0"/>
  </r>
  <r>
    <s v="1824861830"/>
    <x v="2045"/>
    <s v="MICROEMPRESA"/>
    <x v="679"/>
    <s v="Em Operação"/>
    <s v="Restaurante, Cafeteria, Bar e Similares"/>
    <s v="11440-180"/>
    <s v="SP"/>
    <x v="243"/>
    <d v="2019-08-12T00:00:00"/>
    <d v="2021-08-12T00:00:00"/>
    <s v="18.248.618/0001-30"/>
    <s v="Restaurante"/>
    <s v="Empresário (Individual)"/>
    <s v="Português"/>
    <x v="9"/>
    <x v="0"/>
    <x v="0"/>
  </r>
  <r>
    <s v="1826282739"/>
    <x v="2046"/>
    <s v="MICROEMPRESA"/>
    <x v="762"/>
    <s v="Em Operação"/>
    <s v="Restaurante, Cafeteria, Bar e Similares"/>
    <s v="68890-000"/>
    <s v="PA"/>
    <x v="833"/>
    <d v="2019-07-09T00:00:00"/>
    <d v="2021-07-09T00:00:00"/>
    <s v="18.262.827/0001-39"/>
    <s v="Restaurante"/>
    <s v="Empresário Individual"/>
    <s v=" - "/>
    <x v="0"/>
    <x v="1"/>
    <x v="0"/>
  </r>
  <r>
    <s v="1828876689"/>
    <x v="2047"/>
    <s v="MICROEMPRESA"/>
    <x v="863"/>
    <s v="Em Operação"/>
    <s v="Restaurante, Cafeteria, Bar e Similares"/>
    <s v="29216-047"/>
    <s v="ES"/>
    <x v="199"/>
    <d v="2019-08-29T00:00:00"/>
    <d v="2021-08-29T00:00:00"/>
    <s v="18.288.766/0001-89"/>
    <s v="Bar"/>
    <s v="Empresário (Individual)"/>
    <s v="Inglês"/>
    <x v="0"/>
    <x v="0"/>
    <x v="0"/>
  </r>
  <r>
    <s v="1830013349"/>
    <x v="2048"/>
    <s v="EMPRESA DE PEQUENO PORTE"/>
    <x v="763"/>
    <s v="Em Operação"/>
    <s v="Restaurante, Cafeteria, Bar e Similares"/>
    <s v="49037-475"/>
    <s v="SE"/>
    <x v="197"/>
    <d v="2019-08-04T00:00:00"/>
    <d v="2021-08-04T00:00:00"/>
    <s v="18.300.133/0001-49"/>
    <s v="Restaurante"/>
    <s v="Sociedade Empresária Limitada"/>
    <s v=" - "/>
    <x v="0"/>
    <x v="1"/>
    <x v="6"/>
  </r>
  <r>
    <s v="1845722492"/>
    <x v="2049"/>
    <s v="MICROEMPRESA"/>
    <x v="774"/>
    <s v="Em Operação"/>
    <s v="Restaurante, Cafeteria, Bar e Similares"/>
    <s v="62764-000"/>
    <s v="CE"/>
    <x v="834"/>
    <d v="2019-08-23T00:00:00"/>
    <d v="2021-08-23T00:00:00"/>
    <s v="18.457.224/0001-92"/>
    <s v="Similar"/>
    <s v="Empresário (Individual)"/>
    <s v=" - "/>
    <x v="0"/>
    <x v="0"/>
    <x v="0"/>
  </r>
  <r>
    <s v="1849122364"/>
    <x v="2050"/>
    <s v="MICROEMPRESA"/>
    <x v="678"/>
    <s v="Em Operação"/>
    <s v="Restaurante, Cafeteria, Bar e Similares"/>
    <s v="46770-000"/>
    <s v="BA"/>
    <x v="835"/>
    <d v="2019-07-08T00:00:00"/>
    <d v="2021-07-08T00:00:00"/>
    <s v="18.491.223/0001-64"/>
    <s v="Restaurante"/>
    <s v="Empresário (Individual)"/>
    <s v=" - "/>
    <x v="0"/>
    <x v="0"/>
    <x v="0"/>
  </r>
  <r>
    <s v="1851737255"/>
    <x v="2051"/>
    <s v="MICROEMPRESA"/>
    <x v="779"/>
    <s v="Em Operação"/>
    <s v="Restaurante, Cafeteria, Bar e Similares"/>
    <s v="45400-000"/>
    <s v="BA"/>
    <x v="545"/>
    <d v="2019-07-16T00:00:00"/>
    <d v="2021-07-16T00:00:00"/>
    <s v="18.517.372/0001-55"/>
    <s v="Restaurante"/>
    <s v="Empresário Individual"/>
    <s v=" - "/>
    <x v="0"/>
    <x v="0"/>
    <x v="0"/>
  </r>
  <r>
    <s v="1855663157"/>
    <x v="2052"/>
    <s v="EMPRESA DE PEQUENO PORTE"/>
    <x v="888"/>
    <s v="Em Implantação"/>
    <s v="Restaurante, Cafeteria, Bar e Similares"/>
    <s v="71909-720"/>
    <s v="DF"/>
    <x v="247"/>
    <d v="2019-09-19T00:00:00"/>
    <d v="2021-09-19T00:00:00"/>
    <s v="18.556.631/0001-57"/>
    <s v="Cafeteria"/>
    <s v="Empresa Individual de Responsabilidade Limitada (de Natureza Empresária)"/>
    <s v="Francês"/>
    <x v="8"/>
    <x v="0"/>
    <x v="0"/>
  </r>
  <r>
    <s v="1870125547"/>
    <x v="2053"/>
    <s v="MICROEMPRESA"/>
    <x v="690"/>
    <s v="Em Operação"/>
    <s v="Restaurante, Cafeteria, Bar e Similares"/>
    <s v="71927-540"/>
    <s v="DF"/>
    <x v="247"/>
    <d v="2019-08-23T00:00:00"/>
    <d v="2021-08-23T00:00:00"/>
    <s v="18.701.255/0001-47"/>
    <s v="Restaurante"/>
    <s v="Empresa Individual de Responsabilidade Limitada (de Natureza Empresária)"/>
    <s v="Inglês"/>
    <x v="0"/>
    <x v="0"/>
    <x v="0"/>
  </r>
  <r>
    <s v="1878230602"/>
    <x v="2054"/>
    <s v="MICROEMPRESA"/>
    <x v="792"/>
    <s v="Em Operação"/>
    <s v="Restaurante, Cafeteria, Bar e Similares"/>
    <s v="95717-000"/>
    <s v="RS"/>
    <x v="836"/>
    <d v="2019-07-29T00:00:00"/>
    <d v="2021-07-29T00:00:00"/>
    <s v="18.782.306/0001-02"/>
    <s v="Restaurante"/>
    <s v="Sociedade Empresária Limitada"/>
    <s v=" - "/>
    <x v="2"/>
    <x v="0"/>
    <x v="0"/>
  </r>
  <r>
    <s v="1880832560"/>
    <x v="2055"/>
    <s v="MICROEMPRESA"/>
    <x v="844"/>
    <s v="Em Operação"/>
    <s v="Restaurante, Cafeteria, Bar e Similares"/>
    <s v="59678-000"/>
    <s v="CE"/>
    <x v="837"/>
    <d v="2019-09-02T00:00:00"/>
    <d v="2021-09-02T00:00:00"/>
    <s v="18.808.325/0001-60"/>
    <s v="Restaurante"/>
    <s v="Empresário Individual"/>
    <s v=" - "/>
    <x v="0"/>
    <x v="1"/>
    <x v="0"/>
  </r>
  <r>
    <s v="1884379376"/>
    <x v="2056"/>
    <s v="MICROEMPRESA"/>
    <x v="889"/>
    <s v="Em Operação"/>
    <s v="Restaurante, Cafeteria, Bar e Similares"/>
    <s v="59255-000"/>
    <s v="RN"/>
    <x v="126"/>
    <d v="2019-07-17T00:00:00"/>
    <d v="2021-07-17T00:00:00"/>
    <s v="18.843.793/0001-76"/>
    <s v="Restaurante"/>
    <s v="Sociedade Empresária Limitada"/>
    <s v=" - "/>
    <x v="0"/>
    <x v="1"/>
    <x v="0"/>
  </r>
  <r>
    <s v="1885442009"/>
    <x v="2057"/>
    <s v="MICROEMPRESA"/>
    <x v="796"/>
    <s v="Em Operação"/>
    <s v="Restaurante, Cafeteria, Bar e Similares"/>
    <s v="89670-000"/>
    <s v="SC"/>
    <x v="838"/>
    <d v="2019-07-05T00:00:00"/>
    <d v="2021-07-05T00:00:00"/>
    <s v="18.854.420/0001-09"/>
    <s v="Restaurante"/>
    <s v="Sociedade Empresária Limitada"/>
    <s v="Português"/>
    <x v="6"/>
    <x v="0"/>
    <x v="0"/>
  </r>
  <r>
    <s v="1886282058"/>
    <x v="2058"/>
    <s v="MICROEMPRESA"/>
    <x v="797"/>
    <s v="Em Operação"/>
    <s v="Restaurante, Cafeteria, Bar e Similares"/>
    <s v="58411-000"/>
    <s v="PB"/>
    <x v="800"/>
    <d v="2019-09-10T00:00:00"/>
    <d v="2021-09-10T00:00:00"/>
    <s v="18.862.820/0001-58"/>
    <s v="Restaurante"/>
    <s v="Sociedade Empresária Limitada"/>
    <s v=" - "/>
    <x v="0"/>
    <x v="0"/>
    <x v="0"/>
  </r>
  <r>
    <s v="1896472807"/>
    <x v="682"/>
    <s v="MICROEMPRESA"/>
    <x v="804"/>
    <s v="Em Operação"/>
    <s v="Restaurante, Cafeteria, Bar e Similares"/>
    <s v="11925-000"/>
    <s v="SP"/>
    <x v="839"/>
    <d v="2019-07-10T00:00:00"/>
    <d v="2021-07-10T00:00:00"/>
    <s v="18.964.728/0001-07"/>
    <s v="Restaurante"/>
    <s v="Sociedade Empresária Limitada"/>
    <s v="Espanhol"/>
    <x v="7"/>
    <x v="4"/>
    <x v="0"/>
  </r>
  <r>
    <s v="1900221047"/>
    <x v="2059"/>
    <s v="DEMAIS"/>
    <x v="807"/>
    <s v="Em Operação"/>
    <s v="Restaurante, Cafeteria, Bar e Similares"/>
    <s v="69037-000"/>
    <s v="AM"/>
    <x v="277"/>
    <d v="2019-07-24T00:00:00"/>
    <d v="2021-07-24T00:00:00"/>
    <s v="19.002.210/0001-47"/>
    <s v="Restaurante"/>
    <s v="Empresa Individual de Responsabilidade Limitada (de Natureza Empresária)"/>
    <s v="Inglês"/>
    <x v="0"/>
    <x v="1"/>
    <x v="0"/>
  </r>
  <r>
    <s v="1900786652"/>
    <x v="2060"/>
    <s v="MICROEMPRESA"/>
    <x v="806"/>
    <s v="Em Operação"/>
    <s v="Restaurante, Cafeteria, Bar e Similares"/>
    <s v="95320-000"/>
    <s v="RS"/>
    <x v="182"/>
    <d v="2019-09-04T00:00:00"/>
    <d v="2021-09-04T00:00:00"/>
    <s v="19.007.866/0001-52"/>
    <s v="Restaurante"/>
    <s v="Sociedade Empresária Limitada"/>
    <s v="Espanhol"/>
    <x v="0"/>
    <x v="5"/>
    <x v="0"/>
  </r>
  <r>
    <s v="1901071210"/>
    <x v="2061"/>
    <s v="MICROEMPRESA"/>
    <x v="841"/>
    <s v="Em Operação"/>
    <s v="Restaurante, Cafeteria, Bar e Similares"/>
    <s v="68870-000"/>
    <s v="PA"/>
    <x v="342"/>
    <d v="2019-08-06T00:00:00"/>
    <d v="2021-08-06T00:00:00"/>
    <s v="19.010.712/0001-10"/>
    <s v="Restaurante"/>
    <s v="Empresário Individual"/>
    <s v=" - "/>
    <x v="0"/>
    <x v="1"/>
    <x v="0"/>
  </r>
  <r>
    <s v="1904016704"/>
    <x v="2062"/>
    <s v="MICROEMPRESA"/>
    <x v="839"/>
    <s v="Em Operação"/>
    <s v="Restaurante, Cafeteria, Bar e Similares"/>
    <s v="39518-000"/>
    <s v="MG"/>
    <x v="840"/>
    <d v="2019-07-23T00:00:00"/>
    <d v="2021-07-23T00:00:00"/>
    <s v="19.040.167/0001-04"/>
    <s v="Similar"/>
    <s v="Empresário Individual"/>
    <s v=" - "/>
    <x v="0"/>
    <x v="1"/>
    <x v="0"/>
  </r>
  <r>
    <s v="1906078093"/>
    <x v="2063"/>
    <s v="EMPRESA DE PEQUENO PORTE"/>
    <x v="841"/>
    <s v="Em Operação"/>
    <s v="Restaurante, Cafeteria, Bar e Similares"/>
    <s v="69900-613"/>
    <s v="AC"/>
    <x v="90"/>
    <d v="2019-07-10T00:00:00"/>
    <d v="2021-07-10T00:00:00"/>
    <s v="19.060.780/0001-93"/>
    <s v="Restaurante"/>
    <s v="Empresário (Individual)"/>
    <s v=" - "/>
    <x v="1"/>
    <x v="1"/>
    <x v="4"/>
  </r>
  <r>
    <s v="1908367803"/>
    <x v="2064"/>
    <s v="MICROEMPRESA"/>
    <x v="687"/>
    <s v="Em Operação"/>
    <s v="Restaurante, Cafeteria, Bar e Similares"/>
    <s v="49950-000"/>
    <s v="SE"/>
    <x v="841"/>
    <d v="2019-07-04T00:00:00"/>
    <d v="2021-07-04T00:00:00"/>
    <s v="19.083.678/0001-03"/>
    <s v="Restaurante"/>
    <s v="Empresário Individual"/>
    <s v=" - "/>
    <x v="0"/>
    <x v="0"/>
    <x v="0"/>
  </r>
  <r>
    <s v="1916221537"/>
    <x v="2065"/>
    <s v="MICROEMPRESA"/>
    <x v="685"/>
    <s v="Em Implantação"/>
    <s v="Restaurante, Cafeteria, Bar e Similares"/>
    <s v="70077-900"/>
    <s v="DF"/>
    <x v="247"/>
    <d v="2019-09-19T00:00:00"/>
    <d v="2021-09-19T00:00:00"/>
    <s v="19.162.215/0001-37"/>
    <s v="Restaurante"/>
    <s v="Sociedade Empresária Limitada"/>
    <s v="Espanhol|Inglês"/>
    <x v="1"/>
    <x v="0"/>
    <x v="0"/>
  </r>
  <r>
    <s v="1920214459"/>
    <x v="2066"/>
    <s v="MICROEMPRESA"/>
    <x v="819"/>
    <s v="Em Operação"/>
    <s v="Restaurante, Cafeteria, Bar e Similares"/>
    <s v="65590-000"/>
    <s v="MA"/>
    <x v="263"/>
    <d v="2019-09-24T00:00:00"/>
    <d v="2021-09-24T00:00:00"/>
    <s v="19.202.144/0001-59"/>
    <s v="Restaurante"/>
    <s v="Empresa Individual de Responsabilidade Limitada (de Natureza Empresária)"/>
    <s v=" - "/>
    <x v="0"/>
    <x v="0"/>
    <x v="0"/>
  </r>
  <r>
    <s v="1924486710"/>
    <x v="2067"/>
    <s v="MICROEMPRESA"/>
    <x v="890"/>
    <s v="Em Operação"/>
    <s v="Restaurante, Cafeteria, Bar e Similares"/>
    <s v="68600-000"/>
    <s v="PA"/>
    <x v="7"/>
    <d v="2019-07-10T00:00:00"/>
    <d v="2021-07-10T00:00:00"/>
    <s v="19.244.867/0001-10"/>
    <s v="Similar"/>
    <s v="Sociedade Empresária Limitada"/>
    <s v="Inglês"/>
    <x v="0"/>
    <x v="1"/>
    <x v="0"/>
  </r>
  <r>
    <s v="1929913294"/>
    <x v="2068"/>
    <s v="MICROEMPRESA"/>
    <x v="682"/>
    <s v="Em Implantação"/>
    <s v="Restaurante, Cafeteria, Bar e Similares"/>
    <s v="70873-530"/>
    <s v="DF"/>
    <x v="247"/>
    <d v="2019-09-19T00:00:00"/>
    <d v="2021-09-19T00:00:00"/>
    <s v="19.299.132/0001-94"/>
    <s v="Restaurante"/>
    <s v="Sociedade Empresária Limitada"/>
    <s v=" - "/>
    <x v="4"/>
    <x v="0"/>
    <x v="0"/>
  </r>
  <r>
    <s v="1935938506"/>
    <x v="2069"/>
    <s v="DEMAIS"/>
    <x v="829"/>
    <s v="Em Implantação"/>
    <s v="Restaurante, Cafeteria, Bar e Similares"/>
    <s v="70864-510"/>
    <s v="DF"/>
    <x v="247"/>
    <d v="2019-09-19T00:00:00"/>
    <d v="2021-09-19T00:00:00"/>
    <s v="19.359.385/0001-06"/>
    <s v="Restaurante"/>
    <s v="Sociedade Empresária Limitada"/>
    <s v=" - "/>
    <x v="0"/>
    <x v="0"/>
    <x v="0"/>
  </r>
  <r>
    <s v="1941017306"/>
    <x v="2070"/>
    <s v="MICROEMPRESA"/>
    <x v="891"/>
    <s v="Em Operação"/>
    <s v="Restaurante, Cafeteria, Bar e Similares"/>
    <s v="95785-000"/>
    <s v="RS"/>
    <x v="832"/>
    <d v="2019-07-11T00:00:00"/>
    <d v="2021-07-11T00:00:00"/>
    <s v="19.410.173/0001-06"/>
    <s v="Bar"/>
    <s v="Sociedade Empresária Limitada"/>
    <s v=" - "/>
    <x v="0"/>
    <x v="0"/>
    <x v="0"/>
  </r>
  <r>
    <s v="1942076464"/>
    <x v="2071"/>
    <s v="MICROEMPRESA"/>
    <x v="836"/>
    <s v="Em Operação"/>
    <s v="Restaurante, Cafeteria, Bar e Similares"/>
    <s v="47800-121"/>
    <s v="BA"/>
    <x v="842"/>
    <d v="2019-07-18T00:00:00"/>
    <d v="2021-07-18T00:00:00"/>
    <s v="19.420.764/0001-64"/>
    <s v="Restaurante"/>
    <s v="Sociedade Empresária Limitada"/>
    <s v=" - "/>
    <x v="1"/>
    <x v="0"/>
    <x v="0"/>
  </r>
  <r>
    <s v="1943441302"/>
    <x v="2072"/>
    <s v="EMPRESA DE PEQUENO PORTE"/>
    <x v="836"/>
    <s v="Em Operação"/>
    <s v="Restaurante, Cafeteria, Bar e Similares"/>
    <s v="72210-061"/>
    <s v="DF"/>
    <x v="247"/>
    <d v="2019-08-23T00:00:00"/>
    <d v="2021-08-23T00:00:00"/>
    <s v="19.434.413/0001-02"/>
    <s v="Restaurante"/>
    <s v="Empresa Individual de Responsabilidade Limitada (de Natureza Empresária)"/>
    <s v="Espanhol|Inglês"/>
    <x v="0"/>
    <x v="0"/>
    <x v="0"/>
  </r>
  <r>
    <s v="1944351639"/>
    <x v="2073"/>
    <s v="MICROEMPRESA"/>
    <x v="892"/>
    <s v="Em Implantação"/>
    <s v="Restaurante, Cafeteria, Bar e Similares"/>
    <s v="70747-530"/>
    <s v="DF"/>
    <x v="247"/>
    <d v="2019-09-19T00:00:00"/>
    <d v="2021-09-19T00:00:00"/>
    <s v="19.443.516/0001-39"/>
    <s v="Restaurante"/>
    <s v="Sociedade Empresária Limitada"/>
    <s v=" - "/>
    <x v="1"/>
    <x v="0"/>
    <x v="0"/>
  </r>
  <r>
    <s v="1944544125"/>
    <x v="2074"/>
    <s v="EMPRESA DE PEQUENO PORTE"/>
    <x v="893"/>
    <s v="Em Implantação"/>
    <s v="Restaurante, Cafeteria, Bar e Similares"/>
    <s v="70342-530"/>
    <s v="DF"/>
    <x v="247"/>
    <d v="2019-09-19T00:00:00"/>
    <d v="2021-09-19T00:00:00"/>
    <s v="19.445.441/0001-25"/>
    <s v="Restaurante"/>
    <s v="Sociedade Empresária Limitada"/>
    <s v="Espanhol"/>
    <x v="0"/>
    <x v="0"/>
    <x v="0"/>
  </r>
  <r>
    <s v="1736043350"/>
    <x v="2075"/>
    <s v="MICROEMPRESA"/>
    <x v="894"/>
    <s v="Em Operação"/>
    <s v="Restaurante, Cafeteria, Bar e Similares"/>
    <s v="30160-906"/>
    <s v="MG"/>
    <x v="2"/>
    <d v="2019-10-24T00:00:00"/>
    <d v="2021-10-24T00:00:00"/>
    <s v="17.360.433/0001-50"/>
    <s v="Restaurante"/>
    <s v="Empresário (Individual)"/>
    <s v="Inglês"/>
    <x v="0"/>
    <x v="1"/>
    <x v="0"/>
  </r>
  <r>
    <s v="1747739132"/>
    <x v="2076"/>
    <s v="MICROEMPRESA"/>
    <x v="895"/>
    <s v="Em Operação"/>
    <s v="Restaurante, Cafeteria, Bar e Similares"/>
    <s v="65250-000"/>
    <s v="MA"/>
    <x v="843"/>
    <d v="2019-10-31T00:00:00"/>
    <d v="2021-10-31T00:00:00"/>
    <s v="17.477.391/0001-32"/>
    <s v="Restaurante"/>
    <s v="Empresário Individual"/>
    <s v=" - "/>
    <x v="2"/>
    <x v="4"/>
    <x v="0"/>
  </r>
  <r>
    <s v="1754072231"/>
    <x v="2077"/>
    <s v="MICROEMPRESA"/>
    <x v="718"/>
    <s v="Em Operação"/>
    <s v="Restaurante, Cafeteria, Bar e Similares"/>
    <s v="58038-000"/>
    <s v="PB"/>
    <x v="28"/>
    <d v="2019-12-02T00:00:00"/>
    <d v="2021-12-02T00:00:00"/>
    <s v="17.540.722/0001-31"/>
    <s v="Restaurante"/>
    <s v="Empresa Individual de Responsabilidade Limitada (de Natureza Empresária)"/>
    <s v="Inglês"/>
    <x v="6"/>
    <x v="0"/>
    <x v="0"/>
  </r>
  <r>
    <s v="1756829799"/>
    <x v="2078"/>
    <s v="MICROEMPRESA"/>
    <x v="880"/>
    <s v="Em Operação"/>
    <s v="Restaurante, Cafeteria, Bar e Similares"/>
    <s v="59190-000"/>
    <s v="RN"/>
    <x v="844"/>
    <d v="2019-12-11T00:00:00"/>
    <d v="2021-12-11T00:00:00"/>
    <s v="17.568.297/0001-99"/>
    <s v="Restaurante"/>
    <s v="Empresário Individual"/>
    <s v=" - "/>
    <x v="2"/>
    <x v="0"/>
    <x v="0"/>
  </r>
  <r>
    <s v="1773710006"/>
    <x v="2079"/>
    <s v="MICROEMPRESA"/>
    <x v="858"/>
    <s v="Em Operação"/>
    <s v="Restaurante, Cafeteria, Bar e Similares"/>
    <s v="37540-000"/>
    <s v="MG"/>
    <x v="271"/>
    <d v="2019-12-06T00:00:00"/>
    <d v="2021-12-06T00:00:00"/>
    <s v="17.737.100/0001-06"/>
    <s v="Cafeteria"/>
    <s v="Empresário (Individual)"/>
    <s v="Inglês|Espanhol"/>
    <x v="2"/>
    <x v="0"/>
    <x v="0"/>
  </r>
  <r>
    <s v="1778550709"/>
    <x v="2080"/>
    <s v="EMPRESA DE PEQUENO PORTE"/>
    <x v="896"/>
    <s v="Em Operação"/>
    <s v="Restaurante, Cafeteria, Bar e Similares"/>
    <s v="30160-042"/>
    <s v="MG"/>
    <x v="2"/>
    <d v="2019-10-16T00:00:00"/>
    <d v="2021-10-16T00:00:00"/>
    <s v="17.785.507/0001-09"/>
    <s v="Restaurante"/>
    <s v="Sociedade Empresária Limitada"/>
    <s v="Português"/>
    <x v="3"/>
    <x v="4"/>
    <x v="0"/>
  </r>
  <r>
    <s v="3577675756"/>
    <x v="2081"/>
    <s v="MICROEMPRESA"/>
    <x v="897"/>
    <s v="Em Operação"/>
    <s v="Restaurante, Cafeteria, Bar e Similares"/>
    <s v="36970-000"/>
    <s v="MG"/>
    <x v="845"/>
    <d v="2020-03-09T00:00:00"/>
    <d v="2022-03-09T00:00:00"/>
    <s v="35.776.757/0001-56"/>
    <s v="Restaurante"/>
    <s v="Empresário Individual"/>
    <s v=" - "/>
    <x v="0"/>
    <x v="1"/>
    <x v="0"/>
  </r>
  <r>
    <s v="1810083589"/>
    <x v="2082"/>
    <s v="MICROEMPRESA"/>
    <x v="753"/>
    <s v="Em Operação"/>
    <s v="Restaurante, Cafeteria, Bar e Similares"/>
    <s v="88533-000"/>
    <s v="SC"/>
    <x v="846"/>
    <d v="2019-10-01T00:00:00"/>
    <d v="2021-10-01T00:00:00"/>
    <s v="18.100.835/0001-89"/>
    <s v="Similar"/>
    <s v="Empresário Individual"/>
    <s v=" - "/>
    <x v="0"/>
    <x v="0"/>
    <x v="0"/>
  </r>
  <r>
    <s v="1816347220"/>
    <x v="2083"/>
    <s v="MICROEMPRESA"/>
    <x v="875"/>
    <s v="Em Operação"/>
    <s v="Restaurante, Cafeteria, Bar e Similares"/>
    <s v="65138-000"/>
    <s v="MA"/>
    <x v="261"/>
    <d v="2019-12-03T00:00:00"/>
    <d v="2021-12-03T00:00:00"/>
    <s v="18.163.472/0001-20"/>
    <s v="Restaurante"/>
    <s v="Empresário (Individual)"/>
    <s v=" - "/>
    <x v="0"/>
    <x v="1"/>
    <x v="0"/>
  </r>
  <r>
    <s v="1817134040"/>
    <x v="2084"/>
    <s v="MICROEMPRESA"/>
    <x v="756"/>
    <s v="Em Operação"/>
    <s v="Restaurante, Cafeteria, Bar e Similares"/>
    <s v="36590-000"/>
    <s v="MG"/>
    <x v="847"/>
    <d v="2019-11-22T00:00:00"/>
    <d v="2021-11-22T00:00:00"/>
    <s v="18.171.340/0001-40"/>
    <s v="Bar"/>
    <s v="Empresário Individual"/>
    <s v="Português"/>
    <x v="0"/>
    <x v="1"/>
    <x v="0"/>
  </r>
  <r>
    <s v="1819873726"/>
    <x v="2085"/>
    <s v="MICROEMPRESA"/>
    <x v="696"/>
    <s v="Em Operação"/>
    <s v="Restaurante, Cafeteria, Bar e Similares"/>
    <s v="68960-000"/>
    <s v="AP"/>
    <x v="848"/>
    <d v="2019-11-26T00:00:00"/>
    <d v="2021-11-26T00:00:00"/>
    <s v="18.198.737/0001-26"/>
    <s v="Restaurante"/>
    <s v="Sociedade Empresária Limitada"/>
    <s v=" - "/>
    <x v="0"/>
    <x v="0"/>
    <x v="0"/>
  </r>
  <r>
    <s v="1826115014"/>
    <x v="2086"/>
    <s v="EMPRESA DE PEQUENO PORTE"/>
    <x v="762"/>
    <s v="Em Operação"/>
    <s v="Restaurante, Cafeteria, Bar e Similares"/>
    <s v="13186-493"/>
    <s v="SP"/>
    <x v="252"/>
    <d v="2019-12-13T00:00:00"/>
    <d v="2021-12-13T00:00:00"/>
    <s v="18.261.150/0001-14"/>
    <s v="Restaurante"/>
    <s v="Sociedade Empresária Limitada"/>
    <s v=" - "/>
    <x v="4"/>
    <x v="0"/>
    <x v="0"/>
  </r>
  <r>
    <s v="1826181101"/>
    <x v="2087"/>
    <s v="MICROEMPRESA"/>
    <x v="752"/>
    <s v="Em Operação"/>
    <s v="Restaurante, Cafeteria, Bar e Similares"/>
    <s v="62022-445"/>
    <s v="CE"/>
    <x v="520"/>
    <d v="2019-11-19T00:00:00"/>
    <d v="2021-11-19T00:00:00"/>
    <s v="18.261.811/0001-01"/>
    <s v="Restaurante"/>
    <s v="Empresário Individual"/>
    <s v="Português"/>
    <x v="0"/>
    <x v="1"/>
    <x v="0"/>
  </r>
  <r>
    <s v="1827786565"/>
    <x v="2088"/>
    <s v="MICROEMPRESA"/>
    <x v="695"/>
    <s v="Em Operação"/>
    <s v="Restaurante, Cafeteria, Bar e Similares"/>
    <s v="11660-230"/>
    <s v="SP"/>
    <x v="258"/>
    <d v="2019-12-04T00:00:00"/>
    <d v="2021-12-04T00:00:00"/>
    <s v="18.277.865/0001-65"/>
    <s v="Restaurante"/>
    <s v="Empresário (Individual)"/>
    <s v=" - "/>
    <x v="0"/>
    <x v="0"/>
    <x v="0"/>
  </r>
  <r>
    <s v="1836930341"/>
    <x v="2089"/>
    <s v="MICROEMPRESA"/>
    <x v="898"/>
    <s v="Em Operação"/>
    <s v="Restaurante, Cafeteria, Bar e Similares"/>
    <s v="27175-000"/>
    <s v="RJ"/>
    <x v="710"/>
    <d v="2019-10-02T00:00:00"/>
    <d v="2021-10-02T00:00:00"/>
    <s v="18.369.303/0001-41"/>
    <s v="Restaurante"/>
    <s v="Sociedade Empresária Limitada"/>
    <s v=" - "/>
    <x v="0"/>
    <x v="0"/>
    <x v="0"/>
  </r>
  <r>
    <s v="1839125787"/>
    <x v="2090"/>
    <s v="MICROEMPRESA"/>
    <x v="706"/>
    <s v="Em Operação"/>
    <s v="Restaurante, Cafeteria, Bar e Similares"/>
    <s v="33935-035"/>
    <s v="MG"/>
    <x v="478"/>
    <d v="2019-12-26T00:00:00"/>
    <d v="2021-12-26T00:00:00"/>
    <s v="18.391.257/0001-87"/>
    <s v="Bar"/>
    <s v="Empresário (Individual)"/>
    <s v=" - "/>
    <x v="0"/>
    <x v="0"/>
    <x v="0"/>
  </r>
  <r>
    <s v="1853064835"/>
    <x v="2091"/>
    <s v="MICROEMPRESA"/>
    <x v="779"/>
    <s v="Em Operação"/>
    <s v="Restaurante, Cafeteria, Bar e Similares"/>
    <s v="88501-210"/>
    <s v="SC"/>
    <x v="117"/>
    <d v="2019-10-24T00:00:00"/>
    <d v="2021-10-24T00:00:00"/>
    <s v="18.530.648/0001-35"/>
    <s v="Similar"/>
    <s v="Empresário Individual"/>
    <s v=" - "/>
    <x v="0"/>
    <x v="0"/>
    <x v="0"/>
  </r>
  <r>
    <s v="1857255195"/>
    <x v="2092"/>
    <s v="MICROEMPRESA"/>
    <x v="899"/>
    <s v="Em Operação"/>
    <s v="Restaurante, Cafeteria, Bar e Similares"/>
    <s v="95185-000"/>
    <s v="RS"/>
    <x v="20"/>
    <d v="2019-10-30T00:00:00"/>
    <d v="2021-10-30T00:00:00"/>
    <s v="18.572.551/0001-95"/>
    <s v="Restaurante"/>
    <s v="Empresário Individual"/>
    <s v="Alemão|Inglês"/>
    <x v="3"/>
    <x v="1"/>
    <x v="0"/>
  </r>
  <r>
    <s v="1862801753"/>
    <x v="2093"/>
    <s v="MICROEMPRESA"/>
    <x v="865"/>
    <s v="Em Operação"/>
    <s v="Restaurante, Cafeteria, Bar e Similares"/>
    <s v="15600-028"/>
    <s v="SP"/>
    <x v="518"/>
    <d v="2019-11-22T00:00:00"/>
    <d v="2021-11-22T00:00:00"/>
    <s v="18.628.017/0001-53"/>
    <s v="Similar"/>
    <s v="Empresário Individual"/>
    <s v=" - "/>
    <x v="0"/>
    <x v="0"/>
    <x v="0"/>
  </r>
  <r>
    <s v="1870797475"/>
    <x v="2094"/>
    <s v="MICROEMPRESA"/>
    <x v="900"/>
    <s v="Em Operação"/>
    <s v="Restaurante, Cafeteria, Bar e Similares"/>
    <s v="68447-000"/>
    <s v="PA"/>
    <x v="66"/>
    <d v="2019-12-23T00:00:00"/>
    <d v="2021-12-23T00:00:00"/>
    <s v="18.707.974/0001-75"/>
    <s v="Restaurante"/>
    <s v="Empresário Individual"/>
    <s v=" - "/>
    <x v="2"/>
    <x v="0"/>
    <x v="0"/>
  </r>
  <r>
    <s v="1878008155"/>
    <x v="2095"/>
    <s v="MICROEMPRESA"/>
    <x v="868"/>
    <s v="Em Operação"/>
    <s v="Restaurante, Cafeteria, Bar e Similares"/>
    <s v="68447-000"/>
    <s v="PA"/>
    <x v="66"/>
    <d v="2019-12-05T00:00:00"/>
    <d v="2021-12-05T00:00:00"/>
    <s v="18.780.081/0001-55"/>
    <s v="Restaurante"/>
    <s v="Empresário Individual"/>
    <s v=" - "/>
    <x v="2"/>
    <x v="0"/>
    <x v="0"/>
  </r>
  <r>
    <s v="1879333803"/>
    <x v="2096"/>
    <s v="MICROEMPRESA"/>
    <x v="793"/>
    <s v="Em Operação"/>
    <s v="Restaurante, Cafeteria, Bar e Similares"/>
    <s v="38408-422"/>
    <s v="MG"/>
    <x v="262"/>
    <d v="2019-12-13T00:00:00"/>
    <d v="2021-12-13T00:00:00"/>
    <s v="18.793.338/0001-03"/>
    <s v="Restaurante"/>
    <s v="Sociedade Empresária Limitada"/>
    <s v=" - "/>
    <x v="2"/>
    <x v="4"/>
    <x v="0"/>
  </r>
  <r>
    <s v="1881028591"/>
    <x v="2097"/>
    <s v="MICROEMPRESA"/>
    <x v="889"/>
    <s v="Em Operação"/>
    <s v="Restaurante, Cafeteria, Bar e Similares"/>
    <s v="11680-000"/>
    <s v="SP"/>
    <x v="363"/>
    <d v="2019-12-05T00:00:00"/>
    <d v="2021-12-05T00:00:00"/>
    <s v="18.810.285/0001-91"/>
    <s v="Bar"/>
    <s v="Empresário (Individual)"/>
    <s v="Inglês|Espanhol"/>
    <x v="11"/>
    <x v="0"/>
    <x v="0"/>
  </r>
  <r>
    <s v="1888255047"/>
    <x v="2098"/>
    <s v="MICROEMPRESA"/>
    <x v="798"/>
    <s v="Em Operação"/>
    <s v="Restaurante, Cafeteria, Bar e Similares"/>
    <s v="28616-010"/>
    <s v="RJ"/>
    <x v="142"/>
    <d v="2019-12-10T00:00:00"/>
    <d v="2021-12-10T00:00:00"/>
    <s v="18.882.550/0001-47"/>
    <s v="Restaurante"/>
    <s v="Empresário (Individual)"/>
    <s v=" - "/>
    <x v="3"/>
    <x v="9"/>
    <x v="4"/>
  </r>
  <r>
    <s v="1888629999"/>
    <x v="2099"/>
    <s v="EMPRESA DE PEQUENO PORTE"/>
    <x v="798"/>
    <s v="Em Operação"/>
    <s v="Restaurante, Cafeteria, Bar e Similares"/>
    <s v="36025-007"/>
    <s v="MG"/>
    <x v="319"/>
    <d v="2019-11-19T00:00:00"/>
    <d v="2021-11-19T00:00:00"/>
    <s v="18.886.299/0001-99"/>
    <s v="Restaurante"/>
    <s v="Sociedade Empresária Limitada"/>
    <s v=" - "/>
    <x v="5"/>
    <x v="0"/>
    <x v="0"/>
  </r>
  <r>
    <s v="1896988985"/>
    <x v="2100"/>
    <s v="MICROEMPRESA"/>
    <x v="804"/>
    <s v="Em Operação"/>
    <s v="Restaurante, Cafeteria, Bar e Similares"/>
    <s v="88508-001"/>
    <s v="SC"/>
    <x v="117"/>
    <d v="2019-12-11T00:00:00"/>
    <d v="2021-12-11T00:00:00"/>
    <s v="18.969.889/0001-85"/>
    <s v="Restaurante"/>
    <s v="Sociedade Empresária Limitada"/>
    <s v=" - "/>
    <x v="0"/>
    <x v="0"/>
    <x v="0"/>
  </r>
  <r>
    <s v="1897333551"/>
    <x v="2101"/>
    <s v="MICROEMPRESA"/>
    <x v="804"/>
    <s v="Em Operação"/>
    <s v="Restaurante, Cafeteria, Bar e Similares"/>
    <s v="38408-170"/>
    <s v="MG"/>
    <x v="262"/>
    <d v="2019-10-11T00:00:00"/>
    <d v="2021-10-11T00:00:00"/>
    <s v="18.973.335/0001-51"/>
    <s v="Restaurante"/>
    <s v="Sociedade Empresária Limitada"/>
    <s v="Inglês|Espanhol|Português"/>
    <x v="0"/>
    <x v="0"/>
    <x v="0"/>
  </r>
  <r>
    <s v="1898832256"/>
    <x v="2102"/>
    <s v="MICROEMPRESA"/>
    <x v="805"/>
    <s v="Em Operação"/>
    <s v="Restaurante, Cafeteria, Bar e Similares"/>
    <s v="15604-138"/>
    <s v="SP"/>
    <x v="518"/>
    <d v="2019-11-28T00:00:00"/>
    <d v="2021-11-28T00:00:00"/>
    <s v="18.988.322/0001-56"/>
    <s v="Similar"/>
    <s v="Empresário Individual"/>
    <s v=" - "/>
    <x v="0"/>
    <x v="0"/>
    <x v="0"/>
  </r>
  <r>
    <s v="1908989122"/>
    <x v="2103"/>
    <s v="MICROEMPRESA"/>
    <x v="811"/>
    <s v="Em Operação"/>
    <s v="Restaurante, Cafeteria, Bar e Similares"/>
    <s v="68702-180"/>
    <s v="PA"/>
    <x v="303"/>
    <d v="2019-10-25T00:00:00"/>
    <d v="2021-10-25T00:00:00"/>
    <s v="19.089.891/0001-22"/>
    <s v="Restaurante"/>
    <s v="Empresa Individual de Responsabilidade Limitada (de Natureza Empresária)"/>
    <s v=" - "/>
    <x v="0"/>
    <x v="1"/>
    <x v="0"/>
  </r>
  <r>
    <s v="1919889016"/>
    <x v="2104"/>
    <s v="MICROEMPRESA"/>
    <x v="819"/>
    <s v="Em Operação"/>
    <s v="Restaurante, Cafeteria, Bar e Similares"/>
    <s v="12930-000"/>
    <s v="SP"/>
    <x v="849"/>
    <d v="2019-10-10T00:00:00"/>
    <d v="2021-10-10T00:00:00"/>
    <s v="19.198.890/0001-16"/>
    <s v="Restaurante"/>
    <s v="Sociedade Empresária Limitada"/>
    <s v=" - "/>
    <x v="0"/>
    <x v="1"/>
    <x v="0"/>
  </r>
  <r>
    <s v="1921000766"/>
    <x v="2105"/>
    <s v="MICROEMPRESA"/>
    <x v="872"/>
    <s v="Em Operação"/>
    <s v="Restaurante, Cafeteria, Bar e Similares"/>
    <s v="30140-100"/>
    <s v="MG"/>
    <x v="2"/>
    <d v="2019-10-09T00:00:00"/>
    <d v="2021-10-09T00:00:00"/>
    <s v="19.210.007/0001-66"/>
    <s v="Restaurante"/>
    <s v="Sociedade Empresária Limitada"/>
    <s v="Inglês"/>
    <x v="0"/>
    <x v="1"/>
    <x v="4"/>
  </r>
  <r>
    <s v="1923319926"/>
    <x v="2106"/>
    <s v="MICROEMPRESA"/>
    <x v="821"/>
    <s v="Em Operação"/>
    <s v="Restaurante, Cafeteria, Bar e Similares"/>
    <s v="28950-000"/>
    <s v="RJ"/>
    <x v="80"/>
    <d v="2019-12-16T00:00:00"/>
    <d v="2021-12-16T00:00:00"/>
    <s v="19.233.199/0001-26"/>
    <s v="Cafeteria"/>
    <s v="Empresário (Individual)"/>
    <s v="Português|Espanhol|Inglês"/>
    <x v="0"/>
    <x v="0"/>
    <x v="0"/>
  </r>
  <r>
    <s v="1932170006"/>
    <x v="2107"/>
    <s v="MICROEMPRESA"/>
    <x v="828"/>
    <s v="Em Operação"/>
    <s v="Restaurante, Cafeteria, Bar e Similares"/>
    <s v="89240-000"/>
    <s v="SC"/>
    <x v="407"/>
    <d v="2019-10-09T00:00:00"/>
    <d v="2021-10-09T00:00:00"/>
    <s v="19.321.700/0001-06"/>
    <s v="Similar"/>
    <s v="Empresário Individual"/>
    <s v=" - "/>
    <x v="0"/>
    <x v="1"/>
    <x v="0"/>
  </r>
  <r>
    <s v="1179660247"/>
    <x v="2108"/>
    <s v="DEMAIS"/>
    <x v="890"/>
    <s v="Em Operação"/>
    <s v="Restaurante, Cafeteria, Bar e Similares"/>
    <s v="30380-490"/>
    <s v="MG"/>
    <x v="2"/>
    <d v="2020-03-04T00:00:00"/>
    <d v="2022-03-04T00:00:00"/>
    <s v="11.796.602/0005-47"/>
    <s v="Restaurante"/>
    <s v="Sociedade Empresária Limitada"/>
    <s v=" - "/>
    <x v="0"/>
    <x v="0"/>
    <x v="0"/>
  </r>
  <r>
    <s v="1741120562"/>
    <x v="2109"/>
    <s v="MICROEMPRESA"/>
    <x v="901"/>
    <s v="Em Operação"/>
    <s v="Restaurante, Cafeteria, Bar e Similares"/>
    <s v="31010-410"/>
    <s v="MG"/>
    <x v="2"/>
    <d v="2020-02-19T00:00:00"/>
    <d v="2022-02-19T00:00:00"/>
    <s v="17.411.205/0001-62"/>
    <s v="Restaurante"/>
    <s v="Empresário (Individual)"/>
    <s v="Espanhol|Português"/>
    <x v="0"/>
    <x v="0"/>
    <x v="0"/>
  </r>
  <r>
    <s v="1741960325"/>
    <x v="2110"/>
    <s v="MICROEMPRESA"/>
    <x v="901"/>
    <s v="Em Operação"/>
    <s v="Restaurante, Cafeteria, Bar e Similares"/>
    <s v="75690-000"/>
    <s v="GO"/>
    <x v="32"/>
    <d v="2020-02-17T00:00:00"/>
    <d v="2022-02-17T00:00:00"/>
    <s v="17.419.603/0001-25"/>
    <s v="Similar"/>
    <s v="Sociedade Empresária Limitada"/>
    <s v=" - "/>
    <x v="0"/>
    <x v="0"/>
    <x v="0"/>
  </r>
  <r>
    <s v="1749005674"/>
    <x v="2111"/>
    <s v="EMPRESA DE PEQUENO PORTE"/>
    <x v="882"/>
    <s v="Em Operação"/>
    <s v="Restaurante, Cafeteria, Bar e Similares"/>
    <s v="69037-000"/>
    <s v="AM"/>
    <x v="277"/>
    <d v="2020-03-27T00:00:00"/>
    <d v="2022-03-27T00:00:00"/>
    <s v="17.490.056/0001-74"/>
    <s v="Restaurante"/>
    <s v="Sociedade Empresária Limitada"/>
    <s v=" - "/>
    <x v="0"/>
    <x v="0"/>
    <x v="0"/>
  </r>
  <r>
    <s v="1751251384"/>
    <x v="2112"/>
    <s v="MICROEMPRESA"/>
    <x v="715"/>
    <s v="Em Operação"/>
    <s v="Restaurante, Cafeteria, Bar e Similares"/>
    <s v="64049-590"/>
    <s v="PI"/>
    <x v="219"/>
    <d v="2020-03-10T00:00:00"/>
    <d v="2022-03-10T00:00:00"/>
    <s v="17.512.513/0001-84"/>
    <s v="Cafeteria"/>
    <s v="Sociedade Empresária Limitada"/>
    <s v=" - "/>
    <x v="0"/>
    <x v="1"/>
    <x v="3"/>
  </r>
  <r>
    <s v="1759181304"/>
    <x v="2113"/>
    <s v="MICROEMPRESA"/>
    <x v="902"/>
    <s v="Em Operação"/>
    <s v="Restaurante, Cafeteria, Bar e Similares"/>
    <s v="78243-000"/>
    <s v="MT"/>
    <x v="850"/>
    <d v="2020-03-26T00:00:00"/>
    <d v="2022-03-26T00:00:00"/>
    <s v="17.591.813/0001-04"/>
    <s v="Bar"/>
    <s v="Empresário Individual"/>
    <s v="Português"/>
    <x v="0"/>
    <x v="0"/>
    <x v="0"/>
  </r>
  <r>
    <s v="1764261514"/>
    <x v="2114"/>
    <s v="MICROEMPRESA"/>
    <x v="878"/>
    <s v="Em Operação"/>
    <s v="Restaurante, Cafeteria, Bar e Similares"/>
    <s v="59178-000"/>
    <s v="RN"/>
    <x v="248"/>
    <d v="2020-03-25T00:00:00"/>
    <d v="2022-03-25T00:00:00"/>
    <s v="17.642.615/0001-14"/>
    <s v="Restaurante"/>
    <s v="Sociedade Empresária Limitada"/>
    <s v="Inglês|Espanhol|Francês|Português"/>
    <x v="0"/>
    <x v="8"/>
    <x v="3"/>
  </r>
  <r>
    <s v="1764508800"/>
    <x v="2115"/>
    <s v="MICROEMPRESA"/>
    <x v="878"/>
    <s v="Em Operação"/>
    <s v="Restaurante, Cafeteria, Bar e Similares"/>
    <s v="76600-000"/>
    <s v="GO"/>
    <x v="49"/>
    <d v="2020-03-19T00:00:00"/>
    <d v="2022-03-19T00:00:00"/>
    <s v="17.645.088/0001-00"/>
    <s v="Restaurante"/>
    <s v="Sociedade Empresária Limitada"/>
    <s v=" - "/>
    <x v="0"/>
    <x v="0"/>
    <x v="0"/>
  </r>
  <r>
    <s v="1765367000"/>
    <x v="2116"/>
    <s v="MICROEMPRESA"/>
    <x v="715"/>
    <s v="Em Operação"/>
    <s v="Restaurante, Cafeteria, Bar e Similares"/>
    <s v="84015-570"/>
    <s v="PR"/>
    <x v="16"/>
    <d v="2020-03-23T00:00:00"/>
    <d v="2022-03-23T00:00:00"/>
    <s v="17.653.670/0001-00"/>
    <s v="Bar"/>
    <s v="Empresário Individual"/>
    <s v=" - "/>
    <x v="0"/>
    <x v="1"/>
    <x v="0"/>
  </r>
  <r>
    <s v="1771539089"/>
    <x v="2117"/>
    <s v="MICROEMPRESA"/>
    <x v="903"/>
    <s v="Em Operação"/>
    <s v="Restaurante, Cafeteria, Bar e Similares"/>
    <s v="75690-000"/>
    <s v="GO"/>
    <x v="32"/>
    <d v="2020-02-26T00:00:00"/>
    <d v="2022-02-26T00:00:00"/>
    <s v="17.715.390/0001-89"/>
    <s v="Similar"/>
    <s v="Sociedade Empresária Limitada"/>
    <s v=" - "/>
    <x v="0"/>
    <x v="0"/>
    <x v="0"/>
  </r>
  <r>
    <s v="1772510500"/>
    <x v="2118"/>
    <s v="MICROEMPRESA"/>
    <x v="728"/>
    <s v="Em Operação"/>
    <s v="Restaurante, Cafeteria, Bar e Similares"/>
    <s v="88519-600"/>
    <s v="SC"/>
    <x v="117"/>
    <d v="2020-01-27T00:00:00"/>
    <d v="2022-01-27T00:00:00"/>
    <s v="17.725.105/0001-00"/>
    <s v="Restaurante"/>
    <s v="Empresário Individual"/>
    <s v=" - "/>
    <x v="0"/>
    <x v="0"/>
    <x v="0"/>
  </r>
  <r>
    <s v="1784683948"/>
    <x v="2119"/>
    <s v="MICROEMPRESA"/>
    <x v="700"/>
    <s v="Em Operação"/>
    <s v="Restaurante, Cafeteria, Bar e Similares"/>
    <s v="74912-160"/>
    <s v="GO"/>
    <x v="278"/>
    <d v="2020-01-20T00:00:00"/>
    <d v="2022-01-20T00:00:00"/>
    <s v="17.846.839/0001-48"/>
    <s v="Restaurante"/>
    <s v="Empresário (Individual)"/>
    <s v=" - "/>
    <x v="0"/>
    <x v="0"/>
    <x v="0"/>
  </r>
  <r>
    <s v="1787899068"/>
    <x v="2120"/>
    <s v="MICROEMPRESA"/>
    <x v="904"/>
    <s v="Em Operação"/>
    <s v="Restaurante, Cafeteria, Bar e Similares"/>
    <s v="37600-000"/>
    <s v="MG"/>
    <x v="851"/>
    <d v="2020-02-19T00:00:00"/>
    <d v="2022-02-19T00:00:00"/>
    <s v="17.878.990/0001-68"/>
    <s v="Restaurante"/>
    <s v="Empresário (Individual)"/>
    <s v="Inglês|Espanhol"/>
    <x v="6"/>
    <x v="0"/>
    <x v="0"/>
  </r>
  <r>
    <s v="1804415973"/>
    <x v="2121"/>
    <s v="MICROEMPRESA"/>
    <x v="749"/>
    <s v="Em Operação"/>
    <s v="Restaurante, Cafeteria, Bar e Similares"/>
    <s v="69054-238"/>
    <s v="AM"/>
    <x v="277"/>
    <d v="2020-03-23T00:00:00"/>
    <d v="2022-03-23T00:00:00"/>
    <s v="18.044.159/0001-73"/>
    <s v="Restaurante"/>
    <s v="Sociedade Empresária Limitada"/>
    <s v=" - "/>
    <x v="6"/>
    <x v="0"/>
    <x v="0"/>
  </r>
  <r>
    <s v="1808808388"/>
    <x v="2122"/>
    <s v="MICROEMPRESA"/>
    <x v="861"/>
    <s v="Em Operação"/>
    <s v="Restaurante, Cafeteria, Bar e Similares"/>
    <s v="56480-000"/>
    <s v="PE"/>
    <x v="852"/>
    <d v="2020-01-06T00:00:00"/>
    <d v="2022-01-06T00:00:00"/>
    <s v="18.088.083/0001-88"/>
    <s v="Bar"/>
    <s v="Empresário (Individual)"/>
    <s v="Português"/>
    <x v="0"/>
    <x v="0"/>
    <x v="0"/>
  </r>
  <r>
    <s v="1820875696"/>
    <x v="2123"/>
    <s v="MICROEMPRESA"/>
    <x v="758"/>
    <s v="Em Operação"/>
    <s v="Restaurante, Cafeteria, Bar e Similares"/>
    <s v="84060-092"/>
    <s v="PR"/>
    <x v="16"/>
    <d v="2020-03-23T00:00:00"/>
    <d v="2022-03-23T00:00:00"/>
    <s v="18.208.756/0001-96"/>
    <s v="Bar"/>
    <s v="Sociedade Empresária Limitada"/>
    <s v=" - "/>
    <x v="0"/>
    <x v="0"/>
    <x v="0"/>
  </r>
  <r>
    <s v="1824500540"/>
    <x v="2124"/>
    <s v="EMPRESA DE PEQUENO PORTE"/>
    <x v="758"/>
    <s v="Em Operação"/>
    <s v="Restaurante, Cafeteria, Bar e Similares"/>
    <s v="72940-000"/>
    <s v="GO"/>
    <x v="853"/>
    <d v="2020-01-21T00:00:00"/>
    <d v="2022-01-21T00:00:00"/>
    <s v="18.245.005/0001-40"/>
    <s v="Restaurante"/>
    <s v="Sociedade Empresária Limitada"/>
    <s v="Espanhol|Inglês"/>
    <x v="0"/>
    <x v="0"/>
    <x v="0"/>
  </r>
  <r>
    <s v="1835088136"/>
    <x v="2125"/>
    <s v="MICROEMPRESA"/>
    <x v="766"/>
    <s v="Em Operação"/>
    <s v="Restaurante, Cafeteria, Bar e Similares"/>
    <s v="59178-000"/>
    <s v="RN"/>
    <x v="248"/>
    <d v="2020-03-27T00:00:00"/>
    <d v="2022-03-27T00:00:00"/>
    <s v="18.350.881/0001-36"/>
    <s v="Restaurante"/>
    <s v="Empresário (Individual)"/>
    <s v="Português|Espanhol"/>
    <x v="0"/>
    <x v="0"/>
    <x v="0"/>
  </r>
  <r>
    <s v="1839504956"/>
    <x v="2126"/>
    <s v="MICROEMPRESA"/>
    <x v="905"/>
    <s v="Em Operação"/>
    <s v="Restaurante, Cafeteria, Bar e Similares"/>
    <s v="60055-100"/>
    <s v="CE"/>
    <x v="267"/>
    <d v="2020-03-24T00:00:00"/>
    <d v="2022-03-24T00:00:00"/>
    <s v="18.395.049/0001-56"/>
    <s v="Restaurante"/>
    <s v="Sociedade Empresária Limitada"/>
    <s v=" - "/>
    <x v="0"/>
    <x v="10"/>
    <x v="1"/>
  </r>
  <r>
    <s v="1845112792"/>
    <x v="2127"/>
    <s v="MICROEMPRESA"/>
    <x v="906"/>
    <s v="Em Operação"/>
    <s v="Restaurante, Cafeteria, Bar e Similares"/>
    <s v="48925-000"/>
    <s v="BA"/>
    <x v="854"/>
    <d v="2020-01-15T00:00:00"/>
    <d v="2022-01-15T00:00:00"/>
    <s v="18.451.127/0001-92"/>
    <s v="Similar"/>
    <s v="Empresário Individual"/>
    <s v=" - "/>
    <x v="0"/>
    <x v="0"/>
    <x v="0"/>
  </r>
  <r>
    <s v="1846413230"/>
    <x v="2128"/>
    <s v="MICROEMPRESA"/>
    <x v="774"/>
    <s v="Em Operação"/>
    <s v="Restaurante, Cafeteria, Bar e Similares"/>
    <s v="69060-081"/>
    <s v="AM"/>
    <x v="277"/>
    <d v="2020-03-27T00:00:00"/>
    <d v="2022-03-27T00:00:00"/>
    <s v="18.464.132/0001-30"/>
    <s v="Restaurante"/>
    <s v="Empresário Individual"/>
    <s v=" - "/>
    <x v="2"/>
    <x v="0"/>
    <x v="0"/>
  </r>
  <r>
    <s v="1847140040"/>
    <x v="2129"/>
    <s v="MICROEMPRESA"/>
    <x v="776"/>
    <s v="Em Operação"/>
    <s v="Restaurante, Cafeteria, Bar e Similares"/>
    <s v="37701-012"/>
    <s v="MG"/>
    <x v="446"/>
    <d v="2020-02-27T00:00:00"/>
    <d v="2022-02-27T00:00:00"/>
    <s v="18.471.400/0001-40"/>
    <s v="Cafeteria"/>
    <s v="Sociedade Empresária Limitada"/>
    <s v="Português"/>
    <x v="7"/>
    <x v="13"/>
    <x v="4"/>
  </r>
  <r>
    <s v="1860089560"/>
    <x v="2130"/>
    <s v="MICROEMPRESA"/>
    <x v="907"/>
    <s v="Em Operação"/>
    <s v="Restaurante, Cafeteria, Bar e Similares"/>
    <s v="74681-500"/>
    <s v="GO"/>
    <x v="11"/>
    <d v="2020-02-13T00:00:00"/>
    <d v="2022-02-13T00:00:00"/>
    <s v="18.600.895/0001-60"/>
    <s v="Restaurante"/>
    <s v="Empresário (Individual)"/>
    <s v=" - "/>
    <x v="0"/>
    <x v="0"/>
    <x v="0"/>
  </r>
  <r>
    <s v="1860509498"/>
    <x v="2131"/>
    <s v="MICROEMPRESA"/>
    <x v="864"/>
    <s v="Em Operação"/>
    <s v="Restaurante, Cafeteria, Bar e Similares"/>
    <s v="74981-190"/>
    <s v="GO"/>
    <x v="278"/>
    <d v="2020-03-20T00:00:00"/>
    <d v="2022-03-20T00:00:00"/>
    <s v="18.605.094/0001-98"/>
    <s v="Bar"/>
    <s v="Sociedade Empresária Limitada"/>
    <s v=" - "/>
    <x v="0"/>
    <x v="0"/>
    <x v="0"/>
  </r>
  <r>
    <s v="1861809422"/>
    <x v="2132"/>
    <s v="MICROEMPRESA"/>
    <x v="692"/>
    <s v="Em Operação"/>
    <s v="Restaurante, Cafeteria, Bar e Similares"/>
    <s v="39864-000"/>
    <s v="MG"/>
    <x v="855"/>
    <d v="2020-01-29T00:00:00"/>
    <d v="2022-01-29T00:00:00"/>
    <s v="18.618.094/0001-22"/>
    <s v="Similar"/>
    <s v="Empresário (Individual)"/>
    <s v=" - "/>
    <x v="0"/>
    <x v="0"/>
    <x v="0"/>
  </r>
  <r>
    <s v="1867126810"/>
    <x v="2133"/>
    <s v="MICROEMPRESA"/>
    <x v="787"/>
    <s v="Em Operação"/>
    <s v="Restaurante, Cafeteria, Bar e Similares"/>
    <s v="75400-000"/>
    <s v="GO"/>
    <x v="856"/>
    <d v="2020-02-13T00:00:00"/>
    <d v="2022-02-13T00:00:00"/>
    <s v="18.671.268/0001-10"/>
    <s v="Restaurante"/>
    <s v="Sociedade Empresária Limitada"/>
    <s v=" - "/>
    <x v="0"/>
    <x v="0"/>
    <x v="0"/>
  </r>
  <r>
    <s v="1869217239"/>
    <x v="2134"/>
    <s v="MICROEMPRESA"/>
    <x v="864"/>
    <s v="Em Operação"/>
    <s v="Restaurante, Cafeteria, Bar e Similares"/>
    <s v="76600-000"/>
    <s v="GO"/>
    <x v="49"/>
    <d v="2020-03-27T00:00:00"/>
    <d v="2022-03-27T00:00:00"/>
    <s v="18.692.172/0001-39"/>
    <s v="Restaurante"/>
    <s v="Empresário (Individual)"/>
    <s v=" - "/>
    <x v="6"/>
    <x v="4"/>
    <x v="3"/>
  </r>
  <r>
    <s v="1871516082"/>
    <x v="2135"/>
    <s v="MICROEMPRESA"/>
    <x v="794"/>
    <s v="Em Operação"/>
    <s v="Restaurante, Cafeteria, Bar e Similares"/>
    <s v="65110-000"/>
    <s v="MA"/>
    <x v="818"/>
    <d v="2020-01-31T00:00:00"/>
    <d v="2022-01-31T00:00:00"/>
    <s v="18.715.160/0001-82"/>
    <s v="Restaurante"/>
    <s v="Empresário Individual"/>
    <s v=" - "/>
    <x v="2"/>
    <x v="0"/>
    <x v="0"/>
  </r>
  <r>
    <s v="1876014745"/>
    <x v="2136"/>
    <s v="MICROEMPRESA"/>
    <x v="866"/>
    <s v="Em Operação"/>
    <s v="Restaurante, Cafeteria, Bar e Similares"/>
    <s v="75380-000"/>
    <s v="GO"/>
    <x v="364"/>
    <d v="2020-02-26T00:00:00"/>
    <d v="2022-02-26T00:00:00"/>
    <s v="18.760.147/0001-45"/>
    <s v="Restaurante"/>
    <s v="Sociedade Empresária Limitada"/>
    <s v=" - "/>
    <x v="0"/>
    <x v="0"/>
    <x v="0"/>
  </r>
  <r>
    <s v="1876434776"/>
    <x v="2137"/>
    <s v="MICROEMPRESA"/>
    <x v="908"/>
    <s v="Em Operação"/>
    <s v="Restaurante, Cafeteria, Bar e Similares"/>
    <s v="75701-010"/>
    <s v="GO"/>
    <x v="214"/>
    <d v="2020-02-17T00:00:00"/>
    <d v="2022-02-17T00:00:00"/>
    <s v="18.764.347/0001-76"/>
    <s v="Restaurante"/>
    <s v="Sociedade Empresária Limitada"/>
    <s v=" - "/>
    <x v="0"/>
    <x v="0"/>
    <x v="0"/>
  </r>
  <r>
    <s v="1702/02005"/>
    <x v="2138"/>
    <s v="MICROEMPRESA"/>
    <x v="783"/>
    <s v="Em Operação"/>
    <s v="Restaurante, Cafeteria, Bar e Similares"/>
    <s v="76520-000"/>
    <s v="GO"/>
    <x v="790"/>
    <m/>
    <m/>
    <s v="17/02/2020 11:26:05"/>
    <s v="18.788.168/0001-79"/>
    <s v="5611-2/01 - RESTAURANTES E SIMILARES"/>
    <s v="Restaurante"/>
    <x v="15"/>
    <x v="0"/>
    <x v="0"/>
  </r>
  <r>
    <s v="1895250288"/>
    <x v="2139"/>
    <s v="MICROEMPRESA"/>
    <x v="909"/>
    <s v="Em Operação"/>
    <s v="Restaurante, Cafeteria, Bar e Similares"/>
    <s v="76730-000"/>
    <s v="GO"/>
    <x v="857"/>
    <d v="2020-01-20T00:00:00"/>
    <d v="2022-01-20T00:00:00"/>
    <s v="18.952.502/0001-88"/>
    <s v="Restaurante"/>
    <s v="Empresário Individual"/>
    <s v=" - "/>
    <x v="0"/>
    <x v="0"/>
    <x v="0"/>
  </r>
  <r>
    <s v="1899462248"/>
    <x v="2140"/>
    <s v="EMPRESA DE PEQUENO PORTE"/>
    <x v="806"/>
    <s v="Em Operação"/>
    <s v="Restaurante, Cafeteria, Bar e Similares"/>
    <s v="69010-070"/>
    <s v="AM"/>
    <x v="277"/>
    <d v="2020-03-27T00:00:00"/>
    <d v="2022-03-27T00:00:00"/>
    <s v="18.994.622/0001-48"/>
    <s v="Restaurante"/>
    <s v="Empresa Individual de Responsabilidade Limitada (de Natureza Empresária)"/>
    <s v=" - "/>
    <x v="5"/>
    <x v="4"/>
    <x v="1"/>
  </r>
  <r>
    <s v="1900205947"/>
    <x v="2141"/>
    <s v="MICROEMPRESA"/>
    <x v="807"/>
    <s v="Em Operação"/>
    <s v="Restaurante, Cafeteria, Bar e Similares"/>
    <s v="74013-020"/>
    <s v="GO"/>
    <x v="11"/>
    <d v="2020-02-19T00:00:00"/>
    <d v="2022-02-19T00:00:00"/>
    <s v="19.002.059/0001-47"/>
    <s v="Restaurante"/>
    <s v="Empresa Individual de Responsabilidade Limitada (de Natureza Empresária)"/>
    <s v=" - "/>
    <x v="0"/>
    <x v="0"/>
    <x v="0"/>
  </r>
  <r>
    <s v="1900492494"/>
    <x v="2142"/>
    <s v="MICROEMPRESA"/>
    <x v="807"/>
    <s v="Em Operação"/>
    <s v="Restaurante, Cafeteria, Bar e Similares"/>
    <s v="72980-000"/>
    <s v="GO"/>
    <x v="284"/>
    <d v="2020-01-21T00:00:00"/>
    <d v="2022-01-21T00:00:00"/>
    <s v="19.004.924/0001-94"/>
    <s v="Restaurante"/>
    <s v="Empresário Individual"/>
    <s v="Inglês"/>
    <x v="0"/>
    <x v="0"/>
    <x v="0"/>
  </r>
  <r>
    <s v="1904519669"/>
    <x v="2143"/>
    <s v="MICROEMPRESA"/>
    <x v="839"/>
    <s v="Em Operação"/>
    <s v="Restaurante, Cafeteria, Bar e Similares"/>
    <s v="74480-060"/>
    <s v="GO"/>
    <x v="11"/>
    <d v="2020-02-18T00:00:00"/>
    <d v="2022-02-18T00:00:00"/>
    <s v="19.045.196/0001-69"/>
    <s v="Restaurante"/>
    <s v="Sociedade Empresária Limitada"/>
    <s v=" - "/>
    <x v="0"/>
    <x v="0"/>
    <x v="0"/>
  </r>
  <r>
    <s v="1907078263"/>
    <x v="2144"/>
    <s v="MICROEMPRESA"/>
    <x v="838"/>
    <s v="Em Operação"/>
    <s v="Restaurante, Cafeteria, Bar e Similares"/>
    <s v="28950-000"/>
    <s v="RJ"/>
    <x v="80"/>
    <d v="2020-03-26T00:00:00"/>
    <d v="2022-03-26T00:00:00"/>
    <s v="19.070.782/0001-63"/>
    <s v="Restaurante"/>
    <s v="Empresa Individual de Responsabilidade Limitada (de Natureza Empresária)"/>
    <s v="Espanhol|Inglês"/>
    <x v="0"/>
    <x v="0"/>
    <x v="0"/>
  </r>
  <r>
    <s v="1907233165"/>
    <x v="2145"/>
    <s v="MICROEMPRESA"/>
    <x v="809"/>
    <s v="Em Operação"/>
    <s v="Restaurante, Cafeteria, Bar e Similares"/>
    <s v="75908-740"/>
    <s v="GO"/>
    <x v="231"/>
    <d v="2020-01-22T00:00:00"/>
    <d v="2022-01-22T00:00:00"/>
    <s v="19.072.331/0001-65"/>
    <s v="Restaurante"/>
    <s v="Sociedade Empresária Limitada"/>
    <s v=" - "/>
    <x v="0"/>
    <x v="0"/>
    <x v="0"/>
  </r>
  <r>
    <s v="1802/02019"/>
    <x v="2146"/>
    <s v="EMPRESA DE PEQUENO PORTE"/>
    <x v="910"/>
    <s v="Em Operação"/>
    <s v="Restaurante, Cafeteria, Bar e Similares"/>
    <s v="75901-230"/>
    <s v="GO"/>
    <x v="231"/>
    <m/>
    <m/>
    <s v="18/02/2020 08:03:19"/>
    <s v="19.144.052/0001-60"/>
    <s v="5611-2/03 - LANCHONETES, CASAS DE CHÁ, DE SUCOS E SIMILARES"/>
    <s v="Restaurante"/>
    <x v="18"/>
    <x v="0"/>
    <x v="0"/>
  </r>
  <r>
    <s v="1916237242"/>
    <x v="2147"/>
    <s v="MICROEMPRESA"/>
    <x v="816"/>
    <s v="Em Operação"/>
    <s v="Restaurante, Cafeteria, Bar e Similares"/>
    <s v="74170-030"/>
    <s v="GO"/>
    <x v="11"/>
    <d v="2020-02-20T00:00:00"/>
    <d v="2022-02-20T00:00:00"/>
    <s v="19.162.372/0001-42"/>
    <s v="Restaurante"/>
    <s v="Sociedade Empresária Limitada"/>
    <s v=" - "/>
    <x v="2"/>
    <x v="0"/>
    <x v="0"/>
  </r>
  <r>
    <s v="1927245061"/>
    <x v="2148"/>
    <s v="MICROEMPRESA"/>
    <x v="823"/>
    <s v="Em Operação"/>
    <s v="Restaurante, Cafeteria, Bar e Similares"/>
    <s v="68903-419"/>
    <s v="AP"/>
    <x v="251"/>
    <d v="2020-03-28T00:00:00"/>
    <d v="2022-03-28T00:00:00"/>
    <s v="19.272.450/0001-61"/>
    <s v="Restaurante"/>
    <s v="Sociedade Empresária Limitada"/>
    <s v=" - "/>
    <x v="0"/>
    <x v="0"/>
    <x v="0"/>
  </r>
  <r>
    <s v="1927659496"/>
    <x v="2149"/>
    <s v="EMPRESA DE PEQUENO PORTE"/>
    <x v="824"/>
    <s v="Em Operação"/>
    <s v="Restaurante, Cafeteria, Bar e Similares"/>
    <s v="69055-035"/>
    <s v="AM"/>
    <x v="277"/>
    <d v="2020-03-24T00:00:00"/>
    <d v="2022-03-24T00:00:00"/>
    <s v="19.276.594/0001-96"/>
    <s v="Restaurante"/>
    <s v="Sociedade Empresária Limitada"/>
    <s v="Português|Inglês"/>
    <x v="0"/>
    <x v="0"/>
    <x v="0"/>
  </r>
  <r>
    <s v="1932833372"/>
    <x v="2150"/>
    <s v="MICROEMPRESA"/>
    <x v="828"/>
    <s v="Em Operação"/>
    <s v="Restaurante, Cafeteria, Bar e Similares"/>
    <s v="74850-320"/>
    <s v="GO"/>
    <x v="11"/>
    <d v="2020-03-23T00:00:00"/>
    <d v="2022-03-23T00:00:00"/>
    <s v="19.328.333/0001-72"/>
    <s v="Restaurante"/>
    <s v="Sociedade Empresária Limitada"/>
    <s v=" - "/>
    <x v="0"/>
    <x v="1"/>
    <x v="0"/>
  </r>
  <r>
    <s v="1936132906"/>
    <x v="2151"/>
    <s v="MICROEMPRESA"/>
    <x v="681"/>
    <s v="Em Operação"/>
    <s v="Restaurante, Cafeteria, Bar e Similares"/>
    <s v="60170-310"/>
    <s v="CE"/>
    <x v="267"/>
    <d v="2020-03-30T00:00:00"/>
    <d v="2022-03-30T00:00:00"/>
    <s v="19.361.329/0001-06"/>
    <s v="Restaurante"/>
    <s v="Sociedade Empresária Limitada"/>
    <s v="Inglês"/>
    <x v="1"/>
    <x v="0"/>
    <x v="0"/>
  </r>
  <r>
    <s v="1941937096"/>
    <x v="2152"/>
    <s v="MICROEMPRESA"/>
    <x v="911"/>
    <s v="Em Operação"/>
    <s v="Restaurante, Cafeteria, Bar e Similares"/>
    <s v="74210-245"/>
    <s v="GO"/>
    <x v="11"/>
    <d v="2020-02-20T00:00:00"/>
    <d v="2022-02-20T00:00:00"/>
    <s v="19.419.370/0001-96"/>
    <s v="Similar"/>
    <s v="Sociedade Empresária Limitada"/>
    <s v=" - "/>
    <x v="0"/>
    <x v="0"/>
    <x v="0"/>
  </r>
  <r>
    <s v="1952456451"/>
    <x v="2153"/>
    <s v="MICROEMPRESA"/>
    <x v="874"/>
    <s v="Em Operação"/>
    <s v="Restaurante, Cafeteria, Bar e Similares"/>
    <s v="59178-000"/>
    <s v="RN"/>
    <x v="248"/>
    <d v="2020-03-27T00:00:00"/>
    <d v="2022-03-27T00:00:00"/>
    <s v="19.524.564/0001-51"/>
    <s v="Bar"/>
    <s v="Empresa Individual de Responsabilidade Limitada (de Natureza Empresária)"/>
    <s v="Português|Espanhol"/>
    <x v="0"/>
    <x v="8"/>
    <x v="0"/>
  </r>
  <r>
    <s v="0575798798"/>
    <x v="2154"/>
    <s v="MICROEMPRESA"/>
    <x v="727"/>
    <s v="Em Operação"/>
    <s v="Restaurante, Cafeteria, Bar e Similares"/>
    <s v="62250-000"/>
    <s v="CE"/>
    <x v="540"/>
    <d v="2020-05-25T00:00:00"/>
    <d v="2022-05-25T00:00:00"/>
    <s v="05.757.987/0002-98"/>
    <s v="Restaurante"/>
    <s v="Empresário (Individual)"/>
    <s v=" - "/>
    <x v="0"/>
    <x v="0"/>
    <x v="0"/>
  </r>
  <r>
    <s v="1050177906"/>
    <x v="2155"/>
    <s v="MICROEMPRESA"/>
    <x v="912"/>
    <s v="Em Operação"/>
    <s v="Restaurante, Cafeteria, Bar e Similares"/>
    <s v="75680-001"/>
    <s v="GO"/>
    <x v="32"/>
    <d v="2020-06-17T00:00:00"/>
    <d v="2022-06-17T00:00:00"/>
    <s v="10.501.779/0005-06"/>
    <s v="Restaurante"/>
    <s v="Sociedade Empresária Limitada"/>
    <s v=" - "/>
    <x v="0"/>
    <x v="0"/>
    <x v="0"/>
  </r>
  <r>
    <s v="1734778800"/>
    <x v="2156"/>
    <s v="MICROEMPRESA"/>
    <x v="705"/>
    <s v="Em Operação"/>
    <s v="Restaurante, Cafeteria, Bar e Similares"/>
    <s v="30140-150"/>
    <s v="MG"/>
    <x v="2"/>
    <d v="2020-05-26T00:00:00"/>
    <d v="2022-05-26T00:00:00"/>
    <s v="17.347.788/0001-00"/>
    <s v="Similar"/>
    <s v="Sociedade Empresária Limitada"/>
    <s v=" - "/>
    <x v="0"/>
    <x v="0"/>
    <x v="0"/>
  </r>
  <r>
    <s v="1736779618"/>
    <x v="2157"/>
    <s v="MICROEMPRESA"/>
    <x v="711"/>
    <s v="Em Operação"/>
    <s v="Restaurante, Cafeteria, Bar e Similares"/>
    <s v="18550-000"/>
    <s v="SP"/>
    <x v="858"/>
    <d v="2020-06-05T00:00:00"/>
    <d v="2022-06-05T00:00:00"/>
    <s v="17.367.796/0001-18"/>
    <s v="Restaurante"/>
    <s v="Empresa Individual de Responsabilidade Limitada (de Natureza Empresária)"/>
    <s v=" - "/>
    <x v="6"/>
    <x v="1"/>
    <x v="0"/>
  </r>
  <r>
    <s v="1738279406"/>
    <x v="2158"/>
    <s v="EMPRESA DE PEQUENO PORTE"/>
    <x v="716"/>
    <s v="Em Operação"/>
    <s v="Restaurante, Cafeteria, Bar e Similares"/>
    <s v="30535-610"/>
    <s v="MG"/>
    <x v="2"/>
    <d v="2020-04-13T00:00:00"/>
    <d v="2022-04-13T00:00:00"/>
    <s v="17.382.794/0001-06"/>
    <s v="Restaurante"/>
    <s v="Empresário (Individual)"/>
    <s v=" - "/>
    <x v="0"/>
    <x v="0"/>
    <x v="0"/>
  </r>
  <r>
    <s v="1739515233"/>
    <x v="2159"/>
    <s v="MICROEMPRESA"/>
    <x v="885"/>
    <s v="Em Operação"/>
    <s v="Restaurante, Cafeteria, Bar e Similares"/>
    <s v="88502-200"/>
    <s v="SC"/>
    <x v="117"/>
    <d v="2020-05-19T00:00:00"/>
    <d v="2022-05-19T00:00:00"/>
    <s v="17.395.152/0001-33"/>
    <s v="Similar"/>
    <s v="Empresário (Individual)"/>
    <s v=" - "/>
    <x v="0"/>
    <x v="0"/>
    <x v="0"/>
  </r>
  <r>
    <s v="1743180104"/>
    <x v="2160"/>
    <s v="MICROEMPRESA"/>
    <x v="913"/>
    <s v="Em Operação"/>
    <s v="Restaurante, Cafeteria, Bar e Similares"/>
    <s v="13025-242"/>
    <s v="SP"/>
    <x v="302"/>
    <d v="2020-06-13T00:00:00"/>
    <d v="2022-06-13T00:00:00"/>
    <s v="17.431.801/0001-04"/>
    <s v="Cafeteria"/>
    <s v="Sociedade Empresária Limitada"/>
    <s v="Inglês|Espanhol"/>
    <x v="0"/>
    <x v="0"/>
    <x v="0"/>
  </r>
  <r>
    <s v="1743952142"/>
    <x v="2161"/>
    <s v="MICROEMPRESA"/>
    <x v="914"/>
    <s v="Em Operação"/>
    <s v="Restaurante, Cafeteria, Bar e Similares"/>
    <s v="30575-180"/>
    <s v="MG"/>
    <x v="2"/>
    <d v="2020-04-28T00:00:00"/>
    <d v="2022-04-28T00:00:00"/>
    <s v="17.439.521/0001-42"/>
    <s v="Restaurante"/>
    <s v="Sociedade Empresária Limitada"/>
    <s v=" - "/>
    <x v="1"/>
    <x v="0"/>
    <x v="0"/>
  </r>
  <r>
    <s v="1748937415"/>
    <x v="2162"/>
    <s v="MICROEMPRESA"/>
    <x v="882"/>
    <s v="Em Operação"/>
    <s v="Restaurante, Cafeteria, Bar e Similares"/>
    <s v="30130-006"/>
    <s v="MG"/>
    <x v="2"/>
    <d v="2020-04-17T00:00:00"/>
    <d v="2022-04-17T00:00:00"/>
    <s v="17.489.374/0001-15"/>
    <s v="Similar"/>
    <s v="Empresa Individual de Responsabilidade Limitada (de Natureza Empresária)"/>
    <s v=" - "/>
    <x v="0"/>
    <x v="0"/>
    <x v="0"/>
  </r>
  <r>
    <s v="1753649615"/>
    <x v="2163"/>
    <s v="MICROEMPRESA"/>
    <x v="718"/>
    <s v="Em Operação"/>
    <s v="Restaurante, Cafeteria, Bar e Similares"/>
    <s v="74180-050"/>
    <s v="GO"/>
    <x v="11"/>
    <d v="2020-05-29T00:00:00"/>
    <d v="2022-05-29T00:00:00"/>
    <s v="17.536.496/0001-15"/>
    <s v="Restaurante"/>
    <s v="Sociedade Empresária Limitada"/>
    <s v=" - "/>
    <x v="0"/>
    <x v="0"/>
    <x v="0"/>
  </r>
  <r>
    <s v="1760437805"/>
    <x v="2164"/>
    <s v="MICROEMPRESA"/>
    <x v="725"/>
    <s v="Em Operação"/>
    <s v="Restaurante, Cafeteria, Bar e Similares"/>
    <s v="28820-000"/>
    <s v="RJ"/>
    <x v="859"/>
    <d v="2020-04-26T00:00:00"/>
    <d v="2022-04-26T00:00:00"/>
    <s v="17.604.378/0001-05"/>
    <s v="Cafeteria"/>
    <s v="Empresário Individual"/>
    <s v=" - "/>
    <x v="0"/>
    <x v="0"/>
    <x v="0"/>
  </r>
  <r>
    <s v="1763601698"/>
    <x v="2165"/>
    <s v="MICROEMPRESA"/>
    <x v="724"/>
    <s v="Em Operação"/>
    <s v="Restaurante, Cafeteria, Bar e Similares"/>
    <s v="74820-140"/>
    <s v="GO"/>
    <x v="11"/>
    <d v="2020-05-11T00:00:00"/>
    <d v="2022-05-11T00:00:00"/>
    <s v="17.636.016/0001-98"/>
    <s v="Similar"/>
    <s v="Empresário (Individual)"/>
    <s v="Português"/>
    <x v="0"/>
    <x v="3"/>
    <x v="0"/>
  </r>
  <r>
    <s v="1767034744"/>
    <x v="2166"/>
    <s v="MICROEMPRESA"/>
    <x v="726"/>
    <s v="Em Operação"/>
    <s v="Restaurante, Cafeteria, Bar e Similares"/>
    <s v="36325-000"/>
    <s v="MG"/>
    <x v="213"/>
    <d v="2020-06-08T00:00:00"/>
    <d v="2022-06-08T00:00:00"/>
    <s v="17.670.347/0001-44"/>
    <s v="Similar"/>
    <s v="Empresário Individual"/>
    <s v=" - "/>
    <x v="0"/>
    <x v="0"/>
    <x v="0"/>
  </r>
  <r>
    <s v="1773757440"/>
    <x v="2167"/>
    <s v="MICROEMPRESA"/>
    <x v="728"/>
    <s v="Em Operação"/>
    <s v="Restaurante, Cafeteria, Bar e Similares"/>
    <s v="59603-350"/>
    <s v="RN"/>
    <x v="273"/>
    <d v="2020-04-14T00:00:00"/>
    <d v="2022-04-14T00:00:00"/>
    <s v="17.737.574/0001-40"/>
    <s v="Restaurante"/>
    <s v="Sociedade Empresária Limitada"/>
    <s v=" - "/>
    <x v="0"/>
    <x v="2"/>
    <x v="3"/>
  </r>
  <r>
    <s v="1775963614"/>
    <x v="2168"/>
    <s v="MICROEMPRESA"/>
    <x v="915"/>
    <s v="Em Operação"/>
    <s v="Restaurante, Cafeteria, Bar e Similares"/>
    <s v="38700-001"/>
    <s v="MG"/>
    <x v="324"/>
    <d v="2020-04-07T00:00:00"/>
    <d v="2022-04-07T00:00:00"/>
    <s v="17.759.636/0001-14"/>
    <s v="Restaurante"/>
    <s v="Sociedade Empresária Limitada"/>
    <s v="Português"/>
    <x v="1"/>
    <x v="0"/>
    <x v="0"/>
  </r>
  <r>
    <s v="1776322980"/>
    <x v="1110"/>
    <s v="MICROEMPRESA"/>
    <x v="903"/>
    <s v="Em Operação"/>
    <s v="Restaurante, Cafeteria, Bar e Similares"/>
    <s v="85010-000"/>
    <s v="PR"/>
    <x v="701"/>
    <d v="2020-04-27T00:00:00"/>
    <d v="2022-04-27T00:00:00"/>
    <s v="17.763.229/0001-80"/>
    <s v="Similar"/>
    <s v="Sociedade Empresária Limitada"/>
    <s v=" - "/>
    <x v="0"/>
    <x v="0"/>
    <x v="0"/>
  </r>
  <r>
    <s v="1776536121"/>
    <x v="2169"/>
    <s v="MICROEMPRESA"/>
    <x v="916"/>
    <s v="Em Operação"/>
    <s v="Restaurante, Cafeteria, Bar e Similares"/>
    <s v="35970-000"/>
    <s v="MG"/>
    <x v="476"/>
    <d v="2020-06-01T00:00:00"/>
    <d v="2022-06-01T00:00:00"/>
    <s v="17.765.361/0001-21"/>
    <s v="Similar"/>
    <s v="Sociedade Empresária Limitada"/>
    <s v=" - "/>
    <x v="0"/>
    <x v="0"/>
    <x v="0"/>
  </r>
  <r>
    <s v="1776729295"/>
    <x v="2170"/>
    <s v="MICROEMPRESA"/>
    <x v="729"/>
    <s v="Em Operação"/>
    <s v="Restaurante, Cafeteria, Bar e Similares"/>
    <s v="78734-060"/>
    <s v="MT"/>
    <x v="295"/>
    <d v="2020-06-10T00:00:00"/>
    <d v="2022-06-10T00:00:00"/>
    <s v="17.767.292/0001-95"/>
    <s v="Restaurante"/>
    <s v="Sociedade Empresária Limitada"/>
    <s v="Inglês|Francês"/>
    <x v="0"/>
    <x v="0"/>
    <x v="0"/>
  </r>
  <r>
    <s v="1778604158"/>
    <x v="2171"/>
    <s v="EMPRESA DE PEQUENO PORTE"/>
    <x v="896"/>
    <s v="Em Operação"/>
    <s v="Restaurante, Cafeteria, Bar e Similares"/>
    <s v="02721-200"/>
    <s v="SP"/>
    <x v="5"/>
    <d v="2020-06-16T00:00:00"/>
    <d v="2022-06-16T00:00:00"/>
    <s v="17.786.041/0001-58"/>
    <s v="Restaurante"/>
    <s v="Sociedade Empresária Limitada"/>
    <s v=" - "/>
    <x v="5"/>
    <x v="2"/>
    <x v="4"/>
  </r>
  <r>
    <s v="1779650651"/>
    <x v="2172"/>
    <s v="MICROEMPRESA"/>
    <x v="731"/>
    <s v="Em Operação"/>
    <s v="Restaurante, Cafeteria, Bar e Similares"/>
    <s v="74110-130"/>
    <s v="GO"/>
    <x v="11"/>
    <d v="2020-04-06T00:00:00"/>
    <d v="2022-04-06T00:00:00"/>
    <s v="17.796.506/0001-51"/>
    <s v="Restaurante"/>
    <s v="Sociedade Empresária Limitada"/>
    <s v=" - "/>
    <x v="0"/>
    <x v="0"/>
    <x v="0"/>
  </r>
  <r>
    <s v="1780385553"/>
    <x v="2173"/>
    <s v="MICROEMPRESA"/>
    <x v="732"/>
    <s v="Em Operação"/>
    <s v="Restaurante, Cafeteria, Bar e Similares"/>
    <s v="14403-143"/>
    <s v="SP"/>
    <x v="406"/>
    <d v="2020-04-07T00:00:00"/>
    <d v="2022-04-07T00:00:00"/>
    <s v="17.803.855/0001-53"/>
    <s v="Similar"/>
    <s v="Empresário Individual"/>
    <s v=" - "/>
    <x v="2"/>
    <x v="0"/>
    <x v="0"/>
  </r>
  <r>
    <s v="1785154081"/>
    <x v="2174"/>
    <s v="DEMAIS"/>
    <x v="736"/>
    <s v="Em Operação"/>
    <s v="Restaurante, Cafeteria, Bar e Similares"/>
    <s v="60182-026"/>
    <s v="CE"/>
    <x v="267"/>
    <d v="2020-05-15T00:00:00"/>
    <d v="2022-05-15T00:00:00"/>
    <s v="17.851.540/0001-81"/>
    <s v="Bar"/>
    <s v="Sociedade Empresária Limitada"/>
    <s v="Português|Inglês"/>
    <x v="0"/>
    <x v="6"/>
    <x v="0"/>
  </r>
  <r>
    <s v="1785279414"/>
    <x v="2175"/>
    <s v="MICROEMPRESA"/>
    <x v="915"/>
    <s v="Em Operação"/>
    <s v="Restaurante, Cafeteria, Bar e Similares"/>
    <s v="83005-010"/>
    <s v="PR"/>
    <x v="493"/>
    <d v="2020-04-06T00:00:00"/>
    <d v="2022-04-06T00:00:00"/>
    <s v="17.852.794/0001-14"/>
    <s v="Restaurante"/>
    <s v="Empresário (Individual)"/>
    <s v=" - "/>
    <x v="0"/>
    <x v="0"/>
    <x v="0"/>
  </r>
  <r>
    <s v="1788654350"/>
    <x v="2176"/>
    <s v="EMPRESA DE PEQUENO PORTE"/>
    <x v="916"/>
    <s v="Em Operação"/>
    <s v="Restaurante, Cafeteria, Bar e Similares"/>
    <s v="01305-000"/>
    <s v="SP"/>
    <x v="5"/>
    <d v="2020-05-14T00:00:00"/>
    <d v="2022-05-14T00:00:00"/>
    <s v="17.886.543/0001-50"/>
    <s v="Bar"/>
    <s v="Empresa Individual de Responsabilidade Limitada (de Natureza Empresária)"/>
    <s v=" - "/>
    <x v="0"/>
    <x v="0"/>
    <x v="0"/>
  </r>
  <r>
    <s v="1789714495"/>
    <x v="2177"/>
    <s v="MICROEMPRESA"/>
    <x v="737"/>
    <s v="Em Operação"/>
    <s v="Restaurante, Cafeteria, Bar e Similares"/>
    <s v="75696-016"/>
    <s v="GO"/>
    <x v="32"/>
    <d v="2020-06-15T00:00:00"/>
    <d v="2022-06-15T00:00:00"/>
    <s v="17.897.144/0001-95"/>
    <s v="Restaurante"/>
    <s v="Empresário (Individual)"/>
    <s v=" - "/>
    <x v="0"/>
    <x v="0"/>
    <x v="0"/>
  </r>
  <r>
    <s v="1790356248"/>
    <x v="2178"/>
    <s v="MICROEMPRESA"/>
    <x v="917"/>
    <s v="Em Operação"/>
    <s v="Restaurante, Cafeteria, Bar e Similares"/>
    <s v="32280-550"/>
    <s v="MG"/>
    <x v="336"/>
    <d v="2020-05-15T00:00:00"/>
    <d v="2022-05-15T00:00:00"/>
    <s v="17.903.562/0001-48"/>
    <s v="Cafeteria"/>
    <s v="Empresa Individual de Responsabilidade Limitada (de Natureza Empresária)"/>
    <s v="Inglês"/>
    <x v="0"/>
    <x v="0"/>
    <x v="0"/>
  </r>
  <r>
    <s v="1790722004"/>
    <x v="2179"/>
    <s v="DEMAIS"/>
    <x v="738"/>
    <s v="Em Operação"/>
    <s v="Restaurante, Cafeteria, Bar e Similares"/>
    <s v="30160-041"/>
    <s v="MG"/>
    <x v="2"/>
    <d v="2020-04-02T00:00:00"/>
    <d v="2022-04-02T00:00:00"/>
    <s v="17.907.220/0001-04"/>
    <s v="Cafeteria"/>
    <s v="Sociedade Empresária Limitada"/>
    <s v="Inglês"/>
    <x v="0"/>
    <x v="0"/>
    <x v="0"/>
  </r>
  <r>
    <s v="1791950557"/>
    <x v="2180"/>
    <s v="MICROEMPRESA"/>
    <x v="739"/>
    <s v="Em Implantação"/>
    <s v="Restaurante, Cafeteria, Bar e Similares"/>
    <s v="62350-000"/>
    <s v="CE"/>
    <x v="755"/>
    <d v="2020-04-07T00:00:00"/>
    <d v="2022-04-07T00:00:00"/>
    <s v="17.919.505/0001-57"/>
    <s v="Cafeteria"/>
    <s v="Empresário Individual"/>
    <s v=" - "/>
    <x v="2"/>
    <x v="0"/>
    <x v="0"/>
  </r>
  <r>
    <s v="1792967512"/>
    <x v="2181"/>
    <s v="MICROEMPRESA"/>
    <x v="915"/>
    <s v="Em Operação"/>
    <s v="Restaurante, Cafeteria, Bar e Similares"/>
    <s v="38700-046"/>
    <s v="MG"/>
    <x v="324"/>
    <d v="2020-04-28T00:00:00"/>
    <d v="2022-04-28T00:00:00"/>
    <s v="17.929.675/0001-12"/>
    <s v="Restaurante"/>
    <s v="Sociedade Empresária Limitada"/>
    <s v=" - "/>
    <x v="0"/>
    <x v="0"/>
    <x v="0"/>
  </r>
  <r>
    <s v="1797484580"/>
    <x v="2182"/>
    <s v="EMPRESA DE PEQUENO PORTE"/>
    <x v="744"/>
    <s v="Em Operação"/>
    <s v="Restaurante, Cafeteria, Bar e Similares"/>
    <s v="38440-042"/>
    <s v="MG"/>
    <x v="860"/>
    <d v="2020-05-19T00:00:00"/>
    <d v="2022-05-19T00:00:00"/>
    <s v="17.974.845/0001-80"/>
    <s v="Similar"/>
    <s v="Empresa Individual de Responsabilidade Limitada (de Natureza Empresária)"/>
    <s v="Inglês|Espanhol"/>
    <x v="0"/>
    <x v="0"/>
    <x v="0"/>
  </r>
  <r>
    <s v="1797558800"/>
    <x v="2183"/>
    <s v="MICROEMPRESA"/>
    <x v="699"/>
    <s v="Em Operação"/>
    <s v="Restaurante, Cafeteria, Bar e Similares"/>
    <s v="62690-000"/>
    <s v="CE"/>
    <x v="110"/>
    <d v="2020-05-11T00:00:00"/>
    <d v="2022-05-11T00:00:00"/>
    <s v="17.975.588/0001-00"/>
    <s v="Similar"/>
    <s v="Empresário Individual"/>
    <s v=" - "/>
    <x v="0"/>
    <x v="0"/>
    <x v="0"/>
  </r>
  <r>
    <s v="1798556389"/>
    <x v="2184"/>
    <s v="DEMAIS"/>
    <x v="860"/>
    <s v="Em Operação"/>
    <s v="Restaurante, Cafeteria, Bar e Similares"/>
    <s v="05416-011"/>
    <s v="SP"/>
    <x v="5"/>
    <d v="2020-05-12T00:00:00"/>
    <d v="2022-05-12T00:00:00"/>
    <s v="17.985.563/0001-89"/>
    <s v="Bar"/>
    <s v="Sociedade Empresária Limitada"/>
    <s v="Inglês"/>
    <x v="0"/>
    <x v="0"/>
    <x v="0"/>
  </r>
  <r>
    <s v="1799392394"/>
    <x v="2185"/>
    <s v="MICROEMPRESA"/>
    <x v="745"/>
    <s v="Em Operação"/>
    <s v="Restaurante, Cafeteria, Bar e Similares"/>
    <s v="30310-124"/>
    <s v="MG"/>
    <x v="2"/>
    <d v="2020-04-16T00:00:00"/>
    <d v="2022-04-16T00:00:00"/>
    <s v="17.993.923/0001-94"/>
    <s v="Bar"/>
    <s v="Sociedade Empresária Limitada"/>
    <s v="Inglês|Espanhol"/>
    <x v="0"/>
    <x v="0"/>
    <x v="0"/>
  </r>
  <r>
    <s v="1801034447"/>
    <x v="2186"/>
    <s v="MICROEMPRESA"/>
    <x v="918"/>
    <s v="Em Operação"/>
    <s v="Restaurante, Cafeteria, Bar e Similares"/>
    <s v="83251-000"/>
    <s v="PR"/>
    <x v="781"/>
    <d v="2020-06-08T00:00:00"/>
    <d v="2022-06-08T00:00:00"/>
    <s v="18.010.344/0001-47"/>
    <s v="Bar"/>
    <s v="Empresário Individual"/>
    <s v="Espanhol|Inglês"/>
    <x v="9"/>
    <x v="0"/>
    <x v="0"/>
  </r>
  <r>
    <s v="1801337362"/>
    <x v="2187"/>
    <s v="MICROEMPRESA"/>
    <x v="918"/>
    <s v="Em Operação"/>
    <s v="Restaurante, Cafeteria, Bar e Similares"/>
    <s v="95560-000"/>
    <s v="RS"/>
    <x v="861"/>
    <d v="2020-06-19T00:00:00"/>
    <d v="2022-06-19T00:00:00"/>
    <s v="18.013.373/0001-62"/>
    <s v="Similar"/>
    <s v="Empresário Individual"/>
    <s v="Espanhol"/>
    <x v="6"/>
    <x v="1"/>
    <x v="0"/>
  </r>
  <r>
    <s v="1801878062"/>
    <x v="2188"/>
    <s v="MICROEMPRESA"/>
    <x v="746"/>
    <s v="Em Operação"/>
    <s v="Restaurante, Cafeteria, Bar e Similares"/>
    <s v="64049-305"/>
    <s v="PI"/>
    <x v="219"/>
    <d v="2020-04-01T00:00:00"/>
    <d v="2022-04-01T00:00:00"/>
    <s v="18.018.780/0001-62"/>
    <s v="Restaurante"/>
    <s v="Empresa Individual de Responsabilidade Limitada (de Natureza Empresária)"/>
    <s v=" - "/>
    <x v="1"/>
    <x v="0"/>
    <x v="0"/>
  </r>
  <r>
    <s v="1804108908"/>
    <x v="2189"/>
    <s v="DEMAIS"/>
    <x v="919"/>
    <s v="Em Operação"/>
    <s v="Restaurante, Cafeteria, Bar e Similares"/>
    <s v="13052-901"/>
    <s v="SP"/>
    <x v="302"/>
    <d v="2020-06-26T00:00:00"/>
    <d v="2022-06-26T00:00:00"/>
    <s v="18.041.089/0001-08"/>
    <s v="Similar"/>
    <s v="Sociedade Empresária Limitada"/>
    <s v="Português"/>
    <x v="7"/>
    <x v="0"/>
    <x v="0"/>
  </r>
  <r>
    <s v="1804731938"/>
    <x v="2190"/>
    <s v="EMPRESA DE PEQUENO PORTE"/>
    <x v="749"/>
    <s v="Em Operação"/>
    <s v="Restaurante, Cafeteria, Bar e Similares"/>
    <s v="88010-907"/>
    <s v="SC"/>
    <x v="133"/>
    <d v="2020-06-03T00:00:00"/>
    <d v="2022-06-03T00:00:00"/>
    <s v="18.047.319/0001-38"/>
    <s v="Bar"/>
    <s v="Sociedade Empresária Limitada"/>
    <s v="Inglês|Espanhol"/>
    <x v="3"/>
    <x v="5"/>
    <x v="6"/>
  </r>
  <r>
    <s v="1804758371"/>
    <x v="2191"/>
    <s v="EMPRESA DE PEQUENO PORTE"/>
    <x v="749"/>
    <s v="Em Operação"/>
    <s v="Restaurante, Cafeteria, Bar e Similares"/>
    <s v="44076-400"/>
    <s v="BA"/>
    <x v="211"/>
    <d v="2020-06-05T00:00:00"/>
    <d v="2022-06-05T00:00:00"/>
    <s v="18.047.583/0001-71"/>
    <s v="Restaurante"/>
    <s v="Sociedade Empresária Limitada"/>
    <s v=" - "/>
    <x v="0"/>
    <x v="0"/>
    <x v="0"/>
  </r>
  <r>
    <s v="1808462544"/>
    <x v="2192"/>
    <s v="MICROEMPRESA"/>
    <x v="876"/>
    <s v="Em Operação"/>
    <s v="Restaurante, Cafeteria, Bar e Similares"/>
    <s v="36026-440"/>
    <s v="MG"/>
    <x v="319"/>
    <d v="2020-05-26T00:00:00"/>
    <d v="2022-05-26T00:00:00"/>
    <s v="18.084.625/0001-44"/>
    <s v="Bar"/>
    <s v="Sociedade Empresária Limitada"/>
    <s v=" - "/>
    <x v="0"/>
    <x v="1"/>
    <x v="0"/>
  </r>
  <r>
    <s v="1810198318"/>
    <x v="2193"/>
    <s v="MICROEMPRESA"/>
    <x v="752"/>
    <s v="Em Operação"/>
    <s v="Restaurante, Cafeteria, Bar e Similares"/>
    <s v="29965-000"/>
    <s v="ES"/>
    <x v="663"/>
    <d v="2020-06-25T00:00:00"/>
    <d v="2022-06-25T00:00:00"/>
    <s v="18.101.983/0001-18"/>
    <s v="Restaurante"/>
    <s v="Sociedade Empresária Limitada"/>
    <s v=" - "/>
    <x v="0"/>
    <x v="0"/>
    <x v="0"/>
  </r>
  <r>
    <s v="1811819345"/>
    <x v="2194"/>
    <s v="MICROEMPRESA"/>
    <x v="887"/>
    <s v="Em Operação"/>
    <s v="Restaurante, Cafeteria, Bar e Similares"/>
    <s v="36013-070"/>
    <s v="MG"/>
    <x v="319"/>
    <d v="2020-05-26T00:00:00"/>
    <d v="2022-05-26T00:00:00"/>
    <s v="18.118.193/0001-45"/>
    <s v="Restaurante"/>
    <s v="Sociedade Empresária Limitada"/>
    <s v=" - "/>
    <x v="0"/>
    <x v="1"/>
    <x v="0"/>
  </r>
  <r>
    <s v="1813733477"/>
    <x v="2195"/>
    <s v="MICROEMPRESA"/>
    <x v="755"/>
    <s v="Em Operação"/>
    <s v="Restaurante, Cafeteria, Bar e Similares"/>
    <s v="59179-000"/>
    <s v="RN"/>
    <x v="862"/>
    <d v="2020-04-15T00:00:00"/>
    <d v="2022-04-15T00:00:00"/>
    <s v="18.137.334/0001-77"/>
    <s v="Similar"/>
    <s v="Empresário Individual"/>
    <s v=" - "/>
    <x v="7"/>
    <x v="0"/>
    <x v="0"/>
  </r>
  <r>
    <s v="1814733647"/>
    <x v="2196"/>
    <s v="MICROEMPRESA"/>
    <x v="728"/>
    <s v="Em Operação"/>
    <s v="Restaurante, Cafeteria, Bar e Similares"/>
    <s v="59596-000"/>
    <s v="RN"/>
    <x v="863"/>
    <d v="2020-04-14T00:00:00"/>
    <d v="2022-04-14T00:00:00"/>
    <s v="18.147.336/0001-47"/>
    <s v="Restaurante"/>
    <s v="Empresário (Individual)"/>
    <s v=" - "/>
    <x v="0"/>
    <x v="1"/>
    <x v="0"/>
  </r>
  <r>
    <s v="1822570761"/>
    <x v="2197"/>
    <s v="MICROEMPRESA"/>
    <x v="862"/>
    <s v="Em Operação"/>
    <s v="Restaurante, Cafeteria, Bar e Similares"/>
    <s v="46750-000"/>
    <s v="BA"/>
    <x v="439"/>
    <d v="2020-05-06T00:00:00"/>
    <d v="2022-05-06T00:00:00"/>
    <s v="18.225.707/0001-61"/>
    <s v="Restaurante"/>
    <s v="Empresário Individual"/>
    <s v=" - "/>
    <x v="0"/>
    <x v="0"/>
    <x v="0"/>
  </r>
  <r>
    <s v="1822613913"/>
    <x v="2198"/>
    <s v="EMPRESA DE PEQUENO PORTE"/>
    <x v="862"/>
    <s v="Em Operação"/>
    <s v="Restaurante, Cafeteria, Bar e Similares"/>
    <s v="90480-000"/>
    <s v="RS"/>
    <x v="351"/>
    <d v="2020-05-14T00:00:00"/>
    <d v="2022-05-14T00:00:00"/>
    <s v="18.226.139/0001-13"/>
    <s v="Restaurante"/>
    <s v="Empresa Individual de Responsabilidade Limitada (de Natureza Empresária)"/>
    <s v=" - "/>
    <x v="2"/>
    <x v="4"/>
    <x v="1"/>
  </r>
  <r>
    <s v="1824606776"/>
    <x v="2199"/>
    <s v="EMPRESA DE PEQUENO PORTE"/>
    <x v="761"/>
    <s v="Em Operação"/>
    <s v="Restaurante, Cafeteria, Bar e Similares"/>
    <s v="06453-001"/>
    <s v="SP"/>
    <x v="655"/>
    <d v="2020-06-22T00:00:00"/>
    <d v="2022-06-22T00:00:00"/>
    <s v="18.246.067/0001-76"/>
    <s v="Cafeteria"/>
    <s v="Sociedade Empresária Limitada"/>
    <s v=" - "/>
    <x v="0"/>
    <x v="0"/>
    <x v="0"/>
  </r>
  <r>
    <s v="1824687499"/>
    <x v="2200"/>
    <s v="EMPRESA DE PEQUENO PORTE"/>
    <x v="761"/>
    <s v="Em Operação"/>
    <s v="Restaurante, Cafeteria, Bar e Similares"/>
    <s v="30190-052"/>
    <s v="MG"/>
    <x v="2"/>
    <d v="2020-05-15T00:00:00"/>
    <d v="2022-05-15T00:00:00"/>
    <s v="18.246.874/0001-99"/>
    <s v="Restaurante"/>
    <s v="Sociedade Empresária Limitada"/>
    <s v=" - "/>
    <x v="2"/>
    <x v="0"/>
    <x v="0"/>
  </r>
  <r>
    <s v="1824869102"/>
    <x v="2201"/>
    <s v="EMPRESA DE PEQUENO PORTE"/>
    <x v="750"/>
    <s v="Em Operação"/>
    <s v="Restaurante, Cafeteria, Bar e Similares"/>
    <s v="30360-240"/>
    <s v="MG"/>
    <x v="2"/>
    <d v="2020-06-08T00:00:00"/>
    <d v="2022-06-08T00:00:00"/>
    <s v="18.248.691/0001-02"/>
    <s v="Restaurante"/>
    <s v="Empresa Individual de Responsabilidade Limitada (de Natureza Empresária)"/>
    <s v="Inglês"/>
    <x v="0"/>
    <x v="1"/>
    <x v="0"/>
  </r>
  <r>
    <s v="1825105918"/>
    <x v="2202"/>
    <s v="MICROEMPRESA"/>
    <x v="679"/>
    <s v="Em Operação"/>
    <s v="Restaurante, Cafeteria, Bar e Similares"/>
    <s v="29965-000"/>
    <s v="ES"/>
    <x v="663"/>
    <d v="2020-04-02T00:00:00"/>
    <d v="2022-04-02T00:00:00"/>
    <s v="18.251.059/0001-18"/>
    <s v="Bar"/>
    <s v="Empresário Individual"/>
    <s v=" - "/>
    <x v="2"/>
    <x v="0"/>
    <x v="0"/>
  </r>
  <r>
    <s v="1825577230"/>
    <x v="2203"/>
    <s v="MICROEMPRESA"/>
    <x v="762"/>
    <s v="Em Operação"/>
    <s v="Restaurante, Cafeteria, Bar e Similares"/>
    <s v="37701-013"/>
    <s v="MG"/>
    <x v="446"/>
    <d v="2020-04-27T00:00:00"/>
    <d v="2022-04-27T00:00:00"/>
    <s v="18.255.772/0001-30"/>
    <s v="Similar"/>
    <s v="Sociedade Empresária Limitada"/>
    <s v=" - "/>
    <x v="0"/>
    <x v="0"/>
    <x v="0"/>
  </r>
  <r>
    <s v="1826638507"/>
    <x v="2204"/>
    <s v="MICROEMPRESA"/>
    <x v="920"/>
    <s v="Em Operação"/>
    <s v="Restaurante, Cafeteria, Bar e Similares"/>
    <s v="12850-000"/>
    <s v="SP"/>
    <x v="864"/>
    <d v="2020-06-09T00:00:00"/>
    <d v="2022-06-09T00:00:00"/>
    <s v="18.266.385/0001-07"/>
    <s v="Restaurante"/>
    <s v="Empresário Individual"/>
    <s v=" - "/>
    <x v="0"/>
    <x v="1"/>
    <x v="0"/>
  </r>
  <r>
    <s v="1827062340"/>
    <x v="2205"/>
    <s v="EMPRESA DE PEQUENO PORTE"/>
    <x v="920"/>
    <s v="Em Operação"/>
    <s v="Restaurante, Cafeteria, Bar e Similares"/>
    <s v="13098-320"/>
    <s v="SP"/>
    <x v="302"/>
    <d v="2020-05-11T00:00:00"/>
    <d v="2022-05-11T00:00:00"/>
    <s v="18.270.623/0001-40"/>
    <s v="Restaurante"/>
    <s v="Empresa Individual de Responsabilidade Limitada (de Natureza Empresária)"/>
    <s v=" - "/>
    <x v="0"/>
    <x v="0"/>
    <x v="0"/>
  </r>
  <r>
    <s v="1827423004"/>
    <x v="2206"/>
    <s v="DEMAIS"/>
    <x v="757"/>
    <s v="Em Operação"/>
    <s v="Restaurante, Cafeteria, Bar e Similares"/>
    <s v="27260-050"/>
    <s v="RJ"/>
    <x v="290"/>
    <d v="2020-05-07T00:00:00"/>
    <d v="2022-05-07T00:00:00"/>
    <s v="18.274.230/0001-04"/>
    <s v="Restaurante"/>
    <s v="Empresa Individual de Responsabilidade Limitada (de Natureza Empresária)"/>
    <s v=" - "/>
    <x v="4"/>
    <x v="10"/>
    <x v="0"/>
  </r>
  <r>
    <s v="1827636997"/>
    <x v="2207"/>
    <s v="MICROEMPRESA"/>
    <x v="679"/>
    <s v="Em Operação"/>
    <s v="Restaurante, Cafeteria, Bar e Similares"/>
    <s v="64048-380"/>
    <s v="PI"/>
    <x v="219"/>
    <d v="2020-04-01T00:00:00"/>
    <d v="2022-04-01T00:00:00"/>
    <s v="18.276.369/0001-97"/>
    <s v="Restaurante"/>
    <s v="Empresário Individual"/>
    <s v=" - "/>
    <x v="2"/>
    <x v="0"/>
    <x v="0"/>
  </r>
  <r>
    <s v="1833156283"/>
    <x v="2208"/>
    <s v="MICROEMPRESA"/>
    <x v="853"/>
    <s v="Em Operação"/>
    <s v="Restaurante, Cafeteria, Bar e Similares"/>
    <s v="37653-000"/>
    <s v="MG"/>
    <x v="310"/>
    <d v="2020-05-18T00:00:00"/>
    <d v="2022-05-18T00:00:00"/>
    <s v="18.331.562/0001-83"/>
    <s v="Bar"/>
    <s v="Empresário (Individual)"/>
    <s v=" - "/>
    <x v="0"/>
    <x v="0"/>
    <x v="0"/>
  </r>
  <r>
    <s v="1833201323"/>
    <x v="2209"/>
    <s v="MICROEMPRESA"/>
    <x v="853"/>
    <s v="Em Operação"/>
    <s v="Restaurante, Cafeteria, Bar e Similares"/>
    <s v="46765-000"/>
    <s v="BA"/>
    <x v="474"/>
    <d v="2020-05-13T00:00:00"/>
    <d v="2022-05-13T00:00:00"/>
    <s v="18.332.013/0001-23"/>
    <s v="Restaurante"/>
    <s v="Empresário (Individual)"/>
    <s v=" - "/>
    <x v="0"/>
    <x v="1"/>
    <x v="0"/>
  </r>
  <r>
    <s v="1833794414"/>
    <x v="2210"/>
    <s v="MICROEMPRESA"/>
    <x v="848"/>
    <s v="Em Operação"/>
    <s v="Restaurante, Cafeteria, Bar e Similares"/>
    <s v="89221-265"/>
    <s v="SC"/>
    <x v="535"/>
    <d v="2020-05-26T00:00:00"/>
    <d v="2022-05-26T00:00:00"/>
    <s v="18.337.944/0001-14"/>
    <s v="Restaurante"/>
    <s v="Empresário Individual"/>
    <s v=" - "/>
    <x v="1"/>
    <x v="12"/>
    <x v="0"/>
  </r>
  <r>
    <s v="1834752030"/>
    <x v="1610"/>
    <s v="EMPRESA DE PEQUENO PORTE"/>
    <x v="768"/>
    <s v="Em Operação"/>
    <s v="Restaurante, Cafeteria, Bar e Similares"/>
    <s v="01409-000"/>
    <s v="SP"/>
    <x v="5"/>
    <d v="2020-06-01T00:00:00"/>
    <d v="2022-06-01T00:00:00"/>
    <s v="18.347.520/0001-30"/>
    <s v="Restaurante"/>
    <s v="Sociedade Empresária Limitada"/>
    <s v=" - "/>
    <x v="0"/>
    <x v="0"/>
    <x v="0"/>
  </r>
  <r>
    <s v="1837170969"/>
    <x v="2211"/>
    <s v="EMPRESA DE PEQUENO PORTE"/>
    <x v="898"/>
    <s v="Em Operação"/>
    <s v="Restaurante, Cafeteria, Bar e Similares"/>
    <s v="04542-011"/>
    <s v="SP"/>
    <x v="5"/>
    <d v="2020-05-12T00:00:00"/>
    <d v="2022-05-12T00:00:00"/>
    <s v="18.371.709/0001-69"/>
    <s v="Restaurante"/>
    <s v="Sociedade Empresária Limitada"/>
    <s v=" - "/>
    <x v="6"/>
    <x v="0"/>
    <x v="0"/>
  </r>
  <r>
    <s v="1840004852"/>
    <x v="2212"/>
    <s v="MICROEMPRESA"/>
    <x v="763"/>
    <s v="Em Operação"/>
    <s v="Restaurante, Cafeteria, Bar e Similares"/>
    <s v="83203-030"/>
    <s v="PR"/>
    <x v="506"/>
    <d v="2020-04-23T00:00:00"/>
    <d v="2022-04-23T00:00:00"/>
    <s v="18.400.048/0001-52"/>
    <s v="Restaurante"/>
    <s v="Sociedade Empresária Limitada"/>
    <s v="Inglês"/>
    <x v="0"/>
    <x v="0"/>
    <x v="0"/>
  </r>
  <r>
    <s v="1840528083"/>
    <x v="2213"/>
    <s v="MICROEMPRESA"/>
    <x v="770"/>
    <s v="Em Operação"/>
    <s v="Restaurante, Cafeteria, Bar e Similares"/>
    <s v="78450-000"/>
    <s v="MT"/>
    <x v="865"/>
    <d v="2020-05-25T00:00:00"/>
    <d v="2022-05-25T00:00:00"/>
    <s v="18.405.280/0001-83"/>
    <s v="Restaurante"/>
    <s v="Empresário (Individual)"/>
    <s v="Inglês"/>
    <x v="11"/>
    <x v="1"/>
    <x v="4"/>
  </r>
  <r>
    <s v="1840848856"/>
    <x v="2214"/>
    <s v="MICROEMPRESA"/>
    <x v="767"/>
    <s v="Em Operação"/>
    <s v="Restaurante, Cafeteria, Bar e Similares"/>
    <s v="64048-180"/>
    <s v="PI"/>
    <x v="219"/>
    <d v="2020-05-25T00:00:00"/>
    <d v="2022-05-25T00:00:00"/>
    <s v="18.408.488/0001-56"/>
    <s v="Bar"/>
    <s v="Sociedade Empresária Limitada"/>
    <s v=" - "/>
    <x v="0"/>
    <x v="0"/>
    <x v="0"/>
  </r>
  <r>
    <s v="1842814553"/>
    <x v="2215"/>
    <s v="MICROEMPRESA"/>
    <x v="847"/>
    <s v="Em Operação"/>
    <s v="Restaurante, Cafeteria, Bar e Similares"/>
    <s v="37653-000"/>
    <s v="MG"/>
    <x v="310"/>
    <d v="2020-04-13T00:00:00"/>
    <d v="2022-04-13T00:00:00"/>
    <s v="18.428.145/0001-53"/>
    <s v="Cafeteria"/>
    <s v="Empresário (Individual)"/>
    <s v=" - "/>
    <x v="3"/>
    <x v="4"/>
    <x v="0"/>
  </r>
  <r>
    <s v="1844034865"/>
    <x v="2216"/>
    <s v="EMPRESA DE PEQUENO PORTE"/>
    <x v="921"/>
    <s v="Em Operação"/>
    <s v="Restaurante, Cafeteria, Bar e Similares"/>
    <s v="25963-140"/>
    <s v="RJ"/>
    <x v="30"/>
    <d v="2020-05-28T00:00:00"/>
    <d v="2022-05-28T00:00:00"/>
    <s v="18.440.348/0001-65"/>
    <s v="Restaurante"/>
    <s v="Sociedade Empresária Limitada"/>
    <s v=" - "/>
    <x v="11"/>
    <x v="0"/>
    <x v="0"/>
  </r>
  <r>
    <s v="1845975900"/>
    <x v="2217"/>
    <s v="MICROEMPRESA"/>
    <x v="774"/>
    <s v="Em Operação"/>
    <s v="Restaurante, Cafeteria, Bar e Similares"/>
    <s v="75600-000"/>
    <s v="GO"/>
    <x v="866"/>
    <d v="2020-06-02T00:00:00"/>
    <d v="2022-06-02T00:00:00"/>
    <s v="18.459.759/0001-00"/>
    <s v="Restaurante"/>
    <s v="Empresa Individual de Responsabilidade Limitada (de Natureza Empresária)"/>
    <s v="Inglês"/>
    <x v="0"/>
    <x v="0"/>
    <x v="0"/>
  </r>
  <r>
    <s v="1845999708"/>
    <x v="2218"/>
    <s v="EMPRESA DE PEQUENO PORTE"/>
    <x v="906"/>
    <s v="Em Operação"/>
    <s v="Restaurante, Cafeteria, Bar e Similares"/>
    <s v="93525-075"/>
    <s v="RS"/>
    <x v="303"/>
    <d v="2020-03-31T00:00:00"/>
    <d v="2022-03-31T00:00:00"/>
    <s v="18.459.997/0001-08"/>
    <s v="Restaurante"/>
    <s v="Empresa Individual de Responsabilidade Limitada (de Natureza Empresária)"/>
    <s v=" - "/>
    <x v="5"/>
    <x v="4"/>
    <x v="0"/>
  </r>
  <r>
    <s v="1848213073"/>
    <x v="2219"/>
    <s v="MICROEMPRESA"/>
    <x v="737"/>
    <s v="Em Operação"/>
    <s v="Restaurante, Cafeteria, Bar e Similares"/>
    <s v="83251-000"/>
    <s v="PR"/>
    <x v="781"/>
    <d v="2020-06-22T00:00:00"/>
    <d v="2022-06-22T00:00:00"/>
    <s v="18.482.130/0001-73"/>
    <s v="Similar"/>
    <s v="Sociedade Empresária Limitada"/>
    <s v=" - "/>
    <x v="0"/>
    <x v="0"/>
    <x v="0"/>
  </r>
  <r>
    <s v="1848464846"/>
    <x v="2220"/>
    <s v="EMPRESA DE PEQUENO PORTE"/>
    <x v="777"/>
    <s v="Em Operação"/>
    <s v="Restaurante, Cafeteria, Bar e Similares"/>
    <s v="06020-010"/>
    <s v="SP"/>
    <x v="711"/>
    <d v="2020-06-13T00:00:00"/>
    <d v="2022-06-13T00:00:00"/>
    <s v="18.484.648/0001-46"/>
    <s v="Restaurante"/>
    <s v="Empresa Individual de Responsabilidade Limitada (de Natureza Empresária)"/>
    <s v=" - "/>
    <x v="4"/>
    <x v="14"/>
    <x v="2"/>
  </r>
  <r>
    <s v="1851463428"/>
    <x v="2221"/>
    <s v="MICROEMPRESA"/>
    <x v="776"/>
    <s v="Em Operação"/>
    <s v="Restaurante, Cafeteria, Bar e Similares"/>
    <s v="88062-050"/>
    <s v="SC"/>
    <x v="133"/>
    <d v="2020-05-15T00:00:00"/>
    <d v="2022-05-15T00:00:00"/>
    <s v="18.514.634/0001-28"/>
    <s v="Bar"/>
    <s v="Sociedade Empresária Limitada"/>
    <s v="Inglês|Português|Espanhol"/>
    <x v="0"/>
    <x v="1"/>
    <x v="0"/>
  </r>
  <r>
    <s v="1851469829"/>
    <x v="2222"/>
    <s v="DEMAIS"/>
    <x v="846"/>
    <s v="Em Operação"/>
    <s v="Restaurante, Cafeteria, Bar e Similares"/>
    <s v="04551-000"/>
    <s v="SP"/>
    <x v="5"/>
    <d v="2020-06-26T00:00:00"/>
    <d v="2022-06-26T00:00:00"/>
    <s v="18.514.698/0001-29"/>
    <s v="Restaurante"/>
    <s v="Sociedade Empresária Limitada"/>
    <s v=" - "/>
    <x v="0"/>
    <x v="0"/>
    <x v="0"/>
  </r>
  <r>
    <s v="1851851732"/>
    <x v="2223"/>
    <s v="EMPRESA DE PEQUENO PORTE"/>
    <x v="846"/>
    <s v="Em Operação"/>
    <s v="Restaurante, Cafeteria, Bar e Similares"/>
    <s v="57038-000"/>
    <s v="AL"/>
    <x v="119"/>
    <d v="2020-06-15T00:00:00"/>
    <d v="2022-06-15T00:00:00"/>
    <s v="18.518.517/0001-32"/>
    <s v="Cafeteria"/>
    <s v="Sociedade Empresária Limitada"/>
    <s v=" - "/>
    <x v="0"/>
    <x v="0"/>
    <x v="0"/>
  </r>
  <r>
    <s v="1852811320"/>
    <x v="2224"/>
    <s v="MICROEMPRESA"/>
    <x v="846"/>
    <s v="Em Operação"/>
    <s v="Restaurante, Cafeteria, Bar e Similares"/>
    <s v="60175-157"/>
    <s v="CE"/>
    <x v="267"/>
    <d v="2020-05-11T00:00:00"/>
    <d v="2022-05-11T00:00:00"/>
    <s v="18.528.113/0001-20"/>
    <s v="Bar"/>
    <s v="Empresário (Individual)"/>
    <s v=" - "/>
    <x v="0"/>
    <x v="0"/>
    <x v="0"/>
  </r>
  <r>
    <s v="1854033413"/>
    <x v="2225"/>
    <s v="MICROEMPRESA"/>
    <x v="845"/>
    <s v="Em Operação"/>
    <s v="Restaurante, Cafeteria, Bar e Similares"/>
    <s v="38500-000"/>
    <s v="MG"/>
    <x v="867"/>
    <d v="2020-05-26T00:00:00"/>
    <d v="2022-05-26T00:00:00"/>
    <s v="18.540.334/0001-13"/>
    <s v="Restaurante"/>
    <s v="Sociedade Empresária Limitada"/>
    <s v=" - "/>
    <x v="0"/>
    <x v="0"/>
    <x v="0"/>
  </r>
  <r>
    <s v="1854563530"/>
    <x v="2226"/>
    <s v="MICROEMPRESA"/>
    <x v="779"/>
    <s v="Em Operação"/>
    <s v="Restaurante, Cafeteria, Bar e Similares"/>
    <s v="59190-000"/>
    <s v="RN"/>
    <x v="844"/>
    <d v="2020-04-08T00:00:00"/>
    <d v="2022-04-08T00:00:00"/>
    <s v="18.545.635/0001-30"/>
    <s v="Restaurante"/>
    <s v="Empresa Individual de Responsabilidade Limitada (de Natureza Empresária)"/>
    <s v=" - "/>
    <x v="0"/>
    <x v="0"/>
    <x v="0"/>
  </r>
  <r>
    <s v="1858004015"/>
    <x v="2227"/>
    <s v="EMPRESA DE PEQUENO PORTE"/>
    <x v="783"/>
    <s v="Em Operação"/>
    <s v="Restaurante, Cafeteria, Bar e Similares"/>
    <s v="05085-000"/>
    <s v="SP"/>
    <x v="5"/>
    <d v="2020-06-05T00:00:00"/>
    <d v="2022-06-05T00:00:00"/>
    <s v="18.580.040/0001-15"/>
    <s v="Similar"/>
    <s v="Empresa Individual de Responsabilidade Limitada (de Natureza Empresária)"/>
    <s v="Inglês"/>
    <x v="5"/>
    <x v="7"/>
    <x v="1"/>
  </r>
  <r>
    <s v="1858514945"/>
    <x v="2228"/>
    <s v="MICROEMPRESA"/>
    <x v="693"/>
    <s v="Em Operação"/>
    <s v="Restaurante, Cafeteria, Bar e Similares"/>
    <s v="36400-111"/>
    <s v="MG"/>
    <x v="868"/>
    <d v="2020-06-16T00:00:00"/>
    <d v="2022-06-16T00:00:00"/>
    <s v="18.585.149/0001-45"/>
    <s v="Restaurante"/>
    <s v="Empresário (Individual)"/>
    <s v=" - "/>
    <x v="6"/>
    <x v="4"/>
    <x v="0"/>
  </r>
  <r>
    <s v="1861721666"/>
    <x v="2229"/>
    <s v="MICROEMPRESA"/>
    <x v="692"/>
    <s v="Em Operação"/>
    <s v="Restaurante, Cafeteria, Bar e Similares"/>
    <s v="22281-035"/>
    <s v="RJ"/>
    <x v="111"/>
    <d v="2020-05-14T00:00:00"/>
    <d v="2022-05-14T00:00:00"/>
    <s v="18.617.216/0001-66"/>
    <s v="Cafeteria"/>
    <s v="Sociedade Empresária Limitada"/>
    <s v="Inglês|Espanhol"/>
    <x v="0"/>
    <x v="0"/>
    <x v="0"/>
  </r>
  <r>
    <s v="1864381400"/>
    <x v="2230"/>
    <s v="MICROEMPRESA"/>
    <x v="786"/>
    <s v="Em Operação"/>
    <s v="Restaurante, Cafeteria, Bar e Similares"/>
    <s v="38065-000"/>
    <s v="MG"/>
    <x v="26"/>
    <d v="2020-05-18T00:00:00"/>
    <d v="2022-05-18T00:00:00"/>
    <s v="18.643.814/0001-00"/>
    <s v="Bar"/>
    <s v="Empresa Individual de Responsabilidade Limitada (de Natureza Empresária)"/>
    <s v=" - "/>
    <x v="0"/>
    <x v="0"/>
    <x v="0"/>
  </r>
  <r>
    <s v="1864460770"/>
    <x v="2231"/>
    <s v="MICROEMPRESA"/>
    <x v="786"/>
    <s v="Em Operação"/>
    <s v="Restaurante, Cafeteria, Bar e Similares"/>
    <s v="36015-440"/>
    <s v="MG"/>
    <x v="319"/>
    <d v="2020-06-16T00:00:00"/>
    <d v="2022-06-16T00:00:00"/>
    <s v="18.644.607/0001-70"/>
    <s v="Restaurante"/>
    <s v="Sociedade Empresária Limitada"/>
    <s v=" - "/>
    <x v="0"/>
    <x v="0"/>
    <x v="0"/>
  </r>
  <r>
    <s v="1865892101"/>
    <x v="2232"/>
    <s v="MICROEMPRESA"/>
    <x v="691"/>
    <s v="Em Operação"/>
    <s v="Restaurante, Cafeteria, Bar e Similares"/>
    <s v="57460-000"/>
    <s v="AL"/>
    <x v="434"/>
    <d v="2020-06-19T00:00:00"/>
    <d v="2022-06-19T00:00:00"/>
    <s v="18.658.921/0001-01"/>
    <s v="Similar"/>
    <s v="Empresário Individual"/>
    <s v=" - "/>
    <x v="5"/>
    <x v="0"/>
    <x v="0"/>
  </r>
  <r>
    <s v="1868246002"/>
    <x v="2233"/>
    <s v="EMPRESA DE PEQUENO PORTE"/>
    <x v="787"/>
    <s v="Em Operação"/>
    <s v="Restaurante, Cafeteria, Bar e Similares"/>
    <s v="02055-080"/>
    <s v="SP"/>
    <x v="5"/>
    <d v="2020-05-11T00:00:00"/>
    <d v="2022-05-11T00:00:00"/>
    <s v="18.682.460/0001-02"/>
    <s v="Similar"/>
    <s v="Empresa Individual de Responsabilidade Limitada (de Natureza Empresária)"/>
    <s v="Inglês"/>
    <x v="6"/>
    <x v="2"/>
    <x v="4"/>
  </r>
  <r>
    <s v="1872989807"/>
    <x v="2234"/>
    <s v="EMPRESA DE PEQUENO PORTE"/>
    <x v="789"/>
    <s v="Em Operação"/>
    <s v="Restaurante, Cafeteria, Bar e Similares"/>
    <s v="95670-000"/>
    <s v="RS"/>
    <x v="84"/>
    <d v="2020-05-19T00:00:00"/>
    <d v="2022-05-19T00:00:00"/>
    <s v="18.729.898/0001-07"/>
    <s v="Restaurante"/>
    <s v="Empresa Individual de Responsabilidade Limitada (de Natureza Empresária)"/>
    <s v=" - "/>
    <x v="0"/>
    <x v="1"/>
    <x v="0"/>
  </r>
  <r>
    <s v="1873868722"/>
    <x v="2235"/>
    <s v="MICROEMPRESA"/>
    <x v="790"/>
    <s v="Em Operação"/>
    <s v="Restaurante, Cafeteria, Bar e Similares"/>
    <s v="65077-640"/>
    <s v="MA"/>
    <x v="299"/>
    <d v="2020-05-19T00:00:00"/>
    <d v="2022-05-19T00:00:00"/>
    <s v="18.738.687/0001-22"/>
    <s v="Restaurante"/>
    <s v="Sociedade Empresária Limitada"/>
    <s v=" - "/>
    <x v="0"/>
    <x v="1"/>
    <x v="0"/>
  </r>
  <r>
    <s v="1881083040"/>
    <x v="2236"/>
    <s v="MICROEMPRESA"/>
    <x v="793"/>
    <s v="Em Operação"/>
    <s v="Restaurante, Cafeteria, Bar e Similares"/>
    <s v="29055-460"/>
    <s v="ES"/>
    <x v="255"/>
    <d v="2020-05-27T00:00:00"/>
    <d v="2022-05-27T00:00:00"/>
    <s v="18.810.830/0001-40"/>
    <s v="Restaurante"/>
    <s v="Sociedade Empresária Limitada"/>
    <s v="Português"/>
    <x v="6"/>
    <x v="0"/>
    <x v="0"/>
  </r>
  <r>
    <s v="1882125969"/>
    <x v="2237"/>
    <s v="MICROEMPRESA"/>
    <x v="689"/>
    <s v="Em Operação"/>
    <s v="Restaurante, Cafeteria, Bar e Similares"/>
    <s v="04752-005"/>
    <s v="SP"/>
    <x v="5"/>
    <d v="2020-05-08T00:00:00"/>
    <d v="2022-05-08T00:00:00"/>
    <s v="18.821.259/0001-69"/>
    <s v="Cafeteria"/>
    <s v="Sociedade Empresária Limitada"/>
    <s v=" - "/>
    <x v="0"/>
    <x v="0"/>
    <x v="0"/>
  </r>
  <r>
    <s v="1882653248"/>
    <x v="2238"/>
    <s v="MICROEMPRESA"/>
    <x v="795"/>
    <s v="Em Operação"/>
    <s v="Restaurante, Cafeteria, Bar e Similares"/>
    <s v="83370-000"/>
    <s v="PR"/>
    <x v="713"/>
    <d v="2020-06-23T00:00:00"/>
    <d v="2022-06-23T00:00:00"/>
    <s v="18.826.532/0001-48"/>
    <s v="Restaurante"/>
    <s v="Empresário (Individual)"/>
    <s v=" - "/>
    <x v="0"/>
    <x v="1"/>
    <x v="0"/>
  </r>
  <r>
    <s v="1882680176"/>
    <x v="2239"/>
    <s v="EMPRESA DE PEQUENO PORTE"/>
    <x v="795"/>
    <s v="Em Operação"/>
    <s v="Restaurante, Cafeteria, Bar e Similares"/>
    <s v="03120-015"/>
    <s v="SP"/>
    <x v="5"/>
    <d v="2020-06-16T00:00:00"/>
    <d v="2022-06-16T00:00:00"/>
    <s v="18.826.801/0001-76"/>
    <s v="Cafeteria"/>
    <s v="Sociedade Empresária Limitada"/>
    <s v=" - "/>
    <x v="0"/>
    <x v="0"/>
    <x v="0"/>
  </r>
  <r>
    <s v="1883010155"/>
    <x v="2240"/>
    <s v="MICROEMPRESA"/>
    <x v="795"/>
    <s v="Em Operação"/>
    <s v="Restaurante, Cafeteria, Bar e Similares"/>
    <s v="12570-000"/>
    <s v="SP"/>
    <x v="161"/>
    <d v="2020-06-09T00:00:00"/>
    <d v="2022-06-09T00:00:00"/>
    <s v="18.830.101/0001-55"/>
    <s v="Restaurante"/>
    <s v="Sociedade Empresária Limitada"/>
    <s v=" - "/>
    <x v="7"/>
    <x v="13"/>
    <x v="3"/>
  </r>
  <r>
    <s v="1883968330"/>
    <x v="2241"/>
    <s v="MICROEMPRESA"/>
    <x v="796"/>
    <s v="Em Operação"/>
    <s v="Restaurante, Cafeteria, Bar e Similares"/>
    <s v="68109-000"/>
    <s v="PA"/>
    <x v="192"/>
    <d v="2020-05-26T00:00:00"/>
    <d v="2022-05-26T00:00:00"/>
    <s v="18.839.683/0001-30"/>
    <s v="Restaurante"/>
    <s v="Empresário (Individual)"/>
    <s v="Inglês|Italiano|Espanhol|Português"/>
    <x v="6"/>
    <x v="0"/>
    <x v="0"/>
  </r>
  <r>
    <s v="1884209401"/>
    <x v="2242"/>
    <s v="MICROEMPRESA"/>
    <x v="796"/>
    <s v="Em Operação"/>
    <s v="Restaurante, Cafeteria, Bar e Similares"/>
    <s v="36428-000"/>
    <s v="MG"/>
    <x v="869"/>
    <d v="2020-04-22T00:00:00"/>
    <d v="2022-04-22T00:00:00"/>
    <s v="18.842.094/0001-01"/>
    <s v="Restaurante"/>
    <s v="Empresário (Individual)"/>
    <s v=" - "/>
    <x v="0"/>
    <x v="0"/>
    <x v="0"/>
  </r>
  <r>
    <s v="1884844636"/>
    <x v="2243"/>
    <s v="EMPRESA DE PEQUENO PORTE"/>
    <x v="796"/>
    <s v="Em Operação"/>
    <s v="Restaurante, Cafeteria, Bar e Similares"/>
    <s v="13098-323"/>
    <s v="SP"/>
    <x v="302"/>
    <d v="2020-05-26T00:00:00"/>
    <d v="2022-05-26T00:00:00"/>
    <s v="18.848.446/0001-36"/>
    <s v="Restaurante"/>
    <s v="Sociedade Empresária Limitada"/>
    <s v=" - "/>
    <x v="1"/>
    <x v="0"/>
    <x v="0"/>
  </r>
  <r>
    <s v="1885682578"/>
    <x v="2244"/>
    <s v="MICROEMPRESA"/>
    <x v="797"/>
    <s v="Em Operação"/>
    <s v="Restaurante, Cafeteria, Bar e Similares"/>
    <s v="27580-000"/>
    <s v="RJ"/>
    <x v="34"/>
    <d v="2020-06-20T00:00:00"/>
    <d v="2022-06-20T00:00:00"/>
    <s v="18.856.825/0001-78"/>
    <s v="Similar"/>
    <s v="Empresário (Individual)"/>
    <s v="Português"/>
    <x v="0"/>
    <x v="0"/>
    <x v="0"/>
  </r>
  <r>
    <s v="1886698453"/>
    <x v="2245"/>
    <s v="MICROEMPRESA"/>
    <x v="922"/>
    <s v="Em Operação"/>
    <s v="Restaurante, Cafeteria, Bar e Similares"/>
    <s v="45530-000"/>
    <s v="BA"/>
    <x v="298"/>
    <d v="2020-05-21T00:00:00"/>
    <d v="2022-05-21T00:00:00"/>
    <s v="18.866.984/0001-53"/>
    <s v="Restaurante"/>
    <s v="Empresário (Individual)"/>
    <s v="Português|Espanhol"/>
    <x v="0"/>
    <x v="1"/>
    <x v="0"/>
  </r>
  <r>
    <s v="1890352836"/>
    <x v="2246"/>
    <s v="MICROEMPRESA"/>
    <x v="707"/>
    <s v="Em Operação"/>
    <s v="Restaurante, Cafeteria, Bar e Similares"/>
    <s v="37600-000"/>
    <s v="MG"/>
    <x v="851"/>
    <d v="2020-04-16T00:00:00"/>
    <d v="2022-04-16T00:00:00"/>
    <s v="18.903.528/0001-36"/>
    <s v="Restaurante"/>
    <s v="Empresário (Individual)"/>
    <s v=" - "/>
    <x v="0"/>
    <x v="0"/>
    <x v="0"/>
  </r>
  <r>
    <s v="1892821154"/>
    <x v="2247"/>
    <s v="MICROEMPRESA"/>
    <x v="801"/>
    <s v="Em Operação"/>
    <s v="Restaurante, Cafeteria, Bar e Similares"/>
    <s v="36325-000"/>
    <s v="MG"/>
    <x v="213"/>
    <d v="2020-06-09T00:00:00"/>
    <d v="2022-06-09T00:00:00"/>
    <s v="18.928.211/0001-54"/>
    <s v="Restaurante"/>
    <s v="Empresário (Individual)"/>
    <s v="Inglês"/>
    <x v="2"/>
    <x v="0"/>
    <x v="0"/>
  </r>
  <r>
    <s v="1893785086"/>
    <x v="2248"/>
    <s v="MICROEMPRESA"/>
    <x v="801"/>
    <s v="Em Operação"/>
    <s v="Restaurante, Cafeteria, Bar e Similares"/>
    <s v="20920-310"/>
    <s v="RJ"/>
    <x v="111"/>
    <d v="2020-05-07T00:00:00"/>
    <d v="2022-05-07T00:00:00"/>
    <s v="18.937.850/0001-86"/>
    <s v="Cafeteria"/>
    <s v="Sociedade Empresária Limitada"/>
    <s v="Inglês"/>
    <x v="0"/>
    <x v="0"/>
    <x v="0"/>
  </r>
  <r>
    <s v="1896883306"/>
    <x v="2249"/>
    <s v="EMPRESA DE PEQUENO PORTE"/>
    <x v="869"/>
    <s v="Em Operação"/>
    <s v="Restaurante, Cafeteria, Bar e Similares"/>
    <s v="93310-460"/>
    <s v="RS"/>
    <x v="870"/>
    <d v="2020-05-14T00:00:00"/>
    <d v="2022-05-14T00:00:00"/>
    <s v="18.968.833/0001-06"/>
    <s v="Restaurante"/>
    <s v="Empresa Individual de Responsabilidade Limitada (de Natureza Empresária)"/>
    <s v=" - "/>
    <x v="0"/>
    <x v="0"/>
    <x v="0"/>
  </r>
  <r>
    <s v="1897584568"/>
    <x v="2250"/>
    <s v="MICROEMPRESA"/>
    <x v="804"/>
    <s v="Em Operação"/>
    <s v="Restaurante, Cafeteria, Bar e Similares"/>
    <s v="88385-000"/>
    <s v="SC"/>
    <x v="226"/>
    <d v="2020-05-22T00:00:00"/>
    <d v="2022-05-22T00:00:00"/>
    <s v="18.975.845/0001-68"/>
    <s v="Similar"/>
    <s v="Sociedade Empresária Limitada"/>
    <s v=" - "/>
    <x v="0"/>
    <x v="0"/>
    <x v="0"/>
  </r>
  <r>
    <s v="1898291127"/>
    <x v="2251"/>
    <s v="MICROEMPRESA"/>
    <x v="805"/>
    <s v="Em Operação"/>
    <s v="Restaurante, Cafeteria, Bar e Similares"/>
    <s v="28930-000"/>
    <s v="RJ"/>
    <x v="212"/>
    <d v="2020-06-02T00:00:00"/>
    <d v="2022-06-02T00:00:00"/>
    <s v="18.982.911/0001-27"/>
    <s v="Restaurante"/>
    <s v="Empresário (Individual)"/>
    <s v=" - "/>
    <x v="0"/>
    <x v="0"/>
    <x v="0"/>
  </r>
  <r>
    <s v="1900583607"/>
    <x v="2252"/>
    <s v="MICROEMPRESA"/>
    <x v="807"/>
    <s v="Em Operação"/>
    <s v="Restaurante, Cafeteria, Bar e Similares"/>
    <s v="39547-000"/>
    <s v="MG"/>
    <x v="871"/>
    <d v="2020-06-17T00:00:00"/>
    <d v="2022-06-17T00:00:00"/>
    <s v="19.005.836/0001-07"/>
    <s v="Restaurante"/>
    <s v="Sociedade Empresária Limitada"/>
    <s v=" - "/>
    <x v="2"/>
    <x v="0"/>
    <x v="0"/>
  </r>
  <r>
    <s v="1902310639"/>
    <x v="2253"/>
    <s v="MICROEMPRESA"/>
    <x v="808"/>
    <s v="Em Operação"/>
    <s v="Restaurante, Cafeteria, Bar e Similares"/>
    <s v="88306-830"/>
    <s v="SC"/>
    <x v="362"/>
    <d v="2020-05-22T00:00:00"/>
    <d v="2022-05-22T00:00:00"/>
    <s v="19.023.106/0001-39"/>
    <s v="Restaurante"/>
    <s v="Sociedade Empresária Limitada"/>
    <s v="Inglês|Espanhol"/>
    <x v="5"/>
    <x v="0"/>
    <x v="0"/>
  </r>
  <r>
    <s v="1905704864"/>
    <x v="2254"/>
    <s v="MICROEMPRESA"/>
    <x v="809"/>
    <s v="Em Operação"/>
    <s v="Restaurante, Cafeteria, Bar e Similares"/>
    <s v="12460-000"/>
    <s v="SP"/>
    <x v="505"/>
    <d v="2020-04-20T00:00:00"/>
    <d v="2022-04-20T00:00:00"/>
    <s v="19.057.048/0001-64"/>
    <s v="Similar"/>
    <s v="Sociedade Empresária Limitada"/>
    <s v=" - "/>
    <x v="0"/>
    <x v="0"/>
    <x v="0"/>
  </r>
  <r>
    <s v="1908312550"/>
    <x v="2255"/>
    <s v="EMPRESA DE PEQUENO PORTE"/>
    <x v="687"/>
    <s v="Em Operação"/>
    <s v="Restaurante, Cafeteria, Bar e Similares"/>
    <s v="05716-140"/>
    <s v="SP"/>
    <x v="5"/>
    <d v="2020-06-27T00:00:00"/>
    <d v="2022-06-27T00:00:00"/>
    <s v="19.083.125/0001-50"/>
    <s v="Restaurante"/>
    <s v="Empresa Individual de Responsabilidade Limitada (de Natureza Empresária)"/>
    <s v=" - "/>
    <x v="0"/>
    <x v="0"/>
    <x v="0"/>
  </r>
  <r>
    <s v="1908512256"/>
    <x v="2256"/>
    <s v="MICROEMPRESA"/>
    <x v="871"/>
    <s v="Em Operação"/>
    <s v="Restaurante, Cafeteria, Bar e Similares"/>
    <s v="64056-030"/>
    <s v="PI"/>
    <x v="219"/>
    <d v="2020-04-01T00:00:00"/>
    <d v="2022-04-01T00:00:00"/>
    <s v="19.085.122/0001-56"/>
    <s v="Restaurante"/>
    <s v="Sociedade Empresária Limitada"/>
    <s v=" - "/>
    <x v="0"/>
    <x v="0"/>
    <x v="0"/>
  </r>
  <r>
    <s v="1908603135"/>
    <x v="2257"/>
    <s v="MICROEMPRESA"/>
    <x v="687"/>
    <s v="Em Operação"/>
    <s v="Restaurante, Cafeteria, Bar e Similares"/>
    <s v="22070-001"/>
    <s v="RJ"/>
    <x v="111"/>
    <d v="2020-05-12T00:00:00"/>
    <d v="2022-05-12T00:00:00"/>
    <s v="19.086.031/0001-35"/>
    <s v="Restaurante"/>
    <s v="Sociedade Empresária Limitada"/>
    <s v="Inglês|Espanhol"/>
    <x v="2"/>
    <x v="4"/>
    <x v="0"/>
  </r>
  <r>
    <s v="1908638100"/>
    <x v="2258"/>
    <s v="MICROEMPRESA"/>
    <x v="687"/>
    <s v="Em Operação"/>
    <s v="Restaurante, Cafeteria, Bar e Similares"/>
    <s v="90470-100"/>
    <s v="RS"/>
    <x v="351"/>
    <d v="2020-04-02T00:00:00"/>
    <d v="2022-04-02T00:00:00"/>
    <s v="19.086.381/0001-00"/>
    <s v="Similar"/>
    <s v="Empresa Individual de Responsabilidade Limitada (de Natureza Empresária)"/>
    <s v="Português"/>
    <x v="1"/>
    <x v="0"/>
    <x v="0"/>
  </r>
  <r>
    <s v="1908928840"/>
    <x v="2259"/>
    <s v="MICROEMPRESA"/>
    <x v="687"/>
    <s v="Em Operação"/>
    <s v="Restaurante, Cafeteria, Bar e Similares"/>
    <s v="45028-130"/>
    <s v="BA"/>
    <x v="872"/>
    <d v="2020-05-25T00:00:00"/>
    <d v="2022-05-25T00:00:00"/>
    <s v="19.089.288/0001-40"/>
    <s v="Bar"/>
    <s v="Sociedade Empresária Limitada"/>
    <s v="Português"/>
    <x v="0"/>
    <x v="0"/>
    <x v="0"/>
  </r>
  <r>
    <s v="1909278797"/>
    <x v="2260"/>
    <s v="EMPRESA DE PEQUENO PORTE"/>
    <x v="811"/>
    <s v="Em Operação"/>
    <s v="Restaurante, Cafeteria, Bar e Similares"/>
    <s v="88015-702"/>
    <s v="SC"/>
    <x v="133"/>
    <d v="2020-05-18T00:00:00"/>
    <d v="2022-05-18T00:00:00"/>
    <s v="19.092.787/0001-97"/>
    <s v="Similar"/>
    <s v="Empresa Individual de Responsabilidade Limitada (de Natureza Empresária)"/>
    <s v="Inglês|Português|Espanhol"/>
    <x v="1"/>
    <x v="0"/>
    <x v="0"/>
  </r>
  <r>
    <s v="1913946212"/>
    <x v="2261"/>
    <s v="MICROEMPRESA"/>
    <x v="814"/>
    <s v="Em Operação"/>
    <s v="Restaurante, Cafeteria, Bar e Similares"/>
    <s v="89970-000"/>
    <s v="SC"/>
    <x v="82"/>
    <d v="2020-06-15T00:00:00"/>
    <d v="2022-06-15T00:00:00"/>
    <s v="19.139.462/0001-12"/>
    <s v="Cafeteria"/>
    <s v="Empresário (Individual)"/>
    <s v="Português"/>
    <x v="0"/>
    <x v="5"/>
    <x v="0"/>
  </r>
  <r>
    <s v="1915446336"/>
    <x v="2262"/>
    <s v="EMPRESA DE PEQUENO PORTE"/>
    <x v="816"/>
    <s v="Em Operação"/>
    <s v="Restaurante, Cafeteria, Bar e Similares"/>
    <s v="05145-000"/>
    <s v="SP"/>
    <x v="5"/>
    <d v="2020-06-19T00:00:00"/>
    <d v="2022-06-19T00:00:00"/>
    <s v="19.154.463/0001-36"/>
    <s v="Restaurante"/>
    <s v="Sociedade Empresária Limitada"/>
    <s v=" - "/>
    <x v="5"/>
    <x v="0"/>
    <x v="0"/>
  </r>
  <r>
    <s v="1915743194"/>
    <x v="2263"/>
    <s v="DEMAIS"/>
    <x v="816"/>
    <s v="Em Operação"/>
    <s v="Restaurante, Cafeteria, Bar e Similares"/>
    <s v="55590-000"/>
    <s v="PE"/>
    <x v="543"/>
    <d v="2020-06-19T00:00:00"/>
    <d v="2022-06-19T00:00:00"/>
    <s v="19.157.431/0001-94"/>
    <s v="Restaurante"/>
    <s v="Sociedade Empresária Limitada"/>
    <s v="Inglês|Espanhol"/>
    <x v="2"/>
    <x v="5"/>
    <x v="4"/>
  </r>
  <r>
    <s v="1916138830"/>
    <x v="2264"/>
    <s v="MICROEMPRESA"/>
    <x v="835"/>
    <s v="Em Operação"/>
    <s v="Restaurante, Cafeteria, Bar e Similares"/>
    <s v="38700-202"/>
    <s v="MG"/>
    <x v="324"/>
    <d v="2020-05-08T00:00:00"/>
    <d v="2022-05-08T00:00:00"/>
    <s v="19.161.388/0001-30"/>
    <s v="Bar"/>
    <s v="Sociedade Empresária Limitada"/>
    <s v="Português|Inglês"/>
    <x v="0"/>
    <x v="1"/>
    <x v="0"/>
  </r>
  <r>
    <s v="1916783800"/>
    <x v="2265"/>
    <s v="MICROEMPRESA"/>
    <x v="835"/>
    <s v="Em Operação"/>
    <s v="Restaurante, Cafeteria, Bar e Similares"/>
    <s v="06850-100"/>
    <s v="SP"/>
    <x v="778"/>
    <d v="2020-05-15T00:00:00"/>
    <d v="2022-05-15T00:00:00"/>
    <s v="19.167.838/0001-00"/>
    <s v="Restaurante"/>
    <s v="Sociedade Empresária Limitada"/>
    <s v=" - "/>
    <x v="1"/>
    <x v="14"/>
    <x v="0"/>
  </r>
  <r>
    <s v="1916956869"/>
    <x v="2266"/>
    <s v="EMPRESA DE PEQUENO PORTE"/>
    <x v="816"/>
    <s v="Em Operação"/>
    <s v="Restaurante, Cafeteria, Bar e Similares"/>
    <s v="88102-480"/>
    <s v="SC"/>
    <x v="873"/>
    <d v="2020-05-21T00:00:00"/>
    <d v="2022-05-21T00:00:00"/>
    <s v="19.169.568/0001-69"/>
    <s v="Restaurante"/>
    <s v="Empresa Individual de Responsabilidade Limitada (de Natureza Empresária)"/>
    <s v=" - "/>
    <x v="0"/>
    <x v="0"/>
    <x v="0"/>
  </r>
  <r>
    <s v="1917666056"/>
    <x v="2267"/>
    <s v="EMPRESA DE PEQUENO PORTE"/>
    <x v="818"/>
    <s v="Em Operação"/>
    <s v="Restaurante, Cafeteria, Bar e Similares"/>
    <s v="89216-200"/>
    <s v="SC"/>
    <x v="535"/>
    <d v="2020-05-22T00:00:00"/>
    <d v="2022-05-22T00:00:00"/>
    <s v="19.176.660/0001-56"/>
    <s v="Restaurante"/>
    <s v="Sociedade Empresária Limitada"/>
    <s v="Inglês"/>
    <x v="3"/>
    <x v="1"/>
    <x v="5"/>
  </r>
  <r>
    <s v="1919673038"/>
    <x v="2268"/>
    <s v="MICROEMPRESA"/>
    <x v="819"/>
    <s v="Em Operação"/>
    <s v="Restaurante, Cafeteria, Bar e Similares"/>
    <s v="72801-670"/>
    <s v="GO"/>
    <x v="874"/>
    <d v="2020-05-28T00:00:00"/>
    <d v="2022-05-28T00:00:00"/>
    <s v="19.196.730/0001-38"/>
    <s v="Bar"/>
    <s v="Empresário (Individual)"/>
    <s v=" - "/>
    <x v="0"/>
    <x v="0"/>
    <x v="0"/>
  </r>
  <r>
    <s v="1919869441"/>
    <x v="2269"/>
    <s v="DEMAIS"/>
    <x v="684"/>
    <s v="Em Operação"/>
    <s v="Restaurante, Cafeteria, Bar e Similares"/>
    <s v="22210-050"/>
    <s v="RJ"/>
    <x v="111"/>
    <d v="2020-05-25T00:00:00"/>
    <d v="2022-05-25T00:00:00"/>
    <s v="19.198.694/0001-41"/>
    <s v="Restaurante"/>
    <s v="Empresa Individual de Responsabilidade Limitada (de Natureza Empresária)"/>
    <s v=" - "/>
    <x v="6"/>
    <x v="0"/>
    <x v="0"/>
  </r>
  <r>
    <s v="1922637791"/>
    <x v="2270"/>
    <s v="MICROEMPRESA"/>
    <x v="820"/>
    <s v="Em Operação"/>
    <s v="Restaurante, Cafeteria, Bar e Similares"/>
    <s v="36200-104"/>
    <s v="MG"/>
    <x v="875"/>
    <d v="2020-06-04T00:00:00"/>
    <d v="2022-06-04T00:00:00"/>
    <s v="19.226.377/0001-91"/>
    <s v="Cafeteria"/>
    <s v="Sociedade Empresária Limitada"/>
    <s v=" - "/>
    <x v="0"/>
    <x v="0"/>
    <x v="0"/>
  </r>
  <r>
    <s v="1923082710"/>
    <x v="2271"/>
    <s v="MICROEMPRESA"/>
    <x v="821"/>
    <s v="Em Operação"/>
    <s v="Restaurante, Cafeteria, Bar e Similares"/>
    <s v="35590-000"/>
    <s v="MG"/>
    <x v="876"/>
    <d v="2020-05-15T00:00:00"/>
    <d v="2022-05-15T00:00:00"/>
    <s v="19.230.827/0001-10"/>
    <s v="Similar"/>
    <s v="Sociedade Empresária Limitada"/>
    <s v=" - "/>
    <x v="0"/>
    <x v="0"/>
    <x v="0"/>
  </r>
  <r>
    <s v="1924452834"/>
    <x v="2272"/>
    <s v="MICROEMPRESA"/>
    <x v="890"/>
    <s v="Em Operação"/>
    <s v="Restaurante, Cafeteria, Bar e Similares"/>
    <s v="45420-000"/>
    <s v="BA"/>
    <x v="337"/>
    <d v="2020-06-08T00:00:00"/>
    <d v="2022-06-08T00:00:00"/>
    <s v="19.244.528/0001-34"/>
    <s v="Restaurante"/>
    <s v="Sociedade Empresária Limitada"/>
    <s v="Espanhol|Inglês"/>
    <x v="0"/>
    <x v="8"/>
    <x v="1"/>
  </r>
  <r>
    <s v="1924930037"/>
    <x v="2273"/>
    <s v="MICROEMPRESA"/>
    <x v="822"/>
    <s v="Em Operação"/>
    <s v="Restaurante, Cafeteria, Bar e Similares"/>
    <s v="38400-050"/>
    <s v="MG"/>
    <x v="262"/>
    <d v="2020-04-06T00:00:00"/>
    <d v="2022-04-06T00:00:00"/>
    <s v="19.249.300/0001-37"/>
    <s v="Bar"/>
    <s v="Sociedade Empresária Limitada"/>
    <s v="Inglês"/>
    <x v="0"/>
    <x v="11"/>
    <x v="0"/>
  </r>
  <r>
    <s v="1925072033"/>
    <x v="2274"/>
    <s v="MICROEMPRESA"/>
    <x v="890"/>
    <s v="Em Operação"/>
    <s v="Restaurante, Cafeteria, Bar e Similares"/>
    <s v="73970-000"/>
    <s v="GO"/>
    <x v="279"/>
    <d v="2020-06-22T00:00:00"/>
    <d v="2022-06-22T00:00:00"/>
    <s v="19.250.720/0001-33"/>
    <s v="Restaurante"/>
    <s v="Sociedade Empresária Limitada"/>
    <s v=" - "/>
    <x v="2"/>
    <x v="0"/>
    <x v="0"/>
  </r>
  <r>
    <s v="1925643005"/>
    <x v="2275"/>
    <s v="MICROEMPRESA"/>
    <x v="923"/>
    <s v="Em Operação"/>
    <s v="Restaurante, Cafeteria, Bar e Similares"/>
    <s v="35500-006"/>
    <s v="MG"/>
    <x v="307"/>
    <d v="2020-04-07T00:00:00"/>
    <d v="2022-04-07T00:00:00"/>
    <s v="19.256.430/0001-05"/>
    <s v="Restaurante"/>
    <s v="Sociedade Empresária Limitada"/>
    <s v=" - "/>
    <x v="3"/>
    <x v="9"/>
    <x v="4"/>
  </r>
  <r>
    <s v="1926023695"/>
    <x v="2276"/>
    <s v="MICROEMPRESA"/>
    <x v="822"/>
    <s v="Em Operação"/>
    <s v="Restaurante, Cafeteria, Bar e Similares"/>
    <s v="88036-500"/>
    <s v="SC"/>
    <x v="133"/>
    <d v="2020-05-15T00:00:00"/>
    <d v="2022-05-15T00:00:00"/>
    <s v="19.260.236/0001-95"/>
    <s v="Restaurante"/>
    <s v="Sociedade Empresária Limitada"/>
    <s v=" - "/>
    <x v="0"/>
    <x v="13"/>
    <x v="6"/>
  </r>
  <r>
    <s v="1926906565"/>
    <x v="2277"/>
    <s v="MICROEMPRESA"/>
    <x v="823"/>
    <s v="Em Operação"/>
    <s v="Restaurante, Cafeteria, Bar e Similares"/>
    <s v="59194-000"/>
    <s v="RN"/>
    <x v="594"/>
    <d v="2020-04-09T00:00:00"/>
    <d v="2022-04-09T00:00:00"/>
    <s v="19.269.065/0001-65"/>
    <s v="Similar"/>
    <s v="Empresário Individual"/>
    <s v=" - "/>
    <x v="6"/>
    <x v="4"/>
    <x v="0"/>
  </r>
  <r>
    <s v="1927021361"/>
    <x v="2278"/>
    <s v="MICROEMPRESA"/>
    <x v="823"/>
    <s v="Em Operação"/>
    <s v="Restaurante, Cafeteria, Bar e Similares"/>
    <s v="18135-659"/>
    <s v="SP"/>
    <x v="322"/>
    <d v="2020-06-08T00:00:00"/>
    <d v="2022-06-08T00:00:00"/>
    <s v="19.270.213/0001-61"/>
    <s v="Restaurante"/>
    <s v="Sociedade Empresária Limitada"/>
    <s v=" - "/>
    <x v="0"/>
    <x v="0"/>
    <x v="0"/>
  </r>
  <r>
    <s v="1930015382"/>
    <x v="2279"/>
    <s v="DEMAIS"/>
    <x v="924"/>
    <s v="Em Operação"/>
    <s v="Restaurante, Cafeteria, Bar e Similares"/>
    <s v="28950-000"/>
    <s v="RJ"/>
    <x v="80"/>
    <d v="2020-05-11T00:00:00"/>
    <d v="2022-05-11T00:00:00"/>
    <s v="19.300.153/0001-82"/>
    <s v="Restaurante"/>
    <s v="Empresa Individual de Responsabilidade Limitada (de Natureza Empresária)"/>
    <s v="Inglês|Espanhol"/>
    <x v="6"/>
    <x v="4"/>
    <x v="2"/>
  </r>
  <r>
    <s v="1930485490"/>
    <x v="2280"/>
    <s v="MICROEMPRESA"/>
    <x v="924"/>
    <s v="Em Operação"/>
    <s v="Restaurante, Cafeteria, Bar e Similares"/>
    <s v="20560-904"/>
    <s v="RJ"/>
    <x v="111"/>
    <d v="2020-05-13T00:00:00"/>
    <d v="2022-05-13T00:00:00"/>
    <s v="19.304.854/0001-90"/>
    <s v="Restaurante"/>
    <s v="Sociedade Empresária Limitada"/>
    <s v=" - "/>
    <x v="0"/>
    <x v="13"/>
    <x v="1"/>
  </r>
  <r>
    <s v="1931498600"/>
    <x v="2281"/>
    <s v="MICROEMPRESA"/>
    <x v="924"/>
    <s v="Em Operação"/>
    <s v="Restaurante, Cafeteria, Bar e Similares"/>
    <s v="59178-000"/>
    <s v="RN"/>
    <x v="248"/>
    <d v="2020-06-25T00:00:00"/>
    <d v="2022-06-25T00:00:00"/>
    <s v="19.314.986/0001-00"/>
    <s v="Restaurante"/>
    <s v="Sociedade Empresária Limitada"/>
    <s v="Inglês"/>
    <x v="0"/>
    <x v="1"/>
    <x v="6"/>
  </r>
  <r>
    <s v="1932157723"/>
    <x v="2282"/>
    <s v="MICROEMPRESA"/>
    <x v="827"/>
    <s v="Em Operação"/>
    <s v="Restaurante, Cafeteria, Bar e Similares"/>
    <s v="37460-000"/>
    <s v="MG"/>
    <x v="877"/>
    <d v="2020-04-03T00:00:00"/>
    <d v="2022-04-03T00:00:00"/>
    <s v="19.321.577/0001-23"/>
    <s v="Bar"/>
    <s v="Sociedade Empresária Limitada"/>
    <s v=" - "/>
    <x v="2"/>
    <x v="0"/>
    <x v="0"/>
  </r>
  <r>
    <s v="1933040850"/>
    <x v="2283"/>
    <s v="MICROEMPRESA"/>
    <x v="829"/>
    <s v="Em Operação"/>
    <s v="Restaurante, Cafeteria, Bar e Similares"/>
    <s v="33035-250"/>
    <s v="MG"/>
    <x v="878"/>
    <d v="2020-05-25T00:00:00"/>
    <d v="2022-05-25T00:00:00"/>
    <s v="19.330.408/0001-50"/>
    <s v="Similar"/>
    <s v="Sociedade Empresária Limitada"/>
    <s v="Português"/>
    <x v="0"/>
    <x v="1"/>
    <x v="6"/>
  </r>
  <r>
    <s v="1935164119"/>
    <x v="2284"/>
    <s v="MICROEMPRESA"/>
    <x v="830"/>
    <s v="Em Operação"/>
    <s v="Restaurante, Cafeteria, Bar e Similares"/>
    <s v="29230-000"/>
    <s v="ES"/>
    <x v="82"/>
    <d v="2020-06-29T00:00:00"/>
    <d v="2022-06-29T00:00:00"/>
    <s v="19.351.641/0001-19"/>
    <s v="Restaurante"/>
    <s v="Empresário (Individual)"/>
    <s v=" - "/>
    <x v="0"/>
    <x v="3"/>
    <x v="3"/>
  </r>
  <r>
    <s v="1935294989"/>
    <x v="2285"/>
    <s v="EMPRESA DE PEQUENO PORTE"/>
    <x v="830"/>
    <s v="Em Operação"/>
    <s v="Restaurante, Cafeteria, Bar e Similares"/>
    <s v="18110-650"/>
    <s v="SP"/>
    <x v="879"/>
    <d v="2020-06-10T00:00:00"/>
    <d v="2022-06-10T00:00:00"/>
    <s v="19.352.949/0001-89"/>
    <s v="Restaurante"/>
    <s v="Sociedade Empresária Limitada"/>
    <s v=" - "/>
    <x v="0"/>
    <x v="5"/>
    <x v="0"/>
  </r>
  <r>
    <s v="1936776448"/>
    <x v="2286"/>
    <s v="EMPRESA DE PEQUENO PORTE"/>
    <x v="925"/>
    <s v="Em Operação"/>
    <s v="Restaurante, Cafeteria, Bar e Similares"/>
    <s v="03325-000"/>
    <s v="SP"/>
    <x v="5"/>
    <d v="2020-06-23T00:00:00"/>
    <d v="2022-06-23T00:00:00"/>
    <s v="19.367.764/0001-48"/>
    <s v="Restaurante"/>
    <s v="Empresa Individual de Responsabilidade Limitada (de Natureza Empresária)"/>
    <s v=" - "/>
    <x v="0"/>
    <x v="0"/>
    <x v="0"/>
  </r>
  <r>
    <s v="1940821420"/>
    <x v="2287"/>
    <s v="MICROEMPRESA"/>
    <x v="826"/>
    <s v="Em Operação"/>
    <s v="Restaurante, Cafeteria, Bar e Similares"/>
    <s v="59090-100"/>
    <s v="RN"/>
    <x v="218"/>
    <d v="2020-06-29T00:00:00"/>
    <d v="2022-06-29T00:00:00"/>
    <s v="19.408.214/0001-20"/>
    <s v="Restaurante"/>
    <s v="Empresa Individual de Responsabilidade Limitada (de Natureza Empresária)"/>
    <s v="Espanhol"/>
    <x v="2"/>
    <x v="0"/>
    <x v="0"/>
  </r>
  <r>
    <s v="1941859717"/>
    <x v="2288"/>
    <s v="MICROEMPRESA"/>
    <x v="836"/>
    <s v="Em Operação"/>
    <s v="Restaurante, Cafeteria, Bar e Similares"/>
    <s v="37460-000"/>
    <s v="MG"/>
    <x v="877"/>
    <d v="2020-06-15T00:00:00"/>
    <d v="2022-06-15T00:00:00"/>
    <s v="19.418.597/0001-17"/>
    <s v="Restaurante"/>
    <s v="Empresário (Individual)"/>
    <s v="Português"/>
    <x v="1"/>
    <x v="4"/>
    <x v="0"/>
  </r>
  <r>
    <s v="1943145590"/>
    <x v="2289"/>
    <s v="MICROEMPRESA"/>
    <x v="834"/>
    <s v="Em Operação"/>
    <s v="Restaurante, Cafeteria, Bar e Similares"/>
    <s v="36060-000"/>
    <s v="MG"/>
    <x v="319"/>
    <d v="2020-05-12T00:00:00"/>
    <d v="2022-05-12T00:00:00"/>
    <s v="19.431.455/0001-90"/>
    <s v="Bar"/>
    <s v="Sociedade Empresária Limitada"/>
    <s v="Português"/>
    <x v="0"/>
    <x v="0"/>
    <x v="0"/>
  </r>
  <r>
    <s v="1943410243"/>
    <x v="2290"/>
    <s v="MICROEMPRESA"/>
    <x v="834"/>
    <s v="Em Operação"/>
    <s v="Restaurante, Cafeteria, Bar e Similares"/>
    <s v="12031-000"/>
    <s v="SP"/>
    <x v="650"/>
    <d v="2020-05-06T00:00:00"/>
    <d v="2022-05-06T00:00:00"/>
    <s v="19.434.102/0001-43"/>
    <s v="Restaurante"/>
    <s v="Sociedade Empresária Limitada"/>
    <s v="Inglês"/>
    <x v="0"/>
    <x v="1"/>
    <x v="0"/>
  </r>
  <r>
    <s v="1944046300"/>
    <x v="2291"/>
    <s v="MICROEMPRESA"/>
    <x v="833"/>
    <s v="Em Operação"/>
    <s v="Restaurante, Cafeteria, Bar e Similares"/>
    <s v="87502-020"/>
    <s v="PR"/>
    <x v="369"/>
    <d v="2020-04-13T00:00:00"/>
    <d v="2022-04-13T00:00:00"/>
    <s v="19.440.463/0001-00"/>
    <s v="Restaurante"/>
    <s v="Empresário (Individual)"/>
    <s v=" - "/>
    <x v="0"/>
    <x v="5"/>
    <x v="0"/>
  </r>
  <r>
    <s v="1944881566"/>
    <x v="2292"/>
    <s v="MICROEMPRESA"/>
    <x v="834"/>
    <s v="Em Operação"/>
    <s v="Restaurante, Cafeteria, Bar e Similares"/>
    <s v="85020-000"/>
    <s v="PR"/>
    <x v="701"/>
    <d v="2020-04-23T00:00:00"/>
    <d v="2022-04-23T00:00:00"/>
    <s v="19.448.815/0001-66"/>
    <s v="Restaurante"/>
    <s v="Empresário (Individual)"/>
    <s v=" - "/>
    <x v="0"/>
    <x v="1"/>
    <x v="0"/>
  </r>
  <r>
    <s v="1946663462"/>
    <x v="2293"/>
    <s v="MICROEMPRESA"/>
    <x v="828"/>
    <s v="Em Operação"/>
    <s v="Restaurante, Cafeteria, Bar e Similares"/>
    <s v="80250-903"/>
    <s v="PR"/>
    <x v="21"/>
    <d v="2020-06-29T00:00:00"/>
    <d v="2022-06-29T00:00:00"/>
    <s v="19.466.634/0001-62"/>
    <s v="Restaurante"/>
    <s v="Sociedade Empresária Limitada"/>
    <s v=" - "/>
    <x v="6"/>
    <x v="10"/>
    <x v="6"/>
  </r>
  <r>
    <s v="2158167541"/>
    <x v="2294"/>
    <s v="MICROEMPRESA"/>
    <x v="926"/>
    <s v="Em Operação"/>
    <s v="Restaurante, Cafeteria, Bar e Similares"/>
    <s v="12096-000"/>
    <s v="SP"/>
    <x v="650"/>
    <d v="2020-10-07T00:00:00"/>
    <d v="2022-10-07T00:00:00"/>
    <s v="21.581.675/0001-41"/>
    <s v="Restaurante"/>
    <s v="Sociedade Empresária Limitada"/>
    <s v=" - "/>
    <x v="2"/>
    <x v="4"/>
    <x v="0"/>
  </r>
  <r>
    <s v="2157818596"/>
    <x v="2295"/>
    <s v="DEMAIS"/>
    <x v="926"/>
    <s v="Em Operação"/>
    <s v="Restaurante, Cafeteria, Bar e Similares"/>
    <s v="05428-000"/>
    <s v="SP"/>
    <x v="5"/>
    <d v="2020-10-01T00:00:00"/>
    <d v="2022-10-01T00:00:00"/>
    <s v="21.578.185/0001-96"/>
    <s v="Restaurante"/>
    <s v="Sociedade Empresária Limitada"/>
    <s v="Inglês"/>
    <x v="6"/>
    <x v="0"/>
    <x v="0"/>
  </r>
  <r>
    <s v="2150197195"/>
    <x v="2296"/>
    <s v="MICROEMPRESA"/>
    <x v="927"/>
    <s v="Em Operação"/>
    <s v="Restaurante, Cafeteria, Bar e Similares"/>
    <s v="95793-000"/>
    <s v="RS"/>
    <x v="880"/>
    <d v="2020-10-22T00:00:00"/>
    <d v="2022-10-22T00:00:00"/>
    <s v="21.501.971/0001-95"/>
    <s v="Restaurante"/>
    <s v="Empresário Individual"/>
    <s v="Alemão|Português"/>
    <x v="3"/>
    <x v="0"/>
    <x v="0"/>
  </r>
  <r>
    <s v="2147398731"/>
    <x v="2297"/>
    <s v="MICROEMPRESA"/>
    <x v="928"/>
    <s v="Em Operação"/>
    <s v="Restaurante, Cafeteria, Bar e Similares"/>
    <s v="54590-000"/>
    <s v="PE"/>
    <x v="368"/>
    <d v="2020-11-26T00:00:00"/>
    <d v="2022-11-26T00:00:00"/>
    <s v="21.473.987/0001-31"/>
    <s v="Restaurante"/>
    <s v="Empresário (Individual)"/>
    <s v="Português"/>
    <x v="2"/>
    <x v="0"/>
    <x v="0"/>
  </r>
  <r>
    <s v="2146890371"/>
    <x v="2298"/>
    <s v="MICROEMPRESA"/>
    <x v="929"/>
    <s v="Em Operação"/>
    <s v="Restaurante, Cafeteria, Bar e Similares"/>
    <s v="62595-000"/>
    <s v="CE"/>
    <x v="588"/>
    <d v="2020-10-30T00:00:00"/>
    <d v="2022-10-30T00:00:00"/>
    <s v="21.468.903/0001-71"/>
    <s v="Restaurante"/>
    <s v="Empresa Individual de Responsabilidade Limitada (de Natureza Empresária)"/>
    <s v="Espanhol|Inglês"/>
    <x v="0"/>
    <x v="0"/>
    <x v="0"/>
  </r>
  <r>
    <s v="2146720604"/>
    <x v="2299"/>
    <s v="MICROEMPRESA"/>
    <x v="929"/>
    <s v="Em Operação"/>
    <s v="Restaurante, Cafeteria, Bar e Similares"/>
    <s v="11750-000"/>
    <s v="SP"/>
    <x v="536"/>
    <d v="2020-11-04T00:00:00"/>
    <d v="2022-11-04T00:00:00"/>
    <s v="21.467.206/0001-04"/>
    <s v="Restaurante"/>
    <s v="Sociedade Empresária Limitada"/>
    <s v="Português"/>
    <x v="0"/>
    <x v="0"/>
    <x v="0"/>
  </r>
  <r>
    <s v="2143232135"/>
    <x v="2300"/>
    <s v="EMPRESA DE PEQUENO PORTE"/>
    <x v="930"/>
    <s v="Em Operação"/>
    <s v="Restaurante, Cafeteria, Bar e Similares"/>
    <s v="07111-340"/>
    <s v="SP"/>
    <x v="291"/>
    <d v="2020-10-19T00:00:00"/>
    <d v="2022-10-19T00:00:00"/>
    <s v="21.432.321/0001-35"/>
    <s v="Restaurante"/>
    <s v="Sociedade Empresária Limitada"/>
    <s v=" - "/>
    <x v="0"/>
    <x v="1"/>
    <x v="0"/>
  </r>
  <r>
    <s v="2133292707"/>
    <x v="2301"/>
    <s v="DEMAIS"/>
    <x v="931"/>
    <s v="Em Operação"/>
    <s v="Restaurante, Cafeteria, Bar e Similares"/>
    <s v="15104-016"/>
    <s v="SP"/>
    <x v="690"/>
    <d v="2020-11-18T00:00:00"/>
    <d v="2022-11-18T00:00:00"/>
    <s v="21.332.927/0001-07"/>
    <s v="Similar"/>
    <s v="Sociedade Empresária Limitada"/>
    <s v=" - "/>
    <x v="0"/>
    <x v="0"/>
    <x v="0"/>
  </r>
  <r>
    <s v="2113122179"/>
    <x v="2302"/>
    <s v="EMPRESA DE PEQUENO PORTE"/>
    <x v="932"/>
    <s v="Em Operação"/>
    <s v="Restaurante, Cafeteria, Bar e Similares"/>
    <s v="70610-480"/>
    <s v="DF"/>
    <x v="247"/>
    <d v="2020-12-17T00:00:00"/>
    <d v="2022-12-17T00:00:00"/>
    <s v="21.131.221/0001-79"/>
    <s v="Restaurante"/>
    <s v="Sociedade Empresária Limitada"/>
    <s v="Inglês"/>
    <x v="1"/>
    <x v="0"/>
    <x v="0"/>
  </r>
  <r>
    <s v="2105405210"/>
    <x v="2303"/>
    <s v="MICROEMPRESA"/>
    <x v="933"/>
    <s v="Em Operação"/>
    <s v="Restaurante, Cafeteria, Bar e Similares"/>
    <s v="93010-210"/>
    <s v="RS"/>
    <x v="207"/>
    <d v="2020-11-19T00:00:00"/>
    <d v="2022-11-19T00:00:00"/>
    <s v="21.054.052/0001-10"/>
    <s v="Restaurante"/>
    <s v="Sociedade Empresária Limitada"/>
    <s v="Português"/>
    <x v="1"/>
    <x v="0"/>
    <x v="0"/>
  </r>
  <r>
    <s v="2104713627"/>
    <x v="2304"/>
    <s v="MICROEMPRESA"/>
    <x v="933"/>
    <s v="Em Operação"/>
    <s v="Restaurante, Cafeteria, Bar e Similares"/>
    <s v="45930-000"/>
    <s v="BA"/>
    <x v="13"/>
    <d v="2020-11-04T00:00:00"/>
    <d v="2022-11-04T00:00:00"/>
    <s v="21.047.136/0001-27"/>
    <s v="Similar"/>
    <s v="Empresário Individual"/>
    <s v=" - "/>
    <x v="0"/>
    <x v="0"/>
    <x v="0"/>
  </r>
  <r>
    <s v="2100861534"/>
    <x v="2305"/>
    <s v="EMPRESA DE PEQUENO PORTE"/>
    <x v="934"/>
    <s v="Em Operação"/>
    <s v="Restaurante, Cafeteria, Bar e Similares"/>
    <s v="22775-022"/>
    <s v="RJ"/>
    <x v="111"/>
    <d v="2020-10-06T00:00:00"/>
    <d v="2022-10-06T00:00:00"/>
    <s v="21.008.615/0001-34"/>
    <s v="Restaurante"/>
    <s v="Sociedade Empresária Limitada"/>
    <s v="Inglês"/>
    <x v="0"/>
    <x v="0"/>
    <x v="0"/>
  </r>
  <r>
    <s v="2099413149"/>
    <x v="2306"/>
    <s v="MICROEMPRESA"/>
    <x v="935"/>
    <s v="Em Operação"/>
    <s v="Restaurante, Cafeteria, Bar e Similares"/>
    <s v="72975-000"/>
    <s v="GO"/>
    <x v="881"/>
    <d v="2020-12-15T00:00:00"/>
    <d v="2022-12-15T00:00:00"/>
    <s v="20.994.131/0001-49"/>
    <s v="Restaurante"/>
    <s v="Sociedade Empresária Limitada"/>
    <s v="Português"/>
    <x v="0"/>
    <x v="0"/>
    <x v="0"/>
  </r>
  <r>
    <s v="2099208927"/>
    <x v="2307"/>
    <s v="MICROEMPRESA"/>
    <x v="936"/>
    <s v="Em Operação"/>
    <s v="Restaurante, Cafeteria, Bar e Similares"/>
    <s v="85851-210"/>
    <s v="PR"/>
    <x v="136"/>
    <d v="2020-11-04T00:00:00"/>
    <d v="2022-11-04T00:00:00"/>
    <s v="20.992.089/0001-27"/>
    <s v="Bar"/>
    <s v="Sociedade Empresária Limitada"/>
    <s v="Inglês"/>
    <x v="2"/>
    <x v="0"/>
    <x v="0"/>
  </r>
  <r>
    <s v="3576334626"/>
    <x v="2308"/>
    <s v="MICROEMPRESA"/>
    <x v="937"/>
    <s v="Em Operação"/>
    <s v="Restaurante, Cafeteria, Bar e Similares"/>
    <s v="11251-450"/>
    <s v="SP"/>
    <x v="225"/>
    <d v="2020-03-23T00:00:00"/>
    <d v="2022-03-23T00:00:00"/>
    <s v="35.763.346/0001-26"/>
    <s v="Restaurante"/>
    <s v="Sociedade Empresária Limitada"/>
    <s v=" - "/>
    <x v="0"/>
    <x v="0"/>
    <x v="0"/>
  </r>
  <r>
    <s v="2078333008"/>
    <x v="2309"/>
    <s v="EMPRESA DE PEQUENO PORTE"/>
    <x v="938"/>
    <s v="Em Operação"/>
    <s v="Restaurante, Cafeteria, Bar e Similares"/>
    <s v="95700-010"/>
    <s v="RS"/>
    <x v="185"/>
    <d v="2020-12-17T00:00:00"/>
    <d v="2022-12-17T00:00:00"/>
    <s v="20.783.330/0001-08"/>
    <s v="Restaurante"/>
    <s v="Sociedade Empresária Limitada"/>
    <s v=" - "/>
    <x v="0"/>
    <x v="0"/>
    <x v="0"/>
  </r>
  <r>
    <s v="2075172907"/>
    <x v="2310"/>
    <s v="MICROEMPRESA"/>
    <x v="939"/>
    <s v="Em Operação"/>
    <s v="Restaurante, Cafeteria, Bar e Similares"/>
    <s v="31560-300"/>
    <s v="MG"/>
    <x v="2"/>
    <d v="2020-10-26T00:00:00"/>
    <d v="2022-10-26T00:00:00"/>
    <s v="20.751.729/0001-07"/>
    <s v="Restaurante"/>
    <s v="Empresário (Individual)"/>
    <s v="Inglês"/>
    <x v="5"/>
    <x v="0"/>
    <x v="0"/>
  </r>
  <r>
    <s v="2067816902"/>
    <x v="2311"/>
    <s v="MICROEMPRESA"/>
    <x v="940"/>
    <s v="Em Operação"/>
    <s v="Restaurante, Cafeteria, Bar e Similares"/>
    <s v="95700-010"/>
    <s v="RS"/>
    <x v="185"/>
    <d v="2020-12-17T00:00:00"/>
    <d v="2022-12-17T00:00:00"/>
    <s v="20.678.169/0001-02"/>
    <s v="Bar"/>
    <s v="Sociedade Empresária Limitada"/>
    <s v=" - "/>
    <x v="0"/>
    <x v="0"/>
    <x v="0"/>
  </r>
  <r>
    <s v="3567523568"/>
    <x v="2312"/>
    <s v="MICROEMPRESA"/>
    <x v="941"/>
    <s v="Em Operação"/>
    <s v="Restaurante, Cafeteria, Bar e Similares"/>
    <s v="83149-899"/>
    <s v="PR"/>
    <x v="493"/>
    <d v="2020-01-20T00:00:00"/>
    <d v="2022-01-20T00:00:00"/>
    <s v="35.675.235/0001-68"/>
    <s v="Restaurante"/>
    <s v="Sociedade Empresária Limitada"/>
    <s v="Português"/>
    <x v="0"/>
    <x v="0"/>
    <x v="0"/>
  </r>
  <r>
    <s v="2060377180"/>
    <x v="2313"/>
    <s v="MICROEMPRESA"/>
    <x v="942"/>
    <s v="Em Operação"/>
    <s v="Restaurante, Cafeteria, Bar e Similares"/>
    <s v="75681-672"/>
    <s v="GO"/>
    <x v="32"/>
    <d v="2020-10-02T00:00:00"/>
    <d v="2022-10-02T00:00:00"/>
    <s v="20.603.771/0001-80"/>
    <s v="Similar"/>
    <s v="Empresário (Individual)"/>
    <s v=" - "/>
    <x v="0"/>
    <x v="0"/>
    <x v="0"/>
  </r>
  <r>
    <s v="2053248571"/>
    <x v="2314"/>
    <s v="MICROEMPRESA"/>
    <x v="943"/>
    <s v="Em Operação"/>
    <s v="Restaurante, Cafeteria, Bar e Similares"/>
    <s v="37400-000"/>
    <s v="MG"/>
    <x v="882"/>
    <d v="2020-10-15T00:00:00"/>
    <d v="2022-10-15T00:00:00"/>
    <s v="20.532.485/0001-71"/>
    <s v="Cafeteria"/>
    <s v="Empresa Individual de Responsabilidade Limitada (de Natureza Empresária)"/>
    <s v=" - "/>
    <x v="0"/>
    <x v="0"/>
    <x v="0"/>
  </r>
  <r>
    <s v="2053189797"/>
    <x v="2315"/>
    <s v="DEMAIS"/>
    <x v="943"/>
    <s v="Em Operação"/>
    <s v="Restaurante, Cafeteria, Bar e Similares"/>
    <s v="30170-001"/>
    <s v="MG"/>
    <x v="2"/>
    <d v="2020-12-02T00:00:00"/>
    <d v="2022-12-02T00:00:00"/>
    <s v="20.531.897/0001-97"/>
    <s v="Similar"/>
    <s v="Sociedade Empresária Limitada"/>
    <s v=" - "/>
    <x v="6"/>
    <x v="0"/>
    <x v="0"/>
  </r>
  <r>
    <s v="2044650825"/>
    <x v="2316"/>
    <s v="MICROEMPRESA"/>
    <x v="944"/>
    <s v="Em Operação"/>
    <s v="Restaurante, Cafeteria, Bar e Similares"/>
    <s v="88520-000"/>
    <s v="SC"/>
    <x v="117"/>
    <d v="2020-11-13T00:00:00"/>
    <d v="2022-11-13T00:00:00"/>
    <s v="20.446.508/0001-25"/>
    <s v="Bar"/>
    <s v="Empresário (Individual)"/>
    <s v="Português"/>
    <x v="0"/>
    <x v="0"/>
    <x v="0"/>
  </r>
  <r>
    <s v="2041363294"/>
    <x v="2317"/>
    <s v="MICROEMPRESA"/>
    <x v="945"/>
    <s v="Em Operação"/>
    <s v="Restaurante, Cafeteria, Bar e Similares"/>
    <s v="88020-300"/>
    <s v="SC"/>
    <x v="133"/>
    <d v="2020-09-30T00:00:00"/>
    <d v="2022-09-30T00:00:00"/>
    <s v="20.413.632/0001-94"/>
    <s v="Restaurante"/>
    <s v="Sociedade Empresária Limitada"/>
    <s v=" - "/>
    <x v="0"/>
    <x v="0"/>
    <x v="0"/>
  </r>
  <r>
    <s v="2041011561"/>
    <x v="2318"/>
    <s v="MICROEMPRESA"/>
    <x v="945"/>
    <s v="Em Operação"/>
    <s v="Restaurante, Cafeteria, Bar e Similares"/>
    <s v="29107-900"/>
    <s v="ES"/>
    <x v="83"/>
    <d v="2020-10-30T00:00:00"/>
    <d v="2022-10-30T00:00:00"/>
    <s v="20.410.115/0001-61"/>
    <s v="Similar"/>
    <s v="Empresa Individual de Responsabilidade Limitada (de Natureza Empresária)"/>
    <s v=" - "/>
    <x v="0"/>
    <x v="0"/>
    <x v="0"/>
  </r>
  <r>
    <s v="2039892739"/>
    <x v="2319"/>
    <s v="EMPRESA DE PEQUENO PORTE"/>
    <x v="946"/>
    <s v="Em Operação"/>
    <s v="Restaurante, Cafeteria, Bar e Similares"/>
    <s v="28860-000"/>
    <s v="RJ"/>
    <x v="883"/>
    <d v="2020-11-05T00:00:00"/>
    <d v="2022-11-05T00:00:00"/>
    <s v="20.398.927/0001-39"/>
    <s v="Restaurante"/>
    <s v="Sociedade Empresária Limitada"/>
    <s v=" - "/>
    <x v="0"/>
    <x v="1"/>
    <x v="0"/>
  </r>
  <r>
    <s v="2034884779"/>
    <x v="2320"/>
    <s v="MICROEMPRESA"/>
    <x v="947"/>
    <s v="Em Operação"/>
    <s v="Restaurante, Cafeteria, Bar e Similares"/>
    <s v="42708-720"/>
    <s v="BA"/>
    <x v="210"/>
    <d v="2020-12-17T00:00:00"/>
    <d v="2022-12-17T00:00:00"/>
    <s v="20.348.847/0001-79"/>
    <s v="Restaurante"/>
    <s v="Sociedade Empresária Limitada"/>
    <s v=" - "/>
    <x v="0"/>
    <x v="5"/>
    <x v="0"/>
  </r>
  <r>
    <s v="2031443662"/>
    <x v="2321"/>
    <s v="MICROEMPRESA"/>
    <x v="948"/>
    <s v="Em Operação"/>
    <s v="Restaurante, Cafeteria, Bar e Similares"/>
    <s v="87020-320"/>
    <s v="PR"/>
    <x v="89"/>
    <d v="2020-11-06T00:00:00"/>
    <d v="2022-11-06T00:00:00"/>
    <s v="20.314.436/0001-62"/>
    <s v="Restaurante"/>
    <s v="Empresário (Individual)"/>
    <s v=" - "/>
    <x v="0"/>
    <x v="0"/>
    <x v="0"/>
  </r>
  <r>
    <s v="2021751366"/>
    <x v="2322"/>
    <s v="MICROEMPRESA"/>
    <x v="949"/>
    <s v="Em Operação"/>
    <s v="Restaurante, Cafeteria, Bar e Similares"/>
    <s v="12237-000"/>
    <s v="SP"/>
    <x v="204"/>
    <d v="2020-11-11T00:00:00"/>
    <d v="2022-11-11T00:00:00"/>
    <s v="20.217.513/0001-66"/>
    <s v="Restaurante"/>
    <s v="Sociedade Empresária Limitada"/>
    <s v=" - "/>
    <x v="0"/>
    <x v="0"/>
    <x v="0"/>
  </r>
  <r>
    <s v="2009969473"/>
    <x v="2323"/>
    <s v="MICROEMPRESA"/>
    <x v="950"/>
    <s v="Em Operação"/>
    <s v="Restaurante, Cafeteria, Bar e Similares"/>
    <s v="86800-720"/>
    <s v="PR"/>
    <x v="884"/>
    <d v="2020-10-02T00:00:00"/>
    <d v="2022-10-02T00:00:00"/>
    <s v="20.099.694/0001-73"/>
    <s v="Restaurante"/>
    <s v="Empresa Individual de Responsabilidade Limitada (de Natureza Empresária)"/>
    <s v=" - "/>
    <x v="2"/>
    <x v="0"/>
    <x v="0"/>
  </r>
  <r>
    <s v="2005747865"/>
    <x v="2324"/>
    <s v="MICROEMPRESA"/>
    <x v="951"/>
    <s v="Em Operação"/>
    <s v="Restaurante, Cafeteria, Bar e Similares"/>
    <s v="37056-390"/>
    <s v="MG"/>
    <x v="315"/>
    <d v="2020-10-08T00:00:00"/>
    <d v="2022-10-08T00:00:00"/>
    <s v="20.057.478/0001-65"/>
    <s v="Similar"/>
    <s v="Empresário Individual"/>
    <s v=" - "/>
    <x v="0"/>
    <x v="0"/>
    <x v="0"/>
  </r>
  <r>
    <s v="2005604440"/>
    <x v="2325"/>
    <s v="MICROEMPRESA"/>
    <x v="950"/>
    <s v="Em Operação"/>
    <s v="Restaurante, Cafeteria, Bar e Similares"/>
    <s v="74453-140"/>
    <s v="GO"/>
    <x v="11"/>
    <d v="2020-10-08T00:00:00"/>
    <d v="2022-10-08T00:00:00"/>
    <s v="20.056.044/0001-40"/>
    <s v="Restaurante"/>
    <s v="Empresa Individual de Responsabilidade Limitada (de Natureza Empresária)"/>
    <s v=" - "/>
    <x v="0"/>
    <x v="0"/>
    <x v="0"/>
  </r>
  <r>
    <s v="1984538660"/>
    <x v="2326"/>
    <s v="MICROEMPRESA"/>
    <x v="952"/>
    <s v="Em Operação"/>
    <s v="Restaurante, Cafeteria, Bar e Similares"/>
    <s v="35010-090"/>
    <s v="MG"/>
    <x v="885"/>
    <d v="2020-10-26T00:00:00"/>
    <d v="2022-10-26T00:00:00"/>
    <s v="19.845.386/0001-60"/>
    <s v="Bar"/>
    <s v="Empresa Individual de Responsabilidade Limitada (de Natureza Empresária)"/>
    <s v=" - "/>
    <x v="0"/>
    <x v="1"/>
    <x v="12"/>
  </r>
  <r>
    <s v="1982396846"/>
    <x v="2327"/>
    <s v="MICROEMPRESA"/>
    <x v="953"/>
    <s v="Em Operação"/>
    <s v="Restaurante, Cafeteria, Bar e Similares"/>
    <s v="95703-068"/>
    <s v="RS"/>
    <x v="185"/>
    <d v="2020-12-17T00:00:00"/>
    <d v="2022-12-17T00:00:00"/>
    <s v="19.823.968/0001-46"/>
    <s v="Restaurante"/>
    <s v="Empresa Individual de Responsabilidade Limitada (de Natureza Empresária)"/>
    <s v=" - "/>
    <x v="0"/>
    <x v="5"/>
    <x v="3"/>
  </r>
  <r>
    <s v="1965570953"/>
    <x v="2328"/>
    <s v="DEMAIS"/>
    <x v="954"/>
    <s v="Em Operação"/>
    <s v="Restaurante, Cafeteria, Bar e Similares"/>
    <s v="64053-500"/>
    <s v="PI"/>
    <x v="219"/>
    <d v="2020-11-12T00:00:00"/>
    <d v="2022-11-12T00:00:00"/>
    <s v="19.655.709/0001-53"/>
    <s v="Restaurante"/>
    <s v="Sociedade Empresária Limitada"/>
    <s v="Inglês"/>
    <x v="2"/>
    <x v="4"/>
    <x v="0"/>
  </r>
  <r>
    <s v="1965320649"/>
    <x v="2329"/>
    <s v="MICROEMPRESA"/>
    <x v="955"/>
    <s v="Em Operação"/>
    <s v="Restaurante, Cafeteria, Bar e Similares"/>
    <s v="95835-000"/>
    <s v="RS"/>
    <x v="886"/>
    <d v="2020-12-09T00:00:00"/>
    <d v="2022-12-09T00:00:00"/>
    <s v="19.653.206/0001-49"/>
    <s v="Bar"/>
    <s v="Empresário Individual"/>
    <s v=" - "/>
    <x v="0"/>
    <x v="0"/>
    <x v="0"/>
  </r>
  <r>
    <s v="1952808503"/>
    <x v="2330"/>
    <s v="MICROEMPRESA"/>
    <x v="956"/>
    <s v="Em Operação"/>
    <s v="Restaurante, Cafeteria, Bar e Similares"/>
    <s v="41830-050"/>
    <s v="BA"/>
    <x v="222"/>
    <d v="2020-10-07T00:00:00"/>
    <d v="2022-10-07T00:00:00"/>
    <s v="19.528.085/0001-03"/>
    <s v="Cafeteria"/>
    <s v="Sociedade Empresária Limitada"/>
    <s v=" - "/>
    <x v="0"/>
    <x v="0"/>
    <x v="0"/>
  </r>
  <r>
    <s v="1947628801"/>
    <x v="2331"/>
    <s v="MICROEMPRESA"/>
    <x v="957"/>
    <s v="Em Implantação"/>
    <s v="Restaurante, Cafeteria, Bar e Similares"/>
    <s v="76630-000"/>
    <s v="GO"/>
    <x v="887"/>
    <d v="2020-10-13T00:00:00"/>
    <d v="2022-10-13T00:00:00"/>
    <s v="19.476.288/0001-01"/>
    <s v="Similar"/>
    <s v="Empresário Individual"/>
    <s v=" - "/>
    <x v="0"/>
    <x v="0"/>
    <x v="0"/>
  </r>
  <r>
    <s v="0889538474"/>
    <x v="2332"/>
    <s v="EMPRESA DE PEQUENO PORTE"/>
    <x v="958"/>
    <s v="Em Operação"/>
    <s v="Restaurante, Cafeteria, Bar e Similares"/>
    <s v="13720-000"/>
    <s v="SP"/>
    <x v="888"/>
    <d v="2019-04-01T00:00:00"/>
    <d v="2021-04-01T00:00:00"/>
    <s v="08.895.384/0006-74"/>
    <s v="Bar"/>
    <s v="Sociedade Empresária Limitada"/>
    <s v="Inglês"/>
    <x v="0"/>
    <x v="0"/>
    <x v="0"/>
  </r>
  <r>
    <s v="0942095001"/>
    <x v="2333"/>
    <s v="DEMAIS"/>
    <x v="959"/>
    <s v="Em Operação"/>
    <s v="Restaurante, Cafeteria, Bar e Similares"/>
    <s v="84400-000"/>
    <s v="PR"/>
    <x v="487"/>
    <d v="2018-08-23T00:00:00"/>
    <d v="2020-08-23T00:00:00"/>
    <s v="09.420.950/0003-01"/>
    <s v="Restaurante"/>
    <s v="Sociedade Empresária Limitada"/>
    <s v=" - "/>
    <x v="0"/>
    <x v="0"/>
    <x v="0"/>
  </r>
  <r>
    <s v="3045476418"/>
    <x v="2334"/>
    <s v="DEMAIS"/>
    <x v="953"/>
    <s v="Em Operação"/>
    <s v="Restaurante, Cafeteria, Bar e Similares"/>
    <s v="11701-380"/>
    <s v="SP"/>
    <x v="48"/>
    <d v="2020-09-21T00:00:00"/>
    <d v="2022-09-21T00:00:00"/>
    <s v="30.454.764/0001-18"/>
    <s v="Bar"/>
    <s v="Empresa Individual de Responsabilidade Limitada (de Natureza Empresária)"/>
    <s v="Português"/>
    <x v="0"/>
    <x v="0"/>
    <x v="0"/>
  </r>
  <r>
    <s v="1946661347"/>
    <x v="2335"/>
    <s v="MICROEMPRESA"/>
    <x v="960"/>
    <s v="Em Operação"/>
    <s v="Restaurante, Cafeteria, Bar e Similares"/>
    <s v="76280-000"/>
    <s v="GO"/>
    <x v="60"/>
    <d v="2018-12-18T00:00:00"/>
    <d v="2020-12-18T00:00:00"/>
    <s v="19.466.613/0001-47"/>
    <s v="Bar"/>
    <s v="Empresário (Individual)"/>
    <s v=" - "/>
    <x v="0"/>
    <x v="0"/>
    <x v="0"/>
  </r>
  <r>
    <s v="1950087100"/>
    <x v="2336"/>
    <s v="MICROEMPRESA"/>
    <x v="961"/>
    <s v="Em Operação"/>
    <s v="Restaurante, Cafeteria, Bar e Similares"/>
    <s v="46750-000"/>
    <s v="BA"/>
    <x v="439"/>
    <d v="2017-04-19T00:00:00"/>
    <d v="2019-04-19T00:00:00"/>
    <s v="19.500.871/0001-00"/>
    <s v=" - "/>
    <s v="Empresário Individual"/>
    <s v=" - "/>
    <x v="10"/>
    <x v="0"/>
    <x v="0"/>
  </r>
  <r>
    <s v="1950568745"/>
    <x v="2337"/>
    <s v="MICROEMPRESA"/>
    <x v="962"/>
    <s v="Em Operação"/>
    <s v="Restaurante, Cafeteria, Bar e Similares"/>
    <s v="37245-000"/>
    <s v="MG"/>
    <x v="431"/>
    <d v="2018-11-19T00:00:00"/>
    <d v="2020-11-19T00:00:00"/>
    <s v="19.505.687/0001-45"/>
    <s v="Restaurante"/>
    <s v="Empresário Individual"/>
    <s v=" - "/>
    <x v="1"/>
    <x v="4"/>
    <x v="3"/>
  </r>
  <r>
    <s v="1952626023"/>
    <x v="2338"/>
    <s v="MICROEMPRESA"/>
    <x v="956"/>
    <s v="Em Operação"/>
    <s v="Restaurante, Cafeteria, Bar e Similares"/>
    <s v="45445-000"/>
    <s v="BA"/>
    <x v="70"/>
    <d v="2018-04-18T00:00:00"/>
    <d v="2020-04-18T00:00:00"/>
    <s v="19.526.260/0001-23"/>
    <s v="Similar"/>
    <s v="Empresário Individual"/>
    <s v=" - "/>
    <x v="0"/>
    <x v="0"/>
    <x v="0"/>
  </r>
  <r>
    <s v="1955476268"/>
    <x v="2339"/>
    <s v="MICROEMPRESA"/>
    <x v="963"/>
    <s v="Em Operação"/>
    <s v="Restaurante, Cafeteria, Bar e Similares"/>
    <s v="89750-000"/>
    <s v="SC"/>
    <x v="757"/>
    <d v="2017-10-27T00:00:00"/>
    <d v="2019-10-27T00:00:00"/>
    <s v="19.554.762/0001-68"/>
    <s v=" - "/>
    <s v="Empresário Individual"/>
    <s v="Alemão"/>
    <x v="10"/>
    <x v="0"/>
    <x v="0"/>
  </r>
  <r>
    <s v="1958969903"/>
    <x v="2340"/>
    <s v="MICROEMPRESA"/>
    <x v="964"/>
    <s v="Em Operação"/>
    <s v="Restaurante, Cafeteria, Bar e Similares"/>
    <s v="45445-000"/>
    <s v="BA"/>
    <x v="70"/>
    <d v="2018-09-14T00:00:00"/>
    <d v="2020-09-14T00:00:00"/>
    <s v="19.589.699/0001-03"/>
    <s v="Similar"/>
    <s v="Empresário Individual"/>
    <s v="Português"/>
    <x v="0"/>
    <x v="0"/>
    <x v="0"/>
  </r>
  <r>
    <s v="1961057400"/>
    <x v="2341"/>
    <s v="MICROEMPRESA"/>
    <x v="965"/>
    <s v="Em Operação"/>
    <s v="Restaurante, Cafeteria, Bar e Similares"/>
    <s v="39864-000"/>
    <s v="MG"/>
    <x v="855"/>
    <d v="2018-06-04T00:00:00"/>
    <d v="2020-06-04T00:00:00"/>
    <s v="19.610.574/0001-00"/>
    <s v="Restaurante"/>
    <s v="Empresário (Individual)"/>
    <s v=" - "/>
    <x v="0"/>
    <x v="0"/>
    <x v="0"/>
  </r>
  <r>
    <s v="1962375426"/>
    <x v="2342"/>
    <s v="MICROEMPRESA"/>
    <x v="966"/>
    <s v="Em Operação"/>
    <s v="Restaurante, Cafeteria, Bar e Similares"/>
    <s v="68515-000"/>
    <s v="PA"/>
    <x v="346"/>
    <d v="2017-07-06T00:00:00"/>
    <d v="2019-07-06T00:00:00"/>
    <s v="19.623.754/0001-26"/>
    <s v="Restaurante"/>
    <s v="Empresa Individual de Responsabilidade Limitada (de Natureza Empresária)"/>
    <s v=" - "/>
    <x v="0"/>
    <x v="0"/>
    <x v="0"/>
  </r>
  <r>
    <s v="1962605340"/>
    <x v="2343"/>
    <s v="EMPRESA DE PEQUENO PORTE"/>
    <x v="966"/>
    <s v="Em Operação"/>
    <s v="Restaurante, Cafeteria, Bar e Similares"/>
    <s v="89820-000"/>
    <s v="SC"/>
    <x v="889"/>
    <d v="2018-08-29T00:00:00"/>
    <d v="2020-08-29T00:00:00"/>
    <s v="19.626.053/0001-40"/>
    <s v="Restaurante"/>
    <s v="Sociedade Empresária Limitada"/>
    <s v=" - "/>
    <x v="5"/>
    <x v="0"/>
    <x v="0"/>
  </r>
  <r>
    <s v="1962933268"/>
    <x v="2344"/>
    <s v="MICROEMPRESA"/>
    <x v="967"/>
    <s v="Em Operação"/>
    <s v="Restaurante, Cafeteria, Bar e Similares"/>
    <s v="99645-000"/>
    <s v="RS"/>
    <x v="890"/>
    <d v="2018-05-21T00:00:00"/>
    <d v="2020-05-21T00:00:00"/>
    <s v="19.629.332/0001-68"/>
    <s v="Restaurante"/>
    <s v="Empresário Individual"/>
    <s v=" - "/>
    <x v="2"/>
    <x v="5"/>
    <x v="4"/>
  </r>
  <r>
    <s v="1963339065"/>
    <x v="2345"/>
    <s v="MICROEMPRESA"/>
    <x v="965"/>
    <s v="Em Operação"/>
    <s v="Restaurante, Cafeteria, Bar e Similares"/>
    <s v="88715-000"/>
    <s v="SC"/>
    <x v="417"/>
    <d v="2017-08-22T00:00:00"/>
    <d v="2019-08-22T00:00:00"/>
    <s v="19.633.390/0001-65"/>
    <s v=" - "/>
    <s v="Empresário Individual"/>
    <s v="Espanhol"/>
    <x v="10"/>
    <x v="0"/>
    <x v="0"/>
  </r>
  <r>
    <s v="1965310578"/>
    <x v="2346"/>
    <s v="MICROEMPRESA"/>
    <x v="968"/>
    <s v="Em Operação"/>
    <s v="Restaurante, Cafeteria, Bar e Similares"/>
    <s v="88845-000"/>
    <s v="SC"/>
    <x v="91"/>
    <d v="2017-08-31T00:00:00"/>
    <d v="2019-08-31T00:00:00"/>
    <s v="19.653.105/0001-78"/>
    <s v="Bar"/>
    <s v="Sociedade Empresária Limitada"/>
    <s v="Espanhol|Inglês"/>
    <x v="5"/>
    <x v="0"/>
    <x v="0"/>
  </r>
  <r>
    <s v="1966224313"/>
    <x v="2347"/>
    <s v="MICROEMPRESA"/>
    <x v="958"/>
    <s v="Em Operação"/>
    <s v="Restaurante, Cafeteria, Bar e Similares"/>
    <s v="23968-000"/>
    <s v="RJ"/>
    <x v="667"/>
    <d v="2018-08-09T00:00:00"/>
    <d v="2020-08-09T00:00:00"/>
    <s v="19.662.243/0001-13"/>
    <s v="Bar"/>
    <s v="Sociedade Empresária Limitada"/>
    <s v=" - "/>
    <x v="0"/>
    <x v="0"/>
    <x v="0"/>
  </r>
  <r>
    <s v="1966345326"/>
    <x v="2348"/>
    <s v="MICROEMPRESA"/>
    <x v="969"/>
    <s v="Em Operação"/>
    <s v="Restaurante, Cafeteria, Bar e Similares"/>
    <s v="88715-000"/>
    <s v="SC"/>
    <x v="417"/>
    <d v="2017-08-22T00:00:00"/>
    <d v="2019-08-22T00:00:00"/>
    <s v="19.663.453/0001-26"/>
    <s v="Restaurante"/>
    <s v="Empresário (Individual)"/>
    <s v=" - "/>
    <x v="0"/>
    <x v="0"/>
    <x v="0"/>
  </r>
  <r>
    <s v="1967702219"/>
    <x v="2349"/>
    <s v="MICROEMPRESA"/>
    <x v="970"/>
    <s v="Em Operação"/>
    <s v="Restaurante, Cafeteria, Bar e Similares"/>
    <s v="57400-000"/>
    <s v="AL"/>
    <x v="147"/>
    <d v="2018-06-04T00:00:00"/>
    <d v="2020-06-04T00:00:00"/>
    <s v="19.677.022/0001-19"/>
    <s v="Restaurante"/>
    <s v="Empresário (Individual)"/>
    <s v=" - "/>
    <x v="2"/>
    <x v="0"/>
    <x v="0"/>
  </r>
  <r>
    <s v="1969267577"/>
    <x v="2350"/>
    <s v="MICROEMPRESA"/>
    <x v="971"/>
    <s v="Em Operação"/>
    <s v="Restaurante, Cafeteria, Bar e Similares"/>
    <s v="47450-000"/>
    <s v="BA"/>
    <x v="217"/>
    <d v="2018-07-10T00:00:00"/>
    <d v="2020-07-10T00:00:00"/>
    <s v="19.692.675/0001-77"/>
    <s v="Restaurante"/>
    <s v="Empresário (Individual)"/>
    <s v=" - "/>
    <x v="2"/>
    <x v="0"/>
    <x v="0"/>
  </r>
  <r>
    <s v="1969659309"/>
    <x v="2351"/>
    <s v="MICROEMPRESA"/>
    <x v="971"/>
    <s v="Em Operação"/>
    <s v="Restaurante, Cafeteria, Bar e Similares"/>
    <s v="14813-000"/>
    <s v="SP"/>
    <x v="891"/>
    <d v="2019-03-12T00:00:00"/>
    <d v="2021-03-12T00:00:00"/>
    <s v="19.696.593/0001-09"/>
    <s v="Restaurante"/>
    <s v="Empresário (Individual)"/>
    <s v=" - "/>
    <x v="0"/>
    <x v="0"/>
    <x v="0"/>
  </r>
  <r>
    <s v="1969912624"/>
    <x v="2352"/>
    <s v="MICROEMPRESA"/>
    <x v="971"/>
    <s v="Em Operação"/>
    <s v="Restaurante, Cafeteria, Bar e Similares"/>
    <s v="76600-000"/>
    <s v="GO"/>
    <x v="49"/>
    <d v="2017-12-08T00:00:00"/>
    <d v="2019-12-08T00:00:00"/>
    <s v="19.699.126/0001-24"/>
    <s v=" - "/>
    <s v="Empresário Individual"/>
    <s v="Espanhol|Inglês"/>
    <x v="10"/>
    <x v="0"/>
    <x v="0"/>
  </r>
  <r>
    <s v="1971302416"/>
    <x v="2353"/>
    <s v="MICROEMPRESA"/>
    <x v="972"/>
    <s v="Em Operação"/>
    <s v="Restaurante, Cafeteria, Bar e Similares"/>
    <s v="39868-000"/>
    <s v="MG"/>
    <x v="892"/>
    <d v="2018-06-20T00:00:00"/>
    <d v="2020-06-20T00:00:00"/>
    <s v="19.713.024/0001-16"/>
    <s v="Restaurante"/>
    <s v="Empresário Individual"/>
    <s v=" - "/>
    <x v="0"/>
    <x v="0"/>
    <x v="0"/>
  </r>
  <r>
    <s v="1971681644"/>
    <x v="2354"/>
    <s v="EMPRESA DE PEQUENO PORTE"/>
    <x v="973"/>
    <s v="Em Operação"/>
    <s v="Restaurante, Cafeteria, Bar e Similares"/>
    <s v="78045-400"/>
    <s v="MT"/>
    <x v="71"/>
    <d v="2018-03-05T00:00:00"/>
    <d v="2020-03-05T00:00:00"/>
    <s v="19.716.816/0001-44"/>
    <s v="Restaurante"/>
    <s v="Sociedade Empresária Limitada"/>
    <s v="Espanhol|Francês|Inglês|Italiano"/>
    <x v="1"/>
    <x v="0"/>
    <x v="0"/>
  </r>
  <r>
    <s v="1972493402"/>
    <x v="2355"/>
    <s v="MICROEMPRESA"/>
    <x v="974"/>
    <s v="Em Operação"/>
    <s v="Restaurante, Cafeteria, Bar e Similares"/>
    <s v="39644-000"/>
    <s v="MG"/>
    <x v="40"/>
    <d v="2018-06-28T00:00:00"/>
    <d v="2020-06-28T00:00:00"/>
    <s v="19.724.934/0001-02"/>
    <s v="Similar"/>
    <s v="Empresário Individual"/>
    <s v=" - "/>
    <x v="0"/>
    <x v="0"/>
    <x v="0"/>
  </r>
  <r>
    <s v="1973960527"/>
    <x v="2356"/>
    <s v="EMPRESA DE PEQUENO PORTE"/>
    <x v="975"/>
    <s v="Em Operação"/>
    <s v="Restaurante, Cafeteria, Bar e Similares"/>
    <s v="45816-000"/>
    <s v="BA"/>
    <x v="129"/>
    <d v="2018-08-21T00:00:00"/>
    <d v="2020-08-21T00:00:00"/>
    <s v="19.739.605/0001-27"/>
    <s v="Restaurante"/>
    <s v="Empresa Individual de Responsabilidade Limitada (de Natureza Empresária)"/>
    <s v="Inglês"/>
    <x v="0"/>
    <x v="0"/>
    <x v="0"/>
  </r>
  <r>
    <s v="1975267515"/>
    <x v="2357"/>
    <s v="DEMAIS"/>
    <x v="975"/>
    <s v="Em Operação"/>
    <s v="Restaurante, Cafeteria, Bar e Similares"/>
    <s v="57940-000"/>
    <s v="AL"/>
    <x v="366"/>
    <d v="2019-02-26T00:00:00"/>
    <d v="2021-02-26T00:00:00"/>
    <s v="19.752.675/0001-15"/>
    <s v="Restaurante"/>
    <s v="Sociedade Empresária Limitada"/>
    <s v="Espanhol|Inglês"/>
    <x v="2"/>
    <x v="0"/>
    <x v="0"/>
  </r>
  <r>
    <s v="1976311808"/>
    <x v="2358"/>
    <s v="MICROEMPRESA"/>
    <x v="976"/>
    <s v="Em Operação"/>
    <s v="Restaurante, Cafeteria, Bar e Similares"/>
    <s v="46960-000"/>
    <s v="BA"/>
    <x v="114"/>
    <d v="2017-11-13T00:00:00"/>
    <d v="2019-11-13T00:00:00"/>
    <s v="19.763.118/0001-08"/>
    <s v="Restaurante"/>
    <s v="Sociedade Empresária Limitada"/>
    <s v="Espanhol|Francês|Inglês"/>
    <x v="2"/>
    <x v="0"/>
    <x v="0"/>
  </r>
  <r>
    <s v="1976739580"/>
    <x v="2359"/>
    <s v="MICROEMPRESA"/>
    <x v="977"/>
    <s v="Em Operação"/>
    <s v="Restaurante, Cafeteria, Bar e Similares"/>
    <s v="59908-000"/>
    <s v="RN"/>
    <x v="747"/>
    <d v="2019-03-20T00:00:00"/>
    <d v="2021-03-20T00:00:00"/>
    <s v="19.767.395/0001-80"/>
    <s v="Restaurante"/>
    <s v="Empresário Individual"/>
    <s v=" - "/>
    <x v="0"/>
    <x v="1"/>
    <x v="0"/>
  </r>
  <r>
    <s v="1978083918"/>
    <x v="2360"/>
    <s v="MICROEMPRESA"/>
    <x v="953"/>
    <s v="Em Operação"/>
    <s v="Restaurante, Cafeteria, Bar e Similares"/>
    <s v="78045-310"/>
    <s v="MT"/>
    <x v="71"/>
    <d v="2019-03-29T00:00:00"/>
    <d v="2021-03-29T00:00:00"/>
    <s v="19.780.839/0001-18"/>
    <s v="Cafeteria"/>
    <s v="Empresário (Individual)"/>
    <s v="Inglês|Espanhol"/>
    <x v="0"/>
    <x v="2"/>
    <x v="0"/>
  </r>
  <r>
    <s v="1978947681"/>
    <x v="2361"/>
    <s v="MICROEMPRESA"/>
    <x v="978"/>
    <s v="Em Operação"/>
    <s v="Restaurante, Cafeteria, Bar e Similares"/>
    <s v="78460-000"/>
    <s v="MT"/>
    <x v="56"/>
    <d v="2018-04-02T00:00:00"/>
    <d v="2020-04-02T00:00:00"/>
    <s v="19.789.476/0001-81"/>
    <s v="Similar"/>
    <s v="Empresário Individual"/>
    <s v=" - "/>
    <x v="2"/>
    <x v="4"/>
    <x v="0"/>
  </r>
  <r>
    <s v="1979837422"/>
    <x v="2362"/>
    <s v="MICROEMPRESA"/>
    <x v="979"/>
    <s v="Em Operação"/>
    <s v="Restaurante, Cafeteria, Bar e Similares"/>
    <s v="57860-000"/>
    <s v="AL"/>
    <x v="893"/>
    <d v="2017-08-18T00:00:00"/>
    <d v="2019-08-18T00:00:00"/>
    <s v="19.798.374/0001-22"/>
    <s v=" - "/>
    <s v="Empresário Individual"/>
    <s v=" - "/>
    <x v="10"/>
    <x v="0"/>
    <x v="0"/>
  </r>
  <r>
    <s v="1981497626"/>
    <x v="2363"/>
    <s v="MICROEMPRESA"/>
    <x v="980"/>
    <s v="Em Operação"/>
    <s v="Restaurante, Cafeteria, Bar e Similares"/>
    <s v="13289-146"/>
    <s v="SP"/>
    <x v="777"/>
    <d v="2018-10-24T00:00:00"/>
    <d v="2020-10-24T00:00:00"/>
    <s v="19.814.976/0001-26"/>
    <s v="Restaurante"/>
    <s v="Empresa Individual de Responsabilidade Limitada (de Natureza Empresária)"/>
    <s v=" - "/>
    <x v="0"/>
    <x v="0"/>
    <x v="0"/>
  </r>
  <r>
    <s v="1981758376"/>
    <x v="2364"/>
    <s v="MICROEMPRESA"/>
    <x v="981"/>
    <s v="Em Operação"/>
    <s v="Restaurante, Cafeteria, Bar e Similares"/>
    <s v="85150-000"/>
    <s v="PR"/>
    <x v="607"/>
    <d v="2018-10-05T00:00:00"/>
    <d v="2020-10-05T00:00:00"/>
    <s v="19.817.583/0001-76"/>
    <s v="Cafeteria"/>
    <s v="Empresário Individual"/>
    <s v=" - "/>
    <x v="0"/>
    <x v="0"/>
    <x v="0"/>
  </r>
  <r>
    <s v="1981763701"/>
    <x v="2365"/>
    <s v="MICROEMPRESA"/>
    <x v="981"/>
    <s v="Em Operação"/>
    <s v="Restaurante, Cafeteria, Bar e Similares"/>
    <s v="56395-000"/>
    <s v="PE"/>
    <x v="612"/>
    <d v="2017-09-19T00:00:00"/>
    <d v="2019-09-19T00:00:00"/>
    <s v="19.817.637/0001-01"/>
    <s v="Restaurante"/>
    <s v="Empresário (Individual)"/>
    <s v=" - "/>
    <x v="0"/>
    <x v="0"/>
    <x v="0"/>
  </r>
  <r>
    <s v="1982808529"/>
    <x v="2366"/>
    <s v="MICROEMPRESA"/>
    <x v="982"/>
    <s v="Em Operação"/>
    <s v="Restaurante, Cafeteria, Bar e Similares"/>
    <s v="19274-000"/>
    <s v="SP"/>
    <x v="343"/>
    <d v="2019-03-14T00:00:00"/>
    <d v="2021-03-14T00:00:00"/>
    <s v="19.828.085/0001-29"/>
    <s v="Similar"/>
    <s v="Empresa Individual de Responsabilidade Limitada (de Natureza Empresária)"/>
    <s v="Português"/>
    <x v="0"/>
    <x v="1"/>
    <x v="5"/>
  </r>
  <r>
    <s v="1984446935"/>
    <x v="2367"/>
    <s v="MICROEMPRESA"/>
    <x v="952"/>
    <s v="Em Operação"/>
    <s v="Restaurante, Cafeteria, Bar e Similares"/>
    <s v="53990-000"/>
    <s v="PE"/>
    <x v="297"/>
    <d v="2018-05-23T00:00:00"/>
    <d v="2020-05-23T00:00:00"/>
    <s v="19.844.469/0001-35"/>
    <s v="Restaurante"/>
    <s v="Empresário Individual"/>
    <s v=" - "/>
    <x v="4"/>
    <x v="4"/>
    <x v="2"/>
  </r>
  <r>
    <s v="1990628219"/>
    <x v="2368"/>
    <s v="MICROEMPRESA"/>
    <x v="983"/>
    <s v="Em Operação"/>
    <s v="Restaurante, Cafeteria, Bar e Similares"/>
    <s v="57925-000"/>
    <s v="AL"/>
    <x v="58"/>
    <d v="2019-02-26T00:00:00"/>
    <d v="2021-02-26T00:00:00"/>
    <s v="19.906.282/0001-19"/>
    <s v="Similar"/>
    <s v="Empresário Individual"/>
    <s v=" - "/>
    <x v="0"/>
    <x v="0"/>
    <x v="0"/>
  </r>
  <r>
    <s v="1991675758"/>
    <x v="2369"/>
    <s v="MICROEMPRESA"/>
    <x v="984"/>
    <s v="Em Operação"/>
    <s v="Restaurante, Cafeteria, Bar e Similares"/>
    <s v="57820-000"/>
    <s v="AL"/>
    <x v="39"/>
    <d v="2017-10-04T00:00:00"/>
    <d v="2019-10-04T00:00:00"/>
    <s v="19.916.757/0001-58"/>
    <s v="Restaurante"/>
    <s v="Empresário (Individual)"/>
    <s v="Inglês"/>
    <x v="0"/>
    <x v="0"/>
    <x v="0"/>
  </r>
  <r>
    <s v="1992264500"/>
    <x v="2370"/>
    <s v="MICROEMPRESA"/>
    <x v="985"/>
    <s v="Em Operação"/>
    <s v="Restaurante, Cafeteria, Bar e Similares"/>
    <s v="88735-000"/>
    <s v="SC"/>
    <x v="381"/>
    <d v="2017-08-16T00:00:00"/>
    <d v="2019-08-16T00:00:00"/>
    <s v="19.922.645/0001-00"/>
    <s v=" - "/>
    <s v="Empresário Individual"/>
    <s v=" - "/>
    <x v="10"/>
    <x v="0"/>
    <x v="0"/>
  </r>
  <r>
    <s v="1992467555"/>
    <x v="2371"/>
    <s v="MICROEMPRESA"/>
    <x v="985"/>
    <s v="Em Operação"/>
    <s v="Restaurante, Cafeteria, Bar e Similares"/>
    <s v="57800-000"/>
    <s v="AL"/>
    <x v="602"/>
    <d v="2019-02-25T00:00:00"/>
    <d v="2021-02-25T00:00:00"/>
    <s v="19.924.675/0001-55"/>
    <s v="Restaurante"/>
    <s v="Empresário Individual"/>
    <s v="Espanhol|Inglês"/>
    <x v="2"/>
    <x v="0"/>
    <x v="0"/>
  </r>
  <r>
    <s v="1992732164"/>
    <x v="2372"/>
    <s v="MICROEMPRESA"/>
    <x v="985"/>
    <s v="Em Operação"/>
    <s v="Restaurante, Cafeteria, Bar e Similares"/>
    <s v="13289-130"/>
    <s v="SP"/>
    <x v="777"/>
    <d v="2018-10-25T00:00:00"/>
    <d v="2020-10-25T00:00:00"/>
    <s v="19.927.321/0001-64"/>
    <s v="Cafeteria"/>
    <s v="Empresário (Individual)"/>
    <s v="Espanhol|Inglês|Português"/>
    <x v="0"/>
    <x v="0"/>
    <x v="0"/>
  </r>
  <r>
    <s v="1993598197"/>
    <x v="2373"/>
    <s v="MICROEMPRESA"/>
    <x v="986"/>
    <s v="Em Operação"/>
    <s v="Restaurante, Cafeteria, Bar e Similares"/>
    <s v="75828-000"/>
    <s v="GO"/>
    <x v="99"/>
    <d v="2017-06-23T00:00:00"/>
    <d v="2019-06-23T00:00:00"/>
    <s v="19.935.981/0001-97"/>
    <s v="Restaurante"/>
    <s v="Empresário (Individual)"/>
    <s v=" - "/>
    <x v="2"/>
    <x v="0"/>
    <x v="0"/>
  </r>
  <r>
    <s v="1994327442"/>
    <x v="2374"/>
    <s v="MICROEMPRESA"/>
    <x v="987"/>
    <s v="Em Operação"/>
    <s v="Restaurante, Cafeteria, Bar e Similares"/>
    <s v="46960-000"/>
    <s v="BA"/>
    <x v="114"/>
    <d v="2017-11-14T00:00:00"/>
    <d v="2019-11-14T00:00:00"/>
    <s v="19.943.274/0001-42"/>
    <s v=" - "/>
    <s v="Empresário Individual"/>
    <s v="Francês|Inglês"/>
    <x v="10"/>
    <x v="0"/>
    <x v="0"/>
  </r>
  <r>
    <s v="1995111590"/>
    <x v="2375"/>
    <s v="MICROEMPRESA"/>
    <x v="988"/>
    <s v="Em Operação"/>
    <s v="Restaurante, Cafeteria, Bar e Similares"/>
    <s v="39644-000"/>
    <s v="MG"/>
    <x v="40"/>
    <d v="2018-06-28T00:00:00"/>
    <d v="2020-06-28T00:00:00"/>
    <s v="19.951.115/0001-90"/>
    <s v="Similar"/>
    <s v="Empresário Individual"/>
    <s v=" - "/>
    <x v="0"/>
    <x v="0"/>
    <x v="0"/>
  </r>
  <r>
    <s v="1996044885"/>
    <x v="2376"/>
    <s v="MICROEMPRESA"/>
    <x v="988"/>
    <s v="Em Operação"/>
    <s v="Restaurante, Cafeteria, Bar e Similares"/>
    <s v="99200-000"/>
    <s v="RS"/>
    <x v="894"/>
    <d v="2019-02-07T00:00:00"/>
    <d v="2021-02-07T00:00:00"/>
    <s v="19.960.448/0001-85"/>
    <s v="Restaurante"/>
    <s v="Sociedade Empresária Limitada"/>
    <s v="Português"/>
    <x v="6"/>
    <x v="4"/>
    <x v="0"/>
  </r>
  <r>
    <s v="1996264155"/>
    <x v="2377"/>
    <s v="MICROEMPRESA"/>
    <x v="988"/>
    <s v="Em Implantação"/>
    <s v="Restaurante, Cafeteria, Bar e Similares"/>
    <s v="28610-190"/>
    <s v="RJ"/>
    <x v="142"/>
    <d v="2018-05-11T00:00:00"/>
    <d v="2020-05-11T00:00:00"/>
    <s v="19.962.641/0001-55"/>
    <s v="Restaurante"/>
    <s v="Sociedade Empresária Limitada"/>
    <s v=" - "/>
    <x v="0"/>
    <x v="0"/>
    <x v="0"/>
  </r>
  <r>
    <s v="1999353203"/>
    <x v="2378"/>
    <s v="MICROEMPRESA"/>
    <x v="989"/>
    <s v="Em Operação"/>
    <s v="Restaurante, Cafeteria, Bar e Similares"/>
    <s v="79180-000"/>
    <s v="MS"/>
    <x v="372"/>
    <d v="2018-02-16T00:00:00"/>
    <d v="2020-02-15T00:00:00"/>
    <s v="19.993.532/0001-03"/>
    <s v="Bar"/>
    <s v="Empresário (Individual)"/>
    <s v=" - "/>
    <x v="2"/>
    <x v="0"/>
    <x v="0"/>
  </r>
  <r>
    <s v="2000238155"/>
    <x v="2379"/>
    <s v="MICROEMPRESA"/>
    <x v="990"/>
    <s v="Em Operação"/>
    <s v="Restaurante, Cafeteria, Bar e Similares"/>
    <s v="13450-236"/>
    <s v="SP"/>
    <x v="610"/>
    <d v="2018-10-25T00:00:00"/>
    <d v="2020-10-25T00:00:00"/>
    <s v="20.002.381/0001-55"/>
    <s v="Bar"/>
    <s v="Sociedade Empresária Limitada"/>
    <s v=" - "/>
    <x v="3"/>
    <x v="0"/>
    <x v="0"/>
  </r>
  <r>
    <s v="2005909481"/>
    <x v="2380"/>
    <s v="MICROEMPRESA"/>
    <x v="991"/>
    <s v="Em Operação"/>
    <s v="Restaurante, Cafeteria, Bar e Similares"/>
    <s v="29945-690"/>
    <s v="ES"/>
    <x v="52"/>
    <d v="2017-04-06T00:00:00"/>
    <d v="2019-04-06T00:00:00"/>
    <s v="20.059.094/0001-81"/>
    <s v="Similar"/>
    <s v="Sociedade Empresária Limitada"/>
    <s v="Inglês"/>
    <x v="0"/>
    <x v="0"/>
    <x v="0"/>
  </r>
  <r>
    <s v="2007161327"/>
    <x v="2381"/>
    <s v="DEMAIS"/>
    <x v="992"/>
    <s v="Em Operação"/>
    <s v="Restaurante, Cafeteria, Bar e Similares"/>
    <s v="87020-035"/>
    <s v="PR"/>
    <x v="89"/>
    <d v="2018-08-24T00:00:00"/>
    <d v="2020-08-24T00:00:00"/>
    <s v="20.071.613/0001-27"/>
    <s v="Restaurante"/>
    <s v="Sociedade Empresária Limitada"/>
    <s v="Inglês"/>
    <x v="0"/>
    <x v="2"/>
    <x v="3"/>
  </r>
  <r>
    <s v="2007863663"/>
    <x v="2382"/>
    <s v="MICROEMPRESA"/>
    <x v="993"/>
    <s v="Em Operação"/>
    <s v="Restaurante, Cafeteria, Bar e Similares"/>
    <s v="68633-000"/>
    <s v="PA"/>
    <x v="54"/>
    <d v="2018-08-16T00:00:00"/>
    <d v="2020-08-16T00:00:00"/>
    <s v="20.078.636/0001-63"/>
    <s v="Restaurante"/>
    <s v="Empresário Individual"/>
    <s v=" - "/>
    <x v="6"/>
    <x v="0"/>
    <x v="0"/>
  </r>
  <r>
    <s v="2008479570"/>
    <x v="2383"/>
    <s v="MICROEMPRESA"/>
    <x v="993"/>
    <s v="Em Operação"/>
    <s v="Restaurante, Cafeteria, Bar e Similares"/>
    <s v="75828-000"/>
    <s v="GO"/>
    <x v="99"/>
    <d v="2017-06-23T00:00:00"/>
    <d v="2019-06-23T00:00:00"/>
    <s v="20.084.795/0001-70"/>
    <s v="Cafeteria"/>
    <s v="Sociedade Empresária Limitada"/>
    <s v=" - "/>
    <x v="2"/>
    <x v="0"/>
    <x v="0"/>
  </r>
  <r>
    <s v="2010398443"/>
    <x v="2384"/>
    <s v="MICROEMPRESA"/>
    <x v="991"/>
    <s v="Em Operação"/>
    <s v="Restaurante, Cafeteria, Bar e Similares"/>
    <s v="78005-510"/>
    <s v="MT"/>
    <x v="71"/>
    <d v="2018-02-02T00:00:00"/>
    <d v="2020-02-02T00:00:00"/>
    <s v="20.103.984/0001-43"/>
    <s v="Similar"/>
    <s v="Empresa Individual de Responsabilidade Limitada (de Natureza Empresária)"/>
    <s v=" - "/>
    <x v="0"/>
    <x v="0"/>
    <x v="0"/>
  </r>
  <r>
    <s v="2013922152"/>
    <x v="2385"/>
    <s v="MICROEMPRESA"/>
    <x v="994"/>
    <s v="Em Operação"/>
    <s v="Restaurante, Cafeteria, Bar e Similares"/>
    <s v="11668-310"/>
    <s v="SP"/>
    <x v="258"/>
    <d v="2018-06-26T00:00:00"/>
    <d v="2020-06-26T00:00:00"/>
    <s v="20.139.221/0001-52"/>
    <s v="Similar"/>
    <s v="Empresário (Individual)"/>
    <s v=" - "/>
    <x v="2"/>
    <x v="0"/>
    <x v="0"/>
  </r>
  <r>
    <s v="2014663997"/>
    <x v="2386"/>
    <s v="MICROEMPRESA"/>
    <x v="995"/>
    <s v="Em Operação"/>
    <s v="Restaurante, Cafeteria, Bar e Similares"/>
    <s v="61880-000"/>
    <s v="CE"/>
    <x v="895"/>
    <d v="2019-02-14T00:00:00"/>
    <d v="2021-02-14T00:00:00"/>
    <s v="20.146.639/0001-97"/>
    <s v="Restaurante"/>
    <s v="Empresa Individual de Responsabilidade Limitada (de Natureza Empresária)"/>
    <s v=" - "/>
    <x v="0"/>
    <x v="0"/>
    <x v="0"/>
  </r>
  <r>
    <s v="2016689013"/>
    <x v="2387"/>
    <s v="MICROEMPRESA"/>
    <x v="996"/>
    <s v="Em Operação"/>
    <s v="Restaurante, Cafeteria, Bar e Similares"/>
    <s v="88380-000"/>
    <s v="SC"/>
    <x v="547"/>
    <d v="2018-06-08T00:00:00"/>
    <d v="2020-06-08T00:00:00"/>
    <s v="20.166.890/0001-13"/>
    <s v="Restaurante"/>
    <s v="Sociedade Empresária Limitada"/>
    <s v=" - "/>
    <x v="3"/>
    <x v="0"/>
    <x v="0"/>
  </r>
  <r>
    <s v="2017394090"/>
    <x v="2388"/>
    <s v="MICROEMPRESA"/>
    <x v="997"/>
    <s v="Em Operação"/>
    <s v="Restaurante, Cafeteria, Bar e Similares"/>
    <s v="35450-000"/>
    <s v="MG"/>
    <x v="132"/>
    <d v="2018-12-18T00:00:00"/>
    <d v="2020-12-18T00:00:00"/>
    <s v="20.173.940/0001-90"/>
    <s v="Restaurante"/>
    <s v="Sociedade Empresária Limitada"/>
    <s v=" - "/>
    <x v="2"/>
    <x v="4"/>
    <x v="1"/>
  </r>
  <r>
    <s v="2017944254"/>
    <x v="2389"/>
    <s v="MICROEMPRESA"/>
    <x v="998"/>
    <s v="Em Operação"/>
    <s v="Restaurante, Cafeteria, Bar e Similares"/>
    <s v="25946-214"/>
    <s v="RJ"/>
    <x v="772"/>
    <d v="2018-07-09T00:00:00"/>
    <d v="2020-07-09T00:00:00"/>
    <s v="20.179.442/0001-54"/>
    <s v="Restaurante"/>
    <s v="Empresário Individual"/>
    <s v="Português"/>
    <x v="1"/>
    <x v="0"/>
    <x v="0"/>
  </r>
  <r>
    <s v="2018146304"/>
    <x v="2390"/>
    <s v="MICROEMPRESA"/>
    <x v="999"/>
    <s v="Em Operação"/>
    <s v="Restaurante, Cafeteria, Bar e Similares"/>
    <s v="75828-000"/>
    <s v="GO"/>
    <x v="99"/>
    <d v="2017-08-08T00:00:00"/>
    <d v="2019-08-08T00:00:00"/>
    <s v="20.181.463/0001-04"/>
    <s v=" - "/>
    <s v="Empresário Individual"/>
    <s v=" - "/>
    <x v="10"/>
    <x v="0"/>
    <x v="0"/>
  </r>
  <r>
    <s v="2019837515"/>
    <x v="2391"/>
    <s v="MICROEMPRESA"/>
    <x v="1000"/>
    <s v="Em Operação"/>
    <s v="Restaurante, Cafeteria, Bar e Similares"/>
    <s v="76515-000"/>
    <s v="GO"/>
    <x v="769"/>
    <d v="2017-06-14T00:00:00"/>
    <d v="2019-06-14T00:00:00"/>
    <s v="20.198.375/0001-15"/>
    <s v="Bar"/>
    <s v="Empresário (Individual)"/>
    <s v=" - "/>
    <x v="2"/>
    <x v="0"/>
    <x v="0"/>
  </r>
  <r>
    <s v="2020322408"/>
    <x v="2392"/>
    <s v="MICROEMPRESA"/>
    <x v="1000"/>
    <s v="Em Operação"/>
    <s v="Restaurante, Cafeteria, Bar e Similares"/>
    <s v="35860-000"/>
    <s v="MG"/>
    <x v="896"/>
    <d v="2017-12-18T00:00:00"/>
    <d v="2019-12-18T00:00:00"/>
    <s v="20.203.224/0001-08"/>
    <s v="Restaurante"/>
    <s v="Empresa Individual de Responsabilidade Limitada (de Natureza Empresária)"/>
    <s v="Inglês"/>
    <x v="0"/>
    <x v="0"/>
    <x v="0"/>
  </r>
  <r>
    <s v="2020513989"/>
    <x v="2393"/>
    <s v="MICROEMPRESA"/>
    <x v="1000"/>
    <s v="Em Operação"/>
    <s v="Restaurante, Cafeteria, Bar e Similares"/>
    <s v="75660-000"/>
    <s v="GO"/>
    <x v="589"/>
    <d v="2017-12-19T00:00:00"/>
    <d v="2019-12-19T00:00:00"/>
    <s v="20.205.139/0001-89"/>
    <s v="Similar"/>
    <s v="Empresário (Individual)"/>
    <s v=" - "/>
    <x v="0"/>
    <x v="0"/>
    <x v="0"/>
  </r>
  <r>
    <s v="2023014820"/>
    <x v="2394"/>
    <s v="MICROEMPRESA"/>
    <x v="1001"/>
    <s v="Em Operação"/>
    <s v="Restaurante, Cafeteria, Bar e Similares"/>
    <s v="79390-000"/>
    <s v="MS"/>
    <x v="42"/>
    <d v="2017-09-01T00:00:00"/>
    <d v="2019-09-01T00:00:00"/>
    <s v="20.230.148/0001-20"/>
    <s v="Restaurante"/>
    <s v="Empresário (Individual)"/>
    <s v=" - "/>
    <x v="2"/>
    <x v="0"/>
    <x v="0"/>
  </r>
  <r>
    <s v="2023441726"/>
    <x v="2395"/>
    <s v="MICROEMPRESA"/>
    <x v="1001"/>
    <s v="Em Operação"/>
    <s v="Restaurante, Cafeteria, Bar e Similares"/>
    <s v="65295-000"/>
    <s v="MA"/>
    <x v="897"/>
    <d v="2019-03-11T00:00:00"/>
    <d v="2021-03-11T00:00:00"/>
    <s v="20.234.417/0001-26"/>
    <s v="Bar"/>
    <s v="Empresário Individual"/>
    <s v=" - "/>
    <x v="7"/>
    <x v="7"/>
    <x v="5"/>
  </r>
  <r>
    <s v="2024617824"/>
    <x v="2396"/>
    <s v="MICROEMPRESA"/>
    <x v="1002"/>
    <s v="Em Operação"/>
    <s v="Restaurante, Cafeteria, Bar e Similares"/>
    <s v="11680-000"/>
    <s v="SP"/>
    <x v="363"/>
    <d v="2018-11-05T00:00:00"/>
    <d v="2020-11-05T00:00:00"/>
    <s v="20.246.178/0001-24"/>
    <s v="Restaurante"/>
    <s v="Sociedade Empresária Limitada"/>
    <s v="Espanhol|Francês|Inglês"/>
    <x v="0"/>
    <x v="1"/>
    <x v="0"/>
  </r>
  <r>
    <s v="2029768306"/>
    <x v="2397"/>
    <s v="MICROEMPRESA"/>
    <x v="1003"/>
    <s v="Em Operação"/>
    <s v="Restaurante, Cafeteria, Bar e Similares"/>
    <s v="79400-000"/>
    <s v="MS"/>
    <x v="898"/>
    <d v="2018-11-09T00:00:00"/>
    <d v="2020-11-09T00:00:00"/>
    <s v="20.297.683/0001-06"/>
    <s v="Restaurante"/>
    <s v="Empresa Individual de Responsabilidade Limitada (de Natureza Empresária)"/>
    <s v="Inglês"/>
    <x v="0"/>
    <x v="5"/>
    <x v="0"/>
  </r>
  <r>
    <s v="2032812408"/>
    <x v="2398"/>
    <s v="MICROEMPRESA"/>
    <x v="1004"/>
    <s v="Em Operação"/>
    <s v="Restaurante, Cafeteria, Bar e Similares"/>
    <s v="39830-000"/>
    <s v="MG"/>
    <x v="736"/>
    <d v="2018-06-04T00:00:00"/>
    <d v="2020-06-04T00:00:00"/>
    <s v="20.328.124/0001-08"/>
    <s v="Bar"/>
    <s v="Empresário Individual"/>
    <s v=" - "/>
    <x v="2"/>
    <x v="0"/>
    <x v="0"/>
  </r>
  <r>
    <s v="2032880954"/>
    <x v="2399"/>
    <s v="MICROEMPRESA"/>
    <x v="1004"/>
    <s v="Em Operação"/>
    <s v="Restaurante, Cafeteria, Bar e Similares"/>
    <s v="88740-000"/>
    <s v="SC"/>
    <x v="564"/>
    <d v="2017-12-01T00:00:00"/>
    <d v="2019-12-01T00:00:00"/>
    <s v="20.328.809/0001-54"/>
    <s v="Restaurante"/>
    <s v="Empresário (Individual)"/>
    <s v=" - "/>
    <x v="2"/>
    <x v="0"/>
    <x v="0"/>
  </r>
  <r>
    <s v="2033127092"/>
    <x v="2400"/>
    <s v="MICROEMPRESA"/>
    <x v="1004"/>
    <s v="Em Operação"/>
    <s v="Restaurante, Cafeteria, Bar e Similares"/>
    <s v="65268-000"/>
    <s v="MA"/>
    <x v="899"/>
    <d v="2018-08-20T00:00:00"/>
    <d v="2020-08-20T00:00:00"/>
    <s v="20.331.270/0001-92"/>
    <s v="Restaurante"/>
    <s v="Empresário (Individual)"/>
    <s v=" - "/>
    <x v="2"/>
    <x v="0"/>
    <x v="0"/>
  </r>
  <r>
    <s v="2033594616"/>
    <x v="2401"/>
    <s v="MICROEMPRESA"/>
    <x v="1003"/>
    <s v="Em Operação"/>
    <s v="Restaurante, Cafeteria, Bar e Similares"/>
    <s v="83255-000"/>
    <s v="PR"/>
    <x v="900"/>
    <d v="2018-10-05T00:00:00"/>
    <d v="2020-10-05T00:00:00"/>
    <s v="20.335.946/0001-16"/>
    <s v="Similar"/>
    <s v="Empresário (Individual)"/>
    <s v="Espanhol|Inglês"/>
    <x v="0"/>
    <x v="0"/>
    <x v="0"/>
  </r>
  <r>
    <s v="2034686855"/>
    <x v="2402"/>
    <s v="MICROEMPRESA"/>
    <x v="947"/>
    <s v="Em Operação"/>
    <s v="Restaurante, Cafeteria, Bar e Similares"/>
    <s v="35053-850"/>
    <s v="MG"/>
    <x v="885"/>
    <d v="2017-05-25T00:00:00"/>
    <d v="2019-05-25T00:00:00"/>
    <s v="20.346.868/0001-55"/>
    <s v="Restaurante"/>
    <s v="Sociedade Empresária Limitada"/>
    <s v=" - "/>
    <x v="0"/>
    <x v="0"/>
    <x v="0"/>
  </r>
  <r>
    <s v="2034734290"/>
    <x v="2403"/>
    <s v="MICROEMPRESA"/>
    <x v="947"/>
    <s v="Em Operação"/>
    <s v="Restaurante, Cafeteria, Bar e Similares"/>
    <s v="68109-000"/>
    <s v="PA"/>
    <x v="192"/>
    <d v="2017-12-21T00:00:00"/>
    <d v="2019-12-21T00:00:00"/>
    <s v="20.347.342/0001-90"/>
    <s v=" - "/>
    <s v="Empresário Individual"/>
    <s v="Espanhol|Francês|Inglês|Russo"/>
    <x v="10"/>
    <x v="0"/>
    <x v="0"/>
  </r>
  <r>
    <s v="2035440535"/>
    <x v="2404"/>
    <s v="MICROEMPRESA"/>
    <x v="1005"/>
    <s v="Em Operação"/>
    <s v="Restaurante, Cafeteria, Bar e Similares"/>
    <s v="75660-000"/>
    <s v="GO"/>
    <x v="589"/>
    <d v="2017-12-19T00:00:00"/>
    <d v="2019-12-19T00:00:00"/>
    <s v="20.354.405/0001-35"/>
    <s v="Restaurante"/>
    <s v="Sociedade Empresária Limitada"/>
    <s v=" - "/>
    <x v="0"/>
    <x v="0"/>
    <x v="0"/>
  </r>
  <r>
    <s v="2035637795"/>
    <x v="2405"/>
    <s v="MICROEMPRESA"/>
    <x v="1005"/>
    <s v="Em Operação"/>
    <s v="Restaurante, Cafeteria, Bar e Similares"/>
    <s v="11680-000"/>
    <s v="SP"/>
    <x v="363"/>
    <d v="2019-03-08T00:00:00"/>
    <d v="2021-03-08T00:00:00"/>
    <s v="20.356.377/0001-95"/>
    <s v="Restaurante"/>
    <s v="Sociedade Empresária Limitada"/>
    <s v=" - "/>
    <x v="0"/>
    <x v="1"/>
    <x v="1"/>
  </r>
  <r>
    <s v="2038557398"/>
    <x v="2406"/>
    <s v="MICROEMPRESA"/>
    <x v="998"/>
    <s v="Em Operação"/>
    <s v="Restaurante, Cafeteria, Bar e Similares"/>
    <s v="88420-000"/>
    <s v="SC"/>
    <x v="534"/>
    <d v="2018-04-13T00:00:00"/>
    <d v="2020-04-13T00:00:00"/>
    <s v="20.385.573/0001-98"/>
    <s v="Restaurante"/>
    <s v="Empresário Individual"/>
    <s v=" - "/>
    <x v="0"/>
    <x v="5"/>
    <x v="6"/>
  </r>
  <r>
    <s v="2039535912"/>
    <x v="2407"/>
    <s v="MICROEMPRESA"/>
    <x v="946"/>
    <s v="Em Operação"/>
    <s v="Restaurante, Cafeteria, Bar e Similares"/>
    <s v="28905-000"/>
    <s v="RJ"/>
    <x v="608"/>
    <d v="2018-11-16T00:00:00"/>
    <d v="2020-11-16T00:00:00"/>
    <s v="20.395.359/0001-12"/>
    <s v="Restaurante"/>
    <s v="Sociedade Empresária Limitada"/>
    <s v=" - "/>
    <x v="0"/>
    <x v="0"/>
    <x v="0"/>
  </r>
  <r>
    <s v="2040889702"/>
    <x v="2408"/>
    <s v="MICROEMPRESA"/>
    <x v="1006"/>
    <s v="Em Operação"/>
    <s v="Restaurante, Cafeteria, Bar e Similares"/>
    <s v="79460-000"/>
    <s v="MS"/>
    <x v="383"/>
    <d v="2017-12-04T00:00:00"/>
    <d v="2019-12-04T00:00:00"/>
    <s v="20.408.897/0001-02"/>
    <s v=" - "/>
    <s v="Empresário Individual"/>
    <s v=" - "/>
    <x v="10"/>
    <x v="0"/>
    <x v="0"/>
  </r>
  <r>
    <s v="2043852665"/>
    <x v="2409"/>
    <s v="MICROEMPRESA"/>
    <x v="1007"/>
    <s v="Em Implantação"/>
    <s v="Restaurante, Cafeteria, Bar e Similares"/>
    <s v="37680-000"/>
    <s v="MG"/>
    <x v="31"/>
    <d v="2019-01-24T00:00:00"/>
    <d v="2021-01-24T00:00:00"/>
    <s v="20.438.526/0001-65"/>
    <s v="Bar"/>
    <s v="Empresário (Individual)"/>
    <s v=" - "/>
    <x v="7"/>
    <x v="0"/>
    <x v="0"/>
  </r>
  <r>
    <s v="2044141319"/>
    <x v="2410"/>
    <s v="MICROEMPRESA"/>
    <x v="1007"/>
    <s v="Em Operação"/>
    <s v="Restaurante, Cafeteria, Bar e Similares"/>
    <s v="37578-000"/>
    <s v="MG"/>
    <x v="215"/>
    <d v="2017-07-20T00:00:00"/>
    <d v="2019-07-20T00:00:00"/>
    <s v="20.441.413/0001-19"/>
    <s v="Restaurante"/>
    <s v="Sociedade Empresária Limitada"/>
    <s v="Inglês"/>
    <x v="2"/>
    <x v="0"/>
    <x v="0"/>
  </r>
  <r>
    <s v="2045512900"/>
    <x v="2411"/>
    <s v="MICROEMPRESA"/>
    <x v="1008"/>
    <s v="Em Operação"/>
    <s v="Restaurante, Cafeteria, Bar e Similares"/>
    <s v="37680-000"/>
    <s v="MG"/>
    <x v="31"/>
    <d v="2018-01-22T00:00:00"/>
    <d v="2020-01-22T00:00:00"/>
    <s v="20.455.129/0001-00"/>
    <s v="Restaurante"/>
    <s v="Sociedade Empresária Limitada"/>
    <s v=" - "/>
    <x v="0"/>
    <x v="0"/>
    <x v="0"/>
  </r>
  <r>
    <s v="2045797217"/>
    <x v="2412"/>
    <s v="MICROEMPRESA"/>
    <x v="1008"/>
    <s v="Em Operação"/>
    <s v="Restaurante, Cafeteria, Bar e Similares"/>
    <s v="39820-000"/>
    <s v="MG"/>
    <x v="609"/>
    <d v="2018-06-20T00:00:00"/>
    <d v="2020-06-20T00:00:00"/>
    <s v="20.457.972/0001-17"/>
    <s v="Restaurante"/>
    <s v="Empresário Individual"/>
    <s v=" - "/>
    <x v="0"/>
    <x v="0"/>
    <x v="0"/>
  </r>
  <r>
    <s v="2046046687"/>
    <x v="2413"/>
    <s v="MICROEMPRESA"/>
    <x v="1008"/>
    <s v="Em Operação"/>
    <s v="Restaurante, Cafeteria, Bar e Similares"/>
    <s v="74968-350"/>
    <s v="GO"/>
    <x v="278"/>
    <d v="2017-08-21T00:00:00"/>
    <d v="2019-08-21T00:00:00"/>
    <s v="20.460.466/0001-87"/>
    <s v="Restaurante"/>
    <s v="Empresa Individual de Responsabilidade Limitada (de Natureza Empresária)"/>
    <s v=" - "/>
    <x v="0"/>
    <x v="0"/>
    <x v="0"/>
  </r>
  <r>
    <s v="2049018577"/>
    <x v="2414"/>
    <s v="MICROEMPRESA"/>
    <x v="1009"/>
    <s v="Em Operação"/>
    <s v="Restaurante, Cafeteria, Bar e Similares"/>
    <s v="28605-558"/>
    <s v="RJ"/>
    <x v="142"/>
    <d v="2018-08-10T00:00:00"/>
    <d v="2020-08-10T00:00:00"/>
    <s v="20.490.185/0001-77"/>
    <s v="Restaurante"/>
    <s v="Empresário (Individual)"/>
    <s v=" - "/>
    <x v="2"/>
    <x v="4"/>
    <x v="0"/>
  </r>
  <r>
    <s v="2051564041"/>
    <x v="2415"/>
    <s v="MICROEMPRESA"/>
    <x v="1010"/>
    <s v="Em Operação"/>
    <s v="Restaurante, Cafeteria, Bar e Similares"/>
    <s v="13487-170"/>
    <s v="SP"/>
    <x v="377"/>
    <d v="2018-07-13T00:00:00"/>
    <d v="2020-07-13T00:00:00"/>
    <s v="20.515.640/0001-41"/>
    <s v="Restaurante"/>
    <s v="Empresário Individual"/>
    <s v="Português"/>
    <x v="3"/>
    <x v="4"/>
    <x v="0"/>
  </r>
  <r>
    <s v="2051680077"/>
    <x v="2416"/>
    <s v="MICROEMPRESA"/>
    <x v="1010"/>
    <s v="Em Operação"/>
    <s v="Restaurante, Cafeteria, Bar e Similares"/>
    <s v="89830-000"/>
    <s v="SC"/>
    <x v="683"/>
    <d v="2019-02-15T00:00:00"/>
    <d v="2021-02-15T00:00:00"/>
    <s v="20.516.800/0001-77"/>
    <s v="Bar"/>
    <s v="Sociedade Empresária Limitada"/>
    <s v="Inglês|Espanhol"/>
    <x v="7"/>
    <x v="1"/>
    <x v="2"/>
  </r>
  <r>
    <s v="2054796128"/>
    <x v="2417"/>
    <s v="MICROEMPRESA"/>
    <x v="1011"/>
    <s v="Em Operação"/>
    <s v="Restaurante, Cafeteria, Bar e Similares"/>
    <s v="88950-000"/>
    <s v="SC"/>
    <x v="901"/>
    <d v="2018-04-23T00:00:00"/>
    <d v="2020-04-23T00:00:00"/>
    <s v="20.547.961/0001-28"/>
    <s v="Restaurante"/>
    <s v="Empresário Individual"/>
    <s v=" - "/>
    <x v="6"/>
    <x v="0"/>
    <x v="0"/>
  </r>
  <r>
    <s v="2055529047"/>
    <x v="2418"/>
    <s v="MICROEMPRESA"/>
    <x v="1011"/>
    <s v="Em Operação"/>
    <s v="Restaurante, Cafeteria, Bar e Similares"/>
    <s v="88650-000"/>
    <s v="SC"/>
    <x v="168"/>
    <d v="2019-01-07T00:00:00"/>
    <d v="2021-01-07T00:00:00"/>
    <s v="20.555.290/0001-47"/>
    <s v="Similar"/>
    <s v="Sociedade Empresária Limitada"/>
    <s v=" - "/>
    <x v="0"/>
    <x v="0"/>
    <x v="0"/>
  </r>
  <r>
    <s v="2059543344"/>
    <x v="2419"/>
    <s v="MICROEMPRESA"/>
    <x v="1012"/>
    <s v="Em Operação"/>
    <s v="Restaurante, Cafeteria, Bar e Similares"/>
    <s v="15690-000"/>
    <s v="SP"/>
    <x v="401"/>
    <d v="2019-03-14T00:00:00"/>
    <d v="2021-03-14T00:00:00"/>
    <s v="20.595.433/0001-44"/>
    <s v="Similar"/>
    <s v="Empresário (Individual)"/>
    <s v=" - "/>
    <x v="0"/>
    <x v="0"/>
    <x v="0"/>
  </r>
  <r>
    <s v="2060843006"/>
    <x v="2420"/>
    <s v="MICROEMPRESA"/>
    <x v="1013"/>
    <s v="Em Operação"/>
    <s v="Restaurante, Cafeteria, Bar e Similares"/>
    <s v="39644-000"/>
    <s v="MG"/>
    <x v="40"/>
    <d v="2018-06-28T00:00:00"/>
    <d v="2020-06-28T00:00:00"/>
    <s v="20.608.430/0001-06"/>
    <s v="Restaurante"/>
    <s v="Empresário Individual"/>
    <s v=" - "/>
    <x v="0"/>
    <x v="0"/>
    <x v="0"/>
  </r>
  <r>
    <s v="2061801869"/>
    <x v="2421"/>
    <s v="MICROEMPRESA"/>
    <x v="1013"/>
    <s v="Em Operação"/>
    <s v="Restaurante, Cafeteria, Bar e Similares"/>
    <s v="95200-000"/>
    <s v="RS"/>
    <x v="382"/>
    <d v="2018-01-04T00:00:00"/>
    <d v="2020-01-04T00:00:00"/>
    <s v="20.618.018/0001-69"/>
    <s v="Restaurante"/>
    <s v="Sociedade Empresária Limitada"/>
    <s v=" - "/>
    <x v="14"/>
    <x v="0"/>
    <x v="0"/>
  </r>
  <r>
    <s v="2061834907"/>
    <x v="2422"/>
    <s v="MICROEMPRESA"/>
    <x v="1014"/>
    <s v="Em Operação"/>
    <s v="Restaurante, Cafeteria, Bar e Similares"/>
    <s v="46940-000"/>
    <s v="BA"/>
    <x v="902"/>
    <d v="2017-11-20T00:00:00"/>
    <d v="2019-11-20T00:00:00"/>
    <s v="20.618.349/0001-07"/>
    <s v=" - "/>
    <s v="Empresário Individual"/>
    <s v=" - "/>
    <x v="10"/>
    <x v="0"/>
    <x v="0"/>
  </r>
  <r>
    <s v="2062854021"/>
    <x v="2423"/>
    <s v="MICROEMPRESA"/>
    <x v="1015"/>
    <s v="Em Operação"/>
    <s v="Restaurante, Cafeteria, Bar e Similares"/>
    <s v="15520-000"/>
    <s v="SP"/>
    <x v="433"/>
    <d v="2019-03-13T00:00:00"/>
    <d v="2021-03-13T00:00:00"/>
    <s v="20.628.540/0001-21"/>
    <s v="Similar"/>
    <s v="Empresário Individual"/>
    <s v=" - "/>
    <x v="6"/>
    <x v="0"/>
    <x v="0"/>
  </r>
  <r>
    <s v="2063216593"/>
    <x v="2424"/>
    <s v="MICROEMPRESA"/>
    <x v="1015"/>
    <s v="Em Operação"/>
    <s v="Restaurante, Cafeteria, Bar e Similares"/>
    <s v="37570-000"/>
    <s v="MG"/>
    <x v="903"/>
    <d v="2018-11-20T00:00:00"/>
    <d v="2020-11-20T00:00:00"/>
    <s v="20.632.165/0001-93"/>
    <s v="Similar"/>
    <s v="Empresário Individual"/>
    <s v=" - "/>
    <x v="2"/>
    <x v="0"/>
    <x v="0"/>
  </r>
  <r>
    <s v="2065773300"/>
    <x v="2425"/>
    <s v="MICROEMPRESA"/>
    <x v="1016"/>
    <s v="Em Operação"/>
    <s v="Restaurante, Cafeteria, Bar e Similares"/>
    <s v="65580-000"/>
    <s v="MA"/>
    <x v="421"/>
    <d v="2017-08-14T00:00:00"/>
    <d v="2019-08-14T00:00:00"/>
    <s v="20.657.733/0001-00"/>
    <s v="Similar"/>
    <s v="Empresário (Individual)"/>
    <s v=" - "/>
    <x v="2"/>
    <x v="0"/>
    <x v="0"/>
  </r>
  <r>
    <s v="2065870508"/>
    <x v="2426"/>
    <s v="MICROEMPRESA"/>
    <x v="1008"/>
    <s v="Em Operação"/>
    <s v="Restaurante, Cafeteria, Bar e Similares"/>
    <s v="78300-000"/>
    <s v="MT"/>
    <x v="128"/>
    <d v="2017-09-29T00:00:00"/>
    <d v="2019-09-29T00:00:00"/>
    <s v="20.658.705/0001-08"/>
    <s v="Similar"/>
    <s v="Sociedade Empresária Limitada"/>
    <s v=" - "/>
    <x v="0"/>
    <x v="0"/>
    <x v="0"/>
  </r>
  <r>
    <s v="2065883162"/>
    <x v="2427"/>
    <s v="MICROEMPRESA"/>
    <x v="1008"/>
    <s v="Em Operação"/>
    <s v="Restaurante, Cafeteria, Bar e Similares"/>
    <s v="78300-000"/>
    <s v="MT"/>
    <x v="128"/>
    <d v="2017-09-29T00:00:00"/>
    <d v="2019-09-29T00:00:00"/>
    <s v="20.658.831/0001-62"/>
    <s v="Similar"/>
    <s v="Sociedade Empresária Limitada"/>
    <s v=" - "/>
    <x v="5"/>
    <x v="4"/>
    <x v="0"/>
  </r>
  <r>
    <s v="2065996075"/>
    <x v="2428"/>
    <s v="MICROEMPRESA"/>
    <x v="1016"/>
    <s v="Em Operação"/>
    <s v="Restaurante, Cafeteria, Bar e Similares"/>
    <s v="39818-000"/>
    <s v="MG"/>
    <x v="429"/>
    <d v="2018-06-20T00:00:00"/>
    <d v="2020-06-20T00:00:00"/>
    <s v="20.659.960/0001-75"/>
    <s v="Restaurante"/>
    <s v="Empresário Individual"/>
    <s v=" - "/>
    <x v="0"/>
    <x v="0"/>
    <x v="0"/>
  </r>
  <r>
    <s v="2066266389"/>
    <x v="2429"/>
    <s v="MICROEMPRESA"/>
    <x v="1016"/>
    <s v="Em Operação"/>
    <s v="Restaurante, Cafeteria, Bar e Similares"/>
    <s v="48609-024"/>
    <s v="BA"/>
    <x v="347"/>
    <d v="2019-01-28T00:00:00"/>
    <d v="2021-01-28T00:00:00"/>
    <s v="20.662.663/0001-89"/>
    <s v="Restaurante"/>
    <s v="Sociedade Empresária Limitada"/>
    <s v="Espanhol|Inglês"/>
    <x v="0"/>
    <x v="7"/>
    <x v="1"/>
  </r>
  <r>
    <s v="3565752589"/>
    <x v="2430"/>
    <s v="MICROEMPRESA"/>
    <x v="1017"/>
    <s v="Em Operação"/>
    <s v="Restaurante, Cafeteria, Bar e Similares"/>
    <s v="85901-170"/>
    <s v="PR"/>
    <x v="718"/>
    <d v="2020-01-27T00:00:00"/>
    <d v="2022-01-27T00:00:00"/>
    <s v="35.657.525/0001-89"/>
    <s v="Restaurante"/>
    <s v="Sociedade Empresária Limitada"/>
    <s v=" - "/>
    <x v="5"/>
    <x v="4"/>
    <x v="3"/>
  </r>
  <r>
    <s v="2067856340"/>
    <x v="2431"/>
    <s v="MICROEMPRESA"/>
    <x v="940"/>
    <s v="Em Operação"/>
    <s v="Restaurante, Cafeteria, Bar e Similares"/>
    <s v="78520-000"/>
    <s v="MT"/>
    <x v="904"/>
    <d v="2018-05-03T00:00:00"/>
    <d v="2020-05-03T00:00:00"/>
    <s v="20.678.563/0001-40"/>
    <s v="Restaurante"/>
    <s v="Empresário Individual"/>
    <s v=" - "/>
    <x v="2"/>
    <x v="4"/>
    <x v="7"/>
  </r>
  <r>
    <s v="2068241644"/>
    <x v="2432"/>
    <s v="MICROEMPRESA"/>
    <x v="940"/>
    <s v="Em Operação"/>
    <s v="Restaurante, Cafeteria, Bar e Similares"/>
    <s v="12308-011"/>
    <s v="SP"/>
    <x v="396"/>
    <d v="2019-02-07T00:00:00"/>
    <d v="2021-02-07T00:00:00"/>
    <s v="20.682.416/0001-44"/>
    <s v="Cafeteria"/>
    <s v="Sociedade Empresária Limitada"/>
    <s v=" - "/>
    <x v="0"/>
    <x v="1"/>
    <x v="0"/>
  </r>
  <r>
    <s v="2068394751"/>
    <x v="2433"/>
    <s v="MICROEMPRESA"/>
    <x v="1018"/>
    <s v="Em Operação"/>
    <s v="Restaurante, Cafeteria, Bar e Similares"/>
    <s v="58200-000"/>
    <s v="PB"/>
    <x v="905"/>
    <d v="2018-04-20T00:00:00"/>
    <d v="2020-04-20T00:00:00"/>
    <s v="20.683.947/0001-51"/>
    <s v="Restaurante"/>
    <s v="Empresa Individual de Responsabilidade Limitada (de Natureza Empresária)"/>
    <s v=" - "/>
    <x v="1"/>
    <x v="0"/>
    <x v="0"/>
  </r>
  <r>
    <s v="2068552281"/>
    <x v="2434"/>
    <s v="MICROEMPRESA"/>
    <x v="1010"/>
    <s v="Em Operação"/>
    <s v="Restaurante, Cafeteria, Bar e Similares"/>
    <s v="65590-000"/>
    <s v="MA"/>
    <x v="263"/>
    <d v="2018-11-07T00:00:00"/>
    <d v="2020-11-07T00:00:00"/>
    <s v="20.685.522/0001-81"/>
    <s v="Restaurante"/>
    <s v="Sociedade Empresária Limitada"/>
    <s v="Francês|Inglês"/>
    <x v="0"/>
    <x v="0"/>
    <x v="0"/>
  </r>
  <r>
    <s v="2069527793"/>
    <x v="2435"/>
    <s v="MICROEMPRESA"/>
    <x v="1018"/>
    <s v="Em Operação"/>
    <s v="Restaurante, Cafeteria, Bar e Similares"/>
    <s v="88240-000"/>
    <s v="SC"/>
    <x v="906"/>
    <d v="2018-08-22T00:00:00"/>
    <d v="2020-08-22T00:00:00"/>
    <s v="20.695.277/0001-93"/>
    <s v="Restaurante"/>
    <s v="Empresa Individual de Responsabilidade Limitada (de Natureza Empresária)"/>
    <s v="Italiano"/>
    <x v="6"/>
    <x v="0"/>
    <x v="0"/>
  </r>
  <r>
    <s v="2069820644"/>
    <x v="2436"/>
    <s v="MICROEMPRESA"/>
    <x v="1019"/>
    <s v="Em Operação"/>
    <s v="Restaurante, Cafeteria, Bar e Similares"/>
    <s v="89110-000"/>
    <s v="SC"/>
    <x v="752"/>
    <d v="2017-12-14T00:00:00"/>
    <d v="2019-12-14T00:00:00"/>
    <s v="20.698.206/0001-44"/>
    <s v="Restaurante"/>
    <s v="Empresário (Individual)"/>
    <s v=" - "/>
    <x v="0"/>
    <x v="0"/>
    <x v="0"/>
  </r>
  <r>
    <s v="2071290113"/>
    <x v="2437"/>
    <s v="MICROEMPRESA"/>
    <x v="1020"/>
    <s v="Em Operação"/>
    <s v="Restaurante, Cafeteria, Bar e Similares"/>
    <s v="38465-000"/>
    <s v="MG"/>
    <x v="907"/>
    <d v="2019-03-29T00:00:00"/>
    <d v="2021-03-29T00:00:00"/>
    <s v="20.712.901/0001-13"/>
    <s v="Restaurante"/>
    <s v="Empresário Individual"/>
    <s v=" - "/>
    <x v="0"/>
    <x v="0"/>
    <x v="0"/>
  </r>
  <r>
    <s v="2072195012"/>
    <x v="2438"/>
    <s v="MICROEMPRESA"/>
    <x v="1021"/>
    <s v="Em Operação"/>
    <s v="Restaurante, Cafeteria, Bar e Similares"/>
    <s v="37640-000"/>
    <s v="MG"/>
    <x v="1"/>
    <d v="2017-08-31T00:00:00"/>
    <d v="2019-08-31T00:00:00"/>
    <s v="20.721.950/0001-12"/>
    <s v=" - "/>
    <s v="Empresário Individual"/>
    <s v=" - "/>
    <x v="10"/>
    <x v="0"/>
    <x v="0"/>
  </r>
  <r>
    <s v="2072679671"/>
    <x v="2439"/>
    <s v="MICROEMPRESA"/>
    <x v="1022"/>
    <s v="Em Operação"/>
    <s v="Restaurante, Cafeteria, Bar e Similares"/>
    <s v="78470-000"/>
    <s v="MT"/>
    <x v="569"/>
    <d v="2019-02-21T00:00:00"/>
    <d v="2021-02-21T00:00:00"/>
    <s v="20.726.796/0001-71"/>
    <s v="Restaurante"/>
    <s v="Empresário (Individual)"/>
    <s v=" - "/>
    <x v="0"/>
    <x v="1"/>
    <x v="0"/>
  </r>
  <r>
    <s v="2072879188"/>
    <x v="2440"/>
    <s v="MICROEMPRESA"/>
    <x v="1022"/>
    <s v="Em Operação"/>
    <s v="Restaurante, Cafeteria, Bar e Similares"/>
    <s v="78470-000"/>
    <s v="MT"/>
    <x v="569"/>
    <d v="2019-02-21T00:00:00"/>
    <d v="2021-02-21T00:00:00"/>
    <s v="20.728.791/0001-88"/>
    <s v="Restaurante"/>
    <s v="Empresário Individual"/>
    <s v=" - "/>
    <x v="0"/>
    <x v="1"/>
    <x v="0"/>
  </r>
  <r>
    <s v="2075329773"/>
    <x v="2441"/>
    <s v="MICROEMPRESA"/>
    <x v="1023"/>
    <s v="Em Operação"/>
    <s v="Restaurante, Cafeteria, Bar e Similares"/>
    <s v="39818-000"/>
    <s v="MG"/>
    <x v="429"/>
    <d v="2018-06-25T00:00:00"/>
    <d v="2020-06-25T00:00:00"/>
    <s v="20.753.297/0001-73"/>
    <s v="Restaurante"/>
    <s v="Empresário Individual"/>
    <s v=" - "/>
    <x v="0"/>
    <x v="0"/>
    <x v="0"/>
  </r>
  <r>
    <s v="2075360227"/>
    <x v="2442"/>
    <s v="EMPRESA DE PEQUENO PORTE"/>
    <x v="1023"/>
    <s v="Em Operação"/>
    <s v="Restaurante, Cafeteria, Bar e Similares"/>
    <s v="15690-000"/>
    <s v="SP"/>
    <x v="401"/>
    <d v="2019-03-14T00:00:00"/>
    <d v="2021-03-14T00:00:00"/>
    <s v="20.753.602/0001-27"/>
    <s v="Similar"/>
    <s v="Sociedade Empresária Limitada"/>
    <s v=" - "/>
    <x v="0"/>
    <x v="0"/>
    <x v="0"/>
  </r>
  <r>
    <s v="2077866493"/>
    <x v="2443"/>
    <s v="MICROEMPRESA"/>
    <x v="938"/>
    <s v="Em Operação"/>
    <s v="Restaurante, Cafeteria, Bar e Similares"/>
    <s v="78470-000"/>
    <s v="MT"/>
    <x v="569"/>
    <d v="2019-02-20T00:00:00"/>
    <d v="2021-02-20T00:00:00"/>
    <s v="20.778.664/0001-93"/>
    <s v="Restaurante"/>
    <s v="Empresário Individual"/>
    <s v=" - "/>
    <x v="0"/>
    <x v="1"/>
    <x v="0"/>
  </r>
  <r>
    <s v="2079602028"/>
    <x v="2444"/>
    <s v="MICROEMPRESA"/>
    <x v="1024"/>
    <s v="Em Operação"/>
    <s v="Restaurante, Cafeteria, Bar e Similares"/>
    <s v="36330-000"/>
    <s v="MG"/>
    <x v="908"/>
    <d v="2019-02-07T00:00:00"/>
    <d v="2021-02-07T00:00:00"/>
    <s v="20.796.020/0001-28"/>
    <s v="Restaurante"/>
    <s v="Empresário Individual"/>
    <s v=" - "/>
    <x v="0"/>
    <x v="0"/>
    <x v="0"/>
  </r>
  <r>
    <s v="2079740500"/>
    <x v="2445"/>
    <s v="MICROEMPRESA"/>
    <x v="1024"/>
    <s v="Em Operação"/>
    <s v="Restaurante, Cafeteria, Bar e Similares"/>
    <s v="28911-110"/>
    <s v="RJ"/>
    <x v="608"/>
    <d v="2018-06-04T00:00:00"/>
    <d v="2020-06-04T00:00:00"/>
    <s v="20.797.405/0001-00"/>
    <s v=" - "/>
    <s v="Empresário Individual"/>
    <s v="Inglês"/>
    <x v="10"/>
    <x v="0"/>
    <x v="0"/>
  </r>
  <r>
    <s v="2080194475"/>
    <x v="2446"/>
    <s v="MICROEMPRESA"/>
    <x v="1025"/>
    <s v="Em Operação"/>
    <s v="Restaurante, Cafeteria, Bar e Similares"/>
    <s v="37450-000"/>
    <s v="MG"/>
    <x v="0"/>
    <d v="2019-03-28T00:00:00"/>
    <d v="2021-03-28T00:00:00"/>
    <s v="20.801.944/0001-75"/>
    <s v="Restaurante"/>
    <s v="Empresário Individual"/>
    <s v=" - "/>
    <x v="0"/>
    <x v="1"/>
    <x v="0"/>
  </r>
  <r>
    <s v="2082962767"/>
    <x v="2447"/>
    <s v="MICROEMPRESA"/>
    <x v="1026"/>
    <s v="Em Operação"/>
    <s v="Restaurante, Cafeteria, Bar e Similares"/>
    <s v="85750-000"/>
    <s v="PR"/>
    <x v="742"/>
    <d v="2018-02-07T00:00:00"/>
    <d v="2020-02-07T00:00:00"/>
    <s v="20.829.627/0001-67"/>
    <s v=" - "/>
    <s v="Empresário Individual"/>
    <s v=" - "/>
    <x v="10"/>
    <x v="0"/>
    <x v="0"/>
  </r>
  <r>
    <s v="2084459235"/>
    <x v="2448"/>
    <s v="MICROEMPRESA"/>
    <x v="1027"/>
    <s v="Em Operação"/>
    <s v="Restaurante, Cafeteria, Bar e Similares"/>
    <s v="79823-060"/>
    <s v="MS"/>
    <x v="567"/>
    <d v="2018-11-07T00:00:00"/>
    <d v="2020-11-07T00:00:00"/>
    <s v="20.844.592/0001-35"/>
    <s v="Restaurante"/>
    <s v="Empresa Individual de Responsabilidade Limitada (de Natureza Empresária)"/>
    <s v=" - "/>
    <x v="0"/>
    <x v="0"/>
    <x v="0"/>
  </r>
  <r>
    <s v="2086346240"/>
    <x v="2449"/>
    <s v="MICROEMPRESA"/>
    <x v="1028"/>
    <s v="Em Operação"/>
    <s v="Restaurante, Cafeteria, Bar e Similares"/>
    <s v="12830-000"/>
    <s v="SP"/>
    <x v="461"/>
    <d v="2017-09-29T00:00:00"/>
    <d v="2019-09-29T00:00:00"/>
    <s v="20.863.462/0001-40"/>
    <s v=" - "/>
    <s v="Empresário Individual"/>
    <s v="Inglês|Italiano"/>
    <x v="10"/>
    <x v="0"/>
    <x v="0"/>
  </r>
  <r>
    <s v="2087572919"/>
    <x v="2450"/>
    <s v="MICROEMPRESA"/>
    <x v="1029"/>
    <s v="Em Operação"/>
    <s v="Restaurante, Cafeteria, Bar e Similares"/>
    <s v="39670-000"/>
    <s v="MG"/>
    <x v="123"/>
    <d v="2018-06-06T00:00:00"/>
    <d v="2020-06-06T00:00:00"/>
    <s v="20.875.729/0001-19"/>
    <s v="Restaurante"/>
    <s v="Empresário Individual"/>
    <s v=" - "/>
    <x v="0"/>
    <x v="0"/>
    <x v="0"/>
  </r>
  <r>
    <s v="2087741608"/>
    <x v="2451"/>
    <s v="MICROEMPRESA"/>
    <x v="1029"/>
    <s v="Em Operação"/>
    <s v="Restaurante, Cafeteria, Bar e Similares"/>
    <s v="76400-000"/>
    <s v="GO"/>
    <x v="909"/>
    <d v="2019-01-04T00:00:00"/>
    <d v="2021-01-04T00:00:00"/>
    <s v="20.877.416/0001-08"/>
    <s v="Restaurante"/>
    <s v="Empresário Individual"/>
    <s v=" - "/>
    <x v="0"/>
    <x v="0"/>
    <x v="0"/>
  </r>
  <r>
    <s v="2088715300"/>
    <x v="2452"/>
    <s v="MICROEMPRESA"/>
    <x v="1030"/>
    <s v="Em Operação"/>
    <s v="Restaurante, Cafeteria, Bar e Similares"/>
    <s v="78860-000"/>
    <s v="MT"/>
    <x v="413"/>
    <d v="2019-03-11T00:00:00"/>
    <d v="2021-03-11T00:00:00"/>
    <s v="20.887.153/0001-00"/>
    <s v="Restaurante"/>
    <s v="Empresário (Individual)"/>
    <s v=" - "/>
    <x v="7"/>
    <x v="4"/>
    <x v="0"/>
  </r>
  <r>
    <s v="2089162986"/>
    <x v="2453"/>
    <s v="MICROEMPRESA"/>
    <x v="1031"/>
    <s v="Em Operação"/>
    <s v="Restaurante, Cafeteria, Bar e Similares"/>
    <s v="78099-899"/>
    <s v="MT"/>
    <x v="71"/>
    <d v="2019-02-21T00:00:00"/>
    <d v="2021-02-21T00:00:00"/>
    <s v="20.891.629/0001-86"/>
    <s v="Restaurante"/>
    <s v="Empresário (Individual)"/>
    <s v=" - "/>
    <x v="7"/>
    <x v="4"/>
    <x v="6"/>
  </r>
  <r>
    <s v="2091024805"/>
    <x v="2454"/>
    <s v="MICROEMPRESA"/>
    <x v="1032"/>
    <s v="Em Operação"/>
    <s v="Restaurante, Cafeteria, Bar e Similares"/>
    <s v="35460-000"/>
    <s v="MG"/>
    <x v="112"/>
    <d v="2017-11-06T00:00:00"/>
    <d v="2019-11-06T00:00:00"/>
    <s v="20.910.248/0001-05"/>
    <s v="Restaurante"/>
    <s v="Empresário (Individual)"/>
    <s v="Inglês"/>
    <x v="0"/>
    <x v="0"/>
    <x v="0"/>
  </r>
  <r>
    <s v="2091294786"/>
    <x v="2455"/>
    <s v="MICROEMPRESA"/>
    <x v="1032"/>
    <s v="Em Operação"/>
    <s v="Restaurante, Cafeteria, Bar e Similares"/>
    <s v="57800-000"/>
    <s v="AL"/>
    <x v="602"/>
    <d v="2019-02-25T00:00:00"/>
    <d v="2021-02-25T00:00:00"/>
    <s v="20.912.947/0001-86"/>
    <s v="Restaurante"/>
    <s v="Empresário Individual"/>
    <s v=" - "/>
    <x v="2"/>
    <x v="0"/>
    <x v="0"/>
  </r>
  <r>
    <s v="2093935600"/>
    <x v="2456"/>
    <s v="MICROEMPRESA"/>
    <x v="1033"/>
    <s v="Em Operação"/>
    <s v="Restaurante, Cafeteria, Bar e Similares"/>
    <s v="23970-000"/>
    <s v="RJ"/>
    <x v="23"/>
    <d v="2018-05-02T00:00:00"/>
    <d v="2020-05-02T00:00:00"/>
    <s v="20.939.356/0001-00"/>
    <s v="Similar"/>
    <s v="Sociedade Empresária Limitada"/>
    <s v="Inglês"/>
    <x v="2"/>
    <x v="0"/>
    <x v="0"/>
  </r>
  <r>
    <s v="2095093202"/>
    <x v="2457"/>
    <s v="MICROEMPRESA"/>
    <x v="1034"/>
    <s v="Em Operação"/>
    <s v="Restaurante, Cafeteria, Bar e Similares"/>
    <s v="89820-000"/>
    <s v="SC"/>
    <x v="889"/>
    <d v="2017-08-15T00:00:00"/>
    <d v="2019-08-15T00:00:00"/>
    <s v="20.950.932/0001-02"/>
    <s v="Bar"/>
    <s v="Empresário (Individual)"/>
    <s v="Espanhol"/>
    <x v="0"/>
    <x v="0"/>
    <x v="0"/>
  </r>
  <r>
    <s v="2095863503"/>
    <x v="2458"/>
    <s v="MICROEMPRESA"/>
    <x v="936"/>
    <s v="Em Operação"/>
    <s v="Restaurante, Cafeteria, Bar e Similares"/>
    <s v="86420-000"/>
    <s v="PR"/>
    <x v="420"/>
    <d v="2019-02-15T00:00:00"/>
    <d v="2021-02-15T00:00:00"/>
    <s v="20.958.635/0001-03"/>
    <s v="Restaurante"/>
    <s v="Empresário Individual"/>
    <s v=" - "/>
    <x v="5"/>
    <x v="4"/>
    <x v="0"/>
  </r>
  <r>
    <s v="3565197410"/>
    <x v="2459"/>
    <s v="EMPRESA DE PEQUENO PORTE"/>
    <x v="1035"/>
    <s v="Em Implantação"/>
    <s v="Restaurante, Cafeteria, Bar e Similares"/>
    <s v="79750-000"/>
    <s v="MS"/>
    <x v="734"/>
    <d v="2020-01-14T00:00:00"/>
    <d v="2022-01-14T00:00:00"/>
    <s v="35.651.974/0001-10"/>
    <s v="Similar"/>
    <s v="Empresa Individual de Responsabilidade Limitada (de Natureza Empresária)"/>
    <s v=" - "/>
    <x v="0"/>
    <x v="0"/>
    <x v="0"/>
  </r>
  <r>
    <s v="2096898740"/>
    <x v="2460"/>
    <s v="MICROEMPRESA"/>
    <x v="1036"/>
    <s v="Em Operação"/>
    <s v="Restaurante, Cafeteria, Bar e Similares"/>
    <s v="78300-000"/>
    <s v="MT"/>
    <x v="128"/>
    <d v="2017-12-01T00:00:00"/>
    <d v="2019-12-01T00:00:00"/>
    <s v="20.968.987/0001-40"/>
    <s v="Similar"/>
    <s v="Empresário (Individual)"/>
    <s v=" - "/>
    <x v="2"/>
    <x v="0"/>
    <x v="0"/>
  </r>
  <r>
    <s v="2097903143"/>
    <x v="2461"/>
    <s v="MICROEMPRESA"/>
    <x v="1037"/>
    <s v="Em Operação"/>
    <s v="Restaurante, Cafeteria, Bar e Similares"/>
    <s v="56460-000"/>
    <s v="PE"/>
    <x v="735"/>
    <d v="2017-07-17T00:00:00"/>
    <d v="2019-07-17T00:00:00"/>
    <s v="20.979.031/0001-43"/>
    <s v=" - "/>
    <s v="Empresário Individual"/>
    <s v=" - "/>
    <x v="10"/>
    <x v="0"/>
    <x v="0"/>
  </r>
  <r>
    <s v="2099370942"/>
    <x v="2462"/>
    <s v="MICROEMPRESA"/>
    <x v="935"/>
    <s v="Em Operação"/>
    <s v="Restaurante, Cafeteria, Bar e Similares"/>
    <s v="15580-000"/>
    <s v="SP"/>
    <x v="391"/>
    <d v="2019-02-04T00:00:00"/>
    <d v="2021-02-04T00:00:00"/>
    <s v="20.993.709/0001-42"/>
    <s v="Similar"/>
    <s v="Empresário Individual"/>
    <s v=" - "/>
    <x v="0"/>
    <x v="5"/>
    <x v="0"/>
  </r>
  <r>
    <s v="2099938602"/>
    <x v="2463"/>
    <s v="MICROEMPRESA"/>
    <x v="1038"/>
    <s v="Em Operação"/>
    <s v="Restaurante, Cafeteria, Bar e Similares"/>
    <s v="75660-000"/>
    <s v="GO"/>
    <x v="589"/>
    <d v="2017-12-18T00:00:00"/>
    <d v="2019-12-18T00:00:00"/>
    <s v="20.999.386/0001-02"/>
    <s v="Restaurante"/>
    <s v="Sociedade Empresária Limitada"/>
    <s v=" - "/>
    <x v="0"/>
    <x v="0"/>
    <x v="0"/>
  </r>
  <r>
    <s v="2101070181"/>
    <x v="2464"/>
    <s v="MICROEMPRESA"/>
    <x v="935"/>
    <s v="Em Operação"/>
    <s v="Restaurante, Cafeteria, Bar e Similares"/>
    <s v="59218-000"/>
    <s v="RN"/>
    <x v="910"/>
    <d v="2019-03-26T00:00:00"/>
    <d v="2021-03-26T00:00:00"/>
    <s v="21.010.701/0001-81"/>
    <s v="Restaurante"/>
    <s v="Empresário Individual"/>
    <s v=" - "/>
    <x v="0"/>
    <x v="0"/>
    <x v="0"/>
  </r>
  <r>
    <s v="2105619606"/>
    <x v="2465"/>
    <s v="MICROEMPRESA"/>
    <x v="1039"/>
    <s v="Em Operação"/>
    <s v="Restaurante, Cafeteria, Bar e Similares"/>
    <s v="73801-280"/>
    <s v="GO"/>
    <x v="911"/>
    <d v="2018-12-26T00:00:00"/>
    <d v="2020-12-26T00:00:00"/>
    <s v="21.056.196/0001-06"/>
    <s v="Similar"/>
    <s v="Sociedade Empresária Limitada"/>
    <s v=" - "/>
    <x v="0"/>
    <x v="0"/>
    <x v="0"/>
  </r>
  <r>
    <s v="2107569404"/>
    <x v="2466"/>
    <s v="MICROEMPRESA"/>
    <x v="1040"/>
    <s v="Em Operação"/>
    <s v="Restaurante, Cafeteria, Bar e Similares"/>
    <s v="39670-000"/>
    <s v="MG"/>
    <x v="123"/>
    <d v="2018-07-10T00:00:00"/>
    <d v="2020-07-10T00:00:00"/>
    <s v="21.075.694/0001-04"/>
    <s v="Similar"/>
    <s v="Empresário (Individual)"/>
    <s v=" - "/>
    <x v="0"/>
    <x v="0"/>
    <x v="0"/>
  </r>
  <r>
    <s v="2109839965"/>
    <x v="2467"/>
    <s v="MICROEMPRESA"/>
    <x v="1041"/>
    <s v="Em Operação"/>
    <s v="Restaurante, Cafeteria, Bar e Similares"/>
    <s v="89760-000"/>
    <s v="SC"/>
    <x v="385"/>
    <d v="2018-07-09T00:00:00"/>
    <d v="2020-07-09T00:00:00"/>
    <s v="21.098.399/0001-65"/>
    <s v="Restaurante"/>
    <s v="Empresário (Individual)"/>
    <s v="Português"/>
    <x v="6"/>
    <x v="4"/>
    <x v="0"/>
  </r>
  <r>
    <s v="2110838105"/>
    <x v="2468"/>
    <s v="MICROEMPRESA"/>
    <x v="1042"/>
    <s v="Em Operação"/>
    <s v="Restaurante, Cafeteria, Bar e Similares"/>
    <s v="68400-000"/>
    <s v="PA"/>
    <x v="912"/>
    <d v="2018-05-03T00:00:00"/>
    <d v="2020-05-03T00:00:00"/>
    <s v="21.108.381/0001-05"/>
    <s v="Bar"/>
    <s v="Empresário (Individual)"/>
    <s v=" - "/>
    <x v="0"/>
    <x v="10"/>
    <x v="3"/>
  </r>
  <r>
    <s v="2113097270"/>
    <x v="2469"/>
    <s v="MICROEMPRESA"/>
    <x v="1043"/>
    <s v="Em Operação"/>
    <s v="Restaurante, Cafeteria, Bar e Similares"/>
    <s v="65295-000"/>
    <s v="MA"/>
    <x v="897"/>
    <d v="2019-03-28T00:00:00"/>
    <d v="2021-03-28T00:00:00"/>
    <s v="21.130.972/0001-70"/>
    <s v="Similar"/>
    <s v="Empresário Individual"/>
    <s v=" - "/>
    <x v="0"/>
    <x v="2"/>
    <x v="0"/>
  </r>
  <r>
    <s v="2113703358"/>
    <x v="2470"/>
    <s v="MICROEMPRESA"/>
    <x v="1044"/>
    <s v="Em Operação"/>
    <s v="Restaurante, Cafeteria, Bar e Similares"/>
    <s v="79460-000"/>
    <s v="MS"/>
    <x v="383"/>
    <d v="2017-12-04T00:00:00"/>
    <d v="2019-12-04T00:00:00"/>
    <s v="21.137.033/0001-58"/>
    <s v=" - "/>
    <s v="Empresário Individual"/>
    <s v=" - "/>
    <x v="10"/>
    <x v="0"/>
    <x v="0"/>
  </r>
  <r>
    <s v="2113716057"/>
    <x v="2471"/>
    <s v="MICROEMPRESA"/>
    <x v="1044"/>
    <s v="Em Operação"/>
    <s v="Restaurante, Cafeteria, Bar e Similares"/>
    <s v="57730-000"/>
    <s v="AL"/>
    <x v="38"/>
    <d v="2019-01-31T00:00:00"/>
    <d v="2021-01-31T00:00:00"/>
    <s v="21.137.160/0001-57"/>
    <s v="Restaurante"/>
    <s v="Empresário Individual"/>
    <s v=" - "/>
    <x v="0"/>
    <x v="0"/>
    <x v="0"/>
  </r>
  <r>
    <s v="2115983800"/>
    <x v="2472"/>
    <s v="DEMAIS"/>
    <x v="1045"/>
    <s v="Em Operação"/>
    <s v="Restaurante, Cafeteria, Bar e Similares"/>
    <s v="75710-700"/>
    <s v="GO"/>
    <x v="214"/>
    <d v="2017-09-20T00:00:00"/>
    <d v="2019-09-20T00:00:00"/>
    <s v="21.159.838/0001-00"/>
    <s v="Restaurante"/>
    <s v="Sociedade Empresária Limitada"/>
    <s v="Espanhol|Japonês"/>
    <x v="0"/>
    <x v="0"/>
    <x v="0"/>
  </r>
  <r>
    <s v="2116946207"/>
    <x v="2473"/>
    <s v="MICROEMPRESA"/>
    <x v="1046"/>
    <s v="Em Operação"/>
    <s v="Restaurante, Cafeteria, Bar e Similares"/>
    <s v="37928-000"/>
    <s v="MG"/>
    <x v="913"/>
    <d v="2018-03-05T00:00:00"/>
    <d v="2020-03-05T00:00:00"/>
    <s v="21.169.462/0001-07"/>
    <s v="Restaurante"/>
    <s v="Empresário (Individual)"/>
    <s v=" - "/>
    <x v="0"/>
    <x v="1"/>
    <x v="0"/>
  </r>
  <r>
    <s v="2117043365"/>
    <x v="2474"/>
    <s v="MICROEMPRESA"/>
    <x v="1046"/>
    <s v="Em Operação"/>
    <s v="Restaurante, Cafeteria, Bar e Similares"/>
    <s v="04433-170"/>
    <s v="SP"/>
    <x v="5"/>
    <d v="2018-05-18T00:00:00"/>
    <d v="2020-05-18T00:00:00"/>
    <s v="21.170.433/0001-65"/>
    <s v="Restaurante"/>
    <s v="Empresário Individual"/>
    <s v=" - "/>
    <x v="9"/>
    <x v="4"/>
    <x v="3"/>
  </r>
  <r>
    <s v="2117532052"/>
    <x v="2475"/>
    <s v="MICROEMPRESA"/>
    <x v="1047"/>
    <s v="Em Operação"/>
    <s v="Restaurante, Cafeteria, Bar e Similares"/>
    <s v="29164-355"/>
    <s v="ES"/>
    <x v="914"/>
    <d v="2018-05-15T00:00:00"/>
    <d v="2020-05-15T00:00:00"/>
    <s v="21.175.320/0001-52"/>
    <s v="Restaurante"/>
    <s v="Sociedade Empresária Limitada"/>
    <s v=" - "/>
    <x v="0"/>
    <x v="0"/>
    <x v="0"/>
  </r>
  <r>
    <s v="2118006003"/>
    <x v="2476"/>
    <s v="EMPRESA DE PEQUENO PORTE"/>
    <x v="1048"/>
    <s v="Em Operação"/>
    <s v="Restaurante, Cafeteria, Bar e Similares"/>
    <s v="79331-010"/>
    <s v="MS"/>
    <x v="81"/>
    <d v="2019-03-13T00:00:00"/>
    <d v="2021-03-13T00:00:00"/>
    <s v="21.180.060/0001-03"/>
    <s v="Restaurante"/>
    <s v="Sociedade Empresária Limitada"/>
    <s v=" - "/>
    <x v="0"/>
    <x v="0"/>
    <x v="0"/>
  </r>
  <r>
    <s v="2119150603"/>
    <x v="2477"/>
    <s v="MICROEMPRESA"/>
    <x v="1049"/>
    <s v="Em Operação"/>
    <s v="Restaurante, Cafeteria, Bar e Similares"/>
    <s v="37680-000"/>
    <s v="MG"/>
    <x v="31"/>
    <d v="2018-01-24T00:00:00"/>
    <d v="2020-01-24T00:00:00"/>
    <s v="21.191.506/0001-03"/>
    <s v="Similar"/>
    <s v="Sociedade Empresária Limitada"/>
    <s v=" - "/>
    <x v="0"/>
    <x v="0"/>
    <x v="0"/>
  </r>
  <r>
    <s v="2119222034"/>
    <x v="2478"/>
    <s v="MICROEMPRESA"/>
    <x v="1049"/>
    <s v="Em Operação"/>
    <s v="Restaurante, Cafeteria, Bar e Similares"/>
    <s v="35969-000"/>
    <s v="MG"/>
    <x v="587"/>
    <d v="2018-10-10T00:00:00"/>
    <d v="2020-10-10T00:00:00"/>
    <s v="21.192.220/0001-34"/>
    <s v="Restaurante"/>
    <s v="Empresário (Individual)"/>
    <s v=" - "/>
    <x v="2"/>
    <x v="4"/>
    <x v="4"/>
  </r>
  <r>
    <s v="2121674373"/>
    <x v="2479"/>
    <s v="MICROEMPRESA"/>
    <x v="1050"/>
    <s v="Em Operação"/>
    <s v="Restaurante, Cafeteria, Bar e Similares"/>
    <s v="56460-000"/>
    <s v="PE"/>
    <x v="735"/>
    <d v="2017-07-17T00:00:00"/>
    <d v="2019-07-17T00:00:00"/>
    <s v="21.216.743/0001-73"/>
    <s v="Restaurante"/>
    <s v="Empresário (Individual)"/>
    <s v=" - "/>
    <x v="0"/>
    <x v="0"/>
    <x v="0"/>
  </r>
  <r>
    <s v="2122978927"/>
    <x v="2480"/>
    <s v="MICROEMPRESA"/>
    <x v="1046"/>
    <s v="Em Operação"/>
    <s v="Restaurante, Cafeteria, Bar e Similares"/>
    <s v="22775-022"/>
    <s v="RJ"/>
    <x v="111"/>
    <d v="2019-03-15T00:00:00"/>
    <d v="2021-03-15T00:00:00"/>
    <s v="21.229.789/0001-27"/>
    <s v="Cafeteria"/>
    <s v="Sociedade Empresária Limitada"/>
    <s v=" - "/>
    <x v="0"/>
    <x v="0"/>
    <x v="0"/>
  </r>
  <r>
    <s v="2124862358"/>
    <x v="2481"/>
    <s v="MICROEMPRESA"/>
    <x v="1051"/>
    <s v="Em Implantação"/>
    <s v="Restaurante, Cafeteria, Bar e Similares"/>
    <s v="11680-000"/>
    <s v="SP"/>
    <x v="363"/>
    <d v="2019-01-17T00:00:00"/>
    <d v="2021-01-17T00:00:00"/>
    <s v="21.248.623/0001-58"/>
    <s v="Restaurante"/>
    <s v="Sociedade Empresária Limitada"/>
    <s v="Português|Espanhol|Inglês"/>
    <x v="11"/>
    <x v="4"/>
    <x v="0"/>
  </r>
  <r>
    <s v="2125071040"/>
    <x v="2482"/>
    <s v="MICROEMPRESA"/>
    <x v="1051"/>
    <s v="Em Operação"/>
    <s v="Restaurante, Cafeteria, Bar e Similares"/>
    <s v="62540-000"/>
    <s v="CE"/>
    <x v="17"/>
    <d v="2018-06-13T00:00:00"/>
    <d v="2020-06-13T00:00:00"/>
    <s v="21.250.710/0001-40"/>
    <s v="Restaurante"/>
    <s v="Empresário Individual"/>
    <s v="Espanhol|Inglês|Francês"/>
    <x v="6"/>
    <x v="4"/>
    <x v="5"/>
  </r>
  <r>
    <s v="2126723669"/>
    <x v="2483"/>
    <s v="MICROEMPRESA"/>
    <x v="1052"/>
    <s v="Em Operação"/>
    <s v="Restaurante, Cafeteria, Bar e Similares"/>
    <s v="88420-000"/>
    <s v="SC"/>
    <x v="534"/>
    <d v="2018-05-15T00:00:00"/>
    <d v="2020-05-15T00:00:00"/>
    <s v="21.267.236/0001-69"/>
    <s v="Restaurante"/>
    <s v="Sociedade Empresária Limitada"/>
    <s v="Alemão"/>
    <x v="3"/>
    <x v="13"/>
    <x v="1"/>
  </r>
  <r>
    <s v="2127852030"/>
    <x v="2484"/>
    <s v="MICROEMPRESA"/>
    <x v="1053"/>
    <s v="Em Operação"/>
    <s v="Restaurante, Cafeteria, Bar e Similares"/>
    <s v="15685-000"/>
    <s v="SP"/>
    <x v="270"/>
    <d v="2018-12-04T00:00:00"/>
    <d v="2020-12-04T00:00:00"/>
    <s v="21.278.520/0001-30"/>
    <s v="Restaurante"/>
    <s v="Empresário (Individual)"/>
    <s v=" - "/>
    <x v="2"/>
    <x v="4"/>
    <x v="2"/>
  </r>
  <r>
    <s v="2128886420"/>
    <x v="2485"/>
    <s v="MICROEMPRESA"/>
    <x v="1054"/>
    <s v="Em Operação"/>
    <s v="Restaurante, Cafeteria, Bar e Similares"/>
    <s v="39650-000"/>
    <s v="MG"/>
    <x v="104"/>
    <d v="2018-07-11T00:00:00"/>
    <d v="2020-07-11T00:00:00"/>
    <s v="21.288.864/0001-20"/>
    <s v="Bar"/>
    <s v="Empresário (Individual)"/>
    <s v=" - "/>
    <x v="0"/>
    <x v="0"/>
    <x v="0"/>
  </r>
  <r>
    <s v="2129547144"/>
    <x v="2486"/>
    <s v="MICROEMPRESA"/>
    <x v="1055"/>
    <s v="Em Operação"/>
    <s v="Restaurante, Cafeteria, Bar e Similares"/>
    <s v="05616-130"/>
    <s v="SP"/>
    <x v="5"/>
    <d v="2017-07-19T00:00:00"/>
    <d v="2019-07-19T00:00:00"/>
    <s v="21.295.471/0001-44"/>
    <s v="Similar"/>
    <s v="Sociedade Empresária Limitada"/>
    <s v="Inglês"/>
    <x v="0"/>
    <x v="0"/>
    <x v="0"/>
  </r>
  <r>
    <s v="2131055310"/>
    <x v="2487"/>
    <s v="MICROEMPRESA"/>
    <x v="1056"/>
    <s v="Em Operação"/>
    <s v="Restaurante, Cafeteria, Bar e Similares"/>
    <s v="89888-000"/>
    <s v="SC"/>
    <x v="404"/>
    <d v="2019-03-25T00:00:00"/>
    <d v="2021-03-25T00:00:00"/>
    <s v="21.310.553/0001-10"/>
    <s v="Restaurante"/>
    <s v="Empresa Individual de Responsabilidade Limitada (de Natureza Empresária)"/>
    <s v=" - "/>
    <x v="0"/>
    <x v="0"/>
    <x v="0"/>
  </r>
  <r>
    <s v="2133743504"/>
    <x v="2488"/>
    <s v="MICROEMPRESA"/>
    <x v="1057"/>
    <s v="Em Operação"/>
    <s v="Restaurante, Cafeteria, Bar e Similares"/>
    <s v="39685-000"/>
    <s v="MG"/>
    <x v="33"/>
    <d v="2018-06-04T00:00:00"/>
    <d v="2020-06-04T00:00:00"/>
    <s v="21.337.435/0001-04"/>
    <s v="Restaurante"/>
    <s v="Empresário Individual"/>
    <s v=" - "/>
    <x v="0"/>
    <x v="0"/>
    <x v="0"/>
  </r>
  <r>
    <s v="2135071922"/>
    <x v="2489"/>
    <s v="MICROEMPRESA"/>
    <x v="1058"/>
    <s v="Em Operação"/>
    <s v="Restaurante, Cafeteria, Bar e Similares"/>
    <s v="15580-000"/>
    <s v="SP"/>
    <x v="270"/>
    <d v="2019-02-04T00:00:00"/>
    <d v="2021-02-04T00:00:00"/>
    <s v="21.350.719/0001-22"/>
    <s v="Similar"/>
    <s v="Empresário (Individual)"/>
    <s v=" - "/>
    <x v="0"/>
    <x v="0"/>
    <x v="0"/>
  </r>
  <r>
    <s v="2136088121"/>
    <x v="2490"/>
    <s v="MICROEMPRESA"/>
    <x v="1058"/>
    <s v="Em Operação"/>
    <s v="Restaurante, Cafeteria, Bar e Similares"/>
    <s v="29055-460"/>
    <s v="ES"/>
    <x v="255"/>
    <d v="2018-10-30T00:00:00"/>
    <d v="2020-10-30T00:00:00"/>
    <s v="21.360.881/0001-21"/>
    <s v="Similar"/>
    <s v="Empresário (Individual)"/>
    <s v="Inglês|Espanhol"/>
    <x v="0"/>
    <x v="9"/>
    <x v="9"/>
  </r>
  <r>
    <s v="2137915939"/>
    <x v="2491"/>
    <s v="MICROEMPRESA"/>
    <x v="1059"/>
    <s v="Em Operação"/>
    <s v="Restaurante, Cafeteria, Bar e Similares"/>
    <s v="35450-000"/>
    <s v="MG"/>
    <x v="132"/>
    <d v="2019-02-12T00:00:00"/>
    <d v="2021-02-12T00:00:00"/>
    <s v="21.379.159/0001-39"/>
    <s v="Bar"/>
    <s v="Empresário Individual"/>
    <s v=" - "/>
    <x v="0"/>
    <x v="0"/>
    <x v="0"/>
  </r>
  <r>
    <s v="2138129220"/>
    <x v="2492"/>
    <s v="MICROEMPRESA"/>
    <x v="1059"/>
    <s v="Em Operação"/>
    <s v="Restaurante, Cafeteria, Bar e Similares"/>
    <s v="36039-000"/>
    <s v="MG"/>
    <x v="319"/>
    <d v="2019-01-31T00:00:00"/>
    <d v="2021-01-31T00:00:00"/>
    <s v="21.381.292/0001-20"/>
    <s v="Restaurante"/>
    <s v="Empresa Individual de Responsabilidade Limitada (de Natureza Empresária)"/>
    <s v=" - "/>
    <x v="6"/>
    <x v="1"/>
    <x v="0"/>
  </r>
  <r>
    <s v="2138418177"/>
    <x v="2493"/>
    <s v="MICROEMPRESA"/>
    <x v="1059"/>
    <s v="Em Operação"/>
    <s v="Restaurante, Cafeteria, Bar e Similares"/>
    <s v="57820-000"/>
    <s v="AL"/>
    <x v="39"/>
    <d v="2017-10-04T00:00:00"/>
    <d v="2019-10-04T00:00:00"/>
    <s v="21.384.181/0001-77"/>
    <s v=" - "/>
    <s v="Empresário Individual"/>
    <s v=" - "/>
    <x v="10"/>
    <x v="0"/>
    <x v="0"/>
  </r>
  <r>
    <s v="2140594374"/>
    <x v="2494"/>
    <s v="MICROEMPRESA"/>
    <x v="1060"/>
    <s v="Em Operação"/>
    <s v="Restaurante, Cafeteria, Bar e Similares"/>
    <s v="39818-000"/>
    <s v="MG"/>
    <x v="429"/>
    <d v="2018-06-25T00:00:00"/>
    <d v="2020-06-25T00:00:00"/>
    <s v="21.405.943/0001-74"/>
    <s v="Restaurante"/>
    <s v="Empresário Individual"/>
    <s v=" - "/>
    <x v="0"/>
    <x v="0"/>
    <x v="0"/>
  </r>
  <r>
    <s v="2142984422"/>
    <x v="2495"/>
    <s v="MICROEMPRESA"/>
    <x v="1061"/>
    <s v="Em Operação"/>
    <s v="Restaurante, Cafeteria, Bar e Similares"/>
    <s v="21350-301"/>
    <s v="RJ"/>
    <x v="111"/>
    <d v="2019-03-15T00:00:00"/>
    <d v="2021-03-15T00:00:00"/>
    <s v="21.429.844/0001-22"/>
    <s v="Similar"/>
    <s v="Sociedade Empresária Limitada"/>
    <s v=" - "/>
    <x v="0"/>
    <x v="0"/>
    <x v="0"/>
  </r>
  <r>
    <s v="2143755231"/>
    <x v="2496"/>
    <s v="MICROEMPRESA"/>
    <x v="930"/>
    <s v="Em Operação"/>
    <s v="Restaurante, Cafeteria, Bar e Similares"/>
    <s v="46960-000"/>
    <s v="BA"/>
    <x v="114"/>
    <d v="2017-09-12T00:00:00"/>
    <d v="2019-09-12T00:00:00"/>
    <s v="21.437.552/0001-31"/>
    <s v="Restaurante"/>
    <s v="Empresário (Individual)"/>
    <s v=" - "/>
    <x v="0"/>
    <x v="0"/>
    <x v="0"/>
  </r>
  <r>
    <s v="2144646404"/>
    <x v="2497"/>
    <s v="MICROEMPRESA"/>
    <x v="1062"/>
    <s v="Em Operação"/>
    <s v="Restaurante, Cafeteria, Bar e Similares"/>
    <s v="35298-000"/>
    <s v="MG"/>
    <x v="915"/>
    <d v="2018-11-14T00:00:00"/>
    <d v="2020-11-14T00:00:00"/>
    <s v="21.446.464/0001-04"/>
    <s v="Restaurante"/>
    <s v="Empresário Individual"/>
    <s v=" - "/>
    <x v="0"/>
    <x v="0"/>
    <x v="0"/>
  </r>
  <r>
    <s v="2146358745"/>
    <x v="2498"/>
    <s v="DEMAIS"/>
    <x v="929"/>
    <s v="Em Operação"/>
    <s v="Restaurante, Cafeteria, Bar e Similares"/>
    <s v="79602-020"/>
    <s v="MS"/>
    <x v="916"/>
    <d v="2018-11-06T00:00:00"/>
    <d v="2020-11-06T00:00:00"/>
    <s v="21.463.587/0001-45"/>
    <s v="Restaurante"/>
    <s v="Sociedade Empresária Limitada"/>
    <s v=" - "/>
    <x v="0"/>
    <x v="0"/>
    <x v="0"/>
  </r>
  <r>
    <s v="2147418735"/>
    <x v="2499"/>
    <s v="MICROEMPRESA"/>
    <x v="928"/>
    <s v="Em Operação"/>
    <s v="Restaurante, Cafeteria, Bar e Similares"/>
    <s v="79500-000"/>
    <s v="MS"/>
    <x v="313"/>
    <d v="2017-04-26T00:00:00"/>
    <d v="2019-04-26T00:00:00"/>
    <s v="21.474.187/0001-35"/>
    <s v="Restaurante"/>
    <s v="Sociedade Empresária Limitada"/>
    <s v=" - "/>
    <x v="1"/>
    <x v="0"/>
    <x v="0"/>
  </r>
  <r>
    <s v="2148748415"/>
    <x v="2500"/>
    <s v="MICROEMPRESA"/>
    <x v="1063"/>
    <s v="Em Operação"/>
    <s v="Restaurante, Cafeteria, Bar e Similares"/>
    <s v="57400-000"/>
    <s v="AL"/>
    <x v="147"/>
    <d v="2018-06-11T00:00:00"/>
    <d v="2020-06-11T00:00:00"/>
    <s v="21.487.484/0001-15"/>
    <s v="Restaurante"/>
    <s v="Empresário Individual"/>
    <s v=" - "/>
    <x v="2"/>
    <x v="0"/>
    <x v="0"/>
  </r>
  <r>
    <s v="2150101991"/>
    <x v="2501"/>
    <s v="MICROEMPRESA"/>
    <x v="927"/>
    <s v="Em Operação"/>
    <s v="Restaurante, Cafeteria, Bar e Similares"/>
    <s v="59500-000"/>
    <s v="RN"/>
    <x v="85"/>
    <d v="2017-10-30T00:00:00"/>
    <d v="2019-10-30T00:00:00"/>
    <s v="21.501.019/0001-91"/>
    <s v=" - "/>
    <s v="Empresário Individual"/>
    <s v=" - "/>
    <x v="10"/>
    <x v="0"/>
    <x v="0"/>
  </r>
  <r>
    <s v="2150412330"/>
    <x v="2502"/>
    <s v="MICROEMPRESA"/>
    <x v="1064"/>
    <s v="Em Operação"/>
    <s v="Restaurante, Cafeteria, Bar e Similares"/>
    <s v="19274-000"/>
    <s v="SP"/>
    <x v="343"/>
    <d v="2018-07-05T00:00:00"/>
    <d v="2020-07-05T00:00:00"/>
    <s v="21.504.123/0001-30"/>
    <s v="Bar"/>
    <s v="Sociedade Empresária Limitada"/>
    <s v="Português"/>
    <x v="2"/>
    <x v="10"/>
    <x v="0"/>
  </r>
  <r>
    <s v="2150703069"/>
    <x v="2503"/>
    <s v="EMPRESA DE PEQUENO PORTE"/>
    <x v="927"/>
    <s v="Em Operação"/>
    <s v="Restaurante, Cafeteria, Bar e Similares"/>
    <s v="88372-506"/>
    <s v="SC"/>
    <x v="917"/>
    <d v="2018-08-27T00:00:00"/>
    <d v="2020-08-27T00:00:00"/>
    <s v="21.507.030/0001-69"/>
    <s v="Restaurante"/>
    <s v="Empresário (Individual)"/>
    <s v=" - "/>
    <x v="2"/>
    <x v="4"/>
    <x v="1"/>
  </r>
  <r>
    <s v="2152835861"/>
    <x v="2504"/>
    <s v="MICROEMPRESA"/>
    <x v="1065"/>
    <s v="Em Operação"/>
    <s v="Restaurante, Cafeteria, Bar e Similares"/>
    <s v="35450-000"/>
    <s v="MG"/>
    <x v="132"/>
    <d v="2018-12-19T00:00:00"/>
    <d v="2020-12-19T00:00:00"/>
    <s v="21.528.358/0001-61"/>
    <s v="Restaurante"/>
    <s v="Empresário Individual"/>
    <s v=" - "/>
    <x v="2"/>
    <x v="13"/>
    <x v="0"/>
  </r>
  <r>
    <s v="2155124965"/>
    <x v="2505"/>
    <s v="MICROEMPRESA"/>
    <x v="1066"/>
    <s v="Em Operação"/>
    <s v="Restaurante, Cafeteria, Bar e Similares"/>
    <s v="45445-000"/>
    <s v="BA"/>
    <x v="70"/>
    <d v="2018-04-09T00:00:00"/>
    <d v="2020-04-09T00:00:00"/>
    <s v="21.551.249/0001-65"/>
    <s v="Restaurante"/>
    <s v="Empresário Individual"/>
    <s v=" - "/>
    <x v="0"/>
    <x v="0"/>
    <x v="0"/>
  </r>
  <r>
    <s v="2155346403"/>
    <x v="2506"/>
    <s v="MICROEMPRESA"/>
    <x v="1067"/>
    <s v="Em Implantação"/>
    <s v="Restaurante, Cafeteria, Bar e Similares"/>
    <s v="65289-000"/>
    <s v="MA"/>
    <x v="556"/>
    <d v="2017-04-26T00:00:00"/>
    <d v="2019-04-26T00:00:00"/>
    <s v="21.553.464/0001-03"/>
    <s v=" - "/>
    <s v="Empresa Individual de Responsabilidade Limitada (de Natureza Empresária)"/>
    <s v=" - "/>
    <x v="10"/>
    <x v="0"/>
    <x v="0"/>
  </r>
  <r>
    <s v="2155988000"/>
    <x v="2507"/>
    <s v="MICROEMPRESA"/>
    <x v="1068"/>
    <s v="Em Operação"/>
    <s v="Restaurante, Cafeteria, Bar e Similares"/>
    <s v="89240-000"/>
    <s v="SC"/>
    <x v="407"/>
    <d v="2017-09-04T00:00:00"/>
    <d v="2019-09-04T00:00:00"/>
    <s v="21.559.880/0001-00"/>
    <s v=" - "/>
    <s v="Empresário Individual"/>
    <s v=" - "/>
    <x v="10"/>
    <x v="0"/>
    <x v="0"/>
  </r>
  <r>
    <s v="2156174100"/>
    <x v="2508"/>
    <s v="MICROEMPRESA"/>
    <x v="1044"/>
    <s v="Em Operação"/>
    <s v="Restaurante, Cafeteria, Bar e Similares"/>
    <s v="37680-000"/>
    <s v="MG"/>
    <x v="31"/>
    <d v="2018-01-23T00:00:00"/>
    <d v="2020-01-23T00:00:00"/>
    <s v="21.561.741/0002-00"/>
    <s v="Restaurante"/>
    <s v="Empresário (Individual)"/>
    <s v=" - "/>
    <x v="0"/>
    <x v="0"/>
    <x v="0"/>
  </r>
  <r>
    <s v="2158549871"/>
    <x v="22"/>
    <s v="MICROEMPRESA"/>
    <x v="926"/>
    <s v="Em Operação"/>
    <s v="Restaurante, Cafeteria, Bar e Similares"/>
    <s v="65265-000"/>
    <s v="MA"/>
    <x v="918"/>
    <d v="2019-03-29T00:00:00"/>
    <d v="2021-03-29T00:00:00"/>
    <s v="21.585.498/0001-71"/>
    <s v="Restaurante"/>
    <s v="Empresário Individual"/>
    <s v=" - "/>
    <x v="0"/>
    <x v="0"/>
    <x v="0"/>
  </r>
  <r>
    <s v="2169792080"/>
    <x v="2509"/>
    <s v="MICROEMPRESA"/>
    <x v="1069"/>
    <s v="Em Operação"/>
    <s v="Restaurante, Cafeteria, Bar e Similares"/>
    <s v="80420-000"/>
    <s v="PR"/>
    <x v="21"/>
    <d v="2020-08-21T00:00:00"/>
    <d v="2022-08-21T00:00:00"/>
    <s v="21.697.920/0001-80"/>
    <s v="Cafeteria"/>
    <s v="Sociedade Empresária Limitada"/>
    <s v="Inglês|Italiano"/>
    <x v="0"/>
    <x v="5"/>
    <x v="0"/>
  </r>
  <r>
    <s v="2161374504"/>
    <x v="2510"/>
    <s v="EMPRESA DE PEQUENO PORTE"/>
    <x v="1070"/>
    <s v="Em Operação"/>
    <s v="Restaurante, Cafeteria, Bar e Similares"/>
    <s v="04710-220"/>
    <s v="SP"/>
    <x v="5"/>
    <d v="2020-09-01T00:00:00"/>
    <d v="2022-09-01T00:00:00"/>
    <s v="21.613.745/0001-04"/>
    <s v="Restaurante"/>
    <s v="Sociedade Empresária Limitada"/>
    <s v=" - "/>
    <x v="0"/>
    <x v="0"/>
    <x v="0"/>
  </r>
  <r>
    <s v="2161245538"/>
    <x v="2511"/>
    <s v="EMPRESA DE PEQUENO PORTE"/>
    <x v="1071"/>
    <s v="Em Operação"/>
    <s v="Restaurante, Cafeteria, Bar e Similares"/>
    <s v="29295-000"/>
    <s v="ES"/>
    <x v="919"/>
    <d v="2020-08-10T00:00:00"/>
    <d v="2022-08-10T00:00:00"/>
    <s v="21.612.455/0001-38"/>
    <s v="Similar"/>
    <s v="Sociedade Empresária Limitada"/>
    <s v=" - "/>
    <x v="0"/>
    <x v="1"/>
    <x v="0"/>
  </r>
  <r>
    <s v="2159734699"/>
    <x v="2512"/>
    <s v="DEMAIS"/>
    <x v="1072"/>
    <s v="Em Operação"/>
    <s v="Restaurante, Cafeteria, Bar e Similares"/>
    <s v="01426-002"/>
    <s v="SP"/>
    <x v="5"/>
    <d v="2020-08-19T00:00:00"/>
    <d v="2022-08-19T00:00:00"/>
    <s v="21.597.346/0001-99"/>
    <s v="Cafeteria"/>
    <s v="Empresário (Individual)"/>
    <s v=" - "/>
    <x v="0"/>
    <x v="0"/>
    <x v="0"/>
  </r>
  <r>
    <s v="2158803563"/>
    <x v="2513"/>
    <s v="EMPRESA DE PEQUENO PORTE"/>
    <x v="1073"/>
    <s v="Em Operação"/>
    <s v="Restaurante, Cafeteria, Bar e Similares"/>
    <s v="12914-970"/>
    <s v="SP"/>
    <x v="920"/>
    <d v="2020-09-27T00:00:00"/>
    <d v="2022-09-27T00:00:00"/>
    <s v="21.588.035/0001-63"/>
    <s v="Restaurante"/>
    <s v="Sociedade Empresária Limitada"/>
    <s v=" - "/>
    <x v="0"/>
    <x v="0"/>
    <x v="0"/>
  </r>
  <r>
    <s v="2157778204"/>
    <x v="2514"/>
    <s v="EMPRESA DE PEQUENO PORTE"/>
    <x v="926"/>
    <s v="Em Operação"/>
    <s v="Restaurante, Cafeteria, Bar e Similares"/>
    <s v="05422-012"/>
    <s v="SP"/>
    <x v="5"/>
    <d v="2020-08-19T00:00:00"/>
    <d v="2022-08-19T00:00:00"/>
    <s v="21.577.782/0001-04"/>
    <s v="Cafeteria"/>
    <s v="Sociedade Empresária Limitada"/>
    <s v="Inglês"/>
    <x v="0"/>
    <x v="0"/>
    <x v="0"/>
  </r>
  <r>
    <s v="2155856569"/>
    <x v="2515"/>
    <s v="MICROEMPRESA"/>
    <x v="1068"/>
    <s v="Em Operação"/>
    <s v="Restaurante, Cafeteria, Bar e Similares"/>
    <s v="62800-000"/>
    <s v="CE"/>
    <x v="503"/>
    <d v="2020-08-05T00:00:00"/>
    <d v="2022-08-05T00:00:00"/>
    <s v="21.558.565/0001-69"/>
    <s v="Bar"/>
    <s v="Sociedade Empresária Limitada"/>
    <s v="Inglês|Português"/>
    <x v="2"/>
    <x v="4"/>
    <x v="0"/>
  </r>
  <r>
    <s v="2154678040"/>
    <x v="2516"/>
    <s v="MICROEMPRESA"/>
    <x v="1067"/>
    <s v="Em Operação"/>
    <s v="Restaurante, Cafeteria, Bar e Similares"/>
    <s v="59178-000"/>
    <s v="RN"/>
    <x v="248"/>
    <d v="2020-07-13T00:00:00"/>
    <d v="2022-07-13T00:00:00"/>
    <s v="21.546.780/0001-40"/>
    <s v="Restaurante"/>
    <s v="Empresário (Individual)"/>
    <s v=" - "/>
    <x v="0"/>
    <x v="1"/>
    <x v="0"/>
  </r>
  <r>
    <s v="2146834922"/>
    <x v="2517"/>
    <s v="MICROEMPRESA"/>
    <x v="1057"/>
    <s v="Em Operação"/>
    <s v="Restaurante, Cafeteria, Bar e Similares"/>
    <s v="62320-000"/>
    <s v="CE"/>
    <x v="708"/>
    <d v="2020-07-22T00:00:00"/>
    <d v="2022-07-22T00:00:00"/>
    <s v="21.468.349/0001-22"/>
    <s v="Restaurante"/>
    <s v="Empresário (Individual)"/>
    <s v=" - "/>
    <x v="0"/>
    <x v="0"/>
    <x v="0"/>
  </r>
  <r>
    <s v="2146482726"/>
    <x v="2518"/>
    <s v="MICROEMPRESA"/>
    <x v="929"/>
    <s v="Em Operação"/>
    <s v="Restaurante, Cafeteria, Bar e Similares"/>
    <s v="62320-000"/>
    <s v="CE"/>
    <x v="708"/>
    <d v="2020-08-24T00:00:00"/>
    <d v="2022-08-24T00:00:00"/>
    <s v="21.464.827/0001-26"/>
    <s v="Restaurante"/>
    <s v="Empresário (Individual)"/>
    <s v="Português"/>
    <x v="2"/>
    <x v="0"/>
    <x v="0"/>
  </r>
  <r>
    <s v="2141961716"/>
    <x v="2519"/>
    <s v="MICROEMPRESA"/>
    <x v="1074"/>
    <s v="Em Operação"/>
    <s v="Restaurante, Cafeteria, Bar e Similares"/>
    <s v="20050-006"/>
    <s v="RJ"/>
    <x v="111"/>
    <d v="2020-09-10T00:00:00"/>
    <d v="2022-09-10T00:00:00"/>
    <s v="21.419.617/0001-16"/>
    <s v="Similar"/>
    <s v="Sociedade Empresária Limitada"/>
    <s v=" - "/>
    <x v="7"/>
    <x v="7"/>
    <x v="4"/>
  </r>
  <r>
    <s v="2141952158"/>
    <x v="2520"/>
    <s v="MICROEMPRESA"/>
    <x v="1074"/>
    <s v="Em Operação"/>
    <s v="Restaurante, Cafeteria, Bar e Similares"/>
    <s v="13185-072"/>
    <s v="SP"/>
    <x v="252"/>
    <d v="2020-09-01T00:00:00"/>
    <d v="2022-09-01T00:00:00"/>
    <s v="21.419.521/0001-58"/>
    <s v="Restaurante"/>
    <s v="Empresa Individual de Responsabilidade Limitada (de Natureza Empresária)"/>
    <s v=" - "/>
    <x v="0"/>
    <x v="0"/>
    <x v="0"/>
  </r>
  <r>
    <s v="2140118282"/>
    <x v="2521"/>
    <s v="MICROEMPRESA"/>
    <x v="1075"/>
    <s v="Em Operação"/>
    <s v="Restaurante, Cafeteria, Bar e Similares"/>
    <s v="23970-000"/>
    <s v="RJ"/>
    <x v="23"/>
    <d v="2020-07-15T00:00:00"/>
    <d v="2022-07-15T00:00:00"/>
    <s v="21.401.182/0001-82"/>
    <s v="Bar"/>
    <s v="Empresário Individual"/>
    <s v="Português"/>
    <x v="2"/>
    <x v="0"/>
    <x v="0"/>
  </r>
  <r>
    <s v="2136659040"/>
    <x v="2522"/>
    <s v="DEMAIS"/>
    <x v="1076"/>
    <s v="Em Operação"/>
    <s v="Restaurante, Cafeteria, Bar e Similares"/>
    <s v="20230-070"/>
    <s v="RJ"/>
    <x v="111"/>
    <d v="2020-09-28T00:00:00"/>
    <d v="2022-09-28T00:00:00"/>
    <s v="21.366.590/0001-40"/>
    <s v="Restaurante"/>
    <s v="Sociedade Empresária Limitada"/>
    <s v="Inglês|Espanhol|Francês"/>
    <x v="11"/>
    <x v="4"/>
    <x v="0"/>
  </r>
  <r>
    <s v="2134811352"/>
    <x v="2523"/>
    <s v="MICROEMPRESA"/>
    <x v="1077"/>
    <s v="Em Operação"/>
    <s v="Restaurante, Cafeteria, Bar e Similares"/>
    <s v="38401-478"/>
    <s v="MG"/>
    <x v="262"/>
    <d v="2020-08-07T00:00:00"/>
    <d v="2022-08-07T00:00:00"/>
    <s v="21.348.113/0001-52"/>
    <s v="Restaurante"/>
    <s v="Sociedade Empresária Limitada"/>
    <s v=" - "/>
    <x v="0"/>
    <x v="0"/>
    <x v="0"/>
  </r>
  <r>
    <s v="2134727043"/>
    <x v="2524"/>
    <s v="EMPRESA DE PEQUENO PORTE"/>
    <x v="1077"/>
    <s v="Em Operação"/>
    <s v="Restaurante, Cafeteria, Bar e Similares"/>
    <s v="41830-595"/>
    <s v="BA"/>
    <x v="222"/>
    <d v="2020-07-07T00:00:00"/>
    <d v="2022-07-07T00:00:00"/>
    <s v="21.347.270/0001-43"/>
    <s v="Restaurante"/>
    <s v="Sociedade Empresária Limitada"/>
    <s v=" - "/>
    <x v="7"/>
    <x v="5"/>
    <x v="11"/>
  </r>
  <r>
    <s v="2134548291"/>
    <x v="2525"/>
    <s v="DEMAIS"/>
    <x v="1077"/>
    <s v="Em Operação"/>
    <s v="Restaurante, Cafeteria, Bar e Similares"/>
    <s v="95670-000"/>
    <s v="RS"/>
    <x v="84"/>
    <d v="2020-08-24T00:00:00"/>
    <d v="2022-08-24T00:00:00"/>
    <s v="21.345.482/0001-91"/>
    <s v="Cafeteria"/>
    <s v="Sociedade Anônima Fechada"/>
    <s v=" - "/>
    <x v="2"/>
    <x v="0"/>
    <x v="0"/>
  </r>
  <r>
    <s v="2132848139"/>
    <x v="2526"/>
    <s v="MICROEMPRESA"/>
    <x v="1078"/>
    <s v="Em Operação"/>
    <s v="Restaurante, Cafeteria, Bar e Similares"/>
    <s v="23970-000"/>
    <s v="RJ"/>
    <x v="23"/>
    <d v="2020-08-29T00:00:00"/>
    <d v="2022-08-29T00:00:00"/>
    <s v="21.328.481/0001-39"/>
    <s v="Similar"/>
    <s v="Empresário Individual"/>
    <s v=" - "/>
    <x v="0"/>
    <x v="0"/>
    <x v="0"/>
  </r>
  <r>
    <s v="2127550203"/>
    <x v="2527"/>
    <s v="MICROEMPRESA"/>
    <x v="1079"/>
    <s v="Em Operação"/>
    <s v="Restaurante, Cafeteria, Bar e Similares"/>
    <s v="23970-000"/>
    <s v="RJ"/>
    <x v="23"/>
    <d v="2020-08-05T00:00:00"/>
    <d v="2022-08-05T00:00:00"/>
    <s v="21.275.502/0001-03"/>
    <s v="Restaurante"/>
    <s v="Sociedade Empresária Limitada"/>
    <s v=" - "/>
    <x v="0"/>
    <x v="5"/>
    <x v="3"/>
  </r>
  <r>
    <s v="2125129882"/>
    <x v="2528"/>
    <s v="MICROEMPRESA"/>
    <x v="1051"/>
    <s v="Em Operação"/>
    <s v="Restaurante, Cafeteria, Bar e Similares"/>
    <s v="20756-100"/>
    <s v="RJ"/>
    <x v="111"/>
    <d v="2020-06-30T00:00:00"/>
    <d v="2022-06-30T00:00:00"/>
    <s v="21.251.298/0001-82"/>
    <s v="Restaurante"/>
    <s v="Empresa Individual de Responsabilidade Limitada (de Natureza Empresária)"/>
    <s v=" - "/>
    <x v="0"/>
    <x v="0"/>
    <x v="0"/>
  </r>
  <r>
    <s v="2124553458"/>
    <x v="2529"/>
    <s v="EMPRESA DE PEQUENO PORTE"/>
    <x v="1080"/>
    <s v="Em Operação"/>
    <s v="Restaurante, Cafeteria, Bar e Similares"/>
    <s v="80420-190"/>
    <s v="PR"/>
    <x v="21"/>
    <d v="2020-07-31T00:00:00"/>
    <d v="2022-07-31T00:00:00"/>
    <s v="21.245.534/0001-58"/>
    <s v="Bar"/>
    <s v="Empresa Individual de Responsabilidade Limitada (de Natureza Empresária)"/>
    <s v=" - "/>
    <x v="5"/>
    <x v="0"/>
    <x v="0"/>
  </r>
  <r>
    <s v="2123187763"/>
    <x v="2530"/>
    <s v="MICROEMPRESA"/>
    <x v="1050"/>
    <s v="Em Operação"/>
    <s v="Restaurante, Cafeteria, Bar e Similares"/>
    <s v="96150-000"/>
    <s v="RS"/>
    <x v="921"/>
    <d v="2020-07-27T00:00:00"/>
    <d v="2022-07-27T00:00:00"/>
    <s v="21.231.877/0001-63"/>
    <s v="Restaurante"/>
    <s v="Empresário (Individual)"/>
    <s v=" - "/>
    <x v="3"/>
    <x v="4"/>
    <x v="0"/>
  </r>
  <r>
    <s v="2119434981"/>
    <x v="2531"/>
    <s v="MICROEMPRESA"/>
    <x v="1080"/>
    <s v="Em Operação"/>
    <s v="Restaurante, Cafeteria, Bar e Similares"/>
    <s v="37440-000"/>
    <s v="MG"/>
    <x v="922"/>
    <d v="2020-08-19T00:00:00"/>
    <d v="2022-08-19T00:00:00"/>
    <s v="21.194.349/0001-81"/>
    <s v="Similar"/>
    <s v="Empresário (Individual)"/>
    <s v=" - "/>
    <x v="0"/>
    <x v="0"/>
    <x v="0"/>
  </r>
  <r>
    <s v="2116002008"/>
    <x v="2532"/>
    <s v="MICROEMPRESA"/>
    <x v="1045"/>
    <s v="Em Operação"/>
    <s v="Restaurante, Cafeteria, Bar e Similares"/>
    <s v="20260-085"/>
    <s v="RJ"/>
    <x v="111"/>
    <d v="2020-09-14T00:00:00"/>
    <d v="2022-09-14T00:00:00"/>
    <s v="21.160.020/0001-08"/>
    <s v="Bar"/>
    <s v="Sociedade Empresária Limitada"/>
    <s v="Inglês|Espanhol"/>
    <x v="0"/>
    <x v="0"/>
    <x v="0"/>
  </r>
  <r>
    <s v="2115550794"/>
    <x v="2533"/>
    <s v="EMPRESA DE PEQUENO PORTE"/>
    <x v="1044"/>
    <s v="Em Operação"/>
    <s v="Restaurante, Cafeteria, Bar e Similares"/>
    <s v="95072-000"/>
    <s v="RS"/>
    <x v="448"/>
    <d v="2020-08-31T00:00:00"/>
    <d v="2022-08-31T00:00:00"/>
    <s v="21.155.507/0001-94"/>
    <s v="Restaurante"/>
    <s v="Sociedade Empresária Limitada"/>
    <s v=" - "/>
    <x v="6"/>
    <x v="2"/>
    <x v="4"/>
  </r>
  <r>
    <s v="2108219680"/>
    <x v="2534"/>
    <s v="MICROEMPRESA"/>
    <x v="1081"/>
    <s v="Em Operação"/>
    <s v="Restaurante, Cafeteria, Bar e Similares"/>
    <s v="75261-322"/>
    <s v="GO"/>
    <x v="923"/>
    <d v="2020-09-25T00:00:00"/>
    <d v="2022-09-25T00:00:00"/>
    <s v="21.082.196/0001-80"/>
    <s v="Similar"/>
    <s v="Empresário Individual"/>
    <s v="Português"/>
    <x v="2"/>
    <x v="4"/>
    <x v="0"/>
  </r>
  <r>
    <s v="2099013601"/>
    <x v="2535"/>
    <s v="MICROEMPRESA"/>
    <x v="935"/>
    <s v="Em Operação"/>
    <s v="Restaurante, Cafeteria, Bar e Similares"/>
    <s v="73801-595"/>
    <s v="GO"/>
    <x v="911"/>
    <d v="2020-08-07T00:00:00"/>
    <d v="2022-08-07T00:00:00"/>
    <s v="20.990.136/0001-01"/>
    <s v="Similar"/>
    <s v="Empresa Individual de Responsabilidade Limitada (de Natureza Empresária)"/>
    <s v=" - "/>
    <x v="0"/>
    <x v="0"/>
    <x v="0"/>
  </r>
  <r>
    <s v="2098665787"/>
    <x v="2536"/>
    <s v="EMPRESA DE PEQUENO PORTE"/>
    <x v="1037"/>
    <s v="Em Operação"/>
    <s v="Restaurante, Cafeteria, Bar e Similares"/>
    <s v="88137-086"/>
    <s v="SC"/>
    <x v="334"/>
    <d v="2020-07-23T00:00:00"/>
    <d v="2022-07-23T00:00:00"/>
    <s v="20.986.657/0001-87"/>
    <s v="Restaurante"/>
    <s v="Sociedade Empresária Limitada"/>
    <s v="Espanhol|Inglês"/>
    <x v="0"/>
    <x v="0"/>
    <x v="0"/>
  </r>
  <r>
    <s v="2096882467"/>
    <x v="2537"/>
    <s v="MICROEMPRESA"/>
    <x v="1033"/>
    <s v="Em Operação"/>
    <s v="Restaurante, Cafeteria, Bar e Similares"/>
    <s v="29100-041"/>
    <s v="ES"/>
    <x v="83"/>
    <d v="2020-07-16T00:00:00"/>
    <d v="2022-07-16T00:00:00"/>
    <s v="20.968.824/0001-67"/>
    <s v="Cafeteria"/>
    <s v="Sociedade Empresária Limitada"/>
    <s v=" - "/>
    <x v="0"/>
    <x v="1"/>
    <x v="0"/>
  </r>
  <r>
    <s v="2096543966"/>
    <x v="2538"/>
    <s v="MICROEMPRESA"/>
    <x v="1036"/>
    <s v="Em Operação"/>
    <s v="Restaurante, Cafeteria, Bar e Similares"/>
    <s v="05027-000"/>
    <s v="SP"/>
    <x v="5"/>
    <d v="2020-09-23T00:00:00"/>
    <d v="2022-09-23T00:00:00"/>
    <s v="20.965.439/0001-66"/>
    <s v="Restaurante"/>
    <s v="Sociedade Empresária Limitada"/>
    <s v="Inglês"/>
    <x v="6"/>
    <x v="0"/>
    <x v="0"/>
  </r>
  <r>
    <s v="2096438858"/>
    <x v="2539"/>
    <s v="MICROEMPRESA"/>
    <x v="936"/>
    <s v="Em Operação"/>
    <s v="Restaurante, Cafeteria, Bar e Similares"/>
    <s v="74175-140"/>
    <s v="GO"/>
    <x v="11"/>
    <d v="2020-09-09T00:00:00"/>
    <d v="2022-09-09T00:00:00"/>
    <s v="20.964.388/0001-58"/>
    <s v="Restaurante"/>
    <s v="Sociedade Empresária Limitada"/>
    <s v=" - "/>
    <x v="2"/>
    <x v="0"/>
    <x v="0"/>
  </r>
  <r>
    <s v="2094828116"/>
    <x v="2540"/>
    <s v="MICROEMPRESA"/>
    <x v="1034"/>
    <s v="Em Operação"/>
    <s v="Restaurante, Cafeteria, Bar e Similares"/>
    <s v="12990-000"/>
    <s v="SP"/>
    <x v="924"/>
    <d v="2020-07-09T00:00:00"/>
    <d v="2022-07-09T00:00:00"/>
    <s v="20.948.281/0001-16"/>
    <s v="Restaurante"/>
    <s v="Empresa Individual de Responsabilidade Limitada (de Natureza Empresária)"/>
    <s v=" - "/>
    <x v="0"/>
    <x v="0"/>
    <x v="0"/>
  </r>
  <r>
    <s v="2091835616"/>
    <x v="2541"/>
    <s v="MICROEMPRESA"/>
    <x v="1082"/>
    <s v="Em Operação"/>
    <s v="Restaurante, Cafeteria, Bar e Similares"/>
    <s v="23970-000"/>
    <s v="RJ"/>
    <x v="23"/>
    <d v="2020-07-03T00:00:00"/>
    <d v="2022-07-03T00:00:00"/>
    <s v="20.918.356/0001-16"/>
    <s v="Restaurante"/>
    <s v="Sociedade Empresária Limitada"/>
    <s v="Inglês"/>
    <x v="6"/>
    <x v="4"/>
    <x v="10"/>
  </r>
  <r>
    <s v="2090506827"/>
    <x v="2542"/>
    <s v="MICROEMPRESA"/>
    <x v="1032"/>
    <s v="Em Operação"/>
    <s v="Restaurante, Cafeteria, Bar e Similares"/>
    <s v="74270-110"/>
    <s v="GO"/>
    <x v="11"/>
    <d v="2020-08-07T00:00:00"/>
    <d v="2022-08-07T00:00:00"/>
    <s v="20.905.068/0001-27"/>
    <s v="Bar"/>
    <s v="Empresa Individual de Responsabilidade Limitada (de Natureza Empresária)"/>
    <s v=" - "/>
    <x v="0"/>
    <x v="0"/>
    <x v="0"/>
  </r>
  <r>
    <s v="2086703729"/>
    <x v="2543"/>
    <s v="MICROEMPRESA"/>
    <x v="1028"/>
    <s v="Em Operação"/>
    <s v="Restaurante, Cafeteria, Bar e Similares"/>
    <s v="45930-000"/>
    <s v="BA"/>
    <x v="13"/>
    <d v="2020-09-24T00:00:00"/>
    <d v="2022-09-24T00:00:00"/>
    <s v="20.867.037/0001-29"/>
    <s v="Restaurante"/>
    <s v="Sociedade Empresária Limitada"/>
    <s v=" - "/>
    <x v="2"/>
    <x v="0"/>
    <x v="0"/>
  </r>
  <r>
    <s v="2085179404"/>
    <x v="2544"/>
    <s v="MICROEMPRESA"/>
    <x v="1083"/>
    <s v="Em Operação"/>
    <s v="Restaurante, Cafeteria, Bar e Similares"/>
    <s v="24460-260"/>
    <s v="RJ"/>
    <x v="925"/>
    <d v="2020-07-01T00:00:00"/>
    <d v="2022-07-01T00:00:00"/>
    <s v="20.851.794/0001-04"/>
    <s v="Restaurante"/>
    <s v="Empresário Individual"/>
    <s v=" - "/>
    <x v="17"/>
    <x v="0"/>
    <x v="0"/>
  </r>
  <r>
    <s v="2083715440"/>
    <x v="2545"/>
    <s v="EMPRESA DE PEQUENO PORTE"/>
    <x v="1084"/>
    <s v="Em Operação"/>
    <s v="Restaurante, Cafeteria, Bar e Similares"/>
    <s v="13690-000"/>
    <s v="SP"/>
    <x v="926"/>
    <d v="2020-09-17T00:00:00"/>
    <d v="2022-09-17T00:00:00"/>
    <s v="20.837.154/0001-40"/>
    <s v="Restaurante"/>
    <s v="Sociedade Empresária Limitada"/>
    <s v=" - "/>
    <x v="5"/>
    <x v="4"/>
    <x v="1"/>
  </r>
  <r>
    <s v="2081698879"/>
    <x v="2546"/>
    <s v="MICROEMPRESA"/>
    <x v="1085"/>
    <s v="Em Operação"/>
    <s v="Restaurante, Cafeteria, Bar e Similares"/>
    <s v="11668-660"/>
    <s v="SP"/>
    <x v="258"/>
    <d v="2020-07-10T00:00:00"/>
    <d v="2022-07-10T00:00:00"/>
    <s v="20.816.988/0001-79"/>
    <s v="Similar"/>
    <s v="Empresa Individual de Responsabilidade Limitada (de Natureza Empresária)"/>
    <s v=" - "/>
    <x v="0"/>
    <x v="0"/>
    <x v="0"/>
  </r>
  <r>
    <s v="2075000549"/>
    <x v="2547"/>
    <s v="MICROEMPRESA"/>
    <x v="939"/>
    <s v="Em Operação"/>
    <s v="Restaurante, Cafeteria, Bar e Similares"/>
    <s v="74850-400"/>
    <s v="GO"/>
    <x v="11"/>
    <d v="2020-08-25T00:00:00"/>
    <d v="2022-08-25T00:00:00"/>
    <s v="20.750.005/0001-49"/>
    <s v="Similar"/>
    <s v="Sociedade Empresária Limitada"/>
    <s v=" - "/>
    <x v="0"/>
    <x v="0"/>
    <x v="0"/>
  </r>
  <r>
    <s v="2074815130"/>
    <x v="2548"/>
    <s v="EMPRESA DE PEQUENO PORTE"/>
    <x v="1086"/>
    <s v="Em Operação"/>
    <s v="Restaurante, Cafeteria, Bar e Similares"/>
    <s v="01310-100"/>
    <s v="SP"/>
    <x v="5"/>
    <d v="2020-08-10T00:00:00"/>
    <d v="2022-08-10T00:00:00"/>
    <s v="20.748.151/0001-30"/>
    <s v="Cafeteria"/>
    <s v="Sociedade Empresária Limitada"/>
    <s v=" - "/>
    <x v="0"/>
    <x v="0"/>
    <x v="0"/>
  </r>
  <r>
    <s v="2072853590"/>
    <x v="2549"/>
    <s v="MICROEMPRESA"/>
    <x v="1022"/>
    <s v="Em Operação"/>
    <s v="Restaurante, Cafeteria, Bar e Similares"/>
    <s v="11060-900"/>
    <s v="SP"/>
    <x v="927"/>
    <d v="2020-08-16T00:00:00"/>
    <d v="2022-08-16T00:00:00"/>
    <s v="20.728.535/0001-90"/>
    <s v="Cafeteria"/>
    <s v="Sociedade Empresária Limitada"/>
    <s v="Inglês"/>
    <x v="0"/>
    <x v="0"/>
    <x v="0"/>
  </r>
  <r>
    <s v="2072639855"/>
    <x v="2550"/>
    <s v="MICROEMPRESA"/>
    <x v="1022"/>
    <s v="Em Operação"/>
    <s v="Restaurante, Cafeteria, Bar e Similares"/>
    <s v="95240-000"/>
    <s v="RS"/>
    <x v="928"/>
    <d v="2020-09-16T00:00:00"/>
    <d v="2022-09-16T00:00:00"/>
    <s v="20.726.398/0001-55"/>
    <s v="Bar"/>
    <s v="Empresário Individual"/>
    <s v=" - "/>
    <x v="6"/>
    <x v="1"/>
    <x v="0"/>
  </r>
  <r>
    <s v="2071268083"/>
    <x v="2551"/>
    <s v="MICROEMPRESA"/>
    <x v="1020"/>
    <s v="Em Operação"/>
    <s v="Restaurante, Cafeteria, Bar e Similares"/>
    <s v="53020-170"/>
    <s v="PE"/>
    <x v="543"/>
    <d v="2020-07-03T00:00:00"/>
    <d v="2022-07-03T00:00:00"/>
    <s v="20.712.680/0001-83"/>
    <s v="Restaurante"/>
    <s v="Empresário Individual"/>
    <s v=" - "/>
    <x v="0"/>
    <x v="0"/>
    <x v="0"/>
  </r>
  <r>
    <s v="2064930347"/>
    <x v="2552"/>
    <s v="MICROEMPRESA"/>
    <x v="1015"/>
    <s v="Em Operação"/>
    <s v="Restaurante, Cafeteria, Bar e Similares"/>
    <s v="78280-000"/>
    <s v="MT"/>
    <x v="929"/>
    <d v="2020-09-16T00:00:00"/>
    <d v="2022-09-16T00:00:00"/>
    <s v="20.649.303/0001-47"/>
    <s v="Restaurante"/>
    <s v="Sociedade Empresária Limitada"/>
    <s v=" - "/>
    <x v="0"/>
    <x v="0"/>
    <x v="0"/>
  </r>
  <r>
    <s v="2058502501"/>
    <x v="2553"/>
    <s v="MICROEMPRESA"/>
    <x v="1087"/>
    <s v="Em Operação"/>
    <s v="Restaurante, Cafeteria, Bar e Similares"/>
    <s v="39547-000"/>
    <s v="MG"/>
    <x v="871"/>
    <d v="2020-07-15T00:00:00"/>
    <d v="2022-07-15T00:00:00"/>
    <s v="20.585.025/0001-01"/>
    <s v="Restaurante"/>
    <s v="Empresário (Individual)"/>
    <s v="Português"/>
    <x v="0"/>
    <x v="0"/>
    <x v="0"/>
  </r>
  <r>
    <s v="2050224335"/>
    <x v="2554"/>
    <s v="MICROEMPRESA"/>
    <x v="1088"/>
    <s v="Em Operação"/>
    <s v="Restaurante, Cafeteria, Bar e Similares"/>
    <s v="87013-100"/>
    <s v="PR"/>
    <x v="89"/>
    <d v="2020-08-25T00:00:00"/>
    <d v="2022-08-25T00:00:00"/>
    <s v="20.502.243/0001-35"/>
    <s v="Cafeteria"/>
    <s v="Empresário (Individual)"/>
    <s v=" - "/>
    <x v="0"/>
    <x v="0"/>
    <x v="0"/>
  </r>
  <r>
    <s v="2046186184"/>
    <x v="2555"/>
    <s v="MICROEMPRESA"/>
    <x v="1089"/>
    <s v="Em Operação"/>
    <s v="Restaurante, Cafeteria, Bar e Similares"/>
    <s v="13276-130"/>
    <s v="SP"/>
    <x v="403"/>
    <d v="2020-08-19T00:00:00"/>
    <d v="2022-08-19T00:00:00"/>
    <s v="20.461.861/0001-84"/>
    <s v="Bar"/>
    <s v="Sociedade Empresária Limitada"/>
    <s v=" - "/>
    <x v="2"/>
    <x v="1"/>
    <x v="4"/>
  </r>
  <r>
    <s v="2044541431"/>
    <x v="2556"/>
    <s v="MICROEMPRESA"/>
    <x v="944"/>
    <s v="Em Operação"/>
    <s v="Restaurante, Cafeteria, Bar e Similares"/>
    <s v="07111-340"/>
    <s v="SP"/>
    <x v="291"/>
    <d v="2020-09-04T00:00:00"/>
    <d v="2022-09-04T00:00:00"/>
    <s v="20.445.414/0001-31"/>
    <s v="Bar"/>
    <s v="Empresa Individual de Responsabilidade Limitada (de Natureza Empresária)"/>
    <s v="Português"/>
    <x v="0"/>
    <x v="0"/>
    <x v="0"/>
  </r>
  <r>
    <s v="2036281861"/>
    <x v="2557"/>
    <s v="MICROEMPRESA"/>
    <x v="1090"/>
    <s v="Em Operação"/>
    <s v="Restaurante, Cafeteria, Bar e Similares"/>
    <s v="84145-000"/>
    <s v="PR"/>
    <x v="930"/>
    <d v="2020-09-16T00:00:00"/>
    <d v="2022-09-16T00:00:00"/>
    <s v="20.362.818/0001-61"/>
    <s v="Cafeteria"/>
    <s v="Sociedade Empresária Limitada"/>
    <s v=" - "/>
    <x v="0"/>
    <x v="1"/>
    <x v="4"/>
  </r>
  <r>
    <s v="2036147098"/>
    <x v="2558"/>
    <s v="MICROEMPRESA"/>
    <x v="1090"/>
    <s v="Em Operação"/>
    <s v="Restaurante, Cafeteria, Bar e Similares"/>
    <s v="18404-130"/>
    <s v="SP"/>
    <x v="931"/>
    <d v="2020-08-27T00:00:00"/>
    <d v="2022-08-27T00:00:00"/>
    <s v="20.361.470/0001-98"/>
    <s v="Restaurante"/>
    <s v="Empresário Individual"/>
    <s v=" - "/>
    <x v="0"/>
    <x v="5"/>
    <x v="3"/>
  </r>
  <r>
    <s v="2028296143"/>
    <x v="2559"/>
    <s v="MICROEMPRESA"/>
    <x v="1091"/>
    <s v="Em Operação"/>
    <s v="Restaurante, Cafeteria, Bar e Similares"/>
    <s v="37440-000"/>
    <s v="MG"/>
    <x v="922"/>
    <d v="2020-07-01T00:00:00"/>
    <d v="2022-07-01T00:00:00"/>
    <s v="20.282.961/0001-43"/>
    <s v="Similar"/>
    <s v="Empresário Individual"/>
    <s v="Inglês"/>
    <x v="2"/>
    <x v="0"/>
    <x v="0"/>
  </r>
  <r>
    <s v="2027010801"/>
    <x v="2560"/>
    <s v="MICROEMPRESA"/>
    <x v="1092"/>
    <s v="Em Operação"/>
    <s v="Restaurante, Cafeteria, Bar e Similares"/>
    <s v="59178-000"/>
    <s v="RN"/>
    <x v="248"/>
    <d v="2020-07-10T00:00:00"/>
    <d v="2022-07-10T00:00:00"/>
    <s v="20.270.108/0001-01"/>
    <s v="Bar"/>
    <s v="Empresário (Individual)"/>
    <s v=" - "/>
    <x v="11"/>
    <x v="6"/>
    <x v="4"/>
  </r>
  <r>
    <s v="2026519120"/>
    <x v="2561"/>
    <s v="MICROEMPRESA"/>
    <x v="1093"/>
    <s v="Em Operação"/>
    <s v="Restaurante, Cafeteria, Bar e Similares"/>
    <s v="15092-040"/>
    <s v="SP"/>
    <x v="690"/>
    <d v="2020-07-27T00:00:00"/>
    <d v="2022-07-27T00:00:00"/>
    <s v="20.265.191/0001-20"/>
    <s v="Bar"/>
    <s v="Empresa Individual de Responsabilidade Limitada (de Natureza Empresária)"/>
    <s v=" - "/>
    <x v="0"/>
    <x v="0"/>
    <x v="0"/>
  </r>
  <r>
    <s v="2021119481"/>
    <x v="2562"/>
    <s v="MICROEMPRESA"/>
    <x v="1094"/>
    <s v="Em Operação"/>
    <s v="Restaurante, Cafeteria, Bar e Similares"/>
    <s v="72831-170"/>
    <s v="GO"/>
    <x v="874"/>
    <d v="2020-07-31T00:00:00"/>
    <d v="2022-07-31T00:00:00"/>
    <s v="20.211.194/0001-81"/>
    <s v="Restaurante"/>
    <s v="Sociedade Empresária Limitada"/>
    <s v=" - "/>
    <x v="0"/>
    <x v="0"/>
    <x v="0"/>
  </r>
  <r>
    <s v="2016755151"/>
    <x v="2563"/>
    <s v="EMPRESA DE PEQUENO PORTE"/>
    <x v="996"/>
    <s v="Em Operação"/>
    <s v="Restaurante, Cafeteria, Bar e Similares"/>
    <s v="41940-340"/>
    <s v="BA"/>
    <x v="222"/>
    <d v="2020-08-21T00:00:00"/>
    <d v="2022-08-21T00:00:00"/>
    <s v="20.167.551/0001-51"/>
    <s v="Bar"/>
    <s v="Sociedade Empresária Limitada"/>
    <s v="Inglês"/>
    <x v="2"/>
    <x v="0"/>
    <x v="0"/>
  </r>
  <r>
    <s v="2015141951"/>
    <x v="2564"/>
    <s v="MICROEMPRESA"/>
    <x v="995"/>
    <s v="Em Operação"/>
    <s v="Restaurante, Cafeteria, Bar e Similares"/>
    <s v="72801-147"/>
    <s v="GO"/>
    <x v="874"/>
    <d v="2020-09-14T00:00:00"/>
    <d v="2022-09-14T00:00:00"/>
    <s v="20.151.419/0001-51"/>
    <s v="Similar"/>
    <s v="Empresário Individual"/>
    <s v=" - "/>
    <x v="0"/>
    <x v="0"/>
    <x v="0"/>
  </r>
  <r>
    <s v="2012505913"/>
    <x v="2565"/>
    <s v="MICROEMPRESA"/>
    <x v="1095"/>
    <s v="Em Operação"/>
    <s v="Restaurante, Cafeteria, Bar e Similares"/>
    <s v="13825-000"/>
    <s v="SP"/>
    <x v="205"/>
    <d v="2020-08-15T00:00:00"/>
    <d v="2022-08-15T00:00:00"/>
    <s v="20.125.059/0001-13"/>
    <s v="Restaurante"/>
    <s v="Sociedade Empresária Limitada"/>
    <s v="Inglês"/>
    <x v="1"/>
    <x v="0"/>
    <x v="0"/>
  </r>
  <r>
    <s v="2012209523"/>
    <x v="2566"/>
    <s v="EMPRESA DE PEQUENO PORTE"/>
    <x v="1096"/>
    <s v="Em Operação"/>
    <s v="Restaurante, Cafeteria, Bar e Similares"/>
    <s v="89036-300"/>
    <s v="SC"/>
    <x v="15"/>
    <d v="2020-08-25T00:00:00"/>
    <d v="2022-08-25T00:00:00"/>
    <s v="20.122.095/0001-23"/>
    <s v="Restaurante"/>
    <s v="Empresa Individual de Responsabilidade Limitada (de Natureza Empresária)"/>
    <s v=" - "/>
    <x v="0"/>
    <x v="0"/>
    <x v="0"/>
  </r>
  <r>
    <s v="2009962181"/>
    <x v="2567"/>
    <s v="MICROEMPRESA"/>
    <x v="1096"/>
    <s v="Em Operação"/>
    <s v="Restaurante, Cafeteria, Bar e Similares"/>
    <s v="77020-028"/>
    <s v="TO"/>
    <x v="316"/>
    <d v="2020-09-02T00:00:00"/>
    <d v="2022-09-02T00:00:00"/>
    <s v="20.099.621/0001-81"/>
    <s v="Similar"/>
    <s v="Empresa Individual de Responsabilidade Limitada (de Natureza Empresária)"/>
    <s v=" - "/>
    <x v="6"/>
    <x v="3"/>
    <x v="0"/>
  </r>
  <r>
    <s v="2008305906"/>
    <x v="2568"/>
    <s v="MICROEMPRESA"/>
    <x v="993"/>
    <s v="Em Operação"/>
    <s v="Restaurante, Cafeteria, Bar e Similares"/>
    <s v="14098-558"/>
    <s v="SP"/>
    <x v="203"/>
    <d v="2020-07-15T00:00:00"/>
    <d v="2022-07-15T00:00:00"/>
    <s v="20.083.059/0001-06"/>
    <s v="Similar"/>
    <s v="Sociedade Empresária Limitada"/>
    <s v=" - "/>
    <x v="0"/>
    <x v="0"/>
    <x v="0"/>
  </r>
  <r>
    <s v="2007628930"/>
    <x v="2569"/>
    <s v="EMPRESA DE PEQUENO PORTE"/>
    <x v="993"/>
    <s v="Em Operação"/>
    <s v="Restaurante, Cafeteria, Bar e Similares"/>
    <s v="05405-100"/>
    <s v="SP"/>
    <x v="5"/>
    <d v="2020-07-24T00:00:00"/>
    <d v="2022-07-24T00:00:00"/>
    <s v="20.076.289/0001-30"/>
    <s v="Cafeteria"/>
    <s v="Sociedade Empresária Limitada"/>
    <s v="Inglês|Espanhol"/>
    <x v="19"/>
    <x v="3"/>
    <x v="1"/>
  </r>
  <r>
    <s v="2006286823"/>
    <x v="2570"/>
    <s v="MICROEMPRESA"/>
    <x v="1097"/>
    <s v="Em Operação"/>
    <s v="Restaurante, Cafeteria, Bar e Similares"/>
    <s v="78600-080"/>
    <s v="MT"/>
    <x v="539"/>
    <d v="2020-08-20T00:00:00"/>
    <d v="2022-08-20T00:00:00"/>
    <s v="20.062.868/0001-23"/>
    <s v="Restaurante"/>
    <s v="Sociedade Empresária Limitada"/>
    <s v=" - "/>
    <x v="0"/>
    <x v="0"/>
    <x v="0"/>
  </r>
  <r>
    <s v="2003773308"/>
    <x v="2571"/>
    <s v="MICROEMPRESA"/>
    <x v="992"/>
    <s v="Em Operação"/>
    <s v="Restaurante, Cafeteria, Bar e Similares"/>
    <s v="88385-000"/>
    <s v="SC"/>
    <x v="226"/>
    <d v="2020-07-13T00:00:00"/>
    <d v="2022-07-13T00:00:00"/>
    <s v="20.037.733/0001-08"/>
    <s v="Restaurante"/>
    <s v="Empresário Individual"/>
    <s v="Português"/>
    <x v="6"/>
    <x v="4"/>
    <x v="0"/>
  </r>
  <r>
    <s v="2003547864"/>
    <x v="2572"/>
    <s v="MICROEMPRESA"/>
    <x v="1098"/>
    <s v="Em Operação"/>
    <s v="Restaurante, Cafeteria, Bar e Similares"/>
    <s v="89050-000"/>
    <s v="SC"/>
    <x v="15"/>
    <d v="2020-07-20T00:00:00"/>
    <d v="2022-07-20T00:00:00"/>
    <s v="20.035.478/0001-64"/>
    <s v="Restaurante"/>
    <s v="Empresa Individual de Responsabilidade Limitada (de Natureza Empresária)"/>
    <s v="Inglês"/>
    <x v="2"/>
    <x v="9"/>
    <x v="11"/>
  </r>
  <r>
    <s v="1999418000"/>
    <x v="2573"/>
    <s v="MICROEMPRESA"/>
    <x v="989"/>
    <s v="Em Operação"/>
    <s v="Restaurante, Cafeteria, Bar e Similares"/>
    <s v="12400-600"/>
    <s v="SP"/>
    <x v="14"/>
    <d v="2020-08-27T00:00:00"/>
    <d v="2022-08-27T00:00:00"/>
    <s v="19.994.180/0001-00"/>
    <s v="Restaurante"/>
    <s v="Empresário (Individual)"/>
    <s v=" - "/>
    <x v="0"/>
    <x v="0"/>
    <x v="0"/>
  </r>
  <r>
    <s v="1981555510"/>
    <x v="2574"/>
    <s v="MICROEMPRESA"/>
    <x v="980"/>
    <s v="Em Operação"/>
    <s v="Restaurante, Cafeteria, Bar e Similares"/>
    <s v="89251-000"/>
    <s v="SC"/>
    <x v="932"/>
    <d v="2020-08-26T00:00:00"/>
    <d v="2022-08-26T00:00:00"/>
    <s v="19.815.555/0001-10"/>
    <s v="Cafeteria"/>
    <s v="Sociedade Empresária Limitada"/>
    <s v=" - "/>
    <x v="0"/>
    <x v="0"/>
    <x v="0"/>
  </r>
  <r>
    <s v="1981110404"/>
    <x v="2575"/>
    <s v="MICROEMPRESA"/>
    <x v="979"/>
    <s v="Em Operação"/>
    <s v="Restaurante, Cafeteria, Bar e Similares"/>
    <s v="74593-210"/>
    <s v="GO"/>
    <x v="11"/>
    <d v="2020-07-31T00:00:00"/>
    <d v="2022-07-31T00:00:00"/>
    <s v="19.811.104/0001-04"/>
    <s v="Bar"/>
    <s v="Sociedade Empresária Limitada"/>
    <s v=" - "/>
    <x v="0"/>
    <x v="1"/>
    <x v="0"/>
  </r>
  <r>
    <s v="1981102981"/>
    <x v="2576"/>
    <s v="MICROEMPRESA"/>
    <x v="979"/>
    <s v="Em Operação"/>
    <s v="Restaurante, Cafeteria, Bar e Similares"/>
    <s v="74917-090"/>
    <s v="GO"/>
    <x v="278"/>
    <d v="2020-08-03T00:00:00"/>
    <d v="2022-08-03T00:00:00"/>
    <s v="19.811.029/0001-81"/>
    <s v="Restaurante"/>
    <s v="Empresa Individual de Responsabilidade Limitada (de Natureza Empresária)"/>
    <s v=" - "/>
    <x v="0"/>
    <x v="0"/>
    <x v="0"/>
  </r>
  <r>
    <s v="1980525027"/>
    <x v="2577"/>
    <s v="MICROEMPRESA"/>
    <x v="1099"/>
    <s v="Em Operação"/>
    <s v="Restaurante, Cafeteria, Bar e Similares"/>
    <s v="99265-000"/>
    <s v="RS"/>
    <x v="933"/>
    <d v="2020-07-20T00:00:00"/>
    <d v="2022-07-20T00:00:00"/>
    <s v="19.805.250/0001-27"/>
    <s v="Cafeteria"/>
    <s v="Empresa Individual de Responsabilidade Limitada (de Natureza Empresária)"/>
    <s v=" - "/>
    <x v="0"/>
    <x v="1"/>
    <x v="0"/>
  </r>
  <r>
    <s v="1980434670"/>
    <x v="2578"/>
    <s v="EMPRESA DE PEQUENO PORTE"/>
    <x v="1099"/>
    <s v="Em Operação"/>
    <s v="Restaurante, Cafeteria, Bar e Similares"/>
    <s v="42707-650"/>
    <s v="BA"/>
    <x v="210"/>
    <d v="2020-07-07T00:00:00"/>
    <d v="2022-07-07T00:00:00"/>
    <s v="19.804.346/0001-70"/>
    <s v="Restaurante"/>
    <s v="Sociedade Empresária Limitada"/>
    <s v=" - "/>
    <x v="0"/>
    <x v="0"/>
    <x v="0"/>
  </r>
  <r>
    <s v="1978720253"/>
    <x v="2579"/>
    <s v="EMPRESA DE PEQUENO PORTE"/>
    <x v="978"/>
    <s v="Em Operação"/>
    <s v="Restaurante, Cafeteria, Bar e Similares"/>
    <s v="50030-150"/>
    <s v="PE"/>
    <x v="559"/>
    <d v="2020-08-06T00:00:00"/>
    <d v="2022-08-06T00:00:00"/>
    <s v="19.787.202/0001-53"/>
    <s v="Restaurante"/>
    <s v="Sociedade Empresária Limitada"/>
    <s v=" - "/>
    <x v="4"/>
    <x v="0"/>
    <x v="0"/>
  </r>
  <r>
    <s v="1972674560"/>
    <x v="2580"/>
    <s v="MICROEMPRESA"/>
    <x v="1100"/>
    <s v="Em Operação"/>
    <s v="Restaurante, Cafeteria, Bar e Similares"/>
    <s v="75703-170"/>
    <s v="GO"/>
    <x v="214"/>
    <d v="2020-09-09T00:00:00"/>
    <d v="2022-09-09T00:00:00"/>
    <s v="19.726.745/0001-60"/>
    <s v="Similar"/>
    <s v="Empresa Individual de Responsabilidade Limitada (de Natureza Empresária)"/>
    <s v=" - "/>
    <x v="0"/>
    <x v="0"/>
    <x v="0"/>
  </r>
  <r>
    <s v="1970777863"/>
    <x v="2581"/>
    <s v="MICROEMPRESA"/>
    <x v="1101"/>
    <s v="Em Operação"/>
    <s v="Restaurante, Cafeteria, Bar e Similares"/>
    <s v="83251-000"/>
    <s v="PR"/>
    <x v="303"/>
    <d v="2020-09-14T00:00:00"/>
    <d v="2022-09-14T00:00:00"/>
    <s v="19.707.778/0001-63"/>
    <s v="Restaurante"/>
    <s v="Sociedade Empresária Limitada"/>
    <s v=" - "/>
    <x v="0"/>
    <x v="0"/>
    <x v="0"/>
  </r>
  <r>
    <s v="1968041059"/>
    <x v="2582"/>
    <s v="EMPRESA DE PEQUENO PORTE"/>
    <x v="970"/>
    <s v="Em Operação"/>
    <s v="Restaurante, Cafeteria, Bar e Similares"/>
    <s v="05405-250"/>
    <s v="SP"/>
    <x v="5"/>
    <d v="2020-09-23T00:00:00"/>
    <d v="2022-09-23T00:00:00"/>
    <s v="19.680.410/0001-59"/>
    <s v="Similar"/>
    <s v="Empresa Individual de Responsabilidade Limitada (de Natureza Empresária)"/>
    <s v=" - "/>
    <x v="0"/>
    <x v="0"/>
    <x v="0"/>
  </r>
  <r>
    <s v="1967955873"/>
    <x v="2583"/>
    <s v="MICROEMPRESA"/>
    <x v="970"/>
    <s v="Em Operação"/>
    <s v="Restaurante, Cafeteria, Bar e Similares"/>
    <s v="19015-150"/>
    <s v="SP"/>
    <x v="934"/>
    <d v="2020-08-17T00:00:00"/>
    <d v="2022-08-17T00:00:00"/>
    <s v="19.679.558/0001-73"/>
    <s v="Restaurante"/>
    <s v="Empresa Individual de Responsabilidade Limitada (de Natureza Empresária)"/>
    <s v=" - "/>
    <x v="0"/>
    <x v="2"/>
    <x v="0"/>
  </r>
  <r>
    <s v="1967362731"/>
    <x v="2584"/>
    <s v="MICROEMPRESA"/>
    <x v="966"/>
    <s v="Em Operação"/>
    <s v="Restaurante, Cafeteria, Bar e Similares"/>
    <s v="78850-000"/>
    <s v="MT"/>
    <x v="935"/>
    <d v="2020-07-15T00:00:00"/>
    <d v="2022-07-15T00:00:00"/>
    <s v="19.673.627/0001-31"/>
    <s v="Similar"/>
    <s v="Sociedade Empresária Limitada"/>
    <s v=" - "/>
    <x v="0"/>
    <x v="1"/>
    <x v="0"/>
  </r>
  <r>
    <s v="1965425118"/>
    <x v="2585"/>
    <s v="MICROEMPRESA"/>
    <x v="955"/>
    <s v="Em Operação"/>
    <s v="Restaurante, Cafeteria, Bar e Similares"/>
    <s v="39400-976"/>
    <s v="MG"/>
    <x v="936"/>
    <d v="2020-08-20T00:00:00"/>
    <d v="2022-08-20T00:00:00"/>
    <s v="19.654.251/0001-18"/>
    <s v="Similar"/>
    <s v="Sociedade Empresária Limitada"/>
    <s v=" - "/>
    <x v="0"/>
    <x v="0"/>
    <x v="0"/>
  </r>
  <r>
    <s v="1965335996"/>
    <x v="2586"/>
    <s v="EMPRESA DE PEQUENO PORTE"/>
    <x v="968"/>
    <s v="Em Operação"/>
    <s v="Restaurante, Cafeteria, Bar e Similares"/>
    <s v="89201-330"/>
    <s v="SC"/>
    <x v="535"/>
    <d v="2020-07-15T00:00:00"/>
    <d v="2022-07-15T00:00:00"/>
    <s v="19.653.359/0001-96"/>
    <s v="Restaurante"/>
    <s v="Sociedade Empresária Limitada"/>
    <s v=" - "/>
    <x v="0"/>
    <x v="0"/>
    <x v="0"/>
  </r>
  <r>
    <s v="1964261540"/>
    <x v="2587"/>
    <s v="MICROEMPRESA"/>
    <x v="968"/>
    <s v="Em Operação"/>
    <s v="Restaurante, Cafeteria, Bar e Similares"/>
    <s v="95714-000"/>
    <s v="RS"/>
    <x v="105"/>
    <d v="2020-09-03T00:00:00"/>
    <d v="2022-09-03T00:00:00"/>
    <s v="19.642.615/0001-40"/>
    <s v="Restaurante"/>
    <s v="Empresário Individual"/>
    <s v="Espanhol|Português|Italiano"/>
    <x v="6"/>
    <x v="1"/>
    <x v="0"/>
  </r>
  <r>
    <s v="1951569428"/>
    <x v="2588"/>
    <s v="MICROEMPRESA"/>
    <x v="1102"/>
    <s v="Em Operação"/>
    <s v="Restaurante, Cafeteria, Bar e Similares"/>
    <s v="28906-270"/>
    <s v="RJ"/>
    <x v="608"/>
    <d v="2020-07-15T00:00:00"/>
    <d v="2022-07-15T00:00:00"/>
    <s v="19.515.694/0001-28"/>
    <s v="Restaurante"/>
    <s v="Sociedade Empresária Limitada"/>
    <s v="Espanhol|Inglês|Francês"/>
    <x v="0"/>
    <x v="13"/>
    <x v="0"/>
  </r>
  <r>
    <s v="1948629397"/>
    <x v="2589"/>
    <s v="MICROEMPRESA"/>
    <x v="957"/>
    <s v="Em Operação"/>
    <s v="Restaurante, Cafeteria, Bar e Similares"/>
    <s v="98005-096"/>
    <s v="RS"/>
    <x v="937"/>
    <d v="2020-08-11T00:00:00"/>
    <d v="2022-08-11T00:00:00"/>
    <s v="19.486.293/0001-97"/>
    <s v="Restaurante"/>
    <s v="Sociedade Empresária Limitada"/>
    <s v="Inglês|Espanhol"/>
    <x v="11"/>
    <x v="4"/>
    <x v="3"/>
  </r>
  <r>
    <s v="1947436586"/>
    <x v="2590"/>
    <s v="MICROEMPRESA"/>
    <x v="1103"/>
    <s v="Em Operação"/>
    <s v="Restaurante, Cafeteria, Bar e Similares"/>
    <s v="11990-000"/>
    <s v="SP"/>
    <x v="67"/>
    <d v="2019-06-14T00:00:00"/>
    <d v="2021-06-14T00:00:00"/>
    <s v="19.474.365/0001-86"/>
    <s v="Similar"/>
    <s v="Empresário Individual"/>
    <s v=" - "/>
    <x v="0"/>
    <x v="2"/>
    <x v="0"/>
  </r>
  <r>
    <s v="1948555798"/>
    <x v="2591"/>
    <s v="MICROEMPRESA"/>
    <x v="1104"/>
    <s v="Em Operação"/>
    <s v="Restaurante, Cafeteria, Bar e Similares"/>
    <s v="58375-000"/>
    <s v="PB"/>
    <x v="938"/>
    <d v="2019-05-31T00:00:00"/>
    <d v="2021-05-31T00:00:00"/>
    <s v="19.485.557/0001-98"/>
    <s v="Restaurante"/>
    <s v="Empresário (Individual)"/>
    <s v="Português"/>
    <x v="0"/>
    <x v="0"/>
    <x v="0"/>
  </r>
  <r>
    <s v="1948809229"/>
    <x v="2592"/>
    <s v="MICROEMPRESA"/>
    <x v="1104"/>
    <s v="Em Operação"/>
    <s v="Restaurante, Cafeteria, Bar e Similares"/>
    <s v="84560-000"/>
    <s v="PR"/>
    <x v="460"/>
    <d v="2019-04-23T00:00:00"/>
    <d v="2021-04-23T00:00:00"/>
    <s v="19.488.092/0001-29"/>
    <s v="Bar"/>
    <s v="Empresário Individual"/>
    <s v=" - "/>
    <x v="0"/>
    <x v="0"/>
    <x v="0"/>
  </r>
  <r>
    <s v="1949163412"/>
    <x v="2593"/>
    <s v="MICROEMPRESA"/>
    <x v="1105"/>
    <s v="Em Operação"/>
    <s v="Restaurante, Cafeteria, Bar e Similares"/>
    <s v="45620-000"/>
    <s v="BA"/>
    <x v="939"/>
    <d v="2019-06-28T00:00:00"/>
    <d v="2021-06-28T00:00:00"/>
    <s v="19.491.634/0001-12"/>
    <s v="Restaurante"/>
    <s v="Empresário (Individual)"/>
    <s v=" - "/>
    <x v="0"/>
    <x v="0"/>
    <x v="0"/>
  </r>
  <r>
    <s v="1949942660"/>
    <x v="2594"/>
    <s v="MICROEMPRESA"/>
    <x v="961"/>
    <s v="Em Operação"/>
    <s v="Restaurante, Cafeteria, Bar e Similares"/>
    <s v="44450-000"/>
    <s v="BA"/>
    <x v="940"/>
    <d v="2019-04-25T00:00:00"/>
    <d v="2021-04-25T00:00:00"/>
    <s v="19.499.426/0001-60"/>
    <s v="Restaurante"/>
    <s v="Empresário Individual"/>
    <s v="Português"/>
    <x v="0"/>
    <x v="0"/>
    <x v="0"/>
  </r>
  <r>
    <s v="1954081780"/>
    <x v="2595"/>
    <s v="MICROEMPRESA"/>
    <x v="1106"/>
    <s v="Em Operação"/>
    <s v="Restaurante, Cafeteria, Bar e Similares"/>
    <s v="58356-000"/>
    <s v="PB"/>
    <x v="629"/>
    <d v="2019-05-21T00:00:00"/>
    <d v="2021-05-21T00:00:00"/>
    <s v="19.540.817/0001-80"/>
    <s v="Restaurante"/>
    <s v="Empresário Individual"/>
    <s v=" - "/>
    <x v="2"/>
    <x v="4"/>
    <x v="0"/>
  </r>
  <r>
    <s v="1954374869"/>
    <x v="2596"/>
    <s v="MICROEMPRESA"/>
    <x v="961"/>
    <s v="Em Operação"/>
    <s v="Restaurante, Cafeteria, Bar e Similares"/>
    <s v="59675-000"/>
    <s v="RN"/>
    <x v="941"/>
    <d v="2019-06-17T00:00:00"/>
    <d v="2021-06-17T00:00:00"/>
    <s v="19.543.748/0001-69"/>
    <s v="Restaurante"/>
    <s v="Empresário (Individual)"/>
    <s v=" - "/>
    <x v="0"/>
    <x v="1"/>
    <x v="0"/>
  </r>
  <r>
    <s v="1956646876"/>
    <x v="2597"/>
    <s v="MICROEMPRESA"/>
    <x v="1107"/>
    <s v="Em Operação"/>
    <s v="Restaurante, Cafeteria, Bar e Similares"/>
    <s v="36560-000"/>
    <s v="MG"/>
    <x v="942"/>
    <d v="2019-05-13T00:00:00"/>
    <d v="2021-05-13T00:00:00"/>
    <s v="19.566.468/0001-76"/>
    <s v="Restaurante"/>
    <s v="Empresário (Individual)"/>
    <s v=" - "/>
    <x v="7"/>
    <x v="13"/>
    <x v="4"/>
  </r>
  <r>
    <s v="1958864137"/>
    <x v="2598"/>
    <s v="MICROEMPRESA"/>
    <x v="958"/>
    <s v="Em Operação"/>
    <s v="Restaurante, Cafeteria, Bar e Similares"/>
    <s v="90480-000"/>
    <s v="RS"/>
    <x v="351"/>
    <d v="2019-06-11T00:00:00"/>
    <d v="2021-06-11T00:00:00"/>
    <s v="19.588.641/0001-37"/>
    <s v="Cafeteria"/>
    <s v="Sociedade Empresária Limitada"/>
    <s v=" - "/>
    <x v="5"/>
    <x v="4"/>
    <x v="0"/>
  </r>
  <r>
    <s v="1961268177"/>
    <x v="2599"/>
    <s v="MICROEMPRESA"/>
    <x v="1108"/>
    <s v="Em Operação"/>
    <s v="Restaurante, Cafeteria, Bar e Similares"/>
    <s v="19200-000"/>
    <s v="SP"/>
    <x v="206"/>
    <d v="2019-05-20T00:00:00"/>
    <d v="2021-05-20T00:00:00"/>
    <s v="19.612.681/0001-77"/>
    <s v="Bar"/>
    <s v="Empresário (Individual)"/>
    <s v=" - "/>
    <x v="0"/>
    <x v="1"/>
    <x v="2"/>
  </r>
  <r>
    <s v="1961852513"/>
    <x v="2600"/>
    <s v="MICROEMPRESA"/>
    <x v="1108"/>
    <s v="Em Operação"/>
    <s v="Restaurante, Cafeteria, Bar e Similares"/>
    <s v="19200-000"/>
    <s v="SP"/>
    <x v="206"/>
    <d v="2019-06-17T00:00:00"/>
    <d v="2021-06-17T00:00:00"/>
    <s v="19.618.525/0001-13"/>
    <s v="Similar"/>
    <s v="Empresário (Individual)"/>
    <s v=" - "/>
    <x v="0"/>
    <x v="1"/>
    <x v="1"/>
  </r>
  <r>
    <s v="1962032839"/>
    <x v="2601"/>
    <s v="MICROEMPRESA"/>
    <x v="966"/>
    <s v="Em Operação"/>
    <s v="Restaurante, Cafeteria, Bar e Similares"/>
    <s v="35438-000"/>
    <s v="MG"/>
    <x v="943"/>
    <d v="2019-05-15T00:00:00"/>
    <d v="2021-05-15T00:00:00"/>
    <s v="19.620.328/0001-39"/>
    <s v="Restaurante"/>
    <s v="Empresário (Individual)"/>
    <s v=" - "/>
    <x v="2"/>
    <x v="0"/>
    <x v="0"/>
  </r>
  <r>
    <s v="1964111250"/>
    <x v="2602"/>
    <s v="EMPRESA DE PEQUENO PORTE"/>
    <x v="968"/>
    <s v="Em Operação"/>
    <s v="Restaurante, Cafeteria, Bar e Similares"/>
    <s v="68537-000"/>
    <s v="PA"/>
    <x v="720"/>
    <d v="2019-05-06T00:00:00"/>
    <d v="2021-05-06T00:00:00"/>
    <s v="19.641.112/0001-50"/>
    <s v="Similar"/>
    <s v="Empresa Individual de Responsabilidade Limitada (de Natureza Empresária)"/>
    <s v="Português"/>
    <x v="0"/>
    <x v="0"/>
    <x v="0"/>
  </r>
  <r>
    <s v="1965281961"/>
    <x v="2603"/>
    <s v="MICROEMPRESA"/>
    <x v="1107"/>
    <s v="Em Operação"/>
    <s v="Restaurante, Cafeteria, Bar e Similares"/>
    <s v="62380-000"/>
    <s v="CE"/>
    <x v="944"/>
    <d v="2019-06-14T00:00:00"/>
    <d v="2021-06-14T00:00:00"/>
    <s v="19.652.819/0001-61"/>
    <s v="Restaurante"/>
    <s v="Empresa Individual de Responsabilidade Limitada (de Natureza Empresária)"/>
    <s v=" - "/>
    <x v="0"/>
    <x v="1"/>
    <x v="0"/>
  </r>
  <r>
    <s v="1969931796"/>
    <x v="2604"/>
    <s v="MICROEMPRESA"/>
    <x v="971"/>
    <s v="Em Operação"/>
    <s v="Restaurante, Cafeteria, Bar e Similares"/>
    <s v="45840-000"/>
    <s v="BA"/>
    <x v="945"/>
    <d v="2019-06-27T00:00:00"/>
    <d v="2021-06-27T00:00:00"/>
    <s v="19.699.317/0001-96"/>
    <s v="Restaurante"/>
    <s v="Empresário Individual"/>
    <s v=" - "/>
    <x v="2"/>
    <x v="0"/>
    <x v="0"/>
  </r>
  <r>
    <s v="1970089839"/>
    <x v="2605"/>
    <s v="MICROEMPRESA"/>
    <x v="1101"/>
    <s v="Em Operação"/>
    <s v="Restaurante, Cafeteria, Bar e Similares"/>
    <s v="84560-000"/>
    <s v="PR"/>
    <x v="460"/>
    <d v="2019-04-24T00:00:00"/>
    <d v="2021-04-24T00:00:00"/>
    <s v="19.700.898/0001-39"/>
    <s v="Restaurante"/>
    <s v="Empresário Individual"/>
    <s v=" - "/>
    <x v="0"/>
    <x v="0"/>
    <x v="0"/>
  </r>
  <r>
    <s v="1972368299"/>
    <x v="2606"/>
    <s v="MICROEMPRESA"/>
    <x v="974"/>
    <s v="Em Operação"/>
    <s v="Restaurante, Cafeteria, Bar e Similares"/>
    <s v="35657-000"/>
    <s v="MG"/>
    <x v="946"/>
    <d v="2019-05-15T00:00:00"/>
    <d v="2021-05-15T00:00:00"/>
    <s v="19.723.682/0001-99"/>
    <s v="Restaurante"/>
    <s v="Empresário Individual"/>
    <s v=" - "/>
    <x v="2"/>
    <x v="5"/>
    <x v="4"/>
  </r>
  <r>
    <s v="1974797461"/>
    <x v="2607"/>
    <s v="MICROEMPRESA"/>
    <x v="1109"/>
    <s v="Em Operação"/>
    <s v="Restaurante, Cafeteria, Bar e Similares"/>
    <s v="68580-000"/>
    <s v="PA"/>
    <x v="508"/>
    <d v="2019-06-04T00:00:00"/>
    <d v="2021-06-04T00:00:00"/>
    <s v="19.747.974/0001-61"/>
    <s v="Restaurante"/>
    <s v="Empresário (Individual)"/>
    <s v=" - "/>
    <x v="2"/>
    <x v="4"/>
    <x v="0"/>
  </r>
  <r>
    <s v="1983114184"/>
    <x v="2608"/>
    <s v="MICROEMPRESA"/>
    <x v="1110"/>
    <s v="Em Operação"/>
    <s v="Restaurante, Cafeteria, Bar e Similares"/>
    <s v="76245-000"/>
    <s v="GO"/>
    <x v="947"/>
    <d v="2019-05-20T00:00:00"/>
    <d v="2021-05-20T00:00:00"/>
    <s v="19.831.141/0001-84"/>
    <s v="Restaurante"/>
    <s v="Empresário Individual"/>
    <s v=" - "/>
    <x v="0"/>
    <x v="0"/>
    <x v="0"/>
  </r>
  <r>
    <s v="1983549119"/>
    <x v="2609"/>
    <s v="MICROEMPRESA"/>
    <x v="966"/>
    <s v="Em Operação"/>
    <s v="Restaurante, Cafeteria, Bar e Similares"/>
    <s v="89680-000"/>
    <s v="SC"/>
    <x v="792"/>
    <d v="2019-05-22T00:00:00"/>
    <d v="2021-05-22T00:00:00"/>
    <s v="19.835.491/0001-19"/>
    <s v="Restaurante"/>
    <s v="Sociedade Empresária Limitada"/>
    <s v="Italiano"/>
    <x v="6"/>
    <x v="0"/>
    <x v="0"/>
  </r>
  <r>
    <s v="1985009605"/>
    <x v="2610"/>
    <s v="MICROEMPRESA"/>
    <x v="952"/>
    <s v="Em Operação"/>
    <s v="Restaurante, Cafeteria, Bar e Similares"/>
    <s v="28460-000"/>
    <s v="RJ"/>
    <x v="948"/>
    <d v="2019-05-24T00:00:00"/>
    <d v="2021-05-24T00:00:00"/>
    <s v="19.850.096/0001-05"/>
    <s v="Restaurante"/>
    <s v="Sociedade Empresária Limitada"/>
    <s v=" - "/>
    <x v="0"/>
    <x v="0"/>
    <x v="0"/>
  </r>
  <r>
    <s v="1985845381"/>
    <x v="2611"/>
    <s v="MICROEMPRESA"/>
    <x v="1092"/>
    <s v="Em Operação"/>
    <s v="Restaurante, Cafeteria, Bar e Similares"/>
    <s v="29260-000"/>
    <s v="ES"/>
    <x v="949"/>
    <d v="2019-05-17T00:00:00"/>
    <d v="2021-05-17T00:00:00"/>
    <s v="19.858.453/0001-81"/>
    <s v="Restaurante"/>
    <s v="Empresário Individual"/>
    <s v=" - "/>
    <x v="0"/>
    <x v="2"/>
    <x v="0"/>
  </r>
  <r>
    <s v="1987705279"/>
    <x v="2612"/>
    <s v="MICROEMPRESA"/>
    <x v="1111"/>
    <s v="Em Operação"/>
    <s v="Restaurante, Cafeteria, Bar e Similares"/>
    <s v="38630-000"/>
    <s v="MG"/>
    <x v="950"/>
    <d v="2019-06-28T00:00:00"/>
    <d v="2021-06-28T00:00:00"/>
    <s v="19.877.052/0001-79"/>
    <s v="Similar"/>
    <s v="Empresário Individual"/>
    <s v=" - "/>
    <x v="0"/>
    <x v="1"/>
    <x v="0"/>
  </r>
  <r>
    <s v="1988668543"/>
    <x v="2613"/>
    <s v="MICROEMPRESA"/>
    <x v="1111"/>
    <s v="Em Implantação"/>
    <s v="Restaurante, Cafeteria, Bar e Similares"/>
    <s v="95240-000"/>
    <s v="RS"/>
    <x v="928"/>
    <d v="2019-04-04T00:00:00"/>
    <d v="2021-04-04T00:00:00"/>
    <s v="19.886.685/0001-43"/>
    <s v="Restaurante"/>
    <s v="Sociedade Empresária Limitada"/>
    <s v="Português"/>
    <x v="0"/>
    <x v="1"/>
    <x v="0"/>
  </r>
  <r>
    <s v="1989295862"/>
    <x v="2614"/>
    <s v="MICROEMPRESA"/>
    <x v="982"/>
    <s v="Em Operação"/>
    <s v="Restaurante, Cafeteria, Bar e Similares"/>
    <s v="78835-000"/>
    <s v="MT"/>
    <x v="951"/>
    <d v="2019-05-30T00:00:00"/>
    <d v="2021-05-30T00:00:00"/>
    <s v="19.892.958/0001-62"/>
    <s v="Bar"/>
    <s v="Sociedade Empresária Limitada"/>
    <s v="Português"/>
    <x v="0"/>
    <x v="0"/>
    <x v="0"/>
  </r>
  <r>
    <s v="1990809808"/>
    <x v="2615"/>
    <s v="MICROEMPRESA"/>
    <x v="983"/>
    <s v="Em Operação"/>
    <s v="Restaurante, Cafeteria, Bar e Similares"/>
    <s v="59335-000"/>
    <s v="RN"/>
    <x v="171"/>
    <d v="2019-04-17T00:00:00"/>
    <d v="2021-04-17T00:00:00"/>
    <s v="19.908.098/0001-08"/>
    <s v="Restaurante"/>
    <s v="Empresário (Individual)"/>
    <s v=" - "/>
    <x v="0"/>
    <x v="0"/>
    <x v="0"/>
  </r>
  <r>
    <s v="1992398899"/>
    <x v="2616"/>
    <s v="MICROEMPRESA"/>
    <x v="985"/>
    <s v="Em Operação"/>
    <s v="Restaurante, Cafeteria, Bar e Similares"/>
    <s v="32400-001"/>
    <s v="MG"/>
    <x v="4"/>
    <d v="2019-05-09T00:00:00"/>
    <d v="2021-05-09T00:00:00"/>
    <s v="19.923.988/0001-99"/>
    <s v="Restaurante"/>
    <s v="Sociedade Empresária Limitada"/>
    <s v=" - "/>
    <x v="2"/>
    <x v="4"/>
    <x v="0"/>
  </r>
  <r>
    <s v="1994771773"/>
    <x v="2617"/>
    <s v="MICROEMPRESA"/>
    <x v="987"/>
    <s v="Em Operação"/>
    <s v="Restaurante, Cafeteria, Bar e Similares"/>
    <s v="95315-000"/>
    <s v="RS"/>
    <x v="952"/>
    <d v="2019-06-11T00:00:00"/>
    <d v="2021-06-11T00:00:00"/>
    <s v="19.947.717/0001-73"/>
    <s v="Bar"/>
    <s v="Empresário Individual"/>
    <s v=" - "/>
    <x v="7"/>
    <x v="5"/>
    <x v="0"/>
  </r>
  <r>
    <s v="1995590010"/>
    <x v="2618"/>
    <s v="MICROEMPRESA"/>
    <x v="988"/>
    <s v="Em Operação"/>
    <s v="Restaurante, Cafeteria, Bar e Similares"/>
    <s v="29545-000"/>
    <s v="ES"/>
    <x v="786"/>
    <d v="2019-04-30T00:00:00"/>
    <d v="2021-04-30T00:00:00"/>
    <s v="19.955.900/0001-10"/>
    <s v="Restaurante"/>
    <s v="Empresário Individual"/>
    <s v=" - "/>
    <x v="0"/>
    <x v="0"/>
    <x v="0"/>
  </r>
  <r>
    <s v="1997060533"/>
    <x v="2619"/>
    <s v="MICROEMPRESA"/>
    <x v="1112"/>
    <s v="Em Operação"/>
    <s v="Restaurante, Cafeteria, Bar e Similares"/>
    <s v="48925-000"/>
    <s v="BA"/>
    <x v="854"/>
    <d v="2019-06-27T00:00:00"/>
    <d v="2021-06-27T00:00:00"/>
    <s v="19.970.605/0001-33"/>
    <s v="Restaurante"/>
    <s v="Empresário Individual"/>
    <s v=" - "/>
    <x v="0"/>
    <x v="0"/>
    <x v="0"/>
  </r>
  <r>
    <s v="1997850931"/>
    <x v="2620"/>
    <s v="MICROEMPRESA"/>
    <x v="1098"/>
    <s v="Em Operação"/>
    <s v="Restaurante, Cafeteria, Bar e Similares"/>
    <s v="99150-000"/>
    <s v="RS"/>
    <x v="149"/>
    <d v="2019-04-01T00:00:00"/>
    <d v="2021-04-01T00:00:00"/>
    <s v="19.978.509/0001-31"/>
    <s v="Restaurante"/>
    <s v="Empresário (Individual)"/>
    <s v=" - "/>
    <x v="6"/>
    <x v="4"/>
    <x v="0"/>
  </r>
  <r>
    <s v="2002978207"/>
    <x v="2621"/>
    <s v="MICROEMPRESA"/>
    <x v="1113"/>
    <s v="Em Operação"/>
    <s v="Restaurante, Cafeteria, Bar e Similares"/>
    <s v="58051-420"/>
    <s v="PB"/>
    <x v="28"/>
    <d v="2019-06-17T00:00:00"/>
    <d v="2021-06-17T00:00:00"/>
    <s v="20.029.782/0001-07"/>
    <s v="Bar"/>
    <s v="Empresário Individual"/>
    <s v=" - "/>
    <x v="0"/>
    <x v="0"/>
    <x v="0"/>
  </r>
  <r>
    <s v="2012890215"/>
    <x v="2622"/>
    <s v="MICROEMPRESA"/>
    <x v="1095"/>
    <s v="Em Operação"/>
    <s v="Restaurante, Cafeteria, Bar e Similares"/>
    <s v="12630-000"/>
    <s v="SP"/>
    <x v="181"/>
    <d v="2019-06-13T00:00:00"/>
    <d v="2021-06-13T00:00:00"/>
    <s v="20.128.902/0001-15"/>
    <s v="Restaurante"/>
    <s v="Empresário Individual"/>
    <s v=" - "/>
    <x v="0"/>
    <x v="0"/>
    <x v="0"/>
  </r>
  <r>
    <s v="2013634818"/>
    <x v="2623"/>
    <s v="MICROEMPRESA"/>
    <x v="994"/>
    <s v="Em Operação"/>
    <s v="Restaurante, Cafeteria, Bar e Similares"/>
    <s v="84560-000"/>
    <s v="PR"/>
    <x v="460"/>
    <d v="2019-04-29T00:00:00"/>
    <d v="2021-04-29T00:00:00"/>
    <s v="20.136.348/0001-18"/>
    <s v="Similar"/>
    <s v="Empresário Individual"/>
    <s v=" - "/>
    <x v="0"/>
    <x v="0"/>
    <x v="0"/>
  </r>
  <r>
    <s v="2013992670"/>
    <x v="2624"/>
    <s v="MICROEMPRESA"/>
    <x v="951"/>
    <s v="Em Operação"/>
    <s v="Restaurante, Cafeteria, Bar e Similares"/>
    <s v="86455-000"/>
    <s v="PR"/>
    <x v="953"/>
    <d v="2019-04-12T00:00:00"/>
    <d v="2021-04-12T00:00:00"/>
    <s v="20.139.926/0001-70"/>
    <s v="Restaurante"/>
    <s v="Sociedade Empresária Limitada"/>
    <s v=" - "/>
    <x v="0"/>
    <x v="0"/>
    <x v="0"/>
  </r>
  <r>
    <s v="2020064105"/>
    <x v="2625"/>
    <s v="MICROEMPRESA"/>
    <x v="1000"/>
    <s v="Em Operação"/>
    <s v="Restaurante, Cafeteria, Bar e Similares"/>
    <s v="89680-000"/>
    <s v="SC"/>
    <x v="792"/>
    <d v="2019-05-22T00:00:00"/>
    <d v="2021-05-22T00:00:00"/>
    <s v="20.200.641/0001-05"/>
    <s v="Restaurante"/>
    <s v="Sociedade Empresária Limitada"/>
    <s v="Italiano"/>
    <x v="0"/>
    <x v="1"/>
    <x v="0"/>
  </r>
  <r>
    <s v="2021705376"/>
    <x v="2626"/>
    <s v="DEMAIS"/>
    <x v="1114"/>
    <s v="Em Operação"/>
    <s v="Restaurante, Cafeteria, Bar e Similares"/>
    <s v="95670-000"/>
    <s v="RS"/>
    <x v="84"/>
    <d v="2019-04-01T00:00:00"/>
    <d v="2021-04-01T00:00:00"/>
    <s v="20.217.053/0001-76"/>
    <s v="Restaurante"/>
    <s v="Sociedade Empresária Limitada"/>
    <s v=" - "/>
    <x v="3"/>
    <x v="5"/>
    <x v="0"/>
  </r>
  <r>
    <s v="2021895716"/>
    <x v="2627"/>
    <s v="MICROEMPRESA"/>
    <x v="949"/>
    <s v="Em Operação"/>
    <s v="Restaurante, Cafeteria, Bar e Similares"/>
    <s v="29720-000"/>
    <s v="ES"/>
    <x v="954"/>
    <d v="2019-05-28T00:00:00"/>
    <d v="2021-05-28T00:00:00"/>
    <s v="20.218.957/0001-16"/>
    <s v="Restaurante"/>
    <s v="Empresário Individual"/>
    <s v=" - "/>
    <x v="0"/>
    <x v="5"/>
    <x v="0"/>
  </r>
  <r>
    <s v="2024457567"/>
    <x v="2628"/>
    <s v="MICROEMPRESA"/>
    <x v="1115"/>
    <s v="Em Operação"/>
    <s v="Restaurante, Cafeteria, Bar e Similares"/>
    <s v="58295-000"/>
    <s v="PB"/>
    <x v="955"/>
    <d v="2019-05-10T00:00:00"/>
    <d v="2021-05-10T00:00:00"/>
    <s v="20.244.575/0001-67"/>
    <s v="Restaurante"/>
    <s v="Empresário (Individual)"/>
    <s v=" - "/>
    <x v="0"/>
    <x v="0"/>
    <x v="0"/>
  </r>
  <r>
    <s v="2027764583"/>
    <x v="2629"/>
    <s v="MICROEMPRESA"/>
    <x v="1002"/>
    <s v="Em Operação"/>
    <s v="Restaurante, Cafeteria, Bar e Similares"/>
    <s v="29216-705"/>
    <s v="ES"/>
    <x v="199"/>
    <d v="2019-05-14T00:00:00"/>
    <d v="2021-05-14T00:00:00"/>
    <s v="20.277.645/0001-83"/>
    <s v="Restaurante"/>
    <s v="Sociedade Empresária Limitada"/>
    <s v=" - "/>
    <x v="0"/>
    <x v="1"/>
    <x v="1"/>
  </r>
  <r>
    <s v="2031676406"/>
    <x v="2630"/>
    <s v="MICROEMPRESA"/>
    <x v="1116"/>
    <s v="Em Operação"/>
    <s v="Restaurante, Cafeteria, Bar e Similares"/>
    <s v="58294-000"/>
    <s v="PB"/>
    <x v="807"/>
    <d v="2019-05-27T00:00:00"/>
    <d v="2021-05-27T00:00:00"/>
    <s v="20.316.764/0001-06"/>
    <s v="Restaurante"/>
    <s v="Empresário Individual"/>
    <s v=" - "/>
    <x v="0"/>
    <x v="1"/>
    <x v="0"/>
  </r>
  <r>
    <s v="2034340151"/>
    <x v="2631"/>
    <s v="MICROEMPRESA"/>
    <x v="948"/>
    <s v="Em Operação"/>
    <s v="Restaurante, Cafeteria, Bar e Similares"/>
    <s v="29101-770"/>
    <s v="ES"/>
    <x v="83"/>
    <d v="2019-04-18T00:00:00"/>
    <d v="2021-04-18T00:00:00"/>
    <s v="20.343.401/0001-51"/>
    <s v="Restaurante"/>
    <s v="Sociedade Empresária Limitada"/>
    <s v=" - "/>
    <x v="0"/>
    <x v="0"/>
    <x v="0"/>
  </r>
  <r>
    <s v="2036011450"/>
    <x v="2632"/>
    <s v="EMPRESA DE PEQUENO PORTE"/>
    <x v="1090"/>
    <s v="Em Operação"/>
    <s v="Restaurante, Cafeteria, Bar e Similares"/>
    <s v="13612-040"/>
    <s v="SP"/>
    <x v="956"/>
    <d v="2019-06-10T00:00:00"/>
    <d v="2021-06-10T00:00:00"/>
    <s v="20.360.114/0001-50"/>
    <s v="Restaurante"/>
    <s v="Sociedade Empresária Limitada"/>
    <s v=" - "/>
    <x v="0"/>
    <x v="2"/>
    <x v="15"/>
  </r>
  <r>
    <s v="2036521513"/>
    <x v="2633"/>
    <s v="MICROEMPRESA"/>
    <x v="1090"/>
    <s v="Em Operação"/>
    <s v="Restaurante, Cafeteria, Bar e Similares"/>
    <s v="13670-000"/>
    <s v="SP"/>
    <x v="144"/>
    <d v="2019-05-02T00:00:00"/>
    <d v="2021-05-02T00:00:00"/>
    <s v="20.365.215/0001-13"/>
    <s v="Restaurante"/>
    <s v="Empresário (Individual)"/>
    <s v=" - "/>
    <x v="0"/>
    <x v="0"/>
    <x v="0"/>
  </r>
  <r>
    <s v="2037774437"/>
    <x v="2634"/>
    <s v="MICROEMPRESA"/>
    <x v="1117"/>
    <s v="Em Operação"/>
    <s v="Restaurante, Cafeteria, Bar e Similares"/>
    <s v="79904-586"/>
    <s v="MS"/>
    <x v="221"/>
    <d v="2019-07-10T00:00:00"/>
    <d v="2021-07-10T00:00:00"/>
    <s v="20.377.744/0001-37"/>
    <s v="Restaurante"/>
    <s v="Sociedade Empresária Limitada"/>
    <s v=" - "/>
    <x v="0"/>
    <x v="0"/>
    <x v="0"/>
  </r>
  <r>
    <s v="2041274197"/>
    <x v="2635"/>
    <s v="MICROEMPRESA"/>
    <x v="1118"/>
    <s v="Em Operação"/>
    <s v="Restaurante, Cafeteria, Bar e Similares"/>
    <s v="66093-030"/>
    <s v="PA"/>
    <x v="428"/>
    <d v="2019-06-25T00:00:00"/>
    <d v="2021-06-25T00:00:00"/>
    <s v="20.412.741/0001-97"/>
    <s v="Similar"/>
    <s v="Empresário Individual"/>
    <s v="Inglês"/>
    <x v="0"/>
    <x v="1"/>
    <x v="1"/>
  </r>
  <r>
    <s v="2043911783"/>
    <x v="2636"/>
    <s v="MICROEMPRESA"/>
    <x v="1007"/>
    <s v="Em Operação"/>
    <s v="Restaurante, Cafeteria, Bar e Similares"/>
    <s v="66033-740"/>
    <s v="PA"/>
    <x v="428"/>
    <d v="2019-06-18T00:00:00"/>
    <d v="2021-06-18T00:00:00"/>
    <s v="20.439.117/0001-83"/>
    <s v="Restaurante"/>
    <s v="Empresário Individual"/>
    <s v="Inglês"/>
    <x v="0"/>
    <x v="0"/>
    <x v="0"/>
  </r>
  <r>
    <s v="2048556668"/>
    <x v="2637"/>
    <s v="MICROEMPRESA"/>
    <x v="1119"/>
    <s v="Em Operação"/>
    <s v="Restaurante, Cafeteria, Bar e Similares"/>
    <s v="29690-000"/>
    <s v="ES"/>
    <x v="957"/>
    <d v="2019-05-28T00:00:00"/>
    <d v="2021-05-28T00:00:00"/>
    <s v="20.485.566/0001-68"/>
    <s v="Restaurante"/>
    <s v="Empresário (Individual)"/>
    <s v=" - "/>
    <x v="2"/>
    <x v="0"/>
    <x v="0"/>
  </r>
  <r>
    <s v="2049862876"/>
    <x v="2638"/>
    <s v="MICROEMPRESA"/>
    <x v="1120"/>
    <s v="Em Operação"/>
    <s v="Restaurante, Cafeteria, Bar e Similares"/>
    <s v="37218-000"/>
    <s v="MG"/>
    <x v="958"/>
    <d v="2019-05-02T00:00:00"/>
    <d v="2021-05-02T00:00:00"/>
    <s v="20.498.628/0001-76"/>
    <s v="Restaurante"/>
    <s v="Empresário (Individual)"/>
    <s v=" - "/>
    <x v="2"/>
    <x v="4"/>
    <x v="0"/>
  </r>
  <r>
    <s v="2052416958"/>
    <x v="2639"/>
    <s v="MICROEMPRESA"/>
    <x v="1121"/>
    <s v="Em Operação"/>
    <s v="Restaurante, Cafeteria, Bar e Similares"/>
    <s v="76520-000"/>
    <s v="GO"/>
    <x v="790"/>
    <d v="2019-05-14T00:00:00"/>
    <d v="2021-05-14T00:00:00"/>
    <s v="20.524.169/0001-58"/>
    <s v="Cafeteria"/>
    <s v="Empresa Individual de Responsabilidade Limitada (de Natureza Empresária)"/>
    <s v=" - "/>
    <x v="0"/>
    <x v="0"/>
    <x v="0"/>
  </r>
  <r>
    <s v="2054936432"/>
    <x v="2640"/>
    <s v="MICROEMPRESA"/>
    <x v="1011"/>
    <s v="Em Operação"/>
    <s v="Restaurante, Cafeteria, Bar e Similares"/>
    <s v="68800-000"/>
    <s v="PA"/>
    <x v="959"/>
    <d v="2019-06-05T00:00:00"/>
    <d v="2021-06-05T00:00:00"/>
    <s v="20.549.364/0001-32"/>
    <s v="Restaurante"/>
    <s v="Empresário Individual"/>
    <s v=" - "/>
    <x v="2"/>
    <x v="4"/>
    <x v="0"/>
  </r>
  <r>
    <s v="2064426495"/>
    <x v="2641"/>
    <s v="MICROEMPRESA"/>
    <x v="1122"/>
    <s v="Em Operação"/>
    <s v="Restaurante, Cafeteria, Bar e Similares"/>
    <s v="38630-000"/>
    <s v="MG"/>
    <x v="950"/>
    <d v="2019-06-28T00:00:00"/>
    <d v="2021-06-28T00:00:00"/>
    <s v="20.644.264/0001-95"/>
    <s v="Bar"/>
    <s v="Empresário Individual"/>
    <s v=" - "/>
    <x v="2"/>
    <x v="4"/>
    <x v="0"/>
  </r>
  <r>
    <s v="2069950115"/>
    <x v="2642"/>
    <s v="MICROEMPRESA"/>
    <x v="1123"/>
    <s v="Em Operação"/>
    <s v="Restaurante, Cafeteria, Bar e Similares"/>
    <s v="29540-000"/>
    <s v="ES"/>
    <x v="160"/>
    <d v="2019-04-18T00:00:00"/>
    <d v="2021-04-18T00:00:00"/>
    <s v="20.699.501/0001-15"/>
    <s v="Restaurante"/>
    <s v="Empresário Individual"/>
    <s v=" - "/>
    <x v="0"/>
    <x v="0"/>
    <x v="0"/>
  </r>
  <r>
    <s v="2071935886"/>
    <x v="2643"/>
    <s v="MICROEMPRESA"/>
    <x v="1021"/>
    <s v="Em Operação"/>
    <s v="Restaurante, Cafeteria, Bar e Similares"/>
    <s v="75265-000"/>
    <s v="GO"/>
    <x v="642"/>
    <d v="2019-04-11T00:00:00"/>
    <d v="2021-04-11T00:00:00"/>
    <s v="20.719.358/0001-86"/>
    <s v="Restaurante"/>
    <s v="Empresa Individual de Responsabilidade Limitada (de Natureza Empresária)"/>
    <s v="Português"/>
    <x v="2"/>
    <x v="0"/>
    <x v="0"/>
  </r>
  <r>
    <s v="2073490836"/>
    <x v="2644"/>
    <s v="MICROEMPRESA"/>
    <x v="1021"/>
    <s v="Em Operação"/>
    <s v="Restaurante, Cafeteria, Bar e Similares"/>
    <s v="57500-000"/>
    <s v="AL"/>
    <x v="960"/>
    <d v="2019-06-03T00:00:00"/>
    <d v="2021-06-03T00:00:00"/>
    <s v="20.734.908/0001-36"/>
    <s v="Restaurante"/>
    <s v="Empresário (Individual)"/>
    <s v="Inglês|Espanhol"/>
    <x v="4"/>
    <x v="4"/>
    <x v="14"/>
  </r>
  <r>
    <s v="2085299001"/>
    <x v="2645"/>
    <s v="MICROEMPRESA"/>
    <x v="1124"/>
    <s v="Em Operação"/>
    <s v="Restaurante, Cafeteria, Bar e Similares"/>
    <s v="39569-000"/>
    <s v="MG"/>
    <x v="764"/>
    <d v="2019-04-10T00:00:00"/>
    <d v="2021-04-10T00:00:00"/>
    <s v="20.852.990/0001-01"/>
    <s v="Restaurante"/>
    <s v="Empresário Individual"/>
    <s v="Português"/>
    <x v="0"/>
    <x v="0"/>
    <x v="0"/>
  </r>
  <r>
    <s v="2086761671"/>
    <x v="2646"/>
    <s v="MICROEMPRESA"/>
    <x v="1028"/>
    <s v="Em Operação"/>
    <s v="Restaurante, Cafeteria, Bar e Similares"/>
    <s v="14540-000"/>
    <s v="SP"/>
    <x v="961"/>
    <d v="2019-06-27T00:00:00"/>
    <d v="2021-06-27T00:00:00"/>
    <s v="20.867.616/0001-71"/>
    <s v="Restaurante"/>
    <s v="Sociedade Empresária Limitada"/>
    <s v="Inglês"/>
    <x v="0"/>
    <x v="0"/>
    <x v="0"/>
  </r>
  <r>
    <s v="2087042603"/>
    <x v="2647"/>
    <s v="EMPRESA DE PEQUENO PORTE"/>
    <x v="1029"/>
    <s v="Em Operação"/>
    <s v="Restaurante, Cafeteria, Bar e Similares"/>
    <s v="89107-000"/>
    <s v="SC"/>
    <x v="173"/>
    <d v="2019-05-22T00:00:00"/>
    <d v="2021-05-22T00:00:00"/>
    <s v="20.870.426/0001-03"/>
    <s v="Restaurante"/>
    <s v="Empresa Individual de Responsabilidade Limitada (de Natureza Empresária)"/>
    <s v=" - "/>
    <x v="0"/>
    <x v="1"/>
    <x v="0"/>
  </r>
  <r>
    <s v="2088633188"/>
    <x v="2648"/>
    <s v="MICROEMPRESA"/>
    <x v="1030"/>
    <s v="Em Operação"/>
    <s v="Restaurante, Cafeteria, Bar e Similares"/>
    <s v="29680-000"/>
    <s v="ES"/>
    <x v="962"/>
    <d v="2019-05-31T00:00:00"/>
    <d v="2021-05-31T00:00:00"/>
    <s v="20.886.331/0001-88"/>
    <s v="Similar"/>
    <s v="Empresário Individual"/>
    <s v=" - "/>
    <x v="5"/>
    <x v="4"/>
    <x v="6"/>
  </r>
  <r>
    <s v="2089203256"/>
    <x v="2649"/>
    <s v="MICROEMPRESA"/>
    <x v="1031"/>
    <s v="Em Operação"/>
    <s v="Restaurante, Cafeteria, Bar e Similares"/>
    <s v="13960-000"/>
    <s v="SP"/>
    <x v="145"/>
    <d v="2019-05-07T00:00:00"/>
    <d v="2021-05-07T00:00:00"/>
    <s v="20.892.032/0001-56"/>
    <s v="Bar"/>
    <s v="Empresário Individual"/>
    <s v=" - "/>
    <x v="0"/>
    <x v="0"/>
    <x v="0"/>
  </r>
  <r>
    <s v="2089830769"/>
    <x v="2650"/>
    <s v="MICROEMPRESA"/>
    <x v="1031"/>
    <s v="Em Operação"/>
    <s v="Restaurante, Cafeteria, Bar e Similares"/>
    <s v="96990-000"/>
    <s v="RS"/>
    <x v="963"/>
    <d v="2019-06-11T00:00:00"/>
    <d v="2021-06-11T00:00:00"/>
    <s v="20.898.307/0001-69"/>
    <s v="Restaurante"/>
    <s v="Empresário (Individual)"/>
    <s v=" - "/>
    <x v="2"/>
    <x v="4"/>
    <x v="0"/>
  </r>
  <r>
    <s v="2090596341"/>
    <x v="2651"/>
    <s v="MICROEMPRESA"/>
    <x v="1032"/>
    <s v="Em Operação"/>
    <s v="Restaurante, Cafeteria, Bar e Similares"/>
    <s v="77980-000"/>
    <s v="TO"/>
    <x v="964"/>
    <d v="2019-06-28T00:00:00"/>
    <d v="2021-06-28T00:00:00"/>
    <s v="20.905.963/0001-41"/>
    <s v="Restaurante"/>
    <s v="Empresário Individual"/>
    <s v=" - "/>
    <x v="2"/>
    <x v="0"/>
    <x v="0"/>
  </r>
  <r>
    <s v="2095651611"/>
    <x v="2652"/>
    <s v="MICROEMPRESA"/>
    <x v="1029"/>
    <s v="Em Operação"/>
    <s v="Restaurante, Cafeteria, Bar e Similares"/>
    <s v="59296-841"/>
    <s v="RN"/>
    <x v="158"/>
    <d v="2019-06-11T00:00:00"/>
    <d v="2021-06-11T00:00:00"/>
    <s v="20.956.516/0001-11"/>
    <s v="Restaurante"/>
    <s v="Sociedade Empresária Limitada"/>
    <s v=" - "/>
    <x v="2"/>
    <x v="0"/>
    <x v="0"/>
  </r>
  <r>
    <s v="2098279821"/>
    <x v="2653"/>
    <s v="EMPRESA DE PEQUENO PORTE"/>
    <x v="1125"/>
    <s v="Em Operação"/>
    <s v="Restaurante, Cafeteria, Bar e Similares"/>
    <s v="31160-370"/>
    <s v="MG"/>
    <x v="2"/>
    <d v="2019-05-22T00:00:00"/>
    <d v="2021-05-22T00:00:00"/>
    <s v="20.982.798/0001-21"/>
    <s v="Restaurante"/>
    <s v="Empresa Individual de Responsabilidade Limitada (de Natureza Empresária)"/>
    <s v=" - "/>
    <x v="14"/>
    <x v="0"/>
    <x v="0"/>
  </r>
  <r>
    <s v="2099479652"/>
    <x v="2654"/>
    <s v="MICROEMPRESA"/>
    <x v="935"/>
    <s v="Em Operação"/>
    <s v="Restaurante, Cafeteria, Bar e Similares"/>
    <s v="75200-000"/>
    <s v="GO"/>
    <x v="486"/>
    <d v="2019-05-31T00:00:00"/>
    <d v="2021-05-31T00:00:00"/>
    <s v="20.994.796/0001-52"/>
    <s v="Cafeteria"/>
    <s v="Empresário (Individual)"/>
    <s v=" - "/>
    <x v="0"/>
    <x v="0"/>
    <x v="0"/>
  </r>
  <r>
    <s v="2101188071"/>
    <x v="2655"/>
    <s v="MICROEMPRESA"/>
    <x v="934"/>
    <s v="Em Operação"/>
    <s v="Restaurante, Cafeteria, Bar e Similares"/>
    <s v="29880-000"/>
    <s v="ES"/>
    <x v="965"/>
    <d v="2019-05-17T00:00:00"/>
    <d v="2021-05-17T00:00:00"/>
    <s v="21.011.880/0001-71"/>
    <s v="Bar"/>
    <s v="Empresário Individual"/>
    <s v=" - "/>
    <x v="0"/>
    <x v="0"/>
    <x v="0"/>
  </r>
  <r>
    <s v="2101457208"/>
    <x v="2656"/>
    <s v="EMPRESA DE PEQUENO PORTE"/>
    <x v="934"/>
    <s v="Em Operação"/>
    <s v="Restaurante, Cafeteria, Bar e Similares"/>
    <s v="44713-000"/>
    <s v="BA"/>
    <x v="816"/>
    <d v="2019-04-29T00:00:00"/>
    <d v="2021-04-29T00:00:00"/>
    <s v="21.014.572/0001-08"/>
    <s v="Restaurante"/>
    <s v="Sociedade Empresária Limitada"/>
    <s v="Português"/>
    <x v="0"/>
    <x v="1"/>
    <x v="0"/>
  </r>
  <r>
    <s v="2105994601"/>
    <x v="2657"/>
    <s v="MICROEMPRESA"/>
    <x v="932"/>
    <s v="Em Operação"/>
    <s v="Restaurante, Cafeteria, Bar e Similares"/>
    <s v="35185-000"/>
    <s v="MG"/>
    <x v="966"/>
    <d v="2019-04-02T00:00:00"/>
    <d v="2021-04-02T00:00:00"/>
    <s v="21.059.946/0001-01"/>
    <s v="Bar"/>
    <s v="Empresário Individual"/>
    <s v=" - "/>
    <x v="0"/>
    <x v="0"/>
    <x v="0"/>
  </r>
  <r>
    <s v="2106578939"/>
    <x v="2658"/>
    <s v="MICROEMPRESA"/>
    <x v="932"/>
    <s v="Em Operação"/>
    <s v="Restaurante, Cafeteria, Bar e Similares"/>
    <s v="68580-000"/>
    <s v="PA"/>
    <x v="508"/>
    <d v="2019-05-07T00:00:00"/>
    <d v="2021-05-07T00:00:00"/>
    <s v="21.065.789/0001-39"/>
    <s v="Restaurante"/>
    <s v="Empresário Individual"/>
    <s v=" - "/>
    <x v="0"/>
    <x v="0"/>
    <x v="0"/>
  </r>
  <r>
    <s v="2106721799"/>
    <x v="2659"/>
    <s v="MICROEMPRESA"/>
    <x v="1125"/>
    <s v="Em Operação"/>
    <s v="Restaurante, Cafeteria, Bar e Similares"/>
    <s v="29380-000"/>
    <s v="ES"/>
    <x v="967"/>
    <d v="2019-04-30T00:00:00"/>
    <d v="2021-04-30T00:00:00"/>
    <s v="21.067.217/0001-99"/>
    <s v="Similar"/>
    <s v="Sociedade Empresária Limitada"/>
    <s v=" - "/>
    <x v="0"/>
    <x v="0"/>
    <x v="0"/>
  </r>
  <r>
    <s v="2111658100"/>
    <x v="2660"/>
    <s v="MICROEMPRESA"/>
    <x v="1126"/>
    <s v="Em Operação"/>
    <s v="Restaurante, Cafeteria, Bar e Similares"/>
    <s v="39401-138"/>
    <s v="MG"/>
    <x v="314"/>
    <d v="2019-05-08T00:00:00"/>
    <d v="2021-05-08T00:00:00"/>
    <s v="21.116.581/0001-00"/>
    <s v="Similar"/>
    <s v="Empresário (Individual)"/>
    <s v=" - "/>
    <x v="0"/>
    <x v="0"/>
    <x v="0"/>
  </r>
  <r>
    <s v="2115697961"/>
    <x v="2661"/>
    <s v="MICROEMPRESA"/>
    <x v="1045"/>
    <s v="Em Operação"/>
    <s v="Restaurante, Cafeteria, Bar e Similares"/>
    <s v="59585-000"/>
    <s v="RN"/>
    <x v="309"/>
    <d v="2019-06-14T00:00:00"/>
    <d v="2021-06-14T00:00:00"/>
    <s v="21.156.979/0001-61"/>
    <s v="Restaurante"/>
    <s v="Empresário (Individual)"/>
    <s v=" - "/>
    <x v="17"/>
    <x v="2"/>
    <x v="0"/>
  </r>
  <r>
    <s v="2119787503"/>
    <x v="2662"/>
    <s v="MICROEMPRESA"/>
    <x v="1049"/>
    <s v="Em Operação"/>
    <s v="Restaurante, Cafeteria, Bar e Similares"/>
    <s v="65145-000"/>
    <s v="MA"/>
    <x v="968"/>
    <d v="2019-06-13T00:00:00"/>
    <d v="2021-06-13T00:00:00"/>
    <s v="21.197.875/0001-03"/>
    <s v="Restaurante"/>
    <s v="Empresa Individual de Responsabilidade Limitada (de Natureza Empresária)"/>
    <s v=" - "/>
    <x v="0"/>
    <x v="0"/>
    <x v="0"/>
  </r>
  <r>
    <s v="2123273321"/>
    <x v="2663"/>
    <s v="MICROEMPRESA"/>
    <x v="1127"/>
    <s v="Em Operação"/>
    <s v="Restaurante, Cafeteria, Bar e Similares"/>
    <s v="37680-000"/>
    <s v="MG"/>
    <x v="31"/>
    <d v="2019-06-03T00:00:00"/>
    <d v="2021-06-03T00:00:00"/>
    <s v="21.232.733/0001-21"/>
    <s v="Similar"/>
    <s v="Empresário Individual"/>
    <s v=" - "/>
    <x v="0"/>
    <x v="0"/>
    <x v="0"/>
  </r>
  <r>
    <s v="2126197407"/>
    <x v="2664"/>
    <s v="MICROEMPRESA"/>
    <x v="1079"/>
    <s v="Em Operação"/>
    <s v="Restaurante, Cafeteria, Bar e Similares"/>
    <s v="53900-000"/>
    <s v="PE"/>
    <x v="969"/>
    <d v="2019-04-04T00:00:00"/>
    <d v="2021-04-04T00:00:00"/>
    <s v="21.261.974/0001-07"/>
    <s v="Restaurante"/>
    <s v="Sociedade Empresária Limitada"/>
    <s v=" - "/>
    <x v="0"/>
    <x v="0"/>
    <x v="0"/>
  </r>
  <r>
    <s v="2126901141"/>
    <x v="2665"/>
    <s v="EMPRESA DE PEQUENO PORTE"/>
    <x v="1043"/>
    <s v="Em Operação"/>
    <s v="Restaurante, Cafeteria, Bar e Similares"/>
    <s v="70800-220"/>
    <s v="DF"/>
    <x v="247"/>
    <d v="2019-04-02T00:00:00"/>
    <d v="2021-04-02T00:00:00"/>
    <s v="21.269.011/0001-41"/>
    <s v="Similar"/>
    <s v="Empresa Individual de Responsabilidade Limitada (de Natureza Empresária)"/>
    <s v="Inglês|Espanhol"/>
    <x v="2"/>
    <x v="4"/>
    <x v="0"/>
  </r>
  <r>
    <s v="2126902807"/>
    <x v="2666"/>
    <s v="EMPRESA DE PEQUENO PORTE"/>
    <x v="1041"/>
    <s v="Em Operação"/>
    <s v="Restaurante, Cafeteria, Bar e Similares"/>
    <s v="70705-900"/>
    <s v="DF"/>
    <x v="247"/>
    <d v="2019-05-23T00:00:00"/>
    <d v="2021-05-23T00:00:00"/>
    <s v="21.269.028/0001-07"/>
    <s v="Restaurante"/>
    <s v="Empresa Individual de Responsabilidade Limitada (de Natureza Empresária)"/>
    <s v="Inglês"/>
    <x v="0"/>
    <x v="0"/>
    <x v="0"/>
  </r>
  <r>
    <s v="2128600836"/>
    <x v="2667"/>
    <s v="MICROEMPRESA"/>
    <x v="1054"/>
    <s v="Em Operação"/>
    <s v="Restaurante, Cafeteria, Bar e Similares"/>
    <s v="78325-000"/>
    <s v="MT"/>
    <x v="970"/>
    <d v="2019-04-25T00:00:00"/>
    <d v="2021-04-25T00:00:00"/>
    <s v="21.286.008/0001-36"/>
    <s v="Restaurante"/>
    <s v="Empresário (Individual)"/>
    <s v=" - "/>
    <x v="0"/>
    <x v="0"/>
    <x v="0"/>
  </r>
  <r>
    <s v="2128965500"/>
    <x v="2668"/>
    <s v="MICROEMPRESA"/>
    <x v="1054"/>
    <s v="Em Operação"/>
    <s v="Restaurante, Cafeteria, Bar e Similares"/>
    <s v="13670-000"/>
    <s v="SP"/>
    <x v="144"/>
    <d v="2019-04-24T00:00:00"/>
    <d v="2021-04-24T00:00:00"/>
    <s v="21.289.655/0001-00"/>
    <s v="Similar"/>
    <s v="Empresário Individual"/>
    <s v=" - "/>
    <x v="0"/>
    <x v="0"/>
    <x v="0"/>
  </r>
  <r>
    <s v="2130839375"/>
    <x v="2669"/>
    <s v="MICROEMPRESA"/>
    <x v="1056"/>
    <s v="Em Operação"/>
    <s v="Restaurante, Cafeteria, Bar e Similares"/>
    <s v="29880-000"/>
    <s v="ES"/>
    <x v="965"/>
    <d v="2019-05-20T00:00:00"/>
    <d v="2021-05-20T00:00:00"/>
    <s v="21.308.393/0001-75"/>
    <s v="Restaurante"/>
    <s v="Empresário Individual"/>
    <s v=" - "/>
    <x v="0"/>
    <x v="1"/>
    <x v="0"/>
  </r>
  <r>
    <s v="2130887714"/>
    <x v="2670"/>
    <s v="EMPRESA DE PEQUENO PORTE"/>
    <x v="1053"/>
    <s v="Em Operação"/>
    <s v="Restaurante, Cafeteria, Bar e Similares"/>
    <s v="65605-300"/>
    <s v="MA"/>
    <x v="466"/>
    <d v="2019-04-12T00:00:00"/>
    <d v="2021-04-12T00:00:00"/>
    <s v="21.308.877/0001-14"/>
    <s v="Restaurante"/>
    <s v="Empresário Individual"/>
    <s v=" - "/>
    <x v="0"/>
    <x v="0"/>
    <x v="0"/>
  </r>
  <r>
    <s v="2134276779"/>
    <x v="2671"/>
    <s v="MICROEMPRESA"/>
    <x v="1057"/>
    <s v="Em Operação"/>
    <s v="Restaurante, Cafeteria, Bar e Similares"/>
    <s v="68890-000"/>
    <s v="PA"/>
    <x v="833"/>
    <d v="2019-06-05T00:00:00"/>
    <d v="2021-06-05T00:00:00"/>
    <s v="21.342.767/0001-79"/>
    <s v="Restaurante"/>
    <s v="Empresário (Individual)"/>
    <s v=" - "/>
    <x v="2"/>
    <x v="0"/>
    <x v="0"/>
  </r>
  <r>
    <s v="2137536048"/>
    <x v="2672"/>
    <s v="MICROEMPRESA"/>
    <x v="1128"/>
    <s v="Em Operação"/>
    <s v="Restaurante, Cafeteria, Bar e Similares"/>
    <s v="95400-000"/>
    <s v="RS"/>
    <x v="186"/>
    <d v="2019-06-07T00:00:00"/>
    <d v="2021-06-07T00:00:00"/>
    <s v="21.375.360/0001-48"/>
    <s v="Restaurante"/>
    <s v="Empresário Individual"/>
    <s v=" - "/>
    <x v="0"/>
    <x v="0"/>
    <x v="0"/>
  </r>
  <r>
    <s v="2140710495"/>
    <x v="2673"/>
    <s v="MICROEMPRESA"/>
    <x v="1060"/>
    <s v="Em Operação"/>
    <s v="Restaurante, Cafeteria, Bar e Similares"/>
    <s v="49990-000"/>
    <s v="SE"/>
    <x v="971"/>
    <d v="2019-06-18T00:00:00"/>
    <d v="2021-06-18T00:00:00"/>
    <s v="21.407.104/0001-95"/>
    <s v="Restaurante"/>
    <s v="Empresário Individual"/>
    <s v=" - "/>
    <x v="0"/>
    <x v="0"/>
    <x v="0"/>
  </r>
  <r>
    <s v="2143034933"/>
    <x v="2674"/>
    <s v="MICROEMPRESA"/>
    <x v="1061"/>
    <s v="Em Operação"/>
    <s v="Restaurante, Cafeteria, Bar e Similares"/>
    <s v="89910-000"/>
    <s v="SC"/>
    <x v="451"/>
    <d v="2019-05-27T00:00:00"/>
    <d v="2021-05-27T00:00:00"/>
    <s v="21.430.349/0001-33"/>
    <s v="Restaurante"/>
    <s v="Empresário (Individual)"/>
    <s v=" - "/>
    <x v="6"/>
    <x v="0"/>
    <x v="0"/>
  </r>
  <r>
    <s v="2147245246"/>
    <x v="2675"/>
    <s v="MICROEMPRESA"/>
    <x v="929"/>
    <s v="Em Operação"/>
    <s v="Restaurante, Cafeteria, Bar e Similares"/>
    <s v="68530-000"/>
    <s v="PA"/>
    <x v="165"/>
    <d v="2019-04-24T00:00:00"/>
    <d v="2021-04-24T00:00:00"/>
    <s v="21.472.452/0001-46"/>
    <s v="Restaurante"/>
    <s v="Empresário (Individual)"/>
    <s v=" - "/>
    <x v="0"/>
    <x v="0"/>
    <x v="0"/>
  </r>
  <r>
    <s v="2148863550"/>
    <x v="2676"/>
    <s v="MICROEMPRESA"/>
    <x v="1063"/>
    <s v="Em Operação"/>
    <s v="Restaurante, Cafeteria, Bar e Similares"/>
    <s v="38625-000"/>
    <s v="MG"/>
    <x v="972"/>
    <d v="2019-05-22T00:00:00"/>
    <d v="2021-05-22T00:00:00"/>
    <s v="21.488.635/0001-50"/>
    <s v="Restaurante"/>
    <s v="Empresário Individual"/>
    <s v=" - "/>
    <x v="0"/>
    <x v="0"/>
    <x v="0"/>
  </r>
  <r>
    <s v="2150313694"/>
    <x v="2677"/>
    <s v="MICROEMPRESA"/>
    <x v="1064"/>
    <s v="Em Operação"/>
    <s v="Restaurante, Cafeteria, Bar e Similares"/>
    <s v="36750-000"/>
    <s v="MG"/>
    <x v="973"/>
    <d v="2019-04-23T00:00:00"/>
    <d v="2021-04-23T00:00:00"/>
    <s v="21.503.136/0001-94"/>
    <s v="Bar"/>
    <s v="Empresário Individual"/>
    <s v=" - "/>
    <x v="0"/>
    <x v="0"/>
    <x v="0"/>
  </r>
  <r>
    <s v="2150553828"/>
    <x v="2678"/>
    <s v="DEMAIS"/>
    <x v="1064"/>
    <s v="Em Operação"/>
    <s v="Restaurante, Cafeteria, Bar e Similares"/>
    <s v="49740-000"/>
    <s v="SE"/>
    <x v="974"/>
    <d v="2019-05-28T00:00:00"/>
    <d v="2021-05-28T00:00:00"/>
    <s v="21.505.538/0001-28"/>
    <s v="Restaurante"/>
    <s v="Sociedade Empresária Limitada"/>
    <s v=" - "/>
    <x v="2"/>
    <x v="4"/>
    <x v="0"/>
  </r>
  <r>
    <s v="2150919614"/>
    <x v="2679"/>
    <s v="MICROEMPRESA"/>
    <x v="1064"/>
    <s v="Em Operação"/>
    <s v="Restaurante, Cafeteria, Bar e Similares"/>
    <s v="95320-000"/>
    <s v="RS"/>
    <x v="182"/>
    <d v="2019-04-24T00:00:00"/>
    <d v="2021-04-24T00:00:00"/>
    <s v="21.509.196/0001-14"/>
    <s v="Restaurante"/>
    <s v="Empresário (Individual)"/>
    <s v="Inglês|Espanhol|Italiano"/>
    <x v="0"/>
    <x v="0"/>
    <x v="0"/>
  </r>
  <r>
    <s v="2152307671"/>
    <x v="2680"/>
    <s v="MICROEMPRESA"/>
    <x v="1129"/>
    <s v="Em Operação"/>
    <s v="Restaurante, Cafeteria, Bar e Similares"/>
    <s v="45690-000"/>
    <s v="BA"/>
    <x v="975"/>
    <d v="2019-06-17T00:00:00"/>
    <d v="2021-06-17T00:00:00"/>
    <s v="21.523.076/0001-71"/>
    <s v="Restaurante"/>
    <s v="Sociedade Empresária Limitada"/>
    <s v=" - "/>
    <x v="0"/>
    <x v="0"/>
    <x v="0"/>
  </r>
  <r>
    <s v="2156520061"/>
    <x v="2681"/>
    <s v="MICROEMPRESA"/>
    <x v="1069"/>
    <s v="Em Operação"/>
    <s v="Restaurante, Cafeteria, Bar e Similares"/>
    <s v="78548-000"/>
    <s v="MT"/>
    <x v="976"/>
    <d v="2019-04-24T00:00:00"/>
    <d v="2021-04-24T00:00:00"/>
    <s v="21.565.200/0001-61"/>
    <s v="Restaurante"/>
    <s v="Empresário Individual"/>
    <s v="Português"/>
    <x v="0"/>
    <x v="0"/>
    <x v="0"/>
  </r>
  <r>
    <s v="2156934720"/>
    <x v="2682"/>
    <s v="DEMAIS"/>
    <x v="1069"/>
    <s v="Em Operação"/>
    <s v="Restaurante, Cafeteria, Bar e Similares"/>
    <s v="22640-100"/>
    <s v="RJ"/>
    <x v="111"/>
    <d v="2019-05-30T00:00:00"/>
    <d v="2021-05-30T00:00:00"/>
    <s v="21.569.347/0001-20"/>
    <s v="Restaurante"/>
    <s v="Empresa Individual de Responsabilidade Limitada (de Natureza Empresária)"/>
    <s v="Inglês"/>
    <x v="0"/>
    <x v="0"/>
    <x v="0"/>
  </r>
  <r>
    <s v="2158054594"/>
    <x v="2683"/>
    <s v="MICROEMPRESA"/>
    <x v="926"/>
    <s v="Em Operação"/>
    <s v="Restaurante, Cafeteria, Bar e Similares"/>
    <s v="88545-000"/>
    <s v="SC"/>
    <x v="977"/>
    <d v="2019-05-24T00:00:00"/>
    <d v="2021-05-24T00:00:00"/>
    <s v="21.580.545/0001-94"/>
    <s v="Restaurante"/>
    <s v="Empresa Individual de Responsabilidade Limitada (de Natureza Empresária)"/>
    <s v=" - "/>
    <x v="0"/>
    <x v="0"/>
    <x v="0"/>
  </r>
  <r>
    <s v="2159111423"/>
    <x v="2684"/>
    <s v="MICROEMPRESA"/>
    <x v="1130"/>
    <s v="Em Operação"/>
    <s v="Restaurante, Cafeteria, Bar e Similares"/>
    <s v="12490-000"/>
    <s v="SP"/>
    <x v="124"/>
    <d v="2019-05-14T00:00:00"/>
    <d v="2021-05-14T00:00:00"/>
    <s v="21.591.114/0001-23"/>
    <s v="Restaurante"/>
    <s v="Empresário (Individual)"/>
    <s v=" - "/>
    <x v="0"/>
    <x v="0"/>
    <x v="0"/>
  </r>
  <r>
    <s v="2161280033"/>
    <x v="2685"/>
    <s v="MICROEMPRESA"/>
    <x v="1070"/>
    <s v="Em Operação"/>
    <s v="Restaurante, Cafeteria, Bar e Similares"/>
    <s v="11726-000"/>
    <s v="SP"/>
    <x v="48"/>
    <d v="2019-05-22T00:00:00"/>
    <d v="2021-05-22T00:00:00"/>
    <s v="21.612.800/0001-33"/>
    <s v="Bar"/>
    <s v="Empresário (Individual)"/>
    <s v=" - "/>
    <x v="3"/>
    <x v="4"/>
    <x v="0"/>
  </r>
  <r>
    <s v="2165505087"/>
    <x v="2686"/>
    <s v="MICROEMPRESA"/>
    <x v="1074"/>
    <s v="Em Operação"/>
    <s v="Restaurante, Cafeteria, Bar e Similares"/>
    <s v="57330-000"/>
    <s v="AL"/>
    <x v="978"/>
    <d v="2019-04-08T00:00:00"/>
    <d v="2021-04-08T00:00:00"/>
    <s v="21.655.050/0001-87"/>
    <s v="Restaurante"/>
    <s v="Empresário Individual"/>
    <s v=" - "/>
    <x v="0"/>
    <x v="0"/>
    <x v="0"/>
  </r>
  <r>
    <s v="1440906625"/>
    <x v="2687"/>
    <s v="MICROEMPRESA"/>
    <x v="1131"/>
    <s v="Em Operação"/>
    <s v="Restaurante, Cafeteria, Bar e Similares"/>
    <s v="64205-290"/>
    <s v="PI"/>
    <x v="776"/>
    <d v="2020-07-06T00:00:00"/>
    <d v="2022-07-06T00:00:00"/>
    <s v="14.409.066/0002-25"/>
    <s v="Restaurante"/>
    <s v="Sociedade Empresária Limitada"/>
    <s v=" - "/>
    <x v="0"/>
    <x v="0"/>
    <x v="0"/>
  </r>
  <r>
    <s v="1146392387"/>
    <x v="2688"/>
    <s v="MICROEMPRESA"/>
    <x v="964"/>
    <s v="Em Operação"/>
    <s v="Restaurante, Cafeteria, Bar e Similares"/>
    <s v="75250-005"/>
    <s v="GO"/>
    <x v="923"/>
    <d v="2020-08-27T00:00:00"/>
    <d v="2022-08-27T00:00:00"/>
    <s v="11.463.923/0002-87"/>
    <s v="Restaurante"/>
    <s v="Sociedade Empresária Limitada"/>
    <s v=" - "/>
    <x v="0"/>
    <x v="0"/>
    <x v="0"/>
  </r>
  <r>
    <s v="1098924861"/>
    <x v="2689"/>
    <s v="MICROEMPRESA"/>
    <x v="1132"/>
    <s v="Em Operação"/>
    <s v="Restaurante, Cafeteria, Bar e Similares"/>
    <s v="59178-000"/>
    <s v="RN"/>
    <x v="248"/>
    <d v="2020-07-10T00:00:00"/>
    <d v="2022-07-10T00:00:00"/>
    <s v="10.989.248/0002-61"/>
    <s v="Similar"/>
    <s v="Sociedade Empresária Limitada"/>
    <s v=" - "/>
    <x v="6"/>
    <x v="0"/>
    <x v="0"/>
  </r>
  <r>
    <s v="1948376558"/>
    <x v="2690"/>
    <s v="MICROEMPRESA"/>
    <x v="1104"/>
    <s v="Em Operação"/>
    <s v="Restaurante, Cafeteria, Bar e Similares"/>
    <s v="56302-110"/>
    <s v="PE"/>
    <x v="412"/>
    <d v="2019-09-23T00:00:00"/>
    <d v="2021-09-23T00:00:00"/>
    <s v="19.483.765/0001-58"/>
    <s v="Restaurante"/>
    <s v="Sociedade Empresária Limitada"/>
    <s v=" - "/>
    <x v="14"/>
    <x v="10"/>
    <x v="0"/>
  </r>
  <r>
    <s v="1948574850"/>
    <x v="2691"/>
    <s v="MICROEMPRESA"/>
    <x v="1103"/>
    <s v="Em Operação"/>
    <s v="Restaurante, Cafeteria, Bar e Similares"/>
    <s v="73046-020"/>
    <s v="DF"/>
    <x v="247"/>
    <d v="2019-08-23T00:00:00"/>
    <d v="2021-08-23T00:00:00"/>
    <s v="19.485.748/0001-50"/>
    <s v="Restaurante"/>
    <s v="Sociedade Empresária Limitada"/>
    <s v="Espanhol"/>
    <x v="12"/>
    <x v="0"/>
    <x v="0"/>
  </r>
  <r>
    <s v="1954374670"/>
    <x v="2692"/>
    <s v="MICROEMPRESA"/>
    <x v="1106"/>
    <s v="Em Operação"/>
    <s v="Restaurante, Cafeteria, Bar e Similares"/>
    <s v="12450-000"/>
    <s v="SP"/>
    <x v="979"/>
    <d v="2019-07-22T00:00:00"/>
    <d v="2021-07-22T00:00:00"/>
    <s v="19.543.746/0001-70"/>
    <s v="Similar"/>
    <s v="Empresário (Individual)"/>
    <s v=" - "/>
    <x v="2"/>
    <x v="0"/>
    <x v="0"/>
  </r>
  <r>
    <s v="1956572744"/>
    <x v="2693"/>
    <s v="EMPRESA DE PEQUENO PORTE"/>
    <x v="1133"/>
    <s v="Em Operação"/>
    <s v="Restaurante, Cafeteria, Bar e Similares"/>
    <s v="12460-000"/>
    <s v="SP"/>
    <x v="505"/>
    <d v="2019-07-30T00:00:00"/>
    <d v="2021-07-30T00:00:00"/>
    <s v="19.565.727/0001-44"/>
    <s v="Similar"/>
    <s v="Empresário (Individual)"/>
    <s v=" - "/>
    <x v="6"/>
    <x v="0"/>
    <x v="0"/>
  </r>
  <r>
    <s v="1976999055"/>
    <x v="2694"/>
    <s v="MICROEMPRESA"/>
    <x v="977"/>
    <s v="Em Operação"/>
    <s v="Restaurante, Cafeteria, Bar e Similares"/>
    <s v="17160-000"/>
    <s v="SP"/>
    <x v="980"/>
    <d v="2019-07-17T00:00:00"/>
    <d v="2021-07-17T00:00:00"/>
    <s v="19.769.990/0001-55"/>
    <s v="Restaurante"/>
    <s v="Empresário Individual"/>
    <s v=" - "/>
    <x v="0"/>
    <x v="1"/>
    <x v="0"/>
  </r>
  <r>
    <s v="1982192332"/>
    <x v="2695"/>
    <s v="MICROEMPRESA"/>
    <x v="1134"/>
    <s v="Em Operação"/>
    <s v="Restaurante, Cafeteria, Bar e Similares"/>
    <s v="78643-000"/>
    <s v="MT"/>
    <x v="981"/>
    <d v="2019-07-31T00:00:00"/>
    <d v="2021-07-31T00:00:00"/>
    <s v="19.821.923/0001-32"/>
    <s v="Restaurante"/>
    <s v="Empresário Individual"/>
    <s v="Português"/>
    <x v="0"/>
    <x v="0"/>
    <x v="0"/>
  </r>
  <r>
    <s v="1982768040"/>
    <x v="2696"/>
    <s v="MICROEMPRESA"/>
    <x v="1134"/>
    <s v="Em Operação"/>
    <s v="Restaurante, Cafeteria, Bar e Similares"/>
    <s v="77015-012"/>
    <s v="TO"/>
    <x v="316"/>
    <d v="2019-07-23T00:00:00"/>
    <d v="2021-07-23T00:00:00"/>
    <s v="19.827.680/0001-40"/>
    <s v="Restaurante"/>
    <s v="Sociedade Empresária Limitada"/>
    <s v=" - "/>
    <x v="0"/>
    <x v="3"/>
    <x v="0"/>
  </r>
  <r>
    <s v="1984573888"/>
    <x v="2697"/>
    <s v="MICROEMPRESA"/>
    <x v="952"/>
    <s v="Em Operação"/>
    <s v="Restaurante, Cafeteria, Bar e Similares"/>
    <s v="29750-000"/>
    <s v="ES"/>
    <x v="76"/>
    <d v="2019-08-13T00:00:00"/>
    <d v="2021-08-13T00:00:00"/>
    <s v="19.845.738/0001-88"/>
    <s v="Similar"/>
    <s v="Empresário Individual"/>
    <s v=" - "/>
    <x v="7"/>
    <x v="4"/>
    <x v="0"/>
  </r>
  <r>
    <s v="1987988957"/>
    <x v="2698"/>
    <s v="MICROEMPRESA"/>
    <x v="1111"/>
    <s v="Em Operação"/>
    <s v="Restaurante, Cafeteria, Bar e Similares"/>
    <s v="57940-000"/>
    <s v="AL"/>
    <x v="366"/>
    <d v="2019-07-15T00:00:00"/>
    <d v="2021-07-15T00:00:00"/>
    <s v="19.879.889/0001-57"/>
    <s v="Restaurante"/>
    <s v="Empresário (Individual)"/>
    <s v=" - "/>
    <x v="2"/>
    <x v="0"/>
    <x v="0"/>
  </r>
  <r>
    <s v="1990120198"/>
    <x v="2699"/>
    <s v="MICROEMPRESA"/>
    <x v="1135"/>
    <s v="Em Operação"/>
    <s v="Restaurante, Cafeteria, Bar e Similares"/>
    <s v="95717-000"/>
    <s v="RS"/>
    <x v="836"/>
    <d v="2019-08-05T00:00:00"/>
    <d v="2021-08-05T00:00:00"/>
    <s v="19.901.201/0001-98"/>
    <s v="Restaurante"/>
    <s v="Sociedade Empresária Limitada"/>
    <s v=" - "/>
    <x v="2"/>
    <x v="0"/>
    <x v="0"/>
  </r>
  <r>
    <s v="1991247582"/>
    <x v="2700"/>
    <s v="EMPRESA DE PEQUENO PORTE"/>
    <x v="984"/>
    <s v="Em Operação"/>
    <s v="Restaurante, Cafeteria, Bar e Similares"/>
    <s v="27580-000"/>
    <s v="RJ"/>
    <x v="34"/>
    <d v="2019-09-18T00:00:00"/>
    <d v="2021-09-18T00:00:00"/>
    <s v="19.912.475/0001-82"/>
    <s v="Restaurante"/>
    <s v="Sociedade Empresária Limitada"/>
    <s v="Espanhol"/>
    <x v="6"/>
    <x v="0"/>
    <x v="0"/>
  </r>
  <r>
    <s v="1994514302"/>
    <x v="2701"/>
    <s v="EMPRESA DE PEQUENO PORTE"/>
    <x v="984"/>
    <s v="Em Operação"/>
    <s v="Restaurante, Cafeteria, Bar e Similares"/>
    <s v="70294-530"/>
    <s v="DF"/>
    <x v="247"/>
    <d v="2019-08-23T00:00:00"/>
    <d v="2021-08-23T00:00:00"/>
    <s v="19.945.143/0001-02"/>
    <s v="Restaurante"/>
    <s v="Sociedade Empresária Limitada"/>
    <s v="Espanhol"/>
    <x v="0"/>
    <x v="0"/>
    <x v="0"/>
  </r>
  <r>
    <s v="1994585280"/>
    <x v="2702"/>
    <s v="MICROEMPRESA"/>
    <x v="1092"/>
    <s v="Em Operação"/>
    <s v="Restaurante, Cafeteria, Bar e Similares"/>
    <s v="84015-430"/>
    <s v="PR"/>
    <x v="16"/>
    <d v="2019-08-30T00:00:00"/>
    <d v="2021-08-30T00:00:00"/>
    <s v="19.945.852/0001-80"/>
    <s v="Bar"/>
    <s v="Sociedade Empresária Limitada"/>
    <s v=" - "/>
    <x v="0"/>
    <x v="0"/>
    <x v="0"/>
  </r>
  <r>
    <s v="1998346727"/>
    <x v="2703"/>
    <s v="MICROEMPRESA"/>
    <x v="1098"/>
    <s v="Em Operação"/>
    <s v="Restaurante, Cafeteria, Bar e Similares"/>
    <s v="37640-000"/>
    <s v="MG"/>
    <x v="1"/>
    <d v="2019-07-18T00:00:00"/>
    <d v="2021-07-18T00:00:00"/>
    <s v="19.983.467/0001-27"/>
    <s v="Restaurante"/>
    <s v="Empresário (Individual)"/>
    <s v=" - "/>
    <x v="0"/>
    <x v="0"/>
    <x v="0"/>
  </r>
  <r>
    <s v="2000030500"/>
    <x v="2704"/>
    <s v="MICROEMPRESA"/>
    <x v="990"/>
    <s v="Em Operação"/>
    <s v="Restaurante, Cafeteria, Bar e Similares"/>
    <s v="49820-000"/>
    <s v="SE"/>
    <x v="395"/>
    <d v="2019-09-16T00:00:00"/>
    <d v="2021-09-16T00:00:00"/>
    <s v="20.000.305/0001-00"/>
    <s v="Restaurante"/>
    <s v="Empresário (Individual)"/>
    <s v=" - "/>
    <x v="0"/>
    <x v="1"/>
    <x v="0"/>
  </r>
  <r>
    <s v="2008730823"/>
    <x v="2705"/>
    <s v="MICROEMPRESA"/>
    <x v="1136"/>
    <s v="Em Operação"/>
    <s v="Restaurante, Cafeteria, Bar e Similares"/>
    <s v="11440-533"/>
    <s v="SP"/>
    <x v="243"/>
    <d v="2019-09-12T00:00:00"/>
    <d v="2021-09-12T00:00:00"/>
    <s v="20.087.308/0001-23"/>
    <s v="Similar"/>
    <s v="Empresário (Individual)"/>
    <s v=" - "/>
    <x v="0"/>
    <x v="0"/>
    <x v="0"/>
  </r>
  <r>
    <s v="2014010020"/>
    <x v="2706"/>
    <s v="EMPRESA DE PEQUENO PORTE"/>
    <x v="1137"/>
    <s v="Em Operação"/>
    <s v="Restaurante, Cafeteria, Bar e Similares"/>
    <s v="70746-510"/>
    <s v="DF"/>
    <x v="247"/>
    <d v="2019-08-21T00:00:00"/>
    <d v="2021-08-21T00:00:00"/>
    <s v="20.140.100/0001-20"/>
    <s v="Restaurante"/>
    <s v="Sociedade Empresária Limitada"/>
    <s v=" - "/>
    <x v="6"/>
    <x v="0"/>
    <x v="0"/>
  </r>
  <r>
    <s v="2015870927"/>
    <x v="2707"/>
    <s v="MICROEMPRESA"/>
    <x v="996"/>
    <s v="Em Operação"/>
    <s v="Restaurante, Cafeteria, Bar e Similares"/>
    <s v="89562-028"/>
    <s v="SC"/>
    <x v="669"/>
    <d v="2019-07-08T00:00:00"/>
    <d v="2021-07-08T00:00:00"/>
    <s v="20.158.709/0001-27"/>
    <s v="Restaurante"/>
    <s v="Empresário (Individual)"/>
    <s v=" - "/>
    <x v="1"/>
    <x v="0"/>
    <x v="0"/>
  </r>
  <r>
    <s v="2016562098"/>
    <x v="2708"/>
    <s v="DEMAIS"/>
    <x v="995"/>
    <s v="Em Operação"/>
    <s v="Restaurante, Cafeteria, Bar e Similares"/>
    <s v="70746-540"/>
    <s v="DF"/>
    <x v="247"/>
    <d v="2019-08-23T00:00:00"/>
    <d v="2021-08-23T00:00:00"/>
    <s v="20.165.620/0001-98"/>
    <s v="Restaurante"/>
    <s v="Sociedade Empresária Limitada"/>
    <s v="Espanhol|Inglês"/>
    <x v="0"/>
    <x v="0"/>
    <x v="0"/>
  </r>
  <r>
    <s v="2017590087"/>
    <x v="2709"/>
    <s v="EMPRESA DE PEQUENO PORTE"/>
    <x v="1138"/>
    <s v="Em Operação"/>
    <s v="Restaurante, Cafeteria, Bar e Similares"/>
    <s v="70752-520"/>
    <s v="DF"/>
    <x v="247"/>
    <d v="2019-08-23T00:00:00"/>
    <d v="2021-08-23T00:00:00"/>
    <s v="20.175.900/0001-87"/>
    <s v="Restaurante"/>
    <s v="Sociedade Empresária Limitada"/>
    <s v="Espanhol"/>
    <x v="6"/>
    <x v="0"/>
    <x v="0"/>
  </r>
  <r>
    <s v="2018155440"/>
    <x v="2710"/>
    <s v="MICROEMPRESA"/>
    <x v="1138"/>
    <s v="Em Operação"/>
    <s v="Restaurante, Cafeteria, Bar e Similares"/>
    <s v="45810-000"/>
    <s v="BA"/>
    <x v="137"/>
    <d v="2019-08-19T00:00:00"/>
    <d v="2021-08-19T00:00:00"/>
    <s v="20.181.554/0001-40"/>
    <s v="Restaurante"/>
    <s v="Empresário (Individual)"/>
    <s v=" - "/>
    <x v="0"/>
    <x v="1"/>
    <x v="0"/>
  </r>
  <r>
    <s v="2019724180"/>
    <x v="2711"/>
    <s v="MICROEMPRESA"/>
    <x v="1094"/>
    <s v="Em Operação"/>
    <s v="Restaurante, Cafeteria, Bar e Similares"/>
    <s v="75380-001"/>
    <s v="GO"/>
    <x v="364"/>
    <d v="2019-09-04T00:00:00"/>
    <d v="2021-09-04T00:00:00"/>
    <s v="20.197.241/0001-80"/>
    <s v="Restaurante"/>
    <s v="Empresário (Individual)"/>
    <s v=" - "/>
    <x v="2"/>
    <x v="0"/>
    <x v="0"/>
  </r>
  <r>
    <s v="2022039734"/>
    <x v="2712"/>
    <s v="MICROEMPRESA"/>
    <x v="949"/>
    <s v="Em Operação"/>
    <s v="Restaurante, Cafeteria, Bar e Similares"/>
    <s v="59214-000"/>
    <s v="RN"/>
    <x v="831"/>
    <d v="2019-08-29T00:00:00"/>
    <d v="2021-08-29T00:00:00"/>
    <s v="20.220.397/0001-34"/>
    <s v="Cafeteria"/>
    <s v="Empresário Individual"/>
    <s v=" - "/>
    <x v="2"/>
    <x v="0"/>
    <x v="0"/>
  </r>
  <r>
    <s v="2038080859"/>
    <x v="2713"/>
    <s v="MICROEMPRESA"/>
    <x v="946"/>
    <s v="Em Operação"/>
    <s v="Restaurante, Cafeteria, Bar e Similares"/>
    <s v="11420-170"/>
    <s v="SP"/>
    <x v="243"/>
    <d v="2019-08-08T00:00:00"/>
    <d v="2021-08-08T00:00:00"/>
    <s v="20.380.808/0001-59"/>
    <s v="Cafeteria"/>
    <s v="Empresa Individual de Responsabilidade Limitada (de Natureza Empresária)"/>
    <s v="Espanhol"/>
    <x v="0"/>
    <x v="8"/>
    <x v="0"/>
  </r>
  <r>
    <s v="2040160980"/>
    <x v="2714"/>
    <s v="MICROEMPRESA"/>
    <x v="1139"/>
    <s v="Em Operação"/>
    <s v="Restaurante, Cafeteria, Bar e Similares"/>
    <s v="57370-000"/>
    <s v="AL"/>
    <x v="982"/>
    <d v="2019-07-02T00:00:00"/>
    <d v="2021-07-02T00:00:00"/>
    <s v="20.401.609/0001-80"/>
    <s v="Restaurante"/>
    <s v="Empresário Individual"/>
    <s v=" - "/>
    <x v="0"/>
    <x v="0"/>
    <x v="0"/>
  </r>
  <r>
    <s v="2053973983"/>
    <x v="2715"/>
    <s v="MICROEMPRESA"/>
    <x v="1140"/>
    <s v="Em Operação"/>
    <s v="Restaurante, Cafeteria, Bar e Similares"/>
    <s v="64340-000"/>
    <s v="PI"/>
    <x v="983"/>
    <d v="2019-07-26T00:00:00"/>
    <d v="2021-07-26T00:00:00"/>
    <s v="20.539.739/0001-83"/>
    <s v="Similar"/>
    <s v="Empresário (Individual)"/>
    <s v=" - "/>
    <x v="0"/>
    <x v="0"/>
    <x v="0"/>
  </r>
  <r>
    <s v="2073684179"/>
    <x v="2716"/>
    <s v="MICROEMPRESA"/>
    <x v="1086"/>
    <s v="Em Operação"/>
    <s v="Restaurante, Cafeteria, Bar e Similares"/>
    <s v="62760-000"/>
    <s v="CE"/>
    <x v="984"/>
    <d v="2019-08-02T00:00:00"/>
    <d v="2021-08-02T00:00:00"/>
    <s v="20.736.841/0001-79"/>
    <s v="Similar"/>
    <s v="Empresário (Individual)"/>
    <s v=" - "/>
    <x v="0"/>
    <x v="0"/>
    <x v="0"/>
  </r>
  <r>
    <s v="2082880913"/>
    <x v="2717"/>
    <s v="EMPRESA DE PEQUENO PORTE"/>
    <x v="1141"/>
    <s v="Em Operação"/>
    <s v="Restaurante, Cafeteria, Bar e Similares"/>
    <s v="70715-900"/>
    <s v="DF"/>
    <x v="247"/>
    <d v="2019-08-23T00:00:00"/>
    <d v="2021-08-23T00:00:00"/>
    <s v="20.828.809/0001-13"/>
    <s v="Restaurante"/>
    <s v="Sociedade Empresária Limitada"/>
    <s v=" - "/>
    <x v="0"/>
    <x v="0"/>
    <x v="0"/>
  </r>
  <r>
    <s v="2083589636"/>
    <x v="2718"/>
    <s v="EMPRESA DE PEQUENO PORTE"/>
    <x v="1141"/>
    <s v="Em Operação"/>
    <s v="Restaurante, Cafeteria, Bar e Similares"/>
    <s v="70354-500"/>
    <s v="DF"/>
    <x v="247"/>
    <d v="2019-08-23T00:00:00"/>
    <d v="2021-08-23T00:00:00"/>
    <s v="20.835.896/0001-36"/>
    <s v="Restaurante"/>
    <s v="Empresa Individual de Responsabilidade Limitada (de Natureza Empresária)"/>
    <s v="Espanhol"/>
    <x v="0"/>
    <x v="0"/>
    <x v="0"/>
  </r>
  <r>
    <s v="2088265401"/>
    <x v="2719"/>
    <s v="MICROEMPRESA"/>
    <x v="1030"/>
    <s v="Em Operação"/>
    <s v="Restaurante, Cafeteria, Bar e Similares"/>
    <s v="49200-000"/>
    <s v="SE"/>
    <x v="985"/>
    <d v="2019-08-17T00:00:00"/>
    <d v="2021-08-17T00:00:00"/>
    <s v="20.882.654/0001-01"/>
    <s v="Restaurante"/>
    <s v="Empresa Individual de Responsabilidade Limitada (de Natureza Empresária)"/>
    <s v=" - "/>
    <x v="0"/>
    <x v="0"/>
    <x v="0"/>
  </r>
  <r>
    <s v="2088518387"/>
    <x v="2720"/>
    <s v="EMPRESA DE PEQUENO PORTE"/>
    <x v="1028"/>
    <s v="Em Operação"/>
    <s v="Restaurante, Cafeteria, Bar e Similares"/>
    <s v="70770-100"/>
    <s v="DF"/>
    <x v="247"/>
    <d v="2019-08-23T00:00:00"/>
    <d v="2021-08-23T00:00:00"/>
    <s v="20.885.183/0001-87"/>
    <s v="Restaurante"/>
    <s v="Empresa Individual de Responsabilidade Limitada (de Natureza Empresária)"/>
    <s v="Espanhol"/>
    <x v="2"/>
    <x v="0"/>
    <x v="0"/>
  </r>
  <r>
    <s v="2090213749"/>
    <x v="2721"/>
    <s v="MICROEMPRESA"/>
    <x v="1142"/>
    <s v="Em Operação"/>
    <s v="Restaurante, Cafeteria, Bar e Similares"/>
    <s v="68109-000"/>
    <s v="PA"/>
    <x v="192"/>
    <d v="2019-07-17T00:00:00"/>
    <d v="2021-07-17T00:00:00"/>
    <s v="20.902.137/0001-49"/>
    <s v="Similar"/>
    <s v="Empresário Individual"/>
    <s v=" - "/>
    <x v="0"/>
    <x v="1"/>
    <x v="0"/>
  </r>
  <r>
    <s v="2090324200"/>
    <x v="2722"/>
    <s v="MICROEMPRESA"/>
    <x v="1142"/>
    <s v="Em Operação"/>
    <s v="Restaurante, Cafeteria, Bar e Similares"/>
    <s v="11440-530"/>
    <s v="SP"/>
    <x v="243"/>
    <d v="2019-09-12T00:00:00"/>
    <d v="2021-09-12T00:00:00"/>
    <s v="20.903.242/0001-00"/>
    <s v="Similar"/>
    <s v="Empresário (Individual)"/>
    <s v=" - "/>
    <x v="0"/>
    <x v="0"/>
    <x v="0"/>
  </r>
  <r>
    <s v="2091644290"/>
    <x v="2723"/>
    <s v="MICROEMPRESA"/>
    <x v="1082"/>
    <s v="Em Operação"/>
    <s v="Restaurante, Cafeteria, Bar e Similares"/>
    <s v="29650-000"/>
    <s v="ES"/>
    <x v="388"/>
    <d v="2019-09-10T00:00:00"/>
    <d v="2021-09-10T00:00:00"/>
    <s v="20.916.442/0001-90"/>
    <s v="Cafeteria"/>
    <s v="Empresário Individual"/>
    <s v=" - "/>
    <x v="6"/>
    <x v="0"/>
    <x v="0"/>
  </r>
  <r>
    <s v="2097921125"/>
    <x v="2724"/>
    <s v="MICROEMPRESA"/>
    <x v="1037"/>
    <s v="Em Operação"/>
    <s v="Restaurante, Cafeteria, Bar e Similares"/>
    <s v="66846-220"/>
    <s v="PA"/>
    <x v="428"/>
    <d v="2019-08-05T00:00:00"/>
    <d v="2021-08-05T00:00:00"/>
    <s v="20.979.211/0001-25"/>
    <s v="Restaurante"/>
    <s v="Empresário Individual"/>
    <s v=" - "/>
    <x v="0"/>
    <x v="0"/>
    <x v="0"/>
  </r>
  <r>
    <s v="2098577760"/>
    <x v="2725"/>
    <s v="MICROEMPRESA"/>
    <x v="1037"/>
    <s v="Em Operação"/>
    <s v="Restaurante, Cafeteria, Bar e Similares"/>
    <s v="88067-430"/>
    <s v="SC"/>
    <x v="133"/>
    <d v="2019-07-15T00:00:00"/>
    <d v="2021-07-15T00:00:00"/>
    <s v="20.985.777/0001-60"/>
    <s v="Restaurante"/>
    <s v="Sociedade Empresária Limitada"/>
    <s v="Espanhol"/>
    <x v="0"/>
    <x v="1"/>
    <x v="1"/>
  </r>
  <r>
    <s v="2101488025"/>
    <x v="2726"/>
    <s v="MICROEMPRESA"/>
    <x v="934"/>
    <s v="Em Operação"/>
    <s v="Restaurante, Cafeteria, Bar e Similares"/>
    <s v="34006-086"/>
    <s v="MG"/>
    <x v="502"/>
    <d v="2019-07-22T00:00:00"/>
    <d v="2021-07-22T00:00:00"/>
    <s v="21.014.880/0001-25"/>
    <s v="Restaurante"/>
    <s v="Sociedade Empresária Limitada"/>
    <s v=" - "/>
    <x v="2"/>
    <x v="0"/>
    <x v="0"/>
  </r>
  <r>
    <s v="2101597419"/>
    <x v="2727"/>
    <s v="MICROEMPRESA"/>
    <x v="1125"/>
    <s v="Em Operação"/>
    <s v="Restaurante, Cafeteria, Bar e Similares"/>
    <s v="72025-080"/>
    <s v="DF"/>
    <x v="247"/>
    <d v="2019-08-23T00:00:00"/>
    <d v="2021-08-23T00:00:00"/>
    <s v="21.015.974/0001-19"/>
    <s v="Restaurante"/>
    <s v="Sociedade Empresária Limitada"/>
    <s v=" - "/>
    <x v="0"/>
    <x v="0"/>
    <x v="0"/>
  </r>
  <r>
    <s v="2104159648"/>
    <x v="2728"/>
    <s v="MICROEMPRESA"/>
    <x v="933"/>
    <s v="Em Operação"/>
    <s v="Restaurante, Cafeteria, Bar e Similares"/>
    <s v="11446-000"/>
    <s v="SP"/>
    <x v="243"/>
    <d v="2019-08-30T00:00:00"/>
    <d v="2021-08-30T00:00:00"/>
    <s v="21.041.596/0001-48"/>
    <s v="Restaurante"/>
    <s v="Empresário (Individual)"/>
    <s v=" - "/>
    <x v="0"/>
    <x v="0"/>
    <x v="0"/>
  </r>
  <r>
    <s v="2106578361"/>
    <x v="2729"/>
    <s v="MICROEMPRESA"/>
    <x v="932"/>
    <s v="Em Operação"/>
    <s v="Restaurante, Cafeteria, Bar e Similares"/>
    <s v="25804-100"/>
    <s v="RJ"/>
    <x v="986"/>
    <d v="2019-07-31T00:00:00"/>
    <d v="2021-07-31T00:00:00"/>
    <s v="21.065.783/0001-61"/>
    <s v="Restaurante"/>
    <s v="Sociedade Empresária Limitada"/>
    <s v=" - "/>
    <x v="11"/>
    <x v="4"/>
    <x v="13"/>
  </r>
  <r>
    <s v="2113316278"/>
    <x v="2730"/>
    <s v="MICROEMPRESA"/>
    <x v="1043"/>
    <s v="Em Operação"/>
    <s v="Restaurante, Cafeteria, Bar e Similares"/>
    <s v="44718-000"/>
    <s v="BA"/>
    <x v="987"/>
    <d v="2019-07-05T00:00:00"/>
    <d v="2021-07-05T00:00:00"/>
    <s v="21.133.162/0001-78"/>
    <s v="Restaurante"/>
    <s v="Empresário Individual"/>
    <s v=" - "/>
    <x v="0"/>
    <x v="1"/>
    <x v="1"/>
  </r>
  <r>
    <s v="2113450519"/>
    <x v="2731"/>
    <s v="MICROEMPRESA"/>
    <x v="1040"/>
    <s v="Em Operação"/>
    <s v="Restaurante, Cafeteria, Bar e Similares"/>
    <s v="70770-100"/>
    <s v="DF"/>
    <x v="247"/>
    <d v="2019-08-23T00:00:00"/>
    <d v="2021-08-23T00:00:00"/>
    <s v="21.134.505/0001-19"/>
    <s v="Restaurante"/>
    <s v="Sociedade Empresária Limitada"/>
    <s v="Espanhol"/>
    <x v="0"/>
    <x v="0"/>
    <x v="0"/>
  </r>
  <r>
    <s v="2117286849"/>
    <x v="2732"/>
    <s v="MICROEMPRESA"/>
    <x v="1045"/>
    <s v="Em Operação"/>
    <s v="Restaurante, Cafeteria, Bar e Similares"/>
    <s v="59355-000"/>
    <s v="RN"/>
    <x v="988"/>
    <d v="2019-09-06T00:00:00"/>
    <d v="2021-09-06T00:00:00"/>
    <s v="21.172.868/0001-49"/>
    <s v="Restaurante"/>
    <s v="Sociedade Empresária Limitada"/>
    <s v=" - "/>
    <x v="2"/>
    <x v="0"/>
    <x v="0"/>
  </r>
  <r>
    <s v="2117393928"/>
    <x v="2733"/>
    <s v="MICROEMPRESA"/>
    <x v="1045"/>
    <s v="Em Operação"/>
    <s v="Restaurante, Cafeteria, Bar e Similares"/>
    <s v="70232-520"/>
    <s v="DF"/>
    <x v="247"/>
    <d v="2019-08-23T00:00:00"/>
    <d v="2021-08-23T00:00:00"/>
    <s v="21.173.939/0001-28"/>
    <s v="Restaurante"/>
    <s v="Sociedade Empresária Limitada"/>
    <s v=" - "/>
    <x v="1"/>
    <x v="0"/>
    <x v="0"/>
  </r>
  <r>
    <s v="2118748166"/>
    <x v="2734"/>
    <s v="MICROEMPRESA"/>
    <x v="1049"/>
    <s v="Em Operação"/>
    <s v="Restaurante, Cafeteria, Bar e Similares"/>
    <s v="68600-000"/>
    <s v="PA"/>
    <x v="7"/>
    <d v="2019-07-10T00:00:00"/>
    <d v="2021-07-10T00:00:00"/>
    <s v="21.187.481/0001-66"/>
    <s v="Restaurante"/>
    <s v="Empresa Individual de Responsabilidade Limitada (de Natureza Empresária)"/>
    <s v=" - "/>
    <x v="0"/>
    <x v="1"/>
    <x v="0"/>
  </r>
  <r>
    <s v="2119896999"/>
    <x v="2735"/>
    <s v="MICROEMPRESA"/>
    <x v="1049"/>
    <s v="Em Operação"/>
    <s v="Restaurante, Cafeteria, Bar e Similares"/>
    <s v="72220-081"/>
    <s v="DF"/>
    <x v="247"/>
    <d v="2019-08-23T00:00:00"/>
    <d v="2021-08-23T00:00:00"/>
    <s v="21.198.969/0001-99"/>
    <s v="Restaurante"/>
    <s v="Empresa Individual de Responsabilidade Limitada (de Natureza Empresária)"/>
    <s v="Espanhol|Inglês"/>
    <x v="0"/>
    <x v="0"/>
    <x v="0"/>
  </r>
  <r>
    <s v="2142408849"/>
    <x v="2736"/>
    <s v="MICROEMPRESA"/>
    <x v="1058"/>
    <s v="Em Operação"/>
    <s v="Restaurante, Cafeteria, Bar e Similares"/>
    <s v="71987-360"/>
    <s v="DF"/>
    <x v="247"/>
    <d v="2019-08-23T00:00:00"/>
    <d v="2021-08-23T00:00:00"/>
    <s v="21.424.088/0001-49"/>
    <s v="Restaurante"/>
    <s v="Sociedade Empresária Limitada"/>
    <s v=" - "/>
    <x v="0"/>
    <x v="0"/>
    <x v="0"/>
  </r>
  <r>
    <s v="2148939274"/>
    <x v="2737"/>
    <s v="MICROEMPRESA"/>
    <x v="1063"/>
    <s v="Em Operação"/>
    <s v="Restaurante, Cafeteria, Bar e Similares"/>
    <s v="28616-155"/>
    <s v="RJ"/>
    <x v="142"/>
    <d v="2019-07-16T00:00:00"/>
    <d v="2021-07-16T00:00:00"/>
    <s v="21.489.392/0001-74"/>
    <s v="Restaurante"/>
    <s v="Empresário (Individual)"/>
    <s v=" - "/>
    <x v="0"/>
    <x v="0"/>
    <x v="0"/>
  </r>
  <r>
    <s v="2155938790"/>
    <x v="2738"/>
    <s v="MICROEMPRESA"/>
    <x v="1068"/>
    <s v="Em Operação"/>
    <s v="Restaurante, Cafeteria, Bar e Similares"/>
    <s v="12570-000"/>
    <s v="SP"/>
    <x v="161"/>
    <d v="2019-08-21T00:00:00"/>
    <d v="2021-08-21T00:00:00"/>
    <s v="21.559.387/0001-90"/>
    <s v="Restaurante"/>
    <s v="Empresário (Individual)"/>
    <s v=" - "/>
    <x v="0"/>
    <x v="0"/>
    <x v="0"/>
  </r>
  <r>
    <s v="2156805761"/>
    <x v="2739"/>
    <s v="MICROEMPRESA"/>
    <x v="1069"/>
    <s v="Em Operação"/>
    <s v="Restaurante, Cafeteria, Bar e Similares"/>
    <s v="99380-000"/>
    <s v="RS"/>
    <x v="989"/>
    <d v="2019-08-05T00:00:00"/>
    <d v="2021-08-05T00:00:00"/>
    <s v="21.568.057/0001-61"/>
    <s v="Restaurante"/>
    <s v="Empresário (Individual)"/>
    <s v=" - "/>
    <x v="0"/>
    <x v="1"/>
    <x v="0"/>
  </r>
  <r>
    <s v="0910956790"/>
    <x v="2740"/>
    <s v="DEMAIS"/>
    <x v="927"/>
    <s v="Em Operação"/>
    <s v="Restaurante, Cafeteria, Bar e Similares"/>
    <s v="35702-383"/>
    <s v="MG"/>
    <x v="296"/>
    <d v="2019-11-12T00:00:00"/>
    <d v="2021-11-12T00:00:00"/>
    <s v="09.109.567/0031-90"/>
    <s v="Similar"/>
    <s v="Sociedade Empresária Limitada"/>
    <s v=" - "/>
    <x v="2"/>
    <x v="4"/>
    <x v="0"/>
  </r>
  <r>
    <s v="1863196718"/>
    <x v="2741"/>
    <s v="DEMAIS"/>
    <x v="1087"/>
    <s v="Em Operação"/>
    <s v="Restaurante, Cafeteria, Bar e Similares"/>
    <s v="22051-012"/>
    <s v="RJ"/>
    <x v="111"/>
    <d v="2019-10-30T00:00:00"/>
    <d v="2021-10-30T00:00:00"/>
    <s v="18.631.967/0002-18"/>
    <s v="Restaurante"/>
    <s v="Sociedade Empresária Limitada"/>
    <s v="Inglês"/>
    <x v="0"/>
    <x v="0"/>
    <x v="0"/>
  </r>
  <r>
    <s v="1981232505"/>
    <x v="2742"/>
    <s v="MICROEMPRESA"/>
    <x v="1099"/>
    <s v="Em Operação"/>
    <s v="Restaurante, Cafeteria, Bar e Similares"/>
    <s v="72705-010"/>
    <s v="DF"/>
    <x v="247"/>
    <d v="2019-11-11T00:00:00"/>
    <d v="2021-11-11T00:00:00"/>
    <s v="19.812.325/0001-05"/>
    <s v="Restaurante"/>
    <s v="Empresário (Individual)"/>
    <s v=" - "/>
    <x v="0"/>
    <x v="0"/>
    <x v="0"/>
  </r>
  <r>
    <s v="1983393243"/>
    <x v="2743"/>
    <s v="MICROEMPRESA"/>
    <x v="1110"/>
    <s v="Em Operação"/>
    <s v="Restaurante, Cafeteria, Bar e Similares"/>
    <s v="13184-494"/>
    <s v="SP"/>
    <x v="252"/>
    <d v="2019-12-16T00:00:00"/>
    <d v="2021-12-16T00:00:00"/>
    <s v="19.833.932/0001-43"/>
    <s v="Bar"/>
    <s v="Sociedade Empresária Limitada"/>
    <s v=" - "/>
    <x v="0"/>
    <x v="1"/>
    <x v="0"/>
  </r>
  <r>
    <s v="1985854940"/>
    <x v="2744"/>
    <s v="MICROEMPRESA"/>
    <x v="1092"/>
    <s v="Em Operação"/>
    <s v="Restaurante, Cafeteria, Bar e Similares"/>
    <s v="39270-000"/>
    <s v="MG"/>
    <x v="371"/>
    <d v="2019-11-28T00:00:00"/>
    <d v="2021-11-28T00:00:00"/>
    <s v="19.858.549/0001-40"/>
    <s v="Restaurante"/>
    <s v="Empresário (Individual)"/>
    <s v=" - "/>
    <x v="0"/>
    <x v="0"/>
    <x v="0"/>
  </r>
  <r>
    <s v="1988164310"/>
    <x v="2745"/>
    <s v="MICROEMPRESA"/>
    <x v="1111"/>
    <s v="Em Operação"/>
    <s v="Restaurante, Cafeteria, Bar e Similares"/>
    <s v="13184-494"/>
    <s v="SP"/>
    <x v="252"/>
    <d v="2019-12-13T00:00:00"/>
    <d v="2021-12-13T00:00:00"/>
    <s v="19.881.643/0001-10"/>
    <s v="Cafeteria"/>
    <s v="Empresário (Individual)"/>
    <s v=" - "/>
    <x v="0"/>
    <x v="0"/>
    <x v="0"/>
  </r>
  <r>
    <s v="1994228841"/>
    <x v="2746"/>
    <s v="MICROEMPRESA"/>
    <x v="987"/>
    <s v="Em Operação"/>
    <s v="Restaurante, Cafeteria, Bar e Similares"/>
    <s v="68890-000"/>
    <s v="PA"/>
    <x v="833"/>
    <d v="2019-10-04T00:00:00"/>
    <d v="2021-10-04T00:00:00"/>
    <s v="19.942.288/0001-41"/>
    <s v="Restaurante"/>
    <s v="Empresário Individual"/>
    <s v=" - "/>
    <x v="0"/>
    <x v="1"/>
    <x v="0"/>
  </r>
  <r>
    <s v="1999624205"/>
    <x v="2747"/>
    <s v="MICROEMPRESA"/>
    <x v="989"/>
    <s v="Em Operação"/>
    <s v="Restaurante, Cafeteria, Bar e Similares"/>
    <s v="37930-000"/>
    <s v="MG"/>
    <x v="611"/>
    <d v="2019-10-07T00:00:00"/>
    <d v="2021-10-07T00:00:00"/>
    <s v="19.996.242/0001-05"/>
    <s v="Restaurante"/>
    <s v="Empresário (Individual)"/>
    <s v="Português"/>
    <x v="0"/>
    <x v="1"/>
    <x v="0"/>
  </r>
  <r>
    <s v="2004539556"/>
    <x v="2748"/>
    <s v="MICROEMPRESA"/>
    <x v="950"/>
    <s v="Em Operação"/>
    <s v="Restaurante, Cafeteria, Bar e Similares"/>
    <s v="13295-000"/>
    <s v="SP"/>
    <x v="135"/>
    <d v="2019-11-26T00:00:00"/>
    <d v="2021-11-26T00:00:00"/>
    <s v="20.045.395/0001-56"/>
    <s v="Bar"/>
    <s v="Empresário (Individual)"/>
    <s v=" - "/>
    <x v="3"/>
    <x v="9"/>
    <x v="0"/>
  </r>
  <r>
    <s v="2009276650"/>
    <x v="2749"/>
    <s v="EMPRESA DE PEQUENO PORTE"/>
    <x v="1136"/>
    <s v="Em Operação"/>
    <s v="Restaurante, Cafeteria, Bar e Similares"/>
    <s v="28611-000"/>
    <s v="RJ"/>
    <x v="142"/>
    <d v="2019-11-12T00:00:00"/>
    <d v="2021-11-12T00:00:00"/>
    <s v="20.092.766/0001-50"/>
    <s v="Restaurante"/>
    <s v="Sociedade Empresária Limitada"/>
    <s v=" - "/>
    <x v="0"/>
    <x v="0"/>
    <x v="0"/>
  </r>
  <r>
    <s v="2013855312"/>
    <x v="2750"/>
    <s v="MICROEMPRESA"/>
    <x v="994"/>
    <s v="Em Operação"/>
    <s v="Restaurante, Cafeteria, Bar e Similares"/>
    <s v="46930-000"/>
    <s v="BA"/>
    <x v="106"/>
    <d v="2019-11-20T00:00:00"/>
    <d v="2021-11-20T00:00:00"/>
    <s v="20.138.553/0001-12"/>
    <s v="Restaurante"/>
    <s v="Empresário Individual"/>
    <s v=" - "/>
    <x v="0"/>
    <x v="0"/>
    <x v="0"/>
  </r>
  <r>
    <s v="2021407960"/>
    <x v="2751"/>
    <s v="MICROEMPRESA"/>
    <x v="1114"/>
    <s v="Em Operação"/>
    <s v="Restaurante, Cafeteria, Bar e Similares"/>
    <s v="68470-000"/>
    <s v="PA"/>
    <x v="990"/>
    <d v="2019-12-09T00:00:00"/>
    <d v="2021-12-09T00:00:00"/>
    <s v="20.214.079/0001-60"/>
    <s v="Restaurante"/>
    <s v="Empresário (Individual)"/>
    <s v=" - "/>
    <x v="0"/>
    <x v="0"/>
    <x v="0"/>
  </r>
  <r>
    <s v="2021623677"/>
    <x v="2752"/>
    <s v="MICROEMPRESA"/>
    <x v="1114"/>
    <s v="Em Operação"/>
    <s v="Restaurante, Cafeteria, Bar e Similares"/>
    <s v="38400-124"/>
    <s v="MG"/>
    <x v="262"/>
    <d v="2019-10-14T00:00:00"/>
    <d v="2021-10-14T00:00:00"/>
    <s v="20.216.236/0001-77"/>
    <s v="Bar"/>
    <s v="Sociedade Empresária Limitada"/>
    <s v=" - "/>
    <x v="0"/>
    <x v="0"/>
    <x v="0"/>
  </r>
  <r>
    <s v="2021992535"/>
    <x v="2753"/>
    <s v="MICROEMPRESA"/>
    <x v="949"/>
    <s v="Em Operação"/>
    <s v="Restaurante, Cafeteria, Bar e Similares"/>
    <s v="35370-000"/>
    <s v="MG"/>
    <x v="991"/>
    <d v="2019-11-21T00:00:00"/>
    <d v="2021-11-21T00:00:00"/>
    <s v="20.219.925/0001-35"/>
    <s v="Restaurante"/>
    <s v="Empresário Individual"/>
    <s v=" - "/>
    <x v="2"/>
    <x v="0"/>
    <x v="0"/>
  </r>
  <r>
    <s v="2034928777"/>
    <x v="2754"/>
    <s v="EMPRESA DE PEQUENO PORTE"/>
    <x v="1111"/>
    <s v="Em Operação"/>
    <s v="Restaurante, Cafeteria, Bar e Similares"/>
    <s v="69905-008"/>
    <s v="AC"/>
    <x v="90"/>
    <d v="2019-11-13T00:00:00"/>
    <d v="2021-11-13T00:00:00"/>
    <s v="20.349.287/0001-77"/>
    <s v="Restaurante"/>
    <s v="Empresa Individual de Responsabilidade Limitada (de Natureza Empresária)"/>
    <s v=" - "/>
    <x v="6"/>
    <x v="4"/>
    <x v="3"/>
  </r>
  <r>
    <s v="2036043210"/>
    <x v="2755"/>
    <s v="MICROEMPRESA"/>
    <x v="1090"/>
    <s v="Em Operação"/>
    <s v="Restaurante, Cafeteria, Bar e Similares"/>
    <s v="28610-970"/>
    <s v="RJ"/>
    <x v="142"/>
    <d v="2019-10-07T00:00:00"/>
    <d v="2021-10-07T00:00:00"/>
    <s v="20.360.432/0001-10"/>
    <s v="Restaurante"/>
    <s v="Empresário Individual"/>
    <s v="Português"/>
    <x v="2"/>
    <x v="0"/>
    <x v="0"/>
  </r>
  <r>
    <s v="2037680885"/>
    <x v="2756"/>
    <s v="MICROEMPRESA"/>
    <x v="1117"/>
    <s v="Em Operação"/>
    <s v="Restaurante, Cafeteria, Bar e Similares"/>
    <s v="15685-000"/>
    <s v="SP"/>
    <x v="270"/>
    <d v="2019-11-25T00:00:00"/>
    <d v="2021-11-25T00:00:00"/>
    <s v="20.376.808/0001-85"/>
    <s v="Similar"/>
    <s v="Empresário (Individual)"/>
    <s v=" - "/>
    <x v="2"/>
    <x v="0"/>
    <x v="0"/>
  </r>
  <r>
    <s v="2039018794"/>
    <x v="2757"/>
    <s v="MICROEMPRESA"/>
    <x v="945"/>
    <s v="Em Operação"/>
    <s v="Restaurante, Cafeteria, Bar e Similares"/>
    <s v="56304-440"/>
    <s v="PE"/>
    <x v="412"/>
    <d v="2019-10-11T00:00:00"/>
    <d v="2021-10-11T00:00:00"/>
    <s v="20.390.187/0001-94"/>
    <s v="Restaurante"/>
    <s v="Empresário (Individual)"/>
    <s v=" - "/>
    <x v="0"/>
    <x v="0"/>
    <x v="0"/>
  </r>
  <r>
    <s v="2044523116"/>
    <x v="2758"/>
    <s v="MICROEMPRESA"/>
    <x v="944"/>
    <s v="Em Operação"/>
    <s v="Restaurante, Cafeteria, Bar e Similares"/>
    <s v="59196-000"/>
    <s v="RN"/>
    <x v="992"/>
    <d v="2019-12-11T00:00:00"/>
    <d v="2021-12-11T00:00:00"/>
    <s v="20.445.231/0001-16"/>
    <s v="Cafeteria"/>
    <s v="Empresário Individual"/>
    <s v=" - "/>
    <x v="0"/>
    <x v="0"/>
    <x v="0"/>
  </r>
  <r>
    <s v="2059502826"/>
    <x v="2759"/>
    <s v="MICROEMPRESA"/>
    <x v="1012"/>
    <s v="Em Operação"/>
    <s v="Restaurante, Cafeteria, Bar e Similares"/>
    <s v="68447-000"/>
    <s v="PA"/>
    <x v="66"/>
    <d v="2019-12-03T00:00:00"/>
    <d v="2021-12-03T00:00:00"/>
    <s v="20.595.028/0001-26"/>
    <s v="Restaurante"/>
    <s v="Empresário Individual"/>
    <s v=" - "/>
    <x v="2"/>
    <x v="0"/>
    <x v="0"/>
  </r>
  <r>
    <s v="2075547503"/>
    <x v="2760"/>
    <s v="EMPRESA DE PEQUENO PORTE"/>
    <x v="939"/>
    <s v="Em Operação"/>
    <s v="Restaurante, Cafeteria, Bar e Similares"/>
    <s v="95150-000"/>
    <s v="RS"/>
    <x v="490"/>
    <d v="2019-12-12T00:00:00"/>
    <d v="2021-12-12T00:00:00"/>
    <s v="20.755.475/0001-03"/>
    <s v="Bar"/>
    <s v="Sociedade Empresária Limitada"/>
    <s v=" - "/>
    <x v="5"/>
    <x v="9"/>
    <x v="0"/>
  </r>
  <r>
    <s v="2077516353"/>
    <x v="2761"/>
    <s v="MICROEMPRESA"/>
    <x v="938"/>
    <s v="Em Operação"/>
    <s v="Restaurante, Cafeteria, Bar e Similares"/>
    <s v="39100-000"/>
    <s v="MG"/>
    <x v="691"/>
    <d v="2019-10-14T00:00:00"/>
    <d v="2021-10-14T00:00:00"/>
    <s v="20.775.163/0001-53"/>
    <s v="Restaurante"/>
    <s v="Sociedade Empresária Limitada"/>
    <s v=" - "/>
    <x v="0"/>
    <x v="0"/>
    <x v="0"/>
  </r>
  <r>
    <s v="2092151342"/>
    <x v="2762"/>
    <s v="MICROEMPRESA"/>
    <x v="1082"/>
    <s v="Em Operação"/>
    <s v="Restaurante, Cafeteria, Bar e Similares"/>
    <s v="37945-000"/>
    <s v="MG"/>
    <x v="705"/>
    <d v="2019-10-07T00:00:00"/>
    <d v="2021-10-07T00:00:00"/>
    <s v="20.921.513/0001-42"/>
    <s v="Restaurante"/>
    <s v="Empresário Individual"/>
    <s v=" - "/>
    <x v="7"/>
    <x v="0"/>
    <x v="0"/>
  </r>
  <r>
    <s v="2092360940"/>
    <x v="2763"/>
    <s v="MICROEMPRESA"/>
    <x v="1082"/>
    <s v="Em Operação"/>
    <s v="Restaurante, Cafeteria, Bar e Similares"/>
    <s v="88524-400"/>
    <s v="SC"/>
    <x v="117"/>
    <d v="2019-09-30T00:00:00"/>
    <d v="2021-09-30T00:00:00"/>
    <s v="20.923.609/0001-40"/>
    <s v="Restaurante"/>
    <s v="Empresário (Individual)"/>
    <s v=" - "/>
    <x v="0"/>
    <x v="0"/>
    <x v="0"/>
  </r>
  <r>
    <s v="2094386507"/>
    <x v="73"/>
    <s v="MICROEMPRESA"/>
    <x v="1034"/>
    <s v="Em Operação"/>
    <s v="Restaurante, Cafeteria, Bar e Similares"/>
    <s v="15503-022"/>
    <s v="SP"/>
    <x v="516"/>
    <d v="2019-11-01T00:00:00"/>
    <d v="2021-11-01T00:00:00"/>
    <s v="20.943.865/0001-07"/>
    <s v="Similar"/>
    <s v="Sociedade Empresária Limitada"/>
    <s v=" - "/>
    <x v="0"/>
    <x v="0"/>
    <x v="0"/>
  </r>
  <r>
    <s v="2099191280"/>
    <x v="2764"/>
    <s v="MICROEMPRESA"/>
    <x v="935"/>
    <s v="Em Operação"/>
    <s v="Restaurante, Cafeteria, Bar e Similares"/>
    <s v="37795-000"/>
    <s v="MG"/>
    <x v="646"/>
    <d v="2019-10-29T00:00:00"/>
    <d v="2021-10-29T00:00:00"/>
    <s v="20.991.912/0001-80"/>
    <s v="Restaurante"/>
    <s v="Sociedade Empresária Limitada"/>
    <s v="Inglês"/>
    <x v="0"/>
    <x v="2"/>
    <x v="0"/>
  </r>
  <r>
    <s v="2105634004"/>
    <x v="2765"/>
    <s v="MICROEMPRESA"/>
    <x v="936"/>
    <s v="Em Operação"/>
    <s v="Restaurante, Cafeteria, Bar e Similares"/>
    <s v="29650-000"/>
    <s v="ES"/>
    <x v="388"/>
    <d v="2019-11-07T00:00:00"/>
    <d v="2021-11-07T00:00:00"/>
    <s v="21.056.340/0001-04"/>
    <s v="Cafeteria"/>
    <s v="Sociedade Empresária Limitada"/>
    <s v=" - "/>
    <x v="0"/>
    <x v="0"/>
    <x v="0"/>
  </r>
  <r>
    <s v="2106724703"/>
    <x v="2766"/>
    <s v="MICROEMPRESA"/>
    <x v="932"/>
    <s v="Em Operação"/>
    <s v="Restaurante, Cafeteria, Bar e Similares"/>
    <s v="15570-000"/>
    <s v="SP"/>
    <x v="993"/>
    <d v="2019-11-22T00:00:00"/>
    <d v="2021-11-22T00:00:00"/>
    <s v="21.067.247/0001-03"/>
    <s v="Restaurante"/>
    <s v="Empresário (Individual)"/>
    <s v=" - "/>
    <x v="0"/>
    <x v="1"/>
    <x v="0"/>
  </r>
  <r>
    <s v="2111168900"/>
    <x v="2767"/>
    <s v="MICROEMPRESA"/>
    <x v="1042"/>
    <s v="Em Operação"/>
    <s v="Restaurante, Cafeteria, Bar e Similares"/>
    <s v="89900-000"/>
    <s v="SC"/>
    <x v="454"/>
    <d v="2019-12-27T00:00:00"/>
    <d v="2021-12-27T00:00:00"/>
    <s v="21.111.689/0001-00"/>
    <s v="Bar"/>
    <s v="Sociedade Empresária Limitada"/>
    <s v=" - "/>
    <x v="0"/>
    <x v="5"/>
    <x v="3"/>
  </r>
  <r>
    <s v="2111412856"/>
    <x v="2768"/>
    <s v="MICROEMPRESA"/>
    <x v="1042"/>
    <s v="Em Operação"/>
    <s v="Restaurante, Cafeteria, Bar e Similares"/>
    <s v="79240-000"/>
    <s v="MS"/>
    <x v="994"/>
    <d v="2019-11-18T00:00:00"/>
    <d v="2021-11-18T00:00:00"/>
    <s v="21.114.128/0001-56"/>
    <s v="Restaurante"/>
    <s v="Empresário Individual"/>
    <s v=" - "/>
    <x v="0"/>
    <x v="1"/>
    <x v="0"/>
  </r>
  <r>
    <s v="2113909987"/>
    <x v="2769"/>
    <s v="MICROEMPRESA"/>
    <x v="1044"/>
    <s v="Em Operação"/>
    <s v="Restaurante, Cafeteria, Bar e Similares"/>
    <s v="68633-000"/>
    <s v="PA"/>
    <x v="54"/>
    <d v="2019-10-10T00:00:00"/>
    <d v="2021-10-10T00:00:00"/>
    <s v="21.139.099/0001-87"/>
    <s v="Restaurante"/>
    <s v="Empresa Individual de Responsabilidade Limitada (de Natureza Empresária)"/>
    <s v=" - "/>
    <x v="7"/>
    <x v="0"/>
    <x v="0"/>
  </r>
  <r>
    <s v="2116473864"/>
    <x v="2770"/>
    <s v="MICROEMPRESA"/>
    <x v="1041"/>
    <s v="Em Operação"/>
    <s v="Restaurante, Cafeteria, Bar e Similares"/>
    <s v="69905-024"/>
    <s v="AC"/>
    <x v="90"/>
    <d v="2019-11-22T00:00:00"/>
    <d v="2021-11-22T00:00:00"/>
    <s v="21.164.738/0001-64"/>
    <s v="Bar"/>
    <s v="Empresário (Individual)"/>
    <s v=" - "/>
    <x v="2"/>
    <x v="0"/>
    <x v="0"/>
  </r>
  <r>
    <s v="2121944537"/>
    <x v="2771"/>
    <s v="MICROEMPRESA"/>
    <x v="1050"/>
    <s v="Em Operação"/>
    <s v="Restaurante, Cafeteria, Bar e Similares"/>
    <s v="68870-000"/>
    <s v="PA"/>
    <x v="342"/>
    <d v="2019-10-31T00:00:00"/>
    <d v="2021-10-31T00:00:00"/>
    <s v="21.219.445/0001-37"/>
    <s v="Restaurante"/>
    <s v="Empresa Individual de Responsabilidade Limitada (de Natureza Empresária)"/>
    <s v="Inglês|Italiano|Português"/>
    <x v="0"/>
    <x v="1"/>
    <x v="1"/>
  </r>
  <r>
    <s v="2125755827"/>
    <x v="2772"/>
    <s v="MICROEMPRESA"/>
    <x v="1143"/>
    <s v="Em Operação"/>
    <s v="Restaurante, Cafeteria, Bar e Similares"/>
    <s v="58038-100"/>
    <s v="PB"/>
    <x v="28"/>
    <d v="2019-10-15T00:00:00"/>
    <d v="2021-10-15T00:00:00"/>
    <s v="21.257.558/0001-27"/>
    <s v="Restaurante"/>
    <s v="Sociedade Empresária Limitada"/>
    <s v=" - "/>
    <x v="4"/>
    <x v="10"/>
    <x v="0"/>
  </r>
  <r>
    <s v="2130243038"/>
    <x v="2773"/>
    <s v="MICROEMPRESA"/>
    <x v="1144"/>
    <s v="Em Operação"/>
    <s v="Restaurante, Cafeteria, Bar e Similares"/>
    <s v="11661-000"/>
    <s v="SP"/>
    <x v="258"/>
    <d v="2019-12-05T00:00:00"/>
    <d v="2021-12-05T00:00:00"/>
    <s v="21.302.430/0001-38"/>
    <s v="Restaurante"/>
    <s v="Empresário (Individual)"/>
    <s v=" - "/>
    <x v="0"/>
    <x v="0"/>
    <x v="0"/>
  </r>
  <r>
    <s v="2130810816"/>
    <x v="2774"/>
    <s v="MICROEMPRESA"/>
    <x v="1056"/>
    <s v="Em Operação"/>
    <s v="Restaurante, Cafeteria, Bar e Similares"/>
    <s v="38412-196"/>
    <s v="MG"/>
    <x v="262"/>
    <d v="2019-12-17T00:00:00"/>
    <d v="2021-12-17T00:00:00"/>
    <s v="21.308.108/0001-16"/>
    <s v="Bar"/>
    <s v="Empresa Individual de Responsabilidade Limitada (de Natureza Empresária)"/>
    <s v=" - "/>
    <x v="0"/>
    <x v="0"/>
    <x v="0"/>
  </r>
  <r>
    <s v="2131729305"/>
    <x v="2775"/>
    <s v="MICROEMPRESA"/>
    <x v="1056"/>
    <s v="Em Operação"/>
    <s v="Restaurante, Cafeteria, Bar e Similares"/>
    <s v="88380-000"/>
    <s v="SC"/>
    <x v="547"/>
    <d v="2019-11-20T00:00:00"/>
    <d v="2021-11-20T00:00:00"/>
    <s v="21.317.293/0001-05"/>
    <s v="Restaurante"/>
    <s v="Empresário (Individual)"/>
    <s v=" - "/>
    <x v="6"/>
    <x v="0"/>
    <x v="0"/>
  </r>
  <r>
    <s v="2138936296"/>
    <x v="2776"/>
    <s v="MICROEMPRESA"/>
    <x v="1145"/>
    <s v="Em Operação"/>
    <s v="Restaurante, Cafeteria, Bar e Similares"/>
    <s v="79290-000"/>
    <s v="MS"/>
    <x v="113"/>
    <d v="2019-11-06T00:00:00"/>
    <d v="2021-11-06T00:00:00"/>
    <s v="21.389.362/0001-96"/>
    <s v="Restaurante"/>
    <s v="Empresário (Individual)"/>
    <s v=" - "/>
    <x v="0"/>
    <x v="1"/>
    <x v="0"/>
  </r>
  <r>
    <s v="2141681715"/>
    <x v="2777"/>
    <s v="MICROEMPRESA"/>
    <x v="1074"/>
    <s v="Em Operação"/>
    <s v="Restaurante, Cafeteria, Bar e Similares"/>
    <s v="37578-000"/>
    <s v="MG"/>
    <x v="215"/>
    <d v="2019-11-22T00:00:00"/>
    <d v="2021-11-22T00:00:00"/>
    <s v="21.416.817/0001-15"/>
    <s v="Cafeteria"/>
    <s v="Empresário (Individual)"/>
    <s v=" - "/>
    <x v="2"/>
    <x v="4"/>
    <x v="0"/>
  </r>
  <r>
    <s v="2145642813"/>
    <x v="2778"/>
    <s v="MICROEMPRESA"/>
    <x v="1146"/>
    <s v="Em Operação"/>
    <s v="Restaurante, Cafeteria, Bar e Similares"/>
    <s v="13186-493"/>
    <s v="SP"/>
    <x v="252"/>
    <d v="2019-12-13T00:00:00"/>
    <d v="2021-12-13T00:00:00"/>
    <s v="21.456.428/0001-13"/>
    <s v="Restaurante"/>
    <s v="Sociedade Empresária Limitada"/>
    <s v=" - "/>
    <x v="0"/>
    <x v="0"/>
    <x v="0"/>
  </r>
  <r>
    <s v="2147854399"/>
    <x v="2779"/>
    <s v="MICROEMPRESA"/>
    <x v="1146"/>
    <s v="Em Operação"/>
    <s v="Restaurante, Cafeteria, Bar e Similares"/>
    <s v="28616-155"/>
    <s v="RJ"/>
    <x v="142"/>
    <d v="2019-11-04T00:00:00"/>
    <d v="2021-11-04T00:00:00"/>
    <s v="21.478.543/0001-99"/>
    <s v="Restaurante"/>
    <s v="Empresário (Individual)"/>
    <s v=" - "/>
    <x v="0"/>
    <x v="1"/>
    <x v="0"/>
  </r>
  <r>
    <s v="2156783642"/>
    <x v="2780"/>
    <s v="EMPRESA DE PEQUENO PORTE"/>
    <x v="1068"/>
    <s v="Em Operação"/>
    <s v="Restaurante, Cafeteria, Bar e Similares"/>
    <s v="70255-510"/>
    <s v="DF"/>
    <x v="247"/>
    <d v="2019-10-15T00:00:00"/>
    <d v="2021-10-15T00:00:00"/>
    <s v="21.567.836/0001-42"/>
    <s v="Bar"/>
    <s v="Sociedade Empresária Limitada"/>
    <s v="Espanhol"/>
    <x v="2"/>
    <x v="0"/>
    <x v="0"/>
  </r>
  <r>
    <s v="1957564969"/>
    <x v="2781"/>
    <s v="MICROEMPRESA"/>
    <x v="1107"/>
    <s v="Em Operação"/>
    <s v="Restaurante, Cafeteria, Bar e Similares"/>
    <s v="74001-970"/>
    <s v="GO"/>
    <x v="11"/>
    <d v="2020-02-13T00:00:00"/>
    <d v="2022-02-13T00:00:00"/>
    <s v="19.575.649/0001-69"/>
    <s v="Restaurante"/>
    <s v="Sociedade Empresária Limitada"/>
    <s v="Italiano"/>
    <x v="0"/>
    <x v="0"/>
    <x v="0"/>
  </r>
  <r>
    <s v="1967958690"/>
    <x v="2782"/>
    <s v="MICROEMPRESA"/>
    <x v="969"/>
    <s v="Em Operação"/>
    <s v="Restaurante, Cafeteria, Bar e Similares"/>
    <s v="95150-000"/>
    <s v="RS"/>
    <x v="490"/>
    <d v="2020-03-20T00:00:00"/>
    <d v="2022-03-20T00:00:00"/>
    <s v="19.679.586/0001-90"/>
    <s v="Restaurante"/>
    <s v="Empresário Individual"/>
    <s v="Alemão"/>
    <x v="0"/>
    <x v="9"/>
    <x v="0"/>
  </r>
  <r>
    <s v="1968059302"/>
    <x v="2783"/>
    <s v="MICROEMPRESA"/>
    <x v="963"/>
    <s v="Em Operação"/>
    <s v="Restaurante, Cafeteria, Bar e Similares"/>
    <s v="72850-970"/>
    <s v="GO"/>
    <x v="874"/>
    <d v="2020-01-21T00:00:00"/>
    <d v="2022-01-21T00:00:00"/>
    <s v="19.680.593/0001-02"/>
    <s v="Restaurante"/>
    <s v="Sociedade Empresária Limitada"/>
    <s v="Inglês"/>
    <x v="5"/>
    <x v="0"/>
    <x v="0"/>
  </r>
  <r>
    <s v="1974913582"/>
    <x v="2784"/>
    <s v="MICROEMPRESA"/>
    <x v="1109"/>
    <s v="Em Operação"/>
    <s v="Restaurante, Cafeteria, Bar e Similares"/>
    <s v="75180-000"/>
    <s v="GO"/>
    <x v="995"/>
    <d v="2020-02-12T00:00:00"/>
    <d v="2022-02-12T00:00:00"/>
    <s v="19.749.135/0001-82"/>
    <s v="Restaurante"/>
    <s v="Empresário Individual"/>
    <s v=" - "/>
    <x v="0"/>
    <x v="0"/>
    <x v="0"/>
  </r>
  <r>
    <s v="1976963431"/>
    <x v="2785"/>
    <s v="MICROEMPRESA"/>
    <x v="977"/>
    <s v="Em Operação"/>
    <s v="Restaurante, Cafeteria, Bar e Similares"/>
    <s v="73850-000"/>
    <s v="GO"/>
    <x v="288"/>
    <d v="2020-02-21T00:00:00"/>
    <d v="2022-02-21T00:00:00"/>
    <s v="19.769.634/0001-31"/>
    <s v="Restaurante"/>
    <s v="Empresa Individual de Responsabilidade Limitada (de Natureza Empresária)"/>
    <s v=" - "/>
    <x v="17"/>
    <x v="0"/>
    <x v="0"/>
  </r>
  <r>
    <s v="1978296467"/>
    <x v="2786"/>
    <s v="MICROEMPRESA"/>
    <x v="953"/>
    <s v="Em Operação"/>
    <s v="Restaurante, Cafeteria, Bar e Similares"/>
    <s v="38015-290"/>
    <s v="MG"/>
    <x v="26"/>
    <d v="2020-03-24T00:00:00"/>
    <d v="2022-03-24T00:00:00"/>
    <s v="19.782.964/0001-67"/>
    <s v="Restaurante"/>
    <s v="Empresário (Individual)"/>
    <s v="Português"/>
    <x v="2"/>
    <x v="4"/>
    <x v="0"/>
  </r>
  <r>
    <s v="1981319472"/>
    <x v="2787"/>
    <s v="MICROEMPRESA"/>
    <x v="980"/>
    <s v="Em Operação"/>
    <s v="Restaurante, Cafeteria, Bar e Similares"/>
    <s v="57800-000"/>
    <s v="AL"/>
    <x v="602"/>
    <d v="2020-03-12T00:00:00"/>
    <d v="2022-03-12T00:00:00"/>
    <s v="19.813.194/0001-72"/>
    <s v="Restaurante"/>
    <s v="Empresário Individual"/>
    <s v=" - "/>
    <x v="0"/>
    <x v="0"/>
    <x v="0"/>
  </r>
  <r>
    <s v="1992285642"/>
    <x v="2788"/>
    <s v="MICROEMPRESA"/>
    <x v="985"/>
    <s v="Em Operação"/>
    <s v="Restaurante, Cafeteria, Bar e Similares"/>
    <s v="39570-000"/>
    <s v="MG"/>
    <x v="996"/>
    <d v="2020-03-26T00:00:00"/>
    <d v="2022-03-26T00:00:00"/>
    <s v="19.922.856/0001-42"/>
    <s v="Restaurante"/>
    <s v="Sociedade Empresária Limitada"/>
    <s v=" - "/>
    <x v="0"/>
    <x v="0"/>
    <x v="0"/>
  </r>
  <r>
    <s v="2000170152"/>
    <x v="2789"/>
    <s v="MICROEMPRESA"/>
    <x v="990"/>
    <s v="Em Operação"/>
    <s v="Restaurante, Cafeteria, Bar e Similares"/>
    <s v="38421-238"/>
    <s v="MG"/>
    <x v="303"/>
    <d v="2020-02-21T00:00:00"/>
    <d v="2022-02-21T00:00:00"/>
    <s v="20.001.701/0001-52"/>
    <s v="Restaurante"/>
    <s v="Sociedade Empresária Limitada"/>
    <s v=" - "/>
    <x v="0"/>
    <x v="1"/>
    <x v="0"/>
  </r>
  <r>
    <s v="2001128762"/>
    <x v="2790"/>
    <s v="MICROEMPRESA"/>
    <x v="987"/>
    <s v="Em Operação"/>
    <s v="Restaurante, Cafeteria, Bar e Similares"/>
    <s v="84040-130"/>
    <s v="PR"/>
    <x v="16"/>
    <d v="2020-03-25T00:00:00"/>
    <d v="2022-03-25T00:00:00"/>
    <s v="20.011.287/0001-62"/>
    <s v="Restaurante"/>
    <s v="Sociedade Empresária Limitada"/>
    <s v=" - "/>
    <x v="0"/>
    <x v="0"/>
    <x v="0"/>
  </r>
  <r>
    <s v="2003307397"/>
    <x v="2791"/>
    <s v="EMPRESA DE PEQUENO PORTE"/>
    <x v="991"/>
    <s v="Em Operação"/>
    <s v="Restaurante, Cafeteria, Bar e Similares"/>
    <s v="69010-030"/>
    <s v="AM"/>
    <x v="277"/>
    <d v="2020-03-24T00:00:00"/>
    <d v="2022-03-24T00:00:00"/>
    <s v="20.033.073/0001-97"/>
    <s v="Restaurante"/>
    <s v="Empresário Individual"/>
    <s v="Inglês|Português"/>
    <x v="2"/>
    <x v="0"/>
    <x v="0"/>
  </r>
  <r>
    <s v="2004151014"/>
    <x v="2792"/>
    <s v="EMPRESA DE PEQUENO PORTE"/>
    <x v="992"/>
    <s v="Em Operação"/>
    <s v="Restaurante, Cafeteria, Bar e Similares"/>
    <s v="96015-710"/>
    <s v="RS"/>
    <x v="492"/>
    <d v="2020-03-25T00:00:00"/>
    <d v="2022-03-25T00:00:00"/>
    <s v="20.041.510/0001-14"/>
    <s v="Bar"/>
    <s v="Empresa Individual de Responsabilidade Limitada (de Natureza Empresária)"/>
    <s v=" - "/>
    <x v="0"/>
    <x v="2"/>
    <x v="0"/>
  </r>
  <r>
    <s v="2004901895"/>
    <x v="2793"/>
    <s v="MICROEMPRESA"/>
    <x v="950"/>
    <s v="Em Operação"/>
    <s v="Restaurante, Cafeteria, Bar e Similares"/>
    <s v="69058-480"/>
    <s v="AM"/>
    <x v="277"/>
    <d v="2020-03-24T00:00:00"/>
    <d v="2022-03-24T00:00:00"/>
    <s v="20.049.018/0001-95"/>
    <s v="Restaurante"/>
    <s v="Sociedade Empresária Limitada"/>
    <s v=" - "/>
    <x v="0"/>
    <x v="0"/>
    <x v="0"/>
  </r>
  <r>
    <s v="2020005020"/>
    <x v="2794"/>
    <s v="EMPRESA DE PEQUENO PORTE"/>
    <x v="1000"/>
    <s v="Em Operação"/>
    <s v="Restaurante, Cafeteria, Bar e Similares"/>
    <s v="75830-000"/>
    <s v="GO"/>
    <x v="414"/>
    <d v="2020-02-14T00:00:00"/>
    <d v="2022-02-14T00:00:00"/>
    <s v="20.200.050/0001-20"/>
    <s v="Restaurante"/>
    <s v="Sociedade Empresária Limitada"/>
    <s v=" - "/>
    <x v="0"/>
    <x v="0"/>
    <x v="0"/>
  </r>
  <r>
    <s v="2020437100"/>
    <x v="2795"/>
    <s v="MICROEMPRESA"/>
    <x v="1000"/>
    <s v="Em Operação"/>
    <s v="Restaurante, Cafeteria, Bar e Similares"/>
    <s v="73850-000"/>
    <s v="GO"/>
    <x v="288"/>
    <d v="2020-02-27T00:00:00"/>
    <d v="2022-02-27T00:00:00"/>
    <s v="20.204.371/0001-00"/>
    <s v="Restaurante"/>
    <s v="Empresário Individual"/>
    <s v=" - "/>
    <x v="0"/>
    <x v="0"/>
    <x v="0"/>
  </r>
  <r>
    <s v="2022363032"/>
    <x v="2796"/>
    <s v="MICROEMPRESA"/>
    <x v="1147"/>
    <s v="Em Operação"/>
    <s v="Restaurante, Cafeteria, Bar e Similares"/>
    <s v="18460-000"/>
    <s v="SP"/>
    <x v="997"/>
    <d v="2020-03-27T00:00:00"/>
    <d v="2022-03-27T00:00:00"/>
    <s v="20.223.630/0001-32"/>
    <s v="Restaurante"/>
    <s v="Empresário (Individual)"/>
    <s v=" - "/>
    <x v="0"/>
    <x v="0"/>
    <x v="0"/>
  </r>
  <r>
    <s v="2022956219"/>
    <x v="2797"/>
    <s v="MICROEMPRESA"/>
    <x v="1001"/>
    <s v="Em Operação"/>
    <s v="Restaurante, Cafeteria, Bar e Similares"/>
    <s v="78590-000"/>
    <s v="MT"/>
    <x v="998"/>
    <d v="2020-03-10T00:00:00"/>
    <d v="2022-03-10T00:00:00"/>
    <s v="20.229.562/0001-19"/>
    <s v="Restaurante"/>
    <s v="Sociedade Empresária Limitada"/>
    <s v="Português"/>
    <x v="0"/>
    <x v="10"/>
    <x v="0"/>
  </r>
  <r>
    <s v="2030714925"/>
    <x v="2798"/>
    <s v="MICROEMPRESA"/>
    <x v="1091"/>
    <s v="Em Operação"/>
    <s v="Restaurante, Cafeteria, Bar e Similares"/>
    <s v="75907-600"/>
    <s v="GO"/>
    <x v="231"/>
    <d v="2020-02-28T00:00:00"/>
    <d v="2022-02-28T00:00:00"/>
    <s v="20.307.149/0001-25"/>
    <s v="Restaurante"/>
    <s v="Empresa Individual de Responsabilidade Limitada (de Natureza Empresária)"/>
    <s v=" - "/>
    <x v="0"/>
    <x v="0"/>
    <x v="0"/>
  </r>
  <r>
    <s v="2037151316"/>
    <x v="2799"/>
    <s v="MICROEMPRESA"/>
    <x v="1090"/>
    <s v="Em Operação"/>
    <s v="Restaurante, Cafeteria, Bar e Similares"/>
    <s v="12460-000"/>
    <s v="SP"/>
    <x v="505"/>
    <d v="2020-01-31T00:00:00"/>
    <d v="2022-01-31T00:00:00"/>
    <s v="20.371.513/0001-16"/>
    <s v="Bar"/>
    <s v="Empresa Individual de Responsabilidade Limitada (de Natureza Empresária)"/>
    <s v="Inglês"/>
    <x v="3"/>
    <x v="4"/>
    <x v="3"/>
  </r>
  <r>
    <s v="2041613206"/>
    <x v="2800"/>
    <s v="MICROEMPRESA"/>
    <x v="1118"/>
    <s v="Em Operação"/>
    <s v="Restaurante, Cafeteria, Bar e Similares"/>
    <s v="75830-000"/>
    <s v="GO"/>
    <x v="414"/>
    <d v="2020-02-28T00:00:00"/>
    <d v="2022-02-28T00:00:00"/>
    <s v="20.416.132/0001-06"/>
    <s v="Restaurante"/>
    <s v="Sociedade Empresária Limitada"/>
    <s v=" - "/>
    <x v="0"/>
    <x v="0"/>
    <x v="0"/>
  </r>
  <r>
    <s v="2045165782"/>
    <x v="2801"/>
    <s v="MICROEMPRESA"/>
    <x v="1008"/>
    <s v="Em Operação"/>
    <s v="Restaurante, Cafeteria, Bar e Similares"/>
    <s v="78590-000"/>
    <s v="MT"/>
    <x v="998"/>
    <d v="2020-03-17T00:00:00"/>
    <d v="2022-03-17T00:00:00"/>
    <s v="20.451.657/0001-82"/>
    <s v="Restaurante"/>
    <s v="Empresário Individual"/>
    <s v="Português"/>
    <x v="0"/>
    <x v="0"/>
    <x v="0"/>
  </r>
  <r>
    <s v="2051181542"/>
    <x v="2802"/>
    <s v="MICROEMPRESA"/>
    <x v="1010"/>
    <s v="Em Operação"/>
    <s v="Restaurante, Cafeteria, Bar e Similares"/>
    <s v="74373-270"/>
    <s v="GO"/>
    <x v="11"/>
    <d v="2020-03-19T00:00:00"/>
    <d v="2022-03-19T00:00:00"/>
    <s v="20.511.815/0001-42"/>
    <s v="Restaurante"/>
    <s v="Sociedade Empresária Limitada"/>
    <s v=" - "/>
    <x v="1"/>
    <x v="0"/>
    <x v="0"/>
  </r>
  <r>
    <s v="2073085396"/>
    <x v="2803"/>
    <s v="MICROEMPRESA"/>
    <x v="1022"/>
    <s v="Em Operação"/>
    <s v="Restaurante, Cafeteria, Bar e Similares"/>
    <s v="74063-020"/>
    <s v="GO"/>
    <x v="11"/>
    <d v="2020-02-18T00:00:00"/>
    <d v="2022-02-18T00:00:00"/>
    <s v="20.730.853/0001-96"/>
    <s v="Restaurante"/>
    <s v="Sociedade Empresária Limitada"/>
    <s v="Inglês"/>
    <x v="5"/>
    <x v="0"/>
    <x v="0"/>
  </r>
  <r>
    <s v="2076363170"/>
    <x v="2804"/>
    <s v="MICROEMPRESA"/>
    <x v="1148"/>
    <s v="Em Operação"/>
    <s v="Restaurante, Cafeteria, Bar e Similares"/>
    <s v="44002-064"/>
    <s v="BA"/>
    <x v="211"/>
    <d v="2020-02-05T00:00:00"/>
    <d v="2022-02-05T00:00:00"/>
    <s v="20.763.631/0001-70"/>
    <s v="Cafeteria"/>
    <s v="Sociedade Empresária Limitada"/>
    <s v=" - "/>
    <x v="2"/>
    <x v="0"/>
    <x v="0"/>
  </r>
  <r>
    <s v="2080868701"/>
    <x v="2805"/>
    <s v="MICROEMPRESA"/>
    <x v="1025"/>
    <s v="Em Operação"/>
    <s v="Restaurante, Cafeteria, Bar e Similares"/>
    <s v="74535-400"/>
    <s v="GO"/>
    <x v="11"/>
    <d v="2020-03-23T00:00:00"/>
    <d v="2022-03-23T00:00:00"/>
    <s v="20.808.687/0001-01"/>
    <s v="Restaurante"/>
    <s v="Sociedade Empresária Limitada"/>
    <s v=" - "/>
    <x v="7"/>
    <x v="4"/>
    <x v="0"/>
  </r>
  <r>
    <s v="2080888412"/>
    <x v="2806"/>
    <s v="MICROEMPRESA"/>
    <x v="1025"/>
    <s v="Em Operação"/>
    <s v="Restaurante, Cafeteria, Bar e Similares"/>
    <s v="69049-090"/>
    <s v="AM"/>
    <x v="277"/>
    <d v="2020-03-24T00:00:00"/>
    <d v="2022-03-24T00:00:00"/>
    <s v="20.808.884/0001-12"/>
    <s v="Restaurante"/>
    <s v="Empresa Individual de Responsabilidade Limitada (de Natureza Empresária)"/>
    <s v=" - "/>
    <x v="7"/>
    <x v="0"/>
    <x v="0"/>
  </r>
  <r>
    <s v="2092342779"/>
    <x v="2807"/>
    <s v="MICROEMPRESA"/>
    <x v="1082"/>
    <s v="Em Operação"/>
    <s v="Restaurante, Cafeteria, Bar e Similares"/>
    <s v="75110-140"/>
    <s v="GO"/>
    <x v="523"/>
    <d v="2020-02-19T00:00:00"/>
    <d v="2022-02-19T00:00:00"/>
    <s v="20.923.427/0001-79"/>
    <s v="Restaurante"/>
    <s v="Empresa Individual de Responsabilidade Limitada (de Natureza Empresária)"/>
    <s v=" - "/>
    <x v="2"/>
    <x v="0"/>
    <x v="0"/>
  </r>
  <r>
    <s v="2095917538"/>
    <x v="2808"/>
    <s v="MICROEMPRESA"/>
    <x v="936"/>
    <s v="Em Operação"/>
    <s v="Restaurante, Cafeteria, Bar e Similares"/>
    <s v="74823-380"/>
    <s v="GO"/>
    <x v="11"/>
    <d v="2020-03-18T00:00:00"/>
    <d v="2022-03-18T00:00:00"/>
    <s v="20.959.175/0001-38"/>
    <s v="Restaurante"/>
    <s v="Sociedade Empresária Limitada"/>
    <s v=" - "/>
    <x v="2"/>
    <x v="0"/>
    <x v="0"/>
  </r>
  <r>
    <s v="2102733807"/>
    <x v="2809"/>
    <s v="MICROEMPRESA"/>
    <x v="1149"/>
    <s v="Em Operação"/>
    <s v="Restaurante, Cafeteria, Bar e Similares"/>
    <s v="56912-550"/>
    <s v="PE"/>
    <x v="999"/>
    <d v="2020-02-05T00:00:00"/>
    <d v="2022-02-05T00:00:00"/>
    <s v="21.027.338/0001-07"/>
    <s v="Restaurante"/>
    <s v="Empresário (Individual)"/>
    <s v=" - "/>
    <x v="2"/>
    <x v="0"/>
    <x v="0"/>
  </r>
  <r>
    <s v="2111124566"/>
    <x v="2810"/>
    <s v="MICROEMPRESA"/>
    <x v="1041"/>
    <s v="Em Operação"/>
    <s v="Restaurante, Cafeteria, Bar e Similares"/>
    <s v="74170-100"/>
    <s v="GO"/>
    <x v="11"/>
    <d v="2020-02-28T00:00:00"/>
    <d v="2022-02-28T00:00:00"/>
    <s v="21.111.245/0001-66"/>
    <s v="Restaurante"/>
    <s v="Sociedade Empresária Limitada"/>
    <s v="Inglês"/>
    <x v="0"/>
    <x v="0"/>
    <x v="0"/>
  </r>
  <r>
    <s v="2111383483"/>
    <x v="2811"/>
    <s v="MICROEMPRESA"/>
    <x v="1042"/>
    <s v="Em Operação"/>
    <s v="Restaurante, Cafeteria, Bar e Similares"/>
    <s v="85851-220"/>
    <s v="PR"/>
    <x v="136"/>
    <d v="2020-03-24T00:00:00"/>
    <d v="2022-03-24T00:00:00"/>
    <s v="21.113.834/0001-83"/>
    <s v="Restaurante"/>
    <s v="Empresa Individual de Responsabilidade Limitada (de Natureza Empresária)"/>
    <s v=" - "/>
    <x v="0"/>
    <x v="13"/>
    <x v="0"/>
  </r>
  <r>
    <s v="2114600505"/>
    <x v="2812"/>
    <s v="MICROEMPRESA"/>
    <x v="1044"/>
    <s v="Em Operação"/>
    <s v="Restaurante, Cafeteria, Bar e Similares"/>
    <s v="72980-000"/>
    <s v="GO"/>
    <x v="284"/>
    <d v="2020-03-04T00:00:00"/>
    <d v="2022-03-04T00:00:00"/>
    <s v="21.146.005/0001-05"/>
    <s v="Restaurante"/>
    <s v="Sociedade Empresária Limitada"/>
    <s v=" - "/>
    <x v="2"/>
    <x v="0"/>
    <x v="0"/>
  </r>
  <r>
    <s v="2123424175"/>
    <x v="2813"/>
    <s v="MICROEMPRESA"/>
    <x v="959"/>
    <s v="Em Operação"/>
    <s v="Restaurante, Cafeteria, Bar e Similares"/>
    <s v="78050-568"/>
    <s v="MT"/>
    <x v="71"/>
    <d v="2020-03-10T00:00:00"/>
    <d v="2022-03-10T00:00:00"/>
    <s v="21.234.241/0001-75"/>
    <s v="Restaurante"/>
    <s v="Sociedade Empresária Limitada"/>
    <s v=" - "/>
    <x v="2"/>
    <x v="0"/>
    <x v="0"/>
  </r>
  <r>
    <s v="2124957134"/>
    <x v="2814"/>
    <s v="MICROEMPRESA"/>
    <x v="1051"/>
    <s v="Em Operação"/>
    <s v="Restaurante, Cafeteria, Bar e Similares"/>
    <s v="58038-140"/>
    <s v="PB"/>
    <x v="28"/>
    <d v="2020-03-24T00:00:00"/>
    <d v="2022-03-24T00:00:00"/>
    <s v="21.249.571/0001-34"/>
    <s v="Restaurante"/>
    <s v="Empresário Individual"/>
    <s v=" - "/>
    <x v="5"/>
    <x v="4"/>
    <x v="0"/>
  </r>
  <r>
    <s v="2133530335"/>
    <x v="2815"/>
    <s v="MICROEMPRESA"/>
    <x v="931"/>
    <s v="Em Operação"/>
    <s v="Restaurante, Cafeteria, Bar e Similares"/>
    <s v="30180-140"/>
    <s v="MG"/>
    <x v="2"/>
    <d v="2020-02-06T00:00:00"/>
    <d v="2022-02-06T00:00:00"/>
    <s v="21.335.303/0001-35"/>
    <s v="Restaurante"/>
    <s v="Empresa Individual de Responsabilidade Limitada (de Natureza Empresária)"/>
    <s v=" - "/>
    <x v="5"/>
    <x v="2"/>
    <x v="3"/>
  </r>
  <r>
    <s v="2133826619"/>
    <x v="2816"/>
    <s v="MICROEMPRESA"/>
    <x v="931"/>
    <s v="Em Operação"/>
    <s v="Restaurante, Cafeteria, Bar e Similares"/>
    <s v="75690-000"/>
    <s v="GO"/>
    <x v="32"/>
    <d v="2020-02-17T00:00:00"/>
    <d v="2022-02-17T00:00:00"/>
    <s v="21.338.266/0001-19"/>
    <s v="Restaurante"/>
    <s v="Sociedade Empresária Limitada"/>
    <s v=" - "/>
    <x v="5"/>
    <x v="0"/>
    <x v="0"/>
  </r>
  <r>
    <s v="2138015192"/>
    <x v="2817"/>
    <s v="MICROEMPRESA"/>
    <x v="1128"/>
    <s v="Em Operação"/>
    <s v="Restaurante, Cafeteria, Bar e Similares"/>
    <s v="58039-020"/>
    <s v="PB"/>
    <x v="28"/>
    <d v="2020-03-24T00:00:00"/>
    <d v="2022-03-24T00:00:00"/>
    <s v="21.380.151/0001-92"/>
    <s v="Restaurante"/>
    <s v="Sociedade Empresária Limitada"/>
    <s v=" - "/>
    <x v="0"/>
    <x v="0"/>
    <x v="0"/>
  </r>
  <r>
    <s v="2140714101"/>
    <x v="2818"/>
    <s v="MICROEMPRESA"/>
    <x v="1060"/>
    <s v="Em Operação"/>
    <s v="Restaurante, Cafeteria, Bar e Similares"/>
    <s v="74373-270"/>
    <s v="GO"/>
    <x v="11"/>
    <d v="2020-03-23T00:00:00"/>
    <d v="2022-03-23T00:00:00"/>
    <s v="21.407.141/0001-01"/>
    <s v="Restaurante"/>
    <s v="Sociedade Empresária Limitada"/>
    <s v=" - "/>
    <x v="0"/>
    <x v="0"/>
    <x v="0"/>
  </r>
  <r>
    <s v="2142805388"/>
    <x v="2819"/>
    <s v="MICROEMPRESA"/>
    <x v="1061"/>
    <s v="Em Operação"/>
    <s v="Restaurante, Cafeteria, Bar e Similares"/>
    <s v="72980-000"/>
    <s v="GO"/>
    <x v="284"/>
    <d v="2020-03-27T00:00:00"/>
    <d v="2022-03-27T00:00:00"/>
    <s v="21.428.053/0001-88"/>
    <s v="Cafeteria"/>
    <s v="Sociedade Empresária Limitada"/>
    <s v=" - "/>
    <x v="0"/>
    <x v="0"/>
    <x v="0"/>
  </r>
  <r>
    <s v="2149654844"/>
    <x v="2820"/>
    <s v="MICROEMPRESA"/>
    <x v="927"/>
    <s v="Em Operação"/>
    <s v="Restaurante, Cafeteria, Bar e Similares"/>
    <s v="73850-000"/>
    <s v="GO"/>
    <x v="288"/>
    <d v="2020-02-21T00:00:00"/>
    <d v="2022-02-21T00:00:00"/>
    <s v="21.496.548/0001-44"/>
    <s v="Restaurante"/>
    <s v="Empresário (Individual)"/>
    <s v=" - "/>
    <x v="0"/>
    <x v="0"/>
    <x v="0"/>
  </r>
  <r>
    <s v="2150642691"/>
    <x v="2821"/>
    <s v="MICROEMPRESA"/>
    <x v="1064"/>
    <s v="Em Operação"/>
    <s v="Restaurante, Cafeteria, Bar e Similares"/>
    <s v="35500-227"/>
    <s v="MG"/>
    <x v="307"/>
    <d v="2020-03-30T00:00:00"/>
    <d v="2022-03-30T00:00:00"/>
    <s v="21.506.426/0001-91"/>
    <s v="Restaurante"/>
    <s v="Sociedade Empresária Limitada"/>
    <s v=" - "/>
    <x v="0"/>
    <x v="1"/>
    <x v="0"/>
  </r>
  <r>
    <s v="2151015401"/>
    <x v="2822"/>
    <s v="MICROEMPRESA"/>
    <x v="1129"/>
    <s v="Em Operação"/>
    <s v="Restaurante, Cafeteria, Bar e Similares"/>
    <s v="58037-305"/>
    <s v="PB"/>
    <x v="28"/>
    <d v="2020-03-30T00:00:00"/>
    <d v="2022-03-30T00:00:00"/>
    <s v="21.510.154/0001-01"/>
    <s v="Restaurante"/>
    <s v="Empresa Individual de Responsabilidade Limitada (de Natureza Empresária)"/>
    <s v=" - "/>
    <x v="1"/>
    <x v="0"/>
    <x v="0"/>
  </r>
  <r>
    <s v="2152382802"/>
    <x v="2823"/>
    <s v="MICROEMPRESA"/>
    <x v="1150"/>
    <s v="Em Operação"/>
    <s v="Restaurante, Cafeteria, Bar e Similares"/>
    <s v="88504-411"/>
    <s v="SC"/>
    <x v="117"/>
    <d v="2020-03-10T00:00:00"/>
    <d v="2022-03-10T00:00:00"/>
    <s v="21.523.828/0001-02"/>
    <s v="Similar"/>
    <s v="Empresário (Individual)"/>
    <s v="Português"/>
    <x v="0"/>
    <x v="0"/>
    <x v="0"/>
  </r>
  <r>
    <s v="2152898836"/>
    <x v="2824"/>
    <s v="MICROEMPRESA"/>
    <x v="1065"/>
    <s v="Em Operação"/>
    <s v="Restaurante, Cafeteria, Bar e Similares"/>
    <s v="31015-115"/>
    <s v="MG"/>
    <x v="2"/>
    <d v="2020-03-12T00:00:00"/>
    <d v="2022-03-12T00:00:00"/>
    <s v="21.528.988/0001-36"/>
    <s v="Bar"/>
    <s v="Sociedade Empresária Limitada"/>
    <s v=" - "/>
    <x v="2"/>
    <x v="0"/>
    <x v="0"/>
  </r>
  <r>
    <s v="2158707824"/>
    <x v="2825"/>
    <s v="MICROEMPRESA"/>
    <x v="1073"/>
    <s v="Em Operação"/>
    <s v="Restaurante, Cafeteria, Bar e Similares"/>
    <s v="74110-140"/>
    <s v="GO"/>
    <x v="11"/>
    <d v="2020-03-19T00:00:00"/>
    <d v="2022-03-19T00:00:00"/>
    <s v="21.587.078/0001-24"/>
    <s v="Restaurante"/>
    <s v="Sociedade Empresária Limitada"/>
    <s v="Espanhol"/>
    <x v="11"/>
    <x v="0"/>
    <x v="0"/>
  </r>
  <r>
    <s v="2160657866"/>
    <x v="2826"/>
    <s v="MICROEMPRESA"/>
    <x v="1151"/>
    <s v="Em Operação"/>
    <s v="Restaurante, Cafeteria, Bar e Similares"/>
    <s v="30575-590"/>
    <s v="MG"/>
    <x v="2"/>
    <d v="2020-02-13T00:00:00"/>
    <d v="2022-02-13T00:00:00"/>
    <s v="21.606.578/0001-66"/>
    <s v="Similar"/>
    <s v="Sociedade Empresária Limitada"/>
    <s v=" - "/>
    <x v="5"/>
    <x v="0"/>
    <x v="0"/>
  </r>
  <r>
    <s v="2160695809"/>
    <x v="2827"/>
    <s v="MICROEMPRESA"/>
    <x v="1068"/>
    <s v="Em Operação"/>
    <s v="Restaurante, Cafeteria, Bar e Similares"/>
    <s v="58101-212"/>
    <s v="PB"/>
    <x v="87"/>
    <d v="2020-03-24T00:00:00"/>
    <d v="2022-03-24T00:00:00"/>
    <s v="21.606.958/0001-09"/>
    <s v="Restaurante"/>
    <s v="Sociedade Empresária Limitada"/>
    <s v=" - "/>
    <x v="0"/>
    <x v="1"/>
    <x v="0"/>
  </r>
  <r>
    <s v="2161618722"/>
    <x v="2828"/>
    <s v="DEMAIS"/>
    <x v="1070"/>
    <s v="Em Operação"/>
    <s v="Restaurante, Cafeteria, Bar e Similares"/>
    <s v="22431-050"/>
    <s v="RJ"/>
    <x v="111"/>
    <d v="2020-05-13T00:00:00"/>
    <d v="2022-05-13T00:00:00"/>
    <s v="21.616.187/0001-22"/>
    <s v="Restaurante"/>
    <s v="Sociedade Empresária Limitada"/>
    <s v="Inglês|Francês"/>
    <x v="8"/>
    <x v="0"/>
    <x v="0"/>
  </r>
  <r>
    <s v="2161229002"/>
    <x v="2829"/>
    <s v="MICROEMPRESA"/>
    <x v="1071"/>
    <s v="Em Operação"/>
    <s v="Restaurante, Cafeteria, Bar e Similares"/>
    <s v="13084-200"/>
    <s v="SP"/>
    <x v="302"/>
    <d v="2020-05-14T00:00:00"/>
    <d v="2022-05-14T00:00:00"/>
    <s v="21.612.290/0001-02"/>
    <s v="Restaurante"/>
    <s v="Sociedade Empresária Limitada"/>
    <s v=" - "/>
    <x v="0"/>
    <x v="0"/>
    <x v="0"/>
  </r>
  <r>
    <s v="2160137587"/>
    <x v="2830"/>
    <s v="MICROEMPRESA"/>
    <x v="1072"/>
    <s v="Em Operação"/>
    <s v="Restaurante, Cafeteria, Bar e Similares"/>
    <s v="22631-003"/>
    <s v="RJ"/>
    <x v="111"/>
    <d v="2020-04-22T00:00:00"/>
    <d v="2022-04-22T00:00:00"/>
    <s v="21.601.375/0001-87"/>
    <s v="Cafeteria"/>
    <s v="Sociedade Empresária Limitada"/>
    <s v="Espanhol"/>
    <x v="2"/>
    <x v="0"/>
    <x v="0"/>
  </r>
  <r>
    <s v="2158048707"/>
    <x v="2831"/>
    <s v="MICROEMPRESA"/>
    <x v="926"/>
    <s v="Em Operação"/>
    <s v="Restaurante, Cafeteria, Bar e Similares"/>
    <s v="14026-520"/>
    <s v="SP"/>
    <x v="203"/>
    <d v="2020-05-15T00:00:00"/>
    <d v="2022-05-15T00:00:00"/>
    <s v="21.580.487/0001-07"/>
    <s v="Similar"/>
    <s v="Sociedade Empresária Limitada"/>
    <s v=" - "/>
    <x v="0"/>
    <x v="5"/>
    <x v="0"/>
  </r>
  <r>
    <s v="2152517637"/>
    <x v="2832"/>
    <s v="EMPRESA DE PEQUENO PORTE"/>
    <x v="1065"/>
    <s v="Em Operação"/>
    <s v="Restaurante, Cafeteria, Bar e Similares"/>
    <s v="30112-010"/>
    <s v="MG"/>
    <x v="2"/>
    <d v="2020-05-14T00:00:00"/>
    <d v="2022-05-14T00:00:00"/>
    <s v="21.525.176/0001-37"/>
    <s v="Similar"/>
    <s v="Sociedade Empresária Limitada"/>
    <s v=" - "/>
    <x v="6"/>
    <x v="0"/>
    <x v="0"/>
  </r>
  <r>
    <s v="2152350088"/>
    <x v="2833"/>
    <s v="MICROEMPRESA"/>
    <x v="1150"/>
    <s v="Em Operação"/>
    <s v="Restaurante, Cafeteria, Bar e Similares"/>
    <s v="75770-000"/>
    <s v="GO"/>
    <x v="1000"/>
    <d v="2020-05-12T00:00:00"/>
    <d v="2022-05-12T00:00:00"/>
    <s v="21.523.500/0001-88"/>
    <s v="Bar"/>
    <s v="Sociedade Empresária Limitada"/>
    <s v="Inglês"/>
    <x v="2"/>
    <x v="0"/>
    <x v="0"/>
  </r>
  <r>
    <s v="2149762770"/>
    <x v="2834"/>
    <s v="MICROEMPRESA"/>
    <x v="927"/>
    <s v="Em Operação"/>
    <s v="Restaurante, Cafeteria, Bar e Similares"/>
    <s v="68743-060"/>
    <s v="PA"/>
    <x v="679"/>
    <d v="2020-05-14T00:00:00"/>
    <d v="2022-05-14T00:00:00"/>
    <s v="21.497.627/0001-70"/>
    <s v="Cafeteria"/>
    <s v="Empresário (Individual)"/>
    <s v="Inglês|Espanhol|Português"/>
    <x v="6"/>
    <x v="4"/>
    <x v="3"/>
  </r>
  <r>
    <s v="2148224806"/>
    <x v="2835"/>
    <s v="EMPRESA DE PEQUENO PORTE"/>
    <x v="1152"/>
    <s v="Em Operação"/>
    <s v="Restaurante, Cafeteria, Bar e Similares"/>
    <s v="79020-001"/>
    <s v="MS"/>
    <x v="236"/>
    <d v="2020-05-12T00:00:00"/>
    <d v="2022-05-12T00:00:00"/>
    <s v="21.482.248/0001-06"/>
    <s v="Restaurante"/>
    <s v="Empresa Individual de Responsabilidade Limitada (de Natureza Empresária)"/>
    <s v=" - "/>
    <x v="0"/>
    <x v="0"/>
    <x v="0"/>
  </r>
  <r>
    <s v="2147520837"/>
    <x v="2836"/>
    <s v="MICROEMPRESA"/>
    <x v="1019"/>
    <s v="Em Operação"/>
    <s v="Restaurante, Cafeteria, Bar e Similares"/>
    <s v="80020-240"/>
    <s v="PR"/>
    <x v="21"/>
    <d v="2020-05-28T00:00:00"/>
    <d v="2022-05-28T00:00:00"/>
    <s v="21.475.208/0001-37"/>
    <s v="Restaurante"/>
    <s v="Sociedade Empresária Limitada"/>
    <s v="Espanhol|Português|Inglês"/>
    <x v="0"/>
    <x v="1"/>
    <x v="0"/>
  </r>
  <r>
    <s v="2146320050"/>
    <x v="2837"/>
    <s v="MICROEMPRESA"/>
    <x v="1146"/>
    <s v="Em Operação"/>
    <s v="Restaurante, Cafeteria, Bar e Similares"/>
    <s v="55014-000"/>
    <s v="PE"/>
    <x v="664"/>
    <d v="2020-05-14T00:00:00"/>
    <d v="2022-05-14T00:00:00"/>
    <s v="21.463.200/0001-50"/>
    <s v="Bar"/>
    <s v="Sociedade Empresária Limitada"/>
    <s v=" - "/>
    <x v="0"/>
    <x v="0"/>
    <x v="0"/>
  </r>
  <r>
    <s v="2146032671"/>
    <x v="2838"/>
    <s v="MICROEMPRESA"/>
    <x v="1146"/>
    <s v="Em Operação"/>
    <s v="Restaurante, Cafeteria, Bar e Similares"/>
    <s v="74063-380"/>
    <s v="GO"/>
    <x v="11"/>
    <d v="2020-05-19T00:00:00"/>
    <d v="2022-05-19T00:00:00"/>
    <s v="21.460.326/0001-71"/>
    <s v="Cafeteria"/>
    <s v="Empresário (Individual)"/>
    <s v=" - "/>
    <x v="0"/>
    <x v="0"/>
    <x v="0"/>
  </r>
  <r>
    <s v="2145838316"/>
    <x v="2839"/>
    <s v="MICROEMPRESA"/>
    <x v="1146"/>
    <s v="Em Operação"/>
    <s v="Restaurante, Cafeteria, Bar e Similares"/>
    <s v="84110-000"/>
    <s v="PR"/>
    <x v="1001"/>
    <d v="2020-06-09T00:00:00"/>
    <d v="2022-06-09T00:00:00"/>
    <s v="21.458.383/0001-16"/>
    <s v="Restaurante"/>
    <s v="Empresário Individual"/>
    <s v=" - "/>
    <x v="2"/>
    <x v="0"/>
    <x v="0"/>
  </r>
  <r>
    <s v="2143405968"/>
    <x v="2840"/>
    <s v="MICROEMPRESA"/>
    <x v="930"/>
    <s v="Em Operação"/>
    <s v="Restaurante, Cafeteria, Bar e Similares"/>
    <s v="37410-220"/>
    <s v="MG"/>
    <x v="3"/>
    <d v="2020-04-13T00:00:00"/>
    <d v="2022-04-13T00:00:00"/>
    <s v="21.434.059/0001-68"/>
    <s v="Restaurante"/>
    <s v="Sociedade Empresária Limitada"/>
    <s v="Inglês"/>
    <x v="1"/>
    <x v="0"/>
    <x v="0"/>
  </r>
  <r>
    <s v="2141934400"/>
    <x v="2841"/>
    <s v="EMPRESA DE PEQUENO PORTE"/>
    <x v="1074"/>
    <s v="Em Operação"/>
    <s v="Restaurante, Cafeteria, Bar e Similares"/>
    <s v="57160-000"/>
    <s v="AL"/>
    <x v="542"/>
    <d v="2020-06-23T00:00:00"/>
    <d v="2022-06-23T00:00:00"/>
    <s v="21.419.344/0001-00"/>
    <s v="Restaurante"/>
    <s v="Sociedade Empresária Limitada"/>
    <s v="Espanhol|Inglês"/>
    <x v="0"/>
    <x v="0"/>
    <x v="0"/>
  </r>
  <r>
    <s v="2140212707"/>
    <x v="2842"/>
    <s v="MICROEMPRESA"/>
    <x v="1075"/>
    <s v="Em Operação"/>
    <s v="Restaurante, Cafeteria, Bar e Similares"/>
    <s v="36830-000"/>
    <s v="MG"/>
    <x v="498"/>
    <d v="2020-06-29T00:00:00"/>
    <d v="2022-06-29T00:00:00"/>
    <s v="21.402.127/0001-07"/>
    <s v="Restaurante"/>
    <s v="Empresário (Individual)"/>
    <s v=" - "/>
    <x v="0"/>
    <x v="0"/>
    <x v="0"/>
  </r>
  <r>
    <s v="2139056070"/>
    <x v="2843"/>
    <s v="MICROEMPRESA"/>
    <x v="1059"/>
    <s v="Em Operação"/>
    <s v="Restaurante, Cafeteria, Bar e Similares"/>
    <s v="29055-260"/>
    <s v="ES"/>
    <x v="255"/>
    <d v="2020-05-27T00:00:00"/>
    <d v="2022-05-27T00:00:00"/>
    <s v="21.390.560/0001-70"/>
    <s v="Restaurante"/>
    <s v="Sociedade Empresária Limitada"/>
    <s v="Português"/>
    <x v="6"/>
    <x v="0"/>
    <x v="0"/>
  </r>
  <r>
    <s v="2135928487"/>
    <x v="2844"/>
    <s v="MICROEMPRESA"/>
    <x v="931"/>
    <s v="Em Operação"/>
    <s v="Restaurante, Cafeteria, Bar e Similares"/>
    <s v="78010-500"/>
    <s v="MT"/>
    <x v="71"/>
    <d v="2020-05-27T00:00:00"/>
    <d v="2022-05-27T00:00:00"/>
    <s v="21.359.284/0001-87"/>
    <s v="Restaurante"/>
    <s v="Empresário (Individual)"/>
    <s v=" - "/>
    <x v="2"/>
    <x v="0"/>
    <x v="0"/>
  </r>
  <r>
    <s v="2135902609"/>
    <x v="2845"/>
    <s v="EMPRESA DE PEQUENO PORTE"/>
    <x v="1058"/>
    <s v="Em Operação"/>
    <s v="Restaurante, Cafeteria, Bar e Similares"/>
    <s v="78045-220"/>
    <s v="MT"/>
    <x v="71"/>
    <d v="2020-05-06T00:00:00"/>
    <d v="2022-05-06T00:00:00"/>
    <s v="21.359.026/0001-09"/>
    <s v="Restaurante"/>
    <s v="Sociedade Empresária Limitada"/>
    <s v=" - "/>
    <x v="6"/>
    <x v="0"/>
    <x v="0"/>
  </r>
  <r>
    <s v="2134386486"/>
    <x v="2846"/>
    <s v="EMPRESA DE PEQUENO PORTE"/>
    <x v="1030"/>
    <s v="Em Operação"/>
    <s v="Restaurante, Cafeteria, Bar e Similares"/>
    <s v="80050-450"/>
    <s v="PR"/>
    <x v="21"/>
    <d v="2020-04-07T00:00:00"/>
    <d v="2022-04-07T00:00:00"/>
    <s v="21.343.864/0001-86"/>
    <s v="Restaurante"/>
    <s v="Empresa Individual de Responsabilidade Limitada (de Natureza Empresária)"/>
    <s v="Inglês|Espanhol|Libras"/>
    <x v="0"/>
    <x v="0"/>
    <x v="0"/>
  </r>
  <r>
    <s v="2131088839"/>
    <x v="2847"/>
    <s v="MICROEMPRESA"/>
    <x v="1053"/>
    <s v="Em Operação"/>
    <s v="Restaurante, Cafeteria, Bar e Similares"/>
    <s v="78070-010"/>
    <s v="MT"/>
    <x v="71"/>
    <d v="2020-04-22T00:00:00"/>
    <d v="2022-04-22T00:00:00"/>
    <s v="21.310.888/0001-39"/>
    <s v="Restaurante"/>
    <s v="Sociedade Empresária Limitada"/>
    <s v=" - "/>
    <x v="0"/>
    <x v="0"/>
    <x v="0"/>
  </r>
  <r>
    <s v="2127877304"/>
    <x v="2848"/>
    <s v="EMPRESA DE PEQUENO PORTE"/>
    <x v="1053"/>
    <s v="Em Operação"/>
    <s v="Restaurante, Cafeteria, Bar e Similares"/>
    <s v="69060-085"/>
    <s v="AM"/>
    <x v="277"/>
    <d v="2020-05-19T00:00:00"/>
    <d v="2022-05-19T00:00:00"/>
    <s v="21.278.773/0001-04"/>
    <s v="Bar"/>
    <s v="Empresa Individual de Responsabilidade Limitada (de Natureza Empresária)"/>
    <s v=" - "/>
    <x v="0"/>
    <x v="0"/>
    <x v="0"/>
  </r>
  <r>
    <s v="2125619127"/>
    <x v="2849"/>
    <s v="MICROEMPRESA"/>
    <x v="1143"/>
    <s v="Em Operação"/>
    <s v="Restaurante, Cafeteria, Bar e Similares"/>
    <s v="11310-060"/>
    <s v="SP"/>
    <x v="1002"/>
    <d v="2020-06-01T00:00:00"/>
    <d v="2022-06-01T00:00:00"/>
    <s v="21.256.191/0001-27"/>
    <s v="Restaurante"/>
    <s v="Sociedade Empresária Limitada"/>
    <s v=" - "/>
    <x v="6"/>
    <x v="0"/>
    <x v="0"/>
  </r>
  <r>
    <s v="2124831866"/>
    <x v="2850"/>
    <s v="MICROEMPRESA"/>
    <x v="1051"/>
    <s v="Em Operação"/>
    <s v="Restaurante, Cafeteria, Bar e Similares"/>
    <s v="98230-000"/>
    <s v="RS"/>
    <x v="1003"/>
    <d v="2020-06-02T00:00:00"/>
    <d v="2022-06-02T00:00:00"/>
    <s v="21.248.318/0001-66"/>
    <s v="Restaurante"/>
    <s v="Empresário Individual"/>
    <s v=" - "/>
    <x v="2"/>
    <x v="0"/>
    <x v="0"/>
  </r>
  <r>
    <s v="2124597938"/>
    <x v="2851"/>
    <s v="MICROEMPRESA"/>
    <x v="1153"/>
    <s v="Em Operação"/>
    <s v="Restaurante, Cafeteria, Bar e Similares"/>
    <s v="05466-030"/>
    <s v="SP"/>
    <x v="5"/>
    <d v="2020-06-17T00:00:00"/>
    <d v="2022-06-17T00:00:00"/>
    <s v="21.245.979/0001-38"/>
    <s v="Cafeteria"/>
    <s v="Empresa Individual de Responsabilidade Limitada (de Natureza Empresária)"/>
    <s v=" - "/>
    <x v="0"/>
    <x v="0"/>
    <x v="0"/>
  </r>
  <r>
    <s v="2124216883"/>
    <x v="2852"/>
    <s v="MICROEMPRESA"/>
    <x v="1153"/>
    <s v="Em Operação"/>
    <s v="Restaurante, Cafeteria, Bar e Similares"/>
    <s v="65055-310"/>
    <s v="MA"/>
    <x v="299"/>
    <d v="2020-04-01T00:00:00"/>
    <d v="2022-04-01T00:00:00"/>
    <s v="21.242.168/0001-83"/>
    <s v="Restaurante"/>
    <s v="Empresário Individual"/>
    <s v="Português"/>
    <x v="0"/>
    <x v="0"/>
    <x v="0"/>
  </r>
  <r>
    <s v="2121728597"/>
    <x v="2853"/>
    <s v="MICROEMPRESA"/>
    <x v="1050"/>
    <s v="Em Operação"/>
    <s v="Restaurante, Cafeteria, Bar e Similares"/>
    <s v="30140-091"/>
    <s v="MG"/>
    <x v="2"/>
    <d v="2020-04-07T00:00:00"/>
    <d v="2022-04-07T00:00:00"/>
    <s v="21.217.285/0001-97"/>
    <s v="Bar"/>
    <s v="Empresa Individual de Responsabilidade Limitada (de Natureza Empresária)"/>
    <s v="Inglês|Espanhol"/>
    <x v="0"/>
    <x v="1"/>
    <x v="0"/>
  </r>
  <r>
    <s v="2121409093"/>
    <x v="2854"/>
    <s v="MICROEMPRESA"/>
    <x v="1131"/>
    <s v="Em Operação"/>
    <s v="Restaurante, Cafeteria, Bar e Similares"/>
    <s v="37480-000"/>
    <s v="MG"/>
    <x v="1004"/>
    <d v="2020-04-15T00:00:00"/>
    <d v="2022-04-15T00:00:00"/>
    <s v="21.214.090/0001-93"/>
    <s v="Restaurante"/>
    <s v="Empresário (Individual)"/>
    <s v=" - "/>
    <x v="6"/>
    <x v="0"/>
    <x v="0"/>
  </r>
  <r>
    <s v="2120743101"/>
    <x v="2855"/>
    <s v="MICROEMPRESA"/>
    <x v="959"/>
    <s v="Em Operação"/>
    <s v="Restaurante, Cafeteria, Bar e Similares"/>
    <s v="13024-440"/>
    <s v="SP"/>
    <x v="302"/>
    <d v="2020-05-15T00:00:00"/>
    <d v="2022-05-15T00:00:00"/>
    <s v="21.207.431/0001-01"/>
    <s v="Restaurante"/>
    <s v="Empresário Individual"/>
    <s v=" - "/>
    <x v="0"/>
    <x v="0"/>
    <x v="0"/>
  </r>
  <r>
    <s v="2120380990"/>
    <x v="2856"/>
    <s v="MICROEMPRESA"/>
    <x v="959"/>
    <s v="Em Operação"/>
    <s v="Restaurante, Cafeteria, Bar e Similares"/>
    <s v="35170-025"/>
    <s v="MG"/>
    <x v="43"/>
    <d v="2020-04-24T00:00:00"/>
    <d v="2022-04-24T00:00:00"/>
    <s v="21.203.809/0001-90"/>
    <s v="Similar"/>
    <s v="Empresário (Individual)"/>
    <s v=" - "/>
    <x v="0"/>
    <x v="0"/>
    <x v="0"/>
  </r>
  <r>
    <s v="2118595720"/>
    <x v="2857"/>
    <s v="MICROEMPRESA"/>
    <x v="1000"/>
    <s v="Em Operação"/>
    <s v="Restaurante, Cafeteria, Bar e Similares"/>
    <s v="80050-370"/>
    <s v="PR"/>
    <x v="21"/>
    <d v="2020-04-07T00:00:00"/>
    <d v="2022-04-07T00:00:00"/>
    <s v="21.185.957/0001-20"/>
    <s v="Restaurante"/>
    <s v="Sociedade Empresária Limitada"/>
    <s v=" - "/>
    <x v="0"/>
    <x v="0"/>
    <x v="0"/>
  </r>
  <r>
    <s v="2116278190"/>
    <x v="2858"/>
    <s v="MICROEMPRESA"/>
    <x v="1047"/>
    <s v="Em Operação"/>
    <s v="Restaurante, Cafeteria, Bar e Similares"/>
    <s v="37502-082"/>
    <s v="MG"/>
    <x v="544"/>
    <d v="2020-06-18T00:00:00"/>
    <d v="2022-06-18T00:00:00"/>
    <s v="21.162.781/0001-90"/>
    <s v="Restaurante"/>
    <s v="Sociedade Empresária Limitada"/>
    <s v=" - "/>
    <x v="0"/>
    <x v="0"/>
    <x v="0"/>
  </r>
  <r>
    <s v="2114935328"/>
    <x v="2859"/>
    <s v="DEMAIS"/>
    <x v="1154"/>
    <s v="Em Operação"/>
    <s v="Restaurante, Cafeteria, Bar e Similares"/>
    <s v="05005-900"/>
    <s v="SP"/>
    <x v="5"/>
    <d v="2020-05-14T00:00:00"/>
    <d v="2022-05-14T00:00:00"/>
    <s v="21.149.353/0001-28"/>
    <s v="Restaurante"/>
    <s v="Sociedade Empresária Limitada"/>
    <s v="Português|Inglês"/>
    <x v="0"/>
    <x v="0"/>
    <x v="0"/>
  </r>
  <r>
    <s v="2114704220"/>
    <x v="2860"/>
    <s v="MICROEMPRESA"/>
    <x v="1154"/>
    <s v="Em Operação"/>
    <s v="Restaurante, Cafeteria, Bar e Similares"/>
    <s v="36880-043"/>
    <s v="MG"/>
    <x v="1005"/>
    <d v="2020-04-27T00:00:00"/>
    <d v="2022-04-27T00:00:00"/>
    <s v="21.147.042/0001-20"/>
    <s v="Similar"/>
    <s v="Sociedade Empresária Limitada"/>
    <s v=" - "/>
    <x v="0"/>
    <x v="0"/>
    <x v="0"/>
  </r>
  <r>
    <s v="2113893464"/>
    <x v="2861"/>
    <s v="EMPRESA DE PEQUENO PORTE"/>
    <x v="1043"/>
    <s v="Em Operação"/>
    <s v="Restaurante, Cafeteria, Bar e Similares"/>
    <s v="88330-203"/>
    <s v="SC"/>
    <x v="499"/>
    <d v="2020-06-15T00:00:00"/>
    <d v="2022-06-15T00:00:00"/>
    <s v="21.138.934/0001-64"/>
    <s v="Restaurante"/>
    <s v="Sociedade Empresária Limitada"/>
    <s v="Espanhol|Inglês"/>
    <x v="0"/>
    <x v="0"/>
    <x v="0"/>
  </r>
  <r>
    <s v="2113877075"/>
    <x v="2862"/>
    <s v="MICROEMPRESA"/>
    <x v="1044"/>
    <s v="Em Operação"/>
    <s v="Restaurante, Cafeteria, Bar e Similares"/>
    <s v="45520-000"/>
    <s v="BA"/>
    <x v="709"/>
    <d v="2020-06-08T00:00:00"/>
    <d v="2022-06-08T00:00:00"/>
    <s v="21.138.770/0001-75"/>
    <s v="Restaurante"/>
    <s v="Empresário Individual"/>
    <s v=" - "/>
    <x v="0"/>
    <x v="1"/>
    <x v="5"/>
  </r>
  <r>
    <s v="2109529308"/>
    <x v="2863"/>
    <s v="MICROEMPRESA"/>
    <x v="1155"/>
    <s v="Em Operação"/>
    <s v="Restaurante, Cafeteria, Bar e Similares"/>
    <s v="27260-130"/>
    <s v="RJ"/>
    <x v="290"/>
    <d v="2020-06-25T00:00:00"/>
    <d v="2022-06-25T00:00:00"/>
    <s v="21.095.293/0001-08"/>
    <s v="Restaurante"/>
    <s v="Empresa Individual de Responsabilidade Limitada (de Natureza Empresária)"/>
    <s v="Inglês"/>
    <x v="8"/>
    <x v="0"/>
    <x v="0"/>
  </r>
  <r>
    <s v="2109371461"/>
    <x v="2864"/>
    <s v="DEMAIS"/>
    <x v="1155"/>
    <s v="Em Operação"/>
    <s v="Restaurante, Cafeteria, Bar e Similares"/>
    <s v="20220-310"/>
    <s v="RJ"/>
    <x v="111"/>
    <d v="2020-05-11T00:00:00"/>
    <d v="2022-05-11T00:00:00"/>
    <s v="21.093.714/0001-61"/>
    <s v="Cafeteria"/>
    <s v="Sociedade Empresária Limitada"/>
    <s v=" - "/>
    <x v="0"/>
    <x v="0"/>
    <x v="0"/>
  </r>
  <r>
    <s v="2106234883"/>
    <x v="2865"/>
    <s v="MICROEMPRESA"/>
    <x v="932"/>
    <s v="Em Operação"/>
    <s v="Restaurante, Cafeteria, Bar e Similares"/>
    <s v="54522-005"/>
    <s v="PE"/>
    <x v="1006"/>
    <d v="2020-06-08T00:00:00"/>
    <d v="2022-06-08T00:00:00"/>
    <s v="21.062.348/0001-83"/>
    <s v="Restaurante"/>
    <s v="Empresário (Individual)"/>
    <s v=" - "/>
    <x v="0"/>
    <x v="1"/>
    <x v="0"/>
  </r>
  <r>
    <s v="2104281658"/>
    <x v="2866"/>
    <s v="MICROEMPRESA"/>
    <x v="933"/>
    <s v="Em Operação"/>
    <s v="Restaurante, Cafeteria, Bar e Similares"/>
    <s v="35930-198"/>
    <s v="MG"/>
    <x v="1007"/>
    <d v="2020-05-13T00:00:00"/>
    <d v="2022-05-13T00:00:00"/>
    <s v="21.042.816/0001-58"/>
    <s v="Restaurante"/>
    <s v="Empresário Individual"/>
    <s v="Português"/>
    <x v="2"/>
    <x v="0"/>
    <x v="0"/>
  </r>
  <r>
    <s v="1504/02246"/>
    <x v="2867"/>
    <s v="MICROEMPRESA"/>
    <x v="1156"/>
    <s v="Em Operação"/>
    <s v="Restaurante, Cafeteria, Bar e Similares"/>
    <s v="39205-000"/>
    <s v="MG"/>
    <x v="1008"/>
    <m/>
    <d v="2020-04-15T00:00:00"/>
    <s v="15/04/2022 10:48:46"/>
    <s v="5611-2/01 - RESTAURANTES E SIMILARES"/>
    <s v="Restaurante"/>
    <s v="Sociedade Empresária Limitada"/>
    <x v="10"/>
    <x v="0"/>
    <x v="0"/>
  </r>
  <r>
    <s v="2103363376"/>
    <x v="2868"/>
    <s v="DEMAIS"/>
    <x v="1156"/>
    <s v="Em Operação"/>
    <s v="Restaurante, Cafeteria, Bar e Similares"/>
    <s v="88680-000"/>
    <s v="SC"/>
    <x v="703"/>
    <d v="2020-05-13T00:00:00"/>
    <d v="2022-05-13T00:00:00"/>
    <s v="21.033.633/0001-76"/>
    <s v="Restaurante"/>
    <s v="Sociedade Empresária Limitada"/>
    <s v="Português|Inglês|Espanhol"/>
    <x v="8"/>
    <x v="5"/>
    <x v="3"/>
  </r>
  <r>
    <s v="2099769535"/>
    <x v="2869"/>
    <s v="MICROEMPRESA"/>
    <x v="1038"/>
    <s v="Em Operação"/>
    <s v="Restaurante, Cafeteria, Bar e Similares"/>
    <s v="25964-030"/>
    <s v="RJ"/>
    <x v="30"/>
    <d v="2020-06-02T00:00:00"/>
    <d v="2022-06-02T00:00:00"/>
    <s v="20.997.695/0001-35"/>
    <s v="Bar"/>
    <s v="Empresário Individual"/>
    <s v="Inglês|Holandês|Espanhol"/>
    <x v="0"/>
    <x v="4"/>
    <x v="0"/>
  </r>
  <r>
    <s v="2098194402"/>
    <x v="2870"/>
    <s v="MICROEMPRESA"/>
    <x v="1142"/>
    <s v="Em Operação"/>
    <s v="Restaurante, Cafeteria, Bar e Similares"/>
    <s v="70232-525"/>
    <s v="DF"/>
    <x v="247"/>
    <d v="2020-06-23T00:00:00"/>
    <d v="2022-06-23T00:00:00"/>
    <s v="20.981.944/0001-02"/>
    <s v="Restaurante"/>
    <s v="Empresa Individual de Responsabilidade Limitada (de Natureza Empresária)"/>
    <s v="Inglês|Espanhol|Português"/>
    <x v="0"/>
    <x v="1"/>
    <x v="0"/>
  </r>
  <r>
    <s v="2098109778"/>
    <x v="2871"/>
    <s v="MICROEMPRESA"/>
    <x v="1125"/>
    <s v="Em Operação"/>
    <s v="Restaurante, Cafeteria, Bar e Similares"/>
    <s v="38411-247"/>
    <s v="MG"/>
    <x v="262"/>
    <d v="2020-04-17T00:00:00"/>
    <d v="2022-04-17T00:00:00"/>
    <s v="20.981.097/0001-78"/>
    <s v="Restaurante"/>
    <s v="Empresa Individual de Responsabilidade Limitada (de Natureza Empresária)"/>
    <s v=" - "/>
    <x v="0"/>
    <x v="0"/>
    <x v="0"/>
  </r>
  <r>
    <s v="2097400144"/>
    <x v="2872"/>
    <s v="MICROEMPRESA"/>
    <x v="1036"/>
    <s v="Em Operação"/>
    <s v="Restaurante, Cafeteria, Bar e Similares"/>
    <s v="60135-470"/>
    <s v="CE"/>
    <x v="267"/>
    <d v="2020-05-29T00:00:00"/>
    <d v="2022-05-29T00:00:00"/>
    <s v="20.974.001/0001-44"/>
    <s v="Restaurante"/>
    <s v="Empresa Individual de Responsabilidade Limitada (de Natureza Empresária)"/>
    <s v=" - "/>
    <x v="0"/>
    <x v="1"/>
    <x v="1"/>
  </r>
  <r>
    <s v="2096534631"/>
    <x v="2873"/>
    <s v="MICROEMPRESA"/>
    <x v="936"/>
    <s v="Em Operação"/>
    <s v="Restaurante, Cafeteria, Bar e Similares"/>
    <s v="88060-000"/>
    <s v="SC"/>
    <x v="133"/>
    <d v="2020-05-15T00:00:00"/>
    <d v="2022-05-15T00:00:00"/>
    <s v="20.965.346/0001-31"/>
    <s v="Restaurante"/>
    <s v="Sociedade Empresária Limitada"/>
    <s v="Italiano"/>
    <x v="6"/>
    <x v="10"/>
    <x v="4"/>
  </r>
  <r>
    <s v="2095973932"/>
    <x v="2874"/>
    <s v="MICROEMPRESA"/>
    <x v="936"/>
    <s v="Em Operação"/>
    <s v="Restaurante, Cafeteria, Bar e Similares"/>
    <s v="89211-307"/>
    <s v="SC"/>
    <x v="535"/>
    <d v="2020-06-15T00:00:00"/>
    <d v="2022-06-15T00:00:00"/>
    <s v="20.959.739/0001-32"/>
    <s v="Restaurante"/>
    <s v="Empresário Individual"/>
    <s v=" - "/>
    <x v="1"/>
    <x v="0"/>
    <x v="0"/>
  </r>
  <r>
    <s v="2094973429"/>
    <x v="2875"/>
    <s v="MICROEMPRESA"/>
    <x v="1157"/>
    <s v="Em Operação"/>
    <s v="Restaurante, Cafeteria, Bar e Similares"/>
    <s v="99701-758"/>
    <s v="RS"/>
    <x v="293"/>
    <d v="2020-04-22T00:00:00"/>
    <d v="2022-04-22T00:00:00"/>
    <s v="20.949.734/0001-29"/>
    <s v="Cafeteria"/>
    <s v="Empresário (Individual)"/>
    <s v=" - "/>
    <x v="2"/>
    <x v="0"/>
    <x v="0"/>
  </r>
  <r>
    <s v="2094518703"/>
    <x v="2876"/>
    <s v="EMPRESA DE PEQUENO PORTE"/>
    <x v="1034"/>
    <s v="Em Operação"/>
    <s v="Restaurante, Cafeteria, Bar e Similares"/>
    <s v="11045-301"/>
    <s v="SP"/>
    <x v="927"/>
    <d v="2020-05-05T00:00:00"/>
    <d v="2022-05-05T00:00:00"/>
    <s v="20.945.187/0001-03"/>
    <s v="Similar"/>
    <s v="Sociedade Empresária Limitada"/>
    <s v=" - "/>
    <x v="6"/>
    <x v="0"/>
    <x v="0"/>
  </r>
  <r>
    <s v="2093489402"/>
    <x v="2877"/>
    <s v="MICROEMPRESA"/>
    <x v="1157"/>
    <s v="Em Operação"/>
    <s v="Restaurante, Cafeteria, Bar e Similares"/>
    <s v="63050-760"/>
    <s v="CE"/>
    <x v="1009"/>
    <d v="2020-05-15T00:00:00"/>
    <d v="2022-05-15T00:00:00"/>
    <s v="20.934.894/0001-02"/>
    <s v="Restaurante"/>
    <s v="Empresário Individual"/>
    <s v=" - "/>
    <x v="0"/>
    <x v="0"/>
    <x v="0"/>
  </r>
  <r>
    <s v="2092350879"/>
    <x v="2878"/>
    <s v="EMPRESA DE PEQUENO PORTE"/>
    <x v="1082"/>
    <s v="Em Operação"/>
    <s v="Restaurante, Cafeteria, Bar e Similares"/>
    <s v="19900-010"/>
    <s v="SP"/>
    <x v="1010"/>
    <d v="2020-06-26T00:00:00"/>
    <d v="2022-06-26T00:00:00"/>
    <s v="20.923.508/0001-79"/>
    <s v="Restaurante"/>
    <s v="Sociedade Empresária Limitada"/>
    <s v=" - "/>
    <x v="0"/>
    <x v="1"/>
    <x v="3"/>
  </r>
  <r>
    <s v="2085665951"/>
    <x v="2879"/>
    <s v="MICROEMPRESA"/>
    <x v="1124"/>
    <s v="Em Operação"/>
    <s v="Restaurante, Cafeteria, Bar e Similares"/>
    <s v="28930-000"/>
    <s v="RJ"/>
    <x v="212"/>
    <d v="2020-06-17T00:00:00"/>
    <d v="2022-06-17T00:00:00"/>
    <s v="20.856.659/0001-51"/>
    <s v="Restaurante"/>
    <s v="Empresário (Individual)"/>
    <s v=" - "/>
    <x v="0"/>
    <x v="0"/>
    <x v="0"/>
  </r>
  <r>
    <s v="2085664202"/>
    <x v="2880"/>
    <s v="EMPRESA DE PEQUENO PORTE"/>
    <x v="1124"/>
    <s v="Em Operação"/>
    <s v="Restaurante, Cafeteria, Bar e Similares"/>
    <s v="68515-000"/>
    <s v="PA"/>
    <x v="346"/>
    <d v="2020-04-02T00:00:00"/>
    <d v="2022-04-02T00:00:00"/>
    <s v="20.856.642/0001-02"/>
    <s v="Restaurante"/>
    <s v="Sociedade Empresária Limitada"/>
    <s v=" - "/>
    <x v="0"/>
    <x v="0"/>
    <x v="0"/>
  </r>
  <r>
    <s v="2083646061"/>
    <x v="2881"/>
    <s v="EMPRESA DE PEQUENO PORTE"/>
    <x v="1026"/>
    <s v="Em Operação"/>
    <s v="Restaurante, Cafeteria, Bar e Similares"/>
    <s v="06010-000"/>
    <s v="SP"/>
    <x v="711"/>
    <d v="2020-06-23T00:00:00"/>
    <d v="2022-06-23T00:00:00"/>
    <s v="20.836.460/0001-61"/>
    <s v="Restaurante"/>
    <s v="Sociedade Empresária Limitada"/>
    <s v=" - "/>
    <x v="7"/>
    <x v="4"/>
    <x v="0"/>
  </r>
  <r>
    <s v="2082983566"/>
    <x v="2882"/>
    <s v="MICROEMPRESA"/>
    <x v="1026"/>
    <s v="Em Operação"/>
    <s v="Restaurante, Cafeteria, Bar e Similares"/>
    <s v="37470-000"/>
    <s v="MG"/>
    <x v="1011"/>
    <d v="2020-05-12T00:00:00"/>
    <d v="2022-05-12T00:00:00"/>
    <s v="20.829.835/0001-66"/>
    <s v="Cafeteria"/>
    <s v="Sociedade Empresária Limitada"/>
    <s v=" - "/>
    <x v="2"/>
    <x v="0"/>
    <x v="0"/>
  </r>
  <r>
    <s v="2080485393"/>
    <x v="2883"/>
    <s v="MICROEMPRESA"/>
    <x v="1025"/>
    <s v="Em Operação"/>
    <s v="Restaurante, Cafeteria, Bar e Similares"/>
    <s v="09721-000"/>
    <s v="SP"/>
    <x v="311"/>
    <d v="2020-04-16T00:00:00"/>
    <d v="2022-04-16T00:00:00"/>
    <s v="20.804.853/0001-93"/>
    <s v="Cafeteria"/>
    <s v="Sociedade Empresária Limitada"/>
    <s v=" - "/>
    <x v="0"/>
    <x v="0"/>
    <x v="0"/>
  </r>
  <r>
    <s v="2080373949"/>
    <x v="2884"/>
    <s v="MICROEMPRESA"/>
    <x v="1025"/>
    <s v="Em Operação"/>
    <s v="Restaurante, Cafeteria, Bar e Similares"/>
    <s v="23970-000"/>
    <s v="RJ"/>
    <x v="23"/>
    <d v="2020-05-28T00:00:00"/>
    <d v="2022-05-28T00:00:00"/>
    <s v="20.803.739/0001-49"/>
    <s v="Restaurante"/>
    <s v="Sociedade Empresária Limitada"/>
    <s v=" - "/>
    <x v="0"/>
    <x v="0"/>
    <x v="0"/>
  </r>
  <r>
    <s v="2080057262"/>
    <x v="2885"/>
    <s v="MICROEMPRESA"/>
    <x v="1025"/>
    <s v="Em Operação"/>
    <s v="Restaurante, Cafeteria, Bar e Similares"/>
    <s v="62230-000"/>
    <s v="CE"/>
    <x v="1012"/>
    <d v="2020-06-01T00:00:00"/>
    <d v="2022-06-01T00:00:00"/>
    <s v="20.800.572/0001-62"/>
    <s v="Restaurante"/>
    <s v="Empresário Individual"/>
    <s v=" - "/>
    <x v="0"/>
    <x v="0"/>
    <x v="0"/>
  </r>
  <r>
    <s v="2079963841"/>
    <x v="2886"/>
    <s v="DEMAIS"/>
    <x v="1024"/>
    <s v="Em Operação"/>
    <s v="Restaurante, Cafeteria, Bar e Similares"/>
    <s v="22611-210"/>
    <s v="RJ"/>
    <x v="111"/>
    <d v="2020-05-04T00:00:00"/>
    <d v="2022-05-04T00:00:00"/>
    <s v="20.799.638/0001-41"/>
    <s v="Restaurante"/>
    <s v="Sociedade Empresária Limitada"/>
    <s v=" - "/>
    <x v="0"/>
    <x v="0"/>
    <x v="0"/>
  </r>
  <r>
    <s v="2079961348"/>
    <x v="2887"/>
    <s v="MICROEMPRESA"/>
    <x v="1025"/>
    <s v="Em Operação"/>
    <s v="Restaurante, Cafeteria, Bar e Similares"/>
    <s v="15015-780"/>
    <s v="SP"/>
    <x v="690"/>
    <d v="2020-05-18T00:00:00"/>
    <d v="2022-05-18T00:00:00"/>
    <s v="20.799.613/0001-48"/>
    <s v="Restaurante"/>
    <s v="Empresa Individual de Responsabilidade Limitada (de Natureza Empresária)"/>
    <s v="Inglês"/>
    <x v="6"/>
    <x v="0"/>
    <x v="0"/>
  </r>
  <r>
    <s v="2078981842"/>
    <x v="2888"/>
    <s v="MICROEMPRESA"/>
    <x v="1158"/>
    <s v="Em Operação"/>
    <s v="Restaurante, Cafeteria, Bar e Similares"/>
    <s v="58401-402"/>
    <s v="PB"/>
    <x v="800"/>
    <d v="2020-05-12T00:00:00"/>
    <d v="2022-05-12T00:00:00"/>
    <s v="20.789.818/0001-42"/>
    <s v="Restaurante"/>
    <s v="Sociedade Empresária Limitada"/>
    <s v=" - "/>
    <x v="2"/>
    <x v="0"/>
    <x v="0"/>
  </r>
  <r>
    <s v="2077843957"/>
    <x v="2889"/>
    <s v="MICROEMPRESA"/>
    <x v="938"/>
    <s v="Em Operação"/>
    <s v="Restaurante, Cafeteria, Bar e Similares"/>
    <s v="18270-040"/>
    <s v="SP"/>
    <x v="1013"/>
    <d v="2020-05-26T00:00:00"/>
    <d v="2022-05-26T00:00:00"/>
    <s v="20.778.439/0001-57"/>
    <s v="Cafeteria"/>
    <s v="Sociedade Empresária Limitada"/>
    <s v="Português|Inglês"/>
    <x v="0"/>
    <x v="2"/>
    <x v="12"/>
  </r>
  <r>
    <s v="2077342730"/>
    <x v="2890"/>
    <s v="EMPRESA DE PEQUENO PORTE"/>
    <x v="938"/>
    <s v="Em Operação"/>
    <s v="Restaurante, Cafeteria, Bar e Similares"/>
    <s v="13825-000"/>
    <s v="SP"/>
    <x v="205"/>
    <d v="2020-06-09T00:00:00"/>
    <d v="2022-06-09T00:00:00"/>
    <s v="20.773.427/0001-30"/>
    <s v="Restaurante"/>
    <s v="Empresa Individual de Responsabilidade Limitada (de Natureza Empresária)"/>
    <s v="Inglês"/>
    <x v="2"/>
    <x v="0"/>
    <x v="0"/>
  </r>
  <r>
    <s v="2076491580"/>
    <x v="2891"/>
    <s v="MICROEMPRESA"/>
    <x v="1148"/>
    <s v="Em Operação"/>
    <s v="Restaurante, Cafeteria, Bar e Similares"/>
    <s v="55590-000"/>
    <s v="PE"/>
    <x v="543"/>
    <d v="2020-05-11T00:00:00"/>
    <d v="2022-05-11T00:00:00"/>
    <s v="20.764.915/0001-80"/>
    <s v="Similar"/>
    <s v="Sociedade Empresária Limitada"/>
    <s v="Espanhol|Inglês"/>
    <x v="0"/>
    <x v="0"/>
    <x v="0"/>
  </r>
  <r>
    <s v="2074575144"/>
    <x v="2892"/>
    <s v="MICROEMPRESA"/>
    <x v="1086"/>
    <s v="Em Operação"/>
    <s v="Restaurante, Cafeteria, Bar e Similares"/>
    <s v="37653-000"/>
    <s v="MG"/>
    <x v="310"/>
    <d v="2020-04-07T00:00:00"/>
    <d v="2022-04-07T00:00:00"/>
    <s v="20.745.751/0001-44"/>
    <s v="Similar"/>
    <s v="Empresa Individual de Responsabilidade Limitada (de Natureza Empresária)"/>
    <s v="Inglês"/>
    <x v="3"/>
    <x v="4"/>
    <x v="3"/>
  </r>
  <r>
    <s v="2073907118"/>
    <x v="2893"/>
    <s v="MICROEMPRESA"/>
    <x v="1086"/>
    <s v="Em Operação"/>
    <s v="Restaurante, Cafeteria, Bar e Similares"/>
    <s v="75383-161"/>
    <s v="GO"/>
    <x v="364"/>
    <d v="2020-05-26T00:00:00"/>
    <d v="2022-05-26T00:00:00"/>
    <s v="20.739.071/0001-18"/>
    <s v="Similar"/>
    <s v="Empresa Individual de Responsabilidade Limitada (de Natureza Empresária)"/>
    <s v=" - "/>
    <x v="0"/>
    <x v="0"/>
    <x v="0"/>
  </r>
  <r>
    <s v="2073591930"/>
    <x v="2894"/>
    <s v="MICROEMPRESA"/>
    <x v="1022"/>
    <s v="Em Operação"/>
    <s v="Restaurante, Cafeteria, Bar e Similares"/>
    <s v="28930-000"/>
    <s v="RJ"/>
    <x v="212"/>
    <d v="2020-05-12T00:00:00"/>
    <d v="2022-05-12T00:00:00"/>
    <s v="20.735.919/0001-30"/>
    <s v="Restaurante"/>
    <s v="Empresário (Individual)"/>
    <s v=" - "/>
    <x v="0"/>
    <x v="1"/>
    <x v="0"/>
  </r>
  <r>
    <s v="2069510645"/>
    <x v="2895"/>
    <s v="DEMAIS"/>
    <x v="1040"/>
    <s v="Em Operação"/>
    <s v="Restaurante, Cafeteria, Bar e Similares"/>
    <s v="01489-900"/>
    <s v="SP"/>
    <x v="5"/>
    <d v="2020-05-18T00:00:00"/>
    <d v="2022-05-18T00:00:00"/>
    <s v="20.695.106/0002-45"/>
    <s v="Restaurante"/>
    <s v="Sociedade Empresária Limitada"/>
    <s v=" - "/>
    <x v="1"/>
    <x v="0"/>
    <x v="0"/>
  </r>
  <r>
    <s v="2067570282"/>
    <x v="2896"/>
    <s v="MICROEMPRESA"/>
    <x v="940"/>
    <s v="Em Operação"/>
    <s v="Restaurante, Cafeteria, Bar e Similares"/>
    <s v="76963-801"/>
    <s v="RO"/>
    <x v="1014"/>
    <d v="2020-05-26T00:00:00"/>
    <d v="2022-05-26T00:00:00"/>
    <s v="20.675.702/0001-82"/>
    <s v="Bar"/>
    <s v="Empresa Individual de Responsabilidade Limitada (de Natureza Empresária)"/>
    <s v=" - "/>
    <x v="0"/>
    <x v="0"/>
    <x v="0"/>
  </r>
  <r>
    <s v="2063523378"/>
    <x v="2897"/>
    <s v="MICROEMPRESA"/>
    <x v="1132"/>
    <s v="Em Operação"/>
    <s v="Restaurante, Cafeteria, Bar e Similares"/>
    <s v="45400-000"/>
    <s v="BA"/>
    <x v="545"/>
    <d v="2020-05-25T00:00:00"/>
    <d v="2022-05-25T00:00:00"/>
    <s v="20.635.233/0001-78"/>
    <s v="Restaurante"/>
    <s v="Empresário Individual"/>
    <s v=" - "/>
    <x v="0"/>
    <x v="0"/>
    <x v="0"/>
  </r>
  <r>
    <s v="2063139349"/>
    <x v="2898"/>
    <s v="MICROEMPRESA"/>
    <x v="1015"/>
    <s v="Em Operação"/>
    <s v="Restaurante, Cafeteria, Bar e Similares"/>
    <s v="88330-027"/>
    <s v="SC"/>
    <x v="499"/>
    <d v="2020-05-19T00:00:00"/>
    <d v="2022-05-19T00:00:00"/>
    <s v="20.631.393/0001-49"/>
    <s v="Restaurante"/>
    <s v="Empresário (Individual)"/>
    <s v=" - "/>
    <x v="2"/>
    <x v="0"/>
    <x v="0"/>
  </r>
  <r>
    <s v="2062143750"/>
    <x v="2899"/>
    <s v="MICROEMPRESA"/>
    <x v="1014"/>
    <s v="Em Operação"/>
    <s v="Restaurante, Cafeteria, Bar e Similares"/>
    <s v="03017-000"/>
    <s v="SP"/>
    <x v="5"/>
    <d v="2020-06-05T00:00:00"/>
    <d v="2022-06-05T00:00:00"/>
    <s v="20.621.437/0001-50"/>
    <s v="Restaurante"/>
    <s v="Empresa Individual de Responsabilidade Limitada (de Natureza Empresária)"/>
    <s v=" - "/>
    <x v="0"/>
    <x v="0"/>
    <x v="0"/>
  </r>
  <r>
    <s v="2062072789"/>
    <x v="2900"/>
    <s v="MICROEMPRESA"/>
    <x v="1014"/>
    <s v="Em Operação"/>
    <s v="Restaurante, Cafeteria, Bar e Similares"/>
    <s v="31330-430"/>
    <s v="MG"/>
    <x v="2"/>
    <d v="2020-04-22T00:00:00"/>
    <d v="2022-04-22T00:00:00"/>
    <s v="20.620.727/0001-89"/>
    <s v="Bar"/>
    <s v="Sociedade Empresária Limitada"/>
    <s v="Português"/>
    <x v="0"/>
    <x v="0"/>
    <x v="0"/>
  </r>
  <r>
    <s v="2060681481"/>
    <x v="2901"/>
    <s v="EMPRESA DE PEQUENO PORTE"/>
    <x v="1013"/>
    <s v="Em Operação"/>
    <s v="Restaurante, Cafeteria, Bar e Similares"/>
    <s v="04360-000"/>
    <s v="SP"/>
    <x v="5"/>
    <d v="2020-05-14T00:00:00"/>
    <d v="2022-05-14T00:00:00"/>
    <s v="20.606.814/0001-81"/>
    <s v="Restaurante"/>
    <s v="Sociedade Empresária Limitada"/>
    <s v=" - "/>
    <x v="0"/>
    <x v="0"/>
    <x v="0"/>
  </r>
  <r>
    <s v="2060358730"/>
    <x v="2902"/>
    <s v="EMPRESA DE PEQUENO PORTE"/>
    <x v="942"/>
    <s v="Em Operação"/>
    <s v="Restaurante, Cafeteria, Bar e Similares"/>
    <s v="22775-040"/>
    <s v="RJ"/>
    <x v="111"/>
    <d v="2020-05-12T00:00:00"/>
    <d v="2022-05-12T00:00:00"/>
    <s v="20.603.587/0001-30"/>
    <s v="Restaurante"/>
    <s v="Sociedade Empresária Limitada"/>
    <s v=" - "/>
    <x v="0"/>
    <x v="0"/>
    <x v="0"/>
  </r>
  <r>
    <s v="2055054812"/>
    <x v="2903"/>
    <s v="MICROEMPRESA"/>
    <x v="943"/>
    <s v="Em Operação"/>
    <s v="Restaurante, Cafeteria, Bar e Similares"/>
    <s v="74075-320"/>
    <s v="GO"/>
    <x v="11"/>
    <d v="2020-05-07T00:00:00"/>
    <d v="2022-05-07T00:00:00"/>
    <s v="20.550.548/0001-12"/>
    <s v="Restaurante"/>
    <s v="Sociedade Empresária Limitada"/>
    <s v="Português"/>
    <x v="0"/>
    <x v="0"/>
    <x v="0"/>
  </r>
  <r>
    <s v="2054700880"/>
    <x v="2904"/>
    <s v="MICROEMPRESA"/>
    <x v="1011"/>
    <s v="Em Operação"/>
    <s v="Restaurante, Cafeteria, Bar e Similares"/>
    <s v="36325-000"/>
    <s v="MG"/>
    <x v="213"/>
    <d v="2020-04-01T00:00:00"/>
    <d v="2022-04-01T00:00:00"/>
    <s v="20.547.008/0001-80"/>
    <s v="Restaurante"/>
    <s v="Empresário (Individual)"/>
    <s v=" - "/>
    <x v="16"/>
    <x v="0"/>
    <x v="0"/>
  </r>
  <r>
    <s v="2053785563"/>
    <x v="2905"/>
    <s v="EMPRESA DE PEQUENO PORTE"/>
    <x v="1140"/>
    <s v="Em Operação"/>
    <s v="Restaurante, Cafeteria, Bar e Similares"/>
    <s v="04671-090"/>
    <s v="SP"/>
    <x v="5"/>
    <d v="2020-05-19T00:00:00"/>
    <d v="2022-05-19T00:00:00"/>
    <s v="20.537.855/0001-63"/>
    <s v="Restaurante"/>
    <s v="Sociedade Empresária Limitada"/>
    <s v=" - "/>
    <x v="5"/>
    <x v="0"/>
    <x v="0"/>
  </r>
  <r>
    <s v="2053404742"/>
    <x v="2906"/>
    <s v="MICROEMPRESA"/>
    <x v="943"/>
    <s v="Em Operação"/>
    <s v="Restaurante, Cafeteria, Bar e Similares"/>
    <s v="38408-184"/>
    <s v="MG"/>
    <x v="262"/>
    <d v="2020-05-08T00:00:00"/>
    <d v="2022-05-08T00:00:00"/>
    <s v="20.534.047/0001-42"/>
    <s v="Restaurante"/>
    <s v="Sociedade Empresária Limitada"/>
    <s v=" - "/>
    <x v="0"/>
    <x v="1"/>
    <x v="1"/>
  </r>
  <r>
    <s v="2053372408"/>
    <x v="2907"/>
    <s v="EMPRESA DE PEQUENO PORTE"/>
    <x v="943"/>
    <s v="Em Operação"/>
    <s v="Restaurante, Cafeteria, Bar e Similares"/>
    <s v="37470-000"/>
    <s v="MG"/>
    <x v="1011"/>
    <d v="2020-04-27T00:00:00"/>
    <d v="2022-04-27T00:00:00"/>
    <s v="20.533.724/0001-08"/>
    <s v="Restaurante"/>
    <s v="Empresa Individual de Responsabilidade Limitada (de Natureza Empresária)"/>
    <s v=" - "/>
    <x v="2"/>
    <x v="5"/>
    <x v="0"/>
  </r>
  <r>
    <s v="2051345904"/>
    <x v="2908"/>
    <s v="MICROEMPRESA"/>
    <x v="1159"/>
    <s v="Em Operação"/>
    <s v="Restaurante, Cafeteria, Bar e Similares"/>
    <s v="03118-030"/>
    <s v="SP"/>
    <x v="5"/>
    <d v="2020-06-05T00:00:00"/>
    <d v="2022-06-05T00:00:00"/>
    <s v="20.513.459/0001-04"/>
    <s v="Restaurante"/>
    <s v="Sociedade Empresária Limitada"/>
    <s v="Inglês"/>
    <x v="0"/>
    <x v="0"/>
    <x v="0"/>
  </r>
  <r>
    <s v="2046269205"/>
    <x v="2909"/>
    <s v="MICROEMPRESA"/>
    <x v="1008"/>
    <s v="Em Operação"/>
    <s v="Restaurante, Cafeteria, Bar e Similares"/>
    <s v="28035-055"/>
    <s v="RJ"/>
    <x v="318"/>
    <d v="2020-05-18T00:00:00"/>
    <d v="2022-05-18T00:00:00"/>
    <s v="20.462.692/0001-05"/>
    <s v="Restaurante"/>
    <s v="Sociedade Empresária Limitada"/>
    <s v="Inglês|Francês"/>
    <x v="0"/>
    <x v="5"/>
    <x v="2"/>
  </r>
  <r>
    <s v="2043424345"/>
    <x v="2910"/>
    <s v="EMPRESA DE PEQUENO PORTE"/>
    <x v="1160"/>
    <s v="Em Operação"/>
    <s v="Restaurante, Cafeteria, Bar e Similares"/>
    <s v="29107-900"/>
    <s v="ES"/>
    <x v="83"/>
    <d v="2020-06-25T00:00:00"/>
    <d v="2022-06-25T00:00:00"/>
    <s v="20.434.243/0001-45"/>
    <s v="Restaurante"/>
    <s v="Sociedade Empresária Limitada"/>
    <s v=" - "/>
    <x v="0"/>
    <x v="0"/>
    <x v="0"/>
  </r>
  <r>
    <s v="2040993344"/>
    <x v="2911"/>
    <s v="MICROEMPRESA"/>
    <x v="1118"/>
    <s v="Em Operação"/>
    <s v="Restaurante, Cafeteria, Bar e Similares"/>
    <s v="37653-000"/>
    <s v="MG"/>
    <x v="310"/>
    <d v="2020-05-18T00:00:00"/>
    <d v="2022-05-18T00:00:00"/>
    <s v="20.409.933/0001-44"/>
    <s v="Cafeteria"/>
    <s v="Empresário Individual"/>
    <s v=" - "/>
    <x v="0"/>
    <x v="0"/>
    <x v="0"/>
  </r>
  <r>
    <s v="2040138840"/>
    <x v="2912"/>
    <s v="MICROEMPRESA"/>
    <x v="945"/>
    <s v="Em Operação"/>
    <s v="Restaurante, Cafeteria, Bar e Similares"/>
    <s v="45810-000"/>
    <s v="BA"/>
    <x v="137"/>
    <d v="2020-04-18T00:00:00"/>
    <d v="2022-04-18T00:00:00"/>
    <s v="20.401.388/0001-40"/>
    <s v="Restaurante"/>
    <s v="Empresa Individual de Responsabilidade Limitada (de Natureza Empresária)"/>
    <s v="Inglês|Espanhol"/>
    <x v="0"/>
    <x v="0"/>
    <x v="0"/>
  </r>
  <r>
    <s v="2039962963"/>
    <x v="2913"/>
    <s v="MICROEMPRESA"/>
    <x v="1139"/>
    <s v="Em Operação"/>
    <s v="Restaurante, Cafeteria, Bar e Similares"/>
    <s v="31560-300"/>
    <s v="MG"/>
    <x v="2"/>
    <d v="2020-05-08T00:00:00"/>
    <d v="2022-05-08T00:00:00"/>
    <s v="20.399.629/0001-63"/>
    <s v="Similar"/>
    <s v="Sociedade Empresária Limitada"/>
    <s v="Português"/>
    <x v="0"/>
    <x v="0"/>
    <x v="0"/>
  </r>
  <r>
    <s v="2036371093"/>
    <x v="2914"/>
    <s v="MICROEMPRESA"/>
    <x v="1090"/>
    <s v="Em Operação"/>
    <s v="Restaurante, Cafeteria, Bar e Similares"/>
    <s v="75370-000"/>
    <s v="GO"/>
    <x v="1015"/>
    <d v="2020-06-10T00:00:00"/>
    <d v="2022-06-10T00:00:00"/>
    <s v="20.363.710/0001-93"/>
    <s v="Restaurante"/>
    <s v="Empresário (Individual)"/>
    <s v="Português"/>
    <x v="0"/>
    <x v="0"/>
    <x v="0"/>
  </r>
  <r>
    <s v="2036091901"/>
    <x v="2915"/>
    <s v="MICROEMPRESA"/>
    <x v="1004"/>
    <s v="Em Operação"/>
    <s v="Restaurante, Cafeteria, Bar e Similares"/>
    <s v="89558-000"/>
    <s v="SC"/>
    <x v="824"/>
    <d v="2020-06-29T00:00:00"/>
    <d v="2022-06-29T00:00:00"/>
    <s v="20.360.919/0001-01"/>
    <s v="Similar"/>
    <s v="Sociedade Empresária Limitada"/>
    <s v=" - "/>
    <x v="0"/>
    <x v="0"/>
    <x v="0"/>
  </r>
  <r>
    <s v="2033451535"/>
    <x v="2916"/>
    <s v="MICROEMPRESA"/>
    <x v="1161"/>
    <s v="Em Operação"/>
    <s v="Restaurante, Cafeteria, Bar e Similares"/>
    <s v="12040-000"/>
    <s v="SP"/>
    <x v="650"/>
    <d v="2020-05-08T00:00:00"/>
    <d v="2022-05-08T00:00:00"/>
    <s v="20.334.515/0001-35"/>
    <s v="Restaurante"/>
    <s v="Sociedade Empresária Limitada"/>
    <s v="Inglês"/>
    <x v="16"/>
    <x v="10"/>
    <x v="10"/>
  </r>
  <r>
    <s v="2033441653"/>
    <x v="2917"/>
    <s v="MICROEMPRESA"/>
    <x v="1161"/>
    <s v="Em Operação"/>
    <s v="Restaurante, Cafeteria, Bar e Similares"/>
    <s v="60170-250"/>
    <s v="CE"/>
    <x v="267"/>
    <d v="2020-05-11T00:00:00"/>
    <d v="2022-05-11T00:00:00"/>
    <s v="20.334.416/0001-53"/>
    <s v="Bar"/>
    <s v="Sociedade Empresária Limitada"/>
    <s v="Inglês|Espanhol"/>
    <x v="0"/>
    <x v="0"/>
    <x v="0"/>
  </r>
  <r>
    <s v="2032586535"/>
    <x v="2918"/>
    <s v="MICROEMPRESA"/>
    <x v="1004"/>
    <s v="Em Operação"/>
    <s v="Restaurante, Cafeteria, Bar e Similares"/>
    <s v="30260-070"/>
    <s v="MG"/>
    <x v="2"/>
    <d v="2020-04-15T00:00:00"/>
    <d v="2022-04-15T00:00:00"/>
    <s v="20.325.865/0001-35"/>
    <s v="Cafeteria"/>
    <s v="Empresa Individual de Responsabilidade Limitada (de Natureza Empresária)"/>
    <s v=" - "/>
    <x v="0"/>
    <x v="0"/>
    <x v="0"/>
  </r>
  <r>
    <s v="2031698800"/>
    <x v="2919"/>
    <s v="MICROEMPRESA"/>
    <x v="1116"/>
    <s v="Em Operação"/>
    <s v="Restaurante, Cafeteria, Bar e Similares"/>
    <s v="76590-000"/>
    <s v="GO"/>
    <x v="537"/>
    <d v="2020-04-08T00:00:00"/>
    <d v="2022-04-08T00:00:00"/>
    <s v="20.316.988/0001-00"/>
    <s v="Restaurante"/>
    <s v="Sociedade Empresária Limitada"/>
    <s v="Francês"/>
    <x v="14"/>
    <x v="0"/>
    <x v="0"/>
  </r>
  <r>
    <s v="2029590921"/>
    <x v="2920"/>
    <s v="MICROEMPRESA"/>
    <x v="948"/>
    <s v="Em Operação"/>
    <s v="Restaurante, Cafeteria, Bar e Similares"/>
    <s v="74305-110"/>
    <s v="GO"/>
    <x v="11"/>
    <d v="2020-05-28T00:00:00"/>
    <d v="2022-05-28T00:00:00"/>
    <s v="20.295.909/0001-21"/>
    <s v="Restaurante"/>
    <s v="Empresa Individual de Responsabilidade Limitada (de Natureza Empresária)"/>
    <s v=" - "/>
    <x v="1"/>
    <x v="0"/>
    <x v="0"/>
  </r>
  <r>
    <s v="2028142901"/>
    <x v="2921"/>
    <s v="MICROEMPRESA"/>
    <x v="978"/>
    <s v="Em Operação"/>
    <s v="Restaurante, Cafeteria, Bar e Similares"/>
    <s v="80030-330"/>
    <s v="PR"/>
    <x v="21"/>
    <d v="2020-04-28T00:00:00"/>
    <d v="2022-04-28T00:00:00"/>
    <s v="20.281.429/0001-01"/>
    <s v="Restaurante"/>
    <s v="Sociedade Empresária Limitada"/>
    <s v=" - "/>
    <x v="1"/>
    <x v="0"/>
    <x v="0"/>
  </r>
  <r>
    <s v="2026196734"/>
    <x v="2922"/>
    <s v="MICROEMPRESA"/>
    <x v="1002"/>
    <s v="Em Operação"/>
    <s v="Restaurante, Cafeteria, Bar e Similares"/>
    <s v="78043-430"/>
    <s v="MT"/>
    <x v="71"/>
    <d v="2020-05-19T00:00:00"/>
    <d v="2022-05-19T00:00:00"/>
    <s v="20.261.967/0001-34"/>
    <s v="Restaurante"/>
    <s v="Empresa Individual de Responsabilidade Limitada (de Natureza Empresária)"/>
    <s v=" - "/>
    <x v="0"/>
    <x v="6"/>
    <x v="0"/>
  </r>
  <r>
    <s v="2025696024"/>
    <x v="2923"/>
    <s v="MICROEMPRESA"/>
    <x v="1002"/>
    <s v="Em Operação"/>
    <s v="Restaurante, Cafeteria, Bar e Similares"/>
    <s v="65590-000"/>
    <s v="MA"/>
    <x v="263"/>
    <d v="2020-06-19T00:00:00"/>
    <d v="2022-06-19T00:00:00"/>
    <s v="20.256.960/0001-24"/>
    <s v="Restaurante"/>
    <s v="Empresário Individual"/>
    <s v="Francês|Inglês"/>
    <x v="1"/>
    <x v="0"/>
    <x v="0"/>
  </r>
  <r>
    <s v="2024387007"/>
    <x v="2924"/>
    <s v="MICROEMPRESA"/>
    <x v="1115"/>
    <s v="Em Operação"/>
    <s v="Restaurante, Cafeteria, Bar e Similares"/>
    <s v="11608-608"/>
    <s v="SP"/>
    <x v="256"/>
    <d v="2020-06-08T00:00:00"/>
    <d v="2022-06-08T00:00:00"/>
    <s v="20.243.870/0001-07"/>
    <s v="Restaurante"/>
    <s v="Empresário (Individual)"/>
    <s v=" - "/>
    <x v="0"/>
    <x v="0"/>
    <x v="0"/>
  </r>
  <r>
    <s v="2023627870"/>
    <x v="2925"/>
    <s v="MICROEMPRESA"/>
    <x v="1115"/>
    <s v="Em Operação"/>
    <s v="Restaurante, Cafeteria, Bar e Similares"/>
    <s v="38700-160"/>
    <s v="MG"/>
    <x v="324"/>
    <d v="2020-04-15T00:00:00"/>
    <d v="2022-04-15T00:00:00"/>
    <s v="20.236.278/0001-70"/>
    <s v="Restaurante"/>
    <s v="Sociedade Empresária Limitada"/>
    <s v="Português"/>
    <x v="0"/>
    <x v="0"/>
    <x v="0"/>
  </r>
  <r>
    <s v="2021227262"/>
    <x v="2926"/>
    <s v="MICROEMPRESA"/>
    <x v="1114"/>
    <s v="Em Operação"/>
    <s v="Restaurante, Cafeteria, Bar e Similares"/>
    <s v="12570-000"/>
    <s v="SP"/>
    <x v="161"/>
    <d v="2020-06-17T00:00:00"/>
    <d v="2022-06-17T00:00:00"/>
    <s v="20.212.272/0001-62"/>
    <s v="Restaurante"/>
    <s v="Empresário (Individual)"/>
    <s v=" - "/>
    <x v="9"/>
    <x v="5"/>
    <x v="0"/>
  </r>
  <r>
    <s v="2020239323"/>
    <x v="2927"/>
    <s v="MICROEMPRESA"/>
    <x v="1000"/>
    <s v="Em Operação"/>
    <s v="Restaurante, Cafeteria, Bar e Similares"/>
    <s v="72980-000"/>
    <s v="GO"/>
    <x v="284"/>
    <d v="2020-06-15T00:00:00"/>
    <d v="2022-06-15T00:00:00"/>
    <s v="20.202.393/0001-23"/>
    <s v="Restaurante"/>
    <s v="Empresário Individual"/>
    <s v=" - "/>
    <x v="0"/>
    <x v="0"/>
    <x v="0"/>
  </r>
  <r>
    <s v="2018863571"/>
    <x v="2928"/>
    <s v="MICROEMPRESA"/>
    <x v="1095"/>
    <s v="Em Operação"/>
    <s v="Restaurante, Cafeteria, Bar e Similares"/>
    <s v="64220-000"/>
    <s v="PI"/>
    <x v="1016"/>
    <d v="2020-04-30T00:00:00"/>
    <d v="2022-04-30T00:00:00"/>
    <s v="20.188.635/0001-71"/>
    <s v="Restaurante"/>
    <s v="Empresário (Individual)"/>
    <s v="Português"/>
    <x v="2"/>
    <x v="0"/>
    <x v="0"/>
  </r>
  <r>
    <s v="2018397087"/>
    <x v="2929"/>
    <s v="MICROEMPRESA"/>
    <x v="999"/>
    <s v="Em Operação"/>
    <s v="Restaurante, Cafeteria, Bar e Similares"/>
    <s v="05427-030"/>
    <s v="SP"/>
    <x v="5"/>
    <d v="2020-06-13T00:00:00"/>
    <d v="2022-06-13T00:00:00"/>
    <s v="20.183.970/0001-87"/>
    <s v="Restaurante"/>
    <s v="Sociedade Empresária Limitada"/>
    <s v=" - "/>
    <x v="9"/>
    <x v="4"/>
    <x v="0"/>
  </r>
  <r>
    <s v="2017735035"/>
    <x v="2930"/>
    <s v="MICROEMPRESA"/>
    <x v="996"/>
    <s v="Em Operação"/>
    <s v="Restaurante, Cafeteria, Bar e Similares"/>
    <s v="72980-000"/>
    <s v="GO"/>
    <x v="284"/>
    <d v="2020-05-13T00:00:00"/>
    <d v="2022-05-13T00:00:00"/>
    <s v="20.177.350/0001-35"/>
    <s v="Restaurante"/>
    <s v="Sociedade Empresária Limitada"/>
    <s v="Inglês"/>
    <x v="9"/>
    <x v="0"/>
    <x v="0"/>
  </r>
  <r>
    <s v="2016944840"/>
    <x v="2931"/>
    <s v="MICROEMPRESA"/>
    <x v="1137"/>
    <s v="Em Operação"/>
    <s v="Restaurante, Cafeteria, Bar e Similares"/>
    <s v="78060-601"/>
    <s v="MT"/>
    <x v="71"/>
    <d v="2020-05-15T00:00:00"/>
    <d v="2022-05-15T00:00:00"/>
    <s v="20.169.448/0001-40"/>
    <s v="Restaurante"/>
    <s v="Sociedade Empresária Limitada"/>
    <s v=" - "/>
    <x v="2"/>
    <x v="4"/>
    <x v="0"/>
  </r>
  <r>
    <s v="2016842477"/>
    <x v="2932"/>
    <s v="MICROEMPRESA"/>
    <x v="1138"/>
    <s v="Em Operação"/>
    <s v="Restaurante, Cafeteria, Bar e Similares"/>
    <s v="38071-480"/>
    <s v="MG"/>
    <x v="26"/>
    <d v="2020-04-22T00:00:00"/>
    <d v="2022-04-22T00:00:00"/>
    <s v="20.168.424/0001-77"/>
    <s v="Restaurante"/>
    <s v="Sociedade Empresária Limitada"/>
    <s v=" - "/>
    <x v="0"/>
    <x v="1"/>
    <x v="0"/>
  </r>
  <r>
    <s v="2015978746"/>
    <x v="2933"/>
    <s v="EMPRESA DE PEQUENO PORTE"/>
    <x v="996"/>
    <s v="Em Operação"/>
    <s v="Restaurante, Cafeteria, Bar e Similares"/>
    <s v="13208-056"/>
    <s v="SP"/>
    <x v="320"/>
    <d v="2020-06-01T00:00:00"/>
    <d v="2022-06-01T00:00:00"/>
    <s v="20.159.787/0001-46"/>
    <s v="Restaurante"/>
    <s v="Sociedade Empresária Limitada"/>
    <s v=" - "/>
    <x v="0"/>
    <x v="0"/>
    <x v="0"/>
  </r>
  <r>
    <s v="2015331620"/>
    <x v="2934"/>
    <s v="MICROEMPRESA"/>
    <x v="994"/>
    <s v="Em Operação"/>
    <s v="Restaurante, Cafeteria, Bar e Similares"/>
    <s v="28950-000"/>
    <s v="RJ"/>
    <x v="80"/>
    <d v="2020-05-28T00:00:00"/>
    <d v="2022-05-28T00:00:00"/>
    <s v="20.153.316/0001-20"/>
    <s v="Restaurante"/>
    <s v="Sociedade Empresária Limitada"/>
    <s v="Espanhol|Inglês"/>
    <x v="0"/>
    <x v="0"/>
    <x v="0"/>
  </r>
  <r>
    <s v="2011885330"/>
    <x v="2935"/>
    <s v="MICROEMPRESA"/>
    <x v="1162"/>
    <s v="Em Operação"/>
    <s v="Restaurante, Cafeteria, Bar e Similares"/>
    <s v="06532-020"/>
    <s v="SP"/>
    <x v="98"/>
    <d v="2020-04-01T00:00:00"/>
    <d v="2022-04-01T00:00:00"/>
    <s v="20.118.853/0001-30"/>
    <s v="Restaurante"/>
    <s v="Sociedade Empresária Limitada"/>
    <s v=" - "/>
    <x v="0"/>
    <x v="0"/>
    <x v="0"/>
  </r>
  <r>
    <s v="2008581339"/>
    <x v="2936"/>
    <s v="MICROEMPRESA"/>
    <x v="1136"/>
    <s v="Em Operação"/>
    <s v="Restaurante, Cafeteria, Bar e Similares"/>
    <s v="64016-850"/>
    <s v="PI"/>
    <x v="219"/>
    <d v="2020-04-01T00:00:00"/>
    <d v="2022-04-01T00:00:00"/>
    <s v="20.085.813/0001-39"/>
    <s v="Restaurante"/>
    <s v="Empresário (Individual)"/>
    <s v=" - "/>
    <x v="0"/>
    <x v="1"/>
    <x v="0"/>
  </r>
  <r>
    <s v="2007597108"/>
    <x v="2937"/>
    <s v="MICROEMPRESA"/>
    <x v="1163"/>
    <s v="Em Operação"/>
    <s v="Restaurante, Cafeteria, Bar e Similares"/>
    <s v="33110-070"/>
    <s v="MG"/>
    <x v="878"/>
    <d v="2020-05-12T00:00:00"/>
    <d v="2022-05-12T00:00:00"/>
    <s v="20.075.971/0001-08"/>
    <s v="Restaurante"/>
    <s v="Empresário (Individual)"/>
    <s v=" - "/>
    <x v="0"/>
    <x v="0"/>
    <x v="0"/>
  </r>
  <r>
    <s v="2004317638"/>
    <x v="2938"/>
    <s v="MICROEMPRESA"/>
    <x v="950"/>
    <s v="Em Operação"/>
    <s v="Restaurante, Cafeteria, Bar e Similares"/>
    <s v="79290-000"/>
    <s v="MS"/>
    <x v="113"/>
    <d v="2020-06-05T00:00:00"/>
    <d v="2022-06-05T00:00:00"/>
    <s v="20.043.176/0001-38"/>
    <s v="Restaurante"/>
    <s v="Empresa Individual de Responsabilidade Limitada (de Natureza Empresária)"/>
    <s v="Espanhol"/>
    <x v="2"/>
    <x v="0"/>
    <x v="0"/>
  </r>
  <r>
    <s v="1999987800"/>
    <x v="2939"/>
    <s v="EMPRESA DE PEQUENO PORTE"/>
    <x v="990"/>
    <s v="Em Operação"/>
    <s v="Restaurante, Cafeteria, Bar e Similares"/>
    <s v="32340-570"/>
    <s v="MG"/>
    <x v="336"/>
    <d v="2020-05-18T00:00:00"/>
    <d v="2022-05-18T00:00:00"/>
    <s v="19.999.878/0001-00"/>
    <s v="Bar"/>
    <s v="Empresa Individual de Responsabilidade Limitada (de Natureza Empresária)"/>
    <s v=" - "/>
    <x v="0"/>
    <x v="0"/>
    <x v="0"/>
  </r>
  <r>
    <s v="1998898499"/>
    <x v="2940"/>
    <s v="MICROEMPRESA"/>
    <x v="1135"/>
    <s v="Em Operação"/>
    <s v="Restaurante, Cafeteria, Bar e Similares"/>
    <s v="80215-223"/>
    <s v="PR"/>
    <x v="21"/>
    <d v="2020-06-09T00:00:00"/>
    <d v="2022-06-09T00:00:00"/>
    <s v="19.988.984/0001-99"/>
    <s v="Restaurante"/>
    <s v="Sociedade Empresária Limitada"/>
    <s v=" - "/>
    <x v="5"/>
    <x v="0"/>
    <x v="0"/>
  </r>
  <r>
    <s v="1998768007"/>
    <x v="2941"/>
    <s v="MICROEMPRESA"/>
    <x v="989"/>
    <s v="Em Operação"/>
    <s v="Restaurante, Cafeteria, Bar e Similares"/>
    <s v="64016-740"/>
    <s v="PI"/>
    <x v="219"/>
    <d v="2020-06-08T00:00:00"/>
    <d v="2022-06-08T00:00:00"/>
    <s v="19.987.680/0001-07"/>
    <s v="Cafeteria"/>
    <s v="Empresário (Individual)"/>
    <s v="Português"/>
    <x v="0"/>
    <x v="0"/>
    <x v="0"/>
  </r>
  <r>
    <s v="1997183850"/>
    <x v="2942"/>
    <s v="MICROEMPRESA"/>
    <x v="1112"/>
    <s v="Em Operação"/>
    <s v="Restaurante, Cafeteria, Bar e Similares"/>
    <s v="58038-510"/>
    <s v="PB"/>
    <x v="28"/>
    <d v="2020-05-14T00:00:00"/>
    <d v="2022-05-14T00:00:00"/>
    <s v="19.971.838/0001-50"/>
    <s v="Similar"/>
    <s v="Sociedade Empresária Limitada"/>
    <s v="Inglês"/>
    <x v="0"/>
    <x v="1"/>
    <x v="0"/>
  </r>
  <r>
    <s v="1996632029"/>
    <x v="2943"/>
    <s v="EMPRESA DE PEQUENO PORTE"/>
    <x v="1164"/>
    <s v="Em Operação"/>
    <s v="Restaurante, Cafeteria, Bar e Similares"/>
    <s v="29060-130"/>
    <s v="ES"/>
    <x v="255"/>
    <d v="2020-06-25T00:00:00"/>
    <d v="2022-06-25T00:00:00"/>
    <s v="19.966.320/0001-29"/>
    <s v="Restaurante"/>
    <s v="Sociedade Empresária Limitada"/>
    <s v=" - "/>
    <x v="0"/>
    <x v="0"/>
    <x v="0"/>
  </r>
  <r>
    <s v="1995909115"/>
    <x v="2944"/>
    <s v="MICROEMPRESA"/>
    <x v="1165"/>
    <s v="Em Operação"/>
    <s v="Restaurante, Cafeteria, Bar e Similares"/>
    <s v="90050-100"/>
    <s v="RS"/>
    <x v="351"/>
    <d v="2020-05-21T00:00:00"/>
    <d v="2022-05-21T00:00:00"/>
    <s v="19.959.091/0001-15"/>
    <s v="Bar"/>
    <s v="Empresário (Individual)"/>
    <s v="Português|Inglês|Espanhol"/>
    <x v="0"/>
    <x v="1"/>
    <x v="0"/>
  </r>
  <r>
    <s v="1995638638"/>
    <x v="2945"/>
    <s v="EMPRESA DE PEQUENO PORTE"/>
    <x v="988"/>
    <s v="Em Operação"/>
    <s v="Restaurante, Cafeteria, Bar e Similares"/>
    <s v="17210-110"/>
    <s v="SP"/>
    <x v="1017"/>
    <d v="2020-04-24T00:00:00"/>
    <d v="2022-04-24T00:00:00"/>
    <s v="19.956.386/0001-38"/>
    <s v="Restaurante"/>
    <s v="Sociedade Empresária Limitada"/>
    <s v=" - "/>
    <x v="0"/>
    <x v="0"/>
    <x v="0"/>
  </r>
  <r>
    <s v="1993620845"/>
    <x v="2946"/>
    <s v="MICROEMPRESA"/>
    <x v="1111"/>
    <s v="Em Operação"/>
    <s v="Restaurante, Cafeteria, Bar e Similares"/>
    <s v="78060-601"/>
    <s v="MT"/>
    <x v="71"/>
    <d v="2020-04-29T00:00:00"/>
    <d v="2022-04-29T00:00:00"/>
    <s v="19.936.208/0001-45"/>
    <s v="Restaurante"/>
    <s v="Sociedade Empresária Limitada"/>
    <s v=" - "/>
    <x v="0"/>
    <x v="5"/>
    <x v="0"/>
  </r>
  <r>
    <s v="1993306329"/>
    <x v="2947"/>
    <s v="MICROEMPRESA"/>
    <x v="986"/>
    <s v="Em Operação"/>
    <s v="Restaurante, Cafeteria, Bar e Similares"/>
    <s v="30575-834"/>
    <s v="MG"/>
    <x v="2"/>
    <d v="2020-04-13T00:00:00"/>
    <d v="2022-04-13T00:00:00"/>
    <s v="19.933.063/0001-29"/>
    <s v="Restaurante"/>
    <s v="Empresário (Individual)"/>
    <s v=" - "/>
    <x v="6"/>
    <x v="0"/>
    <x v="0"/>
  </r>
  <r>
    <s v="1991039632"/>
    <x v="2948"/>
    <s v="MICROEMPRESA"/>
    <x v="983"/>
    <s v="Em Operação"/>
    <s v="Restaurante, Cafeteria, Bar e Similares"/>
    <s v="78740-162"/>
    <s v="MT"/>
    <x v="295"/>
    <d v="2020-04-29T00:00:00"/>
    <d v="2022-04-29T00:00:00"/>
    <s v="19.910.396/0001-32"/>
    <s v="Bar"/>
    <s v="Sociedade Empresária Limitada"/>
    <s v="Espanhol|Inglês"/>
    <x v="0"/>
    <x v="0"/>
    <x v="0"/>
  </r>
  <r>
    <s v="1990938000"/>
    <x v="2949"/>
    <s v="MICROEMPRESA"/>
    <x v="983"/>
    <s v="Em Operação"/>
    <s v="Restaurante, Cafeteria, Bar e Similares"/>
    <s v="01304-001"/>
    <s v="SP"/>
    <x v="5"/>
    <d v="2020-04-17T00:00:00"/>
    <d v="2022-04-17T00:00:00"/>
    <s v="19.909.380/0001-00"/>
    <s v="Restaurante"/>
    <s v="Empresa Individual de Responsabilidade Limitada (de Natureza Empresária)"/>
    <s v=" - "/>
    <x v="12"/>
    <x v="0"/>
    <x v="0"/>
  </r>
  <r>
    <s v="1988270274"/>
    <x v="2950"/>
    <s v="EMPRESA DE PEQUENO PORTE"/>
    <x v="1134"/>
    <s v="Em Operação"/>
    <s v="Restaurante, Cafeteria, Bar e Similares"/>
    <s v="78048-150"/>
    <s v="MT"/>
    <x v="71"/>
    <d v="2020-05-18T00:00:00"/>
    <d v="2022-05-18T00:00:00"/>
    <s v="19.882.702/0001-74"/>
    <s v="Restaurante"/>
    <s v="Sociedade Empresária Limitada"/>
    <s v=" - "/>
    <x v="0"/>
    <x v="0"/>
    <x v="0"/>
  </r>
  <r>
    <s v="1985298656"/>
    <x v="2951"/>
    <s v="MICROEMPRESA"/>
    <x v="1164"/>
    <s v="Em Operação"/>
    <s v="Restaurante, Cafeteria, Bar e Similares"/>
    <s v="23970-000"/>
    <s v="RJ"/>
    <x v="23"/>
    <d v="2020-05-12T00:00:00"/>
    <d v="2022-05-12T00:00:00"/>
    <s v="19.852.986/0001-56"/>
    <s v="Restaurante"/>
    <s v="Empresário (Individual)"/>
    <s v="Inglês|Francês|Espanhol"/>
    <x v="6"/>
    <x v="1"/>
    <x v="9"/>
  </r>
  <r>
    <s v="1985175528"/>
    <x v="2952"/>
    <s v="MICROEMPRESA"/>
    <x v="1164"/>
    <s v="Em Operação"/>
    <s v="Restaurante, Cafeteria, Bar e Similares"/>
    <s v="78715-100"/>
    <s v="MT"/>
    <x v="295"/>
    <d v="2020-05-12T00:00:00"/>
    <d v="2022-05-12T00:00:00"/>
    <s v="19.851.755/0001-28"/>
    <s v="Similar"/>
    <s v="Empresário (Individual)"/>
    <s v=" - "/>
    <x v="0"/>
    <x v="0"/>
    <x v="0"/>
  </r>
  <r>
    <s v="1983693341"/>
    <x v="2953"/>
    <s v="MICROEMPRESA"/>
    <x v="1110"/>
    <s v="Em Operação"/>
    <s v="Restaurante, Cafeteria, Bar e Similares"/>
    <s v="77026-085"/>
    <s v="TO"/>
    <x v="316"/>
    <d v="2020-05-18T00:00:00"/>
    <d v="2022-05-18T00:00:00"/>
    <s v="19.836.933/0001-41"/>
    <s v="Restaurante"/>
    <s v="Sociedade Empresária Limitada"/>
    <s v="Inglês|Espanhol"/>
    <x v="0"/>
    <x v="0"/>
    <x v="0"/>
  </r>
  <r>
    <s v="1983287055"/>
    <x v="2954"/>
    <s v="MICROEMPRESA"/>
    <x v="1110"/>
    <s v="Em Operação"/>
    <s v="Restaurante, Cafeteria, Bar e Similares"/>
    <s v="30880-080"/>
    <s v="MG"/>
    <x v="2"/>
    <d v="2020-04-02T00:00:00"/>
    <d v="2022-04-02T00:00:00"/>
    <s v="19.832.870/0001-55"/>
    <s v="Restaurante"/>
    <s v="Empresa Individual de Responsabilidade Limitada (de Natureza Empresária)"/>
    <s v="Português"/>
    <x v="7"/>
    <x v="4"/>
    <x v="6"/>
  </r>
  <r>
    <s v="1981397412"/>
    <x v="2955"/>
    <s v="MICROEMPRESA"/>
    <x v="980"/>
    <s v="Em Operação"/>
    <s v="Restaurante, Cafeteria, Bar e Similares"/>
    <s v="31140-540"/>
    <s v="MG"/>
    <x v="2"/>
    <d v="2020-04-27T00:00:00"/>
    <d v="2022-04-27T00:00:00"/>
    <s v="19.813.974/0001-12"/>
    <s v="Restaurante"/>
    <s v="Sociedade Empresária Limitada"/>
    <s v="Português"/>
    <x v="0"/>
    <x v="0"/>
    <x v="0"/>
  </r>
  <r>
    <s v="1979700470"/>
    <x v="2956"/>
    <s v="MICROEMPRESA"/>
    <x v="979"/>
    <s v="Em Operação"/>
    <s v="Restaurante, Cafeteria, Bar e Similares"/>
    <s v="36280-000"/>
    <s v="MG"/>
    <x v="1018"/>
    <d v="2020-06-09T00:00:00"/>
    <d v="2022-06-09T00:00:00"/>
    <s v="19.797.004/0001-70"/>
    <s v="Restaurante"/>
    <s v="Sociedade Empresária Limitada"/>
    <s v=" - "/>
    <x v="0"/>
    <x v="0"/>
    <x v="0"/>
  </r>
  <r>
    <s v="1978984003"/>
    <x v="2957"/>
    <s v="EMPRESA DE PEQUENO PORTE"/>
    <x v="978"/>
    <s v="Em Operação"/>
    <s v="Restaurante, Cafeteria, Bar e Similares"/>
    <s v="35420-000"/>
    <s v="MG"/>
    <x v="330"/>
    <d v="2020-05-14T00:00:00"/>
    <d v="2022-05-14T00:00:00"/>
    <s v="19.789.840/0001-03"/>
    <s v="Restaurante"/>
    <s v="Sociedade Empresária Limitada"/>
    <s v=" - "/>
    <x v="0"/>
    <x v="0"/>
    <x v="0"/>
  </r>
  <r>
    <s v="1962943672"/>
    <x v="2958"/>
    <s v="MICROEMPRESA"/>
    <x v="954"/>
    <s v="Em Operação"/>
    <s v="Restaurante, Cafeteria, Bar e Similares"/>
    <s v="84010-160"/>
    <s v="PR"/>
    <x v="16"/>
    <d v="2020-04-01T00:00:00"/>
    <d v="2022-04-01T00:00:00"/>
    <s v="19.629.436/0001-72"/>
    <s v="Restaurante"/>
    <s v="Empresa Individual de Responsabilidade Limitada (de Natureza Empresária)"/>
    <s v=" - "/>
    <x v="6"/>
    <x v="0"/>
    <x v="0"/>
  </r>
  <r>
    <s v="1961396588"/>
    <x v="2959"/>
    <s v="DEMAIS"/>
    <x v="1108"/>
    <s v="Em Operação"/>
    <s v="Restaurante, Cafeteria, Bar e Similares"/>
    <s v="05436-050"/>
    <s v="SP"/>
    <x v="5"/>
    <d v="2020-06-17T00:00:00"/>
    <d v="2022-06-17T00:00:00"/>
    <s v="19.613.965/0001-88"/>
    <s v="Restaurante"/>
    <s v="Empresa Individual de Responsabilidade Limitada (de Natureza Empresária)"/>
    <s v="Inglês"/>
    <x v="6"/>
    <x v="2"/>
    <x v="0"/>
  </r>
  <r>
    <s v="1953176810"/>
    <x v="2960"/>
    <s v="MICROEMPRESA"/>
    <x v="956"/>
    <s v="Em Operação"/>
    <s v="Restaurante, Cafeteria, Bar e Similares"/>
    <s v="75650-000"/>
    <s v="GO"/>
    <x v="533"/>
    <d v="2020-06-24T00:00:00"/>
    <d v="2022-06-24T00:00:00"/>
    <s v="19.531.768/0001-10"/>
    <s v="Bar"/>
    <s v="Empresário (Individual)"/>
    <s v=" - "/>
    <x v="0"/>
    <x v="0"/>
    <x v="0"/>
  </r>
  <r>
    <s v="1946816098"/>
    <x v="2961"/>
    <s v="MICROEMPRESA"/>
    <x v="1103"/>
    <s v="Em Operação"/>
    <s v="Restaurante, Cafeteria, Bar e Similares"/>
    <s v="72801-700"/>
    <s v="GO"/>
    <x v="874"/>
    <d v="2020-06-19T00:00:00"/>
    <d v="2022-06-19T00:00:00"/>
    <s v="19.468.160/0001-98"/>
    <s v="Bar"/>
    <s v="Empresário Individual"/>
    <s v=" - "/>
    <x v="0"/>
    <x v="0"/>
    <x v="0"/>
  </r>
  <r>
    <s v="1950060047"/>
    <x v="2962"/>
    <s v="MICROEMPRESA"/>
    <x v="961"/>
    <s v="Em Operação"/>
    <s v="Restaurante, Cafeteria, Bar e Similares"/>
    <s v="44770-000"/>
    <s v="BA"/>
    <x v="1019"/>
    <d v="2020-06-18T00:00:00"/>
    <d v="2022-06-18T00:00:00"/>
    <s v="19.500.600/0001-47"/>
    <s v="Restaurante"/>
    <s v="Empresário Individual"/>
    <s v="Português"/>
    <x v="2"/>
    <x v="0"/>
    <x v="0"/>
  </r>
  <r>
    <s v="1953063529"/>
    <x v="2963"/>
    <s v="MICROEMPRESA"/>
    <x v="956"/>
    <s v="Em Operação"/>
    <s v="Restaurante, Cafeteria, Bar e Similares"/>
    <s v="48970-000"/>
    <s v="BA"/>
    <x v="1020"/>
    <d v="2020-05-25T00:00:00"/>
    <d v="2022-05-25T00:00:00"/>
    <s v="19.530.635/0001-29"/>
    <s v="Restaurante"/>
    <s v="Empresário (Individual)"/>
    <s v="Inglês|Espanhol"/>
    <x v="0"/>
    <x v="1"/>
    <x v="1"/>
  </r>
  <r>
    <s v="2388086251"/>
    <x v="2964"/>
    <s v="MICROEMPRESA"/>
    <x v="1166"/>
    <s v="Em Operação"/>
    <s v="Restaurante, Cafeteria, Bar e Similares"/>
    <s v="65590-000"/>
    <s v="MA"/>
    <x v="263"/>
    <d v="2020-12-01T00:00:00"/>
    <d v="2022-12-01T00:00:00"/>
    <s v="23.880.862/0001-51"/>
    <s v="Restaurante"/>
    <s v="Empresário Individual"/>
    <s v="Português|Inglês|Espanhol"/>
    <x v="11"/>
    <x v="0"/>
    <x v="0"/>
  </r>
  <r>
    <s v="2385908220"/>
    <x v="2965"/>
    <s v="MICROEMPRESA"/>
    <x v="1167"/>
    <s v="Em Operação"/>
    <s v="Restaurante, Cafeteria, Bar e Similares"/>
    <s v="38300-134"/>
    <s v="MG"/>
    <x v="528"/>
    <d v="2020-10-26T00:00:00"/>
    <d v="2022-10-26T00:00:00"/>
    <s v="23.859.082/0001-20"/>
    <s v="Bar"/>
    <s v="Empresário (Individual)"/>
    <s v=" - "/>
    <x v="0"/>
    <x v="0"/>
    <x v="0"/>
  </r>
  <r>
    <s v="2383075130"/>
    <x v="2966"/>
    <s v="MICROEMPRESA"/>
    <x v="1168"/>
    <s v="Em Operação"/>
    <s v="Restaurante, Cafeteria, Bar e Similares"/>
    <s v="57257-000"/>
    <s v="AL"/>
    <x v="1021"/>
    <d v="2020-10-16T00:00:00"/>
    <d v="2022-10-16T00:00:00"/>
    <s v="23.830.751/0001-30"/>
    <s v="Restaurante"/>
    <s v="Sociedade Empresária Limitada"/>
    <s v=" - "/>
    <x v="0"/>
    <x v="1"/>
    <x v="0"/>
  </r>
  <r>
    <s v="2371640860"/>
    <x v="2967"/>
    <s v="MICROEMPRESA"/>
    <x v="1169"/>
    <s v="Em Operação"/>
    <s v="Restaurante, Cafeteria, Bar e Similares"/>
    <s v="68721-000"/>
    <s v="PA"/>
    <x v="763"/>
    <d v="2020-11-10T00:00:00"/>
    <d v="2022-11-10T00:00:00"/>
    <s v="23.716.408/0001-60"/>
    <s v="Restaurante"/>
    <s v="Empresa Individual de Responsabilidade Limitada (de Natureza Empresária)"/>
    <s v=" - "/>
    <x v="0"/>
    <x v="0"/>
    <x v="0"/>
  </r>
  <r>
    <s v="2365177008"/>
    <x v="2968"/>
    <s v="DEMAIS"/>
    <x v="1170"/>
    <s v="Em Operação"/>
    <s v="Restaurante, Cafeteria, Bar e Similares"/>
    <s v="22460-030"/>
    <s v="RJ"/>
    <x v="111"/>
    <d v="2020-12-22T00:00:00"/>
    <d v="2022-12-22T00:00:00"/>
    <s v="23.651.770/0001-08"/>
    <s v="Restaurante"/>
    <s v="Sociedade Empresária Limitada"/>
    <s v="Português|Inglês"/>
    <x v="6"/>
    <x v="0"/>
    <x v="0"/>
  </r>
  <r>
    <s v="2358445641"/>
    <x v="2969"/>
    <s v="DEMAIS"/>
    <x v="1171"/>
    <s v="Em Operação"/>
    <s v="Restaurante, Cafeteria, Bar e Similares"/>
    <s v="96170-000"/>
    <s v="RS"/>
    <x v="1022"/>
    <d v="2020-10-29T00:00:00"/>
    <d v="2022-10-29T00:00:00"/>
    <s v="23.584.456/0001-41"/>
    <s v="Bar"/>
    <s v="Sociedade Empresária Limitada"/>
    <s v="Espanhol"/>
    <x v="0"/>
    <x v="1"/>
    <x v="0"/>
  </r>
  <r>
    <s v="2357010960"/>
    <x v="2970"/>
    <s v="MICROEMPRESA"/>
    <x v="1171"/>
    <s v="Em Operação"/>
    <s v="Restaurante, Cafeteria, Bar e Similares"/>
    <s v="29065-340"/>
    <s v="ES"/>
    <x v="255"/>
    <d v="2020-11-25T00:00:00"/>
    <d v="2022-11-25T00:00:00"/>
    <s v="23.570.109/0001-60"/>
    <s v="Restaurante"/>
    <s v="Sociedade Empresária Limitada"/>
    <s v="Inglês"/>
    <x v="9"/>
    <x v="4"/>
    <x v="0"/>
  </r>
  <r>
    <s v="2355015308"/>
    <x v="2971"/>
    <s v="MICROEMPRESA"/>
    <x v="1172"/>
    <s v="Em Operação"/>
    <s v="Restaurante, Cafeteria, Bar e Similares"/>
    <s v="30514-190"/>
    <s v="MG"/>
    <x v="2"/>
    <d v="2020-11-11T00:00:00"/>
    <d v="2022-11-11T00:00:00"/>
    <s v="23.550.153/0001-08"/>
    <s v="Similar"/>
    <s v="Sociedade Empresária Limitada"/>
    <s v=" - "/>
    <x v="0"/>
    <x v="0"/>
    <x v="0"/>
  </r>
  <r>
    <s v="2353019398"/>
    <x v="2972"/>
    <s v="MICROEMPRESA"/>
    <x v="1173"/>
    <s v="Em Implantação"/>
    <s v="Restaurante, Cafeteria, Bar e Similares"/>
    <s v="74180-050"/>
    <s v="GO"/>
    <x v="11"/>
    <d v="2020-12-16T00:00:00"/>
    <d v="2022-12-16T00:00:00"/>
    <s v="23.530.193/0001-98"/>
    <s v="Bar"/>
    <s v="Empresa Individual de Responsabilidade Limitada (de Natureza Empresária)"/>
    <s v=" - "/>
    <x v="0"/>
    <x v="0"/>
    <x v="0"/>
  </r>
  <r>
    <s v="2349107707"/>
    <x v="2973"/>
    <s v="MICROEMPRESA"/>
    <x v="1174"/>
    <s v="Em Operação"/>
    <s v="Restaurante, Cafeteria, Bar e Similares"/>
    <s v="74954-410"/>
    <s v="GO"/>
    <x v="278"/>
    <d v="2020-10-06T00:00:00"/>
    <d v="2022-10-06T00:00:00"/>
    <s v="23.491.077/0001-07"/>
    <s v="Restaurante"/>
    <s v="Empresário Individual"/>
    <s v=" - "/>
    <x v="0"/>
    <x v="0"/>
    <x v="0"/>
  </r>
  <r>
    <s v="2340646697"/>
    <x v="2974"/>
    <s v="MICROEMPRESA"/>
    <x v="1175"/>
    <s v="Em Operação"/>
    <s v="Restaurante, Cafeteria, Bar e Similares"/>
    <s v="01304-001"/>
    <s v="SP"/>
    <x v="5"/>
    <d v="2020-10-22T00:00:00"/>
    <d v="2022-10-22T00:00:00"/>
    <s v="23.406.466/0001-97"/>
    <s v="Cafeteria"/>
    <s v="Sociedade Empresária Limitada"/>
    <s v="Português"/>
    <x v="0"/>
    <x v="0"/>
    <x v="0"/>
  </r>
  <r>
    <s v="2338438688"/>
    <x v="2975"/>
    <s v="MICROEMPRESA"/>
    <x v="1176"/>
    <s v="Em Operação"/>
    <s v="Restaurante, Cafeteria, Bar e Similares"/>
    <s v="86975-000"/>
    <s v="PR"/>
    <x v="1023"/>
    <d v="2020-11-19T00:00:00"/>
    <d v="2022-11-19T00:00:00"/>
    <s v="23.384.386/0001-88"/>
    <s v="Restaurante"/>
    <s v="Sociedade Empresária Limitada"/>
    <s v=" - "/>
    <x v="0"/>
    <x v="0"/>
    <x v="0"/>
  </r>
  <r>
    <s v="2338379801"/>
    <x v="2976"/>
    <s v="MICROEMPRESA"/>
    <x v="1176"/>
    <s v="Em Operação"/>
    <s v="Restaurante, Cafeteria, Bar e Similares"/>
    <s v="75400-598"/>
    <s v="GO"/>
    <x v="856"/>
    <d v="2020-12-15T00:00:00"/>
    <d v="2022-12-15T00:00:00"/>
    <s v="23.383.798/0001-01"/>
    <s v="Bar"/>
    <s v="Empresário Individual"/>
    <s v=" - "/>
    <x v="0"/>
    <x v="0"/>
    <x v="0"/>
  </r>
  <r>
    <s v="3562030814"/>
    <x v="2977"/>
    <s v="MICROEMPRESA"/>
    <x v="1177"/>
    <s v="Em Implantação"/>
    <s v="Restaurante, Cafeteria, Bar e Similares"/>
    <s v="64053-180"/>
    <s v="PI"/>
    <x v="219"/>
    <d v="2020-03-16T00:00:00"/>
    <d v="2022-03-16T00:00:00"/>
    <s v="35.620.308/0001-14"/>
    <s v="Restaurante"/>
    <s v="Empresa Individual de Responsabilidade Limitada (de Natureza Empresária)"/>
    <s v=" - "/>
    <x v="0"/>
    <x v="1"/>
    <x v="0"/>
  </r>
  <r>
    <s v="2331743037"/>
    <x v="2978"/>
    <s v="MICROEMPRESA"/>
    <x v="1178"/>
    <s v="Em Operação"/>
    <s v="Restaurante, Cafeteria, Bar e Similares"/>
    <s v="76400-000"/>
    <s v="GO"/>
    <x v="909"/>
    <d v="2020-09-30T00:00:00"/>
    <d v="2022-09-30T00:00:00"/>
    <s v="23.317.430/0001-37"/>
    <s v="Restaurante"/>
    <s v="Empresa Individual de Responsabilidade Limitada (de Natureza Empresária)"/>
    <s v=" - "/>
    <x v="0"/>
    <x v="0"/>
    <x v="0"/>
  </r>
  <r>
    <s v="2324802081"/>
    <x v="2979"/>
    <s v="MICROEMPRESA"/>
    <x v="1179"/>
    <s v="Em Operação"/>
    <s v="Restaurante, Cafeteria, Bar e Similares"/>
    <s v="28680-000"/>
    <s v="RJ"/>
    <x v="389"/>
    <d v="2020-11-27T00:00:00"/>
    <d v="2022-11-27T00:00:00"/>
    <s v="23.248.020/0001-81"/>
    <s v="Restaurante"/>
    <s v="Empresário Individual"/>
    <s v=" - "/>
    <x v="0"/>
    <x v="0"/>
    <x v="0"/>
  </r>
  <r>
    <s v="2322630908"/>
    <x v="2980"/>
    <s v="MICROEMPRESA"/>
    <x v="1180"/>
    <s v="Em Operação"/>
    <s v="Restaurante, Cafeteria, Bar e Similares"/>
    <s v="68537-000"/>
    <s v="PA"/>
    <x v="720"/>
    <d v="2020-11-23T00:00:00"/>
    <d v="2022-11-23T00:00:00"/>
    <s v="23.226.309/0001-08"/>
    <s v="Restaurante"/>
    <s v="Empresário (Individual)"/>
    <s v="Português"/>
    <x v="0"/>
    <x v="1"/>
    <x v="0"/>
  </r>
  <r>
    <s v="2320823579"/>
    <x v="2981"/>
    <s v="MICROEMPRESA"/>
    <x v="1181"/>
    <s v="Em Operação"/>
    <s v="Restaurante, Cafeteria, Bar e Similares"/>
    <s v="95540-000"/>
    <s v="RS"/>
    <x v="1024"/>
    <d v="2020-10-26T00:00:00"/>
    <d v="2022-10-26T00:00:00"/>
    <s v="23.208.235/0001-79"/>
    <s v="Bar"/>
    <s v="Empresário (Individual)"/>
    <s v="Espanhol|Inglês"/>
    <x v="2"/>
    <x v="0"/>
    <x v="0"/>
  </r>
  <r>
    <s v="2320027196"/>
    <x v="2982"/>
    <s v="MICROEMPRESA"/>
    <x v="1182"/>
    <s v="Em Operação"/>
    <s v="Restaurante, Cafeteria, Bar e Similares"/>
    <s v="27253-270"/>
    <s v="RJ"/>
    <x v="290"/>
    <d v="2020-12-23T00:00:00"/>
    <d v="2022-12-23T00:00:00"/>
    <s v="23.200.271/0001-96"/>
    <s v="Bar"/>
    <s v="Sociedade Empresária Limitada"/>
    <s v=" - "/>
    <x v="5"/>
    <x v="4"/>
    <x v="0"/>
  </r>
  <r>
    <s v="2309986552"/>
    <x v="2983"/>
    <s v="MICROEMPRESA"/>
    <x v="1183"/>
    <s v="Em Operação"/>
    <s v="Restaurante, Cafeteria, Bar e Similares"/>
    <s v="95613-899"/>
    <s v="RS"/>
    <x v="1025"/>
    <d v="2020-10-29T00:00:00"/>
    <d v="2022-10-29T00:00:00"/>
    <s v="23.099.865/0001-52"/>
    <s v="Restaurante"/>
    <s v="Empresário Individual"/>
    <s v="Português|Inglês|Espanhol"/>
    <x v="0"/>
    <x v="0"/>
    <x v="0"/>
  </r>
  <r>
    <s v="2308735221"/>
    <x v="2984"/>
    <s v="MICROEMPRESA"/>
    <x v="1184"/>
    <s v="Em Operação"/>
    <s v="Restaurante, Cafeteria, Bar e Similares"/>
    <s v="88035-000"/>
    <s v="SC"/>
    <x v="133"/>
    <d v="2020-12-30T00:00:00"/>
    <d v="2022-12-30T00:00:00"/>
    <s v="23.087.352/0001-21"/>
    <s v="Cafeteria"/>
    <s v="Sociedade Empresária Limitada"/>
    <s v="Italiano|Inglês"/>
    <x v="6"/>
    <x v="0"/>
    <x v="0"/>
  </r>
  <r>
    <s v="2305413490"/>
    <x v="2985"/>
    <s v="MICROEMPRESA"/>
    <x v="1185"/>
    <s v="Em Operação"/>
    <s v="Restaurante, Cafeteria, Bar e Similares"/>
    <s v="27925-490"/>
    <s v="RJ"/>
    <x v="693"/>
    <d v="2020-12-30T00:00:00"/>
    <d v="2022-12-30T00:00:00"/>
    <s v="23.054.134/0001-90"/>
    <s v="Similar"/>
    <s v="Empresa Individual de Responsabilidade Limitada (de Natureza Empresária)"/>
    <s v="Inglês|Espanhol"/>
    <x v="6"/>
    <x v="4"/>
    <x v="3"/>
  </r>
  <r>
    <s v="2301337970"/>
    <x v="2986"/>
    <s v="MICROEMPRESA"/>
    <x v="1186"/>
    <s v="Em Operação"/>
    <s v="Restaurante, Cafeteria, Bar e Similares"/>
    <s v="86807-340"/>
    <s v="PR"/>
    <x v="884"/>
    <d v="2020-12-14T00:00:00"/>
    <d v="2022-12-14T00:00:00"/>
    <s v="23.013.379/0001-70"/>
    <s v="Similar"/>
    <s v="Empresário Individual"/>
    <s v=" - "/>
    <x v="0"/>
    <x v="0"/>
    <x v="0"/>
  </r>
  <r>
    <s v="2294055212"/>
    <x v="2987"/>
    <s v="MICROEMPRESA"/>
    <x v="1187"/>
    <s v="Em Operação"/>
    <s v="Restaurante, Cafeteria, Bar e Similares"/>
    <s v="36400-110"/>
    <s v="MG"/>
    <x v="868"/>
    <d v="2020-10-15T00:00:00"/>
    <d v="2022-10-15T00:00:00"/>
    <s v="22.940.552/0001-12"/>
    <s v="Restaurante"/>
    <s v="Empresário (Individual)"/>
    <s v=" - "/>
    <x v="1"/>
    <x v="0"/>
    <x v="0"/>
  </r>
  <r>
    <s v="2286222930"/>
    <x v="2988"/>
    <s v="MICROEMPRESA"/>
    <x v="1188"/>
    <s v="Em Operação"/>
    <s v="Restaurante, Cafeteria, Bar e Similares"/>
    <s v="90035-005"/>
    <s v="RS"/>
    <x v="351"/>
    <d v="2020-12-09T00:00:00"/>
    <d v="2022-12-09T00:00:00"/>
    <s v="22.862.229/0003-30"/>
    <s v="Cafeteria"/>
    <s v="Empresa Individual de Responsabilidade Limitada (de Natureza Empresária)"/>
    <s v=" - "/>
    <x v="0"/>
    <x v="0"/>
    <x v="0"/>
  </r>
  <r>
    <s v="2282502223"/>
    <x v="2989"/>
    <s v="MICROEMPRESA"/>
    <x v="1189"/>
    <s v="Em Operação"/>
    <s v="Restaurante, Cafeteria, Bar e Similares"/>
    <s v="45420-000"/>
    <s v="BA"/>
    <x v="304"/>
    <d v="2020-11-03T00:00:00"/>
    <d v="2022-11-03T00:00:00"/>
    <s v="22.825.022/0001-23"/>
    <s v="Restaurante"/>
    <s v="Empresário (Individual)"/>
    <s v="Português"/>
    <x v="0"/>
    <x v="0"/>
    <x v="0"/>
  </r>
  <r>
    <s v="2281340960"/>
    <x v="2990"/>
    <s v="MICROEMPRESA"/>
    <x v="1190"/>
    <s v="Em Operação"/>
    <s v="Restaurante, Cafeteria, Bar e Similares"/>
    <s v="88940-000"/>
    <s v="SC"/>
    <x v="341"/>
    <d v="2020-12-16T00:00:00"/>
    <d v="2022-12-16T00:00:00"/>
    <s v="22.813.409/0001-60"/>
    <s v="Restaurante"/>
    <s v="Empresário (Individual)"/>
    <s v=" - "/>
    <x v="2"/>
    <x v="4"/>
    <x v="0"/>
  </r>
  <r>
    <s v="2279427776"/>
    <x v="2991"/>
    <s v="MICROEMPRESA"/>
    <x v="1191"/>
    <s v="Em Operação"/>
    <s v="Restaurante, Cafeteria, Bar e Similares"/>
    <s v="89036-200"/>
    <s v="SC"/>
    <x v="15"/>
    <d v="2020-10-14T00:00:00"/>
    <d v="2022-10-14T00:00:00"/>
    <s v="22.794.277/0001-76"/>
    <s v="Restaurante"/>
    <s v="Sociedade Empresária Limitada"/>
    <s v="Português"/>
    <x v="3"/>
    <x v="4"/>
    <x v="0"/>
  </r>
  <r>
    <s v="2275982671"/>
    <x v="2992"/>
    <s v="MICROEMPRESA"/>
    <x v="1192"/>
    <s v="Em Operação"/>
    <s v="Restaurante, Cafeteria, Bar e Similares"/>
    <s v="80320-070"/>
    <s v="PR"/>
    <x v="21"/>
    <d v="2020-12-07T00:00:00"/>
    <d v="2022-12-07T00:00:00"/>
    <s v="22.759.826/0001-71"/>
    <s v="Cafeteria"/>
    <s v="Sociedade Empresária Limitada"/>
    <s v="Inglês"/>
    <x v="0"/>
    <x v="1"/>
    <x v="0"/>
  </r>
  <r>
    <s v="2260562510"/>
    <x v="2993"/>
    <s v="MICROEMPRESA"/>
    <x v="1193"/>
    <s v="Em Operação"/>
    <s v="Restaurante, Cafeteria, Bar e Similares"/>
    <s v="81670-360"/>
    <s v="PR"/>
    <x v="21"/>
    <d v="2020-12-10T00:00:00"/>
    <d v="2022-12-10T00:00:00"/>
    <s v="22.605.625/0001-10"/>
    <s v="Bar"/>
    <s v="Empresário (Individual)"/>
    <s v="Português"/>
    <x v="0"/>
    <x v="0"/>
    <x v="0"/>
  </r>
  <r>
    <s v="2254095230"/>
    <x v="2994"/>
    <s v="MICROEMPRESA"/>
    <x v="1194"/>
    <s v="Em Operação"/>
    <s v="Restaurante, Cafeteria, Bar e Similares"/>
    <s v="19061-251"/>
    <s v="SP"/>
    <x v="934"/>
    <d v="2020-10-08T00:00:00"/>
    <d v="2022-10-08T00:00:00"/>
    <s v="22.540.952/0001-30"/>
    <s v="Bar"/>
    <s v="Sociedade Empresária Limitada"/>
    <s v="Inglês"/>
    <x v="3"/>
    <x v="11"/>
    <x v="0"/>
  </r>
  <r>
    <s v="2231816882"/>
    <x v="2995"/>
    <s v="MICROEMPRESA"/>
    <x v="1195"/>
    <s v="Em Operação"/>
    <s v="Restaurante, Cafeteria, Bar e Similares"/>
    <s v="29139-899"/>
    <s v="ES"/>
    <x v="1026"/>
    <d v="2020-12-03T00:00:00"/>
    <d v="2022-12-03T00:00:00"/>
    <s v="22.318.168/0001-82"/>
    <s v="Similar"/>
    <s v="Sociedade Empresária Limitada"/>
    <s v="Espanhol"/>
    <x v="2"/>
    <x v="0"/>
    <x v="0"/>
  </r>
  <r>
    <s v="2226456519"/>
    <x v="2996"/>
    <s v="MICROEMPRESA"/>
    <x v="1196"/>
    <s v="Em Operação"/>
    <s v="Restaurante, Cafeteria, Bar e Similares"/>
    <s v="64053-500"/>
    <s v="PI"/>
    <x v="219"/>
    <d v="2020-11-19T00:00:00"/>
    <d v="2022-11-19T00:00:00"/>
    <s v="22.264.565/0001-19"/>
    <s v="Similar"/>
    <s v="Sociedade Empresária Limitada"/>
    <s v="Inglês"/>
    <x v="0"/>
    <x v="0"/>
    <x v="0"/>
  </r>
  <r>
    <s v="2213954327"/>
    <x v="2997"/>
    <s v="MICROEMPRESA"/>
    <x v="1197"/>
    <s v="Em Operação"/>
    <s v="Restaurante, Cafeteria, Bar e Similares"/>
    <s v="64048-380"/>
    <s v="PI"/>
    <x v="219"/>
    <d v="2020-11-12T00:00:00"/>
    <d v="2022-11-12T00:00:00"/>
    <s v="22.139.543/0001-27"/>
    <s v="Restaurante"/>
    <s v="Empresa Individual de Responsabilidade Limitada (de Natureza Empresária)"/>
    <s v="Inglês"/>
    <x v="0"/>
    <x v="1"/>
    <x v="0"/>
  </r>
  <r>
    <s v="2212335708"/>
    <x v="2998"/>
    <s v="MICROEMPRESA"/>
    <x v="1198"/>
    <s v="Em Operação"/>
    <s v="Restaurante, Cafeteria, Bar e Similares"/>
    <s v="89251-000"/>
    <s v="SC"/>
    <x v="932"/>
    <d v="2020-10-29T00:00:00"/>
    <d v="2022-10-29T00:00:00"/>
    <s v="22.123.357/0001-08"/>
    <s v="Cafeteria"/>
    <s v="Sociedade Empresária Limitada"/>
    <s v=" - "/>
    <x v="0"/>
    <x v="0"/>
    <x v="0"/>
  </r>
  <r>
    <s v="2209780871"/>
    <x v="2999"/>
    <s v="MICROEMPRESA"/>
    <x v="1199"/>
    <s v="Em Operação"/>
    <s v="Restaurante, Cafeteria, Bar e Similares"/>
    <s v="89080-021"/>
    <s v="SC"/>
    <x v="574"/>
    <d v="2020-11-09T00:00:00"/>
    <d v="2022-11-09T00:00:00"/>
    <s v="22.097.808/0001-71"/>
    <s v="Restaurante"/>
    <s v="Empresário (Individual)"/>
    <s v=" - "/>
    <x v="0"/>
    <x v="5"/>
    <x v="0"/>
  </r>
  <r>
    <s v="2207588006"/>
    <x v="3000"/>
    <s v="MICROEMPRESA"/>
    <x v="1200"/>
    <s v="Em Operação"/>
    <s v="Restaurante, Cafeteria, Bar e Similares"/>
    <s v="88940-000"/>
    <s v="SC"/>
    <x v="341"/>
    <d v="2020-12-16T00:00:00"/>
    <d v="2022-12-16T00:00:00"/>
    <s v="22.075.880/0001-06"/>
    <s v="Similar"/>
    <s v="Sociedade Empresária Limitada"/>
    <s v=" - "/>
    <x v="0"/>
    <x v="1"/>
    <x v="0"/>
  </r>
  <r>
    <s v="2206951625"/>
    <x v="3001"/>
    <s v="MICROEMPRESA"/>
    <x v="1200"/>
    <s v="Em Operação"/>
    <s v="Restaurante, Cafeteria, Bar e Similares"/>
    <s v="19274-000"/>
    <s v="SP"/>
    <x v="343"/>
    <d v="2020-11-27T00:00:00"/>
    <d v="2022-11-27T00:00:00"/>
    <s v="22.069.516/0001-25"/>
    <s v="Similar"/>
    <s v="Empresário Individual"/>
    <s v="Português"/>
    <x v="0"/>
    <x v="0"/>
    <x v="0"/>
  </r>
  <r>
    <s v="2190525040"/>
    <x v="3002"/>
    <s v="MICROEMPRESA"/>
    <x v="1201"/>
    <s v="Em Operação"/>
    <s v="Restaurante, Cafeteria, Bar e Similares"/>
    <s v="12870-000"/>
    <s v="SP"/>
    <x v="1027"/>
    <d v="2020-12-10T00:00:00"/>
    <d v="2022-12-10T00:00:00"/>
    <s v="21.905.250/0001-40"/>
    <s v="Restaurante"/>
    <s v="Empresário Individual"/>
    <s v="Inglês"/>
    <x v="0"/>
    <x v="0"/>
    <x v="0"/>
  </r>
  <r>
    <s v="2179662770"/>
    <x v="3003"/>
    <s v="MICROEMPRESA"/>
    <x v="1202"/>
    <s v="Em Operação"/>
    <s v="Restaurante, Cafeteria, Bar e Similares"/>
    <s v="35600-000"/>
    <s v="MG"/>
    <x v="1028"/>
    <d v="2020-10-20T00:00:00"/>
    <d v="2022-10-20T00:00:00"/>
    <s v="21.796.627/0001-70"/>
    <s v="Similar"/>
    <s v="Empresário (Individual)"/>
    <s v=" - "/>
    <x v="0"/>
    <x v="0"/>
    <x v="0"/>
  </r>
  <r>
    <s v="2166722232"/>
    <x v="3004"/>
    <s v="MICROEMPRESA"/>
    <x v="1203"/>
    <s v="Em Operação"/>
    <s v="Restaurante, Cafeteria, Bar e Similares"/>
    <s v="35430-228"/>
    <s v="MG"/>
    <x v="1029"/>
    <d v="2020-10-27T00:00:00"/>
    <d v="2022-10-27T00:00:00"/>
    <s v="21.667.222/0001-32"/>
    <s v="Similar"/>
    <s v="Sociedade Empresária Limitada"/>
    <s v=" - "/>
    <x v="0"/>
    <x v="4"/>
    <x v="0"/>
  </r>
  <r>
    <s v="3561517254"/>
    <x v="3005"/>
    <s v="MICROEMPRESA"/>
    <x v="1177"/>
    <s v="Em Operação"/>
    <s v="Restaurante, Cafeteria, Bar e Similares"/>
    <s v="74805-440"/>
    <s v="GO"/>
    <x v="11"/>
    <d v="2020-03-19T00:00:00"/>
    <d v="2022-03-19T00:00:00"/>
    <s v="35.615.172/0001-54"/>
    <s v="Restaurante"/>
    <s v="Sociedade Empresária Limitada"/>
    <s v="Inglês"/>
    <x v="6"/>
    <x v="0"/>
    <x v="0"/>
  </r>
  <r>
    <s v="0794500706"/>
    <x v="3006"/>
    <s v="EMPRESA DE PEQUENO PORTE"/>
    <x v="1204"/>
    <s v="Em Operação"/>
    <s v="Restaurante, Cafeteria, Bar e Similares"/>
    <s v="65590-000"/>
    <s v="MA"/>
    <x v="263"/>
    <d v="2018-07-27T00:00:00"/>
    <d v="2020-07-27T00:00:00"/>
    <s v="07.945.007/0002-06"/>
    <s v="Similar"/>
    <s v="Empresário (Individual)"/>
    <s v="Inglês"/>
    <x v="5"/>
    <x v="0"/>
    <x v="0"/>
  </r>
  <r>
    <s v="0996785289"/>
    <x v="3007"/>
    <s v="DEMAIS"/>
    <x v="1174"/>
    <s v="Em Operação"/>
    <s v="Restaurante, Cafeteria, Bar e Similares"/>
    <s v="13208-056"/>
    <s v="SP"/>
    <x v="320"/>
    <d v="2018-05-23T00:00:00"/>
    <d v="2020-05-23T00:00:00"/>
    <s v="09.967.852/0186-89"/>
    <s v="Restaurante"/>
    <s v="Sociedade Anônima Fechada"/>
    <s v=" - "/>
    <x v="0"/>
    <x v="0"/>
    <x v="0"/>
  </r>
  <r>
    <s v="1933575890"/>
    <x v="3008"/>
    <s v="DEMAIS"/>
    <x v="1205"/>
    <s v="Em Operação"/>
    <s v="Restaurante, Cafeteria, Bar e Similares"/>
    <s v="20021-140"/>
    <s v="RJ"/>
    <x v="111"/>
    <d v="2018-08-29T00:00:00"/>
    <d v="2020-08-29T00:00:00"/>
    <s v="19.335.758/0002-90"/>
    <s v="Restaurante"/>
    <s v="Sociedade Empresária Limitada"/>
    <s v=" - "/>
    <x v="11"/>
    <x v="0"/>
    <x v="0"/>
  </r>
  <r>
    <s v="2163234349"/>
    <x v="3009"/>
    <s v="EMPRESA DE PEQUENO PORTE"/>
    <x v="1206"/>
    <s v="Em Operação"/>
    <s v="Restaurante, Cafeteria, Bar e Similares"/>
    <s v="11680-000"/>
    <s v="SP"/>
    <x v="363"/>
    <d v="2018-09-21T00:00:00"/>
    <d v="2020-09-21T00:00:00"/>
    <s v="21.632.343/0001-49"/>
    <s v="Restaurante"/>
    <s v="Empresário (Individual)"/>
    <s v="Inglês"/>
    <x v="0"/>
    <x v="0"/>
    <x v="0"/>
  </r>
  <r>
    <s v="2163523141"/>
    <x v="3010"/>
    <s v="MICROEMPRESA"/>
    <x v="1207"/>
    <s v="Em Operação"/>
    <s v="Restaurante, Cafeteria, Bar e Similares"/>
    <s v="65055-310"/>
    <s v="MA"/>
    <x v="299"/>
    <d v="2018-07-30T00:00:00"/>
    <d v="2020-07-30T00:00:00"/>
    <s v="21.635.231/0001-41"/>
    <s v="Similar"/>
    <s v="Sociedade Empresária Limitada"/>
    <s v=" - "/>
    <x v="0"/>
    <x v="1"/>
    <x v="0"/>
  </r>
  <r>
    <s v="2164375773"/>
    <x v="3011"/>
    <s v="MICROEMPRESA"/>
    <x v="1208"/>
    <s v="Em Operação"/>
    <s v="Restaurante, Cafeteria, Bar e Similares"/>
    <s v="75245-000"/>
    <s v="GO"/>
    <x v="1030"/>
    <d v="2019-02-27T00:00:00"/>
    <d v="2021-02-27T00:00:00"/>
    <s v="21.643.757/0001-73"/>
    <s v="Restaurante"/>
    <s v="Empresário Individual"/>
    <s v="Português"/>
    <x v="0"/>
    <x v="0"/>
    <x v="0"/>
  </r>
  <r>
    <s v="2164575280"/>
    <x v="3012"/>
    <s v="MICROEMPRESA"/>
    <x v="1208"/>
    <s v="Em Operação"/>
    <s v="Restaurante, Cafeteria, Bar e Similares"/>
    <s v="35450-000"/>
    <s v="MG"/>
    <x v="132"/>
    <d v="2019-01-14T00:00:00"/>
    <d v="2021-01-14T00:00:00"/>
    <s v="21.645.752/0001-80"/>
    <s v="Bar"/>
    <s v="Empresário Individual"/>
    <s v=" - "/>
    <x v="0"/>
    <x v="0"/>
    <x v="0"/>
  </r>
  <r>
    <s v="2166952639"/>
    <x v="3013"/>
    <s v="MICROEMPRESA"/>
    <x v="1203"/>
    <s v="Em Operação"/>
    <s v="Restaurante, Cafeteria, Bar e Similares"/>
    <s v="89107-000"/>
    <s v="SC"/>
    <x v="173"/>
    <d v="2018-04-19T00:00:00"/>
    <d v="2020-04-19T00:00:00"/>
    <s v="21.669.526/0001-39"/>
    <s v="Restaurante"/>
    <s v="Empresa Individual de Responsabilidade Limitada (de Natureza Empresária)"/>
    <s v=" - "/>
    <x v="0"/>
    <x v="0"/>
    <x v="0"/>
  </r>
  <r>
    <s v="2168926708"/>
    <x v="3014"/>
    <s v="EMPRESA DE PEQUENO PORTE"/>
    <x v="1209"/>
    <s v="Em Operação"/>
    <s v="Restaurante, Cafeteria, Bar e Similares"/>
    <s v="20550-011"/>
    <s v="RJ"/>
    <x v="111"/>
    <d v="2018-11-19T00:00:00"/>
    <d v="2020-11-19T00:00:00"/>
    <s v="21.689.267/0001-08"/>
    <s v="Restaurante"/>
    <s v="Sociedade Empresária Limitada"/>
    <s v="Português|Inglês"/>
    <x v="0"/>
    <x v="2"/>
    <x v="0"/>
  </r>
  <r>
    <s v="2172437763"/>
    <x v="3015"/>
    <s v="MICROEMPRESA"/>
    <x v="1210"/>
    <s v="Em Operação"/>
    <s v="Restaurante, Cafeteria, Bar e Similares"/>
    <s v="37780-000"/>
    <s v="MG"/>
    <x v="1031"/>
    <d v="2018-06-04T00:00:00"/>
    <d v="2020-06-04T00:00:00"/>
    <s v="21.724.377/0001-63"/>
    <s v="Similar"/>
    <s v="Sociedade Empresária Limitada"/>
    <s v="Alemão|Espanhol|Francês|Inglês"/>
    <x v="6"/>
    <x v="0"/>
    <x v="0"/>
  </r>
  <r>
    <s v="2174040347"/>
    <x v="3016"/>
    <s v="MICROEMPRESA"/>
    <x v="1211"/>
    <s v="Em Operação"/>
    <s v="Restaurante, Cafeteria, Bar e Similares"/>
    <s v="79180-000"/>
    <s v="MS"/>
    <x v="372"/>
    <d v="2017-11-27T00:00:00"/>
    <d v="2019-11-27T00:00:00"/>
    <s v="21.740.403/0001-47"/>
    <s v=" - "/>
    <s v="Empresário Individual"/>
    <s v=" - "/>
    <x v="10"/>
    <x v="0"/>
    <x v="0"/>
  </r>
  <r>
    <s v="2175371630"/>
    <x v="3017"/>
    <s v="MICROEMPRESA"/>
    <x v="1212"/>
    <s v="Em Operação"/>
    <s v="Restaurante, Cafeteria, Bar e Similares"/>
    <s v="35969-000"/>
    <s v="MG"/>
    <x v="587"/>
    <d v="2019-02-19T00:00:00"/>
    <d v="2021-02-19T00:00:00"/>
    <s v="21.753.716/0001-30"/>
    <s v="Bar"/>
    <s v="Empresário Individual"/>
    <s v=" - "/>
    <x v="0"/>
    <x v="0"/>
    <x v="0"/>
  </r>
  <r>
    <s v="2178140051"/>
    <x v="3018"/>
    <s v="MICROEMPRESA"/>
    <x v="1213"/>
    <s v="Em Operação"/>
    <s v="Restaurante, Cafeteria, Bar e Similares"/>
    <s v="49250-000"/>
    <s v="SE"/>
    <x v="75"/>
    <d v="2018-04-22T00:00:00"/>
    <d v="2020-04-22T00:00:00"/>
    <s v="21.781.400/0001-51"/>
    <s v="Restaurante"/>
    <s v="Empresário (Individual)"/>
    <s v=" - "/>
    <x v="2"/>
    <x v="4"/>
    <x v="0"/>
  </r>
  <r>
    <s v="2178404041"/>
    <x v="3019"/>
    <s v="MICROEMPRESA"/>
    <x v="1214"/>
    <s v="Em Operação"/>
    <s v="Restaurante, Cafeteria, Bar e Similares"/>
    <s v="37680-000"/>
    <s v="MG"/>
    <x v="31"/>
    <d v="2019-01-31T00:00:00"/>
    <d v="2021-01-31T00:00:00"/>
    <s v="21.784.040/0001-41"/>
    <s v="Restaurante"/>
    <s v="Sociedade Empresária Limitada"/>
    <s v="Inglês"/>
    <x v="0"/>
    <x v="0"/>
    <x v="0"/>
  </r>
  <r>
    <s v="2179821380"/>
    <x v="3020"/>
    <s v="MICROEMPRESA"/>
    <x v="1202"/>
    <s v="Em Operação"/>
    <s v="Restaurante, Cafeteria, Bar e Similares"/>
    <s v="37680-000"/>
    <s v="MG"/>
    <x v="31"/>
    <d v="2019-02-14T00:00:00"/>
    <d v="2021-02-14T00:00:00"/>
    <s v="21.798.213/0001-80"/>
    <s v="Bar"/>
    <s v="Empresário Individual"/>
    <s v=" - "/>
    <x v="7"/>
    <x v="0"/>
    <x v="0"/>
  </r>
  <r>
    <s v="2180316238"/>
    <x v="3021"/>
    <s v="MICROEMPRESA"/>
    <x v="1215"/>
    <s v="Em Operação"/>
    <s v="Restaurante, Cafeteria, Bar e Similares"/>
    <s v="37680-000"/>
    <s v="MG"/>
    <x v="31"/>
    <d v="2019-03-18T00:00:00"/>
    <d v="2021-03-18T00:00:00"/>
    <s v="21.803.162/0001-38"/>
    <s v="Cafeteria"/>
    <s v="Empresário Individual"/>
    <s v=" - "/>
    <x v="0"/>
    <x v="0"/>
    <x v="0"/>
  </r>
  <r>
    <s v="2180348521"/>
    <x v="3022"/>
    <s v="MICROEMPRESA"/>
    <x v="1215"/>
    <s v="Em Operação"/>
    <s v="Restaurante, Cafeteria, Bar e Similares"/>
    <s v="68610-000"/>
    <s v="PA"/>
    <x v="1032"/>
    <d v="2017-05-19T00:00:00"/>
    <d v="2019-05-19T00:00:00"/>
    <s v="21.803.485/0001-21"/>
    <s v=" - "/>
    <s v="Empresário Individual"/>
    <s v=" - "/>
    <x v="10"/>
    <x v="0"/>
    <x v="0"/>
  </r>
  <r>
    <s v="2181725855"/>
    <x v="3023"/>
    <s v="MICROEMPRESA"/>
    <x v="1216"/>
    <s v="Em Operação"/>
    <s v="Restaurante, Cafeteria, Bar e Similares"/>
    <s v="35798-000"/>
    <s v="MG"/>
    <x v="1033"/>
    <d v="2017-10-10T00:00:00"/>
    <d v="2019-10-10T00:00:00"/>
    <s v="21.817.258/0001-55"/>
    <s v=" - "/>
    <s v="Empresário Individual"/>
    <s v=" - "/>
    <x v="10"/>
    <x v="0"/>
    <x v="0"/>
  </r>
  <r>
    <s v="2181894595"/>
    <x v="3024"/>
    <s v="MICROEMPRESA"/>
    <x v="1217"/>
    <s v="Em Operação"/>
    <s v="Restaurante, Cafeteria, Bar e Similares"/>
    <s v="76600-000"/>
    <s v="GO"/>
    <x v="49"/>
    <d v="2017-12-07T00:00:00"/>
    <d v="2019-12-07T00:00:00"/>
    <s v="21.818.945/0001-95"/>
    <s v=" - "/>
    <s v="Empresário Individual"/>
    <s v=" - "/>
    <x v="10"/>
    <x v="0"/>
    <x v="0"/>
  </r>
  <r>
    <s v="2182119655"/>
    <x v="3025"/>
    <s v="MICROEMPRESA"/>
    <x v="1217"/>
    <s v="Em Operação"/>
    <s v="Restaurante, Cafeteria, Bar e Similares"/>
    <s v="19273-000"/>
    <s v="SP"/>
    <x v="8"/>
    <d v="2019-02-18T00:00:00"/>
    <d v="2021-02-18T00:00:00"/>
    <s v="21.821.196/0001-55"/>
    <s v="Restaurante"/>
    <s v="Empresário (Individual)"/>
    <s v="Português"/>
    <x v="2"/>
    <x v="4"/>
    <x v="0"/>
  </r>
  <r>
    <s v="2182186822"/>
    <x v="3026"/>
    <s v="MICROEMPRESA"/>
    <x v="1215"/>
    <s v="Em Operação"/>
    <s v="Restaurante, Cafeteria, Bar e Similares"/>
    <s v="89580-000"/>
    <s v="SC"/>
    <x v="768"/>
    <d v="2017-11-09T00:00:00"/>
    <d v="2019-11-09T00:00:00"/>
    <s v="21.821.868/0001-22"/>
    <s v="Cafeteria"/>
    <s v="Empresário (Individual)"/>
    <s v="Alemão|Francês|Inglês"/>
    <x v="0"/>
    <x v="0"/>
    <x v="0"/>
  </r>
  <r>
    <s v="2183819513"/>
    <x v="3027"/>
    <s v="MICROEMPRESA"/>
    <x v="1218"/>
    <s v="Em Operação"/>
    <s v="Restaurante, Cafeteria, Bar e Similares"/>
    <s v="84290-000"/>
    <s v="PR"/>
    <x v="65"/>
    <d v="2018-05-25T00:00:00"/>
    <d v="2020-05-25T00:00:00"/>
    <s v="21.838.195/0001-13"/>
    <s v="Bar"/>
    <s v="Empresário Individual"/>
    <s v=" - "/>
    <x v="2"/>
    <x v="0"/>
    <x v="0"/>
  </r>
  <r>
    <s v="2184018134"/>
    <x v="3028"/>
    <s v="MICROEMPRESA"/>
    <x v="1218"/>
    <s v="Em Operação"/>
    <s v="Restaurante, Cafeteria, Bar e Similares"/>
    <s v="37680-000"/>
    <s v="MG"/>
    <x v="31"/>
    <d v="2018-01-18T00:00:00"/>
    <d v="2020-01-18T00:00:00"/>
    <s v="21.840.181/0001-34"/>
    <s v="Restaurante"/>
    <s v="Sociedade Empresária Limitada"/>
    <s v=" - "/>
    <x v="0"/>
    <x v="0"/>
    <x v="0"/>
  </r>
  <r>
    <s v="2185409058"/>
    <x v="3029"/>
    <s v="MICROEMPRESA"/>
    <x v="1219"/>
    <s v="Em Operação"/>
    <s v="Restaurante, Cafeteria, Bar e Similares"/>
    <s v="39670-000"/>
    <s v="MG"/>
    <x v="123"/>
    <d v="2018-06-06T00:00:00"/>
    <d v="2020-06-06T00:00:00"/>
    <s v="21.854.090/0001-58"/>
    <s v="Restaurante"/>
    <s v="Empresário (Individual)"/>
    <s v=" - "/>
    <x v="0"/>
    <x v="0"/>
    <x v="0"/>
  </r>
  <r>
    <s v="2186043106"/>
    <x v="3030"/>
    <s v="MICROEMPRESA"/>
    <x v="1220"/>
    <s v="Em Operação"/>
    <s v="Restaurante, Cafeteria, Bar e Similares"/>
    <s v="11680-000"/>
    <s v="SP"/>
    <x v="363"/>
    <d v="2019-01-30T00:00:00"/>
    <d v="2021-01-30T00:00:00"/>
    <s v="21.860.431/0001-06"/>
    <s v="Restaurante"/>
    <s v="Empresa Individual de Responsabilidade Limitada (de Natureza Empresária)"/>
    <s v=" - "/>
    <x v="0"/>
    <x v="0"/>
    <x v="0"/>
  </r>
  <r>
    <s v="2186344231"/>
    <x v="3031"/>
    <s v="MICROEMPRESA"/>
    <x v="1220"/>
    <s v="Em Operação"/>
    <s v="Restaurante, Cafeteria, Bar e Similares"/>
    <s v="13710-000"/>
    <s v="SP"/>
    <x v="130"/>
    <d v="2018-07-31T00:00:00"/>
    <d v="2020-07-31T00:00:00"/>
    <s v="21.863.442/0001-31"/>
    <s v="Similar"/>
    <s v="Empresário (Individual)"/>
    <s v=" - "/>
    <x v="1"/>
    <x v="0"/>
    <x v="0"/>
  </r>
  <r>
    <s v="2186931161"/>
    <x v="3032"/>
    <s v="MICROEMPRESA"/>
    <x v="1220"/>
    <s v="Em Operação"/>
    <s v="Restaurante, Cafeteria, Bar e Similares"/>
    <s v="59178-000"/>
    <s v="RN"/>
    <x v="248"/>
    <d v="2018-08-16T00:00:00"/>
    <d v="2020-08-16T00:00:00"/>
    <s v="21.869.311/0001-61"/>
    <s v="Restaurante"/>
    <s v="Sociedade Empresária Limitada"/>
    <s v=" - "/>
    <x v="11"/>
    <x v="4"/>
    <x v="0"/>
  </r>
  <r>
    <s v="2187838609"/>
    <x v="3033"/>
    <s v="MICROEMPRESA"/>
    <x v="1221"/>
    <s v="Em Operação"/>
    <s v="Restaurante, Cafeteria, Bar e Similares"/>
    <s v="69800-000"/>
    <s v="AM"/>
    <x v="398"/>
    <d v="2017-05-18T00:00:00"/>
    <d v="2019-05-18T00:00:00"/>
    <s v="21.878.386/0001-09"/>
    <s v="Restaurante"/>
    <s v="Empresa Individual de Responsabilidade Limitada (de Natureza Empresária)"/>
    <s v=" - "/>
    <x v="0"/>
    <x v="0"/>
    <x v="0"/>
  </r>
  <r>
    <s v="2188005700"/>
    <x v="1955"/>
    <s v="MICROEMPRESA"/>
    <x v="1221"/>
    <s v="Em Operação"/>
    <s v="Restaurante, Cafeteria, Bar e Similares"/>
    <s v="65943-000"/>
    <s v="MA"/>
    <x v="472"/>
    <d v="2019-03-19T00:00:00"/>
    <d v="2021-03-19T00:00:00"/>
    <s v="21.880.057/0001-00"/>
    <s v="Restaurante"/>
    <s v="Empresário Individual"/>
    <s v=" - "/>
    <x v="0"/>
    <x v="0"/>
    <x v="0"/>
  </r>
  <r>
    <s v="2189413095"/>
    <x v="3034"/>
    <s v="MICROEMPRESA"/>
    <x v="1222"/>
    <s v="Em Operação"/>
    <s v="Restaurante, Cafeteria, Bar e Similares"/>
    <s v="76280-000"/>
    <s v="GO"/>
    <x v="60"/>
    <d v="2018-12-18T00:00:00"/>
    <d v="2020-12-18T00:00:00"/>
    <s v="21.894.130/0001-95"/>
    <s v="Bar"/>
    <s v="Empresário (Individual)"/>
    <s v=" - "/>
    <x v="0"/>
    <x v="0"/>
    <x v="0"/>
  </r>
  <r>
    <s v="2191795622"/>
    <x v="3035"/>
    <s v="MICROEMPRESA"/>
    <x v="1223"/>
    <s v="Em Operação"/>
    <s v="Restaurante, Cafeteria, Bar e Similares"/>
    <s v="38600-000"/>
    <s v="MG"/>
    <x v="538"/>
    <d v="2018-09-26T00:00:00"/>
    <d v="2020-09-26T00:00:00"/>
    <s v="21.917.956/0001-22"/>
    <s v="Cafeteria"/>
    <s v="Empresário (Individual)"/>
    <s v="Inglês|Espanhol"/>
    <x v="0"/>
    <x v="1"/>
    <x v="0"/>
  </r>
  <r>
    <s v="2192617116"/>
    <x v="3036"/>
    <s v="MICROEMPRESA"/>
    <x v="1223"/>
    <s v="Em Operação"/>
    <s v="Restaurante, Cafeteria, Bar e Similares"/>
    <s v="29590-000"/>
    <s v="ES"/>
    <x v="1034"/>
    <d v="2018-10-30T00:00:00"/>
    <d v="2020-10-30T00:00:00"/>
    <s v="21.926.171/0001-16"/>
    <s v="Cafeteria"/>
    <s v="Empresário Individual"/>
    <s v="Inglês"/>
    <x v="0"/>
    <x v="0"/>
    <x v="0"/>
  </r>
  <r>
    <s v="2193357201"/>
    <x v="3037"/>
    <s v="MICROEMPRESA"/>
    <x v="1223"/>
    <s v="Em Operação"/>
    <s v="Restaurante, Cafeteria, Bar e Similares"/>
    <s v="65990-000"/>
    <s v="MA"/>
    <x v="120"/>
    <d v="2017-06-27T00:00:00"/>
    <d v="2019-06-27T00:00:00"/>
    <s v="21.933.572/0001-01"/>
    <s v="Restaurante"/>
    <s v="Empresário (Individual)"/>
    <s v=" - "/>
    <x v="0"/>
    <x v="0"/>
    <x v="0"/>
  </r>
  <r>
    <s v="2198665172"/>
    <x v="3038"/>
    <s v="MICROEMPRESA"/>
    <x v="1224"/>
    <s v="Em Operação"/>
    <s v="Restaurante, Cafeteria, Bar e Similares"/>
    <s v="68639-000"/>
    <s v="PA"/>
    <x v="1035"/>
    <d v="2017-11-13T00:00:00"/>
    <d v="2019-11-13T00:00:00"/>
    <s v="21.986.651/0001-72"/>
    <s v="Restaurante"/>
    <s v="Empresa Individual de Responsabilidade Limitada (de Natureza Empresária)"/>
    <s v=" - "/>
    <x v="2"/>
    <x v="0"/>
    <x v="0"/>
  </r>
  <r>
    <s v="2199001703"/>
    <x v="3039"/>
    <s v="MICROEMPRESA"/>
    <x v="1224"/>
    <s v="Em Operação"/>
    <s v="Restaurante, Cafeteria, Bar e Similares"/>
    <s v="14200-000"/>
    <s v="SP"/>
    <x v="1036"/>
    <d v="2018-06-05T00:00:00"/>
    <d v="2020-06-05T00:00:00"/>
    <s v="21.990.017/0001-03"/>
    <s v="Restaurante"/>
    <s v="Empresário Individual"/>
    <s v=" - "/>
    <x v="0"/>
    <x v="1"/>
    <x v="0"/>
  </r>
  <r>
    <s v="2199544529"/>
    <x v="3040"/>
    <s v="MICROEMPRESA"/>
    <x v="1225"/>
    <s v="Em Operação"/>
    <s v="Restaurante, Cafeteria, Bar e Similares"/>
    <s v="65110-000"/>
    <s v="MA"/>
    <x v="818"/>
    <d v="2018-09-19T00:00:00"/>
    <d v="2020-09-19T00:00:00"/>
    <s v="21.995.445/0001-29"/>
    <s v="Restaurante"/>
    <s v="Empresário Individual"/>
    <s v=" - "/>
    <x v="0"/>
    <x v="0"/>
    <x v="0"/>
  </r>
  <r>
    <s v="2200496784"/>
    <x v="3041"/>
    <s v="MICROEMPRESA"/>
    <x v="1226"/>
    <s v="Em Operação"/>
    <s v="Restaurante, Cafeteria, Bar e Similares"/>
    <s v="68165-000"/>
    <s v="PA"/>
    <x v="1037"/>
    <d v="2018-08-28T00:00:00"/>
    <d v="2020-08-28T00:00:00"/>
    <s v="22.004.967/0001-84"/>
    <s v="Restaurante"/>
    <s v="Empresa Individual de Responsabilidade Limitada (de Natureza Empresária)"/>
    <s v=" - "/>
    <x v="2"/>
    <x v="4"/>
    <x v="0"/>
  </r>
  <r>
    <s v="2200966798"/>
    <x v="3042"/>
    <s v="MICROEMPRESA"/>
    <x v="1226"/>
    <s v="Em Operação"/>
    <s v="Restaurante, Cafeteria, Bar e Similares"/>
    <s v="39818-000"/>
    <s v="MG"/>
    <x v="429"/>
    <d v="2018-06-25T00:00:00"/>
    <d v="2020-06-25T00:00:00"/>
    <s v="22.009.667/0001-98"/>
    <s v="Restaurante"/>
    <s v="Empresário Individual"/>
    <s v=" - "/>
    <x v="0"/>
    <x v="0"/>
    <x v="0"/>
  </r>
  <r>
    <s v="2202246775"/>
    <x v="3043"/>
    <s v="MICROEMPRESA"/>
    <x v="1227"/>
    <s v="Em Operação"/>
    <s v="Restaurante, Cafeteria, Bar e Similares"/>
    <s v="55580-000"/>
    <s v="PE"/>
    <x v="1038"/>
    <d v="2018-06-12T00:00:00"/>
    <d v="2020-06-12T00:00:00"/>
    <s v="22.022.467/0001-75"/>
    <s v="Restaurante"/>
    <s v="Empresa Individual de Responsabilidade Limitada (de Natureza Empresária)"/>
    <s v=" - "/>
    <x v="0"/>
    <x v="0"/>
    <x v="0"/>
  </r>
  <r>
    <s v="2205994477"/>
    <x v="3044"/>
    <s v="MICROEMPRESA"/>
    <x v="1228"/>
    <s v="Em Operação"/>
    <s v="Restaurante, Cafeteria, Bar e Similares"/>
    <s v="88650-000"/>
    <s v="SC"/>
    <x v="168"/>
    <d v="2018-11-05T00:00:00"/>
    <d v="2020-11-05T00:00:00"/>
    <s v="22.059.944/0001-77"/>
    <s v="Restaurante"/>
    <s v="Sociedade Empresária Limitada"/>
    <s v="Espanhol"/>
    <x v="0"/>
    <x v="5"/>
    <x v="0"/>
  </r>
  <r>
    <s v="2206844735"/>
    <x v="3045"/>
    <s v="MICROEMPRESA"/>
    <x v="1200"/>
    <s v="Em Operação"/>
    <s v="Restaurante, Cafeteria, Bar e Similares"/>
    <s v="75828-000"/>
    <s v="GO"/>
    <x v="99"/>
    <d v="2017-06-21T00:00:00"/>
    <d v="2019-06-21T00:00:00"/>
    <s v="22.068.447/0001-35"/>
    <s v=" - "/>
    <s v="Empresário Individual"/>
    <s v=" - "/>
    <x v="10"/>
    <x v="0"/>
    <x v="0"/>
  </r>
  <r>
    <s v="2207229408"/>
    <x v="3046"/>
    <s v="MICROEMPRESA"/>
    <x v="1229"/>
    <s v="Em Operação"/>
    <s v="Restaurante, Cafeteria, Bar e Similares"/>
    <s v="57925-000"/>
    <s v="AL"/>
    <x v="58"/>
    <d v="2019-02-27T00:00:00"/>
    <d v="2021-02-27T00:00:00"/>
    <s v="22.072.294/0001-08"/>
    <s v="Cafeteria"/>
    <s v="Empresário Individual"/>
    <s v=" - "/>
    <x v="0"/>
    <x v="0"/>
    <x v="0"/>
  </r>
  <r>
    <s v="2208517815"/>
    <x v="3047"/>
    <s v="MICROEMPRESA"/>
    <x v="1230"/>
    <s v="Em Operação"/>
    <s v="Restaurante, Cafeteria, Bar e Similares"/>
    <s v="76280-000"/>
    <s v="GO"/>
    <x v="60"/>
    <d v="2018-12-18T00:00:00"/>
    <d v="2020-12-18T00:00:00"/>
    <s v="22.085.178/0001-15"/>
    <s v="Similar"/>
    <s v="Empresário (Individual)"/>
    <s v=" - "/>
    <x v="0"/>
    <x v="0"/>
    <x v="0"/>
  </r>
  <r>
    <s v="2208555282"/>
    <x v="3048"/>
    <s v="MICROEMPRESA"/>
    <x v="1230"/>
    <s v="Em Operação"/>
    <s v="Restaurante, Cafeteria, Bar e Similares"/>
    <s v="72980-000"/>
    <s v="GO"/>
    <x v="284"/>
    <d v="2018-01-23T00:00:00"/>
    <d v="2020-01-23T00:00:00"/>
    <s v="22.085.552/0001-82"/>
    <s v=" - "/>
    <s v="Empresário Individual"/>
    <s v="Inglês"/>
    <x v="10"/>
    <x v="0"/>
    <x v="0"/>
  </r>
  <r>
    <s v="2208717476"/>
    <x v="3049"/>
    <s v="MICROEMPRESA"/>
    <x v="1230"/>
    <s v="Em Operação"/>
    <s v="Restaurante, Cafeteria, Bar e Similares"/>
    <s v="89820-000"/>
    <s v="SC"/>
    <x v="889"/>
    <d v="2018-08-29T00:00:00"/>
    <d v="2020-08-29T00:00:00"/>
    <s v="22.087.174/0001-76"/>
    <s v="Cafeteria"/>
    <s v="Sociedade Empresária Limitada"/>
    <s v="Inglês"/>
    <x v="0"/>
    <x v="5"/>
    <x v="0"/>
  </r>
  <r>
    <s v="2209120373"/>
    <x v="3050"/>
    <s v="MICROEMPRESA"/>
    <x v="1231"/>
    <s v="Em Operação"/>
    <s v="Restaurante, Cafeteria, Bar e Similares"/>
    <s v="37062-650"/>
    <s v="MG"/>
    <x v="315"/>
    <d v="2018-06-11T00:00:00"/>
    <d v="2020-06-11T00:00:00"/>
    <s v="22.091.203/0001-73"/>
    <s v="Bar"/>
    <s v="Empresa Individual de Responsabilidade Limitada (de Natureza Empresária)"/>
    <s v="Inglês"/>
    <x v="0"/>
    <x v="10"/>
    <x v="0"/>
  </r>
  <r>
    <s v="2209225564"/>
    <x v="3051"/>
    <s v="MICROEMPRESA"/>
    <x v="1231"/>
    <s v="Em Operação"/>
    <s v="Restaurante, Cafeteria, Bar e Similares"/>
    <s v="76280-000"/>
    <s v="GO"/>
    <x v="60"/>
    <d v="2018-12-18T00:00:00"/>
    <d v="2020-12-18T00:00:00"/>
    <s v="22.092.255/0001-64"/>
    <s v="Bar"/>
    <s v="Empresário (Individual)"/>
    <s v=" - "/>
    <x v="0"/>
    <x v="0"/>
    <x v="0"/>
  </r>
  <r>
    <s v="2209568340"/>
    <x v="3052"/>
    <s v="MICROEMPRESA"/>
    <x v="1231"/>
    <s v="Em Operação"/>
    <s v="Restaurante, Cafeteria, Bar e Similares"/>
    <s v="76360-000"/>
    <s v="GO"/>
    <x v="1039"/>
    <d v="2017-06-13T00:00:00"/>
    <d v="2019-06-13T00:00:00"/>
    <s v="22.095.683/0001-40"/>
    <s v="Restaurante"/>
    <s v="Empresa Individual de Responsabilidade Limitada (de Natureza Empresária)"/>
    <s v=" - "/>
    <x v="0"/>
    <x v="0"/>
    <x v="0"/>
  </r>
  <r>
    <s v="2212248004"/>
    <x v="3053"/>
    <s v="MICROEMPRESA"/>
    <x v="1198"/>
    <s v="Em Operação"/>
    <s v="Restaurante, Cafeteria, Bar e Similares"/>
    <s v="12327-120"/>
    <s v="SP"/>
    <x v="396"/>
    <d v="2019-03-07T00:00:00"/>
    <d v="2021-03-07T00:00:00"/>
    <s v="22.122.480/0001-04"/>
    <s v="Restaurante"/>
    <s v="Sociedade Empresária Limitada"/>
    <s v=" - "/>
    <x v="0"/>
    <x v="0"/>
    <x v="0"/>
  </r>
  <r>
    <s v="2213537790"/>
    <x v="3054"/>
    <s v="MICROEMPRESA"/>
    <x v="1232"/>
    <s v="Em Operação"/>
    <s v="Restaurante, Cafeteria, Bar e Similares"/>
    <s v="29260-000"/>
    <s v="ES"/>
    <x v="949"/>
    <d v="2018-10-31T00:00:00"/>
    <d v="2020-10-31T00:00:00"/>
    <s v="22.135.377/0001-90"/>
    <s v="Cafeteria"/>
    <s v="Empresário Individual"/>
    <s v="Inglês"/>
    <x v="3"/>
    <x v="4"/>
    <x v="0"/>
  </r>
  <r>
    <s v="2213945714"/>
    <x v="3055"/>
    <s v="MICROEMPRESA"/>
    <x v="1232"/>
    <s v="Em Operação"/>
    <s v="Restaurante, Cafeteria, Bar e Similares"/>
    <s v="69343-000"/>
    <s v="RR"/>
    <x v="1040"/>
    <d v="2018-12-12T00:00:00"/>
    <d v="2020-12-12T00:00:00"/>
    <s v="22.139.457/0001-14"/>
    <s v="Restaurante"/>
    <s v="Sociedade Empresária Limitada"/>
    <s v="Português"/>
    <x v="2"/>
    <x v="4"/>
    <x v="1"/>
  </r>
  <r>
    <s v="2217737806"/>
    <x v="3056"/>
    <s v="MICROEMPRESA"/>
    <x v="1233"/>
    <s v="Em Operação"/>
    <s v="Restaurante, Cafeteria, Bar e Similares"/>
    <s v="37596-000"/>
    <s v="MG"/>
    <x v="1041"/>
    <d v="2018-12-12T00:00:00"/>
    <d v="2020-12-12T00:00:00"/>
    <s v="22.177.378/0001-06"/>
    <s v="Bar"/>
    <s v="Empresário Individual"/>
    <s v=" - "/>
    <x v="2"/>
    <x v="0"/>
    <x v="0"/>
  </r>
  <r>
    <s v="2226343417"/>
    <x v="3057"/>
    <s v="MICROEMPRESA"/>
    <x v="1234"/>
    <s v="Em Operação"/>
    <s v="Restaurante, Cafeteria, Bar e Similares"/>
    <s v="35246-000"/>
    <s v="MG"/>
    <x v="1042"/>
    <d v="2018-10-26T00:00:00"/>
    <d v="2020-10-26T00:00:00"/>
    <s v="22.263.434/0001-17"/>
    <s v="Bar"/>
    <s v="Empresário Individual"/>
    <s v=" - "/>
    <x v="2"/>
    <x v="0"/>
    <x v="0"/>
  </r>
  <r>
    <s v="2226612509"/>
    <x v="3058"/>
    <s v="MICROEMPRESA"/>
    <x v="1234"/>
    <s v="Em Operação"/>
    <s v="Restaurante, Cafeteria, Bar e Similares"/>
    <s v="62580-000"/>
    <s v="CE"/>
    <x v="335"/>
    <d v="2018-03-01T00:00:00"/>
    <d v="2020-03-01T00:00:00"/>
    <s v="22.266.125/0001-09"/>
    <s v="Restaurante"/>
    <s v="Sociedade Empresária Limitada"/>
    <s v=" - "/>
    <x v="0"/>
    <x v="0"/>
    <x v="0"/>
  </r>
  <r>
    <s v="2229720668"/>
    <x v="3059"/>
    <s v="MICROEMPRESA"/>
    <x v="1235"/>
    <s v="Em Operação"/>
    <s v="Restaurante, Cafeteria, Bar e Similares"/>
    <s v="53635-015"/>
    <s v="PE"/>
    <x v="365"/>
    <d v="2018-12-06T00:00:00"/>
    <d v="2020-12-06T00:00:00"/>
    <s v="22.297.206/0001-68"/>
    <s v="Restaurante"/>
    <s v="Empresa Individual de Responsabilidade Limitada (de Natureza Empresária)"/>
    <s v="Inglês"/>
    <x v="0"/>
    <x v="0"/>
    <x v="0"/>
  </r>
  <r>
    <s v="2230031597"/>
    <x v="3060"/>
    <s v="MICROEMPRESA"/>
    <x v="1235"/>
    <s v="Em Operação"/>
    <s v="Restaurante, Cafeteria, Bar e Similares"/>
    <s v="39707-000"/>
    <s v="MG"/>
    <x v="1043"/>
    <d v="2018-10-25T00:00:00"/>
    <d v="2020-10-25T00:00:00"/>
    <s v="22.300.315/0001-97"/>
    <s v="Restaurante"/>
    <s v="Empresário (Individual)"/>
    <s v=" - "/>
    <x v="0"/>
    <x v="0"/>
    <x v="0"/>
  </r>
  <r>
    <s v="2230324675"/>
    <x v="3061"/>
    <s v="MICROEMPRESA"/>
    <x v="1235"/>
    <s v="Em Operação"/>
    <s v="Restaurante, Cafeteria, Bar e Similares"/>
    <s v="17980-000"/>
    <s v="SP"/>
    <x v="760"/>
    <d v="2018-12-04T00:00:00"/>
    <d v="2020-12-04T00:00:00"/>
    <s v="22.303.246/0001-75"/>
    <s v="Restaurante"/>
    <s v="Empresário (Individual)"/>
    <s v=" - "/>
    <x v="2"/>
    <x v="0"/>
    <x v="0"/>
  </r>
  <r>
    <s v="2233363200"/>
    <x v="3062"/>
    <s v="MICROEMPRESA"/>
    <x v="1236"/>
    <s v="Em Operação"/>
    <s v="Restaurante, Cafeteria, Bar e Similares"/>
    <s v="68220-000"/>
    <s v="PA"/>
    <x v="1044"/>
    <d v="2017-09-12T00:00:00"/>
    <d v="2019-09-12T00:00:00"/>
    <s v="22.333.632/0001-00"/>
    <s v="Restaurante"/>
    <s v="Empresário (Individual)"/>
    <s v=" - "/>
    <x v="0"/>
    <x v="0"/>
    <x v="0"/>
  </r>
  <r>
    <s v="2235565137"/>
    <x v="3063"/>
    <s v="MICROEMPRESA"/>
    <x v="1237"/>
    <s v="Em Operação"/>
    <s v="Restaurante, Cafeteria, Bar e Similares"/>
    <s v="49250-000"/>
    <s v="SE"/>
    <x v="75"/>
    <d v="2018-04-22T00:00:00"/>
    <d v="2020-04-22T00:00:00"/>
    <s v="22.355.651/0001-37"/>
    <s v="Restaurante"/>
    <s v="Empresário Individual"/>
    <s v=" - "/>
    <x v="2"/>
    <x v="0"/>
    <x v="0"/>
  </r>
  <r>
    <s v="2237816490"/>
    <x v="3064"/>
    <s v="MICROEMPRESA"/>
    <x v="1238"/>
    <s v="Em Operação"/>
    <s v="Restaurante, Cafeteria, Bar e Similares"/>
    <s v="78360-000"/>
    <s v="MT"/>
    <x v="730"/>
    <d v="2017-10-27T00:00:00"/>
    <d v="2019-10-27T00:00:00"/>
    <s v="22.378.164/0001-90"/>
    <s v="Restaurante"/>
    <s v="Empresário (Individual)"/>
    <s v=" - "/>
    <x v="2"/>
    <x v="0"/>
    <x v="0"/>
  </r>
  <r>
    <s v="2239401136"/>
    <x v="3065"/>
    <s v="EMPRESA DE PEQUENO PORTE"/>
    <x v="1239"/>
    <s v="Em Operação"/>
    <s v="Restaurante, Cafeteria, Bar e Similares"/>
    <s v="88509-001"/>
    <s v="SC"/>
    <x v="117"/>
    <d v="2017-08-31T00:00:00"/>
    <d v="2019-08-31T00:00:00"/>
    <s v="22.394.011/0001-36"/>
    <s v="Restaurante"/>
    <s v="Sociedade Empresária Limitada"/>
    <s v=" - "/>
    <x v="0"/>
    <x v="0"/>
    <x v="0"/>
  </r>
  <r>
    <s v="2239813978"/>
    <x v="3066"/>
    <s v="MICROEMPRESA"/>
    <x v="1240"/>
    <s v="Em Operação"/>
    <s v="Restaurante, Cafeteria, Bar e Similares"/>
    <s v="85892-000"/>
    <s v="PR"/>
    <x v="1045"/>
    <d v="2017-12-13T00:00:00"/>
    <d v="2019-12-13T00:00:00"/>
    <s v="22.398.139/0001-78"/>
    <s v="Restaurante"/>
    <s v="Empresário (Individual)"/>
    <s v=" - "/>
    <x v="2"/>
    <x v="0"/>
    <x v="0"/>
  </r>
  <r>
    <s v="2242376388"/>
    <x v="3067"/>
    <s v="MICROEMPRESA"/>
    <x v="1241"/>
    <s v="Em Operação"/>
    <s v="Restaurante, Cafeteria, Bar e Similares"/>
    <s v="76280-000"/>
    <s v="GO"/>
    <x v="60"/>
    <d v="2018-12-18T00:00:00"/>
    <d v="2020-12-18T00:00:00"/>
    <s v="22.423.763/0001-88"/>
    <s v="Bar"/>
    <s v="Empresário (Individual)"/>
    <s v=" - "/>
    <x v="0"/>
    <x v="0"/>
    <x v="0"/>
  </r>
  <r>
    <s v="2242562871"/>
    <x v="3068"/>
    <s v="MICROEMPRESA"/>
    <x v="1241"/>
    <s v="Em Operação"/>
    <s v="Restaurante, Cafeteria, Bar e Similares"/>
    <s v="65195-000"/>
    <s v="MA"/>
    <x v="621"/>
    <d v="2017-07-13T00:00:00"/>
    <d v="2019-07-13T00:00:00"/>
    <s v="22.425.628/0001-71"/>
    <s v="Restaurante"/>
    <s v="Empresário (Individual)"/>
    <s v="Inglês"/>
    <x v="0"/>
    <x v="0"/>
    <x v="0"/>
  </r>
  <r>
    <s v="2243368836"/>
    <x v="3069"/>
    <s v="MICROEMPRESA"/>
    <x v="1242"/>
    <s v="Em Operação"/>
    <s v="Restaurante, Cafeteria, Bar e Similares"/>
    <s v="59908-000"/>
    <s v="RN"/>
    <x v="747"/>
    <d v="2019-03-19T00:00:00"/>
    <d v="2021-03-19T00:00:00"/>
    <s v="22.433.688/0001-36"/>
    <s v="Restaurante"/>
    <s v="Empresário Individual"/>
    <s v=" - "/>
    <x v="2"/>
    <x v="4"/>
    <x v="0"/>
  </r>
  <r>
    <s v="2244557740"/>
    <x v="3070"/>
    <s v="MICROEMPRESA"/>
    <x v="1243"/>
    <s v="Em Operação"/>
    <s v="Restaurante, Cafeteria, Bar e Similares"/>
    <s v="79905-316"/>
    <s v="MS"/>
    <x v="221"/>
    <d v="2018-11-13T00:00:00"/>
    <d v="2020-11-13T00:00:00"/>
    <s v="22.445.577/0001-40"/>
    <s v="Bar"/>
    <s v="Empresário Individual"/>
    <s v="Espanhol"/>
    <x v="0"/>
    <x v="1"/>
    <x v="0"/>
  </r>
  <r>
    <s v="2245832933"/>
    <x v="3071"/>
    <s v="EMPRESA DE PEQUENO PORTE"/>
    <x v="1243"/>
    <s v="Em Operação"/>
    <s v="Restaurante, Cafeteria, Bar e Similares"/>
    <s v="29260-000"/>
    <s v="ES"/>
    <x v="949"/>
    <d v="2018-04-25T00:00:00"/>
    <d v="2020-04-25T00:00:00"/>
    <s v="22.458.329/0001-33"/>
    <s v="Bar"/>
    <s v="Sociedade Empresária Limitada"/>
    <s v=" - "/>
    <x v="2"/>
    <x v="0"/>
    <x v="0"/>
  </r>
  <r>
    <s v="2246491824"/>
    <x v="3072"/>
    <s v="MICROEMPRESA"/>
    <x v="1244"/>
    <s v="Em Operação"/>
    <s v="Restaurante, Cafeteria, Bar e Similares"/>
    <s v="29260-000"/>
    <s v="ES"/>
    <x v="949"/>
    <d v="2018-10-30T00:00:00"/>
    <d v="2020-10-30T00:00:00"/>
    <s v="22.464.918/0001-24"/>
    <s v="Cafeteria"/>
    <s v="Empresário Individual"/>
    <s v=" - "/>
    <x v="0"/>
    <x v="9"/>
    <x v="0"/>
  </r>
  <r>
    <s v="2247478233"/>
    <x v="3073"/>
    <s v="MICROEMPRESA"/>
    <x v="1244"/>
    <s v="Em Operação"/>
    <s v="Restaurante, Cafeteria, Bar e Similares"/>
    <s v="18900-000"/>
    <s v="SP"/>
    <x v="1046"/>
    <d v="2018-05-28T00:00:00"/>
    <d v="2020-05-28T00:00:00"/>
    <s v="22.474.782/0001-33"/>
    <s v="Restaurante"/>
    <s v="Empresa Individual de Responsabilidade Limitada (de Natureza Empresária)"/>
    <s v=" - "/>
    <x v="0"/>
    <x v="0"/>
    <x v="0"/>
  </r>
  <r>
    <s v="2247569267"/>
    <x v="3074"/>
    <s v="MICROEMPRESA"/>
    <x v="1193"/>
    <s v="Em Operação"/>
    <s v="Restaurante, Cafeteria, Bar e Similares"/>
    <s v="16430-000"/>
    <s v="SP"/>
    <x v="424"/>
    <d v="2019-03-14T00:00:00"/>
    <d v="2021-03-14T00:00:00"/>
    <s v="22.475.692/0001-67"/>
    <s v="Restaurante"/>
    <s v="Empresário Individual"/>
    <s v=" - "/>
    <x v="0"/>
    <x v="0"/>
    <x v="0"/>
  </r>
  <r>
    <s v="2248266477"/>
    <x v="3075"/>
    <s v="MICROEMPRESA"/>
    <x v="1193"/>
    <s v="Em Operação"/>
    <s v="Restaurante, Cafeteria, Bar e Similares"/>
    <s v="59908-000"/>
    <s v="RN"/>
    <x v="747"/>
    <d v="2019-03-25T00:00:00"/>
    <d v="2021-03-25T00:00:00"/>
    <s v="22.482.664/0001-77"/>
    <s v="Similar"/>
    <s v="Empresário Individual"/>
    <s v=" - "/>
    <x v="6"/>
    <x v="4"/>
    <x v="3"/>
  </r>
  <r>
    <s v="2248368273"/>
    <x v="3076"/>
    <s v="MICROEMPRESA"/>
    <x v="1245"/>
    <s v="Em Operação"/>
    <s v="Restaurante, Cafeteria, Bar e Similares"/>
    <s v="39560-000"/>
    <s v="MG"/>
    <x v="558"/>
    <d v="2018-07-12T00:00:00"/>
    <d v="2020-07-12T00:00:00"/>
    <s v="22.483.682/0001-73"/>
    <s v="Similar"/>
    <s v="Empresário Individual"/>
    <s v="Português"/>
    <x v="0"/>
    <x v="0"/>
    <x v="0"/>
  </r>
  <r>
    <s v="2250623060"/>
    <x v="3077"/>
    <s v="MICROEMPRESA"/>
    <x v="1245"/>
    <s v="Em Operação"/>
    <s v="Restaurante, Cafeteria, Bar e Similares"/>
    <s v="78600-000"/>
    <s v="MT"/>
    <x v="539"/>
    <d v="2018-03-08T00:00:00"/>
    <d v="2020-03-08T00:00:00"/>
    <s v="22.506.230/0001-60"/>
    <s v="Restaurante"/>
    <s v="Sociedade Empresária Limitada"/>
    <s v=" - "/>
    <x v="0"/>
    <x v="0"/>
    <x v="0"/>
  </r>
  <r>
    <s v="2251399527"/>
    <x v="3078"/>
    <s v="MICROEMPRESA"/>
    <x v="1246"/>
    <s v="Em Operação"/>
    <s v="Restaurante, Cafeteria, Bar e Similares"/>
    <s v="09402-000"/>
    <s v="SP"/>
    <x v="64"/>
    <d v="2019-03-15T00:00:00"/>
    <d v="2021-03-15T00:00:00"/>
    <s v="22.513.995/0001-27"/>
    <s v="Similar"/>
    <s v="Sociedade Empresária Limitada"/>
    <s v="Português"/>
    <x v="0"/>
    <x v="0"/>
    <x v="0"/>
  </r>
  <r>
    <s v="2251579847"/>
    <x v="3079"/>
    <s v="MICROEMPRESA"/>
    <x v="1247"/>
    <s v="Em Operação"/>
    <s v="Restaurante, Cafeteria, Bar e Similares"/>
    <s v="28140-000"/>
    <s v="RJ"/>
    <x v="1047"/>
    <d v="2019-01-02T00:00:00"/>
    <d v="2021-01-02T00:00:00"/>
    <s v="22.515.798/0001-47"/>
    <s v="Restaurante"/>
    <s v="Empresa Individual de Responsabilidade Limitada (de Natureza Empresária)"/>
    <s v=" - "/>
    <x v="0"/>
    <x v="0"/>
    <x v="0"/>
  </r>
  <r>
    <s v="2251924804"/>
    <x v="3080"/>
    <s v="MICROEMPRESA"/>
    <x v="1246"/>
    <s v="Em Operação"/>
    <s v="Restaurante, Cafeteria, Bar e Similares"/>
    <s v="79460-000"/>
    <s v="MS"/>
    <x v="383"/>
    <d v="2017-12-04T00:00:00"/>
    <d v="2019-12-04T00:00:00"/>
    <s v="22.519.248/0001-04"/>
    <s v=" - "/>
    <s v="Empresário Individual"/>
    <s v=" - "/>
    <x v="10"/>
    <x v="0"/>
    <x v="0"/>
  </r>
  <r>
    <s v="2252908154"/>
    <x v="3081"/>
    <s v="MICROEMPRESA"/>
    <x v="1248"/>
    <s v="Em Operação"/>
    <s v="Restaurante, Cafeteria, Bar e Similares"/>
    <s v="78460-000"/>
    <s v="MT"/>
    <x v="56"/>
    <d v="2018-04-18T00:00:00"/>
    <d v="2020-04-18T00:00:00"/>
    <s v="22.529.081/0001-54"/>
    <s v="Restaurante"/>
    <s v="Empresário Individual"/>
    <s v=" - "/>
    <x v="0"/>
    <x v="0"/>
    <x v="0"/>
  </r>
  <r>
    <s v="2253003953"/>
    <x v="3082"/>
    <s v="MICROEMPRESA"/>
    <x v="1248"/>
    <s v="Em Operação"/>
    <s v="Restaurante, Cafeteria, Bar e Similares"/>
    <s v="89107-000"/>
    <s v="SC"/>
    <x v="173"/>
    <d v="2017-08-28T00:00:00"/>
    <d v="2019-08-28T00:00:00"/>
    <s v="22.530.039/0001-53"/>
    <s v="Similar"/>
    <s v="Empresário (Individual)"/>
    <s v=" - "/>
    <x v="3"/>
    <x v="0"/>
    <x v="0"/>
  </r>
  <r>
    <s v="2254024699"/>
    <x v="3083"/>
    <s v="MICROEMPRESA"/>
    <x v="1194"/>
    <s v="Em Operação"/>
    <s v="Restaurante, Cafeteria, Bar e Similares"/>
    <s v="68250-000"/>
    <s v="PA"/>
    <x v="1048"/>
    <d v="2017-09-20T00:00:00"/>
    <d v="2019-09-20T00:00:00"/>
    <s v="22.540.246/0001-99"/>
    <s v=" - "/>
    <s v="Empresário Individual"/>
    <s v=" - "/>
    <x v="10"/>
    <x v="0"/>
    <x v="0"/>
  </r>
  <r>
    <s v="2259176586"/>
    <x v="3084"/>
    <s v="MICROEMPRESA"/>
    <x v="1249"/>
    <s v="Em Operação"/>
    <s v="Restaurante, Cafeteria, Bar e Similares"/>
    <s v="68633-000"/>
    <s v="PA"/>
    <x v="54"/>
    <d v="2018-08-16T00:00:00"/>
    <d v="2020-08-16T00:00:00"/>
    <s v="22.591.765/0001-86"/>
    <s v="Restaurante"/>
    <s v="Empresário Individual"/>
    <s v=" - "/>
    <x v="0"/>
    <x v="0"/>
    <x v="0"/>
  </r>
  <r>
    <s v="2262157806"/>
    <x v="3085"/>
    <s v="MICROEMPRESA"/>
    <x v="1250"/>
    <s v="Em Operação"/>
    <s v="Restaurante, Cafeteria, Bar e Similares"/>
    <s v="88385-000"/>
    <s v="SC"/>
    <x v="226"/>
    <d v="2019-03-28T00:00:00"/>
    <d v="2021-03-28T00:00:00"/>
    <s v="22.621.578/0001-06"/>
    <s v="Restaurante"/>
    <s v="Sociedade Empresária Limitada"/>
    <s v=" - "/>
    <x v="0"/>
    <x v="2"/>
    <x v="1"/>
  </r>
  <r>
    <s v="2263864442"/>
    <x v="3086"/>
    <s v="MICROEMPRESA"/>
    <x v="1251"/>
    <s v="Em Operação"/>
    <s v="Restaurante, Cafeteria, Bar e Similares"/>
    <s v="76510-000"/>
    <s v="GO"/>
    <x v="51"/>
    <d v="2017-06-19T00:00:00"/>
    <d v="2019-06-19T00:00:00"/>
    <s v="22.638.644/0001-42"/>
    <s v="Restaurante"/>
    <s v="Empresário (Individual)"/>
    <s v=" - "/>
    <x v="2"/>
    <x v="0"/>
    <x v="0"/>
  </r>
  <r>
    <s v="2263916695"/>
    <x v="3087"/>
    <s v="MICROEMPRESA"/>
    <x v="1251"/>
    <s v="Em Operação"/>
    <s v="Restaurante, Cafeteria, Bar e Similares"/>
    <s v="36470-000"/>
    <s v="MG"/>
    <x v="1049"/>
    <d v="2019-03-14T00:00:00"/>
    <d v="2021-03-14T00:00:00"/>
    <s v="22.639.166/0001-95"/>
    <s v="Restaurante"/>
    <s v="Empresário Individual"/>
    <s v=" - "/>
    <x v="0"/>
    <x v="13"/>
    <x v="0"/>
  </r>
  <r>
    <s v="2265100903"/>
    <x v="3088"/>
    <s v="MICROEMPRESA"/>
    <x v="1252"/>
    <s v="Em Operação"/>
    <s v="Restaurante, Cafeteria, Bar e Similares"/>
    <s v="35460-000"/>
    <s v="MG"/>
    <x v="112"/>
    <d v="2019-02-18T00:00:00"/>
    <d v="2021-02-18T00:00:00"/>
    <s v="22.651.009/0001-03"/>
    <s v="Cafeteria"/>
    <s v="Empresário Individual"/>
    <s v=" - "/>
    <x v="0"/>
    <x v="0"/>
    <x v="0"/>
  </r>
  <r>
    <s v="2265466740"/>
    <x v="3089"/>
    <s v="MICROEMPRESA"/>
    <x v="1253"/>
    <s v="Em Operação"/>
    <s v="Restaurante, Cafeteria, Bar e Similares"/>
    <s v="57860-000"/>
    <s v="AL"/>
    <x v="893"/>
    <d v="2017-08-18T00:00:00"/>
    <d v="2019-08-18T00:00:00"/>
    <s v="22.654.667/0001-40"/>
    <s v=" - "/>
    <s v="Empresário Individual"/>
    <s v=" - "/>
    <x v="10"/>
    <x v="0"/>
    <x v="0"/>
  </r>
  <r>
    <s v="2265557241"/>
    <x v="3090"/>
    <s v="MICROEMPRESA"/>
    <x v="1253"/>
    <s v="Em Operação"/>
    <s v="Restaurante, Cafeteria, Bar e Similares"/>
    <s v="56180-000"/>
    <s v="PE"/>
    <x v="425"/>
    <d v="2017-08-04T00:00:00"/>
    <d v="2019-08-04T00:00:00"/>
    <s v="22.655.572/0001-41"/>
    <s v="Restaurante"/>
    <s v="Empresário (Individual)"/>
    <s v=" - "/>
    <x v="0"/>
    <x v="0"/>
    <x v="0"/>
  </r>
  <r>
    <s v="2266417914"/>
    <x v="3091"/>
    <s v="MICROEMPRESA"/>
    <x v="1254"/>
    <s v="Em Operação"/>
    <s v="Restaurante, Cafeteria, Bar e Similares"/>
    <s v="58038-340"/>
    <s v="PB"/>
    <x v="28"/>
    <d v="2018-11-30T00:00:00"/>
    <d v="2020-11-30T00:00:00"/>
    <s v="22.664.179/0001-14"/>
    <s v="Similar"/>
    <s v="Sociedade Empresária Limitada"/>
    <s v=" - "/>
    <x v="0"/>
    <x v="0"/>
    <x v="0"/>
  </r>
  <r>
    <s v="2266466207"/>
    <x v="3092"/>
    <s v="MICROEMPRESA"/>
    <x v="1254"/>
    <s v="Em Operação"/>
    <s v="Restaurante, Cafeteria, Bar e Similares"/>
    <s v="35246-000"/>
    <s v="MG"/>
    <x v="1042"/>
    <d v="2018-10-26T00:00:00"/>
    <d v="2020-10-26T00:00:00"/>
    <s v="22.664.662/0001-07"/>
    <s v="Bar"/>
    <s v="Empresário (Individual)"/>
    <s v=" - "/>
    <x v="5"/>
    <x v="1"/>
    <x v="0"/>
  </r>
  <r>
    <s v="2268096271"/>
    <x v="3093"/>
    <s v="MICROEMPRESA"/>
    <x v="1255"/>
    <s v="Em Operação"/>
    <s v="Restaurante, Cafeteria, Bar e Similares"/>
    <s v="28895-886"/>
    <s v="RJ"/>
    <x v="249"/>
    <d v="2018-12-13T00:00:00"/>
    <d v="2020-12-13T00:00:00"/>
    <s v="22.680.962/0001-71"/>
    <s v="Restaurante"/>
    <s v="Sociedade Empresária Limitada"/>
    <s v=" - "/>
    <x v="5"/>
    <x v="4"/>
    <x v="0"/>
  </r>
  <r>
    <s v="2269296147"/>
    <x v="3094"/>
    <s v="EMPRESA DE PEQUENO PORTE"/>
    <x v="1255"/>
    <s v="Em Operação"/>
    <s v="Restaurante, Cafeteria, Bar e Similares"/>
    <s v="68380-000"/>
    <s v="PA"/>
    <x v="1050"/>
    <d v="2018-10-04T00:00:00"/>
    <d v="2020-10-04T00:00:00"/>
    <s v="22.692.961/0001-47"/>
    <s v="Restaurante"/>
    <s v="Empresa Individual de Responsabilidade Limitada (de Natureza Empresária)"/>
    <s v=" - "/>
    <x v="0"/>
    <x v="1"/>
    <x v="0"/>
  </r>
  <r>
    <s v="2269454433"/>
    <x v="3095"/>
    <s v="MICROEMPRESA"/>
    <x v="1256"/>
    <s v="Em Operação"/>
    <s v="Restaurante, Cafeteria, Bar e Similares"/>
    <s v="25730-735"/>
    <s v="RJ"/>
    <x v="301"/>
    <d v="2017-04-03T00:00:00"/>
    <d v="2019-04-03T00:00:00"/>
    <s v="22.694.544/0001-33"/>
    <s v="Restaurante"/>
    <s v="Sociedade Empresária Limitada"/>
    <s v="Inglês"/>
    <x v="8"/>
    <x v="0"/>
    <x v="0"/>
  </r>
  <r>
    <s v="2269760093"/>
    <x v="3096"/>
    <s v="MICROEMPRESA"/>
    <x v="1256"/>
    <s v="Em Operação"/>
    <s v="Restaurante, Cafeteria, Bar e Similares"/>
    <s v="57940-000"/>
    <s v="AL"/>
    <x v="366"/>
    <d v="2017-08-25T00:00:00"/>
    <d v="2019-08-25T00:00:00"/>
    <s v="22.697.600/0001-93"/>
    <s v="Restaurante"/>
    <s v="Sociedade Empresária Limitada"/>
    <s v="Francês|Inglês"/>
    <x v="0"/>
    <x v="0"/>
    <x v="0"/>
  </r>
  <r>
    <s v="2270420446"/>
    <x v="3097"/>
    <s v="EMPRESA DE PEQUENO PORTE"/>
    <x v="1257"/>
    <s v="Em Operação"/>
    <s v="Restaurante, Cafeteria, Bar e Similares"/>
    <s v="78360-000"/>
    <s v="MT"/>
    <x v="730"/>
    <d v="2018-06-19T00:00:00"/>
    <d v="2020-06-19T00:00:00"/>
    <s v="22.704.204/0001-46"/>
    <s v="Restaurante"/>
    <s v="Empresa Individual de Responsabilidade Limitada (de Natureza Empresária)"/>
    <s v="Espanhol|Inglês"/>
    <x v="0"/>
    <x v="0"/>
    <x v="0"/>
  </r>
  <r>
    <s v="2271819353"/>
    <x v="3098"/>
    <s v="MICROEMPRESA"/>
    <x v="1258"/>
    <s v="Em Operação"/>
    <s v="Restaurante, Cafeteria, Bar e Similares"/>
    <s v="37408-000"/>
    <s v="MG"/>
    <x v="303"/>
    <d v="2019-03-11T00:00:00"/>
    <d v="2021-03-11T00:00:00"/>
    <s v="22.718.193/0001-53"/>
    <s v="Restaurante"/>
    <s v="Empresário Individual"/>
    <s v="Português"/>
    <x v="0"/>
    <x v="0"/>
    <x v="0"/>
  </r>
  <r>
    <s v="2275218712"/>
    <x v="3099"/>
    <s v="MICROEMPRESA"/>
    <x v="1259"/>
    <s v="Em Operação"/>
    <s v="Restaurante, Cafeteria, Bar e Similares"/>
    <s v="11990-000"/>
    <s v="SP"/>
    <x v="67"/>
    <d v="2018-05-30T00:00:00"/>
    <d v="2020-05-30T00:00:00"/>
    <s v="22.752.187/0001-12"/>
    <s v="Similar"/>
    <s v="Sociedade Empresária Limitada"/>
    <s v="Português|Inglês"/>
    <x v="0"/>
    <x v="0"/>
    <x v="0"/>
  </r>
  <r>
    <s v="2276407101"/>
    <x v="3100"/>
    <s v="MICROEMPRESA"/>
    <x v="1192"/>
    <s v="Em Operação"/>
    <s v="Restaurante, Cafeteria, Bar e Similares"/>
    <s v="79180-000"/>
    <s v="MS"/>
    <x v="372"/>
    <d v="2017-11-27T00:00:00"/>
    <d v="2019-11-27T00:00:00"/>
    <s v="22.764.071/0001-01"/>
    <s v=" - "/>
    <s v="Empresário Individual"/>
    <s v=" - "/>
    <x v="10"/>
    <x v="0"/>
    <x v="0"/>
  </r>
  <r>
    <s v="2276443734"/>
    <x v="3101"/>
    <s v="MICROEMPRESA"/>
    <x v="1260"/>
    <s v="Em Operação"/>
    <s v="Restaurante, Cafeteria, Bar e Similares"/>
    <s v="78780-000"/>
    <s v="MT"/>
    <x v="1051"/>
    <d v="2018-05-18T00:00:00"/>
    <d v="2020-05-18T00:00:00"/>
    <s v="22.764.437/0001-34"/>
    <s v="Similar"/>
    <s v="Empresa Individual de Responsabilidade Limitada (de Natureza Empresária)"/>
    <s v=" - "/>
    <x v="6"/>
    <x v="0"/>
    <x v="0"/>
  </r>
  <r>
    <s v="2277919020"/>
    <x v="3102"/>
    <s v="DEMAIS"/>
    <x v="1261"/>
    <s v="Em Operação"/>
    <s v="Restaurante, Cafeteria, Bar e Similares"/>
    <s v="97015-002"/>
    <s v="RS"/>
    <x v="485"/>
    <d v="2017-07-13T00:00:00"/>
    <d v="2019-07-13T00:00:00"/>
    <s v="22.779.190/0001-20"/>
    <s v="Cafeteria"/>
    <s v="Sociedade Empresária Limitada"/>
    <s v=" - "/>
    <x v="9"/>
    <x v="0"/>
    <x v="0"/>
  </r>
  <r>
    <s v="2279171209"/>
    <x v="3103"/>
    <s v="MICROEMPRESA"/>
    <x v="1191"/>
    <s v="Em Operação"/>
    <s v="Restaurante, Cafeteria, Bar e Similares"/>
    <s v="35450-000"/>
    <s v="MG"/>
    <x v="132"/>
    <d v="2019-01-23T00:00:00"/>
    <d v="2021-01-23T00:00:00"/>
    <s v="22.791.712/0001-09"/>
    <s v="Bar"/>
    <s v="Empresário Individual"/>
    <s v=" - "/>
    <x v="0"/>
    <x v="0"/>
    <x v="0"/>
  </r>
  <r>
    <s v="2279274618"/>
    <x v="3104"/>
    <s v="MICROEMPRESA"/>
    <x v="1191"/>
    <s v="Em Operação"/>
    <s v="Restaurante, Cafeteria, Bar e Similares"/>
    <s v="85750-000"/>
    <s v="PR"/>
    <x v="742"/>
    <d v="2018-02-06T00:00:00"/>
    <d v="2020-02-06T00:00:00"/>
    <s v="22.792.746/0001-18"/>
    <s v=" - "/>
    <s v="Empresário Individual"/>
    <s v=" - "/>
    <x v="10"/>
    <x v="0"/>
    <x v="0"/>
  </r>
  <r>
    <s v="2279416092"/>
    <x v="3105"/>
    <s v="MICROEMPRESA"/>
    <x v="1191"/>
    <s v="Em Operação"/>
    <s v="Restaurante, Cafeteria, Bar e Similares"/>
    <s v="89760-000"/>
    <s v="SC"/>
    <x v="385"/>
    <d v="2019-03-25T00:00:00"/>
    <d v="2021-03-25T00:00:00"/>
    <s v="22.794.160/0001-92"/>
    <s v="Restaurante"/>
    <s v="Sociedade Empresária Limitada"/>
    <s v="Português|Italiano|Espanhol"/>
    <x v="6"/>
    <x v="4"/>
    <x v="0"/>
  </r>
  <r>
    <s v="2279703003"/>
    <x v="3106"/>
    <s v="MICROEMPRESA"/>
    <x v="1262"/>
    <s v="Em Operação"/>
    <s v="Restaurante, Cafeteria, Bar e Similares"/>
    <s v="37640-000"/>
    <s v="MG"/>
    <x v="1"/>
    <d v="2017-08-31T00:00:00"/>
    <d v="2019-08-31T00:00:00"/>
    <s v="22.797.030/0001-03"/>
    <s v="Similar"/>
    <s v="Sociedade Empresária Limitada"/>
    <s v=" - "/>
    <x v="0"/>
    <x v="0"/>
    <x v="0"/>
  </r>
  <r>
    <s v="2280580012"/>
    <x v="3107"/>
    <s v="MICROEMPRESA"/>
    <x v="1262"/>
    <s v="Em Operação"/>
    <s v="Restaurante, Cafeteria, Bar e Similares"/>
    <s v="63475-000"/>
    <s v="CE"/>
    <x v="603"/>
    <d v="2018-07-05T00:00:00"/>
    <d v="2020-07-05T00:00:00"/>
    <s v="22.805.800/0001-12"/>
    <s v="Restaurante"/>
    <s v="Empresário (Individual)"/>
    <s v=" - "/>
    <x v="2"/>
    <x v="4"/>
    <x v="0"/>
  </r>
  <r>
    <s v="2280689255"/>
    <x v="3108"/>
    <s v="MICROEMPRESA"/>
    <x v="1190"/>
    <s v="Em Operação"/>
    <s v="Restaurante, Cafeteria, Bar e Similares"/>
    <s v="57820-000"/>
    <s v="AL"/>
    <x v="39"/>
    <d v="2017-10-04T00:00:00"/>
    <d v="2019-10-04T00:00:00"/>
    <s v="22.806.892/0001-55"/>
    <s v=" - "/>
    <s v="Empresário Individual"/>
    <s v=" - "/>
    <x v="10"/>
    <x v="0"/>
    <x v="0"/>
  </r>
  <r>
    <s v="2281001214"/>
    <x v="3109"/>
    <s v="MICROEMPRESA"/>
    <x v="1190"/>
    <s v="Em Operação"/>
    <s v="Restaurante, Cafeteria, Bar e Similares"/>
    <s v="88598-000"/>
    <s v="SC"/>
    <x v="1052"/>
    <d v="2019-03-15T00:00:00"/>
    <d v="2021-03-15T00:00:00"/>
    <s v="22.810.012/0001-14"/>
    <s v="Cafeteria"/>
    <s v="Empresário Individual"/>
    <s v=" - "/>
    <x v="6"/>
    <x v="4"/>
    <x v="3"/>
  </r>
  <r>
    <s v="2281021122"/>
    <x v="3110"/>
    <s v="MICROEMPRESA"/>
    <x v="1190"/>
    <s v="Em Operação"/>
    <s v="Restaurante, Cafeteria, Bar e Similares"/>
    <s v="39690-000"/>
    <s v="MG"/>
    <x v="1053"/>
    <d v="2018-07-11T00:00:00"/>
    <d v="2020-07-11T00:00:00"/>
    <s v="22.810.211/0001-22"/>
    <s v="Restaurante"/>
    <s v="Empresário Individual"/>
    <s v=" - "/>
    <x v="0"/>
    <x v="0"/>
    <x v="0"/>
  </r>
  <r>
    <s v="2281089030"/>
    <x v="3111"/>
    <s v="MICROEMPRESA"/>
    <x v="1263"/>
    <s v="Em Operação"/>
    <s v="Restaurante, Cafeteria, Bar e Similares"/>
    <s v="57925-000"/>
    <s v="AL"/>
    <x v="58"/>
    <d v="2018-08-20T00:00:00"/>
    <d v="2020-08-20T00:00:00"/>
    <s v="22.810.890/0001-30"/>
    <s v="Restaurante"/>
    <s v="Empresário (Individual)"/>
    <s v=" - "/>
    <x v="2"/>
    <x v="0"/>
    <x v="0"/>
  </r>
  <r>
    <s v="2281729148"/>
    <x v="3112"/>
    <s v="MICROEMPRESA"/>
    <x v="1264"/>
    <s v="Em Operação"/>
    <s v="Restaurante, Cafeteria, Bar e Similares"/>
    <s v="78600-000"/>
    <s v="MT"/>
    <x v="539"/>
    <d v="2018-10-30T00:00:00"/>
    <d v="2020-10-30T00:00:00"/>
    <s v="22.817.291/0001-48"/>
    <s v="Restaurante"/>
    <s v="Empresário Individual"/>
    <s v=" - "/>
    <x v="2"/>
    <x v="0"/>
    <x v="0"/>
  </r>
  <r>
    <s v="2281857601"/>
    <x v="3113"/>
    <s v="MICROEMPRESA"/>
    <x v="1264"/>
    <s v="Em Operação"/>
    <s v="Restaurante, Cafeteria, Bar e Similares"/>
    <s v="59040-011"/>
    <s v="RN"/>
    <x v="218"/>
    <d v="2019-03-28T00:00:00"/>
    <d v="2021-03-28T00:00:00"/>
    <s v="22.818.576/0001-01"/>
    <s v="Restaurante"/>
    <s v="Empresário Individual"/>
    <s v="Português"/>
    <x v="0"/>
    <x v="0"/>
    <x v="0"/>
  </r>
  <r>
    <s v="2283404982"/>
    <x v="3114"/>
    <s v="MICROEMPRESA"/>
    <x v="1265"/>
    <s v="Em Operação"/>
    <s v="Restaurante, Cafeteria, Bar e Similares"/>
    <s v="87690-000"/>
    <s v="PR"/>
    <x v="1054"/>
    <d v="2018-12-18T00:00:00"/>
    <d v="2020-12-18T00:00:00"/>
    <s v="22.834.049/0001-82"/>
    <s v="Bar"/>
    <s v="Empresário Individual"/>
    <s v=" - "/>
    <x v="0"/>
    <x v="0"/>
    <x v="0"/>
  </r>
  <r>
    <s v="2283440379"/>
    <x v="3115"/>
    <s v="DEMAIS"/>
    <x v="1265"/>
    <s v="Em Implantação"/>
    <s v="Restaurante, Cafeteria, Bar e Similares"/>
    <s v="60165-121"/>
    <s v="CE"/>
    <x v="267"/>
    <d v="2018-09-05T00:00:00"/>
    <d v="2020-09-05T00:00:00"/>
    <s v="22.834.403/0001-79"/>
    <s v="Similar"/>
    <s v="Sociedade Empresária Limitada"/>
    <s v="Inglês|Espanhol|Italiano"/>
    <x v="6"/>
    <x v="6"/>
    <x v="6"/>
  </r>
  <r>
    <s v="2286038300"/>
    <x v="3116"/>
    <s v="MICROEMPRESA"/>
    <x v="1266"/>
    <s v="Em Operação"/>
    <s v="Restaurante, Cafeteria, Bar e Similares"/>
    <s v="59380-000"/>
    <s v="RN"/>
    <x v="228"/>
    <d v="2018-11-19T00:00:00"/>
    <d v="2020-11-19T00:00:00"/>
    <s v="22.860.383/0001-00"/>
    <s v="Restaurante"/>
    <s v="Sociedade Empresária Limitada"/>
    <s v=" - "/>
    <x v="0"/>
    <x v="1"/>
    <x v="0"/>
  </r>
  <r>
    <s v="2291953115"/>
    <x v="3117"/>
    <s v="MICROEMPRESA"/>
    <x v="1267"/>
    <s v="Em Operação"/>
    <s v="Restaurante, Cafeteria, Bar e Similares"/>
    <s v="39670-000"/>
    <s v="MG"/>
    <x v="123"/>
    <d v="2018-07-16T00:00:00"/>
    <d v="2020-07-16T00:00:00"/>
    <s v="22.919.531/0001-15"/>
    <s v="Bar"/>
    <s v="Empresário (Individual)"/>
    <s v=" - "/>
    <x v="0"/>
    <x v="0"/>
    <x v="0"/>
  </r>
  <r>
    <s v="2292339159"/>
    <x v="3118"/>
    <s v="MICROEMPRESA"/>
    <x v="1267"/>
    <s v="Em Operação"/>
    <s v="Restaurante, Cafeteria, Bar e Similares"/>
    <s v="28950-000"/>
    <s v="RJ"/>
    <x v="80"/>
    <d v="2018-03-26T00:00:00"/>
    <d v="2020-03-26T00:00:00"/>
    <s v="22.923.391/0001-59"/>
    <s v="Bar"/>
    <s v="Empresário Individual"/>
    <s v=" - "/>
    <x v="0"/>
    <x v="8"/>
    <x v="0"/>
  </r>
  <r>
    <s v="2292861901"/>
    <x v="3119"/>
    <s v="MICROEMPRESA"/>
    <x v="1268"/>
    <s v="Em Operação"/>
    <s v="Restaurante, Cafeteria, Bar e Similares"/>
    <s v="89150-000"/>
    <s v="SC"/>
    <x v="580"/>
    <d v="2017-08-16T00:00:00"/>
    <d v="2019-08-16T00:00:00"/>
    <s v="22.928.619/0001-01"/>
    <s v=" - "/>
    <s v="Empresário Individual"/>
    <s v=" - "/>
    <x v="10"/>
    <x v="0"/>
    <x v="0"/>
  </r>
  <r>
    <s v="2294238549"/>
    <x v="3120"/>
    <s v="MICROEMPRESA"/>
    <x v="1187"/>
    <s v="Em Operação"/>
    <s v="Restaurante, Cafeteria, Bar e Similares"/>
    <s v="88862-000"/>
    <s v="SC"/>
    <x v="563"/>
    <d v="2017-11-29T00:00:00"/>
    <d v="2019-11-29T00:00:00"/>
    <s v="22.942.385/0001-49"/>
    <s v="Restaurante"/>
    <s v="Sociedade Empresária Limitada"/>
    <s v=" - "/>
    <x v="0"/>
    <x v="0"/>
    <x v="0"/>
  </r>
  <r>
    <s v="2296778706"/>
    <x v="3121"/>
    <s v="MICROEMPRESA"/>
    <x v="1269"/>
    <s v="Em Operação"/>
    <s v="Restaurante, Cafeteria, Bar e Similares"/>
    <s v="11990-000"/>
    <s v="SP"/>
    <x v="67"/>
    <d v="2018-08-29T00:00:00"/>
    <d v="2020-08-29T00:00:00"/>
    <s v="22.967.787/0001-06"/>
    <s v="Restaurante"/>
    <s v="Sociedade Empresária Limitada"/>
    <s v=" - "/>
    <x v="1"/>
    <x v="0"/>
    <x v="0"/>
  </r>
  <r>
    <s v="2298501100"/>
    <x v="3122"/>
    <s v="MICROEMPRESA"/>
    <x v="1270"/>
    <s v="Em Operação"/>
    <s v="Restaurante, Cafeteria, Bar e Similares"/>
    <s v="58255-000"/>
    <s v="PB"/>
    <x v="428"/>
    <d v="2019-01-18T00:00:00"/>
    <d v="2021-01-18T00:00:00"/>
    <s v="22.985.011/0001-00"/>
    <s v="Similar"/>
    <s v="Empresário Individual"/>
    <s v=" - "/>
    <x v="0"/>
    <x v="0"/>
    <x v="0"/>
  </r>
  <r>
    <s v="2299303089"/>
    <x v="3123"/>
    <s v="MICROEMPRESA"/>
    <x v="1270"/>
    <s v="Em Operação"/>
    <s v="Restaurante, Cafeteria, Bar e Similares"/>
    <s v="88715-000"/>
    <s v="SC"/>
    <x v="417"/>
    <d v="2017-08-22T00:00:00"/>
    <d v="2019-08-22T00:00:00"/>
    <s v="22.993.030/0001-89"/>
    <s v="Restaurante"/>
    <s v="Sociedade Empresária Limitada"/>
    <s v=" - "/>
    <x v="0"/>
    <x v="0"/>
    <x v="0"/>
  </r>
  <r>
    <s v="2299608010"/>
    <x v="3124"/>
    <s v="MICROEMPRESA"/>
    <x v="1271"/>
    <s v="Em Operação"/>
    <s v="Restaurante, Cafeteria, Bar e Similares"/>
    <s v="29560-000"/>
    <s v="ES"/>
    <x v="146"/>
    <d v="2018-11-27T00:00:00"/>
    <d v="2020-11-27T00:00:00"/>
    <s v="22.996.080/0001-10"/>
    <s v="Restaurante"/>
    <s v="Empresário Individual"/>
    <s v="Espanhol"/>
    <x v="6"/>
    <x v="4"/>
    <x v="9"/>
  </r>
  <r>
    <s v="2300819511"/>
    <x v="3125"/>
    <s v="MICROEMPRESA"/>
    <x v="1272"/>
    <s v="Em Operação"/>
    <s v="Restaurante, Cafeteria, Bar e Similares"/>
    <s v="78200-000"/>
    <s v="MT"/>
    <x v="780"/>
    <d v="2018-03-23T00:00:00"/>
    <d v="2020-03-23T00:00:00"/>
    <s v="23.008.195/0001-11"/>
    <s v="Restaurante"/>
    <s v="Empresário (Individual)"/>
    <s v=" - "/>
    <x v="2"/>
    <x v="4"/>
    <x v="0"/>
  </r>
  <r>
    <s v="2303083590"/>
    <x v="3126"/>
    <s v="MICROEMPRESA"/>
    <x v="1273"/>
    <s v="Em Operação"/>
    <s v="Restaurante, Cafeteria, Bar e Similares"/>
    <s v="88715-000"/>
    <s v="SC"/>
    <x v="417"/>
    <d v="2017-08-23T00:00:00"/>
    <d v="2019-08-23T00:00:00"/>
    <s v="23.030.835/0001-90"/>
    <s v=" - "/>
    <s v="Empresário Individual"/>
    <s v=" - "/>
    <x v="10"/>
    <x v="0"/>
    <x v="0"/>
  </r>
  <r>
    <s v="2305728647"/>
    <x v="3127"/>
    <s v="DEMAIS"/>
    <x v="1274"/>
    <s v="Em Implantação"/>
    <s v="Restaurante, Cafeteria, Bar e Similares"/>
    <s v="88548-000"/>
    <s v="SC"/>
    <x v="1055"/>
    <d v="2019-03-15T00:00:00"/>
    <d v="2021-03-15T00:00:00"/>
    <s v="23.057.286/0001-47"/>
    <s v="Restaurante"/>
    <s v="Sociedade Empresária Limitada"/>
    <s v="Inglês|Espanhol"/>
    <x v="3"/>
    <x v="1"/>
    <x v="0"/>
  </r>
  <r>
    <s v="2306066305"/>
    <x v="3128"/>
    <s v="MICROEMPRESA"/>
    <x v="1274"/>
    <s v="Em Operação"/>
    <s v="Restaurante, Cafeteria, Bar e Similares"/>
    <s v="89295-000"/>
    <s v="SC"/>
    <x v="1056"/>
    <d v="2018-11-28T00:00:00"/>
    <d v="2020-11-28T00:00:00"/>
    <s v="23.060.663/0001-05"/>
    <s v="Cafeteria"/>
    <s v="Empresário (Individual)"/>
    <s v=" - "/>
    <x v="2"/>
    <x v="0"/>
    <x v="0"/>
  </r>
  <r>
    <s v="2307670787"/>
    <x v="3129"/>
    <s v="MICROEMPRESA"/>
    <x v="1275"/>
    <s v="Em Operação"/>
    <s v="Restaurante, Cafeteria, Bar e Similares"/>
    <s v="37542-000"/>
    <s v="MG"/>
    <x v="88"/>
    <d v="2017-07-03T00:00:00"/>
    <d v="2019-07-03T00:00:00"/>
    <s v="23.076.707/0001-87"/>
    <s v="Restaurante"/>
    <s v="Empresário (Individual)"/>
    <s v=" - "/>
    <x v="0"/>
    <x v="0"/>
    <x v="0"/>
  </r>
  <r>
    <s v="2308062994"/>
    <x v="3130"/>
    <s v="MICROEMPRESA"/>
    <x v="1275"/>
    <s v="Em Operação"/>
    <s v="Restaurante, Cafeteria, Bar e Similares"/>
    <s v="85598-000"/>
    <s v="PR"/>
    <x v="1057"/>
    <d v="2018-12-04T00:00:00"/>
    <d v="2020-12-04T00:00:00"/>
    <s v="23.080.629/0001-94"/>
    <s v="Similar"/>
    <s v="Empresário Individual"/>
    <s v=" - "/>
    <x v="0"/>
    <x v="11"/>
    <x v="0"/>
  </r>
  <r>
    <s v="2308275622"/>
    <x v="3131"/>
    <s v="DEMAIS"/>
    <x v="1276"/>
    <s v="Em Operação"/>
    <s v="Restaurante, Cafeteria, Bar e Similares"/>
    <s v="37640-000"/>
    <s v="MG"/>
    <x v="1"/>
    <d v="2018-08-21T00:00:00"/>
    <d v="2020-08-21T00:00:00"/>
    <s v="23.082.756/0001-22"/>
    <s v="Restaurante"/>
    <s v="Sociedade Empresária Limitada"/>
    <s v=" - "/>
    <x v="0"/>
    <x v="0"/>
    <x v="0"/>
  </r>
  <r>
    <s v="2308586501"/>
    <x v="3132"/>
    <s v="MICROEMPRESA"/>
    <x v="1275"/>
    <s v="Em Operação"/>
    <s v="Restaurante, Cafeteria, Bar e Similares"/>
    <s v="78060-634"/>
    <s v="MT"/>
    <x v="71"/>
    <d v="2018-06-08T00:00:00"/>
    <d v="2020-06-08T00:00:00"/>
    <s v="23.085.865/0001-01"/>
    <s v="Restaurante"/>
    <s v="Empresário (Individual)"/>
    <s v="Inglês|Espanhol"/>
    <x v="1"/>
    <x v="0"/>
    <x v="0"/>
  </r>
  <r>
    <s v="2309292505"/>
    <x v="3133"/>
    <s v="MICROEMPRESA"/>
    <x v="1183"/>
    <s v="Em Operação"/>
    <s v="Restaurante, Cafeteria, Bar e Similares"/>
    <s v="39180-000"/>
    <s v="MG"/>
    <x v="125"/>
    <d v="2017-09-14T00:00:00"/>
    <d v="2019-09-14T00:00:00"/>
    <s v="23.092.925/0001-05"/>
    <s v="Restaurante"/>
    <s v="Sociedade Empresária Limitada"/>
    <s v=" - "/>
    <x v="0"/>
    <x v="0"/>
    <x v="0"/>
  </r>
  <r>
    <s v="2309714558"/>
    <x v="3134"/>
    <s v="MICROEMPRESA"/>
    <x v="1272"/>
    <s v="Em Operação"/>
    <s v="Restaurante, Cafeteria, Bar e Similares"/>
    <s v="20231-000"/>
    <s v="RJ"/>
    <x v="111"/>
    <d v="2018-05-30T00:00:00"/>
    <d v="2020-05-30T00:00:00"/>
    <s v="23.097.145/0001-58"/>
    <s v="Restaurante"/>
    <s v="Sociedade Empresária Limitada"/>
    <s v=" - "/>
    <x v="4"/>
    <x v="10"/>
    <x v="0"/>
  </r>
  <r>
    <s v="2310588444"/>
    <x v="3135"/>
    <s v="MICROEMPRESA"/>
    <x v="1204"/>
    <s v="Em Operação"/>
    <s v="Restaurante, Cafeteria, Bar e Similares"/>
    <s v="76510-000"/>
    <s v="GO"/>
    <x v="51"/>
    <d v="2017-06-13T00:00:00"/>
    <d v="2019-06-13T00:00:00"/>
    <s v="23.105.884/0001-44"/>
    <s v="Similar"/>
    <s v="Empresa Individual de Responsabilidade Limitada (de Natureza Empresária)"/>
    <s v=" - "/>
    <x v="2"/>
    <x v="0"/>
    <x v="0"/>
  </r>
  <r>
    <s v="2312091680"/>
    <x v="3136"/>
    <s v="MICROEMPRESA"/>
    <x v="1183"/>
    <s v="Em Operação"/>
    <s v="Restaurante, Cafeteria, Bar e Similares"/>
    <s v="57820-000"/>
    <s v="AL"/>
    <x v="39"/>
    <d v="2017-10-04T00:00:00"/>
    <d v="2019-10-04T00:00:00"/>
    <s v="23.120.916/0001-80"/>
    <s v="Restaurante"/>
    <s v="Empresário (Individual)"/>
    <s v=" - "/>
    <x v="0"/>
    <x v="0"/>
    <x v="0"/>
  </r>
  <r>
    <s v="2314352059"/>
    <x v="428"/>
    <s v="MICROEMPRESA"/>
    <x v="1277"/>
    <s v="Em Operação"/>
    <s v="Restaurante, Cafeteria, Bar e Similares"/>
    <s v="88780-000"/>
    <s v="SC"/>
    <x v="127"/>
    <d v="2017-08-23T00:00:00"/>
    <d v="2019-08-23T00:00:00"/>
    <s v="23.143.520/0001-59"/>
    <s v="Similar"/>
    <s v="Sociedade Empresária Limitada"/>
    <s v="Espanhol|Inglês"/>
    <x v="0"/>
    <x v="0"/>
    <x v="0"/>
  </r>
  <r>
    <s v="2314598927"/>
    <x v="3137"/>
    <s v="MICROEMPRESA"/>
    <x v="1277"/>
    <s v="Em Operação"/>
    <s v="Restaurante, Cafeteria, Bar e Similares"/>
    <s v="99700-000"/>
    <s v="RS"/>
    <x v="293"/>
    <d v="2017-12-13T00:00:00"/>
    <d v="2019-12-13T00:00:00"/>
    <s v="23.145.989/0001-27"/>
    <s v="Restaurante"/>
    <s v="Sociedade Empresária Limitada"/>
    <s v=" - "/>
    <x v="0"/>
    <x v="0"/>
    <x v="0"/>
  </r>
  <r>
    <s v="2314649378"/>
    <x v="3138"/>
    <s v="MICROEMPRESA"/>
    <x v="1278"/>
    <s v="Em Operação"/>
    <s v="Restaurante, Cafeteria, Bar e Similares"/>
    <s v="15580-000"/>
    <s v="SP"/>
    <x v="391"/>
    <d v="2019-02-04T00:00:00"/>
    <d v="2021-02-04T00:00:00"/>
    <s v="23.146.493/0001-78"/>
    <s v="Similar"/>
    <s v="Empresário Individual"/>
    <s v=" - "/>
    <x v="0"/>
    <x v="0"/>
    <x v="0"/>
  </r>
  <r>
    <s v="2317165672"/>
    <x v="3139"/>
    <s v="MICROEMPRESA"/>
    <x v="1279"/>
    <s v="Em Operação"/>
    <s v="Restaurante, Cafeteria, Bar e Similares"/>
    <s v="89240-000"/>
    <s v="SC"/>
    <x v="407"/>
    <d v="2017-07-24T00:00:00"/>
    <d v="2019-07-24T00:00:00"/>
    <s v="23.171.656/0001-72"/>
    <s v="Restaurante"/>
    <s v="Empresário (Individual)"/>
    <s v="Inglês|Italiano"/>
    <x v="6"/>
    <x v="0"/>
    <x v="0"/>
  </r>
  <r>
    <s v="2317548405"/>
    <x v="3140"/>
    <s v="MICROEMPRESA"/>
    <x v="1280"/>
    <s v="Em Operação"/>
    <s v="Restaurante, Cafeteria, Bar e Similares"/>
    <s v="25802-120"/>
    <s v="RJ"/>
    <x v="986"/>
    <d v="2018-11-13T00:00:00"/>
    <d v="2020-11-13T00:00:00"/>
    <s v="23.175.484/0001-05"/>
    <s v="Bar"/>
    <s v="Empresário Individual"/>
    <s v="Português|Inglês|Espanhol"/>
    <x v="5"/>
    <x v="1"/>
    <x v="4"/>
  </r>
  <r>
    <s v="2318853208"/>
    <x v="3141"/>
    <s v="MICROEMPRESA"/>
    <x v="1181"/>
    <s v="Em Operação"/>
    <s v="Restaurante, Cafeteria, Bar e Similares"/>
    <s v="89240-000"/>
    <s v="SC"/>
    <x v="407"/>
    <d v="2017-11-06T00:00:00"/>
    <d v="2019-11-06T00:00:00"/>
    <s v="23.188.532/0001-08"/>
    <s v="Similar"/>
    <s v="Empresário (Individual)"/>
    <s v=" - "/>
    <x v="7"/>
    <x v="0"/>
    <x v="0"/>
  </r>
  <r>
    <s v="2318951810"/>
    <x v="3142"/>
    <s v="MICROEMPRESA"/>
    <x v="1181"/>
    <s v="Em Operação"/>
    <s v="Restaurante, Cafeteria, Bar e Similares"/>
    <s v="68860-000"/>
    <s v="PA"/>
    <x v="1058"/>
    <d v="2019-03-26T00:00:00"/>
    <d v="2021-03-26T00:00:00"/>
    <s v="23.189.518/0001-10"/>
    <s v="Restaurante"/>
    <s v="Empresário Individual"/>
    <s v="Inglês"/>
    <x v="0"/>
    <x v="0"/>
    <x v="0"/>
  </r>
  <r>
    <s v="2321796003"/>
    <x v="3143"/>
    <s v="MICROEMPRESA"/>
    <x v="1188"/>
    <s v="Em Operação"/>
    <s v="Restaurante, Cafeteria, Bar e Similares"/>
    <s v="69034-650"/>
    <s v="AM"/>
    <x v="277"/>
    <d v="2017-12-20T00:00:00"/>
    <d v="2019-12-20T00:00:00"/>
    <s v="23.217.960/0001-03"/>
    <s v="Restaurante"/>
    <s v="Sociedade Empresária Limitada"/>
    <s v="Espanhol|Inglês"/>
    <x v="5"/>
    <x v="0"/>
    <x v="0"/>
  </r>
  <r>
    <s v="2321984956"/>
    <x v="3144"/>
    <s v="MICROEMPRESA"/>
    <x v="1188"/>
    <s v="Em Operação"/>
    <s v="Restaurante, Cafeteria, Bar e Similares"/>
    <s v="84500-000"/>
    <s v="PR"/>
    <x v="1059"/>
    <d v="2018-08-29T00:00:00"/>
    <d v="2020-08-29T00:00:00"/>
    <s v="23.219.849/0001-56"/>
    <s v="Similar"/>
    <s v="Sociedade Empresária Limitada"/>
    <s v=" - "/>
    <x v="0"/>
    <x v="0"/>
    <x v="0"/>
  </r>
  <r>
    <s v="2323146360"/>
    <x v="3145"/>
    <s v="MICROEMPRESA"/>
    <x v="1180"/>
    <s v="Em Operação"/>
    <s v="Restaurante, Cafeteria, Bar e Similares"/>
    <s v="78300-000"/>
    <s v="MT"/>
    <x v="128"/>
    <d v="2018-01-02T00:00:00"/>
    <d v="2020-01-02T00:00:00"/>
    <s v="23.231.463/0001-60"/>
    <s v="Restaurante"/>
    <s v="Empresário (Individual)"/>
    <s v="Inglês"/>
    <x v="2"/>
    <x v="0"/>
    <x v="0"/>
  </r>
  <r>
    <s v="2323578398"/>
    <x v="3146"/>
    <s v="EMPRESA DE PEQUENO PORTE"/>
    <x v="1274"/>
    <s v="Em Operação"/>
    <s v="Restaurante, Cafeteria, Bar e Similares"/>
    <s v="80510-020"/>
    <s v="PR"/>
    <x v="21"/>
    <d v="2018-06-12T00:00:00"/>
    <d v="2020-06-12T00:00:00"/>
    <s v="23.235.783/0001-98"/>
    <s v="Restaurante"/>
    <s v="Sociedade Empresária Limitada"/>
    <s v=" - "/>
    <x v="0"/>
    <x v="0"/>
    <x v="0"/>
  </r>
  <r>
    <s v="2324036255"/>
    <x v="3147"/>
    <s v="MICROEMPRESA"/>
    <x v="1281"/>
    <s v="Em Operação"/>
    <s v="Restaurante, Cafeteria, Bar e Similares"/>
    <s v="64200-460"/>
    <s v="PI"/>
    <x v="776"/>
    <d v="2018-10-24T00:00:00"/>
    <d v="2020-10-24T00:00:00"/>
    <s v="23.240.362/0001-55"/>
    <s v="Restaurante"/>
    <s v="Empresário Individual"/>
    <s v="Inglês"/>
    <x v="0"/>
    <x v="13"/>
    <x v="3"/>
  </r>
  <r>
    <s v="2324086331"/>
    <x v="3148"/>
    <s v="MICROEMPRESA"/>
    <x v="1281"/>
    <s v="Em Operação"/>
    <s v="Restaurante, Cafeteria, Bar e Similares"/>
    <s v="76510-000"/>
    <s v="GO"/>
    <x v="51"/>
    <d v="2017-06-13T00:00:00"/>
    <d v="2019-06-13T00:00:00"/>
    <s v="23.240.863/0001-31"/>
    <s v="Bar"/>
    <s v="Empresa Individual de Responsabilidade Limitada (de Natureza Empresária)"/>
    <s v=" - "/>
    <x v="2"/>
    <x v="0"/>
    <x v="0"/>
  </r>
  <r>
    <s v="2324494743"/>
    <x v="3149"/>
    <s v="MICROEMPRESA"/>
    <x v="1179"/>
    <s v="Em Operação"/>
    <s v="Restaurante, Cafeteria, Bar e Similares"/>
    <s v="79990-000"/>
    <s v="MS"/>
    <x v="1060"/>
    <d v="2018-11-08T00:00:00"/>
    <d v="2020-11-08T00:00:00"/>
    <s v="23.244.947/0001-43"/>
    <s v="Restaurante"/>
    <s v="Empresa Individual de Responsabilidade Limitada (de Natureza Empresária)"/>
    <s v="Português"/>
    <x v="2"/>
    <x v="0"/>
    <x v="0"/>
  </r>
  <r>
    <s v="2327347890"/>
    <x v="3150"/>
    <s v="MICROEMPRESA"/>
    <x v="1282"/>
    <s v="Em Operação"/>
    <s v="Restaurante, Cafeteria, Bar e Similares"/>
    <s v="39830-000"/>
    <s v="MG"/>
    <x v="736"/>
    <d v="2018-06-04T00:00:00"/>
    <d v="2020-06-04T00:00:00"/>
    <s v="23.273.478/0001-90"/>
    <s v="Cafeteria"/>
    <s v="Empresário Individual"/>
    <s v=" - "/>
    <x v="2"/>
    <x v="0"/>
    <x v="0"/>
  </r>
  <r>
    <s v="2328611823"/>
    <x v="3151"/>
    <s v="MICROEMPRESA"/>
    <x v="1282"/>
    <s v="Em Operação"/>
    <s v="Restaurante, Cafeteria, Bar e Similares"/>
    <s v="89110-000"/>
    <s v="SC"/>
    <x v="752"/>
    <d v="2017-10-25T00:00:00"/>
    <d v="2019-10-25T00:00:00"/>
    <s v="23.286.118/0001-23"/>
    <s v="Restaurante"/>
    <s v="Empresário (Individual)"/>
    <s v=" - "/>
    <x v="0"/>
    <x v="0"/>
    <x v="0"/>
  </r>
  <r>
    <s v="2328971709"/>
    <x v="3152"/>
    <s v="MICROEMPRESA"/>
    <x v="1283"/>
    <s v="Em Operação"/>
    <s v="Restaurante, Cafeteria, Bar e Similares"/>
    <s v="88715-000"/>
    <s v="SC"/>
    <x v="417"/>
    <d v="2017-08-22T00:00:00"/>
    <d v="2019-08-22T00:00:00"/>
    <s v="23.289.717/0001-09"/>
    <s v="Restaurante"/>
    <s v="Empresário (Individual)"/>
    <s v=" - "/>
    <x v="0"/>
    <x v="0"/>
    <x v="0"/>
  </r>
  <r>
    <s v="2331380446"/>
    <x v="3153"/>
    <s v="MICROEMPRESA"/>
    <x v="1284"/>
    <s v="Em Operação"/>
    <s v="Restaurante, Cafeteria, Bar e Similares"/>
    <s v="39827-000"/>
    <s v="MG"/>
    <x v="122"/>
    <d v="2018-07-26T00:00:00"/>
    <d v="2020-07-26T00:00:00"/>
    <s v="23.313.804/0001-46"/>
    <s v="Similar"/>
    <s v="Empresário (Individual)"/>
    <s v=" - "/>
    <x v="0"/>
    <x v="0"/>
    <x v="0"/>
  </r>
  <r>
    <s v="2331730293"/>
    <x v="3154"/>
    <s v="MICROEMPRESA"/>
    <x v="1284"/>
    <s v="Em Operação"/>
    <s v="Restaurante, Cafeteria, Bar e Similares"/>
    <s v="65604-060"/>
    <s v="MA"/>
    <x v="466"/>
    <d v="2018-06-11T00:00:00"/>
    <d v="2020-06-11T00:00:00"/>
    <s v="23.317.302/0001-93"/>
    <s v="Restaurante"/>
    <s v="Empresário (Individual)"/>
    <s v=" - "/>
    <x v="0"/>
    <x v="0"/>
    <x v="0"/>
  </r>
  <r>
    <s v="2332442173"/>
    <x v="3155"/>
    <s v="MICROEMPRESA"/>
    <x v="1284"/>
    <s v="Em Implantação"/>
    <s v="Restaurante, Cafeteria, Bar e Similares"/>
    <s v=" - "/>
    <s v="DF"/>
    <x v="247"/>
    <d v="2018-02-09T00:00:00"/>
    <d v="2020-02-09T00:00:00"/>
    <s v="23.324.421/0001-73"/>
    <s v="Bar"/>
    <s v="Empresário Individual"/>
    <s v=" - "/>
    <x v="10"/>
    <x v="0"/>
    <x v="0"/>
  </r>
  <r>
    <s v="2333562121"/>
    <x v="3156"/>
    <s v="MICROEMPRESA"/>
    <x v="1285"/>
    <s v="Em Operação"/>
    <s v="Restaurante, Cafeteria, Bar e Similares"/>
    <s v="39670-000"/>
    <s v="MG"/>
    <x v="123"/>
    <d v="2018-07-10T00:00:00"/>
    <d v="2020-07-10T00:00:00"/>
    <s v="23.335.621/0001-21"/>
    <s v="Restaurante"/>
    <s v="Empresário (Individual)"/>
    <s v=" - "/>
    <x v="0"/>
    <x v="0"/>
    <x v="0"/>
  </r>
  <r>
    <s v="2334284416"/>
    <x v="3157"/>
    <s v="MICROEMPRESA"/>
    <x v="1286"/>
    <s v="Em Operação"/>
    <s v="Restaurante, Cafeteria, Bar e Similares"/>
    <s v="57400-000"/>
    <s v="AL"/>
    <x v="147"/>
    <d v="2018-06-11T00:00:00"/>
    <d v="2020-06-11T00:00:00"/>
    <s v="23.342.844/0001-16"/>
    <s v="Restaurante"/>
    <s v="Empresário Individual"/>
    <s v="Inglês"/>
    <x v="2"/>
    <x v="0"/>
    <x v="0"/>
  </r>
  <r>
    <s v="3557850289"/>
    <x v="3158"/>
    <s v="MICROEMPRESA"/>
    <x v="1287"/>
    <s v="Em Operação"/>
    <s v="Restaurante, Cafeteria, Bar e Similares"/>
    <s v="19880-000"/>
    <s v="SP"/>
    <x v="1061"/>
    <d v="2020-03-30T00:00:00"/>
    <d v="2022-03-30T00:00:00"/>
    <s v="35.578.502/0001-89"/>
    <s v="Similar"/>
    <s v="Empresário Individual"/>
    <s v="Português"/>
    <x v="0"/>
    <x v="0"/>
    <x v="0"/>
  </r>
  <r>
    <s v="2336958472"/>
    <x v="3159"/>
    <s v="MICROEMPRESA"/>
    <x v="1288"/>
    <s v="Em Operação"/>
    <s v="Restaurante, Cafeteria, Bar e Similares"/>
    <s v="88270-000"/>
    <s v="SC"/>
    <x v="773"/>
    <d v="2018-08-27T00:00:00"/>
    <d v="2020-08-27T00:00:00"/>
    <s v="23.369.584/0001-72"/>
    <s v="Restaurante"/>
    <s v="Sociedade Empresária Limitada"/>
    <s v=" - "/>
    <x v="2"/>
    <x v="4"/>
    <x v="0"/>
  </r>
  <r>
    <s v="2337376194"/>
    <x v="3160"/>
    <s v="MICROEMPRESA"/>
    <x v="1288"/>
    <s v="Em Operação"/>
    <s v="Restaurante, Cafeteria, Bar e Similares"/>
    <s v="84290-000"/>
    <s v="PR"/>
    <x v="65"/>
    <d v="2018-05-28T00:00:00"/>
    <d v="2020-05-28T00:00:00"/>
    <s v="23.373.761/0001-94"/>
    <s v="Similar"/>
    <s v="Empresário Individual"/>
    <s v=" - "/>
    <x v="2"/>
    <x v="0"/>
    <x v="0"/>
  </r>
  <r>
    <s v="2342048423"/>
    <x v="3161"/>
    <s v="MICROEMPRESA"/>
    <x v="1175"/>
    <s v="Em Operação"/>
    <s v="Restaurante, Cafeteria, Bar e Similares"/>
    <s v="76600-000"/>
    <s v="GO"/>
    <x v="49"/>
    <d v="2017-12-11T00:00:00"/>
    <d v="2019-12-11T00:00:00"/>
    <s v="23.420.484/0001-23"/>
    <s v="Restaurante"/>
    <s v="Sociedade Empresária Limitada"/>
    <s v=" - "/>
    <x v="0"/>
    <x v="0"/>
    <x v="0"/>
  </r>
  <r>
    <s v="2342451703"/>
    <x v="3162"/>
    <s v="MICROEMPRESA"/>
    <x v="1289"/>
    <s v="Em Operação"/>
    <s v="Restaurante, Cafeteria, Bar e Similares"/>
    <s v="88880-000"/>
    <s v="SC"/>
    <x v="55"/>
    <d v="2017-11-28T00:00:00"/>
    <d v="2019-11-28T00:00:00"/>
    <s v="23.424.517/0001-03"/>
    <s v=" - "/>
    <s v="Empresário Individual"/>
    <s v=" - "/>
    <x v="10"/>
    <x v="0"/>
    <x v="0"/>
  </r>
  <r>
    <s v="2343002142"/>
    <x v="3163"/>
    <s v="MICROEMPRESA"/>
    <x v="1290"/>
    <s v="Em Implantação"/>
    <s v="Restaurante, Cafeteria, Bar e Similares"/>
    <s v="79180-000"/>
    <s v="MS"/>
    <x v="372"/>
    <d v="2017-10-06T00:00:00"/>
    <d v="2019-10-06T00:00:00"/>
    <s v="23.430.021/0001-42"/>
    <s v=" - "/>
    <s v="Empresário (Individual)"/>
    <s v=" - "/>
    <x v="10"/>
    <x v="0"/>
    <x v="0"/>
  </r>
  <r>
    <s v="2343896600"/>
    <x v="3164"/>
    <s v="MICROEMPRESA"/>
    <x v="1291"/>
    <s v="Em Operação"/>
    <s v="Restaurante, Cafeteria, Bar e Similares"/>
    <s v="37680-000"/>
    <s v="MG"/>
    <x v="31"/>
    <d v="2019-03-11T00:00:00"/>
    <d v="2021-03-11T00:00:00"/>
    <s v="23.438.966/0001-00"/>
    <s v="Restaurante"/>
    <s v="Empresário (Individual)"/>
    <s v=" - "/>
    <x v="2"/>
    <x v="0"/>
    <x v="0"/>
  </r>
  <r>
    <s v="2344904921"/>
    <x v="3165"/>
    <s v="MICROEMPRESA"/>
    <x v="1292"/>
    <s v="Em Operação"/>
    <s v="Restaurante, Cafeteria, Bar e Similares"/>
    <s v="78650-000"/>
    <s v="MT"/>
    <x v="1062"/>
    <d v="2019-02-18T00:00:00"/>
    <d v="2021-02-18T00:00:00"/>
    <s v="23.449.049/0001-21"/>
    <s v="Restaurante"/>
    <s v="Empresário Individual"/>
    <s v=" - "/>
    <x v="7"/>
    <x v="13"/>
    <x v="4"/>
  </r>
  <r>
    <s v="2345186614"/>
    <x v="3166"/>
    <s v="MICROEMPRESA"/>
    <x v="1293"/>
    <s v="Em Operação"/>
    <s v="Restaurante, Cafeteria, Bar e Similares"/>
    <s v="28930-000"/>
    <s v="RJ"/>
    <x v="212"/>
    <d v="2018-12-05T00:00:00"/>
    <d v="2020-12-05T00:00:00"/>
    <s v="23.451.866/0001-14"/>
    <s v="Similar"/>
    <s v="Empresário Individual"/>
    <s v=" - "/>
    <x v="0"/>
    <x v="0"/>
    <x v="0"/>
  </r>
  <r>
    <s v="2346022904"/>
    <x v="3167"/>
    <s v="MICROEMPRESA"/>
    <x v="1294"/>
    <s v="Em Operação"/>
    <s v="Restaurante, Cafeteria, Bar e Similares"/>
    <s v="37680-000"/>
    <s v="MG"/>
    <x v="31"/>
    <d v="2019-01-04T00:00:00"/>
    <d v="2021-01-04T00:00:00"/>
    <s v="23.460.229/0001-04"/>
    <s v="Restaurante"/>
    <s v="Empresário (Individual)"/>
    <s v="Inglês"/>
    <x v="0"/>
    <x v="0"/>
    <x v="0"/>
  </r>
  <r>
    <s v="2346550482"/>
    <x v="3168"/>
    <s v="MICROEMPRESA"/>
    <x v="1295"/>
    <s v="Em Operação"/>
    <s v="Restaurante, Cafeteria, Bar e Similares"/>
    <s v="88790-000"/>
    <s v="SC"/>
    <x v="373"/>
    <d v="2017-09-15T00:00:00"/>
    <d v="2019-09-15T00:00:00"/>
    <s v="23.465.504/0001-82"/>
    <s v="Bar"/>
    <s v="Sociedade Empresária Limitada"/>
    <s v="Inglês"/>
    <x v="0"/>
    <x v="0"/>
    <x v="0"/>
  </r>
  <r>
    <s v="2346631679"/>
    <x v="3169"/>
    <s v="EMPRESA DE PEQUENO PORTE"/>
    <x v="1294"/>
    <s v="Em Implantação"/>
    <s v="Restaurante, Cafeteria, Bar e Similares"/>
    <s v="96400-410"/>
    <s v="RS"/>
    <x v="1063"/>
    <d v="2018-04-11T00:00:00"/>
    <d v="2020-04-11T00:00:00"/>
    <s v="23.466.316/0001-79"/>
    <s v="Restaurante"/>
    <s v="Sociedade Empresária Limitada"/>
    <s v="Espanhol"/>
    <x v="5"/>
    <x v="0"/>
    <x v="0"/>
  </r>
  <r>
    <s v="2347773506"/>
    <x v="3170"/>
    <s v="DEMAIS"/>
    <x v="1296"/>
    <s v="Em Operação"/>
    <s v="Restaurante, Cafeteria, Bar e Similares"/>
    <s v="75380-000"/>
    <s v="GO"/>
    <x v="364"/>
    <d v="2017-08-03T00:00:00"/>
    <d v="2019-08-03T00:00:00"/>
    <s v="23.477.735/0001-06"/>
    <s v="Restaurante"/>
    <s v="Sociedade Empresária Limitada"/>
    <s v=" - "/>
    <x v="2"/>
    <x v="0"/>
    <x v="0"/>
  </r>
  <r>
    <s v="2348405097"/>
    <x v="3171"/>
    <s v="MICROEMPRESA"/>
    <x v="1297"/>
    <s v="Em Operação"/>
    <s v="Restaurante, Cafeteria, Bar e Similares"/>
    <s v="23970-000"/>
    <s v="RJ"/>
    <x v="23"/>
    <d v="2017-11-10T00:00:00"/>
    <d v="2019-11-10T00:00:00"/>
    <s v="23.484.050/0001-97"/>
    <s v=" - "/>
    <s v="Empresário Individual"/>
    <s v=" - "/>
    <x v="10"/>
    <x v="0"/>
    <x v="0"/>
  </r>
  <r>
    <s v="2348557736"/>
    <x v="3172"/>
    <s v="MICROEMPRESA"/>
    <x v="1281"/>
    <s v="Em Operação"/>
    <s v="Restaurante, Cafeteria, Bar e Similares"/>
    <s v="62360-000"/>
    <s v="CE"/>
    <x v="1064"/>
    <d v="2018-10-04T00:00:00"/>
    <d v="2020-10-04T00:00:00"/>
    <s v="23.485.577/0001-36"/>
    <s v="Restaurante"/>
    <s v="Sociedade Empresária Limitada"/>
    <s v=" - "/>
    <x v="7"/>
    <x v="0"/>
    <x v="0"/>
  </r>
  <r>
    <s v="2349747341"/>
    <x v="3173"/>
    <s v="MICROEMPRESA"/>
    <x v="1174"/>
    <s v="Em Operação"/>
    <s v="Restaurante, Cafeteria, Bar e Similares"/>
    <s v="77593-000"/>
    <s v="TO"/>
    <x v="598"/>
    <d v="2017-09-20T00:00:00"/>
    <d v="2019-09-20T00:00:00"/>
    <s v="23.497.473/0001-41"/>
    <s v=" - "/>
    <s v="Empresário Individual"/>
    <s v=" - "/>
    <x v="10"/>
    <x v="0"/>
    <x v="0"/>
  </r>
  <r>
    <s v="2350923310"/>
    <x v="3174"/>
    <s v="MICROEMPRESA"/>
    <x v="1298"/>
    <s v="Em Operação"/>
    <s v="Restaurante, Cafeteria, Bar e Similares"/>
    <s v="86604-094"/>
    <s v="PR"/>
    <x v="177"/>
    <d v="2019-02-21T00:00:00"/>
    <d v="2021-02-21T00:00:00"/>
    <s v="23.509.233/0001-10"/>
    <s v="Similar"/>
    <s v="Empresa Individual de Responsabilidade Limitada (de Natureza Empresária)"/>
    <s v=" - "/>
    <x v="0"/>
    <x v="1"/>
    <x v="0"/>
  </r>
  <r>
    <s v="2351163601"/>
    <x v="3175"/>
    <s v="MICROEMPRESA"/>
    <x v="1298"/>
    <s v="Em Operação"/>
    <s v="Restaurante, Cafeteria, Bar e Similares"/>
    <s v="11990-000"/>
    <s v="SP"/>
    <x v="67"/>
    <d v="2018-06-04T00:00:00"/>
    <d v="2020-06-04T00:00:00"/>
    <s v="23.511.636/0001-01"/>
    <s v="Restaurante"/>
    <s v="Empresa Individual de Responsabilidade Limitada (de Natureza Empresária)"/>
    <s v="Português|Inglês"/>
    <x v="0"/>
    <x v="0"/>
    <x v="0"/>
  </r>
  <r>
    <s v="2353694483"/>
    <x v="3176"/>
    <s v="MICROEMPRESA"/>
    <x v="1299"/>
    <s v="Em Operação"/>
    <s v="Restaurante, Cafeteria, Bar e Similares"/>
    <s v="88715-000"/>
    <s v="SC"/>
    <x v="417"/>
    <d v="2017-08-22T00:00:00"/>
    <d v="2019-08-22T00:00:00"/>
    <s v="23.536.944/0001-83"/>
    <s v=" - "/>
    <s v="Empresário Individual"/>
    <s v=" - "/>
    <x v="10"/>
    <x v="0"/>
    <x v="0"/>
  </r>
  <r>
    <s v="2356819800"/>
    <x v="3177"/>
    <s v="MICROEMPRESA"/>
    <x v="1171"/>
    <s v="Em Operação"/>
    <s v="Restaurante, Cafeteria, Bar e Similares"/>
    <s v="90810-240"/>
    <s v="RS"/>
    <x v="351"/>
    <d v="2018-12-18T00:00:00"/>
    <d v="2020-12-18T00:00:00"/>
    <s v="23.568.198/0001-00"/>
    <s v="Bar"/>
    <s v="Empresário Individual"/>
    <s v=" - "/>
    <x v="2"/>
    <x v="0"/>
    <x v="0"/>
  </r>
  <r>
    <s v="2357045160"/>
    <x v="3178"/>
    <s v="MICROEMPRESA"/>
    <x v="1171"/>
    <s v="Em Operação"/>
    <s v="Restaurante, Cafeteria, Bar e Similares"/>
    <s v="36720-000"/>
    <s v="MG"/>
    <x v="614"/>
    <d v="2018-10-17T00:00:00"/>
    <d v="2020-10-17T00:00:00"/>
    <s v="23.570.451/0001-60"/>
    <s v="Similar"/>
    <s v="Empresário Individual"/>
    <s v=" - "/>
    <x v="0"/>
    <x v="0"/>
    <x v="0"/>
  </r>
  <r>
    <s v="2357145184"/>
    <x v="3179"/>
    <s v="MICROEMPRESA"/>
    <x v="1171"/>
    <s v="Em Operação"/>
    <s v="Restaurante, Cafeteria, Bar e Similares"/>
    <s v="39835-000"/>
    <s v="MG"/>
    <x v="1065"/>
    <d v="2018-05-09T00:00:00"/>
    <d v="2020-05-09T00:00:00"/>
    <s v="23.571.451/0001-84"/>
    <s v="Bar"/>
    <s v="Empresário (Individual)"/>
    <s v="Português"/>
    <x v="0"/>
    <x v="0"/>
    <x v="0"/>
  </r>
  <r>
    <s v="2358687512"/>
    <x v="3180"/>
    <s v="MICROEMPRESA"/>
    <x v="1300"/>
    <s v="Em Operação"/>
    <s v="Restaurante, Cafeteria, Bar e Similares"/>
    <s v="57035-000"/>
    <s v="AL"/>
    <x v="119"/>
    <d v="2019-03-13T00:00:00"/>
    <d v="2021-03-13T00:00:00"/>
    <s v="23.586.875/0001-12"/>
    <s v="Restaurante"/>
    <s v="Sociedade Empresária Limitada"/>
    <s v=" - "/>
    <x v="2"/>
    <x v="0"/>
    <x v="0"/>
  </r>
  <r>
    <s v="2358818500"/>
    <x v="3181"/>
    <s v="MICROEMPRESA"/>
    <x v="1300"/>
    <s v="Em Operação"/>
    <s v="Restaurante, Cafeteria, Bar e Similares"/>
    <s v="37640-000"/>
    <s v="MG"/>
    <x v="1"/>
    <d v="2019-01-30T00:00:00"/>
    <d v="2021-01-30T00:00:00"/>
    <s v="23.588.185/0001-00"/>
    <s v="Restaurante"/>
    <s v="Empresário Individual"/>
    <s v=" - "/>
    <x v="0"/>
    <x v="0"/>
    <x v="0"/>
  </r>
  <r>
    <s v="2362545506"/>
    <x v="3182"/>
    <s v="EMPRESA DE PEQUENO PORTE"/>
    <x v="1301"/>
    <s v="Em Operação"/>
    <s v="Restaurante, Cafeteria, Bar e Similares"/>
    <s v="29375-000"/>
    <s v="ES"/>
    <x v="525"/>
    <d v="2018-05-30T00:00:00"/>
    <d v="2020-05-30T00:00:00"/>
    <s v="23.625.455/0001-06"/>
    <s v="Restaurante"/>
    <s v="Sociedade Empresária Limitada"/>
    <s v="Espanhol|Inglês"/>
    <x v="0"/>
    <x v="1"/>
    <x v="5"/>
  </r>
  <r>
    <s v="2363737607"/>
    <x v="3183"/>
    <s v="MICROEMPRESA"/>
    <x v="1302"/>
    <s v="Em Operação"/>
    <s v="Restaurante, Cafeteria, Bar e Similares"/>
    <s v="88270-000"/>
    <s v="SC"/>
    <x v="773"/>
    <d v="2018-09-10T00:00:00"/>
    <d v="2020-09-10T00:00:00"/>
    <s v="23.637.376/0001-07"/>
    <s v="Restaurante"/>
    <s v="Empresário (Individual)"/>
    <s v=" - "/>
    <x v="8"/>
    <x v="9"/>
    <x v="0"/>
  </r>
  <r>
    <s v="2364141206"/>
    <x v="3184"/>
    <s v="MICROEMPRESA"/>
    <x v="1170"/>
    <s v="Em Operação"/>
    <s v="Restaurante, Cafeteria, Bar e Similares"/>
    <s v="59578-000"/>
    <s v="RN"/>
    <x v="1066"/>
    <d v="2019-02-05T00:00:00"/>
    <d v="2021-02-05T00:00:00"/>
    <s v="23.641.412/0001-06"/>
    <s v="Restaurante"/>
    <s v="Empresário Individual"/>
    <s v="Português"/>
    <x v="0"/>
    <x v="0"/>
    <x v="0"/>
  </r>
  <r>
    <s v="2364574991"/>
    <x v="3185"/>
    <s v="MICROEMPRESA"/>
    <x v="1170"/>
    <s v="Em Operação"/>
    <s v="Restaurante, Cafeteria, Bar e Similares"/>
    <s v="09400-120"/>
    <s v="SP"/>
    <x v="64"/>
    <d v="2019-03-15T00:00:00"/>
    <d v="2021-03-15T00:00:00"/>
    <s v="23.645.749/0001-91"/>
    <s v="Restaurante"/>
    <s v="Empresa Individual de Responsabilidade Limitada (de Natureza Empresária)"/>
    <s v=" - "/>
    <x v="0"/>
    <x v="0"/>
    <x v="0"/>
  </r>
  <r>
    <s v="2365868374"/>
    <x v="3186"/>
    <s v="MICROEMPRESA"/>
    <x v="1303"/>
    <s v="Em Operação"/>
    <s v="Restaurante, Cafeteria, Bar e Similares"/>
    <s v="37640-000"/>
    <s v="MG"/>
    <x v="1"/>
    <d v="2018-07-17T00:00:00"/>
    <d v="2020-07-17T00:00:00"/>
    <s v="23.658.683/0001-74"/>
    <s v="Similar"/>
    <s v="Empresário Individual"/>
    <s v="Português"/>
    <x v="0"/>
    <x v="0"/>
    <x v="0"/>
  </r>
  <r>
    <s v="2367144832"/>
    <x v="3187"/>
    <s v="MICROEMPRESA"/>
    <x v="1304"/>
    <s v="Em Operação"/>
    <s v="Restaurante, Cafeteria, Bar e Similares"/>
    <s v="39695-000"/>
    <s v="MG"/>
    <x v="1067"/>
    <d v="2018-05-16T00:00:00"/>
    <d v="2020-05-16T00:00:00"/>
    <s v="23.671.448/0001-32"/>
    <s v="Restaurante"/>
    <s v="Empresário (Individual)"/>
    <s v=" - "/>
    <x v="0"/>
    <x v="0"/>
    <x v="0"/>
  </r>
  <r>
    <s v="2368225107"/>
    <x v="3188"/>
    <s v="MICROEMPRESA"/>
    <x v="1305"/>
    <s v="Em Operação"/>
    <s v="Restaurante, Cafeteria, Bar e Similares"/>
    <s v="35450-000"/>
    <s v="MG"/>
    <x v="132"/>
    <d v="2019-03-21T00:00:00"/>
    <d v="2021-03-21T00:00:00"/>
    <s v="23.682.251/0001-07"/>
    <s v="Restaurante"/>
    <s v="Sociedade Empresária Limitada"/>
    <s v=" - "/>
    <x v="0"/>
    <x v="0"/>
    <x v="0"/>
  </r>
  <r>
    <s v="2370046028"/>
    <x v="3189"/>
    <s v="MICROEMPRESA"/>
    <x v="1306"/>
    <s v="Em Operação"/>
    <s v="Restaurante, Cafeteria, Bar e Similares"/>
    <s v="84500-000"/>
    <s v="PR"/>
    <x v="1059"/>
    <d v="2018-08-28T00:00:00"/>
    <d v="2020-08-28T00:00:00"/>
    <s v="23.700.460/0001-28"/>
    <s v="Bar"/>
    <s v="Empresário Individual"/>
    <s v=" - "/>
    <x v="0"/>
    <x v="0"/>
    <x v="0"/>
  </r>
  <r>
    <s v="2370718230"/>
    <x v="3190"/>
    <s v="MICROEMPRESA"/>
    <x v="1307"/>
    <s v="Em Operação"/>
    <s v="Restaurante, Cafeteria, Bar e Similares"/>
    <s v="95572-000"/>
    <s v="RS"/>
    <x v="1068"/>
    <d v="2018-04-17T00:00:00"/>
    <d v="2020-04-17T00:00:00"/>
    <s v="23.707.182/0001-30"/>
    <s v="Similar"/>
    <s v="Empresário Individual"/>
    <s v="Português"/>
    <x v="2"/>
    <x v="0"/>
    <x v="0"/>
  </r>
  <r>
    <s v="2371103723"/>
    <x v="3191"/>
    <s v="MICROEMPRESA"/>
    <x v="1308"/>
    <s v="Em Operação"/>
    <s v="Restaurante, Cafeteria, Bar e Similares"/>
    <s v="09400-110"/>
    <s v="SP"/>
    <x v="64"/>
    <d v="2019-03-07T00:00:00"/>
    <d v="2021-03-07T00:00:00"/>
    <s v="23.711.037/0001-23"/>
    <s v="Restaurante"/>
    <s v="Empresário (Individual)"/>
    <s v=" - "/>
    <x v="0"/>
    <x v="0"/>
    <x v="0"/>
  </r>
  <r>
    <s v="2371816454"/>
    <x v="3192"/>
    <s v="MICROEMPRESA"/>
    <x v="1169"/>
    <s v="Em Operação"/>
    <s v="Restaurante, Cafeteria, Bar e Similares"/>
    <s v="57820-000"/>
    <s v="AL"/>
    <x v="39"/>
    <d v="2017-10-04T00:00:00"/>
    <d v="2019-10-04T00:00:00"/>
    <s v="23.718.164/0001-54"/>
    <s v=" - "/>
    <s v="Empresário Individual"/>
    <s v=" - "/>
    <x v="10"/>
    <x v="0"/>
    <x v="0"/>
  </r>
  <r>
    <s v="2372451729"/>
    <x v="3193"/>
    <s v="MICROEMPRESA"/>
    <x v="1169"/>
    <s v="Em Operação"/>
    <s v="Restaurante, Cafeteria, Bar e Similares"/>
    <s v="69301-970"/>
    <s v="RR"/>
    <x v="418"/>
    <d v="2018-07-05T00:00:00"/>
    <d v="2020-07-05T00:00:00"/>
    <s v="23.724.517/0001-29"/>
    <s v="Restaurante"/>
    <s v="Empresário Individual"/>
    <s v=" - "/>
    <x v="2"/>
    <x v="0"/>
    <x v="0"/>
  </r>
  <r>
    <s v="2373187569"/>
    <x v="3194"/>
    <s v="MICROEMPRESA"/>
    <x v="1309"/>
    <s v="Em Operação"/>
    <s v="Restaurante, Cafeteria, Bar e Similares"/>
    <s v="37680-000"/>
    <s v="MG"/>
    <x v="31"/>
    <d v="2019-01-31T00:00:00"/>
    <d v="2021-01-31T00:00:00"/>
    <s v="23.731.875/0001-69"/>
    <s v="Cafeteria"/>
    <s v="Empresário Individual"/>
    <s v="Português"/>
    <x v="0"/>
    <x v="0"/>
    <x v="0"/>
  </r>
  <r>
    <s v="2373518108"/>
    <x v="3195"/>
    <s v="DEMAIS"/>
    <x v="1306"/>
    <s v="Em Operação"/>
    <s v="Restaurante, Cafeteria, Bar e Similares"/>
    <s v="28950-000"/>
    <s v="RJ"/>
    <x v="80"/>
    <d v="2018-04-02T00:00:00"/>
    <d v="2020-04-02T00:00:00"/>
    <s v="23.735.181/0001-08"/>
    <s v="Restaurante"/>
    <s v="Sociedade Empresária Limitada"/>
    <s v="Inglês|Espanhol"/>
    <x v="0"/>
    <x v="0"/>
    <x v="0"/>
  </r>
  <r>
    <s v="2373949237"/>
    <x v="3196"/>
    <s v="MICROEMPRESA"/>
    <x v="1310"/>
    <s v="Em Operação"/>
    <s v="Restaurante, Cafeteria, Bar e Similares"/>
    <s v="35984-000"/>
    <s v="MG"/>
    <x v="1069"/>
    <d v="2018-10-11T00:00:00"/>
    <d v="2020-10-11T00:00:00"/>
    <s v="23.739.492/0001-37"/>
    <s v="Bar"/>
    <s v="Empresário Individual"/>
    <s v=" - "/>
    <x v="2"/>
    <x v="0"/>
    <x v="0"/>
  </r>
  <r>
    <s v="2373956979"/>
    <x v="3197"/>
    <s v="MICROEMPRESA"/>
    <x v="1309"/>
    <s v="Em Operação"/>
    <s v="Restaurante, Cafeteria, Bar e Similares"/>
    <s v="28615-430"/>
    <s v="RJ"/>
    <x v="142"/>
    <d v="2019-03-18T00:00:00"/>
    <d v="2021-03-18T00:00:00"/>
    <s v="23.739.569/0001-79"/>
    <s v="Similar"/>
    <s v="Empresário (Individual)"/>
    <s v="Inglês|Português|Espanhol"/>
    <x v="0"/>
    <x v="0"/>
    <x v="0"/>
  </r>
  <r>
    <s v="2374856600"/>
    <x v="3198"/>
    <s v="MICROEMPRESA"/>
    <x v="1311"/>
    <s v="Em Operação"/>
    <s v="Restaurante, Cafeteria, Bar e Similares"/>
    <s v="79200-000"/>
    <s v="MS"/>
    <x v="359"/>
    <d v="2018-06-07T00:00:00"/>
    <d v="2020-06-07T00:00:00"/>
    <s v="23.748.566/0001-00"/>
    <s v="Restaurante"/>
    <s v="Empresário (Individual)"/>
    <s v="Inglês"/>
    <x v="0"/>
    <x v="1"/>
    <x v="0"/>
  </r>
  <r>
    <s v="2374908999"/>
    <x v="3199"/>
    <s v="MICROEMPRESA"/>
    <x v="1311"/>
    <s v="Em Operação"/>
    <s v="Restaurante, Cafeteria, Bar e Similares"/>
    <s v="45807-000"/>
    <s v="BA"/>
    <x v="704"/>
    <d v="2019-01-15T00:00:00"/>
    <d v="2021-01-15T00:00:00"/>
    <s v="23.749.089/0001-99"/>
    <s v="Similar"/>
    <s v="Empresário (Individual)"/>
    <s v=" - "/>
    <x v="0"/>
    <x v="0"/>
    <x v="0"/>
  </r>
  <r>
    <s v="2375642864"/>
    <x v="3200"/>
    <s v="MICROEMPRESA"/>
    <x v="1205"/>
    <s v="Em Operação"/>
    <s v="Restaurante, Cafeteria, Bar e Similares"/>
    <s v="78840-000"/>
    <s v="MT"/>
    <x v="688"/>
    <d v="2018-03-27T00:00:00"/>
    <d v="2020-03-27T00:00:00"/>
    <s v="23.756.428/0001-64"/>
    <s v="Restaurante"/>
    <s v="Empresário Individual"/>
    <s v=" - "/>
    <x v="0"/>
    <x v="0"/>
    <x v="0"/>
  </r>
  <r>
    <s v="2376008845"/>
    <x v="3201"/>
    <s v="MICROEMPRESA"/>
    <x v="1205"/>
    <s v="Em Operação"/>
    <s v="Restaurante, Cafeteria, Bar e Similares"/>
    <s v="89580-000"/>
    <s v="SC"/>
    <x v="768"/>
    <d v="2017-11-13T00:00:00"/>
    <d v="2019-11-13T00:00:00"/>
    <s v="23.760.088/0001-45"/>
    <s v="Restaurante"/>
    <s v="Sociedade Empresária Limitada"/>
    <s v=" - "/>
    <x v="5"/>
    <x v="0"/>
    <x v="0"/>
  </r>
  <r>
    <s v="2376109561"/>
    <x v="3202"/>
    <s v="MICROEMPRESA"/>
    <x v="1205"/>
    <s v="Em Operação"/>
    <s v="Restaurante, Cafeteria, Bar e Similares"/>
    <s v="59925-000"/>
    <s v="RN"/>
    <x v="1070"/>
    <d v="2019-03-18T00:00:00"/>
    <d v="2021-03-18T00:00:00"/>
    <s v="23.761.095/0001-61"/>
    <s v="Bar"/>
    <s v="Sociedade Empresária Limitada"/>
    <s v=" - "/>
    <x v="7"/>
    <x v="0"/>
    <x v="0"/>
  </r>
  <r>
    <s v="2376945571"/>
    <x v="3203"/>
    <s v="MICROEMPRESA"/>
    <x v="1312"/>
    <s v="Em Operação"/>
    <s v="Restaurante, Cafeteria, Bar e Similares"/>
    <s v="28893-078"/>
    <s v="RJ"/>
    <x v="249"/>
    <d v="2018-09-28T00:00:00"/>
    <d v="2020-09-28T00:00:00"/>
    <s v="23.769.455/0001-71"/>
    <s v="Restaurante"/>
    <s v="Sociedade Empresária Limitada"/>
    <s v=" - "/>
    <x v="0"/>
    <x v="1"/>
    <x v="0"/>
  </r>
  <r>
    <s v="2377999003"/>
    <x v="3204"/>
    <s v="MICROEMPRESA"/>
    <x v="1313"/>
    <s v="Em Operação"/>
    <s v="Restaurante, Cafeteria, Bar e Similares"/>
    <s v="19273-000"/>
    <s v="SP"/>
    <x v="8"/>
    <d v="2019-02-20T00:00:00"/>
    <d v="2021-02-20T00:00:00"/>
    <s v="23.779.990/0001-03"/>
    <s v="Similar"/>
    <s v="Empresário Individual"/>
    <s v="Português"/>
    <x v="2"/>
    <x v="4"/>
    <x v="0"/>
  </r>
  <r>
    <s v="2379385512"/>
    <x v="3205"/>
    <s v="MICROEMPRESA"/>
    <x v="1314"/>
    <s v="Em Operação"/>
    <s v="Restaurante, Cafeteria, Bar e Similares"/>
    <s v="46930-000"/>
    <s v="BA"/>
    <x v="106"/>
    <d v="2017-11-16T00:00:00"/>
    <d v="2019-11-16T00:00:00"/>
    <s v="23.793.855/0001-12"/>
    <s v=" - "/>
    <s v="Empresário Individual"/>
    <s v=" - "/>
    <x v="10"/>
    <x v="0"/>
    <x v="0"/>
  </r>
  <r>
    <s v="2379960823"/>
    <x v="3206"/>
    <s v="EMPRESA DE PEQUENO PORTE"/>
    <x v="1315"/>
    <s v="Em Operação"/>
    <s v="Restaurante, Cafeteria, Bar e Similares"/>
    <s v="12308-470"/>
    <s v="SP"/>
    <x v="396"/>
    <d v="2019-02-13T00:00:00"/>
    <d v="2021-02-13T00:00:00"/>
    <s v="23.799.608/0001-23"/>
    <s v="Bar"/>
    <s v="Sociedade Empresária Limitada"/>
    <s v=" - "/>
    <x v="0"/>
    <x v="0"/>
    <x v="0"/>
  </r>
  <r>
    <s v="2381114801"/>
    <x v="3207"/>
    <s v="MICROEMPRESA"/>
    <x v="1316"/>
    <s v="Em Operação"/>
    <s v="Restaurante, Cafeteria, Bar e Similares"/>
    <s v="85598-000"/>
    <s v="PR"/>
    <x v="1057"/>
    <d v="2018-12-04T00:00:00"/>
    <d v="2020-12-04T00:00:00"/>
    <s v="23.811.148/0001-01"/>
    <s v="Similar"/>
    <s v="Empresário (Individual)"/>
    <s v=" - "/>
    <x v="0"/>
    <x v="1"/>
    <x v="0"/>
  </r>
  <r>
    <s v="2381478910"/>
    <x v="3208"/>
    <s v="MICROEMPRESA"/>
    <x v="1317"/>
    <s v="Em Operação"/>
    <s v="Restaurante, Cafeteria, Bar e Similares"/>
    <s v="69919-850"/>
    <s v="AC"/>
    <x v="90"/>
    <d v="2018-05-29T00:00:00"/>
    <d v="2020-05-29T00:00:00"/>
    <s v="23.814.789/0001-10"/>
    <s v="Restaurante"/>
    <s v="Sociedade Empresária Limitada"/>
    <s v="Espanhol"/>
    <x v="8"/>
    <x v="0"/>
    <x v="0"/>
  </r>
  <r>
    <s v="2382682600"/>
    <x v="3209"/>
    <s v="MICROEMPRESA"/>
    <x v="1168"/>
    <s v="Em Operação"/>
    <s v="Restaurante, Cafeteria, Bar e Similares"/>
    <s v="15685-000"/>
    <s v="SP"/>
    <x v="270"/>
    <d v="2018-12-04T00:00:00"/>
    <d v="2020-12-04T00:00:00"/>
    <s v="23.826.826/0001-00"/>
    <s v="Similar"/>
    <s v="Empresário (Individual)"/>
    <s v=" - "/>
    <x v="2"/>
    <x v="0"/>
    <x v="0"/>
  </r>
  <r>
    <s v="2383332740"/>
    <x v="3210"/>
    <s v="MICROEMPRESA"/>
    <x v="1318"/>
    <s v="Em Operação"/>
    <s v="Restaurante, Cafeteria, Bar e Similares"/>
    <s v="12301-000"/>
    <s v="SP"/>
    <x v="396"/>
    <d v="2019-03-27T00:00:00"/>
    <d v="2021-03-27T00:00:00"/>
    <s v="23.833.327/0001-40"/>
    <s v="Similar"/>
    <s v="Empresário Individual"/>
    <s v=" - "/>
    <x v="0"/>
    <x v="0"/>
    <x v="0"/>
  </r>
  <r>
    <s v="2383759007"/>
    <x v="3211"/>
    <s v="MICROEMPRESA"/>
    <x v="1319"/>
    <s v="Em Operação"/>
    <s v="Restaurante, Cafeteria, Bar e Similares"/>
    <s v="79700-000"/>
    <s v="MS"/>
    <x v="50"/>
    <d v="2017-11-28T00:00:00"/>
    <d v="2019-11-28T00:00:00"/>
    <s v="23.837.590/0001-07"/>
    <s v=" - "/>
    <s v="Empresário Individual"/>
    <s v=" - "/>
    <x v="10"/>
    <x v="0"/>
    <x v="0"/>
  </r>
  <r>
    <s v="2384195422"/>
    <x v="3212"/>
    <s v="MICROEMPRESA"/>
    <x v="1320"/>
    <s v="Em Operação"/>
    <s v="Restaurante, Cafeteria, Bar e Similares"/>
    <s v="35450-000"/>
    <s v="MG"/>
    <x v="132"/>
    <d v="2019-02-07T00:00:00"/>
    <d v="2021-02-07T00:00:00"/>
    <s v="23.841.954/0001-22"/>
    <s v="Similar"/>
    <s v="Empresa Individual de Responsabilidade Limitada (de Natureza Empresária)"/>
    <s v=" - "/>
    <x v="5"/>
    <x v="0"/>
    <x v="0"/>
  </r>
  <r>
    <s v="2384618899"/>
    <x v="3213"/>
    <s v="MICROEMPRESA"/>
    <x v="1320"/>
    <s v="Em Operação"/>
    <s v="Restaurante, Cafeteria, Bar e Similares"/>
    <s v="13710-000"/>
    <s v="SP"/>
    <x v="130"/>
    <d v="2018-08-10T00:00:00"/>
    <d v="2020-08-10T00:00:00"/>
    <s v="23.846.188/0001-99"/>
    <s v="Restaurante"/>
    <s v="Empresário (Individual)"/>
    <s v=" - "/>
    <x v="0"/>
    <x v="1"/>
    <x v="0"/>
  </r>
  <r>
    <s v="2385618870"/>
    <x v="3214"/>
    <s v="MICROEMPRESA"/>
    <x v="1167"/>
    <s v="Em Operação"/>
    <s v="Restaurante, Cafeteria, Bar e Similares"/>
    <s v="57200-000"/>
    <s v="AL"/>
    <x v="95"/>
    <d v="2019-03-07T00:00:00"/>
    <d v="2021-03-07T00:00:00"/>
    <s v="23.856.188/0001-70"/>
    <s v="Restaurante"/>
    <s v="Sociedade Empresária Limitada"/>
    <s v=" - "/>
    <x v="6"/>
    <x v="4"/>
    <x v="0"/>
  </r>
  <r>
    <s v="2386017041"/>
    <x v="3215"/>
    <s v="MICROEMPRESA"/>
    <x v="1167"/>
    <s v="Em Operação"/>
    <s v="Restaurante, Cafeteria, Bar e Similares"/>
    <s v="89107-000"/>
    <s v="SC"/>
    <x v="173"/>
    <d v="2018-08-23T00:00:00"/>
    <d v="2020-08-23T00:00:00"/>
    <s v="23.860.170/0001-41"/>
    <s v="Restaurante"/>
    <s v="Empresário Individual"/>
    <s v=" - "/>
    <x v="3"/>
    <x v="1"/>
    <x v="0"/>
  </r>
  <r>
    <s v="2386058281"/>
    <x v="3216"/>
    <s v="MICROEMPRESA"/>
    <x v="1167"/>
    <s v="Em Operação"/>
    <s v="Restaurante, Cafeteria, Bar e Similares"/>
    <s v="84290-000"/>
    <s v="PR"/>
    <x v="65"/>
    <d v="2018-05-28T00:00:00"/>
    <d v="2020-05-28T00:00:00"/>
    <s v="23.860.582/0001-81"/>
    <s v="Bar"/>
    <s v="Empresário Individual"/>
    <s v=" - "/>
    <x v="2"/>
    <x v="0"/>
    <x v="0"/>
  </r>
  <r>
    <s v="2386283609"/>
    <x v="3217"/>
    <s v="MICROEMPRESA"/>
    <x v="1321"/>
    <s v="Em Operação"/>
    <s v="Restaurante, Cafeteria, Bar e Similares"/>
    <s v="37530-000"/>
    <s v="MG"/>
    <x v="1071"/>
    <d v="2019-03-28T00:00:00"/>
    <d v="2021-03-28T00:00:00"/>
    <s v="23.862.836/0001-09"/>
    <s v="Restaurante"/>
    <s v="Empresário Individual"/>
    <s v=" - "/>
    <x v="7"/>
    <x v="13"/>
    <x v="4"/>
  </r>
  <r>
    <s v="2386354338"/>
    <x v="3218"/>
    <s v="MICROEMPRESA"/>
    <x v="1321"/>
    <s v="Em Operação"/>
    <s v="Restaurante, Cafeteria, Bar e Similares"/>
    <s v="44495-000"/>
    <s v="BA"/>
    <x v="1072"/>
    <d v="2019-01-16T00:00:00"/>
    <d v="2021-01-16T00:00:00"/>
    <s v="23.863.543/0001-38"/>
    <s v="Restaurante"/>
    <s v="Sociedade Empresária Limitada"/>
    <s v=" - "/>
    <x v="0"/>
    <x v="0"/>
    <x v="0"/>
  </r>
  <r>
    <s v="2387011721"/>
    <x v="3219"/>
    <s v="MICROEMPRESA"/>
    <x v="1322"/>
    <s v="Em Operação"/>
    <s v="Restaurante, Cafeteria, Bar e Similares"/>
    <s v="28895-154"/>
    <s v="RJ"/>
    <x v="249"/>
    <d v="2018-09-12T00:00:00"/>
    <d v="2020-09-12T00:00:00"/>
    <s v="23.870.117/0001-21"/>
    <s v="Restaurante"/>
    <s v="Empresário (Individual)"/>
    <s v=" - "/>
    <x v="0"/>
    <x v="2"/>
    <x v="12"/>
  </r>
  <r>
    <s v="2387121103"/>
    <x v="3220"/>
    <s v="DEMAIS"/>
    <x v="1321"/>
    <s v="Em Operação"/>
    <s v="Restaurante, Cafeteria, Bar e Similares"/>
    <s v="28615-315"/>
    <s v="RJ"/>
    <x v="142"/>
    <d v="2018-09-14T00:00:00"/>
    <d v="2020-09-14T00:00:00"/>
    <s v="23.871.211/0001-03"/>
    <s v="Bar"/>
    <s v="Sociedade Empresária Limitada"/>
    <s v="Português"/>
    <x v="3"/>
    <x v="0"/>
    <x v="0"/>
  </r>
  <r>
    <s v="2387511147"/>
    <x v="3221"/>
    <s v="MICROEMPRESA"/>
    <x v="1323"/>
    <s v="Em Operação"/>
    <s v="Restaurante, Cafeteria, Bar e Similares"/>
    <s v="09715-130"/>
    <s v="SP"/>
    <x v="311"/>
    <d v="2019-03-19T00:00:00"/>
    <d v="2021-03-19T00:00:00"/>
    <s v="23.875.111/0001-47"/>
    <s v="Restaurante"/>
    <s v="Sociedade Empresária Limitada"/>
    <s v=" - "/>
    <x v="6"/>
    <x v="0"/>
    <x v="0"/>
  </r>
  <r>
    <s v="2388963442"/>
    <x v="3222"/>
    <s v="EMPRESA DE PEQUENO PORTE"/>
    <x v="1324"/>
    <s v="Em Operação"/>
    <s v="Restaurante, Cafeteria, Bar e Similares"/>
    <s v="57180-000"/>
    <s v="AL"/>
    <x v="1073"/>
    <d v="2018-03-26T00:00:00"/>
    <d v="2020-03-26T00:00:00"/>
    <s v="23.889.634/0001-42"/>
    <s v="Restaurante"/>
    <s v="Sociedade Empresária Limitada"/>
    <s v=" - "/>
    <x v="2"/>
    <x v="0"/>
    <x v="0"/>
  </r>
  <r>
    <s v="0218674837"/>
    <x v="3223"/>
    <s v="MICROEMPRESA"/>
    <x v="1325"/>
    <s v="Em Operação"/>
    <s v="Restaurante, Cafeteria, Bar e Similares"/>
    <s v="95660-000"/>
    <s v="RS"/>
    <x v="1074"/>
    <d v="2019-05-21T00:00:00"/>
    <d v="2021-05-21T00:00:00"/>
    <s v="02.186.748/0002-37"/>
    <s v="Restaurante"/>
    <s v="Sociedade Empresária Limitada"/>
    <s v=" - "/>
    <x v="2"/>
    <x v="0"/>
    <x v="0"/>
  </r>
  <r>
    <s v="2390403550"/>
    <x v="3224"/>
    <s v="MICROEMPRESA"/>
    <x v="1324"/>
    <s v="Em Operação"/>
    <s v="Restaurante, Cafeteria, Bar e Similares"/>
    <s v="78048-350"/>
    <s v="MT"/>
    <x v="71"/>
    <d v="2020-07-23T00:00:00"/>
    <d v="2022-07-23T00:00:00"/>
    <s v="23.904.035/0001-50"/>
    <s v="Restaurante"/>
    <s v="Empresa Individual de Responsabilidade Limitada (de Natureza Empresária)"/>
    <s v=" - "/>
    <x v="0"/>
    <x v="0"/>
    <x v="0"/>
  </r>
  <r>
    <s v="2389291400"/>
    <x v="3225"/>
    <s v="MICROEMPRESA"/>
    <x v="1324"/>
    <s v="Em Operação"/>
    <s v="Restaurante, Cafeteria, Bar e Similares"/>
    <s v="95660-000"/>
    <s v="RS"/>
    <x v="1074"/>
    <d v="2020-08-11T00:00:00"/>
    <d v="2022-08-11T00:00:00"/>
    <s v="23.892.914/0001-00"/>
    <s v="Similar"/>
    <s v="Empresário (Individual)"/>
    <s v=" - "/>
    <x v="0"/>
    <x v="0"/>
    <x v="0"/>
  </r>
  <r>
    <s v="2389059260"/>
    <x v="3226"/>
    <s v="DEMAIS"/>
    <x v="1326"/>
    <s v="Em Operação"/>
    <s v="Restaurante, Cafeteria, Bar e Similares"/>
    <s v="18220-000"/>
    <s v="SP"/>
    <x v="1075"/>
    <d v="2020-09-10T00:00:00"/>
    <d v="2022-09-10T00:00:00"/>
    <s v="23.890.592/0001-60"/>
    <s v="Bar"/>
    <s v="Sociedade Empresária Limitada"/>
    <s v=" - "/>
    <x v="0"/>
    <x v="0"/>
    <x v="0"/>
  </r>
  <r>
    <s v="2388401032"/>
    <x v="3227"/>
    <s v="MICROEMPRESA"/>
    <x v="1166"/>
    <s v="Em Operação"/>
    <s v="Restaurante, Cafeteria, Bar e Similares"/>
    <s v="45980-000"/>
    <s v="BA"/>
    <x v="553"/>
    <d v="2020-09-02T00:00:00"/>
    <d v="2022-09-02T00:00:00"/>
    <s v="23.884.010/0001-32"/>
    <s v="Restaurante"/>
    <s v="Sociedade Empresária Limitada"/>
    <s v="Italiano"/>
    <x v="0"/>
    <x v="1"/>
    <x v="1"/>
  </r>
  <r>
    <s v="2387441789"/>
    <x v="3228"/>
    <s v="MICROEMPRESA"/>
    <x v="1327"/>
    <s v="Em Operação"/>
    <s v="Restaurante, Cafeteria, Bar e Similares"/>
    <s v="78043-409"/>
    <s v="MT"/>
    <x v="71"/>
    <d v="2020-07-21T00:00:00"/>
    <d v="2022-07-21T00:00:00"/>
    <s v="23.874.417/0001-89"/>
    <s v="Restaurante"/>
    <s v="Empresário (Individual)"/>
    <s v=" - "/>
    <x v="5"/>
    <x v="0"/>
    <x v="0"/>
  </r>
  <r>
    <s v="2385722564"/>
    <x v="3229"/>
    <s v="MICROEMPRESA"/>
    <x v="1167"/>
    <s v="Em Operação"/>
    <s v="Restaurante, Cafeteria, Bar e Similares"/>
    <s v="83251-000"/>
    <s v="PR"/>
    <x v="781"/>
    <d v="2020-09-28T00:00:00"/>
    <d v="2022-09-28T00:00:00"/>
    <s v="23.857.225/0001-64"/>
    <s v="Restaurante"/>
    <s v="Empresário Individual"/>
    <s v="Português|Espanhol"/>
    <x v="2"/>
    <x v="0"/>
    <x v="0"/>
  </r>
  <r>
    <s v="2383385798"/>
    <x v="3230"/>
    <s v="EMPRESA DE PEQUENO PORTE"/>
    <x v="1328"/>
    <s v="Em Operação"/>
    <s v="Restaurante, Cafeteria, Bar e Similares"/>
    <s v="93020-678"/>
    <s v="RS"/>
    <x v="207"/>
    <d v="2020-08-13T00:00:00"/>
    <d v="2022-08-13T00:00:00"/>
    <s v="23.833.857/0001-98"/>
    <s v="Bar"/>
    <s v="Sociedade Empresária Limitada"/>
    <s v="Português|Inglês"/>
    <x v="0"/>
    <x v="0"/>
    <x v="0"/>
  </r>
  <r>
    <s v="2383101830"/>
    <x v="3231"/>
    <s v="MICROEMPRESA"/>
    <x v="1168"/>
    <s v="Em Operação"/>
    <s v="Restaurante, Cafeteria, Bar e Similares"/>
    <s v="45420-000"/>
    <s v="BA"/>
    <x v="337"/>
    <d v="2020-08-21T00:00:00"/>
    <d v="2022-08-21T00:00:00"/>
    <s v="23.831.018/0001-30"/>
    <s v="Restaurante"/>
    <s v="Empresário (Individual)"/>
    <s v=" - "/>
    <x v="6"/>
    <x v="4"/>
    <x v="2"/>
  </r>
  <r>
    <s v="2381630382"/>
    <x v="3232"/>
    <s v="MICROEMPRESA"/>
    <x v="1316"/>
    <s v="Em Operação"/>
    <s v="Restaurante, Cafeteria, Bar e Similares"/>
    <s v="31365-450"/>
    <s v="MG"/>
    <x v="2"/>
    <d v="2020-07-22T00:00:00"/>
    <d v="2022-07-22T00:00:00"/>
    <s v="23.816.303/0001-82"/>
    <s v="Restaurante"/>
    <s v="Sociedade Empresária Limitada"/>
    <s v="Inglês"/>
    <x v="0"/>
    <x v="0"/>
    <x v="0"/>
  </r>
  <r>
    <s v="2378379368"/>
    <x v="3233"/>
    <s v="MICROEMPRESA"/>
    <x v="1329"/>
    <s v="Em Operação"/>
    <s v="Restaurante, Cafeteria, Bar e Similares"/>
    <s v="45420-000"/>
    <s v="BA"/>
    <x v="337"/>
    <d v="2020-08-18T00:00:00"/>
    <d v="2022-08-18T00:00:00"/>
    <s v="23.783.793/0001-68"/>
    <s v="Cafeteria"/>
    <s v="Empresa Individual de Responsabilidade Limitada (de Natureza Empresária)"/>
    <s v="Inglês|Espanhol|Francês"/>
    <x v="9"/>
    <x v="15"/>
    <x v="1"/>
  </r>
  <r>
    <s v="2378073814"/>
    <x v="3234"/>
    <s v="MICROEMPRESA"/>
    <x v="1329"/>
    <s v="Em Operação"/>
    <s v="Restaurante, Cafeteria, Bar e Similares"/>
    <s v="89896-000"/>
    <s v="SC"/>
    <x v="491"/>
    <d v="2020-07-31T00:00:00"/>
    <d v="2022-07-31T00:00:00"/>
    <s v="23.780.738/0001-14"/>
    <s v="Restaurante"/>
    <s v="Empresário Individual"/>
    <s v=" - "/>
    <x v="0"/>
    <x v="9"/>
    <x v="3"/>
  </r>
  <r>
    <s v="2377864211"/>
    <x v="3235"/>
    <s v="MICROEMPRESA"/>
    <x v="1330"/>
    <s v="Em Operação"/>
    <s v="Restaurante, Cafeteria, Bar e Similares"/>
    <s v="80620-100"/>
    <s v="PR"/>
    <x v="21"/>
    <d v="2020-09-08T00:00:00"/>
    <d v="2022-09-08T00:00:00"/>
    <s v="23.778.642/0001-11"/>
    <s v="Restaurante"/>
    <s v="Sociedade Empresária Limitada"/>
    <s v="Inglês"/>
    <x v="6"/>
    <x v="0"/>
    <x v="0"/>
  </r>
  <r>
    <s v="2376493403"/>
    <x v="3236"/>
    <s v="MICROEMPRESA"/>
    <x v="1331"/>
    <s v="Em Operação"/>
    <s v="Restaurante, Cafeteria, Bar e Similares"/>
    <s v="35500-002"/>
    <s v="MG"/>
    <x v="307"/>
    <d v="2020-07-14T00:00:00"/>
    <d v="2022-07-14T00:00:00"/>
    <s v="23.764.934/0001-03"/>
    <s v="Similar"/>
    <s v="Empresário (Individual)"/>
    <s v=" - "/>
    <x v="0"/>
    <x v="0"/>
    <x v="0"/>
  </r>
  <r>
    <s v="2376451220"/>
    <x v="3237"/>
    <s v="MICROEMPRESA"/>
    <x v="1205"/>
    <s v="Em Operação"/>
    <s v="Restaurante, Cafeteria, Bar e Similares"/>
    <s v="64208-468"/>
    <s v="PI"/>
    <x v="776"/>
    <d v="2020-09-29T00:00:00"/>
    <d v="2022-09-29T00:00:00"/>
    <s v="23.764.512/0001-20"/>
    <s v="Restaurante"/>
    <s v="Sociedade Empresária Limitada"/>
    <s v=" - "/>
    <x v="0"/>
    <x v="0"/>
    <x v="0"/>
  </r>
  <r>
    <s v="2374757612"/>
    <x v="3238"/>
    <s v="MICROEMPRESA"/>
    <x v="1310"/>
    <s v="Em Operação"/>
    <s v="Restaurante, Cafeteria, Bar e Similares"/>
    <s v="17017-337"/>
    <s v="SP"/>
    <x v="1076"/>
    <d v="2020-08-28T00:00:00"/>
    <d v="2022-08-28T00:00:00"/>
    <s v="23.747.576/0001-12"/>
    <s v="Cafeteria"/>
    <s v="Sociedade Empresária Limitada"/>
    <s v=" - "/>
    <x v="0"/>
    <x v="0"/>
    <x v="0"/>
  </r>
  <r>
    <s v="2374634440"/>
    <x v="3239"/>
    <s v="MICROEMPRESA"/>
    <x v="1305"/>
    <s v="Em Operação"/>
    <s v="Restaurante, Cafeteria, Bar e Similares"/>
    <s v="74593-080"/>
    <s v="GO"/>
    <x v="11"/>
    <d v="2020-07-22T00:00:00"/>
    <d v="2022-07-22T00:00:00"/>
    <s v="23.746.344/0001-40"/>
    <s v="Bar"/>
    <s v="Empresa Individual de Responsabilidade Limitada (de Natureza Empresária)"/>
    <s v="Português"/>
    <x v="7"/>
    <x v="13"/>
    <x v="4"/>
  </r>
  <r>
    <s v="2372893250"/>
    <x v="3240"/>
    <s v="MICROEMPRESA"/>
    <x v="1309"/>
    <s v="Em Operação"/>
    <s v="Restaurante, Cafeteria, Bar e Similares"/>
    <s v="87014-300"/>
    <s v="PR"/>
    <x v="89"/>
    <d v="2020-06-30T00:00:00"/>
    <d v="2022-06-30T00:00:00"/>
    <s v="23.728.932/0001-50"/>
    <s v="Similar"/>
    <s v="Empresário (Individual)"/>
    <s v=" - "/>
    <x v="0"/>
    <x v="0"/>
    <x v="0"/>
  </r>
  <r>
    <s v="2370627540"/>
    <x v="3241"/>
    <s v="MICROEMPRESA"/>
    <x v="1305"/>
    <s v="Em Operação"/>
    <s v="Restaurante, Cafeteria, Bar e Similares"/>
    <s v="94010-160"/>
    <s v="RS"/>
    <x v="1077"/>
    <d v="2020-08-31T00:00:00"/>
    <d v="2022-08-31T00:00:00"/>
    <s v="23.706.275/0001-40"/>
    <s v="Restaurante"/>
    <s v="Empresário (Individual)"/>
    <s v=" - "/>
    <x v="0"/>
    <x v="0"/>
    <x v="0"/>
  </r>
  <r>
    <s v="2366247738"/>
    <x v="3242"/>
    <s v="MICROEMPRESA"/>
    <x v="1303"/>
    <s v="Em Operação"/>
    <s v="Restaurante, Cafeteria, Bar e Similares"/>
    <s v="35970-000"/>
    <s v="MG"/>
    <x v="476"/>
    <d v="2020-09-21T00:00:00"/>
    <d v="2022-09-21T00:00:00"/>
    <s v="23.662.477/0001-38"/>
    <s v="Similar"/>
    <s v="Sociedade Empresária Limitada"/>
    <s v=" - "/>
    <x v="0"/>
    <x v="0"/>
    <x v="0"/>
  </r>
  <r>
    <s v="2366155246"/>
    <x v="3243"/>
    <s v="EMPRESA DE PEQUENO PORTE"/>
    <x v="1303"/>
    <s v="Em Operação"/>
    <s v="Restaurante, Cafeteria, Bar e Similares"/>
    <s v="57035-060"/>
    <s v="AL"/>
    <x v="119"/>
    <d v="2020-09-02T00:00:00"/>
    <d v="2022-09-02T00:00:00"/>
    <s v="23.661.552/0001-46"/>
    <s v="Similar"/>
    <s v="Sociedade Empresária Limitada"/>
    <s v="Inglês"/>
    <x v="2"/>
    <x v="0"/>
    <x v="0"/>
  </r>
  <r>
    <s v="2366009386"/>
    <x v="3244"/>
    <s v="MICROEMPRESA"/>
    <x v="1330"/>
    <s v="Em Operação"/>
    <s v="Restaurante, Cafeteria, Bar e Similares"/>
    <s v="25976-440"/>
    <s v="RJ"/>
    <x v="30"/>
    <d v="2020-07-31T00:00:00"/>
    <d v="2022-07-31T00:00:00"/>
    <s v="23.660.093/0001-86"/>
    <s v="Similar"/>
    <s v="Sociedade Empresária Limitada"/>
    <s v=" - "/>
    <x v="2"/>
    <x v="0"/>
    <x v="0"/>
  </r>
  <r>
    <s v="2365541300"/>
    <x v="3245"/>
    <s v="MICROEMPRESA"/>
    <x v="1330"/>
    <s v="Em Operação"/>
    <s v="Restaurante, Cafeteria, Bar e Similares"/>
    <s v="42840-766"/>
    <s v="BA"/>
    <x v="1078"/>
    <d v="2020-07-14T00:00:00"/>
    <d v="2022-07-14T00:00:00"/>
    <s v="23.655.413/0001-00"/>
    <s v="Similar"/>
    <s v="Empresário Individual"/>
    <s v="Inglês"/>
    <x v="6"/>
    <x v="0"/>
    <x v="0"/>
  </r>
  <r>
    <s v="2365212790"/>
    <x v="3246"/>
    <s v="EMPRESA DE PEQUENO PORTE"/>
    <x v="1170"/>
    <s v="Em Operação"/>
    <s v="Restaurante, Cafeteria, Bar e Similares"/>
    <s v="22040-002"/>
    <s v="RJ"/>
    <x v="111"/>
    <d v="2020-08-05T00:00:00"/>
    <d v="2022-08-05T00:00:00"/>
    <s v="23.652.127/0001-90"/>
    <s v="Restaurante"/>
    <s v="Empresa Individual de Responsabilidade Limitada (de Natureza Empresária)"/>
    <s v="Inglês"/>
    <x v="2"/>
    <x v="0"/>
    <x v="0"/>
  </r>
  <r>
    <s v="2364963320"/>
    <x v="3247"/>
    <s v="MICROEMPRESA"/>
    <x v="1330"/>
    <s v="Em Operação"/>
    <s v="Restaurante, Cafeteria, Bar e Similares"/>
    <s v="88495-000"/>
    <s v="SC"/>
    <x v="176"/>
    <d v="2020-07-27T00:00:00"/>
    <d v="2022-07-27T00:00:00"/>
    <s v="23.649.633/0001-20"/>
    <s v="Restaurante"/>
    <s v="Empresário (Individual)"/>
    <s v=" - "/>
    <x v="2"/>
    <x v="4"/>
    <x v="0"/>
  </r>
  <r>
    <s v="2362677761"/>
    <x v="3248"/>
    <s v="MICROEMPRESA"/>
    <x v="1301"/>
    <s v="Em Operação"/>
    <s v="Restaurante, Cafeteria, Bar e Similares"/>
    <s v="37557-232"/>
    <s v="MG"/>
    <x v="331"/>
    <d v="2020-08-20T00:00:00"/>
    <d v="2022-08-20T00:00:00"/>
    <s v="23.626.777/0001-61"/>
    <s v="Similar"/>
    <s v="Empresário Individual"/>
    <s v=" - "/>
    <x v="0"/>
    <x v="1"/>
    <x v="0"/>
  </r>
  <r>
    <s v="2360441236"/>
    <x v="3249"/>
    <s v="MICROEMPRESA"/>
    <x v="1332"/>
    <s v="Em Operação"/>
    <s v="Restaurante, Cafeteria, Bar e Similares"/>
    <s v="23970-000"/>
    <s v="RJ"/>
    <x v="23"/>
    <d v="2020-07-24T00:00:00"/>
    <d v="2022-07-24T00:00:00"/>
    <s v="23.604.412/0001-36"/>
    <s v="Restaurante"/>
    <s v="Empresa Individual de Responsabilidade Limitada (de Natureza Empresária)"/>
    <s v=" - "/>
    <x v="0"/>
    <x v="6"/>
    <x v="0"/>
  </r>
  <r>
    <s v="2356191616"/>
    <x v="3250"/>
    <s v="MICROEMPRESA"/>
    <x v="1333"/>
    <s v="Em Operação"/>
    <s v="Restaurante, Cafeteria, Bar e Similares"/>
    <s v="95880-000"/>
    <s v="RS"/>
    <x v="488"/>
    <d v="2020-08-01T00:00:00"/>
    <d v="2022-08-01T00:00:00"/>
    <s v="23.561.916/0001-16"/>
    <s v="Restaurante"/>
    <s v="Empresa Individual de Responsabilidade Limitada (de Natureza Empresária)"/>
    <s v=" - "/>
    <x v="0"/>
    <x v="5"/>
    <x v="0"/>
  </r>
  <r>
    <s v="2355079507"/>
    <x v="3251"/>
    <s v="DEMAIS"/>
    <x v="1173"/>
    <s v="Em Operação"/>
    <s v="Restaurante, Cafeteria, Bar e Similares"/>
    <s v="88330-015"/>
    <s v="SC"/>
    <x v="499"/>
    <d v="2020-07-07T00:00:00"/>
    <d v="2022-07-07T00:00:00"/>
    <s v="23.550.795/0001-07"/>
    <s v="Restaurante"/>
    <s v="Sociedade Empresária Limitada"/>
    <s v="Inglês|Espanhol"/>
    <x v="5"/>
    <x v="0"/>
    <x v="0"/>
  </r>
  <r>
    <s v="2352260692"/>
    <x v="3252"/>
    <s v="DEMAIS"/>
    <x v="1325"/>
    <s v="Em Operação"/>
    <s v="Restaurante, Cafeteria, Bar e Similares"/>
    <s v="99051-190"/>
    <s v="RS"/>
    <x v="686"/>
    <d v="2020-09-22T00:00:00"/>
    <d v="2022-09-22T00:00:00"/>
    <s v="23.522.606/0001-92"/>
    <s v="Restaurante"/>
    <s v="Empresa Individual de Responsabilidade Limitada (de Natureza Empresária)"/>
    <s v="Português"/>
    <x v="0"/>
    <x v="0"/>
    <x v="0"/>
  </r>
  <r>
    <s v="2352134252"/>
    <x v="3253"/>
    <s v="MICROEMPRESA"/>
    <x v="1334"/>
    <s v="Em Operação"/>
    <s v="Restaurante, Cafeteria, Bar e Similares"/>
    <s v="08220-385"/>
    <s v="SP"/>
    <x v="5"/>
    <d v="2020-08-12T00:00:00"/>
    <d v="2022-08-12T00:00:00"/>
    <s v="23.521.342/0001-52"/>
    <s v="Similar"/>
    <s v="Sociedade Empresária Limitada"/>
    <s v="Português"/>
    <x v="0"/>
    <x v="0"/>
    <x v="0"/>
  </r>
  <r>
    <s v="2352059845"/>
    <x v="3254"/>
    <s v="MICROEMPRESA"/>
    <x v="1334"/>
    <s v="Em Operação"/>
    <s v="Restaurante, Cafeteria, Bar e Similares"/>
    <s v="03186-030"/>
    <s v="SP"/>
    <x v="5"/>
    <d v="2020-08-12T00:00:00"/>
    <d v="2022-08-12T00:00:00"/>
    <s v="23.520.598/0001-45"/>
    <s v="Similar"/>
    <s v="Sociedade Empresária Limitada"/>
    <s v="Português"/>
    <x v="0"/>
    <x v="0"/>
    <x v="0"/>
  </r>
  <r>
    <s v="2350591210"/>
    <x v="3255"/>
    <s v="MICROEMPRESA"/>
    <x v="1174"/>
    <s v="Em Operação"/>
    <s v="Restaurante, Cafeteria, Bar e Similares"/>
    <s v="77015-014"/>
    <s v="TO"/>
    <x v="316"/>
    <d v="2020-08-14T00:00:00"/>
    <d v="2022-08-14T00:00:00"/>
    <s v="23.505.912/0001-10"/>
    <s v="Restaurante"/>
    <s v="Sociedade Empresária Limitada"/>
    <s v=" - "/>
    <x v="0"/>
    <x v="0"/>
    <x v="0"/>
  </r>
  <r>
    <s v="2350307068"/>
    <x v="3256"/>
    <s v="MICROEMPRESA"/>
    <x v="1335"/>
    <s v="Em Operação"/>
    <s v="Restaurante, Cafeteria, Bar e Similares"/>
    <s v="11628-115"/>
    <s v="SP"/>
    <x v="256"/>
    <d v="2020-07-30T00:00:00"/>
    <d v="2022-07-30T00:00:00"/>
    <s v="23.503.070/0001-68"/>
    <s v="Similar"/>
    <s v="Sociedade Empresária Limitada"/>
    <s v=" - "/>
    <x v="0"/>
    <x v="1"/>
    <x v="0"/>
  </r>
  <r>
    <s v="2349048355"/>
    <x v="3257"/>
    <s v="MICROEMPRESA"/>
    <x v="1336"/>
    <s v="Em Operação"/>
    <s v="Restaurante, Cafeteria, Bar e Similares"/>
    <s v="11900-000"/>
    <s v="SP"/>
    <x v="1079"/>
    <d v="2020-09-26T00:00:00"/>
    <d v="2022-09-26T00:00:00"/>
    <s v="23.490.483/0001-55"/>
    <s v="Restaurante"/>
    <s v="Empresário (Individual)"/>
    <s v=" - "/>
    <x v="12"/>
    <x v="5"/>
    <x v="0"/>
  </r>
  <r>
    <s v="2348725292"/>
    <x v="3258"/>
    <s v="EMPRESA DE PEQUENO PORTE"/>
    <x v="1297"/>
    <s v="Em Operação"/>
    <s v="Restaurante, Cafeteria, Bar e Similares"/>
    <s v="77818-530"/>
    <s v="TO"/>
    <x v="1080"/>
    <d v="2020-08-06T00:00:00"/>
    <d v="2022-08-06T00:00:00"/>
    <s v="23.487.252/0001-92"/>
    <s v="Bar"/>
    <s v="Sociedade Empresária Limitada"/>
    <s v="Português"/>
    <x v="0"/>
    <x v="11"/>
    <x v="0"/>
  </r>
  <r>
    <s v="2348083780"/>
    <x v="3259"/>
    <s v="EMPRESA DE PEQUENO PORTE"/>
    <x v="1297"/>
    <s v="Em Operação"/>
    <s v="Restaurante, Cafeteria, Bar e Similares"/>
    <s v="53030-010"/>
    <s v="PE"/>
    <x v="1081"/>
    <d v="2020-08-19T00:00:00"/>
    <d v="2022-08-19T00:00:00"/>
    <s v="23.480.837/0001-80"/>
    <s v="Restaurante"/>
    <s v="Empresa Individual de Responsabilidade Limitada (de Natureza Empresária)"/>
    <s v=" - "/>
    <x v="6"/>
    <x v="4"/>
    <x v="0"/>
  </r>
  <r>
    <s v="2343570201"/>
    <x v="3260"/>
    <s v="MICROEMPRESA"/>
    <x v="1291"/>
    <s v="Em Operação"/>
    <s v="Restaurante, Cafeteria, Bar e Similares"/>
    <s v="13974-280"/>
    <s v="SP"/>
    <x v="1082"/>
    <d v="2020-07-22T00:00:00"/>
    <d v="2022-07-22T00:00:00"/>
    <s v="23.435.702/0001-01"/>
    <s v="Similar"/>
    <s v="Empresa Individual de Responsabilidade Limitada (de Natureza Empresária)"/>
    <s v=" - "/>
    <x v="0"/>
    <x v="0"/>
    <x v="0"/>
  </r>
  <r>
    <s v="2343075676"/>
    <x v="3261"/>
    <s v="MICROEMPRESA"/>
    <x v="1289"/>
    <s v="Em Operação"/>
    <s v="Restaurante, Cafeteria, Bar e Similares"/>
    <s v="95270-000"/>
    <s v="RS"/>
    <x v="782"/>
    <d v="2020-07-27T00:00:00"/>
    <d v="2022-07-27T00:00:00"/>
    <s v="23.430.756/0001-76"/>
    <s v="Restaurante"/>
    <s v="Sociedade Empresária Limitada"/>
    <s v=" - "/>
    <x v="0"/>
    <x v="0"/>
    <x v="0"/>
  </r>
  <r>
    <s v="2341852014"/>
    <x v="3262"/>
    <s v="MICROEMPRESA"/>
    <x v="1289"/>
    <s v="Em Operação"/>
    <s v="Restaurante, Cafeteria, Bar e Similares"/>
    <s v="45819-000"/>
    <s v="BA"/>
    <x v="1083"/>
    <d v="2020-07-21T00:00:00"/>
    <d v="2022-07-21T00:00:00"/>
    <s v="23.418.520/0001-14"/>
    <s v="Bar"/>
    <s v="Empresário (Individual)"/>
    <s v="Inglês"/>
    <x v="2"/>
    <x v="0"/>
    <x v="0"/>
  </r>
  <r>
    <s v="2341502362"/>
    <x v="3263"/>
    <s v="MICROEMPRESA"/>
    <x v="1175"/>
    <s v="Em Operação"/>
    <s v="Restaurante, Cafeteria, Bar e Similares"/>
    <s v="59178-000"/>
    <s v="RN"/>
    <x v="248"/>
    <d v="2020-06-30T00:00:00"/>
    <d v="2022-06-30T00:00:00"/>
    <s v="23.415.023/0001-62"/>
    <s v="Restaurante"/>
    <s v="Empresário (Individual)"/>
    <s v="Português"/>
    <x v="2"/>
    <x v="0"/>
    <x v="0"/>
  </r>
  <r>
    <s v="2340136009"/>
    <x v="3264"/>
    <s v="MICROEMPRESA"/>
    <x v="1337"/>
    <s v="Em Operação"/>
    <s v="Restaurante, Cafeteria, Bar e Similares"/>
    <s v="92410-001"/>
    <s v="RS"/>
    <x v="1084"/>
    <d v="2020-07-06T00:00:00"/>
    <d v="2022-07-06T00:00:00"/>
    <s v="23.401.360/0001-09"/>
    <s v="Restaurante"/>
    <s v="Empresário (Individual)"/>
    <s v="Português"/>
    <x v="6"/>
    <x v="0"/>
    <x v="0"/>
  </r>
  <r>
    <s v="2339599207"/>
    <x v="3265"/>
    <s v="MICROEMPRESA"/>
    <x v="1337"/>
    <s v="Em Operação"/>
    <s v="Restaurante, Cafeteria, Bar e Similares"/>
    <s v="83260-000"/>
    <s v="PR"/>
    <x v="6"/>
    <d v="2020-07-24T00:00:00"/>
    <d v="2022-07-24T00:00:00"/>
    <s v="23.395.992/0001-07"/>
    <s v="Similar"/>
    <s v="Empresário (Individual)"/>
    <s v=" - "/>
    <x v="0"/>
    <x v="0"/>
    <x v="0"/>
  </r>
  <r>
    <s v="2339191959"/>
    <x v="3266"/>
    <s v="MICROEMPRESA"/>
    <x v="1312"/>
    <s v="Em Operação"/>
    <s v="Restaurante, Cafeteria, Bar e Similares"/>
    <s v="14300-001"/>
    <s v="SP"/>
    <x v="1085"/>
    <d v="2020-08-18T00:00:00"/>
    <d v="2022-08-18T00:00:00"/>
    <s v="23.391.919/0001-59"/>
    <s v="Bar"/>
    <s v="Sociedade Empresária Limitada"/>
    <s v="Inglês|Francês"/>
    <x v="5"/>
    <x v="13"/>
    <x v="3"/>
  </r>
  <r>
    <s v="2338590522"/>
    <x v="3267"/>
    <s v="MICROEMPRESA"/>
    <x v="1176"/>
    <s v="Em Operação"/>
    <s v="Restaurante, Cafeteria, Bar e Similares"/>
    <s v="74367-635"/>
    <s v="GO"/>
    <x v="11"/>
    <d v="2020-09-16T00:00:00"/>
    <d v="2022-09-16T00:00:00"/>
    <s v="23.385.905/0001-22"/>
    <s v="Similar"/>
    <s v="Empresa Individual de Responsabilidade Limitada (de Natureza Empresária)"/>
    <s v=" - "/>
    <x v="0"/>
    <x v="1"/>
    <x v="0"/>
  </r>
  <r>
    <s v="2337234049"/>
    <x v="3268"/>
    <s v="MICROEMPRESA"/>
    <x v="1288"/>
    <s v="Em Operação"/>
    <s v="Restaurante, Cafeteria, Bar e Similares"/>
    <s v="72980-000"/>
    <s v="GO"/>
    <x v="284"/>
    <d v="2020-09-11T00:00:00"/>
    <d v="2022-09-11T00:00:00"/>
    <s v="23.372.340/0001-49"/>
    <s v="Restaurante"/>
    <s v="Empresário (Individual)"/>
    <s v=" - "/>
    <x v="0"/>
    <x v="0"/>
    <x v="0"/>
  </r>
  <r>
    <s v="2335316697"/>
    <x v="3269"/>
    <s v="EMPRESA DE PEQUENO PORTE"/>
    <x v="1338"/>
    <s v="Em Operação"/>
    <s v="Restaurante, Cafeteria, Bar e Similares"/>
    <s v="01412-000"/>
    <s v="SP"/>
    <x v="5"/>
    <d v="2020-09-29T00:00:00"/>
    <d v="2022-09-29T00:00:00"/>
    <s v="23.353.166/0001-97"/>
    <s v="Similar"/>
    <s v="Empresário (Individual)"/>
    <s v=" - "/>
    <x v="0"/>
    <x v="0"/>
    <x v="0"/>
  </r>
  <r>
    <s v="2330214697"/>
    <x v="3270"/>
    <s v="MICROEMPRESA"/>
    <x v="1178"/>
    <s v="Em Operação"/>
    <s v="Restaurante, Cafeteria, Bar e Similares"/>
    <s v="45655-650"/>
    <s v="BA"/>
    <x v="1086"/>
    <d v="2020-08-12T00:00:00"/>
    <d v="2022-08-12T00:00:00"/>
    <s v="23.302.146/0001-97"/>
    <s v="Similar"/>
    <s v="Empresário (Individual)"/>
    <s v=" - "/>
    <x v="0"/>
    <x v="1"/>
    <x v="0"/>
  </r>
  <r>
    <s v="2325524943"/>
    <x v="3271"/>
    <s v="MICROEMPRESA"/>
    <x v="1339"/>
    <s v="Em Operação"/>
    <s v="Restaurante, Cafeteria, Bar e Similares"/>
    <s v="46640-000"/>
    <s v="BA"/>
    <x v="1087"/>
    <d v="2020-07-01T00:00:00"/>
    <d v="2022-07-01T00:00:00"/>
    <s v="23.255.249/0001-43"/>
    <s v="Restaurante"/>
    <s v="Empresário Individual"/>
    <s v=" - "/>
    <x v="0"/>
    <x v="1"/>
    <x v="0"/>
  </r>
  <r>
    <s v="2323847138"/>
    <x v="3272"/>
    <s v="MICROEMPRESA"/>
    <x v="1281"/>
    <s v="Em Operação"/>
    <s v="Restaurante, Cafeteria, Bar e Similares"/>
    <s v="37450-000"/>
    <s v="MG"/>
    <x v="0"/>
    <d v="2020-09-24T00:00:00"/>
    <d v="2022-09-24T00:00:00"/>
    <s v="23.238.471/0001-38"/>
    <s v="Restaurante"/>
    <s v="Empresário (Individual)"/>
    <s v="Português|Inglês"/>
    <x v="0"/>
    <x v="0"/>
    <x v="0"/>
  </r>
  <r>
    <s v="2323214857"/>
    <x v="3273"/>
    <s v="MICROEMPRESA"/>
    <x v="1180"/>
    <s v="Em Operação"/>
    <s v="Restaurante, Cafeteria, Bar e Similares"/>
    <s v="13900-410"/>
    <s v="SP"/>
    <x v="1088"/>
    <d v="2020-07-22T00:00:00"/>
    <d v="2022-07-22T00:00:00"/>
    <s v="23.232.148/0001-57"/>
    <s v="Restaurante"/>
    <s v="Empresário (Individual)"/>
    <s v=" - "/>
    <x v="0"/>
    <x v="0"/>
    <x v="0"/>
  </r>
  <r>
    <s v="2321076173"/>
    <x v="3274"/>
    <s v="MICROEMPRESA"/>
    <x v="1325"/>
    <s v="Em Operação"/>
    <s v="Restaurante, Cafeteria, Bar e Similares"/>
    <s v="73770-000"/>
    <s v="GO"/>
    <x v="224"/>
    <d v="2020-07-27T00:00:00"/>
    <d v="2022-07-27T00:00:00"/>
    <s v="23.210.761/0001-73"/>
    <s v="Similar"/>
    <s v="Empresário (Individual)"/>
    <s v=" - "/>
    <x v="7"/>
    <x v="4"/>
    <x v="6"/>
  </r>
  <r>
    <s v="2318852110"/>
    <x v="3275"/>
    <s v="EMPRESA DE PEQUENO PORTE"/>
    <x v="1181"/>
    <s v="Em Operação"/>
    <s v="Restaurante, Cafeteria, Bar e Similares"/>
    <s v="18110-650"/>
    <s v="SP"/>
    <x v="879"/>
    <d v="2020-08-05T00:00:00"/>
    <d v="2022-08-05T00:00:00"/>
    <s v="23.188.521/0001-10"/>
    <s v="Restaurante"/>
    <s v="Sociedade Empresária Limitada"/>
    <s v=" - "/>
    <x v="1"/>
    <x v="0"/>
    <x v="0"/>
  </r>
  <r>
    <s v="2317963115"/>
    <x v="3276"/>
    <s v="MICROEMPRESA"/>
    <x v="1340"/>
    <s v="Em Operação"/>
    <s v="Restaurante, Cafeteria, Bar e Similares"/>
    <s v="86010-510"/>
    <s v="PR"/>
    <x v="292"/>
    <d v="2020-09-02T00:00:00"/>
    <d v="2022-09-02T00:00:00"/>
    <s v="23.179.631/0001-15"/>
    <s v="Restaurante"/>
    <s v="Sociedade Empresária Limitada"/>
    <s v=" - "/>
    <x v="2"/>
    <x v="13"/>
    <x v="0"/>
  </r>
  <r>
    <s v="2317118269"/>
    <x v="3277"/>
    <s v="MICROEMPRESA"/>
    <x v="1279"/>
    <s v="Em Operação"/>
    <s v="Restaurante, Cafeteria, Bar e Similares"/>
    <s v="45930-000"/>
    <s v="BA"/>
    <x v="13"/>
    <d v="2020-09-03T00:00:00"/>
    <d v="2022-09-03T00:00:00"/>
    <s v="23.171.182/0001-69"/>
    <s v="Restaurante"/>
    <s v="Empresário Individual"/>
    <s v=" - "/>
    <x v="0"/>
    <x v="0"/>
    <x v="0"/>
  </r>
  <r>
    <s v="2315227735"/>
    <x v="3278"/>
    <s v="EMPRESA DE PEQUENO PORTE"/>
    <x v="1278"/>
    <s v="Em Operação"/>
    <s v="Restaurante, Cafeteria, Bar e Similares"/>
    <s v="15085-350"/>
    <s v="SP"/>
    <x v="690"/>
    <d v="2020-09-22T00:00:00"/>
    <d v="2022-09-22T00:00:00"/>
    <s v="23.152.277/0001-35"/>
    <s v="Restaurante"/>
    <s v="Sociedade Empresária Limitada"/>
    <s v=" - "/>
    <x v="0"/>
    <x v="0"/>
    <x v="0"/>
  </r>
  <r>
    <s v="2307830288"/>
    <x v="3279"/>
    <s v="EMPRESA DE PEQUENO PORTE"/>
    <x v="1275"/>
    <s v="Em Operação"/>
    <s v="Restaurante, Cafeteria, Bar e Similares"/>
    <s v="85010-210"/>
    <s v="PR"/>
    <x v="701"/>
    <d v="2020-07-23T00:00:00"/>
    <d v="2022-07-23T00:00:00"/>
    <s v="23.078.302/0001-88"/>
    <s v="Restaurante"/>
    <s v="Sociedade Empresária Limitada"/>
    <s v=" - "/>
    <x v="5"/>
    <x v="8"/>
    <x v="4"/>
  </r>
  <r>
    <s v="2307635181"/>
    <x v="3280"/>
    <s v="MICROEMPRESA"/>
    <x v="1184"/>
    <s v="Em Operação"/>
    <s v="Restaurante, Cafeteria, Bar e Similares"/>
    <s v="23970-000"/>
    <s v="RJ"/>
    <x v="23"/>
    <d v="2020-09-28T00:00:00"/>
    <d v="2022-09-28T00:00:00"/>
    <s v="23.076.351/0001-81"/>
    <s v="Restaurante"/>
    <s v="Sociedade Empresária Limitada"/>
    <s v=" - "/>
    <x v="6"/>
    <x v="0"/>
    <x v="0"/>
  </r>
  <r>
    <s v="2307577521"/>
    <x v="3281"/>
    <s v="MICROEMPRESA"/>
    <x v="1275"/>
    <s v="Em Operação"/>
    <s v="Restaurante, Cafeteria, Bar e Similares"/>
    <s v="54590-000"/>
    <s v="PE"/>
    <x v="368"/>
    <d v="2020-09-04T00:00:00"/>
    <d v="2022-09-04T00:00:00"/>
    <s v="23.075.775/0001-21"/>
    <s v="Restaurante"/>
    <s v="Empresário Individual"/>
    <s v=" - "/>
    <x v="0"/>
    <x v="0"/>
    <x v="0"/>
  </r>
  <r>
    <s v="2306625930"/>
    <x v="3282"/>
    <s v="MICROEMPRESA"/>
    <x v="1184"/>
    <s v="Em Operação"/>
    <s v="Restaurante, Cafeteria, Bar e Similares"/>
    <s v="59178-000"/>
    <s v="RN"/>
    <x v="248"/>
    <d v="2020-07-10T00:00:00"/>
    <d v="2022-07-10T00:00:00"/>
    <s v="23.066.259/0001-30"/>
    <s v="Restaurante"/>
    <s v="Empresário Individual"/>
    <s v=" - "/>
    <x v="0"/>
    <x v="1"/>
    <x v="0"/>
  </r>
  <r>
    <s v="2305082705"/>
    <x v="3283"/>
    <s v="MICROEMPRESA"/>
    <x v="1341"/>
    <s v="Em Operação"/>
    <s v="Restaurante, Cafeteria, Bar e Similares"/>
    <s v="77020-028"/>
    <s v="TO"/>
    <x v="316"/>
    <d v="2020-09-09T00:00:00"/>
    <d v="2022-09-09T00:00:00"/>
    <s v="23.050.827/0001-05"/>
    <s v="Restaurante"/>
    <s v="Empresa Individual de Responsabilidade Limitada (de Natureza Empresária)"/>
    <s v=" - "/>
    <x v="0"/>
    <x v="1"/>
    <x v="0"/>
  </r>
  <r>
    <s v="2303514901"/>
    <x v="3284"/>
    <s v="MICROEMPRESA"/>
    <x v="1185"/>
    <s v="Em Operação"/>
    <s v="Restaurante, Cafeteria, Bar e Similares"/>
    <s v="64035-010"/>
    <s v="PI"/>
    <x v="219"/>
    <d v="2020-07-23T00:00:00"/>
    <d v="2022-07-23T00:00:00"/>
    <s v="23.035.149/0001-01"/>
    <s v="Restaurante"/>
    <s v="Empresário Individual"/>
    <s v=" - "/>
    <x v="0"/>
    <x v="0"/>
    <x v="0"/>
  </r>
  <r>
    <s v="2299689507"/>
    <x v="3285"/>
    <s v="MICROEMPRESA"/>
    <x v="1270"/>
    <s v="Em Operação"/>
    <s v="Restaurante, Cafeteria, Bar e Similares"/>
    <s v="23970-000"/>
    <s v="RJ"/>
    <x v="23"/>
    <d v="2020-07-23T00:00:00"/>
    <d v="2022-07-23T00:00:00"/>
    <s v="22.996.895/0001-07"/>
    <s v="Restaurante"/>
    <s v="Sociedade Empresária Limitada"/>
    <s v=" - "/>
    <x v="0"/>
    <x v="10"/>
    <x v="0"/>
  </r>
  <r>
    <s v="2297697970"/>
    <x v="3286"/>
    <s v="MICROEMPRESA"/>
    <x v="1269"/>
    <s v="Em Operação"/>
    <s v="Restaurante, Cafeteria, Bar e Similares"/>
    <s v="17017-337"/>
    <s v="SP"/>
    <x v="1076"/>
    <d v="2020-09-14T00:00:00"/>
    <d v="2022-09-14T00:00:00"/>
    <s v="22.976.979/0001-70"/>
    <s v="Bar"/>
    <s v="Sociedade Empresária Limitada"/>
    <s v=" - "/>
    <x v="1"/>
    <x v="0"/>
    <x v="0"/>
  </r>
  <r>
    <s v="2297041864"/>
    <x v="3287"/>
    <s v="MICROEMPRESA"/>
    <x v="1269"/>
    <s v="Em Operação"/>
    <s v="Restaurante, Cafeteria, Bar e Similares"/>
    <s v="16200-001"/>
    <s v="SP"/>
    <x v="1089"/>
    <d v="2020-08-07T00:00:00"/>
    <d v="2022-08-07T00:00:00"/>
    <s v="22.970.418/0001-64"/>
    <s v="Restaurante"/>
    <s v="Empresário (Individual)"/>
    <s v="Português|Japonês|Inglês|Espanhol"/>
    <x v="1"/>
    <x v="14"/>
    <x v="0"/>
  </r>
  <r>
    <s v="2296442606"/>
    <x v="3288"/>
    <s v="MICROEMPRESA"/>
    <x v="1342"/>
    <s v="Em Operação"/>
    <s v="Restaurante, Cafeteria, Bar e Similares"/>
    <s v="37640-000"/>
    <s v="MG"/>
    <x v="1"/>
    <d v="2020-07-30T00:00:00"/>
    <d v="2022-07-30T00:00:00"/>
    <s v="22.964.426/0001-06"/>
    <s v="Similar"/>
    <s v="Empresário Individual"/>
    <s v=" - "/>
    <x v="1"/>
    <x v="0"/>
    <x v="0"/>
  </r>
  <r>
    <s v="2294824244"/>
    <x v="3289"/>
    <s v="MICROEMPRESA"/>
    <x v="1343"/>
    <s v="Em Operação"/>
    <s v="Restaurante, Cafeteria, Bar e Similares"/>
    <s v="95680-000"/>
    <s v="RS"/>
    <x v="355"/>
    <d v="2020-09-16T00:00:00"/>
    <d v="2022-09-16T00:00:00"/>
    <s v="22.948.242/0001-44"/>
    <s v="Restaurante"/>
    <s v="Sociedade Empresária Limitada"/>
    <s v=" - "/>
    <x v="6"/>
    <x v="0"/>
    <x v="0"/>
  </r>
  <r>
    <s v="2294207713"/>
    <x v="3290"/>
    <s v="MICROEMPRESA"/>
    <x v="1187"/>
    <s v="Em Operação"/>
    <s v="Restaurante, Cafeteria, Bar e Similares"/>
    <s v="57035-160"/>
    <s v="AL"/>
    <x v="119"/>
    <d v="2020-07-07T00:00:00"/>
    <d v="2022-07-07T00:00:00"/>
    <s v="22.942.077/0001-13"/>
    <s v="Similar"/>
    <s v="Empresa Individual de Responsabilidade Limitada (de Natureza Empresária)"/>
    <s v=" - "/>
    <x v="2"/>
    <x v="0"/>
    <x v="0"/>
  </r>
  <r>
    <s v="2283893104"/>
    <x v="3291"/>
    <s v="MICROEMPRESA"/>
    <x v="1344"/>
    <s v="Em Operação"/>
    <s v="Restaurante, Cafeteria, Bar e Similares"/>
    <s v="73813-050"/>
    <s v="GO"/>
    <x v="911"/>
    <d v="2020-08-07T00:00:00"/>
    <d v="2022-08-07T00:00:00"/>
    <s v="22.838.931/0001-04"/>
    <s v="Restaurante"/>
    <s v="Empresário (Individual)"/>
    <s v=" - "/>
    <x v="0"/>
    <x v="0"/>
    <x v="0"/>
  </r>
  <r>
    <s v="2283680080"/>
    <x v="3292"/>
    <s v="MICROEMPRESA"/>
    <x v="1265"/>
    <s v="Em Operação"/>
    <s v="Restaurante, Cafeteria, Bar e Similares"/>
    <s v="30575-180"/>
    <s v="MG"/>
    <x v="2"/>
    <d v="2020-07-08T00:00:00"/>
    <d v="2022-07-08T00:00:00"/>
    <s v="22.836.800/0001-80"/>
    <s v="Restaurante"/>
    <s v="Empresário (Individual)"/>
    <s v=" - "/>
    <x v="0"/>
    <x v="0"/>
    <x v="0"/>
  </r>
  <r>
    <s v="2281874306"/>
    <x v="3293"/>
    <s v="MICROEMPRESA"/>
    <x v="1264"/>
    <s v="Em Operação"/>
    <s v="Restaurante, Cafeteria, Bar e Similares"/>
    <s v="89897-000"/>
    <s v="SC"/>
    <x v="1090"/>
    <d v="2020-07-14T00:00:00"/>
    <d v="2022-07-14T00:00:00"/>
    <s v="22.818.743/0001-06"/>
    <s v="Similar"/>
    <s v="Sociedade Empresária Limitada"/>
    <s v="Espanhol"/>
    <x v="0"/>
    <x v="1"/>
    <x v="0"/>
  </r>
  <r>
    <s v="2281489341"/>
    <x v="3294"/>
    <s v="MICROEMPRESA"/>
    <x v="1262"/>
    <s v="Em Operação"/>
    <s v="Restaurante, Cafeteria, Bar e Similares"/>
    <s v="93010-080"/>
    <s v="RS"/>
    <x v="207"/>
    <d v="2020-08-31T00:00:00"/>
    <d v="2022-08-31T00:00:00"/>
    <s v="22.814.893/0001-41"/>
    <s v="Similar"/>
    <s v="Sociedade Empresária Limitada"/>
    <s v="Português"/>
    <x v="9"/>
    <x v="0"/>
    <x v="0"/>
  </r>
  <r>
    <s v="2279669980"/>
    <x v="3295"/>
    <s v="MICROEMPRESA"/>
    <x v="1191"/>
    <s v="Em Operação"/>
    <s v="Restaurante, Cafeteria, Bar e Similares"/>
    <s v="46750-000"/>
    <s v="BA"/>
    <x v="439"/>
    <d v="2020-09-10T00:00:00"/>
    <d v="2022-09-10T00:00:00"/>
    <s v="22.796.699/0001-80"/>
    <s v="Cafeteria"/>
    <s v="Sociedade Empresária Limitada"/>
    <s v=" - "/>
    <x v="0"/>
    <x v="0"/>
    <x v="0"/>
  </r>
  <r>
    <s v="2276666010"/>
    <x v="3296"/>
    <s v="MICROEMPRESA"/>
    <x v="1192"/>
    <s v="Em Operação"/>
    <s v="Restaurante, Cafeteria, Bar e Similares"/>
    <s v="37578-000"/>
    <s v="MG"/>
    <x v="215"/>
    <d v="2020-07-03T00:00:00"/>
    <d v="2022-07-03T00:00:00"/>
    <s v="22.766.660/0001-10"/>
    <s v="Similar"/>
    <s v="Empresário Individual"/>
    <s v=" - "/>
    <x v="2"/>
    <x v="0"/>
    <x v="0"/>
  </r>
  <r>
    <s v="2274784055"/>
    <x v="3297"/>
    <s v="MICROEMPRESA"/>
    <x v="1345"/>
    <s v="Em Operação"/>
    <s v="Restaurante, Cafeteria, Bar e Similares"/>
    <s v="46960-000"/>
    <s v="BA"/>
    <x v="114"/>
    <d v="2020-08-07T00:00:00"/>
    <d v="2022-08-07T00:00:00"/>
    <s v="22.747.840/0001-55"/>
    <s v="Restaurante"/>
    <s v="Empresário (Individual)"/>
    <s v=" - "/>
    <x v="0"/>
    <x v="0"/>
    <x v="0"/>
  </r>
  <r>
    <s v="2273029303"/>
    <x v="3298"/>
    <s v="MICROEMPRESA"/>
    <x v="1260"/>
    <s v="Em Operação"/>
    <s v="Restaurante, Cafeteria, Bar e Similares"/>
    <s v="83070-245"/>
    <s v="PR"/>
    <x v="493"/>
    <d v="2020-08-31T00:00:00"/>
    <d v="2022-08-31T00:00:00"/>
    <s v="22.730.293/0001-03"/>
    <s v="Restaurante"/>
    <s v="Sociedade Empresária Limitada"/>
    <s v=" - "/>
    <x v="0"/>
    <x v="1"/>
    <x v="2"/>
  </r>
  <r>
    <s v="2271128278"/>
    <x v="3299"/>
    <s v="MICROEMPRESA"/>
    <x v="1257"/>
    <s v="Em Operação"/>
    <s v="Restaurante, Cafeteria, Bar e Similares"/>
    <s v="64049-480"/>
    <s v="PI"/>
    <x v="219"/>
    <d v="2020-08-12T00:00:00"/>
    <d v="2022-08-12T00:00:00"/>
    <s v="22.711.282/0001-78"/>
    <s v="Cafeteria"/>
    <s v="Sociedade Empresária Limitada"/>
    <s v=" - "/>
    <x v="0"/>
    <x v="0"/>
    <x v="0"/>
  </r>
  <r>
    <s v="2271115046"/>
    <x v="3300"/>
    <s v="MICROEMPRESA"/>
    <x v="1258"/>
    <s v="Em Operação"/>
    <s v="Restaurante, Cafeteria, Bar e Similares"/>
    <s v="37578-000"/>
    <s v="MG"/>
    <x v="215"/>
    <d v="2020-07-02T00:00:00"/>
    <d v="2022-07-02T00:00:00"/>
    <s v="22.711.150/0001-46"/>
    <s v="Restaurante"/>
    <s v="Sociedade Empresária Limitada"/>
    <s v=" - "/>
    <x v="2"/>
    <x v="0"/>
    <x v="0"/>
  </r>
  <r>
    <s v="2268859363"/>
    <x v="3301"/>
    <s v="MICROEMPRESA"/>
    <x v="1257"/>
    <s v="Em Operação"/>
    <s v="Restaurante, Cafeteria, Bar e Similares"/>
    <s v="30411-156"/>
    <s v="MG"/>
    <x v="2"/>
    <d v="2020-07-08T00:00:00"/>
    <d v="2022-07-08T00:00:00"/>
    <s v="22.688.593/0001-63"/>
    <s v="Similar"/>
    <s v="Sociedade Empresária Limitada"/>
    <s v=" - "/>
    <x v="0"/>
    <x v="0"/>
    <x v="0"/>
  </r>
  <r>
    <s v="2267717237"/>
    <x v="3302"/>
    <s v="EMPRESA DE PEQUENO PORTE"/>
    <x v="1254"/>
    <s v="Em Operação"/>
    <s v="Restaurante, Cafeteria, Bar e Similares"/>
    <s v="20771-003"/>
    <s v="RJ"/>
    <x v="111"/>
    <d v="2020-09-22T00:00:00"/>
    <d v="2022-09-22T00:00:00"/>
    <s v="22.677.172/0001-37"/>
    <s v="Similar"/>
    <s v="Sociedade Empresária Limitada"/>
    <s v=" - "/>
    <x v="0"/>
    <x v="0"/>
    <x v="0"/>
  </r>
  <r>
    <s v="2259628463"/>
    <x v="3303"/>
    <s v="MICROEMPRESA"/>
    <x v="1346"/>
    <s v="Em Operação"/>
    <s v="Restaurante, Cafeteria, Bar e Similares"/>
    <s v="14027-250"/>
    <s v="SP"/>
    <x v="203"/>
    <d v="2020-09-18T00:00:00"/>
    <d v="2022-09-18T00:00:00"/>
    <s v="22.596.284/0001-63"/>
    <s v="Restaurante"/>
    <s v="Empresário (Individual)"/>
    <s v="Espanhol|Inglês"/>
    <x v="6"/>
    <x v="0"/>
    <x v="0"/>
  </r>
  <r>
    <s v="2258760608"/>
    <x v="3304"/>
    <s v="MICROEMPRESA"/>
    <x v="1347"/>
    <s v="Em Operação"/>
    <s v="Restaurante, Cafeteria, Bar e Similares"/>
    <s v="37570-000"/>
    <s v="MG"/>
    <x v="903"/>
    <d v="2020-07-09T00:00:00"/>
    <d v="2022-07-09T00:00:00"/>
    <s v="22.587.606/0001-08"/>
    <s v="Similar"/>
    <s v="Empresário Individual"/>
    <s v=" - "/>
    <x v="0"/>
    <x v="0"/>
    <x v="0"/>
  </r>
  <r>
    <s v="2258354500"/>
    <x v="3305"/>
    <s v="MICROEMPRESA"/>
    <x v="1348"/>
    <s v="Em Operação"/>
    <s v="Restaurante, Cafeteria, Bar e Similares"/>
    <s v="89669-000"/>
    <s v="SC"/>
    <x v="156"/>
    <d v="2020-08-20T00:00:00"/>
    <d v="2022-08-20T00:00:00"/>
    <s v="22.583.545/0001-00"/>
    <s v="Bar"/>
    <s v="Sociedade Empresária Limitada"/>
    <s v=" - "/>
    <x v="3"/>
    <x v="0"/>
    <x v="0"/>
  </r>
  <r>
    <s v="2255861615"/>
    <x v="3306"/>
    <s v="MICROEMPRESA"/>
    <x v="1349"/>
    <s v="Em Operação"/>
    <s v="Restaurante, Cafeteria, Bar e Similares"/>
    <s v="01217-011"/>
    <s v="SP"/>
    <x v="5"/>
    <d v="2020-07-01T00:00:00"/>
    <d v="2022-07-01T00:00:00"/>
    <s v="22.558.616/0001-15"/>
    <s v="Restaurante"/>
    <s v="Sociedade Empresária Limitada"/>
    <s v=" - "/>
    <x v="0"/>
    <x v="0"/>
    <x v="0"/>
  </r>
  <r>
    <s v="2253708104"/>
    <x v="3307"/>
    <s v="MICROEMPRESA"/>
    <x v="1248"/>
    <s v="Em Operação"/>
    <s v="Restaurante, Cafeteria, Bar e Similares"/>
    <s v="28616-115"/>
    <s v="RJ"/>
    <x v="142"/>
    <d v="2020-07-07T00:00:00"/>
    <d v="2022-07-07T00:00:00"/>
    <s v="22.537.081/0001-04"/>
    <s v="Bar"/>
    <s v="Empresa Individual de Responsabilidade Limitada (de Natureza Empresária)"/>
    <s v=" - "/>
    <x v="8"/>
    <x v="7"/>
    <x v="4"/>
  </r>
  <r>
    <s v="2247772120"/>
    <x v="3308"/>
    <s v="MICROEMPRESA"/>
    <x v="1193"/>
    <s v="Em Operação"/>
    <s v="Restaurante, Cafeteria, Bar e Similares"/>
    <s v="28613-210"/>
    <s v="RJ"/>
    <x v="142"/>
    <d v="2020-09-29T00:00:00"/>
    <d v="2022-09-29T00:00:00"/>
    <s v="22.477.721/0001-20"/>
    <s v="Similar"/>
    <s v="Empresa Individual de Responsabilidade Limitada (de Natureza Empresária)"/>
    <s v=" - "/>
    <x v="0"/>
    <x v="0"/>
    <x v="0"/>
  </r>
  <r>
    <s v="2239735832"/>
    <x v="3309"/>
    <s v="MICROEMPRESA"/>
    <x v="1239"/>
    <s v="Em Operação"/>
    <s v="Restaurante, Cafeteria, Bar e Similares"/>
    <s v="95330-000"/>
    <s v="RS"/>
    <x v="1091"/>
    <d v="2020-08-01T00:00:00"/>
    <d v="2022-08-01T00:00:00"/>
    <s v="22.397.358/0001-32"/>
    <s v="Restaurante"/>
    <s v="Sociedade Empresária Limitada"/>
    <s v="Italiano|Português"/>
    <x v="2"/>
    <x v="0"/>
    <x v="0"/>
  </r>
  <r>
    <s v="2239498709"/>
    <x v="3310"/>
    <s v="MICROEMPRESA"/>
    <x v="1239"/>
    <s v="Em Operação"/>
    <s v="Restaurante, Cafeteria, Bar e Similares"/>
    <s v="45930-000"/>
    <s v="BA"/>
    <x v="13"/>
    <d v="2020-09-10T00:00:00"/>
    <d v="2022-09-10T00:00:00"/>
    <s v="22.394.987/0001-09"/>
    <s v="Similar"/>
    <s v="Empresário Individual"/>
    <s v=" - "/>
    <x v="0"/>
    <x v="0"/>
    <x v="0"/>
  </r>
  <r>
    <s v="2239352800"/>
    <x v="3311"/>
    <s v="MICROEMPRESA"/>
    <x v="1238"/>
    <s v="Em Operação"/>
    <s v="Restaurante, Cafeteria, Bar e Similares"/>
    <s v="95990-000"/>
    <s v="RS"/>
    <x v="661"/>
    <d v="2020-09-01T00:00:00"/>
    <d v="2022-09-01T00:00:00"/>
    <s v="22.393.528/0001-00"/>
    <s v="Restaurante"/>
    <s v="Sociedade Empresária Limitada"/>
    <s v=" - "/>
    <x v="0"/>
    <x v="5"/>
    <x v="0"/>
  </r>
  <r>
    <s v="2239064132"/>
    <x v="3312"/>
    <s v="MICROEMPRESA"/>
    <x v="1239"/>
    <s v="Em Operação"/>
    <s v="Restaurante, Cafeteria, Bar e Similares"/>
    <s v="14170-160"/>
    <s v="SP"/>
    <x v="1092"/>
    <d v="2020-09-24T00:00:00"/>
    <d v="2022-09-24T00:00:00"/>
    <s v="22.390.641/0001-32"/>
    <s v="Restaurante"/>
    <s v="Empresário (Individual)"/>
    <s v=" - "/>
    <x v="0"/>
    <x v="1"/>
    <x v="0"/>
  </r>
  <r>
    <s v="2235675566"/>
    <x v="3313"/>
    <s v="MICROEMPRESA"/>
    <x v="1237"/>
    <s v="Em Operação"/>
    <s v="Restaurante, Cafeteria, Bar e Similares"/>
    <s v="30140-092"/>
    <s v="MG"/>
    <x v="2"/>
    <d v="2020-09-08T00:00:00"/>
    <d v="2022-09-08T00:00:00"/>
    <s v="22.356.755/0001-66"/>
    <s v="Restaurante"/>
    <s v="Sociedade Empresária Limitada"/>
    <s v="Inglês"/>
    <x v="0"/>
    <x v="0"/>
    <x v="0"/>
  </r>
  <r>
    <s v="2234025347"/>
    <x v="3314"/>
    <s v="MICROEMPRESA"/>
    <x v="1350"/>
    <s v="Em Operação"/>
    <s v="Restaurante, Cafeteria, Bar e Similares"/>
    <s v="76380-049"/>
    <s v="GO"/>
    <x v="166"/>
    <d v="2020-08-26T00:00:00"/>
    <d v="2022-08-26T00:00:00"/>
    <s v="22.340.253/0001-47"/>
    <s v="Restaurante"/>
    <s v="Empresa Individual de Responsabilidade Limitada (de Natureza Empresária)"/>
    <s v=" - "/>
    <x v="1"/>
    <x v="0"/>
    <x v="0"/>
  </r>
  <r>
    <s v="2233319146"/>
    <x v="3315"/>
    <s v="EMPRESA DE PEQUENO PORTE"/>
    <x v="1236"/>
    <s v="Em Operação"/>
    <s v="Restaurante, Cafeteria, Bar e Similares"/>
    <s v="55024-740"/>
    <s v="PE"/>
    <x v="664"/>
    <d v="2020-08-17T00:00:00"/>
    <d v="2022-08-17T00:00:00"/>
    <s v="22.333.191/0001-46"/>
    <s v="Restaurante"/>
    <s v="Empresa Individual de Responsabilidade Limitada (de Natureza Empresária)"/>
    <s v="Inglês"/>
    <x v="2"/>
    <x v="0"/>
    <x v="0"/>
  </r>
  <r>
    <s v="2231121600"/>
    <x v="3316"/>
    <s v="MICROEMPRESA"/>
    <x v="1351"/>
    <s v="Em Operação"/>
    <s v="Restaurante, Cafeteria, Bar e Similares"/>
    <s v="01046-925"/>
    <s v="SP"/>
    <x v="5"/>
    <d v="2020-07-17T00:00:00"/>
    <d v="2022-07-17T00:00:00"/>
    <s v="22.311.216/0001-00"/>
    <s v="Cafeteria"/>
    <s v="Sociedade Empresária Limitada"/>
    <s v=" - "/>
    <x v="0"/>
    <x v="15"/>
    <x v="6"/>
  </r>
  <r>
    <s v="2231114546"/>
    <x v="3317"/>
    <s v="MICROEMPRESA"/>
    <x v="1351"/>
    <s v="Em Operação"/>
    <s v="Restaurante, Cafeteria, Bar e Similares"/>
    <s v="88210-000"/>
    <s v="SC"/>
    <x v="482"/>
    <d v="2020-08-12T00:00:00"/>
    <d v="2022-08-12T00:00:00"/>
    <s v="22.311.145/0001-46"/>
    <s v="Similar"/>
    <s v="Empresário Individual"/>
    <s v=" - "/>
    <x v="0"/>
    <x v="1"/>
    <x v="0"/>
  </r>
  <r>
    <s v="2230060341"/>
    <x v="3318"/>
    <s v="EMPRESA DE PEQUENO PORTE"/>
    <x v="1235"/>
    <s v="Em Operação"/>
    <s v="Restaurante, Cafeteria, Bar e Similares"/>
    <s v="57052-480"/>
    <s v="AL"/>
    <x v="119"/>
    <d v="2020-07-14T00:00:00"/>
    <d v="2022-07-14T00:00:00"/>
    <s v="22.300.603/0001-41"/>
    <s v="Restaurante"/>
    <s v="Sociedade Empresária Limitada"/>
    <s v=" - "/>
    <x v="6"/>
    <x v="0"/>
    <x v="0"/>
  </r>
  <r>
    <s v="2224862121"/>
    <x v="3319"/>
    <s v="MICROEMPRESA"/>
    <x v="1352"/>
    <s v="Em Operação"/>
    <s v="Restaurante, Cafeteria, Bar e Similares"/>
    <s v="29330-000"/>
    <s v="ES"/>
    <x v="1093"/>
    <d v="2020-07-21T00:00:00"/>
    <d v="2022-07-21T00:00:00"/>
    <s v="22.248.621/0001-21"/>
    <s v="Cafeteria"/>
    <s v="Sociedade Empresária Limitada"/>
    <s v=" - "/>
    <x v="2"/>
    <x v="0"/>
    <x v="0"/>
  </r>
  <r>
    <s v="2223920809"/>
    <x v="3320"/>
    <s v="MICROEMPRESA"/>
    <x v="1353"/>
    <s v="Em Operação"/>
    <s v="Restaurante, Cafeteria, Bar e Similares"/>
    <s v="35418-000"/>
    <s v="MG"/>
    <x v="1094"/>
    <d v="2020-09-15T00:00:00"/>
    <d v="2022-09-15T00:00:00"/>
    <s v="22.239.208/0001-09"/>
    <s v="Restaurante"/>
    <s v="Empresário (Individual)"/>
    <s v="Italiano"/>
    <x v="6"/>
    <x v="0"/>
    <x v="0"/>
  </r>
  <r>
    <s v="2220428137"/>
    <x v="3321"/>
    <s v="MICROEMPRESA"/>
    <x v="1196"/>
    <s v="Em Operação"/>
    <s v="Restaurante, Cafeteria, Bar e Similares"/>
    <s v="85851-040"/>
    <s v="PR"/>
    <x v="136"/>
    <d v="2020-09-04T00:00:00"/>
    <d v="2022-09-04T00:00:00"/>
    <s v="22.204.281/0001-37"/>
    <s v="Restaurante"/>
    <s v="Sociedade Empresária Limitada"/>
    <s v=" - "/>
    <x v="1"/>
    <x v="0"/>
    <x v="0"/>
  </r>
  <r>
    <s v="2208467832"/>
    <x v="3322"/>
    <s v="MICROEMPRESA"/>
    <x v="1230"/>
    <s v="Em Operação"/>
    <s v="Restaurante, Cafeteria, Bar e Similares"/>
    <s v="12460-000"/>
    <s v="SP"/>
    <x v="505"/>
    <d v="2020-07-06T00:00:00"/>
    <d v="2022-07-06T00:00:00"/>
    <s v="22.084.678/0001-32"/>
    <s v="Restaurante"/>
    <s v="Empresário (Individual)"/>
    <s v=" - "/>
    <x v="0"/>
    <x v="1"/>
    <x v="0"/>
  </r>
  <r>
    <s v="2208291904"/>
    <x v="3323"/>
    <s v="MICROEMPRESA"/>
    <x v="1230"/>
    <s v="Em Operação"/>
    <s v="Restaurante, Cafeteria, Bar e Similares"/>
    <s v="04308-001"/>
    <s v="SP"/>
    <x v="5"/>
    <d v="2020-08-28T00:00:00"/>
    <d v="2022-08-28T00:00:00"/>
    <s v="22.082.919/0001-04"/>
    <s v="Restaurante"/>
    <s v="Sociedade Empresária Limitada"/>
    <s v="Inglês"/>
    <x v="0"/>
    <x v="0"/>
    <x v="0"/>
  </r>
  <r>
    <s v="2206818842"/>
    <x v="3324"/>
    <s v="MICROEMPRESA"/>
    <x v="1200"/>
    <s v="Em Operação"/>
    <s v="Restaurante, Cafeteria, Bar e Similares"/>
    <s v="28950-000"/>
    <s v="RJ"/>
    <x v="80"/>
    <d v="2020-07-08T00:00:00"/>
    <d v="2022-07-08T00:00:00"/>
    <s v="22.068.188/0001-42"/>
    <s v="Restaurante"/>
    <s v="Sociedade Empresária Limitada"/>
    <s v="Espanhol"/>
    <x v="0"/>
    <x v="0"/>
    <x v="0"/>
  </r>
  <r>
    <s v="2205116147"/>
    <x v="3325"/>
    <s v="EMPRESA DE PEQUENO PORTE"/>
    <x v="1354"/>
    <s v="Em Operação"/>
    <s v="Restaurante, Cafeteria, Bar e Similares"/>
    <s v="80240-031"/>
    <s v="PR"/>
    <x v="21"/>
    <d v="2020-07-20T00:00:00"/>
    <d v="2022-07-20T00:00:00"/>
    <s v="22.051.161/0001-47"/>
    <s v="Restaurante"/>
    <s v="Empresa Individual de Responsabilidade Limitada (de Natureza Empresária)"/>
    <s v=" - "/>
    <x v="9"/>
    <x v="0"/>
    <x v="0"/>
  </r>
  <r>
    <s v="2200598814"/>
    <x v="3326"/>
    <s v="EMPRESA DE PEQUENO PORTE"/>
    <x v="1226"/>
    <s v="Em Operação"/>
    <s v="Restaurante, Cafeteria, Bar e Similares"/>
    <s v="13603-004"/>
    <s v="SP"/>
    <x v="1095"/>
    <d v="2020-07-01T00:00:00"/>
    <d v="2022-07-01T00:00:00"/>
    <s v="22.005.988/0001-14"/>
    <s v="Cafeteria"/>
    <s v="Empresa Individual de Responsabilidade Limitada (de Natureza Empresária)"/>
    <s v=" - "/>
    <x v="0"/>
    <x v="0"/>
    <x v="0"/>
  </r>
  <r>
    <s v="2196020633"/>
    <x v="3327"/>
    <s v="MICROEMPRESA"/>
    <x v="1223"/>
    <s v="Em Operação"/>
    <s v="Restaurante, Cafeteria, Bar e Similares"/>
    <s v="95330-000"/>
    <s v="RS"/>
    <x v="1091"/>
    <d v="2020-07-31T00:00:00"/>
    <d v="2022-07-31T00:00:00"/>
    <s v="21.960.206/0001-33"/>
    <s v="Restaurante"/>
    <s v="Empresa Individual de Responsabilidade Limitada (de Natureza Empresária)"/>
    <s v=" - "/>
    <x v="0"/>
    <x v="5"/>
    <x v="0"/>
  </r>
  <r>
    <s v="2193073440"/>
    <x v="3328"/>
    <s v="EMPRESA DE PEQUENO PORTE"/>
    <x v="1354"/>
    <s v="Em Operação"/>
    <s v="Restaurante, Cafeteria, Bar e Similares"/>
    <s v="77818-530"/>
    <s v="TO"/>
    <x v="1080"/>
    <d v="2020-08-06T00:00:00"/>
    <d v="2022-08-06T00:00:00"/>
    <s v="21.930.734/0001-40"/>
    <s v="Restaurante"/>
    <s v="Sociedade Empresária Limitada"/>
    <s v="Português|Espanhol"/>
    <x v="7"/>
    <x v="5"/>
    <x v="4"/>
  </r>
  <r>
    <s v="2192403820"/>
    <x v="3329"/>
    <s v="MICROEMPRESA"/>
    <x v="1223"/>
    <s v="Em Operação"/>
    <s v="Restaurante, Cafeteria, Bar e Similares"/>
    <s v="60325-003"/>
    <s v="CE"/>
    <x v="267"/>
    <d v="2020-09-15T00:00:00"/>
    <d v="2022-09-15T00:00:00"/>
    <s v="21.924.038/0001-20"/>
    <s v="Similar"/>
    <s v="Empresa Individual de Responsabilidade Limitada (de Natureza Empresária)"/>
    <s v=" - "/>
    <x v="0"/>
    <x v="0"/>
    <x v="0"/>
  </r>
  <r>
    <s v="2190563841"/>
    <x v="3330"/>
    <s v="EMPRESA DE PEQUENO PORTE"/>
    <x v="1201"/>
    <s v="Em Implantação"/>
    <s v="Restaurante, Cafeteria, Bar e Similares"/>
    <s v="57030-000"/>
    <s v="AL"/>
    <x v="119"/>
    <d v="2020-07-14T00:00:00"/>
    <d v="2022-07-14T00:00:00"/>
    <s v="21.905.638/0001-41"/>
    <s v="Restaurante"/>
    <s v="Empresa Individual de Responsabilidade Limitada (de Natureza Empresária)"/>
    <s v="Espanhol|Inglês"/>
    <x v="0"/>
    <x v="2"/>
    <x v="1"/>
  </r>
  <r>
    <s v="2186949226"/>
    <x v="3331"/>
    <s v="MICROEMPRESA"/>
    <x v="1355"/>
    <s v="Em Operação"/>
    <s v="Restaurante, Cafeteria, Bar e Similares"/>
    <s v="58292-000"/>
    <s v="PB"/>
    <x v="696"/>
    <d v="2020-07-30T00:00:00"/>
    <d v="2022-07-30T00:00:00"/>
    <s v="21.869.492/0001-26"/>
    <s v="Restaurante"/>
    <s v="Empresário Individual"/>
    <s v=" - "/>
    <x v="0"/>
    <x v="0"/>
    <x v="0"/>
  </r>
  <r>
    <s v="2184939950"/>
    <x v="3332"/>
    <s v="MICROEMPRESA"/>
    <x v="1219"/>
    <s v="Em Operação"/>
    <s v="Restaurante, Cafeteria, Bar e Similares"/>
    <s v="75388-430"/>
    <s v="GO"/>
    <x v="364"/>
    <d v="2020-08-07T00:00:00"/>
    <d v="2022-08-07T00:00:00"/>
    <s v="21.849.399/0001-50"/>
    <s v="Bar"/>
    <s v="Empresário (Individual)"/>
    <s v=" - "/>
    <x v="0"/>
    <x v="0"/>
    <x v="0"/>
  </r>
  <r>
    <s v="2184480447"/>
    <x v="3333"/>
    <s v="EMPRESA DE PEQUENO PORTE"/>
    <x v="1356"/>
    <s v="Em Operação"/>
    <s v="Restaurante, Cafeteria, Bar e Similares"/>
    <s v="87013-260"/>
    <s v="PR"/>
    <x v="89"/>
    <d v="2020-07-23T00:00:00"/>
    <d v="2022-07-23T00:00:00"/>
    <s v="21.844.804/0001-47"/>
    <s v="Restaurante"/>
    <s v="Sociedade Empresária Limitada"/>
    <s v=" - "/>
    <x v="1"/>
    <x v="0"/>
    <x v="0"/>
  </r>
  <r>
    <s v="2182516617"/>
    <x v="3334"/>
    <s v="MICROEMPRESA"/>
    <x v="1217"/>
    <s v="Em Operação"/>
    <s v="Restaurante, Cafeteria, Bar e Similares"/>
    <s v="37925-000"/>
    <s v="MG"/>
    <x v="1096"/>
    <d v="2020-09-14T00:00:00"/>
    <d v="2022-09-14T00:00:00"/>
    <s v="21.825.166/0001-17"/>
    <s v="Restaurante"/>
    <s v="Empresa Individual de Responsabilidade Limitada (de Natureza Empresária)"/>
    <s v="Português"/>
    <x v="0"/>
    <x v="0"/>
    <x v="0"/>
  </r>
  <r>
    <s v="2182185210"/>
    <x v="3335"/>
    <s v="MICROEMPRESA"/>
    <x v="1215"/>
    <s v="Em Operação"/>
    <s v="Restaurante, Cafeteria, Bar e Similares"/>
    <s v="88385-000"/>
    <s v="SC"/>
    <x v="226"/>
    <d v="2020-07-14T00:00:00"/>
    <d v="2022-07-14T00:00:00"/>
    <s v="21.821.852/0001-10"/>
    <s v="Restaurante"/>
    <s v="Empresário (Individual)"/>
    <s v="Espanhol|Inglês"/>
    <x v="11"/>
    <x v="6"/>
    <x v="0"/>
  </r>
  <r>
    <s v="2181331140"/>
    <x v="3336"/>
    <s v="EMPRESA DE PEQUENO PORTE"/>
    <x v="1216"/>
    <s v="Em Operação"/>
    <s v="Restaurante, Cafeteria, Bar e Similares"/>
    <s v="03072-000"/>
    <s v="SP"/>
    <x v="5"/>
    <d v="2020-07-07T00:00:00"/>
    <d v="2022-07-07T00:00:00"/>
    <s v="21.813.311/0001-40"/>
    <s v="Restaurante"/>
    <s v="Empresa Individual de Responsabilidade Limitada (de Natureza Empresária)"/>
    <s v=" - "/>
    <x v="0"/>
    <x v="0"/>
    <x v="0"/>
  </r>
  <r>
    <s v="2181310729"/>
    <x v="3337"/>
    <s v="MICROEMPRESA"/>
    <x v="1215"/>
    <s v="Em Operação"/>
    <s v="Restaurante, Cafeteria, Bar e Similares"/>
    <s v="88960-000"/>
    <s v="SC"/>
    <x v="1097"/>
    <d v="2020-09-10T00:00:00"/>
    <d v="2022-09-10T00:00:00"/>
    <s v="21.813.107/0001-29"/>
    <s v="Restaurante"/>
    <s v="Sociedade Empresária Limitada"/>
    <s v=" - "/>
    <x v="2"/>
    <x v="10"/>
    <x v="0"/>
  </r>
  <r>
    <s v="2178511120"/>
    <x v="3338"/>
    <s v="MICROEMPRESA"/>
    <x v="1214"/>
    <s v="Em Operação"/>
    <s v="Restaurante, Cafeteria, Bar e Similares"/>
    <s v="74180-110"/>
    <s v="GO"/>
    <x v="11"/>
    <d v="2020-09-29T00:00:00"/>
    <d v="2022-09-29T00:00:00"/>
    <s v="21.785.111/0001-20"/>
    <s v="Bar"/>
    <s v="Sociedade Empresária Limitada"/>
    <s v=" - "/>
    <x v="0"/>
    <x v="0"/>
    <x v="0"/>
  </r>
  <r>
    <s v="2177574070"/>
    <x v="3339"/>
    <s v="MICROEMPRESA"/>
    <x v="1213"/>
    <s v="Em Operação"/>
    <s v="Restaurante, Cafeteria, Bar e Similares"/>
    <s v="57940-000"/>
    <s v="AL"/>
    <x v="366"/>
    <d v="2020-07-15T00:00:00"/>
    <d v="2022-07-15T00:00:00"/>
    <s v="21.775.740/0001-70"/>
    <s v="Restaurante"/>
    <s v="Empresário Individual"/>
    <s v=" - "/>
    <x v="0"/>
    <x v="1"/>
    <x v="0"/>
  </r>
  <r>
    <s v="2167498466"/>
    <x v="3340"/>
    <s v="MICROEMPRESA"/>
    <x v="1357"/>
    <s v="Em Operação"/>
    <s v="Restaurante, Cafeteria, Bar e Similares"/>
    <s v="25935-750"/>
    <s v="RJ"/>
    <x v="303"/>
    <d v="2020-09-03T00:00:00"/>
    <d v="2022-09-03T00:00:00"/>
    <s v="21.674.984/0001-66"/>
    <s v="Restaurante"/>
    <s v="Empresa Individual de Responsabilidade Limitada (de Natureza Empresária)"/>
    <s v="Português|Inglês|Espanhol"/>
    <x v="0"/>
    <x v="1"/>
    <x v="0"/>
  </r>
  <r>
    <s v="2167076310"/>
    <x v="3341"/>
    <s v="MICROEMPRESA"/>
    <x v="1358"/>
    <s v="Em Operação"/>
    <s v="Restaurante, Cafeteria, Bar e Similares"/>
    <s v="88210-000"/>
    <s v="SC"/>
    <x v="482"/>
    <d v="2020-08-12T00:00:00"/>
    <d v="2022-08-12T00:00:00"/>
    <s v="21.670.763/0001-10"/>
    <s v="Restaurante"/>
    <s v="Empresário (Individual)"/>
    <s v="Espanhol"/>
    <x v="6"/>
    <x v="0"/>
    <x v="0"/>
  </r>
  <r>
    <s v="2164163015"/>
    <x v="3342"/>
    <s v="MICROEMPRESA"/>
    <x v="1208"/>
    <s v="Em Operação"/>
    <s v="Restaurante, Cafeteria, Bar e Similares"/>
    <s v="01049-000"/>
    <s v="SP"/>
    <x v="5"/>
    <d v="2020-08-10T00:00:00"/>
    <d v="2022-08-10T00:00:00"/>
    <s v="21.641.630/0001-15"/>
    <s v="Restaurante"/>
    <s v="Empresa Individual de Responsabilidade Limitada (de Natureza Empresária)"/>
    <s v=" - "/>
    <x v="0"/>
    <x v="0"/>
    <x v="0"/>
  </r>
  <r>
    <s v="2029839693"/>
    <x v="3343"/>
    <s v="MICROEMPRESA"/>
    <x v="1276"/>
    <s v="Em Operação"/>
    <s v="Restaurante, Cafeteria, Bar e Similares"/>
    <s v="13414-018"/>
    <s v="SP"/>
    <x v="103"/>
    <d v="2020-07-07T00:00:00"/>
    <d v="2022-07-07T00:00:00"/>
    <s v="20.298.396/0002-93"/>
    <s v="Restaurante"/>
    <s v="Empresário (Individual)"/>
    <s v=" - "/>
    <x v="0"/>
    <x v="0"/>
    <x v="0"/>
  </r>
  <r>
    <s v="2162427800"/>
    <x v="3344"/>
    <s v="MICROEMPRESA"/>
    <x v="1359"/>
    <s v="Em Operação"/>
    <s v="Restaurante, Cafeteria, Bar e Similares"/>
    <s v="48476-000"/>
    <s v="BA"/>
    <x v="1098"/>
    <d v="2019-05-29T00:00:00"/>
    <d v="2021-05-29T00:00:00"/>
    <s v="21.624.278/0001-00"/>
    <s v="Restaurante"/>
    <s v="Empresário Individual"/>
    <s v=" - "/>
    <x v="2"/>
    <x v="0"/>
    <x v="0"/>
  </r>
  <r>
    <s v="2165236804"/>
    <x v="3345"/>
    <s v="MICROEMPRESA"/>
    <x v="1358"/>
    <s v="Em Operação"/>
    <s v="Restaurante, Cafeteria, Bar e Similares"/>
    <s v="86840-000"/>
    <s v="PR"/>
    <x v="579"/>
    <d v="2019-05-22T00:00:00"/>
    <d v="2021-05-22T00:00:00"/>
    <s v="21.652.368/0001-04"/>
    <s v="Bar"/>
    <s v="Empresário (Individual)"/>
    <s v=" - "/>
    <x v="2"/>
    <x v="4"/>
    <x v="0"/>
  </r>
  <r>
    <s v="2166210242"/>
    <x v="3346"/>
    <s v="MICROEMPRESA"/>
    <x v="1360"/>
    <s v="Em Operação"/>
    <s v="Restaurante, Cafeteria, Bar e Similares"/>
    <s v="56800-000"/>
    <s v="PE"/>
    <x v="1099"/>
    <d v="2019-05-23T00:00:00"/>
    <d v="2021-05-23T00:00:00"/>
    <s v="21.662.102/0001-42"/>
    <s v="Restaurante"/>
    <s v="Empresário Individual"/>
    <s v=" - "/>
    <x v="2"/>
    <x v="4"/>
    <x v="1"/>
  </r>
  <r>
    <s v="2166853316"/>
    <x v="3347"/>
    <s v="MICROEMPRESA"/>
    <x v="1203"/>
    <s v="Em Operação"/>
    <s v="Restaurante, Cafeteria, Bar e Similares"/>
    <s v="95785-000"/>
    <s v="RS"/>
    <x v="832"/>
    <d v="2019-05-29T00:00:00"/>
    <d v="2021-05-29T00:00:00"/>
    <s v="21.668.533/0001-16"/>
    <s v="Restaurante"/>
    <s v="Empresário (Individual)"/>
    <s v="Alemão"/>
    <x v="3"/>
    <x v="0"/>
    <x v="0"/>
  </r>
  <r>
    <s v="2167420299"/>
    <x v="3348"/>
    <s v="MICROEMPRESA"/>
    <x v="1357"/>
    <s v="Em Operação"/>
    <s v="Restaurante, Cafeteria, Bar e Similares"/>
    <s v="65213-000"/>
    <s v="MA"/>
    <x v="1100"/>
    <d v="2019-04-29T00:00:00"/>
    <d v="2021-04-29T00:00:00"/>
    <s v="21.674.202/0001-99"/>
    <s v="Restaurante"/>
    <s v="Empresário Individual"/>
    <s v=" - "/>
    <x v="2"/>
    <x v="0"/>
    <x v="0"/>
  </r>
  <r>
    <s v="2167637013"/>
    <x v="3349"/>
    <s v="MICROEMPRESA"/>
    <x v="1357"/>
    <s v="Em Operação"/>
    <s v="Restaurante, Cafeteria, Bar e Similares"/>
    <s v="47800-157"/>
    <s v="BA"/>
    <x v="163"/>
    <d v="2019-05-02T00:00:00"/>
    <d v="2021-05-02T00:00:00"/>
    <s v="21.676.370/0001-13"/>
    <s v="Restaurante"/>
    <s v="Empresário (Individual)"/>
    <s v=" - "/>
    <x v="0"/>
    <x v="7"/>
    <x v="0"/>
  </r>
  <r>
    <s v="2168140279"/>
    <x v="3350"/>
    <s v="MICROEMPRESA"/>
    <x v="1209"/>
    <s v="Em Operação"/>
    <s v="Restaurante, Cafeteria, Bar e Similares"/>
    <s v="65820-000"/>
    <s v="MA"/>
    <x v="196"/>
    <d v="2019-04-23T00:00:00"/>
    <d v="2021-04-23T00:00:00"/>
    <s v="21.681.402/0001-79"/>
    <s v="Bar"/>
    <s v="Empresário Individual"/>
    <s v=" - "/>
    <x v="2"/>
    <x v="0"/>
    <x v="0"/>
  </r>
  <r>
    <s v="2169530002"/>
    <x v="3351"/>
    <s v="MICROEMPRESA"/>
    <x v="1361"/>
    <s v="Em Operação"/>
    <s v="Restaurante, Cafeteria, Bar e Similares"/>
    <s v="59335-000"/>
    <s v="RN"/>
    <x v="171"/>
    <d v="2019-05-03T00:00:00"/>
    <d v="2021-05-03T00:00:00"/>
    <s v="21.695.300/0001-02"/>
    <s v="Restaurante"/>
    <s v="Empresário Individual"/>
    <s v=" - "/>
    <x v="2"/>
    <x v="4"/>
    <x v="6"/>
  </r>
  <r>
    <s v="2172406360"/>
    <x v="3352"/>
    <s v="MICROEMPRESA"/>
    <x v="1210"/>
    <s v="Em Operação"/>
    <s v="Restaurante, Cafeteria, Bar e Similares"/>
    <s v="15360-000"/>
    <s v="SP"/>
    <x v="1101"/>
    <d v="2019-06-27T00:00:00"/>
    <d v="2021-06-27T00:00:00"/>
    <s v="21.724.063/0001-60"/>
    <s v="Restaurante"/>
    <s v="Empresário (Individual)"/>
    <s v=" - "/>
    <x v="0"/>
    <x v="1"/>
    <x v="0"/>
  </r>
  <r>
    <s v="2173723530"/>
    <x v="3353"/>
    <s v="MICROEMPRESA"/>
    <x v="1211"/>
    <s v="Em Operação"/>
    <s v="Restaurante, Cafeteria, Bar e Similares"/>
    <s v="89107-000"/>
    <s v="SC"/>
    <x v="173"/>
    <d v="2019-05-22T00:00:00"/>
    <d v="2021-05-22T00:00:00"/>
    <s v="21.737.235/0001-30"/>
    <s v="Restaurante"/>
    <s v="Empresário (Individual)"/>
    <s v=" - "/>
    <x v="3"/>
    <x v="4"/>
    <x v="3"/>
  </r>
  <r>
    <s v="2173811369"/>
    <x v="3354"/>
    <s v="MICROEMPRESA"/>
    <x v="1211"/>
    <s v="Em Operação"/>
    <s v="Restaurante, Cafeteria, Bar e Similares"/>
    <s v="75265-000"/>
    <s v="GO"/>
    <x v="642"/>
    <d v="2019-05-15T00:00:00"/>
    <d v="2021-05-15T00:00:00"/>
    <s v="21.738.113/0001-69"/>
    <s v="Restaurante"/>
    <s v="Empresa Individual de Responsabilidade Limitada (de Natureza Empresária)"/>
    <s v=" - "/>
    <x v="7"/>
    <x v="0"/>
    <x v="0"/>
  </r>
  <r>
    <s v="2173967905"/>
    <x v="3355"/>
    <s v="MICROEMPRESA"/>
    <x v="1357"/>
    <s v="Em Operação"/>
    <s v="Restaurante, Cafeteria, Bar e Similares"/>
    <s v="65263-000"/>
    <s v="MA"/>
    <x v="118"/>
    <d v="2019-05-08T00:00:00"/>
    <d v="2021-05-08T00:00:00"/>
    <s v="21.739.679/0001-05"/>
    <s v="Similar"/>
    <s v="Empresário (Individual)"/>
    <s v="Português"/>
    <x v="7"/>
    <x v="0"/>
    <x v="0"/>
  </r>
  <r>
    <s v="2174966428"/>
    <x v="3356"/>
    <s v="MICROEMPRESA"/>
    <x v="1362"/>
    <s v="Em Operação"/>
    <s v="Restaurante, Cafeteria, Bar e Similares"/>
    <s v="44300-000"/>
    <s v="BA"/>
    <x v="1102"/>
    <d v="2019-04-04T00:00:00"/>
    <d v="2021-04-04T00:00:00"/>
    <s v="21.749.664/0001-28"/>
    <s v="Restaurante"/>
    <s v="Sociedade Empresária Limitada"/>
    <s v=" - "/>
    <x v="0"/>
    <x v="0"/>
    <x v="0"/>
  </r>
  <r>
    <s v="2178660908"/>
    <x v="3357"/>
    <s v="MICROEMPRESA"/>
    <x v="1214"/>
    <s v="Em Operação"/>
    <s v="Restaurante, Cafeteria, Bar e Similares"/>
    <s v="36630-000"/>
    <s v="MG"/>
    <x v="1103"/>
    <d v="2019-05-21T00:00:00"/>
    <d v="2021-05-21T00:00:00"/>
    <s v="21.786.609/0001-08"/>
    <s v="Restaurante"/>
    <s v="Empresário Individual"/>
    <s v=" - "/>
    <x v="0"/>
    <x v="0"/>
    <x v="0"/>
  </r>
  <r>
    <s v="2181397086"/>
    <x v="3358"/>
    <s v="MICROEMPRESA"/>
    <x v="1216"/>
    <s v="Em Operação"/>
    <s v="Restaurante, Cafeteria, Bar e Similares"/>
    <s v="75840-000"/>
    <s v="GO"/>
    <x v="1104"/>
    <d v="2019-05-16T00:00:00"/>
    <d v="2021-05-16T00:00:00"/>
    <s v="21.813.970/0001-86"/>
    <s v="Bar"/>
    <s v="Empresário Individual"/>
    <s v="Português"/>
    <x v="0"/>
    <x v="0"/>
    <x v="0"/>
  </r>
  <r>
    <s v="2186352909"/>
    <x v="3359"/>
    <s v="MICROEMPRESA"/>
    <x v="1220"/>
    <s v="Em Operação"/>
    <s v="Restaurante, Cafeteria, Bar e Similares"/>
    <s v="68445-000"/>
    <s v="PA"/>
    <x v="1105"/>
    <d v="2019-05-08T00:00:00"/>
    <d v="2021-05-08T00:00:00"/>
    <s v="21.863.529/0001-09"/>
    <s v="Similar"/>
    <s v="Empresário Individual"/>
    <s v=" - "/>
    <x v="2"/>
    <x v="0"/>
    <x v="0"/>
  </r>
  <r>
    <s v="2186483226"/>
    <x v="3360"/>
    <s v="MICROEMPRESA"/>
    <x v="1219"/>
    <s v="Em Operação"/>
    <s v="Restaurante, Cafeteria, Bar e Similares"/>
    <s v="88538-000"/>
    <s v="SC"/>
    <x v="172"/>
    <d v="2019-06-13T00:00:00"/>
    <d v="2021-06-13T00:00:00"/>
    <s v="21.864.832/0001-26"/>
    <s v="Similar"/>
    <s v="Empresário (Individual)"/>
    <s v=" - "/>
    <x v="0"/>
    <x v="0"/>
    <x v="0"/>
  </r>
  <r>
    <s v="2186995027"/>
    <x v="3361"/>
    <s v="MICROEMPRESA"/>
    <x v="1355"/>
    <s v="Em Operação"/>
    <s v="Restaurante, Cafeteria, Bar e Similares"/>
    <s v="68580-000"/>
    <s v="PA"/>
    <x v="508"/>
    <d v="2019-06-04T00:00:00"/>
    <d v="2021-06-04T00:00:00"/>
    <s v="21.869.950/0001-27"/>
    <s v="Restaurante"/>
    <s v="Sociedade Empresária Limitada"/>
    <s v=" - "/>
    <x v="0"/>
    <x v="1"/>
    <x v="0"/>
  </r>
  <r>
    <s v="2187310147"/>
    <x v="3362"/>
    <s v="MICROEMPRESA"/>
    <x v="1355"/>
    <s v="Em Operação"/>
    <s v="Restaurante, Cafeteria, Bar e Similares"/>
    <s v="13350-000"/>
    <s v="SP"/>
    <x v="1106"/>
    <d v="2019-05-22T00:00:00"/>
    <d v="2021-05-22T00:00:00"/>
    <s v="21.873.101/0001-47"/>
    <s v="Bar"/>
    <s v="Empresário Individual"/>
    <s v=" - "/>
    <x v="0"/>
    <x v="0"/>
    <x v="0"/>
  </r>
  <r>
    <s v="2187347030"/>
    <x v="3363"/>
    <s v="MICROEMPRESA"/>
    <x v="1355"/>
    <s v="Em Operação"/>
    <s v="Restaurante, Cafeteria, Bar e Similares"/>
    <s v="46770-000"/>
    <s v="BA"/>
    <x v="835"/>
    <d v="2019-06-18T00:00:00"/>
    <d v="2021-06-18T00:00:00"/>
    <s v="21.873.470/0001-30"/>
    <s v="Cafeteria"/>
    <s v="Empresário Individual"/>
    <s v=" - "/>
    <x v="0"/>
    <x v="1"/>
    <x v="0"/>
  </r>
  <r>
    <s v="2187944563"/>
    <x v="3364"/>
    <s v="MICROEMPRESA"/>
    <x v="1221"/>
    <s v="Em Operação"/>
    <s v="Restaurante, Cafeteria, Bar e Similares"/>
    <s v="29065-340"/>
    <s v="ES"/>
    <x v="255"/>
    <d v="2019-04-03T00:00:00"/>
    <d v="2021-04-03T00:00:00"/>
    <s v="21.879.445/0001-63"/>
    <s v="Bar"/>
    <s v="Sociedade Empresária Limitada"/>
    <s v=" - "/>
    <x v="3"/>
    <x v="2"/>
    <x v="4"/>
  </r>
  <r>
    <s v="2190545337"/>
    <x v="3365"/>
    <s v="MICROEMPRESA"/>
    <x v="1201"/>
    <s v="Em Operação"/>
    <s v="Restaurante, Cafeteria, Bar e Similares"/>
    <s v="87890-000"/>
    <s v="PR"/>
    <x v="1107"/>
    <d v="2019-05-17T00:00:00"/>
    <d v="2021-05-17T00:00:00"/>
    <s v="21.905.453/0001-37"/>
    <s v="Restaurante"/>
    <s v="Empresário (Individual)"/>
    <s v=" - "/>
    <x v="0"/>
    <x v="10"/>
    <x v="3"/>
  </r>
  <r>
    <s v="2192398796"/>
    <x v="3366"/>
    <s v="MICROEMPRESA"/>
    <x v="1223"/>
    <s v="Em Operação"/>
    <s v="Restaurante, Cafeteria, Bar e Similares"/>
    <s v="57275-000"/>
    <s v="AL"/>
    <x v="256"/>
    <d v="2019-06-07T00:00:00"/>
    <d v="2021-06-07T00:00:00"/>
    <s v="21.923.987/0001-96"/>
    <s v="Restaurante"/>
    <s v="Empresário (Individual)"/>
    <s v=" - "/>
    <x v="2"/>
    <x v="4"/>
    <x v="0"/>
  </r>
  <r>
    <s v="2192422126"/>
    <x v="3367"/>
    <s v="MICROEMPRESA"/>
    <x v="1363"/>
    <s v="Em Operação"/>
    <s v="Restaurante, Cafeteria, Bar e Similares"/>
    <s v="72930-000"/>
    <s v="GO"/>
    <x v="473"/>
    <d v="2019-05-10T00:00:00"/>
    <d v="2021-05-10T00:00:00"/>
    <s v="21.924.221/0001-26"/>
    <s v="Restaurante"/>
    <s v="Empresa Individual de Responsabilidade Limitada (de Natureza Empresária)"/>
    <s v=" - "/>
    <x v="2"/>
    <x v="0"/>
    <x v="0"/>
  </r>
  <r>
    <s v="2194243480"/>
    <x v="3368"/>
    <s v="MICROEMPRESA"/>
    <x v="1364"/>
    <s v="Em Operação"/>
    <s v="Restaurante, Cafeteria, Bar e Similares"/>
    <s v="78570-000"/>
    <s v="MT"/>
    <x v="1108"/>
    <d v="2019-04-24T00:00:00"/>
    <d v="2021-04-24T00:00:00"/>
    <s v="21.942.434/0001-80"/>
    <s v="Restaurante"/>
    <s v="Empresário Individual"/>
    <s v=" - "/>
    <x v="0"/>
    <x v="1"/>
    <x v="0"/>
  </r>
  <r>
    <s v="2200555603"/>
    <x v="3369"/>
    <s v="MICROEMPRESA"/>
    <x v="1226"/>
    <s v="Em Operação"/>
    <s v="Restaurante, Cafeteria, Bar e Similares"/>
    <s v="73740-000"/>
    <s v="GO"/>
    <x v="194"/>
    <d v="2019-05-16T00:00:00"/>
    <d v="2021-05-16T00:00:00"/>
    <s v="22.005.556/0001-03"/>
    <s v="Similar"/>
    <s v="Empresário Individual"/>
    <s v="Português"/>
    <x v="0"/>
    <x v="0"/>
    <x v="0"/>
  </r>
  <r>
    <s v="2200807551"/>
    <x v="3370"/>
    <s v="MICROEMPRESA"/>
    <x v="1226"/>
    <s v="Em Operação"/>
    <s v="Restaurante, Cafeteria, Bar e Similares"/>
    <s v="68870-000"/>
    <s v="PA"/>
    <x v="342"/>
    <d v="2019-05-17T00:00:00"/>
    <d v="2021-05-17T00:00:00"/>
    <s v="22.008.075/0001-51"/>
    <s v="Similar"/>
    <s v="Empresário Individual"/>
    <s v=" - "/>
    <x v="0"/>
    <x v="0"/>
    <x v="0"/>
  </r>
  <r>
    <s v="2203331801"/>
    <x v="3371"/>
    <s v="MICROEMPRESA"/>
    <x v="1365"/>
    <s v="Em Operação"/>
    <s v="Restaurante, Cafeteria, Bar e Similares"/>
    <s v="37450-000"/>
    <s v="MG"/>
    <x v="0"/>
    <d v="2019-04-15T00:00:00"/>
    <d v="2021-04-15T00:00:00"/>
    <s v="22.033.318/0001-01"/>
    <s v="Restaurante"/>
    <s v="Empresário Individual"/>
    <s v=" - "/>
    <x v="2"/>
    <x v="0"/>
    <x v="0"/>
  </r>
  <r>
    <s v="2207268280"/>
    <x v="3372"/>
    <s v="MICROEMPRESA"/>
    <x v="1229"/>
    <s v="Em Operação"/>
    <s v="Restaurante, Cafeteria, Bar e Similares"/>
    <s v="89859-000"/>
    <s v="SC"/>
    <x v="1109"/>
    <d v="2019-05-27T00:00:00"/>
    <d v="2021-05-27T00:00:00"/>
    <s v="22.072.682/0001-80"/>
    <s v="Restaurante"/>
    <s v="Empresário Individual"/>
    <s v=" - "/>
    <x v="2"/>
    <x v="0"/>
    <x v="0"/>
  </r>
  <r>
    <s v="2211284278"/>
    <x v="3373"/>
    <s v="MICROEMPRESA"/>
    <x v="1231"/>
    <s v="Em Operação"/>
    <s v="Restaurante, Cafeteria, Bar e Similares"/>
    <s v="65939-000"/>
    <s v="MA"/>
    <x v="1110"/>
    <d v="2019-06-18T00:00:00"/>
    <d v="2021-06-18T00:00:00"/>
    <s v="22.112.842/0001-78"/>
    <s v="Restaurante"/>
    <s v="Sociedade Empresária Limitada"/>
    <s v=" - "/>
    <x v="0"/>
    <x v="1"/>
    <x v="0"/>
  </r>
  <r>
    <s v="2216251297"/>
    <x v="3374"/>
    <s v="MICROEMPRESA"/>
    <x v="1366"/>
    <s v="Em Operação"/>
    <s v="Restaurante, Cafeteria, Bar e Similares"/>
    <s v="30112-010"/>
    <s v="MG"/>
    <x v="2"/>
    <d v="2019-06-18T00:00:00"/>
    <d v="2021-06-18T00:00:00"/>
    <s v="22.162.512/0001-97"/>
    <s v="Restaurante"/>
    <s v="Sociedade Empresária Limitada"/>
    <s v="Espanhol"/>
    <x v="12"/>
    <x v="0"/>
    <x v="0"/>
  </r>
  <r>
    <s v="2219196541"/>
    <x v="3375"/>
    <s v="MICROEMPRESA"/>
    <x v="1367"/>
    <s v="Em Operação"/>
    <s v="Restaurante, Cafeteria, Bar e Similares"/>
    <s v="84400-000"/>
    <s v="PR"/>
    <x v="487"/>
    <d v="2019-04-09T00:00:00"/>
    <d v="2021-04-09T00:00:00"/>
    <s v="22.191.965/0001-41"/>
    <s v="Restaurante"/>
    <s v="Empresário (Individual)"/>
    <s v=" - "/>
    <x v="0"/>
    <x v="0"/>
    <x v="0"/>
  </r>
  <r>
    <s v="2220206741"/>
    <x v="3376"/>
    <s v="MICROEMPRESA"/>
    <x v="1196"/>
    <s v="Em Operação"/>
    <s v="Restaurante, Cafeteria, Bar e Similares"/>
    <s v="45620-000"/>
    <s v="BA"/>
    <x v="939"/>
    <d v="2019-06-28T00:00:00"/>
    <d v="2021-06-28T00:00:00"/>
    <s v="22.202.067/0001-41"/>
    <s v="Restaurante"/>
    <s v="Sociedade Empresária Limitada"/>
    <s v=" - "/>
    <x v="0"/>
    <x v="0"/>
    <x v="0"/>
  </r>
  <r>
    <s v="2225181964"/>
    <x v="3377"/>
    <s v="MICROEMPRESA"/>
    <x v="1352"/>
    <s v="Em Operação"/>
    <s v="Restaurante, Cafeteria, Bar e Similares"/>
    <s v="68750-000"/>
    <s v="PA"/>
    <x v="193"/>
    <d v="2019-05-13T00:00:00"/>
    <d v="2021-05-13T00:00:00"/>
    <s v="22.251.819/0001-64"/>
    <s v="Restaurante"/>
    <s v="Empresário Individual"/>
    <s v=" - "/>
    <x v="2"/>
    <x v="0"/>
    <x v="0"/>
  </r>
  <r>
    <s v="2230731663"/>
    <x v="3378"/>
    <s v="MICROEMPRESA"/>
    <x v="1351"/>
    <s v="Em Operação"/>
    <s v="Restaurante, Cafeteria, Bar e Similares"/>
    <s v="39402-619"/>
    <s v="MG"/>
    <x v="314"/>
    <d v="2019-06-28T00:00:00"/>
    <d v="2021-06-28T00:00:00"/>
    <s v="22.307.316/0001-63"/>
    <s v="Similar"/>
    <s v="Empresário (Individual)"/>
    <s v=" - "/>
    <x v="0"/>
    <x v="13"/>
    <x v="6"/>
  </r>
  <r>
    <s v="2233686808"/>
    <x v="3379"/>
    <s v="MICROEMPRESA"/>
    <x v="1350"/>
    <s v="Em Operação"/>
    <s v="Restaurante, Cafeteria, Bar e Similares"/>
    <s v="96490-000"/>
    <s v="RS"/>
    <x v="638"/>
    <d v="2019-04-15T00:00:00"/>
    <d v="2021-04-15T00:00:00"/>
    <s v="22.336.868/0001-08"/>
    <s v="Similar"/>
    <s v="Empresário (Individual)"/>
    <s v=" - "/>
    <x v="7"/>
    <x v="1"/>
    <x v="1"/>
  </r>
  <r>
    <s v="2237710308"/>
    <x v="3380"/>
    <s v="EMPRESA DE PEQUENO PORTE"/>
    <x v="1238"/>
    <s v="Em Operação"/>
    <s v="Restaurante, Cafeteria, Bar e Similares"/>
    <s v="69117-000"/>
    <s v="AM"/>
    <x v="153"/>
    <d v="2019-05-22T00:00:00"/>
    <d v="2021-05-22T00:00:00"/>
    <s v="22.377.103/0001-08"/>
    <s v="Cafeteria"/>
    <s v="Empresário (Individual)"/>
    <s v=" - "/>
    <x v="0"/>
    <x v="1"/>
    <x v="0"/>
  </r>
  <r>
    <s v="2238819487"/>
    <x v="3381"/>
    <s v="MICROEMPRESA"/>
    <x v="1238"/>
    <s v="Em Operação"/>
    <s v="Restaurante, Cafeteria, Bar e Similares"/>
    <s v="64930-000"/>
    <s v="PI"/>
    <x v="1111"/>
    <d v="2019-05-02T00:00:00"/>
    <d v="2021-05-02T00:00:00"/>
    <s v="22.388.194/0001-87"/>
    <s v="Similar"/>
    <s v="Empresário (Individual)"/>
    <s v=" - "/>
    <x v="0"/>
    <x v="0"/>
    <x v="0"/>
  </r>
  <r>
    <s v="2242028605"/>
    <x v="3382"/>
    <s v="MICROEMPRESA"/>
    <x v="1368"/>
    <s v="Em Operação"/>
    <s v="Restaurante, Cafeteria, Bar e Similares"/>
    <s v="18475-000"/>
    <s v="SP"/>
    <x v="175"/>
    <d v="2019-06-17T00:00:00"/>
    <d v="2021-06-17T00:00:00"/>
    <s v="22.420.286/0001-05"/>
    <s v="Restaurante"/>
    <s v="Empresário Individual"/>
    <s v=" - "/>
    <x v="0"/>
    <x v="0"/>
    <x v="0"/>
  </r>
  <r>
    <s v="2242371445"/>
    <x v="3383"/>
    <s v="MICROEMPRESA"/>
    <x v="1241"/>
    <s v="Em Operação"/>
    <s v="Restaurante, Cafeteria, Bar e Similares"/>
    <s v="44400-000"/>
    <s v="BA"/>
    <x v="245"/>
    <d v="2019-05-14T00:00:00"/>
    <d v="2021-05-14T00:00:00"/>
    <s v="22.423.714/0001-45"/>
    <s v="Restaurante"/>
    <s v="Empresário Individual"/>
    <s v=" - "/>
    <x v="0"/>
    <x v="5"/>
    <x v="0"/>
  </r>
  <r>
    <s v="2244573606"/>
    <x v="3384"/>
    <s v="MICROEMPRESA"/>
    <x v="1243"/>
    <s v="Em Operação"/>
    <s v="Restaurante, Cafeteria, Bar e Similares"/>
    <s v="30130-001"/>
    <s v="MG"/>
    <x v="2"/>
    <d v="2019-06-25T00:00:00"/>
    <d v="2021-06-25T00:00:00"/>
    <s v="22.445.736/0001-06"/>
    <s v="Restaurante"/>
    <s v="Sociedade Empresária Limitada"/>
    <s v=" - "/>
    <x v="0"/>
    <x v="0"/>
    <x v="0"/>
  </r>
  <r>
    <s v="2246020592"/>
    <x v="3385"/>
    <s v="MICROEMPRESA"/>
    <x v="1369"/>
    <s v="Em Operação"/>
    <s v="Restaurante, Cafeteria, Bar e Similares"/>
    <s v="38625-000"/>
    <s v="MG"/>
    <x v="972"/>
    <d v="2019-05-22T00:00:00"/>
    <d v="2021-05-22T00:00:00"/>
    <s v="22.460.205/0001-92"/>
    <s v="Restaurante"/>
    <s v="Empresário Individual"/>
    <s v=" - "/>
    <x v="0"/>
    <x v="0"/>
    <x v="0"/>
  </r>
  <r>
    <s v="2250292762"/>
    <x v="3386"/>
    <s v="MICROEMPRESA"/>
    <x v="1247"/>
    <s v="Em Operação"/>
    <s v="Restaurante, Cafeteria, Bar e Similares"/>
    <s v="58220-974"/>
    <s v="PB"/>
    <x v="695"/>
    <d v="2019-04-15T00:00:00"/>
    <d v="2021-04-15T00:00:00"/>
    <s v="22.502.927/0001-62"/>
    <s v="Restaurante"/>
    <s v="Empresário Individual"/>
    <s v=" - "/>
    <x v="0"/>
    <x v="1"/>
    <x v="1"/>
  </r>
  <r>
    <s v="2253462800"/>
    <x v="3387"/>
    <s v="MICROEMPRESA"/>
    <x v="1194"/>
    <s v="Em Operação"/>
    <s v="Restaurante, Cafeteria, Bar e Similares"/>
    <s v="88407-000"/>
    <s v="SC"/>
    <x v="450"/>
    <d v="2019-05-24T00:00:00"/>
    <d v="2021-05-24T00:00:00"/>
    <s v="22.534.628/0001-00"/>
    <s v="Bar"/>
    <s v="Empresário Individual"/>
    <s v=" - "/>
    <x v="0"/>
    <x v="0"/>
    <x v="0"/>
  </r>
  <r>
    <s v="2253487083"/>
    <x v="3388"/>
    <s v="MICROEMPRESA"/>
    <x v="1194"/>
    <s v="Em Operação"/>
    <s v="Restaurante, Cafeteria, Bar e Similares"/>
    <s v="65430-000"/>
    <s v="MA"/>
    <x v="1112"/>
    <d v="2019-05-29T00:00:00"/>
    <d v="2021-05-29T00:00:00"/>
    <s v="22.534.870/0001-83"/>
    <s v="Restaurante"/>
    <s v="Empresário (Individual)"/>
    <s v=" - "/>
    <x v="0"/>
    <x v="0"/>
    <x v="0"/>
  </r>
  <r>
    <s v="2255543490"/>
    <x v="3389"/>
    <s v="MICROEMPRESA"/>
    <x v="1349"/>
    <s v="Em Operação"/>
    <s v="Restaurante, Cafeteria, Bar e Similares"/>
    <s v="15370-000"/>
    <s v="SP"/>
    <x v="1113"/>
    <d v="2019-05-03T00:00:00"/>
    <d v="2021-05-03T00:00:00"/>
    <s v="22.555.434/0001-90"/>
    <s v="Restaurante"/>
    <s v="Empresário (Individual)"/>
    <s v=" - "/>
    <x v="0"/>
    <x v="0"/>
    <x v="0"/>
  </r>
  <r>
    <s v="2255834264"/>
    <x v="3390"/>
    <s v="MICROEMPRESA"/>
    <x v="1349"/>
    <s v="Em Operação"/>
    <s v="Restaurante, Cafeteria, Bar e Similares"/>
    <s v="14813-000"/>
    <s v="SP"/>
    <x v="891"/>
    <d v="2019-05-27T00:00:00"/>
    <d v="2021-05-27T00:00:00"/>
    <s v="22.558.342/0001-64"/>
    <s v="Cafeteria"/>
    <s v="Empresa Individual de Responsabilidade Limitada (de Natureza Empresária)"/>
    <s v=" - "/>
    <x v="7"/>
    <x v="13"/>
    <x v="4"/>
  </r>
  <r>
    <s v="2256197298"/>
    <x v="3391"/>
    <s v="MICROEMPRESA"/>
    <x v="1370"/>
    <s v="Em Operação"/>
    <s v="Restaurante, Cafeteria, Bar e Similares"/>
    <s v="76480-000"/>
    <s v="GO"/>
    <x v="815"/>
    <d v="2019-05-23T00:00:00"/>
    <d v="2021-05-23T00:00:00"/>
    <s v="22.561.972/0001-98"/>
    <s v="Restaurante"/>
    <s v="Empresa Individual de Responsabilidade Limitada (de Natureza Empresária)"/>
    <s v=" - "/>
    <x v="0"/>
    <x v="0"/>
    <x v="0"/>
  </r>
  <r>
    <s v="2256415593"/>
    <x v="3392"/>
    <s v="MICROEMPRESA"/>
    <x v="1370"/>
    <s v="Em Operação"/>
    <s v="Restaurante, Cafeteria, Bar e Similares"/>
    <s v="59298-991"/>
    <s v="RN"/>
    <x v="158"/>
    <d v="2019-06-14T00:00:00"/>
    <d v="2021-06-14T00:00:00"/>
    <s v="22.564.155/0001-93"/>
    <s v="Restaurante"/>
    <s v="Empresário Individual"/>
    <s v=" - "/>
    <x v="0"/>
    <x v="1"/>
    <x v="0"/>
  </r>
  <r>
    <s v="2258907592"/>
    <x v="3393"/>
    <s v="MICROEMPRESA"/>
    <x v="1249"/>
    <s v="Em Operação"/>
    <s v="Restaurante, Cafeteria, Bar e Similares"/>
    <s v="15620-000"/>
    <s v="SP"/>
    <x v="1114"/>
    <d v="2019-05-23T00:00:00"/>
    <d v="2021-05-23T00:00:00"/>
    <s v="22.589.075/0001-92"/>
    <s v="Bar"/>
    <s v="Empresário (Individual)"/>
    <s v=" - "/>
    <x v="0"/>
    <x v="0"/>
    <x v="0"/>
  </r>
  <r>
    <s v="2260684180"/>
    <x v="3394"/>
    <s v="MICROEMPRESA"/>
    <x v="1250"/>
    <s v="Em Operação"/>
    <s v="Restaurante, Cafeteria, Bar e Similares"/>
    <s v="57490-000"/>
    <s v="AL"/>
    <x v="784"/>
    <d v="2019-06-14T00:00:00"/>
    <d v="2021-06-14T00:00:00"/>
    <s v="22.606.841/0001-80"/>
    <s v="Restaurante"/>
    <s v="Sociedade Empresária Limitada"/>
    <s v=" - "/>
    <x v="2"/>
    <x v="0"/>
    <x v="0"/>
  </r>
  <r>
    <s v="2262637305"/>
    <x v="3395"/>
    <s v="MICROEMPRESA"/>
    <x v="1371"/>
    <s v="Em Operação"/>
    <s v="Restaurante, Cafeteria, Bar e Similares"/>
    <s v="29540-000"/>
    <s v="ES"/>
    <x v="160"/>
    <d v="2019-05-20T00:00:00"/>
    <d v="2021-05-20T00:00:00"/>
    <s v="22.626.373/0001-05"/>
    <s v="Similar"/>
    <s v="Empresário Individual"/>
    <s v=" - "/>
    <x v="0"/>
    <x v="0"/>
    <x v="0"/>
  </r>
  <r>
    <s v="2269401729"/>
    <x v="3396"/>
    <s v="MICROEMPRESA"/>
    <x v="1256"/>
    <s v="Em Operação"/>
    <s v="Restaurante, Cafeteria, Bar e Similares"/>
    <s v="68540-000"/>
    <s v="PA"/>
    <x v="170"/>
    <d v="2019-05-27T00:00:00"/>
    <d v="2021-05-27T00:00:00"/>
    <s v="22.694.017/0001-29"/>
    <s v="Similar"/>
    <s v="Empresário Individual"/>
    <s v=" - "/>
    <x v="2"/>
    <x v="4"/>
    <x v="3"/>
  </r>
  <r>
    <s v="2269809079"/>
    <x v="3397"/>
    <s v="MICROEMPRESA"/>
    <x v="1256"/>
    <s v="Em Operação"/>
    <s v="Restaurante, Cafeteria, Bar e Similares"/>
    <s v="88407-000"/>
    <s v="SC"/>
    <x v="450"/>
    <d v="2019-05-24T00:00:00"/>
    <d v="2021-05-24T00:00:00"/>
    <s v="22.698.090/0001-79"/>
    <s v="Bar"/>
    <s v="Empresário Individual"/>
    <s v=" - "/>
    <x v="0"/>
    <x v="0"/>
    <x v="0"/>
  </r>
  <r>
    <s v="2269838012"/>
    <x v="3398"/>
    <s v="MICROEMPRESA"/>
    <x v="1256"/>
    <s v="Em Operação"/>
    <s v="Restaurante, Cafeteria, Bar e Similares"/>
    <s v="75265-000"/>
    <s v="GO"/>
    <x v="642"/>
    <d v="2019-05-17T00:00:00"/>
    <d v="2021-05-17T00:00:00"/>
    <s v="22.698.380/0001-12"/>
    <s v="Similar"/>
    <s v="Empresário (Individual)"/>
    <s v=" - "/>
    <x v="2"/>
    <x v="4"/>
    <x v="0"/>
  </r>
  <r>
    <s v="2270316418"/>
    <x v="3399"/>
    <s v="MICROEMPRESA"/>
    <x v="1372"/>
    <s v="Em Operação"/>
    <s v="Restaurante, Cafeteria, Bar e Similares"/>
    <s v="06608-000"/>
    <s v="SP"/>
    <x v="1115"/>
    <d v="2019-05-15T00:00:00"/>
    <d v="2021-05-15T00:00:00"/>
    <s v="22.703.164/0001-18"/>
    <s v="Restaurante"/>
    <s v="Empresário Individual"/>
    <s v=" - "/>
    <x v="0"/>
    <x v="0"/>
    <x v="0"/>
  </r>
  <r>
    <s v="2271577810"/>
    <x v="3400"/>
    <s v="MICROEMPRESA"/>
    <x v="1258"/>
    <s v="Em Operação"/>
    <s v="Restaurante, Cafeteria, Bar e Similares"/>
    <s v="29540-000"/>
    <s v="ES"/>
    <x v="160"/>
    <d v="2019-05-14T00:00:00"/>
    <d v="2021-05-14T00:00:00"/>
    <s v="22.715.778/0001-10"/>
    <s v="Similar"/>
    <s v="Empresário Individual"/>
    <s v=" - "/>
    <x v="0"/>
    <x v="0"/>
    <x v="0"/>
  </r>
  <r>
    <s v="2272261942"/>
    <x v="3401"/>
    <s v="MICROEMPRESA"/>
    <x v="1373"/>
    <s v="Em Operação"/>
    <s v="Restaurante, Cafeteria, Bar e Similares"/>
    <s v="37170-000"/>
    <s v="MG"/>
    <x v="143"/>
    <d v="2019-04-04T00:00:00"/>
    <d v="2021-04-04T00:00:00"/>
    <s v="22.722.619/0001-42"/>
    <s v="Restaurante"/>
    <s v="Empresário (Individual)"/>
    <s v="Espanhol"/>
    <x v="2"/>
    <x v="0"/>
    <x v="0"/>
  </r>
  <r>
    <s v="2281055497"/>
    <x v="3402"/>
    <s v="MICROEMPRESA"/>
    <x v="1190"/>
    <s v="Em Operação"/>
    <s v="Restaurante, Cafeteria, Bar e Similares"/>
    <s v="29560-000"/>
    <s v="ES"/>
    <x v="146"/>
    <d v="2019-06-28T00:00:00"/>
    <d v="2021-06-28T00:00:00"/>
    <s v="22.810.554/0001-97"/>
    <s v="Restaurante"/>
    <s v="Empresário Individual"/>
    <s v="Português"/>
    <x v="2"/>
    <x v="4"/>
    <x v="0"/>
  </r>
  <r>
    <s v="2281707458"/>
    <x v="3403"/>
    <s v="EMPRESA DE PEQUENO PORTE"/>
    <x v="1264"/>
    <s v="Em Operação"/>
    <s v="Restaurante, Cafeteria, Bar e Similares"/>
    <s v="30110-047"/>
    <s v="MG"/>
    <x v="2"/>
    <d v="2019-04-26T00:00:00"/>
    <d v="2021-04-26T00:00:00"/>
    <s v="22.817.074/0001-58"/>
    <s v="Restaurante"/>
    <s v="Sociedade Empresária Limitada"/>
    <s v=" - "/>
    <x v="3"/>
    <x v="0"/>
    <x v="0"/>
  </r>
  <r>
    <s v="2281794208"/>
    <x v="3404"/>
    <s v="MICROEMPRESA"/>
    <x v="1264"/>
    <s v="Em Operação"/>
    <s v="Restaurante, Cafeteria, Bar e Similares"/>
    <s v="68383-000"/>
    <s v="PA"/>
    <x v="504"/>
    <d v="2019-06-19T00:00:00"/>
    <d v="2021-06-19T00:00:00"/>
    <s v="22.817.942/0001-08"/>
    <s v="Restaurante"/>
    <s v="Empresa Individual de Responsabilidade Limitada (de Natureza Empresária)"/>
    <s v="Espanhol"/>
    <x v="0"/>
    <x v="0"/>
    <x v="0"/>
  </r>
  <r>
    <s v="2282228812"/>
    <x v="3405"/>
    <s v="MICROEMPRESA"/>
    <x v="1189"/>
    <s v="Em Operação"/>
    <s v="Restaurante, Cafeteria, Bar e Similares"/>
    <s v="75830-002"/>
    <s v="GO"/>
    <x v="414"/>
    <d v="2019-06-14T00:00:00"/>
    <d v="2021-06-14T00:00:00"/>
    <s v="22.822.288/0001-12"/>
    <s v="Bar"/>
    <s v="Empresário Individual"/>
    <s v=" - "/>
    <x v="0"/>
    <x v="0"/>
    <x v="0"/>
  </r>
  <r>
    <s v="2282538947"/>
    <x v="3406"/>
    <s v="MICROEMPRESA"/>
    <x v="1189"/>
    <s v="Em Operação"/>
    <s v="Restaurante, Cafeteria, Bar e Similares"/>
    <s v="59298-991"/>
    <s v="RN"/>
    <x v="158"/>
    <d v="2019-06-14T00:00:00"/>
    <d v="2021-06-14T00:00:00"/>
    <s v="22.825.389/0001-47"/>
    <s v="Restaurante"/>
    <s v="Empresário Individual"/>
    <s v=" - "/>
    <x v="0"/>
    <x v="1"/>
    <x v="0"/>
  </r>
  <r>
    <s v="2284951837"/>
    <x v="3407"/>
    <s v="MICROEMPRESA"/>
    <x v="1266"/>
    <s v="Em Operação"/>
    <s v="Restaurante, Cafeteria, Bar e Similares"/>
    <s v="37170-000"/>
    <s v="MG"/>
    <x v="143"/>
    <d v="2019-04-15T00:00:00"/>
    <d v="2021-04-15T00:00:00"/>
    <s v="22.849.518/0001-37"/>
    <s v="Bar"/>
    <s v="Empresário (Individual)"/>
    <s v="Português"/>
    <x v="2"/>
    <x v="0"/>
    <x v="0"/>
  </r>
  <r>
    <s v="2285309907"/>
    <x v="3408"/>
    <s v="MICROEMPRESA"/>
    <x v="1266"/>
    <s v="Em Operação"/>
    <s v="Restaurante, Cafeteria, Bar e Similares"/>
    <s v="68040-050"/>
    <s v="PA"/>
    <x v="235"/>
    <d v="2019-06-17T00:00:00"/>
    <d v="2021-06-17T00:00:00"/>
    <s v="22.853.099/0001-07"/>
    <s v="Similar"/>
    <s v="Empresário (Individual)"/>
    <s v=" - "/>
    <x v="0"/>
    <x v="0"/>
    <x v="0"/>
  </r>
  <r>
    <s v="2286535964"/>
    <x v="3409"/>
    <s v="MICROEMPRESA"/>
    <x v="1374"/>
    <s v="Em Operação"/>
    <s v="Restaurante, Cafeteria, Bar e Similares"/>
    <s v="19200-000"/>
    <s v="SP"/>
    <x v="206"/>
    <d v="2019-05-20T00:00:00"/>
    <d v="2021-05-20T00:00:00"/>
    <s v="22.865.359/0001-64"/>
    <s v="Restaurante"/>
    <s v="Empresário (Individual)"/>
    <s v=" - "/>
    <x v="2"/>
    <x v="4"/>
    <x v="0"/>
  </r>
  <r>
    <s v="2288548247"/>
    <x v="3410"/>
    <s v="MICROEMPRESA"/>
    <x v="1375"/>
    <s v="Em Operação"/>
    <s v="Restaurante, Cafeteria, Bar e Similares"/>
    <s v="28860-000"/>
    <s v="RJ"/>
    <x v="883"/>
    <d v="2019-06-18T00:00:00"/>
    <d v="2021-06-18T00:00:00"/>
    <s v="22.885.482/0001-47"/>
    <s v="Cafeteria"/>
    <s v="Empresário Individual"/>
    <s v=" - "/>
    <x v="0"/>
    <x v="0"/>
    <x v="0"/>
  </r>
  <r>
    <s v="2289229824"/>
    <x v="3411"/>
    <s v="MICROEMPRESA"/>
    <x v="1376"/>
    <s v="Em Operação"/>
    <s v="Restaurante, Cafeteria, Bar e Similares"/>
    <s v="29843-000"/>
    <s v="ES"/>
    <x v="201"/>
    <d v="2019-05-30T00:00:00"/>
    <d v="2021-05-30T00:00:00"/>
    <s v="22.892.298/0001-24"/>
    <s v="Similar"/>
    <s v="Empresário Individual"/>
    <s v="Português"/>
    <x v="0"/>
    <x v="1"/>
    <x v="0"/>
  </r>
  <r>
    <s v="2292980935"/>
    <x v="3412"/>
    <s v="MICROEMPRESA"/>
    <x v="1268"/>
    <s v="Em Operação"/>
    <s v="Restaurante, Cafeteria, Bar e Similares"/>
    <s v="09400-310"/>
    <s v="SP"/>
    <x v="64"/>
    <d v="2019-04-09T00:00:00"/>
    <d v="2021-04-09T00:00:00"/>
    <s v="22.929.809/0001-35"/>
    <s v="Similar"/>
    <s v="Sociedade Empresária Limitada"/>
    <s v="Português"/>
    <x v="2"/>
    <x v="0"/>
    <x v="0"/>
  </r>
  <r>
    <s v="2293916755"/>
    <x v="3413"/>
    <s v="DEMAIS"/>
    <x v="1187"/>
    <s v="Em Operação"/>
    <s v="Restaurante, Cafeteria, Bar e Similares"/>
    <s v="68040-050"/>
    <s v="PA"/>
    <x v="235"/>
    <d v="2019-04-02T00:00:00"/>
    <d v="2021-04-02T00:00:00"/>
    <s v="22.939.167/0001-55"/>
    <s v="Restaurante"/>
    <s v="Cooperativa"/>
    <s v=" - "/>
    <x v="2"/>
    <x v="0"/>
    <x v="0"/>
  </r>
  <r>
    <s v="2293940677"/>
    <x v="3414"/>
    <s v="MICROEMPRESA"/>
    <x v="1187"/>
    <s v="Em Operação"/>
    <s v="Restaurante, Cafeteria, Bar e Similares"/>
    <s v="89107-000"/>
    <s v="SC"/>
    <x v="173"/>
    <d v="2019-06-03T00:00:00"/>
    <d v="2021-06-03T00:00:00"/>
    <s v="22.939.406/0001-77"/>
    <s v="Similar"/>
    <s v="Sociedade Empresária Limitada"/>
    <s v="Português"/>
    <x v="3"/>
    <x v="4"/>
    <x v="0"/>
  </r>
  <r>
    <s v="2294736227"/>
    <x v="3415"/>
    <s v="MICROEMPRESA"/>
    <x v="1343"/>
    <s v="Em Operação"/>
    <s v="Restaurante, Cafeteria, Bar e Similares"/>
    <s v="58737-000"/>
    <s v="PB"/>
    <x v="1116"/>
    <d v="2019-05-30T00:00:00"/>
    <d v="2021-05-30T00:00:00"/>
    <s v="22.947.362/0001-27"/>
    <s v="Restaurante"/>
    <s v="Empresário Individual"/>
    <s v=" - "/>
    <x v="0"/>
    <x v="0"/>
    <x v="0"/>
  </r>
  <r>
    <s v="2295721005"/>
    <x v="3416"/>
    <s v="MICROEMPRESA"/>
    <x v="1342"/>
    <s v="Em Operação"/>
    <s v="Restaurante, Cafeteria, Bar e Similares"/>
    <s v="36630-000"/>
    <s v="MG"/>
    <x v="1103"/>
    <d v="2019-05-15T00:00:00"/>
    <d v="2021-05-15T00:00:00"/>
    <s v="22.957.210/0001-05"/>
    <s v="Restaurante"/>
    <s v="Empresário Individual"/>
    <s v="Inglês|Português"/>
    <x v="0"/>
    <x v="0"/>
    <x v="0"/>
  </r>
  <r>
    <s v="2297057570"/>
    <x v="3417"/>
    <s v="MICROEMPRESA"/>
    <x v="1269"/>
    <s v="Em Operação"/>
    <s v="Restaurante, Cafeteria, Bar e Similares"/>
    <s v="45445-000"/>
    <s v="BA"/>
    <x v="70"/>
    <d v="2019-05-23T00:00:00"/>
    <d v="2021-05-23T00:00:00"/>
    <s v="22.970.575/0001-70"/>
    <s v="Restaurante"/>
    <s v="Empresário Individual"/>
    <s v="Português"/>
    <x v="0"/>
    <x v="0"/>
    <x v="0"/>
  </r>
  <r>
    <s v="2299303845"/>
    <x v="3418"/>
    <s v="MICROEMPRESA"/>
    <x v="1270"/>
    <s v="Em Operação"/>
    <s v="Restaurante, Cafeteria, Bar e Similares"/>
    <s v="95320-000"/>
    <s v="RS"/>
    <x v="182"/>
    <d v="2019-04-08T00:00:00"/>
    <d v="2021-04-08T00:00:00"/>
    <s v="22.993.038/0001-45"/>
    <s v="Restaurante"/>
    <s v="Sociedade Empresária Limitada"/>
    <s v=" - "/>
    <x v="2"/>
    <x v="0"/>
    <x v="0"/>
  </r>
  <r>
    <s v="2300627682"/>
    <x v="3419"/>
    <s v="MICROEMPRESA"/>
    <x v="1272"/>
    <s v="Em Operação"/>
    <s v="Restaurante, Cafeteria, Bar e Similares"/>
    <s v="68447-000"/>
    <s v="PA"/>
    <x v="66"/>
    <d v="2019-05-28T00:00:00"/>
    <d v="2021-05-28T00:00:00"/>
    <s v="23.006.276/0001-82"/>
    <s v="Similar"/>
    <s v="Empresário Individual"/>
    <s v=" - "/>
    <x v="2"/>
    <x v="0"/>
    <x v="0"/>
  </r>
  <r>
    <s v="2301060758"/>
    <x v="3420"/>
    <s v="MICROEMPRESA"/>
    <x v="1272"/>
    <s v="Em Operação"/>
    <s v="Restaurante, Cafeteria, Bar e Similares"/>
    <s v="89882-000"/>
    <s v="SC"/>
    <x v="1117"/>
    <d v="2019-06-18T00:00:00"/>
    <d v="2021-06-18T00:00:00"/>
    <s v="23.010.607/0001-58"/>
    <s v="Restaurante"/>
    <s v="Empresário (Individual)"/>
    <s v="Português"/>
    <x v="2"/>
    <x v="0"/>
    <x v="0"/>
  </r>
  <r>
    <s v="2303565790"/>
    <x v="3421"/>
    <s v="MICROEMPRESA"/>
    <x v="1185"/>
    <s v="Em Operação"/>
    <s v="Restaurante, Cafeteria, Bar e Similares"/>
    <s v="49900-000"/>
    <s v="SE"/>
    <x v="1118"/>
    <d v="2019-04-25T00:00:00"/>
    <d v="2021-04-25T00:00:00"/>
    <s v="23.035.657/0001-90"/>
    <s v="Restaurante"/>
    <s v="Empresário (Individual)"/>
    <s v=" - "/>
    <x v="2"/>
    <x v="4"/>
    <x v="0"/>
  </r>
  <r>
    <s v="2305713444"/>
    <x v="3422"/>
    <s v="EMPRESA DE PEQUENO PORTE"/>
    <x v="1341"/>
    <s v="Em Operação"/>
    <s v="Restaurante, Cafeteria, Bar e Similares"/>
    <s v="59293-624"/>
    <s v="RN"/>
    <x v="158"/>
    <d v="2019-06-12T00:00:00"/>
    <d v="2021-06-12T00:00:00"/>
    <s v="23.057.134/0001-44"/>
    <s v="Restaurante"/>
    <s v="Empresa Individual de Responsabilidade Limitada (de Natureza Empresária)"/>
    <s v=" - "/>
    <x v="6"/>
    <x v="0"/>
    <x v="0"/>
  </r>
  <r>
    <s v="2307458823"/>
    <x v="3423"/>
    <s v="MICROEMPRESA"/>
    <x v="1275"/>
    <s v="Em Operação"/>
    <s v="Restaurante, Cafeteria, Bar e Similares"/>
    <s v="29843-000"/>
    <s v="ES"/>
    <x v="201"/>
    <d v="2019-05-28T00:00:00"/>
    <d v="2021-05-28T00:00:00"/>
    <s v="23.074.588/0001-23"/>
    <s v="Similar"/>
    <s v="Empresário Individual"/>
    <s v=" - "/>
    <x v="3"/>
    <x v="0"/>
    <x v="0"/>
  </r>
  <r>
    <s v="2310926861"/>
    <x v="3424"/>
    <s v="MICROEMPRESA"/>
    <x v="1377"/>
    <s v="Em Operação"/>
    <s v="Restaurante, Cafeteria, Bar e Similares"/>
    <s v="68447-000"/>
    <s v="PA"/>
    <x v="66"/>
    <d v="2019-05-28T00:00:00"/>
    <d v="2021-05-28T00:00:00"/>
    <s v="23.109.268/0001-61"/>
    <s v="Similar"/>
    <s v="Empresário Individual"/>
    <s v=" - "/>
    <x v="2"/>
    <x v="0"/>
    <x v="0"/>
  </r>
  <r>
    <s v="2317401616"/>
    <x v="3425"/>
    <s v="MICROEMPRESA"/>
    <x v="1279"/>
    <s v="Em Operação"/>
    <s v="Restaurante, Cafeteria, Bar e Similares"/>
    <s v="65165-000"/>
    <s v="MA"/>
    <x v="1119"/>
    <d v="2019-05-27T00:00:00"/>
    <d v="2021-05-27T00:00:00"/>
    <s v="23.174.016/0001-16"/>
    <s v="Restaurante"/>
    <s v="Empresário Individual"/>
    <s v=" - "/>
    <x v="0"/>
    <x v="0"/>
    <x v="0"/>
  </r>
  <r>
    <s v="2317865171"/>
    <x v="3426"/>
    <s v="MICROEMPRESA"/>
    <x v="1340"/>
    <s v="Em Operação"/>
    <s v="Restaurante, Cafeteria, Bar e Similares"/>
    <s v="99800-000"/>
    <s v="RS"/>
    <x v="1120"/>
    <d v="2019-05-14T00:00:00"/>
    <d v="2021-05-14T00:00:00"/>
    <s v="23.178.651/0001-71"/>
    <s v="Cafeteria"/>
    <s v="Sociedade Empresária Limitada"/>
    <s v=" - "/>
    <x v="0"/>
    <x v="0"/>
    <x v="0"/>
  </r>
  <r>
    <s v="2319066655"/>
    <x v="3427"/>
    <s v="MICROEMPRESA"/>
    <x v="1181"/>
    <s v="Em Operação"/>
    <s v="Restaurante, Cafeteria, Bar e Similares"/>
    <s v="79720-000"/>
    <s v="MS"/>
    <x v="731"/>
    <d v="2019-05-30T00:00:00"/>
    <d v="2021-05-30T00:00:00"/>
    <s v="23.190.666/0001-55"/>
    <s v="Similar"/>
    <s v="Sociedade Empresária Limitada"/>
    <s v=" - "/>
    <x v="7"/>
    <x v="0"/>
    <x v="0"/>
  </r>
  <r>
    <s v="2319136202"/>
    <x v="3428"/>
    <s v="EMPRESA DE PEQUENO PORTE"/>
    <x v="1181"/>
    <s v="Em Operação"/>
    <s v="Restaurante, Cafeteria, Bar e Similares"/>
    <s v="87020-121"/>
    <s v="PR"/>
    <x v="89"/>
    <d v="2019-05-09T00:00:00"/>
    <d v="2021-05-09T00:00:00"/>
    <s v="23.191.362/0001-02"/>
    <s v="Restaurante"/>
    <s v="Sociedade Empresária Limitada"/>
    <s v=" - "/>
    <x v="11"/>
    <x v="0"/>
    <x v="0"/>
  </r>
  <r>
    <s v="2319665771"/>
    <x v="3429"/>
    <s v="MICROEMPRESA"/>
    <x v="1182"/>
    <s v="Em Operação"/>
    <s v="Restaurante, Cafeteria, Bar e Similares"/>
    <s v="39920-000"/>
    <s v="MG"/>
    <x v="1121"/>
    <d v="2019-04-10T00:00:00"/>
    <d v="2021-04-10T00:00:00"/>
    <s v="23.196.657/0001-71"/>
    <s v="Restaurante"/>
    <s v="Empresário (Individual)"/>
    <s v=" - "/>
    <x v="0"/>
    <x v="0"/>
    <x v="0"/>
  </r>
  <r>
    <s v="2319891170"/>
    <x v="3430"/>
    <s v="MICROEMPRESA"/>
    <x v="1182"/>
    <s v="Em Operação"/>
    <s v="Restaurante, Cafeteria, Bar e Similares"/>
    <s v="84400-000"/>
    <s v="PR"/>
    <x v="487"/>
    <d v="2019-06-18T00:00:00"/>
    <d v="2021-06-18T00:00:00"/>
    <s v="23.198.911/0001-70"/>
    <s v="Similar"/>
    <s v="Sociedade Empresária Limitada"/>
    <s v=" - "/>
    <x v="2"/>
    <x v="0"/>
    <x v="0"/>
  </r>
  <r>
    <s v="2321543892"/>
    <x v="3431"/>
    <s v="MICROEMPRESA"/>
    <x v="1188"/>
    <s v="Em Operação"/>
    <s v="Restaurante, Cafeteria, Bar e Similares"/>
    <s v="29398-000"/>
    <s v="ES"/>
    <x v="1122"/>
    <d v="2019-04-01T00:00:00"/>
    <d v="2021-04-01T00:00:00"/>
    <s v="23.215.438/0001-92"/>
    <s v="Restaurante"/>
    <s v="Empresário Individual"/>
    <s v=" - "/>
    <x v="2"/>
    <x v="0"/>
    <x v="0"/>
  </r>
  <r>
    <s v="2329353260"/>
    <x v="3432"/>
    <s v="EMPRESA DE PEQUENO PORTE"/>
    <x v="1378"/>
    <s v="Em Operação"/>
    <s v="Restaurante, Cafeteria, Bar e Similares"/>
    <s v="69117-000"/>
    <s v="AM"/>
    <x v="153"/>
    <d v="2019-05-24T00:00:00"/>
    <d v="2021-05-24T00:00:00"/>
    <s v="23.293.532/0001-60"/>
    <s v="Restaurante"/>
    <s v="Empresário (Individual)"/>
    <s v=" - "/>
    <x v="0"/>
    <x v="1"/>
    <x v="0"/>
  </r>
  <r>
    <s v="2329748711"/>
    <x v="3433"/>
    <s v="MICROEMPRESA"/>
    <x v="1378"/>
    <s v="Em Operação"/>
    <s v="Restaurante, Cafeteria, Bar e Similares"/>
    <s v="88521-000"/>
    <s v="SC"/>
    <x v="117"/>
    <d v="2019-05-30T00:00:00"/>
    <d v="2021-05-30T00:00:00"/>
    <s v="23.297.487/0001-11"/>
    <s v="Restaurante"/>
    <s v="Sociedade Empresária Limitada"/>
    <s v=" - "/>
    <x v="0"/>
    <x v="0"/>
    <x v="0"/>
  </r>
  <r>
    <s v="2332281826"/>
    <x v="3434"/>
    <s v="MICROEMPRESA"/>
    <x v="1379"/>
    <s v="Em Operação"/>
    <s v="Restaurante, Cafeteria, Bar e Similares"/>
    <s v="98595-000"/>
    <s v="RS"/>
    <x v="1123"/>
    <d v="2019-06-11T00:00:00"/>
    <d v="2021-06-11T00:00:00"/>
    <s v="23.322.818/0001-26"/>
    <s v="Similar"/>
    <s v="Empresário Individual"/>
    <s v=" - "/>
    <x v="2"/>
    <x v="0"/>
    <x v="0"/>
  </r>
  <r>
    <s v="2334822917"/>
    <x v="3435"/>
    <s v="MICROEMPRESA"/>
    <x v="1338"/>
    <s v="Em Operação"/>
    <s v="Restaurante, Cafeteria, Bar e Similares"/>
    <s v="68600-000"/>
    <s v="PA"/>
    <x v="7"/>
    <d v="2019-05-29T00:00:00"/>
    <d v="2021-05-29T00:00:00"/>
    <s v="23.348.229/0001-17"/>
    <s v="Similar"/>
    <s v="Empresário (Individual)"/>
    <s v=" - "/>
    <x v="0"/>
    <x v="0"/>
    <x v="0"/>
  </r>
  <r>
    <s v="2335401931"/>
    <x v="3436"/>
    <s v="MICROEMPRESA"/>
    <x v="1286"/>
    <s v="Em Operação"/>
    <s v="Restaurante, Cafeteria, Bar e Similares"/>
    <s v="95400-000"/>
    <s v="RS"/>
    <x v="186"/>
    <d v="2019-05-28T00:00:00"/>
    <d v="2021-05-28T00:00:00"/>
    <s v="23.354.019/0001-31"/>
    <s v="Cafeteria"/>
    <s v="Empresário (Individual)"/>
    <s v=" - "/>
    <x v="0"/>
    <x v="1"/>
    <x v="4"/>
  </r>
  <r>
    <s v="2337340237"/>
    <x v="3437"/>
    <s v="MICROEMPRESA"/>
    <x v="1288"/>
    <s v="Em Operação"/>
    <s v="Restaurante, Cafeteria, Bar e Similares"/>
    <s v="59297-464"/>
    <s v="RN"/>
    <x v="158"/>
    <d v="2019-06-14T00:00:00"/>
    <d v="2021-06-14T00:00:00"/>
    <s v="23.373.402/0001-37"/>
    <s v="Restaurante"/>
    <s v="Empresário Individual"/>
    <s v=" - "/>
    <x v="0"/>
    <x v="1"/>
    <x v="0"/>
  </r>
  <r>
    <s v="2339218144"/>
    <x v="3438"/>
    <s v="MICROEMPRESA"/>
    <x v="1312"/>
    <s v="Em Operação"/>
    <s v="Restaurante, Cafeteria, Bar e Similares"/>
    <s v="29230-000"/>
    <s v="ES"/>
    <x v="82"/>
    <d v="2019-05-17T00:00:00"/>
    <d v="2021-05-17T00:00:00"/>
    <s v="23.392.181/0001-44"/>
    <s v="Similar"/>
    <s v="Empresário Individual"/>
    <s v=" - "/>
    <x v="6"/>
    <x v="0"/>
    <x v="0"/>
  </r>
  <r>
    <s v="2342223388"/>
    <x v="3439"/>
    <s v="MICROEMPRESA"/>
    <x v="1289"/>
    <s v="Em Operação"/>
    <s v="Restaurante, Cafeteria, Bar e Similares"/>
    <s v="88650-000"/>
    <s v="SC"/>
    <x v="168"/>
    <d v="2019-04-29T00:00:00"/>
    <d v="2021-04-29T00:00:00"/>
    <s v="23.422.233/0001-88"/>
    <s v="Similar"/>
    <s v="Empresário (Individual)"/>
    <s v=" - "/>
    <x v="0"/>
    <x v="0"/>
    <x v="0"/>
  </r>
  <r>
    <s v="2343967870"/>
    <x v="3440"/>
    <s v="MICROEMPRESA"/>
    <x v="1291"/>
    <s v="Em Operação"/>
    <s v="Restaurante, Cafeteria, Bar e Similares"/>
    <s v="77330-000"/>
    <s v="TO"/>
    <x v="169"/>
    <d v="2019-06-10T00:00:00"/>
    <d v="2021-06-10T00:00:00"/>
    <s v="23.439.678/0001-70"/>
    <s v="Restaurante"/>
    <s v="Empresário (Individual)"/>
    <s v=" - "/>
    <x v="0"/>
    <x v="0"/>
    <x v="0"/>
  </r>
  <r>
    <s v="2345729291"/>
    <x v="3441"/>
    <s v="MICROEMPRESA"/>
    <x v="1294"/>
    <s v="Em Operação"/>
    <s v="Restaurante, Cafeteria, Bar e Similares"/>
    <s v="48800-000"/>
    <s v="BA"/>
    <x v="1124"/>
    <d v="2019-05-27T00:00:00"/>
    <d v="2021-05-27T00:00:00"/>
    <s v="23.457.292/0001-91"/>
    <s v="Bar"/>
    <s v="Empresário (Individual)"/>
    <s v=" - "/>
    <x v="2"/>
    <x v="0"/>
    <x v="0"/>
  </r>
  <r>
    <s v="2354109178"/>
    <x v="3442"/>
    <s v="MICROEMPRESA"/>
    <x v="1299"/>
    <s v="Em Operação"/>
    <s v="Restaurante, Cafeteria, Bar e Similares"/>
    <s v="68580-000"/>
    <s v="PA"/>
    <x v="508"/>
    <d v="2019-06-28T00:00:00"/>
    <d v="2021-06-28T00:00:00"/>
    <s v="23.541.091/0001-78"/>
    <s v="Restaurante"/>
    <s v="Empresa Individual de Responsabilidade Limitada (de Natureza Empresária)"/>
    <s v=" - "/>
    <x v="2"/>
    <x v="0"/>
    <x v="0"/>
  </r>
  <r>
    <s v="2355210360"/>
    <x v="3443"/>
    <s v="MICROEMPRESA"/>
    <x v="1172"/>
    <s v="Em Operação"/>
    <s v="Restaurante, Cafeteria, Bar e Similares"/>
    <s v="78398-000"/>
    <s v="MT"/>
    <x v="1125"/>
    <d v="2019-06-13T00:00:00"/>
    <d v="2021-06-13T00:00:00"/>
    <s v="23.552.103/0001-60"/>
    <s v="Restaurante"/>
    <s v="Empresário Individual"/>
    <s v=" - "/>
    <x v="0"/>
    <x v="0"/>
    <x v="0"/>
  </r>
  <r>
    <s v="2358990733"/>
    <x v="3444"/>
    <s v="MICROEMPRESA"/>
    <x v="1300"/>
    <s v="Em Operação"/>
    <s v="Restaurante, Cafeteria, Bar e Similares"/>
    <s v="68447-000"/>
    <s v="PA"/>
    <x v="66"/>
    <d v="2019-05-13T00:00:00"/>
    <d v="2021-05-13T00:00:00"/>
    <s v="23.589.907/0001-33"/>
    <s v="Similar"/>
    <s v="Empresário Individual"/>
    <s v=" - "/>
    <x v="2"/>
    <x v="0"/>
    <x v="0"/>
  </r>
  <r>
    <s v="2359433814"/>
    <x v="3445"/>
    <s v="MICROEMPRESA"/>
    <x v="1332"/>
    <s v="Em Operação"/>
    <s v="Restaurante, Cafeteria, Bar e Similares"/>
    <s v="58595-000"/>
    <s v="PB"/>
    <x v="1126"/>
    <d v="2019-05-30T00:00:00"/>
    <d v="2021-05-30T00:00:00"/>
    <s v="23.594.338/0001-14"/>
    <s v="Restaurante"/>
    <s v="Empresário Individual"/>
    <s v=" - "/>
    <x v="0"/>
    <x v="1"/>
    <x v="0"/>
  </r>
  <r>
    <s v="2360076946"/>
    <x v="3446"/>
    <s v="MICROEMPRESA"/>
    <x v="1380"/>
    <s v="Em Operação"/>
    <s v="Restaurante, Cafeteria, Bar e Similares"/>
    <s v="57460-000"/>
    <s v="AL"/>
    <x v="434"/>
    <d v="2019-05-08T00:00:00"/>
    <d v="2021-05-08T00:00:00"/>
    <s v="23.600.769/0001-46"/>
    <s v="Restaurante"/>
    <s v="Empresário Individual"/>
    <s v="Português|Espanhol"/>
    <x v="0"/>
    <x v="1"/>
    <x v="0"/>
  </r>
  <r>
    <s v="2360465230"/>
    <x v="3447"/>
    <s v="MICROEMPRESA"/>
    <x v="1380"/>
    <s v="Em Operação"/>
    <s v="Restaurante, Cafeteria, Bar e Similares"/>
    <s v="29230-000"/>
    <s v="ES"/>
    <x v="82"/>
    <d v="2019-05-29T00:00:00"/>
    <d v="2021-05-29T00:00:00"/>
    <s v="23.604.652/0001-30"/>
    <s v="Restaurante"/>
    <s v="Sociedade Empresária Limitada"/>
    <s v=" - "/>
    <x v="0"/>
    <x v="0"/>
    <x v="0"/>
  </r>
  <r>
    <s v="2364392890"/>
    <x v="3448"/>
    <s v="MICROEMPRESA"/>
    <x v="1170"/>
    <s v="Em Operação"/>
    <s v="Restaurante, Cafeteria, Bar e Similares"/>
    <s v="29580-000"/>
    <s v="ES"/>
    <x v="1127"/>
    <d v="2019-05-10T00:00:00"/>
    <d v="2021-05-10T00:00:00"/>
    <s v="23.643.928/0001-90"/>
    <s v="Restaurante"/>
    <s v="Empresário (Individual)"/>
    <s v="Inglês"/>
    <x v="6"/>
    <x v="4"/>
    <x v="0"/>
  </r>
  <r>
    <s v="2364697064"/>
    <x v="3449"/>
    <s v="MICROEMPRESA"/>
    <x v="1170"/>
    <s v="Em Operação"/>
    <s v="Restaurante, Cafeteria, Bar e Similares"/>
    <s v="45520-000"/>
    <s v="BA"/>
    <x v="709"/>
    <d v="2019-05-02T00:00:00"/>
    <d v="2021-05-02T00:00:00"/>
    <s v="23.646.970/0001-64"/>
    <s v="Restaurante"/>
    <s v="Sociedade Empresária Limitada"/>
    <s v="Inglês|Espanhol"/>
    <x v="0"/>
    <x v="1"/>
    <x v="0"/>
  </r>
  <r>
    <s v="2364794306"/>
    <x v="3450"/>
    <s v="MICROEMPRESA"/>
    <x v="1170"/>
    <s v="Em Operação"/>
    <s v="Restaurante, Cafeteria, Bar e Similares"/>
    <s v="62680-000"/>
    <s v="CE"/>
    <x v="1128"/>
    <d v="2019-05-15T00:00:00"/>
    <d v="2021-05-15T00:00:00"/>
    <s v="23.647.943/0001-06"/>
    <s v="Restaurante"/>
    <s v="Empresário (Individual)"/>
    <s v="Português|Inglês|Espanhol"/>
    <x v="0"/>
    <x v="1"/>
    <x v="0"/>
  </r>
  <r>
    <s v="2365682375"/>
    <x v="3451"/>
    <s v="MICROEMPRESA"/>
    <x v="1302"/>
    <s v="Em Operação"/>
    <s v="Restaurante, Cafeteria, Bar e Similares"/>
    <s v="87395-000"/>
    <s v="PR"/>
    <x v="1129"/>
    <d v="2019-06-27T00:00:00"/>
    <d v="2021-06-27T00:00:00"/>
    <s v="23.656.823/0001-75"/>
    <s v="Restaurante"/>
    <s v="Empresário (Individual)"/>
    <s v="Português"/>
    <x v="0"/>
    <x v="13"/>
    <x v="0"/>
  </r>
  <r>
    <s v="2371778324"/>
    <x v="3452"/>
    <s v="MICROEMPRESA"/>
    <x v="1169"/>
    <s v="Em Operação"/>
    <s v="Restaurante, Cafeteria, Bar e Similares"/>
    <s v="19200-000"/>
    <s v="SP"/>
    <x v="206"/>
    <d v="2019-05-20T00:00:00"/>
    <d v="2021-05-20T00:00:00"/>
    <s v="23.717.783/0001-24"/>
    <s v="Similar"/>
    <s v="Empresário (Individual)"/>
    <s v=" - "/>
    <x v="0"/>
    <x v="1"/>
    <x v="0"/>
  </r>
  <r>
    <s v="2373602020"/>
    <x v="3453"/>
    <s v="MICROEMPRESA"/>
    <x v="1309"/>
    <s v="Em Operação"/>
    <s v="Restaurante, Cafeteria, Bar e Similares"/>
    <s v="87370-000"/>
    <s v="PR"/>
    <x v="1130"/>
    <d v="2019-06-10T00:00:00"/>
    <d v="2021-06-10T00:00:00"/>
    <s v="23.736.020/0001-20"/>
    <s v="Bar"/>
    <s v="Empresário Individual"/>
    <s v=" - "/>
    <x v="0"/>
    <x v="0"/>
    <x v="0"/>
  </r>
  <r>
    <s v="2377911143"/>
    <x v="3454"/>
    <s v="MICROEMPRESA"/>
    <x v="1313"/>
    <s v="Em Operação"/>
    <s v="Restaurante, Cafeteria, Bar e Similares"/>
    <s v="88650-000"/>
    <s v="SC"/>
    <x v="168"/>
    <d v="2019-05-10T00:00:00"/>
    <d v="2021-05-10T00:00:00"/>
    <s v="23.779.111/0001-43"/>
    <s v="Restaurante"/>
    <s v="Sociedade Empresária Limitada"/>
    <s v="Português|Inglês"/>
    <x v="6"/>
    <x v="7"/>
    <x v="4"/>
  </r>
  <r>
    <s v="2381153881"/>
    <x v="3455"/>
    <s v="MICROEMPRESA"/>
    <x v="1316"/>
    <s v="Em Operação"/>
    <s v="Restaurante, Cafeteria, Bar e Similares"/>
    <s v="13960-000"/>
    <s v="SP"/>
    <x v="145"/>
    <d v="2019-05-16T00:00:00"/>
    <d v="2021-05-16T00:00:00"/>
    <s v="23.811.538/0001-81"/>
    <s v="Restaurante"/>
    <s v="Sociedade Empresária Limitada"/>
    <s v=" - "/>
    <x v="6"/>
    <x v="4"/>
    <x v="13"/>
  </r>
  <r>
    <s v="2383000203"/>
    <x v="3456"/>
    <s v="MICROEMPRESA"/>
    <x v="1168"/>
    <s v="Em Operação"/>
    <s v="Restaurante, Cafeteria, Bar e Similares"/>
    <s v="30310-080"/>
    <s v="MG"/>
    <x v="2"/>
    <d v="2019-04-04T00:00:00"/>
    <d v="2021-04-04T00:00:00"/>
    <s v="23.830.002/0001-03"/>
    <s v="Similar"/>
    <s v="Sociedade Empresária Limitada"/>
    <s v="Espanhol"/>
    <x v="0"/>
    <x v="0"/>
    <x v="0"/>
  </r>
  <r>
    <s v="2385970031"/>
    <x v="3457"/>
    <s v="MICROEMPRESA"/>
    <x v="1167"/>
    <s v="Em Operação"/>
    <s v="Restaurante, Cafeteria, Bar e Similares"/>
    <s v="73900-000"/>
    <s v="GO"/>
    <x v="1131"/>
    <d v="2019-05-15T00:00:00"/>
    <d v="2021-05-15T00:00:00"/>
    <s v="23.859.700/0001-31"/>
    <s v="Restaurante"/>
    <s v="Sociedade Empresária Limitada"/>
    <s v=" - "/>
    <x v="0"/>
    <x v="13"/>
    <x v="2"/>
  </r>
  <r>
    <s v="2386270479"/>
    <x v="3458"/>
    <s v="MICROEMPRESA"/>
    <x v="1167"/>
    <s v="Em Operação"/>
    <s v="Restaurante, Cafeteria, Bar e Similares"/>
    <s v="45570-000"/>
    <s v="BA"/>
    <x v="1132"/>
    <d v="2019-06-28T00:00:00"/>
    <d v="2021-06-28T00:00:00"/>
    <s v="23.862.704/0001-79"/>
    <s v="Restaurante"/>
    <s v="Empresário (Individual)"/>
    <s v=" - "/>
    <x v="0"/>
    <x v="0"/>
    <x v="0"/>
  </r>
  <r>
    <s v="2389253853"/>
    <x v="3459"/>
    <s v="MICROEMPRESA"/>
    <x v="1381"/>
    <s v="Em Operação"/>
    <s v="Restaurante, Cafeteria, Bar e Similares"/>
    <s v="87950-000"/>
    <s v="PR"/>
    <x v="1133"/>
    <d v="2019-05-08T00:00:00"/>
    <d v="2021-05-08T00:00:00"/>
    <s v="23.892.538/0001-53"/>
    <s v="Restaurante"/>
    <s v="Sociedade Empresária Limitada"/>
    <s v=" - "/>
    <x v="4"/>
    <x v="4"/>
    <x v="2"/>
  </r>
  <r>
    <s v="9256500182"/>
    <x v="3460"/>
    <s v="MICROEMPRESA"/>
    <x v="1352"/>
    <s v="Em Operação"/>
    <s v="Restaurante, Cafeteria, Bar e Similares"/>
    <s v="99850-000"/>
    <s v="RS"/>
    <x v="1134"/>
    <d v="2019-05-02T00:00:00"/>
    <d v="2021-05-02T00:00:00"/>
    <s v="92.565.001/0002-82"/>
    <s v="Restaurante"/>
    <s v="Empresário (Individual)"/>
    <s v=" - "/>
    <x v="0"/>
    <x v="1"/>
    <x v="1"/>
  </r>
  <r>
    <s v="0766982916"/>
    <x v="3461"/>
    <s v="EMPRESA DE PEQUENO PORTE"/>
    <x v="1196"/>
    <s v="Em Operação"/>
    <s v="Restaurante, Cafeteria, Bar e Similares"/>
    <s v="28035-045"/>
    <s v="RJ"/>
    <x v="318"/>
    <d v="2019-09-23T00:00:00"/>
    <d v="2021-09-23T00:00:00"/>
    <s v="07.669.829/0007-16"/>
    <s v="Restaurante"/>
    <s v="Empresário (Individual)"/>
    <s v=" - "/>
    <x v="2"/>
    <x v="0"/>
    <x v="0"/>
  </r>
  <r>
    <s v="1055309993"/>
    <x v="3462"/>
    <s v="DEMAIS"/>
    <x v="1297"/>
    <s v="Em Operação"/>
    <s v="Restaurante, Cafeteria, Bar e Similares"/>
    <s v="95650-000"/>
    <s v="RS"/>
    <x v="1135"/>
    <d v="2020-08-27T00:00:00"/>
    <d v="2022-08-27T00:00:00"/>
    <s v="10.553.099/0002-93"/>
    <s v="Restaurante"/>
    <s v="Cooperativa"/>
    <s v=" - "/>
    <x v="3"/>
    <x v="1"/>
    <x v="0"/>
  </r>
  <r>
    <s v="0211189926"/>
    <x v="3463"/>
    <s v="DEMAIS"/>
    <x v="1277"/>
    <s v="Em Operação"/>
    <s v="Restaurante, Cafeteria, Bar e Similares"/>
    <s v="95500-000"/>
    <s v="RS"/>
    <x v="699"/>
    <d v="2020-07-06T00:00:00"/>
    <d v="2022-07-06T00:00:00"/>
    <s v="02.111.899/0002-26"/>
    <s v="Restaurante"/>
    <s v="Empresa Individual de Responsabilidade Limitada (de Natureza Empresária)"/>
    <s v=" - "/>
    <x v="11"/>
    <x v="1"/>
    <x v="4"/>
  </r>
  <r>
    <s v="2173007797"/>
    <x v="3464"/>
    <s v="MICROEMPRESA"/>
    <x v="1210"/>
    <s v="Em Operação"/>
    <s v="Restaurante, Cafeteria, Bar e Similares"/>
    <s v="55180-000"/>
    <s v="PE"/>
    <x v="1136"/>
    <d v="2019-07-05T00:00:00"/>
    <d v="2021-07-05T00:00:00"/>
    <s v="21.730.077/0001-97"/>
    <s v="Similar"/>
    <s v="Empresário Individual"/>
    <s v=" - "/>
    <x v="6"/>
    <x v="4"/>
    <x v="0"/>
  </r>
  <r>
    <s v="2175886636"/>
    <x v="3465"/>
    <s v="MICROEMPRESA"/>
    <x v="1209"/>
    <s v="Em Operação"/>
    <s v="Restaurante, Cafeteria, Bar e Similares"/>
    <s v="83413-000"/>
    <s v="PR"/>
    <x v="1137"/>
    <d v="2019-09-05T00:00:00"/>
    <d v="2021-09-05T00:00:00"/>
    <s v="21.758.866/0001-36"/>
    <s v="Restaurante"/>
    <s v="Sociedade Empresária Limitada"/>
    <s v=" - "/>
    <x v="0"/>
    <x v="0"/>
    <x v="0"/>
  </r>
  <r>
    <s v="2177954707"/>
    <x v="3466"/>
    <s v="MICROEMPRESA"/>
    <x v="1213"/>
    <s v="Em Operação"/>
    <s v="Restaurante, Cafeteria, Bar e Similares"/>
    <s v="95717-000"/>
    <s v="RS"/>
    <x v="836"/>
    <d v="2019-08-13T00:00:00"/>
    <d v="2021-08-13T00:00:00"/>
    <s v="21.779.547/0001-07"/>
    <s v="Similar"/>
    <s v="Sociedade Empresária Limitada"/>
    <s v=" - "/>
    <x v="2"/>
    <x v="0"/>
    <x v="0"/>
  </r>
  <r>
    <s v="2182634957"/>
    <x v="3467"/>
    <s v="EMPRESA DE PEQUENO PORTE"/>
    <x v="1217"/>
    <s v="Em Operação"/>
    <s v="Restaurante, Cafeteria, Bar e Similares"/>
    <s v="88524-900"/>
    <s v="SC"/>
    <x v="117"/>
    <d v="2019-07-05T00:00:00"/>
    <d v="2021-07-05T00:00:00"/>
    <s v="21.826.349/0001-57"/>
    <s v="Restaurante"/>
    <s v="Sociedade Empresária Limitada"/>
    <s v=" - "/>
    <x v="0"/>
    <x v="0"/>
    <x v="0"/>
  </r>
  <r>
    <s v="2189721149"/>
    <x v="3468"/>
    <s v="MICROEMPRESA"/>
    <x v="1222"/>
    <s v="Em Operação"/>
    <s v="Restaurante, Cafeteria, Bar e Similares"/>
    <s v="25975-560"/>
    <s v="RJ"/>
    <x v="30"/>
    <d v="2019-08-30T00:00:00"/>
    <d v="2021-08-30T00:00:00"/>
    <s v="21.897.211/0001-49"/>
    <s v="Restaurante"/>
    <s v="Sociedade Empresária Limitada"/>
    <s v=" - "/>
    <x v="3"/>
    <x v="0"/>
    <x v="0"/>
  </r>
  <r>
    <s v="2200518226"/>
    <x v="3469"/>
    <s v="MICROEMPRESA"/>
    <x v="1226"/>
    <s v="Em Operação"/>
    <s v="Restaurante, Cafeteria, Bar e Similares"/>
    <s v="18130-070"/>
    <s v="SP"/>
    <x v="322"/>
    <d v="2019-08-30T00:00:00"/>
    <d v="2021-08-30T00:00:00"/>
    <s v="22.005.182/0001-26"/>
    <s v="Bar"/>
    <s v="Sociedade Empresária Limitada"/>
    <s v="Inglês"/>
    <x v="3"/>
    <x v="4"/>
    <x v="12"/>
  </r>
  <r>
    <s v="2202691653"/>
    <x v="3470"/>
    <s v="MICROEMPRESA"/>
    <x v="1227"/>
    <s v="Em Operação"/>
    <s v="Restaurante, Cafeteria, Bar e Similares"/>
    <s v="68148-000"/>
    <s v="PA"/>
    <x v="829"/>
    <d v="2019-09-10T00:00:00"/>
    <d v="2021-09-10T00:00:00"/>
    <s v="22.026.916/0001-53"/>
    <s v="Restaurante"/>
    <s v="Empresa Individual de Responsabilidade Limitada (de Natureza Empresária)"/>
    <s v=" - "/>
    <x v="0"/>
    <x v="0"/>
    <x v="0"/>
  </r>
  <r>
    <s v="2206329777"/>
    <x v="3471"/>
    <s v="MICROEMPRESA"/>
    <x v="1200"/>
    <s v="Em Operação"/>
    <s v="Restaurante, Cafeteria, Bar e Similares"/>
    <s v="89670-000"/>
    <s v="SC"/>
    <x v="838"/>
    <d v="2019-08-09T00:00:00"/>
    <d v="2021-08-09T00:00:00"/>
    <s v="22.063.297/0001-77"/>
    <s v="Restaurante"/>
    <s v="Empresário (Individual)"/>
    <s v=" - "/>
    <x v="0"/>
    <x v="0"/>
    <x v="0"/>
  </r>
  <r>
    <s v="2213851062"/>
    <x v="3472"/>
    <s v="MICROEMPRESA"/>
    <x v="1232"/>
    <s v="Em Operação"/>
    <s v="Restaurante, Cafeteria, Bar e Similares"/>
    <s v="23970-000"/>
    <s v="RJ"/>
    <x v="23"/>
    <d v="2019-09-03T00:00:00"/>
    <d v="2021-09-03T00:00:00"/>
    <s v="22.138.510/0001-62"/>
    <s v="Restaurante"/>
    <s v="Sociedade Empresária Limitada"/>
    <s v="Inglês|Português"/>
    <x v="8"/>
    <x v="1"/>
    <x v="0"/>
  </r>
  <r>
    <s v="2217118151"/>
    <x v="3473"/>
    <s v="MICROEMPRESA"/>
    <x v="1382"/>
    <s v="Em Operação"/>
    <s v="Restaurante, Cafeteria, Bar e Similares"/>
    <s v="65075-832"/>
    <s v="MA"/>
    <x v="299"/>
    <d v="2019-08-15T00:00:00"/>
    <d v="2021-08-15T00:00:00"/>
    <s v="22.171.181/0001-51"/>
    <s v="Restaurante"/>
    <s v="Sociedade Empresária Limitada"/>
    <s v="Inglês"/>
    <x v="2"/>
    <x v="4"/>
    <x v="0"/>
  </r>
  <r>
    <s v="2224006547"/>
    <x v="3474"/>
    <s v="MICROEMPRESA"/>
    <x v="1353"/>
    <s v="Em Operação"/>
    <s v="Restaurante, Cafeteria, Bar e Similares"/>
    <s v="28616-970"/>
    <s v="RJ"/>
    <x v="142"/>
    <d v="2019-07-01T00:00:00"/>
    <d v="2021-07-01T00:00:00"/>
    <s v="22.240.065/0001-47"/>
    <s v="Bar"/>
    <s v="Empresário (Individual)"/>
    <s v=" - "/>
    <x v="2"/>
    <x v="0"/>
    <x v="0"/>
  </r>
  <r>
    <s v="2224488704"/>
    <x v="3475"/>
    <s v="MICROEMPRESA"/>
    <x v="1352"/>
    <s v="Em Operação"/>
    <s v="Restaurante, Cafeteria, Bar e Similares"/>
    <s v="95717-000"/>
    <s v="RS"/>
    <x v="836"/>
    <d v="2019-08-05T00:00:00"/>
    <d v="2021-08-05T00:00:00"/>
    <s v="22.244.887/0001-04"/>
    <s v="Cafeteria"/>
    <s v="Empresário (Individual)"/>
    <s v=" - "/>
    <x v="2"/>
    <x v="0"/>
    <x v="0"/>
  </r>
  <r>
    <s v="2229934864"/>
    <x v="3476"/>
    <s v="MICROEMPRESA"/>
    <x v="1235"/>
    <s v="Em Operação"/>
    <s v="Restaurante, Cafeteria, Bar e Similares"/>
    <s v="37240-000"/>
    <s v="MG"/>
    <x v="1138"/>
    <d v="2019-09-18T00:00:00"/>
    <d v="2021-09-18T00:00:00"/>
    <s v="22.299.348/0001-64"/>
    <s v="Restaurante"/>
    <s v="Empresário Individual"/>
    <s v=" - "/>
    <x v="0"/>
    <x v="0"/>
    <x v="0"/>
  </r>
  <r>
    <s v="2234165411"/>
    <x v="3477"/>
    <s v="MICROEMPRESA"/>
    <x v="1350"/>
    <s v="Em Operação"/>
    <s v="Restaurante, Cafeteria, Bar e Similares"/>
    <s v="29216-600"/>
    <s v="ES"/>
    <x v="199"/>
    <d v="2019-08-27T00:00:00"/>
    <d v="2021-08-27T00:00:00"/>
    <s v="22.341.654/0001-11"/>
    <s v="Restaurante"/>
    <s v="Empresário Individual"/>
    <s v=" - "/>
    <x v="0"/>
    <x v="0"/>
    <x v="0"/>
  </r>
  <r>
    <s v="2237637638"/>
    <x v="3478"/>
    <s v="MICROEMPRESA"/>
    <x v="1238"/>
    <s v="Em Operação"/>
    <s v="Restaurante, Cafeteria, Bar e Similares"/>
    <s v="66846-001"/>
    <s v="PA"/>
    <x v="428"/>
    <d v="2019-08-01T00:00:00"/>
    <d v="2021-08-01T00:00:00"/>
    <s v="22.376.376/0001-38"/>
    <s v="Similar"/>
    <s v="Empresário Individual"/>
    <s v=" - "/>
    <x v="0"/>
    <x v="0"/>
    <x v="0"/>
  </r>
  <r>
    <s v="2259881600"/>
    <x v="3479"/>
    <s v="MICROEMPRESA"/>
    <x v="1346"/>
    <s v="Em Operação"/>
    <s v="Restaurante, Cafeteria, Bar e Similares"/>
    <s v="79550-000"/>
    <s v="MS"/>
    <x v="1139"/>
    <d v="2019-09-26T00:00:00"/>
    <d v="2021-09-26T00:00:00"/>
    <s v="22.598.816/0001-00"/>
    <s v="Restaurante"/>
    <s v="Empresa Individual de Responsabilidade Limitada (de Natureza Empresária)"/>
    <s v=" - "/>
    <x v="0"/>
    <x v="1"/>
    <x v="0"/>
  </r>
  <r>
    <s v="2266355609"/>
    <x v="3480"/>
    <s v="MICROEMPRESA"/>
    <x v="1254"/>
    <s v="Em Operação"/>
    <s v="Restaurante, Cafeteria, Bar e Similares"/>
    <s v="66846-001"/>
    <s v="PA"/>
    <x v="428"/>
    <d v="2019-08-02T00:00:00"/>
    <d v="2021-08-02T00:00:00"/>
    <s v="22.663.556/0001-09"/>
    <s v="Similar"/>
    <s v="Empresário Individual"/>
    <s v=" - "/>
    <x v="0"/>
    <x v="0"/>
    <x v="0"/>
  </r>
  <r>
    <s v="2267316223"/>
    <x v="3481"/>
    <s v="EMPRESA DE PEQUENO PORTE"/>
    <x v="1254"/>
    <s v="Em Operação"/>
    <s v="Restaurante, Cafeteria, Bar e Similares"/>
    <s v="66023-630"/>
    <s v="PA"/>
    <x v="428"/>
    <d v="2019-08-01T00:00:00"/>
    <d v="2021-08-01T00:00:00"/>
    <s v="22.673.162/0001-23"/>
    <s v="Similar"/>
    <s v="Sociedade Empresária Limitada"/>
    <s v=" - "/>
    <x v="0"/>
    <x v="0"/>
    <x v="0"/>
  </r>
  <r>
    <s v="2272865090"/>
    <x v="3482"/>
    <s v="DEMAIS"/>
    <x v="1373"/>
    <s v="Em Operação"/>
    <s v="Restaurante, Cafeteria, Bar e Similares"/>
    <s v="98240-000"/>
    <s v="RS"/>
    <x v="1140"/>
    <d v="2019-07-02T00:00:00"/>
    <d v="2021-07-02T00:00:00"/>
    <s v="22.728.650/0001-90"/>
    <s v="Similar"/>
    <s v="Sociedade Empresária Limitada"/>
    <s v=" - "/>
    <x v="0"/>
    <x v="9"/>
    <x v="0"/>
  </r>
  <r>
    <s v="2276772010"/>
    <x v="3483"/>
    <s v="MICROEMPRESA"/>
    <x v="1261"/>
    <s v="Em Operação"/>
    <s v="Restaurante, Cafeteria, Bar e Similares"/>
    <s v="37680-000"/>
    <s v="MG"/>
    <x v="31"/>
    <d v="2019-07-15T00:00:00"/>
    <d v="2021-07-15T00:00:00"/>
    <s v="22.767.720/0001-10"/>
    <s v="Similar"/>
    <s v="Empresário Individual"/>
    <s v="Inglês"/>
    <x v="0"/>
    <x v="0"/>
    <x v="0"/>
  </r>
  <r>
    <s v="2279415390"/>
    <x v="3484"/>
    <s v="MICROEMPRESA"/>
    <x v="1191"/>
    <s v="Em Operação"/>
    <s v="Restaurante, Cafeteria, Bar e Similares"/>
    <s v="79202-000"/>
    <s v="MS"/>
    <x v="1141"/>
    <d v="2019-09-10T00:00:00"/>
    <d v="2021-09-10T00:00:00"/>
    <s v="22.794.153/0001-90"/>
    <s v="Restaurante"/>
    <s v="Empresário Individual"/>
    <s v=" - "/>
    <x v="0"/>
    <x v="0"/>
    <x v="0"/>
  </r>
  <r>
    <s v="2279864365"/>
    <x v="3485"/>
    <s v="MICROEMPRESA"/>
    <x v="1262"/>
    <s v="Em Operação"/>
    <s v="Restaurante, Cafeteria, Bar e Similares"/>
    <s v="95895-000"/>
    <s v="RS"/>
    <x v="1142"/>
    <d v="2019-08-16T00:00:00"/>
    <d v="2021-08-16T00:00:00"/>
    <s v="22.798.643/0001-65"/>
    <s v="Cafeteria"/>
    <s v="Empresário Individual"/>
    <s v="Alemão|Inglês"/>
    <x v="3"/>
    <x v="5"/>
    <x v="4"/>
  </r>
  <r>
    <s v="2284684879"/>
    <x v="3486"/>
    <s v="MICROEMPRESA"/>
    <x v="1265"/>
    <s v="Em Operação"/>
    <s v="Restaurante, Cafeteria, Bar e Similares"/>
    <s v="37930-000"/>
    <s v="MG"/>
    <x v="611"/>
    <d v="2019-07-22T00:00:00"/>
    <d v="2021-07-22T00:00:00"/>
    <s v="22.846.848/0001-79"/>
    <s v="Restaurante"/>
    <s v="Sociedade Empresária Limitada"/>
    <s v="Inglês"/>
    <x v="0"/>
    <x v="1"/>
    <x v="0"/>
  </r>
  <r>
    <s v="2290227742"/>
    <x v="3487"/>
    <s v="MICROEMPRESA"/>
    <x v="1383"/>
    <s v="Em Operação"/>
    <s v="Restaurante, Cafeteria, Bar e Similares"/>
    <s v="16650-000"/>
    <s v="SP"/>
    <x v="1143"/>
    <d v="2019-07-05T00:00:00"/>
    <d v="2021-07-05T00:00:00"/>
    <s v="22.902.277/0001-42"/>
    <s v="Similar"/>
    <s v="Empresário Individual"/>
    <s v=" - "/>
    <x v="7"/>
    <x v="0"/>
    <x v="0"/>
  </r>
  <r>
    <s v="2300265502"/>
    <x v="3488"/>
    <s v="EMPRESA DE PEQUENO PORTE"/>
    <x v="1271"/>
    <s v="Em Operação"/>
    <s v="Restaurante, Cafeteria, Bar e Similares"/>
    <s v="13250-300"/>
    <s v="SP"/>
    <x v="1144"/>
    <d v="2019-09-13T00:00:00"/>
    <d v="2021-09-13T00:00:00"/>
    <s v="23.002.655/0001-02"/>
    <s v="Restaurante"/>
    <s v="Sociedade Empresária Limitada"/>
    <s v=" - "/>
    <x v="2"/>
    <x v="4"/>
    <x v="1"/>
  </r>
  <r>
    <s v="2303071448"/>
    <x v="3489"/>
    <s v="MICROEMPRESA"/>
    <x v="1273"/>
    <s v="Em Operação"/>
    <s v="Restaurante, Cafeteria, Bar e Similares"/>
    <s v="25977-400"/>
    <s v="RJ"/>
    <x v="30"/>
    <d v="2019-08-30T00:00:00"/>
    <d v="2021-08-30T00:00:00"/>
    <s v="23.030.714/0001-48"/>
    <s v="Restaurante"/>
    <s v="Empresa Individual de Responsabilidade Limitada (de Natureza Empresária)"/>
    <s v=" - "/>
    <x v="8"/>
    <x v="0"/>
    <x v="0"/>
  </r>
  <r>
    <s v="2310798607"/>
    <x v="3490"/>
    <s v="MICROEMPRESA"/>
    <x v="1377"/>
    <s v="Em Operação"/>
    <s v="Restaurante, Cafeteria, Bar e Similares"/>
    <s v="13350-000"/>
    <s v="SP"/>
    <x v="1106"/>
    <d v="2019-07-10T00:00:00"/>
    <d v="2021-07-10T00:00:00"/>
    <s v="23.107.986/0001-07"/>
    <s v="Restaurante"/>
    <s v="Empresário (Individual)"/>
    <s v=" - "/>
    <x v="0"/>
    <x v="0"/>
    <x v="0"/>
  </r>
  <r>
    <s v="2311113520"/>
    <x v="3491"/>
    <s v="MICROEMPRESA"/>
    <x v="1377"/>
    <s v="Em Operação"/>
    <s v="Restaurante, Cafeteria, Bar e Similares"/>
    <s v="28616-155"/>
    <s v="RJ"/>
    <x v="142"/>
    <d v="2019-07-10T00:00:00"/>
    <d v="2021-07-10T00:00:00"/>
    <s v="23.111.135/0001-20"/>
    <s v="Restaurante"/>
    <s v="Empresário Individual"/>
    <s v="Português"/>
    <x v="6"/>
    <x v="0"/>
    <x v="0"/>
  </r>
  <r>
    <s v="2317873702"/>
    <x v="3492"/>
    <s v="MICROEMPRESA"/>
    <x v="1279"/>
    <s v="Em Operação"/>
    <s v="Restaurante, Cafeteria, Bar e Similares"/>
    <s v="68447-000"/>
    <s v="PA"/>
    <x v="66"/>
    <d v="2019-07-17T00:00:00"/>
    <d v="2021-07-17T00:00:00"/>
    <s v="23.178.737/0001-02"/>
    <s v="Restaurante"/>
    <s v="Empresa Individual de Responsabilidade Limitada (de Natureza Empresária)"/>
    <s v=" - "/>
    <x v="2"/>
    <x v="0"/>
    <x v="0"/>
  </r>
  <r>
    <s v="2325562644"/>
    <x v="3493"/>
    <s v="MICROEMPRESA"/>
    <x v="1339"/>
    <s v="Em Implantação"/>
    <s v="Restaurante, Cafeteria, Bar e Similares"/>
    <s v="65250-000"/>
    <s v="MA"/>
    <x v="843"/>
    <d v="2019-09-02T00:00:00"/>
    <d v="2021-09-02T00:00:00"/>
    <s v="23.255.626/0001-44"/>
    <s v="Restaurante"/>
    <s v="Empresário Individual"/>
    <s v=" - "/>
    <x v="0"/>
    <x v="1"/>
    <x v="0"/>
  </r>
  <r>
    <s v="2331894930"/>
    <x v="3494"/>
    <s v="MICROEMPRESA"/>
    <x v="1379"/>
    <s v="Em Operação"/>
    <s v="Restaurante, Cafeteria, Bar e Similares"/>
    <s v="37240-000"/>
    <s v="MG"/>
    <x v="1138"/>
    <d v="2019-09-13T00:00:00"/>
    <d v="2021-09-13T00:00:00"/>
    <s v="23.318.949/0001-30"/>
    <s v="Restaurante"/>
    <s v="Empresário (Individual)"/>
    <s v=" - "/>
    <x v="0"/>
    <x v="0"/>
    <x v="0"/>
  </r>
  <r>
    <s v="2335447960"/>
    <x v="3495"/>
    <s v="MICROEMPRESA"/>
    <x v="1338"/>
    <s v="Em Operação"/>
    <s v="Restaurante, Cafeteria, Bar e Similares"/>
    <s v="95320-000"/>
    <s v="RS"/>
    <x v="182"/>
    <d v="2019-08-14T00:00:00"/>
    <d v="2021-08-14T00:00:00"/>
    <s v="23.354.479/0001-60"/>
    <s v="Similar"/>
    <s v="Empresário Individual"/>
    <s v="Inglês|Espanhol"/>
    <x v="5"/>
    <x v="0"/>
    <x v="0"/>
  </r>
  <r>
    <s v="2342536752"/>
    <x v="3496"/>
    <s v="MICROEMPRESA"/>
    <x v="1289"/>
    <s v="Em Operação"/>
    <s v="Restaurante, Cafeteria, Bar e Similares"/>
    <s v="86825-000"/>
    <s v="PR"/>
    <x v="250"/>
    <d v="2019-08-05T00:00:00"/>
    <d v="2021-08-05T00:00:00"/>
    <s v="23.425.367/0001-52"/>
    <s v="Cafeteria"/>
    <s v="Empresário (Individual)"/>
    <s v=" - "/>
    <x v="0"/>
    <x v="1"/>
    <x v="0"/>
  </r>
  <r>
    <s v="2344628783"/>
    <x v="3497"/>
    <s v="MICROEMPRESA"/>
    <x v="1291"/>
    <s v="Em Operação"/>
    <s v="Restaurante, Cafeteria, Bar e Similares"/>
    <s v="69905-016"/>
    <s v="AC"/>
    <x v="90"/>
    <d v="2019-07-10T00:00:00"/>
    <d v="2021-07-10T00:00:00"/>
    <s v="23.446.287/0001-83"/>
    <s v="Restaurante"/>
    <s v="Empresa Individual de Responsabilidade Limitada (de Natureza Empresária)"/>
    <s v=" - "/>
    <x v="5"/>
    <x v="4"/>
    <x v="3"/>
  </r>
  <r>
    <s v="2348219026"/>
    <x v="3498"/>
    <s v="MICROEMPRESA"/>
    <x v="1297"/>
    <s v="Em Operação"/>
    <s v="Restaurante, Cafeteria, Bar e Similares"/>
    <s v="37640-000"/>
    <s v="MG"/>
    <x v="1"/>
    <d v="2019-07-18T00:00:00"/>
    <d v="2021-07-18T00:00:00"/>
    <s v="23.482.190/0001-26"/>
    <s v="Restaurante"/>
    <s v="Sociedade Empresária Limitada"/>
    <s v=" - "/>
    <x v="0"/>
    <x v="0"/>
    <x v="0"/>
  </r>
  <r>
    <s v="2349236586"/>
    <x v="3499"/>
    <s v="MICROEMPRESA"/>
    <x v="1174"/>
    <s v="Em Operação"/>
    <s v="Restaurante, Cafeteria, Bar e Similares"/>
    <s v="23970-000"/>
    <s v="RJ"/>
    <x v="23"/>
    <d v="2019-08-07T00:00:00"/>
    <d v="2021-08-07T00:00:00"/>
    <s v="23.492.365/0001-86"/>
    <s v="Similar"/>
    <s v="Empresário (Individual)"/>
    <s v=" - "/>
    <x v="0"/>
    <x v="0"/>
    <x v="0"/>
  </r>
  <r>
    <s v="2353764941"/>
    <x v="3500"/>
    <s v="MICROEMPRESA"/>
    <x v="1173"/>
    <s v="Em Operação"/>
    <s v="Restaurante, Cafeteria, Bar e Similares"/>
    <s v="23970-000"/>
    <s v="RJ"/>
    <x v="23"/>
    <d v="2019-09-18T00:00:00"/>
    <d v="2021-09-18T00:00:00"/>
    <s v="23.537.649/0001-41"/>
    <s v="Restaurante"/>
    <s v="Sociedade Empresária Limitada"/>
    <s v=" - "/>
    <x v="2"/>
    <x v="0"/>
    <x v="0"/>
  </r>
  <r>
    <s v="2355932081"/>
    <x v="3501"/>
    <s v="MICROEMPRESA"/>
    <x v="1333"/>
    <s v="Em Operação"/>
    <s v="Restaurante, Cafeteria, Bar e Similares"/>
    <s v="57400-000"/>
    <s v="AL"/>
    <x v="147"/>
    <d v="2019-07-18T00:00:00"/>
    <d v="2021-07-18T00:00:00"/>
    <s v="23.559.320/0001-81"/>
    <s v="Restaurante"/>
    <s v="Empresário Individual"/>
    <s v=" - "/>
    <x v="2"/>
    <x v="4"/>
    <x v="0"/>
  </r>
  <r>
    <s v="2360334879"/>
    <x v="3502"/>
    <s v="DEMAIS"/>
    <x v="1332"/>
    <s v="Em Operação"/>
    <s v="Restaurante, Cafeteria, Bar e Similares"/>
    <s v="21941-570"/>
    <s v="RJ"/>
    <x v="111"/>
    <d v="2019-07-15T00:00:00"/>
    <d v="2021-07-15T00:00:00"/>
    <s v="23.603.348/0001-79"/>
    <s v="Similar"/>
    <s v="Sociedade Empresária Limitada"/>
    <s v="Português|Inglês|Espanhol|Italiano"/>
    <x v="13"/>
    <x v="14"/>
    <x v="3"/>
  </r>
  <r>
    <s v="2363570580"/>
    <x v="3503"/>
    <s v="MICROEMPRESA"/>
    <x v="1302"/>
    <s v="Em Operação"/>
    <s v="Restaurante, Cafeteria, Bar e Similares"/>
    <s v="62770-000"/>
    <s v="CE"/>
    <x v="1145"/>
    <d v="2019-09-18T00:00:00"/>
    <d v="2021-09-18T00:00:00"/>
    <s v="23.635.705/0001-80"/>
    <s v="Restaurante"/>
    <s v="Empresário (Individual)"/>
    <s v=" - "/>
    <x v="0"/>
    <x v="1"/>
    <x v="0"/>
  </r>
  <r>
    <s v="2367334123"/>
    <x v="3504"/>
    <s v="MICROEMPRESA"/>
    <x v="1304"/>
    <s v="Em Operação"/>
    <s v="Restaurante, Cafeteria, Bar e Similares"/>
    <s v="56330-095"/>
    <s v="PE"/>
    <x v="412"/>
    <d v="2019-09-12T00:00:00"/>
    <d v="2021-09-12T00:00:00"/>
    <s v="23.673.341/0001-23"/>
    <s v="Restaurante"/>
    <s v="Sociedade Empresária Limitada"/>
    <s v=" - "/>
    <x v="0"/>
    <x v="1"/>
    <x v="0"/>
  </r>
  <r>
    <s v="2368484205"/>
    <x v="3505"/>
    <s v="MICROEMPRESA"/>
    <x v="1305"/>
    <s v="Em Operação"/>
    <s v="Restaurante, Cafeteria, Bar e Similares"/>
    <s v="88650-000"/>
    <s v="SC"/>
    <x v="168"/>
    <d v="2019-07-29T00:00:00"/>
    <d v="2021-07-29T00:00:00"/>
    <s v="23.684.842/0001-05"/>
    <s v="Restaurante"/>
    <s v="Empresário (Individual)"/>
    <s v=" - "/>
    <x v="0"/>
    <x v="10"/>
    <x v="0"/>
  </r>
  <r>
    <s v="2369397401"/>
    <x v="3506"/>
    <s v="MICROEMPRESA"/>
    <x v="1384"/>
    <s v="Em Operação"/>
    <s v="Restaurante, Cafeteria, Bar e Similares"/>
    <s v="66020-390"/>
    <s v="PA"/>
    <x v="428"/>
    <d v="2019-07-31T00:00:00"/>
    <d v="2021-07-31T00:00:00"/>
    <s v="23.693.974/0001-01"/>
    <s v="Similar"/>
    <s v="Empresário (Individual)"/>
    <s v=" - "/>
    <x v="0"/>
    <x v="0"/>
    <x v="0"/>
  </r>
  <r>
    <s v="2371558298"/>
    <x v="3507"/>
    <s v="MICROEMPRESA"/>
    <x v="1169"/>
    <s v="Em Operação"/>
    <s v="Restaurante, Cafeteria, Bar e Similares"/>
    <s v="49820-000"/>
    <s v="SE"/>
    <x v="395"/>
    <d v="2019-07-28T00:00:00"/>
    <d v="2021-07-28T00:00:00"/>
    <s v="23.715.582/0001-98"/>
    <s v="Bar"/>
    <s v="Empresário Individual"/>
    <s v=" - "/>
    <x v="0"/>
    <x v="1"/>
    <x v="0"/>
  </r>
  <r>
    <s v="2381559203"/>
    <x v="3508"/>
    <s v="MICROEMPRESA"/>
    <x v="1316"/>
    <s v="Em Operação"/>
    <s v="Restaurante, Cafeteria, Bar e Similares"/>
    <s v="95785-000"/>
    <s v="RS"/>
    <x v="832"/>
    <d v="2019-08-28T00:00:00"/>
    <d v="2021-08-28T00:00:00"/>
    <s v="23.815.592/0001-03"/>
    <s v="Restaurante"/>
    <s v="Sociedade Empresária Limitada"/>
    <s v=" - "/>
    <x v="3"/>
    <x v="4"/>
    <x v="0"/>
  </r>
  <r>
    <s v="2382352677"/>
    <x v="3509"/>
    <s v="MICROEMPRESA"/>
    <x v="1328"/>
    <s v="Em Operação"/>
    <s v="Restaurante, Cafeteria, Bar e Similares"/>
    <s v="65940-000"/>
    <s v="MA"/>
    <x v="675"/>
    <d v="2019-08-01T00:00:00"/>
    <d v="2021-08-01T00:00:00"/>
    <s v="23.823.526/0001-77"/>
    <s v="Restaurante"/>
    <s v="Empresário (Individual)"/>
    <s v=" - "/>
    <x v="1"/>
    <x v="0"/>
    <x v="0"/>
  </r>
  <r>
    <s v="3556273060"/>
    <x v="3510"/>
    <s v="MICROEMPRESA"/>
    <x v="1385"/>
    <s v="Em Operação"/>
    <s v="Restaurante, Cafeteria, Bar e Similares"/>
    <s v="37620-000"/>
    <s v="MG"/>
    <x v="1146"/>
    <d v="2020-02-18T00:00:00"/>
    <d v="2022-02-18T00:00:00"/>
    <s v="35.562.730/0001-60"/>
    <s v="Similar"/>
    <s v="Empresário Individual"/>
    <s v=" - "/>
    <x v="2"/>
    <x v="4"/>
    <x v="0"/>
  </r>
  <r>
    <s v="2166975897"/>
    <x v="3511"/>
    <s v="MICROEMPRESA"/>
    <x v="1203"/>
    <s v="Em Operação"/>
    <s v="Restaurante, Cafeteria, Bar e Similares"/>
    <s v="57950-000"/>
    <s v="AL"/>
    <x v="68"/>
    <d v="2019-11-13T00:00:00"/>
    <d v="2021-11-13T00:00:00"/>
    <s v="21.669.758/0001-97"/>
    <s v="Restaurante"/>
    <s v="Empresário (Individual)"/>
    <s v=" - "/>
    <x v="2"/>
    <x v="0"/>
    <x v="0"/>
  </r>
  <r>
    <s v="2171195002"/>
    <x v="3512"/>
    <s v="MICROEMPRESA"/>
    <x v="1386"/>
    <s v="Em Operação"/>
    <s v="Restaurante, Cafeteria, Bar e Similares"/>
    <s v="13186-340"/>
    <s v="SP"/>
    <x v="252"/>
    <d v="2019-12-13T00:00:00"/>
    <d v="2021-12-13T00:00:00"/>
    <s v="21.711.950/0001-02"/>
    <s v="Restaurante"/>
    <s v="Empresário (Individual)"/>
    <s v=" - "/>
    <x v="0"/>
    <x v="0"/>
    <x v="0"/>
  </r>
  <r>
    <s v="2185828421"/>
    <x v="3513"/>
    <s v="MICROEMPRESA"/>
    <x v="1220"/>
    <s v="Em Operação"/>
    <s v="Restaurante, Cafeteria, Bar e Similares"/>
    <s v="68700-005"/>
    <s v="PA"/>
    <x v="254"/>
    <d v="2019-10-29T00:00:00"/>
    <d v="2021-10-29T00:00:00"/>
    <s v="21.858.284/0001-21"/>
    <s v="Bar"/>
    <s v="Empresário (Individual)"/>
    <s v=" - "/>
    <x v="0"/>
    <x v="1"/>
    <x v="0"/>
  </r>
  <r>
    <s v="2187127760"/>
    <x v="3514"/>
    <s v="MICROEMPRESA"/>
    <x v="1355"/>
    <s v="Em Operação"/>
    <s v="Restaurante, Cafeteria, Bar e Similares"/>
    <s v="37640-000"/>
    <s v="MG"/>
    <x v="1"/>
    <d v="2019-11-29T00:00:00"/>
    <d v="2021-11-29T00:00:00"/>
    <s v="21.871.277/0001-60"/>
    <s v="Similar"/>
    <s v="Empresário (Individual)"/>
    <s v=" - "/>
    <x v="0"/>
    <x v="5"/>
    <x v="15"/>
  </r>
  <r>
    <s v="2193682060"/>
    <x v="3515"/>
    <s v="MICROEMPRESA"/>
    <x v="1354"/>
    <s v="Em Operação"/>
    <s v="Restaurante, Cafeteria, Bar e Similares"/>
    <s v="88990-000"/>
    <s v="SC"/>
    <x v="48"/>
    <d v="2019-11-28T00:00:00"/>
    <d v="2021-11-28T00:00:00"/>
    <s v="21.936.820/0001-60"/>
    <s v="Similar"/>
    <s v="Empresário (Individual)"/>
    <s v=" - "/>
    <x v="0"/>
    <x v="0"/>
    <x v="0"/>
  </r>
  <r>
    <s v="2197517594"/>
    <x v="3516"/>
    <s v="MICROEMPRESA"/>
    <x v="1387"/>
    <s v="Em Operação"/>
    <s v="Restaurante, Cafeteria, Bar e Similares"/>
    <s v="30315-250"/>
    <s v="MG"/>
    <x v="2"/>
    <d v="2019-10-24T00:00:00"/>
    <d v="2021-10-24T00:00:00"/>
    <s v="21.975.175/0001-94"/>
    <s v="Bar"/>
    <s v="Sociedade Empresária Limitada"/>
    <s v=" - "/>
    <x v="0"/>
    <x v="0"/>
    <x v="0"/>
  </r>
  <r>
    <s v="2197742147"/>
    <x v="3517"/>
    <s v="EMPRESA DE PEQUENO PORTE"/>
    <x v="1387"/>
    <s v="Em Operação"/>
    <s v="Restaurante, Cafeteria, Bar e Similares"/>
    <s v="25961-147"/>
    <s v="RJ"/>
    <x v="30"/>
    <d v="2019-10-10T00:00:00"/>
    <d v="2021-10-10T00:00:00"/>
    <s v="21.977.421/0001-47"/>
    <s v="Cafeteria"/>
    <s v="Empresa Individual de Responsabilidade Limitada (de Natureza Empresária)"/>
    <s v=" - "/>
    <x v="6"/>
    <x v="0"/>
    <x v="0"/>
  </r>
  <r>
    <s v="2200224635"/>
    <x v="3518"/>
    <s v="MICROEMPRESA"/>
    <x v="1388"/>
    <s v="Em Operação"/>
    <s v="Restaurante, Cafeteria, Bar e Similares"/>
    <s v="39270-000"/>
    <s v="MG"/>
    <x v="371"/>
    <d v="2019-10-07T00:00:00"/>
    <d v="2021-10-07T00:00:00"/>
    <s v="22.002.246/0001-35"/>
    <s v="Restaurante"/>
    <s v="Empresário Individual"/>
    <s v=" - "/>
    <x v="0"/>
    <x v="0"/>
    <x v="0"/>
  </r>
  <r>
    <s v="2203237232"/>
    <x v="3519"/>
    <s v="MICROEMPRESA"/>
    <x v="1365"/>
    <s v="Em Operação"/>
    <s v="Restaurante, Cafeteria, Bar e Similares"/>
    <s v="59240-000"/>
    <s v="RN"/>
    <x v="269"/>
    <d v="2019-10-18T00:00:00"/>
    <d v="2021-10-18T00:00:00"/>
    <s v="22.032.372/0001-32"/>
    <s v="Restaurante"/>
    <s v="Empresário Individual"/>
    <s v=" - "/>
    <x v="0"/>
    <x v="1"/>
    <x v="0"/>
  </r>
  <r>
    <s v="2206875605"/>
    <x v="3520"/>
    <s v="EMPRESA DE PEQUENO PORTE"/>
    <x v="1200"/>
    <s v="Em Operação"/>
    <s v="Restaurante, Cafeteria, Bar e Similares"/>
    <s v="13184-494"/>
    <s v="SP"/>
    <x v="252"/>
    <d v="2019-12-16T00:00:00"/>
    <d v="2021-12-16T00:00:00"/>
    <s v="22.068.756/0001-05"/>
    <s v="Similar"/>
    <s v="Empresa Individual de Responsabilidade Limitada (de Natureza Empresária)"/>
    <s v=" - "/>
    <x v="0"/>
    <x v="0"/>
    <x v="0"/>
  </r>
  <r>
    <s v="2211914160"/>
    <x v="3521"/>
    <s v="MICROEMPRESA"/>
    <x v="1197"/>
    <s v="Em Operação"/>
    <s v="Restaurante, Cafeteria, Bar e Similares"/>
    <s v="14170-700"/>
    <s v="SP"/>
    <x v="1092"/>
    <d v="2019-10-22T00:00:00"/>
    <d v="2021-10-22T00:00:00"/>
    <s v="22.119.141/0001-60"/>
    <s v="Restaurante"/>
    <s v="Empresário Individual"/>
    <s v=" - "/>
    <x v="0"/>
    <x v="0"/>
    <x v="0"/>
  </r>
  <r>
    <s v="2219318008"/>
    <x v="3522"/>
    <s v="MICROEMPRESA"/>
    <x v="1233"/>
    <s v="Em Operação"/>
    <s v="Restaurante, Cafeteria, Bar e Similares"/>
    <s v="70670-522"/>
    <s v="DF"/>
    <x v="247"/>
    <d v="2019-12-11T00:00:00"/>
    <d v="2021-12-11T00:00:00"/>
    <s v="22.193.180/0001-08"/>
    <s v="Restaurante"/>
    <s v="Empresa Individual de Responsabilidade Limitada (de Natureza Empresária)"/>
    <s v="Espanhol|Inglês"/>
    <x v="0"/>
    <x v="0"/>
    <x v="0"/>
  </r>
  <r>
    <s v="2220299506"/>
    <x v="3523"/>
    <s v="MICROEMPRESA"/>
    <x v="1196"/>
    <s v="Em Operação"/>
    <s v="Restaurante, Cafeteria, Bar e Similares"/>
    <s v="46765-000"/>
    <s v="BA"/>
    <x v="474"/>
    <d v="2019-12-17T00:00:00"/>
    <d v="2021-12-17T00:00:00"/>
    <s v="22.202.995/0001-06"/>
    <s v="Restaurante"/>
    <s v="Empresário Individual"/>
    <s v="Português|Inglês|Espanhol|Italiano"/>
    <x v="6"/>
    <x v="0"/>
    <x v="0"/>
  </r>
  <r>
    <s v="2223527880"/>
    <x v="3524"/>
    <s v="MICROEMPRESA"/>
    <x v="1389"/>
    <s v="Em Operação"/>
    <s v="Restaurante, Cafeteria, Bar e Similares"/>
    <s v="78180-000"/>
    <s v="MT"/>
    <x v="1147"/>
    <d v="2019-10-31T00:00:00"/>
    <d v="2021-10-31T00:00:00"/>
    <s v="22.235.278/0001-80"/>
    <s v="Restaurante"/>
    <s v="Empresário (Individual)"/>
    <s v="Inglês"/>
    <x v="0"/>
    <x v="0"/>
    <x v="0"/>
  </r>
  <r>
    <s v="2227736456"/>
    <x v="3525"/>
    <s v="MICROEMPRESA"/>
    <x v="1390"/>
    <s v="Em Operação"/>
    <s v="Restaurante, Cafeteria, Bar e Similares"/>
    <s v="04877-110"/>
    <s v="SP"/>
    <x v="5"/>
    <d v="2019-10-02T00:00:00"/>
    <d v="2021-10-02T00:00:00"/>
    <s v="22.277.364/0001-56"/>
    <s v="Restaurante"/>
    <s v="Sociedade Empresária Limitada"/>
    <s v=" - "/>
    <x v="0"/>
    <x v="0"/>
    <x v="0"/>
  </r>
  <r>
    <s v="2235943560"/>
    <x v="3526"/>
    <s v="MICROEMPRESA"/>
    <x v="1237"/>
    <s v="Em Operação"/>
    <s v="Restaurante, Cafeteria, Bar e Similares"/>
    <s v="36570-085"/>
    <s v="MG"/>
    <x v="53"/>
    <d v="2019-11-13T00:00:00"/>
    <d v="2021-11-13T00:00:00"/>
    <s v="22.359.435/0001-60"/>
    <s v="Similar"/>
    <s v="Sociedade Empresária Limitada"/>
    <s v="Inglês|Francês|Grego"/>
    <x v="19"/>
    <x v="7"/>
    <x v="0"/>
  </r>
  <r>
    <s v="2237181510"/>
    <x v="3527"/>
    <s v="MICROEMPRESA"/>
    <x v="1391"/>
    <s v="Em Operação"/>
    <s v="Restaurante, Cafeteria, Bar e Similares"/>
    <s v="58320-000"/>
    <s v="PB"/>
    <x v="1148"/>
    <d v="2019-12-26T00:00:00"/>
    <d v="2021-12-26T00:00:00"/>
    <s v="22.371.815/0001-10"/>
    <s v="Restaurante"/>
    <s v="Sociedade Empresária Limitada"/>
    <s v="Espanhol"/>
    <x v="5"/>
    <x v="0"/>
    <x v="0"/>
  </r>
  <r>
    <s v="2238242690"/>
    <x v="3528"/>
    <s v="MICROEMPRESA"/>
    <x v="1238"/>
    <s v="Em Operação"/>
    <s v="Restaurante, Cafeteria, Bar e Similares"/>
    <s v="13186-020"/>
    <s v="SP"/>
    <x v="252"/>
    <d v="2019-12-12T00:00:00"/>
    <d v="2021-12-12T00:00:00"/>
    <s v="22.382.426/0001-90"/>
    <s v="Similar"/>
    <s v="Empresário (Individual)"/>
    <s v=" - "/>
    <x v="0"/>
    <x v="0"/>
    <x v="0"/>
  </r>
  <r>
    <s v="2241117335"/>
    <x v="3529"/>
    <s v="MICROEMPRESA"/>
    <x v="1392"/>
    <s v="Em Implantação"/>
    <s v="Restaurante, Cafeteria, Bar e Similares"/>
    <s v="45807-000"/>
    <s v="BA"/>
    <x v="704"/>
    <d v="2019-12-04T00:00:00"/>
    <d v="2021-12-04T00:00:00"/>
    <s v="22.411.173/0001-35"/>
    <s v="Similar"/>
    <s v="Empresário Individual"/>
    <s v=" - "/>
    <x v="0"/>
    <x v="5"/>
    <x v="6"/>
  </r>
  <r>
    <s v="2242483123"/>
    <x v="3530"/>
    <s v="MICROEMPRESA"/>
    <x v="1241"/>
    <s v="Em Operação"/>
    <s v="Restaurante, Cafeteria, Bar e Similares"/>
    <s v="65195-000"/>
    <s v="MA"/>
    <x v="621"/>
    <d v="2019-10-10T00:00:00"/>
    <d v="2021-10-10T00:00:00"/>
    <s v="22.424.831/0001-23"/>
    <s v="Restaurante"/>
    <s v="Empresário Individual"/>
    <s v="Inglês"/>
    <x v="0"/>
    <x v="1"/>
    <x v="0"/>
  </r>
  <r>
    <s v="2248134925"/>
    <x v="3531"/>
    <s v="MICROEMPRESA"/>
    <x v="1193"/>
    <s v="Em Operação"/>
    <s v="Restaurante, Cafeteria, Bar e Similares"/>
    <s v="88625-000"/>
    <s v="SC"/>
    <x v="1149"/>
    <d v="2019-10-29T00:00:00"/>
    <d v="2021-10-29T00:00:00"/>
    <s v="22.481.349/0001-25"/>
    <s v="Restaurante"/>
    <s v="Empresário (Individual)"/>
    <s v=" - "/>
    <x v="0"/>
    <x v="1"/>
    <x v="0"/>
  </r>
  <r>
    <s v="2248785865"/>
    <x v="3532"/>
    <s v="EMPRESA DE PEQUENO PORTE"/>
    <x v="1193"/>
    <s v="Em Operação"/>
    <s v="Restaurante, Cafeteria, Bar e Similares"/>
    <s v="70307-902"/>
    <s v="DF"/>
    <x v="247"/>
    <d v="2019-10-15T00:00:00"/>
    <d v="2021-10-15T00:00:00"/>
    <s v="22.487.858/0001-65"/>
    <s v="Restaurante"/>
    <s v="Sociedade Empresária Limitada"/>
    <s v="Inglês"/>
    <x v="0"/>
    <x v="0"/>
    <x v="0"/>
  </r>
  <r>
    <s v="2254757228"/>
    <x v="3533"/>
    <s v="MICROEMPRESA"/>
    <x v="1393"/>
    <s v="Em Operação"/>
    <s v="Restaurante, Cafeteria, Bar e Similares"/>
    <s v="66080-180"/>
    <s v="PA"/>
    <x v="428"/>
    <d v="2019-10-17T00:00:00"/>
    <d v="2021-10-17T00:00:00"/>
    <s v="22.547.572/0001-28"/>
    <s v="Similar"/>
    <s v="Empresário Individual"/>
    <s v=" - "/>
    <x v="0"/>
    <x v="0"/>
    <x v="0"/>
  </r>
  <r>
    <s v="2258096911"/>
    <x v="3534"/>
    <s v="MICROEMPRESA"/>
    <x v="1348"/>
    <s v="Em Operação"/>
    <s v="Restaurante, Cafeteria, Bar e Similares"/>
    <s v="11661-260"/>
    <s v="SP"/>
    <x v="258"/>
    <d v="2019-11-22T00:00:00"/>
    <d v="2021-11-22T00:00:00"/>
    <s v="22.580.969/0001-11"/>
    <s v="Restaurante"/>
    <s v="Empresa Individual de Responsabilidade Limitada (de Natureza Empresária)"/>
    <s v=" - "/>
    <x v="0"/>
    <x v="5"/>
    <x v="6"/>
  </r>
  <r>
    <s v="2264261400"/>
    <x v="3535"/>
    <s v="MICROEMPRESA"/>
    <x v="1252"/>
    <s v="Em Implantação"/>
    <s v="Restaurante, Cafeteria, Bar e Similares"/>
    <s v="57460-000"/>
    <s v="AL"/>
    <x v="434"/>
    <d v="2019-12-10T00:00:00"/>
    <d v="2021-12-10T00:00:00"/>
    <s v="22.642.614/0001-00"/>
    <s v="Restaurante"/>
    <s v="Empresa Individual de Responsabilidade Limitada (de Natureza Empresária)"/>
    <s v=" - "/>
    <x v="0"/>
    <x v="1"/>
    <x v="0"/>
  </r>
  <r>
    <s v="2282503269"/>
    <x v="3536"/>
    <s v="DEMAIS"/>
    <x v="1189"/>
    <s v="Em Operação"/>
    <s v="Restaurante, Cafeteria, Bar e Similares"/>
    <s v="79290-000"/>
    <s v="MS"/>
    <x v="113"/>
    <d v="2019-11-11T00:00:00"/>
    <d v="2021-11-11T00:00:00"/>
    <s v="22.825.032/0001-69"/>
    <s v="Restaurante"/>
    <s v="Sociedade Empresária Limitada"/>
    <s v=" - "/>
    <x v="0"/>
    <x v="1"/>
    <x v="0"/>
  </r>
  <r>
    <s v="2292473011"/>
    <x v="3537"/>
    <s v="MICROEMPRESA"/>
    <x v="1394"/>
    <s v="Em Operação"/>
    <s v="Restaurante, Cafeteria, Bar e Similares"/>
    <s v="95700-010"/>
    <s v="RS"/>
    <x v="185"/>
    <d v="2019-11-20T00:00:00"/>
    <d v="2021-11-20T00:00:00"/>
    <s v="22.924.730/0001-11"/>
    <s v="Cafeteria"/>
    <s v="Sociedade Empresária Limitada"/>
    <s v=" - "/>
    <x v="0"/>
    <x v="0"/>
    <x v="0"/>
  </r>
  <r>
    <s v="2293450411"/>
    <x v="3538"/>
    <s v="MICROEMPRESA"/>
    <x v="1268"/>
    <s v="Em Operação"/>
    <s v="Restaurante, Cafeteria, Bar e Similares"/>
    <s v="68447-000"/>
    <s v="PA"/>
    <x v="66"/>
    <d v="2019-12-18T00:00:00"/>
    <d v="2021-12-18T00:00:00"/>
    <s v="22.934.504/0001-11"/>
    <s v="Similar"/>
    <s v="Empresário Individual"/>
    <s v=" - "/>
    <x v="2"/>
    <x v="0"/>
    <x v="0"/>
  </r>
  <r>
    <s v="2294019637"/>
    <x v="3539"/>
    <s v="MICROEMPRESA"/>
    <x v="1187"/>
    <s v="Em Operação"/>
    <s v="Restaurante, Cafeteria, Bar e Similares"/>
    <s v="18800-000"/>
    <s v="SP"/>
    <x v="1150"/>
    <d v="2019-11-27T00:00:00"/>
    <d v="2021-11-27T00:00:00"/>
    <s v="22.940.196/0001-37"/>
    <s v="Restaurante"/>
    <s v="Empresário (Individual)"/>
    <s v=" - "/>
    <x v="0"/>
    <x v="0"/>
    <x v="0"/>
  </r>
  <r>
    <s v="2308755662"/>
    <x v="3540"/>
    <s v="MICROEMPRESA"/>
    <x v="1276"/>
    <s v="Em Operação"/>
    <s v="Restaurante, Cafeteria, Bar e Similares"/>
    <s v="37175-000"/>
    <s v="MG"/>
    <x v="1151"/>
    <d v="2019-11-21T00:00:00"/>
    <d v="2021-11-21T00:00:00"/>
    <s v="23.087.556/0001-62"/>
    <s v="Bar"/>
    <s v="Empresário (Individual)"/>
    <s v=" - "/>
    <x v="0"/>
    <x v="0"/>
    <x v="0"/>
  </r>
  <r>
    <s v="2308865569"/>
    <x v="3541"/>
    <s v="MICROEMPRESA"/>
    <x v="1276"/>
    <s v="Em Operação"/>
    <s v="Restaurante, Cafeteria, Bar e Similares"/>
    <s v="35900-003"/>
    <s v="MG"/>
    <x v="1152"/>
    <d v="2019-11-20T00:00:00"/>
    <d v="2021-11-20T00:00:00"/>
    <s v="23.088.655/0001-69"/>
    <s v="Similar"/>
    <s v="Empresário (Individual)"/>
    <s v=" - "/>
    <x v="0"/>
    <x v="0"/>
    <x v="0"/>
  </r>
  <r>
    <s v="2318385301"/>
    <x v="3542"/>
    <s v="MICROEMPRESA"/>
    <x v="1340"/>
    <s v="Em Operação"/>
    <s v="Restaurante, Cafeteria, Bar e Similares"/>
    <s v="88380-000"/>
    <s v="SC"/>
    <x v="547"/>
    <d v="2019-12-02T00:00:00"/>
    <d v="2021-12-02T00:00:00"/>
    <s v="23.183.853/0001-01"/>
    <s v="Restaurante"/>
    <s v="Sociedade Empresária Limitada"/>
    <s v="Inglês|Espanhol"/>
    <x v="6"/>
    <x v="0"/>
    <x v="0"/>
  </r>
  <r>
    <s v="2319224185"/>
    <x v="3543"/>
    <s v="MICROEMPRESA"/>
    <x v="1181"/>
    <s v="Em Operação"/>
    <s v="Restaurante, Cafeteria, Bar e Similares"/>
    <s v="37010-530"/>
    <s v="MG"/>
    <x v="315"/>
    <d v="2019-11-21T00:00:00"/>
    <d v="2021-11-21T00:00:00"/>
    <s v="23.192.241/0001-85"/>
    <s v="Bar"/>
    <s v="Empresário (Individual)"/>
    <s v="Inglês|Português"/>
    <x v="0"/>
    <x v="0"/>
    <x v="0"/>
  </r>
  <r>
    <s v="2320676811"/>
    <x v="3544"/>
    <s v="MICROEMPRESA"/>
    <x v="1325"/>
    <s v="Em Operação"/>
    <s v="Restaurante, Cafeteria, Bar e Similares"/>
    <s v="89650-000"/>
    <s v="SC"/>
    <x v="240"/>
    <d v="2019-11-06T00:00:00"/>
    <d v="2021-11-06T00:00:00"/>
    <s v="23.206.768/0001-11"/>
    <s v="Similar"/>
    <s v="Sociedade Empresária Limitada"/>
    <s v="Alemão|Inglês|Espanhol"/>
    <x v="3"/>
    <x v="9"/>
    <x v="0"/>
  </r>
  <r>
    <s v="2320875581"/>
    <x v="3545"/>
    <s v="MICROEMPRESA"/>
    <x v="1182"/>
    <s v="Em Operação"/>
    <s v="Restaurante, Cafeteria, Bar e Similares"/>
    <s v="65138-000"/>
    <s v="MA"/>
    <x v="261"/>
    <d v="2019-12-10T00:00:00"/>
    <d v="2021-12-10T00:00:00"/>
    <s v="23.208.755/0001-81"/>
    <s v="Restaurante"/>
    <s v="Empresa Individual de Responsabilidade Limitada (de Natureza Empresária)"/>
    <s v="Inglês"/>
    <x v="0"/>
    <x v="1"/>
    <x v="0"/>
  </r>
  <r>
    <s v="2322594318"/>
    <x v="3546"/>
    <s v="MICROEMPRESA"/>
    <x v="1188"/>
    <s v="Em Operação"/>
    <s v="Restaurante, Cafeteria, Bar e Similares"/>
    <s v="25850-000"/>
    <s v="RJ"/>
    <x v="697"/>
    <d v="2019-12-12T00:00:00"/>
    <d v="2021-12-12T00:00:00"/>
    <s v="23.225.943/0001-18"/>
    <s v="Restaurante"/>
    <s v="Empresário (Individual)"/>
    <s v=" - "/>
    <x v="2"/>
    <x v="0"/>
    <x v="0"/>
  </r>
  <r>
    <s v="2327916540"/>
    <x v="3547"/>
    <s v="MICROEMPRESA"/>
    <x v="1282"/>
    <s v="Em Operação"/>
    <s v="Restaurante, Cafeteria, Bar e Similares"/>
    <s v="11660-190"/>
    <s v="SP"/>
    <x v="258"/>
    <d v="2019-12-18T00:00:00"/>
    <d v="2021-12-18T00:00:00"/>
    <s v="23.279.165/0001-40"/>
    <s v="Restaurante"/>
    <s v="Empresário Individual"/>
    <s v=" - "/>
    <x v="0"/>
    <x v="0"/>
    <x v="0"/>
  </r>
  <r>
    <s v="2356736075"/>
    <x v="3548"/>
    <s v="MICROEMPRESA"/>
    <x v="1171"/>
    <s v="Em Operação"/>
    <s v="Restaurante, Cafeteria, Bar e Similares"/>
    <s v="83900-000"/>
    <s v="PR"/>
    <x v="1153"/>
    <d v="2019-10-03T00:00:00"/>
    <d v="2021-10-03T00:00:00"/>
    <s v="23.567.360/0001-75"/>
    <s v="Similar"/>
    <s v="Empresário Individual"/>
    <s v=" - "/>
    <x v="0"/>
    <x v="1"/>
    <x v="0"/>
  </r>
  <r>
    <s v="2356922758"/>
    <x v="3549"/>
    <s v="MICROEMPRESA"/>
    <x v="1333"/>
    <s v="Em Implantação"/>
    <s v="Restaurante, Cafeteria, Bar e Similares"/>
    <s v="70344-520"/>
    <s v="DF"/>
    <x v="247"/>
    <d v="2019-11-29T00:00:00"/>
    <d v="2021-11-29T00:00:00"/>
    <s v="23.569.227/0001-58"/>
    <s v="Restaurante"/>
    <s v="Sociedade Empresária Limitada"/>
    <s v=" - "/>
    <x v="10"/>
    <x v="0"/>
    <x v="0"/>
  </r>
  <r>
    <s v="2357038339"/>
    <x v="3550"/>
    <s v="MICROEMPRESA"/>
    <x v="1171"/>
    <s v="Em Operação"/>
    <s v="Restaurante, Cafeteria, Bar e Similares"/>
    <s v="30270-102"/>
    <s v="MG"/>
    <x v="2"/>
    <d v="2019-10-01T00:00:00"/>
    <d v="2021-10-01T00:00:00"/>
    <s v="23.570.383/0001-39"/>
    <s v="Bar"/>
    <s v="Sociedade Empresária Limitada"/>
    <s v=" - "/>
    <x v="0"/>
    <x v="0"/>
    <x v="0"/>
  </r>
  <r>
    <s v="2358436317"/>
    <x v="1878"/>
    <s v="MICROEMPRESA"/>
    <x v="1172"/>
    <s v="Em Implantação"/>
    <s v="Restaurante, Cafeteria, Bar e Similares"/>
    <s v="70308-200"/>
    <s v="DF"/>
    <x v="247"/>
    <d v="2019-12-10T00:00:00"/>
    <d v="2021-12-10T00:00:00"/>
    <s v="23.584.363/0001-17"/>
    <s v="Cafeteria"/>
    <s v="Empresa Individual de Responsabilidade Limitada (de Natureza Empresária)"/>
    <s v="Espanhol|Inglês"/>
    <x v="0"/>
    <x v="0"/>
    <x v="0"/>
  </r>
  <r>
    <s v="2360356800"/>
    <x v="3551"/>
    <s v="MICROEMPRESA"/>
    <x v="1380"/>
    <s v="Em Operação"/>
    <s v="Restaurante, Cafeteria, Bar e Similares"/>
    <s v="36788-000"/>
    <s v="MG"/>
    <x v="189"/>
    <d v="2019-11-21T00:00:00"/>
    <d v="2021-11-21T00:00:00"/>
    <s v="23.603.568/0001-00"/>
    <s v="Bar"/>
    <s v="Empresário (Individual)"/>
    <s v=" - "/>
    <x v="0"/>
    <x v="1"/>
    <x v="0"/>
  </r>
  <r>
    <s v="2377368460"/>
    <x v="3552"/>
    <s v="MICROEMPRESA"/>
    <x v="1313"/>
    <s v="Em Operação"/>
    <s v="Restaurante, Cafeteria, Bar e Similares"/>
    <s v="11665-600"/>
    <s v="SP"/>
    <x v="1154"/>
    <d v="2019-11-22T00:00:00"/>
    <d v="2021-11-22T00:00:00"/>
    <s v="23.773.684/0001-60"/>
    <s v="Restaurante"/>
    <s v="Empresário Individual"/>
    <s v=" - "/>
    <x v="0"/>
    <x v="0"/>
    <x v="0"/>
  </r>
  <r>
    <s v="2384582468"/>
    <x v="3553"/>
    <s v="MICROEMPRESA"/>
    <x v="1320"/>
    <s v="Em Operação"/>
    <s v="Restaurante, Cafeteria, Bar e Similares"/>
    <s v="65590-000"/>
    <s v="MA"/>
    <x v="263"/>
    <d v="2019-10-14T00:00:00"/>
    <d v="2021-10-14T00:00:00"/>
    <s v="23.845.824/0001-68"/>
    <s v="Restaurante"/>
    <s v="Empresário Individual"/>
    <s v=" - "/>
    <x v="0"/>
    <x v="1"/>
    <x v="0"/>
  </r>
  <r>
    <s v="0991324376"/>
    <x v="3554"/>
    <s v="MICROEMPRESA"/>
    <x v="1244"/>
    <s v="Em Operação"/>
    <s v="Restaurante, Cafeteria, Bar e Similares"/>
    <s v="78125-100"/>
    <s v="MT"/>
    <x v="1155"/>
    <d v="2020-03-20T00:00:00"/>
    <d v="2022-03-20T00:00:00"/>
    <s v="09.913.243/0002-76"/>
    <s v="Restaurante"/>
    <s v="Empresa Individual de Responsabilidade Limitada (de Natureza Empresária)"/>
    <s v=" - "/>
    <x v="5"/>
    <x v="0"/>
    <x v="0"/>
  </r>
  <r>
    <s v="1194422962"/>
    <x v="3555"/>
    <s v="EMPRESA DE PEQUENO PORTE"/>
    <x v="1395"/>
    <s v="Em Operação"/>
    <s v="Restaurante, Cafeteria, Bar e Similares"/>
    <s v="78032-015"/>
    <s v="MT"/>
    <x v="71"/>
    <d v="2020-03-20T00:00:00"/>
    <d v="2022-03-20T00:00:00"/>
    <s v="11.944.229/0003-62"/>
    <s v="Restaurante"/>
    <s v="Sociedade Empresária Limitada"/>
    <s v=" - "/>
    <x v="5"/>
    <x v="0"/>
    <x v="0"/>
  </r>
  <r>
    <s v="1309724845"/>
    <x v="3556"/>
    <s v="MICROEMPRESA"/>
    <x v="1396"/>
    <s v="Em Operação"/>
    <s v="Restaurante, Cafeteria, Bar e Similares"/>
    <s v="45810-000"/>
    <s v="BA"/>
    <x v="137"/>
    <d v="2020-03-24T00:00:00"/>
    <d v="2022-03-24T00:00:00"/>
    <s v="13.097.248/0002-45"/>
    <s v="Restaurante"/>
    <s v="Sociedade Empresária Limitada"/>
    <s v=" - "/>
    <x v="0"/>
    <x v="1"/>
    <x v="0"/>
  </r>
  <r>
    <s v="1917347308"/>
    <x v="3557"/>
    <s v="MICROEMPRESA"/>
    <x v="1220"/>
    <s v="Em Operação"/>
    <s v="Restaurante, Cafeteria, Bar e Similares"/>
    <s v="49820-000"/>
    <s v="SE"/>
    <x v="395"/>
    <d v="2020-02-21T00:00:00"/>
    <d v="2022-02-21T00:00:00"/>
    <s v="19.173.473/0002-08"/>
    <s v="Similar"/>
    <s v="Empresa Individual de Responsabilidade Limitada (de Natureza Empresária)"/>
    <s v="Português"/>
    <x v="0"/>
    <x v="0"/>
    <x v="0"/>
  </r>
  <r>
    <s v="2165141640"/>
    <x v="3558"/>
    <s v="MICROEMPRESA"/>
    <x v="1358"/>
    <s v="Em Operação"/>
    <s v="Restaurante, Cafeteria, Bar e Similares"/>
    <s v="75701-010"/>
    <s v="GO"/>
    <x v="214"/>
    <d v="2020-02-19T00:00:00"/>
    <d v="2022-02-19T00:00:00"/>
    <s v="21.651.416/0001-40"/>
    <s v="Restaurante"/>
    <s v="Empresa Individual de Responsabilidade Limitada (de Natureza Empresária)"/>
    <s v="Japonês"/>
    <x v="1"/>
    <x v="0"/>
    <x v="0"/>
  </r>
  <r>
    <s v="2169465776"/>
    <x v="3559"/>
    <s v="MICROEMPRESA"/>
    <x v="1361"/>
    <s v="Em Operação"/>
    <s v="Restaurante, Cafeteria, Bar e Similares"/>
    <s v="74850-350"/>
    <s v="GO"/>
    <x v="11"/>
    <d v="2020-03-27T00:00:00"/>
    <d v="2022-03-27T00:00:00"/>
    <s v="21.694.657/0001-76"/>
    <s v="Similar"/>
    <s v="Sociedade Empresária Limitada"/>
    <s v=" - "/>
    <x v="0"/>
    <x v="0"/>
    <x v="0"/>
  </r>
  <r>
    <s v="2173457274"/>
    <x v="3560"/>
    <s v="MICROEMPRESA"/>
    <x v="1211"/>
    <s v="Em Operação"/>
    <s v="Restaurante, Cafeteria, Bar e Similares"/>
    <s v="37026-653"/>
    <s v="MG"/>
    <x v="315"/>
    <d v="2020-03-26T00:00:00"/>
    <d v="2022-03-26T00:00:00"/>
    <s v="21.734.572/0001-74"/>
    <s v="Restaurante"/>
    <s v="Empresa Individual de Responsabilidade Limitada (de Natureza Empresária)"/>
    <s v=" - "/>
    <x v="6"/>
    <x v="4"/>
    <x v="0"/>
  </r>
  <r>
    <s v="2175659057"/>
    <x v="3561"/>
    <s v="MICROEMPRESA"/>
    <x v="1212"/>
    <s v="Em Operação"/>
    <s v="Restaurante, Cafeteria, Bar e Similares"/>
    <s v="69057-021"/>
    <s v="AM"/>
    <x v="277"/>
    <d v="2020-03-24T00:00:00"/>
    <d v="2022-03-24T00:00:00"/>
    <s v="21.756.590/0001-57"/>
    <s v="Restaurante"/>
    <s v="Sociedade Empresária Limitada"/>
    <s v="Inglês"/>
    <x v="4"/>
    <x v="10"/>
    <x v="14"/>
  </r>
  <r>
    <s v="2184500630"/>
    <x v="3562"/>
    <s v="MICROEMPRESA"/>
    <x v="1218"/>
    <s v="Em Operação"/>
    <s v="Restaurante, Cafeteria, Bar e Similares"/>
    <s v="65606-010"/>
    <s v="MA"/>
    <x v="466"/>
    <d v="2020-01-02T00:00:00"/>
    <d v="2022-01-02T00:00:00"/>
    <s v="21.845.006/0001-30"/>
    <s v="Restaurante"/>
    <s v="Empresa Individual de Responsabilidade Limitada (de Natureza Empresária)"/>
    <s v="Português"/>
    <x v="0"/>
    <x v="0"/>
    <x v="0"/>
  </r>
  <r>
    <s v="2186122990"/>
    <x v="3563"/>
    <s v="MICROEMPRESA"/>
    <x v="1220"/>
    <s v="Em Operação"/>
    <s v="Restaurante, Cafeteria, Bar e Similares"/>
    <s v="74150-030"/>
    <s v="GO"/>
    <x v="11"/>
    <d v="2020-03-27T00:00:00"/>
    <d v="2022-03-27T00:00:00"/>
    <s v="21.861.229/0001-90"/>
    <s v="Restaurante"/>
    <s v="Empresa Individual de Responsabilidade Limitada (de Natureza Empresária)"/>
    <s v=" - "/>
    <x v="0"/>
    <x v="2"/>
    <x v="0"/>
  </r>
  <r>
    <s v="2198606339"/>
    <x v="3564"/>
    <s v="MICROEMPRESA"/>
    <x v="1387"/>
    <s v="Em Operação"/>
    <s v="Restaurante, Cafeteria, Bar e Similares"/>
    <s v="49980-000"/>
    <s v="SE"/>
    <x v="1156"/>
    <d v="2020-01-08T00:00:00"/>
    <d v="2022-01-08T00:00:00"/>
    <s v="21.986.063/0001-39"/>
    <s v="Restaurante"/>
    <s v="Empresa Individual de Responsabilidade Limitada (de Natureza Empresária)"/>
    <s v=" - "/>
    <x v="0"/>
    <x v="0"/>
    <x v="0"/>
  </r>
  <r>
    <s v="2200191898"/>
    <x v="3565"/>
    <s v="MICROEMPRESA"/>
    <x v="1388"/>
    <s v="Em Operação"/>
    <s v="Restaurante, Cafeteria, Bar e Similares"/>
    <s v="73770-000"/>
    <s v="GO"/>
    <x v="224"/>
    <d v="2020-03-30T00:00:00"/>
    <d v="2022-03-30T00:00:00"/>
    <s v="22.001.918/0001-98"/>
    <s v="Cafeteria"/>
    <s v="Empresário Individual"/>
    <s v=" - "/>
    <x v="2"/>
    <x v="4"/>
    <x v="0"/>
  </r>
  <r>
    <s v="2205855149"/>
    <x v="3566"/>
    <s v="MICROEMPRESA"/>
    <x v="1228"/>
    <s v="Em Operação"/>
    <s v="Restaurante, Cafeteria, Bar e Similares"/>
    <s v="87250-000"/>
    <s v="PR"/>
    <x v="1157"/>
    <d v="2020-03-17T00:00:00"/>
    <d v="2022-03-17T00:00:00"/>
    <s v="22.058.551/0001-49"/>
    <s v="Restaurante"/>
    <s v="Empresário (Individual)"/>
    <s v=" - "/>
    <x v="0"/>
    <x v="0"/>
    <x v="0"/>
  </r>
  <r>
    <s v="2207188896"/>
    <x v="3567"/>
    <s v="MICROEMPRESA"/>
    <x v="1200"/>
    <s v="Em Operação"/>
    <s v="Restaurante, Cafeteria, Bar e Similares"/>
    <s v="59178-000"/>
    <s v="RN"/>
    <x v="248"/>
    <d v="2020-03-27T00:00:00"/>
    <d v="2022-03-27T00:00:00"/>
    <s v="22.071.888/0001-96"/>
    <s v="Similar"/>
    <s v="Sociedade Empresária Limitada"/>
    <s v="Português|Espanhol"/>
    <x v="0"/>
    <x v="0"/>
    <x v="0"/>
  </r>
  <r>
    <s v="2211427308"/>
    <x v="3568"/>
    <s v="MICROEMPRESA"/>
    <x v="1198"/>
    <s v="Em Operação"/>
    <s v="Restaurante, Cafeteria, Bar e Similares"/>
    <s v="30455-610"/>
    <s v="MG"/>
    <x v="2"/>
    <d v="2020-02-05T00:00:00"/>
    <d v="2022-02-05T00:00:00"/>
    <s v="22.114.273/0001-08"/>
    <s v="Similar"/>
    <s v="Empresário (Individual)"/>
    <s v=" - "/>
    <x v="0"/>
    <x v="0"/>
    <x v="0"/>
  </r>
  <r>
    <s v="2218903742"/>
    <x v="3569"/>
    <s v="MICROEMPRESA"/>
    <x v="1367"/>
    <s v="Em Operação"/>
    <s v="Restaurante, Cafeteria, Bar e Similares"/>
    <s v="85853-000"/>
    <s v="PR"/>
    <x v="136"/>
    <d v="2020-03-24T00:00:00"/>
    <d v="2022-03-24T00:00:00"/>
    <s v="22.189.037/0001-42"/>
    <s v="Restaurante"/>
    <s v="Sociedade Empresária Limitada"/>
    <s v="Inglês"/>
    <x v="14"/>
    <x v="1"/>
    <x v="1"/>
  </r>
  <r>
    <s v="2220868798"/>
    <x v="3570"/>
    <s v="EMPRESA DE PEQUENO PORTE"/>
    <x v="1397"/>
    <s v="Em Operação"/>
    <s v="Restaurante, Cafeteria, Bar e Similares"/>
    <s v="30170-001"/>
    <s v="MG"/>
    <x v="2"/>
    <d v="2020-03-13T00:00:00"/>
    <d v="2022-03-13T00:00:00"/>
    <s v="22.208.687/0001-98"/>
    <s v="Similar"/>
    <s v="Sociedade Empresária Limitada"/>
    <s v=" - "/>
    <x v="0"/>
    <x v="0"/>
    <x v="0"/>
  </r>
  <r>
    <s v="2221675371"/>
    <x v="3571"/>
    <s v="MICROEMPRESA"/>
    <x v="1397"/>
    <s v="Em Operação"/>
    <s v="Restaurante, Cafeteria, Bar e Similares"/>
    <s v="74290-040"/>
    <s v="GO"/>
    <x v="11"/>
    <d v="2020-03-23T00:00:00"/>
    <d v="2022-03-23T00:00:00"/>
    <s v="22.216.753/0001-71"/>
    <s v="Restaurante"/>
    <s v="Empresa Individual de Responsabilidade Limitada (de Natureza Empresária)"/>
    <s v=" - "/>
    <x v="0"/>
    <x v="0"/>
    <x v="0"/>
  </r>
  <r>
    <s v="2222074454"/>
    <x v="3572"/>
    <s v="MICROEMPRESA"/>
    <x v="1398"/>
    <s v="Em Operação"/>
    <s v="Restaurante, Cafeteria, Bar e Similares"/>
    <s v="37550-001"/>
    <s v="MG"/>
    <x v="331"/>
    <d v="2020-03-12T00:00:00"/>
    <d v="2022-03-12T00:00:00"/>
    <s v="22.220.744/0001-54"/>
    <s v="Similar"/>
    <s v="Sociedade Empresária Limitada"/>
    <s v=" - "/>
    <x v="0"/>
    <x v="0"/>
    <x v="0"/>
  </r>
  <r>
    <s v="2222766197"/>
    <x v="3573"/>
    <s v="MICROEMPRESA"/>
    <x v="1389"/>
    <s v="Em Operação"/>
    <s v="Restaurante, Cafeteria, Bar e Similares"/>
    <s v="37553-111"/>
    <s v="MG"/>
    <x v="331"/>
    <d v="2020-03-26T00:00:00"/>
    <d v="2022-03-26T00:00:00"/>
    <s v="22.227.661/0001-97"/>
    <s v="Similar"/>
    <s v="Empresário (Individual)"/>
    <s v=" - "/>
    <x v="5"/>
    <x v="0"/>
    <x v="0"/>
  </r>
  <r>
    <s v="2222774297"/>
    <x v="3574"/>
    <s v="MICROEMPRESA"/>
    <x v="1399"/>
    <s v="Em Operação"/>
    <s v="Restaurante, Cafeteria, Bar e Similares"/>
    <s v="80610-040"/>
    <s v="PR"/>
    <x v="21"/>
    <d v="2020-03-04T00:00:00"/>
    <d v="2022-03-04T00:00:00"/>
    <s v="22.227.742/0001-97"/>
    <s v="Restaurante"/>
    <s v="Sociedade Empresária Limitada"/>
    <s v=" - "/>
    <x v="11"/>
    <x v="4"/>
    <x v="0"/>
  </r>
  <r>
    <s v="2228220206"/>
    <x v="3575"/>
    <s v="MICROEMPRESA"/>
    <x v="1390"/>
    <s v="Em Operação"/>
    <s v="Restaurante, Cafeteria, Bar e Similares"/>
    <s v="35170-001"/>
    <s v="MG"/>
    <x v="43"/>
    <d v="2020-01-09T00:00:00"/>
    <d v="2022-01-09T00:00:00"/>
    <s v="22.282.202/0001-06"/>
    <s v="Cafeteria"/>
    <s v="Sociedade Empresária Limitada"/>
    <s v=" - "/>
    <x v="0"/>
    <x v="1"/>
    <x v="0"/>
  </r>
  <r>
    <s v="2229968218"/>
    <x v="3576"/>
    <s v="MICROEMPRESA"/>
    <x v="1390"/>
    <s v="Em Operação"/>
    <s v="Restaurante, Cafeteria, Bar e Similares"/>
    <s v="74125-010"/>
    <s v="GO"/>
    <x v="11"/>
    <d v="2020-03-23T00:00:00"/>
    <d v="2022-03-23T00:00:00"/>
    <s v="22.299.682/0001-18"/>
    <s v="Bar"/>
    <s v="Sociedade Empresária Limitada"/>
    <s v="Inglês|Francês"/>
    <x v="0"/>
    <x v="0"/>
    <x v="0"/>
  </r>
  <r>
    <s v="2236716539"/>
    <x v="3577"/>
    <s v="MICROEMPRESA"/>
    <x v="1391"/>
    <s v="Em Operação"/>
    <s v="Restaurante, Cafeteria, Bar e Similares"/>
    <s v="74175-080"/>
    <s v="GO"/>
    <x v="11"/>
    <d v="2020-03-23T00:00:00"/>
    <d v="2022-03-23T00:00:00"/>
    <s v="22.367.165/0001-39"/>
    <s v="Cafeteria"/>
    <s v="Sociedade Empresária Limitada"/>
    <s v="Inglês|Espanhol"/>
    <x v="0"/>
    <x v="0"/>
    <x v="0"/>
  </r>
  <r>
    <s v="1902/02059"/>
    <x v="3578"/>
    <s v="EMPRESA DE PEQUENO PORTE"/>
    <x v="1193"/>
    <s v="Em Operação"/>
    <s v="Restaurante, Cafeteria, Bar e Similares"/>
    <s v="72940-000"/>
    <s v="GO"/>
    <x v="853"/>
    <m/>
    <m/>
    <s v="19/02/2020 16:33:59"/>
    <s v="22.478.661/0001-60"/>
    <s v="5611-2/03 - LANCHONETES, CASAS DE CHÁ, DE SUCOS E SIMILARES"/>
    <s v="Similar"/>
    <x v="15"/>
    <x v="0"/>
    <x v="0"/>
  </r>
  <r>
    <s v="2252319109"/>
    <x v="3579"/>
    <s v="MICROEMPRESA"/>
    <x v="1248"/>
    <s v="Em Operação"/>
    <s v="Restaurante, Cafeteria, Bar e Similares"/>
    <s v="07700-625"/>
    <s v="SP"/>
    <x v="495"/>
    <d v="2020-03-30T00:00:00"/>
    <d v="2022-03-30T00:00:00"/>
    <s v="22.523.191/0001-09"/>
    <s v="Restaurante"/>
    <s v="Sociedade Empresária Limitada"/>
    <s v="Inglês"/>
    <x v="0"/>
    <x v="0"/>
    <x v="0"/>
  </r>
  <r>
    <s v="2257917349"/>
    <x v="3580"/>
    <s v="MICROEMPRESA"/>
    <x v="1400"/>
    <s v="Em Operação"/>
    <s v="Restaurante, Cafeteria, Bar e Similares"/>
    <s v="74083-195"/>
    <s v="GO"/>
    <x v="11"/>
    <d v="2020-03-27T00:00:00"/>
    <d v="2022-03-27T00:00:00"/>
    <s v="22.579.173/0001-49"/>
    <s v="Restaurante"/>
    <s v="Sociedade Empresária Limitada"/>
    <s v=" - "/>
    <x v="0"/>
    <x v="0"/>
    <x v="0"/>
  </r>
  <r>
    <s v="2259919048"/>
    <x v="3581"/>
    <s v="DEMAIS"/>
    <x v="1346"/>
    <s v="Em Operação"/>
    <s v="Restaurante, Cafeteria, Bar e Similares"/>
    <s v="74810-100"/>
    <s v="GO"/>
    <x v="11"/>
    <d v="2020-03-24T00:00:00"/>
    <d v="2022-03-24T00:00:00"/>
    <s v="22.599.190/0001-48"/>
    <s v="Bar"/>
    <s v="Sociedade Empresária Limitada"/>
    <s v=" - "/>
    <x v="0"/>
    <x v="0"/>
    <x v="0"/>
  </r>
  <r>
    <s v="2268699140"/>
    <x v="3582"/>
    <s v="MICROEMPRESA"/>
    <x v="1257"/>
    <s v="Em Operação"/>
    <s v="Restaurante, Cafeteria, Bar e Similares"/>
    <s v="75804-363"/>
    <s v="GO"/>
    <x v="275"/>
    <d v="2020-03-25T00:00:00"/>
    <d v="2022-03-25T00:00:00"/>
    <s v="22.686.991/0001-40"/>
    <s v="Restaurante"/>
    <s v="Empresa Individual de Responsabilidade Limitada (de Natureza Empresária)"/>
    <s v=" - "/>
    <x v="0"/>
    <x v="2"/>
    <x v="3"/>
  </r>
  <r>
    <s v="3555033946"/>
    <x v="3583"/>
    <s v="MICROEMPRESA"/>
    <x v="1401"/>
    <s v="Em Operação"/>
    <s v="Restaurante, Cafeteria, Bar e Similares"/>
    <s v="74223-060"/>
    <s v="GO"/>
    <x v="11"/>
    <d v="2020-02-18T00:00:00"/>
    <d v="2022-02-18T00:00:00"/>
    <s v="35.550.339/0001-46"/>
    <s v="Restaurante"/>
    <s v="Sociedade Empresária Limitada"/>
    <s v=" - "/>
    <x v="1"/>
    <x v="0"/>
    <x v="0"/>
  </r>
  <r>
    <s v="2279097260"/>
    <x v="3584"/>
    <s v="EMPRESA DE PEQUENO PORTE"/>
    <x v="1191"/>
    <s v="Em Operação"/>
    <s v="Restaurante, Cafeteria, Bar e Similares"/>
    <s v="87020-190"/>
    <s v="PR"/>
    <x v="89"/>
    <d v="2020-01-20T00:00:00"/>
    <d v="2022-01-20T00:00:00"/>
    <s v="22.790.972/0001-60"/>
    <s v="Restaurante"/>
    <s v="Sociedade Empresária Limitada"/>
    <s v=" - "/>
    <x v="4"/>
    <x v="10"/>
    <x v="0"/>
  </r>
  <r>
    <s v="2282660046"/>
    <x v="3585"/>
    <s v="MICROEMPRESA"/>
    <x v="1258"/>
    <s v="Em Operação"/>
    <s v="Restaurante, Cafeteria, Bar e Similares"/>
    <s v="80060-030"/>
    <s v="PR"/>
    <x v="21"/>
    <d v="2020-03-17T00:00:00"/>
    <d v="2022-03-17T00:00:00"/>
    <s v="22.826.600/0001-46"/>
    <s v="Restaurante"/>
    <s v="Sociedade Empresária Limitada"/>
    <s v=" - "/>
    <x v="0"/>
    <x v="1"/>
    <x v="0"/>
  </r>
  <r>
    <s v="2284921280"/>
    <x v="3586"/>
    <s v="MICROEMPRESA"/>
    <x v="1344"/>
    <s v="Em Operação"/>
    <s v="Restaurante, Cafeteria, Bar e Similares"/>
    <s v="74810-907"/>
    <s v="GO"/>
    <x v="11"/>
    <d v="2020-02-13T00:00:00"/>
    <d v="2022-02-13T00:00:00"/>
    <s v="22.849.212/0001-80"/>
    <s v="Restaurante"/>
    <s v="Sociedade Empresária Limitada"/>
    <s v=" - "/>
    <x v="8"/>
    <x v="0"/>
    <x v="0"/>
  </r>
  <r>
    <s v="2288410105"/>
    <x v="3587"/>
    <s v="MICROEMPRESA"/>
    <x v="1375"/>
    <s v="Em Operação"/>
    <s v="Restaurante, Cafeteria, Bar e Similares"/>
    <s v="38411-145"/>
    <s v="MG"/>
    <x v="262"/>
    <d v="2020-03-03T00:00:00"/>
    <d v="2022-03-03T00:00:00"/>
    <s v="22.884.101/0001-05"/>
    <s v="Restaurante"/>
    <s v="Sociedade Empresária Limitada"/>
    <s v=" - "/>
    <x v="6"/>
    <x v="0"/>
    <x v="0"/>
  </r>
  <r>
    <s v="2289452939"/>
    <x v="3588"/>
    <s v="EMPRESA DE PEQUENO PORTE"/>
    <x v="1376"/>
    <s v="Em Operação"/>
    <s v="Restaurante, Cafeteria, Bar e Similares"/>
    <s v="58038-000"/>
    <s v="PB"/>
    <x v="28"/>
    <d v="2020-03-30T00:00:00"/>
    <d v="2022-03-30T00:00:00"/>
    <s v="22.894.529/0001-39"/>
    <s v="Restaurante"/>
    <s v="Sociedade Empresária Limitada"/>
    <s v=" - "/>
    <x v="0"/>
    <x v="0"/>
    <x v="0"/>
  </r>
  <r>
    <s v="2296626960"/>
    <x v="3589"/>
    <s v="MICROEMPRESA"/>
    <x v="1269"/>
    <s v="Em Operação"/>
    <s v="Restaurante, Cafeteria, Bar e Similares"/>
    <s v="84025-000"/>
    <s v="PR"/>
    <x v="16"/>
    <d v="2020-03-23T00:00:00"/>
    <d v="2022-03-23T00:00:00"/>
    <s v="22.966.269/0001-60"/>
    <s v="Restaurante"/>
    <s v="Sociedade Empresária Limitada"/>
    <s v="Inglês"/>
    <x v="0"/>
    <x v="0"/>
    <x v="0"/>
  </r>
  <r>
    <s v="2299052554"/>
    <x v="3590"/>
    <s v="MICROEMPRESA"/>
    <x v="1342"/>
    <s v="Em Operação"/>
    <s v="Restaurante, Cafeteria, Bar e Similares"/>
    <s v="74250-320"/>
    <s v="GO"/>
    <x v="11"/>
    <d v="2020-03-23T00:00:00"/>
    <d v="2022-03-23T00:00:00"/>
    <s v="22.990.525/0001-54"/>
    <s v="Similar"/>
    <s v="Sociedade Empresária Limitada"/>
    <s v="Inglês|Português|Espanhol"/>
    <x v="5"/>
    <x v="9"/>
    <x v="4"/>
  </r>
  <r>
    <s v="2301394543"/>
    <x v="3591"/>
    <s v="MICROEMPRESA"/>
    <x v="1186"/>
    <s v="Em Operação"/>
    <s v="Restaurante, Cafeteria, Bar e Similares"/>
    <s v="84010-550"/>
    <s v="PR"/>
    <x v="16"/>
    <d v="2020-03-23T00:00:00"/>
    <d v="2022-03-23T00:00:00"/>
    <s v="23.013.945/0001-43"/>
    <s v="Restaurante"/>
    <s v="Sociedade Empresária Limitada"/>
    <s v="Inglês"/>
    <x v="5"/>
    <x v="4"/>
    <x v="12"/>
  </r>
  <r>
    <s v="2307484860"/>
    <x v="3592"/>
    <s v="EMPRESA DE PEQUENO PORTE"/>
    <x v="1275"/>
    <s v="Em Operação"/>
    <s v="Restaurante, Cafeteria, Bar e Similares"/>
    <s v="69033-008"/>
    <s v="AM"/>
    <x v="277"/>
    <d v="2020-03-27T00:00:00"/>
    <d v="2022-03-27T00:00:00"/>
    <s v="23.074.848/0001-60"/>
    <s v="Restaurante"/>
    <s v="Empresa Individual de Responsabilidade Limitada (de Natureza Empresária)"/>
    <s v=" - "/>
    <x v="6"/>
    <x v="0"/>
    <x v="0"/>
  </r>
  <r>
    <s v="2309499114"/>
    <x v="3593"/>
    <s v="MICROEMPRESA"/>
    <x v="1183"/>
    <s v="Em Operação"/>
    <s v="Restaurante, Cafeteria, Bar e Similares"/>
    <s v="30310-080"/>
    <s v="MG"/>
    <x v="2"/>
    <d v="2020-03-27T00:00:00"/>
    <d v="2022-03-27T00:00:00"/>
    <s v="23.094.991/0001-14"/>
    <s v="Bar"/>
    <s v="Sociedade Empresária Limitada"/>
    <s v="Inglês"/>
    <x v="0"/>
    <x v="0"/>
    <x v="0"/>
  </r>
  <r>
    <s v="2317190005"/>
    <x v="3594"/>
    <s v="MICROEMPRESA"/>
    <x v="1279"/>
    <s v="Em Operação"/>
    <s v="Restaurante, Cafeteria, Bar e Similares"/>
    <s v="38400-050"/>
    <s v="MG"/>
    <x v="262"/>
    <d v="2020-03-26T00:00:00"/>
    <d v="2022-03-26T00:00:00"/>
    <s v="23.171.900/0001-05"/>
    <s v="Similar"/>
    <s v="Empresa Individual de Responsabilidade Limitada (de Natureza Empresária)"/>
    <s v=" - "/>
    <x v="0"/>
    <x v="0"/>
    <x v="0"/>
  </r>
  <r>
    <s v="2317300133"/>
    <x v="3595"/>
    <s v="MICROEMPRESA"/>
    <x v="1279"/>
    <s v="Em Operação"/>
    <s v="Restaurante, Cafeteria, Bar e Similares"/>
    <s v="59178-000"/>
    <s v="RN"/>
    <x v="248"/>
    <d v="2020-03-27T00:00:00"/>
    <d v="2022-03-27T00:00:00"/>
    <s v="23.173.001/0001-33"/>
    <s v="Restaurante"/>
    <s v="Empresa Individual de Responsabilidade Limitada (de Natureza Empresária)"/>
    <s v="Português|Espanhol|Inglês"/>
    <x v="0"/>
    <x v="8"/>
    <x v="0"/>
  </r>
  <r>
    <s v="2318276784"/>
    <x v="3596"/>
    <s v="MICROEMPRESA"/>
    <x v="1340"/>
    <s v="Em Operação"/>
    <s v="Restaurante, Cafeteria, Bar e Similares"/>
    <s v="74823-430"/>
    <s v="GO"/>
    <x v="11"/>
    <d v="2020-03-23T00:00:00"/>
    <d v="2022-03-23T00:00:00"/>
    <s v="23.182.767/0001-84"/>
    <s v="Restaurante"/>
    <s v="Sociedade Empresária Limitada"/>
    <s v=" - "/>
    <x v="0"/>
    <x v="0"/>
    <x v="0"/>
  </r>
  <r>
    <s v="2322101774"/>
    <x v="3597"/>
    <s v="MICROEMPRESA"/>
    <x v="1188"/>
    <s v="Em Operação"/>
    <s v="Restaurante, Cafeteria, Bar e Similares"/>
    <s v="58037-000"/>
    <s v="PB"/>
    <x v="28"/>
    <d v="2020-03-30T00:00:00"/>
    <d v="2022-03-30T00:00:00"/>
    <s v="23.221.017/0001-74"/>
    <s v="Cafeteria"/>
    <s v="Sociedade Empresária Limitada"/>
    <s v=" - "/>
    <x v="0"/>
    <x v="0"/>
    <x v="0"/>
  </r>
  <r>
    <s v="2326311385"/>
    <x v="3598"/>
    <s v="EMPRESA DE PEQUENO PORTE"/>
    <x v="1339"/>
    <s v="Em Operação"/>
    <s v="Restaurante, Cafeteria, Bar e Similares"/>
    <s v="74815-700"/>
    <s v="GO"/>
    <x v="11"/>
    <d v="2020-03-24T00:00:00"/>
    <d v="2022-03-24T00:00:00"/>
    <s v="23.263.113/0001-85"/>
    <s v="Restaurante"/>
    <s v="Empresa Individual de Responsabilidade Limitada (de Natureza Empresária)"/>
    <s v=" - "/>
    <x v="5"/>
    <x v="0"/>
    <x v="0"/>
  </r>
  <r>
    <s v="2332292607"/>
    <x v="3599"/>
    <s v="MICROEMPRESA"/>
    <x v="1284"/>
    <s v="Em Operação"/>
    <s v="Restaurante, Cafeteria, Bar e Similares"/>
    <s v="74045-060"/>
    <s v="GO"/>
    <x v="11"/>
    <d v="2020-02-26T00:00:00"/>
    <d v="2022-02-26T00:00:00"/>
    <s v="23.322.926/0001-07"/>
    <s v="Similar"/>
    <s v="Empresa Individual de Responsabilidade Limitada (de Natureza Empresária)"/>
    <s v=" - "/>
    <x v="0"/>
    <x v="0"/>
    <x v="0"/>
  </r>
  <r>
    <s v="2332533963"/>
    <x v="3600"/>
    <s v="EMPRESA DE PEQUENO PORTE"/>
    <x v="1284"/>
    <s v="Em Operação"/>
    <s v="Restaurante, Cafeteria, Bar e Similares"/>
    <s v="78735-330"/>
    <s v="MT"/>
    <x v="295"/>
    <d v="2020-03-02T00:00:00"/>
    <d v="2022-03-02T00:00:00"/>
    <s v="23.325.339/0001-63"/>
    <s v="Bar"/>
    <s v="Empresário (Individual)"/>
    <s v="Português|Inglês|Espanhol"/>
    <x v="0"/>
    <x v="9"/>
    <x v="15"/>
  </r>
  <r>
    <s v="2339067823"/>
    <x v="3601"/>
    <s v="MICROEMPRESA"/>
    <x v="1176"/>
    <s v="Em Operação"/>
    <s v="Restaurante, Cafeteria, Bar e Similares"/>
    <s v="74120-130"/>
    <s v="GO"/>
    <x v="11"/>
    <d v="2020-02-12T00:00:00"/>
    <d v="2022-02-12T00:00:00"/>
    <s v="23.390.678/0001-23"/>
    <s v="Restaurante"/>
    <s v="Empresa Individual de Responsabilidade Limitada (de Natureza Empresária)"/>
    <s v=" - "/>
    <x v="0"/>
    <x v="0"/>
    <x v="0"/>
  </r>
  <r>
    <s v="2349167242"/>
    <x v="3602"/>
    <s v="MICROEMPRESA"/>
    <x v="1297"/>
    <s v="Em Operação"/>
    <s v="Restaurante, Cafeteria, Bar e Similares"/>
    <s v="74343-010"/>
    <s v="GO"/>
    <x v="11"/>
    <d v="2020-03-20T00:00:00"/>
    <d v="2022-03-20T00:00:00"/>
    <s v="23.491.672/0001-42"/>
    <s v="Restaurante"/>
    <s v="Empresa Individual de Responsabilidade Limitada (de Natureza Empresária)"/>
    <s v=" - "/>
    <x v="0"/>
    <x v="1"/>
    <x v="0"/>
  </r>
  <r>
    <s v="2353725060"/>
    <x v="3603"/>
    <s v="MICROEMPRESA"/>
    <x v="1173"/>
    <s v="Em Operação"/>
    <s v="Restaurante, Cafeteria, Bar e Similares"/>
    <s v="74973-340"/>
    <s v="GO"/>
    <x v="278"/>
    <d v="2020-02-05T00:00:00"/>
    <d v="2022-02-05T00:00:00"/>
    <s v="23.537.250/0001-60"/>
    <s v="Similar"/>
    <s v="Empresário (Individual)"/>
    <s v=" - "/>
    <x v="5"/>
    <x v="0"/>
    <x v="0"/>
  </r>
  <r>
    <s v="2355382494"/>
    <x v="3604"/>
    <s v="MICROEMPRESA"/>
    <x v="1172"/>
    <s v="Em Operação"/>
    <s v="Restaurante, Cafeteria, Bar e Similares"/>
    <s v="59178-000"/>
    <s v="RN"/>
    <x v="248"/>
    <d v="2020-03-23T00:00:00"/>
    <d v="2022-03-23T00:00:00"/>
    <s v="23.553.824/0001-94"/>
    <s v="Similar"/>
    <s v="Empresa Individual de Responsabilidade Limitada (de Natureza Empresária)"/>
    <s v="Inglês|Espanhol|Italiano|Português"/>
    <x v="8"/>
    <x v="0"/>
    <x v="0"/>
  </r>
  <r>
    <s v="2357452536"/>
    <x v="3605"/>
    <s v="MICROEMPRESA"/>
    <x v="1402"/>
    <s v="Em Operação"/>
    <s v="Restaurante, Cafeteria, Bar e Similares"/>
    <s v="39770-000"/>
    <s v="MG"/>
    <x v="1158"/>
    <d v="2020-01-13T00:00:00"/>
    <d v="2022-01-13T00:00:00"/>
    <s v="23.574.525/0001-36"/>
    <s v="Restaurante"/>
    <s v="Empresário Individual"/>
    <s v="Português"/>
    <x v="7"/>
    <x v="0"/>
    <x v="0"/>
  </r>
  <r>
    <s v="2357586437"/>
    <x v="3606"/>
    <s v="MICROEMPRESA"/>
    <x v="1402"/>
    <s v="Em Operação"/>
    <s v="Restaurante, Cafeteria, Bar e Similares"/>
    <s v="72980-000"/>
    <s v="GO"/>
    <x v="284"/>
    <d v="2020-02-13T00:00:00"/>
    <d v="2022-02-13T00:00:00"/>
    <s v="23.575.864/0001-37"/>
    <s v="Restaurante"/>
    <s v="Empresário Individual"/>
    <s v="Espanhol|Inglês|Italiano"/>
    <x v="0"/>
    <x v="0"/>
    <x v="0"/>
  </r>
  <r>
    <s v="2359632629"/>
    <x v="3607"/>
    <s v="MICROEMPRESA"/>
    <x v="1332"/>
    <s v="Em Operação"/>
    <s v="Restaurante, Cafeteria, Bar e Similares"/>
    <s v="37190-000"/>
    <s v="MG"/>
    <x v="1159"/>
    <d v="2020-03-30T00:00:00"/>
    <d v="2022-03-30T00:00:00"/>
    <s v="23.596.326/0001-29"/>
    <s v="Cafeteria"/>
    <s v="Empresário (Individual)"/>
    <s v="Inglês"/>
    <x v="0"/>
    <x v="0"/>
    <x v="0"/>
  </r>
  <r>
    <s v="2366364998"/>
    <x v="3608"/>
    <s v="DEMAIS"/>
    <x v="1330"/>
    <s v="Em Operação"/>
    <s v="Restaurante, Cafeteria, Bar e Similares"/>
    <s v="75124-020"/>
    <s v="GO"/>
    <x v="523"/>
    <d v="2020-02-13T00:00:00"/>
    <d v="2022-02-13T00:00:00"/>
    <s v="23.663.649/0001-98"/>
    <s v="Restaurante"/>
    <s v="Sociedade Empresária Limitada"/>
    <s v=" - "/>
    <x v="0"/>
    <x v="0"/>
    <x v="0"/>
  </r>
  <r>
    <s v="2367644591"/>
    <x v="3609"/>
    <s v="MICROEMPRESA"/>
    <x v="1304"/>
    <s v="Em Operação"/>
    <s v="Restaurante, Cafeteria, Bar e Similares"/>
    <s v="25963-220"/>
    <s v="RJ"/>
    <x v="30"/>
    <d v="2020-03-27T00:00:00"/>
    <d v="2022-03-27T00:00:00"/>
    <s v="23.676.445/0001-91"/>
    <s v="Similar"/>
    <s v="Empresário Individual"/>
    <s v=" - "/>
    <x v="0"/>
    <x v="2"/>
    <x v="0"/>
  </r>
  <r>
    <s v="2377132618"/>
    <x v="3610"/>
    <s v="MICROEMPRESA"/>
    <x v="1331"/>
    <s v="Em Operação"/>
    <s v="Restaurante, Cafeteria, Bar e Similares"/>
    <s v="12930-000"/>
    <s v="SP"/>
    <x v="849"/>
    <d v="2020-03-18T00:00:00"/>
    <d v="2022-03-18T00:00:00"/>
    <s v="23.771.326/0001-18"/>
    <s v="Bar"/>
    <s v="Empresário Individual"/>
    <s v=" - "/>
    <x v="0"/>
    <x v="0"/>
    <x v="0"/>
  </r>
  <r>
    <s v="2379785635"/>
    <x v="3611"/>
    <s v="MICROEMPRESA"/>
    <x v="1329"/>
    <s v="Em Operação"/>
    <s v="Restaurante, Cafeteria, Bar e Similares"/>
    <s v="76270-000"/>
    <s v="GO"/>
    <x v="276"/>
    <d v="2020-02-18T00:00:00"/>
    <d v="2022-02-18T00:00:00"/>
    <s v="23.797.856/0001-35"/>
    <s v="Restaurante"/>
    <s v="Sociedade Empresária Limitada"/>
    <s v=" - "/>
    <x v="2"/>
    <x v="0"/>
    <x v="0"/>
  </r>
  <r>
    <s v="2388325889"/>
    <x v="3612"/>
    <s v="MICROEMPRESA"/>
    <x v="1166"/>
    <s v="Em Operação"/>
    <s v="Restaurante, Cafeteria, Bar e Similares"/>
    <s v="38406-634"/>
    <s v="MG"/>
    <x v="262"/>
    <d v="2020-03-03T00:00:00"/>
    <d v="2022-03-03T00:00:00"/>
    <s v="23.883.258/0001-89"/>
    <s v="Restaurante"/>
    <s v="Sociedade Empresária Limitada"/>
    <s v="Espanhol|Inglês|Francês"/>
    <x v="0"/>
    <x v="1"/>
    <x v="0"/>
  </r>
  <r>
    <s v="2389967906"/>
    <x v="3613"/>
    <s v="MICROEMPRESA"/>
    <x v="1326"/>
    <s v="Em Operação"/>
    <s v="Restaurante, Cafeteria, Bar e Similares"/>
    <s v="74210-098"/>
    <s v="GO"/>
    <x v="11"/>
    <d v="2020-03-23T00:00:00"/>
    <d v="2022-03-23T00:00:00"/>
    <s v="23.899.679/0001-06"/>
    <s v="Restaurante"/>
    <s v="Empresário Individual"/>
    <s v=" - "/>
    <x v="0"/>
    <x v="0"/>
    <x v="0"/>
  </r>
  <r>
    <s v="2407772168"/>
    <x v="3614"/>
    <s v="MICROEMPRESA"/>
    <x v="1321"/>
    <s v="Em Operação"/>
    <s v="Restaurante, Cafeteria, Bar e Similares"/>
    <s v="82530-205"/>
    <s v="PR"/>
    <x v="21"/>
    <d v="2020-06-09T00:00:00"/>
    <d v="2022-06-09T00:00:00"/>
    <s v="24.077.721/0001-68"/>
    <s v="Restaurante"/>
    <s v="Empresa Individual de Responsabilidade Limitada (de Natureza Empresária)"/>
    <s v=" - "/>
    <x v="2"/>
    <x v="0"/>
    <x v="0"/>
  </r>
  <r>
    <s v="0772075382"/>
    <x v="3615"/>
    <s v="MICROEMPRESA"/>
    <x v="1271"/>
    <s v="Em Operação"/>
    <s v="Restaurante, Cafeteria, Bar e Similares"/>
    <s v="14020-610"/>
    <s v="SP"/>
    <x v="203"/>
    <d v="2020-06-01T00:00:00"/>
    <d v="2022-06-01T00:00:00"/>
    <s v="07.720.753/0003-82"/>
    <s v="Restaurante"/>
    <s v="Empresa Individual de Responsabilidade Limitada (de Natureza Empresária)"/>
    <s v=" - "/>
    <x v="1"/>
    <x v="0"/>
    <x v="0"/>
  </r>
  <r>
    <s v="2389501560"/>
    <x v="3616"/>
    <s v="MICROEMPRESA"/>
    <x v="1381"/>
    <s v="Em Operação"/>
    <s v="Restaurante, Cafeteria, Bar e Similares"/>
    <s v="30140-072"/>
    <s v="MG"/>
    <x v="2"/>
    <d v="2020-06-08T00:00:00"/>
    <d v="2022-06-08T00:00:00"/>
    <s v="23.895.015/0001-60"/>
    <s v="Restaurante"/>
    <s v="Sociedade Empresária Limitada"/>
    <s v="Português"/>
    <x v="0"/>
    <x v="0"/>
    <x v="0"/>
  </r>
  <r>
    <s v="2388187889"/>
    <x v="3617"/>
    <s v="DEMAIS"/>
    <x v="1327"/>
    <s v="Em Operação"/>
    <s v="Restaurante, Cafeteria, Bar e Similares"/>
    <s v="22470-060"/>
    <s v="RJ"/>
    <x v="111"/>
    <d v="2020-06-02T00:00:00"/>
    <d v="2022-06-02T00:00:00"/>
    <s v="23.881.878/0001-89"/>
    <s v="Restaurante"/>
    <s v="Sociedade Empresária Limitada"/>
    <s v=" - "/>
    <x v="6"/>
    <x v="4"/>
    <x v="2"/>
  </r>
  <r>
    <s v="2386702060"/>
    <x v="3618"/>
    <s v="MICROEMPRESA"/>
    <x v="1321"/>
    <s v="Em Operação"/>
    <s v="Restaurante, Cafeteria, Bar e Similares"/>
    <s v="05015-040"/>
    <s v="SP"/>
    <x v="5"/>
    <d v="2020-05-26T00:00:00"/>
    <d v="2022-05-26T00:00:00"/>
    <s v="23.867.020/0001-60"/>
    <s v="Restaurante"/>
    <s v="Sociedade Empresária Limitada"/>
    <s v=" - "/>
    <x v="0"/>
    <x v="0"/>
    <x v="0"/>
  </r>
  <r>
    <s v="2385298589"/>
    <x v="3619"/>
    <s v="MICROEMPRESA"/>
    <x v="1322"/>
    <s v="Em Operação"/>
    <s v="Restaurante, Cafeteria, Bar e Similares"/>
    <s v="35500-037"/>
    <s v="MG"/>
    <x v="307"/>
    <d v="2020-05-18T00:00:00"/>
    <d v="2022-05-18T00:00:00"/>
    <s v="23.852.985/0001-89"/>
    <s v="Cafeteria"/>
    <s v="Empresa Individual de Responsabilidade Limitada (de Natureza Empresária)"/>
    <s v=" - "/>
    <x v="0"/>
    <x v="0"/>
    <x v="0"/>
  </r>
  <r>
    <s v="2383550193"/>
    <x v="3620"/>
    <s v="MICROEMPRESA"/>
    <x v="1319"/>
    <s v="Em Operação"/>
    <s v="Restaurante, Cafeteria, Bar e Similares"/>
    <s v="65077-510"/>
    <s v="MA"/>
    <x v="299"/>
    <d v="2020-04-07T00:00:00"/>
    <d v="2022-04-07T00:00:00"/>
    <s v="23.835.501/0001-93"/>
    <s v="Cafeteria"/>
    <s v="Sociedade Empresária Limitada"/>
    <s v=" - "/>
    <x v="6"/>
    <x v="0"/>
    <x v="0"/>
  </r>
  <r>
    <s v="2383169170"/>
    <x v="3621"/>
    <s v="MICROEMPRESA"/>
    <x v="1168"/>
    <s v="Em Operação"/>
    <s v="Restaurante, Cafeteria, Bar e Similares"/>
    <s v="59570-000"/>
    <s v="RN"/>
    <x v="220"/>
    <d v="2020-05-14T00:00:00"/>
    <d v="2022-05-14T00:00:00"/>
    <s v="23.831.691/0001-70"/>
    <s v="Restaurante"/>
    <s v="Sociedade Empresária Limitada"/>
    <s v=" - "/>
    <x v="2"/>
    <x v="7"/>
    <x v="1"/>
  </r>
  <r>
    <s v="2382809342"/>
    <x v="3622"/>
    <s v="MICROEMPRESA"/>
    <x v="1328"/>
    <s v="Em Operação"/>
    <s v="Restaurante, Cafeteria, Bar e Similares"/>
    <s v="78115-290"/>
    <s v="MT"/>
    <x v="1155"/>
    <d v="2020-04-30T00:00:00"/>
    <d v="2022-04-30T00:00:00"/>
    <s v="23.828.093/0001-42"/>
    <s v="Restaurante"/>
    <s v="Empresário Individual"/>
    <s v=" - "/>
    <x v="0"/>
    <x v="0"/>
    <x v="0"/>
  </r>
  <r>
    <s v="2376160790"/>
    <x v="3623"/>
    <s v="MICROEMPRESA"/>
    <x v="1205"/>
    <s v="Em Operação"/>
    <s v="Restaurante, Cafeteria, Bar e Similares"/>
    <s v="37930-000"/>
    <s v="MG"/>
    <x v="611"/>
    <d v="2020-03-31T00:00:00"/>
    <d v="2022-03-31T00:00:00"/>
    <s v="23.761.607/0001-90"/>
    <s v="Bar"/>
    <s v="Sociedade Empresária Limitada"/>
    <s v=" - "/>
    <x v="0"/>
    <x v="0"/>
    <x v="0"/>
  </r>
  <r>
    <s v="2375836241"/>
    <x v="3624"/>
    <s v="MICROEMPRESA"/>
    <x v="1205"/>
    <s v="Em Operação"/>
    <s v="Restaurante, Cafeteria, Bar e Similares"/>
    <s v="88053-620"/>
    <s v="SC"/>
    <x v="133"/>
    <d v="2020-06-29T00:00:00"/>
    <d v="2022-06-29T00:00:00"/>
    <s v="23.758.362/0001-41"/>
    <s v="Similar"/>
    <s v="Sociedade Empresária Limitada"/>
    <s v=" - "/>
    <x v="0"/>
    <x v="0"/>
    <x v="0"/>
  </r>
  <r>
    <s v="2374035512"/>
    <x v="3625"/>
    <s v="MICROEMPRESA"/>
    <x v="1310"/>
    <s v="Em Operação"/>
    <s v="Restaurante, Cafeteria, Bar e Similares"/>
    <s v="11990-000"/>
    <s v="SP"/>
    <x v="67"/>
    <d v="2020-04-22T00:00:00"/>
    <d v="2022-04-22T00:00:00"/>
    <s v="23.740.355/0001-12"/>
    <s v="Restaurante"/>
    <s v="Empresa Individual de Responsabilidade Limitada (de Natureza Empresária)"/>
    <s v=" - "/>
    <x v="1"/>
    <x v="0"/>
    <x v="0"/>
  </r>
  <r>
    <s v="2373387506"/>
    <x v="3626"/>
    <s v="EMPRESA DE PEQUENO PORTE"/>
    <x v="1309"/>
    <s v="Em Operação"/>
    <s v="Restaurante, Cafeteria, Bar e Similares"/>
    <s v="22776-070"/>
    <s v="RJ"/>
    <x v="111"/>
    <d v="2020-06-03T00:00:00"/>
    <d v="2022-06-03T00:00:00"/>
    <s v="23.733.875/0001-06"/>
    <s v="Restaurante"/>
    <s v="Sociedade Empresária Limitada"/>
    <s v=" - "/>
    <x v="0"/>
    <x v="0"/>
    <x v="0"/>
  </r>
  <r>
    <s v="2372537091"/>
    <x v="3627"/>
    <s v="MICROEMPRESA"/>
    <x v="1403"/>
    <s v="Em Operação"/>
    <s v="Restaurante, Cafeteria, Bar e Similares"/>
    <s v="36325-000"/>
    <s v="MG"/>
    <x v="213"/>
    <d v="2020-06-09T00:00:00"/>
    <d v="2022-06-09T00:00:00"/>
    <s v="23.725.370/0001-91"/>
    <s v="Similar"/>
    <s v="Empresário (Individual)"/>
    <s v=" - "/>
    <x v="2"/>
    <x v="0"/>
    <x v="0"/>
  </r>
  <r>
    <s v="2371780212"/>
    <x v="3628"/>
    <s v="EMPRESA DE PEQUENO PORTE"/>
    <x v="1169"/>
    <s v="Em Operação"/>
    <s v="Restaurante, Cafeteria, Bar e Similares"/>
    <s v="34006-056"/>
    <s v="MG"/>
    <x v="502"/>
    <d v="2020-04-27T00:00:00"/>
    <d v="2022-04-27T00:00:00"/>
    <s v="23.717.802/0001-12"/>
    <s v="Cafeteria"/>
    <s v="Sociedade Empresária Limitada"/>
    <s v=" - "/>
    <x v="6"/>
    <x v="0"/>
    <x v="0"/>
  </r>
  <r>
    <s v="2370191908"/>
    <x v="3629"/>
    <s v="MICROEMPRESA"/>
    <x v="1170"/>
    <s v="Em Operação"/>
    <s v="Restaurante, Cafeteria, Bar e Similares"/>
    <s v="80530-900"/>
    <s v="PR"/>
    <x v="21"/>
    <d v="2020-05-26T00:00:00"/>
    <d v="2022-05-26T00:00:00"/>
    <s v="23.701.919/0001-08"/>
    <s v="Restaurante"/>
    <s v="Empresa Individual de Responsabilidade Limitada (de Natureza Empresária)"/>
    <s v=" - "/>
    <x v="5"/>
    <x v="11"/>
    <x v="0"/>
  </r>
  <r>
    <s v="2365947256"/>
    <x v="3630"/>
    <s v="MICROEMPRESA"/>
    <x v="1330"/>
    <s v="Em Operação"/>
    <s v="Restaurante, Cafeteria, Bar e Similares"/>
    <s v="29946-100"/>
    <s v="ES"/>
    <x v="52"/>
    <d v="2020-06-29T00:00:00"/>
    <d v="2022-06-29T00:00:00"/>
    <s v="23.659.472/0001-56"/>
    <s v="Similar"/>
    <s v="Empresário (Individual)"/>
    <s v=" - "/>
    <x v="0"/>
    <x v="0"/>
    <x v="0"/>
  </r>
  <r>
    <s v="2364707220"/>
    <x v="3631"/>
    <s v="EMPRESA DE PEQUENO PORTE"/>
    <x v="1170"/>
    <s v="Em Operação"/>
    <s v="Restaurante, Cafeteria, Bar e Similares"/>
    <s v="65056-420"/>
    <s v="MA"/>
    <x v="299"/>
    <d v="2020-04-01T00:00:00"/>
    <d v="2022-04-01T00:00:00"/>
    <s v="23.647.072/0001-20"/>
    <s v="Restaurante"/>
    <s v="Sociedade Empresária Limitada"/>
    <s v=" - "/>
    <x v="0"/>
    <x v="0"/>
    <x v="0"/>
  </r>
  <r>
    <s v="2363699965"/>
    <x v="3632"/>
    <s v="MICROEMPRESA"/>
    <x v="1302"/>
    <s v="Em Operação"/>
    <s v="Restaurante, Cafeteria, Bar e Similares"/>
    <s v="35400-000"/>
    <s v="MG"/>
    <x v="1094"/>
    <d v="2020-05-18T00:00:00"/>
    <d v="2022-05-18T00:00:00"/>
    <s v="23.636.999/0001-65"/>
    <s v="Bar"/>
    <s v="Sociedade Empresária Limitada"/>
    <s v=" - "/>
    <x v="0"/>
    <x v="0"/>
    <x v="0"/>
  </r>
  <r>
    <s v="2362539900"/>
    <x v="3633"/>
    <s v="MICROEMPRESA"/>
    <x v="1301"/>
    <s v="Em Operação"/>
    <s v="Restaurante, Cafeteria, Bar e Similares"/>
    <s v="37270-000"/>
    <s v="MG"/>
    <x v="1160"/>
    <d v="2020-06-18T00:00:00"/>
    <d v="2022-06-18T00:00:00"/>
    <s v="23.625.399/0001-00"/>
    <s v="Bar"/>
    <s v="Empresário Individual"/>
    <s v=" - "/>
    <x v="2"/>
    <x v="0"/>
    <x v="0"/>
  </r>
  <r>
    <s v="2362304284"/>
    <x v="3634"/>
    <s v="EMPRESA DE PEQUENO PORTE"/>
    <x v="1301"/>
    <s v="Em Operação"/>
    <s v="Restaurante, Cafeteria, Bar e Similares"/>
    <s v="42840-312"/>
    <s v="BA"/>
    <x v="303"/>
    <d v="2020-04-02T00:00:00"/>
    <d v="2022-04-02T00:00:00"/>
    <s v="23.623.042/0001-84"/>
    <s v="Restaurante"/>
    <s v="Empresa Individual de Responsabilidade Limitada (de Natureza Empresária)"/>
    <s v=" - "/>
    <x v="0"/>
    <x v="0"/>
    <x v="0"/>
  </r>
  <r>
    <s v="2362125233"/>
    <x v="3635"/>
    <s v="EMPRESA DE PEQUENO PORTE"/>
    <x v="1404"/>
    <s v="Em Operação"/>
    <s v="Restaurante, Cafeteria, Bar e Similares"/>
    <s v="74223-080"/>
    <s v="GO"/>
    <x v="11"/>
    <d v="2020-06-10T00:00:00"/>
    <d v="2022-06-10T00:00:00"/>
    <s v="23.621.252/0001-33"/>
    <s v="Restaurante"/>
    <s v="Sociedade Empresária Limitada"/>
    <s v="Português"/>
    <x v="5"/>
    <x v="3"/>
    <x v="3"/>
  </r>
  <r>
    <s v="2359577408"/>
    <x v="3636"/>
    <s v="MICROEMPRESA"/>
    <x v="1300"/>
    <s v="Em Operação"/>
    <s v="Restaurante, Cafeteria, Bar e Similares"/>
    <s v="28950-000"/>
    <s v="RJ"/>
    <x v="80"/>
    <d v="2020-06-24T00:00:00"/>
    <d v="2022-06-24T00:00:00"/>
    <s v="23.595.774/0001-08"/>
    <s v="Restaurante"/>
    <s v="Sociedade Empresária Limitada"/>
    <s v="Inglês|Espanhol"/>
    <x v="0"/>
    <x v="0"/>
    <x v="0"/>
  </r>
  <r>
    <s v="2357566330"/>
    <x v="3637"/>
    <s v="MICROEMPRESA"/>
    <x v="1402"/>
    <s v="Em Operação"/>
    <s v="Restaurante, Cafeteria, Bar e Similares"/>
    <s v="35523-222"/>
    <s v="MG"/>
    <x v="419"/>
    <d v="2020-05-18T00:00:00"/>
    <d v="2022-05-18T00:00:00"/>
    <s v="23.575.663/0001-30"/>
    <s v="Restaurante"/>
    <s v="Empresa Individual de Responsabilidade Limitada (de Natureza Empresária)"/>
    <s v="Português"/>
    <x v="0"/>
    <x v="0"/>
    <x v="0"/>
  </r>
  <r>
    <s v="2356083835"/>
    <x v="3638"/>
    <s v="MICROEMPRESA"/>
    <x v="1333"/>
    <s v="Em Operação"/>
    <s v="Restaurante, Cafeteria, Bar e Similares"/>
    <s v="59094-100"/>
    <s v="RN"/>
    <x v="218"/>
    <d v="2020-04-09T00:00:00"/>
    <d v="2022-04-09T00:00:00"/>
    <s v="23.560.838/0001-35"/>
    <s v="Restaurante"/>
    <s v="Empresa Individual de Responsabilidade Limitada (de Natureza Empresária)"/>
    <s v="Inglês"/>
    <x v="0"/>
    <x v="1"/>
    <x v="0"/>
  </r>
  <r>
    <s v="2355732231"/>
    <x v="3639"/>
    <s v="MICROEMPRESA"/>
    <x v="1333"/>
    <s v="Em Operação"/>
    <s v="Restaurante, Cafeteria, Bar e Similares"/>
    <s v="37460-000"/>
    <s v="MG"/>
    <x v="877"/>
    <d v="2020-05-18T00:00:00"/>
    <d v="2022-05-18T00:00:00"/>
    <s v="23.557.322/0001-31"/>
    <s v="Cafeteria"/>
    <s v="Sociedade Empresária Limitada"/>
    <s v="Português|Inglês"/>
    <x v="0"/>
    <x v="1"/>
    <x v="0"/>
  </r>
  <r>
    <s v="2353911176"/>
    <x v="3640"/>
    <s v="MICROEMPRESA"/>
    <x v="1299"/>
    <s v="Em Operação"/>
    <s v="Restaurante, Cafeteria, Bar e Similares"/>
    <s v="04570-120"/>
    <s v="SP"/>
    <x v="5"/>
    <d v="2020-05-14T00:00:00"/>
    <d v="2022-05-14T00:00:00"/>
    <s v="23.539.111/0001-76"/>
    <s v="Restaurante"/>
    <s v="Sociedade Empresária Limitada"/>
    <s v=" - "/>
    <x v="0"/>
    <x v="0"/>
    <x v="0"/>
  </r>
  <r>
    <s v="2352752052"/>
    <x v="3641"/>
    <s v="MICROEMPRESA"/>
    <x v="1173"/>
    <s v="Em Operação"/>
    <s v="Restaurante, Cafeteria, Bar e Similares"/>
    <s v="35931-155"/>
    <s v="MG"/>
    <x v="1007"/>
    <d v="2020-04-06T00:00:00"/>
    <d v="2022-04-06T00:00:00"/>
    <s v="23.527.520/0001-52"/>
    <s v="Restaurante"/>
    <s v="Sociedade Empresária Limitada"/>
    <s v=" - "/>
    <x v="0"/>
    <x v="0"/>
    <x v="0"/>
  </r>
  <r>
    <s v="2352662631"/>
    <x v="3642"/>
    <s v="EMPRESA DE PEQUENO PORTE"/>
    <x v="1334"/>
    <s v="Em Operação"/>
    <s v="Restaurante, Cafeteria, Bar e Similares"/>
    <s v="20735-260"/>
    <s v="RJ"/>
    <x v="111"/>
    <d v="2020-04-10T00:00:00"/>
    <d v="2022-04-10T00:00:00"/>
    <s v="23.526.626/0001-31"/>
    <s v="Bar"/>
    <s v="Sociedade Empresária Limitada"/>
    <s v=" - "/>
    <x v="0"/>
    <x v="0"/>
    <x v="0"/>
  </r>
  <r>
    <s v="2352095953"/>
    <x v="3643"/>
    <s v="MICROEMPRESA"/>
    <x v="1297"/>
    <s v="Em Operação"/>
    <s v="Restaurante, Cafeteria, Bar e Similares"/>
    <s v="64019-230"/>
    <s v="PI"/>
    <x v="219"/>
    <d v="2020-06-11T00:00:00"/>
    <d v="2022-06-11T00:00:00"/>
    <s v="23.520.959/0001-53"/>
    <s v="Restaurante"/>
    <s v="Sociedade Empresária Limitada"/>
    <s v=" - "/>
    <x v="2"/>
    <x v="4"/>
    <x v="0"/>
  </r>
  <r>
    <s v="2349527693"/>
    <x v="3644"/>
    <s v="MICROEMPRESA"/>
    <x v="1174"/>
    <s v="Em Operação"/>
    <s v="Restaurante, Cafeteria, Bar e Similares"/>
    <s v="88380-000"/>
    <s v="SC"/>
    <x v="547"/>
    <d v="2020-06-23T00:00:00"/>
    <d v="2022-06-23T00:00:00"/>
    <s v="23.495.276/0001-93"/>
    <s v="Similar"/>
    <s v="Empresário Individual"/>
    <s v=" - "/>
    <x v="5"/>
    <x v="0"/>
    <x v="0"/>
  </r>
  <r>
    <s v="2344024680"/>
    <x v="3645"/>
    <s v="MICROEMPRESA"/>
    <x v="1291"/>
    <s v="Em Operação"/>
    <s v="Restaurante, Cafeteria, Bar e Similares"/>
    <s v="31160-370"/>
    <s v="MG"/>
    <x v="2"/>
    <d v="2020-04-01T00:00:00"/>
    <d v="2022-04-01T00:00:00"/>
    <s v="23.440.246/0001-80"/>
    <s v="Restaurante"/>
    <s v="Sociedade Empresária Limitada"/>
    <s v=" - "/>
    <x v="0"/>
    <x v="0"/>
    <x v="0"/>
  </r>
  <r>
    <s v="2343889202"/>
    <x v="3646"/>
    <s v="MICROEMPRESA"/>
    <x v="1291"/>
    <s v="Em Operação"/>
    <s v="Restaurante, Cafeteria, Bar e Similares"/>
    <s v="02055-080"/>
    <s v="SP"/>
    <x v="5"/>
    <d v="2020-05-11T00:00:00"/>
    <d v="2022-05-11T00:00:00"/>
    <s v="23.438.892/0001-02"/>
    <s v="Similar"/>
    <s v="Empresa Individual de Responsabilidade Limitada (de Natureza Empresária)"/>
    <s v=" - "/>
    <x v="0"/>
    <x v="0"/>
    <x v="0"/>
  </r>
  <r>
    <s v="2342152451"/>
    <x v="3647"/>
    <s v="EMPRESA DE PEQUENO PORTE"/>
    <x v="1289"/>
    <s v="Em Operação"/>
    <s v="Restaurante, Cafeteria, Bar e Similares"/>
    <s v="37910-000"/>
    <s v="MG"/>
    <x v="1161"/>
    <d v="2020-05-13T00:00:00"/>
    <d v="2022-05-13T00:00:00"/>
    <s v="23.421.524/0001-51"/>
    <s v="Restaurante"/>
    <s v="Empresa Individual de Responsabilidade Limitada (de Natureza Empresária)"/>
    <s v=" - "/>
    <x v="2"/>
    <x v="0"/>
    <x v="0"/>
  </r>
  <r>
    <s v="2340027329"/>
    <x v="3648"/>
    <s v="MICROEMPRESA"/>
    <x v="1337"/>
    <s v="Em Operação"/>
    <s v="Restaurante, Cafeteria, Bar e Similares"/>
    <s v="44770-000"/>
    <s v="BA"/>
    <x v="1019"/>
    <d v="2020-06-08T00:00:00"/>
    <d v="2022-06-08T00:00:00"/>
    <s v="23.400.273/0001-29"/>
    <s v="Restaurante"/>
    <s v="Empresário Individual"/>
    <s v=" - "/>
    <x v="0"/>
    <x v="0"/>
    <x v="0"/>
  </r>
  <r>
    <s v="2339535299"/>
    <x v="3649"/>
    <s v="MICROEMPRESA"/>
    <x v="1337"/>
    <s v="Em Operação"/>
    <s v="Restaurante, Cafeteria, Bar e Similares"/>
    <s v="62840-000"/>
    <s v="CE"/>
    <x v="1162"/>
    <d v="2020-06-26T00:00:00"/>
    <d v="2022-06-26T00:00:00"/>
    <s v="23.395.352/0001-99"/>
    <s v="Restaurante"/>
    <s v="Sociedade Empresária Limitada"/>
    <s v=" - "/>
    <x v="0"/>
    <x v="0"/>
    <x v="0"/>
  </r>
  <r>
    <s v="2337347295"/>
    <x v="3650"/>
    <s v="MICROEMPRESA"/>
    <x v="1405"/>
    <s v="Em Operação"/>
    <s v="Restaurante, Cafeteria, Bar e Similares"/>
    <s v="74330-160"/>
    <s v="GO"/>
    <x v="11"/>
    <d v="2020-05-25T00:00:00"/>
    <d v="2022-05-25T00:00:00"/>
    <s v="23.373.472/0001-95"/>
    <s v="Restaurante"/>
    <s v="Empresa Individual de Responsabilidade Limitada (de Natureza Empresária)"/>
    <s v=" - "/>
    <x v="0"/>
    <x v="0"/>
    <x v="0"/>
  </r>
  <r>
    <s v="2336328909"/>
    <x v="3651"/>
    <s v="MICROEMPRESA"/>
    <x v="1405"/>
    <s v="Em Operação"/>
    <s v="Restaurante, Cafeteria, Bar e Similares"/>
    <s v="59178-000"/>
    <s v="RN"/>
    <x v="248"/>
    <d v="2020-06-25T00:00:00"/>
    <d v="2022-06-25T00:00:00"/>
    <s v="23.363.289/0001-09"/>
    <s v="Restaurante"/>
    <s v="Sociedade Empresária Limitada"/>
    <s v="Inglês"/>
    <x v="0"/>
    <x v="1"/>
    <x v="6"/>
  </r>
  <r>
    <s v="2335991449"/>
    <x v="3652"/>
    <s v="MICROEMPRESA"/>
    <x v="1405"/>
    <s v="Em Operação"/>
    <s v="Restaurante, Cafeteria, Bar e Similares"/>
    <s v="30180-060"/>
    <s v="MG"/>
    <x v="2"/>
    <d v="2020-06-16T00:00:00"/>
    <d v="2022-06-16T00:00:00"/>
    <s v="23.359.914/0001-49"/>
    <s v="Restaurante"/>
    <s v="Empresário (Individual)"/>
    <s v=" - "/>
    <x v="2"/>
    <x v="0"/>
    <x v="0"/>
  </r>
  <r>
    <s v="2335316406"/>
    <x v="3653"/>
    <s v="MICROEMPRESA"/>
    <x v="1286"/>
    <s v="Em Operação"/>
    <s v="Restaurante, Cafeteria, Bar e Similares"/>
    <s v="45818-000"/>
    <s v="BA"/>
    <x v="1163"/>
    <d v="2020-05-15T00:00:00"/>
    <d v="2022-05-15T00:00:00"/>
    <s v="23.353.164/0001-06"/>
    <s v="Restaurante"/>
    <s v="Sociedade Empresária Limitada"/>
    <s v="Português|Inglês|Espanhol"/>
    <x v="0"/>
    <x v="1"/>
    <x v="0"/>
  </r>
  <r>
    <s v="2333187238"/>
    <x v="3654"/>
    <s v="MICROEMPRESA"/>
    <x v="1285"/>
    <s v="Em Operação"/>
    <s v="Restaurante, Cafeteria, Bar e Similares"/>
    <s v="11623-304"/>
    <s v="SP"/>
    <x v="256"/>
    <d v="2020-06-16T00:00:00"/>
    <d v="2022-06-16T00:00:00"/>
    <s v="23.331.872/0001-38"/>
    <s v="Similar"/>
    <s v="Sociedade Empresária Limitada"/>
    <s v=" - "/>
    <x v="0"/>
    <x v="0"/>
    <x v="0"/>
  </r>
  <r>
    <s v="2331802722"/>
    <x v="3655"/>
    <s v="EMPRESA DE PEQUENO PORTE"/>
    <x v="1284"/>
    <s v="Em Operação"/>
    <s v="Restaurante, Cafeteria, Bar e Similares"/>
    <s v="01415-006"/>
    <s v="SP"/>
    <x v="5"/>
    <d v="2020-06-28T00:00:00"/>
    <d v="2022-06-28T00:00:00"/>
    <s v="23.318.027/0001-22"/>
    <s v="Restaurante"/>
    <s v="Empresa Individual de Responsabilidade Limitada (de Natureza Empresária)"/>
    <s v=" - "/>
    <x v="6"/>
    <x v="0"/>
    <x v="0"/>
  </r>
  <r>
    <s v="2331220463"/>
    <x v="3656"/>
    <s v="MICROEMPRESA"/>
    <x v="1284"/>
    <s v="Em Operação"/>
    <s v="Restaurante, Cafeteria, Bar e Similares"/>
    <s v="15775-000"/>
    <s v="SP"/>
    <x v="1164"/>
    <d v="2020-05-26T00:00:00"/>
    <d v="2022-05-26T00:00:00"/>
    <s v="23.312.204/0001-63"/>
    <s v="Similar"/>
    <s v="Empresário (Individual)"/>
    <s v="Português"/>
    <x v="0"/>
    <x v="0"/>
    <x v="0"/>
  </r>
  <r>
    <s v="2329680485"/>
    <x v="3657"/>
    <s v="MICROEMPRESA"/>
    <x v="1378"/>
    <s v="Em Operação"/>
    <s v="Restaurante, Cafeteria, Bar e Similares"/>
    <s v="83390-000"/>
    <s v="PR"/>
    <x v="719"/>
    <d v="2020-05-25T00:00:00"/>
    <d v="2022-05-25T00:00:00"/>
    <s v="23.296.804/0001-85"/>
    <s v="Restaurante"/>
    <s v="Empresário Individual"/>
    <s v=" - "/>
    <x v="2"/>
    <x v="0"/>
    <x v="0"/>
  </r>
  <r>
    <s v="2328956003"/>
    <x v="3658"/>
    <s v="MICROEMPRESA"/>
    <x v="1283"/>
    <s v="Em Operação"/>
    <s v="Restaurante, Cafeteria, Bar e Similares"/>
    <s v="80810-040"/>
    <s v="PR"/>
    <x v="21"/>
    <d v="2020-04-07T00:00:00"/>
    <d v="2022-04-07T00:00:00"/>
    <s v="23.289.560/0001-03"/>
    <s v="Restaurante"/>
    <s v="Sociedade Empresária Limitada"/>
    <s v=" - "/>
    <x v="0"/>
    <x v="1"/>
    <x v="0"/>
  </r>
  <r>
    <s v="2326992538"/>
    <x v="3659"/>
    <s v="MICROEMPRESA"/>
    <x v="1406"/>
    <s v="Em Operação"/>
    <s v="Restaurante, Cafeteria, Bar e Similares"/>
    <s v="32183-190"/>
    <s v="MG"/>
    <x v="336"/>
    <d v="2020-04-14T00:00:00"/>
    <d v="2022-04-14T00:00:00"/>
    <s v="23.269.925/0001-38"/>
    <s v="Restaurante"/>
    <s v="Sociedade Empresária Limitada"/>
    <s v=" - "/>
    <x v="0"/>
    <x v="0"/>
    <x v="0"/>
  </r>
  <r>
    <s v="2326481817"/>
    <x v="3660"/>
    <s v="MICROEMPRESA"/>
    <x v="1325"/>
    <s v="Em Operação"/>
    <s v="Restaurante, Cafeteria, Bar e Similares"/>
    <s v="80420-030"/>
    <s v="PR"/>
    <x v="21"/>
    <d v="2020-04-09T00:00:00"/>
    <d v="2022-04-09T00:00:00"/>
    <s v="23.264.818/0001-17"/>
    <s v="Restaurante"/>
    <s v="Empresário Individual"/>
    <s v=" - "/>
    <x v="0"/>
    <x v="0"/>
    <x v="0"/>
  </r>
  <r>
    <s v="2325918559"/>
    <x v="3661"/>
    <s v="EMPRESA DE PEQUENO PORTE"/>
    <x v="1339"/>
    <s v="Em Operação"/>
    <s v="Restaurante, Cafeteria, Bar e Similares"/>
    <s v="04015-013"/>
    <s v="SP"/>
    <x v="5"/>
    <d v="2020-05-15T00:00:00"/>
    <d v="2022-05-15T00:00:00"/>
    <s v="23.259.185/0001-59"/>
    <s v="Bar"/>
    <s v="Empresa Individual de Responsabilidade Limitada (de Natureza Empresária)"/>
    <s v="Português"/>
    <x v="0"/>
    <x v="0"/>
    <x v="0"/>
  </r>
  <r>
    <s v="2324504007"/>
    <x v="3662"/>
    <s v="EMPRESA DE PEQUENO PORTE"/>
    <x v="1180"/>
    <s v="Em Operação"/>
    <s v="Restaurante, Cafeteria, Bar e Similares"/>
    <s v="78110-900"/>
    <s v="MT"/>
    <x v="1155"/>
    <d v="2020-06-03T00:00:00"/>
    <d v="2022-06-03T00:00:00"/>
    <s v="23.245.040/0001-07"/>
    <s v="Cafeteria"/>
    <s v="Empresa Individual de Responsabilidade Limitada (de Natureza Empresária)"/>
    <s v="Português"/>
    <x v="0"/>
    <x v="0"/>
    <x v="0"/>
  </r>
  <r>
    <s v="2323869350"/>
    <x v="3663"/>
    <s v="MICROEMPRESA"/>
    <x v="1281"/>
    <s v="Em Operação"/>
    <s v="Restaurante, Cafeteria, Bar e Similares"/>
    <s v="74230-050"/>
    <s v="GO"/>
    <x v="11"/>
    <d v="2020-05-06T00:00:00"/>
    <d v="2022-05-06T00:00:00"/>
    <s v="23.238.693/0001-50"/>
    <s v="Restaurante"/>
    <s v="Empresário (Individual)"/>
    <s v=" - "/>
    <x v="5"/>
    <x v="0"/>
    <x v="0"/>
  </r>
  <r>
    <s v="2323453900"/>
    <x v="3664"/>
    <s v="MICROEMPRESA"/>
    <x v="1281"/>
    <s v="Em Operação"/>
    <s v="Restaurante, Cafeteria, Bar e Similares"/>
    <s v="38440-118"/>
    <s v="MG"/>
    <x v="860"/>
    <d v="2020-05-12T00:00:00"/>
    <d v="2022-05-12T00:00:00"/>
    <s v="23.234.539/0001-00"/>
    <s v="Restaurante"/>
    <s v="Sociedade Empresária Limitada"/>
    <s v=" - "/>
    <x v="0"/>
    <x v="0"/>
    <x v="0"/>
  </r>
  <r>
    <s v="2323255564"/>
    <x v="3665"/>
    <s v="MICROEMPRESA"/>
    <x v="1180"/>
    <s v="Em Operação"/>
    <s v="Restaurante, Cafeteria, Bar e Similares"/>
    <s v="13419-020"/>
    <s v="SP"/>
    <x v="103"/>
    <d v="2020-05-26T00:00:00"/>
    <d v="2022-05-26T00:00:00"/>
    <s v="23.232.555/0001-64"/>
    <s v="Restaurante"/>
    <s v="Sociedade Empresária Limitada"/>
    <s v=" - "/>
    <x v="2"/>
    <x v="4"/>
    <x v="1"/>
  </r>
  <r>
    <s v="2323160255"/>
    <x v="3666"/>
    <s v="EMPRESA DE PEQUENO PORTE"/>
    <x v="1180"/>
    <s v="Em Operação"/>
    <s v="Restaurante, Cafeteria, Bar e Similares"/>
    <s v="06454-000"/>
    <s v="SP"/>
    <x v="655"/>
    <d v="2020-06-01T00:00:00"/>
    <d v="2022-06-01T00:00:00"/>
    <s v="23.231.602/0001-55"/>
    <s v="Restaurante"/>
    <s v="Empresa Individual de Responsabilidade Limitada (de Natureza Empresária)"/>
    <s v=" - "/>
    <x v="0"/>
    <x v="0"/>
    <x v="0"/>
  </r>
  <r>
    <s v="2321244685"/>
    <x v="3667"/>
    <s v="MICROEMPRESA"/>
    <x v="1325"/>
    <s v="Em Operação"/>
    <s v="Restaurante, Cafeteria, Bar e Similares"/>
    <s v="32670-724"/>
    <s v="MG"/>
    <x v="244"/>
    <d v="2020-05-19T00:00:00"/>
    <d v="2022-05-19T00:00:00"/>
    <s v="23.212.446/0001-85"/>
    <s v="Restaurante"/>
    <s v="Empresário (Individual)"/>
    <s v=" - "/>
    <x v="0"/>
    <x v="0"/>
    <x v="0"/>
  </r>
  <r>
    <s v="2320337021"/>
    <x v="3668"/>
    <s v="EMPRESA DE PEQUENO PORTE"/>
    <x v="1182"/>
    <s v="Em Operação"/>
    <s v="Restaurante, Cafeteria, Bar e Similares"/>
    <s v="05003-020"/>
    <s v="SP"/>
    <x v="5"/>
    <d v="2020-06-26T00:00:00"/>
    <d v="2022-06-26T00:00:00"/>
    <s v="23.203.370/0001-21"/>
    <s v="Restaurante"/>
    <s v="Sociedade Empresária Limitada"/>
    <s v=" - "/>
    <x v="1"/>
    <x v="0"/>
    <x v="0"/>
  </r>
  <r>
    <s v="2320328030"/>
    <x v="3669"/>
    <s v="MICROEMPRESA"/>
    <x v="1279"/>
    <s v="Em Operação"/>
    <s v="Restaurante, Cafeteria, Bar e Similares"/>
    <s v="78015-000"/>
    <s v="MT"/>
    <x v="71"/>
    <d v="2020-05-12T00:00:00"/>
    <d v="2022-05-12T00:00:00"/>
    <s v="23.203.280/0001-30"/>
    <s v="Restaurante"/>
    <s v="Empresa Individual de Responsabilidade Limitada (de Natureza Empresária)"/>
    <s v="Português"/>
    <x v="0"/>
    <x v="0"/>
    <x v="0"/>
  </r>
  <r>
    <s v="2320275041"/>
    <x v="3670"/>
    <s v="DEMAIS"/>
    <x v="1182"/>
    <s v="Em Operação"/>
    <s v="Restaurante, Cafeteria, Bar e Similares"/>
    <s v="20021-340"/>
    <s v="RJ"/>
    <x v="111"/>
    <d v="2020-05-14T00:00:00"/>
    <d v="2022-05-14T00:00:00"/>
    <s v="23.202.750/0001-41"/>
    <s v="Restaurante"/>
    <s v="Sociedade Anônima Fechada"/>
    <s v="Inglês"/>
    <x v="4"/>
    <x v="0"/>
    <x v="0"/>
  </r>
  <r>
    <s v="2318632506"/>
    <x v="3671"/>
    <s v="MICROEMPRESA"/>
    <x v="1181"/>
    <s v="Em Operação"/>
    <s v="Restaurante, Cafeteria, Bar e Similares"/>
    <s v="37680-000"/>
    <s v="MG"/>
    <x v="31"/>
    <d v="2020-04-17T00:00:00"/>
    <d v="2022-04-17T00:00:00"/>
    <s v="23.186.325/0001-06"/>
    <s v="Similar"/>
    <s v="Empresa Individual de Responsabilidade Limitada (de Natureza Empresária)"/>
    <s v=" - "/>
    <x v="0"/>
    <x v="0"/>
    <x v="0"/>
  </r>
  <r>
    <s v="2318283082"/>
    <x v="3672"/>
    <s v="MICROEMPRESA"/>
    <x v="1340"/>
    <s v="Em Operação"/>
    <s v="Restaurante, Cafeteria, Bar e Similares"/>
    <s v="53401-460"/>
    <s v="PE"/>
    <x v="1165"/>
    <d v="2020-04-21T00:00:00"/>
    <d v="2022-04-21T00:00:00"/>
    <s v="23.182.830/0001-82"/>
    <s v="Restaurante"/>
    <s v="Empresa Individual de Responsabilidade Limitada (de Natureza Empresária)"/>
    <s v=" - "/>
    <x v="0"/>
    <x v="0"/>
    <x v="0"/>
  </r>
  <r>
    <s v="2316262022"/>
    <x v="3673"/>
    <s v="MICROEMPRESA"/>
    <x v="1407"/>
    <s v="Em Operação"/>
    <s v="Restaurante, Cafeteria, Bar e Similares"/>
    <s v="45530-000"/>
    <s v="BA"/>
    <x v="298"/>
    <d v="2020-05-06T00:00:00"/>
    <d v="2022-05-06T00:00:00"/>
    <s v="23.162.620/0001-22"/>
    <s v="Restaurante"/>
    <s v="Sociedade Empresária Limitada"/>
    <s v=" - "/>
    <x v="0"/>
    <x v="1"/>
    <x v="0"/>
  </r>
  <r>
    <s v="2315694303"/>
    <x v="3674"/>
    <s v="MICROEMPRESA"/>
    <x v="1407"/>
    <s v="Em Operação"/>
    <s v="Restaurante, Cafeteria, Bar e Similares"/>
    <s v="30535-610"/>
    <s v="MG"/>
    <x v="2"/>
    <d v="2020-04-02T00:00:00"/>
    <d v="2022-04-02T00:00:00"/>
    <s v="23.156.943/0001-03"/>
    <s v="Restaurante"/>
    <s v="Empresário (Individual)"/>
    <s v=" - "/>
    <x v="1"/>
    <x v="12"/>
    <x v="0"/>
  </r>
  <r>
    <s v="2311403890"/>
    <x v="3675"/>
    <s v="MICROEMPRESA"/>
    <x v="1377"/>
    <s v="Em Operação"/>
    <s v="Restaurante, Cafeteria, Bar e Similares"/>
    <s v="18110-650"/>
    <s v="SP"/>
    <x v="879"/>
    <d v="2020-06-10T00:00:00"/>
    <d v="2022-06-10T00:00:00"/>
    <s v="23.114.038/0001-90"/>
    <s v="Restaurante"/>
    <s v="Empresa Individual de Responsabilidade Limitada (de Natureza Empresária)"/>
    <s v=" - "/>
    <x v="0"/>
    <x v="0"/>
    <x v="0"/>
  </r>
  <r>
    <s v="2310361350"/>
    <x v="3676"/>
    <s v="MICROEMPRESA"/>
    <x v="1204"/>
    <s v="Em Operação"/>
    <s v="Restaurante, Cafeteria, Bar e Similares"/>
    <s v="46930-000"/>
    <s v="BA"/>
    <x v="106"/>
    <d v="2020-06-08T00:00:00"/>
    <d v="2022-06-08T00:00:00"/>
    <s v="23.103.613/0001-50"/>
    <s v="Restaurante"/>
    <s v="Sociedade Empresária Limitada"/>
    <s v=" - "/>
    <x v="2"/>
    <x v="0"/>
    <x v="0"/>
  </r>
  <r>
    <s v="2309801340"/>
    <x v="3677"/>
    <s v="MICROEMPRESA"/>
    <x v="1183"/>
    <s v="Em Operação"/>
    <s v="Restaurante, Cafeteria, Bar e Similares"/>
    <s v="37945-000"/>
    <s v="MG"/>
    <x v="705"/>
    <d v="2020-04-22T00:00:00"/>
    <d v="2022-04-22T00:00:00"/>
    <s v="23.098.013/0001-40"/>
    <s v="Cafeteria"/>
    <s v="Empresário Individual"/>
    <s v=" - "/>
    <x v="0"/>
    <x v="0"/>
    <x v="0"/>
  </r>
  <r>
    <s v="2308684014"/>
    <x v="3678"/>
    <s v="MICROEMPRESA"/>
    <x v="1276"/>
    <s v="Em Operação"/>
    <s v="Restaurante, Cafeteria, Bar e Similares"/>
    <s v="22451-040"/>
    <s v="RJ"/>
    <x v="111"/>
    <d v="2020-05-08T00:00:00"/>
    <d v="2022-05-08T00:00:00"/>
    <s v="23.086.840/0001-14"/>
    <s v="Similar"/>
    <s v="Empresa Individual de Responsabilidade Limitada (de Natureza Empresária)"/>
    <s v=" - "/>
    <x v="5"/>
    <x v="5"/>
    <x v="4"/>
  </r>
  <r>
    <s v="0872310640"/>
    <x v="3679"/>
    <s v="DEMAIS"/>
    <x v="1248"/>
    <s v="Em Operação"/>
    <s v="Restaurante, Cafeteria, Bar e Similares"/>
    <s v="83005-430"/>
    <s v="PR"/>
    <x v="493"/>
    <d v="2020-05-08T00:00:00"/>
    <d v="2022-05-08T00:00:00"/>
    <s v="08.723.106/0014-40"/>
    <s v="Restaurante"/>
    <s v="Sociedade Anônima Fechada"/>
    <s v="Português|Inglês|Espanhol"/>
    <x v="2"/>
    <x v="0"/>
    <x v="0"/>
  </r>
  <r>
    <s v="2305703804"/>
    <x v="3680"/>
    <s v="MICROEMPRESA"/>
    <x v="1274"/>
    <s v="Em Operação"/>
    <s v="Restaurante, Cafeteria, Bar e Similares"/>
    <s v="45520-000"/>
    <s v="BA"/>
    <x v="709"/>
    <d v="2020-05-23T00:00:00"/>
    <d v="2022-05-23T00:00:00"/>
    <s v="23.057.038/0001-04"/>
    <s v="Restaurante"/>
    <s v="Empresário (Individual)"/>
    <s v=" - "/>
    <x v="0"/>
    <x v="7"/>
    <x v="5"/>
  </r>
  <r>
    <s v="2301119237"/>
    <x v="3681"/>
    <s v="MICROEMPRESA"/>
    <x v="1272"/>
    <s v="Em Operação"/>
    <s v="Restaurante, Cafeteria, Bar e Similares"/>
    <s v="78735-219"/>
    <s v="MT"/>
    <x v="295"/>
    <d v="2020-05-07T00:00:00"/>
    <d v="2022-05-07T00:00:00"/>
    <s v="23.011.192/0001-37"/>
    <s v="Restaurante"/>
    <s v="Empresário (Individual)"/>
    <s v="Inglês"/>
    <x v="0"/>
    <x v="1"/>
    <x v="5"/>
  </r>
  <r>
    <s v="2300882369"/>
    <x v="3682"/>
    <s v="EMPRESA DE PEQUENO PORTE"/>
    <x v="1271"/>
    <s v="Em Operação"/>
    <s v="Restaurante, Cafeteria, Bar e Similares"/>
    <s v="65071-377"/>
    <s v="MA"/>
    <x v="299"/>
    <d v="2020-05-19T00:00:00"/>
    <d v="2022-05-19T00:00:00"/>
    <s v="23.008.823/0001-69"/>
    <s v="Restaurante"/>
    <s v="Empresário Individual"/>
    <s v="Inglês|Espanhol"/>
    <x v="0"/>
    <x v="0"/>
    <x v="0"/>
  </r>
  <r>
    <s v="2300229919"/>
    <x v="3683"/>
    <s v="EMPRESA DE PEQUENO PORTE"/>
    <x v="1271"/>
    <s v="Em Operação"/>
    <s v="Restaurante, Cafeteria, Bar e Similares"/>
    <s v="88301-320"/>
    <s v="SC"/>
    <x v="362"/>
    <d v="2020-05-19T00:00:00"/>
    <d v="2022-05-19T00:00:00"/>
    <s v="23.002.299/0001-19"/>
    <s v="Restaurante"/>
    <s v="Empresa Individual de Responsabilidade Limitada (de Natureza Empresária)"/>
    <s v=" - "/>
    <x v="12"/>
    <x v="0"/>
    <x v="0"/>
  </r>
  <r>
    <s v="2299648600"/>
    <x v="3684"/>
    <s v="MICROEMPRESA"/>
    <x v="1269"/>
    <s v="Em Operação"/>
    <s v="Restaurante, Cafeteria, Bar e Similares"/>
    <s v="78020-000"/>
    <s v="MT"/>
    <x v="71"/>
    <d v="2020-05-25T00:00:00"/>
    <d v="2022-05-25T00:00:00"/>
    <s v="22.996.486/0001-00"/>
    <s v="Restaurante"/>
    <s v="Empresário (Individual)"/>
    <s v="Português"/>
    <x v="0"/>
    <x v="1"/>
    <x v="0"/>
  </r>
  <r>
    <s v="2299399950"/>
    <x v="3685"/>
    <s v="MICROEMPRESA"/>
    <x v="1270"/>
    <s v="Em Operação"/>
    <s v="Restaurante, Cafeteria, Bar e Similares"/>
    <s v="45816-000"/>
    <s v="BA"/>
    <x v="129"/>
    <d v="2020-04-18T00:00:00"/>
    <d v="2022-04-18T00:00:00"/>
    <s v="22.993.999/0001-50"/>
    <s v="Restaurante"/>
    <s v="Empresa Individual de Responsabilidade Limitada (de Natureza Empresária)"/>
    <s v="Português|Inglês|Espanhol"/>
    <x v="1"/>
    <x v="0"/>
    <x v="0"/>
  </r>
  <r>
    <s v="2297539625"/>
    <x v="3686"/>
    <s v="EMPRESA DE PEQUENO PORTE"/>
    <x v="1408"/>
    <s v="Em Operação"/>
    <s v="Restaurante, Cafeteria, Bar e Similares"/>
    <s v="30140-082"/>
    <s v="MG"/>
    <x v="2"/>
    <d v="2020-06-18T00:00:00"/>
    <d v="2022-06-18T00:00:00"/>
    <s v="22.975.396/0001-25"/>
    <s v="Restaurante"/>
    <s v="Sociedade Empresária Limitada"/>
    <s v="Inglês|Italiano|Português"/>
    <x v="6"/>
    <x v="0"/>
    <x v="0"/>
  </r>
  <r>
    <s v="2295079206"/>
    <x v="3687"/>
    <s v="MICROEMPRESA"/>
    <x v="1343"/>
    <s v="Em Operação"/>
    <s v="Restaurante, Cafeteria, Bar e Similares"/>
    <s v="59161-120"/>
    <s v="RN"/>
    <x v="1166"/>
    <d v="2020-04-07T00:00:00"/>
    <d v="2022-04-07T00:00:00"/>
    <s v="22.950.792/0001-06"/>
    <s v="Restaurante"/>
    <s v="Empresário (Individual)"/>
    <s v=" - "/>
    <x v="0"/>
    <x v="0"/>
    <x v="0"/>
  </r>
  <r>
    <s v="2291788520"/>
    <x v="3688"/>
    <s v="DEMAIS"/>
    <x v="1394"/>
    <s v="Em Operação"/>
    <s v="Restaurante, Cafeteria, Bar e Similares"/>
    <s v="22440-032"/>
    <s v="RJ"/>
    <x v="111"/>
    <d v="2020-05-12T00:00:00"/>
    <d v="2022-05-12T00:00:00"/>
    <s v="22.917.885/0001-20"/>
    <s v="Restaurante"/>
    <s v="Sociedade Empresária Limitada"/>
    <s v="Inglês"/>
    <x v="6"/>
    <x v="0"/>
    <x v="0"/>
  </r>
  <r>
    <s v="2290820700"/>
    <x v="3689"/>
    <s v="MICROEMPRESA"/>
    <x v="1394"/>
    <s v="Em Operação"/>
    <s v="Restaurante, Cafeteria, Bar e Similares"/>
    <s v="31510-530"/>
    <s v="MG"/>
    <x v="2"/>
    <d v="2020-05-08T00:00:00"/>
    <d v="2022-05-08T00:00:00"/>
    <s v="22.908.207/0001-00"/>
    <s v="Restaurante"/>
    <s v="Sociedade Empresária Limitada"/>
    <s v=" - "/>
    <x v="0"/>
    <x v="0"/>
    <x v="0"/>
  </r>
  <r>
    <s v="2290725386"/>
    <x v="3690"/>
    <s v="MICROEMPRESA"/>
    <x v="1383"/>
    <s v="Em Operação"/>
    <s v="Restaurante, Cafeteria, Bar e Similares"/>
    <s v="39280-000"/>
    <s v="MG"/>
    <x v="1167"/>
    <d v="2020-05-07T00:00:00"/>
    <d v="2022-05-07T00:00:00"/>
    <s v="22.907.253/0001-86"/>
    <s v="Restaurante"/>
    <s v="Empresário Individual"/>
    <s v=" - "/>
    <x v="0"/>
    <x v="0"/>
    <x v="0"/>
  </r>
  <r>
    <s v="2290076854"/>
    <x v="3691"/>
    <s v="MICROEMPRESA"/>
    <x v="1375"/>
    <s v="Em Operação"/>
    <s v="Restaurante, Cafeteria, Bar e Similares"/>
    <s v="78110-149"/>
    <s v="MT"/>
    <x v="1155"/>
    <d v="2020-04-29T00:00:00"/>
    <d v="2022-04-29T00:00:00"/>
    <s v="22.900.768/0001-54"/>
    <s v="Similar"/>
    <s v="Sociedade Empresária Limitada"/>
    <s v=" - "/>
    <x v="0"/>
    <x v="0"/>
    <x v="0"/>
  </r>
  <r>
    <s v="2286490353"/>
    <x v="3692"/>
    <s v="MICROEMPRESA"/>
    <x v="1374"/>
    <s v="Em Operação"/>
    <s v="Restaurante, Cafeteria, Bar e Similares"/>
    <s v="32210-110"/>
    <s v="MG"/>
    <x v="336"/>
    <d v="2020-04-22T00:00:00"/>
    <d v="2022-04-22T00:00:00"/>
    <s v="22.864.903/0001-53"/>
    <s v="Cafeteria"/>
    <s v="Sociedade Empresária Limitada"/>
    <s v="Inglês"/>
    <x v="0"/>
    <x v="0"/>
    <x v="0"/>
  </r>
  <r>
    <s v="2284716347"/>
    <x v="3693"/>
    <s v="MICROEMPRESA"/>
    <x v="1344"/>
    <s v="Em Operação"/>
    <s v="Restaurante, Cafeteria, Bar e Similares"/>
    <s v="23052-090"/>
    <s v="RJ"/>
    <x v="111"/>
    <d v="2020-05-04T00:00:00"/>
    <d v="2022-05-04T00:00:00"/>
    <s v="22.847.163/0001-47"/>
    <s v="Cafeteria"/>
    <s v="Empresa Individual de Responsabilidade Limitada (de Natureza Empresária)"/>
    <s v="Inglês"/>
    <x v="0"/>
    <x v="0"/>
    <x v="0"/>
  </r>
  <r>
    <s v="2282689939"/>
    <x v="3694"/>
    <s v="MICROEMPRESA"/>
    <x v="1189"/>
    <s v="Em Operação"/>
    <s v="Restaurante, Cafeteria, Bar e Similares"/>
    <s v="78125-100"/>
    <s v="MT"/>
    <x v="1155"/>
    <d v="2020-04-14T00:00:00"/>
    <d v="2022-04-14T00:00:00"/>
    <s v="22.826.899/0001-39"/>
    <s v="Restaurante"/>
    <s v="Sociedade Empresária Limitada"/>
    <s v=" - "/>
    <x v="0"/>
    <x v="0"/>
    <x v="0"/>
  </r>
  <r>
    <s v="2280498162"/>
    <x v="3695"/>
    <s v="MICROEMPRESA"/>
    <x v="1262"/>
    <s v="Em Operação"/>
    <s v="Restaurante, Cafeteria, Bar e Similares"/>
    <s v="30830-450"/>
    <s v="MG"/>
    <x v="2"/>
    <d v="2020-06-02T00:00:00"/>
    <d v="2022-06-02T00:00:00"/>
    <s v="22.804.981/0001-62"/>
    <s v="Restaurante"/>
    <s v="Empresário (Individual)"/>
    <s v=" - "/>
    <x v="0"/>
    <x v="0"/>
    <x v="0"/>
  </r>
  <r>
    <s v="2280095222"/>
    <x v="3696"/>
    <s v="MICROEMPRESA"/>
    <x v="1262"/>
    <s v="Em Operação"/>
    <s v="Restaurante, Cafeteria, Bar e Similares"/>
    <s v="86600-057"/>
    <s v="PR"/>
    <x v="177"/>
    <d v="2020-05-26T00:00:00"/>
    <d v="2022-05-26T00:00:00"/>
    <s v="22.800.952/0001-22"/>
    <s v="Restaurante"/>
    <s v="Empresário Individual"/>
    <s v="Inglês|Espanhol"/>
    <x v="3"/>
    <x v="1"/>
    <x v="0"/>
  </r>
  <r>
    <s v="2274245092"/>
    <x v="3697"/>
    <s v="MICROEMPRESA"/>
    <x v="1345"/>
    <s v="Em Operação"/>
    <s v="Restaurante, Cafeteria, Bar e Similares"/>
    <s v="32041-450"/>
    <s v="MG"/>
    <x v="336"/>
    <d v="2020-04-16T00:00:00"/>
    <d v="2022-04-16T00:00:00"/>
    <s v="22.742.450/0001-92"/>
    <s v="Restaurante"/>
    <s v="Sociedade Empresária Limitada"/>
    <s v=" - "/>
    <x v="0"/>
    <x v="0"/>
    <x v="0"/>
  </r>
  <r>
    <s v="2273866918"/>
    <x v="3698"/>
    <s v="DEMAIS"/>
    <x v="1260"/>
    <s v="Em Operação"/>
    <s v="Restaurante, Cafeteria, Bar e Similares"/>
    <s v="22640-102"/>
    <s v="RJ"/>
    <x v="111"/>
    <d v="2020-05-18T00:00:00"/>
    <d v="2022-05-18T00:00:00"/>
    <s v="22.738.669/0001-18"/>
    <s v="Restaurante"/>
    <s v="Empresa Individual de Responsabilidade Limitada (de Natureza Simples)"/>
    <s v="Inglês|Português"/>
    <x v="5"/>
    <x v="5"/>
    <x v="0"/>
  </r>
  <r>
    <s v="2273101562"/>
    <x v="3699"/>
    <s v="MICROEMPRESA"/>
    <x v="1260"/>
    <s v="Em Operação"/>
    <s v="Restaurante, Cafeteria, Bar e Similares"/>
    <s v="68721-000"/>
    <s v="PA"/>
    <x v="763"/>
    <d v="2020-05-14T00:00:00"/>
    <d v="2022-05-14T00:00:00"/>
    <s v="22.731.015/0001-62"/>
    <s v="Similar"/>
    <s v="Empresário Individual"/>
    <s v=" - "/>
    <x v="0"/>
    <x v="1"/>
    <x v="1"/>
  </r>
  <r>
    <s v="2272561707"/>
    <x v="3700"/>
    <s v="MICROEMPRESA"/>
    <x v="1373"/>
    <s v="Em Operação"/>
    <s v="Restaurante, Cafeteria, Bar e Similares"/>
    <s v="85501-071"/>
    <s v="PR"/>
    <x v="1168"/>
    <d v="2020-04-03T00:00:00"/>
    <d v="2022-04-03T00:00:00"/>
    <s v="22.725.617/0001-07"/>
    <s v="Restaurante"/>
    <s v="Sociedade Empresária Limitada"/>
    <s v=" - "/>
    <x v="0"/>
    <x v="0"/>
    <x v="0"/>
  </r>
  <r>
    <s v="2271098581"/>
    <x v="3701"/>
    <s v="DEMAIS"/>
    <x v="1372"/>
    <s v="Em Operação"/>
    <s v="Restaurante, Cafeteria, Bar e Similares"/>
    <s v="22640-102"/>
    <s v="RJ"/>
    <x v="111"/>
    <d v="2020-05-08T00:00:00"/>
    <d v="2022-05-08T00:00:00"/>
    <s v="22.710.985/0001-81"/>
    <s v="Restaurante"/>
    <s v="Sociedade Empresária Limitada"/>
    <s v="Inglês|Espanhol|Mandarim"/>
    <x v="4"/>
    <x v="4"/>
    <x v="2"/>
  </r>
  <r>
    <s v="2270718123"/>
    <x v="3702"/>
    <s v="DEMAIS"/>
    <x v="1372"/>
    <s v="Em Operação"/>
    <s v="Restaurante, Cafeteria, Bar e Similares"/>
    <s v="11060-003"/>
    <s v="SP"/>
    <x v="927"/>
    <d v="2020-05-15T00:00:00"/>
    <d v="2022-05-15T00:00:00"/>
    <s v="22.707.181/0001-23"/>
    <s v="Restaurante"/>
    <s v="Empresa Individual de Responsabilidade Limitada (de Natureza Empresária)"/>
    <s v=" - "/>
    <x v="9"/>
    <x v="0"/>
    <x v="0"/>
  </r>
  <r>
    <s v="2270473340"/>
    <x v="3703"/>
    <s v="EMPRESA DE PEQUENO PORTE"/>
    <x v="1372"/>
    <s v="Em Operação"/>
    <s v="Restaurante, Cafeteria, Bar e Similares"/>
    <s v="02049-000"/>
    <s v="SP"/>
    <x v="5"/>
    <d v="2020-05-26T00:00:00"/>
    <d v="2022-05-26T00:00:00"/>
    <s v="22.704.733/0001-40"/>
    <s v="Cafeteria"/>
    <s v="Sociedade Empresária Limitada"/>
    <s v="Português"/>
    <x v="11"/>
    <x v="0"/>
    <x v="0"/>
  </r>
  <r>
    <s v="3553377995"/>
    <x v="3704"/>
    <s v="MICROEMPRESA"/>
    <x v="1409"/>
    <s v="Em Operação"/>
    <s v="Restaurante, Cafeteria, Bar e Similares"/>
    <s v="84400-000"/>
    <s v="PR"/>
    <x v="487"/>
    <d v="2020-03-18T00:00:00"/>
    <d v="2022-03-18T00:00:00"/>
    <s v="35.533.779/0001-95"/>
    <s v="Restaurante"/>
    <s v="Empresário Individual"/>
    <s v=" - "/>
    <x v="0"/>
    <x v="0"/>
    <x v="0"/>
  </r>
  <r>
    <s v="2269373770"/>
    <x v="3705"/>
    <s v="DEMAIS"/>
    <x v="1257"/>
    <s v="Em Operação"/>
    <s v="Restaurante, Cafeteria, Bar e Similares"/>
    <s v="21210-000"/>
    <s v="RJ"/>
    <x v="111"/>
    <d v="2020-05-12T00:00:00"/>
    <d v="2022-05-12T00:00:00"/>
    <s v="22.693.737/0001-70"/>
    <s v="Restaurante"/>
    <s v="Sociedade Empresária Limitada"/>
    <s v=" - "/>
    <x v="0"/>
    <x v="0"/>
    <x v="0"/>
  </r>
  <r>
    <s v="2267395731"/>
    <x v="3706"/>
    <s v="MICROEMPRESA"/>
    <x v="1255"/>
    <s v="Em Operação"/>
    <s v="Restaurante, Cafeteria, Bar e Similares"/>
    <s v="88301-700"/>
    <s v="SC"/>
    <x v="362"/>
    <d v="2020-06-26T00:00:00"/>
    <d v="2022-06-26T00:00:00"/>
    <s v="22.673.957/0001-31"/>
    <s v="Restaurante"/>
    <s v="Empresário (Individual)"/>
    <s v=" - "/>
    <x v="0"/>
    <x v="1"/>
    <x v="0"/>
  </r>
  <r>
    <s v="2266788286"/>
    <x v="3707"/>
    <s v="MICROEMPRESA"/>
    <x v="1254"/>
    <s v="Em Operação"/>
    <s v="Restaurante, Cafeteria, Bar e Similares"/>
    <s v="37460-000"/>
    <s v="MG"/>
    <x v="877"/>
    <d v="2020-06-24T00:00:00"/>
    <d v="2022-06-24T00:00:00"/>
    <s v="22.667.882/0001-86"/>
    <s v="Restaurante"/>
    <s v="Sociedade Empresária Limitada"/>
    <s v=" - "/>
    <x v="0"/>
    <x v="0"/>
    <x v="0"/>
  </r>
  <r>
    <s v="2266007531"/>
    <x v="3708"/>
    <s v="MICROEMPRESA"/>
    <x v="1253"/>
    <s v="Em Operação"/>
    <s v="Restaurante, Cafeteria, Bar e Similares"/>
    <s v="11250-360"/>
    <s v="SP"/>
    <x v="225"/>
    <d v="2020-06-01T00:00:00"/>
    <d v="2022-06-01T00:00:00"/>
    <s v="22.660.075/0001-31"/>
    <s v="Restaurante"/>
    <s v="Empresário (Individual)"/>
    <s v=" - "/>
    <x v="0"/>
    <x v="0"/>
    <x v="0"/>
  </r>
  <r>
    <s v="2261144730"/>
    <x v="3709"/>
    <s v="MICROEMPRESA"/>
    <x v="1369"/>
    <s v="Em Operação"/>
    <s v="Restaurante, Cafeteria, Bar e Similares"/>
    <s v="20270-180"/>
    <s v="RJ"/>
    <x v="111"/>
    <d v="2020-04-10T00:00:00"/>
    <d v="2022-04-10T00:00:00"/>
    <s v="22.611.447/0001-30"/>
    <s v="Similar"/>
    <s v="Sociedade Empresária Limitada"/>
    <s v=" - "/>
    <x v="0"/>
    <x v="0"/>
    <x v="0"/>
  </r>
  <r>
    <s v="2260006088"/>
    <x v="3710"/>
    <s v="EMPRESA DE PEQUENO PORTE"/>
    <x v="1348"/>
    <s v="Em Operação"/>
    <s v="Restaurante, Cafeteria, Bar e Similares"/>
    <s v="74070-030"/>
    <s v="GO"/>
    <x v="11"/>
    <d v="2020-05-14T00:00:00"/>
    <d v="2022-05-14T00:00:00"/>
    <s v="22.600.060/0001-88"/>
    <s v="Restaurante"/>
    <s v="Sociedade Empresária Limitada"/>
    <s v="Português"/>
    <x v="0"/>
    <x v="1"/>
    <x v="0"/>
  </r>
  <r>
    <s v="2257878283"/>
    <x v="3711"/>
    <s v="MICROEMPRESA"/>
    <x v="1400"/>
    <s v="Em Operação"/>
    <s v="Restaurante, Cafeteria, Bar e Similares"/>
    <s v="74485-807"/>
    <s v="GO"/>
    <x v="11"/>
    <d v="2020-06-02T00:00:00"/>
    <d v="2022-06-02T00:00:00"/>
    <s v="22.578.782/0001-83"/>
    <s v="Restaurante"/>
    <s v="Empresa Individual de Responsabilidade Limitada (de Natureza Empresária)"/>
    <s v=" - "/>
    <x v="0"/>
    <x v="0"/>
    <x v="0"/>
  </r>
  <r>
    <s v="2256786422"/>
    <x v="3712"/>
    <s v="MICROEMPRESA"/>
    <x v="1370"/>
    <s v="Em Operação"/>
    <s v="Restaurante, Cafeteria, Bar e Similares"/>
    <s v="32241-210"/>
    <s v="MG"/>
    <x v="336"/>
    <d v="2020-04-27T00:00:00"/>
    <d v="2022-04-27T00:00:00"/>
    <s v="22.567.864/0001-22"/>
    <s v="Restaurante"/>
    <s v="Sociedade Empresária Limitada"/>
    <s v=" - "/>
    <x v="0"/>
    <x v="5"/>
    <x v="3"/>
  </r>
  <r>
    <s v="2256492986"/>
    <x v="3713"/>
    <s v="MICROEMPRESA"/>
    <x v="1370"/>
    <s v="Em Operação"/>
    <s v="Restaurante, Cafeteria, Bar e Similares"/>
    <s v="83350-000"/>
    <s v="PR"/>
    <x v="208"/>
    <d v="2020-06-29T00:00:00"/>
    <d v="2022-06-29T00:00:00"/>
    <s v="22.564.929/0001-86"/>
    <s v="Restaurante"/>
    <s v="Empresário (Individual)"/>
    <s v="Inglês"/>
    <x v="2"/>
    <x v="0"/>
    <x v="0"/>
  </r>
  <r>
    <s v="2254365738"/>
    <x v="3714"/>
    <s v="MICROEMPRESA"/>
    <x v="1393"/>
    <s v="Em Operação"/>
    <s v="Restaurante, Cafeteria, Bar e Similares"/>
    <s v="24342-420"/>
    <s v="RJ"/>
    <x v="289"/>
    <d v="2020-05-15T00:00:00"/>
    <d v="2022-05-15T00:00:00"/>
    <s v="22.543.657/0001-38"/>
    <s v="Bar"/>
    <s v="Empresário Individual"/>
    <s v=" - "/>
    <x v="2"/>
    <x v="0"/>
    <x v="0"/>
  </r>
  <r>
    <s v="2252052824"/>
    <x v="3715"/>
    <s v="MICROEMPRESA"/>
    <x v="1246"/>
    <s v="Em Operação"/>
    <s v="Restaurante, Cafeteria, Bar e Similares"/>
    <s v="89120-000"/>
    <s v="SC"/>
    <x v="819"/>
    <d v="2020-05-18T00:00:00"/>
    <d v="2022-05-18T00:00:00"/>
    <s v="22.520.528/0001-24"/>
    <s v="Restaurante"/>
    <s v="Empresário (Individual)"/>
    <s v=" - "/>
    <x v="3"/>
    <x v="5"/>
    <x v="4"/>
  </r>
  <r>
    <s v="2249015108"/>
    <x v="3716"/>
    <s v="MICROEMPRESA"/>
    <x v="1245"/>
    <s v="Em Operação"/>
    <s v="Restaurante, Cafeteria, Bar e Similares"/>
    <s v="35430-187"/>
    <s v="MG"/>
    <x v="1029"/>
    <d v="2020-06-10T00:00:00"/>
    <d v="2022-06-10T00:00:00"/>
    <s v="22.490.151/0001-08"/>
    <s v="Similar"/>
    <s v="Sociedade Empresária Limitada"/>
    <s v=" - "/>
    <x v="0"/>
    <x v="0"/>
    <x v="0"/>
  </r>
  <r>
    <s v="2248022147"/>
    <x v="3717"/>
    <s v="MICROEMPRESA"/>
    <x v="1193"/>
    <s v="Em Operação"/>
    <s v="Restaurante, Cafeteria, Bar e Similares"/>
    <s v="32310-370"/>
    <s v="MG"/>
    <x v="336"/>
    <d v="2020-04-27T00:00:00"/>
    <d v="2022-04-27T00:00:00"/>
    <s v="22.480.221/0001-47"/>
    <s v="Bar"/>
    <s v="Sociedade Empresária Limitada"/>
    <s v=" - "/>
    <x v="2"/>
    <x v="4"/>
    <x v="0"/>
  </r>
  <r>
    <s v="2245727103"/>
    <x v="3718"/>
    <s v="MICROEMPRESA"/>
    <x v="1369"/>
    <s v="Em Operação"/>
    <s v="Restaurante, Cafeteria, Bar e Similares"/>
    <s v="01029-010"/>
    <s v="SP"/>
    <x v="5"/>
    <d v="2020-05-12T00:00:00"/>
    <d v="2022-05-12T00:00:00"/>
    <s v="22.457.271/0001-03"/>
    <s v="Restaurante"/>
    <s v="Empresa Individual de Responsabilidade Limitada (de Natureza Empresária)"/>
    <s v=" - "/>
    <x v="0"/>
    <x v="1"/>
    <x v="0"/>
  </r>
  <r>
    <s v="2244805646"/>
    <x v="3719"/>
    <s v="MICROEMPRESA"/>
    <x v="1242"/>
    <s v="Em Operação"/>
    <s v="Restaurante, Cafeteria, Bar e Similares"/>
    <s v="29102-010"/>
    <s v="ES"/>
    <x v="83"/>
    <d v="2020-06-24T00:00:00"/>
    <d v="2022-06-24T00:00:00"/>
    <s v="22.448.056/0001-46"/>
    <s v="Restaurante"/>
    <s v="Sociedade Empresária Limitada"/>
    <s v="Português"/>
    <x v="2"/>
    <x v="4"/>
    <x v="0"/>
  </r>
  <r>
    <s v="2242858399"/>
    <x v="3720"/>
    <s v="MICROEMPRESA"/>
    <x v="1241"/>
    <s v="Em Operação"/>
    <s v="Restaurante, Cafeteria, Bar e Similares"/>
    <s v="05003-040"/>
    <s v="SP"/>
    <x v="5"/>
    <d v="2020-06-18T00:00:00"/>
    <d v="2022-06-18T00:00:00"/>
    <s v="22.428.583/0001-99"/>
    <s v="Similar"/>
    <s v="Empresário (Individual)"/>
    <s v=" - "/>
    <x v="1"/>
    <x v="0"/>
    <x v="0"/>
  </r>
  <r>
    <s v="2240809906"/>
    <x v="3721"/>
    <s v="EMPRESA DE PEQUENO PORTE"/>
    <x v="1240"/>
    <s v="Em Operação"/>
    <s v="Restaurante, Cafeteria, Bar e Similares"/>
    <s v="88015-702"/>
    <s v="SC"/>
    <x v="133"/>
    <d v="2020-05-15T00:00:00"/>
    <d v="2022-05-15T00:00:00"/>
    <s v="22.408.099/0001-06"/>
    <s v="Restaurante"/>
    <s v="Empresa Individual de Responsabilidade Limitada (de Natureza Empresária)"/>
    <s v="Inglês|Espanhol"/>
    <x v="1"/>
    <x v="0"/>
    <x v="0"/>
  </r>
  <r>
    <s v="2240563501"/>
    <x v="3722"/>
    <s v="DEMAIS"/>
    <x v="1240"/>
    <s v="Em Operação"/>
    <s v="Restaurante, Cafeteria, Bar e Similares"/>
    <s v="21210-623"/>
    <s v="RJ"/>
    <x v="111"/>
    <d v="2020-05-08T00:00:00"/>
    <d v="2022-05-08T00:00:00"/>
    <s v="22.405.635/0001-01"/>
    <s v="Cafeteria"/>
    <s v="Empresa Individual de Responsabilidade Limitada (de Natureza Empresária)"/>
    <s v=" - "/>
    <x v="0"/>
    <x v="0"/>
    <x v="0"/>
  </r>
  <r>
    <s v="2237918330"/>
    <x v="3723"/>
    <s v="MICROEMPRESA"/>
    <x v="1238"/>
    <s v="Em Operação"/>
    <s v="Restaurante, Cafeteria, Bar e Similares"/>
    <s v="30170-090"/>
    <s v="MG"/>
    <x v="2"/>
    <d v="2020-05-15T00:00:00"/>
    <d v="2022-05-15T00:00:00"/>
    <s v="22.379.183/0001-30"/>
    <s v="Cafeteria"/>
    <s v="Sociedade Empresária Limitada"/>
    <s v="Italiano"/>
    <x v="6"/>
    <x v="0"/>
    <x v="0"/>
  </r>
  <r>
    <s v="2237814752"/>
    <x v="3724"/>
    <s v="MICROEMPRESA"/>
    <x v="1391"/>
    <s v="Em Operação"/>
    <s v="Restaurante, Cafeteria, Bar e Similares"/>
    <s v="87020-030"/>
    <s v="PR"/>
    <x v="89"/>
    <d v="2020-06-22T00:00:00"/>
    <d v="2022-06-22T00:00:00"/>
    <s v="22.378.147/0001-52"/>
    <s v="Restaurante"/>
    <s v="Sociedade Empresária Limitada"/>
    <s v=" - "/>
    <x v="1"/>
    <x v="0"/>
    <x v="0"/>
  </r>
  <r>
    <s v="1505/02257"/>
    <x v="3725"/>
    <s v="MICROEMPRESA"/>
    <x v="1396"/>
    <s v="Em Operação"/>
    <s v="Restaurante, Cafeteria, Bar e Similares"/>
    <s v="60160-280"/>
    <s v="CE"/>
    <x v="267"/>
    <m/>
    <d v="2020-05-15T00:00:00"/>
    <s v="15/05/2022 11:52:57"/>
    <s v="5611-2/01 - RESTAURANTES E SIMILARES"/>
    <s v="Restaurante"/>
    <s v="Sociedade Empresária Limitada"/>
    <x v="20"/>
    <x v="18"/>
    <x v="0"/>
  </r>
  <r>
    <s v="2234935867"/>
    <x v="3726"/>
    <s v="MICROEMPRESA"/>
    <x v="1396"/>
    <s v="Em Operação"/>
    <s v="Restaurante, Cafeteria, Bar e Similares"/>
    <s v="38700-122"/>
    <s v="MG"/>
    <x v="324"/>
    <d v="2020-06-18T00:00:00"/>
    <d v="2022-06-18T00:00:00"/>
    <s v="22.349.358/0001-67"/>
    <s v="Restaurante"/>
    <s v="Sociedade Empresária Limitada"/>
    <s v=" - "/>
    <x v="0"/>
    <x v="0"/>
    <x v="0"/>
  </r>
  <r>
    <s v="2234170271"/>
    <x v="3727"/>
    <s v="MICROEMPRESA"/>
    <x v="1350"/>
    <s v="Em Operação"/>
    <s v="Restaurante, Cafeteria, Bar e Similares"/>
    <s v="01226-030"/>
    <s v="SP"/>
    <x v="5"/>
    <d v="2020-06-01T00:00:00"/>
    <d v="2022-06-01T00:00:00"/>
    <s v="22.341.702/0001-71"/>
    <s v="Restaurante"/>
    <s v="Empresário (Individual)"/>
    <s v=" - "/>
    <x v="4"/>
    <x v="10"/>
    <x v="0"/>
  </r>
  <r>
    <s v="2232932744"/>
    <x v="3728"/>
    <s v="MICROEMPRESA"/>
    <x v="1195"/>
    <s v="Em Operação"/>
    <s v="Restaurante, Cafeteria, Bar e Similares"/>
    <s v="59607-330"/>
    <s v="RN"/>
    <x v="273"/>
    <d v="2020-05-15T00:00:00"/>
    <d v="2022-05-15T00:00:00"/>
    <s v="22.329.327/0001-44"/>
    <s v="Restaurante"/>
    <s v="Sociedade Empresária Limitada"/>
    <s v=" - "/>
    <x v="0"/>
    <x v="0"/>
    <x v="0"/>
  </r>
  <r>
    <s v="2232810995"/>
    <x v="3729"/>
    <s v="MICROEMPRESA"/>
    <x v="1236"/>
    <s v="Em Operação"/>
    <s v="Restaurante, Cafeteria, Bar e Similares"/>
    <s v="32210-050"/>
    <s v="MG"/>
    <x v="336"/>
    <d v="2020-05-12T00:00:00"/>
    <d v="2022-05-12T00:00:00"/>
    <s v="22.328.109/0001-95"/>
    <s v="Cafeteria"/>
    <s v="Sociedade Empresária Limitada"/>
    <s v=" - "/>
    <x v="0"/>
    <x v="0"/>
    <x v="0"/>
  </r>
  <r>
    <s v="2232690788"/>
    <x v="3730"/>
    <s v="MICROEMPRESA"/>
    <x v="1236"/>
    <s v="Em Operação"/>
    <s v="Restaurante, Cafeteria, Bar e Similares"/>
    <s v="37550-001"/>
    <s v="MG"/>
    <x v="331"/>
    <d v="2020-04-07T00:00:00"/>
    <d v="2022-04-07T00:00:00"/>
    <s v="22.326.907/0001-88"/>
    <s v="Cafeteria"/>
    <s v="Empresário (Individual)"/>
    <s v=" - "/>
    <x v="2"/>
    <x v="4"/>
    <x v="5"/>
  </r>
  <r>
    <s v="2231727252"/>
    <x v="3731"/>
    <s v="DEMAIS"/>
    <x v="1195"/>
    <s v="Em Operação"/>
    <s v="Restaurante, Cafeteria, Bar e Similares"/>
    <s v="05427-020"/>
    <s v="SP"/>
    <x v="5"/>
    <d v="2020-05-14T00:00:00"/>
    <d v="2022-05-14T00:00:00"/>
    <s v="22.317.272/0001-52"/>
    <s v="Bar"/>
    <s v="Sociedade Anônima Fechada"/>
    <s v="Inglês|Espanhol|Francês"/>
    <x v="6"/>
    <x v="0"/>
    <x v="0"/>
  </r>
  <r>
    <s v="2231149990"/>
    <x v="3732"/>
    <s v="MICROEMPRESA"/>
    <x v="1351"/>
    <s v="Em Operação"/>
    <s v="Restaurante, Cafeteria, Bar e Similares"/>
    <s v="36570-047"/>
    <s v="MG"/>
    <x v="53"/>
    <d v="2020-05-15T00:00:00"/>
    <d v="2022-05-15T00:00:00"/>
    <s v="22.311.499/0001-90"/>
    <s v="Restaurante"/>
    <s v="Sociedade Empresária Limitada"/>
    <s v=" - "/>
    <x v="0"/>
    <x v="0"/>
    <x v="0"/>
  </r>
  <r>
    <s v="2231070737"/>
    <x v="3733"/>
    <s v="MICROEMPRESA"/>
    <x v="1351"/>
    <s v="Em Operação"/>
    <s v="Restaurante, Cafeteria, Bar e Similares"/>
    <s v="37410-864"/>
    <s v="MG"/>
    <x v="3"/>
    <d v="2020-03-31T00:00:00"/>
    <d v="2022-03-31T00:00:00"/>
    <s v="22.310.707/0001-37"/>
    <s v="Restaurante"/>
    <s v="Empresário (Individual)"/>
    <s v=" - "/>
    <x v="1"/>
    <x v="0"/>
    <x v="0"/>
  </r>
  <r>
    <s v="2230674516"/>
    <x v="3734"/>
    <s v="MICROEMPRESA"/>
    <x v="1351"/>
    <s v="Em Operação"/>
    <s v="Restaurante, Cafeteria, Bar e Similares"/>
    <s v="89600-000"/>
    <s v="SC"/>
    <x v="1169"/>
    <d v="2020-06-10T00:00:00"/>
    <d v="2022-06-10T00:00:00"/>
    <s v="22.306.745/0001-16"/>
    <s v="Similar"/>
    <s v="Sociedade Empresária Limitada"/>
    <s v=" - "/>
    <x v="0"/>
    <x v="0"/>
    <x v="0"/>
  </r>
  <r>
    <s v="2229980907"/>
    <x v="3735"/>
    <s v="MICROEMPRESA"/>
    <x v="1235"/>
    <s v="Em Operação"/>
    <s v="Restaurante, Cafeteria, Bar e Similares"/>
    <s v="30111-070"/>
    <s v="MG"/>
    <x v="2"/>
    <d v="2020-06-09T00:00:00"/>
    <d v="2022-06-09T00:00:00"/>
    <s v="22.299.809/0001-07"/>
    <s v="Restaurante"/>
    <s v="Sociedade Empresária Limitada"/>
    <s v=" - "/>
    <x v="5"/>
    <x v="4"/>
    <x v="0"/>
  </r>
  <r>
    <s v="2223520255"/>
    <x v="3736"/>
    <s v="MICROEMPRESA"/>
    <x v="1389"/>
    <s v="Em Operação"/>
    <s v="Restaurante, Cafeteria, Bar e Similares"/>
    <s v="76801-142"/>
    <s v="RO"/>
    <x v="238"/>
    <d v="2020-05-13T00:00:00"/>
    <d v="2022-05-13T00:00:00"/>
    <s v="22.235.202/0001-55"/>
    <s v="Restaurante"/>
    <s v="Empresa Individual de Responsabilidade Limitada (de Natureza Empresária)"/>
    <s v="Português"/>
    <x v="7"/>
    <x v="0"/>
    <x v="0"/>
  </r>
  <r>
    <s v="2223368601"/>
    <x v="3737"/>
    <s v="MICROEMPRESA"/>
    <x v="1389"/>
    <s v="Em Operação"/>
    <s v="Restaurante, Cafeteria, Bar e Similares"/>
    <s v="65076-520"/>
    <s v="MA"/>
    <x v="299"/>
    <d v="2020-04-06T00:00:00"/>
    <d v="2022-04-06T00:00:00"/>
    <s v="22.233.686/0001-01"/>
    <s v="Restaurante"/>
    <s v="Empresário (Individual)"/>
    <s v=" - "/>
    <x v="0"/>
    <x v="1"/>
    <x v="0"/>
  </r>
  <r>
    <s v="2222916950"/>
    <x v="3738"/>
    <s v="EMPRESA DE PEQUENO PORTE"/>
    <x v="1389"/>
    <s v="Em Operação"/>
    <s v="Restaurante, Cafeteria, Bar e Similares"/>
    <s v="37653-000"/>
    <s v="MG"/>
    <x v="310"/>
    <d v="2020-04-17T00:00:00"/>
    <d v="2022-04-17T00:00:00"/>
    <s v="22.229.169/0001-50"/>
    <s v="Bar"/>
    <s v="Empresário (Individual)"/>
    <s v="Alemão|Italiano"/>
    <x v="3"/>
    <x v="5"/>
    <x v="4"/>
  </r>
  <r>
    <s v="2222109461"/>
    <x v="3739"/>
    <s v="MICROEMPRESA"/>
    <x v="1398"/>
    <s v="Em Operação"/>
    <s v="Restaurante, Cafeteria, Bar e Similares"/>
    <s v="37270-000"/>
    <s v="MG"/>
    <x v="1160"/>
    <d v="2020-06-18T00:00:00"/>
    <d v="2022-06-18T00:00:00"/>
    <s v="22.221.094/0001-61"/>
    <s v="Restaurante"/>
    <s v="Empresa Individual de Responsabilidade Limitada (de Natureza Empresária)"/>
    <s v=" - "/>
    <x v="2"/>
    <x v="0"/>
    <x v="0"/>
  </r>
  <r>
    <s v="2222073374"/>
    <x v="3740"/>
    <s v="MICROEMPRESA"/>
    <x v="1398"/>
    <s v="Em Operação"/>
    <s v="Restaurante, Cafeteria, Bar e Similares"/>
    <s v="59178-000"/>
    <s v="RN"/>
    <x v="248"/>
    <d v="2020-06-25T00:00:00"/>
    <d v="2022-06-25T00:00:00"/>
    <s v="22.220.733/0001-74"/>
    <s v="Similar"/>
    <s v="Empresário (Individual)"/>
    <s v=" - "/>
    <x v="0"/>
    <x v="1"/>
    <x v="0"/>
  </r>
  <r>
    <s v="2220610490"/>
    <x v="3741"/>
    <s v="MICROEMPRESA"/>
    <x v="1366"/>
    <s v="Em Operação"/>
    <s v="Restaurante, Cafeteria, Bar e Similares"/>
    <s v="70740-630"/>
    <s v="DF"/>
    <x v="247"/>
    <d v="2020-04-23T00:00:00"/>
    <d v="2022-04-23T00:00:00"/>
    <s v="22.206.104/0001-90"/>
    <s v="Restaurante"/>
    <s v="Sociedade Empresária Limitada"/>
    <s v="Inglês"/>
    <x v="0"/>
    <x v="0"/>
    <x v="0"/>
  </r>
  <r>
    <s v="2220155723"/>
    <x v="3742"/>
    <s v="EMPRESA DE PEQUENO PORTE"/>
    <x v="1196"/>
    <s v="Em Operação"/>
    <s v="Restaurante, Cafeteria, Bar e Similares"/>
    <s v="30455-610"/>
    <s v="MG"/>
    <x v="2"/>
    <d v="2020-04-27T00:00:00"/>
    <d v="2022-04-27T00:00:00"/>
    <s v="22.201.557/0001-23"/>
    <s v="Restaurante"/>
    <s v="Sociedade Empresária Limitada"/>
    <s v=" - "/>
    <x v="0"/>
    <x v="0"/>
    <x v="0"/>
  </r>
  <r>
    <s v="2213872439"/>
    <x v="3743"/>
    <s v="EMPRESA DE PEQUENO PORTE"/>
    <x v="1410"/>
    <s v="Em Operação"/>
    <s v="Restaurante, Cafeteria, Bar e Similares"/>
    <s v="30170-000"/>
    <s v="MG"/>
    <x v="2"/>
    <d v="2020-04-01T00:00:00"/>
    <d v="2022-04-01T00:00:00"/>
    <s v="22.138.724/0001-39"/>
    <s v="Restaurante"/>
    <s v="Sociedade Empresária Limitada"/>
    <s v=" - "/>
    <x v="0"/>
    <x v="1"/>
    <x v="0"/>
  </r>
  <r>
    <s v="2213535297"/>
    <x v="3744"/>
    <s v="MICROEMPRESA"/>
    <x v="1232"/>
    <s v="Em Operação"/>
    <s v="Restaurante, Cafeteria, Bar e Similares"/>
    <s v="69030-680"/>
    <s v="AM"/>
    <x v="277"/>
    <d v="2020-04-09T00:00:00"/>
    <d v="2022-04-09T00:00:00"/>
    <s v="22.135.352/0001-97"/>
    <s v="Restaurante"/>
    <s v="Empresário (Individual)"/>
    <s v="Português|Inglês"/>
    <x v="0"/>
    <x v="0"/>
    <x v="0"/>
  </r>
  <r>
    <s v="2213307583"/>
    <x v="3745"/>
    <s v="MICROEMPRESA"/>
    <x v="1232"/>
    <s v="Em Operação"/>
    <s v="Restaurante, Cafeteria, Bar e Similares"/>
    <s v="59178-000"/>
    <s v="RN"/>
    <x v="248"/>
    <d v="2020-06-16T00:00:00"/>
    <d v="2022-06-16T00:00:00"/>
    <s v="22.133.075/0001-83"/>
    <s v="Restaurante"/>
    <s v="Empresário (Individual)"/>
    <s v="Inglês|Espanhol"/>
    <x v="0"/>
    <x v="0"/>
    <x v="0"/>
  </r>
  <r>
    <s v="2212484298"/>
    <x v="3746"/>
    <s v="MICROEMPRESA"/>
    <x v="1197"/>
    <s v="Em Operação"/>
    <s v="Restaurante, Cafeteria, Bar e Similares"/>
    <s v="78600-000"/>
    <s v="MT"/>
    <x v="539"/>
    <d v="2020-04-22T00:00:00"/>
    <d v="2022-04-22T00:00:00"/>
    <s v="22.124.842/0001-98"/>
    <s v="Restaurante"/>
    <s v="Empresário (Individual)"/>
    <s v=" - "/>
    <x v="0"/>
    <x v="1"/>
    <x v="0"/>
  </r>
  <r>
    <s v="2210082132"/>
    <x v="3747"/>
    <s v="MICROEMPRESA"/>
    <x v="1231"/>
    <s v="Em Operação"/>
    <s v="Restaurante, Cafeteria, Bar e Similares"/>
    <s v="73850-000"/>
    <s v="GO"/>
    <x v="288"/>
    <d v="2020-05-18T00:00:00"/>
    <d v="2022-05-18T00:00:00"/>
    <s v="22.100.821/0001-32"/>
    <s v="Restaurante"/>
    <s v="Empresário (Individual)"/>
    <s v=" - "/>
    <x v="0"/>
    <x v="0"/>
    <x v="0"/>
  </r>
  <r>
    <s v="2206161416"/>
    <x v="3748"/>
    <s v="MICROEMPRESA"/>
    <x v="1228"/>
    <s v="Em Operação"/>
    <s v="Restaurante, Cafeteria, Bar e Similares"/>
    <s v="65990-000"/>
    <s v="MA"/>
    <x v="120"/>
    <d v="2020-06-22T00:00:00"/>
    <d v="2022-06-22T00:00:00"/>
    <s v="22.061.614/0001-16"/>
    <s v="Restaurante"/>
    <s v="Empresário (Individual)"/>
    <s v=" - "/>
    <x v="0"/>
    <x v="13"/>
    <x v="3"/>
  </r>
  <r>
    <s v="2205508359"/>
    <x v="3749"/>
    <s v="MICROEMPRESA"/>
    <x v="1228"/>
    <s v="Em Operação"/>
    <s v="Restaurante, Cafeteria, Bar e Similares"/>
    <s v="01310-100"/>
    <s v="SP"/>
    <x v="5"/>
    <d v="2020-06-19T00:00:00"/>
    <d v="2022-06-19T00:00:00"/>
    <s v="22.055.083/0001-59"/>
    <s v="Cafeteria"/>
    <s v="Empresa Individual de Responsabilidade Limitada (de Natureza Empresária)"/>
    <s v=" - "/>
    <x v="0"/>
    <x v="0"/>
    <x v="0"/>
  </r>
  <r>
    <s v="2204650485"/>
    <x v="3750"/>
    <s v="MICROEMPRESA"/>
    <x v="1411"/>
    <s v="Em Operação"/>
    <s v="Restaurante, Cafeteria, Bar e Similares"/>
    <s v="36026-380"/>
    <s v="MG"/>
    <x v="319"/>
    <d v="2020-04-06T00:00:00"/>
    <d v="2022-04-06T00:00:00"/>
    <s v="22.046.504/0001-85"/>
    <s v="Restaurante"/>
    <s v="Sociedade Empresária Limitada"/>
    <s v=" - "/>
    <x v="5"/>
    <x v="4"/>
    <x v="3"/>
  </r>
  <r>
    <s v="2204567101"/>
    <x v="3751"/>
    <s v="MICROEMPRESA"/>
    <x v="1411"/>
    <s v="Em Operação"/>
    <s v="Restaurante, Cafeteria, Bar e Similares"/>
    <s v="76820-844"/>
    <s v="RO"/>
    <x v="238"/>
    <d v="2020-03-31T00:00:00"/>
    <d v="2022-03-31T00:00:00"/>
    <s v="22.045.671/0001-01"/>
    <s v="Similar"/>
    <s v="Empresa Individual de Responsabilidade Limitada (de Natureza Empresária)"/>
    <s v=" - "/>
    <x v="0"/>
    <x v="0"/>
    <x v="0"/>
  </r>
  <r>
    <s v="2203340758"/>
    <x v="3752"/>
    <s v="MICROEMPRESA"/>
    <x v="1365"/>
    <s v="Em Operação"/>
    <s v="Restaurante, Cafeteria, Bar e Similares"/>
    <s v="30840-492"/>
    <s v="MG"/>
    <x v="2"/>
    <d v="2020-04-15T00:00:00"/>
    <d v="2022-04-15T00:00:00"/>
    <s v="22.033.407/0001-58"/>
    <s v="Similar"/>
    <s v="Sociedade Empresária Limitada"/>
    <s v="Português"/>
    <x v="0"/>
    <x v="0"/>
    <x v="0"/>
  </r>
  <r>
    <s v="2203014389"/>
    <x v="3753"/>
    <s v="MICROEMPRESA"/>
    <x v="1227"/>
    <s v="Em Operação"/>
    <s v="Restaurante, Cafeteria, Bar e Similares"/>
    <s v="72801-017"/>
    <s v="GO"/>
    <x v="874"/>
    <d v="2020-06-16T00:00:00"/>
    <d v="2022-06-16T00:00:00"/>
    <s v="22.030.143/0001-89"/>
    <s v="Similar"/>
    <s v="Empresário Individual"/>
    <s v=" - "/>
    <x v="0"/>
    <x v="0"/>
    <x v="0"/>
  </r>
  <r>
    <s v="2196063500"/>
    <x v="3754"/>
    <s v="DEMAIS"/>
    <x v="1412"/>
    <s v="Em Operação"/>
    <s v="Restaurante, Cafeteria, Bar e Similares"/>
    <s v="04719-030"/>
    <s v="SP"/>
    <x v="5"/>
    <d v="2020-06-16T00:00:00"/>
    <d v="2022-06-16T00:00:00"/>
    <s v="21.960.635/0001-00"/>
    <s v="Restaurante"/>
    <s v="Sociedade Empresária Limitada"/>
    <s v=" - "/>
    <x v="2"/>
    <x v="0"/>
    <x v="0"/>
  </r>
  <r>
    <s v="2195750905"/>
    <x v="3755"/>
    <s v="MICROEMPRESA"/>
    <x v="1413"/>
    <s v="Em Operação"/>
    <s v="Restaurante, Cafeteria, Bar e Similares"/>
    <s v="76590-000"/>
    <s v="GO"/>
    <x v="537"/>
    <d v="2020-06-15T00:00:00"/>
    <d v="2022-06-15T00:00:00"/>
    <s v="21.957.509/0001-05"/>
    <s v="Restaurante"/>
    <s v="Empresário (Individual)"/>
    <s v=" - "/>
    <x v="0"/>
    <x v="0"/>
    <x v="0"/>
  </r>
  <r>
    <s v="2194988739"/>
    <x v="3756"/>
    <s v="MICROEMPRESA"/>
    <x v="1413"/>
    <s v="Em Operação"/>
    <s v="Restaurante, Cafeteria, Bar e Similares"/>
    <s v="38405-140"/>
    <s v="MG"/>
    <x v="262"/>
    <d v="2020-05-26T00:00:00"/>
    <d v="2022-05-26T00:00:00"/>
    <s v="21.949.887/0001-39"/>
    <s v="Cafeteria"/>
    <s v="Sociedade Empresária Limitada"/>
    <s v=" - "/>
    <x v="0"/>
    <x v="2"/>
    <x v="0"/>
  </r>
  <r>
    <s v="2193029042"/>
    <x v="3757"/>
    <s v="EMPRESA DE PEQUENO PORTE"/>
    <x v="1354"/>
    <s v="Em Operação"/>
    <s v="Restaurante, Cafeteria, Bar e Similares"/>
    <s v="04543-011"/>
    <s v="SP"/>
    <x v="5"/>
    <d v="2020-04-15T00:00:00"/>
    <d v="2022-04-15T00:00:00"/>
    <s v="21.930.290/0001-42"/>
    <s v="Restaurante"/>
    <s v="Empresa Individual de Responsabilidade Limitada (de Natureza Empresária)"/>
    <s v="Inglês|Português"/>
    <x v="0"/>
    <x v="1"/>
    <x v="0"/>
  </r>
  <r>
    <s v="2191123993"/>
    <x v="3758"/>
    <s v="MICROEMPRESA"/>
    <x v="1363"/>
    <s v="Em Operação"/>
    <s v="Restaurante, Cafeteria, Bar e Similares"/>
    <s v="37200-182"/>
    <s v="MG"/>
    <x v="775"/>
    <d v="2020-05-08T00:00:00"/>
    <d v="2022-05-08T00:00:00"/>
    <s v="21.911.239/0001-93"/>
    <s v="Restaurante"/>
    <s v="Sociedade Empresária Limitada"/>
    <s v="Inglês"/>
    <x v="1"/>
    <x v="0"/>
    <x v="0"/>
  </r>
  <r>
    <s v="2189330161"/>
    <x v="3759"/>
    <s v="EMPRESA DE PEQUENO PORTE"/>
    <x v="1222"/>
    <s v="Em Operação"/>
    <s v="Restaurante, Cafeteria, Bar e Similares"/>
    <s v="05023-000"/>
    <s v="SP"/>
    <x v="5"/>
    <d v="2020-05-05T00:00:00"/>
    <d v="2022-05-05T00:00:00"/>
    <s v="21.893.301/0001-61"/>
    <s v="Restaurante"/>
    <s v="Empresa Individual de Responsabilidade Limitada (de Natureza Empresária)"/>
    <s v=" - "/>
    <x v="0"/>
    <x v="0"/>
    <x v="0"/>
  </r>
  <r>
    <s v="2186215273"/>
    <x v="3760"/>
    <s v="MICROEMPRESA"/>
    <x v="1219"/>
    <s v="Em Operação"/>
    <s v="Restaurante, Cafeteria, Bar e Similares"/>
    <s v="28930-000"/>
    <s v="RJ"/>
    <x v="212"/>
    <d v="2020-05-18T00:00:00"/>
    <d v="2022-05-18T00:00:00"/>
    <s v="21.862.152/0001-73"/>
    <s v="Similar"/>
    <s v="Empresário (Individual)"/>
    <s v=" - "/>
    <x v="0"/>
    <x v="0"/>
    <x v="0"/>
  </r>
  <r>
    <s v="2184400426"/>
    <x v="3761"/>
    <s v="MICROEMPRESA"/>
    <x v="1218"/>
    <s v="Em Operação"/>
    <s v="Restaurante, Cafeteria, Bar e Similares"/>
    <s v="38401-016"/>
    <s v="MG"/>
    <x v="262"/>
    <d v="2020-04-27T00:00:00"/>
    <d v="2022-04-27T00:00:00"/>
    <s v="21.844.004/0001-26"/>
    <s v="Restaurante"/>
    <s v="Empresário (Individual)"/>
    <s v=" - "/>
    <x v="0"/>
    <x v="0"/>
    <x v="0"/>
  </r>
  <r>
    <s v="2184319990"/>
    <x v="3762"/>
    <s v="MICROEMPRESA"/>
    <x v="1218"/>
    <s v="Em Operação"/>
    <s v="Restaurante, Cafeteria, Bar e Similares"/>
    <s v="69053-150"/>
    <s v="AM"/>
    <x v="277"/>
    <d v="2020-04-09T00:00:00"/>
    <d v="2022-04-09T00:00:00"/>
    <s v="21.843.199/0001-90"/>
    <s v="Bar"/>
    <s v="Sociedade Empresária Limitada"/>
    <s v="Inglês|Espanhol"/>
    <x v="0"/>
    <x v="0"/>
    <x v="0"/>
  </r>
  <r>
    <s v="2184169992"/>
    <x v="3763"/>
    <s v="MICROEMPRESA"/>
    <x v="1218"/>
    <s v="Em Operação"/>
    <s v="Restaurante, Cafeteria, Bar e Similares"/>
    <s v="25730-745"/>
    <s v="RJ"/>
    <x v="301"/>
    <d v="2020-05-09T00:00:00"/>
    <d v="2022-05-09T00:00:00"/>
    <s v="21.841.699/0001-92"/>
    <s v="Restaurante"/>
    <s v="Empresário (Individual)"/>
    <s v=" - "/>
    <x v="1"/>
    <x v="0"/>
    <x v="0"/>
  </r>
  <r>
    <s v="2183405422"/>
    <x v="3764"/>
    <s v="MICROEMPRESA"/>
    <x v="1356"/>
    <s v="Em Operação"/>
    <s v="Restaurante, Cafeteria, Bar e Similares"/>
    <s v="88110-798"/>
    <s v="SC"/>
    <x v="873"/>
    <d v="2020-05-27T00:00:00"/>
    <d v="2022-05-27T00:00:00"/>
    <s v="21.834.054/0001-22"/>
    <s v="Restaurante"/>
    <s v="Sociedade Empresária Limitada"/>
    <s v=" - "/>
    <x v="0"/>
    <x v="0"/>
    <x v="0"/>
  </r>
  <r>
    <s v="2182789080"/>
    <x v="3765"/>
    <s v="MICROEMPRESA"/>
    <x v="1356"/>
    <s v="Em Operação"/>
    <s v="Restaurante, Cafeteria, Bar e Similares"/>
    <s v="75692-580"/>
    <s v="GO"/>
    <x v="32"/>
    <d v="2020-04-29T00:00:00"/>
    <d v="2022-04-29T00:00:00"/>
    <s v="21.827.890/0001-80"/>
    <s v="Restaurante"/>
    <s v="Empresa Individual de Responsabilidade Limitada (de Natureza Empresária)"/>
    <s v="Português"/>
    <x v="0"/>
    <x v="0"/>
    <x v="0"/>
  </r>
  <r>
    <s v="2181777679"/>
    <x v="3766"/>
    <s v="MICROEMPRESA"/>
    <x v="1216"/>
    <s v="Em Operação"/>
    <s v="Restaurante, Cafeteria, Bar e Similares"/>
    <s v="41940-060"/>
    <s v="BA"/>
    <x v="222"/>
    <d v="2020-05-13T00:00:00"/>
    <d v="2022-05-13T00:00:00"/>
    <s v="21.817.776/0001-79"/>
    <s v="Restaurante"/>
    <s v="Sociedade Empresária Limitada"/>
    <s v=" - "/>
    <x v="0"/>
    <x v="0"/>
    <x v="0"/>
  </r>
  <r>
    <s v="2179749790"/>
    <x v="3767"/>
    <s v="MICROEMPRESA"/>
    <x v="1202"/>
    <s v="Em Operação"/>
    <s v="Restaurante, Cafeteria, Bar e Similares"/>
    <s v="23860-000"/>
    <s v="RJ"/>
    <x v="1170"/>
    <d v="2020-06-28T00:00:00"/>
    <d v="2022-06-28T00:00:00"/>
    <s v="21.797.497/0001-90"/>
    <s v="Bar"/>
    <s v="Empresário Individual"/>
    <s v="Italiano"/>
    <x v="0"/>
    <x v="2"/>
    <x v="1"/>
  </r>
  <r>
    <s v="2177690906"/>
    <x v="3768"/>
    <s v="MICROEMPRESA"/>
    <x v="1213"/>
    <s v="Em Operação"/>
    <s v="Restaurante, Cafeteria, Bar e Similares"/>
    <s v="24320-570"/>
    <s v="RJ"/>
    <x v="289"/>
    <d v="2020-05-06T00:00:00"/>
    <d v="2022-05-06T00:00:00"/>
    <s v="21.776.909/0001-06"/>
    <s v="Restaurante"/>
    <s v="Sociedade Empresária Limitada"/>
    <s v=" - "/>
    <x v="6"/>
    <x v="0"/>
    <x v="0"/>
  </r>
  <r>
    <s v="2175115530"/>
    <x v="3769"/>
    <s v="MICROEMPRESA"/>
    <x v="1208"/>
    <s v="Em Operação"/>
    <s v="Restaurante, Cafeteria, Bar e Similares"/>
    <s v="64051-005"/>
    <s v="PI"/>
    <x v="219"/>
    <d v="2020-04-01T00:00:00"/>
    <d v="2022-04-01T00:00:00"/>
    <s v="21.751.155/0001-30"/>
    <s v="Restaurante"/>
    <s v="Empresário (Individual)"/>
    <s v=" - "/>
    <x v="0"/>
    <x v="1"/>
    <x v="0"/>
  </r>
  <r>
    <s v="2174439840"/>
    <x v="3770"/>
    <s v="DEMAIS"/>
    <x v="1211"/>
    <s v="Em Operação"/>
    <s v="Restaurante, Cafeteria, Bar e Similares"/>
    <s v="28909-001"/>
    <s v="RJ"/>
    <x v="608"/>
    <d v="2020-05-25T00:00:00"/>
    <d v="2022-05-25T00:00:00"/>
    <s v="21.744.398/0001-40"/>
    <s v="Restaurante"/>
    <s v="Empresa Individual de Responsabilidade Limitada (de Natureza Empresária)"/>
    <s v=" - "/>
    <x v="6"/>
    <x v="0"/>
    <x v="0"/>
  </r>
  <r>
    <s v="2174398092"/>
    <x v="3771"/>
    <s v="MICROEMPRESA"/>
    <x v="1414"/>
    <s v="Em Operação"/>
    <s v="Restaurante, Cafeteria, Bar e Similares"/>
    <s v="86027-750"/>
    <s v="PR"/>
    <x v="292"/>
    <d v="2020-06-23T00:00:00"/>
    <d v="2022-06-23T00:00:00"/>
    <s v="21.743.980/0001-92"/>
    <s v="Restaurante"/>
    <s v="Empresário (Individual)"/>
    <s v=" - "/>
    <x v="0"/>
    <x v="0"/>
    <x v="0"/>
  </r>
  <r>
    <s v="2173808624"/>
    <x v="3772"/>
    <s v="MICROEMPRESA"/>
    <x v="1211"/>
    <s v="Em Operação"/>
    <s v="Restaurante, Cafeteria, Bar e Similares"/>
    <s v="88015-130"/>
    <s v="SC"/>
    <x v="133"/>
    <d v="2020-06-04T00:00:00"/>
    <d v="2022-06-04T00:00:00"/>
    <s v="21.738.086/0001-24"/>
    <s v="Similar"/>
    <s v="Empresa Individual de Responsabilidade Limitada (de Natureza Empresária)"/>
    <s v=" - "/>
    <x v="0"/>
    <x v="0"/>
    <x v="0"/>
  </r>
  <r>
    <s v="2170261204"/>
    <x v="3773"/>
    <s v="EMPRESA DE PEQUENO PORTE"/>
    <x v="1414"/>
    <s v="Em Operação"/>
    <s v="Restaurante, Cafeteria, Bar e Similares"/>
    <s v="78740-162"/>
    <s v="MT"/>
    <x v="295"/>
    <d v="2020-05-11T00:00:00"/>
    <d v="2022-05-11T00:00:00"/>
    <s v="21.702.612/0001-04"/>
    <s v="Restaurante"/>
    <s v="Sociedade Empresária Limitada"/>
    <s v=" - "/>
    <x v="0"/>
    <x v="0"/>
    <x v="0"/>
  </r>
  <r>
    <s v="2167679522"/>
    <x v="3774"/>
    <s v="MICROEMPRESA"/>
    <x v="1357"/>
    <s v="Em Operação"/>
    <s v="Restaurante, Cafeteria, Bar e Similares"/>
    <s v="04006-001"/>
    <s v="SP"/>
    <x v="5"/>
    <d v="2020-06-04T00:00:00"/>
    <d v="2022-06-04T00:00:00"/>
    <s v="21.676.795/0001-22"/>
    <s v="Cafeteria"/>
    <s v="Sociedade Empresária Limitada"/>
    <s v=" - "/>
    <x v="0"/>
    <x v="0"/>
    <x v="0"/>
  </r>
  <r>
    <s v="2165987191"/>
    <x v="3775"/>
    <s v="MICROEMPRESA"/>
    <x v="1360"/>
    <s v="Em Operação"/>
    <s v="Restaurante, Cafeteria, Bar e Similares"/>
    <s v="13480-013"/>
    <s v="SP"/>
    <x v="377"/>
    <d v="2020-06-01T00:00:00"/>
    <d v="2022-06-01T00:00:00"/>
    <s v="21.659.871/0001-91"/>
    <s v="Restaurante"/>
    <s v="Empresa Individual de Responsabilidade Limitada (de Natureza Empresária)"/>
    <s v=" - "/>
    <x v="0"/>
    <x v="5"/>
    <x v="3"/>
  </r>
  <r>
    <s v="2164787602"/>
    <x v="3776"/>
    <s v="MICROEMPRESA"/>
    <x v="1358"/>
    <s v="Em Operação"/>
    <s v="Restaurante, Cafeteria, Bar e Similares"/>
    <s v="12460-000"/>
    <s v="SP"/>
    <x v="505"/>
    <d v="2020-06-08T00:00:00"/>
    <d v="2022-06-08T00:00:00"/>
    <s v="21.647.876/0001-02"/>
    <s v="Restaurante"/>
    <s v="Empresário (Individual)"/>
    <s v=" - "/>
    <x v="0"/>
    <x v="5"/>
    <x v="0"/>
  </r>
  <r>
    <s v="2161995646"/>
    <x v="3777"/>
    <s v="MICROEMPRESA"/>
    <x v="1206"/>
    <s v="Em Operação"/>
    <s v="Restaurante, Cafeteria, Bar e Similares"/>
    <s v="79002-371"/>
    <s v="MS"/>
    <x v="236"/>
    <d v="2020-06-04T00:00:00"/>
    <d v="2022-06-04T00:00:00"/>
    <s v="21.619.956/0001-46"/>
    <s v="Restaurante"/>
    <s v="Empresário Individual"/>
    <s v="Espanhol"/>
    <x v="11"/>
    <x v="0"/>
    <x v="0"/>
  </r>
  <r>
    <s v="1650556541"/>
    <x v="3778"/>
    <s v="MICROEMPRESA"/>
    <x v="1296"/>
    <s v="Em Operação"/>
    <s v="Restaurante, Cafeteria, Bar e Similares"/>
    <s v="28360-000"/>
    <s v="RJ"/>
    <x v="1171"/>
    <d v="2020-05-28T00:00:00"/>
    <d v="2022-05-28T00:00:00"/>
    <s v="16.505.565/0002-41"/>
    <s v="Restaurante"/>
    <s v="Empresário (Individual)"/>
    <s v=" - "/>
    <x v="2"/>
    <x v="0"/>
    <x v="0"/>
  </r>
  <r>
    <s v="0222396670"/>
    <x v="3779"/>
    <s v="DEMAIS"/>
    <x v="1415"/>
    <s v="Em Operação"/>
    <s v="Restaurante, Cafeteria, Bar e Similares"/>
    <s v="74810-180"/>
    <s v="GO"/>
    <x v="11"/>
    <d v="2018-09-27T00:00:00"/>
    <d v="2020-09-27T00:00:00"/>
    <s v="02.223.966/0091-70"/>
    <s v="Restaurante"/>
    <s v="Sociedade Empresária Limitada"/>
    <s v="Espanhol|Francês|Italiano"/>
    <x v="0"/>
    <x v="0"/>
    <x v="0"/>
  </r>
  <r>
    <s v="0360081100"/>
    <x v="3780"/>
    <s v="MICROEMPRESA"/>
    <x v="1416"/>
    <s v="Em Operação"/>
    <s v="Restaurante, Cafeteria, Bar e Similares"/>
    <s v="78690-000"/>
    <s v="MT"/>
    <x v="1172"/>
    <d v="2018-01-18T00:00:00"/>
    <d v="2020-01-18T00:00:00"/>
    <s v="03.600.811/0002-00"/>
    <s v="Restaurante"/>
    <s v="Empresário (Individual)"/>
    <s v=" - "/>
    <x v="2"/>
    <x v="0"/>
    <x v="0"/>
  </r>
  <r>
    <s v="2690499706"/>
    <x v="3781"/>
    <s v="MICROEMPRESA"/>
    <x v="1417"/>
    <s v="Em Operação"/>
    <s v="Restaurante, Cafeteria, Bar e Similares"/>
    <s v="80020-170"/>
    <s v="PR"/>
    <x v="21"/>
    <d v="2020-11-04T00:00:00"/>
    <d v="2022-11-04T00:00:00"/>
    <s v="26.904.997/0001-06"/>
    <s v="Restaurante"/>
    <s v="Sociedade Empresária Limitada"/>
    <s v=" - "/>
    <x v="0"/>
    <x v="0"/>
    <x v="0"/>
  </r>
  <r>
    <s v="2670673484"/>
    <x v="3782"/>
    <s v="EMPRESA DE PEQUENO PORTE"/>
    <x v="1418"/>
    <s v="Em Operação"/>
    <s v="Restaurante, Cafeteria, Bar e Similares"/>
    <s v="20041-000"/>
    <s v="RJ"/>
    <x v="111"/>
    <d v="2020-12-29T00:00:00"/>
    <d v="2022-12-29T00:00:00"/>
    <s v="26.706.734/0001-84"/>
    <s v="Restaurante"/>
    <s v="Sociedade Empresária Limitada"/>
    <s v="Inglês|Espanhol"/>
    <x v="0"/>
    <x v="1"/>
    <x v="0"/>
  </r>
  <r>
    <s v="2666823403"/>
    <x v="3783"/>
    <s v="DEMAIS"/>
    <x v="1419"/>
    <s v="Em Operação"/>
    <s v="Restaurante, Cafeteria, Bar e Similares"/>
    <s v="06714-270"/>
    <s v="SP"/>
    <x v="416"/>
    <d v="2020-10-23T00:00:00"/>
    <d v="2022-10-23T00:00:00"/>
    <s v="26.668.234/0001-03"/>
    <s v="Similar"/>
    <s v="Empresa Individual de Responsabilidade Limitada (de Natureza Empresária)"/>
    <s v=" - "/>
    <x v="0"/>
    <x v="7"/>
    <x v="0"/>
  </r>
  <r>
    <s v="2662388235"/>
    <x v="3784"/>
    <s v="MICROEMPRESA"/>
    <x v="1420"/>
    <s v="Em Operação"/>
    <s v="Restaurante, Cafeteria, Bar e Similares"/>
    <s v="05423-010"/>
    <s v="SP"/>
    <x v="5"/>
    <d v="2020-11-30T00:00:00"/>
    <d v="2022-11-30T00:00:00"/>
    <s v="26.623.882/0001-35"/>
    <s v="Restaurante"/>
    <s v="Sociedade Empresária Limitada"/>
    <s v=" - "/>
    <x v="7"/>
    <x v="0"/>
    <x v="0"/>
  </r>
  <r>
    <s v="2660747723"/>
    <x v="3785"/>
    <s v="DEMAIS"/>
    <x v="1421"/>
    <s v="Em Operação"/>
    <s v="Restaurante, Cafeteria, Bar e Similares"/>
    <s v="20910-061"/>
    <s v="RJ"/>
    <x v="111"/>
    <d v="2020-11-30T00:00:00"/>
    <d v="2022-11-30T00:00:00"/>
    <s v="26.607.477/0001-23"/>
    <s v="Restaurante"/>
    <s v="Sociedade Empresária Limitada"/>
    <s v=" - "/>
    <x v="0"/>
    <x v="0"/>
    <x v="0"/>
  </r>
  <r>
    <s v="2658331500"/>
    <x v="3786"/>
    <s v="MICROEMPRESA"/>
    <x v="1422"/>
    <s v="Em Operação"/>
    <s v="Restaurante, Cafeteria, Bar e Similares"/>
    <s v="37190-000"/>
    <s v="MG"/>
    <x v="1159"/>
    <d v="2020-10-19T00:00:00"/>
    <d v="2022-10-19T00:00:00"/>
    <s v="26.583.315/0001-00"/>
    <s v="Bar"/>
    <s v="Empresário Individual"/>
    <s v=" - "/>
    <x v="0"/>
    <x v="1"/>
    <x v="0"/>
  </r>
  <r>
    <s v="2658298793"/>
    <x v="3787"/>
    <s v="EMPRESA DE PEQUENO PORTE"/>
    <x v="1423"/>
    <s v="Em Operação"/>
    <s v="Restaurante, Cafeteria, Bar e Similares"/>
    <s v="20030-041"/>
    <s v="RJ"/>
    <x v="111"/>
    <d v="2020-12-22T00:00:00"/>
    <d v="2022-12-22T00:00:00"/>
    <s v="26.582.987/0001-93"/>
    <s v="Restaurante"/>
    <s v="Sociedade Empresária Limitada"/>
    <s v=" - "/>
    <x v="1"/>
    <x v="0"/>
    <x v="0"/>
  </r>
  <r>
    <s v="2658093966"/>
    <x v="3788"/>
    <s v="MICROEMPRESA"/>
    <x v="1422"/>
    <s v="Em Operação"/>
    <s v="Restaurante, Cafeteria, Bar e Similares"/>
    <s v="75680-045"/>
    <s v="GO"/>
    <x v="32"/>
    <d v="2020-12-03T00:00:00"/>
    <d v="2022-12-03T00:00:00"/>
    <s v="26.580.939/0001-66"/>
    <s v="Similar"/>
    <s v="Sociedade Empresária Limitada"/>
    <s v=" - "/>
    <x v="0"/>
    <x v="0"/>
    <x v="0"/>
  </r>
  <r>
    <s v="2657025628"/>
    <x v="3789"/>
    <s v="MICROEMPRESA"/>
    <x v="1424"/>
    <s v="Em Operação"/>
    <s v="Restaurante, Cafeteria, Bar e Similares"/>
    <s v="80240-041"/>
    <s v="PR"/>
    <x v="21"/>
    <d v="2020-12-10T00:00:00"/>
    <d v="2022-12-10T00:00:00"/>
    <s v="26.570.256/0001-28"/>
    <s v="Restaurante"/>
    <s v="Sociedade Empresária Limitada"/>
    <s v=" - "/>
    <x v="11"/>
    <x v="0"/>
    <x v="0"/>
  </r>
  <r>
    <s v="2638605042"/>
    <x v="3790"/>
    <s v="MICROEMPRESA"/>
    <x v="1425"/>
    <s v="Em Operação"/>
    <s v="Restaurante, Cafeteria, Bar e Similares"/>
    <s v="76420-000"/>
    <s v="GO"/>
    <x v="1173"/>
    <d v="2020-10-15T00:00:00"/>
    <d v="2022-10-15T00:00:00"/>
    <s v="26.386.050/0001-42"/>
    <s v="Similar"/>
    <s v="Empresário Individual"/>
    <s v=" - "/>
    <x v="2"/>
    <x v="0"/>
    <x v="0"/>
  </r>
  <r>
    <s v="2635386147"/>
    <x v="3791"/>
    <s v="MICROEMPRESA"/>
    <x v="1426"/>
    <s v="Em Operação"/>
    <s v="Restaurante, Cafeteria, Bar e Similares"/>
    <s v="88925-000"/>
    <s v="SC"/>
    <x v="72"/>
    <d v="2020-10-01T00:00:00"/>
    <d v="2022-10-01T00:00:00"/>
    <s v="26.353.861/0001-47"/>
    <s v="Restaurante"/>
    <s v="Empresário Individual"/>
    <s v=" - "/>
    <x v="13"/>
    <x v="0"/>
    <x v="0"/>
  </r>
  <r>
    <s v="2633761500"/>
    <x v="3792"/>
    <s v="MICROEMPRESA"/>
    <x v="1427"/>
    <s v="Em Operação"/>
    <s v="Restaurante, Cafeteria, Bar e Similares"/>
    <s v="86050-460"/>
    <s v="PR"/>
    <x v="292"/>
    <d v="2020-12-17T00:00:00"/>
    <d v="2022-12-17T00:00:00"/>
    <s v="26.337.615/0001-00"/>
    <s v="Restaurante"/>
    <s v="Sociedade Empresária Limitada"/>
    <s v=" - "/>
    <x v="0"/>
    <x v="7"/>
    <x v="1"/>
  </r>
  <r>
    <s v="2632357006"/>
    <x v="3793"/>
    <s v="EMPRESA DE PEQUENO PORTE"/>
    <x v="1428"/>
    <s v="Em Operação"/>
    <s v="Restaurante, Cafeteria, Bar e Similares"/>
    <s v="80610-040"/>
    <s v="PR"/>
    <x v="21"/>
    <d v="2020-10-28T00:00:00"/>
    <d v="2022-10-28T00:00:00"/>
    <s v="26.323.570/0001-06"/>
    <s v="Restaurante"/>
    <s v="Empresa Individual de Responsabilidade Limitada (de Natureza Empresária)"/>
    <s v=" - "/>
    <x v="0"/>
    <x v="10"/>
    <x v="0"/>
  </r>
  <r>
    <s v="2631371976"/>
    <x v="3794"/>
    <s v="MICROEMPRESA"/>
    <x v="1429"/>
    <s v="Em Operação"/>
    <s v="Restaurante, Cafeteria, Bar e Similares"/>
    <s v="38065-350"/>
    <s v="MG"/>
    <x v="26"/>
    <d v="2020-11-04T00:00:00"/>
    <d v="2022-11-04T00:00:00"/>
    <s v="26.313.719/0001-76"/>
    <s v="Restaurante"/>
    <s v="Sociedade Empresária Limitada"/>
    <s v=" - "/>
    <x v="5"/>
    <x v="0"/>
    <x v="0"/>
  </r>
  <r>
    <s v="2630957629"/>
    <x v="3795"/>
    <s v="MICROEMPRESA"/>
    <x v="1430"/>
    <s v="Em Operação"/>
    <s v="Restaurante, Cafeteria, Bar e Similares"/>
    <s v="95880-000"/>
    <s v="RS"/>
    <x v="488"/>
    <d v="2020-10-20T00:00:00"/>
    <d v="2022-10-20T00:00:00"/>
    <s v="26.309.576/0001-29"/>
    <s v="Bar"/>
    <s v="Empresário (Individual)"/>
    <s v="Português"/>
    <x v="0"/>
    <x v="0"/>
    <x v="0"/>
  </r>
  <r>
    <s v="2628924196"/>
    <x v="3796"/>
    <s v="MICROEMPRESA"/>
    <x v="1431"/>
    <s v="Em Operação"/>
    <s v="Restaurante, Cafeteria, Bar e Similares"/>
    <s v="25730-726"/>
    <s v="RJ"/>
    <x v="301"/>
    <d v="2020-11-04T00:00:00"/>
    <d v="2022-11-04T00:00:00"/>
    <s v="26.289.241/0001-96"/>
    <s v="Restaurante"/>
    <s v="Sociedade Empresária Limitada"/>
    <s v="Inglês"/>
    <x v="4"/>
    <x v="10"/>
    <x v="14"/>
  </r>
  <r>
    <s v="2623494750"/>
    <x v="3797"/>
    <s v="MICROEMPRESA"/>
    <x v="1432"/>
    <s v="Em Operação"/>
    <s v="Restaurante, Cafeteria, Bar e Similares"/>
    <s v="45428-000"/>
    <s v="BA"/>
    <x v="304"/>
    <d v="2020-12-09T00:00:00"/>
    <d v="2022-12-09T00:00:00"/>
    <s v="26.234.947/0001-50"/>
    <s v="Restaurante"/>
    <s v="Empresário (Individual)"/>
    <s v="Português"/>
    <x v="0"/>
    <x v="0"/>
    <x v="0"/>
  </r>
  <r>
    <s v="2622274788"/>
    <x v="3798"/>
    <s v="MICROEMPRESA"/>
    <x v="1433"/>
    <s v="Em Operação"/>
    <s v="Restaurante, Cafeteria, Bar e Similares"/>
    <s v="38025-440"/>
    <s v="MG"/>
    <x v="26"/>
    <d v="2020-11-05T00:00:00"/>
    <d v="2022-11-05T00:00:00"/>
    <s v="26.222.747/0001-88"/>
    <s v="Similar"/>
    <s v="Empresário (Individual)"/>
    <s v=" - "/>
    <x v="0"/>
    <x v="0"/>
    <x v="0"/>
  </r>
  <r>
    <s v="2620941030"/>
    <x v="3799"/>
    <s v="MICROEMPRESA"/>
    <x v="1434"/>
    <s v="Em Operação"/>
    <s v="Restaurante, Cafeteria, Bar e Similares"/>
    <s v="93990-000"/>
    <s v="RS"/>
    <x v="1174"/>
    <d v="2020-10-29T00:00:00"/>
    <d v="2022-10-29T00:00:00"/>
    <s v="26.209.410/0001-30"/>
    <s v="Cafeteria"/>
    <s v="Empresário Individual"/>
    <s v=" - "/>
    <x v="3"/>
    <x v="13"/>
    <x v="5"/>
  </r>
  <r>
    <s v="2613675312"/>
    <x v="3800"/>
    <s v="MICROEMPRESA"/>
    <x v="1435"/>
    <s v="Em Operação"/>
    <s v="Restaurante, Cafeteria, Bar e Similares"/>
    <s v="88960-000"/>
    <s v="SC"/>
    <x v="1097"/>
    <d v="2020-11-04T00:00:00"/>
    <d v="2022-11-04T00:00:00"/>
    <s v="26.136.753/0001-12"/>
    <s v="Restaurante"/>
    <s v="Empresário Individual"/>
    <s v=" - "/>
    <x v="6"/>
    <x v="0"/>
    <x v="0"/>
  </r>
  <r>
    <s v="2612285778"/>
    <x v="3801"/>
    <s v="MICROEMPRESA"/>
    <x v="1436"/>
    <s v="Em Operação"/>
    <s v="Restaurante, Cafeteria, Bar e Similares"/>
    <s v="31310-530"/>
    <s v="MG"/>
    <x v="2"/>
    <d v="2020-11-12T00:00:00"/>
    <d v="2022-11-12T00:00:00"/>
    <s v="26.122.857/0001-78"/>
    <s v="Restaurante"/>
    <s v="Sociedade Empresária Limitada"/>
    <s v="Português"/>
    <x v="0"/>
    <x v="0"/>
    <x v="0"/>
  </r>
  <r>
    <s v="2611116000"/>
    <x v="3802"/>
    <s v="MICROEMPRESA"/>
    <x v="1437"/>
    <s v="Em Operação"/>
    <s v="Restaurante, Cafeteria, Bar e Similares"/>
    <s v="68901-254"/>
    <s v="AP"/>
    <x v="251"/>
    <d v="2020-11-18T00:00:00"/>
    <d v="2022-11-18T00:00:00"/>
    <s v="26.111.160/0001-00"/>
    <s v="Restaurante"/>
    <s v="Sociedade Empresária Limitada"/>
    <s v=" - "/>
    <x v="0"/>
    <x v="0"/>
    <x v="0"/>
  </r>
  <r>
    <s v="2608473209"/>
    <x v="3803"/>
    <s v="MICROEMPRESA"/>
    <x v="1438"/>
    <s v="Em Operação"/>
    <s v="Restaurante, Cafeteria, Bar e Similares"/>
    <s v="08673-020"/>
    <s v="SP"/>
    <x v="1175"/>
    <d v="2020-10-08T00:00:00"/>
    <d v="2022-10-08T00:00:00"/>
    <s v="26.084.732/0001-09"/>
    <s v="Restaurante"/>
    <s v="Sociedade Empresária Limitada"/>
    <s v=" - "/>
    <x v="0"/>
    <x v="4"/>
    <x v="0"/>
  </r>
  <r>
    <s v="2606370541"/>
    <x v="3804"/>
    <s v="MICROEMPRESA"/>
    <x v="1438"/>
    <s v="Em Operação"/>
    <s v="Restaurante, Cafeteria, Bar e Similares"/>
    <s v="88990-000"/>
    <s v="SC"/>
    <x v="48"/>
    <d v="2020-10-16T00:00:00"/>
    <d v="2022-10-16T00:00:00"/>
    <s v="26.063.705/0001-41"/>
    <s v="Restaurante"/>
    <s v="Empresário Individual"/>
    <s v=" - "/>
    <x v="0"/>
    <x v="0"/>
    <x v="0"/>
  </r>
  <r>
    <s v="2540622807"/>
    <x v="3805"/>
    <s v="EMPRESA DE PEQUENO PORTE"/>
    <x v="1439"/>
    <s v="Em Operação"/>
    <s v="Restaurante, Cafeteria, Bar e Similares"/>
    <s v="07110-090"/>
    <s v="SP"/>
    <x v="291"/>
    <d v="2020-10-19T00:00:00"/>
    <d v="2022-10-19T00:00:00"/>
    <s v="25.406.228/0001-07"/>
    <s v="Restaurante"/>
    <s v="Empresa Individual de Responsabilidade Limitada (de Natureza Empresária)"/>
    <s v=" - "/>
    <x v="0"/>
    <x v="1"/>
    <x v="0"/>
  </r>
  <r>
    <s v="2531160335"/>
    <x v="3806"/>
    <s v="MICROEMPRESA"/>
    <x v="1440"/>
    <s v="Em Operação"/>
    <s v="Restaurante, Cafeteria, Bar e Similares"/>
    <s v="96205-001"/>
    <s v="RS"/>
    <x v="1176"/>
    <d v="2020-11-10T00:00:00"/>
    <d v="2022-11-10T00:00:00"/>
    <s v="25.311.603/0001-35"/>
    <s v="Bar"/>
    <s v="Sociedade Empresária Limitada"/>
    <s v="Inglês|Espanhol"/>
    <x v="0"/>
    <x v="0"/>
    <x v="0"/>
  </r>
  <r>
    <s v="2529750068"/>
    <x v="3807"/>
    <s v="EMPRESA DE PEQUENO PORTE"/>
    <x v="1441"/>
    <s v="Em Operação"/>
    <s v="Restaurante, Cafeteria, Bar e Similares"/>
    <s v="04710-200"/>
    <s v="SP"/>
    <x v="5"/>
    <d v="2020-10-14T00:00:00"/>
    <d v="2022-10-14T00:00:00"/>
    <s v="25.297.500/0001-68"/>
    <s v="Restaurante"/>
    <s v="Sociedade Empresária Limitada"/>
    <s v=" - "/>
    <x v="0"/>
    <x v="0"/>
    <x v="0"/>
  </r>
  <r>
    <s v="2529143419"/>
    <x v="3808"/>
    <s v="MICROEMPRESA"/>
    <x v="1440"/>
    <s v="Em Operação"/>
    <s v="Restaurante, Cafeteria, Bar e Similares"/>
    <s v="57036-840"/>
    <s v="AL"/>
    <x v="119"/>
    <d v="2020-11-05T00:00:00"/>
    <d v="2022-11-05T00:00:00"/>
    <s v="25.291.434/0001-19"/>
    <s v="Bar"/>
    <s v="Sociedade Empresária Limitada"/>
    <s v=" - "/>
    <x v="0"/>
    <x v="1"/>
    <x v="0"/>
  </r>
  <r>
    <s v="2524428201"/>
    <x v="3809"/>
    <s v="MICROEMPRESA"/>
    <x v="1442"/>
    <s v="Em Operação"/>
    <s v="Restaurante, Cafeteria, Bar e Similares"/>
    <s v="37640-000"/>
    <s v="MG"/>
    <x v="1"/>
    <d v="2020-10-29T00:00:00"/>
    <d v="2022-10-29T00:00:00"/>
    <s v="25.244.282/0001-01"/>
    <s v="Similar"/>
    <s v="Empresário Individual"/>
    <s v=" - "/>
    <x v="0"/>
    <x v="0"/>
    <x v="0"/>
  </r>
  <r>
    <s v="2521562079"/>
    <x v="3810"/>
    <s v="MICROEMPRESA"/>
    <x v="1443"/>
    <s v="Em Operação"/>
    <s v="Restaurante, Cafeteria, Bar e Similares"/>
    <s v="80020-320"/>
    <s v="PR"/>
    <x v="21"/>
    <d v="2020-11-25T00:00:00"/>
    <d v="2022-11-25T00:00:00"/>
    <s v="25.215.620/0001-79"/>
    <s v="Restaurante"/>
    <s v="Sociedade Empresária Limitada"/>
    <s v="Inglês"/>
    <x v="0"/>
    <x v="3"/>
    <x v="1"/>
  </r>
  <r>
    <s v="2517982690"/>
    <x v="3811"/>
    <s v="MICROEMPRESA"/>
    <x v="1444"/>
    <s v="Em Operação"/>
    <s v="Restaurante, Cafeteria, Bar e Similares"/>
    <s v="85980-000"/>
    <s v="PR"/>
    <x v="1177"/>
    <d v="2020-12-04T00:00:00"/>
    <d v="2022-12-04T00:00:00"/>
    <s v="25.179.826/0001-90"/>
    <s v="Restaurante"/>
    <s v="Sociedade Empresária Limitada"/>
    <s v=" - "/>
    <x v="5"/>
    <x v="0"/>
    <x v="0"/>
  </r>
  <r>
    <s v="2514240304"/>
    <x v="3812"/>
    <s v="EMPRESA DE PEQUENO PORTE"/>
    <x v="1445"/>
    <s v="Em Operação"/>
    <s v="Restaurante, Cafeteria, Bar e Similares"/>
    <s v="83203-410"/>
    <s v="PR"/>
    <x v="506"/>
    <d v="2020-11-17T00:00:00"/>
    <d v="2022-11-17T00:00:00"/>
    <s v="25.142.403/0001-04"/>
    <s v="Restaurante"/>
    <s v="Sociedade Empresária Limitada"/>
    <s v=" - "/>
    <x v="1"/>
    <x v="0"/>
    <x v="0"/>
  </r>
  <r>
    <s v="2507136871"/>
    <x v="3813"/>
    <s v="MICROEMPRESA"/>
    <x v="1446"/>
    <s v="Em Operação"/>
    <s v="Restaurante, Cafeteria, Bar e Similares"/>
    <s v="30360-740"/>
    <s v="MG"/>
    <x v="2"/>
    <d v="2020-10-26T00:00:00"/>
    <d v="2022-10-26T00:00:00"/>
    <s v="25.071.368/0001-71"/>
    <s v="Cafeteria"/>
    <s v="Sociedade Empresária Limitada"/>
    <s v="Português"/>
    <x v="0"/>
    <x v="5"/>
    <x v="6"/>
  </r>
  <r>
    <s v="2502237439"/>
    <x v="3814"/>
    <s v="MICROEMPRESA"/>
    <x v="1447"/>
    <s v="Em Operação"/>
    <s v="Restaurante, Cafeteria, Bar e Similares"/>
    <s v="35500-007"/>
    <s v="MG"/>
    <x v="307"/>
    <d v="2020-10-29T00:00:00"/>
    <d v="2022-10-29T00:00:00"/>
    <s v="25.022.374/0001-39"/>
    <s v="Similar"/>
    <s v="Empresário (Individual)"/>
    <s v="Português"/>
    <x v="0"/>
    <x v="1"/>
    <x v="0"/>
  </r>
  <r>
    <s v="2501115176"/>
    <x v="3815"/>
    <s v="MICROEMPRESA"/>
    <x v="1448"/>
    <s v="Em Operação"/>
    <s v="Restaurante, Cafeteria, Bar e Similares"/>
    <s v="42707-650"/>
    <s v="BA"/>
    <x v="210"/>
    <d v="2020-10-08T00:00:00"/>
    <d v="2022-10-08T00:00:00"/>
    <s v="25.011.151/0001-76"/>
    <s v="Cafeteria"/>
    <s v="Empresário Individual"/>
    <s v="Inglês|Espanhol"/>
    <x v="0"/>
    <x v="0"/>
    <x v="0"/>
  </r>
  <r>
    <s v="2500013244"/>
    <x v="3816"/>
    <s v="MICROEMPRESA"/>
    <x v="1448"/>
    <s v="Em Operação"/>
    <s v="Restaurante, Cafeteria, Bar e Similares"/>
    <s v="37022-560"/>
    <s v="MG"/>
    <x v="315"/>
    <d v="2020-11-11T00:00:00"/>
    <d v="2022-11-11T00:00:00"/>
    <s v="25.000.132/0001-44"/>
    <s v="Restaurante"/>
    <s v="Empresário (Individual)"/>
    <s v=" - "/>
    <x v="0"/>
    <x v="0"/>
    <x v="0"/>
  </r>
  <r>
    <s v="2495090446"/>
    <x v="3817"/>
    <s v="MICROEMPRESA"/>
    <x v="1449"/>
    <s v="Em Operação"/>
    <s v="Restaurante, Cafeteria, Bar e Similares"/>
    <s v="37190-000"/>
    <s v="MG"/>
    <x v="1159"/>
    <d v="2020-10-19T00:00:00"/>
    <d v="2022-10-19T00:00:00"/>
    <s v="24.950.904/0001-46"/>
    <s v="Bar"/>
    <s v="Sociedade Empresária Limitada"/>
    <s v=" - "/>
    <x v="0"/>
    <x v="1"/>
    <x v="0"/>
  </r>
  <r>
    <s v="2491962131"/>
    <x v="3818"/>
    <s v="MICROEMPRESA"/>
    <x v="1450"/>
    <s v="Em Operação"/>
    <s v="Restaurante, Cafeteria, Bar e Similares"/>
    <s v="68005-970"/>
    <s v="PA"/>
    <x v="235"/>
    <d v="2020-11-16T00:00:00"/>
    <d v="2022-11-16T00:00:00"/>
    <s v="24.919.621/0001-31"/>
    <s v="Restaurante"/>
    <s v="Empresário Individual"/>
    <s v="Português"/>
    <x v="0"/>
    <x v="1"/>
    <x v="0"/>
  </r>
  <r>
    <s v="2486342637"/>
    <x v="3819"/>
    <s v="MICROEMPRESA"/>
    <x v="1451"/>
    <s v="Em Operação"/>
    <s v="Restaurante, Cafeteria, Bar e Similares"/>
    <s v="93010-004"/>
    <s v="RS"/>
    <x v="207"/>
    <d v="2020-11-19T00:00:00"/>
    <d v="2022-11-19T00:00:00"/>
    <s v="24.863.426/0001-37"/>
    <s v="Restaurante"/>
    <s v="Sociedade Empresária Limitada"/>
    <s v="Português"/>
    <x v="0"/>
    <x v="0"/>
    <x v="0"/>
  </r>
  <r>
    <s v="2483522904"/>
    <x v="3820"/>
    <s v="MICROEMPRESA"/>
    <x v="1452"/>
    <s v="Em Operação"/>
    <s v="Restaurante, Cafeteria, Bar e Similares"/>
    <s v="69415-000"/>
    <s v="AM"/>
    <x v="198"/>
    <d v="2020-09-30T00:00:00"/>
    <d v="2022-09-30T00:00:00"/>
    <s v="24.835.229/0001-04"/>
    <s v="Restaurante"/>
    <s v="Empresário (Individual)"/>
    <s v=" - "/>
    <x v="2"/>
    <x v="4"/>
    <x v="0"/>
  </r>
  <r>
    <s v="2482855594"/>
    <x v="3821"/>
    <s v="MICROEMPRESA"/>
    <x v="1453"/>
    <s v="Em Implantação"/>
    <s v="Restaurante, Cafeteria, Bar e Similares"/>
    <s v="45280-000"/>
    <s v="BA"/>
    <x v="1178"/>
    <d v="2020-12-11T00:00:00"/>
    <d v="2022-12-11T00:00:00"/>
    <s v="24.828.555/0001-94"/>
    <s v="Restaurante"/>
    <s v="Empresário (Individual)"/>
    <s v=" - "/>
    <x v="0"/>
    <x v="1"/>
    <x v="0"/>
  </r>
  <r>
    <s v="2480705232"/>
    <x v="3822"/>
    <s v="MICROEMPRESA"/>
    <x v="1454"/>
    <s v="Em Operação"/>
    <s v="Restaurante, Cafeteria, Bar e Similares"/>
    <s v="96400-370"/>
    <s v="RS"/>
    <x v="1063"/>
    <d v="2020-12-03T00:00:00"/>
    <d v="2022-12-03T00:00:00"/>
    <s v="24.807.052/0001-32"/>
    <s v="Restaurante"/>
    <s v="Sociedade Empresária Limitada"/>
    <s v=" - "/>
    <x v="2"/>
    <x v="4"/>
    <x v="0"/>
  </r>
  <r>
    <s v="2473489178"/>
    <x v="3823"/>
    <s v="DEMAIS"/>
    <x v="1455"/>
    <s v="Em Operação"/>
    <s v="Restaurante, Cafeteria, Bar e Similares"/>
    <s v="29055-740"/>
    <s v="ES"/>
    <x v="255"/>
    <d v="2020-11-11T00:00:00"/>
    <d v="2022-11-11T00:00:00"/>
    <s v="24.734.891/0001-78"/>
    <s v="Bar"/>
    <s v="Sociedade Empresária Limitada"/>
    <s v="Inglês"/>
    <x v="2"/>
    <x v="0"/>
    <x v="0"/>
  </r>
  <r>
    <s v="2467461803"/>
    <x v="3824"/>
    <s v="MICROEMPRESA"/>
    <x v="1456"/>
    <s v="Em Operação"/>
    <s v="Restaurante, Cafeteria, Bar e Similares"/>
    <s v="45428-000"/>
    <s v="BA"/>
    <x v="304"/>
    <d v="2020-12-09T00:00:00"/>
    <d v="2022-12-09T00:00:00"/>
    <s v="24.674.618/0001-03"/>
    <s v="Restaurante"/>
    <s v="Sociedade Empresária Limitada"/>
    <s v="Português|Italiano|Espanhol"/>
    <x v="0"/>
    <x v="5"/>
    <x v="0"/>
  </r>
  <r>
    <s v="2461728194"/>
    <x v="3825"/>
    <s v="MICROEMPRESA"/>
    <x v="1457"/>
    <s v="Em Operação"/>
    <s v="Restaurante, Cafeteria, Bar e Similares"/>
    <s v="37275-000"/>
    <s v="MG"/>
    <x v="1179"/>
    <d v="2020-10-27T00:00:00"/>
    <d v="2022-10-27T00:00:00"/>
    <s v="24.617.281/0001-94"/>
    <s v="Bar"/>
    <s v="Empresário (Individual)"/>
    <s v=" - "/>
    <x v="0"/>
    <x v="0"/>
    <x v="0"/>
  </r>
  <r>
    <s v="2461647231"/>
    <x v="3826"/>
    <s v="MICROEMPRESA"/>
    <x v="1457"/>
    <s v="Em Operação"/>
    <s v="Restaurante, Cafeteria, Bar e Similares"/>
    <s v="57035-330"/>
    <s v="AL"/>
    <x v="119"/>
    <d v="2020-10-07T00:00:00"/>
    <d v="2022-10-07T00:00:00"/>
    <s v="24.616.472/0001-31"/>
    <s v="Restaurante"/>
    <s v="Sociedade Empresária Limitada"/>
    <s v=" - "/>
    <x v="0"/>
    <x v="1"/>
    <x v="0"/>
  </r>
  <r>
    <s v="2459269703"/>
    <x v="3827"/>
    <s v="MICROEMPRESA"/>
    <x v="1458"/>
    <s v="Em Operação"/>
    <s v="Restaurante, Cafeteria, Bar e Similares"/>
    <s v="85980-000"/>
    <s v="PR"/>
    <x v="1177"/>
    <d v="2020-12-17T00:00:00"/>
    <d v="2022-12-17T00:00:00"/>
    <s v="24.592.697/0001-03"/>
    <s v="Restaurante"/>
    <s v="Empresário (Individual)"/>
    <s v=" - "/>
    <x v="0"/>
    <x v="0"/>
    <x v="0"/>
  </r>
  <r>
    <s v="2454110093"/>
    <x v="3828"/>
    <s v="MICROEMPRESA"/>
    <x v="1459"/>
    <s v="Em Operação"/>
    <s v="Restaurante, Cafeteria, Bar e Similares"/>
    <s v="85950-000"/>
    <s v="PR"/>
    <x v="1180"/>
    <d v="2020-12-14T00:00:00"/>
    <d v="2022-12-14T00:00:00"/>
    <s v="24.541.100/0001-93"/>
    <s v="Bar"/>
    <s v="Empresário (Individual)"/>
    <s v=" - "/>
    <x v="0"/>
    <x v="0"/>
    <x v="0"/>
  </r>
  <r>
    <s v="0456645970"/>
    <x v="3829"/>
    <s v="EMPRESA DE PEQUENO PORTE"/>
    <x v="1460"/>
    <s v="Em Operação"/>
    <s v="Restaurante, Cafeteria, Bar e Similares"/>
    <s v="78099-899"/>
    <s v="MT"/>
    <x v="71"/>
    <d v="2019-03-07T00:00:00"/>
    <d v="2021-03-07T00:00:00"/>
    <s v="04.566.459/0003-70"/>
    <s v="Restaurante"/>
    <s v="Empresa Individual de Responsabilidade Limitada (de Natureza Empresária)"/>
    <s v="Português"/>
    <x v="0"/>
    <x v="0"/>
    <x v="0"/>
  </r>
  <r>
    <s v="2450838605"/>
    <x v="3830"/>
    <s v="MICROEMPRESA"/>
    <x v="1461"/>
    <s v="Em Operação"/>
    <s v="Restaurante, Cafeteria, Bar e Similares"/>
    <s v="74020-060"/>
    <s v="GO"/>
    <x v="11"/>
    <d v="2020-11-17T00:00:00"/>
    <d v="2022-11-17T00:00:00"/>
    <s v="24.508.386/0001-05"/>
    <s v="Restaurante"/>
    <s v="Empresário (Individual)"/>
    <s v=" - "/>
    <x v="0"/>
    <x v="0"/>
    <x v="0"/>
  </r>
  <r>
    <s v="2446687405"/>
    <x v="3831"/>
    <s v="MICROEMPRESA"/>
    <x v="1462"/>
    <s v="Em Operação"/>
    <s v="Restaurante, Cafeteria, Bar e Similares"/>
    <s v="79780-000"/>
    <s v="MS"/>
    <x v="830"/>
    <d v="2020-10-08T00:00:00"/>
    <d v="2022-10-08T00:00:00"/>
    <s v="24.466.874/0001-05"/>
    <s v="Restaurante"/>
    <s v="Empresário (Individual)"/>
    <s v="Português"/>
    <x v="0"/>
    <x v="0"/>
    <x v="0"/>
  </r>
  <r>
    <s v="2445120362"/>
    <x v="3832"/>
    <s v="EMPRESA DE PEQUENO PORTE"/>
    <x v="1463"/>
    <s v="Em Operação"/>
    <s v="Restaurante, Cafeteria, Bar e Similares"/>
    <s v="93010-080"/>
    <s v="RS"/>
    <x v="207"/>
    <d v="2020-11-19T00:00:00"/>
    <d v="2022-11-19T00:00:00"/>
    <s v="24.451.203/0001-62"/>
    <s v="Bar"/>
    <s v="Sociedade Empresária Limitada"/>
    <s v="Inglês|Português"/>
    <x v="0"/>
    <x v="0"/>
    <x v="0"/>
  </r>
  <r>
    <s v="2444239540"/>
    <x v="3833"/>
    <s v="MICROEMPRESA"/>
    <x v="1464"/>
    <s v="Em Operação"/>
    <s v="Restaurante, Cafeteria, Bar e Similares"/>
    <s v="23968-000"/>
    <s v="RJ"/>
    <x v="667"/>
    <d v="2020-10-15T00:00:00"/>
    <d v="2022-10-15T00:00:00"/>
    <s v="24.442.395/0001-40"/>
    <s v="Restaurante"/>
    <s v="Empresário Individual"/>
    <s v="Português|Inglês|Alemão|Italiano"/>
    <x v="8"/>
    <x v="0"/>
    <x v="0"/>
  </r>
  <r>
    <s v="2441856173"/>
    <x v="3834"/>
    <s v="MICROEMPRESA"/>
    <x v="1465"/>
    <s v="Em Operação"/>
    <s v="Restaurante, Cafeteria, Bar e Similares"/>
    <s v="24901-300"/>
    <s v="RJ"/>
    <x v="338"/>
    <d v="2020-10-08T00:00:00"/>
    <d v="2022-10-08T00:00:00"/>
    <s v="24.418.561/0001-73"/>
    <s v="Restaurante"/>
    <s v="Empresário Individual"/>
    <s v=" - "/>
    <x v="0"/>
    <x v="0"/>
    <x v="0"/>
  </r>
  <r>
    <s v="2439347175"/>
    <x v="3835"/>
    <s v="MICROEMPRESA"/>
    <x v="1466"/>
    <s v="Em Operação"/>
    <s v="Restaurante, Cafeteria, Bar e Similares"/>
    <s v="83005-350"/>
    <s v="PR"/>
    <x v="493"/>
    <d v="2020-12-04T00:00:00"/>
    <d v="2022-12-04T00:00:00"/>
    <s v="24.393.471/0001-75"/>
    <s v="Restaurante"/>
    <s v="Sociedade Empresária Limitada"/>
    <s v=" - "/>
    <x v="0"/>
    <x v="0"/>
    <x v="0"/>
  </r>
  <r>
    <s v="2437592819"/>
    <x v="3836"/>
    <s v="MICROEMPRESA"/>
    <x v="1467"/>
    <s v="Em Operação"/>
    <s v="Restaurante, Cafeteria, Bar e Similares"/>
    <s v="35160-350"/>
    <s v="MG"/>
    <x v="1181"/>
    <d v="2020-10-08T00:00:00"/>
    <d v="2022-10-08T00:00:00"/>
    <s v="24.375.928/0001-19"/>
    <s v="Similar"/>
    <s v="Sociedade Empresária Limitada"/>
    <s v=" - "/>
    <x v="0"/>
    <x v="0"/>
    <x v="0"/>
  </r>
  <r>
    <s v="2432316030"/>
    <x v="3837"/>
    <s v="MICROEMPRESA"/>
    <x v="1468"/>
    <s v="Em Operação"/>
    <s v="Restaurante, Cafeteria, Bar e Similares"/>
    <s v="38406-634"/>
    <s v="MG"/>
    <x v="262"/>
    <d v="2020-11-23T00:00:00"/>
    <d v="2022-11-23T00:00:00"/>
    <s v="24.323.160/0001-30"/>
    <s v="Restaurante"/>
    <s v="Empresa Individual de Responsabilidade Limitada (de Natureza Empresária)"/>
    <s v=" - "/>
    <x v="1"/>
    <x v="0"/>
    <x v="0"/>
  </r>
  <r>
    <s v="2427213952"/>
    <x v="3838"/>
    <s v="MICROEMPRESA"/>
    <x v="1469"/>
    <s v="Em Operação"/>
    <s v="Restaurante, Cafeteria, Bar e Similares"/>
    <s v="76100-000"/>
    <s v="GO"/>
    <x v="1182"/>
    <d v="2020-11-18T00:00:00"/>
    <d v="2022-11-18T00:00:00"/>
    <s v="24.272.139/0001-52"/>
    <s v="Cafeteria"/>
    <s v="Sociedade Empresária Limitada"/>
    <s v=" - "/>
    <x v="0"/>
    <x v="0"/>
    <x v="0"/>
  </r>
  <r>
    <s v="2426394609"/>
    <x v="3839"/>
    <s v="MICROEMPRESA"/>
    <x v="1470"/>
    <s v="Em Operação"/>
    <s v="Restaurante, Cafeteria, Bar e Similares"/>
    <s v="41810-011"/>
    <s v="BA"/>
    <x v="222"/>
    <d v="2020-11-18T00:00:00"/>
    <d v="2022-11-18T00:00:00"/>
    <s v="24.263.946/0001-09"/>
    <s v="Restaurante"/>
    <s v="Empresa Individual de Responsabilidade Limitada (de Natureza Empresária)"/>
    <s v=" - "/>
    <x v="0"/>
    <x v="0"/>
    <x v="0"/>
  </r>
  <r>
    <s v="2424731984"/>
    <x v="3840"/>
    <s v="MICROEMPRESA"/>
    <x v="1471"/>
    <s v="Em Operação"/>
    <s v="Restaurante, Cafeteria, Bar e Similares"/>
    <s v="15015-100"/>
    <s v="SP"/>
    <x v="690"/>
    <d v="2020-10-01T00:00:00"/>
    <d v="2022-10-01T00:00:00"/>
    <s v="24.247.319/0001-84"/>
    <s v="Restaurante"/>
    <s v="Sociedade Empresária Limitada"/>
    <s v="Inglês"/>
    <x v="0"/>
    <x v="8"/>
    <x v="0"/>
  </r>
  <r>
    <s v="2417293513"/>
    <x v="3841"/>
    <s v="MICROEMPRESA"/>
    <x v="1472"/>
    <s v="Em Operação"/>
    <s v="Restaurante, Cafeteria, Bar e Similares"/>
    <s v="79750-000"/>
    <s v="MS"/>
    <x v="734"/>
    <d v="2020-12-15T00:00:00"/>
    <d v="2022-12-15T00:00:00"/>
    <s v="24.172.935/0001-13"/>
    <s v="Restaurante"/>
    <s v="Empresário (Individual)"/>
    <s v=" - "/>
    <x v="0"/>
    <x v="1"/>
    <x v="0"/>
  </r>
  <r>
    <s v="2401536558"/>
    <x v="3842"/>
    <s v="MICROEMPRESA"/>
    <x v="1473"/>
    <s v="Em Operação"/>
    <s v="Restaurante, Cafeteria, Bar e Similares"/>
    <s v="13486-316"/>
    <s v="SP"/>
    <x v="377"/>
    <d v="2020-10-27T00:00:00"/>
    <d v="2022-10-27T00:00:00"/>
    <s v="24.015.365/0001-58"/>
    <s v="Similar"/>
    <s v="Empresa Individual de Responsabilidade Limitada (de Natureza Empresária)"/>
    <s v=" - "/>
    <x v="0"/>
    <x v="0"/>
    <x v="0"/>
  </r>
  <r>
    <s v="2396597938"/>
    <x v="3843"/>
    <s v="MICROEMPRESA"/>
    <x v="1474"/>
    <s v="Em Operação"/>
    <s v="Restaurante, Cafeteria, Bar e Similares"/>
    <s v="19274-000"/>
    <s v="SP"/>
    <x v="343"/>
    <d v="2020-10-07T00:00:00"/>
    <d v="2022-10-07T00:00:00"/>
    <s v="23.965.979/0001-38"/>
    <s v="Restaurante"/>
    <s v="Empresário Individual"/>
    <s v=" - "/>
    <x v="0"/>
    <x v="0"/>
    <x v="0"/>
  </r>
  <r>
    <s v="2393617466"/>
    <x v="3844"/>
    <s v="MICROEMPRESA"/>
    <x v="1475"/>
    <s v="Em Operação"/>
    <s v="Restaurante, Cafeteria, Bar e Similares"/>
    <s v="19273-000"/>
    <s v="SP"/>
    <x v="8"/>
    <d v="2020-12-03T00:00:00"/>
    <d v="2022-12-03T00:00:00"/>
    <s v="23.936.174/0001-66"/>
    <s v="Similar"/>
    <s v="Empresário Individual"/>
    <s v="Português"/>
    <x v="0"/>
    <x v="0"/>
    <x v="0"/>
  </r>
  <r>
    <s v="2393598886"/>
    <x v="3845"/>
    <s v="MICROEMPRESA"/>
    <x v="1475"/>
    <s v="Em Operação"/>
    <s v="Restaurante, Cafeteria, Bar e Similares"/>
    <s v="84130-000"/>
    <s v="PR"/>
    <x v="977"/>
    <d v="2020-12-21T00:00:00"/>
    <d v="2022-12-21T00:00:00"/>
    <s v="23.935.988/0001-86"/>
    <s v="Restaurante"/>
    <s v="Sociedade Empresária Limitada"/>
    <s v=" - "/>
    <x v="0"/>
    <x v="0"/>
    <x v="0"/>
  </r>
  <r>
    <s v="2393298633"/>
    <x v="3846"/>
    <s v="MICROEMPRESA"/>
    <x v="1475"/>
    <s v="Em Operação"/>
    <s v="Restaurante, Cafeteria, Bar e Similares"/>
    <s v="85010-100"/>
    <s v="PR"/>
    <x v="701"/>
    <d v="2020-11-26T00:00:00"/>
    <d v="2022-11-26T00:00:00"/>
    <s v="23.932.986/0001-33"/>
    <s v="Restaurante"/>
    <s v="Sociedade Empresária Limitada"/>
    <s v=" - "/>
    <x v="0"/>
    <x v="0"/>
    <x v="0"/>
  </r>
  <r>
    <s v="2392076545"/>
    <x v="3847"/>
    <s v="MICROEMPRESA"/>
    <x v="1476"/>
    <s v="Em Operação"/>
    <s v="Restaurante, Cafeteria, Bar e Similares"/>
    <s v="88902-670"/>
    <s v="SC"/>
    <x v="604"/>
    <d v="2020-12-07T00:00:00"/>
    <d v="2022-12-07T00:00:00"/>
    <s v="23.920.765/0001-45"/>
    <s v="Cafeteria"/>
    <s v="Empresário (Individual)"/>
    <s v="Espanhol"/>
    <x v="0"/>
    <x v="1"/>
    <x v="0"/>
  </r>
  <r>
    <s v="3552390006"/>
    <x v="3848"/>
    <s v="MICROEMPRESA"/>
    <x v="1477"/>
    <s v="Em Operação"/>
    <s v="Restaurante, Cafeteria, Bar e Similares"/>
    <s v="59094-100"/>
    <s v="RN"/>
    <x v="218"/>
    <d v="2020-03-27T00:00:00"/>
    <d v="2022-03-27T00:00:00"/>
    <s v="35.523.900/0001-06"/>
    <s v="Restaurante"/>
    <s v="Empresa Individual de Responsabilidade Limitada (de Natureza Empresária)"/>
    <s v="Espanhol"/>
    <x v="1"/>
    <x v="0"/>
    <x v="0"/>
  </r>
  <r>
    <s v="1700123581"/>
    <x v="3849"/>
    <s v="MICROEMPRESA"/>
    <x v="1478"/>
    <s v="Em Operação"/>
    <s v="Restaurante, Cafeteria, Bar e Similares"/>
    <s v="35450-000"/>
    <s v="MG"/>
    <x v="132"/>
    <d v="2019-02-07T00:00:00"/>
    <d v="2021-02-07T00:00:00"/>
    <s v="17.001.235/0002-81"/>
    <s v="Similar"/>
    <s v="Sociedade Empresária Limitada"/>
    <s v=" - "/>
    <x v="0"/>
    <x v="0"/>
    <x v="0"/>
  </r>
  <r>
    <s v="2016689002"/>
    <x v="3850"/>
    <s v="MICROEMPRESA"/>
    <x v="1472"/>
    <s v="Em Operação"/>
    <s v="Restaurante, Cafeteria, Bar e Similares"/>
    <s v="89262-000"/>
    <s v="SC"/>
    <x v="932"/>
    <d v="2018-06-08T00:00:00"/>
    <d v="2020-06-08T00:00:00"/>
    <s v="20.166.890/0002-02"/>
    <s v="Restaurante"/>
    <s v="Sociedade Empresária Limitada"/>
    <s v=" - "/>
    <x v="3"/>
    <x v="0"/>
    <x v="0"/>
  </r>
  <r>
    <s v="3551010575"/>
    <x v="3851"/>
    <s v="MICROEMPRESA"/>
    <x v="1479"/>
    <s v="Em Operação"/>
    <s v="Restaurante, Cafeteria, Bar e Similares"/>
    <s v="96020-000"/>
    <s v="RS"/>
    <x v="492"/>
    <d v="2020-03-25T00:00:00"/>
    <d v="2022-03-25T00:00:00"/>
    <s v="35.510.105/0001-75"/>
    <s v="Restaurante"/>
    <s v="Empresário (Individual)"/>
    <s v=" - "/>
    <x v="2"/>
    <x v="4"/>
    <x v="0"/>
  </r>
  <r>
    <s v="2391219885"/>
    <x v="3852"/>
    <s v="MICROEMPRESA"/>
    <x v="1480"/>
    <s v="Em Operação"/>
    <s v="Restaurante, Cafeteria, Bar e Similares"/>
    <s v="78840-000"/>
    <s v="MT"/>
    <x v="688"/>
    <d v="2018-05-30T00:00:00"/>
    <d v="2020-05-30T00:00:00"/>
    <s v="23.912.198/0001-85"/>
    <s v="Similar"/>
    <s v="Empresário Individual"/>
    <s v=" - "/>
    <x v="0"/>
    <x v="0"/>
    <x v="0"/>
  </r>
  <r>
    <s v="2391227505"/>
    <x v="3853"/>
    <s v="MICROEMPRESA"/>
    <x v="1480"/>
    <s v="Em Implantação"/>
    <s v="Restaurante, Cafeteria, Bar e Similares"/>
    <s v="58045-210"/>
    <s v="PB"/>
    <x v="28"/>
    <d v="2018-08-20T00:00:00"/>
    <d v="2020-08-20T00:00:00"/>
    <s v="23.912.275/0001-05"/>
    <s v="Restaurante"/>
    <s v="Sociedade Empresária Limitada"/>
    <s v="Inglês|Espanhol"/>
    <x v="0"/>
    <x v="1"/>
    <x v="1"/>
  </r>
  <r>
    <s v="2392936112"/>
    <x v="3854"/>
    <s v="MICROEMPRESA"/>
    <x v="1481"/>
    <s v="Em Operação"/>
    <s v="Restaurante, Cafeteria, Bar e Similares"/>
    <s v="68485-000"/>
    <s v="PA"/>
    <x v="1183"/>
    <d v="2018-04-20T00:00:00"/>
    <d v="2020-04-20T00:00:00"/>
    <s v="23.929.361/0001-12"/>
    <s v="Restaurante"/>
    <s v="Empresário (Individual)"/>
    <s v=" - "/>
    <x v="2"/>
    <x v="0"/>
    <x v="0"/>
  </r>
  <r>
    <s v="2393761408"/>
    <x v="3855"/>
    <s v="EMPRESA DE PEQUENO PORTE"/>
    <x v="1475"/>
    <s v="Em Operação"/>
    <s v="Restaurante, Cafeteria, Bar e Similares"/>
    <s v="25685-040"/>
    <s v="RJ"/>
    <x v="301"/>
    <d v="2017-04-03T00:00:00"/>
    <d v="2019-04-03T00:00:00"/>
    <s v="23.937.614/0001-08"/>
    <s v="Restaurante"/>
    <s v="Sociedade Empresária Limitada"/>
    <s v="Inglês"/>
    <x v="0"/>
    <x v="0"/>
    <x v="0"/>
  </r>
  <r>
    <s v="2394154797"/>
    <x v="3856"/>
    <s v="EMPRESA DE PEQUENO PORTE"/>
    <x v="1475"/>
    <s v="Em Operação"/>
    <s v="Restaurante, Cafeteria, Bar e Similares"/>
    <s v="68600-000"/>
    <s v="PA"/>
    <x v="7"/>
    <d v="2017-05-16T00:00:00"/>
    <d v="2019-05-16T00:00:00"/>
    <s v="23.941.547/0001-97"/>
    <s v="Similar"/>
    <s v="Sociedade Empresária Limitada"/>
    <s v=" - "/>
    <x v="0"/>
    <x v="0"/>
    <x v="0"/>
  </r>
  <r>
    <s v="2395104358"/>
    <x v="3857"/>
    <s v="MICROEMPRESA"/>
    <x v="1482"/>
    <s v="Em Operação"/>
    <s v="Restaurante, Cafeteria, Bar e Similares"/>
    <s v="79904-628"/>
    <s v="MS"/>
    <x v="221"/>
    <d v="2018-11-19T00:00:00"/>
    <d v="2020-11-19T00:00:00"/>
    <s v="23.951.043/0001-58"/>
    <s v="Restaurante"/>
    <s v="Empresa Individual de Responsabilidade Limitada (de Natureza Empresária)"/>
    <s v="Português"/>
    <x v="0"/>
    <x v="0"/>
    <x v="0"/>
  </r>
  <r>
    <s v="2395828618"/>
    <x v="3858"/>
    <s v="MICROEMPRESA"/>
    <x v="1482"/>
    <s v="Em Operação"/>
    <s v="Restaurante, Cafeteria, Bar e Similares"/>
    <s v="84290-000"/>
    <s v="PR"/>
    <x v="65"/>
    <d v="2018-03-23T00:00:00"/>
    <d v="2020-03-23T00:00:00"/>
    <s v="23.958.286/0001-18"/>
    <s v="Similar"/>
    <s v="Empresário Individual"/>
    <s v=" - "/>
    <x v="6"/>
    <x v="0"/>
    <x v="0"/>
  </r>
  <r>
    <s v="2397531893"/>
    <x v="3859"/>
    <s v="MICROEMPRESA"/>
    <x v="1483"/>
    <s v="Em Operação"/>
    <s v="Restaurante, Cafeteria, Bar e Similares"/>
    <s v="37680-000"/>
    <s v="MG"/>
    <x v="31"/>
    <d v="2019-01-17T00:00:00"/>
    <d v="2021-01-17T00:00:00"/>
    <s v="23.975.318/0001-93"/>
    <s v="Restaurante"/>
    <s v="Empresário Individual"/>
    <s v=" - "/>
    <x v="2"/>
    <x v="4"/>
    <x v="0"/>
  </r>
  <r>
    <s v="2398487426"/>
    <x v="3860"/>
    <s v="MICROEMPRESA"/>
    <x v="1484"/>
    <s v="Em Operação"/>
    <s v="Restaurante, Cafeteria, Bar e Similares"/>
    <s v="89650-000"/>
    <s v="SC"/>
    <x v="240"/>
    <d v="2018-08-02T00:00:00"/>
    <d v="2020-08-02T00:00:00"/>
    <s v="23.984.874/0001-26"/>
    <s v="Restaurante"/>
    <s v="Empresário Individual"/>
    <s v=" - "/>
    <x v="0"/>
    <x v="0"/>
    <x v="0"/>
  </r>
  <r>
    <s v="2400040254"/>
    <x v="3861"/>
    <s v="MICROEMPRESA"/>
    <x v="1485"/>
    <s v="Em Operação"/>
    <s v="Restaurante, Cafeteria, Bar e Similares"/>
    <s v="88990-000"/>
    <s v="SC"/>
    <x v="48"/>
    <d v="2017-12-04T00:00:00"/>
    <d v="2019-12-04T00:00:00"/>
    <s v="24.000.402/0001-54"/>
    <s v=" - "/>
    <s v="Empresário Individual"/>
    <s v="Espanhol|Inglês"/>
    <x v="10"/>
    <x v="0"/>
    <x v="0"/>
  </r>
  <r>
    <s v="2400342512"/>
    <x v="3862"/>
    <s v="MICROEMPRESA"/>
    <x v="1485"/>
    <s v="Em Operação"/>
    <s v="Restaurante, Cafeteria, Bar e Similares"/>
    <s v="79290-000"/>
    <s v="MS"/>
    <x v="113"/>
    <d v="2018-05-10T00:00:00"/>
    <d v="2020-05-10T00:00:00"/>
    <s v="24.003.425/0001-12"/>
    <s v="Restaurante"/>
    <s v="Sociedade Empresária Limitada"/>
    <s v=" - "/>
    <x v="5"/>
    <x v="0"/>
    <x v="0"/>
  </r>
  <r>
    <s v="2406241170"/>
    <x v="3863"/>
    <s v="MICROEMPRESA"/>
    <x v="1486"/>
    <s v="Em Operação"/>
    <s v="Restaurante, Cafeteria, Bar e Similares"/>
    <s v="89150-000"/>
    <s v="SC"/>
    <x v="580"/>
    <d v="2017-10-11T00:00:00"/>
    <d v="2019-10-11T00:00:00"/>
    <s v="24.062.411/0001-70"/>
    <s v=" - "/>
    <s v="Empresário Individual"/>
    <s v=" - "/>
    <x v="10"/>
    <x v="0"/>
    <x v="0"/>
  </r>
  <r>
    <s v="2406557939"/>
    <x v="3864"/>
    <s v="MICROEMPRESA"/>
    <x v="1487"/>
    <s v="Em Operação"/>
    <s v="Restaurante, Cafeteria, Bar e Similares"/>
    <s v="97510-000"/>
    <s v="RS"/>
    <x v="573"/>
    <d v="2017-05-05T00:00:00"/>
    <d v="2019-05-05T00:00:00"/>
    <s v="24.065.579/0001-39"/>
    <s v="Similar"/>
    <s v="Sociedade Empresária Limitada"/>
    <s v="Espanhol"/>
    <x v="6"/>
    <x v="0"/>
    <x v="0"/>
  </r>
  <r>
    <s v="2407887420"/>
    <x v="3865"/>
    <s v="MICROEMPRESA"/>
    <x v="1488"/>
    <s v="Em Operação"/>
    <s v="Restaurante, Cafeteria, Bar e Similares"/>
    <s v="12530-000"/>
    <s v="SP"/>
    <x v="384"/>
    <d v="2018-06-28T00:00:00"/>
    <d v="2020-06-28T00:00:00"/>
    <s v="24.078.874/0001-20"/>
    <s v="Similar"/>
    <s v="Sociedade Empresária Limitada"/>
    <s v="Português"/>
    <x v="2"/>
    <x v="0"/>
    <x v="0"/>
  </r>
  <r>
    <s v="2409647825"/>
    <x v="3866"/>
    <s v="MICROEMPRESA"/>
    <x v="1489"/>
    <s v="Em Operação"/>
    <s v="Restaurante, Cafeteria, Bar e Similares"/>
    <s v="29032-240"/>
    <s v="ES"/>
    <x v="255"/>
    <d v="2018-04-13T00:00:00"/>
    <d v="2020-04-13T00:00:00"/>
    <s v="24.096.478/0001-25"/>
    <s v="Restaurante"/>
    <s v="Empresário (Individual)"/>
    <s v="Português"/>
    <x v="2"/>
    <x v="4"/>
    <x v="0"/>
  </r>
  <r>
    <s v="2410724770"/>
    <x v="3867"/>
    <s v="MICROEMPRESA"/>
    <x v="1490"/>
    <s v="Em Operação"/>
    <s v="Restaurante, Cafeteria, Bar e Similares"/>
    <s v="29750-000"/>
    <s v="ES"/>
    <x v="76"/>
    <d v="2019-02-25T00:00:00"/>
    <d v="2021-02-25T00:00:00"/>
    <s v="24.107.247/0001-70"/>
    <s v="Similar"/>
    <s v="Empresário Individual"/>
    <s v=" - "/>
    <x v="0"/>
    <x v="0"/>
    <x v="0"/>
  </r>
  <r>
    <s v="2411398908"/>
    <x v="3868"/>
    <s v="MICROEMPRESA"/>
    <x v="1490"/>
    <s v="Em Operação"/>
    <s v="Restaurante, Cafeteria, Bar e Similares"/>
    <s v="89150-000"/>
    <s v="SC"/>
    <x v="580"/>
    <d v="2017-08-25T00:00:00"/>
    <d v="2019-08-25T00:00:00"/>
    <s v="24.113.989/0001-08"/>
    <s v=" - "/>
    <s v="Empresário Individual"/>
    <s v=" - "/>
    <x v="10"/>
    <x v="0"/>
    <x v="0"/>
  </r>
  <r>
    <s v="2411910522"/>
    <x v="3869"/>
    <s v="MICROEMPRESA"/>
    <x v="1491"/>
    <s v="Em Operação"/>
    <s v="Restaurante, Cafeteria, Bar e Similares"/>
    <s v="39785-000"/>
    <s v="MG"/>
    <x v="1184"/>
    <d v="2018-12-12T00:00:00"/>
    <d v="2020-12-12T00:00:00"/>
    <s v="24.119.105/0001-22"/>
    <s v="Restaurante"/>
    <s v="Empresário Individual"/>
    <s v=" - "/>
    <x v="0"/>
    <x v="0"/>
    <x v="0"/>
  </r>
  <r>
    <s v="2411947226"/>
    <x v="3870"/>
    <s v="MICROEMPRESA"/>
    <x v="1491"/>
    <s v="Em Operação"/>
    <s v="Restaurante, Cafeteria, Bar e Similares"/>
    <s v="37928-000"/>
    <s v="MG"/>
    <x v="913"/>
    <d v="2018-01-19T00:00:00"/>
    <d v="2020-01-19T00:00:00"/>
    <s v="24.119.472/0001-26"/>
    <s v="Restaurante"/>
    <s v="Empresário (Individual)"/>
    <s v="Inglês|Italiano"/>
    <x v="2"/>
    <x v="0"/>
    <x v="0"/>
  </r>
  <r>
    <s v="2413661463"/>
    <x v="3871"/>
    <s v="MICROEMPRESA"/>
    <x v="1492"/>
    <s v="Em Operação"/>
    <s v="Restaurante, Cafeteria, Bar e Similares"/>
    <s v="44655-000"/>
    <s v="BA"/>
    <x v="1185"/>
    <d v="2019-02-12T00:00:00"/>
    <d v="2021-02-12T00:00:00"/>
    <s v="24.136.614/0001-63"/>
    <s v="Restaurante"/>
    <s v="Empresário Individual"/>
    <s v=" - "/>
    <x v="0"/>
    <x v="0"/>
    <x v="0"/>
  </r>
  <r>
    <s v="2415234484"/>
    <x v="3872"/>
    <s v="MICROEMPRESA"/>
    <x v="1493"/>
    <s v="Em Operação"/>
    <s v="Restaurante, Cafeteria, Bar e Similares"/>
    <s v="76280-000"/>
    <s v="GO"/>
    <x v="60"/>
    <d v="2018-12-18T00:00:00"/>
    <d v="2020-12-18T00:00:00"/>
    <s v="24.152.344/0001-84"/>
    <s v="Similar"/>
    <s v="Empresário (Individual)"/>
    <s v=" - "/>
    <x v="0"/>
    <x v="0"/>
    <x v="0"/>
  </r>
  <r>
    <s v="2417520800"/>
    <x v="3873"/>
    <s v="MICROEMPRESA"/>
    <x v="1491"/>
    <s v="Em Operação"/>
    <s v="Restaurante, Cafeteria, Bar e Similares"/>
    <s v="28035-641"/>
    <s v="RJ"/>
    <x v="318"/>
    <d v="2018-05-22T00:00:00"/>
    <d v="2020-05-22T00:00:00"/>
    <s v="24.175.208/0001-00"/>
    <s v="Restaurante"/>
    <s v="Empresa Individual de Responsabilidade Limitada (de Natureza Empresária)"/>
    <s v=" - "/>
    <x v="0"/>
    <x v="0"/>
    <x v="0"/>
  </r>
  <r>
    <s v="2417858836"/>
    <x v="3874"/>
    <s v="MICROEMPRESA"/>
    <x v="1472"/>
    <s v="Em Operação"/>
    <s v="Restaurante, Cafeteria, Bar e Similares"/>
    <s v="28621-090"/>
    <s v="RJ"/>
    <x v="142"/>
    <d v="2018-11-29T00:00:00"/>
    <d v="2020-11-29T00:00:00"/>
    <s v="24.178.588/0001-36"/>
    <s v="Bar"/>
    <s v="Sociedade Empresária Limitada"/>
    <s v=" - "/>
    <x v="5"/>
    <x v="9"/>
    <x v="0"/>
  </r>
  <r>
    <s v="2420198437"/>
    <x v="3875"/>
    <s v="EMPRESA DE PEQUENO PORTE"/>
    <x v="1494"/>
    <s v="Em Operação"/>
    <s v="Restaurante, Cafeteria, Bar e Similares"/>
    <s v="88502-320"/>
    <s v="SC"/>
    <x v="117"/>
    <d v="2017-11-27T00:00:00"/>
    <d v="2019-11-27T00:00:00"/>
    <s v="24.201.984/0001-37"/>
    <s v="Cafeteria"/>
    <s v="Sociedade Empresária Limitada"/>
    <s v=" - "/>
    <x v="0"/>
    <x v="0"/>
    <x v="0"/>
  </r>
  <r>
    <s v="2420579532"/>
    <x v="3876"/>
    <s v="MICROEMPRESA"/>
    <x v="1495"/>
    <s v="Em Operação"/>
    <s v="Restaurante, Cafeteria, Bar e Similares"/>
    <s v="76370-000"/>
    <s v="GO"/>
    <x v="408"/>
    <d v="2017-06-13T00:00:00"/>
    <d v="2019-06-13T00:00:00"/>
    <s v="24.205.795/0001-32"/>
    <s v="Restaurante"/>
    <s v="Empresário (Individual)"/>
    <s v=" - "/>
    <x v="0"/>
    <x v="0"/>
    <x v="0"/>
  </r>
  <r>
    <s v="2423840297"/>
    <x v="3877"/>
    <s v="MICROEMPRESA"/>
    <x v="1496"/>
    <s v="Em Operação"/>
    <s v="Restaurante, Cafeteria, Bar e Similares"/>
    <s v="89107-000"/>
    <s v="SC"/>
    <x v="173"/>
    <d v="2017-09-15T00:00:00"/>
    <d v="2019-09-15T00:00:00"/>
    <s v="24.238.402/0001-97"/>
    <s v="Restaurante"/>
    <s v="Sociedade Empresária Limitada"/>
    <s v="Italiano"/>
    <x v="6"/>
    <x v="0"/>
    <x v="0"/>
  </r>
  <r>
    <s v="2424089077"/>
    <x v="3878"/>
    <s v="DEMAIS"/>
    <x v="1495"/>
    <s v="Em Operação"/>
    <s v="Restaurante, Cafeteria, Bar e Similares"/>
    <s v="62815-000"/>
    <s v="CE"/>
    <x v="1186"/>
    <d v="2018-01-25T00:00:00"/>
    <d v="2020-01-25T00:00:00"/>
    <s v="24.240.890/0001-77"/>
    <s v="Restaurante"/>
    <s v="Empresa Individual de Responsabilidade Limitada (de Natureza Empresária)"/>
    <s v="Espanhol|Francês|Inglês"/>
    <x v="0"/>
    <x v="0"/>
    <x v="0"/>
  </r>
  <r>
    <s v="3545594438"/>
    <x v="3879"/>
    <s v="MICROEMPRESA"/>
    <x v="1497"/>
    <s v="Em Operação"/>
    <s v="Restaurante, Cafeteria, Bar e Similares"/>
    <s v="11990-000"/>
    <s v="SP"/>
    <x v="67"/>
    <d v="2020-03-12T00:00:00"/>
    <d v="2022-03-12T00:00:00"/>
    <s v="35.455.944/0001-38"/>
    <s v="Cafeteria"/>
    <s v="Empresário (Individual)"/>
    <s v=" - "/>
    <x v="0"/>
    <x v="0"/>
    <x v="0"/>
  </r>
  <r>
    <s v="2425870193"/>
    <x v="3880"/>
    <s v="MICROEMPRESA"/>
    <x v="1470"/>
    <s v="Em Operação"/>
    <s v="Restaurante, Cafeteria, Bar e Similares"/>
    <s v="39715-000"/>
    <s v="MG"/>
    <x v="1187"/>
    <d v="2018-11-14T00:00:00"/>
    <d v="2020-11-14T00:00:00"/>
    <s v="24.258.701/0001-93"/>
    <s v="Restaurante"/>
    <s v="Empresário Individual"/>
    <s v="Português"/>
    <x v="0"/>
    <x v="0"/>
    <x v="0"/>
  </r>
  <r>
    <s v="2428239710"/>
    <x v="3881"/>
    <s v="MICROEMPRESA"/>
    <x v="1498"/>
    <s v="Em Operação"/>
    <s v="Restaurante, Cafeteria, Bar e Similares"/>
    <s v="37680-000"/>
    <s v="MG"/>
    <x v="31"/>
    <d v="2019-01-14T00:00:00"/>
    <d v="2021-01-14T00:00:00"/>
    <s v="24.282.397/0001-10"/>
    <s v="Bar"/>
    <s v="Empresário Individual"/>
    <s v="Inglês|Espanhol"/>
    <x v="9"/>
    <x v="5"/>
    <x v="7"/>
  </r>
  <r>
    <s v="2428462635"/>
    <x v="3882"/>
    <s v="EMPRESA DE PEQUENO PORTE"/>
    <x v="1498"/>
    <s v="Em Operação"/>
    <s v="Restaurante, Cafeteria, Bar e Similares"/>
    <s v="71927-180"/>
    <s v="DF"/>
    <x v="247"/>
    <d v="2017-06-13T00:00:00"/>
    <d v="2019-06-13T00:00:00"/>
    <s v="24.284.626/0001-35"/>
    <s v="Restaurante"/>
    <s v="Empresa Individual de Responsabilidade Limitada (de Natureza Empresária)"/>
    <s v="Inglês"/>
    <x v="0"/>
    <x v="0"/>
    <x v="0"/>
  </r>
  <r>
    <s v="2429843144"/>
    <x v="3883"/>
    <s v="MICROEMPRESA"/>
    <x v="1499"/>
    <s v="Em Operação"/>
    <s v="Restaurante, Cafeteria, Bar e Similares"/>
    <s v="39868-000"/>
    <s v="MG"/>
    <x v="892"/>
    <d v="2018-06-20T00:00:00"/>
    <d v="2020-06-20T00:00:00"/>
    <s v="24.298.431/0001-44"/>
    <s v="Restaurante"/>
    <s v="Empresário Individual"/>
    <s v=" - "/>
    <x v="0"/>
    <x v="0"/>
    <x v="0"/>
  </r>
  <r>
    <s v="2430263709"/>
    <x v="3884"/>
    <s v="MICROEMPRESA"/>
    <x v="1496"/>
    <s v="Em Operação"/>
    <s v="Restaurante, Cafeteria, Bar e Similares"/>
    <s v="68250-000"/>
    <s v="PA"/>
    <x v="1048"/>
    <d v="2017-09-19T00:00:00"/>
    <d v="2019-09-19T00:00:00"/>
    <s v="24.302.637/0001-09"/>
    <s v="Restaurante"/>
    <s v="Empresário (Individual)"/>
    <s v=" - "/>
    <x v="0"/>
    <x v="0"/>
    <x v="0"/>
  </r>
  <r>
    <s v="2430864743"/>
    <x v="3885"/>
    <s v="MICROEMPRESA"/>
    <x v="1500"/>
    <s v="Em Operação"/>
    <s v="Restaurante, Cafeteria, Bar e Similares"/>
    <s v="58238-000"/>
    <s v="PB"/>
    <x v="1188"/>
    <d v="2018-07-30T00:00:00"/>
    <d v="2020-07-30T00:00:00"/>
    <s v="24.308.647/0001-43"/>
    <s v="Restaurante"/>
    <s v="Empresário Individual"/>
    <s v="Português"/>
    <x v="0"/>
    <x v="1"/>
    <x v="0"/>
  </r>
  <r>
    <s v="2431840685"/>
    <x v="3886"/>
    <s v="MICROEMPRESA"/>
    <x v="1501"/>
    <s v="Em Operação"/>
    <s v="Restaurante, Cafeteria, Bar e Similares"/>
    <s v="23968-000"/>
    <s v="RJ"/>
    <x v="667"/>
    <d v="2018-03-02T00:00:00"/>
    <d v="2020-03-02T00:00:00"/>
    <s v="24.318.406/0001-85"/>
    <s v="Bar"/>
    <s v="Empresário Individual"/>
    <s v="Espanhol|Inglês"/>
    <x v="0"/>
    <x v="1"/>
    <x v="0"/>
  </r>
  <r>
    <s v="2433845968"/>
    <x v="3887"/>
    <s v="MICROEMPRESA"/>
    <x v="1502"/>
    <s v="Em Operação"/>
    <s v="Restaurante, Cafeteria, Bar e Similares"/>
    <s v="59890-000"/>
    <s v="RN"/>
    <x v="1189"/>
    <d v="2019-01-25T00:00:00"/>
    <d v="2021-01-25T00:00:00"/>
    <s v="24.338.459/0001-68"/>
    <s v="Restaurante"/>
    <s v="Empresário Individual"/>
    <s v=" - "/>
    <x v="0"/>
    <x v="0"/>
    <x v="0"/>
  </r>
  <r>
    <s v="2434137772"/>
    <x v="3888"/>
    <s v="MICROEMPRESA"/>
    <x v="1503"/>
    <s v="Em Operação"/>
    <s v="Restaurante, Cafeteria, Bar e Similares"/>
    <s v="65590-000"/>
    <s v="MA"/>
    <x v="263"/>
    <d v="2018-06-08T00:00:00"/>
    <d v="2020-06-08T00:00:00"/>
    <s v="24.341.377/0001-72"/>
    <s v="Restaurante"/>
    <s v="Empresário Individual"/>
    <s v="Português"/>
    <x v="0"/>
    <x v="1"/>
    <x v="0"/>
  </r>
  <r>
    <s v="2434159507"/>
    <x v="3889"/>
    <s v="MICROEMPRESA"/>
    <x v="1503"/>
    <s v="Em Operação"/>
    <s v="Restaurante, Cafeteria, Bar e Similares"/>
    <s v="11421-000"/>
    <s v="SP"/>
    <x v="243"/>
    <d v="2018-08-07T00:00:00"/>
    <d v="2020-08-07T00:00:00"/>
    <s v="24.341.595/0001-07"/>
    <s v="Bar"/>
    <s v="Empresário Individual"/>
    <s v="Inglês|Espanhol"/>
    <x v="7"/>
    <x v="15"/>
    <x v="4"/>
  </r>
  <r>
    <s v="2434312438"/>
    <x v="3890"/>
    <s v="MICROEMPRESA"/>
    <x v="1502"/>
    <s v="Em Implantação"/>
    <s v="Restaurante, Cafeteria, Bar e Similares"/>
    <s v="48470-000"/>
    <s v="BA"/>
    <x v="1190"/>
    <d v="2018-12-26T00:00:00"/>
    <d v="2020-12-26T00:00:00"/>
    <s v="24.343.124/0001-38"/>
    <s v="Restaurante"/>
    <s v="Sociedade Empresária Limitada"/>
    <s v=" - "/>
    <x v="10"/>
    <x v="0"/>
    <x v="0"/>
  </r>
  <r>
    <s v="2435225770"/>
    <x v="3891"/>
    <s v="MICROEMPRESA"/>
    <x v="1503"/>
    <s v="Em Operação"/>
    <s v="Restaurante, Cafeteria, Bar e Similares"/>
    <s v="11630-000"/>
    <s v="SP"/>
    <x v="115"/>
    <d v="2018-08-27T00:00:00"/>
    <d v="2020-08-27T00:00:00"/>
    <s v="24.352.257/0001-70"/>
    <s v="Similar"/>
    <s v="Sociedade Empresária Limitada"/>
    <s v=" - "/>
    <x v="2"/>
    <x v="0"/>
    <x v="0"/>
  </r>
  <r>
    <s v="2435635964"/>
    <x v="3892"/>
    <s v="MICROEMPRESA"/>
    <x v="1504"/>
    <s v="Em Operação"/>
    <s v="Restaurante, Cafeteria, Bar e Similares"/>
    <s v="58200-000"/>
    <s v="PB"/>
    <x v="905"/>
    <d v="2019-01-09T00:00:00"/>
    <d v="2021-01-09T00:00:00"/>
    <s v="24.356.359/0001-64"/>
    <s v="Similar"/>
    <s v="Sociedade Empresária Limitada"/>
    <s v=" - "/>
    <x v="0"/>
    <x v="0"/>
    <x v="0"/>
  </r>
  <r>
    <s v="2437733258"/>
    <x v="3893"/>
    <s v="MICROEMPRESA"/>
    <x v="1504"/>
    <s v="Em Operação"/>
    <s v="Restaurante, Cafeteria, Bar e Similares"/>
    <s v="78600-000"/>
    <s v="MT"/>
    <x v="539"/>
    <d v="2017-05-16T00:00:00"/>
    <d v="2019-05-16T00:00:00"/>
    <s v="24.377.332/0001-58"/>
    <s v="Restaurante"/>
    <s v="Sociedade Empresária Limitada"/>
    <s v=" - "/>
    <x v="6"/>
    <x v="0"/>
    <x v="0"/>
  </r>
  <r>
    <s v="2439968601"/>
    <x v="3894"/>
    <s v="MICROEMPRESA"/>
    <x v="1466"/>
    <s v="Em Operação"/>
    <s v="Restaurante, Cafeteria, Bar e Similares"/>
    <s v="65820-000"/>
    <s v="MA"/>
    <x v="196"/>
    <d v="2018-11-14T00:00:00"/>
    <d v="2020-11-14T00:00:00"/>
    <s v="24.399.686/0001-01"/>
    <s v="Similar"/>
    <s v="Empresário Individual"/>
    <s v=" - "/>
    <x v="0"/>
    <x v="0"/>
    <x v="0"/>
  </r>
  <r>
    <s v="2440326110"/>
    <x v="3895"/>
    <s v="MICROEMPRESA"/>
    <x v="1505"/>
    <s v="Em Operação"/>
    <s v="Restaurante, Cafeteria, Bar e Similares"/>
    <s v="78360-000"/>
    <s v="MT"/>
    <x v="730"/>
    <d v="2017-08-25T00:00:00"/>
    <d v="2019-08-25T00:00:00"/>
    <s v="24.403.261/0001-10"/>
    <s v=" - "/>
    <s v="Empresário Individual"/>
    <s v="Japonês"/>
    <x v="10"/>
    <x v="0"/>
    <x v="0"/>
  </r>
  <r>
    <s v="2443383792"/>
    <x v="3896"/>
    <s v="MICROEMPRESA"/>
    <x v="1464"/>
    <s v="Em Operação"/>
    <s v="Restaurante, Cafeteria, Bar e Similares"/>
    <s v="39550-000"/>
    <s v="MG"/>
    <x v="764"/>
    <d v="2018-10-09T00:00:00"/>
    <d v="2020-10-09T00:00:00"/>
    <s v="24.433.837/0001-92"/>
    <s v="Bar"/>
    <s v="Empresário Individual"/>
    <s v="Português"/>
    <x v="0"/>
    <x v="0"/>
    <x v="0"/>
  </r>
  <r>
    <s v="2445413304"/>
    <x v="3897"/>
    <s v="MICROEMPRESA"/>
    <x v="1506"/>
    <s v="Em Operação"/>
    <s v="Restaurante, Cafeteria, Bar e Similares"/>
    <s v="29960-000"/>
    <s v="ES"/>
    <x v="332"/>
    <d v="2018-08-21T00:00:00"/>
    <d v="2020-08-21T00:00:00"/>
    <s v="24.454.133/0001-04"/>
    <s v="Similar"/>
    <s v="Empresário Individual"/>
    <s v=" - "/>
    <x v="0"/>
    <x v="0"/>
    <x v="0"/>
  </r>
  <r>
    <s v="2447668993"/>
    <x v="3898"/>
    <s v="MICROEMPRESA"/>
    <x v="1462"/>
    <s v="Em Operação"/>
    <s v="Restaurante, Cafeteria, Bar e Similares"/>
    <s v="98125-000"/>
    <s v="RS"/>
    <x v="378"/>
    <d v="2018-07-24T00:00:00"/>
    <d v="2020-07-24T00:00:00"/>
    <s v="24.476.689/0001-93"/>
    <s v="Restaurante"/>
    <s v="Empresário (Individual)"/>
    <s v=" - "/>
    <x v="0"/>
    <x v="0"/>
    <x v="0"/>
  </r>
  <r>
    <s v="2448794204"/>
    <x v="3899"/>
    <s v="MICROEMPRESA"/>
    <x v="1507"/>
    <s v="Em Operação"/>
    <s v="Restaurante, Cafeteria, Bar e Similares"/>
    <s v="65805-000"/>
    <s v="MA"/>
    <x v="1191"/>
    <d v="2018-10-10T00:00:00"/>
    <d v="2020-10-10T00:00:00"/>
    <s v="24.487.942/0001-04"/>
    <s v="Bar"/>
    <s v="Empresário Individual"/>
    <s v="Português"/>
    <x v="0"/>
    <x v="0"/>
    <x v="0"/>
  </r>
  <r>
    <s v="2448836764"/>
    <x v="3900"/>
    <s v="MICROEMPRESA"/>
    <x v="1507"/>
    <s v="Em Operação"/>
    <s v="Restaurante, Cafeteria, Bar e Similares"/>
    <s v="13710-000"/>
    <s v="SP"/>
    <x v="130"/>
    <d v="2018-08-16T00:00:00"/>
    <d v="2020-08-16T00:00:00"/>
    <s v="24.488.367/0001-64"/>
    <s v="Restaurante"/>
    <s v="Empresário (Individual)"/>
    <s v=" - "/>
    <x v="2"/>
    <x v="4"/>
    <x v="0"/>
  </r>
  <r>
    <s v="2448888777"/>
    <x v="3901"/>
    <s v="MICROEMPRESA"/>
    <x v="1507"/>
    <s v="Em Operação"/>
    <s v="Restaurante, Cafeteria, Bar e Similares"/>
    <s v="57036-840"/>
    <s v="AL"/>
    <x v="119"/>
    <d v="2019-03-13T00:00:00"/>
    <d v="2021-03-13T00:00:00"/>
    <s v="24.488.887/0001-77"/>
    <s v="Similar"/>
    <s v="Sociedade Empresária Limitada"/>
    <s v=" - "/>
    <x v="5"/>
    <x v="0"/>
    <x v="0"/>
  </r>
  <r>
    <s v="2449543323"/>
    <x v="3902"/>
    <s v="EMPRESA DE PEQUENO PORTE"/>
    <x v="1508"/>
    <s v="Em Operação"/>
    <s v="Restaurante, Cafeteria, Bar e Similares"/>
    <s v="79180-000"/>
    <s v="MS"/>
    <x v="372"/>
    <d v="2017-11-27T00:00:00"/>
    <d v="2019-11-27T00:00:00"/>
    <s v="24.495.433/0001-23"/>
    <s v="Cafeteria"/>
    <s v="Empresário (Individual)"/>
    <s v=" - "/>
    <x v="0"/>
    <x v="0"/>
    <x v="0"/>
  </r>
  <r>
    <s v="2449776880"/>
    <x v="3903"/>
    <s v="MICROEMPRESA"/>
    <x v="1508"/>
    <s v="Em Operação"/>
    <s v="Restaurante, Cafeteria, Bar e Similares"/>
    <s v="76840-000"/>
    <s v="RO"/>
    <x v="519"/>
    <d v="2018-11-06T00:00:00"/>
    <d v="2020-11-06T00:00:00"/>
    <s v="24.497.768/0001-80"/>
    <s v="Restaurante"/>
    <s v="Empresário Individual"/>
    <s v=" - "/>
    <x v="2"/>
    <x v="0"/>
    <x v="0"/>
  </r>
  <r>
    <s v="2450180054"/>
    <x v="3904"/>
    <s v="MICROEMPRESA"/>
    <x v="1462"/>
    <s v="Em Operação"/>
    <s v="Restaurante, Cafeteria, Bar e Similares"/>
    <s v="89066-350"/>
    <s v="SC"/>
    <x v="15"/>
    <d v="2018-07-12T00:00:00"/>
    <d v="2020-07-12T00:00:00"/>
    <s v="24.501.800/0001-54"/>
    <s v="Bar"/>
    <s v="Empresa Individual de Responsabilidade Limitada (de Natureza Empresária)"/>
    <s v=" - "/>
    <x v="0"/>
    <x v="9"/>
    <x v="0"/>
  </r>
  <r>
    <s v="2451653244"/>
    <x v="3905"/>
    <s v="MICROEMPRESA"/>
    <x v="1509"/>
    <s v="Em Operação"/>
    <s v="Restaurante, Cafeteria, Bar e Similares"/>
    <s v="95200-000"/>
    <s v="RS"/>
    <x v="382"/>
    <d v="2018-07-13T00:00:00"/>
    <d v="2020-07-13T00:00:00"/>
    <s v="24.516.532/0001-44"/>
    <s v="Cafeteria"/>
    <s v="Empresário (Individual)"/>
    <s v=" - "/>
    <x v="6"/>
    <x v="4"/>
    <x v="5"/>
  </r>
  <r>
    <s v="2452251286"/>
    <x v="3906"/>
    <s v="DEMAIS"/>
    <x v="1510"/>
    <s v="Em Operação"/>
    <s v="Restaurante, Cafeteria, Bar e Similares"/>
    <s v="80420-120"/>
    <s v="PR"/>
    <x v="21"/>
    <d v="2018-06-19T00:00:00"/>
    <d v="2020-06-19T00:00:00"/>
    <s v="24.522.512/0001-86"/>
    <s v="Cafeteria"/>
    <s v="Sociedade Empresária Limitada"/>
    <s v=" - "/>
    <x v="0"/>
    <x v="0"/>
    <x v="0"/>
  </r>
  <r>
    <s v="2452307515"/>
    <x v="3907"/>
    <s v="MICROEMPRESA"/>
    <x v="1511"/>
    <s v="Em Operação"/>
    <s v="Restaurante, Cafeteria, Bar e Similares"/>
    <s v="38760-000"/>
    <s v="MG"/>
    <x v="1192"/>
    <d v="2019-03-13T00:00:00"/>
    <d v="2021-03-13T00:00:00"/>
    <s v="24.523.075/0001-15"/>
    <s v="Bar"/>
    <s v="Empresário Individual"/>
    <s v="Português"/>
    <x v="0"/>
    <x v="0"/>
    <x v="0"/>
  </r>
  <r>
    <s v="2456499815"/>
    <x v="3908"/>
    <s v="MICROEMPRESA"/>
    <x v="1512"/>
    <s v="Em Operação"/>
    <s v="Restaurante, Cafeteria, Bar e Similares"/>
    <s v="59092-100"/>
    <s v="RN"/>
    <x v="218"/>
    <d v="2017-12-26T00:00:00"/>
    <d v="2019-12-26T00:00:00"/>
    <s v="24.564.998/0001-15"/>
    <s v="Restaurante"/>
    <s v="Sociedade Empresária Limitada"/>
    <s v="Espanhol|Inglês|Italiano"/>
    <x v="2"/>
    <x v="0"/>
    <x v="0"/>
  </r>
  <r>
    <s v="2457324198"/>
    <x v="3909"/>
    <s v="MICROEMPRESA"/>
    <x v="1512"/>
    <s v="Em Operação"/>
    <s v="Restaurante, Cafeteria, Bar e Similares"/>
    <s v="13450-020"/>
    <s v="SP"/>
    <x v="610"/>
    <d v="2018-11-06T00:00:00"/>
    <d v="2020-11-06T00:00:00"/>
    <s v="24.573.241/0001-98"/>
    <s v="Restaurante"/>
    <s v="Sociedade Empresária Limitada"/>
    <s v=" - "/>
    <x v="4"/>
    <x v="10"/>
    <x v="17"/>
  </r>
  <r>
    <s v="2457340054"/>
    <x v="3910"/>
    <s v="MICROEMPRESA"/>
    <x v="1513"/>
    <s v="Em Operação"/>
    <s v="Restaurante, Cafeteria, Bar e Similares"/>
    <s v="79904-740"/>
    <s v="MS"/>
    <x v="221"/>
    <d v="2018-11-14T00:00:00"/>
    <d v="2020-11-14T00:00:00"/>
    <s v="24.573.400/0001-54"/>
    <s v="Restaurante"/>
    <s v="Empresa Individual de Responsabilidade Limitada (de Natureza Empresária)"/>
    <s v="Português|Espanhol"/>
    <x v="0"/>
    <x v="1"/>
    <x v="9"/>
  </r>
  <r>
    <s v="2457529060"/>
    <x v="3911"/>
    <s v="MICROEMPRESA"/>
    <x v="1513"/>
    <s v="Em Operação"/>
    <s v="Restaurante, Cafeteria, Bar e Similares"/>
    <s v="55680-000"/>
    <s v="PE"/>
    <x v="113"/>
    <d v="2019-02-19T00:00:00"/>
    <d v="2021-02-19T00:00:00"/>
    <s v="24.575.290/0001-60"/>
    <s v="Restaurante"/>
    <s v="Sociedade Empresária Limitada"/>
    <s v="Português"/>
    <x v="0"/>
    <x v="0"/>
    <x v="0"/>
  </r>
  <r>
    <s v="2459317518"/>
    <x v="3912"/>
    <s v="MICROEMPRESA"/>
    <x v="1458"/>
    <s v="Em Operação"/>
    <s v="Restaurante, Cafeteria, Bar e Similares"/>
    <s v="15580-000"/>
    <s v="SP"/>
    <x v="391"/>
    <d v="2019-02-04T00:00:00"/>
    <d v="2021-02-04T00:00:00"/>
    <s v="24.593.175/0001-18"/>
    <s v="Bar"/>
    <s v="Empresário Individual"/>
    <s v=" - "/>
    <x v="0"/>
    <x v="0"/>
    <x v="0"/>
  </r>
  <r>
    <s v="2461106206"/>
    <x v="3913"/>
    <s v="MICROEMPRESA"/>
    <x v="1514"/>
    <s v="Em Operação"/>
    <s v="Restaurante, Cafeteria, Bar e Similares"/>
    <s v="28897-060"/>
    <s v="RJ"/>
    <x v="249"/>
    <d v="2018-09-21T00:00:00"/>
    <d v="2020-09-21T00:00:00"/>
    <s v="24.611.062/0001-06"/>
    <s v="Similar"/>
    <s v="Sociedade Empresária Limitada"/>
    <s v="Inglês"/>
    <x v="0"/>
    <x v="0"/>
    <x v="0"/>
  </r>
  <r>
    <s v="2463037070"/>
    <x v="3914"/>
    <s v="MICROEMPRESA"/>
    <x v="1515"/>
    <s v="Em Operação"/>
    <s v="Restaurante, Cafeteria, Bar e Similares"/>
    <s v="65195-000"/>
    <s v="MA"/>
    <x v="621"/>
    <d v="2017-08-14T00:00:00"/>
    <d v="2019-08-14T00:00:00"/>
    <s v="24.630.370/0001-70"/>
    <s v=" - "/>
    <s v="Empresário Individual"/>
    <s v=" - "/>
    <x v="10"/>
    <x v="0"/>
    <x v="0"/>
  </r>
  <r>
    <s v="2465872918"/>
    <x v="3915"/>
    <s v="MICROEMPRESA"/>
    <x v="1516"/>
    <s v="Em Operação"/>
    <s v="Restaurante, Cafeteria, Bar e Similares"/>
    <s v="29230-000"/>
    <s v="ES"/>
    <x v="82"/>
    <d v="2019-02-21T00:00:00"/>
    <d v="2021-02-21T00:00:00"/>
    <s v="24.658.729/0001-18"/>
    <s v="Restaurante"/>
    <s v="Empresário Individual"/>
    <s v=" - "/>
    <x v="2"/>
    <x v="0"/>
    <x v="0"/>
  </r>
  <r>
    <s v="2467104934"/>
    <x v="3916"/>
    <s v="MICROEMPRESA"/>
    <x v="1456"/>
    <s v="Em Operação"/>
    <s v="Restaurante, Cafeteria, Bar e Similares"/>
    <s v="44655-000"/>
    <s v="BA"/>
    <x v="1185"/>
    <d v="2019-02-12T00:00:00"/>
    <d v="2021-02-12T00:00:00"/>
    <s v="24.671.049/0001-34"/>
    <s v="Similar"/>
    <s v="Empresário Individual"/>
    <s v=" - "/>
    <x v="0"/>
    <x v="0"/>
    <x v="0"/>
  </r>
  <r>
    <s v="2467170110"/>
    <x v="3917"/>
    <s v="MICROEMPRESA"/>
    <x v="1456"/>
    <s v="Em Operação"/>
    <s v="Restaurante, Cafeteria, Bar e Similares"/>
    <s v="59578-000"/>
    <s v="RN"/>
    <x v="1066"/>
    <d v="2019-03-26T00:00:00"/>
    <d v="2021-03-26T00:00:00"/>
    <s v="24.671.701/0001-10"/>
    <s v="Restaurante"/>
    <s v="Empresário Individual"/>
    <s v="Português"/>
    <x v="0"/>
    <x v="0"/>
    <x v="0"/>
  </r>
  <r>
    <s v="2467356797"/>
    <x v="3918"/>
    <s v="MICROEMPRESA"/>
    <x v="1516"/>
    <s v="Em Operação"/>
    <s v="Restaurante, Cafeteria, Bar e Similares"/>
    <s v="89240-000"/>
    <s v="SC"/>
    <x v="407"/>
    <d v="2017-07-24T00:00:00"/>
    <d v="2019-07-24T00:00:00"/>
    <s v="24.673.567/0001-97"/>
    <s v="Restaurante"/>
    <s v="Empresário (Individual)"/>
    <s v=" - "/>
    <x v="0"/>
    <x v="0"/>
    <x v="0"/>
  </r>
  <r>
    <s v="2469918207"/>
    <x v="3919"/>
    <s v="MICROEMPRESA"/>
    <x v="1517"/>
    <s v="Em Operação"/>
    <s v="Restaurante, Cafeteria, Bar e Similares"/>
    <s v="89750-000"/>
    <s v="SC"/>
    <x v="757"/>
    <d v="2017-10-27T00:00:00"/>
    <d v="2019-10-27T00:00:00"/>
    <s v="24.699.182/0001-07"/>
    <s v="Bar"/>
    <s v="Sociedade Empresária Limitada"/>
    <s v="Alemão"/>
    <x v="0"/>
    <x v="0"/>
    <x v="0"/>
  </r>
  <r>
    <s v="2469990759"/>
    <x v="3920"/>
    <s v="MICROEMPRESA"/>
    <x v="1517"/>
    <s v="Em Operação"/>
    <s v="Restaurante, Cafeteria, Bar e Similares"/>
    <s v="88715-000"/>
    <s v="SC"/>
    <x v="417"/>
    <d v="2017-08-22T00:00:00"/>
    <d v="2019-08-22T00:00:00"/>
    <s v="24.699.907/0001-59"/>
    <s v=" - "/>
    <s v="Empresário Individual"/>
    <s v="Espanhol|Inglês"/>
    <x v="10"/>
    <x v="0"/>
    <x v="0"/>
  </r>
  <r>
    <s v="2470158490"/>
    <x v="3921"/>
    <s v="MICROEMPRESA"/>
    <x v="1517"/>
    <s v="Em Operação"/>
    <s v="Restaurante, Cafeteria, Bar e Similares"/>
    <s v="69800-000"/>
    <s v="AM"/>
    <x v="398"/>
    <d v="2017-05-18T00:00:00"/>
    <d v="2019-05-18T00:00:00"/>
    <s v="24.701.584/0001-90"/>
    <s v="Restaurante"/>
    <s v="Empresário (Individual)"/>
    <s v=" - "/>
    <x v="0"/>
    <x v="0"/>
    <x v="0"/>
  </r>
  <r>
    <s v="2470174880"/>
    <x v="3922"/>
    <s v="EMPRESA DE PEQUENO PORTE"/>
    <x v="1516"/>
    <s v="Em Operação"/>
    <s v="Restaurante, Cafeteria, Bar e Similares"/>
    <s v="25963-025"/>
    <s v="RJ"/>
    <x v="30"/>
    <d v="2017-11-01T00:00:00"/>
    <d v="2019-11-01T00:00:00"/>
    <s v="24.701.748/0001-80"/>
    <s v="Restaurante"/>
    <s v="Sociedade Empresária Limitada"/>
    <s v="Inglês"/>
    <x v="0"/>
    <x v="0"/>
    <x v="0"/>
  </r>
  <r>
    <s v="2471972500"/>
    <x v="3923"/>
    <s v="MICROEMPRESA"/>
    <x v="1518"/>
    <s v="Em Implantação"/>
    <s v="Restaurante, Cafeteria, Bar e Similares"/>
    <s v="70686-600"/>
    <s v="DF"/>
    <x v="247"/>
    <d v="2017-05-18T00:00:00"/>
    <d v="2019-05-18T00:00:00"/>
    <s v="24.719.725/0001-00"/>
    <s v=" - "/>
    <s v="Sociedade Empresária Limitada"/>
    <s v=" - "/>
    <x v="10"/>
    <x v="0"/>
    <x v="0"/>
  </r>
  <r>
    <s v="2472330590"/>
    <x v="3924"/>
    <s v="MICROEMPRESA"/>
    <x v="1518"/>
    <s v="Em Implantação"/>
    <s v="Restaurante, Cafeteria, Bar e Similares"/>
    <s v="79112-000"/>
    <s v="MS"/>
    <x v="236"/>
    <d v="2017-09-05T00:00:00"/>
    <d v="2019-09-05T00:00:00"/>
    <s v="24.723.305/0001-90"/>
    <s v=" - "/>
    <s v="Sociedade Empresária Limitada"/>
    <s v=" - "/>
    <x v="10"/>
    <x v="0"/>
    <x v="0"/>
  </r>
  <r>
    <s v="2472668282"/>
    <x v="3925"/>
    <s v="MICROEMPRESA"/>
    <x v="1518"/>
    <s v="Em Operação"/>
    <s v="Restaurante, Cafeteria, Bar e Similares"/>
    <s v="89970-000"/>
    <s v="SC"/>
    <x v="82"/>
    <d v="2018-10-15T00:00:00"/>
    <d v="2020-10-15T00:00:00"/>
    <s v="24.726.682/0001-82"/>
    <s v="Bar"/>
    <s v="Sociedade Empresária Limitada"/>
    <s v="Português|Italiano"/>
    <x v="6"/>
    <x v="0"/>
    <x v="0"/>
  </r>
  <r>
    <s v="2473169928"/>
    <x v="3926"/>
    <s v="MICROEMPRESA"/>
    <x v="1455"/>
    <s v="Em Operação"/>
    <s v="Restaurante, Cafeteria, Bar e Similares"/>
    <s v="88270-000"/>
    <s v="SC"/>
    <x v="773"/>
    <d v="2018-11-09T00:00:00"/>
    <d v="2020-11-09T00:00:00"/>
    <s v="24.731.699/0001-28"/>
    <s v="Restaurante"/>
    <s v="Empresário (Individual)"/>
    <s v=" - "/>
    <x v="1"/>
    <x v="14"/>
    <x v="0"/>
  </r>
  <r>
    <s v="2473472805"/>
    <x v="3927"/>
    <s v="MICROEMPRESA"/>
    <x v="1455"/>
    <s v="Em Operação"/>
    <s v="Restaurante, Cafeteria, Bar e Similares"/>
    <s v="37680-000"/>
    <s v="MG"/>
    <x v="31"/>
    <d v="2018-11-27T00:00:00"/>
    <d v="2020-11-27T00:00:00"/>
    <s v="24.734.728/0001-05"/>
    <s v="Bar"/>
    <s v="Empresário Individual"/>
    <s v=" - "/>
    <x v="7"/>
    <x v="0"/>
    <x v="0"/>
  </r>
  <r>
    <s v="2474114467"/>
    <x v="3928"/>
    <s v="MICROEMPRESA"/>
    <x v="1519"/>
    <s v="Em Operação"/>
    <s v="Restaurante, Cafeteria, Bar e Similares"/>
    <s v="37680-000"/>
    <s v="MG"/>
    <x v="31"/>
    <d v="2019-01-29T00:00:00"/>
    <d v="2021-01-29T00:00:00"/>
    <s v="24.741.144/0001-67"/>
    <s v="Restaurante"/>
    <s v="Sociedade Empresária Limitada"/>
    <s v="Inglês|Espanhol"/>
    <x v="8"/>
    <x v="4"/>
    <x v="1"/>
  </r>
  <r>
    <s v="2475280550"/>
    <x v="3929"/>
    <s v="MICROEMPRESA"/>
    <x v="1520"/>
    <s v="Em Operação"/>
    <s v="Restaurante, Cafeteria, Bar e Similares"/>
    <s v="12830-000"/>
    <s v="SP"/>
    <x v="461"/>
    <d v="2017-05-05T00:00:00"/>
    <d v="2019-05-05T00:00:00"/>
    <s v="24.752.805/0001-50"/>
    <s v=" - "/>
    <s v="Empresário Individual"/>
    <s v="Inglês"/>
    <x v="10"/>
    <x v="0"/>
    <x v="0"/>
  </r>
  <r>
    <s v="2475732960"/>
    <x v="3930"/>
    <s v="MICROEMPRESA"/>
    <x v="1520"/>
    <s v="Em Operação"/>
    <s v="Restaurante, Cafeteria, Bar e Similares"/>
    <s v="39815-000"/>
    <s v="MG"/>
    <x v="108"/>
    <d v="2018-06-04T00:00:00"/>
    <d v="2020-06-04T00:00:00"/>
    <s v="24.757.329/0001-60"/>
    <s v="Restaurante"/>
    <s v="Empresário Individual"/>
    <s v=" - "/>
    <x v="0"/>
    <x v="0"/>
    <x v="0"/>
  </r>
  <r>
    <s v="2476873339"/>
    <x v="3931"/>
    <s v="MICROEMPRESA"/>
    <x v="1521"/>
    <s v="Em Operação"/>
    <s v="Restaurante, Cafeteria, Bar e Similares"/>
    <s v="37680-000"/>
    <s v="MG"/>
    <x v="31"/>
    <d v="2019-01-14T00:00:00"/>
    <d v="2021-01-14T00:00:00"/>
    <s v="24.768.733/0001-39"/>
    <s v="Cafeteria"/>
    <s v="Empresário Individual"/>
    <s v=" - "/>
    <x v="0"/>
    <x v="0"/>
    <x v="0"/>
  </r>
  <r>
    <s v="2476874030"/>
    <x v="3932"/>
    <s v="MICROEMPRESA"/>
    <x v="1521"/>
    <s v="Em Operação"/>
    <s v="Restaurante, Cafeteria, Bar e Similares"/>
    <s v="79700-000"/>
    <s v="MS"/>
    <x v="50"/>
    <d v="2017-11-29T00:00:00"/>
    <d v="2019-11-29T00:00:00"/>
    <s v="24.768.740/0001-30"/>
    <s v=" - "/>
    <s v="Empresário Individual"/>
    <s v=" - "/>
    <x v="10"/>
    <x v="0"/>
    <x v="0"/>
  </r>
  <r>
    <s v="2477487120"/>
    <x v="3933"/>
    <s v="MICROEMPRESA"/>
    <x v="1522"/>
    <s v="Em Operação"/>
    <s v="Restaurante, Cafeteria, Bar e Similares"/>
    <s v="76500-000"/>
    <s v="GO"/>
    <x v="561"/>
    <d v="2017-06-14T00:00:00"/>
    <d v="2019-06-14T00:00:00"/>
    <s v="24.774.871/0001-20"/>
    <s v="Similar"/>
    <s v="Empresa Individual de Responsabilidade Limitada (de Natureza Empresária)"/>
    <s v=" - "/>
    <x v="2"/>
    <x v="0"/>
    <x v="0"/>
  </r>
  <r>
    <s v="2477732698"/>
    <x v="3934"/>
    <s v="MICROEMPRESA"/>
    <x v="1522"/>
    <s v="Em Operação"/>
    <s v="Restaurante, Cafeteria, Bar e Similares"/>
    <s v="65805-000"/>
    <s v="MA"/>
    <x v="1191"/>
    <d v="2018-10-10T00:00:00"/>
    <d v="2020-10-10T00:00:00"/>
    <s v="24.777.326/0001-98"/>
    <s v="Restaurante"/>
    <s v="Sociedade Empresária Limitada"/>
    <s v="Português"/>
    <x v="7"/>
    <x v="13"/>
    <x v="4"/>
  </r>
  <r>
    <s v="2478125263"/>
    <x v="3935"/>
    <s v="MICROEMPRESA"/>
    <x v="1443"/>
    <s v="Em Operação"/>
    <s v="Restaurante, Cafeteria, Bar e Similares"/>
    <s v="74968-350"/>
    <s v="GO"/>
    <x v="278"/>
    <d v="2017-08-22T00:00:00"/>
    <d v="2019-08-22T00:00:00"/>
    <s v="24.781.252/0001-63"/>
    <s v=" - "/>
    <s v="Empresário Individual"/>
    <s v=" - "/>
    <x v="10"/>
    <x v="0"/>
    <x v="0"/>
  </r>
  <r>
    <s v="2478901693"/>
    <x v="3936"/>
    <s v="MICROEMPRESA"/>
    <x v="1443"/>
    <s v="Em Operação"/>
    <s v="Restaurante, Cafeteria, Bar e Similares"/>
    <s v="75828-000"/>
    <s v="GO"/>
    <x v="99"/>
    <d v="2017-06-22T00:00:00"/>
    <d v="2019-06-22T00:00:00"/>
    <s v="24.789.016/0001-93"/>
    <s v="Cafeteria"/>
    <s v="Empresário (Individual)"/>
    <s v=" - "/>
    <x v="0"/>
    <x v="0"/>
    <x v="0"/>
  </r>
  <r>
    <s v="2478934156"/>
    <x v="3937"/>
    <s v="EMPRESA DE PEQUENO PORTE"/>
    <x v="1520"/>
    <s v="Em Operação"/>
    <s v="Restaurante, Cafeteria, Bar e Similares"/>
    <s v="78043-409"/>
    <s v="MT"/>
    <x v="71"/>
    <d v="2018-03-02T00:00:00"/>
    <d v="2020-03-02T00:00:00"/>
    <s v="24.789.341/0001-56"/>
    <s v="Restaurante"/>
    <s v="Empresa Individual de Responsabilidade Limitada (de Natureza Empresária)"/>
    <s v=" - "/>
    <x v="6"/>
    <x v="4"/>
    <x v="11"/>
  </r>
  <r>
    <s v="2479337858"/>
    <x v="3938"/>
    <s v="MICROEMPRESA"/>
    <x v="1454"/>
    <s v="Em Operação"/>
    <s v="Restaurante, Cafeteria, Bar e Similares"/>
    <s v="79180-000"/>
    <s v="MS"/>
    <x v="372"/>
    <d v="2018-01-30T00:00:00"/>
    <d v="2020-01-30T00:00:00"/>
    <s v="24.793.378/0001-58"/>
    <s v="Restaurante"/>
    <s v="Empresário (Individual)"/>
    <s v=" - "/>
    <x v="2"/>
    <x v="0"/>
    <x v="0"/>
  </r>
  <r>
    <s v="3544685714"/>
    <x v="3939"/>
    <s v="MICROEMPRESA"/>
    <x v="1523"/>
    <s v="Em Operação"/>
    <s v="Restaurante, Cafeteria, Bar e Similares"/>
    <s v="27580-000"/>
    <s v="RJ"/>
    <x v="34"/>
    <d v="2020-03-27T00:00:00"/>
    <d v="2022-03-27T00:00:00"/>
    <s v="35.446.857/0001-14"/>
    <s v="Restaurante"/>
    <s v="Empresário (Individual)"/>
    <s v="Português"/>
    <x v="0"/>
    <x v="0"/>
    <x v="0"/>
  </r>
  <r>
    <s v="2483826332"/>
    <x v="3940"/>
    <s v="MICROEMPRESA"/>
    <x v="1452"/>
    <s v="Em Operação"/>
    <s v="Restaurante, Cafeteria, Bar e Similares"/>
    <s v="59908-000"/>
    <s v="RN"/>
    <x v="747"/>
    <d v="2019-03-20T00:00:00"/>
    <d v="2021-03-20T00:00:00"/>
    <s v="24.838.263/0001-32"/>
    <s v="Restaurante"/>
    <s v="Empresário Individual"/>
    <s v=" - "/>
    <x v="2"/>
    <x v="4"/>
    <x v="0"/>
  </r>
  <r>
    <s v="2483880388"/>
    <x v="3941"/>
    <s v="MICROEMPRESA"/>
    <x v="1452"/>
    <s v="Em Operação"/>
    <s v="Restaurante, Cafeteria, Bar e Similares"/>
    <s v="68380-000"/>
    <s v="PA"/>
    <x v="1050"/>
    <d v="2018-09-18T00:00:00"/>
    <d v="2020-09-18T00:00:00"/>
    <s v="24.838.803/0001-88"/>
    <s v="Restaurante"/>
    <s v="Empresário Individual"/>
    <s v=" - "/>
    <x v="0"/>
    <x v="0"/>
    <x v="0"/>
  </r>
  <r>
    <s v="2484337815"/>
    <x v="3942"/>
    <s v="MICROEMPRESA"/>
    <x v="1524"/>
    <s v="Em Operação"/>
    <s v="Restaurante, Cafeteria, Bar e Similares"/>
    <s v="78600-000"/>
    <s v="MT"/>
    <x v="539"/>
    <d v="2017-04-17T00:00:00"/>
    <d v="2019-04-17T00:00:00"/>
    <s v="24.843.378/0001-15"/>
    <s v="Restaurante"/>
    <s v="Empresa Individual de Responsabilidade Limitada (de Natureza Empresária)"/>
    <s v=" - "/>
    <x v="0"/>
    <x v="0"/>
    <x v="0"/>
  </r>
  <r>
    <s v="2485994710"/>
    <x v="3943"/>
    <s v="MICROEMPRESA"/>
    <x v="1525"/>
    <s v="Em Operação"/>
    <s v="Restaurante, Cafeteria, Bar e Similares"/>
    <s v="13710-000"/>
    <s v="SP"/>
    <x v="130"/>
    <d v="2018-08-27T00:00:00"/>
    <d v="2020-08-27T00:00:00"/>
    <s v="24.859.947/0001-10"/>
    <s v="Similar"/>
    <s v="Empresário (Individual)"/>
    <s v=" - "/>
    <x v="2"/>
    <x v="4"/>
    <x v="0"/>
  </r>
  <r>
    <s v="2486813497"/>
    <x v="3944"/>
    <s v="MICROEMPRESA"/>
    <x v="1525"/>
    <s v="Em Operação"/>
    <s v="Restaurante, Cafeteria, Bar e Similares"/>
    <s v="60165-081"/>
    <s v="CE"/>
    <x v="267"/>
    <d v="2018-06-04T00:00:00"/>
    <d v="2020-06-04T00:00:00"/>
    <s v="24.868.134/0001-97"/>
    <s v="Cafeteria"/>
    <s v="Sociedade Empresária Limitada"/>
    <s v="Espanhol|Inglês"/>
    <x v="0"/>
    <x v="0"/>
    <x v="0"/>
  </r>
  <r>
    <s v="2487230407"/>
    <x v="3945"/>
    <s v="MICROEMPRESA"/>
    <x v="1526"/>
    <s v="Em Operação"/>
    <s v="Restaurante, Cafeteria, Bar e Similares"/>
    <s v="75660-000"/>
    <s v="GO"/>
    <x v="589"/>
    <d v="2017-12-18T00:00:00"/>
    <d v="2019-12-18T00:00:00"/>
    <s v="24.872.304/0001-07"/>
    <s v=" - "/>
    <s v="Empresário Individual"/>
    <s v=" - "/>
    <x v="10"/>
    <x v="0"/>
    <x v="0"/>
  </r>
  <r>
    <s v="2487904357"/>
    <x v="3946"/>
    <s v="MICROEMPRESA"/>
    <x v="1526"/>
    <s v="Em Operação"/>
    <s v="Restaurante, Cafeteria, Bar e Similares"/>
    <s v="65990-000"/>
    <s v="MA"/>
    <x v="120"/>
    <d v="2017-06-27T00:00:00"/>
    <d v="2019-06-27T00:00:00"/>
    <s v="24.879.043/0001-57"/>
    <s v=" - "/>
    <s v="Empresário Individual"/>
    <s v=" - "/>
    <x v="10"/>
    <x v="0"/>
    <x v="0"/>
  </r>
  <r>
    <s v="2487997111"/>
    <x v="3947"/>
    <s v="MICROEMPRESA"/>
    <x v="1526"/>
    <s v="Em Operação"/>
    <s v="Restaurante, Cafeteria, Bar e Similares"/>
    <s v="85598-000"/>
    <s v="PR"/>
    <x v="1057"/>
    <d v="2018-12-04T00:00:00"/>
    <d v="2020-12-04T00:00:00"/>
    <s v="24.879.971/0001-11"/>
    <s v="Bar"/>
    <s v="Sociedade Empresária Limitada"/>
    <s v=" - "/>
    <x v="2"/>
    <x v="4"/>
    <x v="0"/>
  </r>
  <r>
    <s v="2488438565"/>
    <x v="3948"/>
    <s v="EMPRESA DE PEQUENO PORTE"/>
    <x v="1527"/>
    <s v="Em Implantação"/>
    <s v="Restaurante, Cafeteria, Bar e Similares"/>
    <s v="57210-000"/>
    <s v="AL"/>
    <x v="583"/>
    <d v="2018-01-08T00:00:00"/>
    <d v="2020-01-08T00:00:00"/>
    <s v="24.884.385/0001-65"/>
    <s v=" - "/>
    <s v="Empresa Individual de Responsabilidade Limitada (de Natureza Empresária)"/>
    <s v=" - "/>
    <x v="10"/>
    <x v="0"/>
    <x v="0"/>
  </r>
  <r>
    <s v="2490320889"/>
    <x v="3949"/>
    <s v="EMPRESA DE PEQUENO PORTE"/>
    <x v="1528"/>
    <s v="Em Operação"/>
    <s v="Restaurante, Cafeteria, Bar e Similares"/>
    <s v="29060-120"/>
    <s v="ES"/>
    <x v="255"/>
    <d v="2018-08-16T00:00:00"/>
    <d v="2020-08-16T00:00:00"/>
    <s v="24.903.208/0001-89"/>
    <s v="Restaurante"/>
    <s v="Empresa Individual de Responsabilidade Limitada (de Natureza Empresária)"/>
    <s v="Inglês"/>
    <x v="0"/>
    <x v="0"/>
    <x v="0"/>
  </r>
  <r>
    <s v="2490925204"/>
    <x v="3950"/>
    <s v="MICROEMPRESA"/>
    <x v="1529"/>
    <s v="Em Operação"/>
    <s v="Restaurante, Cafeteria, Bar e Similares"/>
    <s v="15580-000"/>
    <s v="SP"/>
    <x v="391"/>
    <d v="2019-02-04T00:00:00"/>
    <d v="2021-02-04T00:00:00"/>
    <s v="24.909.252/0001-04"/>
    <s v="Similar"/>
    <s v="Empresário Individual"/>
    <s v=" - "/>
    <x v="0"/>
    <x v="0"/>
    <x v="0"/>
  </r>
  <r>
    <s v="2491621137"/>
    <x v="3951"/>
    <s v="MICROEMPRESA"/>
    <x v="1529"/>
    <s v="Em Operação"/>
    <s v="Restaurante, Cafeteria, Bar e Similares"/>
    <s v="76510-000"/>
    <s v="GO"/>
    <x v="51"/>
    <d v="2017-06-19T00:00:00"/>
    <d v="2019-06-19T00:00:00"/>
    <s v="24.916.211/0001-37"/>
    <s v="Similar"/>
    <s v="Empresário (Individual)"/>
    <s v=" - "/>
    <x v="2"/>
    <x v="0"/>
    <x v="0"/>
  </r>
  <r>
    <s v="2491719452"/>
    <x v="3952"/>
    <s v="MICROEMPRESA"/>
    <x v="1529"/>
    <s v="Em Operação"/>
    <s v="Restaurante, Cafeteria, Bar e Similares"/>
    <s v="88372-004"/>
    <s v="SC"/>
    <x v="917"/>
    <d v="2018-05-02T00:00:00"/>
    <d v="2020-05-02T00:00:00"/>
    <s v="24.917.194/0001-52"/>
    <s v="Restaurante"/>
    <s v="Sociedade Empresária Limitada"/>
    <s v=" - "/>
    <x v="5"/>
    <x v="4"/>
    <x v="0"/>
  </r>
  <r>
    <s v="2492952808"/>
    <x v="3953"/>
    <s v="MICROEMPRESA"/>
    <x v="1530"/>
    <s v="Em Operação"/>
    <s v="Restaurante, Cafeteria, Bar e Similares"/>
    <s v="19273-000"/>
    <s v="SP"/>
    <x v="8"/>
    <d v="2019-02-20T00:00:00"/>
    <d v="2021-02-20T00:00:00"/>
    <s v="24.929.528/0001-08"/>
    <s v="Similar"/>
    <s v="Empresário (Individual)"/>
    <s v="Português"/>
    <x v="2"/>
    <x v="4"/>
    <x v="0"/>
  </r>
  <r>
    <s v="2494650278"/>
    <x v="3954"/>
    <s v="MICROEMPRESA"/>
    <x v="1449"/>
    <s v="Em Operação"/>
    <s v="Restaurante, Cafeteria, Bar e Similares"/>
    <s v="76530-000"/>
    <s v="GO"/>
    <x v="35"/>
    <d v="2017-05-23T00:00:00"/>
    <d v="2019-05-23T00:00:00"/>
    <s v="24.946.502/0001-78"/>
    <s v=" - "/>
    <s v="Empresário Individual"/>
    <s v=" - "/>
    <x v="10"/>
    <x v="0"/>
    <x v="0"/>
  </r>
  <r>
    <s v="2495128081"/>
    <x v="3955"/>
    <s v="EMPRESA DE PEQUENO PORTE"/>
    <x v="1449"/>
    <s v="Em Implantação"/>
    <s v="Restaurante, Cafeteria, Bar e Similares"/>
    <s v="29055-620"/>
    <s v="ES"/>
    <x v="255"/>
    <d v="2018-08-21T00:00:00"/>
    <d v="2020-08-21T00:00:00"/>
    <s v="24.951.280/0001-81"/>
    <s v="Restaurante"/>
    <s v="Sociedade Empresária Limitada"/>
    <s v=" - "/>
    <x v="0"/>
    <x v="0"/>
    <x v="0"/>
  </r>
  <r>
    <s v="2495655425"/>
    <x v="3956"/>
    <s v="MICROEMPRESA"/>
    <x v="1449"/>
    <s v="Em Operação"/>
    <s v="Restaurante, Cafeteria, Bar e Similares"/>
    <s v="84290-000"/>
    <s v="PR"/>
    <x v="65"/>
    <d v="2018-05-28T00:00:00"/>
    <d v="2020-05-28T00:00:00"/>
    <s v="24.956.554/0001-25"/>
    <s v="Similar"/>
    <s v="Empresário Individual"/>
    <s v=" - "/>
    <x v="2"/>
    <x v="0"/>
    <x v="0"/>
  </r>
  <r>
    <s v="2495983686"/>
    <x v="3957"/>
    <s v="MICROEMPRESA"/>
    <x v="1531"/>
    <s v="Em Operação"/>
    <s v="Restaurante, Cafeteria, Bar e Similares"/>
    <s v="79950-000"/>
    <s v="MS"/>
    <x v="1193"/>
    <d v="2017-07-13T00:00:00"/>
    <d v="2019-07-13T00:00:00"/>
    <s v="24.959.836/0001-86"/>
    <s v="Cafeteria"/>
    <s v="Empresa Individual de Responsabilidade Limitada (de Natureza Empresária)"/>
    <s v="Inglês"/>
    <x v="0"/>
    <x v="0"/>
    <x v="0"/>
  </r>
  <r>
    <s v="2496397050"/>
    <x v="3958"/>
    <s v="MICROEMPRESA"/>
    <x v="1531"/>
    <s v="Em Operação"/>
    <s v="Restaurante, Cafeteria, Bar e Similares"/>
    <s v="37640-000"/>
    <s v="MG"/>
    <x v="1"/>
    <d v="2018-06-15T00:00:00"/>
    <d v="2020-06-15T00:00:00"/>
    <s v="24.963.970/0001-50"/>
    <s v="Bar"/>
    <s v="Empresário Individual"/>
    <s v=" - "/>
    <x v="2"/>
    <x v="4"/>
    <x v="0"/>
  </r>
  <r>
    <s v="2496443514"/>
    <x v="3959"/>
    <s v="MICROEMPRESA"/>
    <x v="1531"/>
    <s v="Em Operação"/>
    <s v="Restaurante, Cafeteria, Bar e Similares"/>
    <s v="40140-080"/>
    <s v="BA"/>
    <x v="222"/>
    <d v="2018-04-02T00:00:00"/>
    <d v="2020-04-02T00:00:00"/>
    <s v="24.964.435/0001-14"/>
    <s v="Restaurante"/>
    <s v="Sociedade Empresária Limitada"/>
    <s v="Português|Espanhol|Francês|Inglês"/>
    <x v="11"/>
    <x v="4"/>
    <x v="1"/>
  </r>
  <r>
    <s v="2496778912"/>
    <x v="3960"/>
    <s v="MICROEMPRESA"/>
    <x v="1532"/>
    <s v="Em Operação"/>
    <s v="Restaurante, Cafeteria, Bar e Similares"/>
    <s v="49250-000"/>
    <s v="SE"/>
    <x v="75"/>
    <d v="2018-04-22T00:00:00"/>
    <d v="2020-04-22T00:00:00"/>
    <s v="24.967.789/0001-12"/>
    <s v="Restaurante"/>
    <s v="Empresário Individual"/>
    <s v=" - "/>
    <x v="2"/>
    <x v="0"/>
    <x v="0"/>
  </r>
  <r>
    <s v="2497461965"/>
    <x v="3961"/>
    <s v="MICROEMPRESA"/>
    <x v="1532"/>
    <s v="Em Operação"/>
    <s v="Restaurante, Cafeteria, Bar e Similares"/>
    <s v="62540-000"/>
    <s v="CE"/>
    <x v="17"/>
    <d v="2018-09-21T00:00:00"/>
    <d v="2020-09-21T00:00:00"/>
    <s v="24.974.619/0001-65"/>
    <s v="Restaurante"/>
    <s v="Empresário Individual"/>
    <s v=" - "/>
    <x v="0"/>
    <x v="1"/>
    <x v="0"/>
  </r>
  <r>
    <s v="2498757120"/>
    <x v="3962"/>
    <s v="MICROEMPRESA"/>
    <x v="1524"/>
    <s v="Em Operação"/>
    <s v="Restaurante, Cafeteria, Bar e Similares"/>
    <s v="78563-000"/>
    <s v="MT"/>
    <x v="1194"/>
    <d v="2019-01-31T00:00:00"/>
    <d v="2021-01-31T00:00:00"/>
    <s v="24.987.571/0001-20"/>
    <s v="Restaurante"/>
    <s v="Empresário Individual"/>
    <s v=" - "/>
    <x v="0"/>
    <x v="0"/>
    <x v="0"/>
  </r>
  <r>
    <s v="2499838108"/>
    <x v="3963"/>
    <s v="MICROEMPRESA"/>
    <x v="1533"/>
    <s v="Em Operação"/>
    <s v="Restaurante, Cafeteria, Bar e Similares"/>
    <s v="39814-000"/>
    <s v="MG"/>
    <x v="468"/>
    <d v="2018-07-16T00:00:00"/>
    <d v="2020-07-16T00:00:00"/>
    <s v="24.998.381/0001-08"/>
    <s v="Restaurante"/>
    <s v="Empresário Individual"/>
    <s v=" - "/>
    <x v="0"/>
    <x v="0"/>
    <x v="0"/>
  </r>
  <r>
    <s v="2499848856"/>
    <x v="3964"/>
    <s v="MICROEMPRESA"/>
    <x v="1533"/>
    <s v="Em Operação"/>
    <s v="Restaurante, Cafeteria, Bar e Similares"/>
    <s v="37605-000"/>
    <s v="MG"/>
    <x v="575"/>
    <d v="2018-06-05T00:00:00"/>
    <d v="2020-06-05T00:00:00"/>
    <s v="24.998.488/0001-56"/>
    <s v="Restaurante"/>
    <s v="Empresário Individual"/>
    <s v=" - "/>
    <x v="0"/>
    <x v="1"/>
    <x v="0"/>
  </r>
  <r>
    <s v="2501909660"/>
    <x v="3965"/>
    <s v="EMPRESA DE PEQUENO PORTE"/>
    <x v="1534"/>
    <s v="Em Operação"/>
    <s v="Restaurante, Cafeteria, Bar e Similares"/>
    <s v="68380-000"/>
    <s v="PA"/>
    <x v="1050"/>
    <d v="2018-10-11T00:00:00"/>
    <d v="2020-10-11T00:00:00"/>
    <s v="25.019.096/0001-60"/>
    <s v="Restaurante"/>
    <s v="Empresário (Individual)"/>
    <s v=" - "/>
    <x v="2"/>
    <x v="4"/>
    <x v="0"/>
  </r>
  <r>
    <s v="2502518475"/>
    <x v="3966"/>
    <s v="MICROEMPRESA"/>
    <x v="1447"/>
    <s v="Em Operação"/>
    <s v="Restaurante, Cafeteria, Bar e Similares"/>
    <s v="79290-000"/>
    <s v="MS"/>
    <x v="113"/>
    <d v="2018-11-09T00:00:00"/>
    <d v="2020-11-09T00:00:00"/>
    <s v="25.025.184/0001-75"/>
    <s v="Restaurante"/>
    <s v="Empresa Individual de Responsabilidade Limitada (de Natureza Empresária)"/>
    <s v=" - "/>
    <x v="0"/>
    <x v="1"/>
    <x v="0"/>
  </r>
  <r>
    <s v="2503400566"/>
    <x v="3967"/>
    <s v="MICROEMPRESA"/>
    <x v="1451"/>
    <s v="Em Operação"/>
    <s v="Restaurante, Cafeteria, Bar e Similares"/>
    <s v="78195-000"/>
    <s v="MT"/>
    <x v="190"/>
    <d v="2017-06-21T00:00:00"/>
    <d v="2019-06-21T00:00:00"/>
    <s v="25.034.005/0001-66"/>
    <s v="Restaurante"/>
    <s v="Empresa Individual de Responsabilidade Limitada (de Natureza Empresária)"/>
    <s v="Espanhol|Inglês"/>
    <x v="8"/>
    <x v="0"/>
    <x v="0"/>
  </r>
  <r>
    <s v="2504093008"/>
    <x v="3968"/>
    <s v="MICROEMPRESA"/>
    <x v="1535"/>
    <s v="Em Operação"/>
    <s v="Restaurante, Cafeteria, Bar e Similares"/>
    <s v="39860-000"/>
    <s v="MG"/>
    <x v="591"/>
    <d v="2018-04-24T00:00:00"/>
    <d v="2020-04-24T00:00:00"/>
    <s v="25.040.930/0001-08"/>
    <s v="Restaurante"/>
    <s v="Sociedade Empresária Limitada"/>
    <s v="Português"/>
    <x v="0"/>
    <x v="0"/>
    <x v="0"/>
  </r>
  <r>
    <s v="2504356054"/>
    <x v="3969"/>
    <s v="EMPRESA DE PEQUENO PORTE"/>
    <x v="1535"/>
    <s v="Em Operação"/>
    <s v="Restaurante, Cafeteria, Bar e Similares"/>
    <s v="75709-010"/>
    <s v="GO"/>
    <x v="214"/>
    <d v="2019-03-28T00:00:00"/>
    <d v="2021-03-28T00:00:00"/>
    <s v="25.043.560/0001-54"/>
    <s v="Restaurante"/>
    <s v="Sociedade Empresária Limitada"/>
    <s v="Inglês"/>
    <x v="2"/>
    <x v="0"/>
    <x v="0"/>
  </r>
  <r>
    <s v="2504506629"/>
    <x v="3970"/>
    <s v="MICROEMPRESA"/>
    <x v="1535"/>
    <s v="Em Operação"/>
    <s v="Restaurante, Cafeteria, Bar e Similares"/>
    <s v="29960-000"/>
    <s v="ES"/>
    <x v="332"/>
    <d v="2019-02-01T00:00:00"/>
    <d v="2021-02-01T00:00:00"/>
    <s v="25.045.066/0001-29"/>
    <s v="Cafeteria"/>
    <s v="Empresário Individual"/>
    <s v=" - "/>
    <x v="0"/>
    <x v="1"/>
    <x v="1"/>
  </r>
  <r>
    <s v="2504731092"/>
    <x v="3971"/>
    <s v="MICROEMPRESA"/>
    <x v="1535"/>
    <s v="Em Operação"/>
    <s v="Restaurante, Cafeteria, Bar e Similares"/>
    <s v="79180-000"/>
    <s v="MS"/>
    <x v="372"/>
    <d v="2017-11-27T00:00:00"/>
    <d v="2019-11-27T00:00:00"/>
    <s v="25.047.310/0001-92"/>
    <s v=" - "/>
    <s v="Empresário Individual"/>
    <s v=" - "/>
    <x v="10"/>
    <x v="0"/>
    <x v="0"/>
  </r>
  <r>
    <s v="2509318368"/>
    <x v="3972"/>
    <s v="MICROEMPRESA"/>
    <x v="1536"/>
    <s v="Em Operação"/>
    <s v="Restaurante, Cafeteria, Bar e Similares"/>
    <s v="13641-001"/>
    <s v="SP"/>
    <x v="79"/>
    <d v="2018-05-28T00:00:00"/>
    <d v="2020-05-28T00:00:00"/>
    <s v="25.093.183/0001-68"/>
    <s v="Restaurante"/>
    <s v="Empresário (Individual)"/>
    <s v=" - "/>
    <x v="0"/>
    <x v="0"/>
    <x v="0"/>
  </r>
  <r>
    <s v="2509329852"/>
    <x v="3973"/>
    <s v="MICROEMPRESA"/>
    <x v="1536"/>
    <s v="Em Operação"/>
    <s v="Restaurante, Cafeteria, Bar e Similares"/>
    <s v="49250-000"/>
    <s v="SE"/>
    <x v="75"/>
    <d v="2018-04-23T00:00:00"/>
    <d v="2020-04-23T00:00:00"/>
    <s v="25.093.298/0001-52"/>
    <s v="Similar"/>
    <s v="Empresário Individual"/>
    <s v=" - "/>
    <x v="2"/>
    <x v="0"/>
    <x v="0"/>
  </r>
  <r>
    <s v="2511621981"/>
    <x v="3974"/>
    <s v="MICROEMPRESA"/>
    <x v="1537"/>
    <s v="Em Operação"/>
    <s v="Restaurante, Cafeteria, Bar e Similares"/>
    <s v="69900-785"/>
    <s v="AC"/>
    <x v="90"/>
    <d v="2018-06-11T00:00:00"/>
    <d v="2020-06-11T00:00:00"/>
    <s v="25.116.219/0001-81"/>
    <s v="Restaurante"/>
    <s v="Sociedade Empresária Limitada"/>
    <s v="Inglês"/>
    <x v="2"/>
    <x v="0"/>
    <x v="0"/>
  </r>
  <r>
    <s v="2512364209"/>
    <x v="3975"/>
    <s v="MICROEMPRESA"/>
    <x v="1538"/>
    <s v="Em Operação"/>
    <s v="Restaurante, Cafeteria, Bar e Similares"/>
    <s v="35450-000"/>
    <s v="MG"/>
    <x v="132"/>
    <d v="2019-01-17T00:00:00"/>
    <d v="2021-01-17T00:00:00"/>
    <s v="25.123.642/0001-09"/>
    <s v="Restaurante"/>
    <s v="Empresário (Individual)"/>
    <s v="Árabe"/>
    <x v="9"/>
    <x v="0"/>
    <x v="0"/>
  </r>
  <r>
    <s v="2512509645"/>
    <x v="3976"/>
    <s v="MICROEMPRESA"/>
    <x v="1538"/>
    <s v="Em Operação"/>
    <s v="Restaurante, Cafeteria, Bar e Similares"/>
    <s v="83535-000"/>
    <s v="PR"/>
    <x v="1195"/>
    <d v="2018-05-21T00:00:00"/>
    <d v="2020-05-21T00:00:00"/>
    <s v="25.125.096/0001-45"/>
    <s v="Restaurante"/>
    <s v="Sociedade Empresária Limitada"/>
    <s v="Português"/>
    <x v="2"/>
    <x v="0"/>
    <x v="0"/>
  </r>
  <r>
    <s v="2513610837"/>
    <x v="3977"/>
    <s v="EMPRESA DE PEQUENO PORTE"/>
    <x v="1539"/>
    <s v="Em Operação"/>
    <s v="Restaurante, Cafeteria, Bar e Similares"/>
    <s v="28893-102"/>
    <s v="RJ"/>
    <x v="249"/>
    <d v="2018-09-19T00:00:00"/>
    <d v="2020-09-19T00:00:00"/>
    <s v="25.136.108/0001-37"/>
    <s v="Restaurante"/>
    <s v="Empresa Individual de Responsabilidade Limitada (de Natureza Empresária)"/>
    <s v=" - "/>
    <x v="6"/>
    <x v="5"/>
    <x v="0"/>
  </r>
  <r>
    <s v="2514557009"/>
    <x v="3978"/>
    <s v="MICROEMPRESA"/>
    <x v="1445"/>
    <s v="Em Operação"/>
    <s v="Restaurante, Cafeteria, Bar e Similares"/>
    <s v="88380-000"/>
    <s v="SC"/>
    <x v="547"/>
    <d v="2017-09-05T00:00:00"/>
    <d v="2019-09-05T00:00:00"/>
    <s v="25.145.570/0001-09"/>
    <s v="Restaurante"/>
    <s v="Sociedade Empresária Limitada"/>
    <s v=" - "/>
    <x v="0"/>
    <x v="0"/>
    <x v="0"/>
  </r>
  <r>
    <s v="2514583182"/>
    <x v="3979"/>
    <s v="MICROEMPRESA"/>
    <x v="1445"/>
    <s v="Em Operação"/>
    <s v="Restaurante, Cafeteria, Bar e Similares"/>
    <s v="84290-000"/>
    <s v="PR"/>
    <x v="65"/>
    <d v="2018-07-04T00:00:00"/>
    <d v="2020-07-04T00:00:00"/>
    <s v="25.145.831/0001-82"/>
    <s v="Restaurante"/>
    <s v="Empresário Individual"/>
    <s v=" - "/>
    <x v="2"/>
    <x v="4"/>
    <x v="0"/>
  </r>
  <r>
    <s v="2516186750"/>
    <x v="3980"/>
    <s v="MICROEMPRESA"/>
    <x v="1428"/>
    <s v="Em Operação"/>
    <s v="Restaurante, Cafeteria, Bar e Similares"/>
    <s v="76280-000"/>
    <s v="GO"/>
    <x v="60"/>
    <d v="2018-12-18T00:00:00"/>
    <d v="2020-12-18T00:00:00"/>
    <s v="25.161.867/0001-50"/>
    <s v="Bar"/>
    <s v="Empresário (Individual)"/>
    <s v=" - "/>
    <x v="0"/>
    <x v="0"/>
    <x v="0"/>
  </r>
  <r>
    <s v="2517666392"/>
    <x v="3981"/>
    <s v="EMPRESA DE PEQUENO PORTE"/>
    <x v="1444"/>
    <s v="Em Operação"/>
    <s v="Restaurante, Cafeteria, Bar e Similares"/>
    <s v="59092-100"/>
    <s v="RN"/>
    <x v="218"/>
    <d v="2017-12-26T00:00:00"/>
    <d v="2019-12-26T00:00:00"/>
    <s v="25.176.663/0001-92"/>
    <s v="Restaurante"/>
    <s v="Sociedade Empresária Limitada"/>
    <s v="Espanhol|Inglês|Italiano"/>
    <x v="1"/>
    <x v="0"/>
    <x v="0"/>
  </r>
  <r>
    <s v="2521070564"/>
    <x v="3982"/>
    <s v="MICROEMPRESA"/>
    <x v="1540"/>
    <s v="Em Operação"/>
    <s v="Restaurante, Cafeteria, Bar e Similares"/>
    <s v="39860-000"/>
    <s v="MG"/>
    <x v="591"/>
    <d v="2018-05-11T00:00:00"/>
    <d v="2020-05-11T00:00:00"/>
    <s v="25.210.705/0001-64"/>
    <s v="Bar"/>
    <s v="Empresário Individual"/>
    <s v=" - "/>
    <x v="0"/>
    <x v="0"/>
    <x v="0"/>
  </r>
  <r>
    <s v="2521363309"/>
    <x v="3983"/>
    <s v="MICROEMPRESA"/>
    <x v="1541"/>
    <s v="Em Operação"/>
    <s v="Restaurante, Cafeteria, Bar e Similares"/>
    <s v="39645-000"/>
    <s v="MG"/>
    <x v="376"/>
    <d v="2018-07-11T00:00:00"/>
    <d v="2020-07-11T00:00:00"/>
    <s v="25.213.633/0001-09"/>
    <s v="Restaurante"/>
    <s v="Empresário Individual"/>
    <s v=" - "/>
    <x v="0"/>
    <x v="0"/>
    <x v="0"/>
  </r>
  <r>
    <s v="2521871357"/>
    <x v="3984"/>
    <s v="MICROEMPRESA"/>
    <x v="1541"/>
    <s v="Em Operação"/>
    <s v="Restaurante, Cafeteria, Bar e Similares"/>
    <s v="88015-530"/>
    <s v="SC"/>
    <x v="133"/>
    <d v="2019-01-10T00:00:00"/>
    <d v="2021-01-10T00:00:00"/>
    <s v="25.218.713/0001-57"/>
    <s v="Restaurante"/>
    <s v="Empresa Individual de Responsabilidade Limitada (de Natureza Empresária)"/>
    <s v="Espanhol|Inglês|Árabe"/>
    <x v="9"/>
    <x v="0"/>
    <x v="0"/>
  </r>
  <r>
    <s v="2523590238"/>
    <x v="3985"/>
    <s v="MICROEMPRESA"/>
    <x v="1542"/>
    <s v="Em Operação"/>
    <s v="Restaurante, Cafeteria, Bar e Similares"/>
    <s v="85750-000"/>
    <s v="PR"/>
    <x v="742"/>
    <d v="2018-02-22T00:00:00"/>
    <d v="2020-02-22T00:00:00"/>
    <s v="25.235.902/0001-38"/>
    <s v="Restaurante"/>
    <s v="Sociedade Empresária Limitada"/>
    <s v=" - "/>
    <x v="2"/>
    <x v="0"/>
    <x v="0"/>
  </r>
  <r>
    <s v="2523644262"/>
    <x v="3986"/>
    <s v="MICROEMPRESA"/>
    <x v="1542"/>
    <s v="Em Operação"/>
    <s v="Restaurante, Cafeteria, Bar e Similares"/>
    <s v="28950-000"/>
    <s v="RJ"/>
    <x v="80"/>
    <d v="2018-08-24T00:00:00"/>
    <d v="2020-08-24T00:00:00"/>
    <s v="25.236.442/0001-62"/>
    <s v="Restaurante"/>
    <s v="Empresário Individual"/>
    <s v="Espanhol|Português|Inglês"/>
    <x v="0"/>
    <x v="6"/>
    <x v="0"/>
  </r>
  <r>
    <s v="2523660462"/>
    <x v="3987"/>
    <s v="MICROEMPRESA"/>
    <x v="1538"/>
    <s v="Em Operação"/>
    <s v="Restaurante, Cafeteria, Bar e Similares"/>
    <s v="80610-320"/>
    <s v="PR"/>
    <x v="21"/>
    <d v="2018-09-12T00:00:00"/>
    <d v="2020-09-12T00:00:00"/>
    <s v="25.236.604/0001-62"/>
    <s v="Bar"/>
    <s v="Empresário Individual"/>
    <s v="Português"/>
    <x v="2"/>
    <x v="4"/>
    <x v="0"/>
  </r>
  <r>
    <s v="2523914237"/>
    <x v="3988"/>
    <s v="MICROEMPRESA"/>
    <x v="1542"/>
    <s v="Em Operação"/>
    <s v="Restaurante, Cafeteria, Bar e Similares"/>
    <s v="76280-000"/>
    <s v="GO"/>
    <x v="60"/>
    <d v="2018-12-18T00:00:00"/>
    <d v="2020-12-18T00:00:00"/>
    <s v="25.239.142/0001-37"/>
    <s v="Bar"/>
    <s v="Empresário (Individual)"/>
    <s v=" - "/>
    <x v="3"/>
    <x v="9"/>
    <x v="4"/>
  </r>
  <r>
    <s v="2524807903"/>
    <x v="3989"/>
    <s v="MICROEMPRESA"/>
    <x v="1442"/>
    <s v="Em Operação"/>
    <s v="Restaurante, Cafeteria, Bar e Similares"/>
    <s v="84290-000"/>
    <s v="PR"/>
    <x v="65"/>
    <d v="2018-05-28T00:00:00"/>
    <d v="2020-05-28T00:00:00"/>
    <s v="25.248.079/0001-03"/>
    <s v="Bar"/>
    <s v="Empresário Individual"/>
    <s v=" - "/>
    <x v="2"/>
    <x v="0"/>
    <x v="0"/>
  </r>
  <r>
    <s v="2525680468"/>
    <x v="3990"/>
    <s v="MICROEMPRESA"/>
    <x v="1543"/>
    <s v="Em Operação"/>
    <s v="Restaurante, Cafeteria, Bar e Similares"/>
    <s v="56180-000"/>
    <s v="PE"/>
    <x v="425"/>
    <d v="2017-08-04T00:00:00"/>
    <d v="2019-08-04T00:00:00"/>
    <s v="25.256.804/0002-68"/>
    <s v="Restaurante"/>
    <s v="Empresário (Individual)"/>
    <s v=" - "/>
    <x v="2"/>
    <x v="0"/>
    <x v="0"/>
  </r>
  <r>
    <s v="2527017206"/>
    <x v="3991"/>
    <s v="MICROEMPRESA"/>
    <x v="1544"/>
    <s v="Em Operação"/>
    <s v="Restaurante, Cafeteria, Bar e Similares"/>
    <s v="13710-000"/>
    <s v="SP"/>
    <x v="130"/>
    <d v="2018-08-10T00:00:00"/>
    <d v="2020-08-10T00:00:00"/>
    <s v="25.270.172/0001-06"/>
    <s v="Similar"/>
    <s v="Empresário Individual"/>
    <s v=" - "/>
    <x v="0"/>
    <x v="1"/>
    <x v="0"/>
  </r>
  <r>
    <s v="2528439488"/>
    <x v="3992"/>
    <s v="MICROEMPRESA"/>
    <x v="1440"/>
    <s v="Em Operação"/>
    <s v="Restaurante, Cafeteria, Bar e Similares"/>
    <s v="39560-000"/>
    <s v="MG"/>
    <x v="558"/>
    <d v="2018-09-26T00:00:00"/>
    <d v="2020-09-26T00:00:00"/>
    <s v="25.284.394/0001-88"/>
    <s v="Bar"/>
    <s v="Sociedade Empresária Limitada"/>
    <s v=" - "/>
    <x v="2"/>
    <x v="4"/>
    <x v="1"/>
  </r>
  <r>
    <s v="2528708228"/>
    <x v="3993"/>
    <s v="MICROEMPRESA"/>
    <x v="1442"/>
    <s v="Em Operação"/>
    <s v="Restaurante, Cafeteria, Bar e Similares"/>
    <s v="78470-000"/>
    <s v="MT"/>
    <x v="569"/>
    <d v="2019-02-21T00:00:00"/>
    <d v="2021-02-21T00:00:00"/>
    <s v="25.287.082/0001-28"/>
    <s v="Restaurante"/>
    <s v="Empresário (Individual)"/>
    <s v=" - "/>
    <x v="0"/>
    <x v="1"/>
    <x v="0"/>
  </r>
  <r>
    <s v="2528866429"/>
    <x v="3994"/>
    <s v="EMPRESA DE PEQUENO PORTE"/>
    <x v="1440"/>
    <s v="Em Implantação"/>
    <s v="Restaurante, Cafeteria, Bar e Similares"/>
    <s v="70716-000"/>
    <s v="DF"/>
    <x v="247"/>
    <d v="2018-01-30T00:00:00"/>
    <d v="2020-01-30T00:00:00"/>
    <s v="25.288.664/0001-29"/>
    <s v=" - "/>
    <s v="Sociedade Empresária Limitada"/>
    <s v=" - "/>
    <x v="10"/>
    <x v="0"/>
    <x v="0"/>
  </r>
  <r>
    <s v="2528959389"/>
    <x v="3995"/>
    <s v="MICROEMPRESA"/>
    <x v="1545"/>
    <s v="Em Operação"/>
    <s v="Restaurante, Cafeteria, Bar e Similares"/>
    <s v="23970-000"/>
    <s v="RJ"/>
    <x v="23"/>
    <d v="2019-03-22T00:00:00"/>
    <d v="2021-03-22T00:00:00"/>
    <s v="25.289.593/0001-89"/>
    <s v="Restaurante"/>
    <s v="Sociedade Empresária Limitada"/>
    <s v=" - "/>
    <x v="2"/>
    <x v="0"/>
    <x v="0"/>
  </r>
  <r>
    <s v="2530229392"/>
    <x v="3996"/>
    <s v="MICROEMPRESA"/>
    <x v="1544"/>
    <s v="Em Operação"/>
    <s v="Restaurante, Cafeteria, Bar e Similares"/>
    <s v="78460-000"/>
    <s v="MT"/>
    <x v="56"/>
    <d v="2018-04-16T00:00:00"/>
    <d v="2020-04-16T00:00:00"/>
    <s v="25.302.293/0001-92"/>
    <s v="Similar"/>
    <s v="Empresário (Individual)"/>
    <s v=" - "/>
    <x v="0"/>
    <x v="0"/>
    <x v="0"/>
  </r>
  <r>
    <s v="2531042003"/>
    <x v="3997"/>
    <s v="MICROEMPRESA"/>
    <x v="1441"/>
    <s v="Em Operação"/>
    <s v="Restaurante, Cafeteria, Bar e Similares"/>
    <s v="25945-412"/>
    <s v="RJ"/>
    <x v="772"/>
    <d v="2018-09-20T00:00:00"/>
    <d v="2020-09-20T00:00:00"/>
    <s v="25.310.420/0001-03"/>
    <s v="Restaurante"/>
    <s v="Empresa Individual de Responsabilidade Limitada (de Natureza Empresária)"/>
    <s v=" - "/>
    <x v="7"/>
    <x v="5"/>
    <x v="4"/>
  </r>
  <r>
    <s v="2531045689"/>
    <x v="3998"/>
    <s v="EMPRESA DE PEQUENO PORTE"/>
    <x v="1441"/>
    <s v="Em Operação"/>
    <s v="Restaurante, Cafeteria, Bar e Similares"/>
    <s v="88735-000"/>
    <s v="SC"/>
    <x v="381"/>
    <d v="2017-06-20T00:00:00"/>
    <d v="2019-06-20T00:00:00"/>
    <s v="25.310.456/0001-89"/>
    <s v="Restaurante"/>
    <s v="Empresário (Individual)"/>
    <s v="Espanhol"/>
    <x v="2"/>
    <x v="0"/>
    <x v="0"/>
  </r>
  <r>
    <s v="2531058577"/>
    <x v="3999"/>
    <s v="MICROEMPRESA"/>
    <x v="1546"/>
    <s v="Em Operação"/>
    <s v="Restaurante, Cafeteria, Bar e Similares"/>
    <s v="76801-238"/>
    <s v="RO"/>
    <x v="238"/>
    <d v="2019-03-01T00:00:00"/>
    <d v="2021-03-01T00:00:00"/>
    <s v="25.310.585/0001-77"/>
    <s v="Restaurante"/>
    <s v="Sociedade Empresária Limitada"/>
    <s v=" - "/>
    <x v="1"/>
    <x v="12"/>
    <x v="0"/>
  </r>
  <r>
    <s v="2531961506"/>
    <x v="4000"/>
    <s v="EMPRESA DE PEQUENO PORTE"/>
    <x v="1547"/>
    <s v="Em Operação"/>
    <s v="Restaurante, Cafeteria, Bar e Similares"/>
    <s v="79040-010"/>
    <s v="MS"/>
    <x v="236"/>
    <d v="2018-12-12T00:00:00"/>
    <d v="2020-12-12T00:00:00"/>
    <s v="25.319.615/0001-06"/>
    <s v="Bar"/>
    <s v="Sociedade Empresária Limitada"/>
    <s v=" - "/>
    <x v="0"/>
    <x v="0"/>
    <x v="0"/>
  </r>
  <r>
    <s v="2532213071"/>
    <x v="4001"/>
    <s v="MICROEMPRESA"/>
    <x v="1547"/>
    <s v="Em Operação"/>
    <s v="Restaurante, Cafeteria, Bar e Similares"/>
    <s v="39775-000"/>
    <s v="MG"/>
    <x v="1196"/>
    <d v="2018-11-20T00:00:00"/>
    <d v="2020-11-20T00:00:00"/>
    <s v="25.322.130/0001-71"/>
    <s v="Restaurante"/>
    <s v="Empresário Individual"/>
    <s v="Português"/>
    <x v="0"/>
    <x v="0"/>
    <x v="0"/>
  </r>
  <r>
    <s v="2532253500"/>
    <x v="4002"/>
    <s v="MICROEMPRESA"/>
    <x v="1547"/>
    <s v="Em Operação"/>
    <s v="Restaurante, Cafeteria, Bar e Similares"/>
    <s v="79002-401"/>
    <s v="MS"/>
    <x v="236"/>
    <d v="2019-03-22T00:00:00"/>
    <d v="2021-03-22T00:00:00"/>
    <s v="25.322.535/0001-00"/>
    <s v="Bar"/>
    <s v="Empresário (Individual)"/>
    <s v="Japonês"/>
    <x v="0"/>
    <x v="1"/>
    <x v="0"/>
  </r>
  <r>
    <s v="2534142784"/>
    <x v="4003"/>
    <s v="MICROEMPRESA"/>
    <x v="1548"/>
    <s v="Em Operação"/>
    <s v="Restaurante, Cafeteria, Bar e Similares"/>
    <s v="39640-000"/>
    <s v="MG"/>
    <x v="1197"/>
    <d v="2018-12-11T00:00:00"/>
    <d v="2020-12-11T00:00:00"/>
    <s v="25.341.427/0001-84"/>
    <s v="Similar"/>
    <s v="Empresário Individual"/>
    <s v=" - "/>
    <x v="2"/>
    <x v="4"/>
    <x v="0"/>
  </r>
  <r>
    <s v="2534909584"/>
    <x v="4004"/>
    <s v="MICROEMPRESA"/>
    <x v="1548"/>
    <s v="Em Operação"/>
    <s v="Restaurante, Cafeteria, Bar e Similares"/>
    <s v="11990-000"/>
    <s v="SP"/>
    <x v="67"/>
    <d v="2018-06-11T00:00:00"/>
    <d v="2020-06-11T00:00:00"/>
    <s v="25.349.095/0001-84"/>
    <s v="Restaurante"/>
    <s v="Empresário Individual"/>
    <s v=" - "/>
    <x v="0"/>
    <x v="0"/>
    <x v="0"/>
  </r>
  <r>
    <s v="2537249311"/>
    <x v="4005"/>
    <s v="MICROEMPRESA"/>
    <x v="1549"/>
    <s v="Em Operação"/>
    <s v="Restaurante, Cafeteria, Bar e Similares"/>
    <s v="30518-020"/>
    <s v="MG"/>
    <x v="2"/>
    <d v="2019-03-29T00:00:00"/>
    <d v="2021-03-29T00:00:00"/>
    <s v="25.372.493/0001-11"/>
    <s v="Bar"/>
    <s v="Sociedade Empresária Limitada"/>
    <s v="Inglês"/>
    <x v="0"/>
    <x v="9"/>
    <x v="12"/>
  </r>
  <r>
    <s v="2537695802"/>
    <x v="4006"/>
    <s v="DEMAIS"/>
    <x v="1543"/>
    <s v="Em Operação"/>
    <s v="Restaurante, Cafeteria, Bar e Similares"/>
    <s v="05417-030"/>
    <s v="SP"/>
    <x v="5"/>
    <d v="2018-05-30T00:00:00"/>
    <d v="2020-05-30T00:00:00"/>
    <s v="25.376.958/0001-02"/>
    <s v="Similar"/>
    <s v="Sociedade Empresária Limitada"/>
    <s v="Inglês|Espanhol|Francês"/>
    <x v="0"/>
    <x v="5"/>
    <x v="5"/>
  </r>
  <r>
    <s v="2540044978"/>
    <x v="4007"/>
    <s v="MICROEMPRESA"/>
    <x v="1549"/>
    <s v="Em Implantação"/>
    <s v="Restaurante, Cafeteria, Bar e Similares"/>
    <s v="56250-000"/>
    <s v="PE"/>
    <x v="364"/>
    <d v="2017-08-10T00:00:00"/>
    <d v="2019-08-10T00:00:00"/>
    <s v="25.400.449/0001-78"/>
    <s v="Cafeteria"/>
    <s v="Empresa Individual de Responsabilidade Limitada (de Natureza Empresária)"/>
    <s v=" - "/>
    <x v="2"/>
    <x v="0"/>
    <x v="0"/>
  </r>
  <r>
    <s v="2542091621"/>
    <x v="4008"/>
    <s v="MICROEMPRESA"/>
    <x v="1550"/>
    <s v="Em Operação"/>
    <s v="Restaurante, Cafeteria, Bar e Similares"/>
    <s v="37640-000"/>
    <s v="MG"/>
    <x v="1"/>
    <d v="2018-08-21T00:00:00"/>
    <d v="2020-08-21T00:00:00"/>
    <s v="25.420.916/0001-21"/>
    <s v="Similar"/>
    <s v="Sociedade Empresária Limitada"/>
    <s v=" - "/>
    <x v="0"/>
    <x v="0"/>
    <x v="0"/>
  </r>
  <r>
    <s v="2542109204"/>
    <x v="4009"/>
    <s v="MICROEMPRESA"/>
    <x v="1550"/>
    <s v="Em Operação"/>
    <s v="Restaurante, Cafeteria, Bar e Similares"/>
    <s v="37680-000"/>
    <s v="MG"/>
    <x v="31"/>
    <d v="2019-01-17T00:00:00"/>
    <d v="2021-01-17T00:00:00"/>
    <s v="25.421.092/0001-04"/>
    <s v="Restaurante"/>
    <s v="Sociedade Empresária Limitada"/>
    <s v=" - "/>
    <x v="7"/>
    <x v="0"/>
    <x v="0"/>
  </r>
  <r>
    <s v="2544952530"/>
    <x v="4010"/>
    <s v="MICROEMPRESA"/>
    <x v="1551"/>
    <s v="Em Operação"/>
    <s v="Restaurante, Cafeteria, Bar e Similares"/>
    <s v="39695-000"/>
    <s v="MG"/>
    <x v="1067"/>
    <d v="2018-04-20T00:00:00"/>
    <d v="2020-04-20T00:00:00"/>
    <s v="25.449.525/0001-30"/>
    <s v="Restaurante"/>
    <s v="Empresário Individual"/>
    <s v="Português"/>
    <x v="0"/>
    <x v="0"/>
    <x v="0"/>
  </r>
  <r>
    <s v="2553013823"/>
    <x v="4011"/>
    <s v="MICROEMPRESA"/>
    <x v="1552"/>
    <s v="Em Operação"/>
    <s v="Restaurante, Cafeteria, Bar e Similares"/>
    <s v="59390-000"/>
    <s v="RN"/>
    <x v="1198"/>
    <d v="2019-02-20T00:00:00"/>
    <d v="2021-02-20T00:00:00"/>
    <s v="25.530.138/0001-23"/>
    <s v="Similar"/>
    <s v="Empresário Individual"/>
    <s v=" - "/>
    <x v="7"/>
    <x v="0"/>
    <x v="0"/>
  </r>
  <r>
    <s v="2603776789"/>
    <x v="4012"/>
    <s v="MICROEMPRESA"/>
    <x v="1553"/>
    <s v="Em Operação"/>
    <s v="Restaurante, Cafeteria, Bar e Similares"/>
    <s v="95200-000"/>
    <s v="RS"/>
    <x v="382"/>
    <d v="2017-12-07T00:00:00"/>
    <d v="2019-12-07T00:00:00"/>
    <s v="26.037.767/0001-89"/>
    <s v="Restaurante"/>
    <s v="Sociedade Empresária Limitada"/>
    <s v=" - "/>
    <x v="2"/>
    <x v="0"/>
    <x v="0"/>
  </r>
  <r>
    <s v="2604161216"/>
    <x v="4013"/>
    <s v="MICROEMPRESA"/>
    <x v="1554"/>
    <s v="Em Operação"/>
    <s v="Restaurante, Cafeteria, Bar e Similares"/>
    <s v="62500-000"/>
    <s v="CE"/>
    <x v="1199"/>
    <d v="2018-02-06T00:00:00"/>
    <d v="2020-02-06T00:00:00"/>
    <s v="26.041.612/0001-16"/>
    <s v="Restaurante"/>
    <s v="Sociedade Empresária Limitada"/>
    <s v=" - "/>
    <x v="0"/>
    <x v="0"/>
    <x v="0"/>
  </r>
  <r>
    <s v="2605887150"/>
    <x v="4014"/>
    <s v="MICROEMPRESA"/>
    <x v="1438"/>
    <s v="Em Operação"/>
    <s v="Restaurante, Cafeteria, Bar e Similares"/>
    <s v="37680-000"/>
    <s v="MG"/>
    <x v="31"/>
    <d v="2019-02-14T00:00:00"/>
    <d v="2021-02-14T00:00:00"/>
    <s v="26.058.871/0001-50"/>
    <s v="Similar"/>
    <s v="Empresário Individual"/>
    <s v=" - "/>
    <x v="0"/>
    <x v="0"/>
    <x v="0"/>
  </r>
  <r>
    <s v="2606159390"/>
    <x v="4015"/>
    <s v="MICROEMPRESA"/>
    <x v="1438"/>
    <s v="Em Operação"/>
    <s v="Restaurante, Cafeteria, Bar e Similares"/>
    <s v="69415-000"/>
    <s v="AM"/>
    <x v="198"/>
    <d v="2017-11-29T00:00:00"/>
    <d v="2019-11-29T00:00:00"/>
    <s v="26.061.593/0001-90"/>
    <s v="Restaurante"/>
    <s v="Empresário (Individual)"/>
    <s v=" - "/>
    <x v="2"/>
    <x v="0"/>
    <x v="0"/>
  </r>
  <r>
    <s v="2609565584"/>
    <x v="4016"/>
    <s v="MICROEMPRESA"/>
    <x v="1555"/>
    <s v="Em Operação"/>
    <s v="Restaurante, Cafeteria, Bar e Similares"/>
    <s v="19274-000"/>
    <s v="SP"/>
    <x v="343"/>
    <d v="2019-02-14T00:00:00"/>
    <d v="2021-02-14T00:00:00"/>
    <s v="26.095.655/0001-84"/>
    <s v="Bar"/>
    <s v="Empresário (Individual)"/>
    <s v="Português"/>
    <x v="2"/>
    <x v="4"/>
    <x v="0"/>
  </r>
  <r>
    <s v="2610161986"/>
    <x v="4017"/>
    <s v="MICROEMPRESA"/>
    <x v="1555"/>
    <s v="Em Operação"/>
    <s v="Restaurante, Cafeteria, Bar e Similares"/>
    <s v="28616-133"/>
    <s v="RJ"/>
    <x v="142"/>
    <d v="2018-11-23T00:00:00"/>
    <d v="2020-11-23T00:00:00"/>
    <s v="26.101.619/0001-86"/>
    <s v="Restaurante"/>
    <s v="Sociedade Empresária Limitada"/>
    <s v=" - "/>
    <x v="0"/>
    <x v="6"/>
    <x v="5"/>
  </r>
  <r>
    <s v="2610568868"/>
    <x v="4018"/>
    <s v="MICROEMPRESA"/>
    <x v="1556"/>
    <s v="Em Operação"/>
    <s v="Restaurante, Cafeteria, Bar e Similares"/>
    <s v="75110-330"/>
    <s v="GO"/>
    <x v="523"/>
    <d v="2017-10-02T00:00:00"/>
    <d v="2019-10-02T00:00:00"/>
    <s v="26.105.688/0001-68"/>
    <s v="Bar"/>
    <s v="Sociedade Empresária Limitada"/>
    <s v=" - "/>
    <x v="0"/>
    <x v="0"/>
    <x v="0"/>
  </r>
  <r>
    <s v="2612833240"/>
    <x v="4019"/>
    <s v="MICROEMPRESA"/>
    <x v="1437"/>
    <s v="Em Operação"/>
    <s v="Restaurante, Cafeteria, Bar e Similares"/>
    <s v="89920-000"/>
    <s v="SC"/>
    <x v="1200"/>
    <d v="2018-11-12T00:00:00"/>
    <d v="2020-11-12T00:00:00"/>
    <s v="26.128.332/0001-40"/>
    <s v="Restaurante"/>
    <s v="Empresário (Individual)"/>
    <s v=" - "/>
    <x v="2"/>
    <x v="4"/>
    <x v="0"/>
  </r>
  <r>
    <s v="2617611291"/>
    <x v="4020"/>
    <s v="MICROEMPRESA"/>
    <x v="1557"/>
    <s v="Em Operação"/>
    <s v="Restaurante, Cafeteria, Bar e Similares"/>
    <s v="85750-000"/>
    <s v="PR"/>
    <x v="742"/>
    <d v="2018-02-06T00:00:00"/>
    <d v="2020-02-06T00:00:00"/>
    <s v="26.176.112/0001-91"/>
    <s v="Restaurante"/>
    <s v="Empresário (Individual)"/>
    <s v=" - "/>
    <x v="2"/>
    <x v="0"/>
    <x v="0"/>
  </r>
  <r>
    <s v="2618121883"/>
    <x v="4021"/>
    <s v="MICROEMPRESA"/>
    <x v="1558"/>
    <s v="Em Operação"/>
    <s v="Restaurante, Cafeteria, Bar e Similares"/>
    <s v="23970-000"/>
    <s v="RJ"/>
    <x v="23"/>
    <d v="2017-10-09T00:00:00"/>
    <d v="2019-10-09T00:00:00"/>
    <s v="26.181.218/0001-83"/>
    <s v="Restaurante"/>
    <s v="Sociedade Empresária Limitada"/>
    <s v=" - "/>
    <x v="2"/>
    <x v="0"/>
    <x v="0"/>
  </r>
  <r>
    <s v="2618455713"/>
    <x v="4022"/>
    <s v="MICROEMPRESA"/>
    <x v="1559"/>
    <s v="Em Operação"/>
    <s v="Restaurante, Cafeteria, Bar e Similares"/>
    <s v="84290-000"/>
    <s v="PR"/>
    <x v="65"/>
    <d v="2018-05-28T00:00:00"/>
    <d v="2020-05-28T00:00:00"/>
    <s v="26.184.557/0001-13"/>
    <s v="Similar"/>
    <s v="Empresário Individual"/>
    <s v=" - "/>
    <x v="2"/>
    <x v="0"/>
    <x v="0"/>
  </r>
  <r>
    <s v="2619217531"/>
    <x v="4023"/>
    <s v="MICROEMPRESA"/>
    <x v="1560"/>
    <s v="Em Operação"/>
    <s v="Restaurante, Cafeteria, Bar e Similares"/>
    <s v="79700-000"/>
    <s v="MS"/>
    <x v="50"/>
    <d v="2017-11-28T00:00:00"/>
    <d v="2019-11-28T00:00:00"/>
    <s v="26.192.175/0001-31"/>
    <s v="Similar"/>
    <s v="Empresário (Individual)"/>
    <s v=" - "/>
    <x v="0"/>
    <x v="0"/>
    <x v="0"/>
  </r>
  <r>
    <s v="2619291918"/>
    <x v="4024"/>
    <s v="MICROEMPRESA"/>
    <x v="1560"/>
    <s v="Em Implantação"/>
    <s v="Restaurante, Cafeteria, Bar e Similares"/>
    <s v="88058-600"/>
    <s v="SC"/>
    <x v="133"/>
    <d v="2018-05-02T00:00:00"/>
    <d v="2020-05-02T00:00:00"/>
    <s v="26.192.919/0001-18"/>
    <s v="Restaurante"/>
    <s v="Empresa Individual de Responsabilidade Limitada (de Natureza Empresária)"/>
    <s v="Inglês|Espanhol|Português"/>
    <x v="0"/>
    <x v="8"/>
    <x v="3"/>
  </r>
  <r>
    <s v="2619946462"/>
    <x v="4025"/>
    <s v="MICROEMPRESA"/>
    <x v="1561"/>
    <s v="Em Operação"/>
    <s v="Restaurante, Cafeteria, Bar e Similares"/>
    <s v="79390-000"/>
    <s v="MS"/>
    <x v="42"/>
    <d v="2017-08-04T00:00:00"/>
    <d v="2019-08-04T00:00:00"/>
    <s v="26.199.464/0001-62"/>
    <s v=" - "/>
    <s v="Empresário Individual"/>
    <s v=" - "/>
    <x v="10"/>
    <x v="0"/>
    <x v="0"/>
  </r>
  <r>
    <s v="2619947542"/>
    <x v="4026"/>
    <s v="MICROEMPRESA"/>
    <x v="1561"/>
    <s v="Em Operação"/>
    <s v="Restaurante, Cafeteria, Bar e Similares"/>
    <s v="39718-000"/>
    <s v="MG"/>
    <x v="1201"/>
    <d v="2018-11-14T00:00:00"/>
    <d v="2020-11-14T00:00:00"/>
    <s v="26.199.475/0001-42"/>
    <s v="Similar"/>
    <s v="Empresário (Individual)"/>
    <s v=" - "/>
    <x v="0"/>
    <x v="0"/>
    <x v="0"/>
  </r>
  <r>
    <s v="2620757762"/>
    <x v="4027"/>
    <s v="MICROEMPRESA"/>
    <x v="1434"/>
    <s v="Em Operação"/>
    <s v="Restaurante, Cafeteria, Bar e Similares"/>
    <s v="37410-000"/>
    <s v="MG"/>
    <x v="3"/>
    <d v="2017-10-05T00:00:00"/>
    <d v="2019-10-05T00:00:00"/>
    <s v="26.207.577/0001-62"/>
    <s v="Restaurante"/>
    <s v="Sociedade Empresária Limitada"/>
    <s v="Espanhol|Inglês"/>
    <x v="2"/>
    <x v="0"/>
    <x v="0"/>
  </r>
  <r>
    <s v="2621024492"/>
    <x v="4028"/>
    <s v="MICROEMPRESA"/>
    <x v="1434"/>
    <s v="Em Operação"/>
    <s v="Restaurante, Cafeteria, Bar e Similares"/>
    <s v="38660-000"/>
    <s v="MG"/>
    <x v="1202"/>
    <d v="2018-12-21T00:00:00"/>
    <d v="2020-12-21T00:00:00"/>
    <s v="26.210.244/0001-92"/>
    <s v="Bar"/>
    <s v="Empresário (Individual)"/>
    <s v="Português"/>
    <x v="0"/>
    <x v="0"/>
    <x v="0"/>
  </r>
  <r>
    <s v="2621377006"/>
    <x v="4029"/>
    <s v="MICROEMPRESA"/>
    <x v="1434"/>
    <s v="Em Operação"/>
    <s v="Restaurante, Cafeteria, Bar e Similares"/>
    <s v="76515-000"/>
    <s v="GO"/>
    <x v="769"/>
    <d v="2017-06-14T00:00:00"/>
    <d v="2019-06-14T00:00:00"/>
    <s v="26.213.770/0001-06"/>
    <s v="Similar"/>
    <s v="Empresa Individual de Responsabilidade Limitada (de Natureza Empresária)"/>
    <s v=" - "/>
    <x v="2"/>
    <x v="0"/>
    <x v="0"/>
  </r>
  <r>
    <s v="2622814682"/>
    <x v="4030"/>
    <s v="MICROEMPRESA"/>
    <x v="1562"/>
    <s v="Em Operação"/>
    <s v="Restaurante, Cafeteria, Bar e Similares"/>
    <s v="68181-010"/>
    <s v="PA"/>
    <x v="400"/>
    <d v="2018-04-06T00:00:00"/>
    <d v="2020-04-06T00:00:00"/>
    <s v="26.228.146/0001-82"/>
    <s v="Cafeteria"/>
    <s v="Empresário Individual"/>
    <s v=" - "/>
    <x v="2"/>
    <x v="4"/>
    <x v="0"/>
  </r>
  <r>
    <s v="2622935884"/>
    <x v="4031"/>
    <s v="MICROEMPRESA"/>
    <x v="1562"/>
    <s v="Em Operação"/>
    <s v="Restaurante, Cafeteria, Bar e Similares"/>
    <s v="60020-060"/>
    <s v="CE"/>
    <x v="267"/>
    <d v="2018-06-29T00:00:00"/>
    <d v="2020-06-29T00:00:00"/>
    <s v="26.229.358/0001-84"/>
    <s v="Restaurante"/>
    <s v="Empresário (Individual)"/>
    <s v="Inglês|Espanhol"/>
    <x v="2"/>
    <x v="0"/>
    <x v="0"/>
  </r>
  <r>
    <s v="2624284621"/>
    <x v="4032"/>
    <s v="MICROEMPRESA"/>
    <x v="1563"/>
    <s v="Em Operação"/>
    <s v="Restaurante, Cafeteria, Bar e Similares"/>
    <s v="28896-022"/>
    <s v="RJ"/>
    <x v="249"/>
    <d v="2018-10-03T00:00:00"/>
    <d v="2020-10-03T00:00:00"/>
    <s v="26.242.846/0001-21"/>
    <s v="Cafeteria"/>
    <s v="Empresário Individual"/>
    <s v=" - "/>
    <x v="5"/>
    <x v="4"/>
    <x v="0"/>
  </r>
  <r>
    <s v="2624347647"/>
    <x v="4033"/>
    <s v="MICROEMPRESA"/>
    <x v="1563"/>
    <s v="Em Operação"/>
    <s v="Restaurante, Cafeteria, Bar e Similares"/>
    <s v="45445-000"/>
    <s v="BA"/>
    <x v="70"/>
    <d v="2018-03-23T00:00:00"/>
    <d v="2020-03-23T00:00:00"/>
    <s v="26.243.476/0001-47"/>
    <s v="Restaurante"/>
    <s v="Empresário Individual"/>
    <s v=" - "/>
    <x v="0"/>
    <x v="0"/>
    <x v="0"/>
  </r>
  <r>
    <s v="2629835303"/>
    <x v="4034"/>
    <s v="MICROEMPRESA"/>
    <x v="1478"/>
    <s v="Em Operação"/>
    <s v="Restaurante, Cafeteria, Bar e Similares"/>
    <s v="88215-000"/>
    <s v="SC"/>
    <x v="77"/>
    <d v="2018-12-13T00:00:00"/>
    <d v="2020-12-13T00:00:00"/>
    <s v="26.298.353/0001-03"/>
    <s v="Bar"/>
    <s v="Empresa Individual de Responsabilidade Limitada (de Natureza Empresária)"/>
    <s v=" - "/>
    <x v="7"/>
    <x v="1"/>
    <x v="0"/>
  </r>
  <r>
    <s v="2630464312"/>
    <x v="4035"/>
    <s v="MICROEMPRESA"/>
    <x v="1430"/>
    <s v="Em Operação"/>
    <s v="Restaurante, Cafeteria, Bar e Similares"/>
    <s v="37590-000"/>
    <s v="MG"/>
    <x v="1203"/>
    <d v="2018-03-02T00:00:00"/>
    <d v="2020-03-02T00:00:00"/>
    <s v="26.304.643/0001-12"/>
    <s v="Restaurante"/>
    <s v="Empresário (Individual)"/>
    <s v=" - "/>
    <x v="0"/>
    <x v="0"/>
    <x v="0"/>
  </r>
  <r>
    <s v="2631926018"/>
    <x v="4036"/>
    <s v="MICROEMPRESA"/>
    <x v="1431"/>
    <s v="Em Operação"/>
    <s v="Restaurante, Cafeteria, Bar e Similares"/>
    <s v="78300-000"/>
    <s v="MT"/>
    <x v="128"/>
    <d v="2018-10-24T00:00:00"/>
    <d v="2020-10-24T00:00:00"/>
    <s v="26.319.260/0001-18"/>
    <s v="Restaurante"/>
    <s v="Sociedade Empresária Limitada"/>
    <s v=" - "/>
    <x v="0"/>
    <x v="0"/>
    <x v="0"/>
  </r>
  <r>
    <s v="2632493094"/>
    <x v="4037"/>
    <s v="MICROEMPRESA"/>
    <x v="1564"/>
    <s v="Em Operação"/>
    <s v="Restaurante, Cafeteria, Bar e Similares"/>
    <s v="95480-000"/>
    <s v="RS"/>
    <x v="617"/>
    <d v="2018-06-19T00:00:00"/>
    <d v="2020-06-19T00:00:00"/>
    <s v="26.324.930/0001-94"/>
    <s v="Bar"/>
    <s v="Empresário (Individual)"/>
    <s v=" - "/>
    <x v="0"/>
    <x v="0"/>
    <x v="0"/>
  </r>
  <r>
    <s v="2632825950"/>
    <x v="4038"/>
    <s v="MICROEMPRESA"/>
    <x v="1564"/>
    <s v="Em Operação"/>
    <s v="Restaurante, Cafeteria, Bar e Similares"/>
    <s v="36800-000"/>
    <s v="MG"/>
    <x v="1204"/>
    <d v="2017-07-11T00:00:00"/>
    <d v="2019-07-11T00:00:00"/>
    <s v="26.328.259/0001-50"/>
    <s v=" - "/>
    <s v="Empresário Individual"/>
    <s v=" - "/>
    <x v="10"/>
    <x v="0"/>
    <x v="0"/>
  </r>
  <r>
    <s v="2633620536"/>
    <x v="4039"/>
    <s v="MICROEMPRESA"/>
    <x v="1427"/>
    <s v="Em Operação"/>
    <s v="Restaurante, Cafeteria, Bar e Similares"/>
    <s v="57955-000"/>
    <s v="AL"/>
    <x v="392"/>
    <d v="2017-08-07T00:00:00"/>
    <d v="2019-08-07T00:00:00"/>
    <s v="26.336.205/0001-36"/>
    <s v="Restaurante"/>
    <s v="Sociedade Empresária Limitada"/>
    <s v=" - "/>
    <x v="0"/>
    <x v="0"/>
    <x v="0"/>
  </r>
  <r>
    <s v="2634343866"/>
    <x v="4040"/>
    <s v="MICROEMPRESA"/>
    <x v="1565"/>
    <s v="Em Operação"/>
    <s v="Restaurante, Cafeteria, Bar e Similares"/>
    <s v="39860-000"/>
    <s v="MG"/>
    <x v="591"/>
    <d v="2018-06-14T00:00:00"/>
    <d v="2020-06-14T00:00:00"/>
    <s v="26.343.438/0001-66"/>
    <s v="Restaurante"/>
    <s v="Empresário (Individual)"/>
    <s v=" - "/>
    <x v="0"/>
    <x v="0"/>
    <x v="0"/>
  </r>
  <r>
    <s v="2636578823"/>
    <x v="4041"/>
    <s v="MICROEMPRESA"/>
    <x v="1566"/>
    <s v="Em Operação"/>
    <s v="Restaurante, Cafeteria, Bar e Similares"/>
    <s v="35450-000"/>
    <s v="MG"/>
    <x v="132"/>
    <d v="2019-02-06T00:00:00"/>
    <d v="2021-02-06T00:00:00"/>
    <s v="26.365.788/0001-23"/>
    <s v="Similar"/>
    <s v="Empresário Individual"/>
    <s v=" - "/>
    <x v="0"/>
    <x v="0"/>
    <x v="0"/>
  </r>
  <r>
    <s v="2637276013"/>
    <x v="4042"/>
    <s v="MICROEMPRESA"/>
    <x v="1567"/>
    <s v="Em Operação"/>
    <s v="Restaurante, Cafeteria, Bar e Similares"/>
    <s v="70257-540"/>
    <s v="DF"/>
    <x v="247"/>
    <d v="2018-06-18T00:00:00"/>
    <d v="2020-06-18T00:00:00"/>
    <s v="26.372.760/0001-13"/>
    <s v="Similar"/>
    <s v="Sociedade Empresária Limitada"/>
    <s v=" - "/>
    <x v="0"/>
    <x v="7"/>
    <x v="1"/>
  </r>
  <r>
    <s v="2638050478"/>
    <x v="4043"/>
    <s v="MICROEMPRESA"/>
    <x v="1425"/>
    <s v="Em Operação"/>
    <s v="Restaurante, Cafeteria, Bar e Similares"/>
    <s v="79700-000"/>
    <s v="MS"/>
    <x v="50"/>
    <d v="2017-11-28T00:00:00"/>
    <d v="2019-11-28T00:00:00"/>
    <s v="26.380.504/0001-78"/>
    <s v="Restaurante"/>
    <s v="Empresa Individual de Responsabilidade Limitada (de Natureza Empresária)"/>
    <s v=" - "/>
    <x v="2"/>
    <x v="0"/>
    <x v="0"/>
  </r>
  <r>
    <s v="2638870855"/>
    <x v="4044"/>
    <s v="EMPRESA DE PEQUENO PORTE"/>
    <x v="1568"/>
    <s v="Em Operação"/>
    <s v="Restaurante, Cafeteria, Bar e Similares"/>
    <s v="69057-015"/>
    <s v="AM"/>
    <x v="277"/>
    <d v="2018-07-13T00:00:00"/>
    <d v="2020-07-13T00:00:00"/>
    <s v="26.388.708/0001-55"/>
    <s v="Restaurante"/>
    <s v="Empresário Individual"/>
    <s v=" - "/>
    <x v="2"/>
    <x v="4"/>
    <x v="0"/>
  </r>
  <r>
    <s v="2639061376"/>
    <x v="4045"/>
    <s v="MICROEMPRESA"/>
    <x v="1568"/>
    <s v="Em Operação"/>
    <s v="Restaurante, Cafeteria, Bar e Similares"/>
    <s v="84290-000"/>
    <s v="PR"/>
    <x v="65"/>
    <d v="2018-05-28T00:00:00"/>
    <d v="2020-05-28T00:00:00"/>
    <s v="26.390.613/0001-76"/>
    <s v="Bar"/>
    <s v="Empresário Individual"/>
    <s v=" - "/>
    <x v="2"/>
    <x v="0"/>
    <x v="0"/>
  </r>
  <r>
    <s v="2639316220"/>
    <x v="4046"/>
    <s v="MICROEMPRESA"/>
    <x v="1568"/>
    <s v="Em Operação"/>
    <s v="Restaurante, Cafeteria, Bar e Similares"/>
    <s v="37517-000"/>
    <s v="MG"/>
    <x v="1205"/>
    <d v="2019-03-22T00:00:00"/>
    <d v="2021-03-22T00:00:00"/>
    <s v="26.393.162/0001-20"/>
    <s v="Restaurante"/>
    <s v="Empresário Individual"/>
    <s v=" - "/>
    <x v="2"/>
    <x v="0"/>
    <x v="0"/>
  </r>
  <r>
    <s v="2639369080"/>
    <x v="4047"/>
    <s v="MICROEMPRESA"/>
    <x v="1568"/>
    <s v="Em Operação"/>
    <s v="Restaurante, Cafeteria, Bar e Similares"/>
    <s v="01412-000"/>
    <s v="SP"/>
    <x v="5"/>
    <d v="2019-01-16T00:00:00"/>
    <d v="2021-01-16T00:00:00"/>
    <s v="26.393.690/0001-80"/>
    <s v="Bar"/>
    <s v="Empresa Individual de Responsabilidade Limitada (de Natureza Empresária)"/>
    <s v=" - "/>
    <x v="0"/>
    <x v="0"/>
    <x v="0"/>
  </r>
  <r>
    <s v="2640032744"/>
    <x v="4048"/>
    <s v="MICROEMPRESA"/>
    <x v="1569"/>
    <s v="Em Operação"/>
    <s v="Restaurante, Cafeteria, Bar e Similares"/>
    <s v="88780-000"/>
    <s v="SC"/>
    <x v="127"/>
    <d v="2018-05-29T00:00:00"/>
    <d v="2020-05-29T00:00:00"/>
    <s v="26.400.327/0001-44"/>
    <s v="Restaurante"/>
    <s v="Empresa Individual de Responsabilidade Limitada (de Natureza Empresária)"/>
    <s v="Espanhol|Inglês"/>
    <x v="2"/>
    <x v="0"/>
    <x v="0"/>
  </r>
  <r>
    <s v="2640059411"/>
    <x v="4049"/>
    <s v="MICROEMPRESA"/>
    <x v="1569"/>
    <s v="Em Operação"/>
    <s v="Restaurante, Cafeteria, Bar e Similares"/>
    <s v="58322-000"/>
    <s v="PB"/>
    <x v="306"/>
    <d v="2017-08-08T00:00:00"/>
    <d v="2019-08-08T00:00:00"/>
    <s v="26.400.594/0001-11"/>
    <s v="Restaurante"/>
    <s v="Empresário (Individual)"/>
    <s v="Espanhol"/>
    <x v="2"/>
    <x v="0"/>
    <x v="0"/>
  </r>
  <r>
    <s v="2641808850"/>
    <x v="4050"/>
    <s v="MICROEMPRESA"/>
    <x v="1570"/>
    <s v="Em Operação"/>
    <s v="Restaurante, Cafeteria, Bar e Similares"/>
    <s v="68270-000"/>
    <s v="PA"/>
    <x v="109"/>
    <d v="2017-09-15T00:00:00"/>
    <d v="2019-09-15T00:00:00"/>
    <s v="26.418.088/0001-50"/>
    <s v=" - "/>
    <s v="Empresário Individual"/>
    <s v="Espanhol"/>
    <x v="10"/>
    <x v="0"/>
    <x v="0"/>
  </r>
  <r>
    <s v="2641867016"/>
    <x v="4051"/>
    <s v="MICROEMPRESA"/>
    <x v="1570"/>
    <s v="Em Operação"/>
    <s v="Restaurante, Cafeteria, Bar e Similares"/>
    <s v="86410-000"/>
    <s v="PR"/>
    <x v="1206"/>
    <d v="2018-12-14T00:00:00"/>
    <d v="2020-12-14T00:00:00"/>
    <s v="26.418.670/0001-16"/>
    <s v="Restaurante"/>
    <s v="Empresa Individual de Responsabilidade Limitada (de Natureza Empresária)"/>
    <s v=" - "/>
    <x v="2"/>
    <x v="0"/>
    <x v="0"/>
  </r>
  <r>
    <s v="2642169802"/>
    <x v="4052"/>
    <s v="MICROEMPRESA"/>
    <x v="1570"/>
    <s v="Em Operação"/>
    <s v="Restaurante, Cafeteria, Bar e Similares"/>
    <s v="78600-000"/>
    <s v="MT"/>
    <x v="539"/>
    <d v="2017-05-16T00:00:00"/>
    <d v="2019-05-16T00:00:00"/>
    <s v="26.421.698/0001-02"/>
    <s v="Restaurante"/>
    <s v="Sociedade Empresária Limitada"/>
    <s v=" - "/>
    <x v="1"/>
    <x v="0"/>
    <x v="0"/>
  </r>
  <r>
    <s v="2643524535"/>
    <x v="4053"/>
    <s v="MICROEMPRESA"/>
    <x v="1571"/>
    <s v="Em Operação"/>
    <s v="Restaurante, Cafeteria, Bar e Similares"/>
    <s v="88845-000"/>
    <s v="SC"/>
    <x v="91"/>
    <d v="2017-11-16T00:00:00"/>
    <d v="2019-11-16T00:00:00"/>
    <s v="26.435.245/0001-35"/>
    <s v=" - "/>
    <s v="Empresário Individual"/>
    <s v=" - "/>
    <x v="10"/>
    <x v="0"/>
    <x v="0"/>
  </r>
  <r>
    <s v="2644225075"/>
    <x v="4054"/>
    <s v="MICROEMPRESA"/>
    <x v="1572"/>
    <s v="Em Operação"/>
    <s v="Restaurante, Cafeteria, Bar e Similares"/>
    <s v="37605-000"/>
    <s v="MG"/>
    <x v="575"/>
    <d v="2018-06-14T00:00:00"/>
    <d v="2020-06-14T00:00:00"/>
    <s v="26.442.250/0001-75"/>
    <s v="Restaurante"/>
    <s v="Empresário Individual"/>
    <s v="Português"/>
    <x v="0"/>
    <x v="1"/>
    <x v="0"/>
  </r>
  <r>
    <s v="2644534353"/>
    <x v="4055"/>
    <s v="MICROEMPRESA"/>
    <x v="1572"/>
    <s v="Em Operação"/>
    <s v="Restaurante, Cafeteria, Bar e Similares"/>
    <s v="35460-000"/>
    <s v="MG"/>
    <x v="112"/>
    <d v="2018-11-28T00:00:00"/>
    <d v="2020-11-28T00:00:00"/>
    <s v="26.445.343/0001-53"/>
    <s v="Restaurante"/>
    <s v="Empresário (Individual)"/>
    <s v="Espanhol|Português"/>
    <x v="2"/>
    <x v="0"/>
    <x v="0"/>
  </r>
  <r>
    <s v="2645104387"/>
    <x v="4056"/>
    <s v="MICROEMPRESA"/>
    <x v="1573"/>
    <s v="Em Operação"/>
    <s v="Restaurante, Cafeteria, Bar e Similares"/>
    <s v="75695-000"/>
    <s v="GO"/>
    <x v="524"/>
    <d v="2017-10-18T00:00:00"/>
    <d v="2019-10-18T00:00:00"/>
    <s v="26.451.043/0001-87"/>
    <s v="Similar"/>
    <s v="Empresário (Individual)"/>
    <s v=" - "/>
    <x v="0"/>
    <x v="0"/>
    <x v="0"/>
  </r>
  <r>
    <s v="2645822813"/>
    <x v="4057"/>
    <s v="MICROEMPRESA"/>
    <x v="1573"/>
    <s v="Em Operação"/>
    <s v="Restaurante, Cafeteria, Bar e Similares"/>
    <s v="13350-000"/>
    <s v="SP"/>
    <x v="1106"/>
    <d v="2018-08-24T00:00:00"/>
    <d v="2020-08-24T00:00:00"/>
    <s v="26.458.228/0001-13"/>
    <s v="Similar"/>
    <s v="Empresário Individual"/>
    <s v="Inglês"/>
    <x v="6"/>
    <x v="0"/>
    <x v="0"/>
  </r>
  <r>
    <s v="2649018175"/>
    <x v="4058"/>
    <s v="MICROEMPRESA"/>
    <x v="1574"/>
    <s v="Em Operação"/>
    <s v="Restaurante, Cafeteria, Bar e Similares"/>
    <s v="84400-000"/>
    <s v="PR"/>
    <x v="487"/>
    <d v="2018-08-03T00:00:00"/>
    <d v="2020-08-03T00:00:00"/>
    <s v="26.490.181/0001-75"/>
    <s v="Restaurante"/>
    <s v="Empresário Individual"/>
    <s v="Português"/>
    <x v="0"/>
    <x v="0"/>
    <x v="0"/>
  </r>
  <r>
    <s v="2650073234"/>
    <x v="4059"/>
    <s v="MICROEMPRESA"/>
    <x v="1575"/>
    <s v="Em Operação"/>
    <s v="Restaurante, Cafeteria, Bar e Similares"/>
    <s v="63475-000"/>
    <s v="CE"/>
    <x v="603"/>
    <d v="2018-07-05T00:00:00"/>
    <d v="2020-07-05T00:00:00"/>
    <s v="26.500.732/0001-34"/>
    <s v="Restaurante"/>
    <s v="Empresário (Individual)"/>
    <s v=" - "/>
    <x v="0"/>
    <x v="1"/>
    <x v="0"/>
  </r>
  <r>
    <s v="2650510441"/>
    <x v="4060"/>
    <s v="MICROEMPRESA"/>
    <x v="1575"/>
    <s v="Em Operação"/>
    <s v="Restaurante, Cafeteria, Bar e Similares"/>
    <s v="12940-500"/>
    <s v="SP"/>
    <x v="643"/>
    <d v="2019-02-21T00:00:00"/>
    <d v="2021-02-21T00:00:00"/>
    <s v="26.505.104/0001-41"/>
    <s v="Similar"/>
    <s v="Empresa Individual de Responsabilidade Limitada (de Natureza Empresária)"/>
    <s v=" - "/>
    <x v="0"/>
    <x v="0"/>
    <x v="0"/>
  </r>
  <r>
    <s v="2651770196"/>
    <x v="4061"/>
    <s v="MICROEMPRESA"/>
    <x v="1576"/>
    <s v="Em Operação"/>
    <s v="Restaurante, Cafeteria, Bar e Similares"/>
    <s v="12328-470"/>
    <s v="SP"/>
    <x v="396"/>
    <d v="2019-03-15T00:00:00"/>
    <d v="2021-03-15T00:00:00"/>
    <s v="26.517.701/0001-96"/>
    <s v="Similar"/>
    <s v="Empresário (Individual)"/>
    <s v=" - "/>
    <x v="0"/>
    <x v="0"/>
    <x v="0"/>
  </r>
  <r>
    <s v="2652782552"/>
    <x v="4062"/>
    <s v="MICROEMPRESA"/>
    <x v="1577"/>
    <s v="Em Operação"/>
    <s v="Restaurante, Cafeteria, Bar e Similares"/>
    <s v="75828-000"/>
    <s v="GO"/>
    <x v="99"/>
    <d v="2017-06-22T00:00:00"/>
    <d v="2019-06-22T00:00:00"/>
    <s v="26.527.825/0001-52"/>
    <s v="Restaurante"/>
    <s v="Empresa Individual de Responsabilidade Limitada (de Natureza Empresária)"/>
    <s v=" - "/>
    <x v="0"/>
    <x v="0"/>
    <x v="0"/>
  </r>
  <r>
    <s v="2652933440"/>
    <x v="4063"/>
    <s v="MICROEMPRESA"/>
    <x v="1577"/>
    <s v="Em Operação"/>
    <s v="Restaurante, Cafeteria, Bar e Similares"/>
    <s v="79390-000"/>
    <s v="MS"/>
    <x v="42"/>
    <d v="2017-08-24T00:00:00"/>
    <d v="2019-08-24T00:00:00"/>
    <s v="26.529.334/0001-40"/>
    <s v=" - "/>
    <s v="Empresário Individual"/>
    <s v="Espanhol"/>
    <x v="10"/>
    <x v="0"/>
    <x v="0"/>
  </r>
  <r>
    <s v="2654099233"/>
    <x v="4064"/>
    <s v="MICROEMPRESA"/>
    <x v="1578"/>
    <s v="Em Operação"/>
    <s v="Restaurante, Cafeteria, Bar e Similares"/>
    <s v="15490-000"/>
    <s v="SP"/>
    <x v="557"/>
    <d v="2019-03-27T00:00:00"/>
    <d v="2021-03-27T00:00:00"/>
    <s v="26.540.992/0001-33"/>
    <s v="Bar"/>
    <s v="Empresário (Individual)"/>
    <s v="Português"/>
    <x v="0"/>
    <x v="0"/>
    <x v="0"/>
  </r>
  <r>
    <s v="2654208290"/>
    <x v="4065"/>
    <s v="MICROEMPRESA"/>
    <x v="1578"/>
    <s v="Em Operação"/>
    <s v="Restaurante, Cafeteria, Bar e Similares"/>
    <s v="11679-202"/>
    <s v="SP"/>
    <x v="258"/>
    <d v="2018-07-23T00:00:00"/>
    <d v="2020-07-23T00:00:00"/>
    <s v="26.542.082/0001-90"/>
    <s v="Bar"/>
    <s v="Empresário Individual"/>
    <s v=" - "/>
    <x v="0"/>
    <x v="0"/>
    <x v="0"/>
  </r>
  <r>
    <s v="2654971103"/>
    <x v="4066"/>
    <s v="MICROEMPRESA"/>
    <x v="1424"/>
    <s v="Em Operação"/>
    <s v="Restaurante, Cafeteria, Bar e Similares"/>
    <s v="87525-000"/>
    <s v="PR"/>
    <x v="771"/>
    <d v="2018-06-26T00:00:00"/>
    <d v="2020-06-26T00:00:00"/>
    <s v="26.549.711/0001-03"/>
    <s v="Similar"/>
    <s v="Empresário (Individual)"/>
    <s v="Português"/>
    <x v="7"/>
    <x v="0"/>
    <x v="0"/>
  </r>
  <r>
    <s v="2655850415"/>
    <x v="4067"/>
    <s v="MICROEMPRESA"/>
    <x v="1423"/>
    <s v="Em Operação"/>
    <s v="Restaurante, Cafeteria, Bar e Similares"/>
    <s v="85575-000"/>
    <s v="PR"/>
    <x v="1207"/>
    <d v="2018-10-10T00:00:00"/>
    <d v="2020-10-10T00:00:00"/>
    <s v="26.558.504/0001-15"/>
    <s v="Similar"/>
    <s v="Empresário Individual"/>
    <s v=" - "/>
    <x v="0"/>
    <x v="0"/>
    <x v="0"/>
  </r>
  <r>
    <s v="2657110783"/>
    <x v="4068"/>
    <s v="EMPRESA DE PEQUENO PORTE"/>
    <x v="1579"/>
    <s v="Em Operação"/>
    <s v="Restaurante, Cafeteria, Bar e Similares"/>
    <s v="13520-000"/>
    <s v="SP"/>
    <x v="105"/>
    <d v="2018-05-14T00:00:00"/>
    <d v="2020-05-14T00:00:00"/>
    <s v="26.571.107/0001-83"/>
    <s v="Similar"/>
    <s v="Empresário (Individual)"/>
    <s v=" - "/>
    <x v="2"/>
    <x v="5"/>
    <x v="0"/>
  </r>
  <r>
    <s v="2658713444"/>
    <x v="4069"/>
    <s v="MICROEMPRESA"/>
    <x v="1580"/>
    <s v="Em Operação"/>
    <s v="Restaurante, Cafeteria, Bar e Similares"/>
    <s v="12490-000"/>
    <s v="SP"/>
    <x v="124"/>
    <d v="2018-01-12T00:00:00"/>
    <d v="2020-01-12T00:00:00"/>
    <s v="26.587.134/0001-44"/>
    <s v=" - "/>
    <s v="Empresário Individual"/>
    <s v="Italiano"/>
    <x v="10"/>
    <x v="0"/>
    <x v="0"/>
  </r>
  <r>
    <s v="2660451440"/>
    <x v="4070"/>
    <s v="MICROEMPRESA"/>
    <x v="1581"/>
    <s v="Em Operação"/>
    <s v="Restaurante, Cafeteria, Bar e Similares"/>
    <s v="62300-000"/>
    <s v="CE"/>
    <x v="1208"/>
    <d v="2018-09-20T00:00:00"/>
    <d v="2020-09-20T00:00:00"/>
    <s v="26.604.514/0001-40"/>
    <s v="Cafeteria"/>
    <s v="Empresário Individual"/>
    <s v=" - "/>
    <x v="6"/>
    <x v="4"/>
    <x v="0"/>
  </r>
  <r>
    <s v="2660681080"/>
    <x v="4071"/>
    <s v="MICROEMPRESA"/>
    <x v="1421"/>
    <s v="Em Operação"/>
    <s v="Restaurante, Cafeteria, Bar e Similares"/>
    <s v="88330-558"/>
    <s v="SC"/>
    <x v="499"/>
    <d v="2018-07-23T00:00:00"/>
    <d v="2020-07-23T00:00:00"/>
    <s v="26.606.810/0001-80"/>
    <s v="Similar"/>
    <s v="Sociedade Empresária Limitada"/>
    <s v=" - "/>
    <x v="7"/>
    <x v="0"/>
    <x v="0"/>
  </r>
  <r>
    <s v="2661009360"/>
    <x v="4072"/>
    <s v="MICROEMPRESA"/>
    <x v="1421"/>
    <s v="Em Operação"/>
    <s v="Restaurante, Cafeteria, Bar e Similares"/>
    <s v="88380-000"/>
    <s v="SC"/>
    <x v="547"/>
    <d v="2017-09-19T00:00:00"/>
    <d v="2019-09-19T00:00:00"/>
    <s v="26.610.093/0001-60"/>
    <s v="Restaurante"/>
    <s v="Empresário (Individual)"/>
    <s v="Espanhol|Inglês"/>
    <x v="6"/>
    <x v="0"/>
    <x v="0"/>
  </r>
  <r>
    <s v="2664643302"/>
    <x v="4073"/>
    <s v="MICROEMPRESA"/>
    <x v="1582"/>
    <s v="Em Operação"/>
    <s v="Restaurante, Cafeteria, Bar e Similares"/>
    <s v="75850-000"/>
    <s v="GO"/>
    <x v="282"/>
    <d v="2019-01-04T00:00:00"/>
    <d v="2021-01-04T00:00:00"/>
    <s v="26.646.433/0001-02"/>
    <s v="Similar"/>
    <s v="Empresário Individual"/>
    <s v=" - "/>
    <x v="2"/>
    <x v="0"/>
    <x v="0"/>
  </r>
  <r>
    <s v="2666838364"/>
    <x v="4074"/>
    <s v="MICROEMPRESA"/>
    <x v="1419"/>
    <s v="Em Operação"/>
    <s v="Restaurante, Cafeteria, Bar e Similares"/>
    <s v="79700-000"/>
    <s v="MS"/>
    <x v="50"/>
    <d v="2017-11-27T00:00:00"/>
    <d v="2019-11-27T00:00:00"/>
    <s v="26.668.383/0001-64"/>
    <s v=" - "/>
    <s v="Empresário Individual"/>
    <s v=" - "/>
    <x v="10"/>
    <x v="0"/>
    <x v="0"/>
  </r>
  <r>
    <s v="2667347000"/>
    <x v="4075"/>
    <s v="MICROEMPRESA"/>
    <x v="1419"/>
    <s v="Em Operação"/>
    <s v="Restaurante, Cafeteria, Bar e Similares"/>
    <s v="23970-000"/>
    <s v="RJ"/>
    <x v="23"/>
    <d v="2018-07-04T00:00:00"/>
    <d v="2020-07-04T00:00:00"/>
    <s v="26.673.470/0001-00"/>
    <s v="Restaurante"/>
    <s v="Sociedade Empresária Limitada"/>
    <s v="Inglês"/>
    <x v="0"/>
    <x v="0"/>
    <x v="0"/>
  </r>
  <r>
    <s v="2667443849"/>
    <x v="4076"/>
    <s v="MICROEMPRESA"/>
    <x v="1583"/>
    <s v="Em Operação"/>
    <s v="Restaurante, Cafeteria, Bar e Similares"/>
    <s v="63475-000"/>
    <s v="CE"/>
    <x v="603"/>
    <d v="2018-07-05T00:00:00"/>
    <d v="2020-07-05T00:00:00"/>
    <s v="26.674.438/0001-49"/>
    <s v="Similar"/>
    <s v="Empresário Individual"/>
    <s v=" - "/>
    <x v="0"/>
    <x v="1"/>
    <x v="0"/>
  </r>
  <r>
    <s v="3540787786"/>
    <x v="4077"/>
    <s v="MICROEMPRESA"/>
    <x v="1584"/>
    <s v="Em Operação"/>
    <s v="Restaurante, Cafeteria, Bar e Similares"/>
    <s v="37340-000"/>
    <s v="MG"/>
    <x v="150"/>
    <d v="2020-03-26T00:00:00"/>
    <d v="2022-03-26T00:00:00"/>
    <s v="35.407.877/0001-86"/>
    <s v="Cafeteria"/>
    <s v="Empresário Individual"/>
    <s v=" - "/>
    <x v="0"/>
    <x v="0"/>
    <x v="0"/>
  </r>
  <r>
    <s v="2668172106"/>
    <x v="4078"/>
    <s v="MICROEMPRESA"/>
    <x v="1585"/>
    <s v="Em Operação"/>
    <s v="Restaurante, Cafeteria, Bar e Similares"/>
    <s v="44655-000"/>
    <s v="BA"/>
    <x v="1185"/>
    <d v="2019-02-12T00:00:00"/>
    <d v="2021-02-12T00:00:00"/>
    <s v="26.681.721/0001-06"/>
    <s v="Similar"/>
    <s v="Empresário Individual"/>
    <s v=" - "/>
    <x v="0"/>
    <x v="0"/>
    <x v="0"/>
  </r>
  <r>
    <s v="2668934100"/>
    <x v="4079"/>
    <s v="MICROEMPRESA"/>
    <x v="1585"/>
    <s v="Em Operação"/>
    <s v="Restaurante, Cafeteria, Bar e Similares"/>
    <s v="28950-000"/>
    <s v="RJ"/>
    <x v="80"/>
    <d v="2018-04-02T00:00:00"/>
    <d v="2020-04-02T00:00:00"/>
    <s v="26.689.341/0001-00"/>
    <s v="Restaurante"/>
    <s v="Empresa Individual de Responsabilidade Limitada (de Natureza Empresária)"/>
    <s v="Inglês|Espanhol"/>
    <x v="0"/>
    <x v="0"/>
    <x v="0"/>
  </r>
  <r>
    <s v="2670352810"/>
    <x v="4080"/>
    <s v="MICROEMPRESA"/>
    <x v="1586"/>
    <s v="Em Operação"/>
    <s v="Restaurante, Cafeteria, Bar e Similares"/>
    <s v="57035-550"/>
    <s v="AL"/>
    <x v="119"/>
    <d v="2019-03-13T00:00:00"/>
    <d v="2021-03-13T00:00:00"/>
    <s v="26.703.528/0001-10"/>
    <s v="Restaurante"/>
    <s v="Sociedade Empresária Limitada"/>
    <s v="Espanhol|Inglês"/>
    <x v="2"/>
    <x v="0"/>
    <x v="0"/>
  </r>
  <r>
    <s v="2670952828"/>
    <x v="4081"/>
    <s v="MICROEMPRESA"/>
    <x v="1586"/>
    <s v="Em Operação"/>
    <s v="Restaurante, Cafeteria, Bar e Similares"/>
    <s v="95390-000"/>
    <s v="RS"/>
    <x v="37"/>
    <d v="2018-05-21T00:00:00"/>
    <d v="2020-05-21T00:00:00"/>
    <s v="26.709.528/0001-28"/>
    <s v="Restaurante"/>
    <s v="Empresário Individual"/>
    <s v=" - "/>
    <x v="6"/>
    <x v="0"/>
    <x v="0"/>
  </r>
  <r>
    <s v="2671267600"/>
    <x v="4082"/>
    <s v="MICROEMPRESA"/>
    <x v="1586"/>
    <s v="Em Operação"/>
    <s v="Restaurante, Cafeteria, Bar e Similares"/>
    <s v="11660-005"/>
    <s v="SP"/>
    <x v="258"/>
    <d v="2019-03-18T00:00:00"/>
    <d v="2021-03-18T00:00:00"/>
    <s v="26.712.676/0001-00"/>
    <s v="Similar"/>
    <s v="Sociedade Empresária Limitada"/>
    <s v=" - "/>
    <x v="0"/>
    <x v="0"/>
    <x v="0"/>
  </r>
  <r>
    <s v="2673418218"/>
    <x v="4083"/>
    <s v="MICROEMPRESA"/>
    <x v="1587"/>
    <s v="Em Operação"/>
    <s v="Restaurante, Cafeteria, Bar e Similares"/>
    <s v="89240-000"/>
    <s v="SC"/>
    <x v="407"/>
    <d v="2017-07-24T00:00:00"/>
    <d v="2019-07-24T00:00:00"/>
    <s v="26.734.182/0001-18"/>
    <s v="Restaurante"/>
    <s v="Empresa Individual de Responsabilidade Limitada (de Natureza Empresária)"/>
    <s v=" - "/>
    <x v="0"/>
    <x v="0"/>
    <x v="0"/>
  </r>
  <r>
    <s v="2675945390"/>
    <x v="4084"/>
    <s v="MICROEMPRESA"/>
    <x v="1588"/>
    <s v="Em Operação"/>
    <s v="Restaurante, Cafeteria, Bar e Similares"/>
    <s v="39670-000"/>
    <s v="MG"/>
    <x v="123"/>
    <d v="2018-07-10T00:00:00"/>
    <d v="2020-07-10T00:00:00"/>
    <s v="26.759.453/0001-90"/>
    <s v="Similar"/>
    <s v="Empresário Individual"/>
    <s v=" - "/>
    <x v="0"/>
    <x v="0"/>
    <x v="0"/>
  </r>
  <r>
    <s v="2677621637"/>
    <x v="4085"/>
    <s v="MICROEMPRESA"/>
    <x v="1589"/>
    <s v="Em Operação"/>
    <s v="Restaurante, Cafeteria, Bar e Similares"/>
    <s v="59580-000"/>
    <s v="RN"/>
    <x v="179"/>
    <d v="2019-03-29T00:00:00"/>
    <d v="2021-03-29T00:00:00"/>
    <s v="26.776.216/0001-37"/>
    <s v="Restaurante"/>
    <s v="Empresário (Individual)"/>
    <s v=" - "/>
    <x v="2"/>
    <x v="0"/>
    <x v="0"/>
  </r>
  <r>
    <s v="2765313124"/>
    <x v="4086"/>
    <s v="MICROEMPRESA"/>
    <x v="1590"/>
    <s v="Em Operação"/>
    <s v="Restaurante, Cafeteria, Bar e Similares"/>
    <s v="80040-455"/>
    <s v="PR"/>
    <x v="21"/>
    <d v="2020-07-31T00:00:00"/>
    <d v="2022-07-31T00:00:00"/>
    <s v="27.653.131/0001-24"/>
    <s v="Bar"/>
    <s v="Sociedade Empresária Limitada"/>
    <s v=" - "/>
    <x v="5"/>
    <x v="0"/>
    <x v="0"/>
  </r>
  <r>
    <s v="2677441317"/>
    <x v="4087"/>
    <s v="DEMAIS"/>
    <x v="1589"/>
    <s v="Em Operação"/>
    <s v="Restaurante, Cafeteria, Bar e Similares"/>
    <s v="66090-903"/>
    <s v="PA"/>
    <x v="428"/>
    <d v="2020-09-03T00:00:00"/>
    <d v="2022-09-03T00:00:00"/>
    <s v="26.774.413/0001-17"/>
    <s v="Restaurante"/>
    <s v="Sociedade Empresária Limitada"/>
    <s v=" - "/>
    <x v="0"/>
    <x v="0"/>
    <x v="0"/>
  </r>
  <r>
    <s v="2675978574"/>
    <x v="4088"/>
    <s v="MICROEMPRESA"/>
    <x v="1591"/>
    <s v="Em Operação"/>
    <s v="Restaurante, Cafeteria, Bar e Similares"/>
    <s v="80420-170"/>
    <s v="PR"/>
    <x v="21"/>
    <d v="2020-07-06T00:00:00"/>
    <d v="2022-07-06T00:00:00"/>
    <s v="26.759.785/0001-74"/>
    <s v="Similar"/>
    <s v="Empresa Individual de Responsabilidade Limitada (de Natureza Empresária)"/>
    <s v=" - "/>
    <x v="5"/>
    <x v="0"/>
    <x v="0"/>
  </r>
  <r>
    <s v="2675206965"/>
    <x v="4089"/>
    <s v="MICROEMPRESA"/>
    <x v="1592"/>
    <s v="Em Operação"/>
    <s v="Restaurante, Cafeteria, Bar e Similares"/>
    <s v="23968-000"/>
    <s v="RJ"/>
    <x v="667"/>
    <d v="2020-09-15T00:00:00"/>
    <d v="2022-09-15T00:00:00"/>
    <s v="26.752.069/0001-65"/>
    <s v="Restaurante"/>
    <s v="Empresário Individual"/>
    <s v="Espanhol|Português"/>
    <x v="0"/>
    <x v="0"/>
    <x v="0"/>
  </r>
  <r>
    <s v="2674392516"/>
    <x v="4090"/>
    <s v="DEMAIS"/>
    <x v="1417"/>
    <s v="Em Operação"/>
    <s v="Restaurante, Cafeteria, Bar e Similares"/>
    <s v="20941-160"/>
    <s v="RJ"/>
    <x v="111"/>
    <d v="2020-09-28T00:00:00"/>
    <d v="2022-09-28T00:00:00"/>
    <s v="26.743.925/0001-16"/>
    <s v="Similar"/>
    <s v="Sociedade Empresária Limitada"/>
    <s v=" - "/>
    <x v="5"/>
    <x v="0"/>
    <x v="0"/>
  </r>
  <r>
    <s v="2673576608"/>
    <x v="4091"/>
    <s v="MICROEMPRESA"/>
    <x v="1587"/>
    <s v="Em Implantação"/>
    <s v="Restaurante, Cafeteria, Bar e Similares"/>
    <s v="28930-000"/>
    <s v="RJ"/>
    <x v="212"/>
    <d v="2020-08-15T00:00:00"/>
    <d v="2022-08-15T00:00:00"/>
    <s v="26.735.766/0001-08"/>
    <s v="Similar"/>
    <s v="Empresário (Individual)"/>
    <s v=" - "/>
    <x v="0"/>
    <x v="0"/>
    <x v="0"/>
  </r>
  <r>
    <s v="2673463650"/>
    <x v="4092"/>
    <s v="EMPRESA DE PEQUENO PORTE"/>
    <x v="1587"/>
    <s v="Em Operação"/>
    <s v="Restaurante, Cafeteria, Bar e Similares"/>
    <s v="59585-000"/>
    <s v="RN"/>
    <x v="309"/>
    <d v="2020-07-16T00:00:00"/>
    <d v="2022-07-16T00:00:00"/>
    <s v="26.734.636/0001-50"/>
    <s v="Restaurante"/>
    <s v="Sociedade Empresária Limitada"/>
    <s v=" - "/>
    <x v="0"/>
    <x v="0"/>
    <x v="0"/>
  </r>
  <r>
    <s v="2673434804"/>
    <x v="4093"/>
    <s v="EMPRESA DE PEQUENO PORTE"/>
    <x v="1593"/>
    <s v="Em Operação"/>
    <s v="Restaurante, Cafeteria, Bar e Similares"/>
    <s v="28950-000"/>
    <s v="RJ"/>
    <x v="80"/>
    <d v="2020-07-29T00:00:00"/>
    <d v="2022-07-29T00:00:00"/>
    <s v="26.734.348/0001-04"/>
    <s v="Restaurante"/>
    <s v="Empresa Individual de Responsabilidade Limitada (de Natureza Empresária)"/>
    <s v=" - "/>
    <x v="0"/>
    <x v="5"/>
    <x v="3"/>
  </r>
  <r>
    <s v="2673344952"/>
    <x v="4094"/>
    <s v="MICROEMPRESA"/>
    <x v="1587"/>
    <s v="Em Operação"/>
    <s v="Restaurante, Cafeteria, Bar e Similares"/>
    <s v="11628-115"/>
    <s v="SP"/>
    <x v="256"/>
    <d v="2020-08-13T00:00:00"/>
    <d v="2022-08-13T00:00:00"/>
    <s v="26.733.449/0001-52"/>
    <s v="Bar"/>
    <s v="Empresário (Individual)"/>
    <s v=" - "/>
    <x v="0"/>
    <x v="0"/>
    <x v="0"/>
  </r>
  <r>
    <s v="2672981111"/>
    <x v="4095"/>
    <s v="MICROEMPRESA"/>
    <x v="1593"/>
    <s v="Em Operação"/>
    <s v="Restaurante, Cafeteria, Bar e Similares"/>
    <s v="74393-400"/>
    <s v="GO"/>
    <x v="11"/>
    <d v="2020-08-07T00:00:00"/>
    <d v="2022-08-07T00:00:00"/>
    <s v="26.729.811/0001-11"/>
    <s v="Restaurante"/>
    <s v="Empresa Individual de Responsabilidade Limitada (de Natureza Empresária)"/>
    <s v=" - "/>
    <x v="0"/>
    <x v="0"/>
    <x v="0"/>
  </r>
  <r>
    <s v="2672845511"/>
    <x v="4096"/>
    <s v="MICROEMPRESA"/>
    <x v="1593"/>
    <s v="Em Operação"/>
    <s v="Restaurante, Cafeteria, Bar e Similares"/>
    <s v="50050-130"/>
    <s v="PE"/>
    <x v="559"/>
    <d v="2020-08-06T00:00:00"/>
    <d v="2022-08-06T00:00:00"/>
    <s v="26.728.455/0001-11"/>
    <s v="Cafeteria"/>
    <s v="Empresa Individual de Responsabilidade Limitada (de Natureza Empresária)"/>
    <s v=" - "/>
    <x v="6"/>
    <x v="4"/>
    <x v="3"/>
  </r>
  <r>
    <s v="2672464227"/>
    <x v="4097"/>
    <s v="MICROEMPRESA"/>
    <x v="1594"/>
    <s v="Em Operação"/>
    <s v="Restaurante, Cafeteria, Bar e Similares"/>
    <s v="23970-000"/>
    <s v="RJ"/>
    <x v="23"/>
    <d v="2020-08-10T00:00:00"/>
    <d v="2022-08-10T00:00:00"/>
    <s v="26.724.642/0001-27"/>
    <s v="Bar"/>
    <s v="Empresário (Individual)"/>
    <s v="Inglês"/>
    <x v="0"/>
    <x v="0"/>
    <x v="0"/>
  </r>
  <r>
    <s v="2668965657"/>
    <x v="4098"/>
    <s v="EMPRESA DE PEQUENO PORTE"/>
    <x v="1585"/>
    <s v="Em Operação"/>
    <s v="Restaurante, Cafeteria, Bar e Similares"/>
    <s v="89239-899"/>
    <s v="SC"/>
    <x v="535"/>
    <d v="2020-07-20T00:00:00"/>
    <d v="2022-07-20T00:00:00"/>
    <s v="26.689.656/0001-57"/>
    <s v="Cafeteria"/>
    <s v="Empresa Individual de Responsabilidade Limitada (de Natureza Empresária)"/>
    <s v="Alemão"/>
    <x v="3"/>
    <x v="5"/>
    <x v="6"/>
  </r>
  <r>
    <s v="2668636127"/>
    <x v="4099"/>
    <s v="MICROEMPRESA"/>
    <x v="1595"/>
    <s v="Em Operação"/>
    <s v="Restaurante, Cafeteria, Bar e Similares"/>
    <s v="11609-003"/>
    <s v="SP"/>
    <x v="256"/>
    <d v="2020-08-03T00:00:00"/>
    <d v="2022-08-03T00:00:00"/>
    <s v="26.686.361/0001-27"/>
    <s v="Similar"/>
    <s v="Empresário (Individual)"/>
    <s v=" - "/>
    <x v="0"/>
    <x v="0"/>
    <x v="0"/>
  </r>
  <r>
    <s v="2665829101"/>
    <x v="4100"/>
    <s v="MICROEMPRESA"/>
    <x v="1596"/>
    <s v="Em Operação"/>
    <s v="Restaurante, Cafeteria, Bar e Similares"/>
    <s v="37340-000"/>
    <s v="MG"/>
    <x v="150"/>
    <d v="2020-08-07T00:00:00"/>
    <d v="2022-08-07T00:00:00"/>
    <s v="26.658.291/0001-01"/>
    <s v="Similar"/>
    <s v="Empresário (Individual)"/>
    <s v=" - "/>
    <x v="2"/>
    <x v="0"/>
    <x v="0"/>
  </r>
  <r>
    <s v="2664448540"/>
    <x v="4101"/>
    <s v="MICROEMPRESA"/>
    <x v="1582"/>
    <s v="Em Operação"/>
    <s v="Restaurante, Cafeteria, Bar e Similares"/>
    <s v="13419-290"/>
    <s v="SP"/>
    <x v="103"/>
    <d v="2020-07-14T00:00:00"/>
    <d v="2022-07-14T00:00:00"/>
    <s v="26.644.485/0001-40"/>
    <s v="Bar"/>
    <s v="Sociedade Empresária Limitada"/>
    <s v="Inglês|Português"/>
    <x v="5"/>
    <x v="4"/>
    <x v="0"/>
  </r>
  <r>
    <s v="2664432112"/>
    <x v="4102"/>
    <s v="EMPRESA DE PEQUENO PORTE"/>
    <x v="1582"/>
    <s v="Em Operação"/>
    <s v="Restaurante, Cafeteria, Bar e Similares"/>
    <s v="35460-000"/>
    <s v="MG"/>
    <x v="112"/>
    <d v="2020-07-23T00:00:00"/>
    <d v="2022-07-23T00:00:00"/>
    <s v="26.644.321/0001-12"/>
    <s v="Restaurante"/>
    <s v="Empresário (Individual)"/>
    <s v="Inglês"/>
    <x v="0"/>
    <x v="1"/>
    <x v="0"/>
  </r>
  <r>
    <s v="2662460203"/>
    <x v="4103"/>
    <s v="MICROEMPRESA"/>
    <x v="1420"/>
    <s v="Em Operação"/>
    <s v="Restaurante, Cafeteria, Bar e Similares"/>
    <s v="03573-170"/>
    <s v="SP"/>
    <x v="5"/>
    <d v="2020-07-29T00:00:00"/>
    <d v="2022-07-29T00:00:00"/>
    <s v="26.624.602/0001-03"/>
    <s v="Similar"/>
    <s v="Sociedade Empresária Limitada"/>
    <s v=" - "/>
    <x v="0"/>
    <x v="0"/>
    <x v="0"/>
  </r>
  <r>
    <s v="2660483733"/>
    <x v="2621"/>
    <s v="MICROEMPRESA"/>
    <x v="1421"/>
    <s v="Em Operação"/>
    <s v="Restaurante, Cafeteria, Bar e Similares"/>
    <s v="38405-371"/>
    <s v="MG"/>
    <x v="262"/>
    <d v="2020-08-07T00:00:00"/>
    <d v="2022-08-07T00:00:00"/>
    <s v="26.604.837/0001-33"/>
    <s v="Bar"/>
    <s v="Sociedade Empresária Limitada"/>
    <s v="Inglês"/>
    <x v="0"/>
    <x v="0"/>
    <x v="0"/>
  </r>
  <r>
    <s v="2659884280"/>
    <x v="4104"/>
    <s v="MICROEMPRESA"/>
    <x v="1581"/>
    <s v="Em Operação"/>
    <s v="Restaurante, Cafeteria, Bar e Similares"/>
    <s v="49820-000"/>
    <s v="SE"/>
    <x v="395"/>
    <d v="2020-07-21T00:00:00"/>
    <d v="2022-07-21T00:00:00"/>
    <s v="26.598.842/0001-80"/>
    <s v="Restaurante"/>
    <s v="Sociedade Empresária Limitada"/>
    <s v=" - "/>
    <x v="2"/>
    <x v="0"/>
    <x v="0"/>
  </r>
  <r>
    <s v="2659195607"/>
    <x v="4105"/>
    <s v="MICROEMPRESA"/>
    <x v="1580"/>
    <s v="Em Operação"/>
    <s v="Restaurante, Cafeteria, Bar e Similares"/>
    <s v="88210-000"/>
    <s v="SC"/>
    <x v="482"/>
    <d v="2020-08-12T00:00:00"/>
    <d v="2022-08-12T00:00:00"/>
    <s v="26.591.956/0001-07"/>
    <s v="Similar"/>
    <s v="Empresário Individual"/>
    <s v=" - "/>
    <x v="0"/>
    <x v="0"/>
    <x v="0"/>
  </r>
  <r>
    <s v="2657944417"/>
    <x v="4106"/>
    <s v="MICROEMPRESA"/>
    <x v="1422"/>
    <s v="Em Operação"/>
    <s v="Restaurante, Cafeteria, Bar e Similares"/>
    <s v="88420-000"/>
    <s v="SC"/>
    <x v="534"/>
    <d v="2020-07-05T00:00:00"/>
    <d v="2022-07-05T00:00:00"/>
    <s v="26.579.444/0001-17"/>
    <s v="Similar"/>
    <s v="Empresário Individual"/>
    <s v=" - "/>
    <x v="7"/>
    <x v="5"/>
    <x v="0"/>
  </r>
  <r>
    <s v="2657166693"/>
    <x v="4107"/>
    <s v="MICROEMPRESA"/>
    <x v="1579"/>
    <s v="Em Operação"/>
    <s v="Restaurante, Cafeteria, Bar e Similares"/>
    <s v="83251-000"/>
    <s v="PR"/>
    <x v="781"/>
    <d v="2020-09-15T00:00:00"/>
    <d v="2022-09-15T00:00:00"/>
    <s v="26.571.666/0001-93"/>
    <s v="Similar"/>
    <s v="Empresário Individual"/>
    <s v="Português"/>
    <x v="0"/>
    <x v="0"/>
    <x v="0"/>
  </r>
  <r>
    <s v="2654460726"/>
    <x v="4108"/>
    <s v="EMPRESA DE PEQUENO PORTE"/>
    <x v="1577"/>
    <s v="Em Operação"/>
    <s v="Restaurante, Cafeteria, Bar e Similares"/>
    <s v="29062-030"/>
    <s v="ES"/>
    <x v="255"/>
    <d v="2020-09-16T00:00:00"/>
    <d v="2022-09-16T00:00:00"/>
    <s v="26.544.607/0001-26"/>
    <s v="Restaurante"/>
    <s v="Sociedade Empresária Limitada"/>
    <s v=" - "/>
    <x v="2"/>
    <x v="5"/>
    <x v="0"/>
  </r>
  <r>
    <s v="2651652234"/>
    <x v="4109"/>
    <s v="MICROEMPRESA"/>
    <x v="1597"/>
    <s v="Em Operação"/>
    <s v="Restaurante, Cafeteria, Bar e Similares"/>
    <s v="36415-000"/>
    <s v="MG"/>
    <x v="1209"/>
    <d v="2020-07-02T00:00:00"/>
    <d v="2022-07-02T00:00:00"/>
    <s v="26.516.522/0001-34"/>
    <s v="Similar"/>
    <s v="Empresário (Individual)"/>
    <s v=" - "/>
    <x v="0"/>
    <x v="4"/>
    <x v="0"/>
  </r>
  <r>
    <s v="2651621210"/>
    <x v="4110"/>
    <s v="MICROEMPRESA"/>
    <x v="1597"/>
    <s v="Em Operação"/>
    <s v="Restaurante, Cafeteria, Bar e Similares"/>
    <s v="45930-000"/>
    <s v="BA"/>
    <x v="13"/>
    <d v="2020-08-28T00:00:00"/>
    <d v="2022-08-28T00:00:00"/>
    <s v="26.516.212/0001-10"/>
    <s v="Restaurante"/>
    <s v="Empresário (Individual)"/>
    <s v=" - "/>
    <x v="0"/>
    <x v="0"/>
    <x v="0"/>
  </r>
  <r>
    <s v="2649651518"/>
    <x v="4111"/>
    <s v="MICROEMPRESA"/>
    <x v="1574"/>
    <s v="Em Operação"/>
    <s v="Restaurante, Cafeteria, Bar e Similares"/>
    <s v="59178-000"/>
    <s v="RN"/>
    <x v="248"/>
    <d v="2020-07-16T00:00:00"/>
    <d v="2022-07-16T00:00:00"/>
    <s v="26.496.515/0001-18"/>
    <s v="Restaurante"/>
    <s v="Empresário (Individual)"/>
    <s v=" - "/>
    <x v="0"/>
    <x v="5"/>
    <x v="0"/>
  </r>
  <r>
    <s v="2648208620"/>
    <x v="4112"/>
    <s v="MICROEMPRESA"/>
    <x v="1598"/>
    <s v="Em Operação"/>
    <s v="Restaurante, Cafeteria, Bar e Similares"/>
    <s v="97880-000"/>
    <s v="RS"/>
    <x v="1210"/>
    <d v="2020-09-29T00:00:00"/>
    <d v="2022-09-29T00:00:00"/>
    <s v="26.482.086/0001-20"/>
    <s v="Restaurante"/>
    <s v="Empresário Individual"/>
    <s v=" - "/>
    <x v="2"/>
    <x v="0"/>
    <x v="0"/>
  </r>
  <r>
    <s v="2646556538"/>
    <x v="4113"/>
    <s v="MICROEMPRESA"/>
    <x v="1599"/>
    <s v="Em Operação"/>
    <s v="Restaurante, Cafeteria, Bar e Similares"/>
    <s v="79906-002"/>
    <s v="MS"/>
    <x v="221"/>
    <d v="2020-09-10T00:00:00"/>
    <d v="2022-09-10T00:00:00"/>
    <s v="26.465.565/0001-38"/>
    <s v="Restaurante"/>
    <s v="Empresário (Individual)"/>
    <s v=" - "/>
    <x v="0"/>
    <x v="2"/>
    <x v="0"/>
  </r>
  <r>
    <s v="2645927770"/>
    <x v="4114"/>
    <s v="MICROEMPRESA"/>
    <x v="1573"/>
    <s v="Em Operação"/>
    <s v="Restaurante, Cafeteria, Bar e Similares"/>
    <s v="18602-140"/>
    <s v="SP"/>
    <x v="1211"/>
    <d v="2020-08-21T00:00:00"/>
    <d v="2022-08-21T00:00:00"/>
    <s v="26.459.277/0001-70"/>
    <s v="Similar"/>
    <s v="Sociedade Empresária Limitada"/>
    <s v=" - "/>
    <x v="0"/>
    <x v="0"/>
    <x v="0"/>
  </r>
  <r>
    <s v="2645034530"/>
    <x v="4115"/>
    <s v="MICROEMPRESA"/>
    <x v="1573"/>
    <s v="Em Operação"/>
    <s v="Restaurante, Cafeteria, Bar e Similares"/>
    <s v="85812-230"/>
    <s v="PR"/>
    <x v="1212"/>
    <d v="2020-07-17T00:00:00"/>
    <d v="2022-07-17T00:00:00"/>
    <s v="26.450.345/0001-30"/>
    <s v="Restaurante"/>
    <s v="Empresário (Individual)"/>
    <s v=" - "/>
    <x v="0"/>
    <x v="0"/>
    <x v="0"/>
  </r>
  <r>
    <s v="2644391410"/>
    <x v="4116"/>
    <s v="MICROEMPRESA"/>
    <x v="1572"/>
    <s v="Em Operação"/>
    <s v="Restaurante, Cafeteria, Bar e Similares"/>
    <s v="25886-000"/>
    <s v="RJ"/>
    <x v="1213"/>
    <d v="2020-07-21T00:00:00"/>
    <d v="2022-07-21T00:00:00"/>
    <s v="26.443.914/0001-10"/>
    <s v="Restaurante"/>
    <s v="Empresário (Individual)"/>
    <s v="Inglês"/>
    <x v="1"/>
    <x v="1"/>
    <x v="4"/>
  </r>
  <r>
    <s v="2643694544"/>
    <x v="4117"/>
    <s v="DEMAIS"/>
    <x v="1571"/>
    <s v="Em Operação"/>
    <s v="Restaurante, Cafeteria, Bar e Similares"/>
    <s v="57945-000"/>
    <s v="AL"/>
    <x v="436"/>
    <d v="2020-09-21T00:00:00"/>
    <d v="2022-09-21T00:00:00"/>
    <s v="26.436.945/0001-44"/>
    <s v="Restaurante"/>
    <s v="Sociedade Empresária Limitada"/>
    <s v=" - "/>
    <x v="0"/>
    <x v="1"/>
    <x v="0"/>
  </r>
  <r>
    <s v="2642124242"/>
    <x v="4118"/>
    <s v="MICROEMPRESA"/>
    <x v="1570"/>
    <s v="Em Operação"/>
    <s v="Restaurante, Cafeteria, Bar e Similares"/>
    <s v="37408-000"/>
    <s v="MG"/>
    <x v="1214"/>
    <d v="2020-09-08T00:00:00"/>
    <d v="2022-09-08T00:00:00"/>
    <s v="26.421.242/0001-42"/>
    <s v="Cafeteria"/>
    <s v="Empresário Individual"/>
    <s v=" - "/>
    <x v="0"/>
    <x v="0"/>
    <x v="0"/>
  </r>
  <r>
    <s v="2641935125"/>
    <x v="4119"/>
    <s v="DEMAIS"/>
    <x v="1570"/>
    <s v="Em Operação"/>
    <s v="Restaurante, Cafeteria, Bar e Similares"/>
    <s v="22775-054"/>
    <s v="RJ"/>
    <x v="111"/>
    <d v="2020-07-11T00:00:00"/>
    <d v="2022-07-11T00:00:00"/>
    <s v="26.419.351/0001-25"/>
    <s v="Cafeteria"/>
    <s v="Sociedade Empresária Limitada"/>
    <s v="Inglês|Espanhol"/>
    <x v="2"/>
    <x v="0"/>
    <x v="0"/>
  </r>
  <r>
    <s v="2639873275"/>
    <x v="4120"/>
    <s v="MICROEMPRESA"/>
    <x v="1569"/>
    <s v="Em Operação"/>
    <s v="Restaurante, Cafeteria, Bar e Similares"/>
    <s v="89010-030"/>
    <s v="SC"/>
    <x v="15"/>
    <d v="2020-09-28T00:00:00"/>
    <d v="2022-09-28T00:00:00"/>
    <s v="26.398.732/0001-75"/>
    <s v="Restaurante"/>
    <s v="Sociedade Empresária Limitada"/>
    <s v=" - "/>
    <x v="5"/>
    <x v="0"/>
    <x v="0"/>
  </r>
  <r>
    <s v="2638805701"/>
    <x v="4121"/>
    <s v="MICROEMPRESA"/>
    <x v="1568"/>
    <s v="Em Operação"/>
    <s v="Restaurante, Cafeteria, Bar e Similares"/>
    <s v="38060-600"/>
    <s v="MG"/>
    <x v="26"/>
    <d v="2020-08-24T00:00:00"/>
    <d v="2022-08-24T00:00:00"/>
    <s v="26.388.057/0001-01"/>
    <s v="Restaurante"/>
    <s v="Empresário (Individual)"/>
    <s v=" - "/>
    <x v="6"/>
    <x v="0"/>
    <x v="0"/>
  </r>
  <r>
    <s v="2637523930"/>
    <x v="4122"/>
    <s v="MICROEMPRESA"/>
    <x v="1567"/>
    <s v="Em Operação"/>
    <s v="Restaurante, Cafeteria, Bar e Similares"/>
    <s v="11950-000"/>
    <s v="SP"/>
    <x v="1215"/>
    <d v="2020-09-10T00:00:00"/>
    <d v="2022-09-10T00:00:00"/>
    <s v="26.375.239/0001-30"/>
    <s v="Similar"/>
    <s v="Empresa Individual de Responsabilidade Limitada (de Natureza Empresária)"/>
    <s v=" - "/>
    <x v="5"/>
    <x v="4"/>
    <x v="0"/>
  </r>
  <r>
    <s v="2630092885"/>
    <x v="4123"/>
    <s v="MICROEMPRESA"/>
    <x v="1478"/>
    <s v="Em Implantação"/>
    <s v="Restaurante, Cafeteria, Bar e Similares"/>
    <s v="45420-000"/>
    <s v="BA"/>
    <x v="337"/>
    <d v="2020-08-18T00:00:00"/>
    <d v="2022-08-18T00:00:00"/>
    <s v="26.300.928/0001-85"/>
    <s v="Restaurante"/>
    <s v="Empresa Individual de Responsabilidade Limitada (de Natureza Empresária)"/>
    <s v="Espanhol|Italiano|Inglês"/>
    <x v="2"/>
    <x v="5"/>
    <x v="0"/>
  </r>
  <r>
    <s v="2629869489"/>
    <x v="4124"/>
    <s v="MICROEMPRESA"/>
    <x v="1478"/>
    <s v="Em Operação"/>
    <s v="Restaurante, Cafeteria, Bar e Similares"/>
    <s v="28930-000"/>
    <s v="RJ"/>
    <x v="212"/>
    <d v="2020-08-24T00:00:00"/>
    <d v="2022-08-24T00:00:00"/>
    <s v="26.298.694/0001-89"/>
    <s v="Restaurante"/>
    <s v="Empresário Individual"/>
    <s v=" - "/>
    <x v="0"/>
    <x v="0"/>
    <x v="0"/>
  </r>
  <r>
    <s v="2622680163"/>
    <x v="4125"/>
    <s v="MICROEMPRESA"/>
    <x v="1433"/>
    <s v="Em Operação"/>
    <s v="Restaurante, Cafeteria, Bar e Similares"/>
    <s v="95150-000"/>
    <s v="RS"/>
    <x v="490"/>
    <d v="2020-07-28T00:00:00"/>
    <d v="2022-07-28T00:00:00"/>
    <s v="26.226.801/0001-63"/>
    <s v="Bar"/>
    <s v="Sociedade Empresária Limitada"/>
    <s v="Português"/>
    <x v="0"/>
    <x v="0"/>
    <x v="0"/>
  </r>
  <r>
    <s v="2621886667"/>
    <x v="4126"/>
    <s v="MICROEMPRESA"/>
    <x v="1600"/>
    <s v="Em Operação"/>
    <s v="Restaurante, Cafeteria, Bar e Similares"/>
    <s v="90230-110"/>
    <s v="RS"/>
    <x v="351"/>
    <d v="2020-07-16T00:00:00"/>
    <d v="2022-07-16T00:00:00"/>
    <s v="26.218.866/0001-67"/>
    <s v="Restaurante"/>
    <s v="Sociedade Empresária Limitada"/>
    <s v="Espanhol|Inglês"/>
    <x v="11"/>
    <x v="0"/>
    <x v="0"/>
  </r>
  <r>
    <s v="2619628427"/>
    <x v="4127"/>
    <s v="MICROEMPRESA"/>
    <x v="1560"/>
    <s v="Em Operação"/>
    <s v="Restaurante, Cafeteria, Bar e Similares"/>
    <s v="13650-000"/>
    <s v="SP"/>
    <x v="1216"/>
    <d v="2020-07-31T00:00:00"/>
    <d v="2022-07-31T00:00:00"/>
    <s v="26.196.284/0001-27"/>
    <s v="Restaurante"/>
    <s v="Sociedade Empresária Limitada"/>
    <s v=" - "/>
    <x v="0"/>
    <x v="5"/>
    <x v="0"/>
  </r>
  <r>
    <s v="2619290305"/>
    <x v="4128"/>
    <s v="MICROEMPRESA"/>
    <x v="1560"/>
    <s v="Em Operação"/>
    <s v="Restaurante, Cafeteria, Bar e Similares"/>
    <s v="11015-210"/>
    <s v="SP"/>
    <x v="927"/>
    <d v="2020-09-09T00:00:00"/>
    <d v="2022-09-09T00:00:00"/>
    <s v="26.192.903/0001-05"/>
    <s v="Restaurante"/>
    <s v="Empresário (Individual)"/>
    <s v="Inglês"/>
    <x v="6"/>
    <x v="0"/>
    <x v="0"/>
  </r>
  <r>
    <s v="2618398487"/>
    <x v="4129"/>
    <s v="MICROEMPRESA"/>
    <x v="1557"/>
    <s v="Em Operação"/>
    <s v="Restaurante, Cafeteria, Bar e Similares"/>
    <s v="89010-030"/>
    <s v="SC"/>
    <x v="15"/>
    <d v="2020-08-17T00:00:00"/>
    <d v="2022-08-17T00:00:00"/>
    <s v="26.183.984/0001-87"/>
    <s v="Bar"/>
    <s v="Empresa Individual de Responsabilidade Limitada (de Natureza Empresária)"/>
    <s v="Inglês"/>
    <x v="3"/>
    <x v="2"/>
    <x v="0"/>
  </r>
  <r>
    <s v="2617989189"/>
    <x v="4130"/>
    <s v="MICROEMPRESA"/>
    <x v="1601"/>
    <s v="Em Operação"/>
    <s v="Restaurante, Cafeteria, Bar e Similares"/>
    <s v="80440-020"/>
    <s v="PR"/>
    <x v="21"/>
    <d v="2020-08-17T00:00:00"/>
    <d v="2022-08-17T00:00:00"/>
    <s v="26.179.891/0001-89"/>
    <s v="Restaurante"/>
    <s v="Empresário (Individual)"/>
    <s v=" - "/>
    <x v="0"/>
    <x v="1"/>
    <x v="0"/>
  </r>
  <r>
    <s v="2616210685"/>
    <x v="4131"/>
    <s v="MICROEMPRESA"/>
    <x v="1558"/>
    <s v="Em Operação"/>
    <s v="Restaurante, Cafeteria, Bar e Similares"/>
    <s v="09350-636"/>
    <s v="SP"/>
    <x v="1217"/>
    <d v="2020-08-14T00:00:00"/>
    <d v="2022-08-14T00:00:00"/>
    <s v="26.162.106/0001-85"/>
    <s v="Restaurante"/>
    <s v="Empresa Individual de Responsabilidade Limitada (de Natureza Empresária)"/>
    <s v=" - "/>
    <x v="0"/>
    <x v="0"/>
    <x v="0"/>
  </r>
  <r>
    <s v="2616095508"/>
    <x v="4132"/>
    <s v="MICROEMPRESA"/>
    <x v="1602"/>
    <s v="Em Operação"/>
    <s v="Restaurante, Cafeteria, Bar e Similares"/>
    <s v="28895-270"/>
    <s v="RJ"/>
    <x v="249"/>
    <d v="2020-09-23T00:00:00"/>
    <d v="2022-09-23T00:00:00"/>
    <s v="26.160.955/0001-08"/>
    <s v="Restaurante"/>
    <s v="Empresário (Individual)"/>
    <s v="Espanhol"/>
    <x v="0"/>
    <x v="2"/>
    <x v="0"/>
  </r>
  <r>
    <s v="2613697346"/>
    <x v="4133"/>
    <s v="DEMAIS"/>
    <x v="1435"/>
    <s v="Em Operação"/>
    <s v="Restaurante, Cafeteria, Bar e Similares"/>
    <s v="88220-000"/>
    <s v="SC"/>
    <x v="1218"/>
    <d v="2020-07-07T00:00:00"/>
    <d v="2022-07-07T00:00:00"/>
    <s v="26.136.973/0001-46"/>
    <s v="Restaurante"/>
    <s v="Sociedade Empresária Limitada"/>
    <s v="Inglês|Espanhol"/>
    <x v="5"/>
    <x v="0"/>
    <x v="0"/>
  </r>
  <r>
    <s v="2610350197"/>
    <x v="4134"/>
    <s v="MICROEMPRESA"/>
    <x v="1556"/>
    <s v="Em Operação"/>
    <s v="Restaurante, Cafeteria, Bar e Similares"/>
    <s v="01048-100"/>
    <s v="SP"/>
    <x v="5"/>
    <d v="2020-08-03T00:00:00"/>
    <d v="2022-08-03T00:00:00"/>
    <s v="26.103.501/0001-97"/>
    <s v="Cafeteria"/>
    <s v="Sociedade Empresária Limitada"/>
    <s v=" - "/>
    <x v="0"/>
    <x v="0"/>
    <x v="0"/>
  </r>
  <r>
    <s v="2609550381"/>
    <x v="4135"/>
    <s v="MICROEMPRESA"/>
    <x v="1555"/>
    <s v="Em Operação"/>
    <s v="Restaurante, Cafeteria, Bar e Similares"/>
    <s v="17017-339"/>
    <s v="SP"/>
    <x v="1076"/>
    <d v="2020-07-14T00:00:00"/>
    <d v="2022-07-14T00:00:00"/>
    <s v="26.095.503/0001-81"/>
    <s v="Similar"/>
    <s v="Sociedade Empresária Limitada"/>
    <s v=" - "/>
    <x v="6"/>
    <x v="0"/>
    <x v="0"/>
  </r>
  <r>
    <s v="2609075130"/>
    <x v="4136"/>
    <s v="EMPRESA DE PEQUENO PORTE"/>
    <x v="1555"/>
    <s v="Em Operação"/>
    <s v="Restaurante, Cafeteria, Bar e Similares"/>
    <s v="14784-200"/>
    <s v="SP"/>
    <x v="656"/>
    <d v="2020-09-25T00:00:00"/>
    <d v="2022-09-25T00:00:00"/>
    <s v="26.090.751/0001-30"/>
    <s v="Restaurante"/>
    <s v="Empresário (Individual)"/>
    <s v=" - "/>
    <x v="0"/>
    <x v="0"/>
    <x v="0"/>
  </r>
  <r>
    <s v="2608671269"/>
    <x v="4137"/>
    <s v="EMPRESA DE PEQUENO PORTE"/>
    <x v="1603"/>
    <s v="Em Operação"/>
    <s v="Restaurante, Cafeteria, Bar e Similares"/>
    <s v="04089-001"/>
    <s v="SP"/>
    <x v="5"/>
    <d v="2020-09-09T00:00:00"/>
    <d v="2022-09-09T00:00:00"/>
    <s v="26.086.712/0001-69"/>
    <s v="Cafeteria"/>
    <s v="Empresa Individual de Responsabilidade Limitada (de Natureza Empresária)"/>
    <s v=" - "/>
    <x v="3"/>
    <x v="0"/>
    <x v="0"/>
  </r>
  <r>
    <s v="2608555233"/>
    <x v="4138"/>
    <s v="MICROEMPRESA"/>
    <x v="1604"/>
    <s v="Em Operação"/>
    <s v="Restaurante, Cafeteria, Bar e Similares"/>
    <s v="12918-900"/>
    <s v="SP"/>
    <x v="139"/>
    <d v="2020-08-25T00:00:00"/>
    <d v="2022-08-25T00:00:00"/>
    <s v="26.085.552/0001-33"/>
    <s v="Cafeteria"/>
    <s v="Sociedade Empresária Limitada"/>
    <s v=" - "/>
    <x v="0"/>
    <x v="0"/>
    <x v="0"/>
  </r>
  <r>
    <s v="2597660543"/>
    <x v="4139"/>
    <s v="MICROEMPRESA"/>
    <x v="1553"/>
    <s v="Em Operação"/>
    <s v="Restaurante, Cafeteria, Bar e Similares"/>
    <s v="05089-020"/>
    <s v="SP"/>
    <x v="5"/>
    <d v="2020-08-10T00:00:00"/>
    <d v="2022-08-10T00:00:00"/>
    <s v="25.976.605/0001-43"/>
    <s v="Cafeteria"/>
    <s v="Sociedade Empresária Limitada"/>
    <s v=" - "/>
    <x v="0"/>
    <x v="0"/>
    <x v="0"/>
  </r>
  <r>
    <s v="2553184001"/>
    <x v="4140"/>
    <s v="MICROEMPRESA"/>
    <x v="1605"/>
    <s v="Em Operação"/>
    <s v="Restaurante, Cafeteria, Bar e Similares"/>
    <s v="28906-200"/>
    <s v="RJ"/>
    <x v="608"/>
    <d v="2020-08-14T00:00:00"/>
    <d v="2022-08-14T00:00:00"/>
    <s v="25.531.840/0001-01"/>
    <s v="Restaurante"/>
    <s v="Empresa Individual de Responsabilidade Limitada (de Natureza Empresária)"/>
    <s v=" - "/>
    <x v="0"/>
    <x v="0"/>
    <x v="0"/>
  </r>
  <r>
    <s v="2539202275"/>
    <x v="4141"/>
    <s v="MICROEMPRESA"/>
    <x v="1460"/>
    <s v="Em Operação"/>
    <s v="Restaurante, Cafeteria, Bar e Similares"/>
    <s v="23968-970"/>
    <s v="RJ"/>
    <x v="303"/>
    <d v="2020-08-18T00:00:00"/>
    <d v="2022-08-18T00:00:00"/>
    <s v="25.392.022/0001-75"/>
    <s v="Bar"/>
    <s v="Empresário Individual"/>
    <s v="Inglês|Português|Francês|Italiano"/>
    <x v="0"/>
    <x v="0"/>
    <x v="0"/>
  </r>
  <r>
    <s v="2531587270"/>
    <x v="4142"/>
    <s v="DEMAIS"/>
    <x v="1441"/>
    <s v="Em Operação"/>
    <s v="Restaurante, Cafeteria, Bar e Similares"/>
    <s v="20051-001"/>
    <s v="RJ"/>
    <x v="111"/>
    <d v="2020-07-01T00:00:00"/>
    <d v="2022-07-01T00:00:00"/>
    <s v="25.315.872/0001-70"/>
    <s v="Restaurante"/>
    <s v="Sociedade Empresária Limitada"/>
    <s v="Português|Inglês|Holandês|Francês|Espanhol"/>
    <x v="8"/>
    <x v="0"/>
    <x v="0"/>
  </r>
  <r>
    <s v="2530435983"/>
    <x v="4143"/>
    <s v="MICROEMPRESA"/>
    <x v="1441"/>
    <s v="Em Operação"/>
    <s v="Restaurante, Cafeteria, Bar e Similares"/>
    <s v="99910-000"/>
    <s v="RS"/>
    <x v="1219"/>
    <d v="2020-09-28T00:00:00"/>
    <d v="2022-09-28T00:00:00"/>
    <s v="25.304.359/0001-83"/>
    <s v="Restaurante"/>
    <s v="Empresário Individual"/>
    <s v=" - "/>
    <x v="6"/>
    <x v="9"/>
    <x v="4"/>
  </r>
  <r>
    <s v="2529229881"/>
    <x v="4144"/>
    <s v="MICROEMPRESA"/>
    <x v="1440"/>
    <s v="Em Operação"/>
    <s v="Restaurante, Cafeteria, Bar e Similares"/>
    <s v="85010-000"/>
    <s v="PR"/>
    <x v="701"/>
    <d v="2020-07-16T00:00:00"/>
    <d v="2022-07-16T00:00:00"/>
    <s v="25.292.298/0001-81"/>
    <s v="Restaurante"/>
    <s v="Sociedade Empresária Limitada"/>
    <s v="Português"/>
    <x v="0"/>
    <x v="12"/>
    <x v="2"/>
  </r>
  <r>
    <s v="2527999836"/>
    <x v="4145"/>
    <s v="EMPRESA DE PEQUENO PORTE"/>
    <x v="1545"/>
    <s v="Em Operação"/>
    <s v="Restaurante, Cafeteria, Bar e Similares"/>
    <s v="01452-000"/>
    <s v="SP"/>
    <x v="5"/>
    <d v="2020-09-29T00:00:00"/>
    <d v="2022-09-29T00:00:00"/>
    <s v="25.279.998/0001-36"/>
    <s v="Similar"/>
    <s v="Empresa Individual de Responsabilidade Limitada (de Natureza Empresária)"/>
    <s v=" - "/>
    <x v="0"/>
    <x v="0"/>
    <x v="0"/>
  </r>
  <r>
    <s v="2526558458"/>
    <x v="4146"/>
    <s v="MICROEMPRESA"/>
    <x v="1544"/>
    <s v="Em Operação"/>
    <s v="Restaurante, Cafeteria, Bar e Similares"/>
    <s v="36325-000"/>
    <s v="MG"/>
    <x v="213"/>
    <d v="2020-06-30T00:00:00"/>
    <d v="2022-06-30T00:00:00"/>
    <s v="25.265.584/0001-58"/>
    <s v="Similar"/>
    <s v="Sociedade Empresária Limitada"/>
    <s v=" - "/>
    <x v="0"/>
    <x v="5"/>
    <x v="0"/>
  </r>
  <r>
    <s v="2525163592"/>
    <x v="4147"/>
    <s v="MICROEMPRESA"/>
    <x v="1442"/>
    <s v="Em Operação"/>
    <s v="Restaurante, Cafeteria, Bar e Similares"/>
    <s v="20510-095"/>
    <s v="RJ"/>
    <x v="111"/>
    <d v="2020-07-30T00:00:00"/>
    <d v="2022-07-30T00:00:00"/>
    <s v="25.251.635/0001-92"/>
    <s v="Bar"/>
    <s v="Sociedade Empresária Limitada"/>
    <s v=" - "/>
    <x v="0"/>
    <x v="0"/>
    <x v="0"/>
  </r>
  <r>
    <s v="2524972205"/>
    <x v="4148"/>
    <s v="MICROEMPRESA"/>
    <x v="1442"/>
    <s v="Em Operação"/>
    <s v="Restaurante, Cafeteria, Bar e Similares"/>
    <s v="57035-360"/>
    <s v="AL"/>
    <x v="119"/>
    <d v="2020-07-14T00:00:00"/>
    <d v="2022-07-14T00:00:00"/>
    <s v="25.249.722/0001-05"/>
    <s v="Restaurante"/>
    <s v="Empresário Individual"/>
    <s v=" - "/>
    <x v="5"/>
    <x v="0"/>
    <x v="0"/>
  </r>
  <r>
    <s v="2522553447"/>
    <x v="4149"/>
    <s v="MICROEMPRESA"/>
    <x v="1606"/>
    <s v="Em Operação"/>
    <s v="Restaurante, Cafeteria, Bar e Similares"/>
    <s v="45530-000"/>
    <s v="BA"/>
    <x v="298"/>
    <d v="2020-07-07T00:00:00"/>
    <d v="2022-07-07T00:00:00"/>
    <s v="25.225.534/0001-47"/>
    <s v="Similar"/>
    <s v="Empresário Individual"/>
    <s v="Inglês|Espanhol"/>
    <x v="4"/>
    <x v="10"/>
    <x v="0"/>
  </r>
  <r>
    <s v="2521963127"/>
    <x v="4150"/>
    <s v="MICROEMPRESA"/>
    <x v="1541"/>
    <s v="Em Operação"/>
    <s v="Restaurante, Cafeteria, Bar e Similares"/>
    <s v="19015-680"/>
    <s v="SP"/>
    <x v="934"/>
    <d v="2020-08-17T00:00:00"/>
    <d v="2022-08-17T00:00:00"/>
    <s v="25.219.631/0001-27"/>
    <s v="Restaurante"/>
    <s v="Sociedade Empresária Limitada"/>
    <s v="Português"/>
    <x v="1"/>
    <x v="0"/>
    <x v="0"/>
  </r>
  <r>
    <s v="2516335144"/>
    <x v="4151"/>
    <s v="MICROEMPRESA"/>
    <x v="1607"/>
    <s v="Em Operação"/>
    <s v="Restaurante, Cafeteria, Bar e Similares"/>
    <s v="29187-000"/>
    <s v="ES"/>
    <x v="48"/>
    <d v="2020-09-11T00:00:00"/>
    <d v="2022-09-11T00:00:00"/>
    <s v="25.163.351/0001-44"/>
    <s v="Cafeteria"/>
    <s v="Sociedade Empresária Limitada"/>
    <s v=" - "/>
    <x v="0"/>
    <x v="0"/>
    <x v="0"/>
  </r>
  <r>
    <s v="2509988601"/>
    <x v="4152"/>
    <s v="MICROEMPRESA"/>
    <x v="1536"/>
    <s v="Em Operação"/>
    <s v="Restaurante, Cafeteria, Bar e Similares"/>
    <s v="12242-000"/>
    <s v="SP"/>
    <x v="204"/>
    <d v="2020-08-12T00:00:00"/>
    <d v="2022-08-12T00:00:00"/>
    <s v="25.099.886/0001-01"/>
    <s v="Restaurante"/>
    <s v="Sociedade Empresária Limitada"/>
    <s v="Inglês"/>
    <x v="0"/>
    <x v="0"/>
    <x v="0"/>
  </r>
  <r>
    <s v="2507503854"/>
    <x v="4153"/>
    <s v="EMPRESA DE PEQUENO PORTE"/>
    <x v="1608"/>
    <s v="Em Operação"/>
    <s v="Restaurante, Cafeteria, Bar e Similares"/>
    <s v="13084-065"/>
    <s v="SP"/>
    <x v="302"/>
    <d v="2020-09-03T00:00:00"/>
    <d v="2022-09-03T00:00:00"/>
    <s v="25.075.038/0001-54"/>
    <s v="Bar"/>
    <s v="Sociedade Empresária Limitada"/>
    <s v="Inglês"/>
    <x v="0"/>
    <x v="2"/>
    <x v="0"/>
  </r>
  <r>
    <s v="2501237980"/>
    <x v="4154"/>
    <s v="MICROEMPRESA"/>
    <x v="1534"/>
    <s v="Em Operação"/>
    <s v="Restaurante, Cafeteria, Bar e Similares"/>
    <s v="05525-000"/>
    <s v="SP"/>
    <x v="5"/>
    <d v="2020-08-10T00:00:00"/>
    <d v="2022-08-10T00:00:00"/>
    <s v="25.012.379/0001-80"/>
    <s v="Similar"/>
    <s v="Empresa Individual de Responsabilidade Limitada (de Natureza Empresária)"/>
    <s v=" - "/>
    <x v="0"/>
    <x v="0"/>
    <x v="0"/>
  </r>
  <r>
    <s v="2500164236"/>
    <x v="4155"/>
    <s v="MICROEMPRESA"/>
    <x v="1448"/>
    <s v="Em Operação"/>
    <s v="Restaurante, Cafeteria, Bar e Similares"/>
    <s v="88056-300"/>
    <s v="SC"/>
    <x v="133"/>
    <d v="2020-07-06T00:00:00"/>
    <d v="2022-07-06T00:00:00"/>
    <s v="25.001.642/0001-36"/>
    <s v="Restaurante"/>
    <s v="Sociedade Empresária Limitada"/>
    <s v="Português|Italiano|Espanhol|Inglês"/>
    <x v="6"/>
    <x v="0"/>
    <x v="0"/>
  </r>
  <r>
    <s v="2494788454"/>
    <x v="4156"/>
    <s v="MICROEMPRESA"/>
    <x v="1449"/>
    <s v="Em Operação"/>
    <s v="Restaurante, Cafeteria, Bar e Similares"/>
    <s v="07716-005"/>
    <s v="SP"/>
    <x v="495"/>
    <d v="2020-09-18T00:00:00"/>
    <d v="2022-09-18T00:00:00"/>
    <s v="24.947.884/0001-54"/>
    <s v="Restaurante"/>
    <s v="Empresário Individual"/>
    <s v="Inglês|Português|Espanhol"/>
    <x v="0"/>
    <x v="13"/>
    <x v="3"/>
  </r>
  <r>
    <s v="2494147730"/>
    <x v="4157"/>
    <s v="MICROEMPRESA"/>
    <x v="1609"/>
    <s v="Em Operação"/>
    <s v="Restaurante, Cafeteria, Bar e Similares"/>
    <s v="59178-000"/>
    <s v="RN"/>
    <x v="248"/>
    <d v="2020-07-10T00:00:00"/>
    <d v="2022-07-10T00:00:00"/>
    <s v="24.941.477/0001-30"/>
    <s v="Restaurante"/>
    <s v="Sociedade Empresária Limitada"/>
    <s v=" - "/>
    <x v="2"/>
    <x v="0"/>
    <x v="0"/>
  </r>
  <r>
    <s v="2491033650"/>
    <x v="4158"/>
    <s v="MICROEMPRESA"/>
    <x v="1529"/>
    <s v="Em Operação"/>
    <s v="Restaurante, Cafeteria, Bar e Similares"/>
    <s v="45400-000"/>
    <s v="BA"/>
    <x v="545"/>
    <d v="2020-08-28T00:00:00"/>
    <d v="2022-08-28T00:00:00"/>
    <s v="24.910.336/0001-50"/>
    <s v="Cafeteria"/>
    <s v="Empresário Individual"/>
    <s v=" - "/>
    <x v="0"/>
    <x v="0"/>
    <x v="0"/>
  </r>
  <r>
    <s v="2490935411"/>
    <x v="4159"/>
    <s v="MICROEMPRESA"/>
    <x v="1528"/>
    <s v="Em Operação"/>
    <s v="Restaurante, Cafeteria, Bar e Similares"/>
    <s v="05435-000"/>
    <s v="SP"/>
    <x v="5"/>
    <d v="2020-07-08T00:00:00"/>
    <d v="2022-07-08T00:00:00"/>
    <s v="24.909.354/0001-11"/>
    <s v="Bar"/>
    <s v="Sociedade Empresária Limitada"/>
    <s v="Italiano|Inglês|Francês|Espanhol"/>
    <x v="5"/>
    <x v="4"/>
    <x v="3"/>
  </r>
  <r>
    <s v="2488991379"/>
    <x v="4160"/>
    <s v="MICROEMPRESA"/>
    <x v="1610"/>
    <s v="Em Operação"/>
    <s v="Restaurante, Cafeteria, Bar e Similares"/>
    <s v="93010-074"/>
    <s v="RS"/>
    <x v="207"/>
    <d v="2020-08-13T00:00:00"/>
    <d v="2022-08-13T00:00:00"/>
    <s v="24.889.913/0001-79"/>
    <s v="Restaurante"/>
    <s v="Sociedade Empresária Limitada"/>
    <s v="Português"/>
    <x v="0"/>
    <x v="0"/>
    <x v="0"/>
  </r>
  <r>
    <s v="2480320573"/>
    <x v="4161"/>
    <s v="MICROEMPRESA"/>
    <x v="1611"/>
    <s v="Em Operação"/>
    <s v="Restaurante, Cafeteria, Bar e Similares"/>
    <s v="59575-000"/>
    <s v="RN"/>
    <x v="59"/>
    <d v="2020-06-30T00:00:00"/>
    <d v="2022-06-30T00:00:00"/>
    <s v="24.803.205/0001-73"/>
    <s v="Restaurante"/>
    <s v="Empresário (Individual)"/>
    <s v=" - "/>
    <x v="0"/>
    <x v="0"/>
    <x v="0"/>
  </r>
  <r>
    <s v="2478372561"/>
    <x v="4162"/>
    <s v="MICROEMPRESA"/>
    <x v="1522"/>
    <s v="Em Operação"/>
    <s v="Restaurante, Cafeteria, Bar e Similares"/>
    <s v="29278-000"/>
    <s v="ES"/>
    <x v="1220"/>
    <d v="2020-07-20T00:00:00"/>
    <d v="2022-07-20T00:00:00"/>
    <s v="24.783.725/0001-61"/>
    <s v="Restaurante"/>
    <s v="Sociedade Empresária Limitada"/>
    <s v=" - "/>
    <x v="0"/>
    <x v="7"/>
    <x v="0"/>
  </r>
  <r>
    <s v="2476528320"/>
    <x v="4163"/>
    <s v="DEMAIS"/>
    <x v="1520"/>
    <s v="Em Operação"/>
    <s v="Restaurante, Cafeteria, Bar e Similares"/>
    <s v="88302-100"/>
    <s v="SC"/>
    <x v="362"/>
    <d v="2020-07-07T00:00:00"/>
    <d v="2022-07-07T00:00:00"/>
    <s v="24.765.283/0001-20"/>
    <s v="Restaurante"/>
    <s v="Sociedade Empresária Limitada"/>
    <s v="Inglês|Espanhol"/>
    <x v="5"/>
    <x v="0"/>
    <x v="0"/>
  </r>
  <r>
    <s v="2473145167"/>
    <x v="4164"/>
    <s v="MICROEMPRESA"/>
    <x v="1455"/>
    <s v="Em Operação"/>
    <s v="Restaurante, Cafeteria, Bar e Similares"/>
    <s v="40421-580"/>
    <s v="BA"/>
    <x v="222"/>
    <d v="2020-08-10T00:00:00"/>
    <d v="2022-08-10T00:00:00"/>
    <s v="24.731.451/0001-67"/>
    <s v="Restaurante"/>
    <s v="Empresário Individual"/>
    <s v=" - "/>
    <x v="0"/>
    <x v="1"/>
    <x v="0"/>
  </r>
  <r>
    <s v="2467043501"/>
    <x v="4165"/>
    <s v="EMPRESA DE PEQUENO PORTE"/>
    <x v="1612"/>
    <s v="Em Operação"/>
    <s v="Restaurante, Cafeteria, Bar e Similares"/>
    <s v="95270-000"/>
    <s v="RS"/>
    <x v="782"/>
    <d v="2020-07-22T00:00:00"/>
    <d v="2022-07-22T00:00:00"/>
    <s v="24.670.435/0001-01"/>
    <s v="Restaurante"/>
    <s v="Empresa Individual de Responsabilidade Limitada (de Natureza Empresária)"/>
    <s v=" - "/>
    <x v="6"/>
    <x v="4"/>
    <x v="3"/>
  </r>
  <r>
    <s v="2464453185"/>
    <x v="4166"/>
    <s v="MICROEMPRESA"/>
    <x v="1613"/>
    <s v="Em Operação"/>
    <s v="Restaurante, Cafeteria, Bar e Similares"/>
    <s v="48604-180"/>
    <s v="BA"/>
    <x v="347"/>
    <d v="2020-07-06T00:00:00"/>
    <d v="2022-07-06T00:00:00"/>
    <s v="24.644.531/0001-85"/>
    <s v="Restaurante"/>
    <s v="Empresário (Individual)"/>
    <s v=" - "/>
    <x v="2"/>
    <x v="0"/>
    <x v="0"/>
  </r>
  <r>
    <s v="2463933478"/>
    <x v="4167"/>
    <s v="MICROEMPRESA"/>
    <x v="1614"/>
    <s v="Em Operação"/>
    <s v="Restaurante, Cafeteria, Bar e Similares"/>
    <s v="64800-002"/>
    <s v="PI"/>
    <x v="356"/>
    <d v="2020-08-18T00:00:00"/>
    <d v="2022-08-18T00:00:00"/>
    <s v="24.639.334/0001-78"/>
    <s v="Restaurante"/>
    <s v="Empresário Individual"/>
    <s v=" - "/>
    <x v="2"/>
    <x v="0"/>
    <x v="0"/>
  </r>
  <r>
    <s v="2460638070"/>
    <x v="4168"/>
    <s v="MICROEMPRESA"/>
    <x v="1615"/>
    <s v="Em Operação"/>
    <s v="Restaurante, Cafeteria, Bar e Similares"/>
    <s v="28950-000"/>
    <s v="RJ"/>
    <x v="80"/>
    <d v="2020-07-31T00:00:00"/>
    <d v="2022-07-31T00:00:00"/>
    <s v="24.606.380/0001-70"/>
    <s v="Restaurante"/>
    <s v="Empresário (Individual)"/>
    <s v="Inglês|Hebraico|Espanhol"/>
    <x v="0"/>
    <x v="0"/>
    <x v="0"/>
  </r>
  <r>
    <s v="2460262447"/>
    <x v="4169"/>
    <s v="MICROEMPRESA"/>
    <x v="1615"/>
    <s v="Em Operação"/>
    <s v="Restaurante, Cafeteria, Bar e Similares"/>
    <s v="75530-365"/>
    <s v="GO"/>
    <x v="1221"/>
    <d v="2020-06-30T00:00:00"/>
    <d v="2022-06-30T00:00:00"/>
    <s v="24.602.624/0001-47"/>
    <s v="Bar"/>
    <s v="Empresa Individual de Responsabilidade Limitada (de Natureza Empresária)"/>
    <s v=" - "/>
    <x v="0"/>
    <x v="0"/>
    <x v="0"/>
  </r>
  <r>
    <s v="2453403190"/>
    <x v="4170"/>
    <s v="MICROEMPRESA"/>
    <x v="1616"/>
    <s v="Em Operação"/>
    <s v="Restaurante, Cafeteria, Bar e Similares"/>
    <s v="57160-000"/>
    <s v="AL"/>
    <x v="542"/>
    <d v="2020-07-31T00:00:00"/>
    <d v="2022-07-31T00:00:00"/>
    <s v="24.534.031/0001-90"/>
    <s v="Restaurante"/>
    <s v="Empresário (Individual)"/>
    <s v="Espanhol"/>
    <x v="2"/>
    <x v="4"/>
    <x v="0"/>
  </r>
  <r>
    <s v="2451561320"/>
    <x v="4171"/>
    <s v="EMPRESA DE PEQUENO PORTE"/>
    <x v="1461"/>
    <s v="Em Operação"/>
    <s v="Restaurante, Cafeteria, Bar e Similares"/>
    <s v="13087-901"/>
    <s v="SP"/>
    <x v="302"/>
    <d v="2020-09-24T00:00:00"/>
    <d v="2022-09-24T00:00:00"/>
    <s v="24.515.613/0001-20"/>
    <s v="Restaurante"/>
    <s v="Sociedade Empresária Limitada"/>
    <s v=" - "/>
    <x v="0"/>
    <x v="0"/>
    <x v="0"/>
  </r>
  <r>
    <s v="2451523584"/>
    <x v="4172"/>
    <s v="EMPRESA DE PEQUENO PORTE"/>
    <x v="1509"/>
    <s v="Em Operação"/>
    <s v="Restaurante, Cafeteria, Bar e Similares"/>
    <s v="03033-030"/>
    <s v="SP"/>
    <x v="5"/>
    <d v="2020-07-08T00:00:00"/>
    <d v="2022-07-08T00:00:00"/>
    <s v="24.515.235/0001-84"/>
    <s v="Similar"/>
    <s v="Empresa Individual de Responsabilidade Limitada (de Natureza Empresária)"/>
    <s v=" - "/>
    <x v="0"/>
    <x v="0"/>
    <x v="0"/>
  </r>
  <r>
    <s v="2451519237"/>
    <x v="4173"/>
    <s v="MICROEMPRESA"/>
    <x v="1509"/>
    <s v="Em Operação"/>
    <s v="Restaurante, Cafeteria, Bar e Similares"/>
    <s v="30330-230"/>
    <s v="MG"/>
    <x v="2"/>
    <d v="2020-07-10T00:00:00"/>
    <d v="2022-07-10T00:00:00"/>
    <s v="24.515.192/0001-37"/>
    <s v="Restaurante"/>
    <s v="Sociedade Empresária Limitada"/>
    <s v="Espanhol|Inglês"/>
    <x v="0"/>
    <x v="1"/>
    <x v="0"/>
  </r>
  <r>
    <s v="2449553882"/>
    <x v="4174"/>
    <s v="MICROEMPRESA"/>
    <x v="1617"/>
    <s v="Em Operação"/>
    <s v="Restaurante, Cafeteria, Bar e Similares"/>
    <s v="23970-000"/>
    <s v="RJ"/>
    <x v="23"/>
    <d v="2020-07-08T00:00:00"/>
    <d v="2022-07-08T00:00:00"/>
    <s v="24.495.538/0001-82"/>
    <s v="Restaurante"/>
    <s v="Empresa Individual de Responsabilidade Limitada (de Natureza Empresária)"/>
    <s v=" - "/>
    <x v="0"/>
    <x v="0"/>
    <x v="0"/>
  </r>
  <r>
    <s v="2448191868"/>
    <x v="4175"/>
    <s v="MICROEMPRESA"/>
    <x v="1507"/>
    <s v="Em Operação"/>
    <s v="Restaurante, Cafeteria, Bar e Similares"/>
    <s v="44360-000"/>
    <s v="BA"/>
    <x v="1222"/>
    <d v="2020-07-20T00:00:00"/>
    <d v="2022-07-20T00:00:00"/>
    <s v="24.481.918/0001-68"/>
    <s v="Restaurante"/>
    <s v="Empresário (Individual)"/>
    <s v="Português"/>
    <x v="0"/>
    <x v="1"/>
    <x v="0"/>
  </r>
  <r>
    <s v="2448164551"/>
    <x v="4176"/>
    <s v="MICROEMPRESA"/>
    <x v="1507"/>
    <s v="Em Operação"/>
    <s v="Restaurante, Cafeteria, Bar e Similares"/>
    <s v="09400-130"/>
    <s v="SP"/>
    <x v="64"/>
    <d v="2020-07-03T00:00:00"/>
    <d v="2022-07-03T00:00:00"/>
    <s v="24.481.645/0001-51"/>
    <s v="Cafeteria"/>
    <s v="Empresário (Individual)"/>
    <s v=" - "/>
    <x v="0"/>
    <x v="0"/>
    <x v="0"/>
  </r>
  <r>
    <s v="2444559935"/>
    <x v="4177"/>
    <s v="MICROEMPRESA"/>
    <x v="1618"/>
    <s v="Em Operação"/>
    <s v="Restaurante, Cafeteria, Bar e Similares"/>
    <s v="64222-000"/>
    <s v="PI"/>
    <x v="774"/>
    <d v="2020-07-24T00:00:00"/>
    <d v="2022-07-24T00:00:00"/>
    <s v="24.445.599/0001-35"/>
    <s v="Restaurante"/>
    <s v="Sociedade Empresária Limitada"/>
    <s v=" - "/>
    <x v="5"/>
    <x v="4"/>
    <x v="0"/>
  </r>
  <r>
    <s v="2443779180"/>
    <x v="4178"/>
    <s v="MICROEMPRESA"/>
    <x v="1464"/>
    <s v="Em Operação"/>
    <s v="Restaurante, Cafeteria, Bar e Similares"/>
    <s v="37578-000"/>
    <s v="MG"/>
    <x v="215"/>
    <d v="2020-07-09T00:00:00"/>
    <d v="2022-07-09T00:00:00"/>
    <s v="24.437.791/0001-80"/>
    <s v="Restaurante"/>
    <s v="Empresário (Individual)"/>
    <s v=" - "/>
    <x v="2"/>
    <x v="0"/>
    <x v="0"/>
  </r>
  <r>
    <s v="2443085476"/>
    <x v="4179"/>
    <s v="MICROEMPRESA"/>
    <x v="1463"/>
    <s v="Em Operação"/>
    <s v="Restaurante, Cafeteria, Bar e Similares"/>
    <s v="89828-000"/>
    <s v="SC"/>
    <x v="1223"/>
    <d v="2020-07-22T00:00:00"/>
    <d v="2022-07-22T00:00:00"/>
    <s v="24.430.854/0001-76"/>
    <s v="Restaurante"/>
    <s v="Empresário Individual"/>
    <s v="Espanhol|Italiano"/>
    <x v="0"/>
    <x v="5"/>
    <x v="0"/>
  </r>
  <r>
    <s v="2442961451"/>
    <x v="4180"/>
    <s v="MICROEMPRESA"/>
    <x v="1463"/>
    <s v="Em Operação"/>
    <s v="Restaurante, Cafeteria, Bar e Similares"/>
    <s v="83251-000"/>
    <s v="PR"/>
    <x v="781"/>
    <d v="2020-07-17T00:00:00"/>
    <d v="2022-07-17T00:00:00"/>
    <s v="24.429.614/0001-51"/>
    <s v="Restaurante"/>
    <s v="Empresa Individual de Responsabilidade Limitada (de Natureza Empresária)"/>
    <s v="Inglês|Francês|Espanhol|Português"/>
    <x v="0"/>
    <x v="6"/>
    <x v="0"/>
  </r>
  <r>
    <s v="2441858866"/>
    <x v="4181"/>
    <s v="MICROEMPRESA"/>
    <x v="1465"/>
    <s v="Em Operação"/>
    <s v="Restaurante, Cafeteria, Bar e Similares"/>
    <s v="13295-000"/>
    <s v="SP"/>
    <x v="135"/>
    <d v="2020-07-07T00:00:00"/>
    <d v="2022-07-07T00:00:00"/>
    <s v="24.418.588/0001-66"/>
    <s v="Restaurante"/>
    <s v="Sociedade Empresária Limitada"/>
    <s v=" - "/>
    <x v="0"/>
    <x v="0"/>
    <x v="0"/>
  </r>
  <r>
    <s v="2440988201"/>
    <x v="4182"/>
    <s v="MICROEMPRESA"/>
    <x v="1505"/>
    <s v="Em Operação"/>
    <s v="Restaurante, Cafeteria, Bar e Similares"/>
    <s v="89828-000"/>
    <s v="SC"/>
    <x v="1223"/>
    <d v="2020-07-23T00:00:00"/>
    <d v="2022-07-23T00:00:00"/>
    <s v="24.409.882/0001-01"/>
    <s v="Restaurante"/>
    <s v="Sociedade Empresária Limitada"/>
    <s v=" - "/>
    <x v="6"/>
    <x v="1"/>
    <x v="0"/>
  </r>
  <r>
    <s v="2438798095"/>
    <x v="4183"/>
    <s v="MICROEMPRESA"/>
    <x v="1504"/>
    <s v="Em Operação"/>
    <s v="Restaurante, Cafeteria, Bar e Similares"/>
    <s v="93010-080"/>
    <s v="RS"/>
    <x v="207"/>
    <d v="2020-08-18T00:00:00"/>
    <d v="2022-08-18T00:00:00"/>
    <s v="24.387.980/0001-95"/>
    <s v="Similar"/>
    <s v="Empresário (Individual)"/>
    <s v="Português"/>
    <x v="0"/>
    <x v="0"/>
    <x v="0"/>
  </r>
  <r>
    <s v="2433178887"/>
    <x v="4184"/>
    <s v="EMPRESA DE PEQUENO PORTE"/>
    <x v="1502"/>
    <s v="Em Operação"/>
    <s v="Restaurante, Cafeteria, Bar e Similares"/>
    <s v="05019-010"/>
    <s v="SP"/>
    <x v="5"/>
    <d v="2020-08-19T00:00:00"/>
    <d v="2022-08-19T00:00:00"/>
    <s v="24.331.788/0001-87"/>
    <s v="Restaurante"/>
    <s v="Sociedade Empresária Limitada"/>
    <s v=" - "/>
    <x v="11"/>
    <x v="0"/>
    <x v="0"/>
  </r>
  <r>
    <s v="2428120406"/>
    <x v="4185"/>
    <s v="MICROEMPRESA"/>
    <x v="1498"/>
    <s v="Em Operação"/>
    <s v="Restaurante, Cafeteria, Bar e Similares"/>
    <s v="13403-030"/>
    <s v="SP"/>
    <x v="103"/>
    <d v="2020-08-19T00:00:00"/>
    <d v="2022-08-19T00:00:00"/>
    <s v="24.281.204/0001-06"/>
    <s v="Similar"/>
    <s v="Sociedade Empresária Limitada"/>
    <s v=" - "/>
    <x v="0"/>
    <x v="7"/>
    <x v="1"/>
  </r>
  <r>
    <s v="2424053264"/>
    <x v="4186"/>
    <s v="MICROEMPRESA"/>
    <x v="1496"/>
    <s v="Em Operação"/>
    <s v="Restaurante, Cafeteria, Bar e Similares"/>
    <s v="86010-150"/>
    <s v="PR"/>
    <x v="292"/>
    <d v="2020-07-10T00:00:00"/>
    <d v="2022-07-10T00:00:00"/>
    <s v="24.240.532/0001-64"/>
    <s v="Cafeteria"/>
    <s v="Empresa Individual de Responsabilidade Limitada (de Natureza Empresária)"/>
    <s v="Português"/>
    <x v="5"/>
    <x v="4"/>
    <x v="0"/>
  </r>
  <r>
    <s v="2423856958"/>
    <x v="4187"/>
    <s v="MICROEMPRESA"/>
    <x v="1496"/>
    <s v="Em Operação"/>
    <s v="Restaurante, Cafeteria, Bar e Similares"/>
    <s v="23860-000"/>
    <s v="RJ"/>
    <x v="1170"/>
    <d v="2020-07-30T00:00:00"/>
    <d v="2022-07-30T00:00:00"/>
    <s v="24.238.569/0001-58"/>
    <s v="Similar"/>
    <s v="Empresário Individual"/>
    <s v=" - "/>
    <x v="0"/>
    <x v="1"/>
    <x v="0"/>
  </r>
  <r>
    <s v="2422818743"/>
    <x v="4188"/>
    <s v="MICROEMPRESA"/>
    <x v="1619"/>
    <s v="Em Operação"/>
    <s v="Restaurante, Cafeteria, Bar e Similares"/>
    <s v="57460-000"/>
    <s v="AL"/>
    <x v="434"/>
    <d v="2020-07-01T00:00:00"/>
    <d v="2022-07-01T00:00:00"/>
    <s v="24.228.187/0001-43"/>
    <s v="Restaurante"/>
    <s v="Empresário (Individual)"/>
    <s v=" - "/>
    <x v="0"/>
    <x v="1"/>
    <x v="0"/>
  </r>
  <r>
    <s v="2420801652"/>
    <x v="4189"/>
    <s v="MICROEMPRESA"/>
    <x v="1620"/>
    <s v="Em Operação"/>
    <s v="Restaurante, Cafeteria, Bar e Similares"/>
    <s v="80510-010"/>
    <s v="PR"/>
    <x v="21"/>
    <d v="2020-07-16T00:00:00"/>
    <d v="2022-07-16T00:00:00"/>
    <s v="24.208.016/0001-52"/>
    <s v="Restaurante"/>
    <s v="Sociedade Empresária Limitada"/>
    <s v="Inglês|Espanhol"/>
    <x v="0"/>
    <x v="1"/>
    <x v="0"/>
  </r>
  <r>
    <s v="2420138900"/>
    <x v="4190"/>
    <s v="MICROEMPRESA"/>
    <x v="1494"/>
    <s v="Em Operação"/>
    <s v="Restaurante, Cafeteria, Bar e Similares"/>
    <s v="36212-000"/>
    <s v="MG"/>
    <x v="1224"/>
    <d v="2020-07-02T00:00:00"/>
    <d v="2022-07-02T00:00:00"/>
    <s v="24.201.389/0001-00"/>
    <s v="Similar"/>
    <s v="Empresário (Individual)"/>
    <s v=" - "/>
    <x v="0"/>
    <x v="0"/>
    <x v="0"/>
  </r>
  <r>
    <s v="2417368536"/>
    <x v="4191"/>
    <s v="EMPRESA DE PEQUENO PORTE"/>
    <x v="1472"/>
    <s v="Em Operação"/>
    <s v="Restaurante, Cafeteria, Bar e Similares"/>
    <s v="04531-012"/>
    <s v="SP"/>
    <x v="5"/>
    <d v="2020-09-15T00:00:00"/>
    <d v="2022-09-15T00:00:00"/>
    <s v="24.173.685/0001-36"/>
    <s v="Restaurante"/>
    <s v="Empresa Individual de Responsabilidade Limitada (de Natureza Empresária)"/>
    <s v="Português"/>
    <x v="0"/>
    <x v="0"/>
    <x v="0"/>
  </r>
  <r>
    <s v="2416922723"/>
    <x v="4192"/>
    <s v="MICROEMPRESA"/>
    <x v="1621"/>
    <s v="Em Operação"/>
    <s v="Restaurante, Cafeteria, Bar e Similares"/>
    <s v="58700-245"/>
    <s v="PB"/>
    <x v="1225"/>
    <d v="2020-07-29T00:00:00"/>
    <d v="2022-07-29T00:00:00"/>
    <s v="24.169.227/0001-23"/>
    <s v="Restaurante"/>
    <s v="Empresário Individual"/>
    <s v=" - "/>
    <x v="0"/>
    <x v="0"/>
    <x v="0"/>
  </r>
  <r>
    <s v="2416671587"/>
    <x v="4193"/>
    <s v="MICROEMPRESA"/>
    <x v="1621"/>
    <s v="Em Operação"/>
    <s v="Restaurante, Cafeteria, Bar e Similares"/>
    <s v="15400-000"/>
    <s v="SP"/>
    <x v="333"/>
    <d v="2020-09-04T00:00:00"/>
    <d v="2022-09-04T00:00:00"/>
    <s v="24.166.715/0001-87"/>
    <s v="Cafeteria"/>
    <s v="Empresa Individual de Responsabilidade Limitada (de Natureza Empresária)"/>
    <s v="Português|Inglês"/>
    <x v="0"/>
    <x v="0"/>
    <x v="0"/>
  </r>
  <r>
    <s v="2415909937"/>
    <x v="4194"/>
    <s v="MICROEMPRESA"/>
    <x v="1493"/>
    <s v="Em Operação"/>
    <s v="Restaurante, Cafeteria, Bar e Similares"/>
    <s v="37440-000"/>
    <s v="MG"/>
    <x v="922"/>
    <d v="2020-07-06T00:00:00"/>
    <d v="2022-07-06T00:00:00"/>
    <s v="24.159.099/0001-37"/>
    <s v="Similar"/>
    <s v="Empresário Individual"/>
    <s v=" - "/>
    <x v="7"/>
    <x v="13"/>
    <x v="4"/>
  </r>
  <r>
    <s v="2413192729"/>
    <x v="4195"/>
    <s v="MICROEMPRESA"/>
    <x v="1622"/>
    <s v="Em Operação"/>
    <s v="Restaurante, Cafeteria, Bar e Similares"/>
    <s v="19045-000"/>
    <s v="SP"/>
    <x v="934"/>
    <d v="2020-08-26T00:00:00"/>
    <d v="2022-08-26T00:00:00"/>
    <s v="24.131.927/0001-29"/>
    <s v="Cafeteria"/>
    <s v="Sociedade Empresária Limitada"/>
    <s v=" - "/>
    <x v="0"/>
    <x v="9"/>
    <x v="1"/>
  </r>
  <r>
    <s v="2412581565"/>
    <x v="4196"/>
    <s v="MICROEMPRESA"/>
    <x v="1622"/>
    <s v="Em Operação"/>
    <s v="Restaurante, Cafeteria, Bar e Similares"/>
    <s v="02017-000"/>
    <s v="SP"/>
    <x v="5"/>
    <d v="2020-07-03T00:00:00"/>
    <d v="2022-07-03T00:00:00"/>
    <s v="24.125.815/0001-65"/>
    <s v="Cafeteria"/>
    <s v="Sociedade Empresária Limitada"/>
    <s v=" - "/>
    <x v="0"/>
    <x v="7"/>
    <x v="0"/>
  </r>
  <r>
    <s v="2410930305"/>
    <x v="4197"/>
    <s v="MICROEMPRESA"/>
    <x v="1490"/>
    <s v="Em Operação"/>
    <s v="Restaurante, Cafeteria, Bar e Similares"/>
    <s v="45420-000"/>
    <s v="BA"/>
    <x v="337"/>
    <d v="2020-08-25T00:00:00"/>
    <d v="2022-08-25T00:00:00"/>
    <s v="24.109.303/0001-05"/>
    <s v="Restaurante"/>
    <s v="Empresário (Individual)"/>
    <s v=" - "/>
    <x v="0"/>
    <x v="1"/>
    <x v="0"/>
  </r>
  <r>
    <s v="2406053660"/>
    <x v="4198"/>
    <s v="MICROEMPRESA"/>
    <x v="1486"/>
    <s v="Em Operação"/>
    <s v="Restaurante, Cafeteria, Bar e Similares"/>
    <s v="56334-899"/>
    <s v="PE"/>
    <x v="412"/>
    <d v="2020-08-14T00:00:00"/>
    <d v="2022-08-14T00:00:00"/>
    <s v="24.060.536/0001-60"/>
    <s v="Restaurante"/>
    <s v="Empresário (Individual)"/>
    <s v="Espanhol|Inglês"/>
    <x v="0"/>
    <x v="1"/>
    <x v="0"/>
  </r>
  <r>
    <s v="2400137912"/>
    <x v="4199"/>
    <s v="MICROEMPRESA"/>
    <x v="1485"/>
    <s v="Em Operação"/>
    <s v="Restaurante, Cafeteria, Bar e Similares"/>
    <s v="45655-901"/>
    <s v="BA"/>
    <x v="209"/>
    <d v="2020-08-07T00:00:00"/>
    <d v="2022-08-07T00:00:00"/>
    <s v="24.001.379/0001-12"/>
    <s v="Restaurante"/>
    <s v="Empresa Individual de Responsabilidade Limitada (de Natureza Empresária)"/>
    <s v="Português"/>
    <x v="0"/>
    <x v="0"/>
    <x v="0"/>
  </r>
  <r>
    <s v="2398933246"/>
    <x v="4200"/>
    <s v="MICROEMPRESA"/>
    <x v="1623"/>
    <s v="Em Operação"/>
    <s v="Restaurante, Cafeteria, Bar e Similares"/>
    <s v="57030-170"/>
    <s v="AL"/>
    <x v="119"/>
    <d v="2020-07-09T00:00:00"/>
    <d v="2022-07-09T00:00:00"/>
    <s v="23.989.332/0001-46"/>
    <s v="Restaurante"/>
    <s v="Empresa Individual de Responsabilidade Limitada (de Natureza Empresária)"/>
    <s v=" - "/>
    <x v="0"/>
    <x v="0"/>
    <x v="0"/>
  </r>
  <r>
    <s v="2395290223"/>
    <x v="4201"/>
    <s v="MICROEMPRESA"/>
    <x v="1482"/>
    <s v="Em Operação"/>
    <s v="Restaurante, Cafeteria, Bar e Similares"/>
    <s v="83065-260"/>
    <s v="PR"/>
    <x v="493"/>
    <d v="2020-07-09T00:00:00"/>
    <d v="2022-07-09T00:00:00"/>
    <s v="23.952.902/0001-23"/>
    <s v="Restaurante"/>
    <s v="Sociedade Empresária Limitada"/>
    <s v=" - "/>
    <x v="2"/>
    <x v="1"/>
    <x v="4"/>
  </r>
  <r>
    <s v="0429680944"/>
    <x v="4202"/>
    <s v="EMPRESA DE PEQUENO PORTE"/>
    <x v="1612"/>
    <s v="Em Operação"/>
    <s v="Restaurante, Cafeteria, Bar e Similares"/>
    <s v="83280-000"/>
    <s v="PR"/>
    <x v="1226"/>
    <d v="2019-05-28T00:00:00"/>
    <d v="2021-05-28T00:00:00"/>
    <s v="04.296.809/0002-44"/>
    <s v="Restaurante"/>
    <s v="Sociedade Empresária Limitada"/>
    <s v=" - "/>
    <x v="2"/>
    <x v="0"/>
    <x v="0"/>
  </r>
  <r>
    <s v="2388067748"/>
    <x v="4203"/>
    <s v="MICROEMPRESA"/>
    <x v="1436"/>
    <s v="Em Operação"/>
    <s v="Restaurante, Cafeteria, Bar e Similares"/>
    <s v="36773-016"/>
    <s v="MG"/>
    <x v="1227"/>
    <d v="2019-05-13T00:00:00"/>
    <d v="2021-05-13T00:00:00"/>
    <s v="23.880.677/0002-48"/>
    <s v="Restaurante"/>
    <s v="Empresário (Individual)"/>
    <s v=" - "/>
    <x v="0"/>
    <x v="0"/>
    <x v="0"/>
  </r>
  <r>
    <s v="2394798418"/>
    <x v="4204"/>
    <s v="EMPRESA DE PEQUENO PORTE"/>
    <x v="1624"/>
    <s v="Em Operação"/>
    <s v="Restaurante, Cafeteria, Bar e Similares"/>
    <s v="45990-145"/>
    <s v="BA"/>
    <x v="814"/>
    <d v="2019-05-31T00:00:00"/>
    <d v="2021-05-31T00:00:00"/>
    <s v="23.947.984/0001-18"/>
    <s v="Restaurante"/>
    <s v="Sociedade Empresária Limitada"/>
    <s v=" - "/>
    <x v="2"/>
    <x v="4"/>
    <x v="0"/>
  </r>
  <r>
    <s v="2398426766"/>
    <x v="4205"/>
    <s v="MICROEMPRESA"/>
    <x v="1484"/>
    <s v="Em Operação"/>
    <s v="Restaurante, Cafeteria, Bar e Similares"/>
    <s v="12570-000"/>
    <s v="SP"/>
    <x v="161"/>
    <d v="2019-06-27T00:00:00"/>
    <d v="2021-06-27T00:00:00"/>
    <s v="23.984.267/0001-66"/>
    <s v="Restaurante"/>
    <s v="Sociedade Empresária Limitada"/>
    <s v=" - "/>
    <x v="2"/>
    <x v="0"/>
    <x v="0"/>
  </r>
  <r>
    <s v="2400677343"/>
    <x v="4206"/>
    <s v="MICROEMPRESA"/>
    <x v="1485"/>
    <s v="Em Operação"/>
    <s v="Restaurante, Cafeteria, Bar e Similares"/>
    <s v="29540-000"/>
    <s v="ES"/>
    <x v="160"/>
    <d v="2019-04-18T00:00:00"/>
    <d v="2021-04-18T00:00:00"/>
    <s v="24.006.773/0001-43"/>
    <s v="Restaurante"/>
    <s v="Empresário Individual"/>
    <s v=" - "/>
    <x v="0"/>
    <x v="0"/>
    <x v="0"/>
  </r>
  <r>
    <s v="2402498210"/>
    <x v="4207"/>
    <s v="MICROEMPRESA"/>
    <x v="1620"/>
    <s v="Em Operação"/>
    <s v="Restaurante, Cafeteria, Bar e Similares"/>
    <s v="84560-000"/>
    <s v="PR"/>
    <x v="460"/>
    <d v="2019-04-23T00:00:00"/>
    <d v="2021-04-23T00:00:00"/>
    <s v="24.024.982/0001-10"/>
    <s v="Bar"/>
    <s v="Empresário Individual"/>
    <s v=" - "/>
    <x v="0"/>
    <x v="0"/>
    <x v="0"/>
  </r>
  <r>
    <s v="2404657314"/>
    <x v="4208"/>
    <s v="MICROEMPRESA"/>
    <x v="1625"/>
    <s v="Em Operação"/>
    <s v="Restaurante, Cafeteria, Bar e Similares"/>
    <s v="44990-000"/>
    <s v="BA"/>
    <x v="444"/>
    <d v="2019-05-21T00:00:00"/>
    <d v="2021-05-21T00:00:00"/>
    <s v="24.046.573/0001-14"/>
    <s v="Bar"/>
    <s v="Empresário Individual"/>
    <s v=" - "/>
    <x v="0"/>
    <x v="0"/>
    <x v="0"/>
  </r>
  <r>
    <s v="2404846391"/>
    <x v="4209"/>
    <s v="MICROEMPRESA"/>
    <x v="1487"/>
    <s v="Em Operação"/>
    <s v="Restaurante, Cafeteria, Bar e Similares"/>
    <s v="30310-010"/>
    <s v="MG"/>
    <x v="2"/>
    <d v="2019-05-02T00:00:00"/>
    <d v="2021-05-02T00:00:00"/>
    <s v="24.048.463/0001-91"/>
    <s v="Restaurante"/>
    <s v="Empresa Individual de Responsabilidade Limitada (de Natureza Empresária)"/>
    <s v=" - "/>
    <x v="6"/>
    <x v="0"/>
    <x v="0"/>
  </r>
  <r>
    <s v="2410442120"/>
    <x v="4210"/>
    <s v="MICROEMPRESA"/>
    <x v="1626"/>
    <s v="Em Operação"/>
    <s v="Restaurante, Cafeteria, Bar e Similares"/>
    <s v="30380-403"/>
    <s v="MG"/>
    <x v="2"/>
    <d v="2019-04-22T00:00:00"/>
    <d v="2021-04-22T00:00:00"/>
    <s v="24.104.421/0001-20"/>
    <s v="Cafeteria"/>
    <s v="Sociedade Empresária Limitada"/>
    <s v=" - "/>
    <x v="0"/>
    <x v="0"/>
    <x v="0"/>
  </r>
  <r>
    <s v="2412376965"/>
    <x v="4211"/>
    <s v="MICROEMPRESA"/>
    <x v="1485"/>
    <s v="Em Operação"/>
    <s v="Restaurante, Cafeteria, Bar e Similares"/>
    <s v="64965-000"/>
    <s v="PI"/>
    <x v="1228"/>
    <d v="2019-05-24T00:00:00"/>
    <d v="2021-05-24T00:00:00"/>
    <s v="24.123.769/0001-65"/>
    <s v="Restaurante"/>
    <s v="Empresário Individual"/>
    <s v=" - "/>
    <x v="0"/>
    <x v="0"/>
    <x v="0"/>
  </r>
  <r>
    <s v="2413960904"/>
    <x v="4212"/>
    <s v="MICROEMPRESA"/>
    <x v="1510"/>
    <s v="Em Operação"/>
    <s v="Restaurante, Cafeteria, Bar e Similares"/>
    <s v="29880-000"/>
    <s v="ES"/>
    <x v="965"/>
    <d v="2019-05-28T00:00:00"/>
    <d v="2021-05-28T00:00:00"/>
    <s v="24.139.609/0001-04"/>
    <s v="Cafeteria"/>
    <s v="Empresário Individual"/>
    <s v=" - "/>
    <x v="0"/>
    <x v="0"/>
    <x v="0"/>
  </r>
  <r>
    <s v="2417607108"/>
    <x v="4213"/>
    <s v="MICROEMPRESA"/>
    <x v="1472"/>
    <s v="Em Operação"/>
    <s v="Restaurante, Cafeteria, Bar e Similares"/>
    <s v="99150-000"/>
    <s v="RS"/>
    <x v="149"/>
    <d v="2019-04-05T00:00:00"/>
    <d v="2021-04-05T00:00:00"/>
    <s v="24.176.071/0001-08"/>
    <s v="Similar"/>
    <s v="Sociedade Empresária Limitada"/>
    <s v="Português|Italiano"/>
    <x v="0"/>
    <x v="5"/>
    <x v="0"/>
  </r>
  <r>
    <s v="2419383951"/>
    <x v="4214"/>
    <s v="MICROEMPRESA"/>
    <x v="1494"/>
    <s v="Em Operação"/>
    <s v="Restaurante, Cafeteria, Bar e Similares"/>
    <s v="68530-000"/>
    <s v="PA"/>
    <x v="165"/>
    <d v="2019-04-24T00:00:00"/>
    <d v="2021-04-24T00:00:00"/>
    <s v="24.193.839/0001-51"/>
    <s v="Restaurante"/>
    <s v="Empresário Individual"/>
    <s v=" - "/>
    <x v="0"/>
    <x v="0"/>
    <x v="0"/>
  </r>
  <r>
    <s v="2420199517"/>
    <x v="4215"/>
    <s v="MICROEMPRESA"/>
    <x v="1494"/>
    <s v="Em Operação"/>
    <s v="Restaurante, Cafeteria, Bar e Similares"/>
    <s v="88502-130"/>
    <s v="SC"/>
    <x v="117"/>
    <d v="2019-05-29T00:00:00"/>
    <d v="2021-05-29T00:00:00"/>
    <s v="24.201.995/0001-17"/>
    <s v="Restaurante"/>
    <s v="Sociedade Empresária Limitada"/>
    <s v=" - "/>
    <x v="0"/>
    <x v="0"/>
    <x v="0"/>
  </r>
  <r>
    <s v="2420207324"/>
    <x v="4216"/>
    <s v="MICROEMPRESA"/>
    <x v="1494"/>
    <s v="Em Operação"/>
    <s v="Restaurante, Cafeteria, Bar e Similares"/>
    <s v="95320-000"/>
    <s v="RS"/>
    <x v="182"/>
    <d v="2019-04-04T00:00:00"/>
    <d v="2021-04-04T00:00:00"/>
    <s v="24.202.073/0001-24"/>
    <s v="Restaurante"/>
    <s v="Sociedade Empresária Limitada"/>
    <s v="Português"/>
    <x v="2"/>
    <x v="0"/>
    <x v="0"/>
  </r>
  <r>
    <s v="2420442625"/>
    <x v="4217"/>
    <s v="MICROEMPRESA"/>
    <x v="1495"/>
    <s v="Em Operação"/>
    <s v="Restaurante, Cafeteria, Bar e Similares"/>
    <s v="29843-000"/>
    <s v="ES"/>
    <x v="201"/>
    <d v="2019-05-28T00:00:00"/>
    <d v="2021-05-28T00:00:00"/>
    <s v="24.204.426/0001-25"/>
    <s v="Bar"/>
    <s v="Empresário Individual"/>
    <s v=" - "/>
    <x v="0"/>
    <x v="9"/>
    <x v="0"/>
  </r>
  <r>
    <s v="2421334636"/>
    <x v="4218"/>
    <s v="MICROEMPRESA"/>
    <x v="1627"/>
    <s v="Em Operação"/>
    <s v="Restaurante, Cafeteria, Bar e Similares"/>
    <s v="97850-000"/>
    <s v="RS"/>
    <x v="1229"/>
    <d v="2019-06-12T00:00:00"/>
    <d v="2021-06-12T00:00:00"/>
    <s v="24.213.346/0001-36"/>
    <s v="Bar"/>
    <s v="Empresário (Individual)"/>
    <s v=" - "/>
    <x v="0"/>
    <x v="0"/>
    <x v="0"/>
  </r>
  <r>
    <s v="2425824770"/>
    <x v="4219"/>
    <s v="MICROEMPRESA"/>
    <x v="1470"/>
    <s v="Em Operação"/>
    <s v="Restaurante, Cafeteria, Bar e Similares"/>
    <s v="68195-000"/>
    <s v="PA"/>
    <x v="340"/>
    <d v="2019-06-17T00:00:00"/>
    <d v="2021-06-17T00:00:00"/>
    <s v="24.258.247/0001-70"/>
    <s v="Restaurante"/>
    <s v="Empresário (Individual)"/>
    <s v=" - "/>
    <x v="0"/>
    <x v="0"/>
    <x v="0"/>
  </r>
  <r>
    <s v="2427944321"/>
    <x v="4220"/>
    <s v="MICROEMPRESA"/>
    <x v="1498"/>
    <s v="Em Operação"/>
    <s v="Restaurante, Cafeteria, Bar e Similares"/>
    <s v="12570-000"/>
    <s v="SP"/>
    <x v="161"/>
    <d v="2019-06-24T00:00:00"/>
    <d v="2021-06-24T00:00:00"/>
    <s v="24.279.443/0001-21"/>
    <s v="Restaurante"/>
    <s v="Empresário (Individual)"/>
    <s v=" - "/>
    <x v="2"/>
    <x v="0"/>
    <x v="0"/>
  </r>
  <r>
    <s v="2428623893"/>
    <x v="4221"/>
    <s v="MICROEMPRESA"/>
    <x v="1498"/>
    <s v="Em Operação"/>
    <s v="Restaurante, Cafeteria, Bar e Similares"/>
    <s v="76520-000"/>
    <s v="GO"/>
    <x v="790"/>
    <d v="2019-05-06T00:00:00"/>
    <d v="2021-05-06T00:00:00"/>
    <s v="24.286.238/0001-93"/>
    <s v="Bar"/>
    <s v="Empresário Individual"/>
    <s v=" - "/>
    <x v="0"/>
    <x v="0"/>
    <x v="0"/>
  </r>
  <r>
    <s v="2429194801"/>
    <x v="4222"/>
    <s v="MICROEMPRESA"/>
    <x v="1499"/>
    <s v="Em Operação"/>
    <s v="Restaurante, Cafeteria, Bar e Similares"/>
    <s v="95320-000"/>
    <s v="RS"/>
    <x v="182"/>
    <d v="2019-06-17T00:00:00"/>
    <d v="2021-06-17T00:00:00"/>
    <s v="24.291.948/0001-01"/>
    <s v="Restaurante"/>
    <s v="Sociedade Empresária Limitada"/>
    <s v=" - "/>
    <x v="2"/>
    <x v="0"/>
    <x v="0"/>
  </r>
  <r>
    <s v="2437361332"/>
    <x v="4223"/>
    <s v="MICROEMPRESA"/>
    <x v="1467"/>
    <s v="Em Operação"/>
    <s v="Restaurante, Cafeteria, Bar e Similares"/>
    <s v="65943-000"/>
    <s v="MA"/>
    <x v="472"/>
    <d v="2019-06-04T00:00:00"/>
    <d v="2021-06-04T00:00:00"/>
    <s v="24.373.613/0001-32"/>
    <s v="Restaurante"/>
    <s v="Empresário Individual"/>
    <s v=" - "/>
    <x v="2"/>
    <x v="4"/>
    <x v="12"/>
  </r>
  <r>
    <s v="2440402663"/>
    <x v="4224"/>
    <s v="MICROEMPRESA"/>
    <x v="1505"/>
    <s v="Em Operação"/>
    <s v="Restaurante, Cafeteria, Bar e Similares"/>
    <s v="68447-000"/>
    <s v="PA"/>
    <x v="66"/>
    <d v="2019-05-28T00:00:00"/>
    <d v="2021-05-28T00:00:00"/>
    <s v="24.404.026/0001-63"/>
    <s v="Similar"/>
    <s v="Empresário Individual"/>
    <s v=" - "/>
    <x v="2"/>
    <x v="0"/>
    <x v="0"/>
  </r>
  <r>
    <s v="2440801930"/>
    <x v="4225"/>
    <s v="MICROEMPRESA"/>
    <x v="1505"/>
    <s v="Em Operação"/>
    <s v="Restaurante, Cafeteria, Bar e Similares"/>
    <s v="88400-000"/>
    <s v="SC"/>
    <x v="1230"/>
    <d v="2019-05-22T00:00:00"/>
    <d v="2021-05-22T00:00:00"/>
    <s v="24.408.019/0001-30"/>
    <s v="Restaurante"/>
    <s v="Sociedade Empresária Limitada"/>
    <s v="Português|Inglês"/>
    <x v="5"/>
    <x v="8"/>
    <x v="0"/>
  </r>
  <r>
    <s v="2441310008"/>
    <x v="4226"/>
    <s v="MICROEMPRESA"/>
    <x v="1465"/>
    <s v="Em Operação"/>
    <s v="Restaurante, Cafeteria, Bar e Similares"/>
    <s v="13960-000"/>
    <s v="SP"/>
    <x v="145"/>
    <d v="2019-05-20T00:00:00"/>
    <d v="2021-05-20T00:00:00"/>
    <s v="24.413.100/0001-08"/>
    <s v="Cafeteria"/>
    <s v="Sociedade Empresária Limitada"/>
    <s v=" - "/>
    <x v="0"/>
    <x v="0"/>
    <x v="0"/>
  </r>
  <r>
    <s v="2451738482"/>
    <x v="4227"/>
    <s v="MICROEMPRESA"/>
    <x v="1509"/>
    <s v="Em Operação"/>
    <s v="Restaurante, Cafeteria, Bar e Similares"/>
    <s v="45865-000"/>
    <s v="BA"/>
    <x v="878"/>
    <d v="2019-06-25T00:00:00"/>
    <d v="2021-06-25T00:00:00"/>
    <s v="24.517.384/0001-82"/>
    <s v="Restaurante"/>
    <s v="Empresário Individual"/>
    <s v="Português"/>
    <x v="0"/>
    <x v="0"/>
    <x v="0"/>
  </r>
  <r>
    <s v="2452122551"/>
    <x v="4228"/>
    <s v="MICROEMPRESA"/>
    <x v="1511"/>
    <s v="Em Operação"/>
    <s v="Restaurante, Cafeteria, Bar e Similares"/>
    <s v="65820-000"/>
    <s v="MA"/>
    <x v="196"/>
    <d v="2019-04-16T00:00:00"/>
    <d v="2021-04-16T00:00:00"/>
    <s v="24.521.225/0001-51"/>
    <s v="Similar"/>
    <s v="Empresário Individual"/>
    <s v=" - "/>
    <x v="0"/>
    <x v="0"/>
    <x v="0"/>
  </r>
  <r>
    <s v="2452379100"/>
    <x v="4229"/>
    <s v="MICROEMPRESA"/>
    <x v="1511"/>
    <s v="Em Operação"/>
    <s v="Restaurante, Cafeteria, Bar e Similares"/>
    <s v="29843-000"/>
    <s v="ES"/>
    <x v="201"/>
    <d v="2019-05-29T00:00:00"/>
    <d v="2021-05-29T00:00:00"/>
    <s v="24.523.791/0001-00"/>
    <s v="Restaurante"/>
    <s v="Empresário Individual"/>
    <s v="Português"/>
    <x v="2"/>
    <x v="0"/>
    <x v="0"/>
  </r>
  <r>
    <s v="2453182301"/>
    <x v="4230"/>
    <s v="MICROEMPRESA"/>
    <x v="1509"/>
    <s v="Em Operação"/>
    <s v="Restaurante, Cafeteria, Bar e Similares"/>
    <s v="95272-000"/>
    <s v="RS"/>
    <x v="1231"/>
    <d v="2019-04-24T00:00:00"/>
    <d v="2021-04-24T00:00:00"/>
    <s v="24.531.823/0001-01"/>
    <s v="Similar"/>
    <s v="Sociedade Empresária Limitada"/>
    <s v=" - "/>
    <x v="6"/>
    <x v="1"/>
    <x v="0"/>
  </r>
  <r>
    <s v="2456878940"/>
    <x v="4231"/>
    <s v="EMPRESA DE PEQUENO PORTE"/>
    <x v="1512"/>
    <s v="Em Operação"/>
    <s v="Restaurante, Cafeteria, Bar e Similares"/>
    <s v="95400-000"/>
    <s v="RS"/>
    <x v="186"/>
    <d v="2019-06-18T00:00:00"/>
    <d v="2021-06-18T00:00:00"/>
    <s v="24.568.789/0001-40"/>
    <s v="Restaurante"/>
    <s v="Empresário (Individual)"/>
    <s v="Inglês|Alemão"/>
    <x v="2"/>
    <x v="4"/>
    <x v="0"/>
  </r>
  <r>
    <s v="2459294463"/>
    <x v="4232"/>
    <s v="MICROEMPRESA"/>
    <x v="1458"/>
    <s v="Em Operação"/>
    <s v="Restaurante, Cafeteria, Bar e Similares"/>
    <s v="78365-000"/>
    <s v="MT"/>
    <x v="1232"/>
    <d v="2019-04-18T00:00:00"/>
    <d v="2021-04-18T00:00:00"/>
    <s v="24.592.944/0001-63"/>
    <s v="Restaurante"/>
    <s v="Empresário (Individual)"/>
    <s v=" - "/>
    <x v="0"/>
    <x v="0"/>
    <x v="0"/>
  </r>
  <r>
    <s v="2461428708"/>
    <x v="4233"/>
    <s v="MICROEMPRESA"/>
    <x v="1615"/>
    <s v="Em Operação"/>
    <s v="Restaurante, Cafeteria, Bar e Similares"/>
    <s v="75200-000"/>
    <s v="GO"/>
    <x v="486"/>
    <d v="2019-05-29T00:00:00"/>
    <d v="2021-05-29T00:00:00"/>
    <s v="24.614.287/0001-08"/>
    <s v="Restaurante"/>
    <s v="Empresário Individual"/>
    <s v=" - "/>
    <x v="6"/>
    <x v="0"/>
    <x v="0"/>
  </r>
  <r>
    <s v="2463761258"/>
    <x v="4234"/>
    <s v="MICROEMPRESA"/>
    <x v="1614"/>
    <s v="Em Operação"/>
    <s v="Restaurante, Cafeteria, Bar e Similares"/>
    <s v="45865-000"/>
    <s v="BA"/>
    <x v="878"/>
    <d v="2019-06-25T00:00:00"/>
    <d v="2021-06-25T00:00:00"/>
    <s v="24.637.612/0001-58"/>
    <s v="Restaurante"/>
    <s v="Empresário Individual"/>
    <s v="Português"/>
    <x v="2"/>
    <x v="4"/>
    <x v="0"/>
  </r>
  <r>
    <s v="2468022071"/>
    <x v="4235"/>
    <s v="MICROEMPRESA"/>
    <x v="1628"/>
    <s v="Em Operação"/>
    <s v="Restaurante, Cafeteria, Bar e Similares"/>
    <s v="18330-000"/>
    <s v="SP"/>
    <x v="1233"/>
    <d v="2019-04-09T00:00:00"/>
    <d v="2021-04-09T00:00:00"/>
    <s v="24.680.220/0001-71"/>
    <s v="Restaurante"/>
    <s v="Empresário (Individual)"/>
    <s v="Espanhol"/>
    <x v="2"/>
    <x v="0"/>
    <x v="0"/>
  </r>
  <r>
    <s v="2471568665"/>
    <x v="4236"/>
    <s v="MICROEMPRESA"/>
    <x v="1629"/>
    <s v="Em Operação"/>
    <s v="Restaurante, Cafeteria, Bar e Similares"/>
    <s v="37550-118"/>
    <s v="MG"/>
    <x v="331"/>
    <d v="2019-04-15T00:00:00"/>
    <d v="2021-04-15T00:00:00"/>
    <s v="24.715.686/0001-65"/>
    <s v="Restaurante"/>
    <s v="Empresário (Individual)"/>
    <s v=" - "/>
    <x v="0"/>
    <x v="0"/>
    <x v="0"/>
  </r>
  <r>
    <s v="2478059700"/>
    <x v="4237"/>
    <s v="MICROEMPRESA"/>
    <x v="1522"/>
    <s v="Em Operação"/>
    <s v="Restaurante, Cafeteria, Bar e Similares"/>
    <s v="86840-000"/>
    <s v="PR"/>
    <x v="579"/>
    <d v="2019-06-07T00:00:00"/>
    <d v="2021-06-07T00:00:00"/>
    <s v="24.780.597/0001-00"/>
    <s v="Cafeteria"/>
    <s v="Empresário (Individual)"/>
    <s v=" - "/>
    <x v="0"/>
    <x v="1"/>
    <x v="0"/>
  </r>
  <r>
    <s v="2482964833"/>
    <x v="4238"/>
    <s v="MICROEMPRESA"/>
    <x v="1453"/>
    <s v="Em Operação"/>
    <s v="Restaurante, Cafeteria, Bar e Similares"/>
    <s v="38650-000"/>
    <s v="MG"/>
    <x v="1234"/>
    <d v="2019-05-10T00:00:00"/>
    <d v="2021-05-10T00:00:00"/>
    <s v="24.829.648/0001-33"/>
    <s v="Restaurante"/>
    <s v="Empresário Individual"/>
    <s v=" - "/>
    <x v="2"/>
    <x v="0"/>
    <x v="0"/>
  </r>
  <r>
    <s v="2483578100"/>
    <x v="4239"/>
    <s v="MICROEMPRESA"/>
    <x v="1452"/>
    <s v="Em Operação"/>
    <s v="Restaurante, Cafeteria, Bar e Similares"/>
    <s v="13960-000"/>
    <s v="SP"/>
    <x v="145"/>
    <d v="2019-05-16T00:00:00"/>
    <d v="2021-05-16T00:00:00"/>
    <s v="24.835.781/0001-00"/>
    <s v="Similar"/>
    <s v="Empresário Individual"/>
    <s v="Inglês|Espanhol"/>
    <x v="0"/>
    <x v="1"/>
    <x v="0"/>
  </r>
  <r>
    <s v="2485797643"/>
    <x v="4240"/>
    <s v="MICROEMPRESA"/>
    <x v="1525"/>
    <s v="Em Operação"/>
    <s v="Restaurante, Cafeteria, Bar e Similares"/>
    <s v="84400-000"/>
    <s v="PR"/>
    <x v="487"/>
    <d v="2019-04-15T00:00:00"/>
    <d v="2021-04-15T00:00:00"/>
    <s v="24.857.976/0001-43"/>
    <s v="Restaurante"/>
    <s v="Empresário Individual"/>
    <s v=" - "/>
    <x v="2"/>
    <x v="13"/>
    <x v="0"/>
  </r>
  <r>
    <s v="2492318952"/>
    <x v="4241"/>
    <s v="MICROEMPRESA"/>
    <x v="1450"/>
    <s v="Em Operação"/>
    <s v="Restaurante, Cafeteria, Bar e Similares"/>
    <s v="76520-000"/>
    <s v="GO"/>
    <x v="790"/>
    <d v="2019-05-06T00:00:00"/>
    <d v="2021-05-06T00:00:00"/>
    <s v="24.923.189/0001-52"/>
    <s v="Bar"/>
    <s v="Empresário Individual"/>
    <s v=" - "/>
    <x v="0"/>
    <x v="0"/>
    <x v="0"/>
  </r>
  <r>
    <s v="2496120457"/>
    <x v="4242"/>
    <s v="MICROEMPRESA"/>
    <x v="1531"/>
    <s v="Em Operação"/>
    <s v="Restaurante, Cafeteria, Bar e Similares"/>
    <s v="89898-000"/>
    <s v="SC"/>
    <x v="1235"/>
    <d v="2019-05-22T00:00:00"/>
    <d v="2021-05-22T00:00:00"/>
    <s v="24.961.204/0001-57"/>
    <s v="Restaurante"/>
    <s v="Sociedade Empresária Limitada"/>
    <s v=" - "/>
    <x v="0"/>
    <x v="9"/>
    <x v="3"/>
  </r>
  <r>
    <s v="2500356553"/>
    <x v="4243"/>
    <s v="MICROEMPRESA"/>
    <x v="1448"/>
    <s v="Em Operação"/>
    <s v="Restaurante, Cafeteria, Bar e Similares"/>
    <s v="69117-000"/>
    <s v="AM"/>
    <x v="153"/>
    <d v="2019-05-24T00:00:00"/>
    <d v="2021-05-24T00:00:00"/>
    <s v="25.003.565/0001-53"/>
    <s v="Restaurante"/>
    <s v="Empresário Individual"/>
    <s v=" - "/>
    <x v="2"/>
    <x v="0"/>
    <x v="0"/>
  </r>
  <r>
    <s v="2501855970"/>
    <x v="4244"/>
    <s v="MICROEMPRESA"/>
    <x v="1534"/>
    <s v="Em Operação"/>
    <s v="Restaurante, Cafeteria, Bar e Similares"/>
    <s v="12944-100"/>
    <s v="SP"/>
    <x v="643"/>
    <d v="2019-06-04T00:00:00"/>
    <d v="2021-06-04T00:00:00"/>
    <s v="25.018.559/0001-70"/>
    <s v="Bar"/>
    <s v="Sociedade Empresária Limitada"/>
    <s v=" - "/>
    <x v="0"/>
    <x v="0"/>
    <x v="0"/>
  </r>
  <r>
    <s v="2503370158"/>
    <x v="4245"/>
    <s v="MICROEMPRESA"/>
    <x v="1630"/>
    <s v="Em Operação"/>
    <s v="Restaurante, Cafeteria, Bar e Similares"/>
    <s v="37680-000"/>
    <s v="MG"/>
    <x v="31"/>
    <d v="2019-04-04T00:00:00"/>
    <d v="2021-04-04T00:00:00"/>
    <s v="25.033.701/0001-58"/>
    <s v="Bar"/>
    <s v="Empresário Individual"/>
    <s v=" - "/>
    <x v="7"/>
    <x v="10"/>
    <x v="0"/>
  </r>
  <r>
    <s v="2503556346"/>
    <x v="4246"/>
    <s v="MICROEMPRESA"/>
    <x v="1630"/>
    <s v="Em Operação"/>
    <s v="Restaurante, Cafeteria, Bar e Similares"/>
    <s v="68040-540"/>
    <s v="PA"/>
    <x v="235"/>
    <d v="2019-05-22T00:00:00"/>
    <d v="2021-05-22T00:00:00"/>
    <s v="25.035.563/0001-46"/>
    <s v="Restaurante"/>
    <s v="Empresário (Individual)"/>
    <s v="Inglês"/>
    <x v="0"/>
    <x v="0"/>
    <x v="0"/>
  </r>
  <r>
    <s v="2505280121"/>
    <x v="4247"/>
    <s v="MICROEMPRESA"/>
    <x v="1631"/>
    <s v="Em Operação"/>
    <s v="Restaurante, Cafeteria, Bar e Similares"/>
    <s v="37170-000"/>
    <s v="MG"/>
    <x v="143"/>
    <d v="2019-04-15T00:00:00"/>
    <d v="2021-04-15T00:00:00"/>
    <s v="25.052.801/0001-21"/>
    <s v="Restaurante"/>
    <s v="Empresário (Individual)"/>
    <s v="Português"/>
    <x v="2"/>
    <x v="0"/>
    <x v="0"/>
  </r>
  <r>
    <s v="2505703065"/>
    <x v="4248"/>
    <s v="MICROEMPRESA"/>
    <x v="1631"/>
    <s v="Em Operação"/>
    <s v="Restaurante, Cafeteria, Bar e Similares"/>
    <s v="75720-000"/>
    <s v="GO"/>
    <x v="624"/>
    <d v="2019-05-22T00:00:00"/>
    <d v="2021-05-22T00:00:00"/>
    <s v="25.057.030/0001-65"/>
    <s v="Cafeteria"/>
    <s v="Empresário Individual"/>
    <s v="Português"/>
    <x v="2"/>
    <x v="0"/>
    <x v="0"/>
  </r>
  <r>
    <s v="2509271542"/>
    <x v="4249"/>
    <s v="MICROEMPRESA"/>
    <x v="1536"/>
    <s v="Em Operação"/>
    <s v="Restaurante, Cafeteria, Bar e Similares"/>
    <s v="62010-465"/>
    <s v="CE"/>
    <x v="520"/>
    <d v="2019-05-30T00:00:00"/>
    <d v="2021-05-30T00:00:00"/>
    <s v="25.092.715/0001-42"/>
    <s v="Restaurante"/>
    <s v="Sociedade Empresária Limitada"/>
    <s v=" - "/>
    <x v="0"/>
    <x v="0"/>
    <x v="0"/>
  </r>
  <r>
    <s v="2520308347"/>
    <x v="4250"/>
    <s v="MICROEMPRESA"/>
    <x v="1540"/>
    <s v="Em Operação"/>
    <s v="Restaurante, Cafeteria, Bar e Similares"/>
    <s v="36235-000"/>
    <s v="MG"/>
    <x v="1236"/>
    <d v="2019-05-09T00:00:00"/>
    <d v="2021-05-09T00:00:00"/>
    <s v="25.203.083/0001-47"/>
    <s v="Restaurante"/>
    <s v="Empresário (Individual)"/>
    <s v=" - "/>
    <x v="2"/>
    <x v="4"/>
    <x v="0"/>
  </r>
  <r>
    <s v="2520897530"/>
    <x v="4251"/>
    <s v="MICROEMPRESA"/>
    <x v="1540"/>
    <s v="Em Operação"/>
    <s v="Restaurante, Cafeteria, Bar e Similares"/>
    <s v="30150-100"/>
    <s v="MG"/>
    <x v="2"/>
    <d v="2019-06-17T00:00:00"/>
    <d v="2021-06-17T00:00:00"/>
    <s v="25.208.975/0001-30"/>
    <s v="Restaurante"/>
    <s v="Sociedade Empresária Limitada"/>
    <s v=" - "/>
    <x v="5"/>
    <x v="0"/>
    <x v="0"/>
  </r>
  <r>
    <s v="2522532501"/>
    <x v="4252"/>
    <s v="MICROEMPRESA"/>
    <x v="1606"/>
    <s v="Em Operação"/>
    <s v="Restaurante, Cafeteria, Bar e Similares"/>
    <s v="95166-000"/>
    <s v="RS"/>
    <x v="1237"/>
    <d v="2019-04-16T00:00:00"/>
    <d v="2021-04-16T00:00:00"/>
    <s v="25.225.325/0001-01"/>
    <s v="Restaurante"/>
    <s v="Empresário Individual"/>
    <s v="Alemão|Espanhol|Inglês"/>
    <x v="3"/>
    <x v="1"/>
    <x v="0"/>
  </r>
  <r>
    <s v="2527026720"/>
    <x v="4253"/>
    <s v="MICROEMPRESA"/>
    <x v="1544"/>
    <s v="Em Operação"/>
    <s v="Restaurante, Cafeteria, Bar e Similares"/>
    <s v="13857-000"/>
    <s v="SP"/>
    <x v="1238"/>
    <d v="2019-06-18T00:00:00"/>
    <d v="2021-06-18T00:00:00"/>
    <s v="25.270.267/0001-20"/>
    <s v="Cafeteria"/>
    <s v="Empresário Individual"/>
    <s v=" - "/>
    <x v="0"/>
    <x v="0"/>
    <x v="0"/>
  </r>
  <r>
    <s v="2533807319"/>
    <x v="4254"/>
    <s v="MICROEMPRESA"/>
    <x v="1416"/>
    <s v="Em Operação"/>
    <s v="Restaurante, Cafeteria, Bar e Similares"/>
    <s v="95420-000"/>
    <s v="RS"/>
    <x v="1239"/>
    <d v="2019-05-14T00:00:00"/>
    <d v="2021-05-14T00:00:00"/>
    <s v="25.338.073/0001-19"/>
    <s v="Cafeteria"/>
    <s v="Empresário Individual"/>
    <s v=" - "/>
    <x v="0"/>
    <x v="0"/>
    <x v="0"/>
  </r>
  <r>
    <s v="2535426096"/>
    <x v="4255"/>
    <s v="MICROEMPRESA"/>
    <x v="1543"/>
    <s v="Em Operação"/>
    <s v="Restaurante, Cafeteria, Bar e Similares"/>
    <s v="29550-000"/>
    <s v="ES"/>
    <x v="141"/>
    <d v="2019-04-09T00:00:00"/>
    <d v="2021-04-09T00:00:00"/>
    <s v="25.354.260/0001-96"/>
    <s v="Bar"/>
    <s v="Empresário Individual"/>
    <s v=" - "/>
    <x v="9"/>
    <x v="1"/>
    <x v="0"/>
  </r>
  <r>
    <s v="2538572043"/>
    <x v="4256"/>
    <s v="MICROEMPRESA"/>
    <x v="1460"/>
    <s v="Em Operação"/>
    <s v="Restaurante, Cafeteria, Bar e Similares"/>
    <s v="18475-000"/>
    <s v="SP"/>
    <x v="175"/>
    <d v="2019-05-15T00:00:00"/>
    <d v="2021-05-15T00:00:00"/>
    <s v="25.385.720/0001-43"/>
    <s v="Similar"/>
    <s v="Empresário Individual"/>
    <s v=" - "/>
    <x v="6"/>
    <x v="4"/>
    <x v="0"/>
  </r>
  <r>
    <s v="2540421265"/>
    <x v="4257"/>
    <s v="MICROEMPRESA"/>
    <x v="1439"/>
    <s v="Em Operação"/>
    <s v="Restaurante, Cafeteria, Bar e Similares"/>
    <s v="57700-000"/>
    <s v="AL"/>
    <x v="53"/>
    <d v="2019-04-02T00:00:00"/>
    <d v="2021-04-02T00:00:00"/>
    <s v="25.404.212/0001-65"/>
    <s v="Restaurante"/>
    <s v="Empresário (Individual)"/>
    <s v=" - "/>
    <x v="2"/>
    <x v="0"/>
    <x v="0"/>
  </r>
  <r>
    <s v="2542269909"/>
    <x v="4258"/>
    <s v="EMPRESA DE PEQUENO PORTE"/>
    <x v="1550"/>
    <s v="Em Operação"/>
    <s v="Restaurante, Cafeteria, Bar e Similares"/>
    <s v="59580-000"/>
    <s v="RN"/>
    <x v="179"/>
    <d v="2019-05-02T00:00:00"/>
    <d v="2021-05-02T00:00:00"/>
    <s v="25.422.699/0001-09"/>
    <s v="Restaurante"/>
    <s v="Empresa Individual de Responsabilidade Limitada (de Natureza Empresária)"/>
    <s v="Português"/>
    <x v="0"/>
    <x v="0"/>
    <x v="0"/>
  </r>
  <r>
    <s v="2545277484"/>
    <x v="4259"/>
    <s v="MICROEMPRESA"/>
    <x v="1551"/>
    <s v="Em Operação"/>
    <s v="Restaurante, Cafeteria, Bar e Similares"/>
    <s v="13670-000"/>
    <s v="SP"/>
    <x v="144"/>
    <d v="2019-05-09T00:00:00"/>
    <d v="2021-05-09T00:00:00"/>
    <s v="25.452.774/0001-84"/>
    <s v="Similar"/>
    <s v="Empresário Individual"/>
    <s v=" - "/>
    <x v="6"/>
    <x v="0"/>
    <x v="0"/>
  </r>
  <r>
    <s v="2602675404"/>
    <x v="4260"/>
    <s v="MICROEMPRESA"/>
    <x v="1632"/>
    <s v="Em Operação"/>
    <s v="Restaurante, Cafeteria, Bar e Similares"/>
    <s v="68750-000"/>
    <s v="PA"/>
    <x v="193"/>
    <d v="2019-05-14T00:00:00"/>
    <d v="2021-05-14T00:00:00"/>
    <s v="26.026.754/0001-04"/>
    <s v="Restaurante"/>
    <s v="Empresário Individual"/>
    <s v=" - "/>
    <x v="2"/>
    <x v="0"/>
    <x v="0"/>
  </r>
  <r>
    <s v="2604880265"/>
    <x v="4261"/>
    <s v="MICROEMPRESA"/>
    <x v="1633"/>
    <s v="Em Implantação"/>
    <s v="Restaurante, Cafeteria, Bar e Similares"/>
    <s v="73813-210"/>
    <s v="GO"/>
    <x v="911"/>
    <d v="2019-05-16T00:00:00"/>
    <d v="2021-05-16T00:00:00"/>
    <s v="26.048.802/0001-65"/>
    <s v="Restaurante"/>
    <s v="Sociedade Empresária Limitada"/>
    <s v=" - "/>
    <x v="0"/>
    <x v="0"/>
    <x v="0"/>
  </r>
  <r>
    <s v="2605903978"/>
    <x v="4262"/>
    <s v="MICROEMPRESA"/>
    <x v="1438"/>
    <s v="Em Operação"/>
    <s v="Restaurante, Cafeteria, Bar e Similares"/>
    <s v="95250-000"/>
    <s v="RS"/>
    <x v="1240"/>
    <d v="2019-04-17T00:00:00"/>
    <d v="2021-04-17T00:00:00"/>
    <s v="26.059.039/0001-78"/>
    <s v="Restaurante"/>
    <s v="Sociedade Empresária Limitada"/>
    <s v=" - "/>
    <x v="6"/>
    <x v="0"/>
    <x v="0"/>
  </r>
  <r>
    <s v="2606251087"/>
    <x v="4263"/>
    <s v="MICROEMPRESA"/>
    <x v="1438"/>
    <s v="Em Operação"/>
    <s v="Restaurante, Cafeteria, Bar e Similares"/>
    <s v="95970-000"/>
    <s v="RS"/>
    <x v="1241"/>
    <d v="2019-06-13T00:00:00"/>
    <d v="2021-06-13T00:00:00"/>
    <s v="26.062.510/0001-87"/>
    <s v="Restaurante"/>
    <s v="Sociedade Empresária Limitada"/>
    <s v=" - "/>
    <x v="0"/>
    <x v="1"/>
    <x v="0"/>
  </r>
  <r>
    <s v="2608244551"/>
    <x v="4264"/>
    <s v="MICROEMPRESA"/>
    <x v="1604"/>
    <s v="Em Operação"/>
    <s v="Restaurante, Cafeteria, Bar e Similares"/>
    <s v="76245-000"/>
    <s v="GO"/>
    <x v="947"/>
    <d v="2019-06-14T00:00:00"/>
    <d v="2021-06-14T00:00:00"/>
    <s v="26.082.445/0001-51"/>
    <s v="Similar"/>
    <s v="Empresário Individual"/>
    <s v=" - "/>
    <x v="0"/>
    <x v="0"/>
    <x v="0"/>
  </r>
  <r>
    <s v="2608451655"/>
    <x v="4265"/>
    <s v="MICROEMPRESA"/>
    <x v="1603"/>
    <s v="Em Operação"/>
    <s v="Restaurante, Cafeteria, Bar e Similares"/>
    <s v="89107-000"/>
    <s v="SC"/>
    <x v="173"/>
    <d v="2019-05-22T00:00:00"/>
    <d v="2021-05-22T00:00:00"/>
    <s v="26.084.516/0001-55"/>
    <s v="Restaurante"/>
    <s v="Sociedade Empresária Limitada"/>
    <s v="Português|Alemão"/>
    <x v="3"/>
    <x v="4"/>
    <x v="0"/>
  </r>
  <r>
    <s v="2609206797"/>
    <x v="4266"/>
    <s v="MICROEMPRESA"/>
    <x v="1555"/>
    <s v="Em Operação"/>
    <s v="Restaurante, Cafeteria, Bar e Similares"/>
    <s v="28750-000"/>
    <s v="RJ"/>
    <x v="402"/>
    <d v="2019-04-01T00:00:00"/>
    <d v="2021-04-01T00:00:00"/>
    <s v="26.092.067/0001-97"/>
    <s v="Similar"/>
    <s v="Empresário Individual"/>
    <s v="Inglês"/>
    <x v="0"/>
    <x v="2"/>
    <x v="0"/>
  </r>
  <r>
    <s v="2611137478"/>
    <x v="4267"/>
    <s v="MICROEMPRESA"/>
    <x v="1437"/>
    <s v="Em Operação"/>
    <s v="Restaurante, Cafeteria, Bar e Similares"/>
    <s v="12630-000"/>
    <s v="SP"/>
    <x v="181"/>
    <d v="2019-06-11T00:00:00"/>
    <d v="2021-06-11T00:00:00"/>
    <s v="26.111.374/0001-78"/>
    <s v="Similar"/>
    <s v="Empresário (Individual)"/>
    <s v=" - "/>
    <x v="0"/>
    <x v="0"/>
    <x v="0"/>
  </r>
  <r>
    <s v="2612321449"/>
    <x v="4268"/>
    <s v="MICROEMPRESA"/>
    <x v="1436"/>
    <s v="Em Operação"/>
    <s v="Restaurante, Cafeteria, Bar e Similares"/>
    <s v="59940-000"/>
    <s v="RN"/>
    <x v="1242"/>
    <d v="2019-05-23T00:00:00"/>
    <d v="2021-05-23T00:00:00"/>
    <s v="26.123.214/0001-49"/>
    <s v="Restaurante"/>
    <s v="Empresário Individual"/>
    <s v="Português"/>
    <x v="0"/>
    <x v="1"/>
    <x v="0"/>
  </r>
  <r>
    <s v="2613104788"/>
    <x v="4269"/>
    <s v="DEMAIS"/>
    <x v="1435"/>
    <s v="Em Operação"/>
    <s v="Restaurante, Cafeteria, Bar e Similares"/>
    <s v="11700-015"/>
    <s v="SP"/>
    <x v="48"/>
    <d v="2019-05-20T00:00:00"/>
    <d v="2021-05-20T00:00:00"/>
    <s v="26.131.047/0001-88"/>
    <s v="Restaurante"/>
    <s v="Sociedade Empresária Limitada"/>
    <s v=" - "/>
    <x v="0"/>
    <x v="0"/>
    <x v="0"/>
  </r>
  <r>
    <s v="2617163889"/>
    <x v="4270"/>
    <s v="MICROEMPRESA"/>
    <x v="1557"/>
    <s v="Em Operação"/>
    <s v="Restaurante, Cafeteria, Bar e Similares"/>
    <s v="13960-000"/>
    <s v="SP"/>
    <x v="145"/>
    <d v="2019-05-24T00:00:00"/>
    <d v="2021-05-24T00:00:00"/>
    <s v="26.171.638/0001-89"/>
    <s v="Restaurante"/>
    <s v="Empresário Individual"/>
    <s v="Português"/>
    <x v="1"/>
    <x v="0"/>
    <x v="0"/>
  </r>
  <r>
    <s v="2617436860"/>
    <x v="4271"/>
    <s v="MICROEMPRESA"/>
    <x v="1557"/>
    <s v="Em Operação"/>
    <s v="Restaurante, Cafeteria, Bar e Similares"/>
    <s v="12940-740"/>
    <s v="SP"/>
    <x v="643"/>
    <d v="2019-05-20T00:00:00"/>
    <d v="2021-05-20T00:00:00"/>
    <s v="26.174.368/0001-60"/>
    <s v="Restaurante"/>
    <s v="Empresa Individual de Responsabilidade Limitada (de Natureza Empresária)"/>
    <s v=" - "/>
    <x v="5"/>
    <x v="0"/>
    <x v="0"/>
  </r>
  <r>
    <s v="2618028439"/>
    <x v="4272"/>
    <s v="MICROEMPRESA"/>
    <x v="1559"/>
    <s v="Em Operação"/>
    <s v="Restaurante, Cafeteria, Bar e Similares"/>
    <s v="75180-000"/>
    <s v="GO"/>
    <x v="995"/>
    <d v="2019-05-20T00:00:00"/>
    <d v="2021-05-20T00:00:00"/>
    <s v="26.180.284/0001-39"/>
    <s v="Restaurante"/>
    <s v="Empresa Individual de Responsabilidade Limitada (de Natureza Empresária)"/>
    <s v=" - "/>
    <x v="2"/>
    <x v="0"/>
    <x v="0"/>
  </r>
  <r>
    <s v="2619433815"/>
    <x v="4273"/>
    <s v="MICROEMPRESA"/>
    <x v="1560"/>
    <s v="Em Operação"/>
    <s v="Restaurante, Cafeteria, Bar e Similares"/>
    <s v="62010-305"/>
    <s v="CE"/>
    <x v="520"/>
    <d v="2019-06-18T00:00:00"/>
    <d v="2021-06-18T00:00:00"/>
    <s v="26.194.338/0001-15"/>
    <s v="Restaurante"/>
    <s v="Sociedade Empresária Limitada"/>
    <s v=" - "/>
    <x v="0"/>
    <x v="0"/>
    <x v="0"/>
  </r>
  <r>
    <s v="2620893604"/>
    <x v="4274"/>
    <s v="MICROEMPRESA"/>
    <x v="1561"/>
    <s v="Em Operação"/>
    <s v="Restaurante, Cafeteria, Bar e Similares"/>
    <s v="12450-000"/>
    <s v="SP"/>
    <x v="979"/>
    <d v="2019-06-24T00:00:00"/>
    <d v="2021-06-24T00:00:00"/>
    <s v="26.208.936/0001-04"/>
    <s v="Restaurante"/>
    <s v="Empresário (Individual)"/>
    <s v=" - "/>
    <x v="3"/>
    <x v="4"/>
    <x v="0"/>
  </r>
  <r>
    <s v="2623041201"/>
    <x v="4275"/>
    <s v="MICROEMPRESA"/>
    <x v="1562"/>
    <s v="Em Operação"/>
    <s v="Restaurante, Cafeteria, Bar e Similares"/>
    <s v="19840-000"/>
    <s v="SP"/>
    <x v="1243"/>
    <d v="2019-06-04T00:00:00"/>
    <d v="2021-06-04T00:00:00"/>
    <s v="26.230.412/0001-01"/>
    <s v="Restaurante"/>
    <s v="Empresário (Individual)"/>
    <s v=" - "/>
    <x v="0"/>
    <x v="1"/>
    <x v="0"/>
  </r>
  <r>
    <s v="2623915190"/>
    <x v="4276"/>
    <s v="MICROEMPRESA"/>
    <x v="1432"/>
    <s v="Em Operação"/>
    <s v="Restaurante, Cafeteria, Bar e Similares"/>
    <s v="29745-000"/>
    <s v="ES"/>
    <x v="1244"/>
    <d v="2019-04-03T00:00:00"/>
    <d v="2021-04-03T00:00:00"/>
    <s v="26.239.151/0001-90"/>
    <s v="Bar"/>
    <s v="Empresário Individual"/>
    <s v=" - "/>
    <x v="0"/>
    <x v="0"/>
    <x v="0"/>
  </r>
  <r>
    <s v="2624356449"/>
    <x v="4277"/>
    <s v="MICROEMPRESA"/>
    <x v="1563"/>
    <s v="Em Operação"/>
    <s v="Restaurante, Cafeteria, Bar e Similares"/>
    <s v="32600-045"/>
    <s v="MG"/>
    <x v="244"/>
    <d v="2019-05-21T00:00:00"/>
    <d v="2021-05-21T00:00:00"/>
    <s v="26.243.564/0001-49"/>
    <s v="Similar"/>
    <s v="Sociedade Empresária Limitada"/>
    <s v="Inglês"/>
    <x v="0"/>
    <x v="0"/>
    <x v="0"/>
  </r>
  <r>
    <s v="2627145157"/>
    <x v="4278"/>
    <s v="MICROEMPRESA"/>
    <x v="1634"/>
    <s v="Em Operação"/>
    <s v="Restaurante, Cafeteria, Bar e Similares"/>
    <s v="29297-000"/>
    <s v="ES"/>
    <x v="919"/>
    <d v="2019-04-16T00:00:00"/>
    <d v="2021-04-16T00:00:00"/>
    <s v="26.271.451/0001-57"/>
    <s v="Bar"/>
    <s v="Sociedade Empresária Limitada"/>
    <s v=" - "/>
    <x v="0"/>
    <x v="0"/>
    <x v="0"/>
  </r>
  <r>
    <s v="2629074670"/>
    <x v="4279"/>
    <s v="MICROEMPRESA"/>
    <x v="1431"/>
    <s v="Em Operação"/>
    <s v="Restaurante, Cafeteria, Bar e Similares"/>
    <s v="12630-000"/>
    <s v="SP"/>
    <x v="181"/>
    <d v="2019-06-27T00:00:00"/>
    <d v="2021-06-27T00:00:00"/>
    <s v="26.290.746/0001-70"/>
    <s v="Similar"/>
    <s v="Empresário Individual"/>
    <s v=" - "/>
    <x v="0"/>
    <x v="0"/>
    <x v="0"/>
  </r>
  <r>
    <s v="2629801950"/>
    <x v="4280"/>
    <s v="EMPRESA DE PEQUENO PORTE"/>
    <x v="1478"/>
    <s v="Em Operação"/>
    <s v="Restaurante, Cafeteria, Bar e Similares"/>
    <s v="68385-000"/>
    <s v="PA"/>
    <x v="1245"/>
    <d v="2019-06-27T00:00:00"/>
    <d v="2021-06-27T00:00:00"/>
    <s v="26.298.019/0001-50"/>
    <s v="Restaurante"/>
    <s v="Sociedade Empresária Limitada"/>
    <s v=" - "/>
    <x v="0"/>
    <x v="1"/>
    <x v="0"/>
  </r>
  <r>
    <s v="2630413878"/>
    <x v="4281"/>
    <s v="MICROEMPRESA"/>
    <x v="1430"/>
    <s v="Em Operação"/>
    <s v="Restaurante, Cafeteria, Bar e Similares"/>
    <s v="36570-081"/>
    <s v="MG"/>
    <x v="53"/>
    <d v="2019-04-10T00:00:00"/>
    <d v="2021-04-10T00:00:00"/>
    <s v="26.304.138/0001-78"/>
    <s v="Restaurante"/>
    <s v="Sociedade Empresária Limitada"/>
    <s v=" - "/>
    <x v="0"/>
    <x v="0"/>
    <x v="0"/>
  </r>
  <r>
    <s v="2632345910"/>
    <x v="4282"/>
    <s v="MICROEMPRESA"/>
    <x v="1564"/>
    <s v="Em Operação"/>
    <s v="Restaurante, Cafeteria, Bar e Similares"/>
    <s v="11701-000"/>
    <s v="SP"/>
    <x v="48"/>
    <d v="2019-05-22T00:00:00"/>
    <d v="2021-05-22T00:00:00"/>
    <s v="26.323.459/0001-10"/>
    <s v="Restaurante"/>
    <s v="Sociedade Empresária Limitada"/>
    <s v=" - "/>
    <x v="0"/>
    <x v="0"/>
    <x v="0"/>
  </r>
  <r>
    <s v="2635469459"/>
    <x v="4283"/>
    <s v="MICROEMPRESA"/>
    <x v="1426"/>
    <s v="Em Operação"/>
    <s v="Restaurante, Cafeteria, Bar e Similares"/>
    <s v="59318-000"/>
    <s v="RN"/>
    <x v="1246"/>
    <d v="2019-04-17T00:00:00"/>
    <d v="2021-04-17T00:00:00"/>
    <s v="26.354.694/0001-59"/>
    <s v="Restaurante"/>
    <s v="Empresário Individual"/>
    <s v=" - "/>
    <x v="2"/>
    <x v="0"/>
    <x v="0"/>
  </r>
  <r>
    <s v="2636333224"/>
    <x v="4284"/>
    <s v="MICROEMPRESA"/>
    <x v="1566"/>
    <s v="Em Operação"/>
    <s v="Restaurante, Cafeteria, Bar e Similares"/>
    <s v="56440-000"/>
    <s v="PE"/>
    <x v="1247"/>
    <d v="2019-06-13T00:00:00"/>
    <d v="2021-06-13T00:00:00"/>
    <s v="26.363.332/0001-24"/>
    <s v="Bar"/>
    <s v="Empresário Individual"/>
    <s v=" - "/>
    <x v="0"/>
    <x v="0"/>
    <x v="0"/>
  </r>
  <r>
    <s v="2636549357"/>
    <x v="4285"/>
    <s v="MICROEMPRESA"/>
    <x v="1566"/>
    <s v="Em Operação"/>
    <s v="Restaurante, Cafeteria, Bar e Similares"/>
    <s v="44713-000"/>
    <s v="BA"/>
    <x v="816"/>
    <d v="2019-04-25T00:00:00"/>
    <d v="2021-04-25T00:00:00"/>
    <s v="26.365.493/0001-57"/>
    <s v="Cafeteria"/>
    <s v="Sociedade Empresária Limitada"/>
    <s v="Português"/>
    <x v="0"/>
    <x v="0"/>
    <x v="0"/>
  </r>
  <r>
    <s v="2641116161"/>
    <x v="4286"/>
    <s v="MICROEMPRESA"/>
    <x v="1635"/>
    <s v="Em Operação"/>
    <s v="Restaurante, Cafeteria, Bar e Similares"/>
    <s v="85888-000"/>
    <s v="PR"/>
    <x v="1248"/>
    <d v="2019-04-15T00:00:00"/>
    <d v="2021-04-15T00:00:00"/>
    <s v="26.411.161/0001-61"/>
    <s v="Cafeteria"/>
    <s v="Empresário Individual"/>
    <s v=" - "/>
    <x v="0"/>
    <x v="0"/>
    <x v="0"/>
  </r>
  <r>
    <s v="2643933071"/>
    <x v="4287"/>
    <s v="MICROEMPRESA"/>
    <x v="1571"/>
    <s v="Em Operação"/>
    <s v="Restaurante, Cafeteria, Bar e Similares"/>
    <s v="95577-000"/>
    <s v="RS"/>
    <x v="1249"/>
    <d v="2019-06-03T00:00:00"/>
    <d v="2021-06-03T00:00:00"/>
    <s v="26.439.330/0001-71"/>
    <s v="Restaurante"/>
    <s v="Empresário Individual"/>
    <s v=" - "/>
    <x v="3"/>
    <x v="5"/>
    <x v="4"/>
  </r>
  <r>
    <s v="2645059959"/>
    <x v="4288"/>
    <s v="MICROEMPRESA"/>
    <x v="1573"/>
    <s v="Em Operação"/>
    <s v="Restaurante, Cafeteria, Bar e Similares"/>
    <s v="89680-000"/>
    <s v="SC"/>
    <x v="792"/>
    <d v="2019-05-22T00:00:00"/>
    <d v="2021-05-22T00:00:00"/>
    <s v="26.450.599/0001-59"/>
    <s v="Similar"/>
    <s v="Empresário Individual"/>
    <s v=" - "/>
    <x v="0"/>
    <x v="0"/>
    <x v="0"/>
  </r>
  <r>
    <s v="2646638192"/>
    <x v="4289"/>
    <s v="MICROEMPRESA"/>
    <x v="1599"/>
    <s v="Em Operação"/>
    <s v="Restaurante, Cafeteria, Bar e Similares"/>
    <s v="56440-000"/>
    <s v="PE"/>
    <x v="1247"/>
    <d v="2019-05-21T00:00:00"/>
    <d v="2021-05-21T00:00:00"/>
    <s v="26.466.381/0001-92"/>
    <s v="Restaurante"/>
    <s v="Empresário (Individual)"/>
    <s v=" - "/>
    <x v="2"/>
    <x v="4"/>
    <x v="0"/>
  </r>
  <r>
    <s v="2646999294"/>
    <x v="4290"/>
    <s v="MICROEMPRESA"/>
    <x v="1636"/>
    <s v="Em Operação"/>
    <s v="Restaurante, Cafeteria, Bar e Similares"/>
    <s v="11701-000"/>
    <s v="SP"/>
    <x v="48"/>
    <d v="2019-05-17T00:00:00"/>
    <d v="2021-05-17T00:00:00"/>
    <s v="26.469.992/0001-94"/>
    <s v="Restaurante"/>
    <s v="Empresário (Individual)"/>
    <s v=" - "/>
    <x v="0"/>
    <x v="0"/>
    <x v="0"/>
  </r>
  <r>
    <s v="2647890187"/>
    <x v="4291"/>
    <s v="MICROEMPRESA"/>
    <x v="1598"/>
    <s v="Em Operação"/>
    <s v="Restaurante, Cafeteria, Bar e Similares"/>
    <s v="37948-000"/>
    <s v="MG"/>
    <x v="1250"/>
    <d v="2019-06-12T00:00:00"/>
    <d v="2021-06-12T00:00:00"/>
    <s v="26.478.901/0001-87"/>
    <s v="Similar"/>
    <s v="Empresário Individual"/>
    <s v=" - "/>
    <x v="7"/>
    <x v="13"/>
    <x v="4"/>
  </r>
  <r>
    <s v="2650105768"/>
    <x v="4292"/>
    <s v="MICROEMPRESA"/>
    <x v="1575"/>
    <s v="Em Operação"/>
    <s v="Restaurante, Cafeteria, Bar e Similares"/>
    <s v="77913-000"/>
    <s v="TO"/>
    <x v="1251"/>
    <d v="2019-06-10T00:00:00"/>
    <d v="2021-06-10T00:00:00"/>
    <s v="26.501.057/0001-68"/>
    <s v="Bar"/>
    <s v="Empresário Individual"/>
    <s v="Português"/>
    <x v="0"/>
    <x v="0"/>
    <x v="0"/>
  </r>
  <r>
    <s v="2650549838"/>
    <x v="4293"/>
    <s v="EMPRESA DE PEQUENO PORTE"/>
    <x v="1575"/>
    <s v="Em Operação"/>
    <s v="Restaurante, Cafeteria, Bar e Similares"/>
    <s v="88524-605"/>
    <s v="SC"/>
    <x v="117"/>
    <d v="2019-06-07T00:00:00"/>
    <d v="2021-06-07T00:00:00"/>
    <s v="26.505.498/0001-38"/>
    <s v="Restaurante"/>
    <s v="Sociedade Empresária Limitada"/>
    <s v=" - "/>
    <x v="0"/>
    <x v="0"/>
    <x v="0"/>
  </r>
  <r>
    <s v="2653492272"/>
    <x v="4294"/>
    <s v="MICROEMPRESA"/>
    <x v="1637"/>
    <s v="Em Operação"/>
    <s v="Restaurante, Cafeteria, Bar e Similares"/>
    <s v="57945-000"/>
    <s v="AL"/>
    <x v="436"/>
    <d v="2019-05-29T00:00:00"/>
    <d v="2021-05-29T00:00:00"/>
    <s v="26.534.922/0001-72"/>
    <s v="Restaurante"/>
    <s v="Sociedade Empresária Limitada"/>
    <s v=" - "/>
    <x v="17"/>
    <x v="4"/>
    <x v="0"/>
  </r>
  <r>
    <s v="2655209739"/>
    <x v="4295"/>
    <s v="MICROEMPRESA"/>
    <x v="1424"/>
    <s v="Em Operação"/>
    <s v="Restaurante, Cafeteria, Bar e Similares"/>
    <s v="68750-000"/>
    <s v="PA"/>
    <x v="193"/>
    <d v="2019-05-20T00:00:00"/>
    <d v="2021-05-20T00:00:00"/>
    <s v="26.552.097/0001-39"/>
    <s v="Restaurante"/>
    <s v="Empresário Individual"/>
    <s v=" - "/>
    <x v="2"/>
    <x v="0"/>
    <x v="0"/>
  </r>
  <r>
    <s v="2656713671"/>
    <x v="4296"/>
    <s v="MICROEMPRESA"/>
    <x v="1638"/>
    <s v="Em Operação"/>
    <s v="Restaurante, Cafeteria, Bar e Similares"/>
    <s v="65465-000"/>
    <s v="MA"/>
    <x v="1252"/>
    <d v="2019-06-14T00:00:00"/>
    <d v="2021-06-14T00:00:00"/>
    <s v="26.567.136/0001-71"/>
    <s v="Bar"/>
    <s v="Empresário (Individual)"/>
    <s v=" - "/>
    <x v="0"/>
    <x v="0"/>
    <x v="0"/>
  </r>
  <r>
    <s v="2657176420"/>
    <x v="4297"/>
    <s v="MICROEMPRESA"/>
    <x v="1579"/>
    <s v="Em Operação"/>
    <s v="Restaurante, Cafeteria, Bar e Similares"/>
    <s v="29230-000"/>
    <s v="ES"/>
    <x v="82"/>
    <d v="2019-05-28T00:00:00"/>
    <d v="2021-05-28T00:00:00"/>
    <s v="26.571.764/0001-20"/>
    <s v="Similar"/>
    <s v="Empresário (Individual)"/>
    <s v=" - "/>
    <x v="0"/>
    <x v="0"/>
    <x v="0"/>
  </r>
  <r>
    <s v="2658597478"/>
    <x v="4298"/>
    <s v="MICROEMPRESA"/>
    <x v="1422"/>
    <s v="Em Operação"/>
    <s v="Restaurante, Cafeteria, Bar e Similares"/>
    <s v="68750-000"/>
    <s v="PA"/>
    <x v="193"/>
    <d v="2019-06-13T00:00:00"/>
    <d v="2021-06-13T00:00:00"/>
    <s v="26.585.974/0001-78"/>
    <s v="Restaurante"/>
    <s v="Empresário Individual"/>
    <s v=" - "/>
    <x v="2"/>
    <x v="0"/>
    <x v="0"/>
  </r>
  <r>
    <s v="2658675125"/>
    <x v="4299"/>
    <s v="MICROEMPRESA"/>
    <x v="1580"/>
    <s v="Em Operação"/>
    <s v="Restaurante, Cafeteria, Bar e Similares"/>
    <s v="29843-000"/>
    <s v="ES"/>
    <x v="201"/>
    <d v="2019-05-29T00:00:00"/>
    <d v="2021-05-29T00:00:00"/>
    <s v="26.586.751/0001-25"/>
    <s v="Bar"/>
    <s v="Empresário Individual"/>
    <s v="Português"/>
    <x v="2"/>
    <x v="4"/>
    <x v="0"/>
  </r>
  <r>
    <s v="2659808889"/>
    <x v="4300"/>
    <s v="MICROEMPRESA"/>
    <x v="1581"/>
    <s v="Em Operação"/>
    <s v="Restaurante, Cafeteria, Bar e Similares"/>
    <s v="89107-000"/>
    <s v="SC"/>
    <x v="173"/>
    <d v="2019-05-24T00:00:00"/>
    <d v="2021-05-24T00:00:00"/>
    <s v="26.598.088/0001-89"/>
    <s v="Similar"/>
    <s v="Empresário Individual"/>
    <s v=" - "/>
    <x v="0"/>
    <x v="0"/>
    <x v="0"/>
  </r>
  <r>
    <s v="2659976240"/>
    <x v="4301"/>
    <s v="MICROEMPRESA"/>
    <x v="1581"/>
    <s v="Em Operação"/>
    <s v="Restaurante, Cafeteria, Bar e Similares"/>
    <s v="64220-000"/>
    <s v="PI"/>
    <x v="1016"/>
    <d v="2019-06-05T00:00:00"/>
    <d v="2021-06-05T00:00:00"/>
    <s v="26.599.762/0001-40"/>
    <s v="Restaurante"/>
    <s v="Sociedade Empresária Limitada"/>
    <s v=" - "/>
    <x v="2"/>
    <x v="0"/>
    <x v="0"/>
  </r>
  <r>
    <s v="2660731304"/>
    <x v="4302"/>
    <s v="MICROEMPRESA"/>
    <x v="1421"/>
    <s v="Em Operação"/>
    <s v="Restaurante, Cafeteria, Bar e Similares"/>
    <s v="56440-000"/>
    <s v="PE"/>
    <x v="1247"/>
    <d v="2019-05-22T00:00:00"/>
    <d v="2021-05-22T00:00:00"/>
    <s v="26.607.313/0001-04"/>
    <s v="Restaurante"/>
    <s v="Empresário Individual"/>
    <s v=" - "/>
    <x v="2"/>
    <x v="0"/>
    <x v="0"/>
  </r>
  <r>
    <s v="2660931868"/>
    <x v="4303"/>
    <s v="MICROEMPRESA"/>
    <x v="1421"/>
    <s v="Em Operação"/>
    <s v="Restaurante, Cafeteria, Bar e Similares"/>
    <s v="12630-000"/>
    <s v="SP"/>
    <x v="181"/>
    <d v="2019-06-14T00:00:00"/>
    <d v="2021-06-14T00:00:00"/>
    <s v="26.609.318/0001-68"/>
    <s v="Restaurante"/>
    <s v="Empresário (Individual)"/>
    <s v=" - "/>
    <x v="0"/>
    <x v="5"/>
    <x v="0"/>
  </r>
  <r>
    <s v="2662377462"/>
    <x v="4304"/>
    <s v="MICROEMPRESA"/>
    <x v="1420"/>
    <s v="Em Operação"/>
    <s v="Restaurante, Cafeteria, Bar e Similares"/>
    <s v="32676-655"/>
    <s v="MG"/>
    <x v="244"/>
    <d v="2019-06-24T00:00:00"/>
    <d v="2021-06-24T00:00:00"/>
    <s v="26.623.774/0001-62"/>
    <s v="Similar"/>
    <s v="Empresa Individual de Responsabilidade Limitada (de Natureza Empresária)"/>
    <s v=" - "/>
    <x v="0"/>
    <x v="0"/>
    <x v="0"/>
  </r>
  <r>
    <s v="2662571009"/>
    <x v="4305"/>
    <s v="MICROEMPRESA"/>
    <x v="1639"/>
    <s v="Em Operação"/>
    <s v="Restaurante, Cafeteria, Bar e Similares"/>
    <s v="89107-000"/>
    <s v="SC"/>
    <x v="173"/>
    <d v="2019-05-27T00:00:00"/>
    <d v="2021-05-27T00:00:00"/>
    <s v="26.625.710/0001-09"/>
    <s v="Similar"/>
    <s v="Empresário (Individual)"/>
    <s v="Português"/>
    <x v="3"/>
    <x v="4"/>
    <x v="0"/>
  </r>
  <r>
    <s v="2663329338"/>
    <x v="4306"/>
    <s v="MICROEMPRESA"/>
    <x v="1640"/>
    <s v="Em Operação"/>
    <s v="Restaurante, Cafeteria, Bar e Similares"/>
    <s v="57150-000"/>
    <s v="AL"/>
    <x v="422"/>
    <d v="2019-04-16T00:00:00"/>
    <d v="2021-04-16T00:00:00"/>
    <s v="26.633.293/0001-38"/>
    <s v="Restaurante"/>
    <s v="Empresário Individual"/>
    <s v="Português"/>
    <x v="0"/>
    <x v="1"/>
    <x v="0"/>
  </r>
  <r>
    <s v="2665111151"/>
    <x v="4307"/>
    <s v="MICROEMPRESA"/>
    <x v="1591"/>
    <s v="Em Operação"/>
    <s v="Restaurante, Cafeteria, Bar e Similares"/>
    <s v="44450-000"/>
    <s v="BA"/>
    <x v="940"/>
    <d v="2019-04-26T00:00:00"/>
    <d v="2021-04-26T00:00:00"/>
    <s v="26.651.111/0001-51"/>
    <s v="Restaurante"/>
    <s v="Empresário Individual"/>
    <s v=" - "/>
    <x v="0"/>
    <x v="0"/>
    <x v="0"/>
  </r>
  <r>
    <s v="2666905249"/>
    <x v="4308"/>
    <s v="EMPRESA DE PEQUENO PORTE"/>
    <x v="1419"/>
    <s v="Em Operação"/>
    <s v="Restaurante, Cafeteria, Bar e Similares"/>
    <s v="65160-000"/>
    <s v="MA"/>
    <x v="1253"/>
    <d v="2019-05-07T00:00:00"/>
    <d v="2021-05-07T00:00:00"/>
    <s v="26.669.052/0001-49"/>
    <s v="Restaurante"/>
    <s v="Empresário Individual"/>
    <s v=" - "/>
    <x v="2"/>
    <x v="0"/>
    <x v="0"/>
  </r>
  <r>
    <s v="2669952361"/>
    <x v="4309"/>
    <s v="MICROEMPRESA"/>
    <x v="1418"/>
    <s v="Em Operação"/>
    <s v="Restaurante, Cafeteria, Bar e Similares"/>
    <s v="29650-000"/>
    <s v="ES"/>
    <x v="388"/>
    <d v="2019-06-06T00:00:00"/>
    <d v="2021-06-06T00:00:00"/>
    <s v="26.699.523/0001-61"/>
    <s v="Restaurante"/>
    <s v="Empresa Individual de Responsabilidade Limitada (de Natureza Empresária)"/>
    <s v="Inglês|Português"/>
    <x v="6"/>
    <x v="4"/>
    <x v="0"/>
  </r>
  <r>
    <s v="2671171546"/>
    <x v="4310"/>
    <s v="MICROEMPRESA"/>
    <x v="1594"/>
    <s v="Em Operação"/>
    <s v="Restaurante, Cafeteria, Bar e Similares"/>
    <s v="75200-000"/>
    <s v="GO"/>
    <x v="486"/>
    <d v="2019-05-27T00:00:00"/>
    <d v="2021-05-27T00:00:00"/>
    <s v="26.711.715/0001-46"/>
    <s v="Similar"/>
    <s v="Sociedade Empresária Limitada"/>
    <s v=" - "/>
    <x v="0"/>
    <x v="0"/>
    <x v="0"/>
  </r>
  <r>
    <s v="2671405368"/>
    <x v="4311"/>
    <s v="MICROEMPRESA"/>
    <x v="1594"/>
    <s v="Em Operação"/>
    <s v="Restaurante, Cafeteria, Bar e Similares"/>
    <s v="89107-000"/>
    <s v="SC"/>
    <x v="173"/>
    <d v="2019-05-22T00:00:00"/>
    <d v="2021-05-22T00:00:00"/>
    <s v="26.714.053/0001-68"/>
    <s v="Restaurante"/>
    <s v="Empresário (Individual)"/>
    <s v=" - "/>
    <x v="6"/>
    <x v="4"/>
    <x v="3"/>
  </r>
  <r>
    <s v="2675260900"/>
    <x v="4312"/>
    <s v="MICROEMPRESA"/>
    <x v="1592"/>
    <s v="Em Operação"/>
    <s v="Restaurante, Cafeteria, Bar e Similares"/>
    <s v="44745-000"/>
    <s v="BA"/>
    <x v="789"/>
    <d v="2019-05-21T00:00:00"/>
    <d v="2021-05-21T00:00:00"/>
    <s v="26.752.609/0001-00"/>
    <s v="Restaurante"/>
    <s v="Empresário Individual"/>
    <s v=" - "/>
    <x v="0"/>
    <x v="0"/>
    <x v="0"/>
  </r>
  <r>
    <s v="0733808126"/>
    <x v="4313"/>
    <s v="DEMAIS"/>
    <x v="1504"/>
    <s v="Em Operação"/>
    <s v="Restaurante, Cafeteria, Bar e Similares"/>
    <s v="22640-102"/>
    <s v="RJ"/>
    <x v="111"/>
    <d v="2020-08-24T00:00:00"/>
    <d v="2022-08-24T00:00:00"/>
    <s v="07.338.081/0004-26"/>
    <s v="Restaurante"/>
    <s v="Sociedade Empresária Limitada"/>
    <s v="Inglês|Espanhol"/>
    <x v="0"/>
    <x v="0"/>
    <x v="0"/>
  </r>
  <r>
    <s v="0632773069"/>
    <x v="4314"/>
    <s v="MICROEMPRESA"/>
    <x v="1617"/>
    <s v="Em Operação"/>
    <s v="Restaurante, Cafeteria, Bar e Similares"/>
    <s v="89760-000"/>
    <s v="SC"/>
    <x v="385"/>
    <d v="2020-07-06T00:00:00"/>
    <d v="2022-07-06T00:00:00"/>
    <s v="06.327.730/0002-69"/>
    <s v="Similar"/>
    <s v="Sociedade Empresária Limitada"/>
    <s v=" - "/>
    <x v="0"/>
    <x v="1"/>
    <x v="1"/>
  </r>
  <r>
    <s v="1917347361"/>
    <x v="4315"/>
    <s v="MICROEMPRESA"/>
    <x v="1641"/>
    <s v="Em Operação"/>
    <s v="Restaurante, Cafeteria, Bar e Similares"/>
    <s v="49820-000"/>
    <s v="SE"/>
    <x v="395"/>
    <d v="2019-07-31T00:00:00"/>
    <d v="2021-07-31T00:00:00"/>
    <s v="19.173.473/0004-61"/>
    <s v="Restaurante"/>
    <s v="Empresa Individual de Responsabilidade Limitada (de Natureza Empresária)"/>
    <s v="Português"/>
    <x v="0"/>
    <x v="0"/>
    <x v="0"/>
  </r>
  <r>
    <s v="2344628764"/>
    <x v="4316"/>
    <s v="MICROEMPRESA"/>
    <x v="1604"/>
    <s v="Em Operação"/>
    <s v="Restaurante, Cafeteria, Bar e Similares"/>
    <s v="69900-282"/>
    <s v="AC"/>
    <x v="90"/>
    <d v="2019-07-10T00:00:00"/>
    <d v="2021-07-10T00:00:00"/>
    <s v="23.446.287/0002-64"/>
    <s v="Restaurante"/>
    <s v="Empresa Individual de Responsabilidade Limitada (de Natureza Empresária)"/>
    <s v=" - "/>
    <x v="6"/>
    <x v="1"/>
    <x v="0"/>
  </r>
  <r>
    <s v="2392632983"/>
    <x v="4317"/>
    <s v="MICROEMPRESA"/>
    <x v="1481"/>
    <s v="Em Operação"/>
    <s v="Restaurante, Cafeteria, Bar e Similares"/>
    <s v="29200-080"/>
    <s v="ES"/>
    <x v="199"/>
    <d v="2019-08-16T00:00:00"/>
    <d v="2021-08-16T00:00:00"/>
    <s v="23.926.329/0001-83"/>
    <s v="Restaurante"/>
    <s v="Empresário (Individual)"/>
    <s v=" - "/>
    <x v="2"/>
    <x v="0"/>
    <x v="0"/>
  </r>
  <r>
    <s v="2393875348"/>
    <x v="4318"/>
    <s v="MICROEMPRESA"/>
    <x v="1642"/>
    <s v="Em Operação"/>
    <s v="Restaurante, Cafeteria, Bar e Similares"/>
    <s v="68060-050"/>
    <s v="PA"/>
    <x v="235"/>
    <d v="2019-07-19T00:00:00"/>
    <d v="2021-07-19T00:00:00"/>
    <s v="23.938.753/0001-48"/>
    <s v="Similar"/>
    <s v="Empresário Individual"/>
    <s v=" - "/>
    <x v="0"/>
    <x v="1"/>
    <x v="0"/>
  </r>
  <r>
    <s v="2395519718"/>
    <x v="4319"/>
    <s v="MICROEMPRESA"/>
    <x v="1482"/>
    <s v="Em Operação"/>
    <s v="Restaurante, Cafeteria, Bar e Similares"/>
    <s v="45890-000"/>
    <s v="BA"/>
    <x v="1254"/>
    <d v="2019-07-03T00:00:00"/>
    <d v="2021-07-03T00:00:00"/>
    <s v="23.955.197/0001-18"/>
    <s v="Restaurante"/>
    <s v="Empresário (Individual)"/>
    <s v=" - "/>
    <x v="0"/>
    <x v="0"/>
    <x v="0"/>
  </r>
  <r>
    <s v="2395694776"/>
    <x v="4320"/>
    <s v="MICROEMPRESA"/>
    <x v="1482"/>
    <s v="Em Operação"/>
    <s v="Restaurante, Cafeteria, Bar e Similares"/>
    <s v="44718-000"/>
    <s v="BA"/>
    <x v="987"/>
    <d v="2019-07-09T00:00:00"/>
    <d v="2021-07-09T00:00:00"/>
    <s v="23.956.947/0001-76"/>
    <s v="Similar"/>
    <s v="Empresário Individual"/>
    <s v=" - "/>
    <x v="5"/>
    <x v="4"/>
    <x v="3"/>
  </r>
  <r>
    <s v="2396630936"/>
    <x v="4321"/>
    <s v="MICROEMPRESA"/>
    <x v="1474"/>
    <s v="Em Operação"/>
    <s v="Restaurante, Cafeteria, Bar e Similares"/>
    <s v="57460-000"/>
    <s v="AL"/>
    <x v="434"/>
    <d v="2019-09-06T00:00:00"/>
    <d v="2021-09-06T00:00:00"/>
    <s v="23.966.309/0001-36"/>
    <s v="Restaurante"/>
    <s v="Sociedade Empresária Limitada"/>
    <s v=" - "/>
    <x v="0"/>
    <x v="1"/>
    <x v="0"/>
  </r>
  <r>
    <s v="2406204748"/>
    <x v="4322"/>
    <s v="MICROEMPRESA"/>
    <x v="1486"/>
    <s v="Em Operação"/>
    <s v="Restaurante, Cafeteria, Bar e Similares"/>
    <s v="15220-000"/>
    <s v="SP"/>
    <x v="1255"/>
    <d v="2019-07-04T00:00:00"/>
    <d v="2021-07-04T00:00:00"/>
    <s v="24.062.047/0001-48"/>
    <s v="Restaurante"/>
    <s v="Sociedade Empresária Limitada"/>
    <s v=" - "/>
    <x v="0"/>
    <x v="0"/>
    <x v="0"/>
  </r>
  <r>
    <s v="2408002708"/>
    <x v="4323"/>
    <s v="MICROEMPRESA"/>
    <x v="1643"/>
    <s v="Em Operação"/>
    <s v="Restaurante, Cafeteria, Bar e Similares"/>
    <s v="88526-325"/>
    <s v="SC"/>
    <x v="117"/>
    <d v="2019-09-23T00:00:00"/>
    <d v="2021-09-23T00:00:00"/>
    <s v="24.080.027/0001-08"/>
    <s v="Similar"/>
    <s v="Sociedade Empresária Limitada"/>
    <s v=" - "/>
    <x v="0"/>
    <x v="0"/>
    <x v="0"/>
  </r>
  <r>
    <s v="2414717061"/>
    <x v="4324"/>
    <s v="MICROEMPRESA"/>
    <x v="1644"/>
    <s v="Em Operação"/>
    <s v="Restaurante, Cafeteria, Bar e Similares"/>
    <s v="72980-000"/>
    <s v="GO"/>
    <x v="284"/>
    <d v="2019-08-07T00:00:00"/>
    <d v="2021-08-07T00:00:00"/>
    <s v="24.147.170/0001-61"/>
    <s v="Restaurante"/>
    <s v="Empresário (Individual)"/>
    <s v="Português"/>
    <x v="0"/>
    <x v="0"/>
    <x v="0"/>
  </r>
  <r>
    <s v="2428110335"/>
    <x v="4325"/>
    <s v="MICROEMPRESA"/>
    <x v="1498"/>
    <s v="Em Operação"/>
    <s v="Restaurante, Cafeteria, Bar e Similares"/>
    <s v="29750-000"/>
    <s v="ES"/>
    <x v="1256"/>
    <d v="2019-08-15T00:00:00"/>
    <d v="2021-08-15T00:00:00"/>
    <s v="24.281.103/0001-35"/>
    <s v="Restaurante"/>
    <s v="Empresário Individual"/>
    <s v=" - "/>
    <x v="0"/>
    <x v="0"/>
    <x v="0"/>
  </r>
  <r>
    <s v="2438900282"/>
    <x v="4326"/>
    <s v="MICROEMPRESA"/>
    <x v="1645"/>
    <s v="Em Operação"/>
    <s v="Restaurante, Cafeteria, Bar e Similares"/>
    <s v="68870-000"/>
    <s v="PA"/>
    <x v="342"/>
    <d v="2019-08-06T00:00:00"/>
    <d v="2021-08-06T00:00:00"/>
    <s v="24.389.002/0001-82"/>
    <s v="Restaurante"/>
    <s v="Empresário Individual"/>
    <s v=" - "/>
    <x v="0"/>
    <x v="1"/>
    <x v="0"/>
  </r>
  <r>
    <s v="2448333421"/>
    <x v="4327"/>
    <s v="MICROEMPRESA"/>
    <x v="1507"/>
    <s v="Em Operação"/>
    <s v="Restaurante, Cafeteria, Bar e Similares"/>
    <s v="58480-000"/>
    <s v="PB"/>
    <x v="1257"/>
    <d v="2019-08-19T00:00:00"/>
    <d v="2021-08-19T00:00:00"/>
    <s v="24.483.334/0001-21"/>
    <s v="Restaurante"/>
    <s v="Empresário Individual"/>
    <s v=" - "/>
    <x v="0"/>
    <x v="0"/>
    <x v="0"/>
  </r>
  <r>
    <s v="2452603149"/>
    <x v="4328"/>
    <s v="MICROEMPRESA"/>
    <x v="1511"/>
    <s v="Em Operação"/>
    <s v="Restaurante, Cafeteria, Bar e Similares"/>
    <s v="29216-010"/>
    <s v="ES"/>
    <x v="199"/>
    <d v="2019-08-15T00:00:00"/>
    <d v="2021-08-15T00:00:00"/>
    <s v="24.526.031/0001-49"/>
    <s v="Restaurante"/>
    <s v="Empresário Individual"/>
    <s v=" - "/>
    <x v="0"/>
    <x v="0"/>
    <x v="0"/>
  </r>
  <r>
    <s v="2453092279"/>
    <x v="4329"/>
    <s v="MICROEMPRESA"/>
    <x v="1616"/>
    <s v="Em Operação"/>
    <s v="Restaurante, Cafeteria, Bar e Similares"/>
    <s v="49100-000"/>
    <s v="SE"/>
    <x v="670"/>
    <d v="2019-08-25T00:00:00"/>
    <d v="2021-08-25T00:00:00"/>
    <s v="24.530.922/0001-79"/>
    <s v="Similar"/>
    <s v="Empresário Individual"/>
    <s v=" - "/>
    <x v="0"/>
    <x v="13"/>
    <x v="0"/>
  </r>
  <r>
    <s v="2453724700"/>
    <x v="4330"/>
    <s v="MICROEMPRESA"/>
    <x v="1616"/>
    <s v="Em Operação"/>
    <s v="Restaurante, Cafeteria, Bar e Similares"/>
    <s v="28635-430"/>
    <s v="RJ"/>
    <x v="142"/>
    <d v="2019-07-23T00:00:00"/>
    <d v="2021-07-23T00:00:00"/>
    <s v="24.537.247/0001-00"/>
    <s v="Restaurante"/>
    <s v="Empresa Individual de Responsabilidade Limitada (de Natureza Empresária)"/>
    <s v=" - "/>
    <x v="0"/>
    <x v="0"/>
    <x v="0"/>
  </r>
  <r>
    <s v="2457412971"/>
    <x v="4331"/>
    <s v="MICROEMPRESA"/>
    <x v="1513"/>
    <s v="Em Operação"/>
    <s v="Restaurante, Cafeteria, Bar e Similares"/>
    <s v="85877-000"/>
    <s v="PR"/>
    <x v="1258"/>
    <d v="2019-07-04T00:00:00"/>
    <d v="2021-07-04T00:00:00"/>
    <s v="24.574.129/0001-71"/>
    <s v="Similar"/>
    <s v="Sociedade Empresária Limitada"/>
    <s v=" - "/>
    <x v="6"/>
    <x v="0"/>
    <x v="0"/>
  </r>
  <r>
    <s v="2457615494"/>
    <x v="4332"/>
    <s v="MICROEMPRESA"/>
    <x v="1513"/>
    <s v="Em Operação"/>
    <s v="Restaurante, Cafeteria, Bar e Similares"/>
    <s v="79750-000"/>
    <s v="MS"/>
    <x v="734"/>
    <d v="2019-09-18T00:00:00"/>
    <d v="2021-09-18T00:00:00"/>
    <s v="24.576.154/0001-94"/>
    <s v="Restaurante"/>
    <s v="Empresa Individual de Responsabilidade Limitada (de Natureza Empresária)"/>
    <s v=" - "/>
    <x v="2"/>
    <x v="4"/>
    <x v="0"/>
  </r>
  <r>
    <s v="2460777100"/>
    <x v="4333"/>
    <s v="MICROEMPRESA"/>
    <x v="1415"/>
    <s v="Em Operação"/>
    <s v="Restaurante, Cafeteria, Bar e Similares"/>
    <s v="78015-195"/>
    <s v="MT"/>
    <x v="71"/>
    <d v="2019-09-17T00:00:00"/>
    <d v="2021-09-17T00:00:00"/>
    <s v="24.607.771/0001-00"/>
    <s v="Bar"/>
    <s v="Empresa Individual de Responsabilidade Limitada (de Natureza Empresária)"/>
    <s v="Inglês"/>
    <x v="0"/>
    <x v="1"/>
    <x v="0"/>
  </r>
  <r>
    <s v="2463637999"/>
    <x v="4334"/>
    <s v="MICROEMPRESA"/>
    <x v="1614"/>
    <s v="Em Operação"/>
    <s v="Restaurante, Cafeteria, Bar e Similares"/>
    <s v="11630-000"/>
    <s v="SP"/>
    <x v="115"/>
    <d v="2019-07-04T00:00:00"/>
    <d v="2021-07-04T00:00:00"/>
    <s v="24.636.379/0001-99"/>
    <s v="Restaurante"/>
    <s v="Empresa Individual de Responsabilidade Limitada (de Natureza Empresária)"/>
    <s v=" - "/>
    <x v="2"/>
    <x v="0"/>
    <x v="0"/>
  </r>
  <r>
    <s v="2469796200"/>
    <x v="4335"/>
    <s v="MICROEMPRESA"/>
    <x v="1517"/>
    <s v="Em Operação"/>
    <s v="Restaurante, Cafeteria, Bar e Similares"/>
    <s v="35900-211"/>
    <s v="MG"/>
    <x v="327"/>
    <d v="2019-07-26T00:00:00"/>
    <d v="2021-07-26T00:00:00"/>
    <s v="24.697.962/0001-00"/>
    <s v="Similar"/>
    <s v="Empresário (Individual)"/>
    <s v=" - "/>
    <x v="0"/>
    <x v="3"/>
    <x v="0"/>
  </r>
  <r>
    <s v="2478286092"/>
    <x v="4336"/>
    <s v="MICROEMPRESA"/>
    <x v="1522"/>
    <s v="Em Operação"/>
    <s v="Restaurante, Cafeteria, Bar e Similares"/>
    <s v="28893-078"/>
    <s v="RJ"/>
    <x v="249"/>
    <d v="2019-08-14T00:00:00"/>
    <d v="2021-08-14T00:00:00"/>
    <s v="24.782.860/0001-92"/>
    <s v="Similar"/>
    <s v="Sociedade Empresária Limitada"/>
    <s v=" - "/>
    <x v="0"/>
    <x v="0"/>
    <x v="0"/>
  </r>
  <r>
    <s v="2494624230"/>
    <x v="4337"/>
    <s v="MICROEMPRESA"/>
    <x v="1609"/>
    <s v="Em Operação"/>
    <s v="Restaurante, Cafeteria, Bar e Similares"/>
    <s v="23970-000"/>
    <s v="RJ"/>
    <x v="23"/>
    <d v="2019-09-03T00:00:00"/>
    <d v="2021-09-03T00:00:00"/>
    <s v="24.946.242/0001-30"/>
    <s v="Restaurante"/>
    <s v="Empresário (Individual)"/>
    <s v="Português|Inglês|Italiano|Espanhol"/>
    <x v="0"/>
    <x v="5"/>
    <x v="0"/>
  </r>
  <r>
    <s v="2496472180"/>
    <x v="4338"/>
    <s v="MICROEMPRESA"/>
    <x v="1531"/>
    <s v="Em Operação"/>
    <s v="Restaurante, Cafeteria, Bar e Similares"/>
    <s v="64340-000"/>
    <s v="PI"/>
    <x v="983"/>
    <d v="2019-07-26T00:00:00"/>
    <d v="2021-07-26T00:00:00"/>
    <s v="24.964.721/0001-80"/>
    <s v="Bar"/>
    <s v="Empresário Individual"/>
    <s v=" - "/>
    <x v="0"/>
    <x v="0"/>
    <x v="0"/>
  </r>
  <r>
    <s v="2501918507"/>
    <x v="4339"/>
    <s v="MICROEMPRESA"/>
    <x v="1534"/>
    <s v="Em Operação"/>
    <s v="Restaurante, Cafeteria, Bar e Similares"/>
    <s v="13350-000"/>
    <s v="SP"/>
    <x v="1106"/>
    <d v="2019-07-01T00:00:00"/>
    <d v="2021-07-01T00:00:00"/>
    <s v="25.019.185/0001-07"/>
    <s v="Restaurante"/>
    <s v="Sociedade Empresária Limitada"/>
    <s v=" - "/>
    <x v="0"/>
    <x v="1"/>
    <x v="0"/>
  </r>
  <r>
    <s v="2517547017"/>
    <x v="4340"/>
    <s v="MICROEMPRESA"/>
    <x v="1631"/>
    <s v="Em Operação"/>
    <s v="Restaurante, Cafeteria, Bar e Similares"/>
    <s v="78053-464"/>
    <s v="MT"/>
    <x v="71"/>
    <d v="2019-08-01T00:00:00"/>
    <d v="2021-08-01T00:00:00"/>
    <s v="25.175.470/0001-17"/>
    <s v="Restaurante"/>
    <s v="Empresa Individual de Responsabilidade Limitada (de Natureza Empresária)"/>
    <s v=" - "/>
    <x v="7"/>
    <x v="13"/>
    <x v="4"/>
  </r>
  <r>
    <s v="2520317149"/>
    <x v="4341"/>
    <s v="MICROEMPRESA"/>
    <x v="1646"/>
    <s v="Em Operação"/>
    <s v="Restaurante, Cafeteria, Bar e Similares"/>
    <s v="99730-000"/>
    <s v="RS"/>
    <x v="1203"/>
    <d v="2019-07-02T00:00:00"/>
    <d v="2021-07-02T00:00:00"/>
    <s v="25.203.171/0001-49"/>
    <s v="Restaurante"/>
    <s v="Empresário (Individual)"/>
    <s v=" - "/>
    <x v="2"/>
    <x v="4"/>
    <x v="0"/>
  </r>
  <r>
    <s v="2525697650"/>
    <x v="4342"/>
    <s v="MICROEMPRESA"/>
    <x v="1647"/>
    <s v="Em Operação"/>
    <s v="Restaurante, Cafeteria, Bar e Similares"/>
    <s v="48925-000"/>
    <s v="BA"/>
    <x v="854"/>
    <d v="2019-07-12T00:00:00"/>
    <d v="2021-07-12T00:00:00"/>
    <s v="25.256.976/0001-50"/>
    <s v="Similar"/>
    <s v="Empresário Individual"/>
    <s v=" - "/>
    <x v="0"/>
    <x v="0"/>
    <x v="0"/>
  </r>
  <r>
    <s v="2526144609"/>
    <x v="4343"/>
    <s v="MICROEMPRESA"/>
    <x v="1647"/>
    <s v="Em Operação"/>
    <s v="Restaurante, Cafeteria, Bar e Similares"/>
    <s v="64340-000"/>
    <s v="PI"/>
    <x v="983"/>
    <d v="2019-07-30T00:00:00"/>
    <d v="2021-07-30T00:00:00"/>
    <s v="25.261.446/0001-09"/>
    <s v="Cafeteria"/>
    <s v="Empresário Individual"/>
    <s v=" - "/>
    <x v="0"/>
    <x v="0"/>
    <x v="0"/>
  </r>
  <r>
    <s v="2543316588"/>
    <x v="4344"/>
    <s v="MICROEMPRESA"/>
    <x v="1550"/>
    <s v="Em Operação"/>
    <s v="Restaurante, Cafeteria, Bar e Similares"/>
    <s v="62770-000"/>
    <s v="CE"/>
    <x v="1145"/>
    <d v="2019-09-18T00:00:00"/>
    <d v="2021-09-18T00:00:00"/>
    <s v="25.433.165/0001-88"/>
    <s v="Restaurante"/>
    <s v="Empresa Individual de Responsabilidade Limitada (de Natureza Empresária)"/>
    <s v=" - "/>
    <x v="2"/>
    <x v="4"/>
    <x v="0"/>
  </r>
  <r>
    <s v="2552941433"/>
    <x v="4345"/>
    <s v="MICROEMPRESA"/>
    <x v="1552"/>
    <s v="Em Operação"/>
    <s v="Restaurante, Cafeteria, Bar e Similares"/>
    <s v="28616-155"/>
    <s v="RJ"/>
    <x v="142"/>
    <d v="2019-07-22T00:00:00"/>
    <d v="2021-07-22T00:00:00"/>
    <s v="25.529.414/0001-33"/>
    <s v="Restaurante"/>
    <s v="Empresário Individual"/>
    <s v=" - "/>
    <x v="6"/>
    <x v="4"/>
    <x v="3"/>
  </r>
  <r>
    <s v="2606565910"/>
    <x v="4346"/>
    <s v="MICROEMPRESA"/>
    <x v="1438"/>
    <s v="Em Operação"/>
    <s v="Restaurante, Cafeteria, Bar e Similares"/>
    <s v="29200-340"/>
    <s v="ES"/>
    <x v="199"/>
    <d v="2019-09-03T00:00:00"/>
    <d v="2021-09-03T00:00:00"/>
    <s v="26.065.659/0001-10"/>
    <s v="Restaurante"/>
    <s v="Sociedade Empresária Limitada"/>
    <s v="Inglês"/>
    <x v="5"/>
    <x v="0"/>
    <x v="0"/>
  </r>
  <r>
    <s v="2612435397"/>
    <x v="4347"/>
    <s v="MICROEMPRESA"/>
    <x v="1436"/>
    <s v="Em Operação"/>
    <s v="Restaurante, Cafeteria, Bar e Similares"/>
    <s v="11440-530"/>
    <s v="SP"/>
    <x v="243"/>
    <d v="2019-09-12T00:00:00"/>
    <d v="2021-09-12T00:00:00"/>
    <s v="26.124.353/0001-97"/>
    <s v="Similar"/>
    <s v="Empresário (Individual)"/>
    <s v=" - "/>
    <x v="0"/>
    <x v="0"/>
    <x v="0"/>
  </r>
  <r>
    <s v="2613646413"/>
    <x v="4348"/>
    <s v="MICROEMPRESA"/>
    <x v="1435"/>
    <s v="Em Operação"/>
    <s v="Restaurante, Cafeteria, Bar e Similares"/>
    <s v="69900-878"/>
    <s v="AC"/>
    <x v="90"/>
    <d v="2019-07-10T00:00:00"/>
    <d v="2021-07-10T00:00:00"/>
    <s v="26.136.464/0001-13"/>
    <s v="Similar"/>
    <s v="Empresário (Individual)"/>
    <s v=" - "/>
    <x v="9"/>
    <x v="4"/>
    <x v="1"/>
  </r>
  <r>
    <s v="2614181773"/>
    <x v="4349"/>
    <s v="MICROEMPRESA"/>
    <x v="1648"/>
    <s v="Em Operação"/>
    <s v="Restaurante, Cafeteria, Bar e Similares"/>
    <s v="64090-095"/>
    <s v="PI"/>
    <x v="219"/>
    <d v="2019-07-31T00:00:00"/>
    <d v="2021-07-31T00:00:00"/>
    <s v="26.141.817/0001-73"/>
    <s v="Restaurante"/>
    <s v="Sociedade Empresária Limitada"/>
    <s v=" - "/>
    <x v="7"/>
    <x v="13"/>
    <x v="4"/>
  </r>
  <r>
    <s v="2619634890"/>
    <x v="4350"/>
    <s v="MICROEMPRESA"/>
    <x v="1560"/>
    <s v="Em Operação"/>
    <s v="Restaurante, Cafeteria, Bar e Similares"/>
    <s v="62760-000"/>
    <s v="CE"/>
    <x v="984"/>
    <d v="2019-08-13T00:00:00"/>
    <d v="2021-08-13T00:00:00"/>
    <s v="26.196.348/0001-90"/>
    <s v="Similar"/>
    <s v="Empresário (Individual)"/>
    <s v=" - "/>
    <x v="0"/>
    <x v="0"/>
    <x v="0"/>
  </r>
  <r>
    <s v="2632539820"/>
    <x v="4351"/>
    <s v="MICROEMPRESA"/>
    <x v="1564"/>
    <s v="Em Operação"/>
    <s v="Restaurante, Cafeteria, Bar e Similares"/>
    <s v="15220-000"/>
    <s v="SP"/>
    <x v="1255"/>
    <d v="2019-07-04T00:00:00"/>
    <d v="2021-07-04T00:00:00"/>
    <s v="26.325.398/0001-20"/>
    <s v="Restaurante"/>
    <s v="Empresário Individual"/>
    <s v=" - "/>
    <x v="0"/>
    <x v="0"/>
    <x v="0"/>
  </r>
  <r>
    <s v="2632607361"/>
    <x v="4352"/>
    <s v="EMPRESA DE PEQUENO PORTE"/>
    <x v="1429"/>
    <s v="Em Operação"/>
    <s v="Restaurante, Cafeteria, Bar e Similares"/>
    <s v="23970-000"/>
    <s v="RJ"/>
    <x v="23"/>
    <d v="2019-09-16T00:00:00"/>
    <d v="2021-09-16T00:00:00"/>
    <s v="26.326.073/0001-61"/>
    <s v="Restaurante"/>
    <s v="Sociedade Empresária Limitada"/>
    <s v=" - "/>
    <x v="3"/>
    <x v="4"/>
    <x v="0"/>
  </r>
  <r>
    <s v="2636920532"/>
    <x v="4353"/>
    <s v="MICROEMPRESA"/>
    <x v="1566"/>
    <s v="Em Operação"/>
    <s v="Restaurante, Cafeteria, Bar e Similares"/>
    <s v="49035-785"/>
    <s v="SE"/>
    <x v="197"/>
    <d v="2019-09-03T00:00:00"/>
    <d v="2021-09-03T00:00:00"/>
    <s v="26.369.205/0001-32"/>
    <s v="Restaurante"/>
    <s v="Sociedade Empresária Limitada"/>
    <s v=" - "/>
    <x v="0"/>
    <x v="0"/>
    <x v="0"/>
  </r>
  <r>
    <s v="2642104901"/>
    <x v="4354"/>
    <s v="MICROEMPRESA"/>
    <x v="1570"/>
    <s v="Em Operação"/>
    <s v="Restaurante, Cafeteria, Bar e Similares"/>
    <s v="66050-450"/>
    <s v="PA"/>
    <x v="428"/>
    <d v="2019-07-31T00:00:00"/>
    <d v="2021-07-31T00:00:00"/>
    <s v="26.421.049/0001-01"/>
    <s v="Similar"/>
    <s v="Empresário (Individual)"/>
    <s v=" - "/>
    <x v="0"/>
    <x v="0"/>
    <x v="0"/>
  </r>
  <r>
    <s v="2642143304"/>
    <x v="4355"/>
    <s v="MICROEMPRESA"/>
    <x v="1570"/>
    <s v="Em Operação"/>
    <s v="Restaurante, Cafeteria, Bar e Similares"/>
    <s v="26215-072"/>
    <s v="RJ"/>
    <x v="1259"/>
    <d v="2019-08-15T00:00:00"/>
    <d v="2021-08-15T00:00:00"/>
    <s v="26.421.433/0001-04"/>
    <s v="Restaurante"/>
    <s v="Sociedade Empresária Limitada"/>
    <s v=" - "/>
    <x v="0"/>
    <x v="0"/>
    <x v="0"/>
  </r>
  <r>
    <s v="2645917366"/>
    <x v="4356"/>
    <s v="MICROEMPRESA"/>
    <x v="1599"/>
    <s v="Em Operação"/>
    <s v="Restaurante, Cafeteria, Bar e Similares"/>
    <s v="84040-150"/>
    <s v="PR"/>
    <x v="16"/>
    <d v="2019-07-22T00:00:00"/>
    <d v="2021-07-22T00:00:00"/>
    <s v="26.459.173/0001-66"/>
    <s v="Bar"/>
    <s v="Sociedade Empresária Limitada"/>
    <s v="Português"/>
    <x v="0"/>
    <x v="0"/>
    <x v="0"/>
  </r>
  <r>
    <s v="2649745747"/>
    <x v="4357"/>
    <s v="MICROEMPRESA"/>
    <x v="1574"/>
    <s v="Em Operação"/>
    <s v="Restaurante, Cafeteria, Bar e Similares"/>
    <s v="88501-050"/>
    <s v="SC"/>
    <x v="117"/>
    <d v="2019-08-26T00:00:00"/>
    <d v="2021-08-26T00:00:00"/>
    <s v="26.497.457/0001-47"/>
    <s v="Bar"/>
    <s v="Empresário Individual"/>
    <s v=" - "/>
    <x v="0"/>
    <x v="0"/>
    <x v="0"/>
  </r>
  <r>
    <s v="2650686662"/>
    <x v="4358"/>
    <s v="MICROEMPRESA"/>
    <x v="1576"/>
    <s v="Em Operação"/>
    <s v="Restaurante, Cafeteria, Bar e Similares"/>
    <s v="39270-000"/>
    <s v="MG"/>
    <x v="371"/>
    <d v="2019-07-01T00:00:00"/>
    <d v="2021-07-01T00:00:00"/>
    <s v="26.506.866/0001-62"/>
    <s v="Restaurante"/>
    <s v="Sociedade Empresária Limitada"/>
    <s v=" - "/>
    <x v="2"/>
    <x v="4"/>
    <x v="0"/>
  </r>
  <r>
    <s v="2661059102"/>
    <x v="4359"/>
    <s v="MICROEMPRESA"/>
    <x v="1421"/>
    <s v="Em Operação"/>
    <s v="Restaurante, Cafeteria, Bar e Similares"/>
    <s v="64320-000"/>
    <s v="PI"/>
    <x v="1260"/>
    <d v="2019-07-08T00:00:00"/>
    <d v="2021-07-08T00:00:00"/>
    <s v="26.610.591/0001-02"/>
    <s v="Bar"/>
    <s v="Empresário Individual"/>
    <s v="Português"/>
    <x v="0"/>
    <x v="0"/>
    <x v="0"/>
  </r>
  <r>
    <s v="2671431639"/>
    <x v="4360"/>
    <s v="MICROEMPRESA"/>
    <x v="1594"/>
    <s v="Em Operação"/>
    <s v="Restaurante, Cafeteria, Bar e Similares"/>
    <s v="68195-000"/>
    <s v="PA"/>
    <x v="340"/>
    <d v="2019-07-16T00:00:00"/>
    <d v="2021-07-16T00:00:00"/>
    <s v="26.714.316/0001-39"/>
    <s v="Similar"/>
    <s v="Empresário (Individual)"/>
    <s v=" - "/>
    <x v="0"/>
    <x v="0"/>
    <x v="0"/>
  </r>
  <r>
    <s v="2675727413"/>
    <x v="4361"/>
    <s v="EMPRESA DE PEQUENO PORTE"/>
    <x v="1649"/>
    <s v="Em Operação"/>
    <s v="Restaurante, Cafeteria, Bar e Similares"/>
    <s v="50020-290"/>
    <s v="PE"/>
    <x v="559"/>
    <d v="2019-09-04T00:00:00"/>
    <d v="2021-09-04T00:00:00"/>
    <s v="26.757.274/0001-13"/>
    <s v="Cafeteria"/>
    <s v="Sociedade Empresária Limitada"/>
    <s v=" - "/>
    <x v="0"/>
    <x v="1"/>
    <x v="0"/>
  </r>
  <r>
    <s v="2397867505"/>
    <x v="4362"/>
    <s v="EMPRESA DE PEQUENO PORTE"/>
    <x v="1484"/>
    <s v="Em Operação"/>
    <s v="Restaurante, Cafeteria, Bar e Similares"/>
    <s v="30180-120"/>
    <s v="MG"/>
    <x v="2"/>
    <d v="2019-10-08T00:00:00"/>
    <d v="2021-10-08T00:00:00"/>
    <s v="23.978.675/0001-05"/>
    <s v="Restaurante"/>
    <s v="Sociedade Empresária Limitada"/>
    <s v=" - "/>
    <x v="0"/>
    <x v="0"/>
    <x v="0"/>
  </r>
  <r>
    <s v="2416711533"/>
    <x v="4363"/>
    <s v="MICROEMPRESA"/>
    <x v="1621"/>
    <s v="Em Operação"/>
    <s v="Restaurante, Cafeteria, Bar e Similares"/>
    <s v="30180-150"/>
    <s v="MG"/>
    <x v="2"/>
    <d v="2019-10-07T00:00:00"/>
    <d v="2021-10-07T00:00:00"/>
    <s v="24.167.115/0001-33"/>
    <s v="Cafeteria"/>
    <s v="Sociedade Empresária Limitada"/>
    <s v=" - "/>
    <x v="0"/>
    <x v="0"/>
    <x v="0"/>
  </r>
  <r>
    <s v="2434360200"/>
    <x v="4364"/>
    <s v="MICROEMPRESA"/>
    <x v="1503"/>
    <s v="Em Operação"/>
    <s v="Restaurante, Cafeteria, Bar e Similares"/>
    <s v="11671-000"/>
    <s v="SP"/>
    <x v="258"/>
    <d v="2019-10-10T00:00:00"/>
    <d v="2021-10-10T00:00:00"/>
    <s v="24.343.602/0001-00"/>
    <s v="Restaurante"/>
    <s v="Sociedade Empresária Limitada"/>
    <s v=" - "/>
    <x v="2"/>
    <x v="0"/>
    <x v="0"/>
  </r>
  <r>
    <s v="2434999758"/>
    <x v="4365"/>
    <s v="EMPRESA DE PEQUENO PORTE"/>
    <x v="1504"/>
    <s v="Em Operação"/>
    <s v="Restaurante, Cafeteria, Bar e Similares"/>
    <s v="36080-060"/>
    <s v="MG"/>
    <x v="319"/>
    <d v="2019-11-19T00:00:00"/>
    <d v="2021-11-19T00:00:00"/>
    <s v="24.349.997/0001-58"/>
    <s v="Restaurante"/>
    <s v="Sociedade Empresária Limitada"/>
    <s v="Espanhol"/>
    <x v="0"/>
    <x v="0"/>
    <x v="0"/>
  </r>
  <r>
    <s v="2437894465"/>
    <x v="4366"/>
    <s v="MICROEMPRESA"/>
    <x v="1467"/>
    <s v="Em Operação"/>
    <s v="Restaurante, Cafeteria, Bar e Similares"/>
    <s v="58033-000"/>
    <s v="PB"/>
    <x v="28"/>
    <d v="2019-10-11T00:00:00"/>
    <d v="2021-10-11T00:00:00"/>
    <s v="24.378.944/0001-65"/>
    <s v="Cafeteria"/>
    <s v="Empresa Individual de Responsabilidade Limitada (de Natureza Empresária)"/>
    <s v="Português"/>
    <x v="0"/>
    <x v="0"/>
    <x v="0"/>
  </r>
  <r>
    <s v="2452544020"/>
    <x v="4367"/>
    <s v="MICROEMPRESA"/>
    <x v="1511"/>
    <s v="Em Operação"/>
    <s v="Restaurante, Cafeteria, Bar e Similares"/>
    <s v="88780-000"/>
    <s v="PR"/>
    <x v="1261"/>
    <d v="2019-10-07T00:00:00"/>
    <d v="2021-10-07T00:00:00"/>
    <s v="24.525.440/0001-20"/>
    <s v="Restaurante"/>
    <s v="Empresário (Individual)"/>
    <s v="Português"/>
    <x v="8"/>
    <x v="1"/>
    <x v="0"/>
  </r>
  <r>
    <s v="2457610407"/>
    <x v="4368"/>
    <s v="MICROEMPRESA"/>
    <x v="1650"/>
    <s v="Em Operação"/>
    <s v="Restaurante, Cafeteria, Bar e Similares"/>
    <s v="88380-000"/>
    <s v="SC"/>
    <x v="547"/>
    <d v="2019-11-19T00:00:00"/>
    <d v="2021-11-19T00:00:00"/>
    <s v="24.576.104/0001-07"/>
    <s v="Restaurante"/>
    <s v="Empresário (Individual)"/>
    <s v=" - "/>
    <x v="0"/>
    <x v="0"/>
    <x v="0"/>
  </r>
  <r>
    <s v="2470890589"/>
    <x v="4369"/>
    <s v="MICROEMPRESA"/>
    <x v="1629"/>
    <s v="Em Operação"/>
    <s v="Restaurante, Cafeteria, Bar e Similares"/>
    <s v="88380-000"/>
    <s v="SC"/>
    <x v="547"/>
    <d v="2019-11-19T00:00:00"/>
    <d v="2021-11-19T00:00:00"/>
    <s v="24.708.905/0001-89"/>
    <s v="Restaurante"/>
    <s v="Empresário Individual"/>
    <s v="Português"/>
    <x v="5"/>
    <x v="4"/>
    <x v="0"/>
  </r>
  <r>
    <s v="2475391725"/>
    <x v="4370"/>
    <s v="MICROEMPRESA"/>
    <x v="1520"/>
    <s v="Em Operação"/>
    <s v="Restaurante, Cafeteria, Bar e Similares"/>
    <s v="13295-000"/>
    <s v="SP"/>
    <x v="135"/>
    <d v="2019-11-12T00:00:00"/>
    <d v="2021-11-12T00:00:00"/>
    <s v="24.753.917/0001-25"/>
    <s v="Restaurante"/>
    <s v="Empresa Individual de Responsabilidade Limitada (de Natureza Empresária)"/>
    <s v=" - "/>
    <x v="0"/>
    <x v="1"/>
    <x v="0"/>
  </r>
  <r>
    <s v="2483046202"/>
    <x v="4371"/>
    <s v="MICROEMPRESA"/>
    <x v="1453"/>
    <s v="Em Operação"/>
    <s v="Restaurante, Cafeteria, Bar e Similares"/>
    <s v="13184-668"/>
    <s v="SP"/>
    <x v="252"/>
    <d v="2019-12-16T00:00:00"/>
    <d v="2021-12-16T00:00:00"/>
    <s v="24.830.462/0001-02"/>
    <s v="Bar"/>
    <s v="Sociedade Empresária Limitada"/>
    <s v=" - "/>
    <x v="0"/>
    <x v="0"/>
    <x v="0"/>
  </r>
  <r>
    <s v="2484274566"/>
    <x v="4372"/>
    <s v="MICROEMPRESA"/>
    <x v="1524"/>
    <s v="Em Operação"/>
    <s v="Restaurante, Cafeteria, Bar e Similares"/>
    <s v="36301-182"/>
    <s v="MG"/>
    <x v="265"/>
    <d v="2019-10-25T00:00:00"/>
    <d v="2021-10-25T00:00:00"/>
    <s v="24.842.745/0001-66"/>
    <s v="Similar"/>
    <s v="Sociedade Empresária Limitada"/>
    <s v=" - "/>
    <x v="0"/>
    <x v="0"/>
    <x v="0"/>
  </r>
  <r>
    <s v="2491715744"/>
    <x v="4373"/>
    <s v="MICROEMPRESA"/>
    <x v="1529"/>
    <s v="Em Operação"/>
    <s v="Restaurante, Cafeteria, Bar e Similares"/>
    <s v="13185-324"/>
    <s v="SP"/>
    <x v="252"/>
    <d v="2019-12-16T00:00:00"/>
    <d v="2021-12-16T00:00:00"/>
    <s v="24.917.157/0001-44"/>
    <s v="Restaurante"/>
    <s v="Empresa Individual de Responsabilidade Limitada (de Natureza Empresária)"/>
    <s v=" - "/>
    <x v="0"/>
    <x v="0"/>
    <x v="0"/>
  </r>
  <r>
    <s v="2501048147"/>
    <x v="4374"/>
    <s v="MICROEMPRESA"/>
    <x v="1448"/>
    <s v="Em Operação"/>
    <s v="Restaurante, Cafeteria, Bar e Similares"/>
    <s v="29166-820"/>
    <s v="ES"/>
    <x v="914"/>
    <d v="2019-11-06T00:00:00"/>
    <d v="2021-11-06T00:00:00"/>
    <s v="25.010.481/0001-47"/>
    <s v="Restaurante"/>
    <s v="Sociedade Empresária Limitada"/>
    <s v=" - "/>
    <x v="0"/>
    <x v="0"/>
    <x v="0"/>
  </r>
  <r>
    <s v="2505043950"/>
    <x v="4375"/>
    <s v="EMPRESA DE PEQUENO PORTE"/>
    <x v="1631"/>
    <s v="Em Operação"/>
    <s v="Restaurante, Cafeteria, Bar e Similares"/>
    <s v="30840-492"/>
    <s v="MG"/>
    <x v="2"/>
    <d v="2019-12-18T00:00:00"/>
    <d v="2021-12-18T00:00:00"/>
    <s v="25.050.439/0001-50"/>
    <s v="Restaurante"/>
    <s v="Sociedade Empresária Limitada"/>
    <s v=" - "/>
    <x v="5"/>
    <x v="4"/>
    <x v="1"/>
  </r>
  <r>
    <s v="2510379972"/>
    <x v="4376"/>
    <s v="MICROEMPRESA"/>
    <x v="1651"/>
    <s v="Em Operação"/>
    <s v="Restaurante, Cafeteria, Bar e Similares"/>
    <s v="13185-230"/>
    <s v="SP"/>
    <x v="252"/>
    <d v="2019-12-16T00:00:00"/>
    <d v="2021-12-16T00:00:00"/>
    <s v="25.103.799/0001-72"/>
    <s v="Restaurante"/>
    <s v="Empresário (Individual)"/>
    <s v=" - "/>
    <x v="0"/>
    <x v="0"/>
    <x v="0"/>
  </r>
  <r>
    <s v="2545026134"/>
    <x v="4377"/>
    <s v="MICROEMPRESA"/>
    <x v="1551"/>
    <s v="Em Operação"/>
    <s v="Restaurante, Cafeteria, Bar e Similares"/>
    <s v="68721-000"/>
    <s v="PA"/>
    <x v="763"/>
    <d v="2019-10-31T00:00:00"/>
    <d v="2021-10-31T00:00:00"/>
    <s v="25.450.261/0001-34"/>
    <s v="Restaurante"/>
    <s v="Empresário Individual"/>
    <s v=" - "/>
    <x v="1"/>
    <x v="1"/>
    <x v="4"/>
  </r>
  <r>
    <s v="2546307151"/>
    <x v="4378"/>
    <s v="MICROEMPRESA"/>
    <x v="1605"/>
    <s v="Em Operação"/>
    <s v="Restaurante, Cafeteria, Bar e Similares"/>
    <s v="11660-090"/>
    <s v="SP"/>
    <x v="258"/>
    <d v="2019-10-10T00:00:00"/>
    <d v="2021-10-10T00:00:00"/>
    <s v="25.463.071/0001-51"/>
    <s v="Bar"/>
    <s v="Empresário (Individual)"/>
    <s v=" - "/>
    <x v="0"/>
    <x v="0"/>
    <x v="0"/>
  </r>
  <r>
    <s v="2601652842"/>
    <x v="4379"/>
    <s v="EMPRESA DE PEQUENO PORTE"/>
    <x v="1551"/>
    <s v="Em Operação"/>
    <s v="Restaurante, Cafeteria, Bar e Similares"/>
    <s v="78045-490"/>
    <s v="MT"/>
    <x v="71"/>
    <d v="2019-12-16T00:00:00"/>
    <d v="2021-12-16T00:00:00"/>
    <s v="26.016.528/0001-42"/>
    <s v="Restaurante"/>
    <s v="Empresa Individual de Responsabilidade Limitada (de Natureza Empresária)"/>
    <s v=" - "/>
    <x v="5"/>
    <x v="8"/>
    <x v="0"/>
  </r>
  <r>
    <s v="2607875114"/>
    <x v="4380"/>
    <s v="MICROEMPRESA"/>
    <x v="1604"/>
    <s v="Em Operação"/>
    <s v="Restaurante, Cafeteria, Bar e Similares"/>
    <s v="39100-000"/>
    <s v="MG"/>
    <x v="691"/>
    <d v="2019-10-17T00:00:00"/>
    <d v="2021-10-17T00:00:00"/>
    <s v="26.078.751/0001-14"/>
    <s v="Bar"/>
    <s v="Sociedade Empresária Limitada"/>
    <s v=" - "/>
    <x v="0"/>
    <x v="0"/>
    <x v="0"/>
  </r>
  <r>
    <s v="2608144159"/>
    <x v="4381"/>
    <s v="MICROEMPRESA"/>
    <x v="1604"/>
    <s v="Em Operação"/>
    <s v="Restaurante, Cafeteria, Bar e Similares"/>
    <s v="30180-005"/>
    <s v="MG"/>
    <x v="2"/>
    <d v="2019-11-05T00:00:00"/>
    <d v="2021-11-05T00:00:00"/>
    <s v="26.081.441/0001-59"/>
    <s v="Cafeteria"/>
    <s v="Sociedade Empresária Limitada"/>
    <s v=" - "/>
    <x v="0"/>
    <x v="0"/>
    <x v="0"/>
  </r>
  <r>
    <s v="2610906030"/>
    <x v="4382"/>
    <s v="MICROEMPRESA"/>
    <x v="1555"/>
    <s v="Em Operação"/>
    <s v="Restaurante, Cafeteria, Bar e Similares"/>
    <s v="23970-000"/>
    <s v="RJ"/>
    <x v="23"/>
    <d v="2019-10-18T00:00:00"/>
    <d v="2021-10-18T00:00:00"/>
    <s v="26.109.060/0001-30"/>
    <s v="Restaurante"/>
    <s v="Sociedade Empresária Limitada"/>
    <s v="Português|Inglês"/>
    <x v="0"/>
    <x v="0"/>
    <x v="0"/>
  </r>
  <r>
    <s v="2620005340"/>
    <x v="4383"/>
    <s v="MICROEMPRESA"/>
    <x v="1561"/>
    <s v="Em Operação"/>
    <s v="Restaurante, Cafeteria, Bar e Similares"/>
    <s v="57955-000"/>
    <s v="AL"/>
    <x v="392"/>
    <d v="2019-11-01T00:00:00"/>
    <d v="2021-11-01T00:00:00"/>
    <s v="26.200.053/0001-40"/>
    <s v="Restaurante"/>
    <s v="Empresário (Individual)"/>
    <s v=" - "/>
    <x v="0"/>
    <x v="1"/>
    <x v="0"/>
  </r>
  <r>
    <s v="2622681432"/>
    <x v="4384"/>
    <s v="MICROEMPRESA"/>
    <x v="1562"/>
    <s v="Em Operação"/>
    <s v="Restaurante, Cafeteria, Bar e Similares"/>
    <s v="28616-155"/>
    <s v="RJ"/>
    <x v="142"/>
    <d v="2019-11-04T00:00:00"/>
    <d v="2021-11-04T00:00:00"/>
    <s v="26.226.814/0001-32"/>
    <s v="Bar"/>
    <s v="Empresário Individual"/>
    <s v=" - "/>
    <x v="2"/>
    <x v="0"/>
    <x v="0"/>
  </r>
  <r>
    <s v="2629905871"/>
    <x v="4385"/>
    <s v="MICROEMPRESA"/>
    <x v="1478"/>
    <s v="Em Operação"/>
    <s v="Restaurante, Cafeteria, Bar e Similares"/>
    <s v="38600-126"/>
    <s v="MG"/>
    <x v="538"/>
    <d v="2019-11-27T00:00:00"/>
    <d v="2021-11-27T00:00:00"/>
    <s v="26.299.058/0001-71"/>
    <s v="Restaurante"/>
    <s v="Empresa Individual de Responsabilidade Limitada (de Natureza Empresária)"/>
    <s v=" - "/>
    <x v="5"/>
    <x v="4"/>
    <x v="0"/>
  </r>
  <r>
    <s v="2654733662"/>
    <x v="4386"/>
    <s v="MICROEMPRESA"/>
    <x v="1578"/>
    <s v="Em Operação"/>
    <s v="Restaurante, Cafeteria, Bar e Similares"/>
    <s v="88380-000"/>
    <s v="SC"/>
    <x v="547"/>
    <d v="2019-11-19T00:00:00"/>
    <d v="2021-11-19T00:00:00"/>
    <s v="26.547.336/0001-62"/>
    <s v="Restaurante"/>
    <s v="Empresa Individual de Responsabilidade Limitada (de Natureza Empresária)"/>
    <s v=" - "/>
    <x v="0"/>
    <x v="0"/>
    <x v="0"/>
  </r>
  <r>
    <s v="2663841434"/>
    <x v="4387"/>
    <s v="MICROEMPRESA"/>
    <x v="1640"/>
    <s v="Em Operação"/>
    <s v="Restaurante, Cafeteria, Bar e Similares"/>
    <s v="37680-000"/>
    <s v="MG"/>
    <x v="31"/>
    <d v="2019-10-23T00:00:00"/>
    <d v="2021-10-23T00:00:00"/>
    <s v="26.638.414/0001-34"/>
    <s v="Bar"/>
    <s v="Sociedade Empresária Limitada"/>
    <s v="Inglês|Espanhol"/>
    <x v="0"/>
    <x v="0"/>
    <x v="0"/>
  </r>
  <r>
    <s v="2664258348"/>
    <x v="4388"/>
    <s v="MICROEMPRESA"/>
    <x v="1582"/>
    <s v="Em Operação"/>
    <s v="Restaurante, Cafeteria, Bar e Similares"/>
    <s v="30150-221"/>
    <s v="MG"/>
    <x v="2"/>
    <d v="2019-11-25T00:00:00"/>
    <d v="2021-11-25T00:00:00"/>
    <s v="26.642.583/0001-48"/>
    <s v="Cafeteria"/>
    <s v="Sociedade Empresária Limitada"/>
    <s v="Português"/>
    <x v="0"/>
    <x v="0"/>
    <x v="0"/>
  </r>
  <r>
    <s v="2664540570"/>
    <x v="4389"/>
    <s v="EMPRESA DE PEQUENO PORTE"/>
    <x v="1420"/>
    <s v="Em Implantação"/>
    <s v="Restaurante, Cafeteria, Bar e Similares"/>
    <s v="71630-100"/>
    <s v="DF"/>
    <x v="247"/>
    <d v="2019-12-10T00:00:00"/>
    <d v="2021-12-10T00:00:00"/>
    <s v="26.645.405/0001-70"/>
    <s v="Restaurante"/>
    <s v="Sociedade Empresária Limitada"/>
    <s v=" - "/>
    <x v="10"/>
    <x v="0"/>
    <x v="0"/>
  </r>
  <r>
    <s v="2667723317"/>
    <x v="4390"/>
    <s v="MICROEMPRESA"/>
    <x v="1583"/>
    <s v="Em Operação"/>
    <s v="Restaurante, Cafeteria, Bar e Similares"/>
    <s v="13218-880"/>
    <s v="SP"/>
    <x v="320"/>
    <d v="2019-11-01T00:00:00"/>
    <d v="2021-11-01T00:00:00"/>
    <s v="26.677.233/0001-17"/>
    <s v="Bar"/>
    <s v="Sociedade Empresária Limitada"/>
    <s v="Português|Inglês"/>
    <x v="2"/>
    <x v="0"/>
    <x v="0"/>
  </r>
  <r>
    <s v="2674277001"/>
    <x v="4391"/>
    <s v="MICROEMPRESA"/>
    <x v="1417"/>
    <s v="Em Operação"/>
    <s v="Restaurante, Cafeteria, Bar e Similares"/>
    <s v="30575-180"/>
    <s v="MG"/>
    <x v="2"/>
    <d v="2019-12-12T00:00:00"/>
    <d v="2021-12-12T00:00:00"/>
    <s v="26.742.770/0001-01"/>
    <s v="Restaurante"/>
    <s v="Sociedade Empresária Limitada"/>
    <s v="Português"/>
    <x v="5"/>
    <x v="0"/>
    <x v="0"/>
  </r>
  <r>
    <s v="2674717894"/>
    <x v="4392"/>
    <s v="MICROEMPRESA"/>
    <x v="1590"/>
    <s v="Em Operação"/>
    <s v="Restaurante, Cafeteria, Bar e Similares"/>
    <s v="65138-000"/>
    <s v="MA"/>
    <x v="261"/>
    <d v="2019-12-03T00:00:00"/>
    <d v="2021-12-03T00:00:00"/>
    <s v="26.747.178/0001-94"/>
    <s v="Restaurante"/>
    <s v="Empresa Individual de Responsabilidade Limitada (de Natureza Empresária)"/>
    <s v=" - "/>
    <x v="2"/>
    <x v="4"/>
    <x v="0"/>
  </r>
  <r>
    <s v="2674751543"/>
    <x v="4393"/>
    <s v="MICROEMPRESA"/>
    <x v="1590"/>
    <s v="Em Operação"/>
    <s v="Restaurante, Cafeteria, Bar e Similares"/>
    <s v="59390-000"/>
    <s v="RN"/>
    <x v="1198"/>
    <d v="2019-09-30T00:00:00"/>
    <d v="2021-09-30T00:00:00"/>
    <s v="26.747.515/0001-43"/>
    <s v="Restaurante"/>
    <s v="Empresário (Individual)"/>
    <s v=" - "/>
    <x v="0"/>
    <x v="0"/>
    <x v="0"/>
  </r>
  <r>
    <s v="2674928407"/>
    <x v="4394"/>
    <s v="MICROEMPRESA"/>
    <x v="1590"/>
    <s v="Em Operação"/>
    <s v="Restaurante, Cafeteria, Bar e Similares"/>
    <s v="65138-000"/>
    <s v="MA"/>
    <x v="261"/>
    <d v="2019-12-05T00:00:00"/>
    <d v="2021-12-05T00:00:00"/>
    <s v="26.749.284/0001-07"/>
    <s v="Restaurante"/>
    <s v="Empresa Individual de Responsabilidade Limitada (de Natureza Empresária)"/>
    <s v=" - "/>
    <x v="0"/>
    <x v="1"/>
    <x v="0"/>
  </r>
  <r>
    <s v="1917347380"/>
    <x v="4395"/>
    <s v="MICROEMPRESA"/>
    <x v="1641"/>
    <s v="Em Operação"/>
    <s v="Restaurante, Cafeteria, Bar e Similares"/>
    <s v="49810-000"/>
    <s v="SE"/>
    <x v="1262"/>
    <d v="2020-02-21T00:00:00"/>
    <d v="2022-02-21T00:00:00"/>
    <s v="19.173.473/0003-80"/>
    <s v="Restaurante"/>
    <s v="Empresa Individual de Responsabilidade Limitada (de Natureza Empresária)"/>
    <s v="Português"/>
    <x v="0"/>
    <x v="0"/>
    <x v="0"/>
  </r>
  <r>
    <s v="3539552891"/>
    <x v="4396"/>
    <s v="MICROEMPRESA"/>
    <x v="1652"/>
    <s v="Em Operação"/>
    <s v="Restaurante, Cafeteria, Bar e Similares"/>
    <s v="65570-000"/>
    <s v="MA"/>
    <x v="1263"/>
    <d v="2020-02-27T00:00:00"/>
    <d v="2022-02-27T00:00:00"/>
    <s v="35.395.528/0001-91"/>
    <s v="Restaurante"/>
    <s v="Sociedade Empresária Limitada"/>
    <s v=" - "/>
    <x v="0"/>
    <x v="0"/>
    <x v="0"/>
  </r>
  <r>
    <s v="2390467416"/>
    <x v="4397"/>
    <s v="MICROEMPRESA"/>
    <x v="1653"/>
    <s v="Em Operação"/>
    <s v="Restaurante, Cafeteria, Bar e Similares"/>
    <s v="30330-010"/>
    <s v="MG"/>
    <x v="2"/>
    <d v="2020-01-22T00:00:00"/>
    <d v="2022-01-22T00:00:00"/>
    <s v="23.904.674/0001-16"/>
    <s v="Bar"/>
    <s v="Empresário (Individual)"/>
    <s v=" - "/>
    <x v="0"/>
    <x v="0"/>
    <x v="0"/>
  </r>
  <r>
    <s v="2391606810"/>
    <x v="4398"/>
    <s v="EMPRESA DE PEQUENO PORTE"/>
    <x v="1476"/>
    <s v="Em Operação"/>
    <s v="Restaurante, Cafeteria, Bar e Similares"/>
    <s v="69057-002"/>
    <s v="AM"/>
    <x v="277"/>
    <d v="2020-03-24T00:00:00"/>
    <d v="2022-03-24T00:00:00"/>
    <s v="23.916.068/0001-10"/>
    <s v="Restaurante"/>
    <s v="Empresa Individual de Responsabilidade Limitada (de Natureza Empresária)"/>
    <s v=" - "/>
    <x v="0"/>
    <x v="13"/>
    <x v="1"/>
  </r>
  <r>
    <s v="2394759826"/>
    <x v="4399"/>
    <s v="MICROEMPRESA"/>
    <x v="1624"/>
    <s v="Em Implantação"/>
    <s v="Restaurante, Cafeteria, Bar e Similares"/>
    <s v="75850-000"/>
    <s v="GO"/>
    <x v="282"/>
    <d v="2020-02-17T00:00:00"/>
    <d v="2022-02-17T00:00:00"/>
    <s v="23.947.598/0001-26"/>
    <s v="Similar"/>
    <s v="Empresário Individual"/>
    <s v=" - "/>
    <x v="0"/>
    <x v="0"/>
    <x v="0"/>
  </r>
  <r>
    <s v="2395461408"/>
    <x v="4400"/>
    <s v="MICROEMPRESA"/>
    <x v="1482"/>
    <s v="Em Operação"/>
    <s v="Restaurante, Cafeteria, Bar e Similares"/>
    <s v="58010-780"/>
    <s v="PB"/>
    <x v="28"/>
    <d v="2020-03-30T00:00:00"/>
    <d v="2022-03-30T00:00:00"/>
    <s v="23.954.614/0001-08"/>
    <s v="Cafeteria"/>
    <s v="Empresa Individual de Responsabilidade Limitada (de Natureza Empresária)"/>
    <s v=" - "/>
    <x v="2"/>
    <x v="0"/>
    <x v="0"/>
  </r>
  <r>
    <s v="2397450363"/>
    <x v="4401"/>
    <s v="EMPRESA DE PEQUENO PORTE"/>
    <x v="1483"/>
    <s v="Em Operação"/>
    <s v="Restaurante, Cafeteria, Bar e Similares"/>
    <s v="34007-652"/>
    <s v="MG"/>
    <x v="502"/>
    <d v="2020-03-30T00:00:00"/>
    <d v="2022-03-30T00:00:00"/>
    <s v="23.974.503/0001-63"/>
    <s v="Restaurante"/>
    <s v="Sociedade Empresária Limitada"/>
    <s v=" - "/>
    <x v="2"/>
    <x v="2"/>
    <x v="1"/>
  </r>
  <r>
    <s v="2399073460"/>
    <x v="4402"/>
    <s v="EMPRESA DE PEQUENO PORTE"/>
    <x v="1623"/>
    <s v="Em Operação"/>
    <s v="Restaurante, Cafeteria, Bar e Similares"/>
    <s v="95670-000"/>
    <s v="RS"/>
    <x v="84"/>
    <d v="2020-03-05T00:00:00"/>
    <d v="2022-03-05T00:00:00"/>
    <s v="23.990.734/0001-60"/>
    <s v="Restaurante"/>
    <s v="Empresa Individual de Responsabilidade Limitada (de Natureza Empresária)"/>
    <s v=" - "/>
    <x v="6"/>
    <x v="1"/>
    <x v="0"/>
  </r>
  <r>
    <s v="2406753926"/>
    <x v="4403"/>
    <s v="MICROEMPRESA"/>
    <x v="1488"/>
    <s v="Em Operação"/>
    <s v="Restaurante, Cafeteria, Bar e Similares"/>
    <s v="75692-460"/>
    <s v="GO"/>
    <x v="32"/>
    <d v="2020-03-26T00:00:00"/>
    <d v="2022-03-26T00:00:00"/>
    <s v="24.067.539/0001-26"/>
    <s v="Restaurante"/>
    <s v="Empresário (Individual)"/>
    <s v=" - "/>
    <x v="0"/>
    <x v="1"/>
    <x v="0"/>
  </r>
  <r>
    <s v="2407957465"/>
    <x v="4404"/>
    <s v="EMPRESA DE PEQUENO PORTE"/>
    <x v="1643"/>
    <s v="Em Operação"/>
    <s v="Restaurante, Cafeteria, Bar e Similares"/>
    <s v="68515-000"/>
    <s v="PA"/>
    <x v="346"/>
    <d v="2020-03-25T00:00:00"/>
    <d v="2022-03-25T00:00:00"/>
    <s v="24.079.574/0001-65"/>
    <s v="Restaurante"/>
    <s v="Empresário Individual"/>
    <s v="Inglês"/>
    <x v="0"/>
    <x v="0"/>
    <x v="0"/>
  </r>
  <r>
    <s v="2408068591"/>
    <x v="4405"/>
    <s v="EMPRESA DE PEQUENO PORTE"/>
    <x v="1643"/>
    <s v="Em Operação"/>
    <s v="Restaurante, Cafeteria, Bar e Similares"/>
    <s v="58037-000"/>
    <s v="PB"/>
    <x v="28"/>
    <d v="2020-03-24T00:00:00"/>
    <d v="2022-03-24T00:00:00"/>
    <s v="24.080.685/0001-91"/>
    <s v="Restaurante"/>
    <s v="Sociedade Empresária Limitada"/>
    <s v=" - "/>
    <x v="1"/>
    <x v="16"/>
    <x v="0"/>
  </r>
  <r>
    <s v="2414875830"/>
    <x v="4406"/>
    <s v="MICROEMPRESA"/>
    <x v="1510"/>
    <s v="Em Operação"/>
    <s v="Restaurante, Cafeteria, Bar e Similares"/>
    <s v="74373-270"/>
    <s v="GO"/>
    <x v="11"/>
    <d v="2020-03-19T00:00:00"/>
    <d v="2022-03-19T00:00:00"/>
    <s v="24.148.758/0001-30"/>
    <s v="Similar"/>
    <s v="Empresa Individual de Responsabilidade Limitada (de Natureza Empresária)"/>
    <s v=" - "/>
    <x v="0"/>
    <x v="0"/>
    <x v="0"/>
  </r>
  <r>
    <s v="2432009066"/>
    <x v="4407"/>
    <s v="MICROEMPRESA"/>
    <x v="1468"/>
    <s v="Em Operação"/>
    <s v="Restaurante, Cafeteria, Bar e Similares"/>
    <s v="76300-000"/>
    <s v="GO"/>
    <x v="1264"/>
    <d v="2020-02-14T00:00:00"/>
    <d v="2022-02-14T00:00:00"/>
    <s v="24.320.090/0001-66"/>
    <s v="Cafeteria"/>
    <s v="Sociedade Empresária Limitada"/>
    <s v="Espanhol"/>
    <x v="0"/>
    <x v="0"/>
    <x v="0"/>
  </r>
  <r>
    <s v="2442648548"/>
    <x v="4408"/>
    <s v="MICROEMPRESA"/>
    <x v="1463"/>
    <s v="Em Operação"/>
    <s v="Restaurante, Cafeteria, Bar e Similares"/>
    <s v="74223-060"/>
    <s v="GO"/>
    <x v="11"/>
    <d v="2020-03-23T00:00:00"/>
    <d v="2022-03-23T00:00:00"/>
    <s v="24.426.485/0001-48"/>
    <s v="Restaurante"/>
    <s v="Sociedade Empresária Limitada"/>
    <s v=" - "/>
    <x v="8"/>
    <x v="0"/>
    <x v="0"/>
  </r>
  <r>
    <s v="2443092530"/>
    <x v="4409"/>
    <s v="MICROEMPRESA"/>
    <x v="1465"/>
    <s v="Em Operação"/>
    <s v="Restaurante, Cafeteria, Bar e Similares"/>
    <s v="73970-000"/>
    <s v="GO"/>
    <x v="279"/>
    <d v="2020-02-13T00:00:00"/>
    <d v="2022-02-13T00:00:00"/>
    <s v="24.430.925/0001-30"/>
    <s v="Restaurante"/>
    <s v="Empresário (Individual)"/>
    <s v=" - "/>
    <x v="0"/>
    <x v="0"/>
    <x v="0"/>
  </r>
  <r>
    <s v="2444851517"/>
    <x v="4410"/>
    <s v="MICROEMPRESA"/>
    <x v="1618"/>
    <s v="Em Operação"/>
    <s v="Restaurante, Cafeteria, Bar e Similares"/>
    <s v="93806-050"/>
    <s v="RS"/>
    <x v="1265"/>
    <d v="2020-01-21T00:00:00"/>
    <d v="2022-01-21T00:00:00"/>
    <s v="24.448.515/0001-17"/>
    <s v="Bar"/>
    <s v="Empresário (Individual)"/>
    <s v=" - "/>
    <x v="0"/>
    <x v="0"/>
    <x v="0"/>
  </r>
  <r>
    <s v="2447839989"/>
    <x v="4411"/>
    <s v="MICROEMPRESA"/>
    <x v="1617"/>
    <s v="Em Operação"/>
    <s v="Restaurante, Cafeteria, Bar e Similares"/>
    <s v="74140-160"/>
    <s v="GO"/>
    <x v="11"/>
    <d v="2020-01-13T00:00:00"/>
    <d v="2022-01-13T00:00:00"/>
    <s v="24.478.399/0001-89"/>
    <s v="Restaurante"/>
    <s v="Empresa Individual de Responsabilidade Limitada (de Natureza Empresária)"/>
    <s v=" - "/>
    <x v="0"/>
    <x v="1"/>
    <x v="0"/>
  </r>
  <r>
    <s v="2451666510"/>
    <x v="4412"/>
    <s v="MICROEMPRESA"/>
    <x v="1509"/>
    <s v="Em Operação"/>
    <s v="Restaurante, Cafeteria, Bar e Similares"/>
    <s v="84025-000"/>
    <s v="PR"/>
    <x v="16"/>
    <d v="2020-03-24T00:00:00"/>
    <d v="2022-03-24T00:00:00"/>
    <s v="24.516.665/0001-10"/>
    <s v="Restaurante"/>
    <s v="Empresa Individual de Responsabilidade Limitada (de Natureza Empresária)"/>
    <s v=" - "/>
    <x v="0"/>
    <x v="0"/>
    <x v="0"/>
  </r>
  <r>
    <s v="2452144963"/>
    <x v="4413"/>
    <s v="MICROEMPRESA"/>
    <x v="1483"/>
    <s v="Em Operação"/>
    <s v="Restaurante, Cafeteria, Bar e Similares"/>
    <s v="80410-200"/>
    <s v="PR"/>
    <x v="21"/>
    <d v="2020-01-10T00:00:00"/>
    <d v="2022-01-10T00:00:00"/>
    <s v="24.521.449/0001-63"/>
    <s v="Restaurante"/>
    <s v="Sociedade Empresária Limitada"/>
    <s v=" - "/>
    <x v="11"/>
    <x v="0"/>
    <x v="0"/>
  </r>
  <r>
    <s v="2453174012"/>
    <x v="4414"/>
    <s v="EMPRESA DE PEQUENO PORTE"/>
    <x v="1511"/>
    <s v="Em Operação"/>
    <s v="Restaurante, Cafeteria, Bar e Similares"/>
    <s v="21351-060"/>
    <s v="RJ"/>
    <x v="111"/>
    <d v="2020-03-30T00:00:00"/>
    <d v="2022-03-30T00:00:00"/>
    <s v="24.531.740/0001-12"/>
    <s v="Restaurante"/>
    <s v="Empresa Individual de Responsabilidade Limitada (de Natureza Empresária)"/>
    <s v=" - "/>
    <x v="0"/>
    <x v="0"/>
    <x v="0"/>
  </r>
  <r>
    <s v="2457733913"/>
    <x v="4415"/>
    <s v="MICROEMPRESA"/>
    <x v="1513"/>
    <s v="Em Operação"/>
    <s v="Restaurante, Cafeteria, Bar e Similares"/>
    <s v="82130-300"/>
    <s v="PR"/>
    <x v="1266"/>
    <d v="2020-02-12T00:00:00"/>
    <d v="2022-02-12T00:00:00"/>
    <s v="24.577.339/0001-13"/>
    <s v="Restaurante"/>
    <s v="Empresa Individual de Responsabilidade Limitada (de Natureza Empresária)"/>
    <s v=" - "/>
    <x v="0"/>
    <x v="0"/>
    <x v="0"/>
  </r>
  <r>
    <s v="2460466040"/>
    <x v="4416"/>
    <s v="MICROEMPRESA"/>
    <x v="1615"/>
    <s v="Em Operação"/>
    <s v="Restaurante, Cafeteria, Bar e Similares"/>
    <s v="38183-200"/>
    <s v="MG"/>
    <x v="787"/>
    <d v="2020-03-26T00:00:00"/>
    <d v="2022-03-26T00:00:00"/>
    <s v="24.604.660/0001-40"/>
    <s v="Similar"/>
    <s v="Empresário (Individual)"/>
    <s v=" - "/>
    <x v="0"/>
    <x v="2"/>
    <x v="0"/>
  </r>
  <r>
    <s v="2464851949"/>
    <x v="4417"/>
    <s v="MICROEMPRESA"/>
    <x v="1516"/>
    <s v="Em Operação"/>
    <s v="Restaurante, Cafeteria, Bar e Similares"/>
    <s v="38770-000"/>
    <s v="MG"/>
    <x v="188"/>
    <d v="2020-01-17T00:00:00"/>
    <d v="2022-01-17T00:00:00"/>
    <s v="24.648.519/0001-49"/>
    <s v="Cafeteria"/>
    <s v="Empresa Individual de Responsabilidade Limitada (de Natureza Empresária)"/>
    <s v=" - "/>
    <x v="7"/>
    <x v="4"/>
    <x v="6"/>
  </r>
  <r>
    <s v="2465886319"/>
    <x v="4418"/>
    <s v="MICROEMPRESA"/>
    <x v="1516"/>
    <s v="Em Operação"/>
    <s v="Restaurante, Cafeteria, Bar e Similares"/>
    <s v="97930-000"/>
    <s v="RS"/>
    <x v="665"/>
    <d v="2020-02-19T00:00:00"/>
    <d v="2022-02-19T00:00:00"/>
    <s v="24.658.863/0001-19"/>
    <s v="Cafeteria"/>
    <s v="Empresário (Individual)"/>
    <s v="Inglês|Espanhol"/>
    <x v="3"/>
    <x v="4"/>
    <x v="6"/>
  </r>
  <r>
    <s v="2466872854"/>
    <x v="4419"/>
    <s v="MICROEMPRESA"/>
    <x v="1456"/>
    <s v="Em Operação"/>
    <s v="Restaurante, Cafeteria, Bar e Similares"/>
    <s v="74093-250"/>
    <s v="GO"/>
    <x v="11"/>
    <d v="2020-03-26T00:00:00"/>
    <d v="2022-03-26T00:00:00"/>
    <s v="24.668.728/0001-54"/>
    <s v="Restaurante"/>
    <s v="Sociedade Empresária Limitada"/>
    <s v=" - "/>
    <x v="1"/>
    <x v="0"/>
    <x v="0"/>
  </r>
  <r>
    <s v="2476314846"/>
    <x v="4420"/>
    <s v="MICROEMPRESA"/>
    <x v="1521"/>
    <s v="Em Operação"/>
    <s v="Restaurante, Cafeteria, Bar e Similares"/>
    <s v="37680-000"/>
    <s v="MG"/>
    <x v="31"/>
    <d v="2020-01-17T00:00:00"/>
    <d v="2022-01-17T00:00:00"/>
    <s v="24.763.148/0001-46"/>
    <s v="Similar"/>
    <s v="Empresário Individual"/>
    <s v=" - "/>
    <x v="0"/>
    <x v="0"/>
    <x v="0"/>
  </r>
  <r>
    <s v="2478375956"/>
    <x v="4421"/>
    <s v="MICROEMPRESA"/>
    <x v="1443"/>
    <s v="Em Operação"/>
    <s v="Restaurante, Cafeteria, Bar e Similares"/>
    <s v="58200-000"/>
    <s v="PB"/>
    <x v="905"/>
    <d v="2020-02-03T00:00:00"/>
    <d v="2022-02-03T00:00:00"/>
    <s v="24.783.759/0001-56"/>
    <s v="Restaurante"/>
    <s v="Empresário Individual"/>
    <s v=" - "/>
    <x v="2"/>
    <x v="0"/>
    <x v="0"/>
  </r>
  <r>
    <s v="2480683457"/>
    <x v="4422"/>
    <s v="EMPRESA DE PEQUENO PORTE"/>
    <x v="1611"/>
    <s v="Em Operação"/>
    <s v="Restaurante, Cafeteria, Bar e Similares"/>
    <s v="74140-140"/>
    <s v="GO"/>
    <x v="11"/>
    <d v="2020-03-24T00:00:00"/>
    <d v="2022-03-24T00:00:00"/>
    <s v="24.806.834/0001-57"/>
    <s v="Bar"/>
    <s v="Sociedade Empresária Limitada"/>
    <s v=" - "/>
    <x v="3"/>
    <x v="2"/>
    <x v="0"/>
  </r>
  <r>
    <s v="2481876079"/>
    <x v="4423"/>
    <s v="EMPRESA DE PEQUENO PORTE"/>
    <x v="1654"/>
    <s v="Em Operação"/>
    <s v="Restaurante, Cafeteria, Bar e Similares"/>
    <s v="36080-060"/>
    <s v="MG"/>
    <x v="319"/>
    <d v="2020-03-26T00:00:00"/>
    <d v="2022-03-26T00:00:00"/>
    <s v="24.818.760/0001-79"/>
    <s v="Restaurante"/>
    <s v="Sociedade Empresária Limitada"/>
    <s v=" - "/>
    <x v="1"/>
    <x v="0"/>
    <x v="0"/>
  </r>
  <r>
    <s v="2487890905"/>
    <x v="4424"/>
    <s v="MICROEMPRESA"/>
    <x v="1526"/>
    <s v="Em Operação"/>
    <s v="Restaurante, Cafeteria, Bar e Similares"/>
    <s v="75400-483"/>
    <s v="GO"/>
    <x v="303"/>
    <d v="2020-03-19T00:00:00"/>
    <d v="2022-03-19T00:00:00"/>
    <s v="24.878.909/0001-05"/>
    <s v="Similar"/>
    <s v="Empresa Individual de Responsabilidade Limitada (de Natureza Empresária)"/>
    <s v="Português"/>
    <x v="0"/>
    <x v="0"/>
    <x v="0"/>
  </r>
  <r>
    <s v="2488958311"/>
    <x v="4425"/>
    <s v="MICROEMPRESA"/>
    <x v="1526"/>
    <s v="Em Operação"/>
    <s v="Restaurante, Cafeteria, Bar e Similares"/>
    <s v="73970-000"/>
    <s v="GO"/>
    <x v="279"/>
    <d v="2020-02-13T00:00:00"/>
    <d v="2022-02-13T00:00:00"/>
    <s v="24.889.583/0001-11"/>
    <s v="Restaurante"/>
    <s v="Sociedade Empresária Limitada"/>
    <s v=" - "/>
    <x v="0"/>
    <x v="0"/>
    <x v="0"/>
  </r>
  <r>
    <s v="2495723156"/>
    <x v="4426"/>
    <s v="MICROEMPRESA"/>
    <x v="1531"/>
    <s v="Em Operação"/>
    <s v="Restaurante, Cafeteria, Bar e Similares"/>
    <s v="31260-000"/>
    <s v="MG"/>
    <x v="2"/>
    <d v="2020-03-03T00:00:00"/>
    <d v="2022-03-03T00:00:00"/>
    <s v="24.957.231/0001-56"/>
    <s v="Restaurante"/>
    <s v="Sociedade Empresária Limitada"/>
    <s v=" - "/>
    <x v="2"/>
    <x v="0"/>
    <x v="0"/>
  </r>
  <r>
    <s v="2495834321"/>
    <x v="4427"/>
    <s v="MICROEMPRESA"/>
    <x v="1531"/>
    <s v="Em Operação"/>
    <s v="Restaurante, Cafeteria, Bar e Similares"/>
    <s v="36570-065"/>
    <s v="MG"/>
    <x v="53"/>
    <d v="2020-02-10T00:00:00"/>
    <d v="2022-02-10T00:00:00"/>
    <s v="24.958.343/0001-21"/>
    <s v="Similar"/>
    <s v="Sociedade Empresária Limitada"/>
    <s v=" - "/>
    <x v="0"/>
    <x v="0"/>
    <x v="0"/>
  </r>
  <r>
    <s v="2497793257"/>
    <x v="4428"/>
    <s v="MICROEMPRESA"/>
    <x v="1655"/>
    <s v="Em Operação"/>
    <s v="Restaurante, Cafeteria, Bar e Similares"/>
    <s v="84015-245"/>
    <s v="PR"/>
    <x v="16"/>
    <d v="2020-03-23T00:00:00"/>
    <d v="2022-03-23T00:00:00"/>
    <s v="24.977.932/0001-57"/>
    <s v="Restaurante"/>
    <s v="Sociedade Empresária Limitada"/>
    <s v=" - "/>
    <x v="6"/>
    <x v="0"/>
    <x v="0"/>
  </r>
  <r>
    <s v="2502486905"/>
    <x v="4429"/>
    <s v="DEMAIS"/>
    <x v="1447"/>
    <s v="Em Operação"/>
    <s v="Restaurante, Cafeteria, Bar e Similares"/>
    <s v="95670-000"/>
    <s v="RS"/>
    <x v="84"/>
    <d v="2020-03-26T00:00:00"/>
    <d v="2022-03-26T00:00:00"/>
    <s v="25.024.869/0001-05"/>
    <s v="Restaurante"/>
    <s v="Empresa Individual de Responsabilidade Limitada (de Natureza Empresária)"/>
    <s v=" - "/>
    <x v="0"/>
    <x v="2"/>
    <x v="0"/>
  </r>
  <r>
    <s v="2505296170"/>
    <x v="4430"/>
    <s v="MICROEMPRESA"/>
    <x v="1631"/>
    <s v="Em Operação"/>
    <s v="Restaurante, Cafeteria, Bar e Similares"/>
    <s v="75850-000"/>
    <s v="GO"/>
    <x v="282"/>
    <d v="2020-02-14T00:00:00"/>
    <d v="2022-02-14T00:00:00"/>
    <s v="25.052.961/0001-70"/>
    <s v="Restaurante"/>
    <s v="Sociedade Empresária Limitada"/>
    <s v=" - "/>
    <x v="5"/>
    <x v="0"/>
    <x v="0"/>
  </r>
  <r>
    <s v="2508635800"/>
    <x v="4431"/>
    <s v="MICROEMPRESA"/>
    <x v="1536"/>
    <s v="Em Operação"/>
    <s v="Restaurante, Cafeteria, Bar e Similares"/>
    <s v="37002-550"/>
    <s v="MG"/>
    <x v="315"/>
    <d v="2020-03-27T00:00:00"/>
    <d v="2022-03-27T00:00:00"/>
    <s v="25.086.358/0001-00"/>
    <s v="Restaurante"/>
    <s v="Sociedade Empresária Limitada"/>
    <s v=" - "/>
    <x v="0"/>
    <x v="0"/>
    <x v="0"/>
  </r>
  <r>
    <s v="2510462335"/>
    <x v="4432"/>
    <s v="MICROEMPRESA"/>
    <x v="1651"/>
    <s v="Em Operação"/>
    <s v="Restaurante, Cafeteria, Bar e Similares"/>
    <s v="74170-150"/>
    <s v="GO"/>
    <x v="11"/>
    <d v="2020-03-19T00:00:00"/>
    <d v="2022-03-19T00:00:00"/>
    <s v="25.104.623/0001-35"/>
    <s v="Similar"/>
    <s v="Empresa Individual de Responsabilidade Limitada (de Natureza Empresária)"/>
    <s v=" - "/>
    <x v="0"/>
    <x v="0"/>
    <x v="0"/>
  </r>
  <r>
    <s v="2516435203"/>
    <x v="4433"/>
    <s v="MICROEMPRESA"/>
    <x v="1607"/>
    <s v="Em Operação"/>
    <s v="Restaurante, Cafeteria, Bar e Similares"/>
    <s v="28911-320"/>
    <s v="RJ"/>
    <x v="608"/>
    <d v="2020-03-27T00:00:00"/>
    <d v="2022-03-27T00:00:00"/>
    <s v="25.164.352/0001-03"/>
    <s v="Restaurante"/>
    <s v="Sociedade Empresária Limitada"/>
    <s v=" - "/>
    <x v="0"/>
    <x v="0"/>
    <x v="0"/>
  </r>
  <r>
    <s v="2520449790"/>
    <x v="4434"/>
    <s v="MICROEMPRESA"/>
    <x v="1540"/>
    <s v="Em Operação"/>
    <s v="Restaurante, Cafeteria, Bar e Similares"/>
    <s v="78070-030"/>
    <s v="MT"/>
    <x v="71"/>
    <d v="2020-03-25T00:00:00"/>
    <d v="2022-03-25T00:00:00"/>
    <s v="25.204.497/0001-90"/>
    <s v="Similar"/>
    <s v="Empresário Individual"/>
    <s v=" - "/>
    <x v="5"/>
    <x v="0"/>
    <x v="0"/>
  </r>
  <r>
    <s v="2535755705"/>
    <x v="4435"/>
    <s v="MICROEMPRESA"/>
    <x v="1543"/>
    <s v="Em Operação"/>
    <s v="Restaurante, Cafeteria, Bar e Similares"/>
    <s v="69036-110"/>
    <s v="AM"/>
    <x v="277"/>
    <d v="2020-02-17T00:00:00"/>
    <d v="2022-02-17T00:00:00"/>
    <s v="25.357.557/0001-05"/>
    <s v="Cafeteria"/>
    <s v="Empresário Individual"/>
    <s v=" - "/>
    <x v="0"/>
    <x v="1"/>
    <x v="0"/>
  </r>
  <r>
    <s v="2537142916"/>
    <x v="4436"/>
    <s v="MICROEMPRESA"/>
    <x v="1549"/>
    <s v="Em Operação"/>
    <s v="Restaurante, Cafeteria, Bar e Similares"/>
    <s v="75680-074"/>
    <s v="GO"/>
    <x v="32"/>
    <d v="2020-03-27T00:00:00"/>
    <d v="2022-03-27T00:00:00"/>
    <s v="25.371.429/0001-16"/>
    <s v="Restaurante"/>
    <s v="Sociedade Empresária Limitada"/>
    <s v="Português"/>
    <x v="0"/>
    <x v="2"/>
    <x v="0"/>
  </r>
  <r>
    <s v="2537193702"/>
    <x v="4437"/>
    <s v="MICROEMPRESA"/>
    <x v="1549"/>
    <s v="Em Operação"/>
    <s v="Restaurante, Cafeteria, Bar e Similares"/>
    <s v="84060-420"/>
    <s v="PR"/>
    <x v="16"/>
    <d v="2020-03-24T00:00:00"/>
    <d v="2022-03-24T00:00:00"/>
    <s v="25.371.937/0001-02"/>
    <s v="Bar"/>
    <s v="Sociedade Empresária Limitada"/>
    <s v="Inglês"/>
    <x v="5"/>
    <x v="0"/>
    <x v="0"/>
  </r>
  <r>
    <s v="2543260438"/>
    <x v="4438"/>
    <s v="MICROEMPRESA"/>
    <x v="1550"/>
    <s v="Em Operação"/>
    <s v="Restaurante, Cafeteria, Bar e Similares"/>
    <s v="99034-170"/>
    <s v="RS"/>
    <x v="686"/>
    <d v="2020-03-25T00:00:00"/>
    <d v="2022-03-25T00:00:00"/>
    <s v="25.432.604/0001-38"/>
    <s v="Restaurante"/>
    <s v="Sociedade Empresária Limitada"/>
    <s v=" - "/>
    <x v="0"/>
    <x v="0"/>
    <x v="0"/>
  </r>
  <r>
    <s v="2553233392"/>
    <x v="4439"/>
    <s v="MICROEMPRESA"/>
    <x v="1552"/>
    <s v="Em Operação"/>
    <s v="Restaurante, Cafeteria, Bar e Similares"/>
    <s v="66623-590"/>
    <s v="PA"/>
    <x v="428"/>
    <d v="2020-01-30T00:00:00"/>
    <d v="2022-01-30T00:00:00"/>
    <s v="25.532.333/0001-92"/>
    <s v="Restaurante"/>
    <s v="Empresa Individual de Responsabilidade Limitada (de Natureza Empresária)"/>
    <s v=" - "/>
    <x v="0"/>
    <x v="1"/>
    <x v="0"/>
  </r>
  <r>
    <s v="2602543629"/>
    <x v="4440"/>
    <s v="MICROEMPRESA"/>
    <x v="1632"/>
    <s v="Em Operação"/>
    <s v="Restaurante, Cafeteria, Bar e Similares"/>
    <s v="88501-001"/>
    <s v="SC"/>
    <x v="117"/>
    <d v="2020-02-18T00:00:00"/>
    <d v="2022-02-18T00:00:00"/>
    <s v="26.025.436/0001-29"/>
    <s v="Similar"/>
    <s v="Sociedade Empresária Limitada"/>
    <s v=" - "/>
    <x v="0"/>
    <x v="0"/>
    <x v="0"/>
  </r>
  <r>
    <s v="2605998136"/>
    <x v="4441"/>
    <s v="MICROEMPRESA"/>
    <x v="1438"/>
    <s v="Em Operação"/>
    <s v="Restaurante, Cafeteria, Bar e Similares"/>
    <s v="38740-024"/>
    <s v="MG"/>
    <x v="649"/>
    <d v="2020-02-07T00:00:00"/>
    <d v="2022-02-07T00:00:00"/>
    <s v="26.059.981/0001-36"/>
    <s v="Bar"/>
    <s v="Empresa Individual de Responsabilidade Limitada (de Natureza Empresária)"/>
    <s v=" - "/>
    <x v="0"/>
    <x v="0"/>
    <x v="0"/>
  </r>
  <r>
    <s v="2607910049"/>
    <x v="4442"/>
    <s v="MICROEMPRESA"/>
    <x v="1604"/>
    <s v="Em Operação"/>
    <s v="Restaurante, Cafeteria, Bar e Similares"/>
    <s v="74823-410"/>
    <s v="GO"/>
    <x v="11"/>
    <d v="2020-03-23T00:00:00"/>
    <d v="2022-03-23T00:00:00"/>
    <s v="26.079.100/0001-49"/>
    <s v="Restaurante"/>
    <s v="Empresa Individual de Responsabilidade Limitada (de Natureza Empresária)"/>
    <s v=" - "/>
    <x v="6"/>
    <x v="0"/>
    <x v="0"/>
  </r>
  <r>
    <s v="2611512550"/>
    <x v="4443"/>
    <s v="MICROEMPRESA"/>
    <x v="1437"/>
    <s v="Em Operação"/>
    <s v="Restaurante, Cafeteria, Bar e Similares"/>
    <s v="96015-560"/>
    <s v="RS"/>
    <x v="492"/>
    <d v="2020-03-25T00:00:00"/>
    <d v="2022-03-25T00:00:00"/>
    <s v="26.115.125/0001-50"/>
    <s v="Restaurante"/>
    <s v="Empresa Individual de Responsabilidade Limitada (de Natureza Empresária)"/>
    <s v=" - "/>
    <x v="0"/>
    <x v="1"/>
    <x v="0"/>
  </r>
  <r>
    <s v="2617967533"/>
    <x v="4444"/>
    <s v="MICROEMPRESA"/>
    <x v="1559"/>
    <s v="Em Operação"/>
    <s v="Restaurante, Cafeteria, Bar e Similares"/>
    <s v="28950-000"/>
    <s v="RJ"/>
    <x v="80"/>
    <d v="2020-03-09T00:00:00"/>
    <d v="2022-03-09T00:00:00"/>
    <s v="26.179.675/0001-33"/>
    <s v="Bar"/>
    <s v="Sociedade Empresária Limitada"/>
    <s v="Espanhol|Inglês"/>
    <x v="11"/>
    <x v="4"/>
    <x v="0"/>
  </r>
  <r>
    <s v="2622889707"/>
    <x v="4445"/>
    <s v="MICROEMPRESA"/>
    <x v="1562"/>
    <s v="Em Operação"/>
    <s v="Restaurante, Cafeteria, Bar e Similares"/>
    <s v="95110-900"/>
    <s v="RS"/>
    <x v="448"/>
    <d v="2020-03-25T00:00:00"/>
    <d v="2022-03-25T00:00:00"/>
    <s v="26.228.897/0001-07"/>
    <s v="Bar"/>
    <s v="Sociedade Empresária Limitada"/>
    <s v=" - "/>
    <x v="0"/>
    <x v="0"/>
    <x v="0"/>
  </r>
  <r>
    <s v="2628738503"/>
    <x v="4446"/>
    <s v="EMPRESA DE PEQUENO PORTE"/>
    <x v="1656"/>
    <s v="Em Operação"/>
    <s v="Restaurante, Cafeteria, Bar e Similares"/>
    <s v="29945-060"/>
    <s v="ES"/>
    <x v="52"/>
    <d v="2020-01-29T00:00:00"/>
    <d v="2022-01-29T00:00:00"/>
    <s v="26.287.385/0001-03"/>
    <s v="Restaurante"/>
    <s v="Empresa Individual de Responsabilidade Limitada (de Natureza Empresária)"/>
    <s v=" - "/>
    <x v="0"/>
    <x v="0"/>
    <x v="0"/>
  </r>
  <r>
    <s v="2632365639"/>
    <x v="4447"/>
    <s v="EMPRESA DE PEQUENO PORTE"/>
    <x v="1564"/>
    <s v="Em Operação"/>
    <s v="Restaurante, Cafeteria, Bar e Similares"/>
    <s v="69057-025"/>
    <s v="AM"/>
    <x v="277"/>
    <d v="2020-03-27T00:00:00"/>
    <d v="2022-03-27T00:00:00"/>
    <s v="26.323.656/0001-39"/>
    <s v="Restaurante"/>
    <s v="Empresa Individual de Responsabilidade Limitada (de Natureza Empresária)"/>
    <s v="Inglês"/>
    <x v="0"/>
    <x v="1"/>
    <x v="3"/>
  </r>
  <r>
    <s v="2636344296"/>
    <x v="4448"/>
    <s v="MICROEMPRESA"/>
    <x v="1566"/>
    <s v="Em Operação"/>
    <s v="Restaurante, Cafeteria, Bar e Similares"/>
    <s v="68721-000"/>
    <s v="PA"/>
    <x v="763"/>
    <d v="2020-03-25T00:00:00"/>
    <d v="2022-03-25T00:00:00"/>
    <s v="26.363.442/0001-96"/>
    <s v="Restaurante"/>
    <s v="Empresa Individual de Responsabilidade Limitada (de Natureza Empresária)"/>
    <s v=" - "/>
    <x v="0"/>
    <x v="0"/>
    <x v="0"/>
  </r>
  <r>
    <s v="2638331937"/>
    <x v="4449"/>
    <s v="MICROEMPRESA"/>
    <x v="1425"/>
    <s v="Em Operação"/>
    <s v="Restaurante, Cafeteria, Bar e Similares"/>
    <s v="75690-000"/>
    <s v="GO"/>
    <x v="32"/>
    <d v="2020-02-26T00:00:00"/>
    <d v="2022-02-26T00:00:00"/>
    <s v="26.383.319/0001-37"/>
    <s v="Restaurante"/>
    <s v="Sociedade Empresária Limitada"/>
    <s v=" - "/>
    <x v="0"/>
    <x v="0"/>
    <x v="0"/>
  </r>
  <r>
    <s v="2640237805"/>
    <x v="4450"/>
    <s v="EMPRESA DE PEQUENO PORTE"/>
    <x v="1569"/>
    <s v="Em Operação"/>
    <s v="Restaurante, Cafeteria, Bar e Similares"/>
    <s v="88640-000"/>
    <s v="SC"/>
    <x v="1267"/>
    <d v="2020-03-11T00:00:00"/>
    <d v="2022-03-11T00:00:00"/>
    <s v="26.402.378/0001-05"/>
    <s v="Restaurante"/>
    <s v="Empresa Individual de Responsabilidade Limitada (de Natureza Empresária)"/>
    <s v=" - "/>
    <x v="0"/>
    <x v="0"/>
    <x v="0"/>
  </r>
  <r>
    <s v="2642606786"/>
    <x v="4451"/>
    <s v="MICROEMPRESA"/>
    <x v="1641"/>
    <s v="Em Operação"/>
    <s v="Restaurante, Cafeteria, Bar e Similares"/>
    <s v="77690-000"/>
    <s v="TO"/>
    <x v="1268"/>
    <d v="2020-02-10T00:00:00"/>
    <d v="2022-02-10T00:00:00"/>
    <s v="26.426.067/0001-86"/>
    <s v="Restaurante"/>
    <s v="Empresário Individual"/>
    <s v=" - "/>
    <x v="0"/>
    <x v="0"/>
    <x v="0"/>
  </r>
  <r>
    <s v="2643078670"/>
    <x v="4452"/>
    <s v="MICROEMPRESA"/>
    <x v="1641"/>
    <s v="Em Operação"/>
    <s v="Restaurante, Cafeteria, Bar e Similares"/>
    <s v="35550-000"/>
    <s v="MG"/>
    <x v="1269"/>
    <d v="2020-02-17T00:00:00"/>
    <d v="2022-02-17T00:00:00"/>
    <s v="26.430.786/0001-70"/>
    <s v="Cafeteria"/>
    <s v="Empresário (Individual)"/>
    <s v=" - "/>
    <x v="0"/>
    <x v="0"/>
    <x v="0"/>
  </r>
  <r>
    <s v="2654420865"/>
    <x v="4453"/>
    <s v="MICROEMPRESA"/>
    <x v="1578"/>
    <s v="Em Operação"/>
    <s v="Restaurante, Cafeteria, Bar e Similares"/>
    <s v="60821-790"/>
    <s v="CE"/>
    <x v="267"/>
    <d v="2020-03-24T00:00:00"/>
    <d v="2022-03-24T00:00:00"/>
    <s v="26.544.208/0001-65"/>
    <s v="Restaurante"/>
    <s v="Sociedade Empresária Limitada"/>
    <s v="Inglês|Francês"/>
    <x v="8"/>
    <x v="4"/>
    <x v="14"/>
  </r>
  <r>
    <s v="2657392515"/>
    <x v="4454"/>
    <s v="MICROEMPRESA"/>
    <x v="1579"/>
    <s v="Em Operação"/>
    <s v="Restaurante, Cafeteria, Bar e Similares"/>
    <s v="72980-000"/>
    <s v="GO"/>
    <x v="284"/>
    <d v="2020-03-18T00:00:00"/>
    <d v="2022-03-18T00:00:00"/>
    <s v="26.573.925/0001-15"/>
    <s v="Bar"/>
    <s v="Sociedade Empresária Limitada"/>
    <s v=" - "/>
    <x v="0"/>
    <x v="0"/>
    <x v="0"/>
  </r>
  <r>
    <s v="2660804681"/>
    <x v="4455"/>
    <s v="MICROEMPRESA"/>
    <x v="1421"/>
    <s v="Em Operação"/>
    <s v="Restaurante, Cafeteria, Bar e Similares"/>
    <s v="93880-000"/>
    <s v="RS"/>
    <x v="1270"/>
    <d v="2020-03-20T00:00:00"/>
    <d v="2022-03-20T00:00:00"/>
    <s v="26.608.046/0001-81"/>
    <s v="Restaurante"/>
    <s v="Empresário (Individual)"/>
    <s v="Inglês"/>
    <x v="2"/>
    <x v="4"/>
    <x v="0"/>
  </r>
  <r>
    <s v="2663388938"/>
    <x v="4456"/>
    <s v="MICROEMPRESA"/>
    <x v="1640"/>
    <s v="Em Operação"/>
    <s v="Restaurante, Cafeteria, Bar e Similares"/>
    <s v="38414-180"/>
    <s v="MG"/>
    <x v="262"/>
    <d v="2020-03-05T00:00:00"/>
    <d v="2022-03-05T00:00:00"/>
    <s v="26.633.889/0001-38"/>
    <s v="Restaurante"/>
    <s v="Empresa Individual de Responsabilidade Limitada (de Natureza Empresária)"/>
    <s v=" - "/>
    <x v="0"/>
    <x v="1"/>
    <x v="0"/>
  </r>
  <r>
    <s v="2664430330"/>
    <x v="4457"/>
    <s v="MICROEMPRESA"/>
    <x v="1582"/>
    <s v="Em Implantação"/>
    <s v="Restaurante, Cafeteria, Bar e Similares"/>
    <s v="37245-000"/>
    <s v="MG"/>
    <x v="431"/>
    <d v="2020-03-30T00:00:00"/>
    <d v="2022-03-30T00:00:00"/>
    <s v="26.644.303/0001-30"/>
    <s v="Restaurante"/>
    <s v="Empresário (Individual)"/>
    <s v=" - "/>
    <x v="0"/>
    <x v="0"/>
    <x v="0"/>
  </r>
  <r>
    <s v="2665126921"/>
    <x v="4458"/>
    <s v="MICROEMPRESA"/>
    <x v="1591"/>
    <s v="Em Operação"/>
    <s v="Restaurante, Cafeteria, Bar e Similares"/>
    <s v="84010-230"/>
    <s v="PR"/>
    <x v="16"/>
    <d v="2020-03-20T00:00:00"/>
    <d v="2022-03-20T00:00:00"/>
    <s v="26.651.269/0001-21"/>
    <s v="Bar"/>
    <s v="Sociedade Empresária Limitada"/>
    <s v=" - "/>
    <x v="5"/>
    <x v="0"/>
    <x v="0"/>
  </r>
  <r>
    <s v="2665826420"/>
    <x v="4459"/>
    <s v="MICROEMPRESA"/>
    <x v="1596"/>
    <s v="Em Operação"/>
    <s v="Restaurante, Cafeteria, Bar e Similares"/>
    <s v="58020-500"/>
    <s v="PB"/>
    <x v="28"/>
    <d v="2020-03-26T00:00:00"/>
    <d v="2022-03-26T00:00:00"/>
    <s v="26.658.264/0001-20"/>
    <s v="Restaurante"/>
    <s v="Sociedade Empresária Limitada"/>
    <s v="Inglês"/>
    <x v="2"/>
    <x v="0"/>
    <x v="0"/>
  </r>
  <r>
    <s v="2667632102"/>
    <x v="4460"/>
    <s v="MICROEMPRESA"/>
    <x v="1583"/>
    <s v="Em Operação"/>
    <s v="Restaurante, Cafeteria, Bar e Similares"/>
    <s v="29960-000"/>
    <s v="ES"/>
    <x v="332"/>
    <d v="2020-03-27T00:00:00"/>
    <d v="2022-03-27T00:00:00"/>
    <s v="26.676.321/0001-02"/>
    <s v="Restaurante"/>
    <s v="Sociedade Empresária Limitada"/>
    <s v=" - "/>
    <x v="0"/>
    <x v="0"/>
    <x v="0"/>
  </r>
  <r>
    <s v="2669391090"/>
    <x v="4461"/>
    <s v="MICROEMPRESA"/>
    <x v="1657"/>
    <s v="Em Operação"/>
    <s v="Restaurante, Cafeteria, Bar e Similares"/>
    <s v="29965-000"/>
    <s v="ES"/>
    <x v="332"/>
    <d v="2020-03-27T00:00:00"/>
    <d v="2022-03-27T00:00:00"/>
    <s v="26.693.910/0001-90"/>
    <s v="Similar"/>
    <s v="Empresário Individual"/>
    <s v=" - "/>
    <x v="2"/>
    <x v="0"/>
    <x v="0"/>
  </r>
  <r>
    <s v="2677452767"/>
    <x v="4462"/>
    <s v="MICROEMPRESA"/>
    <x v="1589"/>
    <s v="Em Operação"/>
    <s v="Restaurante, Cafeteria, Bar e Similares"/>
    <s v="69050-970"/>
    <s v="AM"/>
    <x v="303"/>
    <d v="2020-03-27T00:00:00"/>
    <d v="2022-03-27T00:00:00"/>
    <s v="26.774.527/0001-67"/>
    <s v="Cafeteria"/>
    <s v="Empresa Individual de Responsabilidade Limitada (de Natureza Empresária)"/>
    <s v="Inglês"/>
    <x v="0"/>
    <x v="0"/>
    <x v="0"/>
  </r>
  <r>
    <s v="0367701180"/>
    <x v="4463"/>
    <s v="MICROEMPRESA"/>
    <x v="1562"/>
    <s v="Em Operação"/>
    <s v="Restaurante, Cafeteria, Bar e Similares"/>
    <s v="74015-095"/>
    <s v="GO"/>
    <x v="11"/>
    <d v="2020-04-14T00:00:00"/>
    <d v="2022-04-14T00:00:00"/>
    <s v="03.677.011/0002-80"/>
    <s v="Restaurante"/>
    <s v="Empresa Individual de Responsabilidade Limitada (de Natureza Empresária)"/>
    <s v=" - "/>
    <x v="2"/>
    <x v="0"/>
    <x v="0"/>
  </r>
  <r>
    <s v="2677103707"/>
    <x v="4464"/>
    <s v="MICROEMPRESA"/>
    <x v="1658"/>
    <s v="Em Operação"/>
    <s v="Restaurante, Cafeteria, Bar e Similares"/>
    <s v="12910-540"/>
    <s v="SP"/>
    <x v="139"/>
    <d v="2020-06-12T00:00:00"/>
    <d v="2022-06-12T00:00:00"/>
    <s v="26.771.037/0001-07"/>
    <s v="Similar"/>
    <s v="Empresário Individual"/>
    <s v="Português"/>
    <x v="0"/>
    <x v="0"/>
    <x v="0"/>
  </r>
  <r>
    <s v="2674741850"/>
    <x v="4465"/>
    <s v="MICROEMPRESA"/>
    <x v="1417"/>
    <s v="Em Operação"/>
    <s v="Restaurante, Cafeteria, Bar e Similares"/>
    <s v="27910-110"/>
    <s v="RJ"/>
    <x v="693"/>
    <d v="2020-05-04T00:00:00"/>
    <d v="2022-05-04T00:00:00"/>
    <s v="26.747.418/0001-50"/>
    <s v="Cafeteria"/>
    <s v="Empresário (Individual)"/>
    <s v=" - "/>
    <x v="2"/>
    <x v="0"/>
    <x v="0"/>
  </r>
  <r>
    <s v="2674329100"/>
    <x v="4466"/>
    <s v="EMPRESA DE PEQUENO PORTE"/>
    <x v="1417"/>
    <s v="Em Operação"/>
    <s v="Restaurante, Cafeteria, Bar e Similares"/>
    <s v="20561-096"/>
    <s v="RJ"/>
    <x v="111"/>
    <d v="2020-05-08T00:00:00"/>
    <d v="2022-05-08T00:00:00"/>
    <s v="26.743.291/0001-00"/>
    <s v="Restaurante"/>
    <s v="Sociedade Empresária Limitada"/>
    <s v=" - "/>
    <x v="0"/>
    <x v="9"/>
    <x v="0"/>
  </r>
  <r>
    <s v="2672306170"/>
    <x v="4467"/>
    <s v="MICROEMPRESA"/>
    <x v="1659"/>
    <s v="Em Operação"/>
    <s v="Restaurante, Cafeteria, Bar e Similares"/>
    <s v="60170-001"/>
    <s v="CE"/>
    <x v="267"/>
    <d v="2020-05-11T00:00:00"/>
    <d v="2022-05-11T00:00:00"/>
    <s v="26.723.061/0001-70"/>
    <s v="Bar"/>
    <s v="Sociedade Empresária Limitada"/>
    <s v="Inglês|Espanhol"/>
    <x v="0"/>
    <x v="0"/>
    <x v="0"/>
  </r>
  <r>
    <s v="2671377453"/>
    <x v="4468"/>
    <s v="MICROEMPRESA"/>
    <x v="1594"/>
    <s v="Em Operação"/>
    <s v="Restaurante, Cafeteria, Bar e Similares"/>
    <s v="78735-330"/>
    <s v="MT"/>
    <x v="295"/>
    <d v="2020-05-11T00:00:00"/>
    <d v="2022-05-11T00:00:00"/>
    <s v="26.713.774/0001-53"/>
    <s v="Bar"/>
    <s v="Sociedade Empresária Limitada"/>
    <s v="Inglês"/>
    <x v="5"/>
    <x v="0"/>
    <x v="0"/>
  </r>
  <r>
    <s v="2671296456"/>
    <x v="4469"/>
    <s v="EMPRESA DE PEQUENO PORTE"/>
    <x v="1594"/>
    <s v="Em Operação"/>
    <s v="Restaurante, Cafeteria, Bar e Similares"/>
    <s v="01327-000"/>
    <s v="SP"/>
    <x v="5"/>
    <d v="2020-05-08T00:00:00"/>
    <d v="2022-05-08T00:00:00"/>
    <s v="26.712.964/0001-56"/>
    <s v="Restaurante"/>
    <s v="Sociedade Empresária Limitada"/>
    <s v=" - "/>
    <x v="6"/>
    <x v="0"/>
    <x v="0"/>
  </r>
  <r>
    <s v="2671210601"/>
    <x v="4470"/>
    <s v="MICROEMPRESA"/>
    <x v="1591"/>
    <s v="Em Operação"/>
    <s v="Restaurante, Cafeteria, Bar e Similares"/>
    <s v="80250-030"/>
    <s v="PR"/>
    <x v="21"/>
    <d v="2020-04-07T00:00:00"/>
    <d v="2022-04-07T00:00:00"/>
    <s v="26.712.106/0001-01"/>
    <s v="Restaurante"/>
    <s v="Sociedade Empresária Limitada"/>
    <s v=" - "/>
    <x v="9"/>
    <x v="0"/>
    <x v="0"/>
  </r>
  <r>
    <s v="2671144951"/>
    <x v="4471"/>
    <s v="EMPRESA DE PEQUENO PORTE"/>
    <x v="1594"/>
    <s v="Em Operação"/>
    <s v="Restaurante, Cafeteria, Bar e Similares"/>
    <s v="19013-030"/>
    <s v="SP"/>
    <x v="934"/>
    <d v="2020-04-22T00:00:00"/>
    <d v="2022-04-22T00:00:00"/>
    <s v="26.711.449/0001-51"/>
    <s v="Restaurante"/>
    <s v="Sociedade Empresária Limitada"/>
    <s v=" - "/>
    <x v="0"/>
    <x v="0"/>
    <x v="0"/>
  </r>
  <r>
    <s v="2669299104"/>
    <x v="4472"/>
    <s v="MICROEMPRESA"/>
    <x v="1660"/>
    <s v="Em Operação"/>
    <s v="Restaurante, Cafeteria, Bar e Similares"/>
    <s v="28950-000"/>
    <s v="RJ"/>
    <x v="80"/>
    <d v="2020-06-08T00:00:00"/>
    <d v="2022-06-08T00:00:00"/>
    <s v="26.692.991/0001-04"/>
    <s v="Restaurante"/>
    <s v="Empresário Individual"/>
    <s v="Espanhol|Inglês"/>
    <x v="6"/>
    <x v="4"/>
    <x v="3"/>
  </r>
  <r>
    <s v="3539308644"/>
    <x v="4473"/>
    <s v="MICROEMPRESA"/>
    <x v="1652"/>
    <s v="Em Operação"/>
    <s v="Restaurante, Cafeteria, Bar e Similares"/>
    <s v="74855-340"/>
    <s v="GO"/>
    <x v="11"/>
    <d v="2020-03-24T00:00:00"/>
    <d v="2022-03-24T00:00:00"/>
    <s v="35.393.086/0001-44"/>
    <s v="Bar"/>
    <s v="Empresário Individual"/>
    <s v=" - "/>
    <x v="0"/>
    <x v="0"/>
    <x v="0"/>
  </r>
  <r>
    <s v="2667811290"/>
    <x v="4474"/>
    <s v="MICROEMPRESA"/>
    <x v="1583"/>
    <s v="Em Operação"/>
    <s v="Restaurante, Cafeteria, Bar e Similares"/>
    <s v="59178-000"/>
    <s v="RN"/>
    <x v="248"/>
    <d v="2020-06-25T00:00:00"/>
    <d v="2022-06-25T00:00:00"/>
    <s v="26.678.112/0001-90"/>
    <s v="Similar"/>
    <s v="Empresário Individual"/>
    <s v="Espanhol|Português"/>
    <x v="11"/>
    <x v="1"/>
    <x v="0"/>
  </r>
  <r>
    <s v="2667543330"/>
    <x v="4475"/>
    <s v="DEMAIS"/>
    <x v="1419"/>
    <s v="Em Operação"/>
    <s v="Restaurante, Cafeteria, Bar e Similares"/>
    <s v="22640-102"/>
    <s v="RJ"/>
    <x v="111"/>
    <d v="2020-05-05T00:00:00"/>
    <d v="2022-05-05T00:00:00"/>
    <s v="26.675.433/0001-30"/>
    <s v="Restaurante"/>
    <s v="Sociedade Empresária Limitada"/>
    <s v=" - "/>
    <x v="0"/>
    <x v="0"/>
    <x v="0"/>
  </r>
  <r>
    <s v="2667004945"/>
    <x v="4476"/>
    <s v="MICROEMPRESA"/>
    <x v="1419"/>
    <s v="Em Operação"/>
    <s v="Restaurante, Cafeteria, Bar e Similares"/>
    <s v="37464-000"/>
    <s v="MG"/>
    <x v="1271"/>
    <d v="2020-06-17T00:00:00"/>
    <d v="2022-06-17T00:00:00"/>
    <s v="26.670.049/0001-45"/>
    <s v="Restaurante"/>
    <s v="Empresário (Individual)"/>
    <s v="Inglês|Francês|Italiano"/>
    <x v="0"/>
    <x v="7"/>
    <x v="1"/>
  </r>
  <r>
    <s v="2665912477"/>
    <x v="4477"/>
    <s v="EMPRESA DE PEQUENO PORTE"/>
    <x v="1591"/>
    <s v="Em Operação"/>
    <s v="Restaurante, Cafeteria, Bar e Similares"/>
    <s v="88062-400"/>
    <s v="SC"/>
    <x v="133"/>
    <d v="2020-06-03T00:00:00"/>
    <d v="2022-06-03T00:00:00"/>
    <s v="26.659.124/0001-77"/>
    <s v="Restaurante"/>
    <s v="Empresa Individual de Responsabilidade Limitada (de Natureza Empresária)"/>
    <s v="Português|Espanhol|Inglês"/>
    <x v="0"/>
    <x v="13"/>
    <x v="0"/>
  </r>
  <r>
    <s v="2664949956"/>
    <x v="4478"/>
    <s v="EMPRESA DE PEQUENO PORTE"/>
    <x v="1591"/>
    <s v="Em Operação"/>
    <s v="Restaurante, Cafeteria, Bar e Similares"/>
    <s v="36026-430"/>
    <s v="MG"/>
    <x v="319"/>
    <d v="2020-04-07T00:00:00"/>
    <d v="2022-04-07T00:00:00"/>
    <s v="26.649.499/0001-56"/>
    <s v="Restaurante"/>
    <s v="Sociedade Empresária Limitada"/>
    <s v="Inglês"/>
    <x v="5"/>
    <x v="0"/>
    <x v="0"/>
  </r>
  <r>
    <s v="2664590279"/>
    <x v="4479"/>
    <s v="MICROEMPRESA"/>
    <x v="1582"/>
    <s v="Em Operação"/>
    <s v="Restaurante, Cafeteria, Bar e Similares"/>
    <s v="02089-900"/>
    <s v="SP"/>
    <x v="5"/>
    <d v="2020-05-14T00:00:00"/>
    <d v="2022-05-14T00:00:00"/>
    <s v="26.645.902/0001-79"/>
    <s v="Cafeteria"/>
    <s v="Empresa Individual de Responsabilidade Limitada (de Natureza Empresária)"/>
    <s v="Inglês|Espanhol"/>
    <x v="7"/>
    <x v="0"/>
    <x v="0"/>
  </r>
  <r>
    <s v="2664400695"/>
    <x v="4480"/>
    <s v="MICROEMPRESA"/>
    <x v="1582"/>
    <s v="Em Operação"/>
    <s v="Restaurante, Cafeteria, Bar e Similares"/>
    <s v="37110-000"/>
    <s v="MG"/>
    <x v="1272"/>
    <d v="2020-05-13T00:00:00"/>
    <d v="2022-05-13T00:00:00"/>
    <s v="26.644.006/0001-95"/>
    <s v="Restaurante"/>
    <s v="Empresário (Individual)"/>
    <s v=" - "/>
    <x v="0"/>
    <x v="1"/>
    <x v="0"/>
  </r>
  <r>
    <s v="2663690880"/>
    <x v="4481"/>
    <s v="MICROEMPRESA"/>
    <x v="1640"/>
    <s v="Em Operação"/>
    <s v="Restaurante, Cafeteria, Bar e Similares"/>
    <s v="68515-000"/>
    <s v="PA"/>
    <x v="346"/>
    <d v="2020-04-03T00:00:00"/>
    <d v="2022-04-03T00:00:00"/>
    <s v="26.636.908/0001-80"/>
    <s v="Restaurante"/>
    <s v="Sociedade Empresária Limitada"/>
    <s v="Português"/>
    <x v="2"/>
    <x v="4"/>
    <x v="0"/>
  </r>
  <r>
    <s v="2662382556"/>
    <x v="4482"/>
    <s v="MICROEMPRESA"/>
    <x v="1420"/>
    <s v="Em Operação"/>
    <s v="Restaurante, Cafeteria, Bar e Similares"/>
    <s v="69020-150"/>
    <s v="AM"/>
    <x v="277"/>
    <d v="2020-04-07T00:00:00"/>
    <d v="2022-04-07T00:00:00"/>
    <s v="26.623.825/0001-56"/>
    <s v="Similar"/>
    <s v="Empresário Individual"/>
    <s v=" - "/>
    <x v="0"/>
    <x v="0"/>
    <x v="0"/>
  </r>
  <r>
    <s v="2661418662"/>
    <x v="4483"/>
    <s v="MICROEMPRESA"/>
    <x v="1639"/>
    <s v="Em Operação"/>
    <s v="Restaurante, Cafeteria, Bar e Similares"/>
    <s v="35010-171"/>
    <s v="MG"/>
    <x v="885"/>
    <d v="2020-04-02T00:00:00"/>
    <d v="2022-04-02T00:00:00"/>
    <s v="26.614.186/0001-62"/>
    <s v="Restaurante"/>
    <s v="Empresa Individual de Responsabilidade Limitada (de Natureza Empresária)"/>
    <s v="Português"/>
    <x v="2"/>
    <x v="4"/>
    <x v="0"/>
  </r>
  <r>
    <s v="2661152402"/>
    <x v="4484"/>
    <s v="MICROEMPRESA"/>
    <x v="1421"/>
    <s v="Em Operação"/>
    <s v="Restaurante, Cafeteria, Bar e Similares"/>
    <s v="20080-005"/>
    <s v="RJ"/>
    <x v="111"/>
    <d v="2020-06-16T00:00:00"/>
    <d v="2022-06-16T00:00:00"/>
    <s v="26.611.524/0001-02"/>
    <s v="Restaurante"/>
    <s v="Sociedade Empresária Limitada"/>
    <s v=" - "/>
    <x v="6"/>
    <x v="0"/>
    <x v="0"/>
  </r>
  <r>
    <s v="2661112696"/>
    <x v="4485"/>
    <s v="MICROEMPRESA"/>
    <x v="1421"/>
    <s v="Em Operação"/>
    <s v="Restaurante, Cafeteria, Bar e Similares"/>
    <s v="38280-000"/>
    <s v="MG"/>
    <x v="187"/>
    <d v="2020-04-07T00:00:00"/>
    <d v="2022-04-07T00:00:00"/>
    <s v="26.611.126/0001-96"/>
    <s v="Restaurante"/>
    <s v="Empresário (Individual)"/>
    <s v=" - "/>
    <x v="0"/>
    <x v="1"/>
    <x v="0"/>
  </r>
  <r>
    <s v="2659759797"/>
    <x v="4486"/>
    <s v="MICROEMPRESA"/>
    <x v="1422"/>
    <s v="Em Operação"/>
    <s v="Restaurante, Cafeteria, Bar e Similares"/>
    <s v="45810-000"/>
    <s v="BA"/>
    <x v="137"/>
    <d v="2020-05-23T00:00:00"/>
    <d v="2022-05-23T00:00:00"/>
    <s v="26.597.597/0001-97"/>
    <s v="Restaurante"/>
    <s v="Sociedade Empresária Limitada"/>
    <s v=" - "/>
    <x v="0"/>
    <x v="0"/>
    <x v="0"/>
  </r>
  <r>
    <s v="2659157664"/>
    <x v="4487"/>
    <s v="MICROEMPRESA"/>
    <x v="1580"/>
    <s v="Em Operação"/>
    <s v="Restaurante, Cafeteria, Bar e Similares"/>
    <s v="28950-000"/>
    <s v="RJ"/>
    <x v="80"/>
    <d v="2020-05-18T00:00:00"/>
    <d v="2022-05-18T00:00:00"/>
    <s v="26.591.576/0001-64"/>
    <s v="Restaurante"/>
    <s v="Sociedade Empresária Limitada"/>
    <s v="Português|Espanhol"/>
    <x v="0"/>
    <x v="0"/>
    <x v="0"/>
  </r>
  <r>
    <s v="2658515331"/>
    <x v="4488"/>
    <s v="MICROEMPRESA"/>
    <x v="1422"/>
    <s v="Em Operação"/>
    <s v="Restaurante, Cafeteria, Bar e Similares"/>
    <s v="73970-000"/>
    <s v="GO"/>
    <x v="279"/>
    <d v="2020-05-18T00:00:00"/>
    <d v="2022-05-18T00:00:00"/>
    <s v="26.585.153/0001-31"/>
    <s v="Restaurante"/>
    <s v="Empresário Individual"/>
    <s v=" - "/>
    <x v="0"/>
    <x v="1"/>
    <x v="0"/>
  </r>
  <r>
    <s v="2657067415"/>
    <x v="4489"/>
    <s v="MICROEMPRESA"/>
    <x v="1579"/>
    <s v="Em Operação"/>
    <s v="Restaurante, Cafeteria, Bar e Similares"/>
    <s v="30380-490"/>
    <s v="MG"/>
    <x v="2"/>
    <d v="2020-04-15T00:00:00"/>
    <d v="2022-04-15T00:00:00"/>
    <s v="26.570.674/0001-15"/>
    <s v="Restaurante"/>
    <s v="Empresário (Individual)"/>
    <s v=" - "/>
    <x v="0"/>
    <x v="0"/>
    <x v="0"/>
  </r>
  <r>
    <s v="2656924717"/>
    <x v="4490"/>
    <s v="MICROEMPRESA"/>
    <x v="1579"/>
    <s v="Em Operação"/>
    <s v="Restaurante, Cafeteria, Bar e Similares"/>
    <s v="18130-350"/>
    <s v="SP"/>
    <x v="322"/>
    <d v="2020-05-22T00:00:00"/>
    <d v="2022-05-22T00:00:00"/>
    <s v="26.569.247/0001-17"/>
    <s v="Bar"/>
    <s v="Sociedade Empresária Limitada"/>
    <s v=" - "/>
    <x v="0"/>
    <x v="0"/>
    <x v="0"/>
  </r>
  <r>
    <s v="2654441664"/>
    <x v="4491"/>
    <s v="DEMAIS"/>
    <x v="1577"/>
    <s v="Em Operação"/>
    <s v="Restaurante, Cafeteria, Bar e Similares"/>
    <s v="22040-001"/>
    <s v="RJ"/>
    <x v="111"/>
    <d v="2020-06-22T00:00:00"/>
    <d v="2022-06-22T00:00:00"/>
    <s v="26.544.416/0001-64"/>
    <s v="Bar"/>
    <s v="Sociedade Empresária Limitada"/>
    <s v="Espanhol|Italiano|Inglês"/>
    <x v="6"/>
    <x v="0"/>
    <x v="0"/>
  </r>
  <r>
    <s v="2653651116"/>
    <x v="4492"/>
    <s v="MICROEMPRESA"/>
    <x v="1637"/>
    <s v="Em Operação"/>
    <s v="Restaurante, Cafeteria, Bar e Similares"/>
    <s v="59570-000"/>
    <s v="RN"/>
    <x v="220"/>
    <d v="2020-06-25T00:00:00"/>
    <d v="2022-06-25T00:00:00"/>
    <s v="26.536.511/0001-16"/>
    <s v="Restaurante"/>
    <s v="Empresário Individual"/>
    <s v=" - "/>
    <x v="0"/>
    <x v="0"/>
    <x v="0"/>
  </r>
  <r>
    <s v="2652509172"/>
    <x v="4493"/>
    <s v="MICROEMPRESA"/>
    <x v="1577"/>
    <s v="Em Operação"/>
    <s v="Restaurante, Cafeteria, Bar e Similares"/>
    <s v="89760-000"/>
    <s v="SC"/>
    <x v="385"/>
    <d v="2020-05-20T00:00:00"/>
    <d v="2022-05-20T00:00:00"/>
    <s v="26.525.091/0001-72"/>
    <s v="Similar"/>
    <s v="Empresário (Individual)"/>
    <s v="Português|Espanhol"/>
    <x v="0"/>
    <x v="0"/>
    <x v="0"/>
  </r>
  <r>
    <s v="2652290901"/>
    <x v="4494"/>
    <s v="MICROEMPRESA"/>
    <x v="1597"/>
    <s v="Em Operação"/>
    <s v="Restaurante, Cafeteria, Bar e Similares"/>
    <s v="88080-701"/>
    <s v="SC"/>
    <x v="133"/>
    <d v="2020-06-03T00:00:00"/>
    <d v="2022-06-03T00:00:00"/>
    <s v="26.522.909/0001-01"/>
    <s v="Restaurante"/>
    <s v="Sociedade Empresária Limitada"/>
    <s v=" - "/>
    <x v="0"/>
    <x v="0"/>
    <x v="0"/>
  </r>
  <r>
    <s v="2651984815"/>
    <x v="4495"/>
    <s v="MICROEMPRESA"/>
    <x v="1597"/>
    <s v="Em Operação"/>
    <s v="Restaurante, Cafeteria, Bar e Similares"/>
    <s v="01424-005"/>
    <s v="SP"/>
    <x v="5"/>
    <d v="2020-06-03T00:00:00"/>
    <d v="2022-06-03T00:00:00"/>
    <s v="26.519.848/0001-15"/>
    <s v="Cafeteria"/>
    <s v="Empresa Individual de Responsabilidade Limitada (de Natureza Empresária)"/>
    <s v="Espanhol"/>
    <x v="7"/>
    <x v="0"/>
    <x v="0"/>
  </r>
  <r>
    <s v="2651086103"/>
    <x v="4496"/>
    <s v="MICROEMPRESA"/>
    <x v="1576"/>
    <s v="Em Operação"/>
    <s v="Restaurante, Cafeteria, Bar e Similares"/>
    <s v="86813-240"/>
    <s v="PR"/>
    <x v="884"/>
    <d v="2020-05-25T00:00:00"/>
    <d v="2022-05-25T00:00:00"/>
    <s v="26.510.861/0001-03"/>
    <s v="Restaurante"/>
    <s v="Empresa Individual de Responsabilidade Limitada (de Natureza Empresária)"/>
    <s v=" - "/>
    <x v="0"/>
    <x v="10"/>
    <x v="0"/>
  </r>
  <r>
    <s v="2651061218"/>
    <x v="4497"/>
    <s v="MICROEMPRESA"/>
    <x v="1576"/>
    <s v="Em Operação"/>
    <s v="Restaurante, Cafeteria, Bar e Similares"/>
    <s v="31130-680"/>
    <s v="MG"/>
    <x v="2"/>
    <d v="2020-03-31T00:00:00"/>
    <d v="2022-03-31T00:00:00"/>
    <s v="26.510.612/0001-18"/>
    <s v="Bar"/>
    <s v="Sociedade Empresária Limitada"/>
    <s v=" - "/>
    <x v="0"/>
    <x v="0"/>
    <x v="0"/>
  </r>
  <r>
    <s v="2649577424"/>
    <x v="4498"/>
    <s v="MICROEMPRESA"/>
    <x v="1574"/>
    <s v="Em Operação"/>
    <s v="Restaurante, Cafeteria, Bar e Similares"/>
    <s v="45819-000"/>
    <s v="BA"/>
    <x v="1083"/>
    <d v="2020-05-10T00:00:00"/>
    <d v="2022-05-10T00:00:00"/>
    <s v="26.495.774/0001-24"/>
    <s v="Restaurante"/>
    <s v="Empresa Individual de Responsabilidade Limitada (de Natureza Empresária)"/>
    <s v=" - "/>
    <x v="2"/>
    <x v="0"/>
    <x v="0"/>
  </r>
  <r>
    <s v="2649545663"/>
    <x v="4499"/>
    <s v="MICROEMPRESA"/>
    <x v="1574"/>
    <s v="Em Operação"/>
    <s v="Restaurante, Cafeteria, Bar e Similares"/>
    <s v="89850-000"/>
    <s v="SC"/>
    <x v="797"/>
    <d v="2020-06-08T00:00:00"/>
    <d v="2022-06-08T00:00:00"/>
    <s v="26.495.456/0001-63"/>
    <s v="Similar"/>
    <s v="Sociedade Empresária Limitada"/>
    <s v="Italiano"/>
    <x v="6"/>
    <x v="0"/>
    <x v="0"/>
  </r>
  <r>
    <s v="2649527348"/>
    <x v="4500"/>
    <s v="DEMAIS"/>
    <x v="1574"/>
    <s v="Em Operação"/>
    <s v="Restaurante, Cafeteria, Bar e Similares"/>
    <s v="74810-907"/>
    <s v="GO"/>
    <x v="11"/>
    <d v="2020-05-13T00:00:00"/>
    <d v="2022-05-13T00:00:00"/>
    <s v="26.495.273/0001-48"/>
    <s v="Restaurante"/>
    <s v="Sociedade Anônima Fechada"/>
    <s v="Português"/>
    <x v="11"/>
    <x v="0"/>
    <x v="0"/>
  </r>
  <r>
    <s v="2649247347"/>
    <x v="4501"/>
    <s v="MICROEMPRESA"/>
    <x v="1574"/>
    <s v="Em Operação"/>
    <s v="Restaurante, Cafeteria, Bar e Similares"/>
    <s v="89760-000"/>
    <s v="SC"/>
    <x v="385"/>
    <d v="2020-05-19T00:00:00"/>
    <d v="2022-05-19T00:00:00"/>
    <s v="26.492.473/0001-47"/>
    <s v="Similar"/>
    <s v="Empresário (Individual)"/>
    <s v="Português"/>
    <x v="0"/>
    <x v="0"/>
    <x v="0"/>
  </r>
  <r>
    <s v="2648277490"/>
    <x v="4502"/>
    <s v="MICROEMPRESA"/>
    <x v="1598"/>
    <s v="Em Operação"/>
    <s v="Restaurante, Cafeteria, Bar e Similares"/>
    <s v="29040-712"/>
    <s v="ES"/>
    <x v="255"/>
    <d v="2020-06-24T00:00:00"/>
    <d v="2022-06-24T00:00:00"/>
    <s v="26.482.774/0001-90"/>
    <s v="Restaurante"/>
    <s v="Empresa Individual de Responsabilidade Limitada (de Natureza Empresária)"/>
    <s v=" - "/>
    <x v="0"/>
    <x v="0"/>
    <x v="0"/>
  </r>
  <r>
    <s v="2648260602"/>
    <x v="4503"/>
    <s v="MICROEMPRESA"/>
    <x v="1598"/>
    <s v="Em Operação"/>
    <s v="Restaurante, Cafeteria, Bar e Similares"/>
    <s v="59678-000"/>
    <s v="RN"/>
    <x v="676"/>
    <d v="2020-05-12T00:00:00"/>
    <d v="2022-05-12T00:00:00"/>
    <s v="26.482.606/0001-02"/>
    <s v="Restaurante"/>
    <s v="Empresário (Individual)"/>
    <s v=" - "/>
    <x v="0"/>
    <x v="0"/>
    <x v="0"/>
  </r>
  <r>
    <s v="2647819618"/>
    <x v="4504"/>
    <s v="MICROEMPRESA"/>
    <x v="1444"/>
    <s v="Em Operação"/>
    <s v="Restaurante, Cafeteria, Bar e Similares"/>
    <s v="80210-380"/>
    <s v="PR"/>
    <x v="21"/>
    <d v="2020-04-06T00:00:00"/>
    <d v="2022-04-06T00:00:00"/>
    <s v="26.478.196/0001-18"/>
    <s v="Restaurante"/>
    <s v="Empresário (Individual)"/>
    <s v="Inglês|Francês|Espanhol|Português"/>
    <x v="0"/>
    <x v="7"/>
    <x v="1"/>
  </r>
  <r>
    <s v="2647807421"/>
    <x v="4505"/>
    <s v="MICROEMPRESA"/>
    <x v="1598"/>
    <s v="Em Operação"/>
    <s v="Restaurante, Cafeteria, Bar e Similares"/>
    <s v="83251-000"/>
    <s v="PR"/>
    <x v="781"/>
    <d v="2020-06-22T00:00:00"/>
    <d v="2022-06-22T00:00:00"/>
    <s v="26.478.074/0001-21"/>
    <s v="Restaurante"/>
    <s v="Empresário (Individual)"/>
    <s v=" - "/>
    <x v="0"/>
    <x v="0"/>
    <x v="0"/>
  </r>
  <r>
    <s v="2647656877"/>
    <x v="4506"/>
    <s v="MICROEMPRESA"/>
    <x v="1570"/>
    <s v="Em Operação"/>
    <s v="Restaurante, Cafeteria, Bar e Similares"/>
    <s v="78125-300"/>
    <s v="MT"/>
    <x v="1155"/>
    <d v="2020-06-10T00:00:00"/>
    <d v="2022-06-10T00:00:00"/>
    <s v="26.476.568/0001-77"/>
    <s v="Restaurante"/>
    <s v="Empresa Individual de Responsabilidade Limitada (de Natureza Empresária)"/>
    <s v=" - "/>
    <x v="0"/>
    <x v="1"/>
    <x v="0"/>
  </r>
  <r>
    <s v="2644652402"/>
    <x v="4507"/>
    <s v="MICROEMPRESA"/>
    <x v="1572"/>
    <s v="Em Operação"/>
    <s v="Restaurante, Cafeteria, Bar e Similares"/>
    <s v="18040-650"/>
    <s v="SP"/>
    <x v="1273"/>
    <d v="2020-06-05T00:00:00"/>
    <d v="2022-06-05T00:00:00"/>
    <s v="26.446.524/0001-02"/>
    <s v="Restaurante"/>
    <s v="Sociedade Empresária Limitada"/>
    <s v="Inglês"/>
    <x v="0"/>
    <x v="7"/>
    <x v="6"/>
  </r>
  <r>
    <s v="2644197882"/>
    <x v="4508"/>
    <s v="MICROEMPRESA"/>
    <x v="1572"/>
    <s v="Em Operação"/>
    <s v="Restaurante, Cafeteria, Bar e Similares"/>
    <s v="36420-000"/>
    <s v="MG"/>
    <x v="1274"/>
    <d v="2020-06-04T00:00:00"/>
    <d v="2022-06-04T00:00:00"/>
    <s v="26.441.978/0001-82"/>
    <s v="Restaurante"/>
    <s v="Sociedade Empresária Limitada"/>
    <s v=" - "/>
    <x v="2"/>
    <x v="0"/>
    <x v="0"/>
  </r>
  <r>
    <s v="2643863758"/>
    <x v="4509"/>
    <s v="EMPRESA DE PEQUENO PORTE"/>
    <x v="1571"/>
    <s v="Em Operação"/>
    <s v="Restaurante, Cafeteria, Bar e Similares"/>
    <s v="04707-000"/>
    <s v="SP"/>
    <x v="5"/>
    <d v="2020-06-15T00:00:00"/>
    <d v="2022-06-15T00:00:00"/>
    <s v="26.438.637/0001-58"/>
    <s v="Restaurante"/>
    <s v="Sociedade Empresária Limitada"/>
    <s v=" - "/>
    <x v="5"/>
    <x v="0"/>
    <x v="0"/>
  </r>
  <r>
    <s v="2643447580"/>
    <x v="4510"/>
    <s v="MICROEMPRESA"/>
    <x v="1571"/>
    <s v="Em Operação"/>
    <s v="Restaurante, Cafeteria, Bar e Similares"/>
    <s v="68600-000"/>
    <s v="PA"/>
    <x v="7"/>
    <d v="2020-06-09T00:00:00"/>
    <d v="2022-06-09T00:00:00"/>
    <s v="26.434.475/0001-80"/>
    <s v="Restaurante"/>
    <s v="Empresário (Individual)"/>
    <s v="Inglês"/>
    <x v="5"/>
    <x v="4"/>
    <x v="1"/>
  </r>
  <r>
    <s v="2643030527"/>
    <x v="4511"/>
    <s v="MICROEMPRESA"/>
    <x v="1641"/>
    <s v="Em Operação"/>
    <s v="Restaurante, Cafeteria, Bar e Similares"/>
    <s v="29960-000"/>
    <s v="ES"/>
    <x v="332"/>
    <d v="2020-04-02T00:00:00"/>
    <d v="2022-04-02T00:00:00"/>
    <s v="26.430.305/0001-27"/>
    <s v="Restaurante"/>
    <s v="Empresa Individual de Responsabilidade Limitada (de Natureza Empresária)"/>
    <s v=" - "/>
    <x v="0"/>
    <x v="0"/>
    <x v="0"/>
  </r>
  <r>
    <s v="2639817448"/>
    <x v="4512"/>
    <s v="DEMAIS"/>
    <x v="1569"/>
    <s v="Em Operação"/>
    <s v="Restaurante, Cafeteria, Bar e Similares"/>
    <s v="01453-011"/>
    <s v="SP"/>
    <x v="5"/>
    <d v="2020-06-09T00:00:00"/>
    <d v="2022-06-09T00:00:00"/>
    <s v="26.398.174/0001-48"/>
    <s v="Restaurante"/>
    <s v="Sociedade Empresária Limitada"/>
    <s v=" - "/>
    <x v="2"/>
    <x v="0"/>
    <x v="0"/>
  </r>
  <r>
    <s v="2637788158"/>
    <x v="4513"/>
    <s v="MICROEMPRESA"/>
    <x v="1567"/>
    <s v="Em Operação"/>
    <s v="Restaurante, Cafeteria, Bar e Similares"/>
    <s v="22250-040"/>
    <s v="RJ"/>
    <x v="111"/>
    <d v="2020-05-14T00:00:00"/>
    <d v="2022-05-14T00:00:00"/>
    <s v="26.377.881/0001-58"/>
    <s v="Cafeteria"/>
    <s v="Sociedade Empresária Limitada"/>
    <s v=" - "/>
    <x v="0"/>
    <x v="0"/>
    <x v="0"/>
  </r>
  <r>
    <s v="2636014631"/>
    <x v="4514"/>
    <s v="MICROEMPRESA"/>
    <x v="1429"/>
    <s v="Em Operação"/>
    <s v="Restaurante, Cafeteria, Bar e Similares"/>
    <s v="25620-003"/>
    <s v="RJ"/>
    <x v="301"/>
    <d v="2020-06-17T00:00:00"/>
    <d v="2022-06-17T00:00:00"/>
    <s v="26.360.146/0001-31"/>
    <s v="Cafeteria"/>
    <s v="Empresa Individual de Responsabilidade Limitada (de Natureza Empresária)"/>
    <s v=" - "/>
    <x v="0"/>
    <x v="0"/>
    <x v="0"/>
  </r>
  <r>
    <s v="2635041245"/>
    <x v="4515"/>
    <s v="MICROEMPRESA"/>
    <x v="1426"/>
    <s v="Em Operação"/>
    <s v="Restaurante, Cafeteria, Bar e Similares"/>
    <s v="31015-068"/>
    <s v="MG"/>
    <x v="2"/>
    <d v="2020-04-13T00:00:00"/>
    <d v="2022-04-13T00:00:00"/>
    <s v="26.350.412/0001-45"/>
    <s v="Restaurante"/>
    <s v="Sociedade Empresária Limitada"/>
    <s v=" - "/>
    <x v="6"/>
    <x v="0"/>
    <x v="0"/>
  </r>
  <r>
    <s v="2633069805"/>
    <x v="4516"/>
    <s v="MICROEMPRESA"/>
    <x v="1564"/>
    <s v="Em Operação"/>
    <s v="Restaurante, Cafeteria, Bar e Similares"/>
    <s v="74930-570"/>
    <s v="GO"/>
    <x v="278"/>
    <d v="2020-05-15T00:00:00"/>
    <d v="2022-05-15T00:00:00"/>
    <s v="26.330.698/0001-05"/>
    <s v="Restaurante"/>
    <s v="Empresário (Individual)"/>
    <s v=" - "/>
    <x v="0"/>
    <x v="0"/>
    <x v="0"/>
  </r>
  <r>
    <s v="2632537859"/>
    <x v="4517"/>
    <s v="MICROEMPRESA"/>
    <x v="1564"/>
    <s v="Em Operação"/>
    <s v="Restaurante, Cafeteria, Bar e Similares"/>
    <s v="14302-052"/>
    <s v="SP"/>
    <x v="1085"/>
    <d v="2020-05-26T00:00:00"/>
    <d v="2022-05-26T00:00:00"/>
    <s v="26.325.378/0001-59"/>
    <s v="Bar"/>
    <s v="Sociedade Empresária Limitada"/>
    <s v=" - "/>
    <x v="0"/>
    <x v="3"/>
    <x v="0"/>
  </r>
  <r>
    <s v="2629573628"/>
    <x v="4518"/>
    <s v="MICROEMPRESA"/>
    <x v="1478"/>
    <s v="Em Operação"/>
    <s v="Restaurante, Cafeteria, Bar e Similares"/>
    <s v="62685-000"/>
    <s v="CE"/>
    <x v="475"/>
    <d v="2020-06-26T00:00:00"/>
    <d v="2022-06-26T00:00:00"/>
    <s v="26.295.736/0001-28"/>
    <s v="Restaurante"/>
    <s v="Empresário Individual"/>
    <s v=" - "/>
    <x v="0"/>
    <x v="0"/>
    <x v="0"/>
  </r>
  <r>
    <s v="2627934286"/>
    <x v="4519"/>
    <s v="MICROEMPRESA"/>
    <x v="1656"/>
    <s v="Em Operação"/>
    <s v="Restaurante, Cafeteria, Bar e Similares"/>
    <s v="09510-111"/>
    <s v="SP"/>
    <x v="12"/>
    <d v="2020-06-03T00:00:00"/>
    <d v="2022-06-03T00:00:00"/>
    <s v="26.279.342/0001-86"/>
    <s v="Similar"/>
    <s v="Sociedade Empresária Limitada"/>
    <s v=" - "/>
    <x v="0"/>
    <x v="0"/>
    <x v="0"/>
  </r>
  <r>
    <s v="2627688350"/>
    <x v="4520"/>
    <s v="MICROEMPRESA"/>
    <x v="1656"/>
    <s v="Em Operação"/>
    <s v="Restaurante, Cafeteria, Bar e Similares"/>
    <s v="64048-320"/>
    <s v="PI"/>
    <x v="219"/>
    <d v="2020-04-01T00:00:00"/>
    <d v="2022-04-01T00:00:00"/>
    <s v="26.276.883/0001-50"/>
    <s v="Restaurante"/>
    <s v="Sociedade Empresária Limitada"/>
    <s v=" - "/>
    <x v="0"/>
    <x v="0"/>
    <x v="0"/>
  </r>
  <r>
    <s v="2627339256"/>
    <x v="4521"/>
    <s v="MICROEMPRESA"/>
    <x v="1634"/>
    <s v="Em Operação"/>
    <s v="Restaurante, Cafeteria, Bar e Similares"/>
    <s v="78043-900"/>
    <s v="MT"/>
    <x v="71"/>
    <d v="2020-05-19T00:00:00"/>
    <d v="2022-05-19T00:00:00"/>
    <s v="26.273.392/0001-56"/>
    <s v="Restaurante"/>
    <s v="Empresa Individual de Responsabilidade Limitada (de Natureza Empresária)"/>
    <s v=" - "/>
    <x v="0"/>
    <x v="0"/>
    <x v="0"/>
  </r>
  <r>
    <s v="2626344600"/>
    <x v="4522"/>
    <s v="MICROEMPRESA"/>
    <x v="1661"/>
    <s v="Em Operação"/>
    <s v="Restaurante, Cafeteria, Bar e Similares"/>
    <s v="95670-000"/>
    <s v="RS"/>
    <x v="84"/>
    <d v="2020-05-21T00:00:00"/>
    <d v="2022-05-21T00:00:00"/>
    <s v="26.263.446/0001-00"/>
    <s v="Restaurante"/>
    <s v="Sociedade Empresária Limitada"/>
    <s v="Espanhol|Inglês"/>
    <x v="6"/>
    <x v="7"/>
    <x v="0"/>
  </r>
  <r>
    <s v="2625808118"/>
    <x v="4523"/>
    <s v="MICROEMPRESA"/>
    <x v="1662"/>
    <s v="Em Operação"/>
    <s v="Restaurante, Cafeteria, Bar e Similares"/>
    <s v="29965-000"/>
    <s v="ES"/>
    <x v="332"/>
    <d v="2020-05-11T00:00:00"/>
    <d v="2022-05-11T00:00:00"/>
    <s v="26.258.081/0001-18"/>
    <s v="Restaurante"/>
    <s v="Empresário Individual"/>
    <s v=" - "/>
    <x v="2"/>
    <x v="0"/>
    <x v="0"/>
  </r>
  <r>
    <s v="2625496982"/>
    <x v="4524"/>
    <s v="MICROEMPRESA"/>
    <x v="1662"/>
    <s v="Em Operação"/>
    <s v="Restaurante, Cafeteria, Bar e Similares"/>
    <s v="22631-004"/>
    <s v="RJ"/>
    <x v="111"/>
    <d v="2020-05-15T00:00:00"/>
    <d v="2022-05-15T00:00:00"/>
    <s v="26.254.969/0001-82"/>
    <s v="Restaurante"/>
    <s v="Sociedade Empresária Limitada"/>
    <s v="Inglês"/>
    <x v="16"/>
    <x v="14"/>
    <x v="0"/>
  </r>
  <r>
    <s v="2624276298"/>
    <x v="4525"/>
    <s v="MICROEMPRESA"/>
    <x v="1563"/>
    <s v="Em Operação"/>
    <s v="Restaurante, Cafeteria, Bar e Similares"/>
    <s v="38720-000"/>
    <s v="MG"/>
    <x v="1275"/>
    <d v="2020-04-07T00:00:00"/>
    <d v="2022-04-07T00:00:00"/>
    <s v="26.242.762/0001-98"/>
    <s v="Bar"/>
    <s v="Empresário (Individual)"/>
    <s v=" - "/>
    <x v="0"/>
    <x v="0"/>
    <x v="0"/>
  </r>
  <r>
    <s v="2623018858"/>
    <x v="4526"/>
    <s v="MICROEMPRESA"/>
    <x v="1562"/>
    <s v="Em Operação"/>
    <s v="Restaurante, Cafeteria, Bar e Similares"/>
    <s v="78740-317"/>
    <s v="MT"/>
    <x v="295"/>
    <d v="2020-05-05T00:00:00"/>
    <d v="2022-05-05T00:00:00"/>
    <s v="26.230.188/0001-58"/>
    <s v="Restaurante"/>
    <s v="Empresário (Individual)"/>
    <s v=" - "/>
    <x v="1"/>
    <x v="0"/>
    <x v="0"/>
  </r>
  <r>
    <s v="2622904526"/>
    <x v="4527"/>
    <s v="MICROEMPRESA"/>
    <x v="1562"/>
    <s v="Em Operação"/>
    <s v="Restaurante, Cafeteria, Bar e Similares"/>
    <s v="77021-681"/>
    <s v="TO"/>
    <x v="316"/>
    <d v="2020-06-01T00:00:00"/>
    <d v="2022-06-01T00:00:00"/>
    <s v="26.229.045/0001-26"/>
    <s v="Restaurante"/>
    <s v="Empresa Individual de Responsabilidade Limitada (de Natureza Empresária)"/>
    <s v=" - "/>
    <x v="0"/>
    <x v="1"/>
    <x v="0"/>
  </r>
  <r>
    <s v="2622525357"/>
    <x v="4528"/>
    <s v="MICROEMPRESA"/>
    <x v="1562"/>
    <s v="Em Operação"/>
    <s v="Restaurante, Cafeteria, Bar e Similares"/>
    <s v="34006-042"/>
    <s v="MG"/>
    <x v="502"/>
    <d v="2020-05-19T00:00:00"/>
    <d v="2022-05-19T00:00:00"/>
    <s v="26.225.253/0001-57"/>
    <s v="Cafeteria"/>
    <s v="Empresa Individual de Responsabilidade Limitada (de Natureza Empresária)"/>
    <s v=" - "/>
    <x v="0"/>
    <x v="5"/>
    <x v="3"/>
  </r>
  <r>
    <s v="2622065180"/>
    <x v="4529"/>
    <s v="EMPRESA DE PEQUENO PORTE"/>
    <x v="1433"/>
    <s v="Em Operação"/>
    <s v="Restaurante, Cafeteria, Bar e Similares"/>
    <s v="02405-001"/>
    <s v="SP"/>
    <x v="5"/>
    <d v="2020-05-14T00:00:00"/>
    <d v="2022-05-14T00:00:00"/>
    <s v="26.220.651/0001-80"/>
    <s v="Cafeteria"/>
    <s v="Empresa Individual de Responsabilidade Limitada (de Natureza Empresária)"/>
    <s v="Espanhol"/>
    <x v="0"/>
    <x v="0"/>
    <x v="0"/>
  </r>
  <r>
    <s v="2621977168"/>
    <x v="4530"/>
    <s v="MICROEMPRESA"/>
    <x v="1433"/>
    <s v="Em Operação"/>
    <s v="Restaurante, Cafeteria, Bar e Similares"/>
    <s v="45530-000"/>
    <s v="BA"/>
    <x v="298"/>
    <d v="2020-05-18T00:00:00"/>
    <d v="2022-05-18T00:00:00"/>
    <s v="26.219.771/0001-68"/>
    <s v="Restaurante"/>
    <s v="Empresário (Individual)"/>
    <s v=" - "/>
    <x v="5"/>
    <x v="4"/>
    <x v="0"/>
  </r>
  <r>
    <s v="2621014088"/>
    <x v="4531"/>
    <s v="MICROEMPRESA"/>
    <x v="1434"/>
    <s v="Em Operação"/>
    <s v="Restaurante, Cafeteria, Bar e Similares"/>
    <s v="79290-000"/>
    <s v="MS"/>
    <x v="113"/>
    <d v="2020-06-16T00:00:00"/>
    <d v="2022-06-16T00:00:00"/>
    <s v="26.210.140/0001-88"/>
    <s v="Similar"/>
    <s v="Sociedade Empresária Limitada"/>
    <s v=" - "/>
    <x v="2"/>
    <x v="0"/>
    <x v="0"/>
  </r>
  <r>
    <s v="2620910927"/>
    <x v="4532"/>
    <s v="EMPRESA DE PEQUENO PORTE"/>
    <x v="1434"/>
    <s v="Em Operação"/>
    <s v="Restaurante, Cafeteria, Bar e Similares"/>
    <s v="79010-030"/>
    <s v="MS"/>
    <x v="236"/>
    <d v="2020-05-11T00:00:00"/>
    <d v="2022-05-11T00:00:00"/>
    <s v="26.209.109/0001-27"/>
    <s v="Restaurante"/>
    <s v="Sociedade Empresária Limitada"/>
    <s v="Inglês|Espanhol"/>
    <x v="0"/>
    <x v="1"/>
    <x v="0"/>
  </r>
  <r>
    <s v="2619159459"/>
    <x v="4533"/>
    <s v="MICROEMPRESA"/>
    <x v="1560"/>
    <s v="Em Operação"/>
    <s v="Restaurante, Cafeteria, Bar e Similares"/>
    <s v="28616-115"/>
    <s v="RJ"/>
    <x v="142"/>
    <d v="2020-06-26T00:00:00"/>
    <d v="2022-06-26T00:00:00"/>
    <s v="26.191.594/0001-59"/>
    <s v="Restaurante"/>
    <s v="Empresário (Individual)"/>
    <s v="Inglês|Português"/>
    <x v="0"/>
    <x v="5"/>
    <x v="6"/>
  </r>
  <r>
    <s v="2618601100"/>
    <x v="4534"/>
    <s v="MICROEMPRESA"/>
    <x v="1559"/>
    <s v="Em Operação"/>
    <s v="Restaurante, Cafeteria, Bar e Similares"/>
    <s v="14096-630"/>
    <s v="SP"/>
    <x v="203"/>
    <d v="2020-06-01T00:00:00"/>
    <d v="2022-06-01T00:00:00"/>
    <s v="26.186.011/0001-00"/>
    <s v="Restaurante"/>
    <s v="Empresário (Individual)"/>
    <s v=" - "/>
    <x v="0"/>
    <x v="0"/>
    <x v="0"/>
  </r>
  <r>
    <s v="2617540743"/>
    <x v="4535"/>
    <s v="MICROEMPRESA"/>
    <x v="1557"/>
    <s v="Em Operação"/>
    <s v="Restaurante, Cafeteria, Bar e Similares"/>
    <s v="36400-001"/>
    <s v="MG"/>
    <x v="868"/>
    <d v="2020-04-06T00:00:00"/>
    <d v="2022-04-06T00:00:00"/>
    <s v="26.175.407/0001-43"/>
    <s v="Bar"/>
    <s v="Empresário Individual"/>
    <s v=" - "/>
    <x v="9"/>
    <x v="10"/>
    <x v="0"/>
  </r>
  <r>
    <s v="2617437606"/>
    <x v="4536"/>
    <s v="MICROEMPRESA"/>
    <x v="1557"/>
    <s v="Em Operação"/>
    <s v="Restaurante, Cafeteria, Bar e Similares"/>
    <s v="88705-080"/>
    <s v="SC"/>
    <x v="1276"/>
    <d v="2020-05-20T00:00:00"/>
    <d v="2022-05-20T00:00:00"/>
    <s v="26.174.376/0001-06"/>
    <s v="Bar"/>
    <s v="Empresa Individual de Responsabilidade Limitada (de Natureza Empresária)"/>
    <s v="Inglês"/>
    <x v="5"/>
    <x v="0"/>
    <x v="0"/>
  </r>
  <r>
    <s v="2615840400"/>
    <x v="4537"/>
    <s v="MICROEMPRESA"/>
    <x v="1602"/>
    <s v="Em Operação"/>
    <s v="Restaurante, Cafeteria, Bar e Similares"/>
    <s v="30112-000"/>
    <s v="MG"/>
    <x v="2"/>
    <d v="2020-04-01T00:00:00"/>
    <d v="2022-04-01T00:00:00"/>
    <s v="26.158.404/0001-00"/>
    <s v="Bar"/>
    <s v="Sociedade Empresária Limitada"/>
    <s v=" - "/>
    <x v="0"/>
    <x v="0"/>
    <x v="0"/>
  </r>
  <r>
    <s v="2615224483"/>
    <x v="4538"/>
    <s v="MICROEMPRESA"/>
    <x v="1602"/>
    <s v="Em Operação"/>
    <s v="Restaurante, Cafeteria, Bar e Similares"/>
    <s v="35570-078"/>
    <s v="MG"/>
    <x v="303"/>
    <d v="2020-05-12T00:00:00"/>
    <d v="2022-05-12T00:00:00"/>
    <s v="26.152.244/0001-83"/>
    <s v="Restaurante"/>
    <s v="Sociedade Empresária Limitada"/>
    <s v=" - "/>
    <x v="0"/>
    <x v="0"/>
    <x v="0"/>
  </r>
  <r>
    <s v="2614800216"/>
    <x v="4539"/>
    <s v="MICROEMPRESA"/>
    <x v="1648"/>
    <s v="Em Operação"/>
    <s v="Restaurante, Cafeteria, Bar e Similares"/>
    <s v="13450-970"/>
    <s v="SP"/>
    <x v="1277"/>
    <d v="2020-06-08T00:00:00"/>
    <d v="2022-06-08T00:00:00"/>
    <s v="26.148.002/0001-16"/>
    <s v="Restaurante"/>
    <s v="Sociedade Empresária Limitada"/>
    <s v=" - "/>
    <x v="0"/>
    <x v="0"/>
    <x v="0"/>
  </r>
  <r>
    <s v="2614519604"/>
    <x v="4540"/>
    <s v="DEMAIS"/>
    <x v="1648"/>
    <s v="Em Operação"/>
    <s v="Restaurante, Cafeteria, Bar e Similares"/>
    <s v="21031-720"/>
    <s v="RJ"/>
    <x v="111"/>
    <d v="2020-05-16T00:00:00"/>
    <d v="2022-05-16T00:00:00"/>
    <s v="26.145.196/0001-04"/>
    <s v="Bar"/>
    <s v="Sociedade Empresária Limitada"/>
    <s v=" - "/>
    <x v="0"/>
    <x v="0"/>
    <x v="0"/>
  </r>
  <r>
    <s v="2613638990"/>
    <x v="4541"/>
    <s v="MICROEMPRESA"/>
    <x v="1549"/>
    <s v="Em Operação"/>
    <s v="Restaurante, Cafeteria, Bar e Similares"/>
    <s v="80530-900"/>
    <s v="PR"/>
    <x v="21"/>
    <d v="2020-04-06T00:00:00"/>
    <d v="2022-04-06T00:00:00"/>
    <s v="26.136.389/0001-90"/>
    <s v="Bar"/>
    <s v="Sociedade Empresária Limitada"/>
    <s v="Inglês"/>
    <x v="1"/>
    <x v="16"/>
    <x v="0"/>
  </r>
  <r>
    <s v="2613193078"/>
    <x v="4542"/>
    <s v="MICROEMPRESA"/>
    <x v="1435"/>
    <s v="Em Operação"/>
    <s v="Restaurante, Cafeteria, Bar e Similares"/>
    <s v="38020-971"/>
    <s v="MG"/>
    <x v="303"/>
    <d v="2020-04-13T00:00:00"/>
    <d v="2022-04-13T00:00:00"/>
    <s v="26.131.930/0001-78"/>
    <s v="Similar"/>
    <s v="Empresa Individual de Responsabilidade Limitada (de Natureza Empresária)"/>
    <s v=" - "/>
    <x v="6"/>
    <x v="0"/>
    <x v="0"/>
  </r>
  <r>
    <s v="2611282780"/>
    <x v="4543"/>
    <s v="MICROEMPRESA"/>
    <x v="1437"/>
    <s v="Em Operação"/>
    <s v="Restaurante, Cafeteria, Bar e Similares"/>
    <s v="37540-000"/>
    <s v="MG"/>
    <x v="271"/>
    <d v="2020-04-29T00:00:00"/>
    <d v="2022-04-29T00:00:00"/>
    <s v="26.112.827/0001-80"/>
    <s v="Similar"/>
    <s v="Empresário (Individual)"/>
    <s v="Português"/>
    <x v="0"/>
    <x v="0"/>
    <x v="0"/>
  </r>
  <r>
    <s v="2610793410"/>
    <x v="4544"/>
    <s v="MICROEMPRESA"/>
    <x v="1556"/>
    <s v="Em Operação"/>
    <s v="Restaurante, Cafeteria, Bar e Similares"/>
    <s v="87083-000"/>
    <s v="PR"/>
    <x v="89"/>
    <d v="2020-04-13T00:00:00"/>
    <d v="2022-04-13T00:00:00"/>
    <s v="26.107.934/0001-10"/>
    <s v="Bar"/>
    <s v="Sociedade Empresária Limitada"/>
    <s v=" - "/>
    <x v="5"/>
    <x v="4"/>
    <x v="0"/>
  </r>
  <r>
    <s v="2609173417"/>
    <x v="4545"/>
    <s v="MICROEMPRESA"/>
    <x v="1555"/>
    <s v="Em Operação"/>
    <s v="Restaurante, Cafeteria, Bar e Similares"/>
    <s v="69034-650"/>
    <s v="AM"/>
    <x v="277"/>
    <d v="2020-04-09T00:00:00"/>
    <d v="2022-04-09T00:00:00"/>
    <s v="26.091.734/0001-17"/>
    <s v="Restaurante"/>
    <s v="Sociedade Empresária Limitada"/>
    <s v="Espanhol"/>
    <x v="2"/>
    <x v="0"/>
    <x v="0"/>
  </r>
  <r>
    <s v="2606903381"/>
    <x v="4546"/>
    <s v="MICROEMPRESA"/>
    <x v="1603"/>
    <s v="Em Operação"/>
    <s v="Restaurante, Cafeteria, Bar e Similares"/>
    <s v="37950-000"/>
    <s v="MG"/>
    <x v="1278"/>
    <d v="2020-05-07T00:00:00"/>
    <d v="2022-05-07T00:00:00"/>
    <s v="26.069.033/0001-81"/>
    <s v="Cafeteria"/>
    <s v="Empresário Individual"/>
    <s v="Português"/>
    <x v="6"/>
    <x v="4"/>
    <x v="15"/>
  </r>
  <r>
    <s v="0556838040"/>
    <x v="4547"/>
    <s v="MICROEMPRESA"/>
    <x v="1513"/>
    <s v="Em Operação"/>
    <s v="Restaurante, Cafeteria, Bar e Similares"/>
    <s v="44077-015"/>
    <s v="BA"/>
    <x v="211"/>
    <d v="2020-04-01T00:00:00"/>
    <d v="2022-04-01T00:00:00"/>
    <s v="05.568.380/0003-40"/>
    <s v="Restaurante"/>
    <s v="Empresa Individual de Responsabilidade Limitada (de Natureza Empresária)"/>
    <s v=" - "/>
    <x v="0"/>
    <x v="0"/>
    <x v="0"/>
  </r>
  <r>
    <s v="2606484912"/>
    <x v="4548"/>
    <s v="MICROEMPRESA"/>
    <x v="1438"/>
    <s v="Em Implantação"/>
    <s v="Restaurante, Cafeteria, Bar e Similares"/>
    <s v="65195-000"/>
    <s v="MA"/>
    <x v="621"/>
    <d v="2020-05-13T00:00:00"/>
    <d v="2022-05-13T00:00:00"/>
    <s v="26.064.849/0001-12"/>
    <s v="Restaurante"/>
    <s v="Empresário (Individual)"/>
    <s v=" - "/>
    <x v="0"/>
    <x v="1"/>
    <x v="0"/>
  </r>
  <r>
    <s v="2606207068"/>
    <x v="4549"/>
    <s v="MICROEMPRESA"/>
    <x v="1438"/>
    <s v="Em Operação"/>
    <s v="Restaurante, Cafeteria, Bar e Similares"/>
    <s v="38025-430"/>
    <s v="MG"/>
    <x v="26"/>
    <d v="2020-04-27T00:00:00"/>
    <d v="2022-04-27T00:00:00"/>
    <s v="26.062.070/0001-68"/>
    <s v="Similar"/>
    <s v="Empresário (Individual)"/>
    <s v="Inglês|Espanhol"/>
    <x v="0"/>
    <x v="1"/>
    <x v="15"/>
  </r>
  <r>
    <s v="2604265902"/>
    <x v="4550"/>
    <s v="DEMAIS"/>
    <x v="1554"/>
    <s v="Em Operação"/>
    <s v="Restaurante, Cafeteria, Bar e Similares"/>
    <s v="22210-050"/>
    <s v="RJ"/>
    <x v="111"/>
    <d v="2020-05-25T00:00:00"/>
    <d v="2022-05-25T00:00:00"/>
    <s v="26.042.659/0001-02"/>
    <s v="Restaurante"/>
    <s v="Empresa Individual de Responsabilidade Limitada (de Natureza Empresária)"/>
    <s v="Português"/>
    <x v="6"/>
    <x v="0"/>
    <x v="0"/>
  </r>
  <r>
    <s v="2603875190"/>
    <x v="4551"/>
    <s v="DEMAIS"/>
    <x v="1554"/>
    <s v="Em Operação"/>
    <s v="Restaurante, Cafeteria, Bar e Similares"/>
    <s v="85853-734"/>
    <s v="PR"/>
    <x v="136"/>
    <d v="2020-05-11T00:00:00"/>
    <d v="2022-05-11T00:00:00"/>
    <s v="26.038.751/0001-90"/>
    <s v="Restaurante"/>
    <s v="Sociedade Anônima Fechada"/>
    <s v="Inglês|Português|Espanhol"/>
    <x v="0"/>
    <x v="5"/>
    <x v="0"/>
  </r>
  <r>
    <s v="2603781340"/>
    <x v="4552"/>
    <s v="EMPRESA DE PEQUENO PORTE"/>
    <x v="1554"/>
    <s v="Em Operação"/>
    <s v="Restaurante, Cafeteria, Bar e Similares"/>
    <s v="30110-059"/>
    <s v="MG"/>
    <x v="2"/>
    <d v="2020-05-05T00:00:00"/>
    <d v="2022-05-05T00:00:00"/>
    <s v="26.037.813/0001-40"/>
    <s v="Restaurante"/>
    <s v="Empresa Individual de Responsabilidade Limitada (de Natureza Empresária)"/>
    <s v="Inglês"/>
    <x v="6"/>
    <x v="0"/>
    <x v="0"/>
  </r>
  <r>
    <s v="2602800850"/>
    <x v="4553"/>
    <s v="MICROEMPRESA"/>
    <x v="1663"/>
    <s v="Em Operação"/>
    <s v="Restaurante, Cafeteria, Bar e Similares"/>
    <s v="37922-000"/>
    <s v="MG"/>
    <x v="1279"/>
    <d v="2020-04-01T00:00:00"/>
    <d v="2022-04-01T00:00:00"/>
    <s v="26.028.008/0001-50"/>
    <s v="Restaurante"/>
    <s v="Empresário Individual"/>
    <s v=" - "/>
    <x v="0"/>
    <x v="0"/>
    <x v="0"/>
  </r>
  <r>
    <s v="2601048787"/>
    <x v="4554"/>
    <s v="MICROEMPRESA"/>
    <x v="1600"/>
    <s v="Em Operação"/>
    <s v="Restaurante, Cafeteria, Bar e Similares"/>
    <s v="58037-030"/>
    <s v="PB"/>
    <x v="28"/>
    <d v="2020-05-14T00:00:00"/>
    <d v="2022-05-14T00:00:00"/>
    <s v="26.010.487/0001-87"/>
    <s v="Restaurante"/>
    <s v="Sociedade Empresária Limitada"/>
    <s v=" - "/>
    <x v="0"/>
    <x v="0"/>
    <x v="0"/>
  </r>
  <r>
    <s v="2600913312"/>
    <x v="4555"/>
    <s v="MICROEMPRESA"/>
    <x v="1600"/>
    <s v="Em Operação"/>
    <s v="Restaurante, Cafeteria, Bar e Similares"/>
    <s v="38408-343"/>
    <s v="MG"/>
    <x v="262"/>
    <d v="2020-05-13T00:00:00"/>
    <d v="2022-05-13T00:00:00"/>
    <s v="26.009.133/0001-12"/>
    <s v="Similar"/>
    <s v="Empresário (Individual)"/>
    <s v=" - "/>
    <x v="7"/>
    <x v="4"/>
    <x v="6"/>
  </r>
  <r>
    <s v="2598363965"/>
    <x v="4556"/>
    <s v="MICROEMPRESA"/>
    <x v="1553"/>
    <s v="Em Operação"/>
    <s v="Restaurante, Cafeteria, Bar e Similares"/>
    <s v="64019-625"/>
    <s v="PI"/>
    <x v="219"/>
    <d v="2020-04-28T00:00:00"/>
    <d v="2022-04-28T00:00:00"/>
    <s v="25.983.639/0001-65"/>
    <s v="Restaurante"/>
    <s v="Sociedade Empresária Limitada"/>
    <s v=" - "/>
    <x v="0"/>
    <x v="1"/>
    <x v="0"/>
  </r>
  <r>
    <s v="2596709881"/>
    <x v="4557"/>
    <s v="MICROEMPRESA"/>
    <x v="1664"/>
    <s v="Em Operação"/>
    <s v="Restaurante, Cafeteria, Bar e Similares"/>
    <s v="74960-200"/>
    <s v="GO"/>
    <x v="278"/>
    <d v="2020-06-16T00:00:00"/>
    <d v="2022-06-16T00:00:00"/>
    <s v="25.967.098/0001-81"/>
    <s v="Bar"/>
    <s v="Empresário Individual"/>
    <s v=" - "/>
    <x v="0"/>
    <x v="0"/>
    <x v="0"/>
  </r>
  <r>
    <s v="2568071941"/>
    <x v="4558"/>
    <s v="EMPRESA DE PEQUENO PORTE"/>
    <x v="1665"/>
    <s v="Em Operação"/>
    <s v="Restaurante, Cafeteria, Bar e Similares"/>
    <s v="15800-200"/>
    <s v="SP"/>
    <x v="541"/>
    <d v="2020-04-15T00:00:00"/>
    <d v="2022-04-15T00:00:00"/>
    <s v="25.680.719/0001-41"/>
    <s v="Restaurante"/>
    <s v="Empresário (Individual)"/>
    <s v=" - "/>
    <x v="0"/>
    <x v="0"/>
    <x v="0"/>
  </r>
  <r>
    <s v="2568053770"/>
    <x v="4559"/>
    <s v="MICROEMPRESA"/>
    <x v="1665"/>
    <s v="Em Operação"/>
    <s v="Restaurante, Cafeteria, Bar e Similares"/>
    <s v="88215-000"/>
    <s v="SC"/>
    <x v="77"/>
    <d v="2020-05-11T00:00:00"/>
    <d v="2022-05-11T00:00:00"/>
    <s v="25.680.537/0001-70"/>
    <s v="Restaurante"/>
    <s v="Empresário Individual"/>
    <s v="Espanhol"/>
    <x v="0"/>
    <x v="0"/>
    <x v="0"/>
  </r>
  <r>
    <s v="2552580100"/>
    <x v="4560"/>
    <s v="MICROEMPRESA"/>
    <x v="1605"/>
    <s v="Em Operação"/>
    <s v="Restaurante, Cafeteria, Bar e Similares"/>
    <s v="29101-291"/>
    <s v="ES"/>
    <x v="83"/>
    <d v="2020-05-29T00:00:00"/>
    <d v="2022-05-29T00:00:00"/>
    <s v="25.525.801/0001-00"/>
    <s v="Restaurante"/>
    <s v="Sociedade Empresária Limitada"/>
    <s v=" - "/>
    <x v="0"/>
    <x v="0"/>
    <x v="0"/>
  </r>
  <r>
    <s v="2544694607"/>
    <x v="4561"/>
    <s v="MICROEMPRESA"/>
    <x v="1551"/>
    <s v="Em Operação"/>
    <s v="Restaurante, Cafeteria, Bar e Similares"/>
    <s v="78180-000"/>
    <s v="MT"/>
    <x v="1147"/>
    <d v="2020-06-16T00:00:00"/>
    <d v="2022-06-16T00:00:00"/>
    <s v="25.446.946/0001-07"/>
    <s v="Bar"/>
    <s v="Empresário Individual"/>
    <s v=" - "/>
    <x v="0"/>
    <x v="0"/>
    <x v="0"/>
  </r>
  <r>
    <s v="2542221487"/>
    <x v="4562"/>
    <s v="MICROEMPRESA"/>
    <x v="1550"/>
    <s v="Em Operação"/>
    <s v="Restaurante, Cafeteria, Bar e Similares"/>
    <s v="70239-500"/>
    <s v="DF"/>
    <x v="247"/>
    <d v="2020-05-13T00:00:00"/>
    <d v="2022-05-13T00:00:00"/>
    <s v="25.422.214/0001-87"/>
    <s v="Restaurante"/>
    <s v="Empresa Individual de Responsabilidade Limitada (de Natureza Empresária)"/>
    <s v="Inglês|Espanhol"/>
    <x v="0"/>
    <x v="5"/>
    <x v="15"/>
  </r>
  <r>
    <s v="2538340398"/>
    <x v="4563"/>
    <s v="MICROEMPRESA"/>
    <x v="1460"/>
    <s v="Em Operação"/>
    <s v="Restaurante, Cafeteria, Bar e Similares"/>
    <s v="83360-970"/>
    <s v="PR"/>
    <x v="303"/>
    <d v="2020-06-16T00:00:00"/>
    <d v="2022-06-16T00:00:00"/>
    <s v="25.383.403/0001-98"/>
    <s v="Restaurante"/>
    <s v="Empresa Individual de Responsabilidade Limitada (de Natureza Empresária)"/>
    <s v="Inglês"/>
    <x v="0"/>
    <x v="1"/>
    <x v="1"/>
  </r>
  <r>
    <s v="2535348717"/>
    <x v="4564"/>
    <s v="MICROEMPRESA"/>
    <x v="1543"/>
    <s v="Em Operação"/>
    <s v="Restaurante, Cafeteria, Bar e Similares"/>
    <s v="95330-000"/>
    <s v="RS"/>
    <x v="1091"/>
    <d v="2020-06-02T00:00:00"/>
    <d v="2022-06-02T00:00:00"/>
    <s v="25.353.487/0001-17"/>
    <s v="Cafeteria"/>
    <s v="Empresário Individual"/>
    <s v="Libras|Italiano"/>
    <x v="6"/>
    <x v="4"/>
    <x v="0"/>
  </r>
  <r>
    <s v="2530683306"/>
    <x v="4565"/>
    <s v="MICROEMPRESA"/>
    <x v="1546"/>
    <s v="Em Operação"/>
    <s v="Restaurante, Cafeteria, Bar e Similares"/>
    <s v="38600-132"/>
    <s v="MG"/>
    <x v="538"/>
    <d v="2020-05-21T00:00:00"/>
    <d v="2022-05-21T00:00:00"/>
    <s v="25.306.833/0001-06"/>
    <s v="Restaurante"/>
    <s v="Sociedade Empresária Limitada"/>
    <s v=" - "/>
    <x v="0"/>
    <x v="0"/>
    <x v="0"/>
  </r>
  <r>
    <s v="2530326590"/>
    <x v="4566"/>
    <s v="MICROEMPRESA"/>
    <x v="1441"/>
    <s v="Em Operação"/>
    <s v="Restaurante, Cafeteria, Bar e Similares"/>
    <s v="31660-000"/>
    <s v="MG"/>
    <x v="2"/>
    <d v="2020-05-08T00:00:00"/>
    <d v="2022-05-08T00:00:00"/>
    <s v="25.303.265/0001-90"/>
    <s v="Similar"/>
    <s v="Sociedade Empresária Limitada"/>
    <s v=" - "/>
    <x v="0"/>
    <x v="0"/>
    <x v="0"/>
  </r>
  <r>
    <s v="2529885950"/>
    <x v="4567"/>
    <s v="MICROEMPRESA"/>
    <x v="1441"/>
    <s v="Em Operação"/>
    <s v="Restaurante, Cafeteria, Bar e Similares"/>
    <s v="57955-000"/>
    <s v="AL"/>
    <x v="392"/>
    <d v="2020-05-11T00:00:00"/>
    <d v="2022-05-11T00:00:00"/>
    <s v="25.298.859/0001-50"/>
    <s v="Restaurante"/>
    <s v="Empresa Individual de Responsabilidade Limitada (de Natureza Empresária)"/>
    <s v=" - "/>
    <x v="8"/>
    <x v="16"/>
    <x v="3"/>
  </r>
  <r>
    <s v="2529629516"/>
    <x v="4568"/>
    <s v="MICROEMPRESA"/>
    <x v="1541"/>
    <s v="Em Operação"/>
    <s v="Restaurante, Cafeteria, Bar e Similares"/>
    <s v="80420-000"/>
    <s v="PR"/>
    <x v="21"/>
    <d v="2020-04-13T00:00:00"/>
    <d v="2022-04-13T00:00:00"/>
    <s v="25.296.295/0001-16"/>
    <s v="Restaurante"/>
    <s v="Sociedade Empresária Limitada"/>
    <s v=" - "/>
    <x v="4"/>
    <x v="12"/>
    <x v="2"/>
  </r>
  <r>
    <s v="2529437498"/>
    <x v="4569"/>
    <s v="MICROEMPRESA"/>
    <x v="1440"/>
    <s v="Em Operação"/>
    <s v="Restaurante, Cafeteria, Bar e Similares"/>
    <s v="29960-000"/>
    <s v="ES"/>
    <x v="332"/>
    <d v="2020-04-02T00:00:00"/>
    <d v="2022-04-02T00:00:00"/>
    <s v="25.294.374/0001-98"/>
    <s v="Similar"/>
    <s v="Empresário Individual"/>
    <s v=" - "/>
    <x v="0"/>
    <x v="1"/>
    <x v="0"/>
  </r>
  <r>
    <s v="2529174966"/>
    <x v="4570"/>
    <s v="EMPRESA DE PEQUENO PORTE"/>
    <x v="1647"/>
    <s v="Em Operação"/>
    <s v="Restaurante, Cafeteria, Bar e Similares"/>
    <s v="62230-000"/>
    <s v="CE"/>
    <x v="1280"/>
    <d v="2020-05-29T00:00:00"/>
    <d v="2022-05-29T00:00:00"/>
    <s v="25.291.749/0001-66"/>
    <s v="Restaurante"/>
    <s v="Empresário Individual"/>
    <s v="Português"/>
    <x v="2"/>
    <x v="4"/>
    <x v="0"/>
  </r>
  <r>
    <s v="2528900462"/>
    <x v="4571"/>
    <s v="MICROEMPRESA"/>
    <x v="1440"/>
    <s v="Em Operação"/>
    <s v="Restaurante, Cafeteria, Bar e Similares"/>
    <s v="35430-225"/>
    <s v="MG"/>
    <x v="1029"/>
    <d v="2020-05-15T00:00:00"/>
    <d v="2022-05-15T00:00:00"/>
    <s v="25.289.004/0001-62"/>
    <s v="Restaurante"/>
    <s v="Sociedade Empresária Limitada"/>
    <s v=" - "/>
    <x v="0"/>
    <x v="1"/>
    <x v="0"/>
  </r>
  <r>
    <s v="2528198457"/>
    <x v="4572"/>
    <s v="MICROEMPRESA"/>
    <x v="1545"/>
    <s v="Em Operação"/>
    <s v="Restaurante, Cafeteria, Bar e Similares"/>
    <s v="78735-330"/>
    <s v="MT"/>
    <x v="295"/>
    <d v="2020-04-29T00:00:00"/>
    <d v="2022-04-29T00:00:00"/>
    <s v="25.281.984/0001-57"/>
    <s v="Restaurante"/>
    <s v="Sociedade Empresária Limitada"/>
    <s v="Inglês"/>
    <x v="0"/>
    <x v="1"/>
    <x v="1"/>
  </r>
  <r>
    <s v="2528196710"/>
    <x v="4573"/>
    <s v="MICROEMPRESA"/>
    <x v="1442"/>
    <s v="Em Operação"/>
    <s v="Restaurante, Cafeteria, Bar e Similares"/>
    <s v="26280-320"/>
    <s v="RJ"/>
    <x v="1259"/>
    <d v="2020-05-06T00:00:00"/>
    <d v="2022-05-06T00:00:00"/>
    <s v="25.281.967/0001-10"/>
    <s v="Similar"/>
    <s v="Sociedade Empresária Limitada"/>
    <s v=" - "/>
    <x v="5"/>
    <x v="0"/>
    <x v="0"/>
  </r>
  <r>
    <s v="2527836991"/>
    <x v="4574"/>
    <s v="MICROEMPRESA"/>
    <x v="1545"/>
    <s v="Em Operação"/>
    <s v="Restaurante, Cafeteria, Bar e Similares"/>
    <s v="64019-500"/>
    <s v="PI"/>
    <x v="219"/>
    <d v="2020-04-28T00:00:00"/>
    <d v="2022-04-28T00:00:00"/>
    <s v="25.278.369/0001-91"/>
    <s v="Similar"/>
    <s v="Sociedade Empresária Limitada"/>
    <s v=" - "/>
    <x v="0"/>
    <x v="0"/>
    <x v="0"/>
  </r>
  <r>
    <s v="2527489439"/>
    <x v="4575"/>
    <s v="MICROEMPRESA"/>
    <x v="1545"/>
    <s v="Em Operação"/>
    <s v="Restaurante, Cafeteria, Bar e Similares"/>
    <s v="79290-000"/>
    <s v="MS"/>
    <x v="113"/>
    <d v="2020-05-13T00:00:00"/>
    <d v="2022-05-13T00:00:00"/>
    <s v="25.274.894/0001-39"/>
    <s v="Bar"/>
    <s v="Sociedade Empresária Limitada"/>
    <s v="Inglês"/>
    <x v="0"/>
    <x v="5"/>
    <x v="0"/>
  </r>
  <r>
    <s v="2526161269"/>
    <x v="4576"/>
    <s v="MICROEMPRESA"/>
    <x v="1647"/>
    <s v="Em Operação"/>
    <s v="Restaurante, Cafeteria, Bar e Similares"/>
    <s v="85812-035"/>
    <s v="PR"/>
    <x v="1212"/>
    <d v="2020-05-13T00:00:00"/>
    <d v="2022-05-13T00:00:00"/>
    <s v="25.261.612/0001-69"/>
    <s v="Restaurante"/>
    <s v="Sociedade Empresária Limitada"/>
    <s v="Inglês"/>
    <x v="6"/>
    <x v="0"/>
    <x v="0"/>
  </r>
  <r>
    <s v="2524252410"/>
    <x v="4577"/>
    <s v="MICROEMPRESA"/>
    <x v="1542"/>
    <s v="Em Operação"/>
    <s v="Restaurante, Cafeteria, Bar e Similares"/>
    <s v="88070-300"/>
    <s v="SC"/>
    <x v="133"/>
    <d v="2020-06-26T00:00:00"/>
    <d v="2022-06-26T00:00:00"/>
    <s v="25.242.524/0001-10"/>
    <s v="Restaurante"/>
    <s v="Sociedade Empresária Limitada"/>
    <s v="Italiano"/>
    <x v="0"/>
    <x v="5"/>
    <x v="0"/>
  </r>
  <r>
    <s v="2523960750"/>
    <x v="4578"/>
    <s v="MICROEMPRESA"/>
    <x v="1541"/>
    <s v="Em Operação"/>
    <s v="Restaurante, Cafeteria, Bar e Similares"/>
    <s v="01308-040"/>
    <s v="SP"/>
    <x v="5"/>
    <d v="2020-04-17T00:00:00"/>
    <d v="2022-04-17T00:00:00"/>
    <s v="25.239.607/0001-50"/>
    <s v="Bar"/>
    <s v="Sociedade Empresária Limitada"/>
    <s v="Inglês|Espanhol"/>
    <x v="0"/>
    <x v="0"/>
    <x v="0"/>
  </r>
  <r>
    <s v="2523590382"/>
    <x v="4579"/>
    <s v="MICROEMPRESA"/>
    <x v="1542"/>
    <s v="Em Operação"/>
    <s v="Restaurante, Cafeteria, Bar e Similares"/>
    <s v="36200-074"/>
    <s v="MG"/>
    <x v="875"/>
    <d v="2020-04-16T00:00:00"/>
    <d v="2022-04-16T00:00:00"/>
    <s v="25.235.903/0001-82"/>
    <s v="Cafeteria"/>
    <s v="Sociedade Empresária Limitada"/>
    <s v=" - "/>
    <x v="0"/>
    <x v="0"/>
    <x v="0"/>
  </r>
  <r>
    <s v="2522956043"/>
    <x v="4580"/>
    <s v="MICROEMPRESA"/>
    <x v="1606"/>
    <s v="Em Operação"/>
    <s v="Restaurante, Cafeteria, Bar e Similares"/>
    <s v="37653-000"/>
    <s v="MG"/>
    <x v="310"/>
    <d v="2020-04-06T00:00:00"/>
    <d v="2022-04-06T00:00:00"/>
    <s v="25.229.560/0001-43"/>
    <s v="Restaurante"/>
    <s v="Empresário (Individual)"/>
    <s v=" - "/>
    <x v="0"/>
    <x v="1"/>
    <x v="3"/>
  </r>
  <r>
    <s v="2521326454"/>
    <x v="4581"/>
    <s v="MICROEMPRESA"/>
    <x v="1541"/>
    <s v="Em Operação"/>
    <s v="Restaurante, Cafeteria, Bar e Similares"/>
    <s v="79290-000"/>
    <s v="MS"/>
    <x v="113"/>
    <d v="2020-06-05T00:00:00"/>
    <d v="2022-06-05T00:00:00"/>
    <s v="25.213.264/0001-54"/>
    <s v="Restaurante"/>
    <s v="Sociedade Empresária Limitada"/>
    <s v=" - "/>
    <x v="0"/>
    <x v="1"/>
    <x v="0"/>
  </r>
  <r>
    <s v="2521297126"/>
    <x v="4582"/>
    <s v="MICROEMPRESA"/>
    <x v="1541"/>
    <s v="Em Operação"/>
    <s v="Restaurante, Cafeteria, Bar e Similares"/>
    <s v="69640-000"/>
    <s v="AM"/>
    <x v="1281"/>
    <d v="2020-04-05T00:00:00"/>
    <d v="2022-04-05T00:00:00"/>
    <s v="25.212.971/0001-26"/>
    <s v="Restaurante"/>
    <s v="Empresário (Individual)"/>
    <s v=" - "/>
    <x v="0"/>
    <x v="0"/>
    <x v="0"/>
  </r>
  <r>
    <s v="2518601328"/>
    <x v="4583"/>
    <s v="MICROEMPRESA"/>
    <x v="1444"/>
    <s v="Em Operação"/>
    <s v="Restaurante, Cafeteria, Bar e Similares"/>
    <s v="11630-000"/>
    <s v="SP"/>
    <x v="115"/>
    <d v="2020-04-27T00:00:00"/>
    <d v="2022-04-27T00:00:00"/>
    <s v="25.186.013/0001-28"/>
    <s v="Restaurante"/>
    <s v="Sociedade Empresária Limitada"/>
    <s v="Português|Inglês|Espanhol"/>
    <x v="1"/>
    <x v="16"/>
    <x v="4"/>
  </r>
  <r>
    <s v="2516290599"/>
    <x v="4584"/>
    <s v="MICROEMPRESA"/>
    <x v="1428"/>
    <s v="Em Operação"/>
    <s v="Restaurante, Cafeteria, Bar e Similares"/>
    <s v="88420-000"/>
    <s v="SC"/>
    <x v="534"/>
    <d v="2020-06-23T00:00:00"/>
    <d v="2022-06-23T00:00:00"/>
    <s v="25.162.905/0001-99"/>
    <s v="Restaurante"/>
    <s v="Sociedade Empresária Limitada"/>
    <s v=" - "/>
    <x v="0"/>
    <x v="9"/>
    <x v="1"/>
  </r>
  <r>
    <s v="2515796324"/>
    <x v="4585"/>
    <s v="DEMAIS"/>
    <x v="1601"/>
    <s v="Em Operação"/>
    <s v="Restaurante, Cafeteria, Bar e Similares"/>
    <s v="22461-000"/>
    <s v="RJ"/>
    <x v="111"/>
    <d v="2020-05-08T00:00:00"/>
    <d v="2022-05-08T00:00:00"/>
    <s v="25.157.963/0001-24"/>
    <s v="Restaurante"/>
    <s v="Sociedade Empresária Limitada"/>
    <s v=" - "/>
    <x v="0"/>
    <x v="14"/>
    <x v="1"/>
  </r>
  <r>
    <s v="2514871094"/>
    <x v="4586"/>
    <s v="MICROEMPRESA"/>
    <x v="1445"/>
    <s v="Em Operação"/>
    <s v="Restaurante, Cafeteria, Bar e Similares"/>
    <s v="38400-170"/>
    <s v="MG"/>
    <x v="262"/>
    <d v="2020-04-08T00:00:00"/>
    <d v="2022-04-08T00:00:00"/>
    <s v="25.148.710/0001-94"/>
    <s v="Bar"/>
    <s v="Sociedade Empresária Limitada"/>
    <s v=" - "/>
    <x v="0"/>
    <x v="0"/>
    <x v="0"/>
  </r>
  <r>
    <s v="2514777137"/>
    <x v="4587"/>
    <s v="MICROEMPRESA"/>
    <x v="1445"/>
    <s v="Em Operação"/>
    <s v="Restaurante, Cafeteria, Bar e Similares"/>
    <s v="61618-850"/>
    <s v="CE"/>
    <x v="560"/>
    <d v="2020-06-18T00:00:00"/>
    <d v="2022-06-18T00:00:00"/>
    <s v="25.147.771/0001-37"/>
    <s v="Similar"/>
    <s v="Sociedade Empresária Limitada"/>
    <s v=" - "/>
    <x v="0"/>
    <x v="0"/>
    <x v="0"/>
  </r>
  <r>
    <s v="2513999452"/>
    <x v="4588"/>
    <s v="EMPRESA DE PEQUENO PORTE"/>
    <x v="1445"/>
    <s v="Em Operação"/>
    <s v="Restaurante, Cafeteria, Bar e Similares"/>
    <s v="64400-000"/>
    <s v="PI"/>
    <x v="1282"/>
    <d v="2020-06-11T00:00:00"/>
    <d v="2022-06-11T00:00:00"/>
    <s v="25.139.994/0001-52"/>
    <s v="Restaurante"/>
    <s v="Sociedade Empresária Limitada"/>
    <s v=" - "/>
    <x v="0"/>
    <x v="0"/>
    <x v="0"/>
  </r>
  <r>
    <s v="2513610459"/>
    <x v="4589"/>
    <s v="MICROEMPRESA"/>
    <x v="1666"/>
    <s v="Em Operação"/>
    <s v="Restaurante, Cafeteria, Bar e Similares"/>
    <s v="12460-000"/>
    <s v="SP"/>
    <x v="505"/>
    <d v="2020-06-23T00:00:00"/>
    <d v="2022-06-23T00:00:00"/>
    <s v="25.136.104/0001-59"/>
    <s v="Similar"/>
    <s v="Sociedade Empresária Limitada"/>
    <s v="Inglês"/>
    <x v="7"/>
    <x v="0"/>
    <x v="0"/>
  </r>
  <r>
    <s v="2512263448"/>
    <x v="4590"/>
    <s v="MICROEMPRESA"/>
    <x v="1667"/>
    <s v="Em Operação"/>
    <s v="Restaurante, Cafeteria, Bar e Similares"/>
    <s v="93534-284"/>
    <s v="RS"/>
    <x v="870"/>
    <d v="2020-05-21T00:00:00"/>
    <d v="2022-05-21T00:00:00"/>
    <s v="25.122.634/0001-48"/>
    <s v="Bar"/>
    <s v="Sociedade Empresária Limitada"/>
    <s v=" - "/>
    <x v="5"/>
    <x v="5"/>
    <x v="3"/>
  </r>
  <r>
    <s v="2511412951"/>
    <x v="4591"/>
    <s v="EMPRESA DE PEQUENO PORTE"/>
    <x v="1537"/>
    <s v="Em Operação"/>
    <s v="Restaurante, Cafeteria, Bar e Similares"/>
    <s v="27700-000"/>
    <s v="RJ"/>
    <x v="489"/>
    <d v="2020-04-14T00:00:00"/>
    <d v="2022-04-14T00:00:00"/>
    <s v="25.114.129/0001-51"/>
    <s v="Similar"/>
    <s v="Sociedade Empresária Limitada"/>
    <s v=" - "/>
    <x v="6"/>
    <x v="5"/>
    <x v="0"/>
  </r>
  <r>
    <s v="2510654508"/>
    <x v="4592"/>
    <s v="MICROEMPRESA"/>
    <x v="1537"/>
    <s v="Em Operação"/>
    <s v="Restaurante, Cafeteria, Bar e Similares"/>
    <s v="30431-191"/>
    <s v="MG"/>
    <x v="2"/>
    <d v="2020-05-19T00:00:00"/>
    <d v="2022-05-19T00:00:00"/>
    <s v="25.106.545/0001-08"/>
    <s v="Restaurante"/>
    <s v="Empresa Individual de Responsabilidade Limitada (de Natureza Empresária)"/>
    <s v=" - "/>
    <x v="0"/>
    <x v="0"/>
    <x v="0"/>
  </r>
  <r>
    <s v="2508112858"/>
    <x v="4593"/>
    <s v="MICROEMPRESA"/>
    <x v="1601"/>
    <s v="Em Operação"/>
    <s v="Restaurante, Cafeteria, Bar e Similares"/>
    <s v="30330-050"/>
    <s v="MG"/>
    <x v="2"/>
    <d v="2020-04-17T00:00:00"/>
    <d v="2022-04-17T00:00:00"/>
    <s v="25.081.128/0001-58"/>
    <s v="Restaurante"/>
    <s v="Empresário (Individual)"/>
    <s v=" - "/>
    <x v="0"/>
    <x v="0"/>
    <x v="0"/>
  </r>
  <r>
    <s v="2507907205"/>
    <x v="4594"/>
    <s v="MICROEMPRESA"/>
    <x v="1601"/>
    <s v="Em Operação"/>
    <s v="Restaurante, Cafeteria, Bar e Similares"/>
    <s v="25655-130"/>
    <s v="RJ"/>
    <x v="301"/>
    <d v="2020-05-15T00:00:00"/>
    <d v="2022-05-15T00:00:00"/>
    <s v="25.079.072/0001-05"/>
    <s v="Restaurante"/>
    <s v="Sociedade Empresária Limitada"/>
    <s v=" - "/>
    <x v="6"/>
    <x v="0"/>
    <x v="0"/>
  </r>
  <r>
    <s v="2507120788"/>
    <x v="4595"/>
    <s v="MICROEMPRESA"/>
    <x v="1446"/>
    <s v="Em Operação"/>
    <s v="Restaurante, Cafeteria, Bar e Similares"/>
    <s v="37653-000"/>
    <s v="MG"/>
    <x v="310"/>
    <d v="2020-05-18T00:00:00"/>
    <d v="2022-05-18T00:00:00"/>
    <s v="25.071.207/0001-88"/>
    <s v="Restaurante"/>
    <s v="Empresário (Individual)"/>
    <s v=" - "/>
    <x v="0"/>
    <x v="0"/>
    <x v="0"/>
  </r>
  <r>
    <s v="2506645496"/>
    <x v="4596"/>
    <s v="MICROEMPRESA"/>
    <x v="1608"/>
    <s v="Em Operação"/>
    <s v="Restaurante, Cafeteria, Bar e Similares"/>
    <s v="29278-000"/>
    <s v="ES"/>
    <x v="1220"/>
    <d v="2020-06-29T00:00:00"/>
    <d v="2022-06-29T00:00:00"/>
    <s v="25.066.454/0001-96"/>
    <s v="Restaurante"/>
    <s v="Empresário (Individual)"/>
    <s v="Inglês"/>
    <x v="6"/>
    <x v="4"/>
    <x v="3"/>
  </r>
  <r>
    <s v="2506450018"/>
    <x v="4597"/>
    <s v="MICROEMPRESA"/>
    <x v="1608"/>
    <s v="Em Operação"/>
    <s v="Restaurante, Cafeteria, Bar e Similares"/>
    <s v="88037-395"/>
    <s v="SC"/>
    <x v="133"/>
    <d v="2020-06-02T00:00:00"/>
    <d v="2022-06-02T00:00:00"/>
    <s v="25.064.500/0001-18"/>
    <s v="Bar"/>
    <s v="Empresa Individual de Responsabilidade Limitada (de Natureza Empresária)"/>
    <s v="Inglês|Espanhol"/>
    <x v="3"/>
    <x v="4"/>
    <x v="3"/>
  </r>
  <r>
    <s v="2506288818"/>
    <x v="4598"/>
    <s v="MICROEMPRESA"/>
    <x v="1630"/>
    <s v="Em Operação"/>
    <s v="Restaurante, Cafeteria, Bar e Similares"/>
    <s v="22241-090"/>
    <s v="RJ"/>
    <x v="111"/>
    <d v="2020-05-12T00:00:00"/>
    <d v="2022-05-12T00:00:00"/>
    <s v="25.062.888/0001-18"/>
    <s v="Restaurante"/>
    <s v="Sociedade Empresária Limitada"/>
    <s v="Inglês|Espanhol"/>
    <x v="0"/>
    <x v="0"/>
    <x v="0"/>
  </r>
  <r>
    <s v="2505063335"/>
    <x v="4599"/>
    <s v="EMPRESA DE PEQUENO PORTE"/>
    <x v="1631"/>
    <s v="Em Operação"/>
    <s v="Restaurante, Cafeteria, Bar e Similares"/>
    <s v="64003-087"/>
    <s v="PI"/>
    <x v="219"/>
    <d v="2020-05-08T00:00:00"/>
    <d v="2022-05-08T00:00:00"/>
    <s v="25.050.633/0001-35"/>
    <s v="Restaurante"/>
    <s v="Sociedade Empresária Limitada"/>
    <s v=" - "/>
    <x v="0"/>
    <x v="0"/>
    <x v="0"/>
  </r>
  <r>
    <s v="2504959267"/>
    <x v="4600"/>
    <s v="MICROEMPRESA"/>
    <x v="1535"/>
    <s v="Em Operação"/>
    <s v="Restaurante, Cafeteria, Bar e Similares"/>
    <s v="37548-000"/>
    <s v="MG"/>
    <x v="183"/>
    <d v="2020-05-15T00:00:00"/>
    <d v="2022-05-15T00:00:00"/>
    <s v="25.049.592/0001-67"/>
    <s v="Similar"/>
    <s v="Empresário (Individual)"/>
    <s v=" - "/>
    <x v="0"/>
    <x v="0"/>
    <x v="0"/>
  </r>
  <r>
    <s v="2504908712"/>
    <x v="4601"/>
    <s v="MICROEMPRESA"/>
    <x v="1535"/>
    <s v="Em Operação"/>
    <s v="Restaurante, Cafeteria, Bar e Similares"/>
    <s v="74055-055"/>
    <s v="GO"/>
    <x v="11"/>
    <d v="2020-05-29T00:00:00"/>
    <d v="2022-05-29T00:00:00"/>
    <s v="25.049.087/0001-12"/>
    <s v="Similar"/>
    <s v="Empresário (Individual)"/>
    <s v=" - "/>
    <x v="0"/>
    <x v="0"/>
    <x v="0"/>
  </r>
  <r>
    <s v="2504879006"/>
    <x v="4602"/>
    <s v="EMPRESA DE PEQUENO PORTE"/>
    <x v="1535"/>
    <s v="Em Operação"/>
    <s v="Restaurante, Cafeteria, Bar e Similares"/>
    <s v="05017-000"/>
    <s v="SP"/>
    <x v="5"/>
    <d v="2020-04-24T00:00:00"/>
    <d v="2022-04-24T00:00:00"/>
    <s v="25.048.790/0001-06"/>
    <s v="Bar"/>
    <s v="Sociedade Empresária Limitada"/>
    <s v=" - "/>
    <x v="0"/>
    <x v="0"/>
    <x v="0"/>
  </r>
  <r>
    <s v="2502829002"/>
    <x v="4603"/>
    <s v="MICROEMPRESA"/>
    <x v="1447"/>
    <s v="Em Operação"/>
    <s v="Restaurante, Cafeteria, Bar e Similares"/>
    <s v="89251-000"/>
    <s v="SC"/>
    <x v="932"/>
    <d v="2020-05-20T00:00:00"/>
    <d v="2022-05-20T00:00:00"/>
    <s v="25.028.290/0001-02"/>
    <s v="Restaurante"/>
    <s v="Empresa Individual de Responsabilidade Limitada (de Natureza Empresária)"/>
    <s v=" - "/>
    <x v="0"/>
    <x v="0"/>
    <x v="0"/>
  </r>
  <r>
    <s v="2501911559"/>
    <x v="4604"/>
    <s v="MICROEMPRESA"/>
    <x v="1525"/>
    <s v="Em Operação"/>
    <s v="Restaurante, Cafeteria, Bar e Similares"/>
    <s v="78070-180"/>
    <s v="MT"/>
    <x v="71"/>
    <d v="2020-05-25T00:00:00"/>
    <d v="2022-05-25T00:00:00"/>
    <s v="25.019.115/0001-59"/>
    <s v="Restaurante"/>
    <s v="Sociedade Empresária Limitada"/>
    <s v="Português"/>
    <x v="0"/>
    <x v="5"/>
    <x v="3"/>
  </r>
  <r>
    <s v="2499667834"/>
    <x v="4605"/>
    <s v="MICROEMPRESA"/>
    <x v="1533"/>
    <s v="Em Operação"/>
    <s v="Restaurante, Cafeteria, Bar e Similares"/>
    <s v="89670-000"/>
    <s v="SC"/>
    <x v="838"/>
    <d v="2020-06-16T00:00:00"/>
    <d v="2022-06-16T00:00:00"/>
    <s v="24.996.678/0001-34"/>
    <s v="Restaurante"/>
    <s v="Empresa Individual de Responsabilidade Limitada (de Natureza Empresária)"/>
    <s v="Português"/>
    <x v="0"/>
    <x v="0"/>
    <x v="0"/>
  </r>
  <r>
    <s v="2499203512"/>
    <x v="4606"/>
    <s v="DEMAIS"/>
    <x v="1668"/>
    <s v="Em Operação"/>
    <s v="Restaurante, Cafeteria, Bar e Similares"/>
    <s v="25730-050"/>
    <s v="RJ"/>
    <x v="301"/>
    <d v="2020-05-13T00:00:00"/>
    <d v="2022-05-13T00:00:00"/>
    <s v="24.992.035/0001-12"/>
    <s v="Restaurante"/>
    <s v="Sociedade Empresária Limitada"/>
    <s v=" - "/>
    <x v="0"/>
    <x v="0"/>
    <x v="0"/>
  </r>
  <r>
    <s v="2497640294"/>
    <x v="4607"/>
    <s v="MICROEMPRESA"/>
    <x v="1655"/>
    <s v="Em Operação"/>
    <s v="Restaurante, Cafeteria, Bar e Similares"/>
    <s v="44780-000"/>
    <s v="BA"/>
    <x v="1283"/>
    <d v="2020-06-19T00:00:00"/>
    <d v="2022-06-19T00:00:00"/>
    <s v="24.976.402/0001-94"/>
    <s v="Restaurante"/>
    <s v="Empresário Individual"/>
    <s v=" - "/>
    <x v="0"/>
    <x v="0"/>
    <x v="0"/>
  </r>
  <r>
    <s v="2497282680"/>
    <x v="4608"/>
    <s v="MICROEMPRESA"/>
    <x v="1532"/>
    <s v="Em Operação"/>
    <s v="Restaurante, Cafeteria, Bar e Similares"/>
    <s v="38440-042"/>
    <s v="MG"/>
    <x v="860"/>
    <d v="2020-05-15T00:00:00"/>
    <d v="2022-05-15T00:00:00"/>
    <s v="24.972.826/0001-80"/>
    <s v="Restaurante"/>
    <s v="Empresário (Individual)"/>
    <s v=" - "/>
    <x v="0"/>
    <x v="0"/>
    <x v="0"/>
  </r>
  <r>
    <s v="2497179698"/>
    <x v="4609"/>
    <s v="MICROEMPRESA"/>
    <x v="1532"/>
    <s v="Em Operação"/>
    <s v="Restaurante, Cafeteria, Bar e Similares"/>
    <s v="78550-134"/>
    <s v="MT"/>
    <x v="613"/>
    <d v="2020-05-26T00:00:00"/>
    <d v="2022-05-26T00:00:00"/>
    <s v="24.971.796/0001-98"/>
    <s v="Restaurante"/>
    <s v="Sociedade Empresária Limitada"/>
    <s v=" - "/>
    <x v="1"/>
    <x v="0"/>
    <x v="0"/>
  </r>
  <r>
    <s v="2495527400"/>
    <x v="4610"/>
    <s v="MICROEMPRESA"/>
    <x v="1449"/>
    <s v="Em Operação"/>
    <s v="Restaurante, Cafeteria, Bar e Similares"/>
    <s v="65071-380"/>
    <s v="MA"/>
    <x v="299"/>
    <d v="2020-04-03T00:00:00"/>
    <d v="2022-04-03T00:00:00"/>
    <s v="24.955.274/0001-00"/>
    <s v="Restaurante"/>
    <s v="Empresa Individual de Responsabilidade Limitada (de Natureza Empresária)"/>
    <s v="Português"/>
    <x v="0"/>
    <x v="0"/>
    <x v="0"/>
  </r>
  <r>
    <s v="2492762561"/>
    <x v="4611"/>
    <s v="MICROEMPRESA"/>
    <x v="1450"/>
    <s v="Em Operação"/>
    <s v="Restaurante, Cafeteria, Bar e Similares"/>
    <s v="45520-000"/>
    <s v="BA"/>
    <x v="709"/>
    <d v="2020-05-19T00:00:00"/>
    <d v="2022-05-19T00:00:00"/>
    <s v="24.927.625/0001-61"/>
    <s v="Cafeteria"/>
    <s v="Empresário (Individual)"/>
    <s v=" - "/>
    <x v="0"/>
    <x v="1"/>
    <x v="0"/>
  </r>
  <r>
    <s v="2491714320"/>
    <x v="4612"/>
    <s v="MICROEMPRESA"/>
    <x v="1529"/>
    <s v="Em Operação"/>
    <s v="Restaurante, Cafeteria, Bar e Similares"/>
    <s v="13092-500"/>
    <s v="SP"/>
    <x v="302"/>
    <d v="2020-05-11T00:00:00"/>
    <d v="2022-05-11T00:00:00"/>
    <s v="24.917.143/0001-20"/>
    <s v="Restaurante"/>
    <s v="Sociedade Empresária Limitada"/>
    <s v="Inglês"/>
    <x v="4"/>
    <x v="10"/>
    <x v="10"/>
  </r>
  <r>
    <s v="2491088868"/>
    <x v="4613"/>
    <s v="MICROEMPRESA"/>
    <x v="1528"/>
    <s v="Em Operação"/>
    <s v="Restaurante, Cafeteria, Bar e Similares"/>
    <s v="28051-250"/>
    <s v="RJ"/>
    <x v="318"/>
    <d v="2020-05-14T00:00:00"/>
    <d v="2022-05-14T00:00:00"/>
    <s v="24.910.888/0001-68"/>
    <s v="Restaurante"/>
    <s v="Empresa Individual de Responsabilidade Limitada (de Natureza Empresária)"/>
    <s v="Português"/>
    <x v="0"/>
    <x v="0"/>
    <x v="0"/>
  </r>
  <r>
    <s v="2489498848"/>
    <x v="4614"/>
    <s v="EMPRESA DE PEQUENO PORTE"/>
    <x v="1610"/>
    <s v="Em Operação"/>
    <s v="Restaurante, Cafeteria, Bar e Similares"/>
    <s v="30260-070"/>
    <s v="MG"/>
    <x v="2"/>
    <d v="2020-04-13T00:00:00"/>
    <d v="2022-04-13T00:00:00"/>
    <s v="24.894.988/0001-48"/>
    <s v="Cafeteria"/>
    <s v="Sociedade Empresária Limitada"/>
    <s v=" - "/>
    <x v="11"/>
    <x v="0"/>
    <x v="0"/>
  </r>
  <r>
    <s v="2487682207"/>
    <x v="4615"/>
    <s v="MICROEMPRESA"/>
    <x v="1526"/>
    <s v="Em Operação"/>
    <s v="Restaurante, Cafeteria, Bar e Similares"/>
    <s v="66050-160"/>
    <s v="PA"/>
    <x v="428"/>
    <d v="2020-05-20T00:00:00"/>
    <d v="2022-05-20T00:00:00"/>
    <s v="24.876.822/0001-07"/>
    <s v="Restaurante"/>
    <s v="Empresário (Individual)"/>
    <s v=" - "/>
    <x v="0"/>
    <x v="0"/>
    <x v="0"/>
  </r>
  <r>
    <s v="2485791620"/>
    <x v="4616"/>
    <s v="MICROEMPRESA"/>
    <x v="1525"/>
    <s v="Em Operação"/>
    <s v="Restaurante, Cafeteria, Bar e Similares"/>
    <s v="74250-030"/>
    <s v="GO"/>
    <x v="11"/>
    <d v="2020-06-15T00:00:00"/>
    <d v="2022-06-15T00:00:00"/>
    <s v="24.857.916/0001-20"/>
    <s v="Restaurante"/>
    <s v="Sociedade Empresária Limitada"/>
    <s v="Português"/>
    <x v="0"/>
    <x v="0"/>
    <x v="0"/>
  </r>
  <r>
    <s v="2485760750"/>
    <x v="4617"/>
    <s v="MICROEMPRESA"/>
    <x v="1525"/>
    <s v="Em Operação"/>
    <s v="Restaurante, Cafeteria, Bar e Similares"/>
    <s v="30112-000"/>
    <s v="MG"/>
    <x v="2"/>
    <d v="2020-04-01T00:00:00"/>
    <d v="2022-04-01T00:00:00"/>
    <s v="24.857.607/0001-50"/>
    <s v="Cafeteria"/>
    <s v="Sociedade Empresária Limitada"/>
    <s v=" - "/>
    <x v="2"/>
    <x v="2"/>
    <x v="1"/>
  </r>
  <r>
    <s v="2484163390"/>
    <x v="4618"/>
    <s v="EMPRESA DE PEQUENO PORTE"/>
    <x v="1524"/>
    <s v="Em Operação"/>
    <s v="Restaurante, Cafeteria, Bar e Similares"/>
    <s v="34300-000"/>
    <s v="MG"/>
    <x v="515"/>
    <d v="2020-04-17T00:00:00"/>
    <d v="2022-04-17T00:00:00"/>
    <s v="24.841.633/0001-90"/>
    <s v="Restaurante"/>
    <s v="Empresa Individual de Responsabilidade Limitada (de Natureza Empresária)"/>
    <s v=" - "/>
    <x v="0"/>
    <x v="0"/>
    <x v="0"/>
  </r>
  <r>
    <s v="2483567285"/>
    <x v="4619"/>
    <s v="MICROEMPRESA"/>
    <x v="1452"/>
    <s v="Em Operação"/>
    <s v="Restaurante, Cafeteria, Bar e Similares"/>
    <s v="05409-012"/>
    <s v="SP"/>
    <x v="5"/>
    <d v="2020-06-25T00:00:00"/>
    <d v="2022-06-25T00:00:00"/>
    <s v="24.835.672/0001-85"/>
    <s v="Bar"/>
    <s v="Sociedade Empresária Limitada"/>
    <s v="Português"/>
    <x v="2"/>
    <x v="4"/>
    <x v="0"/>
  </r>
  <r>
    <s v="2482448830"/>
    <x v="4620"/>
    <s v="MICROEMPRESA"/>
    <x v="1654"/>
    <s v="Em Operação"/>
    <s v="Restaurante, Cafeteria, Bar e Similares"/>
    <s v="40020-200"/>
    <s v="BA"/>
    <x v="222"/>
    <d v="2020-04-13T00:00:00"/>
    <d v="2022-04-13T00:00:00"/>
    <s v="24.824.488/0001-30"/>
    <s v="Similar"/>
    <s v="Sociedade Empresária Limitada"/>
    <s v="Italiano|Francês|Inglês|Espanhol"/>
    <x v="6"/>
    <x v="4"/>
    <x v="0"/>
  </r>
  <r>
    <s v="2481974545"/>
    <x v="4621"/>
    <s v="MICROEMPRESA"/>
    <x v="1454"/>
    <s v="Em Operação"/>
    <s v="Restaurante, Cafeteria, Bar e Similares"/>
    <s v="74170-120"/>
    <s v="GO"/>
    <x v="11"/>
    <d v="2020-06-09T00:00:00"/>
    <d v="2022-06-09T00:00:00"/>
    <s v="24.819.745/0001-45"/>
    <s v="Bar"/>
    <s v="Empresa Individual de Responsabilidade Limitada (de Natureza Empresária)"/>
    <s v="Português|Espanhol"/>
    <x v="3"/>
    <x v="9"/>
    <x v="0"/>
  </r>
  <r>
    <s v="2481196333"/>
    <x v="4622"/>
    <s v="MICROEMPRESA"/>
    <x v="1654"/>
    <s v="Em Operação"/>
    <s v="Restaurante, Cafeteria, Bar e Similares"/>
    <s v="37653-000"/>
    <s v="MG"/>
    <x v="310"/>
    <d v="2020-05-18T00:00:00"/>
    <d v="2022-05-18T00:00:00"/>
    <s v="24.811.963/0001-33"/>
    <s v="Restaurante"/>
    <s v="Empresário (Individual)"/>
    <s v=" - "/>
    <x v="0"/>
    <x v="1"/>
    <x v="0"/>
  </r>
  <r>
    <s v="3537944653"/>
    <x v="4623"/>
    <s v="MICROEMPRESA"/>
    <x v="1669"/>
    <s v="Em Operação"/>
    <s v="Restaurante, Cafeteria, Bar e Similares"/>
    <s v="76190-000"/>
    <s v="GO"/>
    <x v="1284"/>
    <d v="2020-02-16T00:00:00"/>
    <d v="2022-02-16T00:00:00"/>
    <s v="35.379.446/0001-53"/>
    <s v="Restaurante"/>
    <s v="Empresário Individual"/>
    <s v="Inglês"/>
    <x v="2"/>
    <x v="0"/>
    <x v="0"/>
  </r>
  <r>
    <s v="2479383081"/>
    <x v="4624"/>
    <s v="MICROEMPRESA"/>
    <x v="1454"/>
    <s v="Em Operação"/>
    <s v="Restaurante, Cafeteria, Bar e Similares"/>
    <s v="20081-261"/>
    <s v="RJ"/>
    <x v="111"/>
    <d v="2020-05-18T00:00:00"/>
    <d v="2022-05-18T00:00:00"/>
    <s v="24.793.830/0001-81"/>
    <s v="Restaurante"/>
    <s v="Empresa Individual de Responsabilidade Limitada (de Natureza Empresária)"/>
    <s v="Inglês"/>
    <x v="0"/>
    <x v="0"/>
    <x v="0"/>
  </r>
  <r>
    <s v="2479374090"/>
    <x v="4625"/>
    <s v="MICROEMPRESA"/>
    <x v="1454"/>
    <s v="Em Operação"/>
    <s v="Restaurante, Cafeteria, Bar e Similares"/>
    <s v="69053-700"/>
    <s v="AM"/>
    <x v="277"/>
    <d v="2020-04-05T00:00:00"/>
    <d v="2022-04-05T00:00:00"/>
    <s v="24.793.740/0001-90"/>
    <s v="Restaurante"/>
    <s v="Sociedade Empresária Limitada"/>
    <s v="Inglês|Espanhol"/>
    <x v="2"/>
    <x v="4"/>
    <x v="15"/>
  </r>
  <r>
    <s v="2476636590"/>
    <x v="4626"/>
    <s v="MICROEMPRESA"/>
    <x v="1521"/>
    <s v="Em Operação"/>
    <s v="Restaurante, Cafeteria, Bar e Similares"/>
    <s v="78055-424"/>
    <s v="MT"/>
    <x v="71"/>
    <d v="2020-04-29T00:00:00"/>
    <d v="2022-04-29T00:00:00"/>
    <s v="24.766.365/0001-90"/>
    <s v="Restaurante"/>
    <s v="Empresário (Individual)"/>
    <s v=" - "/>
    <x v="2"/>
    <x v="0"/>
    <x v="0"/>
  </r>
  <r>
    <s v="2476607400"/>
    <x v="4627"/>
    <s v="MICROEMPRESA"/>
    <x v="1521"/>
    <s v="Em Operação"/>
    <s v="Restaurante, Cafeteria, Bar e Similares"/>
    <s v="45530-000"/>
    <s v="BA"/>
    <x v="298"/>
    <d v="2020-05-13T00:00:00"/>
    <d v="2022-05-13T00:00:00"/>
    <s v="24.766.074/0001-00"/>
    <s v="Restaurante"/>
    <s v="Empresário (Individual)"/>
    <s v="Inglês"/>
    <x v="0"/>
    <x v="16"/>
    <x v="0"/>
  </r>
  <r>
    <s v="2475151258"/>
    <x v="4628"/>
    <s v="MICROEMPRESA"/>
    <x v="1520"/>
    <s v="Em Operação"/>
    <s v="Restaurante, Cafeteria, Bar e Similares"/>
    <s v="37653-000"/>
    <s v="MG"/>
    <x v="310"/>
    <d v="2020-05-18T00:00:00"/>
    <d v="2022-05-18T00:00:00"/>
    <s v="24.751.512/0001-58"/>
    <s v="Restaurante"/>
    <s v="Empresário Individual"/>
    <s v=" - "/>
    <x v="0"/>
    <x v="0"/>
    <x v="0"/>
  </r>
  <r>
    <s v="2474594267"/>
    <x v="4629"/>
    <s v="MICROEMPRESA"/>
    <x v="1519"/>
    <s v="Em Operação"/>
    <s v="Restaurante, Cafeteria, Bar e Similares"/>
    <s v="16026-035"/>
    <s v="SP"/>
    <x v="1285"/>
    <d v="2020-04-14T00:00:00"/>
    <d v="2022-04-14T00:00:00"/>
    <s v="24.745.942/0001-67"/>
    <s v="Restaurante"/>
    <s v="Empresário (Individual)"/>
    <s v=" - "/>
    <x v="0"/>
    <x v="1"/>
    <x v="0"/>
  </r>
  <r>
    <s v="2474581800"/>
    <x v="4630"/>
    <s v="MICROEMPRESA"/>
    <x v="1519"/>
    <s v="Em Operação"/>
    <s v="Restaurante, Cafeteria, Bar e Similares"/>
    <s v="59584-000"/>
    <s v="RN"/>
    <x v="1286"/>
    <d v="2020-06-16T00:00:00"/>
    <d v="2022-06-16T00:00:00"/>
    <s v="24.745.818/0001-00"/>
    <s v="Bar"/>
    <s v="Empresário (Individual)"/>
    <s v=" - "/>
    <x v="0"/>
    <x v="0"/>
    <x v="0"/>
  </r>
  <r>
    <s v="2474010167"/>
    <x v="4631"/>
    <s v="MICROEMPRESA"/>
    <x v="1628"/>
    <s v="Em Operação"/>
    <s v="Restaurante, Cafeteria, Bar e Similares"/>
    <s v="22775-004"/>
    <s v="RJ"/>
    <x v="111"/>
    <d v="2020-06-08T00:00:00"/>
    <d v="2022-06-08T00:00:00"/>
    <s v="24.740.101/0001-67"/>
    <s v="Cafeteria"/>
    <s v="Empresa Individual de Responsabilidade Limitada (de Natureza Empresária)"/>
    <s v=" - "/>
    <x v="0"/>
    <x v="0"/>
    <x v="0"/>
  </r>
  <r>
    <s v="2471458958"/>
    <x v="4632"/>
    <s v="MICROEMPRESA"/>
    <x v="1629"/>
    <s v="Em Operação"/>
    <s v="Restaurante, Cafeteria, Bar e Similares"/>
    <s v="74083-150"/>
    <s v="GO"/>
    <x v="11"/>
    <d v="2020-04-06T00:00:00"/>
    <d v="2022-04-06T00:00:00"/>
    <s v="24.714.589/0001-58"/>
    <s v="Cafeteria"/>
    <s v="Sociedade Empresária Limitada"/>
    <s v="Inglês"/>
    <x v="0"/>
    <x v="7"/>
    <x v="1"/>
  </r>
  <r>
    <s v="2470334614"/>
    <x v="4633"/>
    <s v="MICROEMPRESA"/>
    <x v="1517"/>
    <s v="Em Operação"/>
    <s v="Restaurante, Cafeteria, Bar e Similares"/>
    <s v="85980-000"/>
    <s v="PR"/>
    <x v="1177"/>
    <d v="2020-06-26T00:00:00"/>
    <d v="2022-06-26T00:00:00"/>
    <s v="24.703.346/0001-14"/>
    <s v="Restaurante"/>
    <s v="Sociedade Empresária Limitada"/>
    <s v=" - "/>
    <x v="0"/>
    <x v="0"/>
    <x v="0"/>
  </r>
  <r>
    <s v="2468376009"/>
    <x v="4634"/>
    <s v="EMPRESA DE PEQUENO PORTE"/>
    <x v="1628"/>
    <s v="Em Operação"/>
    <s v="Restaurante, Cafeteria, Bar e Similares"/>
    <s v="43813-400"/>
    <s v="BA"/>
    <x v="1287"/>
    <d v="2020-06-22T00:00:00"/>
    <d v="2022-06-22T00:00:00"/>
    <s v="24.683.760/0001-09"/>
    <s v="Restaurante"/>
    <s v="Empresa Individual de Responsabilidade Limitada (de Natureza Empresária)"/>
    <s v="Inglês|Espanhol"/>
    <x v="2"/>
    <x v="0"/>
    <x v="0"/>
  </r>
  <r>
    <s v="2467814848"/>
    <x v="4635"/>
    <s v="MICROEMPRESA"/>
    <x v="1628"/>
    <s v="Em Operação"/>
    <s v="Restaurante, Cafeteria, Bar e Similares"/>
    <s v="36415-000"/>
    <s v="MG"/>
    <x v="1209"/>
    <d v="2020-06-09T00:00:00"/>
    <d v="2022-06-09T00:00:00"/>
    <s v="24.678.148/0001-48"/>
    <s v="Restaurante"/>
    <s v="Sociedade Empresária Limitada"/>
    <s v=" - "/>
    <x v="2"/>
    <x v="0"/>
    <x v="0"/>
  </r>
  <r>
    <s v="2461065883"/>
    <x v="4636"/>
    <s v="MICROEMPRESA"/>
    <x v="1670"/>
    <s v="Em Operação"/>
    <s v="Restaurante, Cafeteria, Bar e Similares"/>
    <s v="64052-445"/>
    <s v="PI"/>
    <x v="219"/>
    <d v="2020-04-28T00:00:00"/>
    <d v="2022-04-28T00:00:00"/>
    <s v="24.610.658/0001-83"/>
    <s v="Restaurante"/>
    <s v="Empresário (Individual)"/>
    <s v=" - "/>
    <x v="4"/>
    <x v="12"/>
    <x v="2"/>
  </r>
  <r>
    <s v="2458939956"/>
    <x v="4637"/>
    <s v="MICROEMPRESA"/>
    <x v="1650"/>
    <s v="Em Operação"/>
    <s v="Restaurante, Cafeteria, Bar e Similares"/>
    <s v="82200-000"/>
    <s v="PR"/>
    <x v="21"/>
    <d v="2020-06-03T00:00:00"/>
    <d v="2022-06-03T00:00:00"/>
    <s v="24.589.399/0001-56"/>
    <s v="Restaurante"/>
    <s v="Sociedade Empresária Limitada"/>
    <s v=" - "/>
    <x v="0"/>
    <x v="0"/>
    <x v="0"/>
  </r>
  <r>
    <s v="2458634348"/>
    <x v="4638"/>
    <s v="MICROEMPRESA"/>
    <x v="1415"/>
    <s v="Em Operação"/>
    <s v="Restaurante, Cafeteria, Bar e Similares"/>
    <s v="04619-005"/>
    <s v="SP"/>
    <x v="5"/>
    <d v="2020-06-02T00:00:00"/>
    <d v="2022-06-02T00:00:00"/>
    <s v="24.586.343/0001-48"/>
    <s v="Similar"/>
    <s v="Empresa Individual de Responsabilidade Limitada (de Natureza Empresária)"/>
    <s v=" - "/>
    <x v="5"/>
    <x v="0"/>
    <x v="0"/>
  </r>
  <r>
    <s v="2454436012"/>
    <x v="4639"/>
    <s v="MICROEMPRESA"/>
    <x v="1459"/>
    <s v="Em Operação"/>
    <s v="Restaurante, Cafeteria, Bar e Similares"/>
    <s v="72980-000"/>
    <s v="GO"/>
    <x v="284"/>
    <d v="2020-05-13T00:00:00"/>
    <d v="2022-05-13T00:00:00"/>
    <s v="24.544.360/0001-12"/>
    <s v="Restaurante"/>
    <s v="Empresa Individual de Responsabilidade Limitada (de Natureza Empresária)"/>
    <s v=" - "/>
    <x v="0"/>
    <x v="0"/>
    <x v="0"/>
  </r>
  <r>
    <s v="2454005896"/>
    <x v="4640"/>
    <s v="MICROEMPRESA"/>
    <x v="1616"/>
    <s v="Em Operação"/>
    <s v="Restaurante, Cafeteria, Bar e Similares"/>
    <s v="37928-000"/>
    <s v="MG"/>
    <x v="913"/>
    <d v="2020-06-08T00:00:00"/>
    <d v="2022-06-08T00:00:00"/>
    <s v="24.540.058/0001-96"/>
    <s v="Similar"/>
    <s v="Empresário Individual"/>
    <s v="Português"/>
    <x v="2"/>
    <x v="0"/>
    <x v="0"/>
  </r>
  <r>
    <s v="2453364403"/>
    <x v="4641"/>
    <s v="MICROEMPRESA"/>
    <x v="1616"/>
    <s v="Em Operação"/>
    <s v="Restaurante, Cafeteria, Bar e Similares"/>
    <s v="30360-330"/>
    <s v="MG"/>
    <x v="2"/>
    <d v="2020-05-19T00:00:00"/>
    <d v="2022-05-19T00:00:00"/>
    <s v="24.533.644/0001-03"/>
    <s v="Restaurante"/>
    <s v="Sociedade Empresária Limitada"/>
    <s v=" - "/>
    <x v="0"/>
    <x v="0"/>
    <x v="0"/>
  </r>
  <r>
    <s v="2452957186"/>
    <x v="4642"/>
    <s v="MICROEMPRESA"/>
    <x v="1511"/>
    <s v="Em Operação"/>
    <s v="Restaurante, Cafeteria, Bar e Similares"/>
    <s v="89730-000"/>
    <s v="SC"/>
    <x v="1288"/>
    <d v="2020-05-21T00:00:00"/>
    <d v="2022-05-21T00:00:00"/>
    <s v="24.529.571/0001-86"/>
    <s v="Similar"/>
    <s v="Empresário Individual"/>
    <s v=" - "/>
    <x v="2"/>
    <x v="0"/>
    <x v="0"/>
  </r>
  <r>
    <s v="2452488441"/>
    <x v="4643"/>
    <s v="MICROEMPRESA"/>
    <x v="1511"/>
    <s v="Em Operação"/>
    <s v="Restaurante, Cafeteria, Bar e Similares"/>
    <s v="72010-010"/>
    <s v="DF"/>
    <x v="247"/>
    <d v="2020-06-15T00:00:00"/>
    <d v="2022-06-15T00:00:00"/>
    <s v="24.524.884/0001-41"/>
    <s v="Restaurante"/>
    <s v="Empresa Individual de Responsabilidade Limitada (de Natureza Empresária)"/>
    <s v="Inglês"/>
    <x v="0"/>
    <x v="0"/>
    <x v="0"/>
  </r>
  <r>
    <s v="2449521308"/>
    <x v="4644"/>
    <s v="MICROEMPRESA"/>
    <x v="1508"/>
    <s v="Em Operação"/>
    <s v="Restaurante, Cafeteria, Bar e Similares"/>
    <s v="69060-544"/>
    <s v="AM"/>
    <x v="277"/>
    <d v="2020-04-11T00:00:00"/>
    <d v="2022-04-11T00:00:00"/>
    <s v="24.495.213/0001-08"/>
    <s v="Bar"/>
    <s v="Sociedade Empresária Limitada"/>
    <s v=" - "/>
    <x v="0"/>
    <x v="0"/>
    <x v="0"/>
  </r>
  <r>
    <s v="2448624683"/>
    <x v="4645"/>
    <s v="MICROEMPRESA"/>
    <x v="1507"/>
    <s v="Em Operação"/>
    <s v="Restaurante, Cafeteria, Bar e Similares"/>
    <s v="74823-400"/>
    <s v="GO"/>
    <x v="11"/>
    <d v="2020-05-13T00:00:00"/>
    <d v="2022-05-13T00:00:00"/>
    <s v="24.486.246/0001-83"/>
    <s v="Restaurante"/>
    <s v="Sociedade Empresária Limitada"/>
    <s v=" - "/>
    <x v="0"/>
    <x v="0"/>
    <x v="0"/>
  </r>
  <r>
    <s v="2448559417"/>
    <x v="4646"/>
    <s v="EMPRESA DE PEQUENO PORTE"/>
    <x v="1551"/>
    <s v="Em Operação"/>
    <s v="Restaurante, Cafeteria, Bar e Similares"/>
    <s v="51011-000"/>
    <s v="PE"/>
    <x v="559"/>
    <d v="2020-05-15T00:00:00"/>
    <d v="2022-05-15T00:00:00"/>
    <s v="24.485.594/0002-17"/>
    <s v="Restaurante"/>
    <s v="Empresa Individual de Responsabilidade Limitada (de Natureza Empresária)"/>
    <s v="Inglês"/>
    <x v="0"/>
    <x v="0"/>
    <x v="0"/>
  </r>
  <r>
    <s v="2448559436"/>
    <x v="4647"/>
    <s v="EMPRESA DE PEQUENO PORTE"/>
    <x v="1507"/>
    <s v="Em Operação"/>
    <s v="Restaurante, Cafeteria, Bar e Similares"/>
    <s v="51011-000"/>
    <s v="PE"/>
    <x v="559"/>
    <d v="2020-05-15T00:00:00"/>
    <d v="2022-05-15T00:00:00"/>
    <s v="24.485.594/0001-36"/>
    <s v="Restaurante"/>
    <s v="Empresa Individual de Responsabilidade Limitada (de Natureza Empresária)"/>
    <s v="Inglês"/>
    <x v="0"/>
    <x v="0"/>
    <x v="0"/>
  </r>
  <r>
    <s v="2443324760"/>
    <x v="4648"/>
    <s v="MICROEMPRESA"/>
    <x v="1464"/>
    <s v="Em Operação"/>
    <s v="Restaurante, Cafeteria, Bar e Similares"/>
    <s v="37550-036"/>
    <s v="MG"/>
    <x v="331"/>
    <d v="2020-05-05T00:00:00"/>
    <d v="2022-05-05T00:00:00"/>
    <s v="24.433.247/0001-60"/>
    <s v="Restaurante"/>
    <s v="Sociedade Empresária Limitada"/>
    <s v=" - "/>
    <x v="2"/>
    <x v="5"/>
    <x v="0"/>
  </r>
  <r>
    <s v="2438854396"/>
    <x v="4649"/>
    <s v="MICROEMPRESA"/>
    <x v="1645"/>
    <s v="Em Operação"/>
    <s v="Restaurante, Cafeteria, Bar e Similares"/>
    <s v="73801-595"/>
    <s v="GO"/>
    <x v="911"/>
    <d v="2020-04-29T00:00:00"/>
    <d v="2022-04-29T00:00:00"/>
    <s v="24.388.543/0001-96"/>
    <s v="Cafeteria"/>
    <s v="Sociedade Empresária Limitada"/>
    <s v="Espanhol"/>
    <x v="11"/>
    <x v="0"/>
    <x v="0"/>
  </r>
  <r>
    <s v="2438514660"/>
    <x v="4650"/>
    <s v="MICROEMPRESA"/>
    <x v="1645"/>
    <s v="Em Operação"/>
    <s v="Restaurante, Cafeteria, Bar e Similares"/>
    <s v="38400-172"/>
    <s v="MG"/>
    <x v="262"/>
    <d v="2020-05-12T00:00:00"/>
    <d v="2022-05-12T00:00:00"/>
    <s v="24.385.146/0001-60"/>
    <s v="Similar"/>
    <s v="Sociedade Empresária Limitada"/>
    <s v="Inglês"/>
    <x v="5"/>
    <x v="0"/>
    <x v="0"/>
  </r>
  <r>
    <s v="2437838302"/>
    <x v="4651"/>
    <s v="MICROEMPRESA"/>
    <x v="1467"/>
    <s v="Em Operação"/>
    <s v="Restaurante, Cafeteria, Bar e Similares"/>
    <s v="88708-801"/>
    <s v="SC"/>
    <x v="1276"/>
    <d v="2020-06-15T00:00:00"/>
    <d v="2022-06-15T00:00:00"/>
    <s v="24.378.383/0001-02"/>
    <s v="Similar"/>
    <s v="Sociedade Empresária Limitada"/>
    <s v=" - "/>
    <x v="0"/>
    <x v="0"/>
    <x v="0"/>
  </r>
  <r>
    <s v="2437475703"/>
    <x v="4652"/>
    <s v="EMPRESA DE PEQUENO PORTE"/>
    <x v="1467"/>
    <s v="Em Operação"/>
    <s v="Restaurante, Cafeteria, Bar e Similares"/>
    <s v="37795-000"/>
    <s v="MG"/>
    <x v="646"/>
    <d v="2020-04-23T00:00:00"/>
    <d v="2022-04-23T00:00:00"/>
    <s v="24.374.757/0001-03"/>
    <s v="Restaurante"/>
    <s v="Empresário (Individual)"/>
    <s v="Português|Inglês"/>
    <x v="5"/>
    <x v="4"/>
    <x v="13"/>
  </r>
  <r>
    <s v="2435184590"/>
    <x v="4653"/>
    <s v="MICROEMPRESA"/>
    <x v="1504"/>
    <s v="Em Operação"/>
    <s v="Restaurante, Cafeteria, Bar e Similares"/>
    <s v="12400-010"/>
    <s v="SP"/>
    <x v="14"/>
    <d v="2020-06-03T00:00:00"/>
    <d v="2022-06-03T00:00:00"/>
    <s v="24.351.845/0001-90"/>
    <s v="Similar"/>
    <s v="Empresário Individual"/>
    <s v=" - "/>
    <x v="0"/>
    <x v="0"/>
    <x v="0"/>
  </r>
  <r>
    <s v="2434814880"/>
    <x v="4654"/>
    <s v="MICROEMPRESA"/>
    <x v="1503"/>
    <s v="Em Operação"/>
    <s v="Restaurante, Cafeteria, Bar e Similares"/>
    <s v="88865-000"/>
    <s v="SC"/>
    <x v="577"/>
    <d v="2020-05-18T00:00:00"/>
    <d v="2022-05-18T00:00:00"/>
    <s v="24.348.148/0001-80"/>
    <s v="Restaurante"/>
    <s v="Sociedade Empresária Limitada"/>
    <s v=" - "/>
    <x v="6"/>
    <x v="1"/>
    <x v="4"/>
  </r>
  <r>
    <s v="2429656148"/>
    <x v="4655"/>
    <s v="MICROEMPRESA"/>
    <x v="1499"/>
    <s v="Em Operação"/>
    <s v="Restaurante, Cafeteria, Bar e Similares"/>
    <s v="88220-000"/>
    <s v="SC"/>
    <x v="1218"/>
    <d v="2020-05-26T00:00:00"/>
    <d v="2022-05-26T00:00:00"/>
    <s v="24.296.561/0001-48"/>
    <s v="Restaurante"/>
    <s v="Sociedade Empresária Limitada"/>
    <s v=" - "/>
    <x v="0"/>
    <x v="0"/>
    <x v="0"/>
  </r>
  <r>
    <s v="2429161102"/>
    <x v="4656"/>
    <s v="MICROEMPRESA"/>
    <x v="1499"/>
    <s v="Em Operação"/>
    <s v="Restaurante, Cafeteria, Bar e Similares"/>
    <s v="11680-000"/>
    <s v="SP"/>
    <x v="363"/>
    <d v="2020-06-24T00:00:00"/>
    <d v="2022-06-24T00:00:00"/>
    <s v="24.291.611/0001-02"/>
    <s v="Cafeteria"/>
    <s v="Empresa Individual de Responsabilidade Limitada (de Natureza Empresária)"/>
    <s v=" - "/>
    <x v="2"/>
    <x v="15"/>
    <x v="18"/>
  </r>
  <r>
    <s v="2428467423"/>
    <x v="4657"/>
    <s v="MICROEMPRESA"/>
    <x v="1498"/>
    <s v="Em Operação"/>
    <s v="Restaurante, Cafeteria, Bar e Similares"/>
    <s v="88380-000"/>
    <s v="SC"/>
    <x v="547"/>
    <d v="2020-06-16T00:00:00"/>
    <d v="2022-06-16T00:00:00"/>
    <s v="24.284.674/0001-23"/>
    <s v="Similar"/>
    <s v="Empresário Individual"/>
    <s v=" - "/>
    <x v="0"/>
    <x v="0"/>
    <x v="0"/>
  </r>
  <r>
    <s v="2428041902"/>
    <x v="4658"/>
    <s v="MICROEMPRESA"/>
    <x v="1498"/>
    <s v="Em Operação"/>
    <s v="Restaurante, Cafeteria, Bar e Similares"/>
    <s v="69065-180"/>
    <s v="AM"/>
    <x v="277"/>
    <d v="2020-04-05T00:00:00"/>
    <d v="2022-04-05T00:00:00"/>
    <s v="24.280.419/0001-02"/>
    <s v="Restaurante"/>
    <s v="Sociedade Empresária Limitada"/>
    <s v="Inglês"/>
    <x v="2"/>
    <x v="0"/>
    <x v="0"/>
  </r>
  <r>
    <s v="2426817886"/>
    <x v="4659"/>
    <s v="MICROEMPRESA"/>
    <x v="1671"/>
    <s v="Em Operação"/>
    <s v="Restaurante, Cafeteria, Bar e Similares"/>
    <s v="32604-345"/>
    <s v="MG"/>
    <x v="244"/>
    <d v="2020-06-18T00:00:00"/>
    <d v="2022-06-18T00:00:00"/>
    <s v="24.268.178/0001-86"/>
    <s v="Restaurante"/>
    <s v="Sociedade Empresária Limitada"/>
    <s v=" - "/>
    <x v="0"/>
    <x v="0"/>
    <x v="0"/>
  </r>
  <r>
    <s v="2426371983"/>
    <x v="4660"/>
    <s v="MICROEMPRESA"/>
    <x v="1470"/>
    <s v="Em Operação"/>
    <s v="Restaurante, Cafeteria, Bar e Similares"/>
    <s v="78550-086"/>
    <s v="MT"/>
    <x v="613"/>
    <d v="2020-04-14T00:00:00"/>
    <d v="2022-04-14T00:00:00"/>
    <s v="24.263.719/0001-83"/>
    <s v="Similar"/>
    <s v="Empresário (Individual)"/>
    <s v="Inglês"/>
    <x v="5"/>
    <x v="4"/>
    <x v="0"/>
  </r>
  <r>
    <s v="2426078455"/>
    <x v="4661"/>
    <s v="MICROEMPRESA"/>
    <x v="1470"/>
    <s v="Em Operação"/>
    <s v="Restaurante, Cafeteria, Bar e Similares"/>
    <s v="59178-000"/>
    <s v="RN"/>
    <x v="248"/>
    <d v="2020-04-24T00:00:00"/>
    <d v="2022-04-24T00:00:00"/>
    <s v="24.260.784/0001-55"/>
    <s v="Restaurante"/>
    <s v="Empresário (Individual)"/>
    <s v=" - "/>
    <x v="0"/>
    <x v="1"/>
    <x v="0"/>
  </r>
  <r>
    <s v="3537055998"/>
    <x v="4662"/>
    <s v="MICROEMPRESA"/>
    <x v="1672"/>
    <s v="Em Operação"/>
    <s v="Restaurante, Cafeteria, Bar e Similares"/>
    <s v="39100-000"/>
    <s v="MG"/>
    <x v="691"/>
    <d v="2020-01-03T00:00:00"/>
    <d v="2022-01-03T00:00:00"/>
    <s v="35.370.559/0001-98"/>
    <s v="Similar"/>
    <s v="Sociedade Empresária Limitada"/>
    <s v=" - "/>
    <x v="2"/>
    <x v="0"/>
    <x v="0"/>
  </r>
  <r>
    <s v="2425195390"/>
    <x v="4663"/>
    <s v="DEMAIS"/>
    <x v="1471"/>
    <s v="Em Operação"/>
    <s v="Restaurante, Cafeteria, Bar e Similares"/>
    <s v="25650-028"/>
    <s v="RJ"/>
    <x v="301"/>
    <d v="2020-05-11T00:00:00"/>
    <d v="2022-05-11T00:00:00"/>
    <s v="24.251.953/0001-90"/>
    <s v="Similar"/>
    <s v="Sociedade Empresária Limitada"/>
    <s v=" - "/>
    <x v="2"/>
    <x v="4"/>
    <x v="0"/>
  </r>
  <r>
    <s v="2423708061"/>
    <x v="4664"/>
    <s v="MICROEMPRESA"/>
    <x v="1619"/>
    <s v="Em Operação"/>
    <s v="Restaurante, Cafeteria, Bar e Similares"/>
    <s v="77001-014"/>
    <s v="TO"/>
    <x v="316"/>
    <d v="2020-06-08T00:00:00"/>
    <d v="2022-06-08T00:00:00"/>
    <s v="24.237.080/0001-61"/>
    <s v="Similar"/>
    <s v="Empresário (Individual)"/>
    <s v=" - "/>
    <x v="0"/>
    <x v="1"/>
    <x v="0"/>
  </r>
  <r>
    <s v="2421693767"/>
    <x v="4665"/>
    <s v="MICROEMPRESA"/>
    <x v="1673"/>
    <s v="Em Operação"/>
    <s v="Restaurante, Cafeteria, Bar e Similares"/>
    <s v="01307-002"/>
    <s v="SP"/>
    <x v="5"/>
    <d v="2020-06-13T00:00:00"/>
    <d v="2022-06-13T00:00:00"/>
    <s v="24.216.937/0001-67"/>
    <s v="Cafeteria"/>
    <s v="Empresa Individual de Responsabilidade Limitada (de Natureza Empresária)"/>
    <s v=" - "/>
    <x v="7"/>
    <x v="0"/>
    <x v="0"/>
  </r>
  <r>
    <s v="2419411333"/>
    <x v="4666"/>
    <s v="MICROEMPRESA"/>
    <x v="1494"/>
    <s v="Em Operação"/>
    <s v="Restaurante, Cafeteria, Bar e Similares"/>
    <s v="30180-101"/>
    <s v="MG"/>
    <x v="2"/>
    <d v="2020-05-08T00:00:00"/>
    <d v="2022-05-08T00:00:00"/>
    <s v="24.194.113/0001-33"/>
    <s v="Restaurante"/>
    <s v="Empresa Individual de Responsabilidade Limitada (de Natureza Empresária)"/>
    <s v=" - "/>
    <x v="0"/>
    <x v="0"/>
    <x v="0"/>
  </r>
  <r>
    <s v="2419214300"/>
    <x v="4667"/>
    <s v="MICROEMPRESA"/>
    <x v="1674"/>
    <s v="Em Operação"/>
    <s v="Restaurante, Cafeteria, Bar e Similares"/>
    <s v="59020-110"/>
    <s v="RN"/>
    <x v="218"/>
    <d v="2020-05-14T00:00:00"/>
    <d v="2022-05-14T00:00:00"/>
    <s v="24.192.143/0001-00"/>
    <s v="Restaurante"/>
    <s v="Sociedade Empresária Limitada"/>
    <s v="Português|Inglês"/>
    <x v="0"/>
    <x v="0"/>
    <x v="0"/>
  </r>
  <r>
    <s v="2415619900"/>
    <x v="4668"/>
    <s v="MICROEMPRESA"/>
    <x v="1493"/>
    <s v="Em Operação"/>
    <s v="Restaurante, Cafeteria, Bar e Similares"/>
    <s v="59076-000"/>
    <s v="RN"/>
    <x v="218"/>
    <d v="2020-05-14T00:00:00"/>
    <d v="2022-05-14T00:00:00"/>
    <s v="24.156.199/0001-00"/>
    <s v="Restaurante"/>
    <s v="Sociedade Empresária Limitada"/>
    <s v=" - "/>
    <x v="2"/>
    <x v="0"/>
    <x v="0"/>
  </r>
  <r>
    <s v="2412660447"/>
    <x v="4669"/>
    <s v="MICROEMPRESA"/>
    <x v="1491"/>
    <s v="Em Operação"/>
    <s v="Restaurante, Cafeteria, Bar e Similares"/>
    <s v="24340-000"/>
    <s v="RJ"/>
    <x v="289"/>
    <d v="2020-05-14T00:00:00"/>
    <d v="2022-05-14T00:00:00"/>
    <s v="24.126.604/0001-47"/>
    <s v="Restaurante"/>
    <s v="Sociedade Empresária Limitada"/>
    <s v=" - "/>
    <x v="6"/>
    <x v="0"/>
    <x v="0"/>
  </r>
  <r>
    <s v="2412188356"/>
    <x v="4670"/>
    <s v="MICROEMPRESA"/>
    <x v="1490"/>
    <s v="Em Operação"/>
    <s v="Restaurante, Cafeteria, Bar e Similares"/>
    <s v="74180-110"/>
    <s v="GO"/>
    <x v="11"/>
    <d v="2020-05-13T00:00:00"/>
    <d v="2022-05-13T00:00:00"/>
    <s v="24.121.883/0001-56"/>
    <s v="Bar"/>
    <s v="Sociedade Empresária Limitada"/>
    <s v=" - "/>
    <x v="2"/>
    <x v="0"/>
    <x v="0"/>
  </r>
  <r>
    <s v="2410889207"/>
    <x v="4671"/>
    <s v="MICROEMPRESA"/>
    <x v="1490"/>
    <s v="Em Operação"/>
    <s v="Restaurante, Cafeteria, Bar e Similares"/>
    <s v="38411-206"/>
    <s v="MG"/>
    <x v="262"/>
    <d v="2020-05-18T00:00:00"/>
    <d v="2022-05-18T00:00:00"/>
    <s v="24.108.892/0001-07"/>
    <s v="Similar"/>
    <s v="Empresário (Individual)"/>
    <s v=" - "/>
    <x v="0"/>
    <x v="0"/>
    <x v="0"/>
  </r>
  <r>
    <s v="2410159873"/>
    <x v="4672"/>
    <s v="MICROEMPRESA"/>
    <x v="1626"/>
    <s v="Em Operação"/>
    <s v="Restaurante, Cafeteria, Bar e Similares"/>
    <s v="59590-000"/>
    <s v="RN"/>
    <x v="1289"/>
    <d v="2020-04-09T00:00:00"/>
    <d v="2022-04-09T00:00:00"/>
    <s v="24.101.598/0001-73"/>
    <s v="Restaurante"/>
    <s v="Empresário (Individual)"/>
    <s v=" - "/>
    <x v="2"/>
    <x v="4"/>
    <x v="0"/>
  </r>
  <r>
    <s v="2409334839"/>
    <x v="4673"/>
    <s v="MICROEMPRESA"/>
    <x v="1489"/>
    <s v="Em Operação"/>
    <s v="Restaurante, Cafeteria, Bar e Similares"/>
    <s v="45428-000"/>
    <s v="BA"/>
    <x v="304"/>
    <d v="2020-05-09T00:00:00"/>
    <d v="2022-05-09T00:00:00"/>
    <s v="24.093.348/0001-39"/>
    <s v="Restaurante"/>
    <s v="Sociedade Empresária Limitada"/>
    <s v="Italiano|Inglês|Espanhol"/>
    <x v="0"/>
    <x v="0"/>
    <x v="0"/>
  </r>
  <r>
    <s v="2409172645"/>
    <x v="4674"/>
    <s v="EMPRESA DE PEQUENO PORTE"/>
    <x v="1489"/>
    <s v="Em Operação"/>
    <s v="Restaurante, Cafeteria, Bar e Similares"/>
    <s v="37701-011"/>
    <s v="MG"/>
    <x v="446"/>
    <d v="2020-04-27T00:00:00"/>
    <d v="2022-04-27T00:00:00"/>
    <s v="24.091.726/0001-45"/>
    <s v="Restaurante"/>
    <s v="Sociedade Empresária Limitada"/>
    <s v=" - "/>
    <x v="0"/>
    <x v="0"/>
    <x v="0"/>
  </r>
  <r>
    <s v="2409112876"/>
    <x v="4675"/>
    <s v="MICROEMPRESA"/>
    <x v="1489"/>
    <s v="Em Operação"/>
    <s v="Restaurante, Cafeteria, Bar e Similares"/>
    <s v="37653-000"/>
    <s v="MG"/>
    <x v="310"/>
    <d v="2020-06-09T00:00:00"/>
    <d v="2022-06-09T00:00:00"/>
    <s v="24.091.128/0001-76"/>
    <s v="Cafeteria"/>
    <s v="Empresa Individual de Responsabilidade Limitada (de Natureza Empresária)"/>
    <s v=" - "/>
    <x v="0"/>
    <x v="0"/>
    <x v="0"/>
  </r>
  <r>
    <s v="2408519811"/>
    <x v="4676"/>
    <s v="MICROEMPRESA"/>
    <x v="1643"/>
    <s v="Em Operação"/>
    <s v="Restaurante, Cafeteria, Bar e Similares"/>
    <s v="08230-020"/>
    <s v="SP"/>
    <x v="5"/>
    <d v="2020-06-01T00:00:00"/>
    <d v="2022-06-01T00:00:00"/>
    <s v="24.085.198/0001-11"/>
    <s v="Restaurante"/>
    <s v="Empresa Individual de Responsabilidade Limitada (de Natureza Empresária)"/>
    <s v=" - "/>
    <x v="0"/>
    <x v="0"/>
    <x v="0"/>
  </r>
  <r>
    <s v="2401916040"/>
    <x v="4677"/>
    <s v="MICROEMPRESA"/>
    <x v="1620"/>
    <s v="Em Operação"/>
    <s v="Restaurante, Cafeteria, Bar e Similares"/>
    <s v="11990-000"/>
    <s v="SP"/>
    <x v="67"/>
    <d v="2020-04-20T00:00:00"/>
    <d v="2022-04-20T00:00:00"/>
    <s v="24.019.160/0001-40"/>
    <s v="Restaurante"/>
    <s v="Sociedade Empresária Limitada"/>
    <s v=" - "/>
    <x v="0"/>
    <x v="0"/>
    <x v="0"/>
  </r>
  <r>
    <s v="2398550936"/>
    <x v="4678"/>
    <s v="MICROEMPRESA"/>
    <x v="1484"/>
    <s v="Em Operação"/>
    <s v="Restaurante, Cafeteria, Bar e Similares"/>
    <s v="59570-000"/>
    <s v="RN"/>
    <x v="220"/>
    <d v="2020-06-16T00:00:00"/>
    <d v="2022-06-16T00:00:00"/>
    <s v="23.985.509/0001-36"/>
    <s v="Restaurante"/>
    <s v="Empresa Individual de Responsabilidade Limitada (de Natureza Empresária)"/>
    <s v=" - "/>
    <x v="0"/>
    <x v="0"/>
    <x v="0"/>
  </r>
  <r>
    <s v="2398057857"/>
    <x v="4679"/>
    <s v="MICROEMPRESA"/>
    <x v="1484"/>
    <s v="Em Operação"/>
    <s v="Restaurante, Cafeteria, Bar e Similares"/>
    <s v="69037-000"/>
    <s v="AM"/>
    <x v="277"/>
    <d v="2020-04-02T00:00:00"/>
    <d v="2022-04-02T00:00:00"/>
    <s v="23.980.578/0001-57"/>
    <s v="Similar"/>
    <s v="Empresário (Individual)"/>
    <s v=" - "/>
    <x v="0"/>
    <x v="0"/>
    <x v="0"/>
  </r>
  <r>
    <s v="2396179799"/>
    <x v="4680"/>
    <s v="EMPRESA DE PEQUENO PORTE"/>
    <x v="1474"/>
    <s v="Em Operação"/>
    <s v="Restaurante, Cafeteria, Bar e Similares"/>
    <s v="30150-314"/>
    <s v="MG"/>
    <x v="2"/>
    <d v="2020-04-13T00:00:00"/>
    <d v="2022-04-13T00:00:00"/>
    <s v="23.961.797/0001-99"/>
    <s v="Bar"/>
    <s v="Empresa Individual de Responsabilidade Limitada (de Natureza Empresária)"/>
    <s v=" - "/>
    <x v="0"/>
    <x v="0"/>
    <x v="0"/>
  </r>
  <r>
    <s v="2392844206"/>
    <x v="4681"/>
    <s v="MICROEMPRESA"/>
    <x v="1481"/>
    <s v="Em Operação"/>
    <s v="Restaurante, Cafeteria, Bar e Similares"/>
    <s v="57945-000"/>
    <s v="AL"/>
    <x v="436"/>
    <d v="2020-06-08T00:00:00"/>
    <d v="2022-06-08T00:00:00"/>
    <s v="23.928.442/0001-06"/>
    <s v="Restaurante"/>
    <s v="Empresário Individual"/>
    <s v=" - "/>
    <x v="0"/>
    <x v="1"/>
    <x v="0"/>
  </r>
  <r>
    <s v="2390815670"/>
    <x v="4682"/>
    <s v="MICROEMPRESA"/>
    <x v="1480"/>
    <s v="Em Operação"/>
    <s v="Restaurante, Cafeteria, Bar e Similares"/>
    <s v="11680-000"/>
    <s v="SP"/>
    <x v="363"/>
    <d v="2020-05-18T00:00:00"/>
    <d v="2022-05-18T00:00:00"/>
    <s v="23.908.156/0001-70"/>
    <s v="Similar"/>
    <s v="Sociedade Empresária Limitada"/>
    <s v=" - "/>
    <x v="0"/>
    <x v="0"/>
    <x v="0"/>
  </r>
  <r>
    <s v="2390328232"/>
    <x v="4683"/>
    <s v="MICROEMPRESA"/>
    <x v="1653"/>
    <s v="Em Operação"/>
    <s v="Restaurante, Cafeteria, Bar e Similares"/>
    <s v="22745-271"/>
    <s v="RJ"/>
    <x v="111"/>
    <d v="2020-05-05T00:00:00"/>
    <d v="2022-05-05T00:00:00"/>
    <s v="23.903.282/0001-32"/>
    <s v="Restaurante"/>
    <s v="Sociedade Empresária Limitada"/>
    <s v=" - "/>
    <x v="0"/>
    <x v="0"/>
    <x v="0"/>
  </r>
  <r>
    <s v="3535836955"/>
    <x v="4684"/>
    <s v="MICROEMPRESA"/>
    <x v="1675"/>
    <s v="Em Operação"/>
    <s v="Restaurante, Cafeteria, Bar e Similares"/>
    <s v="75680-013"/>
    <s v="GO"/>
    <x v="32"/>
    <d v="2020-03-19T00:00:00"/>
    <d v="2022-03-19T00:00:00"/>
    <s v="35.358.369/0001-55"/>
    <s v="Restaurante"/>
    <s v="Sociedade Empresária Limitada"/>
    <s v=" - "/>
    <x v="0"/>
    <x v="1"/>
    <x v="0"/>
  </r>
  <r>
    <s v="1036487995"/>
    <x v="4685"/>
    <s v="DEMAIS"/>
    <x v="1418"/>
    <s v="Em Operação"/>
    <s v="Restaurante, Cafeteria, Bar e Similares"/>
    <s v="20240-290"/>
    <s v="RJ"/>
    <x v="111"/>
    <d v="2020-05-13T00:00:00"/>
    <d v="2022-05-13T00:00:00"/>
    <s v="10.364.879/0002-95"/>
    <s v="Restaurante"/>
    <s v="Sociedade Empresária Limitada"/>
    <s v=" - "/>
    <x v="0"/>
    <x v="0"/>
    <x v="0"/>
  </r>
  <r>
    <s v="1365281588"/>
    <x v="4686"/>
    <s v="MICROEMPRESA"/>
    <x v="1470"/>
    <s v="Em Operação"/>
    <s v="Restaurante, Cafeteria, Bar e Similares"/>
    <s v="18602-060"/>
    <s v="SP"/>
    <x v="1211"/>
    <d v="2020-06-05T00:00:00"/>
    <d v="2022-06-05T00:00:00"/>
    <s v="13.652.815/0002-88"/>
    <s v="Restaurante"/>
    <s v="Sociedade Empresária Limitada"/>
    <s v=" - "/>
    <x v="9"/>
    <x v="4"/>
    <x v="0"/>
  </r>
  <r>
    <s v="1708033207"/>
    <x v="4687"/>
    <s v="DEMAIS"/>
    <x v="1512"/>
    <s v="Em Operação"/>
    <s v="Restaurante, Cafeteria, Bar e Similares"/>
    <s v="01411-001"/>
    <s v="SP"/>
    <x v="5"/>
    <d v="2020-05-13T00:00:00"/>
    <d v="2022-05-13T00:00:00"/>
    <s v="17.080.332/0002-07"/>
    <s v="Restaurante"/>
    <s v="Empresa Individual de Responsabilidade Limitada (de Natureza Empresária)"/>
    <s v="Português|Inglês"/>
    <x v="1"/>
    <x v="0"/>
    <x v="0"/>
  </r>
  <r>
    <s v="0061035032"/>
    <x v="4688"/>
    <s v="DEMAIS"/>
    <x v="1676"/>
    <s v="Em Operação"/>
    <s v="Restaurante, Cafeteria, Bar e Similares"/>
    <s v="97538-000"/>
    <s v="RS"/>
    <x v="1290"/>
    <d v="2018-02-27T00:00:00"/>
    <d v="2020-02-27T00:00:00"/>
    <s v="00.610.350/0020-32"/>
    <s v="Similar"/>
    <s v="Sociedade Empresária Limitada"/>
    <s v="Espanhol"/>
    <x v="0"/>
    <x v="0"/>
    <x v="0"/>
  </r>
  <r>
    <s v="0239497936"/>
    <x v="4689"/>
    <s v="MICROEMPRESA"/>
    <x v="1677"/>
    <s v="Em Operação"/>
    <s v="Restaurante, Cafeteria, Bar e Similares"/>
    <s v="62670-000"/>
    <s v="CE"/>
    <x v="1291"/>
    <d v="2019-01-21T00:00:00"/>
    <d v="2021-01-21T00:00:00"/>
    <s v="02.394.979/0002-36"/>
    <s v="Restaurante"/>
    <s v="Empresário (Individual)"/>
    <s v="Francês|Português|Inglês"/>
    <x v="8"/>
    <x v="0"/>
    <x v="0"/>
  </r>
  <r>
    <s v="2931309105"/>
    <x v="4690"/>
    <s v="MICROEMPRESA"/>
    <x v="1678"/>
    <s v="Em Operação"/>
    <s v="Restaurante, Cafeteria, Bar e Similares"/>
    <s v="01310-100"/>
    <s v="SP"/>
    <x v="5"/>
    <d v="2020-10-07T00:00:00"/>
    <d v="2022-10-07T00:00:00"/>
    <s v="29.313.091/0001-05"/>
    <s v="Bar"/>
    <s v="Sociedade Empresária Limitada"/>
    <s v=" - "/>
    <x v="0"/>
    <x v="0"/>
    <x v="0"/>
  </r>
  <r>
    <s v="2930107972"/>
    <x v="4691"/>
    <s v="MICROEMPRESA"/>
    <x v="1679"/>
    <s v="Em Operação"/>
    <s v="Restaurante, Cafeteria, Bar e Similares"/>
    <s v="01310-200"/>
    <s v="SP"/>
    <x v="5"/>
    <d v="2020-10-08T00:00:00"/>
    <d v="2022-10-08T00:00:00"/>
    <s v="29.301.079/0001-72"/>
    <s v="Bar"/>
    <s v="Sociedade Empresária Limitada"/>
    <s v=" - "/>
    <x v="0"/>
    <x v="0"/>
    <x v="0"/>
  </r>
  <r>
    <s v="2929999901"/>
    <x v="4692"/>
    <s v="MICROEMPRESA"/>
    <x v="1679"/>
    <s v="Em Operação"/>
    <s v="Restaurante, Cafeteria, Bar e Similares"/>
    <s v="03527-000"/>
    <s v="SP"/>
    <x v="5"/>
    <d v="2020-10-08T00:00:00"/>
    <d v="2022-10-08T00:00:00"/>
    <s v="29.299.999/0001-01"/>
    <s v="Bar"/>
    <s v="Sociedade Empresária Limitada"/>
    <s v=" - "/>
    <x v="8"/>
    <x v="7"/>
    <x v="4"/>
  </r>
  <r>
    <s v="2929298600"/>
    <x v="4693"/>
    <s v="MICROEMPRESA"/>
    <x v="1680"/>
    <s v="Em Operação"/>
    <s v="Restaurante, Cafeteria, Bar e Similares"/>
    <s v="68600-000"/>
    <s v="PA"/>
    <x v="7"/>
    <d v="2020-11-03T00:00:00"/>
    <d v="2022-11-03T00:00:00"/>
    <s v="29.292.986/0001-00"/>
    <s v="Restaurante"/>
    <s v="Empresa Individual de Responsabilidade Limitada (de Natureza Empresária)"/>
    <s v="Inglês"/>
    <x v="0"/>
    <x v="0"/>
    <x v="0"/>
  </r>
  <r>
    <s v="2928204588"/>
    <x v="4694"/>
    <s v="MICROEMPRESA"/>
    <x v="1681"/>
    <s v="Em Operação"/>
    <s v="Restaurante, Cafeteria, Bar e Similares"/>
    <s v="68515-000"/>
    <s v="PA"/>
    <x v="346"/>
    <d v="2020-11-17T00:00:00"/>
    <d v="2022-11-17T00:00:00"/>
    <s v="29.282.045/0001-88"/>
    <s v="Restaurante"/>
    <s v="Empresa Individual de Responsabilidade Limitada (de Natureza Empresária)"/>
    <s v=" - "/>
    <x v="0"/>
    <x v="0"/>
    <x v="0"/>
  </r>
  <r>
    <s v="2925441573"/>
    <x v="4695"/>
    <s v="MICROEMPRESA"/>
    <x v="1682"/>
    <s v="Em Operação"/>
    <s v="Restaurante, Cafeteria, Bar e Similares"/>
    <s v="72801-770"/>
    <s v="GO"/>
    <x v="874"/>
    <d v="2020-10-19T00:00:00"/>
    <d v="2022-10-19T00:00:00"/>
    <s v="29.254.415/0001-73"/>
    <s v="Similar"/>
    <s v="Empresário Individual"/>
    <s v=" - "/>
    <x v="0"/>
    <x v="0"/>
    <x v="0"/>
  </r>
  <r>
    <s v="2923234896"/>
    <x v="4696"/>
    <s v="MICROEMPRESA"/>
    <x v="1683"/>
    <s v="Em Operação"/>
    <s v="Restaurante, Cafeteria, Bar e Similares"/>
    <s v="28930-000"/>
    <s v="RJ"/>
    <x v="212"/>
    <d v="2020-10-06T00:00:00"/>
    <d v="2022-10-06T00:00:00"/>
    <s v="29.232.348/0001-96"/>
    <s v="Restaurante"/>
    <s v="Empresário (Individual)"/>
    <s v=" - "/>
    <x v="0"/>
    <x v="1"/>
    <x v="0"/>
  </r>
  <r>
    <s v="2921595401"/>
    <x v="4697"/>
    <s v="EMPRESA DE PEQUENO PORTE"/>
    <x v="1684"/>
    <s v="Em Operação"/>
    <s v="Restaurante, Cafeteria, Bar e Similares"/>
    <s v="55900-000"/>
    <s v="PE"/>
    <x v="517"/>
    <d v="2020-11-12T00:00:00"/>
    <d v="2022-11-12T00:00:00"/>
    <s v="29.215.954/0001-01"/>
    <s v="Restaurante"/>
    <s v="Sociedade Empresária Limitada"/>
    <s v=" - "/>
    <x v="0"/>
    <x v="4"/>
    <x v="3"/>
  </r>
  <r>
    <s v="2920540737"/>
    <x v="4698"/>
    <s v="MICROEMPRESA"/>
    <x v="1684"/>
    <s v="Em Operação"/>
    <s v="Restaurante, Cafeteria, Bar e Similares"/>
    <s v="88940-000"/>
    <s v="SC"/>
    <x v="341"/>
    <d v="2020-12-07T00:00:00"/>
    <d v="2022-12-07T00:00:00"/>
    <s v="29.205.407/0001-37"/>
    <s v="Bar"/>
    <s v="Empresa Individual de Responsabilidade Limitada (de Natureza Empresária)"/>
    <s v=" - "/>
    <x v="0"/>
    <x v="1"/>
    <x v="0"/>
  </r>
  <r>
    <s v="2916325746"/>
    <x v="4699"/>
    <s v="MICROEMPRESA"/>
    <x v="1685"/>
    <s v="Em Operação"/>
    <s v="Restaurante, Cafeteria, Bar e Similares"/>
    <s v="39530-000"/>
    <s v="MG"/>
    <x v="1292"/>
    <d v="2020-10-28T00:00:00"/>
    <d v="2022-10-28T00:00:00"/>
    <s v="29.163.257/0001-46"/>
    <s v="Restaurante"/>
    <s v="Empresário (Individual)"/>
    <s v=" - "/>
    <x v="7"/>
    <x v="4"/>
    <x v="0"/>
  </r>
  <r>
    <s v="2907909940"/>
    <x v="4700"/>
    <s v="MICROEMPRESA"/>
    <x v="1686"/>
    <s v="Em Operação"/>
    <s v="Restaurante, Cafeteria, Bar e Similares"/>
    <s v="28890-254"/>
    <s v="RJ"/>
    <x v="249"/>
    <d v="2020-12-03T00:00:00"/>
    <d v="2022-12-03T00:00:00"/>
    <s v="29.079.099/0001-40"/>
    <s v="Restaurante"/>
    <s v="Empresa Individual de Responsabilidade Limitada (de Natureza Empresária)"/>
    <s v=" - "/>
    <x v="0"/>
    <x v="0"/>
    <x v="0"/>
  </r>
  <r>
    <s v="2906996909"/>
    <x v="4701"/>
    <s v="EMPRESA DE PEQUENO PORTE"/>
    <x v="1686"/>
    <s v="Em Operação"/>
    <s v="Restaurante, Cafeteria, Bar e Similares"/>
    <s v="38406-634"/>
    <s v="MG"/>
    <x v="262"/>
    <d v="2020-11-03T00:00:00"/>
    <d v="2022-11-03T00:00:00"/>
    <s v="29.069.969/0001-09"/>
    <s v="Bar"/>
    <s v="Sociedade Empresária Limitada"/>
    <s v=" - "/>
    <x v="0"/>
    <x v="0"/>
    <x v="0"/>
  </r>
  <r>
    <s v="2906651421"/>
    <x v="4702"/>
    <s v="MICROEMPRESA"/>
    <x v="1687"/>
    <s v="Em Operação"/>
    <s v="Restaurante, Cafeteria, Bar e Similares"/>
    <s v="80730-000"/>
    <s v="PR"/>
    <x v="21"/>
    <d v="2020-10-23T00:00:00"/>
    <d v="2022-10-23T00:00:00"/>
    <s v="29.066.514/0001-21"/>
    <s v="Restaurante"/>
    <s v="Empresário (Individual)"/>
    <s v="Inglês"/>
    <x v="0"/>
    <x v="1"/>
    <x v="0"/>
  </r>
  <r>
    <s v="2906520681"/>
    <x v="4703"/>
    <s v="MICROEMPRESA"/>
    <x v="1688"/>
    <s v="Em Operação"/>
    <s v="Restaurante, Cafeteria, Bar e Similares"/>
    <s v="17300-000"/>
    <s v="SP"/>
    <x v="1293"/>
    <d v="2020-10-15T00:00:00"/>
    <d v="2022-10-15T00:00:00"/>
    <s v="29.065.206/0001-81"/>
    <s v="Restaurante"/>
    <s v="Empresário (Individual)"/>
    <s v="Português"/>
    <x v="0"/>
    <x v="1"/>
    <x v="0"/>
  </r>
  <r>
    <s v="2903505096"/>
    <x v="4704"/>
    <s v="MICROEMPRESA"/>
    <x v="1689"/>
    <s v="Em Operação"/>
    <s v="Restaurante, Cafeteria, Bar e Similares"/>
    <s v="89120-000"/>
    <s v="SC"/>
    <x v="819"/>
    <d v="2020-11-13T00:00:00"/>
    <d v="2022-11-13T00:00:00"/>
    <s v="29.035.050/0001-96"/>
    <s v="Restaurante"/>
    <s v="Empresário Individual"/>
    <s v=" - "/>
    <x v="6"/>
    <x v="0"/>
    <x v="0"/>
  </r>
  <r>
    <s v="2901620358"/>
    <x v="4705"/>
    <s v="MICROEMPRESA"/>
    <x v="1690"/>
    <s v="Em Operação"/>
    <s v="Restaurante, Cafeteria, Bar e Similares"/>
    <s v="35460-000"/>
    <s v="MG"/>
    <x v="112"/>
    <d v="2020-10-23T00:00:00"/>
    <d v="2022-10-23T00:00:00"/>
    <s v="29.016.203/0001-58"/>
    <s v="Restaurante"/>
    <s v="Empresário (Individual)"/>
    <s v=" - "/>
    <x v="0"/>
    <x v="1"/>
    <x v="0"/>
  </r>
  <r>
    <s v="2891656207"/>
    <x v="4706"/>
    <s v="MICROEMPRESA"/>
    <x v="1691"/>
    <s v="Em Operação"/>
    <s v="Restaurante, Cafeteria, Bar e Similares"/>
    <s v="29345-000"/>
    <s v="ES"/>
    <x v="652"/>
    <d v="2020-10-06T00:00:00"/>
    <d v="2022-10-06T00:00:00"/>
    <s v="28.916.562/0001-07"/>
    <s v="Restaurante"/>
    <s v="Empresário (Individual)"/>
    <s v=" - "/>
    <x v="0"/>
    <x v="1"/>
    <x v="0"/>
  </r>
  <r>
    <s v="2891279523"/>
    <x v="4707"/>
    <s v="MICROEMPRESA"/>
    <x v="1691"/>
    <s v="Em Operação"/>
    <s v="Restaurante, Cafeteria, Bar e Similares"/>
    <s v="36325-000"/>
    <s v="MG"/>
    <x v="213"/>
    <d v="2020-10-29T00:00:00"/>
    <d v="2022-10-29T00:00:00"/>
    <s v="28.912.795/0001-23"/>
    <s v="Restaurante"/>
    <s v="Empresário (Individual)"/>
    <s v=" - "/>
    <x v="12"/>
    <x v="0"/>
    <x v="0"/>
  </r>
  <r>
    <s v="2891123554"/>
    <x v="4708"/>
    <s v="MICROEMPRESA"/>
    <x v="1691"/>
    <s v="Em Operação"/>
    <s v="Restaurante, Cafeteria, Bar e Similares"/>
    <s v="19274-000"/>
    <s v="SP"/>
    <x v="343"/>
    <d v="2020-11-11T00:00:00"/>
    <d v="2022-11-11T00:00:00"/>
    <s v="28.911.235/0001-54"/>
    <s v="Cafeteria"/>
    <s v="Empresário Individual"/>
    <s v="Português"/>
    <x v="0"/>
    <x v="0"/>
    <x v="0"/>
  </r>
  <r>
    <s v="2887048060"/>
    <x v="4709"/>
    <s v="MICROEMPRESA"/>
    <x v="1687"/>
    <s v="Em Operação"/>
    <s v="Restaurante, Cafeteria, Bar e Similares"/>
    <s v="37200-050"/>
    <s v="MG"/>
    <x v="775"/>
    <d v="2020-11-16T00:00:00"/>
    <d v="2022-11-16T00:00:00"/>
    <s v="28.870.480/0001-60"/>
    <s v="Similar"/>
    <s v="Empresário Individual"/>
    <s v=" - "/>
    <x v="2"/>
    <x v="0"/>
    <x v="0"/>
  </r>
  <r>
    <s v="2876646044"/>
    <x v="4710"/>
    <s v="MICROEMPRESA"/>
    <x v="1692"/>
    <s v="Em Operação"/>
    <s v="Restaurante, Cafeteria, Bar e Similares"/>
    <s v="38405-305"/>
    <s v="MG"/>
    <x v="262"/>
    <d v="2020-10-16T00:00:00"/>
    <d v="2022-10-16T00:00:00"/>
    <s v="28.766.460/0001-44"/>
    <s v="Similar"/>
    <s v="Empresário (Individual)"/>
    <s v=" - "/>
    <x v="0"/>
    <x v="0"/>
    <x v="0"/>
  </r>
  <r>
    <s v="0349653619"/>
    <x v="4711"/>
    <s v="DEMAIS"/>
    <x v="1693"/>
    <s v="Em Operação"/>
    <s v="Restaurante, Cafeteria, Bar e Similares"/>
    <s v="72980-000"/>
    <s v="GO"/>
    <x v="284"/>
    <d v="2017-11-14T00:00:00"/>
    <d v="2019-11-14T00:00:00"/>
    <s v="03.496.536/0002-19"/>
    <s v="Restaurante"/>
    <s v="Sociedade Empresária Limitada"/>
    <s v=" - "/>
    <x v="2"/>
    <x v="0"/>
    <x v="0"/>
  </r>
  <r>
    <s v="2875004114"/>
    <x v="4712"/>
    <s v="MICROEMPRESA"/>
    <x v="1694"/>
    <s v="Em Operação"/>
    <s v="Restaurante, Cafeteria, Bar e Similares"/>
    <s v="89036-900"/>
    <s v="SC"/>
    <x v="15"/>
    <d v="2020-10-29T00:00:00"/>
    <d v="2022-10-29T00:00:00"/>
    <s v="28.750.041/0001-14"/>
    <s v="Cafeteria"/>
    <s v="Sociedade Empresária Limitada"/>
    <s v="Alemão|Inglês|Espanhol"/>
    <x v="3"/>
    <x v="1"/>
    <x v="0"/>
  </r>
  <r>
    <s v="2868172709"/>
    <x v="4713"/>
    <s v="MICROEMPRESA"/>
    <x v="1695"/>
    <s v="Em Operação"/>
    <s v="Restaurante, Cafeteria, Bar e Similares"/>
    <s v="60165-121"/>
    <s v="CE"/>
    <x v="267"/>
    <d v="2020-12-23T00:00:00"/>
    <d v="2022-12-23T00:00:00"/>
    <s v="28.681.727/0001-09"/>
    <s v="Cafeteria"/>
    <s v="Sociedade Empresária Limitada"/>
    <s v=" - "/>
    <x v="0"/>
    <x v="0"/>
    <x v="0"/>
  </r>
  <r>
    <s v="2867728285"/>
    <x v="4714"/>
    <s v="EMPRESA DE PEQUENO PORTE"/>
    <x v="1696"/>
    <s v="Em Operação"/>
    <s v="Restaurante, Cafeteria, Bar e Similares"/>
    <s v="93010-240"/>
    <s v="RS"/>
    <x v="207"/>
    <d v="2020-12-03T00:00:00"/>
    <d v="2022-12-03T00:00:00"/>
    <s v="28.677.282/0001-85"/>
    <s v="Restaurante"/>
    <s v="Sociedade Empresária Limitada"/>
    <s v="Português|Inglês"/>
    <x v="6"/>
    <x v="0"/>
    <x v="0"/>
  </r>
  <r>
    <s v="2863225063"/>
    <x v="4715"/>
    <s v="MICROEMPRESA"/>
    <x v="1697"/>
    <s v="Em Operação"/>
    <s v="Restaurante, Cafeteria, Bar e Similares"/>
    <s v="95890-000"/>
    <s v="RS"/>
    <x v="1294"/>
    <d v="2020-12-03T00:00:00"/>
    <d v="2022-12-03T00:00:00"/>
    <s v="28.632.250/0001-63"/>
    <s v="Restaurante"/>
    <s v="Sociedade Empresária Limitada"/>
    <s v="Português"/>
    <x v="3"/>
    <x v="5"/>
    <x v="4"/>
  </r>
  <r>
    <s v="2860668499"/>
    <x v="4716"/>
    <s v="MICROEMPRESA"/>
    <x v="1698"/>
    <s v="Em Operação"/>
    <s v="Restaurante, Cafeteria, Bar e Similares"/>
    <s v="57306-000"/>
    <s v="AL"/>
    <x v="1295"/>
    <d v="2020-11-23T00:00:00"/>
    <d v="2022-11-23T00:00:00"/>
    <s v="28.606.684/0001-99"/>
    <s v="Cafeteria"/>
    <s v="Empresa Individual de Responsabilidade Limitada (de Natureza Empresária)"/>
    <s v=" - "/>
    <x v="2"/>
    <x v="0"/>
    <x v="0"/>
  </r>
  <r>
    <s v="2858939907"/>
    <x v="4717"/>
    <s v="MICROEMPRESA"/>
    <x v="1699"/>
    <s v="Em Operação"/>
    <s v="Restaurante, Cafeteria, Bar e Similares"/>
    <s v="37640-000"/>
    <s v="MG"/>
    <x v="1"/>
    <d v="2020-10-01T00:00:00"/>
    <d v="2022-10-01T00:00:00"/>
    <s v="28.589.399/0001-07"/>
    <s v="Cafeteria"/>
    <s v="Empresário Individual"/>
    <s v=" - "/>
    <x v="0"/>
    <x v="0"/>
    <x v="0"/>
  </r>
  <r>
    <s v="2856843745"/>
    <x v="4718"/>
    <s v="MICROEMPRESA"/>
    <x v="1700"/>
    <s v="Em Operação"/>
    <s v="Restaurante, Cafeteria, Bar e Similares"/>
    <s v="32900-000"/>
    <s v="MG"/>
    <x v="1296"/>
    <d v="2020-10-15T00:00:00"/>
    <d v="2022-10-15T00:00:00"/>
    <s v="28.568.437/0001-45"/>
    <s v="Restaurante"/>
    <s v="Sociedade Empresária Limitada"/>
    <s v=" - "/>
    <x v="0"/>
    <x v="0"/>
    <x v="0"/>
  </r>
  <r>
    <s v="2848786165"/>
    <x v="4719"/>
    <s v="MICROEMPRESA"/>
    <x v="1701"/>
    <s v="Em Operação"/>
    <s v="Restaurante, Cafeteria, Bar e Similares"/>
    <s v="68840-000"/>
    <s v="PA"/>
    <x v="1297"/>
    <d v="2020-11-10T00:00:00"/>
    <d v="2022-11-10T00:00:00"/>
    <s v="28.487.861/0001-65"/>
    <s v="Similar"/>
    <s v="Empresário Individual"/>
    <s v=" - "/>
    <x v="2"/>
    <x v="4"/>
    <x v="0"/>
  </r>
  <r>
    <s v="2846113762"/>
    <x v="4720"/>
    <s v="MICROEMPRESA"/>
    <x v="1702"/>
    <s v="Em Operação"/>
    <s v="Restaurante, Cafeteria, Bar e Similares"/>
    <s v="62690-000"/>
    <s v="CE"/>
    <x v="110"/>
    <d v="2020-11-04T00:00:00"/>
    <d v="2022-11-04T00:00:00"/>
    <s v="28.461.137/0001-62"/>
    <s v="Restaurante"/>
    <s v="Empresa Individual de Responsabilidade Limitada (de Natureza Empresária)"/>
    <s v="Português|Espanhol|Inglês"/>
    <x v="0"/>
    <x v="5"/>
    <x v="0"/>
  </r>
  <r>
    <s v="2844655391"/>
    <x v="4721"/>
    <s v="MICROEMPRESA"/>
    <x v="1703"/>
    <s v="Em Operação"/>
    <s v="Restaurante, Cafeteria, Bar e Similares"/>
    <s v="02012-130"/>
    <s v="SP"/>
    <x v="5"/>
    <d v="2020-10-07T00:00:00"/>
    <d v="2022-10-07T00:00:00"/>
    <s v="28.446.553/0001-91"/>
    <s v="Restaurante"/>
    <s v="Empresário (Individual)"/>
    <s v="Inglês|Espanhol"/>
    <x v="0"/>
    <x v="0"/>
    <x v="0"/>
  </r>
  <r>
    <s v="2832128770"/>
    <x v="4722"/>
    <s v="MICROEMPRESA"/>
    <x v="1704"/>
    <s v="Em Operação"/>
    <s v="Restaurante, Cafeteria, Bar e Similares"/>
    <s v="98465-000"/>
    <s v="RS"/>
    <x v="1298"/>
    <d v="2020-10-15T00:00:00"/>
    <d v="2022-10-15T00:00:00"/>
    <s v="28.321.287/0001-70"/>
    <s v="Cafeteria"/>
    <s v="Empresário (Individual)"/>
    <s v=" - "/>
    <x v="2"/>
    <x v="0"/>
    <x v="0"/>
  </r>
  <r>
    <s v="2831310286"/>
    <x v="4723"/>
    <s v="EMPRESA DE PEQUENO PORTE"/>
    <x v="1705"/>
    <s v="Em Operação"/>
    <s v="Restaurante, Cafeteria, Bar e Similares"/>
    <s v="80710-250"/>
    <s v="PR"/>
    <x v="21"/>
    <d v="2020-11-11T00:00:00"/>
    <d v="2022-11-11T00:00:00"/>
    <s v="28.313.102/0001-86"/>
    <s v="Restaurante"/>
    <s v="Sociedade Empresária Limitada"/>
    <s v=" - "/>
    <x v="0"/>
    <x v="0"/>
    <x v="0"/>
  </r>
  <r>
    <s v="2830771500"/>
    <x v="4724"/>
    <s v="MICROEMPRESA"/>
    <x v="1706"/>
    <s v="Em Operação"/>
    <s v="Restaurante, Cafeteria, Bar e Similares"/>
    <s v="83403-515"/>
    <s v="PR"/>
    <x v="1137"/>
    <d v="2020-10-06T00:00:00"/>
    <d v="2022-10-06T00:00:00"/>
    <s v="28.307.715/0001-00"/>
    <s v="Bar"/>
    <s v="Sociedade Empresária Limitada"/>
    <s v=" - "/>
    <x v="0"/>
    <x v="0"/>
    <x v="0"/>
  </r>
  <r>
    <s v="2828179572"/>
    <x v="4725"/>
    <s v="MICROEMPRESA"/>
    <x v="1707"/>
    <s v="Em Operação"/>
    <s v="Restaurante, Cafeteria, Bar e Similares"/>
    <s v="78580-000"/>
    <s v="MT"/>
    <x v="529"/>
    <d v="2020-10-08T00:00:00"/>
    <d v="2022-10-08T00:00:00"/>
    <s v="28.281.795/0001-72"/>
    <s v="Restaurante"/>
    <s v="Sociedade Empresária Limitada"/>
    <s v=" - "/>
    <x v="0"/>
    <x v="0"/>
    <x v="0"/>
  </r>
  <r>
    <s v="2824137562"/>
    <x v="4726"/>
    <s v="MICROEMPRESA"/>
    <x v="1708"/>
    <s v="Em Operação"/>
    <s v="Restaurante, Cafeteria, Bar e Similares"/>
    <s v="74594-008"/>
    <s v="GO"/>
    <x v="11"/>
    <d v="2020-10-13T00:00:00"/>
    <d v="2022-10-13T00:00:00"/>
    <s v="28.241.375/0001-62"/>
    <s v="Restaurante"/>
    <s v="Empresa Individual de Responsabilidade Limitada (de Natureza Empresária)"/>
    <s v=" - "/>
    <x v="0"/>
    <x v="0"/>
    <x v="0"/>
  </r>
  <r>
    <s v="2823836389"/>
    <x v="4727"/>
    <s v="MICROEMPRESA"/>
    <x v="1708"/>
    <s v="Em Operação"/>
    <s v="Restaurante, Cafeteria, Bar e Similares"/>
    <s v="72980-000"/>
    <s v="GO"/>
    <x v="284"/>
    <d v="2020-10-28T00:00:00"/>
    <d v="2022-10-28T00:00:00"/>
    <s v="28.238.363/0001-89"/>
    <s v="Restaurante"/>
    <s v="Empresário (Individual)"/>
    <s v=" - "/>
    <x v="1"/>
    <x v="0"/>
    <x v="0"/>
  </r>
  <r>
    <s v="2823396543"/>
    <x v="4728"/>
    <s v="MICROEMPRESA"/>
    <x v="1708"/>
    <s v="Em Operação"/>
    <s v="Restaurante, Cafeteria, Bar e Similares"/>
    <s v="32604-218"/>
    <s v="MG"/>
    <x v="244"/>
    <d v="2020-11-04T00:00:00"/>
    <d v="2022-11-04T00:00:00"/>
    <s v="28.233.965/0001-43"/>
    <s v="Restaurante"/>
    <s v="Sociedade Empresária Limitada"/>
    <s v=" - "/>
    <x v="1"/>
    <x v="0"/>
    <x v="0"/>
  </r>
  <r>
    <s v="2822998540"/>
    <x v="4729"/>
    <s v="MICROEMPRESA"/>
    <x v="1709"/>
    <s v="Em Operação"/>
    <s v="Restaurante, Cafeteria, Bar e Similares"/>
    <s v="89083-360"/>
    <s v="SC"/>
    <x v="574"/>
    <d v="2020-12-07T00:00:00"/>
    <d v="2022-12-07T00:00:00"/>
    <s v="28.229.985/0001-40"/>
    <s v="Restaurante"/>
    <s v="Empresário (Individual)"/>
    <s v="Português"/>
    <x v="0"/>
    <x v="1"/>
    <x v="0"/>
  </r>
  <r>
    <s v="2818665515"/>
    <x v="4730"/>
    <s v="MICROEMPRESA"/>
    <x v="1710"/>
    <s v="Em Operação"/>
    <s v="Restaurante, Cafeteria, Bar e Similares"/>
    <s v="74936-560"/>
    <s v="GO"/>
    <x v="278"/>
    <d v="2020-10-01T00:00:00"/>
    <d v="2022-10-01T00:00:00"/>
    <s v="28.186.655/0001-15"/>
    <s v="Similar"/>
    <s v="Empresa Individual de Responsabilidade Limitada (de Natureza Empresária)"/>
    <s v=" - "/>
    <x v="0"/>
    <x v="0"/>
    <x v="0"/>
  </r>
  <r>
    <s v="2816444526"/>
    <x v="4731"/>
    <s v="MICROEMPRESA"/>
    <x v="1711"/>
    <s v="Em Operação"/>
    <s v="Restaurante, Cafeteria, Bar e Similares"/>
    <s v="35160-004"/>
    <s v="MG"/>
    <x v="1181"/>
    <d v="2020-11-03T00:00:00"/>
    <d v="2022-11-03T00:00:00"/>
    <s v="28.164.445/0001-26"/>
    <s v="Similar"/>
    <s v="Empresa Individual de Responsabilidade Limitada (de Natureza Empresária)"/>
    <s v=" - "/>
    <x v="0"/>
    <x v="13"/>
    <x v="0"/>
  </r>
  <r>
    <s v="2812131317"/>
    <x v="4732"/>
    <s v="MICROEMPRESA"/>
    <x v="1712"/>
    <s v="Em Operação"/>
    <s v="Restaurante, Cafeteria, Bar e Similares"/>
    <s v="59178-000"/>
    <s v="RN"/>
    <x v="248"/>
    <d v="2020-10-07T00:00:00"/>
    <d v="2022-10-07T00:00:00"/>
    <s v="28.121.313/0001-17"/>
    <s v="Similar"/>
    <s v="Empresa Individual de Responsabilidade Limitada (de Natureza Empresária)"/>
    <s v=" - "/>
    <x v="5"/>
    <x v="0"/>
    <x v="0"/>
  </r>
  <r>
    <s v="2806512130"/>
    <x v="4733"/>
    <s v="MICROEMPRESA"/>
    <x v="1713"/>
    <s v="Em Operação"/>
    <s v="Restaurante, Cafeteria, Bar e Similares"/>
    <s v="96530-000"/>
    <s v="RS"/>
    <x v="1299"/>
    <d v="2020-12-15T00:00:00"/>
    <d v="2022-12-15T00:00:00"/>
    <s v="28.065.121/0001-30"/>
    <s v="Bar"/>
    <s v="Empresário Individual"/>
    <s v="Alemão"/>
    <x v="3"/>
    <x v="4"/>
    <x v="0"/>
  </r>
  <r>
    <s v="2803952405"/>
    <x v="4734"/>
    <s v="MICROEMPRESA"/>
    <x v="1714"/>
    <s v="Em Operação"/>
    <s v="Restaurante, Cafeteria, Bar e Similares"/>
    <s v="11990-000"/>
    <s v="SP"/>
    <x v="67"/>
    <d v="2020-10-06T00:00:00"/>
    <d v="2022-10-06T00:00:00"/>
    <s v="28.039.524/0001-05"/>
    <s v="Restaurante"/>
    <s v="Empresário (Individual)"/>
    <s v=" - "/>
    <x v="0"/>
    <x v="0"/>
    <x v="0"/>
  </r>
  <r>
    <s v="2798282993"/>
    <x v="4735"/>
    <s v="MICROEMPRESA"/>
    <x v="1715"/>
    <s v="Em Operação"/>
    <s v="Restaurante, Cafeteria, Bar e Similares"/>
    <s v="64037-045"/>
    <s v="PI"/>
    <x v="219"/>
    <d v="2020-10-08T00:00:00"/>
    <d v="2022-10-08T00:00:00"/>
    <s v="27.982.829/0001-93"/>
    <s v="Similar"/>
    <s v="Empresário (Individual)"/>
    <s v=" - "/>
    <x v="0"/>
    <x v="0"/>
    <x v="0"/>
  </r>
  <r>
    <s v="2798226100"/>
    <x v="4736"/>
    <s v="MICROEMPRESA"/>
    <x v="1715"/>
    <s v="Em Operação"/>
    <s v="Restaurante, Cafeteria, Bar e Similares"/>
    <s v="35670-000"/>
    <s v="MG"/>
    <x v="1300"/>
    <d v="2020-10-16T00:00:00"/>
    <d v="2022-10-16T00:00:00"/>
    <s v="27.982.261/0001-00"/>
    <s v="Restaurante"/>
    <s v="Sociedade Empresária Limitada"/>
    <s v=" - "/>
    <x v="0"/>
    <x v="0"/>
    <x v="0"/>
  </r>
  <r>
    <s v="2788064512"/>
    <x v="4737"/>
    <s v="MICROEMPRESA"/>
    <x v="1716"/>
    <s v="Em Operação"/>
    <s v="Restaurante, Cafeteria, Bar e Similares"/>
    <s v="88902-670"/>
    <s v="SC"/>
    <x v="604"/>
    <d v="2020-12-15T00:00:00"/>
    <d v="2022-12-15T00:00:00"/>
    <s v="27.880.645/0001-12"/>
    <s v="Similar"/>
    <s v="Sociedade Empresária Limitada"/>
    <s v="Espanhol"/>
    <x v="9"/>
    <x v="14"/>
    <x v="0"/>
  </r>
  <r>
    <s v="2780861261"/>
    <x v="4738"/>
    <s v="MICROEMPRESA"/>
    <x v="1717"/>
    <s v="Em Operação"/>
    <s v="Restaurante, Cafeteria, Bar e Similares"/>
    <s v="88048-300"/>
    <s v="SC"/>
    <x v="133"/>
    <d v="2020-10-19T00:00:00"/>
    <d v="2022-10-19T00:00:00"/>
    <s v="27.808.612/0001-61"/>
    <s v="Restaurante"/>
    <s v="Sociedade Empresária Limitada"/>
    <s v="Inglês"/>
    <x v="0"/>
    <x v="0"/>
    <x v="0"/>
  </r>
  <r>
    <s v="2777461865"/>
    <x v="4739"/>
    <s v="MICROEMPRESA"/>
    <x v="1718"/>
    <s v="Em Operação"/>
    <s v="Restaurante, Cafeteria, Bar e Similares"/>
    <s v="24350-380"/>
    <s v="RJ"/>
    <x v="289"/>
    <d v="2020-10-09T00:00:00"/>
    <d v="2022-10-09T00:00:00"/>
    <s v="27.774.618/0001-65"/>
    <s v="Restaurante"/>
    <s v="Empresa Individual de Responsabilidade Limitada (de Natureza Empresária)"/>
    <s v=" - "/>
    <x v="6"/>
    <x v="0"/>
    <x v="0"/>
  </r>
  <r>
    <s v="2776450623"/>
    <x v="4740"/>
    <s v="MICROEMPRESA"/>
    <x v="1719"/>
    <s v="Em Operação"/>
    <s v="Restaurante, Cafeteria, Bar e Similares"/>
    <s v="68515-000"/>
    <s v="PA"/>
    <x v="346"/>
    <d v="2020-11-17T00:00:00"/>
    <d v="2022-11-17T00:00:00"/>
    <s v="27.764.506/0001-23"/>
    <s v="Similar"/>
    <s v="Empresa Individual de Responsabilidade Limitada (de Natureza Empresária)"/>
    <s v=" - "/>
    <x v="0"/>
    <x v="0"/>
    <x v="0"/>
  </r>
  <r>
    <s v="2749800209"/>
    <x v="4741"/>
    <s v="MICROEMPRESA"/>
    <x v="1720"/>
    <s v="Em Operação"/>
    <s v="Restaurante, Cafeteria, Bar e Similares"/>
    <s v="36880-172"/>
    <s v="MG"/>
    <x v="1005"/>
    <d v="2020-11-04T00:00:00"/>
    <d v="2022-11-04T00:00:00"/>
    <s v="27.498.002/0001-09"/>
    <s v="Bar"/>
    <s v="Empresário (Individual)"/>
    <s v=" - "/>
    <x v="6"/>
    <x v="13"/>
    <x v="3"/>
  </r>
  <r>
    <s v="2744714780"/>
    <x v="4742"/>
    <s v="MICROEMPRESA"/>
    <x v="1721"/>
    <s v="Em Operação"/>
    <s v="Restaurante, Cafeteria, Bar e Similares"/>
    <s v="83255-000"/>
    <s v="PR"/>
    <x v="900"/>
    <d v="2020-11-17T00:00:00"/>
    <d v="2022-11-17T00:00:00"/>
    <s v="27.447.147/0001-80"/>
    <s v="Similar"/>
    <s v="Empresário Individual"/>
    <s v=" - "/>
    <x v="0"/>
    <x v="0"/>
    <x v="0"/>
  </r>
  <r>
    <s v="2738766890"/>
    <x v="4743"/>
    <s v="MICROEMPRESA"/>
    <x v="1722"/>
    <s v="Em Operação"/>
    <s v="Restaurante, Cafeteria, Bar e Similares"/>
    <s v="74911-514"/>
    <s v="GO"/>
    <x v="278"/>
    <d v="2020-10-08T00:00:00"/>
    <d v="2022-10-08T00:00:00"/>
    <s v="27.387.668/0001-90"/>
    <s v="Similar"/>
    <s v="Sociedade Empresária Limitada"/>
    <s v=" - "/>
    <x v="0"/>
    <x v="0"/>
    <x v="0"/>
  </r>
  <r>
    <s v="2728591203"/>
    <x v="4744"/>
    <s v="MICROEMPRESA"/>
    <x v="1723"/>
    <s v="Em Operação"/>
    <s v="Restaurante, Cafeteria, Bar e Similares"/>
    <s v="11680-000"/>
    <s v="SP"/>
    <x v="363"/>
    <d v="2020-10-08T00:00:00"/>
    <d v="2022-10-08T00:00:00"/>
    <s v="27.285.912/0001-03"/>
    <s v="Similar"/>
    <s v="Empresário Individual"/>
    <s v=" - "/>
    <x v="7"/>
    <x v="13"/>
    <x v="0"/>
  </r>
  <r>
    <s v="2728343203"/>
    <x v="4745"/>
    <s v="MICROEMPRESA"/>
    <x v="1723"/>
    <s v="Em Operação"/>
    <s v="Restaurante, Cafeteria, Bar e Similares"/>
    <s v="62518-000"/>
    <s v="CE"/>
    <x v="1199"/>
    <d v="2020-12-28T00:00:00"/>
    <d v="2022-12-28T00:00:00"/>
    <s v="27.283.432/0001-03"/>
    <s v="Restaurante"/>
    <s v="Empresário Individual"/>
    <s v="Inglês"/>
    <x v="0"/>
    <x v="1"/>
    <x v="0"/>
  </r>
  <r>
    <s v="2717024900"/>
    <x v="4746"/>
    <s v="MICROEMPRESA"/>
    <x v="1724"/>
    <s v="Em Operação"/>
    <s v="Restaurante, Cafeteria, Bar e Similares"/>
    <s v="95923-000"/>
    <s v="RS"/>
    <x v="1301"/>
    <d v="2020-10-26T00:00:00"/>
    <d v="2022-10-26T00:00:00"/>
    <s v="27.170.249/0001-00"/>
    <s v="Cafeteria"/>
    <s v="Empresário Individual"/>
    <s v=" - "/>
    <x v="0"/>
    <x v="0"/>
    <x v="0"/>
  </r>
  <r>
    <s v="2703834102"/>
    <x v="4747"/>
    <s v="MICROEMPRESA"/>
    <x v="1725"/>
    <s v="Em Operação"/>
    <s v="Restaurante, Cafeteria, Bar e Similares"/>
    <s v="28950-000"/>
    <s v="RJ"/>
    <x v="80"/>
    <d v="2020-10-08T00:00:00"/>
    <d v="2022-10-08T00:00:00"/>
    <s v="27.038.341/0001-02"/>
    <s v="Restaurante"/>
    <s v="Empresa Individual de Responsabilidade Limitada (de Natureza Empresária)"/>
    <s v="Espanhol|Português|Inglês"/>
    <x v="5"/>
    <x v="4"/>
    <x v="0"/>
  </r>
  <r>
    <s v="2702639170"/>
    <x v="4748"/>
    <s v="EMPRESA DE PEQUENO PORTE"/>
    <x v="1726"/>
    <s v="Em Operação"/>
    <s v="Restaurante, Cafeteria, Bar e Similares"/>
    <s v="85863-720"/>
    <s v="PR"/>
    <x v="136"/>
    <d v="2020-10-07T00:00:00"/>
    <d v="2022-10-07T00:00:00"/>
    <s v="27.026.391/0001-70"/>
    <s v="Bar"/>
    <s v="Sociedade Empresária Limitada"/>
    <s v=" - "/>
    <x v="0"/>
    <x v="0"/>
    <x v="0"/>
  </r>
  <r>
    <s v="2696334209"/>
    <x v="4749"/>
    <s v="MICROEMPRESA"/>
    <x v="1727"/>
    <s v="Em Operação"/>
    <s v="Restaurante, Cafeteria, Bar e Similares"/>
    <s v="07130-580"/>
    <s v="SP"/>
    <x v="291"/>
    <d v="2020-12-18T00:00:00"/>
    <d v="2022-12-18T00:00:00"/>
    <s v="26.963.342/0001-09"/>
    <s v="Restaurante"/>
    <s v="Sociedade Empresária Limitada"/>
    <s v="Português|Inglês"/>
    <x v="0"/>
    <x v="0"/>
    <x v="0"/>
  </r>
  <r>
    <s v="2694065877"/>
    <x v="4750"/>
    <s v="MICROEMPRESA"/>
    <x v="1728"/>
    <s v="Em Operação"/>
    <s v="Restaurante, Cafeteria, Bar e Similares"/>
    <s v="36130-000"/>
    <s v="MG"/>
    <x v="1302"/>
    <d v="2020-10-02T00:00:00"/>
    <d v="2022-10-02T00:00:00"/>
    <s v="26.940.658/0001-77"/>
    <s v="Restaurante"/>
    <s v="Empresário Individual"/>
    <s v=" - "/>
    <x v="0"/>
    <x v="0"/>
    <x v="0"/>
  </r>
  <r>
    <s v="2693510860"/>
    <x v="4751"/>
    <s v="MICROEMPRESA"/>
    <x v="1728"/>
    <s v="Em Operação"/>
    <s v="Restaurante, Cafeteria, Bar e Similares"/>
    <s v="37701-000"/>
    <s v="MG"/>
    <x v="446"/>
    <d v="2020-11-26T00:00:00"/>
    <d v="2022-11-26T00:00:00"/>
    <s v="26.935.108/0001-60"/>
    <s v="Restaurante"/>
    <s v="Sociedade Empresária Limitada"/>
    <s v=" - "/>
    <x v="6"/>
    <x v="4"/>
    <x v="0"/>
  </r>
  <r>
    <s v="2690314974"/>
    <x v="4752"/>
    <s v="MICROEMPRESA"/>
    <x v="1729"/>
    <s v="Em Operação"/>
    <s v="Restaurante, Cafeteria, Bar e Similares"/>
    <s v="83010-900"/>
    <s v="PR"/>
    <x v="493"/>
    <d v="2020-11-26T00:00:00"/>
    <d v="2022-11-26T00:00:00"/>
    <s v="26.903.149/0001-74"/>
    <s v="Restaurante"/>
    <s v="Empresa Individual de Responsabilidade Limitada (de Natureza Empresária)"/>
    <s v=" - "/>
    <x v="0"/>
    <x v="0"/>
    <x v="0"/>
  </r>
  <r>
    <s v="2683455333"/>
    <x v="4753"/>
    <s v="MICROEMPRESA"/>
    <x v="1730"/>
    <s v="Em Operação"/>
    <s v="Restaurante, Cafeteria, Bar e Similares"/>
    <s v="88912-526"/>
    <s v="SC"/>
    <x v="604"/>
    <d v="2020-10-06T00:00:00"/>
    <d v="2022-10-06T00:00:00"/>
    <s v="26.834.553/0001-33"/>
    <s v="Restaurante"/>
    <s v="Empresário (Individual)"/>
    <s v=" - "/>
    <x v="0"/>
    <x v="1"/>
    <x v="0"/>
  </r>
  <r>
    <s v="3035552708"/>
    <x v="4754"/>
    <s v="EMPRESA DE PEQUENO PORTE"/>
    <x v="1731"/>
    <s v="Em Operação"/>
    <s v="Restaurante, Cafeteria, Bar e Similares"/>
    <s v="80250-070"/>
    <s v="PR"/>
    <x v="21"/>
    <d v="2020-07-07T00:00:00"/>
    <d v="2022-07-07T00:00:00"/>
    <s v="30.355.527/0001-08"/>
    <s v="Restaurante"/>
    <s v="Sociedade Empresária Limitada"/>
    <s v=" - "/>
    <x v="0"/>
    <x v="0"/>
    <x v="0"/>
  </r>
  <r>
    <s v="1188160158"/>
    <x v="4755"/>
    <s v="MICROEMPRESA"/>
    <x v="1732"/>
    <s v="Em Operação"/>
    <s v="Restaurante, Cafeteria, Bar e Similares"/>
    <s v="88420-000"/>
    <s v="SC"/>
    <x v="534"/>
    <d v="2018-08-20T00:00:00"/>
    <d v="2020-08-20T00:00:00"/>
    <s v="11.881.601/0002-58"/>
    <s v="Restaurante"/>
    <s v="Sociedade Empresária Limitada"/>
    <s v="Alemão"/>
    <x v="2"/>
    <x v="4"/>
    <x v="1"/>
  </r>
  <r>
    <s v="1190720741"/>
    <x v="4756"/>
    <s v="MICROEMPRESA"/>
    <x v="1733"/>
    <s v="Em Operação"/>
    <s v="Restaurante, Cafeteria, Bar e Similares"/>
    <s v="57950-000"/>
    <s v="AL"/>
    <x v="68"/>
    <d v="2017-06-20T00:00:00"/>
    <d v="2019-06-20T00:00:00"/>
    <s v="11.907.207/0002-41"/>
    <s v="Restaurante"/>
    <s v="Empresário (Individual)"/>
    <s v=" - "/>
    <x v="2"/>
    <x v="0"/>
    <x v="0"/>
  </r>
  <r>
    <s v="1255973320"/>
    <x v="4757"/>
    <s v="MICROEMPRESA"/>
    <x v="1717"/>
    <s v="Em Operação"/>
    <s v="Restaurante, Cafeteria, Bar e Similares"/>
    <s v="78600-000"/>
    <s v="MT"/>
    <x v="539"/>
    <d v="2018-03-06T00:00:00"/>
    <d v="2020-03-06T00:00:00"/>
    <s v="12.559.733/0002-20"/>
    <s v="Restaurante"/>
    <s v="Empresário (Individual)"/>
    <s v=" - "/>
    <x v="0"/>
    <x v="0"/>
    <x v="0"/>
  </r>
  <r>
    <s v="1363271823"/>
    <x v="4758"/>
    <s v="MICROEMPRESA"/>
    <x v="1734"/>
    <s v="Em Operação"/>
    <s v="Restaurante, Cafeteria, Bar e Similares"/>
    <s v="69343-000"/>
    <s v="RR"/>
    <x v="1040"/>
    <d v="2018-01-24T00:00:00"/>
    <d v="2020-01-24T00:00:00"/>
    <s v="13.632.718/0002-23"/>
    <s v="Similar"/>
    <s v="Sociedade Empresária Limitada"/>
    <s v="Alemão|Espanhol|Francês|Inglês"/>
    <x v="2"/>
    <x v="0"/>
    <x v="0"/>
  </r>
  <r>
    <s v="2119222004"/>
    <x v="4759"/>
    <s v="EMPRESA DE PEQUENO PORTE"/>
    <x v="1735"/>
    <s v="Em Operação"/>
    <s v="Restaurante, Cafeteria, Bar e Similares"/>
    <s v="35960-000"/>
    <s v="MG"/>
    <x v="1303"/>
    <d v="2018-12-05T00:00:00"/>
    <d v="2020-12-05T00:00:00"/>
    <s v="21.192.220/0003-04"/>
    <s v="Cafeteria"/>
    <s v="Sociedade Empresária Limitada"/>
    <s v=" - "/>
    <x v="2"/>
    <x v="0"/>
    <x v="0"/>
  </r>
  <r>
    <s v="2120706000"/>
    <x v="4760"/>
    <s v="MICROEMPRESA"/>
    <x v="1736"/>
    <s v="Em Operação"/>
    <s v="Restaurante, Cafeteria, Bar e Similares"/>
    <s v="88210-000"/>
    <s v="SC"/>
    <x v="482"/>
    <d v="2019-02-27T00:00:00"/>
    <d v="2021-02-27T00:00:00"/>
    <s v="21.207.060/0004-00"/>
    <s v="Cafeteria"/>
    <s v="Empresário Individual"/>
    <s v=" - "/>
    <x v="0"/>
    <x v="0"/>
    <x v="0"/>
  </r>
  <r>
    <s v="2145674510"/>
    <x v="4761"/>
    <s v="MICROEMPRESA"/>
    <x v="1737"/>
    <s v="Em Operação"/>
    <s v="Restaurante, Cafeteria, Bar e Similares"/>
    <s v="79460-000"/>
    <s v="MS"/>
    <x v="383"/>
    <d v="2017-12-04T00:00:00"/>
    <d v="2019-12-04T00:00:00"/>
    <s v="21.456.745/0002-10"/>
    <s v="Restaurante"/>
    <s v="Empresário (Individual)"/>
    <s v=" - "/>
    <x v="2"/>
    <x v="0"/>
    <x v="0"/>
  </r>
  <r>
    <s v="2929888340"/>
    <x v="4762"/>
    <s v="MICROEMPRESA"/>
    <x v="1679"/>
    <s v="Em Operação"/>
    <s v="Restaurante, Cafeteria, Bar e Similares"/>
    <s v="28930-000"/>
    <s v="RJ"/>
    <x v="212"/>
    <d v="2020-07-22T00:00:00"/>
    <d v="2022-07-22T00:00:00"/>
    <s v="29.298.883/0001-40"/>
    <s v="Restaurante"/>
    <s v="Sociedade Empresária Limitada"/>
    <s v="Inglês|Espanhol"/>
    <x v="2"/>
    <x v="4"/>
    <x v="6"/>
  </r>
  <r>
    <s v="2924684698"/>
    <x v="4763"/>
    <s v="MICROEMPRESA"/>
    <x v="1683"/>
    <s v="Em Operação"/>
    <s v="Restaurante, Cafeteria, Bar e Similares"/>
    <s v="28930-000"/>
    <s v="RJ"/>
    <x v="212"/>
    <d v="2020-07-02T00:00:00"/>
    <d v="2022-07-02T00:00:00"/>
    <s v="29.246.846/0001-98"/>
    <s v="Restaurante"/>
    <s v="Empresário (Individual)"/>
    <s v="Português|Espanhol"/>
    <x v="0"/>
    <x v="0"/>
    <x v="0"/>
  </r>
  <r>
    <s v="2922237399"/>
    <x v="4764"/>
    <s v="MICROEMPRESA"/>
    <x v="1738"/>
    <s v="Em Operação"/>
    <s v="Restaurante, Cafeteria, Bar e Similares"/>
    <s v="76730-000"/>
    <s v="GO"/>
    <x v="857"/>
    <d v="2020-09-18T00:00:00"/>
    <d v="2022-09-18T00:00:00"/>
    <s v="29.222.373/0001-99"/>
    <s v="Similar"/>
    <s v="Empresário Individual"/>
    <s v="Português"/>
    <x v="0"/>
    <x v="0"/>
    <x v="0"/>
  </r>
  <r>
    <s v="2920636026"/>
    <x v="4765"/>
    <s v="MICROEMPRESA"/>
    <x v="1684"/>
    <s v="Em Operação"/>
    <s v="Restaurante, Cafeteria, Bar e Similares"/>
    <s v="64220-000"/>
    <s v="PI"/>
    <x v="1016"/>
    <d v="2020-07-21T00:00:00"/>
    <d v="2022-07-21T00:00:00"/>
    <s v="29.206.360/0001-26"/>
    <s v="Cafeteria"/>
    <s v="Empresário Individual"/>
    <s v=" - "/>
    <x v="0"/>
    <x v="0"/>
    <x v="0"/>
  </r>
  <r>
    <s v="2919620043"/>
    <x v="4766"/>
    <s v="MICROEMPRESA"/>
    <x v="1739"/>
    <s v="Em Operação"/>
    <s v="Restaurante, Cafeteria, Bar e Similares"/>
    <s v="29060-235"/>
    <s v="ES"/>
    <x v="255"/>
    <d v="2020-07-16T00:00:00"/>
    <d v="2022-07-16T00:00:00"/>
    <s v="29.196.200/0001-43"/>
    <s v="Restaurante"/>
    <s v="Empresa Individual de Responsabilidade Limitada (de Natureza Empresária)"/>
    <s v=" - "/>
    <x v="2"/>
    <x v="4"/>
    <x v="0"/>
  </r>
  <r>
    <s v="2327785018"/>
    <x v="4767"/>
    <s v="MICROEMPRESA"/>
    <x v="1740"/>
    <s v="Em Operação"/>
    <s v="Restaurante, Cafeteria, Bar e Similares"/>
    <s v="88380-000"/>
    <s v="SC"/>
    <x v="547"/>
    <d v="2018-08-29T00:00:00"/>
    <d v="2020-08-29T00:00:00"/>
    <s v="23.277.850/0002-18"/>
    <s v="Similar"/>
    <s v="Empresário (Individual)"/>
    <s v=" - "/>
    <x v="6"/>
    <x v="0"/>
    <x v="0"/>
  </r>
  <r>
    <s v="2918050189"/>
    <x v="4768"/>
    <s v="MICROEMPRESA"/>
    <x v="1741"/>
    <s v="Em Operação"/>
    <s v="Restaurante, Cafeteria, Bar e Similares"/>
    <s v="93010-180"/>
    <s v="RS"/>
    <x v="207"/>
    <d v="2020-08-13T00:00:00"/>
    <d v="2022-08-13T00:00:00"/>
    <s v="29.180.501/0001-89"/>
    <s v="Similar"/>
    <s v="Sociedade Empresária Limitada"/>
    <s v="Português"/>
    <x v="0"/>
    <x v="0"/>
    <x v="0"/>
  </r>
  <r>
    <s v="2454248972"/>
    <x v="4769"/>
    <s v="EMPRESA DE PEQUENO PORTE"/>
    <x v="1716"/>
    <s v="Em Operação"/>
    <s v="Restaurante, Cafeteria, Bar e Similares"/>
    <s v="15690-000"/>
    <s v="SP"/>
    <x v="401"/>
    <d v="2019-02-11T00:00:00"/>
    <d v="2021-02-11T00:00:00"/>
    <s v="24.542.489/0002-72"/>
    <s v="Cafeteria"/>
    <s v="Empresário (Individual)"/>
    <s v=" - "/>
    <x v="0"/>
    <x v="0"/>
    <x v="0"/>
  </r>
  <r>
    <s v="2916182803"/>
    <x v="4770"/>
    <s v="EMPRESA DE PEQUENO PORTE"/>
    <x v="1685"/>
    <s v="Em Operação"/>
    <s v="Restaurante, Cafeteria, Bar e Similares"/>
    <s v="86050-460"/>
    <s v="PR"/>
    <x v="292"/>
    <d v="2020-09-15T00:00:00"/>
    <d v="2022-09-15T00:00:00"/>
    <s v="29.161.828/0001-03"/>
    <s v="Restaurante"/>
    <s v="Sociedade Empresária Limitada"/>
    <s v=" - "/>
    <x v="6"/>
    <x v="0"/>
    <x v="0"/>
  </r>
  <r>
    <s v="2915465795"/>
    <x v="4771"/>
    <s v="MICROEMPRESA"/>
    <x v="1742"/>
    <s v="Em Operação"/>
    <s v="Restaurante, Cafeteria, Bar e Similares"/>
    <s v="36830-000"/>
    <s v="MG"/>
    <x v="498"/>
    <d v="2020-07-20T00:00:00"/>
    <d v="2022-07-20T00:00:00"/>
    <s v="29.154.657/0001-95"/>
    <s v="Restaurante"/>
    <s v="Empresário Individual"/>
    <s v=" - "/>
    <x v="0"/>
    <x v="0"/>
    <x v="0"/>
  </r>
  <r>
    <s v="2478934137"/>
    <x v="4772"/>
    <s v="EMPRESA DE PEQUENO PORTE"/>
    <x v="1711"/>
    <s v="Em Operação"/>
    <s v="Restaurante, Cafeteria, Bar e Similares"/>
    <s v="78043-900"/>
    <s v="MT"/>
    <x v="71"/>
    <d v="2018-03-06T00:00:00"/>
    <d v="2020-03-06T00:00:00"/>
    <s v="24.789.341/0002-37"/>
    <s v="Restaurante"/>
    <s v="Empresa Individual de Responsabilidade Limitada (de Natureza Empresária)"/>
    <s v=" - "/>
    <x v="6"/>
    <x v="9"/>
    <x v="6"/>
  </r>
  <r>
    <s v="2913913900"/>
    <x v="4773"/>
    <s v="EMPRESA DE PEQUENO PORTE"/>
    <x v="1743"/>
    <s v="Em Operação"/>
    <s v="Restaurante, Cafeteria, Bar e Similares"/>
    <s v="57030-170"/>
    <s v="AL"/>
    <x v="119"/>
    <d v="2020-07-27T00:00:00"/>
    <d v="2022-07-27T00:00:00"/>
    <s v="29.139.139/0001-00"/>
    <s v="Restaurante"/>
    <s v="Empresa Individual de Responsabilidade Limitada (de Natureza Empresária)"/>
    <s v=" - "/>
    <x v="0"/>
    <x v="0"/>
    <x v="0"/>
  </r>
  <r>
    <s v="2911996813"/>
    <x v="4774"/>
    <s v="MICROEMPRESA"/>
    <x v="1744"/>
    <s v="Em Operação"/>
    <s v="Restaurante, Cafeteria, Bar e Similares"/>
    <s v="45200-276"/>
    <s v="BA"/>
    <x v="842"/>
    <d v="2020-08-07T00:00:00"/>
    <d v="2022-08-07T00:00:00"/>
    <s v="29.119.968/0001-13"/>
    <s v="Restaurante"/>
    <s v="Empresário (Individual)"/>
    <s v=" - "/>
    <x v="6"/>
    <x v="0"/>
    <x v="0"/>
  </r>
  <r>
    <s v="2911256886"/>
    <x v="4775"/>
    <s v="MICROEMPRESA"/>
    <x v="1745"/>
    <s v="Em Operação"/>
    <s v="Restaurante, Cafeteria, Bar e Similares"/>
    <s v="45420-000"/>
    <s v="BA"/>
    <x v="337"/>
    <d v="2020-08-04T00:00:00"/>
    <d v="2022-08-04T00:00:00"/>
    <s v="29.112.568/0001-86"/>
    <s v="Restaurante"/>
    <s v="Empresário (Individual)"/>
    <s v="Inglês|Espanhol"/>
    <x v="0"/>
    <x v="5"/>
    <x v="0"/>
  </r>
  <r>
    <s v="2910388870"/>
    <x v="4776"/>
    <s v="EMPRESA DE PEQUENO PORTE"/>
    <x v="1746"/>
    <s v="Em Operação"/>
    <s v="Restaurante, Cafeteria, Bar e Similares"/>
    <s v="14025-020"/>
    <s v="SP"/>
    <x v="203"/>
    <d v="2020-07-16T00:00:00"/>
    <d v="2022-07-16T00:00:00"/>
    <s v="29.103.888/0001-70"/>
    <s v="Cafeteria"/>
    <s v="Sociedade Empresária Limitada"/>
    <s v=" - "/>
    <x v="5"/>
    <x v="4"/>
    <x v="3"/>
  </r>
  <r>
    <s v="2908481588"/>
    <x v="4777"/>
    <s v="MICROEMPRESA"/>
    <x v="1734"/>
    <s v="Em Operação"/>
    <s v="Restaurante, Cafeteria, Bar e Similares"/>
    <s v="45810-000"/>
    <s v="BA"/>
    <x v="129"/>
    <d v="2020-09-15T00:00:00"/>
    <d v="2022-09-15T00:00:00"/>
    <s v="29.084.815/0001-88"/>
    <s v="Restaurante"/>
    <s v="Empresa Individual de Responsabilidade Limitada (de Natureza Empresária)"/>
    <s v="Português|Inglês|Espanhol"/>
    <x v="9"/>
    <x v="5"/>
    <x v="0"/>
  </r>
  <r>
    <s v="2907279525"/>
    <x v="4778"/>
    <s v="MICROEMPRESA"/>
    <x v="1686"/>
    <s v="Em Operação"/>
    <s v="Restaurante, Cafeteria, Bar e Similares"/>
    <s v="88495-000"/>
    <s v="SC"/>
    <x v="176"/>
    <d v="2020-08-03T00:00:00"/>
    <d v="2022-08-03T00:00:00"/>
    <s v="29.072.795/0001-25"/>
    <s v="Restaurante"/>
    <s v="Empresa Individual de Responsabilidade Limitada (de Natureza Empresária)"/>
    <s v=" - "/>
    <x v="0"/>
    <x v="10"/>
    <x v="0"/>
  </r>
  <r>
    <s v="2906657255"/>
    <x v="4779"/>
    <s v="EMPRESA DE PEQUENO PORTE"/>
    <x v="1686"/>
    <s v="Em Operação"/>
    <s v="Restaurante, Cafeteria, Bar e Similares"/>
    <s v="95670-000"/>
    <s v="RS"/>
    <x v="84"/>
    <d v="2020-07-06T00:00:00"/>
    <d v="2022-07-06T00:00:00"/>
    <s v="29.066.572/0001-55"/>
    <s v="Restaurante"/>
    <s v="Empresa Individual de Responsabilidade Limitada (de Natureza Empresária)"/>
    <s v="Espanhol|Inglês"/>
    <x v="0"/>
    <x v="0"/>
    <x v="0"/>
  </r>
  <r>
    <s v="2906003642"/>
    <x v="4780"/>
    <s v="MICROEMPRESA"/>
    <x v="1688"/>
    <s v="Em Operação"/>
    <s v="Restaurante, Cafeteria, Bar e Similares"/>
    <s v="28735-000"/>
    <s v="RJ"/>
    <x v="1304"/>
    <d v="2020-08-12T00:00:00"/>
    <d v="2022-08-12T00:00:00"/>
    <s v="29.060.036/0001-42"/>
    <s v="Restaurante"/>
    <s v="Empresário Individual"/>
    <s v="Português"/>
    <x v="2"/>
    <x v="4"/>
    <x v="0"/>
  </r>
  <r>
    <s v="2678640979"/>
    <x v="4781"/>
    <s v="MICROEMPRESA"/>
    <x v="1747"/>
    <s v="Em Operação"/>
    <s v="Restaurante, Cafeteria, Bar e Similares"/>
    <s v="84290-000"/>
    <s v="PR"/>
    <x v="65"/>
    <d v="2018-05-28T00:00:00"/>
    <d v="2020-05-28T00:00:00"/>
    <s v="26.786.409/0001-79"/>
    <s v="Bar"/>
    <s v="Empresário Individual"/>
    <s v=" - "/>
    <x v="2"/>
    <x v="0"/>
    <x v="0"/>
  </r>
  <r>
    <s v="2681525073"/>
    <x v="4782"/>
    <s v="MICROEMPRESA"/>
    <x v="1748"/>
    <s v="Em Operação"/>
    <s v="Restaurante, Cafeteria, Bar e Similares"/>
    <s v="29165-420"/>
    <s v="ES"/>
    <x v="914"/>
    <d v="2018-11-30T00:00:00"/>
    <d v="2020-11-30T00:00:00"/>
    <s v="26.815.250/0001-73"/>
    <s v="Bar"/>
    <s v="Empresário Individual"/>
    <s v=" - "/>
    <x v="5"/>
    <x v="9"/>
    <x v="4"/>
  </r>
  <r>
    <s v="2681615828"/>
    <x v="4783"/>
    <s v="MICROEMPRESA"/>
    <x v="1748"/>
    <s v="Em Operação"/>
    <s v="Restaurante, Cafeteria, Bar e Similares"/>
    <s v="46750-000"/>
    <s v="BA"/>
    <x v="439"/>
    <d v="2017-11-17T00:00:00"/>
    <d v="2019-11-17T00:00:00"/>
    <s v="26.816.158/0001-28"/>
    <s v=" - "/>
    <s v="Empresário Individual"/>
    <s v=" - "/>
    <x v="10"/>
    <x v="0"/>
    <x v="0"/>
  </r>
  <r>
    <s v="2682218469"/>
    <x v="4784"/>
    <s v="MICROEMPRESA"/>
    <x v="1749"/>
    <s v="Em Operação"/>
    <s v="Restaurante, Cafeteria, Bar e Similares"/>
    <s v="39835-000"/>
    <s v="MG"/>
    <x v="1065"/>
    <d v="2018-05-09T00:00:00"/>
    <d v="2020-05-09T00:00:00"/>
    <s v="26.822.184/0001-69"/>
    <s v="Similar"/>
    <s v="Empresário (Individual)"/>
    <s v="Português"/>
    <x v="0"/>
    <x v="0"/>
    <x v="0"/>
  </r>
  <r>
    <s v="2683083184"/>
    <x v="4785"/>
    <s v="MICROEMPRESA"/>
    <x v="1730"/>
    <s v="Em Operação"/>
    <s v="Restaurante, Cafeteria, Bar e Similares"/>
    <s v="74180-020"/>
    <s v="GO"/>
    <x v="11"/>
    <d v="2019-03-07T00:00:00"/>
    <d v="2021-03-07T00:00:00"/>
    <s v="26.830.831/0001-84"/>
    <s v="Restaurante"/>
    <s v="Sociedade Empresária Limitada"/>
    <s v="Francês|Inglês|Italiano"/>
    <x v="2"/>
    <x v="0"/>
    <x v="0"/>
  </r>
  <r>
    <s v="2683288589"/>
    <x v="4786"/>
    <s v="MICROEMPRESA"/>
    <x v="1730"/>
    <s v="Em Operação"/>
    <s v="Restaurante, Cafeteria, Bar e Similares"/>
    <s v="85750-000"/>
    <s v="PR"/>
    <x v="742"/>
    <d v="2018-02-06T00:00:00"/>
    <d v="2020-02-06T00:00:00"/>
    <s v="26.832.885/0001-89"/>
    <s v="Restaurante"/>
    <s v="Empresário (Individual)"/>
    <s v=" - "/>
    <x v="2"/>
    <x v="0"/>
    <x v="0"/>
  </r>
  <r>
    <s v="2683805370"/>
    <x v="4787"/>
    <s v="MICROEMPRESA"/>
    <x v="1730"/>
    <s v="Em Operação"/>
    <s v="Restaurante, Cafeteria, Bar e Similares"/>
    <s v="89896-000"/>
    <s v="SC"/>
    <x v="491"/>
    <d v="2018-06-15T00:00:00"/>
    <d v="2020-06-15T00:00:00"/>
    <s v="26.838.053/0001-70"/>
    <s v="Similar"/>
    <s v="Empresário Individual"/>
    <s v="Alemão"/>
    <x v="3"/>
    <x v="4"/>
    <x v="3"/>
  </r>
  <r>
    <s v="2684659972"/>
    <x v="4788"/>
    <s v="MICROEMPRESA"/>
    <x v="1750"/>
    <s v="Em Operação"/>
    <s v="Restaurante, Cafeteria, Bar e Similares"/>
    <s v="85750-000"/>
    <s v="PR"/>
    <x v="742"/>
    <d v="2018-02-07T00:00:00"/>
    <d v="2020-02-07T00:00:00"/>
    <s v="26.846.599/0001-72"/>
    <s v=" - "/>
    <s v="Empresário Individual"/>
    <s v=" - "/>
    <x v="10"/>
    <x v="0"/>
    <x v="0"/>
  </r>
  <r>
    <s v="2684800184"/>
    <x v="4789"/>
    <s v="MICROEMPRESA"/>
    <x v="1730"/>
    <s v="Em Operação"/>
    <s v="Restaurante, Cafeteria, Bar e Similares"/>
    <s v="78005-370"/>
    <s v="MT"/>
    <x v="71"/>
    <d v="2018-02-23T00:00:00"/>
    <d v="2020-02-23T00:00:00"/>
    <s v="26.848.001/0001-84"/>
    <s v="Restaurante"/>
    <s v="Empresa Individual de Responsabilidade Limitada (de Natureza Empresária)"/>
    <s v=" - "/>
    <x v="1"/>
    <x v="12"/>
    <x v="3"/>
  </r>
  <r>
    <s v="2685775112"/>
    <x v="4790"/>
    <s v="MICROEMPRESA"/>
    <x v="1751"/>
    <s v="Em Operação"/>
    <s v="Restaurante, Cafeteria, Bar e Similares"/>
    <s v="25963-140"/>
    <s v="RJ"/>
    <x v="30"/>
    <d v="2017-08-08T00:00:00"/>
    <d v="2019-08-08T00:00:00"/>
    <s v="26.857.751/0001-12"/>
    <s v="Restaurante"/>
    <s v="Sociedade Empresária Limitada"/>
    <s v="Espanhol|Inglês"/>
    <x v="0"/>
    <x v="0"/>
    <x v="0"/>
  </r>
  <r>
    <s v="2686075550"/>
    <x v="4791"/>
    <s v="MICROEMPRESA"/>
    <x v="1752"/>
    <s v="Em Operação"/>
    <s v="Restaurante, Cafeteria, Bar e Similares"/>
    <s v="46750-000"/>
    <s v="BA"/>
    <x v="439"/>
    <d v="2017-11-13T00:00:00"/>
    <d v="2019-11-13T00:00:00"/>
    <s v="26.860.755/0001-50"/>
    <s v="Restaurante"/>
    <s v="Empresário (Individual)"/>
    <s v="Inglês"/>
    <x v="2"/>
    <x v="0"/>
    <x v="0"/>
  </r>
  <r>
    <s v="3532375656"/>
    <x v="4792"/>
    <s v="MICROEMPRESA"/>
    <x v="1753"/>
    <s v="Em Operação"/>
    <s v="Restaurante, Cafeteria, Bar e Similares"/>
    <s v="76170-000"/>
    <s v="GO"/>
    <x v="1305"/>
    <d v="2020-03-27T00:00:00"/>
    <d v="2022-03-27T00:00:00"/>
    <s v="35.323.756/0001-56"/>
    <s v="Restaurante"/>
    <s v="Empresário Individual"/>
    <s v=" - "/>
    <x v="0"/>
    <x v="0"/>
    <x v="0"/>
  </r>
  <r>
    <s v="2686124074"/>
    <x v="4793"/>
    <s v="MICROEMPRESA"/>
    <x v="1752"/>
    <s v="Em Operação"/>
    <s v="Restaurante, Cafeteria, Bar e Similares"/>
    <s v="64700-000"/>
    <s v="PI"/>
    <x v="1306"/>
    <d v="2017-05-03T00:00:00"/>
    <d v="2019-05-03T00:00:00"/>
    <s v="26.861.240/0001-74"/>
    <s v="Restaurante"/>
    <s v="Empresa Individual de Responsabilidade Limitada (de Natureza Empresária)"/>
    <s v=" - "/>
    <x v="7"/>
    <x v="0"/>
    <x v="0"/>
  </r>
  <r>
    <s v="2687154567"/>
    <x v="4794"/>
    <s v="MICROEMPRESA"/>
    <x v="1754"/>
    <s v="Em Operação"/>
    <s v="Restaurante, Cafeteria, Bar e Similares"/>
    <s v="89650-000"/>
    <s v="SC"/>
    <x v="240"/>
    <d v="2018-08-30T00:00:00"/>
    <d v="2020-08-30T00:00:00"/>
    <s v="26.871.545/0001-67"/>
    <s v="Restaurante"/>
    <s v="Sociedade Empresária Limitada"/>
    <s v=" - "/>
    <x v="3"/>
    <x v="4"/>
    <x v="3"/>
  </r>
  <r>
    <s v="2687717386"/>
    <x v="4795"/>
    <s v="MICROEMPRESA"/>
    <x v="1754"/>
    <s v="Em Operação"/>
    <s v="Restaurante, Cafeteria, Bar e Similares"/>
    <s v="75828-000"/>
    <s v="GO"/>
    <x v="99"/>
    <d v="2017-06-23T00:00:00"/>
    <d v="2019-06-23T00:00:00"/>
    <s v="26.877.173/0001-86"/>
    <s v="Restaurante"/>
    <s v="Empresário (Individual)"/>
    <s v="Espanhol|Inglês"/>
    <x v="0"/>
    <x v="0"/>
    <x v="0"/>
  </r>
  <r>
    <s v="2688692575"/>
    <x v="4796"/>
    <s v="MICROEMPRESA"/>
    <x v="1755"/>
    <s v="Em Operação"/>
    <s v="Restaurante, Cafeteria, Bar e Similares"/>
    <s v="39827-000"/>
    <s v="MG"/>
    <x v="122"/>
    <d v="2018-06-26T00:00:00"/>
    <d v="2020-06-26T00:00:00"/>
    <s v="26.886.925/0001-75"/>
    <s v="Restaurante"/>
    <s v="Empresário (Individual)"/>
    <s v=" - "/>
    <x v="0"/>
    <x v="0"/>
    <x v="0"/>
  </r>
  <r>
    <s v="2689245741"/>
    <x v="4797"/>
    <s v="MICROEMPRESA"/>
    <x v="1756"/>
    <s v="Em Operação"/>
    <s v="Restaurante, Cafeteria, Bar e Similares"/>
    <s v="45375-000"/>
    <s v="BA"/>
    <x v="1307"/>
    <d v="2017-08-22T00:00:00"/>
    <d v="2019-08-22T00:00:00"/>
    <s v="26.892.457/0001-41"/>
    <s v=" - "/>
    <s v="Empresário Individual"/>
    <s v=" - "/>
    <x v="10"/>
    <x v="0"/>
    <x v="0"/>
  </r>
  <r>
    <s v="2689665628"/>
    <x v="4798"/>
    <s v="MICROEMPRESA"/>
    <x v="1756"/>
    <s v="Em Operação"/>
    <s v="Restaurante, Cafeteria, Bar e Similares"/>
    <s v="18360-000"/>
    <s v="SP"/>
    <x v="1308"/>
    <d v="2019-03-12T00:00:00"/>
    <d v="2021-03-12T00:00:00"/>
    <s v="26.896.656/0001-28"/>
    <s v="Restaurante"/>
    <s v="Empresário Individual"/>
    <s v=" - "/>
    <x v="0"/>
    <x v="1"/>
    <x v="0"/>
  </r>
  <r>
    <s v="2690325747"/>
    <x v="4799"/>
    <s v="MICROEMPRESA"/>
    <x v="1729"/>
    <s v="Em Operação"/>
    <s v="Restaurante, Cafeteria, Bar e Similares"/>
    <s v="76600-000"/>
    <s v="GO"/>
    <x v="49"/>
    <d v="2017-12-11T00:00:00"/>
    <d v="2019-12-11T00:00:00"/>
    <s v="26.903.257/0001-47"/>
    <s v=" - "/>
    <s v="Empresário Individual"/>
    <s v=" - "/>
    <x v="10"/>
    <x v="0"/>
    <x v="0"/>
  </r>
  <r>
    <s v="2691308301"/>
    <x v="4800"/>
    <s v="MICROEMPRESA"/>
    <x v="1757"/>
    <s v="Em Operação"/>
    <s v="Restaurante, Cafeteria, Bar e Similares"/>
    <s v="49820-000"/>
    <s v="SE"/>
    <x v="395"/>
    <d v="2018-05-16T00:00:00"/>
    <d v="2020-05-16T00:00:00"/>
    <s v="26.913.083/0001-01"/>
    <s v="Similar"/>
    <s v="Empresário Individual"/>
    <s v=" - "/>
    <x v="0"/>
    <x v="0"/>
    <x v="0"/>
  </r>
  <r>
    <s v="2693068370"/>
    <x v="4801"/>
    <s v="MICROEMPRESA"/>
    <x v="1758"/>
    <s v="Em Operação"/>
    <s v="Restaurante, Cafeteria, Bar e Similares"/>
    <s v="59730-000"/>
    <s v="RN"/>
    <x v="1309"/>
    <d v="2019-03-01T00:00:00"/>
    <d v="2021-03-01T00:00:00"/>
    <s v="26.930.683/0001-70"/>
    <s v="Bar"/>
    <s v="Empresário Individual"/>
    <s v=" - "/>
    <x v="2"/>
    <x v="0"/>
    <x v="0"/>
  </r>
  <r>
    <s v="2694037000"/>
    <x v="4802"/>
    <s v="MICROEMPRESA"/>
    <x v="1728"/>
    <s v="Em Operação"/>
    <s v="Restaurante, Cafeteria, Bar e Similares"/>
    <s v="35460-000"/>
    <s v="MG"/>
    <x v="112"/>
    <d v="2017-04-10T00:00:00"/>
    <d v="2019-04-10T00:00:00"/>
    <s v="26.940.370/0001-00"/>
    <s v=" - "/>
    <s v="Empresário Individual"/>
    <s v=" - "/>
    <x v="10"/>
    <x v="0"/>
    <x v="0"/>
  </r>
  <r>
    <s v="2699603705"/>
    <x v="4803"/>
    <s v="MICROEMPRESA"/>
    <x v="1759"/>
    <s v="Em Implantação"/>
    <s v="Restaurante, Cafeteria, Bar e Similares"/>
    <s v="78048-250"/>
    <s v="MT"/>
    <x v="71"/>
    <d v="2017-04-07T00:00:00"/>
    <d v="2019-04-07T00:00:00"/>
    <s v="26.996.037/0001-05"/>
    <s v=" - "/>
    <s v="Empresa Individual de Responsabilidade Limitada (de Natureza Empresária)"/>
    <s v=" - "/>
    <x v="10"/>
    <x v="0"/>
    <x v="0"/>
  </r>
  <r>
    <s v="2700362608"/>
    <x v="4804"/>
    <s v="MICROEMPRESA"/>
    <x v="1760"/>
    <s v="Em Operação"/>
    <s v="Restaurante, Cafeteria, Bar e Similares"/>
    <s v="95770-000"/>
    <s v="RS"/>
    <x v="1310"/>
    <d v="2018-04-12T00:00:00"/>
    <d v="2020-04-12T00:00:00"/>
    <s v="27.003.626/0001-08"/>
    <s v="Cafeteria"/>
    <s v="Sociedade Empresária Limitada"/>
    <s v="Inglês|Alemão"/>
    <x v="3"/>
    <x v="4"/>
    <x v="1"/>
  </r>
  <r>
    <s v="2700761451"/>
    <x v="4805"/>
    <s v="MICROEMPRESA"/>
    <x v="1761"/>
    <s v="Em Operação"/>
    <s v="Restaurante, Cafeteria, Bar e Similares"/>
    <s v="29845-000"/>
    <s v="ES"/>
    <x v="143"/>
    <d v="2018-10-01T00:00:00"/>
    <d v="2020-10-01T00:00:00"/>
    <s v="27.007.614/0001-51"/>
    <s v="Restaurante"/>
    <s v="Empresário Individual"/>
    <s v=" - "/>
    <x v="0"/>
    <x v="0"/>
    <x v="0"/>
  </r>
  <r>
    <s v="2700838309"/>
    <x v="4806"/>
    <s v="MICROEMPRESA"/>
    <x v="1761"/>
    <s v="Em Operação"/>
    <s v="Restaurante, Cafeteria, Bar e Similares"/>
    <s v="77370-000"/>
    <s v="TO"/>
    <x v="195"/>
    <d v="2018-04-06T00:00:00"/>
    <d v="2020-04-06T00:00:00"/>
    <s v="27.008.383/0001-09"/>
    <s v="Restaurante"/>
    <s v="Empresário (Individual)"/>
    <s v=" - "/>
    <x v="2"/>
    <x v="0"/>
    <x v="0"/>
  </r>
  <r>
    <s v="2701135154"/>
    <x v="4807"/>
    <s v="MICROEMPRESA"/>
    <x v="1762"/>
    <s v="Em Operação"/>
    <s v="Restaurante, Cafeteria, Bar e Similares"/>
    <s v="58220-000"/>
    <s v="PB"/>
    <x v="695"/>
    <d v="2019-02-18T00:00:00"/>
    <d v="2021-02-18T00:00:00"/>
    <s v="27.011.351/0001-54"/>
    <s v="Restaurante"/>
    <s v="Empresário Individual"/>
    <s v=" - "/>
    <x v="6"/>
    <x v="0"/>
    <x v="0"/>
  </r>
  <r>
    <s v="2701755458"/>
    <x v="4808"/>
    <s v="MICROEMPRESA"/>
    <x v="1762"/>
    <s v="Em Operação"/>
    <s v="Restaurante, Cafeteria, Bar e Similares"/>
    <s v="29615-000"/>
    <s v="ES"/>
    <x v="619"/>
    <d v="2019-02-26T00:00:00"/>
    <d v="2021-02-26T00:00:00"/>
    <s v="27.017.554/0001-58"/>
    <s v="Similar"/>
    <s v="Empresário Individual"/>
    <s v="Português"/>
    <x v="0"/>
    <x v="1"/>
    <x v="0"/>
  </r>
  <r>
    <s v="2702749265"/>
    <x v="4809"/>
    <s v="MICROEMPRESA"/>
    <x v="1726"/>
    <s v="Em Operação"/>
    <s v="Restaurante, Cafeteria, Bar e Similares"/>
    <s v="39830-000"/>
    <s v="MG"/>
    <x v="736"/>
    <d v="2018-04-19T00:00:00"/>
    <d v="2020-04-19T00:00:00"/>
    <s v="27.027.492/0001-65"/>
    <s v="Restaurante"/>
    <s v="Empresário Individual"/>
    <s v="Português"/>
    <x v="0"/>
    <x v="0"/>
    <x v="0"/>
  </r>
  <r>
    <s v="2705216419"/>
    <x v="4810"/>
    <s v="MICROEMPRESA"/>
    <x v="1763"/>
    <s v="Em Operação"/>
    <s v="Restaurante, Cafeteria, Bar e Similares"/>
    <s v="45445-000"/>
    <s v="BA"/>
    <x v="70"/>
    <d v="2018-04-18T00:00:00"/>
    <d v="2020-04-18T00:00:00"/>
    <s v="27.052.164/0001-19"/>
    <s v="Restaurante"/>
    <s v="Empresário (Individual)"/>
    <s v=" - "/>
    <x v="0"/>
    <x v="0"/>
    <x v="0"/>
  </r>
  <r>
    <s v="2705805706"/>
    <x v="4811"/>
    <s v="MICROEMPRESA"/>
    <x v="1764"/>
    <s v="Em Operação"/>
    <s v="Restaurante, Cafeteria, Bar e Similares"/>
    <s v="77610-000"/>
    <s v="TO"/>
    <x v="1311"/>
    <d v="2018-05-29T00:00:00"/>
    <d v="2020-05-29T00:00:00"/>
    <s v="27.058.057/0001-06"/>
    <s v="Restaurante"/>
    <s v="Empresário (Individual)"/>
    <s v=" - "/>
    <x v="0"/>
    <x v="0"/>
    <x v="0"/>
  </r>
  <r>
    <s v="2707064600"/>
    <x v="4812"/>
    <s v="MICROEMPRESA"/>
    <x v="1765"/>
    <s v="Em Operação"/>
    <s v="Restaurante, Cafeteria, Bar e Similares"/>
    <s v="69303-420"/>
    <s v="RR"/>
    <x v="418"/>
    <d v="2018-02-26T00:00:00"/>
    <d v="2020-02-26T00:00:00"/>
    <s v="27.070.646/0001-00"/>
    <s v="Similar"/>
    <s v="Sociedade Empresária Limitada"/>
    <s v="Espanhol"/>
    <x v="0"/>
    <x v="0"/>
    <x v="0"/>
  </r>
  <r>
    <s v="2707330813"/>
    <x v="4813"/>
    <s v="MICROEMPRESA"/>
    <x v="1765"/>
    <s v="Em Operação"/>
    <s v="Restaurante, Cafeteria, Bar e Similares"/>
    <s v="53610-550"/>
    <s v="PE"/>
    <x v="365"/>
    <d v="2018-10-25T00:00:00"/>
    <d v="2020-10-25T00:00:00"/>
    <s v="27.073.308/0001-13"/>
    <s v="Bar"/>
    <s v="Empresário Individual"/>
    <s v=" - "/>
    <x v="0"/>
    <x v="0"/>
    <x v="0"/>
  </r>
  <r>
    <s v="2707803300"/>
    <x v="4814"/>
    <s v="MICROEMPRESA"/>
    <x v="1765"/>
    <s v="Em Operação"/>
    <s v="Restaurante, Cafeteria, Bar e Similares"/>
    <s v="56640-000"/>
    <s v="PE"/>
    <x v="1312"/>
    <d v="2019-02-12T00:00:00"/>
    <d v="2021-02-12T00:00:00"/>
    <s v="27.078.033/0001-00"/>
    <s v="Restaurante"/>
    <s v="Sociedade Empresária Limitada"/>
    <s v=" - "/>
    <x v="0"/>
    <x v="0"/>
    <x v="0"/>
  </r>
  <r>
    <s v="2707940280"/>
    <x v="4815"/>
    <s v="MICROEMPRESA"/>
    <x v="1766"/>
    <s v="Em Operação"/>
    <s v="Restaurante, Cafeteria, Bar e Similares"/>
    <s v="35460-000"/>
    <s v="MG"/>
    <x v="112"/>
    <d v="2018-02-06T00:00:00"/>
    <d v="2020-02-06T00:00:00"/>
    <s v="27.079.402/0001-80"/>
    <s v="Restaurante"/>
    <s v="Empresário (Individual)"/>
    <s v=" - "/>
    <x v="6"/>
    <x v="0"/>
    <x v="0"/>
  </r>
  <r>
    <s v="2709249102"/>
    <x v="4816"/>
    <s v="MICROEMPRESA"/>
    <x v="1767"/>
    <s v="Em Operação"/>
    <s v="Restaurante, Cafeteria, Bar e Similares"/>
    <s v="58322-000"/>
    <s v="PB"/>
    <x v="306"/>
    <d v="2018-06-26T00:00:00"/>
    <d v="2020-06-26T00:00:00"/>
    <s v="27.092.491/0001-02"/>
    <s v="Similar"/>
    <s v="Empresário Individual"/>
    <s v=" - "/>
    <x v="7"/>
    <x v="0"/>
    <x v="0"/>
  </r>
  <r>
    <s v="2710238743"/>
    <x v="4817"/>
    <s v="MICROEMPRESA"/>
    <x v="1768"/>
    <s v="Em Operação"/>
    <s v="Restaurante, Cafeteria, Bar e Similares"/>
    <s v="59500-000"/>
    <s v="RN"/>
    <x v="85"/>
    <d v="2017-10-06T00:00:00"/>
    <d v="2019-10-06T00:00:00"/>
    <s v="27.102.387/0001-43"/>
    <s v=" - "/>
    <s v="Empresário Individual"/>
    <s v=" - "/>
    <x v="10"/>
    <x v="0"/>
    <x v="0"/>
  </r>
  <r>
    <s v="2712064325"/>
    <x v="4818"/>
    <s v="MICROEMPRESA"/>
    <x v="1769"/>
    <s v="Em Operação"/>
    <s v="Restaurante, Cafeteria, Bar e Similares"/>
    <s v="69343-000"/>
    <s v="RR"/>
    <x v="1040"/>
    <d v="2017-04-11T00:00:00"/>
    <d v="2019-04-11T00:00:00"/>
    <s v="27.120.643/0001-25"/>
    <s v=" - "/>
    <s v="Empresário Individual"/>
    <s v="Inglês"/>
    <x v="10"/>
    <x v="0"/>
    <x v="0"/>
  </r>
  <r>
    <s v="2712353650"/>
    <x v="4819"/>
    <s v="MICROEMPRESA"/>
    <x v="1770"/>
    <s v="Em Operação"/>
    <s v="Restaurante, Cafeteria, Bar e Similares"/>
    <s v="58322-000"/>
    <s v="PB"/>
    <x v="306"/>
    <d v="2018-08-13T00:00:00"/>
    <d v="2020-08-13T00:00:00"/>
    <s v="27.123.536/0001-50"/>
    <s v="Restaurante"/>
    <s v="Empresário (Individual)"/>
    <s v=" - "/>
    <x v="0"/>
    <x v="1"/>
    <x v="0"/>
  </r>
  <r>
    <s v="2712498090"/>
    <x v="4820"/>
    <s v="MICROEMPRESA"/>
    <x v="1770"/>
    <s v="Em Operação"/>
    <s v="Restaurante, Cafeteria, Bar e Similares"/>
    <s v="58322-000"/>
    <s v="PB"/>
    <x v="306"/>
    <d v="2018-08-13T00:00:00"/>
    <d v="2020-08-13T00:00:00"/>
    <s v="27.124.980/0001-90"/>
    <s v="Similar"/>
    <s v="Empresário (Individual)"/>
    <s v=" - "/>
    <x v="7"/>
    <x v="0"/>
    <x v="0"/>
  </r>
  <r>
    <s v="2714247579"/>
    <x v="4821"/>
    <s v="MICROEMPRESA"/>
    <x v="1771"/>
    <s v="Em Operação"/>
    <s v="Restaurante, Cafeteria, Bar e Similares"/>
    <s v="84290-000"/>
    <s v="PR"/>
    <x v="65"/>
    <d v="2019-02-27T00:00:00"/>
    <d v="2021-02-27T00:00:00"/>
    <s v="27.142.475/0001-79"/>
    <s v="Bar"/>
    <s v="Empresário Individual"/>
    <s v=" - "/>
    <x v="0"/>
    <x v="0"/>
    <x v="0"/>
  </r>
  <r>
    <s v="2715395346"/>
    <x v="4822"/>
    <s v="MICROEMPRESA"/>
    <x v="1768"/>
    <s v="Em Operação"/>
    <s v="Restaurante, Cafeteria, Bar e Similares"/>
    <s v="78460-000"/>
    <s v="MT"/>
    <x v="56"/>
    <d v="2018-03-02T00:00:00"/>
    <d v="2020-03-02T00:00:00"/>
    <s v="27.153.953/0001-46"/>
    <s v="Restaurante"/>
    <s v="Empresário (Individual)"/>
    <s v="Espanhol"/>
    <x v="0"/>
    <x v="0"/>
    <x v="0"/>
  </r>
  <r>
    <s v="2716526307"/>
    <x v="4823"/>
    <s v="MICROEMPRESA"/>
    <x v="1772"/>
    <s v="Em Operação"/>
    <s v="Restaurante, Cafeteria, Bar e Similares"/>
    <s v="87215-000"/>
    <s v="PR"/>
    <x v="724"/>
    <d v="2019-03-27T00:00:00"/>
    <d v="2021-03-27T00:00:00"/>
    <s v="27.165.263/0001-07"/>
    <s v="Bar"/>
    <s v="Empresário Individual"/>
    <s v=" - "/>
    <x v="0"/>
    <x v="0"/>
    <x v="0"/>
  </r>
  <r>
    <s v="2716900454"/>
    <x v="4824"/>
    <s v="MICROEMPRESA"/>
    <x v="1724"/>
    <s v="Em Operação"/>
    <s v="Restaurante, Cafeteria, Bar e Similares"/>
    <s v="59217-000"/>
    <s v="RN"/>
    <x v="1313"/>
    <d v="2017-09-21T00:00:00"/>
    <d v="2019-09-21T00:00:00"/>
    <s v="27.169.004/0001-54"/>
    <s v=" - "/>
    <s v="Empresário Individual"/>
    <s v=" - "/>
    <x v="10"/>
    <x v="0"/>
    <x v="0"/>
  </r>
  <r>
    <s v="2720071355"/>
    <x v="4825"/>
    <s v="MICROEMPRESA"/>
    <x v="1773"/>
    <s v="Em Operação"/>
    <s v="Restaurante, Cafeteria, Bar e Similares"/>
    <s v="39814-000"/>
    <s v="MG"/>
    <x v="468"/>
    <d v="2018-07-26T00:00:00"/>
    <d v="2020-07-26T00:00:00"/>
    <s v="27.200.713/0001-55"/>
    <s v="Bar"/>
    <s v="Empresário (Individual)"/>
    <s v=" - "/>
    <x v="0"/>
    <x v="0"/>
    <x v="0"/>
  </r>
  <r>
    <s v="2720695401"/>
    <x v="4826"/>
    <s v="MICROEMPRESA"/>
    <x v="1774"/>
    <s v="Em Operação"/>
    <s v="Restaurante, Cafeteria, Bar e Similares"/>
    <s v="68372-210"/>
    <s v="PA"/>
    <x v="452"/>
    <d v="2018-11-30T00:00:00"/>
    <d v="2020-11-30T00:00:00"/>
    <s v="27.206.954/0001-01"/>
    <s v="Bar"/>
    <s v="Sociedade Empresária Limitada"/>
    <s v=" - "/>
    <x v="2"/>
    <x v="0"/>
    <x v="0"/>
  </r>
  <r>
    <s v="2720918503"/>
    <x v="4827"/>
    <s v="MICROEMPRESA"/>
    <x v="1774"/>
    <s v="Em Operação"/>
    <s v="Restaurante, Cafeteria, Bar e Similares"/>
    <s v="29900-495"/>
    <s v="ES"/>
    <x v="1314"/>
    <d v="2017-11-16T00:00:00"/>
    <d v="2019-11-16T00:00:00"/>
    <s v="27.209.185/0001-03"/>
    <s v=" - "/>
    <s v="Empresário Individual"/>
    <s v=" - "/>
    <x v="10"/>
    <x v="0"/>
    <x v="0"/>
  </r>
  <r>
    <s v="2721253816"/>
    <x v="4828"/>
    <s v="MICROEMPRESA"/>
    <x v="1774"/>
    <s v="Em Operação"/>
    <s v="Restaurante, Cafeteria, Bar e Similares"/>
    <s v="74968-545"/>
    <s v="GO"/>
    <x v="278"/>
    <d v="2017-08-22T00:00:00"/>
    <d v="2019-08-22T00:00:00"/>
    <s v="27.212.538/0001-16"/>
    <s v=" - "/>
    <s v="Empresário Individual"/>
    <s v=" - "/>
    <x v="10"/>
    <x v="0"/>
    <x v="0"/>
  </r>
  <r>
    <s v="2721498315"/>
    <x v="4829"/>
    <s v="MICROEMPRESA"/>
    <x v="1774"/>
    <s v="Em Operação"/>
    <s v="Restaurante, Cafeteria, Bar e Similares"/>
    <s v="88845-000"/>
    <s v="SC"/>
    <x v="91"/>
    <d v="2017-09-13T00:00:00"/>
    <d v="2019-09-13T00:00:00"/>
    <s v="27.214.983/0001-15"/>
    <s v=" - "/>
    <s v="Empresário Individual"/>
    <s v=" - "/>
    <x v="10"/>
    <x v="0"/>
    <x v="0"/>
  </r>
  <r>
    <s v="2721767165"/>
    <x v="4830"/>
    <s v="MICROEMPRESA"/>
    <x v="1775"/>
    <s v="Em Operação"/>
    <s v="Restaurante, Cafeteria, Bar e Similares"/>
    <s v="76515-000"/>
    <s v="GO"/>
    <x v="769"/>
    <d v="2018-02-02T00:00:00"/>
    <d v="2020-02-02T00:00:00"/>
    <s v="27.217.671/0001-65"/>
    <s v=" - "/>
    <s v="Empresário Individual"/>
    <s v=" - "/>
    <x v="10"/>
    <x v="0"/>
    <x v="0"/>
  </r>
  <r>
    <s v="2721829009"/>
    <x v="4831"/>
    <s v="MICROEMPRESA"/>
    <x v="1775"/>
    <s v="Em Operação"/>
    <s v="Restaurante, Cafeteria, Bar e Similares"/>
    <s v="15490-000"/>
    <s v="SP"/>
    <x v="557"/>
    <d v="2019-03-18T00:00:00"/>
    <d v="2021-03-18T00:00:00"/>
    <s v="27.218.290/0001-09"/>
    <s v="Restaurante"/>
    <s v="Empresário Individual"/>
    <s v=" - "/>
    <x v="0"/>
    <x v="0"/>
    <x v="0"/>
  </r>
  <r>
    <s v="2722733837"/>
    <x v="4832"/>
    <s v="EMPRESA DE PEQUENO PORTE"/>
    <x v="1775"/>
    <s v="Em Operação"/>
    <s v="Restaurante, Cafeteria, Bar e Similares"/>
    <s v="28950-000"/>
    <s v="RJ"/>
    <x v="80"/>
    <d v="2018-07-17T00:00:00"/>
    <d v="2020-07-17T00:00:00"/>
    <s v="27.227.338/0001-37"/>
    <s v="Restaurante"/>
    <s v="Sociedade Empresária Limitada"/>
    <s v="Espanhol|Português"/>
    <x v="0"/>
    <x v="2"/>
    <x v="13"/>
  </r>
  <r>
    <s v="2722976210"/>
    <x v="4833"/>
    <s v="EMPRESA DE PEQUENO PORTE"/>
    <x v="1776"/>
    <s v="Em Operação"/>
    <s v="Restaurante, Cafeteria, Bar e Similares"/>
    <s v="29101-320"/>
    <s v="ES"/>
    <x v="83"/>
    <d v="2017-10-04T00:00:00"/>
    <d v="2019-10-04T00:00:00"/>
    <s v="27.229.762/0001-10"/>
    <s v="Bar"/>
    <s v="Sociedade Empresária Limitada"/>
    <s v="Espanhol|Inglês"/>
    <x v="0"/>
    <x v="0"/>
    <x v="0"/>
  </r>
  <r>
    <s v="2723236642"/>
    <x v="4834"/>
    <s v="MICROEMPRESA"/>
    <x v="1776"/>
    <s v="Em Operação"/>
    <s v="Restaurante, Cafeteria, Bar e Similares"/>
    <s v="65990-000"/>
    <s v="MA"/>
    <x v="120"/>
    <d v="2017-05-30T00:00:00"/>
    <d v="2019-05-30T00:00:00"/>
    <s v="27.232.366/0001-42"/>
    <s v=" - "/>
    <s v="Empresário Individual"/>
    <s v=" - "/>
    <x v="10"/>
    <x v="0"/>
    <x v="0"/>
  </r>
  <r>
    <s v="2724638140"/>
    <x v="4835"/>
    <s v="MICROEMPRESA"/>
    <x v="1777"/>
    <s v="Em Operação"/>
    <s v="Restaurante, Cafeteria, Bar e Similares"/>
    <s v="29290-000"/>
    <s v="ES"/>
    <x v="1315"/>
    <d v="2018-11-06T00:00:00"/>
    <d v="2020-11-06T00:00:00"/>
    <s v="27.246.381/0001-40"/>
    <s v="Restaurante"/>
    <s v="Sociedade Empresária Limitada"/>
    <s v=" - "/>
    <x v="2"/>
    <x v="4"/>
    <x v="0"/>
  </r>
  <r>
    <s v="2724912461"/>
    <x v="4836"/>
    <s v="MICROEMPRESA"/>
    <x v="1778"/>
    <s v="Em Operação"/>
    <s v="Restaurante, Cafeteria, Bar e Similares"/>
    <s v="59190-000"/>
    <s v="RN"/>
    <x v="844"/>
    <d v="2018-09-24T00:00:00"/>
    <d v="2020-09-24T00:00:00"/>
    <s v="27.249.124/0001-61"/>
    <s v="Restaurante"/>
    <s v="Empresário Individual"/>
    <s v=" - "/>
    <x v="0"/>
    <x v="0"/>
    <x v="0"/>
  </r>
  <r>
    <s v="2725930957"/>
    <x v="439"/>
    <s v="MICROEMPRESA"/>
    <x v="1779"/>
    <s v="Em Operação"/>
    <s v="Restaurante, Cafeteria, Bar e Similares"/>
    <s v="88790-000"/>
    <s v="SC"/>
    <x v="373"/>
    <d v="2018-11-21T00:00:00"/>
    <d v="2020-11-21T00:00:00"/>
    <s v="27.259.309/0001-57"/>
    <s v="Restaurante"/>
    <s v="Empresário Individual"/>
    <s v=" - "/>
    <x v="2"/>
    <x v="4"/>
    <x v="0"/>
  </r>
  <r>
    <s v="2725979469"/>
    <x v="4837"/>
    <s v="MICROEMPRESA"/>
    <x v="1779"/>
    <s v="Em Operação"/>
    <s v="Restaurante, Cafeteria, Bar e Similares"/>
    <s v="88360-000"/>
    <s v="SC"/>
    <x v="1316"/>
    <d v="2018-10-19T00:00:00"/>
    <d v="2020-10-19T00:00:00"/>
    <s v="27.259.794/0001-69"/>
    <s v="Cafeteria"/>
    <s v="Empresário Individual"/>
    <s v=" - "/>
    <x v="3"/>
    <x v="0"/>
    <x v="0"/>
  </r>
  <r>
    <s v="2726276023"/>
    <x v="4838"/>
    <s v="MICROEMPRESA"/>
    <x v="1779"/>
    <s v="Em Operação"/>
    <s v="Restaurante, Cafeteria, Bar e Similares"/>
    <s v="36325-000"/>
    <s v="MG"/>
    <x v="213"/>
    <d v="2019-02-06T00:00:00"/>
    <d v="2021-02-06T00:00:00"/>
    <s v="27.262.760/0001-23"/>
    <s v="Similar"/>
    <s v="Sociedade Empresária Limitada"/>
    <s v=" - "/>
    <x v="0"/>
    <x v="0"/>
    <x v="0"/>
  </r>
  <r>
    <s v="2726541010"/>
    <x v="4839"/>
    <s v="MICROEMPRESA"/>
    <x v="1779"/>
    <s v="Em Operação"/>
    <s v="Restaurante, Cafeteria, Bar e Similares"/>
    <s v="13450-035"/>
    <s v="SP"/>
    <x v="610"/>
    <d v="2018-11-08T00:00:00"/>
    <d v="2020-11-08T00:00:00"/>
    <s v="27.265.410/0001-10"/>
    <s v="Bar"/>
    <s v="Sociedade Empresária Limitada"/>
    <s v="Português"/>
    <x v="0"/>
    <x v="4"/>
    <x v="3"/>
  </r>
  <r>
    <s v="2726652485"/>
    <x v="4840"/>
    <s v="MICROEMPRESA"/>
    <x v="1779"/>
    <s v="Em Operação"/>
    <s v="Restaurante, Cafeteria, Bar e Similares"/>
    <s v="89580-000"/>
    <s v="SC"/>
    <x v="768"/>
    <d v="2017-11-09T00:00:00"/>
    <d v="2019-11-09T00:00:00"/>
    <s v="27.266.524/0001-85"/>
    <s v="Restaurante"/>
    <s v="Empresário (Individual)"/>
    <s v="Alemão|Espanhol|Francês|Inglês"/>
    <x v="8"/>
    <x v="0"/>
    <x v="0"/>
  </r>
  <r>
    <s v="2726823859"/>
    <x v="4841"/>
    <s v="MICROEMPRESA"/>
    <x v="1779"/>
    <s v="Em Operação"/>
    <s v="Restaurante, Cafeteria, Bar e Similares"/>
    <s v="39818-000"/>
    <s v="MG"/>
    <x v="429"/>
    <d v="2018-06-25T00:00:00"/>
    <d v="2020-06-25T00:00:00"/>
    <s v="27.268.238/0001-59"/>
    <s v="Restaurante"/>
    <s v="Empresário Individual"/>
    <s v=" - "/>
    <x v="0"/>
    <x v="0"/>
    <x v="0"/>
  </r>
  <r>
    <s v="2727062674"/>
    <x v="4842"/>
    <s v="MICROEMPRESA"/>
    <x v="1780"/>
    <s v="Em Operação"/>
    <s v="Restaurante, Cafeteria, Bar e Similares"/>
    <s v="86825-000"/>
    <s v="PR"/>
    <x v="250"/>
    <d v="2019-03-14T00:00:00"/>
    <d v="2021-03-14T00:00:00"/>
    <s v="27.270.626/0001-74"/>
    <s v="Restaurante"/>
    <s v="Empresário Individual"/>
    <s v="Português"/>
    <x v="2"/>
    <x v="0"/>
    <x v="0"/>
  </r>
  <r>
    <s v="2727252910"/>
    <x v="4843"/>
    <s v="MICROEMPRESA"/>
    <x v="1779"/>
    <s v="Em Operação"/>
    <s v="Restaurante, Cafeteria, Bar e Similares"/>
    <s v="11680-000"/>
    <s v="SP"/>
    <x v="363"/>
    <d v="2019-03-07T00:00:00"/>
    <d v="2021-03-07T00:00:00"/>
    <s v="27.272.529/0001-10"/>
    <s v="Bar"/>
    <s v="Sociedade Empresária Limitada"/>
    <s v="Espanhol|Inglês"/>
    <x v="0"/>
    <x v="1"/>
    <x v="0"/>
  </r>
  <r>
    <s v="2727395957"/>
    <x v="4844"/>
    <s v="EMPRESA DE PEQUENO PORTE"/>
    <x v="1780"/>
    <s v="Em Operação"/>
    <s v="Restaurante, Cafeteria, Bar e Similares"/>
    <s v="72120-390"/>
    <s v="DF"/>
    <x v="247"/>
    <d v="2017-07-03T00:00:00"/>
    <d v="2019-07-03T00:00:00"/>
    <s v="27.273.959/0001-57"/>
    <s v="Restaurante"/>
    <s v="Sociedade Empresária Limitada"/>
    <s v=" - "/>
    <x v="5"/>
    <x v="0"/>
    <x v="0"/>
  </r>
  <r>
    <s v="2727511690"/>
    <x v="4845"/>
    <s v="MICROEMPRESA"/>
    <x v="1780"/>
    <s v="Em Operação"/>
    <s v="Restaurante, Cafeteria, Bar e Similares"/>
    <s v="39560-000"/>
    <s v="MG"/>
    <x v="558"/>
    <d v="2018-09-25T00:00:00"/>
    <d v="2020-09-25T00:00:00"/>
    <s v="27.275.116/0001-90"/>
    <s v="Bar"/>
    <s v="Empresário Individual"/>
    <s v=" - "/>
    <x v="0"/>
    <x v="1"/>
    <x v="1"/>
  </r>
  <r>
    <s v="2728832801"/>
    <x v="4846"/>
    <s v="MICROEMPRESA"/>
    <x v="1723"/>
    <s v="Em Operação"/>
    <s v="Restaurante, Cafeteria, Bar e Similares"/>
    <s v="45445-000"/>
    <s v="BA"/>
    <x v="70"/>
    <d v="2018-06-05T00:00:00"/>
    <d v="2020-06-05T00:00:00"/>
    <s v="27.288.328/0001-01"/>
    <s v="Restaurante"/>
    <s v="Empresário Individual"/>
    <s v="Português"/>
    <x v="0"/>
    <x v="0"/>
    <x v="0"/>
  </r>
  <r>
    <s v="2728838102"/>
    <x v="4847"/>
    <s v="MICROEMPRESA"/>
    <x v="1723"/>
    <s v="Em Operação"/>
    <s v="Restaurante, Cafeteria, Bar e Similares"/>
    <s v="39818-000"/>
    <s v="MG"/>
    <x v="429"/>
    <d v="2018-06-25T00:00:00"/>
    <d v="2020-06-25T00:00:00"/>
    <s v="27.288.381/0001-02"/>
    <s v="Restaurante"/>
    <s v="Empresário Individual"/>
    <s v=" - "/>
    <x v="0"/>
    <x v="0"/>
    <x v="0"/>
  </r>
  <r>
    <s v="2729612378"/>
    <x v="4848"/>
    <s v="MICROEMPRESA"/>
    <x v="1781"/>
    <s v="Em Operação"/>
    <s v="Restaurante, Cafeteria, Bar e Similares"/>
    <s v="68143-000"/>
    <s v="PA"/>
    <x v="375"/>
    <d v="2017-08-30T00:00:00"/>
    <d v="2019-08-30T00:00:00"/>
    <s v="27.296.123/0001-78"/>
    <s v="Restaurante"/>
    <s v="Empresário (Individual)"/>
    <s v=" - "/>
    <x v="0"/>
    <x v="0"/>
    <x v="0"/>
  </r>
  <r>
    <s v="2729725325"/>
    <x v="4849"/>
    <s v="MICROEMPRESA"/>
    <x v="1781"/>
    <s v="Em Operação"/>
    <s v="Restaurante, Cafeteria, Bar e Similares"/>
    <s v="29770-000"/>
    <s v="ES"/>
    <x v="1317"/>
    <d v="2019-01-21T00:00:00"/>
    <d v="2021-01-21T00:00:00"/>
    <s v="27.297.253/0001-25"/>
    <s v="Similar"/>
    <s v="Empresário (Individual)"/>
    <s v=" - "/>
    <x v="5"/>
    <x v="4"/>
    <x v="0"/>
  </r>
  <r>
    <s v="2729971698"/>
    <x v="4850"/>
    <s v="MICROEMPRESA"/>
    <x v="1781"/>
    <s v="Em Operação"/>
    <s v="Restaurante, Cafeteria, Bar e Similares"/>
    <s v="79180-000"/>
    <s v="MS"/>
    <x v="372"/>
    <d v="2017-11-27T00:00:00"/>
    <d v="2019-11-27T00:00:00"/>
    <s v="27.299.716/0001-98"/>
    <s v=" - "/>
    <s v="Empresário Individual"/>
    <s v=" - "/>
    <x v="10"/>
    <x v="0"/>
    <x v="0"/>
  </r>
  <r>
    <s v="2731522638"/>
    <x v="4851"/>
    <s v="MICROEMPRESA"/>
    <x v="1782"/>
    <s v="Em Operação"/>
    <s v="Restaurante, Cafeteria, Bar e Similares"/>
    <s v="69053-270"/>
    <s v="AM"/>
    <x v="277"/>
    <d v="2017-11-10T00:00:00"/>
    <d v="2019-11-10T00:00:00"/>
    <s v="27.315.226/0001-38"/>
    <s v="Restaurante"/>
    <s v="Sociedade Empresária Limitada"/>
    <s v="Inglês"/>
    <x v="2"/>
    <x v="0"/>
    <x v="0"/>
  </r>
  <r>
    <s v="2731697435"/>
    <x v="4852"/>
    <s v="MICROEMPRESA"/>
    <x v="1782"/>
    <s v="Em Operação"/>
    <s v="Restaurante, Cafeteria, Bar e Similares"/>
    <s v="29750-000"/>
    <s v="ES"/>
    <x v="76"/>
    <d v="2019-02-25T00:00:00"/>
    <d v="2021-02-25T00:00:00"/>
    <s v="27.316.974/0001-35"/>
    <s v="Similar"/>
    <s v="Empresário Individual"/>
    <s v=" - "/>
    <x v="0"/>
    <x v="0"/>
    <x v="0"/>
  </r>
  <r>
    <s v="2731850400"/>
    <x v="4853"/>
    <s v="MICROEMPRESA"/>
    <x v="1782"/>
    <s v="Em Operação"/>
    <s v="Restaurante, Cafeteria, Bar e Similares"/>
    <s v="88780-000"/>
    <s v="SC"/>
    <x v="127"/>
    <d v="2017-08-23T00:00:00"/>
    <d v="2019-08-23T00:00:00"/>
    <s v="27.318.504/0001-00"/>
    <s v="Cafeteria"/>
    <s v="Empresa Individual de Responsabilidade Limitada (de Natureza Empresária)"/>
    <s v=" - "/>
    <x v="0"/>
    <x v="0"/>
    <x v="0"/>
  </r>
  <r>
    <s v="2732776442"/>
    <x v="4854"/>
    <s v="MICROEMPRESA"/>
    <x v="1783"/>
    <s v="Em Operação"/>
    <s v="Restaurante, Cafeteria, Bar e Similares"/>
    <s v="01412-000"/>
    <s v="SP"/>
    <x v="5"/>
    <d v="2019-03-11T00:00:00"/>
    <d v="2021-03-11T00:00:00"/>
    <s v="27.327.764/0001-42"/>
    <s v="Restaurante"/>
    <s v="Empresa Individual de Responsabilidade Limitada (de Natureza Empresária)"/>
    <s v=" - "/>
    <x v="1"/>
    <x v="0"/>
    <x v="0"/>
  </r>
  <r>
    <s v="2732967535"/>
    <x v="4855"/>
    <s v="MICROEMPRESA"/>
    <x v="1783"/>
    <s v="Em Operação"/>
    <s v="Restaurante, Cafeteria, Bar e Similares"/>
    <s v="78460-000"/>
    <s v="MT"/>
    <x v="56"/>
    <d v="2018-03-28T00:00:00"/>
    <d v="2020-03-28T00:00:00"/>
    <s v="27.329.675/0001-35"/>
    <s v="Restaurante"/>
    <s v="Empresário Individual"/>
    <s v=" - "/>
    <x v="0"/>
    <x v="1"/>
    <x v="0"/>
  </r>
  <r>
    <s v="2735541001"/>
    <x v="4856"/>
    <s v="MICROEMPRESA"/>
    <x v="1784"/>
    <s v="Em Operação"/>
    <s v="Restaurante, Cafeteria, Bar e Similares"/>
    <s v="89120-000"/>
    <s v="SC"/>
    <x v="819"/>
    <d v="2018-08-08T00:00:00"/>
    <d v="2020-08-08T00:00:00"/>
    <s v="27.355.410/0001-01"/>
    <s v="Restaurante"/>
    <s v="Sociedade Empresária Limitada"/>
    <s v="Inglês"/>
    <x v="6"/>
    <x v="0"/>
    <x v="0"/>
  </r>
  <r>
    <s v="2738141509"/>
    <x v="4857"/>
    <s v="MICROEMPRESA"/>
    <x v="1785"/>
    <s v="Em Operação"/>
    <s v="Restaurante, Cafeteria, Bar e Similares"/>
    <s v="39650-000"/>
    <s v="MG"/>
    <x v="104"/>
    <d v="2018-06-19T00:00:00"/>
    <d v="2020-06-19T00:00:00"/>
    <s v="27.381.415/0001-09"/>
    <s v="Restaurante"/>
    <s v="Empresário Individual"/>
    <s v=" - "/>
    <x v="0"/>
    <x v="0"/>
    <x v="0"/>
  </r>
  <r>
    <s v="2738878612"/>
    <x v="4858"/>
    <s v="MICROEMPRESA"/>
    <x v="1786"/>
    <s v="Em Operação"/>
    <s v="Restaurante, Cafeteria, Bar e Similares"/>
    <s v="29560-000"/>
    <s v="ES"/>
    <x v="146"/>
    <d v="2018-06-21T00:00:00"/>
    <d v="2020-06-21T00:00:00"/>
    <s v="27.388.786/0001-12"/>
    <s v="Bar"/>
    <s v="Empresário Individual"/>
    <s v="Espanhol"/>
    <x v="0"/>
    <x v="0"/>
    <x v="0"/>
  </r>
  <r>
    <s v="2739027200"/>
    <x v="4859"/>
    <s v="MICROEMPRESA"/>
    <x v="1736"/>
    <s v="Em Implantação"/>
    <s v="Restaurante, Cafeteria, Bar e Similares"/>
    <s v="79700-000"/>
    <s v="MS"/>
    <x v="50"/>
    <d v="2017-09-22T00:00:00"/>
    <d v="2019-09-22T00:00:00"/>
    <s v="27.390.272/0001-00"/>
    <s v=" - "/>
    <s v="Sociedade Empresária Limitada"/>
    <s v=" - "/>
    <x v="10"/>
    <x v="0"/>
    <x v="0"/>
  </r>
  <r>
    <s v="2740153006"/>
    <x v="4860"/>
    <s v="MICROEMPRESA"/>
    <x v="1787"/>
    <s v="Em Operação"/>
    <s v="Restaurante, Cafeteria, Bar e Similares"/>
    <s v="12308-050"/>
    <s v="SP"/>
    <x v="396"/>
    <d v="2019-03-11T00:00:00"/>
    <d v="2021-03-11T00:00:00"/>
    <s v="27.401.530/0001-06"/>
    <s v="Bar"/>
    <s v="Sociedade Empresária Limitada"/>
    <s v=" - "/>
    <x v="0"/>
    <x v="0"/>
    <x v="0"/>
  </r>
  <r>
    <s v="2740184734"/>
    <x v="4861"/>
    <s v="MICROEMPRESA"/>
    <x v="1787"/>
    <s v="Em Operação"/>
    <s v="Restaurante, Cafeteria, Bar e Similares"/>
    <s v="15495-000"/>
    <s v="SP"/>
    <x v="426"/>
    <d v="2019-03-18T00:00:00"/>
    <d v="2021-03-18T00:00:00"/>
    <s v="27.401.847/0001-34"/>
    <s v="Similar"/>
    <s v="Empresário Individual"/>
    <s v=" - "/>
    <x v="0"/>
    <x v="0"/>
    <x v="0"/>
  </r>
  <r>
    <s v="2740481637"/>
    <x v="4862"/>
    <s v="MICROEMPRESA"/>
    <x v="1787"/>
    <s v="Em Operação"/>
    <s v="Restaurante, Cafeteria, Bar e Similares"/>
    <s v="78460-000"/>
    <s v="MT"/>
    <x v="56"/>
    <d v="2018-03-16T00:00:00"/>
    <d v="2020-03-16T00:00:00"/>
    <s v="27.404.816/0001-37"/>
    <s v="Restaurante"/>
    <s v="Empresário (Individual)"/>
    <s v="Português"/>
    <x v="0"/>
    <x v="0"/>
    <x v="0"/>
  </r>
  <r>
    <s v="2741146636"/>
    <x v="4863"/>
    <s v="MICROEMPRESA"/>
    <x v="1788"/>
    <s v="Em Implantação"/>
    <s v="Restaurante, Cafeteria, Bar e Similares"/>
    <s v="70610-460"/>
    <s v="DF"/>
    <x v="247"/>
    <d v="2017-07-19T00:00:00"/>
    <d v="2019-07-19T00:00:00"/>
    <s v="27.411.466/0001-36"/>
    <s v=" - "/>
    <s v="Empresa Individual de Responsabilidade Limitada (de Natureza Empresária)"/>
    <s v=" - "/>
    <x v="10"/>
    <x v="0"/>
    <x v="0"/>
  </r>
  <r>
    <s v="2741422540"/>
    <x v="4864"/>
    <s v="MICROEMPRESA"/>
    <x v="1788"/>
    <s v="Em Operação"/>
    <s v="Restaurante, Cafeteria, Bar e Similares"/>
    <s v="37680-000"/>
    <s v="MG"/>
    <x v="31"/>
    <d v="2019-01-28T00:00:00"/>
    <d v="2021-01-28T00:00:00"/>
    <s v="27.414.225/0001-40"/>
    <s v="Bar"/>
    <s v="Empresário Individual"/>
    <s v=" - "/>
    <x v="7"/>
    <x v="0"/>
    <x v="0"/>
  </r>
  <r>
    <s v="2742956923"/>
    <x v="4865"/>
    <s v="MICROEMPRESA"/>
    <x v="1676"/>
    <s v="Em Operação"/>
    <s v="Restaurante, Cafeteria, Bar e Similares"/>
    <s v="68200-000"/>
    <s v="PA"/>
    <x v="737"/>
    <d v="2017-09-14T00:00:00"/>
    <d v="2019-09-14T00:00:00"/>
    <s v="27.429.569/0001-23"/>
    <s v=" - "/>
    <s v="Empresário Individual"/>
    <s v=" - "/>
    <x v="10"/>
    <x v="0"/>
    <x v="0"/>
  </r>
  <r>
    <s v="2745198672"/>
    <x v="4866"/>
    <s v="EMPRESA DE PEQUENO PORTE"/>
    <x v="1789"/>
    <s v="Em Operação"/>
    <s v="Restaurante, Cafeteria, Bar e Similares"/>
    <s v="78060-601"/>
    <s v="MT"/>
    <x v="71"/>
    <d v="2018-04-23T00:00:00"/>
    <d v="2020-04-23T00:00:00"/>
    <s v="27.451.986/0001-72"/>
    <s v="Restaurante"/>
    <s v="Sociedade Empresária Limitada"/>
    <s v=" - "/>
    <x v="5"/>
    <x v="0"/>
    <x v="0"/>
  </r>
  <r>
    <s v="2745295003"/>
    <x v="4867"/>
    <s v="MICROEMPRESA"/>
    <x v="1721"/>
    <s v="Em Operação"/>
    <s v="Restaurante, Cafeteria, Bar e Similares"/>
    <s v="39818-000"/>
    <s v="MG"/>
    <x v="429"/>
    <d v="2018-07-16T00:00:00"/>
    <d v="2020-07-16T00:00:00"/>
    <s v="27.452.950/0001-03"/>
    <s v="Similar"/>
    <s v="Empresário Individual"/>
    <s v=" - "/>
    <x v="0"/>
    <x v="0"/>
    <x v="0"/>
  </r>
  <r>
    <s v="2745560678"/>
    <x v="4868"/>
    <s v="MICROEMPRESA"/>
    <x v="1790"/>
    <s v="Em Operação"/>
    <s v="Restaurante, Cafeteria, Bar e Similares"/>
    <s v="37930-000"/>
    <s v="MG"/>
    <x v="611"/>
    <d v="2017-07-25T00:00:00"/>
    <d v="2019-07-25T00:00:00"/>
    <s v="27.455.606/0001-78"/>
    <s v="Restaurante"/>
    <s v="Sociedade Empresária Limitada"/>
    <s v=" - "/>
    <x v="0"/>
    <x v="0"/>
    <x v="0"/>
  </r>
  <r>
    <s v="2746099330"/>
    <x v="4869"/>
    <s v="MICROEMPRESA"/>
    <x v="1790"/>
    <s v="Em Operação"/>
    <s v="Restaurante, Cafeteria, Bar e Similares"/>
    <s v="76370-000"/>
    <s v="GO"/>
    <x v="408"/>
    <d v="2017-06-13T00:00:00"/>
    <d v="2019-06-13T00:00:00"/>
    <s v="27.460.993/0001-30"/>
    <s v="Bar"/>
    <s v="Empresário (Individual)"/>
    <s v=" - "/>
    <x v="2"/>
    <x v="0"/>
    <x v="0"/>
  </r>
  <r>
    <s v="2746548167"/>
    <x v="4870"/>
    <s v="MICROEMPRESA"/>
    <x v="1791"/>
    <s v="Em Operação"/>
    <s v="Restaurante, Cafeteria, Bar e Similares"/>
    <s v="65299-000"/>
    <s v="MA"/>
    <x v="1318"/>
    <d v="2019-03-29T00:00:00"/>
    <d v="2021-03-29T00:00:00"/>
    <s v="27.465.481/0001-67"/>
    <s v="Restaurante"/>
    <s v="Empresário (Individual)"/>
    <s v=" - "/>
    <x v="0"/>
    <x v="0"/>
    <x v="0"/>
  </r>
  <r>
    <s v="2747639550"/>
    <x v="4871"/>
    <s v="DEMAIS"/>
    <x v="1792"/>
    <s v="Em Operação"/>
    <s v="Restaurante, Cafeteria, Bar e Similares"/>
    <s v="37701-880"/>
    <s v="MG"/>
    <x v="446"/>
    <d v="2019-01-28T00:00:00"/>
    <d v="2021-01-28T00:00:00"/>
    <s v="27.476.395/0001-50"/>
    <s v="Restaurante"/>
    <s v="Sociedade Empresária Limitada"/>
    <s v="Inglês"/>
    <x v="5"/>
    <x v="4"/>
    <x v="0"/>
  </r>
  <r>
    <s v="2749827931"/>
    <x v="4872"/>
    <s v="MICROEMPRESA"/>
    <x v="1720"/>
    <s v="Em Operação"/>
    <s v="Restaurante, Cafeteria, Bar e Similares"/>
    <s v="46960-000"/>
    <s v="BA"/>
    <x v="114"/>
    <d v="2017-11-17T00:00:00"/>
    <d v="2019-11-17T00:00:00"/>
    <s v="27.498.279/0001-31"/>
    <s v=" - "/>
    <s v="Empresário Individual"/>
    <s v=" - "/>
    <x v="10"/>
    <x v="0"/>
    <x v="0"/>
  </r>
  <r>
    <s v="3530882020"/>
    <x v="4873"/>
    <s v="MICROEMPRESA"/>
    <x v="1793"/>
    <s v="Em Operação"/>
    <s v="Restaurante, Cafeteria, Bar e Similares"/>
    <s v="37470-000"/>
    <s v="MG"/>
    <x v="1011"/>
    <d v="2020-03-26T00:00:00"/>
    <d v="2022-03-26T00:00:00"/>
    <s v="35.308.820/0001-20"/>
    <s v="Restaurante"/>
    <s v="Empresário (Individual)"/>
    <s v=" - "/>
    <x v="0"/>
    <x v="0"/>
    <x v="0"/>
  </r>
  <r>
    <s v="2750700228"/>
    <x v="4874"/>
    <s v="MICROEMPRESA"/>
    <x v="1720"/>
    <s v="Em Operação"/>
    <s v="Restaurante, Cafeteria, Bar e Similares"/>
    <s v="37542-000"/>
    <s v="MG"/>
    <x v="88"/>
    <d v="2017-07-03T00:00:00"/>
    <d v="2019-07-03T00:00:00"/>
    <s v="27.507.002/0001-28"/>
    <s v=" - "/>
    <s v="Empresário Individual"/>
    <s v=" - "/>
    <x v="10"/>
    <x v="0"/>
    <x v="0"/>
  </r>
  <r>
    <s v="2751031913"/>
    <x v="4875"/>
    <s v="MICROEMPRESA"/>
    <x v="1794"/>
    <s v="Em Operação"/>
    <s v="Restaurante, Cafeteria, Bar e Similares"/>
    <s v="65590-000"/>
    <s v="MA"/>
    <x v="263"/>
    <d v="2019-01-24T00:00:00"/>
    <d v="2021-01-24T00:00:00"/>
    <s v="27.510.319/0001-13"/>
    <s v="Restaurante"/>
    <s v="Sociedade Empresária Limitada"/>
    <s v=" - "/>
    <x v="0"/>
    <x v="1"/>
    <x v="0"/>
  </r>
  <r>
    <s v="2751152401"/>
    <x v="4876"/>
    <s v="MICROEMPRESA"/>
    <x v="1794"/>
    <s v="Em Operação"/>
    <s v="Restaurante, Cafeteria, Bar e Similares"/>
    <s v="73760-000"/>
    <s v="GO"/>
    <x v="687"/>
    <d v="2018-12-03T00:00:00"/>
    <d v="2020-12-03T00:00:00"/>
    <s v="27.511.524/0001-01"/>
    <s v="Restaurante"/>
    <s v="Empresário Individual"/>
    <s v="Inglês"/>
    <x v="0"/>
    <x v="0"/>
    <x v="0"/>
  </r>
  <r>
    <s v="2751689389"/>
    <x v="4877"/>
    <s v="MICROEMPRESA"/>
    <x v="1794"/>
    <s v="Em Operação"/>
    <s v="Restaurante, Cafeteria, Bar e Similares"/>
    <s v="35298-000"/>
    <s v="MG"/>
    <x v="915"/>
    <d v="2018-11-14T00:00:00"/>
    <d v="2020-11-14T00:00:00"/>
    <s v="27.516.893/0001-89"/>
    <s v="Similar"/>
    <s v="Empresário Individual"/>
    <s v=" - "/>
    <x v="0"/>
    <x v="0"/>
    <x v="0"/>
  </r>
  <r>
    <s v="2752265810"/>
    <x v="4878"/>
    <s v="MICROEMPRESA"/>
    <x v="1795"/>
    <s v="Em Implantação"/>
    <s v="Restaurante, Cafeteria, Bar e Similares"/>
    <s v="79740-000"/>
    <s v="MS"/>
    <x v="511"/>
    <d v="2017-05-24T00:00:00"/>
    <d v="2019-05-24T00:00:00"/>
    <s v="27.522.658/0001-10"/>
    <s v=" - "/>
    <s v="Sociedade Empresária Limitada"/>
    <s v=" - "/>
    <x v="10"/>
    <x v="0"/>
    <x v="0"/>
  </r>
  <r>
    <s v="2753876680"/>
    <x v="4879"/>
    <s v="MICROEMPRESA"/>
    <x v="1796"/>
    <s v="Em Operação"/>
    <s v="Restaurante, Cafeteria, Bar e Similares"/>
    <s v="39535-000"/>
    <s v="MG"/>
    <x v="1319"/>
    <d v="2018-10-17T00:00:00"/>
    <d v="2020-10-17T00:00:00"/>
    <s v="27.538.766/0001-80"/>
    <s v="Restaurante"/>
    <s v="Empresário Individual"/>
    <s v=" - "/>
    <x v="0"/>
    <x v="0"/>
    <x v="0"/>
  </r>
  <r>
    <s v="2754049642"/>
    <x v="4880"/>
    <s v="EMPRESA DE PEQUENO PORTE"/>
    <x v="1796"/>
    <s v="Em Operação"/>
    <s v="Restaurante, Cafeteria, Bar e Similares"/>
    <s v="51110-130"/>
    <s v="PE"/>
    <x v="559"/>
    <d v="2017-11-17T00:00:00"/>
    <d v="2019-11-17T00:00:00"/>
    <s v="27.540.496/0001-42"/>
    <s v="Restaurante"/>
    <s v="Sociedade Empresária Limitada"/>
    <s v=" - "/>
    <x v="0"/>
    <x v="0"/>
    <x v="0"/>
  </r>
  <r>
    <s v="2755707902"/>
    <x v="4881"/>
    <s v="MICROEMPRESA"/>
    <x v="1797"/>
    <s v="Em Operação"/>
    <s v="Restaurante, Cafeteria, Bar e Similares"/>
    <s v="11990-000"/>
    <s v="SP"/>
    <x v="67"/>
    <d v="2018-09-25T00:00:00"/>
    <d v="2020-09-25T00:00:00"/>
    <s v="27.557.079/0001-02"/>
    <s v="Similar"/>
    <s v="Empresário Individual"/>
    <s v="Português"/>
    <x v="2"/>
    <x v="4"/>
    <x v="0"/>
  </r>
  <r>
    <s v="2755729403"/>
    <x v="4882"/>
    <s v="MICROEMPRESA"/>
    <x v="1797"/>
    <s v="Em Operação"/>
    <s v="Restaurante, Cafeteria, Bar e Similares"/>
    <s v="36200-046"/>
    <s v="MG"/>
    <x v="875"/>
    <d v="2019-03-20T00:00:00"/>
    <d v="2021-03-20T00:00:00"/>
    <s v="27.557.294/0001-03"/>
    <s v="Similar"/>
    <s v="Empresário (Individual)"/>
    <s v=" - "/>
    <x v="0"/>
    <x v="0"/>
    <x v="0"/>
  </r>
  <r>
    <s v="2757934986"/>
    <x v="4883"/>
    <s v="MICROEMPRESA"/>
    <x v="1798"/>
    <s v="Em Operação"/>
    <s v="Restaurante, Cafeteria, Bar e Similares"/>
    <s v="89760-000"/>
    <s v="SC"/>
    <x v="385"/>
    <d v="2018-07-06T00:00:00"/>
    <d v="2020-07-06T00:00:00"/>
    <s v="27.579.349/0001-86"/>
    <s v="Restaurante"/>
    <s v="Empresário Individual"/>
    <s v="Português"/>
    <x v="3"/>
    <x v="5"/>
    <x v="4"/>
  </r>
  <r>
    <s v="2758951903"/>
    <x v="4884"/>
    <s v="MICROEMPRESA"/>
    <x v="1798"/>
    <s v="Em Operação"/>
    <s v="Restaurante, Cafeteria, Bar e Similares"/>
    <s v="39550-000"/>
    <s v="MG"/>
    <x v="764"/>
    <d v="2018-10-03T00:00:00"/>
    <d v="2020-10-03T00:00:00"/>
    <s v="27.589.519/0001-03"/>
    <s v="Similar"/>
    <s v="Empresário Individual"/>
    <s v=" - "/>
    <x v="7"/>
    <x v="1"/>
    <x v="4"/>
  </r>
  <r>
    <s v="2759598835"/>
    <x v="4885"/>
    <s v="MICROEMPRESA"/>
    <x v="1799"/>
    <s v="Em Operação"/>
    <s v="Restaurante, Cafeteria, Bar e Similares"/>
    <s v="28010-140"/>
    <s v="RJ"/>
    <x v="318"/>
    <d v="2018-05-29T00:00:00"/>
    <d v="2020-05-29T00:00:00"/>
    <s v="27.595.988/0001-35"/>
    <s v="Restaurante"/>
    <s v="Sociedade Empresária Limitada"/>
    <s v="Inglês"/>
    <x v="2"/>
    <x v="4"/>
    <x v="0"/>
  </r>
  <r>
    <s v="2759702426"/>
    <x v="4886"/>
    <s v="MICROEMPRESA"/>
    <x v="1799"/>
    <s v="Em Operação"/>
    <s v="Restaurante, Cafeteria, Bar e Similares"/>
    <s v="78690-000"/>
    <s v="MT"/>
    <x v="1172"/>
    <d v="2017-10-04T00:00:00"/>
    <d v="2019-10-04T00:00:00"/>
    <s v="27.597.024/0001-26"/>
    <s v="Restaurante"/>
    <s v="Empresário (Individual)"/>
    <s v=" - "/>
    <x v="0"/>
    <x v="0"/>
    <x v="0"/>
  </r>
  <r>
    <s v="2761626575"/>
    <x v="4887"/>
    <s v="MICROEMPRESA"/>
    <x v="1800"/>
    <s v="Em Operação"/>
    <s v="Restaurante, Cafeteria, Bar e Similares"/>
    <s v="57950-000"/>
    <s v="AL"/>
    <x v="68"/>
    <d v="2017-08-01T00:00:00"/>
    <d v="2019-08-01T00:00:00"/>
    <s v="27.616.265/0001-75"/>
    <s v="Restaurante"/>
    <s v="Sociedade Empresária Limitada"/>
    <s v="Espanhol|Inglês|Italiano"/>
    <x v="2"/>
    <x v="0"/>
    <x v="0"/>
  </r>
  <r>
    <s v="2762261703"/>
    <x v="4888"/>
    <s v="MICROEMPRESA"/>
    <x v="1801"/>
    <s v="Em Operação"/>
    <s v="Restaurante, Cafeteria, Bar e Similares"/>
    <s v="04218-050"/>
    <s v="SP"/>
    <x v="5"/>
    <d v="2018-07-31T00:00:00"/>
    <d v="2020-07-31T00:00:00"/>
    <s v="27.622.617/0001-03"/>
    <s v="Similar"/>
    <s v="Empresário Individual"/>
    <s v="Inglês"/>
    <x v="2"/>
    <x v="4"/>
    <x v="0"/>
  </r>
  <r>
    <s v="2763204879"/>
    <x v="4889"/>
    <s v="MICROEMPRESA"/>
    <x v="1802"/>
    <s v="Em Operação"/>
    <s v="Restaurante, Cafeteria, Bar e Similares"/>
    <s v="36660-000"/>
    <s v="MG"/>
    <x v="1320"/>
    <d v="2019-03-27T00:00:00"/>
    <d v="2021-03-27T00:00:00"/>
    <s v="27.632.048/0001-79"/>
    <s v="Bar"/>
    <s v="Sociedade Empresária Limitada"/>
    <s v=" - "/>
    <x v="5"/>
    <x v="1"/>
    <x v="12"/>
  </r>
  <r>
    <s v="3526860731"/>
    <x v="4890"/>
    <s v="MICROEMPRESA"/>
    <x v="1803"/>
    <s v="Em Operação"/>
    <s v="Restaurante, Cafeteria, Bar e Similares"/>
    <s v="58037-030"/>
    <s v="PB"/>
    <x v="28"/>
    <d v="2020-03-30T00:00:00"/>
    <d v="2022-03-30T00:00:00"/>
    <s v="35.268.607/0001-31"/>
    <s v="Restaurante"/>
    <s v="Empresa Individual de Responsabilidade Limitada (de Natureza Empresária)"/>
    <s v=" - "/>
    <x v="2"/>
    <x v="0"/>
    <x v="0"/>
  </r>
  <r>
    <s v="2767940210"/>
    <x v="4891"/>
    <s v="MICROEMPRESA"/>
    <x v="1733"/>
    <s v="Em Operação"/>
    <s v="Restaurante, Cafeteria, Bar e Similares"/>
    <s v="76500-000"/>
    <s v="GO"/>
    <x v="561"/>
    <d v="2017-06-13T00:00:00"/>
    <d v="2019-06-13T00:00:00"/>
    <s v="27.679.402/0001-10"/>
    <s v="Cafeteria"/>
    <s v="Empresário (Individual)"/>
    <s v=" - "/>
    <x v="2"/>
    <x v="0"/>
    <x v="0"/>
  </r>
  <r>
    <s v="3523963909"/>
    <x v="4892"/>
    <s v="MICROEMPRESA"/>
    <x v="1804"/>
    <s v="Em Operação"/>
    <s v="Restaurante, Cafeteria, Bar e Similares"/>
    <s v="95320-000"/>
    <s v="RS"/>
    <x v="182"/>
    <d v="2020-03-05T00:00:00"/>
    <d v="2022-03-05T00:00:00"/>
    <s v="35.239.639/0001-09"/>
    <s v="Cafeteria"/>
    <s v="Empresa Individual de Responsabilidade Limitada (de Natureza Empresária)"/>
    <s v="Inglês|Espanhol"/>
    <x v="0"/>
    <x v="0"/>
    <x v="0"/>
  </r>
  <r>
    <s v="2768537788"/>
    <x v="4893"/>
    <s v="MICROEMPRESA"/>
    <x v="1805"/>
    <s v="Em Operação"/>
    <s v="Restaurante, Cafeteria, Bar e Similares"/>
    <s v="84500-000"/>
    <s v="PR"/>
    <x v="1059"/>
    <d v="2018-08-16T00:00:00"/>
    <d v="2020-08-16T00:00:00"/>
    <s v="27.685.377/0001-88"/>
    <s v="Cafeteria"/>
    <s v="Empresário Individual"/>
    <s v=" - "/>
    <x v="0"/>
    <x v="0"/>
    <x v="0"/>
  </r>
  <r>
    <s v="2769480340"/>
    <x v="4894"/>
    <s v="MICROEMPRESA"/>
    <x v="1806"/>
    <s v="Em Operação"/>
    <s v="Restaurante, Cafeteria, Bar e Similares"/>
    <s v="65150-000"/>
    <s v="MA"/>
    <x v="633"/>
    <d v="2019-03-20T00:00:00"/>
    <d v="2021-03-20T00:00:00"/>
    <s v="27.694.803/0001-40"/>
    <s v="Cafeteria"/>
    <s v="Empresário (Individual)"/>
    <s v=" - "/>
    <x v="7"/>
    <x v="13"/>
    <x v="3"/>
  </r>
  <r>
    <s v="2769817570"/>
    <x v="4895"/>
    <s v="MICROEMPRESA"/>
    <x v="1806"/>
    <s v="Em Operação"/>
    <s v="Restaurante, Cafeteria, Bar e Similares"/>
    <s v="39670-000"/>
    <s v="MG"/>
    <x v="123"/>
    <d v="2018-07-10T00:00:00"/>
    <d v="2020-07-10T00:00:00"/>
    <s v="27.698.175/0001-70"/>
    <s v="Similar"/>
    <s v="Empresário Individual"/>
    <s v=" - "/>
    <x v="0"/>
    <x v="0"/>
    <x v="0"/>
  </r>
  <r>
    <s v="2769826606"/>
    <x v="4896"/>
    <s v="MICROEMPRESA"/>
    <x v="1806"/>
    <s v="Em Operação"/>
    <s v="Restaurante, Cafeteria, Bar e Similares"/>
    <s v="53900-000"/>
    <s v="PE"/>
    <x v="969"/>
    <d v="2018-12-18T00:00:00"/>
    <d v="2020-12-18T00:00:00"/>
    <s v="27.698.266/0001-06"/>
    <s v="Restaurante"/>
    <s v="Sociedade Empresária Limitada"/>
    <s v=" - "/>
    <x v="0"/>
    <x v="0"/>
    <x v="0"/>
  </r>
  <r>
    <s v="2770673970"/>
    <x v="4897"/>
    <s v="MICROEMPRESA"/>
    <x v="1807"/>
    <s v="Em Operação"/>
    <s v="Restaurante, Cafeteria, Bar e Similares"/>
    <s v="39390-000"/>
    <s v="MG"/>
    <x v="1321"/>
    <d v="2017-12-06T00:00:00"/>
    <d v="2019-12-06T00:00:00"/>
    <s v="27.706.739/0001-70"/>
    <s v="Bar"/>
    <s v="Empresa Individual de Responsabilidade Limitada (de Natureza Empresária)"/>
    <s v=" - "/>
    <x v="0"/>
    <x v="0"/>
    <x v="0"/>
  </r>
  <r>
    <s v="2772739241"/>
    <x v="4898"/>
    <s v="MICROEMPRESA"/>
    <x v="1808"/>
    <s v="Em Operação"/>
    <s v="Restaurante, Cafeteria, Bar e Similares"/>
    <s v="13450-013"/>
    <s v="SP"/>
    <x v="610"/>
    <d v="2018-11-23T00:00:00"/>
    <d v="2020-11-23T00:00:00"/>
    <s v="27.727.392/0001-41"/>
    <s v="Restaurante"/>
    <s v="Empresário Individual"/>
    <s v=" - "/>
    <x v="0"/>
    <x v="0"/>
    <x v="0"/>
  </r>
  <r>
    <s v="2773215190"/>
    <x v="4899"/>
    <s v="MICROEMPRESA"/>
    <x v="1809"/>
    <s v="Em Operação"/>
    <s v="Restaurante, Cafeteria, Bar e Similares"/>
    <s v="39745-000"/>
    <s v="MG"/>
    <x v="1322"/>
    <d v="2018-12-13T00:00:00"/>
    <d v="2020-12-13T00:00:00"/>
    <s v="27.732.151/0001-90"/>
    <s v="Restaurante"/>
    <s v="Empresário (Individual)"/>
    <s v=" - "/>
    <x v="2"/>
    <x v="0"/>
    <x v="0"/>
  </r>
  <r>
    <s v="2774669709"/>
    <x v="4900"/>
    <s v="MICROEMPRESA"/>
    <x v="1810"/>
    <s v="Em Implantação"/>
    <s v="Restaurante, Cafeteria, Bar e Similares"/>
    <s v="27580-000"/>
    <s v="RJ"/>
    <x v="34"/>
    <d v="2019-03-11T00:00:00"/>
    <d v="2021-03-11T00:00:00"/>
    <s v="27.746.697/0001-09"/>
    <s v="Similar"/>
    <s v="Sociedade Empresária Limitada"/>
    <s v=" - "/>
    <x v="2"/>
    <x v="0"/>
    <x v="0"/>
  </r>
  <r>
    <s v="2775153939"/>
    <x v="4901"/>
    <s v="MICROEMPRESA"/>
    <x v="1811"/>
    <s v="Em Operação"/>
    <s v="Restaurante, Cafeteria, Bar e Similares"/>
    <s v="39440-000"/>
    <s v="MG"/>
    <x v="280"/>
    <d v="2018-06-21T00:00:00"/>
    <d v="2020-06-21T00:00:00"/>
    <s v="27.751.539/0001-39"/>
    <s v="Restaurante"/>
    <s v="Empresa Individual de Responsabilidade Limitada (de Natureza Empresária)"/>
    <s v=" - "/>
    <x v="0"/>
    <x v="0"/>
    <x v="0"/>
  </r>
  <r>
    <s v="2775252729"/>
    <x v="4902"/>
    <s v="EMPRESA DE PEQUENO PORTE"/>
    <x v="1811"/>
    <s v="Em Operação"/>
    <s v="Restaurante, Cafeteria, Bar e Similares"/>
    <s v="88339-065"/>
    <s v="SC"/>
    <x v="499"/>
    <d v="2018-07-27T00:00:00"/>
    <d v="2020-07-27T00:00:00"/>
    <s v="27.752.527/0001-29"/>
    <s v="Similar"/>
    <s v="Empresa Individual de Responsabilidade Limitada (de Natureza Empresária)"/>
    <s v=" - "/>
    <x v="7"/>
    <x v="0"/>
    <x v="0"/>
  </r>
  <r>
    <s v="2775553295"/>
    <x v="4903"/>
    <s v="MICROEMPRESA"/>
    <x v="1811"/>
    <s v="Em Operação"/>
    <s v="Restaurante, Cafeteria, Bar e Similares"/>
    <s v="39670-000"/>
    <s v="MG"/>
    <x v="123"/>
    <d v="2018-07-10T00:00:00"/>
    <d v="2020-07-10T00:00:00"/>
    <s v="27.755.532/0001-95"/>
    <s v="Similar"/>
    <s v="Empresário Individual"/>
    <s v=" - "/>
    <x v="0"/>
    <x v="0"/>
    <x v="0"/>
  </r>
  <r>
    <s v="2776353804"/>
    <x v="4904"/>
    <s v="MICROEMPRESA"/>
    <x v="1719"/>
    <s v="Em Operação"/>
    <s v="Restaurante, Cafeteria, Bar e Similares"/>
    <s v="78460-000"/>
    <s v="MT"/>
    <x v="56"/>
    <d v="2019-03-11T00:00:00"/>
    <d v="2021-03-11T00:00:00"/>
    <s v="27.763.538/0001-04"/>
    <s v="Restaurante"/>
    <s v="Empresário Individual"/>
    <s v=" - "/>
    <x v="0"/>
    <x v="1"/>
    <x v="0"/>
  </r>
  <r>
    <s v="2776652255"/>
    <x v="4905"/>
    <s v="MICROEMPRESA"/>
    <x v="1719"/>
    <s v="Em Operação"/>
    <s v="Restaurante, Cafeteria, Bar e Similares"/>
    <s v="28893-058"/>
    <s v="RJ"/>
    <x v="249"/>
    <d v="2018-09-24T00:00:00"/>
    <d v="2020-09-24T00:00:00"/>
    <s v="27.766.522/0001-55"/>
    <s v="Restaurante"/>
    <s v="Empresário (Individual)"/>
    <s v=" - "/>
    <x v="0"/>
    <x v="1"/>
    <x v="0"/>
  </r>
  <r>
    <s v="2777249867"/>
    <x v="4906"/>
    <s v="MICROEMPRESA"/>
    <x v="1718"/>
    <s v="Em Operação"/>
    <s v="Restaurante, Cafeteria, Bar e Similares"/>
    <s v="68485-000"/>
    <s v="PA"/>
    <x v="1183"/>
    <d v="2018-04-18T00:00:00"/>
    <d v="2020-04-18T00:00:00"/>
    <s v="27.772.498/0001-67"/>
    <s v="Bar"/>
    <s v="Empresário (Individual)"/>
    <s v=" - "/>
    <x v="7"/>
    <x v="0"/>
    <x v="0"/>
  </r>
  <r>
    <s v="2777554860"/>
    <x v="4907"/>
    <s v="MICROEMPRESA"/>
    <x v="1718"/>
    <s v="Em Operação"/>
    <s v="Restaurante, Cafeteria, Bar e Similares"/>
    <s v="28605-130"/>
    <s v="RJ"/>
    <x v="142"/>
    <d v="2018-04-12T00:00:00"/>
    <d v="2020-04-12T00:00:00"/>
    <s v="27.775.548/0001-60"/>
    <s v="Restaurante"/>
    <s v="Sociedade Empresária Limitada"/>
    <s v=" - "/>
    <x v="0"/>
    <x v="0"/>
    <x v="0"/>
  </r>
  <r>
    <s v="2778365530"/>
    <x v="4908"/>
    <s v="MICROEMPRESA"/>
    <x v="1812"/>
    <s v="Em Operação"/>
    <s v="Restaurante, Cafeteria, Bar e Similares"/>
    <s v="68380-000"/>
    <s v="PA"/>
    <x v="1050"/>
    <d v="2018-09-21T00:00:00"/>
    <d v="2020-09-21T00:00:00"/>
    <s v="27.783.655/0001-30"/>
    <s v="Restaurante"/>
    <s v="Empresário Individual"/>
    <s v=" - "/>
    <x v="0"/>
    <x v="0"/>
    <x v="0"/>
  </r>
  <r>
    <s v="2779848223"/>
    <x v="4909"/>
    <s v="MICROEMPRESA"/>
    <x v="1735"/>
    <s v="Em Operação"/>
    <s v="Restaurante, Cafeteria, Bar e Similares"/>
    <s v="49820-000"/>
    <s v="SE"/>
    <x v="395"/>
    <d v="2018-05-28T00:00:00"/>
    <d v="2020-05-28T00:00:00"/>
    <s v="27.798.482/0001-23"/>
    <s v="Similar"/>
    <s v="Empresário (Individual)"/>
    <s v=" - "/>
    <x v="0"/>
    <x v="0"/>
    <x v="0"/>
  </r>
  <r>
    <s v="2781848101"/>
    <x v="4910"/>
    <s v="MICROEMPRESA"/>
    <x v="1813"/>
    <s v="Em Operação"/>
    <s v="Restaurante, Cafeteria, Bar e Similares"/>
    <s v="11990-000"/>
    <s v="SP"/>
    <x v="67"/>
    <d v="2018-10-08T00:00:00"/>
    <d v="2020-10-08T00:00:00"/>
    <s v="27.818.481/0001-01"/>
    <s v="Cafeteria"/>
    <s v="Empresário Individual"/>
    <s v=" - "/>
    <x v="0"/>
    <x v="0"/>
    <x v="0"/>
  </r>
  <r>
    <s v="2782279769"/>
    <x v="4911"/>
    <s v="MICROEMPRESA"/>
    <x v="1813"/>
    <s v="Em Operação"/>
    <s v="Restaurante, Cafeteria, Bar e Similares"/>
    <s v="89650-000"/>
    <s v="SC"/>
    <x v="240"/>
    <d v="2018-08-30T00:00:00"/>
    <d v="2020-08-30T00:00:00"/>
    <s v="27.822.797/0001-69"/>
    <s v="Bar"/>
    <s v="Empresário (Individual)"/>
    <s v="Alemão"/>
    <x v="3"/>
    <x v="4"/>
    <x v="12"/>
  </r>
  <r>
    <s v="2783607563"/>
    <x v="4912"/>
    <s v="MICROEMPRESA"/>
    <x v="1814"/>
    <s v="Em Operação"/>
    <s v="Restaurante, Cafeteria, Bar e Similares"/>
    <s v="58322-000"/>
    <s v="PB"/>
    <x v="306"/>
    <d v="2018-06-26T00:00:00"/>
    <d v="2020-06-26T00:00:00"/>
    <s v="27.836.075/0001-63"/>
    <s v="Restaurante"/>
    <s v="Empresário Individual"/>
    <s v=" - "/>
    <x v="2"/>
    <x v="0"/>
    <x v="0"/>
  </r>
  <r>
    <s v="2784371418"/>
    <x v="4913"/>
    <s v="MICROEMPRESA"/>
    <x v="1814"/>
    <s v="Em Operação"/>
    <s v="Restaurante, Cafeteria, Bar e Similares"/>
    <s v="28735-000"/>
    <s v="RJ"/>
    <x v="1304"/>
    <d v="2018-05-21T00:00:00"/>
    <d v="2020-05-21T00:00:00"/>
    <s v="27.843.714/0001-18"/>
    <s v="Restaurante"/>
    <s v="Empresário Individual"/>
    <s v=" - "/>
    <x v="0"/>
    <x v="0"/>
    <x v="0"/>
  </r>
  <r>
    <s v="2785839136"/>
    <x v="4914"/>
    <s v="MICROEMPRESA"/>
    <x v="1815"/>
    <s v="Em Operação"/>
    <s v="Restaurante, Cafeteria, Bar e Similares"/>
    <s v="12308-520"/>
    <s v="SP"/>
    <x v="396"/>
    <d v="2019-02-07T00:00:00"/>
    <d v="2021-02-07T00:00:00"/>
    <s v="27.858.391/0001-36"/>
    <s v="Cafeteria"/>
    <s v="Empresário Individual"/>
    <s v=" - "/>
    <x v="0"/>
    <x v="1"/>
    <x v="0"/>
  </r>
  <r>
    <s v="2787553751"/>
    <x v="4915"/>
    <s v="MICROEMPRESA"/>
    <x v="1740"/>
    <s v="Em Operação"/>
    <s v="Restaurante, Cafeteria, Bar e Similares"/>
    <s v="37578-000"/>
    <s v="MG"/>
    <x v="215"/>
    <d v="2018-04-19T00:00:00"/>
    <d v="2020-04-19T00:00:00"/>
    <s v="27.875.537/0001-51"/>
    <s v="Restaurante"/>
    <s v="Empresário Individual"/>
    <s v=" - "/>
    <x v="0"/>
    <x v="1"/>
    <x v="0"/>
  </r>
  <r>
    <s v="2788350506"/>
    <x v="4916"/>
    <s v="MICROEMPRESA"/>
    <x v="1716"/>
    <s v="Em Operação"/>
    <s v="Restaurante, Cafeteria, Bar e Similares"/>
    <s v="84400-000"/>
    <s v="PR"/>
    <x v="487"/>
    <d v="2018-09-13T00:00:00"/>
    <d v="2020-09-13T00:00:00"/>
    <s v="27.883.505/0001-06"/>
    <s v="Cafeteria"/>
    <s v="Empresário (Individual)"/>
    <s v=" - "/>
    <x v="2"/>
    <x v="4"/>
    <x v="0"/>
  </r>
  <r>
    <s v="2789340020"/>
    <x v="4917"/>
    <s v="MICROEMPRESA"/>
    <x v="1816"/>
    <s v="Em Operação"/>
    <s v="Restaurante, Cafeteria, Bar e Similares"/>
    <s v="76550-000"/>
    <s v="GO"/>
    <x v="1323"/>
    <d v="2017-06-14T00:00:00"/>
    <d v="2019-06-14T00:00:00"/>
    <s v="27.893.400/0001-20"/>
    <s v="Similar"/>
    <s v="Sociedade Empresária Limitada"/>
    <s v=" - "/>
    <x v="0"/>
    <x v="0"/>
    <x v="0"/>
  </r>
  <r>
    <s v="2789948020"/>
    <x v="4918"/>
    <s v="MICROEMPRESA"/>
    <x v="1816"/>
    <s v="Em Operação"/>
    <s v="Restaurante, Cafeteria, Bar e Similares"/>
    <s v="40760-760"/>
    <s v="BA"/>
    <x v="222"/>
    <d v="2018-02-22T00:00:00"/>
    <d v="2020-02-22T00:00:00"/>
    <s v="27.899.480/0001-20"/>
    <s v=" - "/>
    <s v="Empresário Individual"/>
    <s v=" - "/>
    <x v="10"/>
    <x v="0"/>
    <x v="0"/>
  </r>
  <r>
    <s v="2791774610"/>
    <x v="4919"/>
    <s v="MICROEMPRESA"/>
    <x v="1817"/>
    <s v="Em Operação"/>
    <s v="Restaurante, Cafeteria, Bar e Similares"/>
    <s v="89896-000"/>
    <s v="SC"/>
    <x v="491"/>
    <d v="2018-12-27T00:00:00"/>
    <d v="2020-12-27T00:00:00"/>
    <s v="27.917.746/0001-10"/>
    <s v="Restaurante"/>
    <s v="Sociedade Empresária Limitada"/>
    <s v=" - "/>
    <x v="2"/>
    <x v="11"/>
    <x v="1"/>
  </r>
  <r>
    <s v="2791857922"/>
    <x v="4920"/>
    <s v="MICROEMPRESA"/>
    <x v="1817"/>
    <s v="Em Operação"/>
    <s v="Restaurante, Cafeteria, Bar e Similares"/>
    <s v="72930-000"/>
    <s v="GO"/>
    <x v="473"/>
    <d v="2018-07-20T00:00:00"/>
    <d v="2020-07-20T00:00:00"/>
    <s v="27.918.579/0001-22"/>
    <s v="Similar"/>
    <s v="Sociedade Empresária Limitada"/>
    <s v=" - "/>
    <x v="0"/>
    <x v="0"/>
    <x v="0"/>
  </r>
  <r>
    <s v="2791956867"/>
    <x v="4921"/>
    <s v="MICROEMPRESA"/>
    <x v="1817"/>
    <s v="Em Operação"/>
    <s v="Restaurante, Cafeteria, Bar e Similares"/>
    <s v="75690-000"/>
    <s v="GO"/>
    <x v="32"/>
    <d v="2017-07-07T00:00:00"/>
    <d v="2019-07-07T00:00:00"/>
    <s v="27.919.568/0001-67"/>
    <s v="Similar"/>
    <s v="Empresário (Individual)"/>
    <s v=" - "/>
    <x v="2"/>
    <x v="0"/>
    <x v="0"/>
  </r>
  <r>
    <s v="2792164513"/>
    <x v="4922"/>
    <s v="MICROEMPRESA"/>
    <x v="1817"/>
    <s v="Em Operação"/>
    <s v="Restaurante, Cafeteria, Bar e Similares"/>
    <s v="62690-000"/>
    <s v="CE"/>
    <x v="110"/>
    <d v="2017-09-18T00:00:00"/>
    <d v="2019-09-18T00:00:00"/>
    <s v="27.921.645/0001-13"/>
    <s v=" - "/>
    <s v="Empresário Individual"/>
    <s v="Espanhol|Francês|Inglês"/>
    <x v="10"/>
    <x v="0"/>
    <x v="0"/>
  </r>
  <r>
    <s v="2792486509"/>
    <x v="4923"/>
    <s v="MICROEMPRESA"/>
    <x v="1818"/>
    <s v="Em Operação"/>
    <s v="Restaurante, Cafeteria, Bar e Similares"/>
    <s v="68372-095"/>
    <s v="PA"/>
    <x v="452"/>
    <d v="2018-12-12T00:00:00"/>
    <d v="2020-12-12T00:00:00"/>
    <s v="27.924.865/0001-09"/>
    <s v="Restaurante"/>
    <s v="Empresa Individual de Responsabilidade Limitada (de Natureza Empresária)"/>
    <s v=" - "/>
    <x v="0"/>
    <x v="0"/>
    <x v="0"/>
  </r>
  <r>
    <s v="2792941267"/>
    <x v="4924"/>
    <s v="MICROEMPRESA"/>
    <x v="1818"/>
    <s v="Em Operação"/>
    <s v="Restaurante, Cafeteria, Bar e Similares"/>
    <s v="53610-000"/>
    <s v="PE"/>
    <x v="365"/>
    <d v="2018-12-04T00:00:00"/>
    <d v="2020-12-04T00:00:00"/>
    <s v="27.929.412/0001-67"/>
    <s v="Restaurante"/>
    <s v="Empresário (Individual)"/>
    <s v=" - "/>
    <x v="0"/>
    <x v="0"/>
    <x v="0"/>
  </r>
  <r>
    <s v="2793627821"/>
    <x v="4925"/>
    <s v="MICROEMPRESA"/>
    <x v="1819"/>
    <s v="Em Operação"/>
    <s v="Restaurante, Cafeteria, Bar e Similares"/>
    <s v="39690-000"/>
    <s v="MG"/>
    <x v="1053"/>
    <d v="2018-07-11T00:00:00"/>
    <d v="2020-07-11T00:00:00"/>
    <s v="27.936.278/0001-21"/>
    <s v="Bar"/>
    <s v="Empresário Individual"/>
    <s v=" - "/>
    <x v="0"/>
    <x v="0"/>
    <x v="0"/>
  </r>
  <r>
    <s v="2794231992"/>
    <x v="4926"/>
    <s v="MICROEMPRESA"/>
    <x v="1820"/>
    <s v="Em Implantação"/>
    <s v="Restaurante, Cafeteria, Bar e Similares"/>
    <s v="78043-138"/>
    <s v="MT"/>
    <x v="71"/>
    <d v="2018-04-20T00:00:00"/>
    <d v="2020-04-20T00:00:00"/>
    <s v="27.942.319/0001-92"/>
    <s v="Cafeteria"/>
    <s v="Empresa Individual de Responsabilidade Limitada (de Natureza Empresária)"/>
    <s v=" - "/>
    <x v="0"/>
    <x v="0"/>
    <x v="0"/>
  </r>
  <r>
    <s v="2794931347"/>
    <x v="4927"/>
    <s v="MICROEMPRESA"/>
    <x v="1821"/>
    <s v="Em Operação"/>
    <s v="Restaurante, Cafeteria, Bar e Similares"/>
    <s v="78420-000"/>
    <s v="MT"/>
    <x v="1324"/>
    <d v="2018-06-18T00:00:00"/>
    <d v="2020-06-18T00:00:00"/>
    <s v="27.949.313/0001-47"/>
    <s v="Restaurante"/>
    <s v="Empresário Individual"/>
    <s v=" - "/>
    <x v="0"/>
    <x v="0"/>
    <x v="0"/>
  </r>
  <r>
    <s v="2795773375"/>
    <x v="4928"/>
    <s v="MICROEMPRESA"/>
    <x v="1822"/>
    <s v="Em Operação"/>
    <s v="Restaurante, Cafeteria, Bar e Similares"/>
    <s v="15580-000"/>
    <s v="SP"/>
    <x v="391"/>
    <d v="2019-02-04T00:00:00"/>
    <d v="2021-02-04T00:00:00"/>
    <s v="27.957.733/0001-75"/>
    <s v="Bar"/>
    <s v="Empresário (Individual)"/>
    <s v=" - "/>
    <x v="0"/>
    <x v="0"/>
    <x v="0"/>
  </r>
  <r>
    <s v="2796108486"/>
    <x v="4929"/>
    <s v="MICROEMPRESA"/>
    <x v="1822"/>
    <s v="Em Operação"/>
    <s v="Restaurante, Cafeteria, Bar e Similares"/>
    <s v="35115-000"/>
    <s v="MG"/>
    <x v="370"/>
    <d v="2018-11-19T00:00:00"/>
    <d v="2020-11-19T00:00:00"/>
    <s v="27.961.084/0001-86"/>
    <s v="Bar"/>
    <s v="Empresário Individual"/>
    <s v=" - "/>
    <x v="0"/>
    <x v="0"/>
    <x v="0"/>
  </r>
  <r>
    <s v="2796781112"/>
    <x v="4930"/>
    <s v="MICROEMPRESA"/>
    <x v="1823"/>
    <s v="Em Operação"/>
    <s v="Restaurante, Cafeteria, Bar e Similares"/>
    <s v="37640-000"/>
    <s v="MG"/>
    <x v="1"/>
    <d v="2018-08-09T00:00:00"/>
    <d v="2020-08-09T00:00:00"/>
    <s v="27.967.811/0001-12"/>
    <s v="Bar"/>
    <s v="Sociedade Empresária Limitada"/>
    <s v=" - "/>
    <x v="0"/>
    <x v="0"/>
    <x v="0"/>
  </r>
  <r>
    <s v="2799144915"/>
    <x v="4931"/>
    <s v="MICROEMPRESA"/>
    <x v="1715"/>
    <s v="Em Operação"/>
    <s v="Restaurante, Cafeteria, Bar e Similares"/>
    <s v="12309-100"/>
    <s v="SP"/>
    <x v="396"/>
    <d v="2019-03-27T00:00:00"/>
    <d v="2021-03-27T00:00:00"/>
    <s v="27.991.449/0001-15"/>
    <s v="Restaurante"/>
    <s v="Empresário (Individual)"/>
    <s v=" - "/>
    <x v="0"/>
    <x v="0"/>
    <x v="0"/>
  </r>
  <r>
    <s v="2904669480"/>
    <x v="4932"/>
    <s v="MICROEMPRESA"/>
    <x v="1824"/>
    <s v="Em Operação"/>
    <s v="Restaurante, Cafeteria, Bar e Similares"/>
    <s v="57460-000"/>
    <s v="AL"/>
    <x v="434"/>
    <d v="2020-07-01T00:00:00"/>
    <d v="2022-07-01T00:00:00"/>
    <s v="29.046.694/0001-80"/>
    <s v="Restaurante"/>
    <s v="Empresa Individual de Responsabilidade Limitada (de Natureza Empresária)"/>
    <s v=" - "/>
    <x v="0"/>
    <x v="0"/>
    <x v="0"/>
  </r>
  <r>
    <s v="2802185707"/>
    <x v="4933"/>
    <s v="MICROEMPRESA"/>
    <x v="1825"/>
    <s v="Em Operação"/>
    <s v="Restaurante, Cafeteria, Bar e Similares"/>
    <s v="95972-000"/>
    <s v="RS"/>
    <x v="1325"/>
    <d v="2018-04-13T00:00:00"/>
    <d v="2020-04-13T00:00:00"/>
    <s v="28.021.857/0001-07"/>
    <s v="Similar"/>
    <s v="Empresário Individual"/>
    <s v=" - "/>
    <x v="6"/>
    <x v="0"/>
    <x v="0"/>
  </r>
  <r>
    <s v="2802475409"/>
    <x v="4934"/>
    <s v="MICROEMPRESA"/>
    <x v="1826"/>
    <s v="Em Operação"/>
    <s v="Restaurante, Cafeteria, Bar e Similares"/>
    <s v="39860-000"/>
    <s v="MG"/>
    <x v="591"/>
    <d v="2018-05-09T00:00:00"/>
    <d v="2020-05-09T00:00:00"/>
    <s v="28.024.754/0001-09"/>
    <s v="Bar"/>
    <s v="Empresário Individual"/>
    <s v=" - "/>
    <x v="0"/>
    <x v="0"/>
    <x v="0"/>
  </r>
  <r>
    <s v="2802974836"/>
    <x v="4935"/>
    <s v="MICROEMPRESA"/>
    <x v="1826"/>
    <s v="Em Operação"/>
    <s v="Restaurante, Cafeteria, Bar e Similares"/>
    <s v="99200-000"/>
    <s v="RS"/>
    <x v="894"/>
    <d v="2019-03-26T00:00:00"/>
    <d v="2021-03-26T00:00:00"/>
    <s v="28.029.748/0001-36"/>
    <s v="Restaurante"/>
    <s v="Empresário Individual"/>
    <s v=" - "/>
    <x v="6"/>
    <x v="0"/>
    <x v="0"/>
  </r>
  <r>
    <s v="2803970206"/>
    <x v="4936"/>
    <s v="MICROEMPRESA"/>
    <x v="1714"/>
    <s v="Em Implantação"/>
    <s v="Restaurante, Cafeteria, Bar e Similares"/>
    <s v="79750-000"/>
    <s v="MS"/>
    <x v="734"/>
    <d v="2017-07-21T00:00:00"/>
    <d v="2019-07-21T00:00:00"/>
    <s v="28.039.702/0001-06"/>
    <s v=" - "/>
    <s v="Sociedade Empresária Limitada"/>
    <s v=" - "/>
    <x v="10"/>
    <x v="0"/>
    <x v="0"/>
  </r>
  <r>
    <s v="2804084719"/>
    <x v="4937"/>
    <s v="MICROEMPRESA"/>
    <x v="1714"/>
    <s v="Em Implantação"/>
    <s v="Restaurante, Cafeteria, Bar e Similares"/>
    <s v="79826-050"/>
    <s v="MS"/>
    <x v="567"/>
    <d v="2017-07-10T00:00:00"/>
    <d v="2019-07-10T00:00:00"/>
    <s v="28.040.847/0001-19"/>
    <s v=" - "/>
    <s v="Sociedade Empresária Limitada"/>
    <s v=" - "/>
    <x v="10"/>
    <x v="0"/>
    <x v="0"/>
  </r>
  <r>
    <s v="2806896002"/>
    <x v="4938"/>
    <s v="MICROEMPRESA"/>
    <x v="1713"/>
    <s v="Em Operação"/>
    <s v="Restaurante, Cafeteria, Bar e Similares"/>
    <s v="76600-000"/>
    <s v="GO"/>
    <x v="49"/>
    <d v="2017-12-11T00:00:00"/>
    <d v="2019-12-11T00:00:00"/>
    <s v="28.068.960/0001-02"/>
    <s v=" - "/>
    <s v="Empresário Individual"/>
    <s v=" - "/>
    <x v="10"/>
    <x v="0"/>
    <x v="0"/>
  </r>
  <r>
    <s v="2810842349"/>
    <x v="4939"/>
    <s v="MICROEMPRESA"/>
    <x v="1827"/>
    <s v="Em Implantação"/>
    <s v="Restaurante, Cafeteria, Bar e Similares"/>
    <s v="70256-540"/>
    <s v="DF"/>
    <x v="247"/>
    <d v="2017-09-11T00:00:00"/>
    <d v="2019-09-11T00:00:00"/>
    <s v="28.108.423/0001-49"/>
    <s v=" - "/>
    <s v="Sociedade Empresária Limitada"/>
    <s v=" - "/>
    <x v="10"/>
    <x v="0"/>
    <x v="0"/>
  </r>
  <r>
    <s v="2812114181"/>
    <x v="4940"/>
    <s v="MICROEMPRESA"/>
    <x v="1712"/>
    <s v="Em Operação"/>
    <s v="Restaurante, Cafeteria, Bar e Similares"/>
    <s v="65268-000"/>
    <s v="MA"/>
    <x v="899"/>
    <d v="2018-08-08T00:00:00"/>
    <d v="2020-08-08T00:00:00"/>
    <s v="28.121.141/0001-81"/>
    <s v="Restaurante"/>
    <s v="Empresário (Individual)"/>
    <s v=" - "/>
    <x v="7"/>
    <x v="0"/>
    <x v="0"/>
  </r>
  <r>
    <s v="2813358004"/>
    <x v="4941"/>
    <s v="MICROEMPRESA"/>
    <x v="1828"/>
    <s v="Em Operação"/>
    <s v="Restaurante, Cafeteria, Bar e Similares"/>
    <s v="88215-000"/>
    <s v="SC"/>
    <x v="77"/>
    <d v="2018-08-31T00:00:00"/>
    <d v="2020-08-31T00:00:00"/>
    <s v="28.133.580/0001-04"/>
    <s v="Bar"/>
    <s v="Sociedade Empresária Limitada"/>
    <s v="Português|Espanhol"/>
    <x v="0"/>
    <x v="0"/>
    <x v="0"/>
  </r>
  <r>
    <s v="2813380711"/>
    <x v="4942"/>
    <s v="MICROEMPRESA"/>
    <x v="1828"/>
    <s v="Em Operação"/>
    <s v="Restaurante, Cafeteria, Bar e Similares"/>
    <s v="25940-000"/>
    <s v="RJ"/>
    <x v="772"/>
    <d v="2018-02-07T00:00:00"/>
    <d v="2020-02-07T00:00:00"/>
    <s v="28.133.807/0001-11"/>
    <s v="Restaurante"/>
    <s v="Sociedade Empresária Limitada"/>
    <s v=" - "/>
    <x v="0"/>
    <x v="0"/>
    <x v="0"/>
  </r>
  <r>
    <s v="2813565785"/>
    <x v="4943"/>
    <s v="MICROEMPRESA"/>
    <x v="1828"/>
    <s v="Em Operação"/>
    <s v="Restaurante, Cafeteria, Bar e Similares"/>
    <s v="88390-000"/>
    <s v="SC"/>
    <x v="1326"/>
    <d v="2019-03-12T00:00:00"/>
    <d v="2021-03-12T00:00:00"/>
    <s v="28.135.657/0001-85"/>
    <s v="Restaurante"/>
    <s v="Empresário (Individual)"/>
    <s v=" - "/>
    <x v="0"/>
    <x v="1"/>
    <x v="0"/>
  </r>
  <r>
    <s v="2814134430"/>
    <x v="4944"/>
    <s v="MICROEMPRESA"/>
    <x v="1829"/>
    <s v="Em Operação"/>
    <s v="Restaurante, Cafeteria, Bar e Similares"/>
    <s v="12328-480"/>
    <s v="SP"/>
    <x v="396"/>
    <d v="2019-03-07T00:00:00"/>
    <d v="2021-03-07T00:00:00"/>
    <s v="28.141.344/0001-30"/>
    <s v="Bar"/>
    <s v="Empresário Individual"/>
    <s v=" - "/>
    <x v="0"/>
    <x v="0"/>
    <x v="0"/>
  </r>
  <r>
    <s v="2814135709"/>
    <x v="4945"/>
    <s v="MICROEMPRESA"/>
    <x v="1829"/>
    <s v="Em Operação"/>
    <s v="Restaurante, Cafeteria, Bar e Similares"/>
    <s v="88860-000"/>
    <s v="SC"/>
    <x v="62"/>
    <d v="2017-12-04T00:00:00"/>
    <d v="2019-12-04T00:00:00"/>
    <s v="28.141.357/0001-09"/>
    <s v="Restaurante"/>
    <s v="Sociedade Empresária Limitada"/>
    <s v=" - "/>
    <x v="6"/>
    <x v="0"/>
    <x v="0"/>
  </r>
  <r>
    <s v="2814688217"/>
    <x v="4946"/>
    <s v="MICROEMPRESA"/>
    <x v="1829"/>
    <s v="Em Operação"/>
    <s v="Restaurante, Cafeteria, Bar e Similares"/>
    <s v="12530-000"/>
    <s v="SP"/>
    <x v="384"/>
    <d v="2018-09-24T00:00:00"/>
    <d v="2020-09-24T00:00:00"/>
    <s v="28.146.882/0001-17"/>
    <s v="Restaurante"/>
    <s v="Empresário (Individual)"/>
    <s v=" - "/>
    <x v="0"/>
    <x v="0"/>
    <x v="0"/>
  </r>
  <r>
    <s v="2816520924"/>
    <x v="4947"/>
    <s v="MICROEMPRESA"/>
    <x v="1711"/>
    <s v="Em Operação"/>
    <s v="Restaurante, Cafeteria, Bar e Similares"/>
    <s v="55580-000"/>
    <s v="PE"/>
    <x v="1038"/>
    <d v="2018-10-18T00:00:00"/>
    <d v="2020-10-18T00:00:00"/>
    <s v="28.165.209/0001-24"/>
    <s v="Restaurante"/>
    <s v="Empresário (Individual)"/>
    <s v=" - "/>
    <x v="0"/>
    <x v="1"/>
    <x v="0"/>
  </r>
  <r>
    <s v="2817402675"/>
    <x v="4948"/>
    <s v="MICROEMPRESA"/>
    <x v="1830"/>
    <s v="Em Operação"/>
    <s v="Restaurante, Cafeteria, Bar e Similares"/>
    <s v="68371-040"/>
    <s v="PA"/>
    <x v="452"/>
    <d v="2018-06-11T00:00:00"/>
    <d v="2020-06-11T00:00:00"/>
    <s v="28.174.026/0001-75"/>
    <s v="Restaurante"/>
    <s v="Empresário (Individual)"/>
    <s v="Inglês|Português"/>
    <x v="0"/>
    <x v="0"/>
    <x v="0"/>
  </r>
  <r>
    <s v="2819156667"/>
    <x v="4949"/>
    <s v="EMPRESA DE PEQUENO PORTE"/>
    <x v="1831"/>
    <s v="Em Operação"/>
    <s v="Restaurante, Cafeteria, Bar e Similares"/>
    <s v="57246-000"/>
    <s v="AL"/>
    <x v="1021"/>
    <d v="2017-08-23T00:00:00"/>
    <d v="2019-08-23T00:00:00"/>
    <s v="28.191.566/0001-67"/>
    <s v=" - "/>
    <s v="Empresário Individual"/>
    <s v=" - "/>
    <x v="10"/>
    <x v="0"/>
    <x v="0"/>
  </r>
  <r>
    <s v="2820037900"/>
    <x v="4950"/>
    <s v="MICROEMPRESA"/>
    <x v="1677"/>
    <s v="Em Operação"/>
    <s v="Restaurante, Cafeteria, Bar e Similares"/>
    <s v="39670-000"/>
    <s v="MG"/>
    <x v="123"/>
    <d v="2018-07-10T00:00:00"/>
    <d v="2020-07-10T00:00:00"/>
    <s v="28.200.379/0001-00"/>
    <s v="Restaurante"/>
    <s v="Empresário Individual"/>
    <s v=" - "/>
    <x v="0"/>
    <x v="0"/>
    <x v="0"/>
  </r>
  <r>
    <s v="2821254969"/>
    <x v="4951"/>
    <s v="MICROEMPRESA"/>
    <x v="1705"/>
    <s v="Em Operação"/>
    <s v="Restaurante, Cafeteria, Bar e Similares"/>
    <s v="39830-000"/>
    <s v="MG"/>
    <x v="736"/>
    <d v="2018-06-04T00:00:00"/>
    <d v="2020-06-04T00:00:00"/>
    <s v="28.212.549/0001-69"/>
    <s v="Restaurante"/>
    <s v="Empresário (Individual)"/>
    <s v=" - "/>
    <x v="0"/>
    <x v="0"/>
    <x v="0"/>
  </r>
  <r>
    <s v="2821712253"/>
    <x v="4952"/>
    <s v="MICROEMPRESA"/>
    <x v="1832"/>
    <s v="Em Operação"/>
    <s v="Restaurante, Cafeteria, Bar e Similares"/>
    <s v="89888-000"/>
    <s v="SC"/>
    <x v="590"/>
    <d v="2019-03-21T00:00:00"/>
    <d v="2021-03-21T00:00:00"/>
    <s v="28.217.122/0001-53"/>
    <s v="Bar"/>
    <s v="Empresário Individual"/>
    <s v=" - "/>
    <x v="0"/>
    <x v="0"/>
    <x v="0"/>
  </r>
  <r>
    <s v="2822271508"/>
    <x v="4953"/>
    <s v="MICROEMPRESA"/>
    <x v="1832"/>
    <s v="Em Operação"/>
    <s v="Restaurante, Cafeteria, Bar e Similares"/>
    <s v="89251-276"/>
    <s v="SC"/>
    <x v="932"/>
    <d v="2018-11-12T00:00:00"/>
    <d v="2020-11-12T00:00:00"/>
    <s v="28.222.715/0001-08"/>
    <s v="Restaurante"/>
    <s v="Sociedade Empresária Limitada"/>
    <s v=" - "/>
    <x v="5"/>
    <x v="3"/>
    <x v="12"/>
  </r>
  <r>
    <s v="2822993419"/>
    <x v="4954"/>
    <s v="MICROEMPRESA"/>
    <x v="1709"/>
    <s v="Em Operação"/>
    <s v="Restaurante, Cafeteria, Bar e Similares"/>
    <s v="89580-000"/>
    <s v="SC"/>
    <x v="768"/>
    <d v="2017-11-09T00:00:00"/>
    <d v="2019-11-09T00:00:00"/>
    <s v="28.229.934/0001-19"/>
    <s v="Restaurante"/>
    <s v="Sociedade Empresária Limitada"/>
    <s v=" - "/>
    <x v="0"/>
    <x v="0"/>
    <x v="0"/>
  </r>
  <r>
    <s v="2823906658"/>
    <x v="4955"/>
    <s v="MICROEMPRESA"/>
    <x v="1708"/>
    <s v="Em Operação"/>
    <s v="Restaurante, Cafeteria, Bar e Similares"/>
    <s v="29230-000"/>
    <s v="ES"/>
    <x v="82"/>
    <d v="2018-08-08T00:00:00"/>
    <d v="2020-08-08T00:00:00"/>
    <s v="28.239.066/0001-58"/>
    <s v="Restaurante"/>
    <s v="Sociedade Empresária Limitada"/>
    <s v=" - "/>
    <x v="0"/>
    <x v="5"/>
    <x v="3"/>
  </r>
  <r>
    <s v="2824756975"/>
    <x v="4956"/>
    <s v="MICROEMPRESA"/>
    <x v="1833"/>
    <s v="Em Operação"/>
    <s v="Restaurante, Cafeteria, Bar e Similares"/>
    <s v="57955-000"/>
    <s v="AL"/>
    <x v="392"/>
    <d v="2018-05-07T00:00:00"/>
    <d v="2020-05-07T00:00:00"/>
    <s v="28.247.569/0001-75"/>
    <s v="Restaurante"/>
    <s v="Empresário Individual"/>
    <s v=" - "/>
    <x v="0"/>
    <x v="13"/>
    <x v="0"/>
  </r>
  <r>
    <s v="2826932449"/>
    <x v="4957"/>
    <s v="MICROEMPRESA"/>
    <x v="1834"/>
    <s v="Em Operação"/>
    <s v="Restaurante, Cafeteria, Bar e Similares"/>
    <s v="74968-125"/>
    <s v="GO"/>
    <x v="278"/>
    <d v="2017-08-21T00:00:00"/>
    <d v="2019-08-21T00:00:00"/>
    <s v="28.269.324/0001-49"/>
    <s v=" - "/>
    <s v="Empresário Individual"/>
    <s v=" - "/>
    <x v="10"/>
    <x v="0"/>
    <x v="0"/>
  </r>
  <r>
    <s v="2828715236"/>
    <x v="4958"/>
    <s v="MICROEMPRESA"/>
    <x v="1835"/>
    <s v="Em Operação"/>
    <s v="Restaurante, Cafeteria, Bar e Similares"/>
    <s v="68270-000"/>
    <s v="PA"/>
    <x v="109"/>
    <d v="2017-09-14T00:00:00"/>
    <d v="2019-09-14T00:00:00"/>
    <s v="28.287.152/0001-36"/>
    <s v=" - "/>
    <s v="Empresário Individual"/>
    <s v=" - "/>
    <x v="10"/>
    <x v="0"/>
    <x v="0"/>
  </r>
  <r>
    <s v="2829837798"/>
    <x v="4959"/>
    <s v="MICROEMPRESA"/>
    <x v="1836"/>
    <s v="Em Operação"/>
    <s v="Restaurante, Cafeteria, Bar e Similares"/>
    <s v="65990-000"/>
    <s v="MA"/>
    <x v="120"/>
    <d v="2017-08-14T00:00:00"/>
    <d v="2019-08-14T00:00:00"/>
    <s v="28.298.377/0001-98"/>
    <s v=" - "/>
    <s v="Empresário Individual"/>
    <s v=" - "/>
    <x v="10"/>
    <x v="0"/>
    <x v="0"/>
  </r>
  <r>
    <s v="2830307371"/>
    <x v="4960"/>
    <s v="MICROEMPRESA"/>
    <x v="1836"/>
    <s v="Em Operação"/>
    <s v="Restaurante, Cafeteria, Bar e Similares"/>
    <s v="45445-000"/>
    <s v="BA"/>
    <x v="70"/>
    <d v="2018-08-29T00:00:00"/>
    <d v="2020-08-29T00:00:00"/>
    <s v="28.303.073/0001-71"/>
    <s v="Restaurante"/>
    <s v="Empresário (Individual)"/>
    <s v="Português"/>
    <x v="0"/>
    <x v="0"/>
    <x v="0"/>
  </r>
  <r>
    <s v="3518069859"/>
    <x v="4961"/>
    <s v="MICROEMPRESA"/>
    <x v="1837"/>
    <s v="Em Operação"/>
    <s v="Restaurante, Cafeteria, Bar e Similares"/>
    <s v="12990-000"/>
    <s v="SP"/>
    <x v="924"/>
    <d v="2020-01-13T00:00:00"/>
    <d v="2022-01-13T00:00:00"/>
    <s v="35.180.698/0001-59"/>
    <s v="Similar"/>
    <s v="Empresário Individual"/>
    <s v=" - "/>
    <x v="2"/>
    <x v="0"/>
    <x v="0"/>
  </r>
  <r>
    <s v="2832011438"/>
    <x v="4962"/>
    <s v="MICROEMPRESA"/>
    <x v="1704"/>
    <s v="Em Operação"/>
    <s v="Restaurante, Cafeteria, Bar e Similares"/>
    <s v="98125-000"/>
    <s v="RS"/>
    <x v="378"/>
    <d v="2018-09-04T00:00:00"/>
    <d v="2020-09-04T00:00:00"/>
    <s v="28.320.114/0001-38"/>
    <s v="Restaurante"/>
    <s v="Empresário Individual"/>
    <s v=" - "/>
    <x v="0"/>
    <x v="0"/>
    <x v="0"/>
  </r>
  <r>
    <s v="2832024137"/>
    <x v="4963"/>
    <s v="MICROEMPRESA"/>
    <x v="1704"/>
    <s v="Em Implantação"/>
    <s v="Restaurante, Cafeteria, Bar e Similares"/>
    <s v="79760-000"/>
    <s v="MS"/>
    <x v="1327"/>
    <d v="2017-12-01T00:00:00"/>
    <d v="2019-12-01T00:00:00"/>
    <s v="28.320.241/0001-37"/>
    <s v=" - "/>
    <s v="Empresa Individual de Responsabilidade Limitada (de Natureza Empresária)"/>
    <s v=" - "/>
    <x v="10"/>
    <x v="0"/>
    <x v="0"/>
  </r>
  <r>
    <s v="2832958840"/>
    <x v="4964"/>
    <s v="MICROEMPRESA"/>
    <x v="1704"/>
    <s v="Em Implantação"/>
    <s v="Restaurante, Cafeteria, Bar e Similares"/>
    <s v="71919-540"/>
    <s v="DF"/>
    <x v="247"/>
    <d v="2017-10-27T00:00:00"/>
    <d v="2019-10-27T00:00:00"/>
    <s v="28.329.588/0001-40"/>
    <s v="Restaurante"/>
    <s v="Empresa Individual de Responsabilidade Limitada (de Natureza Empresária)"/>
    <s v="Espanhol"/>
    <x v="0"/>
    <x v="0"/>
    <x v="0"/>
  </r>
  <r>
    <s v="2835513100"/>
    <x v="4965"/>
    <s v="EMPRESA DE PEQUENO PORTE"/>
    <x v="1838"/>
    <s v="Em Implantação"/>
    <s v="Restaurante, Cafeteria, Bar e Similares"/>
    <s v="79002-221"/>
    <s v="MS"/>
    <x v="236"/>
    <d v="2017-09-04T00:00:00"/>
    <d v="2019-09-04T00:00:00"/>
    <s v="28.355.131/0001-00"/>
    <s v=" - "/>
    <s v="Empresário (Individual)"/>
    <s v=" - "/>
    <x v="10"/>
    <x v="0"/>
    <x v="0"/>
  </r>
  <r>
    <s v="2835954085"/>
    <x v="4966"/>
    <s v="MICROEMPRESA"/>
    <x v="1838"/>
    <s v="Em Operação"/>
    <s v="Restaurante, Cafeteria, Bar e Similares"/>
    <s v="39715-000"/>
    <s v="MG"/>
    <x v="1187"/>
    <d v="2018-11-14T00:00:00"/>
    <d v="2020-11-14T00:00:00"/>
    <s v="28.359.540/0001-85"/>
    <s v="Bar"/>
    <s v="Empresário Individual"/>
    <s v="Português"/>
    <x v="0"/>
    <x v="0"/>
    <x v="0"/>
  </r>
  <r>
    <s v="2836041595"/>
    <x v="4967"/>
    <s v="MICROEMPRESA"/>
    <x v="1838"/>
    <s v="Em Operação"/>
    <s v="Restaurante, Cafeteria, Bar e Similares"/>
    <s v="88845-000"/>
    <s v="SC"/>
    <x v="91"/>
    <d v="2017-09-13T00:00:00"/>
    <d v="2019-09-13T00:00:00"/>
    <s v="28.360.415/0001-95"/>
    <s v="Bar"/>
    <s v="Sociedade Empresária Limitada"/>
    <s v="Alemão|Espanhol|Inglês|Italiano"/>
    <x v="0"/>
    <x v="0"/>
    <x v="0"/>
  </r>
  <r>
    <s v="2836761769"/>
    <x v="4968"/>
    <s v="MICROEMPRESA"/>
    <x v="1839"/>
    <s v="Em Operação"/>
    <s v="Restaurante, Cafeteria, Bar e Similares"/>
    <s v="39830-000"/>
    <s v="MG"/>
    <x v="736"/>
    <d v="2018-06-04T00:00:00"/>
    <d v="2020-06-04T00:00:00"/>
    <s v="28.367.617/0001-69"/>
    <s v="Bar"/>
    <s v="Empresário Individual"/>
    <s v=" - "/>
    <x v="2"/>
    <x v="13"/>
    <x v="8"/>
  </r>
  <r>
    <s v="2838228069"/>
    <x v="4969"/>
    <s v="MICROEMPRESA"/>
    <x v="1840"/>
    <s v="Em Operação"/>
    <s v="Restaurante, Cafeteria, Bar e Similares"/>
    <s v="98995-000"/>
    <s v="RS"/>
    <x v="1328"/>
    <d v="2018-05-15T00:00:00"/>
    <d v="2020-05-15T00:00:00"/>
    <s v="28.382.280/0001-69"/>
    <s v="Restaurante"/>
    <s v="Empresário Individual"/>
    <s v=" - "/>
    <x v="0"/>
    <x v="1"/>
    <x v="1"/>
  </r>
  <r>
    <s v="2839096935"/>
    <x v="4970"/>
    <s v="MICROEMPRESA"/>
    <x v="1737"/>
    <s v="Em Operação"/>
    <s v="Restaurante, Cafeteria, Bar e Similares"/>
    <s v="85750-000"/>
    <s v="PR"/>
    <x v="742"/>
    <d v="2018-02-06T00:00:00"/>
    <d v="2020-02-06T00:00:00"/>
    <s v="28.390.969/0001-35"/>
    <s v="Restaurante"/>
    <s v="Empresário (Individual)"/>
    <s v=" - "/>
    <x v="2"/>
    <x v="0"/>
    <x v="0"/>
  </r>
  <r>
    <s v="2840413497"/>
    <x v="4971"/>
    <s v="MICROEMPRESA"/>
    <x v="1841"/>
    <s v="Em Operação"/>
    <s v="Restaurante, Cafeteria, Bar e Similares"/>
    <s v="35969-000"/>
    <s v="MG"/>
    <x v="587"/>
    <d v="2018-10-09T00:00:00"/>
    <d v="2020-10-09T00:00:00"/>
    <s v="28.404.134/0001-97"/>
    <s v="Bar"/>
    <s v="Empresário Individual"/>
    <s v=" - "/>
    <x v="2"/>
    <x v="0"/>
    <x v="0"/>
  </r>
  <r>
    <s v="2840973301"/>
    <x v="4972"/>
    <s v="MICROEMPRESA"/>
    <x v="1842"/>
    <s v="Em Operação"/>
    <s v="Restaurante, Cafeteria, Bar e Similares"/>
    <s v="79440-000"/>
    <s v="MS"/>
    <x v="1329"/>
    <d v="2017-11-22T00:00:00"/>
    <d v="2019-11-22T00:00:00"/>
    <s v="28.409.733/0001-01"/>
    <s v=" - "/>
    <s v="Empresário Individual"/>
    <s v=" - "/>
    <x v="10"/>
    <x v="0"/>
    <x v="0"/>
  </r>
  <r>
    <s v="2841031148"/>
    <x v="4973"/>
    <s v="MICROEMPRESA"/>
    <x v="1842"/>
    <s v="Em Operação"/>
    <s v="Restaurante, Cafeteria, Bar e Similares"/>
    <s v="88420-000"/>
    <s v="SC"/>
    <x v="534"/>
    <d v="2018-07-18T00:00:00"/>
    <d v="2020-07-18T00:00:00"/>
    <s v="28.410.311/0001-48"/>
    <s v="Similar"/>
    <s v="Empresário (Individual)"/>
    <s v="Alemão"/>
    <x v="6"/>
    <x v="9"/>
    <x v="12"/>
  </r>
  <r>
    <s v="2903794604"/>
    <x v="4974"/>
    <s v="MICROEMPRESA"/>
    <x v="1689"/>
    <s v="Em Operação"/>
    <s v="Restaurante, Cafeteria, Bar e Similares"/>
    <s v="45930-000"/>
    <s v="BA"/>
    <x v="13"/>
    <d v="2020-08-31T00:00:00"/>
    <d v="2022-08-31T00:00:00"/>
    <s v="29.037.946/0001-04"/>
    <s v="Cafeteria"/>
    <s v="Sociedade Empresária Limitada"/>
    <s v=" - "/>
    <x v="0"/>
    <x v="5"/>
    <x v="10"/>
  </r>
  <r>
    <s v="2842133070"/>
    <x v="4975"/>
    <s v="MICROEMPRESA"/>
    <x v="1843"/>
    <s v="Em Operação"/>
    <s v="Restaurante, Cafeteria, Bar e Similares"/>
    <s v="64000-080"/>
    <s v="PI"/>
    <x v="219"/>
    <d v="2018-05-09T00:00:00"/>
    <d v="2020-05-09T00:00:00"/>
    <s v="28.421.330/0001-70"/>
    <s v="Similar"/>
    <s v="Empresário (Individual)"/>
    <s v=" - "/>
    <x v="0"/>
    <x v="1"/>
    <x v="0"/>
  </r>
  <r>
    <s v="2842356509"/>
    <x v="4976"/>
    <s v="MICROEMPRESA"/>
    <x v="1843"/>
    <s v="Em Operação"/>
    <s v="Restaurante, Cafeteria, Bar e Similares"/>
    <s v="25850-000"/>
    <s v="RJ"/>
    <x v="697"/>
    <d v="2018-04-10T00:00:00"/>
    <d v="2020-04-10T00:00:00"/>
    <s v="28.423.565/0001-09"/>
    <s v="Restaurante"/>
    <s v="Sociedade Empresária Limitada"/>
    <s v=" - "/>
    <x v="0"/>
    <x v="1"/>
    <x v="0"/>
  </r>
  <r>
    <s v="2842946392"/>
    <x v="4977"/>
    <s v="DEMAIS"/>
    <x v="1844"/>
    <s v="Em Operação"/>
    <s v="Restaurante, Cafeteria, Bar e Similares"/>
    <s v="49035-500"/>
    <s v="SE"/>
    <x v="197"/>
    <d v="2018-10-24T00:00:00"/>
    <d v="2020-10-24T00:00:00"/>
    <s v="28.429.463/0001-92"/>
    <s v="Restaurante"/>
    <s v="Sociedade Empresária Limitada"/>
    <s v=" - "/>
    <x v="0"/>
    <x v="0"/>
    <x v="0"/>
  </r>
  <r>
    <s v="2843367165"/>
    <x v="4978"/>
    <s v="MICROEMPRESA"/>
    <x v="1844"/>
    <s v="Em Operação"/>
    <s v="Restaurante, Cafeteria, Bar e Similares"/>
    <s v="56395-000"/>
    <s v="PE"/>
    <x v="612"/>
    <d v="2017-09-19T00:00:00"/>
    <d v="2019-09-19T00:00:00"/>
    <s v="28.433.671/0001-65"/>
    <s v="Restaurante"/>
    <s v="Empresário (Individual)"/>
    <s v=" - "/>
    <x v="0"/>
    <x v="0"/>
    <x v="0"/>
  </r>
  <r>
    <s v="2843449964"/>
    <x v="4979"/>
    <s v="EMPRESA DE PEQUENO PORTE"/>
    <x v="1842"/>
    <s v="Em Operação"/>
    <s v="Restaurante, Cafeteria, Bar e Similares"/>
    <s v="78043-352"/>
    <s v="MT"/>
    <x v="71"/>
    <d v="2018-09-05T00:00:00"/>
    <d v="2020-09-05T00:00:00"/>
    <s v="28.434.499/0001-64"/>
    <s v="Restaurante"/>
    <s v="Empresa Individual de Responsabilidade Limitada (de Natureza Empresária)"/>
    <s v=" - "/>
    <x v="0"/>
    <x v="0"/>
    <x v="0"/>
  </r>
  <r>
    <s v="2844177511"/>
    <x v="4980"/>
    <s v="MICROEMPRESA"/>
    <x v="1703"/>
    <s v="Em Operação"/>
    <s v="Restaurante, Cafeteria, Bar e Similares"/>
    <s v="12490-000"/>
    <s v="SP"/>
    <x v="124"/>
    <d v="2017-11-30T00:00:00"/>
    <d v="2019-11-30T00:00:00"/>
    <s v="28.441.775/0001-11"/>
    <s v=" - "/>
    <s v="Empresário Individual"/>
    <s v="Inglês"/>
    <x v="10"/>
    <x v="0"/>
    <x v="0"/>
  </r>
  <r>
    <s v="2845400125"/>
    <x v="4981"/>
    <s v="MICROEMPRESA"/>
    <x v="1845"/>
    <s v="Em Operação"/>
    <s v="Restaurante, Cafeteria, Bar e Similares"/>
    <s v="89107-000"/>
    <s v="SC"/>
    <x v="173"/>
    <d v="2017-10-26T00:00:00"/>
    <d v="2019-10-26T00:00:00"/>
    <s v="28.454.001/0001-25"/>
    <s v="Similar"/>
    <s v="Empresário (Individual)"/>
    <s v="Alemão|Inglês"/>
    <x v="3"/>
    <x v="0"/>
    <x v="0"/>
  </r>
  <r>
    <s v="2846375730"/>
    <x v="4982"/>
    <s v="MICROEMPRESA"/>
    <x v="1702"/>
    <s v="Em Operação"/>
    <s v="Restaurante, Cafeteria, Bar e Similares"/>
    <s v="68143-000"/>
    <s v="PA"/>
    <x v="375"/>
    <d v="2017-12-19T00:00:00"/>
    <d v="2019-12-19T00:00:00"/>
    <s v="28.463.757/0001-30"/>
    <s v=" - "/>
    <s v="Empresário Individual"/>
    <s v=" - "/>
    <x v="10"/>
    <x v="0"/>
    <x v="0"/>
  </r>
  <r>
    <s v="2847259119"/>
    <x v="4983"/>
    <s v="MICROEMPRESA"/>
    <x v="1846"/>
    <s v="Em Operação"/>
    <s v="Restaurante, Cafeteria, Bar e Similares"/>
    <s v="78200-000"/>
    <s v="MT"/>
    <x v="780"/>
    <d v="2018-08-07T00:00:00"/>
    <d v="2020-08-07T00:00:00"/>
    <s v="28.472.591/0001-19"/>
    <s v="Similar"/>
    <s v="Empresário Individual"/>
    <s v="Português|Espanhol"/>
    <x v="0"/>
    <x v="1"/>
    <x v="0"/>
  </r>
  <r>
    <s v="2847468527"/>
    <x v="4984"/>
    <s v="MICROEMPRESA"/>
    <x v="1846"/>
    <s v="Em Operação"/>
    <s v="Restaurante, Cafeteria, Bar e Similares"/>
    <s v="95480-000"/>
    <s v="RS"/>
    <x v="617"/>
    <d v="2018-06-26T00:00:00"/>
    <d v="2020-06-26T00:00:00"/>
    <s v="28.474.685/0001-27"/>
    <s v="Bar"/>
    <s v="Sociedade Empresária Limitada"/>
    <s v="Inglês"/>
    <x v="2"/>
    <x v="4"/>
    <x v="0"/>
  </r>
  <r>
    <s v="2847558326"/>
    <x v="4985"/>
    <s v="MICROEMPRESA"/>
    <x v="1846"/>
    <s v="Em Operação"/>
    <s v="Restaurante, Cafeteria, Bar e Similares"/>
    <s v="17360-000"/>
    <s v="SP"/>
    <x v="1330"/>
    <d v="2018-05-30T00:00:00"/>
    <d v="2020-05-30T00:00:00"/>
    <s v="28.475.583/0001-26"/>
    <s v="Cafeteria"/>
    <s v="Empresário Individual"/>
    <s v=" - "/>
    <x v="2"/>
    <x v="0"/>
    <x v="0"/>
  </r>
  <r>
    <s v="2849323581"/>
    <x v="4986"/>
    <s v="MICROEMPRESA"/>
    <x v="1847"/>
    <s v="Em Operação"/>
    <s v="Restaurante, Cafeteria, Bar e Similares"/>
    <s v="23970-000"/>
    <s v="RJ"/>
    <x v="23"/>
    <d v="2018-10-05T00:00:00"/>
    <d v="2020-10-05T00:00:00"/>
    <s v="28.493.235/0001-81"/>
    <s v="Restaurante"/>
    <s v="Empresário Individual"/>
    <s v=" - "/>
    <x v="2"/>
    <x v="4"/>
    <x v="0"/>
  </r>
  <r>
    <s v="2849802431"/>
    <x v="4987"/>
    <s v="MICROEMPRESA"/>
    <x v="1847"/>
    <s v="Em Operação"/>
    <s v="Restaurante, Cafeteria, Bar e Similares"/>
    <s v="89114-355"/>
    <s v="SC"/>
    <x v="752"/>
    <d v="2017-10-24T00:00:00"/>
    <d v="2019-10-24T00:00:00"/>
    <s v="28.498.024/0001-31"/>
    <s v="Restaurante"/>
    <s v="Empresário (Individual)"/>
    <s v=" - "/>
    <x v="0"/>
    <x v="0"/>
    <x v="0"/>
  </r>
  <r>
    <s v="2849909748"/>
    <x v="4988"/>
    <s v="MICROEMPRESA"/>
    <x v="1847"/>
    <s v="Em Operação"/>
    <s v="Restaurante, Cafeteria, Bar e Similares"/>
    <s v="39470-000"/>
    <s v="MG"/>
    <x v="1331"/>
    <d v="2018-06-04T00:00:00"/>
    <d v="2020-06-04T00:00:00"/>
    <s v="28.499.097/0001-48"/>
    <s v="Restaurante"/>
    <s v="Empresário Individual"/>
    <s v="Espanhol"/>
    <x v="2"/>
    <x v="4"/>
    <x v="0"/>
  </r>
  <r>
    <s v="2850324550"/>
    <x v="4989"/>
    <s v="MICROEMPRESA"/>
    <x v="1848"/>
    <s v="Em Operação"/>
    <s v="Restaurante, Cafeteria, Bar e Similares"/>
    <s v="35969-000"/>
    <s v="MG"/>
    <x v="587"/>
    <d v="2018-10-05T00:00:00"/>
    <d v="2020-10-05T00:00:00"/>
    <s v="28.503.245/0001-50"/>
    <s v="Restaurante"/>
    <s v="Empresário (Individual)"/>
    <s v=" - "/>
    <x v="0"/>
    <x v="0"/>
    <x v="0"/>
  </r>
  <r>
    <s v="2851454680"/>
    <x v="4990"/>
    <s v="MICROEMPRESA"/>
    <x v="1849"/>
    <s v="Em Operação"/>
    <s v="Restaurante, Cafeteria, Bar e Similares"/>
    <s v="37680-000"/>
    <s v="MG"/>
    <x v="31"/>
    <d v="2019-01-31T00:00:00"/>
    <d v="2021-01-31T00:00:00"/>
    <s v="28.514.546/0001-80"/>
    <s v="Bar"/>
    <s v="Empresário Individual"/>
    <s v=" - "/>
    <x v="0"/>
    <x v="0"/>
    <x v="0"/>
  </r>
  <r>
    <s v="2852369849"/>
    <x v="4991"/>
    <s v="MICROEMPRESA"/>
    <x v="1850"/>
    <s v="Em Operação"/>
    <s v="Restaurante, Cafeteria, Bar e Similares"/>
    <s v="88860-000"/>
    <s v="SC"/>
    <x v="62"/>
    <d v="2017-12-04T00:00:00"/>
    <d v="2019-12-04T00:00:00"/>
    <s v="28.523.698/0001-49"/>
    <s v="Bar"/>
    <s v="Empresário (Individual)"/>
    <s v=" - "/>
    <x v="0"/>
    <x v="0"/>
    <x v="0"/>
  </r>
  <r>
    <s v="2852875960"/>
    <x v="4992"/>
    <s v="MICROEMPRESA"/>
    <x v="1850"/>
    <s v="Em Operação"/>
    <s v="Restaurante, Cafeteria, Bar e Similares"/>
    <s v="37680-000"/>
    <s v="MG"/>
    <x v="31"/>
    <d v="2019-01-24T00:00:00"/>
    <d v="2021-01-24T00:00:00"/>
    <s v="28.528.759/0001-60"/>
    <s v="Restaurante"/>
    <s v="Empresário (Individual)"/>
    <s v=" - "/>
    <x v="2"/>
    <x v="0"/>
    <x v="0"/>
  </r>
  <r>
    <s v="2853291378"/>
    <x v="4993"/>
    <s v="MICROEMPRESA"/>
    <x v="1850"/>
    <s v="Em Operação"/>
    <s v="Restaurante, Cafeteria, Bar e Similares"/>
    <s v="58322-000"/>
    <s v="PB"/>
    <x v="306"/>
    <d v="2018-07-31T00:00:00"/>
    <d v="2020-07-31T00:00:00"/>
    <s v="28.532.913/0001-78"/>
    <s v="Restaurante"/>
    <s v="Empresário Individual"/>
    <s v=" - "/>
    <x v="0"/>
    <x v="0"/>
    <x v="0"/>
  </r>
  <r>
    <s v="2853305053"/>
    <x v="4994"/>
    <s v="MICROEMPRESA"/>
    <x v="1850"/>
    <s v="Em Operação"/>
    <s v="Restaurante, Cafeteria, Bar e Similares"/>
    <s v="89580-000"/>
    <s v="SC"/>
    <x v="768"/>
    <d v="2017-11-10T00:00:00"/>
    <d v="2019-11-10T00:00:00"/>
    <s v="28.533.050/0001-53"/>
    <s v=" - "/>
    <s v="Empresário Individual"/>
    <s v=" - "/>
    <x v="10"/>
    <x v="0"/>
    <x v="0"/>
  </r>
  <r>
    <s v="2853468197"/>
    <x v="4995"/>
    <s v="MICROEMPRESA"/>
    <x v="1850"/>
    <s v="Em Operação"/>
    <s v="Restaurante, Cafeteria, Bar e Similares"/>
    <s v="88860-000"/>
    <s v="SC"/>
    <x v="62"/>
    <d v="2017-12-01T00:00:00"/>
    <d v="2019-12-01T00:00:00"/>
    <s v="28.534.681/0001-97"/>
    <s v="Restaurante"/>
    <s v="Empresário (Individual)"/>
    <s v="Italiano"/>
    <x v="6"/>
    <x v="0"/>
    <x v="0"/>
  </r>
  <r>
    <s v="2853561497"/>
    <x v="4996"/>
    <s v="MICROEMPRESA"/>
    <x v="1851"/>
    <s v="Em Operação"/>
    <s v="Restaurante, Cafeteria, Bar e Similares"/>
    <s v="79700-000"/>
    <s v="MS"/>
    <x v="50"/>
    <d v="2017-11-28T00:00:00"/>
    <d v="2019-11-28T00:00:00"/>
    <s v="28.535.614/0001-97"/>
    <s v=" - "/>
    <s v="Empresário Individual"/>
    <s v=" - "/>
    <x v="10"/>
    <x v="0"/>
    <x v="0"/>
  </r>
  <r>
    <s v="2853688567"/>
    <x v="4997"/>
    <s v="MICROEMPRESA"/>
    <x v="1851"/>
    <s v="Em Operação"/>
    <s v="Restaurante, Cafeteria, Bar e Similares"/>
    <s v="88380-000"/>
    <s v="SC"/>
    <x v="547"/>
    <d v="2018-06-20T00:00:00"/>
    <d v="2020-06-20T00:00:00"/>
    <s v="28.536.885/0001-67"/>
    <s v="Restaurante"/>
    <s v="Empresário Individual"/>
    <s v="Inglês"/>
    <x v="5"/>
    <x v="11"/>
    <x v="0"/>
  </r>
  <r>
    <s v="2854275201"/>
    <x v="4998"/>
    <s v="MICROEMPRESA"/>
    <x v="1850"/>
    <s v="Em Operação"/>
    <s v="Restaurante, Cafeteria, Bar e Similares"/>
    <s v="78300-000"/>
    <s v="MT"/>
    <x v="128"/>
    <d v="2017-10-27T00:00:00"/>
    <d v="2019-10-27T00:00:00"/>
    <s v="28.542.752/0001-01"/>
    <s v="Restaurante"/>
    <s v="Empresa Individual de Responsabilidade Limitada (de Natureza Empresária)"/>
    <s v=" - "/>
    <x v="0"/>
    <x v="0"/>
    <x v="0"/>
  </r>
  <r>
    <s v="2854943997"/>
    <x v="4999"/>
    <s v="MICROEMPRESA"/>
    <x v="1852"/>
    <s v="Em Operação"/>
    <s v="Restaurante, Cafeteria, Bar e Similares"/>
    <s v="79900-000"/>
    <s v="MS"/>
    <x v="221"/>
    <d v="2018-02-01T00:00:00"/>
    <d v="2020-02-01T00:00:00"/>
    <s v="28.549.439/0001-97"/>
    <s v="Cafeteria"/>
    <s v="Sociedade Empresária Limitada"/>
    <s v=" - "/>
    <x v="0"/>
    <x v="0"/>
    <x v="0"/>
  </r>
  <r>
    <s v="2856805908"/>
    <x v="5000"/>
    <s v="MICROEMPRESA"/>
    <x v="1700"/>
    <s v="Em Operação"/>
    <s v="Restaurante, Cafeteria, Bar e Similares"/>
    <s v="39790-000"/>
    <s v="MG"/>
    <x v="616"/>
    <d v="2018-06-26T00:00:00"/>
    <d v="2020-06-26T00:00:00"/>
    <s v="28.568.059/0001-08"/>
    <s v="Restaurante"/>
    <s v="Empresário Individual"/>
    <s v=" - "/>
    <x v="0"/>
    <x v="0"/>
    <x v="0"/>
  </r>
  <r>
    <s v="2857885702"/>
    <x v="5001"/>
    <s v="MICROEMPRESA"/>
    <x v="1853"/>
    <s v="Em Operação"/>
    <s v="Restaurante, Cafeteria, Bar e Similares"/>
    <s v="97970-000"/>
    <s v="RS"/>
    <x v="751"/>
    <d v="2018-06-21T00:00:00"/>
    <d v="2020-06-21T00:00:00"/>
    <s v="28.578.857/0001-02"/>
    <s v="Restaurante"/>
    <s v="Empresário (Individual)"/>
    <s v=" - "/>
    <x v="2"/>
    <x v="0"/>
    <x v="0"/>
  </r>
  <r>
    <s v="2857894270"/>
    <x v="5002"/>
    <s v="MICROEMPRESA"/>
    <x v="1853"/>
    <s v="Em Operação"/>
    <s v="Restaurante, Cafeteria, Bar e Similares"/>
    <s v="55642-000"/>
    <s v="PE"/>
    <x v="582"/>
    <d v="2019-03-27T00:00:00"/>
    <d v="2021-03-27T00:00:00"/>
    <s v="28.578.942/0001-70"/>
    <s v="Cafeteria"/>
    <s v="Empresário Individual"/>
    <s v=" - "/>
    <x v="2"/>
    <x v="4"/>
    <x v="0"/>
  </r>
  <r>
    <s v="3514526940"/>
    <x v="5003"/>
    <s v="MICROEMPRESA"/>
    <x v="1854"/>
    <s v="Em Operação"/>
    <s v="Restaurante, Cafeteria, Bar e Similares"/>
    <s v="93800-218"/>
    <s v="RS"/>
    <x v="1265"/>
    <d v="2020-02-18T00:00:00"/>
    <d v="2022-02-18T00:00:00"/>
    <s v="35.145.269/0001-40"/>
    <s v="Restaurante"/>
    <s v="Empresário Individual"/>
    <s v=" - "/>
    <x v="5"/>
    <x v="4"/>
    <x v="0"/>
  </r>
  <r>
    <s v="2859520431"/>
    <x v="5004"/>
    <s v="MICROEMPRESA"/>
    <x v="1699"/>
    <s v="Em Operação"/>
    <s v="Restaurante, Cafeteria, Bar e Similares"/>
    <s v="63475-000"/>
    <s v="CE"/>
    <x v="603"/>
    <d v="2018-07-17T00:00:00"/>
    <d v="2020-07-17T00:00:00"/>
    <s v="28.595.204/0001-31"/>
    <s v="Similar"/>
    <s v="Empresário Individual"/>
    <s v="Espanhol"/>
    <x v="0"/>
    <x v="0"/>
    <x v="0"/>
  </r>
  <r>
    <s v="2861768494"/>
    <x v="5005"/>
    <s v="MICROEMPRESA"/>
    <x v="1855"/>
    <s v="Em Operação"/>
    <s v="Restaurante, Cafeteria, Bar e Similares"/>
    <s v="23968-000"/>
    <s v="RJ"/>
    <x v="667"/>
    <d v="2018-06-05T00:00:00"/>
    <d v="2020-06-05T00:00:00"/>
    <s v="28.617.684/0001-94"/>
    <s v="Restaurante"/>
    <s v="Sociedade Empresária Limitada"/>
    <s v="Inglês"/>
    <x v="0"/>
    <x v="0"/>
    <x v="0"/>
  </r>
  <r>
    <s v="2863865310"/>
    <x v="5006"/>
    <s v="MICROEMPRESA"/>
    <x v="1856"/>
    <s v="Em Operação"/>
    <s v="Restaurante, Cafeteria, Bar e Similares"/>
    <s v="68143-000"/>
    <s v="PA"/>
    <x v="375"/>
    <d v="2017-12-19T00:00:00"/>
    <d v="2019-12-19T00:00:00"/>
    <s v="28.638.653/0001-10"/>
    <s v=" - "/>
    <s v="Empresário Individual"/>
    <s v=" - "/>
    <x v="10"/>
    <x v="0"/>
    <x v="0"/>
  </r>
  <r>
    <s v="2864287272"/>
    <x v="5007"/>
    <s v="MICROEMPRESA"/>
    <x v="1856"/>
    <s v="Em Operação"/>
    <s v="Restaurante, Cafeteria, Bar e Similares"/>
    <s v="39810-000"/>
    <s v="MG"/>
    <x v="1332"/>
    <d v="2018-06-28T00:00:00"/>
    <d v="2020-06-28T00:00:00"/>
    <s v="28.642.872/0001-72"/>
    <s v="Restaurante"/>
    <s v="Empresário Individual"/>
    <s v=" - "/>
    <x v="0"/>
    <x v="0"/>
    <x v="0"/>
  </r>
  <r>
    <s v="2864355192"/>
    <x v="5008"/>
    <s v="MICROEMPRESA"/>
    <x v="1856"/>
    <s v="Em Operação"/>
    <s v="Restaurante, Cafeteria, Bar e Similares"/>
    <s v="65590-000"/>
    <s v="MA"/>
    <x v="263"/>
    <d v="2018-02-15T00:00:00"/>
    <d v="2020-02-15T00:00:00"/>
    <s v="28.643.551/0001-92"/>
    <s v="Similar"/>
    <s v="Empresário (Individual)"/>
    <s v=" - "/>
    <x v="0"/>
    <x v="0"/>
    <x v="0"/>
  </r>
  <r>
    <s v="2864886777"/>
    <x v="5009"/>
    <s v="MICROEMPRESA"/>
    <x v="1857"/>
    <s v="Em Operação"/>
    <s v="Restaurante, Cafeteria, Bar e Similares"/>
    <s v="63475-000"/>
    <s v="CE"/>
    <x v="603"/>
    <d v="2018-07-05T00:00:00"/>
    <d v="2020-07-05T00:00:00"/>
    <s v="28.648.867/0001-77"/>
    <s v="Similar"/>
    <s v="Empresário (Individual)"/>
    <s v=" - "/>
    <x v="0"/>
    <x v="0"/>
    <x v="0"/>
  </r>
  <r>
    <s v="2865197076"/>
    <x v="5010"/>
    <s v="MICROEMPRESA"/>
    <x v="1857"/>
    <s v="Em Operação"/>
    <s v="Restaurante, Cafeteria, Bar e Similares"/>
    <s v="11990-000"/>
    <s v="SP"/>
    <x v="67"/>
    <d v="2019-03-07T00:00:00"/>
    <d v="2021-03-07T00:00:00"/>
    <s v="28.651.970/0001-76"/>
    <s v="Similar"/>
    <s v="Empresário Individual"/>
    <s v=" - "/>
    <x v="0"/>
    <x v="0"/>
    <x v="0"/>
  </r>
  <r>
    <s v="2865968500"/>
    <x v="5011"/>
    <s v="MICROEMPRESA"/>
    <x v="1857"/>
    <s v="Em Operação"/>
    <s v="Restaurante, Cafeteria, Bar e Similares"/>
    <s v="29830-000"/>
    <s v="ES"/>
    <x v="1333"/>
    <d v="2018-07-23T00:00:00"/>
    <d v="2020-07-23T00:00:00"/>
    <s v="28.659.685/0001-00"/>
    <s v="Restaurante"/>
    <s v="Empresa Individual de Responsabilidade Limitada (de Natureza Empresária)"/>
    <s v=" - "/>
    <x v="0"/>
    <x v="0"/>
    <x v="0"/>
  </r>
  <r>
    <s v="2867338766"/>
    <x v="5012"/>
    <s v="MICROEMPRESA"/>
    <x v="1696"/>
    <s v="Em Operação"/>
    <s v="Restaurante, Cafeteria, Bar e Similares"/>
    <s v="35845-000"/>
    <s v="MG"/>
    <x v="1334"/>
    <d v="2018-06-26T00:00:00"/>
    <d v="2020-06-26T00:00:00"/>
    <s v="28.673.387/0001-66"/>
    <s v="Restaurante"/>
    <s v="Empresário Individual"/>
    <s v=" - "/>
    <x v="2"/>
    <x v="4"/>
    <x v="0"/>
  </r>
  <r>
    <s v="2867479687"/>
    <x v="5013"/>
    <s v="MICROEMPRESA"/>
    <x v="1696"/>
    <s v="Em Operação"/>
    <s v="Restaurante, Cafeteria, Bar e Similares"/>
    <s v="49820-000"/>
    <s v="SE"/>
    <x v="395"/>
    <d v="2018-05-09T00:00:00"/>
    <d v="2020-05-09T00:00:00"/>
    <s v="28.674.796/0001-87"/>
    <s v="Similar"/>
    <s v="Empresário Individual"/>
    <s v=" - "/>
    <x v="0"/>
    <x v="0"/>
    <x v="0"/>
  </r>
  <r>
    <s v="2867767066"/>
    <x v="5014"/>
    <s v="MICROEMPRESA"/>
    <x v="1696"/>
    <s v="Em Operação"/>
    <s v="Restaurante, Cafeteria, Bar e Similares"/>
    <s v="89896-000"/>
    <s v="SC"/>
    <x v="491"/>
    <d v="2018-07-10T00:00:00"/>
    <d v="2020-07-10T00:00:00"/>
    <s v="28.677.670/0001-66"/>
    <s v="Restaurante"/>
    <s v="Sociedade Empresária Limitada"/>
    <s v="Alemão"/>
    <x v="2"/>
    <x v="4"/>
    <x v="0"/>
  </r>
  <r>
    <s v="2869744300"/>
    <x v="5015"/>
    <s v="MICROEMPRESA"/>
    <x v="1858"/>
    <s v="Em Operação"/>
    <s v="Restaurante, Cafeteria, Bar e Similares"/>
    <s v="88420-000"/>
    <s v="SC"/>
    <x v="534"/>
    <d v="2018-04-30T00:00:00"/>
    <d v="2020-04-30T00:00:00"/>
    <s v="28.697.443/0001-00"/>
    <s v="Similar"/>
    <s v="Sociedade Empresária Limitada"/>
    <s v=" - "/>
    <x v="3"/>
    <x v="13"/>
    <x v="4"/>
  </r>
  <r>
    <s v="2870423240"/>
    <x v="5016"/>
    <s v="MICROEMPRESA"/>
    <x v="1858"/>
    <s v="Em Operação"/>
    <s v="Restaurante, Cafeteria, Bar e Similares"/>
    <s v="12327-700"/>
    <s v="SP"/>
    <x v="396"/>
    <d v="2019-02-18T00:00:00"/>
    <d v="2021-02-18T00:00:00"/>
    <s v="28.704.232/0001-40"/>
    <s v="Cafeteria"/>
    <s v="Sociedade Empresária Limitada"/>
    <s v=" - "/>
    <x v="0"/>
    <x v="0"/>
    <x v="0"/>
  </r>
  <r>
    <s v="2870604306"/>
    <x v="5017"/>
    <s v="EMPRESA DE PEQUENO PORTE"/>
    <x v="1859"/>
    <s v="Em Operação"/>
    <s v="Restaurante, Cafeteria, Bar e Similares"/>
    <s v="57035-000"/>
    <s v="AL"/>
    <x v="119"/>
    <d v="2018-10-17T00:00:00"/>
    <d v="2020-10-17T00:00:00"/>
    <s v="28.706.043/0001-06"/>
    <s v="Restaurante"/>
    <s v="Sociedade Empresária Limitada"/>
    <s v=" - "/>
    <x v="2"/>
    <x v="4"/>
    <x v="0"/>
  </r>
  <r>
    <s v="2870979486"/>
    <x v="5018"/>
    <s v="MICROEMPRESA"/>
    <x v="1858"/>
    <s v="Em Operação"/>
    <s v="Restaurante, Cafeteria, Bar e Similares"/>
    <s v="23970-000"/>
    <s v="RJ"/>
    <x v="23"/>
    <d v="2018-07-03T00:00:00"/>
    <d v="2020-07-03T00:00:00"/>
    <s v="28.709.794/0001-86"/>
    <s v="Restaurante"/>
    <s v="Empresário (Individual)"/>
    <s v="Inglês"/>
    <x v="0"/>
    <x v="0"/>
    <x v="0"/>
  </r>
  <r>
    <s v="2870998359"/>
    <x v="5019"/>
    <s v="MICROEMPRESA"/>
    <x v="1859"/>
    <s v="Em Operação"/>
    <s v="Restaurante, Cafeteria, Bar e Similares"/>
    <s v="59504-000"/>
    <s v="RN"/>
    <x v="1335"/>
    <d v="2017-11-17T00:00:00"/>
    <d v="2019-11-17T00:00:00"/>
    <s v="28.709.983/0001-59"/>
    <s v="Restaurante"/>
    <s v="Empresário (Individual)"/>
    <s v=" - "/>
    <x v="2"/>
    <x v="0"/>
    <x v="0"/>
  </r>
  <r>
    <s v="2871498914"/>
    <x v="5020"/>
    <s v="MICROEMPRESA"/>
    <x v="1693"/>
    <s v="Em Operação"/>
    <s v="Restaurante, Cafeteria, Bar e Similares"/>
    <s v="38630-000"/>
    <s v="MG"/>
    <x v="950"/>
    <d v="2018-04-13T00:00:00"/>
    <d v="2020-04-13T00:00:00"/>
    <s v="28.714.989/0001-14"/>
    <s v="Bar"/>
    <s v="Empresário (Individual)"/>
    <s v=" - "/>
    <x v="0"/>
    <x v="1"/>
    <x v="0"/>
  </r>
  <r>
    <s v="2872057642"/>
    <x v="5021"/>
    <s v="MICROEMPRESA"/>
    <x v="1693"/>
    <s v="Em Operação"/>
    <s v="Restaurante, Cafeteria, Bar e Similares"/>
    <s v="15690-000"/>
    <s v="SP"/>
    <x v="401"/>
    <d v="2019-03-14T00:00:00"/>
    <d v="2021-03-14T00:00:00"/>
    <s v="28.720.576/0001-42"/>
    <s v="Similar"/>
    <s v="Empresário (Individual)"/>
    <s v=" - "/>
    <x v="0"/>
    <x v="0"/>
    <x v="0"/>
  </r>
  <r>
    <s v="2872530580"/>
    <x v="5022"/>
    <s v="MICROEMPRESA"/>
    <x v="1860"/>
    <s v="Em Operação"/>
    <s v="Restaurante, Cafeteria, Bar e Similares"/>
    <s v="79700-000"/>
    <s v="MS"/>
    <x v="50"/>
    <d v="2017-11-28T00:00:00"/>
    <d v="2019-11-28T00:00:00"/>
    <s v="28.725.305/0001-80"/>
    <s v=" - "/>
    <s v="Empresário Individual"/>
    <s v=" - "/>
    <x v="10"/>
    <x v="0"/>
    <x v="0"/>
  </r>
  <r>
    <s v="2873732237"/>
    <x v="5023"/>
    <s v="MICROEMPRESA"/>
    <x v="1861"/>
    <s v="Em Operação"/>
    <s v="Restaurante, Cafeteria, Bar e Similares"/>
    <s v="46960-000"/>
    <s v="BA"/>
    <x v="114"/>
    <d v="2017-10-11T00:00:00"/>
    <d v="2019-10-11T00:00:00"/>
    <s v="28.737.322/0001-37"/>
    <s v=" - "/>
    <s v="Empresário Individual"/>
    <s v="Espanhol|Italiano"/>
    <x v="10"/>
    <x v="0"/>
    <x v="0"/>
  </r>
  <r>
    <s v="2874384063"/>
    <x v="5024"/>
    <s v="MICROEMPRESA"/>
    <x v="1860"/>
    <s v="Em Operação"/>
    <s v="Restaurante, Cafeteria, Bar e Similares"/>
    <s v="29375-000"/>
    <s v="ES"/>
    <x v="525"/>
    <d v="2018-07-31T00:00:00"/>
    <d v="2020-07-31T00:00:00"/>
    <s v="28.743.840/0001-63"/>
    <s v="Restaurante"/>
    <s v="Sociedade Empresária Limitada"/>
    <s v=" - "/>
    <x v="6"/>
    <x v="1"/>
    <x v="0"/>
  </r>
  <r>
    <s v="3512039018"/>
    <x v="5025"/>
    <s v="MICROEMPRESA"/>
    <x v="1862"/>
    <s v="Em Implantação"/>
    <s v="Restaurante, Cafeteria, Bar e Similares"/>
    <s v="58100-210"/>
    <s v="PB"/>
    <x v="87"/>
    <d v="2020-03-30T00:00:00"/>
    <d v="2022-03-30T00:00:00"/>
    <s v="35.120.390/0001-18"/>
    <s v="Bar"/>
    <s v="Empresário Individual"/>
    <s v=" - "/>
    <x v="10"/>
    <x v="0"/>
    <x v="0"/>
  </r>
  <r>
    <s v="2874703463"/>
    <x v="5026"/>
    <s v="MICROEMPRESA"/>
    <x v="1694"/>
    <s v="Em Operação"/>
    <s v="Restaurante, Cafeteria, Bar e Similares"/>
    <s v="59500-000"/>
    <s v="RN"/>
    <x v="85"/>
    <d v="2017-10-06T00:00:00"/>
    <d v="2019-10-06T00:00:00"/>
    <s v="28.747.034/0001-63"/>
    <s v=" - "/>
    <s v="Empresário Individual"/>
    <s v=" - "/>
    <x v="10"/>
    <x v="0"/>
    <x v="0"/>
  </r>
  <r>
    <s v="2876045335"/>
    <x v="5027"/>
    <s v="MICROEMPRESA"/>
    <x v="1863"/>
    <s v="Em Operação"/>
    <s v="Restaurante, Cafeteria, Bar e Similares"/>
    <s v="23970-000"/>
    <s v="RJ"/>
    <x v="23"/>
    <d v="2019-03-22T00:00:00"/>
    <d v="2021-03-22T00:00:00"/>
    <s v="28.760.453/0001-35"/>
    <s v="Similar"/>
    <s v="Empresário Individual"/>
    <s v=" - "/>
    <x v="0"/>
    <x v="0"/>
    <x v="0"/>
  </r>
  <r>
    <s v="2876880798"/>
    <x v="5028"/>
    <s v="MICROEMPRESA"/>
    <x v="1864"/>
    <s v="Em Operação"/>
    <s v="Restaurante, Cafeteria, Bar e Similares"/>
    <s v="95290-000"/>
    <s v="RS"/>
    <x v="1336"/>
    <d v="2018-06-12T00:00:00"/>
    <d v="2020-06-12T00:00:00"/>
    <s v="28.768.807/0001-98"/>
    <s v="Similar"/>
    <s v="Empresário Individual"/>
    <s v="Português|Alemão"/>
    <x v="7"/>
    <x v="0"/>
    <x v="0"/>
  </r>
  <r>
    <s v="2877107251"/>
    <x v="5029"/>
    <s v="MICROEMPRESA"/>
    <x v="1864"/>
    <s v="Em Operação"/>
    <s v="Restaurante, Cafeteria, Bar e Similares"/>
    <s v="59194-000"/>
    <s v="RN"/>
    <x v="594"/>
    <d v="2019-02-20T00:00:00"/>
    <d v="2021-02-20T00:00:00"/>
    <s v="28.771.072/0001-51"/>
    <s v="Bar"/>
    <s v="Sociedade Empresária Limitada"/>
    <s v="Inglês|Espanhol"/>
    <x v="0"/>
    <x v="5"/>
    <x v="0"/>
  </r>
  <r>
    <s v="2877198423"/>
    <x v="5030"/>
    <s v="EMPRESA DE PEQUENO PORTE"/>
    <x v="1864"/>
    <s v="Em Operação"/>
    <s v="Restaurante, Cafeteria, Bar e Similares"/>
    <s v="28610-050"/>
    <s v="RJ"/>
    <x v="142"/>
    <d v="2018-04-16T00:00:00"/>
    <d v="2020-04-16T00:00:00"/>
    <s v="28.771.984/0001-23"/>
    <s v="Restaurante"/>
    <s v="Sociedade Empresária Limitada"/>
    <s v=" - "/>
    <x v="0"/>
    <x v="0"/>
    <x v="0"/>
  </r>
  <r>
    <s v="2879191770"/>
    <x v="5031"/>
    <s v="MICROEMPRESA"/>
    <x v="1865"/>
    <s v="Em Operação"/>
    <s v="Restaurante, Cafeteria, Bar e Similares"/>
    <s v="79556-000"/>
    <s v="MS"/>
    <x v="1337"/>
    <d v="2018-08-08T00:00:00"/>
    <d v="2020-08-08T00:00:00"/>
    <s v="28.791.917/0001-70"/>
    <s v="Restaurante"/>
    <s v="Empresário Individual"/>
    <s v=" - "/>
    <x v="0"/>
    <x v="1"/>
    <x v="0"/>
  </r>
  <r>
    <s v="2879967750"/>
    <x v="5032"/>
    <s v="MICROEMPRESA"/>
    <x v="1866"/>
    <s v="Em Operação"/>
    <s v="Restaurante, Cafeteria, Bar e Similares"/>
    <s v="84290-000"/>
    <s v="PR"/>
    <x v="65"/>
    <d v="2018-05-28T00:00:00"/>
    <d v="2020-05-28T00:00:00"/>
    <s v="28.799.677/0001-50"/>
    <s v="Bar"/>
    <s v="Empresário Individual"/>
    <s v=" - "/>
    <x v="2"/>
    <x v="0"/>
    <x v="0"/>
  </r>
  <r>
    <s v="2880160112"/>
    <x v="5033"/>
    <s v="MICROEMPRESA"/>
    <x v="1866"/>
    <s v="Em Operação"/>
    <s v="Restaurante, Cafeteria, Bar e Similares"/>
    <s v="65607-040"/>
    <s v="MA"/>
    <x v="466"/>
    <d v="2018-04-10T00:00:00"/>
    <d v="2020-04-10T00:00:00"/>
    <s v="28.801.601/0001-12"/>
    <s v="Restaurante"/>
    <s v="Empresário (Individual)"/>
    <s v=" - "/>
    <x v="0"/>
    <x v="0"/>
    <x v="0"/>
  </r>
  <r>
    <s v="2880998131"/>
    <x v="5034"/>
    <s v="MICROEMPRESA"/>
    <x v="1867"/>
    <s v="Em Implantação"/>
    <s v="Restaurante, Cafeteria, Bar e Similares"/>
    <s v="79750-000"/>
    <s v="MS"/>
    <x v="734"/>
    <d v="2017-12-01T00:00:00"/>
    <d v="2019-12-01T00:00:00"/>
    <s v="28.809.981/0001-31"/>
    <s v=" - "/>
    <s v="Empresa Individual de Responsabilidade Limitada (de Natureza Empresária)"/>
    <s v=" - "/>
    <x v="10"/>
    <x v="0"/>
    <x v="0"/>
  </r>
  <r>
    <s v="2882125689"/>
    <x v="5035"/>
    <s v="MICROEMPRESA"/>
    <x v="1868"/>
    <s v="Em Operação"/>
    <s v="Restaurante, Cafeteria, Bar e Similares"/>
    <s v="58322-000"/>
    <s v="PB"/>
    <x v="306"/>
    <d v="2018-06-20T00:00:00"/>
    <d v="2020-06-20T00:00:00"/>
    <s v="28.821.256/0001-89"/>
    <s v="Restaurante"/>
    <s v="Empresário (Individual)"/>
    <s v=" - "/>
    <x v="0"/>
    <x v="1"/>
    <x v="1"/>
  </r>
  <r>
    <s v="2887142829"/>
    <x v="5036"/>
    <s v="MICROEMPRESA"/>
    <x v="1687"/>
    <s v="Em Operação"/>
    <s v="Restaurante, Cafeteria, Bar e Similares"/>
    <s v="78390-000"/>
    <s v="MT"/>
    <x v="86"/>
    <d v="2018-11-29T00:00:00"/>
    <d v="2020-11-29T00:00:00"/>
    <s v="28.871.428/0001-29"/>
    <s v="Restaurante"/>
    <s v="Empresário Individual"/>
    <s v=" - "/>
    <x v="7"/>
    <x v="0"/>
    <x v="0"/>
  </r>
  <r>
    <s v="2888107401"/>
    <x v="5037"/>
    <s v="MICROEMPRESA"/>
    <x v="1869"/>
    <s v="Em Operação"/>
    <s v="Restaurante, Cafeteria, Bar e Similares"/>
    <s v="88860-000"/>
    <s v="SC"/>
    <x v="62"/>
    <d v="2017-12-04T00:00:00"/>
    <d v="2019-12-04T00:00:00"/>
    <s v="28.881.074/0001-01"/>
    <s v="Restaurante"/>
    <s v="Empresário (Individual)"/>
    <s v="Italiano"/>
    <x v="6"/>
    <x v="0"/>
    <x v="0"/>
  </r>
  <r>
    <s v="2889053838"/>
    <x v="5038"/>
    <s v="MICROEMPRESA"/>
    <x v="1870"/>
    <s v="Em Operação"/>
    <s v="Restaurante, Cafeteria, Bar e Similares"/>
    <s v="29750-000"/>
    <s v="ES"/>
    <x v="76"/>
    <d v="2018-10-30T00:00:00"/>
    <d v="2020-10-30T00:00:00"/>
    <s v="28.890.538/0001-38"/>
    <s v="Restaurante"/>
    <s v="Empresário (Individual)"/>
    <s v=" - "/>
    <x v="0"/>
    <x v="0"/>
    <x v="0"/>
  </r>
  <r>
    <s v="2889948471"/>
    <x v="5039"/>
    <s v="EMPRESA DE PEQUENO PORTE"/>
    <x v="1870"/>
    <s v="Em Operação"/>
    <s v="Restaurante, Cafeteria, Bar e Similares"/>
    <s v="28895-282"/>
    <s v="RJ"/>
    <x v="249"/>
    <d v="2018-09-04T00:00:00"/>
    <d v="2020-09-04T00:00:00"/>
    <s v="28.899.484/0001-71"/>
    <s v="Restaurante"/>
    <s v="Empresa Individual de Responsabilidade Limitada (de Natureza Empresária)"/>
    <s v=" - "/>
    <x v="0"/>
    <x v="0"/>
    <x v="0"/>
  </r>
  <r>
    <s v="2889955200"/>
    <x v="5040"/>
    <s v="MICROEMPRESA"/>
    <x v="1871"/>
    <s v="Em Implantação"/>
    <s v="Restaurante, Cafeteria, Bar e Similares"/>
    <s v="70276-520"/>
    <s v="DF"/>
    <x v="247"/>
    <d v="2018-02-01T00:00:00"/>
    <d v="2020-02-01T00:00:00"/>
    <s v="28.899.552/0001-00"/>
    <s v=" - "/>
    <s v="Sociedade Empresária Limitada"/>
    <s v=" - "/>
    <x v="10"/>
    <x v="0"/>
    <x v="0"/>
  </r>
  <r>
    <s v="2892161047"/>
    <x v="5041"/>
    <s v="MICROEMPRESA"/>
    <x v="1872"/>
    <s v="Em Operação"/>
    <s v="Restaurante, Cafeteria, Bar e Similares"/>
    <s v="39830-000"/>
    <s v="MG"/>
    <x v="736"/>
    <d v="2018-06-04T00:00:00"/>
    <d v="2020-06-04T00:00:00"/>
    <s v="28.921.610/0001-47"/>
    <s v="Cafeteria"/>
    <s v="Empresário Individual"/>
    <s v=" - "/>
    <x v="2"/>
    <x v="4"/>
    <x v="0"/>
  </r>
  <r>
    <s v="2894815573"/>
    <x v="5042"/>
    <s v="MICROEMPRESA"/>
    <x v="1873"/>
    <s v="Em Implantação"/>
    <s v="Restaurante, Cafeteria, Bar e Similares"/>
    <s v="79602-002"/>
    <s v="MS"/>
    <x v="916"/>
    <d v="2018-11-06T00:00:00"/>
    <d v="2020-11-06T00:00:00"/>
    <s v="28.948.155/0001-73"/>
    <s v="Restaurante"/>
    <s v="Empresa Individual de Responsabilidade Limitada (de Natureza Empresária)"/>
    <s v="Português"/>
    <x v="0"/>
    <x v="0"/>
    <x v="0"/>
  </r>
  <r>
    <s v="2896544525"/>
    <x v="5043"/>
    <s v="MICROEMPRESA"/>
    <x v="1874"/>
    <s v="Em Operação"/>
    <s v="Restaurante, Cafeteria, Bar e Similares"/>
    <s v="68181-010"/>
    <s v="PA"/>
    <x v="400"/>
    <d v="2018-04-06T00:00:00"/>
    <d v="2020-04-06T00:00:00"/>
    <s v="28.965.445/0001-25"/>
    <s v="Restaurante"/>
    <s v="Empresário Individual"/>
    <s v=" - "/>
    <x v="2"/>
    <x v="4"/>
    <x v="6"/>
  </r>
  <r>
    <s v="2896693400"/>
    <x v="5044"/>
    <s v="MICROEMPRESA"/>
    <x v="1874"/>
    <s v="Em Operação"/>
    <s v="Restaurante, Cafeteria, Bar e Similares"/>
    <s v="15580-000"/>
    <s v="SP"/>
    <x v="391"/>
    <d v="2019-02-04T00:00:00"/>
    <d v="2021-02-04T00:00:00"/>
    <s v="28.966.934/0001-00"/>
    <s v="Similar"/>
    <s v="Empresário Individual"/>
    <s v=" - "/>
    <x v="0"/>
    <x v="0"/>
    <x v="0"/>
  </r>
  <r>
    <s v="2897230818"/>
    <x v="5045"/>
    <s v="MICROEMPRESA"/>
    <x v="1874"/>
    <s v="Em Operação"/>
    <s v="Restaurante, Cafeteria, Bar e Similares"/>
    <s v="11680-000"/>
    <s v="SP"/>
    <x v="363"/>
    <d v="2018-11-30T00:00:00"/>
    <d v="2020-11-30T00:00:00"/>
    <s v="28.972.308/0001-18"/>
    <s v="Restaurante"/>
    <s v="Empresário (Individual)"/>
    <s v="Português"/>
    <x v="0"/>
    <x v="0"/>
    <x v="0"/>
  </r>
  <r>
    <s v="2897333849"/>
    <x v="5046"/>
    <s v="MICROEMPRESA"/>
    <x v="1875"/>
    <s v="Em Operação"/>
    <s v="Restaurante, Cafeteria, Bar e Similares"/>
    <s v="46750-000"/>
    <s v="BA"/>
    <x v="439"/>
    <d v="2017-11-13T00:00:00"/>
    <d v="2019-11-13T00:00:00"/>
    <s v="28.973.338/0001-49"/>
    <s v=" - "/>
    <s v="Empresário Individual"/>
    <s v=" - "/>
    <x v="10"/>
    <x v="0"/>
    <x v="0"/>
  </r>
  <r>
    <s v="2898260544"/>
    <x v="5047"/>
    <s v="MICROEMPRESA"/>
    <x v="1876"/>
    <s v="Em Operação"/>
    <s v="Restaurante, Cafeteria, Bar e Similares"/>
    <s v="49820-000"/>
    <s v="SE"/>
    <x v="395"/>
    <d v="2018-12-14T00:00:00"/>
    <d v="2020-12-14T00:00:00"/>
    <s v="28.982.605/0001-44"/>
    <s v="Similar"/>
    <s v="Empresário Individual"/>
    <s v=" - "/>
    <x v="0"/>
    <x v="0"/>
    <x v="0"/>
  </r>
  <r>
    <s v="2900702798"/>
    <x v="5048"/>
    <s v="MICROEMPRESA"/>
    <x v="1877"/>
    <s v="Em Operação"/>
    <s v="Restaurante, Cafeteria, Bar e Similares"/>
    <s v="11990-000"/>
    <s v="SP"/>
    <x v="67"/>
    <d v="2018-06-15T00:00:00"/>
    <d v="2020-06-15T00:00:00"/>
    <s v="29.007.027/0001-98"/>
    <s v="Restaurante"/>
    <s v="Empresário (Individual)"/>
    <s v=" - "/>
    <x v="1"/>
    <x v="0"/>
    <x v="0"/>
  </r>
  <r>
    <s v="2901400400"/>
    <x v="5049"/>
    <s v="MICROEMPRESA"/>
    <x v="1690"/>
    <s v="Em Operação"/>
    <s v="Restaurante, Cafeteria, Bar e Similares"/>
    <s v="39690-000"/>
    <s v="MG"/>
    <x v="104"/>
    <d v="2018-07-26T00:00:00"/>
    <d v="2020-07-26T00:00:00"/>
    <s v="29.014.004/0001-00"/>
    <s v="Similar"/>
    <s v="Empresário Individual"/>
    <s v=" - "/>
    <x v="0"/>
    <x v="0"/>
    <x v="0"/>
  </r>
  <r>
    <s v="2901943948"/>
    <x v="5050"/>
    <s v="MICROEMPRESA"/>
    <x v="1690"/>
    <s v="Em Implantação"/>
    <s v="Restaurante, Cafeteria, Bar e Similares"/>
    <s v="75901-060"/>
    <s v="GO"/>
    <x v="231"/>
    <d v="2017-11-10T00:00:00"/>
    <d v="2019-11-10T00:00:00"/>
    <s v="29.019.439/0001-48"/>
    <s v=" - "/>
    <s v="Empresa Individual de Responsabilidade Limitada (de Natureza Empresária)"/>
    <s v=" - "/>
    <x v="10"/>
    <x v="0"/>
    <x v="0"/>
  </r>
  <r>
    <s v="2902762718"/>
    <x v="5051"/>
    <s v="MICROEMPRESA"/>
    <x v="1878"/>
    <s v="Em Operação"/>
    <s v="Restaurante, Cafeteria, Bar e Similares"/>
    <s v="37660-000"/>
    <s v="MG"/>
    <x v="1338"/>
    <d v="2018-10-29T00:00:00"/>
    <d v="2020-10-29T00:00:00"/>
    <s v="29.027.627/0001-18"/>
    <s v="Bar"/>
    <s v="Empresário Individual"/>
    <s v=" - "/>
    <x v="0"/>
    <x v="1"/>
    <x v="1"/>
  </r>
  <r>
    <s v="2902914505"/>
    <x v="200"/>
    <s v="MICROEMPRESA"/>
    <x v="1878"/>
    <s v="Em Operação"/>
    <s v="Restaurante, Cafeteria, Bar e Similares"/>
    <s v="76280-000"/>
    <s v="GO"/>
    <x v="60"/>
    <d v="2019-01-08T00:00:00"/>
    <d v="2021-01-08T00:00:00"/>
    <s v="29.029.145/0001-05"/>
    <s v="Restaurante"/>
    <s v="Empresa Individual de Responsabilidade Limitada (de Natureza Empresária)"/>
    <s v=" - "/>
    <x v="0"/>
    <x v="0"/>
    <x v="0"/>
  </r>
  <r>
    <s v="2904908104"/>
    <x v="5052"/>
    <s v="MICROEMPRESA"/>
    <x v="1824"/>
    <s v="Em Operação"/>
    <s v="Restaurante, Cafeteria, Bar e Similares"/>
    <s v="62800-000"/>
    <s v="CE"/>
    <x v="503"/>
    <d v="2017-11-28T00:00:00"/>
    <d v="2019-11-28T00:00:00"/>
    <s v="29.049.081/0001-04"/>
    <s v="Restaurante"/>
    <s v="Empresa Individual de Responsabilidade Limitada (de Natureza Empresária)"/>
    <s v="Inglês"/>
    <x v="0"/>
    <x v="0"/>
    <x v="0"/>
  </r>
  <r>
    <s v="2905697900"/>
    <x v="5053"/>
    <s v="MICROEMPRESA"/>
    <x v="1688"/>
    <s v="Em Operação"/>
    <s v="Restaurante, Cafeteria, Bar e Similares"/>
    <s v="39816-000"/>
    <s v="MG"/>
    <x v="405"/>
    <d v="2018-05-16T00:00:00"/>
    <d v="2020-05-16T00:00:00"/>
    <s v="29.056.979/0001-00"/>
    <s v="Bar"/>
    <s v="Empresário Individual"/>
    <s v="Português"/>
    <x v="0"/>
    <x v="0"/>
    <x v="0"/>
  </r>
  <r>
    <s v="2905995984"/>
    <x v="5054"/>
    <s v="MICROEMPRESA"/>
    <x v="1688"/>
    <s v="Em Operação"/>
    <s v="Restaurante, Cafeteria, Bar e Similares"/>
    <s v="84200-000"/>
    <s v="PR"/>
    <x v="57"/>
    <d v="2018-07-04T00:00:00"/>
    <d v="2020-07-04T00:00:00"/>
    <s v="29.059.959/0001-84"/>
    <s v="Bar"/>
    <s v="Empresário Individual"/>
    <s v="Português|Espanhol|Inglês"/>
    <x v="0"/>
    <x v="2"/>
    <x v="3"/>
  </r>
  <r>
    <s v="2906279922"/>
    <x v="5055"/>
    <s v="MICROEMPRESA"/>
    <x v="1688"/>
    <s v="Em Operação"/>
    <s v="Restaurante, Cafeteria, Bar e Similares"/>
    <s v="87013-204"/>
    <s v="PR"/>
    <x v="89"/>
    <d v="2018-07-20T00:00:00"/>
    <d v="2020-07-20T00:00:00"/>
    <s v="29.062.799/0001-22"/>
    <s v="Restaurante"/>
    <s v="Sociedade Empresária Limitada"/>
    <s v="Inglês"/>
    <x v="5"/>
    <x v="4"/>
    <x v="0"/>
  </r>
  <r>
    <s v="2906309574"/>
    <x v="5056"/>
    <s v="MICROEMPRESA"/>
    <x v="1688"/>
    <s v="Em Operação"/>
    <s v="Restaurante, Cafeteria, Bar e Similares"/>
    <s v="89760-000"/>
    <s v="SC"/>
    <x v="385"/>
    <d v="2018-07-09T00:00:00"/>
    <d v="2020-07-09T00:00:00"/>
    <s v="29.063.095/0001-74"/>
    <s v="Restaurante"/>
    <s v="Empresário Individual"/>
    <s v="Português|Alemão"/>
    <x v="0"/>
    <x v="9"/>
    <x v="1"/>
  </r>
  <r>
    <s v="2907852521"/>
    <x v="5057"/>
    <s v="MICROEMPRESA"/>
    <x v="1734"/>
    <s v="Em Operação"/>
    <s v="Restaurante, Cafeteria, Bar e Similares"/>
    <s v="61618-525"/>
    <s v="CE"/>
    <x v="560"/>
    <d v="2018-06-11T00:00:00"/>
    <d v="2020-06-11T00:00:00"/>
    <s v="29.078.525/0001-21"/>
    <s v="Restaurante"/>
    <s v="Empresário (Individual)"/>
    <s v="Inglês|Espanhol"/>
    <x v="2"/>
    <x v="0"/>
    <x v="0"/>
  </r>
  <r>
    <s v="2908128470"/>
    <x v="5058"/>
    <s v="MICROEMPRESA"/>
    <x v="1734"/>
    <s v="Em Operação"/>
    <s v="Restaurante, Cafeteria, Bar e Similares"/>
    <s v="35453-000"/>
    <s v="MG"/>
    <x v="1339"/>
    <d v="2019-01-28T00:00:00"/>
    <d v="2021-01-28T00:00:00"/>
    <s v="29.081.284/0001-70"/>
    <s v="Similar"/>
    <s v="Empresário Individual"/>
    <s v=" - "/>
    <x v="0"/>
    <x v="0"/>
    <x v="0"/>
  </r>
  <r>
    <s v="2910330311"/>
    <x v="5059"/>
    <s v="MICROEMPRESA"/>
    <x v="1746"/>
    <s v="Em Operação"/>
    <s v="Restaurante, Cafeteria, Bar e Similares"/>
    <s v="85750-000"/>
    <s v="PR"/>
    <x v="742"/>
    <d v="2018-02-06T00:00:00"/>
    <d v="2020-02-06T00:00:00"/>
    <s v="29.103.303/0001-11"/>
    <s v="Restaurante"/>
    <s v="Empresário (Individual)"/>
    <s v=" - "/>
    <x v="2"/>
    <x v="0"/>
    <x v="0"/>
  </r>
  <r>
    <s v="2911036172"/>
    <x v="5060"/>
    <s v="MICROEMPRESA"/>
    <x v="1745"/>
    <s v="Em Operação"/>
    <s v="Restaurante, Cafeteria, Bar e Similares"/>
    <s v="15690-000"/>
    <s v="SP"/>
    <x v="401"/>
    <d v="2019-03-14T00:00:00"/>
    <d v="2021-03-14T00:00:00"/>
    <s v="29.110.361/0001-72"/>
    <s v="Similar"/>
    <s v="Empresário (Individual)"/>
    <s v=" - "/>
    <x v="0"/>
    <x v="0"/>
    <x v="0"/>
  </r>
  <r>
    <s v="2911652802"/>
    <x v="5061"/>
    <s v="MICROEMPRESA"/>
    <x v="1744"/>
    <s v="Em Implantação"/>
    <s v="Restaurante, Cafeteria, Bar e Similares"/>
    <s v="29102-080"/>
    <s v="ES"/>
    <x v="83"/>
    <d v="2018-07-23T00:00:00"/>
    <d v="2020-07-23T00:00:00"/>
    <s v="29.116.528/0001-02"/>
    <s v="Cafeteria"/>
    <s v="Empresário Individual"/>
    <s v=" - "/>
    <x v="7"/>
    <x v="0"/>
    <x v="0"/>
  </r>
  <r>
    <s v="2913072620"/>
    <x v="5062"/>
    <s v="MICROEMPRESA"/>
    <x v="1879"/>
    <s v="Em Operação"/>
    <s v="Restaurante, Cafeteria, Bar e Similares"/>
    <s v="98801-630"/>
    <s v="RS"/>
    <x v="1340"/>
    <d v="2018-06-06T00:00:00"/>
    <d v="2020-06-06T00:00:00"/>
    <s v="29.130.726/0001-20"/>
    <s v="Restaurante"/>
    <s v="Sociedade Empresária Limitada"/>
    <s v="Espanhol"/>
    <x v="0"/>
    <x v="0"/>
    <x v="0"/>
  </r>
  <r>
    <s v="2913818432"/>
    <x v="5063"/>
    <s v="MICROEMPRESA"/>
    <x v="1743"/>
    <s v="Em Operação"/>
    <s v="Restaurante, Cafeteria, Bar e Similares"/>
    <s v="29090-470"/>
    <s v="ES"/>
    <x v="255"/>
    <d v="2018-08-22T00:00:00"/>
    <d v="2020-08-22T00:00:00"/>
    <s v="29.138.184/0001-32"/>
    <s v="Restaurante"/>
    <s v="Sociedade Empresária Limitada"/>
    <s v=" - "/>
    <x v="0"/>
    <x v="0"/>
    <x v="0"/>
  </r>
  <r>
    <s v="2914295410"/>
    <x v="5064"/>
    <s v="EMPRESA DE PEQUENO PORTE"/>
    <x v="1879"/>
    <s v="Em Operação"/>
    <s v="Restaurante, Cafeteria, Bar e Similares"/>
    <s v="11440-180"/>
    <s v="SP"/>
    <x v="243"/>
    <d v="2018-08-20T00:00:00"/>
    <d v="2020-08-20T00:00:00"/>
    <s v="29.142.954/0001-10"/>
    <s v="Bar"/>
    <s v="Sociedade Empresária Limitada"/>
    <s v=" - "/>
    <x v="1"/>
    <x v="0"/>
    <x v="0"/>
  </r>
  <r>
    <s v="2916226190"/>
    <x v="5065"/>
    <s v="MICROEMPRESA"/>
    <x v="1685"/>
    <s v="Em Operação"/>
    <s v="Restaurante, Cafeteria, Bar e Similares"/>
    <s v="69980-000"/>
    <s v="AC"/>
    <x v="360"/>
    <d v="2018-05-29T00:00:00"/>
    <d v="2020-05-29T00:00:00"/>
    <s v="29.162.261/0001-90"/>
    <s v="Restaurante"/>
    <s v="Empresário Individual"/>
    <s v=" - "/>
    <x v="0"/>
    <x v="0"/>
    <x v="0"/>
  </r>
  <r>
    <s v="2916531959"/>
    <x v="5066"/>
    <s v="MICROEMPRESA"/>
    <x v="1685"/>
    <s v="Em Operação"/>
    <s v="Restaurante, Cafeteria, Bar e Similares"/>
    <s v="36974-000"/>
    <s v="MG"/>
    <x v="1341"/>
    <d v="2019-03-27T00:00:00"/>
    <d v="2021-03-27T00:00:00"/>
    <s v="29.165.319/0001-59"/>
    <s v="Similar"/>
    <s v="Empresário Individual"/>
    <s v=" - "/>
    <x v="0"/>
    <x v="0"/>
    <x v="0"/>
  </r>
  <r>
    <s v="2917146597"/>
    <x v="5067"/>
    <s v="MICROEMPRESA"/>
    <x v="1880"/>
    <s v="Em Operação"/>
    <s v="Restaurante, Cafeteria, Bar e Similares"/>
    <s v="28610-175"/>
    <s v="RJ"/>
    <x v="142"/>
    <d v="2018-08-10T00:00:00"/>
    <d v="2020-08-10T00:00:00"/>
    <s v="29.171.465/0001-97"/>
    <s v="Restaurante"/>
    <s v="Sociedade Empresária Limitada"/>
    <s v="Português"/>
    <x v="0"/>
    <x v="0"/>
    <x v="0"/>
  </r>
  <r>
    <s v="2918695189"/>
    <x v="5068"/>
    <s v="EMPRESA DE PEQUENO PORTE"/>
    <x v="1881"/>
    <s v="Em Operação"/>
    <s v="Restaurante, Cafeteria, Bar e Similares"/>
    <s v="79200-000"/>
    <s v="MS"/>
    <x v="359"/>
    <d v="2018-06-19T00:00:00"/>
    <d v="2020-06-19T00:00:00"/>
    <s v="29.186.951/0001-89"/>
    <s v="Restaurante"/>
    <s v="Empresário (Individual)"/>
    <s v=" - "/>
    <x v="2"/>
    <x v="0"/>
    <x v="0"/>
  </r>
  <r>
    <s v="2920669699"/>
    <x v="5069"/>
    <s v="MICROEMPRESA"/>
    <x v="1684"/>
    <s v="Em Operação"/>
    <s v="Restaurante, Cafeteria, Bar e Similares"/>
    <s v="57940-000"/>
    <s v="AL"/>
    <x v="366"/>
    <d v="2019-02-27T00:00:00"/>
    <d v="2021-02-27T00:00:00"/>
    <s v="29.206.696/0001-99"/>
    <s v="Restaurante"/>
    <s v="Empresa Individual de Responsabilidade Limitada (de Natureza Empresária)"/>
    <s v=" - "/>
    <x v="2"/>
    <x v="0"/>
    <x v="0"/>
  </r>
  <r>
    <s v="2924159559"/>
    <x v="5070"/>
    <s v="MICROEMPRESA"/>
    <x v="1882"/>
    <s v="Em Implantação"/>
    <s v="Restaurante, Cafeteria, Bar e Similares"/>
    <s v="79750-000"/>
    <s v="MS"/>
    <x v="734"/>
    <d v="2018-02-01T00:00:00"/>
    <d v="2020-02-01T00:00:00"/>
    <s v="29.241.595/0001-59"/>
    <s v=" - "/>
    <s v="Sociedade Empresária Limitada"/>
    <s v=" - "/>
    <x v="10"/>
    <x v="0"/>
    <x v="0"/>
  </r>
  <r>
    <s v="2928846616"/>
    <x v="5071"/>
    <s v="MICROEMPRESA"/>
    <x v="1883"/>
    <s v="Em Operação"/>
    <s v="Restaurante, Cafeteria, Bar e Similares"/>
    <s v="88385-000"/>
    <s v="SC"/>
    <x v="226"/>
    <d v="2018-05-10T00:00:00"/>
    <d v="2020-05-10T00:00:00"/>
    <s v="29.288.466/0001-16"/>
    <s v="Restaurante"/>
    <s v="Sociedade Empresária Limitada"/>
    <s v=" - "/>
    <x v="0"/>
    <x v="1"/>
    <x v="0"/>
  </r>
  <r>
    <s v="2930036280"/>
    <x v="5072"/>
    <s v="MICROEMPRESA"/>
    <x v="1679"/>
    <s v="Em Operação"/>
    <s v="Restaurante, Cafeteria, Bar e Similares"/>
    <s v="37680-000"/>
    <s v="MG"/>
    <x v="31"/>
    <d v="2018-01-22T00:00:00"/>
    <d v="2020-01-22T00:00:00"/>
    <s v="29.300.362/0001-80"/>
    <s v="Similar"/>
    <s v="Empresa Individual de Responsabilidade Limitada (de Natureza Empresária)"/>
    <s v=" - "/>
    <x v="0"/>
    <x v="0"/>
    <x v="0"/>
  </r>
  <r>
    <s v="2930088715"/>
    <x v="5073"/>
    <s v="DEMAIS"/>
    <x v="1680"/>
    <s v="Em Operação"/>
    <s v="Restaurante, Cafeteria, Bar e Similares"/>
    <s v="20091-007"/>
    <s v="RJ"/>
    <x v="111"/>
    <d v="2018-04-10T00:00:00"/>
    <d v="2020-04-10T00:00:00"/>
    <s v="29.300.887/0001-15"/>
    <s v="Restaurante"/>
    <s v="Sociedade Empresária Limitada"/>
    <s v="Inglês|Espanhol"/>
    <x v="0"/>
    <x v="0"/>
    <x v="0"/>
  </r>
  <r>
    <s v="2930375925"/>
    <x v="5074"/>
    <s v="MICROEMPRESA"/>
    <x v="1679"/>
    <s v="Em Operação"/>
    <s v="Restaurante, Cafeteria, Bar e Similares"/>
    <s v="46750-000"/>
    <s v="BA"/>
    <x v="439"/>
    <d v="2018-04-24T00:00:00"/>
    <d v="2020-04-24T00:00:00"/>
    <s v="29.303.759/0001-25"/>
    <s v="Similar"/>
    <s v="Sociedade Empresária Limitada"/>
    <s v="Espanhol"/>
    <x v="2"/>
    <x v="2"/>
    <x v="4"/>
  </r>
  <r>
    <s v="2931873403"/>
    <x v="5075"/>
    <s v="MICROEMPRESA"/>
    <x v="1884"/>
    <s v="Em Operação"/>
    <s v="Restaurante, Cafeteria, Bar e Similares"/>
    <s v="29650-000"/>
    <s v="ES"/>
    <x v="388"/>
    <d v="2018-08-27T00:00:00"/>
    <d v="2020-08-27T00:00:00"/>
    <s v="29.318.734/0001-03"/>
    <s v="Restaurante"/>
    <s v="Empresário (Individual)"/>
    <s v=" - "/>
    <x v="0"/>
    <x v="3"/>
    <x v="3"/>
  </r>
  <r>
    <s v="2933091169"/>
    <x v="5076"/>
    <s v="MICROEMPRESA"/>
    <x v="1885"/>
    <s v="Em Operação"/>
    <s v="Restaurante, Cafeteria, Bar e Similares"/>
    <s v="65250-000"/>
    <s v="MA"/>
    <x v="843"/>
    <d v="2018-04-23T00:00:00"/>
    <d v="2020-04-23T00:00:00"/>
    <s v="29.330.911/0001-69"/>
    <s v="Cafeteria"/>
    <s v="Sociedade Empresária Limitada"/>
    <s v=" - "/>
    <x v="0"/>
    <x v="0"/>
    <x v="0"/>
  </r>
  <r>
    <s v="2903027893"/>
    <x v="5077"/>
    <s v="MICROEMPRESA"/>
    <x v="1878"/>
    <s v="Em Operação"/>
    <s v="Restaurante, Cafeteria, Bar e Similares"/>
    <s v="37408-000"/>
    <s v="MG"/>
    <x v="1214"/>
    <d v="2020-09-08T00:00:00"/>
    <d v="2022-09-08T00:00:00"/>
    <s v="29.030.278/0001-93"/>
    <s v="Cafeteria"/>
    <s v="Empresário Individual"/>
    <s v="Inglês"/>
    <x v="0"/>
    <x v="5"/>
    <x v="12"/>
  </r>
  <r>
    <s v="2901909766"/>
    <x v="5078"/>
    <s v="MICROEMPRESA"/>
    <x v="1690"/>
    <s v="Em Operação"/>
    <s v="Restaurante, Cafeteria, Bar e Similares"/>
    <s v="45990-710"/>
    <s v="BA"/>
    <x v="814"/>
    <d v="2020-07-24T00:00:00"/>
    <d v="2022-07-24T00:00:00"/>
    <s v="29.019.097/0001-66"/>
    <s v="Restaurante"/>
    <s v="Empresário (Individual)"/>
    <s v="Português"/>
    <x v="0"/>
    <x v="0"/>
    <x v="0"/>
  </r>
  <r>
    <s v="2900006130"/>
    <x v="5079"/>
    <s v="EMPRESA DE PEQUENO PORTE"/>
    <x v="1876"/>
    <s v="Em Operação"/>
    <s v="Restaurante, Cafeteria, Bar e Similares"/>
    <s v="22775-005"/>
    <s v="RJ"/>
    <x v="111"/>
    <d v="2020-07-22T00:00:00"/>
    <d v="2022-07-22T00:00:00"/>
    <s v="29.000.061/0001-30"/>
    <s v="Restaurante"/>
    <s v="Empresa Individual de Responsabilidade Limitada (de Natureza Empresária)"/>
    <s v="Português|Inglês"/>
    <x v="7"/>
    <x v="0"/>
    <x v="0"/>
  </r>
  <r>
    <s v="2899755190"/>
    <x v="5080"/>
    <s v="MICROEMPRESA"/>
    <x v="1877"/>
    <s v="Em Operação"/>
    <s v="Restaurante, Cafeteria, Bar e Similares"/>
    <s v="01123-000"/>
    <s v="SP"/>
    <x v="5"/>
    <d v="2020-08-28T00:00:00"/>
    <d v="2022-08-28T00:00:00"/>
    <s v="28.997.551/0001-90"/>
    <s v="Similar"/>
    <s v="Empresário (Individual)"/>
    <s v=" - "/>
    <x v="9"/>
    <x v="4"/>
    <x v="0"/>
  </r>
  <r>
    <s v="2898601256"/>
    <x v="5081"/>
    <s v="MICROEMPRESA"/>
    <x v="1876"/>
    <s v="Em Operação"/>
    <s v="Restaurante, Cafeteria, Bar e Similares"/>
    <s v="14026-900"/>
    <s v="SP"/>
    <x v="203"/>
    <d v="2020-09-08T00:00:00"/>
    <d v="2022-09-08T00:00:00"/>
    <s v="28.986.012/0001-56"/>
    <s v="Cafeteria"/>
    <s v="Sociedade Empresária Limitada"/>
    <s v=" - "/>
    <x v="11"/>
    <x v="0"/>
    <x v="0"/>
  </r>
  <r>
    <s v="2898015028"/>
    <x v="5082"/>
    <s v="MICROEMPRESA"/>
    <x v="1875"/>
    <s v="Em Operação"/>
    <s v="Restaurante, Cafeteria, Bar e Similares"/>
    <s v="59090-657"/>
    <s v="RN"/>
    <x v="218"/>
    <d v="2020-07-24T00:00:00"/>
    <d v="2022-07-24T00:00:00"/>
    <s v="28.980.150/0001-28"/>
    <s v="Similar"/>
    <s v="Empresa Individual de Responsabilidade Limitada (de Natureza Empresária)"/>
    <s v=" - "/>
    <x v="2"/>
    <x v="4"/>
    <x v="0"/>
  </r>
  <r>
    <s v="2897929653"/>
    <x v="5083"/>
    <s v="MICROEMPRESA"/>
    <x v="1875"/>
    <s v="Em Implantação"/>
    <s v="Restaurante, Cafeteria, Bar e Similares"/>
    <s v="54786-013"/>
    <s v="PE"/>
    <x v="1342"/>
    <d v="2020-07-13T00:00:00"/>
    <d v="2022-07-13T00:00:00"/>
    <s v="28.979.296/0001-53"/>
    <s v="Cafeteria"/>
    <s v="Empresário (Individual)"/>
    <s v=" - "/>
    <x v="0"/>
    <x v="0"/>
    <x v="0"/>
  </r>
  <r>
    <s v="2897500937"/>
    <x v="5084"/>
    <s v="MICROEMPRESA"/>
    <x v="1875"/>
    <s v="Em Operação"/>
    <s v="Restaurante, Cafeteria, Bar e Similares"/>
    <s v="23970-000"/>
    <s v="RJ"/>
    <x v="23"/>
    <d v="2020-07-31T00:00:00"/>
    <d v="2022-07-31T00:00:00"/>
    <s v="28.975.009/0001-37"/>
    <s v="Similar"/>
    <s v="Sociedade Empresária Limitada"/>
    <s v=" - "/>
    <x v="6"/>
    <x v="0"/>
    <x v="0"/>
  </r>
  <r>
    <s v="2895854902"/>
    <x v="5085"/>
    <s v="MICROEMPRESA"/>
    <x v="1874"/>
    <s v="Em Operação"/>
    <s v="Restaurante, Cafeteria, Bar e Similares"/>
    <s v="64015-315"/>
    <s v="PI"/>
    <x v="219"/>
    <d v="2020-07-31T00:00:00"/>
    <d v="2022-07-31T00:00:00"/>
    <s v="28.958.549/0001-02"/>
    <s v="Similar"/>
    <s v="Sociedade Empresária Limitada"/>
    <s v="Inglês"/>
    <x v="0"/>
    <x v="0"/>
    <x v="0"/>
  </r>
  <r>
    <s v="2892976674"/>
    <x v="5086"/>
    <s v="MICROEMPRESA"/>
    <x v="1872"/>
    <s v="Em Operação"/>
    <s v="Restaurante, Cafeteria, Bar e Similares"/>
    <s v="65590-000"/>
    <s v="MA"/>
    <x v="263"/>
    <d v="2020-08-19T00:00:00"/>
    <d v="2022-08-19T00:00:00"/>
    <s v="28.929.766/0001-74"/>
    <s v="Restaurante"/>
    <s v="Empresário Individual"/>
    <s v="Inglês|Espanhol"/>
    <x v="0"/>
    <x v="0"/>
    <x v="0"/>
  </r>
  <r>
    <s v="2892521687"/>
    <x v="5087"/>
    <s v="DEMAIS"/>
    <x v="1872"/>
    <s v="Em Operação"/>
    <s v="Restaurante, Cafeteria, Bar e Similares"/>
    <s v="95670-000"/>
    <s v="RS"/>
    <x v="84"/>
    <d v="2020-08-24T00:00:00"/>
    <d v="2022-08-24T00:00:00"/>
    <s v="28.925.216/0001-87"/>
    <s v="Restaurante"/>
    <s v="Sociedade Empresária Limitada"/>
    <s v=" - "/>
    <x v="3"/>
    <x v="1"/>
    <x v="0"/>
  </r>
  <r>
    <s v="2890265041"/>
    <x v="5088"/>
    <s v="MICROEMPRESA"/>
    <x v="1871"/>
    <s v="Em Operação"/>
    <s v="Restaurante, Cafeteria, Bar e Similares"/>
    <s v="74223-042"/>
    <s v="GO"/>
    <x v="11"/>
    <d v="2020-09-25T00:00:00"/>
    <d v="2022-09-25T00:00:00"/>
    <s v="28.902.650/0001-41"/>
    <s v="Bar"/>
    <s v="Empresa Individual de Responsabilidade Limitada (de Natureza Empresária)"/>
    <s v=" - "/>
    <x v="2"/>
    <x v="0"/>
    <x v="0"/>
  </r>
  <r>
    <s v="2889137120"/>
    <x v="5089"/>
    <s v="MICROEMPRESA"/>
    <x v="1870"/>
    <s v="Em Operação"/>
    <s v="Restaurante, Cafeteria, Bar e Similares"/>
    <s v="28905-165"/>
    <s v="RJ"/>
    <x v="608"/>
    <d v="2020-07-15T00:00:00"/>
    <d v="2022-07-15T00:00:00"/>
    <s v="28.891.371/0001-20"/>
    <s v="Restaurante"/>
    <s v="Sociedade Empresária Limitada"/>
    <s v="Inglês|Espanhol|Francês"/>
    <x v="7"/>
    <x v="4"/>
    <x v="0"/>
  </r>
  <r>
    <s v="2888482490"/>
    <x v="5090"/>
    <s v="MICROEMPRESA"/>
    <x v="1886"/>
    <s v="Em Operação"/>
    <s v="Restaurante, Cafeteria, Bar e Similares"/>
    <s v="78045-430"/>
    <s v="MT"/>
    <x v="71"/>
    <d v="2020-07-06T00:00:00"/>
    <d v="2022-07-06T00:00:00"/>
    <s v="28.884.824/0001-90"/>
    <s v="Bar"/>
    <s v="Sociedade Empresária Limitada"/>
    <s v=" - "/>
    <x v="0"/>
    <x v="0"/>
    <x v="0"/>
  </r>
  <r>
    <s v="2888307107"/>
    <x v="5091"/>
    <s v="MICROEMPRESA"/>
    <x v="1869"/>
    <s v="Em Operação"/>
    <s v="Restaurante, Cafeteria, Bar e Similares"/>
    <s v="12830-000"/>
    <s v="SP"/>
    <x v="461"/>
    <d v="2020-07-08T00:00:00"/>
    <d v="2022-07-08T00:00:00"/>
    <s v="28.883.071/0001-07"/>
    <s v="Restaurante"/>
    <s v="Empresário Individual"/>
    <s v=" - "/>
    <x v="0"/>
    <x v="0"/>
    <x v="0"/>
  </r>
  <r>
    <s v="2888174481"/>
    <x v="5092"/>
    <s v="MICROEMPRESA"/>
    <x v="1869"/>
    <s v="Em Operação"/>
    <s v="Restaurante, Cafeteria, Bar e Similares"/>
    <s v="23970-000"/>
    <s v="RJ"/>
    <x v="23"/>
    <d v="2020-09-24T00:00:00"/>
    <d v="2022-09-24T00:00:00"/>
    <s v="28.881.744/0001-81"/>
    <s v="Bar"/>
    <s v="Sociedade Empresária Limitada"/>
    <s v=" - "/>
    <x v="0"/>
    <x v="3"/>
    <x v="0"/>
  </r>
  <r>
    <s v="2885688408"/>
    <x v="5093"/>
    <s v="MICROEMPRESA"/>
    <x v="1886"/>
    <s v="Em Operação"/>
    <s v="Restaurante, Cafeteria, Bar e Similares"/>
    <s v="04892-230"/>
    <s v="SP"/>
    <x v="5"/>
    <d v="2020-09-11T00:00:00"/>
    <d v="2022-09-11T00:00:00"/>
    <s v="28.856.884/0001-08"/>
    <s v="Similar"/>
    <s v="Empresa Individual de Responsabilidade Limitada (de Natureza Empresária)"/>
    <s v="Português"/>
    <x v="0"/>
    <x v="0"/>
    <x v="0"/>
  </r>
  <r>
    <s v="2884262097"/>
    <x v="5094"/>
    <s v="MICROEMPRESA"/>
    <x v="1887"/>
    <s v="Em Operação"/>
    <s v="Restaurante, Cafeteria, Bar e Similares"/>
    <s v="25620-040"/>
    <s v="RJ"/>
    <x v="301"/>
    <d v="2020-08-14T00:00:00"/>
    <d v="2022-08-14T00:00:00"/>
    <s v="28.842.620/0001-97"/>
    <s v="Cafeteria"/>
    <s v="Sociedade Empresária Limitada"/>
    <s v=" - "/>
    <x v="0"/>
    <x v="0"/>
    <x v="0"/>
  </r>
  <r>
    <s v="2882016862"/>
    <x v="5095"/>
    <s v="MICROEMPRESA"/>
    <x v="1868"/>
    <s v="Em Operação"/>
    <s v="Restaurante, Cafeteria, Bar e Similares"/>
    <s v="09770-000"/>
    <s v="SP"/>
    <x v="311"/>
    <d v="2020-08-18T00:00:00"/>
    <d v="2022-08-18T00:00:00"/>
    <s v="28.820.168/0001-62"/>
    <s v="Bar"/>
    <s v="Sociedade Empresária Limitada"/>
    <s v=" - "/>
    <x v="0"/>
    <x v="0"/>
    <x v="0"/>
  </r>
  <r>
    <s v="2880621090"/>
    <x v="5096"/>
    <s v="MICROEMPRESA"/>
    <x v="1866"/>
    <s v="Em Operação"/>
    <s v="Restaurante, Cafeteria, Bar e Similares"/>
    <s v="57955-000"/>
    <s v="AL"/>
    <x v="392"/>
    <d v="2020-08-06T00:00:00"/>
    <d v="2022-08-06T00:00:00"/>
    <s v="28.806.210/0001-90"/>
    <s v="Restaurante"/>
    <s v="Empresário Individual"/>
    <s v="Português|Espanhol"/>
    <x v="0"/>
    <x v="0"/>
    <x v="0"/>
  </r>
  <r>
    <s v="2879864152"/>
    <x v="5097"/>
    <s v="MICROEMPRESA"/>
    <x v="1866"/>
    <s v="Em Operação"/>
    <s v="Restaurante, Cafeteria, Bar e Similares"/>
    <s v="28930-000"/>
    <s v="RJ"/>
    <x v="212"/>
    <d v="2020-08-06T00:00:00"/>
    <d v="2022-08-06T00:00:00"/>
    <s v="28.798.641/0001-52"/>
    <s v="Restaurante"/>
    <s v="Empresário (Individual)"/>
    <s v=" - "/>
    <x v="0"/>
    <x v="0"/>
    <x v="0"/>
  </r>
  <r>
    <s v="2876881689"/>
    <x v="5098"/>
    <s v="DEMAIS"/>
    <x v="1863"/>
    <s v="Em Operação"/>
    <s v="Restaurante, Cafeteria, Bar e Similares"/>
    <s v="95711-000"/>
    <s v="RS"/>
    <x v="1343"/>
    <d v="2020-07-28T00:00:00"/>
    <d v="2022-07-28T00:00:00"/>
    <s v="28.768.816/0001-89"/>
    <s v="Restaurante"/>
    <s v="Empresário (Individual)"/>
    <s v=" - "/>
    <x v="8"/>
    <x v="0"/>
    <x v="0"/>
  </r>
  <r>
    <s v="3506847982"/>
    <x v="5099"/>
    <s v="EMPRESA DE PEQUENO PORTE"/>
    <x v="1888"/>
    <s v="Em Operação"/>
    <s v="Restaurante, Cafeteria, Bar e Similares"/>
    <s v="69055-360"/>
    <s v="AM"/>
    <x v="277"/>
    <d v="2020-03-26T00:00:00"/>
    <d v="2022-03-26T00:00:00"/>
    <s v="35.068.479/0001-82"/>
    <s v="Restaurante"/>
    <s v="Sociedade Empresária Limitada"/>
    <s v="Português|Inglês"/>
    <x v="0"/>
    <x v="1"/>
    <x v="0"/>
  </r>
  <r>
    <s v="2873576308"/>
    <x v="5100"/>
    <s v="EMPRESA DE PEQUENO PORTE"/>
    <x v="1861"/>
    <s v="Em Operação"/>
    <s v="Restaurante, Cafeteria, Bar e Similares"/>
    <s v="05421-030"/>
    <s v="SP"/>
    <x v="5"/>
    <d v="2020-07-27T00:00:00"/>
    <d v="2022-07-27T00:00:00"/>
    <s v="28.735.763/0001-08"/>
    <s v="Bar"/>
    <s v="Sociedade Empresária Limitada"/>
    <s v="Inglês"/>
    <x v="0"/>
    <x v="0"/>
    <x v="0"/>
  </r>
  <r>
    <s v="2870287021"/>
    <x v="5101"/>
    <s v="DEMAIS"/>
    <x v="1859"/>
    <s v="Em Operação"/>
    <s v="Restaurante, Cafeteria, Bar e Similares"/>
    <s v="01408-000"/>
    <s v="SP"/>
    <x v="5"/>
    <d v="2020-08-26T00:00:00"/>
    <d v="2022-08-26T00:00:00"/>
    <s v="28.702.870/0001-21"/>
    <s v="Restaurante"/>
    <s v="Sociedade Empresária Limitada"/>
    <s v=" - "/>
    <x v="6"/>
    <x v="0"/>
    <x v="0"/>
  </r>
  <r>
    <s v="2869899000"/>
    <x v="5102"/>
    <s v="MICROEMPRESA"/>
    <x v="1858"/>
    <s v="Em Operação"/>
    <s v="Restaurante, Cafeteria, Bar e Similares"/>
    <s v="57460-000"/>
    <s v="AL"/>
    <x v="434"/>
    <d v="2020-07-01T00:00:00"/>
    <d v="2022-07-01T00:00:00"/>
    <s v="28.698.990/0001-00"/>
    <s v="Restaurante"/>
    <s v="Empresário Individual"/>
    <s v=" - "/>
    <x v="0"/>
    <x v="0"/>
    <x v="0"/>
  </r>
  <r>
    <s v="2869610013"/>
    <x v="5103"/>
    <s v="MICROEMPRESA"/>
    <x v="1858"/>
    <s v="Em Operação"/>
    <s v="Restaurante, Cafeteria, Bar e Similares"/>
    <s v="03086-050"/>
    <s v="SP"/>
    <x v="5"/>
    <d v="2020-09-11T00:00:00"/>
    <d v="2022-09-11T00:00:00"/>
    <s v="28.696.100/0001-13"/>
    <s v="Similar"/>
    <s v="Empresa Individual de Responsabilidade Limitada (de Natureza Empresária)"/>
    <s v="Português"/>
    <x v="0"/>
    <x v="0"/>
    <x v="0"/>
  </r>
  <r>
    <s v="2866396050"/>
    <x v="5104"/>
    <s v="MICROEMPRESA"/>
    <x v="1856"/>
    <s v="Em Operação"/>
    <s v="Restaurante, Cafeteria, Bar e Similares"/>
    <s v="22011-900"/>
    <s v="RJ"/>
    <x v="111"/>
    <d v="2020-08-18T00:00:00"/>
    <d v="2022-08-18T00:00:00"/>
    <s v="28.663.960/0001-50"/>
    <s v="Restaurante"/>
    <s v="Sociedade Empresária Limitada"/>
    <s v=" - "/>
    <x v="2"/>
    <x v="4"/>
    <x v="0"/>
  </r>
  <r>
    <s v="2866103300"/>
    <x v="5105"/>
    <s v="MICROEMPRESA"/>
    <x v="1889"/>
    <s v="Em Operação"/>
    <s v="Restaurante, Cafeteria, Bar e Similares"/>
    <s v="55525-000"/>
    <s v="PE"/>
    <x v="1344"/>
    <d v="2020-08-11T00:00:00"/>
    <d v="2022-08-11T00:00:00"/>
    <s v="28.661.033/0001-00"/>
    <s v="Restaurante"/>
    <s v="Empresário Individual"/>
    <s v=" - "/>
    <x v="0"/>
    <x v="0"/>
    <x v="0"/>
  </r>
  <r>
    <s v="2864910829"/>
    <x v="5106"/>
    <s v="MICROEMPRESA"/>
    <x v="1857"/>
    <s v="Em Operação"/>
    <s v="Restaurante, Cafeteria, Bar e Similares"/>
    <s v="64222-000"/>
    <s v="PI"/>
    <x v="774"/>
    <d v="2020-07-13T00:00:00"/>
    <d v="2022-07-13T00:00:00"/>
    <s v="28.649.108/0001-29"/>
    <s v="Restaurante"/>
    <s v="Empresário (Individual)"/>
    <s v=" - "/>
    <x v="0"/>
    <x v="0"/>
    <x v="0"/>
  </r>
  <r>
    <s v="2860514724"/>
    <x v="5107"/>
    <s v="MICROEMPRESA"/>
    <x v="1890"/>
    <s v="Em Operação"/>
    <s v="Restaurante, Cafeteria, Bar e Similares"/>
    <s v="01156-040"/>
    <s v="SP"/>
    <x v="5"/>
    <d v="2020-08-26T00:00:00"/>
    <d v="2022-08-26T00:00:00"/>
    <s v="28.605.147/0001-24"/>
    <s v="Bar"/>
    <s v="Sociedade Empresária Limitada"/>
    <s v="Inglês"/>
    <x v="2"/>
    <x v="0"/>
    <x v="0"/>
  </r>
  <r>
    <s v="2860276907"/>
    <x v="5108"/>
    <s v="MICROEMPRESA"/>
    <x v="1891"/>
    <s v="Em Operação"/>
    <s v="Restaurante, Cafeteria, Bar e Similares"/>
    <s v="96415-200"/>
    <s v="RS"/>
    <x v="1063"/>
    <d v="2020-07-20T00:00:00"/>
    <d v="2022-07-20T00:00:00"/>
    <s v="28.602.769/0001-07"/>
    <s v="Restaurante"/>
    <s v="Empresário Individual"/>
    <s v=" - "/>
    <x v="2"/>
    <x v="0"/>
    <x v="0"/>
  </r>
  <r>
    <s v="2858629205"/>
    <x v="5109"/>
    <s v="MICROEMPRESA"/>
    <x v="1853"/>
    <s v="Em Operação"/>
    <s v="Restaurante, Cafeteria, Bar e Similares"/>
    <s v="85851-170"/>
    <s v="PR"/>
    <x v="136"/>
    <d v="2020-08-17T00:00:00"/>
    <d v="2022-08-17T00:00:00"/>
    <s v="28.586.292/0001-05"/>
    <s v="Restaurante"/>
    <s v="Empresário Individual"/>
    <s v=" - "/>
    <x v="0"/>
    <x v="0"/>
    <x v="0"/>
  </r>
  <r>
    <s v="2858294108"/>
    <x v="5110"/>
    <s v="MICROEMPRESA"/>
    <x v="1853"/>
    <s v="Em Operação"/>
    <s v="Restaurante, Cafeteria, Bar e Similares"/>
    <s v="40140-130"/>
    <s v="BA"/>
    <x v="222"/>
    <d v="2020-08-26T00:00:00"/>
    <d v="2022-08-26T00:00:00"/>
    <s v="28.582.941/0001-08"/>
    <s v="Restaurante"/>
    <s v="Sociedade Empresária Limitada"/>
    <s v=" - "/>
    <x v="0"/>
    <x v="0"/>
    <x v="0"/>
  </r>
  <r>
    <s v="2857356107"/>
    <x v="5111"/>
    <s v="DEMAIS"/>
    <x v="1700"/>
    <s v="Em Operação"/>
    <s v="Restaurante, Cafeteria, Bar e Similares"/>
    <s v="30310-530"/>
    <s v="MG"/>
    <x v="2"/>
    <d v="2020-09-24T00:00:00"/>
    <d v="2022-09-24T00:00:00"/>
    <s v="28.573.561/0001-07"/>
    <s v="Restaurante"/>
    <s v="Sociedade Empresária Limitada"/>
    <s v=" - "/>
    <x v="0"/>
    <x v="1"/>
    <x v="0"/>
  </r>
  <r>
    <s v="2856745700"/>
    <x v="5112"/>
    <s v="EMPRESA DE PEQUENO PORTE"/>
    <x v="1732"/>
    <s v="Em Operação"/>
    <s v="Restaurante, Cafeteria, Bar e Similares"/>
    <s v="68515-000"/>
    <s v="PA"/>
    <x v="346"/>
    <d v="2020-09-25T00:00:00"/>
    <d v="2022-09-25T00:00:00"/>
    <s v="28.567.457/0001-00"/>
    <s v="Cafeteria"/>
    <s v="Empresa Individual de Responsabilidade Limitada (de Natureza Empresária)"/>
    <s v=" - "/>
    <x v="0"/>
    <x v="0"/>
    <x v="0"/>
  </r>
  <r>
    <s v="2856596730"/>
    <x v="5113"/>
    <s v="MICROEMPRESA"/>
    <x v="1892"/>
    <s v="Em Operação"/>
    <s v="Restaurante, Cafeteria, Bar e Similares"/>
    <s v="88890-000"/>
    <s v="SC"/>
    <x v="811"/>
    <d v="2020-09-03T00:00:00"/>
    <d v="2022-09-03T00:00:00"/>
    <s v="28.565.967/0001-30"/>
    <s v="Cafeteria"/>
    <s v="Empresário Individual"/>
    <s v=" - "/>
    <x v="2"/>
    <x v="0"/>
    <x v="0"/>
  </r>
  <r>
    <s v="2854274980"/>
    <x v="5114"/>
    <s v="MICROEMPRESA"/>
    <x v="1851"/>
    <s v="Em Operação"/>
    <s v="Restaurante, Cafeteria, Bar e Similares"/>
    <s v="34007-654"/>
    <s v="MG"/>
    <x v="502"/>
    <d v="2020-09-08T00:00:00"/>
    <d v="2022-09-08T00:00:00"/>
    <s v="28.542.749/0001-80"/>
    <s v="Restaurante"/>
    <s v="Sociedade Empresária Limitada"/>
    <s v="Inglês"/>
    <x v="5"/>
    <x v="0"/>
    <x v="0"/>
  </r>
  <r>
    <s v="2852270632"/>
    <x v="5115"/>
    <s v="MICROEMPRESA"/>
    <x v="1849"/>
    <s v="Em Operação"/>
    <s v="Restaurante, Cafeteria, Bar e Similares"/>
    <s v="54590-000"/>
    <s v="PE"/>
    <x v="368"/>
    <d v="2020-08-17T00:00:00"/>
    <d v="2022-08-17T00:00:00"/>
    <s v="28.522.706/0001-32"/>
    <s v="Restaurante"/>
    <s v="Empresário Individual"/>
    <s v=" - "/>
    <x v="0"/>
    <x v="0"/>
    <x v="0"/>
  </r>
  <r>
    <s v="2851669244"/>
    <x v="5116"/>
    <s v="MICROEMPRESA"/>
    <x v="1849"/>
    <s v="Em Operação"/>
    <s v="Restaurante, Cafeteria, Bar e Similares"/>
    <s v="88495-000"/>
    <s v="SC"/>
    <x v="176"/>
    <d v="2020-08-11T00:00:00"/>
    <d v="2022-08-11T00:00:00"/>
    <s v="28.516.692/0001-44"/>
    <s v="Cafeteria"/>
    <s v="Empresário Individual"/>
    <s v=" - "/>
    <x v="7"/>
    <x v="5"/>
    <x v="0"/>
  </r>
  <r>
    <s v="2851297904"/>
    <x v="5117"/>
    <s v="MICROEMPRESA"/>
    <x v="1893"/>
    <s v="Em Operação"/>
    <s v="Restaurante, Cafeteria, Bar e Similares"/>
    <s v="59082-210"/>
    <s v="RN"/>
    <x v="218"/>
    <d v="2020-07-13T00:00:00"/>
    <d v="2022-07-13T00:00:00"/>
    <s v="28.512.979/0001-04"/>
    <s v="Restaurante"/>
    <s v="Empresário (Individual)"/>
    <s v=" - "/>
    <x v="0"/>
    <x v="1"/>
    <x v="0"/>
  </r>
  <r>
    <s v="2850347475"/>
    <x v="5118"/>
    <s v="MICROEMPRESA"/>
    <x v="1701"/>
    <s v="Em Operação"/>
    <s v="Restaurante, Cafeteria, Bar e Similares"/>
    <s v="28950-000"/>
    <s v="RJ"/>
    <x v="80"/>
    <d v="2020-09-03T00:00:00"/>
    <d v="2022-09-03T00:00:00"/>
    <s v="28.503.474/0001-75"/>
    <s v="Cafeteria"/>
    <s v="Empresário (Individual)"/>
    <s v="Português|Espanhol"/>
    <x v="0"/>
    <x v="8"/>
    <x v="0"/>
  </r>
  <r>
    <s v="2849216925"/>
    <x v="5119"/>
    <s v="EMPRESA DE PEQUENO PORTE"/>
    <x v="1847"/>
    <s v="Em Operação"/>
    <s v="Restaurante, Cafeteria, Bar e Similares"/>
    <s v="39100-000"/>
    <s v="MG"/>
    <x v="691"/>
    <d v="2020-07-08T00:00:00"/>
    <d v="2022-07-08T00:00:00"/>
    <s v="28.492.169/0001-25"/>
    <s v="Restaurante"/>
    <s v="Sociedade Empresária Limitada"/>
    <s v=" - "/>
    <x v="0"/>
    <x v="2"/>
    <x v="0"/>
  </r>
  <r>
    <s v="2846417613"/>
    <x v="5120"/>
    <s v="MICROEMPRESA"/>
    <x v="1702"/>
    <s v="Em Operação"/>
    <s v="Restaurante, Cafeteria, Bar e Similares"/>
    <s v="69010-090"/>
    <s v="AM"/>
    <x v="277"/>
    <d v="2020-07-06T00:00:00"/>
    <d v="2022-07-06T00:00:00"/>
    <s v="28.464.176/0001-13"/>
    <s v="Similar"/>
    <s v="Empresa Individual de Responsabilidade Limitada (de Natureza Empresária)"/>
    <s v="Português"/>
    <x v="0"/>
    <x v="0"/>
    <x v="0"/>
  </r>
  <r>
    <s v="2845445451"/>
    <x v="5121"/>
    <s v="MICROEMPRESA"/>
    <x v="1845"/>
    <s v="Em Operação"/>
    <s v="Restaurante, Cafeteria, Bar e Similares"/>
    <s v="40080-002"/>
    <s v="BA"/>
    <x v="222"/>
    <d v="2020-07-03T00:00:00"/>
    <d v="2022-07-03T00:00:00"/>
    <s v="28.454.454/0001-51"/>
    <s v="Cafeteria"/>
    <s v="Sociedade Empresária Limitada"/>
    <s v="Inglês"/>
    <x v="5"/>
    <x v="0"/>
    <x v="0"/>
  </r>
  <r>
    <s v="2845244007"/>
    <x v="5122"/>
    <s v="MICROEMPRESA"/>
    <x v="1845"/>
    <s v="Em Operação"/>
    <s v="Restaurante, Cafeteria, Bar e Similares"/>
    <s v="69240-000"/>
    <s v="AM"/>
    <x v="1345"/>
    <d v="2020-07-06T00:00:00"/>
    <d v="2022-07-06T00:00:00"/>
    <s v="28.452.440/0001-07"/>
    <s v="Restaurante"/>
    <s v="Empresa Individual de Responsabilidade Limitada (de Natureza Empresária)"/>
    <s v=" - "/>
    <x v="0"/>
    <x v="1"/>
    <x v="0"/>
  </r>
  <r>
    <s v="2837223145"/>
    <x v="5123"/>
    <s v="MICROEMPRESA"/>
    <x v="1839"/>
    <s v="Em Operação"/>
    <s v="Restaurante, Cafeteria, Bar e Similares"/>
    <s v="28930-000"/>
    <s v="RJ"/>
    <x v="212"/>
    <d v="2020-07-09T00:00:00"/>
    <d v="2022-07-09T00:00:00"/>
    <s v="28.372.231/0001-45"/>
    <s v="Similar"/>
    <s v="Empresário Individual"/>
    <s v=" - "/>
    <x v="0"/>
    <x v="0"/>
    <x v="0"/>
  </r>
  <r>
    <s v="2836636209"/>
    <x v="5124"/>
    <s v="DEMAIS"/>
    <x v="1846"/>
    <s v="Em Operação"/>
    <s v="Restaurante, Cafeteria, Bar e Similares"/>
    <s v="14026-900"/>
    <s v="SP"/>
    <x v="203"/>
    <d v="2020-06-30T00:00:00"/>
    <d v="2022-06-30T00:00:00"/>
    <s v="28.366.362/0002-09"/>
    <s v="Restaurante"/>
    <s v="Sociedade Empresária Limitada"/>
    <s v=" - "/>
    <x v="0"/>
    <x v="0"/>
    <x v="0"/>
  </r>
  <r>
    <s v="2835464352"/>
    <x v="5125"/>
    <s v="EMPRESA DE PEQUENO PORTE"/>
    <x v="1838"/>
    <s v="Em Operação"/>
    <s v="Restaurante, Cafeteria, Bar e Similares"/>
    <s v="55012-290"/>
    <s v="PE"/>
    <x v="664"/>
    <d v="2020-08-18T00:00:00"/>
    <d v="2022-08-18T00:00:00"/>
    <s v="28.354.643/0001-52"/>
    <s v="Restaurante"/>
    <s v="Sociedade Empresária Limitada"/>
    <s v="Inglês"/>
    <x v="2"/>
    <x v="13"/>
    <x v="4"/>
  </r>
  <r>
    <s v="2834522454"/>
    <x v="5126"/>
    <s v="MICROEMPRESA"/>
    <x v="1894"/>
    <s v="Em Operação"/>
    <s v="Restaurante, Cafeteria, Bar e Similares"/>
    <s v="45428-000"/>
    <s v="BA"/>
    <x v="304"/>
    <d v="2020-08-20T00:00:00"/>
    <d v="2022-08-20T00:00:00"/>
    <s v="28.345.224/0001-54"/>
    <s v="Restaurante"/>
    <s v="Empresário (Individual)"/>
    <s v=" - "/>
    <x v="0"/>
    <x v="1"/>
    <x v="0"/>
  </r>
  <r>
    <s v="2834315694"/>
    <x v="5127"/>
    <s v="MICROEMPRESA"/>
    <x v="1894"/>
    <s v="Em Operação"/>
    <s v="Restaurante, Cafeteria, Bar e Similares"/>
    <s v="47850-000"/>
    <s v="BA"/>
    <x v="1346"/>
    <d v="2020-08-26T00:00:00"/>
    <d v="2022-08-26T00:00:00"/>
    <s v="28.343.156/0001-94"/>
    <s v="Restaurante"/>
    <s v="Empresário (Individual)"/>
    <s v=" - "/>
    <x v="0"/>
    <x v="0"/>
    <x v="0"/>
  </r>
  <r>
    <s v="2832818107"/>
    <x v="5128"/>
    <s v="MICROEMPRESA"/>
    <x v="1704"/>
    <s v="Em Operação"/>
    <s v="Restaurante, Cafeteria, Bar e Similares"/>
    <s v="64052-370"/>
    <s v="PI"/>
    <x v="219"/>
    <d v="2020-08-03T00:00:00"/>
    <d v="2022-08-03T00:00:00"/>
    <s v="28.328.181/0001-07"/>
    <s v="Restaurante"/>
    <s v="Empresário (Individual)"/>
    <s v=" - "/>
    <x v="0"/>
    <x v="0"/>
    <x v="0"/>
  </r>
  <r>
    <s v="2832134411"/>
    <x v="5129"/>
    <s v="MICROEMPRESA"/>
    <x v="1704"/>
    <s v="Em Operação"/>
    <s v="Restaurante, Cafeteria, Bar e Similares"/>
    <s v="55370-000"/>
    <s v="PE"/>
    <x v="1347"/>
    <d v="2020-08-13T00:00:00"/>
    <d v="2022-08-13T00:00:00"/>
    <s v="28.321.344/0001-11"/>
    <s v="Restaurante"/>
    <s v="Empresário (Individual)"/>
    <s v=" - "/>
    <x v="0"/>
    <x v="5"/>
    <x v="3"/>
  </r>
  <r>
    <s v="2829256086"/>
    <x v="5130"/>
    <s v="MICROEMPRESA"/>
    <x v="1835"/>
    <s v="Em Operação"/>
    <s v="Restaurante, Cafeteria, Bar e Similares"/>
    <s v="74823-390"/>
    <s v="GO"/>
    <x v="11"/>
    <d v="2020-08-10T00:00:00"/>
    <d v="2022-08-10T00:00:00"/>
    <s v="28.292.560/0001-86"/>
    <s v="Restaurante"/>
    <s v="Empresário Individual"/>
    <s v=" - "/>
    <x v="0"/>
    <x v="1"/>
    <x v="1"/>
  </r>
  <r>
    <s v="2828059839"/>
    <x v="5131"/>
    <s v="MICROEMPRESA"/>
    <x v="1707"/>
    <s v="Em Operação"/>
    <s v="Restaurante, Cafeteria, Bar e Similares"/>
    <s v="74913-360"/>
    <s v="GO"/>
    <x v="278"/>
    <d v="2020-07-14T00:00:00"/>
    <d v="2022-07-14T00:00:00"/>
    <s v="28.280.598/0001-39"/>
    <s v="Restaurante"/>
    <s v="Empresa Individual de Responsabilidade Limitada (de Natureza Empresária)"/>
    <s v=" - "/>
    <x v="0"/>
    <x v="0"/>
    <x v="0"/>
  </r>
  <r>
    <s v="2827600227"/>
    <x v="5132"/>
    <s v="EMPRESA DE PEQUENO PORTE"/>
    <x v="1707"/>
    <s v="Em Operação"/>
    <s v="Restaurante, Cafeteria, Bar e Similares"/>
    <s v="83085-290"/>
    <s v="PR"/>
    <x v="493"/>
    <d v="2020-08-24T00:00:00"/>
    <d v="2022-08-24T00:00:00"/>
    <s v="28.276.002/0001-27"/>
    <s v="Restaurante"/>
    <s v="Sociedade Empresária Limitada"/>
    <s v=" - "/>
    <x v="2"/>
    <x v="0"/>
    <x v="0"/>
  </r>
  <r>
    <s v="2826961201"/>
    <x v="5133"/>
    <s v="MICROEMPRESA"/>
    <x v="1834"/>
    <s v="Em Operação"/>
    <s v="Restaurante, Cafeteria, Bar e Similares"/>
    <s v="89237-448"/>
    <s v="SC"/>
    <x v="535"/>
    <d v="2020-09-10T00:00:00"/>
    <d v="2022-09-10T00:00:00"/>
    <s v="28.269.612/0001-01"/>
    <s v="Cafeteria"/>
    <s v="Sociedade Empresária Limitada"/>
    <s v=" - "/>
    <x v="2"/>
    <x v="0"/>
    <x v="0"/>
  </r>
  <r>
    <s v="2826554160"/>
    <x v="5134"/>
    <s v="MICROEMPRESA"/>
    <x v="1834"/>
    <s v="Em Operação"/>
    <s v="Restaurante, Cafeteria, Bar e Similares"/>
    <s v="64204-035"/>
    <s v="PI"/>
    <x v="776"/>
    <d v="2020-09-08T00:00:00"/>
    <d v="2022-09-08T00:00:00"/>
    <s v="28.265.541/0001-60"/>
    <s v="Restaurante"/>
    <s v="Empresário (Individual)"/>
    <s v=" - "/>
    <x v="0"/>
    <x v="10"/>
    <x v="0"/>
  </r>
  <r>
    <s v="2818919623"/>
    <x v="5135"/>
    <s v="DEMAIS"/>
    <x v="1710"/>
    <s v="Em Operação"/>
    <s v="Restaurante, Cafeteria, Bar e Similares"/>
    <s v="04509-020"/>
    <s v="SP"/>
    <x v="5"/>
    <d v="2020-08-13T00:00:00"/>
    <d v="2022-08-13T00:00:00"/>
    <s v="28.189.196/0001-23"/>
    <s v="Restaurante"/>
    <s v="Sociedade Empresária Limitada"/>
    <s v=" - "/>
    <x v="6"/>
    <x v="4"/>
    <x v="0"/>
  </r>
  <r>
    <s v="2818523136"/>
    <x v="5136"/>
    <s v="MICROEMPRESA"/>
    <x v="1710"/>
    <s v="Em Operação"/>
    <s v="Restaurante, Cafeteria, Bar e Similares"/>
    <s v="11619-434"/>
    <s v="SP"/>
    <x v="256"/>
    <d v="2020-08-14T00:00:00"/>
    <d v="2022-08-14T00:00:00"/>
    <s v="28.185.231/0001-36"/>
    <s v="Similar"/>
    <s v="Empresário (Individual)"/>
    <s v=" - "/>
    <x v="0"/>
    <x v="0"/>
    <x v="0"/>
  </r>
  <r>
    <s v="2816854864"/>
    <x v="5137"/>
    <s v="MICROEMPRESA"/>
    <x v="1711"/>
    <s v="Em Operação"/>
    <s v="Restaurante, Cafeteria, Bar e Similares"/>
    <s v="84435-000"/>
    <s v="PR"/>
    <x v="1348"/>
    <d v="2020-09-29T00:00:00"/>
    <d v="2022-09-29T00:00:00"/>
    <s v="28.168.548/0001-64"/>
    <s v="Similar"/>
    <s v="Empresário (Individual)"/>
    <s v=" - "/>
    <x v="2"/>
    <x v="0"/>
    <x v="0"/>
  </r>
  <r>
    <s v="2815338690"/>
    <x v="5138"/>
    <s v="MICROEMPRESA"/>
    <x v="1895"/>
    <s v="Em Operação"/>
    <s v="Restaurante, Cafeteria, Bar e Similares"/>
    <s v="59178-000"/>
    <s v="RN"/>
    <x v="248"/>
    <d v="2020-07-15T00:00:00"/>
    <d v="2022-07-15T00:00:00"/>
    <s v="28.153.386/0001-90"/>
    <s v="Restaurante"/>
    <s v="Empresário (Individual)"/>
    <s v=" - "/>
    <x v="0"/>
    <x v="1"/>
    <x v="0"/>
  </r>
  <r>
    <s v="2814462357"/>
    <x v="5139"/>
    <s v="MICROEMPRESA"/>
    <x v="1829"/>
    <s v="Em Operação"/>
    <s v="Restaurante, Cafeteria, Bar e Similares"/>
    <s v="30170-135"/>
    <s v="MG"/>
    <x v="2"/>
    <d v="2020-09-08T00:00:00"/>
    <d v="2022-09-08T00:00:00"/>
    <s v="28.144.623/0001-57"/>
    <s v="Restaurante"/>
    <s v="Sociedade Empresária Limitada"/>
    <s v="Inglês"/>
    <x v="5"/>
    <x v="4"/>
    <x v="0"/>
  </r>
  <r>
    <s v="2814134818"/>
    <x v="5140"/>
    <s v="MICROEMPRESA"/>
    <x v="1829"/>
    <s v="Em Operação"/>
    <s v="Restaurante, Cafeteria, Bar e Similares"/>
    <s v="05421-001"/>
    <s v="SP"/>
    <x v="5"/>
    <d v="2020-08-24T00:00:00"/>
    <d v="2022-08-24T00:00:00"/>
    <s v="28.141.348/0001-18"/>
    <s v="Bar"/>
    <s v="Sociedade Empresária Limitada"/>
    <s v=" - "/>
    <x v="0"/>
    <x v="0"/>
    <x v="0"/>
  </r>
  <r>
    <s v="2812425963"/>
    <x v="5141"/>
    <s v="MICROEMPRESA"/>
    <x v="1712"/>
    <s v="Em Operação"/>
    <s v="Restaurante, Cafeteria, Bar e Similares"/>
    <s v="50810-000"/>
    <s v="PE"/>
    <x v="559"/>
    <d v="2020-08-06T00:00:00"/>
    <d v="2022-08-06T00:00:00"/>
    <s v="28.124.259/0001-63"/>
    <s v="Restaurante"/>
    <s v="Empresa Individual de Responsabilidade Limitada (de Natureza Empresária)"/>
    <s v="Português"/>
    <x v="0"/>
    <x v="1"/>
    <x v="0"/>
  </r>
  <r>
    <s v="2810303809"/>
    <x v="5142"/>
    <s v="EMPRESA DE PEQUENO PORTE"/>
    <x v="1896"/>
    <s v="Em Operação"/>
    <s v="Restaurante, Cafeteria, Bar e Similares"/>
    <s v="35500-026"/>
    <s v="MG"/>
    <x v="307"/>
    <d v="2020-06-30T00:00:00"/>
    <d v="2022-06-30T00:00:00"/>
    <s v="28.103.038/0001-09"/>
    <s v="Restaurante"/>
    <s v="Sociedade Empresária Limitada"/>
    <s v=" - "/>
    <x v="0"/>
    <x v="1"/>
    <x v="1"/>
  </r>
  <r>
    <s v="2810173909"/>
    <x v="5143"/>
    <s v="MICROEMPRESA"/>
    <x v="1896"/>
    <s v="Em Operação"/>
    <s v="Restaurante, Cafeteria, Bar e Similares"/>
    <s v="08320-390"/>
    <s v="SP"/>
    <x v="5"/>
    <d v="2020-07-16T00:00:00"/>
    <d v="2022-07-16T00:00:00"/>
    <s v="28.101.739/0001-09"/>
    <s v="Restaurante"/>
    <s v="Empresário Individual"/>
    <s v="Português"/>
    <x v="5"/>
    <x v="4"/>
    <x v="0"/>
  </r>
  <r>
    <s v="2810127008"/>
    <x v="5144"/>
    <s v="MICROEMPRESA"/>
    <x v="1896"/>
    <s v="Em Operação"/>
    <s v="Restaurante, Cafeteria, Bar e Similares"/>
    <s v="31710-690"/>
    <s v="MG"/>
    <x v="2"/>
    <d v="2020-09-08T00:00:00"/>
    <d v="2022-09-08T00:00:00"/>
    <s v="28.101.270/0001-08"/>
    <s v="Bar"/>
    <s v="Empresa Individual de Responsabilidade Limitada (de Natureza Empresária)"/>
    <s v="Português"/>
    <x v="0"/>
    <x v="1"/>
    <x v="0"/>
  </r>
  <r>
    <s v="2809768022"/>
    <x v="5145"/>
    <s v="MICROEMPRESA"/>
    <x v="1826"/>
    <s v="Em Operação"/>
    <s v="Restaurante, Cafeteria, Bar e Similares"/>
    <s v="80530-000"/>
    <s v="PR"/>
    <x v="21"/>
    <d v="2020-09-29T00:00:00"/>
    <d v="2022-09-29T00:00:00"/>
    <s v="28.097.680/0001-22"/>
    <s v="Similar"/>
    <s v="Sociedade Empresária Limitada"/>
    <s v=" - "/>
    <x v="0"/>
    <x v="0"/>
    <x v="0"/>
  </r>
  <r>
    <s v="2807091637"/>
    <x v="5146"/>
    <s v="MICROEMPRESA"/>
    <x v="1713"/>
    <s v="Em Operação"/>
    <s v="Restaurante, Cafeteria, Bar e Similares"/>
    <s v="74175-020"/>
    <s v="GO"/>
    <x v="11"/>
    <d v="2020-09-09T00:00:00"/>
    <d v="2022-09-09T00:00:00"/>
    <s v="28.070.916/0001-37"/>
    <s v="Restaurante"/>
    <s v="Sociedade Empresária Limitada"/>
    <s v=" - "/>
    <x v="6"/>
    <x v="0"/>
    <x v="0"/>
  </r>
  <r>
    <s v="2804961521"/>
    <x v="5147"/>
    <s v="MICROEMPRESA"/>
    <x v="1714"/>
    <s v="Em Operação"/>
    <s v="Restaurante, Cafeteria, Bar e Similares"/>
    <s v="88210-000"/>
    <s v="SC"/>
    <x v="482"/>
    <d v="2020-08-12T00:00:00"/>
    <d v="2022-08-12T00:00:00"/>
    <s v="28.049.615/0001-21"/>
    <s v="Restaurante"/>
    <s v="Empresário (Individual)"/>
    <s v="Inglês|Espanhol"/>
    <x v="4"/>
    <x v="0"/>
    <x v="0"/>
  </r>
  <r>
    <s v="2803951325"/>
    <x v="5148"/>
    <s v="MICROEMPRESA"/>
    <x v="1897"/>
    <s v="Em Operação"/>
    <s v="Restaurante, Cafeteria, Bar e Similares"/>
    <s v="28950-000"/>
    <s v="RJ"/>
    <x v="80"/>
    <d v="2020-07-18T00:00:00"/>
    <d v="2022-07-18T00:00:00"/>
    <s v="28.039.513/0001-25"/>
    <s v="Cafeteria"/>
    <s v="Sociedade Empresária Limitada"/>
    <s v=" - "/>
    <x v="0"/>
    <x v="0"/>
    <x v="0"/>
  </r>
  <r>
    <s v="2803926909"/>
    <x v="5149"/>
    <s v="MICROEMPRESA"/>
    <x v="1714"/>
    <s v="Em Operação"/>
    <s v="Restaurante, Cafeteria, Bar e Similares"/>
    <s v="31560-200"/>
    <s v="MG"/>
    <x v="2"/>
    <d v="2020-07-23T00:00:00"/>
    <d v="2022-07-23T00:00:00"/>
    <s v="28.039.269/0001-09"/>
    <s v="Bar"/>
    <s v="Empresa Individual de Responsabilidade Limitada (de Natureza Empresária)"/>
    <s v=" - "/>
    <x v="0"/>
    <x v="1"/>
    <x v="0"/>
  </r>
  <r>
    <s v="2801718755"/>
    <x v="5150"/>
    <s v="MICROEMPRESA"/>
    <x v="1825"/>
    <s v="Em Operação"/>
    <s v="Restaurante, Cafeteria, Bar e Similares"/>
    <s v="13480-729"/>
    <s v="SP"/>
    <x v="377"/>
    <d v="2020-08-21T00:00:00"/>
    <d v="2022-08-21T00:00:00"/>
    <s v="28.017.187/0001-55"/>
    <s v="Bar"/>
    <s v="Empresário (Individual)"/>
    <s v="Inglês|Português|Espanhol"/>
    <x v="0"/>
    <x v="8"/>
    <x v="15"/>
  </r>
  <r>
    <s v="2799730800"/>
    <x v="5151"/>
    <s v="MICROEMPRESA"/>
    <x v="1898"/>
    <s v="Em Operação"/>
    <s v="Restaurante, Cafeteria, Bar e Similares"/>
    <s v="72980-000"/>
    <s v="GO"/>
    <x v="284"/>
    <d v="2020-07-29T00:00:00"/>
    <d v="2022-07-29T00:00:00"/>
    <s v="27.997.308/0001-00"/>
    <s v="Bar"/>
    <s v="Empresário Individual"/>
    <s v=" - "/>
    <x v="2"/>
    <x v="4"/>
    <x v="0"/>
  </r>
  <r>
    <s v="2797960333"/>
    <x v="5152"/>
    <s v="MICROEMPRESA"/>
    <x v="1899"/>
    <s v="Em Operação"/>
    <s v="Restaurante, Cafeteria, Bar e Similares"/>
    <s v="45810-000"/>
    <s v="BA"/>
    <x v="137"/>
    <d v="2020-07-25T00:00:00"/>
    <d v="2022-07-25T00:00:00"/>
    <s v="27.979.603/0001-33"/>
    <s v="Restaurante"/>
    <s v="Empresário Individual"/>
    <s v=" - "/>
    <x v="0"/>
    <x v="1"/>
    <x v="0"/>
  </r>
  <r>
    <s v="2797505807"/>
    <x v="5153"/>
    <s v="MICROEMPRESA"/>
    <x v="1900"/>
    <s v="Em Operação"/>
    <s v="Restaurante, Cafeteria, Bar e Similares"/>
    <s v="28930-000"/>
    <s v="RJ"/>
    <x v="212"/>
    <d v="2020-07-03T00:00:00"/>
    <d v="2022-07-03T00:00:00"/>
    <s v="27.975.058/0001-07"/>
    <s v="Similar"/>
    <s v="Sociedade Empresária Limitada"/>
    <s v="Português|Espanhol|Inglês"/>
    <x v="11"/>
    <x v="4"/>
    <x v="3"/>
  </r>
  <r>
    <s v="2796647593"/>
    <x v="5154"/>
    <s v="MICROEMPRESA"/>
    <x v="1823"/>
    <s v="Em Operação"/>
    <s v="Restaurante, Cafeteria, Bar e Similares"/>
    <s v="89030-000"/>
    <s v="SC"/>
    <x v="15"/>
    <d v="2020-09-10T00:00:00"/>
    <d v="2022-09-10T00:00:00"/>
    <s v="27.966.475/0001-93"/>
    <s v="Restaurante"/>
    <s v="Sociedade Empresária Limitada"/>
    <s v="Inglês|Espanhol"/>
    <x v="4"/>
    <x v="16"/>
    <x v="0"/>
  </r>
  <r>
    <s v="2795434530"/>
    <x v="5155"/>
    <s v="MICROEMPRESA"/>
    <x v="1819"/>
    <s v="Em Operação"/>
    <s v="Restaurante, Cafeteria, Bar e Similares"/>
    <s v="89012-000"/>
    <s v="SC"/>
    <x v="15"/>
    <d v="2020-07-01T00:00:00"/>
    <d v="2022-07-01T00:00:00"/>
    <s v="27.954.345/0001-30"/>
    <s v="Restaurante"/>
    <s v="Sociedade Empresária Limitada"/>
    <s v=" - "/>
    <x v="0"/>
    <x v="0"/>
    <x v="0"/>
  </r>
  <r>
    <s v="2793705623"/>
    <x v="5156"/>
    <s v="MICROEMPRESA"/>
    <x v="1819"/>
    <s v="Em Operação"/>
    <s v="Restaurante, Cafeteria, Bar e Similares"/>
    <s v="37470-000"/>
    <s v="MG"/>
    <x v="1011"/>
    <d v="2020-07-06T00:00:00"/>
    <d v="2022-07-06T00:00:00"/>
    <s v="27.937.056/0001-23"/>
    <s v="Similar"/>
    <s v="Sociedade Empresária Limitada"/>
    <s v=" - "/>
    <x v="5"/>
    <x v="4"/>
    <x v="0"/>
  </r>
  <r>
    <s v="2793257454"/>
    <x v="5157"/>
    <s v="MICROEMPRESA"/>
    <x v="1818"/>
    <s v="Em Operação"/>
    <s v="Restaurante, Cafeteria, Bar e Similares"/>
    <s v="95701-600"/>
    <s v="RS"/>
    <x v="185"/>
    <d v="2020-09-17T00:00:00"/>
    <d v="2022-09-17T00:00:00"/>
    <s v="27.932.574/0001-54"/>
    <s v="Similar"/>
    <s v="Sociedade Empresária Limitada"/>
    <s v="Inglês"/>
    <x v="0"/>
    <x v="1"/>
    <x v="0"/>
  </r>
  <r>
    <s v="2792982541"/>
    <x v="5158"/>
    <s v="MICROEMPRESA"/>
    <x v="1818"/>
    <s v="Em Operação"/>
    <s v="Restaurante, Cafeteria, Bar e Similares"/>
    <s v="13825-000"/>
    <s v="SP"/>
    <x v="205"/>
    <d v="2020-07-29T00:00:00"/>
    <d v="2022-07-29T00:00:00"/>
    <s v="27.929.825/0001-41"/>
    <s v="Cafeteria"/>
    <s v="Empresário (Individual)"/>
    <s v=" - "/>
    <x v="0"/>
    <x v="0"/>
    <x v="0"/>
  </r>
  <r>
    <s v="2788932290"/>
    <x v="5159"/>
    <s v="MICROEMPRESA"/>
    <x v="1901"/>
    <s v="Em Operação"/>
    <s v="Restaurante, Cafeteria, Bar e Similares"/>
    <s v="29345-000"/>
    <s v="ES"/>
    <x v="652"/>
    <d v="2020-07-23T00:00:00"/>
    <d v="2022-07-23T00:00:00"/>
    <s v="27.889.322/0001-90"/>
    <s v="Restaurante"/>
    <s v="Empresário Individual"/>
    <s v=" - "/>
    <x v="0"/>
    <x v="0"/>
    <x v="0"/>
  </r>
  <r>
    <s v="2787675122"/>
    <x v="5160"/>
    <s v="MICROEMPRESA"/>
    <x v="1740"/>
    <s v="Em Operação"/>
    <s v="Restaurante, Cafeteria, Bar e Similares"/>
    <s v="28950-000"/>
    <s v="RJ"/>
    <x v="80"/>
    <d v="2020-07-09T00:00:00"/>
    <d v="2022-07-09T00:00:00"/>
    <s v="27.876.751/0001-22"/>
    <s v="Restaurante"/>
    <s v="Empresário (Individual)"/>
    <s v="Espanhol|Português"/>
    <x v="11"/>
    <x v="0"/>
    <x v="0"/>
  </r>
  <r>
    <s v="2783936802"/>
    <x v="5161"/>
    <s v="MICROEMPRESA"/>
    <x v="1814"/>
    <s v="Em Operação"/>
    <s v="Restaurante, Cafeteria, Bar e Similares"/>
    <s v="54735-230"/>
    <s v="PE"/>
    <x v="1349"/>
    <d v="2020-08-11T00:00:00"/>
    <d v="2022-08-11T00:00:00"/>
    <s v="27.839.368/0001-02"/>
    <s v="Restaurante"/>
    <s v="Empresa Individual de Responsabilidade Limitada (de Natureza Empresária)"/>
    <s v=" - "/>
    <x v="0"/>
    <x v="0"/>
    <x v="0"/>
  </r>
  <r>
    <s v="2782236403"/>
    <x v="5162"/>
    <s v="MICROEMPRESA"/>
    <x v="1813"/>
    <s v="Em Operação"/>
    <s v="Restaurante, Cafeteria, Bar e Similares"/>
    <s v="95650-000"/>
    <s v="RS"/>
    <x v="1135"/>
    <d v="2020-09-08T00:00:00"/>
    <d v="2022-09-08T00:00:00"/>
    <s v="27.822.364/0001-03"/>
    <s v="Restaurante"/>
    <s v="Empresário Individual"/>
    <s v=" - "/>
    <x v="1"/>
    <x v="0"/>
    <x v="0"/>
  </r>
  <r>
    <s v="2780826611"/>
    <x v="5163"/>
    <s v="EMPRESA DE PEQUENO PORTE"/>
    <x v="1717"/>
    <s v="Em Operação"/>
    <s v="Restaurante, Cafeteria, Bar e Similares"/>
    <s v="77021-622"/>
    <s v="TO"/>
    <x v="316"/>
    <d v="2020-09-16T00:00:00"/>
    <d v="2022-09-16T00:00:00"/>
    <s v="27.808.266/0001-11"/>
    <s v="Bar"/>
    <s v="Sociedade Empresária Limitada"/>
    <s v="Inglês|Francês|Espanhol"/>
    <x v="0"/>
    <x v="0"/>
    <x v="0"/>
  </r>
  <r>
    <s v="2780435256"/>
    <x v="5164"/>
    <s v="MICROEMPRESA"/>
    <x v="1717"/>
    <s v="Em Operação"/>
    <s v="Restaurante, Cafeteria, Bar e Similares"/>
    <s v="45930-000"/>
    <s v="BA"/>
    <x v="13"/>
    <d v="2020-09-25T00:00:00"/>
    <d v="2022-09-25T00:00:00"/>
    <s v="27.804.352/0001-56"/>
    <s v="Bar"/>
    <s v="Empresário Individual"/>
    <s v=" - "/>
    <x v="0"/>
    <x v="0"/>
    <x v="0"/>
  </r>
  <r>
    <s v="2778513033"/>
    <x v="5165"/>
    <s v="EMPRESA DE PEQUENO PORTE"/>
    <x v="1812"/>
    <s v="Em Operação"/>
    <s v="Restaurante, Cafeteria, Bar e Similares"/>
    <s v="05805-000"/>
    <s v="SP"/>
    <x v="5"/>
    <d v="2020-07-16T00:00:00"/>
    <d v="2022-07-16T00:00:00"/>
    <s v="27.785.130/0001-33"/>
    <s v="Cafeteria"/>
    <s v="Empresa Individual de Responsabilidade Limitada (de Natureza Empresária)"/>
    <s v=" - "/>
    <x v="0"/>
    <x v="0"/>
    <x v="0"/>
  </r>
  <r>
    <s v="2777524203"/>
    <x v="5166"/>
    <s v="EMPRESA DE PEQUENO PORTE"/>
    <x v="1718"/>
    <s v="Em Operação"/>
    <s v="Restaurante, Cafeteria, Bar e Similares"/>
    <s v="38010-370"/>
    <s v="MG"/>
    <x v="26"/>
    <d v="2020-09-15T00:00:00"/>
    <d v="2022-09-15T00:00:00"/>
    <s v="27.775.242/0001-03"/>
    <s v="Bar"/>
    <s v="Sociedade Empresária Limitada"/>
    <s v="Inglês"/>
    <x v="0"/>
    <x v="0"/>
    <x v="0"/>
  </r>
  <r>
    <s v="2776367738"/>
    <x v="5167"/>
    <s v="MICROEMPRESA"/>
    <x v="1719"/>
    <s v="Em Operação"/>
    <s v="Restaurante, Cafeteria, Bar e Similares"/>
    <s v="77019-870"/>
    <s v="TO"/>
    <x v="316"/>
    <d v="2020-09-17T00:00:00"/>
    <d v="2022-09-17T00:00:00"/>
    <s v="27.763.677/0001-38"/>
    <s v="Restaurante"/>
    <s v="Empresário Individual"/>
    <s v=" - "/>
    <x v="2"/>
    <x v="0"/>
    <x v="0"/>
  </r>
  <r>
    <s v="2771969090"/>
    <x v="5168"/>
    <s v="MICROEMPRESA"/>
    <x v="1902"/>
    <s v="Em Operação"/>
    <s v="Restaurante, Cafeteria, Bar e Similares"/>
    <s v="89162-718"/>
    <s v="SC"/>
    <x v="409"/>
    <d v="2020-06-30T00:00:00"/>
    <d v="2022-06-30T00:00:00"/>
    <s v="27.719.690/0001-90"/>
    <s v="Restaurante"/>
    <s v="Empresário (Individual)"/>
    <s v="Italiano|Espanhol"/>
    <x v="2"/>
    <x v="5"/>
    <x v="0"/>
  </r>
  <r>
    <s v="2768862888"/>
    <x v="5169"/>
    <s v="MICROEMPRESA"/>
    <x v="1805"/>
    <s v="Em Operação"/>
    <s v="Restaurante, Cafeteria, Bar e Similares"/>
    <s v="97015-450"/>
    <s v="RS"/>
    <x v="485"/>
    <d v="2020-08-11T00:00:00"/>
    <d v="2022-08-11T00:00:00"/>
    <s v="27.688.628/0001-88"/>
    <s v="Restaurante"/>
    <s v="Empresa Individual de Responsabilidade Limitada (de Natureza Empresária)"/>
    <s v=" - "/>
    <x v="2"/>
    <x v="0"/>
    <x v="0"/>
  </r>
  <r>
    <s v="3496096926"/>
    <x v="5170"/>
    <s v="MICROEMPRESA"/>
    <x v="1903"/>
    <s v="Em Operação"/>
    <s v="Restaurante, Cafeteria, Bar e Similares"/>
    <s v="86808-402"/>
    <s v="PR"/>
    <x v="884"/>
    <d v="2020-01-22T00:00:00"/>
    <d v="2022-01-22T00:00:00"/>
    <s v="34.960.969/0001-26"/>
    <s v="Bar"/>
    <s v="Sociedade Empresária Limitada"/>
    <s v=" - "/>
    <x v="5"/>
    <x v="4"/>
    <x v="0"/>
  </r>
  <r>
    <s v="2767787245"/>
    <x v="5171"/>
    <s v="MICROEMPRESA"/>
    <x v="1733"/>
    <s v="Em Operação"/>
    <s v="Restaurante, Cafeteria, Bar e Similares"/>
    <s v="46750-000"/>
    <s v="BA"/>
    <x v="439"/>
    <d v="2020-08-14T00:00:00"/>
    <d v="2022-08-14T00:00:00"/>
    <s v="27.677.872/0001-45"/>
    <s v="Restaurante"/>
    <s v="Empresário Individual"/>
    <s v="Inglês"/>
    <x v="9"/>
    <x v="4"/>
    <x v="3"/>
  </r>
  <r>
    <s v="2767026210"/>
    <x v="5172"/>
    <s v="EMPRESA DE PEQUENO PORTE"/>
    <x v="1733"/>
    <s v="Em Operação"/>
    <s v="Restaurante, Cafeteria, Bar e Similares"/>
    <s v="33400-000"/>
    <s v="MG"/>
    <x v="326"/>
    <d v="2020-09-08T00:00:00"/>
    <d v="2022-09-08T00:00:00"/>
    <s v="27.670.262/0001-10"/>
    <s v="Restaurante"/>
    <s v="Sociedade Empresária Limitada"/>
    <s v=" - "/>
    <x v="0"/>
    <x v="0"/>
    <x v="0"/>
  </r>
  <r>
    <s v="2766747970"/>
    <x v="5173"/>
    <s v="MICROEMPRESA"/>
    <x v="1904"/>
    <s v="Em Operação"/>
    <s v="Restaurante, Cafeteria, Bar e Similares"/>
    <s v="37578-000"/>
    <s v="MG"/>
    <x v="215"/>
    <d v="2020-07-03T00:00:00"/>
    <d v="2022-07-03T00:00:00"/>
    <s v="27.667.479/0001-70"/>
    <s v="Restaurante"/>
    <s v="Empresário Individual"/>
    <s v=" - "/>
    <x v="2"/>
    <x v="0"/>
    <x v="0"/>
  </r>
  <r>
    <s v="2764399943"/>
    <x v="5174"/>
    <s v="MICROEMPRESA"/>
    <x v="1905"/>
    <s v="Em Operação"/>
    <s v="Restaurante, Cafeteria, Bar e Similares"/>
    <s v="64208-466"/>
    <s v="PI"/>
    <x v="776"/>
    <d v="2020-09-25T00:00:00"/>
    <d v="2022-09-25T00:00:00"/>
    <s v="27.643.999/0001-43"/>
    <s v="Restaurante"/>
    <s v="Empresário Individual"/>
    <s v="Português"/>
    <x v="0"/>
    <x v="13"/>
    <x v="0"/>
  </r>
  <r>
    <s v="2763092383"/>
    <x v="5175"/>
    <s v="EMPRESA DE PEQUENO PORTE"/>
    <x v="1802"/>
    <s v="Em Operação"/>
    <s v="Restaurante, Cafeteria, Bar e Similares"/>
    <s v="04583-110"/>
    <s v="SP"/>
    <x v="5"/>
    <d v="2020-07-09T00:00:00"/>
    <d v="2022-07-09T00:00:00"/>
    <s v="27.630.923/0001-83"/>
    <s v="Restaurante"/>
    <s v="Sociedade Empresária Limitada"/>
    <s v="Inglês"/>
    <x v="6"/>
    <x v="0"/>
    <x v="0"/>
  </r>
  <r>
    <s v="2761885004"/>
    <x v="5176"/>
    <s v="MICROEMPRESA"/>
    <x v="1800"/>
    <s v="Em Operação"/>
    <s v="Restaurante, Cafeteria, Bar e Similares"/>
    <s v="17013-113"/>
    <s v="SP"/>
    <x v="1076"/>
    <d v="2020-08-15T00:00:00"/>
    <d v="2022-08-15T00:00:00"/>
    <s v="27.618.850/0001-04"/>
    <s v="Restaurante"/>
    <s v="Sociedade Empresária Limitada"/>
    <s v=" - "/>
    <x v="6"/>
    <x v="0"/>
    <x v="0"/>
  </r>
  <r>
    <s v="2760449091"/>
    <x v="5177"/>
    <s v="MICROEMPRESA"/>
    <x v="1906"/>
    <s v="Em Operação"/>
    <s v="Restaurante, Cafeteria, Bar e Similares"/>
    <s v="28735-000"/>
    <s v="RJ"/>
    <x v="1304"/>
    <d v="2020-09-15T00:00:00"/>
    <d v="2022-09-15T00:00:00"/>
    <s v="27.604.490/0001-91"/>
    <s v="Restaurante"/>
    <s v="Empresário Individual"/>
    <s v=" - "/>
    <x v="0"/>
    <x v="0"/>
    <x v="0"/>
  </r>
  <r>
    <s v="2758977456"/>
    <x v="5178"/>
    <s v="MICROEMPRESA"/>
    <x v="1799"/>
    <s v="Em Operação"/>
    <s v="Restaurante, Cafeteria, Bar e Similares"/>
    <s v="59390-000"/>
    <s v="RN"/>
    <x v="1198"/>
    <d v="2020-07-10T00:00:00"/>
    <d v="2022-07-10T00:00:00"/>
    <s v="27.589.774/0001-56"/>
    <s v="Restaurante"/>
    <s v="Empresário Individual"/>
    <s v=" - "/>
    <x v="0"/>
    <x v="1"/>
    <x v="0"/>
  </r>
  <r>
    <s v="2758308490"/>
    <x v="5179"/>
    <s v="MICROEMPRESA"/>
    <x v="1798"/>
    <s v="Em Operação"/>
    <s v="Restaurante, Cafeteria, Bar e Similares"/>
    <s v="59575-000"/>
    <s v="RN"/>
    <x v="59"/>
    <d v="2020-06-30T00:00:00"/>
    <d v="2022-06-30T00:00:00"/>
    <s v="27.583.084/0001-90"/>
    <s v="Restaurante"/>
    <s v="Empresário (Individual)"/>
    <s v=" - "/>
    <x v="0"/>
    <x v="0"/>
    <x v="0"/>
  </r>
  <r>
    <s v="2753216038"/>
    <x v="5180"/>
    <s v="MICROEMPRESA"/>
    <x v="1907"/>
    <s v="Em Operação"/>
    <s v="Restaurante, Cafeteria, Bar e Similares"/>
    <s v="51011-040"/>
    <s v="PE"/>
    <x v="559"/>
    <d v="2020-08-27T00:00:00"/>
    <d v="2022-08-27T00:00:00"/>
    <s v="27.532.160/0001-38"/>
    <s v="Bar"/>
    <s v="Empresário Individual"/>
    <s v=" - "/>
    <x v="0"/>
    <x v="0"/>
    <x v="0"/>
  </r>
  <r>
    <s v="2752855567"/>
    <x v="5181"/>
    <s v="EMPRESA DE PEQUENO PORTE"/>
    <x v="1795"/>
    <s v="Em Operação"/>
    <s v="Restaurante, Cafeteria, Bar e Similares"/>
    <s v="96400-201"/>
    <s v="RS"/>
    <x v="1063"/>
    <d v="2020-07-06T00:00:00"/>
    <d v="2022-07-06T00:00:00"/>
    <s v="27.528.555/0001-67"/>
    <s v="Restaurante"/>
    <s v="Sociedade Empresária Limitada"/>
    <s v=" - "/>
    <x v="0"/>
    <x v="5"/>
    <x v="0"/>
  </r>
  <r>
    <s v="2751139887"/>
    <x v="5182"/>
    <s v="EMPRESA DE PEQUENO PORTE"/>
    <x v="1794"/>
    <s v="Em Operação"/>
    <s v="Restaurante, Cafeteria, Bar e Similares"/>
    <s v="57940-000"/>
    <s v="AL"/>
    <x v="366"/>
    <d v="2020-07-16T00:00:00"/>
    <d v="2022-07-16T00:00:00"/>
    <s v="27.511.398/0001-87"/>
    <s v="Restaurante"/>
    <s v="Empresa Individual de Responsabilidade Limitada (de Natureza Empresária)"/>
    <s v=" - "/>
    <x v="0"/>
    <x v="1"/>
    <x v="0"/>
  </r>
  <r>
    <s v="2747362338"/>
    <x v="5183"/>
    <s v="MICROEMPRESA"/>
    <x v="1791"/>
    <s v="Em Operação"/>
    <s v="Restaurante, Cafeteria, Bar e Similares"/>
    <s v="95660-000"/>
    <s v="RS"/>
    <x v="1074"/>
    <d v="2020-08-11T00:00:00"/>
    <d v="2022-08-11T00:00:00"/>
    <s v="27.473.623/0001-38"/>
    <s v="Similar"/>
    <s v="Empresário (Individual)"/>
    <s v=" - "/>
    <x v="3"/>
    <x v="5"/>
    <x v="3"/>
  </r>
  <r>
    <s v="2746078009"/>
    <x v="5184"/>
    <s v="MICROEMPRESA"/>
    <x v="1790"/>
    <s v="Em Operação"/>
    <s v="Restaurante, Cafeteria, Bar e Similares"/>
    <s v="12916-360"/>
    <s v="SP"/>
    <x v="139"/>
    <d v="2020-07-29T00:00:00"/>
    <d v="2022-07-29T00:00:00"/>
    <s v="27.460.780/0001-09"/>
    <s v="Similar"/>
    <s v="Empresário (Individual)"/>
    <s v=" - "/>
    <x v="0"/>
    <x v="0"/>
    <x v="0"/>
  </r>
  <r>
    <s v="2743822100"/>
    <x v="5185"/>
    <s v="MICROEMPRESA"/>
    <x v="1789"/>
    <s v="Em Operação"/>
    <s v="Restaurante, Cafeteria, Bar e Similares"/>
    <s v="59178-000"/>
    <s v="RN"/>
    <x v="248"/>
    <d v="2020-06-30T00:00:00"/>
    <d v="2022-06-30T00:00:00"/>
    <s v="27.438.221/0001-00"/>
    <s v="Restaurante"/>
    <s v="Empresário (Individual)"/>
    <s v=" - "/>
    <x v="0"/>
    <x v="7"/>
    <x v="0"/>
  </r>
  <r>
    <s v="2740625460"/>
    <x v="5186"/>
    <s v="MICROEMPRESA"/>
    <x v="1787"/>
    <s v="Em Operação"/>
    <s v="Restaurante, Cafeteria, Bar e Similares"/>
    <s v="78180-000"/>
    <s v="MT"/>
    <x v="1147"/>
    <d v="2020-07-02T00:00:00"/>
    <d v="2022-07-02T00:00:00"/>
    <s v="27.406.254/0001-60"/>
    <s v="Restaurante"/>
    <s v="Empresário Individual"/>
    <s v=" - "/>
    <x v="0"/>
    <x v="0"/>
    <x v="0"/>
  </r>
  <r>
    <s v="2739202001"/>
    <x v="5187"/>
    <s v="MICROEMPRESA"/>
    <x v="1736"/>
    <s v="Em Operação"/>
    <s v="Restaurante, Cafeteria, Bar e Similares"/>
    <s v="45930-000"/>
    <s v="BA"/>
    <x v="13"/>
    <d v="2020-09-24T00:00:00"/>
    <d v="2022-09-24T00:00:00"/>
    <s v="27.392.020/0001-01"/>
    <s v="Bar"/>
    <s v="Empresário Individual"/>
    <s v=" - "/>
    <x v="0"/>
    <x v="0"/>
    <x v="0"/>
  </r>
  <r>
    <s v="2738978781"/>
    <x v="5188"/>
    <s v="EMPRESA DE PEQUENO PORTE"/>
    <x v="1736"/>
    <s v="Em Operação"/>
    <s v="Restaurante, Cafeteria, Bar e Similares"/>
    <s v="33600-000"/>
    <s v="MG"/>
    <x v="308"/>
    <d v="2020-07-06T00:00:00"/>
    <d v="2022-07-06T00:00:00"/>
    <s v="27.389.787/0001-81"/>
    <s v="Restaurante"/>
    <s v="Sociedade Empresária Limitada"/>
    <s v=" - "/>
    <x v="0"/>
    <x v="1"/>
    <x v="0"/>
  </r>
  <r>
    <s v="2738939909"/>
    <x v="5189"/>
    <s v="MICROEMPRESA"/>
    <x v="1736"/>
    <s v="Em Operação"/>
    <s v="Restaurante, Cafeteria, Bar e Similares"/>
    <s v="37640-000"/>
    <s v="MG"/>
    <x v="1"/>
    <d v="2020-08-05T00:00:00"/>
    <d v="2022-08-05T00:00:00"/>
    <s v="27.389.399/0001-09"/>
    <s v="Restaurante"/>
    <s v="Empresa Individual de Responsabilidade Limitada (de Natureza Empresária)"/>
    <s v=" - "/>
    <x v="0"/>
    <x v="0"/>
    <x v="0"/>
  </r>
  <r>
    <s v="2738271990"/>
    <x v="5190"/>
    <s v="MICROEMPRESA"/>
    <x v="1785"/>
    <s v="Em Operação"/>
    <s v="Restaurante, Cafeteria, Bar e Similares"/>
    <s v="20231-091"/>
    <s v="RJ"/>
    <x v="111"/>
    <d v="2020-08-05T00:00:00"/>
    <d v="2022-08-05T00:00:00"/>
    <s v="27.382.719/0001-90"/>
    <s v="Restaurante"/>
    <s v="Empresa Individual de Responsabilidade Limitada (de Natureza Empresária)"/>
    <s v=" - "/>
    <x v="0"/>
    <x v="0"/>
    <x v="0"/>
  </r>
  <r>
    <s v="2732768720"/>
    <x v="5191"/>
    <s v="MICROEMPRESA"/>
    <x v="1783"/>
    <s v="Em Operação"/>
    <s v="Restaurante, Cafeteria, Bar e Similares"/>
    <s v="59570-000"/>
    <s v="RN"/>
    <x v="220"/>
    <d v="2020-08-14T00:00:00"/>
    <d v="2022-08-14T00:00:00"/>
    <s v="27.327.687/0001-20"/>
    <s v="Restaurante"/>
    <s v="Sociedade Empresária Limitada"/>
    <s v=" - "/>
    <x v="7"/>
    <x v="0"/>
    <x v="0"/>
  </r>
  <r>
    <s v="2730155908"/>
    <x v="5192"/>
    <s v="MICROEMPRESA"/>
    <x v="1781"/>
    <s v="Em Operação"/>
    <s v="Restaurante, Cafeteria, Bar e Similares"/>
    <s v="88490-000"/>
    <s v="SC"/>
    <x v="1350"/>
    <d v="2020-08-11T00:00:00"/>
    <d v="2022-08-11T00:00:00"/>
    <s v="27.301.559/0001-08"/>
    <s v="Similar"/>
    <s v="Empresário Individual"/>
    <s v="Português"/>
    <x v="0"/>
    <x v="0"/>
    <x v="0"/>
  </r>
  <r>
    <s v="2729905790"/>
    <x v="5193"/>
    <s v="MICROEMPRESA"/>
    <x v="1781"/>
    <s v="Em Operação"/>
    <s v="Restaurante, Cafeteria, Bar e Similares"/>
    <s v="95714-000"/>
    <s v="RS"/>
    <x v="105"/>
    <d v="2020-09-03T00:00:00"/>
    <d v="2022-09-03T00:00:00"/>
    <s v="27.299.057/0001-90"/>
    <s v="Restaurante"/>
    <s v="Sociedade Empresária Limitada"/>
    <s v=" - "/>
    <x v="6"/>
    <x v="0"/>
    <x v="0"/>
  </r>
  <r>
    <s v="2727644022"/>
    <x v="5194"/>
    <s v="MICROEMPRESA"/>
    <x v="1780"/>
    <s v="Em Operação"/>
    <s v="Restaurante, Cafeteria, Bar e Similares"/>
    <s v="74650-400"/>
    <s v="GO"/>
    <x v="11"/>
    <d v="2020-08-10T00:00:00"/>
    <d v="2022-08-10T00:00:00"/>
    <s v="27.276.440/0001-22"/>
    <s v="Bar"/>
    <s v="Empresário Individual"/>
    <s v="Espanhol|Inglês"/>
    <x v="0"/>
    <x v="1"/>
    <x v="0"/>
  </r>
  <r>
    <s v="2726139876"/>
    <x v="5195"/>
    <s v="EMPRESA DE PEQUENO PORTE"/>
    <x v="1779"/>
    <s v="Em Operação"/>
    <s v="Restaurante, Cafeteria, Bar e Similares"/>
    <s v="12020-270"/>
    <s v="SP"/>
    <x v="650"/>
    <d v="2020-09-21T00:00:00"/>
    <d v="2022-09-21T00:00:00"/>
    <s v="27.261.398/0001-76"/>
    <s v="Bar"/>
    <s v="Sociedade Empresária Limitada"/>
    <s v=" - "/>
    <x v="0"/>
    <x v="0"/>
    <x v="0"/>
  </r>
  <r>
    <s v="2719230643"/>
    <x v="5196"/>
    <s v="MICROEMPRESA"/>
    <x v="1908"/>
    <s v="Em Operação"/>
    <s v="Restaurante, Cafeteria, Bar e Similares"/>
    <s v="13825-000"/>
    <s v="SP"/>
    <x v="205"/>
    <d v="2020-07-29T00:00:00"/>
    <d v="2022-07-29T00:00:00"/>
    <s v="27.192.306/0001-43"/>
    <s v="Similar"/>
    <s v="Empresário Individual"/>
    <s v=" - "/>
    <x v="0"/>
    <x v="0"/>
    <x v="0"/>
  </r>
  <r>
    <s v="2719022992"/>
    <x v="5197"/>
    <s v="MICROEMPRESA"/>
    <x v="1908"/>
    <s v="Em Operação"/>
    <s v="Restaurante, Cafeteria, Bar e Similares"/>
    <s v="13825-000"/>
    <s v="SP"/>
    <x v="205"/>
    <d v="2020-08-03T00:00:00"/>
    <d v="2022-08-03T00:00:00"/>
    <s v="27.190.229/0001-92"/>
    <s v="Similar"/>
    <s v="Empresário Individual"/>
    <s v="Português"/>
    <x v="0"/>
    <x v="0"/>
    <x v="0"/>
  </r>
  <r>
    <s v="2717845025"/>
    <x v="5198"/>
    <s v="MICROEMPRESA"/>
    <x v="1909"/>
    <s v="Em Operação"/>
    <s v="Restaurante, Cafeteria, Bar e Similares"/>
    <s v="97900-000"/>
    <s v="RS"/>
    <x v="154"/>
    <d v="2020-07-06T00:00:00"/>
    <d v="2022-07-06T00:00:00"/>
    <s v="27.178.450/0001-25"/>
    <s v="Bar"/>
    <s v="Empresário Individual"/>
    <s v="Alemão|Espanhol"/>
    <x v="0"/>
    <x v="1"/>
    <x v="0"/>
  </r>
  <r>
    <s v="2715477190"/>
    <x v="5199"/>
    <s v="EMPRESA DE PEQUENO PORTE"/>
    <x v="1910"/>
    <s v="Em Operação"/>
    <s v="Restaurante, Cafeteria, Bar e Similares"/>
    <s v="74110-090"/>
    <s v="GO"/>
    <x v="11"/>
    <d v="2020-07-28T00:00:00"/>
    <d v="2022-07-28T00:00:00"/>
    <s v="27.154.771/0001-90"/>
    <s v="Restaurante"/>
    <s v="Empresa Individual de Responsabilidade Limitada (de Natureza Empresária)"/>
    <s v="Português"/>
    <x v="0"/>
    <x v="0"/>
    <x v="0"/>
  </r>
  <r>
    <s v="2715080578"/>
    <x v="5200"/>
    <s v="MICROEMPRESA"/>
    <x v="1910"/>
    <s v="Em Operação"/>
    <s v="Restaurante, Cafeteria, Bar e Similares"/>
    <s v="74175-140"/>
    <s v="GO"/>
    <x v="11"/>
    <d v="2020-09-01T00:00:00"/>
    <d v="2022-09-01T00:00:00"/>
    <s v="27.150.805/0001-78"/>
    <s v="Restaurante"/>
    <s v="Sociedade Empresária Limitada"/>
    <s v=" - "/>
    <x v="2"/>
    <x v="4"/>
    <x v="0"/>
  </r>
  <r>
    <s v="2713682250"/>
    <x v="5201"/>
    <s v="MICROEMPRESA"/>
    <x v="1911"/>
    <s v="Em Operação"/>
    <s v="Restaurante, Cafeteria, Bar e Similares"/>
    <s v="15404-000"/>
    <s v="SP"/>
    <x v="333"/>
    <d v="2020-07-24T00:00:00"/>
    <d v="2022-07-24T00:00:00"/>
    <s v="27.136.822/0001-50"/>
    <s v="Similar"/>
    <s v="Sociedade Empresária Limitada"/>
    <s v="Inglês"/>
    <x v="5"/>
    <x v="0"/>
    <x v="0"/>
  </r>
  <r>
    <s v="2709264936"/>
    <x v="5202"/>
    <s v="MICROEMPRESA"/>
    <x v="1767"/>
    <s v="Em Operação"/>
    <s v="Restaurante, Cafeteria, Bar e Similares"/>
    <s v="13185-250"/>
    <s v="SP"/>
    <x v="252"/>
    <d v="2020-08-24T00:00:00"/>
    <d v="2022-08-24T00:00:00"/>
    <s v="27.092.649/0001-36"/>
    <s v="Restaurante"/>
    <s v="Sociedade Empresária Limitada"/>
    <s v=" - "/>
    <x v="2"/>
    <x v="0"/>
    <x v="0"/>
  </r>
  <r>
    <s v="2706843902"/>
    <x v="5203"/>
    <s v="MICROEMPRESA"/>
    <x v="1765"/>
    <s v="Em Operação"/>
    <s v="Restaurante, Cafeteria, Bar e Similares"/>
    <s v="52061-200"/>
    <s v="PE"/>
    <x v="559"/>
    <d v="2020-08-13T00:00:00"/>
    <d v="2022-08-13T00:00:00"/>
    <s v="27.068.439/0001-02"/>
    <s v="Restaurante"/>
    <s v="Empresa Individual de Responsabilidade Limitada (de Natureza Empresária)"/>
    <s v=" - "/>
    <x v="17"/>
    <x v="4"/>
    <x v="1"/>
  </r>
  <r>
    <s v="2706467361"/>
    <x v="5204"/>
    <s v="MICROEMPRESA"/>
    <x v="1764"/>
    <s v="Em Operação"/>
    <s v="Restaurante, Cafeteria, Bar e Similares"/>
    <s v="74510-040"/>
    <s v="GO"/>
    <x v="11"/>
    <d v="2020-07-31T00:00:00"/>
    <d v="2022-07-31T00:00:00"/>
    <s v="27.064.673/0001-61"/>
    <s v="Restaurante"/>
    <s v="Empresa Individual de Responsabilidade Limitada (de Natureza Empresária)"/>
    <s v=" - "/>
    <x v="0"/>
    <x v="0"/>
    <x v="0"/>
  </r>
  <r>
    <s v="2705985200"/>
    <x v="5205"/>
    <s v="MICROEMPRESA"/>
    <x v="1764"/>
    <s v="Em Operação"/>
    <s v="Restaurante, Cafeteria, Bar e Similares"/>
    <s v="28906-370"/>
    <s v="RJ"/>
    <x v="608"/>
    <d v="2020-07-22T00:00:00"/>
    <d v="2022-07-22T00:00:00"/>
    <s v="27.059.852/0001-00"/>
    <s v="Restaurante"/>
    <s v="Empresário (Individual)"/>
    <s v=" - "/>
    <x v="7"/>
    <x v="4"/>
    <x v="1"/>
  </r>
  <r>
    <s v="2703801306"/>
    <x v="5206"/>
    <s v="MICROEMPRESA"/>
    <x v="1725"/>
    <s v="Em Operação"/>
    <s v="Restaurante, Cafeteria, Bar e Similares"/>
    <s v="04104-020"/>
    <s v="SP"/>
    <x v="5"/>
    <d v="2020-07-07T00:00:00"/>
    <d v="2022-07-07T00:00:00"/>
    <s v="27.038.013/0001-06"/>
    <s v="Similar"/>
    <s v="Sociedade Empresária Limitada"/>
    <s v="Inglês"/>
    <x v="0"/>
    <x v="0"/>
    <x v="0"/>
  </r>
  <r>
    <s v="2700612052"/>
    <x v="5207"/>
    <s v="EMPRESA DE PEQUENO PORTE"/>
    <x v="1761"/>
    <s v="Em Operação"/>
    <s v="Restaurante, Cafeteria, Bar e Similares"/>
    <s v="13280-001"/>
    <s v="SP"/>
    <x v="777"/>
    <d v="2020-07-10T00:00:00"/>
    <d v="2022-07-10T00:00:00"/>
    <s v="27.006.120/0001-52"/>
    <s v="Restaurante"/>
    <s v="Sociedade Empresária Limitada"/>
    <s v="Inglês"/>
    <x v="0"/>
    <x v="7"/>
    <x v="6"/>
  </r>
  <r>
    <s v="2699498656"/>
    <x v="5208"/>
    <s v="DEMAIS"/>
    <x v="1912"/>
    <s v="Em Operação"/>
    <s v="Restaurante, Cafeteria, Bar e Similares"/>
    <s v="22011-010"/>
    <s v="RJ"/>
    <x v="111"/>
    <d v="2020-07-14T00:00:00"/>
    <d v="2022-07-14T00:00:00"/>
    <s v="26.994.986/0001-56"/>
    <s v="Restaurante"/>
    <s v="Sociedade Anônima Fechada"/>
    <s v=" - "/>
    <x v="2"/>
    <x v="0"/>
    <x v="0"/>
  </r>
  <r>
    <s v="2699012814"/>
    <x v="5209"/>
    <s v="DEMAIS"/>
    <x v="1906"/>
    <s v="Em Operação"/>
    <s v="Restaurante, Cafeteria, Bar e Similares"/>
    <s v="22250-910"/>
    <s v="RJ"/>
    <x v="111"/>
    <d v="2020-06-30T00:00:00"/>
    <d v="2022-06-30T00:00:00"/>
    <s v="26.990.128/0002-14"/>
    <s v="Restaurante"/>
    <s v="Sociedade Empresária Limitada"/>
    <s v=" - "/>
    <x v="0"/>
    <x v="0"/>
    <x v="0"/>
  </r>
  <r>
    <s v="2697837470"/>
    <x v="5210"/>
    <s v="MICROEMPRESA"/>
    <x v="1912"/>
    <s v="Em Operação"/>
    <s v="Restaurante, Cafeteria, Bar e Similares"/>
    <s v="85855-695"/>
    <s v="PR"/>
    <x v="136"/>
    <d v="2020-08-24T00:00:00"/>
    <d v="2022-08-24T00:00:00"/>
    <s v="26.978.374/0001-70"/>
    <s v="Restaurante"/>
    <s v="Sociedade Empresária Limitada"/>
    <s v="Inglês|Francês|Espanhol"/>
    <x v="0"/>
    <x v="0"/>
    <x v="0"/>
  </r>
  <r>
    <s v="2696757616"/>
    <x v="5211"/>
    <s v="MICROEMPRESA"/>
    <x v="1759"/>
    <s v="Em Operação"/>
    <s v="Restaurante, Cafeteria, Bar e Similares"/>
    <s v="13825-000"/>
    <s v="SP"/>
    <x v="205"/>
    <d v="2020-08-06T00:00:00"/>
    <d v="2022-08-06T00:00:00"/>
    <s v="26.967.576/0001-16"/>
    <s v="Similar"/>
    <s v="Empresário Individual"/>
    <s v="Português"/>
    <x v="0"/>
    <x v="0"/>
    <x v="0"/>
  </r>
  <r>
    <s v="2693801308"/>
    <x v="5212"/>
    <s v="EMPRESA DE PEQUENO PORTE"/>
    <x v="1758"/>
    <s v="Em Operação"/>
    <s v="Restaurante, Cafeteria, Bar e Similares"/>
    <s v="12244-053"/>
    <s v="SP"/>
    <x v="204"/>
    <d v="2020-09-04T00:00:00"/>
    <d v="2022-09-04T00:00:00"/>
    <s v="26.938.013/0001-08"/>
    <s v="Restaurante"/>
    <s v="Sociedade Empresária Limitada"/>
    <s v="Inglês|Espanhol|Italiano"/>
    <x v="6"/>
    <x v="0"/>
    <x v="0"/>
  </r>
  <r>
    <s v="2691387234"/>
    <x v="5213"/>
    <s v="MICROEMPRESA"/>
    <x v="1729"/>
    <s v="Em Operação"/>
    <s v="Restaurante, Cafeteria, Bar e Similares"/>
    <s v="12216-580"/>
    <s v="SP"/>
    <x v="204"/>
    <d v="2020-08-10T00:00:00"/>
    <d v="2022-08-10T00:00:00"/>
    <s v="26.913.872/0001-34"/>
    <s v="Restaurante"/>
    <s v="Sociedade Empresária Limitada"/>
    <s v=" - "/>
    <x v="0"/>
    <x v="0"/>
    <x v="0"/>
  </r>
  <r>
    <s v="2689409672"/>
    <x v="5214"/>
    <s v="MICROEMPRESA"/>
    <x v="1756"/>
    <s v="Em Operação"/>
    <s v="Restaurante, Cafeteria, Bar e Similares"/>
    <s v="09195-120"/>
    <s v="SP"/>
    <x v="1351"/>
    <d v="2020-07-31T00:00:00"/>
    <d v="2022-07-31T00:00:00"/>
    <s v="26.894.096/0001-72"/>
    <s v="Restaurante"/>
    <s v="Sociedade Empresária Limitada"/>
    <s v=" - "/>
    <x v="6"/>
    <x v="0"/>
    <x v="0"/>
  </r>
  <r>
    <s v="2688247886"/>
    <x v="5215"/>
    <s v="MICROEMPRESA"/>
    <x v="1755"/>
    <s v="Em Operação"/>
    <s v="Restaurante, Cafeteria, Bar e Similares"/>
    <s v="86220-000"/>
    <s v="PR"/>
    <x v="1352"/>
    <d v="2020-08-17T00:00:00"/>
    <d v="2022-08-17T00:00:00"/>
    <s v="26.882.478/0001-86"/>
    <s v="Similar"/>
    <s v="Empresário Individual"/>
    <s v="Inglês|Espanhol|Francês"/>
    <x v="0"/>
    <x v="0"/>
    <x v="0"/>
  </r>
  <r>
    <s v="2684088331"/>
    <x v="5216"/>
    <s v="MICROEMPRESA"/>
    <x v="1750"/>
    <s v="Em Operação"/>
    <s v="Restaurante, Cafeteria, Bar e Similares"/>
    <s v="73778-000"/>
    <s v="GO"/>
    <x v="224"/>
    <d v="2020-09-14T00:00:00"/>
    <d v="2022-09-14T00:00:00"/>
    <s v="26.840.883/0001-31"/>
    <s v="Restaurante"/>
    <s v="Empresário Individual"/>
    <s v="Português"/>
    <x v="2"/>
    <x v="0"/>
    <x v="0"/>
  </r>
  <r>
    <s v="2679877359"/>
    <x v="5217"/>
    <s v="MICROEMPRESA"/>
    <x v="1913"/>
    <s v="Em Operação"/>
    <s v="Restaurante, Cafeteria, Bar e Similares"/>
    <s v="74961-030"/>
    <s v="GO"/>
    <x v="278"/>
    <d v="2020-07-07T00:00:00"/>
    <d v="2022-07-07T00:00:00"/>
    <s v="26.798.773/0001-59"/>
    <s v="Bar"/>
    <s v="Empresa Individual de Responsabilidade Limitada (de Natureza Empresária)"/>
    <s v=" - "/>
    <x v="0"/>
    <x v="0"/>
    <x v="0"/>
  </r>
  <r>
    <s v="2678606642"/>
    <x v="5218"/>
    <s v="MICROEMPRESA"/>
    <x v="1914"/>
    <s v="Em Operação"/>
    <s v="Restaurante, Cafeteria, Bar e Similares"/>
    <s v="25954-000"/>
    <s v="RJ"/>
    <x v="30"/>
    <d v="2020-07-24T00:00:00"/>
    <d v="2022-07-24T00:00:00"/>
    <s v="26.786.066/0001-42"/>
    <s v="Similar"/>
    <s v="Sociedade Empresária Limitada"/>
    <s v=" - "/>
    <x v="0"/>
    <x v="0"/>
    <x v="0"/>
  </r>
  <r>
    <s v="8698279035"/>
    <x v="5219"/>
    <s v="MICROEMPRESA"/>
    <x v="1770"/>
    <s v="Em Operação"/>
    <s v="Restaurante, Cafeteria, Bar e Similares"/>
    <s v="78025-190"/>
    <s v="MT"/>
    <x v="71"/>
    <d v="2018-09-25T00:00:00"/>
    <d v="2020-09-25T00:00:00"/>
    <s v="86.982.790/0003-35"/>
    <s v="Restaurante"/>
    <s v="Sociedade Empresária Limitada"/>
    <s v=" - "/>
    <x v="0"/>
    <x v="1"/>
    <x v="0"/>
  </r>
  <r>
    <s v="2189292507"/>
    <x v="5220"/>
    <s v="EMPRESA DE PEQUENO PORTE"/>
    <x v="1689"/>
    <s v="Em Operação"/>
    <s v="Restaurante, Cafeteria, Bar e Similares"/>
    <s v="04029-200"/>
    <s v="SP"/>
    <x v="5"/>
    <d v="2020-07-01T00:00:00"/>
    <d v="2022-07-01T00:00:00"/>
    <s v="21.892.925/0004-07"/>
    <s v="Restaurante"/>
    <s v="Sociedade Empresária Limitada"/>
    <s v=" - "/>
    <x v="0"/>
    <x v="0"/>
    <x v="0"/>
  </r>
  <r>
    <s v="2189292526"/>
    <x v="5221"/>
    <s v="EMPRESA DE PEQUENO PORTE"/>
    <x v="1689"/>
    <s v="Em Operação"/>
    <s v="Restaurante, Cafeteria, Bar e Similares"/>
    <s v="04794-000"/>
    <s v="SP"/>
    <x v="5"/>
    <d v="2020-07-01T00:00:00"/>
    <d v="2022-07-01T00:00:00"/>
    <s v="21.892.925/0003-26"/>
    <s v="Restaurante"/>
    <s v="Sociedade Empresária Limitada"/>
    <s v=" - "/>
    <x v="0"/>
    <x v="0"/>
    <x v="0"/>
  </r>
  <r>
    <s v="2189292545"/>
    <x v="5222"/>
    <s v="EMPRESA DE PEQUENO PORTE"/>
    <x v="1689"/>
    <s v="Em Operação"/>
    <s v="Restaurante, Cafeteria, Bar e Similares"/>
    <s v="05402-600"/>
    <s v="SP"/>
    <x v="5"/>
    <d v="2020-06-30T00:00:00"/>
    <d v="2022-06-30T00:00:00"/>
    <s v="21.892.925/0002-45"/>
    <s v="Restaurante"/>
    <s v="Sociedade Empresária Limitada"/>
    <s v=" - "/>
    <x v="0"/>
    <x v="0"/>
    <x v="0"/>
  </r>
  <r>
    <s v="2134548272"/>
    <x v="5223"/>
    <s v="DEMAIS"/>
    <x v="1827"/>
    <s v="Em Operação"/>
    <s v="Restaurante, Cafeteria, Bar e Similares"/>
    <s v="95670-000"/>
    <s v="RS"/>
    <x v="84"/>
    <d v="2020-08-24T00:00:00"/>
    <d v="2022-08-24T00:00:00"/>
    <s v="21.345.482/0002-72"/>
    <s v="Cafeteria"/>
    <s v="Sociedade Anônima Fechada"/>
    <s v=" - "/>
    <x v="2"/>
    <x v="0"/>
    <x v="0"/>
  </r>
  <r>
    <s v="2681045411"/>
    <x v="5224"/>
    <s v="MICROEMPRESA"/>
    <x v="1915"/>
    <s v="Em Operação"/>
    <s v="Restaurante, Cafeteria, Bar e Similares"/>
    <s v="56820-000"/>
    <s v="PE"/>
    <x v="1353"/>
    <d v="2019-04-25T00:00:00"/>
    <d v="2021-04-25T00:00:00"/>
    <s v="26.810.454/0001-11"/>
    <s v="Restaurante"/>
    <s v="Empresário Individual"/>
    <s v=" - "/>
    <x v="7"/>
    <x v="0"/>
    <x v="0"/>
  </r>
  <r>
    <s v="2682966504"/>
    <x v="5225"/>
    <s v="MICROEMPRESA"/>
    <x v="1749"/>
    <s v="Em Operação"/>
    <s v="Restaurante, Cafeteria, Bar e Similares"/>
    <s v="39520-000"/>
    <s v="MG"/>
    <x v="1354"/>
    <d v="2019-05-22T00:00:00"/>
    <d v="2021-05-22T00:00:00"/>
    <s v="26.829.665/0001-04"/>
    <s v="Restaurante"/>
    <s v="Sociedade Empresária Limitada"/>
    <s v=" - "/>
    <x v="2"/>
    <x v="4"/>
    <x v="0"/>
  </r>
  <r>
    <s v="2684379250"/>
    <x v="5226"/>
    <s v="MICROEMPRESA"/>
    <x v="1750"/>
    <s v="Em Operação"/>
    <s v="Restaurante, Cafeteria, Bar e Similares"/>
    <s v="23968-970"/>
    <s v="RJ"/>
    <x v="667"/>
    <d v="2019-06-27T00:00:00"/>
    <d v="2021-06-27T00:00:00"/>
    <s v="26.843.792/0001-50"/>
    <s v="Cafeteria"/>
    <s v="Empresário Individual"/>
    <s v="Inglês|Espanhol"/>
    <x v="0"/>
    <x v="0"/>
    <x v="0"/>
  </r>
  <r>
    <s v="2687220939"/>
    <x v="5227"/>
    <s v="MICROEMPRESA"/>
    <x v="1754"/>
    <s v="Em Operação"/>
    <s v="Restaurante, Cafeteria, Bar e Similares"/>
    <s v="95320-000"/>
    <s v="RS"/>
    <x v="182"/>
    <d v="2019-05-03T00:00:00"/>
    <d v="2021-05-03T00:00:00"/>
    <s v="26.872.209/0001-39"/>
    <s v="Bar"/>
    <s v="Empresário (Individual)"/>
    <s v="Inglês|Espanhol"/>
    <x v="0"/>
    <x v="0"/>
    <x v="0"/>
  </r>
  <r>
    <s v="2688397300"/>
    <x v="5228"/>
    <s v="MICROEMPRESA"/>
    <x v="1755"/>
    <s v="Em Operação"/>
    <s v="Restaurante, Cafeteria, Bar e Similares"/>
    <s v="68580-000"/>
    <s v="PA"/>
    <x v="508"/>
    <d v="2019-05-13T00:00:00"/>
    <d v="2021-05-13T00:00:00"/>
    <s v="26.883.973/0001-00"/>
    <s v="Cafeteria"/>
    <s v="Empresário (Individual)"/>
    <s v=" - "/>
    <x v="2"/>
    <x v="0"/>
    <x v="0"/>
  </r>
  <r>
    <s v="2688612607"/>
    <x v="5229"/>
    <s v="MICROEMPRESA"/>
    <x v="1755"/>
    <s v="Em Operação"/>
    <s v="Restaurante, Cafeteria, Bar e Similares"/>
    <s v="39565-000"/>
    <s v="MG"/>
    <x v="1355"/>
    <d v="2019-05-21T00:00:00"/>
    <d v="2021-05-21T00:00:00"/>
    <s v="26.886.126/0001-07"/>
    <s v="Restaurante"/>
    <s v="Empresário Individual"/>
    <s v=" - "/>
    <x v="2"/>
    <x v="0"/>
    <x v="0"/>
  </r>
  <r>
    <s v="2689218802"/>
    <x v="5230"/>
    <s v="MICROEMPRESA"/>
    <x v="1898"/>
    <s v="Em Operação"/>
    <s v="Restaurante, Cafeteria, Bar e Similares"/>
    <s v="12570-000"/>
    <s v="SP"/>
    <x v="161"/>
    <d v="2019-06-18T00:00:00"/>
    <d v="2021-06-18T00:00:00"/>
    <s v="26.892.188/0002-02"/>
    <s v="Restaurante"/>
    <s v="Empresário Individual"/>
    <s v=" - "/>
    <x v="2"/>
    <x v="0"/>
    <x v="0"/>
  </r>
  <r>
    <s v="2691828005"/>
    <x v="5231"/>
    <s v="MICROEMPRESA"/>
    <x v="1757"/>
    <s v="Em Operação"/>
    <s v="Restaurante, Cafeteria, Bar e Similares"/>
    <s v="13960-000"/>
    <s v="SP"/>
    <x v="145"/>
    <d v="2019-06-13T00:00:00"/>
    <d v="2021-06-13T00:00:00"/>
    <s v="26.918.280/0001-05"/>
    <s v="Cafeteria"/>
    <s v="Empresário Individual"/>
    <s v="Português"/>
    <x v="2"/>
    <x v="6"/>
    <x v="9"/>
  </r>
  <r>
    <s v="2693538040"/>
    <x v="5232"/>
    <s v="MICROEMPRESA"/>
    <x v="1728"/>
    <s v="Em Operação"/>
    <s v="Restaurante, Cafeteria, Bar e Similares"/>
    <s v="56800-000"/>
    <s v="PE"/>
    <x v="1099"/>
    <d v="2019-05-06T00:00:00"/>
    <d v="2021-05-06T00:00:00"/>
    <s v="26.935.380/0001-40"/>
    <s v="Restaurante"/>
    <s v="Empresário (Individual)"/>
    <s v=" - "/>
    <x v="14"/>
    <x v="10"/>
    <x v="0"/>
  </r>
  <r>
    <s v="2693833402"/>
    <x v="5233"/>
    <s v="MICROEMPRESA"/>
    <x v="1728"/>
    <s v="Em Operação"/>
    <s v="Restaurante, Cafeteria, Bar e Similares"/>
    <s v="77615-000"/>
    <s v="TO"/>
    <x v="1356"/>
    <d v="2019-06-14T00:00:00"/>
    <d v="2021-06-14T00:00:00"/>
    <s v="26.938.334/0001-02"/>
    <s v="Restaurante"/>
    <s v="Empresário Individual"/>
    <s v=" - "/>
    <x v="2"/>
    <x v="0"/>
    <x v="0"/>
  </r>
  <r>
    <s v="2695043300"/>
    <x v="5234"/>
    <s v="MICROEMPRESA"/>
    <x v="1916"/>
    <s v="Em Operação"/>
    <s v="Restaurante, Cafeteria, Bar e Similares"/>
    <s v="79720-000"/>
    <s v="MS"/>
    <x v="731"/>
    <d v="2019-05-29T00:00:00"/>
    <d v="2021-05-29T00:00:00"/>
    <s v="26.950.433/0001-00"/>
    <s v="Similar"/>
    <s v="Empresário (Individual)"/>
    <s v=" - "/>
    <x v="0"/>
    <x v="0"/>
    <x v="0"/>
  </r>
  <r>
    <s v="2695418756"/>
    <x v="5235"/>
    <s v="MICROEMPRESA"/>
    <x v="1916"/>
    <s v="Em Operação"/>
    <s v="Restaurante, Cafeteria, Bar e Similares"/>
    <s v="68647-000"/>
    <s v="PA"/>
    <x v="1357"/>
    <d v="2019-06-24T00:00:00"/>
    <d v="2021-06-24T00:00:00"/>
    <s v="26.954.187/0001-56"/>
    <s v="Restaurante"/>
    <s v="Empresário Individual"/>
    <s v=" - "/>
    <x v="0"/>
    <x v="1"/>
    <x v="0"/>
  </r>
  <r>
    <s v="2695457004"/>
    <x v="5236"/>
    <s v="MICROEMPRESA"/>
    <x v="1916"/>
    <s v="Em Operação"/>
    <s v="Restaurante, Cafeteria, Bar e Similares"/>
    <s v="48405-000"/>
    <s v="BA"/>
    <x v="1358"/>
    <d v="2019-06-27T00:00:00"/>
    <d v="2021-06-27T00:00:00"/>
    <s v="26.954.570/0001-04"/>
    <s v="Similar"/>
    <s v="Empresário Individual"/>
    <s v=" - "/>
    <x v="0"/>
    <x v="0"/>
    <x v="0"/>
  </r>
  <r>
    <s v="2695582409"/>
    <x v="5237"/>
    <s v="MICROEMPRESA"/>
    <x v="1727"/>
    <s v="Em Operação"/>
    <s v="Restaurante, Cafeteria, Bar e Similares"/>
    <s v="37170-000"/>
    <s v="MG"/>
    <x v="143"/>
    <d v="2019-04-16T00:00:00"/>
    <d v="2021-04-16T00:00:00"/>
    <s v="26.955.824/0001-09"/>
    <s v="Restaurante"/>
    <s v="Empresário Individual"/>
    <s v="Português"/>
    <x v="2"/>
    <x v="0"/>
    <x v="0"/>
  </r>
  <r>
    <s v="2695657421"/>
    <x v="5238"/>
    <s v="MICROEMPRESA"/>
    <x v="1727"/>
    <s v="Em Operação"/>
    <s v="Restaurante, Cafeteria, Bar e Similares"/>
    <s v="38630-000"/>
    <s v="MG"/>
    <x v="950"/>
    <d v="2019-06-28T00:00:00"/>
    <d v="2021-06-28T00:00:00"/>
    <s v="26.956.574/0001-21"/>
    <s v="Cafeteria"/>
    <s v="Empresário Individual"/>
    <s v=" - "/>
    <x v="2"/>
    <x v="4"/>
    <x v="0"/>
  </r>
  <r>
    <s v="2700674900"/>
    <x v="5239"/>
    <s v="MICROEMPRESA"/>
    <x v="1761"/>
    <s v="Em Operação"/>
    <s v="Restaurante, Cafeteria, Bar e Similares"/>
    <s v="65968-000"/>
    <s v="MA"/>
    <x v="1359"/>
    <d v="2019-06-13T00:00:00"/>
    <d v="2021-06-13T00:00:00"/>
    <s v="27.006.749/0001-00"/>
    <s v="Restaurante"/>
    <s v="Empresário Individual"/>
    <s v=" - "/>
    <x v="0"/>
    <x v="0"/>
    <x v="0"/>
  </r>
  <r>
    <s v="2701730562"/>
    <x v="5240"/>
    <s v="MICROEMPRESA"/>
    <x v="1762"/>
    <s v="Em Operação"/>
    <s v="Restaurante, Cafeteria, Bar e Similares"/>
    <s v="37548-000"/>
    <s v="MG"/>
    <x v="183"/>
    <d v="2019-05-03T00:00:00"/>
    <d v="2021-05-03T00:00:00"/>
    <s v="27.017.305/0001-62"/>
    <s v="Restaurante"/>
    <s v="Empresário Individual"/>
    <s v=" - "/>
    <x v="0"/>
    <x v="0"/>
    <x v="0"/>
  </r>
  <r>
    <s v="2705386806"/>
    <x v="5241"/>
    <s v="MICROEMPRESA"/>
    <x v="1763"/>
    <s v="Em Operação"/>
    <s v="Restaurante, Cafeteria, Bar e Similares"/>
    <s v="76520-000"/>
    <s v="GO"/>
    <x v="790"/>
    <d v="2019-05-06T00:00:00"/>
    <d v="2021-05-06T00:00:00"/>
    <s v="27.053.868/0001-06"/>
    <s v="Cafeteria"/>
    <s v="Empresário Individual"/>
    <s v=" - "/>
    <x v="0"/>
    <x v="0"/>
    <x v="0"/>
  </r>
  <r>
    <s v="2706868220"/>
    <x v="5242"/>
    <s v="MICROEMPRESA"/>
    <x v="1765"/>
    <s v="Em Operação"/>
    <s v="Restaurante, Cafeteria, Bar e Similares"/>
    <s v="68750-000"/>
    <s v="PA"/>
    <x v="193"/>
    <d v="2019-05-15T00:00:00"/>
    <d v="2021-05-15T00:00:00"/>
    <s v="27.068.682/0001-20"/>
    <s v="Restaurante"/>
    <s v="Empresário Individual"/>
    <s v=" - "/>
    <x v="2"/>
    <x v="0"/>
    <x v="0"/>
  </r>
  <r>
    <s v="2707537422"/>
    <x v="5243"/>
    <s v="MICROEMPRESA"/>
    <x v="1765"/>
    <s v="Em Operação"/>
    <s v="Restaurante, Cafeteria, Bar e Similares"/>
    <s v="59395-000"/>
    <s v="RN"/>
    <x v="1360"/>
    <d v="2019-04-26T00:00:00"/>
    <d v="2021-04-26T00:00:00"/>
    <s v="27.075.374/0001-22"/>
    <s v="Restaurante"/>
    <s v="Sociedade Empresária Limitada"/>
    <s v="Português"/>
    <x v="0"/>
    <x v="0"/>
    <x v="0"/>
  </r>
  <r>
    <s v="2708081629"/>
    <x v="5244"/>
    <s v="MICROEMPRESA"/>
    <x v="1766"/>
    <s v="Em Operação"/>
    <s v="Restaurante, Cafeteria, Bar e Similares"/>
    <s v="75180-000"/>
    <s v="GO"/>
    <x v="995"/>
    <d v="2019-04-29T00:00:00"/>
    <d v="2021-04-29T00:00:00"/>
    <s v="27.080.816/0001-29"/>
    <s v="Restaurante"/>
    <s v="Empresa Individual de Responsabilidade Limitada (de Natureza Empresária)"/>
    <s v=" - "/>
    <x v="0"/>
    <x v="1"/>
    <x v="0"/>
  </r>
  <r>
    <s v="2709407913"/>
    <x v="5245"/>
    <s v="MICROEMPRESA"/>
    <x v="1767"/>
    <s v="Em Operação"/>
    <s v="Restaurante, Cafeteria, Bar e Similares"/>
    <s v="37500-024"/>
    <s v="MG"/>
    <x v="544"/>
    <d v="2019-05-21T00:00:00"/>
    <d v="2021-05-21T00:00:00"/>
    <s v="27.094.079/0001-13"/>
    <s v="Restaurante"/>
    <s v="Sociedade Empresária Limitada"/>
    <s v=" - "/>
    <x v="0"/>
    <x v="0"/>
    <x v="0"/>
  </r>
  <r>
    <s v="2711468742"/>
    <x v="5246"/>
    <s v="MICROEMPRESA"/>
    <x v="1769"/>
    <s v="Em Operação"/>
    <s v="Restaurante, Cafeteria, Bar e Similares"/>
    <s v="68800-000"/>
    <s v="PA"/>
    <x v="959"/>
    <d v="2019-05-30T00:00:00"/>
    <d v="2021-05-30T00:00:00"/>
    <s v="27.114.687/0001-42"/>
    <s v="Restaurante"/>
    <s v="Empresa Individual de Responsabilidade Limitada (de Natureza Empresária)"/>
    <s v=" - "/>
    <x v="0"/>
    <x v="1"/>
    <x v="0"/>
  </r>
  <r>
    <s v="2711819670"/>
    <x v="5247"/>
    <s v="MICROEMPRESA"/>
    <x v="1769"/>
    <s v="Em Operação"/>
    <s v="Restaurante, Cafeteria, Bar e Similares"/>
    <s v="46835-000"/>
    <s v="BA"/>
    <x v="668"/>
    <d v="2019-06-28T00:00:00"/>
    <d v="2021-06-28T00:00:00"/>
    <s v="27.118.196/0001-70"/>
    <s v="Restaurante"/>
    <s v="Empresário Individual"/>
    <s v=" - "/>
    <x v="0"/>
    <x v="0"/>
    <x v="0"/>
  </r>
  <r>
    <s v="2713043507"/>
    <x v="5248"/>
    <s v="MICROEMPRESA"/>
    <x v="1770"/>
    <s v="Em Operação"/>
    <s v="Restaurante, Cafeteria, Bar e Similares"/>
    <s v="58795-000"/>
    <s v="PB"/>
    <x v="1361"/>
    <d v="2019-06-28T00:00:00"/>
    <d v="2021-06-28T00:00:00"/>
    <s v="27.130.435/0001-07"/>
    <s v="Restaurante"/>
    <s v="Empresário (Individual)"/>
    <s v=" - "/>
    <x v="0"/>
    <x v="0"/>
    <x v="0"/>
  </r>
  <r>
    <s v="2714005364"/>
    <x v="5249"/>
    <s v="MICROEMPRESA"/>
    <x v="1911"/>
    <s v="Em Operação"/>
    <s v="Restaurante, Cafeteria, Bar e Similares"/>
    <s v="72930-000"/>
    <s v="GO"/>
    <x v="473"/>
    <d v="2019-05-10T00:00:00"/>
    <d v="2021-05-10T00:00:00"/>
    <s v="27.140.053/0001-64"/>
    <s v="Similar"/>
    <s v="Empresário Individual"/>
    <s v=" - "/>
    <x v="2"/>
    <x v="0"/>
    <x v="0"/>
  </r>
  <r>
    <s v="2714888527"/>
    <x v="5250"/>
    <s v="MICROEMPRESA"/>
    <x v="1910"/>
    <s v="Em Operação"/>
    <s v="Restaurante, Cafeteria, Bar e Similares"/>
    <s v="78570-000"/>
    <s v="MT"/>
    <x v="1108"/>
    <d v="2019-04-23T00:00:00"/>
    <d v="2021-04-23T00:00:00"/>
    <s v="27.148.885/0001-27"/>
    <s v="Bar"/>
    <s v="Empresário Individual"/>
    <s v=" - "/>
    <x v="2"/>
    <x v="4"/>
    <x v="0"/>
  </r>
  <r>
    <s v="2716284007"/>
    <x v="5251"/>
    <s v="MICROEMPRESA"/>
    <x v="1772"/>
    <s v="Em Operação"/>
    <s v="Restaurante, Cafeteria, Bar e Similares"/>
    <s v="29690-000"/>
    <s v="ES"/>
    <x v="957"/>
    <d v="2019-04-30T00:00:00"/>
    <d v="2021-04-30T00:00:00"/>
    <s v="27.162.840/0001-07"/>
    <s v="Restaurante"/>
    <s v="Empresa Individual de Responsabilidade Limitada (de Natureza Empresária)"/>
    <s v=" - "/>
    <x v="2"/>
    <x v="0"/>
    <x v="0"/>
  </r>
  <r>
    <s v="2716341154"/>
    <x v="5252"/>
    <s v="MICROEMPRESA"/>
    <x v="1772"/>
    <s v="Em Operação"/>
    <s v="Restaurante, Cafeteria, Bar e Similares"/>
    <s v="29298-000"/>
    <s v="ES"/>
    <x v="1362"/>
    <d v="2019-05-28T00:00:00"/>
    <d v="2021-05-28T00:00:00"/>
    <s v="27.163.411/0001-54"/>
    <s v="Restaurante"/>
    <s v="Empresário Individual"/>
    <s v="Português"/>
    <x v="0"/>
    <x v="0"/>
    <x v="0"/>
  </r>
  <r>
    <s v="2717214526"/>
    <x v="5253"/>
    <s v="MICROEMPRESA"/>
    <x v="1724"/>
    <s v="Em Operação"/>
    <s v="Restaurante, Cafeteria, Bar e Similares"/>
    <s v="37120-000"/>
    <s v="MG"/>
    <x v="497"/>
    <d v="2019-06-04T00:00:00"/>
    <d v="2021-06-04T00:00:00"/>
    <s v="27.172.145/0001-26"/>
    <s v="Cafeteria"/>
    <s v="Sociedade Empresária Limitada"/>
    <s v=" - "/>
    <x v="0"/>
    <x v="0"/>
    <x v="0"/>
  </r>
  <r>
    <s v="2719635365"/>
    <x v="5254"/>
    <s v="MICROEMPRESA"/>
    <x v="1917"/>
    <s v="Em Operação"/>
    <s v="Restaurante, Cafeteria, Bar e Similares"/>
    <s v="46650-000"/>
    <s v="BA"/>
    <x v="1363"/>
    <d v="2019-06-18T00:00:00"/>
    <d v="2021-06-18T00:00:00"/>
    <s v="27.196.353/0001-65"/>
    <s v="Restaurante"/>
    <s v="Empresário Individual"/>
    <s v=" - "/>
    <x v="2"/>
    <x v="4"/>
    <x v="0"/>
  </r>
  <r>
    <s v="2720698229"/>
    <x v="5255"/>
    <s v="MICROEMPRESA"/>
    <x v="1774"/>
    <s v="Em Operação"/>
    <s v="Restaurante, Cafeteria, Bar e Similares"/>
    <s v="11060-300"/>
    <s v="SP"/>
    <x v="927"/>
    <d v="2019-04-17T00:00:00"/>
    <d v="2021-04-17T00:00:00"/>
    <s v="27.206.982/0001-29"/>
    <s v="Restaurante"/>
    <s v="Sociedade Empresária Limitada"/>
    <s v="Inglês"/>
    <x v="2"/>
    <x v="0"/>
    <x v="0"/>
  </r>
  <r>
    <s v="2722786541"/>
    <x v="5256"/>
    <s v="MICROEMPRESA"/>
    <x v="1776"/>
    <s v="Em Operação"/>
    <s v="Restaurante, Cafeteria, Bar e Similares"/>
    <s v="56800-000"/>
    <s v="PE"/>
    <x v="1099"/>
    <d v="2019-05-27T00:00:00"/>
    <d v="2021-05-27T00:00:00"/>
    <s v="27.227.865/0001-41"/>
    <s v="Restaurante"/>
    <s v="Empresário (Individual)"/>
    <s v=" - "/>
    <x v="0"/>
    <x v="1"/>
    <x v="1"/>
  </r>
  <r>
    <s v="2723776307"/>
    <x v="5257"/>
    <s v="MICROEMPRESA"/>
    <x v="1777"/>
    <s v="Em Operação"/>
    <s v="Restaurante, Cafeteria, Bar e Similares"/>
    <s v="89850-000"/>
    <s v="SC"/>
    <x v="797"/>
    <d v="2019-04-12T00:00:00"/>
    <d v="2021-04-12T00:00:00"/>
    <s v="27.237.763/0001-07"/>
    <s v="Similar"/>
    <s v="Empresário Individual"/>
    <s v="Português"/>
    <x v="2"/>
    <x v="0"/>
    <x v="0"/>
  </r>
  <r>
    <s v="2724421126"/>
    <x v="5258"/>
    <s v="MICROEMPRESA"/>
    <x v="1777"/>
    <s v="Em Operação"/>
    <s v="Restaurante, Cafeteria, Bar e Similares"/>
    <s v="95320-000"/>
    <s v="RS"/>
    <x v="182"/>
    <d v="2019-04-08T00:00:00"/>
    <d v="2021-04-08T00:00:00"/>
    <s v="27.244.211/0001-26"/>
    <s v="Cafeteria"/>
    <s v="Empresário Individual"/>
    <s v="Português"/>
    <x v="0"/>
    <x v="1"/>
    <x v="0"/>
  </r>
  <r>
    <s v="2728501266"/>
    <x v="5259"/>
    <s v="MICROEMPRESA"/>
    <x v="1723"/>
    <s v="Em Operação"/>
    <s v="Restaurante, Cafeteria, Bar e Similares"/>
    <s v="68447-000"/>
    <s v="PA"/>
    <x v="66"/>
    <d v="2019-05-13T00:00:00"/>
    <d v="2021-05-13T00:00:00"/>
    <s v="27.285.012/0001-66"/>
    <s v="Similar"/>
    <s v="Empresário Individual"/>
    <s v=" - "/>
    <x v="2"/>
    <x v="0"/>
    <x v="0"/>
  </r>
  <r>
    <s v="2730341590"/>
    <x v="5260"/>
    <s v="MICROEMPRESA"/>
    <x v="1918"/>
    <s v="Em Operação"/>
    <s v="Restaurante, Cafeteria, Bar e Similares"/>
    <s v="68447-000"/>
    <s v="PA"/>
    <x v="66"/>
    <d v="2019-05-08T00:00:00"/>
    <d v="2021-05-08T00:00:00"/>
    <s v="27.303.415/0001-90"/>
    <s v="Restaurante"/>
    <s v="Empresário Individual"/>
    <s v=" - "/>
    <x v="2"/>
    <x v="0"/>
    <x v="0"/>
  </r>
  <r>
    <s v="2731831682"/>
    <x v="5261"/>
    <s v="MICROEMPRESA"/>
    <x v="1782"/>
    <s v="Em Operação"/>
    <s v="Restaurante, Cafeteria, Bar e Similares"/>
    <s v="95320-000"/>
    <s v="RS"/>
    <x v="182"/>
    <d v="2019-04-17T00:00:00"/>
    <d v="2021-04-17T00:00:00"/>
    <s v="27.318.316/0001-82"/>
    <s v="Restaurante"/>
    <s v="Sociedade Empresária Limitada"/>
    <s v="Espanhol"/>
    <x v="0"/>
    <x v="5"/>
    <x v="0"/>
  </r>
  <r>
    <s v="2735883230"/>
    <x v="5262"/>
    <s v="MICROEMPRESA"/>
    <x v="1919"/>
    <s v="Em Operação"/>
    <s v="Restaurante, Cafeteria, Bar e Similares"/>
    <s v="58220-000"/>
    <s v="PB"/>
    <x v="695"/>
    <d v="2019-04-15T00:00:00"/>
    <d v="2021-04-15T00:00:00"/>
    <s v="27.358.832/0001-30"/>
    <s v="Restaurante"/>
    <s v="Empresário Individual"/>
    <s v=" - "/>
    <x v="2"/>
    <x v="0"/>
    <x v="0"/>
  </r>
  <r>
    <s v="2736037663"/>
    <x v="5263"/>
    <s v="MICROEMPRESA"/>
    <x v="1919"/>
    <s v="Em Operação"/>
    <s v="Restaurante, Cafeteria, Bar e Similares"/>
    <s v="13670-000"/>
    <s v="SP"/>
    <x v="144"/>
    <d v="2019-05-14T00:00:00"/>
    <d v="2021-05-14T00:00:00"/>
    <s v="27.360.376/0001-63"/>
    <s v="Similar"/>
    <s v="Empresário Individual"/>
    <s v=" - "/>
    <x v="0"/>
    <x v="0"/>
    <x v="0"/>
  </r>
  <r>
    <s v="2736067264"/>
    <x v="5264"/>
    <s v="MICROEMPRESA"/>
    <x v="1919"/>
    <s v="Em Operação"/>
    <s v="Restaurante, Cafeteria, Bar e Similares"/>
    <s v="68447-000"/>
    <s v="PA"/>
    <x v="66"/>
    <d v="2019-05-08T00:00:00"/>
    <d v="2021-05-08T00:00:00"/>
    <s v="27.360.672/0001-64"/>
    <s v="Similar"/>
    <s v="Empresário Individual"/>
    <s v=" - "/>
    <x v="2"/>
    <x v="0"/>
    <x v="0"/>
  </r>
  <r>
    <s v="2737231471"/>
    <x v="5265"/>
    <s v="MICROEMPRESA"/>
    <x v="1920"/>
    <s v="Em Operação"/>
    <s v="Restaurante, Cafeteria, Bar e Similares"/>
    <s v="68447-000"/>
    <s v="PA"/>
    <x v="66"/>
    <d v="2019-05-08T00:00:00"/>
    <d v="2021-05-08T00:00:00"/>
    <s v="27.372.314/0001-71"/>
    <s v="Similar"/>
    <s v="Empresário Individual"/>
    <s v=" - "/>
    <x v="2"/>
    <x v="0"/>
    <x v="0"/>
  </r>
  <r>
    <s v="2737961860"/>
    <x v="5266"/>
    <s v="MICROEMPRESA"/>
    <x v="1785"/>
    <s v="Em Operação"/>
    <s v="Restaurante, Cafeteria, Bar e Similares"/>
    <s v="68447-000"/>
    <s v="PA"/>
    <x v="66"/>
    <d v="2019-06-05T00:00:00"/>
    <d v="2021-06-05T00:00:00"/>
    <s v="27.379.618/0001-60"/>
    <s v="Similar"/>
    <s v="Empresário Individual"/>
    <s v=" - "/>
    <x v="2"/>
    <x v="0"/>
    <x v="0"/>
  </r>
  <r>
    <s v="2743471653"/>
    <x v="5267"/>
    <s v="MICROEMPRESA"/>
    <x v="1789"/>
    <s v="Em Operação"/>
    <s v="Restaurante, Cafeteria, Bar e Similares"/>
    <s v="68447-000"/>
    <s v="PA"/>
    <x v="66"/>
    <d v="2019-05-08T00:00:00"/>
    <d v="2021-05-08T00:00:00"/>
    <s v="27.434.716/0001-53"/>
    <s v="Similar"/>
    <s v="Empresário Individual"/>
    <s v=" - "/>
    <x v="2"/>
    <x v="0"/>
    <x v="0"/>
  </r>
  <r>
    <s v="2744363475"/>
    <x v="5268"/>
    <s v="MICROEMPRESA"/>
    <x v="1721"/>
    <s v="Em Operação"/>
    <s v="Restaurante, Cafeteria, Bar e Similares"/>
    <s v="69195-000"/>
    <s v="AM"/>
    <x v="1364"/>
    <d v="2019-04-30T00:00:00"/>
    <d v="2021-04-30T00:00:00"/>
    <s v="27.443.634/0001-75"/>
    <s v="Restaurante"/>
    <s v="Empresário (Individual)"/>
    <s v="Inglês|Espanhol"/>
    <x v="2"/>
    <x v="4"/>
    <x v="0"/>
  </r>
  <r>
    <s v="2746304601"/>
    <x v="5269"/>
    <s v="MICROEMPRESA"/>
    <x v="1790"/>
    <s v="Em Operação"/>
    <s v="Restaurante, Cafeteria, Bar e Similares"/>
    <s v="35195-000"/>
    <s v="MG"/>
    <x v="1365"/>
    <d v="2019-04-09T00:00:00"/>
    <d v="2021-04-09T00:00:00"/>
    <s v="27.463.046/0001-01"/>
    <s v="Restaurante"/>
    <s v="Sociedade Empresária Limitada"/>
    <s v=" - "/>
    <x v="0"/>
    <x v="0"/>
    <x v="0"/>
  </r>
  <r>
    <s v="2747392317"/>
    <x v="5270"/>
    <s v="MICROEMPRESA"/>
    <x v="1791"/>
    <s v="Em Operação"/>
    <s v="Restaurante, Cafeteria, Bar e Similares"/>
    <s v="68005-520"/>
    <s v="PA"/>
    <x v="235"/>
    <d v="2019-06-17T00:00:00"/>
    <d v="2021-06-17T00:00:00"/>
    <s v="27.473.923/0001-17"/>
    <s v="Restaurante"/>
    <s v="Empresário Individual"/>
    <s v=" - "/>
    <x v="14"/>
    <x v="10"/>
    <x v="0"/>
  </r>
  <r>
    <s v="2747683613"/>
    <x v="5271"/>
    <s v="MICROEMPRESA"/>
    <x v="1792"/>
    <s v="Em Operação"/>
    <s v="Restaurante, Cafeteria, Bar e Similares"/>
    <s v="75245-000"/>
    <s v="GO"/>
    <x v="1030"/>
    <d v="2019-05-28T00:00:00"/>
    <d v="2021-05-28T00:00:00"/>
    <s v="27.476.836/0001-13"/>
    <s v="Restaurante"/>
    <s v="Empresário Individual"/>
    <s v="Português"/>
    <x v="0"/>
    <x v="0"/>
    <x v="0"/>
  </r>
  <r>
    <s v="2749226088"/>
    <x v="5272"/>
    <s v="MICROEMPRESA"/>
    <x v="1791"/>
    <s v="Em Operação"/>
    <s v="Restaurante, Cafeteria, Bar e Similares"/>
    <s v="78325-000"/>
    <s v="MT"/>
    <x v="970"/>
    <d v="2019-04-25T00:00:00"/>
    <d v="2021-04-25T00:00:00"/>
    <s v="27.492.260/0001-88"/>
    <s v="Restaurante"/>
    <s v="Sociedade Empresária Limitada"/>
    <s v=" - "/>
    <x v="0"/>
    <x v="0"/>
    <x v="0"/>
  </r>
  <r>
    <s v="2750823167"/>
    <x v="5273"/>
    <s v="MICROEMPRESA"/>
    <x v="1794"/>
    <s v="Em Operação"/>
    <s v="Restaurante, Cafeteria, Bar e Similares"/>
    <s v="95320-000"/>
    <s v="RS"/>
    <x v="182"/>
    <d v="2019-05-28T00:00:00"/>
    <d v="2021-05-28T00:00:00"/>
    <s v="27.508.231/0001-67"/>
    <s v="Bar"/>
    <s v="Sociedade Empresária Limitada"/>
    <s v=" - "/>
    <x v="0"/>
    <x v="0"/>
    <x v="0"/>
  </r>
  <r>
    <s v="2751953005"/>
    <x v="5274"/>
    <s v="MICROEMPRESA"/>
    <x v="1795"/>
    <s v="Em Operação"/>
    <s v="Restaurante, Cafeteria, Bar e Similares"/>
    <s v="68447-000"/>
    <s v="PA"/>
    <x v="66"/>
    <d v="2019-05-08T00:00:00"/>
    <d v="2021-05-08T00:00:00"/>
    <s v="27.519.530/0001-05"/>
    <s v="Similar"/>
    <s v="Empresário Individual"/>
    <s v=" - "/>
    <x v="2"/>
    <x v="0"/>
    <x v="0"/>
  </r>
  <r>
    <s v="2752192281"/>
    <x v="5275"/>
    <s v="MICROEMPRESA"/>
    <x v="1813"/>
    <s v="Em Operação"/>
    <s v="Restaurante, Cafeteria, Bar e Similares"/>
    <s v="76935-000"/>
    <s v="RO"/>
    <x v="1366"/>
    <d v="2019-06-13T00:00:00"/>
    <d v="2021-06-13T00:00:00"/>
    <s v="27.521.922/0002-81"/>
    <s v="Restaurante"/>
    <s v="Empresa Individual de Responsabilidade Limitada (de Natureza Empresária)"/>
    <s v=" - "/>
    <x v="2"/>
    <x v="4"/>
    <x v="0"/>
  </r>
  <r>
    <s v="2754996440"/>
    <x v="5276"/>
    <s v="MICROEMPRESA"/>
    <x v="1921"/>
    <s v="Em Operação"/>
    <s v="Restaurante, Cafeteria, Bar e Similares"/>
    <s v="48925-000"/>
    <s v="BA"/>
    <x v="854"/>
    <d v="2019-06-27T00:00:00"/>
    <d v="2021-06-27T00:00:00"/>
    <s v="27.549.964/0001-40"/>
    <s v="Restaurante"/>
    <s v="Empresário Individual"/>
    <s v=" - "/>
    <x v="0"/>
    <x v="0"/>
    <x v="0"/>
  </r>
  <r>
    <s v="2755720330"/>
    <x v="5277"/>
    <s v="MICROEMPRESA"/>
    <x v="1797"/>
    <s v="Em Operação"/>
    <s v="Restaurante, Cafeteria, Bar e Similares"/>
    <s v="68447-000"/>
    <s v="PA"/>
    <x v="66"/>
    <d v="2019-06-04T00:00:00"/>
    <d v="2021-06-04T00:00:00"/>
    <s v="27.557.203/0001-30"/>
    <s v="Restaurante"/>
    <s v="Empresário Individual"/>
    <s v=" - "/>
    <x v="2"/>
    <x v="0"/>
    <x v="0"/>
  </r>
  <r>
    <s v="2757919522"/>
    <x v="5278"/>
    <s v="MICROEMPRESA"/>
    <x v="1798"/>
    <s v="Em Operação"/>
    <s v="Restaurante, Cafeteria, Bar e Similares"/>
    <s v="37170-000"/>
    <s v="MG"/>
    <x v="143"/>
    <d v="2019-04-15T00:00:00"/>
    <d v="2021-04-15T00:00:00"/>
    <s v="27.579.195/0001-22"/>
    <s v="Bar"/>
    <s v="Empresário Individual"/>
    <s v="Português"/>
    <x v="2"/>
    <x v="0"/>
    <x v="0"/>
  </r>
  <r>
    <s v="2759344245"/>
    <x v="5279"/>
    <s v="MICROEMPRESA"/>
    <x v="1799"/>
    <s v="Em Operação"/>
    <s v="Restaurante, Cafeteria, Bar e Similares"/>
    <s v="65605-515"/>
    <s v="MA"/>
    <x v="466"/>
    <d v="2019-04-11T00:00:00"/>
    <d v="2021-04-11T00:00:00"/>
    <s v="27.593.442/0001-45"/>
    <s v="Bar"/>
    <s v="Empresário Individual"/>
    <s v=" - "/>
    <x v="5"/>
    <x v="0"/>
    <x v="0"/>
  </r>
  <r>
    <s v="2760146607"/>
    <x v="5280"/>
    <s v="MICROEMPRESA"/>
    <x v="1906"/>
    <s v="Em Operação"/>
    <s v="Restaurante, Cafeteria, Bar e Similares"/>
    <s v="46640-000"/>
    <s v="BA"/>
    <x v="1087"/>
    <d v="2019-05-14T00:00:00"/>
    <d v="2021-05-14T00:00:00"/>
    <s v="27.601.466/0001-07"/>
    <s v="Similar"/>
    <s v="Empresário Individual"/>
    <s v=" - "/>
    <x v="0"/>
    <x v="0"/>
    <x v="0"/>
  </r>
  <r>
    <s v="2764125309"/>
    <x v="5281"/>
    <s v="MICROEMPRESA"/>
    <x v="1905"/>
    <s v="Em Operação"/>
    <s v="Restaurante, Cafeteria, Bar e Similares"/>
    <s v="65590-000"/>
    <s v="MA"/>
    <x v="263"/>
    <d v="2019-06-26T00:00:00"/>
    <d v="2021-06-26T00:00:00"/>
    <s v="27.641.253/0001-09"/>
    <s v="Restaurante"/>
    <s v="Sociedade Empresária Limitada"/>
    <s v=" - "/>
    <x v="2"/>
    <x v="4"/>
    <x v="0"/>
  </r>
  <r>
    <s v="2764935607"/>
    <x v="5282"/>
    <s v="MICROEMPRESA"/>
    <x v="1905"/>
    <s v="Em Operação"/>
    <s v="Restaurante, Cafeteria, Bar e Similares"/>
    <s v="89107-000"/>
    <s v="SC"/>
    <x v="173"/>
    <d v="2019-05-23T00:00:00"/>
    <d v="2021-05-23T00:00:00"/>
    <s v="27.649.356/0001-07"/>
    <s v="Similar"/>
    <s v="Empresário (Individual)"/>
    <s v="Português|Alemão"/>
    <x v="3"/>
    <x v="4"/>
    <x v="0"/>
  </r>
  <r>
    <s v="2766285912"/>
    <x v="5283"/>
    <s v="MICROEMPRESA"/>
    <x v="1904"/>
    <s v="Em Operação"/>
    <s v="Restaurante, Cafeteria, Bar e Similares"/>
    <s v="57860-000"/>
    <s v="AL"/>
    <x v="893"/>
    <d v="2019-06-28T00:00:00"/>
    <d v="2021-06-28T00:00:00"/>
    <s v="27.662.859/0001-12"/>
    <s v="Restaurante"/>
    <s v="Empresário (Individual)"/>
    <s v=" - "/>
    <x v="0"/>
    <x v="1"/>
    <x v="0"/>
  </r>
  <r>
    <s v="2766429935"/>
    <x v="5284"/>
    <s v="MICROEMPRESA"/>
    <x v="1904"/>
    <s v="Em Operação"/>
    <s v="Restaurante, Cafeteria, Bar e Similares"/>
    <s v="35460-000"/>
    <s v="MG"/>
    <x v="112"/>
    <d v="2019-04-04T00:00:00"/>
    <d v="2021-04-04T00:00:00"/>
    <s v="27.664.299/0001-35"/>
    <s v="Restaurante"/>
    <s v="Empresário Individual"/>
    <s v=" - "/>
    <x v="6"/>
    <x v="4"/>
    <x v="6"/>
  </r>
  <r>
    <s v="2768945512"/>
    <x v="5285"/>
    <s v="MICROEMPRESA"/>
    <x v="1805"/>
    <s v="Em Operação"/>
    <s v="Restaurante, Cafeteria, Bar e Similares"/>
    <s v="85250-000"/>
    <s v="PR"/>
    <x v="1367"/>
    <d v="2019-06-04T00:00:00"/>
    <d v="2021-06-04T00:00:00"/>
    <s v="27.689.455/0001-12"/>
    <s v="Cafeteria"/>
    <s v="Empresário (Individual)"/>
    <s v=" - "/>
    <x v="0"/>
    <x v="0"/>
    <x v="0"/>
  </r>
  <r>
    <s v="2769031410"/>
    <x v="5286"/>
    <s v="MICROEMPRESA"/>
    <x v="1805"/>
    <s v="Em Operação"/>
    <s v="Restaurante, Cafeteria, Bar e Similares"/>
    <s v="98950-000"/>
    <s v="RS"/>
    <x v="1368"/>
    <d v="2019-04-15T00:00:00"/>
    <d v="2021-04-15T00:00:00"/>
    <s v="27.690.314/0001-10"/>
    <s v="Restaurante"/>
    <s v="Empresário Individual"/>
    <s v=" - "/>
    <x v="0"/>
    <x v="0"/>
    <x v="0"/>
  </r>
  <r>
    <s v="2769445999"/>
    <x v="5287"/>
    <s v="MICROEMPRESA"/>
    <x v="1806"/>
    <s v="Em Operação"/>
    <s v="Restaurante, Cafeteria, Bar e Similares"/>
    <s v="15360-000"/>
    <s v="SP"/>
    <x v="1101"/>
    <d v="2019-06-27T00:00:00"/>
    <d v="2021-06-27T00:00:00"/>
    <s v="27.694.459/0001-99"/>
    <s v="Restaurante"/>
    <s v="Empresário Individual"/>
    <s v=" - "/>
    <x v="2"/>
    <x v="4"/>
    <x v="0"/>
  </r>
  <r>
    <s v="2773854023"/>
    <x v="5288"/>
    <s v="MICROEMPRESA"/>
    <x v="1809"/>
    <s v="Em Operação"/>
    <s v="Restaurante, Cafeteria, Bar e Similares"/>
    <s v="65077-310"/>
    <s v="MA"/>
    <x v="299"/>
    <d v="2019-04-17T00:00:00"/>
    <d v="2021-04-17T00:00:00"/>
    <s v="27.738.540/0001-23"/>
    <s v="Restaurante"/>
    <s v="Sociedade Empresária Limitada"/>
    <s v="Português|Inglês"/>
    <x v="0"/>
    <x v="0"/>
    <x v="0"/>
  </r>
  <r>
    <s v="2774153236"/>
    <x v="5289"/>
    <s v="MICROEMPRESA"/>
    <x v="1810"/>
    <s v="Em Operação"/>
    <s v="Restaurante, Cafeteria, Bar e Similares"/>
    <s v="68760-000"/>
    <s v="PA"/>
    <x v="632"/>
    <d v="2019-05-21T00:00:00"/>
    <d v="2021-05-21T00:00:00"/>
    <s v="27.741.532/0001-36"/>
    <s v="Restaurante"/>
    <s v="Empresário Individual"/>
    <s v=" - "/>
    <x v="2"/>
    <x v="0"/>
    <x v="0"/>
  </r>
  <r>
    <s v="2774241786"/>
    <x v="5290"/>
    <s v="MICROEMPRESA"/>
    <x v="1810"/>
    <s v="Em Operação"/>
    <s v="Restaurante, Cafeteria, Bar e Similares"/>
    <s v="73740-000"/>
    <s v="GO"/>
    <x v="194"/>
    <d v="2019-06-05T00:00:00"/>
    <d v="2021-06-05T00:00:00"/>
    <s v="27.742.417/0001-86"/>
    <s v="Similar"/>
    <s v="Empresário Individual"/>
    <s v=" - "/>
    <x v="0"/>
    <x v="0"/>
    <x v="0"/>
  </r>
  <r>
    <s v="2775130258"/>
    <x v="5291"/>
    <s v="MICROEMPRESA"/>
    <x v="1810"/>
    <s v="Em Operação"/>
    <s v="Restaurante, Cafeteria, Bar e Similares"/>
    <s v="29230-000"/>
    <s v="ES"/>
    <x v="82"/>
    <d v="2019-05-02T00:00:00"/>
    <d v="2021-05-02T00:00:00"/>
    <s v="27.751.302/0001-58"/>
    <s v="Restaurante"/>
    <s v="Sociedade Empresária Limitada"/>
    <s v=" - "/>
    <x v="11"/>
    <x v="2"/>
    <x v="4"/>
  </r>
  <r>
    <s v="2781952998"/>
    <x v="5292"/>
    <s v="MICROEMPRESA"/>
    <x v="1813"/>
    <s v="Em Operação"/>
    <s v="Restaurante, Cafeteria, Bar e Similares"/>
    <s v="15490-000"/>
    <s v="SP"/>
    <x v="557"/>
    <d v="2019-04-23T00:00:00"/>
    <d v="2021-04-23T00:00:00"/>
    <s v="27.819.529/0001-98"/>
    <s v="Cafeteria"/>
    <s v="Empresário (Individual)"/>
    <s v="Português"/>
    <x v="0"/>
    <x v="0"/>
    <x v="0"/>
  </r>
  <r>
    <s v="2782848940"/>
    <x v="5293"/>
    <s v="MICROEMPRESA"/>
    <x v="1922"/>
    <s v="Em Operação"/>
    <s v="Restaurante, Cafeteria, Bar e Similares"/>
    <s v="69100-003"/>
    <s v="AM"/>
    <x v="758"/>
    <d v="2019-05-14T00:00:00"/>
    <d v="2021-05-14T00:00:00"/>
    <s v="27.828.489/0001-40"/>
    <s v="Restaurante"/>
    <s v="Empresário Individual"/>
    <s v=" - "/>
    <x v="0"/>
    <x v="1"/>
    <x v="0"/>
  </r>
  <r>
    <s v="2785489622"/>
    <x v="5294"/>
    <s v="MICROEMPRESA"/>
    <x v="1923"/>
    <s v="Em Operação"/>
    <s v="Restaurante, Cafeteria, Bar e Similares"/>
    <s v="77805-080"/>
    <s v="TO"/>
    <x v="1080"/>
    <d v="2019-05-17T00:00:00"/>
    <d v="2021-05-17T00:00:00"/>
    <s v="27.854.896/0001-22"/>
    <s v="Restaurante"/>
    <s v="Empresa Individual de Responsabilidade Limitada (de Natureza Empresária)"/>
    <s v=" - "/>
    <x v="2"/>
    <x v="5"/>
    <x v="4"/>
  </r>
  <r>
    <s v="2785565797"/>
    <x v="5295"/>
    <s v="MICROEMPRESA"/>
    <x v="1923"/>
    <s v="Em Operação"/>
    <s v="Restaurante, Cafeteria, Bar e Similares"/>
    <s v="77080-108"/>
    <s v="TO"/>
    <x v="316"/>
    <d v="2019-05-27T00:00:00"/>
    <d v="2021-05-27T00:00:00"/>
    <s v="27.855.657/0001-97"/>
    <s v="Restaurante"/>
    <s v="Empresário Individual"/>
    <s v=" - "/>
    <x v="2"/>
    <x v="0"/>
    <x v="0"/>
  </r>
  <r>
    <s v="2786075909"/>
    <x v="5296"/>
    <s v="MICROEMPRESA"/>
    <x v="1815"/>
    <s v="Em Operação"/>
    <s v="Restaurante, Cafeteria, Bar e Similares"/>
    <s v="49200-000"/>
    <s v="SE"/>
    <x v="985"/>
    <d v="2019-06-05T00:00:00"/>
    <d v="2021-06-05T00:00:00"/>
    <s v="27.860.759/0001-09"/>
    <s v="Restaurante"/>
    <s v="Empresário (Individual)"/>
    <s v=" - "/>
    <x v="0"/>
    <x v="1"/>
    <x v="0"/>
  </r>
  <r>
    <s v="2786191737"/>
    <x v="5297"/>
    <s v="MICROEMPRESA"/>
    <x v="1815"/>
    <s v="Em Operação"/>
    <s v="Restaurante, Cafeteria, Bar e Similares"/>
    <s v="87930-000"/>
    <s v="PR"/>
    <x v="700"/>
    <d v="2019-05-02T00:00:00"/>
    <d v="2021-05-02T00:00:00"/>
    <s v="27.861.917/0001-37"/>
    <s v="Restaurante"/>
    <s v="Empresário Individual"/>
    <s v=" - "/>
    <x v="0"/>
    <x v="0"/>
    <x v="0"/>
  </r>
  <r>
    <s v="2786501046"/>
    <x v="5298"/>
    <s v="MICROEMPRESA"/>
    <x v="1815"/>
    <s v="Em Operação"/>
    <s v="Restaurante, Cafeteria, Bar e Similares"/>
    <s v="65263-000"/>
    <s v="MA"/>
    <x v="118"/>
    <d v="2019-05-08T00:00:00"/>
    <d v="2021-05-08T00:00:00"/>
    <s v="27.865.010/0001-46"/>
    <s v="Restaurante"/>
    <s v="Empresário Individual"/>
    <s v=" - "/>
    <x v="7"/>
    <x v="0"/>
    <x v="0"/>
  </r>
  <r>
    <s v="2787498205"/>
    <x v="5299"/>
    <s v="MICROEMPRESA"/>
    <x v="1740"/>
    <s v="Em Operação"/>
    <s v="Restaurante, Cafeteria, Bar e Similares"/>
    <s v="58535-000"/>
    <s v="PB"/>
    <x v="1369"/>
    <d v="2019-05-10T00:00:00"/>
    <d v="2021-05-10T00:00:00"/>
    <s v="27.874.982/0001-05"/>
    <s v="Restaurante"/>
    <s v="Empresário (Individual)"/>
    <s v=" - "/>
    <x v="7"/>
    <x v="0"/>
    <x v="0"/>
  </r>
  <r>
    <s v="2788572605"/>
    <x v="5300"/>
    <s v="MICROEMPRESA"/>
    <x v="1716"/>
    <s v="Em Operação"/>
    <s v="Restaurante, Cafeteria, Bar e Similares"/>
    <s v="89910-000"/>
    <s v="SC"/>
    <x v="451"/>
    <d v="2019-05-27T00:00:00"/>
    <d v="2021-05-27T00:00:00"/>
    <s v="27.885.726/0001-05"/>
    <s v="Bar"/>
    <s v="Sociedade Empresária Limitada"/>
    <s v=" - "/>
    <x v="2"/>
    <x v="0"/>
    <x v="0"/>
  </r>
  <r>
    <s v="2789975715"/>
    <x v="5301"/>
    <s v="MICROEMPRESA"/>
    <x v="1816"/>
    <s v="Em Implantação"/>
    <s v="Restaurante, Cafeteria, Bar e Similares"/>
    <s v="29920-000"/>
    <s v="ES"/>
    <x v="620"/>
    <d v="2019-05-08T00:00:00"/>
    <d v="2021-05-08T00:00:00"/>
    <s v="27.899.757/0001-15"/>
    <s v="Bar"/>
    <s v="Empresário (Individual)"/>
    <s v=" - "/>
    <x v="0"/>
    <x v="0"/>
    <x v="0"/>
  </r>
  <r>
    <s v="2792977647"/>
    <x v="5302"/>
    <s v="MICROEMPRESA"/>
    <x v="1818"/>
    <s v="Em Operação"/>
    <s v="Restaurante, Cafeteria, Bar e Similares"/>
    <s v="29380-000"/>
    <s v="ES"/>
    <x v="967"/>
    <d v="2019-04-25T00:00:00"/>
    <d v="2021-04-25T00:00:00"/>
    <s v="27.929.776/0001-47"/>
    <s v="Restaurante"/>
    <s v="Empresário Individual"/>
    <s v=" - "/>
    <x v="0"/>
    <x v="0"/>
    <x v="0"/>
  </r>
  <r>
    <s v="2795691521"/>
    <x v="5303"/>
    <s v="MICROEMPRESA"/>
    <x v="1822"/>
    <s v="Em Operação"/>
    <s v="Restaurante, Cafeteria, Bar e Similares"/>
    <s v="31275-000"/>
    <s v="MG"/>
    <x v="2"/>
    <d v="2019-04-09T00:00:00"/>
    <d v="2021-04-09T00:00:00"/>
    <s v="27.956.915/0001-21"/>
    <s v="Cafeteria"/>
    <s v="Sociedade Empresária Limitada"/>
    <s v="Inglês|Espanhol"/>
    <x v="6"/>
    <x v="1"/>
    <x v="15"/>
  </r>
  <r>
    <s v="2797476245"/>
    <x v="5304"/>
    <s v="MICROEMPRESA"/>
    <x v="1900"/>
    <s v="Em Operação"/>
    <s v="Restaurante, Cafeteria, Bar e Similares"/>
    <s v="59335-000"/>
    <s v="RN"/>
    <x v="171"/>
    <d v="2019-04-30T00:00:00"/>
    <d v="2021-04-30T00:00:00"/>
    <s v="27.974.762/0001-45"/>
    <s v="Bar"/>
    <s v="Empresário Individual"/>
    <s v=" - "/>
    <x v="0"/>
    <x v="1"/>
    <x v="0"/>
  </r>
  <r>
    <s v="2797725754"/>
    <x v="5305"/>
    <s v="MICROEMPRESA"/>
    <x v="1900"/>
    <s v="Em Operação"/>
    <s v="Restaurante, Cafeteria, Bar e Similares"/>
    <s v="38260-000"/>
    <s v="MG"/>
    <x v="1370"/>
    <d v="2019-05-15T00:00:00"/>
    <d v="2021-05-15T00:00:00"/>
    <s v="27.977.257/0001-54"/>
    <s v="Restaurante"/>
    <s v="Empresário Individual"/>
    <s v=" - "/>
    <x v="0"/>
    <x v="1"/>
    <x v="3"/>
  </r>
  <r>
    <s v="2799169199"/>
    <x v="5306"/>
    <s v="MICROEMPRESA"/>
    <x v="1715"/>
    <s v="Em Operação"/>
    <s v="Restaurante, Cafeteria, Bar e Similares"/>
    <s v="48450-000"/>
    <s v="BA"/>
    <x v="1371"/>
    <d v="2019-05-28T00:00:00"/>
    <d v="2021-05-28T00:00:00"/>
    <s v="27.991.691/0001-99"/>
    <s v="Restaurante"/>
    <s v="Empresário (Individual)"/>
    <s v=" - "/>
    <x v="0"/>
    <x v="0"/>
    <x v="0"/>
  </r>
  <r>
    <s v="2801431084"/>
    <x v="5307"/>
    <s v="MICROEMPRESA"/>
    <x v="1924"/>
    <s v="Em Operação"/>
    <s v="Restaurante, Cafeteria, Bar e Similares"/>
    <s v="68870-000"/>
    <s v="PA"/>
    <x v="342"/>
    <d v="2019-05-17T00:00:00"/>
    <d v="2021-05-17T00:00:00"/>
    <s v="28.014.310/0001-84"/>
    <s v="Restaurante"/>
    <s v="Empresário Individual"/>
    <s v=" - "/>
    <x v="0"/>
    <x v="0"/>
    <x v="0"/>
  </r>
  <r>
    <s v="2802510514"/>
    <x v="5308"/>
    <s v="MICROEMPRESA"/>
    <x v="1826"/>
    <s v="Em Operação"/>
    <s v="Restaurante, Cafeteria, Bar e Similares"/>
    <s v="57490-000"/>
    <s v="AL"/>
    <x v="784"/>
    <d v="2019-05-16T00:00:00"/>
    <d v="2021-05-16T00:00:00"/>
    <s v="28.025.105/0001-14"/>
    <s v="Similar"/>
    <s v="Empresário Individual"/>
    <s v=" - "/>
    <x v="0"/>
    <x v="0"/>
    <x v="0"/>
  </r>
  <r>
    <s v="2806006696"/>
    <x v="5309"/>
    <s v="MICROEMPRESA"/>
    <x v="1925"/>
    <s v="Em Operação"/>
    <s v="Restaurante, Cafeteria, Bar e Similares"/>
    <s v="79310-720"/>
    <s v="MS"/>
    <x v="81"/>
    <d v="2019-05-16T00:00:00"/>
    <d v="2021-05-16T00:00:00"/>
    <s v="28.060.066/0001-96"/>
    <s v="Similar"/>
    <s v="Sociedade Empresária Limitada"/>
    <s v="Inglês"/>
    <x v="5"/>
    <x v="4"/>
    <x v="3"/>
  </r>
  <r>
    <s v="2808660033"/>
    <x v="5310"/>
    <s v="MICROEMPRESA"/>
    <x v="1926"/>
    <s v="Em Operação"/>
    <s v="Restaurante, Cafeteria, Bar e Similares"/>
    <s v="45860-000"/>
    <s v="BA"/>
    <x v="453"/>
    <d v="2019-06-14T00:00:00"/>
    <d v="2021-06-14T00:00:00"/>
    <s v="28.086.600/0001-33"/>
    <s v="Restaurante"/>
    <s v="Empresário (Individual)"/>
    <s v=" - "/>
    <x v="0"/>
    <x v="0"/>
    <x v="0"/>
  </r>
  <r>
    <s v="2809612620"/>
    <x v="5311"/>
    <s v="MICROEMPRESA"/>
    <x v="1927"/>
    <s v="Em Operação"/>
    <s v="Restaurante, Cafeteria, Bar e Similares"/>
    <s v="88495-000"/>
    <s v="SC"/>
    <x v="176"/>
    <d v="2019-05-10T00:00:00"/>
    <d v="2021-05-10T00:00:00"/>
    <s v="28.096.126/0001-20"/>
    <s v="Similar"/>
    <s v="Empresário Individual"/>
    <s v=" - "/>
    <x v="0"/>
    <x v="0"/>
    <x v="0"/>
  </r>
  <r>
    <s v="2812421911"/>
    <x v="5312"/>
    <s v="MICROEMPRESA"/>
    <x v="1712"/>
    <s v="Em Operação"/>
    <s v="Restaurante, Cafeteria, Bar e Similares"/>
    <s v="78270-000"/>
    <s v="MT"/>
    <x v="1372"/>
    <d v="2019-06-06T00:00:00"/>
    <d v="2021-06-06T00:00:00"/>
    <s v="28.124.219/0001-11"/>
    <s v="Restaurante"/>
    <s v="Empresário Individual"/>
    <s v=" - "/>
    <x v="0"/>
    <x v="0"/>
    <x v="0"/>
  </r>
  <r>
    <s v="2813144330"/>
    <x v="5313"/>
    <s v="MICROEMPRESA"/>
    <x v="1828"/>
    <s v="Em Operação"/>
    <s v="Restaurante, Cafeteria, Bar e Similares"/>
    <s v="68960-000"/>
    <s v="AP"/>
    <x v="848"/>
    <d v="2019-04-25T00:00:00"/>
    <d v="2021-04-25T00:00:00"/>
    <s v="28.131.443/0001-30"/>
    <s v="Restaurante"/>
    <s v="Empresário (Individual)"/>
    <s v=" - "/>
    <x v="0"/>
    <x v="0"/>
    <x v="0"/>
  </r>
  <r>
    <s v="2813776109"/>
    <x v="5314"/>
    <s v="MICROEMPRESA"/>
    <x v="1928"/>
    <s v="Em Operação"/>
    <s v="Restaurante, Cafeteria, Bar e Similares"/>
    <s v="66035-220"/>
    <s v="PA"/>
    <x v="428"/>
    <d v="2019-06-25T00:00:00"/>
    <d v="2021-06-25T00:00:00"/>
    <s v="28.137.761/0001-09"/>
    <s v="Cafeteria"/>
    <s v="Empresário Individual"/>
    <s v="Inglês"/>
    <x v="2"/>
    <x v="4"/>
    <x v="0"/>
  </r>
  <r>
    <s v="2815295240"/>
    <x v="5315"/>
    <s v="MICROEMPRESA"/>
    <x v="1895"/>
    <s v="Em Operação"/>
    <s v="Restaurante, Cafeteria, Bar e Similares"/>
    <s v="43900-000"/>
    <s v="BA"/>
    <x v="151"/>
    <d v="2019-05-29T00:00:00"/>
    <d v="2021-05-29T00:00:00"/>
    <s v="28.152.952/0001-40"/>
    <s v="Restaurante"/>
    <s v="Empresário Individual"/>
    <s v=" - "/>
    <x v="0"/>
    <x v="0"/>
    <x v="0"/>
  </r>
  <r>
    <s v="2815774622"/>
    <x v="5316"/>
    <s v="MICROEMPRESA"/>
    <x v="1895"/>
    <s v="Em Operação"/>
    <s v="Restaurante, Cafeteria, Bar e Similares"/>
    <s v="89036-200"/>
    <s v="SC"/>
    <x v="15"/>
    <d v="2019-04-24T00:00:00"/>
    <d v="2021-04-24T00:00:00"/>
    <s v="28.157.746/0001-22"/>
    <s v="Restaurante"/>
    <s v="Sociedade Empresária Limitada"/>
    <s v=" - "/>
    <x v="3"/>
    <x v="4"/>
    <x v="3"/>
  </r>
  <r>
    <s v="2816326330"/>
    <x v="5317"/>
    <s v="MICROEMPRESA"/>
    <x v="1711"/>
    <s v="Em Operação"/>
    <s v="Restaurante, Cafeteria, Bar e Similares"/>
    <s v="35500-006"/>
    <s v="MG"/>
    <x v="307"/>
    <d v="2019-05-24T00:00:00"/>
    <d v="2021-05-24T00:00:00"/>
    <s v="28.163.263/0001-30"/>
    <s v="Restaurante"/>
    <s v="Sociedade Empresária Limitada"/>
    <s v=" - "/>
    <x v="0"/>
    <x v="10"/>
    <x v="6"/>
  </r>
  <r>
    <s v="2816650694"/>
    <x v="5318"/>
    <s v="MICROEMPRESA"/>
    <x v="1711"/>
    <s v="Em Operação"/>
    <s v="Restaurante, Cafeteria, Bar e Similares"/>
    <s v="87890-000"/>
    <s v="PR"/>
    <x v="1107"/>
    <d v="2019-05-17T00:00:00"/>
    <d v="2021-05-17T00:00:00"/>
    <s v="28.166.506/0001-94"/>
    <s v="Similar"/>
    <s v="Empresário Individual"/>
    <s v=" - "/>
    <x v="0"/>
    <x v="0"/>
    <x v="0"/>
  </r>
  <r>
    <s v="2823923550"/>
    <x v="5319"/>
    <s v="MICROEMPRESA"/>
    <x v="1708"/>
    <s v="Em Operação"/>
    <s v="Restaurante, Cafeteria, Bar e Similares"/>
    <s v="12630-000"/>
    <s v="SP"/>
    <x v="181"/>
    <d v="2019-06-27T00:00:00"/>
    <d v="2021-06-27T00:00:00"/>
    <s v="28.239.235/0001-50"/>
    <s v="Similar"/>
    <s v="Empresário (Individual)"/>
    <s v=" - "/>
    <x v="0"/>
    <x v="0"/>
    <x v="0"/>
  </r>
  <r>
    <s v="2826955219"/>
    <x v="5320"/>
    <s v="MICROEMPRESA"/>
    <x v="1834"/>
    <s v="Em Operação"/>
    <s v="Restaurante, Cafeteria, Bar e Similares"/>
    <s v="14315-766"/>
    <s v="SP"/>
    <x v="1085"/>
    <d v="2019-06-17T00:00:00"/>
    <d v="2021-06-17T00:00:00"/>
    <s v="28.269.552/0001-19"/>
    <s v="Cafeteria"/>
    <s v="Sociedade Empresária Limitada"/>
    <s v="Inglês|Português"/>
    <x v="4"/>
    <x v="4"/>
    <x v="0"/>
  </r>
  <r>
    <s v="2828180570"/>
    <x v="5321"/>
    <s v="MICROEMPRESA"/>
    <x v="1707"/>
    <s v="Em Operação"/>
    <s v="Restaurante, Cafeteria, Bar e Similares"/>
    <s v="89817-000"/>
    <s v="SC"/>
    <x v="1373"/>
    <d v="2019-06-18T00:00:00"/>
    <d v="2021-06-18T00:00:00"/>
    <s v="28.281.805/0001-70"/>
    <s v="Restaurante"/>
    <s v="Empresário Individual"/>
    <s v="Português"/>
    <x v="2"/>
    <x v="5"/>
    <x v="4"/>
  </r>
  <r>
    <s v="2828741129"/>
    <x v="5322"/>
    <s v="MICROEMPRESA"/>
    <x v="1835"/>
    <s v="Em Operação"/>
    <s v="Restaurante, Cafeteria, Bar e Similares"/>
    <s v="29295-000"/>
    <s v="ES"/>
    <x v="1315"/>
    <d v="2019-05-07T00:00:00"/>
    <d v="2021-05-07T00:00:00"/>
    <s v="28.287.411/0001-29"/>
    <s v="Restaurante"/>
    <s v="Empresário (Individual)"/>
    <s v=" - "/>
    <x v="0"/>
    <x v="0"/>
    <x v="0"/>
  </r>
  <r>
    <s v="2829735314"/>
    <x v="5323"/>
    <s v="EMPRESA DE PEQUENO PORTE"/>
    <x v="1836"/>
    <s v="Em Operação"/>
    <s v="Restaurante, Cafeteria, Bar e Similares"/>
    <s v="57955-000"/>
    <s v="AL"/>
    <x v="392"/>
    <d v="2019-06-10T00:00:00"/>
    <d v="2021-06-10T00:00:00"/>
    <s v="28.297.353/0001-14"/>
    <s v="Restaurante"/>
    <s v="Sociedade Empresária Limitada"/>
    <s v=" - "/>
    <x v="0"/>
    <x v="5"/>
    <x v="0"/>
  </r>
  <r>
    <s v="2834678801"/>
    <x v="5324"/>
    <s v="MICROEMPRESA"/>
    <x v="1894"/>
    <s v="Em Operação"/>
    <s v="Restaurante, Cafeteria, Bar e Similares"/>
    <s v="39385-000"/>
    <s v="MG"/>
    <x v="1374"/>
    <d v="2019-05-16T00:00:00"/>
    <d v="2021-05-16T00:00:00"/>
    <s v="28.346.788/0001-01"/>
    <s v="Restaurante"/>
    <s v="Empresário Individual"/>
    <s v=" - "/>
    <x v="0"/>
    <x v="0"/>
    <x v="0"/>
  </r>
  <r>
    <s v="2835240319"/>
    <x v="5325"/>
    <s v="MICROEMPRESA"/>
    <x v="1838"/>
    <s v="Em Operação"/>
    <s v="Restaurante, Cafeteria, Bar e Similares"/>
    <s v="98680-000"/>
    <s v="RS"/>
    <x v="1375"/>
    <d v="2019-05-28T00:00:00"/>
    <d v="2021-05-28T00:00:00"/>
    <s v="28.352.403/0001-19"/>
    <s v="Restaurante"/>
    <s v="Empresário Individual"/>
    <s v="Português"/>
    <x v="2"/>
    <x v="0"/>
    <x v="0"/>
  </r>
  <r>
    <s v="2835313360"/>
    <x v="5326"/>
    <s v="MICROEMPRESA"/>
    <x v="1894"/>
    <s v="Em Operação"/>
    <s v="Restaurante, Cafeteria, Bar e Similares"/>
    <s v="12327-005"/>
    <s v="SP"/>
    <x v="396"/>
    <d v="2019-06-18T00:00:00"/>
    <d v="2021-06-18T00:00:00"/>
    <s v="28.353.133/0001-60"/>
    <s v="Restaurante"/>
    <s v="Empresário (Individual)"/>
    <s v=" - "/>
    <x v="0"/>
    <x v="0"/>
    <x v="0"/>
  </r>
  <r>
    <s v="2835471606"/>
    <x v="5327"/>
    <s v="MICROEMPRESA"/>
    <x v="1838"/>
    <s v="Em Operação"/>
    <s v="Restaurante, Cafeteria, Bar e Similares"/>
    <s v="77855-000"/>
    <s v="TO"/>
    <x v="1376"/>
    <d v="2019-05-07T00:00:00"/>
    <d v="2021-05-07T00:00:00"/>
    <s v="28.354.716/0001-06"/>
    <s v="Similar"/>
    <s v="Empresário Individual"/>
    <s v=" - "/>
    <x v="2"/>
    <x v="1"/>
    <x v="4"/>
  </r>
  <r>
    <s v="2837083896"/>
    <x v="5328"/>
    <s v="MICROEMPRESA"/>
    <x v="1839"/>
    <s v="Em Operação"/>
    <s v="Restaurante, Cafeteria, Bar e Similares"/>
    <s v="65430-000"/>
    <s v="MA"/>
    <x v="1112"/>
    <d v="2019-06-03T00:00:00"/>
    <d v="2021-06-03T00:00:00"/>
    <s v="28.370.838/0001-96"/>
    <s v="Restaurante"/>
    <s v="Empresário Individual"/>
    <s v="Português"/>
    <x v="0"/>
    <x v="1"/>
    <x v="0"/>
  </r>
  <r>
    <s v="2838797688"/>
    <x v="5329"/>
    <s v="MICROEMPRESA"/>
    <x v="1737"/>
    <s v="Em Operação"/>
    <s v="Restaurante, Cafeteria, Bar e Similares"/>
    <s v="95320-000"/>
    <s v="RS"/>
    <x v="182"/>
    <d v="2019-04-17T00:00:00"/>
    <d v="2021-04-17T00:00:00"/>
    <s v="28.387.976/0001-88"/>
    <s v="Similar"/>
    <s v="Empresário (Individual)"/>
    <s v=" - "/>
    <x v="0"/>
    <x v="0"/>
    <x v="0"/>
  </r>
  <r>
    <s v="2838956487"/>
    <x v="5330"/>
    <s v="MICROEMPRESA"/>
    <x v="1737"/>
    <s v="Em Operação"/>
    <s v="Restaurante, Cafeteria, Bar e Similares"/>
    <s v="68485-000"/>
    <s v="PA"/>
    <x v="1183"/>
    <d v="2019-04-12T00:00:00"/>
    <d v="2021-04-12T00:00:00"/>
    <s v="28.389.564/0001-87"/>
    <s v="Similar"/>
    <s v="Empresário (Individual)"/>
    <s v=" - "/>
    <x v="0"/>
    <x v="0"/>
    <x v="0"/>
  </r>
  <r>
    <s v="2839625209"/>
    <x v="5331"/>
    <s v="MICROEMPRESA"/>
    <x v="1841"/>
    <s v="Em Operação"/>
    <s v="Restaurante, Cafeteria, Bar e Similares"/>
    <s v="29690-000"/>
    <s v="ES"/>
    <x v="957"/>
    <d v="2019-04-30T00:00:00"/>
    <d v="2021-04-30T00:00:00"/>
    <s v="28.396.252/0001-09"/>
    <s v="Restaurante"/>
    <s v="Empresário Individual"/>
    <s v="Espanhol"/>
    <x v="2"/>
    <x v="0"/>
    <x v="0"/>
  </r>
  <r>
    <s v="2841159253"/>
    <x v="5332"/>
    <s v="MICROEMPRESA"/>
    <x v="1842"/>
    <s v="Em Operação"/>
    <s v="Restaurante, Cafeteria, Bar e Similares"/>
    <s v="65170-000"/>
    <s v="MA"/>
    <x v="1377"/>
    <d v="2019-05-24T00:00:00"/>
    <d v="2021-05-24T00:00:00"/>
    <s v="28.411.592/0001-53"/>
    <s v="Cafeteria"/>
    <s v="Empresário Individual"/>
    <s v=" - "/>
    <x v="9"/>
    <x v="2"/>
    <x v="4"/>
  </r>
  <r>
    <s v="2844901028"/>
    <x v="5333"/>
    <s v="MICROEMPRESA"/>
    <x v="1845"/>
    <s v="Em Operação"/>
    <s v="Restaurante, Cafeteria, Bar e Similares"/>
    <s v="59335-000"/>
    <s v="RN"/>
    <x v="171"/>
    <d v="2019-04-16T00:00:00"/>
    <d v="2021-04-16T00:00:00"/>
    <s v="28.449.010/0001-28"/>
    <s v="Similar"/>
    <s v="Empresário Individual"/>
    <s v=" - "/>
    <x v="0"/>
    <x v="1"/>
    <x v="0"/>
  </r>
  <r>
    <s v="2845879839"/>
    <x v="5334"/>
    <s v="MICROEMPRESA"/>
    <x v="1929"/>
    <s v="Em Operação"/>
    <s v="Restaurante, Cafeteria, Bar e Similares"/>
    <s v="29200-265"/>
    <s v="ES"/>
    <x v="199"/>
    <d v="2019-04-17T00:00:00"/>
    <d v="2021-04-17T00:00:00"/>
    <s v="28.458.798/0001-39"/>
    <s v="Cafeteria"/>
    <s v="Empresário Individual"/>
    <s v=" - "/>
    <x v="0"/>
    <x v="0"/>
    <x v="0"/>
  </r>
  <r>
    <s v="2845885580"/>
    <x v="5335"/>
    <s v="MICROEMPRESA"/>
    <x v="1929"/>
    <s v="Em Operação"/>
    <s v="Restaurante, Cafeteria, Bar e Similares"/>
    <s v="65450-000"/>
    <s v="MA"/>
    <x v="635"/>
    <d v="2019-06-12T00:00:00"/>
    <d v="2021-06-12T00:00:00"/>
    <s v="28.458.855/0001-80"/>
    <s v="Restaurante"/>
    <s v="Sociedade Empresária Limitada"/>
    <s v=" - "/>
    <x v="2"/>
    <x v="0"/>
    <x v="0"/>
  </r>
  <r>
    <s v="2846177628"/>
    <x v="5336"/>
    <s v="MICROEMPRESA"/>
    <x v="1702"/>
    <s v="Em Operação"/>
    <s v="Restaurante, Cafeteria, Bar e Similares"/>
    <s v="39526-000"/>
    <s v="MG"/>
    <x v="1378"/>
    <d v="2019-04-15T00:00:00"/>
    <d v="2021-04-15T00:00:00"/>
    <s v="28.461.776/0001-28"/>
    <s v="Restaurante"/>
    <s v="Empresário Individual"/>
    <s v=" - "/>
    <x v="2"/>
    <x v="0"/>
    <x v="0"/>
  </r>
  <r>
    <s v="2849981964"/>
    <x v="5337"/>
    <s v="MICROEMPRESA"/>
    <x v="1847"/>
    <s v="Em Operação"/>
    <s v="Restaurante, Cafeteria, Bar e Similares"/>
    <s v="29880-000"/>
    <s v="ES"/>
    <x v="965"/>
    <d v="2019-05-28T00:00:00"/>
    <d v="2021-05-28T00:00:00"/>
    <s v="28.499.819/0001-64"/>
    <s v="Restaurante"/>
    <s v="Empresário Individual"/>
    <s v=" - "/>
    <x v="0"/>
    <x v="0"/>
    <x v="0"/>
  </r>
  <r>
    <s v="2852048608"/>
    <x v="5338"/>
    <s v="MICROEMPRESA"/>
    <x v="1849"/>
    <s v="Em Operação"/>
    <s v="Restaurante, Cafeteria, Bar e Similares"/>
    <s v="29230-000"/>
    <s v="ES"/>
    <x v="82"/>
    <d v="2019-04-22T00:00:00"/>
    <d v="2021-04-22T00:00:00"/>
    <s v="28.520.486/0001-08"/>
    <s v="Restaurante"/>
    <s v="Sociedade Empresária Limitada"/>
    <s v=" - "/>
    <x v="3"/>
    <x v="5"/>
    <x v="0"/>
  </r>
  <r>
    <s v="2856822379"/>
    <x v="5339"/>
    <s v="MICROEMPRESA"/>
    <x v="1700"/>
    <s v="Em Operação"/>
    <s v="Restaurante, Cafeteria, Bar e Similares"/>
    <s v="68580-000"/>
    <s v="PA"/>
    <x v="508"/>
    <d v="2019-05-13T00:00:00"/>
    <d v="2021-05-13T00:00:00"/>
    <s v="28.568.223/0001-79"/>
    <s v="Restaurante"/>
    <s v="Empresário (Individual)"/>
    <s v=" - "/>
    <x v="2"/>
    <x v="0"/>
    <x v="0"/>
  </r>
  <r>
    <s v="2859101300"/>
    <x v="5340"/>
    <s v="MICROEMPRESA"/>
    <x v="1699"/>
    <s v="Em Operação"/>
    <s v="Restaurante, Cafeteria, Bar e Similares"/>
    <s v="89885-000"/>
    <s v="SC"/>
    <x v="1379"/>
    <d v="2019-04-23T00:00:00"/>
    <d v="2021-04-23T00:00:00"/>
    <s v="28.591.013/0001-00"/>
    <s v="Similar"/>
    <s v="Empresário Individual"/>
    <s v="Português"/>
    <x v="3"/>
    <x v="4"/>
    <x v="3"/>
  </r>
  <r>
    <s v="2862556103"/>
    <x v="5341"/>
    <s v="MICROEMPRESA"/>
    <x v="1697"/>
    <s v="Em Operação"/>
    <s v="Restaurante, Cafeteria, Bar e Similares"/>
    <s v="12630-000"/>
    <s v="SP"/>
    <x v="181"/>
    <d v="2019-06-27T00:00:00"/>
    <d v="2021-06-27T00:00:00"/>
    <s v="28.625.561/0001-03"/>
    <s v="Bar"/>
    <s v="Empresário Individual"/>
    <s v=" - "/>
    <x v="0"/>
    <x v="0"/>
    <x v="0"/>
  </r>
  <r>
    <s v="2863753597"/>
    <x v="5342"/>
    <s v="MICROEMPRESA"/>
    <x v="1856"/>
    <s v="Em Operação"/>
    <s v="Restaurante, Cafeteria, Bar e Similares"/>
    <s v="49930-000"/>
    <s v="SE"/>
    <x v="1380"/>
    <d v="2019-05-30T00:00:00"/>
    <d v="2021-05-30T00:00:00"/>
    <s v="28.637.535/0001-97"/>
    <s v="Restaurante"/>
    <s v="Empresário Individual"/>
    <s v=" - "/>
    <x v="0"/>
    <x v="1"/>
    <x v="0"/>
  </r>
  <r>
    <s v="2864806034"/>
    <x v="5343"/>
    <s v="MICROEMPRESA"/>
    <x v="1857"/>
    <s v="Em Operação"/>
    <s v="Restaurante, Cafeteria, Bar e Similares"/>
    <s v="68109-000"/>
    <s v="PA"/>
    <x v="192"/>
    <d v="2019-06-17T00:00:00"/>
    <d v="2021-06-17T00:00:00"/>
    <s v="28.648.060/0001-34"/>
    <s v="Restaurante"/>
    <s v="Empresário Individual"/>
    <s v=" - "/>
    <x v="0"/>
    <x v="0"/>
    <x v="0"/>
  </r>
  <r>
    <s v="2866075875"/>
    <x v="5344"/>
    <s v="MICROEMPRESA"/>
    <x v="1889"/>
    <s v="Em Operação"/>
    <s v="Restaurante, Cafeteria, Bar e Similares"/>
    <s v="15620-000"/>
    <s v="SP"/>
    <x v="1114"/>
    <d v="2019-05-24T00:00:00"/>
    <d v="2021-05-24T00:00:00"/>
    <s v="28.660.758/0001-75"/>
    <s v="Similar"/>
    <s v="Empresário (Individual)"/>
    <s v=" - "/>
    <x v="0"/>
    <x v="0"/>
    <x v="0"/>
  </r>
  <r>
    <s v="2866632527"/>
    <x v="5345"/>
    <s v="MICROEMPRESA"/>
    <x v="1889"/>
    <s v="Em Operação"/>
    <s v="Restaurante, Cafeteria, Bar e Similares"/>
    <s v="89640-000"/>
    <s v="SC"/>
    <x v="1381"/>
    <d v="2019-06-12T00:00:00"/>
    <d v="2021-06-12T00:00:00"/>
    <s v="28.666.325/0001-27"/>
    <s v="Restaurante"/>
    <s v="Empresário Individual"/>
    <s v=" - "/>
    <x v="0"/>
    <x v="0"/>
    <x v="0"/>
  </r>
  <r>
    <s v="2872066444"/>
    <x v="5346"/>
    <s v="MICROEMPRESA"/>
    <x v="1693"/>
    <s v="Em Operação"/>
    <s v="Restaurante, Cafeteria, Bar e Similares"/>
    <s v="95320-000"/>
    <s v="RS"/>
    <x v="182"/>
    <d v="2019-04-16T00:00:00"/>
    <d v="2021-04-16T00:00:00"/>
    <s v="28.720.664/0001-44"/>
    <s v="Restaurante"/>
    <s v="Empresa Individual de Responsabilidade Limitada (de Natureza Empresária)"/>
    <s v=" - "/>
    <x v="6"/>
    <x v="0"/>
    <x v="0"/>
  </r>
  <r>
    <s v="2872822108"/>
    <x v="5347"/>
    <s v="MICROEMPRESA"/>
    <x v="1860"/>
    <s v="Em Operação"/>
    <s v="Restaurante, Cafeteria, Bar e Similares"/>
    <s v="59335-000"/>
    <s v="RN"/>
    <x v="171"/>
    <d v="2019-05-13T00:00:00"/>
    <d v="2021-05-13T00:00:00"/>
    <s v="28.728.221/0001-08"/>
    <s v="Similar"/>
    <s v="Empresário Individual"/>
    <s v=" - "/>
    <x v="0"/>
    <x v="0"/>
    <x v="0"/>
  </r>
  <r>
    <s v="2875821304"/>
    <x v="5348"/>
    <s v="MICROEMPRESA"/>
    <x v="1863"/>
    <s v="Em Operação"/>
    <s v="Restaurante, Cafeteria, Bar e Similares"/>
    <s v="69440-000"/>
    <s v="AM"/>
    <x v="1382"/>
    <d v="2019-04-30T00:00:00"/>
    <d v="2021-04-30T00:00:00"/>
    <s v="28.758.213/0001-04"/>
    <s v="Restaurante"/>
    <s v="Empresário (Individual)"/>
    <s v=" - "/>
    <x v="2"/>
    <x v="4"/>
    <x v="0"/>
  </r>
  <r>
    <s v="2889130171"/>
    <x v="5349"/>
    <s v="MICROEMPRESA"/>
    <x v="1870"/>
    <s v="Em Operação"/>
    <s v="Restaurante, Cafeteria, Bar e Similares"/>
    <s v="57150-000"/>
    <s v="AL"/>
    <x v="422"/>
    <d v="2019-04-16T00:00:00"/>
    <d v="2021-04-16T00:00:00"/>
    <s v="28.891.301/0001-71"/>
    <s v="Restaurante"/>
    <s v="Empresário Individual"/>
    <s v="Português"/>
    <x v="0"/>
    <x v="1"/>
    <x v="0"/>
  </r>
  <r>
    <s v="2890253233"/>
    <x v="5350"/>
    <s v="MICROEMPRESA"/>
    <x v="1871"/>
    <s v="Em Operação"/>
    <s v="Restaurante, Cafeteria, Bar e Similares"/>
    <s v="49985-000"/>
    <s v="SE"/>
    <x v="1383"/>
    <d v="2019-05-03T00:00:00"/>
    <d v="2021-05-03T00:00:00"/>
    <s v="28.902.532/0001-33"/>
    <s v="Restaurante"/>
    <s v="Empresário Individual"/>
    <s v=" - "/>
    <x v="2"/>
    <x v="13"/>
    <x v="0"/>
  </r>
  <r>
    <s v="2890318805"/>
    <x v="5351"/>
    <s v="MICROEMPRESA"/>
    <x v="1871"/>
    <s v="Em Operação"/>
    <s v="Restaurante, Cafeteria, Bar e Similares"/>
    <s v="36990-000"/>
    <s v="MG"/>
    <x v="1384"/>
    <d v="2019-05-10T00:00:00"/>
    <d v="2021-05-10T00:00:00"/>
    <s v="28.903.188/0001-05"/>
    <s v="Similar"/>
    <s v="Empresário Individual"/>
    <s v=" - "/>
    <x v="2"/>
    <x v="0"/>
    <x v="0"/>
  </r>
  <r>
    <s v="2891138180"/>
    <x v="5352"/>
    <s v="MICROEMPRESA"/>
    <x v="1691"/>
    <s v="Em Operação"/>
    <s v="Restaurante, Cafeteria, Bar e Similares"/>
    <s v="16880-000"/>
    <s v="SP"/>
    <x v="1385"/>
    <d v="2019-05-24T00:00:00"/>
    <d v="2021-05-24T00:00:00"/>
    <s v="28.911.381/0001-80"/>
    <s v="Restaurante"/>
    <s v="Empresa Individual de Responsabilidade Limitada (de Natureza Empresária)"/>
    <s v=" - "/>
    <x v="2"/>
    <x v="4"/>
    <x v="0"/>
  </r>
  <r>
    <s v="2895536444"/>
    <x v="5353"/>
    <s v="MICROEMPRESA"/>
    <x v="1930"/>
    <s v="Em Operação"/>
    <s v="Restaurante, Cafeteria, Bar e Similares"/>
    <s v="12990-000"/>
    <s v="SP"/>
    <x v="924"/>
    <d v="2019-06-27T00:00:00"/>
    <d v="2021-06-27T00:00:00"/>
    <s v="28.955.364/0001-44"/>
    <s v="Restaurante"/>
    <s v="Empresário Individual"/>
    <s v=" - "/>
    <x v="6"/>
    <x v="4"/>
    <x v="0"/>
  </r>
  <r>
    <s v="2901929141"/>
    <x v="5354"/>
    <s v="MICROEMPRESA"/>
    <x v="1690"/>
    <s v="Em Operação"/>
    <s v="Restaurante, Cafeteria, Bar e Similares"/>
    <s v="12940-690"/>
    <s v="SP"/>
    <x v="643"/>
    <d v="2019-05-20T00:00:00"/>
    <d v="2021-05-20T00:00:00"/>
    <s v="29.019.291/0001-41"/>
    <s v="Cafeteria"/>
    <s v="Empresário (Individual)"/>
    <s v="Inglês"/>
    <x v="0"/>
    <x v="7"/>
    <x v="15"/>
  </r>
  <r>
    <s v="2907471615"/>
    <x v="5355"/>
    <s v="MICROEMPRESA"/>
    <x v="1686"/>
    <s v="Em Operação"/>
    <s v="Restaurante, Cafeteria, Bar e Similares"/>
    <s v="95972-000"/>
    <s v="RS"/>
    <x v="1325"/>
    <d v="2019-04-24T00:00:00"/>
    <d v="2021-04-24T00:00:00"/>
    <s v="29.074.716/0001-15"/>
    <s v="Restaurante"/>
    <s v="Empresário Individual"/>
    <s v=" - "/>
    <x v="6"/>
    <x v="0"/>
    <x v="0"/>
  </r>
  <r>
    <s v="2911240260"/>
    <x v="5356"/>
    <s v="MICROEMPRESA"/>
    <x v="1745"/>
    <s v="Em Operação"/>
    <s v="Restaurante, Cafeteria, Bar e Similares"/>
    <s v="19200-000"/>
    <s v="SP"/>
    <x v="206"/>
    <d v="2019-05-20T00:00:00"/>
    <d v="2021-05-20T00:00:00"/>
    <s v="29.112.402/0001-60"/>
    <s v="Similar"/>
    <s v="Empresário Individual"/>
    <s v=" - "/>
    <x v="0"/>
    <x v="0"/>
    <x v="0"/>
  </r>
  <r>
    <s v="2914362828"/>
    <x v="5357"/>
    <s v="MICROEMPRESA"/>
    <x v="1743"/>
    <s v="Em Operação"/>
    <s v="Restaurante, Cafeteria, Bar e Similares"/>
    <s v="59217-000"/>
    <s v="RN"/>
    <x v="1313"/>
    <d v="2019-05-17T00:00:00"/>
    <d v="2021-05-17T00:00:00"/>
    <s v="29.143.628/0001-28"/>
    <s v="Similar"/>
    <s v="Empresário Individual"/>
    <s v=" - "/>
    <x v="2"/>
    <x v="4"/>
    <x v="0"/>
  </r>
  <r>
    <s v="2916909020"/>
    <x v="5358"/>
    <s v="MICROEMPRESA"/>
    <x v="1880"/>
    <s v="Em Implantação"/>
    <s v="Restaurante, Cafeteria, Bar e Similares"/>
    <s v="79910-000"/>
    <s v="MS"/>
    <x v="1386"/>
    <d v="2019-06-26T00:00:00"/>
    <d v="2021-06-26T00:00:00"/>
    <s v="29.169.090/0001-20"/>
    <s v="Similar"/>
    <s v="Empresa Individual de Responsabilidade Limitada (de Natureza Empresária)"/>
    <s v=" - "/>
    <x v="10"/>
    <x v="0"/>
    <x v="0"/>
  </r>
  <r>
    <s v="2917413022"/>
    <x v="5359"/>
    <s v="MICROEMPRESA"/>
    <x v="1880"/>
    <s v="Em Operação"/>
    <s v="Restaurante, Cafeteria, Bar e Similares"/>
    <s v="31330-290"/>
    <s v="MG"/>
    <x v="2"/>
    <d v="2019-05-27T00:00:00"/>
    <d v="2021-05-27T00:00:00"/>
    <s v="29.174.130/0001-22"/>
    <s v="Restaurante"/>
    <s v="Empresa Individual de Responsabilidade Limitada (de Natureza Empresária)"/>
    <s v="Português"/>
    <x v="0"/>
    <x v="0"/>
    <x v="0"/>
  </r>
  <r>
    <s v="2919135109"/>
    <x v="5360"/>
    <s v="MICROEMPRESA"/>
    <x v="1881"/>
    <s v="Em Operação"/>
    <s v="Restaurante, Cafeteria, Bar e Similares"/>
    <s v="95400-000"/>
    <s v="RS"/>
    <x v="186"/>
    <d v="2019-06-03T00:00:00"/>
    <d v="2021-06-03T00:00:00"/>
    <s v="29.191.351/0001-09"/>
    <s v="Restaurante"/>
    <s v="Sociedade Empresária Limitada"/>
    <s v=" - "/>
    <x v="6"/>
    <x v="4"/>
    <x v="0"/>
  </r>
  <r>
    <s v="2920038478"/>
    <x v="5361"/>
    <s v="MICROEMPRESA"/>
    <x v="1739"/>
    <s v="Em Operação"/>
    <s v="Restaurante, Cafeteria, Bar e Similares"/>
    <s v="69117-000"/>
    <s v="AM"/>
    <x v="153"/>
    <d v="2019-05-24T00:00:00"/>
    <d v="2021-05-24T00:00:00"/>
    <s v="29.200.384/0001-78"/>
    <s v="Similar"/>
    <s v="Empresário (Individual)"/>
    <s v=" - "/>
    <x v="2"/>
    <x v="4"/>
    <x v="0"/>
  </r>
  <r>
    <s v="2920264255"/>
    <x v="5362"/>
    <s v="MICROEMPRESA"/>
    <x v="1739"/>
    <s v="Em Operação"/>
    <s v="Restaurante, Cafeteria, Bar e Similares"/>
    <s v="68372-010"/>
    <s v="PA"/>
    <x v="452"/>
    <d v="2019-06-26T00:00:00"/>
    <d v="2021-06-26T00:00:00"/>
    <s v="29.202.642/0001-55"/>
    <s v="Restaurante"/>
    <s v="Empresa Individual de Responsabilidade Limitada (de Natureza Empresária)"/>
    <s v="Português"/>
    <x v="0"/>
    <x v="0"/>
    <x v="0"/>
  </r>
  <r>
    <s v="2920353541"/>
    <x v="5363"/>
    <s v="MICROEMPRESA"/>
    <x v="1739"/>
    <s v="Em Operação"/>
    <s v="Restaurante, Cafeteria, Bar e Similares"/>
    <s v="45807-000"/>
    <s v="BA"/>
    <x v="704"/>
    <d v="2019-06-25T00:00:00"/>
    <d v="2021-06-25T00:00:00"/>
    <s v="29.203.535/0001-41"/>
    <s v="Restaurante"/>
    <s v="Empresa Individual de Responsabilidade Limitada (de Natureza Empresária)"/>
    <s v=" - "/>
    <x v="2"/>
    <x v="0"/>
    <x v="0"/>
  </r>
  <r>
    <s v="2924668876"/>
    <x v="5364"/>
    <s v="MICROEMPRESA"/>
    <x v="1882"/>
    <s v="Em Operação"/>
    <s v="Restaurante, Cafeteria, Bar e Similares"/>
    <s v="12630-000"/>
    <s v="SP"/>
    <x v="181"/>
    <d v="2019-05-09T00:00:00"/>
    <d v="2021-05-09T00:00:00"/>
    <s v="29.246.688/0001-76"/>
    <s v="Restaurante"/>
    <s v="Empresário Individual"/>
    <s v="Português"/>
    <x v="0"/>
    <x v="0"/>
    <x v="0"/>
  </r>
  <r>
    <s v="2927012280"/>
    <x v="5365"/>
    <s v="MICROEMPRESA"/>
    <x v="1931"/>
    <s v="Em Operação"/>
    <s v="Restaurante, Cafeteria, Bar e Similares"/>
    <s v="89669-000"/>
    <s v="SC"/>
    <x v="156"/>
    <d v="2019-06-18T00:00:00"/>
    <d v="2021-06-18T00:00:00"/>
    <s v="29.270.122/0001-80"/>
    <s v="Restaurante"/>
    <s v="Sociedade Empresária Limitada"/>
    <s v=" - "/>
    <x v="2"/>
    <x v="0"/>
    <x v="0"/>
  </r>
  <r>
    <s v="2927456402"/>
    <x v="5366"/>
    <s v="MICROEMPRESA"/>
    <x v="1932"/>
    <s v="Em Operação"/>
    <s v="Restaurante, Cafeteria, Bar e Similares"/>
    <s v="15620-000"/>
    <s v="SP"/>
    <x v="1114"/>
    <d v="2019-05-23T00:00:00"/>
    <d v="2021-05-23T00:00:00"/>
    <s v="29.274.564/0001-02"/>
    <s v="Bar"/>
    <s v="Empresário (Individual)"/>
    <s v=" - "/>
    <x v="0"/>
    <x v="0"/>
    <x v="0"/>
  </r>
  <r>
    <s v="2928429402"/>
    <x v="5367"/>
    <s v="MICROEMPRESA"/>
    <x v="1883"/>
    <s v="Em Operação"/>
    <s v="Restaurante, Cafeteria, Bar e Similares"/>
    <s v="29545-000"/>
    <s v="ES"/>
    <x v="786"/>
    <d v="2019-05-17T00:00:00"/>
    <d v="2021-05-17T00:00:00"/>
    <s v="29.284.294/0001-02"/>
    <s v="Restaurante"/>
    <s v="Empresário Individual"/>
    <s v="Francês"/>
    <x v="0"/>
    <x v="0"/>
    <x v="0"/>
  </r>
  <r>
    <s v="2929389437"/>
    <x v="5368"/>
    <s v="MICROEMPRESA"/>
    <x v="1680"/>
    <s v="Em Operação"/>
    <s v="Restaurante, Cafeteria, Bar e Similares"/>
    <s v="68580-000"/>
    <s v="PA"/>
    <x v="508"/>
    <d v="2019-06-24T00:00:00"/>
    <d v="2021-06-24T00:00:00"/>
    <s v="29.293.894/0001-37"/>
    <s v="Cafeteria"/>
    <s v="Empresário (Individual)"/>
    <s v=" - "/>
    <x v="2"/>
    <x v="0"/>
    <x v="0"/>
  </r>
  <r>
    <s v="2929927550"/>
    <x v="5369"/>
    <s v="MICROEMPRESA"/>
    <x v="1679"/>
    <s v="Em Operação"/>
    <s v="Restaurante, Cafeteria, Bar e Similares"/>
    <s v="12490-000"/>
    <s v="SP"/>
    <x v="124"/>
    <d v="2019-06-27T00:00:00"/>
    <d v="2021-06-27T00:00:00"/>
    <s v="29.299.275/0001-50"/>
    <s v="Bar"/>
    <s v="Empresário (Individual)"/>
    <s v=" - "/>
    <x v="0"/>
    <x v="0"/>
    <x v="0"/>
  </r>
  <r>
    <s v="2930238489"/>
    <x v="5370"/>
    <s v="MICROEMPRESA"/>
    <x v="1679"/>
    <s v="Em Operação"/>
    <s v="Restaurante, Cafeteria, Bar e Similares"/>
    <s v="68580-000"/>
    <s v="PA"/>
    <x v="508"/>
    <d v="2019-06-26T00:00:00"/>
    <d v="2021-06-26T00:00:00"/>
    <s v="29.302.384/0001-89"/>
    <s v="Cafeteria"/>
    <s v="Empresa Individual de Responsabilidade Limitada (de Natureza Empresária)"/>
    <s v=" - "/>
    <x v="2"/>
    <x v="0"/>
    <x v="0"/>
  </r>
  <r>
    <s v="2931258189"/>
    <x v="5371"/>
    <s v="MICROEMPRESA"/>
    <x v="1678"/>
    <s v="Em Operação"/>
    <s v="Restaurante, Cafeteria, Bar e Similares"/>
    <s v="75220-000"/>
    <s v="GO"/>
    <x v="1387"/>
    <d v="2019-05-03T00:00:00"/>
    <d v="2021-05-03T00:00:00"/>
    <s v="29.312.581/0001-89"/>
    <s v="Restaurante"/>
    <s v="Empresário Individual"/>
    <s v=" - "/>
    <x v="2"/>
    <x v="0"/>
    <x v="0"/>
  </r>
  <r>
    <s v="2931329682"/>
    <x v="5372"/>
    <s v="MICROEMPRESA"/>
    <x v="1678"/>
    <s v="Em Operação"/>
    <s v="Restaurante, Cafeteria, Bar e Similares"/>
    <s v="66035-340"/>
    <s v="PA"/>
    <x v="428"/>
    <d v="2019-05-30T00:00:00"/>
    <d v="2021-05-30T00:00:00"/>
    <s v="29.313.296/0001-82"/>
    <s v="Restaurante"/>
    <s v="Empresa Individual de Responsabilidade Limitada (de Natureza Empresária)"/>
    <s v=" - "/>
    <x v="0"/>
    <x v="1"/>
    <x v="0"/>
  </r>
  <r>
    <s v="2943374670"/>
    <x v="5373"/>
    <s v="MICROEMPRESA"/>
    <x v="1844"/>
    <s v="Em Operação"/>
    <s v="Restaurante, Cafeteria, Bar e Similares"/>
    <s v="80510-070"/>
    <s v="PR"/>
    <x v="21"/>
    <d v="2019-05-02T00:00:00"/>
    <d v="2021-05-02T00:00:00"/>
    <s v="29.433.746/0001-70"/>
    <s v="Restaurante"/>
    <s v="Sociedade Empresária Limitada"/>
    <s v="Inglês|Italiano"/>
    <x v="2"/>
    <x v="5"/>
    <x v="4"/>
  </r>
  <r>
    <s v="1731149534"/>
    <x v="5374"/>
    <s v="DEMAIS"/>
    <x v="1680"/>
    <s v="Em Operação"/>
    <s v="Restaurante, Cafeteria, Bar e Similares"/>
    <s v="90480-160"/>
    <s v="RS"/>
    <x v="351"/>
    <d v="2020-08-10T00:00:00"/>
    <d v="2022-08-10T00:00:00"/>
    <s v="17.311.495/0003-34"/>
    <s v="Restaurante"/>
    <s v="Sociedade Empresária Limitada"/>
    <s v="Inglês"/>
    <x v="0"/>
    <x v="0"/>
    <x v="0"/>
  </r>
  <r>
    <s v="9279321578"/>
    <x v="5375"/>
    <s v="DEMAIS"/>
    <x v="1772"/>
    <s v="Em Operação"/>
    <s v="Restaurante, Cafeteria, Bar e Similares"/>
    <s v="22420-041"/>
    <s v="RJ"/>
    <x v="111"/>
    <d v="2019-05-02T00:00:00"/>
    <d v="2021-05-02T00:00:00"/>
    <s v="92.793.215/0004-78"/>
    <s v="Restaurante"/>
    <s v="Sociedade Anônima Fechada"/>
    <s v=" - "/>
    <x v="0"/>
    <x v="0"/>
    <x v="0"/>
  </r>
  <r>
    <s v="5572768976"/>
    <x v="5376"/>
    <s v="DEMAIS"/>
    <x v="1694"/>
    <s v="Em Operação"/>
    <s v="Restaurante, Cafeteria, Bar e Similares"/>
    <s v="01450-030"/>
    <s v="SP"/>
    <x v="5"/>
    <d v="2020-05-14T00:00:00"/>
    <d v="2022-05-14T00:00:00"/>
    <s v="55.727.689/0005-76"/>
    <s v="Restaurante"/>
    <s v="Sociedade Empresária Limitada"/>
    <s v="Português|Inglês"/>
    <x v="0"/>
    <x v="0"/>
    <x v="0"/>
  </r>
  <r>
    <s v="1193755039"/>
    <x v="5377"/>
    <s v="DEMAIS"/>
    <x v="1783"/>
    <s v="Em Operação"/>
    <s v="Restaurante, Cafeteria, Bar e Similares"/>
    <s v="37170-000"/>
    <s v="MG"/>
    <x v="143"/>
    <d v="2019-08-28T00:00:00"/>
    <d v="2021-08-28T00:00:00"/>
    <s v="11.937.550/0002-39"/>
    <s v="Cafeteria"/>
    <s v="Cooperativa"/>
    <s v=" - "/>
    <x v="2"/>
    <x v="4"/>
    <x v="0"/>
  </r>
  <r>
    <s v="2679408907"/>
    <x v="5378"/>
    <s v="MICROEMPRESA"/>
    <x v="1913"/>
    <s v="Em Operação"/>
    <s v="Restaurante, Cafeteria, Bar e Similares"/>
    <s v="76152-000"/>
    <s v="GO"/>
    <x v="1388"/>
    <d v="2019-08-14T00:00:00"/>
    <d v="2021-08-14T00:00:00"/>
    <s v="26.794.089/0001-07"/>
    <s v="Similar"/>
    <s v="Empresário Individual"/>
    <s v=" - "/>
    <x v="0"/>
    <x v="1"/>
    <x v="0"/>
  </r>
  <r>
    <s v="2685518654"/>
    <x v="5379"/>
    <s v="MICROEMPRESA"/>
    <x v="1751"/>
    <s v="Em Operação"/>
    <s v="Restaurante, Cafeteria, Bar e Similares"/>
    <s v="31560-300"/>
    <s v="MG"/>
    <x v="2"/>
    <d v="2019-07-11T00:00:00"/>
    <d v="2021-07-11T00:00:00"/>
    <s v="26.855.186/0001-54"/>
    <s v="Restaurante"/>
    <s v="Empresário (Individual)"/>
    <s v="Inglês"/>
    <x v="4"/>
    <x v="1"/>
    <x v="0"/>
  </r>
  <r>
    <s v="2689987038"/>
    <x v="5380"/>
    <s v="MICROEMPRESA"/>
    <x v="1756"/>
    <s v="Em Operação"/>
    <s v="Restaurante, Cafeteria, Bar e Similares"/>
    <s v="57470-000"/>
    <s v="AL"/>
    <x v="1389"/>
    <d v="2019-08-26T00:00:00"/>
    <d v="2021-08-26T00:00:00"/>
    <s v="26.899.870/0001-38"/>
    <s v="Restaurante"/>
    <s v="Sociedade Empresária Limitada"/>
    <s v=" - "/>
    <x v="2"/>
    <x v="4"/>
    <x v="0"/>
  </r>
  <r>
    <s v="2699070975"/>
    <x v="5381"/>
    <s v="MICROEMPRESA"/>
    <x v="1912"/>
    <s v="Em Operação"/>
    <s v="Restaurante, Cafeteria, Bar e Similares"/>
    <s v="28035-205"/>
    <s v="RJ"/>
    <x v="318"/>
    <d v="2019-09-12T00:00:00"/>
    <d v="2021-09-12T00:00:00"/>
    <s v="26.990.709/0001-75"/>
    <s v="Restaurante"/>
    <s v="Sociedade Empresária Limitada"/>
    <s v=" - "/>
    <x v="6"/>
    <x v="0"/>
    <x v="0"/>
  </r>
  <r>
    <s v="2706723557"/>
    <x v="5382"/>
    <s v="MICROEMPRESA"/>
    <x v="1765"/>
    <s v="Em Operação"/>
    <s v="Restaurante, Cafeteria, Bar e Similares"/>
    <s v="18620-000"/>
    <s v="SP"/>
    <x v="1390"/>
    <d v="2019-07-24T00:00:00"/>
    <d v="2021-07-24T00:00:00"/>
    <s v="27.067.235/0001-57"/>
    <s v="Restaurante"/>
    <s v="Empresário Individual"/>
    <s v=" - "/>
    <x v="0"/>
    <x v="0"/>
    <x v="0"/>
  </r>
  <r>
    <s v="2708233408"/>
    <x v="5383"/>
    <s v="MICROEMPRESA"/>
    <x v="1766"/>
    <s v="Em Operação"/>
    <s v="Restaurante, Cafeteria, Bar e Similares"/>
    <s v="89896-000"/>
    <s v="SC"/>
    <x v="491"/>
    <d v="2019-09-04T00:00:00"/>
    <d v="2021-09-04T00:00:00"/>
    <s v="27.082.334/0001-08"/>
    <s v="Restaurante"/>
    <s v="Sociedade Empresária Limitada"/>
    <s v="Alemão"/>
    <x v="3"/>
    <x v="4"/>
    <x v="3"/>
  </r>
  <r>
    <s v="2710194401"/>
    <x v="5384"/>
    <s v="MICROEMPRESA"/>
    <x v="1768"/>
    <s v="Em Operação"/>
    <s v="Restaurante, Cafeteria, Bar e Similares"/>
    <s v="88502-000"/>
    <s v="SC"/>
    <x v="117"/>
    <d v="2019-08-26T00:00:00"/>
    <d v="2021-08-26T00:00:00"/>
    <s v="27.101.944/0001-01"/>
    <s v="Cafeteria"/>
    <s v="Empresário Individual"/>
    <s v=" - "/>
    <x v="0"/>
    <x v="0"/>
    <x v="0"/>
  </r>
  <r>
    <s v="2710381930"/>
    <x v="5385"/>
    <s v="MICROEMPRESA"/>
    <x v="1768"/>
    <s v="Em Operação"/>
    <s v="Restaurante, Cafeteria, Bar e Similares"/>
    <s v="66020-090"/>
    <s v="PA"/>
    <x v="428"/>
    <d v="2019-07-31T00:00:00"/>
    <d v="2021-07-31T00:00:00"/>
    <s v="27.103.819/0001-30"/>
    <s v="Restaurante"/>
    <s v="Empresário (Individual)"/>
    <s v="Inglês|Espanhol"/>
    <x v="0"/>
    <x v="0"/>
    <x v="0"/>
  </r>
  <r>
    <s v="2714781021"/>
    <x v="5386"/>
    <s v="MICROEMPRESA"/>
    <x v="1910"/>
    <s v="Em Operação"/>
    <s v="Restaurante, Cafeteria, Bar e Similares"/>
    <s v="68830-000"/>
    <s v="PA"/>
    <x v="234"/>
    <d v="2019-08-28T00:00:00"/>
    <d v="2021-08-28T00:00:00"/>
    <s v="27.147.810/0001-21"/>
    <s v="Restaurante"/>
    <s v="Empresário Individual"/>
    <s v=" - "/>
    <x v="2"/>
    <x v="4"/>
    <x v="0"/>
  </r>
  <r>
    <s v="2716992328"/>
    <x v="5387"/>
    <s v="MICROEMPRESA"/>
    <x v="1724"/>
    <s v="Em Operação"/>
    <s v="Restaurante, Cafeteria, Bar e Similares"/>
    <s v="66811-000"/>
    <s v="PA"/>
    <x v="428"/>
    <d v="2019-07-30T00:00:00"/>
    <d v="2021-07-30T00:00:00"/>
    <s v="27.169.923/0001-28"/>
    <s v="Restaurante"/>
    <s v="Empresário (Individual)"/>
    <s v=" - "/>
    <x v="0"/>
    <x v="0"/>
    <x v="0"/>
  </r>
  <r>
    <s v="2725892827"/>
    <x v="5388"/>
    <s v="MICROEMPRESA"/>
    <x v="1779"/>
    <s v="Em Operação"/>
    <s v="Restaurante, Cafeteria, Bar e Similares"/>
    <s v="29215-340"/>
    <s v="ES"/>
    <x v="199"/>
    <d v="2019-08-29T00:00:00"/>
    <d v="2021-08-29T00:00:00"/>
    <s v="27.258.928/0001-27"/>
    <s v="Restaurante"/>
    <s v="Empresário Individual"/>
    <s v=" - "/>
    <x v="0"/>
    <x v="5"/>
    <x v="12"/>
  </r>
  <r>
    <s v="2730312014"/>
    <x v="5389"/>
    <s v="MICROEMPRESA"/>
    <x v="1918"/>
    <s v="Em Operação"/>
    <s v="Restaurante, Cafeteria, Bar e Similares"/>
    <s v="29750-000"/>
    <s v="ES"/>
    <x v="1256"/>
    <d v="2019-09-16T00:00:00"/>
    <d v="2021-09-16T00:00:00"/>
    <s v="27.303.120/0001-14"/>
    <s v="Restaurante"/>
    <s v="Empresário Individual"/>
    <s v=" - "/>
    <x v="0"/>
    <x v="0"/>
    <x v="0"/>
  </r>
  <r>
    <s v="2739309507"/>
    <x v="5390"/>
    <s v="MICROEMPRESA"/>
    <x v="1736"/>
    <s v="Em Operação"/>
    <s v="Restaurante, Cafeteria, Bar e Similares"/>
    <s v="19220-000"/>
    <s v="SP"/>
    <x v="1391"/>
    <d v="2019-07-05T00:00:00"/>
    <d v="2021-07-05T00:00:00"/>
    <s v="27.393.095/0001-07"/>
    <s v="Similar"/>
    <s v="Empresário (Individual)"/>
    <s v=" - "/>
    <x v="0"/>
    <x v="0"/>
    <x v="0"/>
  </r>
  <r>
    <s v="2743219640"/>
    <x v="5391"/>
    <s v="MICROEMPRESA"/>
    <x v="1789"/>
    <s v="Em Operação"/>
    <s v="Restaurante, Cafeteria, Bar e Similares"/>
    <s v="55680-000"/>
    <s v="PE"/>
    <x v="113"/>
    <d v="2019-08-28T00:00:00"/>
    <d v="2021-08-28T00:00:00"/>
    <s v="27.432.196/0001-40"/>
    <s v="Restaurante"/>
    <s v="Empresário Individual"/>
    <s v="Português"/>
    <x v="0"/>
    <x v="0"/>
    <x v="0"/>
  </r>
  <r>
    <s v="2744206698"/>
    <x v="5392"/>
    <s v="MICROEMPRESA"/>
    <x v="1933"/>
    <s v="Em Operação"/>
    <s v="Restaurante, Cafeteria, Bar e Similares"/>
    <s v="23942-330"/>
    <s v="RJ"/>
    <x v="435"/>
    <d v="2019-08-29T00:00:00"/>
    <d v="2021-08-29T00:00:00"/>
    <s v="27.442.066/0001-98"/>
    <s v="Restaurante"/>
    <s v="Empresário Individual"/>
    <s v=" - "/>
    <x v="0"/>
    <x v="0"/>
    <x v="0"/>
  </r>
  <r>
    <s v="2747875020"/>
    <x v="5393"/>
    <s v="MICROEMPRESA"/>
    <x v="1792"/>
    <s v="Em Operação"/>
    <s v="Restaurante, Cafeteria, Bar e Similares"/>
    <s v="68447-000"/>
    <s v="PA"/>
    <x v="66"/>
    <d v="2019-07-05T00:00:00"/>
    <d v="2021-07-05T00:00:00"/>
    <s v="27.478.750/0001-20"/>
    <s v="Similar"/>
    <s v="Empresário Individual"/>
    <s v=" - "/>
    <x v="2"/>
    <x v="0"/>
    <x v="0"/>
  </r>
  <r>
    <s v="2748126993"/>
    <x v="5394"/>
    <s v="EMPRESA DE PEQUENO PORTE"/>
    <x v="1792"/>
    <s v="Em Operação"/>
    <s v="Restaurante, Cafeteria, Bar e Similares"/>
    <s v="29304-048"/>
    <s v="ES"/>
    <x v="1392"/>
    <d v="2019-09-16T00:00:00"/>
    <d v="2021-09-16T00:00:00"/>
    <s v="27.481.269/0001-93"/>
    <s v="Restaurante"/>
    <s v="Empresa Individual de Responsabilidade Limitada (de Natureza Empresária)"/>
    <s v="Inglês"/>
    <x v="0"/>
    <x v="0"/>
    <x v="0"/>
  </r>
  <r>
    <s v="3494830019"/>
    <x v="5395"/>
    <s v="MICROEMPRESA"/>
    <x v="1934"/>
    <s v="Em Operação"/>
    <s v="Restaurante, Cafeteria, Bar e Similares"/>
    <s v="11990-000"/>
    <s v="SP"/>
    <x v="67"/>
    <d v="2020-01-17T00:00:00"/>
    <d v="2022-01-17T00:00:00"/>
    <s v="34.948.300/0001-19"/>
    <s v="Restaurante"/>
    <s v="Empresário Individual"/>
    <s v=" - "/>
    <x v="0"/>
    <x v="0"/>
    <x v="0"/>
  </r>
  <r>
    <s v="2757312809"/>
    <x v="5396"/>
    <s v="EMPRESA DE PEQUENO PORTE"/>
    <x v="1935"/>
    <s v="Em Operação"/>
    <s v="Restaurante, Cafeteria, Bar e Similares"/>
    <s v="57500-000"/>
    <s v="AL"/>
    <x v="960"/>
    <d v="2019-09-17T00:00:00"/>
    <d v="2021-09-17T00:00:00"/>
    <s v="27.573.128/0001-09"/>
    <s v="Restaurante"/>
    <s v="Sociedade Empresária Limitada"/>
    <s v=" - "/>
    <x v="0"/>
    <x v="1"/>
    <x v="0"/>
  </r>
  <r>
    <s v="2766645641"/>
    <x v="5397"/>
    <s v="MICROEMPRESA"/>
    <x v="1904"/>
    <s v="Em Operação"/>
    <s v="Restaurante, Cafeteria, Bar e Similares"/>
    <s v="57930-000"/>
    <s v="AL"/>
    <x v="1393"/>
    <d v="2019-09-11T00:00:00"/>
    <d v="2021-09-11T00:00:00"/>
    <s v="27.666.456/0001-41"/>
    <s v="Restaurante"/>
    <s v="Sociedade Empresária Limitada"/>
    <s v="Espanhol|Inglês"/>
    <x v="0"/>
    <x v="1"/>
    <x v="0"/>
  </r>
  <r>
    <s v="2767603646"/>
    <x v="5398"/>
    <s v="MICROEMPRESA"/>
    <x v="1733"/>
    <s v="Em Operação"/>
    <s v="Restaurante, Cafeteria, Bar e Similares"/>
    <s v="86825-000"/>
    <s v="PR"/>
    <x v="250"/>
    <d v="2019-08-07T00:00:00"/>
    <d v="2021-08-07T00:00:00"/>
    <s v="27.676.036/0001-46"/>
    <s v="Similar"/>
    <s v="Empresário Individual"/>
    <s v=" - "/>
    <x v="6"/>
    <x v="0"/>
    <x v="0"/>
  </r>
  <r>
    <s v="2771192505"/>
    <x v="5399"/>
    <s v="MICROEMPRESA"/>
    <x v="1807"/>
    <s v="Em Operação"/>
    <s v="Restaurante, Cafeteria, Bar e Similares"/>
    <s v="86290-000"/>
    <s v="PR"/>
    <x v="1394"/>
    <d v="2019-07-01T00:00:00"/>
    <d v="2021-07-01T00:00:00"/>
    <s v="27.711.925/0001-05"/>
    <s v="Restaurante"/>
    <s v="Empresário Individual"/>
    <s v=" - "/>
    <x v="0"/>
    <x v="0"/>
    <x v="0"/>
  </r>
  <r>
    <s v="2784439754"/>
    <x v="5400"/>
    <s v="MICROEMPRESA"/>
    <x v="1814"/>
    <s v="Em Operação"/>
    <s v="Restaurante, Cafeteria, Bar e Similares"/>
    <s v="13824-000"/>
    <s v="SP"/>
    <x v="1395"/>
    <d v="2019-08-12T00:00:00"/>
    <d v="2021-08-12T00:00:00"/>
    <s v="27.844.397/0001-54"/>
    <s v="Restaurante"/>
    <s v="Empresário Individual"/>
    <s v="Português|Inglês"/>
    <x v="0"/>
    <x v="1"/>
    <x v="0"/>
  </r>
  <r>
    <s v="2786814565"/>
    <x v="5401"/>
    <s v="MICROEMPRESA"/>
    <x v="1740"/>
    <s v="Em Operação"/>
    <s v="Restaurante, Cafeteria, Bar e Similares"/>
    <s v="77990-000"/>
    <s v="TO"/>
    <x v="1396"/>
    <d v="2019-07-31T00:00:00"/>
    <d v="2021-07-31T00:00:00"/>
    <s v="27.868.145/0001-65"/>
    <s v="Restaurante"/>
    <s v="Empresário Individual"/>
    <s v="Português"/>
    <x v="2"/>
    <x v="4"/>
    <x v="0"/>
  </r>
  <r>
    <s v="2789483066"/>
    <x v="5402"/>
    <s v="MICROEMPRESA"/>
    <x v="1816"/>
    <s v="Em Operação"/>
    <s v="Restaurante, Cafeteria, Bar e Similares"/>
    <s v="69800-000"/>
    <s v="AM"/>
    <x v="398"/>
    <d v="2019-07-03T00:00:00"/>
    <d v="2021-07-03T00:00:00"/>
    <s v="27.894.830/0001-66"/>
    <s v="Restaurante"/>
    <s v="Empresa Individual de Responsabilidade Limitada (de Natureza Empresária)"/>
    <s v="Espanhol|Inglês"/>
    <x v="0"/>
    <x v="0"/>
    <x v="0"/>
  </r>
  <r>
    <s v="2793598260"/>
    <x v="5403"/>
    <s v="EMPRESA DE PEQUENO PORTE"/>
    <x v="1819"/>
    <s v="Em Operação"/>
    <s v="Restaurante, Cafeteria, Bar e Similares"/>
    <s v="32415-682"/>
    <s v="MG"/>
    <x v="4"/>
    <d v="2019-07-26T00:00:00"/>
    <d v="2021-07-26T00:00:00"/>
    <s v="27.935.982/0001-60"/>
    <s v="Restaurante"/>
    <s v="Empresário (Individual)"/>
    <s v=" - "/>
    <x v="0"/>
    <x v="0"/>
    <x v="0"/>
  </r>
  <r>
    <s v="2799868374"/>
    <x v="5404"/>
    <s v="MICROEMPRESA"/>
    <x v="1898"/>
    <s v="Em Operação"/>
    <s v="Restaurante, Cafeteria, Bar e Similares"/>
    <s v="49565-000"/>
    <s v="SE"/>
    <x v="1397"/>
    <d v="2019-07-11T00:00:00"/>
    <d v="2021-07-11T00:00:00"/>
    <s v="27.998.683/0001-74"/>
    <s v="Restaurante"/>
    <s v="Empresário Individual"/>
    <s v=" - "/>
    <x v="0"/>
    <x v="0"/>
    <x v="0"/>
  </r>
  <r>
    <s v="2804889175"/>
    <x v="5405"/>
    <s v="MICROEMPRESA"/>
    <x v="1714"/>
    <s v="Em Operação"/>
    <s v="Restaurante, Cafeteria, Bar e Similares"/>
    <s v="89565-160"/>
    <s v="SC"/>
    <x v="669"/>
    <d v="2019-07-08T00:00:00"/>
    <d v="2021-07-08T00:00:00"/>
    <s v="28.048.891/0001-75"/>
    <s v="Similar"/>
    <s v="Empresário (Individual)"/>
    <s v=" - "/>
    <x v="0"/>
    <x v="0"/>
    <x v="0"/>
  </r>
  <r>
    <s v="2816170276"/>
    <x v="5406"/>
    <s v="MICROEMPRESA"/>
    <x v="1711"/>
    <s v="Em Operação"/>
    <s v="Restaurante, Cafeteria, Bar e Similares"/>
    <s v="68198-000"/>
    <s v="PA"/>
    <x v="1398"/>
    <d v="2019-08-29T00:00:00"/>
    <d v="2021-08-29T00:00:00"/>
    <s v="28.161.702/0001-76"/>
    <s v="Restaurante"/>
    <s v="Empresário Individual"/>
    <s v=" - "/>
    <x v="0"/>
    <x v="1"/>
    <x v="0"/>
  </r>
  <r>
    <s v="2817982345"/>
    <x v="5407"/>
    <s v="MICROEMPRESA"/>
    <x v="1830"/>
    <s v="Em Operação"/>
    <s v="Restaurante, Cafeteria, Bar e Similares"/>
    <s v="16265-000"/>
    <s v="SP"/>
    <x v="1399"/>
    <d v="2019-07-03T00:00:00"/>
    <d v="2021-07-03T00:00:00"/>
    <s v="28.179.823/0001-45"/>
    <s v="Restaurante"/>
    <s v="Empresário (Individual)"/>
    <s v=" - "/>
    <x v="2"/>
    <x v="4"/>
    <x v="0"/>
  </r>
  <r>
    <s v="2820578369"/>
    <x v="5408"/>
    <s v="MICROEMPRESA"/>
    <x v="1705"/>
    <s v="Em Operação"/>
    <s v="Restaurante, Cafeteria, Bar e Similares"/>
    <s v="79720-000"/>
    <s v="MS"/>
    <x v="731"/>
    <d v="2019-09-18T00:00:00"/>
    <d v="2021-09-18T00:00:00"/>
    <s v="28.205.783/0001-69"/>
    <s v="Similar"/>
    <s v="Empresário Individual"/>
    <s v=" - "/>
    <x v="0"/>
    <x v="1"/>
    <x v="0"/>
  </r>
  <r>
    <s v="2822137790"/>
    <x v="5409"/>
    <s v="MICROEMPRESA"/>
    <x v="1832"/>
    <s v="Em Operação"/>
    <s v="Restaurante, Cafeteria, Bar e Similares"/>
    <s v="37640-000"/>
    <s v="MG"/>
    <x v="1"/>
    <d v="2019-07-05T00:00:00"/>
    <d v="2021-07-05T00:00:00"/>
    <s v="28.221.377/0001-90"/>
    <s v="Restaurante"/>
    <s v="Empresário (Individual)"/>
    <s v=" - "/>
    <x v="14"/>
    <x v="10"/>
    <x v="0"/>
  </r>
  <r>
    <s v="2829153588"/>
    <x v="5410"/>
    <s v="MICROEMPRESA"/>
    <x v="1835"/>
    <s v="Em Operação"/>
    <s v="Restaurante, Cafeteria, Bar e Similares"/>
    <s v="88865-000"/>
    <s v="SC"/>
    <x v="577"/>
    <d v="2019-08-31T00:00:00"/>
    <d v="2021-08-31T00:00:00"/>
    <s v="28.291.535/0001-88"/>
    <s v="Restaurante"/>
    <s v="Sociedade Empresária Limitada"/>
    <s v=" - "/>
    <x v="6"/>
    <x v="0"/>
    <x v="0"/>
  </r>
  <r>
    <s v="2830044506"/>
    <x v="5411"/>
    <s v="MICROEMPRESA"/>
    <x v="1836"/>
    <s v="Em Operação"/>
    <s v="Restaurante, Cafeteria, Bar e Similares"/>
    <s v="15500-006"/>
    <s v="SP"/>
    <x v="516"/>
    <d v="2019-09-10T00:00:00"/>
    <d v="2021-09-10T00:00:00"/>
    <s v="28.300.445/0001-06"/>
    <s v="Similar"/>
    <s v="Sociedade Empresária Limitada"/>
    <s v=" - "/>
    <x v="0"/>
    <x v="0"/>
    <x v="0"/>
  </r>
  <r>
    <s v="3491223571"/>
    <x v="5412"/>
    <s v="MICROEMPRESA"/>
    <x v="1936"/>
    <s v="Em Operação"/>
    <s v="Restaurante, Cafeteria, Bar e Similares"/>
    <s v="79820-140"/>
    <s v="MS"/>
    <x v="567"/>
    <d v="2020-02-28T00:00:00"/>
    <d v="2022-02-28T00:00:00"/>
    <s v="34.912.235/0001-71"/>
    <s v="Restaurante"/>
    <s v="Empresário (Individual)"/>
    <s v="Português"/>
    <x v="5"/>
    <x v="4"/>
    <x v="1"/>
  </r>
  <r>
    <s v="2831467524"/>
    <x v="5413"/>
    <s v="MICROEMPRESA"/>
    <x v="1706"/>
    <s v="Em Operação"/>
    <s v="Restaurante, Cafeteria, Bar e Similares"/>
    <s v="37340-000"/>
    <s v="MG"/>
    <x v="150"/>
    <d v="2019-07-29T00:00:00"/>
    <d v="2021-07-29T00:00:00"/>
    <s v="28.314.675/0001-24"/>
    <s v="Restaurante"/>
    <s v="Empresário (Individual)"/>
    <s v=" - "/>
    <x v="0"/>
    <x v="0"/>
    <x v="0"/>
  </r>
  <r>
    <s v="2838500987"/>
    <x v="5414"/>
    <s v="MICROEMPRESA"/>
    <x v="1737"/>
    <s v="Em Operação"/>
    <s v="Restaurante, Cafeteria, Bar e Similares"/>
    <s v="36475-000"/>
    <s v="MG"/>
    <x v="1400"/>
    <d v="2019-07-08T00:00:00"/>
    <d v="2021-07-08T00:00:00"/>
    <s v="28.385.009/0001-87"/>
    <s v="Restaurante"/>
    <s v="Empresário Individual"/>
    <s v=" - "/>
    <x v="2"/>
    <x v="0"/>
    <x v="0"/>
  </r>
  <r>
    <s v="2839314663"/>
    <x v="5415"/>
    <s v="MICROEMPRESA"/>
    <x v="1737"/>
    <s v="Em Operação"/>
    <s v="Restaurante, Cafeteria, Bar e Similares"/>
    <s v="55578-000"/>
    <s v="PE"/>
    <x v="321"/>
    <d v="2019-09-20T00:00:00"/>
    <d v="2021-09-20T00:00:00"/>
    <s v="28.393.146/0001-63"/>
    <s v="Restaurante"/>
    <s v="Empresário (Individual)"/>
    <s v=" - "/>
    <x v="0"/>
    <x v="0"/>
    <x v="0"/>
  </r>
  <r>
    <s v="2844479357"/>
    <x v="5416"/>
    <s v="MICROEMPRESA"/>
    <x v="1703"/>
    <s v="Em Operação"/>
    <s v="Restaurante, Cafeteria, Bar e Similares"/>
    <s v="37680-000"/>
    <s v="MG"/>
    <x v="31"/>
    <d v="2019-07-01T00:00:00"/>
    <d v="2021-07-01T00:00:00"/>
    <s v="28.444.793/0001-57"/>
    <s v="Restaurante"/>
    <s v="Empresário Individual"/>
    <s v=" - "/>
    <x v="0"/>
    <x v="5"/>
    <x v="0"/>
  </r>
  <r>
    <s v="2845237089"/>
    <x v="5417"/>
    <s v="MICROEMPRESA"/>
    <x v="1845"/>
    <s v="Em Operação"/>
    <s v="Restaurante, Cafeteria, Bar e Similares"/>
    <s v="89670-000"/>
    <s v="SC"/>
    <x v="838"/>
    <d v="2019-07-05T00:00:00"/>
    <d v="2021-07-05T00:00:00"/>
    <s v="28.452.370/0001-89"/>
    <s v="Restaurante"/>
    <s v="Empresário (Individual)"/>
    <s v=" - "/>
    <x v="6"/>
    <x v="4"/>
    <x v="0"/>
  </r>
  <r>
    <s v="2847637730"/>
    <x v="5418"/>
    <s v="MICROEMPRESA"/>
    <x v="1846"/>
    <s v="Em Operação"/>
    <s v="Restaurante, Cafeteria, Bar e Similares"/>
    <s v="68109-000"/>
    <s v="PA"/>
    <x v="192"/>
    <d v="2019-07-19T00:00:00"/>
    <d v="2021-07-19T00:00:00"/>
    <s v="28.476.377/0001-30"/>
    <s v="Restaurante"/>
    <s v="Empresário Individual"/>
    <s v=" - "/>
    <x v="0"/>
    <x v="1"/>
    <x v="0"/>
  </r>
  <r>
    <s v="2852422411"/>
    <x v="5419"/>
    <s v="MICROEMPRESA"/>
    <x v="1850"/>
    <s v="Em Operação"/>
    <s v="Restaurante, Cafeteria, Bar e Similares"/>
    <s v="66810-010"/>
    <s v="PA"/>
    <x v="428"/>
    <d v="2019-07-31T00:00:00"/>
    <d v="2021-07-31T00:00:00"/>
    <s v="28.524.224/0001-11"/>
    <s v="Similar"/>
    <s v="Empresário (Individual)"/>
    <s v=" - "/>
    <x v="0"/>
    <x v="0"/>
    <x v="0"/>
  </r>
  <r>
    <s v="2854135507"/>
    <x v="5420"/>
    <s v="MICROEMPRESA"/>
    <x v="1851"/>
    <s v="Em Operação"/>
    <s v="Restaurante, Cafeteria, Bar e Similares"/>
    <s v="68109-000"/>
    <s v="PA"/>
    <x v="192"/>
    <d v="2019-08-14T00:00:00"/>
    <d v="2021-08-14T00:00:00"/>
    <s v="28.541.355/0001-07"/>
    <s v="Similar"/>
    <s v="Empresário Individual"/>
    <s v=" - "/>
    <x v="0"/>
    <x v="1"/>
    <x v="15"/>
  </r>
  <r>
    <s v="2854391562"/>
    <x v="5421"/>
    <s v="EMPRESA DE PEQUENO PORTE"/>
    <x v="1851"/>
    <s v="Em Operação"/>
    <s v="Restaurante, Cafeteria, Bar e Similares"/>
    <s v="38411-145"/>
    <s v="MG"/>
    <x v="262"/>
    <d v="2019-07-11T00:00:00"/>
    <d v="2021-07-11T00:00:00"/>
    <s v="28.543.915/0001-62"/>
    <s v="Restaurante"/>
    <s v="Empresa Individual de Responsabilidade Limitada (de Natureza Empresária)"/>
    <s v=" - "/>
    <x v="7"/>
    <x v="0"/>
    <x v="0"/>
  </r>
  <r>
    <s v="2863982769"/>
    <x v="5422"/>
    <s v="EMPRESA DE PEQUENO PORTE"/>
    <x v="1855"/>
    <s v="Em Operação"/>
    <s v="Restaurante, Cafeteria, Bar e Similares"/>
    <s v="25953-090"/>
    <s v="RJ"/>
    <x v="30"/>
    <d v="2019-08-27T00:00:00"/>
    <d v="2021-08-27T00:00:00"/>
    <s v="28.639.827/0001-69"/>
    <s v="Restaurante"/>
    <s v="Sociedade Empresária Limitada"/>
    <s v=" - "/>
    <x v="7"/>
    <x v="0"/>
    <x v="0"/>
  </r>
  <r>
    <s v="2866236267"/>
    <x v="5423"/>
    <s v="MICROEMPRESA"/>
    <x v="1889"/>
    <s v="Em Operação"/>
    <s v="Restaurante, Cafeteria, Bar e Similares"/>
    <s v="11990-000"/>
    <s v="SP"/>
    <x v="67"/>
    <d v="2019-08-30T00:00:00"/>
    <d v="2021-08-30T00:00:00"/>
    <s v="28.662.362/0001-67"/>
    <s v="Restaurante"/>
    <s v="Empresário (Individual)"/>
    <s v=" - "/>
    <x v="0"/>
    <x v="0"/>
    <x v="0"/>
  </r>
  <r>
    <s v="2870537387"/>
    <x v="5424"/>
    <s v="MICROEMPRESA"/>
    <x v="1859"/>
    <s v="Em Operação"/>
    <s v="Restaurante, Cafeteria, Bar e Similares"/>
    <s v="69073-177"/>
    <s v="AM"/>
    <x v="277"/>
    <d v="2019-08-16T00:00:00"/>
    <d v="2021-08-16T00:00:00"/>
    <s v="28.705.373/0001-87"/>
    <s v="Restaurante"/>
    <s v="Empresário (Individual)"/>
    <s v="Inglês|Japonês|Espanhol"/>
    <x v="2"/>
    <x v="10"/>
    <x v="15"/>
  </r>
  <r>
    <s v="2872217007"/>
    <x v="5425"/>
    <s v="MICROEMPRESA"/>
    <x v="1693"/>
    <s v="Em Operação"/>
    <s v="Restaurante, Cafeteria, Bar e Similares"/>
    <s v="76152-000"/>
    <s v="GO"/>
    <x v="1388"/>
    <d v="2019-08-14T00:00:00"/>
    <d v="2021-08-14T00:00:00"/>
    <s v="28.722.170/0001-07"/>
    <s v="Restaurante"/>
    <s v="Empresário Individual"/>
    <s v=" - "/>
    <x v="0"/>
    <x v="0"/>
    <x v="0"/>
  </r>
  <r>
    <s v="2872423734"/>
    <x v="5426"/>
    <s v="MICROEMPRESA"/>
    <x v="1693"/>
    <s v="Em Operação"/>
    <s v="Restaurante, Cafeteria, Bar e Similares"/>
    <s v="89010-500"/>
    <s v="SC"/>
    <x v="15"/>
    <d v="2019-08-31T00:00:00"/>
    <d v="2021-08-31T00:00:00"/>
    <s v="28.724.237/0001-34"/>
    <s v="Bar"/>
    <s v="Empresário (Individual)"/>
    <s v=" - "/>
    <x v="0"/>
    <x v="1"/>
    <x v="0"/>
  </r>
  <r>
    <s v="2872870205"/>
    <x v="5427"/>
    <s v="MICROEMPRESA"/>
    <x v="1860"/>
    <s v="Em Operação"/>
    <s v="Restaurante, Cafeteria, Bar e Similares"/>
    <s v="45520-000"/>
    <s v="BA"/>
    <x v="709"/>
    <d v="2019-07-22T00:00:00"/>
    <d v="2021-07-22T00:00:00"/>
    <s v="28.728.702/0001-05"/>
    <s v="Restaurante"/>
    <s v="Empresário Individual"/>
    <s v="Inglês|Espanhol"/>
    <x v="0"/>
    <x v="1"/>
    <x v="0"/>
  </r>
  <r>
    <s v="2881675811"/>
    <x v="5428"/>
    <s v="MICROEMPRESA"/>
    <x v="1937"/>
    <s v="Em Operação"/>
    <s v="Restaurante, Cafeteria, Bar e Similares"/>
    <s v="62770-000"/>
    <s v="CE"/>
    <x v="1145"/>
    <d v="2019-09-18T00:00:00"/>
    <d v="2021-09-18T00:00:00"/>
    <s v="28.816.758/0001-11"/>
    <s v="Restaurante"/>
    <s v="Empresário Individual"/>
    <s v=" - "/>
    <x v="0"/>
    <x v="1"/>
    <x v="0"/>
  </r>
  <r>
    <s v="2886228633"/>
    <x v="5429"/>
    <s v="MICROEMPRESA"/>
    <x v="1886"/>
    <s v="Em Operação"/>
    <s v="Restaurante, Cafeteria, Bar e Similares"/>
    <s v="37605-000"/>
    <s v="MG"/>
    <x v="575"/>
    <d v="2019-07-19T00:00:00"/>
    <d v="2021-07-19T00:00:00"/>
    <s v="28.862.286/0001-33"/>
    <s v="Restaurante"/>
    <s v="Empresário Individual"/>
    <s v="Inglês"/>
    <x v="2"/>
    <x v="4"/>
    <x v="0"/>
  </r>
  <r>
    <s v="2889654169"/>
    <x v="5430"/>
    <s v="MICROEMPRESA"/>
    <x v="1870"/>
    <s v="Em Operação"/>
    <s v="Restaurante, Cafeteria, Bar e Similares"/>
    <s v="76935-000"/>
    <s v="RO"/>
    <x v="1366"/>
    <d v="2019-08-12T00:00:00"/>
    <d v="2021-08-12T00:00:00"/>
    <s v="28.896.541/0001-69"/>
    <s v="Cafeteria"/>
    <s v="Empresário Individual"/>
    <s v=" - "/>
    <x v="0"/>
    <x v="1"/>
    <x v="0"/>
  </r>
  <r>
    <s v="2889928563"/>
    <x v="5431"/>
    <s v="MICROEMPRESA"/>
    <x v="1871"/>
    <s v="Em Operação"/>
    <s v="Restaurante, Cafeteria, Bar e Similares"/>
    <s v="89740-000"/>
    <s v="SC"/>
    <x v="1401"/>
    <d v="2019-08-27T00:00:00"/>
    <d v="2021-08-27T00:00:00"/>
    <s v="28.899.285/0001-63"/>
    <s v="Restaurante"/>
    <s v="Empresário Individual"/>
    <s v="Alemão"/>
    <x v="3"/>
    <x v="0"/>
    <x v="0"/>
  </r>
  <r>
    <s v="2890751633"/>
    <x v="5432"/>
    <s v="MICROEMPRESA"/>
    <x v="1871"/>
    <s v="Em Operação"/>
    <s v="Restaurante, Cafeteria, Bar e Similares"/>
    <s v="64315-000"/>
    <s v="PI"/>
    <x v="1402"/>
    <d v="2019-07-26T00:00:00"/>
    <d v="2021-07-26T00:00:00"/>
    <s v="28.907.516/0001-33"/>
    <s v="Restaurante"/>
    <s v="Empresário Individual"/>
    <s v=" - "/>
    <x v="0"/>
    <x v="0"/>
    <x v="0"/>
  </r>
  <r>
    <s v="2890771405"/>
    <x v="5433"/>
    <s v="MICROEMPRESA"/>
    <x v="1938"/>
    <s v="Em Operação"/>
    <s v="Restaurante, Cafeteria, Bar e Similares"/>
    <s v="78690-000"/>
    <s v="MT"/>
    <x v="1172"/>
    <d v="2019-07-08T00:00:00"/>
    <d v="2021-07-08T00:00:00"/>
    <s v="28.907.714/0001-05"/>
    <s v="Restaurante"/>
    <s v="Empresário Individual"/>
    <s v=" - "/>
    <x v="7"/>
    <x v="4"/>
    <x v="6"/>
  </r>
  <r>
    <s v="2904051119"/>
    <x v="5434"/>
    <s v="MICROEMPRESA"/>
    <x v="1689"/>
    <s v="Em Operação"/>
    <s v="Restaurante, Cafeteria, Bar e Similares"/>
    <s v="95630-000"/>
    <s v="RS"/>
    <x v="1403"/>
    <d v="2019-08-08T00:00:00"/>
    <d v="2021-08-08T00:00:00"/>
    <s v="29.040.511/0001-19"/>
    <s v="Restaurante"/>
    <s v="Empresário (Individual)"/>
    <s v="Inglês"/>
    <x v="3"/>
    <x v="2"/>
    <x v="4"/>
  </r>
  <r>
    <s v="2906005957"/>
    <x v="5435"/>
    <s v="DEMAIS"/>
    <x v="1688"/>
    <s v="Em Operação"/>
    <s v="Restaurante, Cafeteria, Bar e Similares"/>
    <s v="22630-012"/>
    <s v="RJ"/>
    <x v="111"/>
    <d v="2019-09-17T00:00:00"/>
    <d v="2021-09-17T00:00:00"/>
    <s v="29.060.059/0001-57"/>
    <s v="Restaurante"/>
    <s v="Sociedade Empresária Limitada"/>
    <s v="Inglês|Espanhol"/>
    <x v="0"/>
    <x v="1"/>
    <x v="0"/>
  </r>
  <r>
    <s v="2906115320"/>
    <x v="5436"/>
    <s v="MICROEMPRESA"/>
    <x v="1688"/>
    <s v="Em Operação"/>
    <s v="Restaurante, Cafeteria, Bar e Similares"/>
    <s v="88514-890"/>
    <s v="SC"/>
    <x v="117"/>
    <d v="2019-08-27T00:00:00"/>
    <d v="2021-08-27T00:00:00"/>
    <s v="29.061.153/0001-20"/>
    <s v="Similar"/>
    <s v="Empresário Individual"/>
    <s v=" - "/>
    <x v="0"/>
    <x v="0"/>
    <x v="0"/>
  </r>
  <r>
    <s v="2908071103"/>
    <x v="5437"/>
    <s v="MICROEMPRESA"/>
    <x v="1734"/>
    <s v="Em Operação"/>
    <s v="Restaurante, Cafeteria, Bar e Similares"/>
    <s v="48608-550"/>
    <s v="BA"/>
    <x v="347"/>
    <d v="2019-07-30T00:00:00"/>
    <d v="2021-07-30T00:00:00"/>
    <s v="29.080.711/0001-03"/>
    <s v="Restaurante"/>
    <s v="Empresário Individual"/>
    <s v=" - "/>
    <x v="0"/>
    <x v="1"/>
    <x v="2"/>
  </r>
  <r>
    <s v="2911775741"/>
    <x v="5438"/>
    <s v="MICROEMPRESA"/>
    <x v="1744"/>
    <s v="Em Operação"/>
    <s v="Restaurante, Cafeteria, Bar e Similares"/>
    <s v="65940-000"/>
    <s v="MA"/>
    <x v="675"/>
    <d v="2019-07-29T00:00:00"/>
    <d v="2021-07-29T00:00:00"/>
    <s v="29.117.757/0001-41"/>
    <s v="Restaurante"/>
    <s v="Empresário Individual"/>
    <s v=" - "/>
    <x v="0"/>
    <x v="0"/>
    <x v="0"/>
  </r>
  <r>
    <s v="2912377003"/>
    <x v="5439"/>
    <s v="MICROEMPRESA"/>
    <x v="1744"/>
    <s v="Em Operação"/>
    <s v="Restaurante, Cafeteria, Bar e Similares"/>
    <s v="55340-000"/>
    <s v="PE"/>
    <x v="1404"/>
    <d v="2019-07-24T00:00:00"/>
    <d v="2021-07-24T00:00:00"/>
    <s v="29.123.770/0001-03"/>
    <s v="Restaurante"/>
    <s v="Empresário Individual"/>
    <s v=" - "/>
    <x v="0"/>
    <x v="0"/>
    <x v="0"/>
  </r>
  <r>
    <s v="2913422090"/>
    <x v="5440"/>
    <s v="MICROEMPRESA"/>
    <x v="1879"/>
    <s v="Em Operação"/>
    <s v="Restaurante, Cafeteria, Bar e Similares"/>
    <s v="12250-000"/>
    <s v="SP"/>
    <x v="1405"/>
    <d v="2019-08-22T00:00:00"/>
    <d v="2021-08-22T00:00:00"/>
    <s v="29.134.220/0001-90"/>
    <s v="Restaurante"/>
    <s v="Empresário Individual"/>
    <s v=" - "/>
    <x v="6"/>
    <x v="4"/>
    <x v="3"/>
  </r>
  <r>
    <s v="2914944664"/>
    <x v="5441"/>
    <s v="MICROEMPRESA"/>
    <x v="1742"/>
    <s v="Em Operação"/>
    <s v="Restaurante, Cafeteria, Bar e Similares"/>
    <s v="57460-000"/>
    <s v="AL"/>
    <x v="434"/>
    <d v="2019-09-03T00:00:00"/>
    <d v="2021-09-03T00:00:00"/>
    <s v="29.149.446/0001-64"/>
    <s v="Restaurante"/>
    <s v="Sociedade Empresária Limitada"/>
    <s v=" - "/>
    <x v="0"/>
    <x v="1"/>
    <x v="0"/>
  </r>
  <r>
    <s v="2915334034"/>
    <x v="5442"/>
    <s v="MICROEMPRESA"/>
    <x v="1742"/>
    <s v="Em Operação"/>
    <s v="Restaurante, Cafeteria, Bar e Similares"/>
    <s v="29200-260"/>
    <s v="ES"/>
    <x v="199"/>
    <d v="2019-09-03T00:00:00"/>
    <d v="2021-09-03T00:00:00"/>
    <s v="29.153.340/0001-34"/>
    <s v="Restaurante"/>
    <s v="Sociedade Empresária Limitada"/>
    <s v=" - "/>
    <x v="0"/>
    <x v="0"/>
    <x v="0"/>
  </r>
  <r>
    <s v="2915968450"/>
    <x v="5443"/>
    <s v="MICROEMPRESA"/>
    <x v="1685"/>
    <s v="Em Operação"/>
    <s v="Restaurante, Cafeteria, Bar e Similares"/>
    <s v="45400-000"/>
    <s v="BA"/>
    <x v="545"/>
    <d v="2019-07-16T00:00:00"/>
    <d v="2021-07-16T00:00:00"/>
    <s v="29.159.684/0001-50"/>
    <s v="Restaurante"/>
    <s v="Empresário Individual"/>
    <s v=" - "/>
    <x v="7"/>
    <x v="13"/>
    <x v="4"/>
  </r>
  <r>
    <s v="2923447713"/>
    <x v="5444"/>
    <s v="MICROEMPRESA"/>
    <x v="1683"/>
    <s v="Em Operação"/>
    <s v="Restaurante, Cafeteria, Bar e Similares"/>
    <s v="45400-000"/>
    <s v="BA"/>
    <x v="545"/>
    <d v="2019-07-16T00:00:00"/>
    <d v="2021-07-16T00:00:00"/>
    <s v="29.234.477/0001-13"/>
    <s v="Restaurante"/>
    <s v="Empresário Individual"/>
    <s v=" - "/>
    <x v="0"/>
    <x v="0"/>
    <x v="0"/>
  </r>
  <r>
    <s v="2926962002"/>
    <x v="5445"/>
    <s v="MICROEMPRESA"/>
    <x v="1931"/>
    <s v="Em Operação"/>
    <s v="Restaurante, Cafeteria, Bar e Similares"/>
    <s v="98005-129"/>
    <s v="RS"/>
    <x v="937"/>
    <d v="2019-07-16T00:00:00"/>
    <d v="2021-07-16T00:00:00"/>
    <s v="29.269.620/0001-02"/>
    <s v="Restaurante"/>
    <s v="Empresário (Individual)"/>
    <s v="Espanhol|Inglês"/>
    <x v="2"/>
    <x v="0"/>
    <x v="0"/>
  </r>
  <r>
    <s v="2929275100"/>
    <x v="5446"/>
    <s v="MICROEMPRESA"/>
    <x v="1883"/>
    <s v="Em Operação"/>
    <s v="Restaurante, Cafeteria, Bar e Similares"/>
    <s v="78525-000"/>
    <s v="MT"/>
    <x v="1406"/>
    <d v="2019-09-11T00:00:00"/>
    <d v="2021-09-11T00:00:00"/>
    <s v="29.292.751/0001-00"/>
    <s v="Bar"/>
    <s v="Empresário (Individual)"/>
    <s v=" - "/>
    <x v="2"/>
    <x v="0"/>
    <x v="0"/>
  </r>
  <r>
    <s v="2931519540"/>
    <x v="5447"/>
    <s v="MICROEMPRESA"/>
    <x v="1678"/>
    <s v="Em Operação"/>
    <s v="Restaurante, Cafeteria, Bar e Similares"/>
    <s v="37653-000"/>
    <s v="MG"/>
    <x v="310"/>
    <d v="2019-09-19T00:00:00"/>
    <d v="2021-09-19T00:00:00"/>
    <s v="29.315.195/0001-40"/>
    <s v="Cafeteria"/>
    <s v="Sociedade Empresária Limitada"/>
    <s v=" - "/>
    <x v="0"/>
    <x v="0"/>
    <x v="0"/>
  </r>
  <r>
    <s v="3389001298"/>
    <x v="5448"/>
    <s v="DEMAIS"/>
    <x v="1939"/>
    <s v="Em Operação"/>
    <s v="Restaurante, Cafeteria, Bar e Similares"/>
    <s v="26950-000"/>
    <s v="RJ"/>
    <x v="1407"/>
    <d v="2019-08-21T00:00:00"/>
    <d v="2021-08-21T00:00:00"/>
    <s v="33.890.012/0001-98"/>
    <s v="Restaurante"/>
    <s v="Sociedade Empresária Limitada"/>
    <s v="Inglês"/>
    <x v="0"/>
    <x v="13"/>
    <x v="1"/>
  </r>
  <r>
    <s v="1521933931"/>
    <x v="5449"/>
    <s v="MICROEMPRESA"/>
    <x v="1940"/>
    <s v="Em Operação"/>
    <s v="Restaurante, Cafeteria, Bar e Similares"/>
    <s v="76829-323"/>
    <s v="RO"/>
    <x v="238"/>
    <d v="2019-12-03T00:00:00"/>
    <d v="2021-12-03T00:00:00"/>
    <s v="15.219.339/0002-31"/>
    <s v="Restaurante"/>
    <s v="Sociedade Empresária Limitada"/>
    <s v=" - "/>
    <x v="0"/>
    <x v="0"/>
    <x v="0"/>
  </r>
  <r>
    <s v="2679572704"/>
    <x v="5450"/>
    <s v="EMPRESA DE PEQUENO PORTE"/>
    <x v="1747"/>
    <s v="Em Operação"/>
    <s v="Restaurante, Cafeteria, Bar e Similares"/>
    <s v="93490-000"/>
    <s v="RS"/>
    <x v="870"/>
    <d v="2019-10-31T00:00:00"/>
    <d v="2021-10-31T00:00:00"/>
    <s v="26.795.727/0001-04"/>
    <s v="Restaurante"/>
    <s v="Empresa Individual de Responsabilidade Limitada (de Natureza Empresária)"/>
    <s v=" - "/>
    <x v="2"/>
    <x v="4"/>
    <x v="0"/>
  </r>
  <r>
    <s v="2686583797"/>
    <x v="5451"/>
    <s v="MICROEMPRESA"/>
    <x v="1752"/>
    <s v="Em Operação"/>
    <s v="Restaurante, Cafeteria, Bar e Similares"/>
    <s v="13295-000"/>
    <s v="SP"/>
    <x v="135"/>
    <d v="2019-11-11T00:00:00"/>
    <d v="2021-11-11T00:00:00"/>
    <s v="26.865.837/0001-97"/>
    <s v="Restaurante"/>
    <s v="Sociedade Empresária Limitada"/>
    <s v="Inglês"/>
    <x v="0"/>
    <x v="0"/>
    <x v="0"/>
  </r>
  <r>
    <s v="2690499997"/>
    <x v="5452"/>
    <s v="MICROEMPRESA"/>
    <x v="1729"/>
    <s v="Em Operação"/>
    <s v="Restaurante, Cafeteria, Bar e Similares"/>
    <s v="65590-000"/>
    <s v="MA"/>
    <x v="263"/>
    <d v="2019-10-14T00:00:00"/>
    <d v="2021-10-14T00:00:00"/>
    <s v="26.904.999/0001-97"/>
    <s v="Restaurante"/>
    <s v="Empresário Individual"/>
    <s v="Português"/>
    <x v="0"/>
    <x v="0"/>
    <x v="0"/>
  </r>
  <r>
    <s v="2693500300"/>
    <x v="5453"/>
    <s v="MICROEMPRESA"/>
    <x v="1728"/>
    <s v="Em Operação"/>
    <s v="Restaurante, Cafeteria, Bar e Similares"/>
    <s v="30310-080"/>
    <s v="MG"/>
    <x v="2"/>
    <d v="2019-10-10T00:00:00"/>
    <d v="2021-10-10T00:00:00"/>
    <s v="26.935.003/0001-00"/>
    <s v="Restaurante"/>
    <s v="Sociedade Empresária Limitada"/>
    <s v=" - "/>
    <x v="1"/>
    <x v="0"/>
    <x v="0"/>
  </r>
  <r>
    <s v="2695214431"/>
    <x v="5454"/>
    <s v="MICROEMPRESA"/>
    <x v="1916"/>
    <s v="Em Operação"/>
    <s v="Restaurante, Cafeteria, Bar e Similares"/>
    <s v="88380-000"/>
    <s v="SC"/>
    <x v="547"/>
    <d v="2019-12-03T00:00:00"/>
    <d v="2021-12-03T00:00:00"/>
    <s v="26.952.144/0001-31"/>
    <s v="Similar"/>
    <s v="Empresário Individual"/>
    <s v=" - "/>
    <x v="0"/>
    <x v="0"/>
    <x v="0"/>
  </r>
  <r>
    <s v="2696654695"/>
    <x v="5455"/>
    <s v="MICROEMPRESA"/>
    <x v="1759"/>
    <s v="Em Operação"/>
    <s v="Restaurante, Cafeteria, Bar e Similares"/>
    <s v="31310-490"/>
    <s v="MG"/>
    <x v="2"/>
    <d v="2019-11-20T00:00:00"/>
    <d v="2021-11-20T00:00:00"/>
    <s v="26.966.546/0001-95"/>
    <s v="Bar"/>
    <s v="Sociedade Empresária Limitada"/>
    <s v=" - "/>
    <x v="0"/>
    <x v="0"/>
    <x v="0"/>
  </r>
  <r>
    <s v="2697193086"/>
    <x v="5456"/>
    <s v="MICROEMPRESA"/>
    <x v="1759"/>
    <s v="Em Operação"/>
    <s v="Restaurante, Cafeteria, Bar e Similares"/>
    <s v="84640-000"/>
    <s v="PR"/>
    <x v="1408"/>
    <d v="2019-11-18T00:00:00"/>
    <d v="2021-11-18T00:00:00"/>
    <s v="26.971.930/0001-86"/>
    <s v="Similar"/>
    <s v="Empresário Individual"/>
    <s v=" - "/>
    <x v="0"/>
    <x v="0"/>
    <x v="0"/>
  </r>
  <r>
    <s v="2698828504"/>
    <x v="5457"/>
    <s v="MICROEMPRESA"/>
    <x v="1912"/>
    <s v="Em Operação"/>
    <s v="Restaurante, Cafeteria, Bar e Similares"/>
    <s v="36307-346"/>
    <s v="MG"/>
    <x v="265"/>
    <d v="2019-10-23T00:00:00"/>
    <d v="2021-10-23T00:00:00"/>
    <s v="26.988.285/0001-04"/>
    <s v="Restaurante"/>
    <s v="Sociedade Empresária Limitada"/>
    <s v=" - "/>
    <x v="0"/>
    <x v="0"/>
    <x v="0"/>
  </r>
  <r>
    <s v="2704073072"/>
    <x v="5458"/>
    <s v="MICROEMPRESA"/>
    <x v="1725"/>
    <s v="Em Operação"/>
    <s v="Restaurante, Cafeteria, Bar e Similares"/>
    <s v="37470-000"/>
    <s v="MG"/>
    <x v="1011"/>
    <d v="2019-11-01T00:00:00"/>
    <d v="2021-11-01T00:00:00"/>
    <s v="27.040.730/0001-72"/>
    <s v="Restaurante"/>
    <s v="Empresário (Individual)"/>
    <s v=" - "/>
    <x v="0"/>
    <x v="0"/>
    <x v="0"/>
  </r>
  <r>
    <s v="2704336216"/>
    <x v="5459"/>
    <s v="MICROEMPRESA"/>
    <x v="1725"/>
    <s v="Em Operação"/>
    <s v="Restaurante, Cafeteria, Bar e Similares"/>
    <s v="36302-016"/>
    <s v="MG"/>
    <x v="265"/>
    <d v="2019-11-11T00:00:00"/>
    <d v="2021-11-11T00:00:00"/>
    <s v="27.043.362/0001-16"/>
    <s v="Similar"/>
    <s v="Empresário (Individual)"/>
    <s v=" - "/>
    <x v="7"/>
    <x v="5"/>
    <x v="4"/>
  </r>
  <r>
    <s v="2706858202"/>
    <x v="5460"/>
    <s v="MICROEMPRESA"/>
    <x v="1765"/>
    <s v="Em Operação"/>
    <s v="Restaurante, Cafeteria, Bar e Similares"/>
    <s v="30112-011"/>
    <s v="MG"/>
    <x v="2"/>
    <d v="2019-12-09T00:00:00"/>
    <d v="2021-12-09T00:00:00"/>
    <s v="27.068.582/0001-02"/>
    <s v="Restaurante"/>
    <s v="Sociedade Empresária Limitada"/>
    <s v="Inglês"/>
    <x v="0"/>
    <x v="1"/>
    <x v="0"/>
  </r>
  <r>
    <s v="2708138137"/>
    <x v="5461"/>
    <s v="MICROEMPRESA"/>
    <x v="1764"/>
    <s v="Em Operação"/>
    <s v="Restaurante, Cafeteria, Bar e Similares"/>
    <s v="88990-000"/>
    <s v="SC"/>
    <x v="48"/>
    <d v="2019-10-09T00:00:00"/>
    <d v="2021-10-09T00:00:00"/>
    <s v="27.081.381/0001-37"/>
    <s v="Restaurante"/>
    <s v="Empresário (Individual)"/>
    <s v=" - "/>
    <x v="0"/>
    <x v="0"/>
    <x v="0"/>
  </r>
  <r>
    <s v="2708675462"/>
    <x v="5462"/>
    <s v="MICROEMPRESA"/>
    <x v="1941"/>
    <s v="Em Operação"/>
    <s v="Restaurante, Cafeteria, Bar e Similares"/>
    <s v="35931-156"/>
    <s v="MG"/>
    <x v="991"/>
    <d v="2019-12-26T00:00:00"/>
    <d v="2021-12-26T00:00:00"/>
    <s v="27.086.754/0001-62"/>
    <s v="Restaurante"/>
    <s v="Empresário (Individual)"/>
    <s v="Espanhol|Inglês|Japonês"/>
    <x v="0"/>
    <x v="0"/>
    <x v="0"/>
  </r>
  <r>
    <s v="2718193389"/>
    <x v="5463"/>
    <s v="MICROEMPRESA"/>
    <x v="1909"/>
    <s v="Em Operação"/>
    <s v="Restaurante, Cafeteria, Bar e Similares"/>
    <s v="15502-045"/>
    <s v="SP"/>
    <x v="516"/>
    <d v="2019-11-05T00:00:00"/>
    <d v="2021-11-05T00:00:00"/>
    <s v="27.181.933/0001-89"/>
    <s v="Restaurante"/>
    <s v="Sociedade Empresária Limitada"/>
    <s v=" - "/>
    <x v="0"/>
    <x v="0"/>
    <x v="0"/>
  </r>
  <r>
    <s v="2720747843"/>
    <x v="5464"/>
    <s v="MICROEMPRESA"/>
    <x v="1774"/>
    <s v="Em Operação"/>
    <s v="Restaurante, Cafeteria, Bar e Similares"/>
    <s v="88380-000"/>
    <s v="SC"/>
    <x v="547"/>
    <d v="2019-11-13T00:00:00"/>
    <d v="2021-11-13T00:00:00"/>
    <s v="27.207.478/0001-43"/>
    <s v="Restaurante"/>
    <s v="Sociedade Empresária Limitada"/>
    <s v=" - "/>
    <x v="9"/>
    <x v="1"/>
    <x v="0"/>
  </r>
  <r>
    <s v="2726557060"/>
    <x v="5465"/>
    <s v="MICROEMPRESA"/>
    <x v="1779"/>
    <s v="Em Operação"/>
    <s v="Restaurante, Cafeteria, Bar e Similares"/>
    <s v="11661-200"/>
    <s v="SP"/>
    <x v="258"/>
    <d v="2019-11-25T00:00:00"/>
    <d v="2021-11-25T00:00:00"/>
    <s v="27.265.570/0001-60"/>
    <s v="Similar"/>
    <s v="Empresário Individual"/>
    <s v=" - "/>
    <x v="0"/>
    <x v="0"/>
    <x v="0"/>
  </r>
  <r>
    <s v="2727207811"/>
    <x v="5466"/>
    <s v="MICROEMPRESA"/>
    <x v="1780"/>
    <s v="Em Operação"/>
    <s v="Restaurante, Cafeteria, Bar e Similares"/>
    <s v="38740-168"/>
    <s v="MG"/>
    <x v="649"/>
    <d v="2019-12-04T00:00:00"/>
    <d v="2021-12-04T00:00:00"/>
    <s v="27.272.078/0001-11"/>
    <s v="Restaurante"/>
    <s v="Sociedade Empresária Limitada"/>
    <s v=" - "/>
    <x v="0"/>
    <x v="0"/>
    <x v="0"/>
  </r>
  <r>
    <s v="2729311801"/>
    <x v="5467"/>
    <s v="MICROEMPRESA"/>
    <x v="1781"/>
    <s v="Em Operação"/>
    <s v="Restaurante, Cafeteria, Bar e Similares"/>
    <s v="79601-970"/>
    <s v="MS"/>
    <x v="514"/>
    <d v="2019-12-03T00:00:00"/>
    <d v="2021-12-03T00:00:00"/>
    <s v="27.293.118/0001-01"/>
    <s v="Similar"/>
    <s v="Empresa Individual de Responsabilidade Limitada (de Natureza Empresária)"/>
    <s v=" - "/>
    <x v="0"/>
    <x v="0"/>
    <x v="0"/>
  </r>
  <r>
    <s v="2729920954"/>
    <x v="5468"/>
    <s v="MICROEMPRESA"/>
    <x v="1781"/>
    <s v="Em Operação"/>
    <s v="Restaurante, Cafeteria, Bar e Similares"/>
    <s v="15603-006"/>
    <s v="SP"/>
    <x v="518"/>
    <d v="2019-11-22T00:00:00"/>
    <d v="2021-11-22T00:00:00"/>
    <s v="27.299.209/0001-54"/>
    <s v="Restaurante"/>
    <s v="Empresário Individual"/>
    <s v=" - "/>
    <x v="0"/>
    <x v="1"/>
    <x v="0"/>
  </r>
  <r>
    <s v="2733107845"/>
    <x v="5469"/>
    <s v="MICROEMPRESA"/>
    <x v="1783"/>
    <s v="Em Operação"/>
    <s v="Restaurante, Cafeteria, Bar e Similares"/>
    <s v="83350-000"/>
    <s v="PR"/>
    <x v="208"/>
    <d v="2019-11-11T00:00:00"/>
    <d v="2021-11-11T00:00:00"/>
    <s v="27.331.078/0001-45"/>
    <s v="Restaurante"/>
    <s v="Sociedade Empresária Limitada"/>
    <s v=" - "/>
    <x v="2"/>
    <x v="0"/>
    <x v="0"/>
  </r>
  <r>
    <s v="2746621601"/>
    <x v="5470"/>
    <s v="MICROEMPRESA"/>
    <x v="1791"/>
    <s v="Em Operação"/>
    <s v="Restaurante, Cafeteria, Bar e Similares"/>
    <s v="68447-000"/>
    <s v="PA"/>
    <x v="66"/>
    <d v="2019-12-03T00:00:00"/>
    <d v="2021-12-03T00:00:00"/>
    <s v="27.466.216/0001-01"/>
    <s v="Restaurante"/>
    <s v="Empresário Individual"/>
    <s v=" - "/>
    <x v="2"/>
    <x v="0"/>
    <x v="0"/>
  </r>
  <r>
    <s v="2747725262"/>
    <x v="5471"/>
    <s v="MICROEMPRESA"/>
    <x v="1792"/>
    <s v="Em Operação"/>
    <s v="Restaurante, Cafeteria, Bar e Similares"/>
    <s v="32241-210"/>
    <s v="MG"/>
    <x v="336"/>
    <d v="2019-11-22T00:00:00"/>
    <d v="2021-11-22T00:00:00"/>
    <s v="27.477.252/0001-62"/>
    <s v="Similar"/>
    <s v="Sociedade Empresária Limitada"/>
    <s v=" - "/>
    <x v="0"/>
    <x v="0"/>
    <x v="0"/>
  </r>
  <r>
    <s v="2753829844"/>
    <x v="5472"/>
    <s v="MICROEMPRESA"/>
    <x v="1796"/>
    <s v="Em Operação"/>
    <s v="Restaurante, Cafeteria, Bar e Similares"/>
    <s v="85138-000"/>
    <s v="PR"/>
    <x v="1409"/>
    <d v="2019-12-04T00:00:00"/>
    <d v="2021-12-04T00:00:00"/>
    <s v="27.538.298/0001-44"/>
    <s v="Restaurante"/>
    <s v="Sociedade Empresária Limitada"/>
    <s v="Alemão"/>
    <x v="3"/>
    <x v="0"/>
    <x v="0"/>
  </r>
  <r>
    <s v="2756882030"/>
    <x v="5473"/>
    <s v="MICROEMPRESA"/>
    <x v="1935"/>
    <s v="Em Operação"/>
    <s v="Restaurante, Cafeteria, Bar e Similares"/>
    <s v="35500-119"/>
    <s v="MG"/>
    <x v="307"/>
    <d v="2019-12-09T00:00:00"/>
    <d v="2021-12-09T00:00:00"/>
    <s v="27.568.820/0001-30"/>
    <s v="Restaurante"/>
    <s v="Sociedade Empresária Limitada"/>
    <s v="Inglês"/>
    <x v="0"/>
    <x v="1"/>
    <x v="0"/>
  </r>
  <r>
    <s v="2763335808"/>
    <x v="5474"/>
    <s v="MICROEMPRESA"/>
    <x v="1800"/>
    <s v="Em Operação"/>
    <s v="Restaurante, Cafeteria, Bar e Similares"/>
    <s v="95280-000"/>
    <s v="RS"/>
    <x v="1410"/>
    <d v="2019-11-18T00:00:00"/>
    <d v="2021-11-18T00:00:00"/>
    <s v="27.633.358/0001-08"/>
    <s v="Similar"/>
    <s v="Empresário (Individual)"/>
    <s v=" - "/>
    <x v="2"/>
    <x v="0"/>
    <x v="0"/>
  </r>
  <r>
    <s v="2780511998"/>
    <x v="5475"/>
    <s v="MICROEMPRESA"/>
    <x v="1717"/>
    <s v="Em Operação"/>
    <s v="Restaurante, Cafeteria, Bar e Similares"/>
    <s v="68695-000"/>
    <s v="PA"/>
    <x v="1411"/>
    <d v="2019-12-13T00:00:00"/>
    <d v="2021-12-13T00:00:00"/>
    <s v="27.805.119/0001-98"/>
    <s v="Restaurante"/>
    <s v="Empresa Individual de Responsabilidade Limitada (de Natureza Empresária)"/>
    <s v=" - "/>
    <x v="0"/>
    <x v="1"/>
    <x v="0"/>
  </r>
  <r>
    <s v="2795229896"/>
    <x v="5476"/>
    <s v="MICROEMPRESA"/>
    <x v="1821"/>
    <s v="Em Operação"/>
    <s v="Restaurante, Cafeteria, Bar e Similares"/>
    <s v="15685-000"/>
    <s v="SP"/>
    <x v="270"/>
    <d v="2019-11-25T00:00:00"/>
    <d v="2021-11-25T00:00:00"/>
    <s v="27.952.298/0001-96"/>
    <s v="Similar"/>
    <s v="Empresário (Individual)"/>
    <s v=" - "/>
    <x v="2"/>
    <x v="0"/>
    <x v="0"/>
  </r>
  <r>
    <s v="2800909523"/>
    <x v="5477"/>
    <s v="MICROEMPRESA"/>
    <x v="1924"/>
    <s v="Em Operação"/>
    <s v="Restaurante, Cafeteria, Bar e Similares"/>
    <s v="76801-112"/>
    <s v="RO"/>
    <x v="238"/>
    <d v="2019-12-30T00:00:00"/>
    <d v="2021-12-30T00:00:00"/>
    <s v="28.009.095/0001-23"/>
    <s v="Bar"/>
    <s v="Sociedade Empresária Limitada"/>
    <s v="Inglês|Português|Espanhol"/>
    <x v="5"/>
    <x v="4"/>
    <x v="0"/>
  </r>
  <r>
    <s v="2803806012"/>
    <x v="5478"/>
    <s v="MICROEMPRESA"/>
    <x v="1897"/>
    <s v="Em Operação"/>
    <s v="Restaurante, Cafeteria, Bar e Similares"/>
    <s v="69900-472"/>
    <s v="AC"/>
    <x v="90"/>
    <d v="2019-11-13T00:00:00"/>
    <d v="2021-11-13T00:00:00"/>
    <s v="28.038.060/0001-12"/>
    <s v="Restaurante"/>
    <s v="Sociedade Empresária Limitada"/>
    <s v=" - "/>
    <x v="7"/>
    <x v="5"/>
    <x v="4"/>
  </r>
  <r>
    <s v="2809145623"/>
    <x v="5479"/>
    <s v="MICROEMPRESA"/>
    <x v="1927"/>
    <s v="Em Operação"/>
    <s v="Restaurante, Cafeteria, Bar e Similares"/>
    <s v="15600-001"/>
    <s v="SP"/>
    <x v="518"/>
    <d v="2019-11-12T00:00:00"/>
    <d v="2021-11-12T00:00:00"/>
    <s v="28.091.456/0001-23"/>
    <s v="Restaurante"/>
    <s v="Empresário (Individual)"/>
    <s v=" - "/>
    <x v="0"/>
    <x v="0"/>
    <x v="0"/>
  </r>
  <r>
    <s v="2815421053"/>
    <x v="5480"/>
    <s v="MICROEMPRESA"/>
    <x v="1829"/>
    <s v="Em Operação"/>
    <s v="Restaurante, Cafeteria, Bar e Similares"/>
    <s v="69900-589"/>
    <s v="AC"/>
    <x v="90"/>
    <d v="2019-11-22T00:00:00"/>
    <d v="2021-11-22T00:00:00"/>
    <s v="28.154.210/0001-53"/>
    <s v="Restaurante"/>
    <s v="Sociedade Empresária Limitada"/>
    <s v=" - "/>
    <x v="0"/>
    <x v="0"/>
    <x v="0"/>
  </r>
  <r>
    <s v="2826398412"/>
    <x v="5481"/>
    <s v="MICROEMPRESA"/>
    <x v="1834"/>
    <s v="Em Operação"/>
    <s v="Restaurante, Cafeteria, Bar e Similares"/>
    <s v="59196-000"/>
    <s v="RN"/>
    <x v="992"/>
    <d v="2019-12-11T00:00:00"/>
    <d v="2021-12-11T00:00:00"/>
    <s v="28.263.984/0001-12"/>
    <s v="Restaurante"/>
    <s v="Empresário Individual"/>
    <s v=" - "/>
    <x v="2"/>
    <x v="0"/>
    <x v="0"/>
  </r>
  <r>
    <s v="2837870944"/>
    <x v="5482"/>
    <s v="MICROEMPRESA"/>
    <x v="1840"/>
    <s v="Em Operação"/>
    <s v="Restaurante, Cafeteria, Bar e Similares"/>
    <s v="13184-494"/>
    <s v="SP"/>
    <x v="252"/>
    <d v="2019-12-13T00:00:00"/>
    <d v="2021-12-13T00:00:00"/>
    <s v="28.378.709/0001-44"/>
    <s v="Restaurante"/>
    <s v="Sociedade Empresária Limitada"/>
    <s v=" - "/>
    <x v="0"/>
    <x v="0"/>
    <x v="0"/>
  </r>
  <r>
    <s v="2845337337"/>
    <x v="5483"/>
    <s v="MICROEMPRESA"/>
    <x v="1845"/>
    <s v="Em Operação"/>
    <s v="Restaurante, Cafeteria, Bar e Similares"/>
    <s v="65800-000"/>
    <s v="MA"/>
    <x v="148"/>
    <d v="2019-12-10T00:00:00"/>
    <d v="2021-12-10T00:00:00"/>
    <s v="28.453.373/0001-37"/>
    <s v="Bar"/>
    <s v="Sociedade Empresária Limitada"/>
    <s v="Português"/>
    <x v="2"/>
    <x v="4"/>
    <x v="0"/>
  </r>
  <r>
    <s v="2846787706"/>
    <x v="5484"/>
    <s v="EMPRESA DE PEQUENO PORTE"/>
    <x v="1702"/>
    <s v="Em Operação"/>
    <s v="Restaurante, Cafeteria, Bar e Similares"/>
    <s v="30150-050"/>
    <s v="MG"/>
    <x v="2"/>
    <d v="2019-10-07T00:00:00"/>
    <d v="2021-10-07T00:00:00"/>
    <s v="28.467.877/0001-06"/>
    <s v="Bar"/>
    <s v="Empresário (Individual)"/>
    <s v=" - "/>
    <x v="2"/>
    <x v="0"/>
    <x v="0"/>
  </r>
  <r>
    <s v="2849266778"/>
    <x v="5485"/>
    <s v="MICROEMPRESA"/>
    <x v="1847"/>
    <s v="Em Operação"/>
    <s v="Restaurante, Cafeteria, Bar e Similares"/>
    <s v="95185-000"/>
    <s v="RS"/>
    <x v="20"/>
    <d v="2019-11-18T00:00:00"/>
    <d v="2021-11-18T00:00:00"/>
    <s v="28.492.667/0001-78"/>
    <s v="Restaurante"/>
    <s v="Empresário Individual"/>
    <s v=" - "/>
    <x v="2"/>
    <x v="5"/>
    <x v="0"/>
  </r>
  <r>
    <s v="2851142051"/>
    <x v="5486"/>
    <s v="MICROEMPRESA"/>
    <x v="1942"/>
    <s v="Em Operação"/>
    <s v="Restaurante, Cafeteria, Bar e Similares"/>
    <s v="07726-005"/>
    <s v="SP"/>
    <x v="495"/>
    <d v="2019-11-21T00:00:00"/>
    <d v="2021-11-21T00:00:00"/>
    <s v="28.511.420/0001-51"/>
    <s v="Similar"/>
    <s v="Empresa Individual de Responsabilidade Limitada (de Natureza Empresária)"/>
    <s v=" - "/>
    <x v="0"/>
    <x v="0"/>
    <x v="0"/>
  </r>
  <r>
    <s v="2851673780"/>
    <x v="5487"/>
    <s v="MICROEMPRESA"/>
    <x v="1849"/>
    <s v="Em Operação"/>
    <s v="Restaurante, Cafeteria, Bar e Similares"/>
    <s v="36976-000"/>
    <s v="MG"/>
    <x v="1412"/>
    <d v="2019-10-08T00:00:00"/>
    <d v="2021-10-08T00:00:00"/>
    <s v="28.516.737/0001-80"/>
    <s v="Similar"/>
    <s v="Sociedade Empresária Limitada"/>
    <s v="Inglês|Espanhol"/>
    <x v="0"/>
    <x v="0"/>
    <x v="0"/>
  </r>
  <r>
    <s v="2854571205"/>
    <x v="5488"/>
    <s v="MICROEMPRESA"/>
    <x v="1852"/>
    <s v="Em Operação"/>
    <s v="Restaurante, Cafeteria, Bar e Similares"/>
    <s v="59196-000"/>
    <s v="RN"/>
    <x v="992"/>
    <d v="2019-12-11T00:00:00"/>
    <d v="2021-12-11T00:00:00"/>
    <s v="28.545.712/0001-05"/>
    <s v="Restaurante"/>
    <s v="Empresário Individual"/>
    <s v=" - "/>
    <x v="2"/>
    <x v="0"/>
    <x v="0"/>
  </r>
  <r>
    <s v="2860963500"/>
    <x v="5489"/>
    <s v="MICROEMPRESA"/>
    <x v="1698"/>
    <s v="Em Operação"/>
    <s v="Restaurante, Cafeteria, Bar e Similares"/>
    <s v="35847-000"/>
    <s v="MG"/>
    <x v="1334"/>
    <d v="2019-11-18T00:00:00"/>
    <d v="2021-11-18T00:00:00"/>
    <s v="28.609.635/0001-00"/>
    <s v="Restaurante"/>
    <s v="Empresário Individual"/>
    <s v=" - "/>
    <x v="2"/>
    <x v="5"/>
    <x v="0"/>
  </r>
  <r>
    <s v="2861391591"/>
    <x v="5490"/>
    <s v="MICROEMPRESA"/>
    <x v="1698"/>
    <s v="Em Operação"/>
    <s v="Restaurante, Cafeteria, Bar e Similares"/>
    <s v="88524-900"/>
    <s v="SC"/>
    <x v="117"/>
    <d v="2019-10-21T00:00:00"/>
    <d v="2021-10-21T00:00:00"/>
    <s v="28.613.915/0001-91"/>
    <s v="Similar"/>
    <s v="Sociedade Empresária Limitada"/>
    <s v=" - "/>
    <x v="0"/>
    <x v="0"/>
    <x v="0"/>
  </r>
  <r>
    <s v="2863533503"/>
    <x v="5491"/>
    <s v="MICROEMPRESA"/>
    <x v="1697"/>
    <s v="Em Operação"/>
    <s v="Restaurante, Cafeteria, Bar e Similares"/>
    <s v="27920-390"/>
    <s v="RJ"/>
    <x v="693"/>
    <d v="2019-10-29T00:00:00"/>
    <d v="2021-10-29T00:00:00"/>
    <s v="28.635.335/0001-03"/>
    <s v="Restaurante"/>
    <s v="Sociedade Empresária Limitada"/>
    <s v="Português"/>
    <x v="0"/>
    <x v="11"/>
    <x v="12"/>
  </r>
  <r>
    <s v="2864841784"/>
    <x v="5492"/>
    <s v="MICROEMPRESA"/>
    <x v="1857"/>
    <s v="Em Operação"/>
    <s v="Restaurante, Cafeteria, Bar e Similares"/>
    <s v="38408-154"/>
    <s v="MG"/>
    <x v="262"/>
    <d v="2019-10-14T00:00:00"/>
    <d v="2021-10-14T00:00:00"/>
    <s v="28.648.417/0001-84"/>
    <s v="Similar"/>
    <s v="Sociedade Empresária Limitada"/>
    <s v=" - "/>
    <x v="5"/>
    <x v="0"/>
    <x v="0"/>
  </r>
  <r>
    <s v="2869403109"/>
    <x v="5493"/>
    <s v="MICROEMPRESA"/>
    <x v="1695"/>
    <s v="Em Operação"/>
    <s v="Restaurante, Cafeteria, Bar e Similares"/>
    <s v="11660-150"/>
    <s v="SP"/>
    <x v="258"/>
    <d v="2019-12-04T00:00:00"/>
    <d v="2021-12-04T00:00:00"/>
    <s v="28.694.031/0001-09"/>
    <s v="Restaurante"/>
    <s v="Empresa Individual de Responsabilidade Limitada (de Natureza Empresária)"/>
    <s v=" - "/>
    <x v="0"/>
    <x v="0"/>
    <x v="0"/>
  </r>
  <r>
    <s v="2870352990"/>
    <x v="5494"/>
    <s v="MICROEMPRESA"/>
    <x v="1859"/>
    <s v="Em Operação"/>
    <s v="Restaurante, Cafeteria, Bar e Similares"/>
    <s v="68005-970"/>
    <s v="PA"/>
    <x v="1413"/>
    <d v="2019-11-26T00:00:00"/>
    <d v="2021-11-26T00:00:00"/>
    <s v="28.703.529/0001-90"/>
    <s v="Restaurante"/>
    <s v="Empresário Individual"/>
    <s v=" - "/>
    <x v="2"/>
    <x v="0"/>
    <x v="0"/>
  </r>
  <r>
    <s v="2871790118"/>
    <x v="5495"/>
    <s v="MICROEMPRESA"/>
    <x v="1693"/>
    <s v="Em Operação"/>
    <s v="Restaurante, Cafeteria, Bar e Similares"/>
    <s v="60160-060"/>
    <s v="CE"/>
    <x v="267"/>
    <d v="2019-10-31T00:00:00"/>
    <d v="2021-10-31T00:00:00"/>
    <s v="28.717.901/0001-18"/>
    <s v="Restaurante"/>
    <s v="Sociedade Empresária Limitada"/>
    <s v=" - "/>
    <x v="6"/>
    <x v="0"/>
    <x v="0"/>
  </r>
  <r>
    <s v="2871838400"/>
    <x v="5496"/>
    <s v="MICROEMPRESA"/>
    <x v="1693"/>
    <s v="Em Operação"/>
    <s v="Restaurante, Cafeteria, Bar e Similares"/>
    <s v="38400-154"/>
    <s v="MG"/>
    <x v="262"/>
    <d v="2019-12-26T00:00:00"/>
    <d v="2021-12-26T00:00:00"/>
    <s v="28.718.384/0001-00"/>
    <s v="Restaurante"/>
    <s v="Empresário Individual"/>
    <s v="Português|Inglês"/>
    <x v="0"/>
    <x v="0"/>
    <x v="0"/>
  </r>
  <r>
    <s v="2874078214"/>
    <x v="5497"/>
    <s v="MICROEMPRESA"/>
    <x v="1861"/>
    <s v="Em Operação"/>
    <s v="Restaurante, Cafeteria, Bar e Similares"/>
    <s v="13960-000"/>
    <s v="SP"/>
    <x v="145"/>
    <d v="2019-09-30T00:00:00"/>
    <d v="2021-09-30T00:00:00"/>
    <s v="28.740.782/0001-14"/>
    <s v="Restaurante"/>
    <s v="Empresário (Individual)"/>
    <s v=" - "/>
    <x v="0"/>
    <x v="0"/>
    <x v="0"/>
  </r>
  <r>
    <s v="2886715927"/>
    <x v="5498"/>
    <s v="MICROEMPRESA"/>
    <x v="1687"/>
    <s v="Em Operação"/>
    <s v="Restaurante, Cafeteria, Bar e Similares"/>
    <s v="57270-000"/>
    <s v="AL"/>
    <x v="456"/>
    <d v="2019-10-04T00:00:00"/>
    <d v="2021-10-04T00:00:00"/>
    <s v="28.867.159/0001-27"/>
    <s v="Restaurante"/>
    <s v="Empresário Individual"/>
    <s v=" - "/>
    <x v="7"/>
    <x v="0"/>
    <x v="0"/>
  </r>
  <r>
    <s v="2896634479"/>
    <x v="5499"/>
    <s v="MICROEMPRESA"/>
    <x v="1873"/>
    <s v="Em Operação"/>
    <s v="Restaurante, Cafeteria, Bar e Similares"/>
    <s v="11661-000"/>
    <s v="SP"/>
    <x v="258"/>
    <d v="2019-12-05T00:00:00"/>
    <d v="2021-12-05T00:00:00"/>
    <s v="28.966.344/0001-79"/>
    <s v="Similar"/>
    <s v="Sociedade Empresária Limitada"/>
    <s v=" - "/>
    <x v="0"/>
    <x v="0"/>
    <x v="0"/>
  </r>
  <r>
    <s v="2897823193"/>
    <x v="5500"/>
    <s v="MICROEMPRESA"/>
    <x v="1875"/>
    <s v="Em Operação"/>
    <s v="Restaurante, Cafeteria, Bar e Similares"/>
    <s v="13184-290"/>
    <s v="SP"/>
    <x v="252"/>
    <d v="2019-12-16T00:00:00"/>
    <d v="2021-12-16T00:00:00"/>
    <s v="28.978.231/0001-93"/>
    <s v="Similar"/>
    <s v="Sociedade Empresária Limitada"/>
    <s v=" - "/>
    <x v="6"/>
    <x v="4"/>
    <x v="0"/>
  </r>
  <r>
    <s v="2903881163"/>
    <x v="5501"/>
    <s v="EMPRESA DE PEQUENO PORTE"/>
    <x v="1689"/>
    <s v="Em Operação"/>
    <s v="Restaurante, Cafeteria, Bar e Similares"/>
    <s v="29216-010"/>
    <s v="ES"/>
    <x v="199"/>
    <d v="2019-10-21T00:00:00"/>
    <d v="2021-10-21T00:00:00"/>
    <s v="29.038.811/0001-63"/>
    <s v="Similar"/>
    <s v="Sociedade Empresária Limitada"/>
    <s v=" - "/>
    <x v="0"/>
    <x v="0"/>
    <x v="0"/>
  </r>
  <r>
    <s v="2905501006"/>
    <x v="5502"/>
    <s v="MICROEMPRESA"/>
    <x v="1688"/>
    <s v="Em Operação"/>
    <s v="Restaurante, Cafeteria, Bar e Similares"/>
    <s v="11677-550"/>
    <s v="SP"/>
    <x v="258"/>
    <d v="2019-09-30T00:00:00"/>
    <d v="2021-09-30T00:00:00"/>
    <s v="29.055.010/0001-06"/>
    <s v="Similar"/>
    <s v="Empresário (Individual)"/>
    <s v=" - "/>
    <x v="2"/>
    <x v="0"/>
    <x v="0"/>
  </r>
  <r>
    <s v="2906198169"/>
    <x v="5503"/>
    <s v="MICROEMPRESA"/>
    <x v="1688"/>
    <s v="Em Operação"/>
    <s v="Restaurante, Cafeteria, Bar e Similares"/>
    <s v="79240-000"/>
    <s v="MS"/>
    <x v="994"/>
    <d v="2019-09-30T00:00:00"/>
    <d v="2021-09-30T00:00:00"/>
    <s v="29.061.981/0001-69"/>
    <s v="Restaurante"/>
    <s v="Empresário Individual"/>
    <s v=" - "/>
    <x v="0"/>
    <x v="0"/>
    <x v="0"/>
  </r>
  <r>
    <s v="2906954725"/>
    <x v="5504"/>
    <s v="MICROEMPRESA"/>
    <x v="1686"/>
    <s v="Em Operação"/>
    <s v="Restaurante, Cafeteria, Bar e Similares"/>
    <s v="15685-000"/>
    <s v="SP"/>
    <x v="270"/>
    <d v="2019-11-22T00:00:00"/>
    <d v="2021-11-22T00:00:00"/>
    <s v="29.069.547/0001-25"/>
    <s v="Similar"/>
    <s v="Empresário (Individual)"/>
    <s v=" - "/>
    <x v="2"/>
    <x v="0"/>
    <x v="0"/>
  </r>
  <r>
    <s v="2912324821"/>
    <x v="5505"/>
    <s v="MICROEMPRESA"/>
    <x v="1744"/>
    <s v="Em Operação"/>
    <s v="Restaurante, Cafeteria, Bar e Similares"/>
    <s v="15570-000"/>
    <s v="SP"/>
    <x v="993"/>
    <d v="2019-12-03T00:00:00"/>
    <d v="2021-12-03T00:00:00"/>
    <s v="29.123.248/0001-21"/>
    <s v="Similar"/>
    <s v="Empresário Individual"/>
    <s v=" - "/>
    <x v="0"/>
    <x v="1"/>
    <x v="0"/>
  </r>
  <r>
    <s v="2916324908"/>
    <x v="5506"/>
    <s v="MICROEMPRESA"/>
    <x v="1685"/>
    <s v="Em Operação"/>
    <s v="Restaurante, Cafeteria, Bar e Similares"/>
    <s v="95185-000"/>
    <s v="RS"/>
    <x v="20"/>
    <d v="2019-11-25T00:00:00"/>
    <d v="2021-11-25T00:00:00"/>
    <s v="29.163.249/0001-08"/>
    <s v="Restaurante"/>
    <s v="Empresário Individual"/>
    <s v="Alemão"/>
    <x v="3"/>
    <x v="4"/>
    <x v="1"/>
  </r>
  <r>
    <s v="2921020394"/>
    <x v="5507"/>
    <s v="EMPRESA DE PEQUENO PORTE"/>
    <x v="1684"/>
    <s v="Em Operação"/>
    <s v="Restaurante, Cafeteria, Bar e Similares"/>
    <s v="88501-904"/>
    <s v="SC"/>
    <x v="117"/>
    <d v="2019-12-11T00:00:00"/>
    <d v="2021-12-11T00:00:00"/>
    <s v="29.210.203/0001-94"/>
    <s v="Restaurante"/>
    <s v="Empresa Individual de Responsabilidade Limitada (de Natureza Empresária)"/>
    <s v=" - "/>
    <x v="0"/>
    <x v="0"/>
    <x v="0"/>
  </r>
  <r>
    <s v="2921560101"/>
    <x v="5508"/>
    <s v="MICROEMPRESA"/>
    <x v="1738"/>
    <s v="Em Operação"/>
    <s v="Restaurante, Cafeteria, Bar e Similares"/>
    <s v="59670-000"/>
    <s v="RN"/>
    <x v="1414"/>
    <d v="2019-11-12T00:00:00"/>
    <d v="2021-11-12T00:00:00"/>
    <s v="29.215.601/0001-01"/>
    <s v="Restaurante"/>
    <s v="Empresário (Individual)"/>
    <s v=" - "/>
    <x v="0"/>
    <x v="0"/>
    <x v="0"/>
  </r>
  <r>
    <s v="2921716268"/>
    <x v="5509"/>
    <s v="MICROEMPRESA"/>
    <x v="1738"/>
    <s v="Em Operação"/>
    <s v="Restaurante, Cafeteria, Bar e Similares"/>
    <s v="38750-000"/>
    <s v="MG"/>
    <x v="1415"/>
    <d v="2019-11-06T00:00:00"/>
    <d v="2021-11-06T00:00:00"/>
    <s v="29.217.162/0001-68"/>
    <s v="Cafeteria"/>
    <s v="Empresa Individual de Responsabilidade Limitada (de Natureza Empresária)"/>
    <s v=" - "/>
    <x v="0"/>
    <x v="0"/>
    <x v="0"/>
  </r>
  <r>
    <s v="2922353658"/>
    <x v="5510"/>
    <s v="MICROEMPRESA"/>
    <x v="1738"/>
    <s v="Em Operação"/>
    <s v="Restaurante, Cafeteria, Bar e Similares"/>
    <s v="30112-011"/>
    <s v="MG"/>
    <x v="2"/>
    <d v="2019-11-01T00:00:00"/>
    <d v="2021-11-01T00:00:00"/>
    <s v="29.223.536/0001-58"/>
    <s v="Restaurante"/>
    <s v="Sociedade Empresária Limitada"/>
    <s v=" - "/>
    <x v="1"/>
    <x v="10"/>
    <x v="10"/>
  </r>
  <r>
    <s v="2924200700"/>
    <x v="5511"/>
    <s v="MICROEMPRESA"/>
    <x v="1882"/>
    <s v="Em Operação"/>
    <s v="Restaurante, Cafeteria, Bar e Similares"/>
    <s v="38190-000"/>
    <s v="MG"/>
    <x v="134"/>
    <d v="2019-10-16T00:00:00"/>
    <d v="2021-10-16T00:00:00"/>
    <s v="29.242.007/0001-00"/>
    <s v="Bar"/>
    <s v="Empresário Individual"/>
    <s v="Português|Espanhol"/>
    <x v="0"/>
    <x v="1"/>
    <x v="0"/>
  </r>
  <r>
    <s v="2925262866"/>
    <x v="5512"/>
    <s v="MICROEMPRESA"/>
    <x v="1682"/>
    <s v="Em Operação"/>
    <s v="Restaurante, Cafeteria, Bar e Similares"/>
    <s v="33400-000"/>
    <s v="MG"/>
    <x v="326"/>
    <d v="2019-11-05T00:00:00"/>
    <d v="2021-11-05T00:00:00"/>
    <s v="29.252.628/0001-66"/>
    <s v="Restaurante"/>
    <s v="Empresário (Individual)"/>
    <s v=" - "/>
    <x v="0"/>
    <x v="0"/>
    <x v="0"/>
  </r>
  <r>
    <s v="2926119650"/>
    <x v="5513"/>
    <s v="MICROEMPRESA"/>
    <x v="1682"/>
    <s v="Em Operação"/>
    <s v="Restaurante, Cafeteria, Bar e Similares"/>
    <s v="25961-144"/>
    <s v="RJ"/>
    <x v="30"/>
    <d v="2019-10-09T00:00:00"/>
    <d v="2021-10-09T00:00:00"/>
    <s v="29.261.196/0001-50"/>
    <s v="Restaurante"/>
    <s v="Sociedade Empresária Limitada"/>
    <s v=" - "/>
    <x v="11"/>
    <x v="4"/>
    <x v="9"/>
  </r>
  <r>
    <s v="2928322584"/>
    <x v="5514"/>
    <s v="MICROEMPRESA"/>
    <x v="1883"/>
    <s v="Em Implantação"/>
    <s v="Restaurante, Cafeteria, Bar e Similares"/>
    <s v="18300-999"/>
    <s v="SP"/>
    <x v="1416"/>
    <d v="2019-10-22T00:00:00"/>
    <d v="2021-10-22T00:00:00"/>
    <s v="29.283.225/0001-84"/>
    <s v="Restaurante"/>
    <s v="Empresário Individual"/>
    <s v=" - "/>
    <x v="0"/>
    <x v="0"/>
    <x v="0"/>
  </r>
  <r>
    <s v="2930628197"/>
    <x v="5515"/>
    <s v="MICROEMPRESA"/>
    <x v="1943"/>
    <s v="Em Operação"/>
    <s v="Restaurante, Cafeteria, Bar e Similares"/>
    <s v="29390-000"/>
    <s v="ES"/>
    <x v="586"/>
    <d v="2019-10-29T00:00:00"/>
    <d v="2021-10-29T00:00:00"/>
    <s v="29.306.281/0001-97"/>
    <s v="Restaurante"/>
    <s v="Empresa Individual de Responsabilidade Limitada (de Natureza Empresária)"/>
    <s v=" - "/>
    <x v="2"/>
    <x v="0"/>
    <x v="0"/>
  </r>
  <r>
    <s v="8014845550"/>
    <x v="5516"/>
    <s v="EMPRESA DE PEQUENO PORTE"/>
    <x v="1879"/>
    <s v="Em Operação"/>
    <s v="Restaurante, Cafeteria, Bar e Similares"/>
    <s v="88032-005"/>
    <s v="SC"/>
    <x v="133"/>
    <d v="2019-11-28T00:00:00"/>
    <d v="2021-11-28T00:00:00"/>
    <s v="80.148.455/0003-50"/>
    <s v="Restaurante"/>
    <s v="Sociedade Empresária Limitada"/>
    <s v=" - "/>
    <x v="0"/>
    <x v="0"/>
    <x v="0"/>
  </r>
  <r>
    <s v="3004281260"/>
    <x v="5517"/>
    <s v="EMPRESA DE PEQUENO PORTE"/>
    <x v="1687"/>
    <s v="Em Operação"/>
    <s v="Restaurante, Cafeteria, Bar e Similares"/>
    <s v="80240-030"/>
    <s v="PR"/>
    <x v="21"/>
    <d v="2020-06-17T00:00:00"/>
    <d v="2022-06-17T00:00:00"/>
    <s v="30.042.812/0001-60"/>
    <s v="Bar"/>
    <s v="Sociedade Empresária Limitada"/>
    <s v=" - "/>
    <x v="0"/>
    <x v="0"/>
    <x v="0"/>
  </r>
  <r>
    <s v="1447843009"/>
    <x v="5518"/>
    <s v="MICROEMPRESA"/>
    <x v="1875"/>
    <s v="Em Operação"/>
    <s v="Restaurante, Cafeteria, Bar e Similares"/>
    <s v="61700-000"/>
    <s v="CE"/>
    <x v="1417"/>
    <d v="2020-03-24T00:00:00"/>
    <d v="2022-03-24T00:00:00"/>
    <s v="14.478.430/0002-09"/>
    <s v="Restaurante"/>
    <s v="Empresa Individual de Responsabilidade Limitada (de Natureza Empresária)"/>
    <s v=" - "/>
    <x v="2"/>
    <x v="4"/>
    <x v="0"/>
  </r>
  <r>
    <s v="2281648465"/>
    <x v="5519"/>
    <s v="EMPRESA DE PEQUENO PORTE"/>
    <x v="1846"/>
    <s v="Em Operação"/>
    <s v="Restaurante, Cafeteria, Bar e Similares"/>
    <s v="74115-050"/>
    <s v="GO"/>
    <x v="11"/>
    <d v="2020-03-24T00:00:00"/>
    <d v="2022-03-24T00:00:00"/>
    <s v="22.816.484/0002-65"/>
    <s v="Bar"/>
    <s v="Sociedade Empresária Limitada"/>
    <s v=" - "/>
    <x v="0"/>
    <x v="0"/>
    <x v="0"/>
  </r>
  <r>
    <s v="2330608784"/>
    <x v="5520"/>
    <s v="DEMAIS"/>
    <x v="1878"/>
    <s v="Em Operação"/>
    <s v="Restaurante, Cafeteria, Bar e Similares"/>
    <s v="36500-090"/>
    <s v="MG"/>
    <x v="1418"/>
    <d v="2020-01-31T00:00:00"/>
    <d v="2022-01-31T00:00:00"/>
    <s v="23.306.087/0043-84"/>
    <s v="Restaurante"/>
    <s v="Sociedade Empresária Limitada"/>
    <s v=" - "/>
    <x v="7"/>
    <x v="5"/>
    <x v="0"/>
  </r>
  <r>
    <s v="2545428920"/>
    <x v="5521"/>
    <s v="MICROEMPRESA"/>
    <x v="1781"/>
    <s v="Em Operação"/>
    <s v="Restaurante, Cafeteria, Bar e Similares"/>
    <s v="80430-160"/>
    <s v="PR"/>
    <x v="21"/>
    <d v="2020-03-12T00:00:00"/>
    <d v="2022-03-12T00:00:00"/>
    <s v="25.454.289/0002-20"/>
    <s v="Restaurante"/>
    <s v="Empresa Individual de Responsabilidade Limitada (de Natureza Empresária)"/>
    <s v="Português|Inglês"/>
    <x v="6"/>
    <x v="0"/>
    <x v="0"/>
  </r>
  <r>
    <s v="2689449688"/>
    <x v="5522"/>
    <s v="MICROEMPRESA"/>
    <x v="1756"/>
    <s v="Em Operação"/>
    <s v="Restaurante, Cafeteria, Bar e Similares"/>
    <s v="58038-240"/>
    <s v="PB"/>
    <x v="28"/>
    <d v="2020-03-30T00:00:00"/>
    <d v="2022-03-30T00:00:00"/>
    <s v="26.894.496/0001-88"/>
    <s v="Bar"/>
    <s v="Sociedade Empresária Limitada"/>
    <s v=" - "/>
    <x v="8"/>
    <x v="0"/>
    <x v="0"/>
  </r>
  <r>
    <s v="2689886466"/>
    <x v="5523"/>
    <s v="MICROEMPRESA"/>
    <x v="1756"/>
    <s v="Em Operação"/>
    <s v="Restaurante, Cafeteria, Bar e Similares"/>
    <s v="31980-370"/>
    <s v="MG"/>
    <x v="2"/>
    <d v="2020-03-10T00:00:00"/>
    <d v="2022-03-10T00:00:00"/>
    <s v="26.898.864/0001-66"/>
    <s v="Bar"/>
    <s v="Empresa Individual de Responsabilidade Limitada (de Natureza Empresária)"/>
    <s v=" - "/>
    <x v="5"/>
    <x v="1"/>
    <x v="0"/>
  </r>
  <r>
    <s v="2699769855"/>
    <x v="5524"/>
    <s v="MICROEMPRESA"/>
    <x v="1760"/>
    <s v="Em Operação"/>
    <s v="Restaurante, Cafeteria, Bar e Similares"/>
    <s v="77440-040"/>
    <s v="TO"/>
    <x v="1419"/>
    <d v="2020-03-25T00:00:00"/>
    <d v="2022-03-25T00:00:00"/>
    <s v="26.997.698/0001-55"/>
    <s v="Restaurante"/>
    <s v="Empresário (Individual)"/>
    <s v=" - "/>
    <x v="2"/>
    <x v="4"/>
    <x v="0"/>
  </r>
  <r>
    <s v="2707021002"/>
    <x v="5525"/>
    <s v="MICROEMPRESA"/>
    <x v="1765"/>
    <s v="Em Operação"/>
    <s v="Restaurante, Cafeteria, Bar e Similares"/>
    <s v="69053-150"/>
    <s v="AM"/>
    <x v="277"/>
    <d v="2020-03-24T00:00:00"/>
    <d v="2022-03-24T00:00:00"/>
    <s v="27.070.210/0001-02"/>
    <s v="Bar"/>
    <s v="Sociedade Empresária Limitada"/>
    <s v="Inglês"/>
    <x v="5"/>
    <x v="0"/>
    <x v="0"/>
  </r>
  <r>
    <s v="2708325133"/>
    <x v="5526"/>
    <s v="MICROEMPRESA"/>
    <x v="1766"/>
    <s v="Em Operação"/>
    <s v="Restaurante, Cafeteria, Bar e Similares"/>
    <s v="74973-340"/>
    <s v="GO"/>
    <x v="278"/>
    <d v="2020-02-26T00:00:00"/>
    <d v="2022-02-26T00:00:00"/>
    <s v="27.083.251/0001-33"/>
    <s v="Cafeteria"/>
    <s v="Empresa Individual de Responsabilidade Limitada (de Natureza Empresária)"/>
    <s v=" - "/>
    <x v="0"/>
    <x v="0"/>
    <x v="0"/>
  </r>
  <r>
    <s v="2719184946"/>
    <x v="5527"/>
    <s v="MICROEMPRESA"/>
    <x v="1908"/>
    <s v="Em Operação"/>
    <s v="Restaurante, Cafeteria, Bar e Similares"/>
    <s v="84130-000"/>
    <s v="PR"/>
    <x v="977"/>
    <d v="2020-01-10T00:00:00"/>
    <d v="2022-01-10T00:00:00"/>
    <s v="27.191.849/0001-46"/>
    <s v="Restaurante"/>
    <s v="Sociedade Empresária Limitada"/>
    <s v="Alemão|Inglês"/>
    <x v="3"/>
    <x v="0"/>
    <x v="0"/>
  </r>
  <r>
    <s v="2730252727"/>
    <x v="5528"/>
    <s v="MICROEMPRESA"/>
    <x v="1918"/>
    <s v="Em Operação"/>
    <s v="Restaurante, Cafeteria, Bar e Similares"/>
    <s v="37048-005"/>
    <s v="MG"/>
    <x v="315"/>
    <d v="2020-03-27T00:00:00"/>
    <d v="2022-03-27T00:00:00"/>
    <s v="27.302.527/0001-27"/>
    <s v="Restaurante"/>
    <s v="Empresário (Individual)"/>
    <s v="Português"/>
    <x v="6"/>
    <x v="4"/>
    <x v="0"/>
  </r>
  <r>
    <s v="2735886770"/>
    <x v="5529"/>
    <s v="MICROEMPRESA"/>
    <x v="1919"/>
    <s v="Em Operação"/>
    <s v="Restaurante, Cafeteria, Bar e Similares"/>
    <s v="58038-680"/>
    <s v="PB"/>
    <x v="28"/>
    <d v="2020-03-30T00:00:00"/>
    <d v="2022-03-30T00:00:00"/>
    <s v="27.358.867/0001-70"/>
    <s v="Restaurante"/>
    <s v="Sociedade Empresária Limitada"/>
    <s v=" - "/>
    <x v="0"/>
    <x v="0"/>
    <x v="0"/>
  </r>
  <r>
    <s v="2743112333"/>
    <x v="5530"/>
    <s v="MICROEMPRESA"/>
    <x v="1789"/>
    <s v="Em Operação"/>
    <s v="Restaurante, Cafeteria, Bar e Similares"/>
    <s v="75400-483"/>
    <s v="GO"/>
    <x v="303"/>
    <d v="2020-03-19T00:00:00"/>
    <d v="2022-03-19T00:00:00"/>
    <s v="27.431.123/0001-33"/>
    <s v="Similar"/>
    <s v="Sociedade Empresária Limitada"/>
    <s v="Português"/>
    <x v="0"/>
    <x v="0"/>
    <x v="0"/>
  </r>
  <r>
    <s v="2743319510"/>
    <x v="5531"/>
    <s v="MICROEMPRESA"/>
    <x v="1789"/>
    <s v="Em Operação"/>
    <s v="Restaurante, Cafeteria, Bar e Similares"/>
    <s v="84400-000"/>
    <s v="PR"/>
    <x v="487"/>
    <d v="2020-03-12T00:00:00"/>
    <d v="2022-03-12T00:00:00"/>
    <s v="27.433.195/0001-10"/>
    <s v="Restaurante"/>
    <s v="Empresário Individual"/>
    <s v=" - "/>
    <x v="0"/>
    <x v="0"/>
    <x v="0"/>
  </r>
  <r>
    <s v="2752539836"/>
    <x v="5532"/>
    <s v="MICROEMPRESA"/>
    <x v="1795"/>
    <s v="Em Operação"/>
    <s v="Restaurante, Cafeteria, Bar e Similares"/>
    <s v="29056-235"/>
    <s v="ES"/>
    <x v="255"/>
    <d v="2020-03-16T00:00:00"/>
    <d v="2022-03-16T00:00:00"/>
    <s v="27.525.398/0001-36"/>
    <s v="Restaurante"/>
    <s v="Empresa Individual de Responsabilidade Limitada (de Natureza Empresária)"/>
    <s v=" - "/>
    <x v="0"/>
    <x v="0"/>
    <x v="0"/>
  </r>
  <r>
    <s v="2753843730"/>
    <x v="5533"/>
    <s v="MICROEMPRESA"/>
    <x v="1796"/>
    <s v="Em Operação"/>
    <s v="Restaurante, Cafeteria, Bar e Similares"/>
    <s v="59173-000"/>
    <s v="RN"/>
    <x v="1420"/>
    <d v="2020-03-26T00:00:00"/>
    <d v="2022-03-26T00:00:00"/>
    <s v="27.538.437/0001-30"/>
    <s v="Similar"/>
    <s v="Empresário Individual"/>
    <s v="Português|Espanhol"/>
    <x v="0"/>
    <x v="0"/>
    <x v="0"/>
  </r>
  <r>
    <s v="2753995234"/>
    <x v="5534"/>
    <s v="MICROEMPRESA"/>
    <x v="1796"/>
    <s v="Em Operação"/>
    <s v="Restaurante, Cafeteria, Bar e Similares"/>
    <s v="74170-100"/>
    <s v="GO"/>
    <x v="11"/>
    <d v="2020-03-23T00:00:00"/>
    <d v="2022-03-23T00:00:00"/>
    <s v="27.539.952/0001-34"/>
    <s v="Restaurante"/>
    <s v="Empresa Individual de Responsabilidade Limitada (de Natureza Empresária)"/>
    <s v=" - "/>
    <x v="6"/>
    <x v="13"/>
    <x v="5"/>
  </r>
  <r>
    <s v="2758467770"/>
    <x v="5535"/>
    <s v="MICROEMPRESA"/>
    <x v="1798"/>
    <s v="Em Operação"/>
    <s v="Restaurante, Cafeteria, Bar e Similares"/>
    <s v="37720-000"/>
    <s v="MG"/>
    <x v="1421"/>
    <d v="2020-02-04T00:00:00"/>
    <d v="2022-02-04T00:00:00"/>
    <s v="27.584.677/0001-70"/>
    <s v="Restaurante"/>
    <s v="Sociedade Empresária Limitada"/>
    <s v=" - "/>
    <x v="0"/>
    <x v="0"/>
    <x v="0"/>
  </r>
  <r>
    <s v="3487633789"/>
    <x v="5536"/>
    <s v="MICROEMPRESA"/>
    <x v="1944"/>
    <s v="Em Operação"/>
    <s v="Restaurante, Cafeteria, Bar e Similares"/>
    <s v="58032-080"/>
    <s v="PB"/>
    <x v="28"/>
    <d v="2020-03-24T00:00:00"/>
    <d v="2022-03-24T00:00:00"/>
    <s v="34.876.337/0001-89"/>
    <s v="Restaurante"/>
    <s v="Sociedade Empresária Limitada"/>
    <s v=" - "/>
    <x v="0"/>
    <x v="0"/>
    <x v="0"/>
  </r>
  <r>
    <s v="2778444033"/>
    <x v="5537"/>
    <s v="MICROEMPRESA"/>
    <x v="1812"/>
    <s v="Em Operação"/>
    <s v="Restaurante, Cafeteria, Bar e Similares"/>
    <s v="58038-410"/>
    <s v="PB"/>
    <x v="28"/>
    <d v="2020-03-30T00:00:00"/>
    <d v="2022-03-30T00:00:00"/>
    <s v="27.784.440/0001-33"/>
    <s v="Bar"/>
    <s v="Sociedade Empresária Limitada"/>
    <s v="Inglês"/>
    <x v="2"/>
    <x v="2"/>
    <x v="7"/>
  </r>
  <r>
    <s v="2779756986"/>
    <x v="5538"/>
    <s v="MICROEMPRESA"/>
    <x v="1735"/>
    <s v="Em Operação"/>
    <s v="Restaurante, Cafeteria, Bar e Similares"/>
    <s v="74840-080"/>
    <s v="GO"/>
    <x v="11"/>
    <d v="2020-03-23T00:00:00"/>
    <d v="2022-03-23T00:00:00"/>
    <s v="27.797.569/0001-86"/>
    <s v="Restaurante"/>
    <s v="Sociedade Empresária Limitada"/>
    <s v="Português|Inglês"/>
    <x v="5"/>
    <x v="0"/>
    <x v="0"/>
  </r>
  <r>
    <s v="2782486718"/>
    <x v="5539"/>
    <s v="MICROEMPRESA"/>
    <x v="1922"/>
    <s v="Em Operação"/>
    <s v="Restaurante, Cafeteria, Bar e Similares"/>
    <s v="76600-000"/>
    <s v="GO"/>
    <x v="49"/>
    <d v="2020-03-20T00:00:00"/>
    <d v="2022-03-20T00:00:00"/>
    <s v="27.824.867/0001-18"/>
    <s v="Similar"/>
    <s v="Sociedade Empresária Limitada"/>
    <s v=" - "/>
    <x v="0"/>
    <x v="0"/>
    <x v="0"/>
  </r>
  <r>
    <s v="2782605709"/>
    <x v="5540"/>
    <s v="MICROEMPRESA"/>
    <x v="1922"/>
    <s v="Em Operação"/>
    <s v="Restaurante, Cafeteria, Bar e Similares"/>
    <s v="58038-280"/>
    <s v="PB"/>
    <x v="28"/>
    <d v="2020-03-30T00:00:00"/>
    <d v="2022-03-30T00:00:00"/>
    <s v="27.826.057/0001-09"/>
    <s v="Cafeteria"/>
    <s v="Sociedade Empresária Limitada"/>
    <s v=" - "/>
    <x v="0"/>
    <x v="0"/>
    <x v="0"/>
  </r>
  <r>
    <s v="2783778120"/>
    <x v="5541"/>
    <s v="MICROEMPRESA"/>
    <x v="1814"/>
    <s v="Em Operação"/>
    <s v="Restaurante, Cafeteria, Bar e Similares"/>
    <s v="84015-360"/>
    <s v="PR"/>
    <x v="16"/>
    <d v="2020-03-23T00:00:00"/>
    <d v="2022-03-23T00:00:00"/>
    <s v="27.837.781/0001-20"/>
    <s v="Similar"/>
    <s v="Empresário Individual"/>
    <s v=" - "/>
    <x v="0"/>
    <x v="0"/>
    <x v="0"/>
  </r>
  <r>
    <s v="2784323113"/>
    <x v="5542"/>
    <s v="MICROEMPRESA"/>
    <x v="1814"/>
    <s v="Em Operação"/>
    <s v="Restaurante, Cafeteria, Bar e Similares"/>
    <s v="37704-369"/>
    <s v="MG"/>
    <x v="446"/>
    <d v="2020-03-30T00:00:00"/>
    <d v="2022-03-30T00:00:00"/>
    <s v="27.843.231/0001-13"/>
    <s v="Similar"/>
    <s v="Empresário (Individual)"/>
    <s v=" - "/>
    <x v="16"/>
    <x v="4"/>
    <x v="0"/>
  </r>
  <r>
    <s v="2786341690"/>
    <x v="5543"/>
    <s v="MICROEMPRESA"/>
    <x v="1815"/>
    <s v="Em Operação"/>
    <s v="Restaurante, Cafeteria, Bar e Similares"/>
    <s v="37170-000"/>
    <s v="MG"/>
    <x v="143"/>
    <d v="2020-03-13T00:00:00"/>
    <d v="2022-03-13T00:00:00"/>
    <s v="27.863.416/0001-90"/>
    <s v="Similar"/>
    <s v="Sociedade Empresária Limitada"/>
    <s v="Português"/>
    <x v="0"/>
    <x v="0"/>
    <x v="0"/>
  </r>
  <r>
    <s v="2789301393"/>
    <x v="5544"/>
    <s v="MICROEMPRESA"/>
    <x v="1816"/>
    <s v="Em Operação"/>
    <s v="Restaurante, Cafeteria, Bar e Similares"/>
    <s v="85863-000"/>
    <s v="PR"/>
    <x v="136"/>
    <d v="2020-03-24T00:00:00"/>
    <d v="2022-03-24T00:00:00"/>
    <s v="27.893.013/0001-93"/>
    <s v="Similar"/>
    <s v="Sociedade Empresária Limitada"/>
    <s v=" - "/>
    <x v="0"/>
    <x v="6"/>
    <x v="0"/>
  </r>
  <r>
    <s v="2791507748"/>
    <x v="5545"/>
    <s v="EMPRESA DE PEQUENO PORTE"/>
    <x v="1817"/>
    <s v="Em Operação"/>
    <s v="Restaurante, Cafeteria, Bar e Similares"/>
    <s v="04533-003"/>
    <s v="SP"/>
    <x v="5"/>
    <d v="2020-03-23T00:00:00"/>
    <d v="2022-03-23T00:00:00"/>
    <s v="27.915.077/0001-48"/>
    <s v="Restaurante"/>
    <s v="Empresa Individual de Responsabilidade Limitada (de Natureza Empresária)"/>
    <s v=" - "/>
    <x v="2"/>
    <x v="0"/>
    <x v="0"/>
  </r>
  <r>
    <s v="2792918803"/>
    <x v="5546"/>
    <s v="MICROEMPRESA"/>
    <x v="1818"/>
    <s v="Em Operação"/>
    <s v="Restaurante, Cafeteria, Bar e Similares"/>
    <s v="58039-120"/>
    <s v="PB"/>
    <x v="28"/>
    <d v="2020-03-30T00:00:00"/>
    <d v="2022-03-30T00:00:00"/>
    <s v="27.929.188/0001-03"/>
    <s v="Bar"/>
    <s v="Empresa Individual de Responsabilidade Limitada (de Natureza Empresária)"/>
    <s v="Inglês"/>
    <x v="2"/>
    <x v="0"/>
    <x v="0"/>
  </r>
  <r>
    <s v="2795477174"/>
    <x v="5547"/>
    <s v="MICROEMPRESA"/>
    <x v="1822"/>
    <s v="Em Operação"/>
    <s v="Restaurante, Cafeteria, Bar e Similares"/>
    <s v="69054-700"/>
    <s v="AM"/>
    <x v="277"/>
    <d v="2020-03-27T00:00:00"/>
    <d v="2022-03-27T00:00:00"/>
    <s v="27.954.771/0001-74"/>
    <s v="Restaurante"/>
    <s v="Empresário (Individual)"/>
    <s v="Espanhol"/>
    <x v="7"/>
    <x v="4"/>
    <x v="3"/>
  </r>
  <r>
    <s v="2796888807"/>
    <x v="5548"/>
    <s v="MICROEMPRESA"/>
    <x v="1821"/>
    <s v="Em Operação"/>
    <s v="Restaurante, Cafeteria, Bar e Similares"/>
    <s v="78043-425"/>
    <s v="MT"/>
    <x v="71"/>
    <d v="2020-03-20T00:00:00"/>
    <d v="2022-03-20T00:00:00"/>
    <s v="27.968.888/0001-07"/>
    <s v="Cafeteria"/>
    <s v="Sociedade Empresária Limitada"/>
    <s v="Inglês"/>
    <x v="1"/>
    <x v="0"/>
    <x v="0"/>
  </r>
  <r>
    <s v="2800389201"/>
    <x v="5549"/>
    <s v="MICROEMPRESA"/>
    <x v="1924"/>
    <s v="Em Operação"/>
    <s v="Restaurante, Cafeteria, Bar e Similares"/>
    <s v="59178-000"/>
    <s v="RN"/>
    <x v="248"/>
    <d v="2020-03-11T00:00:00"/>
    <d v="2022-03-11T00:00:00"/>
    <s v="28.003.892/0001-01"/>
    <s v="Restaurante"/>
    <s v="Empresário (Individual)"/>
    <s v=" - "/>
    <x v="7"/>
    <x v="4"/>
    <x v="6"/>
  </r>
  <r>
    <s v="2801128585"/>
    <x v="5550"/>
    <s v="MICROEMPRESA"/>
    <x v="1924"/>
    <s v="Em Operação"/>
    <s v="Restaurante, Cafeteria, Bar e Similares"/>
    <s v="59178-000"/>
    <s v="RN"/>
    <x v="248"/>
    <d v="2020-03-27T00:00:00"/>
    <d v="2022-03-27T00:00:00"/>
    <s v="28.011.285/0001-85"/>
    <s v="Bar"/>
    <s v="Empresário (Individual)"/>
    <s v="Espanhol|Português|Inglês|Francês"/>
    <x v="0"/>
    <x v="0"/>
    <x v="0"/>
  </r>
  <r>
    <s v="2805144475"/>
    <x v="5551"/>
    <s v="MICROEMPRESA"/>
    <x v="1714"/>
    <s v="Em Operação"/>
    <s v="Restaurante, Cafeteria, Bar e Similares"/>
    <s v="74150-020"/>
    <s v="GO"/>
    <x v="11"/>
    <d v="2020-03-23T00:00:00"/>
    <d v="2022-03-23T00:00:00"/>
    <s v="28.051.444/0001-75"/>
    <s v="Restaurante"/>
    <s v="Sociedade Empresária Limitada"/>
    <s v=" - "/>
    <x v="0"/>
    <x v="0"/>
    <x v="0"/>
  </r>
  <r>
    <s v="2806037944"/>
    <x v="5552"/>
    <s v="MICROEMPRESA"/>
    <x v="1925"/>
    <s v="Em Operação"/>
    <s v="Restaurante, Cafeteria, Bar e Similares"/>
    <s v="75680-001"/>
    <s v="GO"/>
    <x v="32"/>
    <d v="2020-03-26T00:00:00"/>
    <d v="2022-03-26T00:00:00"/>
    <s v="28.060.379/0001-44"/>
    <s v="Restaurante"/>
    <s v="Empresário (Individual)"/>
    <s v=" - "/>
    <x v="0"/>
    <x v="2"/>
    <x v="1"/>
  </r>
  <r>
    <s v="2807433230"/>
    <x v="5553"/>
    <s v="MICROEMPRESA"/>
    <x v="1926"/>
    <s v="Em Operação"/>
    <s v="Restaurante, Cafeteria, Bar e Similares"/>
    <s v="74815-755"/>
    <s v="GO"/>
    <x v="11"/>
    <d v="2020-03-18T00:00:00"/>
    <d v="2022-03-18T00:00:00"/>
    <s v="28.074.332/0001-30"/>
    <s v="Restaurante"/>
    <s v="Empresa Individual de Responsabilidade Limitada (de Natureza Empresária)"/>
    <s v=" - "/>
    <x v="0"/>
    <x v="13"/>
    <x v="0"/>
  </r>
  <r>
    <s v="2809261315"/>
    <x v="5554"/>
    <s v="MICROEMPRESA"/>
    <x v="1927"/>
    <s v="Em Operação"/>
    <s v="Restaurante, Cafeteria, Bar e Similares"/>
    <s v="84040-010"/>
    <s v="PR"/>
    <x v="16"/>
    <d v="2020-03-25T00:00:00"/>
    <d v="2022-03-25T00:00:00"/>
    <s v="28.092.613/0001-15"/>
    <s v="Bar"/>
    <s v="Sociedade Empresária Limitada"/>
    <s v=" - "/>
    <x v="0"/>
    <x v="1"/>
    <x v="0"/>
  </r>
  <r>
    <s v="2812075738"/>
    <x v="5555"/>
    <s v="MICROEMPRESA"/>
    <x v="1712"/>
    <s v="Em Operação"/>
    <s v="Restaurante, Cafeteria, Bar e Similares"/>
    <s v="11700-005"/>
    <s v="SP"/>
    <x v="48"/>
    <d v="2020-03-20T00:00:00"/>
    <d v="2022-03-20T00:00:00"/>
    <s v="28.120.757/0001-38"/>
    <s v="Restaurante"/>
    <s v="Empresário (Individual)"/>
    <s v=" - "/>
    <x v="2"/>
    <x v="4"/>
    <x v="1"/>
  </r>
  <r>
    <s v="2812786687"/>
    <x v="5556"/>
    <s v="MICROEMPRESA"/>
    <x v="1828"/>
    <s v="Em Operação"/>
    <s v="Restaurante, Cafeteria, Bar e Similares"/>
    <s v="69020-031"/>
    <s v="AM"/>
    <x v="277"/>
    <d v="2020-03-24T00:00:00"/>
    <d v="2022-03-24T00:00:00"/>
    <s v="28.127.866/0001-87"/>
    <s v="Restaurante"/>
    <s v="Empresário (Individual)"/>
    <s v="Inglês"/>
    <x v="0"/>
    <x v="0"/>
    <x v="0"/>
  </r>
  <r>
    <s v="2823811727"/>
    <x v="5557"/>
    <s v="MICROEMPRESA"/>
    <x v="1708"/>
    <s v="Em Operação"/>
    <s v="Restaurante, Cafeteria, Bar e Similares"/>
    <s v="75908-780"/>
    <s v="GO"/>
    <x v="231"/>
    <d v="2020-03-30T00:00:00"/>
    <d v="2022-03-30T00:00:00"/>
    <s v="28.238.117/0001-27"/>
    <s v="Restaurante"/>
    <s v="Empresa Individual de Responsabilidade Limitada (de Natureza Empresária)"/>
    <s v=" - "/>
    <x v="0"/>
    <x v="0"/>
    <x v="0"/>
  </r>
  <r>
    <s v="2823985788"/>
    <x v="5558"/>
    <s v="MICROEMPRESA"/>
    <x v="1708"/>
    <s v="Em Operação"/>
    <s v="Restaurante, Cafeteria, Bar e Similares"/>
    <s v="13520-000"/>
    <s v="SP"/>
    <x v="105"/>
    <d v="2020-03-19T00:00:00"/>
    <d v="2022-03-19T00:00:00"/>
    <s v="28.239.857/0001-88"/>
    <s v="Cafeteria"/>
    <s v="Empresário (Individual)"/>
    <s v="Inglês|Espanhol"/>
    <x v="0"/>
    <x v="1"/>
    <x v="4"/>
  </r>
  <r>
    <s v="2827331710"/>
    <x v="5559"/>
    <s v="MICROEMPRESA"/>
    <x v="1707"/>
    <s v="Em Operação"/>
    <s v="Restaurante, Cafeteria, Bar e Similares"/>
    <s v="74973-650"/>
    <s v="GO"/>
    <x v="278"/>
    <d v="2020-03-20T00:00:00"/>
    <d v="2022-03-20T00:00:00"/>
    <s v="28.273.317/0001-10"/>
    <s v="Restaurante"/>
    <s v="Sociedade Empresária Limitada"/>
    <s v=" - "/>
    <x v="0"/>
    <x v="5"/>
    <x v="6"/>
  </r>
  <r>
    <s v="2828174304"/>
    <x v="5560"/>
    <s v="EMPRESA DE PEQUENO PORTE"/>
    <x v="1707"/>
    <s v="Em Operação"/>
    <s v="Restaurante, Cafeteria, Bar e Similares"/>
    <s v="74810-100"/>
    <s v="GO"/>
    <x v="11"/>
    <d v="2020-03-19T00:00:00"/>
    <d v="2022-03-19T00:00:00"/>
    <s v="28.281.743/0001-04"/>
    <s v="Bar"/>
    <s v="Empresa Individual de Responsabilidade Limitada (de Natureza Empresária)"/>
    <s v="Inglês"/>
    <x v="0"/>
    <x v="0"/>
    <x v="0"/>
  </r>
  <r>
    <s v="2830040220"/>
    <x v="5561"/>
    <s v="MICROEMPRESA"/>
    <x v="1836"/>
    <s v="Em Operação"/>
    <s v="Restaurante, Cafeteria, Bar e Similares"/>
    <s v="95530-000"/>
    <s v="RS"/>
    <x v="1422"/>
    <d v="2020-03-25T00:00:00"/>
    <d v="2022-03-25T00:00:00"/>
    <s v="28.300.402/0001-20"/>
    <s v="Restaurante"/>
    <s v="Empresário Individual"/>
    <s v=" - "/>
    <x v="2"/>
    <x v="4"/>
    <x v="0"/>
  </r>
  <r>
    <s v="2844642881"/>
    <x v="5562"/>
    <s v="MICROEMPRESA"/>
    <x v="1703"/>
    <s v="Em Operação"/>
    <s v="Restaurante, Cafeteria, Bar e Similares"/>
    <s v="13101-680"/>
    <s v="SP"/>
    <x v="302"/>
    <d v="2020-01-28T00:00:00"/>
    <d v="2022-01-28T00:00:00"/>
    <s v="28.446.428/0001-81"/>
    <s v="Cafeteria"/>
    <s v="Sociedade Empresária Limitada"/>
    <s v="Inglês|Espanhol"/>
    <x v="5"/>
    <x v="0"/>
    <x v="0"/>
  </r>
  <r>
    <s v="2845243596"/>
    <x v="5563"/>
    <s v="MICROEMPRESA"/>
    <x v="1845"/>
    <s v="Em Operação"/>
    <s v="Restaurante, Cafeteria, Bar e Similares"/>
    <s v="37470-000"/>
    <s v="MG"/>
    <x v="1011"/>
    <d v="2020-03-26T00:00:00"/>
    <d v="2022-03-26T00:00:00"/>
    <s v="28.452.435/0001-96"/>
    <s v="Restaurante"/>
    <s v="Sociedade Empresária Limitada"/>
    <s v=" - "/>
    <x v="0"/>
    <x v="1"/>
    <x v="0"/>
  </r>
  <r>
    <s v="2847143722"/>
    <x v="5564"/>
    <s v="MICROEMPRESA"/>
    <x v="1846"/>
    <s v="Em Operação"/>
    <s v="Restaurante, Cafeteria, Bar e Similares"/>
    <s v="69040-230"/>
    <s v="AM"/>
    <x v="277"/>
    <d v="2020-03-24T00:00:00"/>
    <d v="2022-03-24T00:00:00"/>
    <s v="28.471.437/0001-22"/>
    <s v="Restaurante"/>
    <s v="Empresário (Individual)"/>
    <s v="Português"/>
    <x v="1"/>
    <x v="5"/>
    <x v="15"/>
  </r>
  <r>
    <s v="2847354912"/>
    <x v="5565"/>
    <s v="MICROEMPRESA"/>
    <x v="1846"/>
    <s v="Em Operação"/>
    <s v="Restaurante, Cafeteria, Bar e Similares"/>
    <s v="14170-230"/>
    <s v="SP"/>
    <x v="1092"/>
    <d v="2020-01-17T00:00:00"/>
    <d v="2022-01-17T00:00:00"/>
    <s v="28.473.549/0001-12"/>
    <s v="Bar"/>
    <s v="Sociedade Empresária Limitada"/>
    <s v=" - "/>
    <x v="0"/>
    <x v="0"/>
    <x v="0"/>
  </r>
  <r>
    <s v="2849334010"/>
    <x v="5566"/>
    <s v="MICROEMPRESA"/>
    <x v="1847"/>
    <s v="Em Operação"/>
    <s v="Restaurante, Cafeteria, Bar e Similares"/>
    <s v="74180-150"/>
    <s v="GO"/>
    <x v="11"/>
    <d v="2020-03-23T00:00:00"/>
    <d v="2022-03-23T00:00:00"/>
    <s v="28.493.340/0001-10"/>
    <s v="Bar"/>
    <s v="Sociedade Empresária Limitada"/>
    <s v=" - "/>
    <x v="0"/>
    <x v="0"/>
    <x v="0"/>
  </r>
  <r>
    <s v="2854932691"/>
    <x v="5567"/>
    <s v="DEMAIS"/>
    <x v="1852"/>
    <s v="Em Operação"/>
    <s v="Restaurante, Cafeteria, Bar e Similares"/>
    <s v="75696-136"/>
    <s v="GO"/>
    <x v="32"/>
    <d v="2020-03-23T00:00:00"/>
    <d v="2022-03-23T00:00:00"/>
    <s v="28.549.326/0001-91"/>
    <s v="Restaurante"/>
    <s v="Sociedade Empresária Limitada"/>
    <s v=" - "/>
    <x v="0"/>
    <x v="0"/>
    <x v="0"/>
  </r>
  <r>
    <s v="2855178707"/>
    <x v="5568"/>
    <s v="EMPRESA DE PEQUENO PORTE"/>
    <x v="1852"/>
    <s v="Em Operação"/>
    <s v="Restaurante, Cafeteria, Bar e Similares"/>
    <s v="90510-001"/>
    <s v="RS"/>
    <x v="351"/>
    <d v="2020-03-26T00:00:00"/>
    <d v="2022-03-26T00:00:00"/>
    <s v="28.551.787/0001-07"/>
    <s v="Restaurante"/>
    <s v="Sociedade Empresária Limitada"/>
    <s v="Inglês"/>
    <x v="8"/>
    <x v="6"/>
    <x v="1"/>
  </r>
  <r>
    <s v="2858002486"/>
    <x v="5569"/>
    <s v="DEMAIS"/>
    <x v="1853"/>
    <s v="Em Operação"/>
    <s v="Restaurante, Cafeteria, Bar e Similares"/>
    <s v="75680-001"/>
    <s v="GO"/>
    <x v="32"/>
    <d v="2020-03-23T00:00:00"/>
    <d v="2022-03-23T00:00:00"/>
    <s v="28.580.024/0001-86"/>
    <s v="Restaurante"/>
    <s v="Sociedade Empresária Limitada"/>
    <s v=" - "/>
    <x v="0"/>
    <x v="0"/>
    <x v="0"/>
  </r>
  <r>
    <s v="2861121946"/>
    <x v="5570"/>
    <s v="MICROEMPRESA"/>
    <x v="1698"/>
    <s v="Em Operação"/>
    <s v="Restaurante, Cafeteria, Bar e Similares"/>
    <s v="76801-194"/>
    <s v="RO"/>
    <x v="238"/>
    <d v="2020-02-14T00:00:00"/>
    <d v="2022-02-14T00:00:00"/>
    <s v="28.611.219/0001-46"/>
    <s v="Bar"/>
    <s v="Empresa Individual de Responsabilidade Limitada (de Natureza Empresária)"/>
    <s v=" - "/>
    <x v="2"/>
    <x v="0"/>
    <x v="0"/>
  </r>
  <r>
    <s v="2862803822"/>
    <x v="5571"/>
    <s v="MICROEMPRESA"/>
    <x v="1697"/>
    <s v="Em Operação"/>
    <s v="Restaurante, Cafeteria, Bar e Similares"/>
    <s v="88514-120"/>
    <s v="SC"/>
    <x v="117"/>
    <d v="2020-01-27T00:00:00"/>
    <d v="2022-01-27T00:00:00"/>
    <s v="28.628.038/0001-22"/>
    <s v="Similar"/>
    <s v="Empresário Individual"/>
    <s v=" - "/>
    <x v="0"/>
    <x v="0"/>
    <x v="0"/>
  </r>
  <r>
    <s v="2867121553"/>
    <x v="5572"/>
    <s v="MICROEMPRESA"/>
    <x v="1696"/>
    <s v="Em Operação"/>
    <s v="Restaurante, Cafeteria, Bar e Similares"/>
    <s v="74180-040"/>
    <s v="GO"/>
    <x v="11"/>
    <d v="2020-03-19T00:00:00"/>
    <d v="2022-03-19T00:00:00"/>
    <s v="28.671.215/0001-53"/>
    <s v="Restaurante"/>
    <s v="Empresa Individual de Responsabilidade Limitada (de Natureza Empresária)"/>
    <s v=" - "/>
    <x v="4"/>
    <x v="0"/>
    <x v="0"/>
  </r>
  <r>
    <s v="2868496037"/>
    <x v="5573"/>
    <s v="EMPRESA DE PEQUENO PORTE"/>
    <x v="1695"/>
    <s v="Em Operação"/>
    <s v="Restaurante, Cafeteria, Bar e Similares"/>
    <s v="75680-001"/>
    <s v="GO"/>
    <x v="32"/>
    <d v="2020-03-27T00:00:00"/>
    <d v="2022-03-27T00:00:00"/>
    <s v="28.684.960/0001-37"/>
    <s v="Restaurante"/>
    <s v="Empresa Individual de Responsabilidade Limitada (de Natureza Empresária)"/>
    <s v=" - "/>
    <x v="0"/>
    <x v="0"/>
    <x v="0"/>
  </r>
  <r>
    <s v="2870653500"/>
    <x v="5574"/>
    <s v="MICROEMPRESA"/>
    <x v="1859"/>
    <s v="Em Operação"/>
    <s v="Restaurante, Cafeteria, Bar e Similares"/>
    <s v="69057-250"/>
    <s v="AM"/>
    <x v="277"/>
    <d v="2020-03-24T00:00:00"/>
    <d v="2022-03-24T00:00:00"/>
    <s v="28.706.535/0001-00"/>
    <s v="Restaurante"/>
    <s v="Sociedade Empresária Limitada"/>
    <s v="Inglês|Espanhol"/>
    <x v="6"/>
    <x v="4"/>
    <x v="3"/>
  </r>
  <r>
    <s v="2873434307"/>
    <x v="5575"/>
    <s v="MICROEMPRESA"/>
    <x v="1859"/>
    <s v="Em Operação"/>
    <s v="Restaurante, Cafeteria, Bar e Similares"/>
    <s v="78065-400"/>
    <s v="MT"/>
    <x v="71"/>
    <d v="2020-03-20T00:00:00"/>
    <d v="2022-03-20T00:00:00"/>
    <s v="28.734.343/0001-07"/>
    <s v="Similar"/>
    <s v="Sociedade Empresária Limitada"/>
    <s v=" - "/>
    <x v="0"/>
    <x v="0"/>
    <x v="0"/>
  </r>
  <r>
    <s v="2877319900"/>
    <x v="5576"/>
    <s v="MICROEMPRESA"/>
    <x v="1864"/>
    <s v="Em Operação"/>
    <s v="Restaurante, Cafeteria, Bar e Similares"/>
    <s v="45980-000"/>
    <s v="BA"/>
    <x v="553"/>
    <d v="2020-03-25T00:00:00"/>
    <d v="2022-03-25T00:00:00"/>
    <s v="28.773.199/0001-00"/>
    <s v="Restaurante"/>
    <s v="Empresário Individual"/>
    <s v=" - "/>
    <x v="0"/>
    <x v="0"/>
    <x v="0"/>
  </r>
  <r>
    <s v="2879714962"/>
    <x v="5577"/>
    <s v="MICROEMPRESA"/>
    <x v="1866"/>
    <s v="Em Operação"/>
    <s v="Restaurante, Cafeteria, Bar e Similares"/>
    <s v="58051-420"/>
    <s v="PB"/>
    <x v="28"/>
    <d v="2020-03-24T00:00:00"/>
    <d v="2022-03-24T00:00:00"/>
    <s v="28.797.149/0001-62"/>
    <s v="Restaurante"/>
    <s v="Sociedade Empresária Limitada"/>
    <s v=" - "/>
    <x v="14"/>
    <x v="10"/>
    <x v="0"/>
  </r>
  <r>
    <s v="2880269544"/>
    <x v="5578"/>
    <s v="MICROEMPRESA"/>
    <x v="1866"/>
    <s v="Em Operação"/>
    <s v="Restaurante, Cafeteria, Bar e Similares"/>
    <s v="74230-025"/>
    <s v="GO"/>
    <x v="11"/>
    <d v="2020-03-24T00:00:00"/>
    <d v="2022-03-24T00:00:00"/>
    <s v="28.802.695/0001-44"/>
    <s v="Cafeteria"/>
    <s v="Sociedade Empresária Limitada"/>
    <s v="Português"/>
    <x v="2"/>
    <x v="0"/>
    <x v="0"/>
  </r>
  <r>
    <s v="2883277886"/>
    <x v="5579"/>
    <s v="MICROEMPRESA"/>
    <x v="1945"/>
    <s v="Em Operação"/>
    <s v="Restaurante, Cafeteria, Bar e Similares"/>
    <s v="75680-001"/>
    <s v="GO"/>
    <x v="32"/>
    <d v="2020-03-27T00:00:00"/>
    <d v="2022-03-27T00:00:00"/>
    <s v="28.832.778/0001-86"/>
    <s v="Restaurante"/>
    <s v="Sociedade Empresária Limitada"/>
    <s v=" - "/>
    <x v="0"/>
    <x v="0"/>
    <x v="0"/>
  </r>
  <r>
    <s v="2891523522"/>
    <x v="5580"/>
    <s v="MICROEMPRESA"/>
    <x v="1691"/>
    <s v="Em Operação"/>
    <s v="Restaurante, Cafeteria, Bar e Similares"/>
    <s v="73770-000"/>
    <s v="GO"/>
    <x v="224"/>
    <d v="2020-01-15T00:00:00"/>
    <d v="2022-01-15T00:00:00"/>
    <s v="28.915.235/0001-22"/>
    <s v="Cafeteria"/>
    <s v="Empresário (Individual)"/>
    <s v="Inglês|Espanhol"/>
    <x v="0"/>
    <x v="1"/>
    <x v="0"/>
  </r>
  <r>
    <s v="2894121337"/>
    <x v="5581"/>
    <s v="MICROEMPRESA"/>
    <x v="1946"/>
    <s v="Em Operação"/>
    <s v="Restaurante, Cafeteria, Bar e Similares"/>
    <s v="58037-030"/>
    <s v="PB"/>
    <x v="28"/>
    <d v="2020-03-24T00:00:00"/>
    <d v="2022-03-24T00:00:00"/>
    <s v="28.941.213/0001-37"/>
    <s v="Restaurante"/>
    <s v="Sociedade Empresária Limitada"/>
    <s v=" - "/>
    <x v="0"/>
    <x v="1"/>
    <x v="0"/>
  </r>
  <r>
    <s v="2895441324"/>
    <x v="5582"/>
    <s v="MICROEMPRESA"/>
    <x v="1872"/>
    <s v="Em Operação"/>
    <s v="Restaurante, Cafeteria, Bar e Similares"/>
    <s v="88911-090"/>
    <s v="SC"/>
    <x v="604"/>
    <d v="2020-02-18T00:00:00"/>
    <d v="2022-02-18T00:00:00"/>
    <s v="28.954.413/0001-24"/>
    <s v="Cafeteria"/>
    <s v="Empresa Individual de Responsabilidade Limitada (de Natureza Empresária)"/>
    <s v="Português"/>
    <x v="2"/>
    <x v="4"/>
    <x v="0"/>
  </r>
  <r>
    <s v="2896141730"/>
    <x v="5583"/>
    <s v="MICROEMPRESA"/>
    <x v="1874"/>
    <s v="Em Operação"/>
    <s v="Restaurante, Cafeteria, Bar e Similares"/>
    <s v="58010-780"/>
    <s v="PB"/>
    <x v="28"/>
    <d v="2020-03-30T00:00:00"/>
    <d v="2022-03-30T00:00:00"/>
    <s v="28.961.417/0001-30"/>
    <s v="Restaurante"/>
    <s v="Empresa Individual de Responsabilidade Limitada (de Natureza Empresária)"/>
    <s v=" - "/>
    <x v="2"/>
    <x v="0"/>
    <x v="0"/>
  </r>
  <r>
    <s v="2910616524"/>
    <x v="5584"/>
    <s v="MICROEMPRESA"/>
    <x v="1745"/>
    <s v="Em Operação"/>
    <s v="Restaurante, Cafeteria, Bar e Similares"/>
    <s v="74815-755"/>
    <s v="GO"/>
    <x v="11"/>
    <d v="2020-03-23T00:00:00"/>
    <d v="2022-03-23T00:00:00"/>
    <s v="29.106.165/0001-24"/>
    <s v="Bar"/>
    <s v="Empresa Individual de Responsabilidade Limitada (de Natureza Empresária)"/>
    <s v=" - "/>
    <x v="0"/>
    <x v="0"/>
    <x v="0"/>
  </r>
  <r>
    <s v="2913713430"/>
    <x v="5585"/>
    <s v="MICROEMPRESA"/>
    <x v="1743"/>
    <s v="Em Operação"/>
    <s v="Restaurante, Cafeteria, Bar e Similares"/>
    <s v="11608-623"/>
    <s v="SP"/>
    <x v="256"/>
    <d v="2020-03-05T00:00:00"/>
    <d v="2022-03-05T00:00:00"/>
    <s v="29.137.134/0001-30"/>
    <s v="Restaurante"/>
    <s v="Sociedade Empresária Limitada"/>
    <s v=" - "/>
    <x v="0"/>
    <x v="0"/>
    <x v="0"/>
  </r>
  <r>
    <s v="2914266288"/>
    <x v="5586"/>
    <s v="MICROEMPRESA"/>
    <x v="1743"/>
    <s v="Em Operação"/>
    <s v="Restaurante, Cafeteria, Bar e Similares"/>
    <s v="88502-000"/>
    <s v="SC"/>
    <x v="117"/>
    <d v="2020-02-18T00:00:00"/>
    <d v="2022-02-18T00:00:00"/>
    <s v="29.142.662/0001-88"/>
    <s v="Similar"/>
    <s v="Empresário (Individual)"/>
    <s v=" - "/>
    <x v="0"/>
    <x v="0"/>
    <x v="0"/>
  </r>
  <r>
    <s v="2918094703"/>
    <x v="5587"/>
    <s v="EMPRESA DE PEQUENO PORTE"/>
    <x v="1879"/>
    <s v="Em Operação"/>
    <s v="Restaurante, Cafeteria, Bar e Similares"/>
    <s v="78043-409"/>
    <s v="MT"/>
    <x v="71"/>
    <d v="2020-03-24T00:00:00"/>
    <d v="2022-03-24T00:00:00"/>
    <s v="29.180.947/0001-03"/>
    <s v="Restaurante"/>
    <s v="Sociedade Empresária Limitada"/>
    <s v=" - "/>
    <x v="0"/>
    <x v="8"/>
    <x v="0"/>
  </r>
  <r>
    <s v="2920252103"/>
    <x v="5588"/>
    <s v="MICROEMPRESA"/>
    <x v="1739"/>
    <s v="Em Operação"/>
    <s v="Restaurante, Cafeteria, Bar e Similares"/>
    <s v="77605-000"/>
    <s v="TO"/>
    <x v="1423"/>
    <d v="2020-01-30T00:00:00"/>
    <d v="2022-01-30T00:00:00"/>
    <s v="29.202.521/0001-03"/>
    <s v="Restaurante"/>
    <s v="Empresário Individual"/>
    <s v=" - "/>
    <x v="2"/>
    <x v="0"/>
    <x v="0"/>
  </r>
  <r>
    <s v="2925248259"/>
    <x v="5589"/>
    <s v="MICROEMPRESA"/>
    <x v="1682"/>
    <s v="Em Operação"/>
    <s v="Restaurante, Cafeteria, Bar e Similares"/>
    <s v="11660-200"/>
    <s v="SP"/>
    <x v="258"/>
    <d v="2020-03-05T00:00:00"/>
    <d v="2022-03-05T00:00:00"/>
    <s v="29.252.482/0001-59"/>
    <s v="Similar"/>
    <s v="Empresário (Individual)"/>
    <s v=" - "/>
    <x v="5"/>
    <x v="4"/>
    <x v="5"/>
  </r>
  <r>
    <s v="2926013767"/>
    <x v="5590"/>
    <s v="MICROEMPRESA"/>
    <x v="1947"/>
    <s v="Em Operação"/>
    <s v="Restaurante, Cafeteria, Bar e Similares"/>
    <s v="85863-000"/>
    <s v="PR"/>
    <x v="136"/>
    <d v="2020-03-24T00:00:00"/>
    <d v="2022-03-24T00:00:00"/>
    <s v="29.260.137/0001-67"/>
    <s v="Similar"/>
    <s v="Sociedade Empresária Limitada"/>
    <s v=" - "/>
    <x v="4"/>
    <x v="0"/>
    <x v="0"/>
  </r>
  <r>
    <s v="2927047057"/>
    <x v="5591"/>
    <s v="MICROEMPRESA"/>
    <x v="1931"/>
    <s v="Em Operação"/>
    <s v="Restaurante, Cafeteria, Bar e Similares"/>
    <s v="69037-000"/>
    <s v="AM"/>
    <x v="277"/>
    <d v="2020-03-24T00:00:00"/>
    <d v="2022-03-24T00:00:00"/>
    <s v="29.270.470/0001-57"/>
    <s v="Restaurante"/>
    <s v="Empresário Individual"/>
    <s v=" - "/>
    <x v="0"/>
    <x v="1"/>
    <x v="0"/>
  </r>
  <r>
    <s v="2930592866"/>
    <x v="5592"/>
    <s v="MICROEMPRESA"/>
    <x v="1943"/>
    <s v="Em Operação"/>
    <s v="Restaurante, Cafeteria, Bar e Similares"/>
    <s v="37600-000"/>
    <s v="MG"/>
    <x v="851"/>
    <d v="2020-03-09T00:00:00"/>
    <d v="2022-03-09T00:00:00"/>
    <s v="29.305.928/0001-66"/>
    <s v="Restaurante"/>
    <s v="Empresário (Individual)"/>
    <s v=" - "/>
    <x v="2"/>
    <x v="4"/>
    <x v="0"/>
  </r>
  <r>
    <s v="2933219215"/>
    <x v="5593"/>
    <s v="MICROEMPRESA"/>
    <x v="1885"/>
    <s v="Em Operação"/>
    <s v="Restaurante, Cafeteria, Bar e Similares"/>
    <s v="45530-000"/>
    <s v="BA"/>
    <x v="298"/>
    <d v="2020-05-19T00:00:00"/>
    <d v="2022-05-19T00:00:00"/>
    <s v="29.332.192/0001-15"/>
    <s v="Restaurante"/>
    <s v="Sociedade Empresária Limitada"/>
    <s v="Inglês"/>
    <x v="2"/>
    <x v="5"/>
    <x v="4"/>
  </r>
  <r>
    <s v="2933197051"/>
    <x v="5594"/>
    <s v="MICROEMPRESA"/>
    <x v="1885"/>
    <s v="Em Operação"/>
    <s v="Restaurante, Cafeteria, Bar e Similares"/>
    <s v="74223-170"/>
    <s v="GO"/>
    <x v="11"/>
    <d v="2020-06-25T00:00:00"/>
    <d v="2022-06-25T00:00:00"/>
    <s v="29.331.970/0001-51"/>
    <s v="Restaurante"/>
    <s v="Empresa Individual de Responsabilidade Limitada (de Natureza Empresária)"/>
    <s v=" - "/>
    <x v="0"/>
    <x v="1"/>
    <x v="1"/>
  </r>
  <r>
    <s v="2932095274"/>
    <x v="5595"/>
    <s v="MICROEMPRESA"/>
    <x v="1884"/>
    <s v="Em Operação"/>
    <s v="Restaurante, Cafeteria, Bar e Similares"/>
    <s v="37470-000"/>
    <s v="MG"/>
    <x v="1011"/>
    <d v="2020-05-12T00:00:00"/>
    <d v="2022-05-12T00:00:00"/>
    <s v="29.320.952/0001-74"/>
    <s v="Restaurante"/>
    <s v="Sociedade Empresária Limitada"/>
    <s v=" - "/>
    <x v="2"/>
    <x v="0"/>
    <x v="0"/>
  </r>
  <r>
    <s v="2931623046"/>
    <x v="5596"/>
    <s v="EMPRESA DE PEQUENO PORTE"/>
    <x v="1678"/>
    <s v="Em Operação"/>
    <s v="Restaurante, Cafeteria, Bar e Similares"/>
    <s v="38411-159"/>
    <s v="MG"/>
    <x v="262"/>
    <d v="2020-04-27T00:00:00"/>
    <d v="2022-04-27T00:00:00"/>
    <s v="29.316.230/0001-46"/>
    <s v="Restaurante"/>
    <s v="Empresa Individual de Responsabilidade Limitada (de Natureza Empresária)"/>
    <s v=" - "/>
    <x v="0"/>
    <x v="0"/>
    <x v="0"/>
  </r>
  <r>
    <s v="2931610914"/>
    <x v="5597"/>
    <s v="MICROEMPRESA"/>
    <x v="1678"/>
    <s v="Em Operação"/>
    <s v="Restaurante, Cafeteria, Bar e Similares"/>
    <s v="42701-420"/>
    <s v="BA"/>
    <x v="210"/>
    <d v="2020-05-15T00:00:00"/>
    <d v="2022-05-15T00:00:00"/>
    <s v="29.316.109/0001-14"/>
    <s v="Restaurante"/>
    <s v="Empresa Individual de Responsabilidade Limitada (de Natureza Empresária)"/>
    <s v=" - "/>
    <x v="1"/>
    <x v="12"/>
    <x v="0"/>
  </r>
  <r>
    <s v="2931567656"/>
    <x v="5598"/>
    <s v="MICROEMPRESA"/>
    <x v="1678"/>
    <s v="Em Operação"/>
    <s v="Restaurante, Cafeteria, Bar e Similares"/>
    <s v="27700-000"/>
    <s v="RJ"/>
    <x v="489"/>
    <d v="2020-06-19T00:00:00"/>
    <d v="2022-06-19T00:00:00"/>
    <s v="29.315.676/0001-56"/>
    <s v="Bar"/>
    <s v="Sociedade Empresária Limitada"/>
    <s v=" - "/>
    <x v="2"/>
    <x v="4"/>
    <x v="11"/>
  </r>
  <r>
    <s v="2930703602"/>
    <x v="5599"/>
    <s v="MICROEMPRESA"/>
    <x v="1943"/>
    <s v="Em Operação"/>
    <s v="Restaurante, Cafeteria, Bar e Similares"/>
    <s v="36033-180"/>
    <s v="MG"/>
    <x v="319"/>
    <d v="2020-04-16T00:00:00"/>
    <d v="2022-04-16T00:00:00"/>
    <s v="29.307.036/0001-02"/>
    <s v="Restaurante"/>
    <s v="Empresário (Individual)"/>
    <s v=" - "/>
    <x v="0"/>
    <x v="0"/>
    <x v="0"/>
  </r>
  <r>
    <s v="2930023100"/>
    <x v="5600"/>
    <s v="DEMAIS"/>
    <x v="1679"/>
    <s v="Em Operação"/>
    <s v="Restaurante, Cafeteria, Bar e Similares"/>
    <s v="60176-065"/>
    <s v="CE"/>
    <x v="267"/>
    <d v="2020-05-12T00:00:00"/>
    <d v="2022-05-12T00:00:00"/>
    <s v="29.300.231/0001-00"/>
    <s v="Restaurante"/>
    <s v="Sociedade Empresária Limitada"/>
    <s v="Inglês|Espanhol"/>
    <x v="5"/>
    <x v="0"/>
    <x v="0"/>
  </r>
  <r>
    <s v="2926794401"/>
    <x v="5601"/>
    <s v="MICROEMPRESA"/>
    <x v="1931"/>
    <s v="Em Operação"/>
    <s v="Restaurante, Cafeteria, Bar e Similares"/>
    <s v="44470-000"/>
    <s v="BA"/>
    <x v="1424"/>
    <d v="2020-05-25T00:00:00"/>
    <d v="2022-05-25T00:00:00"/>
    <s v="29.267.944/0001-01"/>
    <s v="Bar"/>
    <s v="Empresário Individual"/>
    <s v="Espanhol|Inglês|Francês|Português|Holandês"/>
    <x v="0"/>
    <x v="1"/>
    <x v="0"/>
  </r>
  <r>
    <s v="2925946165"/>
    <x v="5602"/>
    <s v="EMPRESA DE PEQUENO PORTE"/>
    <x v="1947"/>
    <s v="Em Implantação"/>
    <s v="Restaurante, Cafeteria, Bar e Similares"/>
    <s v="88330-484"/>
    <s v="SC"/>
    <x v="499"/>
    <d v="2020-04-02T00:00:00"/>
    <d v="2022-04-02T00:00:00"/>
    <s v="29.259.461/0001-65"/>
    <s v="Similar"/>
    <s v="Sociedade Empresária Limitada"/>
    <s v="Inglês|Espanhol"/>
    <x v="0"/>
    <x v="0"/>
    <x v="0"/>
  </r>
  <r>
    <s v="2925849680"/>
    <x v="5603"/>
    <s v="EMPRESA DE PEQUENO PORTE"/>
    <x v="1947"/>
    <s v="Em Operação"/>
    <s v="Restaurante, Cafeteria, Bar e Similares"/>
    <s v="13091-901"/>
    <s v="SP"/>
    <x v="302"/>
    <d v="2020-05-14T00:00:00"/>
    <d v="2022-05-14T00:00:00"/>
    <s v="29.258.496/0001-80"/>
    <s v="Cafeteria"/>
    <s v="Sociedade Empresária Limitada"/>
    <s v=" - "/>
    <x v="0"/>
    <x v="0"/>
    <x v="0"/>
  </r>
  <r>
    <s v="2925252118"/>
    <x v="5604"/>
    <s v="DEMAIS"/>
    <x v="1682"/>
    <s v="Em Operação"/>
    <s v="Restaurante, Cafeteria, Bar e Similares"/>
    <s v="22260-005"/>
    <s v="RJ"/>
    <x v="111"/>
    <d v="2020-05-14T00:00:00"/>
    <d v="2022-05-14T00:00:00"/>
    <s v="29.252.521/0001-18"/>
    <s v="Restaurante"/>
    <s v="Sociedade Empresária Limitada"/>
    <s v=" - "/>
    <x v="9"/>
    <x v="0"/>
    <x v="0"/>
  </r>
  <r>
    <s v="2924308854"/>
    <x v="5605"/>
    <s v="MICROEMPRESA"/>
    <x v="1882"/>
    <s v="Em Operação"/>
    <s v="Restaurante, Cafeteria, Bar e Similares"/>
    <s v="38401-016"/>
    <s v="MG"/>
    <x v="262"/>
    <d v="2020-05-08T00:00:00"/>
    <d v="2022-05-08T00:00:00"/>
    <s v="29.243.088/0001-54"/>
    <s v="Bar"/>
    <s v="Sociedade Empresária Limitada"/>
    <s v=" - "/>
    <x v="0"/>
    <x v="5"/>
    <x v="0"/>
  </r>
  <r>
    <s v="2923472670"/>
    <x v="5606"/>
    <s v="MICROEMPRESA"/>
    <x v="1683"/>
    <s v="Em Operação"/>
    <s v="Restaurante, Cafeteria, Bar e Similares"/>
    <s v="74150-030"/>
    <s v="GO"/>
    <x v="11"/>
    <d v="2020-06-25T00:00:00"/>
    <d v="2022-06-25T00:00:00"/>
    <s v="29.234.726/0001-70"/>
    <s v="Restaurante"/>
    <s v="Empresa Individual de Responsabilidade Limitada (de Natureza Empresária)"/>
    <s v=" - "/>
    <x v="0"/>
    <x v="1"/>
    <x v="1"/>
  </r>
  <r>
    <s v="2922962312"/>
    <x v="5607"/>
    <s v="MICROEMPRESA"/>
    <x v="1870"/>
    <s v="Em Operação"/>
    <s v="Restaurante, Cafeteria, Bar e Similares"/>
    <s v="80420-080"/>
    <s v="PR"/>
    <x v="21"/>
    <d v="2020-04-14T00:00:00"/>
    <d v="2022-04-14T00:00:00"/>
    <s v="29.229.623/0001-12"/>
    <s v="Restaurante"/>
    <s v="Sociedade Empresária Limitada"/>
    <s v=" - "/>
    <x v="6"/>
    <x v="0"/>
    <x v="0"/>
  </r>
  <r>
    <s v="2922828260"/>
    <x v="5608"/>
    <s v="MICROEMPRESA"/>
    <x v="1948"/>
    <s v="Em Operação"/>
    <s v="Restaurante, Cafeteria, Bar e Similares"/>
    <s v="64200-150"/>
    <s v="PI"/>
    <x v="776"/>
    <d v="2020-04-29T00:00:00"/>
    <d v="2022-04-29T00:00:00"/>
    <s v="29.228.282/0001-60"/>
    <s v="Cafeteria"/>
    <s v="Empresário (Individual)"/>
    <s v=" - "/>
    <x v="7"/>
    <x v="4"/>
    <x v="6"/>
  </r>
  <r>
    <s v="2922368850"/>
    <x v="5609"/>
    <s v="MICROEMPRESA"/>
    <x v="1738"/>
    <s v="Em Operação"/>
    <s v="Restaurante, Cafeteria, Bar e Similares"/>
    <s v="88990-000"/>
    <s v="SC"/>
    <x v="48"/>
    <d v="2020-06-03T00:00:00"/>
    <d v="2022-06-03T00:00:00"/>
    <s v="29.223.688/0001-50"/>
    <s v="Similar"/>
    <s v="Empresário Individual"/>
    <s v="Inglês|Espanhol"/>
    <x v="0"/>
    <x v="0"/>
    <x v="0"/>
  </r>
  <r>
    <s v="2921860346"/>
    <x v="5610"/>
    <s v="DEMAIS"/>
    <x v="1739"/>
    <s v="Em Operação"/>
    <s v="Restaurante, Cafeteria, Bar e Similares"/>
    <s v="22260-005"/>
    <s v="RJ"/>
    <x v="111"/>
    <d v="2020-05-14T00:00:00"/>
    <d v="2022-05-14T00:00:00"/>
    <s v="29.218.603/0001-46"/>
    <s v="Restaurante"/>
    <s v="Empresa Individual de Responsabilidade Limitada (de Natureza Empresária)"/>
    <s v=" - "/>
    <x v="0"/>
    <x v="0"/>
    <x v="0"/>
  </r>
  <r>
    <s v="2920129546"/>
    <x v="5611"/>
    <s v="MICROEMPRESA"/>
    <x v="1880"/>
    <s v="Em Operação"/>
    <s v="Restaurante, Cafeteria, Bar e Similares"/>
    <s v="78365-000"/>
    <s v="MT"/>
    <x v="1232"/>
    <d v="2020-06-08T00:00:00"/>
    <d v="2022-06-08T00:00:00"/>
    <s v="29.201.295/0001-46"/>
    <s v="Restaurante"/>
    <s v="Empresa Individual de Responsabilidade Limitada (de Natureza Empresária)"/>
    <s v=" - "/>
    <x v="0"/>
    <x v="0"/>
    <x v="0"/>
  </r>
  <r>
    <s v="2919585263"/>
    <x v="5612"/>
    <s v="MICROEMPRESA"/>
    <x v="1689"/>
    <s v="Em Operação"/>
    <s v="Restaurante, Cafeteria, Bar e Similares"/>
    <s v="80430-180"/>
    <s v="PR"/>
    <x v="21"/>
    <d v="2020-04-07T00:00:00"/>
    <d v="2022-04-07T00:00:00"/>
    <s v="29.195.852/0001-63"/>
    <s v="Bar"/>
    <s v="Sociedade Empresária Limitada"/>
    <s v="Inglês"/>
    <x v="0"/>
    <x v="2"/>
    <x v="0"/>
  </r>
  <r>
    <s v="2918891365"/>
    <x v="5613"/>
    <s v="EMPRESA DE PEQUENO PORTE"/>
    <x v="1881"/>
    <s v="Em Operação"/>
    <s v="Restaurante, Cafeteria, Bar e Similares"/>
    <s v="11025-200"/>
    <s v="SP"/>
    <x v="927"/>
    <d v="2020-05-11T00:00:00"/>
    <d v="2022-05-11T00:00:00"/>
    <s v="29.188.913/0001-65"/>
    <s v="Restaurante"/>
    <s v="Sociedade Empresária Limitada"/>
    <s v="Inglês"/>
    <x v="1"/>
    <x v="0"/>
    <x v="0"/>
  </r>
  <r>
    <s v="2918332539"/>
    <x v="5614"/>
    <s v="MICROEMPRESA"/>
    <x v="1741"/>
    <s v="Em Operação"/>
    <s v="Restaurante, Cafeteria, Bar e Similares"/>
    <s v="78580-000"/>
    <s v="MT"/>
    <x v="529"/>
    <d v="2020-04-28T00:00:00"/>
    <d v="2022-04-28T00:00:00"/>
    <s v="29.183.325/0001-39"/>
    <s v="Restaurante"/>
    <s v="Empresa Individual de Responsabilidade Limitada (de Natureza Empresária)"/>
    <s v="Português"/>
    <x v="7"/>
    <x v="2"/>
    <x v="0"/>
  </r>
  <r>
    <s v="2918311162"/>
    <x v="5615"/>
    <s v="MICROEMPRESA"/>
    <x v="1742"/>
    <s v="Em Operação"/>
    <s v="Restaurante, Cafeteria, Bar e Similares"/>
    <s v="78060-600"/>
    <s v="MT"/>
    <x v="71"/>
    <d v="2020-05-11T00:00:00"/>
    <d v="2022-05-11T00:00:00"/>
    <s v="29.183.111/0001-62"/>
    <s v="Restaurante"/>
    <s v="Empresa Individual de Responsabilidade Limitada (de Natureza Empresária)"/>
    <s v=" - "/>
    <x v="6"/>
    <x v="4"/>
    <x v="0"/>
  </r>
  <r>
    <s v="2915776908"/>
    <x v="5616"/>
    <s v="MICROEMPRESA"/>
    <x v="1685"/>
    <s v="Em Operação"/>
    <s v="Restaurante, Cafeteria, Bar e Similares"/>
    <s v="64202-750"/>
    <s v="PI"/>
    <x v="776"/>
    <d v="2020-05-18T00:00:00"/>
    <d v="2022-05-18T00:00:00"/>
    <s v="29.157.769/0001-08"/>
    <s v="Restaurante"/>
    <s v="Sociedade Empresária Limitada"/>
    <s v=" - "/>
    <x v="2"/>
    <x v="1"/>
    <x v="0"/>
  </r>
  <r>
    <s v="2915417200"/>
    <x v="5617"/>
    <s v="MICROEMPRESA"/>
    <x v="1742"/>
    <s v="Em Operação"/>
    <s v="Restaurante, Cafeteria, Bar e Similares"/>
    <s v="88303-300"/>
    <s v="SC"/>
    <x v="362"/>
    <d v="2020-05-19T00:00:00"/>
    <d v="2022-05-19T00:00:00"/>
    <s v="29.154.172/0001-00"/>
    <s v="Restaurante"/>
    <s v="Sociedade Empresária Limitada"/>
    <s v=" - "/>
    <x v="5"/>
    <x v="4"/>
    <x v="0"/>
  </r>
  <r>
    <s v="2914426012"/>
    <x v="5618"/>
    <s v="EMPRESA DE PEQUENO PORTE"/>
    <x v="1743"/>
    <s v="Em Operação"/>
    <s v="Restaurante, Cafeteria, Bar e Similares"/>
    <s v="04052-020"/>
    <s v="SP"/>
    <x v="5"/>
    <d v="2020-05-13T00:00:00"/>
    <d v="2022-05-13T00:00:00"/>
    <s v="29.144.260/0001-12"/>
    <s v="Restaurante"/>
    <s v="Sociedade Empresária Limitada"/>
    <s v="Inglês|Japonês|Espanhol"/>
    <x v="4"/>
    <x v="10"/>
    <x v="14"/>
  </r>
  <r>
    <s v="2914213807"/>
    <x v="5619"/>
    <s v="MICROEMPRESA"/>
    <x v="1731"/>
    <s v="Em Operação"/>
    <s v="Restaurante, Cafeteria, Bar e Similares"/>
    <s v="78050-280"/>
    <s v="MT"/>
    <x v="71"/>
    <d v="2020-06-04T00:00:00"/>
    <d v="2022-06-04T00:00:00"/>
    <s v="29.142.138/0001-07"/>
    <s v="Cafeteria"/>
    <s v="Sociedade Empresária Limitada"/>
    <s v=" - "/>
    <x v="0"/>
    <x v="0"/>
    <x v="0"/>
  </r>
  <r>
    <s v="2914178116"/>
    <x v="5620"/>
    <s v="MICROEMPRESA"/>
    <x v="1743"/>
    <s v="Em Operação"/>
    <s v="Restaurante, Cafeteria, Bar e Similares"/>
    <s v="35400-000"/>
    <s v="MG"/>
    <x v="1094"/>
    <d v="2020-04-07T00:00:00"/>
    <d v="2022-04-07T00:00:00"/>
    <s v="29.141.781/0001-16"/>
    <s v="Cafeteria"/>
    <s v="Sociedade Empresária Limitada"/>
    <s v="Inglês|Português"/>
    <x v="0"/>
    <x v="0"/>
    <x v="0"/>
  </r>
  <r>
    <s v="2914077544"/>
    <x v="5621"/>
    <s v="EMPRESA DE PEQUENO PORTE"/>
    <x v="1743"/>
    <s v="Em Operação"/>
    <s v="Restaurante, Cafeteria, Bar e Similares"/>
    <s v="83750-000"/>
    <s v="PR"/>
    <x v="1425"/>
    <d v="2020-06-19T00:00:00"/>
    <d v="2022-06-19T00:00:00"/>
    <s v="29.140.775/0001-44"/>
    <s v="Restaurante"/>
    <s v="Sociedade Empresária Limitada"/>
    <s v="Inglês"/>
    <x v="0"/>
    <x v="2"/>
    <x v="0"/>
  </r>
  <r>
    <s v="2913850798"/>
    <x v="5622"/>
    <s v="MICROEMPRESA"/>
    <x v="1688"/>
    <s v="Em Operação"/>
    <s v="Restaurante, Cafeteria, Bar e Similares"/>
    <s v="81070-150"/>
    <s v="PR"/>
    <x v="21"/>
    <d v="2020-06-17T00:00:00"/>
    <d v="2022-06-17T00:00:00"/>
    <s v="29.138.507/0001-98"/>
    <s v="Restaurante"/>
    <s v="Empresa Individual de Responsabilidade Limitada (de Natureza Empresária)"/>
    <s v="Português"/>
    <x v="0"/>
    <x v="0"/>
    <x v="0"/>
  </r>
  <r>
    <s v="2911772400"/>
    <x v="5623"/>
    <s v="MICROEMPRESA"/>
    <x v="1745"/>
    <s v="Em Operação"/>
    <s v="Restaurante, Cafeteria, Bar e Similares"/>
    <s v="55580-000"/>
    <s v="PE"/>
    <x v="1038"/>
    <d v="2020-05-29T00:00:00"/>
    <d v="2022-05-29T00:00:00"/>
    <s v="29.117.724/0001-00"/>
    <s v="Restaurante"/>
    <s v="Empresa Individual de Responsabilidade Limitada (de Natureza Empresária)"/>
    <s v=" - "/>
    <x v="0"/>
    <x v="0"/>
    <x v="0"/>
  </r>
  <r>
    <s v="1805/02209"/>
    <x v="5624"/>
    <s v="MICROEMPRESA"/>
    <x v="1686"/>
    <s v="Em Operação"/>
    <s v="Restaurante, Cafeteria, Bar e Similares"/>
    <s v="76100-000"/>
    <s v="GO"/>
    <x v="1182"/>
    <m/>
    <d v="2020-05-18T00:00:00"/>
    <s v="18/05/2022 07:58:09"/>
    <s v="5611-2/03 - LANCHONETES, CASAS DE CHÁ, DE SUCOS E SIMILARES"/>
    <s v="Similar"/>
    <s v="Empresário Individual"/>
    <x v="10"/>
    <x v="0"/>
    <x v="0"/>
  </r>
  <r>
    <s v="2906557420"/>
    <x v="5625"/>
    <s v="MICROEMPRESA"/>
    <x v="1686"/>
    <s v="Em Operação"/>
    <s v="Restaurante, Cafeteria, Bar e Similares"/>
    <s v="37653-000"/>
    <s v="MG"/>
    <x v="310"/>
    <d v="2020-05-15T00:00:00"/>
    <d v="2022-05-15T00:00:00"/>
    <s v="29.065.574/0001-20"/>
    <s v="Restaurante"/>
    <s v="Sociedade Empresária Limitada"/>
    <s v="Inglês"/>
    <x v="2"/>
    <x v="5"/>
    <x v="4"/>
  </r>
  <r>
    <s v="2906398242"/>
    <x v="5626"/>
    <s v="MICROEMPRESA"/>
    <x v="1878"/>
    <s v="Em Operação"/>
    <s v="Restaurante, Cafeteria, Bar e Similares"/>
    <s v="78043-172"/>
    <s v="MT"/>
    <x v="71"/>
    <d v="2020-04-28T00:00:00"/>
    <d v="2022-04-28T00:00:00"/>
    <s v="29.063.982/0001-42"/>
    <s v="Restaurante"/>
    <s v="Empresa Individual de Responsabilidade Limitada (de Natureza Empresária)"/>
    <s v=" - "/>
    <x v="0"/>
    <x v="1"/>
    <x v="0"/>
  </r>
  <r>
    <s v="2906307260"/>
    <x v="5627"/>
    <s v="MICROEMPRESA"/>
    <x v="1688"/>
    <s v="Em Operação"/>
    <s v="Restaurante, Cafeteria, Bar e Similares"/>
    <s v="29175-596"/>
    <s v="ES"/>
    <x v="914"/>
    <d v="2020-06-29T00:00:00"/>
    <d v="2022-06-29T00:00:00"/>
    <s v="29.063.072/0001-60"/>
    <s v="Restaurante"/>
    <s v="Empresário (Individual)"/>
    <s v="Português|Espanhol|Inglês"/>
    <x v="5"/>
    <x v="5"/>
    <x v="4"/>
  </r>
  <r>
    <s v="2905643204"/>
    <x v="5628"/>
    <s v="MICROEMPRESA"/>
    <x v="1824"/>
    <s v="Em Operação"/>
    <s v="Restaurante, Cafeteria, Bar e Similares"/>
    <s v="11629-520"/>
    <s v="SP"/>
    <x v="256"/>
    <d v="2020-06-09T00:00:00"/>
    <d v="2022-06-09T00:00:00"/>
    <s v="29.056.432/0001-04"/>
    <s v="Similar"/>
    <s v="Sociedade Empresária Limitada"/>
    <s v=" - "/>
    <x v="6"/>
    <x v="4"/>
    <x v="15"/>
  </r>
  <r>
    <s v="2904805931"/>
    <x v="5629"/>
    <s v="MICROEMPRESA"/>
    <x v="1824"/>
    <s v="Em Operação"/>
    <s v="Restaurante, Cafeteria, Bar e Similares"/>
    <s v="21941-900"/>
    <s v="RJ"/>
    <x v="111"/>
    <d v="2020-05-12T00:00:00"/>
    <d v="2022-05-12T00:00:00"/>
    <s v="29.048.059/0001-31"/>
    <s v="Restaurante"/>
    <s v="Sociedade Empresária Limitada"/>
    <s v="Inglês|Espanhol"/>
    <x v="0"/>
    <x v="1"/>
    <x v="15"/>
  </r>
  <r>
    <s v="2901890760"/>
    <x v="5630"/>
    <s v="MICROEMPRESA"/>
    <x v="1690"/>
    <s v="Em Operação"/>
    <s v="Restaurante, Cafeteria, Bar e Similares"/>
    <s v="74820-060"/>
    <s v="GO"/>
    <x v="11"/>
    <d v="2020-05-14T00:00:00"/>
    <d v="2022-05-14T00:00:00"/>
    <s v="29.018.907/0001-60"/>
    <s v="Similar"/>
    <s v="Empresa Individual de Responsabilidade Limitada (de Natureza Empresária)"/>
    <s v="Português"/>
    <x v="0"/>
    <x v="2"/>
    <x v="3"/>
  </r>
  <r>
    <s v="2900985754"/>
    <x v="5631"/>
    <s v="EMPRESA DE PEQUENO PORTE"/>
    <x v="1690"/>
    <s v="Em Operação"/>
    <s v="Restaurante, Cafeteria, Bar e Similares"/>
    <s v="31255-750"/>
    <s v="MG"/>
    <x v="2"/>
    <d v="2020-05-07T00:00:00"/>
    <d v="2022-05-07T00:00:00"/>
    <s v="29.009.857/0001-54"/>
    <s v="Restaurante"/>
    <s v="Empresa Individual de Responsabilidade Limitada (de Natureza Empresária)"/>
    <s v="Português|Inglês|Espanhol"/>
    <x v="6"/>
    <x v="0"/>
    <x v="0"/>
  </r>
  <r>
    <s v="2899019439"/>
    <x v="5632"/>
    <s v="EMPRESA DE PEQUENO PORTE"/>
    <x v="1876"/>
    <s v="Em Operação"/>
    <s v="Restaurante, Cafeteria, Bar e Similares"/>
    <s v="57046-000"/>
    <s v="AL"/>
    <x v="119"/>
    <d v="2020-05-07T00:00:00"/>
    <d v="2022-05-07T00:00:00"/>
    <s v="28.990.194/0001-39"/>
    <s v="Restaurante"/>
    <s v="Sociedade Empresária Limitada"/>
    <s v=" - "/>
    <x v="0"/>
    <x v="1"/>
    <x v="0"/>
  </r>
  <r>
    <s v="2898616792"/>
    <x v="5633"/>
    <s v="MICROEMPRESA"/>
    <x v="1876"/>
    <s v="Em Operação"/>
    <s v="Restaurante, Cafeteria, Bar e Similares"/>
    <s v="38059-390"/>
    <s v="MG"/>
    <x v="26"/>
    <d v="2020-04-29T00:00:00"/>
    <d v="2022-04-29T00:00:00"/>
    <s v="28.986.167/0001-92"/>
    <s v="Restaurante"/>
    <s v="Empresário (Individual)"/>
    <s v="Português"/>
    <x v="0"/>
    <x v="0"/>
    <x v="0"/>
  </r>
  <r>
    <s v="2898582007"/>
    <x v="5634"/>
    <s v="MICROEMPRESA"/>
    <x v="1876"/>
    <s v="Em Operação"/>
    <s v="Restaurante, Cafeteria, Bar e Similares"/>
    <s v="13215-900"/>
    <s v="SP"/>
    <x v="320"/>
    <d v="2020-06-16T00:00:00"/>
    <d v="2022-06-16T00:00:00"/>
    <s v="28.985.820/0001-07"/>
    <s v="Restaurante"/>
    <s v="Sociedade Empresária Limitada"/>
    <s v=" - "/>
    <x v="2"/>
    <x v="0"/>
    <x v="0"/>
  </r>
  <r>
    <s v="2894239750"/>
    <x v="5635"/>
    <s v="MICROEMPRESA"/>
    <x v="1946"/>
    <s v="Em Operação"/>
    <s v="Restaurante, Cafeteria, Bar e Similares"/>
    <s v="65067-542"/>
    <s v="MA"/>
    <x v="299"/>
    <d v="2020-05-19T00:00:00"/>
    <d v="2022-05-19T00:00:00"/>
    <s v="28.942.397/0001-50"/>
    <s v="Similar"/>
    <s v="Sociedade Empresária Limitada"/>
    <s v=" - "/>
    <x v="6"/>
    <x v="0"/>
    <x v="0"/>
  </r>
  <r>
    <s v="2894221404"/>
    <x v="5636"/>
    <s v="EMPRESA DE PEQUENO PORTE"/>
    <x v="1946"/>
    <s v="Em Operação"/>
    <s v="Restaurante, Cafeteria, Bar e Similares"/>
    <s v="58037-030"/>
    <s v="PB"/>
    <x v="28"/>
    <d v="2020-05-14T00:00:00"/>
    <d v="2022-05-14T00:00:00"/>
    <s v="28.942.214/0001-04"/>
    <s v="Restaurante"/>
    <s v="Sociedade Empresária Limitada"/>
    <s v=" - "/>
    <x v="0"/>
    <x v="0"/>
    <x v="0"/>
  </r>
  <r>
    <s v="2893272870"/>
    <x v="5637"/>
    <s v="MICROEMPRESA"/>
    <x v="1949"/>
    <s v="Em Operação"/>
    <s v="Restaurante, Cafeteria, Bar e Similares"/>
    <s v="13218-711"/>
    <s v="SP"/>
    <x v="320"/>
    <d v="2020-05-12T00:00:00"/>
    <d v="2022-05-12T00:00:00"/>
    <s v="28.932.728/0001-70"/>
    <s v="Similar"/>
    <s v="Empresa Individual de Responsabilidade Limitada (de Natureza Empresária)"/>
    <s v=" - "/>
    <x v="0"/>
    <x v="0"/>
    <x v="0"/>
  </r>
  <r>
    <s v="2892385847"/>
    <x v="5638"/>
    <s v="MICROEMPRESA"/>
    <x v="1872"/>
    <s v="Em Operação"/>
    <s v="Restaurante, Cafeteria, Bar e Similares"/>
    <s v="13209-430"/>
    <s v="SP"/>
    <x v="320"/>
    <d v="2020-05-18T00:00:00"/>
    <d v="2022-05-18T00:00:00"/>
    <s v="28.923.858/0001-47"/>
    <s v="Restaurante"/>
    <s v="Empresa Individual de Responsabilidade Limitada (de Natureza Empresária)"/>
    <s v=" - "/>
    <x v="0"/>
    <x v="0"/>
    <x v="0"/>
  </r>
  <r>
    <s v="2891123400"/>
    <x v="5639"/>
    <s v="EMPRESA DE PEQUENO PORTE"/>
    <x v="1889"/>
    <s v="Em Operação"/>
    <s v="Restaurante, Cafeteria, Bar e Similares"/>
    <s v="80730-230"/>
    <s v="PR"/>
    <x v="21"/>
    <d v="2020-04-06T00:00:00"/>
    <d v="2022-04-06T00:00:00"/>
    <s v="28.911.234/0001-00"/>
    <s v="Restaurante"/>
    <s v="Empresário (Individual)"/>
    <s v=" - "/>
    <x v="0"/>
    <x v="0"/>
    <x v="0"/>
  </r>
  <r>
    <s v="2890559010"/>
    <x v="5640"/>
    <s v="MICROEMPRESA"/>
    <x v="1871"/>
    <s v="Em Operação"/>
    <s v="Restaurante, Cafeteria, Bar e Similares"/>
    <s v="01311-000"/>
    <s v="SP"/>
    <x v="5"/>
    <d v="2020-05-18T00:00:00"/>
    <d v="2022-05-18T00:00:00"/>
    <s v="28.905.590/0001-10"/>
    <s v="Restaurante"/>
    <s v="Empresário (Individual)"/>
    <s v="Espanhol|Francês|Inglês|Italiano|Português"/>
    <x v="6"/>
    <x v="0"/>
    <x v="0"/>
  </r>
  <r>
    <s v="2890268580"/>
    <x v="5641"/>
    <s v="MICROEMPRESA"/>
    <x v="1871"/>
    <s v="Em Operação"/>
    <s v="Restaurante, Cafeteria, Bar e Similares"/>
    <s v="74280-170"/>
    <s v="GO"/>
    <x v="11"/>
    <d v="2020-06-09T00:00:00"/>
    <d v="2022-06-09T00:00:00"/>
    <s v="28.902.685/0001-80"/>
    <s v="Restaurante"/>
    <s v="Sociedade Empresária Limitada"/>
    <s v=" - "/>
    <x v="0"/>
    <x v="0"/>
    <x v="0"/>
  </r>
  <r>
    <s v="2890061782"/>
    <x v="5642"/>
    <s v="EMPRESA DE PEQUENO PORTE"/>
    <x v="1871"/>
    <s v="Em Operação"/>
    <s v="Restaurante, Cafeteria, Bar e Similares"/>
    <s v="20511-000"/>
    <s v="RJ"/>
    <x v="111"/>
    <d v="2020-05-27T00:00:00"/>
    <d v="2022-05-27T00:00:00"/>
    <s v="28.900.617/0001-82"/>
    <s v="Restaurante"/>
    <s v="Sociedade Empresária Limitada"/>
    <s v=" - "/>
    <x v="1"/>
    <x v="0"/>
    <x v="0"/>
  </r>
  <r>
    <s v="2888378462"/>
    <x v="5643"/>
    <s v="MICROEMPRESA"/>
    <x v="1869"/>
    <s v="Em Operação"/>
    <s v="Restaurante, Cafeteria, Bar e Similares"/>
    <s v="45816-000"/>
    <s v="BA"/>
    <x v="129"/>
    <d v="2020-06-08T00:00:00"/>
    <d v="2022-06-08T00:00:00"/>
    <s v="28.883.784/0001-62"/>
    <s v="Bar"/>
    <s v="Sociedade Empresária Limitada"/>
    <s v="Espanhol|Inglês"/>
    <x v="0"/>
    <x v="0"/>
    <x v="0"/>
  </r>
  <r>
    <s v="2888180088"/>
    <x v="5644"/>
    <s v="MICROEMPRESA"/>
    <x v="1869"/>
    <s v="Em Operação"/>
    <s v="Restaurante, Cafeteria, Bar e Similares"/>
    <s v="30492-010"/>
    <s v="MG"/>
    <x v="2"/>
    <d v="2020-05-26T00:00:00"/>
    <d v="2022-05-26T00:00:00"/>
    <s v="28.881.800/0001-88"/>
    <s v="Restaurante"/>
    <s v="Sociedade Empresária Limitada"/>
    <s v="Português"/>
    <x v="0"/>
    <x v="0"/>
    <x v="0"/>
  </r>
  <r>
    <s v="2887298220"/>
    <x v="5645"/>
    <s v="MICROEMPRESA"/>
    <x v="1687"/>
    <s v="Em Operação"/>
    <s v="Restaurante, Cafeteria, Bar e Similares"/>
    <s v="72800-010"/>
    <s v="GO"/>
    <x v="874"/>
    <d v="2020-06-15T00:00:00"/>
    <d v="2022-06-15T00:00:00"/>
    <s v="28.872.982/0001-20"/>
    <s v="Bar"/>
    <s v="Empresário (Individual)"/>
    <s v=" - "/>
    <x v="0"/>
    <x v="0"/>
    <x v="0"/>
  </r>
  <r>
    <s v="2887251267"/>
    <x v="5646"/>
    <s v="MICROEMPRESA"/>
    <x v="1687"/>
    <s v="Em Operação"/>
    <s v="Restaurante, Cafeteria, Bar e Similares"/>
    <s v="88215-000"/>
    <s v="SC"/>
    <x v="77"/>
    <d v="2020-05-12T00:00:00"/>
    <d v="2022-05-12T00:00:00"/>
    <s v="28.872.512/0001-67"/>
    <s v="Cafeteria"/>
    <s v="Empresa Individual de Responsabilidade Limitada (de Natureza Empresária)"/>
    <s v="Espanhol"/>
    <x v="0"/>
    <x v="0"/>
    <x v="0"/>
  </r>
  <r>
    <s v="2886629269"/>
    <x v="5647"/>
    <s v="EMPRESA DE PEQUENO PORTE"/>
    <x v="1687"/>
    <s v="Em Operação"/>
    <s v="Restaurante, Cafeteria, Bar e Similares"/>
    <s v="11060-410"/>
    <s v="SP"/>
    <x v="927"/>
    <d v="2020-06-19T00:00:00"/>
    <d v="2022-06-19T00:00:00"/>
    <s v="28.866.292/0001-69"/>
    <s v="Restaurante"/>
    <s v="Sociedade Empresária Limitada"/>
    <s v=" - "/>
    <x v="8"/>
    <x v="0"/>
    <x v="0"/>
  </r>
  <r>
    <s v="2886452061"/>
    <x v="5648"/>
    <s v="EMPRESA DE PEQUENO PORTE"/>
    <x v="1886"/>
    <s v="Em Operação"/>
    <s v="Restaurante, Cafeteria, Bar e Similares"/>
    <s v="23045-830"/>
    <s v="RJ"/>
    <x v="111"/>
    <d v="2020-05-08T00:00:00"/>
    <d v="2022-05-08T00:00:00"/>
    <s v="28.864.520/0001-61"/>
    <s v="Restaurante"/>
    <s v="Empresa Individual de Responsabilidade Limitada (de Natureza Empresária)"/>
    <s v="Inglês|Espanhol"/>
    <x v="4"/>
    <x v="4"/>
    <x v="14"/>
  </r>
  <r>
    <s v="2885838019"/>
    <x v="5649"/>
    <s v="MICROEMPRESA"/>
    <x v="1886"/>
    <s v="Em Operação"/>
    <s v="Restaurante, Cafeteria, Bar e Similares"/>
    <s v="88220-000"/>
    <s v="SC"/>
    <x v="1218"/>
    <d v="2020-06-22T00:00:00"/>
    <d v="2022-06-22T00:00:00"/>
    <s v="28.858.380/0001-19"/>
    <s v="Restaurante"/>
    <s v="Empresário (Individual)"/>
    <s v="Português|Espanhol"/>
    <x v="1"/>
    <x v="0"/>
    <x v="0"/>
  </r>
  <r>
    <s v="2884508483"/>
    <x v="5650"/>
    <s v="EMPRESA DE PEQUENO PORTE"/>
    <x v="1887"/>
    <s v="Em Operação"/>
    <s v="Restaurante, Cafeteria, Bar e Similares"/>
    <s v="04571-160"/>
    <s v="SP"/>
    <x v="5"/>
    <d v="2020-06-15T00:00:00"/>
    <d v="2022-06-15T00:00:00"/>
    <s v="28.845.084/0001-83"/>
    <s v="Similar"/>
    <s v="Empresa Individual de Responsabilidade Limitada (de Natureza Empresária)"/>
    <s v="Português"/>
    <x v="0"/>
    <x v="0"/>
    <x v="0"/>
  </r>
  <r>
    <s v="2882714435"/>
    <x v="5651"/>
    <s v="MICROEMPRESA"/>
    <x v="1866"/>
    <s v="Em Operação"/>
    <s v="Restaurante, Cafeteria, Bar e Similares"/>
    <s v="78005-505"/>
    <s v="MT"/>
    <x v="71"/>
    <d v="2020-04-28T00:00:00"/>
    <d v="2022-04-28T00:00:00"/>
    <s v="28.827.144/0001-35"/>
    <s v="Restaurante"/>
    <s v="Empresário (Individual)"/>
    <s v=" - "/>
    <x v="2"/>
    <x v="1"/>
    <x v="4"/>
  </r>
  <r>
    <s v="2882496707"/>
    <x v="5652"/>
    <s v="MICROEMPRESA"/>
    <x v="1868"/>
    <s v="Em Operação"/>
    <s v="Restaurante, Cafeteria, Bar e Similares"/>
    <s v="62840-000"/>
    <s v="CE"/>
    <x v="1162"/>
    <d v="2020-06-09T00:00:00"/>
    <d v="2022-06-09T00:00:00"/>
    <s v="28.824.967/0001-07"/>
    <s v="Restaurante"/>
    <s v="Empresário (Individual)"/>
    <s v=" - "/>
    <x v="2"/>
    <x v="0"/>
    <x v="0"/>
  </r>
  <r>
    <s v="2882266266"/>
    <x v="5653"/>
    <s v="MICROEMPRESA"/>
    <x v="1868"/>
    <s v="Em Operação"/>
    <s v="Restaurante, Cafeteria, Bar e Similares"/>
    <s v="76590-000"/>
    <s v="GO"/>
    <x v="537"/>
    <d v="2020-04-23T00:00:00"/>
    <d v="2022-04-23T00:00:00"/>
    <s v="28.822.662/0001-66"/>
    <s v="Bar"/>
    <s v="Empresa Individual de Responsabilidade Limitada (de Natureza Empresária)"/>
    <s v=" - "/>
    <x v="0"/>
    <x v="0"/>
    <x v="0"/>
  </r>
  <r>
    <s v="2881055518"/>
    <x v="5654"/>
    <s v="EMPRESA DE PEQUENO PORTE"/>
    <x v="1867"/>
    <s v="Em Operação"/>
    <s v="Restaurante, Cafeteria, Bar e Similares"/>
    <s v="57160-000"/>
    <s v="AL"/>
    <x v="542"/>
    <d v="2020-06-23T00:00:00"/>
    <d v="2022-06-23T00:00:00"/>
    <s v="28.810.555/0001-18"/>
    <s v="Restaurante"/>
    <s v="Sociedade Empresária Limitada"/>
    <s v="Espanhol|Inglês"/>
    <x v="0"/>
    <x v="0"/>
    <x v="0"/>
  </r>
  <r>
    <s v="2880693056"/>
    <x v="5655"/>
    <s v="MICROEMPRESA"/>
    <x v="1867"/>
    <s v="Em Operação"/>
    <s v="Restaurante, Cafeteria, Bar e Similares"/>
    <s v="39550-000"/>
    <s v="MG"/>
    <x v="764"/>
    <d v="2020-06-08T00:00:00"/>
    <d v="2022-06-08T00:00:00"/>
    <s v="28.806.930/0001-56"/>
    <s v="Similar"/>
    <s v="Empresa Individual de Responsabilidade Limitada (de Natureza Empresária)"/>
    <s v=" - "/>
    <x v="0"/>
    <x v="2"/>
    <x v="1"/>
  </r>
  <r>
    <s v="2880318825"/>
    <x v="5656"/>
    <s v="MICROEMPRESA"/>
    <x v="1866"/>
    <s v="Em Operação"/>
    <s v="Restaurante, Cafeteria, Bar e Similares"/>
    <s v="90090-390"/>
    <s v="RS"/>
    <x v="351"/>
    <d v="2020-04-08T00:00:00"/>
    <d v="2022-04-08T00:00:00"/>
    <s v="28.803.188/0001-25"/>
    <s v="Similar"/>
    <s v="Empresa Individual de Responsabilidade Limitada (de Natureza Empresária)"/>
    <s v=" - "/>
    <x v="1"/>
    <x v="0"/>
    <x v="0"/>
  </r>
  <r>
    <s v="2879454003"/>
    <x v="5657"/>
    <s v="MICROEMPRESA"/>
    <x v="1865"/>
    <s v="Em Operação"/>
    <s v="Restaurante, Cafeteria, Bar e Similares"/>
    <s v="78735-219"/>
    <s v="MT"/>
    <x v="295"/>
    <d v="2020-05-19T00:00:00"/>
    <d v="2022-05-19T00:00:00"/>
    <s v="28.794.540/0001-03"/>
    <s v="Bar"/>
    <s v="Sociedade Empresária Limitada"/>
    <s v=" - "/>
    <x v="7"/>
    <x v="8"/>
    <x v="0"/>
  </r>
  <r>
    <s v="2878964619"/>
    <x v="5658"/>
    <s v="MICROEMPRESA"/>
    <x v="1865"/>
    <s v="Em Operação"/>
    <s v="Restaurante, Cafeteria, Bar e Similares"/>
    <s v="55192-593"/>
    <s v="PE"/>
    <x v="1426"/>
    <d v="2020-05-14T00:00:00"/>
    <d v="2022-05-14T00:00:00"/>
    <s v="28.789.646/0001-19"/>
    <s v="Restaurante"/>
    <s v="Sociedade Empresária Limitada"/>
    <s v=" - "/>
    <x v="0"/>
    <x v="0"/>
    <x v="0"/>
  </r>
  <r>
    <s v="2877428201"/>
    <x v="5659"/>
    <s v="MICROEMPRESA"/>
    <x v="1864"/>
    <s v="Em Operação"/>
    <s v="Restaurante, Cafeteria, Bar e Similares"/>
    <s v="89898-000"/>
    <s v="SC"/>
    <x v="1235"/>
    <d v="2020-06-03T00:00:00"/>
    <d v="2022-06-03T00:00:00"/>
    <s v="28.774.282/0001-01"/>
    <s v="Cafeteria"/>
    <s v="Empresário Individual"/>
    <s v=" - "/>
    <x v="3"/>
    <x v="4"/>
    <x v="3"/>
  </r>
  <r>
    <s v="2876945595"/>
    <x v="5660"/>
    <s v="EMPRESA DE PEQUENO PORTE"/>
    <x v="1864"/>
    <s v="Em Operação"/>
    <s v="Restaurante, Cafeteria, Bar e Similares"/>
    <s v="20540-088"/>
    <s v="RJ"/>
    <x v="303"/>
    <d v="2020-05-11T00:00:00"/>
    <d v="2022-05-11T00:00:00"/>
    <s v="28.769.455/0001-95"/>
    <s v="Restaurante"/>
    <s v="Sociedade Empresária Limitada"/>
    <s v=" - "/>
    <x v="0"/>
    <x v="0"/>
    <x v="0"/>
  </r>
  <r>
    <s v="2876889294"/>
    <x v="5661"/>
    <s v="EMPRESA DE PEQUENO PORTE"/>
    <x v="1864"/>
    <s v="Em Operação"/>
    <s v="Restaurante, Cafeteria, Bar e Similares"/>
    <s v="88380-000"/>
    <s v="SC"/>
    <x v="547"/>
    <d v="2020-06-22T00:00:00"/>
    <d v="2022-06-22T00:00:00"/>
    <s v="28.768.892/0001-94"/>
    <s v="Similar"/>
    <s v="Sociedade Empresária Limitada"/>
    <s v=" - "/>
    <x v="5"/>
    <x v="4"/>
    <x v="0"/>
  </r>
  <r>
    <s v="2876060799"/>
    <x v="5662"/>
    <s v="MICROEMPRESA"/>
    <x v="1863"/>
    <s v="Em Operação"/>
    <s v="Restaurante, Cafeteria, Bar e Similares"/>
    <s v="36830-000"/>
    <s v="MG"/>
    <x v="498"/>
    <d v="2020-06-29T00:00:00"/>
    <d v="2022-06-29T00:00:00"/>
    <s v="28.760.607/0001-99"/>
    <s v="Restaurante"/>
    <s v="Empresário Individual"/>
    <s v=" - "/>
    <x v="0"/>
    <x v="0"/>
    <x v="0"/>
  </r>
  <r>
    <s v="2876020828"/>
    <x v="5663"/>
    <s v="MICROEMPRESA"/>
    <x v="1863"/>
    <s v="Em Operação"/>
    <s v="Restaurante, Cafeteria, Bar e Similares"/>
    <s v="13040-093"/>
    <s v="SP"/>
    <x v="302"/>
    <d v="2020-06-13T00:00:00"/>
    <d v="2022-06-13T00:00:00"/>
    <s v="28.760.208/0001-28"/>
    <s v="Similar"/>
    <s v="Empresa Individual de Responsabilidade Limitada (de Natureza Empresária)"/>
    <s v=" - "/>
    <x v="6"/>
    <x v="4"/>
    <x v="1"/>
  </r>
  <r>
    <s v="2875953226"/>
    <x v="5664"/>
    <s v="MICROEMPRESA"/>
    <x v="1863"/>
    <s v="Em Operação"/>
    <s v="Restaurante, Cafeteria, Bar e Similares"/>
    <s v="73770-000"/>
    <s v="GO"/>
    <x v="224"/>
    <d v="2020-05-05T00:00:00"/>
    <d v="2022-05-05T00:00:00"/>
    <s v="28.759.532/0001-26"/>
    <s v="Cafeteria"/>
    <s v="Sociedade Empresária Limitada"/>
    <s v="Inglês|Espanhol"/>
    <x v="0"/>
    <x v="0"/>
    <x v="0"/>
  </r>
  <r>
    <s v="2875895710"/>
    <x v="5665"/>
    <s v="DEMAIS"/>
    <x v="1863"/>
    <s v="Em Operação"/>
    <s v="Restaurante, Cafeteria, Bar e Similares"/>
    <s v="13092-902"/>
    <s v="SP"/>
    <x v="302"/>
    <d v="2020-04-22T00:00:00"/>
    <d v="2022-04-22T00:00:00"/>
    <s v="28.758.957/0001-10"/>
    <s v="Restaurante"/>
    <s v="Sociedade Empresária Limitada"/>
    <s v=" - "/>
    <x v="0"/>
    <x v="0"/>
    <x v="0"/>
  </r>
  <r>
    <s v="2875722128"/>
    <x v="5666"/>
    <s v="EMPRESA DE PEQUENO PORTE"/>
    <x v="1863"/>
    <s v="Em Operação"/>
    <s v="Restaurante, Cafeteria, Bar e Similares"/>
    <s v="09721-000"/>
    <s v="SP"/>
    <x v="311"/>
    <d v="2020-05-05T00:00:00"/>
    <d v="2022-05-05T00:00:00"/>
    <s v="28.757.221/0001-28"/>
    <s v="Restaurante"/>
    <s v="Empresa Individual de Responsabilidade Limitada (de Natureza Empresária)"/>
    <s v="Português"/>
    <x v="1"/>
    <x v="0"/>
    <x v="0"/>
  </r>
  <r>
    <s v="2875243709"/>
    <x v="5667"/>
    <s v="MICROEMPRESA"/>
    <x v="1694"/>
    <s v="Em Operação"/>
    <s v="Restaurante, Cafeteria, Bar e Similares"/>
    <s v="01310-200"/>
    <s v="SP"/>
    <x v="5"/>
    <d v="2020-06-10T00:00:00"/>
    <d v="2022-06-10T00:00:00"/>
    <s v="28.752.437/0001-09"/>
    <s v="Restaurante"/>
    <s v="Empresa Individual de Responsabilidade Limitada (de Natureza Empresária)"/>
    <s v=" - "/>
    <x v="0"/>
    <x v="0"/>
    <x v="0"/>
  </r>
  <r>
    <s v="2874752992"/>
    <x v="5668"/>
    <s v="MICROEMPRESA"/>
    <x v="1694"/>
    <s v="Em Operação"/>
    <s v="Restaurante, Cafeteria, Bar e Similares"/>
    <s v="30330-230"/>
    <s v="MG"/>
    <x v="2"/>
    <d v="2020-04-22T00:00:00"/>
    <d v="2022-04-22T00:00:00"/>
    <s v="28.747.529/0001-92"/>
    <s v="Similar"/>
    <s v="Sociedade Empresária Limitada"/>
    <s v="Português|Inglês"/>
    <x v="2"/>
    <x v="4"/>
    <x v="0"/>
  </r>
  <r>
    <s v="2874061762"/>
    <x v="5669"/>
    <s v="MICROEMPRESA"/>
    <x v="1861"/>
    <s v="Em Operação"/>
    <s v="Restaurante, Cafeteria, Bar e Similares"/>
    <s v="85853-000"/>
    <s v="PR"/>
    <x v="136"/>
    <d v="2020-05-13T00:00:00"/>
    <d v="2022-05-13T00:00:00"/>
    <s v="28.740.617/0001-62"/>
    <s v="Similar"/>
    <s v="Sociedade Empresária Limitada"/>
    <s v=" - "/>
    <x v="5"/>
    <x v="4"/>
    <x v="5"/>
  </r>
  <r>
    <s v="2873226981"/>
    <x v="5670"/>
    <s v="MICROEMPRESA"/>
    <x v="1860"/>
    <s v="Em Operação"/>
    <s v="Restaurante, Cafeteria, Bar e Similares"/>
    <s v="72814-090"/>
    <s v="GO"/>
    <x v="874"/>
    <d v="2020-06-02T00:00:00"/>
    <d v="2022-06-02T00:00:00"/>
    <s v="28.732.269/0001-81"/>
    <s v="Restaurante"/>
    <s v="Empresário (Individual)"/>
    <s v=" - "/>
    <x v="0"/>
    <x v="0"/>
    <x v="0"/>
  </r>
  <r>
    <s v="2872951924"/>
    <x v="5671"/>
    <s v="EMPRESA DE PEQUENO PORTE"/>
    <x v="1860"/>
    <s v="Em Operação"/>
    <s v="Restaurante, Cafeteria, Bar e Similares"/>
    <s v="06764-045"/>
    <s v="SP"/>
    <x v="1427"/>
    <d v="2020-05-11T00:00:00"/>
    <d v="2022-05-11T00:00:00"/>
    <s v="28.729.519/0001-24"/>
    <s v="Restaurante"/>
    <s v="Sociedade Empresária Limitada"/>
    <s v="Inglês"/>
    <x v="0"/>
    <x v="0"/>
    <x v="0"/>
  </r>
  <r>
    <s v="2872744109"/>
    <x v="5672"/>
    <s v="MICROEMPRESA"/>
    <x v="1860"/>
    <s v="Em Operação"/>
    <s v="Restaurante, Cafeteria, Bar e Similares"/>
    <s v="07097-420"/>
    <s v="SP"/>
    <x v="291"/>
    <d v="2020-06-12T00:00:00"/>
    <d v="2022-06-12T00:00:00"/>
    <s v="28.727.441/0001-09"/>
    <s v="Restaurante"/>
    <s v="Sociedade Empresária Limitada"/>
    <s v=" - "/>
    <x v="4"/>
    <x v="10"/>
    <x v="0"/>
  </r>
  <r>
    <s v="2871800384"/>
    <x v="5673"/>
    <s v="MICROEMPRESA"/>
    <x v="1693"/>
    <s v="Em Operação"/>
    <s v="Restaurante, Cafeteria, Bar e Similares"/>
    <s v="69053-030"/>
    <s v="AM"/>
    <x v="277"/>
    <d v="2020-04-09T00:00:00"/>
    <d v="2022-04-09T00:00:00"/>
    <s v="28.718.003/0001-84"/>
    <s v="Restaurante"/>
    <s v="Sociedade Empresária Limitada"/>
    <s v="Inglês|Espanhol"/>
    <x v="5"/>
    <x v="4"/>
    <x v="0"/>
  </r>
  <r>
    <s v="2871653249"/>
    <x v="5674"/>
    <s v="MICROEMPRESA"/>
    <x v="1693"/>
    <s v="Em Operação"/>
    <s v="Restaurante, Cafeteria, Bar e Similares"/>
    <s v="88102-310"/>
    <s v="SC"/>
    <x v="873"/>
    <d v="2020-05-18T00:00:00"/>
    <d v="2022-05-18T00:00:00"/>
    <s v="28.716.532/0001-49"/>
    <s v="Restaurante"/>
    <s v="Empresa Individual de Responsabilidade Limitada (de Natureza Empresária)"/>
    <s v=" - "/>
    <x v="5"/>
    <x v="0"/>
    <x v="0"/>
  </r>
  <r>
    <s v="2868859728"/>
    <x v="5675"/>
    <s v="EMPRESA DE PEQUENO PORTE"/>
    <x v="1695"/>
    <s v="Em Operação"/>
    <s v="Restaurante, Cafeteria, Bar e Similares"/>
    <s v="74070-030"/>
    <s v="GO"/>
    <x v="11"/>
    <d v="2020-06-15T00:00:00"/>
    <d v="2022-06-15T00:00:00"/>
    <s v="28.688.597/0001-28"/>
    <s v="Restaurante"/>
    <s v="Sociedade Empresária Limitada"/>
    <s v="Português"/>
    <x v="5"/>
    <x v="1"/>
    <x v="4"/>
  </r>
  <r>
    <s v="2868788413"/>
    <x v="5676"/>
    <s v="MICROEMPRESA"/>
    <x v="1695"/>
    <s v="Em Operação"/>
    <s v="Restaurante, Cafeteria, Bar e Similares"/>
    <s v="27580-000"/>
    <s v="RJ"/>
    <x v="34"/>
    <d v="2020-06-28T00:00:00"/>
    <d v="2022-06-28T00:00:00"/>
    <s v="28.687.884/0001-13"/>
    <s v="Restaurante"/>
    <s v="Empresário (Individual)"/>
    <s v=" - "/>
    <x v="0"/>
    <x v="1"/>
    <x v="0"/>
  </r>
  <r>
    <s v="2868502062"/>
    <x v="5677"/>
    <s v="MICROEMPRESA"/>
    <x v="1695"/>
    <s v="Em Operação"/>
    <s v="Restaurante, Cafeteria, Bar e Similares"/>
    <s v="59158-170"/>
    <s v="RN"/>
    <x v="218"/>
    <d v="2020-05-14T00:00:00"/>
    <d v="2022-05-14T00:00:00"/>
    <s v="28.685.020/0001-62"/>
    <s v="Restaurante"/>
    <s v="Empresário Individual"/>
    <s v="Português|Inglês"/>
    <x v="0"/>
    <x v="1"/>
    <x v="0"/>
  </r>
  <r>
    <s v="2865962967"/>
    <x v="5678"/>
    <s v="MICROEMPRESA"/>
    <x v="1889"/>
    <s v="Em Operação"/>
    <s v="Restaurante, Cafeteria, Bar e Similares"/>
    <s v="38770-000"/>
    <s v="MG"/>
    <x v="188"/>
    <d v="2020-04-28T00:00:00"/>
    <d v="2022-04-28T00:00:00"/>
    <s v="28.659.629/0001-67"/>
    <s v="Bar"/>
    <s v="Empresa Individual de Responsabilidade Limitada (de Natureza Empresária)"/>
    <s v="Português"/>
    <x v="2"/>
    <x v="0"/>
    <x v="0"/>
  </r>
  <r>
    <s v="2864906770"/>
    <x v="5679"/>
    <s v="MICROEMPRESA"/>
    <x v="1857"/>
    <s v="Em Operação"/>
    <s v="Restaurante, Cafeteria, Bar e Similares"/>
    <s v="37653-000"/>
    <s v="MG"/>
    <x v="310"/>
    <d v="2020-05-18T00:00:00"/>
    <d v="2022-05-18T00:00:00"/>
    <s v="28.649.067/0001-70"/>
    <s v="Cafeteria"/>
    <s v="Sociedade Empresária Limitada"/>
    <s v=" - "/>
    <x v="6"/>
    <x v="0"/>
    <x v="0"/>
  </r>
  <r>
    <s v="2863481920"/>
    <x v="5680"/>
    <s v="MICROEMPRESA"/>
    <x v="1697"/>
    <s v="Em Operação"/>
    <s v="Restaurante, Cafeteria, Bar e Similares"/>
    <s v="85851-010"/>
    <s v="PR"/>
    <x v="136"/>
    <d v="2020-06-22T00:00:00"/>
    <d v="2022-06-22T00:00:00"/>
    <s v="28.634.819/0001-20"/>
    <s v="Restaurante"/>
    <s v="Empresa Individual de Responsabilidade Limitada (de Natureza Empresária)"/>
    <s v="Inglês|Português|Espanhol"/>
    <x v="6"/>
    <x v="0"/>
    <x v="0"/>
  </r>
  <r>
    <s v="2863209774"/>
    <x v="5681"/>
    <s v="MICROEMPRESA"/>
    <x v="1697"/>
    <s v="Em Operação"/>
    <s v="Restaurante, Cafeteria, Bar e Similares"/>
    <s v="95280-000"/>
    <s v="RS"/>
    <x v="1410"/>
    <d v="2020-05-21T00:00:00"/>
    <d v="2022-05-21T00:00:00"/>
    <s v="28.632.097/0001-74"/>
    <s v="Similar"/>
    <s v="Empresário Individual"/>
    <s v="Português|Inglês|Espanhol"/>
    <x v="0"/>
    <x v="1"/>
    <x v="0"/>
  </r>
  <r>
    <s v="2860940162"/>
    <x v="5682"/>
    <s v="MICROEMPRESA"/>
    <x v="1698"/>
    <s v="Em Operação"/>
    <s v="Restaurante, Cafeteria, Bar e Similares"/>
    <s v="38602-138"/>
    <s v="MG"/>
    <x v="538"/>
    <d v="2020-05-26T00:00:00"/>
    <d v="2022-05-26T00:00:00"/>
    <s v="28.609.401/0001-62"/>
    <s v="Bar"/>
    <s v="Empresa Individual de Responsabilidade Limitada (de Natureza Empresária)"/>
    <s v=" - "/>
    <x v="0"/>
    <x v="0"/>
    <x v="0"/>
  </r>
  <r>
    <s v="3480864577"/>
    <x v="5683"/>
    <s v="MICROEMPRESA"/>
    <x v="1950"/>
    <s v="Em Operação"/>
    <s v="Restaurante, Cafeteria, Bar e Similares"/>
    <s v="45810-000"/>
    <s v="BA"/>
    <x v="137"/>
    <d v="2020-03-23T00:00:00"/>
    <d v="2022-03-23T00:00:00"/>
    <s v="34.808.645/0001-77"/>
    <s v="Restaurante"/>
    <s v="Empresa Individual de Responsabilidade Limitada (de Natureza Empresária)"/>
    <s v=" - "/>
    <x v="2"/>
    <x v="4"/>
    <x v="0"/>
  </r>
  <r>
    <s v="2858393034"/>
    <x v="5684"/>
    <s v="MICROEMPRESA"/>
    <x v="1853"/>
    <s v="Em Operação"/>
    <s v="Restaurante, Cafeteria, Bar e Similares"/>
    <s v="05402-600"/>
    <s v="SP"/>
    <x v="5"/>
    <d v="2020-04-15T00:00:00"/>
    <d v="2022-04-15T00:00:00"/>
    <s v="28.583.930/0001-34"/>
    <s v="Cafeteria"/>
    <s v="Empresa Individual de Responsabilidade Limitada (de Natureza Empresária)"/>
    <s v=" - "/>
    <x v="7"/>
    <x v="0"/>
    <x v="0"/>
  </r>
  <r>
    <s v="2857587152"/>
    <x v="5685"/>
    <s v="MICROEMPRESA"/>
    <x v="1700"/>
    <s v="Em Operação"/>
    <s v="Restaurante, Cafeteria, Bar e Similares"/>
    <s v="30350-563"/>
    <s v="MG"/>
    <x v="2"/>
    <d v="2020-04-24T00:00:00"/>
    <d v="2022-04-24T00:00:00"/>
    <s v="28.575.871/0001-52"/>
    <s v="Restaurante"/>
    <s v="Empresa Individual de Responsabilidade Limitada (de Natureza Empresária)"/>
    <s v=" - "/>
    <x v="0"/>
    <x v="0"/>
    <x v="0"/>
  </r>
  <r>
    <s v="2855736720"/>
    <x v="5686"/>
    <s v="DEMAIS"/>
    <x v="1732"/>
    <s v="Em Operação"/>
    <s v="Restaurante, Cafeteria, Bar e Similares"/>
    <s v="15013-040"/>
    <s v="SP"/>
    <x v="690"/>
    <d v="2020-06-02T00:00:00"/>
    <d v="2022-06-02T00:00:00"/>
    <s v="28.557.367/0001-20"/>
    <s v="Restaurante"/>
    <s v="Empresa Individual de Responsabilidade Limitada (de Natureza Empresária)"/>
    <s v=" - "/>
    <x v="0"/>
    <x v="13"/>
    <x v="0"/>
  </r>
  <r>
    <s v="2855707820"/>
    <x v="5687"/>
    <s v="MICROEMPRESA"/>
    <x v="1852"/>
    <s v="Em Operação"/>
    <s v="Restaurante, Cafeteria, Bar e Similares"/>
    <s v="27655-000"/>
    <s v="RJ"/>
    <x v="325"/>
    <d v="2020-06-16T00:00:00"/>
    <d v="2022-06-16T00:00:00"/>
    <s v="28.557.078/0001-20"/>
    <s v="Restaurante"/>
    <s v="Sociedade Empresária Limitada"/>
    <s v=" - "/>
    <x v="6"/>
    <x v="4"/>
    <x v="3"/>
  </r>
  <r>
    <s v="2855295048"/>
    <x v="5688"/>
    <s v="MICROEMPRESA"/>
    <x v="1852"/>
    <s v="Em Operação"/>
    <s v="Restaurante, Cafeteria, Bar e Similares"/>
    <s v="45816-000"/>
    <s v="BA"/>
    <x v="129"/>
    <d v="2020-05-09T00:00:00"/>
    <d v="2022-05-09T00:00:00"/>
    <s v="28.552.950/0001-48"/>
    <s v="Restaurante"/>
    <s v="Sociedade Empresária Limitada"/>
    <s v=" - "/>
    <x v="0"/>
    <x v="0"/>
    <x v="0"/>
  </r>
  <r>
    <s v="2852878822"/>
    <x v="5689"/>
    <s v="EMPRESA DE PEQUENO PORTE"/>
    <x v="1850"/>
    <s v="Em Operação"/>
    <s v="Restaurante, Cafeteria, Bar e Similares"/>
    <s v="22430-060"/>
    <s v="RJ"/>
    <x v="111"/>
    <d v="2020-04-28T00:00:00"/>
    <d v="2022-04-28T00:00:00"/>
    <s v="28.528.788/0001-22"/>
    <s v="Similar"/>
    <s v="Sociedade Empresária Limitada"/>
    <s v="Inglês|Francês|Espanhol"/>
    <x v="4"/>
    <x v="19"/>
    <x v="2"/>
  </r>
  <r>
    <s v="2851745110"/>
    <x v="5690"/>
    <s v="MICROEMPRESA"/>
    <x v="1849"/>
    <s v="Em Operação"/>
    <s v="Restaurante, Cafeteria, Bar e Similares"/>
    <s v="75380-333"/>
    <s v="GO"/>
    <x v="364"/>
    <d v="2020-04-02T00:00:00"/>
    <d v="2022-04-02T00:00:00"/>
    <s v="28.517.451/0001-10"/>
    <s v="Restaurante"/>
    <s v="Empresário (Individual)"/>
    <s v=" - "/>
    <x v="0"/>
    <x v="1"/>
    <x v="0"/>
  </r>
  <r>
    <s v="2850478404"/>
    <x v="5691"/>
    <s v="MICROEMPRESA"/>
    <x v="1848"/>
    <s v="Em Operação"/>
    <s v="Restaurante, Cafeteria, Bar e Similares"/>
    <s v="57180-000"/>
    <s v="AL"/>
    <x v="1073"/>
    <d v="2020-05-06T00:00:00"/>
    <d v="2022-05-06T00:00:00"/>
    <s v="28.504.784/0001-04"/>
    <s v="Similar"/>
    <s v="Sociedade Empresária Limitada"/>
    <s v="Português"/>
    <x v="0"/>
    <x v="2"/>
    <x v="0"/>
  </r>
  <r>
    <s v="2849686654"/>
    <x v="5692"/>
    <s v="MICROEMPRESA"/>
    <x v="1847"/>
    <s v="Em Operação"/>
    <s v="Restaurante, Cafeteria, Bar e Similares"/>
    <s v="21510-003"/>
    <s v="RJ"/>
    <x v="111"/>
    <d v="2020-05-13T00:00:00"/>
    <d v="2022-05-13T00:00:00"/>
    <s v="28.496.866/0001-54"/>
    <s v="Restaurante"/>
    <s v="Sociedade Empresária Limitada"/>
    <s v=" - "/>
    <x v="0"/>
    <x v="0"/>
    <x v="0"/>
  </r>
  <r>
    <s v="2849078014"/>
    <x v="5693"/>
    <s v="MICROEMPRESA"/>
    <x v="1847"/>
    <s v="Em Operação"/>
    <s v="Restaurante, Cafeteria, Bar e Similares"/>
    <s v="34012-970"/>
    <s v="MG"/>
    <x v="303"/>
    <d v="2020-04-13T00:00:00"/>
    <d v="2022-04-13T00:00:00"/>
    <s v="28.490.780/0001-14"/>
    <s v="Restaurante"/>
    <s v="Sociedade Empresária Limitada"/>
    <s v=" - "/>
    <x v="6"/>
    <x v="0"/>
    <x v="0"/>
  </r>
  <r>
    <s v="2848579061"/>
    <x v="5694"/>
    <s v="MICROEMPRESA"/>
    <x v="1846"/>
    <s v="Em Operação"/>
    <s v="Restaurante, Cafeteria, Bar e Similares"/>
    <s v="08674-175"/>
    <s v="SP"/>
    <x v="1175"/>
    <d v="2020-05-12T00:00:00"/>
    <d v="2022-05-12T00:00:00"/>
    <s v="28.485.790/0001-61"/>
    <s v="Restaurante"/>
    <s v="Sociedade Empresária Limitada"/>
    <s v=" - "/>
    <x v="1"/>
    <x v="0"/>
    <x v="0"/>
  </r>
  <r>
    <s v="2847131003"/>
    <x v="5695"/>
    <s v="MICROEMPRESA"/>
    <x v="1846"/>
    <s v="Em Operação"/>
    <s v="Restaurante, Cafeteria, Bar e Similares"/>
    <s v="62300-000"/>
    <s v="CE"/>
    <x v="1208"/>
    <d v="2020-04-13T00:00:00"/>
    <d v="2022-04-13T00:00:00"/>
    <s v="28.471.310/0001-03"/>
    <s v="Restaurante"/>
    <s v="Empresário (Individual)"/>
    <s v="Espanhol|Inglês"/>
    <x v="6"/>
    <x v="1"/>
    <x v="0"/>
  </r>
  <r>
    <s v="2846503901"/>
    <x v="5696"/>
    <s v="MICROEMPRESA"/>
    <x v="1702"/>
    <s v="Em Operação"/>
    <s v="Restaurante, Cafeteria, Bar e Similares"/>
    <s v="37653-000"/>
    <s v="MG"/>
    <x v="310"/>
    <d v="2020-06-02T00:00:00"/>
    <d v="2022-06-02T00:00:00"/>
    <s v="28.465.039/0001-01"/>
    <s v="Restaurante"/>
    <s v="Empresário (Individual)"/>
    <s v="Inglês|Alemão|Espanhol"/>
    <x v="3"/>
    <x v="0"/>
    <x v="0"/>
  </r>
  <r>
    <s v="2846341700"/>
    <x v="5697"/>
    <s v="EMPRESA DE PEQUENO PORTE"/>
    <x v="1702"/>
    <s v="Em Operação"/>
    <s v="Restaurante, Cafeteria, Bar e Similares"/>
    <s v="31160-900"/>
    <s v="MG"/>
    <x v="2"/>
    <d v="2020-05-18T00:00:00"/>
    <d v="2022-05-18T00:00:00"/>
    <s v="28.463.417/0001-00"/>
    <s v="Restaurante"/>
    <s v="Sociedade Empresária Limitada"/>
    <s v=" - "/>
    <x v="0"/>
    <x v="1"/>
    <x v="0"/>
  </r>
  <r>
    <s v="2846155171"/>
    <x v="1561"/>
    <s v="MICROEMPRESA"/>
    <x v="1702"/>
    <s v="Em Operação"/>
    <s v="Restaurante, Cafeteria, Bar e Similares"/>
    <s v="36972-000"/>
    <s v="MG"/>
    <x v="1428"/>
    <d v="2020-05-26T00:00:00"/>
    <d v="2022-05-26T00:00:00"/>
    <s v="28.461.551/0001-71"/>
    <s v="Restaurante"/>
    <s v="Empresário (Individual)"/>
    <s v=" - "/>
    <x v="2"/>
    <x v="4"/>
    <x v="0"/>
  </r>
  <r>
    <s v="2845483874"/>
    <x v="5698"/>
    <s v="MICROEMPRESA"/>
    <x v="1845"/>
    <s v="Em Operação"/>
    <s v="Restaurante, Cafeteria, Bar e Similares"/>
    <s v="25620-001"/>
    <s v="RJ"/>
    <x v="301"/>
    <d v="2020-05-08T00:00:00"/>
    <d v="2022-05-08T00:00:00"/>
    <s v="28.454.838/0001-74"/>
    <s v="Restaurante"/>
    <s v="Sociedade Empresária Limitada"/>
    <s v=" - "/>
    <x v="6"/>
    <x v="0"/>
    <x v="0"/>
  </r>
  <r>
    <s v="2845385442"/>
    <x v="5699"/>
    <s v="MICROEMPRESA"/>
    <x v="1845"/>
    <s v="Em Operação"/>
    <s v="Restaurante, Cafeteria, Bar e Similares"/>
    <s v="35400-000"/>
    <s v="MG"/>
    <x v="1094"/>
    <d v="2020-04-07T00:00:00"/>
    <d v="2022-04-07T00:00:00"/>
    <s v="28.453.854/0001-42"/>
    <s v="Restaurante"/>
    <s v="Empresa Individual de Responsabilidade Limitada (de Natureza Empresária)"/>
    <s v="Inglês"/>
    <x v="6"/>
    <x v="0"/>
    <x v="0"/>
  </r>
  <r>
    <s v="2844024404"/>
    <x v="5700"/>
    <s v="MICROEMPRESA"/>
    <x v="1703"/>
    <s v="Em Operação"/>
    <s v="Restaurante, Cafeteria, Bar e Similares"/>
    <s v="13520-000"/>
    <s v="SP"/>
    <x v="105"/>
    <d v="2020-06-26T00:00:00"/>
    <d v="2022-06-26T00:00:00"/>
    <s v="28.440.244/0001-04"/>
    <s v="Similar"/>
    <s v="Empresário Individual"/>
    <s v=" - "/>
    <x v="0"/>
    <x v="0"/>
    <x v="0"/>
  </r>
  <r>
    <s v="2842996668"/>
    <x v="5701"/>
    <s v="MICROEMPRESA"/>
    <x v="1844"/>
    <s v="Em Operação"/>
    <s v="Restaurante, Cafeteria, Bar e Similares"/>
    <s v="35500-037"/>
    <s v="MG"/>
    <x v="307"/>
    <d v="2020-05-18T00:00:00"/>
    <d v="2022-05-18T00:00:00"/>
    <s v="28.429.966/0001-68"/>
    <s v="Restaurante"/>
    <s v="Empresa Individual de Responsabilidade Limitada (de Natureza Empresária)"/>
    <s v=" - "/>
    <x v="5"/>
    <x v="0"/>
    <x v="0"/>
  </r>
  <r>
    <s v="2841486479"/>
    <x v="5702"/>
    <s v="MICROEMPRESA"/>
    <x v="1842"/>
    <s v="Em Operação"/>
    <s v="Restaurante, Cafeteria, Bar e Similares"/>
    <s v="28950-000"/>
    <s v="RJ"/>
    <x v="80"/>
    <d v="2020-06-23T00:00:00"/>
    <d v="2022-06-23T00:00:00"/>
    <s v="28.414.864/0001-79"/>
    <s v="Cafeteria"/>
    <s v="Sociedade Empresária Limitada"/>
    <s v="Inglês|Português|Espanhol"/>
    <x v="0"/>
    <x v="0"/>
    <x v="0"/>
  </r>
  <r>
    <s v="2840839585"/>
    <x v="5703"/>
    <s v="MICROEMPRESA"/>
    <x v="1842"/>
    <s v="Em Operação"/>
    <s v="Restaurante, Cafeteria, Bar e Similares"/>
    <s v="13024-030"/>
    <s v="SP"/>
    <x v="302"/>
    <d v="2020-05-14T00:00:00"/>
    <d v="2022-05-14T00:00:00"/>
    <s v="28.408.395/0001-85"/>
    <s v="Restaurante"/>
    <s v="Empresa Individual de Responsabilidade Limitada (de Natureza Empresária)"/>
    <s v=" - "/>
    <x v="1"/>
    <x v="0"/>
    <x v="0"/>
  </r>
  <r>
    <s v="2840354568"/>
    <x v="5704"/>
    <s v="MICROEMPRESA"/>
    <x v="1841"/>
    <s v="Em Operação"/>
    <s v="Restaurante, Cafeteria, Bar e Similares"/>
    <s v="80035-030"/>
    <s v="PR"/>
    <x v="21"/>
    <d v="2020-04-06T00:00:00"/>
    <d v="2022-04-06T00:00:00"/>
    <s v="28.403.545/0001-68"/>
    <s v="Restaurante"/>
    <s v="Empresário Individual"/>
    <s v="Inglês|Espanhol|Italiano"/>
    <x v="0"/>
    <x v="10"/>
    <x v="0"/>
  </r>
  <r>
    <s v="2839695673"/>
    <x v="5705"/>
    <s v="MICROEMPRESA"/>
    <x v="1841"/>
    <s v="Em Operação"/>
    <s v="Restaurante, Cafeteria, Bar e Similares"/>
    <s v="88330-532"/>
    <s v="SC"/>
    <x v="499"/>
    <d v="2020-05-27T00:00:00"/>
    <d v="2022-05-27T00:00:00"/>
    <s v="28.396.956/0001-73"/>
    <s v="Restaurante"/>
    <s v="Sociedade Empresária Limitada"/>
    <s v="Espanhol"/>
    <x v="0"/>
    <x v="1"/>
    <x v="1"/>
  </r>
  <r>
    <s v="2839670822"/>
    <x v="5706"/>
    <s v="MICROEMPRESA"/>
    <x v="1840"/>
    <s v="Em Operação"/>
    <s v="Restaurante, Cafeteria, Bar e Similares"/>
    <s v="26900-000"/>
    <s v="RJ"/>
    <x v="1429"/>
    <d v="2020-06-09T00:00:00"/>
    <d v="2022-06-09T00:00:00"/>
    <s v="28.396.708/0001-22"/>
    <s v="Restaurante"/>
    <s v="Empresa Individual de Responsabilidade Limitada (de Natureza Empresária)"/>
    <s v=" - "/>
    <x v="0"/>
    <x v="5"/>
    <x v="5"/>
  </r>
  <r>
    <s v="2838625742"/>
    <x v="5707"/>
    <s v="MICROEMPRESA"/>
    <x v="1737"/>
    <s v="Em Operação"/>
    <s v="Restaurante, Cafeteria, Bar e Similares"/>
    <s v="93880-000"/>
    <s v="RS"/>
    <x v="1270"/>
    <d v="2020-06-12T00:00:00"/>
    <d v="2022-06-12T00:00:00"/>
    <s v="28.386.257/0001-42"/>
    <s v="Restaurante"/>
    <s v="Empresário Individual"/>
    <s v="Português|Espanhol"/>
    <x v="0"/>
    <x v="0"/>
    <x v="0"/>
  </r>
  <r>
    <s v="2838483467"/>
    <x v="5708"/>
    <s v="MICROEMPRESA"/>
    <x v="1840"/>
    <s v="Em Operação"/>
    <s v="Restaurante, Cafeteria, Bar e Similares"/>
    <s v="28360-000"/>
    <s v="RJ"/>
    <x v="1171"/>
    <d v="2020-05-25T00:00:00"/>
    <d v="2022-05-25T00:00:00"/>
    <s v="28.384.834/0001-67"/>
    <s v="Restaurante"/>
    <s v="Sociedade Empresária Limitada"/>
    <s v=" - "/>
    <x v="2"/>
    <x v="0"/>
    <x v="0"/>
  </r>
  <r>
    <s v="2838237816"/>
    <x v="5709"/>
    <s v="MICROEMPRESA"/>
    <x v="1840"/>
    <s v="Em Operação"/>
    <s v="Restaurante, Cafeteria, Bar e Similares"/>
    <s v="45807-000"/>
    <s v="BA"/>
    <x v="704"/>
    <d v="2020-06-08T00:00:00"/>
    <d v="2022-06-08T00:00:00"/>
    <s v="28.382.378/0001-16"/>
    <s v="Restaurante"/>
    <s v="Empresa Individual de Responsabilidade Limitada (de Natureza Empresária)"/>
    <s v=" - "/>
    <x v="0"/>
    <x v="5"/>
    <x v="0"/>
  </r>
  <r>
    <s v="2836600551"/>
    <x v="5710"/>
    <s v="MICROEMPRESA"/>
    <x v="1839"/>
    <s v="Em Operação"/>
    <s v="Restaurante, Cafeteria, Bar e Similares"/>
    <s v="28860-000"/>
    <s v="RJ"/>
    <x v="883"/>
    <d v="2020-05-25T00:00:00"/>
    <d v="2022-05-25T00:00:00"/>
    <s v="28.366.005/0001-51"/>
    <s v="Restaurante"/>
    <s v="Empresa Individual de Responsabilidade Limitada (de Natureza Empresária)"/>
    <s v="Português"/>
    <x v="0"/>
    <x v="1"/>
    <x v="3"/>
  </r>
  <r>
    <s v="2836477221"/>
    <x v="5711"/>
    <s v="MICROEMPRESA"/>
    <x v="1839"/>
    <s v="Em Operação"/>
    <s v="Restaurante, Cafeteria, Bar e Similares"/>
    <s v="60060-660"/>
    <s v="CE"/>
    <x v="267"/>
    <d v="2020-05-18T00:00:00"/>
    <d v="2022-05-18T00:00:00"/>
    <s v="28.364.772/0001-21"/>
    <s v="Restaurante"/>
    <s v="Empresário (Individual)"/>
    <s v=" - "/>
    <x v="0"/>
    <x v="0"/>
    <x v="0"/>
  </r>
  <r>
    <s v="2834720601"/>
    <x v="5712"/>
    <s v="MICROEMPRESA"/>
    <x v="1894"/>
    <s v="Em Operação"/>
    <s v="Restaurante, Cafeteria, Bar e Similares"/>
    <s v="78117-360"/>
    <s v="MT"/>
    <x v="1155"/>
    <d v="2020-04-27T00:00:00"/>
    <d v="2022-04-27T00:00:00"/>
    <s v="28.347.206/0001-01"/>
    <s v="Restaurante"/>
    <s v="Empresário (Individual)"/>
    <s v=" - "/>
    <x v="0"/>
    <x v="0"/>
    <x v="0"/>
  </r>
  <r>
    <s v="2833130839"/>
    <x v="5713"/>
    <s v="MICROEMPRESA"/>
    <x v="1951"/>
    <s v="Em Operação"/>
    <s v="Restaurante, Cafeteria, Bar e Similares"/>
    <s v="74030-030"/>
    <s v="GO"/>
    <x v="11"/>
    <d v="2020-06-01T00:00:00"/>
    <d v="2022-06-01T00:00:00"/>
    <s v="28.331.308/0001-39"/>
    <s v="Restaurante"/>
    <s v="Empresário Individual"/>
    <s v=" - "/>
    <x v="0"/>
    <x v="0"/>
    <x v="0"/>
  </r>
  <r>
    <s v="2833123585"/>
    <x v="5714"/>
    <s v="MICROEMPRESA"/>
    <x v="1951"/>
    <s v="Em Operação"/>
    <s v="Restaurante, Cafeteria, Bar e Similares"/>
    <s v="89760-000"/>
    <s v="SC"/>
    <x v="385"/>
    <d v="2020-05-19T00:00:00"/>
    <d v="2022-05-19T00:00:00"/>
    <s v="28.331.235/0001-85"/>
    <s v="Similar"/>
    <s v="Empresário (Individual)"/>
    <s v="Português"/>
    <x v="0"/>
    <x v="0"/>
    <x v="0"/>
  </r>
  <r>
    <s v="2831849510"/>
    <x v="5715"/>
    <s v="MICROEMPRESA"/>
    <x v="1704"/>
    <s v="Em Operação"/>
    <s v="Restaurante, Cafeteria, Bar e Similares"/>
    <s v="69050-902"/>
    <s v="AM"/>
    <x v="277"/>
    <d v="2020-04-09T00:00:00"/>
    <d v="2022-04-09T00:00:00"/>
    <s v="28.318.495/0001-10"/>
    <s v="Restaurante"/>
    <s v="Sociedade Empresária Limitada"/>
    <s v="Inglês|Espanhol"/>
    <x v="0"/>
    <x v="1"/>
    <x v="0"/>
  </r>
  <r>
    <s v="2831680946"/>
    <x v="5716"/>
    <s v="MICROEMPRESA"/>
    <x v="1706"/>
    <s v="Em Operação"/>
    <s v="Restaurante, Cafeteria, Bar e Similares"/>
    <s v="04713-001"/>
    <s v="SP"/>
    <x v="5"/>
    <d v="2020-04-23T00:00:00"/>
    <d v="2022-04-23T00:00:00"/>
    <s v="28.316.809/0001-46"/>
    <s v="Similar"/>
    <s v="Empresário (Individual)"/>
    <s v="Inglês"/>
    <x v="5"/>
    <x v="4"/>
    <x v="0"/>
  </r>
  <r>
    <s v="2831115800"/>
    <x v="5717"/>
    <s v="MICROEMPRESA"/>
    <x v="1896"/>
    <s v="Em Operação"/>
    <s v="Restaurante, Cafeteria, Bar e Similares"/>
    <s v="80530-000"/>
    <s v="PR"/>
    <x v="21"/>
    <d v="2020-04-08T00:00:00"/>
    <d v="2022-04-08T00:00:00"/>
    <s v="28.311.158/0001-00"/>
    <s v="Restaurante"/>
    <s v="Sociedade Empresária Limitada"/>
    <s v=" - "/>
    <x v="12"/>
    <x v="0"/>
    <x v="0"/>
  </r>
  <r>
    <s v="2823014075"/>
    <x v="5718"/>
    <s v="MICROEMPRESA"/>
    <x v="1709"/>
    <s v="Em Operação"/>
    <s v="Restaurante, Cafeteria, Bar e Similares"/>
    <s v="88137-300"/>
    <s v="SC"/>
    <x v="334"/>
    <d v="2020-06-15T00:00:00"/>
    <d v="2022-06-15T00:00:00"/>
    <s v="28.230.140/0001-75"/>
    <s v="Similar"/>
    <s v="Sociedade Empresária Limitada"/>
    <s v=" - "/>
    <x v="2"/>
    <x v="0"/>
    <x v="0"/>
  </r>
  <r>
    <s v="2822239108"/>
    <x v="5719"/>
    <s v="MICROEMPRESA"/>
    <x v="1832"/>
    <s v="Em Operação"/>
    <s v="Restaurante, Cafeteria, Bar e Similares"/>
    <s v="74270-190"/>
    <s v="GO"/>
    <x v="11"/>
    <d v="2020-06-01T00:00:00"/>
    <d v="2022-06-01T00:00:00"/>
    <s v="28.222.391/0001-08"/>
    <s v="Bar"/>
    <s v="Sociedade Empresária Limitada"/>
    <s v=" - "/>
    <x v="0"/>
    <x v="0"/>
    <x v="0"/>
  </r>
  <r>
    <s v="2818911829"/>
    <x v="5720"/>
    <s v="EMPRESA DE PEQUENO PORTE"/>
    <x v="1710"/>
    <s v="Em Operação"/>
    <s v="Restaurante, Cafeteria, Bar e Similares"/>
    <s v="04614-014"/>
    <s v="SP"/>
    <x v="5"/>
    <d v="2020-05-14T00:00:00"/>
    <d v="2022-05-14T00:00:00"/>
    <s v="28.189.118/0001-29"/>
    <s v="Restaurante"/>
    <s v="Sociedade Empresária Limitada"/>
    <s v=" - "/>
    <x v="3"/>
    <x v="0"/>
    <x v="0"/>
  </r>
  <r>
    <s v="2818559850"/>
    <x v="5721"/>
    <s v="EMPRESA DE PEQUENO PORTE"/>
    <x v="1710"/>
    <s v="Em Operação"/>
    <s v="Restaurante, Cafeteria, Bar e Similares"/>
    <s v="77022-018"/>
    <s v="TO"/>
    <x v="316"/>
    <d v="2020-06-08T00:00:00"/>
    <d v="2022-06-08T00:00:00"/>
    <s v="28.185.598/0001-50"/>
    <s v="Restaurante"/>
    <s v="Empresa Individual de Responsabilidade Limitada (de Natureza Empresária)"/>
    <s v=" - "/>
    <x v="0"/>
    <x v="0"/>
    <x v="0"/>
  </r>
  <r>
    <s v="2818214236"/>
    <x v="5722"/>
    <s v="MICROEMPRESA"/>
    <x v="1710"/>
    <s v="Em Operação"/>
    <s v="Restaurante, Cafeteria, Bar e Similares"/>
    <s v="64280-000"/>
    <s v="PI"/>
    <x v="1430"/>
    <d v="2020-06-11T00:00:00"/>
    <d v="2022-06-11T00:00:00"/>
    <s v="28.182.142/0001-36"/>
    <s v="Similar"/>
    <s v="Empresário (Individual)"/>
    <s v=" - "/>
    <x v="0"/>
    <x v="0"/>
    <x v="0"/>
  </r>
  <r>
    <s v="2818010599"/>
    <x v="5723"/>
    <s v="EMPRESA DE PEQUENO PORTE"/>
    <x v="1830"/>
    <s v="Em Operação"/>
    <s v="Restaurante, Cafeteria, Bar e Similares"/>
    <s v="34007-652"/>
    <s v="MG"/>
    <x v="502"/>
    <d v="2020-04-06T00:00:00"/>
    <d v="2022-04-06T00:00:00"/>
    <s v="28.180.105/0001-99"/>
    <s v="Restaurante"/>
    <s v="Empresa Individual de Responsabilidade Limitada (de Natureza Empresária)"/>
    <s v=" - "/>
    <x v="6"/>
    <x v="7"/>
    <x v="4"/>
  </r>
  <r>
    <s v="2816981707"/>
    <x v="5724"/>
    <s v="MICROEMPRESA"/>
    <x v="1711"/>
    <s v="Em Operação"/>
    <s v="Restaurante, Cafeteria, Bar e Similares"/>
    <s v="11680-000"/>
    <s v="SP"/>
    <x v="363"/>
    <d v="2020-05-12T00:00:00"/>
    <d v="2022-05-12T00:00:00"/>
    <s v="28.169.817/0001-07"/>
    <s v="Restaurante"/>
    <s v="Empresário (Individual)"/>
    <s v="Inglês|Espanhol"/>
    <x v="0"/>
    <x v="0"/>
    <x v="0"/>
  </r>
  <r>
    <s v="2816596553"/>
    <x v="5725"/>
    <s v="EMPRESA DE PEQUENO PORTE"/>
    <x v="1895"/>
    <s v="Em Operação"/>
    <s v="Restaurante, Cafeteria, Bar e Similares"/>
    <s v="78010-258"/>
    <s v="MT"/>
    <x v="71"/>
    <d v="2020-04-28T00:00:00"/>
    <d v="2022-04-28T00:00:00"/>
    <s v="28.165.965/0001-53"/>
    <s v="Restaurante"/>
    <s v="Sociedade Empresária Limitada"/>
    <s v=" - "/>
    <x v="0"/>
    <x v="0"/>
    <x v="0"/>
  </r>
  <r>
    <s v="2816368703"/>
    <x v="5726"/>
    <s v="MICROEMPRESA"/>
    <x v="1711"/>
    <s v="Em Operação"/>
    <s v="Restaurante, Cafeteria, Bar e Similares"/>
    <s v="45860-000"/>
    <s v="BA"/>
    <x v="453"/>
    <d v="2020-05-25T00:00:00"/>
    <d v="2022-05-25T00:00:00"/>
    <s v="28.163.687/0001-03"/>
    <s v="Restaurante"/>
    <s v="Empresário Individual"/>
    <s v=" - "/>
    <x v="8"/>
    <x v="0"/>
    <x v="0"/>
  </r>
  <r>
    <s v="2815874791"/>
    <x v="5727"/>
    <s v="EMPRESA DE PEQUENO PORTE"/>
    <x v="1895"/>
    <s v="Em Operação"/>
    <s v="Restaurante, Cafeteria, Bar e Similares"/>
    <s v="04513-060"/>
    <s v="SP"/>
    <x v="5"/>
    <d v="2020-04-02T00:00:00"/>
    <d v="2022-04-02T00:00:00"/>
    <s v="28.158.747/0001-91"/>
    <s v="Restaurante"/>
    <s v="Empresa Individual de Responsabilidade Limitada (de Natureza Empresária)"/>
    <s v=" - "/>
    <x v="5"/>
    <x v="0"/>
    <x v="0"/>
  </r>
  <r>
    <s v="2815612290"/>
    <x v="5728"/>
    <s v="MICROEMPRESA"/>
    <x v="1895"/>
    <s v="Em Operação"/>
    <s v="Restaurante, Cafeteria, Bar e Similares"/>
    <s v="39401-049"/>
    <s v="MG"/>
    <x v="314"/>
    <d v="2020-06-09T00:00:00"/>
    <d v="2022-06-09T00:00:00"/>
    <s v="28.156.122/0001-90"/>
    <s v="Restaurante"/>
    <s v="Sociedade Empresária Limitada"/>
    <s v=" - "/>
    <x v="6"/>
    <x v="0"/>
    <x v="0"/>
  </r>
  <r>
    <s v="2815068238"/>
    <x v="5729"/>
    <s v="MICROEMPRESA"/>
    <x v="1895"/>
    <s v="Em Operação"/>
    <s v="Restaurante, Cafeteria, Bar e Similares"/>
    <s v="30140-105"/>
    <s v="MG"/>
    <x v="2"/>
    <d v="2020-04-24T00:00:00"/>
    <d v="2022-04-24T00:00:00"/>
    <s v="28.150.682/0001-38"/>
    <s v="Restaurante"/>
    <s v="Sociedade Empresária Limitada"/>
    <s v=" - "/>
    <x v="6"/>
    <x v="0"/>
    <x v="0"/>
  </r>
  <r>
    <s v="2814212953"/>
    <x v="5730"/>
    <s v="MICROEMPRESA"/>
    <x v="1829"/>
    <s v="Em Operação"/>
    <s v="Restaurante, Cafeteria, Bar e Similares"/>
    <s v="45400-000"/>
    <s v="BA"/>
    <x v="545"/>
    <d v="2020-05-23T00:00:00"/>
    <d v="2022-05-23T00:00:00"/>
    <s v="28.142.129/0001-53"/>
    <s v="Restaurante"/>
    <s v="Empresário (Individual)"/>
    <s v=" - "/>
    <x v="0"/>
    <x v="0"/>
    <x v="0"/>
  </r>
  <r>
    <s v="2812747373"/>
    <x v="5731"/>
    <s v="MICROEMPRESA"/>
    <x v="1898"/>
    <s v="Em Operação"/>
    <s v="Restaurante, Cafeteria, Bar e Similares"/>
    <s v="80430-160"/>
    <s v="PR"/>
    <x v="21"/>
    <d v="2020-04-09T00:00:00"/>
    <d v="2022-04-09T00:00:00"/>
    <s v="28.127.473/0001-73"/>
    <s v="Bar"/>
    <s v="Sociedade Empresária Limitada"/>
    <s v="Inglês"/>
    <x v="5"/>
    <x v="0"/>
    <x v="0"/>
  </r>
  <r>
    <s v="2812561030"/>
    <x v="5732"/>
    <s v="MICROEMPRESA"/>
    <x v="1712"/>
    <s v="Em Operação"/>
    <s v="Restaurante, Cafeteria, Bar e Similares"/>
    <s v="88056-000"/>
    <s v="SC"/>
    <x v="303"/>
    <d v="2020-06-15T00:00:00"/>
    <d v="2022-06-15T00:00:00"/>
    <s v="28.125.610/0001-30"/>
    <s v="Restaurante"/>
    <s v="Sociedade Empresária Limitada"/>
    <s v=" - "/>
    <x v="0"/>
    <x v="0"/>
    <x v="0"/>
  </r>
  <r>
    <s v="2811466690"/>
    <x v="5733"/>
    <s v="MICROEMPRESA"/>
    <x v="1827"/>
    <s v="Em Operação"/>
    <s v="Restaurante, Cafeteria, Bar e Similares"/>
    <s v="41940-570"/>
    <s v="BA"/>
    <x v="222"/>
    <d v="2020-05-14T00:00:00"/>
    <d v="2022-05-14T00:00:00"/>
    <s v="28.114.666/0001-90"/>
    <s v="Bar"/>
    <s v="Sociedade Empresária Limitada"/>
    <s v="Português|Inglês"/>
    <x v="2"/>
    <x v="0"/>
    <x v="0"/>
  </r>
  <r>
    <s v="2810968861"/>
    <x v="5734"/>
    <s v="MICROEMPRESA"/>
    <x v="1827"/>
    <s v="Em Operação"/>
    <s v="Restaurante, Cafeteria, Bar e Similares"/>
    <s v="74120-010"/>
    <s v="GO"/>
    <x v="11"/>
    <d v="2020-05-29T00:00:00"/>
    <d v="2022-05-29T00:00:00"/>
    <s v="28.109.688/0001-61"/>
    <s v="Similar"/>
    <s v="Empresa Individual de Responsabilidade Limitada (de Natureza Empresária)"/>
    <s v=" - "/>
    <x v="0"/>
    <x v="0"/>
    <x v="0"/>
  </r>
  <r>
    <s v="2808907500"/>
    <x v="5735"/>
    <s v="MICROEMPRESA"/>
    <x v="1927"/>
    <s v="Em Operação"/>
    <s v="Restaurante, Cafeteria, Bar e Similares"/>
    <s v="88803-120"/>
    <s v="SC"/>
    <x v="63"/>
    <d v="2020-04-07T00:00:00"/>
    <d v="2022-04-07T00:00:00"/>
    <s v="28.089.075/0001-00"/>
    <s v="Restaurante"/>
    <s v="Sociedade Empresária Limitada"/>
    <s v=" - "/>
    <x v="0"/>
    <x v="1"/>
    <x v="0"/>
  </r>
  <r>
    <s v="2807398450"/>
    <x v="5736"/>
    <s v="MICROEMPRESA"/>
    <x v="1713"/>
    <s v="Em Operação"/>
    <s v="Restaurante, Cafeteria, Bar e Similares"/>
    <s v="18170-000"/>
    <s v="SP"/>
    <x v="1431"/>
    <d v="2020-05-14T00:00:00"/>
    <d v="2022-05-14T00:00:00"/>
    <s v="28.073.984/0001-50"/>
    <s v="Restaurante"/>
    <s v="Empresário Individual"/>
    <s v="Inglês"/>
    <x v="6"/>
    <x v="1"/>
    <x v="4"/>
  </r>
  <r>
    <s v="2807129128"/>
    <x v="5737"/>
    <s v="DEMAIS"/>
    <x v="1713"/>
    <s v="Em Operação"/>
    <s v="Restaurante, Cafeteria, Bar e Similares"/>
    <s v="89237-790"/>
    <s v="SC"/>
    <x v="535"/>
    <d v="2020-05-12T00:00:00"/>
    <d v="2022-05-12T00:00:00"/>
    <s v="28.071.291/0001-28"/>
    <s v="Restaurante"/>
    <s v="Sociedade Empresária Limitada"/>
    <s v=" - "/>
    <x v="3"/>
    <x v="4"/>
    <x v="0"/>
  </r>
  <r>
    <s v="2803836480"/>
    <x v="5738"/>
    <s v="MICROEMPRESA"/>
    <x v="1897"/>
    <s v="Em Operação"/>
    <s v="Restaurante, Cafeteria, Bar e Similares"/>
    <s v="21230-362"/>
    <s v="RJ"/>
    <x v="111"/>
    <d v="2020-06-17T00:00:00"/>
    <d v="2022-06-17T00:00:00"/>
    <s v="28.038.364/0001-80"/>
    <s v="Bar"/>
    <s v="Sociedade Empresária Limitada"/>
    <s v=" - "/>
    <x v="0"/>
    <x v="0"/>
    <x v="0"/>
  </r>
  <r>
    <s v="2803202305"/>
    <x v="5739"/>
    <s v="EMPRESA DE PEQUENO PORTE"/>
    <x v="1826"/>
    <s v="Em Operação"/>
    <s v="Restaurante, Cafeteria, Bar e Similares"/>
    <s v="22745-012"/>
    <s v="RJ"/>
    <x v="111"/>
    <d v="2020-05-12T00:00:00"/>
    <d v="2022-05-12T00:00:00"/>
    <s v="28.032.023/0001-05"/>
    <s v="Restaurante"/>
    <s v="Sociedade Empresária Limitada"/>
    <s v=" - "/>
    <x v="1"/>
    <x v="0"/>
    <x v="0"/>
  </r>
  <r>
    <s v="2802114632"/>
    <x v="5740"/>
    <s v="MICROEMPRESA"/>
    <x v="1825"/>
    <s v="Em Operação"/>
    <s v="Restaurante, Cafeteria, Bar e Similares"/>
    <s v="74030-030"/>
    <s v="GO"/>
    <x v="11"/>
    <d v="2020-05-25T00:00:00"/>
    <d v="2022-05-25T00:00:00"/>
    <s v="28.021.146/0001-32"/>
    <s v="Restaurante"/>
    <s v="Sociedade Empresária Limitada"/>
    <s v="Português"/>
    <x v="0"/>
    <x v="1"/>
    <x v="3"/>
  </r>
  <r>
    <s v="2801976104"/>
    <x v="5741"/>
    <s v="MICROEMPRESA"/>
    <x v="1825"/>
    <s v="Em Operação"/>
    <s v="Restaurante, Cafeteria, Bar e Similares"/>
    <s v="65077-210"/>
    <s v="MA"/>
    <x v="299"/>
    <d v="2020-04-07T00:00:00"/>
    <d v="2022-04-07T00:00:00"/>
    <s v="28.019.761/0001-04"/>
    <s v="Restaurante"/>
    <s v="Empresário (Individual)"/>
    <s v=" - "/>
    <x v="0"/>
    <x v="0"/>
    <x v="0"/>
  </r>
  <r>
    <s v="2801876234"/>
    <x v="5742"/>
    <s v="MICROEMPRESA"/>
    <x v="1825"/>
    <s v="Em Operação"/>
    <s v="Restaurante, Cafeteria, Bar e Similares"/>
    <s v="11630-000"/>
    <s v="SP"/>
    <x v="115"/>
    <d v="2020-04-27T00:00:00"/>
    <d v="2022-04-27T00:00:00"/>
    <s v="28.018.762/0001-34"/>
    <s v="Restaurante"/>
    <s v="Sociedade Empresária Limitada"/>
    <s v="Inglês|Espanhol"/>
    <x v="0"/>
    <x v="0"/>
    <x v="0"/>
  </r>
  <r>
    <s v="2800185023"/>
    <x v="5743"/>
    <s v="DEMAIS"/>
    <x v="1898"/>
    <s v="Em Operação"/>
    <s v="Restaurante, Cafeteria, Bar e Similares"/>
    <s v="22790-702"/>
    <s v="RJ"/>
    <x v="111"/>
    <d v="2020-05-12T00:00:00"/>
    <d v="2022-05-12T00:00:00"/>
    <s v="28.001.850/0001-23"/>
    <s v="Restaurante"/>
    <s v="Empresa Individual de Responsabilidade Limitada (de Natureza Empresária)"/>
    <s v=" - "/>
    <x v="5"/>
    <x v="0"/>
    <x v="0"/>
  </r>
  <r>
    <s v="2800151714"/>
    <x v="5744"/>
    <s v="MICROEMPRESA"/>
    <x v="1898"/>
    <s v="Em Operação"/>
    <s v="Restaurante, Cafeteria, Bar e Similares"/>
    <s v="89249-000"/>
    <s v="SC"/>
    <x v="1432"/>
    <d v="2020-06-09T00:00:00"/>
    <d v="2022-06-09T00:00:00"/>
    <s v="28.001.517/0001-14"/>
    <s v="Restaurante"/>
    <s v="Empresário (Individual)"/>
    <s v="Espanhol"/>
    <x v="0"/>
    <x v="0"/>
    <x v="0"/>
  </r>
  <r>
    <s v="2799583819"/>
    <x v="5745"/>
    <s v="MICROEMPRESA"/>
    <x v="1898"/>
    <s v="Em Operação"/>
    <s v="Restaurante, Cafeteria, Bar e Similares"/>
    <s v="30840-460"/>
    <s v="MG"/>
    <x v="2"/>
    <d v="2020-05-18T00:00:00"/>
    <d v="2022-05-18T00:00:00"/>
    <s v="27.995.838/0001-19"/>
    <s v="Similar"/>
    <s v="Sociedade Empresária Limitada"/>
    <s v=" - "/>
    <x v="0"/>
    <x v="1"/>
    <x v="0"/>
  </r>
  <r>
    <s v="2799427922"/>
    <x v="5746"/>
    <s v="MICROEMPRESA"/>
    <x v="1898"/>
    <s v="Em Operação"/>
    <s v="Restaurante, Cafeteria, Bar e Similares"/>
    <s v="48280-000"/>
    <s v="BA"/>
    <x v="480"/>
    <d v="2020-06-26T00:00:00"/>
    <d v="2022-06-26T00:00:00"/>
    <s v="27.994.279/0001-22"/>
    <s v="Restaurante"/>
    <s v="Sociedade Empresária Limitada"/>
    <s v=" - "/>
    <x v="0"/>
    <x v="1"/>
    <x v="0"/>
  </r>
  <r>
    <s v="2799033939"/>
    <x v="5747"/>
    <s v="MICROEMPRESA"/>
    <x v="1715"/>
    <s v="Em Operação"/>
    <s v="Restaurante, Cafeteria, Bar e Similares"/>
    <s v="59300-000"/>
    <s v="RN"/>
    <x v="1433"/>
    <d v="2020-05-12T00:00:00"/>
    <d v="2022-05-12T00:00:00"/>
    <s v="27.990.339/0001-39"/>
    <s v="Similar"/>
    <s v="Sociedade Empresária Limitada"/>
    <s v=" - "/>
    <x v="0"/>
    <x v="0"/>
    <x v="0"/>
  </r>
  <r>
    <s v="2798903407"/>
    <x v="5748"/>
    <s v="MICROEMPRESA"/>
    <x v="1715"/>
    <s v="Em Operação"/>
    <s v="Restaurante, Cafeteria, Bar e Similares"/>
    <s v="78455-000"/>
    <s v="MT"/>
    <x v="1434"/>
    <d v="2020-05-11T00:00:00"/>
    <d v="2022-05-11T00:00:00"/>
    <s v="27.989.034/0001-07"/>
    <s v="Restaurante"/>
    <s v="Empresário (Individual)"/>
    <s v=" - "/>
    <x v="0"/>
    <x v="0"/>
    <x v="0"/>
  </r>
  <r>
    <s v="2797781437"/>
    <x v="5749"/>
    <s v="MICROEMPRESA"/>
    <x v="1900"/>
    <s v="Em Operação"/>
    <s v="Restaurante, Cafeteria, Bar e Similares"/>
    <s v="58038-320"/>
    <s v="PB"/>
    <x v="28"/>
    <d v="2020-05-06T00:00:00"/>
    <d v="2022-05-06T00:00:00"/>
    <s v="27.977.814/0001-37"/>
    <s v="Restaurante"/>
    <s v="Sociedade Empresária Limitada"/>
    <s v=" - "/>
    <x v="2"/>
    <x v="0"/>
    <x v="0"/>
  </r>
  <r>
    <s v="2796370949"/>
    <x v="5750"/>
    <s v="EMPRESA DE PEQUENO PORTE"/>
    <x v="1823"/>
    <s v="Em Operação"/>
    <s v="Restaurante, Cafeteria, Bar e Similares"/>
    <s v="54410-010"/>
    <s v="PE"/>
    <x v="1435"/>
    <d v="2020-04-27T00:00:00"/>
    <d v="2022-04-27T00:00:00"/>
    <s v="27.963.709/0001-49"/>
    <s v="Restaurante"/>
    <s v="Empresa Individual de Responsabilidade Limitada (de Natureza Empresária)"/>
    <s v=" - "/>
    <x v="0"/>
    <x v="0"/>
    <x v="0"/>
  </r>
  <r>
    <s v="2795524907"/>
    <x v="5751"/>
    <s v="MICROEMPRESA"/>
    <x v="1822"/>
    <s v="Em Operação"/>
    <s v="Restaurante, Cafeteria, Bar e Similares"/>
    <s v="34006-053"/>
    <s v="MG"/>
    <x v="502"/>
    <d v="2020-04-13T00:00:00"/>
    <d v="2022-04-13T00:00:00"/>
    <s v="27.955.249/0001-07"/>
    <s v="Similar"/>
    <s v="Sociedade Empresária Limitada"/>
    <s v=" - "/>
    <x v="0"/>
    <x v="0"/>
    <x v="0"/>
  </r>
  <r>
    <s v="2795367990"/>
    <x v="5752"/>
    <s v="EMPRESA DE PEQUENO PORTE"/>
    <x v="1822"/>
    <s v="Em Operação"/>
    <s v="Restaurante, Cafeteria, Bar e Similares"/>
    <s v="30310-403"/>
    <s v="MG"/>
    <x v="2"/>
    <d v="2020-04-27T00:00:00"/>
    <d v="2022-04-27T00:00:00"/>
    <s v="27.953.679/0001-90"/>
    <s v="Cafeteria"/>
    <s v="Empresa Individual de Responsabilidade Limitada (de Natureza Empresária)"/>
    <s v=" - "/>
    <x v="6"/>
    <x v="0"/>
    <x v="0"/>
  </r>
  <r>
    <s v="2794548209"/>
    <x v="5753"/>
    <s v="MICROEMPRESA"/>
    <x v="1821"/>
    <s v="Em Operação"/>
    <s v="Restaurante, Cafeteria, Bar e Similares"/>
    <s v="55565-000"/>
    <s v="PE"/>
    <x v="1436"/>
    <d v="2020-06-11T00:00:00"/>
    <d v="2022-06-11T00:00:00"/>
    <s v="27.945.482/0001-09"/>
    <s v="Restaurante"/>
    <s v="Sociedade Empresária Limitada"/>
    <s v=" - "/>
    <x v="0"/>
    <x v="0"/>
    <x v="0"/>
  </r>
  <r>
    <s v="2793255294"/>
    <x v="5754"/>
    <s v="MICROEMPRESA"/>
    <x v="1819"/>
    <s v="Em Operação"/>
    <s v="Restaurante, Cafeteria, Bar e Similares"/>
    <s v="74075-040"/>
    <s v="GO"/>
    <x v="11"/>
    <d v="2020-05-29T00:00:00"/>
    <d v="2022-05-29T00:00:00"/>
    <s v="27.932.552/0001-94"/>
    <s v="Cafeteria"/>
    <s v="Empresário (Individual)"/>
    <s v=" - "/>
    <x v="0"/>
    <x v="0"/>
    <x v="0"/>
  </r>
  <r>
    <s v="2792122681"/>
    <x v="5755"/>
    <s v="MICROEMPRESA"/>
    <x v="1817"/>
    <s v="Em Operação"/>
    <s v="Restaurante, Cafeteria, Bar e Similares"/>
    <s v="50781-720"/>
    <s v="PE"/>
    <x v="559"/>
    <d v="2020-05-14T00:00:00"/>
    <d v="2022-05-14T00:00:00"/>
    <s v="27.921.226/0001-81"/>
    <s v="Restaurante"/>
    <s v="Empresa Individual de Responsabilidade Limitada (de Natureza Empresária)"/>
    <s v=" - "/>
    <x v="0"/>
    <x v="0"/>
    <x v="0"/>
  </r>
  <r>
    <s v="2791582104"/>
    <x v="5756"/>
    <s v="MICROEMPRESA"/>
    <x v="1817"/>
    <s v="Em Operação"/>
    <s v="Restaurante, Cafeteria, Bar e Similares"/>
    <s v="74085-325"/>
    <s v="GO"/>
    <x v="11"/>
    <d v="2020-04-07T00:00:00"/>
    <d v="2022-04-07T00:00:00"/>
    <s v="27.915.821/0001-04"/>
    <s v="Similar"/>
    <s v="Sociedade Empresária Limitada"/>
    <s v="Inglês"/>
    <x v="0"/>
    <x v="0"/>
    <x v="0"/>
  </r>
  <r>
    <s v="2790780191"/>
    <x v="5757"/>
    <s v="MICROEMPRESA"/>
    <x v="1952"/>
    <s v="Em Operação"/>
    <s v="Restaurante, Cafeteria, Bar e Similares"/>
    <s v="36325-000"/>
    <s v="MG"/>
    <x v="213"/>
    <d v="2020-04-03T00:00:00"/>
    <d v="2022-04-03T00:00:00"/>
    <s v="27.907.801/0001-91"/>
    <s v="Restaurante"/>
    <s v="Empresário (Individual)"/>
    <s v=" - "/>
    <x v="0"/>
    <x v="0"/>
    <x v="0"/>
  </r>
  <r>
    <s v="2789783920"/>
    <x v="5758"/>
    <s v="DEMAIS"/>
    <x v="1816"/>
    <s v="Em Operação"/>
    <s v="Restaurante, Cafeteria, Bar e Similares"/>
    <s v="20230-070"/>
    <s v="RJ"/>
    <x v="111"/>
    <d v="2020-05-08T00:00:00"/>
    <d v="2022-05-08T00:00:00"/>
    <s v="27.897.839/0001-20"/>
    <s v="Similar"/>
    <s v="Sociedade Empresária Limitada"/>
    <s v=" - "/>
    <x v="6"/>
    <x v="2"/>
    <x v="4"/>
  </r>
  <r>
    <s v="2788544605"/>
    <x v="5759"/>
    <s v="DEMAIS"/>
    <x v="1716"/>
    <s v="Em Operação"/>
    <s v="Restaurante, Cafeteria, Bar e Similares"/>
    <s v="03342-000"/>
    <s v="SP"/>
    <x v="5"/>
    <d v="2020-06-02T00:00:00"/>
    <d v="2022-06-02T00:00:00"/>
    <s v="27.885.446/0001-05"/>
    <s v="Restaurante"/>
    <s v="Sociedade Empresária Limitada"/>
    <s v=" - "/>
    <x v="0"/>
    <x v="13"/>
    <x v="0"/>
  </r>
  <r>
    <s v="2787535625"/>
    <x v="5760"/>
    <s v="MICROEMPRESA"/>
    <x v="1740"/>
    <s v="Em Operação"/>
    <s v="Restaurante, Cafeteria, Bar e Similares"/>
    <s v="36025-160"/>
    <s v="MG"/>
    <x v="319"/>
    <d v="2020-05-26T00:00:00"/>
    <d v="2022-05-26T00:00:00"/>
    <s v="27.875.356/0001-25"/>
    <s v="Restaurante"/>
    <s v="Sociedade Empresária Limitada"/>
    <s v=" - "/>
    <x v="0"/>
    <x v="0"/>
    <x v="0"/>
  </r>
  <r>
    <s v="2784325761"/>
    <x v="5761"/>
    <s v="MICROEMPRESA"/>
    <x v="1814"/>
    <s v="Em Operação"/>
    <s v="Restaurante, Cafeteria, Bar e Similares"/>
    <s v="89252-000"/>
    <s v="SC"/>
    <x v="932"/>
    <d v="2020-05-15T00:00:00"/>
    <d v="2022-05-15T00:00:00"/>
    <s v="27.843.257/0001-61"/>
    <s v="Restaurante"/>
    <s v="Sociedade Empresária Limitada"/>
    <s v=" - "/>
    <x v="5"/>
    <x v="0"/>
    <x v="0"/>
  </r>
  <r>
    <s v="2783141752"/>
    <x v="5762"/>
    <s v="EMPRESA DE PEQUENO PORTE"/>
    <x v="1812"/>
    <s v="Em Operação"/>
    <s v="Restaurante, Cafeteria, Bar e Similares"/>
    <s v="39401-070"/>
    <s v="MG"/>
    <x v="314"/>
    <d v="2020-06-17T00:00:00"/>
    <d v="2022-06-17T00:00:00"/>
    <s v="27.831.417/0001-52"/>
    <s v="Restaurante"/>
    <s v="Sociedade Empresária Limitada"/>
    <s v=" - "/>
    <x v="0"/>
    <x v="1"/>
    <x v="0"/>
  </r>
  <r>
    <s v="2782987557"/>
    <x v="5763"/>
    <s v="MICROEMPRESA"/>
    <x v="1717"/>
    <s v="Em Operação"/>
    <s v="Restaurante, Cafeteria, Bar e Similares"/>
    <s v="78740-351"/>
    <s v="MT"/>
    <x v="295"/>
    <d v="2020-05-20T00:00:00"/>
    <d v="2022-05-20T00:00:00"/>
    <s v="27.829.875/0001-57"/>
    <s v="Restaurante"/>
    <s v="Empresário (Individual)"/>
    <s v=" - "/>
    <x v="0"/>
    <x v="0"/>
    <x v="0"/>
  </r>
  <r>
    <s v="2782730483"/>
    <x v="5764"/>
    <s v="MICROEMPRESA"/>
    <x v="1807"/>
    <s v="Em Operação"/>
    <s v="Restaurante, Cafeteria, Bar e Similares"/>
    <s v="82810-350"/>
    <s v="PR"/>
    <x v="21"/>
    <d v="2020-04-09T00:00:00"/>
    <d v="2022-04-09T00:00:00"/>
    <s v="27.827.304/0001-83"/>
    <s v="Cafeteria"/>
    <s v="Empresa Individual de Responsabilidade Limitada (de Natureza Empresária)"/>
    <s v="Inglês"/>
    <x v="5"/>
    <x v="0"/>
    <x v="0"/>
  </r>
  <r>
    <s v="2782680734"/>
    <x v="5765"/>
    <s v="MICROEMPRESA"/>
    <x v="1813"/>
    <s v="Em Operação"/>
    <s v="Restaurante, Cafeteria, Bar e Similares"/>
    <s v="20090-030"/>
    <s v="RJ"/>
    <x v="111"/>
    <d v="2020-05-11T00:00:00"/>
    <d v="2022-05-11T00:00:00"/>
    <s v="27.826.807/0001-34"/>
    <s v="Restaurante"/>
    <s v="Sociedade Empresária Limitada"/>
    <s v="Inglês|Holandês|Francês|Alemão|Espanhol"/>
    <x v="6"/>
    <x v="2"/>
    <x v="0"/>
  </r>
  <r>
    <s v="2781801518"/>
    <x v="5766"/>
    <s v="MICROEMPRESA"/>
    <x v="1813"/>
    <s v="Em Operação"/>
    <s v="Restaurante, Cafeteria, Bar e Similares"/>
    <s v="49050-000"/>
    <s v="SE"/>
    <x v="197"/>
    <d v="2020-05-14T00:00:00"/>
    <d v="2022-05-14T00:00:00"/>
    <s v="27.818.015/0001-18"/>
    <s v="Similar"/>
    <s v="Sociedade Empresária Limitada"/>
    <s v="Inglês|Espanhol"/>
    <x v="0"/>
    <x v="0"/>
    <x v="0"/>
  </r>
  <r>
    <s v="2780096326"/>
    <x v="5767"/>
    <s v="MICROEMPRESA"/>
    <x v="1735"/>
    <s v="Em Operação"/>
    <s v="Restaurante, Cafeteria, Bar e Similares"/>
    <s v="74465-100"/>
    <s v="GO"/>
    <x v="11"/>
    <d v="2020-06-17T00:00:00"/>
    <d v="2022-06-17T00:00:00"/>
    <s v="27.800.963/0001-26"/>
    <s v="Cafeteria"/>
    <s v="Sociedade Empresária Limitada"/>
    <s v=" - "/>
    <x v="0"/>
    <x v="0"/>
    <x v="0"/>
  </r>
  <r>
    <s v="2779526100"/>
    <x v="5768"/>
    <s v="MICROEMPRESA"/>
    <x v="1735"/>
    <s v="Em Operação"/>
    <s v="Restaurante, Cafeteria, Bar e Similares"/>
    <s v="47800-010"/>
    <s v="BA"/>
    <x v="163"/>
    <d v="2019-05-22T00:00:00"/>
    <d v="2021-05-22T00:00:00"/>
    <s v="27.795.261/0001-00"/>
    <s v="Restaurante"/>
    <s v="Empresário (Individual)"/>
    <s v=" - "/>
    <x v="0"/>
    <x v="5"/>
    <x v="2"/>
  </r>
  <r>
    <s v="2779303626"/>
    <x v="5769"/>
    <s v="MICROEMPRESA"/>
    <x v="1735"/>
    <s v="Em Operação"/>
    <s v="Restaurante, Cafeteria, Bar e Similares"/>
    <s v="64048-900"/>
    <s v="PI"/>
    <x v="219"/>
    <d v="2020-04-01T00:00:00"/>
    <d v="2022-04-01T00:00:00"/>
    <s v="27.793.036/0001-26"/>
    <s v="Restaurante"/>
    <s v="Sociedade Empresária Limitada"/>
    <s v=" - "/>
    <x v="0"/>
    <x v="1"/>
    <x v="0"/>
  </r>
  <r>
    <s v="2777612609"/>
    <x v="5770"/>
    <s v="MICROEMPRESA"/>
    <x v="1718"/>
    <s v="Em Operação"/>
    <s v="Restaurante, Cafeteria, Bar e Similares"/>
    <s v="76240-000"/>
    <s v="GO"/>
    <x v="358"/>
    <d v="2020-04-22T00:00:00"/>
    <d v="2022-04-22T00:00:00"/>
    <s v="27.776.126/0001-09"/>
    <s v="Restaurante"/>
    <s v="Empresa Individual de Responsabilidade Limitada (de Natureza Empresária)"/>
    <s v=" - "/>
    <x v="0"/>
    <x v="1"/>
    <x v="0"/>
  </r>
  <r>
    <s v="2776444502"/>
    <x v="5771"/>
    <s v="MICROEMPRESA"/>
    <x v="1719"/>
    <s v="Em Operação"/>
    <s v="Restaurante, Cafeteria, Bar e Similares"/>
    <s v="64202-740"/>
    <s v="PI"/>
    <x v="776"/>
    <d v="2020-05-20T00:00:00"/>
    <d v="2022-05-20T00:00:00"/>
    <s v="27.764.445/0001-02"/>
    <s v="Restaurante"/>
    <s v="Sociedade Empresária Limitada"/>
    <s v="Português"/>
    <x v="0"/>
    <x v="0"/>
    <x v="0"/>
  </r>
  <r>
    <s v="2775848911"/>
    <x v="5772"/>
    <s v="MICROEMPRESA"/>
    <x v="1811"/>
    <s v="Em Operação"/>
    <s v="Restaurante, Cafeteria, Bar e Similares"/>
    <s v="39390-000"/>
    <s v="MG"/>
    <x v="1321"/>
    <d v="2020-06-04T00:00:00"/>
    <d v="2022-06-04T00:00:00"/>
    <s v="27.758.489/0001-11"/>
    <s v="Similar"/>
    <s v="Sociedade Empresária Limitada"/>
    <s v=" - "/>
    <x v="0"/>
    <x v="0"/>
    <x v="0"/>
  </r>
  <r>
    <s v="2774568551"/>
    <x v="5773"/>
    <s v="MICROEMPRESA"/>
    <x v="1810"/>
    <s v="Em Operação"/>
    <s v="Restaurante, Cafeteria, Bar e Similares"/>
    <s v="88040-405"/>
    <s v="SC"/>
    <x v="133"/>
    <d v="2020-05-19T00:00:00"/>
    <d v="2022-05-19T00:00:00"/>
    <s v="27.745.685/0001-51"/>
    <s v="Bar"/>
    <s v="Sociedade Empresária Limitada"/>
    <s v="Inglês|Espanhol"/>
    <x v="0"/>
    <x v="0"/>
    <x v="0"/>
  </r>
  <r>
    <s v="2774500799"/>
    <x v="5774"/>
    <s v="DEMAIS"/>
    <x v="1810"/>
    <s v="Em Operação"/>
    <s v="Restaurante, Cafeteria, Bar e Similares"/>
    <s v="20230-152"/>
    <s v="RJ"/>
    <x v="111"/>
    <d v="2020-05-08T00:00:00"/>
    <d v="2022-05-08T00:00:00"/>
    <s v="27.745.007/0001-99"/>
    <s v="Similar"/>
    <s v="Empresa Individual de Responsabilidade Limitada (de Natureza Empresária)"/>
    <s v="Inglês"/>
    <x v="6"/>
    <x v="0"/>
    <x v="0"/>
  </r>
  <r>
    <s v="2773123276"/>
    <x v="5775"/>
    <s v="MICROEMPRESA"/>
    <x v="1809"/>
    <s v="Em Operação"/>
    <s v="Restaurante, Cafeteria, Bar e Similares"/>
    <s v="72980-000"/>
    <s v="GO"/>
    <x v="284"/>
    <d v="2020-04-22T00:00:00"/>
    <d v="2022-04-22T00:00:00"/>
    <s v="27.731.232/0001-76"/>
    <s v="Cafeteria"/>
    <s v="Empresário (Individual)"/>
    <s v=" - "/>
    <x v="0"/>
    <x v="0"/>
    <x v="0"/>
  </r>
  <r>
    <s v="2771148966"/>
    <x v="5776"/>
    <s v="MICROEMPRESA"/>
    <x v="1807"/>
    <s v="Em Operação"/>
    <s v="Restaurante, Cafeteria, Bar e Similares"/>
    <s v="60811-900"/>
    <s v="CE"/>
    <x v="267"/>
    <d v="2020-05-11T00:00:00"/>
    <d v="2022-05-11T00:00:00"/>
    <s v="27.711.489/0001-66"/>
    <s v="Similar"/>
    <s v="Empresa Individual de Responsabilidade Limitada (de Natureza Empresária)"/>
    <s v=" - "/>
    <x v="14"/>
    <x v="0"/>
    <x v="0"/>
  </r>
  <r>
    <s v="2771054401"/>
    <x v="5777"/>
    <s v="EMPRESA DE PEQUENO PORTE"/>
    <x v="1807"/>
    <s v="Em Operação"/>
    <s v="Restaurante, Cafeteria, Bar e Similares"/>
    <s v="30180-124"/>
    <s v="MG"/>
    <x v="2"/>
    <d v="2020-06-09T00:00:00"/>
    <d v="2022-06-09T00:00:00"/>
    <s v="27.710.544/0001-01"/>
    <s v="Restaurante"/>
    <s v="Empresa Individual de Responsabilidade Limitada (de Natureza Empresária)"/>
    <s v=" - "/>
    <x v="9"/>
    <x v="4"/>
    <x v="0"/>
  </r>
  <r>
    <s v="2769039747"/>
    <x v="5778"/>
    <s v="MICROEMPRESA"/>
    <x v="1805"/>
    <s v="Em Operação"/>
    <s v="Restaurante, Cafeteria, Bar e Similares"/>
    <s v="45807-000"/>
    <s v="BA"/>
    <x v="704"/>
    <d v="2020-05-13T00:00:00"/>
    <d v="2022-05-13T00:00:00"/>
    <s v="27.690.397/0001-47"/>
    <s v="Restaurante"/>
    <s v="Sociedade Empresária Limitada"/>
    <s v=" - "/>
    <x v="0"/>
    <x v="1"/>
    <x v="0"/>
  </r>
  <r>
    <s v="2766844989"/>
    <x v="5779"/>
    <s v="EMPRESA DE PEQUENO PORTE"/>
    <x v="1904"/>
    <s v="Em Operação"/>
    <s v="Restaurante, Cafeteria, Bar e Similares"/>
    <s v="35900-014"/>
    <s v="MG"/>
    <x v="327"/>
    <d v="2020-04-08T00:00:00"/>
    <d v="2022-04-08T00:00:00"/>
    <s v="27.668.449/0001-89"/>
    <s v="Similar"/>
    <s v="Empresa Individual de Responsabilidade Limitada (de Natureza Empresária)"/>
    <s v=" - "/>
    <x v="0"/>
    <x v="0"/>
    <x v="0"/>
  </r>
  <r>
    <s v="2766001532"/>
    <x v="5780"/>
    <s v="MICROEMPRESA"/>
    <x v="1953"/>
    <s v="Em Operação"/>
    <s v="Restaurante, Cafeteria, Bar e Similares"/>
    <s v="05477-000"/>
    <s v="SP"/>
    <x v="5"/>
    <d v="2020-05-18T00:00:00"/>
    <d v="2022-05-18T00:00:00"/>
    <s v="27.660.015/0001-32"/>
    <s v="Restaurante"/>
    <s v="Sociedade Empresária Limitada"/>
    <s v=" - "/>
    <x v="1"/>
    <x v="0"/>
    <x v="0"/>
  </r>
  <r>
    <s v="2764581584"/>
    <x v="5781"/>
    <s v="EMPRESA DE PEQUENO PORTE"/>
    <x v="1802"/>
    <s v="Em Operação"/>
    <s v="Restaurante, Cafeteria, Bar e Similares"/>
    <s v="88130-040"/>
    <s v="SC"/>
    <x v="334"/>
    <d v="2020-06-02T00:00:00"/>
    <d v="2022-06-02T00:00:00"/>
    <s v="27.645.815/0001-84"/>
    <s v="Restaurante"/>
    <s v="Empresa Individual de Responsabilidade Limitada (de Natureza Empresária)"/>
    <s v=" - "/>
    <x v="2"/>
    <x v="4"/>
    <x v="0"/>
  </r>
  <r>
    <s v="2764307358"/>
    <x v="5782"/>
    <s v="MICROEMPRESA"/>
    <x v="1790"/>
    <s v="Em Operação"/>
    <s v="Restaurante, Cafeteria, Bar e Similares"/>
    <s v="80030-410"/>
    <s v="PR"/>
    <x v="21"/>
    <d v="2020-04-20T00:00:00"/>
    <d v="2022-04-20T00:00:00"/>
    <s v="27.643.073/0001-58"/>
    <s v="Cafeteria"/>
    <s v="Sociedade Empresária Limitada"/>
    <s v="Inglês|Espanhol"/>
    <x v="5"/>
    <x v="0"/>
    <x v="0"/>
  </r>
  <r>
    <s v="2761119229"/>
    <x v="5783"/>
    <s v="MICROEMPRESA"/>
    <x v="1800"/>
    <s v="Em Operação"/>
    <s v="Restaurante, Cafeteria, Bar e Similares"/>
    <s v="55590-000"/>
    <s v="PE"/>
    <x v="543"/>
    <d v="2020-06-10T00:00:00"/>
    <d v="2022-06-10T00:00:00"/>
    <s v="27.611.192/0001-29"/>
    <s v="Restaurante"/>
    <s v="Empresário (Individual)"/>
    <s v=" - "/>
    <x v="0"/>
    <x v="1"/>
    <x v="0"/>
  </r>
  <r>
    <s v="2761025866"/>
    <x v="5784"/>
    <s v="MICROEMPRESA"/>
    <x v="1906"/>
    <s v="Em Operação"/>
    <s v="Restaurante, Cafeteria, Bar e Similares"/>
    <s v="01235-000"/>
    <s v="SP"/>
    <x v="5"/>
    <d v="2020-06-01T00:00:00"/>
    <d v="2022-06-01T00:00:00"/>
    <s v="27.610.258/0001-66"/>
    <s v="Restaurante"/>
    <s v="Empresa Individual de Responsabilidade Limitada (de Natureza Empresária)"/>
    <s v=" - "/>
    <x v="9"/>
    <x v="0"/>
    <x v="0"/>
  </r>
  <r>
    <s v="2760892954"/>
    <x v="5785"/>
    <s v="MICROEMPRESA"/>
    <x v="1906"/>
    <s v="Em Operação"/>
    <s v="Restaurante, Cafeteria, Bar e Similares"/>
    <s v="37653-000"/>
    <s v="MG"/>
    <x v="310"/>
    <d v="2020-05-15T00:00:00"/>
    <d v="2022-05-15T00:00:00"/>
    <s v="27.608.929/0001-54"/>
    <s v="Similar"/>
    <s v="Empresário Individual"/>
    <s v=" - "/>
    <x v="5"/>
    <x v="0"/>
    <x v="0"/>
  </r>
  <r>
    <s v="2760671350"/>
    <x v="5786"/>
    <s v="MICROEMPRESA"/>
    <x v="1906"/>
    <s v="Em Operação"/>
    <s v="Restaurante, Cafeteria, Bar e Similares"/>
    <s v="88063-000"/>
    <s v="SC"/>
    <x v="133"/>
    <d v="2020-06-22T00:00:00"/>
    <d v="2022-06-22T00:00:00"/>
    <s v="27.606.713/0001-50"/>
    <s v="Similar"/>
    <s v="Empresa Individual de Responsabilidade Limitada (de Natureza Empresária)"/>
    <s v=" - "/>
    <x v="0"/>
    <x v="0"/>
    <x v="0"/>
  </r>
  <r>
    <s v="2760574530"/>
    <x v="5787"/>
    <s v="MICROEMPRESA"/>
    <x v="1906"/>
    <s v="Em Operação"/>
    <s v="Restaurante, Cafeteria, Bar e Similares"/>
    <s v="28950-000"/>
    <s v="RJ"/>
    <x v="80"/>
    <d v="2020-05-11T00:00:00"/>
    <d v="2022-05-11T00:00:00"/>
    <s v="27.605.745/0001-30"/>
    <s v="Restaurante"/>
    <s v="Empresa Individual de Responsabilidade Limitada (de Natureza Empresária)"/>
    <s v="Inglês|Espanhol"/>
    <x v="0"/>
    <x v="0"/>
    <x v="0"/>
  </r>
  <r>
    <s v="2760277449"/>
    <x v="5788"/>
    <s v="EMPRESA DE PEQUENO PORTE"/>
    <x v="1799"/>
    <s v="Em Operação"/>
    <s v="Restaurante, Cafeteria, Bar e Similares"/>
    <s v="04531-090"/>
    <s v="SP"/>
    <x v="5"/>
    <d v="2020-04-14T00:00:00"/>
    <d v="2022-04-14T00:00:00"/>
    <s v="27.602.774/0001-49"/>
    <s v="Restaurante"/>
    <s v="Sociedade Empresária Limitada"/>
    <s v="Inglês|Italiano|Espanhol"/>
    <x v="1"/>
    <x v="0"/>
    <x v="0"/>
  </r>
  <r>
    <s v="2760084196"/>
    <x v="5789"/>
    <s v="MICROEMPRESA"/>
    <x v="1906"/>
    <s v="Em Operação"/>
    <s v="Restaurante, Cafeteria, Bar e Similares"/>
    <s v="37701-002"/>
    <s v="MG"/>
    <x v="446"/>
    <d v="2020-06-08T00:00:00"/>
    <d v="2022-06-08T00:00:00"/>
    <s v="27.600.841/0001-96"/>
    <s v="Similar"/>
    <s v="Sociedade Empresária Limitada"/>
    <s v=" - "/>
    <x v="0"/>
    <x v="0"/>
    <x v="0"/>
  </r>
  <r>
    <s v="2759589088"/>
    <x v="5790"/>
    <s v="MICROEMPRESA"/>
    <x v="1799"/>
    <s v="Em Operação"/>
    <s v="Restaurante, Cafeteria, Bar e Similares"/>
    <s v="89086-005"/>
    <s v="SC"/>
    <x v="574"/>
    <d v="2020-06-18T00:00:00"/>
    <d v="2022-06-18T00:00:00"/>
    <s v="27.595.890/0001-88"/>
    <s v="Bar"/>
    <s v="Sociedade Empresária Limitada"/>
    <s v="Português|Inglês"/>
    <x v="0"/>
    <x v="1"/>
    <x v="11"/>
  </r>
  <r>
    <s v="2758868630"/>
    <x v="5791"/>
    <s v="MICROEMPRESA"/>
    <x v="1798"/>
    <s v="Em Operação"/>
    <s v="Restaurante, Cafeteria, Bar e Similares"/>
    <s v="35847-000"/>
    <s v="MG"/>
    <x v="1334"/>
    <d v="2020-05-15T00:00:00"/>
    <d v="2022-05-15T00:00:00"/>
    <s v="27.588.686/0001-30"/>
    <s v="Restaurante"/>
    <s v="Empresário (Individual)"/>
    <s v=" - "/>
    <x v="2"/>
    <x v="4"/>
    <x v="1"/>
  </r>
  <r>
    <s v="2758421020"/>
    <x v="5792"/>
    <s v="EMPRESA DE PEQUENO PORTE"/>
    <x v="1935"/>
    <s v="Em Operação"/>
    <s v="Restaurante, Cafeteria, Bar e Similares"/>
    <s v="11680-000"/>
    <s v="SP"/>
    <x v="363"/>
    <d v="2020-05-14T00:00:00"/>
    <d v="2022-05-14T00:00:00"/>
    <s v="27.584.210/0001-20"/>
    <s v="Similar"/>
    <s v="Sociedade Empresária Limitada"/>
    <s v="Português"/>
    <x v="0"/>
    <x v="0"/>
    <x v="0"/>
  </r>
  <r>
    <s v="2757651068"/>
    <x v="5793"/>
    <s v="MICROEMPRESA"/>
    <x v="1954"/>
    <s v="Em Operação"/>
    <s v="Restaurante, Cafeteria, Bar e Similares"/>
    <s v="62350-000"/>
    <s v="CE"/>
    <x v="755"/>
    <d v="2020-04-02T00:00:00"/>
    <d v="2022-04-02T00:00:00"/>
    <s v="27.576.510/0001-68"/>
    <s v="Similar"/>
    <s v="Empresário (Individual)"/>
    <s v="Inglês|Português"/>
    <x v="5"/>
    <x v="13"/>
    <x v="4"/>
  </r>
  <r>
    <s v="2757167169"/>
    <x v="5794"/>
    <s v="EMPRESA DE PEQUENO PORTE"/>
    <x v="1935"/>
    <s v="Em Operação"/>
    <s v="Restaurante, Cafeteria, Bar e Similares"/>
    <s v="22440-035"/>
    <s v="RJ"/>
    <x v="111"/>
    <d v="2020-05-19T00:00:00"/>
    <d v="2022-05-19T00:00:00"/>
    <s v="27.571.671/0001-69"/>
    <s v="Restaurante"/>
    <s v="Empresa Individual de Responsabilidade Limitada (de Natureza Empresária)"/>
    <s v="Inglês"/>
    <x v="0"/>
    <x v="0"/>
    <x v="0"/>
  </r>
  <r>
    <s v="2753924926"/>
    <x v="5795"/>
    <s v="MICROEMPRESA"/>
    <x v="1796"/>
    <s v="Em Operação"/>
    <s v="Restaurante, Cafeteria, Bar e Similares"/>
    <s v="36307-340"/>
    <s v="MG"/>
    <x v="265"/>
    <d v="2020-04-24T00:00:00"/>
    <d v="2022-04-24T00:00:00"/>
    <s v="27.539.249/0001-26"/>
    <s v="Restaurante"/>
    <s v="Sociedade Empresária Limitada"/>
    <s v=" - "/>
    <x v="0"/>
    <x v="0"/>
    <x v="0"/>
  </r>
  <r>
    <s v="2752153609"/>
    <x v="5796"/>
    <s v="MICROEMPRESA"/>
    <x v="1795"/>
    <s v="Em Operação"/>
    <s v="Restaurante, Cafeteria, Bar e Similares"/>
    <s v="77605-000"/>
    <s v="TO"/>
    <x v="1423"/>
    <d v="2020-05-18T00:00:00"/>
    <d v="2022-05-18T00:00:00"/>
    <s v="27.521.536/0001-09"/>
    <s v="Restaurante"/>
    <s v="Empresário Individual"/>
    <s v=" - "/>
    <x v="2"/>
    <x v="0"/>
    <x v="0"/>
  </r>
  <r>
    <s v="2751979839"/>
    <x v="5797"/>
    <s v="MICROEMPRESA"/>
    <x v="1795"/>
    <s v="Em Operação"/>
    <s v="Restaurante, Cafeteria, Bar e Similares"/>
    <s v="15090-900"/>
    <s v="SP"/>
    <x v="690"/>
    <d v="2020-05-15T00:00:00"/>
    <d v="2022-05-15T00:00:00"/>
    <s v="27.519.798/0001-39"/>
    <s v="Restaurante"/>
    <s v="Sociedade Empresária Limitada"/>
    <s v=" - "/>
    <x v="0"/>
    <x v="0"/>
    <x v="0"/>
  </r>
  <r>
    <s v="2751909844"/>
    <x v="5798"/>
    <s v="MICROEMPRESA"/>
    <x v="1795"/>
    <s v="Em Operação"/>
    <s v="Restaurante, Cafeteria, Bar e Similares"/>
    <s v="74063-320"/>
    <s v="GO"/>
    <x v="11"/>
    <d v="2020-05-26T00:00:00"/>
    <d v="2022-05-26T00:00:00"/>
    <s v="27.519.098/0001-44"/>
    <s v="Cafeteria"/>
    <s v="Empresário (Individual)"/>
    <s v=" - "/>
    <x v="0"/>
    <x v="0"/>
    <x v="0"/>
  </r>
  <r>
    <s v="2750076203"/>
    <x v="5799"/>
    <s v="MICROEMPRESA"/>
    <x v="1720"/>
    <s v="Em Operação"/>
    <s v="Restaurante, Cafeteria, Bar e Similares"/>
    <s v="62320-000"/>
    <s v="CE"/>
    <x v="708"/>
    <d v="2020-04-02T00:00:00"/>
    <d v="2022-04-02T00:00:00"/>
    <s v="27.500.762/0001-03"/>
    <s v="Similar"/>
    <s v="Empresário (Individual)"/>
    <s v=" - "/>
    <x v="0"/>
    <x v="0"/>
    <x v="0"/>
  </r>
  <r>
    <s v="2750059790"/>
    <x v="5800"/>
    <s v="MICROEMPRESA"/>
    <x v="1720"/>
    <s v="Em Operação"/>
    <s v="Restaurante, Cafeteria, Bar e Similares"/>
    <s v="30360-240"/>
    <s v="MG"/>
    <x v="2"/>
    <d v="2020-05-18T00:00:00"/>
    <d v="2022-05-18T00:00:00"/>
    <s v="27.500.597/0001-90"/>
    <s v="Restaurante"/>
    <s v="Sociedade Empresária Limitada"/>
    <s v=" - "/>
    <x v="0"/>
    <x v="0"/>
    <x v="0"/>
  </r>
  <r>
    <s v="2749926498"/>
    <x v="5801"/>
    <s v="MICROEMPRESA"/>
    <x v="1720"/>
    <s v="Em Operação"/>
    <s v="Restaurante, Cafeteria, Bar e Similares"/>
    <s v="35661-200"/>
    <s v="MG"/>
    <x v="1437"/>
    <d v="2020-05-07T00:00:00"/>
    <d v="2022-05-07T00:00:00"/>
    <s v="27.499.264/0001-98"/>
    <s v="Restaurante"/>
    <s v="Sociedade Empresária Limitada"/>
    <s v="Inglês"/>
    <x v="5"/>
    <x v="4"/>
    <x v="0"/>
  </r>
  <r>
    <s v="2749439771"/>
    <x v="5802"/>
    <s v="MICROEMPRESA"/>
    <x v="1955"/>
    <s v="Em Operação"/>
    <s v="Restaurante, Cafeteria, Bar e Similares"/>
    <s v="60176-065"/>
    <s v="CE"/>
    <x v="267"/>
    <d v="2020-05-14T00:00:00"/>
    <d v="2022-05-14T00:00:00"/>
    <s v="27.494.397/0001-71"/>
    <s v="Similar"/>
    <s v="Sociedade Empresária Limitada"/>
    <s v=" - "/>
    <x v="5"/>
    <x v="7"/>
    <x v="2"/>
  </r>
  <r>
    <s v="2748196455"/>
    <x v="5803"/>
    <s v="MICROEMPRESA"/>
    <x v="1790"/>
    <s v="Em Operação"/>
    <s v="Restaurante, Cafeteria, Bar e Similares"/>
    <s v="95885-000"/>
    <s v="RS"/>
    <x v="1438"/>
    <d v="2020-05-21T00:00:00"/>
    <d v="2022-05-21T00:00:00"/>
    <s v="27.481.964/0001-55"/>
    <s v="Restaurante"/>
    <s v="Empresário (Individual)"/>
    <s v=" - "/>
    <x v="2"/>
    <x v="5"/>
    <x v="0"/>
  </r>
  <r>
    <s v="2746339092"/>
    <x v="5804"/>
    <s v="MICROEMPRESA"/>
    <x v="1789"/>
    <s v="Em Operação"/>
    <s v="Restaurante, Cafeteria, Bar e Similares"/>
    <s v="78045-335"/>
    <s v="MT"/>
    <x v="71"/>
    <d v="2020-05-28T00:00:00"/>
    <d v="2022-05-28T00:00:00"/>
    <s v="27.463.390/0001-92"/>
    <s v="Similar"/>
    <s v="Empresa Individual de Responsabilidade Limitada (de Natureza Empresária)"/>
    <s v="Português"/>
    <x v="0"/>
    <x v="5"/>
    <x v="0"/>
  </r>
  <r>
    <s v="2746166026"/>
    <x v="5805"/>
    <s v="EMPRESA DE PEQUENO PORTE"/>
    <x v="1790"/>
    <s v="Em Operação"/>
    <s v="Restaurante, Cafeteria, Bar e Similares"/>
    <s v="31270-305"/>
    <s v="MG"/>
    <x v="2"/>
    <d v="2020-04-15T00:00:00"/>
    <d v="2022-04-15T00:00:00"/>
    <s v="27.461.660/0001-26"/>
    <s v="Similar"/>
    <s v="Sociedade Empresária Limitada"/>
    <s v=" - "/>
    <x v="0"/>
    <x v="0"/>
    <x v="0"/>
  </r>
  <r>
    <s v="2744771698"/>
    <x v="5806"/>
    <s v="DEMAIS"/>
    <x v="1721"/>
    <s v="Em Operação"/>
    <s v="Restaurante, Cafeteria, Bar e Similares"/>
    <s v="03314-030"/>
    <s v="SP"/>
    <x v="5"/>
    <d v="2020-05-13T00:00:00"/>
    <d v="2022-05-13T00:00:00"/>
    <s v="27.447.716/0001-98"/>
    <s v="Restaurante"/>
    <s v="Empresa Individual de Responsabilidade Limitada (de Natureza Empresária)"/>
    <s v=" - "/>
    <x v="0"/>
    <x v="0"/>
    <x v="0"/>
  </r>
  <r>
    <s v="2743935493"/>
    <x v="5807"/>
    <s v="MICROEMPRESA"/>
    <x v="1676"/>
    <s v="Em Operação"/>
    <s v="Restaurante, Cafeteria, Bar e Similares"/>
    <s v="78030-200"/>
    <s v="MT"/>
    <x v="71"/>
    <d v="2020-06-10T00:00:00"/>
    <d v="2022-06-10T00:00:00"/>
    <s v="27.439.354/0001-93"/>
    <s v="Bar"/>
    <s v="Sociedade Empresária Limitada"/>
    <s v="Inglês"/>
    <x v="0"/>
    <x v="0"/>
    <x v="0"/>
  </r>
  <r>
    <s v="2743151836"/>
    <x v="5808"/>
    <s v="MICROEMPRESA"/>
    <x v="1789"/>
    <s v="Em Operação"/>
    <s v="Restaurante, Cafeteria, Bar e Similares"/>
    <s v="69054-699"/>
    <s v="AM"/>
    <x v="277"/>
    <d v="2020-04-11T00:00:00"/>
    <d v="2022-04-11T00:00:00"/>
    <s v="27.431.518/0001-36"/>
    <s v="Bar"/>
    <s v="Sociedade Empresária Limitada"/>
    <s v=" - "/>
    <x v="0"/>
    <x v="0"/>
    <x v="0"/>
  </r>
  <r>
    <s v="2743132774"/>
    <x v="5809"/>
    <s v="MICROEMPRESA"/>
    <x v="1789"/>
    <s v="Em Operação"/>
    <s v="Restaurante, Cafeteria, Bar e Similares"/>
    <s v="37130-179"/>
    <s v="MG"/>
    <x v="1439"/>
    <d v="2020-06-09T00:00:00"/>
    <d v="2022-06-09T00:00:00"/>
    <s v="27.431.327/0001-74"/>
    <s v="Restaurante"/>
    <s v="Sociedade Empresária Limitada"/>
    <s v="Português"/>
    <x v="2"/>
    <x v="0"/>
    <x v="0"/>
  </r>
  <r>
    <s v="2743008838"/>
    <x v="5810"/>
    <s v="MICROEMPRESA"/>
    <x v="1676"/>
    <s v="Em Operação"/>
    <s v="Restaurante, Cafeteria, Bar e Similares"/>
    <s v="75113-360"/>
    <s v="GO"/>
    <x v="523"/>
    <d v="2020-05-14T00:00:00"/>
    <d v="2022-05-14T00:00:00"/>
    <s v="27.430.088/0001-38"/>
    <s v="Restaurante"/>
    <s v="Empresa Individual de Responsabilidade Limitada (de Natureza Empresária)"/>
    <s v=" - "/>
    <x v="1"/>
    <x v="0"/>
    <x v="0"/>
  </r>
  <r>
    <s v="2742270931"/>
    <x v="5811"/>
    <s v="MICROEMPRESA"/>
    <x v="1676"/>
    <s v="Em Operação"/>
    <s v="Restaurante, Cafeteria, Bar e Similares"/>
    <s v="30160-043"/>
    <s v="MG"/>
    <x v="2"/>
    <d v="2020-04-22T00:00:00"/>
    <d v="2022-04-22T00:00:00"/>
    <s v="27.422.709/0001-31"/>
    <s v="Restaurante"/>
    <s v="Empresário (Individual)"/>
    <s v=" - "/>
    <x v="0"/>
    <x v="1"/>
    <x v="0"/>
  </r>
  <r>
    <s v="2740589989"/>
    <x v="5812"/>
    <s v="MICROEMPRESA"/>
    <x v="1787"/>
    <s v="Em Operação"/>
    <s v="Restaurante, Cafeteria, Bar e Similares"/>
    <s v="59625-400"/>
    <s v="RN"/>
    <x v="273"/>
    <d v="2020-05-15T00:00:00"/>
    <d v="2022-05-15T00:00:00"/>
    <s v="27.405.899/0001-89"/>
    <s v="Restaurante"/>
    <s v="Sociedade Empresária Limitada"/>
    <s v=" - "/>
    <x v="0"/>
    <x v="0"/>
    <x v="0"/>
  </r>
  <r>
    <s v="2740358925"/>
    <x v="5813"/>
    <s v="MICROEMPRESA"/>
    <x v="1787"/>
    <s v="Em Operação"/>
    <s v="Restaurante, Cafeteria, Bar e Similares"/>
    <s v="88210-000"/>
    <s v="SC"/>
    <x v="482"/>
    <d v="2020-05-18T00:00:00"/>
    <d v="2022-05-18T00:00:00"/>
    <s v="27.403.589/0001-25"/>
    <s v="Restaurante"/>
    <s v="Empresário (Individual)"/>
    <s v=" - "/>
    <x v="2"/>
    <x v="0"/>
    <x v="0"/>
  </r>
  <r>
    <s v="2739079359"/>
    <x v="5814"/>
    <s v="MICROEMPRESA"/>
    <x v="1785"/>
    <s v="Em Operação"/>
    <s v="Restaurante, Cafeteria, Bar e Similares"/>
    <s v="06132-380"/>
    <s v="SP"/>
    <x v="711"/>
    <d v="2020-06-01T00:00:00"/>
    <d v="2022-06-01T00:00:00"/>
    <s v="27.390.793/0001-59"/>
    <s v="Restaurante"/>
    <s v="Sociedade Empresária Limitada"/>
    <s v=" - "/>
    <x v="5"/>
    <x v="4"/>
    <x v="0"/>
  </r>
  <r>
    <s v="2739061140"/>
    <x v="5815"/>
    <s v="MICROEMPRESA"/>
    <x v="1736"/>
    <s v="Em Operação"/>
    <s v="Restaurante, Cafeteria, Bar e Similares"/>
    <s v="12940-700"/>
    <s v="SP"/>
    <x v="643"/>
    <d v="2020-06-02T00:00:00"/>
    <d v="2022-06-02T00:00:00"/>
    <s v="27.390.611/0001-40"/>
    <s v="Restaurante"/>
    <s v="Sociedade Empresária Limitada"/>
    <s v="Inglês"/>
    <x v="5"/>
    <x v="0"/>
    <x v="0"/>
  </r>
  <r>
    <s v="2738972191"/>
    <x v="5816"/>
    <s v="MICROEMPRESA"/>
    <x v="1785"/>
    <s v="Em Operação"/>
    <s v="Restaurante, Cafeteria, Bar e Similares"/>
    <s v="28625-030"/>
    <s v="RJ"/>
    <x v="142"/>
    <d v="2020-06-26T00:00:00"/>
    <d v="2022-06-26T00:00:00"/>
    <s v="27.389.721/0001-91"/>
    <s v="Restaurante"/>
    <s v="Sociedade Empresária Limitada"/>
    <s v=" - "/>
    <x v="0"/>
    <x v="0"/>
    <x v="0"/>
  </r>
  <r>
    <s v="2738669692"/>
    <x v="5817"/>
    <s v="MICROEMPRESA"/>
    <x v="1785"/>
    <s v="Em Operação"/>
    <s v="Restaurante, Cafeteria, Bar e Similares"/>
    <s v="75828-000"/>
    <s v="GO"/>
    <x v="99"/>
    <d v="2020-06-23T00:00:00"/>
    <d v="2022-06-23T00:00:00"/>
    <s v="27.386.696/0001-92"/>
    <s v="Similar"/>
    <s v="Empresário Individual"/>
    <s v=" - "/>
    <x v="0"/>
    <x v="0"/>
    <x v="0"/>
  </r>
  <r>
    <s v="2738457501"/>
    <x v="5818"/>
    <s v="MICROEMPRESA"/>
    <x v="1785"/>
    <s v="Em Operação"/>
    <s v="Restaurante, Cafeteria, Bar e Similares"/>
    <s v="74083-300"/>
    <s v="GO"/>
    <x v="11"/>
    <d v="2020-04-22T00:00:00"/>
    <d v="2022-04-22T00:00:00"/>
    <s v="27.384.575/0001-01"/>
    <s v="Restaurante"/>
    <s v="Empresa Individual de Responsabilidade Limitada (de Natureza Empresária)"/>
    <s v=" - "/>
    <x v="2"/>
    <x v="0"/>
    <x v="0"/>
  </r>
  <r>
    <s v="2736004523"/>
    <x v="5819"/>
    <s v="MICROEMPRESA"/>
    <x v="1919"/>
    <s v="Em Operação"/>
    <s v="Restaurante, Cafeteria, Bar e Similares"/>
    <s v="64003-700"/>
    <s v="PI"/>
    <x v="219"/>
    <d v="2020-04-01T00:00:00"/>
    <d v="2022-04-01T00:00:00"/>
    <s v="27.360.045/0001-23"/>
    <s v="Restaurante"/>
    <s v="Empresário Individual"/>
    <s v=" - "/>
    <x v="0"/>
    <x v="0"/>
    <x v="0"/>
  </r>
  <r>
    <s v="2735381655"/>
    <x v="5820"/>
    <s v="MICROEMPRESA"/>
    <x v="1784"/>
    <s v="Em Operação"/>
    <s v="Restaurante, Cafeteria, Bar e Similares"/>
    <s v="88502-110"/>
    <s v="SC"/>
    <x v="117"/>
    <d v="2020-06-18T00:00:00"/>
    <d v="2022-06-18T00:00:00"/>
    <s v="27.353.816/0001-55"/>
    <s v="Similar"/>
    <s v="Empresário (Individual)"/>
    <s v=" - "/>
    <x v="6"/>
    <x v="0"/>
    <x v="0"/>
  </r>
  <r>
    <s v="2735024261"/>
    <x v="5821"/>
    <s v="EMPRESA DE PEQUENO PORTE"/>
    <x v="1784"/>
    <s v="Em Operação"/>
    <s v="Restaurante, Cafeteria, Bar e Similares"/>
    <s v="05443-010"/>
    <s v="SP"/>
    <x v="5"/>
    <d v="2020-05-15T00:00:00"/>
    <d v="2022-05-15T00:00:00"/>
    <s v="27.350.242/0001-61"/>
    <s v="Bar"/>
    <s v="Sociedade Empresária Limitada"/>
    <s v="Português"/>
    <x v="0"/>
    <x v="0"/>
    <x v="0"/>
  </r>
  <r>
    <s v="2733892260"/>
    <x v="5822"/>
    <s v="MICROEMPRESA"/>
    <x v="1939"/>
    <s v="Em Operação"/>
    <s v="Restaurante, Cafeteria, Bar e Similares"/>
    <s v="69055-723"/>
    <s v="AM"/>
    <x v="277"/>
    <d v="2020-04-15T00:00:00"/>
    <d v="2022-04-15T00:00:00"/>
    <s v="27.338.922/0001-60"/>
    <s v="Bar"/>
    <s v="Sociedade Empresária Limitada"/>
    <s v="Inglês|Espanhol"/>
    <x v="0"/>
    <x v="1"/>
    <x v="15"/>
  </r>
  <r>
    <s v="2733875402"/>
    <x v="5823"/>
    <s v="MICROEMPRESA"/>
    <x v="1939"/>
    <s v="Em Operação"/>
    <s v="Restaurante, Cafeteria, Bar e Similares"/>
    <s v="30350-142"/>
    <s v="MG"/>
    <x v="2"/>
    <d v="2020-04-03T00:00:00"/>
    <d v="2022-04-03T00:00:00"/>
    <s v="27.338.754/0001-02"/>
    <s v="Restaurante"/>
    <s v="Sociedade Empresária Limitada"/>
    <s v=" - "/>
    <x v="0"/>
    <x v="0"/>
    <x v="0"/>
  </r>
  <r>
    <s v="2731989433"/>
    <x v="5824"/>
    <s v="DEMAIS"/>
    <x v="1782"/>
    <s v="Em Operação"/>
    <s v="Restaurante, Cafeteria, Bar e Similares"/>
    <s v="04707-900"/>
    <s v="SP"/>
    <x v="5"/>
    <d v="2020-05-12T00:00:00"/>
    <d v="2022-05-12T00:00:00"/>
    <s v="27.319.894/0001-33"/>
    <s v="Restaurante"/>
    <s v="Sociedade Anônima Fechada"/>
    <s v=" - "/>
    <x v="11"/>
    <x v="0"/>
    <x v="0"/>
  </r>
  <r>
    <s v="2729542521"/>
    <x v="5825"/>
    <s v="MICROEMPRESA"/>
    <x v="1781"/>
    <s v="Em Operação"/>
    <s v="Restaurante, Cafeteria, Bar e Similares"/>
    <s v="39400-508"/>
    <s v="MG"/>
    <x v="314"/>
    <d v="2020-05-07T00:00:00"/>
    <d v="2022-05-07T00:00:00"/>
    <s v="27.295.425/0001-21"/>
    <s v="Restaurante"/>
    <s v="Sociedade Empresária Limitada"/>
    <s v=" - "/>
    <x v="0"/>
    <x v="0"/>
    <x v="0"/>
  </r>
  <r>
    <s v="2724000401"/>
    <x v="5826"/>
    <s v="MICROEMPRESA"/>
    <x v="1777"/>
    <s v="Em Operação"/>
    <s v="Restaurante, Cafeteria, Bar e Similares"/>
    <s v="45530-000"/>
    <s v="BA"/>
    <x v="298"/>
    <d v="2020-06-19T00:00:00"/>
    <d v="2022-06-19T00:00:00"/>
    <s v="27.240.004/0001-01"/>
    <s v="Bar"/>
    <s v="Sociedade Empresária Limitada"/>
    <s v="Inglês|Espanhol"/>
    <x v="0"/>
    <x v="0"/>
    <x v="0"/>
  </r>
  <r>
    <s v="2723775416"/>
    <x v="5827"/>
    <s v="MICROEMPRESA"/>
    <x v="1777"/>
    <s v="Em Operação"/>
    <s v="Restaurante, Cafeteria, Bar e Similares"/>
    <s v="38411-247"/>
    <s v="MG"/>
    <x v="262"/>
    <d v="2020-04-17T00:00:00"/>
    <d v="2022-04-17T00:00:00"/>
    <s v="27.237.754/0001-16"/>
    <s v="Restaurante"/>
    <s v="Empresa Individual de Responsabilidade Limitada (de Natureza Empresária)"/>
    <s v=" - "/>
    <x v="0"/>
    <x v="0"/>
    <x v="0"/>
  </r>
  <r>
    <s v="2721730317"/>
    <x v="5828"/>
    <s v="MICROEMPRESA"/>
    <x v="1775"/>
    <s v="Em Operação"/>
    <s v="Restaurante, Cafeteria, Bar e Similares"/>
    <s v="37900-005"/>
    <s v="MG"/>
    <x v="344"/>
    <d v="2020-04-08T00:00:00"/>
    <d v="2022-04-08T00:00:00"/>
    <s v="27.217.303/0001-17"/>
    <s v="Similar"/>
    <s v="Empresário (Individual)"/>
    <s v=" - "/>
    <x v="0"/>
    <x v="0"/>
    <x v="0"/>
  </r>
  <r>
    <s v="2721534519"/>
    <x v="5829"/>
    <s v="MICROEMPRESA"/>
    <x v="1775"/>
    <s v="Em Operação"/>
    <s v="Restaurante, Cafeteria, Bar e Similares"/>
    <s v="30160-042"/>
    <s v="MG"/>
    <x v="2"/>
    <d v="2020-04-15T00:00:00"/>
    <d v="2022-04-15T00:00:00"/>
    <s v="27.215.345/0001-19"/>
    <s v="Restaurante"/>
    <s v="Sociedade Empresária Limitada"/>
    <s v=" - "/>
    <x v="6"/>
    <x v="4"/>
    <x v="15"/>
  </r>
  <r>
    <s v="2717796088"/>
    <x v="5830"/>
    <s v="EMPRESA DE PEQUENO PORTE"/>
    <x v="1909"/>
    <s v="Em Operação"/>
    <s v="Restaurante, Cafeteria, Bar e Similares"/>
    <s v="31275-000"/>
    <s v="MG"/>
    <x v="2"/>
    <d v="2020-05-07T00:00:00"/>
    <d v="2022-05-07T00:00:00"/>
    <s v="27.177.960/0001-88"/>
    <s v="Restaurante"/>
    <s v="Sociedade Empresária Limitada"/>
    <s v=" - "/>
    <x v="0"/>
    <x v="0"/>
    <x v="0"/>
  </r>
  <r>
    <s v="2717351017"/>
    <x v="5831"/>
    <s v="MICROEMPRESA"/>
    <x v="1724"/>
    <s v="Em Operação"/>
    <s v="Restaurante, Cafeteria, Bar e Similares"/>
    <s v="30112-011"/>
    <s v="MG"/>
    <x v="2"/>
    <d v="2020-05-26T00:00:00"/>
    <d v="2022-05-26T00:00:00"/>
    <s v="27.173.510/0001-17"/>
    <s v="Restaurante"/>
    <s v="Sociedade Empresária Limitada"/>
    <s v=" - "/>
    <x v="6"/>
    <x v="0"/>
    <x v="0"/>
  </r>
  <r>
    <s v="2717293467"/>
    <x v="5832"/>
    <s v="MICROEMPRESA"/>
    <x v="1724"/>
    <s v="Em Operação"/>
    <s v="Restaurante, Cafeteria, Bar e Similares"/>
    <s v="65071-377"/>
    <s v="MA"/>
    <x v="299"/>
    <d v="2020-05-19T00:00:00"/>
    <d v="2022-05-19T00:00:00"/>
    <s v="27.172.934/0001-67"/>
    <s v="Restaurante"/>
    <s v="Empresário Individual"/>
    <s v="Português"/>
    <x v="2"/>
    <x v="4"/>
    <x v="0"/>
  </r>
  <r>
    <s v="2715317595"/>
    <x v="5833"/>
    <s v="MICROEMPRESA"/>
    <x v="1910"/>
    <s v="Em Operação"/>
    <s v="Restaurante, Cafeteria, Bar e Similares"/>
    <s v="18530-000"/>
    <s v="SP"/>
    <x v="1440"/>
    <d v="2020-05-05T00:00:00"/>
    <d v="2022-05-05T00:00:00"/>
    <s v="27.153.175/0001-95"/>
    <s v="Restaurante"/>
    <s v="Sociedade Empresária Limitada"/>
    <s v=" - "/>
    <x v="6"/>
    <x v="4"/>
    <x v="0"/>
  </r>
  <r>
    <s v="2714848322"/>
    <x v="5834"/>
    <s v="MICROEMPRESA"/>
    <x v="1911"/>
    <s v="Em Operação"/>
    <s v="Restaurante, Cafeteria, Bar e Similares"/>
    <s v="45807-000"/>
    <s v="BA"/>
    <x v="704"/>
    <d v="2020-06-08T00:00:00"/>
    <d v="2022-06-08T00:00:00"/>
    <s v="27.148.483/0001-22"/>
    <s v="Restaurante"/>
    <s v="Sociedade Empresária Limitada"/>
    <s v=" - "/>
    <x v="0"/>
    <x v="1"/>
    <x v="0"/>
  </r>
  <r>
    <s v="2711800614"/>
    <x v="5835"/>
    <s v="EMPRESA DE PEQUENO PORTE"/>
    <x v="1769"/>
    <s v="Em Operação"/>
    <s v="Restaurante, Cafeteria, Bar e Similares"/>
    <s v="65065-125"/>
    <s v="MA"/>
    <x v="299"/>
    <d v="2020-04-22T00:00:00"/>
    <d v="2022-04-22T00:00:00"/>
    <s v="27.118.006/0001-14"/>
    <s v="Restaurante"/>
    <s v="Empresário (Individual)"/>
    <s v=" - "/>
    <x v="2"/>
    <x v="4"/>
    <x v="0"/>
  </r>
  <r>
    <s v="2711579873"/>
    <x v="5836"/>
    <s v="MICROEMPRESA"/>
    <x v="1769"/>
    <s v="Em Operação"/>
    <s v="Restaurante, Cafeteria, Bar e Similares"/>
    <s v="31270-650"/>
    <s v="MG"/>
    <x v="2"/>
    <d v="2020-05-08T00:00:00"/>
    <d v="2022-05-08T00:00:00"/>
    <s v="27.115.798/0001-73"/>
    <s v="Similar"/>
    <s v="Sociedade Empresária Limitada"/>
    <s v="Português"/>
    <x v="0"/>
    <x v="13"/>
    <x v="6"/>
  </r>
  <r>
    <s v="2709516351"/>
    <x v="5837"/>
    <s v="MICROEMPRESA"/>
    <x v="1767"/>
    <s v="Em Operação"/>
    <s v="Restaurante, Cafeteria, Bar e Similares"/>
    <s v="31260-000"/>
    <s v="MG"/>
    <x v="2"/>
    <d v="2020-06-18T00:00:00"/>
    <d v="2022-06-18T00:00:00"/>
    <s v="27.095.163/0001-51"/>
    <s v="Bar"/>
    <s v="Sociedade Empresária Limitada"/>
    <s v=" - "/>
    <x v="0"/>
    <x v="0"/>
    <x v="0"/>
  </r>
  <r>
    <s v="2708195766"/>
    <x v="5838"/>
    <s v="MICROEMPRESA"/>
    <x v="1766"/>
    <s v="Em Operação"/>
    <s v="Restaurante, Cafeteria, Bar e Similares"/>
    <s v="61618-805"/>
    <s v="CE"/>
    <x v="560"/>
    <d v="2020-06-05T00:00:00"/>
    <d v="2022-06-05T00:00:00"/>
    <s v="27.081.957/0001-66"/>
    <s v="Restaurante"/>
    <s v="Sociedade Empresária Limitada"/>
    <s v=" - "/>
    <x v="0"/>
    <x v="0"/>
    <x v="0"/>
  </r>
  <r>
    <s v="2707394634"/>
    <x v="5839"/>
    <s v="MICROEMPRESA"/>
    <x v="1765"/>
    <s v="Em Operação"/>
    <s v="Restaurante, Cafeteria, Bar e Similares"/>
    <s v="30494-460"/>
    <s v="MG"/>
    <x v="2"/>
    <d v="2020-04-06T00:00:00"/>
    <d v="2022-04-06T00:00:00"/>
    <s v="27.073.946/0001-34"/>
    <s v="Bar"/>
    <s v="Sociedade Empresária Limitada"/>
    <s v=" - "/>
    <x v="5"/>
    <x v="0"/>
    <x v="0"/>
  </r>
  <r>
    <s v="2707266223"/>
    <x v="5840"/>
    <s v="MICROEMPRESA"/>
    <x v="1765"/>
    <s v="Em Operação"/>
    <s v="Restaurante, Cafeteria, Bar e Similares"/>
    <s v="29965-000"/>
    <s v="ES"/>
    <x v="663"/>
    <d v="2020-06-29T00:00:00"/>
    <d v="2022-06-29T00:00:00"/>
    <s v="27.072.662/0001-23"/>
    <s v="Restaurante"/>
    <s v="Sociedade Empresária Limitada"/>
    <s v=" - "/>
    <x v="0"/>
    <x v="0"/>
    <x v="0"/>
  </r>
  <r>
    <s v="2706773633"/>
    <x v="5841"/>
    <s v="EMPRESA DE PEQUENO PORTE"/>
    <x v="1765"/>
    <s v="Em Operação"/>
    <s v="Restaurante, Cafeteria, Bar e Similares"/>
    <s v="36325-000"/>
    <s v="MG"/>
    <x v="213"/>
    <d v="2020-05-12T00:00:00"/>
    <d v="2022-05-12T00:00:00"/>
    <s v="27.067.736/0001-33"/>
    <s v="Similar"/>
    <s v="Sociedade Empresária Limitada"/>
    <s v=" - "/>
    <x v="0"/>
    <x v="0"/>
    <x v="0"/>
  </r>
  <r>
    <s v="2705108105"/>
    <x v="5842"/>
    <s v="MICROEMPRESA"/>
    <x v="1763"/>
    <s v="Em Operação"/>
    <s v="Restaurante, Cafeteria, Bar e Similares"/>
    <s v="30150-050"/>
    <s v="MG"/>
    <x v="2"/>
    <d v="2020-06-18T00:00:00"/>
    <d v="2022-06-18T00:00:00"/>
    <s v="27.051.081/0001-05"/>
    <s v="Restaurante"/>
    <s v="Sociedade Empresária Limitada"/>
    <s v="Inglês|Espanhol"/>
    <x v="0"/>
    <x v="0"/>
    <x v="0"/>
  </r>
  <r>
    <s v="2704273490"/>
    <x v="5843"/>
    <s v="EMPRESA DE PEQUENO PORTE"/>
    <x v="1725"/>
    <s v="Em Operação"/>
    <s v="Restaurante, Cafeteria, Bar e Similares"/>
    <s v="88015-400"/>
    <s v="SC"/>
    <x v="133"/>
    <d v="2020-05-06T00:00:00"/>
    <d v="2022-05-06T00:00:00"/>
    <s v="27.042.734/0001-90"/>
    <s v="Restaurante"/>
    <s v="Sociedade Empresária Limitada"/>
    <s v="Espanhol"/>
    <x v="2"/>
    <x v="0"/>
    <x v="0"/>
  </r>
  <r>
    <s v="2703562734"/>
    <x v="5844"/>
    <s v="MICROEMPRESA"/>
    <x v="1725"/>
    <s v="Em Operação"/>
    <s v="Restaurante, Cafeteria, Bar e Similares"/>
    <s v="31140-540"/>
    <s v="MG"/>
    <x v="2"/>
    <d v="2020-04-01T00:00:00"/>
    <d v="2022-04-01T00:00:00"/>
    <s v="27.035.627/0001-34"/>
    <s v="Bar"/>
    <s v="Sociedade Empresária Limitada"/>
    <s v=" - "/>
    <x v="0"/>
    <x v="0"/>
    <x v="0"/>
  </r>
  <r>
    <s v="2703541746"/>
    <x v="5845"/>
    <s v="MICROEMPRESA"/>
    <x v="1725"/>
    <s v="Em Operação"/>
    <s v="Restaurante, Cafeteria, Bar e Similares"/>
    <s v="28950-000"/>
    <s v="RJ"/>
    <x v="80"/>
    <d v="2020-06-16T00:00:00"/>
    <d v="2022-06-16T00:00:00"/>
    <s v="27.035.417/0001-46"/>
    <s v="Similar"/>
    <s v="Empresário (Individual)"/>
    <s v=" - "/>
    <x v="0"/>
    <x v="0"/>
    <x v="0"/>
  </r>
  <r>
    <s v="2703352390"/>
    <x v="5846"/>
    <s v="DEMAIS"/>
    <x v="1725"/>
    <s v="Em Operação"/>
    <s v="Restaurante, Cafeteria, Bar e Similares"/>
    <s v="33500-900"/>
    <s v="MG"/>
    <x v="329"/>
    <d v="2020-06-10T00:00:00"/>
    <d v="2022-06-10T00:00:00"/>
    <s v="27.033.523/0001-90"/>
    <s v="Restaurante"/>
    <s v="Sociedade Empresária Limitada"/>
    <s v=" - "/>
    <x v="0"/>
    <x v="0"/>
    <x v="0"/>
  </r>
  <r>
    <s v="2702747003"/>
    <x v="5847"/>
    <s v="MICROEMPRESA"/>
    <x v="1726"/>
    <s v="Em Operação"/>
    <s v="Restaurante, Cafeteria, Bar e Similares"/>
    <s v="44001-280"/>
    <s v="BA"/>
    <x v="211"/>
    <d v="2020-05-15T00:00:00"/>
    <d v="2022-05-15T00:00:00"/>
    <s v="27.027.470/0001-03"/>
    <s v="Restaurante"/>
    <s v="Empresário (Individual)"/>
    <s v=" - "/>
    <x v="0"/>
    <x v="0"/>
    <x v="0"/>
  </r>
  <r>
    <s v="2702593812"/>
    <x v="5848"/>
    <s v="MICROEMPRESA"/>
    <x v="1726"/>
    <s v="Em Operação"/>
    <s v="Restaurante, Cafeteria, Bar e Similares"/>
    <s v="88030-000"/>
    <s v="SC"/>
    <x v="133"/>
    <d v="2020-06-29T00:00:00"/>
    <d v="2022-06-29T00:00:00"/>
    <s v="27.025.938/0001-12"/>
    <s v="Restaurante"/>
    <s v="Sociedade Empresária Limitada"/>
    <s v=" - "/>
    <x v="0"/>
    <x v="0"/>
    <x v="0"/>
  </r>
  <r>
    <s v="2697015011"/>
    <x v="5849"/>
    <s v="MICROEMPRESA"/>
    <x v="1759"/>
    <s v="Em Operação"/>
    <s v="Restaurante, Cafeteria, Bar e Similares"/>
    <s v="88210-000"/>
    <s v="SC"/>
    <x v="482"/>
    <d v="2020-05-15T00:00:00"/>
    <d v="2022-05-15T00:00:00"/>
    <s v="26.970.150/0001-11"/>
    <s v="Restaurante"/>
    <s v="Empresário Individual"/>
    <s v=" - "/>
    <x v="0"/>
    <x v="0"/>
    <x v="0"/>
  </r>
  <r>
    <s v="2694734540"/>
    <x v="5850"/>
    <s v="DEMAIS"/>
    <x v="1916"/>
    <s v="Em Operação"/>
    <s v="Restaurante, Cafeteria, Bar e Similares"/>
    <s v="57038-150"/>
    <s v="AL"/>
    <x v="119"/>
    <d v="2020-06-25T00:00:00"/>
    <d v="2022-06-25T00:00:00"/>
    <s v="26.947.345/0001-40"/>
    <s v="Restaurante"/>
    <s v="Sociedade Empresária Limitada"/>
    <s v=" - "/>
    <x v="0"/>
    <x v="0"/>
    <x v="0"/>
  </r>
  <r>
    <s v="2694519914"/>
    <x v="5851"/>
    <s v="MICROEMPRESA"/>
    <x v="1916"/>
    <s v="Em Operação"/>
    <s v="Restaurante, Cafeteria, Bar e Similares"/>
    <s v="90040-310"/>
    <s v="RS"/>
    <x v="351"/>
    <d v="2020-05-19T00:00:00"/>
    <d v="2022-05-19T00:00:00"/>
    <s v="26.945.199/0001-14"/>
    <s v="Similar"/>
    <s v="Empresário Individual"/>
    <s v="Português|Inglês"/>
    <x v="7"/>
    <x v="0"/>
    <x v="0"/>
  </r>
  <r>
    <s v="2694229997"/>
    <x v="5852"/>
    <s v="MICROEMPRESA"/>
    <x v="1728"/>
    <s v="Em Operação"/>
    <s v="Restaurante, Cafeteria, Bar e Similares"/>
    <s v="13416-240"/>
    <s v="SP"/>
    <x v="103"/>
    <d v="2020-05-14T00:00:00"/>
    <d v="2022-05-14T00:00:00"/>
    <s v="26.942.299/0001-97"/>
    <s v="Restaurante"/>
    <s v="Empresário (Individual)"/>
    <s v=" - "/>
    <x v="0"/>
    <x v="2"/>
    <x v="0"/>
  </r>
  <r>
    <s v="2690737712"/>
    <x v="5853"/>
    <s v="MICROEMPRESA"/>
    <x v="1729"/>
    <s v="Em Operação"/>
    <s v="Restaurante, Cafeteria, Bar e Similares"/>
    <s v="85010-290"/>
    <s v="PR"/>
    <x v="701"/>
    <d v="2020-06-01T00:00:00"/>
    <d v="2022-06-01T00:00:00"/>
    <s v="26.907.377/0001-12"/>
    <s v="Restaurante"/>
    <s v="Sociedade Empresária Limitada"/>
    <s v=" - "/>
    <x v="5"/>
    <x v="0"/>
    <x v="0"/>
  </r>
  <r>
    <s v="2690587337"/>
    <x v="5854"/>
    <s v="EMPRESA DE PEQUENO PORTE"/>
    <x v="1729"/>
    <s v="Em Operação"/>
    <s v="Restaurante, Cafeteria, Bar e Similares"/>
    <s v="25680-195"/>
    <s v="RJ"/>
    <x v="301"/>
    <d v="2020-05-08T00:00:00"/>
    <d v="2022-05-08T00:00:00"/>
    <s v="26.905.873/0001-37"/>
    <s v="Restaurante"/>
    <s v="Empresa Individual de Responsabilidade Limitada (de Natureza Empresária)"/>
    <s v="Inglês|Português|Espanhol"/>
    <x v="2"/>
    <x v="4"/>
    <x v="0"/>
  </r>
  <r>
    <s v="2688133550"/>
    <x v="5855"/>
    <s v="MICROEMPRESA"/>
    <x v="1755"/>
    <s v="Em Operação"/>
    <s v="Restaurante, Cafeteria, Bar e Similares"/>
    <s v="31275-042"/>
    <s v="MG"/>
    <x v="2"/>
    <d v="2020-05-18T00:00:00"/>
    <d v="2022-05-18T00:00:00"/>
    <s v="26.881.335/0001-50"/>
    <s v="Restaurante"/>
    <s v="Empresa Individual de Responsabilidade Limitada (de Natureza Empresária)"/>
    <s v="Português"/>
    <x v="0"/>
    <x v="0"/>
    <x v="0"/>
  </r>
  <r>
    <s v="2687455401"/>
    <x v="5856"/>
    <s v="MICROEMPRESA"/>
    <x v="1754"/>
    <s v="Em Operação"/>
    <s v="Restaurante, Cafeteria, Bar e Similares"/>
    <s v="74313-460"/>
    <s v="GO"/>
    <x v="11"/>
    <d v="2020-05-27T00:00:00"/>
    <d v="2022-05-27T00:00:00"/>
    <s v="26.874.554/0001-01"/>
    <s v="Restaurante"/>
    <s v="Empresa Individual de Responsabilidade Limitada (de Natureza Empresária)"/>
    <s v=" - "/>
    <x v="0"/>
    <x v="0"/>
    <x v="0"/>
  </r>
  <r>
    <s v="2687101096"/>
    <x v="5857"/>
    <s v="MICROEMPRESA"/>
    <x v="1754"/>
    <s v="Em Operação"/>
    <s v="Restaurante, Cafeteria, Bar e Similares"/>
    <s v="86057-350"/>
    <s v="PR"/>
    <x v="292"/>
    <d v="2020-05-13T00:00:00"/>
    <d v="2022-05-13T00:00:00"/>
    <s v="26.871.010/0001-96"/>
    <s v="Cafeteria"/>
    <s v="Empresário (Individual)"/>
    <s v="Inglês"/>
    <x v="5"/>
    <x v="4"/>
    <x v="0"/>
  </r>
  <r>
    <s v="3471756703"/>
    <x v="5858"/>
    <s v="MICROEMPRESA"/>
    <x v="1956"/>
    <s v="Em Operação"/>
    <s v="Restaurante, Cafeteria, Bar e Similares"/>
    <s v="62545-000"/>
    <s v="CE"/>
    <x v="17"/>
    <d v="2020-03-30T00:00:00"/>
    <d v="2022-03-30T00:00:00"/>
    <s v="34.717.567/0001-03"/>
    <s v="Restaurante"/>
    <s v="Sociedade Empresária Limitada"/>
    <s v="Inglês|Espanhol"/>
    <x v="0"/>
    <x v="7"/>
    <x v="17"/>
  </r>
  <r>
    <s v="2685485384"/>
    <x v="5859"/>
    <s v="MICROEMPRESA"/>
    <x v="1751"/>
    <s v="Em Operação"/>
    <s v="Restaurante, Cafeteria, Bar e Similares"/>
    <s v="27520-302"/>
    <s v="RJ"/>
    <x v="1441"/>
    <d v="2020-04-27T00:00:00"/>
    <d v="2022-04-27T00:00:00"/>
    <s v="26.854.853/0001-84"/>
    <s v="Similar"/>
    <s v="Sociedade Empresária Limitada"/>
    <s v=" - "/>
    <x v="0"/>
    <x v="1"/>
    <x v="0"/>
  </r>
  <r>
    <s v="2684574201"/>
    <x v="5860"/>
    <s v="EMPRESA DE PEQUENO PORTE"/>
    <x v="1750"/>
    <s v="Em Operação"/>
    <s v="Restaurante, Cafeteria, Bar e Similares"/>
    <s v="18135-320"/>
    <s v="SP"/>
    <x v="322"/>
    <d v="2020-06-05T00:00:00"/>
    <d v="2022-06-05T00:00:00"/>
    <s v="26.845.742/0001-01"/>
    <s v="Similar"/>
    <s v="Sociedade Empresária Limitada"/>
    <s v=" - "/>
    <x v="0"/>
    <x v="0"/>
    <x v="0"/>
  </r>
  <r>
    <s v="2683103600"/>
    <x v="5861"/>
    <s v="MICROEMPRESA"/>
    <x v="1749"/>
    <s v="Em Operação"/>
    <s v="Restaurante, Cafeteria, Bar e Similares"/>
    <s v="45028-070"/>
    <s v="BA"/>
    <x v="872"/>
    <d v="2020-05-25T00:00:00"/>
    <d v="2022-05-25T00:00:00"/>
    <s v="26.831.036/0001-00"/>
    <s v="Restaurante"/>
    <s v="Sociedade Empresária Limitada"/>
    <s v=" - "/>
    <x v="5"/>
    <x v="0"/>
    <x v="0"/>
  </r>
  <r>
    <s v="2682991642"/>
    <x v="5862"/>
    <s v="MICROEMPRESA"/>
    <x v="1749"/>
    <s v="Em Operação"/>
    <s v="Restaurante, Cafeteria, Bar e Similares"/>
    <s v="11260-558"/>
    <s v="SP"/>
    <x v="225"/>
    <d v="2020-06-16T00:00:00"/>
    <d v="2022-06-16T00:00:00"/>
    <s v="26.829.916/0001-42"/>
    <s v="Restaurante"/>
    <s v="Empresário Individual"/>
    <s v=" - "/>
    <x v="0"/>
    <x v="0"/>
    <x v="0"/>
  </r>
  <r>
    <s v="2679568459"/>
    <x v="5863"/>
    <s v="MICROEMPRESA"/>
    <x v="1913"/>
    <s v="Em Operação"/>
    <s v="Restaurante, Cafeteria, Bar e Similares"/>
    <s v="13295-000"/>
    <s v="SP"/>
    <x v="135"/>
    <d v="2020-04-20T00:00:00"/>
    <d v="2022-04-20T00:00:00"/>
    <s v="26.795.684/0001-59"/>
    <s v="Similar"/>
    <s v="Empresário Individual"/>
    <s v=" - "/>
    <x v="5"/>
    <x v="4"/>
    <x v="11"/>
  </r>
  <r>
    <s v="2466176322"/>
    <x v="5864"/>
    <s v="MICROEMPRESA"/>
    <x v="1923"/>
    <s v="Em Operação"/>
    <s v="Restaurante, Cafeteria, Bar e Similares"/>
    <s v="59020-150"/>
    <s v="RN"/>
    <x v="218"/>
    <d v="2020-05-15T00:00:00"/>
    <d v="2022-05-15T00:00:00"/>
    <s v="24.661.763/0002-22"/>
    <s v="Restaurante"/>
    <s v="Sociedade Empresária Limitada"/>
    <s v=" - "/>
    <x v="0"/>
    <x v="0"/>
    <x v="0"/>
  </r>
  <r>
    <s v="2420207305"/>
    <x v="5865"/>
    <s v="MICROEMPRESA"/>
    <x v="1815"/>
    <s v="Em Operação"/>
    <s v="Restaurante, Cafeteria, Bar e Similares"/>
    <s v="95320-000"/>
    <s v="RS"/>
    <x v="182"/>
    <d v="2020-05-21T00:00:00"/>
    <d v="2022-05-21T00:00:00"/>
    <s v="24.202.073/0002-05"/>
    <s v="Restaurante"/>
    <s v="Sociedade Empresária Limitada"/>
    <s v=" - "/>
    <x v="2"/>
    <x v="0"/>
    <x v="0"/>
  </r>
  <r>
    <s v="2301119207"/>
    <x v="5866"/>
    <s v="MICROEMPRESA"/>
    <x v="1838"/>
    <s v="Em Operação"/>
    <s v="Restaurante, Cafeteria, Bar e Similares"/>
    <s v="78735-190"/>
    <s v="MT"/>
    <x v="295"/>
    <d v="2020-05-07T00:00:00"/>
    <d v="2022-05-07T00:00:00"/>
    <s v="23.011.192/0003-07"/>
    <s v="Similar"/>
    <s v="Empresário (Individual)"/>
    <s v=" - "/>
    <x v="0"/>
    <x v="1"/>
    <x v="1"/>
  </r>
  <r>
    <s v="0996785233"/>
    <x v="5867"/>
    <s v="DEMAIS"/>
    <x v="1807"/>
    <s v="Em Operação"/>
    <s v="Restaurante, Cafeteria, Bar e Similares"/>
    <s v="18048-110"/>
    <s v="SP"/>
    <x v="1273"/>
    <d v="2020-04-27T00:00:00"/>
    <d v="2022-04-27T00:00:00"/>
    <s v="09.967.852/0202-33"/>
    <s v="Restaurante"/>
    <s v="Sociedade Anônima Fechada"/>
    <s v="Inglês|Espanhol"/>
    <x v="4"/>
    <x v="5"/>
    <x v="6"/>
  </r>
  <r>
    <s v="3220746504"/>
    <x v="5868"/>
    <s v="MICROEMPRESA"/>
    <x v="1957"/>
    <s v="Em Operação"/>
    <s v="Restaurante, Cafeteria, Bar e Similares"/>
    <s v="28895-266"/>
    <s v="RJ"/>
    <x v="249"/>
    <d v="2020-12-27T00:00:00"/>
    <d v="2022-12-27T00:00:00"/>
    <s v="32.207.465/0001-04"/>
    <s v="Restaurante"/>
    <s v="Empresário (Individual)"/>
    <s v="Inglês|Italiano|Português|Espanhol"/>
    <x v="0"/>
    <x v="13"/>
    <x v="1"/>
  </r>
  <r>
    <s v="3213744848"/>
    <x v="5869"/>
    <s v="MICROEMPRESA"/>
    <x v="1958"/>
    <s v="Em Operação"/>
    <s v="Restaurante, Cafeteria, Bar e Similares"/>
    <s v="28950-000"/>
    <s v="RJ"/>
    <x v="80"/>
    <d v="2020-10-08T00:00:00"/>
    <d v="2022-10-08T00:00:00"/>
    <s v="32.137.448/0001-48"/>
    <s v="Restaurante"/>
    <s v="Sociedade Empresária Limitada"/>
    <s v="Português|Espanhol|Inglês"/>
    <x v="0"/>
    <x v="8"/>
    <x v="9"/>
  </r>
  <r>
    <s v="3212496102"/>
    <x v="5870"/>
    <s v="MICROEMPRESA"/>
    <x v="1959"/>
    <s v="Em Operação"/>
    <s v="Restaurante, Cafeteria, Bar e Similares"/>
    <s v="68840-000"/>
    <s v="PA"/>
    <x v="1297"/>
    <d v="2020-10-13T00:00:00"/>
    <d v="2022-10-13T00:00:00"/>
    <s v="32.124.961/0001-02"/>
    <s v="Restaurante"/>
    <s v="Empresário Individual"/>
    <s v=" - "/>
    <x v="0"/>
    <x v="0"/>
    <x v="0"/>
  </r>
  <r>
    <s v="3211259805"/>
    <x v="5871"/>
    <s v="MICROEMPRESA"/>
    <x v="1960"/>
    <s v="Em Operação"/>
    <s v="Restaurante, Cafeteria, Bar e Similares"/>
    <s v="64201-430"/>
    <s v="PI"/>
    <x v="776"/>
    <d v="2020-11-03T00:00:00"/>
    <d v="2022-11-03T00:00:00"/>
    <s v="32.112.598/0001-05"/>
    <s v="Similar"/>
    <s v="Empresário Individual"/>
    <s v=" - "/>
    <x v="2"/>
    <x v="0"/>
    <x v="0"/>
  </r>
  <r>
    <s v="3207571266"/>
    <x v="5872"/>
    <s v="MICROEMPRESA"/>
    <x v="1961"/>
    <s v="Em Operação"/>
    <s v="Restaurante, Cafeteria, Bar e Similares"/>
    <s v="68610-000"/>
    <s v="PA"/>
    <x v="1032"/>
    <d v="2020-10-15T00:00:00"/>
    <d v="2022-10-15T00:00:00"/>
    <s v="32.075.712/0001-66"/>
    <s v="Restaurante"/>
    <s v="Empresário (Individual)"/>
    <s v=" - "/>
    <x v="0"/>
    <x v="0"/>
    <x v="0"/>
  </r>
  <r>
    <s v="3207108440"/>
    <x v="5873"/>
    <s v="MICROEMPRESA"/>
    <x v="1961"/>
    <s v="Em Operação"/>
    <s v="Restaurante, Cafeteria, Bar e Similares"/>
    <s v="02022-020"/>
    <s v="SP"/>
    <x v="5"/>
    <d v="2020-10-07T00:00:00"/>
    <d v="2022-10-07T00:00:00"/>
    <s v="32.071.084/0001-40"/>
    <s v="Bar"/>
    <s v="Sociedade Empresária Limitada"/>
    <s v=" - "/>
    <x v="0"/>
    <x v="0"/>
    <x v="0"/>
  </r>
  <r>
    <s v="3206775077"/>
    <x v="5874"/>
    <s v="MICROEMPRESA"/>
    <x v="1962"/>
    <s v="Em Operação"/>
    <s v="Restaurante, Cafeteria, Bar e Similares"/>
    <s v="80430-190"/>
    <s v="PR"/>
    <x v="21"/>
    <d v="2020-11-25T00:00:00"/>
    <d v="2022-11-25T00:00:00"/>
    <s v="32.067.750/0001-77"/>
    <s v="Bar"/>
    <s v="Sociedade Empresária Limitada"/>
    <s v="Inglês|Espanhol|Japonês"/>
    <x v="0"/>
    <x v="0"/>
    <x v="0"/>
  </r>
  <r>
    <s v="3206338488"/>
    <x v="5875"/>
    <s v="MICROEMPRESA"/>
    <x v="1962"/>
    <s v="Em Operação"/>
    <s v="Restaurante, Cafeteria, Bar e Similares"/>
    <s v="45428-000"/>
    <s v="BA"/>
    <x v="304"/>
    <d v="2020-12-09T00:00:00"/>
    <d v="2022-12-09T00:00:00"/>
    <s v="32.063.384/0001-88"/>
    <s v="Bar"/>
    <s v="Empresário Individual"/>
    <s v=" - "/>
    <x v="11"/>
    <x v="4"/>
    <x v="0"/>
  </r>
  <r>
    <s v="3205902890"/>
    <x v="5876"/>
    <s v="MICROEMPRESA"/>
    <x v="1962"/>
    <s v="Em Operação"/>
    <s v="Restaurante, Cafeteria, Bar e Similares"/>
    <s v="88914-000"/>
    <s v="SC"/>
    <x v="357"/>
    <d v="2020-10-13T00:00:00"/>
    <d v="2022-10-13T00:00:00"/>
    <s v="32.059.028/0001-90"/>
    <s v="Bar"/>
    <s v="Sociedade Empresária Limitada"/>
    <s v=" - "/>
    <x v="0"/>
    <x v="1"/>
    <x v="0"/>
  </r>
  <r>
    <s v="3202490821"/>
    <x v="5877"/>
    <s v="MICROEMPRESA"/>
    <x v="1963"/>
    <s v="Em Operação"/>
    <s v="Restaurante, Cafeteria, Bar e Similares"/>
    <s v="11680-000"/>
    <s v="SP"/>
    <x v="363"/>
    <d v="2020-10-22T00:00:00"/>
    <d v="2022-10-22T00:00:00"/>
    <s v="32.024.908/0001-21"/>
    <s v="Cafeteria"/>
    <s v="Empresário Individual"/>
    <s v=" - "/>
    <x v="7"/>
    <x v="0"/>
    <x v="0"/>
  </r>
  <r>
    <s v="3193506219"/>
    <x v="5878"/>
    <s v="MICROEMPRESA"/>
    <x v="1964"/>
    <s v="Em Operação"/>
    <s v="Restaurante, Cafeteria, Bar e Similares"/>
    <s v="45810-000"/>
    <s v="BA"/>
    <x v="137"/>
    <d v="2020-11-25T00:00:00"/>
    <d v="2022-11-25T00:00:00"/>
    <s v="31.935.062/0001-19"/>
    <s v="Bar"/>
    <s v="Empresário (Individual)"/>
    <s v=" - "/>
    <x v="0"/>
    <x v="0"/>
    <x v="0"/>
  </r>
  <r>
    <s v="3191930903"/>
    <x v="5879"/>
    <s v="MICROEMPRESA"/>
    <x v="1965"/>
    <s v="Em Operação"/>
    <s v="Restaurante, Cafeteria, Bar e Similares"/>
    <s v="70239-020"/>
    <s v="DF"/>
    <x v="247"/>
    <d v="2020-12-16T00:00:00"/>
    <d v="2022-12-16T00:00:00"/>
    <s v="31.919.309/0001-03"/>
    <s v="Restaurante"/>
    <s v="Sociedade Empresária Limitada"/>
    <s v="Inglês|Espanhol"/>
    <x v="6"/>
    <x v="1"/>
    <x v="0"/>
  </r>
  <r>
    <s v="3191593143"/>
    <x v="5880"/>
    <s v="EMPRESA DE PEQUENO PORTE"/>
    <x v="1965"/>
    <s v="Em Operação"/>
    <s v="Restaurante, Cafeteria, Bar e Similares"/>
    <s v="01007-000"/>
    <s v="SP"/>
    <x v="5"/>
    <d v="2020-11-30T00:00:00"/>
    <d v="2022-11-30T00:00:00"/>
    <s v="31.915.931/0001-43"/>
    <s v="Restaurante"/>
    <s v="Empresa Individual de Responsabilidade Limitada (de Natureza Empresária)"/>
    <s v=" - "/>
    <x v="0"/>
    <x v="0"/>
    <x v="0"/>
  </r>
  <r>
    <s v="3190801810"/>
    <x v="5881"/>
    <s v="MICROEMPRESA"/>
    <x v="1966"/>
    <s v="Em Operação"/>
    <s v="Restaurante, Cafeteria, Bar e Similares"/>
    <s v="69415-000"/>
    <s v="AM"/>
    <x v="198"/>
    <d v="2020-11-04T00:00:00"/>
    <d v="2022-11-04T00:00:00"/>
    <s v="31.908.018/0001-10"/>
    <s v="Restaurante"/>
    <s v="Empresa Individual de Responsabilidade Limitada (de Natureza Empresária)"/>
    <s v="Inglês|Espanhol"/>
    <x v="0"/>
    <x v="1"/>
    <x v="0"/>
  </r>
  <r>
    <s v="3184326620"/>
    <x v="5882"/>
    <s v="MICROEMPRESA"/>
    <x v="1967"/>
    <s v="Em Operação"/>
    <s v="Restaurante, Cafeteria, Bar e Similares"/>
    <s v="48970-000"/>
    <s v="BA"/>
    <x v="1020"/>
    <d v="2020-10-15T00:00:00"/>
    <d v="2022-10-15T00:00:00"/>
    <s v="31.843.266/0001-20"/>
    <s v="Restaurante"/>
    <s v="Empresário Individual"/>
    <s v=" - "/>
    <x v="12"/>
    <x v="0"/>
    <x v="0"/>
  </r>
  <r>
    <s v="3183695995"/>
    <x v="5883"/>
    <s v="EMPRESA DE PEQUENO PORTE"/>
    <x v="1967"/>
    <s v="Em Operação"/>
    <s v="Restaurante, Cafeteria, Bar e Similares"/>
    <s v="39508-000"/>
    <s v="MG"/>
    <x v="1442"/>
    <d v="2020-10-26T00:00:00"/>
    <d v="2022-10-26T00:00:00"/>
    <s v="31.836.959/0001-95"/>
    <s v="Cafeteria"/>
    <s v="Empresa Individual de Responsabilidade Limitada (de Natureza Empresária)"/>
    <s v=" - "/>
    <x v="0"/>
    <x v="0"/>
    <x v="0"/>
  </r>
  <r>
    <s v="3181335290"/>
    <x v="5884"/>
    <s v="MICROEMPRESA"/>
    <x v="1968"/>
    <s v="Em Operação"/>
    <s v="Restaurante, Cafeteria, Bar e Similares"/>
    <s v="89107-000"/>
    <s v="SC"/>
    <x v="173"/>
    <d v="2020-12-23T00:00:00"/>
    <d v="2022-12-23T00:00:00"/>
    <s v="31.813.352/0001-90"/>
    <s v="Restaurante"/>
    <s v="Sociedade Empresária Limitada"/>
    <s v=" - "/>
    <x v="3"/>
    <x v="0"/>
    <x v="0"/>
  </r>
  <r>
    <s v="1911/02223"/>
    <x v="5885"/>
    <s v="MICROEMPRESA"/>
    <x v="1969"/>
    <s v="Em Operação"/>
    <s v="Restaurante, Cafeteria, Bar e Similares"/>
    <s v="24937-110"/>
    <s v="RJ"/>
    <x v="338"/>
    <m/>
    <d v="2020-11-19T00:00:00"/>
    <s v="19/11/2022 17:23"/>
    <s v="5611-2/04 - BARES E OUTROS ESTABELECIMENTOS ESPECIALIZADOS EM SERVIR BEBIDAS, SEM ENTRETENIMENTO."/>
    <s v="Bar"/>
    <s v="Sociedade Empresária Limitada"/>
    <x v="20"/>
    <x v="0"/>
    <x v="0"/>
  </r>
  <r>
    <s v="3180696508"/>
    <x v="5886"/>
    <s v="MICROEMPRESA"/>
    <x v="1969"/>
    <s v="Em Operação"/>
    <s v="Restaurante, Cafeteria, Bar e Similares"/>
    <s v="68901-262"/>
    <s v="AP"/>
    <x v="251"/>
    <d v="2020-11-18T00:00:00"/>
    <d v="2022-11-18T00:00:00"/>
    <s v="31.806.965/0001-08"/>
    <s v="Bar"/>
    <s v="Empresário (Individual)"/>
    <s v="Inglês|Libras"/>
    <x v="0"/>
    <x v="0"/>
    <x v="0"/>
  </r>
  <r>
    <s v="3179729070"/>
    <x v="5887"/>
    <s v="MICROEMPRESA"/>
    <x v="1968"/>
    <s v="Em Operação"/>
    <s v="Restaurante, Cafeteria, Bar e Similares"/>
    <s v="19274-000"/>
    <s v="SP"/>
    <x v="343"/>
    <d v="2020-12-02T00:00:00"/>
    <d v="2022-12-02T00:00:00"/>
    <s v="31.797.290/0001-70"/>
    <s v="Similar"/>
    <s v="Empresário Individual"/>
    <s v="Português"/>
    <x v="0"/>
    <x v="0"/>
    <x v="0"/>
  </r>
  <r>
    <s v="3176978107"/>
    <x v="5888"/>
    <s v="MICROEMPRESA"/>
    <x v="1970"/>
    <s v="Em Operação"/>
    <s v="Restaurante, Cafeteria, Bar e Similares"/>
    <s v="92704-000"/>
    <s v="RS"/>
    <x v="483"/>
    <d v="2020-11-26T00:00:00"/>
    <d v="2022-11-26T00:00:00"/>
    <s v="31.769.781/0001-07"/>
    <s v="Restaurante"/>
    <s v="Empresário (Individual)"/>
    <s v=" - "/>
    <x v="2"/>
    <x v="0"/>
    <x v="0"/>
  </r>
  <r>
    <s v="3173496009"/>
    <x v="5889"/>
    <s v="MICROEMPRESA"/>
    <x v="1971"/>
    <s v="Em Operação"/>
    <s v="Restaurante, Cafeteria, Bar e Similares"/>
    <s v="68909-857"/>
    <s v="AP"/>
    <x v="251"/>
    <d v="2020-10-22T00:00:00"/>
    <d v="2022-10-22T00:00:00"/>
    <s v="31.734.960/0001-09"/>
    <s v="Restaurante"/>
    <s v="Empresário (Individual)"/>
    <s v=" - "/>
    <x v="2"/>
    <x v="4"/>
    <x v="3"/>
  </r>
  <r>
    <s v="3467113790"/>
    <x v="5890"/>
    <s v="EMPRESA DE PEQUENO PORTE"/>
    <x v="1972"/>
    <s v="Em Operação"/>
    <s v="Restaurante, Cafeteria, Bar e Similares"/>
    <s v="74893-020"/>
    <s v="GO"/>
    <x v="11"/>
    <d v="2020-03-23T00:00:00"/>
    <d v="2022-03-23T00:00:00"/>
    <s v="34.671.137/0001-90"/>
    <s v="Bar"/>
    <s v="Empresa Individual de Responsabilidade Limitada (de Natureza Empresária)"/>
    <s v="Português"/>
    <x v="0"/>
    <x v="0"/>
    <x v="0"/>
  </r>
  <r>
    <s v="0222396690"/>
    <x v="5891"/>
    <s v="DEMAIS"/>
    <x v="1973"/>
    <s v="Em Operação"/>
    <s v="Restaurante, Cafeteria, Bar e Similares"/>
    <s v="88306-773"/>
    <s v="SC"/>
    <x v="362"/>
    <d v="2018-12-19T00:00:00"/>
    <d v="2020-12-19T00:00:00"/>
    <s v="02.223.966/0106-90"/>
    <s v="Restaurante"/>
    <s v="Sociedade Empresária Limitada"/>
    <s v=" - "/>
    <x v="2"/>
    <x v="9"/>
    <x v="0"/>
  </r>
  <r>
    <s v="3171129005"/>
    <x v="5892"/>
    <s v="DEMAIS"/>
    <x v="1974"/>
    <s v="Em Operação"/>
    <s v="Restaurante, Cafeteria, Bar e Similares"/>
    <s v="25071-202"/>
    <s v="RJ"/>
    <x v="18"/>
    <d v="2020-11-04T00:00:00"/>
    <d v="2022-11-04T00:00:00"/>
    <s v="31.711.290/0001-05"/>
    <s v="Restaurante"/>
    <s v="Empresa Individual de Responsabilidade Limitada (de Natureza Empresária)"/>
    <s v="Inglês"/>
    <x v="9"/>
    <x v="0"/>
    <x v="0"/>
  </r>
  <r>
    <s v="3169972010"/>
    <x v="5893"/>
    <s v="MICROEMPRESA"/>
    <x v="1975"/>
    <s v="Em Operação"/>
    <s v="Restaurante, Cafeteria, Bar e Similares"/>
    <s v="19015-241"/>
    <s v="SP"/>
    <x v="934"/>
    <d v="2020-10-08T00:00:00"/>
    <d v="2022-10-08T00:00:00"/>
    <s v="31.699.720/0001-10"/>
    <s v="Cafeteria"/>
    <s v="Sociedade Empresária Limitada"/>
    <s v=" - "/>
    <x v="0"/>
    <x v="7"/>
    <x v="1"/>
  </r>
  <r>
    <s v="3167145373"/>
    <x v="5894"/>
    <s v="MICROEMPRESA"/>
    <x v="1976"/>
    <s v="Em Operação"/>
    <s v="Restaurante, Cafeteria, Bar e Similares"/>
    <s v="12460-000"/>
    <s v="SP"/>
    <x v="505"/>
    <d v="2020-11-18T00:00:00"/>
    <d v="2022-11-18T00:00:00"/>
    <s v="31.671.453/0001-73"/>
    <s v="Restaurante"/>
    <s v="Empresário (Individual)"/>
    <s v=" - "/>
    <x v="0"/>
    <x v="0"/>
    <x v="0"/>
  </r>
  <r>
    <s v="3165081017"/>
    <x v="5895"/>
    <s v="MICROEMPRESA"/>
    <x v="1977"/>
    <s v="Em Operação"/>
    <s v="Restaurante, Cafeteria, Bar e Similares"/>
    <s v="83206-350"/>
    <s v="PR"/>
    <x v="506"/>
    <d v="2020-11-25T00:00:00"/>
    <d v="2022-11-25T00:00:00"/>
    <s v="31.650.810/0001-17"/>
    <s v="Restaurante"/>
    <s v="Sociedade Empresária Limitada"/>
    <s v=" - "/>
    <x v="0"/>
    <x v="0"/>
    <x v="0"/>
  </r>
  <r>
    <s v="3163611834"/>
    <x v="5896"/>
    <s v="MICROEMPRESA"/>
    <x v="1978"/>
    <s v="Em Operação"/>
    <s v="Restaurante, Cafeteria, Bar e Similares"/>
    <s v="87020-015"/>
    <s v="PR"/>
    <x v="89"/>
    <d v="2020-11-27T00:00:00"/>
    <d v="2022-11-27T00:00:00"/>
    <s v="31.636.118/0001-34"/>
    <s v="Cafeteria"/>
    <s v="Empresário (Individual)"/>
    <s v=" - "/>
    <x v="0"/>
    <x v="1"/>
    <x v="1"/>
  </r>
  <r>
    <s v="3162721605"/>
    <x v="5897"/>
    <s v="MICROEMPRESA"/>
    <x v="1979"/>
    <s v="Em Operação"/>
    <s v="Restaurante, Cafeteria, Bar e Similares"/>
    <s v="58480-000"/>
    <s v="PB"/>
    <x v="1257"/>
    <d v="2020-11-27T00:00:00"/>
    <d v="2022-11-27T00:00:00"/>
    <s v="31.627.216/0001-05"/>
    <s v="Restaurante"/>
    <s v="Empresa Individual de Responsabilidade Limitada (de Natureza Empresária)"/>
    <s v="Inglês"/>
    <x v="0"/>
    <x v="1"/>
    <x v="1"/>
  </r>
  <r>
    <s v="3140847545"/>
    <x v="5898"/>
    <s v="MICROEMPRESA"/>
    <x v="1980"/>
    <s v="Em Operação"/>
    <s v="Restaurante, Cafeteria, Bar e Similares"/>
    <s v="26520-332"/>
    <s v="RJ"/>
    <x v="1443"/>
    <d v="2020-10-13T00:00:00"/>
    <d v="2022-10-13T00:00:00"/>
    <s v="31.408.475/0001-45"/>
    <s v="Similar"/>
    <s v="Sociedade Empresária Limitada"/>
    <s v=" - "/>
    <x v="6"/>
    <x v="4"/>
    <x v="13"/>
  </r>
  <r>
    <s v="3138763706"/>
    <x v="5899"/>
    <s v="MICROEMPRESA"/>
    <x v="1981"/>
    <s v="Em Operação"/>
    <s v="Restaurante, Cafeteria, Bar e Similares"/>
    <s v="74967-150"/>
    <s v="GO"/>
    <x v="278"/>
    <d v="2020-12-29T00:00:00"/>
    <d v="2022-12-29T00:00:00"/>
    <s v="31.387.637/0001-06"/>
    <s v="Restaurante"/>
    <s v="Empresário (Individual)"/>
    <s v="Português"/>
    <x v="2"/>
    <x v="4"/>
    <x v="0"/>
  </r>
  <r>
    <s v="3136281200"/>
    <x v="5900"/>
    <s v="MICROEMPRESA"/>
    <x v="1982"/>
    <s v="Em Operação"/>
    <s v="Restaurante, Cafeteria, Bar e Similares"/>
    <s v="28950-000"/>
    <s v="RJ"/>
    <x v="80"/>
    <d v="2020-11-17T00:00:00"/>
    <d v="2022-11-17T00:00:00"/>
    <s v="31.362.812/0001-00"/>
    <s v="Restaurante"/>
    <s v="Sociedade Empresária Limitada"/>
    <s v="Espanhol|Português|Inglês"/>
    <x v="0"/>
    <x v="8"/>
    <x v="3"/>
  </r>
  <r>
    <s v="3134530758"/>
    <x v="5901"/>
    <s v="EMPRESA DE PEQUENO PORTE"/>
    <x v="1983"/>
    <s v="Em Operação"/>
    <s v="Restaurante, Cafeteria, Bar e Similares"/>
    <s v="20735-260"/>
    <s v="RJ"/>
    <x v="111"/>
    <d v="2020-09-30T00:00:00"/>
    <d v="2022-09-30T00:00:00"/>
    <s v="31.345.307/0001-58"/>
    <s v="Bar"/>
    <s v="Sociedade Empresária Limitada"/>
    <s v=" - "/>
    <x v="0"/>
    <x v="0"/>
    <x v="0"/>
  </r>
  <r>
    <s v="3129066277"/>
    <x v="5902"/>
    <s v="MICROEMPRESA"/>
    <x v="1984"/>
    <s v="Em Operação"/>
    <s v="Restaurante, Cafeteria, Bar e Similares"/>
    <s v="64049-532"/>
    <s v="PI"/>
    <x v="219"/>
    <d v="2020-11-12T00:00:00"/>
    <d v="2022-11-12T00:00:00"/>
    <s v="31.290.662/0001-77"/>
    <s v="Restaurante"/>
    <s v="Sociedade Empresária Limitada"/>
    <s v="Inglês"/>
    <x v="0"/>
    <x v="1"/>
    <x v="0"/>
  </r>
  <r>
    <s v="3117195490"/>
    <x v="5903"/>
    <s v="MICROEMPRESA"/>
    <x v="1973"/>
    <s v="Em Operação"/>
    <s v="Restaurante, Cafeteria, Bar e Similares"/>
    <s v="80510-010"/>
    <s v="PR"/>
    <x v="21"/>
    <d v="2020-11-23T00:00:00"/>
    <d v="2022-11-23T00:00:00"/>
    <s v="31.171.954/0001-90"/>
    <s v="Restaurante"/>
    <s v="Sociedade Empresária Limitada"/>
    <s v="Japonês|Inglês|Espanhol"/>
    <x v="0"/>
    <x v="0"/>
    <x v="0"/>
  </r>
  <r>
    <s v="3111578238"/>
    <x v="5904"/>
    <s v="MICROEMPRESA"/>
    <x v="1985"/>
    <s v="Em Operação"/>
    <s v="Restaurante, Cafeteria, Bar e Similares"/>
    <s v="65590-000"/>
    <s v="MA"/>
    <x v="263"/>
    <d v="2020-11-19T00:00:00"/>
    <d v="2022-11-19T00:00:00"/>
    <s v="31.115.782/0001-38"/>
    <s v="Restaurante"/>
    <s v="Empresário Individual"/>
    <s v=" - "/>
    <x v="7"/>
    <x v="4"/>
    <x v="6"/>
  </r>
  <r>
    <s v="3110019042"/>
    <x v="5905"/>
    <s v="MICROEMPRESA"/>
    <x v="1986"/>
    <s v="Em Operação"/>
    <s v="Restaurante, Cafeteria, Bar e Similares"/>
    <s v="04044-000"/>
    <s v="SP"/>
    <x v="5"/>
    <d v="2020-10-24T00:00:00"/>
    <d v="2022-10-24T00:00:00"/>
    <s v="31.100.190/0001-42"/>
    <s v="Cafeteria"/>
    <s v="Sociedade Empresária Limitada"/>
    <s v=" - "/>
    <x v="0"/>
    <x v="0"/>
    <x v="0"/>
  </r>
  <r>
    <s v="3108442405"/>
    <x v="5906"/>
    <s v="MICROEMPRESA"/>
    <x v="1987"/>
    <s v="Em Operação"/>
    <s v="Restaurante, Cafeteria, Bar e Similares"/>
    <s v="74223-165"/>
    <s v="GO"/>
    <x v="11"/>
    <d v="2020-12-22T00:00:00"/>
    <d v="2022-12-22T00:00:00"/>
    <s v="31.084.424/0001-05"/>
    <s v="Bar"/>
    <s v="Empresa Individual de Responsabilidade Limitada (de Natureza Empresária)"/>
    <s v=" - "/>
    <x v="0"/>
    <x v="0"/>
    <x v="0"/>
  </r>
  <r>
    <s v="3102357606"/>
    <x v="5907"/>
    <s v="EMPRESA DE PEQUENO PORTE"/>
    <x v="1988"/>
    <s v="Em Operação"/>
    <s v="Restaurante, Cafeteria, Bar e Similares"/>
    <s v="95590-000"/>
    <s v="RS"/>
    <x v="1444"/>
    <d v="2020-12-10T00:00:00"/>
    <d v="2022-12-10T00:00:00"/>
    <s v="31.023.576/0001-06"/>
    <s v="Restaurante"/>
    <s v="Empresa Individual de Responsabilidade Limitada (de Natureza Empresária)"/>
    <s v="Espanhol"/>
    <x v="6"/>
    <x v="0"/>
    <x v="0"/>
  </r>
  <r>
    <s v="3102149800"/>
    <x v="5908"/>
    <s v="MICROEMPRESA"/>
    <x v="1988"/>
    <s v="Em Operação"/>
    <s v="Restaurante, Cafeteria, Bar e Similares"/>
    <s v="83280-000"/>
    <s v="PR"/>
    <x v="1226"/>
    <d v="2020-11-18T00:00:00"/>
    <d v="2022-11-18T00:00:00"/>
    <s v="31.021.498/0001-00"/>
    <s v="Restaurante"/>
    <s v="Sociedade Empresária Limitada"/>
    <s v=" - "/>
    <x v="2"/>
    <x v="0"/>
    <x v="0"/>
  </r>
  <r>
    <s v="3098325249"/>
    <x v="5909"/>
    <s v="MICROEMPRESA"/>
    <x v="1989"/>
    <s v="Em Operação"/>
    <s v="Restaurante, Cafeteria, Bar e Similares"/>
    <s v="37640-000"/>
    <s v="MG"/>
    <x v="1"/>
    <d v="2020-10-27T00:00:00"/>
    <d v="2022-10-27T00:00:00"/>
    <s v="30.983.252/0001-49"/>
    <s v="Restaurante"/>
    <s v="Sociedade Empresária Limitada"/>
    <s v="Português"/>
    <x v="6"/>
    <x v="13"/>
    <x v="4"/>
  </r>
  <r>
    <s v="3097459400"/>
    <x v="5910"/>
    <s v="MICROEMPRESA"/>
    <x v="1990"/>
    <s v="Em Operação"/>
    <s v="Restaurante, Cafeteria, Bar e Similares"/>
    <s v="89120-000"/>
    <s v="SC"/>
    <x v="819"/>
    <d v="2020-10-20T00:00:00"/>
    <d v="2022-10-20T00:00:00"/>
    <s v="30.974.594/0001-00"/>
    <s v="Restaurante"/>
    <s v="Empresa Individual de Responsabilidade Limitada (de Natureza Empresária)"/>
    <s v=" - "/>
    <x v="0"/>
    <x v="5"/>
    <x v="3"/>
  </r>
  <r>
    <s v="3092836885"/>
    <x v="5911"/>
    <s v="MICROEMPRESA"/>
    <x v="1991"/>
    <s v="Em Operação"/>
    <s v="Restaurante, Cafeteria, Bar e Similares"/>
    <s v="95340-000"/>
    <s v="RS"/>
    <x v="25"/>
    <d v="2020-11-18T00:00:00"/>
    <d v="2022-11-18T00:00:00"/>
    <s v="30.928.368/0001-85"/>
    <s v="Restaurante"/>
    <s v="Sociedade Empresária Limitada"/>
    <s v=" - "/>
    <x v="2"/>
    <x v="4"/>
    <x v="1"/>
  </r>
  <r>
    <s v="3465298895"/>
    <x v="5912"/>
    <s v="MICROEMPRESA"/>
    <x v="559"/>
    <s v="Em Operação"/>
    <s v="Restaurante, Cafeteria, Bar e Similares"/>
    <s v="74850-320"/>
    <s v="GO"/>
    <x v="11"/>
    <d v="2020-03-19T00:00:00"/>
    <d v="2022-03-19T00:00:00"/>
    <s v="34.652.988/0001-95"/>
    <s v="Restaurante"/>
    <s v="Empresa Individual de Responsabilidade Limitada (de Natureza Empresária)"/>
    <s v=" - "/>
    <x v="0"/>
    <x v="0"/>
    <x v="0"/>
  </r>
  <r>
    <s v="3080737529"/>
    <x v="5913"/>
    <s v="MICROEMPRESA"/>
    <x v="1992"/>
    <s v="Em Operação"/>
    <s v="Restaurante, Cafeteria, Bar e Similares"/>
    <s v="49045-760"/>
    <s v="SE"/>
    <x v="197"/>
    <d v="2020-12-29T00:00:00"/>
    <d v="2022-12-29T00:00:00"/>
    <s v="30.807.375/0001-29"/>
    <s v="Similar"/>
    <s v="Sociedade Empresária Limitada"/>
    <s v="Inglês"/>
    <x v="6"/>
    <x v="0"/>
    <x v="0"/>
  </r>
  <r>
    <s v="3079959891"/>
    <x v="5914"/>
    <s v="MICROEMPRESA"/>
    <x v="1993"/>
    <s v="Em Operação"/>
    <s v="Restaurante, Cafeteria, Bar e Similares"/>
    <s v="11925-000"/>
    <s v="SP"/>
    <x v="839"/>
    <d v="2020-12-16T00:00:00"/>
    <d v="2022-12-16T00:00:00"/>
    <s v="30.799.598/0001-91"/>
    <s v="Restaurante"/>
    <s v="Empresário (Individual)"/>
    <s v=" - "/>
    <x v="2"/>
    <x v="0"/>
    <x v="0"/>
  </r>
  <r>
    <s v="3079386702"/>
    <x v="5915"/>
    <s v="MICROEMPRESA"/>
    <x v="1994"/>
    <s v="Em Operação"/>
    <s v="Restaurante, Cafeteria, Bar e Similares"/>
    <s v="89010-080"/>
    <s v="SC"/>
    <x v="15"/>
    <d v="2020-10-02T00:00:00"/>
    <d v="2022-10-02T00:00:00"/>
    <s v="30.793.867/0001-02"/>
    <s v="Bar"/>
    <s v="Sociedade Empresária Limitada"/>
    <s v=" - "/>
    <x v="5"/>
    <x v="0"/>
    <x v="0"/>
  </r>
  <r>
    <s v="3076187388"/>
    <x v="5916"/>
    <s v="EMPRESA DE PEQUENO PORTE"/>
    <x v="1995"/>
    <s v="Em Operação"/>
    <s v="Restaurante, Cafeteria, Bar e Similares"/>
    <s v="89030-103"/>
    <s v="SC"/>
    <x v="15"/>
    <d v="2020-10-02T00:00:00"/>
    <d v="2022-10-02T00:00:00"/>
    <s v="30.761.873/0001-88"/>
    <s v="Bar"/>
    <s v="Sociedade Empresária Limitada"/>
    <s v="Libras|Inglês|Espanhol|Francês"/>
    <x v="0"/>
    <x v="0"/>
    <x v="0"/>
  </r>
  <r>
    <s v="3075526416"/>
    <x v="5917"/>
    <s v="MICROEMPRESA"/>
    <x v="1995"/>
    <s v="Em Operação"/>
    <s v="Restaurante, Cafeteria, Bar e Similares"/>
    <s v="89667-000"/>
    <s v="SC"/>
    <x v="131"/>
    <d v="2020-11-16T00:00:00"/>
    <d v="2022-11-16T00:00:00"/>
    <s v="30.755.264/0001-16"/>
    <s v="Restaurante"/>
    <s v="Empresa Individual de Responsabilidade Limitada (de Natureza Empresária)"/>
    <s v=" - "/>
    <x v="3"/>
    <x v="1"/>
    <x v="4"/>
  </r>
  <r>
    <s v="3070647947"/>
    <x v="5918"/>
    <s v="MICROEMPRESA"/>
    <x v="1996"/>
    <s v="Em Operação"/>
    <s v="Restaurante, Cafeteria, Bar e Similares"/>
    <s v="95707-662"/>
    <s v="RS"/>
    <x v="185"/>
    <d v="2020-12-16T00:00:00"/>
    <d v="2022-12-16T00:00:00"/>
    <s v="30.706.479/0001-47"/>
    <s v="Similar"/>
    <s v="Empresário Individual"/>
    <s v="Português|Italiano"/>
    <x v="6"/>
    <x v="0"/>
    <x v="0"/>
  </r>
  <r>
    <s v="3070567263"/>
    <x v="5919"/>
    <s v="MICROEMPRESA"/>
    <x v="1996"/>
    <s v="Em Operação"/>
    <s v="Restaurante, Cafeteria, Bar e Similares"/>
    <s v="89086-787"/>
    <s v="SC"/>
    <x v="574"/>
    <d v="2020-10-29T00:00:00"/>
    <d v="2022-10-29T00:00:00"/>
    <s v="30.705.672/0001-63"/>
    <s v="Similar"/>
    <s v="Sociedade Empresária Limitada"/>
    <s v="Inglês"/>
    <x v="7"/>
    <x v="0"/>
    <x v="0"/>
  </r>
  <r>
    <s v="3068968974"/>
    <x v="5920"/>
    <s v="MICROEMPRESA"/>
    <x v="1997"/>
    <s v="Em Operação"/>
    <s v="Restaurante, Cafeteria, Bar e Similares"/>
    <s v="05684-001"/>
    <s v="SP"/>
    <x v="5"/>
    <d v="2020-10-06T00:00:00"/>
    <d v="2022-10-06T00:00:00"/>
    <s v="30.689.689/0001-74"/>
    <s v="Restaurante"/>
    <s v="Empresário (Individual)"/>
    <s v=" - "/>
    <x v="2"/>
    <x v="6"/>
    <x v="1"/>
  </r>
  <r>
    <s v="3063430471"/>
    <x v="5921"/>
    <s v="EMPRESA DE PEQUENO PORTE"/>
    <x v="1998"/>
    <s v="Em Operação"/>
    <s v="Restaurante, Cafeteria, Bar e Similares"/>
    <s v="89010-040"/>
    <s v="SC"/>
    <x v="15"/>
    <d v="2020-09-30T00:00:00"/>
    <d v="2022-09-30T00:00:00"/>
    <s v="30.634.304/0001-71"/>
    <s v="Bar"/>
    <s v="Sociedade Empresária Limitada"/>
    <s v="Inglês|Espanhol"/>
    <x v="0"/>
    <x v="0"/>
    <x v="0"/>
  </r>
  <r>
    <s v="3063117800"/>
    <x v="5922"/>
    <s v="MICROEMPRESA"/>
    <x v="1998"/>
    <s v="Em Operação"/>
    <s v="Restaurante, Cafeteria, Bar e Similares"/>
    <s v="02215-000"/>
    <s v="SP"/>
    <x v="5"/>
    <d v="2020-11-04T00:00:00"/>
    <d v="2022-11-04T00:00:00"/>
    <s v="30.631.178/0001-00"/>
    <s v="Restaurante"/>
    <s v="Empresa Individual de Responsabilidade Limitada (de Natureza Empresária)"/>
    <s v="Inglês"/>
    <x v="11"/>
    <x v="4"/>
    <x v="0"/>
  </r>
  <r>
    <s v="3062530216"/>
    <x v="5923"/>
    <s v="MICROEMPRESA"/>
    <x v="1999"/>
    <s v="Em Operação"/>
    <s v="Restaurante, Cafeteria, Bar e Similares"/>
    <s v="28616-368"/>
    <s v="RJ"/>
    <x v="142"/>
    <d v="2020-11-26T00:00:00"/>
    <d v="2022-11-26T00:00:00"/>
    <s v="30.625.302/0001-16"/>
    <s v="Bar"/>
    <s v="Sociedade Empresária Limitada"/>
    <s v="Inglês|Francês|Português"/>
    <x v="0"/>
    <x v="1"/>
    <x v="0"/>
  </r>
  <r>
    <s v="3047808812"/>
    <x v="5924"/>
    <s v="MICROEMPRESA"/>
    <x v="2000"/>
    <s v="Em Operação"/>
    <s v="Restaurante, Cafeteria, Bar e Similares"/>
    <s v="93035-003"/>
    <s v="RS"/>
    <x v="207"/>
    <d v="2020-11-25T00:00:00"/>
    <d v="2022-11-25T00:00:00"/>
    <s v="30.478.088/0001-12"/>
    <s v="Bar"/>
    <s v="Empresário Individual"/>
    <s v="Português"/>
    <x v="0"/>
    <x v="0"/>
    <x v="0"/>
  </r>
  <r>
    <s v="3044620033"/>
    <x v="5925"/>
    <s v="MICROEMPRESA"/>
    <x v="2001"/>
    <s v="Em Operação"/>
    <s v="Restaurante, Cafeteria, Bar e Similares"/>
    <s v="95713-000"/>
    <s v="RS"/>
    <x v="1445"/>
    <d v="2020-12-09T00:00:00"/>
    <d v="2022-12-09T00:00:00"/>
    <s v="30.446.200/0001-33"/>
    <s v="Cafeteria"/>
    <s v="Empresário Individual"/>
    <s v="Italiano|Português|Espanhol"/>
    <x v="2"/>
    <x v="5"/>
    <x v="0"/>
  </r>
  <r>
    <s v="3042810318"/>
    <x v="5926"/>
    <s v="MICROEMPRESA"/>
    <x v="2002"/>
    <s v="Em Operação"/>
    <s v="Restaurante, Cafeteria, Bar e Similares"/>
    <s v="85960-000"/>
    <s v="PR"/>
    <x v="9"/>
    <d v="2020-12-03T00:00:00"/>
    <d v="2022-12-03T00:00:00"/>
    <s v="30.428.103/0001-18"/>
    <s v="Restaurante"/>
    <s v="Sociedade Empresária Limitada"/>
    <s v=" - "/>
    <x v="0"/>
    <x v="0"/>
    <x v="0"/>
  </r>
  <r>
    <s v="3042168122"/>
    <x v="5927"/>
    <s v="MICROEMPRESA"/>
    <x v="2003"/>
    <s v="Em Operação"/>
    <s v="Restaurante, Cafeteria, Bar e Similares"/>
    <s v="29055-410"/>
    <s v="ES"/>
    <x v="255"/>
    <d v="2020-10-02T00:00:00"/>
    <d v="2022-10-02T00:00:00"/>
    <s v="30.421.681/0001-22"/>
    <s v="Similar"/>
    <s v="Sociedade Empresária Limitada"/>
    <s v=" - "/>
    <x v="0"/>
    <x v="0"/>
    <x v="0"/>
  </r>
  <r>
    <s v="3040622080"/>
    <x v="5928"/>
    <s v="MICROEMPRESA"/>
    <x v="2004"/>
    <s v="Em Operação"/>
    <s v="Restaurante, Cafeteria, Bar e Similares"/>
    <s v="80030-280"/>
    <s v="PR"/>
    <x v="21"/>
    <d v="2020-10-15T00:00:00"/>
    <d v="2022-10-15T00:00:00"/>
    <s v="30.406.220/0001-80"/>
    <s v="Bar"/>
    <s v="Sociedade Empresária Limitada"/>
    <s v=" - "/>
    <x v="0"/>
    <x v="0"/>
    <x v="0"/>
  </r>
  <r>
    <s v="3039991102"/>
    <x v="5929"/>
    <s v="MICROEMPRESA"/>
    <x v="2005"/>
    <s v="Em Operação"/>
    <s v="Restaurante, Cafeteria, Bar e Similares"/>
    <s v="22280-090"/>
    <s v="RJ"/>
    <x v="111"/>
    <d v="2020-11-04T00:00:00"/>
    <d v="2022-11-04T00:00:00"/>
    <s v="30.399.911/0001-02"/>
    <s v="Restaurante"/>
    <s v="Sociedade Empresária Limitada"/>
    <s v="Inglês"/>
    <x v="5"/>
    <x v="0"/>
    <x v="0"/>
  </r>
  <r>
    <s v="3037909601"/>
    <x v="5930"/>
    <s v="MICROEMPRESA"/>
    <x v="2006"/>
    <s v="Em Operação"/>
    <s v="Restaurante, Cafeteria, Bar e Similares"/>
    <s v="89081-530"/>
    <s v="SC"/>
    <x v="574"/>
    <d v="2020-10-29T00:00:00"/>
    <d v="2022-10-29T00:00:00"/>
    <s v="30.379.096/0001-01"/>
    <s v="Restaurante"/>
    <s v="Empresário Individual"/>
    <s v="Português"/>
    <x v="0"/>
    <x v="1"/>
    <x v="11"/>
  </r>
  <r>
    <s v="3037867007"/>
    <x v="5931"/>
    <s v="MICROEMPRESA"/>
    <x v="2006"/>
    <s v="Em Operação"/>
    <s v="Restaurante, Cafeteria, Bar e Similares"/>
    <s v="35400-000"/>
    <s v="MG"/>
    <x v="1094"/>
    <d v="2020-10-26T00:00:00"/>
    <d v="2022-10-26T00:00:00"/>
    <s v="30.378.670/0001-07"/>
    <s v="Restaurante"/>
    <s v="Sociedade Empresária Limitada"/>
    <s v=" - "/>
    <x v="0"/>
    <x v="1"/>
    <x v="0"/>
  </r>
  <r>
    <s v="3032959440"/>
    <x v="5932"/>
    <s v="MICROEMPRESA"/>
    <x v="2007"/>
    <s v="Em Operação"/>
    <s v="Restaurante, Cafeteria, Bar e Similares"/>
    <s v="65590-000"/>
    <s v="MA"/>
    <x v="263"/>
    <d v="2020-10-29T00:00:00"/>
    <d v="2022-10-29T00:00:00"/>
    <s v="30.329.594/0001-40"/>
    <s v="Restaurante"/>
    <s v="Empresário Individual"/>
    <s v="Inglês|Francês|Espanhol"/>
    <x v="0"/>
    <x v="1"/>
    <x v="5"/>
  </r>
  <r>
    <s v="3032018393"/>
    <x v="5933"/>
    <s v="MICROEMPRESA"/>
    <x v="2008"/>
    <s v="Em Operação"/>
    <s v="Restaurante, Cafeteria, Bar e Similares"/>
    <s v="22420-041"/>
    <s v="RJ"/>
    <x v="111"/>
    <d v="2020-10-02T00:00:00"/>
    <d v="2022-10-02T00:00:00"/>
    <s v="30.320.183/0001-93"/>
    <s v="Restaurante"/>
    <s v="Sociedade Empresária Limitada"/>
    <s v=" - "/>
    <x v="0"/>
    <x v="0"/>
    <x v="0"/>
  </r>
  <r>
    <s v="3021286816"/>
    <x v="5934"/>
    <s v="MICROEMPRESA"/>
    <x v="2009"/>
    <s v="Em Operação"/>
    <s v="Restaurante, Cafeteria, Bar e Similares"/>
    <s v="57160-000"/>
    <s v="AL"/>
    <x v="542"/>
    <d v="2020-12-29T00:00:00"/>
    <d v="2022-12-29T00:00:00"/>
    <s v="30.212.868/0001-16"/>
    <s v="Restaurante"/>
    <s v="Empresário Individual"/>
    <s v=" - "/>
    <x v="0"/>
    <x v="0"/>
    <x v="0"/>
  </r>
  <r>
    <s v="3017158618"/>
    <x v="5935"/>
    <s v="MICROEMPRESA"/>
    <x v="2010"/>
    <s v="Em Operação"/>
    <s v="Restaurante, Cafeteria, Bar e Similares"/>
    <s v="19274-000"/>
    <s v="SP"/>
    <x v="343"/>
    <d v="2020-12-02T00:00:00"/>
    <d v="2022-12-02T00:00:00"/>
    <s v="30.171.586/0001-18"/>
    <s v="Similar"/>
    <s v="Empresário Individual"/>
    <s v="Português"/>
    <x v="0"/>
    <x v="0"/>
    <x v="0"/>
  </r>
  <r>
    <s v="3014278506"/>
    <x v="5936"/>
    <s v="MICROEMPRESA"/>
    <x v="2011"/>
    <s v="Em Operação"/>
    <s v="Restaurante, Cafeteria, Bar e Similares"/>
    <s v="80250-150"/>
    <s v="PR"/>
    <x v="21"/>
    <d v="2020-11-11T00:00:00"/>
    <d v="2022-11-11T00:00:00"/>
    <s v="30.142.785/0001-06"/>
    <s v="Restaurante"/>
    <s v="Sociedade Empresária Limitada"/>
    <s v="Português|Inglês"/>
    <x v="5"/>
    <x v="0"/>
    <x v="0"/>
  </r>
  <r>
    <s v="3009081236"/>
    <x v="5937"/>
    <s v="MICROEMPRESA"/>
    <x v="2012"/>
    <s v="Em Operação"/>
    <s v="Restaurante, Cafeteria, Bar e Similares"/>
    <s v="41600-760"/>
    <s v="BA"/>
    <x v="222"/>
    <d v="2020-10-23T00:00:00"/>
    <d v="2022-10-23T00:00:00"/>
    <s v="30.090.812/0001-36"/>
    <s v="Restaurante"/>
    <s v="Empresa Individual de Responsabilidade Limitada (de Natureza Empresária)"/>
    <s v=" - "/>
    <x v="0"/>
    <x v="0"/>
    <x v="0"/>
  </r>
  <r>
    <s v="3005764710"/>
    <x v="5938"/>
    <s v="MICROEMPRESA"/>
    <x v="2013"/>
    <s v="Em Operação"/>
    <s v="Restaurante, Cafeteria, Bar e Similares"/>
    <s v="23968-000"/>
    <s v="RJ"/>
    <x v="667"/>
    <d v="2020-12-03T00:00:00"/>
    <d v="2022-12-03T00:00:00"/>
    <s v="30.057.647/0001-10"/>
    <s v="Bar"/>
    <s v="Empresário Individual"/>
    <s v="Inglês|Espanhol"/>
    <x v="0"/>
    <x v="0"/>
    <x v="0"/>
  </r>
  <r>
    <s v="3005692470"/>
    <x v="5939"/>
    <s v="MICROEMPRESA"/>
    <x v="2013"/>
    <s v="Em Operação"/>
    <s v="Restaurante, Cafeteria, Bar e Similares"/>
    <s v="05451-020"/>
    <s v="SP"/>
    <x v="5"/>
    <d v="2020-11-04T00:00:00"/>
    <d v="2022-11-04T00:00:00"/>
    <s v="30.056.924/0001-70"/>
    <s v="Restaurante"/>
    <s v="Empresa Individual de Responsabilidade Limitada (de Natureza Empresária)"/>
    <s v=" - "/>
    <x v="1"/>
    <x v="4"/>
    <x v="0"/>
  </r>
  <r>
    <s v="3003164174"/>
    <x v="5940"/>
    <s v="MICROEMPRESA"/>
    <x v="2014"/>
    <s v="Em Operação"/>
    <s v="Restaurante, Cafeteria, Bar e Similares"/>
    <s v="74932-180"/>
    <s v="GO"/>
    <x v="278"/>
    <d v="2020-10-22T00:00:00"/>
    <d v="2022-10-22T00:00:00"/>
    <s v="30.031.641/0001-74"/>
    <s v="Similar"/>
    <s v="Empresário Individual"/>
    <s v="Português"/>
    <x v="0"/>
    <x v="0"/>
    <x v="0"/>
  </r>
  <r>
    <s v="2994356250"/>
    <x v="5941"/>
    <s v="MICROEMPRESA"/>
    <x v="2015"/>
    <s v="Em Operação"/>
    <s v="Restaurante, Cafeteria, Bar e Similares"/>
    <s v="94856-060"/>
    <s v="RS"/>
    <x v="1446"/>
    <d v="2020-11-10T00:00:00"/>
    <d v="2022-11-10T00:00:00"/>
    <s v="29.943.562/0001-50"/>
    <s v="Restaurante"/>
    <s v="Sociedade Empresária Limitada"/>
    <s v=" - "/>
    <x v="2"/>
    <x v="0"/>
    <x v="0"/>
  </r>
  <r>
    <s v="2984550340"/>
    <x v="5942"/>
    <s v="MICROEMPRESA"/>
    <x v="2016"/>
    <s v="Em Operação"/>
    <s v="Restaurante, Cafeteria, Bar e Similares"/>
    <s v="18600-310"/>
    <s v="SP"/>
    <x v="1211"/>
    <d v="2020-10-14T00:00:00"/>
    <d v="2022-10-14T00:00:00"/>
    <s v="29.845.503/0001-40"/>
    <s v="Restaurante"/>
    <s v="Empresário (Individual)"/>
    <s v=" - "/>
    <x v="6"/>
    <x v="0"/>
    <x v="0"/>
  </r>
  <r>
    <s v="2981070609"/>
    <x v="5943"/>
    <s v="MICROEMPRESA"/>
    <x v="2017"/>
    <s v="Em Operação"/>
    <s v="Restaurante, Cafeteria, Bar e Similares"/>
    <s v="88940-000"/>
    <s v="SC"/>
    <x v="341"/>
    <d v="2020-10-06T00:00:00"/>
    <d v="2022-10-06T00:00:00"/>
    <s v="29.810.706/0001-09"/>
    <s v="Restaurante"/>
    <s v="Sociedade Empresária Limitada"/>
    <s v=" - "/>
    <x v="0"/>
    <x v="1"/>
    <x v="0"/>
  </r>
  <r>
    <s v="2980329282"/>
    <x v="5944"/>
    <s v="EMPRESA DE PEQUENO PORTE"/>
    <x v="2017"/>
    <s v="Em Operação"/>
    <s v="Restaurante, Cafeteria, Bar e Similares"/>
    <s v="01414-001"/>
    <s v="SP"/>
    <x v="5"/>
    <d v="2020-11-04T00:00:00"/>
    <d v="2022-11-04T00:00:00"/>
    <s v="29.803.292/0001-82"/>
    <s v="Restaurante"/>
    <s v="Sociedade Empresária Limitada"/>
    <s v=" - "/>
    <x v="5"/>
    <x v="4"/>
    <x v="0"/>
  </r>
  <r>
    <s v="2978993814"/>
    <x v="5945"/>
    <s v="MICROEMPRESA"/>
    <x v="2018"/>
    <s v="Em Operação"/>
    <s v="Restaurante, Cafeteria, Bar e Similares"/>
    <s v="26700-000"/>
    <s v="RJ"/>
    <x v="531"/>
    <d v="2020-10-28T00:00:00"/>
    <d v="2022-10-28T00:00:00"/>
    <s v="29.789.938/0001-14"/>
    <s v="Restaurante"/>
    <s v="Sociedade Empresária Limitada"/>
    <s v=" - "/>
    <x v="0"/>
    <x v="0"/>
    <x v="0"/>
  </r>
  <r>
    <s v="2962682264"/>
    <x v="5946"/>
    <s v="MICROEMPRESA"/>
    <x v="2019"/>
    <s v="Em Operação"/>
    <s v="Restaurante, Cafeteria, Bar e Similares"/>
    <s v="64800-004"/>
    <s v="PI"/>
    <x v="356"/>
    <d v="2020-12-17T00:00:00"/>
    <d v="2022-12-17T00:00:00"/>
    <s v="29.626.822/0001-64"/>
    <s v="Similar"/>
    <s v="Empresa Individual de Responsabilidade Limitada (de Natureza Empresária)"/>
    <s v=" - "/>
    <x v="0"/>
    <x v="0"/>
    <x v="0"/>
  </r>
  <r>
    <s v="2961916528"/>
    <x v="5947"/>
    <s v="DEMAIS"/>
    <x v="2020"/>
    <s v="Em Operação"/>
    <s v="Restaurante, Cafeteria, Bar e Similares"/>
    <s v="22430-060"/>
    <s v="RJ"/>
    <x v="111"/>
    <d v="2020-11-04T00:00:00"/>
    <d v="2022-11-04T00:00:00"/>
    <s v="29.619.165/0001-28"/>
    <s v="Restaurante"/>
    <s v="Empresa Individual de Responsabilidade Limitada (de Natureza Empresária)"/>
    <s v=" - "/>
    <x v="0"/>
    <x v="0"/>
    <x v="0"/>
  </r>
  <r>
    <s v="2948726926"/>
    <x v="5948"/>
    <s v="MICROEMPRESA"/>
    <x v="2021"/>
    <s v="Em Operação"/>
    <s v="Restaurante, Cafeteria, Bar e Similares"/>
    <s v="30110-039"/>
    <s v="MG"/>
    <x v="2"/>
    <d v="2020-10-15T00:00:00"/>
    <d v="2022-10-15T00:00:00"/>
    <s v="29.487.269/0001-26"/>
    <s v="Restaurante"/>
    <s v="Sociedade Empresária Limitada"/>
    <s v=" - "/>
    <x v="9"/>
    <x v="6"/>
    <x v="0"/>
  </r>
  <r>
    <s v="2947498579"/>
    <x v="5949"/>
    <s v="MICROEMPRESA"/>
    <x v="2022"/>
    <s v="Em Operação"/>
    <s v="Restaurante, Cafeteria, Bar e Similares"/>
    <s v="89251-000"/>
    <s v="SC"/>
    <x v="932"/>
    <d v="2020-11-19T00:00:00"/>
    <d v="2022-11-19T00:00:00"/>
    <s v="29.474.985/0001-79"/>
    <s v="Restaurante"/>
    <s v="Sociedade Empresária Limitada"/>
    <s v=" - "/>
    <x v="0"/>
    <x v="0"/>
    <x v="0"/>
  </r>
  <r>
    <s v="2947042880"/>
    <x v="5950"/>
    <s v="MICROEMPRESA"/>
    <x v="2022"/>
    <s v="Em Operação"/>
    <s v="Restaurante, Cafeteria, Bar e Similares"/>
    <s v="58307-210"/>
    <s v="PB"/>
    <x v="1447"/>
    <d v="2020-11-26T00:00:00"/>
    <d v="2022-11-26T00:00:00"/>
    <s v="29.470.428/0001-80"/>
    <s v="Restaurante"/>
    <s v="Sociedade Empresária Limitada"/>
    <s v="Espanhol"/>
    <x v="1"/>
    <x v="12"/>
    <x v="0"/>
  </r>
  <r>
    <s v="2943330579"/>
    <x v="5951"/>
    <s v="MICROEMPRESA"/>
    <x v="2023"/>
    <s v="Em Operação"/>
    <s v="Restaurante, Cafeteria, Bar e Similares"/>
    <s v="57045-365"/>
    <s v="AL"/>
    <x v="119"/>
    <d v="2020-10-08T00:00:00"/>
    <d v="2022-10-08T00:00:00"/>
    <s v="29.433.305/0001-79"/>
    <s v="Restaurante"/>
    <s v="Sociedade Empresária Limitada"/>
    <s v="Espanhol"/>
    <x v="0"/>
    <x v="1"/>
    <x v="0"/>
  </r>
  <r>
    <s v="2943182920"/>
    <x v="5952"/>
    <s v="MICROEMPRESA"/>
    <x v="2024"/>
    <s v="Em Operação"/>
    <s v="Restaurante, Cafeteria, Bar e Similares"/>
    <s v="83206-440"/>
    <s v="PR"/>
    <x v="506"/>
    <d v="2020-11-23T00:00:00"/>
    <d v="2022-11-23T00:00:00"/>
    <s v="29.431.829/0001-20"/>
    <s v="Restaurante"/>
    <s v="Empresário Individual"/>
    <s v="Inglês|Espanhol"/>
    <x v="0"/>
    <x v="0"/>
    <x v="0"/>
  </r>
  <r>
    <s v="2941932829"/>
    <x v="5953"/>
    <s v="MICROEMPRESA"/>
    <x v="2025"/>
    <s v="Em Operação"/>
    <s v="Restaurante, Cafeteria, Bar e Similares"/>
    <s v="38184-022"/>
    <s v="MG"/>
    <x v="787"/>
    <d v="2020-10-16T00:00:00"/>
    <d v="2022-10-16T00:00:00"/>
    <s v="29.419.328/0001-29"/>
    <s v="Restaurante"/>
    <s v="Empresário (Individual)"/>
    <s v=" - "/>
    <x v="1"/>
    <x v="0"/>
    <x v="0"/>
  </r>
  <r>
    <s v="2935437153"/>
    <x v="5954"/>
    <s v="MICROEMPRESA"/>
    <x v="2026"/>
    <s v="Em Operação"/>
    <s v="Restaurante, Cafeteria, Bar e Similares"/>
    <s v="35600-000"/>
    <s v="MG"/>
    <x v="1028"/>
    <d v="2020-10-29T00:00:00"/>
    <d v="2022-10-29T00:00:00"/>
    <s v="29.354.371/0001-53"/>
    <s v="Restaurante"/>
    <s v="Empresário (Individual)"/>
    <s v=" - "/>
    <x v="2"/>
    <x v="0"/>
    <x v="0"/>
  </r>
  <r>
    <s v="1575764900"/>
    <x v="5955"/>
    <s v="MICROEMPRESA"/>
    <x v="2027"/>
    <s v="Em Operação"/>
    <s v="Restaurante, Cafeteria, Bar e Similares"/>
    <s v="57160-000"/>
    <s v="AL"/>
    <x v="542"/>
    <d v="2020-10-02T00:00:00"/>
    <d v="2022-10-02T00:00:00"/>
    <s v="15.757.649/0002-00"/>
    <s v="Restaurante"/>
    <s v="Sociedade Empresária Limitada"/>
    <s v=" - "/>
    <x v="0"/>
    <x v="1"/>
    <x v="0"/>
  </r>
  <r>
    <s v="1071699526"/>
    <x v="5956"/>
    <s v="MICROEMPRESA"/>
    <x v="2017"/>
    <s v="Em Operação"/>
    <s v="Restaurante, Cafeteria, Bar e Similares"/>
    <s v="85980-000"/>
    <s v="PR"/>
    <x v="1177"/>
    <d v="2020-12-21T00:00:00"/>
    <d v="2022-12-21T00:00:00"/>
    <s v="10.716.995/0002-26"/>
    <s v="Restaurante"/>
    <s v="Empresário (Individual)"/>
    <s v=" - "/>
    <x v="0"/>
    <x v="0"/>
    <x v="0"/>
  </r>
  <r>
    <s v="3232338280"/>
    <x v="5957"/>
    <s v="MICROEMPRESA"/>
    <x v="2028"/>
    <s v="Em Operação"/>
    <s v="Restaurante, Cafeteria, Bar e Similares"/>
    <s v="30112-010"/>
    <s v="MG"/>
    <x v="2"/>
    <d v="2020-07-08T00:00:00"/>
    <d v="2022-07-08T00:00:00"/>
    <s v="32.323.382/0001-80"/>
    <s v="Restaurante"/>
    <s v="Sociedade Empresária Limitada"/>
    <s v="Português"/>
    <x v="4"/>
    <x v="0"/>
    <x v="0"/>
  </r>
  <r>
    <s v="3232247446"/>
    <x v="5958"/>
    <s v="EMPRESA DE PEQUENO PORTE"/>
    <x v="2028"/>
    <s v="Em Operação"/>
    <s v="Restaurante, Cafeteria, Bar e Similares"/>
    <s v="01424-007"/>
    <s v="SP"/>
    <x v="5"/>
    <d v="2020-07-15T00:00:00"/>
    <d v="2022-07-15T00:00:00"/>
    <s v="32.322.474/0001-46"/>
    <s v="Restaurante"/>
    <s v="Empresa Individual de Responsabilidade Limitada (de Natureza Empresária)"/>
    <s v=" - "/>
    <x v="0"/>
    <x v="11"/>
    <x v="3"/>
  </r>
  <r>
    <s v="3232043843"/>
    <x v="5959"/>
    <s v="MICROEMPRESA"/>
    <x v="2029"/>
    <s v="Em Operação"/>
    <s v="Restaurante, Cafeteria, Bar e Similares"/>
    <s v="22775-002"/>
    <s v="RJ"/>
    <x v="111"/>
    <d v="2020-09-03T00:00:00"/>
    <d v="2022-09-03T00:00:00"/>
    <s v="32.320.438/0001-43"/>
    <s v="Restaurante"/>
    <s v="Sociedade Empresária Limitada"/>
    <s v="Inglês|Espanhol|Francês"/>
    <x v="7"/>
    <x v="0"/>
    <x v="0"/>
  </r>
  <r>
    <s v="3231294535"/>
    <x v="5960"/>
    <s v="MICROEMPRESA"/>
    <x v="2030"/>
    <s v="Em Operação"/>
    <s v="Restaurante, Cafeteria, Bar e Similares"/>
    <s v="57955-000"/>
    <s v="AL"/>
    <x v="392"/>
    <d v="2020-07-01T00:00:00"/>
    <d v="2022-07-01T00:00:00"/>
    <s v="32.312.945/0001-35"/>
    <s v="Restaurante"/>
    <s v="Sociedade Empresária Limitada"/>
    <s v="Espanhol"/>
    <x v="0"/>
    <x v="5"/>
    <x v="3"/>
  </r>
  <r>
    <s v="3230046607"/>
    <x v="5961"/>
    <s v="EMPRESA DE PEQUENO PORTE"/>
    <x v="2031"/>
    <s v="Em Operação"/>
    <s v="Restaurante, Cafeteria, Bar e Similares"/>
    <s v="01451-000"/>
    <s v="SP"/>
    <x v="5"/>
    <d v="2020-08-24T00:00:00"/>
    <d v="2022-08-24T00:00:00"/>
    <s v="32.300.466/0001-07"/>
    <s v="Cafeteria"/>
    <s v="Sociedade Empresária Limitada"/>
    <s v=" - "/>
    <x v="6"/>
    <x v="0"/>
    <x v="0"/>
  </r>
  <r>
    <s v="3229821149"/>
    <x v="5962"/>
    <s v="MICROEMPRESA"/>
    <x v="2032"/>
    <s v="Em Operação"/>
    <s v="Restaurante, Cafeteria, Bar e Similares"/>
    <s v="89249-000"/>
    <s v="SC"/>
    <x v="1432"/>
    <d v="2020-07-21T00:00:00"/>
    <d v="2022-07-21T00:00:00"/>
    <s v="32.298.211/0001-49"/>
    <s v="Similar"/>
    <s v="Empresário (Individual)"/>
    <s v="Espanhol"/>
    <x v="0"/>
    <x v="0"/>
    <x v="0"/>
  </r>
  <r>
    <s v="3229676462"/>
    <x v="5963"/>
    <s v="MICROEMPRESA"/>
    <x v="2032"/>
    <s v="Em Operação"/>
    <s v="Restaurante, Cafeteria, Bar e Similares"/>
    <s v="57955-000"/>
    <s v="AL"/>
    <x v="392"/>
    <d v="2020-07-27T00:00:00"/>
    <d v="2022-07-27T00:00:00"/>
    <s v="32.296.764/0001-62"/>
    <s v="Restaurante"/>
    <s v="Empresário (Individual)"/>
    <s v=" - "/>
    <x v="0"/>
    <x v="0"/>
    <x v="0"/>
  </r>
  <r>
    <s v="3228518091"/>
    <x v="5964"/>
    <s v="EMPRESA DE PEQUENO PORTE"/>
    <x v="2033"/>
    <s v="Em Operação"/>
    <s v="Restaurante, Cafeteria, Bar e Similares"/>
    <s v="57480-000"/>
    <s v="AL"/>
    <x v="1448"/>
    <d v="2020-08-20T00:00:00"/>
    <d v="2022-08-20T00:00:00"/>
    <s v="32.285.180/0001-91"/>
    <s v="Restaurante"/>
    <s v="Sociedade Empresária Limitada"/>
    <s v=" - "/>
    <x v="0"/>
    <x v="1"/>
    <x v="0"/>
  </r>
  <r>
    <s v="3226417458"/>
    <x v="5965"/>
    <s v="MICROEMPRESA"/>
    <x v="2034"/>
    <s v="Em Operação"/>
    <s v="Restaurante, Cafeteria, Bar e Similares"/>
    <s v="06850-610"/>
    <s v="SP"/>
    <x v="778"/>
    <d v="2020-08-05T00:00:00"/>
    <d v="2022-08-05T00:00:00"/>
    <s v="32.264.174/0001-58"/>
    <s v="Restaurante"/>
    <s v="Sociedade Empresária Limitada"/>
    <s v=" - "/>
    <x v="5"/>
    <x v="0"/>
    <x v="0"/>
  </r>
  <r>
    <s v="3225910556"/>
    <x v="5966"/>
    <s v="EMPRESA DE PEQUENO PORTE"/>
    <x v="2035"/>
    <s v="Em Operação"/>
    <s v="Restaurante, Cafeteria, Bar e Similares"/>
    <s v="22640-902"/>
    <s v="RJ"/>
    <x v="111"/>
    <d v="2020-07-06T00:00:00"/>
    <d v="2022-07-06T00:00:00"/>
    <s v="32.259.105/0001-56"/>
    <s v="Cafeteria"/>
    <s v="Empresa Individual de Responsabilidade Limitada (de Natureza Empresária)"/>
    <s v=" - "/>
    <x v="0"/>
    <x v="0"/>
    <x v="0"/>
  </r>
  <r>
    <s v="3224544717"/>
    <x v="5967"/>
    <s v="MICROEMPRESA"/>
    <x v="2034"/>
    <s v="Em Operação"/>
    <s v="Restaurante, Cafeteria, Bar e Similares"/>
    <s v="88210-000"/>
    <s v="SC"/>
    <x v="482"/>
    <d v="2020-06-30T00:00:00"/>
    <d v="2022-06-30T00:00:00"/>
    <s v="32.245.447/0001-17"/>
    <s v="Restaurante"/>
    <s v="Empresa Individual de Responsabilidade Limitada (de Natureza Empresária)"/>
    <s v="Espanhol"/>
    <x v="0"/>
    <x v="1"/>
    <x v="0"/>
  </r>
  <r>
    <s v="3223795742"/>
    <x v="5968"/>
    <s v="MICROEMPRESA"/>
    <x v="2036"/>
    <s v="Em Operação"/>
    <s v="Restaurante, Cafeteria, Bar e Similares"/>
    <s v="19800-011"/>
    <s v="SP"/>
    <x v="716"/>
    <d v="2020-07-09T00:00:00"/>
    <d v="2022-07-09T00:00:00"/>
    <s v="32.237.957/0001-42"/>
    <s v="Restaurante"/>
    <s v="Sociedade Empresária Limitada"/>
    <s v=" - "/>
    <x v="7"/>
    <x v="4"/>
    <x v="6"/>
  </r>
  <r>
    <s v="3222892436"/>
    <x v="5969"/>
    <s v="MICROEMPRESA"/>
    <x v="2037"/>
    <s v="Em Operação"/>
    <s v="Restaurante, Cafeteria, Bar e Similares"/>
    <s v="37578-000"/>
    <s v="MG"/>
    <x v="215"/>
    <d v="2020-07-02T00:00:00"/>
    <d v="2022-07-02T00:00:00"/>
    <s v="32.228.924/0001-36"/>
    <s v="Restaurante"/>
    <s v="Empresário Individual"/>
    <s v=" - "/>
    <x v="2"/>
    <x v="0"/>
    <x v="0"/>
  </r>
  <r>
    <s v="3222318634"/>
    <x v="5970"/>
    <s v="MICROEMPRESA"/>
    <x v="2037"/>
    <s v="Em Operação"/>
    <s v="Restaurante, Cafeteria, Bar e Similares"/>
    <s v="23968-000"/>
    <s v="RJ"/>
    <x v="667"/>
    <d v="2020-08-12T00:00:00"/>
    <d v="2022-08-12T00:00:00"/>
    <s v="32.223.186/0001-34"/>
    <s v="Restaurante"/>
    <s v="Sociedade Empresária Limitada"/>
    <s v=" - "/>
    <x v="0"/>
    <x v="0"/>
    <x v="0"/>
  </r>
  <r>
    <s v="3221694910"/>
    <x v="5971"/>
    <s v="MICROEMPRESA"/>
    <x v="2038"/>
    <s v="Em Operação"/>
    <s v="Restaurante, Cafeteria, Bar e Similares"/>
    <s v="29190-014"/>
    <s v="ES"/>
    <x v="259"/>
    <d v="2020-09-02T00:00:00"/>
    <d v="2022-09-02T00:00:00"/>
    <s v="32.216.949/0001-10"/>
    <s v="Restaurante"/>
    <s v="Empresário (Individual)"/>
    <s v=" - "/>
    <x v="0"/>
    <x v="0"/>
    <x v="0"/>
  </r>
  <r>
    <s v="3217298529"/>
    <x v="5972"/>
    <s v="EMPRESA DE PEQUENO PORTE"/>
    <x v="2039"/>
    <s v="Em Operação"/>
    <s v="Restaurante, Cafeteria, Bar e Similares"/>
    <s v="29050-565"/>
    <s v="ES"/>
    <x v="255"/>
    <d v="2020-07-27T00:00:00"/>
    <d v="2022-07-27T00:00:00"/>
    <s v="32.172.985/0001-29"/>
    <s v="Cafeteria"/>
    <s v="Sociedade Empresária Limitada"/>
    <s v=" - "/>
    <x v="2"/>
    <x v="4"/>
    <x v="0"/>
  </r>
  <r>
    <s v="3216591010"/>
    <x v="5973"/>
    <s v="MICROEMPRESA"/>
    <x v="2040"/>
    <s v="Em Operação"/>
    <s v="Restaurante, Cafeteria, Bar e Similares"/>
    <s v="07141-410"/>
    <s v="SP"/>
    <x v="291"/>
    <d v="2020-07-13T00:00:00"/>
    <d v="2022-07-13T00:00:00"/>
    <s v="32.165.910/0001-10"/>
    <s v="Bar"/>
    <s v="Empresário (Individual)"/>
    <s v=" - "/>
    <x v="5"/>
    <x v="4"/>
    <x v="0"/>
  </r>
  <r>
    <s v="3213040874"/>
    <x v="5974"/>
    <s v="MICROEMPRESA"/>
    <x v="1959"/>
    <s v="Em Operação"/>
    <s v="Restaurante, Cafeteria, Bar e Similares"/>
    <s v="45930-000"/>
    <s v="BA"/>
    <x v="13"/>
    <d v="2020-09-15T00:00:00"/>
    <d v="2022-09-15T00:00:00"/>
    <s v="32.130.408/0001-74"/>
    <s v="Bar"/>
    <s v="Empresário Individual"/>
    <s v="Português"/>
    <x v="0"/>
    <x v="0"/>
    <x v="0"/>
  </r>
  <r>
    <s v="3210316585"/>
    <x v="5975"/>
    <s v="MICROEMPRESA"/>
    <x v="2041"/>
    <s v="Em Operação"/>
    <s v="Restaurante, Cafeteria, Bar e Similares"/>
    <s v="40060-008"/>
    <s v="BA"/>
    <x v="222"/>
    <d v="2020-09-18T00:00:00"/>
    <d v="2022-09-18T00:00:00"/>
    <s v="32.103.165/0001-85"/>
    <s v="Restaurante"/>
    <s v="Sociedade Empresária Limitada"/>
    <s v=" - "/>
    <x v="8"/>
    <x v="0"/>
    <x v="0"/>
  </r>
  <r>
    <s v="3209995689"/>
    <x v="5976"/>
    <s v="MICROEMPRESA"/>
    <x v="2041"/>
    <s v="Em Operação"/>
    <s v="Restaurante, Cafeteria, Bar e Similares"/>
    <s v="13280-144"/>
    <s v="SP"/>
    <x v="777"/>
    <d v="2020-09-24T00:00:00"/>
    <d v="2022-09-24T00:00:00"/>
    <s v="32.099.956/0001-89"/>
    <s v="Similar"/>
    <s v="Empresa Individual de Responsabilidade Limitada (de Natureza Empresária)"/>
    <s v=" - "/>
    <x v="0"/>
    <x v="0"/>
    <x v="0"/>
  </r>
  <r>
    <s v="3209122786"/>
    <x v="5977"/>
    <s v="MICROEMPRESA"/>
    <x v="2042"/>
    <s v="Em Operação"/>
    <s v="Restaurante, Cafeteria, Bar e Similares"/>
    <s v="58322-000"/>
    <s v="PB"/>
    <x v="306"/>
    <d v="2020-07-30T00:00:00"/>
    <d v="2022-07-30T00:00:00"/>
    <s v="32.091.227/0001-86"/>
    <s v="Restaurante"/>
    <s v="Sociedade Empresária Limitada"/>
    <s v=" - "/>
    <x v="0"/>
    <x v="1"/>
    <x v="0"/>
  </r>
  <r>
    <s v="3202258726"/>
    <x v="5978"/>
    <s v="MICROEMPRESA"/>
    <x v="1963"/>
    <s v="Em Operação"/>
    <s v="Restaurante, Cafeteria, Bar e Similares"/>
    <s v="57680-000"/>
    <s v="AL"/>
    <x v="1449"/>
    <d v="2020-07-01T00:00:00"/>
    <d v="2022-07-01T00:00:00"/>
    <s v="32.022.587/0001-26"/>
    <s v="Restaurante"/>
    <s v="Empresário Individual"/>
    <s v=" - "/>
    <x v="0"/>
    <x v="0"/>
    <x v="0"/>
  </r>
  <r>
    <s v="3198866812"/>
    <x v="5979"/>
    <s v="MICROEMPRESA"/>
    <x v="2043"/>
    <s v="Em Operação"/>
    <s v="Restaurante, Cafeteria, Bar e Similares"/>
    <s v="93040-035"/>
    <s v="RS"/>
    <x v="207"/>
    <d v="2020-08-17T00:00:00"/>
    <d v="2022-08-17T00:00:00"/>
    <s v="31.988.668/0001-12"/>
    <s v="Similar"/>
    <s v="Sociedade Empresária Limitada"/>
    <s v="Português"/>
    <x v="0"/>
    <x v="0"/>
    <x v="0"/>
  </r>
  <r>
    <s v="3197727125"/>
    <x v="5980"/>
    <s v="MICROEMPRESA"/>
    <x v="2044"/>
    <s v="Em Operação"/>
    <s v="Restaurante, Cafeteria, Bar e Similares"/>
    <s v="45930-000"/>
    <s v="BA"/>
    <x v="13"/>
    <d v="2020-09-03T00:00:00"/>
    <d v="2022-09-03T00:00:00"/>
    <s v="31.977.271/0001-25"/>
    <s v="Cafeteria"/>
    <s v="Empresa Individual de Responsabilidade Limitada (de Natureza Empresária)"/>
    <s v=" - "/>
    <x v="0"/>
    <x v="0"/>
    <x v="0"/>
  </r>
  <r>
    <s v="3197417145"/>
    <x v="5981"/>
    <s v="EMPRESA DE PEQUENO PORTE"/>
    <x v="2044"/>
    <s v="Em Operação"/>
    <s v="Restaurante, Cafeteria, Bar e Similares"/>
    <s v="35700-219"/>
    <s v="MG"/>
    <x v="296"/>
    <d v="2020-07-27T00:00:00"/>
    <d v="2022-07-27T00:00:00"/>
    <s v="31.974.171/0001-45"/>
    <s v="Bar"/>
    <s v="Sociedade Empresária Limitada"/>
    <s v=" - "/>
    <x v="2"/>
    <x v="0"/>
    <x v="0"/>
  </r>
  <r>
    <s v="3196362438"/>
    <x v="5982"/>
    <s v="MICROEMPRESA"/>
    <x v="2045"/>
    <s v="Em Operação"/>
    <s v="Restaurante, Cafeteria, Bar e Similares"/>
    <s v="58322-000"/>
    <s v="PB"/>
    <x v="306"/>
    <d v="2020-07-17T00:00:00"/>
    <d v="2022-07-17T00:00:00"/>
    <s v="31.963.624/0001-38"/>
    <s v="Restaurante"/>
    <s v="Empresa Individual de Responsabilidade Limitada (de Natureza Empresária)"/>
    <s v="Português|Espanhol"/>
    <x v="2"/>
    <x v="0"/>
    <x v="0"/>
  </r>
  <r>
    <s v="3196335707"/>
    <x v="5983"/>
    <s v="EMPRESA DE PEQUENO PORTE"/>
    <x v="2045"/>
    <s v="Em Operação"/>
    <s v="Restaurante, Cafeteria, Bar e Similares"/>
    <s v="04794-000"/>
    <s v="SP"/>
    <x v="5"/>
    <d v="2020-09-09T00:00:00"/>
    <d v="2022-09-09T00:00:00"/>
    <s v="31.963.357/0001-07"/>
    <s v="Restaurante"/>
    <s v="Sociedade Empresária Limitada"/>
    <s v="Inglês"/>
    <x v="5"/>
    <x v="14"/>
    <x v="4"/>
  </r>
  <r>
    <s v="3194956732"/>
    <x v="5984"/>
    <s v="MICROEMPRESA"/>
    <x v="2046"/>
    <s v="Em Operação"/>
    <s v="Restaurante, Cafeteria, Bar e Similares"/>
    <s v="46960-000"/>
    <s v="BA"/>
    <x v="114"/>
    <d v="2020-08-31T00:00:00"/>
    <d v="2022-08-31T00:00:00"/>
    <s v="31.949.567/0001-32"/>
    <s v="Cafeteria"/>
    <s v="Empresário (Individual)"/>
    <s v=" - "/>
    <x v="0"/>
    <x v="0"/>
    <x v="0"/>
  </r>
  <r>
    <s v="3194859346"/>
    <x v="5985"/>
    <s v="MICROEMPRESA"/>
    <x v="2046"/>
    <s v="Em Operação"/>
    <s v="Restaurante, Cafeteria, Bar e Similares"/>
    <s v="23968-000"/>
    <s v="RJ"/>
    <x v="667"/>
    <d v="2020-08-12T00:00:00"/>
    <d v="2022-08-12T00:00:00"/>
    <s v="31.948.593/0001-46"/>
    <s v="Restaurante"/>
    <s v="Empresário (Individual)"/>
    <s v=" - "/>
    <x v="0"/>
    <x v="0"/>
    <x v="0"/>
  </r>
  <r>
    <s v="3193188043"/>
    <x v="5986"/>
    <s v="MICROEMPRESA"/>
    <x v="1964"/>
    <s v="Em Operação"/>
    <s v="Restaurante, Cafeteria, Bar e Similares"/>
    <s v="15407-602"/>
    <s v="SP"/>
    <x v="333"/>
    <d v="2020-09-29T00:00:00"/>
    <d v="2022-09-29T00:00:00"/>
    <s v="31.931.880/0001-43"/>
    <s v="Restaurante"/>
    <s v="Empresário (Individual)"/>
    <s v=" - "/>
    <x v="2"/>
    <x v="0"/>
    <x v="0"/>
  </r>
  <r>
    <s v="3193119517"/>
    <x v="5987"/>
    <s v="MICROEMPRESA"/>
    <x v="1964"/>
    <s v="Em Operação"/>
    <s v="Restaurante, Cafeteria, Bar e Similares"/>
    <s v="74356-048"/>
    <s v="GO"/>
    <x v="11"/>
    <d v="2020-09-23T00:00:00"/>
    <d v="2022-09-23T00:00:00"/>
    <s v="31.931.195/0001-17"/>
    <s v="Bar"/>
    <s v="Empresa Individual de Responsabilidade Limitada (de Natureza Empresária)"/>
    <s v=" - "/>
    <x v="7"/>
    <x v="0"/>
    <x v="0"/>
  </r>
  <r>
    <s v="3191350426"/>
    <x v="5988"/>
    <s v="EMPRESA DE PEQUENO PORTE"/>
    <x v="1966"/>
    <s v="Em Operação"/>
    <s v="Restaurante, Cafeteria, Bar e Similares"/>
    <s v="33500-900"/>
    <s v="MG"/>
    <x v="329"/>
    <d v="2020-07-07T00:00:00"/>
    <d v="2022-07-07T00:00:00"/>
    <s v="31.913.504/0001-26"/>
    <s v="Similar"/>
    <s v="Sociedade Empresária Limitada"/>
    <s v=" - "/>
    <x v="0"/>
    <x v="0"/>
    <x v="0"/>
  </r>
  <r>
    <s v="3188454875"/>
    <x v="5989"/>
    <s v="EMPRESA DE PEQUENO PORTE"/>
    <x v="2047"/>
    <s v="Em Operação"/>
    <s v="Restaurante, Cafeteria, Bar e Similares"/>
    <s v="13076-000"/>
    <s v="SP"/>
    <x v="302"/>
    <d v="2020-09-28T00:00:00"/>
    <d v="2022-09-28T00:00:00"/>
    <s v="31.884.548/0001-75"/>
    <s v="Cafeteria"/>
    <s v="Sociedade Empresária Limitada"/>
    <s v="Inglês|Espanhol"/>
    <x v="0"/>
    <x v="0"/>
    <x v="0"/>
  </r>
  <r>
    <s v="3187573060"/>
    <x v="5990"/>
    <s v="MICROEMPRESA"/>
    <x v="2048"/>
    <s v="Em Operação"/>
    <s v="Restaurante, Cafeteria, Bar e Similares"/>
    <s v="85050-440"/>
    <s v="PR"/>
    <x v="701"/>
    <d v="2020-07-23T00:00:00"/>
    <d v="2022-07-23T00:00:00"/>
    <s v="31.875.730/0001-60"/>
    <s v="Bar"/>
    <s v="Sociedade Empresária Limitada"/>
    <s v=" - "/>
    <x v="2"/>
    <x v="0"/>
    <x v="0"/>
  </r>
  <r>
    <s v="3187077019"/>
    <x v="5991"/>
    <s v="MICROEMPRESA"/>
    <x v="2048"/>
    <s v="Em Operação"/>
    <s v="Restaurante, Cafeteria, Bar e Similares"/>
    <s v="48601-195"/>
    <s v="BA"/>
    <x v="347"/>
    <d v="2020-09-18T00:00:00"/>
    <d v="2022-09-18T00:00:00"/>
    <s v="31.870.770/0001-19"/>
    <s v="Restaurante"/>
    <s v="Sociedade Empresária Limitada"/>
    <s v="Português"/>
    <x v="0"/>
    <x v="10"/>
    <x v="0"/>
  </r>
  <r>
    <s v="3186074607"/>
    <x v="5992"/>
    <s v="EMPRESA DE PEQUENO PORTE"/>
    <x v="2049"/>
    <s v="Em Operação"/>
    <s v="Restaurante, Cafeteria, Bar e Similares"/>
    <s v="20730-000"/>
    <s v="RJ"/>
    <x v="111"/>
    <d v="2020-06-30T00:00:00"/>
    <d v="2022-06-30T00:00:00"/>
    <s v="31.860.746/0001-07"/>
    <s v="Restaurante"/>
    <s v="Empresa Individual de Responsabilidade Limitada (de Natureza Empresária)"/>
    <s v=" - "/>
    <x v="0"/>
    <x v="0"/>
    <x v="0"/>
  </r>
  <r>
    <s v="3184643774"/>
    <x v="5993"/>
    <s v="MICROEMPRESA"/>
    <x v="2050"/>
    <s v="Em Operação"/>
    <s v="Restaurante, Cafeteria, Bar e Similares"/>
    <s v="95650-000"/>
    <s v="RS"/>
    <x v="1135"/>
    <d v="2020-08-31T00:00:00"/>
    <d v="2022-08-31T00:00:00"/>
    <s v="31.846.437/0001-74"/>
    <s v="Bar"/>
    <s v="Sociedade Empresária Limitada"/>
    <s v=" - "/>
    <x v="3"/>
    <x v="0"/>
    <x v="0"/>
  </r>
  <r>
    <s v="3179931619"/>
    <x v="5994"/>
    <s v="MICROEMPRESA"/>
    <x v="1968"/>
    <s v="Em Operação"/>
    <s v="Restaurante, Cafeteria, Bar e Similares"/>
    <s v="28906-370"/>
    <s v="RJ"/>
    <x v="608"/>
    <d v="2020-08-27T00:00:00"/>
    <d v="2022-08-27T00:00:00"/>
    <s v="31.799.316/0001-19"/>
    <s v="Restaurante"/>
    <s v="Sociedade Empresária Limitada"/>
    <s v=" - "/>
    <x v="2"/>
    <x v="4"/>
    <x v="13"/>
  </r>
  <r>
    <s v="3175106500"/>
    <x v="5995"/>
    <s v="EMPRESA DE PEQUENO PORTE"/>
    <x v="2051"/>
    <s v="Em Operação"/>
    <s v="Restaurante, Cafeteria, Bar e Similares"/>
    <s v="04617-000"/>
    <s v="SP"/>
    <x v="5"/>
    <d v="2020-08-19T00:00:00"/>
    <d v="2022-08-19T00:00:00"/>
    <s v="31.751.065/0001-00"/>
    <s v="Restaurante"/>
    <s v="Sociedade Empresária Limitada"/>
    <s v="Inglês"/>
    <x v="0"/>
    <x v="13"/>
    <x v="2"/>
  </r>
  <r>
    <s v="3174987136"/>
    <x v="5996"/>
    <s v="MICROEMPRESA"/>
    <x v="2051"/>
    <s v="Em Implantação"/>
    <s v="Restaurante, Cafeteria, Bar e Similares"/>
    <s v="28950-000"/>
    <s v="RJ"/>
    <x v="80"/>
    <d v="2020-09-01T00:00:00"/>
    <d v="2022-09-01T00:00:00"/>
    <s v="31.749.871/0001-36"/>
    <s v="Similar"/>
    <s v="Sociedade Empresária Limitada"/>
    <s v="Português"/>
    <x v="0"/>
    <x v="0"/>
    <x v="0"/>
  </r>
  <r>
    <s v="3174931181"/>
    <x v="5997"/>
    <s v="MICROEMPRESA"/>
    <x v="2051"/>
    <s v="Em Operação"/>
    <s v="Restaurante, Cafeteria, Bar e Similares"/>
    <s v="05729-140"/>
    <s v="SP"/>
    <x v="5"/>
    <d v="2020-09-02T00:00:00"/>
    <d v="2022-09-02T00:00:00"/>
    <s v="31.749.311/0001-81"/>
    <s v="Similar"/>
    <s v="Empresário (Individual)"/>
    <s v="Português"/>
    <x v="6"/>
    <x v="0"/>
    <x v="0"/>
  </r>
  <r>
    <s v="3173276694"/>
    <x v="5998"/>
    <s v="MICROEMPRESA"/>
    <x v="1971"/>
    <s v="Em Operação"/>
    <s v="Restaurante, Cafeteria, Bar e Similares"/>
    <s v="83370-000"/>
    <s v="PR"/>
    <x v="713"/>
    <d v="2020-08-04T00:00:00"/>
    <d v="2022-08-04T00:00:00"/>
    <s v="31.732.766/0001-94"/>
    <s v="Restaurante"/>
    <s v="Sociedade Empresária Limitada"/>
    <s v="Inglês|Libras"/>
    <x v="0"/>
    <x v="0"/>
    <x v="0"/>
  </r>
  <r>
    <s v="3173256045"/>
    <x v="5999"/>
    <s v="MICROEMPRESA"/>
    <x v="2052"/>
    <s v="Em Operação"/>
    <s v="Restaurante, Cafeteria, Bar e Similares"/>
    <s v="45420-000"/>
    <s v="BA"/>
    <x v="337"/>
    <d v="2020-09-08T00:00:00"/>
    <d v="2022-09-08T00:00:00"/>
    <s v="31.732.560/0002-45"/>
    <s v="Restaurante"/>
    <s v="Sociedade Empresária Limitada"/>
    <s v="Inglês|Espanhol"/>
    <x v="11"/>
    <x v="4"/>
    <x v="2"/>
  </r>
  <r>
    <s v="3172967508"/>
    <x v="6000"/>
    <s v="MICROEMPRESA"/>
    <x v="2053"/>
    <s v="Em Operação"/>
    <s v="Restaurante, Cafeteria, Bar e Similares"/>
    <s v="78730-176"/>
    <s v="MT"/>
    <x v="295"/>
    <d v="2020-08-07T00:00:00"/>
    <d v="2022-08-07T00:00:00"/>
    <s v="31.729.675/0001-08"/>
    <s v="Similar"/>
    <s v="Empresário Individual"/>
    <s v=" - "/>
    <x v="2"/>
    <x v="4"/>
    <x v="0"/>
  </r>
  <r>
    <s v="3172160072"/>
    <x v="6001"/>
    <s v="MICROEMPRESA"/>
    <x v="2053"/>
    <s v="Em Operação"/>
    <s v="Restaurante, Cafeteria, Bar e Similares"/>
    <s v="93010-193"/>
    <s v="RS"/>
    <x v="207"/>
    <d v="2020-08-13T00:00:00"/>
    <d v="2022-08-13T00:00:00"/>
    <s v="31.721.600/0001-72"/>
    <s v="Cafeteria"/>
    <s v="Sociedade Empresária Limitada"/>
    <s v="Português"/>
    <x v="0"/>
    <x v="0"/>
    <x v="0"/>
  </r>
  <r>
    <s v="3170254573"/>
    <x v="6002"/>
    <s v="EMPRESA DE PEQUENO PORTE"/>
    <x v="1975"/>
    <s v="Em Operação"/>
    <s v="Restaurante, Cafeteria, Bar e Similares"/>
    <s v="59063-350"/>
    <s v="RN"/>
    <x v="218"/>
    <d v="2020-08-14T00:00:00"/>
    <d v="2022-08-14T00:00:00"/>
    <s v="31.702.545/0001-73"/>
    <s v="Restaurante"/>
    <s v="Sociedade Empresária Limitada"/>
    <s v=" - "/>
    <x v="0"/>
    <x v="0"/>
    <x v="0"/>
  </r>
  <r>
    <s v="3169532415"/>
    <x v="6003"/>
    <s v="MICROEMPRESA"/>
    <x v="1975"/>
    <s v="Em Operação"/>
    <s v="Restaurante, Cafeteria, Bar e Similares"/>
    <s v="88420-000"/>
    <s v="SC"/>
    <x v="534"/>
    <d v="2020-07-05T00:00:00"/>
    <d v="2022-07-05T00:00:00"/>
    <s v="31.695.324/0001-15"/>
    <s v="Restaurante"/>
    <s v="Empresário Individual"/>
    <s v=" - "/>
    <x v="6"/>
    <x v="13"/>
    <x v="0"/>
  </r>
  <r>
    <s v="3168219006"/>
    <x v="6004"/>
    <s v="MICROEMPRESA"/>
    <x v="1976"/>
    <s v="Em Operação"/>
    <s v="Restaurante, Cafeteria, Bar e Similares"/>
    <s v="45930-000"/>
    <s v="BA"/>
    <x v="13"/>
    <d v="2020-09-15T00:00:00"/>
    <d v="2022-09-15T00:00:00"/>
    <s v="31.682.190/0001-06"/>
    <s v="Similar"/>
    <s v="Empresário Individual"/>
    <s v=" - "/>
    <x v="0"/>
    <x v="1"/>
    <x v="0"/>
  </r>
  <r>
    <s v="3167627429"/>
    <x v="6005"/>
    <s v="MICROEMPRESA"/>
    <x v="1976"/>
    <s v="Em Operação"/>
    <s v="Restaurante, Cafeteria, Bar e Similares"/>
    <s v="87020-121"/>
    <s v="PR"/>
    <x v="89"/>
    <d v="2020-08-18T00:00:00"/>
    <d v="2022-08-18T00:00:00"/>
    <s v="31.676.274/0001-29"/>
    <s v="Restaurante"/>
    <s v="Sociedade Empresária Limitada"/>
    <s v="Espanhol|Inglês"/>
    <x v="0"/>
    <x v="0"/>
    <x v="0"/>
  </r>
  <r>
    <s v="3159539880"/>
    <x v="6006"/>
    <s v="MICROEMPRESA"/>
    <x v="2054"/>
    <s v="Em Operação"/>
    <s v="Restaurante, Cafeteria, Bar e Similares"/>
    <s v="95714-000"/>
    <s v="RS"/>
    <x v="105"/>
    <d v="2020-09-09T00:00:00"/>
    <d v="2022-09-09T00:00:00"/>
    <s v="31.595.398/0001-80"/>
    <s v="Similar"/>
    <s v="Sociedade Empresária Limitada"/>
    <s v="Espanhol"/>
    <x v="8"/>
    <x v="11"/>
    <x v="6"/>
  </r>
  <r>
    <s v="3156843802"/>
    <x v="6007"/>
    <s v="MICROEMPRESA"/>
    <x v="2055"/>
    <s v="Em Operação"/>
    <s v="Restaurante, Cafeteria, Bar e Similares"/>
    <s v="64069-020"/>
    <s v="PI"/>
    <x v="219"/>
    <d v="2020-08-18T00:00:00"/>
    <d v="2022-08-18T00:00:00"/>
    <s v="31.568.438/0001-02"/>
    <s v="Restaurante"/>
    <s v="Empresário Individual"/>
    <s v=" - "/>
    <x v="0"/>
    <x v="1"/>
    <x v="0"/>
  </r>
  <r>
    <s v="3154428933"/>
    <x v="6008"/>
    <s v="MICROEMPRESA"/>
    <x v="2056"/>
    <s v="Em Operação"/>
    <s v="Restaurante, Cafeteria, Bar e Similares"/>
    <s v="88220-000"/>
    <s v="SC"/>
    <x v="1218"/>
    <d v="2020-06-30T00:00:00"/>
    <d v="2022-06-30T00:00:00"/>
    <s v="31.544.289/0001-33"/>
    <s v="Bar"/>
    <s v="Empresário (Individual)"/>
    <s v=" - "/>
    <x v="0"/>
    <x v="0"/>
    <x v="0"/>
  </r>
  <r>
    <s v="3153952867"/>
    <x v="6009"/>
    <s v="MICROEMPRESA"/>
    <x v="2057"/>
    <s v="Em Operação"/>
    <s v="Restaurante, Cafeteria, Bar e Similares"/>
    <s v="23970-000"/>
    <s v="RJ"/>
    <x v="23"/>
    <d v="2020-08-14T00:00:00"/>
    <d v="2022-08-14T00:00:00"/>
    <s v="31.539.528/0001-67"/>
    <s v="Restaurante"/>
    <s v="Sociedade Empresária Limitada"/>
    <s v="Português|Inglês"/>
    <x v="0"/>
    <x v="0"/>
    <x v="0"/>
  </r>
  <r>
    <s v="3153710652"/>
    <x v="6010"/>
    <s v="MICROEMPRESA"/>
    <x v="2057"/>
    <s v="Em Operação"/>
    <s v="Restaurante, Cafeteria, Bar e Similares"/>
    <s v="97070-000"/>
    <s v="RS"/>
    <x v="485"/>
    <d v="2020-07-23T00:00:00"/>
    <d v="2022-07-23T00:00:00"/>
    <s v="31.537.106/0001-52"/>
    <s v="Restaurante"/>
    <s v="Sociedade Empresária Limitada"/>
    <s v=" - "/>
    <x v="2"/>
    <x v="2"/>
    <x v="0"/>
  </r>
  <r>
    <s v="3153560500"/>
    <x v="6011"/>
    <s v="EMPRESA DE PEQUENO PORTE"/>
    <x v="2057"/>
    <s v="Em Operação"/>
    <s v="Restaurante, Cafeteria, Bar e Similares"/>
    <s v="22080-010"/>
    <s v="RJ"/>
    <x v="111"/>
    <d v="2020-09-15T00:00:00"/>
    <d v="2022-09-15T00:00:00"/>
    <s v="31.535.605/0001-00"/>
    <s v="Restaurante"/>
    <s v="Empresa Individual de Responsabilidade Limitada (de Natureza Empresária)"/>
    <s v="Italiano|Inglês|Francês"/>
    <x v="6"/>
    <x v="0"/>
    <x v="0"/>
  </r>
  <r>
    <s v="3152028515"/>
    <x v="6012"/>
    <s v="MICROEMPRESA"/>
    <x v="2058"/>
    <s v="Em Operação"/>
    <s v="Restaurante, Cafeteria, Bar e Similares"/>
    <s v="12948-110"/>
    <s v="SP"/>
    <x v="643"/>
    <d v="2020-07-01T00:00:00"/>
    <d v="2022-07-01T00:00:00"/>
    <s v="31.520.285/0001-15"/>
    <s v="Restaurante"/>
    <s v="Sociedade Empresária Limitada"/>
    <s v="Português"/>
    <x v="2"/>
    <x v="0"/>
    <x v="0"/>
  </r>
  <r>
    <s v="3151230994"/>
    <x v="6013"/>
    <s v="MICROEMPRESA"/>
    <x v="2059"/>
    <s v="Em Operação"/>
    <s v="Restaurante, Cafeteria, Bar e Similares"/>
    <s v="83255-000"/>
    <s v="PR"/>
    <x v="900"/>
    <d v="2020-07-24T00:00:00"/>
    <d v="2022-07-24T00:00:00"/>
    <s v="31.512.309/0001-94"/>
    <s v="Similar"/>
    <s v="Empresário Individual"/>
    <s v=" - "/>
    <x v="0"/>
    <x v="0"/>
    <x v="0"/>
  </r>
  <r>
    <s v="3150963697"/>
    <x v="6014"/>
    <s v="MICROEMPRESA"/>
    <x v="2059"/>
    <s v="Em Operação"/>
    <s v="Restaurante, Cafeteria, Bar e Similares"/>
    <s v="63430-000"/>
    <s v="CE"/>
    <x v="1450"/>
    <d v="2020-08-04T00:00:00"/>
    <d v="2022-08-04T00:00:00"/>
    <s v="31.509.636/0001-97"/>
    <s v="Restaurante"/>
    <s v="Sociedade Empresária Limitada"/>
    <s v=" - "/>
    <x v="0"/>
    <x v="0"/>
    <x v="0"/>
  </r>
  <r>
    <s v="3150203741"/>
    <x v="6015"/>
    <s v="MICROEMPRESA"/>
    <x v="2060"/>
    <s v="Em Operação"/>
    <s v="Restaurante, Cafeteria, Bar e Similares"/>
    <s v="20780-240"/>
    <s v="RJ"/>
    <x v="111"/>
    <d v="2020-09-08T00:00:00"/>
    <d v="2022-09-08T00:00:00"/>
    <s v="31.502.037/0001-41"/>
    <s v="Restaurante"/>
    <s v="Sociedade Empresária Limitada"/>
    <s v=" - "/>
    <x v="0"/>
    <x v="4"/>
    <x v="0"/>
  </r>
  <r>
    <s v="3149645429"/>
    <x v="6016"/>
    <s v="MICROEMPRESA"/>
    <x v="2060"/>
    <s v="Em Operação"/>
    <s v="Restaurante, Cafeteria, Bar e Similares"/>
    <s v="57306-000"/>
    <s v="AL"/>
    <x v="1295"/>
    <d v="2020-08-26T00:00:00"/>
    <d v="2022-08-26T00:00:00"/>
    <s v="31.496.454/0001-29"/>
    <s v="Bar"/>
    <s v="Empresário (Individual)"/>
    <s v=" - "/>
    <x v="0"/>
    <x v="0"/>
    <x v="0"/>
  </r>
  <r>
    <s v="3145860021"/>
    <x v="6017"/>
    <s v="MICROEMPRESA"/>
    <x v="2061"/>
    <s v="Em Operação"/>
    <s v="Restaurante, Cafeteria, Bar e Similares"/>
    <s v="28950-000"/>
    <s v="RJ"/>
    <x v="80"/>
    <d v="2020-08-05T00:00:00"/>
    <d v="2022-08-05T00:00:00"/>
    <s v="31.458.600/0001-21"/>
    <s v="Restaurante"/>
    <s v="Empresa Individual de Responsabilidade Limitada (de Natureza Empresária)"/>
    <s v=" - "/>
    <x v="0"/>
    <x v="0"/>
    <x v="0"/>
  </r>
  <r>
    <s v="3145584640"/>
    <x v="6018"/>
    <s v="MICROEMPRESA"/>
    <x v="2061"/>
    <s v="Em Operação"/>
    <s v="Restaurante, Cafeteria, Bar e Similares"/>
    <s v="01042-001"/>
    <s v="SP"/>
    <x v="5"/>
    <d v="2020-07-21T00:00:00"/>
    <d v="2022-07-21T00:00:00"/>
    <s v="31.455.846/0001-40"/>
    <s v="Restaurante"/>
    <s v="Empresa Individual de Responsabilidade Limitada (de Natureza Empresária)"/>
    <s v=" - "/>
    <x v="0"/>
    <x v="0"/>
    <x v="0"/>
  </r>
  <r>
    <s v="3144732540"/>
    <x v="6019"/>
    <s v="MICROEMPRESA"/>
    <x v="2062"/>
    <s v="Em Operação"/>
    <s v="Restaurante, Cafeteria, Bar e Similares"/>
    <s v="58075-384"/>
    <s v="PB"/>
    <x v="28"/>
    <d v="2020-08-08T00:00:00"/>
    <d v="2022-08-08T00:00:00"/>
    <s v="31.447.325/0001-40"/>
    <s v="Cafeteria"/>
    <s v="Sociedade Empresária Limitada"/>
    <s v=" - "/>
    <x v="0"/>
    <x v="0"/>
    <x v="0"/>
  </r>
  <r>
    <s v="3138637221"/>
    <x v="6020"/>
    <s v="MICROEMPRESA"/>
    <x v="1981"/>
    <s v="Em Operação"/>
    <s v="Restaurante, Cafeteria, Bar e Similares"/>
    <s v="83251-000"/>
    <s v="PR"/>
    <x v="900"/>
    <d v="2020-09-10T00:00:00"/>
    <d v="2022-09-10T00:00:00"/>
    <s v="31.386.372/0001-21"/>
    <s v="Similar"/>
    <s v="Empresário Individual"/>
    <s v=" - "/>
    <x v="0"/>
    <x v="0"/>
    <x v="0"/>
  </r>
  <r>
    <s v="3138521790"/>
    <x v="6021"/>
    <s v="MICROEMPRESA"/>
    <x v="1981"/>
    <s v="Em Operação"/>
    <s v="Restaurante, Cafeteria, Bar e Similares"/>
    <s v="07042-040"/>
    <s v="SP"/>
    <x v="291"/>
    <d v="2020-08-12T00:00:00"/>
    <d v="2022-08-12T00:00:00"/>
    <s v="31.385.217/0001-90"/>
    <s v="Restaurante"/>
    <s v="Sociedade Empresária Limitada"/>
    <s v=" - "/>
    <x v="4"/>
    <x v="10"/>
    <x v="0"/>
  </r>
  <r>
    <s v="3138292612"/>
    <x v="6022"/>
    <s v="MICROEMPRESA"/>
    <x v="1981"/>
    <s v="Em Operação"/>
    <s v="Restaurante, Cafeteria, Bar e Similares"/>
    <s v="89012-500"/>
    <s v="SC"/>
    <x v="15"/>
    <d v="2020-09-28T00:00:00"/>
    <d v="2022-09-28T00:00:00"/>
    <s v="31.382.926/0001-12"/>
    <s v="Restaurante"/>
    <s v="Sociedade Empresária Limitada"/>
    <s v=" - "/>
    <x v="6"/>
    <x v="0"/>
    <x v="0"/>
  </r>
  <r>
    <s v="3135500802"/>
    <x v="6023"/>
    <s v="EMPRESA DE PEQUENO PORTE"/>
    <x v="1982"/>
    <s v="Em Operação"/>
    <s v="Restaurante, Cafeteria, Bar e Similares"/>
    <s v="04547-006"/>
    <s v="SP"/>
    <x v="5"/>
    <d v="2020-08-16T00:00:00"/>
    <d v="2022-08-16T00:00:00"/>
    <s v="31.355.008/0001-02"/>
    <s v="Cafeteria"/>
    <s v="Sociedade Empresária Limitada"/>
    <s v=" - "/>
    <x v="0"/>
    <x v="0"/>
    <x v="0"/>
  </r>
  <r>
    <s v="3135242638"/>
    <x v="6024"/>
    <s v="MICROEMPRESA"/>
    <x v="1982"/>
    <s v="Em Operação"/>
    <s v="Restaurante, Cafeteria, Bar e Similares"/>
    <s v="74810-100"/>
    <s v="GO"/>
    <x v="11"/>
    <d v="2020-09-09T00:00:00"/>
    <d v="2022-09-09T00:00:00"/>
    <s v="31.352.426/0001-38"/>
    <s v="Restaurante"/>
    <s v="Sociedade Empresária Limitada"/>
    <s v=" - "/>
    <x v="2"/>
    <x v="0"/>
    <x v="0"/>
  </r>
  <r>
    <s v="3127844561"/>
    <x v="6025"/>
    <s v="MICROEMPRESA"/>
    <x v="2063"/>
    <s v="Em Operação"/>
    <s v="Restaurante, Cafeteria, Bar e Similares"/>
    <s v="99880-000"/>
    <s v="RS"/>
    <x v="1451"/>
    <d v="2020-08-01T00:00:00"/>
    <d v="2022-08-01T00:00:00"/>
    <s v="31.278.445/0001-61"/>
    <s v="Restaurante"/>
    <s v="Empresário Individual"/>
    <s v=" - "/>
    <x v="5"/>
    <x v="0"/>
    <x v="0"/>
  </r>
  <r>
    <s v="3121967602"/>
    <x v="6026"/>
    <s v="MICROEMPRESA"/>
    <x v="2064"/>
    <s v="Em Operação"/>
    <s v="Restaurante, Cafeteria, Bar e Similares"/>
    <s v="95880-000"/>
    <s v="RS"/>
    <x v="488"/>
    <d v="2020-08-18T00:00:00"/>
    <d v="2022-08-18T00:00:00"/>
    <s v="31.219.676/0001-02"/>
    <s v="Cafeteria"/>
    <s v="Sociedade Empresária Limitada"/>
    <s v="Português"/>
    <x v="3"/>
    <x v="4"/>
    <x v="3"/>
  </r>
  <r>
    <s v="3116113751"/>
    <x v="6027"/>
    <s v="MICROEMPRESA"/>
    <x v="2065"/>
    <s v="Em Operação"/>
    <s v="Restaurante, Cafeteria, Bar e Similares"/>
    <s v="70648-240"/>
    <s v="DF"/>
    <x v="247"/>
    <d v="2020-08-01T00:00:00"/>
    <d v="2022-08-01T00:00:00"/>
    <s v="31.161.137/0001-51"/>
    <s v="Restaurante"/>
    <s v="Empresário (Individual)"/>
    <s v="Italiano|Inglês|Espanhol"/>
    <x v="6"/>
    <x v="0"/>
    <x v="0"/>
  </r>
  <r>
    <s v="3115406901"/>
    <x v="6028"/>
    <s v="MICROEMPRESA"/>
    <x v="2066"/>
    <s v="Em Operação"/>
    <s v="Restaurante, Cafeteria, Bar e Similares"/>
    <s v="88850-000"/>
    <s v="SC"/>
    <x v="1452"/>
    <d v="2020-07-03T00:00:00"/>
    <d v="2022-07-03T00:00:00"/>
    <s v="31.154.069/0001-01"/>
    <s v="Cafeteria"/>
    <s v="Sociedade Empresária Limitada"/>
    <s v="Italiano"/>
    <x v="0"/>
    <x v="1"/>
    <x v="1"/>
  </r>
  <r>
    <s v="3111970890"/>
    <x v="6029"/>
    <s v="MICROEMPRESA"/>
    <x v="2067"/>
    <s v="Em Operação"/>
    <s v="Restaurante, Cafeteria, Bar e Similares"/>
    <s v="64222-000"/>
    <s v="PI"/>
    <x v="774"/>
    <d v="2020-08-31T00:00:00"/>
    <d v="2022-08-31T00:00:00"/>
    <s v="31.119.708/0001-90"/>
    <s v="Similar"/>
    <s v="Sociedade Empresária Limitada"/>
    <s v=" - "/>
    <x v="0"/>
    <x v="3"/>
    <x v="0"/>
  </r>
  <r>
    <s v="3109830845"/>
    <x v="6030"/>
    <s v="EMPRESA DE PEQUENO PORTE"/>
    <x v="1987"/>
    <s v="Em Operação"/>
    <s v="Restaurante, Cafeteria, Bar e Similares"/>
    <s v="12230-000"/>
    <s v="SP"/>
    <x v="204"/>
    <d v="2020-08-14T00:00:00"/>
    <d v="2022-08-14T00:00:00"/>
    <s v="31.098.308/0001-45"/>
    <s v="Restaurante"/>
    <s v="Empresa Individual de Responsabilidade Limitada (de Natureza Empresária)"/>
    <s v=" - "/>
    <x v="1"/>
    <x v="0"/>
    <x v="0"/>
  </r>
  <r>
    <s v="3108497235"/>
    <x v="6031"/>
    <s v="MICROEMPRESA"/>
    <x v="1987"/>
    <s v="Em Operação"/>
    <s v="Restaurante, Cafeteria, Bar e Similares"/>
    <s v="88420-000"/>
    <s v="SC"/>
    <x v="534"/>
    <d v="2020-07-05T00:00:00"/>
    <d v="2022-07-05T00:00:00"/>
    <s v="31.084.972/0001-35"/>
    <s v="Similar"/>
    <s v="Empresário Individual"/>
    <s v=" - "/>
    <x v="3"/>
    <x v="5"/>
    <x v="6"/>
  </r>
  <r>
    <s v="3106738493"/>
    <x v="6032"/>
    <s v="MICROEMPRESA"/>
    <x v="2068"/>
    <s v="Em Operação"/>
    <s v="Restaurante, Cafeteria, Bar e Similares"/>
    <s v="45420-000"/>
    <s v="BA"/>
    <x v="337"/>
    <d v="2020-08-25T00:00:00"/>
    <d v="2022-08-25T00:00:00"/>
    <s v="31.067.384/0001-93"/>
    <s v="Restaurante"/>
    <s v="Empresário Individual"/>
    <s v=" - "/>
    <x v="0"/>
    <x v="0"/>
    <x v="0"/>
  </r>
  <r>
    <s v="3105659331"/>
    <x v="6033"/>
    <s v="MICROEMPRESA"/>
    <x v="2069"/>
    <s v="Em Operação"/>
    <s v="Restaurante, Cafeteria, Bar e Similares"/>
    <s v="88220-000"/>
    <s v="SC"/>
    <x v="1218"/>
    <d v="2020-08-05T00:00:00"/>
    <d v="2022-08-05T00:00:00"/>
    <s v="31.056.593/0001-31"/>
    <s v="Cafeteria"/>
    <s v="Empresário (Individual)"/>
    <s v=" - "/>
    <x v="0"/>
    <x v="0"/>
    <x v="0"/>
  </r>
  <r>
    <s v="3101186810"/>
    <x v="6034"/>
    <s v="MICROEMPRESA"/>
    <x v="2070"/>
    <s v="Em Operação"/>
    <s v="Restaurante, Cafeteria, Bar e Similares"/>
    <s v="32920-000"/>
    <s v="MG"/>
    <x v="1453"/>
    <d v="2020-09-28T00:00:00"/>
    <d v="2022-09-28T00:00:00"/>
    <s v="31.011.868/0001-10"/>
    <s v="Restaurante"/>
    <s v="Empresário Individual"/>
    <s v=" - "/>
    <x v="0"/>
    <x v="0"/>
    <x v="0"/>
  </r>
  <r>
    <s v="2108/02038"/>
    <x v="6035"/>
    <s v="MICROEMPRESA"/>
    <x v="2071"/>
    <s v="Em Implantação"/>
    <s v="Restaurante, Cafeteria, Bar e Similares"/>
    <s v="45980-000"/>
    <s v="BA"/>
    <x v="553"/>
    <m/>
    <m/>
    <s v="21/08/2020 17:16:38"/>
    <s v="30.992.464/0001-92"/>
    <s v="5611-2/01 - RESTAURANTES E SIMILARES"/>
    <s v="Restaurante"/>
    <x v="21"/>
    <x v="0"/>
    <x v="0"/>
  </r>
  <r>
    <s v="3095770940"/>
    <x v="6036"/>
    <s v="MICROEMPRESA"/>
    <x v="2072"/>
    <s v="Em Operação"/>
    <s v="Restaurante, Cafeteria, Bar e Similares"/>
    <s v="16015-433"/>
    <s v="SP"/>
    <x v="1285"/>
    <d v="2020-07-15T00:00:00"/>
    <d v="2022-07-15T00:00:00"/>
    <s v="30.957.709/0001-40"/>
    <s v="Restaurante"/>
    <s v="Empresário Individual"/>
    <s v=" - "/>
    <x v="0"/>
    <x v="0"/>
    <x v="0"/>
  </r>
  <r>
    <s v="3094997900"/>
    <x v="6037"/>
    <s v="MICROEMPRESA"/>
    <x v="2073"/>
    <s v="Em Operação"/>
    <s v="Restaurante, Cafeteria, Bar e Similares"/>
    <s v="89870-000"/>
    <s v="SC"/>
    <x v="1454"/>
    <d v="2020-07-21T00:00:00"/>
    <d v="2022-07-21T00:00:00"/>
    <s v="30.949.979/0001-00"/>
    <s v="Restaurante"/>
    <s v="Sociedade Empresária Limitada"/>
    <s v="Italiano|Português"/>
    <x v="7"/>
    <x v="0"/>
    <x v="0"/>
  </r>
  <r>
    <s v="3092679713"/>
    <x v="2548"/>
    <s v="EMPRESA DE PEQUENO PORTE"/>
    <x v="1991"/>
    <s v="Em Operação"/>
    <s v="Restaurante, Cafeteria, Bar e Similares"/>
    <s v="11726-500"/>
    <s v="SP"/>
    <x v="48"/>
    <d v="2020-07-12T00:00:00"/>
    <d v="2022-07-12T00:00:00"/>
    <s v="30.926.797/0001-13"/>
    <s v="Cafeteria"/>
    <s v="Sociedade Empresária Limitada"/>
    <s v="Inglês"/>
    <x v="0"/>
    <x v="2"/>
    <x v="0"/>
  </r>
  <r>
    <s v="3091769686"/>
    <x v="6038"/>
    <s v="MICROEMPRESA"/>
    <x v="2074"/>
    <s v="Em Operação"/>
    <s v="Restaurante, Cafeteria, Bar e Similares"/>
    <s v="37578-000"/>
    <s v="MG"/>
    <x v="215"/>
    <d v="2020-07-03T00:00:00"/>
    <d v="2022-07-03T00:00:00"/>
    <s v="30.917.696/0001-86"/>
    <s v="Restaurante"/>
    <s v="Empresário Individual"/>
    <s v=" - "/>
    <x v="0"/>
    <x v="1"/>
    <x v="0"/>
  </r>
  <r>
    <s v="3089998799"/>
    <x v="6039"/>
    <s v="MICROEMPRESA"/>
    <x v="2075"/>
    <s v="Em Operação"/>
    <s v="Restaurante, Cafeteria, Bar e Similares"/>
    <s v="28740-000"/>
    <s v="RJ"/>
    <x v="1455"/>
    <d v="2020-09-21T00:00:00"/>
    <d v="2022-09-21T00:00:00"/>
    <s v="30.899.987/0001-99"/>
    <s v="Similar"/>
    <s v="Sociedade Empresária Limitada"/>
    <s v=" - "/>
    <x v="0"/>
    <x v="0"/>
    <x v="0"/>
  </r>
  <r>
    <s v="3089280403"/>
    <x v="6040"/>
    <s v="MICROEMPRESA"/>
    <x v="2076"/>
    <s v="Em Operação"/>
    <s v="Restaurante, Cafeteria, Bar e Similares"/>
    <s v="93950-000"/>
    <s v="RS"/>
    <x v="723"/>
    <d v="2020-09-16T00:00:00"/>
    <d v="2022-09-16T00:00:00"/>
    <s v="30.892.804/0001-03"/>
    <s v="Bar"/>
    <s v="Sociedade Empresária Limitada"/>
    <s v="Português"/>
    <x v="2"/>
    <x v="0"/>
    <x v="0"/>
  </r>
  <r>
    <s v="3086770760"/>
    <x v="6041"/>
    <s v="MICROEMPRESA"/>
    <x v="2077"/>
    <s v="Em Operação"/>
    <s v="Restaurante, Cafeteria, Bar e Similares"/>
    <s v="59245-000"/>
    <s v="RN"/>
    <x v="813"/>
    <d v="2020-09-02T00:00:00"/>
    <d v="2022-09-02T00:00:00"/>
    <s v="30.867.707/0001-60"/>
    <s v="Restaurante"/>
    <s v="Empresário Individual"/>
    <s v=" - "/>
    <x v="0"/>
    <x v="0"/>
    <x v="0"/>
  </r>
  <r>
    <s v="3085890379"/>
    <x v="6042"/>
    <s v="MICROEMPRESA"/>
    <x v="2077"/>
    <s v="Em Operação"/>
    <s v="Restaurante, Cafeteria, Bar e Similares"/>
    <s v="37260-000"/>
    <s v="MG"/>
    <x v="630"/>
    <d v="2020-08-26T00:00:00"/>
    <d v="2022-08-26T00:00:00"/>
    <s v="30.858.903/0001-79"/>
    <s v="Restaurante"/>
    <s v="Empresário Individual"/>
    <s v="Português"/>
    <x v="2"/>
    <x v="0"/>
    <x v="0"/>
  </r>
  <r>
    <s v="3083859906"/>
    <x v="6043"/>
    <s v="MICROEMPRESA"/>
    <x v="2078"/>
    <s v="Em Operação"/>
    <s v="Restaurante, Cafeteria, Bar e Similares"/>
    <s v="12245-030"/>
    <s v="SP"/>
    <x v="204"/>
    <d v="2020-07-03T00:00:00"/>
    <d v="2022-07-03T00:00:00"/>
    <s v="30.838.599/0001-06"/>
    <s v="Cafeteria"/>
    <s v="Sociedade Empresária Limitada"/>
    <s v=" - "/>
    <x v="5"/>
    <x v="4"/>
    <x v="0"/>
  </r>
  <r>
    <s v="3083769676"/>
    <x v="6044"/>
    <s v="MICROEMPRESA"/>
    <x v="2078"/>
    <s v="Em Operação"/>
    <s v="Restaurante, Cafeteria, Bar e Similares"/>
    <s v="45420-000"/>
    <s v="BA"/>
    <x v="337"/>
    <d v="2020-08-31T00:00:00"/>
    <d v="2022-08-31T00:00:00"/>
    <s v="30.837.696/0001-76"/>
    <s v="Restaurante"/>
    <s v="Empresário Individual"/>
    <s v="Português|Espanhol|Inglês"/>
    <x v="11"/>
    <x v="4"/>
    <x v="15"/>
  </r>
  <r>
    <s v="3083657654"/>
    <x v="6045"/>
    <s v="MICROEMPRESA"/>
    <x v="2079"/>
    <s v="Em Operação"/>
    <s v="Restaurante, Cafeteria, Bar e Similares"/>
    <s v="12242-580"/>
    <s v="SP"/>
    <x v="204"/>
    <d v="2020-08-17T00:00:00"/>
    <d v="2022-08-17T00:00:00"/>
    <s v="30.836.576/0001-54"/>
    <s v="Cafeteria"/>
    <s v="Sociedade Empresária Limitada"/>
    <s v=" - "/>
    <x v="0"/>
    <x v="0"/>
    <x v="0"/>
  </r>
  <r>
    <s v="3083333173"/>
    <x v="6046"/>
    <s v="MICROEMPRESA"/>
    <x v="2079"/>
    <s v="Em Operação"/>
    <s v="Restaurante, Cafeteria, Bar e Similares"/>
    <s v="37640-000"/>
    <s v="MG"/>
    <x v="1"/>
    <d v="2020-07-29T00:00:00"/>
    <d v="2022-07-29T00:00:00"/>
    <s v="30.833.331/0001-73"/>
    <s v="Cafeteria"/>
    <s v="Empresário Individual"/>
    <s v=" - "/>
    <x v="0"/>
    <x v="0"/>
    <x v="0"/>
  </r>
  <r>
    <s v="3082370191"/>
    <x v="6047"/>
    <s v="MICROEMPRESA"/>
    <x v="1973"/>
    <s v="Em Operação"/>
    <s v="Restaurante, Cafeteria, Bar e Similares"/>
    <s v="59596-000"/>
    <s v="RN"/>
    <x v="863"/>
    <d v="2020-09-18T00:00:00"/>
    <d v="2022-09-18T00:00:00"/>
    <s v="30.823.701/0001-91"/>
    <s v="Restaurante"/>
    <s v="Empresário Individual"/>
    <s v=" - "/>
    <x v="0"/>
    <x v="1"/>
    <x v="6"/>
  </r>
  <r>
    <s v="3082355793"/>
    <x v="6048"/>
    <s v="MICROEMPRESA"/>
    <x v="1973"/>
    <s v="Em Operação"/>
    <s v="Restaurante, Cafeteria, Bar e Similares"/>
    <s v="78715-736"/>
    <s v="MT"/>
    <x v="295"/>
    <d v="2020-09-03T00:00:00"/>
    <d v="2022-09-03T00:00:00"/>
    <s v="30.823.557/0001-93"/>
    <s v="Restaurante"/>
    <s v="Empresário Individual"/>
    <s v=" - "/>
    <x v="2"/>
    <x v="4"/>
    <x v="0"/>
  </r>
  <r>
    <s v="3079848427"/>
    <x v="6049"/>
    <s v="MICROEMPRESA"/>
    <x v="1993"/>
    <s v="Em Operação"/>
    <s v="Restaurante, Cafeteria, Bar e Similares"/>
    <s v="86015-030"/>
    <s v="PR"/>
    <x v="292"/>
    <d v="2020-07-08T00:00:00"/>
    <d v="2022-07-08T00:00:00"/>
    <s v="30.798.484/0001-27"/>
    <s v="Bar"/>
    <s v="Sociedade Empresária Limitada"/>
    <s v=" - "/>
    <x v="0"/>
    <x v="0"/>
    <x v="0"/>
  </r>
  <r>
    <s v="3079503525"/>
    <x v="6050"/>
    <s v="EMPRESA DE PEQUENO PORTE"/>
    <x v="1994"/>
    <s v="Em Operação"/>
    <s v="Restaurante, Cafeteria, Bar e Similares"/>
    <s v="78045-280"/>
    <s v="MT"/>
    <x v="71"/>
    <d v="2020-07-27T00:00:00"/>
    <d v="2022-07-27T00:00:00"/>
    <s v="30.795.035/0001-25"/>
    <s v="Restaurante"/>
    <s v="Sociedade Empresária Limitada"/>
    <s v=" - "/>
    <x v="6"/>
    <x v="0"/>
    <x v="0"/>
  </r>
  <r>
    <s v="3075686921"/>
    <x v="6051"/>
    <s v="EMPRESA DE PEQUENO PORTE"/>
    <x v="1995"/>
    <s v="Em Operação"/>
    <s v="Restaurante, Cafeteria, Bar e Similares"/>
    <s v="09732-570"/>
    <s v="SP"/>
    <x v="311"/>
    <d v="2020-09-23T00:00:00"/>
    <d v="2022-09-23T00:00:00"/>
    <s v="30.756.869/0001-21"/>
    <s v="Similar"/>
    <s v="Empresa Individual de Responsabilidade Limitada (de Natureza Empresária)"/>
    <s v=" - "/>
    <x v="6"/>
    <x v="0"/>
    <x v="0"/>
  </r>
  <r>
    <s v="3072500542"/>
    <x v="6052"/>
    <s v="MICROEMPRESA"/>
    <x v="2080"/>
    <s v="Em Operação"/>
    <s v="Restaurante, Cafeteria, Bar e Similares"/>
    <s v="85851-110"/>
    <s v="PR"/>
    <x v="136"/>
    <d v="2020-08-13T00:00:00"/>
    <d v="2022-08-13T00:00:00"/>
    <s v="30.725.005/0001-42"/>
    <s v="Bar"/>
    <s v="Sociedade Empresária Limitada"/>
    <s v="Espanhol"/>
    <x v="0"/>
    <x v="0"/>
    <x v="0"/>
  </r>
  <r>
    <s v="3072366440"/>
    <x v="6053"/>
    <s v="MICROEMPRESA"/>
    <x v="2080"/>
    <s v="Em Operação"/>
    <s v="Restaurante, Cafeteria, Bar e Similares"/>
    <s v="65590-000"/>
    <s v="MA"/>
    <x v="263"/>
    <d v="2020-08-11T00:00:00"/>
    <d v="2022-08-11T00:00:00"/>
    <s v="30.723.664/0001-40"/>
    <s v="Restaurante"/>
    <s v="Empresário (Individual)"/>
    <s v=" - "/>
    <x v="2"/>
    <x v="4"/>
    <x v="0"/>
  </r>
  <r>
    <s v="3072218120"/>
    <x v="6054"/>
    <s v="MICROEMPRESA"/>
    <x v="2081"/>
    <s v="Em Operação"/>
    <s v="Restaurante, Cafeteria, Bar e Similares"/>
    <s v="05314-010"/>
    <s v="SP"/>
    <x v="5"/>
    <d v="2020-07-27T00:00:00"/>
    <d v="2022-07-27T00:00:00"/>
    <s v="30.722.181/0001-20"/>
    <s v="Restaurante"/>
    <s v="Sociedade Empresária Limitada"/>
    <s v=" - "/>
    <x v="0"/>
    <x v="0"/>
    <x v="0"/>
  </r>
  <r>
    <s v="3071948728"/>
    <x v="6055"/>
    <s v="MICROEMPRESA"/>
    <x v="2082"/>
    <s v="Em Operação"/>
    <s v="Restaurante, Cafeteria, Bar e Similares"/>
    <s v="35460-000"/>
    <s v="MG"/>
    <x v="112"/>
    <d v="2020-09-09T00:00:00"/>
    <d v="2022-09-09T00:00:00"/>
    <s v="30.719.487/0001-28"/>
    <s v="Similar"/>
    <s v="Empresário Individual"/>
    <s v=" - "/>
    <x v="2"/>
    <x v="0"/>
    <x v="0"/>
  </r>
  <r>
    <s v="3070977980"/>
    <x v="6056"/>
    <s v="MICROEMPRESA"/>
    <x v="1996"/>
    <s v="Em Operação"/>
    <s v="Restaurante, Cafeteria, Bar e Similares"/>
    <s v="12460-000"/>
    <s v="SP"/>
    <x v="505"/>
    <d v="2020-07-08T00:00:00"/>
    <d v="2022-07-08T00:00:00"/>
    <s v="30.709.779/0001-80"/>
    <s v="Restaurante"/>
    <s v="Empresário (Individual)"/>
    <s v=" - "/>
    <x v="2"/>
    <x v="0"/>
    <x v="0"/>
  </r>
  <r>
    <s v="3070466014"/>
    <x v="6057"/>
    <s v="EMPRESA DE PEQUENO PORTE"/>
    <x v="1996"/>
    <s v="Em Operação"/>
    <s v="Restaurante, Cafeteria, Bar e Similares"/>
    <s v="05069-010"/>
    <s v="SP"/>
    <x v="5"/>
    <d v="2020-07-29T00:00:00"/>
    <d v="2022-07-29T00:00:00"/>
    <s v="30.704.660/0001-14"/>
    <s v="Restaurante"/>
    <s v="Sociedade Empresária Limitada"/>
    <s v=" - "/>
    <x v="0"/>
    <x v="2"/>
    <x v="0"/>
  </r>
  <r>
    <s v="3069350403"/>
    <x v="6058"/>
    <s v="EMPRESA DE PEQUENO PORTE"/>
    <x v="1997"/>
    <s v="Em Operação"/>
    <s v="Restaurante, Cafeteria, Bar e Similares"/>
    <s v="03323-040"/>
    <s v="SP"/>
    <x v="5"/>
    <d v="2020-08-13T00:00:00"/>
    <d v="2022-08-13T00:00:00"/>
    <s v="30.693.504/0001-03"/>
    <s v="Restaurante"/>
    <s v="Sociedade Empresária Limitada"/>
    <s v=" - "/>
    <x v="0"/>
    <x v="0"/>
    <x v="0"/>
  </r>
  <r>
    <s v="3067598327"/>
    <x v="6059"/>
    <s v="MICROEMPRESA"/>
    <x v="2081"/>
    <s v="Em Operação"/>
    <s v="Restaurante, Cafeteria, Bar e Similares"/>
    <s v="64222-000"/>
    <s v="PI"/>
    <x v="774"/>
    <d v="2020-07-16T00:00:00"/>
    <d v="2022-07-16T00:00:00"/>
    <s v="30.675.983/0001-27"/>
    <s v="Restaurante"/>
    <s v="Sociedade Empresária Limitada"/>
    <s v="Inglês|Espanhol"/>
    <x v="6"/>
    <x v="4"/>
    <x v="15"/>
  </r>
  <r>
    <s v="3067074862"/>
    <x v="6060"/>
    <s v="EMPRESA DE PEQUENO PORTE"/>
    <x v="2083"/>
    <s v="Em Operação"/>
    <s v="Restaurante, Cafeteria, Bar e Similares"/>
    <s v="08060-000"/>
    <s v="SP"/>
    <x v="5"/>
    <d v="2020-09-16T00:00:00"/>
    <d v="2022-09-16T00:00:00"/>
    <s v="30.670.748/0001-62"/>
    <s v="Similar"/>
    <s v="Empresa Individual de Responsabilidade Limitada (de Natureza Empresária)"/>
    <s v="Inglês|Italiano"/>
    <x v="2"/>
    <x v="0"/>
    <x v="0"/>
  </r>
  <r>
    <s v="3065816138"/>
    <x v="6061"/>
    <s v="MICROEMPRESA"/>
    <x v="2084"/>
    <s v="Em Implantação"/>
    <s v="Restaurante, Cafeteria, Bar e Similares"/>
    <s v="28930-000"/>
    <s v="RJ"/>
    <x v="212"/>
    <d v="2020-07-10T00:00:00"/>
    <d v="2022-07-10T00:00:00"/>
    <s v="30.658.161/0001-38"/>
    <s v="Similar"/>
    <s v="Empresa Individual de Responsabilidade Limitada (de Natureza Empresária)"/>
    <s v="Espanhol"/>
    <x v="0"/>
    <x v="0"/>
    <x v="0"/>
  </r>
  <r>
    <s v="3065546920"/>
    <x v="6062"/>
    <s v="MICROEMPRESA"/>
    <x v="2084"/>
    <s v="Em Operação"/>
    <s v="Restaurante, Cafeteria, Bar e Similares"/>
    <s v="89107-000"/>
    <s v="SC"/>
    <x v="173"/>
    <d v="2020-08-10T00:00:00"/>
    <d v="2022-08-10T00:00:00"/>
    <s v="30.655.469/0001-20"/>
    <s v="Restaurante"/>
    <s v="Empresa Individual de Responsabilidade Limitada (de Natureza Empresária)"/>
    <s v=" - "/>
    <x v="11"/>
    <x v="4"/>
    <x v="15"/>
  </r>
  <r>
    <s v="3064541583"/>
    <x v="6063"/>
    <s v="EMPRESA DE PEQUENO PORTE"/>
    <x v="2085"/>
    <s v="Em Operação"/>
    <s v="Restaurante, Cafeteria, Bar e Similares"/>
    <s v="20511-170"/>
    <s v="RJ"/>
    <x v="111"/>
    <d v="2020-09-16T00:00:00"/>
    <d v="2022-09-16T00:00:00"/>
    <s v="30.645.415/0001-83"/>
    <s v="Similar"/>
    <s v="Sociedade Empresária Limitada"/>
    <s v=" - "/>
    <x v="0"/>
    <x v="0"/>
    <x v="0"/>
  </r>
  <r>
    <s v="3062221849"/>
    <x v="6064"/>
    <s v="MICROEMPRESA"/>
    <x v="2086"/>
    <s v="Em Operação"/>
    <s v="Restaurante, Cafeteria, Bar e Similares"/>
    <s v="95150-000"/>
    <s v="RS"/>
    <x v="490"/>
    <d v="2020-09-21T00:00:00"/>
    <d v="2022-09-21T00:00:00"/>
    <s v="30.622.218/0001-49"/>
    <s v="Bar"/>
    <s v="Sociedade Empresária Limitada"/>
    <s v="Espanhol|Inglês"/>
    <x v="2"/>
    <x v="8"/>
    <x v="4"/>
  </r>
  <r>
    <s v="3062107939"/>
    <x v="6039"/>
    <s v="MICROEMPRESA"/>
    <x v="2086"/>
    <s v="Em Operação"/>
    <s v="Restaurante, Cafeteria, Bar e Similares"/>
    <s v="28770-000"/>
    <s v="RJ"/>
    <x v="1456"/>
    <d v="2020-09-16T00:00:00"/>
    <d v="2022-09-16T00:00:00"/>
    <s v="30.621.079/0001-39"/>
    <s v="Similar"/>
    <s v="Empresa Individual de Responsabilidade Limitada (de Natureza Empresária)"/>
    <s v=" - "/>
    <x v="0"/>
    <x v="0"/>
    <x v="0"/>
  </r>
  <r>
    <s v="3061093406"/>
    <x v="6065"/>
    <s v="MICROEMPRESA"/>
    <x v="1999"/>
    <s v="Em Operação"/>
    <s v="Restaurante, Cafeteria, Bar e Similares"/>
    <s v="74988-787"/>
    <s v="GO"/>
    <x v="278"/>
    <d v="2020-07-31T00:00:00"/>
    <d v="2022-07-31T00:00:00"/>
    <s v="30.610.934/0001-06"/>
    <s v="Restaurante"/>
    <s v="Empresa Individual de Responsabilidade Limitada (de Natureza Empresária)"/>
    <s v=" - "/>
    <x v="0"/>
    <x v="1"/>
    <x v="0"/>
  </r>
  <r>
    <s v="3058148470"/>
    <x v="6066"/>
    <s v="EMPRESA DE PEQUENO PORTE"/>
    <x v="2087"/>
    <s v="Em Operação"/>
    <s v="Restaurante, Cafeteria, Bar e Similares"/>
    <s v="89120-000"/>
    <s v="SC"/>
    <x v="819"/>
    <d v="2020-07-20T00:00:00"/>
    <d v="2022-07-20T00:00:00"/>
    <s v="30.581.484/0001-70"/>
    <s v="Restaurante"/>
    <s v="Empresa Individual de Responsabilidade Limitada (de Natureza Empresária)"/>
    <s v="Português"/>
    <x v="6"/>
    <x v="4"/>
    <x v="3"/>
  </r>
  <r>
    <s v="3057219849"/>
    <x v="6067"/>
    <s v="MICROEMPRESA"/>
    <x v="2088"/>
    <s v="Em Operação"/>
    <s v="Restaurante, Cafeteria, Bar e Similares"/>
    <s v="88680-000"/>
    <s v="SC"/>
    <x v="703"/>
    <d v="2020-07-30T00:00:00"/>
    <d v="2022-07-30T00:00:00"/>
    <s v="30.572.198/0001-49"/>
    <s v="Restaurante"/>
    <s v="Empresa Individual de Responsabilidade Limitada (de Natureza Empresária)"/>
    <s v="Português"/>
    <x v="0"/>
    <x v="0"/>
    <x v="0"/>
  </r>
  <r>
    <s v="3056674817"/>
    <x v="6068"/>
    <s v="MICROEMPRESA"/>
    <x v="2088"/>
    <s v="Em Operação"/>
    <s v="Restaurante, Cafeteria, Bar e Similares"/>
    <s v="87013-230"/>
    <s v="PR"/>
    <x v="89"/>
    <d v="2020-08-18T00:00:00"/>
    <d v="2022-08-18T00:00:00"/>
    <s v="30.566.748/0001-17"/>
    <s v="Restaurante"/>
    <s v="Sociedade Empresária Limitada"/>
    <s v=" - "/>
    <x v="0"/>
    <x v="0"/>
    <x v="0"/>
  </r>
  <r>
    <s v="3055378780"/>
    <x v="6069"/>
    <s v="MICROEMPRESA"/>
    <x v="2089"/>
    <s v="Em Operação"/>
    <s v="Restaurante, Cafeteria, Bar e Similares"/>
    <s v="89075-270"/>
    <s v="SC"/>
    <x v="15"/>
    <d v="2020-08-13T00:00:00"/>
    <d v="2022-08-13T00:00:00"/>
    <s v="30.553.787/0001-80"/>
    <s v="Restaurante"/>
    <s v="Sociedade Empresária Limitada"/>
    <s v=" - "/>
    <x v="3"/>
    <x v="4"/>
    <x v="3"/>
  </r>
  <r>
    <s v="3052399536"/>
    <x v="6070"/>
    <s v="MICROEMPRESA"/>
    <x v="2090"/>
    <s v="Em Operação"/>
    <s v="Restaurante, Cafeteria, Bar e Similares"/>
    <s v="72980-000"/>
    <s v="GO"/>
    <x v="284"/>
    <d v="2020-07-14T00:00:00"/>
    <d v="2022-07-14T00:00:00"/>
    <s v="30.523.995/0001-36"/>
    <s v="Similar"/>
    <s v="Empresa Individual de Responsabilidade Limitada (de Natureza Empresária)"/>
    <s v=" - "/>
    <x v="0"/>
    <x v="5"/>
    <x v="0"/>
  </r>
  <r>
    <s v="3052287514"/>
    <x v="6071"/>
    <s v="MICROEMPRESA"/>
    <x v="2090"/>
    <s v="Em Operação"/>
    <s v="Restaurante, Cafeteria, Bar e Similares"/>
    <s v="55014-470"/>
    <s v="PE"/>
    <x v="664"/>
    <d v="2020-08-06T00:00:00"/>
    <d v="2022-08-06T00:00:00"/>
    <s v="30.522.875/0001-14"/>
    <s v="Restaurante"/>
    <s v="Empresário (Individual)"/>
    <s v=" - "/>
    <x v="2"/>
    <x v="0"/>
    <x v="0"/>
  </r>
  <r>
    <s v="3049672628"/>
    <x v="6072"/>
    <s v="MICROEMPRESA"/>
    <x v="2091"/>
    <s v="Em Operação"/>
    <s v="Restaurante, Cafeteria, Bar e Similares"/>
    <s v="59655-000"/>
    <s v="RN"/>
    <x v="1457"/>
    <d v="2020-08-31T00:00:00"/>
    <d v="2022-08-31T00:00:00"/>
    <s v="30.496.726/0001-28"/>
    <s v="Restaurante"/>
    <s v="Empresário (Individual)"/>
    <s v=" - "/>
    <x v="5"/>
    <x v="10"/>
    <x v="3"/>
  </r>
  <r>
    <s v="3049601897"/>
    <x v="6073"/>
    <s v="MICROEMPRESA"/>
    <x v="2091"/>
    <s v="Em Operação"/>
    <s v="Restaurante, Cafeteria, Bar e Similares"/>
    <s v="23968-000"/>
    <s v="RJ"/>
    <x v="667"/>
    <d v="2020-07-20T00:00:00"/>
    <d v="2022-07-20T00:00:00"/>
    <s v="30.496.018/0001-97"/>
    <s v="Restaurante"/>
    <s v="Empresário (Individual)"/>
    <s v="Inglês|Italiano|Português|Francês"/>
    <x v="6"/>
    <x v="1"/>
    <x v="0"/>
  </r>
  <r>
    <s v="3046680630"/>
    <x v="6074"/>
    <s v="EMPRESA DE PEQUENO PORTE"/>
    <x v="2000"/>
    <s v="Em Operação"/>
    <s v="Restaurante, Cafeteria, Bar e Similares"/>
    <s v="05716-060"/>
    <s v="SP"/>
    <x v="5"/>
    <d v="2020-09-04T00:00:00"/>
    <d v="2022-09-04T00:00:00"/>
    <s v="30.466.806/0001-30"/>
    <s v="Restaurante"/>
    <s v="Sociedade Empresária Limitada"/>
    <s v=" - "/>
    <x v="6"/>
    <x v="0"/>
    <x v="0"/>
  </r>
  <r>
    <s v="3045663758"/>
    <x v="6075"/>
    <s v="MICROEMPRESA"/>
    <x v="2092"/>
    <s v="Em Operação"/>
    <s v="Restaurante, Cafeteria, Bar e Similares"/>
    <s v="58703-070"/>
    <s v="PB"/>
    <x v="1225"/>
    <d v="2020-08-05T00:00:00"/>
    <d v="2022-08-05T00:00:00"/>
    <s v="30.456.637/0001-58"/>
    <s v="Restaurante"/>
    <s v="Empresário (Individual)"/>
    <s v=" - "/>
    <x v="7"/>
    <x v="0"/>
    <x v="0"/>
  </r>
  <r>
    <s v="3041823225"/>
    <x v="6076"/>
    <s v="MICROEMPRESA"/>
    <x v="2093"/>
    <s v="Em Operação"/>
    <s v="Restaurante, Cafeteria, Bar e Similares"/>
    <s v="28660-000"/>
    <s v="RJ"/>
    <x v="1458"/>
    <d v="2020-09-18T00:00:00"/>
    <d v="2022-09-18T00:00:00"/>
    <s v="30.418.232/0001-25"/>
    <s v="Similar"/>
    <s v="Empresa Individual de Responsabilidade Limitada (de Natureza Empresária)"/>
    <s v=" - "/>
    <x v="0"/>
    <x v="0"/>
    <x v="0"/>
  </r>
  <r>
    <s v="3041205769"/>
    <x v="6077"/>
    <s v="MICROEMPRESA"/>
    <x v="2093"/>
    <s v="Em Operação"/>
    <s v="Restaurante, Cafeteria, Bar e Similares"/>
    <s v="88680-000"/>
    <s v="SC"/>
    <x v="703"/>
    <d v="2020-07-31T00:00:00"/>
    <d v="2022-07-31T00:00:00"/>
    <s v="30.412.057/0001-69"/>
    <s v="Restaurante"/>
    <s v="Empresa Individual de Responsabilidade Limitada (de Natureza Empresária)"/>
    <s v="Português"/>
    <x v="0"/>
    <x v="0"/>
    <x v="0"/>
  </r>
  <r>
    <s v="3037125143"/>
    <x v="6078"/>
    <s v="MICROEMPRESA"/>
    <x v="2094"/>
    <s v="Em Operação"/>
    <s v="Restaurante, Cafeteria, Bar e Similares"/>
    <s v="58397-000"/>
    <s v="PB"/>
    <x v="745"/>
    <d v="2020-07-22T00:00:00"/>
    <d v="2022-07-22T00:00:00"/>
    <s v="30.371.251/0001-43"/>
    <s v="Restaurante"/>
    <s v="Empresário Individual"/>
    <s v=" - "/>
    <x v="0"/>
    <x v="0"/>
    <x v="0"/>
  </r>
  <r>
    <s v="3036412228"/>
    <x v="6079"/>
    <s v="MICROEMPRESA"/>
    <x v="2094"/>
    <s v="Em Operação"/>
    <s v="Restaurante, Cafeteria, Bar e Similares"/>
    <s v="40140-230"/>
    <s v="BA"/>
    <x v="222"/>
    <d v="2020-07-07T00:00:00"/>
    <d v="2022-07-07T00:00:00"/>
    <s v="30.364.122/0001-28"/>
    <s v="Bar"/>
    <s v="Empresa Individual de Responsabilidade Limitada (de Natureza Empresária)"/>
    <s v="Português|Espanhol"/>
    <x v="0"/>
    <x v="0"/>
    <x v="0"/>
  </r>
  <r>
    <s v="3034209826"/>
    <x v="6080"/>
    <s v="MICROEMPRESA"/>
    <x v="2004"/>
    <s v="Em Operação"/>
    <s v="Restaurante, Cafeteria, Bar e Similares"/>
    <s v="28930-000"/>
    <s v="RJ"/>
    <x v="212"/>
    <d v="2020-07-20T00:00:00"/>
    <d v="2022-07-20T00:00:00"/>
    <s v="30.342.098/0001-26"/>
    <s v="Restaurante"/>
    <s v="Empresário (Individual)"/>
    <s v="Inglês|Espanhol|Português"/>
    <x v="5"/>
    <x v="4"/>
    <x v="10"/>
  </r>
  <r>
    <s v="3033789281"/>
    <x v="6081"/>
    <s v="MICROEMPRESA"/>
    <x v="2004"/>
    <s v="Em Operação"/>
    <s v="Restaurante, Cafeteria, Bar e Similares"/>
    <s v="08573-520"/>
    <s v="SP"/>
    <x v="1459"/>
    <d v="2020-07-17T00:00:00"/>
    <d v="2022-07-17T00:00:00"/>
    <s v="30.337.892/0001-81"/>
    <s v="Restaurante"/>
    <s v="Empresário (Individual)"/>
    <s v=" - "/>
    <x v="0"/>
    <x v="0"/>
    <x v="0"/>
  </r>
  <r>
    <s v="3030927383"/>
    <x v="6082"/>
    <s v="EMPRESA DE PEQUENO PORTE"/>
    <x v="2095"/>
    <s v="Em Operação"/>
    <s v="Restaurante, Cafeteria, Bar e Similares"/>
    <s v="05448-000"/>
    <s v="SP"/>
    <x v="5"/>
    <d v="2020-08-15T00:00:00"/>
    <d v="2022-08-15T00:00:00"/>
    <s v="30.309.273/0001-83"/>
    <s v="Restaurante"/>
    <s v="Sociedade Empresária Limitada"/>
    <s v=" - "/>
    <x v="14"/>
    <x v="10"/>
    <x v="0"/>
  </r>
  <r>
    <s v="3030771174"/>
    <x v="6083"/>
    <s v="MICROEMPRESA"/>
    <x v="2095"/>
    <s v="Em Operação"/>
    <s v="Restaurante, Cafeteria, Bar e Similares"/>
    <s v="22410-050"/>
    <s v="RJ"/>
    <x v="111"/>
    <d v="2020-07-29T00:00:00"/>
    <d v="2022-07-29T00:00:00"/>
    <s v="30.307.711/0001-74"/>
    <s v="Restaurante"/>
    <s v="Empresa Individual de Responsabilidade Limitada (de Natureza Empresária)"/>
    <s v="Inglês|Espanhol"/>
    <x v="5"/>
    <x v="0"/>
    <x v="0"/>
  </r>
  <r>
    <s v="3023326834"/>
    <x v="6084"/>
    <s v="MICROEMPRESA"/>
    <x v="2096"/>
    <s v="Em Operação"/>
    <s v="Restaurante, Cafeteria, Bar e Similares"/>
    <s v="74583-060"/>
    <s v="GO"/>
    <x v="11"/>
    <d v="2020-07-07T00:00:00"/>
    <d v="2022-07-07T00:00:00"/>
    <s v="30.233.268/0001-34"/>
    <s v="Similar"/>
    <s v="Empresário (Individual)"/>
    <s v=" - "/>
    <x v="6"/>
    <x v="0"/>
    <x v="0"/>
  </r>
  <r>
    <s v="3022956272"/>
    <x v="6085"/>
    <s v="MICROEMPRESA"/>
    <x v="2096"/>
    <s v="Em Operação"/>
    <s v="Restaurante, Cafeteria, Bar e Similares"/>
    <s v="74150-030"/>
    <s v="GO"/>
    <x v="11"/>
    <d v="2020-09-09T00:00:00"/>
    <d v="2022-09-09T00:00:00"/>
    <s v="30.229.562/0001-72"/>
    <s v="Restaurante"/>
    <s v="Sociedade Empresária Limitada"/>
    <s v=" - "/>
    <x v="8"/>
    <x v="0"/>
    <x v="0"/>
  </r>
  <r>
    <s v="3021722754"/>
    <x v="6086"/>
    <s v="MICROEMPRESA"/>
    <x v="2097"/>
    <s v="Em Operação"/>
    <s v="Restaurante, Cafeteria, Bar e Similares"/>
    <s v="59178-000"/>
    <s v="RN"/>
    <x v="248"/>
    <d v="2020-07-20T00:00:00"/>
    <d v="2022-07-20T00:00:00"/>
    <s v="30.217.227/0001-54"/>
    <s v="Restaurante"/>
    <s v="Empresa Individual de Responsabilidade Limitada (de Natureza Empresária)"/>
    <s v="Português|Espanhol"/>
    <x v="0"/>
    <x v="1"/>
    <x v="0"/>
  </r>
  <r>
    <s v="3020821220"/>
    <x v="6087"/>
    <s v="MICROEMPRESA"/>
    <x v="2009"/>
    <s v="Em Operação"/>
    <s v="Restaurante, Cafeteria, Bar e Similares"/>
    <s v="29055-131"/>
    <s v="ES"/>
    <x v="255"/>
    <d v="2020-07-01T00:00:00"/>
    <d v="2022-07-01T00:00:00"/>
    <s v="30.208.212/0001-20"/>
    <s v="Restaurante"/>
    <s v="Sociedade Empresária Limitada"/>
    <s v=" - "/>
    <x v="6"/>
    <x v="0"/>
    <x v="0"/>
  </r>
  <r>
    <s v="3020199510"/>
    <x v="6088"/>
    <s v="MICROEMPRESA"/>
    <x v="2009"/>
    <s v="Em Operação"/>
    <s v="Restaurante, Cafeteria, Bar e Similares"/>
    <s v="75680-074"/>
    <s v="GO"/>
    <x v="32"/>
    <d v="2020-09-16T00:00:00"/>
    <d v="2022-09-16T00:00:00"/>
    <s v="30.201.995/0001-10"/>
    <s v="Restaurante"/>
    <s v="Empresário Individual"/>
    <s v=" - "/>
    <x v="0"/>
    <x v="0"/>
    <x v="0"/>
  </r>
  <r>
    <s v="3019666628"/>
    <x v="6089"/>
    <s v="MICROEMPRESA"/>
    <x v="2098"/>
    <s v="Em Operação"/>
    <s v="Restaurante, Cafeteria, Bar e Similares"/>
    <s v="56460-000"/>
    <s v="PE"/>
    <x v="735"/>
    <d v="2020-07-29T00:00:00"/>
    <d v="2022-07-29T00:00:00"/>
    <s v="30.196.666/0001-28"/>
    <s v="Restaurante"/>
    <s v="Empresário Individual"/>
    <s v=" - "/>
    <x v="0"/>
    <x v="12"/>
    <x v="3"/>
  </r>
  <r>
    <s v="3016937404"/>
    <x v="6090"/>
    <s v="MICROEMPRESA"/>
    <x v="2010"/>
    <s v="Em Operação"/>
    <s v="Restaurante, Cafeteria, Bar e Similares"/>
    <s v="26900-000"/>
    <s v="RJ"/>
    <x v="1407"/>
    <d v="2020-08-06T00:00:00"/>
    <d v="2022-08-06T00:00:00"/>
    <s v="30.169.374/0001-04"/>
    <s v="Restaurante"/>
    <s v="Empresário Individual"/>
    <s v=" - "/>
    <x v="2"/>
    <x v="0"/>
    <x v="0"/>
  </r>
  <r>
    <s v="3016091714"/>
    <x v="6091"/>
    <s v="MICROEMPRESA"/>
    <x v="2099"/>
    <s v="Em Operação"/>
    <s v="Restaurante, Cafeteria, Bar e Similares"/>
    <s v="23968-000"/>
    <s v="RJ"/>
    <x v="667"/>
    <d v="2020-08-19T00:00:00"/>
    <d v="2022-08-19T00:00:00"/>
    <s v="30.160.917/0001-14"/>
    <s v="Similar"/>
    <s v="Sociedade Empresária Limitada"/>
    <s v=" - "/>
    <x v="0"/>
    <x v="0"/>
    <x v="0"/>
  </r>
  <r>
    <s v="3015348280"/>
    <x v="6092"/>
    <s v="MICROEMPRESA"/>
    <x v="2099"/>
    <s v="Em Operação"/>
    <s v="Restaurante, Cafeteria, Bar e Similares"/>
    <s v="46960-000"/>
    <s v="BA"/>
    <x v="114"/>
    <d v="2020-09-25T00:00:00"/>
    <d v="2022-09-25T00:00:00"/>
    <s v="30.153.482/0001-80"/>
    <s v="Restaurante"/>
    <s v="Empresa Individual de Responsabilidade Limitada (de Natureza Empresária)"/>
    <s v="Inglês|Espanhol"/>
    <x v="7"/>
    <x v="0"/>
    <x v="0"/>
  </r>
  <r>
    <s v="3013283377"/>
    <x v="6093"/>
    <s v="EMPRESA DE PEQUENO PORTE"/>
    <x v="2100"/>
    <s v="Em Operação"/>
    <s v="Restaurante, Cafeteria, Bar e Similares"/>
    <s v="93020-668"/>
    <s v="RS"/>
    <x v="207"/>
    <d v="2020-08-17T00:00:00"/>
    <d v="2022-08-17T00:00:00"/>
    <s v="30.132.833/0001-77"/>
    <s v="Bar"/>
    <s v="Empresa Individual de Responsabilidade Limitada (de Natureza Empresária)"/>
    <s v="Português"/>
    <x v="0"/>
    <x v="0"/>
    <x v="0"/>
  </r>
  <r>
    <s v="3008475249"/>
    <x v="6094"/>
    <s v="MICROEMPRESA"/>
    <x v="2101"/>
    <s v="Em Operação"/>
    <s v="Restaurante, Cafeteria, Bar e Similares"/>
    <s v="24912-710"/>
    <s v="RJ"/>
    <x v="338"/>
    <d v="2020-09-14T00:00:00"/>
    <d v="2022-09-14T00:00:00"/>
    <s v="30.084.752/0001-49"/>
    <s v="Similar"/>
    <s v="Empresa Individual de Responsabilidade Limitada (de Natureza Empresária)"/>
    <s v=" - "/>
    <x v="0"/>
    <x v="0"/>
    <x v="0"/>
  </r>
  <r>
    <s v="3005082248"/>
    <x v="6095"/>
    <s v="MICROEMPRESA"/>
    <x v="2102"/>
    <s v="Em Operação"/>
    <s v="Restaurante, Cafeteria, Bar e Similares"/>
    <s v="89010-207"/>
    <s v="SC"/>
    <x v="15"/>
    <d v="2020-07-15T00:00:00"/>
    <d v="2022-07-15T00:00:00"/>
    <s v="30.050.822/0001-48"/>
    <s v="Restaurante"/>
    <s v="Empresa Individual de Responsabilidade Limitada (de Natureza Empresária)"/>
    <s v="Português|Inglês"/>
    <x v="6"/>
    <x v="13"/>
    <x v="0"/>
  </r>
  <r>
    <s v="3004967820"/>
    <x v="6096"/>
    <s v="EMPRESA DE PEQUENO PORTE"/>
    <x v="2102"/>
    <s v="Em Operação"/>
    <s v="Restaurante, Cafeteria, Bar e Similares"/>
    <s v="88048-301"/>
    <s v="SC"/>
    <x v="133"/>
    <d v="2020-07-22T00:00:00"/>
    <d v="2022-07-22T00:00:00"/>
    <s v="30.049.678/0001-20"/>
    <s v="Restaurante"/>
    <s v="Sociedade Empresária Limitada"/>
    <s v="Inglês|Espanhol"/>
    <x v="0"/>
    <x v="0"/>
    <x v="0"/>
  </r>
  <r>
    <s v="3003850461"/>
    <x v="6097"/>
    <s v="MICROEMPRESA"/>
    <x v="2014"/>
    <s v="Em Operação"/>
    <s v="Restaurante, Cafeteria, Bar e Similares"/>
    <s v="45445-000"/>
    <s v="BA"/>
    <x v="70"/>
    <d v="2020-08-20T00:00:00"/>
    <d v="2022-08-20T00:00:00"/>
    <s v="30.038.504/0001-61"/>
    <s v="Bar"/>
    <s v="Empresário (Individual)"/>
    <s v="Português"/>
    <x v="0"/>
    <x v="0"/>
    <x v="0"/>
  </r>
  <r>
    <s v="3003558546"/>
    <x v="6098"/>
    <s v="MICROEMPRESA"/>
    <x v="2014"/>
    <s v="Em Operação"/>
    <s v="Restaurante, Cafeteria, Bar e Similares"/>
    <s v="20540-155"/>
    <s v="RJ"/>
    <x v="111"/>
    <d v="2020-08-25T00:00:00"/>
    <d v="2022-08-25T00:00:00"/>
    <s v="30.035.585/0001-46"/>
    <s v="Similar"/>
    <s v="Sociedade Empresária Limitada"/>
    <s v=" - "/>
    <x v="0"/>
    <x v="0"/>
    <x v="0"/>
  </r>
  <r>
    <s v="3002459775"/>
    <x v="6099"/>
    <s v="MICROEMPRESA"/>
    <x v="2103"/>
    <s v="Em Operação"/>
    <s v="Restaurante, Cafeteria, Bar e Similares"/>
    <s v="74063-060"/>
    <s v="GO"/>
    <x v="11"/>
    <d v="2020-07-08T00:00:00"/>
    <d v="2022-07-08T00:00:00"/>
    <s v="30.024.597/0001-75"/>
    <s v="Restaurante"/>
    <s v="Empresário Individual"/>
    <s v="Português"/>
    <x v="0"/>
    <x v="0"/>
    <x v="0"/>
  </r>
  <r>
    <s v="3002288824"/>
    <x v="6100"/>
    <s v="MICROEMPRESA"/>
    <x v="2103"/>
    <s v="Em Operação"/>
    <s v="Restaurante, Cafeteria, Bar e Similares"/>
    <s v="27700-000"/>
    <s v="RJ"/>
    <x v="489"/>
    <d v="2020-07-29T00:00:00"/>
    <d v="2022-07-29T00:00:00"/>
    <s v="30.022.888/0001-24"/>
    <s v="Restaurante"/>
    <s v="Sociedade Empresária Limitada"/>
    <s v=" - "/>
    <x v="0"/>
    <x v="0"/>
    <x v="0"/>
  </r>
  <r>
    <s v="3000833517"/>
    <x v="6101"/>
    <s v="MICROEMPRESA"/>
    <x v="2104"/>
    <s v="Em Operação"/>
    <s v="Restaurante, Cafeteria, Bar e Similares"/>
    <s v="36830-000"/>
    <s v="MG"/>
    <x v="498"/>
    <d v="2020-07-03T00:00:00"/>
    <d v="2022-07-03T00:00:00"/>
    <s v="30.008.335/0001-17"/>
    <s v="Bar"/>
    <s v="Empresário Individual"/>
    <s v=" - "/>
    <x v="0"/>
    <x v="0"/>
    <x v="0"/>
  </r>
  <r>
    <s v="3000647890"/>
    <x v="6102"/>
    <s v="MICROEMPRESA"/>
    <x v="2104"/>
    <s v="Em Operação"/>
    <s v="Restaurante, Cafeteria, Bar e Similares"/>
    <s v="48601-260"/>
    <s v="BA"/>
    <x v="347"/>
    <d v="2020-09-15T00:00:00"/>
    <d v="2022-09-15T00:00:00"/>
    <s v="30.006.478/0001-90"/>
    <s v="Restaurante"/>
    <s v="Empresa Individual de Responsabilidade Limitada (de Natureza Empresária)"/>
    <s v=" - "/>
    <x v="5"/>
    <x v="4"/>
    <x v="0"/>
  </r>
  <r>
    <s v="2996236589"/>
    <x v="6103"/>
    <s v="MICROEMPRESA"/>
    <x v="2105"/>
    <s v="Em Operação"/>
    <s v="Restaurante, Cafeteria, Bar e Similares"/>
    <s v="26265-090"/>
    <s v="RJ"/>
    <x v="1259"/>
    <d v="2020-07-15T00:00:00"/>
    <d v="2022-07-15T00:00:00"/>
    <s v="29.962.365/0001-89"/>
    <s v="Restaurante"/>
    <s v="Sociedade Empresária Limitada"/>
    <s v="Inglês"/>
    <x v="5"/>
    <x v="4"/>
    <x v="0"/>
  </r>
  <r>
    <s v="2996037620"/>
    <x v="6104"/>
    <s v="MICROEMPRESA"/>
    <x v="2105"/>
    <s v="Em Operação"/>
    <s v="Restaurante, Cafeteria, Bar e Similares"/>
    <s v="13525-000"/>
    <s v="SP"/>
    <x v="1460"/>
    <d v="2020-08-13T00:00:00"/>
    <d v="2022-08-13T00:00:00"/>
    <s v="29.960.376/0001-20"/>
    <s v="Restaurante"/>
    <s v="Sociedade Empresária Limitada"/>
    <s v="Inglês|Espanhol"/>
    <x v="0"/>
    <x v="2"/>
    <x v="2"/>
  </r>
  <r>
    <s v="2994750350"/>
    <x v="6105"/>
    <s v="MICROEMPRESA"/>
    <x v="2015"/>
    <s v="Em Operação"/>
    <s v="Restaurante, Cafeteria, Bar e Similares"/>
    <s v="13478-540"/>
    <s v="SP"/>
    <x v="253"/>
    <d v="2020-08-20T00:00:00"/>
    <d v="2022-08-20T00:00:00"/>
    <s v="29.947.503/0001-50"/>
    <s v="Similar"/>
    <s v="Sociedade Empresária Limitada"/>
    <s v=" - "/>
    <x v="0"/>
    <x v="0"/>
    <x v="0"/>
  </r>
  <r>
    <s v="2993840179"/>
    <x v="6106"/>
    <s v="MICROEMPRESA"/>
    <x v="2106"/>
    <s v="Em Operação"/>
    <s v="Restaurante, Cafeteria, Bar e Similares"/>
    <s v="37408-000"/>
    <s v="MG"/>
    <x v="1214"/>
    <d v="2020-07-07T00:00:00"/>
    <d v="2022-07-07T00:00:00"/>
    <s v="29.938.401/0001-79"/>
    <s v="Restaurante"/>
    <s v="Empresário (Individual)"/>
    <s v=" - "/>
    <x v="0"/>
    <x v="0"/>
    <x v="0"/>
  </r>
  <r>
    <s v="2987872225"/>
    <x v="6107"/>
    <s v="MICROEMPRESA"/>
    <x v="2107"/>
    <s v="Em Operação"/>
    <s v="Restaurante, Cafeteria, Bar e Similares"/>
    <s v="13180-400"/>
    <s v="SP"/>
    <x v="1461"/>
    <d v="2020-08-14T00:00:00"/>
    <d v="2022-08-14T00:00:00"/>
    <s v="29.878.722/0001-25"/>
    <s v="Restaurante"/>
    <s v="Empresa Individual de Responsabilidade Limitada (de Natureza Empresária)"/>
    <s v=" - "/>
    <x v="0"/>
    <x v="0"/>
    <x v="0"/>
  </r>
  <r>
    <s v="2986853750"/>
    <x v="6108"/>
    <s v="MICROEMPRESA"/>
    <x v="2108"/>
    <s v="Em Operação"/>
    <s v="Restaurante, Cafeteria, Bar e Similares"/>
    <s v="05427-030"/>
    <s v="SP"/>
    <x v="5"/>
    <d v="2020-08-07T00:00:00"/>
    <d v="2022-08-07T00:00:00"/>
    <s v="29.868.537/0001-50"/>
    <s v="Bar"/>
    <s v="Sociedade Empresária Limitada"/>
    <s v="Inglês"/>
    <x v="0"/>
    <x v="0"/>
    <x v="0"/>
  </r>
  <r>
    <s v="2984327957"/>
    <x v="6109"/>
    <s v="EMPRESA DE PEQUENO PORTE"/>
    <x v="2016"/>
    <s v="Em Operação"/>
    <s v="Restaurante, Cafeteria, Bar e Similares"/>
    <s v="52060-271"/>
    <s v="PE"/>
    <x v="559"/>
    <d v="2020-08-11T00:00:00"/>
    <d v="2022-08-11T00:00:00"/>
    <s v="29.843.279/0001-57"/>
    <s v="Bar"/>
    <s v="Sociedade Empresária Limitada"/>
    <s v=" - "/>
    <x v="0"/>
    <x v="0"/>
    <x v="0"/>
  </r>
  <r>
    <s v="2979796917"/>
    <x v="6110"/>
    <s v="MICROEMPRESA"/>
    <x v="2018"/>
    <s v="Em Operação"/>
    <s v="Restaurante, Cafeteria, Bar e Similares"/>
    <s v="75410-000"/>
    <s v="GO"/>
    <x v="1462"/>
    <d v="2020-09-22T00:00:00"/>
    <d v="2022-09-22T00:00:00"/>
    <s v="29.797.969/0001-17"/>
    <s v="Bar"/>
    <s v="Empresário Individual"/>
    <s v="Português"/>
    <x v="0"/>
    <x v="0"/>
    <x v="0"/>
  </r>
  <r>
    <s v="2979285104"/>
    <x v="6111"/>
    <s v="MICROEMPRESA"/>
    <x v="2018"/>
    <s v="Em Operação"/>
    <s v="Restaurante, Cafeteria, Bar e Similares"/>
    <s v="36415-000"/>
    <s v="MG"/>
    <x v="1209"/>
    <d v="2020-09-03T00:00:00"/>
    <d v="2022-09-03T00:00:00"/>
    <s v="29.792.851/0001-04"/>
    <s v="Similar"/>
    <s v="Empresário Individual"/>
    <s v=" - "/>
    <x v="0"/>
    <x v="0"/>
    <x v="0"/>
  </r>
  <r>
    <s v="2979074961"/>
    <x v="6112"/>
    <s v="MICROEMPRESA"/>
    <x v="2018"/>
    <s v="Em Operação"/>
    <s v="Restaurante, Cafeteria, Bar e Similares"/>
    <s v="57945-000"/>
    <s v="AL"/>
    <x v="436"/>
    <d v="2020-09-21T00:00:00"/>
    <d v="2022-09-21T00:00:00"/>
    <s v="29.790.749/0001-61"/>
    <s v="Restaurante"/>
    <s v="Empresa Individual de Responsabilidade Limitada (de Natureza Empresária)"/>
    <s v=" - "/>
    <x v="0"/>
    <x v="1"/>
    <x v="0"/>
  </r>
  <r>
    <s v="2978099207"/>
    <x v="6113"/>
    <s v="EMPRESA DE PEQUENO PORTE"/>
    <x v="2109"/>
    <s v="Em Operação"/>
    <s v="Restaurante, Cafeteria, Bar e Similares"/>
    <s v="01309-010"/>
    <s v="SP"/>
    <x v="5"/>
    <d v="2020-07-01T00:00:00"/>
    <d v="2022-07-01T00:00:00"/>
    <s v="29.780.992/0001-07"/>
    <s v="Restaurante"/>
    <s v="Sociedade Empresária Limitada"/>
    <s v=" - "/>
    <x v="0"/>
    <x v="0"/>
    <x v="0"/>
  </r>
  <r>
    <s v="2976547361"/>
    <x v="6114"/>
    <s v="MICROEMPRESA"/>
    <x v="2110"/>
    <s v="Em Operação"/>
    <s v="Restaurante, Cafeteria, Bar e Similares"/>
    <s v="89700-136"/>
    <s v="SC"/>
    <x v="1463"/>
    <d v="2020-08-17T00:00:00"/>
    <d v="2022-08-17T00:00:00"/>
    <s v="29.765.473/0001-61"/>
    <s v="Bar"/>
    <s v="Sociedade Empresária Limitada"/>
    <s v=" - "/>
    <x v="6"/>
    <x v="0"/>
    <x v="0"/>
  </r>
  <r>
    <s v="2975656963"/>
    <x v="6115"/>
    <s v="DEMAIS"/>
    <x v="2111"/>
    <s v="Em Operação"/>
    <s v="Restaurante, Cafeteria, Bar e Similares"/>
    <s v="01224-000"/>
    <s v="SP"/>
    <x v="5"/>
    <d v="2020-07-22T00:00:00"/>
    <d v="2022-07-22T00:00:00"/>
    <s v="29.756.569/0001-63"/>
    <s v="Restaurante"/>
    <s v="Sociedade Empresária Limitada"/>
    <s v="Inglês|Espanhol|Francês"/>
    <x v="0"/>
    <x v="1"/>
    <x v="0"/>
  </r>
  <r>
    <s v="2973409937"/>
    <x v="6116"/>
    <s v="MICROEMPRESA"/>
    <x v="2112"/>
    <s v="Em Operação"/>
    <s v="Restaurante, Cafeteria, Bar e Similares"/>
    <s v="19061-000"/>
    <s v="SP"/>
    <x v="934"/>
    <d v="2020-09-24T00:00:00"/>
    <d v="2022-09-24T00:00:00"/>
    <s v="29.734.099/0001-37"/>
    <s v="Bar"/>
    <s v="Sociedade Empresária Limitada"/>
    <s v=" - "/>
    <x v="5"/>
    <x v="4"/>
    <x v="0"/>
  </r>
  <r>
    <s v="2971945010"/>
    <x v="6117"/>
    <s v="MICROEMPRESA"/>
    <x v="2113"/>
    <s v="Em Operação"/>
    <s v="Restaurante, Cafeteria, Bar e Similares"/>
    <s v="77020-504"/>
    <s v="TO"/>
    <x v="316"/>
    <d v="2020-07-31T00:00:00"/>
    <d v="2022-07-31T00:00:00"/>
    <s v="29.719.450/0001-10"/>
    <s v="Restaurante"/>
    <s v="Empresa Individual de Responsabilidade Limitada (de Natureza Empresária)"/>
    <s v="Português"/>
    <x v="0"/>
    <x v="0"/>
    <x v="0"/>
  </r>
  <r>
    <s v="2971185700"/>
    <x v="6118"/>
    <s v="MICROEMPRESA"/>
    <x v="2114"/>
    <s v="Em Operação"/>
    <s v="Restaurante, Cafeteria, Bar e Similares"/>
    <s v="40140-230"/>
    <s v="BA"/>
    <x v="222"/>
    <d v="2020-09-18T00:00:00"/>
    <d v="2022-09-18T00:00:00"/>
    <s v="29.711.857/0001-00"/>
    <s v="Cafeteria"/>
    <s v="Empresário (Individual)"/>
    <s v="Espanhol|Inglês"/>
    <x v="0"/>
    <x v="0"/>
    <x v="0"/>
  </r>
  <r>
    <s v="2967120770"/>
    <x v="6119"/>
    <s v="MICROEMPRESA"/>
    <x v="2115"/>
    <s v="Em Operação"/>
    <s v="Restaurante, Cafeteria, Bar e Similares"/>
    <s v="45420-000"/>
    <s v="BA"/>
    <x v="651"/>
    <d v="2020-08-18T00:00:00"/>
    <d v="2022-08-18T00:00:00"/>
    <s v="29.671.207/0001-70"/>
    <s v="Cafeteria"/>
    <s v="Empresário Individual"/>
    <s v="Inglês|Espanhol"/>
    <x v="0"/>
    <x v="0"/>
    <x v="0"/>
  </r>
  <r>
    <s v="2966909856"/>
    <x v="6120"/>
    <s v="MICROEMPRESA"/>
    <x v="2116"/>
    <s v="Em Operação"/>
    <s v="Restaurante, Cafeteria, Bar e Similares"/>
    <s v="45420-000"/>
    <s v="BA"/>
    <x v="651"/>
    <d v="2020-08-10T00:00:00"/>
    <d v="2022-08-10T00:00:00"/>
    <s v="29.669.098/0001-56"/>
    <s v="Cafeteria"/>
    <s v="Empresário Individual"/>
    <s v="Inglês|Espanhol"/>
    <x v="0"/>
    <x v="0"/>
    <x v="0"/>
  </r>
  <r>
    <s v="1378322100"/>
    <x v="6121"/>
    <s v="DEMAIS"/>
    <x v="2030"/>
    <s v="Em Operação"/>
    <s v="Restaurante, Cafeteria, Bar e Similares"/>
    <s v="49035-500"/>
    <s v="SE"/>
    <x v="197"/>
    <d v="2019-01-16T00:00:00"/>
    <d v="2021-01-16T00:00:00"/>
    <s v="13.783.221/0106-00"/>
    <s v="Restaurante"/>
    <s v="Sociedade Anônima Fechada"/>
    <s v=" - "/>
    <x v="0"/>
    <x v="0"/>
    <x v="0"/>
  </r>
  <r>
    <s v="2966649619"/>
    <x v="6122"/>
    <s v="MICROEMPRESA"/>
    <x v="2116"/>
    <s v="Em Operação"/>
    <s v="Restaurante, Cafeteria, Bar e Similares"/>
    <s v="05415-010"/>
    <s v="SP"/>
    <x v="5"/>
    <d v="2020-08-21T00:00:00"/>
    <d v="2022-08-21T00:00:00"/>
    <s v="29.666.496/0001-19"/>
    <s v="Restaurante"/>
    <s v="Sociedade Empresária Limitada"/>
    <s v=" - "/>
    <x v="0"/>
    <x v="0"/>
    <x v="0"/>
  </r>
  <r>
    <s v="2964943921"/>
    <x v="6123"/>
    <s v="MICROEMPRESA"/>
    <x v="2117"/>
    <s v="Em Operação"/>
    <s v="Restaurante, Cafeteria, Bar e Similares"/>
    <s v="99155-000"/>
    <s v="RS"/>
    <x v="1464"/>
    <d v="2020-07-22T00:00:00"/>
    <d v="2022-07-22T00:00:00"/>
    <s v="29.649.439/0001-21"/>
    <s v="Cafeteria"/>
    <s v="Empresário Individual"/>
    <s v=" - "/>
    <x v="6"/>
    <x v="0"/>
    <x v="0"/>
  </r>
  <r>
    <s v="2962886390"/>
    <x v="6124"/>
    <s v="MICROEMPRESA"/>
    <x v="2019"/>
    <s v="Em Operação"/>
    <s v="Restaurante, Cafeteria, Bar e Similares"/>
    <s v="74085-010"/>
    <s v="GO"/>
    <x v="11"/>
    <d v="2020-07-13T00:00:00"/>
    <d v="2022-07-13T00:00:00"/>
    <s v="29.628.863/0001-90"/>
    <s v="Bar"/>
    <s v="Sociedade Empresária Limitada"/>
    <s v=" - "/>
    <x v="0"/>
    <x v="0"/>
    <x v="0"/>
  </r>
  <r>
    <s v="2962701755"/>
    <x v="6125"/>
    <s v="MICROEMPRESA"/>
    <x v="2019"/>
    <s v="Em Operação"/>
    <s v="Restaurante, Cafeteria, Bar e Similares"/>
    <s v="87010-000"/>
    <s v="PR"/>
    <x v="89"/>
    <d v="2020-09-17T00:00:00"/>
    <d v="2022-09-17T00:00:00"/>
    <s v="29.627.017/0001-55"/>
    <s v="Restaurante"/>
    <s v="Empresário (Individual)"/>
    <s v=" - "/>
    <x v="7"/>
    <x v="0"/>
    <x v="0"/>
  </r>
  <r>
    <s v="2958958086"/>
    <x v="6126"/>
    <s v="MICROEMPRESA"/>
    <x v="2118"/>
    <s v="Em Operação"/>
    <s v="Restaurante, Cafeteria, Bar e Similares"/>
    <s v="72883-024"/>
    <s v="GO"/>
    <x v="1465"/>
    <d v="2020-07-24T00:00:00"/>
    <d v="2022-07-24T00:00:00"/>
    <s v="29.589.580/0001-86"/>
    <s v="Similar"/>
    <s v="Empresário (Individual)"/>
    <s v=" - "/>
    <x v="0"/>
    <x v="0"/>
    <x v="0"/>
  </r>
  <r>
    <s v="2955606988"/>
    <x v="6127"/>
    <s v="MICROEMPRESA"/>
    <x v="2119"/>
    <s v="Em Operação"/>
    <s v="Restaurante, Cafeteria, Bar e Similares"/>
    <s v="45400-000"/>
    <s v="BA"/>
    <x v="545"/>
    <d v="2020-09-18T00:00:00"/>
    <d v="2022-09-18T00:00:00"/>
    <s v="29.556.069/0001-88"/>
    <s v="Restaurante"/>
    <s v="Empresário Individual"/>
    <s v="Português|Inglês|Francês|Espanhol"/>
    <x v="7"/>
    <x v="4"/>
    <x v="0"/>
  </r>
  <r>
    <s v="2953284998"/>
    <x v="6128"/>
    <s v="MICROEMPRESA"/>
    <x v="2120"/>
    <s v="Em Operação"/>
    <s v="Restaurante, Cafeteria, Bar e Similares"/>
    <s v="83251-000"/>
    <s v="PR"/>
    <x v="781"/>
    <d v="2020-08-31T00:00:00"/>
    <d v="2022-08-31T00:00:00"/>
    <s v="29.532.849/0001-98"/>
    <s v="Restaurante"/>
    <s v="Empresário (Individual)"/>
    <s v="Inglês|Espanhol"/>
    <x v="1"/>
    <x v="0"/>
    <x v="0"/>
  </r>
  <r>
    <s v="2952821606"/>
    <x v="6129"/>
    <s v="MICROEMPRESA"/>
    <x v="2120"/>
    <s v="Em Operação"/>
    <s v="Restaurante, Cafeteria, Bar e Similares"/>
    <s v="77022-322"/>
    <s v="TO"/>
    <x v="316"/>
    <d v="2020-08-11T00:00:00"/>
    <d v="2022-08-11T00:00:00"/>
    <s v="29.528.216/0001-06"/>
    <s v="Restaurante"/>
    <s v="Sociedade Empresária Limitada"/>
    <s v="Português"/>
    <x v="0"/>
    <x v="0"/>
    <x v="0"/>
  </r>
  <r>
    <s v="2948014519"/>
    <x v="6130"/>
    <s v="MICROEMPRESA"/>
    <x v="2121"/>
    <s v="Em Operação"/>
    <s v="Restaurante, Cafeteria, Bar e Similares"/>
    <s v="95875-000"/>
    <s v="RS"/>
    <x v="1466"/>
    <d v="2020-09-01T00:00:00"/>
    <d v="2022-09-01T00:00:00"/>
    <s v="29.480.145/0001-19"/>
    <s v="Restaurante"/>
    <s v="Empresa Individual de Responsabilidade Limitada (de Natureza Empresária)"/>
    <s v=" - "/>
    <x v="2"/>
    <x v="0"/>
    <x v="0"/>
  </r>
  <r>
    <s v="2947864093"/>
    <x v="6131"/>
    <s v="MICROEMPRESA"/>
    <x v="2121"/>
    <s v="Em Operação"/>
    <s v="Restaurante, Cafeteria, Bar e Similares"/>
    <s v="57955-000"/>
    <s v="AL"/>
    <x v="392"/>
    <d v="2020-08-04T00:00:00"/>
    <d v="2022-08-04T00:00:00"/>
    <s v="29.478.640/0001-93"/>
    <s v="Restaurante"/>
    <s v="Empresário (Individual)"/>
    <s v=" - "/>
    <x v="0"/>
    <x v="0"/>
    <x v="0"/>
  </r>
  <r>
    <s v="2945797147"/>
    <x v="6132"/>
    <s v="MICROEMPRESA"/>
    <x v="2122"/>
    <s v="Em Operação"/>
    <s v="Restaurante, Cafeteria, Bar e Similares"/>
    <s v="74063-300"/>
    <s v="GO"/>
    <x v="11"/>
    <d v="2020-08-04T00:00:00"/>
    <d v="2022-08-04T00:00:00"/>
    <s v="29.457.971/0001-47"/>
    <s v="Restaurante"/>
    <s v="Sociedade Empresária Limitada"/>
    <s v=" - "/>
    <x v="0"/>
    <x v="1"/>
    <x v="0"/>
  </r>
  <r>
    <s v="2944845556"/>
    <x v="6133"/>
    <s v="MICROEMPRESA"/>
    <x v="2123"/>
    <s v="Em Operação"/>
    <s v="Restaurante, Cafeteria, Bar e Similares"/>
    <s v="04877-110"/>
    <s v="SP"/>
    <x v="5"/>
    <d v="2020-07-29T00:00:00"/>
    <d v="2022-07-29T00:00:00"/>
    <s v="29.448.455/0001-56"/>
    <s v="Similar"/>
    <s v="Sociedade Empresária Limitada"/>
    <s v=" - "/>
    <x v="0"/>
    <x v="0"/>
    <x v="0"/>
  </r>
  <r>
    <s v="1763017755"/>
    <x v="6134"/>
    <s v="MICROEMPRESA"/>
    <x v="1995"/>
    <s v="Em Implantação"/>
    <s v="Restaurante, Cafeteria, Bar e Similares"/>
    <s v="59178-000"/>
    <s v="RN"/>
    <x v="248"/>
    <d v="2018-10-24T00:00:00"/>
    <d v="2020-10-24T00:00:00"/>
    <s v="17.630.177/0002-55"/>
    <s v="Restaurante"/>
    <s v="Empresa Individual de Responsabilidade Limitada (de Natureza Empresária)"/>
    <s v=" - "/>
    <x v="2"/>
    <x v="0"/>
    <x v="0"/>
  </r>
  <r>
    <s v="2944181632"/>
    <x v="6135"/>
    <s v="MICROEMPRESA"/>
    <x v="2023"/>
    <s v="Em Operação"/>
    <s v="Restaurante, Cafeteria, Bar e Similares"/>
    <s v="37930-000"/>
    <s v="MG"/>
    <x v="611"/>
    <d v="2020-08-26T00:00:00"/>
    <d v="2022-08-26T00:00:00"/>
    <s v="29.441.816/0001-32"/>
    <s v="Restaurante"/>
    <s v="Sociedade Empresária Limitada"/>
    <s v="Inglês|Espanhol"/>
    <x v="5"/>
    <x v="4"/>
    <x v="0"/>
  </r>
  <r>
    <s v="2942631398"/>
    <x v="6136"/>
    <s v="MICROEMPRESA"/>
    <x v="2025"/>
    <s v="Em Operação"/>
    <s v="Restaurante, Cafeteria, Bar e Similares"/>
    <s v="41940-380"/>
    <s v="BA"/>
    <x v="222"/>
    <d v="2020-09-15T00:00:00"/>
    <d v="2022-09-15T00:00:00"/>
    <s v="29.426.313/0001-98"/>
    <s v="Restaurante"/>
    <s v="Sociedade Empresária Limitada"/>
    <s v="Português"/>
    <x v="2"/>
    <x v="0"/>
    <x v="0"/>
  </r>
  <r>
    <s v="2941914847"/>
    <x v="6137"/>
    <s v="MICROEMPRESA"/>
    <x v="2025"/>
    <s v="Em Operação"/>
    <s v="Restaurante, Cafeteria, Bar e Similares"/>
    <s v="29965-000"/>
    <s v="ES"/>
    <x v="663"/>
    <d v="2020-08-10T00:00:00"/>
    <d v="2022-08-10T00:00:00"/>
    <s v="29.419.148/0001-47"/>
    <s v="Restaurante"/>
    <s v="Empresário Individual"/>
    <s v="Inglês"/>
    <x v="0"/>
    <x v="1"/>
    <x v="1"/>
  </r>
  <r>
    <s v="2940406104"/>
    <x v="6138"/>
    <s v="MICROEMPRESA"/>
    <x v="2124"/>
    <s v="Em Operação"/>
    <s v="Restaurante, Cafeteria, Bar e Similares"/>
    <s v="12460-000"/>
    <s v="SP"/>
    <x v="505"/>
    <d v="2020-07-07T00:00:00"/>
    <d v="2022-07-07T00:00:00"/>
    <s v="29.404.061/0001-04"/>
    <s v="Restaurante"/>
    <s v="Empresa Individual de Responsabilidade Limitada (de Natureza Empresária)"/>
    <s v=" - "/>
    <x v="0"/>
    <x v="0"/>
    <x v="0"/>
  </r>
  <r>
    <s v="2936426894"/>
    <x v="6139"/>
    <s v="MICROEMPRESA"/>
    <x v="2125"/>
    <s v="Em Operação"/>
    <s v="Restaurante, Cafeteria, Bar e Similares"/>
    <s v="14140-000"/>
    <s v="SP"/>
    <x v="1467"/>
    <d v="2020-07-20T00:00:00"/>
    <d v="2022-07-20T00:00:00"/>
    <s v="29.364.268/0001-94"/>
    <s v="Restaurante"/>
    <s v="Empresário Individual"/>
    <s v=" - "/>
    <x v="0"/>
    <x v="0"/>
    <x v="0"/>
  </r>
  <r>
    <s v="2934094209"/>
    <x v="6140"/>
    <s v="MICROEMPRESA"/>
    <x v="2126"/>
    <s v="Em Operação"/>
    <s v="Restaurante, Cafeteria, Bar e Similares"/>
    <s v="95260-000"/>
    <s v="RS"/>
    <x v="1468"/>
    <d v="2020-07-22T00:00:00"/>
    <d v="2022-07-22T00:00:00"/>
    <s v="29.340.942/0001-09"/>
    <s v="Restaurante"/>
    <s v="Empresário (Individual)"/>
    <s v="Português|Italiano"/>
    <x v="6"/>
    <x v="4"/>
    <x v="0"/>
  </r>
  <r>
    <s v="2227349400"/>
    <x v="6141"/>
    <s v="MICROEMPRESA"/>
    <x v="2067"/>
    <s v="Em Operação"/>
    <s v="Restaurante, Cafeteria, Bar e Similares"/>
    <s v="37553-571"/>
    <s v="MG"/>
    <x v="331"/>
    <d v="2019-02-15T00:00:00"/>
    <d v="2021-02-15T00:00:00"/>
    <s v="22.273.494/0002-00"/>
    <s v="Restaurante"/>
    <s v="Empresa Individual de Responsabilidade Limitada (de Natureza Empresária)"/>
    <s v=" - "/>
    <x v="0"/>
    <x v="0"/>
    <x v="0"/>
  </r>
  <r>
    <s v="2268096252"/>
    <x v="6142"/>
    <s v="MICROEMPRESA"/>
    <x v="2127"/>
    <s v="Em Operação"/>
    <s v="Restaurante, Cafeteria, Bar e Similares"/>
    <s v="28893-054"/>
    <s v="RJ"/>
    <x v="249"/>
    <d v="2018-12-13T00:00:00"/>
    <d v="2020-12-13T00:00:00"/>
    <s v="22.680.962/0002-52"/>
    <s v="Restaurante"/>
    <s v="Sociedade Empresária Limitada"/>
    <s v=" - "/>
    <x v="5"/>
    <x v="4"/>
    <x v="0"/>
  </r>
  <r>
    <s v="2268096233"/>
    <x v="6143"/>
    <s v="MICROEMPRESA"/>
    <x v="2127"/>
    <s v="Em Operação"/>
    <s v="Restaurante, Cafeteria, Bar e Similares"/>
    <s v="28893-160"/>
    <s v="RJ"/>
    <x v="249"/>
    <d v="2018-12-13T00:00:00"/>
    <d v="2020-12-13T00:00:00"/>
    <s v="22.680.962/0003-33"/>
    <s v="Similar"/>
    <s v="Sociedade Empresária Limitada"/>
    <s v=" - "/>
    <x v="5"/>
    <x v="4"/>
    <x v="0"/>
  </r>
  <r>
    <s v="2268096214"/>
    <x v="6144"/>
    <s v="MICROEMPRESA"/>
    <x v="2127"/>
    <s v="Em Operação"/>
    <s v="Restaurante, Cafeteria, Bar e Similares"/>
    <s v="28890-080"/>
    <s v="RJ"/>
    <x v="249"/>
    <d v="2018-12-13T00:00:00"/>
    <d v="2020-12-13T00:00:00"/>
    <s v="22.680.962/0004-14"/>
    <s v="Similar"/>
    <s v="Sociedade Empresária Limitada"/>
    <s v=" - "/>
    <x v="5"/>
    <x v="4"/>
    <x v="0"/>
  </r>
  <r>
    <s v="2445446228"/>
    <x v="6145"/>
    <s v="MICROEMPRESA"/>
    <x v="2036"/>
    <s v="Em Implantação"/>
    <s v="Restaurante, Cafeteria, Bar e Similares"/>
    <s v="78045-440"/>
    <s v="MT"/>
    <x v="71"/>
    <d v="2019-02-26T00:00:00"/>
    <d v="2021-02-26T00:00:00"/>
    <s v="24.454.462/0002-28"/>
    <s v="Similar"/>
    <s v="Sociedade Empresária Limitada"/>
    <s v=" - "/>
    <x v="10"/>
    <x v="0"/>
    <x v="0"/>
  </r>
  <r>
    <s v="2488438546"/>
    <x v="6146"/>
    <s v="EMPRESA DE PEQUENO PORTE"/>
    <x v="2002"/>
    <s v="Em Implantação"/>
    <s v="Restaurante, Cafeteria, Bar e Similares"/>
    <s v="49995-000"/>
    <s v="SE"/>
    <x v="184"/>
    <d v="2018-05-15T00:00:00"/>
    <d v="2020-05-15T00:00:00"/>
    <s v="24.884.385/0002-46"/>
    <s v="Restaurante"/>
    <s v="Empresa Individual de Responsabilidade Limitada (de Natureza Empresária)"/>
    <s v=" - "/>
    <x v="0"/>
    <x v="0"/>
    <x v="0"/>
  </r>
  <r>
    <s v="2706969117"/>
    <x v="6147"/>
    <s v="MICROEMPRESA"/>
    <x v="2106"/>
    <s v="Em Operação"/>
    <s v="Restaurante, Cafeteria, Bar e Similares"/>
    <s v="39710-000"/>
    <s v="MG"/>
    <x v="1469"/>
    <d v="2018-12-27T00:00:00"/>
    <d v="2020-12-27T00:00:00"/>
    <s v="27.069.691/0002-17"/>
    <s v="Restaurante"/>
    <s v="Empresário (Individual)"/>
    <s v="Português"/>
    <x v="7"/>
    <x v="13"/>
    <x v="4"/>
  </r>
  <r>
    <s v="2791774600"/>
    <x v="6148"/>
    <s v="MICROEMPRESA"/>
    <x v="2128"/>
    <s v="Em Operação"/>
    <s v="Restaurante, Cafeteria, Bar e Similares"/>
    <s v="89896-000"/>
    <s v="SC"/>
    <x v="491"/>
    <d v="2018-12-27T00:00:00"/>
    <d v="2020-12-27T00:00:00"/>
    <s v="27.917.746/0002-00"/>
    <s v="Cafeteria"/>
    <s v="Sociedade Empresária Limitada"/>
    <s v=" - "/>
    <x v="2"/>
    <x v="0"/>
    <x v="0"/>
  </r>
  <r>
    <s v="2791774682"/>
    <x v="6149"/>
    <s v="MICROEMPRESA"/>
    <x v="2073"/>
    <s v="Em Operação"/>
    <s v="Restaurante, Cafeteria, Bar e Similares"/>
    <s v="89896-000"/>
    <s v="SC"/>
    <x v="491"/>
    <d v="2018-12-27T00:00:00"/>
    <d v="2020-12-27T00:00:00"/>
    <s v="27.917.746/0003-82"/>
    <s v="Restaurante"/>
    <s v="Sociedade Empresária Limitada"/>
    <s v=" - "/>
    <x v="2"/>
    <x v="0"/>
    <x v="0"/>
  </r>
  <r>
    <s v="2934056508"/>
    <x v="6150"/>
    <s v="MICROEMPRESA"/>
    <x v="2126"/>
    <s v="Em Operação"/>
    <s v="Restaurante, Cafeteria, Bar e Similares"/>
    <s v="29060-270"/>
    <s v="ES"/>
    <x v="255"/>
    <d v="2018-09-19T00:00:00"/>
    <d v="2020-09-19T00:00:00"/>
    <s v="29.340.565/0001-08"/>
    <s v="Bar"/>
    <s v="Empresário (Individual)"/>
    <s v="Inglês"/>
    <x v="0"/>
    <x v="1"/>
    <x v="0"/>
  </r>
  <r>
    <s v="2934094345"/>
    <x v="6151"/>
    <s v="MICROEMPRESA"/>
    <x v="2126"/>
    <s v="Em Operação"/>
    <s v="Restaurante, Cafeteria, Bar e Similares"/>
    <s v="15490-000"/>
    <s v="SP"/>
    <x v="557"/>
    <d v="2019-03-26T00:00:00"/>
    <d v="2021-03-26T00:00:00"/>
    <s v="29.340.943/0001-45"/>
    <s v="Restaurante"/>
    <s v="Empresário Individual"/>
    <s v="Português"/>
    <x v="0"/>
    <x v="0"/>
    <x v="0"/>
  </r>
  <r>
    <s v="2934891763"/>
    <x v="6152"/>
    <s v="MICROEMPRESA"/>
    <x v="2129"/>
    <s v="Em Operação"/>
    <s v="Restaurante, Cafeteria, Bar e Similares"/>
    <s v="75980-000"/>
    <s v="GO"/>
    <x v="1154"/>
    <d v="2018-04-24T00:00:00"/>
    <d v="2020-04-24T00:00:00"/>
    <s v="29.348.917/0001-63"/>
    <s v="Cafeteria"/>
    <s v="Empresário Individual"/>
    <s v=" - "/>
    <x v="0"/>
    <x v="2"/>
    <x v="0"/>
  </r>
  <r>
    <s v="2935663652"/>
    <x v="6153"/>
    <s v="MICROEMPRESA"/>
    <x v="2026"/>
    <s v="Em Operação"/>
    <s v="Restaurante, Cafeteria, Bar e Similares"/>
    <s v="84290-000"/>
    <s v="PR"/>
    <x v="65"/>
    <d v="2018-05-28T00:00:00"/>
    <d v="2020-05-28T00:00:00"/>
    <s v="29.356.636/0001-52"/>
    <s v="Similar"/>
    <s v="Empresário Individual"/>
    <s v=" - "/>
    <x v="2"/>
    <x v="0"/>
    <x v="0"/>
  </r>
  <r>
    <s v="2935925905"/>
    <x v="6154"/>
    <s v="MICROEMPRESA"/>
    <x v="2126"/>
    <s v="Em Operação"/>
    <s v="Restaurante, Cafeteria, Bar e Similares"/>
    <s v="36330-000"/>
    <s v="MG"/>
    <x v="908"/>
    <d v="2019-02-13T00:00:00"/>
    <d v="2021-02-13T00:00:00"/>
    <s v="29.359.259/0001-05"/>
    <s v="Cafeteria"/>
    <s v="Sociedade Empresária Limitada"/>
    <s v=" - "/>
    <x v="0"/>
    <x v="1"/>
    <x v="0"/>
  </r>
  <r>
    <s v="2936022205"/>
    <x v="6155"/>
    <s v="MICROEMPRESA"/>
    <x v="2026"/>
    <s v="Em Operação"/>
    <s v="Restaurante, Cafeteria, Bar e Similares"/>
    <s v="84290-000"/>
    <s v="PR"/>
    <x v="65"/>
    <d v="2018-03-23T00:00:00"/>
    <d v="2020-03-23T00:00:00"/>
    <s v="29.360.222/0001-05"/>
    <s v="Restaurante"/>
    <s v="Empresário Individual"/>
    <s v=" - "/>
    <x v="0"/>
    <x v="0"/>
    <x v="0"/>
  </r>
  <r>
    <s v="2936568029"/>
    <x v="6156"/>
    <s v="MICROEMPRESA"/>
    <x v="2125"/>
    <s v="Em Operação"/>
    <s v="Restaurante, Cafeteria, Bar e Similares"/>
    <s v="35400-000"/>
    <s v="MG"/>
    <x v="1094"/>
    <d v="2018-06-13T00:00:00"/>
    <d v="2020-06-13T00:00:00"/>
    <s v="29.365.680/0001-29"/>
    <s v="Bar"/>
    <s v="Empresa Individual de Responsabilidade Limitada (de Natureza Empresária)"/>
    <s v="Inglês|Espanhol"/>
    <x v="2"/>
    <x v="0"/>
    <x v="0"/>
  </r>
  <r>
    <s v="2936761876"/>
    <x v="6157"/>
    <s v="MICROEMPRESA"/>
    <x v="2125"/>
    <s v="Em Operação"/>
    <s v="Restaurante, Cafeteria, Bar e Similares"/>
    <s v="45445-000"/>
    <s v="BA"/>
    <x v="70"/>
    <d v="2018-09-14T00:00:00"/>
    <d v="2020-09-14T00:00:00"/>
    <s v="29.367.618/0001-76"/>
    <s v="Similar"/>
    <s v="Empresário Individual"/>
    <s v="Português"/>
    <x v="0"/>
    <x v="0"/>
    <x v="0"/>
  </r>
  <r>
    <s v="2938172559"/>
    <x v="6158"/>
    <s v="MICROEMPRESA"/>
    <x v="2130"/>
    <s v="Em Operação"/>
    <s v="Restaurante, Cafeteria, Bar e Similares"/>
    <s v="13710-000"/>
    <s v="SP"/>
    <x v="130"/>
    <d v="2018-08-31T00:00:00"/>
    <d v="2020-08-31T00:00:00"/>
    <s v="29.381.725/0001-59"/>
    <s v="Similar"/>
    <s v="Empresário Individual"/>
    <s v=" - "/>
    <x v="2"/>
    <x v="4"/>
    <x v="0"/>
  </r>
  <r>
    <s v="2938528120"/>
    <x v="6159"/>
    <s v="MICROEMPRESA"/>
    <x v="2130"/>
    <s v="Em Implantação"/>
    <s v="Restaurante, Cafeteria, Bar e Similares"/>
    <s v="69313-572"/>
    <s v="RR"/>
    <x v="418"/>
    <d v="2019-01-25T00:00:00"/>
    <d v="2021-01-25T00:00:00"/>
    <s v="29.385.281/0001-20"/>
    <s v="Restaurante"/>
    <s v="Empresário Individual"/>
    <s v=" - "/>
    <x v="10"/>
    <x v="0"/>
    <x v="0"/>
  </r>
  <r>
    <s v="2940926005"/>
    <x v="6160"/>
    <s v="MICROEMPRESA"/>
    <x v="2131"/>
    <s v="Em Operação"/>
    <s v="Restaurante, Cafeteria, Bar e Similares"/>
    <s v="39670-000"/>
    <s v="MG"/>
    <x v="123"/>
    <d v="2018-06-06T00:00:00"/>
    <d v="2020-06-06T00:00:00"/>
    <s v="29.409.260/0001-05"/>
    <s v="Restaurante"/>
    <s v="Empresário Individual"/>
    <s v=" - "/>
    <x v="0"/>
    <x v="0"/>
    <x v="0"/>
  </r>
  <r>
    <s v="2941051885"/>
    <x v="6161"/>
    <s v="MICROEMPRESA"/>
    <x v="2131"/>
    <s v="Em Operação"/>
    <s v="Restaurante, Cafeteria, Bar e Similares"/>
    <s v="15690-000"/>
    <s v="SP"/>
    <x v="401"/>
    <d v="2019-03-14T00:00:00"/>
    <d v="2021-03-14T00:00:00"/>
    <s v="29.410.518/0001-85"/>
    <s v="Restaurante"/>
    <s v="Empresário (Individual)"/>
    <s v=" - "/>
    <x v="0"/>
    <x v="1"/>
    <x v="0"/>
  </r>
  <r>
    <s v="2943647084"/>
    <x v="6162"/>
    <s v="MICROEMPRESA"/>
    <x v="2023"/>
    <s v="Em Operação"/>
    <s v="Restaurante, Cafeteria, Bar e Similares"/>
    <s v="11990-000"/>
    <s v="SP"/>
    <x v="67"/>
    <d v="2018-10-05T00:00:00"/>
    <d v="2020-10-05T00:00:00"/>
    <s v="29.436.470/0001-84"/>
    <s v="Bar"/>
    <s v="Empresário Individual"/>
    <s v="Português"/>
    <x v="0"/>
    <x v="0"/>
    <x v="0"/>
  </r>
  <r>
    <s v="2943843116"/>
    <x v="6163"/>
    <s v="MICROEMPRESA"/>
    <x v="2023"/>
    <s v="Em Operação"/>
    <s v="Restaurante, Cafeteria, Bar e Similares"/>
    <s v="89888-000"/>
    <s v="SC"/>
    <x v="404"/>
    <d v="2019-03-21T00:00:00"/>
    <d v="2021-03-21T00:00:00"/>
    <s v="29.438.431/0001-16"/>
    <s v="Cafeteria"/>
    <s v="Empresário (Individual)"/>
    <s v=" - "/>
    <x v="0"/>
    <x v="0"/>
    <x v="0"/>
  </r>
  <r>
    <s v="2947798677"/>
    <x v="6164"/>
    <s v="EMPRESA DE PEQUENO PORTE"/>
    <x v="2022"/>
    <s v="Em Operação"/>
    <s v="Restaurante, Cafeteria, Bar e Similares"/>
    <s v="23970-000"/>
    <s v="RJ"/>
    <x v="23"/>
    <d v="2018-09-03T00:00:00"/>
    <d v="2020-09-03T00:00:00"/>
    <s v="29.477.986/0001-77"/>
    <s v="Restaurante"/>
    <s v="Empresa Individual de Responsabilidade Limitada (de Natureza Empresária)"/>
    <s v="Espanhol"/>
    <x v="12"/>
    <x v="0"/>
    <x v="0"/>
  </r>
  <r>
    <s v="2947879674"/>
    <x v="6165"/>
    <s v="MICROEMPRESA"/>
    <x v="2121"/>
    <s v="Em Operação"/>
    <s v="Restaurante, Cafeteria, Bar e Similares"/>
    <s v="63475-000"/>
    <s v="CE"/>
    <x v="603"/>
    <d v="2018-07-05T00:00:00"/>
    <d v="2020-07-05T00:00:00"/>
    <s v="29.478.796/0001-74"/>
    <s v="Similar"/>
    <s v="Empresário Individual"/>
    <s v=" - "/>
    <x v="0"/>
    <x v="2"/>
    <x v="0"/>
  </r>
  <r>
    <s v="2950262499"/>
    <x v="6166"/>
    <s v="MICROEMPRESA"/>
    <x v="2132"/>
    <s v="Em Operação"/>
    <s v="Restaurante, Cafeteria, Bar e Similares"/>
    <s v="59578-000"/>
    <s v="RN"/>
    <x v="1066"/>
    <d v="2019-02-05T00:00:00"/>
    <d v="2021-02-05T00:00:00"/>
    <s v="29.502.624/0001-99"/>
    <s v="Restaurante"/>
    <s v="Empresário Individual"/>
    <s v="Português"/>
    <x v="0"/>
    <x v="0"/>
    <x v="0"/>
  </r>
  <r>
    <s v="2950762481"/>
    <x v="6167"/>
    <s v="MICROEMPRESA"/>
    <x v="2132"/>
    <s v="Em Operação"/>
    <s v="Restaurante, Cafeteria, Bar e Similares"/>
    <s v="78195-000"/>
    <s v="MT"/>
    <x v="190"/>
    <d v="2018-05-03T00:00:00"/>
    <d v="2020-05-03T00:00:00"/>
    <s v="29.507.624/0001-81"/>
    <s v="Restaurante"/>
    <s v="Empresário Individual"/>
    <s v=" - "/>
    <x v="0"/>
    <x v="0"/>
    <x v="0"/>
  </r>
  <r>
    <s v="2950808839"/>
    <x v="6168"/>
    <s v="MICROEMPRESA"/>
    <x v="2132"/>
    <s v="Em Implantação"/>
    <s v="Restaurante, Cafeteria, Bar e Similares"/>
    <s v="28630-560"/>
    <s v="RJ"/>
    <x v="1470"/>
    <d v="2018-08-01T00:00:00"/>
    <d v="2020-08-01T00:00:00"/>
    <s v="29.508.088/0001-39"/>
    <s v="Restaurante"/>
    <s v="Empresário Individual"/>
    <s v=" - "/>
    <x v="2"/>
    <x v="0"/>
    <x v="0"/>
  </r>
  <r>
    <s v="2952011255"/>
    <x v="6169"/>
    <s v="MICROEMPRESA"/>
    <x v="2133"/>
    <s v="Em Operação"/>
    <s v="Restaurante, Cafeteria, Bar e Similares"/>
    <s v="71908-720"/>
    <s v="DF"/>
    <x v="247"/>
    <d v="2018-11-07T00:00:00"/>
    <d v="2020-11-07T00:00:00"/>
    <s v="29.520.112/0001-55"/>
    <s v="Cafeteria"/>
    <s v="Sociedade Empresária Limitada"/>
    <s v=" - "/>
    <x v="0"/>
    <x v="0"/>
    <x v="0"/>
  </r>
  <r>
    <s v="2954356308"/>
    <x v="6170"/>
    <s v="MICROEMPRESA"/>
    <x v="2134"/>
    <s v="Em Operação"/>
    <s v="Restaurante, Cafeteria, Bar e Similares"/>
    <s v="65990-000"/>
    <s v="MA"/>
    <x v="120"/>
    <d v="2018-03-06T00:00:00"/>
    <d v="2020-03-06T00:00:00"/>
    <s v="29.543.563/0001-08"/>
    <s v="Restaurante"/>
    <s v="Empresário Individual"/>
    <s v=" - "/>
    <x v="6"/>
    <x v="0"/>
    <x v="0"/>
  </r>
  <r>
    <s v="2955326987"/>
    <x v="6171"/>
    <s v="MICROEMPRESA"/>
    <x v="2119"/>
    <s v="Em Operação"/>
    <s v="Restaurante, Cafeteria, Bar e Similares"/>
    <s v="39835-000"/>
    <s v="MG"/>
    <x v="1065"/>
    <d v="2018-04-25T00:00:00"/>
    <d v="2020-04-25T00:00:00"/>
    <s v="29.553.269/0001-87"/>
    <s v="Restaurante"/>
    <s v="Empresário Individual"/>
    <s v="Português"/>
    <x v="0"/>
    <x v="0"/>
    <x v="0"/>
  </r>
  <r>
    <s v="2956231081"/>
    <x v="6172"/>
    <s v="MICROEMPRESA"/>
    <x v="2135"/>
    <s v="Em Operação"/>
    <s v="Restaurante, Cafeteria, Bar e Similares"/>
    <s v="37600-000"/>
    <s v="MG"/>
    <x v="851"/>
    <d v="2018-06-11T00:00:00"/>
    <d v="2020-06-11T00:00:00"/>
    <s v="29.562.310/0001-81"/>
    <s v="Bar"/>
    <s v="Empresário Individual"/>
    <s v=" - "/>
    <x v="0"/>
    <x v="0"/>
    <x v="0"/>
  </r>
  <r>
    <s v="2957614139"/>
    <x v="6173"/>
    <s v="EMPRESA DE PEQUENO PORTE"/>
    <x v="2136"/>
    <s v="Em Implantação"/>
    <s v="Restaurante, Cafeteria, Bar e Similares"/>
    <s v="95670-000"/>
    <s v="RS"/>
    <x v="84"/>
    <d v="2018-06-28T00:00:00"/>
    <d v="2020-06-28T00:00:00"/>
    <s v="29.576.141/0001-39"/>
    <s v="Restaurante"/>
    <s v="Sociedade Empresária Limitada"/>
    <s v="Inglês|Espanhol"/>
    <x v="5"/>
    <x v="0"/>
    <x v="0"/>
  </r>
  <r>
    <s v="2957716468"/>
    <x v="6174"/>
    <s v="MICROEMPRESA"/>
    <x v="2136"/>
    <s v="Em Operação"/>
    <s v="Restaurante, Cafeteria, Bar e Similares"/>
    <s v="49040-460"/>
    <s v="SE"/>
    <x v="197"/>
    <d v="2019-02-23T00:00:00"/>
    <d v="2021-02-23T00:00:00"/>
    <s v="29.577.164/0001-68"/>
    <s v="Restaurante"/>
    <s v="Sociedade Empresária Limitada"/>
    <s v=" - "/>
    <x v="2"/>
    <x v="0"/>
    <x v="0"/>
  </r>
  <r>
    <s v="2958458327"/>
    <x v="6175"/>
    <s v="MICROEMPRESA"/>
    <x v="2136"/>
    <s v="Em Operação"/>
    <s v="Restaurante, Cafeteria, Bar e Similares"/>
    <s v="42835-000"/>
    <s v="BA"/>
    <x v="1471"/>
    <d v="2018-07-31T00:00:00"/>
    <d v="2020-07-31T00:00:00"/>
    <s v="29.584.583/0001-27"/>
    <s v="Similar"/>
    <s v="Empresário (Individual)"/>
    <s v=" - "/>
    <x v="2"/>
    <x v="4"/>
    <x v="0"/>
  </r>
  <r>
    <s v="2959201423"/>
    <x v="6176"/>
    <s v="EMPRESA DE PEQUENO PORTE"/>
    <x v="2118"/>
    <s v="Em Implantação"/>
    <s v="Restaurante, Cafeteria, Bar e Similares"/>
    <s v="49026-100"/>
    <s v="SE"/>
    <x v="197"/>
    <d v="2018-10-06T00:00:00"/>
    <d v="2020-10-06T00:00:00"/>
    <s v="29.592.014/0001-23"/>
    <s v="Restaurante"/>
    <s v="Sociedade Empresária Limitada"/>
    <s v="Espanhol|Inglês"/>
    <x v="0"/>
    <x v="1"/>
    <x v="2"/>
  </r>
  <r>
    <s v="2960867799"/>
    <x v="6177"/>
    <s v="MICROEMPRESA"/>
    <x v="2137"/>
    <s v="Em Operação"/>
    <s v="Restaurante, Cafeteria, Bar e Similares"/>
    <s v="58322-000"/>
    <s v="PB"/>
    <x v="306"/>
    <d v="2018-06-26T00:00:00"/>
    <d v="2020-06-26T00:00:00"/>
    <s v="29.608.677/0001-99"/>
    <s v="Restaurante"/>
    <s v="Empresário Individual"/>
    <s v=" - "/>
    <x v="2"/>
    <x v="0"/>
    <x v="0"/>
  </r>
  <r>
    <s v="2962892563"/>
    <x v="6178"/>
    <s v="MICROEMPRESA"/>
    <x v="2019"/>
    <s v="Em Operação"/>
    <s v="Restaurante, Cafeteria, Bar e Similares"/>
    <s v="29560-000"/>
    <s v="ES"/>
    <x v="146"/>
    <d v="2019-02-12T00:00:00"/>
    <d v="2021-02-12T00:00:00"/>
    <s v="29.628.925/0001-63"/>
    <s v="Cafeteria"/>
    <s v="Empresário Individual"/>
    <s v="Espanhol"/>
    <x v="7"/>
    <x v="0"/>
    <x v="0"/>
  </r>
  <r>
    <s v="2964434759"/>
    <x v="6179"/>
    <s v="MICROEMPRESA"/>
    <x v="2138"/>
    <s v="Em Operação"/>
    <s v="Restaurante, Cafeteria, Bar e Similares"/>
    <s v="83255-000"/>
    <s v="PR"/>
    <x v="900"/>
    <d v="2018-08-17T00:00:00"/>
    <d v="2020-08-17T00:00:00"/>
    <s v="29.644.347/0001-59"/>
    <s v="Similar"/>
    <s v="Empresário (Individual)"/>
    <s v=" - "/>
    <x v="0"/>
    <x v="1"/>
    <x v="12"/>
  </r>
  <r>
    <s v="2965727584"/>
    <x v="6180"/>
    <s v="MICROEMPRESA"/>
    <x v="2117"/>
    <s v="Em Operação"/>
    <s v="Restaurante, Cafeteria, Bar e Similares"/>
    <s v="36720-000"/>
    <s v="MG"/>
    <x v="614"/>
    <d v="2018-11-06T00:00:00"/>
    <d v="2020-11-06T00:00:00"/>
    <s v="29.657.275/0001-84"/>
    <s v="Restaurante"/>
    <s v="Empresário Individual"/>
    <s v=" - "/>
    <x v="0"/>
    <x v="1"/>
    <x v="0"/>
  </r>
  <r>
    <s v="2966077764"/>
    <x v="6181"/>
    <s v="MICROEMPRESA"/>
    <x v="2116"/>
    <s v="Em Operação"/>
    <s v="Restaurante, Cafeteria, Bar e Similares"/>
    <s v="95918-000"/>
    <s v="RS"/>
    <x v="1472"/>
    <d v="2019-02-08T00:00:00"/>
    <d v="2021-02-08T00:00:00"/>
    <s v="29.660.777/0001-64"/>
    <s v="Restaurante"/>
    <s v="Empresário Individual"/>
    <s v="Alemão"/>
    <x v="2"/>
    <x v="9"/>
    <x v="0"/>
  </r>
  <r>
    <s v="2967115206"/>
    <x v="6182"/>
    <s v="MICROEMPRESA"/>
    <x v="2115"/>
    <s v="Em Operação"/>
    <s v="Restaurante, Cafeteria, Bar e Similares"/>
    <s v="23970-000"/>
    <s v="RJ"/>
    <x v="23"/>
    <d v="2018-07-20T00:00:00"/>
    <d v="2020-07-20T00:00:00"/>
    <s v="29.671.152/0001-06"/>
    <s v="Restaurante"/>
    <s v="Empresário Individual"/>
    <s v="Inglês|Espanhol"/>
    <x v="2"/>
    <x v="4"/>
    <x v="0"/>
  </r>
  <r>
    <s v="2967595331"/>
    <x v="6183"/>
    <s v="MICROEMPRESA"/>
    <x v="2139"/>
    <s v="Em Operação"/>
    <s v="Restaurante, Cafeteria, Bar e Similares"/>
    <s v="83535-000"/>
    <s v="PR"/>
    <x v="1195"/>
    <d v="2018-05-18T00:00:00"/>
    <d v="2020-05-18T00:00:00"/>
    <s v="29.675.953/0001-31"/>
    <s v="Restaurante"/>
    <s v="Empresa Individual de Responsabilidade Limitada (de Natureza Empresária)"/>
    <s v="Português"/>
    <x v="2"/>
    <x v="4"/>
    <x v="0"/>
  </r>
  <r>
    <s v="2970135590"/>
    <x v="6184"/>
    <s v="MICROEMPRESA"/>
    <x v="2140"/>
    <s v="Em Operação"/>
    <s v="Restaurante, Cafeteria, Bar e Similares"/>
    <s v="37640-000"/>
    <s v="MG"/>
    <x v="1"/>
    <d v="2018-06-15T00:00:00"/>
    <d v="2020-06-15T00:00:00"/>
    <s v="29.701.355/0001-90"/>
    <s v="Restaurante"/>
    <s v="Empresário (Individual)"/>
    <s v="Inglês"/>
    <x v="6"/>
    <x v="1"/>
    <x v="0"/>
  </r>
  <r>
    <s v="2970327573"/>
    <x v="6185"/>
    <s v="MICROEMPRESA"/>
    <x v="2140"/>
    <s v="Em Operação"/>
    <s v="Restaurante, Cafeteria, Bar e Similares"/>
    <s v="35900-023"/>
    <s v="MG"/>
    <x v="327"/>
    <d v="2019-02-08T00:00:00"/>
    <d v="2021-02-08T00:00:00"/>
    <s v="29.703.275/0001-73"/>
    <s v="Similar"/>
    <s v="Empresário Individual"/>
    <s v=" - "/>
    <x v="0"/>
    <x v="1"/>
    <x v="0"/>
  </r>
  <r>
    <s v="2973225142"/>
    <x v="6186"/>
    <s v="MICROEMPRESA"/>
    <x v="2112"/>
    <s v="Em Operação"/>
    <s v="Restaurante, Cafeteria, Bar e Similares"/>
    <s v="39690-000"/>
    <s v="MG"/>
    <x v="1053"/>
    <d v="2018-07-26T00:00:00"/>
    <d v="2020-07-26T00:00:00"/>
    <s v="29.732.251/0001-42"/>
    <s v="Similar"/>
    <s v="Empresário Individual"/>
    <s v=" - "/>
    <x v="0"/>
    <x v="0"/>
    <x v="0"/>
  </r>
  <r>
    <s v="2976387482"/>
    <x v="6187"/>
    <s v="MICROEMPRESA"/>
    <x v="2110"/>
    <s v="Em Operação"/>
    <s v="Restaurante, Cafeteria, Bar e Similares"/>
    <s v="15690-000"/>
    <s v="SP"/>
    <x v="401"/>
    <d v="2019-03-14T00:00:00"/>
    <d v="2021-03-14T00:00:00"/>
    <s v="29.763.874/0001-82"/>
    <s v="Bar"/>
    <s v="Empresário (Individual)"/>
    <s v=" - "/>
    <x v="0"/>
    <x v="0"/>
    <x v="0"/>
  </r>
  <r>
    <s v="2978842444"/>
    <x v="6188"/>
    <s v="EMPRESA DE PEQUENO PORTE"/>
    <x v="2018"/>
    <s v="Em Implantação"/>
    <s v="Restaurante, Cafeteria, Bar e Similares"/>
    <s v="15400-000"/>
    <s v="GO"/>
    <x v="11"/>
    <d v="2018-06-04T00:00:00"/>
    <d v="2020-06-04T00:00:00"/>
    <s v="29.788.424/0001-44"/>
    <s v="Restaurante"/>
    <s v="Sociedade Empresária Limitada"/>
    <s v="Inglês"/>
    <x v="0"/>
    <x v="1"/>
    <x v="1"/>
  </r>
  <r>
    <s v="2979187720"/>
    <x v="6189"/>
    <s v="MICROEMPRESA"/>
    <x v="2018"/>
    <s v="Em Operação"/>
    <s v="Restaurante, Cafeteria, Bar e Similares"/>
    <s v="39670-000"/>
    <s v="MG"/>
    <x v="123"/>
    <d v="2018-07-10T00:00:00"/>
    <d v="2020-07-10T00:00:00"/>
    <s v="29.791.877/0001-20"/>
    <s v="Similar"/>
    <s v="Empresário Individual"/>
    <s v=" - "/>
    <x v="0"/>
    <x v="0"/>
    <x v="0"/>
  </r>
  <r>
    <s v="2981443895"/>
    <x v="6190"/>
    <s v="MICROEMPRESA"/>
    <x v="2141"/>
    <s v="Em Operação"/>
    <s v="Restaurante, Cafeteria, Bar e Similares"/>
    <s v="85852-000"/>
    <s v="PR"/>
    <x v="136"/>
    <d v="2019-01-24T00:00:00"/>
    <d v="2021-01-24T00:00:00"/>
    <s v="29.814.438/0001-95"/>
    <s v="Bar"/>
    <s v="Sociedade Empresária Limitada"/>
    <s v=" - "/>
    <x v="0"/>
    <x v="0"/>
    <x v="0"/>
  </r>
  <r>
    <s v="2982103384"/>
    <x v="6191"/>
    <s v="MICROEMPRESA"/>
    <x v="2141"/>
    <s v="Em Operação"/>
    <s v="Restaurante, Cafeteria, Bar e Similares"/>
    <s v="35969-000"/>
    <s v="MG"/>
    <x v="587"/>
    <d v="2018-10-10T00:00:00"/>
    <d v="2020-10-10T00:00:00"/>
    <s v="29.821.033/0001-84"/>
    <s v="Cafeteria"/>
    <s v="Empresário (Individual)"/>
    <s v=" - "/>
    <x v="0"/>
    <x v="0"/>
    <x v="0"/>
  </r>
  <r>
    <s v="2983180370"/>
    <x v="6192"/>
    <s v="MICROEMPRESA"/>
    <x v="2142"/>
    <s v="Em Operação"/>
    <s v="Restaurante, Cafeteria, Bar e Similares"/>
    <s v="78450-000"/>
    <s v="MT"/>
    <x v="865"/>
    <d v="2018-06-26T00:00:00"/>
    <d v="2020-06-26T00:00:00"/>
    <s v="29.831.803/0001-70"/>
    <s v="Restaurante"/>
    <s v="Sociedade Empresária Limitada"/>
    <s v=" - "/>
    <x v="0"/>
    <x v="0"/>
    <x v="0"/>
  </r>
  <r>
    <s v="2983850656"/>
    <x v="6193"/>
    <s v="MICROEMPRESA"/>
    <x v="2143"/>
    <s v="Em Operação"/>
    <s v="Restaurante, Cafeteria, Bar e Similares"/>
    <s v="78120-670"/>
    <s v="MT"/>
    <x v="1155"/>
    <d v="2018-10-11T00:00:00"/>
    <d v="2020-10-11T00:00:00"/>
    <s v="29.838.506/0001-56"/>
    <s v="Restaurante"/>
    <s v="Empresário Individual"/>
    <s v=" - "/>
    <x v="0"/>
    <x v="0"/>
    <x v="0"/>
  </r>
  <r>
    <s v="2984690758"/>
    <x v="6194"/>
    <s v="MICROEMPRESA"/>
    <x v="2016"/>
    <s v="Em Operação"/>
    <s v="Restaurante, Cafeteria, Bar e Similares"/>
    <s v="29278-000"/>
    <s v="ES"/>
    <x v="1220"/>
    <d v="2018-05-28T00:00:00"/>
    <d v="2020-05-28T00:00:00"/>
    <s v="29.846.907/0001-58"/>
    <s v="Restaurante"/>
    <s v="Empresário (Individual)"/>
    <s v=" - "/>
    <x v="0"/>
    <x v="5"/>
    <x v="0"/>
  </r>
  <r>
    <s v="2987331869"/>
    <x v="2104"/>
    <s v="MICROEMPRESA"/>
    <x v="2108"/>
    <s v="Em Operação"/>
    <s v="Restaurante, Cafeteria, Bar e Similares"/>
    <s v="37680-000"/>
    <s v="MG"/>
    <x v="31"/>
    <d v="2019-01-17T00:00:00"/>
    <d v="2021-01-17T00:00:00"/>
    <s v="29.873.318/0001-69"/>
    <s v="Bar"/>
    <s v="Empresário Individual"/>
    <s v=" - "/>
    <x v="7"/>
    <x v="0"/>
    <x v="0"/>
  </r>
  <r>
    <s v="2988347177"/>
    <x v="6195"/>
    <s v="MICROEMPRESA"/>
    <x v="2107"/>
    <s v="Em Operação"/>
    <s v="Restaurante, Cafeteria, Bar e Similares"/>
    <s v="35969-000"/>
    <s v="MG"/>
    <x v="587"/>
    <d v="2019-03-28T00:00:00"/>
    <d v="2021-03-28T00:00:00"/>
    <s v="29.883.471/0001-77"/>
    <s v="Bar"/>
    <s v="Empresário Individual"/>
    <s v="Português"/>
    <x v="2"/>
    <x v="0"/>
    <x v="0"/>
  </r>
  <r>
    <s v="2988759142"/>
    <x v="6196"/>
    <s v="MICROEMPRESA"/>
    <x v="2107"/>
    <s v="Em Operação"/>
    <s v="Restaurante, Cafeteria, Bar e Similares"/>
    <s v="57925-000"/>
    <s v="AL"/>
    <x v="58"/>
    <d v="2019-03-07T00:00:00"/>
    <d v="2021-03-07T00:00:00"/>
    <s v="29.887.591/0001-42"/>
    <s v="Restaurante"/>
    <s v="Empresário Individual"/>
    <s v=" - "/>
    <x v="0"/>
    <x v="0"/>
    <x v="0"/>
  </r>
  <r>
    <s v="2990488157"/>
    <x v="6197"/>
    <s v="MICROEMPRESA"/>
    <x v="2026"/>
    <s v="Em Operação"/>
    <s v="Restaurante, Cafeteria, Bar e Similares"/>
    <s v="82560-040"/>
    <s v="PR"/>
    <x v="21"/>
    <d v="2018-12-12T00:00:00"/>
    <d v="2020-12-12T00:00:00"/>
    <s v="29.904.881/0001-57"/>
    <s v="Restaurante"/>
    <s v="Empresa Individual de Responsabilidade Limitada (de Natureza Empresária)"/>
    <s v=" - "/>
    <x v="0"/>
    <x v="5"/>
    <x v="6"/>
  </r>
  <r>
    <s v="2991027166"/>
    <x v="6198"/>
    <s v="MICROEMPRESA"/>
    <x v="2144"/>
    <s v="Em Operação"/>
    <s v="Restaurante, Cafeteria, Bar e Similares"/>
    <s v="39670-000"/>
    <s v="MG"/>
    <x v="123"/>
    <d v="2018-07-10T00:00:00"/>
    <d v="2020-07-10T00:00:00"/>
    <s v="29.910.271/0001-66"/>
    <s v="Restaurante"/>
    <s v="Empresário Individual"/>
    <s v=" - "/>
    <x v="0"/>
    <x v="0"/>
    <x v="0"/>
  </r>
  <r>
    <s v="2995346402"/>
    <x v="6199"/>
    <s v="MICROEMPRESA"/>
    <x v="2105"/>
    <s v="Em Operação"/>
    <s v="Restaurante, Cafeteria, Bar e Similares"/>
    <s v="12320-670"/>
    <s v="SP"/>
    <x v="396"/>
    <d v="2019-03-07T00:00:00"/>
    <d v="2021-03-07T00:00:00"/>
    <s v="29.953.464/0001-02"/>
    <s v="Bar"/>
    <s v="Sociedade Empresária Limitada"/>
    <s v=" - "/>
    <x v="0"/>
    <x v="0"/>
    <x v="0"/>
  </r>
  <r>
    <s v="2996057493"/>
    <x v="6200"/>
    <s v="MICROEMPRESA"/>
    <x v="2105"/>
    <s v="Em Operação"/>
    <s v="Restaurante, Cafeteria, Bar e Similares"/>
    <s v="39860-000"/>
    <s v="MG"/>
    <x v="591"/>
    <d v="2018-04-24T00:00:00"/>
    <d v="2020-04-24T00:00:00"/>
    <s v="29.960.574/0001-93"/>
    <s v="Restaurante"/>
    <s v="Empresário Individual"/>
    <s v="Português"/>
    <x v="0"/>
    <x v="5"/>
    <x v="0"/>
  </r>
  <r>
    <s v="2996148803"/>
    <x v="6201"/>
    <s v="MICROEMPRESA"/>
    <x v="2105"/>
    <s v="Em Operação"/>
    <s v="Restaurante, Cafeteria, Bar e Similares"/>
    <s v="95670-000"/>
    <s v="RS"/>
    <x v="84"/>
    <d v="2018-06-18T00:00:00"/>
    <d v="2020-06-18T00:00:00"/>
    <s v="29.961.488/0001-03"/>
    <s v="Restaurante"/>
    <s v="Sociedade Empresária Limitada"/>
    <s v="Inglês"/>
    <x v="5"/>
    <x v="4"/>
    <x v="3"/>
  </r>
  <r>
    <s v="2996236109"/>
    <x v="6202"/>
    <s v="MICROEMPRESA"/>
    <x v="2105"/>
    <s v="Em Operação"/>
    <s v="Restaurante, Cafeteria, Bar e Similares"/>
    <s v="28024-151"/>
    <s v="RJ"/>
    <x v="318"/>
    <d v="2018-06-29T00:00:00"/>
    <d v="2020-06-29T00:00:00"/>
    <s v="29.962.361/0001-09"/>
    <s v="Bar"/>
    <s v="Sociedade Empresária Limitada"/>
    <s v=" - "/>
    <x v="0"/>
    <x v="0"/>
    <x v="0"/>
  </r>
  <r>
    <s v="2997077049"/>
    <x v="6203"/>
    <s v="MICROEMPRESA"/>
    <x v="2011"/>
    <s v="Em Operação"/>
    <s v="Restaurante, Cafeteria, Bar e Similares"/>
    <s v="48930-000"/>
    <s v="BA"/>
    <x v="1473"/>
    <d v="2018-07-30T00:00:00"/>
    <d v="2020-07-30T00:00:00"/>
    <s v="29.970.770/0001-49"/>
    <s v="Similar"/>
    <s v="Empresário Individual"/>
    <s v="Português"/>
    <x v="0"/>
    <x v="0"/>
    <x v="0"/>
  </r>
  <r>
    <s v="2997399026"/>
    <x v="6204"/>
    <s v="EMPRESA DE PEQUENO PORTE"/>
    <x v="2011"/>
    <s v="Em Implantação"/>
    <s v="Restaurante, Cafeteria, Bar e Similares"/>
    <s v="29070-170"/>
    <s v="ES"/>
    <x v="255"/>
    <d v="2018-04-05T00:00:00"/>
    <d v="2020-04-05T00:00:00"/>
    <s v="29.973.990/0001-26"/>
    <s v="Bar"/>
    <s v="Sociedade Empresária Limitada"/>
    <s v=" - "/>
    <x v="0"/>
    <x v="0"/>
    <x v="0"/>
  </r>
  <r>
    <s v="2997603886"/>
    <x v="6205"/>
    <s v="MICROEMPRESA"/>
    <x v="2011"/>
    <s v="Em Operação"/>
    <s v="Restaurante, Cafeteria, Bar e Similares"/>
    <s v="65248-000"/>
    <s v="MA"/>
    <x v="1474"/>
    <d v="2019-03-22T00:00:00"/>
    <d v="2021-03-22T00:00:00"/>
    <s v="29.976.038/0001-86"/>
    <s v="Restaurante"/>
    <s v="Empresário Individual"/>
    <s v=" - "/>
    <x v="0"/>
    <x v="1"/>
    <x v="0"/>
  </r>
  <r>
    <s v="2999486836"/>
    <x v="6206"/>
    <s v="MICROEMPRESA"/>
    <x v="2145"/>
    <s v="Em Operação"/>
    <s v="Restaurante, Cafeteria, Bar e Similares"/>
    <s v="37640-000"/>
    <s v="MG"/>
    <x v="1"/>
    <d v="2018-08-30T00:00:00"/>
    <d v="2020-08-30T00:00:00"/>
    <s v="29.994.868/0001-36"/>
    <s v="Similar"/>
    <s v="Empresário Individual"/>
    <s v=" - "/>
    <x v="0"/>
    <x v="0"/>
    <x v="0"/>
  </r>
  <r>
    <s v="2999725605"/>
    <x v="6207"/>
    <s v="MICROEMPRESA"/>
    <x v="2145"/>
    <s v="Em Operação"/>
    <s v="Restaurante, Cafeteria, Bar e Similares"/>
    <s v="62766-000"/>
    <s v="CE"/>
    <x v="725"/>
    <d v="2018-10-31T00:00:00"/>
    <d v="2020-10-31T00:00:00"/>
    <s v="29.997.256/0001-05"/>
    <s v="Cafeteria"/>
    <s v="Empresário Individual"/>
    <s v="Português"/>
    <x v="0"/>
    <x v="0"/>
    <x v="0"/>
  </r>
  <r>
    <s v="3465115310"/>
    <x v="6208"/>
    <s v="MICROEMPRESA"/>
    <x v="559"/>
    <s v="Em Operação"/>
    <s v="Restaurante, Cafeteria, Bar e Similares"/>
    <s v="72980-000"/>
    <s v="GO"/>
    <x v="284"/>
    <d v="2020-03-26T00:00:00"/>
    <d v="2022-03-26T00:00:00"/>
    <s v="34.651.153/0001-10"/>
    <s v="Restaurante"/>
    <s v="Empresário Individual"/>
    <s v=" - "/>
    <x v="0"/>
    <x v="0"/>
    <x v="0"/>
  </r>
  <r>
    <s v="2999909436"/>
    <x v="6209"/>
    <s v="MICROEMPRESA"/>
    <x v="2145"/>
    <s v="Em Operação"/>
    <s v="Restaurante, Cafeteria, Bar e Similares"/>
    <s v="12900-002"/>
    <s v="SP"/>
    <x v="139"/>
    <d v="2019-01-30T00:00:00"/>
    <d v="2021-01-30T00:00:00"/>
    <s v="29.999.094/0001-36"/>
    <s v="Restaurante"/>
    <s v="Empresário Individual"/>
    <s v="Inglês"/>
    <x v="0"/>
    <x v="0"/>
    <x v="0"/>
  </r>
  <r>
    <s v="3001672006"/>
    <x v="6210"/>
    <s v="MICROEMPRESA"/>
    <x v="2103"/>
    <s v="Em Operação"/>
    <s v="Restaurante, Cafeteria, Bar e Similares"/>
    <s v="46170-000"/>
    <s v="BA"/>
    <x v="805"/>
    <d v="2018-10-19T00:00:00"/>
    <d v="2020-10-19T00:00:00"/>
    <s v="30.016.720/0001-06"/>
    <s v="Cafeteria"/>
    <s v="Empresário Individual"/>
    <s v="Português"/>
    <x v="0"/>
    <x v="0"/>
    <x v="0"/>
  </r>
  <r>
    <s v="3003473119"/>
    <x v="6211"/>
    <s v="MICROEMPRESA"/>
    <x v="2014"/>
    <s v="Em Operação"/>
    <s v="Restaurante, Cafeteria, Bar e Similares"/>
    <s v="49820-000"/>
    <s v="SE"/>
    <x v="395"/>
    <d v="2018-05-25T00:00:00"/>
    <d v="2020-05-25T00:00:00"/>
    <s v="30.034.731/0001-19"/>
    <s v="Similar"/>
    <s v="Empresário (Individual)"/>
    <s v=" - "/>
    <x v="0"/>
    <x v="0"/>
    <x v="0"/>
  </r>
  <r>
    <s v="3006568660"/>
    <x v="6212"/>
    <s v="MICROEMPRESA"/>
    <x v="2014"/>
    <s v="Em Operação"/>
    <s v="Restaurante, Cafeteria, Bar e Similares"/>
    <s v="89888-000"/>
    <s v="SC"/>
    <x v="404"/>
    <d v="2019-03-20T00:00:00"/>
    <d v="2021-03-20T00:00:00"/>
    <s v="30.065.686/0001-60"/>
    <s v="Cafeteria"/>
    <s v="Sociedade Empresária Limitada"/>
    <s v=" - "/>
    <x v="0"/>
    <x v="0"/>
    <x v="0"/>
  </r>
  <r>
    <s v="3007012404"/>
    <x v="6213"/>
    <s v="MICROEMPRESA"/>
    <x v="2146"/>
    <s v="Em Operação"/>
    <s v="Restaurante, Cafeteria, Bar e Similares"/>
    <s v="39835-000"/>
    <s v="MG"/>
    <x v="1065"/>
    <d v="2018-05-09T00:00:00"/>
    <d v="2020-05-09T00:00:00"/>
    <s v="30.070.124/0001-04"/>
    <s v="Bar"/>
    <s v="Empresário Individual"/>
    <s v="Português"/>
    <x v="0"/>
    <x v="0"/>
    <x v="0"/>
  </r>
  <r>
    <s v="3008441930"/>
    <x v="6214"/>
    <s v="MICROEMPRESA"/>
    <x v="2146"/>
    <s v="Em Operação"/>
    <s v="Restaurante, Cafeteria, Bar e Similares"/>
    <s v="12308-010"/>
    <s v="SP"/>
    <x v="396"/>
    <d v="2019-03-21T00:00:00"/>
    <d v="2021-03-21T00:00:00"/>
    <s v="30.084.419/0001-30"/>
    <s v="Similar"/>
    <s v="Sociedade Empresária Limitada"/>
    <s v=" - "/>
    <x v="0"/>
    <x v="0"/>
    <x v="0"/>
  </r>
  <r>
    <s v="3009384495"/>
    <x v="6215"/>
    <s v="MICROEMPRESA"/>
    <x v="2012"/>
    <s v="Em Operação"/>
    <s v="Restaurante, Cafeteria, Bar e Similares"/>
    <s v="19274-000"/>
    <s v="SP"/>
    <x v="343"/>
    <d v="2019-03-13T00:00:00"/>
    <d v="2021-03-13T00:00:00"/>
    <s v="30.093.844/0001-95"/>
    <s v="Similar"/>
    <s v="Empresário Individual"/>
    <s v="Português"/>
    <x v="2"/>
    <x v="4"/>
    <x v="8"/>
  </r>
  <r>
    <s v="3009385197"/>
    <x v="6216"/>
    <s v="MICROEMPRESA"/>
    <x v="2012"/>
    <s v="Em Implantação"/>
    <s v="Restaurante, Cafeteria, Bar e Similares"/>
    <s v="70712-010"/>
    <s v="DF"/>
    <x v="247"/>
    <d v="2018-05-11T00:00:00"/>
    <d v="2020-05-11T00:00:00"/>
    <s v="30.093.851/0001-97"/>
    <s v="Restaurante"/>
    <s v="Sociedade Empresária Limitada"/>
    <s v=" - "/>
    <x v="1"/>
    <x v="0"/>
    <x v="0"/>
  </r>
  <r>
    <s v="3009418278"/>
    <x v="6217"/>
    <s v="MICROEMPRESA"/>
    <x v="2012"/>
    <s v="Em Operação"/>
    <s v="Restaurante, Cafeteria, Bar e Similares"/>
    <s v="13710-000"/>
    <s v="SP"/>
    <x v="130"/>
    <d v="2018-08-13T00:00:00"/>
    <d v="2020-08-13T00:00:00"/>
    <s v="30.094.182/0001-78"/>
    <s v="Similar"/>
    <s v="Empresário Individual"/>
    <s v=" - "/>
    <x v="0"/>
    <x v="1"/>
    <x v="0"/>
  </r>
  <r>
    <s v="3009865460"/>
    <x v="6218"/>
    <s v="MICROEMPRESA"/>
    <x v="2012"/>
    <s v="Em Operação"/>
    <s v="Restaurante, Cafeteria, Bar e Similares"/>
    <s v="89600-000"/>
    <s v="SC"/>
    <x v="1169"/>
    <d v="2019-01-07T00:00:00"/>
    <d v="2021-01-07T00:00:00"/>
    <s v="30.098.654/0001-60"/>
    <s v="Restaurante"/>
    <s v="Empresário Individual"/>
    <s v=" - "/>
    <x v="5"/>
    <x v="12"/>
    <x v="3"/>
  </r>
  <r>
    <s v="3010396381"/>
    <x v="6219"/>
    <s v="MICROEMPRESA"/>
    <x v="2147"/>
    <s v="Em Operação"/>
    <s v="Restaurante, Cafeteria, Bar e Similares"/>
    <s v="37578-000"/>
    <s v="MG"/>
    <x v="215"/>
    <d v="2018-05-23T00:00:00"/>
    <d v="2020-05-23T00:00:00"/>
    <s v="30.103.963/0001-81"/>
    <s v="Bar"/>
    <s v="Empresário (Individual)"/>
    <s v=" - "/>
    <x v="0"/>
    <x v="0"/>
    <x v="0"/>
  </r>
  <r>
    <s v="3010443547"/>
    <x v="6220"/>
    <s v="MICROEMPRESA"/>
    <x v="2147"/>
    <s v="Em Operação"/>
    <s v="Restaurante, Cafeteria, Bar e Similares"/>
    <s v="49820-000"/>
    <s v="SE"/>
    <x v="395"/>
    <d v="2018-05-17T00:00:00"/>
    <d v="2020-05-17T00:00:00"/>
    <s v="30.104.435/0001-47"/>
    <s v="Similar"/>
    <s v="Empresário Individual"/>
    <s v=" - "/>
    <x v="0"/>
    <x v="0"/>
    <x v="0"/>
  </r>
  <r>
    <s v="3011296870"/>
    <x v="6221"/>
    <s v="MICROEMPRESA"/>
    <x v="2147"/>
    <s v="Em Operação"/>
    <s v="Restaurante, Cafeteria, Bar e Similares"/>
    <s v="37680-000"/>
    <s v="MG"/>
    <x v="31"/>
    <d v="2018-12-10T00:00:00"/>
    <d v="2020-12-10T00:00:00"/>
    <s v="30.112.968/0001-70"/>
    <s v="Bar"/>
    <s v="Empresário Individual"/>
    <s v="Inglês"/>
    <x v="0"/>
    <x v="0"/>
    <x v="0"/>
  </r>
  <r>
    <s v="3012678270"/>
    <x v="6222"/>
    <s v="MICROEMPRESA"/>
    <x v="2100"/>
    <s v="Em Operação"/>
    <s v="Restaurante, Cafeteria, Bar e Similares"/>
    <s v="68485-000"/>
    <s v="PA"/>
    <x v="1183"/>
    <d v="2019-03-28T00:00:00"/>
    <d v="2021-03-28T00:00:00"/>
    <s v="30.126.782/0001-70"/>
    <s v="Restaurante"/>
    <s v="Empresa Individual de Responsabilidade Limitada (de Natureza Empresária)"/>
    <s v=" - "/>
    <x v="0"/>
    <x v="0"/>
    <x v="0"/>
  </r>
  <r>
    <s v="3012786629"/>
    <x v="6223"/>
    <s v="DEMAIS"/>
    <x v="2100"/>
    <s v="Em Operação"/>
    <s v="Restaurante, Cafeteria, Bar e Similares"/>
    <s v="79046-050"/>
    <s v="MS"/>
    <x v="236"/>
    <d v="2018-11-06T00:00:00"/>
    <d v="2020-11-06T00:00:00"/>
    <s v="30.127.866/0001-29"/>
    <s v="Restaurante"/>
    <s v="Empresa Individual de Responsabilidade Limitada (de Natureza Empresária)"/>
    <s v=" - "/>
    <x v="6"/>
    <x v="0"/>
    <x v="0"/>
  </r>
  <r>
    <s v="3014126381"/>
    <x v="6224"/>
    <s v="MICROEMPRESA"/>
    <x v="2148"/>
    <s v="Em Operação"/>
    <s v="Restaurante, Cafeteria, Bar e Similares"/>
    <s v="49820-000"/>
    <s v="SE"/>
    <x v="395"/>
    <d v="2018-05-12T00:00:00"/>
    <d v="2020-05-12T00:00:00"/>
    <s v="30.141.263/0001-81"/>
    <s v="Similar"/>
    <s v="Empresário Individual"/>
    <s v=" - "/>
    <x v="0"/>
    <x v="0"/>
    <x v="0"/>
  </r>
  <r>
    <s v="3014327201"/>
    <x v="6225"/>
    <s v="MICROEMPRESA"/>
    <x v="2148"/>
    <s v="Em Operação"/>
    <s v="Restaurante, Cafeteria, Bar e Similares"/>
    <s v="49820-000"/>
    <s v="SE"/>
    <x v="395"/>
    <d v="2018-05-24T00:00:00"/>
    <d v="2020-05-24T00:00:00"/>
    <s v="30.143.272/0001-01"/>
    <s v="Similar"/>
    <s v="Empresário Individual"/>
    <s v=" - "/>
    <x v="0"/>
    <x v="0"/>
    <x v="0"/>
  </r>
  <r>
    <s v="3016095766"/>
    <x v="6226"/>
    <s v="MICROEMPRESA"/>
    <x v="2099"/>
    <s v="Em Implantação"/>
    <s v="Restaurante, Cafeteria, Bar e Similares"/>
    <s v="78040-365"/>
    <s v="MT"/>
    <x v="71"/>
    <d v="2018-08-06T00:00:00"/>
    <d v="2020-08-06T00:00:00"/>
    <s v="30.160.957/0001-66"/>
    <s v="Restaurante"/>
    <s v="Sociedade Empresária Limitada"/>
    <s v=" - "/>
    <x v="0"/>
    <x v="0"/>
    <x v="0"/>
  </r>
  <r>
    <s v="3016253863"/>
    <x v="6227"/>
    <s v="MICROEMPRESA"/>
    <x v="2099"/>
    <s v="Em Operação"/>
    <s v="Restaurante, Cafeteria, Bar e Similares"/>
    <s v="62400-000"/>
    <s v="CE"/>
    <x v="1475"/>
    <d v="2018-07-10T00:00:00"/>
    <d v="2020-07-10T00:00:00"/>
    <s v="30.162.538/0001-63"/>
    <s v="Restaurante"/>
    <s v="Empresário Individual"/>
    <s v="Inglês"/>
    <x v="0"/>
    <x v="0"/>
    <x v="0"/>
  </r>
  <r>
    <s v="3021245910"/>
    <x v="6228"/>
    <s v="MICROEMPRESA"/>
    <x v="2009"/>
    <s v="Em Operação"/>
    <s v="Restaurante, Cafeteria, Bar e Similares"/>
    <s v="57955-000"/>
    <s v="AL"/>
    <x v="392"/>
    <d v="2018-04-18T00:00:00"/>
    <d v="2020-04-18T00:00:00"/>
    <s v="30.212.459/0001-10"/>
    <s v="Restaurante"/>
    <s v="Empresário Individual"/>
    <s v=" - "/>
    <x v="2"/>
    <x v="0"/>
    <x v="0"/>
  </r>
  <r>
    <s v="3021649895"/>
    <x v="6229"/>
    <s v="MICROEMPRESA"/>
    <x v="2097"/>
    <s v="Em Operação"/>
    <s v="Restaurante, Cafeteria, Bar e Similares"/>
    <s v="39645-000"/>
    <s v="MG"/>
    <x v="376"/>
    <d v="2018-07-11T00:00:00"/>
    <d v="2020-07-11T00:00:00"/>
    <s v="30.216.498/0001-95"/>
    <s v="Restaurante"/>
    <s v="Empresário Individual"/>
    <s v=" - "/>
    <x v="0"/>
    <x v="0"/>
    <x v="0"/>
  </r>
  <r>
    <s v="3022660033"/>
    <x v="6230"/>
    <s v="MICROEMPRESA"/>
    <x v="2096"/>
    <s v="Em Operação"/>
    <s v="Restaurante, Cafeteria, Bar e Similares"/>
    <s v="35969-000"/>
    <s v="MG"/>
    <x v="587"/>
    <d v="2018-10-09T00:00:00"/>
    <d v="2020-10-09T00:00:00"/>
    <s v="30.226.600/0001-33"/>
    <s v="Bar"/>
    <s v="Empresário Individual"/>
    <s v=" - "/>
    <x v="2"/>
    <x v="0"/>
    <x v="0"/>
  </r>
  <r>
    <s v="3025351942"/>
    <x v="6231"/>
    <s v="MICROEMPRESA"/>
    <x v="2149"/>
    <s v="Em Operação"/>
    <s v="Restaurante, Cafeteria, Bar e Similares"/>
    <s v="95290-000"/>
    <s v="RS"/>
    <x v="1336"/>
    <d v="2018-05-28T00:00:00"/>
    <d v="2020-05-28T00:00:00"/>
    <s v="30.253.519/0001-42"/>
    <s v="Similar"/>
    <s v="Empresário Individual"/>
    <s v="Português"/>
    <x v="0"/>
    <x v="0"/>
    <x v="0"/>
  </r>
  <r>
    <s v="3026987365"/>
    <x v="6232"/>
    <s v="MICROEMPRESA"/>
    <x v="2150"/>
    <s v="Em Operação"/>
    <s v="Restaurante, Cafeteria, Bar e Similares"/>
    <s v="37640-000"/>
    <s v="MG"/>
    <x v="1"/>
    <d v="2018-06-25T00:00:00"/>
    <d v="2020-06-25T00:00:00"/>
    <s v="30.269.873/0001-65"/>
    <s v="Restaurante"/>
    <s v="Empresário (Individual)"/>
    <s v=" - "/>
    <x v="0"/>
    <x v="0"/>
    <x v="0"/>
  </r>
  <r>
    <s v="3027002232"/>
    <x v="6233"/>
    <s v="MICROEMPRESA"/>
    <x v="2150"/>
    <s v="Em Operação"/>
    <s v="Restaurante, Cafeteria, Bar e Similares"/>
    <s v="49820-000"/>
    <s v="SE"/>
    <x v="395"/>
    <d v="2018-05-28T00:00:00"/>
    <d v="2020-05-28T00:00:00"/>
    <s v="30.270.022/0001-32"/>
    <s v="Similar"/>
    <s v="Empresário Individual"/>
    <s v=" - "/>
    <x v="0"/>
    <x v="0"/>
    <x v="0"/>
  </r>
  <r>
    <s v="3027346432"/>
    <x v="6234"/>
    <s v="MICROEMPRESA"/>
    <x v="2150"/>
    <s v="Em Operação"/>
    <s v="Restaurante, Cafeteria, Bar e Similares"/>
    <s v="65590-000"/>
    <s v="MA"/>
    <x v="263"/>
    <d v="2018-06-20T00:00:00"/>
    <d v="2020-06-20T00:00:00"/>
    <s v="30.273.464/0001-32"/>
    <s v="Similar"/>
    <s v="Sociedade Empresária Limitada"/>
    <s v=" - "/>
    <x v="0"/>
    <x v="0"/>
    <x v="0"/>
  </r>
  <r>
    <s v="3027390504"/>
    <x v="6235"/>
    <s v="MICROEMPRESA"/>
    <x v="2150"/>
    <s v="Em Operação"/>
    <s v="Restaurante, Cafeteria, Bar e Similares"/>
    <s v="39650-000"/>
    <s v="MG"/>
    <x v="104"/>
    <d v="2018-07-12T00:00:00"/>
    <d v="2020-07-12T00:00:00"/>
    <s v="30.273.905/0001-04"/>
    <s v="Restaurante"/>
    <s v="Empresário Individual"/>
    <s v=" - "/>
    <x v="0"/>
    <x v="0"/>
    <x v="0"/>
  </r>
  <r>
    <s v="3027854291"/>
    <x v="6236"/>
    <s v="MICROEMPRESA"/>
    <x v="2150"/>
    <s v="Em Operação"/>
    <s v="Restaurante, Cafeteria, Bar e Similares"/>
    <s v="35450-000"/>
    <s v="MG"/>
    <x v="132"/>
    <d v="2019-01-24T00:00:00"/>
    <d v="2021-01-24T00:00:00"/>
    <s v="30.278.542/0001-91"/>
    <s v="Restaurante"/>
    <s v="Sociedade Empresária Limitada"/>
    <s v=" - "/>
    <x v="0"/>
    <x v="0"/>
    <x v="0"/>
  </r>
  <r>
    <s v="3028137682"/>
    <x v="6237"/>
    <s v="MICROEMPRESA"/>
    <x v="2151"/>
    <s v="Em Operação"/>
    <s v="Restaurante, Cafeteria, Bar e Similares"/>
    <s v="89124-000"/>
    <s v="SC"/>
    <x v="1476"/>
    <d v="2018-04-25T00:00:00"/>
    <d v="2020-04-25T00:00:00"/>
    <s v="30.281.376/0001-82"/>
    <s v="Restaurante"/>
    <s v="Empresário Individual"/>
    <s v="Alemão"/>
    <x v="3"/>
    <x v="4"/>
    <x v="0"/>
  </r>
  <r>
    <s v="3030168611"/>
    <x v="6238"/>
    <s v="MICROEMPRESA"/>
    <x v="2152"/>
    <s v="Em Operação"/>
    <s v="Restaurante, Cafeteria, Bar e Similares"/>
    <s v="46960-000"/>
    <s v="BA"/>
    <x v="114"/>
    <d v="2018-06-06T00:00:00"/>
    <d v="2020-06-06T00:00:00"/>
    <s v="30.301.686/0001-11"/>
    <s v="Similar"/>
    <s v="Empresário Individual"/>
    <s v=" - "/>
    <x v="0"/>
    <x v="0"/>
    <x v="0"/>
  </r>
  <r>
    <s v="3032271710"/>
    <x v="6239"/>
    <s v="MICROEMPRESA"/>
    <x v="2008"/>
    <s v="Em Operação"/>
    <s v="Restaurante, Cafeteria, Bar e Similares"/>
    <s v="12490-000"/>
    <s v="SP"/>
    <x v="124"/>
    <d v="2018-07-31T00:00:00"/>
    <d v="2020-07-31T00:00:00"/>
    <s v="30.322.717/0001-10"/>
    <s v="Restaurante"/>
    <s v="Empresário Individual"/>
    <s v="Português"/>
    <x v="1"/>
    <x v="0"/>
    <x v="0"/>
  </r>
  <r>
    <s v="3033194368"/>
    <x v="6240"/>
    <s v="MICROEMPRESA"/>
    <x v="2007"/>
    <s v="Em Operação"/>
    <s v="Restaurante, Cafeteria, Bar e Similares"/>
    <s v="15495-000"/>
    <s v="SP"/>
    <x v="426"/>
    <d v="2019-03-18T00:00:00"/>
    <d v="2021-03-18T00:00:00"/>
    <s v="30.331.943/0001-68"/>
    <s v="Similar"/>
    <s v="Empresário Individual"/>
    <s v=" - "/>
    <x v="0"/>
    <x v="0"/>
    <x v="0"/>
  </r>
  <r>
    <s v="3033392470"/>
    <x v="6241"/>
    <s v="MICROEMPRESA"/>
    <x v="2007"/>
    <s v="Em Operação"/>
    <s v="Restaurante, Cafeteria, Bar e Similares"/>
    <s v="29580-000"/>
    <s v="ES"/>
    <x v="1127"/>
    <d v="2018-12-05T00:00:00"/>
    <d v="2020-12-05T00:00:00"/>
    <s v="30.333.924/0001-70"/>
    <s v="Bar"/>
    <s v="Sociedade Empresária Limitada"/>
    <s v=" - "/>
    <x v="2"/>
    <x v="0"/>
    <x v="0"/>
  </r>
  <r>
    <s v="3039918097"/>
    <x v="6242"/>
    <s v="MICROEMPRESA"/>
    <x v="2005"/>
    <s v="Em Implantação"/>
    <s v="Restaurante, Cafeteria, Bar e Similares"/>
    <s v="71950-904"/>
    <s v="GO"/>
    <x v="11"/>
    <d v="2018-10-29T00:00:00"/>
    <d v="2020-10-29T00:00:00"/>
    <s v="30.399.180/0001-97"/>
    <s v="Restaurante"/>
    <s v="Empresa Individual de Responsabilidade Limitada (de Natureza Empresária)"/>
    <s v=" - "/>
    <x v="5"/>
    <x v="0"/>
    <x v="0"/>
  </r>
  <r>
    <s v="3041092805"/>
    <x v="6243"/>
    <s v="MICROEMPRESA"/>
    <x v="2093"/>
    <s v="Em Operação"/>
    <s v="Restaurante, Cafeteria, Bar e Similares"/>
    <s v="28893-078"/>
    <s v="RJ"/>
    <x v="249"/>
    <d v="2018-10-01T00:00:00"/>
    <d v="2020-10-01T00:00:00"/>
    <s v="30.410.928/0001-05"/>
    <s v="Bar"/>
    <s v="Sociedade Empresária Limitada"/>
    <s v=" - "/>
    <x v="5"/>
    <x v="0"/>
    <x v="0"/>
  </r>
  <r>
    <s v="3041776826"/>
    <x v="6244"/>
    <s v="MICROEMPRESA"/>
    <x v="2003"/>
    <s v="Em Implantação"/>
    <s v="Restaurante, Cafeteria, Bar e Similares"/>
    <s v="70345-530"/>
    <s v="DF"/>
    <x v="247"/>
    <d v="2018-09-27T00:00:00"/>
    <d v="2020-09-27T00:00:00"/>
    <s v="30.417.768/0001-26"/>
    <s v="Cafeteria"/>
    <s v="Sociedade Empresária Limitada"/>
    <s v="Inglês|Espanhol"/>
    <x v="5"/>
    <x v="4"/>
    <x v="0"/>
  </r>
  <r>
    <s v="3042693450"/>
    <x v="6245"/>
    <s v="MICROEMPRESA"/>
    <x v="2003"/>
    <s v="Em Operação"/>
    <s v="Restaurante, Cafeteria, Bar e Similares"/>
    <s v="28895-238"/>
    <s v="RJ"/>
    <x v="249"/>
    <d v="2019-02-04T00:00:00"/>
    <d v="2021-02-04T00:00:00"/>
    <s v="30.426.934/0001-50"/>
    <s v="Restaurante"/>
    <s v="Empresário (Individual)"/>
    <s v=" - "/>
    <x v="0"/>
    <x v="0"/>
    <x v="0"/>
  </r>
  <r>
    <s v="3044652660"/>
    <x v="6246"/>
    <s v="MICROEMPRESA"/>
    <x v="2001"/>
    <s v="Em Operação"/>
    <s v="Restaurante, Cafeteria, Bar e Similares"/>
    <s v="84500-000"/>
    <s v="PR"/>
    <x v="1059"/>
    <d v="2018-08-24T00:00:00"/>
    <d v="2020-08-24T00:00:00"/>
    <s v="30.446.526/0001-60"/>
    <s v="Restaurante"/>
    <s v="Empresário (Individual)"/>
    <s v=" - "/>
    <x v="2"/>
    <x v="0"/>
    <x v="0"/>
  </r>
  <r>
    <s v="3044793626"/>
    <x v="6247"/>
    <s v="MICROEMPRESA"/>
    <x v="2001"/>
    <s v="Em Operação"/>
    <s v="Restaurante, Cafeteria, Bar e Similares"/>
    <s v="28630-590"/>
    <s v="RJ"/>
    <x v="142"/>
    <d v="2019-03-27T00:00:00"/>
    <d v="2021-03-27T00:00:00"/>
    <s v="30.447.936/0001-26"/>
    <s v="Cafeteria"/>
    <s v="Empresário Individual"/>
    <s v=" - "/>
    <x v="2"/>
    <x v="4"/>
    <x v="0"/>
  </r>
  <r>
    <s v="3045862940"/>
    <x v="6248"/>
    <s v="MICROEMPRESA"/>
    <x v="2092"/>
    <s v="Em Operação"/>
    <s v="Restaurante, Cafeteria, Bar e Similares"/>
    <s v="15690-000"/>
    <s v="SP"/>
    <x v="401"/>
    <d v="2019-03-14T00:00:00"/>
    <d v="2021-03-14T00:00:00"/>
    <s v="30.458.629/0001-40"/>
    <s v="Bar"/>
    <s v="Empresário (Individual)"/>
    <s v=" - "/>
    <x v="0"/>
    <x v="0"/>
    <x v="0"/>
  </r>
  <r>
    <s v="3046157761"/>
    <x v="6249"/>
    <s v="MICROEMPRESA"/>
    <x v="2092"/>
    <s v="Em Operação"/>
    <s v="Restaurante, Cafeteria, Bar e Similares"/>
    <s v="28890-251"/>
    <s v="RJ"/>
    <x v="249"/>
    <d v="2018-09-13T00:00:00"/>
    <d v="2020-09-13T00:00:00"/>
    <s v="30.461.577/0001-61"/>
    <s v="Restaurante"/>
    <s v="Sociedade Empresária Limitada"/>
    <s v=" - "/>
    <x v="6"/>
    <x v="0"/>
    <x v="0"/>
  </r>
  <r>
    <s v="3047536533"/>
    <x v="6250"/>
    <s v="MICROEMPRESA"/>
    <x v="2000"/>
    <s v="Em Operação"/>
    <s v="Restaurante, Cafeteria, Bar e Similares"/>
    <s v="88790-000"/>
    <s v="SC"/>
    <x v="373"/>
    <d v="2018-10-03T00:00:00"/>
    <d v="2020-10-03T00:00:00"/>
    <s v="30.475.365/0001-33"/>
    <s v="Restaurante"/>
    <s v="Empresário Individual"/>
    <s v="Espanhol|Inglês"/>
    <x v="6"/>
    <x v="0"/>
    <x v="0"/>
  </r>
  <r>
    <s v="3048444608"/>
    <x v="6251"/>
    <s v="MICROEMPRESA"/>
    <x v="2153"/>
    <s v="Em Operação"/>
    <s v="Restaurante, Cafeteria, Bar e Similares"/>
    <s v="22451-470"/>
    <s v="RJ"/>
    <x v="111"/>
    <d v="2018-05-24T00:00:00"/>
    <d v="2020-05-24T00:00:00"/>
    <s v="30.484.446/0001-08"/>
    <s v="Similar"/>
    <s v="Empresário Individual"/>
    <s v=" - "/>
    <x v="0"/>
    <x v="0"/>
    <x v="0"/>
  </r>
  <r>
    <s v="3048721161"/>
    <x v="6252"/>
    <s v="MICROEMPRESA"/>
    <x v="2153"/>
    <s v="Em Operação"/>
    <s v="Restaurante, Cafeteria, Bar e Similares"/>
    <s v="59179-000"/>
    <s v="RN"/>
    <x v="248"/>
    <d v="2019-01-10T00:00:00"/>
    <d v="2021-01-10T00:00:00"/>
    <s v="30.487.211/0001-61"/>
    <s v="Similar"/>
    <s v="Empresário Individual"/>
    <s v="Espanhol|Inglês"/>
    <x v="0"/>
    <x v="5"/>
    <x v="5"/>
  </r>
  <r>
    <s v="3048848231"/>
    <x v="6253"/>
    <s v="MICROEMPRESA"/>
    <x v="2153"/>
    <s v="Em Operação"/>
    <s v="Restaurante, Cafeteria, Bar e Similares"/>
    <s v="37680-000"/>
    <s v="MG"/>
    <x v="31"/>
    <d v="2019-01-30T00:00:00"/>
    <d v="2021-01-30T00:00:00"/>
    <s v="30.488.482/0001-31"/>
    <s v="Bar"/>
    <s v="Empresário Individual"/>
    <s v=" - "/>
    <x v="2"/>
    <x v="0"/>
    <x v="0"/>
  </r>
  <r>
    <s v="3048933775"/>
    <x v="6254"/>
    <s v="MICROEMPRESA"/>
    <x v="2153"/>
    <s v="Em Operação"/>
    <s v="Restaurante, Cafeteria, Bar e Similares"/>
    <s v="39663-000"/>
    <s v="MG"/>
    <x v="1477"/>
    <d v="2018-12-13T00:00:00"/>
    <d v="2020-12-13T00:00:00"/>
    <s v="30.489.337/0001-75"/>
    <s v="Restaurante"/>
    <s v="Empresário Individual"/>
    <s v=" - "/>
    <x v="2"/>
    <x v="0"/>
    <x v="0"/>
  </r>
  <r>
    <s v="3049668425"/>
    <x v="6255"/>
    <s v="DEMAIS"/>
    <x v="2091"/>
    <s v="Em Operação"/>
    <s v="Restaurante, Cafeteria, Bar e Similares"/>
    <s v="62598-000"/>
    <s v="CE"/>
    <x v="722"/>
    <d v="2018-06-11T00:00:00"/>
    <d v="2020-06-11T00:00:00"/>
    <s v="30.496.684/0001-25"/>
    <s v="Restaurante"/>
    <s v="Empresa Individual de Responsabilidade Limitada (de Natureza Empresária)"/>
    <s v="Português|Inglês"/>
    <x v="0"/>
    <x v="0"/>
    <x v="0"/>
  </r>
  <r>
    <s v="3049954177"/>
    <x v="6256"/>
    <s v="MICROEMPRESA"/>
    <x v="2091"/>
    <s v="Em Operação"/>
    <s v="Restaurante, Cafeteria, Bar e Similares"/>
    <s v="56460-000"/>
    <s v="PE"/>
    <x v="735"/>
    <d v="2018-11-26T00:00:00"/>
    <d v="2020-11-26T00:00:00"/>
    <s v="30.499.541/0001-77"/>
    <s v="Restaurante"/>
    <s v="Empresário Individual"/>
    <s v=" - "/>
    <x v="2"/>
    <x v="4"/>
    <x v="0"/>
  </r>
  <r>
    <s v="3051417108"/>
    <x v="6257"/>
    <s v="MICROEMPRESA"/>
    <x v="2154"/>
    <s v="Em Operação"/>
    <s v="Restaurante, Cafeteria, Bar e Similares"/>
    <s v="78600-000"/>
    <s v="MT"/>
    <x v="539"/>
    <d v="2018-08-15T00:00:00"/>
    <d v="2020-08-15T00:00:00"/>
    <s v="30.514.171/0001-08"/>
    <s v="Similar"/>
    <s v="Empresário (Individual)"/>
    <s v="Inglês|Português"/>
    <x v="2"/>
    <x v="4"/>
    <x v="0"/>
  </r>
  <r>
    <s v="3053849956"/>
    <x v="6258"/>
    <s v="MICROEMPRESA"/>
    <x v="2155"/>
    <s v="Em Operação"/>
    <s v="Restaurante, Cafeteria, Bar e Similares"/>
    <s v="65580-000"/>
    <s v="MA"/>
    <x v="421"/>
    <d v="2018-07-13T00:00:00"/>
    <d v="2020-07-13T00:00:00"/>
    <s v="30.538.499/0001-56"/>
    <s v="Similar"/>
    <s v="Empresário Individual"/>
    <s v=" - "/>
    <x v="0"/>
    <x v="1"/>
    <x v="0"/>
  </r>
  <r>
    <s v="3054409610"/>
    <x v="6259"/>
    <s v="MICROEMPRESA"/>
    <x v="2156"/>
    <s v="Em Operação"/>
    <s v="Restaurante, Cafeteria, Bar e Similares"/>
    <s v="39690-000"/>
    <s v="MG"/>
    <x v="1053"/>
    <d v="2018-07-11T00:00:00"/>
    <d v="2020-07-11T00:00:00"/>
    <s v="30.544.096/0001-10"/>
    <s v="Restaurante"/>
    <s v="Empresário Individual"/>
    <s v=" - "/>
    <x v="0"/>
    <x v="0"/>
    <x v="0"/>
  </r>
  <r>
    <s v="3055847800"/>
    <x v="6260"/>
    <s v="MICROEMPRESA"/>
    <x v="2089"/>
    <s v="Em Operação"/>
    <s v="Restaurante, Cafeteria, Bar e Similares"/>
    <s v="89119-899"/>
    <s v="SC"/>
    <x v="752"/>
    <d v="2018-09-26T00:00:00"/>
    <d v="2020-09-26T00:00:00"/>
    <s v="30.558.478/0001-00"/>
    <s v="Restaurante"/>
    <s v="Empresário Individual"/>
    <s v=" - "/>
    <x v="0"/>
    <x v="0"/>
    <x v="0"/>
  </r>
  <r>
    <s v="3056568629"/>
    <x v="6261"/>
    <s v="MICROEMPRESA"/>
    <x v="2088"/>
    <s v="Em Operação"/>
    <s v="Restaurante, Cafeteria, Bar e Similares"/>
    <s v="23970-000"/>
    <s v="RJ"/>
    <x v="23"/>
    <d v="2018-07-03T00:00:00"/>
    <d v="2020-07-03T00:00:00"/>
    <s v="30.565.686/0001-29"/>
    <s v="Restaurante"/>
    <s v="Empresário (Individual)"/>
    <s v="Inglês"/>
    <x v="0"/>
    <x v="1"/>
    <x v="0"/>
  </r>
  <r>
    <s v="3058572216"/>
    <x v="6262"/>
    <s v="MICROEMPRESA"/>
    <x v="2087"/>
    <s v="Em Operação"/>
    <s v="Restaurante, Cafeteria, Bar e Similares"/>
    <s v="59810-000"/>
    <s v="RN"/>
    <x v="756"/>
    <d v="2019-03-11T00:00:00"/>
    <d v="2021-03-11T00:00:00"/>
    <s v="30.585.722/0001-16"/>
    <s v="Similar"/>
    <s v="Empresário Individual"/>
    <s v=" - "/>
    <x v="0"/>
    <x v="0"/>
    <x v="0"/>
  </r>
  <r>
    <s v="3061552269"/>
    <x v="6263"/>
    <s v="MICROEMPRESA"/>
    <x v="1999"/>
    <s v="Em Implantação"/>
    <s v="Restaurante, Cafeteria, Bar e Similares"/>
    <s v="78600-000"/>
    <s v="MT"/>
    <x v="539"/>
    <d v="2018-11-30T00:00:00"/>
    <d v="2020-11-30T00:00:00"/>
    <s v="30.615.522/0001-69"/>
    <s v="Similar"/>
    <s v="Empresário Individual"/>
    <s v=" - "/>
    <x v="7"/>
    <x v="4"/>
    <x v="8"/>
  </r>
  <r>
    <s v="3063314257"/>
    <x v="6264"/>
    <s v="MICROEMPRESA"/>
    <x v="1998"/>
    <s v="Em Implantação"/>
    <s v="Restaurante, Cafeteria, Bar e Similares"/>
    <s v="79910-000"/>
    <s v="MS"/>
    <x v="1386"/>
    <d v="2018-08-30T00:00:00"/>
    <d v="2020-08-30T00:00:00"/>
    <s v="30.633.142/0001-57"/>
    <s v="Restaurante"/>
    <s v="Empresa Individual de Responsabilidade Limitada (de Natureza Empresária)"/>
    <s v=" - "/>
    <x v="0"/>
    <x v="0"/>
    <x v="0"/>
  </r>
  <r>
    <s v="3063611871"/>
    <x v="6265"/>
    <s v="MICROEMPRESA"/>
    <x v="1998"/>
    <s v="Em Operação"/>
    <s v="Restaurante, Cafeteria, Bar e Similares"/>
    <s v="78470-000"/>
    <s v="MT"/>
    <x v="569"/>
    <d v="2019-02-21T00:00:00"/>
    <d v="2021-02-21T00:00:00"/>
    <s v="30.636.118/0001-71"/>
    <s v="Restaurante"/>
    <s v="Empresário Individual"/>
    <s v=" - "/>
    <x v="0"/>
    <x v="1"/>
    <x v="0"/>
  </r>
  <r>
    <s v="3064634055"/>
    <x v="6266"/>
    <s v="MICROEMPRESA"/>
    <x v="2085"/>
    <s v="Em Operação"/>
    <s v="Restaurante, Cafeteria, Bar e Similares"/>
    <s v="68380-000"/>
    <s v="PA"/>
    <x v="1050"/>
    <d v="2018-10-18T00:00:00"/>
    <d v="2020-10-18T00:00:00"/>
    <s v="30.646.340/0001-55"/>
    <s v="Similar"/>
    <s v="Empresário (Individual)"/>
    <s v=" - "/>
    <x v="0"/>
    <x v="0"/>
    <x v="0"/>
  </r>
  <r>
    <s v="3064873631"/>
    <x v="6267"/>
    <s v="MICROEMPRESA"/>
    <x v="2085"/>
    <s v="Em Implantação"/>
    <s v="Restaurante, Cafeteria, Bar e Similares"/>
    <s v="29370-000"/>
    <s v="ES"/>
    <x v="1478"/>
    <d v="2018-06-08T00:00:00"/>
    <d v="2020-06-08T00:00:00"/>
    <s v="30.648.736/0001-31"/>
    <s v="Restaurante"/>
    <s v="Empresa Individual de Responsabilidade Limitada (de Natureza Empresária)"/>
    <s v=" - "/>
    <x v="0"/>
    <x v="1"/>
    <x v="0"/>
  </r>
  <r>
    <s v="3068121810"/>
    <x v="6268"/>
    <s v="MICROEMPRESA"/>
    <x v="2081"/>
    <s v="Em Operação"/>
    <s v="Restaurante, Cafeteria, Bar e Similares"/>
    <s v="88470-000"/>
    <s v="SC"/>
    <x v="264"/>
    <d v="2018-12-04T00:00:00"/>
    <d v="2020-12-04T00:00:00"/>
    <s v="30.681.218/0001-10"/>
    <s v="Cafeteria"/>
    <s v="Empresário Individual"/>
    <s v="Inglês"/>
    <x v="3"/>
    <x v="0"/>
    <x v="0"/>
  </r>
  <r>
    <s v="3068286546"/>
    <x v="6269"/>
    <s v="MICROEMPRESA"/>
    <x v="2081"/>
    <s v="Em Implantação"/>
    <s v="Restaurante, Cafeteria, Bar e Similares"/>
    <s v="29375-000"/>
    <s v="ES"/>
    <x v="525"/>
    <d v="2018-08-21T00:00:00"/>
    <d v="2020-08-21T00:00:00"/>
    <s v="30.682.865/0001-46"/>
    <s v="Bar"/>
    <s v="Empresário Individual"/>
    <s v="Português"/>
    <x v="0"/>
    <x v="0"/>
    <x v="0"/>
  </r>
  <r>
    <s v="3073772672"/>
    <x v="6270"/>
    <s v="MICROEMPRESA"/>
    <x v="2157"/>
    <s v="Em Operação"/>
    <s v="Restaurante, Cafeteria, Bar e Similares"/>
    <s v="63475-000"/>
    <s v="CE"/>
    <x v="603"/>
    <d v="2018-07-05T00:00:00"/>
    <d v="2020-07-05T00:00:00"/>
    <s v="30.737.726/0001-72"/>
    <s v="Restaurante"/>
    <s v="Empresário Individual"/>
    <s v=" - "/>
    <x v="0"/>
    <x v="1"/>
    <x v="0"/>
  </r>
  <r>
    <s v="3076682627"/>
    <x v="6271"/>
    <s v="MICROEMPRESA"/>
    <x v="2158"/>
    <s v="Em Operação"/>
    <s v="Restaurante, Cafeteria, Bar e Similares"/>
    <s v="29800-000"/>
    <s v="ES"/>
    <x v="692"/>
    <d v="2019-02-12T00:00:00"/>
    <d v="2021-02-12T00:00:00"/>
    <s v="30.766.826/0001-27"/>
    <s v="Restaurante"/>
    <s v="Empresa Individual de Responsabilidade Limitada (de Natureza Empresária)"/>
    <s v="Italiano|Inglês"/>
    <x v="6"/>
    <x v="0"/>
    <x v="0"/>
  </r>
  <r>
    <s v="3077301897"/>
    <x v="6272"/>
    <s v="MICROEMPRESA"/>
    <x v="2159"/>
    <s v="Em Operação"/>
    <s v="Restaurante, Cafeteria, Bar e Similares"/>
    <s v="19274-000"/>
    <s v="SP"/>
    <x v="343"/>
    <d v="2018-07-04T00:00:00"/>
    <d v="2020-07-04T00:00:00"/>
    <s v="30.773.018/0001-97"/>
    <s v="Cafeteria"/>
    <s v="Empresário Individual"/>
    <s v="Português"/>
    <x v="2"/>
    <x v="0"/>
    <x v="0"/>
  </r>
  <r>
    <s v="3077856221"/>
    <x v="6273"/>
    <s v="MICROEMPRESA"/>
    <x v="2159"/>
    <s v="Em Implantação"/>
    <s v="Restaurante, Cafeteria, Bar e Similares"/>
    <s v="29370-000"/>
    <s v="ES"/>
    <x v="1478"/>
    <d v="2018-07-05T00:00:00"/>
    <d v="2020-07-05T00:00:00"/>
    <s v="30.778.562/0001-21"/>
    <s v="Bar"/>
    <s v="Sociedade Empresária Limitada"/>
    <s v=" - "/>
    <x v="2"/>
    <x v="0"/>
    <x v="0"/>
  </r>
  <r>
    <s v="3078423438"/>
    <x v="6274"/>
    <s v="EMPRESA DE PEQUENO PORTE"/>
    <x v="2159"/>
    <s v="Em Implantação"/>
    <s v="Restaurante, Cafeteria, Bar e Similares"/>
    <s v="29161-270"/>
    <s v="ES"/>
    <x v="914"/>
    <d v="2018-08-07T00:00:00"/>
    <d v="2020-08-07T00:00:00"/>
    <s v="30.784.234/0001-38"/>
    <s v="Bar"/>
    <s v="Sociedade Empresária Limitada"/>
    <s v=" - "/>
    <x v="2"/>
    <x v="0"/>
    <x v="0"/>
  </r>
  <r>
    <s v="3078525801"/>
    <x v="6275"/>
    <s v="MICROEMPRESA"/>
    <x v="1994"/>
    <s v="Em Operação"/>
    <s v="Restaurante, Cafeteria, Bar e Similares"/>
    <s v="49820-000"/>
    <s v="SE"/>
    <x v="395"/>
    <d v="2018-07-02T00:00:00"/>
    <d v="2020-07-02T00:00:00"/>
    <s v="30.785.258/0001-01"/>
    <s v="Similar"/>
    <s v="Empresário Individual"/>
    <s v=" - "/>
    <x v="0"/>
    <x v="1"/>
    <x v="0"/>
  </r>
  <r>
    <s v="3079273566"/>
    <x v="6276"/>
    <s v="MICROEMPRESA"/>
    <x v="1994"/>
    <s v="Em Operação"/>
    <s v="Restaurante, Cafeteria, Bar e Similares"/>
    <s v="98120-000"/>
    <s v="RS"/>
    <x v="1479"/>
    <d v="2019-03-18T00:00:00"/>
    <d v="2021-03-18T00:00:00"/>
    <s v="30.792.735/0001-66"/>
    <s v="Restaurante"/>
    <s v="Empresário Individual"/>
    <s v=" - "/>
    <x v="0"/>
    <x v="1"/>
    <x v="0"/>
  </r>
  <r>
    <s v="3079290124"/>
    <x v="6277"/>
    <s v="EMPRESA DE PEQUENO PORTE"/>
    <x v="1994"/>
    <s v="Em Operação"/>
    <s v="Restaurante, Cafeteria, Bar e Similares"/>
    <s v="89820-000"/>
    <s v="SC"/>
    <x v="889"/>
    <d v="2018-08-29T00:00:00"/>
    <d v="2020-08-29T00:00:00"/>
    <s v="30.792.901/0001-24"/>
    <s v="Similar"/>
    <s v="Sociedade Empresária Limitada"/>
    <s v=" - "/>
    <x v="14"/>
    <x v="0"/>
    <x v="0"/>
  </r>
  <r>
    <s v="3080076611"/>
    <x v="6278"/>
    <s v="MICROEMPRESA"/>
    <x v="1993"/>
    <s v="Em Operação"/>
    <s v="Restaurante, Cafeteria, Bar e Similares"/>
    <s v="45807-000"/>
    <s v="BA"/>
    <x v="704"/>
    <d v="2018-09-28T00:00:00"/>
    <d v="2020-09-28T00:00:00"/>
    <s v="30.800.766/0001-11"/>
    <s v="Restaurante"/>
    <s v="Sociedade Empresária Limitada"/>
    <s v=" - "/>
    <x v="2"/>
    <x v="4"/>
    <x v="6"/>
  </r>
  <r>
    <s v="3080917127"/>
    <x v="6279"/>
    <s v="MICROEMPRESA"/>
    <x v="1992"/>
    <s v="Em Operação"/>
    <s v="Restaurante, Cafeteria, Bar e Similares"/>
    <s v="13710-000"/>
    <s v="SP"/>
    <x v="130"/>
    <d v="2018-08-14T00:00:00"/>
    <d v="2020-08-14T00:00:00"/>
    <s v="30.809.171/0001-27"/>
    <s v="Restaurante"/>
    <s v="Empresário Individual"/>
    <s v=" - "/>
    <x v="1"/>
    <x v="0"/>
    <x v="0"/>
  </r>
  <r>
    <s v="3082044778"/>
    <x v="6280"/>
    <s v="MICROEMPRESA"/>
    <x v="1973"/>
    <s v="Em Operação"/>
    <s v="Restaurante, Cafeteria, Bar e Similares"/>
    <s v="37640-000"/>
    <s v="MG"/>
    <x v="1"/>
    <d v="2018-06-29T00:00:00"/>
    <d v="2020-06-29T00:00:00"/>
    <s v="30.820.447/0001-78"/>
    <s v="Similar"/>
    <s v="Empresário Individual"/>
    <s v=" - "/>
    <x v="0"/>
    <x v="0"/>
    <x v="0"/>
  </r>
  <r>
    <s v="3082564713"/>
    <x v="6281"/>
    <s v="MICROEMPRESA"/>
    <x v="2160"/>
    <s v="Em Operação"/>
    <s v="Restaurante, Cafeteria, Bar e Similares"/>
    <s v="84400-000"/>
    <s v="PR"/>
    <x v="487"/>
    <d v="2018-11-26T00:00:00"/>
    <d v="2020-11-26T00:00:00"/>
    <s v="30.825.647/0001-13"/>
    <s v="Cafeteria"/>
    <s v="Sociedade Empresária Limitada"/>
    <s v=" - "/>
    <x v="0"/>
    <x v="0"/>
    <x v="0"/>
  </r>
  <r>
    <s v="3084354675"/>
    <x v="6282"/>
    <s v="MICROEMPRESA"/>
    <x v="2078"/>
    <s v="Em Operação"/>
    <s v="Restaurante, Cafeteria, Bar e Similares"/>
    <s v="29960-000"/>
    <s v="ES"/>
    <x v="332"/>
    <d v="2018-09-05T00:00:00"/>
    <d v="2020-09-05T00:00:00"/>
    <s v="30.843.546/0001-75"/>
    <s v="Restaurante"/>
    <s v="Empresário Individual"/>
    <s v="Português"/>
    <x v="0"/>
    <x v="10"/>
    <x v="12"/>
  </r>
  <r>
    <s v="3084393834"/>
    <x v="6283"/>
    <s v="MICROEMPRESA"/>
    <x v="2078"/>
    <s v="Em Operação"/>
    <s v="Restaurante, Cafeteria, Bar e Similares"/>
    <s v="76280-000"/>
    <s v="GO"/>
    <x v="60"/>
    <d v="2018-09-19T00:00:00"/>
    <d v="2020-09-19T00:00:00"/>
    <s v="30.843.938/0001-34"/>
    <s v="Restaurante"/>
    <s v="Empresa Individual de Responsabilidade Limitada (de Natureza Empresária)"/>
    <s v=" - "/>
    <x v="0"/>
    <x v="0"/>
    <x v="0"/>
  </r>
  <r>
    <s v="3084412758"/>
    <x v="6284"/>
    <s v="MICROEMPRESA"/>
    <x v="2078"/>
    <s v="Em Operação"/>
    <s v="Restaurante, Cafeteria, Bar e Similares"/>
    <s v="47450-000"/>
    <s v="BA"/>
    <x v="217"/>
    <d v="2018-07-11T00:00:00"/>
    <d v="2020-07-11T00:00:00"/>
    <s v="30.844.127/0001-58"/>
    <s v="Similar"/>
    <s v="Empresário Individual"/>
    <s v=" - "/>
    <x v="2"/>
    <x v="0"/>
    <x v="0"/>
  </r>
  <r>
    <s v="3085245451"/>
    <x v="6285"/>
    <s v="MICROEMPRESA"/>
    <x v="2161"/>
    <s v="Em Operação"/>
    <s v="Restaurante, Cafeteria, Bar e Similares"/>
    <s v="63475-000"/>
    <s v="CE"/>
    <x v="603"/>
    <d v="2018-07-05T00:00:00"/>
    <d v="2020-07-05T00:00:00"/>
    <s v="30.852.454/0001-51"/>
    <s v="Similar"/>
    <s v="Empresário Individual"/>
    <s v=" - "/>
    <x v="0"/>
    <x v="1"/>
    <x v="0"/>
  </r>
  <r>
    <s v="3092374105"/>
    <x v="6286"/>
    <s v="MICROEMPRESA"/>
    <x v="1991"/>
    <s v="Em Operação"/>
    <s v="Restaurante, Cafeteria, Bar e Similares"/>
    <s v="63475-000"/>
    <s v="CE"/>
    <x v="603"/>
    <d v="2018-07-17T00:00:00"/>
    <d v="2020-07-17T00:00:00"/>
    <s v="30.923.741/0001-05"/>
    <s v="Bar"/>
    <s v="Empresário Individual"/>
    <s v=" - "/>
    <x v="0"/>
    <x v="0"/>
    <x v="0"/>
  </r>
  <r>
    <s v="3093778972"/>
    <x v="6287"/>
    <s v="MICROEMPRESA"/>
    <x v="2162"/>
    <s v="Em Operação"/>
    <s v="Restaurante, Cafeteria, Bar e Similares"/>
    <s v="37640-000"/>
    <s v="MG"/>
    <x v="1"/>
    <d v="2018-09-28T00:00:00"/>
    <d v="2020-09-28T00:00:00"/>
    <s v="30.937.789/0001-72"/>
    <s v="Similar"/>
    <s v="Empresário Individual"/>
    <s v="Português"/>
    <x v="0"/>
    <x v="0"/>
    <x v="0"/>
  </r>
  <r>
    <s v="3093805085"/>
    <x v="6288"/>
    <s v="MICROEMPRESA"/>
    <x v="2162"/>
    <s v="Em Operação"/>
    <s v="Restaurante, Cafeteria, Bar e Similares"/>
    <s v="58280-000"/>
    <s v="PB"/>
    <x v="162"/>
    <d v="2018-12-05T00:00:00"/>
    <d v="2020-12-05T00:00:00"/>
    <s v="30.938.050/0001-85"/>
    <s v="Bar"/>
    <s v="Empresário Individual"/>
    <s v=" - "/>
    <x v="7"/>
    <x v="0"/>
    <x v="0"/>
  </r>
  <r>
    <s v="3093950107"/>
    <x v="6289"/>
    <s v="MICROEMPRESA"/>
    <x v="2162"/>
    <s v="Em Implantação"/>
    <s v="Restaurante, Cafeteria, Bar e Similares"/>
    <s v="78040-365"/>
    <s v="MT"/>
    <x v="71"/>
    <d v="2018-08-17T00:00:00"/>
    <d v="2020-08-17T00:00:00"/>
    <s v="30.939.501/0001-07"/>
    <s v="Bar"/>
    <s v="Empresa Individual de Responsabilidade Limitada (de Natureza Empresária)"/>
    <s v=" - "/>
    <x v="0"/>
    <x v="0"/>
    <x v="0"/>
  </r>
  <r>
    <s v="3094522059"/>
    <x v="6290"/>
    <s v="MICROEMPRESA"/>
    <x v="2073"/>
    <s v="Em Implantação"/>
    <s v="Restaurante, Cafeteria, Bar e Similares"/>
    <s v="79640-100"/>
    <s v="MS"/>
    <x v="916"/>
    <d v="2018-11-01T00:00:00"/>
    <d v="2020-11-01T00:00:00"/>
    <s v="30.945.220/0001-59"/>
    <s v="Restaurante"/>
    <s v="Empresa Individual de Responsabilidade Limitada (de Natureza Empresária)"/>
    <s v=" - "/>
    <x v="0"/>
    <x v="5"/>
    <x v="0"/>
  </r>
  <r>
    <s v="3096607970"/>
    <x v="6291"/>
    <s v="MICROEMPRESA"/>
    <x v="2072"/>
    <s v="Em Operação"/>
    <s v="Restaurante, Cafeteria, Bar e Similares"/>
    <s v="68380-000"/>
    <s v="PA"/>
    <x v="1050"/>
    <d v="2018-10-26T00:00:00"/>
    <d v="2020-10-26T00:00:00"/>
    <s v="30.966.079/0001-70"/>
    <s v="Restaurante"/>
    <s v="Empresa Individual de Responsabilidade Limitada (de Natureza Empresária)"/>
    <s v=" - "/>
    <x v="2"/>
    <x v="4"/>
    <x v="0"/>
  </r>
  <r>
    <s v="3098343806"/>
    <x v="6292"/>
    <s v="MICROEMPRESA"/>
    <x v="1989"/>
    <s v="Em Operação"/>
    <s v="Restaurante, Cafeteria, Bar e Similares"/>
    <s v="63475-000"/>
    <s v="CE"/>
    <x v="603"/>
    <d v="2018-07-23T00:00:00"/>
    <d v="2020-07-23T00:00:00"/>
    <s v="30.983.438/0001-06"/>
    <s v="Restaurante"/>
    <s v="Empresário Individual"/>
    <s v=" - "/>
    <x v="0"/>
    <x v="1"/>
    <x v="0"/>
  </r>
  <r>
    <s v="3099032296"/>
    <x v="6293"/>
    <s v="MICROEMPRESA"/>
    <x v="1989"/>
    <s v="Em Operação"/>
    <s v="Restaurante, Cafeteria, Bar e Similares"/>
    <s v="11630-000"/>
    <s v="SP"/>
    <x v="115"/>
    <d v="2018-12-28T00:00:00"/>
    <d v="2020-12-28T00:00:00"/>
    <s v="30.990.322/0001-96"/>
    <s v="Restaurante"/>
    <s v="Sociedade Empresária Limitada"/>
    <s v=" - "/>
    <x v="0"/>
    <x v="0"/>
    <x v="0"/>
  </r>
  <r>
    <s v="3099109135"/>
    <x v="6294"/>
    <s v="MICROEMPRESA"/>
    <x v="2163"/>
    <s v="Em Operação"/>
    <s v="Restaurante, Cafeteria, Bar e Similares"/>
    <s v="59810-000"/>
    <s v="RN"/>
    <x v="756"/>
    <d v="2019-03-28T00:00:00"/>
    <d v="2021-03-28T00:00:00"/>
    <s v="30.991.091/0001-35"/>
    <s v="Restaurante"/>
    <s v="Empresário Individual"/>
    <s v=" - "/>
    <x v="0"/>
    <x v="5"/>
    <x v="0"/>
  </r>
  <r>
    <s v="3099128205"/>
    <x v="6295"/>
    <s v="MICROEMPRESA"/>
    <x v="2163"/>
    <s v="Em Operação"/>
    <s v="Restaurante, Cafeteria, Bar e Similares"/>
    <s v="37640-000"/>
    <s v="MG"/>
    <x v="1"/>
    <d v="2018-10-09T00:00:00"/>
    <d v="2020-10-09T00:00:00"/>
    <s v="30.991.282/0001-05"/>
    <s v="Restaurante"/>
    <s v="Empresário Individual"/>
    <s v=" - "/>
    <x v="0"/>
    <x v="0"/>
    <x v="0"/>
  </r>
  <r>
    <s v="3100089307"/>
    <x v="6296"/>
    <s v="MICROEMPRESA"/>
    <x v="2164"/>
    <s v="Em Operação"/>
    <s v="Restaurante, Cafeteria, Bar e Similares"/>
    <s v="29055-620"/>
    <s v="ES"/>
    <x v="255"/>
    <d v="2019-03-28T00:00:00"/>
    <d v="2021-03-28T00:00:00"/>
    <s v="31.000.893/0001-07"/>
    <s v="Bar"/>
    <s v="Sociedade Empresária Limitada"/>
    <s v=" - "/>
    <x v="5"/>
    <x v="9"/>
    <x v="4"/>
  </r>
  <r>
    <s v="3101350703"/>
    <x v="6297"/>
    <s v="MICROEMPRESA"/>
    <x v="2070"/>
    <s v="Em Operação"/>
    <s v="Restaurante, Cafeteria, Bar e Similares"/>
    <s v="52050-370"/>
    <s v="PE"/>
    <x v="559"/>
    <d v="2018-10-19T00:00:00"/>
    <d v="2020-10-19T00:00:00"/>
    <s v="31.013.507/0001-03"/>
    <s v="Restaurante"/>
    <s v="Empresa Individual de Responsabilidade Limitada (de Natureza Empresária)"/>
    <s v=" - "/>
    <x v="0"/>
    <x v="1"/>
    <x v="0"/>
  </r>
  <r>
    <s v="3102413510"/>
    <x v="6298"/>
    <s v="MICROEMPRESA"/>
    <x v="1988"/>
    <s v="Em Operação"/>
    <s v="Restaurante, Cafeteria, Bar e Similares"/>
    <s v="57955-000"/>
    <s v="AL"/>
    <x v="392"/>
    <d v="2018-11-21T00:00:00"/>
    <d v="2020-11-21T00:00:00"/>
    <s v="31.024.135/0001-10"/>
    <s v="Restaurante"/>
    <s v="Empresa Individual de Responsabilidade Limitada (de Natureza Empresária)"/>
    <s v="Português|Espanhol"/>
    <x v="0"/>
    <x v="0"/>
    <x v="0"/>
  </r>
  <r>
    <s v="3103212482"/>
    <x v="6299"/>
    <s v="MICROEMPRESA"/>
    <x v="2165"/>
    <s v="Em Operação"/>
    <s v="Restaurante, Cafeteria, Bar e Similares"/>
    <s v="28615-570"/>
    <s v="RJ"/>
    <x v="142"/>
    <d v="2018-08-20T00:00:00"/>
    <d v="2020-08-20T00:00:00"/>
    <s v="31.032.124/0001-82"/>
    <s v="Bar"/>
    <s v="Empresário Individual"/>
    <s v=" - "/>
    <x v="2"/>
    <x v="4"/>
    <x v="11"/>
  </r>
  <r>
    <s v="3108013538"/>
    <x v="6300"/>
    <s v="MICROEMPRESA"/>
    <x v="1987"/>
    <s v="Em Operação"/>
    <s v="Restaurante, Cafeteria, Bar e Similares"/>
    <s v="39718-000"/>
    <s v="MG"/>
    <x v="1201"/>
    <d v="2018-12-10T00:00:00"/>
    <d v="2020-12-10T00:00:00"/>
    <s v="31.080.135/0001-38"/>
    <s v="Restaurante"/>
    <s v="Sociedade Empresária Limitada"/>
    <s v=" - "/>
    <x v="0"/>
    <x v="0"/>
    <x v="0"/>
  </r>
  <r>
    <s v="3109770458"/>
    <x v="6301"/>
    <s v="MICROEMPRESA"/>
    <x v="1986"/>
    <s v="Em Operação"/>
    <s v="Restaurante, Cafeteria, Bar e Similares"/>
    <s v="59908-000"/>
    <s v="RN"/>
    <x v="747"/>
    <d v="2019-03-25T00:00:00"/>
    <d v="2021-03-25T00:00:00"/>
    <s v="31.097.704/0001-58"/>
    <s v="Restaurante"/>
    <s v="Empresário Individual"/>
    <s v=" - "/>
    <x v="0"/>
    <x v="1"/>
    <x v="0"/>
  </r>
  <r>
    <s v="3109793606"/>
    <x v="6302"/>
    <s v="MICROEMPRESA"/>
    <x v="1986"/>
    <s v="Em Operação"/>
    <s v="Restaurante, Cafeteria, Bar e Similares"/>
    <s v="59908-000"/>
    <s v="RN"/>
    <x v="747"/>
    <d v="2019-03-19T00:00:00"/>
    <d v="2021-03-19T00:00:00"/>
    <s v="31.097.936/0001-06"/>
    <s v="Restaurante"/>
    <s v="Empresário Individual"/>
    <s v=" - "/>
    <x v="0"/>
    <x v="1"/>
    <x v="0"/>
  </r>
  <r>
    <s v="3110933232"/>
    <x v="6303"/>
    <s v="MICROEMPRESA"/>
    <x v="2166"/>
    <s v="Em Operação"/>
    <s v="Restaurante, Cafeteria, Bar e Similares"/>
    <s v="04060-002"/>
    <s v="SP"/>
    <x v="5"/>
    <d v="2018-11-01T00:00:00"/>
    <d v="2020-11-01T00:00:00"/>
    <s v="31.109.332/0001-32"/>
    <s v="Similar"/>
    <s v="Empresário Individual"/>
    <s v=" - "/>
    <x v="0"/>
    <x v="2"/>
    <x v="12"/>
  </r>
  <r>
    <s v="3111067472"/>
    <x v="6304"/>
    <s v="MICROEMPRESA"/>
    <x v="2166"/>
    <s v="Em Operação"/>
    <s v="Restaurante, Cafeteria, Bar e Similares"/>
    <s v="89896-000"/>
    <s v="SC"/>
    <x v="491"/>
    <d v="2018-12-20T00:00:00"/>
    <d v="2020-12-20T00:00:00"/>
    <s v="31.110.674/0001-72"/>
    <s v="Restaurante"/>
    <s v="Empresário (Individual)"/>
    <s v="Alemão"/>
    <x v="3"/>
    <x v="4"/>
    <x v="3"/>
  </r>
  <r>
    <s v="3112743714"/>
    <x v="6305"/>
    <s v="MICROEMPRESA"/>
    <x v="2067"/>
    <s v="Em Operação"/>
    <s v="Restaurante, Cafeteria, Bar e Similares"/>
    <s v="62500-000"/>
    <s v="CE"/>
    <x v="1199"/>
    <d v="2018-08-31T00:00:00"/>
    <d v="2020-08-31T00:00:00"/>
    <s v="31.127.437/0001-14"/>
    <s v="Similar"/>
    <s v="Empresário Individual"/>
    <s v="Português"/>
    <x v="0"/>
    <x v="5"/>
    <x v="0"/>
  </r>
  <r>
    <s v="3116129656"/>
    <x v="6306"/>
    <s v="MICROEMPRESA"/>
    <x v="2065"/>
    <s v="Em Implantação"/>
    <s v="Restaurante, Cafeteria, Bar e Similares"/>
    <s v="57948-000"/>
    <s v="AL"/>
    <x v="1480"/>
    <d v="2019-03-18T00:00:00"/>
    <d v="2021-03-18T00:00:00"/>
    <s v="31.161.296/0001-56"/>
    <s v="Restaurante"/>
    <s v="Empresa Individual de Responsabilidade Limitada (de Natureza Empresária)"/>
    <s v="Espanhol"/>
    <x v="2"/>
    <x v="0"/>
    <x v="0"/>
  </r>
  <r>
    <s v="3117034472"/>
    <x v="6307"/>
    <s v="MICROEMPRESA"/>
    <x v="2167"/>
    <s v="Em Operação"/>
    <s v="Restaurante, Cafeteria, Bar e Similares"/>
    <s v="68445-000"/>
    <s v="PA"/>
    <x v="1105"/>
    <d v="2019-01-22T00:00:00"/>
    <d v="2021-01-22T00:00:00"/>
    <s v="31.170.344/0001-72"/>
    <s v="Restaurante"/>
    <s v="Empresário Individual"/>
    <s v=" - "/>
    <x v="2"/>
    <x v="0"/>
    <x v="0"/>
  </r>
  <r>
    <s v="3123912458"/>
    <x v="6308"/>
    <s v="MICROEMPRESA"/>
    <x v="2168"/>
    <s v="Em Operação"/>
    <s v="Restaurante, Cafeteria, Bar e Similares"/>
    <s v="78525-000"/>
    <s v="MT"/>
    <x v="1406"/>
    <d v="2019-02-27T00:00:00"/>
    <d v="2021-02-27T00:00:00"/>
    <s v="31.239.124/0001-58"/>
    <s v="Restaurante"/>
    <s v="Empresário Individual"/>
    <s v="Português"/>
    <x v="0"/>
    <x v="0"/>
    <x v="0"/>
  </r>
  <r>
    <s v="3124844096"/>
    <x v="6309"/>
    <s v="MICROEMPRESA"/>
    <x v="2169"/>
    <s v="Em Operação"/>
    <s v="Restaurante, Cafeteria, Bar e Similares"/>
    <s v="29230-000"/>
    <s v="ES"/>
    <x v="82"/>
    <d v="2018-10-30T00:00:00"/>
    <d v="2020-10-30T00:00:00"/>
    <s v="31.248.440/0001-96"/>
    <s v="Cafeteria"/>
    <s v="Empresário Individual"/>
    <s v=" - "/>
    <x v="0"/>
    <x v="0"/>
    <x v="0"/>
  </r>
  <r>
    <s v="3125927234"/>
    <x v="6310"/>
    <s v="MICROEMPRESA"/>
    <x v="2170"/>
    <s v="Em Implantação"/>
    <s v="Restaurante, Cafeteria, Bar e Similares"/>
    <s v="79750-000"/>
    <s v="MS"/>
    <x v="734"/>
    <d v="2018-11-06T00:00:00"/>
    <d v="2020-11-06T00:00:00"/>
    <s v="31.259.272/0001-34"/>
    <s v="Bar"/>
    <s v="Empresa Individual de Responsabilidade Limitada (de Natureza Empresária)"/>
    <s v=" - "/>
    <x v="10"/>
    <x v="0"/>
    <x v="0"/>
  </r>
  <r>
    <s v="3129102859"/>
    <x v="6311"/>
    <s v="MICROEMPRESA"/>
    <x v="1984"/>
    <s v="Em Implantação"/>
    <s v="Restaurante, Cafeteria, Bar e Similares"/>
    <s v="22451-265"/>
    <s v="RJ"/>
    <x v="111"/>
    <d v="2018-10-15T00:00:00"/>
    <d v="2020-10-15T00:00:00"/>
    <s v="31.291.028/0001-59"/>
    <s v="Restaurante"/>
    <s v="Sociedade Empresária Limitada"/>
    <s v="Inglês|Espanhol|Francês"/>
    <x v="0"/>
    <x v="1"/>
    <x v="0"/>
  </r>
  <r>
    <s v="3130929994"/>
    <x v="6312"/>
    <s v="MICROEMPRESA"/>
    <x v="2171"/>
    <s v="Em Operação"/>
    <s v="Restaurante, Cafeteria, Bar e Similares"/>
    <s v="36515-000"/>
    <s v="MG"/>
    <x v="1481"/>
    <d v="2018-10-11T00:00:00"/>
    <d v="2020-10-11T00:00:00"/>
    <s v="31.309.299/0001-94"/>
    <s v="Similar"/>
    <s v="Empresário Individual"/>
    <s v="Português"/>
    <x v="0"/>
    <x v="0"/>
    <x v="0"/>
  </r>
  <r>
    <s v="3133755024"/>
    <x v="6313"/>
    <s v="MICROEMPRESA"/>
    <x v="2172"/>
    <s v="Em Implantação"/>
    <s v="Restaurante, Cafeteria, Bar e Similares"/>
    <s v="22790-662"/>
    <s v="RJ"/>
    <x v="111"/>
    <d v="2018-08-29T00:00:00"/>
    <d v="2020-08-29T00:00:00"/>
    <s v="31.337.550/0001-24"/>
    <s v="Bar"/>
    <s v="Empresário Individual"/>
    <s v="Inglês"/>
    <x v="0"/>
    <x v="0"/>
    <x v="0"/>
  </r>
  <r>
    <s v="3134255690"/>
    <x v="6314"/>
    <s v="DEMAIS"/>
    <x v="1983"/>
    <s v="Em Operação"/>
    <s v="Restaurante, Cafeteria, Bar e Similares"/>
    <s v="28613-020"/>
    <s v="RJ"/>
    <x v="142"/>
    <d v="2018-11-26T00:00:00"/>
    <d v="2020-11-26T00:00:00"/>
    <s v="31.342.556/0001-90"/>
    <s v="Restaurante"/>
    <s v="Empresa Individual de Responsabilidade Limitada (de Natureza Empresária)"/>
    <s v=" - "/>
    <x v="0"/>
    <x v="5"/>
    <x v="0"/>
  </r>
  <r>
    <s v="3137412505"/>
    <x v="6315"/>
    <s v="MICROEMPRESA"/>
    <x v="2173"/>
    <s v="Em Operação"/>
    <s v="Restaurante, Cafeteria, Bar e Similares"/>
    <s v="12946-620"/>
    <s v="SP"/>
    <x v="643"/>
    <d v="2019-03-11T00:00:00"/>
    <d v="2021-03-11T00:00:00"/>
    <s v="31.374.125/0001-05"/>
    <s v="Cafeteria"/>
    <s v="Empresário Individual"/>
    <s v="Português|Inglês"/>
    <x v="0"/>
    <x v="0"/>
    <x v="0"/>
  </r>
  <r>
    <s v="3137418140"/>
    <x v="6316"/>
    <s v="MICROEMPRESA"/>
    <x v="2173"/>
    <s v="Em Operação"/>
    <s v="Restaurante, Cafeteria, Bar e Similares"/>
    <s v="12308-050"/>
    <s v="SP"/>
    <x v="396"/>
    <d v="2019-02-21T00:00:00"/>
    <d v="2021-02-21T00:00:00"/>
    <s v="31.374.181/0001-40"/>
    <s v="Restaurante"/>
    <s v="Empresário Individual"/>
    <s v=" - "/>
    <x v="0"/>
    <x v="0"/>
    <x v="0"/>
  </r>
  <r>
    <s v="3137495687"/>
    <x v="6317"/>
    <s v="MICROEMPRESA"/>
    <x v="2173"/>
    <s v="Em Operação"/>
    <s v="Restaurante, Cafeteria, Bar e Similares"/>
    <s v="11990-000"/>
    <s v="SP"/>
    <x v="67"/>
    <d v="2018-12-13T00:00:00"/>
    <d v="2020-12-13T00:00:00"/>
    <s v="31.374.956/0001-87"/>
    <s v="Similar"/>
    <s v="Empresário Individual"/>
    <s v=" - "/>
    <x v="0"/>
    <x v="0"/>
    <x v="0"/>
  </r>
  <r>
    <s v="3138371649"/>
    <x v="6318"/>
    <s v="MICROEMPRESA"/>
    <x v="1981"/>
    <s v="Em Operação"/>
    <s v="Restaurante, Cafeteria, Bar e Similares"/>
    <s v="13520-000"/>
    <s v="SP"/>
    <x v="105"/>
    <d v="2018-10-01T00:00:00"/>
    <d v="2020-10-01T00:00:00"/>
    <s v="31.383.716/0001-49"/>
    <s v="Similar"/>
    <s v="Empresário Individual"/>
    <s v=" - "/>
    <x v="0"/>
    <x v="1"/>
    <x v="0"/>
  </r>
  <r>
    <s v="3142829714"/>
    <x v="6319"/>
    <s v="MICROEMPRESA"/>
    <x v="2174"/>
    <s v="Em Operação"/>
    <s v="Restaurante, Cafeteria, Bar e Similares"/>
    <s v="15495-000"/>
    <s v="SP"/>
    <x v="426"/>
    <d v="2019-03-12T00:00:00"/>
    <d v="2021-03-12T00:00:00"/>
    <s v="31.428.297/0001-14"/>
    <s v="Bar"/>
    <s v="Empresário Individual"/>
    <s v=" - "/>
    <x v="0"/>
    <x v="0"/>
    <x v="0"/>
  </r>
  <r>
    <s v="3144368808"/>
    <x v="6320"/>
    <s v="MICROEMPRESA"/>
    <x v="2062"/>
    <s v="Em Operação"/>
    <s v="Restaurante, Cafeteria, Bar e Similares"/>
    <s v="45445-000"/>
    <s v="BA"/>
    <x v="70"/>
    <d v="2018-09-12T00:00:00"/>
    <d v="2020-09-12T00:00:00"/>
    <s v="31.443.688/0001-08"/>
    <s v="Restaurante"/>
    <s v="Empresário Individual"/>
    <s v="Português"/>
    <x v="0"/>
    <x v="0"/>
    <x v="0"/>
  </r>
  <r>
    <s v="3145127610"/>
    <x v="6321"/>
    <s v="MICROEMPRESA"/>
    <x v="2175"/>
    <s v="Em Operação"/>
    <s v="Restaurante, Cafeteria, Bar e Similares"/>
    <s v="37680-000"/>
    <s v="MG"/>
    <x v="31"/>
    <d v="2019-03-07T00:00:00"/>
    <d v="2021-03-07T00:00:00"/>
    <s v="31.451.276/0001-10"/>
    <s v="Cafeteria"/>
    <s v="Empresário Individual"/>
    <s v=" - "/>
    <x v="2"/>
    <x v="0"/>
    <x v="0"/>
  </r>
  <r>
    <s v="3146400076"/>
    <x v="6322"/>
    <s v="MICROEMPRESA"/>
    <x v="2061"/>
    <s v="Em Operação"/>
    <s v="Restaurante, Cafeteria, Bar e Similares"/>
    <s v="69010-110"/>
    <s v="AM"/>
    <x v="277"/>
    <d v="2018-09-12T00:00:00"/>
    <d v="2020-09-12T00:00:00"/>
    <s v="31.464.000/0001-76"/>
    <s v="Restaurante"/>
    <s v="Empresário Individual"/>
    <s v=" - "/>
    <x v="2"/>
    <x v="0"/>
    <x v="0"/>
  </r>
  <r>
    <s v="3149092636"/>
    <x v="6323"/>
    <s v="MICROEMPRESA"/>
    <x v="2176"/>
    <s v="Em Operação"/>
    <s v="Restaurante, Cafeteria, Bar e Similares"/>
    <s v="59178-000"/>
    <s v="RN"/>
    <x v="248"/>
    <d v="2019-03-01T00:00:00"/>
    <d v="2021-03-01T00:00:00"/>
    <s v="31.490.926/0001-36"/>
    <s v="Restaurante"/>
    <s v="Empresa Individual de Responsabilidade Limitada (de Natureza Empresária)"/>
    <s v=" - "/>
    <x v="7"/>
    <x v="13"/>
    <x v="4"/>
  </r>
  <r>
    <s v="3149353231"/>
    <x v="6324"/>
    <s v="MICROEMPRESA"/>
    <x v="2060"/>
    <s v="Em Operação"/>
    <s v="Restaurante, Cafeteria, Bar e Similares"/>
    <s v="88420-000"/>
    <s v="SC"/>
    <x v="534"/>
    <d v="2018-10-05T00:00:00"/>
    <d v="2020-10-05T00:00:00"/>
    <s v="31.493.532/0001-31"/>
    <s v="Restaurante"/>
    <s v="Empresário (Individual)"/>
    <s v="Alemão"/>
    <x v="3"/>
    <x v="13"/>
    <x v="4"/>
  </r>
  <r>
    <s v="3150453901"/>
    <x v="6325"/>
    <s v="MICROEMPRESA"/>
    <x v="2059"/>
    <s v="Em Implantação"/>
    <s v="Restaurante, Cafeteria, Bar e Similares"/>
    <s v="55578-000"/>
    <s v="PE"/>
    <x v="321"/>
    <d v="2018-09-20T00:00:00"/>
    <d v="2020-09-20T00:00:00"/>
    <s v="31.504.539/0001-01"/>
    <s v="Similar"/>
    <s v="Sociedade Empresária Limitada"/>
    <s v="Português"/>
    <x v="0"/>
    <x v="1"/>
    <x v="0"/>
  </r>
  <r>
    <s v="3150687593"/>
    <x v="6326"/>
    <s v="MICROEMPRESA"/>
    <x v="2059"/>
    <s v="Em Operação"/>
    <s v="Restaurante, Cafeteria, Bar e Similares"/>
    <s v="65805-000"/>
    <s v="MA"/>
    <x v="1191"/>
    <d v="2018-10-10T00:00:00"/>
    <d v="2020-10-10T00:00:00"/>
    <s v="31.506.875/0001-93"/>
    <s v="Similar"/>
    <s v="Empresário Individual"/>
    <s v="Português"/>
    <x v="0"/>
    <x v="0"/>
    <x v="0"/>
  </r>
  <r>
    <s v="3151254844"/>
    <x v="6327"/>
    <s v="MICROEMPRESA"/>
    <x v="2059"/>
    <s v="Em Operação"/>
    <s v="Restaurante, Cafeteria, Bar e Similares"/>
    <s v="96810-022"/>
    <s v="RS"/>
    <x v="576"/>
    <d v="2018-12-10T00:00:00"/>
    <d v="2020-12-10T00:00:00"/>
    <s v="31.512.548/0001-44"/>
    <s v="Cafeteria"/>
    <s v="Sociedade Empresária Limitada"/>
    <s v="Inglês"/>
    <x v="3"/>
    <x v="0"/>
    <x v="0"/>
  </r>
  <r>
    <s v="3153282580"/>
    <x v="6328"/>
    <s v="MICROEMPRESA"/>
    <x v="2057"/>
    <s v="Em Operação"/>
    <s v="Restaurante, Cafeteria, Bar e Similares"/>
    <s v="59500-000"/>
    <s v="RN"/>
    <x v="85"/>
    <d v="2018-09-27T00:00:00"/>
    <d v="2020-09-27T00:00:00"/>
    <s v="31.532.825/0001-80"/>
    <s v="Similar"/>
    <s v="Empresário Individual"/>
    <s v=" - "/>
    <x v="5"/>
    <x v="0"/>
    <x v="0"/>
  </r>
  <r>
    <s v="3155007614"/>
    <x v="6329"/>
    <s v="MICROEMPRESA"/>
    <x v="2056"/>
    <s v="Em Operação"/>
    <s v="Restaurante, Cafeteria, Bar e Similares"/>
    <s v="08598-000"/>
    <s v="SP"/>
    <x v="1459"/>
    <d v="2019-01-30T00:00:00"/>
    <d v="2021-01-30T00:00:00"/>
    <s v="31.550.076/0001-14"/>
    <s v="Similar"/>
    <s v="Empresa Individual de Responsabilidade Limitada (de Natureza Empresária)"/>
    <s v="Português"/>
    <x v="0"/>
    <x v="1"/>
    <x v="0"/>
  </r>
  <r>
    <s v="3158750717"/>
    <x v="6330"/>
    <s v="MICROEMPRESA"/>
    <x v="2177"/>
    <s v="Em Operação"/>
    <s v="Restaurante, Cafeteria, Bar e Similares"/>
    <s v="15490-000"/>
    <s v="SP"/>
    <x v="557"/>
    <d v="2019-03-26T00:00:00"/>
    <d v="2021-03-26T00:00:00"/>
    <s v="31.587.507/0001-17"/>
    <s v="Bar"/>
    <s v="Empresário Individual"/>
    <s v="Português"/>
    <x v="0"/>
    <x v="0"/>
    <x v="0"/>
  </r>
  <r>
    <s v="3159657164"/>
    <x v="6331"/>
    <s v="MICROEMPRESA"/>
    <x v="2054"/>
    <s v="Em Operação"/>
    <s v="Restaurante, Cafeteria, Bar e Similares"/>
    <s v="48601-260"/>
    <s v="BA"/>
    <x v="347"/>
    <d v="2019-01-31T00:00:00"/>
    <d v="2021-01-31T00:00:00"/>
    <s v="31.596.571/0001-64"/>
    <s v="Bar"/>
    <s v="Empresa Individual de Responsabilidade Limitada (de Natureza Empresária)"/>
    <s v="Português"/>
    <x v="0"/>
    <x v="0"/>
    <x v="0"/>
  </r>
  <r>
    <s v="3159728090"/>
    <x v="6332"/>
    <s v="MICROEMPRESA"/>
    <x v="2054"/>
    <s v="Em Operação"/>
    <s v="Restaurante, Cafeteria, Bar e Similares"/>
    <s v="15690-000"/>
    <s v="SP"/>
    <x v="401"/>
    <d v="2019-03-14T00:00:00"/>
    <d v="2021-03-14T00:00:00"/>
    <s v="31.597.280/0001-90"/>
    <s v="Restaurante"/>
    <s v="Empresário (Individual)"/>
    <s v=" - "/>
    <x v="0"/>
    <x v="1"/>
    <x v="0"/>
  </r>
  <r>
    <s v="3161223180"/>
    <x v="6333"/>
    <s v="MICROEMPRESA"/>
    <x v="2178"/>
    <s v="Em Implantação"/>
    <s v="Restaurante, Cafeteria, Bar e Similares"/>
    <s v="79420-000"/>
    <s v="MS"/>
    <x v="1482"/>
    <d v="2018-11-20T00:00:00"/>
    <d v="2020-11-20T00:00:00"/>
    <s v="31.612.231/0001-80"/>
    <s v="Similar"/>
    <s v="Empresa Individual de Responsabilidade Limitada (de Natureza Empresária)"/>
    <s v=" - "/>
    <x v="0"/>
    <x v="0"/>
    <x v="0"/>
  </r>
  <r>
    <s v="3161340004"/>
    <x v="6334"/>
    <s v="MICROEMPRESA"/>
    <x v="2178"/>
    <s v="Em Operação"/>
    <s v="Restaurante, Cafeteria, Bar e Similares"/>
    <s v="11990-000"/>
    <s v="SP"/>
    <x v="67"/>
    <d v="2018-10-01T00:00:00"/>
    <d v="2020-10-01T00:00:00"/>
    <s v="31.613.400/0001-04"/>
    <s v="Restaurante"/>
    <s v="Empresário Individual"/>
    <s v=" - "/>
    <x v="0"/>
    <x v="1"/>
    <x v="0"/>
  </r>
  <r>
    <s v="3161450191"/>
    <x v="6335"/>
    <s v="MICROEMPRESA"/>
    <x v="2178"/>
    <s v="Em Operação"/>
    <s v="Restaurante, Cafeteria, Bar e Similares"/>
    <s v="65299-000"/>
    <s v="MA"/>
    <x v="1318"/>
    <d v="2019-03-28T00:00:00"/>
    <d v="2021-03-28T00:00:00"/>
    <s v="31.614.501/0001-91"/>
    <s v="Restaurante"/>
    <s v="Empresário (Individual)"/>
    <s v=" - "/>
    <x v="0"/>
    <x v="0"/>
    <x v="0"/>
  </r>
  <r>
    <s v="3162333789"/>
    <x v="6336"/>
    <s v="MICROEMPRESA"/>
    <x v="1979"/>
    <s v="Em Implantação"/>
    <s v="Restaurante, Cafeteria, Bar e Similares"/>
    <s v="79904-672"/>
    <s v="MS"/>
    <x v="221"/>
    <d v="2018-11-13T00:00:00"/>
    <d v="2020-11-13T00:00:00"/>
    <s v="31.623.337/0001-89"/>
    <s v="Similar"/>
    <s v="Empresário (Individual)"/>
    <s v=" - "/>
    <x v="0"/>
    <x v="0"/>
    <x v="0"/>
  </r>
  <r>
    <s v="3163097293"/>
    <x v="6337"/>
    <s v="MICROEMPRESA"/>
    <x v="1978"/>
    <s v="Em Operação"/>
    <s v="Restaurante, Cafeteria, Bar e Similares"/>
    <s v="11990-000"/>
    <s v="SP"/>
    <x v="67"/>
    <d v="2018-10-01T00:00:00"/>
    <d v="2020-10-01T00:00:00"/>
    <s v="31.630.972/0001-93"/>
    <s v="Similar"/>
    <s v="Empresário Individual"/>
    <s v=" - "/>
    <x v="2"/>
    <x v="0"/>
    <x v="0"/>
  </r>
  <r>
    <s v="3163930950"/>
    <x v="6338"/>
    <s v="MICROEMPRESA"/>
    <x v="1978"/>
    <s v="Em Operação"/>
    <s v="Restaurante, Cafeteria, Bar e Similares"/>
    <s v="78045-410"/>
    <s v="MT"/>
    <x v="71"/>
    <d v="2019-02-18T00:00:00"/>
    <d v="2021-02-18T00:00:00"/>
    <s v="31.639.309/0001-50"/>
    <s v="Similar"/>
    <s v="Empresa Individual de Responsabilidade Limitada (de Natureza Empresária)"/>
    <s v=" - "/>
    <x v="0"/>
    <x v="0"/>
    <x v="0"/>
  </r>
  <r>
    <s v="3172136539"/>
    <x v="6339"/>
    <s v="MICROEMPRESA"/>
    <x v="2053"/>
    <s v="Em Operação"/>
    <s v="Restaurante, Cafeteria, Bar e Similares"/>
    <s v="29101-045"/>
    <s v="ES"/>
    <x v="83"/>
    <d v="2018-12-11T00:00:00"/>
    <d v="2020-12-11T00:00:00"/>
    <s v="31.721.365/0001-39"/>
    <s v="Bar"/>
    <s v="Sociedade Empresária Limitada"/>
    <s v="Português|Inglês"/>
    <x v="0"/>
    <x v="2"/>
    <x v="0"/>
  </r>
  <r>
    <s v="3173013200"/>
    <x v="6340"/>
    <s v="MICROEMPRESA"/>
    <x v="2053"/>
    <s v="Em Operação"/>
    <s v="Restaurante, Cafeteria, Bar e Similares"/>
    <s v="95918-000"/>
    <s v="RS"/>
    <x v="1472"/>
    <d v="2019-02-08T00:00:00"/>
    <d v="2021-02-08T00:00:00"/>
    <s v="31.730.132/0001-00"/>
    <s v="Restaurante"/>
    <s v="Empresário Individual"/>
    <s v="Italiano"/>
    <x v="2"/>
    <x v="5"/>
    <x v="0"/>
  </r>
  <r>
    <s v="3173690214"/>
    <x v="6341"/>
    <s v="MICROEMPRESA"/>
    <x v="1971"/>
    <s v="Em Operação"/>
    <s v="Restaurante, Cafeteria, Bar e Similares"/>
    <s v="37930-000"/>
    <s v="MG"/>
    <x v="611"/>
    <d v="2018-10-10T00:00:00"/>
    <d v="2020-10-10T00:00:00"/>
    <s v="31.736.902/0001-14"/>
    <s v="Restaurante"/>
    <s v="Empresário Individual"/>
    <s v=" - "/>
    <x v="2"/>
    <x v="0"/>
    <x v="0"/>
  </r>
  <r>
    <s v="3174483435"/>
    <x v="6342"/>
    <s v="MICROEMPRESA"/>
    <x v="2051"/>
    <s v="Em Operação"/>
    <s v="Restaurante, Cafeteria, Bar e Similares"/>
    <s v="62595-000"/>
    <s v="CE"/>
    <x v="588"/>
    <d v="2018-12-03T00:00:00"/>
    <d v="2020-12-03T00:00:00"/>
    <s v="31.744.834/0001-35"/>
    <s v="Restaurante"/>
    <s v="Sociedade Empresária Limitada"/>
    <s v="Francês|Inglês|Português"/>
    <x v="0"/>
    <x v="0"/>
    <x v="0"/>
  </r>
  <r>
    <s v="3174956266"/>
    <x v="6343"/>
    <s v="MICROEMPRESA"/>
    <x v="2051"/>
    <s v="Em Operação"/>
    <s v="Restaurante, Cafeteria, Bar e Similares"/>
    <s v="23970-000"/>
    <s v="RJ"/>
    <x v="23"/>
    <d v="2019-01-24T00:00:00"/>
    <d v="2021-01-24T00:00:00"/>
    <s v="31.749.562/0001-66"/>
    <s v="Restaurante"/>
    <s v="Empresário (Individual)"/>
    <s v=" - "/>
    <x v="0"/>
    <x v="1"/>
    <x v="0"/>
  </r>
  <r>
    <s v="3175645187"/>
    <x v="6344"/>
    <s v="MICROEMPRESA"/>
    <x v="2179"/>
    <s v="Em Operação"/>
    <s v="Restaurante, Cafeteria, Bar e Similares"/>
    <s v="37680-000"/>
    <s v="MG"/>
    <x v="31"/>
    <d v="2019-01-17T00:00:00"/>
    <d v="2021-01-17T00:00:00"/>
    <s v="31.756.451/0001-87"/>
    <s v="Cafeteria"/>
    <s v="Empresário Individual"/>
    <s v="Inglês"/>
    <x v="0"/>
    <x v="0"/>
    <x v="0"/>
  </r>
  <r>
    <s v="3176471408"/>
    <x v="6345"/>
    <s v="MICROEMPRESA"/>
    <x v="2180"/>
    <s v="Em Operação"/>
    <s v="Restaurante, Cafeteria, Bar e Similares"/>
    <s v="15495-000"/>
    <s v="SP"/>
    <x v="426"/>
    <d v="2019-03-15T00:00:00"/>
    <d v="2021-03-15T00:00:00"/>
    <s v="31.764.714/0001-08"/>
    <s v="Similar"/>
    <s v="Empresário Individual"/>
    <s v=" - "/>
    <x v="0"/>
    <x v="0"/>
    <x v="0"/>
  </r>
  <r>
    <s v="3177429054"/>
    <x v="6346"/>
    <s v="MICROEMPRESA"/>
    <x v="2180"/>
    <s v="Em Operação"/>
    <s v="Restaurante, Cafeteria, Bar e Similares"/>
    <s v="11667-000"/>
    <s v="SP"/>
    <x v="258"/>
    <d v="2019-01-07T00:00:00"/>
    <d v="2021-01-07T00:00:00"/>
    <s v="31.774.290/0001-54"/>
    <s v="Restaurante"/>
    <s v="Sociedade Empresária Limitada"/>
    <s v="Espanhol|Português"/>
    <x v="0"/>
    <x v="1"/>
    <x v="0"/>
  </r>
  <r>
    <s v="3178109740"/>
    <x v="6347"/>
    <s v="MICROEMPRESA"/>
    <x v="2181"/>
    <s v="Em Operação"/>
    <s v="Restaurante, Cafeteria, Bar e Similares"/>
    <s v="68380-000"/>
    <s v="PA"/>
    <x v="1050"/>
    <d v="2018-10-17T00:00:00"/>
    <d v="2020-10-17T00:00:00"/>
    <s v="31.781.097/0001-40"/>
    <s v="Similar"/>
    <s v="Empresário (Individual)"/>
    <s v=" - "/>
    <x v="0"/>
    <x v="1"/>
    <x v="0"/>
  </r>
  <r>
    <s v="3182064260"/>
    <x v="6348"/>
    <s v="MICROEMPRESA"/>
    <x v="2182"/>
    <s v="Em Operação"/>
    <s v="Restaurante, Cafeteria, Bar e Similares"/>
    <s v="58297-000"/>
    <s v="PB"/>
    <x v="1483"/>
    <d v="2018-10-23T00:00:00"/>
    <d v="2020-10-23T00:00:00"/>
    <s v="31.820.642/0001-60"/>
    <s v="Restaurante"/>
    <s v="Empresário Individual"/>
    <s v=" - "/>
    <x v="0"/>
    <x v="1"/>
    <x v="0"/>
  </r>
  <r>
    <s v="3182151397"/>
    <x v="6349"/>
    <s v="MICROEMPRESA"/>
    <x v="2182"/>
    <s v="Em Implantação"/>
    <s v="Restaurante, Cafeteria, Bar e Similares"/>
    <s v="23970-000"/>
    <s v="RJ"/>
    <x v="23"/>
    <d v="2018-11-26T00:00:00"/>
    <d v="2020-11-26T00:00:00"/>
    <s v="31.821.513/0001-97"/>
    <s v="Restaurante"/>
    <s v="Empresário Individual"/>
    <s v=" - "/>
    <x v="0"/>
    <x v="1"/>
    <x v="0"/>
  </r>
  <r>
    <s v="3183805110"/>
    <x v="6350"/>
    <s v="MICROEMPRESA"/>
    <x v="1967"/>
    <s v="Em Operação"/>
    <s v="Restaurante, Cafeteria, Bar e Similares"/>
    <s v="39708-000"/>
    <s v="MG"/>
    <x v="1484"/>
    <d v="2018-12-17T00:00:00"/>
    <d v="2020-12-17T00:00:00"/>
    <s v="31.838.051/0001-10"/>
    <s v="Restaurante"/>
    <s v="Empresário Individual"/>
    <s v=" - "/>
    <x v="2"/>
    <x v="0"/>
    <x v="0"/>
  </r>
  <r>
    <s v="3184031804"/>
    <x v="6351"/>
    <s v="MICROEMPRESA"/>
    <x v="1967"/>
    <s v="Em Operação"/>
    <s v="Restaurante, Cafeteria, Bar e Similares"/>
    <s v="23970-000"/>
    <s v="RJ"/>
    <x v="23"/>
    <d v="2018-12-03T00:00:00"/>
    <d v="2020-12-03T00:00:00"/>
    <s v="31.840.318/0001-04"/>
    <s v="Restaurante"/>
    <s v="Empresário Individual"/>
    <s v="Português|Inglês"/>
    <x v="0"/>
    <x v="1"/>
    <x v="0"/>
  </r>
  <r>
    <s v="3184119148"/>
    <x v="6352"/>
    <s v="MICROEMPRESA"/>
    <x v="1967"/>
    <s v="Em Operação"/>
    <s v="Restaurante, Cafeteria, Bar e Similares"/>
    <s v="84290-000"/>
    <s v="PR"/>
    <x v="65"/>
    <d v="2019-02-28T00:00:00"/>
    <d v="2021-02-28T00:00:00"/>
    <s v="31.841.191/0001-48"/>
    <s v="Similar"/>
    <s v="Empresário Individual"/>
    <s v=" - "/>
    <x v="8"/>
    <x v="4"/>
    <x v="3"/>
  </r>
  <r>
    <s v="3185112360"/>
    <x v="6353"/>
    <s v="MICROEMPRESA"/>
    <x v="2050"/>
    <s v="Em Operação"/>
    <s v="Restaurante, Cafeteria, Bar e Similares"/>
    <s v="11990-000"/>
    <s v="SP"/>
    <x v="67"/>
    <d v="2018-10-30T00:00:00"/>
    <d v="2020-10-30T00:00:00"/>
    <s v="31.851.123/0001-60"/>
    <s v="Similar"/>
    <s v="Empresário Individual"/>
    <s v="Inglês"/>
    <x v="0"/>
    <x v="13"/>
    <x v="6"/>
  </r>
  <r>
    <s v="3187704572"/>
    <x v="6354"/>
    <s v="EMPRESA DE PEQUENO PORTE"/>
    <x v="2048"/>
    <s v="Em Operação"/>
    <s v="Restaurante, Cafeteria, Bar e Similares"/>
    <s v="59805-000"/>
    <s v="RN"/>
    <x v="1485"/>
    <d v="2018-12-03T00:00:00"/>
    <d v="2020-12-03T00:00:00"/>
    <s v="31.877.045/0001-72"/>
    <s v="Restaurante"/>
    <s v="Empresa Individual de Responsabilidade Limitada (de Natureza Empresária)"/>
    <s v=" - "/>
    <x v="2"/>
    <x v="4"/>
    <x v="0"/>
  </r>
  <r>
    <s v="3189014728"/>
    <x v="6355"/>
    <s v="MICROEMPRESA"/>
    <x v="2047"/>
    <s v="Em Operação"/>
    <s v="Restaurante, Cafeteria, Bar e Similares"/>
    <s v="84290-000"/>
    <s v="PR"/>
    <x v="65"/>
    <d v="2019-02-28T00:00:00"/>
    <d v="2021-02-28T00:00:00"/>
    <s v="31.890.147/0001-28"/>
    <s v="Similar"/>
    <s v="Empresário Individual"/>
    <s v=" - "/>
    <x v="0"/>
    <x v="7"/>
    <x v="3"/>
  </r>
  <r>
    <s v="3189905509"/>
    <x v="6356"/>
    <s v="MICROEMPRESA"/>
    <x v="2183"/>
    <s v="Em Operação"/>
    <s v="Restaurante, Cafeteria, Bar e Similares"/>
    <s v="29750-000"/>
    <s v="ES"/>
    <x v="76"/>
    <d v="2019-02-21T00:00:00"/>
    <d v="2021-02-21T00:00:00"/>
    <s v="31.899.055/0001-09"/>
    <s v="Restaurante"/>
    <s v="Empresário Individual"/>
    <s v=" - "/>
    <x v="0"/>
    <x v="1"/>
    <x v="3"/>
  </r>
  <r>
    <s v="3191787242"/>
    <x v="6357"/>
    <s v="MICROEMPRESA"/>
    <x v="1965"/>
    <s v="Em Operação"/>
    <s v="Restaurante, Cafeteria, Bar e Similares"/>
    <s v="65248-000"/>
    <s v="MA"/>
    <x v="1474"/>
    <d v="2019-03-18T00:00:00"/>
    <d v="2021-03-18T00:00:00"/>
    <s v="31.917.872/0001-42"/>
    <s v="Restaurante"/>
    <s v="Empresário Individual"/>
    <s v=" - "/>
    <x v="6"/>
    <x v="4"/>
    <x v="0"/>
  </r>
  <r>
    <s v="3193131397"/>
    <x v="6358"/>
    <s v="MICROEMPRESA"/>
    <x v="1964"/>
    <s v="Em Operação"/>
    <s v="Restaurante, Cafeteria, Bar e Similares"/>
    <s v="84290-000"/>
    <s v="PR"/>
    <x v="65"/>
    <d v="2019-02-28T00:00:00"/>
    <d v="2021-02-28T00:00:00"/>
    <s v="31.931.313/0001-97"/>
    <s v="Bar"/>
    <s v="Empresário Individual"/>
    <s v=" - "/>
    <x v="0"/>
    <x v="0"/>
    <x v="0"/>
  </r>
  <r>
    <s v="3194095552"/>
    <x v="6359"/>
    <s v="EMPRESA DE PEQUENO PORTE"/>
    <x v="1964"/>
    <s v="Em Operação"/>
    <s v="Restaurante, Cafeteria, Bar e Similares"/>
    <s v="59010-000"/>
    <s v="RN"/>
    <x v="218"/>
    <d v="2019-02-01T00:00:00"/>
    <d v="2021-02-01T00:00:00"/>
    <s v="31.940.955/0001-52"/>
    <s v="Restaurante"/>
    <s v="Empresário (Individual)"/>
    <s v="Português|Inglês|Espanhol"/>
    <x v="0"/>
    <x v="0"/>
    <x v="0"/>
  </r>
  <r>
    <s v="3194464703"/>
    <x v="6360"/>
    <s v="MICROEMPRESA"/>
    <x v="2046"/>
    <s v="Em Operação"/>
    <s v="Restaurante, Cafeteria, Bar e Similares"/>
    <s v="68380-000"/>
    <s v="PA"/>
    <x v="1050"/>
    <d v="2019-03-11T00:00:00"/>
    <d v="2021-03-11T00:00:00"/>
    <s v="31.944.647/0001-03"/>
    <s v="Similar"/>
    <s v="Empresário (Individual)"/>
    <s v=" - "/>
    <x v="2"/>
    <x v="0"/>
    <x v="0"/>
  </r>
  <r>
    <s v="3199451399"/>
    <x v="6361"/>
    <s v="MICROEMPRESA"/>
    <x v="2184"/>
    <s v="Em Operação"/>
    <s v="Restaurante, Cafeteria, Bar e Similares"/>
    <s v="35969-000"/>
    <s v="MG"/>
    <x v="587"/>
    <d v="2019-02-08T00:00:00"/>
    <d v="2021-02-08T00:00:00"/>
    <s v="31.994.513/0001-99"/>
    <s v="Restaurante"/>
    <s v="Empresário (Individual)"/>
    <s v=" - "/>
    <x v="0"/>
    <x v="0"/>
    <x v="0"/>
  </r>
  <r>
    <s v="3201009476"/>
    <x v="6362"/>
    <s v="MICROEMPRESA"/>
    <x v="2185"/>
    <s v="Em Operação"/>
    <s v="Restaurante, Cafeteria, Bar e Similares"/>
    <s v="79750-000"/>
    <s v="MS"/>
    <x v="734"/>
    <d v="2019-01-29T00:00:00"/>
    <d v="2021-01-29T00:00:00"/>
    <s v="32.010.094/0001-76"/>
    <s v="Restaurante"/>
    <s v="Sociedade Empresária Limitada"/>
    <s v=" - "/>
    <x v="0"/>
    <x v="0"/>
    <x v="0"/>
  </r>
  <r>
    <s v="3201094058"/>
    <x v="6363"/>
    <s v="MICROEMPRESA"/>
    <x v="2185"/>
    <s v="Em Operação"/>
    <s v="Restaurante, Cafeteria, Bar e Similares"/>
    <s v="69150-990"/>
    <s v="AM"/>
    <x v="744"/>
    <d v="2019-03-14T00:00:00"/>
    <d v="2021-03-14T00:00:00"/>
    <s v="32.010.940/0001-58"/>
    <s v="Restaurante"/>
    <s v="Empresário Individual"/>
    <s v=" - "/>
    <x v="0"/>
    <x v="1"/>
    <x v="0"/>
  </r>
  <r>
    <s v="3203957848"/>
    <x v="6364"/>
    <s v="MICROEMPRESA"/>
    <x v="2052"/>
    <s v="Em Operação"/>
    <s v="Restaurante, Cafeteria, Bar e Similares"/>
    <s v="49514-000"/>
    <s v="SE"/>
    <x v="1486"/>
    <d v="2019-01-24T00:00:00"/>
    <d v="2021-01-24T00:00:00"/>
    <s v="32.039.578/0001-48"/>
    <s v="Restaurante"/>
    <s v="Empresa Individual de Responsabilidade Limitada (de Natureza Empresária)"/>
    <s v="Português"/>
    <x v="0"/>
    <x v="13"/>
    <x v="6"/>
  </r>
  <r>
    <s v="3206412805"/>
    <x v="6365"/>
    <s v="MICROEMPRESA"/>
    <x v="1962"/>
    <s v="Em Operação"/>
    <s v="Restaurante, Cafeteria, Bar e Similares"/>
    <s v="15495-000"/>
    <s v="SP"/>
    <x v="426"/>
    <d v="2019-03-18T00:00:00"/>
    <d v="2021-03-18T00:00:00"/>
    <s v="32.064.128/0001-05"/>
    <s v="Similar"/>
    <s v="Empresário Individual"/>
    <s v=" - "/>
    <x v="0"/>
    <x v="0"/>
    <x v="0"/>
  </r>
  <r>
    <s v="3208346694"/>
    <x v="6366"/>
    <s v="MICROEMPRESA"/>
    <x v="2042"/>
    <s v="Em Operação"/>
    <s v="Restaurante, Cafeteria, Bar e Similares"/>
    <s v="79780-000"/>
    <s v="MS"/>
    <x v="830"/>
    <d v="2019-02-07T00:00:00"/>
    <d v="2021-02-07T00:00:00"/>
    <s v="32.083.466/0001-94"/>
    <s v="Restaurante"/>
    <s v="Sociedade Empresária Limitada"/>
    <s v=" - "/>
    <x v="2"/>
    <x v="0"/>
    <x v="0"/>
  </r>
  <r>
    <s v="3209802600"/>
    <x v="6367"/>
    <s v="MICROEMPRESA"/>
    <x v="2041"/>
    <s v="Em Operação"/>
    <s v="Restaurante, Cafeteria, Bar e Similares"/>
    <s v="11990-000"/>
    <s v="SP"/>
    <x v="67"/>
    <d v="2019-01-16T00:00:00"/>
    <d v="2021-01-16T00:00:00"/>
    <s v="32.098.026/0001-00"/>
    <s v="Restaurante"/>
    <s v="Empresário (Individual)"/>
    <s v=" - "/>
    <x v="0"/>
    <x v="1"/>
    <x v="9"/>
  </r>
  <r>
    <s v="3209865008"/>
    <x v="6368"/>
    <s v="MICROEMPRESA"/>
    <x v="2041"/>
    <s v="Em Implantação"/>
    <s v="Restaurante, Cafeteria, Bar e Similares"/>
    <s v="89850-000"/>
    <s v="SC"/>
    <x v="797"/>
    <d v="2018-11-29T00:00:00"/>
    <d v="2020-11-29T00:00:00"/>
    <s v="32.098.650/0001-08"/>
    <s v="Restaurante"/>
    <s v="Empresário Individual"/>
    <s v="Português"/>
    <x v="6"/>
    <x v="4"/>
    <x v="3"/>
  </r>
  <r>
    <s v="3210275250"/>
    <x v="6369"/>
    <s v="MICROEMPRESA"/>
    <x v="2041"/>
    <s v="Em Operação"/>
    <s v="Restaurante, Cafeteria, Bar e Similares"/>
    <s v="37930-000"/>
    <s v="MG"/>
    <x v="611"/>
    <d v="2018-11-27T00:00:00"/>
    <d v="2020-11-27T00:00:00"/>
    <s v="32.102.752/0001-50"/>
    <s v="Restaurante"/>
    <s v="Empresário (Individual)"/>
    <s v=" - "/>
    <x v="0"/>
    <x v="0"/>
    <x v="0"/>
  </r>
  <r>
    <s v="3210955940"/>
    <x v="6370"/>
    <s v="MICROEMPRESA"/>
    <x v="1960"/>
    <s v="Em Implantação"/>
    <s v="Restaurante, Cafeteria, Bar e Similares"/>
    <s v="37680-000"/>
    <s v="MG"/>
    <x v="31"/>
    <d v="2018-11-27T00:00:00"/>
    <d v="2020-11-27T00:00:00"/>
    <s v="32.109.559/0001-40"/>
    <s v="Bar"/>
    <s v="Empresário Individual"/>
    <s v=" - "/>
    <x v="7"/>
    <x v="0"/>
    <x v="0"/>
  </r>
  <r>
    <s v="3211055050"/>
    <x v="6371"/>
    <s v="MICROEMPRESA"/>
    <x v="1960"/>
    <s v="Em Operação"/>
    <s v="Restaurante, Cafeteria, Bar e Similares"/>
    <s v="12308-500"/>
    <s v="SP"/>
    <x v="396"/>
    <d v="2018-12-17T00:00:00"/>
    <d v="2020-12-17T00:00:00"/>
    <s v="32.110.550/0001-50"/>
    <s v="Bar"/>
    <s v="Empresário Individual"/>
    <s v=" - "/>
    <x v="0"/>
    <x v="0"/>
    <x v="0"/>
  </r>
  <r>
    <s v="3213983702"/>
    <x v="6372"/>
    <s v="MICROEMPRESA"/>
    <x v="1958"/>
    <s v="Em Operação"/>
    <s v="Restaurante, Cafeteria, Bar e Similares"/>
    <s v="42600-000"/>
    <s v="BA"/>
    <x v="1487"/>
    <d v="2019-02-25T00:00:00"/>
    <d v="2021-02-25T00:00:00"/>
    <s v="32.139.837/0001-02"/>
    <s v="Restaurante"/>
    <s v="Empresa Individual de Responsabilidade Limitada (de Natureza Empresária)"/>
    <s v="Espanhol"/>
    <x v="0"/>
    <x v="0"/>
    <x v="0"/>
  </r>
  <r>
    <s v="3216089662"/>
    <x v="6373"/>
    <s v="MICROEMPRESA"/>
    <x v="2040"/>
    <s v="Em Operação"/>
    <s v="Restaurante, Cafeteria, Bar e Similares"/>
    <s v="35450-000"/>
    <s v="MG"/>
    <x v="132"/>
    <d v="2019-01-28T00:00:00"/>
    <d v="2021-01-28T00:00:00"/>
    <s v="32.160.896/0001-62"/>
    <s v="Bar"/>
    <s v="Empresário Individual"/>
    <s v=" - "/>
    <x v="0"/>
    <x v="0"/>
    <x v="0"/>
  </r>
  <r>
    <s v="3216405678"/>
    <x v="6374"/>
    <s v="MICROEMPRESA"/>
    <x v="2040"/>
    <s v="Em Operação"/>
    <s v="Restaurante, Cafeteria, Bar e Similares"/>
    <s v="13520-000"/>
    <s v="SP"/>
    <x v="105"/>
    <d v="2019-03-27T00:00:00"/>
    <d v="2021-03-27T00:00:00"/>
    <s v="32.164.056/0001-78"/>
    <s v="Restaurante"/>
    <s v="Empresário Individual"/>
    <s v=" - "/>
    <x v="5"/>
    <x v="0"/>
    <x v="0"/>
  </r>
  <r>
    <s v="3216505359"/>
    <x v="6375"/>
    <s v="MICROEMPRESA"/>
    <x v="2040"/>
    <s v="Em Operação"/>
    <s v="Restaurante, Cafeteria, Bar e Similares"/>
    <s v="59815-000"/>
    <s v="RN"/>
    <x v="53"/>
    <d v="2019-01-24T00:00:00"/>
    <d v="2021-01-24T00:00:00"/>
    <s v="32.165.053/0001-59"/>
    <s v="Restaurante"/>
    <s v="Empresário Individual"/>
    <s v=" - "/>
    <x v="7"/>
    <x v="0"/>
    <x v="0"/>
  </r>
  <r>
    <s v="3221386866"/>
    <x v="6376"/>
    <s v="MICROEMPRESA"/>
    <x v="2038"/>
    <s v="Em Operação"/>
    <s v="Restaurante, Cafeteria, Bar e Similares"/>
    <s v="84290-000"/>
    <s v="PR"/>
    <x v="65"/>
    <d v="2019-02-28T00:00:00"/>
    <d v="2021-02-28T00:00:00"/>
    <s v="32.213.868/0001-66"/>
    <s v="Similar"/>
    <s v="Empresário Individual"/>
    <s v=" - "/>
    <x v="0"/>
    <x v="1"/>
    <x v="0"/>
  </r>
  <r>
    <s v="3221726532"/>
    <x v="6377"/>
    <s v="MICROEMPRESA"/>
    <x v="2038"/>
    <s v="Em Operação"/>
    <s v="Restaurante, Cafeteria, Bar e Similares"/>
    <s v="57290-000"/>
    <s v="AL"/>
    <x v="1488"/>
    <d v="2019-03-27T00:00:00"/>
    <d v="2021-03-27T00:00:00"/>
    <s v="32.217.265/0001-32"/>
    <s v="Restaurante"/>
    <s v="Empresário (Individual)"/>
    <s v=" - "/>
    <x v="0"/>
    <x v="1"/>
    <x v="0"/>
  </r>
  <r>
    <s v="3222250631"/>
    <x v="6378"/>
    <s v="MICROEMPRESA"/>
    <x v="2037"/>
    <s v="Em Operação"/>
    <s v="Restaurante, Cafeteria, Bar e Similares"/>
    <s v="15495-000"/>
    <s v="SP"/>
    <x v="426"/>
    <d v="2019-03-15T00:00:00"/>
    <d v="2021-03-15T00:00:00"/>
    <s v="32.222.506/0001-31"/>
    <s v="Restaurante"/>
    <s v="Empresário Individual"/>
    <s v=" - "/>
    <x v="0"/>
    <x v="0"/>
    <x v="0"/>
  </r>
  <r>
    <s v="3222725777"/>
    <x v="6379"/>
    <s v="MICROEMPRESA"/>
    <x v="2037"/>
    <s v="Em Operação"/>
    <s v="Restaurante, Cafeteria, Bar e Similares"/>
    <s v="18490-000"/>
    <s v="SP"/>
    <x v="1489"/>
    <d v="2019-01-17T00:00:00"/>
    <d v="2021-01-17T00:00:00"/>
    <s v="32.227.257/0001-77"/>
    <s v="Restaurante"/>
    <s v="Empresário (Individual)"/>
    <s v=" - "/>
    <x v="0"/>
    <x v="0"/>
    <x v="0"/>
  </r>
  <r>
    <s v="3222850838"/>
    <x v="6380"/>
    <s v="MICROEMPRESA"/>
    <x v="2037"/>
    <s v="Em Operação"/>
    <s v="Restaurante, Cafeteria, Bar e Similares"/>
    <s v="37578-000"/>
    <s v="MG"/>
    <x v="215"/>
    <d v="2019-01-14T00:00:00"/>
    <d v="2021-01-14T00:00:00"/>
    <s v="32.228.508/0001-38"/>
    <s v="Cafeteria"/>
    <s v="Empresário Individual"/>
    <s v="Inglês"/>
    <x v="0"/>
    <x v="1"/>
    <x v="0"/>
  </r>
  <r>
    <s v="3223222415"/>
    <x v="6381"/>
    <s v="MICROEMPRESA"/>
    <x v="2037"/>
    <s v="Em Operação"/>
    <s v="Restaurante, Cafeteria, Bar e Similares"/>
    <s v="59820-000"/>
    <s v="RN"/>
    <x v="729"/>
    <d v="2019-02-18T00:00:00"/>
    <d v="2021-02-18T00:00:00"/>
    <s v="32.232.224/0001-15"/>
    <s v="Restaurante"/>
    <s v="Empresário Individual"/>
    <s v=" - "/>
    <x v="0"/>
    <x v="0"/>
    <x v="0"/>
  </r>
  <r>
    <s v="3225405325"/>
    <x v="6382"/>
    <s v="MICROEMPRESA"/>
    <x v="2035"/>
    <s v="Em Operação"/>
    <s v="Restaurante, Cafeteria, Bar e Similares"/>
    <s v="84290-000"/>
    <s v="PR"/>
    <x v="65"/>
    <d v="2019-02-28T00:00:00"/>
    <d v="2021-02-28T00:00:00"/>
    <s v="32.254.053/0001-25"/>
    <s v="Restaurante"/>
    <s v="Empresário Individual"/>
    <s v=" - "/>
    <x v="0"/>
    <x v="1"/>
    <x v="0"/>
  </r>
  <r>
    <s v="3231889837"/>
    <x v="6383"/>
    <s v="MICROEMPRESA"/>
    <x v="2029"/>
    <s v="Em Operação"/>
    <s v="Restaurante, Cafeteria, Bar e Similares"/>
    <s v="11925-000"/>
    <s v="SP"/>
    <x v="839"/>
    <d v="2019-01-07T00:00:00"/>
    <d v="2021-01-07T00:00:00"/>
    <s v="32.318.898/0001-37"/>
    <s v="Similar"/>
    <s v="Empresário Individual"/>
    <s v=" - "/>
    <x v="0"/>
    <x v="0"/>
    <x v="0"/>
  </r>
  <r>
    <s v="3231951356"/>
    <x v="6384"/>
    <s v="MICROEMPRESA"/>
    <x v="2029"/>
    <s v="Em Operação"/>
    <s v="Restaurante, Cafeteria, Bar e Similares"/>
    <s v="35969-000"/>
    <s v="MG"/>
    <x v="587"/>
    <d v="2019-02-11T00:00:00"/>
    <d v="2021-02-11T00:00:00"/>
    <s v="32.319.513/0001-56"/>
    <s v="Restaurante"/>
    <s v="Empresário Individual"/>
    <s v=" - "/>
    <x v="0"/>
    <x v="0"/>
    <x v="0"/>
  </r>
  <r>
    <s v="3232039118"/>
    <x v="6385"/>
    <s v="MICROEMPRESA"/>
    <x v="2029"/>
    <s v="Em Implantação"/>
    <s v="Restaurante, Cafeteria, Bar e Similares"/>
    <s v="78135-626"/>
    <s v="MT"/>
    <x v="1155"/>
    <d v="2019-01-07T00:00:00"/>
    <d v="2021-01-07T00:00:00"/>
    <s v="32.320.391/0001-18"/>
    <s v="Similar"/>
    <s v="Empresário Individual"/>
    <s v=" - "/>
    <x v="0"/>
    <x v="0"/>
    <x v="0"/>
  </r>
  <r>
    <s v="3346916431"/>
    <x v="6386"/>
    <s v="DEMAIS"/>
    <x v="2102"/>
    <s v="Em Operação"/>
    <s v="Restaurante, Cafeteria, Bar e Similares"/>
    <s v="78470-000"/>
    <s v="MT"/>
    <x v="569"/>
    <d v="2019-01-18T00:00:00"/>
    <d v="2021-01-18T00:00:00"/>
    <s v="33.469.164/0028-31"/>
    <s v="Restaurante"/>
    <s v="Serviço Social Autônomo"/>
    <s v=" - "/>
    <x v="0"/>
    <x v="1"/>
    <x v="0"/>
  </r>
  <r>
    <s v="8084755105"/>
    <x v="6387"/>
    <s v="MICROEMPRESA"/>
    <x v="2118"/>
    <s v="Em Operação"/>
    <s v="Restaurante, Cafeteria, Bar e Similares"/>
    <s v="84500-000"/>
    <s v="PR"/>
    <x v="1059"/>
    <d v="2018-08-16T00:00:00"/>
    <d v="2020-08-16T00:00:00"/>
    <s v="80.847.551/0002-05"/>
    <s v="Similar"/>
    <s v="Sociedade Empresária Limitada"/>
    <s v=" - "/>
    <x v="0"/>
    <x v="0"/>
    <x v="0"/>
  </r>
  <r>
    <s v="2595873490"/>
    <x v="6388"/>
    <s v="MICROEMPRESA"/>
    <x v="2186"/>
    <s v="Em Operação"/>
    <s v="Restaurante, Cafeteria, Bar e Similares"/>
    <s v="45420-000"/>
    <s v="BA"/>
    <x v="337"/>
    <d v="2020-09-04T00:00:00"/>
    <d v="2022-09-04T00:00:00"/>
    <s v="25.958.734/0002-90"/>
    <s v="Restaurante"/>
    <s v="Empresário (Individual)"/>
    <s v="Português"/>
    <x v="2"/>
    <x v="0"/>
    <x v="0"/>
  </r>
  <r>
    <s v="2467043592"/>
    <x v="6389"/>
    <s v="EMPRESA DE PEQUENO PORTE"/>
    <x v="2019"/>
    <s v="Em Operação"/>
    <s v="Restaurante, Cafeteria, Bar e Similares"/>
    <s v="95270-000"/>
    <s v="RS"/>
    <x v="782"/>
    <d v="2020-08-18T00:00:00"/>
    <d v="2022-08-18T00:00:00"/>
    <s v="24.670.435/0002-92"/>
    <s v="Bar"/>
    <s v="Empresa Individual de Responsabilidade Limitada (de Natureza Empresária)"/>
    <s v=" - "/>
    <x v="6"/>
    <x v="4"/>
    <x v="3"/>
  </r>
  <r>
    <s v="2189292598"/>
    <x v="6390"/>
    <s v="EMPRESA DE PEQUENO PORTE"/>
    <x v="2089"/>
    <s v="Em Operação"/>
    <s v="Restaurante, Cafeteria, Bar e Similares"/>
    <s v="06768-200"/>
    <s v="SP"/>
    <x v="1427"/>
    <d v="2020-07-01T00:00:00"/>
    <d v="2022-07-01T00:00:00"/>
    <s v="21.892.925/0005-98"/>
    <s v="Restaurante"/>
    <s v="Sociedade Empresária Limitada"/>
    <s v=" - "/>
    <x v="0"/>
    <x v="0"/>
    <x v="0"/>
  </r>
  <r>
    <s v="2936020037"/>
    <x v="6391"/>
    <s v="MICROEMPRESA"/>
    <x v="2026"/>
    <s v="Em Operação"/>
    <s v="Restaurante, Cafeteria, Bar e Similares"/>
    <s v="15620-000"/>
    <s v="SP"/>
    <x v="1114"/>
    <d v="2019-05-24T00:00:00"/>
    <d v="2021-05-24T00:00:00"/>
    <s v="29.360.200/0001-37"/>
    <s v="Similar"/>
    <s v="Empresário (Individual)"/>
    <s v=" - "/>
    <x v="0"/>
    <x v="0"/>
    <x v="0"/>
  </r>
  <r>
    <s v="2936672057"/>
    <x v="6392"/>
    <s v="MICROEMPRESA"/>
    <x v="2125"/>
    <s v="Em Operação"/>
    <s v="Restaurante, Cafeteria, Bar e Similares"/>
    <s v="68371-363"/>
    <s v="PA"/>
    <x v="452"/>
    <d v="2019-06-24T00:00:00"/>
    <d v="2021-06-24T00:00:00"/>
    <s v="29.366.720/0001-57"/>
    <s v="Restaurante"/>
    <s v="Empresário (Individual)"/>
    <s v="Português"/>
    <x v="0"/>
    <x v="0"/>
    <x v="0"/>
  </r>
  <r>
    <s v="2942866771"/>
    <x v="6393"/>
    <s v="MICROEMPRESA"/>
    <x v="2187"/>
    <s v="Em Operação"/>
    <s v="Restaurante, Cafeteria, Bar e Similares"/>
    <s v="62350-000"/>
    <s v="CE"/>
    <x v="755"/>
    <d v="2019-06-27T00:00:00"/>
    <d v="2021-06-27T00:00:00"/>
    <s v="29.428.667/0001-71"/>
    <s v="Restaurante"/>
    <s v="Empresário Individual"/>
    <s v="Inglês"/>
    <x v="2"/>
    <x v="4"/>
    <x v="0"/>
  </r>
  <r>
    <s v="2945578235"/>
    <x v="6394"/>
    <s v="MICROEMPRESA"/>
    <x v="2122"/>
    <s v="Em Operação"/>
    <s v="Restaurante, Cafeteria, Bar e Similares"/>
    <s v="29720-000"/>
    <s v="ES"/>
    <x v="954"/>
    <d v="2019-05-29T00:00:00"/>
    <d v="2021-05-29T00:00:00"/>
    <s v="29.455.782/0001-35"/>
    <s v="Restaurante"/>
    <s v="Empresário Individual"/>
    <s v=" - "/>
    <x v="0"/>
    <x v="0"/>
    <x v="0"/>
  </r>
  <r>
    <s v="2945694116"/>
    <x v="6395"/>
    <s v="MICROEMPRESA"/>
    <x v="2122"/>
    <s v="Em Operação"/>
    <s v="Restaurante, Cafeteria, Bar e Similares"/>
    <s v="95703-640"/>
    <s v="RS"/>
    <x v="185"/>
    <d v="2019-04-24T00:00:00"/>
    <d v="2021-04-24T00:00:00"/>
    <s v="29.456.941/0001-16"/>
    <s v="Similar"/>
    <s v="Empresário (Individual)"/>
    <s v=" - "/>
    <x v="2"/>
    <x v="0"/>
    <x v="0"/>
  </r>
  <r>
    <s v="2947252467"/>
    <x v="6396"/>
    <s v="MICROEMPRESA"/>
    <x v="2022"/>
    <s v="Em Operação"/>
    <s v="Restaurante, Cafeteria, Bar e Similares"/>
    <s v="57039-207"/>
    <s v="AL"/>
    <x v="119"/>
    <d v="2019-04-16T00:00:00"/>
    <d v="2021-04-16T00:00:00"/>
    <s v="29.472.524/0001-67"/>
    <s v="Restaurante"/>
    <s v="Empresa Individual de Responsabilidade Limitada (de Natureza Empresária)"/>
    <s v="Português"/>
    <x v="0"/>
    <x v="1"/>
    <x v="0"/>
  </r>
  <r>
    <s v="2947688392"/>
    <x v="6397"/>
    <s v="MICROEMPRESA"/>
    <x v="2121"/>
    <s v="Em Operação"/>
    <s v="Restaurante, Cafeteria, Bar e Similares"/>
    <s v="30190-061"/>
    <s v="MG"/>
    <x v="2"/>
    <d v="2019-05-21T00:00:00"/>
    <d v="2021-05-21T00:00:00"/>
    <s v="29.476.883/0001-92"/>
    <s v="Restaurante"/>
    <s v="Sociedade Empresária Limitada"/>
    <s v="Inglês"/>
    <x v="0"/>
    <x v="0"/>
    <x v="0"/>
  </r>
  <r>
    <s v="2951508488"/>
    <x v="6398"/>
    <s v="MICROEMPRESA"/>
    <x v="2133"/>
    <s v="Em Operação"/>
    <s v="Restaurante, Cafeteria, Bar e Similares"/>
    <s v="87950-000"/>
    <s v="PR"/>
    <x v="1133"/>
    <d v="2019-05-08T00:00:00"/>
    <d v="2021-05-08T00:00:00"/>
    <s v="29.515.084/0001-88"/>
    <s v="Restaurante"/>
    <s v="Empresário (Individual)"/>
    <s v=" - "/>
    <x v="0"/>
    <x v="1"/>
    <x v="2"/>
  </r>
  <r>
    <s v="2951587996"/>
    <x v="6399"/>
    <s v="EMPRESA DE PEQUENO PORTE"/>
    <x v="2133"/>
    <s v="Em Operação"/>
    <s v="Restaurante, Cafeteria, Bar e Similares"/>
    <s v="68750-000"/>
    <s v="PA"/>
    <x v="193"/>
    <d v="2019-06-13T00:00:00"/>
    <d v="2021-06-13T00:00:00"/>
    <s v="29.515.879/0001-96"/>
    <s v="Restaurante"/>
    <s v="Sociedade Empresária Limitada"/>
    <s v=" - "/>
    <x v="2"/>
    <x v="0"/>
    <x v="0"/>
  </r>
  <r>
    <s v="2952255052"/>
    <x v="6400"/>
    <s v="MICROEMPRESA"/>
    <x v="2133"/>
    <s v="Em Operação"/>
    <s v="Restaurante, Cafeteria, Bar e Similares"/>
    <s v="29398-000"/>
    <s v="ES"/>
    <x v="1122"/>
    <d v="2019-05-21T00:00:00"/>
    <d v="2021-05-21T00:00:00"/>
    <s v="29.522.550/0001-52"/>
    <s v="Cafeteria"/>
    <s v="Empresário Individual"/>
    <s v="Inglês"/>
    <x v="7"/>
    <x v="4"/>
    <x v="6"/>
  </r>
  <r>
    <s v="2955179652"/>
    <x v="6401"/>
    <s v="MICROEMPRESA"/>
    <x v="2119"/>
    <s v="Em Operação"/>
    <s v="Restaurante, Cafeteria, Bar e Similares"/>
    <s v="88501-050"/>
    <s v="SC"/>
    <x v="117"/>
    <d v="2019-05-29T00:00:00"/>
    <d v="2021-05-29T00:00:00"/>
    <s v="29.551.796/0001-52"/>
    <s v="Restaurante"/>
    <s v="Empresário (Individual)"/>
    <s v=" - "/>
    <x v="0"/>
    <x v="0"/>
    <x v="0"/>
  </r>
  <r>
    <s v="2955297460"/>
    <x v="6402"/>
    <s v="MICROEMPRESA"/>
    <x v="2119"/>
    <s v="Em Operação"/>
    <s v="Restaurante, Cafeteria, Bar e Similares"/>
    <s v="69082-150"/>
    <s v="AM"/>
    <x v="277"/>
    <d v="2019-04-03T00:00:00"/>
    <d v="2021-04-03T00:00:00"/>
    <s v="29.552.974/0001-60"/>
    <s v="Similar"/>
    <s v="Empresa Individual de Responsabilidade Limitada (de Natureza Empresária)"/>
    <s v=" - "/>
    <x v="0"/>
    <x v="13"/>
    <x v="0"/>
  </r>
  <r>
    <s v="2959541870"/>
    <x v="6403"/>
    <s v="MICROEMPRESA"/>
    <x v="2118"/>
    <s v="Em Operação"/>
    <s v="Restaurante, Cafeteria, Bar e Similares"/>
    <s v="69918-268"/>
    <s v="AC"/>
    <x v="90"/>
    <d v="2019-06-21T00:00:00"/>
    <d v="2021-06-21T00:00:00"/>
    <s v="29.595.418/0001-70"/>
    <s v="Restaurante"/>
    <s v="Sociedade Empresária Limitada"/>
    <s v=" - "/>
    <x v="2"/>
    <x v="4"/>
    <x v="0"/>
  </r>
  <r>
    <s v="2959963340"/>
    <x v="6404"/>
    <s v="MICROEMPRESA"/>
    <x v="2137"/>
    <s v="Em Operação"/>
    <s v="Restaurante, Cafeteria, Bar e Similares"/>
    <s v="29380-000"/>
    <s v="ES"/>
    <x v="967"/>
    <d v="2019-04-30T00:00:00"/>
    <d v="2021-04-30T00:00:00"/>
    <s v="29.599.633/0001-40"/>
    <s v="Restaurante"/>
    <s v="Empresário (Individual)"/>
    <s v="Português"/>
    <x v="6"/>
    <x v="13"/>
    <x v="4"/>
  </r>
  <r>
    <s v="2961917185"/>
    <x v="6405"/>
    <s v="MICROEMPRESA"/>
    <x v="2020"/>
    <s v="Em Operação"/>
    <s v="Restaurante, Cafeteria, Bar e Similares"/>
    <s v="68890-000"/>
    <s v="PA"/>
    <x v="833"/>
    <d v="2019-06-13T00:00:00"/>
    <d v="2021-06-13T00:00:00"/>
    <s v="29.619.171/0001-85"/>
    <s v="Restaurante"/>
    <s v="Empresário (Individual)"/>
    <s v=" - "/>
    <x v="2"/>
    <x v="0"/>
    <x v="0"/>
  </r>
  <r>
    <s v="2963495249"/>
    <x v="6406"/>
    <s v="MICROEMPRESA"/>
    <x v="2019"/>
    <s v="Em Operação"/>
    <s v="Restaurante, Cafeteria, Bar e Similares"/>
    <s v="14340-000"/>
    <s v="SP"/>
    <x v="618"/>
    <d v="2019-04-09T00:00:00"/>
    <d v="2021-04-09T00:00:00"/>
    <s v="29.634.952/0001-49"/>
    <s v="Similar"/>
    <s v="Empresário Individual"/>
    <s v=" - "/>
    <x v="0"/>
    <x v="0"/>
    <x v="0"/>
  </r>
  <r>
    <s v="2967885025"/>
    <x v="6407"/>
    <s v="MICROEMPRESA"/>
    <x v="2139"/>
    <s v="Em Operação"/>
    <s v="Restaurante, Cafeteria, Bar e Similares"/>
    <s v="89107-000"/>
    <s v="SC"/>
    <x v="173"/>
    <d v="2019-05-24T00:00:00"/>
    <d v="2021-05-24T00:00:00"/>
    <s v="29.678.850/0001-25"/>
    <s v="Similar"/>
    <s v="Empresário Individual"/>
    <s v="Português|Alemão"/>
    <x v="0"/>
    <x v="0"/>
    <x v="0"/>
  </r>
  <r>
    <s v="2969189007"/>
    <x v="6408"/>
    <s v="MICROEMPRESA"/>
    <x v="2128"/>
    <s v="Em Operação"/>
    <s v="Restaurante, Cafeteria, Bar e Similares"/>
    <s v="57680-000"/>
    <s v="AL"/>
    <x v="1449"/>
    <d v="2019-06-10T00:00:00"/>
    <d v="2021-06-10T00:00:00"/>
    <s v="29.691.890/0001-07"/>
    <s v="Restaurante"/>
    <s v="Empresário Individual"/>
    <s v=" - "/>
    <x v="0"/>
    <x v="1"/>
    <x v="0"/>
  </r>
  <r>
    <s v="2969433917"/>
    <x v="6409"/>
    <s v="MICROEMPRESA"/>
    <x v="2140"/>
    <s v="Em Operação"/>
    <s v="Restaurante, Cafeteria, Bar e Similares"/>
    <s v="78548-000"/>
    <s v="MT"/>
    <x v="976"/>
    <d v="2019-04-22T00:00:00"/>
    <d v="2021-04-22T00:00:00"/>
    <s v="29.694.339/0001-17"/>
    <s v="Restaurante"/>
    <s v="Empresário Individual"/>
    <s v="Português"/>
    <x v="0"/>
    <x v="0"/>
    <x v="0"/>
  </r>
  <r>
    <s v="2972261469"/>
    <x v="6410"/>
    <s v="MICROEMPRESA"/>
    <x v="2113"/>
    <s v="Em Operação"/>
    <s v="Restaurante, Cafeteria, Bar e Similares"/>
    <s v="56343-000"/>
    <s v="PE"/>
    <x v="1490"/>
    <d v="2019-05-21T00:00:00"/>
    <d v="2021-05-21T00:00:00"/>
    <s v="29.722.614/0001-69"/>
    <s v="Restaurante"/>
    <s v="Empresário Individual"/>
    <s v="Português"/>
    <x v="0"/>
    <x v="0"/>
    <x v="0"/>
  </r>
  <r>
    <s v="2972686099"/>
    <x v="6411"/>
    <s v="MICROEMPRESA"/>
    <x v="2113"/>
    <s v="Em Operação"/>
    <s v="Restaurante, Cafeteria, Bar e Similares"/>
    <s v="69900-688"/>
    <s v="AC"/>
    <x v="90"/>
    <d v="2019-06-15T00:00:00"/>
    <d v="2021-06-15T00:00:00"/>
    <s v="29.726.860/0001-99"/>
    <s v="Restaurante"/>
    <s v="Empresário (Individual)"/>
    <s v=" - "/>
    <x v="0"/>
    <x v="0"/>
    <x v="0"/>
  </r>
  <r>
    <s v="2972973154"/>
    <x v="6412"/>
    <s v="MICROEMPRESA"/>
    <x v="2113"/>
    <s v="Em Operação"/>
    <s v="Restaurante, Cafeteria, Bar e Similares"/>
    <s v="35670-000"/>
    <s v="MG"/>
    <x v="1300"/>
    <d v="2019-04-22T00:00:00"/>
    <d v="2021-04-22T00:00:00"/>
    <s v="29.729.731/0001-54"/>
    <s v="Bar"/>
    <s v="Empresário Individual"/>
    <s v=" - "/>
    <x v="0"/>
    <x v="0"/>
    <x v="0"/>
  </r>
  <r>
    <s v="2972982334"/>
    <x v="6413"/>
    <s v="MICROEMPRESA"/>
    <x v="2113"/>
    <s v="Em Operação"/>
    <s v="Restaurante, Cafeteria, Bar e Similares"/>
    <s v="12260-000"/>
    <s v="SP"/>
    <x v="1491"/>
    <d v="2019-05-23T00:00:00"/>
    <d v="2021-05-23T00:00:00"/>
    <s v="29.729.823/0001-34"/>
    <s v="Restaurante"/>
    <s v="Empresário (Individual)"/>
    <s v=" - "/>
    <x v="2"/>
    <x v="4"/>
    <x v="0"/>
  </r>
  <r>
    <s v="2977725925"/>
    <x v="6414"/>
    <s v="EMPRESA DE PEQUENO PORTE"/>
    <x v="2109"/>
    <s v="Em Operação"/>
    <s v="Restaurante, Cafeteria, Bar e Similares"/>
    <s v="68555-011"/>
    <s v="PA"/>
    <x v="674"/>
    <d v="2019-06-26T00:00:00"/>
    <d v="2021-06-26T00:00:00"/>
    <s v="29.777.259/0001-25"/>
    <s v="Restaurante"/>
    <s v="Sociedade Empresária Limitada"/>
    <s v=" - "/>
    <x v="2"/>
    <x v="0"/>
    <x v="0"/>
  </r>
  <r>
    <s v="2977836145"/>
    <x v="6415"/>
    <s v="EMPRESA DE PEQUENO PORTE"/>
    <x v="2109"/>
    <s v="Em Operação"/>
    <s v="Restaurante, Cafeteria, Bar e Similares"/>
    <s v="59380-000"/>
    <s v="RN"/>
    <x v="228"/>
    <d v="2019-04-26T00:00:00"/>
    <d v="2021-04-26T00:00:00"/>
    <s v="29.778.361/0001-45"/>
    <s v="Restaurante"/>
    <s v="Empresário (Individual)"/>
    <s v=" - "/>
    <x v="2"/>
    <x v="0"/>
    <x v="0"/>
  </r>
  <r>
    <s v="2984244301"/>
    <x v="6416"/>
    <s v="MICROEMPRESA"/>
    <x v="2016"/>
    <s v="Em Operação"/>
    <s v="Restaurante, Cafeteria, Bar e Similares"/>
    <s v="65805-000"/>
    <s v="MA"/>
    <x v="1191"/>
    <d v="2019-04-30T00:00:00"/>
    <d v="2021-04-30T00:00:00"/>
    <s v="29.842.443/0001-01"/>
    <s v="Bar"/>
    <s v="Empresário Individual"/>
    <s v=" - "/>
    <x v="7"/>
    <x v="0"/>
    <x v="0"/>
  </r>
  <r>
    <s v="2985897537"/>
    <x v="6417"/>
    <s v="MICROEMPRESA"/>
    <x v="2186"/>
    <s v="Em Operação"/>
    <s v="Restaurante, Cafeteria, Bar e Similares"/>
    <s v="72930-000"/>
    <s v="GO"/>
    <x v="473"/>
    <d v="2019-05-16T00:00:00"/>
    <d v="2021-05-16T00:00:00"/>
    <s v="29.858.975/0001-37"/>
    <s v="Restaurante"/>
    <s v="Empresário Individual"/>
    <s v=" - "/>
    <x v="2"/>
    <x v="0"/>
    <x v="0"/>
  </r>
  <r>
    <s v="2986203322"/>
    <x v="6418"/>
    <s v="MICROEMPRESA"/>
    <x v="2186"/>
    <s v="Em Operação"/>
    <s v="Restaurante, Cafeteria, Bar e Similares"/>
    <s v="35460-000"/>
    <s v="MG"/>
    <x v="112"/>
    <d v="2019-05-22T00:00:00"/>
    <d v="2021-05-22T00:00:00"/>
    <s v="29.862.033/0001-22"/>
    <s v="Restaurante"/>
    <s v="Sociedade Empresária Limitada"/>
    <s v="Inglês"/>
    <x v="1"/>
    <x v="0"/>
    <x v="0"/>
  </r>
  <r>
    <s v="2987526281"/>
    <x v="6419"/>
    <s v="MICROEMPRESA"/>
    <x v="2108"/>
    <s v="Em Operação"/>
    <s v="Restaurante, Cafeteria, Bar e Similares"/>
    <s v="11990-000"/>
    <s v="SP"/>
    <x v="67"/>
    <d v="2019-06-14T00:00:00"/>
    <d v="2021-06-14T00:00:00"/>
    <s v="29.875.262/0001-81"/>
    <s v="Restaurante"/>
    <s v="Empresário Individual"/>
    <s v=" - "/>
    <x v="0"/>
    <x v="0"/>
    <x v="0"/>
  </r>
  <r>
    <s v="2988322704"/>
    <x v="6420"/>
    <s v="EMPRESA DE PEQUENO PORTE"/>
    <x v="2107"/>
    <s v="Em Operação"/>
    <s v="Restaurante, Cafeteria, Bar e Similares"/>
    <s v="12944-130"/>
    <s v="SP"/>
    <x v="643"/>
    <d v="2019-05-21T00:00:00"/>
    <d v="2021-05-21T00:00:00"/>
    <s v="29.883.227/0001-04"/>
    <s v="Bar"/>
    <s v="Sociedade Empresária Limitada"/>
    <s v="Inglês|Italiano|Português"/>
    <x v="3"/>
    <x v="14"/>
    <x v="15"/>
  </r>
  <r>
    <s v="2989885608"/>
    <x v="6421"/>
    <s v="MICROEMPRESA"/>
    <x v="2188"/>
    <s v="Em Operação"/>
    <s v="Restaurante, Cafeteria, Bar e Similares"/>
    <s v="15690-000"/>
    <s v="SP"/>
    <x v="401"/>
    <d v="2019-06-10T00:00:00"/>
    <d v="2021-06-10T00:00:00"/>
    <s v="29.898.856/0001-08"/>
    <s v="Similar"/>
    <s v="Empresário (Individual)"/>
    <s v=" - "/>
    <x v="0"/>
    <x v="1"/>
    <x v="0"/>
  </r>
  <r>
    <s v="2994274930"/>
    <x v="6422"/>
    <s v="MICROEMPRESA"/>
    <x v="2015"/>
    <s v="Em Operação"/>
    <s v="Restaurante, Cafeteria, Bar e Similares"/>
    <s v="13960-000"/>
    <s v="SP"/>
    <x v="145"/>
    <d v="2019-05-16T00:00:00"/>
    <d v="2021-05-16T00:00:00"/>
    <s v="29.942.749/0001-30"/>
    <s v="Restaurante"/>
    <s v="Empresário (Individual)"/>
    <s v=" - "/>
    <x v="2"/>
    <x v="4"/>
    <x v="0"/>
  </r>
  <r>
    <s v="2994917332"/>
    <x v="6423"/>
    <s v="MICROEMPRESA"/>
    <x v="2015"/>
    <s v="Em Operação"/>
    <s v="Restaurante, Cafeteria, Bar e Similares"/>
    <s v="49100-000"/>
    <s v="SE"/>
    <x v="670"/>
    <d v="2019-05-24T00:00:00"/>
    <d v="2021-05-24T00:00:00"/>
    <s v="29.949.173/0001-32"/>
    <s v="Restaurante"/>
    <s v="Empresário Individual"/>
    <s v="Português"/>
    <x v="0"/>
    <x v="1"/>
    <x v="0"/>
  </r>
  <r>
    <s v="2994958617"/>
    <x v="6424"/>
    <s v="MICROEMPRESA"/>
    <x v="2015"/>
    <s v="Em Operação"/>
    <s v="Restaurante, Cafeteria, Bar e Similares"/>
    <s v="29200-250"/>
    <s v="ES"/>
    <x v="199"/>
    <d v="2019-05-02T00:00:00"/>
    <d v="2021-05-02T00:00:00"/>
    <s v="29.949.586/0001-17"/>
    <s v="Restaurante"/>
    <s v="Empresário Individual"/>
    <s v="Português"/>
    <x v="0"/>
    <x v="0"/>
    <x v="0"/>
  </r>
  <r>
    <s v="2997639166"/>
    <x v="6425"/>
    <s v="MICROEMPRESA"/>
    <x v="2011"/>
    <s v="Em Operação"/>
    <s v="Restaurante, Cafeteria, Bar e Similares"/>
    <s v="44300-000"/>
    <s v="BA"/>
    <x v="1102"/>
    <d v="2019-05-23T00:00:00"/>
    <d v="2021-05-23T00:00:00"/>
    <s v="29.976.391/0001-66"/>
    <s v="Restaurante"/>
    <s v="Empresário (Individual)"/>
    <s v=" - "/>
    <x v="0"/>
    <x v="0"/>
    <x v="0"/>
  </r>
  <r>
    <s v="3462644629"/>
    <x v="6426"/>
    <s v="MICROEMPRESA"/>
    <x v="1409"/>
    <s v="Em Operação"/>
    <s v="Restaurante, Cafeteria, Bar e Similares"/>
    <s v="85853-110"/>
    <s v="PR"/>
    <x v="136"/>
    <d v="2020-02-19T00:00:00"/>
    <d v="2022-02-19T00:00:00"/>
    <s v="34.626.446/0002-29"/>
    <s v="Restaurante"/>
    <s v="Sociedade Empresária Limitada"/>
    <s v=" - "/>
    <x v="0"/>
    <x v="1"/>
    <x v="0"/>
  </r>
  <r>
    <s v="3002079802"/>
    <x v="6427"/>
    <s v="MICROEMPRESA"/>
    <x v="2103"/>
    <s v="Em Operação"/>
    <s v="Restaurante, Cafeteria, Bar e Similares"/>
    <s v="49910-000"/>
    <s v="SE"/>
    <x v="1492"/>
    <d v="2019-04-25T00:00:00"/>
    <d v="2021-04-25T00:00:00"/>
    <s v="30.020.798/0001-02"/>
    <s v="Similar"/>
    <s v="Empresário (Individual)"/>
    <s v="Português"/>
    <x v="6"/>
    <x v="0"/>
    <x v="0"/>
  </r>
  <r>
    <s v="3003753797"/>
    <x v="6428"/>
    <s v="MICROEMPRESA"/>
    <x v="2014"/>
    <s v="Em Operação"/>
    <s v="Restaurante, Cafeteria, Bar e Similares"/>
    <s v="01404-200"/>
    <s v="SP"/>
    <x v="5"/>
    <d v="2019-06-14T00:00:00"/>
    <d v="2021-06-14T00:00:00"/>
    <s v="30.037.537/0001-97"/>
    <s v="Restaurante"/>
    <s v="Sociedade Empresária Limitada"/>
    <s v=" - "/>
    <x v="2"/>
    <x v="0"/>
    <x v="0"/>
  </r>
  <r>
    <s v="3003795240"/>
    <x v="6429"/>
    <s v="MICROEMPRESA"/>
    <x v="2014"/>
    <s v="Em Operação"/>
    <s v="Restaurante, Cafeteria, Bar e Similares"/>
    <s v="13350-000"/>
    <s v="SP"/>
    <x v="1106"/>
    <d v="2019-05-30T00:00:00"/>
    <d v="2021-05-30T00:00:00"/>
    <s v="30.037.952/0001-40"/>
    <s v="Similar"/>
    <s v="Empresário Individual"/>
    <s v=" - "/>
    <x v="0"/>
    <x v="0"/>
    <x v="0"/>
  </r>
  <r>
    <s v="3004511185"/>
    <x v="6430"/>
    <s v="MICROEMPRESA"/>
    <x v="2102"/>
    <s v="Em Operação"/>
    <s v="Restaurante, Cafeteria, Bar e Similares"/>
    <s v="18960-000"/>
    <s v="SP"/>
    <x v="1493"/>
    <d v="2019-06-27T00:00:00"/>
    <d v="2021-06-27T00:00:00"/>
    <s v="30.045.111/0001-85"/>
    <s v="Cafeteria"/>
    <s v="Empresário Individual"/>
    <s v=" - "/>
    <x v="2"/>
    <x v="0"/>
    <x v="0"/>
  </r>
  <r>
    <s v="3010611481"/>
    <x v="6431"/>
    <s v="MICROEMPRESA"/>
    <x v="2147"/>
    <s v="Em Operação"/>
    <s v="Restaurante, Cafeteria, Bar e Similares"/>
    <s v="29540-000"/>
    <s v="ES"/>
    <x v="160"/>
    <d v="2019-04-30T00:00:00"/>
    <d v="2021-04-30T00:00:00"/>
    <s v="30.106.114/0001-81"/>
    <s v="Similar"/>
    <s v="Empresário Individual"/>
    <s v=" - "/>
    <x v="0"/>
    <x v="0"/>
    <x v="0"/>
  </r>
  <r>
    <s v="3011476900"/>
    <x v="6432"/>
    <s v="MICROEMPRESA"/>
    <x v="2189"/>
    <s v="Em Operação"/>
    <s v="Restaurante, Cafeteria, Bar e Similares"/>
    <s v="44790-000"/>
    <s v="BA"/>
    <x v="1494"/>
    <d v="2019-05-20T00:00:00"/>
    <d v="2021-05-20T00:00:00"/>
    <s v="30.114.769/0001-00"/>
    <s v="Restaurante"/>
    <s v="Empresário Individual"/>
    <s v=" - "/>
    <x v="6"/>
    <x v="4"/>
    <x v="5"/>
  </r>
  <r>
    <s v="3017806970"/>
    <x v="6433"/>
    <s v="MICROEMPRESA"/>
    <x v="2127"/>
    <s v="Em Operação"/>
    <s v="Restaurante, Cafeteria, Bar e Similares"/>
    <s v="37170-000"/>
    <s v="MG"/>
    <x v="143"/>
    <d v="2019-04-17T00:00:00"/>
    <d v="2021-04-17T00:00:00"/>
    <s v="30.178.069/0001-70"/>
    <s v="Restaurante"/>
    <s v="Empresário (Individual)"/>
    <s v="Português"/>
    <x v="2"/>
    <x v="0"/>
    <x v="0"/>
  </r>
  <r>
    <s v="3018734945"/>
    <x v="6434"/>
    <s v="MICROEMPRESA"/>
    <x v="2127"/>
    <s v="Em Operação"/>
    <s v="Restaurante, Cafeteria, Bar e Similares"/>
    <s v="11701-330"/>
    <s v="SP"/>
    <x v="48"/>
    <d v="2019-05-20T00:00:00"/>
    <d v="2021-05-20T00:00:00"/>
    <s v="30.187.349/0001-45"/>
    <s v="Cafeteria"/>
    <s v="Empresário Individual"/>
    <s v="Inglês|Português"/>
    <x v="7"/>
    <x v="4"/>
    <x v="8"/>
  </r>
  <r>
    <s v="3020758620"/>
    <x v="6435"/>
    <s v="MICROEMPRESA"/>
    <x v="2009"/>
    <s v="Em Operação"/>
    <s v="Restaurante, Cafeteria, Bar e Similares"/>
    <s v="77785-000"/>
    <s v="TO"/>
    <x v="1495"/>
    <d v="2019-05-07T00:00:00"/>
    <d v="2021-05-07T00:00:00"/>
    <s v="30.207.586/0001-20"/>
    <s v="Restaurante"/>
    <s v="Empresário Individual"/>
    <s v=" - "/>
    <x v="0"/>
    <x v="1"/>
    <x v="0"/>
  </r>
  <r>
    <s v="3026362129"/>
    <x v="6436"/>
    <s v="MICROEMPRESA"/>
    <x v="2190"/>
    <s v="Em Operação"/>
    <s v="Restaurante, Cafeteria, Bar e Similares"/>
    <s v="47400-000"/>
    <s v="BA"/>
    <x v="826"/>
    <d v="2019-04-11T00:00:00"/>
    <d v="2021-04-11T00:00:00"/>
    <s v="30.263.621/0001-29"/>
    <s v="Restaurante"/>
    <s v="Empresa Individual de Responsabilidade Limitada (de Natureza Empresária)"/>
    <s v=" - "/>
    <x v="0"/>
    <x v="0"/>
    <x v="0"/>
  </r>
  <r>
    <s v="3026442424"/>
    <x v="6437"/>
    <s v="MICROEMPRESA"/>
    <x v="2190"/>
    <s v="Em Operação"/>
    <s v="Restaurante, Cafeteria, Bar e Similares"/>
    <s v="95320-000"/>
    <s v="RS"/>
    <x v="182"/>
    <d v="2019-06-11T00:00:00"/>
    <d v="2021-06-11T00:00:00"/>
    <s v="30.264.424/0001-24"/>
    <s v="Restaurante"/>
    <s v="Sociedade Empresária Limitada"/>
    <s v=" - "/>
    <x v="2"/>
    <x v="0"/>
    <x v="0"/>
  </r>
  <r>
    <s v="3026591309"/>
    <x v="6438"/>
    <s v="MICROEMPRESA"/>
    <x v="2190"/>
    <s v="Em Operação"/>
    <s v="Restaurante, Cafeteria, Bar e Similares"/>
    <s v="88215-000"/>
    <s v="SC"/>
    <x v="77"/>
    <d v="2019-06-05T00:00:00"/>
    <d v="2021-06-05T00:00:00"/>
    <s v="30.265.913/0001-09"/>
    <s v="Bar"/>
    <s v="Empresário Individual"/>
    <s v="Espanhol"/>
    <x v="0"/>
    <x v="0"/>
    <x v="0"/>
  </r>
  <r>
    <s v="3026775473"/>
    <x v="6439"/>
    <s v="MICROEMPRESA"/>
    <x v="2191"/>
    <s v="Em Operação"/>
    <s v="Restaurante, Cafeteria, Bar e Similares"/>
    <s v="95400-000"/>
    <s v="RS"/>
    <x v="186"/>
    <d v="2019-06-28T00:00:00"/>
    <d v="2021-06-28T00:00:00"/>
    <s v="30.267.754/0001-73"/>
    <s v="Restaurante"/>
    <s v="Empresário (Individual)"/>
    <s v=" - "/>
    <x v="2"/>
    <x v="4"/>
    <x v="0"/>
  </r>
  <r>
    <s v="3026979643"/>
    <x v="6440"/>
    <s v="MICROEMPRESA"/>
    <x v="2150"/>
    <s v="Em Operação"/>
    <s v="Restaurante, Cafeteria, Bar e Similares"/>
    <s v="72935-000"/>
    <s v="GO"/>
    <x v="473"/>
    <d v="2019-05-13T00:00:00"/>
    <d v="2021-05-13T00:00:00"/>
    <s v="30.269.796/0001-43"/>
    <s v="Restaurante"/>
    <s v="Empresário (Individual)"/>
    <s v=" - "/>
    <x v="2"/>
    <x v="0"/>
    <x v="0"/>
  </r>
  <r>
    <s v="3027050915"/>
    <x v="6441"/>
    <s v="MICROEMPRESA"/>
    <x v="2150"/>
    <s v="Em Operação"/>
    <s v="Restaurante, Cafeteria, Bar e Similares"/>
    <s v="37170-000"/>
    <s v="MG"/>
    <x v="143"/>
    <d v="2019-04-15T00:00:00"/>
    <d v="2021-04-15T00:00:00"/>
    <s v="30.270.509/0001-15"/>
    <s v="Restaurante"/>
    <s v="Empresário (Individual)"/>
    <s v="Português"/>
    <x v="2"/>
    <x v="0"/>
    <x v="0"/>
  </r>
  <r>
    <s v="3030796592"/>
    <x v="6442"/>
    <s v="MICROEMPRESA"/>
    <x v="2095"/>
    <s v="Em Operação"/>
    <s v="Restaurante, Cafeteria, Bar e Similares"/>
    <s v="46650-000"/>
    <s v="BA"/>
    <x v="1363"/>
    <d v="2019-05-02T00:00:00"/>
    <d v="2021-05-02T00:00:00"/>
    <s v="30.307.965/0001-92"/>
    <s v="Restaurante"/>
    <s v="Empresário Individual"/>
    <s v=" - "/>
    <x v="2"/>
    <x v="0"/>
    <x v="0"/>
  </r>
  <r>
    <s v="3031519863"/>
    <x v="6443"/>
    <s v="MICROEMPRESA"/>
    <x v="2095"/>
    <s v="Em Operação"/>
    <s v="Restaurante, Cafeteria, Bar e Similares"/>
    <s v="26900-000"/>
    <s v="RJ"/>
    <x v="1429"/>
    <d v="2019-05-24T00:00:00"/>
    <d v="2021-05-24T00:00:00"/>
    <s v="30.315.198/0001-63"/>
    <s v="Restaurante"/>
    <s v="Sociedade Empresária Limitada"/>
    <s v="Inglês|Espanhol"/>
    <x v="5"/>
    <x v="7"/>
    <x v="1"/>
  </r>
  <r>
    <s v="3032058787"/>
    <x v="6444"/>
    <s v="MICROEMPRESA"/>
    <x v="2008"/>
    <s v="Em Operação"/>
    <s v="Restaurante, Cafeteria, Bar e Similares"/>
    <s v="68580-000"/>
    <s v="PA"/>
    <x v="508"/>
    <d v="2019-05-07T00:00:00"/>
    <d v="2021-05-07T00:00:00"/>
    <s v="30.320.587/0001-87"/>
    <s v="Restaurante"/>
    <s v="Empresário Individual"/>
    <s v=" - "/>
    <x v="0"/>
    <x v="1"/>
    <x v="0"/>
  </r>
  <r>
    <s v="3033226936"/>
    <x v="6445"/>
    <s v="MICROEMPRESA"/>
    <x v="2007"/>
    <s v="Em Operação"/>
    <s v="Restaurante, Cafeteria, Bar e Similares"/>
    <s v="77303-000"/>
    <s v="TO"/>
    <x v="1496"/>
    <d v="2019-06-04T00:00:00"/>
    <d v="2021-06-04T00:00:00"/>
    <s v="30.332.269/0001-36"/>
    <s v="Restaurante"/>
    <s v="Empresário (Individual)"/>
    <s v=" - "/>
    <x v="0"/>
    <x v="0"/>
    <x v="0"/>
  </r>
  <r>
    <s v="3033288442"/>
    <x v="6446"/>
    <s v="MICROEMPRESA"/>
    <x v="2007"/>
    <s v="Em Operação"/>
    <s v="Restaurante, Cafeteria, Bar e Similares"/>
    <s v="89885-000"/>
    <s v="SC"/>
    <x v="1379"/>
    <d v="2019-05-10T00:00:00"/>
    <d v="2021-05-10T00:00:00"/>
    <s v="30.332.884/0001-42"/>
    <s v="Bar"/>
    <s v="Sociedade Empresária Limitada"/>
    <s v="Português|Espanhol"/>
    <x v="3"/>
    <x v="1"/>
    <x v="0"/>
  </r>
  <r>
    <s v="3040473019"/>
    <x v="6447"/>
    <s v="MICROEMPRESA"/>
    <x v="2093"/>
    <s v="Em Operação"/>
    <s v="Restaurante, Cafeteria, Bar e Similares"/>
    <s v="27553-000"/>
    <s v="RJ"/>
    <x v="530"/>
    <d v="2019-05-17T00:00:00"/>
    <d v="2021-05-17T00:00:00"/>
    <s v="30.404.730/0001-19"/>
    <s v="Restaurante"/>
    <s v="Empresário Individual"/>
    <s v=" - "/>
    <x v="6"/>
    <x v="0"/>
    <x v="0"/>
  </r>
  <r>
    <s v="3040748304"/>
    <x v="6448"/>
    <s v="MICROEMPRESA"/>
    <x v="2093"/>
    <s v="Em Operação"/>
    <s v="Restaurante, Cafeteria, Bar e Similares"/>
    <s v="68447-000"/>
    <s v="PA"/>
    <x v="66"/>
    <d v="2019-05-27T00:00:00"/>
    <d v="2021-05-27T00:00:00"/>
    <s v="30.407.483/0001-04"/>
    <s v="Similar"/>
    <s v="Empresário Individual"/>
    <s v=" - "/>
    <x v="2"/>
    <x v="0"/>
    <x v="0"/>
  </r>
  <r>
    <s v="3044249425"/>
    <x v="6449"/>
    <s v="MICROEMPRESA"/>
    <x v="2001"/>
    <s v="Em Operação"/>
    <s v="Restaurante, Cafeteria, Bar e Similares"/>
    <s v="13960-000"/>
    <s v="SP"/>
    <x v="145"/>
    <d v="2019-06-17T00:00:00"/>
    <d v="2021-06-17T00:00:00"/>
    <s v="30.442.494/0001-25"/>
    <s v="Bar"/>
    <s v="Empresário Individual"/>
    <s v=" - "/>
    <x v="0"/>
    <x v="0"/>
    <x v="0"/>
  </r>
  <r>
    <s v="3044619036"/>
    <x v="6450"/>
    <s v="MICROEMPRESA"/>
    <x v="2001"/>
    <s v="Em Operação"/>
    <s v="Restaurante, Cafeteria, Bar e Similares"/>
    <s v="95310-000"/>
    <s v="RS"/>
    <x v="1497"/>
    <d v="2019-06-28T00:00:00"/>
    <d v="2021-06-28T00:00:00"/>
    <s v="30.446.190/0001-36"/>
    <s v="Restaurante"/>
    <s v="Empresário (Individual)"/>
    <s v="Português"/>
    <x v="2"/>
    <x v="0"/>
    <x v="0"/>
  </r>
  <r>
    <s v="3048097670"/>
    <x v="6451"/>
    <s v="MICROEMPRESA"/>
    <x v="2153"/>
    <s v="Em Operação"/>
    <s v="Restaurante, Cafeteria, Bar e Similares"/>
    <s v="56780-000"/>
    <s v="PE"/>
    <x v="1498"/>
    <d v="2019-06-06T00:00:00"/>
    <d v="2021-06-06T00:00:00"/>
    <s v="30.480.976/0001-70"/>
    <s v="Restaurante"/>
    <s v="Empresário Individual"/>
    <s v=" - "/>
    <x v="0"/>
    <x v="12"/>
    <x v="2"/>
  </r>
  <r>
    <s v="3050151003"/>
    <x v="6452"/>
    <s v="MICROEMPRESA"/>
    <x v="2091"/>
    <s v="Em Operação"/>
    <s v="Restaurante, Cafeteria, Bar e Similares"/>
    <s v="68768-000"/>
    <s v="PA"/>
    <x v="1499"/>
    <d v="2019-05-21T00:00:00"/>
    <d v="2021-05-21T00:00:00"/>
    <s v="30.501.510/0001-03"/>
    <s v="Restaurante"/>
    <s v="Empresário Individual"/>
    <s v=" - "/>
    <x v="2"/>
    <x v="0"/>
    <x v="0"/>
  </r>
  <r>
    <s v="3052302685"/>
    <x v="6453"/>
    <s v="MICROEMPRESA"/>
    <x v="2090"/>
    <s v="Em Operação"/>
    <s v="Restaurante, Cafeteria, Bar e Similares"/>
    <s v="57600-310"/>
    <s v="AL"/>
    <x v="595"/>
    <d v="2019-04-25T00:00:00"/>
    <d v="2021-04-25T00:00:00"/>
    <s v="30.523.026/0001-85"/>
    <s v="Restaurante"/>
    <s v="Sociedade Empresária Limitada"/>
    <s v=" - "/>
    <x v="2"/>
    <x v="4"/>
    <x v="0"/>
  </r>
  <r>
    <s v="3052432490"/>
    <x v="6454"/>
    <s v="MICROEMPRESA"/>
    <x v="2090"/>
    <s v="Em Operação"/>
    <s v="Restaurante, Cafeteria, Bar e Similares"/>
    <s v="65213-000"/>
    <s v="MA"/>
    <x v="1100"/>
    <d v="2019-05-05T00:00:00"/>
    <d v="2021-05-05T00:00:00"/>
    <s v="30.524.324/0001-90"/>
    <s v="Restaurante"/>
    <s v="Empresário Individual"/>
    <s v=" - "/>
    <x v="2"/>
    <x v="0"/>
    <x v="0"/>
  </r>
  <r>
    <s v="3052702120"/>
    <x v="6455"/>
    <s v="MICROEMPRESA"/>
    <x v="2090"/>
    <s v="Em Operação"/>
    <s v="Restaurante, Cafeteria, Bar e Similares"/>
    <s v="44450-000"/>
    <s v="BA"/>
    <x v="940"/>
    <d v="2019-04-26T00:00:00"/>
    <d v="2021-04-26T00:00:00"/>
    <s v="30.527.021/0001-20"/>
    <s v="Restaurante"/>
    <s v="Empresário Individual"/>
    <s v=" - "/>
    <x v="0"/>
    <x v="1"/>
    <x v="0"/>
  </r>
  <r>
    <s v="3053465088"/>
    <x v="6456"/>
    <s v="MICROEMPRESA"/>
    <x v="2155"/>
    <s v="Em Operação"/>
    <s v="Restaurante, Cafeteria, Bar e Similares"/>
    <s v="68371-125"/>
    <s v="PA"/>
    <x v="452"/>
    <d v="2019-06-26T00:00:00"/>
    <d v="2021-06-26T00:00:00"/>
    <s v="30.534.650/0001-88"/>
    <s v="Restaurante"/>
    <s v="Sociedade Empresária Limitada"/>
    <s v="Português"/>
    <x v="0"/>
    <x v="0"/>
    <x v="0"/>
  </r>
  <r>
    <s v="3053966494"/>
    <x v="6457"/>
    <s v="MICROEMPRESA"/>
    <x v="2155"/>
    <s v="Em Operação"/>
    <s v="Restaurante, Cafeteria, Bar e Similares"/>
    <s v="95370-000"/>
    <s v="RS"/>
    <x v="1500"/>
    <d v="2019-04-16T00:00:00"/>
    <d v="2021-04-16T00:00:00"/>
    <s v="30.539.664/0001-94"/>
    <s v="Restaurante"/>
    <s v="Empresário Individual"/>
    <s v=" - "/>
    <x v="2"/>
    <x v="4"/>
    <x v="0"/>
  </r>
  <r>
    <s v="3054548226"/>
    <x v="6458"/>
    <s v="MICROEMPRESA"/>
    <x v="2156"/>
    <s v="Em Operação"/>
    <s v="Restaurante, Cafeteria, Bar e Similares"/>
    <s v="12940-750"/>
    <s v="SP"/>
    <x v="643"/>
    <d v="2019-04-17T00:00:00"/>
    <d v="2021-04-17T00:00:00"/>
    <s v="30.545.482/0001-26"/>
    <s v="Restaurante"/>
    <s v="Empresa Individual de Responsabilidade Limitada (de Natureza Empresária)"/>
    <s v=" - "/>
    <x v="0"/>
    <x v="0"/>
    <x v="0"/>
  </r>
  <r>
    <s v="3058998648"/>
    <x v="6459"/>
    <s v="MICROEMPRESA"/>
    <x v="2192"/>
    <s v="Em Operação"/>
    <s v="Restaurante, Cafeteria, Bar e Similares"/>
    <s v="95480-000"/>
    <s v="RS"/>
    <x v="617"/>
    <d v="2019-05-21T00:00:00"/>
    <d v="2021-05-21T00:00:00"/>
    <s v="30.589.986/0001-48"/>
    <s v="Restaurante"/>
    <s v="Sociedade Empresária Limitada"/>
    <s v=" - "/>
    <x v="8"/>
    <x v="0"/>
    <x v="0"/>
  </r>
  <r>
    <s v="3067163101"/>
    <x v="6460"/>
    <s v="MICROEMPRESA"/>
    <x v="2083"/>
    <s v="Em Operação"/>
    <s v="Restaurante, Cafeteria, Bar e Similares"/>
    <s v="73740-000"/>
    <s v="GO"/>
    <x v="194"/>
    <d v="2019-05-31T00:00:00"/>
    <d v="2021-05-31T00:00:00"/>
    <s v="30.671.631/0001-01"/>
    <s v="Similar"/>
    <s v="Empresário Individual"/>
    <s v="Inglês"/>
    <x v="0"/>
    <x v="0"/>
    <x v="0"/>
  </r>
  <r>
    <s v="3070485753"/>
    <x v="6461"/>
    <s v="MICROEMPRESA"/>
    <x v="1996"/>
    <s v="Em Operação"/>
    <s v="Restaurante, Cafeteria, Bar e Similares"/>
    <s v="73900-000"/>
    <s v="GO"/>
    <x v="1131"/>
    <d v="2019-05-16T00:00:00"/>
    <d v="2021-05-16T00:00:00"/>
    <s v="30.704.857/0001-53"/>
    <s v="Restaurante"/>
    <s v="Sociedade Empresária Limitada"/>
    <s v=" - "/>
    <x v="6"/>
    <x v="4"/>
    <x v="3"/>
  </r>
  <r>
    <s v="3071542692"/>
    <x v="6462"/>
    <s v="MICROEMPRESA"/>
    <x v="2193"/>
    <s v="Em Operação"/>
    <s v="Restaurante, Cafeteria, Bar e Similares"/>
    <s v="14390-000"/>
    <s v="SP"/>
    <x v="1501"/>
    <d v="2019-06-27T00:00:00"/>
    <d v="2021-06-27T00:00:00"/>
    <s v="30.715.426/0001-92"/>
    <s v="Restaurante"/>
    <s v="Empresário Individual"/>
    <s v=" - "/>
    <x v="2"/>
    <x v="0"/>
    <x v="0"/>
  </r>
  <r>
    <s v="3071638215"/>
    <x v="6463"/>
    <s v="MICROEMPRESA"/>
    <x v="2193"/>
    <s v="Em Operação"/>
    <s v="Restaurante, Cafeteria, Bar e Similares"/>
    <s v="45445-000"/>
    <s v="BA"/>
    <x v="70"/>
    <d v="2019-05-23T00:00:00"/>
    <d v="2021-05-23T00:00:00"/>
    <s v="30.716.382/0001-15"/>
    <s v="Restaurante"/>
    <s v="Empresário Individual"/>
    <s v=" - "/>
    <x v="0"/>
    <x v="0"/>
    <x v="0"/>
  </r>
  <r>
    <s v="3072153667"/>
    <x v="6464"/>
    <s v="MICROEMPRESA"/>
    <x v="2080"/>
    <s v="Em Operação"/>
    <s v="Restaurante, Cafeteria, Bar e Similares"/>
    <s v="64204-260"/>
    <s v="PI"/>
    <x v="776"/>
    <d v="2019-06-17T00:00:00"/>
    <d v="2021-06-17T00:00:00"/>
    <s v="30.721.536/0001-67"/>
    <s v="Cafeteria"/>
    <s v="Empresário (Individual)"/>
    <s v=" - "/>
    <x v="0"/>
    <x v="0"/>
    <x v="0"/>
  </r>
  <r>
    <s v="3073275352"/>
    <x v="6465"/>
    <s v="MICROEMPRESA"/>
    <x v="2157"/>
    <s v="Em Operação"/>
    <s v="Restaurante, Cafeteria, Bar e Similares"/>
    <s v="95320-000"/>
    <s v="RS"/>
    <x v="182"/>
    <d v="2019-05-24T00:00:00"/>
    <d v="2021-05-24T00:00:00"/>
    <s v="30.732.753/0001-52"/>
    <s v="Restaurante"/>
    <s v="Empresário Individual"/>
    <s v=" - "/>
    <x v="2"/>
    <x v="0"/>
    <x v="0"/>
  </r>
  <r>
    <s v="3073299357"/>
    <x v="6466"/>
    <s v="MICROEMPRESA"/>
    <x v="2157"/>
    <s v="Em Operação"/>
    <s v="Restaurante, Cafeteria, Bar e Similares"/>
    <s v="37548-000"/>
    <s v="MG"/>
    <x v="183"/>
    <d v="2019-05-03T00:00:00"/>
    <d v="2021-05-03T00:00:00"/>
    <s v="30.732.993/0001-57"/>
    <s v="Bar"/>
    <s v="Sociedade Empresária Limitada"/>
    <s v=" - "/>
    <x v="0"/>
    <x v="0"/>
    <x v="0"/>
  </r>
  <r>
    <s v="3080763222"/>
    <x v="6467"/>
    <s v="MICROEMPRESA"/>
    <x v="1992"/>
    <s v="Em Operação"/>
    <s v="Restaurante, Cafeteria, Bar e Similares"/>
    <s v="28930-000"/>
    <s v="RJ"/>
    <x v="212"/>
    <d v="2019-05-21T00:00:00"/>
    <d v="2021-05-21T00:00:00"/>
    <s v="30.807.632/0001-22"/>
    <s v="Restaurante"/>
    <s v="Sociedade Empresária Limitada"/>
    <s v="Espanhol"/>
    <x v="0"/>
    <x v="0"/>
    <x v="0"/>
  </r>
  <r>
    <s v="3458047505"/>
    <x v="6468"/>
    <s v="DEMAIS"/>
    <x v="2194"/>
    <s v="Em Operação"/>
    <s v="Restaurante, Cafeteria, Bar e Similares"/>
    <s v="36570-172"/>
    <s v="MG"/>
    <x v="53"/>
    <d v="2020-01-24T00:00:00"/>
    <d v="2022-01-24T00:00:00"/>
    <s v="34.580.475/0002-05"/>
    <s v="Restaurante"/>
    <s v="Sociedade Empresária Limitada"/>
    <s v=" - "/>
    <x v="0"/>
    <x v="1"/>
    <x v="0"/>
  </r>
  <r>
    <s v="3087665633"/>
    <x v="6469"/>
    <s v="MICROEMPRESA"/>
    <x v="2195"/>
    <s v="Em Operação"/>
    <s v="Restaurante, Cafeteria, Bar e Similares"/>
    <s v="29545-000"/>
    <s v="ES"/>
    <x v="786"/>
    <d v="2019-05-06T00:00:00"/>
    <d v="2021-05-06T00:00:00"/>
    <s v="30.876.656/0001-33"/>
    <s v="Similar"/>
    <s v="Empresário Individual"/>
    <s v=" - "/>
    <x v="0"/>
    <x v="0"/>
    <x v="0"/>
  </r>
  <r>
    <s v="3091420010"/>
    <x v="6470"/>
    <s v="MICROEMPRESA"/>
    <x v="2074"/>
    <s v="Em Operação"/>
    <s v="Restaurante, Cafeteria, Bar e Similares"/>
    <s v="14164-000"/>
    <s v="SP"/>
    <x v="1092"/>
    <d v="2019-04-02T00:00:00"/>
    <d v="2021-04-02T00:00:00"/>
    <s v="30.914.200/0001-10"/>
    <s v="Cafeteria"/>
    <s v="Empresário Individual"/>
    <s v="Inglês"/>
    <x v="0"/>
    <x v="0"/>
    <x v="0"/>
  </r>
  <r>
    <s v="3091498900"/>
    <x v="6471"/>
    <s v="MICROEMPRESA"/>
    <x v="2074"/>
    <s v="Em Operação"/>
    <s v="Restaurante, Cafeteria, Bar e Similares"/>
    <s v="89817-000"/>
    <s v="SC"/>
    <x v="1373"/>
    <d v="2019-06-18T00:00:00"/>
    <d v="2021-06-18T00:00:00"/>
    <s v="30.914.989/0001-00"/>
    <s v="Similar"/>
    <s v="Empresário Individual"/>
    <s v=" - "/>
    <x v="7"/>
    <x v="4"/>
    <x v="3"/>
  </r>
  <r>
    <s v="3092161099"/>
    <x v="6472"/>
    <s v="MICROEMPRESA"/>
    <x v="1991"/>
    <s v="Em Operação"/>
    <s v="Restaurante, Cafeteria, Bar e Similares"/>
    <s v="36750-000"/>
    <s v="MG"/>
    <x v="973"/>
    <d v="2019-04-22T00:00:00"/>
    <d v="2021-04-22T00:00:00"/>
    <s v="30.921.610/0001-99"/>
    <s v="Similar"/>
    <s v="Empresário Individual"/>
    <s v=" - "/>
    <x v="0"/>
    <x v="0"/>
    <x v="0"/>
  </r>
  <r>
    <s v="3092825100"/>
    <x v="6473"/>
    <s v="MICROEMPRESA"/>
    <x v="1991"/>
    <s v="Em Operação"/>
    <s v="Restaurante, Cafeteria, Bar e Similares"/>
    <s v="38630-000"/>
    <s v="MG"/>
    <x v="950"/>
    <d v="2019-06-28T00:00:00"/>
    <d v="2021-06-28T00:00:00"/>
    <s v="30.928.251/0001-00"/>
    <s v="Bar"/>
    <s v="Empresário Individual"/>
    <s v=" - "/>
    <x v="0"/>
    <x v="1"/>
    <x v="0"/>
  </r>
  <r>
    <s v="3093874412"/>
    <x v="6474"/>
    <s v="MICROEMPRESA"/>
    <x v="2162"/>
    <s v="Em Operação"/>
    <s v="Restaurante, Cafeteria, Bar e Similares"/>
    <s v="29540-000"/>
    <s v="ES"/>
    <x v="160"/>
    <d v="2019-04-30T00:00:00"/>
    <d v="2021-04-30T00:00:00"/>
    <s v="30.938.744/0001-12"/>
    <s v="Similar"/>
    <s v="Empresário Individual"/>
    <s v=" - "/>
    <x v="0"/>
    <x v="0"/>
    <x v="0"/>
  </r>
  <r>
    <s v="3095391050"/>
    <x v="6475"/>
    <s v="MICROEMPRESA"/>
    <x v="2073"/>
    <s v="Em Operação"/>
    <s v="Restaurante, Cafeteria, Bar e Similares"/>
    <s v="45428-000"/>
    <s v="BA"/>
    <x v="304"/>
    <d v="2019-05-02T00:00:00"/>
    <d v="2021-05-02T00:00:00"/>
    <s v="30.953.910/0001-50"/>
    <s v="Restaurante"/>
    <s v="Sociedade Empresária Limitada"/>
    <s v="Português|Espanhol|Italiano|Inglês"/>
    <x v="6"/>
    <x v="13"/>
    <x v="4"/>
  </r>
  <r>
    <s v="3096330415"/>
    <x v="6476"/>
    <s v="MICROEMPRESA"/>
    <x v="2072"/>
    <s v="Em Operação"/>
    <s v="Restaurante, Cafeteria, Bar e Similares"/>
    <s v="29230-000"/>
    <s v="ES"/>
    <x v="82"/>
    <d v="2019-05-28T00:00:00"/>
    <d v="2021-05-28T00:00:00"/>
    <s v="30.963.304/0001-15"/>
    <s v="Restaurante"/>
    <s v="Empresário Individual"/>
    <s v=" - "/>
    <x v="7"/>
    <x v="0"/>
    <x v="0"/>
  </r>
  <r>
    <s v="3096379260"/>
    <x v="6477"/>
    <s v="MICROEMPRESA"/>
    <x v="2072"/>
    <s v="Em Operação"/>
    <s v="Restaurante, Cafeteria, Bar e Similares"/>
    <s v="44990-000"/>
    <s v="BA"/>
    <x v="444"/>
    <d v="2019-05-17T00:00:00"/>
    <d v="2021-05-17T00:00:00"/>
    <s v="30.963.792/0001-60"/>
    <s v="Similar"/>
    <s v="Empresário Individual"/>
    <s v=" - "/>
    <x v="0"/>
    <x v="0"/>
    <x v="0"/>
  </r>
  <r>
    <s v="3098013865"/>
    <x v="6478"/>
    <s v="MICROEMPRESA"/>
    <x v="1989"/>
    <s v="Em Operação"/>
    <s v="Restaurante, Cafeteria, Bar e Similares"/>
    <s v="13960-000"/>
    <s v="SP"/>
    <x v="145"/>
    <d v="2019-05-23T00:00:00"/>
    <d v="2021-05-23T00:00:00"/>
    <s v="30.980.138/0001-65"/>
    <s v="Cafeteria"/>
    <s v="Empresa Individual de Responsabilidade Limitada (de Natureza Empresária)"/>
    <s v="Português"/>
    <x v="0"/>
    <x v="0"/>
    <x v="0"/>
  </r>
  <r>
    <s v="3100893401"/>
    <x v="6479"/>
    <s v="MICROEMPRESA"/>
    <x v="2070"/>
    <s v="Em Operação"/>
    <s v="Restaurante, Cafeteria, Bar e Similares"/>
    <s v="29580-000"/>
    <s v="ES"/>
    <x v="1127"/>
    <d v="2019-05-10T00:00:00"/>
    <d v="2021-05-10T00:00:00"/>
    <s v="31.008.934/0001-01"/>
    <s v="Restaurante"/>
    <s v="Empresário Individual"/>
    <s v=" - "/>
    <x v="0"/>
    <x v="0"/>
    <x v="0"/>
  </r>
  <r>
    <s v="3102199301"/>
    <x v="6480"/>
    <s v="MICROEMPRESA"/>
    <x v="1988"/>
    <s v="Em Operação"/>
    <s v="Restaurante, Cafeteria, Bar e Similares"/>
    <s v="76480-000"/>
    <s v="GO"/>
    <x v="815"/>
    <d v="2019-05-23T00:00:00"/>
    <d v="2021-05-23T00:00:00"/>
    <s v="31.021.993/0001-01"/>
    <s v="Restaurante"/>
    <s v="Empresário Individual"/>
    <s v=" - "/>
    <x v="0"/>
    <x v="1"/>
    <x v="0"/>
  </r>
  <r>
    <s v="3104383020"/>
    <x v="6481"/>
    <s v="MICROEMPRESA"/>
    <x v="2196"/>
    <s v="Em Operação"/>
    <s v="Restaurante, Cafeteria, Bar e Similares"/>
    <s v="45520-000"/>
    <s v="BA"/>
    <x v="709"/>
    <d v="2019-04-22T00:00:00"/>
    <d v="2021-04-22T00:00:00"/>
    <s v="31.043.830/0001-20"/>
    <s v="Restaurante"/>
    <s v="Sociedade Empresária Limitada"/>
    <s v="Inglês|Espanhol|Italiano|Francês"/>
    <x v="0"/>
    <x v="0"/>
    <x v="0"/>
  </r>
  <r>
    <s v="3105544980"/>
    <x v="6482"/>
    <s v="MICROEMPRESA"/>
    <x v="2069"/>
    <s v="Em Operação"/>
    <s v="Restaurante, Cafeteria, Bar e Similares"/>
    <s v="57540-000"/>
    <s v="AL"/>
    <x v="1502"/>
    <d v="2019-05-21T00:00:00"/>
    <d v="2021-05-21T00:00:00"/>
    <s v="31.055.449/0001-80"/>
    <s v="Restaurante"/>
    <s v="Empresário Individual"/>
    <s v=" - "/>
    <x v="0"/>
    <x v="1"/>
    <x v="0"/>
  </r>
  <r>
    <s v="3107164738"/>
    <x v="6483"/>
    <s v="MICROEMPRESA"/>
    <x v="2068"/>
    <s v="Em Operação"/>
    <s v="Restaurante, Cafeteria, Bar e Similares"/>
    <s v="65071-377"/>
    <s v="MA"/>
    <x v="299"/>
    <d v="2019-05-22T00:00:00"/>
    <d v="2021-05-22T00:00:00"/>
    <s v="31.071.647/0001-38"/>
    <s v="Restaurante"/>
    <s v="Sociedade Empresária Limitada"/>
    <s v=" - "/>
    <x v="0"/>
    <x v="1"/>
    <x v="0"/>
  </r>
  <r>
    <s v="3108551565"/>
    <x v="6484"/>
    <s v="MICROEMPRESA"/>
    <x v="1987"/>
    <s v="Em Operação"/>
    <s v="Restaurante, Cafeteria, Bar e Similares"/>
    <s v="85240-000"/>
    <s v="PR"/>
    <x v="1503"/>
    <d v="2019-06-10T00:00:00"/>
    <d v="2021-06-10T00:00:00"/>
    <s v="31.085.515/0001-65"/>
    <s v="Restaurante"/>
    <s v="Empresário Individual"/>
    <s v=" - "/>
    <x v="0"/>
    <x v="1"/>
    <x v="0"/>
  </r>
  <r>
    <s v="3108711066"/>
    <x v="6485"/>
    <s v="MICROEMPRESA"/>
    <x v="1987"/>
    <s v="Em Implantação"/>
    <s v="Restaurante, Cafeteria, Bar e Similares"/>
    <s v="17990-000"/>
    <s v="SP"/>
    <x v="1504"/>
    <d v="2019-06-05T00:00:00"/>
    <d v="2021-06-05T00:00:00"/>
    <s v="31.087.110/0001-66"/>
    <s v="Bar"/>
    <s v="Empresa Individual de Responsabilidade Limitada (de Natureza Empresária)"/>
    <s v=" - "/>
    <x v="0"/>
    <x v="0"/>
    <x v="0"/>
  </r>
  <r>
    <s v="3112246738"/>
    <x v="6486"/>
    <s v="MICROEMPRESA"/>
    <x v="2067"/>
    <s v="Em Operação"/>
    <s v="Restaurante, Cafeteria, Bar e Similares"/>
    <s v="89107-000"/>
    <s v="SC"/>
    <x v="173"/>
    <d v="2019-05-31T00:00:00"/>
    <d v="2021-05-31T00:00:00"/>
    <s v="31.122.467/0001-38"/>
    <s v="Restaurante"/>
    <s v="Sociedade Empresária Limitada"/>
    <s v="Português|Alemão"/>
    <x v="3"/>
    <x v="4"/>
    <x v="0"/>
  </r>
  <r>
    <s v="3112353961"/>
    <x v="6487"/>
    <s v="MICROEMPRESA"/>
    <x v="2067"/>
    <s v="Em Operação"/>
    <s v="Restaurante, Cafeteria, Bar e Similares"/>
    <s v="15620-000"/>
    <s v="SP"/>
    <x v="1114"/>
    <d v="2019-05-23T00:00:00"/>
    <d v="2021-05-23T00:00:00"/>
    <s v="31.123.539/0001-61"/>
    <s v="Restaurante"/>
    <s v="Empresário (Individual)"/>
    <s v=" - "/>
    <x v="0"/>
    <x v="0"/>
    <x v="0"/>
  </r>
  <r>
    <s v="3115133689"/>
    <x v="6488"/>
    <s v="MICROEMPRESA"/>
    <x v="2066"/>
    <s v="Em Operação"/>
    <s v="Restaurante, Cafeteria, Bar e Similares"/>
    <s v="68530-000"/>
    <s v="PA"/>
    <x v="165"/>
    <d v="2019-05-17T00:00:00"/>
    <d v="2021-05-17T00:00:00"/>
    <s v="31.151.336/0001-89"/>
    <s v="Restaurante"/>
    <s v="Empresário (Individual)"/>
    <s v=" - "/>
    <x v="0"/>
    <x v="0"/>
    <x v="0"/>
  </r>
  <r>
    <s v="3117884983"/>
    <x v="6489"/>
    <s v="MICROEMPRESA"/>
    <x v="2167"/>
    <s v="Em Operação"/>
    <s v="Restaurante, Cafeteria, Bar e Similares"/>
    <s v="13670-000"/>
    <s v="SP"/>
    <x v="144"/>
    <d v="2019-05-09T00:00:00"/>
    <d v="2021-05-09T00:00:00"/>
    <s v="31.178.849/0001-83"/>
    <s v="Similar"/>
    <s v="Sociedade Empresária Limitada"/>
    <s v=" - "/>
    <x v="0"/>
    <x v="0"/>
    <x v="0"/>
  </r>
  <r>
    <s v="3121071114"/>
    <x v="6490"/>
    <s v="MICROEMPRESA"/>
    <x v="2064"/>
    <s v="Em Operação"/>
    <s v="Restaurante, Cafeteria, Bar e Similares"/>
    <s v="15670-000"/>
    <s v="SP"/>
    <x v="1505"/>
    <d v="2019-06-24T00:00:00"/>
    <d v="2021-06-24T00:00:00"/>
    <s v="31.210.711/0001-14"/>
    <s v="Restaurante"/>
    <s v="Empresário (Individual)"/>
    <s v=" - "/>
    <x v="6"/>
    <x v="0"/>
    <x v="0"/>
  </r>
  <r>
    <s v="3125478020"/>
    <x v="6491"/>
    <s v="MICROEMPRESA"/>
    <x v="2169"/>
    <s v="Em Operação"/>
    <s v="Restaurante, Cafeteria, Bar e Similares"/>
    <s v="37170-000"/>
    <s v="MG"/>
    <x v="143"/>
    <d v="2019-04-24T00:00:00"/>
    <d v="2021-04-24T00:00:00"/>
    <s v="31.254.780/0001-20"/>
    <s v="Restaurante"/>
    <s v="Sociedade Empresária Limitada"/>
    <s v="Português"/>
    <x v="2"/>
    <x v="0"/>
    <x v="0"/>
  </r>
  <r>
    <s v="3127402651"/>
    <x v="6492"/>
    <s v="MICROEMPRESA"/>
    <x v="2063"/>
    <s v="Em Operação"/>
    <s v="Restaurante, Cafeteria, Bar e Similares"/>
    <s v="57290-000"/>
    <s v="AL"/>
    <x v="1488"/>
    <d v="2019-05-03T00:00:00"/>
    <d v="2021-05-03T00:00:00"/>
    <s v="31.274.026/0001-51"/>
    <s v="Restaurante"/>
    <s v="Empresário (Individual)"/>
    <s v=" - "/>
    <x v="0"/>
    <x v="0"/>
    <x v="0"/>
  </r>
  <r>
    <s v="3127408296"/>
    <x v="6493"/>
    <s v="MICROEMPRESA"/>
    <x v="2063"/>
    <s v="Em Operação"/>
    <s v="Restaurante, Cafeteria, Bar e Similares"/>
    <s v="87950-000"/>
    <s v="PR"/>
    <x v="1133"/>
    <d v="2019-06-04T00:00:00"/>
    <d v="2021-06-04T00:00:00"/>
    <s v="31.274.082/0001-96"/>
    <s v="Restaurante"/>
    <s v="Sociedade Empresária Limitada"/>
    <s v=" - "/>
    <x v="0"/>
    <x v="1"/>
    <x v="0"/>
  </r>
  <r>
    <s v="3449759021"/>
    <x v="6494"/>
    <s v="EMPRESA DE PEQUENO PORTE"/>
    <x v="2197"/>
    <s v="Em Operação"/>
    <s v="Restaurante, Cafeteria, Bar e Similares"/>
    <s v="73770-000"/>
    <s v="GO"/>
    <x v="224"/>
    <d v="2020-01-22T00:00:00"/>
    <d v="2022-01-22T00:00:00"/>
    <s v="34.497.590/0001-21"/>
    <s v="Bar"/>
    <s v="Empresa Individual de Responsabilidade Limitada (de Natureza Empresária)"/>
    <s v="Inglês"/>
    <x v="6"/>
    <x v="0"/>
    <x v="0"/>
  </r>
  <r>
    <s v="3130335961"/>
    <x v="6495"/>
    <s v="MICROEMPRESA"/>
    <x v="2171"/>
    <s v="Em Operação"/>
    <s v="Restaurante, Cafeteria, Bar e Similares"/>
    <s v="49630-000"/>
    <s v="SE"/>
    <x v="1506"/>
    <d v="2019-06-01T00:00:00"/>
    <d v="2021-06-01T00:00:00"/>
    <s v="31.303.359/0001-61"/>
    <s v="Restaurante"/>
    <s v="Sociedade Empresária Limitada"/>
    <s v=" - "/>
    <x v="2"/>
    <x v="0"/>
    <x v="0"/>
  </r>
  <r>
    <s v="3131964704"/>
    <x v="6496"/>
    <s v="MICROEMPRESA"/>
    <x v="2198"/>
    <s v="Em Operação"/>
    <s v="Restaurante, Cafeteria, Bar e Similares"/>
    <s v="13960-000"/>
    <s v="SP"/>
    <x v="145"/>
    <d v="2019-05-23T00:00:00"/>
    <d v="2021-05-23T00:00:00"/>
    <s v="31.319.647/0001-04"/>
    <s v="Restaurante"/>
    <s v="Empresário (Individual)"/>
    <s v=" - "/>
    <x v="5"/>
    <x v="0"/>
    <x v="0"/>
  </r>
  <r>
    <s v="3132642320"/>
    <x v="6497"/>
    <s v="MICROEMPRESA"/>
    <x v="2199"/>
    <s v="Em Operação"/>
    <s v="Restaurante, Cafeteria, Bar e Similares"/>
    <s v="87670-000"/>
    <s v="PR"/>
    <x v="1507"/>
    <d v="2019-04-30T00:00:00"/>
    <d v="2021-04-30T00:00:00"/>
    <s v="31.326.423/0001-20"/>
    <s v="Restaurante"/>
    <s v="Empresário Individual"/>
    <s v=" - "/>
    <x v="0"/>
    <x v="0"/>
    <x v="0"/>
  </r>
  <r>
    <s v="3134482935"/>
    <x v="6498"/>
    <s v="MICROEMPRESA"/>
    <x v="1983"/>
    <s v="Em Operação"/>
    <s v="Restaurante, Cafeteria, Bar e Similares"/>
    <s v="86935-000"/>
    <s v="PR"/>
    <x v="1508"/>
    <d v="2019-04-01T00:00:00"/>
    <d v="2021-04-01T00:00:00"/>
    <s v="31.344.829/0001-35"/>
    <s v="Similar"/>
    <s v="Empresário Individual"/>
    <s v=" - "/>
    <x v="0"/>
    <x v="0"/>
    <x v="0"/>
  </r>
  <r>
    <s v="3139087959"/>
    <x v="6499"/>
    <s v="MICROEMPRESA"/>
    <x v="2200"/>
    <s v="Em Operação"/>
    <s v="Restaurante, Cafeteria, Bar e Similares"/>
    <s v="45860-000"/>
    <s v="BA"/>
    <x v="453"/>
    <d v="2019-06-17T00:00:00"/>
    <d v="2021-06-17T00:00:00"/>
    <s v="31.390.879/0001-59"/>
    <s v="Restaurante"/>
    <s v="Empresário (Individual)"/>
    <s v=" - "/>
    <x v="0"/>
    <x v="0"/>
    <x v="0"/>
  </r>
  <r>
    <s v="3139249764"/>
    <x v="6500"/>
    <s v="MICROEMPRESA"/>
    <x v="2200"/>
    <s v="Em Operação"/>
    <s v="Restaurante, Cafeteria, Bar e Similares"/>
    <s v="57607-020"/>
    <s v="AL"/>
    <x v="595"/>
    <d v="2019-04-25T00:00:00"/>
    <d v="2021-04-25T00:00:00"/>
    <s v="31.392.497/0001-64"/>
    <s v="Restaurante"/>
    <s v="Sociedade Empresária Limitada"/>
    <s v=" - "/>
    <x v="0"/>
    <x v="1"/>
    <x v="0"/>
  </r>
  <r>
    <s v="3139537487"/>
    <x v="6501"/>
    <s v="MICROEMPRESA"/>
    <x v="2200"/>
    <s v="Em Operação"/>
    <s v="Restaurante, Cafeteria, Bar e Similares"/>
    <s v="65606-525"/>
    <s v="MA"/>
    <x v="466"/>
    <d v="2019-04-12T00:00:00"/>
    <d v="2021-04-12T00:00:00"/>
    <s v="31.395.374/0001-87"/>
    <s v="Restaurante"/>
    <s v="Empresário (Individual)"/>
    <s v=" - "/>
    <x v="0"/>
    <x v="0"/>
    <x v="0"/>
  </r>
  <r>
    <s v="3140582906"/>
    <x v="6502"/>
    <s v="MICROEMPRESA"/>
    <x v="1980"/>
    <s v="Em Operação"/>
    <s v="Restaurante, Cafeteria, Bar e Similares"/>
    <s v="49630-000"/>
    <s v="SE"/>
    <x v="1506"/>
    <d v="2019-06-01T00:00:00"/>
    <d v="2021-06-01T00:00:00"/>
    <s v="31.405.829/0001-06"/>
    <s v="Restaurante"/>
    <s v="Empresário Individual"/>
    <s v=" - "/>
    <x v="2"/>
    <x v="0"/>
    <x v="0"/>
  </r>
  <r>
    <s v="3140782170"/>
    <x v="6503"/>
    <s v="MICROEMPRESA"/>
    <x v="1980"/>
    <s v="Em Operação"/>
    <s v="Restaurante, Cafeteria, Bar e Similares"/>
    <s v="37922-000"/>
    <s v="MG"/>
    <x v="1279"/>
    <d v="2019-04-22T00:00:00"/>
    <d v="2021-04-22T00:00:00"/>
    <s v="31.407.821/0001-70"/>
    <s v="Cafeteria"/>
    <s v="Empresário (Individual)"/>
    <s v=" - "/>
    <x v="0"/>
    <x v="1"/>
    <x v="0"/>
  </r>
  <r>
    <s v="3141993685"/>
    <x v="6504"/>
    <s v="MICROEMPRESA"/>
    <x v="2201"/>
    <s v="Em Operação"/>
    <s v="Restaurante, Cafeteria, Bar e Similares"/>
    <s v="68005-425"/>
    <s v="PA"/>
    <x v="235"/>
    <d v="2019-05-22T00:00:00"/>
    <d v="2021-05-22T00:00:00"/>
    <s v="31.419.936/0001-85"/>
    <s v="Cafeteria"/>
    <s v="Empresário (Individual)"/>
    <s v=" - "/>
    <x v="0"/>
    <x v="0"/>
    <x v="0"/>
  </r>
  <r>
    <s v="3146101436"/>
    <x v="6505"/>
    <s v="MICROEMPRESA"/>
    <x v="2061"/>
    <s v="Em Operação"/>
    <s v="Restaurante, Cafeteria, Bar e Similares"/>
    <s v="78400-000"/>
    <s v="MT"/>
    <x v="1509"/>
    <d v="2019-05-23T00:00:00"/>
    <d v="2021-05-23T00:00:00"/>
    <s v="31.461.014/0001-36"/>
    <s v="Restaurante"/>
    <s v="Empresa Individual de Responsabilidade Limitada (de Natureza Empresária)"/>
    <s v=" - "/>
    <x v="2"/>
    <x v="0"/>
    <x v="0"/>
  </r>
  <r>
    <s v="3148351513"/>
    <x v="6506"/>
    <s v="MICROEMPRESA"/>
    <x v="2176"/>
    <s v="Em Operação"/>
    <s v="Restaurante, Cafeteria, Bar e Similares"/>
    <s v="65600-010"/>
    <s v="MA"/>
    <x v="466"/>
    <d v="2019-04-12T00:00:00"/>
    <d v="2021-04-12T00:00:00"/>
    <s v="31.483.515/0001-13"/>
    <s v="Similar"/>
    <s v="Empresário Individual"/>
    <s v=" - "/>
    <x v="0"/>
    <x v="0"/>
    <x v="0"/>
  </r>
  <r>
    <s v="3154184284"/>
    <x v="6507"/>
    <s v="MICROEMPRESA"/>
    <x v="2057"/>
    <s v="Em Operação"/>
    <s v="Restaurante, Cafeteria, Bar e Similares"/>
    <s v="12990-000"/>
    <s v="SP"/>
    <x v="924"/>
    <d v="2019-06-24T00:00:00"/>
    <d v="2021-06-24T00:00:00"/>
    <s v="31.541.842/0001-84"/>
    <s v="Cafeteria"/>
    <s v="Empresário Individual"/>
    <s v=" - "/>
    <x v="2"/>
    <x v="0"/>
    <x v="0"/>
  </r>
  <r>
    <s v="3157441269"/>
    <x v="6508"/>
    <s v="MICROEMPRESA"/>
    <x v="2055"/>
    <s v="Em Operação"/>
    <s v="Restaurante, Cafeteria, Bar e Similares"/>
    <s v="13960-000"/>
    <s v="SP"/>
    <x v="145"/>
    <d v="2019-05-29T00:00:00"/>
    <d v="2021-05-29T00:00:00"/>
    <s v="31.574.412/0001-69"/>
    <s v="Restaurante"/>
    <s v="Empresário (Individual)"/>
    <s v="Português"/>
    <x v="0"/>
    <x v="1"/>
    <x v="0"/>
  </r>
  <r>
    <s v="3158713330"/>
    <x v="6509"/>
    <s v="MICROEMPRESA"/>
    <x v="2177"/>
    <s v="Em Operação"/>
    <s v="Restaurante, Cafeteria, Bar e Similares"/>
    <s v="18800-000"/>
    <s v="SP"/>
    <x v="1150"/>
    <d v="2019-06-27T00:00:00"/>
    <d v="2021-06-27T00:00:00"/>
    <s v="31.587.133/0001-30"/>
    <s v="Similar"/>
    <s v="Empresário (Individual)"/>
    <s v=" - "/>
    <x v="0"/>
    <x v="0"/>
    <x v="0"/>
  </r>
  <r>
    <s v="3158975074"/>
    <x v="6510"/>
    <s v="EMPRESA DE PEQUENO PORTE"/>
    <x v="2177"/>
    <s v="Em Operação"/>
    <s v="Restaurante, Cafeteria, Bar e Similares"/>
    <s v="65606-730"/>
    <s v="MA"/>
    <x v="466"/>
    <d v="2019-04-12T00:00:00"/>
    <d v="2021-04-12T00:00:00"/>
    <s v="31.589.750/0001-74"/>
    <s v="Restaurante"/>
    <s v="Sociedade Empresária Limitada"/>
    <s v=" - "/>
    <x v="0"/>
    <x v="0"/>
    <x v="0"/>
  </r>
  <r>
    <s v="3164005823"/>
    <x v="6511"/>
    <s v="MICROEMPRESA"/>
    <x v="1978"/>
    <s v="Em Operação"/>
    <s v="Restaurante, Cafeteria, Bar e Similares"/>
    <s v="75265-000"/>
    <s v="GO"/>
    <x v="642"/>
    <d v="2019-05-21T00:00:00"/>
    <d v="2021-05-21T00:00:00"/>
    <s v="31.640.058/0001-23"/>
    <s v="Similar"/>
    <s v="Empresa Individual de Responsabilidade Limitada (de Natureza Empresária)"/>
    <s v=" - "/>
    <x v="0"/>
    <x v="0"/>
    <x v="0"/>
  </r>
  <r>
    <s v="3167341893"/>
    <x v="6512"/>
    <s v="MICROEMPRESA"/>
    <x v="1976"/>
    <s v="Em Operação"/>
    <s v="Restaurante, Cafeteria, Bar e Similares"/>
    <s v="65500-000"/>
    <s v="MA"/>
    <x v="1510"/>
    <d v="2019-05-31T00:00:00"/>
    <d v="2021-05-31T00:00:00"/>
    <s v="31.673.418/0001-93"/>
    <s v="Restaurante"/>
    <s v="Empresário (Individual)"/>
    <s v=" - "/>
    <x v="2"/>
    <x v="0"/>
    <x v="0"/>
  </r>
  <r>
    <s v="3174801411"/>
    <x v="6513"/>
    <s v="MICROEMPRESA"/>
    <x v="2051"/>
    <s v="Em Operação"/>
    <s v="Restaurante, Cafeteria, Bar e Similares"/>
    <s v="36860-000"/>
    <s v="MG"/>
    <x v="1511"/>
    <d v="2019-05-20T00:00:00"/>
    <d v="2021-05-20T00:00:00"/>
    <s v="31.748.014/0001-11"/>
    <s v="Restaurante"/>
    <s v="Empresário (Individual)"/>
    <s v=" - "/>
    <x v="0"/>
    <x v="0"/>
    <x v="0"/>
  </r>
  <r>
    <s v="3176423583"/>
    <x v="6514"/>
    <s v="MICROEMPRESA"/>
    <x v="2180"/>
    <s v="Em Operação"/>
    <s v="Restaurante, Cafeteria, Bar e Similares"/>
    <s v="95320-000"/>
    <s v="RS"/>
    <x v="182"/>
    <d v="2019-04-17T00:00:00"/>
    <d v="2021-04-17T00:00:00"/>
    <s v="31.764.235/0001-83"/>
    <s v="Similar"/>
    <s v="Sociedade Empresária Limitada"/>
    <s v="Espanhol"/>
    <x v="0"/>
    <x v="0"/>
    <x v="0"/>
  </r>
  <r>
    <s v="3176689304"/>
    <x v="6515"/>
    <s v="MICROEMPRESA"/>
    <x v="2180"/>
    <s v="Em Operação"/>
    <s v="Restaurante, Cafeteria, Bar e Similares"/>
    <s v="57680-000"/>
    <s v="AL"/>
    <x v="1449"/>
    <d v="2019-06-14T00:00:00"/>
    <d v="2021-06-14T00:00:00"/>
    <s v="31.766.893/0001-04"/>
    <s v="Bar"/>
    <s v="Empresário Individual"/>
    <s v=" - "/>
    <x v="0"/>
    <x v="0"/>
    <x v="0"/>
  </r>
  <r>
    <s v="3179562700"/>
    <x v="6516"/>
    <s v="MICROEMPRESA"/>
    <x v="1968"/>
    <s v="Em Operação"/>
    <s v="Restaurante, Cafeteria, Bar e Similares"/>
    <s v="58356-000"/>
    <s v="PB"/>
    <x v="629"/>
    <d v="2019-05-22T00:00:00"/>
    <d v="2021-05-22T00:00:00"/>
    <s v="31.795.627/0001-00"/>
    <s v="Similar"/>
    <s v="Empresário Individual"/>
    <s v=" - "/>
    <x v="0"/>
    <x v="1"/>
    <x v="0"/>
  </r>
  <r>
    <s v="3180073290"/>
    <x v="6517"/>
    <s v="MICROEMPRESA"/>
    <x v="1968"/>
    <s v="Em Operação"/>
    <s v="Restaurante, Cafeteria, Bar e Similares"/>
    <s v="98985-000"/>
    <s v="RS"/>
    <x v="1512"/>
    <d v="2019-05-16T00:00:00"/>
    <d v="2021-05-16T00:00:00"/>
    <s v="31.800.732/0001-90"/>
    <s v="Cafeteria"/>
    <s v="Empresário Individual"/>
    <s v="Espanhol|Guarani"/>
    <x v="0"/>
    <x v="0"/>
    <x v="0"/>
  </r>
  <r>
    <s v="3181361750"/>
    <x v="6518"/>
    <s v="MICROEMPRESA"/>
    <x v="1969"/>
    <s v="Em Operação"/>
    <s v="Restaurante, Cafeteria, Bar e Similares"/>
    <s v="69900-715"/>
    <s v="AC"/>
    <x v="90"/>
    <d v="2019-05-20T00:00:00"/>
    <d v="2021-05-20T00:00:00"/>
    <s v="31.813.617/0001-50"/>
    <s v="Restaurante"/>
    <s v="Empresário Individual"/>
    <s v="Espanhol"/>
    <x v="0"/>
    <x v="1"/>
    <x v="0"/>
  </r>
  <r>
    <s v="3181433388"/>
    <x v="6519"/>
    <s v="MICROEMPRESA"/>
    <x v="1969"/>
    <s v="Em Operação"/>
    <s v="Restaurante, Cafeteria, Bar e Similares"/>
    <s v="39835-000"/>
    <s v="MG"/>
    <x v="1065"/>
    <d v="2019-04-08T00:00:00"/>
    <d v="2021-04-08T00:00:00"/>
    <s v="31.814.333/0001-88"/>
    <s v="Bar"/>
    <s v="Empresário (Individual)"/>
    <s v=" - "/>
    <x v="0"/>
    <x v="0"/>
    <x v="0"/>
  </r>
  <r>
    <s v="3182752529"/>
    <x v="6520"/>
    <s v="MICROEMPRESA"/>
    <x v="2182"/>
    <s v="Em Operação"/>
    <s v="Restaurante, Cafeteria, Bar e Similares"/>
    <s v="88410-000"/>
    <s v="SC"/>
    <x v="1513"/>
    <d v="2019-04-11T00:00:00"/>
    <d v="2021-04-11T00:00:00"/>
    <s v="31.827.525/0001-29"/>
    <s v="Similar"/>
    <s v="Empresário Individual"/>
    <s v=" - "/>
    <x v="2"/>
    <x v="4"/>
    <x v="0"/>
  </r>
  <r>
    <s v="3184489420"/>
    <x v="6521"/>
    <s v="MICROEMPRESA"/>
    <x v="2050"/>
    <s v="Em Operação"/>
    <s v="Restaurante, Cafeteria, Bar e Similares"/>
    <s v="39398-000"/>
    <s v="MG"/>
    <x v="627"/>
    <d v="2019-04-10T00:00:00"/>
    <d v="2021-04-10T00:00:00"/>
    <s v="31.844.894/0001-20"/>
    <s v="Restaurante"/>
    <s v="Empresário Individual"/>
    <s v=" - "/>
    <x v="0"/>
    <x v="1"/>
    <x v="0"/>
  </r>
  <r>
    <s v="3184540400"/>
    <x v="6522"/>
    <s v="MICROEMPRESA"/>
    <x v="2050"/>
    <s v="Em Operação"/>
    <s v="Restaurante, Cafeteria, Bar e Similares"/>
    <s v="13670-000"/>
    <s v="SP"/>
    <x v="144"/>
    <d v="2019-05-09T00:00:00"/>
    <d v="2021-05-09T00:00:00"/>
    <s v="31.845.404/0001-00"/>
    <s v="Restaurante"/>
    <s v="Empresário Individual"/>
    <s v=" - "/>
    <x v="0"/>
    <x v="0"/>
    <x v="0"/>
  </r>
  <r>
    <s v="3185282224"/>
    <x v="6523"/>
    <s v="MICROEMPRESA"/>
    <x v="2050"/>
    <s v="Em Operação"/>
    <s v="Restaurante, Cafeteria, Bar e Similares"/>
    <s v="89832-000"/>
    <s v="SC"/>
    <x v="455"/>
    <d v="2019-05-27T00:00:00"/>
    <d v="2021-05-27T00:00:00"/>
    <s v="31.852.822/0001-24"/>
    <s v="Similar"/>
    <s v="Sociedade Empresária Limitada"/>
    <s v=" - "/>
    <x v="6"/>
    <x v="0"/>
    <x v="0"/>
  </r>
  <r>
    <s v="3186127354"/>
    <x v="6524"/>
    <s v="MICROEMPRESA"/>
    <x v="2049"/>
    <s v="Em Operação"/>
    <s v="Restaurante, Cafeteria, Bar e Similares"/>
    <s v="26900-000"/>
    <s v="RJ"/>
    <x v="1429"/>
    <d v="2019-05-24T00:00:00"/>
    <d v="2021-05-24T00:00:00"/>
    <s v="31.861.273/0001-54"/>
    <s v="Cafeteria"/>
    <s v="Empresário Individual"/>
    <s v=" - "/>
    <x v="0"/>
    <x v="1"/>
    <x v="15"/>
  </r>
  <r>
    <s v="3189633030"/>
    <x v="6525"/>
    <s v="MICROEMPRESA"/>
    <x v="2183"/>
    <s v="Em Operação"/>
    <s v="Restaurante, Cafeteria, Bar e Similares"/>
    <s v="95970-000"/>
    <s v="RS"/>
    <x v="1241"/>
    <d v="2019-06-21T00:00:00"/>
    <d v="2021-06-21T00:00:00"/>
    <s v="31.896.330/0001-30"/>
    <s v="Similar"/>
    <s v="Empresário Individual"/>
    <s v=" - "/>
    <x v="6"/>
    <x v="9"/>
    <x v="3"/>
  </r>
  <r>
    <s v="3193303704"/>
    <x v="6526"/>
    <s v="MICROEMPRESA"/>
    <x v="1964"/>
    <s v="Em Operação"/>
    <s v="Restaurante, Cafeteria, Bar e Similares"/>
    <s v="58915-000"/>
    <s v="PB"/>
    <x v="1514"/>
    <d v="2019-05-21T00:00:00"/>
    <d v="2021-05-21T00:00:00"/>
    <s v="31.933.037/0001-04"/>
    <s v="Cafeteria"/>
    <s v="Empresário Individual"/>
    <s v=" - "/>
    <x v="0"/>
    <x v="0"/>
    <x v="0"/>
  </r>
  <r>
    <s v="3194075988"/>
    <x v="6527"/>
    <s v="MICROEMPRESA"/>
    <x v="1964"/>
    <s v="Em Operação"/>
    <s v="Restaurante, Cafeteria, Bar e Similares"/>
    <s v="59665-000"/>
    <s v="RN"/>
    <x v="1515"/>
    <d v="2019-04-17T00:00:00"/>
    <d v="2021-04-17T00:00:00"/>
    <s v="31.940.759/0001-88"/>
    <s v="Restaurante"/>
    <s v="Empresário Individual"/>
    <s v=" - "/>
    <x v="0"/>
    <x v="0"/>
    <x v="0"/>
  </r>
  <r>
    <s v="3195040091"/>
    <x v="6528"/>
    <s v="MICROEMPRESA"/>
    <x v="2046"/>
    <s v="Em Operação"/>
    <s v="Restaurante, Cafeteria, Bar e Similares"/>
    <s v="37170-000"/>
    <s v="MG"/>
    <x v="143"/>
    <d v="2019-04-16T00:00:00"/>
    <d v="2021-04-16T00:00:00"/>
    <s v="31.950.400/0001-91"/>
    <s v="Restaurante"/>
    <s v="Empresário Individual"/>
    <s v="Português"/>
    <x v="2"/>
    <x v="0"/>
    <x v="0"/>
  </r>
  <r>
    <s v="3198350203"/>
    <x v="6529"/>
    <s v="MICROEMPRESA"/>
    <x v="2043"/>
    <s v="Em Operação"/>
    <s v="Restaurante, Cafeteria, Bar e Similares"/>
    <s v="57370-000"/>
    <s v="AL"/>
    <x v="982"/>
    <d v="2019-05-07T00:00:00"/>
    <d v="2021-05-07T00:00:00"/>
    <s v="31.983.502/0001-03"/>
    <s v="Restaurante"/>
    <s v="Empresário Individual"/>
    <s v=" - "/>
    <x v="0"/>
    <x v="1"/>
    <x v="0"/>
  </r>
  <r>
    <s v="3199793707"/>
    <x v="6530"/>
    <s v="MICROEMPRESA"/>
    <x v="2184"/>
    <s v="Em Operação"/>
    <s v="Restaurante, Cafeteria, Bar e Similares"/>
    <s v="23970-000"/>
    <s v="RJ"/>
    <x v="23"/>
    <d v="2019-06-24T00:00:00"/>
    <d v="2021-06-24T00:00:00"/>
    <s v="31.997.937/0001-07"/>
    <s v="Restaurante"/>
    <s v="Empresário Individual"/>
    <s v="Português|Espanhol"/>
    <x v="0"/>
    <x v="0"/>
    <x v="0"/>
  </r>
  <r>
    <s v="3200230330"/>
    <x v="6531"/>
    <s v="MICROEMPRESA"/>
    <x v="2184"/>
    <s v="Em Operação"/>
    <s v="Restaurante, Cafeteria, Bar e Similares"/>
    <s v="78780-000"/>
    <s v="MT"/>
    <x v="1051"/>
    <d v="2019-06-13T00:00:00"/>
    <d v="2021-06-13T00:00:00"/>
    <s v="32.002.303/0001-30"/>
    <s v="Restaurante"/>
    <s v="Empresário Individual"/>
    <s v=" - "/>
    <x v="0"/>
    <x v="1"/>
    <x v="0"/>
  </r>
  <r>
    <s v="3201287833"/>
    <x v="6532"/>
    <s v="MICROEMPRESA"/>
    <x v="2185"/>
    <s v="Em Operação"/>
    <s v="Restaurante, Cafeteria, Bar e Similares"/>
    <s v="12830-000"/>
    <s v="SP"/>
    <x v="461"/>
    <d v="2019-06-13T00:00:00"/>
    <d v="2021-06-13T00:00:00"/>
    <s v="32.012.878/0001-33"/>
    <s v="Restaurante"/>
    <s v="Empresário Individual"/>
    <s v=" - "/>
    <x v="6"/>
    <x v="4"/>
    <x v="0"/>
  </r>
  <r>
    <s v="3202130198"/>
    <x v="6533"/>
    <s v="EMPRESA DE PEQUENO PORTE"/>
    <x v="1963"/>
    <s v="Em Operação"/>
    <s v="Restaurante, Cafeteria, Bar e Similares"/>
    <s v="75175-000"/>
    <s v="GO"/>
    <x v="1516"/>
    <d v="2019-04-30T00:00:00"/>
    <d v="2021-04-30T00:00:00"/>
    <s v="32.021.301/0001-98"/>
    <s v="Similar"/>
    <s v="Empresa Individual de Responsabilidade Limitada (de Natureza Empresária)"/>
    <s v="Inglês"/>
    <x v="2"/>
    <x v="0"/>
    <x v="0"/>
  </r>
  <r>
    <s v="3208586594"/>
    <x v="6534"/>
    <s v="MICROEMPRESA"/>
    <x v="2042"/>
    <s v="Em Operação"/>
    <s v="Restaurante, Cafeteria, Bar e Similares"/>
    <s v="13350-000"/>
    <s v="SP"/>
    <x v="1106"/>
    <d v="2019-05-27T00:00:00"/>
    <d v="2021-05-27T00:00:00"/>
    <s v="32.085.865/0001-94"/>
    <s v="Cafeteria"/>
    <s v="Empresário Individual"/>
    <s v=" - "/>
    <x v="0"/>
    <x v="2"/>
    <x v="0"/>
  </r>
  <r>
    <s v="3208980017"/>
    <x v="6535"/>
    <s v="MICROEMPRESA"/>
    <x v="2042"/>
    <s v="Em Operação"/>
    <s v="Restaurante, Cafeteria, Bar e Similares"/>
    <s v="62030-220"/>
    <s v="CE"/>
    <x v="520"/>
    <d v="2019-05-30T00:00:00"/>
    <d v="2021-05-30T00:00:00"/>
    <s v="32.089.800/0001-17"/>
    <s v="Restaurante"/>
    <s v="Sociedade Empresária Limitada"/>
    <s v=" - "/>
    <x v="0"/>
    <x v="0"/>
    <x v="0"/>
  </r>
  <r>
    <s v="3210326845"/>
    <x v="6536"/>
    <s v="MICROEMPRESA"/>
    <x v="2041"/>
    <s v="Em Operação"/>
    <s v="Restaurante, Cafeteria, Bar e Similares"/>
    <s v="56800-000"/>
    <s v="PE"/>
    <x v="1099"/>
    <d v="2019-05-06T00:00:00"/>
    <d v="2021-05-06T00:00:00"/>
    <s v="32.103.268/0001-45"/>
    <s v="Restaurante"/>
    <s v="Empresário Individual"/>
    <s v=" - "/>
    <x v="0"/>
    <x v="1"/>
    <x v="0"/>
  </r>
  <r>
    <s v="3214245916"/>
    <x v="6537"/>
    <s v="MICROEMPRESA"/>
    <x v="2202"/>
    <s v="Em Operação"/>
    <s v="Restaurante, Cafeteria, Bar e Similares"/>
    <s v="99175-000"/>
    <s v="RS"/>
    <x v="1517"/>
    <d v="2019-06-17T00:00:00"/>
    <d v="2021-06-17T00:00:00"/>
    <s v="32.142.459/0001-16"/>
    <s v="Bar"/>
    <s v="Empresário Individual"/>
    <s v=" - "/>
    <x v="2"/>
    <x v="0"/>
    <x v="0"/>
  </r>
  <r>
    <s v="3215345911"/>
    <x v="6538"/>
    <s v="MICROEMPRESA"/>
    <x v="2203"/>
    <s v="Em Operação"/>
    <s v="Restaurante, Cafeteria, Bar e Similares"/>
    <s v="58260-000"/>
    <s v="PB"/>
    <x v="1518"/>
    <d v="2019-05-15T00:00:00"/>
    <d v="2021-05-15T00:00:00"/>
    <s v="32.153.459/0001-11"/>
    <s v="Similar"/>
    <s v="Empresário Individual"/>
    <s v=" - "/>
    <x v="0"/>
    <x v="0"/>
    <x v="0"/>
  </r>
  <r>
    <s v="3215653920"/>
    <x v="6539"/>
    <s v="MICROEMPRESA"/>
    <x v="2040"/>
    <s v="Em Operação"/>
    <s v="Restaurante, Cafeteria, Bar e Similares"/>
    <s v="76520-000"/>
    <s v="GO"/>
    <x v="790"/>
    <d v="2019-05-06T00:00:00"/>
    <d v="2021-05-06T00:00:00"/>
    <s v="32.156.539/0001-20"/>
    <s v="Cafeteria"/>
    <s v="Empresário Individual"/>
    <s v=" - "/>
    <x v="0"/>
    <x v="0"/>
    <x v="0"/>
  </r>
  <r>
    <s v="3218018171"/>
    <x v="6540"/>
    <s v="MICROEMPRESA"/>
    <x v="2027"/>
    <s v="Em Operação"/>
    <s v="Restaurante, Cafeteria, Bar e Similares"/>
    <s v="95577-000"/>
    <s v="RS"/>
    <x v="1249"/>
    <d v="2019-06-03T00:00:00"/>
    <d v="2021-06-03T00:00:00"/>
    <s v="32.180.181/0001-71"/>
    <s v="Restaurante"/>
    <s v="Empresário Individual"/>
    <s v=" - "/>
    <x v="6"/>
    <x v="9"/>
    <x v="4"/>
  </r>
  <r>
    <s v="3220323800"/>
    <x v="6541"/>
    <s v="MICROEMPRESA"/>
    <x v="1957"/>
    <s v="Em Operação"/>
    <s v="Restaurante, Cafeteria, Bar e Similares"/>
    <s v="83420-000"/>
    <s v="PR"/>
    <x v="1519"/>
    <d v="2019-04-29T00:00:00"/>
    <d v="2021-04-29T00:00:00"/>
    <s v="32.203.238/0001-00"/>
    <s v="Similar"/>
    <s v="Empresário Individual"/>
    <s v=" - "/>
    <x v="0"/>
    <x v="0"/>
    <x v="0"/>
  </r>
  <r>
    <s v="3220793918"/>
    <x v="6542"/>
    <s v="MICROEMPRESA"/>
    <x v="1957"/>
    <s v="Em Operação"/>
    <s v="Restaurante, Cafeteria, Bar e Similares"/>
    <s v="58260-000"/>
    <s v="PB"/>
    <x v="1518"/>
    <d v="2019-05-15T00:00:00"/>
    <d v="2021-05-15T00:00:00"/>
    <s v="32.207.939/0001-18"/>
    <s v="Restaurante"/>
    <s v="Empresário Individual"/>
    <s v=" - "/>
    <x v="0"/>
    <x v="0"/>
    <x v="0"/>
  </r>
  <r>
    <s v="3222658937"/>
    <x v="6543"/>
    <s v="MICROEMPRESA"/>
    <x v="2037"/>
    <s v="Em Operação"/>
    <s v="Restaurante, Cafeteria, Bar e Similares"/>
    <s v="18720-000"/>
    <s v="SP"/>
    <x v="1520"/>
    <d v="2019-05-24T00:00:00"/>
    <d v="2021-05-24T00:00:00"/>
    <s v="32.226.589/0001-37"/>
    <s v="Cafeteria"/>
    <s v="Empresário Individual"/>
    <s v=" - "/>
    <x v="0"/>
    <x v="0"/>
    <x v="0"/>
  </r>
  <r>
    <s v="3223348602"/>
    <x v="6544"/>
    <s v="MICROEMPRESA"/>
    <x v="2037"/>
    <s v="Em Operação"/>
    <s v="Restaurante, Cafeteria, Bar e Similares"/>
    <s v="55240-000"/>
    <s v="PE"/>
    <x v="1521"/>
    <d v="2019-04-22T00:00:00"/>
    <d v="2021-04-22T00:00:00"/>
    <s v="32.233.486/0001-02"/>
    <s v="Restaurante"/>
    <s v="Empresário (Individual)"/>
    <s v=" - "/>
    <x v="0"/>
    <x v="0"/>
    <x v="0"/>
  </r>
  <r>
    <s v="3223349062"/>
    <x v="6545"/>
    <s v="EMPRESA DE PEQUENO PORTE"/>
    <x v="2036"/>
    <s v="Em Operação"/>
    <s v="Restaurante, Cafeteria, Bar e Similares"/>
    <s v="11700-015"/>
    <s v="SP"/>
    <x v="48"/>
    <d v="2019-05-17T00:00:00"/>
    <d v="2021-05-17T00:00:00"/>
    <s v="32.233.490/0001-62"/>
    <s v="Restaurante"/>
    <s v="Empresário (Individual)"/>
    <s v=" - "/>
    <x v="0"/>
    <x v="0"/>
    <x v="0"/>
  </r>
  <r>
    <s v="3224154106"/>
    <x v="6546"/>
    <s v="MICROEMPRESA"/>
    <x v="2036"/>
    <s v="Em Operação"/>
    <s v="Restaurante, Cafeteria, Bar e Similares"/>
    <s v="65213-000"/>
    <s v="MA"/>
    <x v="1100"/>
    <d v="2019-06-18T00:00:00"/>
    <d v="2021-06-18T00:00:00"/>
    <s v="32.241.541/0001-06"/>
    <s v="Restaurante"/>
    <s v="Empresário Individual"/>
    <s v="Português"/>
    <x v="2"/>
    <x v="0"/>
    <x v="0"/>
  </r>
  <r>
    <s v="3224165401"/>
    <x v="6547"/>
    <s v="MICROEMPRESA"/>
    <x v="2036"/>
    <s v="Em Operação"/>
    <s v="Restaurante, Cafeteria, Bar e Similares"/>
    <s v="29588-000"/>
    <s v="ES"/>
    <x v="1522"/>
    <d v="2019-05-08T00:00:00"/>
    <d v="2021-05-08T00:00:00"/>
    <s v="32.241.654/0001-01"/>
    <s v="Bar"/>
    <s v="Empresário Individual"/>
    <s v=" - "/>
    <x v="5"/>
    <x v="4"/>
    <x v="3"/>
  </r>
  <r>
    <s v="3226810512"/>
    <x v="6548"/>
    <s v="MICROEMPRESA"/>
    <x v="2204"/>
    <s v="Em Operação"/>
    <s v="Restaurante, Cafeteria, Bar e Similares"/>
    <s v="57601-200"/>
    <s v="AL"/>
    <x v="595"/>
    <d v="2019-04-25T00:00:00"/>
    <d v="2021-04-25T00:00:00"/>
    <s v="32.268.105/0001-12"/>
    <s v="Restaurante"/>
    <s v="Empresário (Individual)"/>
    <s v=" - "/>
    <x v="0"/>
    <x v="1"/>
    <x v="0"/>
  </r>
  <r>
    <s v="3228648518"/>
    <x v="6549"/>
    <s v="MICROEMPRESA"/>
    <x v="2033"/>
    <s v="Em Operação"/>
    <s v="Restaurante, Cafeteria, Bar e Similares"/>
    <s v="58105-066"/>
    <s v="PB"/>
    <x v="87"/>
    <d v="2019-05-31T00:00:00"/>
    <d v="2021-05-31T00:00:00"/>
    <s v="32.286.485/0001-18"/>
    <s v="Restaurante"/>
    <s v="Sociedade Empresária Limitada"/>
    <s v=" - "/>
    <x v="17"/>
    <x v="6"/>
    <x v="4"/>
  </r>
  <r>
    <s v="3229030805"/>
    <x v="6550"/>
    <s v="MICROEMPRESA"/>
    <x v="2033"/>
    <s v="Em Operação"/>
    <s v="Restaurante, Cafeteria, Bar e Similares"/>
    <s v="37170-000"/>
    <s v="MG"/>
    <x v="143"/>
    <d v="2019-04-26T00:00:00"/>
    <d v="2021-04-26T00:00:00"/>
    <s v="32.290.308/0001-05"/>
    <s v="Restaurante"/>
    <s v="Empresário (Individual)"/>
    <s v="Português"/>
    <x v="2"/>
    <x v="0"/>
    <x v="0"/>
  </r>
  <r>
    <s v="3229415196"/>
    <x v="6551"/>
    <s v="MICROEMPRESA"/>
    <x v="2032"/>
    <s v="Em Operação"/>
    <s v="Restaurante, Cafeteria, Bar e Similares"/>
    <s v="57140-000"/>
    <s v="AL"/>
    <x v="1523"/>
    <d v="2019-05-23T00:00:00"/>
    <d v="2021-05-23T00:00:00"/>
    <s v="32.294.151/0001-96"/>
    <s v="Restaurante"/>
    <s v="Empresário Individual"/>
    <s v=" - "/>
    <x v="0"/>
    <x v="1"/>
    <x v="0"/>
  </r>
  <r>
    <s v="3229439190"/>
    <x v="6552"/>
    <s v="MICROEMPRESA"/>
    <x v="2032"/>
    <s v="Em Operação"/>
    <s v="Restaurante, Cafeteria, Bar e Similares"/>
    <s v="89669-000"/>
    <s v="SC"/>
    <x v="156"/>
    <d v="2019-06-11T00:00:00"/>
    <d v="2021-06-11T00:00:00"/>
    <s v="32.294.391/0001-90"/>
    <s v="Bar"/>
    <s v="Empresário (Individual)"/>
    <s v=" - "/>
    <x v="0"/>
    <x v="1"/>
    <x v="0"/>
  </r>
  <r>
    <s v="3232126622"/>
    <x v="6553"/>
    <s v="MICROEMPRESA"/>
    <x v="2029"/>
    <s v="Em Operação"/>
    <s v="Restaurante, Cafeteria, Bar e Similares"/>
    <s v="45520-000"/>
    <s v="BA"/>
    <x v="709"/>
    <d v="2019-06-17T00:00:00"/>
    <d v="2021-06-17T00:00:00"/>
    <s v="32.321.266/0001-22"/>
    <s v="Restaurante"/>
    <s v="Sociedade Empresária Limitada"/>
    <s v="Inglês|Português|Norueguês"/>
    <x v="0"/>
    <x v="0"/>
    <x v="0"/>
  </r>
  <r>
    <s v="3232930682"/>
    <x v="6554"/>
    <s v="MICROEMPRESA"/>
    <x v="2205"/>
    <s v="Em Operação"/>
    <s v="Restaurante, Cafeteria, Bar e Similares"/>
    <s v="72935-000"/>
    <s v="GO"/>
    <x v="627"/>
    <d v="2019-05-10T00:00:00"/>
    <d v="2021-05-10T00:00:00"/>
    <s v="32.329.306/0001-82"/>
    <s v="Restaurante"/>
    <s v="Empresário (Individual)"/>
    <s v=" - "/>
    <x v="2"/>
    <x v="0"/>
    <x v="0"/>
  </r>
  <r>
    <s v="0763844676"/>
    <x v="6555"/>
    <s v="MICROEMPRESA"/>
    <x v="2053"/>
    <s v="Em Operação"/>
    <s v="Restaurante, Cafeteria, Bar e Similares"/>
    <s v="13300-050"/>
    <s v="SP"/>
    <x v="694"/>
    <d v="2020-09-01T00:00:00"/>
    <d v="2022-09-01T00:00:00"/>
    <s v="07.638.446/0002-76"/>
    <s v="Similar"/>
    <s v="Empresário (Individual)"/>
    <s v=" - "/>
    <x v="2"/>
    <x v="0"/>
    <x v="0"/>
  </r>
  <r>
    <s v="2243325731"/>
    <x v="6556"/>
    <s v="MICROEMPRESA"/>
    <x v="2039"/>
    <s v="Em Operação"/>
    <s v="Restaurante, Cafeteria, Bar e Similares"/>
    <s v="11680-000"/>
    <s v="SP"/>
    <x v="363"/>
    <d v="2019-07-10T00:00:00"/>
    <d v="2021-07-10T00:00:00"/>
    <s v="22.433.257/0003-31"/>
    <s v="Restaurante"/>
    <s v="Empresário (Individual)"/>
    <s v=" - "/>
    <x v="0"/>
    <x v="0"/>
    <x v="0"/>
  </r>
  <r>
    <s v="2935403500"/>
    <x v="6557"/>
    <s v="EMPRESA DE PEQUENO PORTE"/>
    <x v="2026"/>
    <s v="Em Operação"/>
    <s v="Restaurante, Cafeteria, Bar e Similares"/>
    <s v="31270-650"/>
    <s v="MG"/>
    <x v="2"/>
    <d v="2019-08-22T00:00:00"/>
    <d v="2021-08-22T00:00:00"/>
    <s v="29.354.035/0001-00"/>
    <s v="Restaurante"/>
    <s v="Empresa Individual de Responsabilidade Limitada (de Natureza Empresária)"/>
    <s v=" - "/>
    <x v="0"/>
    <x v="0"/>
    <x v="0"/>
  </r>
  <r>
    <s v="2941486775"/>
    <x v="6558"/>
    <s v="MICROEMPRESA"/>
    <x v="2131"/>
    <s v="Em Operação"/>
    <s v="Restaurante, Cafeteria, Bar e Similares"/>
    <s v="56343-000"/>
    <s v="PE"/>
    <x v="1490"/>
    <d v="2019-08-20T00:00:00"/>
    <d v="2021-08-20T00:00:00"/>
    <s v="29.414.867/0001-75"/>
    <s v="Restaurante"/>
    <s v="Empresário Individual"/>
    <s v=" - "/>
    <x v="2"/>
    <x v="0"/>
    <x v="0"/>
  </r>
  <r>
    <s v="2947354452"/>
    <x v="6559"/>
    <s v="MICROEMPRESA"/>
    <x v="2022"/>
    <s v="Em Operação"/>
    <s v="Restaurante, Cafeteria, Bar e Similares"/>
    <s v="75696-008"/>
    <s v="GO"/>
    <x v="32"/>
    <d v="2019-08-15T00:00:00"/>
    <d v="2021-08-15T00:00:00"/>
    <s v="29.473.544/0001-52"/>
    <s v="Bar"/>
    <s v="Sociedade Empresária Limitada"/>
    <s v=" - "/>
    <x v="0"/>
    <x v="0"/>
    <x v="0"/>
  </r>
  <r>
    <s v="2948036920"/>
    <x v="6560"/>
    <s v="MICROEMPRESA"/>
    <x v="2121"/>
    <s v="Em Operação"/>
    <s v="Restaurante, Cafeteria, Bar e Similares"/>
    <s v="64315-000"/>
    <s v="PI"/>
    <x v="1402"/>
    <d v="2019-07-26T00:00:00"/>
    <d v="2021-07-26T00:00:00"/>
    <s v="29.480.369/0001-20"/>
    <s v="Restaurante"/>
    <s v="Empresário Individual"/>
    <s v="Português"/>
    <x v="0"/>
    <x v="1"/>
    <x v="0"/>
  </r>
  <r>
    <s v="2952528222"/>
    <x v="987"/>
    <s v="MICROEMPRESA"/>
    <x v="2120"/>
    <s v="Em Operação"/>
    <s v="Restaurante, Cafeteria, Bar e Similares"/>
    <s v="86825-000"/>
    <s v="PR"/>
    <x v="250"/>
    <d v="2019-08-05T00:00:00"/>
    <d v="2021-08-05T00:00:00"/>
    <s v="29.525.282/0001-22"/>
    <s v="Similar"/>
    <s v="Empresário Individual"/>
    <s v=" - "/>
    <x v="0"/>
    <x v="0"/>
    <x v="0"/>
  </r>
  <r>
    <s v="2953121098"/>
    <x v="6561"/>
    <s v="MICROEMPRESA"/>
    <x v="2120"/>
    <s v="Em Operação"/>
    <s v="Restaurante, Cafeteria, Bar e Similares"/>
    <s v="57500-000"/>
    <s v="AL"/>
    <x v="960"/>
    <d v="2019-08-14T00:00:00"/>
    <d v="2021-08-14T00:00:00"/>
    <s v="29.531.210/0001-98"/>
    <s v="Restaurante"/>
    <s v="Empresário (Individual)"/>
    <s v="Português"/>
    <x v="2"/>
    <x v="4"/>
    <x v="0"/>
  </r>
  <r>
    <s v="2964094216"/>
    <x v="6562"/>
    <s v="MICROEMPRESA"/>
    <x v="2138"/>
    <s v="Em Operação"/>
    <s v="Restaurante, Cafeteria, Bar e Similares"/>
    <s v="70200-004"/>
    <s v="DF"/>
    <x v="247"/>
    <d v="2019-08-23T00:00:00"/>
    <d v="2021-08-23T00:00:00"/>
    <s v="29.640.942/0001-16"/>
    <s v="Restaurante"/>
    <s v="Empresa Individual de Responsabilidade Limitada (de Natureza Empresária)"/>
    <s v=" - "/>
    <x v="0"/>
    <x v="0"/>
    <x v="0"/>
  </r>
  <r>
    <s v="2972691182"/>
    <x v="6563"/>
    <s v="MICROEMPRESA"/>
    <x v="2113"/>
    <s v="Em Operação"/>
    <s v="Restaurante, Cafeteria, Bar e Similares"/>
    <s v="68040-550"/>
    <s v="PA"/>
    <x v="235"/>
    <d v="2019-07-17T00:00:00"/>
    <d v="2021-07-17T00:00:00"/>
    <s v="29.726.911/0001-82"/>
    <s v="Similar"/>
    <s v="Empresário Individual"/>
    <s v=" - "/>
    <x v="5"/>
    <x v="4"/>
    <x v="0"/>
  </r>
  <r>
    <s v="2974496615"/>
    <x v="6564"/>
    <s v="MICROEMPRESA"/>
    <x v="2112"/>
    <s v="Em Operação"/>
    <s v="Restaurante, Cafeteria, Bar e Similares"/>
    <s v="59179-000"/>
    <s v="RN"/>
    <x v="248"/>
    <d v="2019-09-18T00:00:00"/>
    <d v="2021-09-18T00:00:00"/>
    <s v="29.744.966/0001-15"/>
    <s v="Restaurante"/>
    <s v="Sociedade Empresária Limitada"/>
    <s v="Espanhol|Inglês|Português"/>
    <x v="17"/>
    <x v="13"/>
    <x v="3"/>
  </r>
  <r>
    <s v="2975942949"/>
    <x v="6565"/>
    <s v="MICROEMPRESA"/>
    <x v="2110"/>
    <s v="Em Operação"/>
    <s v="Restaurante, Cafeteria, Bar e Similares"/>
    <s v="37640-000"/>
    <s v="MG"/>
    <x v="1"/>
    <d v="2019-07-18T00:00:00"/>
    <d v="2021-07-18T00:00:00"/>
    <s v="29.759.429/0001-49"/>
    <s v="Restaurante"/>
    <s v="Empresário (Individual)"/>
    <s v=" - "/>
    <x v="0"/>
    <x v="0"/>
    <x v="0"/>
  </r>
  <r>
    <s v="3001671837"/>
    <x v="6566"/>
    <s v="MICROEMPRESA"/>
    <x v="2103"/>
    <s v="Em Operação"/>
    <s v="Restaurante, Cafeteria, Bar e Similares"/>
    <s v="12850-000"/>
    <s v="SP"/>
    <x v="864"/>
    <d v="2019-08-29T00:00:00"/>
    <d v="2021-08-29T00:00:00"/>
    <s v="30.016.718/0001-37"/>
    <s v="Restaurante"/>
    <s v="Empresário Individual"/>
    <s v=" - "/>
    <x v="0"/>
    <x v="0"/>
    <x v="0"/>
  </r>
  <r>
    <s v="3011370775"/>
    <x v="6567"/>
    <s v="MICROEMPRESA"/>
    <x v="2147"/>
    <s v="Em Operação"/>
    <s v="Restaurante, Cafeteria, Bar e Similares"/>
    <s v="13820-000"/>
    <s v="SP"/>
    <x v="1395"/>
    <d v="2019-08-12T00:00:00"/>
    <d v="2021-08-12T00:00:00"/>
    <s v="30.113.707/0001-75"/>
    <s v="Cafeteria"/>
    <s v="Empresário (Individual)"/>
    <s v=" - "/>
    <x v="0"/>
    <x v="0"/>
    <x v="0"/>
  </r>
  <r>
    <s v="3014001902"/>
    <x v="6568"/>
    <s v="MICROEMPRESA"/>
    <x v="2206"/>
    <s v="Em Operação"/>
    <s v="Restaurante, Cafeteria, Bar e Similares"/>
    <s v="86825-000"/>
    <s v="PR"/>
    <x v="250"/>
    <d v="2019-08-08T00:00:00"/>
    <d v="2021-08-08T00:00:00"/>
    <s v="30.140.019/0001-02"/>
    <s v="Similar"/>
    <s v="Empresário Individual"/>
    <s v=" - "/>
    <x v="0"/>
    <x v="12"/>
    <x v="3"/>
  </r>
  <r>
    <s v="3015867000"/>
    <x v="6569"/>
    <s v="MICROEMPRESA"/>
    <x v="2099"/>
    <s v="Em Operação"/>
    <s v="Restaurante, Cafeteria, Bar e Similares"/>
    <s v="44718-000"/>
    <s v="BA"/>
    <x v="987"/>
    <d v="2019-07-05T00:00:00"/>
    <d v="2021-07-05T00:00:00"/>
    <s v="30.158.670/0001-00"/>
    <s v="Similar"/>
    <s v="Empresário Individual"/>
    <s v=" - "/>
    <x v="0"/>
    <x v="2"/>
    <x v="0"/>
  </r>
  <r>
    <s v="3017038984"/>
    <x v="6570"/>
    <s v="MICROEMPRESA"/>
    <x v="2010"/>
    <s v="Em Operação"/>
    <s v="Restaurante, Cafeteria, Bar e Similares"/>
    <s v="59335-000"/>
    <s v="RN"/>
    <x v="171"/>
    <d v="2019-09-13T00:00:00"/>
    <d v="2021-09-13T00:00:00"/>
    <s v="30.170.389/0001-84"/>
    <s v="Similar"/>
    <s v="Empresário Individual"/>
    <s v=" - "/>
    <x v="0"/>
    <x v="0"/>
    <x v="0"/>
  </r>
  <r>
    <s v="3026139880"/>
    <x v="6571"/>
    <s v="MICROEMPRESA"/>
    <x v="2190"/>
    <s v="Em Operação"/>
    <s v="Restaurante, Cafeteria, Bar e Similares"/>
    <s v="29750-000"/>
    <s v="ES"/>
    <x v="1256"/>
    <d v="2019-08-13T00:00:00"/>
    <d v="2021-08-13T00:00:00"/>
    <s v="30.261.398/0001-80"/>
    <s v="Similar"/>
    <s v="Empresário Individual"/>
    <s v=" - "/>
    <x v="0"/>
    <x v="1"/>
    <x v="3"/>
  </r>
  <r>
    <s v="3027260791"/>
    <x v="6572"/>
    <s v="MICROEMPRESA"/>
    <x v="2150"/>
    <s v="Em Operação"/>
    <s v="Restaurante, Cafeteria, Bar e Similares"/>
    <s v="64660-000"/>
    <s v="PI"/>
    <x v="1524"/>
    <d v="2019-07-15T00:00:00"/>
    <d v="2021-07-15T00:00:00"/>
    <s v="30.272.607/0001-91"/>
    <s v="Bar"/>
    <s v="Empresário Individual"/>
    <s v=" - "/>
    <x v="0"/>
    <x v="1"/>
    <x v="0"/>
  </r>
  <r>
    <s v="3027836165"/>
    <x v="6573"/>
    <s v="MICROEMPRESA"/>
    <x v="2150"/>
    <s v="Em Operação"/>
    <s v="Restaurante, Cafeteria, Bar e Similares"/>
    <s v="77300-000"/>
    <s v="TO"/>
    <x v="1525"/>
    <d v="2019-09-17T00:00:00"/>
    <d v="2021-09-17T00:00:00"/>
    <s v="30.278.361/0001-65"/>
    <s v="Restaurante"/>
    <s v="Sociedade Empresária Limitada"/>
    <s v=" - "/>
    <x v="2"/>
    <x v="4"/>
    <x v="0"/>
  </r>
  <r>
    <s v="3029684004"/>
    <x v="6574"/>
    <s v="MICROEMPRESA"/>
    <x v="2152"/>
    <s v="Em Operação"/>
    <s v="Restaurante, Cafeteria, Bar e Similares"/>
    <s v="84400-000"/>
    <s v="PR"/>
    <x v="487"/>
    <d v="2019-07-17T00:00:00"/>
    <d v="2021-07-17T00:00:00"/>
    <s v="30.296.840/0001-04"/>
    <s v="Restaurante"/>
    <s v="Sociedade Empresária Limitada"/>
    <s v=" - "/>
    <x v="2"/>
    <x v="0"/>
    <x v="0"/>
  </r>
  <r>
    <s v="3033827078"/>
    <x v="6575"/>
    <s v="EMPRESA DE PEQUENO PORTE"/>
    <x v="2004"/>
    <s v="Em Operação"/>
    <s v="Restaurante, Cafeteria, Bar e Similares"/>
    <s v="32280-970"/>
    <s v="MG"/>
    <x v="336"/>
    <d v="2019-08-08T00:00:00"/>
    <d v="2021-08-08T00:00:00"/>
    <s v="30.338.270/0001-78"/>
    <s v="Restaurante"/>
    <s v="Empresa Individual de Responsabilidade Limitada (de Natureza Empresária)"/>
    <s v=" - "/>
    <x v="5"/>
    <x v="0"/>
    <x v="0"/>
  </r>
  <r>
    <s v="3036837047"/>
    <x v="6576"/>
    <s v="MICROEMPRESA"/>
    <x v="2094"/>
    <s v="Em Operação"/>
    <s v="Restaurante, Cafeteria, Bar e Similares"/>
    <s v="66010-020"/>
    <s v="PA"/>
    <x v="428"/>
    <d v="2019-08-01T00:00:00"/>
    <d v="2021-08-01T00:00:00"/>
    <s v="30.368.370/0001-47"/>
    <s v="Bar"/>
    <s v="Sociedade Empresária Limitada"/>
    <s v="Espanhol"/>
    <x v="0"/>
    <x v="10"/>
    <x v="0"/>
  </r>
  <r>
    <s v="3042512480"/>
    <x v="6577"/>
    <s v="MICROEMPRESA"/>
    <x v="2003"/>
    <s v="Em Operação"/>
    <s v="Restaurante, Cafeteria, Bar e Similares"/>
    <s v="76152-000"/>
    <s v="GO"/>
    <x v="1388"/>
    <d v="2019-08-14T00:00:00"/>
    <d v="2021-08-14T00:00:00"/>
    <s v="30.425.124/0001-80"/>
    <s v="Similar"/>
    <s v="Empresário Individual"/>
    <s v=" - "/>
    <x v="0"/>
    <x v="0"/>
    <x v="0"/>
  </r>
  <r>
    <s v="3042702348"/>
    <x v="6578"/>
    <s v="MICROEMPRESA"/>
    <x v="2003"/>
    <s v="Em Operação"/>
    <s v="Restaurante, Cafeteria, Bar e Similares"/>
    <s v="89580-000"/>
    <s v="SC"/>
    <x v="768"/>
    <d v="2019-09-09T00:00:00"/>
    <d v="2021-09-09T00:00:00"/>
    <s v="30.427.023/0001-48"/>
    <s v="Similar"/>
    <s v="Empresário (Individual)"/>
    <s v=" - "/>
    <x v="0"/>
    <x v="0"/>
    <x v="0"/>
  </r>
  <r>
    <s v="3043301460"/>
    <x v="6579"/>
    <s v="MICROEMPRESA"/>
    <x v="2002"/>
    <s v="Em Operação"/>
    <s v="Restaurante, Cafeteria, Bar e Similares"/>
    <s v="86825-000"/>
    <s v="PR"/>
    <x v="250"/>
    <d v="2019-08-14T00:00:00"/>
    <d v="2021-08-14T00:00:00"/>
    <s v="30.433.014/0001-60"/>
    <s v="Similar"/>
    <s v="Empresário Individual"/>
    <s v="Francês"/>
    <x v="2"/>
    <x v="0"/>
    <x v="0"/>
  </r>
  <r>
    <s v="3044279937"/>
    <x v="6580"/>
    <s v="MICROEMPRESA"/>
    <x v="2001"/>
    <s v="Em Operação"/>
    <s v="Restaurante, Cafeteria, Bar e Similares"/>
    <s v="89820-000"/>
    <s v="SC"/>
    <x v="889"/>
    <d v="2019-08-27T00:00:00"/>
    <d v="2021-08-27T00:00:00"/>
    <s v="30.442.799/0001-37"/>
    <s v="Similar"/>
    <s v="Empresário Individual"/>
    <s v=" - "/>
    <x v="3"/>
    <x v="5"/>
    <x v="3"/>
  </r>
  <r>
    <s v="3046982287"/>
    <x v="6581"/>
    <s v="MICROEMPRESA"/>
    <x v="2000"/>
    <s v="Em Operação"/>
    <s v="Restaurante, Cafeteria, Bar e Similares"/>
    <s v="26650-000"/>
    <s v="RJ"/>
    <x v="1526"/>
    <d v="2019-08-15T00:00:00"/>
    <d v="2021-08-15T00:00:00"/>
    <s v="30.469.822/0001-87"/>
    <s v="Restaurante"/>
    <s v="Empresário Individual"/>
    <s v="Português"/>
    <x v="6"/>
    <x v="4"/>
    <x v="1"/>
  </r>
  <r>
    <s v="3047586386"/>
    <x v="6582"/>
    <s v="MICROEMPRESA"/>
    <x v="2000"/>
    <s v="Em Operação"/>
    <s v="Restaurante, Cafeteria, Bar e Similares"/>
    <s v="47650-000"/>
    <s v="BA"/>
    <x v="121"/>
    <d v="2019-07-03T00:00:00"/>
    <d v="2021-07-03T00:00:00"/>
    <s v="30.475.863/0001-86"/>
    <s v="Restaurante"/>
    <s v="Empresário Individual"/>
    <s v="Inglês"/>
    <x v="14"/>
    <x v="0"/>
    <x v="0"/>
  </r>
  <r>
    <s v="3048467091"/>
    <x v="6583"/>
    <s v="MICROEMPRESA"/>
    <x v="2153"/>
    <s v="Em Operação"/>
    <s v="Restaurante, Cafeteria, Bar e Similares"/>
    <s v="65590-000"/>
    <s v="MA"/>
    <x v="263"/>
    <d v="2019-08-22T00:00:00"/>
    <d v="2021-08-22T00:00:00"/>
    <s v="30.484.670/0001-91"/>
    <s v="Restaurante"/>
    <s v="Empresário (Individual)"/>
    <s v="Italiano"/>
    <x v="6"/>
    <x v="0"/>
    <x v="0"/>
  </r>
  <r>
    <s v="3051961823"/>
    <x v="6584"/>
    <s v="MICROEMPRESA"/>
    <x v="2090"/>
    <s v="Em Operação"/>
    <s v="Restaurante, Cafeteria, Bar e Similares"/>
    <s v="95717-970"/>
    <s v="RS"/>
    <x v="836"/>
    <d v="2019-09-06T00:00:00"/>
    <d v="2021-09-06T00:00:00"/>
    <s v="30.519.618/0001-23"/>
    <s v="Similar"/>
    <s v="Sociedade Empresária Limitada"/>
    <s v=" - "/>
    <x v="2"/>
    <x v="0"/>
    <x v="0"/>
  </r>
  <r>
    <s v="3052076479"/>
    <x v="6585"/>
    <s v="MICROEMPRESA"/>
    <x v="2090"/>
    <s v="Em Operação"/>
    <s v="Restaurante, Cafeteria, Bar e Similares"/>
    <s v="28616-115"/>
    <s v="RJ"/>
    <x v="142"/>
    <d v="2019-07-11T00:00:00"/>
    <d v="2021-07-11T00:00:00"/>
    <s v="30.520.764/0001-79"/>
    <s v="Restaurante"/>
    <s v="Empresário (Individual)"/>
    <s v=" - "/>
    <x v="3"/>
    <x v="4"/>
    <x v="3"/>
  </r>
  <r>
    <s v="3053404273"/>
    <x v="6586"/>
    <s v="MICROEMPRESA"/>
    <x v="2155"/>
    <s v="Em Operação"/>
    <s v="Restaurante, Cafeteria, Bar e Similares"/>
    <s v="27175-000"/>
    <s v="RJ"/>
    <x v="710"/>
    <d v="2019-07-03T00:00:00"/>
    <d v="2021-07-03T00:00:00"/>
    <s v="30.534.042/0001-73"/>
    <s v="Similar"/>
    <s v="Empresário Individual"/>
    <s v=" - "/>
    <x v="8"/>
    <x v="4"/>
    <x v="0"/>
  </r>
  <r>
    <s v="3054047720"/>
    <x v="6587"/>
    <s v="MICROEMPRESA"/>
    <x v="2155"/>
    <s v="Em Operação"/>
    <s v="Restaurante, Cafeteria, Bar e Similares"/>
    <s v="58390-000"/>
    <s v="PB"/>
    <x v="1527"/>
    <d v="2019-07-08T00:00:00"/>
    <d v="2021-07-08T00:00:00"/>
    <s v="30.540.477/0001-20"/>
    <s v="Restaurante"/>
    <s v="Empresário Individual"/>
    <s v=" - "/>
    <x v="2"/>
    <x v="0"/>
    <x v="0"/>
  </r>
  <r>
    <s v="3057587627"/>
    <x v="6588"/>
    <s v="MICROEMPRESA"/>
    <x v="2087"/>
    <s v="Em Operação"/>
    <s v="Restaurante, Cafeteria, Bar e Similares"/>
    <s v="11446-000"/>
    <s v="SP"/>
    <x v="243"/>
    <d v="2019-09-02T00:00:00"/>
    <d v="2021-09-02T00:00:00"/>
    <s v="30.575.876/0001-27"/>
    <s v="Restaurante"/>
    <s v="Sociedade Empresária Limitada"/>
    <s v=" - "/>
    <x v="6"/>
    <x v="4"/>
    <x v="0"/>
  </r>
  <r>
    <s v="3063849350"/>
    <x v="6589"/>
    <s v="MICROEMPRESA"/>
    <x v="1998"/>
    <s v="Em Operação"/>
    <s v="Restaurante, Cafeteria, Bar e Similares"/>
    <s v="66846-001"/>
    <s v="PA"/>
    <x v="428"/>
    <d v="2019-08-02T00:00:00"/>
    <d v="2021-08-02T00:00:00"/>
    <s v="30.638.493/0001-50"/>
    <s v="Restaurante"/>
    <s v="Empresário Individual"/>
    <s v=" - "/>
    <x v="0"/>
    <x v="0"/>
    <x v="0"/>
  </r>
  <r>
    <s v="3066509678"/>
    <x v="6590"/>
    <s v="MICROEMPRESA"/>
    <x v="2083"/>
    <s v="Em Operação"/>
    <s v="Restaurante, Cafeteria, Bar e Similares"/>
    <s v="37640-000"/>
    <s v="MG"/>
    <x v="1"/>
    <d v="2019-07-04T00:00:00"/>
    <d v="2021-07-04T00:00:00"/>
    <s v="30.665.096/0001-78"/>
    <s v="Restaurante"/>
    <s v="Empresário (Individual)"/>
    <s v=" - "/>
    <x v="0"/>
    <x v="0"/>
    <x v="0"/>
  </r>
  <r>
    <s v="3068487854"/>
    <x v="6591"/>
    <s v="MICROEMPRESA"/>
    <x v="2081"/>
    <s v="Em Operação"/>
    <s v="Restaurante, Cafeteria, Bar e Similares"/>
    <s v="78043-900"/>
    <s v="MT"/>
    <x v="71"/>
    <d v="2019-09-17T00:00:00"/>
    <d v="2021-09-17T00:00:00"/>
    <s v="30.684.878/0001-54"/>
    <s v="Restaurante"/>
    <s v="Sociedade Empresária Limitada"/>
    <s v="Inglês|Espanhol"/>
    <x v="0"/>
    <x v="1"/>
    <x v="0"/>
  </r>
  <r>
    <s v="3069267465"/>
    <x v="6592"/>
    <s v="EMPRESA DE PEQUENO PORTE"/>
    <x v="1997"/>
    <s v="Em Implantação"/>
    <s v="Restaurante, Cafeteria, Bar e Similares"/>
    <s v="78820-000"/>
    <s v="MT"/>
    <x v="1528"/>
    <d v="2019-07-09T00:00:00"/>
    <d v="2021-07-09T00:00:00"/>
    <s v="30.692.674/0001-65"/>
    <s v="Similar"/>
    <s v="Empresa Individual de Responsabilidade Limitada (de Natureza Empresária)"/>
    <s v="Inglês|Espanhol"/>
    <x v="0"/>
    <x v="5"/>
    <x v="0"/>
  </r>
  <r>
    <s v="3069311047"/>
    <x v="6593"/>
    <s v="MICROEMPRESA"/>
    <x v="1997"/>
    <s v="Em Operação"/>
    <s v="Restaurante, Cafeteria, Bar e Similares"/>
    <s v="29650-000"/>
    <s v="ES"/>
    <x v="388"/>
    <d v="2019-08-06T00:00:00"/>
    <d v="2021-08-06T00:00:00"/>
    <s v="30.693.110/0001-47"/>
    <s v="Cafeteria"/>
    <s v="Empresário Individual"/>
    <s v=" - "/>
    <x v="2"/>
    <x v="4"/>
    <x v="6"/>
  </r>
  <r>
    <s v="3079165630"/>
    <x v="6594"/>
    <s v="MICROEMPRESA"/>
    <x v="1994"/>
    <s v="Em Operação"/>
    <s v="Restaurante, Cafeteria, Bar e Similares"/>
    <s v="68555-011"/>
    <s v="PA"/>
    <x v="674"/>
    <d v="2019-08-21T00:00:00"/>
    <d v="2021-08-21T00:00:00"/>
    <s v="30.791.656/0001-30"/>
    <s v="Restaurante"/>
    <s v="Sociedade Empresária Limitada"/>
    <s v=" - "/>
    <x v="0"/>
    <x v="0"/>
    <x v="0"/>
  </r>
  <r>
    <s v="3083365467"/>
    <x v="6595"/>
    <s v="MICROEMPRESA"/>
    <x v="2079"/>
    <s v="Em Operação"/>
    <s v="Restaurante, Cafeteria, Bar e Similares"/>
    <s v="58480-000"/>
    <s v="PB"/>
    <x v="1257"/>
    <d v="2019-08-19T00:00:00"/>
    <d v="2021-08-19T00:00:00"/>
    <s v="30.833.654/0001-67"/>
    <s v="Restaurante"/>
    <s v="Empresário Individual"/>
    <s v=" - "/>
    <x v="0"/>
    <x v="0"/>
    <x v="0"/>
  </r>
  <r>
    <s v="3088143553"/>
    <x v="6596"/>
    <s v="MICROEMPRESA"/>
    <x v="2207"/>
    <s v="Em Operação"/>
    <s v="Restaurante, Cafeteria, Bar e Similares"/>
    <s v="99345-000"/>
    <s v="RS"/>
    <x v="1529"/>
    <d v="2019-07-02T00:00:00"/>
    <d v="2021-07-02T00:00:00"/>
    <s v="30.881.435/0001-53"/>
    <s v="Restaurante"/>
    <s v="Empresário (Individual)"/>
    <s v=" - "/>
    <x v="2"/>
    <x v="0"/>
    <x v="0"/>
  </r>
  <r>
    <s v="3089500979"/>
    <x v="6597"/>
    <s v="MICROEMPRESA"/>
    <x v="2076"/>
    <s v="Em Operação"/>
    <s v="Restaurante, Cafeteria, Bar e Similares"/>
    <s v="49100-000"/>
    <s v="SE"/>
    <x v="670"/>
    <d v="2019-07-08T00:00:00"/>
    <d v="2021-07-08T00:00:00"/>
    <s v="30.895.009/0001-79"/>
    <s v="Similar"/>
    <s v="Empresário Individual"/>
    <s v=" - "/>
    <x v="7"/>
    <x v="4"/>
    <x v="0"/>
  </r>
  <r>
    <s v="3092509901"/>
    <x v="6598"/>
    <s v="MICROEMPRESA"/>
    <x v="1991"/>
    <s v="Em Operação"/>
    <s v="Restaurante, Cafeteria, Bar e Similares"/>
    <s v="18330-000"/>
    <s v="SP"/>
    <x v="1233"/>
    <d v="2019-08-22T00:00:00"/>
    <d v="2021-08-22T00:00:00"/>
    <s v="30.925.099/0001-01"/>
    <s v="Restaurante"/>
    <s v="Empresário (Individual)"/>
    <s v=" - "/>
    <x v="0"/>
    <x v="0"/>
    <x v="0"/>
  </r>
  <r>
    <s v="3096820670"/>
    <x v="6599"/>
    <s v="MICROEMPRESA"/>
    <x v="2072"/>
    <s v="Em Operação"/>
    <s v="Restaurante, Cafeteria, Bar e Similares"/>
    <s v="59214-000"/>
    <s v="RN"/>
    <x v="831"/>
    <d v="2019-09-05T00:00:00"/>
    <d v="2021-09-05T00:00:00"/>
    <s v="30.968.206/0001-70"/>
    <s v="Restaurante"/>
    <s v="Empresário Individual"/>
    <s v=" - "/>
    <x v="0"/>
    <x v="0"/>
    <x v="0"/>
  </r>
  <r>
    <s v="3098998446"/>
    <x v="6600"/>
    <s v="MICROEMPRESA"/>
    <x v="2163"/>
    <s v="Em Operação"/>
    <s v="Restaurante, Cafeteria, Bar e Similares"/>
    <s v="86828-000"/>
    <s v="PR"/>
    <x v="509"/>
    <d v="2019-07-02T00:00:00"/>
    <d v="2021-07-02T00:00:00"/>
    <s v="30.989.984/0001-46"/>
    <s v="Restaurante"/>
    <s v="Sociedade Empresária Limitada"/>
    <s v=" - "/>
    <x v="5"/>
    <x v="4"/>
    <x v="3"/>
  </r>
  <r>
    <s v="3104174522"/>
    <x v="6601"/>
    <s v="MICROEMPRESA"/>
    <x v="2196"/>
    <s v="Em Operação"/>
    <s v="Restaurante, Cafeteria, Bar e Similares"/>
    <s v="68633-000"/>
    <s v="PA"/>
    <x v="54"/>
    <d v="2019-08-22T00:00:00"/>
    <d v="2021-08-22T00:00:00"/>
    <s v="31.041.745/0001-22"/>
    <s v="Restaurante"/>
    <s v="Empresário Individual"/>
    <s v=" - "/>
    <x v="0"/>
    <x v="0"/>
    <x v="0"/>
  </r>
  <r>
    <s v="3122288505"/>
    <x v="6602"/>
    <s v="MICROEMPRESA"/>
    <x v="2064"/>
    <s v="Em Operação"/>
    <s v="Restaurante, Cafeteria, Bar e Similares"/>
    <s v="45860-000"/>
    <s v="BA"/>
    <x v="453"/>
    <d v="2019-07-04T00:00:00"/>
    <d v="2021-07-04T00:00:00"/>
    <s v="31.222.885/0001-05"/>
    <s v="Restaurante"/>
    <s v="Empresário (Individual)"/>
    <s v=" - "/>
    <x v="0"/>
    <x v="0"/>
    <x v="0"/>
  </r>
  <r>
    <s v="3124629460"/>
    <x v="6603"/>
    <s v="MICROEMPRESA"/>
    <x v="2169"/>
    <s v="Em Operação"/>
    <s v="Restaurante, Cafeteria, Bar e Similares"/>
    <s v="85010-000"/>
    <s v="PR"/>
    <x v="701"/>
    <d v="2019-08-29T00:00:00"/>
    <d v="2021-08-29T00:00:00"/>
    <s v="31.246.294/0001-60"/>
    <s v="Cafeteria"/>
    <s v="Sociedade Empresária Limitada"/>
    <s v="Português"/>
    <x v="17"/>
    <x v="0"/>
    <x v="0"/>
  </r>
  <r>
    <s v="3125376945"/>
    <x v="6604"/>
    <s v="MICROEMPRESA"/>
    <x v="2169"/>
    <s v="Em Operação"/>
    <s v="Restaurante, Cafeteria, Bar e Similares"/>
    <s v="12450-000"/>
    <s v="SP"/>
    <x v="979"/>
    <d v="2019-07-29T00:00:00"/>
    <d v="2021-07-29T00:00:00"/>
    <s v="31.253.769/0001-45"/>
    <s v="Cafeteria"/>
    <s v="Sociedade Empresária Limitada"/>
    <s v=" - "/>
    <x v="0"/>
    <x v="17"/>
    <x v="16"/>
  </r>
  <r>
    <s v="3130447306"/>
    <x v="6605"/>
    <s v="MICROEMPRESA"/>
    <x v="2171"/>
    <s v="Em Operação"/>
    <s v="Restaurante, Cafeteria, Bar e Similares"/>
    <s v="69053-150"/>
    <s v="AM"/>
    <x v="277"/>
    <d v="2019-08-15T00:00:00"/>
    <d v="2021-08-15T00:00:00"/>
    <s v="31.304.473/0001-06"/>
    <s v="Cafeteria"/>
    <s v="Empresa Individual de Responsabilidade Limitada (de Natureza Empresária)"/>
    <s v="Inglês"/>
    <x v="4"/>
    <x v="1"/>
    <x v="7"/>
  </r>
  <r>
    <s v="3130958171"/>
    <x v="6606"/>
    <s v="MICROEMPRESA"/>
    <x v="2171"/>
    <s v="Em Operação"/>
    <s v="Restaurante, Cafeteria, Bar e Similares"/>
    <s v="28860-000"/>
    <s v="RJ"/>
    <x v="883"/>
    <d v="2019-07-11T00:00:00"/>
    <d v="2021-07-11T00:00:00"/>
    <s v="31.309.581/0001-71"/>
    <s v="Restaurante"/>
    <s v="Empresário Individual"/>
    <s v=" - "/>
    <x v="0"/>
    <x v="0"/>
    <x v="0"/>
  </r>
  <r>
    <s v="3132971660"/>
    <x v="6607"/>
    <s v="MICROEMPRESA"/>
    <x v="2199"/>
    <s v="Em Operação"/>
    <s v="Restaurante, Cafeteria, Bar e Similares"/>
    <s v="68109-000"/>
    <s v="PA"/>
    <x v="192"/>
    <d v="2019-08-09T00:00:00"/>
    <d v="2021-08-09T00:00:00"/>
    <s v="31.329.716/0001-60"/>
    <s v="Restaurante"/>
    <s v="Sociedade Empresária Limitada"/>
    <s v=" - "/>
    <x v="2"/>
    <x v="4"/>
    <x v="0"/>
  </r>
  <r>
    <s v="3136862209"/>
    <x v="6608"/>
    <s v="MICROEMPRESA"/>
    <x v="2173"/>
    <s v="Em Operação"/>
    <s v="Restaurante, Cafeteria, Bar e Similares"/>
    <s v="46830-000"/>
    <s v="BA"/>
    <x v="1530"/>
    <d v="2019-08-20T00:00:00"/>
    <d v="2021-08-20T00:00:00"/>
    <s v="31.368.622/0001-09"/>
    <s v="Similar"/>
    <s v="Empresário Individual"/>
    <s v=" - "/>
    <x v="0"/>
    <x v="0"/>
    <x v="0"/>
  </r>
  <r>
    <s v="3143239903"/>
    <x v="6609"/>
    <s v="MICROEMPRESA"/>
    <x v="2174"/>
    <s v="Em Operação"/>
    <s v="Restaurante, Cafeteria, Bar e Similares"/>
    <s v="69900-315"/>
    <s v="AC"/>
    <x v="90"/>
    <d v="2019-07-18T00:00:00"/>
    <d v="2021-07-18T00:00:00"/>
    <s v="31.432.399/0001-03"/>
    <s v="Restaurante"/>
    <s v="Empresário Individual"/>
    <s v=" - "/>
    <x v="0"/>
    <x v="0"/>
    <x v="0"/>
  </r>
  <r>
    <s v="3144020288"/>
    <x v="6610"/>
    <s v="MICROEMPRESA"/>
    <x v="2062"/>
    <s v="Em Operação"/>
    <s v="Restaurante, Cafeteria, Bar e Similares"/>
    <s v="58480-000"/>
    <s v="PB"/>
    <x v="1257"/>
    <d v="2019-08-19T00:00:00"/>
    <d v="2021-08-19T00:00:00"/>
    <s v="31.440.202/0001-88"/>
    <s v="Restaurante"/>
    <s v="Empresário (Individual)"/>
    <s v=" - "/>
    <x v="0"/>
    <x v="0"/>
    <x v="0"/>
  </r>
  <r>
    <s v="3144862888"/>
    <x v="6611"/>
    <s v="MICROEMPRESA"/>
    <x v="2062"/>
    <s v="Em Operação"/>
    <s v="Restaurante, Cafeteria, Bar e Similares"/>
    <s v="68721-000"/>
    <s v="PA"/>
    <x v="763"/>
    <d v="2019-07-09T00:00:00"/>
    <d v="2021-07-09T00:00:00"/>
    <s v="31.448.628/0001-88"/>
    <s v="Restaurante"/>
    <s v="Empresário (Individual)"/>
    <s v="Inglês"/>
    <x v="14"/>
    <x v="1"/>
    <x v="0"/>
  </r>
  <r>
    <s v="3151006500"/>
    <x v="6612"/>
    <s v="MICROEMPRESA"/>
    <x v="2059"/>
    <s v="Em Operação"/>
    <s v="Restaurante, Cafeteria, Bar e Similares"/>
    <s v="19590-000"/>
    <s v="SP"/>
    <x v="1531"/>
    <d v="2019-09-10T00:00:00"/>
    <d v="2021-09-10T00:00:00"/>
    <s v="31.510.065/0001-00"/>
    <s v="Restaurante"/>
    <s v="Empresário Individual"/>
    <s v=" - "/>
    <x v="6"/>
    <x v="6"/>
    <x v="4"/>
  </r>
  <r>
    <s v="3155016560"/>
    <x v="6613"/>
    <s v="MICROEMPRESA"/>
    <x v="2056"/>
    <s v="Em Operação"/>
    <s v="Restaurante, Cafeteria, Bar e Similares"/>
    <s v="37680-000"/>
    <s v="MG"/>
    <x v="31"/>
    <d v="2019-08-07T00:00:00"/>
    <d v="2021-08-07T00:00:00"/>
    <s v="31.550.165/0001-60"/>
    <s v="Restaurante"/>
    <s v="Empresário Individual"/>
    <s v=" - "/>
    <x v="0"/>
    <x v="1"/>
    <x v="0"/>
  </r>
  <r>
    <s v="3164913317"/>
    <x v="6614"/>
    <s v="MICROEMPRESA"/>
    <x v="1977"/>
    <s v="Em Operação"/>
    <s v="Restaurante, Cafeteria, Bar e Similares"/>
    <s v="68005-260"/>
    <s v="PA"/>
    <x v="235"/>
    <d v="2019-08-12T00:00:00"/>
    <d v="2021-08-12T00:00:00"/>
    <s v="31.649.133/0001-17"/>
    <s v="Similar"/>
    <s v="Sociedade Empresária Limitada"/>
    <s v=" - "/>
    <x v="5"/>
    <x v="4"/>
    <x v="0"/>
  </r>
  <r>
    <s v="3166410768"/>
    <x v="6615"/>
    <s v="MICROEMPRESA"/>
    <x v="2208"/>
    <s v="Em Operação"/>
    <s v="Restaurante, Cafeteria, Bar e Similares"/>
    <s v="64071-850"/>
    <s v="PI"/>
    <x v="219"/>
    <d v="2019-07-30T00:00:00"/>
    <d v="2021-07-30T00:00:00"/>
    <s v="31.664.107/0001-68"/>
    <s v="Restaurante"/>
    <s v="Sociedade Empresária Limitada"/>
    <s v=" - "/>
    <x v="0"/>
    <x v="0"/>
    <x v="0"/>
  </r>
  <r>
    <s v="3172127015"/>
    <x v="6616"/>
    <s v="MICROEMPRESA"/>
    <x v="2053"/>
    <s v="Em Operação"/>
    <s v="Restaurante, Cafeteria, Bar e Similares"/>
    <s v="88531-000"/>
    <s v="SC"/>
    <x v="1532"/>
    <d v="2019-07-23T00:00:00"/>
    <d v="2021-07-23T00:00:00"/>
    <s v="31.721.270/0001-15"/>
    <s v="Restaurante"/>
    <s v="Empresário Individual"/>
    <s v=" - "/>
    <x v="0"/>
    <x v="0"/>
    <x v="0"/>
  </r>
  <r>
    <s v="3172256272"/>
    <x v="6617"/>
    <s v="MICROEMPRESA"/>
    <x v="2053"/>
    <s v="Em Operação"/>
    <s v="Restaurante, Cafeteria, Bar e Similares"/>
    <s v="44400-000"/>
    <s v="BA"/>
    <x v="245"/>
    <d v="2019-07-18T00:00:00"/>
    <d v="2021-07-18T00:00:00"/>
    <s v="31.722.562/0001-72"/>
    <s v="Restaurante"/>
    <s v="Empresário Individual"/>
    <s v=" - "/>
    <x v="6"/>
    <x v="0"/>
    <x v="0"/>
  </r>
  <r>
    <s v="3174079075"/>
    <x v="6618"/>
    <s v="MICROEMPRESA"/>
    <x v="1971"/>
    <s v="Em Operação"/>
    <s v="Restaurante, Cafeteria, Bar e Similares"/>
    <s v="47200-000"/>
    <s v="BA"/>
    <x v="1533"/>
    <d v="2019-07-12T00:00:00"/>
    <d v="2021-07-12T00:00:00"/>
    <s v="31.740.790/0001-75"/>
    <s v="Restaurante"/>
    <s v="Empresário (Individual)"/>
    <s v=" - "/>
    <x v="0"/>
    <x v="0"/>
    <x v="0"/>
  </r>
  <r>
    <s v="3177699708"/>
    <x v="6619"/>
    <s v="MICROEMPRESA"/>
    <x v="1970"/>
    <s v="Em Operação"/>
    <s v="Restaurante, Cafeteria, Bar e Similares"/>
    <s v="13670-000"/>
    <s v="SP"/>
    <x v="144"/>
    <d v="2019-08-12T00:00:00"/>
    <d v="2021-08-12T00:00:00"/>
    <s v="31.776.997/0001-08"/>
    <s v="Restaurante"/>
    <s v="Empresário Individual"/>
    <s v=" - "/>
    <x v="6"/>
    <x v="1"/>
    <x v="0"/>
  </r>
  <r>
    <s v="3177956697"/>
    <x v="6620"/>
    <s v="MICROEMPRESA"/>
    <x v="1970"/>
    <s v="Em Operação"/>
    <s v="Restaurante, Cafeteria, Bar e Similares"/>
    <s v="37400-000"/>
    <s v="MG"/>
    <x v="882"/>
    <d v="2019-07-02T00:00:00"/>
    <d v="2021-07-02T00:00:00"/>
    <s v="31.779.566/0001-97"/>
    <s v="Similar"/>
    <s v="Empresário Individual"/>
    <s v="Português|Inglês"/>
    <x v="5"/>
    <x v="0"/>
    <x v="0"/>
  </r>
  <r>
    <s v="3178734182"/>
    <x v="6621"/>
    <s v="MICROEMPRESA"/>
    <x v="2181"/>
    <s v="Em Operação"/>
    <s v="Restaurante, Cafeteria, Bar e Similares"/>
    <s v="89560-198"/>
    <s v="SC"/>
    <x v="669"/>
    <d v="2019-07-08T00:00:00"/>
    <d v="2021-07-08T00:00:00"/>
    <s v="31.787.341/0001-82"/>
    <s v="Restaurante"/>
    <s v="Sociedade Empresária Limitada"/>
    <s v=" - "/>
    <x v="0"/>
    <x v="0"/>
    <x v="0"/>
  </r>
  <r>
    <s v="3186888957"/>
    <x v="6622"/>
    <s v="EMPRESA DE PEQUENO PORTE"/>
    <x v="2048"/>
    <s v="Em Operação"/>
    <s v="Restaurante, Cafeteria, Bar e Similares"/>
    <s v="28625-140"/>
    <s v="RJ"/>
    <x v="142"/>
    <d v="2019-07-12T00:00:00"/>
    <d v="2021-07-12T00:00:00"/>
    <s v="31.868.889/0001-57"/>
    <s v="Restaurante"/>
    <s v="Empresário (Individual)"/>
    <s v=" - "/>
    <x v="1"/>
    <x v="4"/>
    <x v="0"/>
  </r>
  <r>
    <s v="3189964875"/>
    <x v="6623"/>
    <s v="MICROEMPRESA"/>
    <x v="2183"/>
    <s v="Em Operação"/>
    <s v="Restaurante, Cafeteria, Bar e Similares"/>
    <s v="29259-000"/>
    <s v="ES"/>
    <x v="1534"/>
    <d v="2019-09-20T00:00:00"/>
    <d v="2021-09-20T00:00:00"/>
    <s v="31.899.648/0001-75"/>
    <s v="Restaurante"/>
    <s v="Empresário Individual"/>
    <s v="Inglês"/>
    <x v="2"/>
    <x v="0"/>
    <x v="0"/>
  </r>
  <r>
    <s v="3194899404"/>
    <x v="6624"/>
    <s v="MICROEMPRESA"/>
    <x v="2046"/>
    <s v="Em Operação"/>
    <s v="Restaurante, Cafeteria, Bar e Similares"/>
    <s v="12530-000"/>
    <s v="SP"/>
    <x v="384"/>
    <d v="2019-08-13T00:00:00"/>
    <d v="2021-08-13T00:00:00"/>
    <s v="31.948.994/0001-04"/>
    <s v="Restaurante"/>
    <s v="Sociedade Empresária Limitada"/>
    <s v="Inglês"/>
    <x v="2"/>
    <x v="0"/>
    <x v="0"/>
  </r>
  <r>
    <s v="3205129511"/>
    <x v="6625"/>
    <s v="MICROEMPRESA"/>
    <x v="2209"/>
    <s v="Em Operação"/>
    <s v="Restaurante, Cafeteria, Bar e Similares"/>
    <s v="49680-000"/>
    <s v="SE"/>
    <x v="1535"/>
    <d v="2019-09-14T00:00:00"/>
    <d v="2021-09-14T00:00:00"/>
    <s v="32.051.295/0001-11"/>
    <s v="Restaurante"/>
    <s v="Sociedade Empresária Limitada"/>
    <s v=" - "/>
    <x v="0"/>
    <x v="1"/>
    <x v="0"/>
  </r>
  <r>
    <s v="3208837163"/>
    <x v="6626"/>
    <s v="MICROEMPRESA"/>
    <x v="2042"/>
    <s v="Em Operação"/>
    <s v="Restaurante, Cafeteria, Bar e Similares"/>
    <s v="38660-000"/>
    <s v="MG"/>
    <x v="1202"/>
    <d v="2019-07-31T00:00:00"/>
    <d v="2021-07-31T00:00:00"/>
    <s v="32.088.371/0001-63"/>
    <s v="Restaurante"/>
    <s v="Empresário Individual"/>
    <s v="Português"/>
    <x v="0"/>
    <x v="0"/>
    <x v="0"/>
  </r>
  <r>
    <s v="3208864703"/>
    <x v="6627"/>
    <s v="MICROEMPRESA"/>
    <x v="2042"/>
    <s v="Em Operação"/>
    <s v="Restaurante, Cafeteria, Bar e Similares"/>
    <s v="29650-000"/>
    <s v="ES"/>
    <x v="388"/>
    <d v="2019-08-27T00:00:00"/>
    <d v="2021-08-27T00:00:00"/>
    <s v="32.088.647/0001-03"/>
    <s v="Restaurante"/>
    <s v="Empresário (Individual)"/>
    <s v=" - "/>
    <x v="6"/>
    <x v="4"/>
    <x v="13"/>
  </r>
  <r>
    <s v="3220502904"/>
    <x v="6628"/>
    <s v="MICROEMPRESA"/>
    <x v="1957"/>
    <s v="Em Operação"/>
    <s v="Restaurante, Cafeteria, Bar e Similares"/>
    <s v="68523-000"/>
    <s v="PA"/>
    <x v="1536"/>
    <d v="2019-07-01T00:00:00"/>
    <d v="2021-07-01T00:00:00"/>
    <s v="32.205.029/0001-04"/>
    <s v="Restaurante"/>
    <s v="Empresa Individual de Responsabilidade Limitada (de Natureza Empresária)"/>
    <s v=" - "/>
    <x v="0"/>
    <x v="0"/>
    <x v="0"/>
  </r>
  <r>
    <s v="3221351377"/>
    <x v="6629"/>
    <s v="MICROEMPRESA"/>
    <x v="2038"/>
    <s v="Em Operação"/>
    <s v="Restaurante, Cafeteria, Bar e Similares"/>
    <s v="29216-010"/>
    <s v="ES"/>
    <x v="199"/>
    <d v="2019-08-21T00:00:00"/>
    <d v="2021-08-21T00:00:00"/>
    <s v="32.213.513/0001-77"/>
    <s v="Bar"/>
    <s v="Empresário Individual"/>
    <s v=" - "/>
    <x v="0"/>
    <x v="0"/>
    <x v="0"/>
  </r>
  <r>
    <s v="3222382750"/>
    <x v="6630"/>
    <s v="MICROEMPRESA"/>
    <x v="2037"/>
    <s v="Em Operação"/>
    <s v="Restaurante, Cafeteria, Bar e Similares"/>
    <s v="84010-330"/>
    <s v="PR"/>
    <x v="16"/>
    <d v="2019-09-02T00:00:00"/>
    <d v="2021-09-02T00:00:00"/>
    <s v="32.223.827/0001-50"/>
    <s v="Similar"/>
    <s v="Sociedade Empresária Limitada"/>
    <s v=" - "/>
    <x v="0"/>
    <x v="0"/>
    <x v="0"/>
  </r>
  <r>
    <s v="3225813204"/>
    <x v="6631"/>
    <s v="MICROEMPRESA"/>
    <x v="2035"/>
    <s v="Em Operação"/>
    <s v="Restaurante, Cafeteria, Bar e Similares"/>
    <s v="29220-600"/>
    <s v="ES"/>
    <x v="199"/>
    <d v="2019-09-03T00:00:00"/>
    <d v="2021-09-03T00:00:00"/>
    <s v="32.258.132/0001-04"/>
    <s v="Restaurante"/>
    <s v="Empresário Individual"/>
    <s v=" - "/>
    <x v="0"/>
    <x v="7"/>
    <x v="1"/>
  </r>
  <r>
    <s v="3227947744"/>
    <x v="6632"/>
    <s v="MICROEMPRESA"/>
    <x v="2210"/>
    <s v="Em Operação"/>
    <s v="Restaurante, Cafeteria, Bar e Similares"/>
    <s v="89896-000"/>
    <s v="SC"/>
    <x v="491"/>
    <d v="2019-08-27T00:00:00"/>
    <d v="2021-08-27T00:00:00"/>
    <s v="32.279.477/0001-44"/>
    <s v="Cafeteria"/>
    <s v="Sociedade Empresária Limitada"/>
    <s v="Alemão|Espanhol"/>
    <x v="3"/>
    <x v="5"/>
    <x v="3"/>
  </r>
  <r>
    <s v="3231601550"/>
    <x v="6633"/>
    <s v="MICROEMPRESA"/>
    <x v="2029"/>
    <s v="Em Operação"/>
    <s v="Restaurante, Cafeteria, Bar e Similares"/>
    <s v="59296-515"/>
    <s v="RN"/>
    <x v="158"/>
    <d v="2019-09-12T00:00:00"/>
    <d v="2021-09-12T00:00:00"/>
    <s v="32.316.015/0001-50"/>
    <s v="Restaurante"/>
    <s v="Empresário Individual"/>
    <s v=" - "/>
    <x v="0"/>
    <x v="1"/>
    <x v="0"/>
  </r>
  <r>
    <s v="1357459476"/>
    <x v="6634"/>
    <s v="DEMAIS"/>
    <x v="2020"/>
    <s v="Em Operação"/>
    <s v="Restaurante, Cafeteria, Bar e Similares"/>
    <s v="13184-210"/>
    <s v="SP"/>
    <x v="252"/>
    <d v="2019-12-16T00:00:00"/>
    <d v="2021-12-16T00:00:00"/>
    <s v="13.574.594/0761-76"/>
    <s v="Similar"/>
    <s v="Sociedade Anônima Aberta"/>
    <s v=" - "/>
    <x v="0"/>
    <x v="0"/>
    <x v="0"/>
  </r>
  <r>
    <s v="1507728517"/>
    <x v="6635"/>
    <s v="DEMAIS"/>
    <x v="2093"/>
    <s v="Em Operação"/>
    <s v="Restaurante, Cafeteria, Bar e Similares"/>
    <s v="11622-100"/>
    <s v="SP"/>
    <x v="256"/>
    <d v="2019-11-14T00:00:00"/>
    <d v="2021-11-14T00:00:00"/>
    <s v="15.077.285/0002-17"/>
    <s v="Similar"/>
    <s v="Empresa Individual de Responsabilidade Limitada (de Natureza Empresária)"/>
    <s v=" - "/>
    <x v="0"/>
    <x v="0"/>
    <x v="0"/>
  </r>
  <r>
    <s v="2416711514"/>
    <x v="6636"/>
    <s v="MICROEMPRESA"/>
    <x v="1961"/>
    <s v="Em Operação"/>
    <s v="Restaurante, Cafeteria, Bar e Similares"/>
    <s v="30315-032"/>
    <s v="MG"/>
    <x v="2"/>
    <d v="2019-10-07T00:00:00"/>
    <d v="2021-10-07T00:00:00"/>
    <s v="24.167.115/0002-14"/>
    <s v="Cafeteria"/>
    <s v="Sociedade Empresária Limitada"/>
    <s v=" - "/>
    <x v="0"/>
    <x v="0"/>
    <x v="0"/>
  </r>
  <r>
    <s v="2869403190"/>
    <x v="6637"/>
    <s v="MICROEMPRESA"/>
    <x v="2026"/>
    <s v="Em Operação"/>
    <s v="Restaurante, Cafeteria, Bar e Similares"/>
    <s v="11660-150"/>
    <s v="SP"/>
    <x v="258"/>
    <d v="2019-12-04T00:00:00"/>
    <d v="2021-12-04T00:00:00"/>
    <s v="28.694.031/0002-90"/>
    <s v="Restaurante"/>
    <s v="Empresa Individual de Responsabilidade Limitada (de Natureza Empresária)"/>
    <s v=" - "/>
    <x v="0"/>
    <x v="0"/>
    <x v="0"/>
  </r>
  <r>
    <s v="2934560262"/>
    <x v="6638"/>
    <s v="MICROEMPRESA"/>
    <x v="2129"/>
    <s v="Em Operação"/>
    <s v="Restaurante, Cafeteria, Bar e Similares"/>
    <s v="62010-290"/>
    <s v="CE"/>
    <x v="520"/>
    <d v="2019-10-16T00:00:00"/>
    <d v="2021-10-16T00:00:00"/>
    <s v="29.345.602/0001-62"/>
    <s v="Restaurante"/>
    <s v="Empresário (Individual)"/>
    <s v=" - "/>
    <x v="5"/>
    <x v="1"/>
    <x v="0"/>
  </r>
  <r>
    <s v="2934709795"/>
    <x v="6639"/>
    <s v="MICROEMPRESA"/>
    <x v="2129"/>
    <s v="Em Operação"/>
    <s v="Restaurante, Cafeteria, Bar e Similares"/>
    <s v="15520-000"/>
    <s v="SP"/>
    <x v="433"/>
    <d v="2019-11-22T00:00:00"/>
    <d v="2021-11-22T00:00:00"/>
    <s v="29.347.097/0001-95"/>
    <s v="Restaurante"/>
    <s v="Empresário Individual"/>
    <s v=" - "/>
    <x v="14"/>
    <x v="12"/>
    <x v="3"/>
  </r>
  <r>
    <s v="2935187510"/>
    <x v="6640"/>
    <s v="MICROEMPRESA"/>
    <x v="2129"/>
    <s v="Em Operação"/>
    <s v="Restaurante, Cafeteria, Bar e Similares"/>
    <s v="12930-000"/>
    <s v="SP"/>
    <x v="849"/>
    <d v="2019-11-01T00:00:00"/>
    <d v="2021-11-01T00:00:00"/>
    <s v="29.351.875/0001-10"/>
    <s v="Similar"/>
    <s v="Empresário Individual"/>
    <s v=" - "/>
    <x v="0"/>
    <x v="0"/>
    <x v="0"/>
  </r>
  <r>
    <s v="2950439163"/>
    <x v="6641"/>
    <s v="MICROEMPRESA"/>
    <x v="2132"/>
    <s v="Em Operação"/>
    <s v="Restaurante, Cafeteria, Bar e Similares"/>
    <s v="68447-000"/>
    <s v="PA"/>
    <x v="66"/>
    <d v="2019-12-03T00:00:00"/>
    <d v="2021-12-03T00:00:00"/>
    <s v="29.504.391/0001-63"/>
    <s v="Restaurante"/>
    <s v="Empresário Individual"/>
    <s v=" - "/>
    <x v="2"/>
    <x v="0"/>
    <x v="0"/>
  </r>
  <r>
    <s v="2950575674"/>
    <x v="6642"/>
    <s v="MICROEMPRESA"/>
    <x v="2132"/>
    <s v="Em Operação"/>
    <s v="Restaurante, Cafeteria, Bar e Similares"/>
    <s v="39100-000"/>
    <s v="MG"/>
    <x v="691"/>
    <d v="2019-11-13T00:00:00"/>
    <d v="2021-11-13T00:00:00"/>
    <s v="29.505.756/0001-74"/>
    <s v="Similar"/>
    <s v="Sociedade Empresária Limitada"/>
    <s v="Português"/>
    <x v="0"/>
    <x v="0"/>
    <x v="0"/>
  </r>
  <r>
    <s v="2950899966"/>
    <x v="6643"/>
    <s v="MICROEMPRESA"/>
    <x v="2132"/>
    <s v="Em Operação"/>
    <s v="Restaurante, Cafeteria, Bar e Similares"/>
    <s v="35606-000"/>
    <s v="MG"/>
    <x v="1537"/>
    <d v="2019-10-31T00:00:00"/>
    <d v="2021-10-31T00:00:00"/>
    <s v="29.508.999/0001-66"/>
    <s v="Restaurante"/>
    <s v="Empresário (Individual)"/>
    <s v=" - "/>
    <x v="2"/>
    <x v="0"/>
    <x v="0"/>
  </r>
  <r>
    <s v="2963792674"/>
    <x v="6644"/>
    <s v="MICROEMPRESA"/>
    <x v="2138"/>
    <s v="Em Operação"/>
    <s v="Restaurante, Cafeteria, Bar e Similares"/>
    <s v="68445-000"/>
    <s v="PA"/>
    <x v="1105"/>
    <d v="2019-12-03T00:00:00"/>
    <d v="2021-12-03T00:00:00"/>
    <s v="29.637.926/0001-74"/>
    <s v="Restaurante"/>
    <s v="Empresário Individual"/>
    <s v=" - "/>
    <x v="2"/>
    <x v="0"/>
    <x v="0"/>
  </r>
  <r>
    <s v="2969404784"/>
    <x v="6645"/>
    <s v="MICROEMPRESA"/>
    <x v="2140"/>
    <s v="Em Operação"/>
    <s v="Restaurante, Cafeteria, Bar e Similares"/>
    <s v="79950-000"/>
    <s v="MS"/>
    <x v="1193"/>
    <d v="2019-11-13T00:00:00"/>
    <d v="2021-11-13T00:00:00"/>
    <s v="29.694.047/0001-84"/>
    <s v="Cafeteria"/>
    <s v="Sociedade Empresária Limitada"/>
    <s v="Espanhol|Inglês"/>
    <x v="0"/>
    <x v="0"/>
    <x v="0"/>
  </r>
  <r>
    <s v="2972098312"/>
    <x v="6646"/>
    <s v="EMPRESA DE PEQUENO PORTE"/>
    <x v="2113"/>
    <s v="Em Operação"/>
    <s v="Restaurante, Cafeteria, Bar e Similares"/>
    <s v="13186-260"/>
    <s v="SP"/>
    <x v="252"/>
    <d v="2019-12-13T00:00:00"/>
    <d v="2021-12-13T00:00:00"/>
    <s v="29.720.983/0001-12"/>
    <s v="Cafeteria"/>
    <s v="Empresa Individual de Responsabilidade Limitada (de Natureza Empresária)"/>
    <s v=" - "/>
    <x v="0"/>
    <x v="0"/>
    <x v="0"/>
  </r>
  <r>
    <s v="2980023017"/>
    <x v="6647"/>
    <s v="MICROEMPRESA"/>
    <x v="2017"/>
    <s v="Em Operação"/>
    <s v="Restaurante, Cafeteria, Bar e Similares"/>
    <s v="15570-000"/>
    <s v="SP"/>
    <x v="993"/>
    <d v="2019-11-21T00:00:00"/>
    <d v="2021-11-21T00:00:00"/>
    <s v="29.800.230/0001-17"/>
    <s v="Similar"/>
    <s v="Empresário Individual"/>
    <s v=" - "/>
    <x v="0"/>
    <x v="1"/>
    <x v="0"/>
  </r>
  <r>
    <s v="2981959105"/>
    <x v="6648"/>
    <s v="EMPRESA DE PEQUENO PORTE"/>
    <x v="2141"/>
    <s v="Em Operação"/>
    <s v="Restaurante, Cafeteria, Bar e Similares"/>
    <s v="30210-520"/>
    <s v="MG"/>
    <x v="2"/>
    <d v="2019-10-31T00:00:00"/>
    <d v="2021-10-31T00:00:00"/>
    <s v="29.819.591/0001-05"/>
    <s v="Restaurante"/>
    <s v="Empresa Individual de Responsabilidade Limitada (de Natureza Empresária)"/>
    <s v=" - "/>
    <x v="0"/>
    <x v="1"/>
    <x v="0"/>
  </r>
  <r>
    <s v="2990888700"/>
    <x v="6649"/>
    <s v="MICROEMPRESA"/>
    <x v="2144"/>
    <s v="Em Operação"/>
    <s v="Restaurante, Cafeteria, Bar e Similares"/>
    <s v="83870-000"/>
    <s v="PR"/>
    <x v="1538"/>
    <d v="2019-10-08T00:00:00"/>
    <d v="2021-10-08T00:00:00"/>
    <s v="29.908.887/0001-00"/>
    <s v="Restaurante"/>
    <s v="Sociedade Empresária Limitada"/>
    <s v=" - "/>
    <x v="0"/>
    <x v="0"/>
    <x v="0"/>
  </r>
  <r>
    <s v="2993142262"/>
    <x v="6650"/>
    <s v="MICROEMPRESA"/>
    <x v="2106"/>
    <s v="Em Operação"/>
    <s v="Restaurante, Cafeteria, Bar e Similares"/>
    <s v="15505-185"/>
    <s v="SP"/>
    <x v="516"/>
    <d v="2019-11-06T00:00:00"/>
    <d v="2021-11-06T00:00:00"/>
    <s v="29.931.422/0001-62"/>
    <s v="Restaurante"/>
    <s v="Sociedade Empresária Limitada"/>
    <s v=" - "/>
    <x v="1"/>
    <x v="0"/>
    <x v="0"/>
  </r>
  <r>
    <s v="2999555791"/>
    <x v="6651"/>
    <s v="MICROEMPRESA"/>
    <x v="2145"/>
    <s v="Em Operação"/>
    <s v="Restaurante, Cafeteria, Bar e Similares"/>
    <s v="13183-140"/>
    <s v="SP"/>
    <x v="252"/>
    <d v="2019-12-16T00:00:00"/>
    <d v="2021-12-16T00:00:00"/>
    <s v="29.995.557/0001-91"/>
    <s v="Restaurante"/>
    <s v="Sociedade Empresária Limitada"/>
    <s v=" - "/>
    <x v="0"/>
    <x v="0"/>
    <x v="0"/>
  </r>
  <r>
    <s v="3007014005"/>
    <x v="6652"/>
    <s v="EMPRESA DE PEQUENO PORTE"/>
    <x v="2146"/>
    <s v="Em Operação"/>
    <s v="Restaurante, Cafeteria, Bar e Similares"/>
    <s v="13184-280"/>
    <s v="SP"/>
    <x v="252"/>
    <d v="2019-12-16T00:00:00"/>
    <d v="2021-12-16T00:00:00"/>
    <s v="30.070.140/0001-05"/>
    <s v="Bar"/>
    <s v="Sociedade Empresária Limitada"/>
    <s v=" - "/>
    <x v="0"/>
    <x v="0"/>
    <x v="0"/>
  </r>
  <r>
    <s v="3017856902"/>
    <x v="6653"/>
    <s v="MICROEMPRESA"/>
    <x v="2127"/>
    <s v="Em Operação"/>
    <s v="Restaurante, Cafeteria, Bar e Similares"/>
    <s v="15520-000"/>
    <s v="SP"/>
    <x v="433"/>
    <d v="2019-11-22T00:00:00"/>
    <d v="2021-11-22T00:00:00"/>
    <s v="30.178.569/0001-02"/>
    <s v="Restaurante"/>
    <s v="Empresário Individual"/>
    <s v=" - "/>
    <x v="1"/>
    <x v="0"/>
    <x v="0"/>
  </r>
  <r>
    <s v="3021782678"/>
    <x v="6654"/>
    <s v="MICROEMPRESA"/>
    <x v="2097"/>
    <s v="Em Operação"/>
    <s v="Restaurante, Cafeteria, Bar e Similares"/>
    <s v="96020-700"/>
    <s v="RS"/>
    <x v="492"/>
    <d v="2019-10-11T00:00:00"/>
    <d v="2021-10-11T00:00:00"/>
    <s v="30.217.826/0001-78"/>
    <s v="Restaurante"/>
    <s v="Sociedade Empresária Limitada"/>
    <s v=" - "/>
    <x v="0"/>
    <x v="10"/>
    <x v="3"/>
  </r>
  <r>
    <s v="3022287300"/>
    <x v="6655"/>
    <s v="MICROEMPRESA"/>
    <x v="2097"/>
    <s v="Em Operação"/>
    <s v="Restaurante, Cafeteria, Bar e Similares"/>
    <s v="88504-000"/>
    <s v="SC"/>
    <x v="117"/>
    <d v="2019-11-19T00:00:00"/>
    <d v="2021-11-19T00:00:00"/>
    <s v="30.222.873/0001-00"/>
    <s v="Similar"/>
    <s v="Empresário (Individual)"/>
    <s v=" - "/>
    <x v="0"/>
    <x v="0"/>
    <x v="0"/>
  </r>
  <r>
    <s v="3022761660"/>
    <x v="6656"/>
    <s v="MICROEMPRESA"/>
    <x v="2096"/>
    <s v="Em Operação"/>
    <s v="Restaurante, Cafeteria, Bar e Similares"/>
    <s v="29560-000"/>
    <s v="ES"/>
    <x v="146"/>
    <d v="2019-11-25T00:00:00"/>
    <d v="2021-11-25T00:00:00"/>
    <s v="30.227.616/0001-60"/>
    <s v="Similar"/>
    <s v="Empresário Individual"/>
    <s v=" - "/>
    <x v="0"/>
    <x v="0"/>
    <x v="0"/>
  </r>
  <r>
    <s v="3033930638"/>
    <x v="6657"/>
    <s v="MICROEMPRESA"/>
    <x v="2004"/>
    <s v="Em Operação"/>
    <s v="Restaurante, Cafeteria, Bar e Similares"/>
    <s v="13184-280"/>
    <s v="SP"/>
    <x v="252"/>
    <d v="2019-12-16T00:00:00"/>
    <d v="2021-12-16T00:00:00"/>
    <s v="30.339.306/0001-38"/>
    <s v="Restaurante"/>
    <s v="Sociedade Empresária Limitada"/>
    <s v=" - "/>
    <x v="4"/>
    <x v="10"/>
    <x v="4"/>
  </r>
  <r>
    <s v="3043456359"/>
    <x v="6658"/>
    <s v="MICROEMPRESA"/>
    <x v="2002"/>
    <s v="Em Operação"/>
    <s v="Restaurante, Cafeteria, Bar e Similares"/>
    <s v="11990-000"/>
    <s v="SP"/>
    <x v="67"/>
    <d v="2019-10-31T00:00:00"/>
    <d v="2021-10-31T00:00:00"/>
    <s v="30.434.563/0001-59"/>
    <s v="Restaurante"/>
    <s v="Empresa Individual de Responsabilidade Limitada (de Natureza Empresária)"/>
    <s v="Inglês|Português"/>
    <x v="0"/>
    <x v="1"/>
    <x v="15"/>
  </r>
  <r>
    <s v="3045517554"/>
    <x v="6659"/>
    <s v="EMPRESA DE PEQUENO PORTE"/>
    <x v="2092"/>
    <s v="Em Operação"/>
    <s v="Restaurante, Cafeteria, Bar e Similares"/>
    <s v="36570-087"/>
    <s v="MG"/>
    <x v="53"/>
    <d v="2019-11-06T00:00:00"/>
    <d v="2021-11-06T00:00:00"/>
    <s v="30.455.175/0001-54"/>
    <s v="Bar"/>
    <s v="Sociedade Empresária Limitada"/>
    <s v=" - "/>
    <x v="0"/>
    <x v="0"/>
    <x v="0"/>
  </r>
  <r>
    <s v="3058801772"/>
    <x v="6660"/>
    <s v="MICROEMPRESA"/>
    <x v="2192"/>
    <s v="Em Operação"/>
    <s v="Restaurante, Cafeteria, Bar e Similares"/>
    <s v="15500-370"/>
    <s v="SP"/>
    <x v="516"/>
    <d v="2019-11-06T00:00:00"/>
    <d v="2021-11-06T00:00:00"/>
    <s v="30.588.017/0001-72"/>
    <s v="Restaurante"/>
    <s v="Empresa Individual de Responsabilidade Limitada (de Natureza Empresária)"/>
    <s v=" - "/>
    <x v="1"/>
    <x v="0"/>
    <x v="0"/>
  </r>
  <r>
    <s v="3063001305"/>
    <x v="6661"/>
    <s v="MICROEMPRESA"/>
    <x v="1998"/>
    <s v="Em Operação"/>
    <s v="Restaurante, Cafeteria, Bar e Similares"/>
    <s v="11660-220"/>
    <s v="SP"/>
    <x v="258"/>
    <d v="2019-12-04T00:00:00"/>
    <d v="2021-12-04T00:00:00"/>
    <s v="30.630.013/0001-05"/>
    <s v="Cafeteria"/>
    <s v="Empresário Individual"/>
    <s v=" - "/>
    <x v="0"/>
    <x v="1"/>
    <x v="0"/>
  </r>
  <r>
    <s v="3063676240"/>
    <x v="6662"/>
    <s v="MICROEMPRESA"/>
    <x v="1998"/>
    <s v="Em Operação"/>
    <s v="Restaurante, Cafeteria, Bar e Similares"/>
    <s v="68721-000"/>
    <s v="PA"/>
    <x v="763"/>
    <d v="2019-10-22T00:00:00"/>
    <d v="2021-10-22T00:00:00"/>
    <s v="30.636.762/0001-40"/>
    <s v="Restaurante"/>
    <s v="Sociedade Empresária Limitada"/>
    <s v="Inglês"/>
    <x v="0"/>
    <x v="0"/>
    <x v="0"/>
  </r>
  <r>
    <s v="3065253274"/>
    <x v="6663"/>
    <s v="MICROEMPRESA"/>
    <x v="2084"/>
    <s v="Em Operação"/>
    <s v="Restaurante, Cafeteria, Bar e Similares"/>
    <s v="62766-000"/>
    <s v="CE"/>
    <x v="725"/>
    <d v="2019-11-08T00:00:00"/>
    <d v="2021-11-08T00:00:00"/>
    <s v="30.652.532/0001-74"/>
    <s v="Restaurante"/>
    <s v="Sociedade Empresária Limitada"/>
    <s v=" - "/>
    <x v="0"/>
    <x v="0"/>
    <x v="0"/>
  </r>
  <r>
    <s v="3068712114"/>
    <x v="6664"/>
    <s v="MICROEMPRESA"/>
    <x v="1997"/>
    <s v="Em Operação"/>
    <s v="Restaurante, Cafeteria, Bar e Similares"/>
    <s v="88380-000"/>
    <s v="SC"/>
    <x v="547"/>
    <d v="2019-11-22T00:00:00"/>
    <d v="2021-11-22T00:00:00"/>
    <s v="30.687.121/0001-14"/>
    <s v="Similar"/>
    <s v="Empresa Individual de Responsabilidade Limitada (de Natureza Empresária)"/>
    <s v=" - "/>
    <x v="0"/>
    <x v="0"/>
    <x v="0"/>
  </r>
  <r>
    <s v="3069484107"/>
    <x v="6665"/>
    <s v="MICROEMPRESA"/>
    <x v="1997"/>
    <s v="Em Operação"/>
    <s v="Restaurante, Cafeteria, Bar e Similares"/>
    <s v="15500-006"/>
    <s v="SP"/>
    <x v="516"/>
    <d v="2019-11-01T00:00:00"/>
    <d v="2021-11-01T00:00:00"/>
    <s v="30.694.841/0001-07"/>
    <s v="Restaurante"/>
    <s v="Empresário (Individual)"/>
    <s v="Inglês"/>
    <x v="5"/>
    <x v="0"/>
    <x v="0"/>
  </r>
  <r>
    <s v="3077631063"/>
    <x v="6666"/>
    <s v="MICROEMPRESA"/>
    <x v="2159"/>
    <s v="Em Operação"/>
    <s v="Restaurante, Cafeteria, Bar e Similares"/>
    <s v="62766-000"/>
    <s v="CE"/>
    <x v="725"/>
    <d v="2019-11-08T00:00:00"/>
    <d v="2021-11-08T00:00:00"/>
    <s v="30.776.310/0001-63"/>
    <s v="Bar"/>
    <s v="Sociedade Empresária Limitada"/>
    <s v=" - "/>
    <x v="0"/>
    <x v="0"/>
    <x v="0"/>
  </r>
  <r>
    <s v="3078334141"/>
    <x v="6667"/>
    <s v="MICROEMPRESA"/>
    <x v="2159"/>
    <s v="Em Operação"/>
    <s v="Restaurante, Cafeteria, Bar e Similares"/>
    <s v="79720-000"/>
    <s v="MS"/>
    <x v="731"/>
    <d v="2019-09-30T00:00:00"/>
    <d v="2021-09-30T00:00:00"/>
    <s v="30.783.341/0001-41"/>
    <s v="Bar"/>
    <s v="Empresário Individual"/>
    <s v=" - "/>
    <x v="7"/>
    <x v="0"/>
    <x v="0"/>
  </r>
  <r>
    <s v="3084887464"/>
    <x v="6668"/>
    <s v="MICROEMPRESA"/>
    <x v="2161"/>
    <s v="Em Operação"/>
    <s v="Restaurante, Cafeteria, Bar e Similares"/>
    <s v="68447-000"/>
    <s v="PA"/>
    <x v="66"/>
    <d v="2019-12-16T00:00:00"/>
    <d v="2021-12-16T00:00:00"/>
    <s v="30.848.874/0001-64"/>
    <s v="Similar"/>
    <s v="Empresário Individual"/>
    <s v=" - "/>
    <x v="2"/>
    <x v="0"/>
    <x v="0"/>
  </r>
  <r>
    <s v="3090158392"/>
    <x v="6669"/>
    <s v="MICROEMPRESA"/>
    <x v="2075"/>
    <s v="Em Operação"/>
    <s v="Restaurante, Cafeteria, Bar e Similares"/>
    <s v="31520-230"/>
    <s v="MG"/>
    <x v="2"/>
    <d v="2019-11-29T00:00:00"/>
    <d v="2021-11-29T00:00:00"/>
    <s v="30.901.583/0001-92"/>
    <s v="Bar"/>
    <s v="Empresário Individual"/>
    <s v=" - "/>
    <x v="0"/>
    <x v="0"/>
    <x v="0"/>
  </r>
  <r>
    <s v="3096962527"/>
    <x v="6670"/>
    <s v="MICROEMPRESA"/>
    <x v="1990"/>
    <s v="Em Operação"/>
    <s v="Restaurante, Cafeteria, Bar e Similares"/>
    <s v="79240-000"/>
    <s v="MS"/>
    <x v="994"/>
    <d v="2019-11-05T00:00:00"/>
    <d v="2021-11-05T00:00:00"/>
    <s v="30.969.625/0001-27"/>
    <s v="Similar"/>
    <s v="Empresário Individual"/>
    <s v=" - "/>
    <x v="7"/>
    <x v="0"/>
    <x v="0"/>
  </r>
  <r>
    <s v="3109131137"/>
    <x v="6671"/>
    <s v="MICROEMPRESA"/>
    <x v="2211"/>
    <s v="Em Operação"/>
    <s v="Restaurante, Cafeteria, Bar e Similares"/>
    <s v="82100-452"/>
    <s v="PR"/>
    <x v="21"/>
    <d v="2019-12-17T00:00:00"/>
    <d v="2021-12-17T00:00:00"/>
    <s v="31.091.311/0001-37"/>
    <s v="Restaurante"/>
    <s v="Empresa Individual de Responsabilidade Limitada (de Natureza Empresária)"/>
    <s v=" - "/>
    <x v="9"/>
    <x v="5"/>
    <x v="0"/>
  </r>
  <r>
    <s v="3109217988"/>
    <x v="6672"/>
    <s v="MICROEMPRESA"/>
    <x v="1987"/>
    <s v="Em Operação"/>
    <s v="Restaurante, Cafeteria, Bar e Similares"/>
    <s v="13184-110"/>
    <s v="SP"/>
    <x v="252"/>
    <d v="2019-12-13T00:00:00"/>
    <d v="2021-12-13T00:00:00"/>
    <s v="31.092.179/0001-88"/>
    <s v="Restaurante"/>
    <s v="Empresário (Individual)"/>
    <s v=" - "/>
    <x v="0"/>
    <x v="0"/>
    <x v="0"/>
  </r>
  <r>
    <s v="3121865564"/>
    <x v="6673"/>
    <s v="MICROEMPRESA"/>
    <x v="2064"/>
    <s v="Em Operação"/>
    <s v="Restaurante, Cafeteria, Bar e Similares"/>
    <s v="30180-114"/>
    <s v="MG"/>
    <x v="2"/>
    <d v="2019-10-23T00:00:00"/>
    <d v="2021-10-23T00:00:00"/>
    <s v="31.218.655/0001-64"/>
    <s v="Restaurante"/>
    <s v="Empresa Individual de Responsabilidade Limitada (de Natureza Empresária)"/>
    <s v=" - "/>
    <x v="0"/>
    <x v="0"/>
    <x v="0"/>
  </r>
  <r>
    <s v="3132768464"/>
    <x v="6674"/>
    <s v="MICROEMPRESA"/>
    <x v="2199"/>
    <s v="Em Operação"/>
    <s v="Restaurante, Cafeteria, Bar e Similares"/>
    <s v="13185-240"/>
    <s v="SP"/>
    <x v="252"/>
    <d v="2019-12-16T00:00:00"/>
    <d v="2021-12-16T00:00:00"/>
    <s v="31.327.684/0001-64"/>
    <s v="Restaurante"/>
    <s v="Empresa Individual de Responsabilidade Limitada (de Natureza Empresária)"/>
    <s v=" - "/>
    <x v="0"/>
    <x v="0"/>
    <x v="0"/>
  </r>
  <r>
    <s v="3143654424"/>
    <x v="6675"/>
    <s v="MICROEMPRESA"/>
    <x v="2174"/>
    <s v="Em Operação"/>
    <s v="Restaurante, Cafeteria, Bar e Similares"/>
    <s v="37640-000"/>
    <s v="MG"/>
    <x v="1"/>
    <d v="2019-11-29T00:00:00"/>
    <d v="2021-11-29T00:00:00"/>
    <s v="31.436.544/0001-24"/>
    <s v="Similar"/>
    <s v="Sociedade Empresária Limitada"/>
    <s v=" - "/>
    <x v="0"/>
    <x v="5"/>
    <x v="15"/>
  </r>
  <r>
    <s v="3144195508"/>
    <x v="6676"/>
    <s v="EMPRESA DE PEQUENO PORTE"/>
    <x v="2062"/>
    <s v="Em Operação"/>
    <s v="Restaurante, Cafeteria, Bar e Similares"/>
    <s v="88865-000"/>
    <s v="SC"/>
    <x v="577"/>
    <d v="2019-10-21T00:00:00"/>
    <d v="2021-10-21T00:00:00"/>
    <s v="31.441.955/0001-08"/>
    <s v="Bar"/>
    <s v="Sociedade Empresária Limitada"/>
    <s v=" - "/>
    <x v="0"/>
    <x v="5"/>
    <x v="0"/>
  </r>
  <r>
    <s v="3150801633"/>
    <x v="6677"/>
    <s v="MICROEMPRESA"/>
    <x v="2059"/>
    <s v="Em Operação"/>
    <s v="Restaurante, Cafeteria, Bar e Similares"/>
    <s v="68447-000"/>
    <s v="PA"/>
    <x v="66"/>
    <d v="2019-12-18T00:00:00"/>
    <d v="2021-12-18T00:00:00"/>
    <s v="31.508.016/0001-33"/>
    <s v="Similar"/>
    <s v="Empresário Individual"/>
    <s v=" - "/>
    <x v="2"/>
    <x v="0"/>
    <x v="0"/>
  </r>
  <r>
    <s v="3151465501"/>
    <x v="6678"/>
    <s v="MICROEMPRESA"/>
    <x v="2212"/>
    <s v="Em Operação"/>
    <s v="Restaurante, Cafeteria, Bar e Similares"/>
    <s v="11665-071"/>
    <s v="SP"/>
    <x v="258"/>
    <d v="2019-12-04T00:00:00"/>
    <d v="2021-12-04T00:00:00"/>
    <s v="31.514.655/0001-01"/>
    <s v="Restaurante"/>
    <s v="Empresário Individual"/>
    <s v=" - "/>
    <x v="0"/>
    <x v="0"/>
    <x v="0"/>
  </r>
  <r>
    <s v="3169251145"/>
    <x v="6679"/>
    <s v="MICROEMPRESA"/>
    <x v="2213"/>
    <s v="Em Operação"/>
    <s v="Restaurante, Cafeteria, Bar e Similares"/>
    <s v="13186-380"/>
    <s v="SP"/>
    <x v="252"/>
    <d v="2019-12-16T00:00:00"/>
    <d v="2021-12-16T00:00:00"/>
    <s v="31.692.511/0001-45"/>
    <s v="Cafeteria"/>
    <s v="Empresário (Individual)"/>
    <s v=" - "/>
    <x v="8"/>
    <x v="4"/>
    <x v="0"/>
  </r>
  <r>
    <s v="3175212980"/>
    <x v="6680"/>
    <s v="MICROEMPRESA"/>
    <x v="2051"/>
    <s v="Em Operação"/>
    <s v="Restaurante, Cafeteria, Bar e Similares"/>
    <s v="15570-000"/>
    <s v="SP"/>
    <x v="993"/>
    <d v="2019-11-22T00:00:00"/>
    <d v="2021-11-22T00:00:00"/>
    <s v="31.752.129/0001-80"/>
    <s v="Restaurante"/>
    <s v="Empresário Individual"/>
    <s v=" - "/>
    <x v="0"/>
    <x v="1"/>
    <x v="0"/>
  </r>
  <r>
    <s v="3179685071"/>
    <x v="6681"/>
    <s v="MICROEMPRESA"/>
    <x v="1968"/>
    <s v="Em Operação"/>
    <s v="Restaurante, Cafeteria, Bar e Similares"/>
    <s v="64055-295"/>
    <s v="PI"/>
    <x v="219"/>
    <d v="2019-11-04T00:00:00"/>
    <d v="2021-11-04T00:00:00"/>
    <s v="31.796.850/0001-71"/>
    <s v="Restaurante"/>
    <s v="Empresário (Individual)"/>
    <s v=" - "/>
    <x v="1"/>
    <x v="0"/>
    <x v="0"/>
  </r>
  <r>
    <s v="3188844240"/>
    <x v="6682"/>
    <s v="MICROEMPRESA"/>
    <x v="2047"/>
    <s v="Em Operação"/>
    <s v="Restaurante, Cafeteria, Bar e Similares"/>
    <s v="36788-000"/>
    <s v="MG"/>
    <x v="189"/>
    <d v="2019-12-20T00:00:00"/>
    <d v="2021-12-20T00:00:00"/>
    <s v="31.888.442/0001-40"/>
    <s v="Similar"/>
    <s v="Empresário Individual"/>
    <s v=" - "/>
    <x v="0"/>
    <x v="0"/>
    <x v="0"/>
  </r>
  <r>
    <s v="3194510547"/>
    <x v="6683"/>
    <s v="MICROEMPRESA"/>
    <x v="1964"/>
    <s v="Em Operação"/>
    <s v="Restaurante, Cafeteria, Bar e Similares"/>
    <s v="12140-000"/>
    <s v="SP"/>
    <x v="680"/>
    <d v="2019-12-12T00:00:00"/>
    <d v="2021-12-12T00:00:00"/>
    <s v="31.945.105/0001-47"/>
    <s v="Cafeteria"/>
    <s v="Sociedade Empresária Limitada"/>
    <s v="Inglês|Espanhol"/>
    <x v="2"/>
    <x v="0"/>
    <x v="0"/>
  </r>
  <r>
    <s v="3198542909"/>
    <x v="6684"/>
    <s v="MICROEMPRESA"/>
    <x v="2043"/>
    <s v="Em Operação"/>
    <s v="Restaurante, Cafeteria, Bar e Similares"/>
    <s v="15570-000"/>
    <s v="SP"/>
    <x v="993"/>
    <d v="2019-11-18T00:00:00"/>
    <d v="2021-11-18T00:00:00"/>
    <s v="31.985.429/0001-09"/>
    <s v="Similar"/>
    <s v="Empresário Individual"/>
    <s v=" - "/>
    <x v="0"/>
    <x v="1"/>
    <x v="1"/>
  </r>
  <r>
    <s v="3198871483"/>
    <x v="6685"/>
    <s v="MICROEMPRESA"/>
    <x v="2043"/>
    <s v="Em Operação"/>
    <s v="Restaurante, Cafeteria, Bar e Similares"/>
    <s v="13183-255"/>
    <s v="SP"/>
    <x v="252"/>
    <d v="2019-12-16T00:00:00"/>
    <d v="2021-12-16T00:00:00"/>
    <s v="31.988.714/0001-83"/>
    <s v="Restaurante"/>
    <s v="Sociedade Empresária Limitada"/>
    <s v=" - "/>
    <x v="0"/>
    <x v="0"/>
    <x v="0"/>
  </r>
  <r>
    <s v="3199935181"/>
    <x v="6686"/>
    <s v="MICROEMPRESA"/>
    <x v="2184"/>
    <s v="Em Operação"/>
    <s v="Restaurante, Cafeteria, Bar e Similares"/>
    <s v="15580-000"/>
    <s v="SP"/>
    <x v="391"/>
    <d v="2019-12-17T00:00:00"/>
    <d v="2021-12-17T00:00:00"/>
    <s v="31.999.351/0001-81"/>
    <s v="Bar"/>
    <s v="Empresário Individual"/>
    <s v=" - "/>
    <x v="0"/>
    <x v="0"/>
    <x v="0"/>
  </r>
  <r>
    <s v="3202479753"/>
    <x v="6687"/>
    <s v="EMPRESA DE PEQUENO PORTE"/>
    <x v="1963"/>
    <s v="Em Implantação"/>
    <s v="Restaurante, Cafeteria, Bar e Similares"/>
    <s v="59090-100"/>
    <s v="RN"/>
    <x v="218"/>
    <d v="2019-10-14T00:00:00"/>
    <d v="2021-10-14T00:00:00"/>
    <s v="32.024.797/0001-53"/>
    <s v="Bar"/>
    <s v="Empresa Individual de Responsabilidade Limitada (de Natureza Empresária)"/>
    <s v=" - "/>
    <x v="0"/>
    <x v="1"/>
    <x v="0"/>
  </r>
  <r>
    <s v="3207800290"/>
    <x v="6688"/>
    <s v="MICROEMPRESA"/>
    <x v="1961"/>
    <s v="Em Operação"/>
    <s v="Restaurante, Cafeteria, Bar e Similares"/>
    <s v="48830-000"/>
    <s v="BA"/>
    <x v="1539"/>
    <d v="2019-12-26T00:00:00"/>
    <d v="2021-12-26T00:00:00"/>
    <s v="32.078.002/0001-90"/>
    <s v="Similar"/>
    <s v="Empresário Individual"/>
    <s v=" - "/>
    <x v="0"/>
    <x v="0"/>
    <x v="0"/>
  </r>
  <r>
    <s v="3209228480"/>
    <x v="6689"/>
    <s v="MICROEMPRESA"/>
    <x v="2042"/>
    <s v="Em Operação"/>
    <s v="Restaurante, Cafeteria, Bar e Similares"/>
    <s v="28950-000"/>
    <s v="RJ"/>
    <x v="80"/>
    <d v="2019-11-22T00:00:00"/>
    <d v="2021-11-22T00:00:00"/>
    <s v="32.092.284/0001-80"/>
    <s v="Restaurante"/>
    <s v="Empresa Individual de Responsabilidade Limitada (de Natureza Empresária)"/>
    <s v="Espanhol|Português|Inglês"/>
    <x v="6"/>
    <x v="4"/>
    <x v="3"/>
  </r>
  <r>
    <s v="3209976517"/>
    <x v="6690"/>
    <s v="MICROEMPRESA"/>
    <x v="2041"/>
    <s v="Em Operação"/>
    <s v="Restaurante, Cafeteria, Bar e Similares"/>
    <s v="79600-006"/>
    <s v="MS"/>
    <x v="916"/>
    <d v="2019-11-12T00:00:00"/>
    <d v="2021-11-12T00:00:00"/>
    <s v="32.099.765/0001-17"/>
    <s v="Similar"/>
    <s v="Empresário (Individual)"/>
    <s v=" - "/>
    <x v="0"/>
    <x v="1"/>
    <x v="0"/>
  </r>
  <r>
    <s v="3212844204"/>
    <x v="6691"/>
    <s v="MICROEMPRESA"/>
    <x v="1959"/>
    <s v="Em Operação"/>
    <s v="Restaurante, Cafeteria, Bar e Similares"/>
    <s v="17900-000"/>
    <s v="SP"/>
    <x v="606"/>
    <d v="2019-11-25T00:00:00"/>
    <d v="2021-11-25T00:00:00"/>
    <s v="32.128.442/0001-04"/>
    <s v="Restaurante"/>
    <s v="Empresa Individual de Responsabilidade Limitada (de Natureza Empresária)"/>
    <s v="Inglês|Espanhol"/>
    <x v="5"/>
    <x v="11"/>
    <x v="4"/>
  </r>
  <r>
    <s v="3221874904"/>
    <x v="6692"/>
    <s v="MICROEMPRESA"/>
    <x v="2038"/>
    <s v="Em Operação"/>
    <s v="Restaurante, Cafeteria, Bar e Similares"/>
    <s v="36051-470"/>
    <s v="MG"/>
    <x v="319"/>
    <d v="2019-10-25T00:00:00"/>
    <d v="2021-10-25T00:00:00"/>
    <s v="32.218.749/0001-04"/>
    <s v="Restaurante"/>
    <s v="Sociedade Empresária Limitada"/>
    <s v=" - "/>
    <x v="6"/>
    <x v="0"/>
    <x v="0"/>
  </r>
  <r>
    <s v="3224071120"/>
    <x v="6693"/>
    <s v="MICROEMPRESA"/>
    <x v="2036"/>
    <s v="Em Operação"/>
    <s v="Restaurante, Cafeteria, Bar e Similares"/>
    <s v="95150-000"/>
    <s v="RS"/>
    <x v="490"/>
    <d v="2019-12-26T00:00:00"/>
    <d v="2021-12-26T00:00:00"/>
    <s v="32.240.711/0001-20"/>
    <s v="Similar"/>
    <s v="Empresário Individual"/>
    <s v=" - "/>
    <x v="0"/>
    <x v="0"/>
    <x v="0"/>
  </r>
  <r>
    <s v="3229829854"/>
    <x v="6694"/>
    <s v="MICROEMPRESA"/>
    <x v="2032"/>
    <s v="Em Operação"/>
    <s v="Restaurante, Cafeteria, Bar e Similares"/>
    <s v="68720-000"/>
    <s v="PA"/>
    <x v="1540"/>
    <d v="2019-10-25T00:00:00"/>
    <d v="2021-10-25T00:00:00"/>
    <s v="32.298.298/0001-54"/>
    <s v="Restaurante"/>
    <s v="Empresário Individual"/>
    <s v="Inglês"/>
    <x v="2"/>
    <x v="0"/>
    <x v="0"/>
  </r>
  <r>
    <s v="3232303369"/>
    <x v="6695"/>
    <s v="MICROEMPRESA"/>
    <x v="2028"/>
    <s v="Em Operação"/>
    <s v="Restaurante, Cafeteria, Bar e Similares"/>
    <s v="30882-640"/>
    <s v="MG"/>
    <x v="2"/>
    <d v="2019-12-26T00:00:00"/>
    <d v="2021-12-26T00:00:00"/>
    <s v="32.323.033/0001-69"/>
    <s v="Restaurante"/>
    <s v="Empresário (Individual)"/>
    <s v=" - "/>
    <x v="0"/>
    <x v="5"/>
    <x v="4"/>
  </r>
  <r>
    <s v="3231462136"/>
    <x v="6696"/>
    <s v="MICROEMPRESA"/>
    <x v="2030"/>
    <s v="Em Operação"/>
    <s v="Restaurante, Cafeteria, Bar e Similares"/>
    <s v="01503-010"/>
    <s v="SP"/>
    <x v="5"/>
    <d v="2020-05-05T00:00:00"/>
    <d v="2022-05-05T00:00:00"/>
    <s v="32.314.621/0001-36"/>
    <s v="Restaurante"/>
    <s v="Sociedade Empresária Limitada"/>
    <s v=" - "/>
    <x v="4"/>
    <x v="0"/>
    <x v="0"/>
  </r>
  <r>
    <s v="3231033070"/>
    <x v="6697"/>
    <s v="MICROEMPRESA"/>
    <x v="2030"/>
    <s v="Em Operação"/>
    <s v="Restaurante, Cafeteria, Bar e Similares"/>
    <s v="37653-000"/>
    <s v="MG"/>
    <x v="310"/>
    <d v="2020-05-15T00:00:00"/>
    <d v="2022-05-15T00:00:00"/>
    <s v="32.310.330/0001-70"/>
    <s v="Restaurante"/>
    <s v="Empresário (Individual)"/>
    <s v=" - "/>
    <x v="0"/>
    <x v="0"/>
    <x v="0"/>
  </r>
  <r>
    <s v="3230147460"/>
    <x v="6698"/>
    <s v="MICROEMPRESA"/>
    <x v="2031"/>
    <s v="Em Operação"/>
    <s v="Restaurante, Cafeteria, Bar e Similares"/>
    <s v="61619-050"/>
    <s v="CE"/>
    <x v="560"/>
    <d v="2020-05-06T00:00:00"/>
    <d v="2022-05-06T00:00:00"/>
    <s v="32.301.474/0001-60"/>
    <s v="Restaurante"/>
    <s v="Sociedade Empresária Limitada"/>
    <s v=" - "/>
    <x v="2"/>
    <x v="13"/>
    <x v="6"/>
  </r>
  <r>
    <s v="3229655708"/>
    <x v="6699"/>
    <s v="MICROEMPRESA"/>
    <x v="2032"/>
    <s v="Em Operação"/>
    <s v="Restaurante, Cafeteria, Bar e Similares"/>
    <s v="37578-000"/>
    <s v="MG"/>
    <x v="215"/>
    <d v="2020-05-15T00:00:00"/>
    <d v="2022-05-15T00:00:00"/>
    <s v="32.296.557/0001-08"/>
    <s v="Bar"/>
    <s v="Empresário (Individual)"/>
    <s v=" - "/>
    <x v="0"/>
    <x v="0"/>
    <x v="0"/>
  </r>
  <r>
    <s v="3229535541"/>
    <x v="6700"/>
    <s v="DEMAIS"/>
    <x v="2032"/>
    <s v="Em Operação"/>
    <s v="Restaurante, Cafeteria, Bar e Similares"/>
    <s v="75696-051"/>
    <s v="GO"/>
    <x v="32"/>
    <d v="2020-06-08T00:00:00"/>
    <d v="2022-06-08T00:00:00"/>
    <s v="32.295.355/0001-41"/>
    <s v="Restaurante"/>
    <s v="Sociedade Empresária Limitada"/>
    <s v=" - "/>
    <x v="0"/>
    <x v="0"/>
    <x v="0"/>
  </r>
  <r>
    <s v="3228911156"/>
    <x v="6701"/>
    <s v="MICROEMPRESA"/>
    <x v="2033"/>
    <s v="Em Operação"/>
    <s v="Restaurante, Cafeteria, Bar e Similares"/>
    <s v="45520-000"/>
    <s v="BA"/>
    <x v="709"/>
    <d v="2020-06-29T00:00:00"/>
    <d v="2022-06-29T00:00:00"/>
    <s v="32.289.111/0001-56"/>
    <s v="Bar"/>
    <s v="Sociedade Empresária Limitada"/>
    <s v="Inglês|Espanhol"/>
    <x v="0"/>
    <x v="0"/>
    <x v="0"/>
  </r>
  <r>
    <s v="3228041174"/>
    <x v="6702"/>
    <s v="MICROEMPRESA"/>
    <x v="2210"/>
    <s v="Em Operação"/>
    <s v="Restaurante, Cafeteria, Bar e Similares"/>
    <s v="45807-000"/>
    <s v="BA"/>
    <x v="704"/>
    <d v="2020-05-18T00:00:00"/>
    <d v="2022-05-18T00:00:00"/>
    <s v="32.280.411/0001-74"/>
    <s v="Restaurante"/>
    <s v="Empresário (Individual)"/>
    <s v=" - "/>
    <x v="0"/>
    <x v="1"/>
    <x v="0"/>
  </r>
  <r>
    <s v="3227847874"/>
    <x v="6703"/>
    <s v="MICROEMPRESA"/>
    <x v="2210"/>
    <s v="Em Operação"/>
    <s v="Restaurante, Cafeteria, Bar e Similares"/>
    <s v="18110-650"/>
    <s v="SP"/>
    <x v="879"/>
    <d v="2020-06-01T00:00:00"/>
    <d v="2022-06-01T00:00:00"/>
    <s v="32.278.478/0001-74"/>
    <s v="Cafeteria"/>
    <s v="Sociedade Empresária Limitada"/>
    <s v=" - "/>
    <x v="0"/>
    <x v="0"/>
    <x v="0"/>
  </r>
  <r>
    <s v="3227316523"/>
    <x v="6704"/>
    <s v="MICROEMPRESA"/>
    <x v="2204"/>
    <s v="Em Operação"/>
    <s v="Restaurante, Cafeteria, Bar e Similares"/>
    <s v="45600-006"/>
    <s v="BA"/>
    <x v="1541"/>
    <d v="2020-04-18T00:00:00"/>
    <d v="2022-04-18T00:00:00"/>
    <s v="32.273.165/0001-23"/>
    <s v="Restaurante"/>
    <s v="Empresário (Individual)"/>
    <s v=" - "/>
    <x v="1"/>
    <x v="4"/>
    <x v="1"/>
  </r>
  <r>
    <s v="3227094906"/>
    <x v="6705"/>
    <s v="MICROEMPRESA"/>
    <x v="2204"/>
    <s v="Em Operação"/>
    <s v="Restaurante, Cafeteria, Bar e Similares"/>
    <s v="45810-000"/>
    <s v="BA"/>
    <x v="129"/>
    <d v="2020-04-18T00:00:00"/>
    <d v="2022-04-18T00:00:00"/>
    <s v="32.270.949/0001-06"/>
    <s v="Restaurante"/>
    <s v="Empresa Individual de Responsabilidade Limitada (de Natureza Empresária)"/>
    <s v=" - "/>
    <x v="0"/>
    <x v="1"/>
    <x v="0"/>
  </r>
  <r>
    <s v="3226956187"/>
    <x v="6706"/>
    <s v="MICROEMPRESA"/>
    <x v="2204"/>
    <s v="Em Operação"/>
    <s v="Restaurante, Cafeteria, Bar e Similares"/>
    <s v="18110-650"/>
    <s v="SP"/>
    <x v="879"/>
    <d v="2020-06-27T00:00:00"/>
    <d v="2022-06-27T00:00:00"/>
    <s v="32.269.561/0001-87"/>
    <s v="Restaurante"/>
    <s v="Sociedade Empresária Limitada"/>
    <s v=" - "/>
    <x v="0"/>
    <x v="0"/>
    <x v="0"/>
  </r>
  <r>
    <s v="3225836840"/>
    <x v="6707"/>
    <s v="MICROEMPRESA"/>
    <x v="2035"/>
    <s v="Em Operação"/>
    <s v="Restaurante, Cafeteria, Bar e Similares"/>
    <s v="74986-310"/>
    <s v="GO"/>
    <x v="278"/>
    <d v="2020-04-02T00:00:00"/>
    <d v="2022-04-02T00:00:00"/>
    <s v="32.258.368/0001-40"/>
    <s v="Restaurante"/>
    <s v="Empresa Individual de Responsabilidade Limitada (de Natureza Empresária)"/>
    <s v=" - "/>
    <x v="0"/>
    <x v="0"/>
    <x v="0"/>
  </r>
  <r>
    <s v="3224421166"/>
    <x v="6708"/>
    <s v="MICROEMPRESA"/>
    <x v="2034"/>
    <s v="Em Operação"/>
    <s v="Restaurante, Cafeteria, Bar e Similares"/>
    <s v="83251-000"/>
    <s v="PR"/>
    <x v="781"/>
    <d v="2020-06-09T00:00:00"/>
    <d v="2022-06-09T00:00:00"/>
    <s v="32.244.211/0001-66"/>
    <s v="Restaurante"/>
    <s v="Empresário Individual"/>
    <s v="Espanhol|Inglês"/>
    <x v="5"/>
    <x v="4"/>
    <x v="2"/>
  </r>
  <r>
    <s v="3224035355"/>
    <x v="6709"/>
    <s v="MICROEMPRESA"/>
    <x v="2036"/>
    <s v="Em Operação"/>
    <s v="Restaurante, Cafeteria, Bar e Similares"/>
    <s v="62410-000"/>
    <s v="CE"/>
    <x v="1542"/>
    <d v="2020-05-07T00:00:00"/>
    <d v="2022-05-07T00:00:00"/>
    <s v="32.240.353/0001-55"/>
    <s v="Restaurante"/>
    <s v="Empresário Individual"/>
    <s v="Francês|Inglês"/>
    <x v="0"/>
    <x v="0"/>
    <x v="0"/>
  </r>
  <r>
    <s v="3223874968"/>
    <x v="6710"/>
    <s v="MICROEMPRESA"/>
    <x v="2036"/>
    <s v="Em Operação"/>
    <s v="Restaurante, Cafeteria, Bar e Similares"/>
    <s v="29090-230"/>
    <s v="ES"/>
    <x v="255"/>
    <d v="2020-06-29T00:00:00"/>
    <d v="2022-06-29T00:00:00"/>
    <s v="32.238.749/0001-68"/>
    <s v="Restaurante"/>
    <s v="Sociedade Empresária Limitada"/>
    <s v=" - "/>
    <x v="0"/>
    <x v="0"/>
    <x v="0"/>
  </r>
  <r>
    <s v="3223576119"/>
    <x v="6711"/>
    <s v="MICROEMPRESA"/>
    <x v="2036"/>
    <s v="Em Operação"/>
    <s v="Restaurante, Cafeteria, Bar e Similares"/>
    <s v="79640-100"/>
    <s v="MS"/>
    <x v="916"/>
    <d v="2020-06-15T00:00:00"/>
    <d v="2022-06-15T00:00:00"/>
    <s v="32.235.761/0001-19"/>
    <s v="Restaurante"/>
    <s v="Sociedade Empresária Limitada"/>
    <s v=" - "/>
    <x v="2"/>
    <x v="4"/>
    <x v="0"/>
  </r>
  <r>
    <s v="3222662607"/>
    <x v="6712"/>
    <s v="MICROEMPRESA"/>
    <x v="2037"/>
    <s v="Em Operação"/>
    <s v="Restaurante, Cafeteria, Bar e Similares"/>
    <s v="37945-000"/>
    <s v="MG"/>
    <x v="705"/>
    <d v="2020-04-02T00:00:00"/>
    <d v="2022-04-02T00:00:00"/>
    <s v="32.226.626/0001-07"/>
    <s v="Restaurante"/>
    <s v="Empresa Individual de Responsabilidade Limitada (de Natureza Empresária)"/>
    <s v="Inglês"/>
    <x v="2"/>
    <x v="4"/>
    <x v="0"/>
  </r>
  <r>
    <s v="3221798506"/>
    <x v="6713"/>
    <s v="MICROEMPRESA"/>
    <x v="2038"/>
    <s v="Em Operação"/>
    <s v="Restaurante, Cafeteria, Bar e Similares"/>
    <s v="46765-000"/>
    <s v="BA"/>
    <x v="474"/>
    <d v="2020-05-13T00:00:00"/>
    <d v="2022-05-13T00:00:00"/>
    <s v="32.217.985/0001-06"/>
    <s v="Restaurante"/>
    <s v="Empresário Individual"/>
    <s v=" - "/>
    <x v="0"/>
    <x v="1"/>
    <x v="1"/>
  </r>
  <r>
    <s v="3220496301"/>
    <x v="6714"/>
    <s v="MICROEMPRESA"/>
    <x v="1957"/>
    <s v="Em Operação"/>
    <s v="Restaurante, Cafeteria, Bar e Similares"/>
    <s v="99714-050"/>
    <s v="RS"/>
    <x v="293"/>
    <d v="2020-06-18T00:00:00"/>
    <d v="2022-06-18T00:00:00"/>
    <s v="32.204.963/0001-01"/>
    <s v="Restaurante"/>
    <s v="Sociedade Empresária Limitada"/>
    <s v="Português"/>
    <x v="7"/>
    <x v="1"/>
    <x v="6"/>
  </r>
  <r>
    <s v="3213394767"/>
    <x v="6715"/>
    <s v="DEMAIS"/>
    <x v="1958"/>
    <s v="Em Operação"/>
    <s v="Restaurante, Cafeteria, Bar e Similares"/>
    <s v="22250-910"/>
    <s v="RJ"/>
    <x v="111"/>
    <d v="2020-05-12T00:00:00"/>
    <d v="2022-05-12T00:00:00"/>
    <s v="32.133.947/0001-67"/>
    <s v="Restaurante"/>
    <s v="Empresa Individual de Responsabilidade Limitada (de Natureza Empresária)"/>
    <s v=" - "/>
    <x v="1"/>
    <x v="0"/>
    <x v="0"/>
  </r>
  <r>
    <s v="3213129710"/>
    <x v="6716"/>
    <s v="MICROEMPRESA"/>
    <x v="1959"/>
    <s v="Em Operação"/>
    <s v="Restaurante, Cafeteria, Bar e Similares"/>
    <s v="45816-000"/>
    <s v="BA"/>
    <x v="129"/>
    <d v="2020-05-25T00:00:00"/>
    <d v="2022-05-25T00:00:00"/>
    <s v="32.131.297/0001-10"/>
    <s v="Restaurante"/>
    <s v="Empresa Individual de Responsabilidade Limitada (de Natureza Empresária)"/>
    <s v="Italiano|Inglês"/>
    <x v="2"/>
    <x v="5"/>
    <x v="0"/>
  </r>
  <r>
    <s v="3208489053"/>
    <x v="6717"/>
    <s v="MICROEMPRESA"/>
    <x v="2042"/>
    <s v="Em Operação"/>
    <s v="Restaurante, Cafeteria, Bar e Similares"/>
    <s v="38701-118"/>
    <s v="MG"/>
    <x v="324"/>
    <d v="2020-04-22T00:00:00"/>
    <d v="2022-04-22T00:00:00"/>
    <s v="32.084.890/0001-53"/>
    <s v="Restaurante"/>
    <s v="Sociedade Empresária Limitada"/>
    <s v=" - "/>
    <x v="0"/>
    <x v="1"/>
    <x v="0"/>
  </r>
  <r>
    <s v="3207671703"/>
    <x v="6718"/>
    <s v="MICROEMPRESA"/>
    <x v="1961"/>
    <s v="Em Operação"/>
    <s v="Restaurante, Cafeteria, Bar e Similares"/>
    <s v="18230-000"/>
    <s v="SP"/>
    <x v="1543"/>
    <d v="2020-05-07T00:00:00"/>
    <d v="2022-05-07T00:00:00"/>
    <s v="32.076.717/0001-03"/>
    <s v="Cafeteria"/>
    <s v="Empresa Individual de Responsabilidade Limitada (de Natureza Empresária)"/>
    <s v=" - "/>
    <x v="0"/>
    <x v="0"/>
    <x v="0"/>
  </r>
  <r>
    <s v="3207476184"/>
    <x v="6719"/>
    <s v="MICROEMPRESA"/>
    <x v="1961"/>
    <s v="Em Operação"/>
    <s v="Restaurante, Cafeteria, Bar e Similares"/>
    <s v="28930-000"/>
    <s v="RJ"/>
    <x v="212"/>
    <d v="2020-05-14T00:00:00"/>
    <d v="2022-05-14T00:00:00"/>
    <s v="32.074.761/0001-84"/>
    <s v="Similar"/>
    <s v="Sociedade Empresária Limitada"/>
    <s v="Português"/>
    <x v="0"/>
    <x v="0"/>
    <x v="0"/>
  </r>
  <r>
    <s v="3207131093"/>
    <x v="6720"/>
    <s v="MICROEMPRESA"/>
    <x v="1961"/>
    <s v="Em Operação"/>
    <s v="Restaurante, Cafeteria, Bar e Similares"/>
    <s v="30150-313"/>
    <s v="MG"/>
    <x v="2"/>
    <d v="2020-06-18T00:00:00"/>
    <d v="2022-06-18T00:00:00"/>
    <s v="32.071.310/0001-93"/>
    <s v="Restaurante"/>
    <s v="Sociedade Empresária Limitada"/>
    <s v=" - "/>
    <x v="0"/>
    <x v="1"/>
    <x v="0"/>
  </r>
  <r>
    <s v="3206575371"/>
    <x v="6721"/>
    <s v="EMPRESA DE PEQUENO PORTE"/>
    <x v="1962"/>
    <s v="Em Operação"/>
    <s v="Restaurante, Cafeteria, Bar e Similares"/>
    <s v="04794-000"/>
    <s v="SP"/>
    <x v="5"/>
    <d v="2020-06-24T00:00:00"/>
    <d v="2022-06-24T00:00:00"/>
    <s v="32.065.753/0001-71"/>
    <s v="Restaurante"/>
    <s v="Sociedade Empresária Limitada"/>
    <s v=" - "/>
    <x v="1"/>
    <x v="0"/>
    <x v="0"/>
  </r>
  <r>
    <s v="3205194718"/>
    <x v="6722"/>
    <s v="MICROEMPRESA"/>
    <x v="2209"/>
    <s v="Em Operação"/>
    <s v="Restaurante, Cafeteria, Bar e Similares"/>
    <s v="45400-000"/>
    <s v="BA"/>
    <x v="545"/>
    <d v="2020-05-29T00:00:00"/>
    <d v="2022-05-29T00:00:00"/>
    <s v="32.051.947/0001-18"/>
    <s v="Restaurante"/>
    <s v="Empresário Individual"/>
    <s v=" - "/>
    <x v="0"/>
    <x v="0"/>
    <x v="0"/>
  </r>
  <r>
    <s v="3205007618"/>
    <x v="6723"/>
    <s v="MICROEMPRESA"/>
    <x v="2209"/>
    <s v="Em Operação"/>
    <s v="Restaurante, Cafeteria, Bar e Similares"/>
    <s v="30493-145"/>
    <s v="MG"/>
    <x v="2"/>
    <d v="2020-06-02T00:00:00"/>
    <d v="2022-06-02T00:00:00"/>
    <s v="32.050.076/0001-18"/>
    <s v="Restaurante"/>
    <s v="Sociedade Empresária Limitada"/>
    <s v=" - "/>
    <x v="0"/>
    <x v="0"/>
    <x v="0"/>
  </r>
  <r>
    <s v="3204996221"/>
    <x v="6724"/>
    <s v="DEMAIS"/>
    <x v="2209"/>
    <s v="Em Operação"/>
    <s v="Restaurante, Cafeteria, Bar e Similares"/>
    <s v="74215-170"/>
    <s v="GO"/>
    <x v="11"/>
    <d v="2020-05-19T00:00:00"/>
    <d v="2022-05-19T00:00:00"/>
    <s v="32.049.962/0001-21"/>
    <s v="Restaurante"/>
    <s v="Sociedade Empresária Limitada"/>
    <s v="Espanhol|Português"/>
    <x v="0"/>
    <x v="0"/>
    <x v="0"/>
  </r>
  <r>
    <s v="3204108406"/>
    <x v="6725"/>
    <s v="MICROEMPRESA"/>
    <x v="2052"/>
    <s v="Em Operação"/>
    <s v="Restaurante, Cafeteria, Bar e Similares"/>
    <s v="90560-003"/>
    <s v="RS"/>
    <x v="351"/>
    <d v="2020-05-21T00:00:00"/>
    <d v="2022-05-21T00:00:00"/>
    <s v="32.041.084/0001-06"/>
    <s v="Restaurante"/>
    <s v="Sociedade Empresária Limitada"/>
    <s v=" - "/>
    <x v="6"/>
    <x v="0"/>
    <x v="0"/>
  </r>
  <r>
    <s v="3202477250"/>
    <x v="6726"/>
    <s v="EMPRESA DE PEQUENO PORTE"/>
    <x v="1963"/>
    <s v="Em Operação"/>
    <s v="Restaurante, Cafeteria, Bar e Similares"/>
    <s v="57046-000"/>
    <s v="AL"/>
    <x v="119"/>
    <d v="2020-06-15T00:00:00"/>
    <d v="2022-06-15T00:00:00"/>
    <s v="32.024.772/0001-50"/>
    <s v="Cafeteria"/>
    <s v="Sociedade Empresária Limitada"/>
    <s v=" - "/>
    <x v="0"/>
    <x v="0"/>
    <x v="0"/>
  </r>
  <r>
    <s v="3201824876"/>
    <x v="6727"/>
    <s v="MICROEMPRESA"/>
    <x v="1963"/>
    <s v="Em Operação"/>
    <s v="Restaurante, Cafeteria, Bar e Similares"/>
    <s v="30310-530"/>
    <s v="MG"/>
    <x v="2"/>
    <d v="2020-04-02T00:00:00"/>
    <d v="2022-04-02T00:00:00"/>
    <s v="32.018.248/0001-76"/>
    <s v="Cafeteria"/>
    <s v="Sociedade Empresária Limitada"/>
    <s v="Inglês"/>
    <x v="0"/>
    <x v="0"/>
    <x v="0"/>
  </r>
  <r>
    <s v="3199833763"/>
    <x v="6728"/>
    <s v="MICROEMPRESA"/>
    <x v="2184"/>
    <s v="Em Operação"/>
    <s v="Restaurante, Cafeteria, Bar e Similares"/>
    <s v="49040-696"/>
    <s v="SE"/>
    <x v="197"/>
    <d v="2020-05-14T00:00:00"/>
    <d v="2022-05-14T00:00:00"/>
    <s v="31.998.337/0001-63"/>
    <s v="Similar"/>
    <s v="Sociedade Empresária Limitada"/>
    <s v="Inglês|Espanhol"/>
    <x v="2"/>
    <x v="4"/>
    <x v="0"/>
  </r>
  <r>
    <s v="3198886497"/>
    <x v="6729"/>
    <s v="EMPRESA DE PEQUENO PORTE"/>
    <x v="2043"/>
    <s v="Em Operação"/>
    <s v="Restaurante, Cafeteria, Bar e Similares"/>
    <s v="22630-012"/>
    <s v="RJ"/>
    <x v="111"/>
    <d v="2020-05-04T00:00:00"/>
    <d v="2022-05-04T00:00:00"/>
    <s v="31.988.864/0001-97"/>
    <s v="Restaurante"/>
    <s v="Empresa Individual de Responsabilidade Limitada (de Natureza Empresária)"/>
    <s v="Inglês|Espanhol|Francês"/>
    <x v="0"/>
    <x v="0"/>
    <x v="0"/>
  </r>
  <r>
    <s v="3197530010"/>
    <x v="6730"/>
    <s v="MICROEMPRESA"/>
    <x v="2044"/>
    <s v="Em Operação"/>
    <s v="Restaurante, Cafeteria, Bar e Similares"/>
    <s v="72980-000"/>
    <s v="GO"/>
    <x v="284"/>
    <d v="2020-05-28T00:00:00"/>
    <d v="2022-05-28T00:00:00"/>
    <s v="31.975.300/0001-10"/>
    <s v="Restaurante"/>
    <s v="Sociedade Empresária Limitada"/>
    <s v=" - "/>
    <x v="0"/>
    <x v="0"/>
    <x v="0"/>
  </r>
  <r>
    <s v="3196925780"/>
    <x v="6731"/>
    <s v="MICROEMPRESA"/>
    <x v="2044"/>
    <s v="Em Operação"/>
    <s v="Restaurante, Cafeteria, Bar e Similares"/>
    <s v="29060-230"/>
    <s v="ES"/>
    <x v="255"/>
    <d v="2020-05-27T00:00:00"/>
    <d v="2022-05-27T00:00:00"/>
    <s v="31.969.257/0001-80"/>
    <s v="Restaurante"/>
    <s v="Sociedade Empresária Limitada"/>
    <s v=" - "/>
    <x v="2"/>
    <x v="0"/>
    <x v="0"/>
  </r>
  <r>
    <s v="3196090726"/>
    <x v="6732"/>
    <s v="EMPRESA DE PEQUENO PORTE"/>
    <x v="2045"/>
    <s v="Em Operação"/>
    <s v="Restaurante, Cafeteria, Bar e Similares"/>
    <s v="04794-000"/>
    <s v="SP"/>
    <x v="5"/>
    <d v="2020-06-03T00:00:00"/>
    <d v="2022-06-03T00:00:00"/>
    <s v="31.960.907/0001-26"/>
    <s v="Restaurante"/>
    <s v="Sociedade Empresária Limitada"/>
    <s v="Inglês"/>
    <x v="5"/>
    <x v="4"/>
    <x v="13"/>
  </r>
  <r>
    <s v="3195984910"/>
    <x v="6733"/>
    <s v="MICROEMPRESA"/>
    <x v="2045"/>
    <s v="Em Operação"/>
    <s v="Restaurante, Cafeteria, Bar e Similares"/>
    <s v="36506-064"/>
    <s v="MG"/>
    <x v="1418"/>
    <d v="2020-05-07T00:00:00"/>
    <d v="2022-05-07T00:00:00"/>
    <s v="31.959.849/0001-10"/>
    <s v="Bar"/>
    <s v="Empresário (Individual)"/>
    <s v="Português"/>
    <x v="2"/>
    <x v="10"/>
    <x v="0"/>
  </r>
  <r>
    <s v="3193959046"/>
    <x v="6734"/>
    <s v="MICROEMPRESA"/>
    <x v="1964"/>
    <s v="Em Operação"/>
    <s v="Restaurante, Cafeteria, Bar e Similares"/>
    <s v="37450-000"/>
    <s v="MG"/>
    <x v="0"/>
    <d v="2020-05-26T00:00:00"/>
    <d v="2022-05-26T00:00:00"/>
    <s v="31.939.590/0001-46"/>
    <s v="Restaurante"/>
    <s v="Empresário (Individual)"/>
    <s v="Inglês"/>
    <x v="13"/>
    <x v="0"/>
    <x v="0"/>
  </r>
  <r>
    <s v="3193606766"/>
    <x v="6735"/>
    <s v="MICROEMPRESA"/>
    <x v="1964"/>
    <s v="Em Operação"/>
    <s v="Restaurante, Cafeteria, Bar e Similares"/>
    <s v="74823-350"/>
    <s v="GO"/>
    <x v="11"/>
    <d v="2020-05-29T00:00:00"/>
    <d v="2022-05-29T00:00:00"/>
    <s v="31.936.067/0001-66"/>
    <s v="Restaurante"/>
    <s v="Sociedade Empresária Limitada"/>
    <s v=" - "/>
    <x v="0"/>
    <x v="1"/>
    <x v="0"/>
  </r>
  <r>
    <s v="3193422350"/>
    <x v="6736"/>
    <s v="MICROEMPRESA"/>
    <x v="1964"/>
    <s v="Em Operação"/>
    <s v="Restaurante, Cafeteria, Bar e Similares"/>
    <s v="45530-000"/>
    <s v="BA"/>
    <x v="298"/>
    <d v="2020-06-09T00:00:00"/>
    <d v="2022-06-09T00:00:00"/>
    <s v="31.934.223/0001-50"/>
    <s v="Restaurante"/>
    <s v="Empresa Individual de Responsabilidade Limitada (de Natureza Empresária)"/>
    <s v=" - "/>
    <x v="6"/>
    <x v="4"/>
    <x v="0"/>
  </r>
  <r>
    <s v="3193373500"/>
    <x v="6737"/>
    <s v="MICROEMPRESA"/>
    <x v="1964"/>
    <s v="Em Operação"/>
    <s v="Restaurante, Cafeteria, Bar e Similares"/>
    <s v="68109-000"/>
    <s v="PA"/>
    <x v="192"/>
    <d v="2020-05-24T00:00:00"/>
    <d v="2022-05-24T00:00:00"/>
    <s v="31.933.735/0001-00"/>
    <s v="Restaurante"/>
    <s v="Empresário Individual"/>
    <s v="Inglês"/>
    <x v="0"/>
    <x v="0"/>
    <x v="0"/>
  </r>
  <r>
    <s v="3188612783"/>
    <x v="6738"/>
    <s v="MICROEMPRESA"/>
    <x v="2047"/>
    <s v="Em Operação"/>
    <s v="Restaurante, Cafeteria, Bar e Similares"/>
    <s v="77016-002"/>
    <s v="TO"/>
    <x v="316"/>
    <d v="2020-05-19T00:00:00"/>
    <d v="2022-05-19T00:00:00"/>
    <s v="31.886.127/0001-83"/>
    <s v="Restaurante"/>
    <s v="Empresário (Individual)"/>
    <s v=" - "/>
    <x v="0"/>
    <x v="2"/>
    <x v="0"/>
  </r>
  <r>
    <s v="3188574086"/>
    <x v="6739"/>
    <s v="MICROEMPRESA"/>
    <x v="2047"/>
    <s v="Em Operação"/>
    <s v="Restaurante, Cafeteria, Bar e Similares"/>
    <s v="39401-055"/>
    <s v="MG"/>
    <x v="314"/>
    <d v="2020-04-08T00:00:00"/>
    <d v="2022-04-08T00:00:00"/>
    <s v="31.885.740/0001-86"/>
    <s v="Restaurante"/>
    <s v="Sociedade Empresária Limitada"/>
    <s v="Inglês"/>
    <x v="1"/>
    <x v="0"/>
    <x v="0"/>
  </r>
  <r>
    <s v="3187060601"/>
    <x v="6740"/>
    <s v="MICROEMPRESA"/>
    <x v="2048"/>
    <s v="Em Operação"/>
    <s v="Restaurante, Cafeteria, Bar e Similares"/>
    <s v="29500-000"/>
    <s v="ES"/>
    <x v="1544"/>
    <d v="2020-04-02T00:00:00"/>
    <d v="2022-04-02T00:00:00"/>
    <s v="31.870.606/0001-01"/>
    <s v="Cafeteria"/>
    <s v="Empresário Individual"/>
    <s v=" - "/>
    <x v="0"/>
    <x v="1"/>
    <x v="0"/>
  </r>
  <r>
    <s v="3185707661"/>
    <x v="6741"/>
    <s v="MICROEMPRESA"/>
    <x v="2049"/>
    <s v="Em Operação"/>
    <s v="Restaurante, Cafeteria, Bar e Similares"/>
    <s v="35570-130"/>
    <s v="MG"/>
    <x v="303"/>
    <d v="2020-03-31T00:00:00"/>
    <d v="2022-03-31T00:00:00"/>
    <s v="31.857.076/0001-61"/>
    <s v="Restaurante"/>
    <s v="Empresário (Individual)"/>
    <s v=" - "/>
    <x v="0"/>
    <x v="0"/>
    <x v="0"/>
  </r>
  <r>
    <s v="3185279789"/>
    <x v="6742"/>
    <s v="MICROEMPRESA"/>
    <x v="2050"/>
    <s v="Em Operação"/>
    <s v="Restaurante, Cafeteria, Bar e Similares"/>
    <s v="37730-000"/>
    <s v="MG"/>
    <x v="1545"/>
    <d v="2020-04-08T00:00:00"/>
    <d v="2022-04-08T00:00:00"/>
    <s v="31.852.797/0001-89"/>
    <s v="Restaurante"/>
    <s v="Empresário (Individual)"/>
    <s v=" - "/>
    <x v="0"/>
    <x v="0"/>
    <x v="0"/>
  </r>
  <r>
    <s v="3183474624"/>
    <x v="6743"/>
    <s v="MICROEMPRESA"/>
    <x v="1967"/>
    <s v="Em Operação"/>
    <s v="Restaurante, Cafeteria, Bar e Similares"/>
    <s v="88880-000"/>
    <s v="SC"/>
    <x v="55"/>
    <d v="2020-06-10T00:00:00"/>
    <d v="2022-06-10T00:00:00"/>
    <s v="31.834.746/0001-24"/>
    <s v="Similar"/>
    <s v="Empresário Individual"/>
    <s v=" - "/>
    <x v="2"/>
    <x v="0"/>
    <x v="0"/>
  </r>
  <r>
    <s v="3181040320"/>
    <x v="6744"/>
    <s v="MICROEMPRESA"/>
    <x v="1969"/>
    <s v="Em Operação"/>
    <s v="Restaurante, Cafeteria, Bar e Similares"/>
    <s v="62250-000"/>
    <s v="CE"/>
    <x v="540"/>
    <d v="2020-05-25T00:00:00"/>
    <d v="2022-05-25T00:00:00"/>
    <s v="31.810.403/0001-20"/>
    <s v="Cafeteria"/>
    <s v="Empresário Individual"/>
    <s v=" - "/>
    <x v="0"/>
    <x v="0"/>
    <x v="0"/>
  </r>
  <r>
    <s v="3180839107"/>
    <x v="6745"/>
    <s v="EMPRESA DE PEQUENO PORTE"/>
    <x v="1969"/>
    <s v="Em Operação"/>
    <s v="Restaurante, Cafeteria, Bar e Similares"/>
    <s v="22410-000"/>
    <s v="RJ"/>
    <x v="111"/>
    <d v="2020-05-12T00:00:00"/>
    <d v="2022-05-12T00:00:00"/>
    <s v="31.808.391/0001-07"/>
    <s v="Cafeteria"/>
    <s v="Empresa Individual de Responsabilidade Limitada (de Natureza Empresária)"/>
    <s v="Inglês"/>
    <x v="0"/>
    <x v="0"/>
    <x v="0"/>
  </r>
  <r>
    <s v="3178442562"/>
    <x v="6746"/>
    <s v="MICROEMPRESA"/>
    <x v="2181"/>
    <s v="Em Operação"/>
    <s v="Restaurante, Cafeteria, Bar e Similares"/>
    <s v="45520-000"/>
    <s v="BA"/>
    <x v="709"/>
    <d v="2020-05-25T00:00:00"/>
    <d v="2022-05-25T00:00:00"/>
    <s v="31.784.425/0001-62"/>
    <s v="Restaurante"/>
    <s v="Empresário Individual"/>
    <s v="Francês"/>
    <x v="0"/>
    <x v="7"/>
    <x v="0"/>
  </r>
  <r>
    <s v="3176510754"/>
    <x v="6747"/>
    <s v="MICROEMPRESA"/>
    <x v="2180"/>
    <s v="Em Operação"/>
    <s v="Restaurante, Cafeteria, Bar e Similares"/>
    <s v="74565-000"/>
    <s v="GO"/>
    <x v="11"/>
    <d v="2020-05-26T00:00:00"/>
    <d v="2022-05-26T00:00:00"/>
    <s v="31.765.107/0001-54"/>
    <s v="Restaurante"/>
    <s v="Sociedade Empresária Limitada"/>
    <s v=" - "/>
    <x v="0"/>
    <x v="0"/>
    <x v="0"/>
  </r>
  <r>
    <s v="3172107107"/>
    <x v="6748"/>
    <s v="DEMAIS"/>
    <x v="2053"/>
    <s v="Em Operação"/>
    <s v="Restaurante, Cafeteria, Bar e Similares"/>
    <s v="30350-563"/>
    <s v="MG"/>
    <x v="2"/>
    <d v="2020-04-24T00:00:00"/>
    <d v="2022-04-24T00:00:00"/>
    <s v="31.721.071/0001-07"/>
    <s v="Restaurante"/>
    <s v="Empresa Individual de Responsabilidade Limitada (de Natureza Empresária)"/>
    <s v=" - "/>
    <x v="0"/>
    <x v="0"/>
    <x v="0"/>
  </r>
  <r>
    <s v="3169798813"/>
    <x v="6749"/>
    <s v="MICROEMPRESA"/>
    <x v="1975"/>
    <s v="Em Operação"/>
    <s v="Restaurante, Cafeteria, Bar e Similares"/>
    <s v="39600-000"/>
    <s v="MG"/>
    <x v="1546"/>
    <d v="2020-04-13T00:00:00"/>
    <d v="2022-04-13T00:00:00"/>
    <s v="31.697.988/0001-13"/>
    <s v="Restaurante"/>
    <s v="Sociedade Empresária Limitada"/>
    <s v=" - "/>
    <x v="0"/>
    <x v="0"/>
    <x v="0"/>
  </r>
  <r>
    <s v="3168463623"/>
    <x v="6750"/>
    <s v="MICROEMPRESA"/>
    <x v="2213"/>
    <s v="Em Operação"/>
    <s v="Restaurante, Cafeteria, Bar e Similares"/>
    <s v="77026-000"/>
    <s v="TO"/>
    <x v="316"/>
    <d v="2020-05-19T00:00:00"/>
    <d v="2022-05-19T00:00:00"/>
    <s v="31.684.636/0001-23"/>
    <s v="Restaurante"/>
    <s v="Sociedade Empresária Limitada"/>
    <s v="Inglês|Espanhol"/>
    <x v="0"/>
    <x v="0"/>
    <x v="0"/>
  </r>
  <r>
    <s v="3167386542"/>
    <x v="6751"/>
    <s v="MICROEMPRESA"/>
    <x v="1976"/>
    <s v="Em Operação"/>
    <s v="Restaurante, Cafeteria, Bar e Similares"/>
    <s v="68905-780"/>
    <s v="AP"/>
    <x v="251"/>
    <d v="2020-05-15T00:00:00"/>
    <d v="2022-05-15T00:00:00"/>
    <s v="31.673.865/0001-42"/>
    <s v="Restaurante"/>
    <s v="Empresa Individual de Responsabilidade Limitada (de Natureza Empresária)"/>
    <s v=" - "/>
    <x v="0"/>
    <x v="0"/>
    <x v="0"/>
  </r>
  <r>
    <s v="3165360849"/>
    <x v="6752"/>
    <s v="EMPRESA DE PEQUENO PORTE"/>
    <x v="1977"/>
    <s v="Em Operação"/>
    <s v="Restaurante, Cafeteria, Bar e Similares"/>
    <s v="78043-375"/>
    <s v="MT"/>
    <x v="71"/>
    <d v="2020-05-25T00:00:00"/>
    <d v="2022-05-25T00:00:00"/>
    <s v="31.653.608/0001-49"/>
    <s v="Restaurante"/>
    <s v="Empresa Individual de Responsabilidade Limitada (de Natureza Empresária)"/>
    <s v="Inglês"/>
    <x v="5"/>
    <x v="8"/>
    <x v="3"/>
  </r>
  <r>
    <s v="3163477697"/>
    <x v="6753"/>
    <s v="MICROEMPRESA"/>
    <x v="1978"/>
    <s v="Em Operação"/>
    <s v="Restaurante, Cafeteria, Bar e Similares"/>
    <s v="36010-010"/>
    <s v="MG"/>
    <x v="319"/>
    <d v="2020-04-03T00:00:00"/>
    <d v="2022-04-03T00:00:00"/>
    <s v="31.634.776/0001-97"/>
    <s v="Cafeteria"/>
    <s v="Sociedade Empresária Limitada"/>
    <s v="Inglês"/>
    <x v="0"/>
    <x v="0"/>
    <x v="0"/>
  </r>
  <r>
    <s v="3162218799"/>
    <x v="6754"/>
    <s v="MICROEMPRESA"/>
    <x v="1979"/>
    <s v="Em Operação"/>
    <s v="Restaurante, Cafeteria, Bar e Similares"/>
    <s v="69078-000"/>
    <s v="AM"/>
    <x v="277"/>
    <d v="2020-04-09T00:00:00"/>
    <d v="2022-04-09T00:00:00"/>
    <s v="31.622.187/0001-99"/>
    <s v="Similar"/>
    <s v="Sociedade Empresária Limitada"/>
    <s v=" - "/>
    <x v="5"/>
    <x v="4"/>
    <x v="6"/>
  </r>
  <r>
    <s v="3162185805"/>
    <x v="6755"/>
    <s v="EMPRESA DE PEQUENO PORTE"/>
    <x v="1979"/>
    <s v="Em Operação"/>
    <s v="Restaurante, Cafeteria, Bar e Similares"/>
    <s v="20081-240"/>
    <s v="RJ"/>
    <x v="111"/>
    <d v="2020-06-02T00:00:00"/>
    <d v="2022-06-02T00:00:00"/>
    <s v="31.621.858/0001-05"/>
    <s v="Restaurante"/>
    <s v="Sociedade Empresária Limitada"/>
    <s v=" - "/>
    <x v="0"/>
    <x v="0"/>
    <x v="0"/>
  </r>
  <r>
    <s v="3162091145"/>
    <x v="6756"/>
    <s v="MICROEMPRESA"/>
    <x v="1979"/>
    <s v="Em Operação"/>
    <s v="Restaurante, Cafeteria, Bar e Similares"/>
    <s v="36970-000"/>
    <s v="MG"/>
    <x v="845"/>
    <d v="2020-03-31T00:00:00"/>
    <d v="2022-03-31T00:00:00"/>
    <s v="31.620.911/0001-45"/>
    <s v="Restaurante"/>
    <s v="Empresário Individual"/>
    <s v=" - "/>
    <x v="0"/>
    <x v="0"/>
    <x v="0"/>
  </r>
  <r>
    <s v="3155631543"/>
    <x v="6757"/>
    <s v="MICROEMPRESA"/>
    <x v="2214"/>
    <s v="Em Operação"/>
    <s v="Restaurante, Cafeteria, Bar e Similares"/>
    <s v="30130-148"/>
    <s v="MG"/>
    <x v="2"/>
    <d v="2020-04-22T00:00:00"/>
    <d v="2022-04-22T00:00:00"/>
    <s v="31.556.315/0001-43"/>
    <s v="Restaurante"/>
    <s v="Sociedade Empresária Limitada"/>
    <s v="Inglês|Espanhol"/>
    <x v="12"/>
    <x v="0"/>
    <x v="0"/>
  </r>
  <r>
    <s v="3155312806"/>
    <x v="6758"/>
    <s v="MICROEMPRESA"/>
    <x v="2056"/>
    <s v="Em Operação"/>
    <s v="Restaurante, Cafeteria, Bar e Similares"/>
    <s v="04514-000"/>
    <s v="SP"/>
    <x v="5"/>
    <d v="2020-06-16T00:00:00"/>
    <d v="2022-06-16T00:00:00"/>
    <s v="31.553.128/0001-06"/>
    <s v="Similar"/>
    <s v="Sociedade Empresária Limitada"/>
    <s v="Português|Inglês|Espanhol"/>
    <x v="11"/>
    <x v="4"/>
    <x v="9"/>
  </r>
  <r>
    <s v="3154433450"/>
    <x v="6759"/>
    <s v="MICROEMPRESA"/>
    <x v="2056"/>
    <s v="Em Operação"/>
    <s v="Restaurante, Cafeteria, Bar e Similares"/>
    <s v="73310-217"/>
    <s v="DF"/>
    <x v="247"/>
    <d v="2020-05-21T00:00:00"/>
    <d v="2022-05-21T00:00:00"/>
    <s v="31.544.334/0001-50"/>
    <s v="Restaurante"/>
    <s v="Empresa Individual de Responsabilidade Limitada (de Natureza Empresária)"/>
    <s v=" - "/>
    <x v="0"/>
    <x v="2"/>
    <x v="1"/>
  </r>
  <r>
    <s v="3154149590"/>
    <x v="6760"/>
    <s v="EMPRESA DE PEQUENO PORTE"/>
    <x v="2057"/>
    <s v="Em Operação"/>
    <s v="Restaurante, Cafeteria, Bar e Similares"/>
    <s v="23970-000"/>
    <s v="RJ"/>
    <x v="23"/>
    <d v="2020-06-10T00:00:00"/>
    <d v="2022-06-10T00:00:00"/>
    <s v="31.541.495/0001-90"/>
    <s v="Similar"/>
    <s v="Sociedade Empresária Limitada"/>
    <s v="Italiano|Português|Inglês"/>
    <x v="6"/>
    <x v="0"/>
    <x v="0"/>
  </r>
  <r>
    <s v="3152405290"/>
    <x v="6761"/>
    <s v="MICROEMPRESA"/>
    <x v="2058"/>
    <s v="Em Operação"/>
    <s v="Restaurante, Cafeteria, Bar e Similares"/>
    <s v="78195-000"/>
    <s v="MT"/>
    <x v="190"/>
    <d v="2020-04-22T00:00:00"/>
    <d v="2022-04-22T00:00:00"/>
    <s v="31.524.052/0001-90"/>
    <s v="Restaurante"/>
    <s v="Empresário (Individual)"/>
    <s v=" - "/>
    <x v="2"/>
    <x v="0"/>
    <x v="0"/>
  </r>
  <r>
    <s v="3150455116"/>
    <x v="6762"/>
    <s v="EMPRESA DE PEQUENO PORTE"/>
    <x v="2059"/>
    <s v="Em Operação"/>
    <s v="Restaurante, Cafeteria, Bar e Similares"/>
    <s v="49026-010"/>
    <s v="SE"/>
    <x v="197"/>
    <d v="2020-06-29T00:00:00"/>
    <d v="2022-06-29T00:00:00"/>
    <s v="31.504.551/0001-16"/>
    <s v="Restaurante"/>
    <s v="Sociedade Empresária Limitada"/>
    <s v=" - "/>
    <x v="0"/>
    <x v="1"/>
    <x v="0"/>
  </r>
  <r>
    <s v="3149502915"/>
    <x v="6763"/>
    <s v="MICROEMPRESA"/>
    <x v="2060"/>
    <s v="Em Operação"/>
    <s v="Restaurante, Cafeteria, Bar e Similares"/>
    <s v="45816-000"/>
    <s v="BA"/>
    <x v="129"/>
    <d v="2020-04-28T00:00:00"/>
    <d v="2022-04-28T00:00:00"/>
    <s v="31.495.029/0001-15"/>
    <s v="Restaurante"/>
    <s v="Empresário (Individual)"/>
    <s v=" - "/>
    <x v="0"/>
    <x v="0"/>
    <x v="0"/>
  </r>
  <r>
    <s v="3148577717"/>
    <x v="6764"/>
    <s v="EMPRESA DE PEQUENO PORTE"/>
    <x v="2176"/>
    <s v="Em Operação"/>
    <s v="Restaurante, Cafeteria, Bar e Similares"/>
    <s v="31010-220"/>
    <s v="MG"/>
    <x v="2"/>
    <d v="2020-03-31T00:00:00"/>
    <d v="2022-03-31T00:00:00"/>
    <s v="31.485.777/0001-17"/>
    <s v="Restaurante"/>
    <s v="Empresário (Individual)"/>
    <s v=" - "/>
    <x v="2"/>
    <x v="4"/>
    <x v="0"/>
  </r>
  <r>
    <s v="3147407682"/>
    <x v="6765"/>
    <s v="MICROEMPRESA"/>
    <x v="2215"/>
    <s v="Em Operação"/>
    <s v="Restaurante, Cafeteria, Bar e Similares"/>
    <s v="45816-000"/>
    <s v="BA"/>
    <x v="129"/>
    <d v="2020-05-18T00:00:00"/>
    <d v="2022-05-18T00:00:00"/>
    <s v="31.474.076/0001-82"/>
    <s v="Restaurante"/>
    <s v="Sociedade Empresária Limitada"/>
    <s v=" - "/>
    <x v="0"/>
    <x v="0"/>
    <x v="0"/>
  </r>
  <r>
    <s v="3146959930"/>
    <x v="6766"/>
    <s v="DEMAIS"/>
    <x v="2215"/>
    <s v="Em Operação"/>
    <s v="Restaurante, Cafeteria, Bar e Similares"/>
    <s v="79002-100"/>
    <s v="MS"/>
    <x v="236"/>
    <d v="2020-06-26T00:00:00"/>
    <d v="2022-06-26T00:00:00"/>
    <s v="31.469.599/0001-30"/>
    <s v="Bar"/>
    <s v="Empresa Individual de Responsabilidade Limitada (de Natureza Empresária)"/>
    <s v=" - "/>
    <x v="0"/>
    <x v="0"/>
    <x v="0"/>
  </r>
  <r>
    <s v="3144777344"/>
    <x v="6767"/>
    <s v="MICROEMPRESA"/>
    <x v="2062"/>
    <s v="Em Operação"/>
    <s v="Restaurante, Cafeteria, Bar e Similares"/>
    <s v="28950-000"/>
    <s v="RJ"/>
    <x v="80"/>
    <d v="2020-06-12T00:00:00"/>
    <d v="2022-06-12T00:00:00"/>
    <s v="31.447.773/0001-44"/>
    <s v="Bar"/>
    <s v="Empresário Individual"/>
    <s v="Inglês|Espanhol|Português"/>
    <x v="0"/>
    <x v="1"/>
    <x v="0"/>
  </r>
  <r>
    <s v="3144006960"/>
    <x v="6768"/>
    <s v="MICROEMPRESA"/>
    <x v="2062"/>
    <s v="Em Operação"/>
    <s v="Restaurante, Cafeteria, Bar e Similares"/>
    <s v="74080-075"/>
    <s v="GO"/>
    <x v="11"/>
    <d v="2020-05-25T00:00:00"/>
    <d v="2022-05-25T00:00:00"/>
    <s v="31.440.069/0001-60"/>
    <s v="Restaurante"/>
    <s v="Empresário Individual"/>
    <s v="Português|Espanhol"/>
    <x v="0"/>
    <x v="1"/>
    <x v="0"/>
  </r>
  <r>
    <s v="3142778129"/>
    <x v="6769"/>
    <s v="MICROEMPRESA"/>
    <x v="2174"/>
    <s v="Em Operação"/>
    <s v="Restaurante, Cafeteria, Bar e Similares"/>
    <s v="74884-800"/>
    <s v="GO"/>
    <x v="11"/>
    <d v="2020-05-25T00:00:00"/>
    <d v="2022-05-25T00:00:00"/>
    <s v="31.427.781/0001-29"/>
    <s v="Similar"/>
    <s v="Sociedade Empresária Limitada"/>
    <s v=" - "/>
    <x v="5"/>
    <x v="4"/>
    <x v="13"/>
  </r>
  <r>
    <s v="3140727578"/>
    <x v="6770"/>
    <s v="MICROEMPRESA"/>
    <x v="1980"/>
    <s v="Em Operação"/>
    <s v="Restaurante, Cafeteria, Bar e Similares"/>
    <s v="12940-750"/>
    <s v="SP"/>
    <x v="643"/>
    <d v="2020-06-05T00:00:00"/>
    <d v="2022-06-05T00:00:00"/>
    <s v="31.407.275/0001-78"/>
    <s v="Restaurante"/>
    <s v="Sociedade Empresária Limitada"/>
    <s v=" - "/>
    <x v="6"/>
    <x v="0"/>
    <x v="0"/>
  </r>
  <r>
    <s v="3137533662"/>
    <x v="6771"/>
    <s v="MICROEMPRESA"/>
    <x v="2173"/>
    <s v="Em Operação"/>
    <s v="Restaurante, Cafeteria, Bar e Similares"/>
    <s v="78700-767"/>
    <s v="MT"/>
    <x v="295"/>
    <d v="2020-05-28T00:00:00"/>
    <d v="2022-05-28T00:00:00"/>
    <s v="31.375.336/0001-62"/>
    <s v="Similar"/>
    <s v="Empresário Individual"/>
    <s v=" - "/>
    <x v="0"/>
    <x v="0"/>
    <x v="0"/>
  </r>
  <r>
    <s v="3137333623"/>
    <x v="6772"/>
    <s v="MICROEMPRESA"/>
    <x v="2173"/>
    <s v="Em Operação"/>
    <s v="Restaurante, Cafeteria, Bar e Similares"/>
    <s v="31310-240"/>
    <s v="MG"/>
    <x v="2"/>
    <d v="2020-05-15T00:00:00"/>
    <d v="2022-05-15T00:00:00"/>
    <s v="31.373.336/0001-23"/>
    <s v="Cafeteria"/>
    <s v="Sociedade Empresária Limitada"/>
    <s v=" - "/>
    <x v="0"/>
    <x v="2"/>
    <x v="15"/>
  </r>
  <r>
    <s v="3137315505"/>
    <x v="6773"/>
    <s v="MICROEMPRESA"/>
    <x v="2173"/>
    <s v="Em Operação"/>
    <s v="Restaurante, Cafeteria, Bar e Similares"/>
    <s v="74223-080"/>
    <s v="GO"/>
    <x v="11"/>
    <d v="2020-05-19T00:00:00"/>
    <d v="2022-05-19T00:00:00"/>
    <s v="31.373.155/0001-05"/>
    <s v="Similar"/>
    <s v="Empresário Individual"/>
    <s v="Português"/>
    <x v="0"/>
    <x v="0"/>
    <x v="0"/>
  </r>
  <r>
    <s v="3134961173"/>
    <x v="6774"/>
    <s v="MICROEMPRESA"/>
    <x v="1983"/>
    <s v="Em Operação"/>
    <s v="Restaurante, Cafeteria, Bar e Similares"/>
    <s v="95150-000"/>
    <s v="RS"/>
    <x v="490"/>
    <d v="2020-04-20T00:00:00"/>
    <d v="2022-04-20T00:00:00"/>
    <s v="31.349.611/0001-73"/>
    <s v="Cafeteria"/>
    <s v="Empresário Individual"/>
    <s v=" - "/>
    <x v="0"/>
    <x v="1"/>
    <x v="3"/>
  </r>
  <r>
    <s v="3134165890"/>
    <x v="6775"/>
    <s v="MICROEMPRESA"/>
    <x v="1983"/>
    <s v="Em Operação"/>
    <s v="Restaurante, Cafeteria, Bar e Similares"/>
    <s v="78455-000"/>
    <s v="MT"/>
    <x v="1434"/>
    <d v="2020-04-30T00:00:00"/>
    <d v="2022-04-30T00:00:00"/>
    <s v="31.341.658/0001-90"/>
    <s v="Bar"/>
    <s v="Empresário Individual"/>
    <s v=" - "/>
    <x v="2"/>
    <x v="0"/>
    <x v="0"/>
  </r>
  <r>
    <s v="3134110202"/>
    <x v="6776"/>
    <s v="MICROEMPRESA"/>
    <x v="1983"/>
    <s v="Em Operação"/>
    <s v="Restaurante, Cafeteria, Bar e Similares"/>
    <s v="22270-000"/>
    <s v="RJ"/>
    <x v="111"/>
    <d v="2020-06-29T00:00:00"/>
    <d v="2022-06-29T00:00:00"/>
    <s v="31.341.102/0001-02"/>
    <s v="Restaurante"/>
    <s v="Sociedade Empresária Limitada"/>
    <s v=" - "/>
    <x v="6"/>
    <x v="0"/>
    <x v="0"/>
  </r>
  <r>
    <s v="3133975693"/>
    <x v="6777"/>
    <s v="EMPRESA DE PEQUENO PORTE"/>
    <x v="1983"/>
    <s v="Em Operação"/>
    <s v="Restaurante, Cafeteria, Bar e Similares"/>
    <s v="04028-002"/>
    <s v="SP"/>
    <x v="5"/>
    <d v="2020-05-15T00:00:00"/>
    <d v="2022-05-15T00:00:00"/>
    <s v="31.339.756/0001-93"/>
    <s v="Restaurante"/>
    <s v="Empresa Individual de Responsabilidade Limitada (de Natureza Empresária)"/>
    <s v="Inglês"/>
    <x v="0"/>
    <x v="0"/>
    <x v="0"/>
  </r>
  <r>
    <s v="3133122176"/>
    <x v="6778"/>
    <s v="DEMAIS"/>
    <x v="2199"/>
    <s v="Em Operação"/>
    <s v="Restaurante, Cafeteria, Bar e Similares"/>
    <s v="05414-011"/>
    <s v="SP"/>
    <x v="5"/>
    <d v="2020-05-18T00:00:00"/>
    <d v="2022-05-18T00:00:00"/>
    <s v="31.331.221/0001-76"/>
    <s v="Restaurante"/>
    <s v="Sociedade Empresária Limitada"/>
    <s v="Inglês"/>
    <x v="0"/>
    <x v="2"/>
    <x v="1"/>
  </r>
  <r>
    <s v="3438025738"/>
    <x v="6779"/>
    <s v="MICROEMPRESA"/>
    <x v="2216"/>
    <s v="Em Operação"/>
    <s v="Restaurante, Cafeteria, Bar e Similares"/>
    <s v="14407-622"/>
    <s v="SP"/>
    <x v="406"/>
    <d v="2020-01-27T00:00:00"/>
    <d v="2022-01-27T00:00:00"/>
    <s v="34.380.257/0001-38"/>
    <s v="Similar"/>
    <s v="Empresário Individual"/>
    <s v=" - "/>
    <x v="2"/>
    <x v="4"/>
    <x v="0"/>
  </r>
  <r>
    <s v="3127281175"/>
    <x v="6780"/>
    <s v="MICROEMPRESA"/>
    <x v="2217"/>
    <s v="Em Operação"/>
    <s v="Restaurante, Cafeteria, Bar e Similares"/>
    <s v="72930-000"/>
    <s v="GO"/>
    <x v="473"/>
    <d v="2020-05-05T00:00:00"/>
    <d v="2022-05-05T00:00:00"/>
    <s v="31.272.811/0001-75"/>
    <s v="Restaurante"/>
    <s v="Empresário Individual"/>
    <s v="Português"/>
    <x v="0"/>
    <x v="0"/>
    <x v="0"/>
  </r>
  <r>
    <s v="3120055844"/>
    <x v="6781"/>
    <s v="MICROEMPRESA"/>
    <x v="2218"/>
    <s v="Em Operação"/>
    <s v="Restaurante, Cafeteria, Bar e Similares"/>
    <s v="68515-000"/>
    <s v="PA"/>
    <x v="346"/>
    <d v="2020-04-03T00:00:00"/>
    <d v="2022-04-03T00:00:00"/>
    <s v="31.200.558/0001-44"/>
    <s v="Bar"/>
    <s v="Empresário Individual"/>
    <s v="Inglês"/>
    <x v="0"/>
    <x v="0"/>
    <x v="0"/>
  </r>
  <r>
    <s v="3116244790"/>
    <x v="6782"/>
    <s v="MICROEMPRESA"/>
    <x v="2065"/>
    <s v="Em Operação"/>
    <s v="Restaurante, Cafeteria, Bar e Similares"/>
    <s v="62590-000"/>
    <s v="CE"/>
    <x v="1547"/>
    <d v="2020-06-12T00:00:00"/>
    <d v="2022-06-12T00:00:00"/>
    <s v="31.162.447/0001-90"/>
    <s v="Restaurante"/>
    <s v="Sociedade Empresária Limitada"/>
    <s v="Inglês|Espanhol"/>
    <x v="11"/>
    <x v="4"/>
    <x v="1"/>
  </r>
  <r>
    <s v="3116179165"/>
    <x v="6783"/>
    <s v="MICROEMPRESA"/>
    <x v="2065"/>
    <s v="Em Operação"/>
    <s v="Restaurante, Cafeteria, Bar e Similares"/>
    <s v="36500-061"/>
    <s v="MG"/>
    <x v="1418"/>
    <d v="2020-05-08T00:00:00"/>
    <d v="2022-05-08T00:00:00"/>
    <s v="31.161.791/0001-65"/>
    <s v="Restaurante"/>
    <s v="Sociedade Empresária Limitada"/>
    <s v=" - "/>
    <x v="0"/>
    <x v="0"/>
    <x v="0"/>
  </r>
  <r>
    <s v="3115134803"/>
    <x v="6784"/>
    <s v="MICROEMPRESA"/>
    <x v="2066"/>
    <s v="Em Operação"/>
    <s v="Restaurante, Cafeteria, Bar e Similares"/>
    <s v="59585-000"/>
    <s v="RN"/>
    <x v="309"/>
    <d v="2020-04-20T00:00:00"/>
    <d v="2022-04-20T00:00:00"/>
    <s v="31.151.348/0001-03"/>
    <s v="Bar"/>
    <s v="Empresário Individual"/>
    <s v=" - "/>
    <x v="0"/>
    <x v="4"/>
    <x v="0"/>
  </r>
  <r>
    <s v="3114178546"/>
    <x v="6785"/>
    <s v="MICROEMPRESA"/>
    <x v="2219"/>
    <s v="Em Operação"/>
    <s v="Restaurante, Cafeteria, Bar e Similares"/>
    <s v="78740-323"/>
    <s v="MT"/>
    <x v="295"/>
    <d v="2020-05-07T00:00:00"/>
    <d v="2022-05-07T00:00:00"/>
    <s v="31.141.785/0001-46"/>
    <s v="Similar"/>
    <s v="Empresário (Individual)"/>
    <s v=" - "/>
    <x v="0"/>
    <x v="0"/>
    <x v="0"/>
  </r>
  <r>
    <s v="3111235073"/>
    <x v="6786"/>
    <s v="MICROEMPRESA"/>
    <x v="2166"/>
    <s v="Em Operação"/>
    <s v="Restaurante, Cafeteria, Bar e Similares"/>
    <s v="45816-000"/>
    <s v="BA"/>
    <x v="129"/>
    <d v="2020-06-12T00:00:00"/>
    <d v="2022-06-12T00:00:00"/>
    <s v="31.112.350/0001-73"/>
    <s v="Restaurante"/>
    <s v="Sociedade Empresária Limitada"/>
    <s v=" - "/>
    <x v="5"/>
    <x v="4"/>
    <x v="0"/>
  </r>
  <r>
    <s v="3106400845"/>
    <x v="6787"/>
    <s v="MICROEMPRESA"/>
    <x v="2069"/>
    <s v="Em Operação"/>
    <s v="Restaurante, Cafeteria, Bar e Similares"/>
    <s v="12830-000"/>
    <s v="SP"/>
    <x v="461"/>
    <d v="2020-06-16T00:00:00"/>
    <d v="2022-06-16T00:00:00"/>
    <s v="31.064.008/0001-45"/>
    <s v="Cafeteria"/>
    <s v="Empresário Individual"/>
    <s v="Português|Inglês"/>
    <x v="0"/>
    <x v="1"/>
    <x v="0"/>
  </r>
  <r>
    <s v="3103469178"/>
    <x v="6788"/>
    <s v="EMPRESA DE PEQUENO PORTE"/>
    <x v="2165"/>
    <s v="Em Operação"/>
    <s v="Restaurante, Cafeteria, Bar e Similares"/>
    <s v="04317-008"/>
    <s v="SP"/>
    <x v="5"/>
    <d v="2020-06-09T00:00:00"/>
    <d v="2022-06-09T00:00:00"/>
    <s v="31.034.691/0001-78"/>
    <s v="Restaurante"/>
    <s v="Empresa Individual de Responsabilidade Limitada (de Natureza Empresária)"/>
    <s v=" - "/>
    <x v="2"/>
    <x v="4"/>
    <x v="0"/>
  </r>
  <r>
    <s v="3102815801"/>
    <x v="6789"/>
    <s v="MICROEMPRESA"/>
    <x v="1988"/>
    <s v="Em Operação"/>
    <s v="Restaurante, Cafeteria, Bar e Similares"/>
    <s v="44051-605"/>
    <s v="BA"/>
    <x v="211"/>
    <d v="2020-05-12T00:00:00"/>
    <d v="2022-05-12T00:00:00"/>
    <s v="31.028.158/0001-01"/>
    <s v="Restaurante"/>
    <s v="Sociedade Empresária Limitada"/>
    <s v=" - "/>
    <x v="0"/>
    <x v="0"/>
    <x v="0"/>
  </r>
  <r>
    <s v="3101069327"/>
    <x v="6790"/>
    <s v="MICROEMPRESA"/>
    <x v="2070"/>
    <s v="Em Operação"/>
    <s v="Restaurante, Cafeteria, Bar e Similares"/>
    <s v="59585-000"/>
    <s v="RN"/>
    <x v="309"/>
    <d v="2020-04-17T00:00:00"/>
    <d v="2022-04-17T00:00:00"/>
    <s v="31.010.693/0001-27"/>
    <s v="Restaurante"/>
    <s v="Empresário (Individual)"/>
    <s v=" - "/>
    <x v="8"/>
    <x v="4"/>
    <x v="0"/>
  </r>
  <r>
    <s v="3100934204"/>
    <x v="6791"/>
    <s v="DEMAIS"/>
    <x v="2164"/>
    <s v="Em Operação"/>
    <s v="Restaurante, Cafeteria, Bar e Similares"/>
    <s v="22793-081"/>
    <s v="RJ"/>
    <x v="111"/>
    <d v="2020-05-13T00:00:00"/>
    <d v="2022-05-13T00:00:00"/>
    <s v="31.009.342/0001-04"/>
    <s v="Restaurante"/>
    <s v="Empresa Individual de Responsabilidade Limitada (de Natureza Empresária)"/>
    <s v="Espanhol|Inglês"/>
    <x v="0"/>
    <x v="6"/>
    <x v="0"/>
  </r>
  <r>
    <s v="3099868801"/>
    <x v="6792"/>
    <s v="MICROEMPRESA"/>
    <x v="2164"/>
    <s v="Em Operação"/>
    <s v="Restaurante, Cafeteria, Bar e Similares"/>
    <s v="64049-570"/>
    <s v="PI"/>
    <x v="219"/>
    <d v="2020-05-18T00:00:00"/>
    <d v="2022-05-18T00:00:00"/>
    <s v="30.998.688/0001-01"/>
    <s v="Bar"/>
    <s v="Sociedade Empresária Limitada"/>
    <s v=" - "/>
    <x v="0"/>
    <x v="1"/>
    <x v="0"/>
  </r>
  <r>
    <s v="3099853186"/>
    <x v="6793"/>
    <s v="EMPRESA DE PEQUENO PORTE"/>
    <x v="2164"/>
    <s v="Em Operação"/>
    <s v="Restaurante, Cafeteria, Bar e Similares"/>
    <s v="74810-100"/>
    <s v="GO"/>
    <x v="11"/>
    <d v="2020-04-02T00:00:00"/>
    <d v="2022-04-02T00:00:00"/>
    <s v="30.998.531/0001-86"/>
    <s v="Restaurante"/>
    <s v="Sociedade Empresária Limitada"/>
    <s v=" - "/>
    <x v="0"/>
    <x v="0"/>
    <x v="0"/>
  </r>
  <r>
    <s v="3095494658"/>
    <x v="6794"/>
    <s v="MICROEMPRESA"/>
    <x v="2073"/>
    <s v="Em Operação"/>
    <s v="Restaurante, Cafeteria, Bar e Similares"/>
    <s v="78450-000"/>
    <s v="MT"/>
    <x v="865"/>
    <d v="2020-04-28T00:00:00"/>
    <d v="2022-04-28T00:00:00"/>
    <s v="30.954.946/0001-58"/>
    <s v="Restaurante"/>
    <s v="Empresário (Individual)"/>
    <s v="Inglês|Português"/>
    <x v="0"/>
    <x v="8"/>
    <x v="0"/>
  </r>
  <r>
    <s v="0206/02223"/>
    <x v="6795"/>
    <s v="MICROEMPRESA"/>
    <x v="2162"/>
    <s v="Em Operação"/>
    <s v="Restaurante, Cafeteria, Bar e Similares"/>
    <s v="77022-322"/>
    <s v="TO"/>
    <x v="316"/>
    <m/>
    <d v="2020-06-02T00:00:00"/>
    <s v="02/06/2022 08:24:23"/>
    <s v="5611-2/03 - LANCHONETES, CASAS DE CHÁ, DE SUCOS E SIMILARES"/>
    <s v="Restaurante"/>
    <s v="Empresário Individual"/>
    <x v="10"/>
    <x v="0"/>
    <x v="0"/>
  </r>
  <r>
    <s v="3092276403"/>
    <x v="6796"/>
    <s v="MICROEMPRESA"/>
    <x v="1991"/>
    <s v="Em Operação"/>
    <s v="Restaurante, Cafeteria, Bar e Similares"/>
    <s v="38175-000"/>
    <s v="MG"/>
    <x v="1548"/>
    <d v="2020-05-13T00:00:00"/>
    <d v="2022-05-13T00:00:00"/>
    <s v="30.922.764/0001-03"/>
    <s v="Restaurante"/>
    <s v="Sociedade Empresária Limitada"/>
    <s v=" - "/>
    <x v="0"/>
    <x v="1"/>
    <x v="0"/>
  </r>
  <r>
    <s v="3089566427"/>
    <x v="6797"/>
    <s v="MICROEMPRESA"/>
    <x v="2076"/>
    <s v="Em Operação"/>
    <s v="Restaurante, Cafeteria, Bar e Similares"/>
    <s v="37653-000"/>
    <s v="MG"/>
    <x v="310"/>
    <d v="2020-04-07T00:00:00"/>
    <d v="2022-04-07T00:00:00"/>
    <s v="30.895.664/0001-27"/>
    <s v="Bar"/>
    <s v="Empresário (Individual)"/>
    <s v=" - "/>
    <x v="0"/>
    <x v="1"/>
    <x v="0"/>
  </r>
  <r>
    <s v="3087976992"/>
    <x v="6798"/>
    <s v="MICROEMPRESA"/>
    <x v="2207"/>
    <s v="Em Operação"/>
    <s v="Restaurante, Cafeteria, Bar e Similares"/>
    <s v="29965-000"/>
    <s v="ES"/>
    <x v="663"/>
    <d v="2020-04-16T00:00:00"/>
    <d v="2022-04-16T00:00:00"/>
    <s v="30.879.769/0001-92"/>
    <s v="Restaurante"/>
    <s v="Empresário Individual"/>
    <s v=" - "/>
    <x v="2"/>
    <x v="0"/>
    <x v="0"/>
  </r>
  <r>
    <s v="3086969503"/>
    <x v="6799"/>
    <s v="MICROEMPRESA"/>
    <x v="2220"/>
    <s v="Em Operação"/>
    <s v="Restaurante, Cafeteria, Bar e Similares"/>
    <s v="30330-050"/>
    <s v="MG"/>
    <x v="2"/>
    <d v="2020-04-01T00:00:00"/>
    <d v="2022-04-01T00:00:00"/>
    <s v="30.869.695/0001-03"/>
    <s v="Similar"/>
    <s v="Empresa Individual de Responsabilidade Limitada (de Natureza Empresária)"/>
    <s v="Inglês|Espanhol"/>
    <x v="3"/>
    <x v="4"/>
    <x v="0"/>
  </r>
  <r>
    <s v="3085839140"/>
    <x v="6800"/>
    <s v="MICROEMPRESA"/>
    <x v="2077"/>
    <s v="Em Operação"/>
    <s v="Restaurante, Cafeteria, Bar e Similares"/>
    <s v="64053-090"/>
    <s v="PI"/>
    <x v="219"/>
    <d v="2020-04-28T00:00:00"/>
    <d v="2022-04-28T00:00:00"/>
    <s v="30.858.391/0001-40"/>
    <s v="Cafeteria"/>
    <s v="Empresário (Individual)"/>
    <s v=" - "/>
    <x v="0"/>
    <x v="1"/>
    <x v="0"/>
  </r>
  <r>
    <s v="3084656744"/>
    <x v="6801"/>
    <s v="EMPRESA DE PEQUENO PORTE"/>
    <x v="2161"/>
    <s v="Em Operação"/>
    <s v="Restaurante, Cafeteria, Bar e Similares"/>
    <s v="30140-130"/>
    <s v="MG"/>
    <x v="2"/>
    <d v="2020-04-13T00:00:00"/>
    <d v="2022-04-13T00:00:00"/>
    <s v="30.846.567/0001-44"/>
    <s v="Restaurante"/>
    <s v="Sociedade Empresária Limitada"/>
    <s v=" - "/>
    <x v="11"/>
    <x v="1"/>
    <x v="0"/>
  </r>
  <r>
    <s v="3083811132"/>
    <x v="6802"/>
    <s v="MICROEMPRESA"/>
    <x v="2078"/>
    <s v="Em Operação"/>
    <s v="Restaurante, Cafeteria, Bar e Similares"/>
    <s v="18130-351"/>
    <s v="SP"/>
    <x v="322"/>
    <d v="2020-06-03T00:00:00"/>
    <d v="2022-06-03T00:00:00"/>
    <s v="30.838.111/0001-32"/>
    <s v="Bar"/>
    <s v="Empresário (Individual)"/>
    <s v=" - "/>
    <x v="0"/>
    <x v="0"/>
    <x v="0"/>
  </r>
  <r>
    <s v="3080097600"/>
    <x v="6803"/>
    <s v="MICROEMPRESA"/>
    <x v="1993"/>
    <s v="Em Operação"/>
    <s v="Restaurante, Cafeteria, Bar e Similares"/>
    <s v="62400-000"/>
    <s v="CE"/>
    <x v="1475"/>
    <d v="2020-06-18T00:00:00"/>
    <d v="2022-06-18T00:00:00"/>
    <s v="30.800.976/0001-00"/>
    <s v="Restaurante"/>
    <s v="Empresa Individual de Responsabilidade Limitada (de Natureza Empresária)"/>
    <s v=" - "/>
    <x v="0"/>
    <x v="1"/>
    <x v="0"/>
  </r>
  <r>
    <s v="3080045174"/>
    <x v="6804"/>
    <s v="MICROEMPRESA"/>
    <x v="1993"/>
    <s v="Em Operação"/>
    <s v="Restaurante, Cafeteria, Bar e Similares"/>
    <s v="95970-000"/>
    <s v="RS"/>
    <x v="1241"/>
    <d v="2020-06-12T00:00:00"/>
    <d v="2022-06-12T00:00:00"/>
    <s v="30.800.451/0001-74"/>
    <s v="Restaurante"/>
    <s v="Sociedade Empresária Limitada"/>
    <s v=" - "/>
    <x v="2"/>
    <x v="5"/>
    <x v="0"/>
  </r>
  <r>
    <s v="3079298118"/>
    <x v="6805"/>
    <s v="MICROEMPRESA"/>
    <x v="1994"/>
    <s v="Em Operação"/>
    <s v="Restaurante, Cafeteria, Bar e Similares"/>
    <s v="35500-007"/>
    <s v="MG"/>
    <x v="307"/>
    <d v="2020-04-03T00:00:00"/>
    <d v="2022-04-03T00:00:00"/>
    <s v="30.792.981/0001-18"/>
    <s v="Bar"/>
    <s v="Sociedade Empresária Limitada"/>
    <s v=" - "/>
    <x v="0"/>
    <x v="1"/>
    <x v="0"/>
  </r>
  <r>
    <s v="3078496394"/>
    <x v="6806"/>
    <s v="EMPRESA DE PEQUENO PORTE"/>
    <x v="1994"/>
    <s v="Em Operação"/>
    <s v="Restaurante, Cafeteria, Bar e Similares"/>
    <s v="37701-015"/>
    <s v="MG"/>
    <x v="446"/>
    <d v="2020-05-18T00:00:00"/>
    <d v="2022-05-18T00:00:00"/>
    <s v="30.784.963/0001-94"/>
    <s v="Restaurante"/>
    <s v="Sociedade Empresária Limitada"/>
    <s v=" - "/>
    <x v="7"/>
    <x v="0"/>
    <x v="0"/>
  </r>
  <r>
    <s v="3078108606"/>
    <x v="6807"/>
    <s v="MICROEMPRESA"/>
    <x v="2159"/>
    <s v="Em Operação"/>
    <s v="Restaurante, Cafeteria, Bar e Similares"/>
    <s v="45807-000"/>
    <s v="BA"/>
    <x v="704"/>
    <d v="2020-06-24T00:00:00"/>
    <d v="2022-06-24T00:00:00"/>
    <s v="30.781.086/0001-06"/>
    <s v="Restaurante"/>
    <s v="Empresário (Individual)"/>
    <s v=" - "/>
    <x v="2"/>
    <x v="0"/>
    <x v="0"/>
  </r>
  <r>
    <s v="3078018410"/>
    <x v="6808"/>
    <s v="MICROEMPRESA"/>
    <x v="2159"/>
    <s v="Em Operação"/>
    <s v="Restaurante, Cafeteria, Bar e Similares"/>
    <s v="16018-435"/>
    <s v="SP"/>
    <x v="1285"/>
    <d v="2020-06-22T00:00:00"/>
    <d v="2022-06-22T00:00:00"/>
    <s v="30.780.184/0001-10"/>
    <s v="Restaurante"/>
    <s v="Empresa Individual de Responsabilidade Limitada (de Natureza Empresária)"/>
    <s v=" - "/>
    <x v="5"/>
    <x v="4"/>
    <x v="12"/>
  </r>
  <r>
    <s v="3077701676"/>
    <x v="6809"/>
    <s v="MICROEMPRESA"/>
    <x v="2221"/>
    <s v="Em Operação"/>
    <s v="Restaurante, Cafeteria, Bar e Similares"/>
    <s v="11608-557"/>
    <s v="SP"/>
    <x v="256"/>
    <d v="2020-04-01T00:00:00"/>
    <d v="2022-04-01T00:00:00"/>
    <s v="30.777.016/0001-76"/>
    <s v="Restaurante"/>
    <s v="Empresário (Individual)"/>
    <s v=" - "/>
    <x v="2"/>
    <x v="4"/>
    <x v="5"/>
  </r>
  <r>
    <s v="3077370657"/>
    <x v="6810"/>
    <s v="MICROEMPRESA"/>
    <x v="2159"/>
    <s v="Em Operação"/>
    <s v="Restaurante, Cafeteria, Bar e Similares"/>
    <s v="29345-000"/>
    <s v="ES"/>
    <x v="652"/>
    <d v="2020-06-24T00:00:00"/>
    <d v="2022-06-24T00:00:00"/>
    <s v="30.773.706/0001-57"/>
    <s v="Restaurante"/>
    <s v="Empresário Individual"/>
    <s v=" - "/>
    <x v="0"/>
    <x v="0"/>
    <x v="0"/>
  </r>
  <r>
    <s v="3074733340"/>
    <x v="6811"/>
    <s v="MICROEMPRESA"/>
    <x v="2211"/>
    <s v="Em Operação"/>
    <s v="Restaurante, Cafeteria, Bar e Similares"/>
    <s v="30130-155"/>
    <s v="MG"/>
    <x v="2"/>
    <d v="2020-05-12T00:00:00"/>
    <d v="2022-05-12T00:00:00"/>
    <s v="30.747.333/0001-40"/>
    <s v="Restaurante"/>
    <s v="Sociedade Empresária Limitada"/>
    <s v=" - "/>
    <x v="0"/>
    <x v="1"/>
    <x v="0"/>
  </r>
  <r>
    <s v="3074654468"/>
    <x v="6812"/>
    <s v="MICROEMPRESA"/>
    <x v="2211"/>
    <s v="Em Operação"/>
    <s v="Restaurante, Cafeteria, Bar e Similares"/>
    <s v="35400-000"/>
    <s v="MG"/>
    <x v="1094"/>
    <d v="2020-05-15T00:00:00"/>
    <d v="2022-05-15T00:00:00"/>
    <s v="30.746.544/0001-68"/>
    <s v="Cafeteria"/>
    <s v="Empresário Individual"/>
    <s v=" - "/>
    <x v="0"/>
    <x v="0"/>
    <x v="0"/>
  </r>
  <r>
    <s v="3072645027"/>
    <x v="6813"/>
    <s v="DEMAIS"/>
    <x v="2080"/>
    <s v="Em Operação"/>
    <s v="Restaurante, Cafeteria, Bar e Similares"/>
    <s v="04578-000"/>
    <s v="SP"/>
    <x v="5"/>
    <d v="2020-04-14T00:00:00"/>
    <d v="2022-04-14T00:00:00"/>
    <s v="30.726.450/0001-27"/>
    <s v="Restaurante"/>
    <s v="Sociedade Empresária Limitada"/>
    <s v="Inglês"/>
    <x v="6"/>
    <x v="0"/>
    <x v="0"/>
  </r>
  <r>
    <s v="3072266958"/>
    <x v="6814"/>
    <s v="MICROEMPRESA"/>
    <x v="2080"/>
    <s v="Em Operação"/>
    <s v="Restaurante, Cafeteria, Bar e Similares"/>
    <s v="45818-000"/>
    <s v="BA"/>
    <x v="1163"/>
    <d v="2020-04-28T00:00:00"/>
    <d v="2022-04-28T00:00:00"/>
    <s v="30.722.669/0001-58"/>
    <s v="Restaurante"/>
    <s v="Empresário (Individual)"/>
    <s v="Português|Inglês"/>
    <x v="0"/>
    <x v="3"/>
    <x v="0"/>
  </r>
  <r>
    <s v="3071140832"/>
    <x v="6815"/>
    <s v="MICROEMPRESA"/>
    <x v="2193"/>
    <s v="Em Operação"/>
    <s v="Restaurante, Cafeteria, Bar e Similares"/>
    <s v="46960-000"/>
    <s v="BA"/>
    <x v="114"/>
    <d v="2020-04-13T00:00:00"/>
    <d v="2022-04-13T00:00:00"/>
    <s v="30.711.408/0001-32"/>
    <s v="Cafeteria"/>
    <s v="Empresário (Individual)"/>
    <s v="Inglês|Francês|Espanhol"/>
    <x v="0"/>
    <x v="0"/>
    <x v="0"/>
  </r>
  <r>
    <s v="3070338091"/>
    <x v="6816"/>
    <s v="MICROEMPRESA"/>
    <x v="1996"/>
    <s v="Em Operação"/>
    <s v="Restaurante, Cafeteria, Bar e Similares"/>
    <s v="22280-110"/>
    <s v="RJ"/>
    <x v="111"/>
    <d v="2020-05-13T00:00:00"/>
    <d v="2022-05-13T00:00:00"/>
    <s v="30.703.380/0001-91"/>
    <s v="Restaurante"/>
    <s v="Sociedade Empresária Limitada"/>
    <s v=" - "/>
    <x v="0"/>
    <x v="2"/>
    <x v="15"/>
  </r>
  <r>
    <s v="3069920045"/>
    <x v="6817"/>
    <s v="MICROEMPRESA"/>
    <x v="1996"/>
    <s v="Em Operação"/>
    <s v="Restaurante, Cafeteria, Bar e Similares"/>
    <s v="32017-000"/>
    <s v="MG"/>
    <x v="336"/>
    <d v="2020-06-24T00:00:00"/>
    <d v="2022-06-24T00:00:00"/>
    <s v="30.699.200/0001-45"/>
    <s v="Similar"/>
    <s v="Sociedade Empresária Limitada"/>
    <s v=" - "/>
    <x v="0"/>
    <x v="0"/>
    <x v="0"/>
  </r>
  <r>
    <s v="3068936003"/>
    <x v="6818"/>
    <s v="MICROEMPRESA"/>
    <x v="1997"/>
    <s v="Em Operação"/>
    <s v="Restaurante, Cafeteria, Bar e Similares"/>
    <s v="62598-000"/>
    <s v="CE"/>
    <x v="722"/>
    <d v="2020-05-18T00:00:00"/>
    <d v="2022-05-18T00:00:00"/>
    <s v="30.689.360/0001-03"/>
    <s v="Restaurante"/>
    <s v="Sociedade Empresária Limitada"/>
    <s v=" - "/>
    <x v="0"/>
    <x v="0"/>
    <x v="0"/>
  </r>
  <r>
    <s v="3068682239"/>
    <x v="6819"/>
    <s v="MICROEMPRESA"/>
    <x v="1997"/>
    <s v="Em Operação"/>
    <s v="Restaurante, Cafeteria, Bar e Similares"/>
    <s v="15600-001"/>
    <s v="SP"/>
    <x v="518"/>
    <d v="2020-05-11T00:00:00"/>
    <d v="2022-05-11T00:00:00"/>
    <s v="30.686.822/0001-39"/>
    <s v="Bar"/>
    <s v="Empresa Individual de Responsabilidade Limitada (de Natureza Empresária)"/>
    <s v=" - "/>
    <x v="0"/>
    <x v="0"/>
    <x v="0"/>
  </r>
  <r>
    <s v="3068379730"/>
    <x v="6820"/>
    <s v="EMPRESA DE PEQUENO PORTE"/>
    <x v="2081"/>
    <s v="Em Operação"/>
    <s v="Restaurante, Cafeteria, Bar e Similares"/>
    <s v="03318-000"/>
    <s v="SP"/>
    <x v="5"/>
    <d v="2020-05-15T00:00:00"/>
    <d v="2022-05-15T00:00:00"/>
    <s v="30.683.797/0001-30"/>
    <s v="Similar"/>
    <s v="Empresa Individual de Responsabilidade Limitada (de Natureza Empresária)"/>
    <s v=" - "/>
    <x v="0"/>
    <x v="0"/>
    <x v="0"/>
  </r>
  <r>
    <s v="3067538600"/>
    <x v="6821"/>
    <s v="MICROEMPRESA"/>
    <x v="2081"/>
    <s v="Em Operação"/>
    <s v="Restaurante, Cafeteria, Bar e Similares"/>
    <s v="78020-971"/>
    <s v="MT"/>
    <x v="1549"/>
    <d v="2020-04-29T00:00:00"/>
    <d v="2022-04-29T00:00:00"/>
    <s v="30.675.386/0001-00"/>
    <s v="Restaurante"/>
    <s v="Empresário Individual"/>
    <s v=" - "/>
    <x v="0"/>
    <x v="0"/>
    <x v="0"/>
  </r>
  <r>
    <s v="3067010096"/>
    <x v="6822"/>
    <s v="MICROEMPRESA"/>
    <x v="2083"/>
    <s v="Em Operação"/>
    <s v="Restaurante, Cafeteria, Bar e Similares"/>
    <s v="01008-000"/>
    <s v="SP"/>
    <x v="5"/>
    <d v="2020-06-18T00:00:00"/>
    <d v="2022-06-18T00:00:00"/>
    <s v="30.670.100/0001-96"/>
    <s v="Similar"/>
    <s v="Empresário Individual"/>
    <s v=" - "/>
    <x v="2"/>
    <x v="0"/>
    <x v="0"/>
  </r>
  <r>
    <s v="3066937276"/>
    <x v="6823"/>
    <s v="EMPRESA DE PEQUENO PORTE"/>
    <x v="2083"/>
    <s v="Em Operação"/>
    <s v="Restaurante, Cafeteria, Bar e Similares"/>
    <s v="22431-050"/>
    <s v="RJ"/>
    <x v="111"/>
    <d v="2020-05-14T00:00:00"/>
    <d v="2022-05-14T00:00:00"/>
    <s v="30.669.372/0001-76"/>
    <s v="Restaurante"/>
    <s v="Sociedade Empresária Limitada"/>
    <s v="Inglês"/>
    <x v="0"/>
    <x v="0"/>
    <x v="0"/>
  </r>
  <r>
    <s v="3065821032"/>
    <x v="6824"/>
    <s v="EMPRESA DE PEQUENO PORTE"/>
    <x v="2084"/>
    <s v="Em Operação"/>
    <s v="Restaurante, Cafeteria, Bar e Similares"/>
    <s v="38408-032"/>
    <s v="MG"/>
    <x v="262"/>
    <d v="2020-04-27T00:00:00"/>
    <d v="2022-04-27T00:00:00"/>
    <s v="30.658.210/0001-32"/>
    <s v="Restaurante"/>
    <s v="Sociedade Empresária Limitada"/>
    <s v=" - "/>
    <x v="0"/>
    <x v="1"/>
    <x v="0"/>
  </r>
  <r>
    <s v="3065565036"/>
    <x v="6825"/>
    <s v="MICROEMPRESA"/>
    <x v="2084"/>
    <s v="Em Operação"/>
    <s v="Restaurante, Cafeteria, Bar e Similares"/>
    <s v="64049-526"/>
    <s v="PI"/>
    <x v="219"/>
    <d v="2020-05-25T00:00:00"/>
    <d v="2022-05-25T00:00:00"/>
    <s v="30.655.650/0001-36"/>
    <s v="Bar"/>
    <s v="Sociedade Empresária Limitada"/>
    <s v=" - "/>
    <x v="0"/>
    <x v="0"/>
    <x v="0"/>
  </r>
  <r>
    <s v="3065552860"/>
    <x v="6826"/>
    <s v="EMPRESA DE PEQUENO PORTE"/>
    <x v="2084"/>
    <s v="Em Operação"/>
    <s v="Restaurante, Cafeteria, Bar e Similares"/>
    <s v="13331-005"/>
    <s v="SP"/>
    <x v="706"/>
    <d v="2020-06-01T00:00:00"/>
    <d v="2022-06-01T00:00:00"/>
    <s v="30.655.528/0001-60"/>
    <s v="Restaurante"/>
    <s v="Sociedade Empresária Limitada"/>
    <s v="Inglês"/>
    <x v="5"/>
    <x v="8"/>
    <x v="0"/>
  </r>
  <r>
    <s v="3065519380"/>
    <x v="6827"/>
    <s v="MICROEMPRESA"/>
    <x v="2084"/>
    <s v="Em Operação"/>
    <s v="Restaurante, Cafeteria, Bar e Similares"/>
    <s v="38411-120"/>
    <s v="MG"/>
    <x v="262"/>
    <d v="2020-04-24T00:00:00"/>
    <d v="2022-04-24T00:00:00"/>
    <s v="30.655.193/0001-80"/>
    <s v="Restaurante"/>
    <s v="Sociedade Empresária Limitada"/>
    <s v=" - "/>
    <x v="2"/>
    <x v="4"/>
    <x v="0"/>
  </r>
  <r>
    <s v="3064394637"/>
    <x v="6828"/>
    <s v="MICROEMPRESA"/>
    <x v="2085"/>
    <s v="Em Operação"/>
    <s v="Restaurante, Cafeteria, Bar e Similares"/>
    <s v="06519-085"/>
    <s v="SP"/>
    <x v="98"/>
    <d v="2020-06-01T00:00:00"/>
    <d v="2022-06-01T00:00:00"/>
    <s v="30.643.946/0001-37"/>
    <s v="Restaurante"/>
    <s v="Empresário (Individual)"/>
    <s v=" - "/>
    <x v="0"/>
    <x v="1"/>
    <x v="0"/>
  </r>
  <r>
    <s v="3063837731"/>
    <x v="6829"/>
    <s v="MICROEMPRESA"/>
    <x v="1998"/>
    <s v="Em Operação"/>
    <s v="Restaurante, Cafeteria, Bar e Similares"/>
    <s v="29055-310"/>
    <s v="ES"/>
    <x v="255"/>
    <d v="2020-06-24T00:00:00"/>
    <d v="2022-06-24T00:00:00"/>
    <s v="30.638.377/0001-31"/>
    <s v="Restaurante"/>
    <s v="Sociedade Empresária Limitada"/>
    <s v=" - "/>
    <x v="0"/>
    <x v="0"/>
    <x v="0"/>
  </r>
  <r>
    <s v="3063643065"/>
    <x v="6830"/>
    <s v="EMPRESA DE PEQUENO PORTE"/>
    <x v="1998"/>
    <s v="Em Operação"/>
    <s v="Restaurante, Cafeteria, Bar e Similares"/>
    <s v="22410-040"/>
    <s v="RJ"/>
    <x v="111"/>
    <d v="2020-05-07T00:00:00"/>
    <d v="2022-05-07T00:00:00"/>
    <s v="30.636.430/0001-65"/>
    <s v="Bar"/>
    <s v="Sociedade Empresária Limitada"/>
    <s v="Inglês"/>
    <x v="0"/>
    <x v="0"/>
    <x v="0"/>
  </r>
  <r>
    <s v="3063124811"/>
    <x v="6831"/>
    <s v="MICROEMPRESA"/>
    <x v="1998"/>
    <s v="Em Operação"/>
    <s v="Restaurante, Cafeteria, Bar e Similares"/>
    <s v="18095-410"/>
    <s v="SP"/>
    <x v="1273"/>
    <d v="2020-05-19T00:00:00"/>
    <d v="2022-05-19T00:00:00"/>
    <s v="30.631.248/0001-11"/>
    <s v="Restaurante"/>
    <s v="Sociedade Empresária Limitada"/>
    <s v=" - "/>
    <x v="0"/>
    <x v="0"/>
    <x v="0"/>
  </r>
  <r>
    <s v="3062022656"/>
    <x v="6832"/>
    <s v="MICROEMPRESA"/>
    <x v="2086"/>
    <s v="Em Operação"/>
    <s v="Restaurante, Cafeteria, Bar e Similares"/>
    <s v="37501-080"/>
    <s v="MG"/>
    <x v="544"/>
    <d v="2020-05-18T00:00:00"/>
    <d v="2022-05-18T00:00:00"/>
    <s v="30.620.226/0001-56"/>
    <s v="Restaurante"/>
    <s v="Sociedade Empresária Limitada"/>
    <s v=" - "/>
    <x v="0"/>
    <x v="0"/>
    <x v="0"/>
  </r>
  <r>
    <s v="3058657300"/>
    <x v="6833"/>
    <s v="MICROEMPRESA"/>
    <x v="2192"/>
    <s v="Em Operação"/>
    <s v="Restaurante, Cafeteria, Bar e Similares"/>
    <s v="23545-010"/>
    <s v="RJ"/>
    <x v="111"/>
    <d v="2020-05-25T00:00:00"/>
    <d v="2022-05-25T00:00:00"/>
    <s v="30.586.573/0001-00"/>
    <s v="Bar"/>
    <s v="Empresa Individual de Responsabilidade Limitada (de Natureza Empresária)"/>
    <s v=" - "/>
    <x v="0"/>
    <x v="0"/>
    <x v="0"/>
  </r>
  <r>
    <s v="3058276204"/>
    <x v="6834"/>
    <s v="MICROEMPRESA"/>
    <x v="2087"/>
    <s v="Em Operação"/>
    <s v="Restaurante, Cafeteria, Bar e Similares"/>
    <s v="95900-052"/>
    <s v="RS"/>
    <x v="1550"/>
    <d v="2020-06-18T00:00:00"/>
    <d v="2022-06-18T00:00:00"/>
    <s v="30.582.762/0001-04"/>
    <s v="Restaurante"/>
    <s v="Empresário (Individual)"/>
    <s v="Português"/>
    <x v="0"/>
    <x v="0"/>
    <x v="0"/>
  </r>
  <r>
    <s v="3057628041"/>
    <x v="6835"/>
    <s v="MICROEMPRESA"/>
    <x v="2087"/>
    <s v="Em Operação"/>
    <s v="Restaurante, Cafeteria, Bar e Similares"/>
    <s v="05416-000"/>
    <s v="SP"/>
    <x v="5"/>
    <d v="2020-05-14T00:00:00"/>
    <d v="2022-05-14T00:00:00"/>
    <s v="30.576.280/0001-41"/>
    <s v="Restaurante"/>
    <s v="Sociedade Empresária Limitada"/>
    <s v="Inglês|Italiano"/>
    <x v="6"/>
    <x v="0"/>
    <x v="0"/>
  </r>
  <r>
    <s v="3057397425"/>
    <x v="6836"/>
    <s v="MICROEMPRESA"/>
    <x v="2088"/>
    <s v="Em Operação"/>
    <s v="Restaurante, Cafeteria, Bar e Similares"/>
    <s v="88015-220"/>
    <s v="SC"/>
    <x v="133"/>
    <d v="2020-06-29T00:00:00"/>
    <d v="2022-06-29T00:00:00"/>
    <s v="30.573.974/0001-25"/>
    <s v="Restaurante"/>
    <s v="Sociedade Empresária Limitada"/>
    <s v=" - "/>
    <x v="7"/>
    <x v="0"/>
    <x v="0"/>
  </r>
  <r>
    <s v="3057242914"/>
    <x v="6837"/>
    <s v="MICROEMPRESA"/>
    <x v="2088"/>
    <s v="Em Operação"/>
    <s v="Restaurante, Cafeteria, Bar e Similares"/>
    <s v="24230-052"/>
    <s v="RJ"/>
    <x v="289"/>
    <d v="2020-05-04T00:00:00"/>
    <d v="2022-05-04T00:00:00"/>
    <s v="30.572.429/0001-14"/>
    <s v="Cafeteria"/>
    <s v="Sociedade Empresária Limitada"/>
    <s v="Italiano|Espanhol"/>
    <x v="6"/>
    <x v="1"/>
    <x v="4"/>
  </r>
  <r>
    <s v="3056876827"/>
    <x v="6838"/>
    <s v="EMPRESA DE PEQUENO PORTE"/>
    <x v="2088"/>
    <s v="Em Operação"/>
    <s v="Restaurante, Cafeteria, Bar e Similares"/>
    <s v="22021-020"/>
    <s v="RJ"/>
    <x v="111"/>
    <d v="2020-04-27T00:00:00"/>
    <d v="2022-04-27T00:00:00"/>
    <s v="30.568.768/0001-27"/>
    <s v="Restaurante"/>
    <s v="Sociedade Empresária Limitada"/>
    <s v="Inglês|Espanhol"/>
    <x v="6"/>
    <x v="0"/>
    <x v="0"/>
  </r>
  <r>
    <s v="3056567350"/>
    <x v="6839"/>
    <s v="MICROEMPRESA"/>
    <x v="2153"/>
    <s v="Em Operação"/>
    <s v="Restaurante, Cafeteria, Bar e Similares"/>
    <s v="80530-360"/>
    <s v="PR"/>
    <x v="21"/>
    <d v="2020-04-03T00:00:00"/>
    <d v="2022-04-03T00:00:00"/>
    <s v="30.565.673/0001-50"/>
    <s v="Restaurante"/>
    <s v="Sociedade Empresária Limitada"/>
    <s v=" - "/>
    <x v="12"/>
    <x v="0"/>
    <x v="0"/>
  </r>
  <r>
    <s v="3056096266"/>
    <x v="6840"/>
    <s v="MICROEMPRESA"/>
    <x v="2089"/>
    <s v="Em Operação"/>
    <s v="Restaurante, Cafeteria, Bar e Similares"/>
    <s v="74603-190"/>
    <s v="GO"/>
    <x v="11"/>
    <d v="2020-05-27T00:00:00"/>
    <d v="2022-05-27T00:00:00"/>
    <s v="30.560.962/0001-66"/>
    <s v="Bar"/>
    <s v="Sociedade Empresária Limitada"/>
    <s v="Português"/>
    <x v="0"/>
    <x v="10"/>
    <x v="14"/>
  </r>
  <r>
    <s v="3055455168"/>
    <x v="6841"/>
    <s v="MICROEMPRESA"/>
    <x v="2089"/>
    <s v="Em Operação"/>
    <s v="Restaurante, Cafeteria, Bar e Similares"/>
    <s v="16026-035"/>
    <s v="SP"/>
    <x v="1285"/>
    <d v="2020-06-22T00:00:00"/>
    <d v="2022-06-22T00:00:00"/>
    <s v="30.554.551/0001-68"/>
    <s v="Restaurante"/>
    <s v="Empresa Individual de Responsabilidade Limitada (de Natureza Empresária)"/>
    <s v=" - "/>
    <x v="5"/>
    <x v="4"/>
    <x v="12"/>
  </r>
  <r>
    <s v="3053941454"/>
    <x v="6842"/>
    <s v="EMPRESA DE PEQUENO PORTE"/>
    <x v="2155"/>
    <s v="Em Operação"/>
    <s v="Restaurante, Cafeteria, Bar e Similares"/>
    <s v="03126-000"/>
    <s v="SP"/>
    <x v="5"/>
    <d v="2020-04-28T00:00:00"/>
    <d v="2022-04-28T00:00:00"/>
    <s v="30.539.414/0001-54"/>
    <s v="Restaurante"/>
    <s v="Empresa Individual de Responsabilidade Limitada (de Natureza Empresária)"/>
    <s v=" - "/>
    <x v="6"/>
    <x v="4"/>
    <x v="0"/>
  </r>
  <r>
    <s v="3053174015"/>
    <x v="6843"/>
    <s v="MICROEMPRESA"/>
    <x v="2155"/>
    <s v="Em Operação"/>
    <s v="Restaurante, Cafeteria, Bar e Similares"/>
    <s v="78043-430"/>
    <s v="MT"/>
    <x v="71"/>
    <d v="2020-04-28T00:00:00"/>
    <d v="2022-04-28T00:00:00"/>
    <s v="30.531.740/0001-15"/>
    <s v="Restaurante"/>
    <s v="Empresa Individual de Responsabilidade Limitada (de Natureza Empresária)"/>
    <s v="Inglês|Espanhol"/>
    <x v="0"/>
    <x v="2"/>
    <x v="0"/>
  </r>
  <r>
    <s v="3053096368"/>
    <x v="6844"/>
    <s v="MICROEMPRESA"/>
    <x v="2155"/>
    <s v="Em Operação"/>
    <s v="Restaurante, Cafeteria, Bar e Similares"/>
    <s v="74230-030"/>
    <s v="GO"/>
    <x v="11"/>
    <d v="2020-06-15T00:00:00"/>
    <d v="2022-06-15T00:00:00"/>
    <s v="30.530.963/0001-68"/>
    <s v="Restaurante"/>
    <s v="Sociedade Empresária Limitada"/>
    <s v=" - "/>
    <x v="6"/>
    <x v="0"/>
    <x v="0"/>
  </r>
  <r>
    <s v="3051515332"/>
    <x v="6845"/>
    <s v="MICROEMPRESA"/>
    <x v="2154"/>
    <s v="Em Operação"/>
    <s v="Restaurante, Cafeteria, Bar e Similares"/>
    <s v="78600-000"/>
    <s v="MT"/>
    <x v="539"/>
    <d v="2020-04-28T00:00:00"/>
    <d v="2022-04-28T00:00:00"/>
    <s v="30.515.153/0001-32"/>
    <s v="Restaurante"/>
    <s v="Empresa Individual de Responsabilidade Limitada (de Natureza Empresária)"/>
    <s v="Português"/>
    <x v="0"/>
    <x v="0"/>
    <x v="0"/>
  </r>
  <r>
    <s v="3050700232"/>
    <x v="6846"/>
    <s v="MICROEMPRESA"/>
    <x v="2154"/>
    <s v="Em Operação"/>
    <s v="Restaurante, Cafeteria, Bar e Similares"/>
    <s v="69057-080"/>
    <s v="AM"/>
    <x v="277"/>
    <d v="2020-04-05T00:00:00"/>
    <d v="2022-04-05T00:00:00"/>
    <s v="30.507.002/0001-32"/>
    <s v="Restaurante"/>
    <s v="Sociedade Empresária Limitada"/>
    <s v="Japonês"/>
    <x v="1"/>
    <x v="0"/>
    <x v="0"/>
  </r>
  <r>
    <s v="3049869200"/>
    <x v="6847"/>
    <s v="MICROEMPRESA"/>
    <x v="2091"/>
    <s v="Em Operação"/>
    <s v="Restaurante, Cafeteria, Bar e Similares"/>
    <s v="85884-000"/>
    <s v="PR"/>
    <x v="1261"/>
    <d v="2020-05-15T00:00:00"/>
    <d v="2022-05-15T00:00:00"/>
    <s v="30.498.692/0001-00"/>
    <s v="Restaurante"/>
    <s v="Sociedade Empresária Limitada"/>
    <s v=" - "/>
    <x v="0"/>
    <x v="0"/>
    <x v="0"/>
  </r>
  <r>
    <s v="3049608123"/>
    <x v="6848"/>
    <s v="MICROEMPRESA"/>
    <x v="2153"/>
    <s v="Em Operação"/>
    <s v="Restaurante, Cafeteria, Bar e Similares"/>
    <s v="88065-000"/>
    <s v="SC"/>
    <x v="133"/>
    <d v="2020-05-20T00:00:00"/>
    <d v="2022-05-20T00:00:00"/>
    <s v="30.496.081/0001-23"/>
    <s v="Restaurante"/>
    <s v="Empresário Individual"/>
    <s v="Português"/>
    <x v="0"/>
    <x v="0"/>
    <x v="0"/>
  </r>
  <r>
    <s v="3049497773"/>
    <x v="6849"/>
    <s v="EMPRESA DE PEQUENO PORTE"/>
    <x v="2091"/>
    <s v="Em Operação"/>
    <s v="Restaurante, Cafeteria, Bar e Similares"/>
    <s v="30455-610"/>
    <s v="MG"/>
    <x v="2"/>
    <d v="2020-04-15T00:00:00"/>
    <d v="2022-04-15T00:00:00"/>
    <s v="30.494.977/0001-73"/>
    <s v="Restaurante"/>
    <s v="Empresa Individual de Responsabilidade Limitada (de Natureza Empresária)"/>
    <s v="Português"/>
    <x v="9"/>
    <x v="4"/>
    <x v="0"/>
  </r>
  <r>
    <s v="3048154906"/>
    <x v="6850"/>
    <s v="MICROEMPRESA"/>
    <x v="2000"/>
    <s v="Em Operação"/>
    <s v="Restaurante, Cafeteria, Bar e Similares"/>
    <s v="88220-000"/>
    <s v="SC"/>
    <x v="1218"/>
    <d v="2020-05-06T00:00:00"/>
    <d v="2022-05-06T00:00:00"/>
    <s v="30.481.549/0001-06"/>
    <s v="Restaurante"/>
    <s v="Sociedade Empresária Limitada"/>
    <s v=" - "/>
    <x v="2"/>
    <x v="0"/>
    <x v="0"/>
  </r>
  <r>
    <s v="3047988091"/>
    <x v="6851"/>
    <s v="EMPRESA DE PEQUENO PORTE"/>
    <x v="2153"/>
    <s v="Em Operação"/>
    <s v="Restaurante, Cafeteria, Bar e Similares"/>
    <s v="30170-090"/>
    <s v="MG"/>
    <x v="2"/>
    <d v="2020-04-15T00:00:00"/>
    <d v="2022-04-15T00:00:00"/>
    <s v="30.479.880/0001-91"/>
    <s v="Restaurante"/>
    <s v="Sociedade Empresária Limitada"/>
    <s v=" - "/>
    <x v="1"/>
    <x v="12"/>
    <x v="0"/>
  </r>
  <r>
    <s v="3044832070"/>
    <x v="6852"/>
    <s v="MICROEMPRESA"/>
    <x v="2001"/>
    <s v="Em Operação"/>
    <s v="Restaurante, Cafeteria, Bar e Similares"/>
    <s v="60175-395"/>
    <s v="CE"/>
    <x v="267"/>
    <d v="2020-05-29T00:00:00"/>
    <d v="2022-05-29T00:00:00"/>
    <s v="30.448.320/0001-70"/>
    <s v="Restaurante"/>
    <s v="Sociedade Empresária Limitada"/>
    <s v=" - "/>
    <x v="0"/>
    <x v="0"/>
    <x v="0"/>
  </r>
  <r>
    <s v="3044122355"/>
    <x v="6853"/>
    <s v="MICROEMPRESA"/>
    <x v="2002"/>
    <s v="Em Operação"/>
    <s v="Restaurante, Cafeteria, Bar e Similares"/>
    <s v="28950-000"/>
    <s v="RJ"/>
    <x v="80"/>
    <d v="2020-05-11T00:00:00"/>
    <d v="2022-05-11T00:00:00"/>
    <s v="30.441.223/0001-55"/>
    <s v="Restaurante"/>
    <s v="Empresa Individual de Responsabilidade Limitada (de Natureza Empresária)"/>
    <s v="Inglês|Francês|Espanhol"/>
    <x v="0"/>
    <x v="10"/>
    <x v="1"/>
  </r>
  <r>
    <s v="3043586405"/>
    <x v="6854"/>
    <s v="EMPRESA DE PEQUENO PORTE"/>
    <x v="2002"/>
    <s v="Em Operação"/>
    <s v="Restaurante, Cafeteria, Bar e Similares"/>
    <s v="41810-395"/>
    <s v="BA"/>
    <x v="222"/>
    <d v="2020-06-25T00:00:00"/>
    <d v="2022-06-25T00:00:00"/>
    <s v="30.435.864/0001-05"/>
    <s v="Restaurante"/>
    <s v="Empresa Individual de Responsabilidade Limitada (de Natureza Empresária)"/>
    <s v="Italiano|Português"/>
    <x v="6"/>
    <x v="0"/>
    <x v="0"/>
  </r>
  <r>
    <s v="3042961300"/>
    <x v="6855"/>
    <s v="MICROEMPRESA"/>
    <x v="2002"/>
    <s v="Em Operação"/>
    <s v="Restaurante, Cafeteria, Bar e Similares"/>
    <s v="30190-008"/>
    <s v="MG"/>
    <x v="2"/>
    <d v="2020-05-15T00:00:00"/>
    <d v="2022-05-15T00:00:00"/>
    <s v="30.429.613/0001-00"/>
    <s v="Restaurante"/>
    <s v="Sociedade Empresária Limitada"/>
    <s v=" - "/>
    <x v="0"/>
    <x v="0"/>
    <x v="0"/>
  </r>
  <r>
    <s v="3040604298"/>
    <x v="6856"/>
    <s v="MICROEMPRESA"/>
    <x v="2093"/>
    <s v="Em Operação"/>
    <s v="Restaurante, Cafeteria, Bar e Similares"/>
    <s v="42708-720"/>
    <s v="BA"/>
    <x v="210"/>
    <d v="2020-05-18T00:00:00"/>
    <d v="2022-05-18T00:00:00"/>
    <s v="30.406.042/0001-98"/>
    <s v="Restaurante"/>
    <s v="Sociedade Empresária Limitada"/>
    <s v=" - "/>
    <x v="6"/>
    <x v="4"/>
    <x v="0"/>
  </r>
  <r>
    <s v="3039825704"/>
    <x v="454"/>
    <s v="MICROEMPRESA"/>
    <x v="2005"/>
    <s v="Em Operação"/>
    <s v="Restaurante, Cafeteria, Bar e Similares"/>
    <s v="22621-200"/>
    <s v="RJ"/>
    <x v="111"/>
    <d v="2020-05-14T00:00:00"/>
    <d v="2022-05-14T00:00:00"/>
    <s v="30.398.257/0001-04"/>
    <s v="Restaurante"/>
    <s v="Empresa Individual de Responsabilidade Limitada (de Natureza Empresária)"/>
    <s v="Inglês|Espanhol"/>
    <x v="0"/>
    <x v="0"/>
    <x v="0"/>
  </r>
  <r>
    <s v="3038633172"/>
    <x v="6857"/>
    <s v="DEMAIS"/>
    <x v="2006"/>
    <s v="Em Operação"/>
    <s v="Restaurante, Cafeteria, Bar e Similares"/>
    <s v="04536-000"/>
    <s v="SP"/>
    <x v="5"/>
    <d v="2020-05-18T00:00:00"/>
    <d v="2022-05-18T00:00:00"/>
    <s v="30.386.331/0001-72"/>
    <s v="Restaurante"/>
    <s v="Empresa Individual de Responsabilidade Limitada (de Natureza Empresária)"/>
    <s v=" - "/>
    <x v="0"/>
    <x v="0"/>
    <x v="0"/>
  </r>
  <r>
    <s v="3038152585"/>
    <x v="6858"/>
    <s v="MICROEMPRESA"/>
    <x v="2190"/>
    <s v="Em Operação"/>
    <s v="Restaurante, Cafeteria, Bar e Similares"/>
    <s v="80610-905"/>
    <s v="PR"/>
    <x v="21"/>
    <d v="2020-04-08T00:00:00"/>
    <d v="2022-04-08T00:00:00"/>
    <s v="30.381.525/0001-85"/>
    <s v="Restaurante"/>
    <s v="Empresa Individual de Responsabilidade Limitada (de Natureza Empresária)"/>
    <s v=" - "/>
    <x v="12"/>
    <x v="0"/>
    <x v="0"/>
  </r>
  <r>
    <s v="3036007166"/>
    <x v="6859"/>
    <s v="EMPRESA DE PEQUENO PORTE"/>
    <x v="2222"/>
    <s v="Em Operação"/>
    <s v="Restaurante, Cafeteria, Bar e Similares"/>
    <s v="30390-570"/>
    <s v="MG"/>
    <x v="2"/>
    <d v="2020-06-09T00:00:00"/>
    <d v="2022-06-09T00:00:00"/>
    <s v="30.360.071/0001-66"/>
    <s v="Restaurante"/>
    <s v="Sociedade Empresária Limitada"/>
    <s v=" - "/>
    <x v="6"/>
    <x v="0"/>
    <x v="0"/>
  </r>
  <r>
    <s v="3034988833"/>
    <x v="6860"/>
    <s v="EMPRESA DE PEQUENO PORTE"/>
    <x v="2222"/>
    <s v="Em Operação"/>
    <s v="Restaurante, Cafeteria, Bar e Similares"/>
    <s v="30390-570"/>
    <s v="MG"/>
    <x v="2"/>
    <d v="2020-06-09T00:00:00"/>
    <d v="2022-06-09T00:00:00"/>
    <s v="30.349.888/0001-33"/>
    <s v="Restaurante"/>
    <s v="Empresa Individual de Responsabilidade Limitada (de Natureza Empresária)"/>
    <s v=" - "/>
    <x v="6"/>
    <x v="0"/>
    <x v="0"/>
  </r>
  <r>
    <s v="3034589378"/>
    <x v="6861"/>
    <s v="MICROEMPRESA"/>
    <x v="2004"/>
    <s v="Em Operação"/>
    <s v="Restaurante, Cafeteria, Bar e Similares"/>
    <s v="09710-012"/>
    <s v="SP"/>
    <x v="311"/>
    <d v="2020-06-13T00:00:00"/>
    <d v="2022-06-13T00:00:00"/>
    <s v="30.345.893/0001-78"/>
    <s v="Cafeteria"/>
    <s v="Sociedade Empresária Limitada"/>
    <s v=" - "/>
    <x v="0"/>
    <x v="0"/>
    <x v="0"/>
  </r>
  <r>
    <s v="3033911421"/>
    <x v="6862"/>
    <s v="MICROEMPRESA"/>
    <x v="2101"/>
    <s v="Em Operação"/>
    <s v="Restaurante, Cafeteria, Bar e Similares"/>
    <s v="80430-152"/>
    <s v="PR"/>
    <x v="21"/>
    <d v="2020-04-06T00:00:00"/>
    <d v="2022-04-06T00:00:00"/>
    <s v="30.339.114/0001-21"/>
    <s v="Restaurante"/>
    <s v="Empresa Individual de Responsabilidade Limitada (de Natureza Empresária)"/>
    <s v="Inglês"/>
    <x v="6"/>
    <x v="0"/>
    <x v="0"/>
  </r>
  <r>
    <s v="3031630234"/>
    <x v="6863"/>
    <s v="MICROEMPRESA"/>
    <x v="2095"/>
    <s v="Em Operação"/>
    <s v="Restaurante, Cafeteria, Bar e Similares"/>
    <s v="27600-000"/>
    <s v="RJ"/>
    <x v="545"/>
    <d v="2020-06-28T00:00:00"/>
    <d v="2022-06-28T00:00:00"/>
    <s v="30.316.302/0001-34"/>
    <s v="Restaurante"/>
    <s v="Empresário Individual"/>
    <s v="Português"/>
    <x v="0"/>
    <x v="0"/>
    <x v="0"/>
  </r>
  <r>
    <s v="3030751266"/>
    <x v="6864"/>
    <s v="MICROEMPRESA"/>
    <x v="2095"/>
    <s v="Em Operação"/>
    <s v="Restaurante, Cafeteria, Bar e Similares"/>
    <s v="29390-000"/>
    <s v="ES"/>
    <x v="586"/>
    <d v="2020-06-18T00:00:00"/>
    <d v="2022-06-18T00:00:00"/>
    <s v="30.307.512/0001-66"/>
    <s v="Restaurante"/>
    <s v="Empresário (Individual)"/>
    <s v=" - "/>
    <x v="0"/>
    <x v="0"/>
    <x v="0"/>
  </r>
  <r>
    <s v="3029969859"/>
    <x v="6865"/>
    <s v="EMPRESA DE PEQUENO PORTE"/>
    <x v="2152"/>
    <s v="Em Operação"/>
    <s v="Restaurante, Cafeteria, Bar e Similares"/>
    <s v="88340-356"/>
    <s v="SC"/>
    <x v="1551"/>
    <d v="2020-05-15T00:00:00"/>
    <d v="2022-05-15T00:00:00"/>
    <s v="30.299.698/0001-59"/>
    <s v="Restaurante"/>
    <s v="Sociedade Empresária Limitada"/>
    <s v=" - "/>
    <x v="2"/>
    <x v="0"/>
    <x v="0"/>
  </r>
  <r>
    <s v="3028298890"/>
    <x v="6866"/>
    <s v="MICROEMPRESA"/>
    <x v="2151"/>
    <s v="Em Operação"/>
    <s v="Restaurante, Cafeteria, Bar e Similares"/>
    <s v="35500-010"/>
    <s v="MG"/>
    <x v="307"/>
    <d v="2020-04-07T00:00:00"/>
    <d v="2022-04-07T00:00:00"/>
    <s v="30.282.988/0001-90"/>
    <s v="Restaurante"/>
    <s v="Empresário (Individual)"/>
    <s v=" - "/>
    <x v="1"/>
    <x v="0"/>
    <x v="0"/>
  </r>
  <r>
    <s v="3028153738"/>
    <x v="6867"/>
    <s v="MICROEMPRESA"/>
    <x v="2151"/>
    <s v="Em Operação"/>
    <s v="Restaurante, Cafeteria, Bar e Similares"/>
    <s v="25685-250"/>
    <s v="RJ"/>
    <x v="301"/>
    <d v="2020-05-11T00:00:00"/>
    <d v="2022-05-11T00:00:00"/>
    <s v="30.281.537/0001-38"/>
    <s v="Restaurante"/>
    <s v="Empresa Individual de Responsabilidade Limitada (de Natureza Empresária)"/>
    <s v=" - "/>
    <x v="16"/>
    <x v="13"/>
    <x v="0"/>
  </r>
  <r>
    <s v="3027839602"/>
    <x v="6868"/>
    <s v="EMPRESA DE PEQUENO PORTE"/>
    <x v="2150"/>
    <s v="Em Operação"/>
    <s v="Restaurante, Cafeteria, Bar e Similares"/>
    <s v="03103-003"/>
    <s v="SP"/>
    <x v="5"/>
    <d v="2020-05-12T00:00:00"/>
    <d v="2022-05-12T00:00:00"/>
    <s v="30.278.396/0001-02"/>
    <s v="Restaurante"/>
    <s v="Empresa Individual de Responsabilidade Limitada (de Natureza Empresária)"/>
    <s v=" - "/>
    <x v="0"/>
    <x v="0"/>
    <x v="0"/>
  </r>
  <r>
    <s v="3027478362"/>
    <x v="6869"/>
    <s v="DEMAIS"/>
    <x v="2150"/>
    <s v="Em Operação"/>
    <s v="Restaurante, Cafeteria, Bar e Similares"/>
    <s v="59585-000"/>
    <s v="RN"/>
    <x v="309"/>
    <d v="2020-04-22T00:00:00"/>
    <d v="2022-04-22T00:00:00"/>
    <s v="30.274.783/0001-62"/>
    <s v="Cafeteria"/>
    <s v="Empresa Individual de Responsabilidade Limitada (de Natureza Empresária)"/>
    <s v=" - "/>
    <x v="4"/>
    <x v="4"/>
    <x v="2"/>
  </r>
  <r>
    <s v="3027412381"/>
    <x v="6870"/>
    <s v="MICROEMPRESA"/>
    <x v="2150"/>
    <s v="Em Operação"/>
    <s v="Restaurante, Cafeteria, Bar e Similares"/>
    <s v="12505-300"/>
    <s v="SP"/>
    <x v="345"/>
    <d v="2020-05-12T00:00:00"/>
    <d v="2022-05-12T00:00:00"/>
    <s v="30.274.123/0001-81"/>
    <s v="Restaurante"/>
    <s v="Empresário (Individual)"/>
    <s v=" - "/>
    <x v="0"/>
    <x v="0"/>
    <x v="0"/>
  </r>
  <r>
    <s v="3027401086"/>
    <x v="6871"/>
    <s v="MICROEMPRESA"/>
    <x v="2150"/>
    <s v="Em Operação"/>
    <s v="Restaurante, Cafeteria, Bar e Similares"/>
    <s v="35400-000"/>
    <s v="MG"/>
    <x v="1094"/>
    <d v="2020-05-18T00:00:00"/>
    <d v="2022-05-18T00:00:00"/>
    <s v="30.274.010/0001-86"/>
    <s v="Restaurante"/>
    <s v="Sociedade Empresária Limitada"/>
    <s v=" - "/>
    <x v="0"/>
    <x v="7"/>
    <x v="0"/>
  </r>
  <r>
    <s v="3026469246"/>
    <x v="6872"/>
    <s v="EMPRESA DE PEQUENO PORTE"/>
    <x v="2190"/>
    <s v="Em Operação"/>
    <s v="Restaurante, Cafeteria, Bar e Similares"/>
    <s v="22290-070"/>
    <s v="RJ"/>
    <x v="111"/>
    <d v="2020-05-12T00:00:00"/>
    <d v="2022-05-12T00:00:00"/>
    <s v="30.264.692/0001-46"/>
    <s v="Restaurante"/>
    <s v="Sociedade Empresária Limitada"/>
    <s v="Inglês"/>
    <x v="6"/>
    <x v="0"/>
    <x v="0"/>
  </r>
  <r>
    <s v="3025341727"/>
    <x v="6873"/>
    <s v="MICROEMPRESA"/>
    <x v="2149"/>
    <s v="Em Operação"/>
    <s v="Restaurante, Cafeteria, Bar e Similares"/>
    <s v="31030-460"/>
    <s v="MG"/>
    <x v="2"/>
    <d v="2020-05-18T00:00:00"/>
    <d v="2022-05-18T00:00:00"/>
    <s v="30.253.417/0001-27"/>
    <s v="Restaurante"/>
    <s v="Empresa Individual de Responsabilidade Limitada (de Natureza Empresária)"/>
    <s v=" - "/>
    <x v="7"/>
    <x v="0"/>
    <x v="0"/>
  </r>
  <r>
    <s v="3022402729"/>
    <x v="6874"/>
    <s v="MICROEMPRESA"/>
    <x v="2097"/>
    <s v="Em Operação"/>
    <s v="Restaurante, Cafeteria, Bar e Similares"/>
    <s v="77605-000"/>
    <s v="TO"/>
    <x v="1423"/>
    <d v="2020-06-01T00:00:00"/>
    <d v="2022-06-01T00:00:00"/>
    <s v="30.224.027/0001-29"/>
    <s v="Restaurante"/>
    <s v="Empresário Individual"/>
    <s v=" - "/>
    <x v="0"/>
    <x v="1"/>
    <x v="0"/>
  </r>
  <r>
    <s v="3022399132"/>
    <x v="6875"/>
    <s v="MICROEMPRESA"/>
    <x v="2097"/>
    <s v="Em Operação"/>
    <s v="Restaurante, Cafeteria, Bar e Similares"/>
    <s v="59151-250"/>
    <s v="RN"/>
    <x v="1166"/>
    <d v="2020-06-26T00:00:00"/>
    <d v="2022-06-26T00:00:00"/>
    <s v="30.223.991/0001-32"/>
    <s v="Similar"/>
    <s v="Empresa Individual de Responsabilidade Limitada (de Natureza Empresária)"/>
    <s v=" - "/>
    <x v="2"/>
    <x v="0"/>
    <x v="0"/>
  </r>
  <r>
    <s v="3021422709"/>
    <x v="6876"/>
    <s v="MICROEMPRESA"/>
    <x v="2097"/>
    <s v="Em Operação"/>
    <s v="Restaurante, Cafeteria, Bar e Similares"/>
    <s v="35900-121"/>
    <s v="MG"/>
    <x v="327"/>
    <d v="2020-04-15T00:00:00"/>
    <d v="2022-04-15T00:00:00"/>
    <s v="30.214.227/0001-09"/>
    <s v="Restaurante"/>
    <s v="Sociedade Empresária Limitada"/>
    <s v=" - "/>
    <x v="0"/>
    <x v="0"/>
    <x v="0"/>
  </r>
  <r>
    <s v="3020600491"/>
    <x v="6877"/>
    <s v="EMPRESA DE PEQUENO PORTE"/>
    <x v="2009"/>
    <s v="Em Operação"/>
    <s v="Restaurante, Cafeteria, Bar e Similares"/>
    <s v="51021-550"/>
    <s v="PE"/>
    <x v="559"/>
    <d v="2020-05-18T00:00:00"/>
    <d v="2022-05-18T00:00:00"/>
    <s v="30.206.004/0001-91"/>
    <s v="Restaurante"/>
    <s v="Empresa Individual de Responsabilidade Limitada (de Natureza Empresária)"/>
    <s v=" - "/>
    <x v="0"/>
    <x v="0"/>
    <x v="0"/>
  </r>
  <r>
    <s v="3020124359"/>
    <x v="6878"/>
    <s v="MICROEMPRESA"/>
    <x v="2009"/>
    <s v="Em Operação"/>
    <s v="Restaurante, Cafeteria, Bar e Similares"/>
    <s v="11850-000"/>
    <s v="SP"/>
    <x v="728"/>
    <d v="2020-05-20T00:00:00"/>
    <d v="2022-05-20T00:00:00"/>
    <s v="30.201.243/0001-59"/>
    <s v="Restaurante"/>
    <s v="Sociedade Empresária Limitada"/>
    <s v="Português|Espanhol"/>
    <x v="2"/>
    <x v="0"/>
    <x v="0"/>
  </r>
  <r>
    <s v="3019934621"/>
    <x v="6879"/>
    <s v="MICROEMPRESA"/>
    <x v="2009"/>
    <s v="Em Operação"/>
    <s v="Restaurante, Cafeteria, Bar e Similares"/>
    <s v="35400-000"/>
    <s v="MG"/>
    <x v="1094"/>
    <d v="2020-05-13T00:00:00"/>
    <d v="2022-05-13T00:00:00"/>
    <s v="30.199.346/0001-21"/>
    <s v="Bar"/>
    <s v="Sociedade Empresária Limitada"/>
    <s v=" - "/>
    <x v="0"/>
    <x v="0"/>
    <x v="0"/>
  </r>
  <r>
    <s v="3019815690"/>
    <x v="6880"/>
    <s v="MICROEMPRESA"/>
    <x v="2098"/>
    <s v="Em Operação"/>
    <s v="Restaurante, Cafeteria, Bar e Similares"/>
    <s v="88495-000"/>
    <s v="SC"/>
    <x v="176"/>
    <d v="2020-06-18T00:00:00"/>
    <d v="2022-06-18T00:00:00"/>
    <s v="30.198.156/0001-90"/>
    <s v="Similar"/>
    <s v="Empresário Individual"/>
    <s v=" - "/>
    <x v="0"/>
    <x v="0"/>
    <x v="0"/>
  </r>
  <r>
    <s v="3019512585"/>
    <x v="6881"/>
    <s v="EMPRESA DE PEQUENO PORTE"/>
    <x v="2098"/>
    <s v="Em Operação"/>
    <s v="Restaurante, Cafeteria, Bar e Similares"/>
    <s v="88063-300"/>
    <s v="SC"/>
    <x v="133"/>
    <d v="2020-05-26T00:00:00"/>
    <d v="2022-05-26T00:00:00"/>
    <s v="30.195.125/0001-85"/>
    <s v="Restaurante"/>
    <s v="Sociedade Empresária Limitada"/>
    <s v="Português|Inglês"/>
    <x v="6"/>
    <x v="0"/>
    <x v="0"/>
  </r>
  <r>
    <s v="3019265769"/>
    <x v="6882"/>
    <s v="MICROEMPRESA"/>
    <x v="2111"/>
    <s v="Em Operação"/>
    <s v="Restaurante, Cafeteria, Bar e Similares"/>
    <s v="80420-060"/>
    <s v="PR"/>
    <x v="21"/>
    <d v="2020-04-14T00:00:00"/>
    <d v="2022-04-14T00:00:00"/>
    <s v="30.192.657/0001-69"/>
    <s v="Restaurante"/>
    <s v="Sociedade Empresária Limitada"/>
    <s v="Português"/>
    <x v="6"/>
    <x v="0"/>
    <x v="0"/>
  </r>
  <r>
    <s v="3018536110"/>
    <x v="6883"/>
    <s v="MICROEMPRESA"/>
    <x v="2127"/>
    <s v="Em Operação"/>
    <s v="Restaurante, Cafeteria, Bar e Similares"/>
    <s v="36325-000"/>
    <s v="MG"/>
    <x v="213"/>
    <d v="2020-04-27T00:00:00"/>
    <d v="2022-04-27T00:00:00"/>
    <s v="30.185.361/0001-10"/>
    <s v="Restaurante"/>
    <s v="Sociedade Empresária Limitada"/>
    <s v=" - "/>
    <x v="0"/>
    <x v="0"/>
    <x v="0"/>
  </r>
  <r>
    <s v="3017883796"/>
    <x v="6884"/>
    <s v="DEMAIS"/>
    <x v="2127"/>
    <s v="Em Operação"/>
    <s v="Restaurante, Cafeteria, Bar e Similares"/>
    <s v="05027-020"/>
    <s v="SP"/>
    <x v="5"/>
    <d v="2020-05-14T00:00:00"/>
    <d v="2022-05-14T00:00:00"/>
    <s v="30.178.837/0001-96"/>
    <s v="Bar"/>
    <s v="Sociedade Empresária Limitada"/>
    <s v="Inglês|Espanhol"/>
    <x v="0"/>
    <x v="0"/>
    <x v="0"/>
  </r>
  <r>
    <s v="3017509012"/>
    <x v="6885"/>
    <s v="EMPRESA DE PEQUENO PORTE"/>
    <x v="2010"/>
    <s v="Em Operação"/>
    <s v="Restaurante, Cafeteria, Bar e Similares"/>
    <s v="18047-645"/>
    <s v="SP"/>
    <x v="1273"/>
    <d v="2020-06-08T00:00:00"/>
    <d v="2022-06-08T00:00:00"/>
    <s v="30.175.090/0001-12"/>
    <s v="Restaurante"/>
    <s v="Empresa Individual de Responsabilidade Limitada (de Natureza Empresária)"/>
    <s v=" - "/>
    <x v="0"/>
    <x v="0"/>
    <x v="0"/>
  </r>
  <r>
    <s v="3017373244"/>
    <x v="6886"/>
    <s v="EMPRESA DE PEQUENO PORTE"/>
    <x v="2010"/>
    <s v="Em Operação"/>
    <s v="Restaurante, Cafeteria, Bar e Similares"/>
    <s v="08210-300"/>
    <s v="SP"/>
    <x v="5"/>
    <d v="2020-05-05T00:00:00"/>
    <d v="2022-05-05T00:00:00"/>
    <s v="30.173.732/0001-44"/>
    <s v="Restaurante"/>
    <s v="Sociedade Empresária Limitada"/>
    <s v="Português"/>
    <x v="1"/>
    <x v="0"/>
    <x v="0"/>
  </r>
  <r>
    <s v="3017176177"/>
    <x v="6887"/>
    <s v="MICROEMPRESA"/>
    <x v="2010"/>
    <s v="Em Operação"/>
    <s v="Restaurante, Cafeteria, Bar e Similares"/>
    <s v="59022-350"/>
    <s v="RN"/>
    <x v="218"/>
    <d v="2020-05-14T00:00:00"/>
    <d v="2022-05-14T00:00:00"/>
    <s v="30.171.761/0001-77"/>
    <s v="Restaurante"/>
    <s v="Empresário (Individual)"/>
    <s v=" - "/>
    <x v="2"/>
    <x v="0"/>
    <x v="0"/>
  </r>
  <r>
    <s v="3016761956"/>
    <x v="6888"/>
    <s v="MICROEMPRESA"/>
    <x v="2010"/>
    <s v="Em Operação"/>
    <s v="Restaurante, Cafeteria, Bar e Similares"/>
    <s v="38410-094"/>
    <s v="MG"/>
    <x v="262"/>
    <d v="2020-04-07T00:00:00"/>
    <d v="2022-04-07T00:00:00"/>
    <s v="30.167.619/0001-56"/>
    <s v="Similar"/>
    <s v="Empresário (Individual)"/>
    <s v=" - "/>
    <x v="0"/>
    <x v="0"/>
    <x v="0"/>
  </r>
  <r>
    <s v="3016574805"/>
    <x v="6889"/>
    <s v="EMPRESA DE PEQUENO PORTE"/>
    <x v="2148"/>
    <s v="Em Operação"/>
    <s v="Restaurante, Cafeteria, Bar e Similares"/>
    <s v="13218-711"/>
    <s v="SP"/>
    <x v="320"/>
    <d v="2020-04-03T00:00:00"/>
    <d v="2022-04-03T00:00:00"/>
    <s v="30.165.748/0001-05"/>
    <s v="Similar"/>
    <s v="Sociedade Empresária Limitada"/>
    <s v=" - "/>
    <x v="0"/>
    <x v="0"/>
    <x v="0"/>
  </r>
  <r>
    <s v="3016484772"/>
    <x v="6890"/>
    <s v="MICROEMPRESA"/>
    <x v="2010"/>
    <s v="Em Operação"/>
    <s v="Restaurante, Cafeteria, Bar e Similares"/>
    <s v="39100-000"/>
    <s v="MG"/>
    <x v="691"/>
    <d v="2020-06-18T00:00:00"/>
    <d v="2022-06-18T00:00:00"/>
    <s v="30.164.847/0001-72"/>
    <s v="Restaurante"/>
    <s v="Empresário Individual"/>
    <s v=" - "/>
    <x v="2"/>
    <x v="4"/>
    <x v="18"/>
  </r>
  <r>
    <s v="3015261305"/>
    <x v="6891"/>
    <s v="MICROEMPRESA"/>
    <x v="2099"/>
    <s v="Em Operação"/>
    <s v="Restaurante, Cafeteria, Bar e Similares"/>
    <s v="13024-040"/>
    <s v="SP"/>
    <x v="302"/>
    <d v="2020-06-13T00:00:00"/>
    <d v="2022-06-13T00:00:00"/>
    <s v="30.152.613/0001-05"/>
    <s v="Cafeteria"/>
    <s v="Empresário (Individual)"/>
    <s v=" - "/>
    <x v="0"/>
    <x v="1"/>
    <x v="0"/>
  </r>
  <r>
    <s v="3013457602"/>
    <x v="6892"/>
    <s v="MICROEMPRESA"/>
    <x v="2100"/>
    <s v="Em Operação"/>
    <s v="Restaurante, Cafeteria, Bar e Similares"/>
    <s v="65085-790"/>
    <s v="MA"/>
    <x v="299"/>
    <d v="2020-04-01T00:00:00"/>
    <d v="2022-04-01T00:00:00"/>
    <s v="30.134.576/0001-02"/>
    <s v="Restaurante"/>
    <s v="Empresário Individual"/>
    <s v=" - "/>
    <x v="0"/>
    <x v="0"/>
    <x v="0"/>
  </r>
  <r>
    <s v="3010916189"/>
    <x v="6893"/>
    <s v="DEMAIS"/>
    <x v="2147"/>
    <s v="Em Operação"/>
    <s v="Restaurante, Cafeteria, Bar e Similares"/>
    <s v="01404-003"/>
    <s v="SP"/>
    <x v="5"/>
    <d v="2020-06-24T00:00:00"/>
    <d v="2022-06-24T00:00:00"/>
    <s v="30.109.161/0001-89"/>
    <s v="Restaurante"/>
    <s v="Sociedade Empresária Limitada"/>
    <s v=" - "/>
    <x v="6"/>
    <x v="0"/>
    <x v="0"/>
  </r>
  <r>
    <s v="3010827460"/>
    <x v="6894"/>
    <s v="MICROEMPRESA"/>
    <x v="2147"/>
    <s v="Em Operação"/>
    <s v="Restaurante, Cafeteria, Bar e Similares"/>
    <s v="59080-250"/>
    <s v="RN"/>
    <x v="218"/>
    <d v="2020-04-14T00:00:00"/>
    <d v="2022-04-14T00:00:00"/>
    <s v="30.108.274/0001-60"/>
    <s v="Bar"/>
    <s v="Sociedade Empresária Limitada"/>
    <s v=" - "/>
    <x v="0"/>
    <x v="1"/>
    <x v="0"/>
  </r>
  <r>
    <s v="3009480279"/>
    <x v="6895"/>
    <s v="MICROEMPRESA"/>
    <x v="2012"/>
    <s v="Em Operação"/>
    <s v="Restaurante, Cafeteria, Bar e Similares"/>
    <s v="65570-000"/>
    <s v="MA"/>
    <x v="1263"/>
    <d v="2020-05-08T00:00:00"/>
    <d v="2022-05-08T00:00:00"/>
    <s v="30.094.802/0001-79"/>
    <s v="Restaurante"/>
    <s v="Sociedade Empresária Limitada"/>
    <s v=" - "/>
    <x v="0"/>
    <x v="1"/>
    <x v="0"/>
  </r>
  <r>
    <s v="3008875550"/>
    <x v="6896"/>
    <s v="MICROEMPRESA"/>
    <x v="2012"/>
    <s v="Em Operação"/>
    <s v="Restaurante, Cafeteria, Bar e Similares"/>
    <s v="38230-000"/>
    <s v="MG"/>
    <x v="1552"/>
    <d v="2020-04-29T00:00:00"/>
    <d v="2022-04-29T00:00:00"/>
    <s v="30.088.755/0001-50"/>
    <s v="Similar"/>
    <s v="Empresário (Individual)"/>
    <s v=" - "/>
    <x v="0"/>
    <x v="0"/>
    <x v="0"/>
  </r>
  <r>
    <s v="3008111708"/>
    <x v="6897"/>
    <s v="EMPRESA DE PEQUENO PORTE"/>
    <x v="2101"/>
    <s v="Em Operação"/>
    <s v="Restaurante, Cafeteria, Bar e Similares"/>
    <s v="35460-000"/>
    <s v="MG"/>
    <x v="112"/>
    <d v="2020-05-12T00:00:00"/>
    <d v="2022-05-12T00:00:00"/>
    <s v="30.081.117/0001-08"/>
    <s v="Restaurante"/>
    <s v="Sociedade Empresária Limitada"/>
    <s v="Inglês"/>
    <x v="0"/>
    <x v="0"/>
    <x v="0"/>
  </r>
  <r>
    <s v="3004629831"/>
    <x v="6898"/>
    <s v="MICROEMPRESA"/>
    <x v="2102"/>
    <s v="Em Operação"/>
    <s v="Restaurante, Cafeteria, Bar e Similares"/>
    <s v="27170-000"/>
    <s v="RJ"/>
    <x v="1553"/>
    <d v="2020-06-09T00:00:00"/>
    <d v="2022-06-09T00:00:00"/>
    <s v="30.046.298/0001-31"/>
    <s v="Cafeteria"/>
    <s v="Empresário Individual"/>
    <s v=" - "/>
    <x v="0"/>
    <x v="0"/>
    <x v="0"/>
  </r>
  <r>
    <s v="3003122198"/>
    <x v="6899"/>
    <s v="DEMAIS"/>
    <x v="2014"/>
    <s v="Em Operação"/>
    <s v="Restaurante, Cafeteria, Bar e Similares"/>
    <s v="01222-000"/>
    <s v="SP"/>
    <x v="5"/>
    <d v="2020-05-13T00:00:00"/>
    <d v="2022-05-13T00:00:00"/>
    <s v="30.031.221/0001-98"/>
    <s v="Cafeteria"/>
    <s v="Sociedade Empresária Limitada"/>
    <s v=" - "/>
    <x v="0"/>
    <x v="0"/>
    <x v="0"/>
  </r>
  <r>
    <s v="3001496649"/>
    <x v="6900"/>
    <s v="MICROEMPRESA"/>
    <x v="2104"/>
    <s v="Em Operação"/>
    <s v="Restaurante, Cafeteria, Bar e Similares"/>
    <s v="93525-350"/>
    <s v="RS"/>
    <x v="870"/>
    <d v="2020-05-19T00:00:00"/>
    <d v="2022-05-19T00:00:00"/>
    <s v="30.014.966/0001-49"/>
    <s v="Restaurante"/>
    <s v="Empresário (Individual)"/>
    <s v="Inglês"/>
    <x v="3"/>
    <x v="5"/>
    <x v="3"/>
  </r>
  <r>
    <s v="3000456508"/>
    <x v="6901"/>
    <s v="EMPRESA DE PEQUENO PORTE"/>
    <x v="2104"/>
    <s v="Em Operação"/>
    <s v="Restaurante, Cafeteria, Bar e Similares"/>
    <s v="64051-160"/>
    <s v="PI"/>
    <x v="219"/>
    <d v="2020-04-01T00:00:00"/>
    <d v="2022-04-01T00:00:00"/>
    <s v="30.004.565/0001-08"/>
    <s v="Restaurante"/>
    <s v="Empresa Individual de Responsabilidade Limitada (de Natureza Empresária)"/>
    <s v="Português"/>
    <x v="0"/>
    <x v="0"/>
    <x v="0"/>
  </r>
  <r>
    <s v="2999234217"/>
    <x v="6902"/>
    <s v="MICROEMPRESA"/>
    <x v="2145"/>
    <s v="Em Operação"/>
    <s v="Restaurante, Cafeteria, Bar e Similares"/>
    <s v="18640-000"/>
    <s v="SP"/>
    <x v="1554"/>
    <d v="2020-06-26T00:00:00"/>
    <d v="2022-06-26T00:00:00"/>
    <s v="29.992.342/0001-17"/>
    <s v="Similar"/>
    <s v="Empresário Individual"/>
    <s v=" - "/>
    <x v="0"/>
    <x v="0"/>
    <x v="0"/>
  </r>
  <r>
    <s v="2998954932"/>
    <x v="6903"/>
    <s v="MICROEMPRESA"/>
    <x v="2223"/>
    <s v="Em Operação"/>
    <s v="Restaurante, Cafeteria, Bar e Similares"/>
    <s v="39400-633"/>
    <s v="MG"/>
    <x v="314"/>
    <d v="2020-04-29T00:00:00"/>
    <d v="2022-04-29T00:00:00"/>
    <s v="29.989.549/0001-32"/>
    <s v="Similar"/>
    <s v="Empresa Individual de Responsabilidade Limitada (de Natureza Empresária)"/>
    <s v=" - "/>
    <x v="1"/>
    <x v="4"/>
    <x v="0"/>
  </r>
  <r>
    <s v="2998625890"/>
    <x v="6904"/>
    <s v="MICROEMPRESA"/>
    <x v="2223"/>
    <s v="Em Operação"/>
    <s v="Restaurante, Cafeteria, Bar e Similares"/>
    <s v="88137-270"/>
    <s v="SC"/>
    <x v="334"/>
    <d v="2020-05-19T00:00:00"/>
    <d v="2022-05-19T00:00:00"/>
    <s v="29.986.258/0001-90"/>
    <s v="Bar"/>
    <s v="Sociedade Empresária Limitada"/>
    <s v=" - "/>
    <x v="0"/>
    <x v="5"/>
    <x v="0"/>
  </r>
  <r>
    <s v="2996789286"/>
    <x v="6905"/>
    <s v="MICROEMPRESA"/>
    <x v="2011"/>
    <s v="Em Operação"/>
    <s v="Restaurante, Cafeteria, Bar e Similares"/>
    <s v="64280-000"/>
    <s v="PI"/>
    <x v="1430"/>
    <d v="2020-05-08T00:00:00"/>
    <d v="2022-05-08T00:00:00"/>
    <s v="29.967.892/0001-86"/>
    <s v="Similar"/>
    <s v="Empresário Individual"/>
    <s v=" - "/>
    <x v="7"/>
    <x v="0"/>
    <x v="0"/>
  </r>
  <r>
    <s v="2996181130"/>
    <x v="6906"/>
    <s v="MICROEMPRESA"/>
    <x v="2105"/>
    <s v="Em Operação"/>
    <s v="Restaurante, Cafeteria, Bar e Similares"/>
    <s v="59585-000"/>
    <s v="RN"/>
    <x v="309"/>
    <d v="2020-04-06T00:00:00"/>
    <d v="2022-04-06T00:00:00"/>
    <s v="29.961.811/0001-30"/>
    <s v="Restaurante"/>
    <s v="Sociedade Empresária Limitada"/>
    <s v="Inglês"/>
    <x v="0"/>
    <x v="0"/>
    <x v="0"/>
  </r>
  <r>
    <s v="2995793209"/>
    <x v="6907"/>
    <s v="MICROEMPRESA"/>
    <x v="2105"/>
    <s v="Em Operação"/>
    <s v="Restaurante, Cafeteria, Bar e Similares"/>
    <s v="86050-450"/>
    <s v="PR"/>
    <x v="292"/>
    <d v="2020-06-22T00:00:00"/>
    <d v="2022-06-22T00:00:00"/>
    <s v="29.957.932/0001-09"/>
    <s v="Restaurante"/>
    <s v="Empresário (Individual)"/>
    <s v="Inglês|Espanhol"/>
    <x v="5"/>
    <x v="4"/>
    <x v="3"/>
  </r>
  <r>
    <s v="2994855352"/>
    <x v="6908"/>
    <s v="MICROEMPRESA"/>
    <x v="2015"/>
    <s v="Em Operação"/>
    <s v="Restaurante, Cafeteria, Bar e Similares"/>
    <s v="77001-022"/>
    <s v="TO"/>
    <x v="316"/>
    <d v="2020-06-04T00:00:00"/>
    <d v="2022-06-04T00:00:00"/>
    <s v="29.948.553/0001-52"/>
    <s v="Restaurante"/>
    <s v="Empresa Individual de Responsabilidade Limitada (de Natureza Empresária)"/>
    <s v=" - "/>
    <x v="0"/>
    <x v="0"/>
    <x v="0"/>
  </r>
  <r>
    <s v="2993534663"/>
    <x v="6909"/>
    <s v="MICROEMPRESA"/>
    <x v="2106"/>
    <s v="Em Operação"/>
    <s v="Restaurante, Cafeteria, Bar e Similares"/>
    <s v="59150-300"/>
    <s v="RN"/>
    <x v="1166"/>
    <d v="2020-05-15T00:00:00"/>
    <d v="2022-05-15T00:00:00"/>
    <s v="29.935.346/0001-63"/>
    <s v="Restaurante"/>
    <s v="Empresa Individual de Responsabilidade Limitada (de Natureza Empresária)"/>
    <s v="Português|Inglês|Espanhol"/>
    <x v="1"/>
    <x v="0"/>
    <x v="0"/>
  </r>
  <r>
    <s v="2991864256"/>
    <x v="6910"/>
    <s v="MICROEMPRESA"/>
    <x v="2224"/>
    <s v="Em Operação"/>
    <s v="Restaurante, Cafeteria, Bar e Similares"/>
    <s v="74810-100"/>
    <s v="GO"/>
    <x v="11"/>
    <d v="2020-05-27T00:00:00"/>
    <d v="2022-05-27T00:00:00"/>
    <s v="29.918.642/0001-56"/>
    <s v="Restaurante"/>
    <s v="Empresa Individual de Responsabilidade Limitada (de Natureza Empresária)"/>
    <s v=" - "/>
    <x v="0"/>
    <x v="0"/>
    <x v="0"/>
  </r>
  <r>
    <s v="2991163900"/>
    <x v="6911"/>
    <s v="MICROEMPRESA"/>
    <x v="2144"/>
    <s v="Em Operação"/>
    <s v="Restaurante, Cafeteria, Bar e Similares"/>
    <s v="78735-219"/>
    <s v="MT"/>
    <x v="295"/>
    <d v="2020-05-18T00:00:00"/>
    <d v="2022-05-18T00:00:00"/>
    <s v="29.911.639/0001-00"/>
    <s v="Bar"/>
    <s v="Sociedade Empresária Limitada"/>
    <s v=" - "/>
    <x v="0"/>
    <x v="0"/>
    <x v="0"/>
  </r>
  <r>
    <s v="2989640531"/>
    <x v="6912"/>
    <s v="MICROEMPRESA"/>
    <x v="2225"/>
    <s v="Em Operação"/>
    <s v="Restaurante, Cafeteria, Bar e Similares"/>
    <s v="74150-300"/>
    <s v="GO"/>
    <x v="11"/>
    <d v="2020-04-06T00:00:00"/>
    <d v="2022-04-06T00:00:00"/>
    <s v="29.896.405/0001-31"/>
    <s v="Restaurante"/>
    <s v="Sociedade Empresária Limitada"/>
    <s v="Português|Inglês"/>
    <x v="7"/>
    <x v="1"/>
    <x v="5"/>
  </r>
  <r>
    <s v="2989005984"/>
    <x v="6913"/>
    <s v="DEMAIS"/>
    <x v="2225"/>
    <s v="Em Operação"/>
    <s v="Restaurante, Cafeteria, Bar e Similares"/>
    <s v="22281-033"/>
    <s v="RJ"/>
    <x v="111"/>
    <d v="2020-05-08T00:00:00"/>
    <d v="2022-05-08T00:00:00"/>
    <s v="29.890.059/0001-84"/>
    <s v="Bar"/>
    <s v="Sociedade Empresária Limitada"/>
    <s v="Inglês"/>
    <x v="3"/>
    <x v="2"/>
    <x v="0"/>
  </r>
  <r>
    <s v="2985286224"/>
    <x v="6914"/>
    <s v="MICROEMPRESA"/>
    <x v="2186"/>
    <s v="Em Operação"/>
    <s v="Restaurante, Cafeteria, Bar e Similares"/>
    <s v="64014-220"/>
    <s v="PI"/>
    <x v="219"/>
    <d v="2020-04-01T00:00:00"/>
    <d v="2022-04-01T00:00:00"/>
    <s v="29.852.862/0001-24"/>
    <s v="Restaurante"/>
    <s v="Empresa Individual de Responsabilidade Limitada (de Natureza Empresária)"/>
    <s v=" - "/>
    <x v="0"/>
    <x v="0"/>
    <x v="0"/>
  </r>
  <r>
    <s v="2984504160"/>
    <x v="6915"/>
    <s v="MICROEMPRESA"/>
    <x v="2016"/>
    <s v="Em Operação"/>
    <s v="Restaurante, Cafeteria, Bar e Similares"/>
    <s v="75696-016"/>
    <s v="GO"/>
    <x v="32"/>
    <d v="2020-05-29T00:00:00"/>
    <d v="2022-05-29T00:00:00"/>
    <s v="29.845.041/0001-60"/>
    <s v="Bar"/>
    <s v="Empresa Individual de Responsabilidade Limitada (de Natureza Empresária)"/>
    <s v=" - "/>
    <x v="3"/>
    <x v="4"/>
    <x v="13"/>
  </r>
  <r>
    <s v="2984418303"/>
    <x v="6916"/>
    <s v="MICROEMPRESA"/>
    <x v="2016"/>
    <s v="Em Operação"/>
    <s v="Restaurante, Cafeteria, Bar e Similares"/>
    <s v="88380-000"/>
    <s v="SC"/>
    <x v="547"/>
    <d v="2020-06-16T00:00:00"/>
    <d v="2022-06-16T00:00:00"/>
    <s v="29.844.183/0001-03"/>
    <s v="Restaurante"/>
    <s v="Empresário Individual"/>
    <s v=" - "/>
    <x v="2"/>
    <x v="5"/>
    <x v="6"/>
  </r>
  <r>
    <s v="2983473458"/>
    <x v="6917"/>
    <s v="MICROEMPRESA"/>
    <x v="2142"/>
    <s v="Em Operação"/>
    <s v="Restaurante, Cafeteria, Bar e Similares"/>
    <s v="15385-000"/>
    <s v="SP"/>
    <x v="1555"/>
    <d v="2020-04-02T00:00:00"/>
    <d v="2022-04-02T00:00:00"/>
    <s v="29.834.734/0001-58"/>
    <s v="Cafeteria"/>
    <s v="Empresário (Individual)"/>
    <s v="Inglês|Espanhol"/>
    <x v="0"/>
    <x v="1"/>
    <x v="1"/>
  </r>
  <r>
    <s v="2982026130"/>
    <x v="6918"/>
    <s v="MICROEMPRESA"/>
    <x v="2141"/>
    <s v="Em Operação"/>
    <s v="Restaurante, Cafeteria, Bar e Similares"/>
    <s v="40140-370"/>
    <s v="BA"/>
    <x v="222"/>
    <d v="2020-05-07T00:00:00"/>
    <d v="2022-05-07T00:00:00"/>
    <s v="29.820.261/0001-30"/>
    <s v="Bar"/>
    <s v="Sociedade Empresária Limitada"/>
    <s v="Inglês"/>
    <x v="12"/>
    <x v="0"/>
    <x v="0"/>
  </r>
  <r>
    <s v="2980425633"/>
    <x v="6919"/>
    <s v="MICROEMPRESA"/>
    <x v="2017"/>
    <s v="Em Operação"/>
    <s v="Restaurante, Cafeteria, Bar e Similares"/>
    <s v="30320-570"/>
    <s v="MG"/>
    <x v="2"/>
    <d v="2020-03-31T00:00:00"/>
    <d v="2022-03-31T00:00:00"/>
    <s v="29.804.256/0001-33"/>
    <s v="Restaurante"/>
    <s v="Sociedade Empresária Limitada"/>
    <s v="Inglês|Português"/>
    <x v="6"/>
    <x v="0"/>
    <x v="0"/>
  </r>
  <r>
    <s v="2980267870"/>
    <x v="6920"/>
    <s v="MICROEMPRESA"/>
    <x v="2017"/>
    <s v="Em Operação"/>
    <s v="Restaurante, Cafeteria, Bar e Similares"/>
    <s v="32604-120"/>
    <s v="MG"/>
    <x v="244"/>
    <d v="2020-04-14T00:00:00"/>
    <d v="2022-04-14T00:00:00"/>
    <s v="29.802.678/0001-70"/>
    <s v="Restaurante"/>
    <s v="Sociedade Empresária Limitada"/>
    <s v=" - "/>
    <x v="0"/>
    <x v="1"/>
    <x v="0"/>
  </r>
  <r>
    <s v="1116942129"/>
    <x v="6921"/>
    <s v="DEMAIS"/>
    <x v="2171"/>
    <s v="Em Operação"/>
    <s v="Restaurante, Cafeteria, Bar e Similares"/>
    <s v="74230-120"/>
    <s v="GO"/>
    <x v="11"/>
    <d v="2020-03-19T00:00:00"/>
    <d v="2022-03-19T00:00:00"/>
    <s v="11.169.421/0003-29"/>
    <s v="Bar"/>
    <s v="Sociedade Empresária Limitada"/>
    <s v=" - "/>
    <x v="0"/>
    <x v="0"/>
    <x v="0"/>
  </r>
  <r>
    <s v="2977399702"/>
    <x v="6922"/>
    <s v="MICROEMPRESA"/>
    <x v="2109"/>
    <s v="Em Operação"/>
    <s v="Restaurante, Cafeteria, Bar e Similares"/>
    <s v="75360-000"/>
    <s v="GO"/>
    <x v="1556"/>
    <d v="2020-04-08T00:00:00"/>
    <d v="2022-04-08T00:00:00"/>
    <s v="29.773.997/0001-02"/>
    <s v="Similar"/>
    <s v="Empresário Individual"/>
    <s v=" - "/>
    <x v="0"/>
    <x v="0"/>
    <x v="0"/>
  </r>
  <r>
    <s v="2976925640"/>
    <x v="6923"/>
    <s v="MICROEMPRESA"/>
    <x v="2110"/>
    <s v="Em Operação"/>
    <s v="Restaurante, Cafeteria, Bar e Similares"/>
    <s v="59014-100"/>
    <s v="RN"/>
    <x v="218"/>
    <d v="2020-04-27T00:00:00"/>
    <d v="2022-04-27T00:00:00"/>
    <s v="29.769.256/0001-40"/>
    <s v="Restaurante"/>
    <s v="Empresário Individual"/>
    <s v=" - "/>
    <x v="0"/>
    <x v="0"/>
    <x v="0"/>
  </r>
  <r>
    <s v="2976837622"/>
    <x v="6924"/>
    <s v="MICROEMPRESA"/>
    <x v="2110"/>
    <s v="Em Operação"/>
    <s v="Restaurante, Cafeteria, Bar e Similares"/>
    <s v="78735-561"/>
    <s v="MT"/>
    <x v="295"/>
    <d v="2020-05-11T00:00:00"/>
    <d v="2022-05-11T00:00:00"/>
    <s v="29.768.376/0001-22"/>
    <s v="Bar"/>
    <s v="Sociedade Empresária Limitada"/>
    <s v="Português"/>
    <x v="0"/>
    <x v="0"/>
    <x v="0"/>
  </r>
  <r>
    <s v="2975199081"/>
    <x v="6925"/>
    <s v="EMPRESA DE PEQUENO PORTE"/>
    <x v="2111"/>
    <s v="Em Operação"/>
    <s v="Restaurante, Cafeteria, Bar e Similares"/>
    <s v="88080-701"/>
    <s v="SC"/>
    <x v="133"/>
    <d v="2020-06-03T00:00:00"/>
    <d v="2022-06-03T00:00:00"/>
    <s v="29.751.990/0001-81"/>
    <s v="Restaurante"/>
    <s v="Empresa Individual de Responsabilidade Limitada (de Natureza Empresária)"/>
    <s v=" - "/>
    <x v="0"/>
    <x v="0"/>
    <x v="0"/>
  </r>
  <r>
    <s v="2974594669"/>
    <x v="6926"/>
    <s v="MICROEMPRESA"/>
    <x v="2111"/>
    <s v="Em Operação"/>
    <s v="Restaurante, Cafeteria, Bar e Similares"/>
    <s v="05435-020"/>
    <s v="SP"/>
    <x v="5"/>
    <d v="2020-05-15T00:00:00"/>
    <d v="2022-05-15T00:00:00"/>
    <s v="29.745.946/0001-69"/>
    <s v="Similar"/>
    <s v="Empresa Individual de Responsabilidade Limitada (de Natureza Empresária)"/>
    <s v=" - "/>
    <x v="0"/>
    <x v="0"/>
    <x v="0"/>
  </r>
  <r>
    <s v="2972847058"/>
    <x v="6927"/>
    <s v="EMPRESA DE PEQUENO PORTE"/>
    <x v="2113"/>
    <s v="Em Operação"/>
    <s v="Restaurante, Cafeteria, Bar e Similares"/>
    <s v="88502-215"/>
    <s v="SC"/>
    <x v="117"/>
    <d v="2020-06-19T00:00:00"/>
    <d v="2022-06-19T00:00:00"/>
    <s v="29.728.470/0001-58"/>
    <s v="Restaurante"/>
    <s v="Sociedade Empresária Limitada"/>
    <s v=" - "/>
    <x v="5"/>
    <x v="4"/>
    <x v="0"/>
  </r>
  <r>
    <s v="2972615636"/>
    <x v="6928"/>
    <s v="MICROEMPRESA"/>
    <x v="2113"/>
    <s v="Em Operação"/>
    <s v="Restaurante, Cafeteria, Bar e Similares"/>
    <s v="03180-003"/>
    <s v="SP"/>
    <x v="5"/>
    <d v="2020-06-08T00:00:00"/>
    <d v="2022-06-08T00:00:00"/>
    <s v="29.726.156/0001-36"/>
    <s v="Restaurante"/>
    <s v="Empresa Individual de Responsabilidade Limitada (de Natureza Empresária)"/>
    <s v=" - "/>
    <x v="5"/>
    <x v="0"/>
    <x v="0"/>
  </r>
  <r>
    <s v="1508130334"/>
    <x v="6929"/>
    <s v="MICROEMPRESA"/>
    <x v="1995"/>
    <s v="Em Operação"/>
    <s v="Restaurante, Cafeteria, Bar e Similares"/>
    <s v="64074-990"/>
    <s v="PI"/>
    <x v="219"/>
    <d v="2020-03-07T00:00:00"/>
    <d v="2022-03-07T00:00:00"/>
    <s v="15.081.303/0002-34"/>
    <s v="Restaurante"/>
    <s v="Empresário (Individual)"/>
    <s v=" - "/>
    <x v="0"/>
    <x v="0"/>
    <x v="0"/>
  </r>
  <r>
    <s v="2972085802"/>
    <x v="6930"/>
    <s v="MICROEMPRESA"/>
    <x v="2132"/>
    <s v="Em Operação"/>
    <s v="Restaurante, Cafeteria, Bar e Similares"/>
    <s v="81070-150"/>
    <s v="PR"/>
    <x v="21"/>
    <d v="2020-04-06T00:00:00"/>
    <d v="2022-04-06T00:00:00"/>
    <s v="29.720.858/0001-02"/>
    <s v="Restaurante"/>
    <s v="Sociedade Empresária Limitada"/>
    <s v=" - "/>
    <x v="0"/>
    <x v="0"/>
    <x v="0"/>
  </r>
  <r>
    <s v="2971400413"/>
    <x v="6931"/>
    <s v="EMPRESA DE PEQUENO PORTE"/>
    <x v="2114"/>
    <s v="Em Operação"/>
    <s v="Restaurante, Cafeteria, Bar e Similares"/>
    <s v="85810-000"/>
    <s v="PR"/>
    <x v="1212"/>
    <d v="2020-06-16T00:00:00"/>
    <d v="2022-06-16T00:00:00"/>
    <s v="29.714.004/0001-13"/>
    <s v="Bar"/>
    <s v="Sociedade Empresária Limitada"/>
    <s v=" - "/>
    <x v="0"/>
    <x v="0"/>
    <x v="0"/>
  </r>
  <r>
    <s v="2970438171"/>
    <x v="6932"/>
    <s v="MICROEMPRESA"/>
    <x v="2226"/>
    <s v="Em Operação"/>
    <s v="Restaurante, Cafeteria, Bar e Similares"/>
    <s v="04459-020"/>
    <s v="SP"/>
    <x v="5"/>
    <d v="2020-06-05T00:00:00"/>
    <d v="2022-06-05T00:00:00"/>
    <s v="29.704.381/0001-71"/>
    <s v="Restaurante"/>
    <s v="Empresário Individual"/>
    <s v="Italiano"/>
    <x v="0"/>
    <x v="5"/>
    <x v="0"/>
  </r>
  <r>
    <s v="1917347342"/>
    <x v="6933"/>
    <s v="MICROEMPRESA"/>
    <x v="2022"/>
    <s v="Em Operação"/>
    <s v="Restaurante, Cafeteria, Bar e Similares"/>
    <s v="57460-000"/>
    <s v="AL"/>
    <x v="434"/>
    <d v="2020-02-21T00:00:00"/>
    <d v="2022-02-21T00:00:00"/>
    <s v="19.173.473/0005-42"/>
    <s v="Restaurante"/>
    <s v="Empresa Individual de Responsabilidade Limitada (de Natureza Empresária)"/>
    <s v="Português"/>
    <x v="0"/>
    <x v="10"/>
    <x v="0"/>
  </r>
  <r>
    <s v="1917347323"/>
    <x v="6934"/>
    <s v="MICROEMPRESA"/>
    <x v="2022"/>
    <s v="Em Operação"/>
    <s v="Restaurante, Cafeteria, Bar e Similares"/>
    <s v="57460-000"/>
    <s v="AL"/>
    <x v="434"/>
    <d v="2020-02-21T00:00:00"/>
    <d v="2022-02-21T00:00:00"/>
    <s v="19.173.473/0006-23"/>
    <s v="Restaurante"/>
    <s v="Empresa Individual de Responsabilidade Limitada (de Natureza Empresária)"/>
    <s v="Português"/>
    <x v="0"/>
    <x v="0"/>
    <x v="0"/>
  </r>
  <r>
    <s v="2970325269"/>
    <x v="6935"/>
    <s v="MICROEMPRESA"/>
    <x v="2140"/>
    <s v="Em Operação"/>
    <s v="Restaurante, Cafeteria, Bar e Similares"/>
    <s v="65980-000"/>
    <s v="MA"/>
    <x v="305"/>
    <d v="2020-06-09T00:00:00"/>
    <d v="2022-06-09T00:00:00"/>
    <s v="29.703.252/0001-69"/>
    <s v="Restaurante"/>
    <s v="Empresário Individual"/>
    <s v=" - "/>
    <x v="2"/>
    <x v="0"/>
    <x v="0"/>
  </r>
  <r>
    <s v="2970152680"/>
    <x v="6936"/>
    <s v="MICROEMPRESA"/>
    <x v="2140"/>
    <s v="Em Operação"/>
    <s v="Restaurante, Cafeteria, Bar e Similares"/>
    <s v="62840-000"/>
    <s v="CE"/>
    <x v="1162"/>
    <d v="2020-05-13T00:00:00"/>
    <d v="2022-05-13T00:00:00"/>
    <s v="29.701.526/0001-80"/>
    <s v="Restaurante"/>
    <s v="Empresário Individual"/>
    <s v="Português"/>
    <x v="0"/>
    <x v="0"/>
    <x v="0"/>
  </r>
  <r>
    <s v="2140714184"/>
    <x v="2818"/>
    <s v="MICROEMPRESA"/>
    <x v="2184"/>
    <s v="Em Operação"/>
    <s v="Restaurante, Cafeteria, Bar e Similares"/>
    <s v="74835-090"/>
    <s v="GO"/>
    <x v="11"/>
    <d v="2020-03-24T00:00:00"/>
    <d v="2022-03-24T00:00:00"/>
    <s v="21.407.141/0002-84"/>
    <s v="Bar"/>
    <s v="Sociedade Empresária Limitada"/>
    <s v=" - "/>
    <x v="0"/>
    <x v="0"/>
    <x v="0"/>
  </r>
  <r>
    <s v="2969854117"/>
    <x v="6937"/>
    <s v="MICROEMPRESA"/>
    <x v="2140"/>
    <s v="Em Operação"/>
    <s v="Restaurante, Cafeteria, Bar e Similares"/>
    <s v="11680-000"/>
    <s v="SP"/>
    <x v="363"/>
    <d v="2020-04-30T00:00:00"/>
    <d v="2022-04-30T00:00:00"/>
    <s v="29.698.541/0001-17"/>
    <s v="Restaurante"/>
    <s v="Empresário Individual"/>
    <s v=" - "/>
    <x v="0"/>
    <x v="0"/>
    <x v="0"/>
  </r>
  <r>
    <s v="2968748281"/>
    <x v="6938"/>
    <s v="MICROEMPRESA"/>
    <x v="2128"/>
    <s v="Em Operação"/>
    <s v="Restaurante, Cafeteria, Bar e Similares"/>
    <s v="03358-140"/>
    <s v="SP"/>
    <x v="5"/>
    <d v="2020-05-14T00:00:00"/>
    <d v="2022-05-14T00:00:00"/>
    <s v="29.687.482/0001-81"/>
    <s v="Similar"/>
    <s v="Sociedade Empresária Limitada"/>
    <s v=" - "/>
    <x v="5"/>
    <x v="0"/>
    <x v="0"/>
  </r>
  <r>
    <s v="2966908587"/>
    <x v="6939"/>
    <s v="MICROEMPRESA"/>
    <x v="2116"/>
    <s v="Em Operação"/>
    <s v="Restaurante, Cafeteria, Bar e Similares"/>
    <s v="78005-340"/>
    <s v="MT"/>
    <x v="71"/>
    <d v="2020-05-14T00:00:00"/>
    <d v="2022-05-14T00:00:00"/>
    <s v="29.669.085/0001-87"/>
    <s v="Restaurante"/>
    <s v="Empresário Individual"/>
    <s v=" - "/>
    <x v="0"/>
    <x v="0"/>
    <x v="0"/>
  </r>
  <r>
    <s v="2966523629"/>
    <x v="6940"/>
    <s v="MICROEMPRESA"/>
    <x v="2116"/>
    <s v="Em Operação"/>
    <s v="Restaurante, Cafeteria, Bar e Similares"/>
    <s v="29060-270"/>
    <s v="ES"/>
    <x v="255"/>
    <d v="2020-04-02T00:00:00"/>
    <d v="2022-04-02T00:00:00"/>
    <s v="29.665.236/0001-29"/>
    <s v="Bar"/>
    <s v="Sociedade Empresária Limitada"/>
    <s v=" - "/>
    <x v="0"/>
    <x v="0"/>
    <x v="0"/>
  </r>
  <r>
    <s v="2965917631"/>
    <x v="6941"/>
    <s v="EMPRESA DE PEQUENO PORTE"/>
    <x v="2138"/>
    <s v="Em Operação"/>
    <s v="Restaurante, Cafeteria, Bar e Similares"/>
    <s v="78740-138"/>
    <s v="MT"/>
    <x v="295"/>
    <d v="2020-04-28T00:00:00"/>
    <d v="2022-04-28T00:00:00"/>
    <s v="29.659.176/0001-31"/>
    <s v="Restaurante"/>
    <s v="Sociedade Empresária Limitada"/>
    <s v="Inglês"/>
    <x v="0"/>
    <x v="1"/>
    <x v="0"/>
  </r>
  <r>
    <s v="2965279838"/>
    <x v="6942"/>
    <s v="MICROEMPRESA"/>
    <x v="2117"/>
    <s v="Em Operação"/>
    <s v="Restaurante, Cafeteria, Bar e Similares"/>
    <s v="62400-000"/>
    <s v="CE"/>
    <x v="1475"/>
    <d v="2020-06-18T00:00:00"/>
    <d v="2022-06-18T00:00:00"/>
    <s v="29.652.798/0001-38"/>
    <s v="Restaurante"/>
    <s v="Empresário (Individual)"/>
    <s v=" - "/>
    <x v="2"/>
    <x v="0"/>
    <x v="0"/>
  </r>
  <r>
    <s v="2963369331"/>
    <x v="6943"/>
    <s v="MICROEMPRESA"/>
    <x v="2020"/>
    <s v="Em Operação"/>
    <s v="Restaurante, Cafeteria, Bar e Similares"/>
    <s v="78050-000"/>
    <s v="MT"/>
    <x v="71"/>
    <d v="2020-05-12T00:00:00"/>
    <d v="2022-05-12T00:00:00"/>
    <s v="29.633.693/0001-31"/>
    <s v="Bar"/>
    <s v="Sociedade Empresária Limitada"/>
    <s v="Inglês"/>
    <x v="0"/>
    <x v="10"/>
    <x v="0"/>
  </r>
  <r>
    <s v="2960384409"/>
    <x v="6944"/>
    <s v="MICROEMPRESA"/>
    <x v="2137"/>
    <s v="Em Operação"/>
    <s v="Restaurante, Cafeteria, Bar e Similares"/>
    <s v="37540-000"/>
    <s v="MG"/>
    <x v="271"/>
    <d v="2020-05-07T00:00:00"/>
    <d v="2022-05-07T00:00:00"/>
    <s v="29.603.844/0001-09"/>
    <s v="Restaurante"/>
    <s v="Sociedade Empresária Limitada"/>
    <s v=" - "/>
    <x v="0"/>
    <x v="13"/>
    <x v="0"/>
  </r>
  <r>
    <s v="2959902680"/>
    <x v="6945"/>
    <s v="EMPRESA DE PEQUENO PORTE"/>
    <x v="2137"/>
    <s v="Em Operação"/>
    <s v="Restaurante, Cafeteria, Bar e Similares"/>
    <s v="01418-102"/>
    <s v="SP"/>
    <x v="5"/>
    <d v="2020-05-14T00:00:00"/>
    <d v="2022-05-14T00:00:00"/>
    <s v="29.599.026/0001-80"/>
    <s v="Restaurante"/>
    <s v="Sociedade Empresária Limitada"/>
    <s v="Inglês"/>
    <x v="5"/>
    <x v="4"/>
    <x v="0"/>
  </r>
  <r>
    <s v="2959690747"/>
    <x v="6946"/>
    <s v="MICROEMPRESA"/>
    <x v="2118"/>
    <s v="Em Operação"/>
    <s v="Restaurante, Cafeteria, Bar e Similares"/>
    <s v="33400-000"/>
    <s v="MG"/>
    <x v="326"/>
    <d v="2020-04-27T00:00:00"/>
    <d v="2022-04-27T00:00:00"/>
    <s v="29.596.907/0001-47"/>
    <s v="Restaurante"/>
    <s v="Empresário (Individual)"/>
    <s v=" - "/>
    <x v="0"/>
    <x v="0"/>
    <x v="0"/>
  </r>
  <r>
    <s v="2959620608"/>
    <x v="6947"/>
    <s v="MICROEMPRESA"/>
    <x v="2118"/>
    <s v="Em Operação"/>
    <s v="Restaurante, Cafeteria, Bar e Similares"/>
    <s v="45530-000"/>
    <s v="BA"/>
    <x v="298"/>
    <d v="2020-06-05T00:00:00"/>
    <d v="2022-06-05T00:00:00"/>
    <s v="29.596.206/0001-08"/>
    <s v="Restaurante"/>
    <s v="Sociedade Empresária Limitada"/>
    <s v="Inglês|Espanhol"/>
    <x v="2"/>
    <x v="4"/>
    <x v="0"/>
  </r>
  <r>
    <s v="2934732860"/>
    <x v="6948"/>
    <s v="MICROEMPRESA"/>
    <x v="2129"/>
    <s v="Em Operação"/>
    <s v="Restaurante, Cafeteria, Bar e Similares"/>
    <s v="38703-008"/>
    <s v="MG"/>
    <x v="324"/>
    <d v="2020-03-13T00:00:00"/>
    <d v="2022-03-13T00:00:00"/>
    <s v="29.347.328/0001-60"/>
    <s v="Bar"/>
    <s v="Sociedade Empresária Limitada"/>
    <s v="Português"/>
    <x v="0"/>
    <x v="0"/>
    <x v="0"/>
  </r>
  <r>
    <s v="2941204744"/>
    <x v="6949"/>
    <s v="MICROEMPRESA"/>
    <x v="2131"/>
    <s v="Em Operação"/>
    <s v="Restaurante, Cafeteria, Bar e Similares"/>
    <s v="50030-210"/>
    <s v="PE"/>
    <x v="559"/>
    <d v="2020-03-27T00:00:00"/>
    <d v="2022-03-27T00:00:00"/>
    <s v="29.412.047/0001-44"/>
    <s v="Restaurante"/>
    <s v="Sociedade Empresária Limitada"/>
    <s v=" - "/>
    <x v="0"/>
    <x v="0"/>
    <x v="0"/>
  </r>
  <r>
    <s v="2947091697"/>
    <x v="6950"/>
    <s v="MICROEMPRESA"/>
    <x v="2022"/>
    <s v="Em Operação"/>
    <s v="Restaurante, Cafeteria, Bar e Similares"/>
    <s v="59507-000"/>
    <s v="RN"/>
    <x v="1557"/>
    <d v="2020-02-04T00:00:00"/>
    <d v="2022-02-04T00:00:00"/>
    <s v="29.470.916/0001-97"/>
    <s v="Restaurante"/>
    <s v="Empresário Individual"/>
    <s v=" - "/>
    <x v="0"/>
    <x v="0"/>
    <x v="0"/>
  </r>
  <r>
    <s v="2958960405"/>
    <x v="6951"/>
    <s v="MICROEMPRESA"/>
    <x v="2118"/>
    <s v="Em Operação"/>
    <s v="Restaurante, Cafeteria, Bar e Similares"/>
    <s v="95707-662"/>
    <s v="RS"/>
    <x v="185"/>
    <d v="2020-06-18T00:00:00"/>
    <d v="2022-06-18T00:00:00"/>
    <s v="29.589.604/0001-05"/>
    <s v="Restaurante"/>
    <s v="Empresário Individual"/>
    <s v="Italiano|Português|Espanhol"/>
    <x v="6"/>
    <x v="4"/>
    <x v="3"/>
  </r>
  <r>
    <s v="2953831424"/>
    <x v="6952"/>
    <s v="MICROEMPRESA"/>
    <x v="2134"/>
    <s v="Em Operação"/>
    <s v="Restaurante, Cafeteria, Bar e Similares"/>
    <s v="74120-080"/>
    <s v="GO"/>
    <x v="11"/>
    <d v="2020-03-23T00:00:00"/>
    <d v="2022-03-23T00:00:00"/>
    <s v="29.538.314/0001-24"/>
    <s v="Restaurante"/>
    <s v="Empresário Individual"/>
    <s v=" - "/>
    <x v="0"/>
    <x v="0"/>
    <x v="0"/>
  </r>
  <r>
    <s v="2966508842"/>
    <x v="6953"/>
    <s v="MICROEMPRESA"/>
    <x v="2116"/>
    <s v="Em Operação"/>
    <s v="Restaurante, Cafeteria, Bar e Similares"/>
    <s v="95480-000"/>
    <s v="RS"/>
    <x v="617"/>
    <d v="2020-01-20T00:00:00"/>
    <d v="2022-01-20T00:00:00"/>
    <s v="29.665.088/0001-42"/>
    <s v="Restaurante"/>
    <s v="Sociedade Empresária Limitada"/>
    <s v="Espanhol|Inglês"/>
    <x v="2"/>
    <x v="8"/>
    <x v="0"/>
  </r>
  <r>
    <s v="2973637118"/>
    <x v="6954"/>
    <s v="MICROEMPRESA"/>
    <x v="2112"/>
    <s v="Em Operação"/>
    <s v="Restaurante, Cafeteria, Bar e Similares"/>
    <s v="59178-000"/>
    <s v="RN"/>
    <x v="248"/>
    <d v="2020-03-26T00:00:00"/>
    <d v="2022-03-26T00:00:00"/>
    <s v="29.736.371/0001-18"/>
    <s v="Restaurante"/>
    <s v="Sociedade Empresária Limitada"/>
    <s v="Inglês|Português|Espanhol"/>
    <x v="0"/>
    <x v="1"/>
    <x v="6"/>
  </r>
  <r>
    <s v="2983120645"/>
    <x v="6955"/>
    <s v="MICROEMPRESA"/>
    <x v="2142"/>
    <s v="Em Operação"/>
    <s v="Restaurante, Cafeteria, Bar e Similares"/>
    <s v="74083-330"/>
    <s v="GO"/>
    <x v="11"/>
    <d v="2020-03-23T00:00:00"/>
    <d v="2022-03-23T00:00:00"/>
    <s v="29.831.206/0001-45"/>
    <s v="Restaurante"/>
    <s v="Sociedade Empresária Limitada"/>
    <s v=" - "/>
    <x v="0"/>
    <x v="1"/>
    <x v="0"/>
  </r>
  <r>
    <s v="2987935818"/>
    <x v="6956"/>
    <s v="EMPRESA DE PEQUENO PORTE"/>
    <x v="2107"/>
    <s v="Em Operação"/>
    <s v="Restaurante, Cafeteria, Bar e Similares"/>
    <s v="58401-402"/>
    <s v="PB"/>
    <x v="800"/>
    <d v="2020-03-30T00:00:00"/>
    <d v="2022-03-30T00:00:00"/>
    <s v="29.879.358/0001-18"/>
    <s v="Restaurante"/>
    <s v="Sociedade Empresária Limitada"/>
    <s v=" - "/>
    <x v="0"/>
    <x v="0"/>
    <x v="0"/>
  </r>
  <r>
    <s v="2996740774"/>
    <x v="6957"/>
    <s v="MICROEMPRESA"/>
    <x v="2011"/>
    <s v="Em Operação"/>
    <s v="Restaurante, Cafeteria, Bar e Similares"/>
    <s v="74230-100"/>
    <s v="GO"/>
    <x v="11"/>
    <d v="2020-03-26T00:00:00"/>
    <d v="2022-03-26T00:00:00"/>
    <s v="29.967.407/0001-74"/>
    <s v="Restaurante"/>
    <s v="Sociedade Empresária Limitada"/>
    <s v="Inglês|Espanhol"/>
    <x v="1"/>
    <x v="0"/>
    <x v="0"/>
  </r>
  <r>
    <s v="2997488312"/>
    <x v="6958"/>
    <s v="MICROEMPRESA"/>
    <x v="2011"/>
    <s v="Em Operação"/>
    <s v="Restaurante, Cafeteria, Bar e Similares"/>
    <s v="69401-508"/>
    <s v="AM"/>
    <x v="746"/>
    <d v="2020-03-24T00:00:00"/>
    <d v="2022-03-24T00:00:00"/>
    <s v="29.974.883/0001-12"/>
    <s v="Restaurante"/>
    <s v="Empresário Individual"/>
    <s v=" - "/>
    <x v="0"/>
    <x v="0"/>
    <x v="0"/>
  </r>
  <r>
    <s v="2998771803"/>
    <x v="6959"/>
    <s v="MICROEMPRESA"/>
    <x v="2223"/>
    <s v="Em Operação"/>
    <s v="Restaurante, Cafeteria, Bar e Similares"/>
    <s v="37190-000"/>
    <s v="MG"/>
    <x v="1159"/>
    <d v="2020-03-30T00:00:00"/>
    <d v="2022-03-30T00:00:00"/>
    <s v="29.987.718/0001-03"/>
    <s v="Restaurante"/>
    <s v="Empresa Individual de Responsabilidade Limitada (de Natureza Empresária)"/>
    <s v=" - "/>
    <x v="6"/>
    <x v="2"/>
    <x v="0"/>
  </r>
  <r>
    <s v="3013325971"/>
    <x v="6960"/>
    <s v="MICROEMPRESA"/>
    <x v="2100"/>
    <s v="Em Operação"/>
    <s v="Restaurante, Cafeteria, Bar e Similares"/>
    <s v="65110-000"/>
    <s v="MA"/>
    <x v="818"/>
    <d v="2020-01-31T00:00:00"/>
    <d v="2022-01-31T00:00:00"/>
    <s v="30.133.259/0001-71"/>
    <s v="Restaurante"/>
    <s v="Empresário Individual"/>
    <s v=" - "/>
    <x v="2"/>
    <x v="0"/>
    <x v="0"/>
  </r>
  <r>
    <s v="3014663804"/>
    <x v="6961"/>
    <s v="MICROEMPRESA"/>
    <x v="2148"/>
    <s v="Em Operação"/>
    <s v="Restaurante, Cafeteria, Bar e Similares"/>
    <s v="25755-351"/>
    <s v="RJ"/>
    <x v="301"/>
    <d v="2020-03-19T00:00:00"/>
    <d v="2022-03-19T00:00:00"/>
    <s v="30.146.638/0001-04"/>
    <s v="Restaurante"/>
    <s v="Empresário (Individual)"/>
    <s v="Inglês|Português|Espanhol"/>
    <x v="2"/>
    <x v="5"/>
    <x v="0"/>
  </r>
  <r>
    <s v="3016343662"/>
    <x v="6962"/>
    <s v="EMPRESA DE PEQUENO PORTE"/>
    <x v="2099"/>
    <s v="Em Operação"/>
    <s v="Restaurante, Cafeteria, Bar e Similares"/>
    <s v="74230-025"/>
    <s v="GO"/>
    <x v="11"/>
    <d v="2020-03-23T00:00:00"/>
    <d v="2022-03-23T00:00:00"/>
    <s v="30.163.436/0001-62"/>
    <s v="Restaurante"/>
    <s v="Sociedade Empresária Limitada"/>
    <s v=" - "/>
    <x v="1"/>
    <x v="14"/>
    <x v="0"/>
  </r>
  <r>
    <s v="3018161677"/>
    <x v="6963"/>
    <s v="DEMAIS"/>
    <x v="2127"/>
    <s v="Em Operação"/>
    <s v="Restaurante, Cafeteria, Bar e Similares"/>
    <s v="60170-310"/>
    <s v="CE"/>
    <x v="267"/>
    <d v="2020-03-30T00:00:00"/>
    <d v="2022-03-30T00:00:00"/>
    <s v="30.181.616/0001-77"/>
    <s v="Restaurante"/>
    <s v="Sociedade Empresária Limitada"/>
    <s v=" - "/>
    <x v="0"/>
    <x v="1"/>
    <x v="0"/>
  </r>
  <r>
    <s v="3019184950"/>
    <x v="6964"/>
    <s v="MICROEMPRESA"/>
    <x v="2098"/>
    <s v="Em Operação"/>
    <s v="Restaurante, Cafeteria, Bar e Similares"/>
    <s v="57030-540"/>
    <s v="AL"/>
    <x v="119"/>
    <d v="2020-03-23T00:00:00"/>
    <d v="2022-03-23T00:00:00"/>
    <s v="30.191.849/0001-50"/>
    <s v="Restaurante"/>
    <s v="Sociedade Empresária Limitada"/>
    <s v=" - "/>
    <x v="0"/>
    <x v="1"/>
    <x v="0"/>
  </r>
  <r>
    <s v="3020505798"/>
    <x v="6965"/>
    <s v="EMPRESA DE PEQUENO PORTE"/>
    <x v="2009"/>
    <s v="Em Operação"/>
    <s v="Restaurante, Cafeteria, Bar e Similares"/>
    <s v="37900-005"/>
    <s v="MG"/>
    <x v="344"/>
    <d v="2020-01-20T00:00:00"/>
    <d v="2022-01-20T00:00:00"/>
    <s v="30.205.057/0001-98"/>
    <s v="Bar"/>
    <s v="Sociedade Empresária Limitada"/>
    <s v=" - "/>
    <x v="0"/>
    <x v="1"/>
    <x v="0"/>
  </r>
  <r>
    <s v="3028117585"/>
    <x v="6966"/>
    <s v="MICROEMPRESA"/>
    <x v="2012"/>
    <s v="Em Operação"/>
    <s v="Restaurante, Cafeteria, Bar e Similares"/>
    <s v="80010-010"/>
    <s v="PR"/>
    <x v="21"/>
    <d v="2020-03-23T00:00:00"/>
    <d v="2022-03-23T00:00:00"/>
    <s v="30.281.175/0001-85"/>
    <s v="Restaurante"/>
    <s v="Sociedade Empresária Limitada"/>
    <s v=" - "/>
    <x v="12"/>
    <x v="0"/>
    <x v="0"/>
  </r>
  <r>
    <s v="3029799032"/>
    <x v="6967"/>
    <s v="MICROEMPRESA"/>
    <x v="2152"/>
    <s v="Em Operação"/>
    <s v="Restaurante, Cafeteria, Bar e Similares"/>
    <s v="15030-400"/>
    <s v="SP"/>
    <x v="690"/>
    <d v="2020-03-30T00:00:00"/>
    <d v="2022-03-30T00:00:00"/>
    <s v="30.297.990/0001-32"/>
    <s v="Restaurante"/>
    <s v="Sociedade Empresária Limitada"/>
    <s v=" - "/>
    <x v="0"/>
    <x v="13"/>
    <x v="0"/>
  </r>
  <r>
    <s v="3032012948"/>
    <x v="6968"/>
    <s v="MICROEMPRESA"/>
    <x v="2008"/>
    <s v="Em Operação"/>
    <s v="Restaurante, Cafeteria, Bar e Similares"/>
    <s v="74810-100"/>
    <s v="GO"/>
    <x v="11"/>
    <d v="2020-03-19T00:00:00"/>
    <d v="2022-03-19T00:00:00"/>
    <s v="30.320.129/0001-48"/>
    <s v="Restaurante"/>
    <s v="Sociedade Empresária Limitada"/>
    <s v=" - "/>
    <x v="0"/>
    <x v="0"/>
    <x v="0"/>
  </r>
  <r>
    <s v="3039694724"/>
    <x v="6969"/>
    <s v="MICROEMPRESA"/>
    <x v="2005"/>
    <s v="Em Operação"/>
    <s v="Restaurante, Cafeteria, Bar e Similares"/>
    <s v="76807-146"/>
    <s v="RO"/>
    <x v="238"/>
    <d v="2020-02-28T00:00:00"/>
    <d v="2022-02-28T00:00:00"/>
    <s v="30.396.947/0001-24"/>
    <s v="Similar"/>
    <s v="Empresário Individual"/>
    <s v=" - "/>
    <x v="0"/>
    <x v="3"/>
    <x v="15"/>
  </r>
  <r>
    <s v="3041226224"/>
    <x v="6970"/>
    <s v="MICROEMPRESA"/>
    <x v="2093"/>
    <s v="Em Operação"/>
    <s v="Restaurante, Cafeteria, Bar e Similares"/>
    <s v="93700-000"/>
    <s v="RS"/>
    <x v="283"/>
    <d v="2020-03-25T00:00:00"/>
    <d v="2022-03-25T00:00:00"/>
    <s v="30.412.262/0001-24"/>
    <s v="Restaurante"/>
    <s v="Empresário (Individual)"/>
    <s v="Inglês"/>
    <x v="3"/>
    <x v="4"/>
    <x v="3"/>
  </r>
  <r>
    <s v="3051157204"/>
    <x v="6971"/>
    <s v="MICROEMPRESA"/>
    <x v="2154"/>
    <s v="Em Operação"/>
    <s v="Restaurante, Cafeteria, Bar e Similares"/>
    <s v="58410-050"/>
    <s v="PB"/>
    <x v="800"/>
    <d v="2020-03-30T00:00:00"/>
    <d v="2022-03-30T00:00:00"/>
    <s v="30.511.572/0001-04"/>
    <s v="Cafeteria"/>
    <s v="Sociedade Empresária Limitada"/>
    <s v="Português|Inglês|Italiano"/>
    <x v="6"/>
    <x v="4"/>
    <x v="0"/>
  </r>
  <r>
    <s v="3051763143"/>
    <x v="6972"/>
    <s v="MICROEMPRESA"/>
    <x v="2090"/>
    <s v="Em Operação"/>
    <s v="Restaurante, Cafeteria, Bar e Similares"/>
    <s v="74223-060"/>
    <s v="GO"/>
    <x v="11"/>
    <d v="2020-03-19T00:00:00"/>
    <d v="2022-03-19T00:00:00"/>
    <s v="30.517.631/0001-43"/>
    <s v="Restaurante"/>
    <s v="Empresa Individual de Responsabilidade Limitada (de Natureza Empresária)"/>
    <s v=" - "/>
    <x v="0"/>
    <x v="0"/>
    <x v="0"/>
  </r>
  <r>
    <s v="3054793210"/>
    <x v="6973"/>
    <s v="MICROEMPRESA"/>
    <x v="2156"/>
    <s v="Em Operação"/>
    <s v="Restaurante, Cafeteria, Bar e Similares"/>
    <s v="65975-000"/>
    <s v="MA"/>
    <x v="526"/>
    <d v="2020-03-05T00:00:00"/>
    <d v="2022-03-05T00:00:00"/>
    <s v="30.547.932/0001-10"/>
    <s v="Restaurante"/>
    <s v="Sociedade Empresária Limitada"/>
    <s v="Inglês|Espanhol"/>
    <x v="2"/>
    <x v="0"/>
    <x v="0"/>
  </r>
  <r>
    <s v="3055801152"/>
    <x v="6974"/>
    <s v="MICROEMPRESA"/>
    <x v="2089"/>
    <s v="Em Operação"/>
    <s v="Restaurante, Cafeteria, Bar e Similares"/>
    <s v="74484-077"/>
    <s v="GO"/>
    <x v="11"/>
    <d v="2020-03-19T00:00:00"/>
    <d v="2022-03-19T00:00:00"/>
    <s v="30.558.011/0001-52"/>
    <s v="Bar"/>
    <s v="Empresa Individual de Responsabilidade Limitada (de Natureza Empresária)"/>
    <s v=" - "/>
    <x v="0"/>
    <x v="0"/>
    <x v="0"/>
  </r>
  <r>
    <s v="3056918476"/>
    <x v="6975"/>
    <s v="EMPRESA DE PEQUENO PORTE"/>
    <x v="2088"/>
    <s v="Em Operação"/>
    <s v="Restaurante, Cafeteria, Bar e Similares"/>
    <s v="69020-210"/>
    <s v="AM"/>
    <x v="277"/>
    <d v="2020-03-27T00:00:00"/>
    <d v="2022-03-27T00:00:00"/>
    <s v="30.569.184/0001-76"/>
    <s v="Restaurante"/>
    <s v="Empresário (Individual)"/>
    <s v=" - "/>
    <x v="0"/>
    <x v="0"/>
    <x v="0"/>
  </r>
  <r>
    <s v="3057200360"/>
    <x v="6976"/>
    <s v="MICROEMPRESA"/>
    <x v="2088"/>
    <s v="Em Operação"/>
    <s v="Restaurante, Cafeteria, Bar e Similares"/>
    <s v="93830-000"/>
    <s v="RS"/>
    <x v="1558"/>
    <d v="2020-03-05T00:00:00"/>
    <d v="2022-03-05T00:00:00"/>
    <s v="30.572.003/0001-60"/>
    <s v="Bar"/>
    <s v="Empresário Individual"/>
    <s v="Alemão"/>
    <x v="2"/>
    <x v="0"/>
    <x v="0"/>
  </r>
  <r>
    <s v="3059126617"/>
    <x v="6977"/>
    <s v="MICROEMPRESA"/>
    <x v="2192"/>
    <s v="Em Operação"/>
    <s v="Restaurante, Cafeteria, Bar e Similares"/>
    <s v="74305-520"/>
    <s v="GO"/>
    <x v="11"/>
    <d v="2020-03-23T00:00:00"/>
    <d v="2022-03-23T00:00:00"/>
    <s v="30.591.266/0001-17"/>
    <s v="Bar"/>
    <s v="Empresa Individual de Responsabilidade Limitada (de Natureza Empresária)"/>
    <s v=" - "/>
    <x v="0"/>
    <x v="0"/>
    <x v="0"/>
  </r>
  <r>
    <s v="3070255690"/>
    <x v="6978"/>
    <s v="MICROEMPRESA"/>
    <x v="1996"/>
    <s v="Em Operação"/>
    <s v="Restaurante, Cafeteria, Bar e Similares"/>
    <s v="99070-000"/>
    <s v="RS"/>
    <x v="686"/>
    <d v="2020-03-25T00:00:00"/>
    <d v="2022-03-25T00:00:00"/>
    <s v="30.702.556/0001-90"/>
    <s v="Bar"/>
    <s v="Sociedade Empresária Limitada"/>
    <s v=" - "/>
    <x v="0"/>
    <x v="0"/>
    <x v="0"/>
  </r>
  <r>
    <s v="3070823070"/>
    <x v="6979"/>
    <s v="EMPRESA DE PEQUENO PORTE"/>
    <x v="2193"/>
    <s v="Em Operação"/>
    <s v="Restaurante, Cafeteria, Bar e Similares"/>
    <s v="64048-900"/>
    <s v="PI"/>
    <x v="219"/>
    <d v="2020-03-11T00:00:00"/>
    <d v="2022-03-11T00:00:00"/>
    <s v="30.708.230/0001-70"/>
    <s v="Restaurante"/>
    <s v="Empresário (Individual)"/>
    <s v=" - "/>
    <x v="0"/>
    <x v="13"/>
    <x v="0"/>
  </r>
  <r>
    <s v="3072999820"/>
    <x v="6980"/>
    <s v="MICROEMPRESA"/>
    <x v="2080"/>
    <s v="Em Operação"/>
    <s v="Restaurante, Cafeteria, Bar e Similares"/>
    <s v="59607-490"/>
    <s v="RN"/>
    <x v="273"/>
    <d v="2020-02-27T00:00:00"/>
    <d v="2022-02-27T00:00:00"/>
    <s v="30.729.998/0001-20"/>
    <s v="Cafeteria"/>
    <s v="Empresário (Individual)"/>
    <s v=" - "/>
    <x v="0"/>
    <x v="0"/>
    <x v="0"/>
  </r>
  <r>
    <s v="3084795350"/>
    <x v="6981"/>
    <s v="MICROEMPRESA"/>
    <x v="2161"/>
    <s v="Em Operação"/>
    <s v="Restaurante, Cafeteria, Bar e Similares"/>
    <s v="77020-474"/>
    <s v="TO"/>
    <x v="316"/>
    <d v="2020-03-16T00:00:00"/>
    <d v="2022-03-16T00:00:00"/>
    <s v="30.847.953/0001-50"/>
    <s v="Cafeteria"/>
    <s v="Empresa Individual de Responsabilidade Limitada (de Natureza Empresária)"/>
    <s v="Inglês"/>
    <x v="0"/>
    <x v="0"/>
    <x v="0"/>
  </r>
  <r>
    <s v="3088220509"/>
    <x v="6982"/>
    <s v="EMPRESA DE PEQUENO PORTE"/>
    <x v="2207"/>
    <s v="Em Operação"/>
    <s v="Restaurante, Cafeteria, Bar e Similares"/>
    <s v="58102-079"/>
    <s v="PB"/>
    <x v="87"/>
    <d v="2020-03-24T00:00:00"/>
    <d v="2022-03-24T00:00:00"/>
    <s v="30.882.205/0001-09"/>
    <s v="Restaurante"/>
    <s v="Empresa Individual de Responsabilidade Limitada (de Natureza Empresária)"/>
    <s v=" - "/>
    <x v="0"/>
    <x v="0"/>
    <x v="0"/>
  </r>
  <r>
    <s v="3088797733"/>
    <x v="6983"/>
    <s v="EMPRESA DE PEQUENO PORTE"/>
    <x v="2076"/>
    <s v="Em Operação"/>
    <s v="Restaurante, Cafeteria, Bar e Similares"/>
    <s v="30140-150"/>
    <s v="MG"/>
    <x v="2"/>
    <d v="2020-02-18T00:00:00"/>
    <d v="2022-02-18T00:00:00"/>
    <s v="30.887.977/0001-33"/>
    <s v="Bar"/>
    <s v="Sociedade Empresária Limitada"/>
    <s v="Inglês|Espanhol"/>
    <x v="5"/>
    <x v="4"/>
    <x v="3"/>
  </r>
  <r>
    <s v="3088993910"/>
    <x v="6984"/>
    <s v="MICROEMPRESA"/>
    <x v="2076"/>
    <s v="Em Operação"/>
    <s v="Restaurante, Cafeteria, Bar e Similares"/>
    <s v="74290-140"/>
    <s v="GO"/>
    <x v="11"/>
    <d v="2020-03-26T00:00:00"/>
    <d v="2022-03-26T00:00:00"/>
    <s v="30.889.939/0001-10"/>
    <s v="Restaurante"/>
    <s v="Sociedade Empresária Limitada"/>
    <s v=" - "/>
    <x v="5"/>
    <x v="0"/>
    <x v="0"/>
  </r>
  <r>
    <s v="3091256128"/>
    <x v="6985"/>
    <s v="MICROEMPRESA"/>
    <x v="2074"/>
    <s v="Em Operação"/>
    <s v="Restaurante, Cafeteria, Bar e Similares"/>
    <s v="24935-530"/>
    <s v="RJ"/>
    <x v="338"/>
    <d v="2020-03-25T00:00:00"/>
    <d v="2022-03-25T00:00:00"/>
    <s v="30.912.561/0001-28"/>
    <s v="Restaurante"/>
    <s v="Sociedade Empresária Limitada"/>
    <s v=" - "/>
    <x v="6"/>
    <x v="0"/>
    <x v="0"/>
  </r>
  <r>
    <s v="3092952800"/>
    <x v="6986"/>
    <s v="MICROEMPRESA"/>
    <x v="1991"/>
    <s v="Em Operação"/>
    <s v="Restaurante, Cafeteria, Bar e Similares"/>
    <s v="74223-060"/>
    <s v="GO"/>
    <x v="11"/>
    <d v="2020-03-23T00:00:00"/>
    <d v="2022-03-23T00:00:00"/>
    <s v="30.929.528/0001-00"/>
    <s v="Similar"/>
    <s v="Empresa Individual de Responsabilidade Limitada (de Natureza Empresária)"/>
    <s v=" - "/>
    <x v="8"/>
    <x v="0"/>
    <x v="0"/>
  </r>
  <r>
    <s v="3095191921"/>
    <x v="6987"/>
    <s v="MICROEMPRESA"/>
    <x v="2073"/>
    <s v="Em Operação"/>
    <s v="Restaurante, Cafeteria, Bar e Similares"/>
    <s v="35590-000"/>
    <s v="MG"/>
    <x v="876"/>
    <d v="2020-03-19T00:00:00"/>
    <d v="2022-03-19T00:00:00"/>
    <s v="30.951.919/0001-21"/>
    <s v="Bar"/>
    <s v="Empresário (Individual)"/>
    <s v=" - "/>
    <x v="0"/>
    <x v="0"/>
    <x v="0"/>
  </r>
  <r>
    <s v="3096888622"/>
    <x v="6988"/>
    <s v="MICROEMPRESA"/>
    <x v="1990"/>
    <s v="Em Operação"/>
    <s v="Restaurante, Cafeteria, Bar e Similares"/>
    <s v="74215-170"/>
    <s v="GO"/>
    <x v="11"/>
    <d v="2020-03-30T00:00:00"/>
    <d v="2022-03-30T00:00:00"/>
    <s v="30.968.886/0001-22"/>
    <s v="Cafeteria"/>
    <s v="Sociedade Empresária Limitada"/>
    <s v=" - "/>
    <x v="5"/>
    <x v="4"/>
    <x v="0"/>
  </r>
  <r>
    <s v="3098198355"/>
    <x v="6989"/>
    <s v="MICROEMPRESA"/>
    <x v="1989"/>
    <s v="Em Operação"/>
    <s v="Restaurante, Cafeteria, Bar e Similares"/>
    <s v="37026-280"/>
    <s v="MG"/>
    <x v="315"/>
    <d v="2020-03-27T00:00:00"/>
    <d v="2022-03-27T00:00:00"/>
    <s v="30.981.983/0001-55"/>
    <s v="Restaurante"/>
    <s v="Sociedade Empresária Limitada"/>
    <s v="Português"/>
    <x v="14"/>
    <x v="13"/>
    <x v="0"/>
  </r>
  <r>
    <s v="3104928623"/>
    <x v="6990"/>
    <s v="MICROEMPRESA"/>
    <x v="2196"/>
    <s v="Em Operação"/>
    <s v="Restaurante, Cafeteria, Bar e Similares"/>
    <s v="74280-020"/>
    <s v="GO"/>
    <x v="11"/>
    <d v="2020-03-23T00:00:00"/>
    <d v="2022-03-23T00:00:00"/>
    <s v="31.049.286/0001-23"/>
    <s v="Restaurante"/>
    <s v="Empresa Individual de Responsabilidade Limitada (de Natureza Empresária)"/>
    <s v="Inglês"/>
    <x v="0"/>
    <x v="1"/>
    <x v="0"/>
  </r>
  <r>
    <s v="3106907552"/>
    <x v="6991"/>
    <s v="MICROEMPRESA"/>
    <x v="2068"/>
    <s v="Em Operação"/>
    <s v="Restaurante, Cafeteria, Bar e Similares"/>
    <s v="70239-010"/>
    <s v="DF"/>
    <x v="247"/>
    <d v="2020-03-04T00:00:00"/>
    <d v="2022-03-04T00:00:00"/>
    <s v="31.069.075/0001-52"/>
    <s v="Similar"/>
    <s v="Sociedade Empresária Limitada"/>
    <s v=" - "/>
    <x v="0"/>
    <x v="0"/>
    <x v="0"/>
  </r>
  <r>
    <s v="3107433622"/>
    <x v="6992"/>
    <s v="EMPRESA DE PEQUENO PORTE"/>
    <x v="2068"/>
    <s v="Em Operação"/>
    <s v="Restaurante, Cafeteria, Bar e Similares"/>
    <s v="58052-020"/>
    <s v="PB"/>
    <x v="28"/>
    <d v="2020-03-24T00:00:00"/>
    <d v="2022-03-24T00:00:00"/>
    <s v="31.074.336/0001-22"/>
    <s v="Restaurante"/>
    <s v="Empresa Individual de Responsabilidade Limitada (de Natureza Empresária)"/>
    <s v=" - "/>
    <x v="6"/>
    <x v="0"/>
    <x v="0"/>
  </r>
  <r>
    <s v="3112223624"/>
    <x v="6993"/>
    <s v="MICROEMPRESA"/>
    <x v="2067"/>
    <s v="Em Operação"/>
    <s v="Restaurante, Cafeteria, Bar e Similares"/>
    <s v="72405-550"/>
    <s v="DF"/>
    <x v="247"/>
    <d v="2020-02-03T00:00:00"/>
    <d v="2022-02-03T00:00:00"/>
    <s v="31.122.236/0001-24"/>
    <s v="Similar"/>
    <s v="Sociedade Empresária Limitada"/>
    <s v=" - "/>
    <x v="2"/>
    <x v="0"/>
    <x v="0"/>
  </r>
  <r>
    <s v="3116065550"/>
    <x v="6994"/>
    <s v="EMPRESA DE PEQUENO PORTE"/>
    <x v="2065"/>
    <s v="Em Operação"/>
    <s v="Restaurante, Cafeteria, Bar e Similares"/>
    <s v="75803-317"/>
    <s v="GO"/>
    <x v="275"/>
    <d v="2020-03-24T00:00:00"/>
    <d v="2022-03-24T00:00:00"/>
    <s v="31.160.655/0001-50"/>
    <s v="Restaurante"/>
    <s v="Empresa Individual de Responsabilidade Limitada (de Natureza Empresária)"/>
    <s v="Inglês"/>
    <x v="0"/>
    <x v="0"/>
    <x v="0"/>
  </r>
  <r>
    <s v="3119111534"/>
    <x v="6995"/>
    <s v="MICROEMPRESA"/>
    <x v="2218"/>
    <s v="Em Operação"/>
    <s v="Restaurante, Cafeteria, Bar e Similares"/>
    <s v="87030-253"/>
    <s v="PR"/>
    <x v="89"/>
    <d v="2020-03-23T00:00:00"/>
    <d v="2022-03-23T00:00:00"/>
    <s v="31.191.115/0001-34"/>
    <s v="Similar"/>
    <s v="Sociedade Empresária Limitada"/>
    <s v=" - "/>
    <x v="0"/>
    <x v="0"/>
    <x v="0"/>
  </r>
  <r>
    <s v="3131572070"/>
    <x v="6996"/>
    <s v="MICROEMPRESA"/>
    <x v="2198"/>
    <s v="Em Operação"/>
    <s v="Restaurante, Cafeteria, Bar e Similares"/>
    <s v="74603-040"/>
    <s v="GO"/>
    <x v="11"/>
    <d v="2020-03-23T00:00:00"/>
    <d v="2022-03-23T00:00:00"/>
    <s v="31.315.720/0001-70"/>
    <s v="Restaurante"/>
    <s v="Empresa Individual de Responsabilidade Limitada (de Natureza Empresária)"/>
    <s v="Português"/>
    <x v="0"/>
    <x v="0"/>
    <x v="0"/>
  </r>
  <r>
    <s v="3143221849"/>
    <x v="6997"/>
    <s v="MICROEMPRESA"/>
    <x v="2174"/>
    <s v="Em Operação"/>
    <s v="Restaurante, Cafeteria, Bar e Similares"/>
    <s v="79303-060"/>
    <s v="MS"/>
    <x v="81"/>
    <d v="2020-02-04T00:00:00"/>
    <d v="2022-02-04T00:00:00"/>
    <s v="31.432.218/0001-49"/>
    <s v="Cafeteria"/>
    <s v="Empresário Individual"/>
    <s v="Inglês|Espanhol"/>
    <x v="2"/>
    <x v="4"/>
    <x v="0"/>
  </r>
  <r>
    <s v="3147300754"/>
    <x v="6998"/>
    <s v="MICROEMPRESA"/>
    <x v="2215"/>
    <s v="Em Operação"/>
    <s v="Restaurante, Cafeteria, Bar e Similares"/>
    <s v="97930-000"/>
    <s v="RS"/>
    <x v="665"/>
    <d v="2020-03-10T00:00:00"/>
    <d v="2022-03-10T00:00:00"/>
    <s v="31.473.007/0001-54"/>
    <s v="Similar"/>
    <s v="Sociedade Empresária Limitada"/>
    <s v=" - "/>
    <x v="2"/>
    <x v="0"/>
    <x v="0"/>
  </r>
  <r>
    <s v="3155254534"/>
    <x v="6999"/>
    <s v="MICROEMPRESA"/>
    <x v="2056"/>
    <s v="Em Operação"/>
    <s v="Restaurante, Cafeteria, Bar e Similares"/>
    <s v="71705-500"/>
    <s v="DF"/>
    <x v="247"/>
    <d v="2020-01-23T00:00:00"/>
    <d v="2022-01-23T00:00:00"/>
    <s v="31.552.545/0001-34"/>
    <s v="Restaurante"/>
    <s v="Sociedade Empresária Limitada"/>
    <s v="Francês|Inglês|Português|Finlandês"/>
    <x v="0"/>
    <x v="7"/>
    <x v="3"/>
  </r>
  <r>
    <s v="3168183244"/>
    <x v="7000"/>
    <s v="MICROEMPRESA"/>
    <x v="1976"/>
    <s v="Em Operação"/>
    <s v="Restaurante, Cafeteria, Bar e Similares"/>
    <s v="38408-273"/>
    <s v="MG"/>
    <x v="262"/>
    <d v="2020-03-13T00:00:00"/>
    <d v="2022-03-13T00:00:00"/>
    <s v="31.681.832/0001-44"/>
    <s v="Restaurante"/>
    <s v="Empresário (Individual)"/>
    <s v=" - "/>
    <x v="1"/>
    <x v="0"/>
    <x v="0"/>
  </r>
  <r>
    <s v="3171313140"/>
    <x v="7001"/>
    <s v="MICROEMPRESA"/>
    <x v="1974"/>
    <s v="Em Implantação"/>
    <s v="Restaurante, Cafeteria, Bar e Similares"/>
    <s v="29650-000"/>
    <s v="ES"/>
    <x v="388"/>
    <d v="2020-03-12T00:00:00"/>
    <d v="2022-03-12T00:00:00"/>
    <s v="31.713.131/0001-40"/>
    <s v="Similar"/>
    <s v="Sociedade Empresária Limitada"/>
    <s v=" - "/>
    <x v="10"/>
    <x v="0"/>
    <x v="0"/>
  </r>
  <r>
    <s v="3176035700"/>
    <x v="7002"/>
    <s v="MICROEMPRESA"/>
    <x v="2180"/>
    <s v="Em Operação"/>
    <s v="Restaurante, Cafeteria, Bar e Similares"/>
    <s v="63475-000"/>
    <s v="CE"/>
    <x v="603"/>
    <d v="2020-01-20T00:00:00"/>
    <d v="2022-01-20T00:00:00"/>
    <s v="31.760.357/0001-00"/>
    <s v="Restaurante"/>
    <s v="Empresário Individual"/>
    <s v=" - "/>
    <x v="0"/>
    <x v="0"/>
    <x v="0"/>
  </r>
  <r>
    <s v="3177749449"/>
    <x v="7003"/>
    <s v="MICROEMPRESA"/>
    <x v="1970"/>
    <s v="Em Operação"/>
    <s v="Restaurante, Cafeteria, Bar e Similares"/>
    <s v="74170-100"/>
    <s v="GO"/>
    <x v="11"/>
    <d v="2020-03-23T00:00:00"/>
    <d v="2022-03-23T00:00:00"/>
    <s v="31.777.494/0001-49"/>
    <s v="Restaurante"/>
    <s v="Sociedade Empresária Limitada"/>
    <s v=" - "/>
    <x v="8"/>
    <x v="5"/>
    <x v="6"/>
  </r>
  <r>
    <s v="3180953875"/>
    <x v="7004"/>
    <s v="MICROEMPRESA"/>
    <x v="1969"/>
    <s v="Em Operação"/>
    <s v="Restaurante, Cafeteria, Bar e Similares"/>
    <s v="69033-680"/>
    <s v="AM"/>
    <x v="277"/>
    <d v="2020-03-24T00:00:00"/>
    <d v="2022-03-24T00:00:00"/>
    <s v="31.809.538/0001-75"/>
    <s v="Restaurante"/>
    <s v="Empresário (Individual)"/>
    <s v="Inglês|Português"/>
    <x v="1"/>
    <x v="0"/>
    <x v="0"/>
  </r>
  <r>
    <s v="3185477600"/>
    <x v="7005"/>
    <s v="MICROEMPRESA"/>
    <x v="2050"/>
    <s v="Em Operação"/>
    <s v="Restaurante, Cafeteria, Bar e Similares"/>
    <s v="68600-000"/>
    <s v="PA"/>
    <x v="7"/>
    <d v="2020-01-20T00:00:00"/>
    <d v="2022-01-20T00:00:00"/>
    <s v="31.854.776/0001-00"/>
    <s v="Restaurante"/>
    <s v="Empresário Individual"/>
    <s v=" - "/>
    <x v="0"/>
    <x v="0"/>
    <x v="0"/>
  </r>
  <r>
    <s v="3186134941"/>
    <x v="7006"/>
    <s v="MICROEMPRESA"/>
    <x v="2049"/>
    <s v="Em Operação"/>
    <s v="Restaurante, Cafeteria, Bar e Similares"/>
    <s v="69053-520"/>
    <s v="AM"/>
    <x v="277"/>
    <d v="2020-03-27T00:00:00"/>
    <d v="2022-03-27T00:00:00"/>
    <s v="31.861.349/0001-41"/>
    <s v="Restaurante"/>
    <s v="Sociedade Empresária Limitada"/>
    <s v=" - "/>
    <x v="2"/>
    <x v="0"/>
    <x v="0"/>
  </r>
  <r>
    <s v="3188472513"/>
    <x v="7007"/>
    <s v="MICROEMPRESA"/>
    <x v="2047"/>
    <s v="Em Operação"/>
    <s v="Restaurante, Cafeteria, Bar e Similares"/>
    <s v="80510-130"/>
    <s v="PR"/>
    <x v="21"/>
    <d v="2020-01-21T00:00:00"/>
    <d v="2022-01-21T00:00:00"/>
    <s v="31.884.725/0001-13"/>
    <s v="Restaurante"/>
    <s v="Empresário Individual"/>
    <s v="Inglês"/>
    <x v="0"/>
    <x v="0"/>
    <x v="0"/>
  </r>
  <r>
    <s v="3191715098"/>
    <x v="7008"/>
    <s v="MICROEMPRESA"/>
    <x v="1966"/>
    <s v="Em Operação"/>
    <s v="Restaurante, Cafeteria, Bar e Similares"/>
    <s v="84025-000"/>
    <s v="PR"/>
    <x v="16"/>
    <d v="2020-03-23T00:00:00"/>
    <d v="2022-03-23T00:00:00"/>
    <s v="31.917.150/0001-98"/>
    <s v="Similar"/>
    <s v="Empresa Individual de Responsabilidade Limitada (de Natureza Empresária)"/>
    <s v=" - "/>
    <x v="5"/>
    <x v="1"/>
    <x v="0"/>
  </r>
  <r>
    <s v="3191740289"/>
    <x v="7009"/>
    <s v="EMPRESA DE PEQUENO PORTE"/>
    <x v="1965"/>
    <s v="Em Operação"/>
    <s v="Restaurante, Cafeteria, Bar e Similares"/>
    <s v="65940-000"/>
    <s v="MA"/>
    <x v="675"/>
    <d v="2020-03-18T00:00:00"/>
    <d v="2022-03-18T00:00:00"/>
    <s v="31.917.402/0001-89"/>
    <s v="Restaurante"/>
    <s v="Sociedade Empresária Limitada"/>
    <s v="Inglês|Português"/>
    <x v="9"/>
    <x v="2"/>
    <x v="4"/>
  </r>
  <r>
    <s v="3192485000"/>
    <x v="7010"/>
    <s v="MICROEMPRESA"/>
    <x v="1965"/>
    <s v="Em Operação"/>
    <s v="Restaurante, Cafeteria, Bar e Similares"/>
    <s v="74885-030"/>
    <s v="GO"/>
    <x v="11"/>
    <d v="2020-03-25T00:00:00"/>
    <d v="2022-03-25T00:00:00"/>
    <s v="31.924.850/0001-00"/>
    <s v="Bar"/>
    <s v="Empresário Individual"/>
    <s v="Português"/>
    <x v="0"/>
    <x v="0"/>
    <x v="0"/>
  </r>
  <r>
    <s v="3200092673"/>
    <x v="7011"/>
    <s v="MICROEMPRESA"/>
    <x v="2184"/>
    <s v="Em Operação"/>
    <s v="Restaurante, Cafeteria, Bar e Similares"/>
    <s v="58038-331"/>
    <s v="PB"/>
    <x v="28"/>
    <d v="2020-03-30T00:00:00"/>
    <d v="2022-03-30T00:00:00"/>
    <s v="32.000.926/0001-73"/>
    <s v="Bar"/>
    <s v="Sociedade Empresária Limitada"/>
    <s v=" - "/>
    <x v="0"/>
    <x v="1"/>
    <x v="0"/>
  </r>
  <r>
    <s v="3200391400"/>
    <x v="7012"/>
    <s v="MICROEMPRESA"/>
    <x v="2184"/>
    <s v="Em Operação"/>
    <s v="Restaurante, Cafeteria, Bar e Similares"/>
    <s v="78390-000"/>
    <s v="MT"/>
    <x v="86"/>
    <d v="2020-01-29T00:00:00"/>
    <d v="2022-01-29T00:00:00"/>
    <s v="32.003.914/0001-00"/>
    <s v="Restaurante"/>
    <s v="Empresário (Individual)"/>
    <s v=" - "/>
    <x v="0"/>
    <x v="0"/>
    <x v="0"/>
  </r>
  <r>
    <s v="3207317901"/>
    <x v="7013"/>
    <s v="MICROEMPRESA"/>
    <x v="1961"/>
    <s v="Em Operação"/>
    <s v="Restaurante, Cafeteria, Bar e Similares"/>
    <s v="95915-000"/>
    <s v="RS"/>
    <x v="739"/>
    <d v="2020-03-05T00:00:00"/>
    <d v="2022-03-05T00:00:00"/>
    <s v="32.073.179/0001-01"/>
    <s v="Restaurante"/>
    <s v="Empresário (Individual)"/>
    <s v="Alemão|Português"/>
    <x v="6"/>
    <x v="4"/>
    <x v="3"/>
  </r>
  <r>
    <s v="3208781357"/>
    <x v="7014"/>
    <s v="MICROEMPRESA"/>
    <x v="2042"/>
    <s v="Em Operação"/>
    <s v="Restaurante, Cafeteria, Bar e Similares"/>
    <s v="95700-010"/>
    <s v="RS"/>
    <x v="185"/>
    <d v="2020-03-20T00:00:00"/>
    <d v="2022-03-20T00:00:00"/>
    <s v="32.087.813/0001-57"/>
    <s v="Similar"/>
    <s v="Sociedade Empresária Limitada"/>
    <s v=" - "/>
    <x v="0"/>
    <x v="5"/>
    <x v="3"/>
  </r>
  <r>
    <s v="3213612151"/>
    <x v="7015"/>
    <s v="MICROEMPRESA"/>
    <x v="1958"/>
    <s v="Em Operação"/>
    <s v="Restaurante, Cafeteria, Bar e Similares"/>
    <s v="68148-000"/>
    <s v="PA"/>
    <x v="829"/>
    <d v="2020-01-22T00:00:00"/>
    <d v="2022-01-22T00:00:00"/>
    <s v="32.136.121/0001-51"/>
    <s v="Restaurante"/>
    <s v="Empresário (Individual)"/>
    <s v=" - "/>
    <x v="0"/>
    <x v="0"/>
    <x v="0"/>
  </r>
  <r>
    <s v="3214643490"/>
    <x v="7016"/>
    <s v="EMPRESA DE PEQUENO PORTE"/>
    <x v="2202"/>
    <s v="Em Operação"/>
    <s v="Restaurante, Cafeteria, Bar e Similares"/>
    <s v="69053-020"/>
    <s v="AM"/>
    <x v="277"/>
    <d v="2020-03-24T00:00:00"/>
    <d v="2022-03-24T00:00:00"/>
    <s v="32.146.434/0001-90"/>
    <s v="Restaurante"/>
    <s v="Empresa Individual de Responsabilidade Limitada (de Natureza Empresária)"/>
    <s v=" - "/>
    <x v="6"/>
    <x v="0"/>
    <x v="0"/>
  </r>
  <r>
    <s v="3217326622"/>
    <x v="7017"/>
    <s v="MICROEMPRESA"/>
    <x v="2039"/>
    <s v="Em Operação"/>
    <s v="Restaurante, Cafeteria, Bar e Similares"/>
    <s v="74715-350"/>
    <s v="GO"/>
    <x v="11"/>
    <d v="2020-03-23T00:00:00"/>
    <d v="2022-03-23T00:00:00"/>
    <s v="32.173.266/0001-22"/>
    <s v="Restaurante"/>
    <s v="Sociedade Empresária Limitada"/>
    <s v=" - "/>
    <x v="0"/>
    <x v="0"/>
    <x v="0"/>
  </r>
  <r>
    <s v="3222879106"/>
    <x v="7018"/>
    <s v="MICROEMPRESA"/>
    <x v="2037"/>
    <s v="Em Operação"/>
    <s v="Restaurante, Cafeteria, Bar e Similares"/>
    <s v="13101-680"/>
    <s v="SP"/>
    <x v="302"/>
    <d v="2020-01-28T00:00:00"/>
    <d v="2022-01-28T00:00:00"/>
    <s v="32.228.791/0001-06"/>
    <s v="Restaurante"/>
    <s v="Sociedade Empresária Limitada"/>
    <s v="Português|Inglês|Espanhol"/>
    <x v="5"/>
    <x v="4"/>
    <x v="0"/>
  </r>
  <r>
    <s v="3227736607"/>
    <x v="7019"/>
    <s v="MICROEMPRESA"/>
    <x v="2210"/>
    <s v="Em Operação"/>
    <s v="Restaurante, Cafeteria, Bar e Similares"/>
    <s v="59075-740"/>
    <s v="RN"/>
    <x v="218"/>
    <d v="2020-03-27T00:00:00"/>
    <d v="2022-03-27T00:00:00"/>
    <s v="32.277.366/0001-07"/>
    <s v="Bar"/>
    <s v="Empresa Individual de Responsabilidade Limitada (de Natureza Empresária)"/>
    <s v=" - "/>
    <x v="0"/>
    <x v="0"/>
    <x v="0"/>
  </r>
  <r>
    <s v="3229404990"/>
    <x v="7020"/>
    <s v="MICROEMPRESA"/>
    <x v="2032"/>
    <s v="Em Operação"/>
    <s v="Restaurante, Cafeteria, Bar e Similares"/>
    <s v="99050-073"/>
    <s v="RS"/>
    <x v="686"/>
    <d v="2020-03-25T00:00:00"/>
    <d v="2022-03-25T00:00:00"/>
    <s v="32.294.049/0001-90"/>
    <s v="Similar"/>
    <s v="Sociedade Empresária Limitada"/>
    <s v=" - "/>
    <x v="0"/>
    <x v="0"/>
    <x v="0"/>
  </r>
  <r>
    <s v="3230274457"/>
    <x v="7021"/>
    <s v="MICROEMPRESA"/>
    <x v="2031"/>
    <s v="Em Operação"/>
    <s v="Restaurante, Cafeteria, Bar e Similares"/>
    <s v="74170-050"/>
    <s v="GO"/>
    <x v="11"/>
    <d v="2020-03-19T00:00:00"/>
    <d v="2022-03-19T00:00:00"/>
    <s v="32.302.744/0001-57"/>
    <s v="Restaurante"/>
    <s v="Sociedade Empresária Limitada"/>
    <s v="Inglês"/>
    <x v="2"/>
    <x v="4"/>
    <x v="0"/>
  </r>
  <r>
    <s v="3231323296"/>
    <x v="7022"/>
    <s v="MICROEMPRESA"/>
    <x v="2030"/>
    <s v="Em Operação"/>
    <s v="Restaurante, Cafeteria, Bar e Similares"/>
    <s v="74093-250"/>
    <s v="GO"/>
    <x v="11"/>
    <d v="2020-03-26T00:00:00"/>
    <d v="2022-03-26T00:00:00"/>
    <s v="32.313.232/0001-96"/>
    <s v="Restaurante"/>
    <s v="Sociedade Empresária Limitada"/>
    <s v=" - "/>
    <x v="6"/>
    <x v="4"/>
    <x v="0"/>
  </r>
  <r>
    <s v="2956640618"/>
    <x v="7023"/>
    <s v="MICROEMPRESA"/>
    <x v="2135"/>
    <s v="Em Operação"/>
    <s v="Restaurante, Cafeteria, Bar e Similares"/>
    <s v="78600-000"/>
    <s v="MT"/>
    <x v="539"/>
    <d v="2020-04-16T00:00:00"/>
    <d v="2022-04-16T00:00:00"/>
    <s v="29.566.406/0001-18"/>
    <s v="Restaurante"/>
    <s v="Empresa Individual de Responsabilidade Limitada (de Natureza Empresária)"/>
    <s v=" - "/>
    <x v="0"/>
    <x v="1"/>
    <x v="0"/>
  </r>
  <r>
    <s v="2956522766"/>
    <x v="7024"/>
    <s v="MICROEMPRESA"/>
    <x v="2135"/>
    <s v="Em Operação"/>
    <s v="Restaurante, Cafeteria, Bar e Similares"/>
    <s v="45810-000"/>
    <s v="BA"/>
    <x v="137"/>
    <d v="2020-06-19T00:00:00"/>
    <d v="2022-06-19T00:00:00"/>
    <s v="29.565.227/0001-66"/>
    <s v="Restaurante"/>
    <s v="Sociedade Empresária Limitada"/>
    <s v=" - "/>
    <x v="6"/>
    <x v="0"/>
    <x v="0"/>
  </r>
  <r>
    <s v="2951939326"/>
    <x v="7025"/>
    <s v="EMPRESA DE PEQUENO PORTE"/>
    <x v="2133"/>
    <s v="Em Operação"/>
    <s v="Restaurante, Cafeteria, Bar e Similares"/>
    <s v="30260-070"/>
    <s v="MG"/>
    <x v="2"/>
    <d v="2020-04-03T00:00:00"/>
    <d v="2022-04-03T00:00:00"/>
    <s v="29.519.393/0001-26"/>
    <s v="Restaurante"/>
    <s v="Empresa Individual de Responsabilidade Limitada (de Natureza Empresária)"/>
    <s v=" - "/>
    <x v="0"/>
    <x v="8"/>
    <x v="1"/>
  </r>
  <r>
    <s v="2946098320"/>
    <x v="7026"/>
    <s v="EMPRESA DE PEQUENO PORTE"/>
    <x v="2122"/>
    <s v="Em Implantação"/>
    <s v="Restaurante, Cafeteria, Bar e Similares"/>
    <s v="60165-120"/>
    <s v="CE"/>
    <x v="267"/>
    <d v="2020-06-08T00:00:00"/>
    <d v="2022-06-08T00:00:00"/>
    <s v="29.460.983/0001-20"/>
    <s v="Restaurante"/>
    <s v="Empresário (Individual)"/>
    <s v="Português|Inglês"/>
    <x v="0"/>
    <x v="0"/>
    <x v="0"/>
  </r>
  <r>
    <s v="2942685605"/>
    <x v="7027"/>
    <s v="EMPRESA DE PEQUENO PORTE"/>
    <x v="2025"/>
    <s v="Em Operação"/>
    <s v="Restaurante, Cafeteria, Bar e Similares"/>
    <s v="38400-755"/>
    <s v="MG"/>
    <x v="262"/>
    <d v="2020-05-26T00:00:00"/>
    <d v="2022-05-26T00:00:00"/>
    <s v="29.426.856/0001-05"/>
    <s v="Restaurante"/>
    <s v="Sociedade Empresária Limitada"/>
    <s v="Português"/>
    <x v="0"/>
    <x v="0"/>
    <x v="0"/>
  </r>
  <r>
    <s v="2942428958"/>
    <x v="7028"/>
    <s v="MICROEMPRESA"/>
    <x v="2025"/>
    <s v="Em Operação"/>
    <s v="Restaurante, Cafeteria, Bar e Similares"/>
    <s v="25610-020"/>
    <s v="RJ"/>
    <x v="301"/>
    <d v="2020-05-13T00:00:00"/>
    <d v="2022-05-13T00:00:00"/>
    <s v="29.424.289/0001-58"/>
    <s v="Restaurante"/>
    <s v="Sociedade Empresária Limitada"/>
    <s v=" - "/>
    <x v="7"/>
    <x v="0"/>
    <x v="0"/>
  </r>
  <r>
    <s v="2938137864"/>
    <x v="7029"/>
    <s v="MICROEMPRESA"/>
    <x v="2130"/>
    <s v="Em Operação"/>
    <s v="Restaurante, Cafeteria, Bar e Similares"/>
    <s v="90560-000"/>
    <s v="RS"/>
    <x v="351"/>
    <d v="2020-05-21T00:00:00"/>
    <d v="2022-05-21T00:00:00"/>
    <s v="29.381.378/0001-64"/>
    <s v="Restaurante"/>
    <s v="Sociedade Empresária Limitada"/>
    <s v=" - "/>
    <x v="14"/>
    <x v="0"/>
    <x v="0"/>
  </r>
  <r>
    <s v="3429065185"/>
    <x v="7030"/>
    <s v="MICROEMPRESA"/>
    <x v="2227"/>
    <s v="Em Operação"/>
    <s v="Restaurante, Cafeteria, Bar e Similares"/>
    <s v="11250-767"/>
    <s v="SP"/>
    <x v="225"/>
    <d v="2020-02-04T00:00:00"/>
    <d v="2022-02-04T00:00:00"/>
    <s v="34.290.651/0001-85"/>
    <s v="Restaurante"/>
    <s v="Sociedade Empresária Limitada"/>
    <s v="Português"/>
    <x v="0"/>
    <x v="0"/>
    <x v="0"/>
  </r>
  <r>
    <s v="2685616723"/>
    <x v="7031"/>
    <s v="MICROEMPRESA"/>
    <x v="1959"/>
    <s v="Em Operação"/>
    <s v="Restaurante, Cafeteria, Bar e Similares"/>
    <s v="37270-000"/>
    <s v="MG"/>
    <x v="1160"/>
    <d v="2020-06-18T00:00:00"/>
    <d v="2022-06-18T00:00:00"/>
    <s v="26.856.167/0002-23"/>
    <s v="Restaurante"/>
    <s v="Sociedade Empresária Limitada"/>
    <s v=" - "/>
    <x v="0"/>
    <x v="0"/>
    <x v="0"/>
  </r>
  <r>
    <s v="2398008623"/>
    <x v="7032"/>
    <s v="MICROEMPRESA"/>
    <x v="2045"/>
    <s v="Em Operação"/>
    <s v="Restaurante, Cafeteria, Bar e Similares"/>
    <s v="55590-000"/>
    <s v="PE"/>
    <x v="543"/>
    <d v="2020-05-18T00:00:00"/>
    <d v="2022-05-18T00:00:00"/>
    <s v="23.980.086/0003-23"/>
    <s v="Restaurante"/>
    <s v="Empresário (Individual)"/>
    <s v="Inglês|Espanhol"/>
    <x v="0"/>
    <x v="0"/>
    <x v="0"/>
  </r>
  <r>
    <s v="2324504080"/>
    <x v="7033"/>
    <s v="EMPRESA DE PEQUENO PORTE"/>
    <x v="2210"/>
    <s v="Em Operação"/>
    <s v="Restaurante, Cafeteria, Bar e Similares"/>
    <s v="78040-365"/>
    <s v="MT"/>
    <x v="71"/>
    <d v="2020-06-03T00:00:00"/>
    <d v="2022-06-03T00:00:00"/>
    <s v="23.245.040/0002-80"/>
    <s v="Cafeteria"/>
    <s v="Empresa Individual de Responsabilidade Limitada (de Natureza Empresária)"/>
    <s v="Português"/>
    <x v="0"/>
    <x v="0"/>
    <x v="0"/>
  </r>
  <r>
    <s v="2273866907"/>
    <x v="7034"/>
    <s v="DEMAIS"/>
    <x v="2131"/>
    <s v="Em Operação"/>
    <s v="Restaurante, Cafeteria, Bar e Similares"/>
    <s v="22640-102"/>
    <s v="RJ"/>
    <x v="111"/>
    <d v="2020-05-18T00:00:00"/>
    <d v="2022-05-18T00:00:00"/>
    <s v="22.738.669/0002-07"/>
    <s v="Restaurante"/>
    <s v="Empresa Individual de Responsabilidade Limitada (de Natureza Simples)"/>
    <s v="Português|Inglês"/>
    <x v="0"/>
    <x v="10"/>
    <x v="10"/>
  </r>
  <r>
    <s v="0912561455"/>
    <x v="7035"/>
    <s v="MICROEMPRESA"/>
    <x v="2020"/>
    <s v="Em Operação"/>
    <s v="Restaurante, Cafeteria, Bar e Similares"/>
    <s v="12460-000"/>
    <s v="SP"/>
    <x v="505"/>
    <d v="2020-06-10T00:00:00"/>
    <d v="2022-06-10T00:00:00"/>
    <s v="09.125.614/0002-55"/>
    <s v="Restaurante"/>
    <s v="Empresário (Individual)"/>
    <s v=" - "/>
    <x v="0"/>
    <x v="0"/>
    <x v="0"/>
  </r>
  <r>
    <s v="1183426618"/>
    <x v="7036"/>
    <s v="MICROEMPRESA"/>
    <x v="2087"/>
    <s v="Em Operação"/>
    <s v="Restaurante, Cafeteria, Bar e Similares"/>
    <s v="31160-370"/>
    <s v="MG"/>
    <x v="2"/>
    <d v="2020-03-31T00:00:00"/>
    <d v="2022-03-31T00:00:00"/>
    <s v="11.834.266/0003-18"/>
    <s v="Restaurante"/>
    <s v="Empresário (Individual)"/>
    <s v="Português|Inglês"/>
    <x v="5"/>
    <x v="0"/>
    <x v="0"/>
  </r>
  <r>
    <s v="1186217785"/>
    <x v="7037"/>
    <s v="DEMAIS"/>
    <x v="2067"/>
    <s v="Em Operação"/>
    <s v="Restaurante, Cafeteria, Bar e Similares"/>
    <s v="78557-267"/>
    <s v="MT"/>
    <x v="613"/>
    <d v="2020-05-18T00:00:00"/>
    <d v="2022-05-18T00:00:00"/>
    <s v="11.862.177/0003-85"/>
    <s v="Restaurante"/>
    <s v="Sociedade Empresária Limitada"/>
    <s v=" - "/>
    <x v="0"/>
    <x v="0"/>
    <x v="0"/>
  </r>
  <r>
    <s v="1199936171"/>
    <x v="7038"/>
    <s v="MICROEMPRESA"/>
    <x v="2174"/>
    <s v="Em Operação"/>
    <s v="Restaurante, Cafeteria, Bar e Similares"/>
    <s v="40130-170"/>
    <s v="BA"/>
    <x v="222"/>
    <d v="2020-06-16T00:00:00"/>
    <d v="2022-06-16T00:00:00"/>
    <s v="11.999.361/0003-71"/>
    <s v="Bar"/>
    <s v="Empresa Individual de Responsabilidade Limitada (de Natureza Empresária)"/>
    <s v=" - "/>
    <x v="0"/>
    <x v="0"/>
    <x v="0"/>
  </r>
  <r>
    <s v="1321390806"/>
    <x v="7039"/>
    <s v="EMPRESA DE PEQUENO PORTE"/>
    <x v="2181"/>
    <s v="Em Operação"/>
    <s v="Restaurante, Cafeteria, Bar e Similares"/>
    <s v="38400-329"/>
    <s v="MG"/>
    <x v="262"/>
    <d v="2020-04-01T00:00:00"/>
    <d v="2022-04-01T00:00:00"/>
    <s v="13.213.908/0002-06"/>
    <s v="Bar"/>
    <s v="Sociedade Empresária Limitada"/>
    <s v=" - "/>
    <x v="0"/>
    <x v="0"/>
    <x v="0"/>
  </r>
  <r>
    <s v="1383882124"/>
    <x v="7040"/>
    <s v="DEMAIS"/>
    <x v="1966"/>
    <s v="Em Operação"/>
    <s v="Restaurante, Cafeteria, Bar e Similares"/>
    <s v="11630-000"/>
    <s v="SP"/>
    <x v="115"/>
    <d v="2020-06-23T00:00:00"/>
    <d v="2022-06-23T00:00:00"/>
    <s v="13.838.821/0002-24"/>
    <s v="Restaurante"/>
    <s v="Sociedade Empresária Limitada"/>
    <s v="Inglês"/>
    <x v="0"/>
    <x v="6"/>
    <x v="5"/>
  </r>
  <r>
    <s v="1687303367"/>
    <x v="7041"/>
    <s v="EMPRESA DE PEQUENO PORTE"/>
    <x v="1997"/>
    <s v="Em Operação"/>
    <s v="Restaurante, Cafeteria, Bar e Similares"/>
    <s v="66017-060"/>
    <s v="PA"/>
    <x v="428"/>
    <d v="2020-05-14T00:00:00"/>
    <d v="2022-05-14T00:00:00"/>
    <s v="16.873.033/0002-67"/>
    <s v="Bar"/>
    <s v="Sociedade Empresária Limitada"/>
    <s v="Inglês|Português|Espanhol"/>
    <x v="2"/>
    <x v="0"/>
    <x v="0"/>
  </r>
  <r>
    <s v="1708033298"/>
    <x v="7042"/>
    <s v="DEMAIS"/>
    <x v="2154"/>
    <s v="Em Operação"/>
    <s v="Restaurante, Cafeteria, Bar e Similares"/>
    <s v="04531-020"/>
    <s v="SP"/>
    <x v="5"/>
    <d v="2020-05-13T00:00:00"/>
    <d v="2022-05-13T00:00:00"/>
    <s v="17.080.332/0003-98"/>
    <s v="Restaurante"/>
    <s v="Empresa Individual de Responsabilidade Limitada (de Natureza Empresária)"/>
    <s v="Português"/>
    <x v="1"/>
    <x v="0"/>
    <x v="0"/>
  </r>
  <r>
    <s v="1842814534"/>
    <x v="7043"/>
    <s v="MICROEMPRESA"/>
    <x v="2142"/>
    <s v="Em Operação"/>
    <s v="Restaurante, Cafeteria, Bar e Similares"/>
    <s v="37653-000"/>
    <s v="MG"/>
    <x v="310"/>
    <d v="2020-06-17T00:00:00"/>
    <d v="2022-06-17T00:00:00"/>
    <s v="18.428.145/0002-34"/>
    <s v="Similar"/>
    <s v="Empresário (Individual)"/>
    <s v=" - "/>
    <x v="0"/>
    <x v="11"/>
    <x v="0"/>
  </r>
  <r>
    <s v="3586369664"/>
    <x v="7044"/>
    <s v="MICROEMPRESA"/>
    <x v="2228"/>
    <s v="Em Operação"/>
    <s v="Restaurante, Cafeteria, Bar e Similares"/>
    <s v="57730-000"/>
    <s v="AL"/>
    <x v="38"/>
    <d v="2020-10-02T00:00:00"/>
    <d v="2022-10-02T00:00:00"/>
    <s v="35.863.696/0001-64"/>
    <s v="Restaurante"/>
    <s v="Empresário (Individual)"/>
    <s v=" - "/>
    <x v="0"/>
    <x v="1"/>
    <x v="0"/>
  </r>
  <r>
    <s v="3585056731"/>
    <x v="7045"/>
    <s v="EMPRESA DE PEQUENO PORTE"/>
    <x v="2229"/>
    <s v="Em Operação"/>
    <s v="Restaurante, Cafeteria, Bar e Similares"/>
    <s v="68537-000"/>
    <s v="PA"/>
    <x v="720"/>
    <d v="2020-11-18T00:00:00"/>
    <d v="2022-11-18T00:00:00"/>
    <s v="35.850.567/0001-31"/>
    <s v="Similar"/>
    <s v="Empresa Individual de Responsabilidade Limitada (de Natureza Empresária)"/>
    <s v="Português"/>
    <x v="0"/>
    <x v="1"/>
    <x v="0"/>
  </r>
  <r>
    <s v="3580286401"/>
    <x v="7046"/>
    <s v="EMPRESA DE PEQUENO PORTE"/>
    <x v="747"/>
    <s v="Em Operação"/>
    <s v="Restaurante, Cafeteria, Bar e Similares"/>
    <s v="74223-060"/>
    <s v="GO"/>
    <x v="11"/>
    <d v="2020-09-30T00:00:00"/>
    <d v="2022-09-30T00:00:00"/>
    <s v="35.802.864/0001-01"/>
    <s v="Restaurante"/>
    <s v="Sociedade Empresária Limitada"/>
    <s v=" - "/>
    <x v="0"/>
    <x v="0"/>
    <x v="0"/>
  </r>
  <r>
    <s v="3580092835"/>
    <x v="7047"/>
    <s v="MICROEMPRESA"/>
    <x v="2230"/>
    <s v="Em Operação"/>
    <s v="Restaurante, Cafeteria, Bar e Similares"/>
    <s v="88960-000"/>
    <s v="SC"/>
    <x v="1097"/>
    <d v="2020-10-08T00:00:00"/>
    <d v="2022-10-08T00:00:00"/>
    <s v="35.800.928/0001-35"/>
    <s v="Bar"/>
    <s v="Sociedade Empresária Limitada"/>
    <s v=" - "/>
    <x v="0"/>
    <x v="1"/>
    <x v="0"/>
  </r>
  <r>
    <s v="3576563220"/>
    <x v="7048"/>
    <s v="MICROEMPRESA"/>
    <x v="937"/>
    <s v="Em Implantação"/>
    <s v="Restaurante, Cafeteria, Bar e Similares"/>
    <s v="64049-240"/>
    <s v="PI"/>
    <x v="219"/>
    <d v="2020-11-27T00:00:00"/>
    <d v="2022-11-27T00:00:00"/>
    <s v="35.765.632/0001-20"/>
    <s v="Restaurante"/>
    <s v="Sociedade Empresária Limitada"/>
    <s v=" - "/>
    <x v="6"/>
    <x v="4"/>
    <x v="0"/>
  </r>
  <r>
    <s v="3576534098"/>
    <x v="7049"/>
    <s v="EMPRESA DE PEQUENO PORTE"/>
    <x v="937"/>
    <s v="Em Operação"/>
    <s v="Restaurante, Cafeteria, Bar e Similares"/>
    <s v="23970-000"/>
    <s v="RJ"/>
    <x v="23"/>
    <d v="2020-10-01T00:00:00"/>
    <d v="2022-10-01T00:00:00"/>
    <s v="35.765.340/0001-98"/>
    <s v="Restaurante"/>
    <s v="Empresa Individual de Responsabilidade Limitada (de Natureza Empresária)"/>
    <s v="Espanhol|Inglês"/>
    <x v="0"/>
    <x v="1"/>
    <x v="0"/>
  </r>
  <r>
    <s v="3574014080"/>
    <x v="7050"/>
    <s v="MICROEMPRESA"/>
    <x v="2231"/>
    <s v="Em Operação"/>
    <s v="Restaurante, Cafeteria, Bar e Similares"/>
    <s v="70337-540"/>
    <s v="DF"/>
    <x v="247"/>
    <d v="2020-12-28T00:00:00"/>
    <d v="2022-12-28T00:00:00"/>
    <s v="35.740.140/0001-80"/>
    <s v="Restaurante"/>
    <s v="Empresa Individual de Responsabilidade Limitada (de Natureza Empresária)"/>
    <s v=" - "/>
    <x v="0"/>
    <x v="0"/>
    <x v="0"/>
  </r>
  <r>
    <s v="3573807892"/>
    <x v="7051"/>
    <s v="MICROEMPRESA"/>
    <x v="2231"/>
    <s v="Em Operação"/>
    <s v="Restaurante, Cafeteria, Bar e Similares"/>
    <s v="22071-020"/>
    <s v="RJ"/>
    <x v="111"/>
    <d v="2020-11-25T00:00:00"/>
    <d v="2022-11-25T00:00:00"/>
    <s v="35.738.078/0001-92"/>
    <s v="Restaurante"/>
    <s v="Sociedade Empresária Limitada"/>
    <s v="Inglês"/>
    <x v="5"/>
    <x v="0"/>
    <x v="0"/>
  </r>
  <r>
    <s v="3009/02228"/>
    <x v="7052"/>
    <s v="MICROEMPRESA"/>
    <x v="2232"/>
    <s v="Em Operação"/>
    <s v="Restaurante, Cafeteria, Bar e Similares"/>
    <s v="75345-000"/>
    <s v="GO"/>
    <x v="1559"/>
    <m/>
    <d v="2020-09-30T00:00:00"/>
    <s v="30/09/2022 09:28"/>
    <s v="5611-2/03 - LANCHONETES, CASAS DE CHÁ, DE SUCOS E SIMILARES"/>
    <s v="Cafeteria"/>
    <s v="Empresário Individual"/>
    <x v="10"/>
    <x v="0"/>
    <x v="0"/>
  </r>
  <r>
    <s v="3570276170"/>
    <x v="7053"/>
    <s v="MICROEMPRESA"/>
    <x v="2233"/>
    <s v="Em Implantação"/>
    <s v="Restaurante, Cafeteria, Bar e Similares"/>
    <s v="61700-000"/>
    <s v="CE"/>
    <x v="1417"/>
    <d v="2020-10-01T00:00:00"/>
    <d v="2022-10-01T00:00:00"/>
    <s v="35.702.761/0001-70"/>
    <s v="Restaurante"/>
    <s v="Empresário Individual"/>
    <s v=" - "/>
    <x v="0"/>
    <x v="0"/>
    <x v="0"/>
  </r>
  <r>
    <s v="3566136163"/>
    <x v="7054"/>
    <s v="MICROEMPRESA"/>
    <x v="1017"/>
    <s v="Em Operação"/>
    <s v="Restaurante, Cafeteria, Bar e Similares"/>
    <s v="75682-208"/>
    <s v="GO"/>
    <x v="32"/>
    <d v="2020-12-10T00:00:00"/>
    <d v="2022-12-10T00:00:00"/>
    <s v="35.661.361/0001-63"/>
    <s v="Similar"/>
    <s v="Empresário Individual"/>
    <s v=" - "/>
    <x v="0"/>
    <x v="0"/>
    <x v="0"/>
  </r>
  <r>
    <s v="3564310407"/>
    <x v="7055"/>
    <s v="MICROEMPRESA"/>
    <x v="1035"/>
    <s v="Em Operação"/>
    <s v="Restaurante, Cafeteria, Bar e Similares"/>
    <s v="96540-000"/>
    <s v="RS"/>
    <x v="1560"/>
    <d v="2020-12-29T00:00:00"/>
    <d v="2022-12-29T00:00:00"/>
    <s v="35.643.104/0001-07"/>
    <s v="Bar"/>
    <s v="Empresário Individual"/>
    <s v="Alemão"/>
    <x v="0"/>
    <x v="9"/>
    <x v="11"/>
  </r>
  <r>
    <s v="3547929849"/>
    <x v="7056"/>
    <s v="MICROEMPRESA"/>
    <x v="2234"/>
    <s v="Em Operação"/>
    <s v="Restaurante, Cafeteria, Bar e Similares"/>
    <s v="78055-424"/>
    <s v="MT"/>
    <x v="71"/>
    <d v="2020-12-02T00:00:00"/>
    <d v="2022-12-02T00:00:00"/>
    <s v="35.479.298/0001-49"/>
    <s v="Restaurante"/>
    <s v="Empresário Individual"/>
    <s v=" - "/>
    <x v="0"/>
    <x v="0"/>
    <x v="0"/>
  </r>
  <r>
    <s v="3544175461"/>
    <x v="7057"/>
    <s v="MICROEMPRESA"/>
    <x v="1523"/>
    <s v="Em Operação"/>
    <s v="Restaurante, Cafeteria, Bar e Similares"/>
    <s v="78580-000"/>
    <s v="MT"/>
    <x v="529"/>
    <d v="2020-10-23T00:00:00"/>
    <d v="2022-10-23T00:00:00"/>
    <s v="35.441.754/0001-61"/>
    <s v="Restaurante"/>
    <s v="Sociedade Empresária Limitada"/>
    <s v=" - "/>
    <x v="0"/>
    <x v="1"/>
    <x v="0"/>
  </r>
  <r>
    <s v="3534147715"/>
    <x v="7058"/>
    <s v="MICROEMPRESA"/>
    <x v="2235"/>
    <s v="Em Operação"/>
    <s v="Restaurante, Cafeteria, Bar e Similares"/>
    <s v="70390-040"/>
    <s v="DF"/>
    <x v="247"/>
    <d v="2020-12-17T00:00:00"/>
    <d v="2022-12-17T00:00:00"/>
    <s v="35.341.477/0001-15"/>
    <s v="Restaurante"/>
    <s v="Sociedade Empresária Limitada"/>
    <s v=" - "/>
    <x v="2"/>
    <x v="4"/>
    <x v="0"/>
  </r>
  <r>
    <s v="3533947069"/>
    <x v="7059"/>
    <s v="MICROEMPRESA"/>
    <x v="2235"/>
    <s v="Em Operação"/>
    <s v="Restaurante, Cafeteria, Bar e Similares"/>
    <s v="70350-515"/>
    <s v="DF"/>
    <x v="247"/>
    <d v="2020-12-22T00:00:00"/>
    <d v="2022-12-22T00:00:00"/>
    <s v="35.339.470/0001-69"/>
    <s v="Bar"/>
    <s v="Sociedade Empresária Limitada"/>
    <s v="Inglês"/>
    <x v="0"/>
    <x v="1"/>
    <x v="1"/>
  </r>
  <r>
    <s v="3533043109"/>
    <x v="7060"/>
    <s v="MICROEMPRESA"/>
    <x v="1753"/>
    <s v="Em Operação"/>
    <s v="Restaurante, Cafeteria, Bar e Similares"/>
    <s v="95185-000"/>
    <s v="RS"/>
    <x v="20"/>
    <d v="2020-11-03T00:00:00"/>
    <d v="2022-11-03T00:00:00"/>
    <s v="35.330.431/0001-09"/>
    <s v="Similar"/>
    <s v="Empresário Individual"/>
    <s v=" - "/>
    <x v="8"/>
    <x v="0"/>
    <x v="0"/>
  </r>
  <r>
    <s v="3525319377"/>
    <x v="7061"/>
    <s v="MICROEMPRESA"/>
    <x v="5"/>
    <s v="Em Operação"/>
    <s v="Restaurante, Cafeteria, Bar e Similares"/>
    <s v="48280-000"/>
    <s v="BA"/>
    <x v="480"/>
    <d v="2020-12-08T00:00:00"/>
    <d v="2022-12-08T00:00:00"/>
    <s v="35.253.193/0001-77"/>
    <s v="Restaurante"/>
    <s v="Sociedade Empresária Limitada"/>
    <s v="Inglês"/>
    <x v="0"/>
    <x v="0"/>
    <x v="0"/>
  </r>
  <r>
    <s v="3517286853"/>
    <x v="7062"/>
    <s v="MICROEMPRESA"/>
    <x v="1837"/>
    <s v="Em Operação"/>
    <s v="Restaurante, Cafeteria, Bar e Similares"/>
    <s v="95701-600"/>
    <s v="RS"/>
    <x v="185"/>
    <d v="2020-12-29T00:00:00"/>
    <d v="2022-12-29T00:00:00"/>
    <s v="35.172.868/0001-53"/>
    <s v="Similar"/>
    <s v="Sociedade Empresária Limitada"/>
    <s v=" - "/>
    <x v="0"/>
    <x v="0"/>
    <x v="0"/>
  </r>
  <r>
    <s v="3515192662"/>
    <x v="7063"/>
    <s v="MICROEMPRESA"/>
    <x v="1854"/>
    <s v="Em Operação"/>
    <s v="Restaurante, Cafeteria, Bar e Similares"/>
    <s v="37640-000"/>
    <s v="MG"/>
    <x v="1"/>
    <d v="2020-10-01T00:00:00"/>
    <d v="2022-10-01T00:00:00"/>
    <s v="35.151.926/0001-62"/>
    <s v="Restaurante"/>
    <s v="Sociedade Empresária Limitada"/>
    <s v=" - "/>
    <x v="0"/>
    <x v="0"/>
    <x v="0"/>
  </r>
  <r>
    <s v="3503471883"/>
    <x v="7064"/>
    <s v="MICROEMPRESA"/>
    <x v="2236"/>
    <s v="Em Operação"/>
    <s v="Restaurante, Cafeteria, Bar e Similares"/>
    <s v="95340-000"/>
    <s v="RS"/>
    <x v="25"/>
    <d v="2020-11-18T00:00:00"/>
    <d v="2022-11-18T00:00:00"/>
    <s v="35.034.718/0001-83"/>
    <s v="Restaurante"/>
    <s v="Empresário Individual"/>
    <s v=" - "/>
    <x v="2"/>
    <x v="0"/>
    <x v="0"/>
  </r>
  <r>
    <s v="3501886759"/>
    <x v="7065"/>
    <s v="MICROEMPRESA"/>
    <x v="2237"/>
    <s v="Em Operação"/>
    <s v="Restaurante, Cafeteria, Bar e Similares"/>
    <s v="29260-000"/>
    <s v="ES"/>
    <x v="949"/>
    <d v="2020-10-29T00:00:00"/>
    <d v="2022-10-29T00:00:00"/>
    <s v="35.018.867/0001-59"/>
    <s v="Restaurante"/>
    <s v="Empresário Individual"/>
    <s v=" - "/>
    <x v="0"/>
    <x v="0"/>
    <x v="0"/>
  </r>
  <r>
    <s v="3501707037"/>
    <x v="7066"/>
    <s v="MICROEMPRESA"/>
    <x v="2237"/>
    <s v="Em Operação"/>
    <s v="Restaurante, Cafeteria, Bar e Similares"/>
    <s v="96015-420"/>
    <s v="RS"/>
    <x v="492"/>
    <d v="2020-12-03T00:00:00"/>
    <d v="2022-12-03T00:00:00"/>
    <s v="35.017.070/0001-37"/>
    <s v="Bar"/>
    <s v="Sociedade Empresária Limitada"/>
    <s v="Inglês|Espanhol"/>
    <x v="0"/>
    <x v="0"/>
    <x v="0"/>
  </r>
  <r>
    <s v="3500922593"/>
    <x v="3827"/>
    <s v="MICROEMPRESA"/>
    <x v="2237"/>
    <s v="Em Operação"/>
    <s v="Restaurante, Cafeteria, Bar e Similares"/>
    <s v="85851-100"/>
    <s v="PR"/>
    <x v="136"/>
    <d v="2020-12-17T00:00:00"/>
    <d v="2022-12-17T00:00:00"/>
    <s v="35.009.225/0001-93"/>
    <s v="Restaurante"/>
    <s v="Sociedade Empresária Limitada"/>
    <s v=" - "/>
    <x v="0"/>
    <x v="0"/>
    <x v="0"/>
  </r>
  <r>
    <s v="3498670163"/>
    <x v="7067"/>
    <s v="MICROEMPRESA"/>
    <x v="2238"/>
    <s v="Em Implantação"/>
    <s v="Restaurante, Cafeteria, Bar e Similares"/>
    <s v="66065-640"/>
    <s v="PA"/>
    <x v="428"/>
    <d v="2020-11-05T00:00:00"/>
    <d v="2022-11-05T00:00:00"/>
    <s v="34.986.701/0001-63"/>
    <s v="Similar"/>
    <s v="Empresário Individual"/>
    <s v=" - "/>
    <x v="0"/>
    <x v="1"/>
    <x v="0"/>
  </r>
  <r>
    <s v="3494847670"/>
    <x v="7068"/>
    <s v="MICROEMPRESA"/>
    <x v="1934"/>
    <s v="Em Operação"/>
    <s v="Restaurante, Cafeteria, Bar e Similares"/>
    <s v="20230-150"/>
    <s v="RJ"/>
    <x v="111"/>
    <d v="2020-11-06T00:00:00"/>
    <d v="2022-11-06T00:00:00"/>
    <s v="34.948.476/0001-70"/>
    <s v="Restaurante"/>
    <s v="Empresário Individual"/>
    <s v=" - "/>
    <x v="0"/>
    <x v="0"/>
    <x v="0"/>
  </r>
  <r>
    <s v="3492151690"/>
    <x v="7069"/>
    <s v="DEMAIS"/>
    <x v="2239"/>
    <s v="Em Operação"/>
    <s v="Restaurante, Cafeteria, Bar e Similares"/>
    <s v="89030-103"/>
    <s v="SC"/>
    <x v="15"/>
    <d v="2020-10-08T00:00:00"/>
    <d v="2022-10-08T00:00:00"/>
    <s v="34.921.516/0001-90"/>
    <s v="Restaurante"/>
    <s v="Empresa Individual de Responsabilidade Limitada (de Natureza Empresária)"/>
    <s v="Inglês"/>
    <x v="5"/>
    <x v="4"/>
    <x v="0"/>
  </r>
  <r>
    <s v="1112/02018"/>
    <x v="7070"/>
    <s v="MICROEMPRESA"/>
    <x v="2239"/>
    <s v="Em Operação"/>
    <s v="Restaurante, Cafeteria, Bar e Similares"/>
    <s v="74959-018"/>
    <s v="GO"/>
    <x v="278"/>
    <m/>
    <m/>
    <s v="11/12/2020 12:18"/>
    <s v="34.919.229/0001-46"/>
    <s v="5611-2/03 - LANCHONETES, CASAS DE CHÁ, DE SUCOS E SIMILARES"/>
    <s v="Restaurante"/>
    <x v="21"/>
    <x v="0"/>
    <x v="0"/>
  </r>
  <r>
    <s v="3490378524"/>
    <x v="7071"/>
    <s v="MICROEMPRESA"/>
    <x v="1936"/>
    <s v="Em Operação"/>
    <s v="Restaurante, Cafeteria, Bar e Similares"/>
    <s v="95340-000"/>
    <s v="RS"/>
    <x v="25"/>
    <d v="2020-11-18T00:00:00"/>
    <d v="2022-11-18T00:00:00"/>
    <s v="34.903.785/0001-24"/>
    <s v="Bar"/>
    <s v="Empresa Individual de Responsabilidade Limitada (de Natureza Empresária)"/>
    <s v=" - "/>
    <x v="2"/>
    <x v="0"/>
    <x v="0"/>
  </r>
  <r>
    <s v="3489470477"/>
    <x v="7072"/>
    <s v="MICROEMPRESA"/>
    <x v="2240"/>
    <s v="Em Operação"/>
    <s v="Restaurante, Cafeteria, Bar e Similares"/>
    <s v="48608-085"/>
    <s v="BA"/>
    <x v="347"/>
    <d v="2020-10-13T00:00:00"/>
    <d v="2022-10-13T00:00:00"/>
    <s v="34.894.704/0001-77"/>
    <s v="Restaurante"/>
    <s v="Empresa Individual de Responsabilidade Limitada (de Natureza Empresária)"/>
    <s v=" - "/>
    <x v="0"/>
    <x v="0"/>
    <x v="0"/>
  </r>
  <r>
    <s v="3489241683"/>
    <x v="7073"/>
    <s v="MICROEMPRESA"/>
    <x v="2240"/>
    <s v="Em Operação"/>
    <s v="Restaurante, Cafeteria, Bar e Similares"/>
    <s v="94175-170"/>
    <s v="RS"/>
    <x v="1077"/>
    <d v="2020-11-03T00:00:00"/>
    <d v="2022-11-03T00:00:00"/>
    <s v="34.892.416/0001-83"/>
    <s v="Similar"/>
    <s v="Empresário (Individual)"/>
    <s v=" - "/>
    <x v="2"/>
    <x v="4"/>
    <x v="3"/>
  </r>
  <r>
    <s v="3486848218"/>
    <x v="7074"/>
    <s v="MICROEMPRESA"/>
    <x v="2241"/>
    <s v="Em Operação"/>
    <s v="Restaurante, Cafeteria, Bar e Similares"/>
    <s v="04794-905"/>
    <s v="SP"/>
    <x v="5"/>
    <d v="2020-10-13T00:00:00"/>
    <d v="2022-10-13T00:00:00"/>
    <s v="34.868.482/0001-18"/>
    <s v="Bar"/>
    <s v="Sociedade Empresária Limitada"/>
    <s v=" - "/>
    <x v="0"/>
    <x v="0"/>
    <x v="0"/>
  </r>
  <r>
    <s v="3478984005"/>
    <x v="7075"/>
    <s v="MICROEMPRESA"/>
    <x v="2242"/>
    <s v="Em Operação"/>
    <s v="Restaurante, Cafeteria, Bar e Similares"/>
    <s v="83203-000"/>
    <s v="PR"/>
    <x v="506"/>
    <d v="2020-11-19T00:00:00"/>
    <d v="2022-11-19T00:00:00"/>
    <s v="34.789.840/0001-05"/>
    <s v="Restaurante"/>
    <s v="Sociedade Empresária Limitada"/>
    <s v=" - "/>
    <x v="0"/>
    <x v="5"/>
    <x v="0"/>
  </r>
  <r>
    <s v="3477071889"/>
    <x v="7076"/>
    <s v="MICROEMPRESA"/>
    <x v="2243"/>
    <s v="Em Operação"/>
    <s v="Restaurante, Cafeteria, Bar e Similares"/>
    <s v="64500-000"/>
    <s v="PI"/>
    <x v="1561"/>
    <d v="2020-11-30T00:00:00"/>
    <d v="2022-11-30T00:00:00"/>
    <s v="34.770.718/0001-89"/>
    <s v="Similar"/>
    <s v="Empresário (Individual)"/>
    <s v=" - "/>
    <x v="0"/>
    <x v="0"/>
    <x v="0"/>
  </r>
  <r>
    <s v="3476201653"/>
    <x v="7077"/>
    <s v="MICROEMPRESA"/>
    <x v="2194"/>
    <s v="Em Operação"/>
    <s v="Restaurante, Cafeteria, Bar e Similares"/>
    <s v="68540-000"/>
    <s v="PA"/>
    <x v="170"/>
    <d v="2020-10-14T00:00:00"/>
    <d v="2022-10-14T00:00:00"/>
    <s v="34.762.016/0001-53"/>
    <s v="Cafeteria"/>
    <s v="Empresa Individual de Responsabilidade Limitada (de Natureza Empresária)"/>
    <s v=" - "/>
    <x v="0"/>
    <x v="0"/>
    <x v="0"/>
  </r>
  <r>
    <s v="3476065624"/>
    <x v="7078"/>
    <s v="MICROEMPRESA"/>
    <x v="2194"/>
    <s v="Em Operação"/>
    <s v="Restaurante, Cafeteria, Bar e Similares"/>
    <s v="59012-360"/>
    <s v="RN"/>
    <x v="218"/>
    <d v="2020-10-29T00:00:00"/>
    <d v="2022-10-29T00:00:00"/>
    <s v="34.760.656/0001-24"/>
    <s v="Bar"/>
    <s v="Empresário Individual"/>
    <s v="Português|Francês|Inglês|Italiano"/>
    <x v="0"/>
    <x v="2"/>
    <x v="1"/>
  </r>
  <r>
    <s v="3472937706"/>
    <x v="7079"/>
    <s v="MICROEMPRESA"/>
    <x v="2244"/>
    <s v="Em Operação"/>
    <s v="Restaurante, Cafeteria, Bar e Similares"/>
    <s v="49037-470"/>
    <s v="SE"/>
    <x v="197"/>
    <d v="2020-12-08T00:00:00"/>
    <d v="2022-12-08T00:00:00"/>
    <s v="34.729.377/0001-06"/>
    <s v="Restaurante"/>
    <s v="Empresa Individual de Responsabilidade Limitada (de Natureza Empresária)"/>
    <s v=" - "/>
    <x v="0"/>
    <x v="0"/>
    <x v="0"/>
  </r>
  <r>
    <s v="3470208760"/>
    <x v="7080"/>
    <s v="MICROEMPRESA"/>
    <x v="2245"/>
    <s v="Em Implantação"/>
    <s v="Restaurante, Cafeteria, Bar e Similares"/>
    <s v="74230-022"/>
    <s v="GO"/>
    <x v="11"/>
    <d v="2020-10-16T00:00:00"/>
    <d v="2022-10-16T00:00:00"/>
    <s v="34.702.087/0001-60"/>
    <s v="Cafeteria"/>
    <s v="Empresário Individual"/>
    <s v=" - "/>
    <x v="10"/>
    <x v="0"/>
    <x v="0"/>
  </r>
  <r>
    <s v="3455310445"/>
    <x v="7081"/>
    <s v="MICROEMPRESA"/>
    <x v="2246"/>
    <s v="Em Operação"/>
    <s v="Restaurante, Cafeteria, Bar e Similares"/>
    <s v="45428-000"/>
    <s v="BA"/>
    <x v="304"/>
    <d v="2020-12-09T00:00:00"/>
    <d v="2022-12-09T00:00:00"/>
    <s v="34.553.104/0001-45"/>
    <s v="Similar"/>
    <s v="Empresário Individual"/>
    <s v="Português"/>
    <x v="0"/>
    <x v="0"/>
    <x v="0"/>
  </r>
  <r>
    <s v="3446029112"/>
    <x v="7082"/>
    <s v="MICROEMPRESA"/>
    <x v="2247"/>
    <s v="Em Operação"/>
    <s v="Restaurante, Cafeteria, Bar e Similares"/>
    <s v="02430-001"/>
    <s v="SP"/>
    <x v="5"/>
    <d v="2020-10-13T00:00:00"/>
    <d v="2022-10-13T00:00:00"/>
    <s v="34.460.291/0001-12"/>
    <s v="Bar"/>
    <s v="Sociedade Empresária Limitada"/>
    <s v=" - "/>
    <x v="0"/>
    <x v="0"/>
    <x v="0"/>
  </r>
  <r>
    <s v="3444537054"/>
    <x v="7083"/>
    <s v="MICROEMPRESA"/>
    <x v="2248"/>
    <s v="Em Operação"/>
    <s v="Restaurante, Cafeteria, Bar e Similares"/>
    <s v="03342-900"/>
    <s v="SP"/>
    <x v="5"/>
    <d v="2020-10-30T00:00:00"/>
    <d v="2022-10-30T00:00:00"/>
    <s v="34.445.370/0001-54"/>
    <s v="Restaurante"/>
    <s v="Empresa Individual de Responsabilidade Limitada (de Natureza Empresária)"/>
    <s v="Inglês|Espanhol"/>
    <x v="6"/>
    <x v="0"/>
    <x v="0"/>
  </r>
  <r>
    <s v="3443675555"/>
    <x v="7084"/>
    <s v="MICROEMPRESA"/>
    <x v="2248"/>
    <s v="Em Operação"/>
    <s v="Restaurante, Cafeteria, Bar e Similares"/>
    <s v="75687-640"/>
    <s v="GO"/>
    <x v="32"/>
    <d v="2020-12-11T00:00:00"/>
    <d v="2022-12-11T00:00:00"/>
    <s v="34.436.755/0001-55"/>
    <s v="Restaurante"/>
    <s v="Empresário Individual"/>
    <s v=" - "/>
    <x v="0"/>
    <x v="0"/>
    <x v="0"/>
  </r>
  <r>
    <s v="3438416337"/>
    <x v="7085"/>
    <s v="MICROEMPRESA"/>
    <x v="2216"/>
    <s v="Em Operação"/>
    <s v="Restaurante, Cafeteria, Bar e Similares"/>
    <s v="37002-190"/>
    <s v="MG"/>
    <x v="315"/>
    <d v="2020-10-08T00:00:00"/>
    <d v="2022-10-08T00:00:00"/>
    <s v="34.384.163/0001-37"/>
    <s v="Restaurante"/>
    <s v="Sociedade Empresária Limitada"/>
    <s v=" - "/>
    <x v="0"/>
    <x v="1"/>
    <x v="0"/>
  </r>
  <r>
    <s v="3431695420"/>
    <x v="7086"/>
    <s v="MICROEMPRESA"/>
    <x v="2249"/>
    <s v="Em Operação"/>
    <s v="Restaurante, Cafeteria, Bar e Similares"/>
    <s v="68537-000"/>
    <s v="PA"/>
    <x v="720"/>
    <d v="2020-11-18T00:00:00"/>
    <d v="2022-11-18T00:00:00"/>
    <s v="34.316.954/0001-20"/>
    <s v="Restaurante"/>
    <s v="Sociedade Empresária Limitada"/>
    <s v="Português"/>
    <x v="0"/>
    <x v="1"/>
    <x v="0"/>
  </r>
  <r>
    <s v="3431071373"/>
    <x v="7087"/>
    <s v="MICROEMPRESA"/>
    <x v="2250"/>
    <s v="Em Operação"/>
    <s v="Restaurante, Cafeteria, Bar e Similares"/>
    <s v="68537-000"/>
    <s v="PA"/>
    <x v="720"/>
    <d v="2020-11-18T00:00:00"/>
    <d v="2022-11-18T00:00:00"/>
    <s v="34.310.713/0001-73"/>
    <s v="Restaurante"/>
    <s v="Empresário (Individual)"/>
    <s v="Português"/>
    <x v="0"/>
    <x v="5"/>
    <x v="0"/>
  </r>
  <r>
    <s v="3423553752"/>
    <x v="7088"/>
    <s v="MICROEMPRESA"/>
    <x v="2251"/>
    <s v="Em Operação"/>
    <s v="Restaurante, Cafeteria, Bar e Similares"/>
    <s v="68537-000"/>
    <s v="PA"/>
    <x v="720"/>
    <d v="2020-11-16T00:00:00"/>
    <d v="2022-11-16T00:00:00"/>
    <s v="34.235.537/0001-52"/>
    <s v="Restaurante"/>
    <s v="Empresário (Individual)"/>
    <s v="Português"/>
    <x v="0"/>
    <x v="0"/>
    <x v="0"/>
  </r>
  <r>
    <s v="3422564699"/>
    <x v="7089"/>
    <s v="MICROEMPRESA"/>
    <x v="2252"/>
    <s v="Em Operação"/>
    <s v="Restaurante, Cafeteria, Bar e Similares"/>
    <s v="45428-000"/>
    <s v="BA"/>
    <x v="304"/>
    <d v="2020-12-09T00:00:00"/>
    <d v="2022-12-09T00:00:00"/>
    <s v="34.225.646/0001-99"/>
    <s v="Restaurante"/>
    <s v="Sociedade Empresária Limitada"/>
    <s v="Espanhol|Inglês|Português"/>
    <x v="0"/>
    <x v="0"/>
    <x v="0"/>
  </r>
  <r>
    <s v="3422551501"/>
    <x v="7090"/>
    <s v="EMPRESA DE PEQUENO PORTE"/>
    <x v="2252"/>
    <s v="Em Operação"/>
    <s v="Restaurante, Cafeteria, Bar e Similares"/>
    <s v="22780-081"/>
    <s v="RJ"/>
    <x v="111"/>
    <d v="2020-12-14T00:00:00"/>
    <d v="2022-12-14T00:00:00"/>
    <s v="34.225.515/0001-01"/>
    <s v="Similar"/>
    <s v="Empresa Individual de Responsabilidade Limitada (de Natureza Empresária)"/>
    <s v=" - "/>
    <x v="0"/>
    <x v="4"/>
    <x v="3"/>
  </r>
  <r>
    <s v="3412738230"/>
    <x v="7091"/>
    <s v="MICROEMPRESA"/>
    <x v="2253"/>
    <s v="Em Operação"/>
    <s v="Restaurante, Cafeteria, Bar e Similares"/>
    <s v="12236-500"/>
    <s v="SP"/>
    <x v="204"/>
    <d v="2020-10-04T00:00:00"/>
    <d v="2022-10-04T00:00:00"/>
    <s v="34.127.382/0001-30"/>
    <s v="Restaurante"/>
    <s v="Empresário Individual"/>
    <s v=" - "/>
    <x v="2"/>
    <x v="5"/>
    <x v="10"/>
  </r>
  <r>
    <s v="3411450300"/>
    <x v="7092"/>
    <s v="MICROEMPRESA"/>
    <x v="2254"/>
    <s v="Em Operação"/>
    <s v="Restaurante, Cafeteria, Bar e Similares"/>
    <s v="75388-436"/>
    <s v="GO"/>
    <x v="364"/>
    <d v="2020-10-06T00:00:00"/>
    <d v="2022-10-06T00:00:00"/>
    <s v="34.114.503/0001-00"/>
    <s v="Restaurante"/>
    <s v="Empresário (Individual)"/>
    <s v=" - "/>
    <x v="0"/>
    <x v="0"/>
    <x v="0"/>
  </r>
  <r>
    <s v="3411287452"/>
    <x v="7093"/>
    <s v="EMPRESA DE PEQUENO PORTE"/>
    <x v="2254"/>
    <s v="Em Operação"/>
    <s v="Restaurante, Cafeteria, Bar e Similares"/>
    <s v="70673-631"/>
    <s v="DF"/>
    <x v="247"/>
    <d v="2020-12-21T00:00:00"/>
    <d v="2022-12-21T00:00:00"/>
    <s v="34.112.874/0001-52"/>
    <s v="Restaurante"/>
    <s v="Empresa Individual de Responsabilidade Limitada (de Natureza Empresária)"/>
    <s v=" - "/>
    <x v="6"/>
    <x v="0"/>
    <x v="0"/>
  </r>
  <r>
    <s v="3405212587"/>
    <x v="7094"/>
    <s v="MICROEMPRESA"/>
    <x v="2255"/>
    <s v="Em Operação"/>
    <s v="Restaurante, Cafeteria, Bar e Similares"/>
    <s v="19274-000"/>
    <s v="SP"/>
    <x v="343"/>
    <d v="2020-10-28T00:00:00"/>
    <d v="2022-10-28T00:00:00"/>
    <s v="34.052.125/0001-87"/>
    <s v="Similar"/>
    <s v="Empresário Individual"/>
    <s v="Português"/>
    <x v="0"/>
    <x v="0"/>
    <x v="0"/>
  </r>
  <r>
    <s v="3403189698"/>
    <x v="7095"/>
    <s v="MICROEMPRESA"/>
    <x v="2256"/>
    <s v="Em Operação"/>
    <s v="Restaurante, Cafeteria, Bar e Similares"/>
    <s v="54400-150"/>
    <s v="PE"/>
    <x v="1435"/>
    <d v="2020-11-20T00:00:00"/>
    <d v="2022-11-20T00:00:00"/>
    <s v="34.031.896/0001-98"/>
    <s v="Restaurante"/>
    <s v="Empresário Individual"/>
    <s v=" - "/>
    <x v="2"/>
    <x v="0"/>
    <x v="0"/>
  </r>
  <r>
    <s v="3397491402"/>
    <x v="7096"/>
    <s v="MICROEMPRESA"/>
    <x v="2257"/>
    <s v="Em Operação"/>
    <s v="Restaurante, Cafeteria, Bar e Similares"/>
    <s v="68537-000"/>
    <s v="PA"/>
    <x v="720"/>
    <d v="2020-11-23T00:00:00"/>
    <d v="2022-11-23T00:00:00"/>
    <s v="33.974.914/0001-02"/>
    <s v="Restaurante"/>
    <s v="Empresário (Individual)"/>
    <s v="Português"/>
    <x v="0"/>
    <x v="0"/>
    <x v="0"/>
  </r>
  <r>
    <s v="3394884184"/>
    <x v="7097"/>
    <s v="MICROEMPRESA"/>
    <x v="2258"/>
    <s v="Em Operação"/>
    <s v="Restaurante, Cafeteria, Bar e Similares"/>
    <s v="93010-200"/>
    <s v="RS"/>
    <x v="207"/>
    <d v="2020-10-06T00:00:00"/>
    <d v="2022-10-06T00:00:00"/>
    <s v="33.948.841/0001-84"/>
    <s v="Bar"/>
    <s v="Empresa Individual de Responsabilidade Limitada (de Natureza Empresária)"/>
    <s v="Português|Inglês|Espanhol"/>
    <x v="0"/>
    <x v="0"/>
    <x v="0"/>
  </r>
  <r>
    <s v="3391199790"/>
    <x v="7098"/>
    <s v="MICROEMPRESA"/>
    <x v="2259"/>
    <s v="Em Operação"/>
    <s v="Restaurante, Cafeteria, Bar e Similares"/>
    <s v="35160-119"/>
    <s v="MG"/>
    <x v="1181"/>
    <d v="2020-10-08T00:00:00"/>
    <d v="2022-10-08T00:00:00"/>
    <s v="33.911.997/0001-90"/>
    <s v="Restaurante"/>
    <s v="Sociedade Empresária Limitada"/>
    <s v=" - "/>
    <x v="0"/>
    <x v="0"/>
    <x v="0"/>
  </r>
  <r>
    <s v="3390428699"/>
    <x v="7099"/>
    <s v="EMPRESA DE PEQUENO PORTE"/>
    <x v="2259"/>
    <s v="Em Operação"/>
    <s v="Restaurante, Cafeteria, Bar e Similares"/>
    <s v="95340-000"/>
    <s v="RS"/>
    <x v="25"/>
    <d v="2020-11-19T00:00:00"/>
    <d v="2022-11-19T00:00:00"/>
    <s v="33.904.286/0001-99"/>
    <s v="Bar"/>
    <s v="Sociedade Empresária Limitada"/>
    <s v=" - "/>
    <x v="2"/>
    <x v="0"/>
    <x v="0"/>
  </r>
  <r>
    <s v="3389573813"/>
    <x v="7100"/>
    <s v="MICROEMPRESA"/>
    <x v="2260"/>
    <s v="Em Operação"/>
    <s v="Restaurante, Cafeteria, Bar e Similares"/>
    <s v="93010-080"/>
    <s v="RS"/>
    <x v="207"/>
    <d v="2020-11-19T00:00:00"/>
    <d v="2022-11-19T00:00:00"/>
    <s v="33.895.738/0001-13"/>
    <s v="Restaurante"/>
    <s v="Empresário (Individual)"/>
    <s v="Português"/>
    <x v="1"/>
    <x v="0"/>
    <x v="0"/>
  </r>
  <r>
    <s v="3387773213"/>
    <x v="7101"/>
    <s v="EMPRESA DE PEQUENO PORTE"/>
    <x v="2261"/>
    <s v="Em Operação"/>
    <s v="Restaurante, Cafeteria, Bar e Similares"/>
    <s v="13091-555"/>
    <s v="SP"/>
    <x v="302"/>
    <d v="2020-12-08T00:00:00"/>
    <d v="2022-12-08T00:00:00"/>
    <s v="33.877.732/0001-13"/>
    <s v="Restaurante"/>
    <s v="Empresa Individual de Responsabilidade Limitada (de Natureza Empresária)"/>
    <s v=" - "/>
    <x v="6"/>
    <x v="4"/>
    <x v="0"/>
  </r>
  <r>
    <s v="3387274799"/>
    <x v="7102"/>
    <s v="MICROEMPRESA"/>
    <x v="2261"/>
    <s v="Em Operação"/>
    <s v="Restaurante, Cafeteria, Bar e Similares"/>
    <s v="64218-760"/>
    <s v="PI"/>
    <x v="776"/>
    <d v="2020-10-16T00:00:00"/>
    <d v="2022-10-16T00:00:00"/>
    <s v="33.872.747/0001-99"/>
    <s v="Similar"/>
    <s v="Empresa Individual de Responsabilidade Limitada (de Natureza Empresária)"/>
    <s v=" - "/>
    <x v="0"/>
    <x v="0"/>
    <x v="0"/>
  </r>
  <r>
    <s v="3386520444"/>
    <x v="7103"/>
    <s v="EMPRESA DE PEQUENO PORTE"/>
    <x v="2262"/>
    <s v="Em Operação"/>
    <s v="Restaurante, Cafeteria, Bar e Similares"/>
    <s v="80045-335"/>
    <s v="PR"/>
    <x v="21"/>
    <d v="2020-12-03T00:00:00"/>
    <d v="2022-12-03T00:00:00"/>
    <s v="33.865.204/0001-44"/>
    <s v="Similar"/>
    <s v="Empresa Individual de Responsabilidade Limitada (de Natureza Empresária)"/>
    <s v="Inglês"/>
    <x v="0"/>
    <x v="0"/>
    <x v="0"/>
  </r>
  <r>
    <s v="3379560420"/>
    <x v="7104"/>
    <s v="MICROEMPRESA"/>
    <x v="2263"/>
    <s v="Em Operação"/>
    <s v="Restaurante, Cafeteria, Bar e Similares"/>
    <s v="75680-124"/>
    <s v="GO"/>
    <x v="32"/>
    <d v="2020-11-30T00:00:00"/>
    <d v="2022-11-30T00:00:00"/>
    <s v="33.795.604/0001-20"/>
    <s v="Similar"/>
    <s v="Empresário Individual"/>
    <s v=" - "/>
    <x v="0"/>
    <x v="0"/>
    <x v="0"/>
  </r>
  <r>
    <s v="3376313568"/>
    <x v="7105"/>
    <s v="MICROEMPRESA"/>
    <x v="2264"/>
    <s v="Em Operação"/>
    <s v="Restaurante, Cafeteria, Bar e Similares"/>
    <s v="45420-000"/>
    <s v="BA"/>
    <x v="337"/>
    <d v="2020-12-09T00:00:00"/>
    <d v="2022-12-09T00:00:00"/>
    <s v="33.763.135/0001-68"/>
    <s v="Restaurante"/>
    <s v="Sociedade Empresária Limitada"/>
    <s v="Português|Inglês|Espanhol"/>
    <x v="0"/>
    <x v="0"/>
    <x v="0"/>
  </r>
  <r>
    <s v="3373506878"/>
    <x v="7106"/>
    <s v="MICROEMPRESA"/>
    <x v="2265"/>
    <s v="Em Operação"/>
    <s v="Restaurante, Cafeteria, Bar e Similares"/>
    <s v="68900-740"/>
    <s v="AP"/>
    <x v="251"/>
    <d v="2020-11-18T00:00:00"/>
    <d v="2022-11-18T00:00:00"/>
    <s v="33.735.068/0001-78"/>
    <s v="Restaurante"/>
    <s v="Sociedade Empresária Limitada"/>
    <s v=" - "/>
    <x v="0"/>
    <x v="0"/>
    <x v="0"/>
  </r>
  <r>
    <s v="3371531808"/>
    <x v="7107"/>
    <s v="MICROEMPRESA"/>
    <x v="2266"/>
    <s v="Em Operação"/>
    <s v="Restaurante, Cafeteria, Bar e Similares"/>
    <s v="95150-000"/>
    <s v="RS"/>
    <x v="490"/>
    <d v="2020-11-03T00:00:00"/>
    <d v="2022-11-03T00:00:00"/>
    <s v="33.715.318/0001-08"/>
    <s v="Restaurante"/>
    <s v="Sociedade Empresária Limitada"/>
    <s v="Alemão|Inglês|Espanhol"/>
    <x v="3"/>
    <x v="4"/>
    <x v="0"/>
  </r>
  <r>
    <s v="3370321861"/>
    <x v="7108"/>
    <s v="MICROEMPRESA"/>
    <x v="2267"/>
    <s v="Em Operação"/>
    <s v="Restaurante, Cafeteria, Bar e Similares"/>
    <s v="93052-010"/>
    <s v="RS"/>
    <x v="207"/>
    <d v="2020-11-19T00:00:00"/>
    <d v="2022-11-19T00:00:00"/>
    <s v="33.703.218/0001-61"/>
    <s v="Bar"/>
    <s v="Empresário (Individual)"/>
    <s v="Português"/>
    <x v="0"/>
    <x v="0"/>
    <x v="0"/>
  </r>
  <r>
    <s v="3366982896"/>
    <x v="7109"/>
    <s v="MICROEMPRESA"/>
    <x v="2268"/>
    <s v="Em Operação"/>
    <s v="Restaurante, Cafeteria, Bar e Similares"/>
    <s v="49870-000"/>
    <s v="SE"/>
    <x v="1562"/>
    <d v="2020-10-02T00:00:00"/>
    <d v="2022-10-02T00:00:00"/>
    <s v="33.669.828/0001-96"/>
    <s v="Restaurante"/>
    <s v="Empresário Individual"/>
    <s v="Português"/>
    <x v="7"/>
    <x v="0"/>
    <x v="0"/>
  </r>
  <r>
    <s v="3364944023"/>
    <x v="7110"/>
    <s v="MICROEMPRESA"/>
    <x v="2269"/>
    <s v="Em Operação"/>
    <s v="Restaurante, Cafeteria, Bar e Similares"/>
    <s v="83255-000"/>
    <s v="PR"/>
    <x v="900"/>
    <d v="2020-11-25T00:00:00"/>
    <d v="2022-11-25T00:00:00"/>
    <s v="33.649.440/0001-23"/>
    <s v="Restaurante"/>
    <s v="Empresário (Individual)"/>
    <s v=" - "/>
    <x v="1"/>
    <x v="0"/>
    <x v="0"/>
  </r>
  <r>
    <s v="3364410910"/>
    <x v="7111"/>
    <s v="MICROEMPRESA"/>
    <x v="2270"/>
    <s v="Em Operação"/>
    <s v="Restaurante, Cafeteria, Bar e Similares"/>
    <s v="72960-000"/>
    <s v="GO"/>
    <x v="286"/>
    <d v="2020-12-15T00:00:00"/>
    <d v="2022-12-15T00:00:00"/>
    <s v="33.644.109/0001-10"/>
    <s v="Similar"/>
    <s v="Empresário Individual"/>
    <s v=" - "/>
    <x v="0"/>
    <x v="0"/>
    <x v="0"/>
  </r>
  <r>
    <s v="3363061550"/>
    <x v="7112"/>
    <s v="MICROEMPRESA"/>
    <x v="2271"/>
    <s v="Em Operação"/>
    <s v="Restaurante, Cafeteria, Bar e Similares"/>
    <s v="17300-000"/>
    <s v="SP"/>
    <x v="1293"/>
    <d v="2020-10-27T00:00:00"/>
    <d v="2022-10-27T00:00:00"/>
    <s v="33.630.615/0001-50"/>
    <s v="Restaurante"/>
    <s v="Sociedade Empresária Limitada"/>
    <s v="Português|Inglês"/>
    <x v="0"/>
    <x v="0"/>
    <x v="0"/>
  </r>
  <r>
    <s v="3362546786"/>
    <x v="7113"/>
    <s v="MICROEMPRESA"/>
    <x v="2271"/>
    <s v="Em Operação"/>
    <s v="Restaurante, Cafeteria, Bar e Similares"/>
    <s v="72850-560"/>
    <s v="GO"/>
    <x v="874"/>
    <d v="2020-12-17T00:00:00"/>
    <d v="2022-12-17T00:00:00"/>
    <s v="33.625.467/0001-86"/>
    <s v="Similar"/>
    <s v="Empresa Individual de Responsabilidade Limitada (de Natureza Empresária)"/>
    <s v=" - "/>
    <x v="0"/>
    <x v="1"/>
    <x v="0"/>
  </r>
  <r>
    <s v="3360914732"/>
    <x v="7114"/>
    <s v="MICROEMPRESA"/>
    <x v="2272"/>
    <s v="Em Operação"/>
    <s v="Restaurante, Cafeteria, Bar e Similares"/>
    <s v="95530-000"/>
    <s v="RS"/>
    <x v="1422"/>
    <d v="2020-12-28T00:00:00"/>
    <d v="2022-12-28T00:00:00"/>
    <s v="33.609.147/0001-32"/>
    <s v="Similar"/>
    <s v="Empresário Individual"/>
    <s v=" - "/>
    <x v="0"/>
    <x v="0"/>
    <x v="0"/>
  </r>
  <r>
    <s v="3358937443"/>
    <x v="7115"/>
    <s v="MICROEMPRESA"/>
    <x v="2273"/>
    <s v="Em Operação"/>
    <s v="Restaurante, Cafeteria, Bar e Similares"/>
    <s v="78640-000"/>
    <s v="MT"/>
    <x v="1563"/>
    <d v="2020-10-07T00:00:00"/>
    <d v="2022-10-07T00:00:00"/>
    <s v="33.589.374/0001-43"/>
    <s v="Restaurante"/>
    <s v="Empresa Individual de Responsabilidade Limitada (de Natureza Empresária)"/>
    <s v="Espanhol"/>
    <x v="0"/>
    <x v="5"/>
    <x v="0"/>
  </r>
  <r>
    <s v="3355391394"/>
    <x v="7116"/>
    <s v="MICROEMPRESA"/>
    <x v="2274"/>
    <s v="Em Operação"/>
    <s v="Restaurante, Cafeteria, Bar e Similares"/>
    <s v="45280-000"/>
    <s v="BA"/>
    <x v="1178"/>
    <d v="2020-12-04T00:00:00"/>
    <d v="2022-12-04T00:00:00"/>
    <s v="33.553.913/0001-94"/>
    <s v="Similar"/>
    <s v="Empresário (Individual)"/>
    <s v=" - "/>
    <x v="0"/>
    <x v="1"/>
    <x v="0"/>
  </r>
  <r>
    <s v="3353599200"/>
    <x v="7117"/>
    <s v="MICROEMPRESA"/>
    <x v="2275"/>
    <s v="Em Operação"/>
    <s v="Restaurante, Cafeteria, Bar e Similares"/>
    <s v="04532-010"/>
    <s v="SP"/>
    <x v="5"/>
    <d v="2020-09-30T00:00:00"/>
    <d v="2022-09-30T00:00:00"/>
    <s v="33.535.992/0001-00"/>
    <s v="Restaurante"/>
    <s v="Empresa Individual de Responsabilidade Limitada (de Natureza Empresária)"/>
    <s v=" - "/>
    <x v="9"/>
    <x v="0"/>
    <x v="0"/>
  </r>
  <r>
    <s v="3353411137"/>
    <x v="7118"/>
    <s v="MICROEMPRESA"/>
    <x v="2275"/>
    <s v="Em Operação"/>
    <s v="Restaurante, Cafeteria, Bar e Similares"/>
    <s v="78005-330"/>
    <s v="MT"/>
    <x v="71"/>
    <d v="2020-10-06T00:00:00"/>
    <d v="2022-10-06T00:00:00"/>
    <s v="33.534.111/0001-37"/>
    <s v="Cafeteria"/>
    <s v="Empresário (Individual)"/>
    <s v="Inglês|Francês"/>
    <x v="0"/>
    <x v="7"/>
    <x v="3"/>
  </r>
  <r>
    <s v="3351013609"/>
    <x v="7119"/>
    <s v="MICROEMPRESA"/>
    <x v="2276"/>
    <s v="Em Operação"/>
    <s v="Restaurante, Cafeteria, Bar e Similares"/>
    <s v="19274-000"/>
    <s v="SP"/>
    <x v="343"/>
    <d v="2020-11-25T00:00:00"/>
    <d v="2022-11-25T00:00:00"/>
    <s v="33.510.136/0001-09"/>
    <s v="Bar"/>
    <s v="Empresário Individual"/>
    <s v="Português"/>
    <x v="0"/>
    <x v="0"/>
    <x v="0"/>
  </r>
  <r>
    <s v="3343314490"/>
    <x v="7120"/>
    <s v="MICROEMPRESA"/>
    <x v="2277"/>
    <s v="Em Operação"/>
    <s v="Restaurante, Cafeteria, Bar e Similares"/>
    <s v="85890-000"/>
    <s v="PR"/>
    <x v="1564"/>
    <d v="2020-11-24T00:00:00"/>
    <d v="2022-11-24T00:00:00"/>
    <s v="33.433.144/0001-90"/>
    <s v="Restaurante"/>
    <s v="Sociedade Empresária Limitada"/>
    <s v=" - "/>
    <x v="0"/>
    <x v="13"/>
    <x v="0"/>
  </r>
  <r>
    <s v="3339920162"/>
    <x v="7121"/>
    <s v="MICROEMPRESA"/>
    <x v="2278"/>
    <s v="Em Operação"/>
    <s v="Restaurante, Cafeteria, Bar e Similares"/>
    <s v="28930-000"/>
    <s v="RJ"/>
    <x v="212"/>
    <d v="2020-12-16T00:00:00"/>
    <d v="2022-12-16T00:00:00"/>
    <s v="33.399.201/0001-62"/>
    <s v="Restaurante"/>
    <s v="Sociedade Empresária Limitada"/>
    <s v=" - "/>
    <x v="0"/>
    <x v="0"/>
    <x v="0"/>
  </r>
  <r>
    <s v="3339106220"/>
    <x v="7122"/>
    <s v="MICROEMPRESA"/>
    <x v="2279"/>
    <s v="Em Operação"/>
    <s v="Restaurante, Cafeteria, Bar e Similares"/>
    <s v="68537-000"/>
    <s v="PA"/>
    <x v="720"/>
    <d v="2020-11-19T00:00:00"/>
    <d v="2022-11-19T00:00:00"/>
    <s v="33.391.062/0001-20"/>
    <s v="Bar"/>
    <s v="Empresário (Individual)"/>
    <s v="Português"/>
    <x v="0"/>
    <x v="1"/>
    <x v="0"/>
  </r>
  <r>
    <s v="3337351441"/>
    <x v="7123"/>
    <s v="DEMAIS"/>
    <x v="2280"/>
    <s v="Em Operação"/>
    <s v="Restaurante, Cafeteria, Bar e Similares"/>
    <s v="80440-080"/>
    <s v="PR"/>
    <x v="21"/>
    <d v="2020-12-07T00:00:00"/>
    <d v="2022-12-07T00:00:00"/>
    <s v="33.373.514/0001-41"/>
    <s v="Restaurante"/>
    <s v="Empresa Individual de Responsabilidade Limitada (de Natureza Empresária)"/>
    <s v=" - "/>
    <x v="5"/>
    <x v="11"/>
    <x v="0"/>
  </r>
  <r>
    <s v="3332222668"/>
    <x v="7124"/>
    <s v="MICROEMPRESA"/>
    <x v="2281"/>
    <s v="Em Operação"/>
    <s v="Restaurante, Cafeteria, Bar e Similares"/>
    <s v="25615-412"/>
    <s v="RJ"/>
    <x v="301"/>
    <d v="2020-11-08T00:00:00"/>
    <d v="2022-11-08T00:00:00"/>
    <s v="33.322.226/0001-68"/>
    <s v="Restaurante"/>
    <s v="Empresário Individual"/>
    <s v="Espanhol"/>
    <x v="0"/>
    <x v="1"/>
    <x v="1"/>
  </r>
  <r>
    <s v="3319150684"/>
    <x v="7125"/>
    <s v="MICROEMPRESA"/>
    <x v="2282"/>
    <s v="Em Operação"/>
    <s v="Restaurante, Cafeteria, Bar e Similares"/>
    <s v="45420-000"/>
    <s v="BA"/>
    <x v="304"/>
    <d v="2020-10-02T00:00:00"/>
    <d v="2022-10-02T00:00:00"/>
    <s v="33.191.506/0001-84"/>
    <s v="Restaurante"/>
    <s v="Empresário Individual"/>
    <s v=" - "/>
    <x v="0"/>
    <x v="0"/>
    <x v="0"/>
  </r>
  <r>
    <s v="3316664214"/>
    <x v="7126"/>
    <s v="MICROEMPRESA"/>
    <x v="2283"/>
    <s v="Em Operação"/>
    <s v="Restaurante, Cafeteria, Bar e Similares"/>
    <s v="02273-001"/>
    <s v="SP"/>
    <x v="5"/>
    <d v="2020-10-13T00:00:00"/>
    <d v="2022-10-13T00:00:00"/>
    <s v="33.166.642/0001-14"/>
    <s v="Restaurante"/>
    <s v="Empresário (Individual)"/>
    <s v="Inglês"/>
    <x v="0"/>
    <x v="0"/>
    <x v="0"/>
  </r>
  <r>
    <s v="3313790945"/>
    <x v="7127"/>
    <s v="MICROEMPRESA"/>
    <x v="2284"/>
    <s v="Em Implantação"/>
    <s v="Restaurante, Cafeteria, Bar e Similares"/>
    <s v="45930-000"/>
    <s v="BA"/>
    <x v="13"/>
    <d v="2020-12-10T00:00:00"/>
    <d v="2022-12-10T00:00:00"/>
    <s v="33.137.909/0001-45"/>
    <s v="Bar"/>
    <s v="Empresário Individual"/>
    <s v="Português|Alemão|Inglês"/>
    <x v="6"/>
    <x v="9"/>
    <x v="0"/>
  </r>
  <r>
    <s v="3310494124"/>
    <x v="7128"/>
    <s v="MICROEMPRESA"/>
    <x v="2285"/>
    <s v="Em Operação"/>
    <s v="Restaurante, Cafeteria, Bar e Similares"/>
    <s v="89120-000"/>
    <s v="SC"/>
    <x v="819"/>
    <d v="2020-10-27T00:00:00"/>
    <d v="2022-10-27T00:00:00"/>
    <s v="33.104.941/0001-24"/>
    <s v="Restaurante"/>
    <s v="Empresário (Individual)"/>
    <s v=" - "/>
    <x v="2"/>
    <x v="9"/>
    <x v="11"/>
  </r>
  <r>
    <s v="3306014537"/>
    <x v="7129"/>
    <s v="EMPRESA DE PEQUENO PORTE"/>
    <x v="2286"/>
    <s v="Em Operação"/>
    <s v="Restaurante, Cafeteria, Bar e Similares"/>
    <s v="82600-370"/>
    <s v="PR"/>
    <x v="21"/>
    <d v="2020-12-07T00:00:00"/>
    <d v="2022-12-07T00:00:00"/>
    <s v="33.060.145/0001-37"/>
    <s v="Cafeteria"/>
    <s v="Empresa Individual de Responsabilidade Limitada (de Natureza Empresária)"/>
    <s v=" - "/>
    <x v="0"/>
    <x v="12"/>
    <x v="0"/>
  </r>
  <r>
    <s v="3305398040"/>
    <x v="7130"/>
    <s v="MICROEMPRESA"/>
    <x v="2286"/>
    <s v="Em Operação"/>
    <s v="Restaurante, Cafeteria, Bar e Similares"/>
    <s v="24901-300"/>
    <s v="RJ"/>
    <x v="338"/>
    <d v="2020-11-15T00:00:00"/>
    <d v="2022-11-15T00:00:00"/>
    <s v="33.053.980/0001-40"/>
    <s v="Restaurante"/>
    <s v="Sociedade Empresária Limitada"/>
    <s v="Inglês|Espanhol|Italiano|Português"/>
    <x v="6"/>
    <x v="0"/>
    <x v="0"/>
  </r>
  <r>
    <s v="3303199318"/>
    <x v="7131"/>
    <s v="MICROEMPRESA"/>
    <x v="2287"/>
    <s v="Em Operação"/>
    <s v="Restaurante, Cafeteria, Bar e Similares"/>
    <s v="68515-000"/>
    <s v="PA"/>
    <x v="346"/>
    <d v="2020-11-17T00:00:00"/>
    <d v="2022-11-17T00:00:00"/>
    <s v="33.031.993/0001-18"/>
    <s v="Similar"/>
    <s v="Empresário (Individual)"/>
    <s v=" - "/>
    <x v="6"/>
    <x v="0"/>
    <x v="0"/>
  </r>
  <r>
    <s v="3298931508"/>
    <x v="7132"/>
    <s v="MICROEMPRESA"/>
    <x v="2288"/>
    <s v="Em Operação"/>
    <s v="Restaurante, Cafeteria, Bar e Similares"/>
    <s v="95034-050"/>
    <s v="RS"/>
    <x v="448"/>
    <d v="2020-12-09T00:00:00"/>
    <d v="2022-12-09T00:00:00"/>
    <s v="32.989.315/0001-08"/>
    <s v="Restaurante"/>
    <s v="Empresário (Individual)"/>
    <s v="Inglês|Italiano"/>
    <x v="6"/>
    <x v="4"/>
    <x v="3"/>
  </r>
  <r>
    <s v="3297981603"/>
    <x v="7133"/>
    <s v="MICROEMPRESA"/>
    <x v="2288"/>
    <s v="Em Operação"/>
    <s v="Restaurante, Cafeteria, Bar e Similares"/>
    <s v="30112-021"/>
    <s v="MG"/>
    <x v="2"/>
    <d v="2020-10-19T00:00:00"/>
    <d v="2022-10-19T00:00:00"/>
    <s v="32.979.816/0001-03"/>
    <s v="Restaurante"/>
    <s v="Sociedade Empresária Limitada"/>
    <s v=" - "/>
    <x v="0"/>
    <x v="0"/>
    <x v="0"/>
  </r>
  <r>
    <s v="3283379702"/>
    <x v="7134"/>
    <s v="MICROEMPRESA"/>
    <x v="2289"/>
    <s v="Em Operação"/>
    <s v="Restaurante, Cafeteria, Bar e Similares"/>
    <s v="73770-000"/>
    <s v="GO"/>
    <x v="224"/>
    <d v="2020-11-16T00:00:00"/>
    <d v="2022-11-16T00:00:00"/>
    <s v="32.833.797/0001-02"/>
    <s v="Similar"/>
    <s v="Empresário Individual"/>
    <s v=" - "/>
    <x v="0"/>
    <x v="0"/>
    <x v="0"/>
  </r>
  <r>
    <s v="3279869829"/>
    <x v="7135"/>
    <s v="MICROEMPRESA"/>
    <x v="2290"/>
    <s v="Em Operação"/>
    <s v="Restaurante, Cafeteria, Bar e Similares"/>
    <s v="95170-166"/>
    <s v="RS"/>
    <x v="1565"/>
    <d v="2020-12-10T00:00:00"/>
    <d v="2022-12-10T00:00:00"/>
    <s v="32.798.698/0001-29"/>
    <s v="Restaurante"/>
    <s v="Sociedade Empresária Limitada"/>
    <s v=" - "/>
    <x v="2"/>
    <x v="0"/>
    <x v="0"/>
  </r>
  <r>
    <s v="3271939040"/>
    <x v="7136"/>
    <s v="MICROEMPRESA"/>
    <x v="2291"/>
    <s v="Em Operação"/>
    <s v="Restaurante, Cafeteria, Bar e Similares"/>
    <s v="87050-720"/>
    <s v="PR"/>
    <x v="89"/>
    <d v="2020-12-16T00:00:00"/>
    <d v="2022-12-16T00:00:00"/>
    <s v="32.719.390/0001-40"/>
    <s v="Restaurante"/>
    <s v="Sociedade Empresária Limitada"/>
    <s v=" - "/>
    <x v="9"/>
    <x v="0"/>
    <x v="0"/>
  </r>
  <r>
    <s v="3266991969"/>
    <x v="7137"/>
    <s v="MICROEMPRESA"/>
    <x v="2292"/>
    <s v="Em Operação"/>
    <s v="Restaurante, Cafeteria, Bar e Similares"/>
    <s v="95334-000"/>
    <s v="RS"/>
    <x v="230"/>
    <d v="2020-12-28T00:00:00"/>
    <d v="2022-12-28T00:00:00"/>
    <s v="32.669.919/0001-69"/>
    <s v="Similar"/>
    <s v="Empresário Individual"/>
    <s v="Italiano"/>
    <x v="6"/>
    <x v="4"/>
    <x v="3"/>
  </r>
  <r>
    <s v="htps:/init"/>
    <x v="7138"/>
    <s v="MICROEMPRESA"/>
    <x v="2292"/>
    <s v="Em Operação"/>
    <s v="Restaurante, Cafeteria, Bar e Similares"/>
    <s v="68515-000"/>
    <s v="PA"/>
    <x v="346"/>
    <m/>
    <m/>
    <s v="https://instagram.com/mgsteakhousepbs?igshid=1tuvbi2o9fit"/>
    <s v="03/11/2022 13:20"/>
    <s v="32.668.555/0001-00"/>
    <s v="5611-2/01 - RESTAURANTES E SIMILARES"/>
    <x v="22"/>
    <x v="0"/>
    <x v="0"/>
  </r>
  <r>
    <s v="3263103137"/>
    <x v="7139"/>
    <s v="MICROEMPRESA"/>
    <x v="2293"/>
    <s v="Em Operação"/>
    <s v="Restaurante, Cafeteria, Bar e Similares"/>
    <s v="37640-000"/>
    <s v="MG"/>
    <x v="1"/>
    <d v="2020-10-27T00:00:00"/>
    <d v="2022-10-27T00:00:00"/>
    <s v="32.631.031/0001-37"/>
    <s v="Restaurante"/>
    <s v="Empresário (Individual)"/>
    <s v=" - "/>
    <x v="0"/>
    <x v="0"/>
    <x v="0"/>
  </r>
  <r>
    <s v="3262620195"/>
    <x v="7140"/>
    <s v="MICROEMPRESA"/>
    <x v="2293"/>
    <s v="Em Operação"/>
    <s v="Restaurante, Cafeteria, Bar e Similares"/>
    <s v="14022-090"/>
    <s v="SP"/>
    <x v="203"/>
    <d v="2020-12-17T00:00:00"/>
    <d v="2022-12-17T00:00:00"/>
    <s v="32.626.201/0001-95"/>
    <s v="Restaurante"/>
    <s v="Sociedade Empresária Limitada"/>
    <s v=" - "/>
    <x v="0"/>
    <x v="0"/>
    <x v="0"/>
  </r>
  <r>
    <s v="3256117220"/>
    <x v="7141"/>
    <s v="MICROEMPRESA"/>
    <x v="2294"/>
    <s v="Em Operação"/>
    <s v="Restaurante, Cafeteria, Bar e Similares"/>
    <s v="73770-000"/>
    <s v="GO"/>
    <x v="224"/>
    <d v="2020-10-09T00:00:00"/>
    <d v="2022-10-09T00:00:00"/>
    <s v="32.561.172/0001-20"/>
    <s v="Similar"/>
    <s v="Empresário Individual"/>
    <s v=" - "/>
    <x v="2"/>
    <x v="4"/>
    <x v="3"/>
  </r>
  <r>
    <s v="3255567302"/>
    <x v="7142"/>
    <s v="MICROEMPRESA"/>
    <x v="571"/>
    <s v="Em Operação"/>
    <s v="Restaurante, Cafeteria, Bar e Similares"/>
    <s v="19274-000"/>
    <s v="SP"/>
    <x v="343"/>
    <d v="2020-10-28T00:00:00"/>
    <d v="2022-10-28T00:00:00"/>
    <s v="32.555.673/0001-02"/>
    <s v="Restaurante"/>
    <s v="Empresário Individual"/>
    <s v="Português"/>
    <x v="2"/>
    <x v="4"/>
    <x v="0"/>
  </r>
  <r>
    <s v="3249336447"/>
    <x v="7143"/>
    <s v="MICROEMPRESA"/>
    <x v="2295"/>
    <s v="Em Operação"/>
    <s v="Restaurante, Cafeteria, Bar e Similares"/>
    <s v="19273-000"/>
    <s v="SP"/>
    <x v="8"/>
    <d v="2020-11-12T00:00:00"/>
    <d v="2022-11-12T00:00:00"/>
    <s v="32.493.364/0001-47"/>
    <s v="Similar"/>
    <s v="Empresário Individual"/>
    <s v="Português"/>
    <x v="5"/>
    <x v="4"/>
    <x v="0"/>
  </r>
  <r>
    <s v="3242917505"/>
    <x v="7144"/>
    <s v="MICROEMPRESA"/>
    <x v="2296"/>
    <s v="Em Operação"/>
    <s v="Restaurante, Cafeteria, Bar e Similares"/>
    <s v="72850-570"/>
    <s v="GO"/>
    <x v="874"/>
    <d v="2020-12-18T00:00:00"/>
    <d v="2022-12-18T00:00:00"/>
    <s v="32.429.175/0001-05"/>
    <s v="Bar"/>
    <s v="Empresa Individual de Responsabilidade Limitada (de Natureza Empresária)"/>
    <s v=" - "/>
    <x v="7"/>
    <x v="13"/>
    <x v="4"/>
  </r>
  <r>
    <s v="3238235390"/>
    <x v="7145"/>
    <s v="MICROEMPRESA"/>
    <x v="2297"/>
    <s v="Em Operação"/>
    <s v="Restaurante, Cafeteria, Bar e Similares"/>
    <s v="24340-320"/>
    <s v="RJ"/>
    <x v="289"/>
    <d v="2020-11-12T00:00:00"/>
    <d v="2022-11-12T00:00:00"/>
    <s v="32.382.353/0001-90"/>
    <s v="Restaurante"/>
    <s v="Sociedade Empresária Limitada"/>
    <s v="Português"/>
    <x v="0"/>
    <x v="11"/>
    <x v="3"/>
  </r>
  <r>
    <s v="3235884206"/>
    <x v="7146"/>
    <s v="MICROEMPRESA"/>
    <x v="2298"/>
    <s v="Em Operação"/>
    <s v="Restaurante, Cafeteria, Bar e Similares"/>
    <s v="88990-000"/>
    <s v="SC"/>
    <x v="48"/>
    <d v="2020-12-02T00:00:00"/>
    <d v="2022-12-02T00:00:00"/>
    <s v="32.358.842/0001-06"/>
    <s v="Restaurante"/>
    <s v="Empresário Individual"/>
    <s v="Português"/>
    <x v="0"/>
    <x v="1"/>
    <x v="0"/>
  </r>
  <r>
    <s v="3080737500"/>
    <x v="7147"/>
    <s v="MICROEMPRESA"/>
    <x v="2299"/>
    <s v="Em Operação"/>
    <s v="Restaurante, Cafeteria, Bar e Similares"/>
    <s v="49026-010"/>
    <s v="SE"/>
    <x v="197"/>
    <d v="2020-12-29T00:00:00"/>
    <d v="2022-12-29T00:00:00"/>
    <s v="30.807.375/0002-00"/>
    <s v="Similar"/>
    <s v="Sociedade Empresária Limitada"/>
    <s v="Inglês"/>
    <x v="6"/>
    <x v="0"/>
    <x v="0"/>
  </r>
  <r>
    <s v="1218730091"/>
    <x v="7148"/>
    <s v="MICROEMPRESA"/>
    <x v="2300"/>
    <s v="Em Operação"/>
    <s v="Restaurante, Cafeteria, Bar e Similares"/>
    <s v="48280-000"/>
    <s v="BA"/>
    <x v="480"/>
    <d v="2020-12-09T00:00:00"/>
    <d v="2022-12-09T00:00:00"/>
    <s v="12.187.300/0002-91"/>
    <s v="Cafeteria"/>
    <s v="Sociedade Empresária Limitada"/>
    <s v=" - "/>
    <x v="11"/>
    <x v="0"/>
    <x v="0"/>
  </r>
  <r>
    <s v="3584070790"/>
    <x v="7149"/>
    <s v="MICROEMPRESA"/>
    <x v="2301"/>
    <s v="Em Operação"/>
    <s v="Restaurante, Cafeteria, Bar e Similares"/>
    <s v="36345-000"/>
    <s v="MG"/>
    <x v="1566"/>
    <d v="2020-07-13T00:00:00"/>
    <d v="2022-07-13T00:00:00"/>
    <s v="35.840.707/0001-90"/>
    <s v="Restaurante"/>
    <s v="Empresário Individual"/>
    <s v=" - "/>
    <x v="0"/>
    <x v="0"/>
    <x v="0"/>
  </r>
  <r>
    <s v="3581853559"/>
    <x v="7150"/>
    <s v="MICROEMPRESA"/>
    <x v="2302"/>
    <s v="Em Operação"/>
    <s v="Restaurante, Cafeteria, Bar e Similares"/>
    <s v="45428-000"/>
    <s v="BA"/>
    <x v="304"/>
    <d v="2020-08-12T00:00:00"/>
    <d v="2022-08-12T00:00:00"/>
    <s v="35.818.535/0001-59"/>
    <s v="Restaurante"/>
    <s v="Sociedade Empresária Limitada"/>
    <s v=" - "/>
    <x v="0"/>
    <x v="0"/>
    <x v="0"/>
  </r>
  <r>
    <s v="3581544701"/>
    <x v="7151"/>
    <s v="EMPRESA DE PEQUENO PORTE"/>
    <x v="2302"/>
    <s v="Em Operação"/>
    <s v="Restaurante, Cafeteria, Bar e Similares"/>
    <s v="58075-070"/>
    <s v="PB"/>
    <x v="28"/>
    <d v="2020-08-08T00:00:00"/>
    <d v="2022-08-08T00:00:00"/>
    <s v="35.815.447/0001-01"/>
    <s v="Restaurante"/>
    <s v="Sociedade Empresária Limitada"/>
    <s v=" - "/>
    <x v="0"/>
    <x v="0"/>
    <x v="0"/>
  </r>
  <r>
    <s v="3578631635"/>
    <x v="7152"/>
    <s v="EMPRESA DE PEQUENO PORTE"/>
    <x v="772"/>
    <s v="Em Operação"/>
    <s v="Restaurante, Cafeteria, Bar e Similares"/>
    <s v="01135-020"/>
    <s v="SP"/>
    <x v="5"/>
    <d v="2020-08-18T00:00:00"/>
    <d v="2022-08-18T00:00:00"/>
    <s v="35.786.316/0001-35"/>
    <s v="Bar"/>
    <s v="Sociedade Empresária Limitada"/>
    <s v=" - "/>
    <x v="0"/>
    <x v="0"/>
    <x v="0"/>
  </r>
  <r>
    <s v="3577839498"/>
    <x v="7153"/>
    <s v="MICROEMPRESA"/>
    <x v="897"/>
    <s v="Em Operação"/>
    <s v="Restaurante, Cafeteria, Bar e Similares"/>
    <s v="23968-000"/>
    <s v="RJ"/>
    <x v="667"/>
    <d v="2020-08-11T00:00:00"/>
    <d v="2022-08-11T00:00:00"/>
    <s v="35.778.394/0001-98"/>
    <s v="Restaurante"/>
    <s v="Empresário (Individual)"/>
    <s v=" - "/>
    <x v="0"/>
    <x v="0"/>
    <x v="0"/>
  </r>
  <r>
    <s v="3576745908"/>
    <x v="7154"/>
    <s v="MICROEMPRESA"/>
    <x v="937"/>
    <s v="Em Operação"/>
    <s v="Restaurante, Cafeteria, Bar e Similares"/>
    <s v="23970-000"/>
    <s v="RJ"/>
    <x v="23"/>
    <d v="2020-07-29T00:00:00"/>
    <d v="2022-07-29T00:00:00"/>
    <s v="35.767.459/0001-08"/>
    <s v="Restaurante"/>
    <s v="Sociedade Empresária Limitada"/>
    <s v="Português"/>
    <x v="1"/>
    <x v="4"/>
    <x v="0"/>
  </r>
  <r>
    <s v="3576618679"/>
    <x v="7155"/>
    <s v="MICROEMPRESA"/>
    <x v="937"/>
    <s v="Em Operação"/>
    <s v="Restaurante, Cafeteria, Bar e Similares"/>
    <s v="23970-000"/>
    <s v="RJ"/>
    <x v="23"/>
    <d v="2020-09-18T00:00:00"/>
    <d v="2022-09-18T00:00:00"/>
    <s v="35.766.186/0001-79"/>
    <s v="Restaurante"/>
    <s v="Empresário Individual"/>
    <s v="Português"/>
    <x v="2"/>
    <x v="0"/>
    <x v="0"/>
  </r>
  <r>
    <s v="3576185131"/>
    <x v="7156"/>
    <s v="MICROEMPRESA"/>
    <x v="937"/>
    <s v="Em Operação"/>
    <s v="Restaurante, Cafeteria, Bar e Similares"/>
    <s v="40026-240"/>
    <s v="BA"/>
    <x v="222"/>
    <d v="2020-07-03T00:00:00"/>
    <d v="2022-07-03T00:00:00"/>
    <s v="35.761.851/0001-31"/>
    <s v="Restaurante"/>
    <s v="Empresário (Individual)"/>
    <s v=" - "/>
    <x v="0"/>
    <x v="0"/>
    <x v="0"/>
  </r>
  <r>
    <s v="3574527006"/>
    <x v="7157"/>
    <s v="MICROEMPRESA"/>
    <x v="2231"/>
    <s v="Em Operação"/>
    <s v="Restaurante, Cafeteria, Bar e Similares"/>
    <s v="76180-000"/>
    <s v="GO"/>
    <x v="1567"/>
    <d v="2020-09-09T00:00:00"/>
    <d v="2022-09-09T00:00:00"/>
    <s v="35.745.270/0001-06"/>
    <s v="Similar"/>
    <s v="Empresário Individual"/>
    <s v=" - "/>
    <x v="0"/>
    <x v="0"/>
    <x v="0"/>
  </r>
  <r>
    <s v="3573514704"/>
    <x v="7158"/>
    <s v="MICROEMPRESA"/>
    <x v="2231"/>
    <s v="Em Operação"/>
    <s v="Restaurante, Cafeteria, Bar e Similares"/>
    <s v="29680-000"/>
    <s v="ES"/>
    <x v="962"/>
    <d v="2020-07-22T00:00:00"/>
    <d v="2022-07-22T00:00:00"/>
    <s v="35.735.147/0001-04"/>
    <s v="Cafeteria"/>
    <s v="Empresário Individual"/>
    <s v="Inglês"/>
    <x v="6"/>
    <x v="4"/>
    <x v="3"/>
  </r>
  <r>
    <s v="3572830643"/>
    <x v="7159"/>
    <s v="MICROEMPRESA"/>
    <x v="2232"/>
    <s v="Em Operação"/>
    <s v="Restaurante, Cafeteria, Bar e Similares"/>
    <s v="45807-000"/>
    <s v="BA"/>
    <x v="704"/>
    <d v="2020-07-24T00:00:00"/>
    <d v="2022-07-24T00:00:00"/>
    <s v="35.728.306/0001-43"/>
    <s v="Restaurante"/>
    <s v="Sociedade Empresária Limitada"/>
    <s v=" - "/>
    <x v="0"/>
    <x v="0"/>
    <x v="0"/>
  </r>
  <r>
    <s v="3571472148"/>
    <x v="7160"/>
    <s v="MICROEMPRESA"/>
    <x v="2303"/>
    <s v="Em Operação"/>
    <s v="Restaurante, Cafeteria, Bar e Similares"/>
    <s v="29680-000"/>
    <s v="ES"/>
    <x v="962"/>
    <d v="2020-07-23T00:00:00"/>
    <d v="2022-07-23T00:00:00"/>
    <s v="35.714.721/0001-48"/>
    <s v="Similar"/>
    <s v="Empresário Individual"/>
    <s v="Inglês"/>
    <x v="0"/>
    <x v="5"/>
    <x v="3"/>
  </r>
  <r>
    <s v="3570061316"/>
    <x v="7161"/>
    <s v="MICROEMPRESA"/>
    <x v="2233"/>
    <s v="Em Operação"/>
    <s v="Restaurante, Cafeteria, Bar e Similares"/>
    <s v="23970-000"/>
    <s v="RJ"/>
    <x v="23"/>
    <d v="2020-09-04T00:00:00"/>
    <d v="2022-09-04T00:00:00"/>
    <s v="35.700.613/0001-16"/>
    <s v="Similar"/>
    <s v="Empresário Individual"/>
    <s v=" - "/>
    <x v="0"/>
    <x v="1"/>
    <x v="0"/>
  </r>
  <r>
    <s v="3568495101"/>
    <x v="7162"/>
    <s v="MICROEMPRESA"/>
    <x v="2304"/>
    <s v="Em Operação"/>
    <s v="Restaurante, Cafeteria, Bar e Similares"/>
    <s v="45655-120"/>
    <s v="BA"/>
    <x v="209"/>
    <d v="2020-08-12T00:00:00"/>
    <d v="2022-08-12T00:00:00"/>
    <s v="35.684.951/0001-01"/>
    <s v="Restaurante"/>
    <s v="Empresa Individual de Responsabilidade Limitada (de Natureza Empresária)"/>
    <s v=" - "/>
    <x v="0"/>
    <x v="5"/>
    <x v="6"/>
  </r>
  <r>
    <s v="3567404860"/>
    <x v="7163"/>
    <s v="MICROEMPRESA"/>
    <x v="941"/>
    <s v="Em Operação"/>
    <s v="Restaurante, Cafeteria, Bar e Similares"/>
    <s v="13960-000"/>
    <s v="SP"/>
    <x v="145"/>
    <d v="2020-07-27T00:00:00"/>
    <d v="2022-07-27T00:00:00"/>
    <s v="35.674.048/0001-60"/>
    <s v="Restaurante"/>
    <s v="Empresário (Individual)"/>
    <s v=" - "/>
    <x v="6"/>
    <x v="1"/>
    <x v="4"/>
  </r>
  <r>
    <s v="3567204109"/>
    <x v="7164"/>
    <s v="MICROEMPRESA"/>
    <x v="941"/>
    <s v="Em Operação"/>
    <s v="Restaurante, Cafeteria, Bar e Similares"/>
    <s v="45424-000"/>
    <s v="BA"/>
    <x v="1568"/>
    <d v="2020-08-26T00:00:00"/>
    <d v="2022-08-26T00:00:00"/>
    <s v="35.672.041/0001-09"/>
    <s v="Similar"/>
    <s v="Empresário (Individual)"/>
    <s v="Espanhol"/>
    <x v="2"/>
    <x v="0"/>
    <x v="0"/>
  </r>
  <r>
    <s v="3566100350"/>
    <x v="7165"/>
    <s v="MICROEMPRESA"/>
    <x v="1017"/>
    <s v="Em Operação"/>
    <s v="Restaurante, Cafeteria, Bar e Similares"/>
    <s v="45930-000"/>
    <s v="BA"/>
    <x v="13"/>
    <d v="2020-09-02T00:00:00"/>
    <d v="2022-09-02T00:00:00"/>
    <s v="35.661.003/0001-50"/>
    <s v="Restaurante"/>
    <s v="Sociedade Empresária Limitada"/>
    <s v="Português"/>
    <x v="0"/>
    <x v="5"/>
    <x v="0"/>
  </r>
  <r>
    <s v="3564594545"/>
    <x v="7166"/>
    <s v="MICROEMPRESA"/>
    <x v="1035"/>
    <s v="Em Operação"/>
    <s v="Restaurante, Cafeteria, Bar e Similares"/>
    <s v="64078-325"/>
    <s v="PI"/>
    <x v="219"/>
    <d v="2020-07-15T00:00:00"/>
    <d v="2022-07-15T00:00:00"/>
    <s v="35.645.945/0001-45"/>
    <s v="Restaurante"/>
    <s v="Empresário Individual"/>
    <s v=" - "/>
    <x v="7"/>
    <x v="0"/>
    <x v="0"/>
  </r>
  <r>
    <s v="3562287500"/>
    <x v="7167"/>
    <s v="MICROEMPRESA"/>
    <x v="1177"/>
    <s v="Em Operação"/>
    <s v="Restaurante, Cafeteria, Bar e Similares"/>
    <s v="23970-000"/>
    <s v="RJ"/>
    <x v="23"/>
    <d v="2020-07-23T00:00:00"/>
    <d v="2022-07-23T00:00:00"/>
    <s v="35.622.875/0001-00"/>
    <s v="Restaurante"/>
    <s v="Empresário (Individual)"/>
    <s v=" - "/>
    <x v="0"/>
    <x v="0"/>
    <x v="0"/>
  </r>
  <r>
    <s v="3561964103"/>
    <x v="7168"/>
    <s v="MICROEMPRESA"/>
    <x v="1177"/>
    <s v="Em Operação"/>
    <s v="Restaurante, Cafeteria, Bar e Similares"/>
    <s v="57601-200"/>
    <s v="AL"/>
    <x v="595"/>
    <d v="2020-07-02T00:00:00"/>
    <d v="2022-07-02T00:00:00"/>
    <s v="35.619.641/0001-03"/>
    <s v="Restaurante"/>
    <s v="Sociedade Empresária Limitada"/>
    <s v=" - "/>
    <x v="0"/>
    <x v="1"/>
    <x v="0"/>
  </r>
  <r>
    <s v="3559284797"/>
    <x v="7169"/>
    <s v="MICROEMPRESA"/>
    <x v="2305"/>
    <s v="Em Operação"/>
    <s v="Restaurante, Cafeteria, Bar e Similares"/>
    <s v="28950-000"/>
    <s v="RJ"/>
    <x v="80"/>
    <d v="2020-07-20T00:00:00"/>
    <d v="2022-07-20T00:00:00"/>
    <s v="35.592.847/0001-97"/>
    <s v="Bar"/>
    <s v="Sociedade Empresária Limitada"/>
    <s v="Português|Espanhol|Inglês"/>
    <x v="7"/>
    <x v="13"/>
    <x v="4"/>
  </r>
  <r>
    <s v="3557470985"/>
    <x v="7170"/>
    <s v="MICROEMPRESA"/>
    <x v="1287"/>
    <s v="Em Operação"/>
    <s v="Restaurante, Cafeteria, Bar e Similares"/>
    <s v="74810-210"/>
    <s v="GO"/>
    <x v="11"/>
    <d v="2020-07-16T00:00:00"/>
    <d v="2022-07-16T00:00:00"/>
    <s v="35.574.709/0001-85"/>
    <s v="Restaurante"/>
    <s v="Empresário Individual"/>
    <s v=" - "/>
    <x v="0"/>
    <x v="0"/>
    <x v="0"/>
  </r>
  <r>
    <s v="3556724813"/>
    <x v="7171"/>
    <s v="MICROEMPRESA"/>
    <x v="1385"/>
    <s v="Em Operação"/>
    <s v="Restaurante, Cafeteria, Bar e Similares"/>
    <s v="45910-000"/>
    <s v="BA"/>
    <x v="1569"/>
    <d v="2020-08-31T00:00:00"/>
    <d v="2022-08-31T00:00:00"/>
    <s v="35.567.248/0001-13"/>
    <s v="Restaurante"/>
    <s v="Empresário Individual"/>
    <s v="Inglês|Espanhol"/>
    <x v="2"/>
    <x v="0"/>
    <x v="0"/>
  </r>
  <r>
    <s v="3556339137"/>
    <x v="7172"/>
    <s v="MICROEMPRESA"/>
    <x v="1385"/>
    <s v="Em Operação"/>
    <s v="Restaurante, Cafeteria, Bar e Similares"/>
    <s v="29200-250"/>
    <s v="ES"/>
    <x v="199"/>
    <d v="2020-09-02T00:00:00"/>
    <d v="2022-09-02T00:00:00"/>
    <s v="35.563.391/0001-37"/>
    <s v="Restaurante"/>
    <s v="Empresário Individual"/>
    <s v=" - "/>
    <x v="0"/>
    <x v="7"/>
    <x v="0"/>
  </r>
  <r>
    <s v="3549155757"/>
    <x v="7173"/>
    <s v="MICROEMPRESA"/>
    <x v="2306"/>
    <s v="Em Operação"/>
    <s v="Restaurante, Cafeteria, Bar e Similares"/>
    <s v="37680-000"/>
    <s v="MG"/>
    <x v="31"/>
    <d v="2020-07-16T00:00:00"/>
    <d v="2022-07-16T00:00:00"/>
    <s v="35.491.557/0001-57"/>
    <s v="Similar"/>
    <s v="Sociedade Empresária Limitada"/>
    <s v=" - "/>
    <x v="6"/>
    <x v="4"/>
    <x v="9"/>
  </r>
  <r>
    <s v="3549077199"/>
    <x v="7174"/>
    <s v="MICROEMPRESA"/>
    <x v="2306"/>
    <s v="Em Operação"/>
    <s v="Restaurante, Cafeteria, Bar e Similares"/>
    <s v="50030-040"/>
    <s v="PE"/>
    <x v="559"/>
    <d v="2020-07-20T00:00:00"/>
    <d v="2022-07-20T00:00:00"/>
    <s v="35.490.771/0001-99"/>
    <s v="Cafeteria"/>
    <s v="Sociedade Empresária Limitada"/>
    <s v="Inglês|Espanhol"/>
    <x v="0"/>
    <x v="1"/>
    <x v="1"/>
  </r>
  <r>
    <s v="3548139765"/>
    <x v="7175"/>
    <s v="MICROEMPRESA"/>
    <x v="2234"/>
    <s v="Em Operação"/>
    <s v="Restaurante, Cafeteria, Bar e Similares"/>
    <s v="88960-000"/>
    <s v="SC"/>
    <x v="1097"/>
    <d v="2020-09-02T00:00:00"/>
    <d v="2022-09-02T00:00:00"/>
    <s v="35.481.397/0001-65"/>
    <s v="Cafeteria"/>
    <s v="Sociedade Empresária Limitada"/>
    <s v=" - "/>
    <x v="0"/>
    <x v="0"/>
    <x v="0"/>
  </r>
  <r>
    <s v="3548070871"/>
    <x v="7176"/>
    <s v="MICROEMPRESA"/>
    <x v="2234"/>
    <s v="Em Operação"/>
    <s v="Restaurante, Cafeteria, Bar e Similares"/>
    <s v="59575-000"/>
    <s v="RN"/>
    <x v="59"/>
    <d v="2020-07-10T00:00:00"/>
    <d v="2022-07-10T00:00:00"/>
    <s v="35.480.708/0001-71"/>
    <s v="Bar"/>
    <s v="Empresário Individual"/>
    <s v=" - "/>
    <x v="0"/>
    <x v="0"/>
    <x v="0"/>
  </r>
  <r>
    <s v="3547858345"/>
    <x v="7177"/>
    <s v="MICROEMPRESA"/>
    <x v="2234"/>
    <s v="Em Operação"/>
    <s v="Restaurante, Cafeteria, Bar e Similares"/>
    <s v="88950-000"/>
    <s v="SC"/>
    <x v="901"/>
    <d v="2020-09-23T00:00:00"/>
    <d v="2022-09-23T00:00:00"/>
    <s v="35.478.583/0001-45"/>
    <s v="Restaurante"/>
    <s v="Empresário Individual"/>
    <s v=" - "/>
    <x v="2"/>
    <x v="0"/>
    <x v="0"/>
  </r>
  <r>
    <s v="3547317509"/>
    <x v="7178"/>
    <s v="MICROEMPRESA"/>
    <x v="2234"/>
    <s v="Em Operação"/>
    <s v="Restaurante, Cafeteria, Bar e Similares"/>
    <s v="39230-000"/>
    <s v="MG"/>
    <x v="1570"/>
    <d v="2020-08-26T00:00:00"/>
    <d v="2022-08-26T00:00:00"/>
    <s v="35.473.175/0001-09"/>
    <s v="Restaurante"/>
    <s v="Empresa Individual de Responsabilidade Limitada (de Natureza Empresária)"/>
    <s v=" - "/>
    <x v="0"/>
    <x v="1"/>
    <x v="0"/>
  </r>
  <r>
    <s v="3547189671"/>
    <x v="7179"/>
    <s v="MICROEMPRESA"/>
    <x v="2234"/>
    <s v="Em Operação"/>
    <s v="Restaurante, Cafeteria, Bar e Similares"/>
    <s v="46960-000"/>
    <s v="BA"/>
    <x v="114"/>
    <d v="2020-09-08T00:00:00"/>
    <d v="2022-09-08T00:00:00"/>
    <s v="35.471.896/0001-71"/>
    <s v="Restaurante"/>
    <s v="Sociedade Empresária Limitada"/>
    <s v=" - "/>
    <x v="1"/>
    <x v="0"/>
    <x v="0"/>
  </r>
  <r>
    <s v="3544835900"/>
    <x v="7180"/>
    <s v="MICROEMPRESA"/>
    <x v="1523"/>
    <s v="Em Operação"/>
    <s v="Restaurante, Cafeteria, Bar e Similares"/>
    <s v="74640-060"/>
    <s v="GO"/>
    <x v="11"/>
    <d v="2020-08-20T00:00:00"/>
    <d v="2022-08-20T00:00:00"/>
    <s v="35.448.359/0001-00"/>
    <s v="Similar"/>
    <s v="Empresário Individual"/>
    <s v=" - "/>
    <x v="6"/>
    <x v="0"/>
    <x v="0"/>
  </r>
  <r>
    <s v="3544004803"/>
    <x v="7181"/>
    <s v="EMPRESA DE PEQUENO PORTE"/>
    <x v="1523"/>
    <s v="Em Operação"/>
    <s v="Restaurante, Cafeteria, Bar e Similares"/>
    <s v="95913-176"/>
    <s v="RS"/>
    <x v="1550"/>
    <d v="2020-07-27T00:00:00"/>
    <d v="2022-07-27T00:00:00"/>
    <s v="35.440.048/0001-03"/>
    <s v="Similar"/>
    <s v="Sociedade Empresária Limitada"/>
    <s v=" - "/>
    <x v="0"/>
    <x v="0"/>
    <x v="0"/>
  </r>
  <r>
    <s v="3543312101"/>
    <x v="7182"/>
    <s v="MICROEMPRESA"/>
    <x v="2307"/>
    <s v="Em Operação"/>
    <s v="Restaurante, Cafeteria, Bar e Similares"/>
    <s v="13960-000"/>
    <s v="SP"/>
    <x v="145"/>
    <d v="2020-07-30T00:00:00"/>
    <d v="2022-07-30T00:00:00"/>
    <s v="35.433.121/0001-01"/>
    <s v="Restaurante"/>
    <s v="Sociedade Empresária Limitada"/>
    <s v=" - "/>
    <x v="0"/>
    <x v="0"/>
    <x v="0"/>
  </r>
  <r>
    <s v="3534770220"/>
    <x v="7183"/>
    <s v="MICROEMPRESA"/>
    <x v="1675"/>
    <s v="Em Operação"/>
    <s v="Restaurante, Cafeteria, Bar e Similares"/>
    <s v="89135-000"/>
    <s v="SC"/>
    <x v="1571"/>
    <d v="2020-09-10T00:00:00"/>
    <d v="2022-09-10T00:00:00"/>
    <s v="35.347.702/0001-20"/>
    <s v="Similar"/>
    <s v="Empresário Individual"/>
    <s v=" - "/>
    <x v="0"/>
    <x v="0"/>
    <x v="0"/>
  </r>
  <r>
    <s v="3530475220"/>
    <x v="7184"/>
    <s v="MICROEMPRESA"/>
    <x v="2308"/>
    <s v="Em Operação"/>
    <s v="Restaurante, Cafeteria, Bar e Similares"/>
    <s v="62350-000"/>
    <s v="CE"/>
    <x v="755"/>
    <d v="2020-08-12T00:00:00"/>
    <d v="2022-08-12T00:00:00"/>
    <s v="35.304.752/0001-20"/>
    <s v="Restaurante"/>
    <s v="Empresário (Individual)"/>
    <s v="Português"/>
    <x v="0"/>
    <x v="10"/>
    <x v="0"/>
  </r>
  <r>
    <s v="3523719239"/>
    <x v="7185"/>
    <s v="MICROEMPRESA"/>
    <x v="1804"/>
    <s v="Em Operação"/>
    <s v="Restaurante, Cafeteria, Bar e Similares"/>
    <s v="13900-400"/>
    <s v="SP"/>
    <x v="1088"/>
    <d v="2020-07-22T00:00:00"/>
    <d v="2022-07-22T00:00:00"/>
    <s v="35.237.192/0001-39"/>
    <s v="Restaurante"/>
    <s v="Sociedade Empresária Limitada"/>
    <s v=" - "/>
    <x v="6"/>
    <x v="0"/>
    <x v="0"/>
  </r>
  <r>
    <s v="3523037008"/>
    <x v="7186"/>
    <s v="MICROEMPRESA"/>
    <x v="1804"/>
    <s v="Em Operação"/>
    <s v="Restaurante, Cafeteria, Bar e Similares"/>
    <s v="75681-640"/>
    <s v="GO"/>
    <x v="32"/>
    <d v="2020-08-07T00:00:00"/>
    <d v="2022-08-07T00:00:00"/>
    <s v="35.230.370/0001-08"/>
    <s v="Restaurante"/>
    <s v="Empresário Individual"/>
    <s v=" - "/>
    <x v="2"/>
    <x v="4"/>
    <x v="0"/>
  </r>
  <r>
    <s v="3521530117"/>
    <x v="7187"/>
    <s v="DEMAIS"/>
    <x v="2309"/>
    <s v="Em Implantação"/>
    <s v="Restaurante, Cafeteria, Bar e Similares"/>
    <s v="95670-000"/>
    <s v="RS"/>
    <x v="84"/>
    <d v="2020-08-12T00:00:00"/>
    <d v="2022-08-12T00:00:00"/>
    <s v="35.215.301/0001-17"/>
    <s v="Bar"/>
    <s v="Sociedade Anônima Fechada"/>
    <s v=" - "/>
    <x v="3"/>
    <x v="5"/>
    <x v="3"/>
  </r>
  <r>
    <s v="3520333636"/>
    <x v="7188"/>
    <s v="MICROEMPRESA"/>
    <x v="2309"/>
    <s v="Em Operação"/>
    <s v="Restaurante, Cafeteria, Bar e Similares"/>
    <s v="45420-000"/>
    <s v="BA"/>
    <x v="337"/>
    <d v="2020-08-21T00:00:00"/>
    <d v="2022-08-21T00:00:00"/>
    <s v="35.203.336/0001-36"/>
    <s v="Restaurante"/>
    <s v="Empresário Individual"/>
    <s v=" - "/>
    <x v="2"/>
    <x v="4"/>
    <x v="0"/>
  </r>
  <r>
    <s v="3517722070"/>
    <x v="7189"/>
    <s v="MICROEMPRESA"/>
    <x v="1837"/>
    <s v="Em Operação"/>
    <s v="Restaurante, Cafeteria, Bar e Similares"/>
    <s v="85660-000"/>
    <s v="PR"/>
    <x v="1572"/>
    <d v="2020-09-09T00:00:00"/>
    <d v="2022-09-09T00:00:00"/>
    <s v="35.177.220/0001-70"/>
    <s v="Restaurante"/>
    <s v="Sociedade Empresária Limitada"/>
    <s v=" - "/>
    <x v="2"/>
    <x v="0"/>
    <x v="0"/>
  </r>
  <r>
    <s v="3515932984"/>
    <x v="7190"/>
    <s v="EMPRESA DE PEQUENO PORTE"/>
    <x v="2310"/>
    <s v="Em Operação"/>
    <s v="Restaurante, Cafeteria, Bar e Similares"/>
    <s v="13087-901"/>
    <s v="SP"/>
    <x v="302"/>
    <d v="2020-09-29T00:00:00"/>
    <d v="2022-09-29T00:00:00"/>
    <s v="35.159.329/0001-84"/>
    <s v="Similar"/>
    <s v="Empresa Individual de Responsabilidade Limitada (de Natureza Empresária)"/>
    <s v=" - "/>
    <x v="0"/>
    <x v="0"/>
    <x v="0"/>
  </r>
  <r>
    <s v="3515100455"/>
    <x v="7191"/>
    <s v="MICROEMPRESA"/>
    <x v="1854"/>
    <s v="Em Operação"/>
    <s v="Restaurante, Cafeteria, Bar e Similares"/>
    <s v="37310-000"/>
    <s v="MG"/>
    <x v="1573"/>
    <d v="2020-09-25T00:00:00"/>
    <d v="2022-09-25T00:00:00"/>
    <s v="35.151.004/0001-55"/>
    <s v="Restaurante"/>
    <s v="Empresário (Individual)"/>
    <s v=" - "/>
    <x v="0"/>
    <x v="0"/>
    <x v="0"/>
  </r>
  <r>
    <s v="3512511064"/>
    <x v="7192"/>
    <s v="MICROEMPRESA"/>
    <x v="2311"/>
    <s v="Em Operação"/>
    <s v="Restaurante, Cafeteria, Bar e Similares"/>
    <s v="28930-000"/>
    <s v="RJ"/>
    <x v="212"/>
    <d v="2020-09-14T00:00:00"/>
    <d v="2022-09-14T00:00:00"/>
    <s v="35.125.110/0001-64"/>
    <s v="Restaurante"/>
    <s v="Empresário (Individual)"/>
    <s v=" - "/>
    <x v="2"/>
    <x v="0"/>
    <x v="0"/>
  </r>
  <r>
    <s v="3511580807"/>
    <x v="7193"/>
    <s v="MICROEMPRESA"/>
    <x v="1862"/>
    <s v="Em Operação"/>
    <s v="Restaurante, Cafeteria, Bar e Similares"/>
    <s v="59585-000"/>
    <s v="RN"/>
    <x v="309"/>
    <d v="2020-09-18T00:00:00"/>
    <d v="2022-09-18T00:00:00"/>
    <s v="35.115.808/0001-07"/>
    <s v="Restaurante"/>
    <s v="Sociedade Empresária Limitada"/>
    <s v=" - "/>
    <x v="0"/>
    <x v="0"/>
    <x v="0"/>
  </r>
  <r>
    <s v="3510926462"/>
    <x v="7194"/>
    <s v="MICROEMPRESA"/>
    <x v="1862"/>
    <s v="Em Operação"/>
    <s v="Restaurante, Cafeteria, Bar e Similares"/>
    <s v="75667-000"/>
    <s v="GO"/>
    <x v="524"/>
    <d v="2020-09-09T00:00:00"/>
    <d v="2022-09-09T00:00:00"/>
    <s v="35.109.264/0001-62"/>
    <s v="Restaurante"/>
    <s v="Empresário (Individual)"/>
    <s v=" - "/>
    <x v="0"/>
    <x v="0"/>
    <x v="0"/>
  </r>
  <r>
    <s v="3509433834"/>
    <x v="7195"/>
    <s v="EMPRESA DE PEQUENO PORTE"/>
    <x v="2312"/>
    <s v="Em Operação"/>
    <s v="Restaurante, Cafeteria, Bar e Similares"/>
    <s v="78850-000"/>
    <s v="MT"/>
    <x v="935"/>
    <d v="2020-07-20T00:00:00"/>
    <d v="2022-07-20T00:00:00"/>
    <s v="35.094.338/0001-34"/>
    <s v="Restaurante"/>
    <s v="Sociedade Empresária Limitada"/>
    <s v="Inglês"/>
    <x v="2"/>
    <x v="4"/>
    <x v="3"/>
  </r>
  <r>
    <s v="3507803483"/>
    <x v="7196"/>
    <s v="MICROEMPRESA"/>
    <x v="2299"/>
    <s v="Em Operação"/>
    <s v="Restaurante, Cafeteria, Bar e Similares"/>
    <s v="95680-000"/>
    <s v="RS"/>
    <x v="355"/>
    <d v="2020-08-01T00:00:00"/>
    <d v="2022-08-01T00:00:00"/>
    <s v="35.078.034/0001-83"/>
    <s v="Restaurante"/>
    <s v="Sociedade Empresária Limitada"/>
    <s v=" - "/>
    <x v="0"/>
    <x v="8"/>
    <x v="3"/>
  </r>
  <r>
    <s v="3507330085"/>
    <x v="7197"/>
    <s v="EMPRESA DE PEQUENO PORTE"/>
    <x v="1888"/>
    <s v="Em Operação"/>
    <s v="Restaurante, Cafeteria, Bar e Similares"/>
    <s v="93010-030"/>
    <s v="RS"/>
    <x v="207"/>
    <d v="2020-07-23T00:00:00"/>
    <d v="2022-07-23T00:00:00"/>
    <s v="35.073.300/0001-85"/>
    <s v="Restaurante"/>
    <s v="Sociedade Empresária Limitada"/>
    <s v=" - "/>
    <x v="0"/>
    <x v="0"/>
    <x v="0"/>
  </r>
  <r>
    <s v="3506772248"/>
    <x v="7198"/>
    <s v="MICROEMPRESA"/>
    <x v="1888"/>
    <s v="Em Operação"/>
    <s v="Restaurante, Cafeteria, Bar e Similares"/>
    <s v="55680-000"/>
    <s v="PE"/>
    <x v="113"/>
    <d v="2020-08-31T00:00:00"/>
    <d v="2022-08-31T00:00:00"/>
    <s v="35.067.722/0001-48"/>
    <s v="Restaurante"/>
    <s v="Empresário (Individual)"/>
    <s v=" - "/>
    <x v="0"/>
    <x v="0"/>
    <x v="0"/>
  </r>
  <r>
    <s v="3504794732"/>
    <x v="7199"/>
    <s v="MICROEMPRESA"/>
    <x v="2313"/>
    <s v="Em Operação"/>
    <s v="Restaurante, Cafeteria, Bar e Similares"/>
    <s v="23970-000"/>
    <s v="RJ"/>
    <x v="23"/>
    <d v="2020-07-22T00:00:00"/>
    <d v="2022-07-22T00:00:00"/>
    <s v="35.047.947/0001-32"/>
    <s v="Restaurante"/>
    <s v="Sociedade Empresária Limitada"/>
    <s v=" - "/>
    <x v="2"/>
    <x v="4"/>
    <x v="4"/>
  </r>
  <r>
    <s v="3504792239"/>
    <x v="7200"/>
    <s v="MICROEMPRESA"/>
    <x v="2313"/>
    <s v="Em Operação"/>
    <s v="Restaurante, Cafeteria, Bar e Similares"/>
    <s v="37440-000"/>
    <s v="MG"/>
    <x v="922"/>
    <d v="2020-07-03T00:00:00"/>
    <d v="2022-07-03T00:00:00"/>
    <s v="35.047.922/0001-39"/>
    <s v="Cafeteria"/>
    <s v="Empresário Individual"/>
    <s v=" - "/>
    <x v="2"/>
    <x v="0"/>
    <x v="0"/>
  </r>
  <r>
    <s v="3504199668"/>
    <x v="7201"/>
    <s v="MICROEMPRESA"/>
    <x v="2313"/>
    <s v="Em Operação"/>
    <s v="Restaurante, Cafeteria, Bar e Similares"/>
    <s v="64204-035"/>
    <s v="PI"/>
    <x v="776"/>
    <d v="2020-08-31T00:00:00"/>
    <d v="2022-08-31T00:00:00"/>
    <s v="35.041.996/0001-68"/>
    <s v="Restaurante"/>
    <s v="Sociedade Empresária Limitada"/>
    <s v=" - "/>
    <x v="0"/>
    <x v="1"/>
    <x v="0"/>
  </r>
  <r>
    <s v="3497173818"/>
    <x v="7202"/>
    <s v="MICROEMPRESA"/>
    <x v="2314"/>
    <s v="Em Operação"/>
    <s v="Restaurante, Cafeteria, Bar e Similares"/>
    <s v="18550-000"/>
    <s v="SP"/>
    <x v="858"/>
    <d v="2020-08-03T00:00:00"/>
    <d v="2022-08-03T00:00:00"/>
    <s v="34.971.738/0001-18"/>
    <s v="Bar"/>
    <s v="Empresa Individual de Responsabilidade Limitada (de Natureza Empresária)"/>
    <s v=" - "/>
    <x v="0"/>
    <x v="0"/>
    <x v="0"/>
  </r>
  <r>
    <s v="3496393630"/>
    <x v="7203"/>
    <s v="MICROEMPRESA"/>
    <x v="1903"/>
    <s v="Em Operação"/>
    <s v="Restaurante, Cafeteria, Bar e Similares"/>
    <s v="88420-000"/>
    <s v="SC"/>
    <x v="534"/>
    <d v="2020-07-05T00:00:00"/>
    <d v="2022-07-05T00:00:00"/>
    <s v="34.963.936/0001-30"/>
    <s v="Restaurante"/>
    <s v="Empresário (Individual)"/>
    <s v="Alemão"/>
    <x v="3"/>
    <x v="4"/>
    <x v="1"/>
  </r>
  <r>
    <s v="3495476393"/>
    <x v="7204"/>
    <s v="MICROEMPRESA"/>
    <x v="1903"/>
    <s v="Em Operação"/>
    <s v="Restaurante, Cafeteria, Bar e Similares"/>
    <s v="59090-560"/>
    <s v="RN"/>
    <x v="218"/>
    <d v="2020-08-31T00:00:00"/>
    <d v="2022-08-31T00:00:00"/>
    <s v="34.954.763/0001-93"/>
    <s v="Restaurante"/>
    <s v="Empresário (Individual)"/>
    <s v=" - "/>
    <x v="0"/>
    <x v="0"/>
    <x v="0"/>
  </r>
  <r>
    <s v="3495231172"/>
    <x v="7205"/>
    <s v="MICROEMPRESA"/>
    <x v="2315"/>
    <s v="Em Operação"/>
    <s v="Restaurante, Cafeteria, Bar e Similares"/>
    <s v="48287-000"/>
    <s v="BA"/>
    <x v="1574"/>
    <d v="2020-07-03T00:00:00"/>
    <d v="2022-07-03T00:00:00"/>
    <s v="34.952.311/0001-72"/>
    <s v="Restaurante"/>
    <s v="Empresa Individual de Responsabilidade Limitada (de Natureza Empresária)"/>
    <s v="Inglês|Espanhol"/>
    <x v="1"/>
    <x v="16"/>
    <x v="17"/>
  </r>
  <r>
    <s v="3490580307"/>
    <x v="7206"/>
    <s v="MICROEMPRESA"/>
    <x v="1936"/>
    <s v="Em Operação"/>
    <s v="Restaurante, Cafeteria, Bar e Similares"/>
    <s v="74215-110"/>
    <s v="GO"/>
    <x v="11"/>
    <d v="2020-09-17T00:00:00"/>
    <d v="2022-09-17T00:00:00"/>
    <s v="34.905.803/0001-07"/>
    <s v="Similar"/>
    <s v="Empresa Individual de Responsabilidade Limitada (de Natureza Empresária)"/>
    <s v=" - "/>
    <x v="0"/>
    <x v="0"/>
    <x v="0"/>
  </r>
  <r>
    <s v="3489503558"/>
    <x v="7207"/>
    <s v="EMPRESA DE PEQUENO PORTE"/>
    <x v="2240"/>
    <s v="Em Operação"/>
    <s v="Restaurante, Cafeteria, Bar e Similares"/>
    <s v="29055-260"/>
    <s v="ES"/>
    <x v="255"/>
    <d v="2020-07-16T00:00:00"/>
    <d v="2022-07-16T00:00:00"/>
    <s v="34.895.035/0001-58"/>
    <s v="Restaurante"/>
    <s v="Sociedade Empresária Limitada"/>
    <s v=" - "/>
    <x v="0"/>
    <x v="1"/>
    <x v="0"/>
  </r>
  <r>
    <s v="3489497488"/>
    <x v="7208"/>
    <s v="EMPRESA DE PEQUENO PORTE"/>
    <x v="2240"/>
    <s v="Em Operação"/>
    <s v="Restaurante, Cafeteria, Bar e Similares"/>
    <s v="04548-040"/>
    <s v="SP"/>
    <x v="5"/>
    <d v="2020-09-16T00:00:00"/>
    <d v="2022-09-16T00:00:00"/>
    <s v="34.894.974/0001-88"/>
    <s v="Bar"/>
    <s v="Empresário (Individual)"/>
    <s v="Inglês"/>
    <x v="5"/>
    <x v="0"/>
    <x v="0"/>
  </r>
  <r>
    <s v="3487914292"/>
    <x v="7209"/>
    <s v="MICROEMPRESA"/>
    <x v="1944"/>
    <s v="Em Operação"/>
    <s v="Restaurante, Cafeteria, Bar e Similares"/>
    <s v="74115-030"/>
    <s v="GO"/>
    <x v="11"/>
    <d v="2020-09-16T00:00:00"/>
    <d v="2022-09-16T00:00:00"/>
    <s v="34.879.142/0001-92"/>
    <s v="Cafeteria"/>
    <s v="Empresário Individual"/>
    <s v=" - "/>
    <x v="0"/>
    <x v="0"/>
    <x v="0"/>
  </r>
  <r>
    <s v="3484502319"/>
    <x v="7210"/>
    <s v="EMPRESA DE PEQUENO PORTE"/>
    <x v="2316"/>
    <s v="Em Operação"/>
    <s v="Restaurante, Cafeteria, Bar e Similares"/>
    <s v="28893-054"/>
    <s v="RJ"/>
    <x v="249"/>
    <d v="2020-07-26T00:00:00"/>
    <d v="2022-07-26T00:00:00"/>
    <s v="34.845.023/0001-19"/>
    <s v="Restaurante"/>
    <s v="Empresa Individual de Responsabilidade Limitada (de Natureza Empresária)"/>
    <s v=" - "/>
    <x v="6"/>
    <x v="0"/>
    <x v="0"/>
  </r>
  <r>
    <s v="3483436208"/>
    <x v="7211"/>
    <s v="MICROEMPRESA"/>
    <x v="2317"/>
    <s v="Em Operação"/>
    <s v="Restaurante, Cafeteria, Bar e Similares"/>
    <s v="50030-030"/>
    <s v="PE"/>
    <x v="559"/>
    <d v="2020-08-06T00:00:00"/>
    <d v="2022-08-06T00:00:00"/>
    <s v="34.834.362/0001-08"/>
    <s v="Restaurante"/>
    <s v="Sociedade Empresária Limitada"/>
    <s v="Inglês|Espanhol"/>
    <x v="11"/>
    <x v="0"/>
    <x v="0"/>
  </r>
  <r>
    <s v="3480527136"/>
    <x v="7212"/>
    <s v="MICROEMPRESA"/>
    <x v="1950"/>
    <s v="Em Operação"/>
    <s v="Restaurante, Cafeteria, Bar e Similares"/>
    <s v="37640-000"/>
    <s v="MG"/>
    <x v="1"/>
    <d v="2020-07-09T00:00:00"/>
    <d v="2022-07-09T00:00:00"/>
    <s v="34.805.271/0001-36"/>
    <s v="Restaurante"/>
    <s v="Empresário (Individual)"/>
    <s v=" - "/>
    <x v="12"/>
    <x v="0"/>
    <x v="0"/>
  </r>
  <r>
    <s v="3473210213"/>
    <x v="7213"/>
    <s v="MICROEMPRESA"/>
    <x v="2244"/>
    <s v="Em Operação"/>
    <s v="Restaurante, Cafeteria, Bar e Similares"/>
    <s v="58292-000"/>
    <s v="PB"/>
    <x v="696"/>
    <d v="2020-07-11T00:00:00"/>
    <d v="2022-07-11T00:00:00"/>
    <s v="34.732.102/0001-13"/>
    <s v="Similar"/>
    <s v="Empresário Individual"/>
    <s v=" - "/>
    <x v="0"/>
    <x v="0"/>
    <x v="0"/>
  </r>
  <r>
    <s v="3472734030"/>
    <x v="7214"/>
    <s v="MICROEMPRESA"/>
    <x v="2244"/>
    <s v="Em Operação"/>
    <s v="Restaurante, Cafeteria, Bar e Similares"/>
    <s v="45420-000"/>
    <s v="BA"/>
    <x v="651"/>
    <d v="2020-08-31T00:00:00"/>
    <d v="2022-08-31T00:00:00"/>
    <s v="34.727.340/0001-30"/>
    <s v="Restaurante"/>
    <s v="Empresário (Individual)"/>
    <s v="Espanhol|Italiano|Francês|Inglês"/>
    <x v="0"/>
    <x v="6"/>
    <x v="1"/>
  </r>
  <r>
    <s v="3471436111"/>
    <x v="7215"/>
    <s v="MICROEMPRESA"/>
    <x v="1956"/>
    <s v="Em Operação"/>
    <s v="Restaurante, Cafeteria, Bar e Similares"/>
    <s v="30130-008"/>
    <s v="MG"/>
    <x v="2"/>
    <d v="2020-07-02T00:00:00"/>
    <d v="2022-07-02T00:00:00"/>
    <s v="34.714.361/0001-11"/>
    <s v="Cafeteria"/>
    <s v="Sociedade Empresária Limitada"/>
    <s v=" - "/>
    <x v="2"/>
    <x v="5"/>
    <x v="4"/>
  </r>
  <r>
    <s v="3460204403"/>
    <x v="7216"/>
    <s v="MICROEMPRESA"/>
    <x v="2318"/>
    <s v="Em Operação"/>
    <s v="Restaurante, Cafeteria, Bar e Similares"/>
    <s v="29650-000"/>
    <s v="ES"/>
    <x v="388"/>
    <d v="2020-09-08T00:00:00"/>
    <d v="2022-09-08T00:00:00"/>
    <s v="34.602.044/0001-03"/>
    <s v="Similar"/>
    <s v="Empresário Individual"/>
    <s v=" - "/>
    <x v="0"/>
    <x v="0"/>
    <x v="0"/>
  </r>
  <r>
    <s v="3458539409"/>
    <x v="7217"/>
    <s v="MICROEMPRESA"/>
    <x v="2319"/>
    <s v="Em Operação"/>
    <s v="Restaurante, Cafeteria, Bar e Similares"/>
    <s v="74474-303"/>
    <s v="GO"/>
    <x v="11"/>
    <d v="2020-09-02T00:00:00"/>
    <d v="2022-09-02T00:00:00"/>
    <s v="34.585.394/0001-09"/>
    <s v="Restaurante"/>
    <s v="Empresário (Individual)"/>
    <s v="Português"/>
    <x v="0"/>
    <x v="0"/>
    <x v="0"/>
  </r>
  <r>
    <s v="3458387033"/>
    <x v="7218"/>
    <s v="EMPRESA DE PEQUENO PORTE"/>
    <x v="1523"/>
    <s v="Em Operação"/>
    <s v="Restaurante, Cafeteria, Bar e Similares"/>
    <s v="93020-650"/>
    <s v="RS"/>
    <x v="207"/>
    <d v="2020-08-11T00:00:00"/>
    <d v="2022-08-11T00:00:00"/>
    <s v="34.583.870/0002-33"/>
    <s v="Bar"/>
    <s v="Sociedade Empresária Limitada"/>
    <s v="Português"/>
    <x v="0"/>
    <x v="0"/>
    <x v="0"/>
  </r>
  <r>
    <s v="3455876941"/>
    <x v="7219"/>
    <s v="MICROEMPRESA"/>
    <x v="2320"/>
    <s v="Em Operação"/>
    <s v="Restaurante, Cafeteria, Bar e Similares"/>
    <s v="58220-000"/>
    <s v="PB"/>
    <x v="695"/>
    <d v="2020-08-20T00:00:00"/>
    <d v="2022-08-20T00:00:00"/>
    <s v="34.558.769/0001-41"/>
    <s v="Restaurante"/>
    <s v="Sociedade Empresária Limitada"/>
    <s v=" - "/>
    <x v="0"/>
    <x v="0"/>
    <x v="0"/>
  </r>
  <r>
    <s v="3454244859"/>
    <x v="7220"/>
    <s v="MICROEMPRESA"/>
    <x v="2321"/>
    <s v="Em Operação"/>
    <s v="Restaurante, Cafeteria, Bar e Similares"/>
    <s v="62800-000"/>
    <s v="CE"/>
    <x v="503"/>
    <d v="2020-08-05T00:00:00"/>
    <d v="2022-08-05T00:00:00"/>
    <s v="34.542.448/0001-59"/>
    <s v="Restaurante"/>
    <s v="Empresário (Individual)"/>
    <s v="Italiano|Espanhol|Português"/>
    <x v="6"/>
    <x v="4"/>
    <x v="13"/>
  </r>
  <r>
    <s v="3453280075"/>
    <x v="7221"/>
    <s v="MICROEMPRESA"/>
    <x v="2321"/>
    <s v="Em Implantação"/>
    <s v="Restaurante, Cafeteria, Bar e Similares"/>
    <s v="65195-000"/>
    <s v="MA"/>
    <x v="621"/>
    <d v="2020-07-01T00:00:00"/>
    <d v="2022-07-01T00:00:00"/>
    <s v="34.532.800/0001-75"/>
    <s v="Restaurante"/>
    <s v="Sociedade Empresária Limitada"/>
    <s v="Espanhol"/>
    <x v="7"/>
    <x v="4"/>
    <x v="3"/>
  </r>
  <r>
    <s v="3452555802"/>
    <x v="7222"/>
    <s v="MICROEMPRESA"/>
    <x v="2322"/>
    <s v="Em Operação"/>
    <s v="Restaurante, Cafeteria, Bar e Similares"/>
    <s v="77020-028"/>
    <s v="TO"/>
    <x v="316"/>
    <d v="2020-09-14T00:00:00"/>
    <d v="2022-09-14T00:00:00"/>
    <s v="34.525.558/0001-02"/>
    <s v="Restaurante"/>
    <s v="Empresário Individual"/>
    <s v="Português"/>
    <x v="0"/>
    <x v="1"/>
    <x v="0"/>
  </r>
  <r>
    <s v="3448040974"/>
    <x v="7223"/>
    <s v="MICROEMPRESA"/>
    <x v="2323"/>
    <s v="Em Implantação"/>
    <s v="Restaurante, Cafeteria, Bar e Similares"/>
    <s v="62329-899"/>
    <s v="CE"/>
    <x v="708"/>
    <d v="2020-09-23T00:00:00"/>
    <d v="2022-09-23T00:00:00"/>
    <s v="34.480.409/0001-74"/>
    <s v="Restaurante"/>
    <s v="Sociedade Empresária Limitada"/>
    <s v="Espanhol|Português"/>
    <x v="0"/>
    <x v="1"/>
    <x v="0"/>
  </r>
  <r>
    <s v="3447943102"/>
    <x v="7224"/>
    <s v="MICROEMPRESA"/>
    <x v="2323"/>
    <s v="Em Operação"/>
    <s v="Restaurante, Cafeteria, Bar e Similares"/>
    <s v="60455-001"/>
    <s v="CE"/>
    <x v="267"/>
    <d v="2020-09-15T00:00:00"/>
    <d v="2022-09-15T00:00:00"/>
    <s v="34.479.431/0001-02"/>
    <s v="Cafeteria"/>
    <s v="Empresário (Individual)"/>
    <s v=" - "/>
    <x v="0"/>
    <x v="0"/>
    <x v="0"/>
  </r>
  <r>
    <s v="3447526757"/>
    <x v="7225"/>
    <s v="MICROEMPRESA"/>
    <x v="2324"/>
    <s v="Em Operação"/>
    <s v="Restaurante, Cafeteria, Bar e Similares"/>
    <s v="37704-720"/>
    <s v="MG"/>
    <x v="446"/>
    <d v="2020-08-17T00:00:00"/>
    <d v="2022-08-17T00:00:00"/>
    <s v="34.475.267/0001-57"/>
    <s v="Bar"/>
    <s v="Empresário (Individual)"/>
    <s v="Inglês"/>
    <x v="7"/>
    <x v="4"/>
    <x v="3"/>
  </r>
  <r>
    <s v="3446507948"/>
    <x v="7226"/>
    <s v="EMPRESA DE PEQUENO PORTE"/>
    <x v="2324"/>
    <s v="Em Operação"/>
    <s v="Restaurante, Cafeteria, Bar e Similares"/>
    <s v="89010-300"/>
    <s v="SC"/>
    <x v="15"/>
    <d v="2020-09-24T00:00:00"/>
    <d v="2022-09-24T00:00:00"/>
    <s v="34.465.079/0001-48"/>
    <s v="Bar"/>
    <s v="Sociedade Empresária Limitada"/>
    <s v=" - "/>
    <x v="5"/>
    <x v="4"/>
    <x v="3"/>
  </r>
  <r>
    <s v="3445266214"/>
    <x v="7227"/>
    <s v="MICROEMPRESA"/>
    <x v="2247"/>
    <s v="Em Operação"/>
    <s v="Restaurante, Cafeteria, Bar e Similares"/>
    <s v="95320-000"/>
    <s v="RS"/>
    <x v="182"/>
    <d v="2020-09-14T00:00:00"/>
    <d v="2022-09-14T00:00:00"/>
    <s v="34.452.662/0001-14"/>
    <s v="Restaurante"/>
    <s v="Empresário (Individual)"/>
    <s v=" - "/>
    <x v="6"/>
    <x v="10"/>
    <x v="3"/>
  </r>
  <r>
    <s v="3443816039"/>
    <x v="7228"/>
    <s v="MICROEMPRESA"/>
    <x v="2248"/>
    <s v="Em Operação"/>
    <s v="Restaurante, Cafeteria, Bar e Similares"/>
    <s v="72821-535"/>
    <s v="GO"/>
    <x v="874"/>
    <d v="2020-07-30T00:00:00"/>
    <d v="2022-07-30T00:00:00"/>
    <s v="34.438.160/0001-39"/>
    <s v="Bar"/>
    <s v="Empresário (Individual)"/>
    <s v=" - "/>
    <x v="0"/>
    <x v="0"/>
    <x v="0"/>
  </r>
  <r>
    <s v="3443185788"/>
    <x v="7229"/>
    <s v="MICROEMPRESA"/>
    <x v="2325"/>
    <s v="Em Operação"/>
    <s v="Restaurante, Cafeteria, Bar e Similares"/>
    <s v="95080-000"/>
    <s v="RS"/>
    <x v="448"/>
    <d v="2020-08-27T00:00:00"/>
    <d v="2022-08-27T00:00:00"/>
    <s v="34.431.857/0001-88"/>
    <s v="Similar"/>
    <s v="Sociedade Empresária Limitada"/>
    <s v=" - "/>
    <x v="2"/>
    <x v="0"/>
    <x v="0"/>
  </r>
  <r>
    <s v="3440369385"/>
    <x v="7230"/>
    <s v="EMPRESA DE PEQUENO PORTE"/>
    <x v="2326"/>
    <s v="Em Operação"/>
    <s v="Restaurante, Cafeteria, Bar e Similares"/>
    <s v="38700-188"/>
    <s v="MG"/>
    <x v="324"/>
    <d v="2020-09-16T00:00:00"/>
    <d v="2022-09-16T00:00:00"/>
    <s v="34.403.693/0001-85"/>
    <s v="Bar"/>
    <s v="Empresa Individual de Responsabilidade Limitada (de Natureza Empresária)"/>
    <s v=" - "/>
    <x v="0"/>
    <x v="0"/>
    <x v="0"/>
  </r>
  <r>
    <s v="3436743257"/>
    <x v="7231"/>
    <s v="EMPRESA DE PEQUENO PORTE"/>
    <x v="2300"/>
    <s v="Em Operação"/>
    <s v="Restaurante, Cafeteria, Bar e Similares"/>
    <s v="52060-400"/>
    <s v="PE"/>
    <x v="559"/>
    <d v="2020-07-28T00:00:00"/>
    <d v="2022-07-28T00:00:00"/>
    <s v="34.367.432/0001-57"/>
    <s v="Bar"/>
    <s v="Sociedade Empresária Limitada"/>
    <s v="Português|Inglês"/>
    <x v="0"/>
    <x v="1"/>
    <x v="0"/>
  </r>
  <r>
    <s v="3436125500"/>
    <x v="7232"/>
    <s v="MICROEMPRESA"/>
    <x v="2300"/>
    <s v="Em Operação"/>
    <s v="Restaurante, Cafeteria, Bar e Similares"/>
    <s v="08900-000"/>
    <s v="SP"/>
    <x v="812"/>
    <d v="2020-08-12T00:00:00"/>
    <d v="2022-08-12T00:00:00"/>
    <s v="34.361.255/0001-00"/>
    <s v="Cafeteria"/>
    <s v="Empresário Individual"/>
    <s v=" - "/>
    <x v="0"/>
    <x v="0"/>
    <x v="0"/>
  </r>
  <r>
    <s v="3434611743"/>
    <x v="7233"/>
    <s v="MICROEMPRESA"/>
    <x v="2327"/>
    <s v="Em Operação"/>
    <s v="Restaurante, Cafeteria, Bar e Similares"/>
    <s v="64049-753"/>
    <s v="PI"/>
    <x v="219"/>
    <d v="2020-07-24T00:00:00"/>
    <d v="2022-07-24T00:00:00"/>
    <s v="34.346.117/0001-43"/>
    <s v="Restaurante"/>
    <s v="Empresário (Individual)"/>
    <s v=" - "/>
    <x v="2"/>
    <x v="4"/>
    <x v="0"/>
  </r>
  <r>
    <s v="3434572688"/>
    <x v="7234"/>
    <s v="MICROEMPRESA"/>
    <x v="2327"/>
    <s v="Em Operação"/>
    <s v="Restaurante, Cafeteria, Bar e Similares"/>
    <s v="18150-000"/>
    <s v="SP"/>
    <x v="1575"/>
    <d v="2020-09-24T00:00:00"/>
    <d v="2022-09-24T00:00:00"/>
    <s v="34.345.726/0001-88"/>
    <s v="Similar"/>
    <s v="Empresário Individual"/>
    <s v=" - "/>
    <x v="0"/>
    <x v="1"/>
    <x v="0"/>
  </r>
  <r>
    <s v="3433226310"/>
    <x v="7235"/>
    <s v="MICROEMPRESA"/>
    <x v="2328"/>
    <s v="Em Operação"/>
    <s v="Restaurante, Cafeteria, Bar e Similares"/>
    <s v="48280-000"/>
    <s v="BA"/>
    <x v="480"/>
    <d v="2020-09-02T00:00:00"/>
    <d v="2022-09-02T00:00:00"/>
    <s v="34.332.263/0001-10"/>
    <s v="Restaurante"/>
    <s v="Empresa Individual de Responsabilidade Limitada (de Natureza Empresária)"/>
    <s v=" - "/>
    <x v="0"/>
    <x v="0"/>
    <x v="0"/>
  </r>
  <r>
    <s v="3431996752"/>
    <x v="7236"/>
    <s v="MICROEMPRESA"/>
    <x v="2249"/>
    <s v="Em Operação"/>
    <s v="Restaurante, Cafeteria, Bar e Similares"/>
    <s v="64204-035"/>
    <s v="PI"/>
    <x v="776"/>
    <d v="2020-08-31T00:00:00"/>
    <d v="2022-08-31T00:00:00"/>
    <s v="34.319.967/0001-52"/>
    <s v="Restaurante"/>
    <s v="Sociedade Empresária Limitada"/>
    <s v=" - "/>
    <x v="0"/>
    <x v="0"/>
    <x v="0"/>
  </r>
  <r>
    <s v="3429681059"/>
    <x v="7237"/>
    <s v="MICROEMPRESA"/>
    <x v="2227"/>
    <s v="Em Operação"/>
    <s v="Restaurante, Cafeteria, Bar e Similares"/>
    <s v="72801-520"/>
    <s v="GO"/>
    <x v="874"/>
    <d v="2020-07-06T00:00:00"/>
    <d v="2022-07-06T00:00:00"/>
    <s v="34.296.810/0001-59"/>
    <s v="Bar"/>
    <s v="Empresário (Individual)"/>
    <s v=" - "/>
    <x v="0"/>
    <x v="0"/>
    <x v="0"/>
  </r>
  <r>
    <s v="3428485700"/>
    <x v="7238"/>
    <s v="MICROEMPRESA"/>
    <x v="2329"/>
    <s v="Em Operação"/>
    <s v="Restaurante, Cafeteria, Bar e Similares"/>
    <s v="64180-000"/>
    <s v="PI"/>
    <x v="1576"/>
    <d v="2020-07-21T00:00:00"/>
    <d v="2022-07-21T00:00:00"/>
    <s v="34.284.857/0001-00"/>
    <s v="Restaurante"/>
    <s v="Empresário (Individual)"/>
    <s v=" - "/>
    <x v="0"/>
    <x v="0"/>
    <x v="0"/>
  </r>
  <r>
    <s v="3424860473"/>
    <x v="7239"/>
    <s v="MICROEMPRESA"/>
    <x v="2330"/>
    <s v="Em Implantação"/>
    <s v="Restaurante, Cafeteria, Bar e Similares"/>
    <s v="64052-445"/>
    <s v="PI"/>
    <x v="219"/>
    <d v="2020-07-15T00:00:00"/>
    <d v="2022-07-15T00:00:00"/>
    <s v="34.248.604/0001-73"/>
    <s v="Restaurante"/>
    <s v="Sociedade Empresária Limitada"/>
    <s v="Inglês"/>
    <x v="19"/>
    <x v="0"/>
    <x v="0"/>
  </r>
  <r>
    <s v="3421617174"/>
    <x v="7240"/>
    <s v="MICROEMPRESA"/>
    <x v="2331"/>
    <s v="Em Operação"/>
    <s v="Restaurante, Cafeteria, Bar e Similares"/>
    <s v="35970-000"/>
    <s v="MG"/>
    <x v="476"/>
    <d v="2020-09-22T00:00:00"/>
    <d v="2022-09-22T00:00:00"/>
    <s v="34.216.171/0001-74"/>
    <s v="Restaurante"/>
    <s v="Empresário (Individual)"/>
    <s v="Português"/>
    <x v="0"/>
    <x v="0"/>
    <x v="0"/>
  </r>
  <r>
    <s v="3419717605"/>
    <x v="7241"/>
    <s v="MICROEMPRESA"/>
    <x v="2332"/>
    <s v="Em Operação"/>
    <s v="Restaurante, Cafeteria, Bar e Similares"/>
    <s v="54440-370"/>
    <s v="PE"/>
    <x v="1435"/>
    <d v="2020-08-20T00:00:00"/>
    <d v="2022-08-20T00:00:00"/>
    <s v="34.197.176/0001-05"/>
    <s v="Bar"/>
    <s v="Empresário Individual"/>
    <s v="Inglês|Francês|Espanhol|Italiano"/>
    <x v="0"/>
    <x v="1"/>
    <x v="0"/>
  </r>
  <r>
    <s v="3415425710"/>
    <x v="7242"/>
    <s v="MICROEMPRESA"/>
    <x v="2333"/>
    <s v="Em Operação"/>
    <s v="Restaurante, Cafeteria, Bar e Similares"/>
    <s v="57140-000"/>
    <s v="AL"/>
    <x v="1523"/>
    <d v="2020-08-13T00:00:00"/>
    <d v="2022-08-13T00:00:00"/>
    <s v="34.154.257/0001-10"/>
    <s v="Restaurante"/>
    <s v="Empresa Individual de Responsabilidade Limitada (de Natureza Empresária)"/>
    <s v=" - "/>
    <x v="0"/>
    <x v="1"/>
    <x v="0"/>
  </r>
  <r>
    <s v="3415347684"/>
    <x v="7243"/>
    <s v="MICROEMPRESA"/>
    <x v="2333"/>
    <s v="Em Operação"/>
    <s v="Restaurante, Cafeteria, Bar e Similares"/>
    <s v="64099-899"/>
    <s v="PI"/>
    <x v="219"/>
    <d v="2020-08-05T00:00:00"/>
    <d v="2022-08-05T00:00:00"/>
    <s v="34.153.476/0001-84"/>
    <s v="Restaurante"/>
    <s v="Empresário Individual"/>
    <s v=" - "/>
    <x v="2"/>
    <x v="4"/>
    <x v="0"/>
  </r>
  <r>
    <s v="3415184988"/>
    <x v="7244"/>
    <s v="MICROEMPRESA"/>
    <x v="2333"/>
    <s v="Em Operação"/>
    <s v="Restaurante, Cafeteria, Bar e Similares"/>
    <s v="88420-000"/>
    <s v="SC"/>
    <x v="534"/>
    <d v="2020-07-05T00:00:00"/>
    <d v="2022-07-05T00:00:00"/>
    <s v="34.151.849/0001-88"/>
    <s v="Restaurante"/>
    <s v="Empresário Individual"/>
    <s v="Português"/>
    <x v="3"/>
    <x v="13"/>
    <x v="4"/>
  </r>
  <r>
    <s v="3414171106"/>
    <x v="7245"/>
    <s v="MICROEMPRESA"/>
    <x v="2334"/>
    <s v="Em Operação"/>
    <s v="Restaurante, Cafeteria, Bar e Similares"/>
    <s v="37640-000"/>
    <s v="MG"/>
    <x v="1"/>
    <d v="2020-08-05T00:00:00"/>
    <d v="2022-08-05T00:00:00"/>
    <s v="34.141.711/0001-06"/>
    <s v="Restaurante"/>
    <s v="Empresário Individual"/>
    <s v=" - "/>
    <x v="0"/>
    <x v="0"/>
    <x v="0"/>
  </r>
  <r>
    <s v="3411829850"/>
    <x v="7246"/>
    <s v="MICROEMPRESA"/>
    <x v="2254"/>
    <s v="Em Operação"/>
    <s v="Restaurante, Cafeteria, Bar e Similares"/>
    <s v="76220-000"/>
    <s v="GO"/>
    <x v="1577"/>
    <d v="2020-09-15T00:00:00"/>
    <d v="2022-09-15T00:00:00"/>
    <s v="34.118.298/0001-50"/>
    <s v="Similar"/>
    <s v="Empresário Individual"/>
    <s v="Português"/>
    <x v="0"/>
    <x v="0"/>
    <x v="0"/>
  </r>
  <r>
    <s v="3410536303"/>
    <x v="7247"/>
    <s v="MICROEMPRESA"/>
    <x v="2335"/>
    <s v="Em Operação"/>
    <s v="Restaurante, Cafeteria, Bar e Similares"/>
    <s v="98865-000"/>
    <s v="RS"/>
    <x v="427"/>
    <d v="2020-08-11T00:00:00"/>
    <d v="2022-08-11T00:00:00"/>
    <s v="34.105.363/0001-03"/>
    <s v="Restaurante"/>
    <s v="Empresário (Individual)"/>
    <s v=" - "/>
    <x v="0"/>
    <x v="0"/>
    <x v="0"/>
  </r>
  <r>
    <s v="3405749462"/>
    <x v="7248"/>
    <s v="MICROEMPRESA"/>
    <x v="2336"/>
    <s v="Em Operação"/>
    <s v="Restaurante, Cafeteria, Bar e Similares"/>
    <s v="23970-000"/>
    <s v="RJ"/>
    <x v="23"/>
    <d v="2020-07-24T00:00:00"/>
    <d v="2022-07-24T00:00:00"/>
    <s v="34.057.494/0001-62"/>
    <s v="Restaurante"/>
    <s v="Sociedade Empresária Limitada"/>
    <s v=" - "/>
    <x v="0"/>
    <x v="0"/>
    <x v="0"/>
  </r>
  <r>
    <s v="3405103805"/>
    <x v="7249"/>
    <s v="MICROEMPRESA"/>
    <x v="2255"/>
    <s v="Em Operação"/>
    <s v="Restaurante, Cafeteria, Bar e Similares"/>
    <s v="98400-000"/>
    <s v="RS"/>
    <x v="1578"/>
    <d v="2020-07-06T00:00:00"/>
    <d v="2022-07-06T00:00:00"/>
    <s v="34.051.038/0001-05"/>
    <s v="Bar"/>
    <s v="Empresário Individual"/>
    <s v=" - "/>
    <x v="6"/>
    <x v="11"/>
    <x v="0"/>
  </r>
  <r>
    <s v="3404753684"/>
    <x v="7250"/>
    <s v="DEMAIS"/>
    <x v="2255"/>
    <s v="Em Operação"/>
    <s v="Restaurante, Cafeteria, Bar e Similares"/>
    <s v="20241-110"/>
    <s v="RJ"/>
    <x v="111"/>
    <d v="2020-07-16T00:00:00"/>
    <d v="2022-07-16T00:00:00"/>
    <s v="34.047.536/0001-84"/>
    <s v="Bar"/>
    <s v="Sociedade Empresária Limitada"/>
    <s v="Português|Inglês|Espanhol"/>
    <x v="2"/>
    <x v="4"/>
    <x v="0"/>
  </r>
  <r>
    <s v="3404288847"/>
    <x v="7251"/>
    <s v="MICROEMPRESA"/>
    <x v="2256"/>
    <s v="Em Operação"/>
    <s v="Restaurante, Cafeteria, Bar e Similares"/>
    <s v="04106-061"/>
    <s v="SP"/>
    <x v="5"/>
    <d v="2020-08-25T00:00:00"/>
    <d v="2022-08-25T00:00:00"/>
    <s v="34.042.888/0001-47"/>
    <s v="Similar"/>
    <s v="Sociedade Empresária Limitada"/>
    <s v="Português"/>
    <x v="1"/>
    <x v="14"/>
    <x v="14"/>
  </r>
  <r>
    <s v="3404010785"/>
    <x v="7252"/>
    <s v="MICROEMPRESA"/>
    <x v="2256"/>
    <s v="Em Operação"/>
    <s v="Restaurante, Cafeteria, Bar e Similares"/>
    <s v="14021-655"/>
    <s v="SP"/>
    <x v="203"/>
    <d v="2020-08-13T00:00:00"/>
    <d v="2022-08-13T00:00:00"/>
    <s v="34.040.107/0001-85"/>
    <s v="Restaurante"/>
    <s v="Sociedade Empresária Limitada"/>
    <s v=" - "/>
    <x v="0"/>
    <x v="0"/>
    <x v="0"/>
  </r>
  <r>
    <s v="3400848960"/>
    <x v="7253"/>
    <s v="MICROEMPRESA"/>
    <x v="2337"/>
    <s v="Em Operação"/>
    <s v="Restaurante, Cafeteria, Bar e Similares"/>
    <s v="72980-000"/>
    <s v="GO"/>
    <x v="284"/>
    <d v="2020-09-03T00:00:00"/>
    <d v="2022-09-03T00:00:00"/>
    <s v="34.008.489/0001-60"/>
    <s v="Restaurante"/>
    <s v="Empresa Individual de Responsabilidade Limitada (de Natureza Empresária)"/>
    <s v=" - "/>
    <x v="17"/>
    <x v="4"/>
    <x v="3"/>
  </r>
  <r>
    <s v="3400121016"/>
    <x v="7254"/>
    <s v="MICROEMPRESA"/>
    <x v="2337"/>
    <s v="Em Operação"/>
    <s v="Restaurante, Cafeteria, Bar e Similares"/>
    <s v="65980-000"/>
    <s v="MA"/>
    <x v="305"/>
    <d v="2020-07-01T00:00:00"/>
    <d v="2022-07-01T00:00:00"/>
    <s v="34.001.210/0001-16"/>
    <s v="Restaurante"/>
    <s v="Empresário Individual"/>
    <s v=" - "/>
    <x v="2"/>
    <x v="0"/>
    <x v="0"/>
  </r>
  <r>
    <s v="3397731164"/>
    <x v="7255"/>
    <s v="MICROEMPRESA"/>
    <x v="2257"/>
    <s v="Em Operação"/>
    <s v="Restaurante, Cafeteria, Bar e Similares"/>
    <s v="23970-000"/>
    <s v="RJ"/>
    <x v="23"/>
    <d v="2020-08-03T00:00:00"/>
    <d v="2022-08-03T00:00:00"/>
    <s v="33.977.311/0001-64"/>
    <s v="Restaurante"/>
    <s v="Sociedade Empresária Limitada"/>
    <s v="Português"/>
    <x v="0"/>
    <x v="0"/>
    <x v="0"/>
  </r>
  <r>
    <s v="3395903467"/>
    <x v="7256"/>
    <s v="EMPRESA DE PEQUENO PORTE"/>
    <x v="2338"/>
    <s v="Em Operação"/>
    <s v="Restaurante, Cafeteria, Bar e Similares"/>
    <s v="47600-000"/>
    <s v="BA"/>
    <x v="1579"/>
    <d v="2020-06-30T00:00:00"/>
    <d v="2022-06-30T00:00:00"/>
    <s v="33.959.034/0001-67"/>
    <s v="Restaurante"/>
    <s v="Empresa Individual de Responsabilidade Limitada (de Natureza Empresária)"/>
    <s v=" - "/>
    <x v="0"/>
    <x v="0"/>
    <x v="0"/>
  </r>
  <r>
    <s v="3394599134"/>
    <x v="7257"/>
    <s v="MICROEMPRESA"/>
    <x v="2258"/>
    <s v="Em Operação"/>
    <s v="Restaurante, Cafeteria, Bar e Similares"/>
    <s v="73740-000"/>
    <s v="GO"/>
    <x v="194"/>
    <d v="2020-08-31T00:00:00"/>
    <d v="2022-08-31T00:00:00"/>
    <s v="33.945.991/0001-34"/>
    <s v="Restaurante"/>
    <s v="Empresário Individual"/>
    <s v=" - "/>
    <x v="0"/>
    <x v="0"/>
    <x v="0"/>
  </r>
  <r>
    <s v="3394138018"/>
    <x v="7258"/>
    <s v="MICROEMPRESA"/>
    <x v="2339"/>
    <s v="Em Operação"/>
    <s v="Restaurante, Cafeteria, Bar e Similares"/>
    <s v="83251-000"/>
    <s v="PR"/>
    <x v="781"/>
    <d v="2020-07-07T00:00:00"/>
    <d v="2022-07-07T00:00:00"/>
    <s v="33.941.380/0001-18"/>
    <s v="Similar"/>
    <s v="Empresário Individual"/>
    <s v="Espanhol|Inglês|Português"/>
    <x v="2"/>
    <x v="0"/>
    <x v="0"/>
  </r>
  <r>
    <s v="3393997150"/>
    <x v="7259"/>
    <s v="MICROEMPRESA"/>
    <x v="2339"/>
    <s v="Em Operação"/>
    <s v="Restaurante, Cafeteria, Bar e Similares"/>
    <s v="78175-000"/>
    <s v="MT"/>
    <x v="1580"/>
    <d v="2020-07-29T00:00:00"/>
    <d v="2022-07-29T00:00:00"/>
    <s v="33.939.971/0001-50"/>
    <s v="Restaurante"/>
    <s v="Empresário Individual"/>
    <s v=" - "/>
    <x v="2"/>
    <x v="0"/>
    <x v="0"/>
  </r>
  <r>
    <s v="3393466900"/>
    <x v="7260"/>
    <s v="MICROEMPRESA"/>
    <x v="2340"/>
    <s v="Em Operação"/>
    <s v="Restaurante, Cafeteria, Bar e Similares"/>
    <s v="38400-042"/>
    <s v="MG"/>
    <x v="262"/>
    <d v="2020-07-15T00:00:00"/>
    <d v="2022-07-15T00:00:00"/>
    <s v="33.934.669/0001-00"/>
    <s v="Similar"/>
    <s v="Empresa Individual de Responsabilidade Limitada (de Natureza Empresária)"/>
    <s v=" - "/>
    <x v="6"/>
    <x v="0"/>
    <x v="0"/>
  </r>
  <r>
    <s v="3392867176"/>
    <x v="7261"/>
    <s v="MICROEMPRESA"/>
    <x v="2340"/>
    <s v="Em Operação"/>
    <s v="Restaurante, Cafeteria, Bar e Similares"/>
    <s v="95705-100"/>
    <s v="RS"/>
    <x v="185"/>
    <d v="2020-07-06T00:00:00"/>
    <d v="2022-07-06T00:00:00"/>
    <s v="33.928.671/0001-76"/>
    <s v="Restaurante"/>
    <s v="Empresa Individual de Responsabilidade Limitada (de Natureza Empresária)"/>
    <s v="Espanhol|Inglês"/>
    <x v="0"/>
    <x v="2"/>
    <x v="3"/>
  </r>
  <r>
    <s v="3392756423"/>
    <x v="7262"/>
    <s v="MICROEMPRESA"/>
    <x v="2340"/>
    <s v="Em Operação"/>
    <s v="Restaurante, Cafeteria, Bar e Similares"/>
    <s v="37930-000"/>
    <s v="MG"/>
    <x v="611"/>
    <d v="2020-08-19T00:00:00"/>
    <d v="2022-08-19T00:00:00"/>
    <s v="33.927.564/0001-23"/>
    <s v="Bar"/>
    <s v="Empresário Individual"/>
    <s v=" - "/>
    <x v="7"/>
    <x v="4"/>
    <x v="6"/>
  </r>
  <r>
    <s v="3391561796"/>
    <x v="7263"/>
    <s v="MICROEMPRESA"/>
    <x v="578"/>
    <s v="Em Operação"/>
    <s v="Restaurante, Cafeteria, Bar e Similares"/>
    <s v="45428-000"/>
    <s v="BA"/>
    <x v="304"/>
    <d v="2020-08-20T00:00:00"/>
    <d v="2022-08-20T00:00:00"/>
    <s v="33.915.617/0001-96"/>
    <s v="Restaurante"/>
    <s v="Empresário Individual"/>
    <s v=" - "/>
    <x v="0"/>
    <x v="0"/>
    <x v="0"/>
  </r>
  <r>
    <s v="3388858107"/>
    <x v="7264"/>
    <s v="EMPRESA DE PEQUENO PORTE"/>
    <x v="2260"/>
    <s v="Em Operação"/>
    <s v="Restaurante, Cafeteria, Bar e Similares"/>
    <s v="64048-110"/>
    <s v="PI"/>
    <x v="219"/>
    <d v="2020-09-08T00:00:00"/>
    <d v="2022-09-08T00:00:00"/>
    <s v="33.888.581/0001-07"/>
    <s v="Restaurante"/>
    <s v="Empresa Individual de Responsabilidade Limitada (de Natureza Empresária)"/>
    <s v=" - "/>
    <x v="9"/>
    <x v="0"/>
    <x v="0"/>
  </r>
  <r>
    <s v="3388531701"/>
    <x v="7265"/>
    <s v="MICROEMPRESA"/>
    <x v="2261"/>
    <s v="Em Operação"/>
    <s v="Restaurante, Cafeteria, Bar e Similares"/>
    <s v="37640-000"/>
    <s v="MG"/>
    <x v="1"/>
    <d v="2020-08-07T00:00:00"/>
    <d v="2022-08-07T00:00:00"/>
    <s v="33.885.317/0001-01"/>
    <s v="Restaurante"/>
    <s v="Empresário Individual"/>
    <s v=" - "/>
    <x v="0"/>
    <x v="0"/>
    <x v="0"/>
  </r>
  <r>
    <s v="3384190200"/>
    <x v="7266"/>
    <s v="MICROEMPRESA"/>
    <x v="2341"/>
    <s v="Em Operação"/>
    <s v="Restaurante, Cafeteria, Bar e Similares"/>
    <s v="38401-576"/>
    <s v="MG"/>
    <x v="262"/>
    <d v="2020-07-13T00:00:00"/>
    <d v="2022-07-13T00:00:00"/>
    <s v="33.841.902/0001-00"/>
    <s v="Restaurante"/>
    <s v="Sociedade Empresária Limitada"/>
    <s v=" - "/>
    <x v="0"/>
    <x v="0"/>
    <x v="0"/>
  </r>
  <r>
    <s v="3382616043"/>
    <x v="7267"/>
    <s v="MICROEMPRESA"/>
    <x v="2342"/>
    <s v="Em Operação"/>
    <s v="Restaurante, Cafeteria, Bar e Similares"/>
    <s v="40301-410"/>
    <s v="BA"/>
    <x v="222"/>
    <d v="2020-07-06T00:00:00"/>
    <d v="2022-07-06T00:00:00"/>
    <s v="33.826.160/0001-43"/>
    <s v="Bar"/>
    <s v="Sociedade Empresária Limitada"/>
    <s v="Inglês|Francês|Português"/>
    <x v="0"/>
    <x v="1"/>
    <x v="6"/>
  </r>
  <r>
    <s v="3382465911"/>
    <x v="7268"/>
    <s v="MICROEMPRESA"/>
    <x v="2342"/>
    <s v="Em Operação"/>
    <s v="Restaurante, Cafeteria, Bar e Similares"/>
    <s v="45428-000"/>
    <s v="BA"/>
    <x v="304"/>
    <d v="2020-08-26T00:00:00"/>
    <d v="2022-08-26T00:00:00"/>
    <s v="33.824.659/0001-11"/>
    <s v="Restaurante"/>
    <s v="Empresário Individual"/>
    <s v=" - "/>
    <x v="0"/>
    <x v="1"/>
    <x v="0"/>
  </r>
  <r>
    <s v="3380504637"/>
    <x v="7269"/>
    <s v="MICROEMPRESA"/>
    <x v="2343"/>
    <s v="Em Operação"/>
    <s v="Restaurante, Cafeteria, Bar e Similares"/>
    <s v="31330-430"/>
    <s v="MG"/>
    <x v="2"/>
    <d v="2020-07-14T00:00:00"/>
    <d v="2022-07-14T00:00:00"/>
    <s v="33.805.046/0001-37"/>
    <s v="Bar"/>
    <s v="Sociedade Empresária Limitada"/>
    <s v=" - "/>
    <x v="3"/>
    <x v="2"/>
    <x v="4"/>
  </r>
  <r>
    <s v="3379655730"/>
    <x v="7270"/>
    <s v="MICROEMPRESA"/>
    <x v="2263"/>
    <s v="Em Operação"/>
    <s v="Restaurante, Cafeteria, Bar e Similares"/>
    <s v="14170-000"/>
    <s v="SP"/>
    <x v="1092"/>
    <d v="2020-07-07T00:00:00"/>
    <d v="2022-07-07T00:00:00"/>
    <s v="33.796.557/0001-30"/>
    <s v="Similar"/>
    <s v="Sociedade Empresária Limitada"/>
    <s v=" - "/>
    <x v="1"/>
    <x v="1"/>
    <x v="0"/>
  </r>
  <r>
    <s v="3366770850"/>
    <x v="7271"/>
    <s v="MICROEMPRESA"/>
    <x v="2268"/>
    <s v="Em Operação"/>
    <s v="Restaurante, Cafeteria, Bar e Similares"/>
    <s v="76240-000"/>
    <s v="GO"/>
    <x v="358"/>
    <d v="2020-08-28T00:00:00"/>
    <d v="2022-08-28T00:00:00"/>
    <s v="33.667.708/0001-50"/>
    <s v="Restaurante"/>
    <s v="Empresário Individual"/>
    <s v=" - "/>
    <x v="0"/>
    <x v="0"/>
    <x v="0"/>
  </r>
  <r>
    <s v="3365008279"/>
    <x v="7272"/>
    <s v="MICROEMPRESA"/>
    <x v="2269"/>
    <s v="Em Operação"/>
    <s v="Restaurante, Cafeteria, Bar e Similares"/>
    <s v="45420-000"/>
    <s v="BA"/>
    <x v="304"/>
    <d v="2020-08-28T00:00:00"/>
    <d v="2022-08-28T00:00:00"/>
    <s v="33.650.082/0001-79"/>
    <s v="Restaurante"/>
    <s v="Empresário Individual"/>
    <s v="Português|Espanhol|Alemão|Inglês"/>
    <x v="11"/>
    <x v="5"/>
    <x v="6"/>
  </r>
  <r>
    <s v="3362302456"/>
    <x v="7273"/>
    <s v="MICROEMPRESA"/>
    <x v="2271"/>
    <s v="Em Operação"/>
    <s v="Restaurante, Cafeteria, Bar e Similares"/>
    <s v="08676-420"/>
    <s v="SP"/>
    <x v="1175"/>
    <d v="2020-09-29T00:00:00"/>
    <d v="2022-09-29T00:00:00"/>
    <s v="33.623.024/0001-56"/>
    <s v="Restaurante"/>
    <s v="Empresário (Individual)"/>
    <s v=" - "/>
    <x v="5"/>
    <x v="0"/>
    <x v="0"/>
  </r>
  <r>
    <s v="3356615882"/>
    <x v="7274"/>
    <s v="MICROEMPRESA"/>
    <x v="2344"/>
    <s v="Em Operação"/>
    <s v="Restaurante, Cafeteria, Bar e Similares"/>
    <s v="57955-000"/>
    <s v="AL"/>
    <x v="392"/>
    <d v="2020-07-20T00:00:00"/>
    <d v="2022-07-20T00:00:00"/>
    <s v="33.566.158/0001-82"/>
    <s v="Restaurante"/>
    <s v="Sociedade Empresária Limitada"/>
    <s v="Inglês|Espanhol"/>
    <x v="0"/>
    <x v="1"/>
    <x v="0"/>
  </r>
  <r>
    <s v="3356581955"/>
    <x v="7275"/>
    <s v="MICROEMPRESA"/>
    <x v="2344"/>
    <s v="Em Operação"/>
    <s v="Restaurante, Cafeteria, Bar e Similares"/>
    <s v="37640-000"/>
    <s v="MG"/>
    <x v="1"/>
    <d v="2020-08-03T00:00:00"/>
    <d v="2022-08-03T00:00:00"/>
    <s v="33.565.819/0001-55"/>
    <s v="Bar"/>
    <s v="Empresário Individual"/>
    <s v=" - "/>
    <x v="0"/>
    <x v="0"/>
    <x v="0"/>
  </r>
  <r>
    <s v="3356309708"/>
    <x v="7276"/>
    <s v="MICROEMPRESA"/>
    <x v="2344"/>
    <s v="Em Operação"/>
    <s v="Restaurante, Cafeteria, Bar e Similares"/>
    <s v="17340-000"/>
    <s v="SP"/>
    <x v="1581"/>
    <d v="2020-08-14T00:00:00"/>
    <d v="2022-08-14T00:00:00"/>
    <s v="33.563.097/0001-08"/>
    <s v="Restaurante"/>
    <s v="Empresário (Individual)"/>
    <s v="Inglês|Espanhol"/>
    <x v="5"/>
    <x v="8"/>
    <x v="4"/>
  </r>
  <r>
    <s v="3354619140"/>
    <x v="7277"/>
    <s v="MICROEMPRESA"/>
    <x v="2274"/>
    <s v="Em Operação"/>
    <s v="Restaurante, Cafeteria, Bar e Similares"/>
    <s v="59575-000"/>
    <s v="RN"/>
    <x v="59"/>
    <d v="2020-06-30T00:00:00"/>
    <d v="2022-06-30T00:00:00"/>
    <s v="33.546.191/0001-40"/>
    <s v="Restaurante"/>
    <s v="Empresário Individual"/>
    <s v=" - "/>
    <x v="0"/>
    <x v="0"/>
    <x v="0"/>
  </r>
  <r>
    <s v="3354483606"/>
    <x v="7278"/>
    <s v="MICROEMPRESA"/>
    <x v="2274"/>
    <s v="Em Operação"/>
    <s v="Restaurante, Cafeteria, Bar e Similares"/>
    <s v="74815-715"/>
    <s v="GO"/>
    <x v="11"/>
    <d v="2020-08-06T00:00:00"/>
    <d v="2022-08-06T00:00:00"/>
    <s v="33.544.836/0001-06"/>
    <s v="Restaurante"/>
    <s v="Empresário (Individual)"/>
    <s v="Português|Inglês"/>
    <x v="0"/>
    <x v="1"/>
    <x v="0"/>
  </r>
  <r>
    <s v="3353557800"/>
    <x v="7279"/>
    <s v="EMPRESA DE PEQUENO PORTE"/>
    <x v="2275"/>
    <s v="Em Operação"/>
    <s v="Restaurante, Cafeteria, Bar e Similares"/>
    <s v="05425-020"/>
    <s v="SP"/>
    <x v="5"/>
    <d v="2020-07-09T00:00:00"/>
    <d v="2022-07-09T00:00:00"/>
    <s v="33.535.578/0001-00"/>
    <s v="Restaurante"/>
    <s v="Sociedade Empresária Limitada"/>
    <s v=" - "/>
    <x v="0"/>
    <x v="0"/>
    <x v="0"/>
  </r>
  <r>
    <s v="3352793057"/>
    <x v="7280"/>
    <s v="MICROEMPRESA"/>
    <x v="2345"/>
    <s v="Em Operação"/>
    <s v="Restaurante, Cafeteria, Bar e Similares"/>
    <s v="37640-000"/>
    <s v="MG"/>
    <x v="1"/>
    <d v="2020-07-16T00:00:00"/>
    <d v="2022-07-16T00:00:00"/>
    <s v="33.527.930/0001-57"/>
    <s v="Similar"/>
    <s v="Empresário Individual"/>
    <s v=" - "/>
    <x v="0"/>
    <x v="0"/>
    <x v="0"/>
  </r>
  <r>
    <s v="3351125767"/>
    <x v="7281"/>
    <s v="EMPRESA DE PEQUENO PORTE"/>
    <x v="2276"/>
    <s v="Em Operação"/>
    <s v="Restaurante, Cafeteria, Bar e Similares"/>
    <s v="37640-000"/>
    <s v="MG"/>
    <x v="1"/>
    <d v="2020-08-27T00:00:00"/>
    <d v="2022-08-27T00:00:00"/>
    <s v="33.511.257/0001-67"/>
    <s v="Similar"/>
    <s v="Empresa Individual de Responsabilidade Limitada (de Natureza Empresária)"/>
    <s v="Inglês"/>
    <x v="5"/>
    <x v="2"/>
    <x v="0"/>
  </r>
  <r>
    <s v="3350623310"/>
    <x v="7282"/>
    <s v="MICROEMPRESA"/>
    <x v="2276"/>
    <s v="Em Operação"/>
    <s v="Restaurante, Cafeteria, Bar e Similares"/>
    <s v="95990-000"/>
    <s v="RS"/>
    <x v="661"/>
    <d v="2020-08-13T00:00:00"/>
    <d v="2022-08-13T00:00:00"/>
    <s v="33.506.233/0001-10"/>
    <s v="Restaurante"/>
    <s v="Empresário Individual"/>
    <s v=" - "/>
    <x v="5"/>
    <x v="4"/>
    <x v="0"/>
  </r>
  <r>
    <s v="3349402692"/>
    <x v="7283"/>
    <s v="MICROEMPRESA"/>
    <x v="2346"/>
    <s v="Em Operação"/>
    <s v="Restaurante, Cafeteria, Bar e Similares"/>
    <s v="83350-000"/>
    <s v="PR"/>
    <x v="208"/>
    <d v="2020-08-04T00:00:00"/>
    <d v="2022-08-04T00:00:00"/>
    <s v="33.494.026/0001-92"/>
    <s v="Restaurante"/>
    <s v="Empresário Individual"/>
    <s v="Português"/>
    <x v="0"/>
    <x v="0"/>
    <x v="0"/>
  </r>
  <r>
    <s v="3349215163"/>
    <x v="7284"/>
    <s v="MICROEMPRESA"/>
    <x v="2346"/>
    <s v="Em Operação"/>
    <s v="Restaurante, Cafeteria, Bar e Similares"/>
    <s v="86410-000"/>
    <s v="PR"/>
    <x v="1206"/>
    <d v="2020-07-27T00:00:00"/>
    <d v="2022-07-27T00:00:00"/>
    <s v="33.492.151/0001-63"/>
    <s v="Restaurante"/>
    <s v="Sociedade Empresária Limitada"/>
    <s v="Inglês"/>
    <x v="6"/>
    <x v="2"/>
    <x v="4"/>
  </r>
  <r>
    <s v="3347566466"/>
    <x v="7285"/>
    <s v="MICROEMPRESA"/>
    <x v="2347"/>
    <s v="Em Operação"/>
    <s v="Restaurante, Cafeteria, Bar e Similares"/>
    <s v="88880-000"/>
    <s v="SC"/>
    <x v="55"/>
    <d v="2020-09-25T00:00:00"/>
    <d v="2022-09-25T00:00:00"/>
    <s v="33.475.664/0001-66"/>
    <s v="Restaurante"/>
    <s v="Sociedade Empresária Limitada"/>
    <s v="Italiano"/>
    <x v="6"/>
    <x v="1"/>
    <x v="0"/>
  </r>
  <r>
    <s v="3344316253"/>
    <x v="7286"/>
    <s v="MICROEMPRESA"/>
    <x v="2348"/>
    <s v="Em Operação"/>
    <s v="Restaurante, Cafeteria, Bar e Similares"/>
    <s v="35770-000"/>
    <s v="MG"/>
    <x v="1582"/>
    <d v="2020-09-21T00:00:00"/>
    <d v="2022-09-21T00:00:00"/>
    <s v="33.443.162/0001-53"/>
    <s v="Restaurante"/>
    <s v="Sociedade Empresária Limitada"/>
    <s v=" - "/>
    <x v="0"/>
    <x v="0"/>
    <x v="0"/>
  </r>
  <r>
    <s v="3344196190"/>
    <x v="1300"/>
    <s v="MICROEMPRESA"/>
    <x v="2348"/>
    <s v="Em Operação"/>
    <s v="Restaurante, Cafeteria, Bar e Similares"/>
    <s v="88420-000"/>
    <s v="SC"/>
    <x v="534"/>
    <d v="2020-07-06T00:00:00"/>
    <d v="2022-07-06T00:00:00"/>
    <s v="33.441.961/0001-90"/>
    <s v="Bar"/>
    <s v="Empresário Individual"/>
    <s v="Alemão"/>
    <x v="0"/>
    <x v="0"/>
    <x v="0"/>
  </r>
  <r>
    <s v="3342038306"/>
    <x v="7287"/>
    <s v="MICROEMPRESA"/>
    <x v="2349"/>
    <s v="Em Operação"/>
    <s v="Restaurante, Cafeteria, Bar e Similares"/>
    <s v="11608-545"/>
    <s v="SP"/>
    <x v="256"/>
    <d v="2020-08-24T00:00:00"/>
    <d v="2022-08-24T00:00:00"/>
    <s v="33.420.383/0001-06"/>
    <s v="Similar"/>
    <s v="Empresa Individual de Responsabilidade Limitada (de Natureza Empresária)"/>
    <s v="Inglês"/>
    <x v="0"/>
    <x v="0"/>
    <x v="0"/>
  </r>
  <r>
    <s v="3341434207"/>
    <x v="7288"/>
    <s v="EMPRESA DE PEQUENO PORTE"/>
    <x v="2349"/>
    <s v="Em Operação"/>
    <s v="Restaurante, Cafeteria, Bar e Similares"/>
    <s v="15014-030"/>
    <s v="SP"/>
    <x v="690"/>
    <d v="2020-08-04T00:00:00"/>
    <d v="2022-08-04T00:00:00"/>
    <s v="33.414.342/0001-07"/>
    <s v="Restaurante"/>
    <s v="Sociedade Empresária Limitada"/>
    <s v="Inglês|Espanhol"/>
    <x v="12"/>
    <x v="1"/>
    <x v="0"/>
  </r>
  <r>
    <s v="3334611258"/>
    <x v="7289"/>
    <s v="MICROEMPRESA"/>
    <x v="2350"/>
    <s v="Em Operação"/>
    <s v="Restaurante, Cafeteria, Bar e Similares"/>
    <s v="20240-290"/>
    <s v="RJ"/>
    <x v="111"/>
    <d v="2020-08-12T00:00:00"/>
    <d v="2022-08-12T00:00:00"/>
    <s v="33.346.112/0001-58"/>
    <s v="Similar"/>
    <s v="Sociedade Empresária Limitada"/>
    <s v="Inglês"/>
    <x v="0"/>
    <x v="0"/>
    <x v="0"/>
  </r>
  <r>
    <s v="3333263734"/>
    <x v="7290"/>
    <s v="MICROEMPRESA"/>
    <x v="2351"/>
    <s v="Em Operação"/>
    <s v="Restaurante, Cafeteria, Bar e Similares"/>
    <s v="22420-012"/>
    <s v="RJ"/>
    <x v="111"/>
    <d v="2020-08-21T00:00:00"/>
    <d v="2022-08-21T00:00:00"/>
    <s v="33.332.637/0001-34"/>
    <s v="Similar"/>
    <s v="Sociedade Empresária Limitada"/>
    <s v="Espanhol|Inglês"/>
    <x v="0"/>
    <x v="0"/>
    <x v="0"/>
  </r>
  <r>
    <s v="3328872620"/>
    <x v="7291"/>
    <s v="EMPRESA DE PEQUENO PORTE"/>
    <x v="2352"/>
    <s v="Em Operação"/>
    <s v="Restaurante, Cafeteria, Bar e Similares"/>
    <s v="01013-001"/>
    <s v="SP"/>
    <x v="5"/>
    <d v="2020-09-02T00:00:00"/>
    <d v="2022-09-02T00:00:00"/>
    <s v="33.288.726/0001-20"/>
    <s v="Restaurante"/>
    <s v="Sociedade Empresária Limitada"/>
    <s v=" - "/>
    <x v="0"/>
    <x v="1"/>
    <x v="0"/>
  </r>
  <r>
    <s v="3328609466"/>
    <x v="7292"/>
    <s v="DEMAIS"/>
    <x v="2352"/>
    <s v="Em Operação"/>
    <s v="Restaurante, Cafeteria, Bar e Similares"/>
    <s v="05586-000"/>
    <s v="SP"/>
    <x v="5"/>
    <d v="2020-07-17T00:00:00"/>
    <d v="2022-07-17T00:00:00"/>
    <s v="33.286.094/0001-66"/>
    <s v="Similar"/>
    <s v="Empresa Individual de Responsabilidade Limitada (de Natureza Empresária)"/>
    <s v=" - "/>
    <x v="0"/>
    <x v="3"/>
    <x v="1"/>
  </r>
  <r>
    <s v="3328599533"/>
    <x v="7293"/>
    <s v="MICROEMPRESA"/>
    <x v="2352"/>
    <s v="Em Operação"/>
    <s v="Restaurante, Cafeteria, Bar e Similares"/>
    <s v="13825-000"/>
    <s v="SP"/>
    <x v="205"/>
    <d v="2020-07-30T00:00:00"/>
    <d v="2022-07-30T00:00:00"/>
    <s v="33.285.995/0001-33"/>
    <s v="Cafeteria"/>
    <s v="Sociedade Empresária Limitada"/>
    <s v=" - "/>
    <x v="0"/>
    <x v="1"/>
    <x v="0"/>
  </r>
  <r>
    <s v="3324631761"/>
    <x v="7294"/>
    <s v="MICROEMPRESA"/>
    <x v="2353"/>
    <s v="Em Operação"/>
    <s v="Restaurante, Cafeteria, Bar e Similares"/>
    <s v="37640-000"/>
    <s v="MG"/>
    <x v="1"/>
    <d v="2020-08-10T00:00:00"/>
    <d v="2022-08-10T00:00:00"/>
    <s v="33.246.317/0001-61"/>
    <s v="Bar"/>
    <s v="Empresário Individual"/>
    <s v=" - "/>
    <x v="0"/>
    <x v="0"/>
    <x v="0"/>
  </r>
  <r>
    <s v="3323697194"/>
    <x v="7295"/>
    <s v="MICROEMPRESA"/>
    <x v="2354"/>
    <s v="Em Operação"/>
    <s v="Restaurante, Cafeteria, Bar e Similares"/>
    <s v="08220-900"/>
    <s v="SP"/>
    <x v="5"/>
    <d v="2020-08-12T00:00:00"/>
    <d v="2022-08-12T00:00:00"/>
    <s v="33.236.971/0001-94"/>
    <s v="Similar"/>
    <s v="Empresa Individual de Responsabilidade Limitada (de Natureza Empresária)"/>
    <s v="Português"/>
    <x v="0"/>
    <x v="0"/>
    <x v="0"/>
  </r>
  <r>
    <s v="3322552240"/>
    <x v="7296"/>
    <s v="MICROEMPRESA"/>
    <x v="2355"/>
    <s v="Em Operação"/>
    <s v="Restaurante, Cafeteria, Bar e Similares"/>
    <s v="64200-380"/>
    <s v="PI"/>
    <x v="776"/>
    <d v="2020-07-16T00:00:00"/>
    <d v="2022-07-16T00:00:00"/>
    <s v="33.225.522/0001-40"/>
    <s v="Restaurante"/>
    <s v="Empresário (Individual)"/>
    <s v="Português"/>
    <x v="0"/>
    <x v="1"/>
    <x v="0"/>
  </r>
  <r>
    <s v="3322279342"/>
    <x v="7297"/>
    <s v="MICROEMPRESA"/>
    <x v="2355"/>
    <s v="Em Operação"/>
    <s v="Restaurante, Cafeteria, Bar e Similares"/>
    <s v="45930-000"/>
    <s v="BA"/>
    <x v="13"/>
    <d v="2020-09-24T00:00:00"/>
    <d v="2022-09-24T00:00:00"/>
    <s v="33.222.793/0001-42"/>
    <s v="Similar"/>
    <s v="Sociedade Empresária Limitada"/>
    <s v=" - "/>
    <x v="0"/>
    <x v="0"/>
    <x v="0"/>
  </r>
  <r>
    <s v="3321220101"/>
    <x v="7298"/>
    <s v="MICROEMPRESA"/>
    <x v="2356"/>
    <s v="Em Operação"/>
    <s v="Restaurante, Cafeteria, Bar e Similares"/>
    <s v="59178-000"/>
    <s v="RN"/>
    <x v="248"/>
    <d v="2020-07-15T00:00:00"/>
    <d v="2022-07-15T00:00:00"/>
    <s v="33.212.201/0001-01"/>
    <s v="Restaurante"/>
    <s v="Empresa Individual de Responsabilidade Limitada (de Natureza Empresária)"/>
    <s v=" - "/>
    <x v="0"/>
    <x v="1"/>
    <x v="0"/>
  </r>
  <r>
    <s v="3321131201"/>
    <x v="7299"/>
    <s v="MICROEMPRESA"/>
    <x v="2356"/>
    <s v="Em Operação"/>
    <s v="Restaurante, Cafeteria, Bar e Similares"/>
    <s v="89897-000"/>
    <s v="SC"/>
    <x v="1090"/>
    <d v="2020-08-24T00:00:00"/>
    <d v="2022-08-24T00:00:00"/>
    <s v="33.211.312/0001-01"/>
    <s v="Similar"/>
    <s v="Empresário Individual"/>
    <s v="Português|Alemão"/>
    <x v="0"/>
    <x v="0"/>
    <x v="0"/>
  </r>
  <r>
    <s v="3321126598"/>
    <x v="7300"/>
    <s v="EMPRESA DE PEQUENO PORTE"/>
    <x v="2356"/>
    <s v="Em Operação"/>
    <s v="Restaurante, Cafeteria, Bar e Similares"/>
    <s v="28893-054"/>
    <s v="RJ"/>
    <x v="249"/>
    <d v="2020-08-10T00:00:00"/>
    <d v="2022-08-10T00:00:00"/>
    <s v="33.211.265/0001-98"/>
    <s v="Restaurante"/>
    <s v="Sociedade Empresária Limitada"/>
    <s v=" - "/>
    <x v="0"/>
    <x v="0"/>
    <x v="0"/>
  </r>
  <r>
    <s v="3320473596"/>
    <x v="7301"/>
    <s v="MICROEMPRESA"/>
    <x v="2356"/>
    <s v="Em Operação"/>
    <s v="Restaurante, Cafeteria, Bar e Similares"/>
    <s v="64220-000"/>
    <s v="PI"/>
    <x v="1016"/>
    <d v="2020-08-26T00:00:00"/>
    <d v="2022-08-26T00:00:00"/>
    <s v="33.204.735/0001-96"/>
    <s v="Restaurante"/>
    <s v="Sociedade Empresária Limitada"/>
    <s v=" - "/>
    <x v="2"/>
    <x v="0"/>
    <x v="0"/>
  </r>
  <r>
    <s v="3319576394"/>
    <x v="7302"/>
    <s v="MICROEMPRESA"/>
    <x v="2282"/>
    <s v="Em Operação"/>
    <s v="Restaurante, Cafeteria, Bar e Similares"/>
    <s v="93010-210"/>
    <s v="RS"/>
    <x v="207"/>
    <d v="2020-08-31T00:00:00"/>
    <d v="2022-08-31T00:00:00"/>
    <s v="33.195.763/0001-94"/>
    <s v="Restaurante"/>
    <s v="Empresário Individual"/>
    <s v="Português"/>
    <x v="0"/>
    <x v="0"/>
    <x v="0"/>
  </r>
  <r>
    <s v="3318873883"/>
    <x v="7303"/>
    <s v="DEMAIS"/>
    <x v="2282"/>
    <s v="Em Operação"/>
    <s v="Restaurante, Cafeteria, Bar e Similares"/>
    <s v="25665-133"/>
    <s v="RJ"/>
    <x v="301"/>
    <d v="2020-08-11T00:00:00"/>
    <d v="2022-08-11T00:00:00"/>
    <s v="33.188.738/0001-83"/>
    <s v="Restaurante"/>
    <s v="Sociedade Empresária Limitada"/>
    <s v=" - "/>
    <x v="0"/>
    <x v="1"/>
    <x v="0"/>
  </r>
  <r>
    <s v="3318118726"/>
    <x v="7304"/>
    <s v="MICROEMPRESA"/>
    <x v="2357"/>
    <s v="Em Operação"/>
    <s v="Restaurante, Cafeteria, Bar e Similares"/>
    <s v="89816-200"/>
    <s v="SC"/>
    <x v="1583"/>
    <d v="2020-07-15T00:00:00"/>
    <d v="2022-07-15T00:00:00"/>
    <s v="33.181.187/0001-26"/>
    <s v="Restaurante"/>
    <s v="Sociedade Empresária Limitada"/>
    <s v="Francês|Espanhol"/>
    <x v="2"/>
    <x v="5"/>
    <x v="4"/>
  </r>
  <r>
    <s v="3317729480"/>
    <x v="7305"/>
    <s v="MICROEMPRESA"/>
    <x v="2357"/>
    <s v="Em Operação"/>
    <s v="Restaurante, Cafeteria, Bar e Similares"/>
    <s v="74603-065"/>
    <s v="GO"/>
    <x v="11"/>
    <d v="2020-08-14T00:00:00"/>
    <d v="2022-08-14T00:00:00"/>
    <s v="33.177.294/0001-80"/>
    <s v="Similar"/>
    <s v="Sociedade Empresária Limitada"/>
    <s v=" - "/>
    <x v="0"/>
    <x v="0"/>
    <x v="0"/>
  </r>
  <r>
    <s v="3317574162"/>
    <x v="7306"/>
    <s v="MICROEMPRESA"/>
    <x v="2357"/>
    <s v="Em Operação"/>
    <s v="Restaurante, Cafeteria, Bar e Similares"/>
    <s v="58100-495"/>
    <s v="PB"/>
    <x v="87"/>
    <d v="2020-07-29T00:00:00"/>
    <d v="2022-07-29T00:00:00"/>
    <s v="33.175.741/0001-62"/>
    <s v="Similar"/>
    <s v="Empresário Individual"/>
    <s v=" - "/>
    <x v="0"/>
    <x v="1"/>
    <x v="0"/>
  </r>
  <r>
    <s v="3317018875"/>
    <x v="7307"/>
    <s v="MICROEMPRESA"/>
    <x v="2357"/>
    <s v="Em Operação"/>
    <s v="Restaurante, Cafeteria, Bar e Similares"/>
    <s v="48605-590"/>
    <s v="BA"/>
    <x v="347"/>
    <d v="2020-07-21T00:00:00"/>
    <d v="2022-07-21T00:00:00"/>
    <s v="33.170.188/0001-75"/>
    <s v="Restaurante"/>
    <s v="Empresário (Individual)"/>
    <s v=" - "/>
    <x v="0"/>
    <x v="1"/>
    <x v="0"/>
  </r>
  <r>
    <s v="3315770198"/>
    <x v="7308"/>
    <s v="EMPRESA DE PEQUENO PORTE"/>
    <x v="2283"/>
    <s v="Em Operação"/>
    <s v="Restaurante, Cafeteria, Bar e Similares"/>
    <s v="55590-000"/>
    <s v="PE"/>
    <x v="543"/>
    <d v="2020-07-31T00:00:00"/>
    <d v="2022-07-31T00:00:00"/>
    <s v="33.157.701/0001-98"/>
    <s v="Restaurante"/>
    <s v="Empresa Individual de Responsabilidade Limitada (de Natureza Empresária)"/>
    <s v=" - "/>
    <x v="0"/>
    <x v="0"/>
    <x v="0"/>
  </r>
  <r>
    <s v="3312404002"/>
    <x v="7309"/>
    <s v="MICROEMPRESA"/>
    <x v="2358"/>
    <s v="Em Operação"/>
    <s v="Restaurante, Cafeteria, Bar e Similares"/>
    <s v="64016-498"/>
    <s v="PI"/>
    <x v="219"/>
    <d v="2020-07-29T00:00:00"/>
    <d v="2022-07-29T00:00:00"/>
    <s v="33.124.040/0001-02"/>
    <s v="Bar"/>
    <s v="Empresário Individual"/>
    <s v=" - "/>
    <x v="0"/>
    <x v="0"/>
    <x v="0"/>
  </r>
  <r>
    <s v="3310898299"/>
    <x v="7310"/>
    <s v="MICROEMPRESA"/>
    <x v="2285"/>
    <s v="Em Operação"/>
    <s v="Restaurante, Cafeteria, Bar e Similares"/>
    <s v="59178-000"/>
    <s v="RN"/>
    <x v="248"/>
    <d v="2020-08-14T00:00:00"/>
    <d v="2022-08-14T00:00:00"/>
    <s v="33.108.982/0001-99"/>
    <s v="Restaurante"/>
    <s v="Empresário (Individual)"/>
    <s v=" - "/>
    <x v="0"/>
    <x v="0"/>
    <x v="0"/>
  </r>
  <r>
    <s v="3309795946"/>
    <x v="7311"/>
    <s v="MICROEMPRESA"/>
    <x v="2285"/>
    <s v="Em Operação"/>
    <s v="Restaurante, Cafeteria, Bar e Similares"/>
    <s v="95972-000"/>
    <s v="RS"/>
    <x v="1325"/>
    <d v="2020-08-31T00:00:00"/>
    <d v="2022-08-31T00:00:00"/>
    <s v="33.097.959/0001-46"/>
    <s v="Similar"/>
    <s v="Empresário Individual"/>
    <s v=" - "/>
    <x v="0"/>
    <x v="0"/>
    <x v="0"/>
  </r>
  <r>
    <s v="3305752478"/>
    <x v="7312"/>
    <s v="MICROEMPRESA"/>
    <x v="2286"/>
    <s v="Em Operação"/>
    <s v="Restaurante, Cafeteria, Bar e Similares"/>
    <s v="13825-000"/>
    <s v="SP"/>
    <x v="205"/>
    <d v="2020-07-01T00:00:00"/>
    <d v="2022-07-01T00:00:00"/>
    <s v="33.057.524/0001-78"/>
    <s v="Similar"/>
    <s v="Sociedade Empresária Limitada"/>
    <s v=" - "/>
    <x v="0"/>
    <x v="0"/>
    <x v="0"/>
  </r>
  <r>
    <s v="3301747883"/>
    <x v="7313"/>
    <s v="MICROEMPRESA"/>
    <x v="2359"/>
    <s v="Em Operação"/>
    <s v="Restaurante, Cafeteria, Bar e Similares"/>
    <s v="62340-000"/>
    <s v="CE"/>
    <x v="1584"/>
    <d v="2020-08-05T00:00:00"/>
    <d v="2022-08-05T00:00:00"/>
    <s v="33.017.478/0001-83"/>
    <s v="Restaurante"/>
    <s v="Empresário Individual"/>
    <s v=" - "/>
    <x v="0"/>
    <x v="0"/>
    <x v="0"/>
  </r>
  <r>
    <s v="3300348001"/>
    <x v="7314"/>
    <s v="MICROEMPRESA"/>
    <x v="2360"/>
    <s v="Em Operação"/>
    <s v="Restaurante, Cafeteria, Bar e Similares"/>
    <s v="89120-000"/>
    <s v="SC"/>
    <x v="819"/>
    <d v="2020-08-26T00:00:00"/>
    <d v="2022-08-26T00:00:00"/>
    <s v="33.003.480/0001-01"/>
    <s v="Bar"/>
    <s v="Sociedade Empresária Limitada"/>
    <s v=" - "/>
    <x v="0"/>
    <x v="0"/>
    <x v="0"/>
  </r>
  <r>
    <s v="3299434305"/>
    <x v="7315"/>
    <s v="MICROEMPRESA"/>
    <x v="2360"/>
    <s v="Em Operação"/>
    <s v="Restaurante, Cafeteria, Bar e Similares"/>
    <s v="04880-130"/>
    <s v="SP"/>
    <x v="5"/>
    <d v="2020-09-08T00:00:00"/>
    <d v="2022-09-08T00:00:00"/>
    <s v="32.994.343/0001-05"/>
    <s v="Similar"/>
    <s v="Empresário Individual"/>
    <s v="Português"/>
    <x v="0"/>
    <x v="0"/>
    <x v="0"/>
  </r>
  <r>
    <s v="3295611540"/>
    <x v="7316"/>
    <s v="DEMAIS"/>
    <x v="2361"/>
    <s v="Em Operação"/>
    <s v="Restaurante, Cafeteria, Bar e Similares"/>
    <s v="04552-000"/>
    <s v="SP"/>
    <x v="5"/>
    <d v="2020-07-20T00:00:00"/>
    <d v="2022-07-20T00:00:00"/>
    <s v="32.956.115/0001-40"/>
    <s v="Restaurante"/>
    <s v="Sociedade Empresária Limitada"/>
    <s v="Português|Inglês"/>
    <x v="0"/>
    <x v="0"/>
    <x v="0"/>
  </r>
  <r>
    <s v="3295140113"/>
    <x v="7317"/>
    <s v="MICROEMPRESA"/>
    <x v="2361"/>
    <s v="Em Operação"/>
    <s v="Restaurante, Cafeteria, Bar e Similares"/>
    <s v="23970-000"/>
    <s v="RJ"/>
    <x v="23"/>
    <d v="2020-07-24T00:00:00"/>
    <d v="2022-07-24T00:00:00"/>
    <s v="32.951.401/0001-13"/>
    <s v="Restaurante"/>
    <s v="Sociedade Empresária Limitada"/>
    <s v="Português"/>
    <x v="5"/>
    <x v="0"/>
    <x v="0"/>
  </r>
  <r>
    <s v="3293006008"/>
    <x v="7318"/>
    <s v="MICROEMPRESA"/>
    <x v="2362"/>
    <s v="Em Operação"/>
    <s v="Restaurante, Cafeteria, Bar e Similares"/>
    <s v="13960-000"/>
    <s v="SP"/>
    <x v="145"/>
    <d v="2020-08-03T00:00:00"/>
    <d v="2022-08-03T00:00:00"/>
    <s v="32.930.060/0001-08"/>
    <s v="Bar"/>
    <s v="Empresário (Individual)"/>
    <s v=" - "/>
    <x v="0"/>
    <x v="0"/>
    <x v="0"/>
  </r>
  <r>
    <s v="3290366457"/>
    <x v="7319"/>
    <s v="EMPRESA DE PEQUENO PORTE"/>
    <x v="2363"/>
    <s v="Em Operação"/>
    <s v="Restaurante, Cafeteria, Bar e Similares"/>
    <s v="02464-000"/>
    <s v="SP"/>
    <x v="5"/>
    <d v="2020-09-14T00:00:00"/>
    <d v="2022-09-14T00:00:00"/>
    <s v="32.903.664/0001-57"/>
    <s v="Restaurante"/>
    <s v="Empresário (Individual)"/>
    <s v=" - "/>
    <x v="0"/>
    <x v="0"/>
    <x v="0"/>
  </r>
  <r>
    <s v="3288158448"/>
    <x v="7320"/>
    <s v="MICROEMPRESA"/>
    <x v="2364"/>
    <s v="Em Operação"/>
    <s v="Restaurante, Cafeteria, Bar e Similares"/>
    <s v="95680-000"/>
    <s v="RS"/>
    <x v="355"/>
    <d v="2020-07-06T00:00:00"/>
    <d v="2022-07-06T00:00:00"/>
    <s v="32.881.584/0001-48"/>
    <s v="Restaurante"/>
    <s v="Empresa Individual de Responsabilidade Limitada (de Natureza Empresária)"/>
    <s v="Inglês|Espanhol"/>
    <x v="0"/>
    <x v="0"/>
    <x v="0"/>
  </r>
  <r>
    <s v="3286440942"/>
    <x v="7321"/>
    <s v="MICROEMPRESA"/>
    <x v="2365"/>
    <s v="Em Operação"/>
    <s v="Restaurante, Cafeteria, Bar e Similares"/>
    <s v="48930-000"/>
    <s v="BA"/>
    <x v="1473"/>
    <d v="2020-09-24T00:00:00"/>
    <d v="2022-09-24T00:00:00"/>
    <s v="32.864.409/0001-42"/>
    <s v="Restaurante"/>
    <s v="Empresa Individual de Responsabilidade Limitada (de Natureza Empresária)"/>
    <s v="Português"/>
    <x v="0"/>
    <x v="1"/>
    <x v="0"/>
  </r>
  <r>
    <s v="3286052827"/>
    <x v="7322"/>
    <s v="MICROEMPRESA"/>
    <x v="2365"/>
    <s v="Em Operação"/>
    <s v="Restaurante, Cafeteria, Bar e Similares"/>
    <s v="80045-060"/>
    <s v="PR"/>
    <x v="21"/>
    <d v="2020-07-13T00:00:00"/>
    <d v="2022-07-13T00:00:00"/>
    <s v="32.860.528/0001-27"/>
    <s v="Restaurante"/>
    <s v="Sociedade Empresária Limitada"/>
    <s v="Inglês|Espanhol"/>
    <x v="6"/>
    <x v="0"/>
    <x v="0"/>
  </r>
  <r>
    <s v="3285932665"/>
    <x v="7323"/>
    <s v="MICROEMPRESA"/>
    <x v="2365"/>
    <s v="Em Operação"/>
    <s v="Restaurante, Cafeteria, Bar e Similares"/>
    <s v="64048-110"/>
    <s v="PI"/>
    <x v="219"/>
    <d v="2020-07-23T00:00:00"/>
    <d v="2022-07-23T00:00:00"/>
    <s v="32.859.326/0001-65"/>
    <s v="Cafeteria"/>
    <s v="Sociedade Empresária Limitada"/>
    <s v=" - "/>
    <x v="0"/>
    <x v="0"/>
    <x v="0"/>
  </r>
  <r>
    <s v="3282005878"/>
    <x v="7324"/>
    <s v="MICROEMPRESA"/>
    <x v="2366"/>
    <s v="Em Operação"/>
    <s v="Restaurante, Cafeteria, Bar e Similares"/>
    <s v="74453-540"/>
    <s v="GO"/>
    <x v="11"/>
    <d v="2020-08-19T00:00:00"/>
    <d v="2022-08-19T00:00:00"/>
    <s v="32.820.058/0001-78"/>
    <s v="Similar"/>
    <s v="Empresário Individual"/>
    <s v=" - "/>
    <x v="0"/>
    <x v="0"/>
    <x v="0"/>
  </r>
  <r>
    <s v="3281060534"/>
    <x v="7325"/>
    <s v="MICROEMPRESA"/>
    <x v="2366"/>
    <s v="Em Operação"/>
    <s v="Restaurante, Cafeteria, Bar e Similares"/>
    <s v="37511-000"/>
    <s v="MG"/>
    <x v="1585"/>
    <d v="2020-08-18T00:00:00"/>
    <d v="2022-08-18T00:00:00"/>
    <s v="32.810.605/0001-34"/>
    <s v="Restaurante"/>
    <s v="Empresário Individual"/>
    <s v=" - "/>
    <x v="2"/>
    <x v="0"/>
    <x v="0"/>
  </r>
  <r>
    <s v="3279681092"/>
    <x v="7326"/>
    <s v="MICROEMPRESA"/>
    <x v="2367"/>
    <s v="Em Operação"/>
    <s v="Restaurante, Cafeteria, Bar e Similares"/>
    <s v="13190-000"/>
    <s v="SP"/>
    <x v="1586"/>
    <d v="2020-08-21T00:00:00"/>
    <d v="2022-08-21T00:00:00"/>
    <s v="32.796.810/0001-92"/>
    <s v="Similar"/>
    <s v="Sociedade Empresária Limitada"/>
    <s v="Inglês"/>
    <x v="0"/>
    <x v="0"/>
    <x v="0"/>
  </r>
  <r>
    <s v="3279552557"/>
    <x v="7327"/>
    <s v="MICROEMPRESA"/>
    <x v="2290"/>
    <s v="Em Operação"/>
    <s v="Restaurante, Cafeteria, Bar e Similares"/>
    <s v="29092-095"/>
    <s v="ES"/>
    <x v="255"/>
    <d v="2020-07-16T00:00:00"/>
    <d v="2022-07-16T00:00:00"/>
    <s v="32.795.525/0001-57"/>
    <s v="Bar"/>
    <s v="Empresário (Individual)"/>
    <s v=" - "/>
    <x v="0"/>
    <x v="0"/>
    <x v="0"/>
  </r>
  <r>
    <s v="3274237280"/>
    <x v="7328"/>
    <s v="MICROEMPRESA"/>
    <x v="2368"/>
    <s v="Em Operação"/>
    <s v="Restaurante, Cafeteria, Bar e Similares"/>
    <s v="27542-150"/>
    <s v="RJ"/>
    <x v="1441"/>
    <d v="2020-09-23T00:00:00"/>
    <d v="2022-09-23T00:00:00"/>
    <s v="32.742.372/0001-80"/>
    <s v="Similar"/>
    <s v="Sociedade Empresária Limitada"/>
    <s v=" - "/>
    <x v="0"/>
    <x v="0"/>
    <x v="0"/>
  </r>
  <r>
    <s v="3266015695"/>
    <x v="7329"/>
    <s v="MICROEMPRESA"/>
    <x v="2369"/>
    <s v="Em Operação"/>
    <s v="Restaurante, Cafeteria, Bar e Similares"/>
    <s v="96140-000"/>
    <s v="RS"/>
    <x v="1587"/>
    <d v="2020-07-06T00:00:00"/>
    <d v="2022-07-06T00:00:00"/>
    <s v="32.660.156/0001-95"/>
    <s v="Restaurante"/>
    <s v="Empresário (Individual)"/>
    <s v="Português|Inglês"/>
    <x v="0"/>
    <x v="0"/>
    <x v="0"/>
  </r>
  <r>
    <s v="3265108375"/>
    <x v="7330"/>
    <s v="MICROEMPRESA"/>
    <x v="2369"/>
    <s v="Em Operação"/>
    <s v="Restaurante, Cafeteria, Bar e Similares"/>
    <s v="85851-010"/>
    <s v="PR"/>
    <x v="136"/>
    <d v="2020-08-27T00:00:00"/>
    <d v="2022-08-27T00:00:00"/>
    <s v="32.651.083/0001-75"/>
    <s v="Restaurante"/>
    <s v="Sociedade Empresária Limitada"/>
    <s v="Inglês"/>
    <x v="0"/>
    <x v="0"/>
    <x v="0"/>
  </r>
  <r>
    <s v="3262991402"/>
    <x v="7331"/>
    <s v="MICROEMPRESA"/>
    <x v="2293"/>
    <s v="Em Operação"/>
    <s v="Restaurante, Cafeteria, Bar e Similares"/>
    <s v="11910-000"/>
    <s v="SP"/>
    <x v="1588"/>
    <d v="2020-09-21T00:00:00"/>
    <d v="2022-09-21T00:00:00"/>
    <s v="32.629.914/0001-02"/>
    <s v="Bar"/>
    <s v="Empresário Individual"/>
    <s v=" - "/>
    <x v="0"/>
    <x v="0"/>
    <x v="0"/>
  </r>
  <r>
    <s v="1008/02238"/>
    <x v="7332"/>
    <s v="MICROEMPRESA"/>
    <x v="2370"/>
    <s v="Em Operação"/>
    <s v="Restaurante, Cafeteria, Bar e Similares"/>
    <s v="75200-000"/>
    <s v="GO"/>
    <x v="486"/>
    <m/>
    <d v="2020-08-10T00:00:00"/>
    <s v="10/08/2022 13:58:38"/>
    <s v="5611-2/03 - LANCHONETES, CASAS DE CHÁ, DE SUCOS E SIMILARES"/>
    <s v="Similar"/>
    <s v="Empresário Individual"/>
    <x v="10"/>
    <x v="0"/>
    <x v="0"/>
  </r>
  <r>
    <s v="3256489817"/>
    <x v="7333"/>
    <s v="MICROEMPRESA"/>
    <x v="2294"/>
    <s v="Em Operação"/>
    <s v="Restaurante, Cafeteria, Bar e Similares"/>
    <s v="37270-000"/>
    <s v="MG"/>
    <x v="1160"/>
    <d v="2020-07-28T00:00:00"/>
    <d v="2022-07-28T00:00:00"/>
    <s v="32.564.898/0001-17"/>
    <s v="Bar"/>
    <s v="Empresário Individual"/>
    <s v=" - "/>
    <x v="0"/>
    <x v="1"/>
    <x v="1"/>
  </r>
  <r>
    <s v="3256136815"/>
    <x v="7334"/>
    <s v="MICROEMPRESA"/>
    <x v="2294"/>
    <s v="Em Operação"/>
    <s v="Restaurante, Cafeteria, Bar e Similares"/>
    <s v="64057-310"/>
    <s v="PI"/>
    <x v="219"/>
    <d v="2020-08-03T00:00:00"/>
    <d v="2022-08-03T00:00:00"/>
    <s v="32.561.368/0001-15"/>
    <s v="Restaurante"/>
    <s v="Sociedade Empresária Limitada"/>
    <s v=" - "/>
    <x v="0"/>
    <x v="0"/>
    <x v="0"/>
  </r>
  <r>
    <s v="3253827769"/>
    <x v="7335"/>
    <s v="DEMAIS"/>
    <x v="2371"/>
    <s v="Em Operação"/>
    <s v="Restaurante, Cafeteria, Bar e Similares"/>
    <s v="01238-000"/>
    <s v="SP"/>
    <x v="5"/>
    <d v="2020-07-06T00:00:00"/>
    <d v="2022-07-06T00:00:00"/>
    <s v="32.538.277/0001-69"/>
    <s v="Restaurante"/>
    <s v="Sociedade Empresária Limitada"/>
    <s v=" - "/>
    <x v="1"/>
    <x v="0"/>
    <x v="0"/>
  </r>
  <r>
    <s v="3251920230"/>
    <x v="7336"/>
    <s v="MICROEMPRESA"/>
    <x v="2372"/>
    <s v="Em Operação"/>
    <s v="Restaurante, Cafeteria, Bar e Similares"/>
    <s v="98230-000"/>
    <s v="RS"/>
    <x v="1003"/>
    <d v="2020-08-18T00:00:00"/>
    <d v="2022-08-18T00:00:00"/>
    <s v="32.519.202/0001-30"/>
    <s v="Restaurante"/>
    <s v="Empresário (Individual)"/>
    <s v=" - "/>
    <x v="0"/>
    <x v="1"/>
    <x v="0"/>
  </r>
  <r>
    <s v="3251400140"/>
    <x v="7337"/>
    <s v="MICROEMPRESA"/>
    <x v="2373"/>
    <s v="Em Operação"/>
    <s v="Restaurante, Cafeteria, Bar e Similares"/>
    <s v="95555-000"/>
    <s v="RS"/>
    <x v="1589"/>
    <d v="2020-09-24T00:00:00"/>
    <d v="2022-09-24T00:00:00"/>
    <s v="32.514.001/0001-40"/>
    <s v="Bar"/>
    <s v="Empresário Individual"/>
    <s v="Espanhol"/>
    <x v="0"/>
    <x v="1"/>
    <x v="0"/>
  </r>
  <r>
    <s v="3248205616"/>
    <x v="7338"/>
    <s v="MICROEMPRESA"/>
    <x v="2374"/>
    <s v="Em Operação"/>
    <s v="Restaurante, Cafeteria, Bar e Similares"/>
    <s v="53900-000"/>
    <s v="PE"/>
    <x v="969"/>
    <d v="2020-08-09T00:00:00"/>
    <d v="2022-08-09T00:00:00"/>
    <s v="32.482.056/0001-16"/>
    <s v="Restaurante"/>
    <s v="Empresário Individual"/>
    <s v=" - "/>
    <x v="0"/>
    <x v="1"/>
    <x v="0"/>
  </r>
  <r>
    <s v="3246900021"/>
    <x v="7339"/>
    <s v="MICROEMPRESA"/>
    <x v="2375"/>
    <s v="Em Operação"/>
    <s v="Restaurante, Cafeteria, Bar e Similares"/>
    <s v="56380-000"/>
    <s v="PE"/>
    <x v="1590"/>
    <d v="2020-09-24T00:00:00"/>
    <d v="2022-09-24T00:00:00"/>
    <s v="32.469.000/0001-21"/>
    <s v="Restaurante"/>
    <s v="Empresário Individual"/>
    <s v=" - "/>
    <x v="2"/>
    <x v="0"/>
    <x v="0"/>
  </r>
  <r>
    <s v="3246289572"/>
    <x v="7340"/>
    <s v="MICROEMPRESA"/>
    <x v="2375"/>
    <s v="Em Operação"/>
    <s v="Restaurante, Cafeteria, Bar e Similares"/>
    <s v="45424-000"/>
    <s v="BA"/>
    <x v="1568"/>
    <d v="2020-08-20T00:00:00"/>
    <d v="2022-08-20T00:00:00"/>
    <s v="32.462.895/0001-72"/>
    <s v="Restaurante"/>
    <s v="Empresário Individual"/>
    <s v="Português|Espanhol|Inglês"/>
    <x v="11"/>
    <x v="4"/>
    <x v="0"/>
  </r>
  <r>
    <s v="3245444538"/>
    <x v="7341"/>
    <s v="MICROEMPRESA"/>
    <x v="2376"/>
    <s v="Em Operação"/>
    <s v="Restaurante, Cafeteria, Bar e Similares"/>
    <s v="35970-000"/>
    <s v="MG"/>
    <x v="476"/>
    <d v="2020-09-29T00:00:00"/>
    <d v="2022-09-29T00:00:00"/>
    <s v="32.454.445/0001-38"/>
    <s v="Cafeteria"/>
    <s v="Empresário (Individual)"/>
    <s v="Português"/>
    <x v="0"/>
    <x v="0"/>
    <x v="0"/>
  </r>
  <r>
    <s v="3243820403"/>
    <x v="7342"/>
    <s v="MICROEMPRESA"/>
    <x v="2377"/>
    <s v="Em Operação"/>
    <s v="Restaurante, Cafeteria, Bar e Similares"/>
    <s v="20081-000"/>
    <s v="RJ"/>
    <x v="111"/>
    <d v="2020-08-20T00:00:00"/>
    <d v="2022-08-20T00:00:00"/>
    <s v="32.438.204/0001-03"/>
    <s v="Cafeteria"/>
    <s v="Sociedade Empresária Limitada"/>
    <s v="Português"/>
    <x v="0"/>
    <x v="0"/>
    <x v="0"/>
  </r>
  <r>
    <s v="3242891066"/>
    <x v="7343"/>
    <s v="MICROEMPRESA"/>
    <x v="2297"/>
    <s v="Em Operação"/>
    <s v="Restaurante, Cafeteria, Bar e Similares"/>
    <s v="75093-715"/>
    <s v="GO"/>
    <x v="523"/>
    <d v="2020-08-12T00:00:00"/>
    <d v="2022-08-12T00:00:00"/>
    <s v="32.428.910/0001-66"/>
    <s v="Bar"/>
    <s v="Sociedade Empresária Limitada"/>
    <s v=" - "/>
    <x v="13"/>
    <x v="4"/>
    <x v="15"/>
  </r>
  <r>
    <s v="3241342130"/>
    <x v="7344"/>
    <s v="MICROEMPRESA"/>
    <x v="2378"/>
    <s v="Em Operação"/>
    <s v="Restaurante, Cafeteria, Bar e Similares"/>
    <s v="77605-000"/>
    <s v="TO"/>
    <x v="1423"/>
    <d v="2020-08-05T00:00:00"/>
    <d v="2022-08-05T00:00:00"/>
    <s v="32.413.421/0001-30"/>
    <s v="Restaurante"/>
    <s v="Empresário (Individual)"/>
    <s v=" - "/>
    <x v="0"/>
    <x v="0"/>
    <x v="0"/>
  </r>
  <r>
    <s v="3240387006"/>
    <x v="7345"/>
    <s v="MICROEMPRESA"/>
    <x v="2378"/>
    <s v="Em Operação"/>
    <s v="Restaurante, Cafeteria, Bar e Similares"/>
    <s v="57036-550"/>
    <s v="AL"/>
    <x v="119"/>
    <d v="2020-09-21T00:00:00"/>
    <d v="2022-09-21T00:00:00"/>
    <s v="32.403.870/0001-06"/>
    <s v="Restaurante"/>
    <s v="Sociedade Empresária Limitada"/>
    <s v=" - "/>
    <x v="0"/>
    <x v="0"/>
    <x v="0"/>
  </r>
  <r>
    <s v="3239285790"/>
    <x v="7346"/>
    <s v="MICROEMPRESA"/>
    <x v="2296"/>
    <s v="Em Operação"/>
    <s v="Restaurante, Cafeteria, Bar e Similares"/>
    <s v="64280-000"/>
    <s v="PI"/>
    <x v="1430"/>
    <d v="2020-08-05T00:00:00"/>
    <d v="2022-08-05T00:00:00"/>
    <s v="32.392.857/0001-90"/>
    <s v="Similar"/>
    <s v="Empresário Individual"/>
    <s v="Português"/>
    <x v="0"/>
    <x v="0"/>
    <x v="0"/>
  </r>
  <r>
    <s v="3236663260"/>
    <x v="7347"/>
    <s v="DEMAIS"/>
    <x v="2379"/>
    <s v="Em Operação"/>
    <s v="Restaurante, Cafeteria, Bar e Similares"/>
    <s v="23970-000"/>
    <s v="RJ"/>
    <x v="23"/>
    <d v="2020-08-02T00:00:00"/>
    <d v="2022-08-02T00:00:00"/>
    <s v="32.366.632/0001-60"/>
    <s v="Restaurante"/>
    <s v="Sociedade Empresária Limitada"/>
    <s v="Inglês|Dinamarquês|Alemão|Suiço|Sueco|Norueguês|Espanhol|Francês"/>
    <x v="2"/>
    <x v="4"/>
    <x v="5"/>
  </r>
  <r>
    <s v="3235495722"/>
    <x v="7348"/>
    <s v="MICROEMPRESA"/>
    <x v="2298"/>
    <s v="Em Operação"/>
    <s v="Restaurante, Cafeteria, Bar e Similares"/>
    <s v="26515-048"/>
    <s v="RJ"/>
    <x v="1443"/>
    <d v="2020-09-23T00:00:00"/>
    <d v="2022-09-23T00:00:00"/>
    <s v="32.354.957/0001-22"/>
    <s v="Restaurante"/>
    <s v="Sociedade Empresária Limitada"/>
    <s v=" - "/>
    <x v="0"/>
    <x v="0"/>
    <x v="0"/>
  </r>
  <r>
    <s v="3234225673"/>
    <x v="7349"/>
    <s v="MICROEMPRESA"/>
    <x v="2380"/>
    <s v="Em Operação"/>
    <s v="Restaurante, Cafeteria, Bar e Similares"/>
    <s v="23970-000"/>
    <s v="RJ"/>
    <x v="23"/>
    <d v="2020-07-02T00:00:00"/>
    <d v="2022-07-02T00:00:00"/>
    <s v="32.342.256/0001-73"/>
    <s v="Restaurante"/>
    <s v="Empresário (Individual)"/>
    <s v=" - "/>
    <x v="2"/>
    <x v="0"/>
    <x v="0"/>
  </r>
  <r>
    <s v="3233792708"/>
    <x v="7350"/>
    <s v="EMPRESA DE PEQUENO PORTE"/>
    <x v="2381"/>
    <s v="Em Operação"/>
    <s v="Restaurante, Cafeteria, Bar e Similares"/>
    <s v="95272-000"/>
    <s v="RS"/>
    <x v="1231"/>
    <d v="2020-09-21T00:00:00"/>
    <d v="2022-09-21T00:00:00"/>
    <s v="32.337.927/0001-08"/>
    <s v="Restaurante"/>
    <s v="Empresário (Individual)"/>
    <s v=" - "/>
    <x v="6"/>
    <x v="1"/>
    <x v="0"/>
  </r>
  <r>
    <s v="1008/02227"/>
    <x v="7351"/>
    <s v="MICROEMPRESA"/>
    <x v="2319"/>
    <s v="Em Operação"/>
    <s v="Restaurante, Cafeteria, Bar e Similares"/>
    <s v="89107-000"/>
    <s v="SC"/>
    <x v="173"/>
    <m/>
    <d v="2020-08-10T00:00:00"/>
    <s v="10/08/2022 14:03:27"/>
    <s v="5611-2/04 - BARES E OUTROS ESTABELECIMENTOS ESPECIALIZADOS EM SERVIR BEBIDAS, SEM ENTRETENIMENTO."/>
    <s v="Cafeteria"/>
    <s v="Empresário Individual"/>
    <x v="10"/>
    <x v="0"/>
    <x v="0"/>
  </r>
  <r>
    <s v="3022660014"/>
    <x v="7352"/>
    <s v="MICROEMPRESA"/>
    <x v="2366"/>
    <s v="Em Operação"/>
    <s v="Restaurante, Cafeteria, Bar e Similares"/>
    <s v="35969-000"/>
    <s v="MG"/>
    <x v="587"/>
    <d v="2020-08-26T00:00:00"/>
    <d v="2022-08-26T00:00:00"/>
    <s v="30.226.600/0002-14"/>
    <s v="Restaurante"/>
    <s v="Sociedade Empresária Limitada"/>
    <s v=" - "/>
    <x v="0"/>
    <x v="0"/>
    <x v="0"/>
  </r>
  <r>
    <s v="3233350410"/>
    <x v="7353"/>
    <s v="MICROEMPRESA"/>
    <x v="2381"/>
    <s v="Em Operação"/>
    <s v="Restaurante, Cafeteria, Bar e Similares"/>
    <s v="36440-000"/>
    <s v="MG"/>
    <x v="379"/>
    <d v="2019-02-20T00:00:00"/>
    <d v="2021-02-20T00:00:00"/>
    <s v="32.333.504/0001-10"/>
    <s v="Restaurante"/>
    <s v="Empresário Individual"/>
    <s v=" - "/>
    <x v="0"/>
    <x v="0"/>
    <x v="0"/>
  </r>
  <r>
    <s v="3234326589"/>
    <x v="7354"/>
    <s v="MICROEMPRESA"/>
    <x v="2380"/>
    <s v="Em Operação"/>
    <s v="Restaurante, Cafeteria, Bar e Similares"/>
    <s v="48601-260"/>
    <s v="BA"/>
    <x v="347"/>
    <d v="2019-02-13T00:00:00"/>
    <d v="2021-02-13T00:00:00"/>
    <s v="32.343.265/0001-89"/>
    <s v="Cafeteria"/>
    <s v="Empresário (Individual)"/>
    <s v=" - "/>
    <x v="0"/>
    <x v="0"/>
    <x v="0"/>
  </r>
  <r>
    <s v="3238161079"/>
    <x v="7355"/>
    <s v="MICROEMPRESA"/>
    <x v="2297"/>
    <s v="Em Operação"/>
    <s v="Restaurante, Cafeteria, Bar e Similares"/>
    <s v="37680-000"/>
    <s v="MG"/>
    <x v="31"/>
    <d v="2019-01-23T00:00:00"/>
    <d v="2021-01-23T00:00:00"/>
    <s v="32.381.610/0001-79"/>
    <s v="Cafeteria"/>
    <s v="Empresário Individual"/>
    <s v=" - "/>
    <x v="0"/>
    <x v="0"/>
    <x v="0"/>
  </r>
  <r>
    <s v="3238701695"/>
    <x v="7356"/>
    <s v="MICROEMPRESA"/>
    <x v="2297"/>
    <s v="Em Operação"/>
    <s v="Restaurante, Cafeteria, Bar e Similares"/>
    <s v="38760-000"/>
    <s v="MG"/>
    <x v="1192"/>
    <d v="2019-03-25T00:00:00"/>
    <d v="2021-03-25T00:00:00"/>
    <s v="32.387.016/0001-95"/>
    <s v="Cafeteria"/>
    <s v="Empresário Individual"/>
    <s v=" - "/>
    <x v="0"/>
    <x v="0"/>
    <x v="0"/>
  </r>
  <r>
    <s v="3244148356"/>
    <x v="7357"/>
    <s v="MICROEMPRESA"/>
    <x v="2377"/>
    <s v="Em Operação"/>
    <s v="Restaurante, Cafeteria, Bar e Similares"/>
    <s v="08710-500"/>
    <s v="SP"/>
    <x v="1591"/>
    <d v="2019-03-15T00:00:00"/>
    <d v="2021-03-15T00:00:00"/>
    <s v="32.441.483/0001-56"/>
    <s v="Cafeteria"/>
    <s v="Sociedade Empresária Limitada"/>
    <s v=" - "/>
    <x v="0"/>
    <x v="0"/>
    <x v="0"/>
  </r>
  <r>
    <s v="3252559062"/>
    <x v="7358"/>
    <s v="MICROEMPRESA"/>
    <x v="2372"/>
    <s v="Em Operação"/>
    <s v="Restaurante, Cafeteria, Bar e Similares"/>
    <s v="89888-000"/>
    <s v="SC"/>
    <x v="404"/>
    <d v="2019-03-20T00:00:00"/>
    <d v="2021-03-20T00:00:00"/>
    <s v="32.525.590/0001-62"/>
    <s v="Cafeteria"/>
    <s v="Empresário (Individual)"/>
    <s v=" - "/>
    <x v="0"/>
    <x v="0"/>
    <x v="0"/>
  </r>
  <r>
    <s v="3253356297"/>
    <x v="7359"/>
    <s v="MICROEMPRESA"/>
    <x v="2371"/>
    <s v="Em Operação"/>
    <s v="Restaurante, Cafeteria, Bar e Similares"/>
    <s v="84290-000"/>
    <s v="PR"/>
    <x v="65"/>
    <d v="2019-02-28T00:00:00"/>
    <d v="2021-02-28T00:00:00"/>
    <s v="32.533.562/0001-97"/>
    <s v="Bar"/>
    <s v="Empresário Individual"/>
    <s v=" - "/>
    <x v="0"/>
    <x v="0"/>
    <x v="0"/>
  </r>
  <r>
    <s v="3258402954"/>
    <x v="7360"/>
    <s v="MICROEMPRESA"/>
    <x v="2382"/>
    <s v="Em Operação"/>
    <s v="Restaurante, Cafeteria, Bar e Similares"/>
    <s v="84290-000"/>
    <s v="PR"/>
    <x v="65"/>
    <d v="2019-02-28T00:00:00"/>
    <d v="2021-02-28T00:00:00"/>
    <s v="32.584.029/0001-54"/>
    <s v="Similar"/>
    <s v="Empresário Individual"/>
    <s v=" - "/>
    <x v="2"/>
    <x v="0"/>
    <x v="0"/>
  </r>
  <r>
    <s v="3259330162"/>
    <x v="7361"/>
    <s v="MICROEMPRESA"/>
    <x v="2383"/>
    <s v="Em Operação"/>
    <s v="Restaurante, Cafeteria, Bar e Similares"/>
    <s v="59908-000"/>
    <s v="RN"/>
    <x v="747"/>
    <d v="2019-03-20T00:00:00"/>
    <d v="2021-03-20T00:00:00"/>
    <s v="32.593.301/0001-62"/>
    <s v="Restaurante"/>
    <s v="Empresário Individual"/>
    <s v=" - "/>
    <x v="5"/>
    <x v="0"/>
    <x v="0"/>
  </r>
  <r>
    <s v="3259366886"/>
    <x v="7362"/>
    <s v="MICROEMPRESA"/>
    <x v="2383"/>
    <s v="Em Operação"/>
    <s v="Restaurante, Cafeteria, Bar e Similares"/>
    <s v="59840-000"/>
    <s v="RN"/>
    <x v="1592"/>
    <d v="2019-03-17T00:00:00"/>
    <d v="2021-03-17T00:00:00"/>
    <s v="32.593.668/0001-86"/>
    <s v="Restaurante"/>
    <s v="Empresário Individual"/>
    <s v=" - "/>
    <x v="0"/>
    <x v="1"/>
    <x v="0"/>
  </r>
  <r>
    <s v="3259537538"/>
    <x v="7363"/>
    <s v="MICROEMPRESA"/>
    <x v="2383"/>
    <s v="Em Operação"/>
    <s v="Restaurante, Cafeteria, Bar e Similares"/>
    <s v="12327-270"/>
    <s v="SP"/>
    <x v="396"/>
    <d v="2019-03-29T00:00:00"/>
    <d v="2021-03-29T00:00:00"/>
    <s v="32.595.375/0001-38"/>
    <s v="Similar"/>
    <s v="Empresário (Individual)"/>
    <s v=" - "/>
    <x v="0"/>
    <x v="0"/>
    <x v="0"/>
  </r>
  <r>
    <s v="3260215639"/>
    <x v="7364"/>
    <s v="MICROEMPRESA"/>
    <x v="2370"/>
    <s v="Em Operação"/>
    <s v="Restaurante, Cafeteria, Bar e Similares"/>
    <s v="35450-000"/>
    <s v="MG"/>
    <x v="132"/>
    <d v="2019-03-27T00:00:00"/>
    <d v="2021-03-27T00:00:00"/>
    <s v="32.602.156/0001-39"/>
    <s v="Restaurante"/>
    <s v="Sociedade Empresária Limitada"/>
    <s v=" - "/>
    <x v="0"/>
    <x v="0"/>
    <x v="0"/>
  </r>
  <r>
    <s v="3261007770"/>
    <x v="7365"/>
    <s v="MICROEMPRESA"/>
    <x v="2370"/>
    <s v="Em Operação"/>
    <s v="Restaurante, Cafeteria, Bar e Similares"/>
    <s v="15580-000"/>
    <s v="SP"/>
    <x v="391"/>
    <d v="2019-02-13T00:00:00"/>
    <d v="2021-02-13T00:00:00"/>
    <s v="32.610.077/0001-70"/>
    <s v="Similar"/>
    <s v="Empresário (Individual)"/>
    <s v=" - "/>
    <x v="6"/>
    <x v="0"/>
    <x v="0"/>
  </r>
  <r>
    <s v="3266667605"/>
    <x v="7366"/>
    <s v="MICROEMPRESA"/>
    <x v="2292"/>
    <s v="Em Operação"/>
    <s v="Restaurante, Cafeteria, Bar e Similares"/>
    <s v="79002-261"/>
    <s v="MS"/>
    <x v="236"/>
    <d v="2019-02-14T00:00:00"/>
    <d v="2021-02-14T00:00:00"/>
    <s v="32.666.676/0001-05"/>
    <s v="Restaurante"/>
    <s v="Empresa Individual de Responsabilidade Limitada (de Natureza Empresária)"/>
    <s v="Inglês|Espanhol"/>
    <x v="4"/>
    <x v="4"/>
    <x v="3"/>
  </r>
  <r>
    <s v="3266990167"/>
    <x v="7367"/>
    <s v="MICROEMPRESA"/>
    <x v="2292"/>
    <s v="Em Operação"/>
    <s v="Restaurante, Cafeteria, Bar e Similares"/>
    <s v="35450-000"/>
    <s v="MG"/>
    <x v="132"/>
    <d v="2019-02-07T00:00:00"/>
    <d v="2021-02-07T00:00:00"/>
    <s v="32.669.901/0001-67"/>
    <s v="Restaurante"/>
    <s v="Empresário Individual"/>
    <s v=" - "/>
    <x v="6"/>
    <x v="0"/>
    <x v="0"/>
  </r>
  <r>
    <s v="3269264140"/>
    <x v="7368"/>
    <s v="MICROEMPRESA"/>
    <x v="2384"/>
    <s v="Em Operação"/>
    <s v="Restaurante, Cafeteria, Bar e Similares"/>
    <s v="49820-000"/>
    <s v="SE"/>
    <x v="395"/>
    <d v="2019-02-23T00:00:00"/>
    <d v="2021-02-23T00:00:00"/>
    <s v="32.692.641/0001-40"/>
    <s v="Similar"/>
    <s v="Empresário Individual"/>
    <s v=" - "/>
    <x v="0"/>
    <x v="1"/>
    <x v="0"/>
  </r>
  <r>
    <s v="3270932209"/>
    <x v="7369"/>
    <s v="MICROEMPRESA"/>
    <x v="2291"/>
    <s v="Em Operação"/>
    <s v="Restaurante, Cafeteria, Bar e Similares"/>
    <s v="84290-000"/>
    <s v="PR"/>
    <x v="65"/>
    <d v="2019-02-28T00:00:00"/>
    <d v="2021-02-28T00:00:00"/>
    <s v="32.709.322/0001-09"/>
    <s v="Bar"/>
    <s v="Empresário Individual"/>
    <s v=" - "/>
    <x v="2"/>
    <x v="0"/>
    <x v="0"/>
  </r>
  <r>
    <s v="3276367109"/>
    <x v="7370"/>
    <s v="MICROEMPRESA"/>
    <x v="2385"/>
    <s v="Em Operação"/>
    <s v="Restaurante, Cafeteria, Bar e Similares"/>
    <s v="11990-000"/>
    <s v="SP"/>
    <x v="67"/>
    <d v="2019-03-07T00:00:00"/>
    <d v="2021-03-07T00:00:00"/>
    <s v="32.763.671/0001-09"/>
    <s v="Restaurante"/>
    <s v="Empresário Individual"/>
    <s v=" - "/>
    <x v="0"/>
    <x v="0"/>
    <x v="0"/>
  </r>
  <r>
    <s v="3278227510"/>
    <x v="7371"/>
    <s v="MICROEMPRESA"/>
    <x v="2367"/>
    <s v="Em Operação"/>
    <s v="Restaurante, Cafeteria, Bar e Similares"/>
    <s v="11990-000"/>
    <s v="SP"/>
    <x v="67"/>
    <d v="2019-02-20T00:00:00"/>
    <d v="2021-02-20T00:00:00"/>
    <s v="32.782.275/0001-10"/>
    <s v="Bar"/>
    <s v="Empresário Individual"/>
    <s v=" - "/>
    <x v="0"/>
    <x v="0"/>
    <x v="0"/>
  </r>
  <r>
    <s v="3278256220"/>
    <x v="7372"/>
    <s v="MICROEMPRESA"/>
    <x v="2367"/>
    <s v="Em Operação"/>
    <s v="Restaurante, Cafeteria, Bar e Similares"/>
    <s v="75245-000"/>
    <s v="GO"/>
    <x v="1030"/>
    <d v="2019-03-12T00:00:00"/>
    <d v="2021-03-12T00:00:00"/>
    <s v="32.782.562/0001-20"/>
    <s v="Restaurante"/>
    <s v="Empresário Individual"/>
    <s v=" - "/>
    <x v="2"/>
    <x v="4"/>
    <x v="0"/>
  </r>
  <r>
    <s v="3279221812"/>
    <x v="7373"/>
    <s v="MICROEMPRESA"/>
    <x v="2386"/>
    <s v="Em Implantação"/>
    <s v="Restaurante, Cafeteria, Bar e Similares"/>
    <s v="45816-000"/>
    <s v="BA"/>
    <x v="129"/>
    <d v="2019-02-20T00:00:00"/>
    <d v="2021-02-20T00:00:00"/>
    <s v="32.792.218/0001-12"/>
    <s v="Restaurante"/>
    <s v="Empresário Individual"/>
    <s v=" - "/>
    <x v="2"/>
    <x v="4"/>
    <x v="0"/>
  </r>
  <r>
    <s v="3291516057"/>
    <x v="7374"/>
    <s v="MICROEMPRESA"/>
    <x v="2387"/>
    <s v="Em Operação"/>
    <s v="Restaurante, Cafeteria, Bar e Similares"/>
    <s v="46690-000"/>
    <s v="BA"/>
    <x v="796"/>
    <d v="2019-03-29T00:00:00"/>
    <d v="2021-03-29T00:00:00"/>
    <s v="32.915.160/0001-57"/>
    <s v="Restaurante"/>
    <s v="Empresário Individual"/>
    <s v=" - "/>
    <x v="2"/>
    <x v="5"/>
    <x v="0"/>
  </r>
  <r>
    <s v="3295365615"/>
    <x v="7375"/>
    <s v="MICROEMPRESA"/>
    <x v="2361"/>
    <s v="Em Implantação"/>
    <s v="Restaurante, Cafeteria, Bar e Similares"/>
    <s v="59213-000"/>
    <s v="RN"/>
    <x v="1593"/>
    <d v="2019-03-25T00:00:00"/>
    <d v="2021-03-25T00:00:00"/>
    <s v="32.953.656/0001-15"/>
    <s v="Restaurante"/>
    <s v="Empresário Individual"/>
    <s v=" - "/>
    <x v="0"/>
    <x v="1"/>
    <x v="0"/>
  </r>
  <r>
    <s v="3296544647"/>
    <x v="7376"/>
    <s v="MICROEMPRESA"/>
    <x v="2388"/>
    <s v="Em Operação"/>
    <s v="Restaurante, Cafeteria, Bar e Similares"/>
    <s v="57925-000"/>
    <s v="AL"/>
    <x v="58"/>
    <d v="2019-03-11T00:00:00"/>
    <d v="2021-03-11T00:00:00"/>
    <s v="32.965.446/0001-47"/>
    <s v="Restaurante"/>
    <s v="Empresário Individual"/>
    <s v=" - "/>
    <x v="0"/>
    <x v="0"/>
    <x v="0"/>
  </r>
  <r>
    <s v="3299380570"/>
    <x v="7377"/>
    <s v="MICROEMPRESA"/>
    <x v="2288"/>
    <s v="Em Operação"/>
    <s v="Restaurante, Cafeteria, Bar e Similares"/>
    <s v="11990-000"/>
    <s v="SP"/>
    <x v="67"/>
    <d v="2019-03-12T00:00:00"/>
    <d v="2021-03-12T00:00:00"/>
    <s v="32.993.805/0001-70"/>
    <s v="Restaurante"/>
    <s v="Empresário Individual"/>
    <s v=" - "/>
    <x v="0"/>
    <x v="0"/>
    <x v="0"/>
  </r>
  <r>
    <s v="3307950209"/>
    <x v="7378"/>
    <s v="MICROEMPRESA"/>
    <x v="2389"/>
    <s v="Em Operação"/>
    <s v="Restaurante, Cafeteria, Bar e Similares"/>
    <s v="78780-000"/>
    <s v="MT"/>
    <x v="1051"/>
    <d v="2019-03-20T00:00:00"/>
    <d v="2021-03-20T00:00:00"/>
    <s v="33.079.502/0001-09"/>
    <s v="Bar"/>
    <s v="Empresário Individual"/>
    <s v="Português"/>
    <x v="0"/>
    <x v="1"/>
    <x v="0"/>
  </r>
  <r>
    <s v="3310228909"/>
    <x v="7379"/>
    <s v="MICROEMPRESA"/>
    <x v="2285"/>
    <s v="Em Operação"/>
    <s v="Restaurante, Cafeteria, Bar e Similares"/>
    <s v="65295-000"/>
    <s v="MA"/>
    <x v="897"/>
    <d v="2019-03-28T00:00:00"/>
    <d v="2021-03-28T00:00:00"/>
    <s v="33.102.289/0001-09"/>
    <s v="Restaurante"/>
    <s v="Empresário Individual"/>
    <s v=" - "/>
    <x v="0"/>
    <x v="1"/>
    <x v="0"/>
  </r>
  <r>
    <s v="3312239210"/>
    <x v="7380"/>
    <s v="MICROEMPRESA"/>
    <x v="2358"/>
    <s v="Em Operação"/>
    <s v="Restaurante, Cafeteria, Bar e Similares"/>
    <s v="65295-000"/>
    <s v="MA"/>
    <x v="897"/>
    <d v="2019-03-28T00:00:00"/>
    <d v="2021-03-28T00:00:00"/>
    <s v="33.122.392/0001-10"/>
    <s v="Similar"/>
    <s v="Empresário Individual"/>
    <s v=" - "/>
    <x v="0"/>
    <x v="0"/>
    <x v="0"/>
  </r>
  <r>
    <s v="2888174462"/>
    <x v="7381"/>
    <s v="MICROEMPRESA"/>
    <x v="1523"/>
    <s v="Em Operação"/>
    <s v="Restaurante, Cafeteria, Bar e Similares"/>
    <s v="23970-000"/>
    <s v="RJ"/>
    <x v="23"/>
    <d v="2020-09-24T00:00:00"/>
    <d v="2022-09-24T00:00:00"/>
    <s v="28.881.744/0002-62"/>
    <s v="Restaurante"/>
    <s v="Sociedade Empresária Limitada"/>
    <s v=" - "/>
    <x v="0"/>
    <x v="1"/>
    <x v="8"/>
  </r>
  <r>
    <s v="2736186646"/>
    <x v="7382"/>
    <s v="MICROEMPRESA"/>
    <x v="2390"/>
    <s v="Em Operação"/>
    <s v="Restaurante, Cafeteria, Bar e Similares"/>
    <s v="89010-200"/>
    <s v="SC"/>
    <x v="15"/>
    <d v="2020-09-29T00:00:00"/>
    <d v="2022-09-29T00:00:00"/>
    <s v="27.361.866/0003-46"/>
    <s v="Cafeteria"/>
    <s v="Empresa Individual de Responsabilidade Limitada (de Natureza Empresária)"/>
    <s v=" - "/>
    <x v="3"/>
    <x v="5"/>
    <x v="15"/>
  </r>
  <r>
    <s v="2703541727"/>
    <x v="7383"/>
    <s v="MICROEMPRESA"/>
    <x v="2391"/>
    <s v="Em Operação"/>
    <s v="Restaurante, Cafeteria, Bar e Similares"/>
    <s v="28950-000"/>
    <s v="RJ"/>
    <x v="80"/>
    <d v="2020-07-06T00:00:00"/>
    <d v="2022-07-06T00:00:00"/>
    <s v="27.035.417/0002-27"/>
    <s v="Bar"/>
    <s v="Empresário (Individual)"/>
    <s v="Português|Espanhol|Inglês"/>
    <x v="0"/>
    <x v="0"/>
    <x v="0"/>
  </r>
  <r>
    <s v="0695017338"/>
    <x v="7384"/>
    <s v="MICROEMPRESA"/>
    <x v="2370"/>
    <s v="Em Implantação"/>
    <s v="Restaurante, Cafeteria, Bar e Similares"/>
    <s v="30112-010"/>
    <s v="MG"/>
    <x v="2"/>
    <d v="2019-04-02T00:00:00"/>
    <d v="2021-04-02T00:00:00"/>
    <s v="06.950.173/0002-38"/>
    <s v="Restaurante"/>
    <s v="Sociedade Empresária Limitada"/>
    <s v="Inglês|Espanhol|Português"/>
    <x v="0"/>
    <x v="7"/>
    <x v="3"/>
  </r>
  <r>
    <s v="1202593259"/>
    <x v="7385"/>
    <s v="MICROEMPRESA"/>
    <x v="2354"/>
    <s v="Em Operação"/>
    <s v="Restaurante, Cafeteria, Bar e Similares"/>
    <s v="78325-000"/>
    <s v="MT"/>
    <x v="970"/>
    <d v="2019-04-25T00:00:00"/>
    <d v="2021-04-25T00:00:00"/>
    <s v="12.025.932/0002-59"/>
    <s v="Restaurante"/>
    <s v="Sociedade Empresária Limitada"/>
    <s v=" - "/>
    <x v="0"/>
    <x v="0"/>
    <x v="0"/>
  </r>
  <r>
    <s v="1214816197"/>
    <x v="7386"/>
    <s v="MICROEMPRESA"/>
    <x v="2296"/>
    <s v="Em Operação"/>
    <s v="Restaurante, Cafeteria, Bar e Similares"/>
    <s v="57480-000"/>
    <s v="AL"/>
    <x v="1448"/>
    <d v="2019-04-25T00:00:00"/>
    <d v="2021-04-25T00:00:00"/>
    <s v="12.148.161/0002-97"/>
    <s v="Restaurante"/>
    <s v="Empresário (Individual)"/>
    <s v=" - "/>
    <x v="0"/>
    <x v="1"/>
    <x v="0"/>
  </r>
  <r>
    <s v="2421334617"/>
    <x v="7387"/>
    <s v="MICROEMPRESA"/>
    <x v="2353"/>
    <s v="Em Operação"/>
    <s v="Restaurante, Cafeteria, Bar e Similares"/>
    <s v="97850-000"/>
    <s v="RS"/>
    <x v="1229"/>
    <d v="2019-06-12T00:00:00"/>
    <d v="2021-06-12T00:00:00"/>
    <s v="24.213.346/0002-17"/>
    <s v="Restaurante"/>
    <s v="Empresário (Individual)"/>
    <s v=" - "/>
    <x v="0"/>
    <x v="1"/>
    <x v="0"/>
  </r>
  <r>
    <s v="3030561234"/>
    <x v="7388"/>
    <s v="MICROEMPRESA"/>
    <x v="2270"/>
    <s v="Em Operação"/>
    <s v="Restaurante, Cafeteria, Bar e Similares"/>
    <s v="56506-480"/>
    <s v="PE"/>
    <x v="1594"/>
    <d v="2019-06-25T00:00:00"/>
    <d v="2021-06-25T00:00:00"/>
    <s v="30.305.612/0002-34"/>
    <s v="Restaurante"/>
    <s v="Empresário Individual"/>
    <s v=" - "/>
    <x v="1"/>
    <x v="12"/>
    <x v="0"/>
  </r>
  <r>
    <s v="3234521530"/>
    <x v="7389"/>
    <s v="MICROEMPRESA"/>
    <x v="2380"/>
    <s v="Em Operação"/>
    <s v="Restaurante, Cafeteria, Bar e Similares"/>
    <s v="84560-000"/>
    <s v="PR"/>
    <x v="460"/>
    <d v="2019-04-29T00:00:00"/>
    <d v="2021-04-29T00:00:00"/>
    <s v="32.345.215/0001-30"/>
    <s v="Similar"/>
    <s v="Empresário Individual"/>
    <s v=" - "/>
    <x v="0"/>
    <x v="0"/>
    <x v="0"/>
  </r>
  <r>
    <s v="3237410641"/>
    <x v="7390"/>
    <s v="MICROEMPRESA"/>
    <x v="2379"/>
    <s v="Em Operação"/>
    <s v="Restaurante, Cafeteria, Bar e Similares"/>
    <s v="12490-000"/>
    <s v="SP"/>
    <x v="124"/>
    <d v="2019-06-13T00:00:00"/>
    <d v="2021-06-13T00:00:00"/>
    <s v="32.374.106/0001-41"/>
    <s v="Restaurante"/>
    <s v="Empresário Individual"/>
    <s v=" - "/>
    <x v="6"/>
    <x v="4"/>
    <x v="0"/>
  </r>
  <r>
    <s v="3240299700"/>
    <x v="7391"/>
    <s v="MICROEMPRESA"/>
    <x v="2378"/>
    <s v="Em Operação"/>
    <s v="Restaurante, Cafeteria, Bar e Similares"/>
    <s v="29540-000"/>
    <s v="ES"/>
    <x v="160"/>
    <d v="2019-04-30T00:00:00"/>
    <d v="2021-04-30T00:00:00"/>
    <s v="32.402.997/0001-00"/>
    <s v="Similar"/>
    <s v="Empresário Individual"/>
    <s v=" - "/>
    <x v="0"/>
    <x v="0"/>
    <x v="0"/>
  </r>
  <r>
    <s v="3243374496"/>
    <x v="7392"/>
    <s v="MICROEMPRESA"/>
    <x v="2377"/>
    <s v="Em Operação"/>
    <s v="Restaurante, Cafeteria, Bar e Similares"/>
    <s v="65430-000"/>
    <s v="MA"/>
    <x v="1112"/>
    <d v="2019-05-29T00:00:00"/>
    <d v="2021-05-29T00:00:00"/>
    <s v="32.433.744/0001-96"/>
    <s v="Bar"/>
    <s v="Empresário Individual"/>
    <s v=" - "/>
    <x v="0"/>
    <x v="0"/>
    <x v="0"/>
  </r>
  <r>
    <s v="3245191087"/>
    <x v="7393"/>
    <s v="MICROEMPRESA"/>
    <x v="2376"/>
    <s v="Em Operação"/>
    <s v="Restaurante, Cafeteria, Bar e Similares"/>
    <s v="37948-000"/>
    <s v="MG"/>
    <x v="1250"/>
    <d v="2019-06-13T00:00:00"/>
    <d v="2021-06-13T00:00:00"/>
    <s v="32.451.910/0001-87"/>
    <s v="Restaurante"/>
    <s v="Empresário Individual"/>
    <s v=" - "/>
    <x v="0"/>
    <x v="0"/>
    <x v="0"/>
  </r>
  <r>
    <s v="3247685390"/>
    <x v="7394"/>
    <s v="MICROEMPRESA"/>
    <x v="2374"/>
    <s v="Em Operação"/>
    <s v="Restaurante, Cafeteria, Bar e Similares"/>
    <s v="58737-000"/>
    <s v="PB"/>
    <x v="1116"/>
    <d v="2019-04-25T00:00:00"/>
    <d v="2021-04-25T00:00:00"/>
    <s v="32.476.853/0001-90"/>
    <s v="Restaurante"/>
    <s v="Empresário Individual"/>
    <s v=" - "/>
    <x v="7"/>
    <x v="0"/>
    <x v="0"/>
  </r>
  <r>
    <s v="3247703124"/>
    <x v="7395"/>
    <s v="MICROEMPRESA"/>
    <x v="2374"/>
    <s v="Em Operação"/>
    <s v="Restaurante, Cafeteria, Bar e Similares"/>
    <s v="99895-000"/>
    <s v="RS"/>
    <x v="1595"/>
    <d v="2019-04-08T00:00:00"/>
    <d v="2021-04-08T00:00:00"/>
    <s v="32.477.031/0001-24"/>
    <s v="Restaurante"/>
    <s v="Empresário Individual"/>
    <s v=" - "/>
    <x v="0"/>
    <x v="0"/>
    <x v="0"/>
  </r>
  <r>
    <s v="3250032719"/>
    <x v="7396"/>
    <s v="MICROEMPRESA"/>
    <x v="2392"/>
    <s v="Em Operação"/>
    <s v="Restaurante, Cafeteria, Bar e Similares"/>
    <s v="11955-000"/>
    <s v="SP"/>
    <x v="1596"/>
    <d v="2019-06-27T00:00:00"/>
    <d v="2021-06-27T00:00:00"/>
    <s v="32.500.327/0001-19"/>
    <s v="Cafeteria"/>
    <s v="Empresário Individual"/>
    <s v="Espanhol|Inglês"/>
    <x v="2"/>
    <x v="0"/>
    <x v="0"/>
  </r>
  <r>
    <s v="3252156844"/>
    <x v="7397"/>
    <s v="MICROEMPRESA"/>
    <x v="2372"/>
    <s v="Em Operação"/>
    <s v="Restaurante, Cafeteria, Bar e Similares"/>
    <s v="58460-000"/>
    <s v="PB"/>
    <x v="1597"/>
    <d v="2019-05-27T00:00:00"/>
    <d v="2021-05-27T00:00:00"/>
    <s v="32.521.568/0001-44"/>
    <s v="Restaurante"/>
    <s v="Empresário Individual"/>
    <s v=" - "/>
    <x v="0"/>
    <x v="0"/>
    <x v="0"/>
  </r>
  <r>
    <s v="3258862279"/>
    <x v="7398"/>
    <s v="MICROEMPRESA"/>
    <x v="2383"/>
    <s v="Em Operação"/>
    <s v="Restaurante, Cafeteria, Bar e Similares"/>
    <s v="37925-000"/>
    <s v="MG"/>
    <x v="1096"/>
    <d v="2019-04-15T00:00:00"/>
    <d v="2021-04-15T00:00:00"/>
    <s v="32.588.622/0001-79"/>
    <s v="Restaurante"/>
    <s v="Empresa Individual de Responsabilidade Limitada (de Natureza Empresária)"/>
    <s v=" - "/>
    <x v="0"/>
    <x v="1"/>
    <x v="0"/>
  </r>
  <r>
    <s v="3259312800"/>
    <x v="7399"/>
    <s v="MICROEMPRESA"/>
    <x v="2383"/>
    <s v="Em Operação"/>
    <s v="Restaurante, Cafeteria, Bar e Similares"/>
    <s v="65820-000"/>
    <s v="MA"/>
    <x v="196"/>
    <d v="2019-04-17T00:00:00"/>
    <d v="2021-04-17T00:00:00"/>
    <s v="32.593.128/0001-00"/>
    <s v="Restaurante"/>
    <s v="Empresário Individual"/>
    <s v=" - "/>
    <x v="0"/>
    <x v="1"/>
    <x v="0"/>
  </r>
  <r>
    <s v="3261138097"/>
    <x v="7400"/>
    <s v="MICROEMPRESA"/>
    <x v="2370"/>
    <s v="Em Operação"/>
    <s v="Restaurante, Cafeteria, Bar e Similares"/>
    <s v="26900-000"/>
    <s v="RJ"/>
    <x v="1429"/>
    <d v="2019-04-15T00:00:00"/>
    <d v="2021-04-15T00:00:00"/>
    <s v="32.611.380/0001-97"/>
    <s v="Restaurante"/>
    <s v="Sociedade Empresária Limitada"/>
    <s v="Português"/>
    <x v="0"/>
    <x v="7"/>
    <x v="3"/>
  </r>
  <r>
    <s v="3261906840"/>
    <x v="7401"/>
    <s v="MICROEMPRESA"/>
    <x v="2293"/>
    <s v="Em Operação"/>
    <s v="Restaurante, Cafeteria, Bar e Similares"/>
    <s v="12630-000"/>
    <s v="SP"/>
    <x v="181"/>
    <d v="2019-05-20T00:00:00"/>
    <d v="2021-05-20T00:00:00"/>
    <s v="32.619.068/0001-40"/>
    <s v="Restaurante"/>
    <s v="Empresário Individual"/>
    <s v=" - "/>
    <x v="0"/>
    <x v="0"/>
    <x v="0"/>
  </r>
  <r>
    <s v="3262197523"/>
    <x v="7402"/>
    <s v="MICROEMPRESA"/>
    <x v="2293"/>
    <s v="Em Operação"/>
    <s v="Restaurante, Cafeteria, Bar e Similares"/>
    <s v="57601-370"/>
    <s v="AL"/>
    <x v="595"/>
    <d v="2019-04-17T00:00:00"/>
    <d v="2021-04-17T00:00:00"/>
    <s v="32.621.975/0001-23"/>
    <s v="Restaurante"/>
    <s v="Empresário (Individual)"/>
    <s v=" - "/>
    <x v="0"/>
    <x v="1"/>
    <x v="0"/>
  </r>
  <r>
    <s v="3263818028"/>
    <x v="7403"/>
    <s v="MICROEMPRESA"/>
    <x v="614"/>
    <s v="Em Operação"/>
    <s v="Restaurante, Cafeteria, Bar e Similares"/>
    <s v="76523-000"/>
    <s v="GO"/>
    <x v="167"/>
    <d v="2019-05-06T00:00:00"/>
    <d v="2021-05-06T00:00:00"/>
    <s v="32.638.180/0001-28"/>
    <s v="Cafeteria"/>
    <s v="Empresário Individual"/>
    <s v=" - "/>
    <x v="0"/>
    <x v="0"/>
    <x v="0"/>
  </r>
  <r>
    <s v="3266277852"/>
    <x v="7404"/>
    <s v="MICROEMPRESA"/>
    <x v="2292"/>
    <s v="Em Operação"/>
    <s v="Restaurante, Cafeteria, Bar e Similares"/>
    <s v="29545-000"/>
    <s v="ES"/>
    <x v="786"/>
    <d v="2019-05-06T00:00:00"/>
    <d v="2021-05-06T00:00:00"/>
    <s v="32.662.778/0001-52"/>
    <s v="Similar"/>
    <s v="Empresário Individual"/>
    <s v=" - "/>
    <x v="0"/>
    <x v="0"/>
    <x v="0"/>
  </r>
  <r>
    <s v="3266556773"/>
    <x v="7405"/>
    <s v="MICROEMPRESA"/>
    <x v="2292"/>
    <s v="Em Operação"/>
    <s v="Restaurante, Cafeteria, Bar e Similares"/>
    <s v="86140-000"/>
    <s v="PR"/>
    <x v="1598"/>
    <d v="2019-05-20T00:00:00"/>
    <d v="2021-05-20T00:00:00"/>
    <s v="32.665.567/0001-73"/>
    <s v="Similar"/>
    <s v="Empresário Individual"/>
    <s v=" - "/>
    <x v="6"/>
    <x v="4"/>
    <x v="0"/>
  </r>
  <r>
    <s v="3267807134"/>
    <x v="7406"/>
    <s v="MICROEMPRESA"/>
    <x v="2393"/>
    <s v="Em Operação"/>
    <s v="Restaurante, Cafeteria, Bar e Similares"/>
    <s v="37170-000"/>
    <s v="MG"/>
    <x v="143"/>
    <d v="2019-04-15T00:00:00"/>
    <d v="2021-04-15T00:00:00"/>
    <s v="32.678.071/0001-34"/>
    <s v="Restaurante"/>
    <s v="Empresário (Individual)"/>
    <s v="Português"/>
    <x v="2"/>
    <x v="0"/>
    <x v="0"/>
  </r>
  <r>
    <s v="3268722365"/>
    <x v="7407"/>
    <s v="MICROEMPRESA"/>
    <x v="2393"/>
    <s v="Em Operação"/>
    <s v="Restaurante, Cafeteria, Bar e Similares"/>
    <s v="15620-000"/>
    <s v="SP"/>
    <x v="1114"/>
    <d v="2019-05-23T00:00:00"/>
    <d v="2021-05-23T00:00:00"/>
    <s v="32.687.223/0001-65"/>
    <s v="Similar"/>
    <s v="Empresário (Individual)"/>
    <s v=" - "/>
    <x v="0"/>
    <x v="4"/>
    <x v="0"/>
  </r>
  <r>
    <s v="3269292726"/>
    <x v="7408"/>
    <s v="MICROEMPRESA"/>
    <x v="2384"/>
    <s v="Em Operação"/>
    <s v="Restaurante, Cafeteria, Bar e Similares"/>
    <s v="68750-000"/>
    <s v="PA"/>
    <x v="193"/>
    <d v="2019-05-14T00:00:00"/>
    <d v="2021-05-14T00:00:00"/>
    <s v="32.692.927/0001-26"/>
    <s v="Similar"/>
    <s v="Empresário Individual"/>
    <s v=" - "/>
    <x v="2"/>
    <x v="0"/>
    <x v="0"/>
  </r>
  <r>
    <s v="3271078816"/>
    <x v="7409"/>
    <s v="MICROEMPRESA"/>
    <x v="2291"/>
    <s v="Em Operação"/>
    <s v="Restaurante, Cafeteria, Bar e Similares"/>
    <s v="13960-000"/>
    <s v="SP"/>
    <x v="145"/>
    <d v="2019-05-14T00:00:00"/>
    <d v="2021-05-14T00:00:00"/>
    <s v="32.710.788/0001-16"/>
    <s v="Similar"/>
    <s v="Sociedade Empresária Limitada"/>
    <s v=" - "/>
    <x v="0"/>
    <x v="2"/>
    <x v="0"/>
  </r>
  <r>
    <s v="3275771624"/>
    <x v="7410"/>
    <s v="MICROEMPRESA"/>
    <x v="2385"/>
    <s v="Em Operação"/>
    <s v="Restaurante, Cafeteria, Bar e Similares"/>
    <s v="56440-000"/>
    <s v="PE"/>
    <x v="1247"/>
    <d v="2019-05-21T00:00:00"/>
    <d v="2021-05-21T00:00:00"/>
    <s v="32.757.716/0001-24"/>
    <s v="Cafeteria"/>
    <s v="Empresário Individual"/>
    <s v=" - "/>
    <x v="0"/>
    <x v="7"/>
    <x v="6"/>
  </r>
  <r>
    <s v="3276005630"/>
    <x v="7411"/>
    <s v="MICROEMPRESA"/>
    <x v="2385"/>
    <s v="Em Operação"/>
    <s v="Restaurante, Cafeteria, Bar e Similares"/>
    <s v="17800-000"/>
    <s v="SP"/>
    <x v="1599"/>
    <d v="2019-05-02T00:00:00"/>
    <d v="2021-05-02T00:00:00"/>
    <s v="32.760.056/0001-30"/>
    <s v="Restaurante"/>
    <s v="Sociedade Empresária Limitada"/>
    <s v=" - "/>
    <x v="2"/>
    <x v="4"/>
    <x v="3"/>
  </r>
  <r>
    <s v="3277518500"/>
    <x v="7412"/>
    <s v="MICROEMPRESA"/>
    <x v="2394"/>
    <s v="Em Operação"/>
    <s v="Restaurante, Cafeteria, Bar e Similares"/>
    <s v="56460-000"/>
    <s v="PE"/>
    <x v="735"/>
    <d v="2019-05-16T00:00:00"/>
    <d v="2021-05-16T00:00:00"/>
    <s v="32.775.185/0001-00"/>
    <s v="Restaurante"/>
    <s v="Empresário Individual"/>
    <s v=" - "/>
    <x v="0"/>
    <x v="1"/>
    <x v="0"/>
  </r>
  <r>
    <s v="3279951978"/>
    <x v="7413"/>
    <s v="EMPRESA DE PEQUENO PORTE"/>
    <x v="2290"/>
    <s v="Em Implantação"/>
    <s v="Restaurante, Cafeteria, Bar e Similares"/>
    <s v="70307-902"/>
    <s v="DF"/>
    <x v="247"/>
    <d v="2019-06-27T00:00:00"/>
    <d v="2021-06-27T00:00:00"/>
    <s v="32.799.519/0001-78"/>
    <s v="Restaurante"/>
    <s v="Empresa Individual de Responsabilidade Limitada (de Natureza Empresária)"/>
    <s v=" - "/>
    <x v="5"/>
    <x v="10"/>
    <x v="2"/>
  </r>
  <r>
    <s v="3281067781"/>
    <x v="7414"/>
    <s v="MICROEMPRESA"/>
    <x v="2366"/>
    <s v="Em Operação"/>
    <s v="Restaurante, Cafeteria, Bar e Similares"/>
    <s v="57400-000"/>
    <s v="AL"/>
    <x v="147"/>
    <d v="2019-04-16T00:00:00"/>
    <d v="2021-04-16T00:00:00"/>
    <s v="32.810.677/0001-81"/>
    <s v="Restaurante"/>
    <s v="Empresário Individual"/>
    <s v=" - "/>
    <x v="0"/>
    <x v="1"/>
    <x v="0"/>
  </r>
  <r>
    <s v="3282940523"/>
    <x v="7415"/>
    <s v="MICROEMPRESA"/>
    <x v="2289"/>
    <s v="Em Operação"/>
    <s v="Restaurante, Cafeteria, Bar e Similares"/>
    <s v="37170-000"/>
    <s v="MG"/>
    <x v="143"/>
    <d v="2019-04-12T00:00:00"/>
    <d v="2021-04-12T00:00:00"/>
    <s v="32.829.405/0001-23"/>
    <s v="Bar"/>
    <s v="Empresário Individual"/>
    <s v="Português"/>
    <x v="2"/>
    <x v="0"/>
    <x v="0"/>
  </r>
  <r>
    <s v="3284736731"/>
    <x v="7416"/>
    <s v="MICROEMPRESA"/>
    <x v="2395"/>
    <s v="Em Operação"/>
    <s v="Restaurante, Cafeteria, Bar e Similares"/>
    <s v="18195-000"/>
    <s v="SP"/>
    <x v="1600"/>
    <d v="2019-05-24T00:00:00"/>
    <d v="2021-05-24T00:00:00"/>
    <s v="32.847.367/0001-31"/>
    <s v="Similar"/>
    <s v="Empresário Individual"/>
    <s v="Português"/>
    <x v="0"/>
    <x v="1"/>
    <x v="0"/>
  </r>
  <r>
    <s v="3285937642"/>
    <x v="7417"/>
    <s v="MICROEMPRESA"/>
    <x v="2365"/>
    <s v="Em Operação"/>
    <s v="Restaurante, Cafeteria, Bar e Similares"/>
    <s v="37408-000"/>
    <s v="MG"/>
    <x v="1214"/>
    <d v="2019-04-24T00:00:00"/>
    <d v="2021-04-24T00:00:00"/>
    <s v="32.859.376/0001-42"/>
    <s v="Similar"/>
    <s v="Sociedade Empresária Limitada"/>
    <s v=" - "/>
    <x v="0"/>
    <x v="2"/>
    <x v="3"/>
  </r>
  <r>
    <s v="3289871300"/>
    <x v="7418"/>
    <s v="MICROEMPRESA"/>
    <x v="2363"/>
    <s v="Em Operação"/>
    <s v="Restaurante, Cafeteria, Bar e Similares"/>
    <s v="68109-000"/>
    <s v="PA"/>
    <x v="192"/>
    <d v="2019-06-17T00:00:00"/>
    <d v="2021-06-17T00:00:00"/>
    <s v="32.898.713/0001-00"/>
    <s v="Restaurante"/>
    <s v="Empresário Individual"/>
    <s v=" - "/>
    <x v="0"/>
    <x v="0"/>
    <x v="0"/>
  </r>
  <r>
    <s v="3298334798"/>
    <x v="7419"/>
    <s v="MICROEMPRESA"/>
    <x v="2388"/>
    <s v="Em Operação"/>
    <s v="Restaurante, Cafeteria, Bar e Similares"/>
    <s v="84150-000"/>
    <s v="PR"/>
    <x v="1601"/>
    <d v="2019-05-23T00:00:00"/>
    <d v="2021-05-23T00:00:00"/>
    <s v="32.983.347/0001-98"/>
    <s v="Similar"/>
    <s v="Empresário Individual"/>
    <s v=" - "/>
    <x v="2"/>
    <x v="4"/>
    <x v="15"/>
  </r>
  <r>
    <s v="3298972207"/>
    <x v="7420"/>
    <s v="MICROEMPRESA"/>
    <x v="2288"/>
    <s v="Em Operação"/>
    <s v="Restaurante, Cafeteria, Bar e Similares"/>
    <s v="86890-000"/>
    <s v="PR"/>
    <x v="1602"/>
    <d v="2019-04-24T00:00:00"/>
    <d v="2021-04-24T00:00:00"/>
    <s v="32.989.722/0001-07"/>
    <s v="Bar"/>
    <s v="Empresário Individual"/>
    <s v=" - "/>
    <x v="0"/>
    <x v="0"/>
    <x v="0"/>
  </r>
  <r>
    <s v="3299504340"/>
    <x v="7421"/>
    <s v="MICROEMPRESA"/>
    <x v="2360"/>
    <s v="Em Operação"/>
    <s v="Restaurante, Cafeteria, Bar e Similares"/>
    <s v="87930-000"/>
    <s v="PR"/>
    <x v="700"/>
    <d v="2019-04-30T00:00:00"/>
    <d v="2021-04-30T00:00:00"/>
    <s v="32.995.043/0001-40"/>
    <s v="Restaurante"/>
    <s v="Empresário Individual"/>
    <s v=" - "/>
    <x v="0"/>
    <x v="0"/>
    <x v="0"/>
  </r>
  <r>
    <s v="3299718691"/>
    <x v="7422"/>
    <s v="MICROEMPRESA"/>
    <x v="2360"/>
    <s v="Em Operação"/>
    <s v="Restaurante, Cafeteria, Bar e Similares"/>
    <s v="15670-000"/>
    <s v="SP"/>
    <x v="1505"/>
    <d v="2019-06-18T00:00:00"/>
    <d v="2021-06-18T00:00:00"/>
    <s v="32.997.186/0001-91"/>
    <s v="Restaurante"/>
    <s v="Sociedade Empresária Limitada"/>
    <s v="Português"/>
    <x v="0"/>
    <x v="0"/>
    <x v="0"/>
  </r>
  <r>
    <s v="3300537070"/>
    <x v="7423"/>
    <s v="MICROEMPRESA"/>
    <x v="2360"/>
    <s v="Em Operação"/>
    <s v="Restaurante, Cafeteria, Bar e Similares"/>
    <s v="89121-000"/>
    <s v="SC"/>
    <x v="1603"/>
    <d v="2019-05-22T00:00:00"/>
    <d v="2021-05-22T00:00:00"/>
    <s v="33.005.370/0001-70"/>
    <s v="Similar"/>
    <s v="Empresário (Individual)"/>
    <s v=" - "/>
    <x v="0"/>
    <x v="0"/>
    <x v="0"/>
  </r>
  <r>
    <s v="3302280829"/>
    <x v="7424"/>
    <s v="MICROEMPRESA"/>
    <x v="2287"/>
    <s v="Em Operação"/>
    <s v="Restaurante, Cafeteria, Bar e Similares"/>
    <s v="37340-000"/>
    <s v="MG"/>
    <x v="150"/>
    <d v="2019-05-10T00:00:00"/>
    <d v="2021-05-10T00:00:00"/>
    <s v="33.022.808/0001-29"/>
    <s v="Restaurante"/>
    <s v="Empresário Individual"/>
    <s v=" - "/>
    <x v="3"/>
    <x v="4"/>
    <x v="0"/>
  </r>
  <r>
    <s v="3302339505"/>
    <x v="7425"/>
    <s v="MICROEMPRESA"/>
    <x v="2287"/>
    <s v="Em Operação"/>
    <s v="Restaurante, Cafeteria, Bar e Similares"/>
    <s v="74305-110"/>
    <s v="GO"/>
    <x v="11"/>
    <d v="2019-05-15T00:00:00"/>
    <d v="2021-05-15T00:00:00"/>
    <s v="33.023.395/0001-05"/>
    <s v="Restaurante"/>
    <s v="Empresa Individual de Responsabilidade Limitada (de Natureza Empresária)"/>
    <s v=" - "/>
    <x v="0"/>
    <x v="0"/>
    <x v="0"/>
  </r>
  <r>
    <s v="3302962157"/>
    <x v="7426"/>
    <s v="MICROEMPRESA"/>
    <x v="2287"/>
    <s v="Em Operação"/>
    <s v="Restaurante, Cafeteria, Bar e Similares"/>
    <s v="45910-000"/>
    <s v="BA"/>
    <x v="1569"/>
    <d v="2019-06-06T00:00:00"/>
    <d v="2021-06-06T00:00:00"/>
    <s v="33.029.621/0001-57"/>
    <s v="Restaurante"/>
    <s v="Empresário Individual"/>
    <s v=" - "/>
    <x v="2"/>
    <x v="11"/>
    <x v="12"/>
  </r>
  <r>
    <s v="3304402880"/>
    <x v="7427"/>
    <s v="MICROEMPRESA"/>
    <x v="2396"/>
    <s v="Em Operação"/>
    <s v="Restaurante, Cafeteria, Bar e Similares"/>
    <s v="88650-000"/>
    <s v="SC"/>
    <x v="168"/>
    <d v="2019-04-26T00:00:00"/>
    <d v="2021-04-26T00:00:00"/>
    <s v="33.044.028/0001-80"/>
    <s v="Restaurante"/>
    <s v="Sociedade Empresária Limitada"/>
    <s v=" - "/>
    <x v="2"/>
    <x v="0"/>
    <x v="0"/>
  </r>
  <r>
    <s v="3305319442"/>
    <x v="7428"/>
    <s v="EMPRESA DE PEQUENO PORTE"/>
    <x v="2286"/>
    <s v="Em Implantação"/>
    <s v="Restaurante, Cafeteria, Bar e Similares"/>
    <s v="31310-490"/>
    <s v="MG"/>
    <x v="2"/>
    <d v="2019-05-22T00:00:00"/>
    <d v="2021-05-22T00:00:00"/>
    <s v="33.053.194/0001-42"/>
    <s v="Restaurante"/>
    <s v="Sociedade Empresária Limitada"/>
    <s v=" - "/>
    <x v="12"/>
    <x v="0"/>
    <x v="0"/>
  </r>
  <r>
    <s v="3306274156"/>
    <x v="7429"/>
    <s v="MICROEMPRESA"/>
    <x v="2286"/>
    <s v="Em Operação"/>
    <s v="Restaurante, Cafeteria, Bar e Similares"/>
    <s v="76520-000"/>
    <s v="GO"/>
    <x v="790"/>
    <d v="2019-05-06T00:00:00"/>
    <d v="2021-05-06T00:00:00"/>
    <s v="33.062.741/0001-56"/>
    <s v="Cafeteria"/>
    <s v="Empresário Individual"/>
    <s v=" - "/>
    <x v="0"/>
    <x v="0"/>
    <x v="0"/>
  </r>
  <r>
    <s v="3308680601"/>
    <x v="7430"/>
    <s v="MICROEMPRESA"/>
    <x v="2397"/>
    <s v="Em Operação"/>
    <s v="Restaurante, Cafeteria, Bar e Similares"/>
    <s v="57500-000"/>
    <s v="AL"/>
    <x v="960"/>
    <d v="2019-06-03T00:00:00"/>
    <d v="2021-06-03T00:00:00"/>
    <s v="33.086.806/0001-01"/>
    <s v="Restaurante"/>
    <s v="Empresário (Individual)"/>
    <s v=" - "/>
    <x v="2"/>
    <x v="0"/>
    <x v="0"/>
  </r>
  <r>
    <s v="3309227604"/>
    <x v="7431"/>
    <s v="MICROEMPRESA"/>
    <x v="2397"/>
    <s v="Em Operação"/>
    <s v="Restaurante, Cafeteria, Bar e Similares"/>
    <s v="37548-000"/>
    <s v="MG"/>
    <x v="183"/>
    <d v="2019-05-03T00:00:00"/>
    <d v="2021-05-03T00:00:00"/>
    <s v="33.092.276/0001-04"/>
    <s v="Bar"/>
    <s v="Empresário Individual"/>
    <s v=" - "/>
    <x v="7"/>
    <x v="4"/>
    <x v="6"/>
  </r>
  <r>
    <s v="3311536854"/>
    <x v="7432"/>
    <s v="MICROEMPRESA"/>
    <x v="2398"/>
    <s v="Em Operação"/>
    <s v="Restaurante, Cafeteria, Bar e Similares"/>
    <s v="68371-000"/>
    <s v="PA"/>
    <x v="452"/>
    <d v="2019-06-26T00:00:00"/>
    <d v="2021-06-26T00:00:00"/>
    <s v="33.115.368/0001-54"/>
    <s v="Restaurante"/>
    <s v="Empresa Individual de Responsabilidade Limitada (de Natureza Empresária)"/>
    <s v="Português"/>
    <x v="0"/>
    <x v="0"/>
    <x v="0"/>
  </r>
  <r>
    <s v="3321083869"/>
    <x v="7433"/>
    <s v="MICROEMPRESA"/>
    <x v="2356"/>
    <s v="Em Operação"/>
    <s v="Restaurante, Cafeteria, Bar e Similares"/>
    <s v="29375-000"/>
    <s v="ES"/>
    <x v="525"/>
    <d v="2019-04-17T00:00:00"/>
    <d v="2021-04-17T00:00:00"/>
    <s v="33.210.838/0001-69"/>
    <s v="Bar"/>
    <s v="Empresa Individual de Responsabilidade Limitada (de Natureza Empresária)"/>
    <s v="Inglês|Espanhol"/>
    <x v="6"/>
    <x v="1"/>
    <x v="4"/>
  </r>
  <r>
    <s v="3321547365"/>
    <x v="7434"/>
    <s v="MICROEMPRESA"/>
    <x v="2355"/>
    <s v="Em Operação"/>
    <s v="Restaurante, Cafeteria, Bar e Similares"/>
    <s v="84290-000"/>
    <s v="PR"/>
    <x v="65"/>
    <d v="2019-05-17T00:00:00"/>
    <d v="2021-05-17T00:00:00"/>
    <s v="33.215.473/0001-65"/>
    <s v="Similar"/>
    <s v="Empresário Individual"/>
    <s v=" - "/>
    <x v="5"/>
    <x v="1"/>
    <x v="0"/>
  </r>
  <r>
    <s v="3322328589"/>
    <x v="7435"/>
    <s v="MICROEMPRESA"/>
    <x v="2355"/>
    <s v="Em Operação"/>
    <s v="Restaurante, Cafeteria, Bar e Similares"/>
    <s v="49100-000"/>
    <s v="SE"/>
    <x v="670"/>
    <d v="2019-06-27T00:00:00"/>
    <d v="2021-06-27T00:00:00"/>
    <s v="33.223.285/0001-89"/>
    <s v="Cafeteria"/>
    <s v="Empresário Individual"/>
    <s v=" - "/>
    <x v="0"/>
    <x v="0"/>
    <x v="0"/>
  </r>
  <r>
    <s v="3322909424"/>
    <x v="7436"/>
    <s v="MICROEMPRESA"/>
    <x v="2355"/>
    <s v="Em Operação"/>
    <s v="Restaurante, Cafeteria, Bar e Similares"/>
    <s v="49820-000"/>
    <s v="SE"/>
    <x v="395"/>
    <d v="2019-06-07T00:00:00"/>
    <d v="2021-06-07T00:00:00"/>
    <s v="33.229.094/0001-24"/>
    <s v="Restaurante"/>
    <s v="Empresário Individual"/>
    <s v=" - "/>
    <x v="0"/>
    <x v="0"/>
    <x v="0"/>
  </r>
  <r>
    <s v="3325583541"/>
    <x v="7437"/>
    <s v="MICROEMPRESA"/>
    <x v="2353"/>
    <s v="Em Operação"/>
    <s v="Restaurante, Cafeteria, Bar e Similares"/>
    <s v="96535-000"/>
    <s v="RS"/>
    <x v="1604"/>
    <d v="2019-06-11T00:00:00"/>
    <d v="2021-06-11T00:00:00"/>
    <s v="33.255.835/0001-41"/>
    <s v="Restaurante"/>
    <s v="Empresário Individual"/>
    <s v=" - "/>
    <x v="0"/>
    <x v="1"/>
    <x v="0"/>
  </r>
  <r>
    <s v="3326412622"/>
    <x v="7438"/>
    <s v="MICROEMPRESA"/>
    <x v="2399"/>
    <s v="Em Operação"/>
    <s v="Restaurante, Cafeteria, Bar e Similares"/>
    <s v="29230-000"/>
    <s v="ES"/>
    <x v="82"/>
    <d v="2019-05-09T00:00:00"/>
    <d v="2021-05-09T00:00:00"/>
    <s v="33.264.126/0001-22"/>
    <s v="Cafeteria"/>
    <s v="Empresário (Individual)"/>
    <s v=" - "/>
    <x v="0"/>
    <x v="0"/>
    <x v="0"/>
  </r>
  <r>
    <s v="3328474589"/>
    <x v="7439"/>
    <s v="MICROEMPRESA"/>
    <x v="2352"/>
    <s v="Em Operação"/>
    <s v="Restaurante, Cafeteria, Bar e Similares"/>
    <s v="76520-000"/>
    <s v="GO"/>
    <x v="790"/>
    <d v="2019-05-06T00:00:00"/>
    <d v="2021-05-06T00:00:00"/>
    <s v="33.284.745/0001-89"/>
    <s v="Bar"/>
    <s v="Empresário Individual"/>
    <s v=" - "/>
    <x v="0"/>
    <x v="0"/>
    <x v="0"/>
  </r>
  <r>
    <s v="3328517696"/>
    <x v="7440"/>
    <s v="MICROEMPRESA"/>
    <x v="2352"/>
    <s v="Em Implantação"/>
    <s v="Restaurante, Cafeteria, Bar e Similares"/>
    <s v="76140-000"/>
    <s v="GO"/>
    <x v="1605"/>
    <d v="2019-05-14T00:00:00"/>
    <d v="2021-05-14T00:00:00"/>
    <s v="33.285.176/0001-96"/>
    <s v="Restaurante"/>
    <s v="Sociedade Empresária Limitada"/>
    <s v=" - "/>
    <x v="2"/>
    <x v="4"/>
    <x v="0"/>
  </r>
  <r>
    <s v="3331538535"/>
    <x v="7441"/>
    <s v="MICROEMPRESA"/>
    <x v="2281"/>
    <s v="Em Operação"/>
    <s v="Restaurante, Cafeteria, Bar e Similares"/>
    <s v="76520-000"/>
    <s v="GO"/>
    <x v="790"/>
    <d v="2019-05-07T00:00:00"/>
    <d v="2021-05-07T00:00:00"/>
    <s v="33.315.385/0001-35"/>
    <s v="Bar"/>
    <s v="Empresa Individual de Responsabilidade Limitada (de Natureza Empresária)"/>
    <s v=" - "/>
    <x v="0"/>
    <x v="0"/>
    <x v="0"/>
  </r>
  <r>
    <s v="3335127295"/>
    <x v="7442"/>
    <s v="MICROEMPRESA"/>
    <x v="2400"/>
    <s v="Em Operação"/>
    <s v="Restaurante, Cafeteria, Bar e Similares"/>
    <s v="57490-000"/>
    <s v="AL"/>
    <x v="784"/>
    <d v="2019-06-05T00:00:00"/>
    <d v="2021-06-05T00:00:00"/>
    <s v="33.351.272/0001-95"/>
    <s v="Similar"/>
    <s v="Empresário Individual"/>
    <s v=" - "/>
    <x v="7"/>
    <x v="0"/>
    <x v="0"/>
  </r>
  <r>
    <s v="3336644205"/>
    <x v="7443"/>
    <s v="MICROEMPRESA"/>
    <x v="2401"/>
    <s v="Em Operação"/>
    <s v="Restaurante, Cafeteria, Bar e Similares"/>
    <s v="59210-000"/>
    <s v="RN"/>
    <x v="808"/>
    <d v="2019-05-17T00:00:00"/>
    <d v="2021-05-17T00:00:00"/>
    <s v="33.366.442/0001-05"/>
    <s v="Restaurante"/>
    <s v="Empresário Individual"/>
    <s v="Português|Espanhol"/>
    <x v="0"/>
    <x v="5"/>
    <x v="6"/>
  </r>
  <r>
    <s v="3337103785"/>
    <x v="7444"/>
    <s v="MICROEMPRESA"/>
    <x v="2280"/>
    <s v="Em Operação"/>
    <s v="Restaurante, Cafeteria, Bar e Similares"/>
    <s v="65820-000"/>
    <s v="MA"/>
    <x v="196"/>
    <d v="2019-04-23T00:00:00"/>
    <d v="2021-04-23T00:00:00"/>
    <s v="33.371.037/0001-85"/>
    <s v="Bar"/>
    <s v="Empresário Individual"/>
    <s v=" - "/>
    <x v="2"/>
    <x v="0"/>
    <x v="0"/>
  </r>
  <r>
    <s v="3338965020"/>
    <x v="7445"/>
    <s v="MICROEMPRESA"/>
    <x v="2279"/>
    <s v="Em Operação"/>
    <s v="Restaurante, Cafeteria, Bar e Similares"/>
    <s v="95480-000"/>
    <s v="RS"/>
    <x v="617"/>
    <d v="2019-05-27T00:00:00"/>
    <d v="2021-05-27T00:00:00"/>
    <s v="33.389.650/0001-20"/>
    <s v="Restaurante"/>
    <s v="Empresário Individual"/>
    <s v="Inglês|Alemão|Espanhol"/>
    <x v="2"/>
    <x v="0"/>
    <x v="0"/>
  </r>
  <r>
    <s v="3339808601"/>
    <x v="7446"/>
    <s v="MICROEMPRESA"/>
    <x v="2278"/>
    <s v="Em Operação"/>
    <s v="Restaurante, Cafeteria, Bar e Similares"/>
    <s v="84290-000"/>
    <s v="PR"/>
    <x v="65"/>
    <d v="2019-05-17T00:00:00"/>
    <d v="2021-05-17T00:00:00"/>
    <s v="33.398.086/0001-01"/>
    <s v="Similar"/>
    <s v="Empresário Individual"/>
    <s v=" - "/>
    <x v="5"/>
    <x v="4"/>
    <x v="0"/>
  </r>
  <r>
    <s v="3341415712"/>
    <x v="7447"/>
    <s v="MICROEMPRESA"/>
    <x v="2349"/>
    <s v="Em Operação"/>
    <s v="Restaurante, Cafeteria, Bar e Similares"/>
    <s v="38630-000"/>
    <s v="MG"/>
    <x v="950"/>
    <d v="2019-06-28T00:00:00"/>
    <d v="2021-06-28T00:00:00"/>
    <s v="33.414.157/0001-12"/>
    <s v="Bar"/>
    <s v="Empresário Individual"/>
    <s v=" - "/>
    <x v="0"/>
    <x v="1"/>
    <x v="0"/>
  </r>
  <r>
    <s v="3342983665"/>
    <x v="7448"/>
    <s v="MICROEMPRESA"/>
    <x v="2277"/>
    <s v="Em Operação"/>
    <s v="Restaurante, Cafeteria, Bar e Similares"/>
    <s v="39708-000"/>
    <s v="MG"/>
    <x v="1484"/>
    <d v="2019-04-23T00:00:00"/>
    <d v="2021-04-23T00:00:00"/>
    <s v="33.429.836/0001-65"/>
    <s v="Restaurante"/>
    <s v="Empresário Individual"/>
    <s v=" - "/>
    <x v="0"/>
    <x v="0"/>
    <x v="0"/>
  </r>
  <r>
    <s v="3344148996"/>
    <x v="7449"/>
    <s v="MICROEMPRESA"/>
    <x v="2348"/>
    <s v="Em Operação"/>
    <s v="Restaurante, Cafeteria, Bar e Similares"/>
    <s v="68447-000"/>
    <s v="PA"/>
    <x v="66"/>
    <d v="2019-05-28T00:00:00"/>
    <d v="2021-05-28T00:00:00"/>
    <s v="33.441.489/0001-96"/>
    <s v="Similar"/>
    <s v="Empresário Individual"/>
    <s v=" - "/>
    <x v="2"/>
    <x v="0"/>
    <x v="0"/>
  </r>
  <r>
    <s v="3345744743"/>
    <x v="7450"/>
    <s v="MICROEMPRESA"/>
    <x v="2402"/>
    <s v="Em Operação"/>
    <s v="Restaurante, Cafeteria, Bar e Similares"/>
    <s v="68447-000"/>
    <s v="PA"/>
    <x v="66"/>
    <d v="2019-05-08T00:00:00"/>
    <d v="2021-05-08T00:00:00"/>
    <s v="33.457.447/0001-43"/>
    <s v="Similar"/>
    <s v="Empresário Individual"/>
    <s v=" - "/>
    <x v="2"/>
    <x v="0"/>
    <x v="0"/>
  </r>
  <r>
    <s v="3345905702"/>
    <x v="7451"/>
    <s v="MICROEMPRESA"/>
    <x v="2402"/>
    <s v="Em Operação"/>
    <s v="Restaurante, Cafeteria, Bar e Similares"/>
    <s v="68447-000"/>
    <s v="PA"/>
    <x v="66"/>
    <d v="2019-05-08T00:00:00"/>
    <d v="2021-05-08T00:00:00"/>
    <s v="33.459.057/0001-02"/>
    <s v="Similar"/>
    <s v="Empresário Individual"/>
    <s v=" - "/>
    <x v="2"/>
    <x v="0"/>
    <x v="0"/>
  </r>
  <r>
    <s v="3349839931"/>
    <x v="7452"/>
    <s v="MICROEMPRESA"/>
    <x v="2346"/>
    <s v="Em Operação"/>
    <s v="Restaurante, Cafeteria, Bar e Similares"/>
    <s v="75720-000"/>
    <s v="GO"/>
    <x v="624"/>
    <d v="2019-05-21T00:00:00"/>
    <d v="2021-05-21T00:00:00"/>
    <s v="33.498.399/0001-31"/>
    <s v="Similar"/>
    <s v="Empresário (Individual)"/>
    <s v="Português"/>
    <x v="2"/>
    <x v="0"/>
    <x v="0"/>
  </r>
  <r>
    <s v="3349849624"/>
    <x v="7453"/>
    <s v="MICROEMPRESA"/>
    <x v="2346"/>
    <s v="Em Operação"/>
    <s v="Restaurante, Cafeteria, Bar e Similares"/>
    <s v="78780-000"/>
    <s v="MT"/>
    <x v="1051"/>
    <d v="2019-06-14T00:00:00"/>
    <d v="2021-06-14T00:00:00"/>
    <s v="33.498.496/0001-24"/>
    <s v="Cafeteria"/>
    <s v="Empresário Individual"/>
    <s v=" - "/>
    <x v="2"/>
    <x v="4"/>
    <x v="0"/>
  </r>
  <r>
    <s v="3351773357"/>
    <x v="7454"/>
    <s v="MICROEMPRESA"/>
    <x v="2403"/>
    <s v="Em Operação"/>
    <s v="Restaurante, Cafeteria, Bar e Similares"/>
    <s v="68760-000"/>
    <s v="PA"/>
    <x v="632"/>
    <d v="2019-05-14T00:00:00"/>
    <d v="2021-05-14T00:00:00"/>
    <s v="33.517.733/0001-57"/>
    <s v="Restaurante"/>
    <s v="Empresário Individual"/>
    <s v=" - "/>
    <x v="7"/>
    <x v="0"/>
    <x v="0"/>
  </r>
  <r>
    <s v="3352011808"/>
    <x v="7455"/>
    <s v="MICROEMPRESA"/>
    <x v="2403"/>
    <s v="Em Operação"/>
    <s v="Restaurante, Cafeteria, Bar e Similares"/>
    <s v="68760-000"/>
    <s v="PA"/>
    <x v="632"/>
    <d v="2019-05-21T00:00:00"/>
    <d v="2021-05-21T00:00:00"/>
    <s v="33.520.118/0001-08"/>
    <s v="Restaurante"/>
    <s v="Empresário Individual"/>
    <s v=" - "/>
    <x v="2"/>
    <x v="0"/>
    <x v="0"/>
  </r>
  <r>
    <s v="3352037497"/>
    <x v="7456"/>
    <s v="MICROEMPRESA"/>
    <x v="2403"/>
    <s v="Em Operação"/>
    <s v="Restaurante, Cafeteria, Bar e Similares"/>
    <s v="84290-000"/>
    <s v="PR"/>
    <x v="65"/>
    <d v="2019-05-17T00:00:00"/>
    <d v="2021-05-17T00:00:00"/>
    <s v="33.520.374/0001-97"/>
    <s v="Restaurante"/>
    <s v="Empresário Individual"/>
    <s v=" - "/>
    <x v="0"/>
    <x v="1"/>
    <x v="0"/>
  </r>
  <r>
    <s v="3353496513"/>
    <x v="7457"/>
    <s v="MICROEMPRESA"/>
    <x v="2275"/>
    <s v="Em Operação"/>
    <s v="Restaurante, Cafeteria, Bar e Similares"/>
    <s v="68760-000"/>
    <s v="PA"/>
    <x v="632"/>
    <d v="2019-05-07T00:00:00"/>
    <d v="2021-05-07T00:00:00"/>
    <s v="33.534.965/0001-13"/>
    <s v="Similar"/>
    <s v="Empresário Individual"/>
    <s v=" - "/>
    <x v="7"/>
    <x v="13"/>
    <x v="4"/>
  </r>
  <r>
    <s v="3354529341"/>
    <x v="7458"/>
    <s v="MICROEMPRESA"/>
    <x v="2274"/>
    <s v="Em Operação"/>
    <s v="Restaurante, Cafeteria, Bar e Similares"/>
    <s v="29545-000"/>
    <s v="ES"/>
    <x v="786"/>
    <d v="2019-05-16T00:00:00"/>
    <d v="2021-05-16T00:00:00"/>
    <s v="33.545.293/0001-41"/>
    <s v="Similar"/>
    <s v="Empresário Individual"/>
    <s v=" - "/>
    <x v="0"/>
    <x v="0"/>
    <x v="0"/>
  </r>
  <r>
    <s v="3355851416"/>
    <x v="7459"/>
    <s v="MICROEMPRESA"/>
    <x v="2344"/>
    <s v="Em Operação"/>
    <s v="Restaurante, Cafeteria, Bar e Similares"/>
    <s v="79550-000"/>
    <s v="MS"/>
    <x v="1139"/>
    <d v="2019-06-24T00:00:00"/>
    <d v="2021-06-24T00:00:00"/>
    <s v="33.558.514/0001-16"/>
    <s v="Restaurante"/>
    <s v="Empresário Individual"/>
    <s v=" - "/>
    <x v="2"/>
    <x v="0"/>
    <x v="0"/>
  </r>
  <r>
    <s v="3356029843"/>
    <x v="7460"/>
    <s v="MICROEMPRESA"/>
    <x v="2344"/>
    <s v="Em Operação"/>
    <s v="Restaurante, Cafeteria, Bar e Similares"/>
    <s v="68447-000"/>
    <s v="PA"/>
    <x v="66"/>
    <d v="2019-05-13T00:00:00"/>
    <d v="2021-05-13T00:00:00"/>
    <s v="33.560.298/0001-43"/>
    <s v="Similar"/>
    <s v="Empresário Individual"/>
    <s v=" - "/>
    <x v="2"/>
    <x v="0"/>
    <x v="0"/>
  </r>
  <r>
    <s v="3357281793"/>
    <x v="7461"/>
    <s v="MICROEMPRESA"/>
    <x v="2404"/>
    <s v="Em Operação"/>
    <s v="Restaurante, Cafeteria, Bar e Similares"/>
    <s v="29540-000"/>
    <s v="ES"/>
    <x v="160"/>
    <d v="2019-05-29T00:00:00"/>
    <d v="2021-05-29T00:00:00"/>
    <s v="33.572.817/0001-93"/>
    <s v="Similar"/>
    <s v="Empresário Individual"/>
    <s v=" - "/>
    <x v="0"/>
    <x v="0"/>
    <x v="0"/>
  </r>
  <r>
    <s v="3357423690"/>
    <x v="7462"/>
    <s v="MICROEMPRESA"/>
    <x v="2404"/>
    <s v="Em Operação"/>
    <s v="Restaurante, Cafeteria, Bar e Similares"/>
    <s v="68378-899"/>
    <s v="PA"/>
    <x v="452"/>
    <d v="2019-06-25T00:00:00"/>
    <d v="2021-06-25T00:00:00"/>
    <s v="33.574.236/0001-90"/>
    <s v="Restaurante"/>
    <s v="Empresário Individual"/>
    <s v="Português"/>
    <x v="0"/>
    <x v="0"/>
    <x v="0"/>
  </r>
  <r>
    <s v="3358136317"/>
    <x v="7463"/>
    <s v="MICROEMPRESA"/>
    <x v="2404"/>
    <s v="Em Operação"/>
    <s v="Restaurante, Cafeteria, Bar e Similares"/>
    <s v="13960-000"/>
    <s v="SP"/>
    <x v="145"/>
    <d v="2019-06-13T00:00:00"/>
    <d v="2021-06-13T00:00:00"/>
    <s v="33.581.363/0001-17"/>
    <s v="Similar"/>
    <s v="Empresário Individual"/>
    <s v=" - "/>
    <x v="0"/>
    <x v="1"/>
    <x v="0"/>
  </r>
  <r>
    <s v="3358299794"/>
    <x v="7464"/>
    <s v="MICROEMPRESA"/>
    <x v="2273"/>
    <s v="Em Operação"/>
    <s v="Restaurante, Cafeteria, Bar e Similares"/>
    <s v="95400-000"/>
    <s v="RS"/>
    <x v="186"/>
    <d v="2019-05-28T00:00:00"/>
    <d v="2021-05-28T00:00:00"/>
    <s v="33.582.997/0001-94"/>
    <s v="Restaurante"/>
    <s v="Sociedade Empresária Limitada"/>
    <s v=" - "/>
    <x v="0"/>
    <x v="1"/>
    <x v="0"/>
  </r>
  <r>
    <s v="3358414491"/>
    <x v="7465"/>
    <s v="MICROEMPRESA"/>
    <x v="2273"/>
    <s v="Em Operação"/>
    <s v="Restaurante, Cafeteria, Bar e Similares"/>
    <s v="65615-970"/>
    <s v="MA"/>
    <x v="1606"/>
    <d v="2019-06-18T00:00:00"/>
    <d v="2021-06-18T00:00:00"/>
    <s v="33.584.144/0001-91"/>
    <s v="Restaurante"/>
    <s v="Empresário Individual"/>
    <s v=" - "/>
    <x v="0"/>
    <x v="0"/>
    <x v="0"/>
  </r>
  <r>
    <s v="3358689925"/>
    <x v="7466"/>
    <s v="MICROEMPRESA"/>
    <x v="2273"/>
    <s v="Em Operação"/>
    <s v="Restaurante, Cafeteria, Bar e Similares"/>
    <s v="79560-000"/>
    <s v="MS"/>
    <x v="1607"/>
    <d v="2019-06-19T00:00:00"/>
    <d v="2021-06-19T00:00:00"/>
    <s v="33.586.899/0001-25"/>
    <s v="Restaurante"/>
    <s v="Sociedade Empresária Limitada"/>
    <s v=" - "/>
    <x v="1"/>
    <x v="0"/>
    <x v="0"/>
  </r>
  <r>
    <s v="3360937313"/>
    <x v="7467"/>
    <s v="MICROEMPRESA"/>
    <x v="2272"/>
    <s v="Em Operação"/>
    <s v="Restaurante, Cafeteria, Bar e Similares"/>
    <s v="56840-000"/>
    <s v="PE"/>
    <x v="164"/>
    <d v="2019-05-14T00:00:00"/>
    <d v="2021-05-14T00:00:00"/>
    <s v="33.609.373/0001-13"/>
    <s v="Bar"/>
    <s v="Empresário Individual"/>
    <s v=" - "/>
    <x v="2"/>
    <x v="0"/>
    <x v="0"/>
  </r>
  <r>
    <s v="3361114777"/>
    <x v="7468"/>
    <s v="MICROEMPRESA"/>
    <x v="2272"/>
    <s v="Em Operação"/>
    <s v="Restaurante, Cafeteria, Bar e Similares"/>
    <s v="38630-000"/>
    <s v="MG"/>
    <x v="950"/>
    <d v="2019-06-28T00:00:00"/>
    <d v="2021-06-28T00:00:00"/>
    <s v="33.611.147/0001-77"/>
    <s v="Bar"/>
    <s v="Empresário Individual"/>
    <s v=" - "/>
    <x v="0"/>
    <x v="1"/>
    <x v="0"/>
  </r>
  <r>
    <s v="3361228237"/>
    <x v="7469"/>
    <s v="MICROEMPRESA"/>
    <x v="2272"/>
    <s v="Em Operação"/>
    <s v="Restaurante, Cafeteria, Bar e Similares"/>
    <s v="76520-000"/>
    <s v="GO"/>
    <x v="790"/>
    <d v="2019-05-27T00:00:00"/>
    <d v="2021-05-27T00:00:00"/>
    <s v="33.612.282/0001-37"/>
    <s v="Restaurante"/>
    <s v="Empresário Individual"/>
    <s v=" - "/>
    <x v="0"/>
    <x v="0"/>
    <x v="0"/>
  </r>
  <r>
    <s v="3366028400"/>
    <x v="7470"/>
    <s v="MICROEMPRESA"/>
    <x v="2268"/>
    <s v="Em Operação"/>
    <s v="Restaurante, Cafeteria, Bar e Similares"/>
    <s v="57490-000"/>
    <s v="AL"/>
    <x v="784"/>
    <d v="2019-06-17T00:00:00"/>
    <d v="2021-06-17T00:00:00"/>
    <s v="33.660.284/0001-00"/>
    <s v="Restaurante"/>
    <s v="Empresário Individual"/>
    <s v=" - "/>
    <x v="0"/>
    <x v="0"/>
    <x v="0"/>
  </r>
  <r>
    <s v="3366059605"/>
    <x v="7471"/>
    <s v="EMPRESA DE PEQUENO PORTE"/>
    <x v="2405"/>
    <s v="Em Operação"/>
    <s v="Restaurante, Cafeteria, Bar e Similares"/>
    <s v="88650-000"/>
    <s v="SC"/>
    <x v="168"/>
    <d v="2019-06-10T00:00:00"/>
    <d v="2021-06-10T00:00:00"/>
    <s v="33.660.596/0001-05"/>
    <s v="Cafeteria"/>
    <s v="Empresa Individual de Responsabilidade Limitada (de Natureza Empresária)"/>
    <s v=" - "/>
    <x v="0"/>
    <x v="0"/>
    <x v="0"/>
  </r>
  <r>
    <s v="3366624709"/>
    <x v="7472"/>
    <s v="MICROEMPRESA"/>
    <x v="2268"/>
    <s v="Em Operação"/>
    <s v="Restaurante, Cafeteria, Bar e Similares"/>
    <s v="76520-000"/>
    <s v="GO"/>
    <x v="790"/>
    <d v="2019-05-27T00:00:00"/>
    <d v="2021-05-27T00:00:00"/>
    <s v="33.666.247/0001-09"/>
    <s v="Bar"/>
    <s v="Empresário Individual"/>
    <s v=" - "/>
    <x v="0"/>
    <x v="0"/>
    <x v="0"/>
  </r>
  <r>
    <s v="3367612251"/>
    <x v="7473"/>
    <s v="MICROEMPRESA"/>
    <x v="2406"/>
    <s v="Em Operação"/>
    <s v="Restaurante, Cafeteria, Bar e Similares"/>
    <s v="57490-000"/>
    <s v="AL"/>
    <x v="784"/>
    <d v="2019-05-22T00:00:00"/>
    <d v="2021-05-22T00:00:00"/>
    <s v="33.676.122/0001-51"/>
    <s v="Restaurante"/>
    <s v="Empresário Individual"/>
    <s v=" - "/>
    <x v="0"/>
    <x v="1"/>
    <x v="0"/>
  </r>
  <r>
    <s v="3367791973"/>
    <x v="7474"/>
    <s v="MICROEMPRESA"/>
    <x v="2406"/>
    <s v="Em Implantação"/>
    <s v="Restaurante, Cafeteria, Bar e Similares"/>
    <s v="79750-000"/>
    <s v="MS"/>
    <x v="734"/>
    <d v="2019-06-19T00:00:00"/>
    <d v="2021-06-19T00:00:00"/>
    <s v="33.677.919/0001-73"/>
    <s v="Cafeteria"/>
    <s v="Empresa Individual de Responsabilidade Limitada (de Natureza Empresária)"/>
    <s v=" - "/>
    <x v="0"/>
    <x v="1"/>
    <x v="0"/>
  </r>
  <r>
    <s v="3368764981"/>
    <x v="7475"/>
    <s v="MICROEMPRESA"/>
    <x v="2406"/>
    <s v="Em Operação"/>
    <s v="Restaurante, Cafeteria, Bar e Similares"/>
    <s v="29295-000"/>
    <s v="ES"/>
    <x v="919"/>
    <d v="2019-05-28T00:00:00"/>
    <d v="2021-05-28T00:00:00"/>
    <s v="33.687.649/0001-81"/>
    <s v="Cafeteria"/>
    <s v="Empresário Individual"/>
    <s v="Português"/>
    <x v="0"/>
    <x v="0"/>
    <x v="0"/>
  </r>
  <r>
    <s v="3369142732"/>
    <x v="7476"/>
    <s v="MICROEMPRESA"/>
    <x v="2267"/>
    <s v="Em Operação"/>
    <s v="Restaurante, Cafeteria, Bar e Similares"/>
    <s v="65940-000"/>
    <s v="MA"/>
    <x v="675"/>
    <d v="2019-06-24T00:00:00"/>
    <d v="2021-06-24T00:00:00"/>
    <s v="33.691.427/0001-32"/>
    <s v="Restaurante"/>
    <s v="Empresário Individual"/>
    <s v=" - "/>
    <x v="5"/>
    <x v="2"/>
    <x v="0"/>
  </r>
  <r>
    <s v="3370467192"/>
    <x v="7477"/>
    <s v="MICROEMPRESA"/>
    <x v="2266"/>
    <s v="Em Operação"/>
    <s v="Restaurante, Cafeteria, Bar e Similares"/>
    <s v="68580-000"/>
    <s v="PA"/>
    <x v="508"/>
    <d v="2019-05-24T00:00:00"/>
    <d v="2021-05-24T00:00:00"/>
    <s v="33.704.671/0001-92"/>
    <s v="Restaurante"/>
    <s v="Empresário Individual"/>
    <s v=" - "/>
    <x v="0"/>
    <x v="1"/>
    <x v="0"/>
  </r>
  <r>
    <s v="3370471430"/>
    <x v="7478"/>
    <s v="MICROEMPRESA"/>
    <x v="2266"/>
    <s v="Em Operação"/>
    <s v="Restaurante, Cafeteria, Bar e Similares"/>
    <s v="65230-000"/>
    <s v="MA"/>
    <x v="1608"/>
    <d v="2019-06-17T00:00:00"/>
    <d v="2021-06-17T00:00:00"/>
    <s v="33.704.714/0001-30"/>
    <s v="Similar"/>
    <s v="Empresário Individual"/>
    <s v=" - "/>
    <x v="2"/>
    <x v="0"/>
    <x v="0"/>
  </r>
  <r>
    <s v="3372273399"/>
    <x v="7479"/>
    <s v="MICROEMPRESA"/>
    <x v="2407"/>
    <s v="Em Operação"/>
    <s v="Restaurante, Cafeteria, Bar e Similares"/>
    <s v="68445-000"/>
    <s v="PA"/>
    <x v="1105"/>
    <d v="2019-06-05T00:00:00"/>
    <d v="2021-06-05T00:00:00"/>
    <s v="33.722.733/0001-99"/>
    <s v="Similar"/>
    <s v="Empresário Individual"/>
    <s v=" - "/>
    <x v="2"/>
    <x v="0"/>
    <x v="0"/>
  </r>
  <r>
    <s v="3374579471"/>
    <x v="7480"/>
    <s v="MICROEMPRESA"/>
    <x v="2408"/>
    <s v="Em Operação"/>
    <s v="Restaurante, Cafeteria, Bar e Similares"/>
    <s v="18680-600"/>
    <s v="SP"/>
    <x v="1609"/>
    <d v="2019-06-24T00:00:00"/>
    <d v="2021-06-24T00:00:00"/>
    <s v="33.745.794/0001-71"/>
    <s v="Restaurante"/>
    <s v="Empresário (Individual)"/>
    <s v=" - "/>
    <x v="0"/>
    <x v="0"/>
    <x v="0"/>
  </r>
  <r>
    <s v="3376106310"/>
    <x v="7481"/>
    <s v="MICROEMPRESA"/>
    <x v="2264"/>
    <s v="Em Operação"/>
    <s v="Restaurante, Cafeteria, Bar e Similares"/>
    <s v="57730-000"/>
    <s v="AL"/>
    <x v="38"/>
    <d v="2019-05-29T00:00:00"/>
    <d v="2021-05-29T00:00:00"/>
    <s v="33.761.063/0001-10"/>
    <s v="Restaurante"/>
    <s v="Empresário Individual"/>
    <s v=" - "/>
    <x v="0"/>
    <x v="0"/>
    <x v="0"/>
  </r>
  <r>
    <s v="3377240452"/>
    <x v="7482"/>
    <s v="MICROEMPRESA"/>
    <x v="2409"/>
    <s v="Em Operação"/>
    <s v="Restaurante, Cafeteria, Bar e Similares"/>
    <s v="68600-000"/>
    <s v="PA"/>
    <x v="7"/>
    <d v="2019-06-03T00:00:00"/>
    <d v="2021-06-03T00:00:00"/>
    <s v="33.772.404/0001-52"/>
    <s v="Restaurante"/>
    <s v="Empresário Individual"/>
    <s v=" - "/>
    <x v="2"/>
    <x v="0"/>
    <x v="0"/>
  </r>
  <r>
    <s v="3377390210"/>
    <x v="7483"/>
    <s v="MICROEMPRESA"/>
    <x v="2409"/>
    <s v="Em Operação"/>
    <s v="Restaurante, Cafeteria, Bar e Similares"/>
    <s v="65340-000"/>
    <s v="MA"/>
    <x v="1610"/>
    <d v="2019-06-06T00:00:00"/>
    <d v="2021-06-06T00:00:00"/>
    <s v="33.773.902/0001-10"/>
    <s v="Restaurante"/>
    <s v="Empresário Individual"/>
    <s v=" - "/>
    <x v="2"/>
    <x v="0"/>
    <x v="0"/>
  </r>
  <r>
    <s v="3377909886"/>
    <x v="7484"/>
    <s v="MICROEMPRESA"/>
    <x v="2409"/>
    <s v="Em Operação"/>
    <s v="Restaurante, Cafeteria, Bar e Similares"/>
    <s v="58595-000"/>
    <s v="PB"/>
    <x v="1126"/>
    <d v="2019-05-30T00:00:00"/>
    <d v="2021-05-30T00:00:00"/>
    <s v="33.779.098/0001-86"/>
    <s v="Bar"/>
    <s v="Empresário Individual"/>
    <s v=" - "/>
    <x v="0"/>
    <x v="1"/>
    <x v="9"/>
  </r>
  <r>
    <s v="3379162801"/>
    <x v="7485"/>
    <s v="MICROEMPRESA"/>
    <x v="2263"/>
    <s v="Em Operação"/>
    <s v="Restaurante, Cafeteria, Bar e Similares"/>
    <s v="89882-000"/>
    <s v="SC"/>
    <x v="1117"/>
    <d v="2019-06-18T00:00:00"/>
    <d v="2021-06-18T00:00:00"/>
    <s v="33.791.628/0001-01"/>
    <s v="Restaurante"/>
    <s v="Empresário Individual"/>
    <s v="Português"/>
    <x v="2"/>
    <x v="0"/>
    <x v="0"/>
  </r>
  <r>
    <s v="3381149976"/>
    <x v="7486"/>
    <s v="MICROEMPRESA"/>
    <x v="2343"/>
    <s v="Em Operação"/>
    <s v="Restaurante, Cafeteria, Bar e Similares"/>
    <s v="12490-000"/>
    <s v="SP"/>
    <x v="124"/>
    <d v="2019-06-17T00:00:00"/>
    <d v="2021-06-17T00:00:00"/>
    <s v="33.811.499/0001-76"/>
    <s v="Similar"/>
    <s v="Empresário Individual"/>
    <s v=" - "/>
    <x v="0"/>
    <x v="0"/>
    <x v="0"/>
  </r>
  <r>
    <s v="3381232906"/>
    <x v="7487"/>
    <s v="MICROEMPRESA"/>
    <x v="2343"/>
    <s v="Em Operação"/>
    <s v="Restaurante, Cafeteria, Bar e Similares"/>
    <s v="12460-000"/>
    <s v="SP"/>
    <x v="505"/>
    <d v="2019-06-17T00:00:00"/>
    <d v="2021-06-17T00:00:00"/>
    <s v="33.812.329/0001-06"/>
    <s v="Cafeteria"/>
    <s v="Empresário Individual"/>
    <s v=" - "/>
    <x v="5"/>
    <x v="4"/>
    <x v="9"/>
  </r>
  <r>
    <s v="3388422507"/>
    <x v="7488"/>
    <s v="MICROEMPRESA"/>
    <x v="2261"/>
    <s v="Em Operação"/>
    <s v="Restaurante, Cafeteria, Bar e Similares"/>
    <s v="36594-000"/>
    <s v="MG"/>
    <x v="1611"/>
    <d v="2019-06-12T00:00:00"/>
    <d v="2021-06-12T00:00:00"/>
    <s v="33.884.225/0001-07"/>
    <s v="Restaurante"/>
    <s v="Empresário Individual"/>
    <s v=" - "/>
    <x v="0"/>
    <x v="0"/>
    <x v="0"/>
  </r>
  <r>
    <s v="3393485882"/>
    <x v="7489"/>
    <s v="MICROEMPRESA"/>
    <x v="2340"/>
    <s v="Em Operação"/>
    <s v="Restaurante, Cafeteria, Bar e Similares"/>
    <s v="78780-000"/>
    <s v="MT"/>
    <x v="1051"/>
    <d v="2019-06-14T00:00:00"/>
    <d v="2021-06-14T00:00:00"/>
    <s v="33.934.858/0001-82"/>
    <s v="Restaurante"/>
    <s v="Empresário Individual"/>
    <s v=" - "/>
    <x v="2"/>
    <x v="4"/>
    <x v="0"/>
  </r>
  <r>
    <s v="3396764368"/>
    <x v="7490"/>
    <s v="MICROEMPRESA"/>
    <x v="2338"/>
    <s v="Em Operação"/>
    <s v="Restaurante, Cafeteria, Bar e Similares"/>
    <s v="65195-000"/>
    <s v="MA"/>
    <x v="621"/>
    <d v="2019-06-26T00:00:00"/>
    <d v="2021-06-26T00:00:00"/>
    <s v="33.967.643/0001-68"/>
    <s v="Restaurante"/>
    <s v="Empresário (Individual)"/>
    <s v=" - "/>
    <x v="2"/>
    <x v="0"/>
    <x v="0"/>
  </r>
  <r>
    <s v="0333141850"/>
    <x v="7491"/>
    <s v="MICROEMPRESA"/>
    <x v="2363"/>
    <s v="Em Operação"/>
    <s v="Restaurante, Cafeteria, Bar e Similares"/>
    <s v="28610-390"/>
    <s v="RJ"/>
    <x v="142"/>
    <d v="2019-07-04T00:00:00"/>
    <d v="2021-07-04T00:00:00"/>
    <s v="03.331.418/0002-50"/>
    <s v="Restaurante"/>
    <s v="Sociedade Empresária Limitada"/>
    <s v=" - "/>
    <x v="0"/>
    <x v="1"/>
    <x v="0"/>
  </r>
  <r>
    <s v="1414605508"/>
    <x v="7492"/>
    <s v="MICROEMPRESA"/>
    <x v="1409"/>
    <s v="Em Operação"/>
    <s v="Restaurante, Cafeteria, Bar e Similares"/>
    <s v="45420-000"/>
    <s v="BA"/>
    <x v="337"/>
    <d v="2020-09-08T00:00:00"/>
    <d v="2022-09-08T00:00:00"/>
    <s v="14.146.055/0002-08"/>
    <s v="Similar"/>
    <s v="Sociedade Empresária Limitada"/>
    <s v=" - "/>
    <x v="6"/>
    <x v="0"/>
    <x v="0"/>
  </r>
  <r>
    <s v="0781167730"/>
    <x v="7493"/>
    <s v="MICROEMPRESA"/>
    <x v="2399"/>
    <s v="Em Operação"/>
    <s v="Restaurante, Cafeteria, Bar e Similares"/>
    <s v="88523-000"/>
    <s v="SC"/>
    <x v="117"/>
    <d v="2019-07-31T00:00:00"/>
    <d v="2021-07-31T00:00:00"/>
    <s v="07.811.677/0002-30"/>
    <s v="Restaurante"/>
    <s v="Empresário Individual"/>
    <s v=" - "/>
    <x v="0"/>
    <x v="0"/>
    <x v="0"/>
  </r>
  <r>
    <s v="0859706748"/>
    <x v="7494"/>
    <s v="MICROEMPRESA"/>
    <x v="1944"/>
    <s v="Em Operação"/>
    <s v="Restaurante, Cafeteria, Bar e Similares"/>
    <s v="45420-000"/>
    <s v="BA"/>
    <x v="337"/>
    <d v="2020-08-26T00:00:00"/>
    <d v="2022-08-26T00:00:00"/>
    <s v="08.597.067/0002-48"/>
    <s v="Similar"/>
    <s v="Sociedade Empresária Limitada"/>
    <s v=" - "/>
    <x v="0"/>
    <x v="0"/>
    <x v="0"/>
  </r>
  <r>
    <s v="0599197270"/>
    <x v="7495"/>
    <s v="MICROEMPRESA"/>
    <x v="2234"/>
    <s v="Em Operação"/>
    <s v="Restaurante, Cafeteria, Bar e Similares"/>
    <s v="88385-000"/>
    <s v="SC"/>
    <x v="226"/>
    <d v="2020-07-08T00:00:00"/>
    <d v="2022-07-08T00:00:00"/>
    <s v="05.991.972/0003-70"/>
    <s v="Restaurante"/>
    <s v="Sociedade Empresária Limitada"/>
    <s v=" - "/>
    <x v="0"/>
    <x v="5"/>
    <x v="0"/>
  </r>
  <r>
    <s v="0563231284"/>
    <x v="7496"/>
    <s v="MICROEMPRESA"/>
    <x v="2346"/>
    <s v="Em Operação"/>
    <s v="Restaurante, Cafeteria, Bar e Similares"/>
    <s v="37945-000"/>
    <s v="MG"/>
    <x v="705"/>
    <d v="2020-07-10T00:00:00"/>
    <d v="2022-07-10T00:00:00"/>
    <s v="05.632.312/0004-84"/>
    <s v="Restaurante"/>
    <s v="Sociedade Empresária Limitada"/>
    <s v="Português"/>
    <x v="0"/>
    <x v="1"/>
    <x v="0"/>
  </r>
  <r>
    <s v="3584884850"/>
    <x v="7497"/>
    <s v="MICROEMPRESA"/>
    <x v="2229"/>
    <s v="Em Operação"/>
    <s v="Restaurante, Cafeteria, Bar e Similares"/>
    <s v="65130-000"/>
    <s v="MA"/>
    <x v="1612"/>
    <d v="2020-05-19T00:00:00"/>
    <d v="2022-05-19T00:00:00"/>
    <s v="35.848.848/0001-50"/>
    <s v="Similar"/>
    <s v="Empresário (Individual)"/>
    <s v=" - "/>
    <x v="6"/>
    <x v="0"/>
    <x v="0"/>
  </r>
  <r>
    <s v="3580715852"/>
    <x v="7498"/>
    <s v="DEMAIS"/>
    <x v="747"/>
    <s v="Em Operação"/>
    <s v="Restaurante, Cafeteria, Bar e Similares"/>
    <s v="05427-030"/>
    <s v="SP"/>
    <x v="5"/>
    <d v="2020-06-15T00:00:00"/>
    <d v="2022-06-15T00:00:00"/>
    <s v="35.807.158/0001-52"/>
    <s v="Restaurante"/>
    <s v="Empresa Individual de Responsabilidade Limitada (de Natureza Empresária)"/>
    <s v=" - "/>
    <x v="4"/>
    <x v="0"/>
    <x v="0"/>
  </r>
  <r>
    <s v="3579511305"/>
    <x v="7499"/>
    <s v="EMPRESA DE PEQUENO PORTE"/>
    <x v="2230"/>
    <s v="Em Operação"/>
    <s v="Restaurante, Cafeteria, Bar e Similares"/>
    <s v="29055-260"/>
    <s v="ES"/>
    <x v="255"/>
    <d v="2020-05-27T00:00:00"/>
    <d v="2022-05-27T00:00:00"/>
    <s v="35.795.113/0001-05"/>
    <s v="Restaurante"/>
    <s v="Sociedade Empresária Limitada"/>
    <s v="Português"/>
    <x v="0"/>
    <x v="5"/>
    <x v="0"/>
  </r>
  <r>
    <s v="3577880690"/>
    <x v="7500"/>
    <s v="EMPRESA DE PEQUENO PORTE"/>
    <x v="897"/>
    <s v="Em Operação"/>
    <s v="Restaurante, Cafeteria, Bar e Similares"/>
    <s v="78045-410"/>
    <s v="MT"/>
    <x v="71"/>
    <d v="2020-04-23T00:00:00"/>
    <d v="2022-04-23T00:00:00"/>
    <s v="35.778.806/0001-90"/>
    <s v="Restaurante"/>
    <s v="Sociedade Empresária Limitada"/>
    <s v="Espanhol|Inglês"/>
    <x v="0"/>
    <x v="6"/>
    <x v="9"/>
  </r>
  <r>
    <s v="3577818408"/>
    <x v="7501"/>
    <s v="MICROEMPRESA"/>
    <x v="897"/>
    <s v="Em Operação"/>
    <s v="Restaurante, Cafeteria, Bar e Similares"/>
    <s v="45980-000"/>
    <s v="BA"/>
    <x v="553"/>
    <d v="2020-06-09T00:00:00"/>
    <d v="2022-06-09T00:00:00"/>
    <s v="35.778.184/0001-08"/>
    <s v="Restaurante"/>
    <s v="Empresa Individual de Responsabilidade Limitada (de Natureza Empresária)"/>
    <s v="Português"/>
    <x v="0"/>
    <x v="0"/>
    <x v="0"/>
  </r>
  <r>
    <s v="3576666829"/>
    <x v="7502"/>
    <s v="MICROEMPRESA"/>
    <x v="937"/>
    <s v="Em Operação"/>
    <s v="Restaurante, Cafeteria, Bar e Similares"/>
    <s v="62250-000"/>
    <s v="CE"/>
    <x v="540"/>
    <d v="2020-05-25T00:00:00"/>
    <d v="2022-05-25T00:00:00"/>
    <s v="35.766.668/0001-29"/>
    <s v="Restaurante"/>
    <s v="Empresa Individual de Responsabilidade Limitada (de Natureza Empresária)"/>
    <s v=" - "/>
    <x v="0"/>
    <x v="1"/>
    <x v="0"/>
  </r>
  <r>
    <s v="3574356732"/>
    <x v="7503"/>
    <s v="MICROEMPRESA"/>
    <x v="2231"/>
    <s v="Em Operação"/>
    <s v="Restaurante, Cafeteria, Bar e Similares"/>
    <s v="78740-046"/>
    <s v="MT"/>
    <x v="295"/>
    <d v="2020-04-30T00:00:00"/>
    <d v="2022-04-30T00:00:00"/>
    <s v="35.743.567/0001-32"/>
    <s v="Restaurante"/>
    <s v="Empresário (Individual)"/>
    <s v=" - "/>
    <x v="1"/>
    <x v="0"/>
    <x v="0"/>
  </r>
  <r>
    <s v="3573131593"/>
    <x v="7504"/>
    <s v="MICROEMPRESA"/>
    <x v="2410"/>
    <s v="Em Operação"/>
    <s v="Restaurante, Cafeteria, Bar e Similares"/>
    <s v="64025-590"/>
    <s v="PI"/>
    <x v="219"/>
    <d v="2020-04-22T00:00:00"/>
    <d v="2022-04-22T00:00:00"/>
    <s v="35.731.315/0001-93"/>
    <s v="Restaurante"/>
    <s v="Empresário (Individual)"/>
    <s v=" - "/>
    <x v="0"/>
    <x v="0"/>
    <x v="0"/>
  </r>
  <r>
    <s v="3571833868"/>
    <x v="7505"/>
    <s v="EMPRESA DE PEQUENO PORTE"/>
    <x v="2303"/>
    <s v="Em Operação"/>
    <s v="Restaurante, Cafeteria, Bar e Similares"/>
    <s v="78099-005"/>
    <s v="MT"/>
    <x v="71"/>
    <d v="2020-05-08T00:00:00"/>
    <d v="2022-05-08T00:00:00"/>
    <s v="35.718.338/0001-68"/>
    <s v="Cafeteria"/>
    <s v="Sociedade Empresária Limitada"/>
    <s v=" - "/>
    <x v="0"/>
    <x v="0"/>
    <x v="0"/>
  </r>
  <r>
    <s v="3568919314"/>
    <x v="7506"/>
    <s v="MICROEMPRESA"/>
    <x v="2304"/>
    <s v="Em Operação"/>
    <s v="Restaurante, Cafeteria, Bar e Similares"/>
    <s v="69053-180"/>
    <s v="AM"/>
    <x v="277"/>
    <d v="2020-04-09T00:00:00"/>
    <d v="2022-04-09T00:00:00"/>
    <s v="35.689.193/0001-14"/>
    <s v="Bar"/>
    <s v="Empresário (Individual)"/>
    <s v="Inglês|Espanhol"/>
    <x v="0"/>
    <x v="8"/>
    <x v="3"/>
  </r>
  <r>
    <s v="3568817473"/>
    <x v="7507"/>
    <s v="MICROEMPRESA"/>
    <x v="2304"/>
    <s v="Em Operação"/>
    <s v="Restaurante, Cafeteria, Bar e Similares"/>
    <s v="77015-004"/>
    <s v="TO"/>
    <x v="316"/>
    <d v="2020-05-11T00:00:00"/>
    <d v="2022-05-11T00:00:00"/>
    <s v="35.688.174/0001-73"/>
    <s v="Restaurante"/>
    <s v="Sociedade Empresária Limitada"/>
    <s v=" - "/>
    <x v="0"/>
    <x v="0"/>
    <x v="0"/>
  </r>
  <r>
    <s v="3566406471"/>
    <x v="7508"/>
    <s v="MICROEMPRESA"/>
    <x v="1017"/>
    <s v="Em Operação"/>
    <s v="Restaurante, Cafeteria, Bar e Similares"/>
    <s v="27655-000"/>
    <s v="RJ"/>
    <x v="325"/>
    <d v="2020-06-14T00:00:00"/>
    <d v="2022-06-14T00:00:00"/>
    <s v="35.664.064/0001-71"/>
    <s v="Restaurante"/>
    <s v="Sociedade Empresária Limitada"/>
    <s v=" - "/>
    <x v="0"/>
    <x v="0"/>
    <x v="0"/>
  </r>
  <r>
    <s v="3566373624"/>
    <x v="7509"/>
    <s v="EMPRESA DE PEQUENO PORTE"/>
    <x v="1017"/>
    <s v="Em Operação"/>
    <s v="Restaurante, Cafeteria, Bar e Similares"/>
    <s v="37930-000"/>
    <s v="MG"/>
    <x v="611"/>
    <d v="2020-06-18T00:00:00"/>
    <d v="2022-06-18T00:00:00"/>
    <s v="35.663.736/0001-24"/>
    <s v="Restaurante"/>
    <s v="Sociedade Empresária Limitada"/>
    <s v="Português|Inglês"/>
    <x v="2"/>
    <x v="4"/>
    <x v="0"/>
  </r>
  <r>
    <s v="3566100540"/>
    <x v="7510"/>
    <s v="MICROEMPRESA"/>
    <x v="1017"/>
    <s v="Em Implantação"/>
    <s v="Restaurante, Cafeteria, Bar e Similares"/>
    <s v="59020-030"/>
    <s v="RN"/>
    <x v="218"/>
    <d v="2020-04-15T00:00:00"/>
    <d v="2022-04-15T00:00:00"/>
    <s v="35.661.005/0001-40"/>
    <s v="Restaurante"/>
    <s v="Empresário (Individual)"/>
    <s v="Inglês"/>
    <x v="0"/>
    <x v="0"/>
    <x v="0"/>
  </r>
  <r>
    <s v="3565406680"/>
    <x v="7511"/>
    <s v="DEMAIS"/>
    <x v="1035"/>
    <s v="Em Operação"/>
    <s v="Restaurante, Cafeteria, Bar e Similares"/>
    <s v="05413-000"/>
    <s v="SP"/>
    <x v="5"/>
    <d v="2020-05-12T00:00:00"/>
    <d v="2022-05-12T00:00:00"/>
    <s v="35.654.066/0001-80"/>
    <s v="Restaurante"/>
    <s v="Sociedade Empresária Limitada"/>
    <s v=" - "/>
    <x v="1"/>
    <x v="0"/>
    <x v="0"/>
  </r>
  <r>
    <s v="3565383714"/>
    <x v="7512"/>
    <s v="MICROEMPRESA"/>
    <x v="1035"/>
    <s v="Em Operação"/>
    <s v="Restaurante, Cafeteria, Bar e Similares"/>
    <s v="89107-000"/>
    <s v="SC"/>
    <x v="173"/>
    <d v="2020-06-09T00:00:00"/>
    <d v="2022-06-09T00:00:00"/>
    <s v="35.653.837/0001-14"/>
    <s v="Cafeteria"/>
    <s v="Sociedade Empresária Limitada"/>
    <s v=" - "/>
    <x v="0"/>
    <x v="0"/>
    <x v="0"/>
  </r>
  <r>
    <s v="3564372393"/>
    <x v="7513"/>
    <s v="MICROEMPRESA"/>
    <x v="1035"/>
    <s v="Em Operação"/>
    <s v="Restaurante, Cafeteria, Bar e Similares"/>
    <s v="79750-000"/>
    <s v="MS"/>
    <x v="734"/>
    <d v="2020-06-24T00:00:00"/>
    <d v="2022-06-24T00:00:00"/>
    <s v="35.643.723/0001-93"/>
    <s v="Restaurante"/>
    <s v="Empresário Individual"/>
    <s v=" - "/>
    <x v="0"/>
    <x v="1"/>
    <x v="0"/>
  </r>
  <r>
    <s v="3561985246"/>
    <x v="7514"/>
    <s v="MICROEMPRESA"/>
    <x v="1177"/>
    <s v="Em Operação"/>
    <s v="Restaurante, Cafeteria, Bar e Similares"/>
    <s v="64049-526"/>
    <s v="PI"/>
    <x v="219"/>
    <d v="2020-04-01T00:00:00"/>
    <d v="2022-04-01T00:00:00"/>
    <s v="35.619.852/0001-46"/>
    <s v="Restaurante"/>
    <s v="Sociedade Empresária Limitada"/>
    <s v="Português"/>
    <x v="2"/>
    <x v="4"/>
    <x v="0"/>
  </r>
  <r>
    <s v="3561637600"/>
    <x v="7515"/>
    <s v="EMPRESA DE PEQUENO PORTE"/>
    <x v="1177"/>
    <s v="Em Operação"/>
    <s v="Restaurante, Cafeteria, Bar e Similares"/>
    <s v="31560-300"/>
    <s v="MG"/>
    <x v="2"/>
    <d v="2020-04-01T00:00:00"/>
    <d v="2022-04-01T00:00:00"/>
    <s v="35.616.376/0001-00"/>
    <s v="Bar"/>
    <s v="Sociedade Empresária Limitada"/>
    <s v="Português|Inglês"/>
    <x v="5"/>
    <x v="4"/>
    <x v="11"/>
  </r>
  <r>
    <s v="3561484930"/>
    <x v="7516"/>
    <s v="MICROEMPRESA"/>
    <x v="1177"/>
    <s v="Em Operação"/>
    <s v="Restaurante, Cafeteria, Bar e Similares"/>
    <s v="64222-000"/>
    <s v="PI"/>
    <x v="774"/>
    <d v="2020-05-06T00:00:00"/>
    <d v="2022-05-06T00:00:00"/>
    <s v="35.614.849/0001-30"/>
    <s v="Restaurante"/>
    <s v="Sociedade Empresária Limitada"/>
    <s v="Português|Inglês"/>
    <x v="2"/>
    <x v="0"/>
    <x v="0"/>
  </r>
  <r>
    <s v="3559394927"/>
    <x v="7517"/>
    <s v="MICROEMPRESA"/>
    <x v="2305"/>
    <s v="Em Operação"/>
    <s v="Restaurante, Cafeteria, Bar e Similares"/>
    <s v="74055-045"/>
    <s v="GO"/>
    <x v="11"/>
    <d v="2020-06-18T00:00:00"/>
    <d v="2022-06-18T00:00:00"/>
    <s v="35.593.949/0001-27"/>
    <s v="Similar"/>
    <s v="Sociedade Empresária Limitada"/>
    <s v=" - "/>
    <x v="0"/>
    <x v="2"/>
    <x v="3"/>
  </r>
  <r>
    <s v="3557909290"/>
    <x v="7518"/>
    <s v="MICROEMPRESA"/>
    <x v="1287"/>
    <s v="Em Operação"/>
    <s v="Restaurante, Cafeteria, Bar e Similares"/>
    <s v="30170-004"/>
    <s v="MG"/>
    <x v="2"/>
    <d v="2020-04-01T00:00:00"/>
    <d v="2022-04-01T00:00:00"/>
    <s v="35.579.092/0001-90"/>
    <s v="Cafeteria"/>
    <s v="Empresa Individual de Responsabilidade Limitada (de Natureza Empresária)"/>
    <s v="Inglês"/>
    <x v="0"/>
    <x v="1"/>
    <x v="0"/>
  </r>
  <r>
    <s v="3556455540"/>
    <x v="7519"/>
    <s v="MICROEMPRESA"/>
    <x v="1385"/>
    <s v="Em Operação"/>
    <s v="Restaurante, Cafeteria, Bar e Similares"/>
    <s v="29965-000"/>
    <s v="ES"/>
    <x v="663"/>
    <d v="2020-05-11T00:00:00"/>
    <d v="2022-05-11T00:00:00"/>
    <s v="35.564.555/0001-40"/>
    <s v="Similar"/>
    <s v="Empresário Individual"/>
    <s v=" - "/>
    <x v="2"/>
    <x v="0"/>
    <x v="0"/>
  </r>
  <r>
    <s v="3554477846"/>
    <x v="7520"/>
    <s v="MICROEMPRESA"/>
    <x v="1409"/>
    <s v="Em Operação"/>
    <s v="Restaurante, Cafeteria, Bar e Similares"/>
    <s v="64220-000"/>
    <s v="PI"/>
    <x v="1016"/>
    <d v="2020-05-18T00:00:00"/>
    <d v="2022-05-18T00:00:00"/>
    <s v="35.544.778/0001-46"/>
    <s v="Cafeteria"/>
    <s v="Empresário Individual"/>
    <s v=" - "/>
    <x v="0"/>
    <x v="1"/>
    <x v="0"/>
  </r>
  <r>
    <s v="3554234895"/>
    <x v="7521"/>
    <s v="MICROEMPRESA"/>
    <x v="1409"/>
    <s v="Em Operação"/>
    <s v="Restaurante, Cafeteria, Bar e Similares"/>
    <s v="45816-000"/>
    <s v="BA"/>
    <x v="129"/>
    <d v="2020-04-18T00:00:00"/>
    <d v="2022-04-18T00:00:00"/>
    <s v="35.542.348/0001-95"/>
    <s v="Similar"/>
    <s v="Sociedade Empresária Limitada"/>
    <s v=" - "/>
    <x v="7"/>
    <x v="0"/>
    <x v="0"/>
  </r>
  <r>
    <s v="3553947535"/>
    <x v="7522"/>
    <s v="MICROEMPRESA"/>
    <x v="1409"/>
    <s v="Em Operação"/>
    <s v="Restaurante, Cafeteria, Bar e Similares"/>
    <s v="35400-000"/>
    <s v="MG"/>
    <x v="1094"/>
    <d v="2020-05-15T00:00:00"/>
    <d v="2022-05-15T00:00:00"/>
    <s v="35.539.475/0001-35"/>
    <s v="Restaurante"/>
    <s v="Sociedade Empresária Limitada"/>
    <s v=" - "/>
    <x v="0"/>
    <x v="13"/>
    <x v="0"/>
  </r>
  <r>
    <s v="3553447542"/>
    <x v="7523"/>
    <s v="MICROEMPRESA"/>
    <x v="1409"/>
    <s v="Em Operação"/>
    <s v="Restaurante, Cafeteria, Bar e Similares"/>
    <s v="56280-000"/>
    <s v="PE"/>
    <x v="1613"/>
    <d v="2020-05-14T00:00:00"/>
    <d v="2022-05-14T00:00:00"/>
    <s v="35.534.475/0001-42"/>
    <s v="Bar"/>
    <s v="Empresário (Individual)"/>
    <s v=" - "/>
    <x v="0"/>
    <x v="0"/>
    <x v="0"/>
  </r>
  <r>
    <s v="3234234097"/>
    <x v="7524"/>
    <s v="MICROEMPRESA"/>
    <x v="2380"/>
    <s v="Em Operação"/>
    <s v="Restaurante, Cafeteria, Bar e Similares"/>
    <s v="11410-070"/>
    <s v="SP"/>
    <x v="243"/>
    <d v="2019-08-08T00:00:00"/>
    <d v="2021-08-08T00:00:00"/>
    <s v="32.342.340/0001-97"/>
    <s v="Similar"/>
    <s v="Empresário Individual"/>
    <s v=" - "/>
    <x v="0"/>
    <x v="0"/>
    <x v="0"/>
  </r>
  <r>
    <s v="3239062260"/>
    <x v="7525"/>
    <s v="MICROEMPRESA"/>
    <x v="2379"/>
    <s v="Em Operação"/>
    <s v="Restaurante, Cafeteria, Bar e Similares"/>
    <s v="84200-000"/>
    <s v="PR"/>
    <x v="57"/>
    <d v="2019-07-10T00:00:00"/>
    <d v="2021-07-10T00:00:00"/>
    <s v="32.390.622/0001-60"/>
    <s v="Restaurante"/>
    <s v="Empresário (Individual)"/>
    <s v=" - "/>
    <x v="0"/>
    <x v="0"/>
    <x v="0"/>
  </r>
  <r>
    <s v="3239674705"/>
    <x v="7526"/>
    <s v="MICROEMPRESA"/>
    <x v="2296"/>
    <s v="Em Operação"/>
    <s v="Restaurante, Cafeteria, Bar e Similares"/>
    <s v="26950-000"/>
    <s v="RJ"/>
    <x v="1407"/>
    <d v="2019-07-26T00:00:00"/>
    <d v="2021-07-26T00:00:00"/>
    <s v="32.396.747/0001-05"/>
    <s v="Cafeteria"/>
    <s v="Empresário Individual"/>
    <s v=" - "/>
    <x v="0"/>
    <x v="0"/>
    <x v="0"/>
  </r>
  <r>
    <s v="3241963858"/>
    <x v="7527"/>
    <s v="MICROEMPRESA"/>
    <x v="2411"/>
    <s v="Em Operação"/>
    <s v="Restaurante, Cafeteria, Bar e Similares"/>
    <s v="28893-054"/>
    <s v="RJ"/>
    <x v="249"/>
    <d v="2019-08-19T00:00:00"/>
    <d v="2021-08-19T00:00:00"/>
    <s v="32.419.638/0001-58"/>
    <s v="Restaurante"/>
    <s v="Empresário Individual"/>
    <s v=" - "/>
    <x v="0"/>
    <x v="0"/>
    <x v="0"/>
  </r>
  <r>
    <s v="3553362115"/>
    <x v="7528"/>
    <s v="MICROEMPRESA"/>
    <x v="1409"/>
    <s v="Em Operação"/>
    <s v="Restaurante, Cafeteria, Bar e Similares"/>
    <s v="78040-000"/>
    <s v="MT"/>
    <x v="71"/>
    <d v="2020-05-07T00:00:00"/>
    <d v="2022-05-07T00:00:00"/>
    <s v="35.533.621/0001-15"/>
    <s v="Restaurante"/>
    <s v="Empresa Individual de Responsabilidade Limitada (de Natureza Empresária)"/>
    <s v="Inglês"/>
    <x v="0"/>
    <x v="1"/>
    <x v="0"/>
  </r>
  <r>
    <s v="3253287520"/>
    <x v="7529"/>
    <s v="EMPRESA DE PEQUENO PORTE"/>
    <x v="2371"/>
    <s v="Em Operação"/>
    <s v="Restaurante, Cafeteria, Bar e Similares"/>
    <s v="49035-050"/>
    <s v="SE"/>
    <x v="197"/>
    <d v="2019-09-03T00:00:00"/>
    <d v="2021-09-03T00:00:00"/>
    <s v="32.532.875/0001-20"/>
    <s v="Restaurante"/>
    <s v="Sociedade Empresária Limitada"/>
    <s v=" - "/>
    <x v="0"/>
    <x v="0"/>
    <x v="0"/>
  </r>
  <r>
    <s v="3260568063"/>
    <x v="7530"/>
    <s v="MICROEMPRESA"/>
    <x v="2370"/>
    <s v="Em Operação"/>
    <s v="Restaurante, Cafeteria, Bar e Similares"/>
    <s v="26255-230"/>
    <s v="RJ"/>
    <x v="1259"/>
    <d v="2019-08-19T00:00:00"/>
    <d v="2021-08-19T00:00:00"/>
    <s v="32.605.680/0001-63"/>
    <s v="Restaurante"/>
    <s v="Sociedade Empresária Limitada"/>
    <s v=" - "/>
    <x v="0"/>
    <x v="0"/>
    <x v="0"/>
  </r>
  <r>
    <s v="3260894243"/>
    <x v="7531"/>
    <s v="MICROEMPRESA"/>
    <x v="2370"/>
    <s v="Em Operação"/>
    <s v="Restaurante, Cafeteria, Bar e Similares"/>
    <s v="68060-030"/>
    <s v="PA"/>
    <x v="235"/>
    <d v="2019-08-14T00:00:00"/>
    <d v="2021-08-14T00:00:00"/>
    <s v="32.608.942/0001-43"/>
    <s v="Similar"/>
    <s v="Empresário Individual"/>
    <s v=" - "/>
    <x v="0"/>
    <x v="1"/>
    <x v="0"/>
  </r>
  <r>
    <s v="3266585672"/>
    <x v="7532"/>
    <s v="MICROEMPRESA"/>
    <x v="2292"/>
    <s v="Em Operação"/>
    <s v="Restaurante, Cafeteria, Bar e Similares"/>
    <s v="68109-000"/>
    <s v="PA"/>
    <x v="192"/>
    <d v="2019-08-29T00:00:00"/>
    <d v="2021-08-29T00:00:00"/>
    <s v="32.665.856/0001-72"/>
    <s v="Bar"/>
    <s v="Empresário Individual"/>
    <s v=" - "/>
    <x v="0"/>
    <x v="0"/>
    <x v="0"/>
  </r>
  <r>
    <s v="3270557262"/>
    <x v="7533"/>
    <s v="MICROEMPRESA"/>
    <x v="2291"/>
    <s v="Em Operação"/>
    <s v="Restaurante, Cafeteria, Bar e Similares"/>
    <s v="77260-000"/>
    <s v="TO"/>
    <x v="1614"/>
    <d v="2019-07-24T00:00:00"/>
    <d v="2021-07-24T00:00:00"/>
    <s v="32.705.572/0001-62"/>
    <s v="Restaurante"/>
    <s v="Empresário Individual"/>
    <s v=" - "/>
    <x v="2"/>
    <x v="0"/>
    <x v="0"/>
  </r>
  <r>
    <s v="3283578310"/>
    <x v="7534"/>
    <s v="MICROEMPRESA"/>
    <x v="2289"/>
    <s v="Em Operação"/>
    <s v="Restaurante, Cafeteria, Bar e Similares"/>
    <s v="89897-000"/>
    <s v="SC"/>
    <x v="1090"/>
    <d v="2019-07-12T00:00:00"/>
    <d v="2021-07-12T00:00:00"/>
    <s v="32.835.783/0001-10"/>
    <s v="Restaurante"/>
    <s v="Empresário (Individual)"/>
    <s v=" - "/>
    <x v="3"/>
    <x v="1"/>
    <x v="0"/>
  </r>
  <r>
    <s v="3283905810"/>
    <x v="7535"/>
    <s v="MICROEMPRESA"/>
    <x v="2289"/>
    <s v="Em Operação"/>
    <s v="Restaurante, Cafeteria, Bar e Similares"/>
    <s v="88780-000"/>
    <s v="SC"/>
    <x v="127"/>
    <d v="2019-07-05T00:00:00"/>
    <d v="2021-07-05T00:00:00"/>
    <s v="32.839.058/0001-10"/>
    <s v="Bar"/>
    <s v="Empresário Individual"/>
    <s v="Inglês|Espanhol"/>
    <x v="0"/>
    <x v="0"/>
    <x v="0"/>
  </r>
  <r>
    <s v="3284687640"/>
    <x v="7536"/>
    <s v="MICROEMPRESA"/>
    <x v="2395"/>
    <s v="Em Operação"/>
    <s v="Restaurante, Cafeteria, Bar e Similares"/>
    <s v="45980-000"/>
    <s v="BA"/>
    <x v="553"/>
    <d v="2019-07-11T00:00:00"/>
    <d v="2021-07-11T00:00:00"/>
    <s v="32.846.876/0001-40"/>
    <s v="Restaurante"/>
    <s v="Sociedade Empresária Limitada"/>
    <s v=" - "/>
    <x v="2"/>
    <x v="0"/>
    <x v="0"/>
  </r>
  <r>
    <s v="3285996142"/>
    <x v="7537"/>
    <s v="MICROEMPRESA"/>
    <x v="2365"/>
    <s v="Em Operação"/>
    <s v="Restaurante, Cafeteria, Bar e Similares"/>
    <s v="88870-000"/>
    <s v="SC"/>
    <x v="672"/>
    <d v="2019-07-08T00:00:00"/>
    <d v="2021-07-08T00:00:00"/>
    <s v="32.859.961/0001-42"/>
    <s v="Restaurante"/>
    <s v="Empresário (Individual)"/>
    <s v=" - "/>
    <x v="1"/>
    <x v="0"/>
    <x v="0"/>
  </r>
  <r>
    <s v="3286330324"/>
    <x v="7538"/>
    <s v="MICROEMPRESA"/>
    <x v="2365"/>
    <s v="Em Operação"/>
    <s v="Restaurante, Cafeteria, Bar e Similares"/>
    <s v="62760-000"/>
    <s v="CE"/>
    <x v="984"/>
    <d v="2019-08-13T00:00:00"/>
    <d v="2021-08-13T00:00:00"/>
    <s v="32.863.303/0001-24"/>
    <s v="Similar"/>
    <s v="Empresário (Individual)"/>
    <s v=" - "/>
    <x v="0"/>
    <x v="0"/>
    <x v="0"/>
  </r>
  <r>
    <s v="3288942309"/>
    <x v="7539"/>
    <s v="MICROEMPRESA"/>
    <x v="2391"/>
    <s v="Em Operação"/>
    <s v="Restaurante, Cafeteria, Bar e Similares"/>
    <s v="59335-000"/>
    <s v="RN"/>
    <x v="171"/>
    <d v="2019-07-30T00:00:00"/>
    <d v="2021-07-30T00:00:00"/>
    <s v="32.889.423/0001-09"/>
    <s v="Restaurante"/>
    <s v="Empresário Individual"/>
    <s v="Português|Inglês|Espanhol"/>
    <x v="6"/>
    <x v="0"/>
    <x v="0"/>
  </r>
  <r>
    <s v="3292285222"/>
    <x v="7540"/>
    <s v="MICROEMPRESA"/>
    <x v="2387"/>
    <s v="Em Operação"/>
    <s v="Restaurante, Cafeteria, Bar e Similares"/>
    <s v="59178-000"/>
    <s v="RN"/>
    <x v="248"/>
    <d v="2019-08-09T00:00:00"/>
    <d v="2021-08-09T00:00:00"/>
    <s v="32.922.852/0001-22"/>
    <s v="Restaurante"/>
    <s v="Sociedade Empresária Limitada"/>
    <s v=" - "/>
    <x v="0"/>
    <x v="0"/>
    <x v="0"/>
  </r>
  <r>
    <s v="3292683752"/>
    <x v="7541"/>
    <s v="MICROEMPRESA"/>
    <x v="2362"/>
    <s v="Em Operação"/>
    <s v="Restaurante, Cafeteria, Bar e Similares"/>
    <s v="29650-000"/>
    <s v="ES"/>
    <x v="388"/>
    <d v="2019-07-12T00:00:00"/>
    <d v="2021-07-12T00:00:00"/>
    <s v="32.926.837/0001-52"/>
    <s v="Restaurante"/>
    <s v="Empresário (Individual)"/>
    <s v="Inglês"/>
    <x v="6"/>
    <x v="13"/>
    <x v="4"/>
  </r>
  <r>
    <s v="3297204091"/>
    <x v="7542"/>
    <s v="MICROEMPRESA"/>
    <x v="2388"/>
    <s v="Em Operação"/>
    <s v="Restaurante, Cafeteria, Bar e Similares"/>
    <s v="12460-000"/>
    <s v="SP"/>
    <x v="505"/>
    <d v="2019-08-29T00:00:00"/>
    <d v="2021-08-29T00:00:00"/>
    <s v="32.972.040/0001-91"/>
    <s v="Restaurante"/>
    <s v="Sociedade Empresária Limitada"/>
    <s v=" - "/>
    <x v="2"/>
    <x v="4"/>
    <x v="0"/>
  </r>
  <r>
    <s v="3297433308"/>
    <x v="7543"/>
    <s v="MICROEMPRESA"/>
    <x v="2388"/>
    <s v="Em Operação"/>
    <s v="Restaurante, Cafeteria, Bar e Similares"/>
    <s v="59214-000"/>
    <s v="RN"/>
    <x v="831"/>
    <d v="2019-08-30T00:00:00"/>
    <d v="2021-08-30T00:00:00"/>
    <s v="32.974.333/0001-08"/>
    <s v="Cafeteria"/>
    <s v="Empresário Individual"/>
    <s v=" - "/>
    <x v="0"/>
    <x v="0"/>
    <x v="0"/>
  </r>
  <r>
    <s v="3298294697"/>
    <x v="7544"/>
    <s v="MICROEMPRESA"/>
    <x v="2288"/>
    <s v="Em Operação"/>
    <s v="Restaurante, Cafeteria, Bar e Similares"/>
    <s v="28616-155"/>
    <s v="RJ"/>
    <x v="142"/>
    <d v="2019-07-11T00:00:00"/>
    <d v="2021-07-11T00:00:00"/>
    <s v="32.982.946/0001-97"/>
    <s v="Restaurante"/>
    <s v="Empresário (Individual)"/>
    <s v=" - "/>
    <x v="6"/>
    <x v="4"/>
    <x v="3"/>
  </r>
  <r>
    <s v="3299882911"/>
    <x v="7545"/>
    <s v="MICROEMPRESA"/>
    <x v="2360"/>
    <s v="Em Operação"/>
    <s v="Restaurante, Cafeteria, Bar e Similares"/>
    <s v="44718-000"/>
    <s v="BA"/>
    <x v="987"/>
    <d v="2019-07-05T00:00:00"/>
    <d v="2021-07-05T00:00:00"/>
    <s v="32.998.829/0001-11"/>
    <s v="Similar"/>
    <s v="Empresário Individual"/>
    <s v=" - "/>
    <x v="2"/>
    <x v="4"/>
    <x v="0"/>
  </r>
  <r>
    <s v="3304746368"/>
    <x v="7546"/>
    <s v="MICROEMPRESA"/>
    <x v="2396"/>
    <s v="Em Operação"/>
    <s v="Restaurante, Cafeteria, Bar e Similares"/>
    <s v="88650-000"/>
    <s v="SC"/>
    <x v="168"/>
    <d v="2019-07-31T00:00:00"/>
    <d v="2021-07-31T00:00:00"/>
    <s v="33.047.463/0001-68"/>
    <s v="Cafeteria"/>
    <s v="Empresário Individual"/>
    <s v="Inglês"/>
    <x v="0"/>
    <x v="7"/>
    <x v="0"/>
  </r>
  <r>
    <s v="3305243683"/>
    <x v="7547"/>
    <s v="MICROEMPRESA"/>
    <x v="2412"/>
    <s v="Em Operação"/>
    <s v="Restaurante, Cafeteria, Bar e Similares"/>
    <s v="88506-400"/>
    <s v="SC"/>
    <x v="117"/>
    <d v="2019-07-05T00:00:00"/>
    <d v="2021-07-05T00:00:00"/>
    <s v="33.052.436/0001-83"/>
    <s v="Similar"/>
    <s v="Empresário Individual"/>
    <s v=" - "/>
    <x v="0"/>
    <x v="0"/>
    <x v="0"/>
  </r>
  <r>
    <s v="3314643831"/>
    <x v="7548"/>
    <s v="MICROEMPRESA"/>
    <x v="2413"/>
    <s v="Em Operação"/>
    <s v="Restaurante, Cafeteria, Bar e Similares"/>
    <s v="89216-284"/>
    <s v="SC"/>
    <x v="535"/>
    <d v="2019-09-20T00:00:00"/>
    <d v="2021-09-20T00:00:00"/>
    <s v="33.146.438/0001-31"/>
    <s v="Restaurante"/>
    <s v="Sociedade Empresária Limitada"/>
    <s v=" - "/>
    <x v="8"/>
    <x v="4"/>
    <x v="1"/>
  </r>
  <r>
    <s v="3315582209"/>
    <x v="7549"/>
    <s v="MICROEMPRESA"/>
    <x v="2283"/>
    <s v="Em Operação"/>
    <s v="Restaurante, Cafeteria, Bar e Similares"/>
    <s v="11660-005"/>
    <s v="SP"/>
    <x v="258"/>
    <d v="2019-08-22T00:00:00"/>
    <d v="2021-08-22T00:00:00"/>
    <s v="33.155.822/0001-09"/>
    <s v="Restaurante"/>
    <s v="Empresa Individual de Responsabilidade Limitada (de Natureza Empresária)"/>
    <s v="Português|Espanhol|Inglês"/>
    <x v="12"/>
    <x v="4"/>
    <x v="15"/>
  </r>
  <r>
    <s v="3321263656"/>
    <x v="7550"/>
    <s v="MICROEMPRESA"/>
    <x v="2356"/>
    <s v="Em Operação"/>
    <s v="Restaurante, Cafeteria, Bar e Similares"/>
    <s v="37640-000"/>
    <s v="MG"/>
    <x v="1"/>
    <d v="2019-07-17T00:00:00"/>
    <d v="2021-07-17T00:00:00"/>
    <s v="33.212.636/0001-56"/>
    <s v="Bar"/>
    <s v="Empresário Individual"/>
    <s v="Português"/>
    <x v="0"/>
    <x v="0"/>
    <x v="0"/>
  </r>
  <r>
    <s v="3332095105"/>
    <x v="7551"/>
    <s v="MICROEMPRESA"/>
    <x v="2281"/>
    <s v="Em Operação"/>
    <s v="Restaurante, Cafeteria, Bar e Similares"/>
    <s v="19230-000"/>
    <s v="SP"/>
    <x v="1615"/>
    <d v="2019-07-04T00:00:00"/>
    <d v="2021-07-04T00:00:00"/>
    <s v="33.320.951/0001-05"/>
    <s v="Similar"/>
    <s v="Empresário (Individual)"/>
    <s v=" - "/>
    <x v="0"/>
    <x v="1"/>
    <x v="0"/>
  </r>
  <r>
    <s v="3332519798"/>
    <x v="7552"/>
    <s v="MICROEMPRESA"/>
    <x v="2351"/>
    <s v="Em Operação"/>
    <s v="Restaurante, Cafeteria, Bar e Similares"/>
    <s v="27920-200"/>
    <s v="RJ"/>
    <x v="693"/>
    <d v="2019-08-08T00:00:00"/>
    <d v="2021-08-08T00:00:00"/>
    <s v="33.325.197/0001-98"/>
    <s v="Restaurante"/>
    <s v="Empresário (Individual)"/>
    <s v="Inglês"/>
    <x v="0"/>
    <x v="0"/>
    <x v="0"/>
  </r>
  <r>
    <s v="3333135289"/>
    <x v="7553"/>
    <s v="MICROEMPRESA"/>
    <x v="2351"/>
    <s v="Em Operação"/>
    <s v="Restaurante, Cafeteria, Bar e Similares"/>
    <s v="68005-060"/>
    <s v="PA"/>
    <x v="235"/>
    <d v="2019-08-06T00:00:00"/>
    <d v="2021-08-06T00:00:00"/>
    <s v="33.331.352/0001-89"/>
    <s v="Restaurante"/>
    <s v="Empresário Individual"/>
    <s v=" - "/>
    <x v="2"/>
    <x v="16"/>
    <x v="0"/>
  </r>
  <r>
    <s v="3333373441"/>
    <x v="7554"/>
    <s v="MICROEMPRESA"/>
    <x v="2351"/>
    <s v="Em Operação"/>
    <s v="Restaurante, Cafeteria, Bar e Similares"/>
    <s v="23970-000"/>
    <s v="RJ"/>
    <x v="23"/>
    <d v="2019-08-21T00:00:00"/>
    <d v="2021-08-21T00:00:00"/>
    <s v="33.333.734/0001-41"/>
    <s v="Restaurante"/>
    <s v="Empresário (Individual)"/>
    <s v="Português"/>
    <x v="0"/>
    <x v="1"/>
    <x v="0"/>
  </r>
  <r>
    <s v="3549500283"/>
    <x v="7555"/>
    <s v="MICROEMPRESA"/>
    <x v="2306"/>
    <s v="Em Operação"/>
    <s v="Restaurante, Cafeteria, Bar e Similares"/>
    <s v="37400-000"/>
    <s v="MG"/>
    <x v="882"/>
    <d v="2020-04-17T00:00:00"/>
    <d v="2022-04-17T00:00:00"/>
    <s v="35.495.002/0001-83"/>
    <s v="Restaurante"/>
    <s v="Sociedade Empresária Limitada"/>
    <s v=" - "/>
    <x v="0"/>
    <x v="0"/>
    <x v="0"/>
  </r>
  <r>
    <s v="3345336331"/>
    <x v="7556"/>
    <s v="MICROEMPRESA"/>
    <x v="2402"/>
    <s v="Em Implantação"/>
    <s v="Restaurante, Cafeteria, Bar e Similares"/>
    <s v="12040-001"/>
    <s v="SP"/>
    <x v="650"/>
    <d v="2019-07-29T00:00:00"/>
    <d v="2021-07-29T00:00:00"/>
    <s v="33.453.363/0001-31"/>
    <s v="Restaurante"/>
    <s v="Empresa Individual de Responsabilidade Limitada (de Natureza Empresária)"/>
    <s v="Português|Inglês"/>
    <x v="6"/>
    <x v="0"/>
    <x v="0"/>
  </r>
  <r>
    <s v="3348219080"/>
    <x v="7557"/>
    <s v="MICROEMPRESA"/>
    <x v="2414"/>
    <s v="Em Operação"/>
    <s v="Restaurante, Cafeteria, Bar e Similares"/>
    <s v="86840-000"/>
    <s v="PR"/>
    <x v="579"/>
    <d v="2019-07-24T00:00:00"/>
    <d v="2021-07-24T00:00:00"/>
    <s v="33.482.190/0001-80"/>
    <s v="Cafeteria"/>
    <s v="Empresa Individual de Responsabilidade Limitada (de Natureza Empresária)"/>
    <s v=" - "/>
    <x v="0"/>
    <x v="1"/>
    <x v="0"/>
  </r>
  <r>
    <s v="3350629143"/>
    <x v="7558"/>
    <s v="MICROEMPRESA"/>
    <x v="2276"/>
    <s v="Em Operação"/>
    <s v="Restaurante, Cafeteria, Bar e Similares"/>
    <s v="68040-265"/>
    <s v="PA"/>
    <x v="235"/>
    <d v="2019-07-16T00:00:00"/>
    <d v="2021-07-16T00:00:00"/>
    <s v="33.506.291/0001-43"/>
    <s v="Similar"/>
    <s v="Empresário Individual"/>
    <s v=" - "/>
    <x v="2"/>
    <x v="4"/>
    <x v="15"/>
  </r>
  <r>
    <s v="3351095359"/>
    <x v="7559"/>
    <s v="MICROEMPRESA"/>
    <x v="2276"/>
    <s v="Em Operação"/>
    <s v="Restaurante, Cafeteria, Bar e Similares"/>
    <s v="29380-000"/>
    <s v="ES"/>
    <x v="967"/>
    <d v="2019-08-12T00:00:00"/>
    <d v="2021-08-12T00:00:00"/>
    <s v="33.510.953/0001-59"/>
    <s v="Restaurante"/>
    <s v="Sociedade Empresária Limitada"/>
    <s v="Português"/>
    <x v="6"/>
    <x v="13"/>
    <x v="4"/>
  </r>
  <r>
    <s v="3353179135"/>
    <x v="7560"/>
    <s v="EMPRESA DE PEQUENO PORTE"/>
    <x v="2275"/>
    <s v="Em Operação"/>
    <s v="Restaurante, Cafeteria, Bar e Similares"/>
    <s v="95400-000"/>
    <s v="RS"/>
    <x v="186"/>
    <d v="2019-08-07T00:00:00"/>
    <d v="2021-08-07T00:00:00"/>
    <s v="33.531.791/0001-35"/>
    <s v="Similar"/>
    <s v="Sociedade Empresária Limitada"/>
    <s v=" - "/>
    <x v="3"/>
    <x v="4"/>
    <x v="3"/>
  </r>
  <r>
    <s v="3353733980"/>
    <x v="7561"/>
    <s v="MICROEMPRESA"/>
    <x v="2275"/>
    <s v="Em Operação"/>
    <s v="Restaurante, Cafeteria, Bar e Similares"/>
    <s v="17980-000"/>
    <s v="SP"/>
    <x v="760"/>
    <d v="2019-08-16T00:00:00"/>
    <d v="2021-08-16T00:00:00"/>
    <s v="33.537.339/0001-80"/>
    <s v="Restaurante"/>
    <s v="Empresário Individual"/>
    <s v=" - "/>
    <x v="0"/>
    <x v="0"/>
    <x v="0"/>
  </r>
  <r>
    <s v="3354761258"/>
    <x v="7562"/>
    <s v="MICROEMPRESA"/>
    <x v="2274"/>
    <s v="Em Operação"/>
    <s v="Restaurante, Cafeteria, Bar e Similares"/>
    <s v="37640-000"/>
    <s v="MG"/>
    <x v="1"/>
    <d v="2019-07-12T00:00:00"/>
    <d v="2021-07-12T00:00:00"/>
    <s v="33.547.612/0001-58"/>
    <s v="Restaurante"/>
    <s v="Sociedade Empresária Limitada"/>
    <s v=" - "/>
    <x v="2"/>
    <x v="0"/>
    <x v="0"/>
  </r>
  <r>
    <s v="3358654770"/>
    <x v="7563"/>
    <s v="MICROEMPRESA"/>
    <x v="2273"/>
    <s v="Em Operação"/>
    <s v="Restaurante, Cafeteria, Bar e Similares"/>
    <s v="68372-050"/>
    <s v="PA"/>
    <x v="452"/>
    <d v="2019-09-16T00:00:00"/>
    <d v="2021-09-16T00:00:00"/>
    <s v="33.586.547/0001-70"/>
    <s v="Restaurante"/>
    <s v="Empresário (Individual)"/>
    <s v="Português"/>
    <x v="2"/>
    <x v="0"/>
    <x v="0"/>
  </r>
  <r>
    <s v="3362843001"/>
    <x v="7564"/>
    <s v="EMPRESA DE PEQUENO PORTE"/>
    <x v="2271"/>
    <s v="Em Operação"/>
    <s v="Restaurante, Cafeteria, Bar e Similares"/>
    <s v="28035-290"/>
    <s v="RJ"/>
    <x v="318"/>
    <d v="2019-09-12T00:00:00"/>
    <d v="2021-09-12T00:00:00"/>
    <s v="33.628.430/0001-01"/>
    <s v="Restaurante"/>
    <s v="Sociedade Empresária Limitada"/>
    <s v="Inglês"/>
    <x v="6"/>
    <x v="4"/>
    <x v="0"/>
  </r>
  <r>
    <s v="3363884033"/>
    <x v="7565"/>
    <s v="MICROEMPRESA"/>
    <x v="2270"/>
    <s v="Em Operação"/>
    <s v="Restaurante, Cafeteria, Bar e Similares"/>
    <s v="65940-000"/>
    <s v="MA"/>
    <x v="675"/>
    <d v="2019-08-22T00:00:00"/>
    <d v="2021-08-22T00:00:00"/>
    <s v="33.638.840/0001-33"/>
    <s v="Restaurante"/>
    <s v="Empresário (Individual)"/>
    <s v=" - "/>
    <x v="0"/>
    <x v="3"/>
    <x v="3"/>
  </r>
  <r>
    <s v="3364295646"/>
    <x v="7566"/>
    <s v="MICROEMPRESA"/>
    <x v="2270"/>
    <s v="Em Operação"/>
    <s v="Restaurante, Cafeteria, Bar e Similares"/>
    <s v="62350-000"/>
    <s v="CE"/>
    <x v="755"/>
    <d v="2019-09-27T00:00:00"/>
    <d v="2021-09-27T00:00:00"/>
    <s v="33.642.956/0001-46"/>
    <s v="Similar"/>
    <s v="Empresário Individual"/>
    <s v=" - "/>
    <x v="0"/>
    <x v="0"/>
    <x v="0"/>
  </r>
  <r>
    <s v="3365456920"/>
    <x v="7567"/>
    <s v="MICROEMPRESA"/>
    <x v="2269"/>
    <s v="Em Operação"/>
    <s v="Restaurante, Cafeteria, Bar e Similares"/>
    <s v="23970-000"/>
    <s v="RJ"/>
    <x v="23"/>
    <d v="2019-09-04T00:00:00"/>
    <d v="2021-09-04T00:00:00"/>
    <s v="33.654.569/0001-20"/>
    <s v="Restaurante"/>
    <s v="Empresa Individual de Responsabilidade Limitada (de Natureza Empresária)"/>
    <s v="Português|Espanhol|Inglês"/>
    <x v="0"/>
    <x v="6"/>
    <x v="9"/>
  </r>
  <r>
    <s v="3367624448"/>
    <x v="7568"/>
    <s v="MICROEMPRESA"/>
    <x v="2406"/>
    <s v="Em Operação"/>
    <s v="Restaurante, Cafeteria, Bar e Similares"/>
    <s v="65580-000"/>
    <s v="MA"/>
    <x v="421"/>
    <d v="2019-07-10T00:00:00"/>
    <d v="2021-07-10T00:00:00"/>
    <s v="33.676.244/0001-48"/>
    <s v="Restaurante"/>
    <s v="Empresário (Individual)"/>
    <s v=" - "/>
    <x v="0"/>
    <x v="1"/>
    <x v="0"/>
  </r>
  <r>
    <s v="3367829275"/>
    <x v="7569"/>
    <s v="MICROEMPRESA"/>
    <x v="2406"/>
    <s v="Em Operação"/>
    <s v="Restaurante, Cafeteria, Bar e Similares"/>
    <s v="59214-000"/>
    <s v="RN"/>
    <x v="831"/>
    <d v="2019-08-29T00:00:00"/>
    <d v="2021-08-29T00:00:00"/>
    <s v="33.678.292/0001-75"/>
    <s v="Cafeteria"/>
    <s v="Empresário Individual"/>
    <s v=" - "/>
    <x v="0"/>
    <x v="0"/>
    <x v="0"/>
  </r>
  <r>
    <s v="3368666216"/>
    <x v="7570"/>
    <s v="MICROEMPRESA"/>
    <x v="2406"/>
    <s v="Em Operação"/>
    <s v="Restaurante, Cafeteria, Bar e Similares"/>
    <s v="88650-000"/>
    <s v="SC"/>
    <x v="168"/>
    <d v="2019-08-31T00:00:00"/>
    <d v="2021-08-31T00:00:00"/>
    <s v="33.686.662/0001-16"/>
    <s v="Restaurante"/>
    <s v="Empresário (Individual)"/>
    <s v=" - "/>
    <x v="2"/>
    <x v="9"/>
    <x v="1"/>
  </r>
  <r>
    <s v="3372067564"/>
    <x v="7571"/>
    <s v="MICROEMPRESA"/>
    <x v="2407"/>
    <s v="Em Operação"/>
    <s v="Restaurante, Cafeteria, Bar e Similares"/>
    <s v="59214-000"/>
    <s v="RN"/>
    <x v="831"/>
    <d v="2019-09-18T00:00:00"/>
    <d v="2021-09-18T00:00:00"/>
    <s v="33.720.675/0001-64"/>
    <s v="Cafeteria"/>
    <s v="Empresário Individual"/>
    <s v=" - "/>
    <x v="0"/>
    <x v="0"/>
    <x v="0"/>
  </r>
  <r>
    <s v="3372344892"/>
    <x v="7572"/>
    <s v="MICROEMPRESA"/>
    <x v="2407"/>
    <s v="Em Operação"/>
    <s v="Restaurante, Cafeteria, Bar e Similares"/>
    <s v="95340-000"/>
    <s v="RS"/>
    <x v="25"/>
    <d v="2019-07-11T00:00:00"/>
    <d v="2021-07-11T00:00:00"/>
    <s v="33.723.448/0001-92"/>
    <s v="Restaurante"/>
    <s v="Sociedade Empresária Limitada"/>
    <s v="Espanhol|Inglês"/>
    <x v="6"/>
    <x v="4"/>
    <x v="3"/>
  </r>
  <r>
    <s v="3374468873"/>
    <x v="7573"/>
    <s v="MICROEMPRESA"/>
    <x v="2408"/>
    <s v="Em Operação"/>
    <s v="Restaurante, Cafeteria, Bar e Similares"/>
    <s v="28035-185"/>
    <s v="RJ"/>
    <x v="318"/>
    <d v="2019-09-12T00:00:00"/>
    <d v="2021-09-12T00:00:00"/>
    <s v="33.744.688/0001-73"/>
    <s v="Restaurante"/>
    <s v="Empresário (Individual)"/>
    <s v=" - "/>
    <x v="6"/>
    <x v="4"/>
    <x v="0"/>
  </r>
  <r>
    <s v="3374758189"/>
    <x v="7574"/>
    <s v="MICROEMPRESA"/>
    <x v="2408"/>
    <s v="Em Implantação"/>
    <s v="Restaurante, Cafeteria, Bar e Similares"/>
    <s v="45980-000"/>
    <s v="BA"/>
    <x v="553"/>
    <d v="2019-08-26T00:00:00"/>
    <d v="2021-08-26T00:00:00"/>
    <s v="33.747.581/0001-89"/>
    <s v="Restaurante"/>
    <s v="Empresário Individual"/>
    <s v=" - "/>
    <x v="0"/>
    <x v="0"/>
    <x v="0"/>
  </r>
  <r>
    <s v="3376590467"/>
    <x v="7575"/>
    <s v="MICROEMPRESA"/>
    <x v="2264"/>
    <s v="Em Operação"/>
    <s v="Restaurante, Cafeteria, Bar e Similares"/>
    <s v="89560-204"/>
    <s v="SC"/>
    <x v="669"/>
    <d v="2019-07-10T00:00:00"/>
    <d v="2021-07-10T00:00:00"/>
    <s v="33.765.904/0001-67"/>
    <s v="Restaurante"/>
    <s v="Sociedade Empresária Limitada"/>
    <s v=" - "/>
    <x v="2"/>
    <x v="0"/>
    <x v="0"/>
  </r>
  <r>
    <s v="3377916940"/>
    <x v="7576"/>
    <s v="MICROEMPRESA"/>
    <x v="2409"/>
    <s v="Em Operação"/>
    <s v="Restaurante, Cafeteria, Bar e Similares"/>
    <s v="45800-000"/>
    <s v="BA"/>
    <x v="1616"/>
    <d v="2019-07-18T00:00:00"/>
    <d v="2021-07-18T00:00:00"/>
    <s v="33.779.169/0001-40"/>
    <s v="Similar"/>
    <s v="Empresário Individual"/>
    <s v=" - "/>
    <x v="0"/>
    <x v="0"/>
    <x v="0"/>
  </r>
  <r>
    <s v="3381478062"/>
    <x v="7577"/>
    <s v="MICROEMPRESA"/>
    <x v="2343"/>
    <s v="Em Operação"/>
    <s v="Restaurante, Cafeteria, Bar e Similares"/>
    <s v="13350-000"/>
    <s v="SP"/>
    <x v="1106"/>
    <d v="2019-08-23T00:00:00"/>
    <d v="2021-08-23T00:00:00"/>
    <s v="33.814.780/0001-62"/>
    <s v="Restaurante"/>
    <s v="Empresário Individual"/>
    <s v=" - "/>
    <x v="2"/>
    <x v="4"/>
    <x v="0"/>
  </r>
  <r>
    <s v="3382650180"/>
    <x v="7578"/>
    <s v="MICROEMPRESA"/>
    <x v="2342"/>
    <s v="Em Operação"/>
    <s v="Restaurante, Cafeteria, Bar e Similares"/>
    <s v="29750-000"/>
    <s v="ES"/>
    <x v="76"/>
    <d v="2019-08-16T00:00:00"/>
    <d v="2021-08-16T00:00:00"/>
    <s v="33.826.501/0001-80"/>
    <s v="Similar"/>
    <s v="Empresário Individual"/>
    <s v=" - "/>
    <x v="0"/>
    <x v="0"/>
    <x v="0"/>
  </r>
  <r>
    <s v="3383858572"/>
    <x v="7579"/>
    <s v="MICROEMPRESA"/>
    <x v="2341"/>
    <s v="Em Operação"/>
    <s v="Restaurante, Cafeteria, Bar e Similares"/>
    <s v="29200-345"/>
    <s v="ES"/>
    <x v="199"/>
    <d v="2019-08-29T00:00:00"/>
    <d v="2021-08-29T00:00:00"/>
    <s v="33.838.585/0001-72"/>
    <s v="Restaurante"/>
    <s v="Sociedade Empresária Limitada"/>
    <s v=" - "/>
    <x v="0"/>
    <x v="0"/>
    <x v="0"/>
  </r>
  <r>
    <s v="3384633584"/>
    <x v="7580"/>
    <s v="MICROEMPRESA"/>
    <x v="2415"/>
    <s v="Em Operação"/>
    <s v="Restaurante, Cafeteria, Bar e Similares"/>
    <s v="88054-615"/>
    <s v="SC"/>
    <x v="133"/>
    <d v="2019-07-30T00:00:00"/>
    <d v="2021-07-30T00:00:00"/>
    <s v="33.846.335/0001-84"/>
    <s v="Restaurante"/>
    <s v="Empresário (Individual)"/>
    <s v=" - "/>
    <x v="0"/>
    <x v="1"/>
    <x v="15"/>
  </r>
  <r>
    <s v="3386477410"/>
    <x v="7581"/>
    <s v="EMPRESA DE PEQUENO PORTE"/>
    <x v="2262"/>
    <s v="Em Operação"/>
    <s v="Restaurante, Cafeteria, Bar e Similares"/>
    <s v="59090-000"/>
    <s v="RN"/>
    <x v="218"/>
    <d v="2019-09-10T00:00:00"/>
    <d v="2021-09-10T00:00:00"/>
    <s v="33.864.774/0001-10"/>
    <s v="Restaurante"/>
    <s v="Empresa Individual de Responsabilidade Limitada (de Natureza Empresária)"/>
    <s v="Português|Espanhol"/>
    <x v="2"/>
    <x v="0"/>
    <x v="0"/>
  </r>
  <r>
    <s v="3389813610"/>
    <x v="7582"/>
    <s v="DEMAIS"/>
    <x v="2260"/>
    <s v="Em Operação"/>
    <s v="Restaurante, Cafeteria, Bar e Similares"/>
    <s v="34006-057"/>
    <s v="MG"/>
    <x v="502"/>
    <d v="2019-07-04T00:00:00"/>
    <d v="2021-07-04T00:00:00"/>
    <s v="33.898.136/0001-10"/>
    <s v="Bar"/>
    <s v="Sociedade Empresária Limitada"/>
    <s v="Inglês"/>
    <x v="0"/>
    <x v="0"/>
    <x v="0"/>
  </r>
  <r>
    <s v="3394243315"/>
    <x v="7583"/>
    <s v="EMPRESA DE PEQUENO PORTE"/>
    <x v="2258"/>
    <s v="Em Operação"/>
    <s v="Restaurante, Cafeteria, Bar e Similares"/>
    <s v="93510-300"/>
    <s v="RS"/>
    <x v="870"/>
    <d v="2019-09-18T00:00:00"/>
    <d v="2021-09-18T00:00:00"/>
    <s v="33.942.433/0001-15"/>
    <s v="Restaurante"/>
    <s v="Sociedade Empresária Limitada"/>
    <s v="Português|Inglês|Espanhol"/>
    <x v="6"/>
    <x v="0"/>
    <x v="0"/>
  </r>
  <r>
    <s v="3396144442"/>
    <x v="7584"/>
    <s v="MICROEMPRESA"/>
    <x v="2338"/>
    <s v="Em Operação"/>
    <s v="Restaurante, Cafeteria, Bar e Similares"/>
    <s v="65940-000"/>
    <s v="MA"/>
    <x v="675"/>
    <d v="2019-08-08T00:00:00"/>
    <d v="2021-08-08T00:00:00"/>
    <s v="33.961.444/0001-42"/>
    <s v="Cafeteria"/>
    <s v="Empresário Individual"/>
    <s v=" - "/>
    <x v="6"/>
    <x v="4"/>
    <x v="8"/>
  </r>
  <r>
    <s v="3396449140"/>
    <x v="7585"/>
    <s v="MICROEMPRESA"/>
    <x v="2338"/>
    <s v="Em Operação"/>
    <s v="Restaurante, Cafeteria, Bar e Similares"/>
    <s v="98250-000"/>
    <s v="RS"/>
    <x v="1617"/>
    <d v="2019-07-02T00:00:00"/>
    <d v="2021-07-02T00:00:00"/>
    <s v="33.964.491/0001-40"/>
    <s v="Bar"/>
    <s v="Empresário Individual"/>
    <s v=" - "/>
    <x v="7"/>
    <x v="4"/>
    <x v="13"/>
  </r>
  <r>
    <s v="3398026896"/>
    <x v="7586"/>
    <s v="MICROEMPRESA"/>
    <x v="2257"/>
    <s v="Em Operação"/>
    <s v="Restaurante, Cafeteria, Bar e Similares"/>
    <s v="29215-330"/>
    <s v="ES"/>
    <x v="199"/>
    <d v="2019-09-03T00:00:00"/>
    <d v="2021-09-03T00:00:00"/>
    <s v="33.980.268/0001-96"/>
    <s v="Bar"/>
    <s v="Empresário Individual"/>
    <s v=" - "/>
    <x v="0"/>
    <x v="0"/>
    <x v="0"/>
  </r>
  <r>
    <s v="3398230503"/>
    <x v="7587"/>
    <s v="MICROEMPRESA"/>
    <x v="2257"/>
    <s v="Em Operação"/>
    <s v="Restaurante, Cafeteria, Bar e Similares"/>
    <s v="66063-971"/>
    <s v="PA"/>
    <x v="428"/>
    <d v="2019-08-02T00:00:00"/>
    <d v="2021-08-02T00:00:00"/>
    <s v="33.982.305/0001-03"/>
    <s v="Restaurante"/>
    <s v="Empresário Individual"/>
    <s v=" - "/>
    <x v="0"/>
    <x v="0"/>
    <x v="0"/>
  </r>
  <r>
    <s v="3545753426"/>
    <x v="7588"/>
    <s v="MICROEMPRESA"/>
    <x v="1497"/>
    <s v="Em Operação"/>
    <s v="Restaurante, Cafeteria, Bar e Similares"/>
    <s v="25953-030"/>
    <s v="RJ"/>
    <x v="30"/>
    <d v="2020-04-10T00:00:00"/>
    <d v="2022-04-10T00:00:00"/>
    <s v="35.457.534/0001-26"/>
    <s v="Restaurante"/>
    <s v="Empresa Individual de Responsabilidade Limitada (de Natureza Empresária)"/>
    <s v=" - "/>
    <x v="0"/>
    <x v="0"/>
    <x v="0"/>
  </r>
  <r>
    <s v="3403077007"/>
    <x v="7589"/>
    <s v="MICROEMPRESA"/>
    <x v="2256"/>
    <s v="Em Operação"/>
    <s v="Restaurante, Cafeteria, Bar e Similares"/>
    <s v="49100-000"/>
    <s v="SE"/>
    <x v="670"/>
    <d v="2019-08-04T00:00:00"/>
    <d v="2021-08-04T00:00:00"/>
    <s v="34.030.770/0001-07"/>
    <s v="Restaurante"/>
    <s v="Sociedade Empresária Limitada"/>
    <s v=" - "/>
    <x v="0"/>
    <x v="1"/>
    <x v="0"/>
  </r>
  <r>
    <s v="3404672910"/>
    <x v="7590"/>
    <s v="MICROEMPRESA"/>
    <x v="2255"/>
    <s v="Em Operação"/>
    <s v="Restaurante, Cafeteria, Bar e Similares"/>
    <s v="84400-000"/>
    <s v="PR"/>
    <x v="487"/>
    <d v="2019-07-09T00:00:00"/>
    <d v="2021-07-09T00:00:00"/>
    <s v="34.046.729/0001-10"/>
    <s v="Similar"/>
    <s v="Empresário Individual"/>
    <s v=" - "/>
    <x v="2"/>
    <x v="0"/>
    <x v="0"/>
  </r>
  <r>
    <s v="3404826581"/>
    <x v="7591"/>
    <s v="MICROEMPRESA"/>
    <x v="2255"/>
    <s v="Em Operação"/>
    <s v="Restaurante, Cafeteria, Bar e Similares"/>
    <s v="60115-171"/>
    <s v="CE"/>
    <x v="267"/>
    <d v="2019-08-30T00:00:00"/>
    <d v="2021-08-30T00:00:00"/>
    <s v="34.048.265/0001-81"/>
    <s v="Cafeteria"/>
    <s v="Empresa Individual de Responsabilidade Limitada (de Natureza Empresária)"/>
    <s v="Inglês|Espanhol|Francês|Italiano"/>
    <x v="0"/>
    <x v="0"/>
    <x v="0"/>
  </r>
  <r>
    <s v="3405023121"/>
    <x v="7592"/>
    <s v="MICROEMPRESA"/>
    <x v="2255"/>
    <s v="Em Operação"/>
    <s v="Restaurante, Cafeteria, Bar e Similares"/>
    <s v="23970-000"/>
    <s v="RJ"/>
    <x v="23"/>
    <d v="2019-07-22T00:00:00"/>
    <d v="2021-07-22T00:00:00"/>
    <s v="34.050.231/0001-21"/>
    <s v="Restaurante"/>
    <s v="Sociedade Empresária Limitada"/>
    <s v=" - "/>
    <x v="0"/>
    <x v="1"/>
    <x v="0"/>
  </r>
  <r>
    <s v="3405892460"/>
    <x v="7593"/>
    <s v="MICROEMPRESA"/>
    <x v="2336"/>
    <s v="Em Operação"/>
    <s v="Restaurante, Cafeteria, Bar e Similares"/>
    <s v="12630-000"/>
    <s v="SP"/>
    <x v="181"/>
    <d v="2019-08-22T00:00:00"/>
    <d v="2021-08-22T00:00:00"/>
    <s v="34.058.924/0001-60"/>
    <s v="Cafeteria"/>
    <s v="Empresário (Individual)"/>
    <s v=" - "/>
    <x v="0"/>
    <x v="0"/>
    <x v="0"/>
  </r>
  <r>
    <s v="3408196578"/>
    <x v="7594"/>
    <s v="MICROEMPRESA"/>
    <x v="2416"/>
    <s v="Em Operação"/>
    <s v="Restaurante, Cafeteria, Bar e Similares"/>
    <s v="37945-000"/>
    <s v="MG"/>
    <x v="705"/>
    <d v="2019-09-16T00:00:00"/>
    <d v="2021-09-16T00:00:00"/>
    <s v="34.081.965/0001-78"/>
    <s v="Restaurante"/>
    <s v="Sociedade Empresária Limitada"/>
    <s v="Português"/>
    <x v="2"/>
    <x v="0"/>
    <x v="0"/>
  </r>
  <r>
    <s v="3408477659"/>
    <x v="7595"/>
    <s v="MICROEMPRESA"/>
    <x v="2417"/>
    <s v="Em Operação"/>
    <s v="Restaurante, Cafeteria, Bar e Similares"/>
    <s v="36146-000"/>
    <s v="MG"/>
    <x v="1618"/>
    <d v="2019-07-22T00:00:00"/>
    <d v="2021-07-22T00:00:00"/>
    <s v="34.084.776/0001-59"/>
    <s v="Similar"/>
    <s v="Empresário Individual"/>
    <s v=" - "/>
    <x v="0"/>
    <x v="0"/>
    <x v="0"/>
  </r>
  <r>
    <s v="3408731495"/>
    <x v="7596"/>
    <s v="MICROEMPRESA"/>
    <x v="2417"/>
    <s v="Em Operação"/>
    <s v="Restaurante, Cafeteria, Bar e Similares"/>
    <s v="58393-000"/>
    <s v="PB"/>
    <x v="441"/>
    <d v="2019-07-02T00:00:00"/>
    <d v="2021-07-02T00:00:00"/>
    <s v="34.087.314/0001-95"/>
    <s v="Restaurante"/>
    <s v="Empresário Individual"/>
    <s v=" - "/>
    <x v="0"/>
    <x v="0"/>
    <x v="0"/>
  </r>
  <r>
    <s v="3414573869"/>
    <x v="7597"/>
    <s v="MICROEMPRESA"/>
    <x v="2335"/>
    <s v="Em Operação"/>
    <s v="Restaurante, Cafeteria, Bar e Similares"/>
    <s v="78600-000"/>
    <s v="MT"/>
    <x v="539"/>
    <d v="2019-09-18T00:00:00"/>
    <d v="2021-09-18T00:00:00"/>
    <s v="34.145.738/0001-69"/>
    <s v="Similar"/>
    <s v="Sociedade Empresária Limitada"/>
    <s v="Português"/>
    <x v="2"/>
    <x v="4"/>
    <x v="6"/>
  </r>
  <r>
    <s v="3414653631"/>
    <x v="7598"/>
    <s v="MICROEMPRESA"/>
    <x v="2334"/>
    <s v="Em Operação"/>
    <s v="Restaurante, Cafeteria, Bar e Similares"/>
    <s v="23970-000"/>
    <s v="RJ"/>
    <x v="23"/>
    <d v="2019-07-19T00:00:00"/>
    <d v="2021-07-19T00:00:00"/>
    <s v="34.146.536/0001-31"/>
    <s v="Restaurante"/>
    <s v="Sociedade Empresária Limitada"/>
    <s v=" - "/>
    <x v="0"/>
    <x v="1"/>
    <x v="0"/>
  </r>
  <r>
    <s v="3416487351"/>
    <x v="7599"/>
    <s v="MICROEMPRESA"/>
    <x v="2418"/>
    <s v="Em Operação"/>
    <s v="Restaurante, Cafeteria, Bar e Similares"/>
    <s v="68377-395"/>
    <s v="PA"/>
    <x v="452"/>
    <d v="2019-07-10T00:00:00"/>
    <d v="2021-07-10T00:00:00"/>
    <s v="34.164.873/0001-51"/>
    <s v="Bar"/>
    <s v="Empresário Individual"/>
    <s v="Português"/>
    <x v="0"/>
    <x v="0"/>
    <x v="0"/>
  </r>
  <r>
    <s v="3418036567"/>
    <x v="7600"/>
    <s v="MICROEMPRESA"/>
    <x v="2419"/>
    <s v="Em Operação"/>
    <s v="Restaurante, Cafeteria, Bar e Similares"/>
    <s v="58295-000"/>
    <s v="PB"/>
    <x v="955"/>
    <d v="2019-07-12T00:00:00"/>
    <d v="2021-07-12T00:00:00"/>
    <s v="34.180.365/0001-67"/>
    <s v="Similar"/>
    <s v="Empresário Individual"/>
    <s v=" - "/>
    <x v="0"/>
    <x v="0"/>
    <x v="0"/>
  </r>
  <r>
    <s v="3419870776"/>
    <x v="7601"/>
    <s v="MICROEMPRESA"/>
    <x v="2332"/>
    <s v="Em Operação"/>
    <s v="Restaurante, Cafeteria, Bar e Similares"/>
    <s v="95320-000"/>
    <s v="RS"/>
    <x v="182"/>
    <d v="2019-08-13T00:00:00"/>
    <d v="2021-08-13T00:00:00"/>
    <s v="34.198.707/0001-76"/>
    <s v="Restaurante"/>
    <s v="Empresário Individual"/>
    <s v=" - "/>
    <x v="0"/>
    <x v="0"/>
    <x v="0"/>
  </r>
  <r>
    <s v="3420010272"/>
    <x v="7602"/>
    <s v="MICROEMPRESA"/>
    <x v="2332"/>
    <s v="Em Operação"/>
    <s v="Restaurante, Cafeteria, Bar e Similares"/>
    <s v="64315-000"/>
    <s v="PI"/>
    <x v="1402"/>
    <d v="2019-07-26T00:00:00"/>
    <d v="2021-07-26T00:00:00"/>
    <s v="34.200.102/0001-72"/>
    <s v="Bar"/>
    <s v="Empresário Individual"/>
    <s v=" - "/>
    <x v="0"/>
    <x v="0"/>
    <x v="0"/>
  </r>
  <r>
    <s v="3422328019"/>
    <x v="7603"/>
    <s v="MICROEMPRESA"/>
    <x v="2252"/>
    <s v="Em Operação"/>
    <s v="Restaurante, Cafeteria, Bar e Similares"/>
    <s v="66846-250"/>
    <s v="PA"/>
    <x v="428"/>
    <d v="2019-08-01T00:00:00"/>
    <d v="2021-08-01T00:00:00"/>
    <s v="34.223.280/0001-19"/>
    <s v="Bar"/>
    <s v="Empresário Individual"/>
    <s v=" - "/>
    <x v="0"/>
    <x v="0"/>
    <x v="0"/>
  </r>
  <r>
    <s v="3422401933"/>
    <x v="7604"/>
    <s v="MICROEMPRESA"/>
    <x v="2252"/>
    <s v="Em Operação"/>
    <s v="Restaurante, Cafeteria, Bar e Similares"/>
    <s v="66846-250"/>
    <s v="PA"/>
    <x v="428"/>
    <d v="2019-08-01T00:00:00"/>
    <d v="2021-08-01T00:00:00"/>
    <s v="34.224.019/0001-33"/>
    <s v="Restaurante"/>
    <s v="Empresário Individual"/>
    <s v=" - "/>
    <x v="0"/>
    <x v="0"/>
    <x v="0"/>
  </r>
  <r>
    <s v="3423832673"/>
    <x v="7605"/>
    <s v="MICROEMPRESA"/>
    <x v="2251"/>
    <s v="Em Operação"/>
    <s v="Restaurante, Cafeteria, Bar e Similares"/>
    <s v="66013-030"/>
    <s v="PA"/>
    <x v="428"/>
    <d v="2019-07-31T00:00:00"/>
    <d v="2021-07-31T00:00:00"/>
    <s v="34.238.326/0001-73"/>
    <s v="Restaurante"/>
    <s v="Empresário (Individual)"/>
    <s v=" - "/>
    <x v="0"/>
    <x v="0"/>
    <x v="0"/>
  </r>
  <r>
    <s v="3427935103"/>
    <x v="7606"/>
    <s v="MICROEMPRESA"/>
    <x v="2329"/>
    <s v="Em Operação"/>
    <s v="Restaurante, Cafeteria, Bar e Similares"/>
    <s v="64315-000"/>
    <s v="PI"/>
    <x v="1402"/>
    <d v="2019-07-30T00:00:00"/>
    <d v="2021-07-30T00:00:00"/>
    <s v="34.279.351/0001-03"/>
    <s v="Restaurante"/>
    <s v="Empresário Individual"/>
    <s v=" - "/>
    <x v="0"/>
    <x v="1"/>
    <x v="0"/>
  </r>
  <r>
    <s v="3428435950"/>
    <x v="7607"/>
    <s v="MICROEMPRESA"/>
    <x v="2329"/>
    <s v="Em Operação"/>
    <s v="Restaurante, Cafeteria, Bar e Similares"/>
    <s v="28860-000"/>
    <s v="RJ"/>
    <x v="883"/>
    <d v="2019-07-30T00:00:00"/>
    <d v="2021-07-30T00:00:00"/>
    <s v="34.284.359/0001-50"/>
    <s v="Restaurante"/>
    <s v="Empresário Individual"/>
    <s v=" - "/>
    <x v="0"/>
    <x v="0"/>
    <x v="0"/>
  </r>
  <r>
    <s v="3430691541"/>
    <x v="7608"/>
    <s v="MICROEMPRESA"/>
    <x v="2250"/>
    <s v="Em Operação"/>
    <s v="Restaurante, Cafeteria, Bar e Similares"/>
    <s v="39520-000"/>
    <s v="MG"/>
    <x v="1354"/>
    <d v="2019-07-25T00:00:00"/>
    <d v="2021-07-25T00:00:00"/>
    <s v="34.306.915/0001-41"/>
    <s v="Restaurante"/>
    <s v="Empresário Individual"/>
    <s v=" - "/>
    <x v="2"/>
    <x v="0"/>
    <x v="0"/>
  </r>
  <r>
    <s v="3432562409"/>
    <x v="7609"/>
    <s v="MICROEMPRESA"/>
    <x v="2249"/>
    <s v="Em Operação"/>
    <s v="Restaurante, Cafeteria, Bar e Similares"/>
    <s v="66013-030"/>
    <s v="PA"/>
    <x v="428"/>
    <d v="2019-07-31T00:00:00"/>
    <d v="2021-07-31T00:00:00"/>
    <s v="34.325.624/0001-09"/>
    <s v="Similar"/>
    <s v="Empresário (Individual)"/>
    <s v=" - "/>
    <x v="0"/>
    <x v="0"/>
    <x v="0"/>
  </r>
  <r>
    <s v="3433618676"/>
    <x v="7610"/>
    <s v="MICROEMPRESA"/>
    <x v="2328"/>
    <s v="Em Operação"/>
    <s v="Restaurante, Cafeteria, Bar e Similares"/>
    <s v="56430-000"/>
    <s v="PE"/>
    <x v="1619"/>
    <d v="2019-07-29T00:00:00"/>
    <d v="2021-07-29T00:00:00"/>
    <s v="34.336.186/0001-76"/>
    <s v="Restaurante"/>
    <s v="Empresário Individual"/>
    <s v=" - "/>
    <x v="0"/>
    <x v="0"/>
    <x v="0"/>
  </r>
  <r>
    <s v="3435372585"/>
    <x v="7611"/>
    <s v="MICROEMPRESA"/>
    <x v="2327"/>
    <s v="Em Operação"/>
    <s v="Restaurante, Cafeteria, Bar e Similares"/>
    <s v="66075-110"/>
    <s v="PA"/>
    <x v="428"/>
    <d v="2019-08-01T00:00:00"/>
    <d v="2021-08-01T00:00:00"/>
    <s v="34.353.725/0001-85"/>
    <s v="Similar"/>
    <s v="Empresário Individual"/>
    <s v="Espanhol"/>
    <x v="0"/>
    <x v="0"/>
    <x v="0"/>
  </r>
  <r>
    <s v="3438856843"/>
    <x v="7612"/>
    <s v="MICROEMPRESA"/>
    <x v="2216"/>
    <s v="Em Operação"/>
    <s v="Restaurante, Cafeteria, Bar e Similares"/>
    <s v="68400-000"/>
    <s v="PA"/>
    <x v="912"/>
    <d v="2019-09-23T00:00:00"/>
    <d v="2021-09-23T00:00:00"/>
    <s v="34.388.568/0001-43"/>
    <s v="Cafeteria"/>
    <s v="Empresário Individual"/>
    <s v=" - "/>
    <x v="7"/>
    <x v="9"/>
    <x v="4"/>
  </r>
  <r>
    <s v="3440444937"/>
    <x v="7613"/>
    <s v="MICROEMPRESA"/>
    <x v="2326"/>
    <s v="Em Implantação"/>
    <s v="Restaurante, Cafeteria, Bar e Similares"/>
    <s v="37680-000"/>
    <s v="MG"/>
    <x v="31"/>
    <d v="2019-08-02T00:00:00"/>
    <d v="2021-08-02T00:00:00"/>
    <s v="34.404.449/0001-37"/>
    <s v="Bar"/>
    <s v="Empresário Individual"/>
    <s v=" - "/>
    <x v="0"/>
    <x v="0"/>
    <x v="0"/>
  </r>
  <r>
    <s v="3442820303"/>
    <x v="7614"/>
    <s v="MICROEMPRESA"/>
    <x v="2325"/>
    <s v="Em Operação"/>
    <s v="Restaurante, Cafeteria, Bar e Similares"/>
    <s v="95680-000"/>
    <s v="RS"/>
    <x v="355"/>
    <d v="2019-08-16T00:00:00"/>
    <d v="2021-08-16T00:00:00"/>
    <s v="34.428.203/0001-03"/>
    <s v="Restaurante"/>
    <s v="Empresário Individual"/>
    <s v=" - "/>
    <x v="0"/>
    <x v="0"/>
    <x v="0"/>
  </r>
  <r>
    <s v="3443623920"/>
    <x v="7615"/>
    <s v="MICROEMPRESA"/>
    <x v="2248"/>
    <s v="Em Operação"/>
    <s v="Restaurante, Cafeteria, Bar e Similares"/>
    <s v="49820-000"/>
    <s v="SE"/>
    <x v="395"/>
    <d v="2019-08-23T00:00:00"/>
    <d v="2021-08-23T00:00:00"/>
    <s v="34.436.239/0001-20"/>
    <s v="Restaurante"/>
    <s v="Sociedade Empresária Limitada"/>
    <s v=" - "/>
    <x v="2"/>
    <x v="4"/>
    <x v="0"/>
  </r>
  <r>
    <s v="3443799041"/>
    <x v="7616"/>
    <s v="MICROEMPRESA"/>
    <x v="2248"/>
    <s v="Em Operação"/>
    <s v="Restaurante, Cafeteria, Bar e Similares"/>
    <s v="35400-000"/>
    <s v="MG"/>
    <x v="1094"/>
    <d v="2019-09-03T00:00:00"/>
    <d v="2021-09-03T00:00:00"/>
    <s v="34.437.990/0001-41"/>
    <s v="Bar"/>
    <s v="Empresário Individual"/>
    <s v=" - "/>
    <x v="2"/>
    <x v="4"/>
    <x v="0"/>
  </r>
  <r>
    <s v="3467698636"/>
    <x v="7617"/>
    <s v="EMPRESA DE PEQUENO PORTE"/>
    <x v="1972"/>
    <s v="Em Implantação"/>
    <s v="Restaurante, Cafeteria, Bar e Similares"/>
    <s v="74180-020"/>
    <s v="GO"/>
    <x v="11"/>
    <d v="2019-09-18T00:00:00"/>
    <d v="2021-09-18T00:00:00"/>
    <s v="34.676.986/0001-36"/>
    <s v="Restaurante"/>
    <s v="Empresa Individual de Responsabilidade Limitada (de Natureza Empresária)"/>
    <s v="Francês|Inglês"/>
    <x v="0"/>
    <x v="1"/>
    <x v="0"/>
  </r>
  <r>
    <s v="3478604555"/>
    <x v="7618"/>
    <s v="MICROEMPRESA"/>
    <x v="2242"/>
    <s v="Em Operação"/>
    <s v="Restaurante, Cafeteria, Bar e Similares"/>
    <s v="49820-000"/>
    <s v="SE"/>
    <x v="395"/>
    <d v="2019-09-16T00:00:00"/>
    <d v="2021-09-16T00:00:00"/>
    <s v="34.786.045/0001-55"/>
    <s v="Similar"/>
    <s v="Empresário Individual"/>
    <s v=" - "/>
    <x v="0"/>
    <x v="1"/>
    <x v="0"/>
  </r>
  <r>
    <s v="3481743356"/>
    <x v="7619"/>
    <s v="MICROEMPRESA"/>
    <x v="2420"/>
    <s v="Em Operação"/>
    <s v="Restaurante, Cafeteria, Bar e Similares"/>
    <s v="64224-000"/>
    <s v="PI"/>
    <x v="667"/>
    <d v="2019-09-17T00:00:00"/>
    <d v="2021-09-17T00:00:00"/>
    <s v="34.817.433/0001-56"/>
    <s v="Restaurante"/>
    <s v="Empresário (Individual)"/>
    <s v=" - "/>
    <x v="0"/>
    <x v="1"/>
    <x v="0"/>
  </r>
  <r>
    <s v="3488254979"/>
    <x v="7620"/>
    <s v="MICROEMPRESA"/>
    <x v="2421"/>
    <s v="Em Operação"/>
    <s v="Restaurante, Cafeteria, Bar e Similares"/>
    <s v="84400-000"/>
    <s v="PR"/>
    <x v="487"/>
    <d v="2019-09-18T00:00:00"/>
    <d v="2021-09-18T00:00:00"/>
    <s v="34.882.549/0001-79"/>
    <s v="Restaurante"/>
    <s v="Empresa Individual de Responsabilidade Limitada (de Natureza Empresária)"/>
    <s v=" - "/>
    <x v="2"/>
    <x v="10"/>
    <x v="4"/>
  </r>
  <r>
    <s v="3544715899"/>
    <x v="7621"/>
    <s v="DEMAIS"/>
    <x v="1523"/>
    <s v="Em Operação"/>
    <s v="Restaurante, Cafeteria, Bar e Similares"/>
    <s v="11630-000"/>
    <s v="SP"/>
    <x v="115"/>
    <d v="2020-04-27T00:00:00"/>
    <d v="2022-04-27T00:00:00"/>
    <s v="35.447.158/0001-99"/>
    <s v="Restaurante"/>
    <s v="Sociedade Empresária Limitada"/>
    <s v="Inglês|Espanhol"/>
    <x v="8"/>
    <x v="4"/>
    <x v="0"/>
  </r>
  <r>
    <s v="3544538052"/>
    <x v="7622"/>
    <s v="EMPRESA DE PEQUENO PORTE"/>
    <x v="1523"/>
    <s v="Em Operação"/>
    <s v="Restaurante, Cafeteria, Bar e Similares"/>
    <s v="84177-038"/>
    <s v="PR"/>
    <x v="1620"/>
    <d v="2020-05-13T00:00:00"/>
    <d v="2022-05-13T00:00:00"/>
    <s v="35.445.380/0001-52"/>
    <s v="Restaurante"/>
    <s v="Sociedade Empresária Limitada"/>
    <s v="Português|Inglês|Espanhol|Francês"/>
    <x v="2"/>
    <x v="0"/>
    <x v="0"/>
  </r>
  <r>
    <s v="3544370757"/>
    <x v="7623"/>
    <s v="MICROEMPRESA"/>
    <x v="1523"/>
    <s v="Em Operação"/>
    <s v="Restaurante, Cafeteria, Bar e Similares"/>
    <s v="64051-110"/>
    <s v="PI"/>
    <x v="219"/>
    <d v="2020-05-18T00:00:00"/>
    <d v="2022-05-18T00:00:00"/>
    <s v="35.443.707/0001-57"/>
    <s v="Restaurante"/>
    <s v="Sociedade Empresária Limitada"/>
    <s v="Português|Inglês"/>
    <x v="0"/>
    <x v="0"/>
    <x v="0"/>
  </r>
  <r>
    <s v="3544120631"/>
    <x v="7624"/>
    <s v="MICROEMPRESA"/>
    <x v="1523"/>
    <s v="Em Operação"/>
    <s v="Restaurante, Cafeteria, Bar e Similares"/>
    <s v="44770-000"/>
    <s v="BA"/>
    <x v="1019"/>
    <d v="2020-06-09T00:00:00"/>
    <d v="2022-06-09T00:00:00"/>
    <s v="35.441.206/0001-31"/>
    <s v="Bar"/>
    <s v="Empresário Individual"/>
    <s v=" - "/>
    <x v="2"/>
    <x v="4"/>
    <x v="0"/>
  </r>
  <r>
    <s v="3541735032"/>
    <x v="7625"/>
    <s v="MICROEMPRESA"/>
    <x v="1584"/>
    <s v="Em Operação"/>
    <s v="Restaurante, Cafeteria, Bar e Similares"/>
    <s v="70740-630"/>
    <s v="DF"/>
    <x v="247"/>
    <d v="2020-04-14T00:00:00"/>
    <d v="2022-04-14T00:00:00"/>
    <s v="35.417.350/0001-32"/>
    <s v="Bar"/>
    <s v="Sociedade Empresária Limitada"/>
    <s v="Português|Inglês"/>
    <x v="2"/>
    <x v="2"/>
    <x v="4"/>
  </r>
  <r>
    <s v="3541593135"/>
    <x v="7626"/>
    <s v="MICROEMPRESA"/>
    <x v="1584"/>
    <s v="Em Operação"/>
    <s v="Restaurante, Cafeteria, Bar e Similares"/>
    <s v="89110-110"/>
    <s v="SC"/>
    <x v="752"/>
    <d v="2020-05-20T00:00:00"/>
    <d v="2022-05-20T00:00:00"/>
    <s v="35.415.931/0001-35"/>
    <s v="Restaurante"/>
    <s v="Sociedade Empresária Limitada"/>
    <s v="Inglês"/>
    <x v="6"/>
    <x v="4"/>
    <x v="3"/>
  </r>
  <r>
    <s v="3537354003"/>
    <x v="7627"/>
    <s v="MICROEMPRESA"/>
    <x v="1672"/>
    <s v="Em Operação"/>
    <s v="Restaurante, Cafeteria, Bar e Similares"/>
    <s v="59179-000"/>
    <s v="RN"/>
    <x v="862"/>
    <d v="2020-04-27T00:00:00"/>
    <d v="2022-04-27T00:00:00"/>
    <s v="35.373.540/0001-03"/>
    <s v="Cafeteria"/>
    <s v="Empresário Individual"/>
    <s v=" - "/>
    <x v="2"/>
    <x v="0"/>
    <x v="0"/>
  </r>
  <r>
    <s v="3537177403"/>
    <x v="7628"/>
    <s v="MICROEMPRESA"/>
    <x v="1672"/>
    <s v="Em Operação"/>
    <s v="Restaurante, Cafeteria, Bar e Similares"/>
    <s v="60175-040"/>
    <s v="CE"/>
    <x v="267"/>
    <d v="2020-04-09T00:00:00"/>
    <d v="2022-04-09T00:00:00"/>
    <s v="35.371.774/0001-03"/>
    <s v="Restaurante"/>
    <s v="Sociedade Empresária Limitada"/>
    <s v="Inglês"/>
    <x v="0"/>
    <x v="0"/>
    <x v="0"/>
  </r>
  <r>
    <s v="3535532805"/>
    <x v="7629"/>
    <s v="MICROEMPRESA"/>
    <x v="1675"/>
    <s v="Em Operação"/>
    <s v="Restaurante, Cafeteria, Bar e Similares"/>
    <s v="33400-000"/>
    <s v="MG"/>
    <x v="326"/>
    <d v="2020-04-27T00:00:00"/>
    <d v="2022-04-27T00:00:00"/>
    <s v="35.355.328/0001-05"/>
    <s v="Similar"/>
    <s v="Empresário Individual"/>
    <s v=" - "/>
    <x v="0"/>
    <x v="5"/>
    <x v="0"/>
  </r>
  <r>
    <s v="3535508505"/>
    <x v="7630"/>
    <s v="MICROEMPRESA"/>
    <x v="1675"/>
    <s v="Em Operação"/>
    <s v="Restaurante, Cafeteria, Bar e Similares"/>
    <s v="31980-220"/>
    <s v="MG"/>
    <x v="2"/>
    <d v="2020-04-17T00:00:00"/>
    <d v="2022-04-17T00:00:00"/>
    <s v="35.355.085/0001-05"/>
    <s v="Bar"/>
    <s v="Empresário (Individual)"/>
    <s v="Português"/>
    <x v="0"/>
    <x v="0"/>
    <x v="0"/>
  </r>
  <r>
    <s v="3534794800"/>
    <x v="7631"/>
    <s v="MICROEMPRESA"/>
    <x v="1675"/>
    <s v="Em Operação"/>
    <s v="Restaurante, Cafeteria, Bar e Similares"/>
    <s v="76600-000"/>
    <s v="GO"/>
    <x v="49"/>
    <d v="2020-03-31T00:00:00"/>
    <d v="2022-03-31T00:00:00"/>
    <s v="35.347.948/0001-00"/>
    <s v="Restaurante"/>
    <s v="Empresário Individual"/>
    <s v="Português"/>
    <x v="0"/>
    <x v="0"/>
    <x v="0"/>
  </r>
  <r>
    <s v="3534531555"/>
    <x v="7632"/>
    <s v="MICROEMPRESA"/>
    <x v="2235"/>
    <s v="Em Operação"/>
    <s v="Restaurante, Cafeteria, Bar e Similares"/>
    <s v="88215-000"/>
    <s v="SC"/>
    <x v="77"/>
    <d v="2020-06-05T00:00:00"/>
    <d v="2022-06-05T00:00:00"/>
    <s v="35.345.315/0001-55"/>
    <s v="Restaurante"/>
    <s v="Empresário Individual"/>
    <s v=" - "/>
    <x v="0"/>
    <x v="1"/>
    <x v="0"/>
  </r>
  <r>
    <s v="3533765912"/>
    <x v="7633"/>
    <s v="MICROEMPRESA"/>
    <x v="2235"/>
    <s v="Em Operação"/>
    <s v="Restaurante, Cafeteria, Bar e Similares"/>
    <s v="11622-100"/>
    <s v="SP"/>
    <x v="256"/>
    <d v="2020-06-09T00:00:00"/>
    <d v="2022-06-09T00:00:00"/>
    <s v="35.337.659/0001-12"/>
    <s v="Restaurante"/>
    <s v="Empresário (Individual)"/>
    <s v=" - "/>
    <x v="0"/>
    <x v="7"/>
    <x v="5"/>
  </r>
  <r>
    <s v="3529946191"/>
    <x v="7634"/>
    <s v="MICROEMPRESA"/>
    <x v="2308"/>
    <s v="Em Operação"/>
    <s v="Restaurante, Cafeteria, Bar e Similares"/>
    <s v="78195-000"/>
    <s v="MT"/>
    <x v="190"/>
    <d v="2020-05-07T00:00:00"/>
    <d v="2022-05-07T00:00:00"/>
    <s v="35.299.461/0001-91"/>
    <s v="Restaurante"/>
    <s v="Empresa Individual de Responsabilidade Limitada (de Natureza Empresária)"/>
    <s v=" - "/>
    <x v="2"/>
    <x v="4"/>
    <x v="0"/>
  </r>
  <r>
    <s v="3527832859"/>
    <x v="7635"/>
    <s v="MICROEMPRESA"/>
    <x v="2422"/>
    <s v="Em Operação"/>
    <s v="Restaurante, Cafeteria, Bar e Similares"/>
    <s v="78850-000"/>
    <s v="MT"/>
    <x v="935"/>
    <d v="2020-04-20T00:00:00"/>
    <d v="2022-04-20T00:00:00"/>
    <s v="35.278.328/0001-59"/>
    <s v="Restaurante"/>
    <s v="Empresário (Individual)"/>
    <s v=" - "/>
    <x v="0"/>
    <x v="0"/>
    <x v="0"/>
  </r>
  <r>
    <s v="3525116321"/>
    <x v="7636"/>
    <s v="EMPRESA DE PEQUENO PORTE"/>
    <x v="5"/>
    <s v="Em Operação"/>
    <s v="Restaurante, Cafeteria, Bar e Similares"/>
    <s v="57480-000"/>
    <s v="AL"/>
    <x v="1448"/>
    <d v="2020-06-22T00:00:00"/>
    <d v="2022-06-22T00:00:00"/>
    <s v="35.251.163/0001-21"/>
    <s v="Restaurante"/>
    <s v="Sociedade Empresária Limitada"/>
    <s v="Inglês|Espanhol"/>
    <x v="0"/>
    <x v="1"/>
    <x v="0"/>
  </r>
  <r>
    <s v="3525029872"/>
    <x v="7637"/>
    <s v="EMPRESA DE PEQUENO PORTE"/>
    <x v="5"/>
    <s v="Em Operação"/>
    <s v="Restaurante, Cafeteria, Bar e Similares"/>
    <s v="46750-000"/>
    <s v="BA"/>
    <x v="439"/>
    <d v="2020-05-09T00:00:00"/>
    <d v="2022-05-09T00:00:00"/>
    <s v="35.250.298/0001-72"/>
    <s v="Restaurante"/>
    <s v="Sociedade Empresária Limitada"/>
    <s v="Italiano|Inglês"/>
    <x v="6"/>
    <x v="4"/>
    <x v="0"/>
  </r>
  <r>
    <s v="3523960325"/>
    <x v="7638"/>
    <s v="MICROEMPRESA"/>
    <x v="1804"/>
    <s v="Em Operação"/>
    <s v="Restaurante, Cafeteria, Bar e Similares"/>
    <s v="09910-140"/>
    <s v="SP"/>
    <x v="1621"/>
    <d v="2020-05-21T00:00:00"/>
    <d v="2022-05-21T00:00:00"/>
    <s v="35.239.603/0001-25"/>
    <s v="Similar"/>
    <s v="Empresário Individual"/>
    <s v="Português"/>
    <x v="0"/>
    <x v="0"/>
    <x v="0"/>
  </r>
  <r>
    <s v="3523772249"/>
    <x v="7639"/>
    <s v="EMPRESA DE PEQUENO PORTE"/>
    <x v="1804"/>
    <s v="Em Operação"/>
    <s v="Restaurante, Cafeteria, Bar e Similares"/>
    <s v="11630-000"/>
    <s v="SP"/>
    <x v="115"/>
    <d v="2020-04-27T00:00:00"/>
    <d v="2022-04-27T00:00:00"/>
    <s v="35.237.722/0001-49"/>
    <s v="Restaurante"/>
    <s v="Sociedade Empresária Limitada"/>
    <s v="Português|Inglês|Espanhol"/>
    <x v="0"/>
    <x v="1"/>
    <x v="2"/>
  </r>
  <r>
    <s v="3518824957"/>
    <x v="7640"/>
    <s v="MICROEMPRESA"/>
    <x v="2423"/>
    <s v="Em Operação"/>
    <s v="Restaurante, Cafeteria, Bar e Similares"/>
    <s v="59178-000"/>
    <s v="RN"/>
    <x v="248"/>
    <d v="2020-06-16T00:00:00"/>
    <d v="2022-06-16T00:00:00"/>
    <s v="35.188.249/0001-57"/>
    <s v="Restaurante"/>
    <s v="Empresário (Individual)"/>
    <s v="Inglês"/>
    <x v="0"/>
    <x v="0"/>
    <x v="0"/>
  </r>
  <r>
    <s v="3517648931"/>
    <x v="7641"/>
    <s v="EMPRESA DE PEQUENO PORTE"/>
    <x v="1837"/>
    <s v="Em Operação"/>
    <s v="Restaurante, Cafeteria, Bar e Similares"/>
    <s v="28950-000"/>
    <s v="RJ"/>
    <x v="80"/>
    <d v="2020-06-06T00:00:00"/>
    <d v="2022-06-06T00:00:00"/>
    <s v="35.176.489/0001-31"/>
    <s v="Restaurante"/>
    <s v="Empresa Individual de Responsabilidade Limitada (de Natureza Empresária)"/>
    <s v="Português"/>
    <x v="0"/>
    <x v="5"/>
    <x v="0"/>
  </r>
  <r>
    <s v="3517560831"/>
    <x v="7642"/>
    <s v="MICROEMPRESA"/>
    <x v="1837"/>
    <s v="Em Operação"/>
    <s v="Restaurante, Cafeteria, Bar e Similares"/>
    <s v="45980-000"/>
    <s v="BA"/>
    <x v="553"/>
    <d v="2020-05-09T00:00:00"/>
    <d v="2022-05-09T00:00:00"/>
    <s v="35.175.608/0001-31"/>
    <s v="Restaurante"/>
    <s v="Empresário Individual"/>
    <s v=" - "/>
    <x v="0"/>
    <x v="0"/>
    <x v="0"/>
  </r>
  <r>
    <s v="3517399044"/>
    <x v="7643"/>
    <s v="MICROEMPRESA"/>
    <x v="1837"/>
    <s v="Em Operação"/>
    <s v="Restaurante, Cafeteria, Bar e Similares"/>
    <s v="37553-435"/>
    <s v="MG"/>
    <x v="331"/>
    <d v="2020-04-07T00:00:00"/>
    <d v="2022-04-07T00:00:00"/>
    <s v="35.173.990/0001-44"/>
    <s v="Cafeteria"/>
    <s v="Empresário (Individual)"/>
    <s v=" - "/>
    <x v="0"/>
    <x v="1"/>
    <x v="0"/>
  </r>
  <r>
    <s v="3517052360"/>
    <x v="7644"/>
    <s v="MICROEMPRESA"/>
    <x v="1837"/>
    <s v="Em Operação"/>
    <s v="Restaurante, Cafeteria, Bar e Similares"/>
    <s v="23968-000"/>
    <s v="RJ"/>
    <x v="667"/>
    <d v="2020-06-20T00:00:00"/>
    <d v="2022-06-20T00:00:00"/>
    <s v="35.170.523/0001-60"/>
    <s v="Restaurante"/>
    <s v="Empresário (Individual)"/>
    <s v=" - "/>
    <x v="0"/>
    <x v="0"/>
    <x v="0"/>
  </r>
  <r>
    <s v="3515832770"/>
    <x v="7645"/>
    <s v="MICROEMPRESA"/>
    <x v="2310"/>
    <s v="Em Implantação"/>
    <s v="Restaurante, Cafeteria, Bar e Similares"/>
    <s v="28860-000"/>
    <s v="RJ"/>
    <x v="883"/>
    <d v="2020-05-19T00:00:00"/>
    <d v="2022-05-19T00:00:00"/>
    <s v="35.158.327/0001-70"/>
    <s v="Restaurante"/>
    <s v="Empresário Individual"/>
    <s v="Inglês|Espanhol"/>
    <x v="0"/>
    <x v="1"/>
    <x v="0"/>
  </r>
  <r>
    <s v="3515715665"/>
    <x v="7646"/>
    <s v="MICROEMPRESA"/>
    <x v="2310"/>
    <s v="Em Operação"/>
    <s v="Restaurante, Cafeteria, Bar e Similares"/>
    <s v="37750-000"/>
    <s v="MG"/>
    <x v="1622"/>
    <d v="2020-03-31T00:00:00"/>
    <d v="2022-03-31T00:00:00"/>
    <s v="35.157.156/0001-65"/>
    <s v="Restaurante"/>
    <s v="Empresário (Individual)"/>
    <s v="Português|Italiano|Inglês|Francês"/>
    <x v="17"/>
    <x v="5"/>
    <x v="6"/>
  </r>
  <r>
    <s v="3515160757"/>
    <x v="7647"/>
    <s v="EMPRESA DE PEQUENO PORTE"/>
    <x v="1854"/>
    <s v="Em Operação"/>
    <s v="Restaurante, Cafeteria, Bar e Similares"/>
    <s v="88215-000"/>
    <s v="SC"/>
    <x v="77"/>
    <d v="2020-05-18T00:00:00"/>
    <d v="2022-05-18T00:00:00"/>
    <s v="35.151.607/0001-57"/>
    <s v="Restaurante"/>
    <s v="Sociedade Empresária Limitada"/>
    <s v=" - "/>
    <x v="0"/>
    <x v="0"/>
    <x v="0"/>
  </r>
  <r>
    <s v="3513581184"/>
    <x v="7648"/>
    <s v="MICROEMPRESA"/>
    <x v="2311"/>
    <s v="Em Operação"/>
    <s v="Restaurante, Cafeteria, Bar e Similares"/>
    <s v="79290-000"/>
    <s v="MS"/>
    <x v="113"/>
    <d v="2020-05-19T00:00:00"/>
    <d v="2022-05-19T00:00:00"/>
    <s v="35.135.811/0001-84"/>
    <s v="Similar"/>
    <s v="Sociedade Empresária Limitada"/>
    <s v=" - "/>
    <x v="0"/>
    <x v="0"/>
    <x v="0"/>
  </r>
  <r>
    <s v="3513161342"/>
    <x v="7649"/>
    <s v="EMPRESA DE PEQUENO PORTE"/>
    <x v="2311"/>
    <s v="Em Operação"/>
    <s v="Restaurante, Cafeteria, Bar e Similares"/>
    <s v="22290-070"/>
    <s v="RJ"/>
    <x v="111"/>
    <d v="2020-06-05T00:00:00"/>
    <d v="2022-06-05T00:00:00"/>
    <s v="35.131.613/0001-42"/>
    <s v="Cafeteria"/>
    <s v="Sociedade Empresária Limitada"/>
    <s v=" - "/>
    <x v="6"/>
    <x v="4"/>
    <x v="0"/>
  </r>
  <r>
    <s v="3510180128"/>
    <x v="7650"/>
    <s v="MICROEMPRESA"/>
    <x v="2312"/>
    <s v="Em Operação"/>
    <s v="Restaurante, Cafeteria, Bar e Similares"/>
    <s v="11608-200"/>
    <s v="SP"/>
    <x v="256"/>
    <d v="2020-06-09T00:00:00"/>
    <d v="2022-06-09T00:00:00"/>
    <s v="35.101.801/0001-28"/>
    <s v="Restaurante"/>
    <s v="Sociedade Empresária Limitada"/>
    <s v=" - "/>
    <x v="0"/>
    <x v="0"/>
    <x v="0"/>
  </r>
  <r>
    <s v="3507539198"/>
    <x v="7651"/>
    <s v="MICROEMPRESA"/>
    <x v="1888"/>
    <s v="Em Operação"/>
    <s v="Restaurante, Cafeteria, Bar e Similares"/>
    <s v="05421-060"/>
    <s v="SP"/>
    <x v="5"/>
    <d v="2020-05-11T00:00:00"/>
    <d v="2022-05-11T00:00:00"/>
    <s v="35.075.391/0001-98"/>
    <s v="Restaurante"/>
    <s v="Empresa Individual de Responsabilidade Limitada (de Natureza Empresária)"/>
    <s v=" - "/>
    <x v="2"/>
    <x v="1"/>
    <x v="4"/>
  </r>
  <r>
    <s v="3504916343"/>
    <x v="7652"/>
    <s v="MICROEMPRESA"/>
    <x v="2313"/>
    <s v="Em Operação"/>
    <s v="Restaurante, Cafeteria, Bar e Similares"/>
    <s v="75907-453"/>
    <s v="GO"/>
    <x v="231"/>
    <d v="2020-05-20T00:00:00"/>
    <d v="2022-05-20T00:00:00"/>
    <s v="35.049.163/0001-43"/>
    <s v="Restaurante"/>
    <s v="Empresa Individual de Responsabilidade Limitada (de Natureza Empresária)"/>
    <s v=" - "/>
    <x v="0"/>
    <x v="1"/>
    <x v="0"/>
  </r>
  <r>
    <s v="3500718207"/>
    <x v="7653"/>
    <s v="DEMAIS"/>
    <x v="2237"/>
    <s v="Em Operação"/>
    <s v="Restaurante, Cafeteria, Bar e Similares"/>
    <s v="30320-900"/>
    <s v="MG"/>
    <x v="2"/>
    <d v="2020-06-09T00:00:00"/>
    <d v="2022-06-09T00:00:00"/>
    <s v="35.007.182/0001-07"/>
    <s v="Restaurante"/>
    <s v="Sociedade Empresária Limitada"/>
    <s v="Italiano"/>
    <x v="6"/>
    <x v="4"/>
    <x v="1"/>
  </r>
  <r>
    <s v="3499904344"/>
    <x v="7654"/>
    <s v="MICROEMPRESA"/>
    <x v="2424"/>
    <s v="Em Operação"/>
    <s v="Restaurante, Cafeteria, Bar e Similares"/>
    <s v="78005-030"/>
    <s v="MT"/>
    <x v="71"/>
    <d v="2020-05-13T00:00:00"/>
    <d v="2022-05-13T00:00:00"/>
    <s v="34.999.043/0001-44"/>
    <s v="Restaurante"/>
    <s v="Sociedade Empresária Limitada"/>
    <s v="Inglês"/>
    <x v="5"/>
    <x v="0"/>
    <x v="0"/>
  </r>
  <r>
    <s v="3497991124"/>
    <x v="7655"/>
    <s v="MICROEMPRESA"/>
    <x v="2314"/>
    <s v="Em Operação"/>
    <s v="Restaurante, Cafeteria, Bar e Similares"/>
    <s v="88306-001"/>
    <s v="SC"/>
    <x v="362"/>
    <d v="2020-05-19T00:00:00"/>
    <d v="2022-05-19T00:00:00"/>
    <s v="34.979.911/0001-24"/>
    <s v="Restaurante"/>
    <s v="Sociedade Empresária Limitada"/>
    <s v=" - "/>
    <x v="0"/>
    <x v="0"/>
    <x v="0"/>
  </r>
  <r>
    <s v="3496270990"/>
    <x v="7656"/>
    <s v="EMPRESA DE PEQUENO PORTE"/>
    <x v="1903"/>
    <s v="Em Operação"/>
    <s v="Restaurante, Cafeteria, Bar e Similares"/>
    <s v="78600-000"/>
    <s v="MT"/>
    <x v="539"/>
    <d v="2020-04-29T00:00:00"/>
    <d v="2022-04-29T00:00:00"/>
    <s v="34.962.709/0001-90"/>
    <s v="Restaurante"/>
    <s v="Empresa Individual de Responsabilidade Limitada (de Natureza Empresária)"/>
    <s v=" - "/>
    <x v="0"/>
    <x v="0"/>
    <x v="0"/>
  </r>
  <r>
    <s v="3491558258"/>
    <x v="7657"/>
    <s v="MICROEMPRESA"/>
    <x v="1936"/>
    <s v="Em Operação"/>
    <s v="Restaurante, Cafeteria, Bar e Similares"/>
    <s v="78600-000"/>
    <s v="MT"/>
    <x v="539"/>
    <d v="2020-05-05T00:00:00"/>
    <d v="2022-05-05T00:00:00"/>
    <s v="34.915.582/0001-58"/>
    <s v="Cafeteria"/>
    <s v="Empresa Individual de Responsabilidade Limitada (de Natureza Empresária)"/>
    <s v=" - "/>
    <x v="8"/>
    <x v="4"/>
    <x v="0"/>
  </r>
  <r>
    <s v="3490902335"/>
    <x v="7658"/>
    <s v="EMPRESA DE PEQUENO PORTE"/>
    <x v="1936"/>
    <s v="Em Operação"/>
    <s v="Restaurante, Cafeteria, Bar e Similares"/>
    <s v="61760-000"/>
    <s v="CE"/>
    <x v="1623"/>
    <d v="2020-05-15T00:00:00"/>
    <d v="2022-05-15T00:00:00"/>
    <s v="34.909.023/0001-35"/>
    <s v="Restaurante"/>
    <s v="Empresário (Individual)"/>
    <s v=" - "/>
    <x v="6"/>
    <x v="4"/>
    <x v="3"/>
  </r>
  <r>
    <s v="3489442270"/>
    <x v="7659"/>
    <s v="MICROEMPRESA"/>
    <x v="2241"/>
    <s v="Em Operação"/>
    <s v="Restaurante, Cafeteria, Bar e Similares"/>
    <s v="57160-000"/>
    <s v="AL"/>
    <x v="542"/>
    <d v="2020-06-15T00:00:00"/>
    <d v="2022-06-15T00:00:00"/>
    <s v="34.894.422/0001-70"/>
    <s v="Restaurante"/>
    <s v="Sociedade Empresária Limitada"/>
    <s v="Espanhol|Inglês"/>
    <x v="8"/>
    <x v="1"/>
    <x v="5"/>
  </r>
  <r>
    <s v="3489320943"/>
    <x v="7660"/>
    <s v="MICROEMPRESA"/>
    <x v="2240"/>
    <s v="Em Operação"/>
    <s v="Restaurante, Cafeteria, Bar e Similares"/>
    <s v="45810-000"/>
    <s v="BA"/>
    <x v="137"/>
    <d v="2020-06-16T00:00:00"/>
    <d v="2022-06-16T00:00:00"/>
    <s v="34.893.209/0001-43"/>
    <s v="Restaurante"/>
    <s v="Empresário Individual"/>
    <s v=" - "/>
    <x v="2"/>
    <x v="0"/>
    <x v="0"/>
  </r>
  <r>
    <s v="3482964553"/>
    <x v="7661"/>
    <s v="MICROEMPRESA"/>
    <x v="2317"/>
    <s v="Em Operação"/>
    <s v="Restaurante, Cafeteria, Bar e Similares"/>
    <s v="36140-000"/>
    <s v="MG"/>
    <x v="469"/>
    <d v="2020-05-18T00:00:00"/>
    <d v="2022-05-18T00:00:00"/>
    <s v="34.829.645/0001-53"/>
    <s v="Restaurante"/>
    <s v="Sociedade Empresária Limitada"/>
    <s v="Inglês|Francês|Italiano|Alemão|Espanhol|Português"/>
    <x v="0"/>
    <x v="0"/>
    <x v="0"/>
  </r>
  <r>
    <s v="3482843540"/>
    <x v="7662"/>
    <s v="MICROEMPRESA"/>
    <x v="2317"/>
    <s v="Em Operação"/>
    <s v="Restaurante, Cafeteria, Bar e Similares"/>
    <s v="38700-114"/>
    <s v="MG"/>
    <x v="324"/>
    <d v="2020-05-26T00:00:00"/>
    <d v="2022-05-26T00:00:00"/>
    <s v="34.828.435/0001-40"/>
    <s v="Bar"/>
    <s v="Sociedade Empresária Limitada"/>
    <s v="Inglês"/>
    <x v="0"/>
    <x v="0"/>
    <x v="0"/>
  </r>
  <r>
    <s v="3480592865"/>
    <x v="7663"/>
    <s v="MICROEMPRESA"/>
    <x v="1950"/>
    <s v="Em Operação"/>
    <s v="Restaurante, Cafeteria, Bar e Similares"/>
    <s v="11618-107"/>
    <s v="SP"/>
    <x v="256"/>
    <d v="2020-06-13T00:00:00"/>
    <d v="2022-06-13T00:00:00"/>
    <s v="34.805.928/0001-65"/>
    <s v="Restaurante"/>
    <s v="Sociedade Empresária Limitada"/>
    <s v=" - "/>
    <x v="0"/>
    <x v="0"/>
    <x v="0"/>
  </r>
  <r>
    <s v="3478763791"/>
    <x v="7664"/>
    <s v="MICROEMPRESA"/>
    <x v="2242"/>
    <s v="Em Operação"/>
    <s v="Restaurante, Cafeteria, Bar e Similares"/>
    <s v="73770-000"/>
    <s v="GO"/>
    <x v="224"/>
    <d v="2020-04-22T00:00:00"/>
    <d v="2022-04-22T00:00:00"/>
    <s v="34.787.637/0001-91"/>
    <s v="Cafeteria"/>
    <s v="Empresa Individual de Responsabilidade Limitada (de Natureza Empresária)"/>
    <s v=" - "/>
    <x v="0"/>
    <x v="0"/>
    <x v="0"/>
  </r>
  <r>
    <s v="3476490550"/>
    <x v="7665"/>
    <s v="MICROEMPRESA"/>
    <x v="2194"/>
    <s v="Em Operação"/>
    <s v="Restaurante, Cafeteria, Bar e Similares"/>
    <s v="95703-164"/>
    <s v="RS"/>
    <x v="185"/>
    <d v="2020-05-21T00:00:00"/>
    <d v="2022-05-21T00:00:00"/>
    <s v="34.764.905/0001-50"/>
    <s v="Restaurante"/>
    <s v="Empresa Individual de Responsabilidade Limitada (de Natureza Empresária)"/>
    <s v="Inglês"/>
    <x v="3"/>
    <x v="4"/>
    <x v="12"/>
  </r>
  <r>
    <s v="3474454524"/>
    <x v="7666"/>
    <s v="MICROEMPRESA"/>
    <x v="2425"/>
    <s v="Em Operação"/>
    <s v="Restaurante, Cafeteria, Bar e Similares"/>
    <s v="68721-000"/>
    <s v="PA"/>
    <x v="763"/>
    <d v="2020-04-30T00:00:00"/>
    <d v="2022-04-30T00:00:00"/>
    <s v="34.744.545/0001-24"/>
    <s v="Restaurante"/>
    <s v="Empresário (Individual)"/>
    <s v=" - "/>
    <x v="7"/>
    <x v="1"/>
    <x v="6"/>
  </r>
  <r>
    <s v="3474137480"/>
    <x v="7667"/>
    <s v="MICROEMPRESA"/>
    <x v="2425"/>
    <s v="Em Operação"/>
    <s v="Restaurante, Cafeteria, Bar e Similares"/>
    <s v="95320-000"/>
    <s v="RS"/>
    <x v="182"/>
    <d v="2020-05-21T00:00:00"/>
    <d v="2022-05-21T00:00:00"/>
    <s v="34.741.374/0001-80"/>
    <s v="Cafeteria"/>
    <s v="Sociedade Empresária Limitada"/>
    <s v="Inglês"/>
    <x v="0"/>
    <x v="0"/>
    <x v="0"/>
  </r>
  <r>
    <s v="3471756786"/>
    <x v="7668"/>
    <s v="MICROEMPRESA"/>
    <x v="1956"/>
    <s v="Em Operação"/>
    <s v="Restaurante, Cafeteria, Bar e Similares"/>
    <s v="62545-000"/>
    <s v="CE"/>
    <x v="17"/>
    <d v="2020-03-31T00:00:00"/>
    <d v="2022-03-31T00:00:00"/>
    <s v="34.717.567/0002-86"/>
    <s v="Restaurante"/>
    <s v="Sociedade Empresária Limitada"/>
    <s v="Inglês|Espanhol"/>
    <x v="0"/>
    <x v="16"/>
    <x v="5"/>
  </r>
  <r>
    <s v="3470763409"/>
    <x v="7669"/>
    <s v="EMPRESA DE PEQUENO PORTE"/>
    <x v="2245"/>
    <s v="Em Operação"/>
    <s v="Restaurante, Cafeteria, Bar e Similares"/>
    <s v="29050-420"/>
    <s v="ES"/>
    <x v="255"/>
    <d v="2020-05-27T00:00:00"/>
    <d v="2022-05-27T00:00:00"/>
    <s v="34.707.634/0001-09"/>
    <s v="Restaurante"/>
    <s v="Sociedade Empresária Limitada"/>
    <s v="Português"/>
    <x v="6"/>
    <x v="0"/>
    <x v="0"/>
  </r>
  <r>
    <s v="3470632272"/>
    <x v="7670"/>
    <s v="MICROEMPRESA"/>
    <x v="2245"/>
    <s v="Em Operação"/>
    <s v="Restaurante, Cafeteria, Bar e Similares"/>
    <s v="59094-410"/>
    <s v="RN"/>
    <x v="218"/>
    <d v="2020-05-13T00:00:00"/>
    <d v="2022-05-13T00:00:00"/>
    <s v="34.706.322/0001-72"/>
    <s v="Similar"/>
    <s v="Empresário (Individual)"/>
    <s v="Inglês"/>
    <x v="6"/>
    <x v="0"/>
    <x v="0"/>
  </r>
  <r>
    <s v="3467401213"/>
    <x v="7671"/>
    <s v="MICROEMPRESA"/>
    <x v="1972"/>
    <s v="Em Operação"/>
    <s v="Restaurante, Cafeteria, Bar e Similares"/>
    <s v="31160-900"/>
    <s v="MG"/>
    <x v="2"/>
    <d v="2020-04-03T00:00:00"/>
    <d v="2022-04-03T00:00:00"/>
    <s v="34.674.012/0001-13"/>
    <s v="Similar"/>
    <s v="Sociedade Empresária Limitada"/>
    <s v=" - "/>
    <x v="2"/>
    <x v="0"/>
    <x v="0"/>
  </r>
  <r>
    <s v="3465441456"/>
    <x v="7672"/>
    <s v="MICROEMPRESA"/>
    <x v="559"/>
    <s v="Em Operação"/>
    <s v="Restaurante, Cafeteria, Bar e Similares"/>
    <s v="59810-000"/>
    <s v="RN"/>
    <x v="756"/>
    <d v="2020-05-13T00:00:00"/>
    <d v="2022-05-13T00:00:00"/>
    <s v="34.654.414/0001-56"/>
    <s v="Restaurante"/>
    <s v="Empresário (Individual)"/>
    <s v=" - "/>
    <x v="0"/>
    <x v="0"/>
    <x v="0"/>
  </r>
  <r>
    <s v="3465150202"/>
    <x v="7673"/>
    <s v="MICROEMPRESA"/>
    <x v="559"/>
    <s v="Em Operação"/>
    <s v="Restaurante, Cafeteria, Bar e Similares"/>
    <s v="22070-000"/>
    <s v="RJ"/>
    <x v="111"/>
    <d v="2020-05-08T00:00:00"/>
    <d v="2022-05-08T00:00:00"/>
    <s v="34.651.502/0001-02"/>
    <s v="Restaurante"/>
    <s v="Empresa Individual de Responsabilidade Limitada (de Natureza Empresária)"/>
    <s v="Inglês|Espanhol"/>
    <x v="0"/>
    <x v="1"/>
    <x v="0"/>
  </r>
  <r>
    <s v="3464680529"/>
    <x v="7674"/>
    <s v="MICROEMPRESA"/>
    <x v="2426"/>
    <s v="Em Operação"/>
    <s v="Restaurante, Cafeteria, Bar e Similares"/>
    <s v="73813-260"/>
    <s v="GO"/>
    <x v="911"/>
    <d v="2020-06-02T00:00:00"/>
    <d v="2022-06-02T00:00:00"/>
    <s v="34.646.805/0001-29"/>
    <s v="Restaurante"/>
    <s v="Empresário Individual"/>
    <s v=" - "/>
    <x v="1"/>
    <x v="0"/>
    <x v="0"/>
  </r>
  <r>
    <s v="3456026377"/>
    <x v="7675"/>
    <s v="MICROEMPRESA"/>
    <x v="2320"/>
    <s v="Em Implantação"/>
    <s v="Restaurante, Cafeteria, Bar e Similares"/>
    <s v="29090-090"/>
    <s v="ES"/>
    <x v="255"/>
    <d v="2020-06-25T00:00:00"/>
    <d v="2022-06-25T00:00:00"/>
    <s v="34.560.263/0001-77"/>
    <s v="Cafeteria"/>
    <s v="Sociedade Empresária Limitada"/>
    <s v="Inglês"/>
    <x v="0"/>
    <x v="0"/>
    <x v="0"/>
  </r>
  <r>
    <s v="3455712539"/>
    <x v="7676"/>
    <s v="MICROEMPRESA"/>
    <x v="2246"/>
    <s v="Em Operação"/>
    <s v="Restaurante, Cafeteria, Bar e Similares"/>
    <s v="78735-219"/>
    <s v="MT"/>
    <x v="295"/>
    <d v="2020-05-11T00:00:00"/>
    <d v="2022-05-11T00:00:00"/>
    <s v="34.557.125/0001-39"/>
    <s v="Bar"/>
    <s v="Sociedade Empresária Limitada"/>
    <s v=" - "/>
    <x v="0"/>
    <x v="0"/>
    <x v="0"/>
  </r>
  <r>
    <s v="3455093419"/>
    <x v="7677"/>
    <s v="MICROEMPRESA"/>
    <x v="2246"/>
    <s v="Em Operação"/>
    <s v="Restaurante, Cafeteria, Bar e Similares"/>
    <s v="11630-000"/>
    <s v="SP"/>
    <x v="115"/>
    <d v="2020-04-27T00:00:00"/>
    <d v="2022-04-27T00:00:00"/>
    <s v="34.550.934/0001-19"/>
    <s v="Restaurante"/>
    <s v="Empresário (Individual)"/>
    <s v="Inglês"/>
    <x v="0"/>
    <x v="0"/>
    <x v="0"/>
  </r>
  <r>
    <s v="3454926943"/>
    <x v="7678"/>
    <s v="MICROEMPRESA"/>
    <x v="2246"/>
    <s v="Em Operação"/>
    <s v="Restaurante, Cafeteria, Bar e Similares"/>
    <s v="69054-700"/>
    <s v="AM"/>
    <x v="277"/>
    <d v="2020-05-19T00:00:00"/>
    <d v="2022-05-19T00:00:00"/>
    <s v="34.549.269/0001-43"/>
    <s v="Restaurante"/>
    <s v="Empresário (Individual)"/>
    <s v="Inglês"/>
    <x v="0"/>
    <x v="0"/>
    <x v="0"/>
  </r>
  <r>
    <s v="3454216084"/>
    <x v="7679"/>
    <s v="MICROEMPRESA"/>
    <x v="2321"/>
    <s v="Em Operação"/>
    <s v="Restaurante, Cafeteria, Bar e Similares"/>
    <s v="65056-045"/>
    <s v="MA"/>
    <x v="299"/>
    <d v="2020-04-02T00:00:00"/>
    <d v="2022-04-02T00:00:00"/>
    <s v="34.542.160/0001-84"/>
    <s v="Restaurante"/>
    <s v="Empresário (Individual)"/>
    <s v=" - "/>
    <x v="0"/>
    <x v="0"/>
    <x v="0"/>
  </r>
  <r>
    <s v="3453846667"/>
    <x v="7680"/>
    <s v="MICROEMPRESA"/>
    <x v="2321"/>
    <s v="Em Operação"/>
    <s v="Restaurante, Cafeteria, Bar e Similares"/>
    <s v="59014-150"/>
    <s v="RN"/>
    <x v="218"/>
    <d v="2020-06-15T00:00:00"/>
    <d v="2022-06-15T00:00:00"/>
    <s v="34.538.466/0001-67"/>
    <s v="Bar"/>
    <s v="Empresário (Individual)"/>
    <s v=" - "/>
    <x v="5"/>
    <x v="4"/>
    <x v="11"/>
  </r>
  <r>
    <s v="3453467498"/>
    <x v="7681"/>
    <s v="EMPRESA DE PEQUENO PORTE"/>
    <x v="2321"/>
    <s v="Em Operação"/>
    <s v="Restaurante, Cafeteria, Bar e Similares"/>
    <s v="64048-428"/>
    <s v="PI"/>
    <x v="219"/>
    <d v="2020-04-01T00:00:00"/>
    <d v="2022-04-01T00:00:00"/>
    <s v="34.534.674/0001-98"/>
    <s v="Bar"/>
    <s v="Sociedade Empresária Limitada"/>
    <s v=" - "/>
    <x v="0"/>
    <x v="0"/>
    <x v="0"/>
  </r>
  <r>
    <s v="3450673991"/>
    <x v="7682"/>
    <s v="MICROEMPRESA"/>
    <x v="2197"/>
    <s v="Em Operação"/>
    <s v="Restaurante, Cafeteria, Bar e Similares"/>
    <s v="78740-323"/>
    <s v="MT"/>
    <x v="295"/>
    <d v="2020-05-14T00:00:00"/>
    <d v="2022-05-14T00:00:00"/>
    <s v="34.506.739/0001-91"/>
    <s v="Bar"/>
    <s v="Sociedade Empresária Limitada"/>
    <s v=" - "/>
    <x v="2"/>
    <x v="0"/>
    <x v="0"/>
  </r>
  <r>
    <s v="3450244258"/>
    <x v="7683"/>
    <s v="MICROEMPRESA"/>
    <x v="2197"/>
    <s v="Em Operação"/>
    <s v="Restaurante, Cafeteria, Bar e Similares"/>
    <s v="59178-000"/>
    <s v="RN"/>
    <x v="248"/>
    <d v="2020-06-18T00:00:00"/>
    <d v="2022-06-18T00:00:00"/>
    <s v="34.502.442/0001-58"/>
    <s v="Restaurante"/>
    <s v="Empresa Individual de Responsabilidade Limitada (de Natureza Empresária)"/>
    <s v=" - "/>
    <x v="0"/>
    <x v="1"/>
    <x v="0"/>
  </r>
  <r>
    <s v="3449067108"/>
    <x v="7684"/>
    <s v="MICROEMPRESA"/>
    <x v="2323"/>
    <s v="Em Operação"/>
    <s v="Restaurante, Cafeteria, Bar e Similares"/>
    <s v="57140-000"/>
    <s v="AL"/>
    <x v="1523"/>
    <d v="2020-06-15T00:00:00"/>
    <d v="2022-06-15T00:00:00"/>
    <s v="34.490.671/0001-08"/>
    <s v="Restaurante"/>
    <s v="Empresário Individual"/>
    <s v=" - "/>
    <x v="0"/>
    <x v="1"/>
    <x v="0"/>
  </r>
  <r>
    <s v="3448069190"/>
    <x v="7685"/>
    <s v="MICROEMPRESA"/>
    <x v="2323"/>
    <s v="Em Operação"/>
    <s v="Restaurante, Cafeteria, Bar e Similares"/>
    <s v="37653-000"/>
    <s v="MG"/>
    <x v="310"/>
    <d v="2020-05-14T00:00:00"/>
    <d v="2022-05-14T00:00:00"/>
    <s v="34.480.691/0001-90"/>
    <s v="Restaurante"/>
    <s v="Empresário (Individual)"/>
    <s v="Português"/>
    <x v="0"/>
    <x v="0"/>
    <x v="0"/>
  </r>
  <r>
    <s v="3445992139"/>
    <x v="7686"/>
    <s v="MICROEMPRESA"/>
    <x v="2247"/>
    <s v="Em Operação"/>
    <s v="Restaurante, Cafeteria, Bar e Similares"/>
    <s v="74080-010"/>
    <s v="GO"/>
    <x v="11"/>
    <d v="2020-04-16T00:00:00"/>
    <d v="2022-04-16T00:00:00"/>
    <s v="34.459.921/0001-39"/>
    <s v="Restaurante"/>
    <s v="Empresário Individual"/>
    <s v=" - "/>
    <x v="0"/>
    <x v="1"/>
    <x v="0"/>
  </r>
  <r>
    <s v="3438499364"/>
    <x v="7687"/>
    <s v="MICROEMPRESA"/>
    <x v="2216"/>
    <s v="Em Operação"/>
    <s v="Restaurante, Cafeteria, Bar e Similares"/>
    <s v="88025-211"/>
    <s v="SC"/>
    <x v="133"/>
    <d v="2020-06-05T00:00:00"/>
    <d v="2022-06-05T00:00:00"/>
    <s v="34.384.993/0001-64"/>
    <s v="Restaurante"/>
    <s v="Sociedade Empresária Limitada"/>
    <s v=" - "/>
    <x v="0"/>
    <x v="0"/>
    <x v="0"/>
  </r>
  <r>
    <s v="3437767421"/>
    <x v="7688"/>
    <s v="MICROEMPRESA"/>
    <x v="2216"/>
    <s v="Em Operação"/>
    <s v="Restaurante, Cafeteria, Bar e Similares"/>
    <s v="63047-040"/>
    <s v="CE"/>
    <x v="1009"/>
    <d v="2020-06-03T00:00:00"/>
    <d v="2022-06-03T00:00:00"/>
    <s v="34.377.674/0001-21"/>
    <s v="Restaurante"/>
    <s v="Sociedade Empresária Limitada"/>
    <s v=" - "/>
    <x v="0"/>
    <x v="5"/>
    <x v="0"/>
  </r>
  <r>
    <s v="3437150773"/>
    <x v="7689"/>
    <s v="MICROEMPRESA"/>
    <x v="2300"/>
    <s v="Em Operação"/>
    <s v="Restaurante, Cafeteria, Bar e Similares"/>
    <s v="74305-030"/>
    <s v="GO"/>
    <x v="11"/>
    <d v="2020-06-08T00:00:00"/>
    <d v="2022-06-08T00:00:00"/>
    <s v="34.371.507/0001-73"/>
    <s v="Bar"/>
    <s v="Empresa Individual de Responsabilidade Limitada (de Natureza Empresária)"/>
    <s v=" - "/>
    <x v="5"/>
    <x v="0"/>
    <x v="0"/>
  </r>
  <r>
    <s v="3434928104"/>
    <x v="7690"/>
    <s v="EMPRESA DE PEQUENO PORTE"/>
    <x v="2327"/>
    <s v="Em Operação"/>
    <s v="Restaurante, Cafeteria, Bar e Similares"/>
    <s v="28950-000"/>
    <s v="RJ"/>
    <x v="80"/>
    <d v="2020-06-24T00:00:00"/>
    <d v="2022-06-24T00:00:00"/>
    <s v="34.349.281/0001-04"/>
    <s v="Restaurante"/>
    <s v="Sociedade Empresária Limitada"/>
    <s v="Espanhol"/>
    <x v="0"/>
    <x v="0"/>
    <x v="0"/>
  </r>
  <r>
    <s v="3433548108"/>
    <x v="7691"/>
    <s v="MICROEMPRESA"/>
    <x v="2328"/>
    <s v="Em Operação"/>
    <s v="Restaurante, Cafeteria, Bar e Similares"/>
    <s v="88306-802"/>
    <s v="SC"/>
    <x v="362"/>
    <d v="2020-06-10T00:00:00"/>
    <d v="2022-06-10T00:00:00"/>
    <s v="34.335.481/0001-08"/>
    <s v="Bar"/>
    <s v="Sociedade Empresária Limitada"/>
    <s v=" - "/>
    <x v="0"/>
    <x v="6"/>
    <x v="5"/>
  </r>
  <r>
    <s v="3433088120"/>
    <x v="7692"/>
    <s v="DEMAIS"/>
    <x v="2328"/>
    <s v="Em Operação"/>
    <s v="Restaurante, Cafeteria, Bar e Similares"/>
    <s v="30320-900"/>
    <s v="MG"/>
    <x v="2"/>
    <d v="2020-05-15T00:00:00"/>
    <d v="2022-05-15T00:00:00"/>
    <s v="34.330.881/0001-20"/>
    <s v="Restaurante"/>
    <s v="Sociedade Anônima Fechada"/>
    <s v=" - "/>
    <x v="11"/>
    <x v="0"/>
    <x v="0"/>
  </r>
  <r>
    <s v="3432370417"/>
    <x v="7693"/>
    <s v="MICROEMPRESA"/>
    <x v="2249"/>
    <s v="Em Operação"/>
    <s v="Restaurante, Cafeteria, Bar e Similares"/>
    <s v="30180-114"/>
    <s v="MG"/>
    <x v="2"/>
    <d v="2020-04-17T00:00:00"/>
    <d v="2022-04-17T00:00:00"/>
    <s v="34.323.704/0001-17"/>
    <s v="Restaurante"/>
    <s v="Sociedade Empresária Limitada"/>
    <s v=" - "/>
    <x v="6"/>
    <x v="0"/>
    <x v="0"/>
  </r>
  <r>
    <s v="3431576910"/>
    <x v="7694"/>
    <s v="MICROEMPRESA"/>
    <x v="2249"/>
    <s v="Em Operação"/>
    <s v="Restaurante, Cafeteria, Bar e Similares"/>
    <s v="74160-010"/>
    <s v="GO"/>
    <x v="11"/>
    <d v="2020-06-04T00:00:00"/>
    <d v="2022-06-04T00:00:00"/>
    <s v="34.315.769/0001-10"/>
    <s v="Bar"/>
    <s v="Empresa Individual de Responsabilidade Limitada (de Natureza Empresária)"/>
    <s v=" - "/>
    <x v="7"/>
    <x v="0"/>
    <x v="0"/>
  </r>
  <r>
    <s v="3430930646"/>
    <x v="7695"/>
    <s v="MICROEMPRESA"/>
    <x v="2250"/>
    <s v="Em Operação"/>
    <s v="Restaurante, Cafeteria, Bar e Similares"/>
    <s v="45816-000"/>
    <s v="BA"/>
    <x v="129"/>
    <d v="2020-05-13T00:00:00"/>
    <d v="2022-05-13T00:00:00"/>
    <s v="34.309.306/0001-46"/>
    <s v="Bar"/>
    <s v="Empresário (Individual)"/>
    <s v=" - "/>
    <x v="0"/>
    <x v="0"/>
    <x v="0"/>
  </r>
  <r>
    <s v="3430927009"/>
    <x v="7696"/>
    <s v="MICROEMPRESA"/>
    <x v="2250"/>
    <s v="Em Operação"/>
    <s v="Restaurante, Cafeteria, Bar e Similares"/>
    <s v="75170-000"/>
    <s v="GO"/>
    <x v="1624"/>
    <d v="2020-04-02T00:00:00"/>
    <d v="2022-04-02T00:00:00"/>
    <s v="34.309.270/0001-09"/>
    <s v="Restaurante"/>
    <s v="Empresa Individual de Responsabilidade Limitada (de Natureza Empresária)"/>
    <s v=" - "/>
    <x v="0"/>
    <x v="0"/>
    <x v="0"/>
  </r>
  <r>
    <s v="3429411747"/>
    <x v="7697"/>
    <s v="DEMAIS"/>
    <x v="2227"/>
    <s v="Em Operação"/>
    <s v="Restaurante, Cafeteria, Bar e Similares"/>
    <s v="22270-010"/>
    <s v="RJ"/>
    <x v="111"/>
    <d v="2020-05-08T00:00:00"/>
    <d v="2022-05-08T00:00:00"/>
    <s v="34.294.117/0001-47"/>
    <s v="Restaurante"/>
    <s v="Sociedade Empresária Limitada"/>
    <s v=" - "/>
    <x v="0"/>
    <x v="0"/>
    <x v="0"/>
  </r>
  <r>
    <s v="3429154660"/>
    <x v="7698"/>
    <s v="MICROEMPRESA"/>
    <x v="2227"/>
    <s v="Em Operação"/>
    <s v="Restaurante, Cafeteria, Bar e Similares"/>
    <s v="77645-000"/>
    <s v="TO"/>
    <x v="1550"/>
    <d v="2020-04-06T00:00:00"/>
    <d v="2022-04-06T00:00:00"/>
    <s v="34.291.546/0001-60"/>
    <s v="Restaurante"/>
    <s v="Sociedade Empresária Limitada"/>
    <s v=" - "/>
    <x v="0"/>
    <x v="0"/>
    <x v="0"/>
  </r>
  <r>
    <s v="3428982445"/>
    <x v="7699"/>
    <s v="MICROEMPRESA"/>
    <x v="2227"/>
    <s v="Em Operação"/>
    <s v="Restaurante, Cafeteria, Bar e Similares"/>
    <s v="37930-000"/>
    <s v="MG"/>
    <x v="611"/>
    <d v="2020-03-31T00:00:00"/>
    <d v="2022-03-31T00:00:00"/>
    <s v="34.289.824/0001-45"/>
    <s v="Restaurante"/>
    <s v="Sociedade Empresária Limitada"/>
    <s v="Inglês"/>
    <x v="0"/>
    <x v="0"/>
    <x v="0"/>
  </r>
  <r>
    <s v="3427853730"/>
    <x v="7700"/>
    <s v="MICROEMPRESA"/>
    <x v="2329"/>
    <s v="Em Operação"/>
    <s v="Restaurante, Cafeteria, Bar e Similares"/>
    <s v="45860-000"/>
    <s v="BA"/>
    <x v="453"/>
    <d v="2020-05-25T00:00:00"/>
    <d v="2022-05-25T00:00:00"/>
    <s v="34.278.537/0001-30"/>
    <s v="Similar"/>
    <s v="Empresário Individual"/>
    <s v=" - "/>
    <x v="0"/>
    <x v="0"/>
    <x v="0"/>
  </r>
  <r>
    <s v="3427567376"/>
    <x v="7701"/>
    <s v="MICROEMPRESA"/>
    <x v="2329"/>
    <s v="Em Operação"/>
    <s v="Restaurante, Cafeteria, Bar e Similares"/>
    <s v="76600-000"/>
    <s v="GO"/>
    <x v="49"/>
    <d v="2020-04-27T00:00:00"/>
    <d v="2022-04-27T00:00:00"/>
    <s v="34.275.673/0001-76"/>
    <s v="Restaurante"/>
    <s v="Empresa Individual de Responsabilidade Limitada (de Natureza Empresária)"/>
    <s v="Português"/>
    <x v="0"/>
    <x v="0"/>
    <x v="0"/>
  </r>
  <r>
    <s v="3426163564"/>
    <x v="7702"/>
    <s v="MICROEMPRESA"/>
    <x v="2427"/>
    <s v="Em Operação"/>
    <s v="Restaurante, Cafeteria, Bar e Similares"/>
    <s v="31710-000"/>
    <s v="MG"/>
    <x v="2"/>
    <d v="2020-04-22T00:00:00"/>
    <d v="2022-04-22T00:00:00"/>
    <s v="34.261.635/0001-64"/>
    <s v="Similar"/>
    <s v="Sociedade Empresária Limitada"/>
    <s v=" - "/>
    <x v="0"/>
    <x v="0"/>
    <x v="0"/>
  </r>
  <r>
    <s v="3425697505"/>
    <x v="7703"/>
    <s v="MICROEMPRESA"/>
    <x v="2330"/>
    <s v="Em Operação"/>
    <s v="Restaurante, Cafeteria, Bar e Similares"/>
    <s v="23045-055"/>
    <s v="RJ"/>
    <x v="111"/>
    <d v="2020-04-16T00:00:00"/>
    <d v="2022-04-16T00:00:00"/>
    <s v="34.256.975/0001-05"/>
    <s v="Restaurante"/>
    <s v="Sociedade Empresária Limitada"/>
    <s v=" - "/>
    <x v="0"/>
    <x v="1"/>
    <x v="0"/>
  </r>
  <r>
    <s v="3425630058"/>
    <x v="7704"/>
    <s v="MICROEMPRESA"/>
    <x v="2330"/>
    <s v="Em Operação"/>
    <s v="Restaurante, Cafeteria, Bar e Similares"/>
    <s v="45810-000"/>
    <s v="BA"/>
    <x v="137"/>
    <d v="2020-06-08T00:00:00"/>
    <d v="2022-06-08T00:00:00"/>
    <s v="34.256.300/0001-58"/>
    <s v="Restaurante"/>
    <s v="Empresário (Individual)"/>
    <s v="Inglês"/>
    <x v="0"/>
    <x v="0"/>
    <x v="0"/>
  </r>
  <r>
    <s v="3424288213"/>
    <x v="7705"/>
    <s v="EMPRESA DE PEQUENO PORTE"/>
    <x v="2251"/>
    <s v="Em Operação"/>
    <s v="Restaurante, Cafeteria, Bar e Similares"/>
    <s v="34006-049"/>
    <s v="MG"/>
    <x v="502"/>
    <d v="2020-05-13T00:00:00"/>
    <d v="2022-05-13T00:00:00"/>
    <s v="34.242.882/0001-13"/>
    <s v="Restaurante"/>
    <s v="Sociedade Empresária Limitada"/>
    <s v="Português|Inglês"/>
    <x v="8"/>
    <x v="0"/>
    <x v="0"/>
  </r>
  <r>
    <s v="3424263517"/>
    <x v="7706"/>
    <s v="DEMAIS"/>
    <x v="2251"/>
    <s v="Em Operação"/>
    <s v="Restaurante, Cafeteria, Bar e Similares"/>
    <s v="34006-049"/>
    <s v="MG"/>
    <x v="502"/>
    <d v="2020-05-13T00:00:00"/>
    <d v="2022-05-13T00:00:00"/>
    <s v="34.242.635/0001-17"/>
    <s v="Restaurante"/>
    <s v="Sociedade Empresária Limitada"/>
    <s v="Português"/>
    <x v="8"/>
    <x v="0"/>
    <x v="0"/>
  </r>
  <r>
    <s v="3422718971"/>
    <x v="7707"/>
    <s v="EMPRESA DE PEQUENO PORTE"/>
    <x v="2252"/>
    <s v="Em Operação"/>
    <s v="Restaurante, Cafeteria, Bar e Similares"/>
    <s v="59080-900"/>
    <s v="RN"/>
    <x v="218"/>
    <d v="2020-04-09T00:00:00"/>
    <d v="2022-04-09T00:00:00"/>
    <s v="34.227.189/0001-71"/>
    <s v="Bar"/>
    <s v="Sociedade Empresária Limitada"/>
    <s v=" - "/>
    <x v="0"/>
    <x v="0"/>
    <x v="0"/>
  </r>
  <r>
    <s v="3421462578"/>
    <x v="7708"/>
    <s v="MICROEMPRESA"/>
    <x v="2331"/>
    <s v="Em Operação"/>
    <s v="Restaurante, Cafeteria, Bar e Similares"/>
    <s v="37701-219"/>
    <s v="MG"/>
    <x v="446"/>
    <d v="2020-06-16T00:00:00"/>
    <d v="2022-06-16T00:00:00"/>
    <s v="34.214.625/0001-78"/>
    <s v="Restaurante"/>
    <s v="Empresário Individual"/>
    <s v="Espanhol"/>
    <x v="2"/>
    <x v="0"/>
    <x v="0"/>
  </r>
  <r>
    <s v="3419339841"/>
    <x v="7709"/>
    <s v="MICROEMPRESA"/>
    <x v="2332"/>
    <s v="Em Operação"/>
    <s v="Restaurante, Cafeteria, Bar e Similares"/>
    <s v="45680-000"/>
    <s v="BA"/>
    <x v="312"/>
    <d v="2020-05-18T00:00:00"/>
    <d v="2022-05-18T00:00:00"/>
    <s v="34.193.398/0001-41"/>
    <s v="Restaurante"/>
    <s v="Empresa Individual de Responsabilidade Limitada (de Natureza Empresária)"/>
    <s v=" - "/>
    <x v="2"/>
    <x v="0"/>
    <x v="0"/>
  </r>
  <r>
    <s v="3419163002"/>
    <x v="7710"/>
    <s v="EMPRESA DE PEQUENO PORTE"/>
    <x v="2332"/>
    <s v="Em Operação"/>
    <s v="Restaurante, Cafeteria, Bar e Similares"/>
    <s v="29107-900"/>
    <s v="ES"/>
    <x v="83"/>
    <d v="2020-06-25T00:00:00"/>
    <d v="2022-06-25T00:00:00"/>
    <s v="34.191.630/0001-02"/>
    <s v="Restaurante"/>
    <s v="Sociedade Empresária Limitada"/>
    <s v=" - "/>
    <x v="1"/>
    <x v="0"/>
    <x v="0"/>
  </r>
  <r>
    <s v="3418340335"/>
    <x v="7711"/>
    <s v="MICROEMPRESA"/>
    <x v="2419"/>
    <s v="Em Operação"/>
    <s v="Restaurante, Cafeteria, Bar e Similares"/>
    <s v="28908-522"/>
    <s v="RJ"/>
    <x v="608"/>
    <d v="2020-06-04T00:00:00"/>
    <d v="2022-06-04T00:00:00"/>
    <s v="34.183.403/0001-35"/>
    <s v="Restaurante"/>
    <s v="Empresário (Individual)"/>
    <s v=" - "/>
    <x v="3"/>
    <x v="4"/>
    <x v="3"/>
  </r>
  <r>
    <s v="3417863640"/>
    <x v="7712"/>
    <s v="MICROEMPRESA"/>
    <x v="2419"/>
    <s v="Em Operação"/>
    <s v="Restaurante, Cafeteria, Bar e Similares"/>
    <s v="64049-375"/>
    <s v="PI"/>
    <x v="219"/>
    <d v="2020-05-27T00:00:00"/>
    <d v="2022-05-27T00:00:00"/>
    <s v="34.178.636/0001-40"/>
    <s v="Bar"/>
    <s v="Sociedade Empresária Limitada"/>
    <s v=" - "/>
    <x v="0"/>
    <x v="1"/>
    <x v="0"/>
  </r>
  <r>
    <s v="3417724708"/>
    <x v="7713"/>
    <s v="MICROEMPRESA"/>
    <x v="2419"/>
    <s v="Em Operação"/>
    <s v="Restaurante, Cafeteria, Bar e Similares"/>
    <s v="75706-105"/>
    <s v="GO"/>
    <x v="214"/>
    <d v="2020-05-27T00:00:00"/>
    <d v="2022-05-27T00:00:00"/>
    <s v="34.177.247/0001-08"/>
    <s v="Similar"/>
    <s v="Empresário Individual"/>
    <s v="Inglês|Espanhol"/>
    <x v="0"/>
    <x v="0"/>
    <x v="0"/>
  </r>
  <r>
    <s v="3414246110"/>
    <x v="7714"/>
    <s v="MICROEMPRESA"/>
    <x v="2334"/>
    <s v="Em Operação"/>
    <s v="Restaurante, Cafeteria, Bar e Similares"/>
    <s v="29965-000"/>
    <s v="ES"/>
    <x v="663"/>
    <d v="2020-04-02T00:00:00"/>
    <d v="2022-04-02T00:00:00"/>
    <s v="34.142.461/0001-10"/>
    <s v="Similar"/>
    <s v="Empresário Individual"/>
    <s v=" - "/>
    <x v="2"/>
    <x v="0"/>
    <x v="0"/>
  </r>
  <r>
    <s v="3413273257"/>
    <x v="7715"/>
    <s v="MICROEMPRESA"/>
    <x v="2253"/>
    <s v="Em Operação"/>
    <s v="Restaurante, Cafeteria, Bar e Similares"/>
    <s v="74305-120"/>
    <s v="GO"/>
    <x v="11"/>
    <d v="2020-04-16T00:00:00"/>
    <d v="2022-04-16T00:00:00"/>
    <s v="34.132.732/0001-57"/>
    <s v="Restaurante"/>
    <s v="Empresa Individual de Responsabilidade Limitada (de Natureza Empresária)"/>
    <s v=" - "/>
    <x v="0"/>
    <x v="0"/>
    <x v="0"/>
  </r>
  <r>
    <s v="3413213677"/>
    <x v="7716"/>
    <s v="EMPRESA DE PEQUENO PORTE"/>
    <x v="2253"/>
    <s v="Em Operação"/>
    <s v="Restaurante, Cafeteria, Bar e Similares"/>
    <s v="22051-012"/>
    <s v="RJ"/>
    <x v="111"/>
    <d v="2020-05-13T00:00:00"/>
    <d v="2022-05-13T00:00:00"/>
    <s v="34.132.136/0001-77"/>
    <s v="Cafeteria"/>
    <s v="Sociedade Empresária Limitada"/>
    <s v=" - "/>
    <x v="0"/>
    <x v="0"/>
    <x v="0"/>
  </r>
  <r>
    <s v="3413138737"/>
    <x v="7717"/>
    <s v="MICROEMPRESA"/>
    <x v="2253"/>
    <s v="Em Operação"/>
    <s v="Restaurante, Cafeteria, Bar e Similares"/>
    <s v="78048-700"/>
    <s v="MT"/>
    <x v="71"/>
    <d v="2020-05-15T00:00:00"/>
    <d v="2022-05-15T00:00:00"/>
    <s v="34.131.387/0001-37"/>
    <s v="Restaurante"/>
    <s v="Sociedade Empresária Limitada"/>
    <s v="Português"/>
    <x v="0"/>
    <x v="0"/>
    <x v="0"/>
  </r>
  <r>
    <s v="3411298800"/>
    <x v="7718"/>
    <s v="MICROEMPRESA"/>
    <x v="2254"/>
    <s v="Em Operação"/>
    <s v="Restaurante, Cafeteria, Bar e Similares"/>
    <s v="11700-500"/>
    <s v="SP"/>
    <x v="48"/>
    <d v="2020-04-04T00:00:00"/>
    <d v="2022-04-04T00:00:00"/>
    <s v="34.112.988/0001-00"/>
    <s v="Restaurante"/>
    <s v="Empresário (Individual)"/>
    <s v="Português"/>
    <x v="6"/>
    <x v="0"/>
    <x v="0"/>
  </r>
  <r>
    <s v="3410597795"/>
    <x v="7719"/>
    <s v="EMPRESA DE PEQUENO PORTE"/>
    <x v="2335"/>
    <s v="Em Operação"/>
    <s v="Restaurante, Cafeteria, Bar e Similares"/>
    <s v="04548-005"/>
    <s v="SP"/>
    <x v="5"/>
    <d v="2020-05-15T00:00:00"/>
    <d v="2022-05-15T00:00:00"/>
    <s v="34.105.977/0001-95"/>
    <s v="Restaurante"/>
    <s v="Empresa Individual de Responsabilidade Limitada (de Natureza Empresária)"/>
    <s v=" - "/>
    <x v="0"/>
    <x v="0"/>
    <x v="0"/>
  </r>
  <r>
    <s v="3409929328"/>
    <x v="7720"/>
    <s v="EMPRESA DE PEQUENO PORTE"/>
    <x v="2335"/>
    <s v="Em Operação"/>
    <s v="Restaurante, Cafeteria, Bar e Similares"/>
    <s v="51020-030"/>
    <s v="PE"/>
    <x v="559"/>
    <d v="2020-05-12T00:00:00"/>
    <d v="2022-05-12T00:00:00"/>
    <s v="34.099.293/0001-28"/>
    <s v="Restaurante"/>
    <s v="Sociedade Empresária Limitada"/>
    <s v="Inglês"/>
    <x v="6"/>
    <x v="4"/>
    <x v="0"/>
  </r>
  <r>
    <s v="3409283152"/>
    <x v="7721"/>
    <s v="MICROEMPRESA"/>
    <x v="2417"/>
    <s v="Em Operação"/>
    <s v="Restaurante, Cafeteria, Bar e Similares"/>
    <s v="78601-254"/>
    <s v="MT"/>
    <x v="539"/>
    <d v="2020-05-13T00:00:00"/>
    <d v="2022-05-13T00:00:00"/>
    <s v="34.092.831/0001-52"/>
    <s v="Bar"/>
    <s v="Sociedade Empresária Limitada"/>
    <s v="Espanhol"/>
    <x v="2"/>
    <x v="13"/>
    <x v="0"/>
  </r>
  <r>
    <s v="3406431669"/>
    <x v="7722"/>
    <s v="MICROEMPRESA"/>
    <x v="2336"/>
    <s v="Em Operação"/>
    <s v="Restaurante, Cafeteria, Bar e Similares"/>
    <s v="88062-120"/>
    <s v="SC"/>
    <x v="133"/>
    <d v="2020-05-19T00:00:00"/>
    <d v="2022-05-19T00:00:00"/>
    <s v="34.064.316/0001-69"/>
    <s v="Restaurante"/>
    <s v="Sociedade Empresária Limitada"/>
    <s v=" - "/>
    <x v="6"/>
    <x v="0"/>
    <x v="0"/>
  </r>
  <r>
    <s v="3405474366"/>
    <x v="7723"/>
    <s v="EMPRESA DE PEQUENO PORTE"/>
    <x v="2255"/>
    <s v="Em Operação"/>
    <s v="Restaurante, Cafeteria, Bar e Similares"/>
    <s v="88650-000"/>
    <s v="SC"/>
    <x v="168"/>
    <d v="2020-05-15T00:00:00"/>
    <d v="2022-05-15T00:00:00"/>
    <s v="34.054.743/0001-66"/>
    <s v="Restaurante"/>
    <s v="Sociedade Empresária Limitada"/>
    <s v=" - "/>
    <x v="0"/>
    <x v="0"/>
    <x v="0"/>
  </r>
  <r>
    <s v="3405109783"/>
    <x v="7724"/>
    <s v="MICROEMPRESA"/>
    <x v="2255"/>
    <s v="Em Operação"/>
    <s v="Restaurante, Cafeteria, Bar e Similares"/>
    <s v="80250-100"/>
    <s v="PR"/>
    <x v="21"/>
    <d v="2020-06-03T00:00:00"/>
    <d v="2022-06-03T00:00:00"/>
    <s v="34.051.097/0001-83"/>
    <s v="Similar"/>
    <s v="Sociedade Empresária Limitada"/>
    <s v="Português"/>
    <x v="6"/>
    <x v="0"/>
    <x v="0"/>
  </r>
  <r>
    <s v="3404839514"/>
    <x v="7725"/>
    <s v="MICROEMPRESA"/>
    <x v="2255"/>
    <s v="Em Operação"/>
    <s v="Restaurante, Cafeteria, Bar e Similares"/>
    <s v="88032-005"/>
    <s v="SC"/>
    <x v="133"/>
    <d v="2020-06-29T00:00:00"/>
    <d v="2022-06-29T00:00:00"/>
    <s v="34.048.395/0001-14"/>
    <s v="Similar"/>
    <s v="Sociedade Empresária Limitada"/>
    <s v=" - "/>
    <x v="0"/>
    <x v="0"/>
    <x v="0"/>
  </r>
  <r>
    <s v="3403937810"/>
    <x v="7726"/>
    <s v="MICROEMPRESA"/>
    <x v="2256"/>
    <s v="Em Operação"/>
    <s v="Restaurante, Cafeteria, Bar e Similares"/>
    <s v="37580-000"/>
    <s v="MG"/>
    <x v="1625"/>
    <d v="2020-06-18T00:00:00"/>
    <d v="2022-06-18T00:00:00"/>
    <s v="34.039.378/0001-10"/>
    <s v="Restaurante"/>
    <s v="Sociedade Empresária Limitada"/>
    <s v="Inglês"/>
    <x v="0"/>
    <x v="1"/>
    <x v="0"/>
  </r>
  <r>
    <s v="3403590285"/>
    <x v="7727"/>
    <s v="DEMAIS"/>
    <x v="2256"/>
    <s v="Em Operação"/>
    <s v="Restaurante, Cafeteria, Bar e Similares"/>
    <s v="01426-001"/>
    <s v="SP"/>
    <x v="5"/>
    <d v="2020-06-24T00:00:00"/>
    <d v="2022-06-24T00:00:00"/>
    <s v="34.035.902/0001-85"/>
    <s v="Restaurante"/>
    <s v="Sociedade Empresária Limitada"/>
    <s v="Inglês"/>
    <x v="0"/>
    <x v="0"/>
    <x v="0"/>
  </r>
  <r>
    <s v="3403158673"/>
    <x v="7728"/>
    <s v="MICROEMPRESA"/>
    <x v="2256"/>
    <s v="Em Operação"/>
    <s v="Restaurante, Cafeteria, Bar e Similares"/>
    <s v="11630-000"/>
    <s v="SP"/>
    <x v="115"/>
    <d v="2020-04-27T00:00:00"/>
    <d v="2022-04-27T00:00:00"/>
    <s v="34.031.586/0001-73"/>
    <s v="Restaurante"/>
    <s v="Sociedade Empresária Limitada"/>
    <s v="Inglês"/>
    <x v="4"/>
    <x v="4"/>
    <x v="3"/>
  </r>
  <r>
    <s v="3402636651"/>
    <x v="7729"/>
    <s v="MICROEMPRESA"/>
    <x v="2428"/>
    <s v="Em Operação"/>
    <s v="Restaurante, Cafeteria, Bar e Similares"/>
    <s v="78075-265"/>
    <s v="MT"/>
    <x v="71"/>
    <d v="2020-06-16T00:00:00"/>
    <d v="2022-06-16T00:00:00"/>
    <s v="34.026.366/0001-51"/>
    <s v="Restaurante"/>
    <s v="Empresa Individual de Responsabilidade Limitada (de Natureza Empresária)"/>
    <s v="Inglês"/>
    <x v="0"/>
    <x v="0"/>
    <x v="0"/>
  </r>
  <r>
    <s v="3401972698"/>
    <x v="7730"/>
    <s v="MICROEMPRESA"/>
    <x v="2428"/>
    <s v="Em Operação"/>
    <s v="Restaurante, Cafeteria, Bar e Similares"/>
    <s v="59094-010"/>
    <s v="RN"/>
    <x v="218"/>
    <d v="2020-04-09T00:00:00"/>
    <d v="2022-04-09T00:00:00"/>
    <s v="34.019.726/0001-98"/>
    <s v="Bar"/>
    <s v="Empresa Individual de Responsabilidade Limitada (de Natureza Empresária)"/>
    <s v=" - "/>
    <x v="2"/>
    <x v="4"/>
    <x v="0"/>
  </r>
  <r>
    <s v="3401705292"/>
    <x v="7731"/>
    <s v="MICROEMPRESA"/>
    <x v="2428"/>
    <s v="Em Operação"/>
    <s v="Restaurante, Cafeteria, Bar e Similares"/>
    <s v="37540-000"/>
    <s v="MG"/>
    <x v="271"/>
    <d v="2020-04-07T00:00:00"/>
    <d v="2022-04-07T00:00:00"/>
    <s v="34.017.052/0001-92"/>
    <s v="Restaurante"/>
    <s v="Sociedade Empresária Limitada"/>
    <s v="Inglês"/>
    <x v="6"/>
    <x v="1"/>
    <x v="3"/>
  </r>
  <r>
    <s v="3398311269"/>
    <x v="7732"/>
    <s v="MICROEMPRESA"/>
    <x v="2257"/>
    <s v="Em Operação"/>
    <s v="Restaurante, Cafeteria, Bar e Similares"/>
    <s v="78055-624"/>
    <s v="MT"/>
    <x v="71"/>
    <d v="2020-06-25T00:00:00"/>
    <d v="2022-06-25T00:00:00"/>
    <s v="33.983.112/0001-69"/>
    <s v="Bar"/>
    <s v="Empresário Individual"/>
    <s v=" - "/>
    <x v="0"/>
    <x v="0"/>
    <x v="0"/>
  </r>
  <r>
    <s v="3397757851"/>
    <x v="7733"/>
    <s v="MICROEMPRESA"/>
    <x v="2257"/>
    <s v="Em Operação"/>
    <s v="Restaurante, Cafeteria, Bar e Similares"/>
    <s v="39775-000"/>
    <s v="MG"/>
    <x v="1196"/>
    <d v="2020-05-05T00:00:00"/>
    <d v="2022-05-05T00:00:00"/>
    <s v="33.977.578/0001-51"/>
    <s v="Similar"/>
    <s v="Empresário Individual"/>
    <s v=" - "/>
    <x v="2"/>
    <x v="1"/>
    <x v="0"/>
  </r>
  <r>
    <s v="3396522206"/>
    <x v="7734"/>
    <s v="MICROEMPRESA"/>
    <x v="2338"/>
    <s v="Em Operação"/>
    <s v="Restaurante, Cafeteria, Bar e Similares"/>
    <s v="83370-000"/>
    <s v="PR"/>
    <x v="713"/>
    <d v="2020-06-02T00:00:00"/>
    <d v="2022-06-02T00:00:00"/>
    <s v="33.965.222/0001-06"/>
    <s v="Restaurante"/>
    <s v="Empresa Individual de Responsabilidade Limitada (de Natureza Empresária)"/>
    <s v="Inglês"/>
    <x v="5"/>
    <x v="4"/>
    <x v="3"/>
  </r>
  <r>
    <s v="3392141368"/>
    <x v="7735"/>
    <s v="MICROEMPRESA"/>
    <x v="578"/>
    <s v="Em Operação"/>
    <s v="Restaurante, Cafeteria, Bar e Similares"/>
    <s v="36307-250"/>
    <s v="MG"/>
    <x v="265"/>
    <d v="2020-04-03T00:00:00"/>
    <d v="2022-04-03T00:00:00"/>
    <s v="33.921.413/0001-68"/>
    <s v="Restaurante"/>
    <s v="Sociedade Empresária Limitada"/>
    <s v=" - "/>
    <x v="0"/>
    <x v="0"/>
    <x v="0"/>
  </r>
  <r>
    <s v="3391212547"/>
    <x v="7736"/>
    <s v="DEMAIS"/>
    <x v="2259"/>
    <s v="Em Operação"/>
    <s v="Restaurante, Cafeteria, Bar e Similares"/>
    <s v="05419-020"/>
    <s v="SP"/>
    <x v="5"/>
    <d v="2020-05-12T00:00:00"/>
    <d v="2022-05-12T00:00:00"/>
    <s v="33.912.125/0001-47"/>
    <s v="Bar"/>
    <s v="Sociedade Empresária Limitada"/>
    <s v="Inglês"/>
    <x v="6"/>
    <x v="4"/>
    <x v="0"/>
  </r>
  <r>
    <s v="3390524094"/>
    <x v="7737"/>
    <s v="MICROEMPRESA"/>
    <x v="2259"/>
    <s v="Em Operação"/>
    <s v="Restaurante, Cafeteria, Bar e Similares"/>
    <s v="45655-000"/>
    <s v="BA"/>
    <x v="209"/>
    <d v="2020-06-26T00:00:00"/>
    <d v="2022-06-26T00:00:00"/>
    <s v="33.905.240/0001-94"/>
    <s v="Restaurante"/>
    <s v="Sociedade Empresária Limitada"/>
    <s v=" - "/>
    <x v="0"/>
    <x v="10"/>
    <x v="3"/>
  </r>
  <r>
    <s v="3387940267"/>
    <x v="7738"/>
    <s v="MICROEMPRESA"/>
    <x v="2261"/>
    <s v="Em Operação"/>
    <s v="Restaurante, Cafeteria, Bar e Similares"/>
    <s v="75703-080"/>
    <s v="GO"/>
    <x v="214"/>
    <d v="2020-04-02T00:00:00"/>
    <d v="2022-04-02T00:00:00"/>
    <s v="33.879.402/0001-67"/>
    <s v="Restaurante"/>
    <s v="Empresário (Individual)"/>
    <s v=" - "/>
    <x v="5"/>
    <x v="0"/>
    <x v="0"/>
  </r>
  <r>
    <s v="3386370069"/>
    <x v="7739"/>
    <s v="MICROEMPRESA"/>
    <x v="2262"/>
    <s v="Em Operação"/>
    <s v="Restaurante, Cafeteria, Bar e Similares"/>
    <s v="88680-000"/>
    <s v="SC"/>
    <x v="703"/>
    <d v="2020-06-01T00:00:00"/>
    <d v="2022-06-01T00:00:00"/>
    <s v="33.863.700/0001-69"/>
    <s v="Restaurante"/>
    <s v="Empresa Individual de Responsabilidade Limitada (de Natureza Empresária)"/>
    <s v="Inglês|Português"/>
    <x v="2"/>
    <x v="4"/>
    <x v="0"/>
  </r>
  <r>
    <s v="3386112600"/>
    <x v="7740"/>
    <s v="EMPRESA DE PEQUENO PORTE"/>
    <x v="2262"/>
    <s v="Em Operação"/>
    <s v="Restaurante, Cafeteria, Bar e Similares"/>
    <s v="78025-190"/>
    <s v="MT"/>
    <x v="71"/>
    <d v="2020-06-04T00:00:00"/>
    <d v="2022-06-04T00:00:00"/>
    <s v="33.861.126/0001-00"/>
    <s v="Restaurante"/>
    <s v="Empresa Individual de Responsabilidade Limitada (de Natureza Empresária)"/>
    <s v=" - "/>
    <x v="2"/>
    <x v="0"/>
    <x v="0"/>
  </r>
  <r>
    <s v="3386004784"/>
    <x v="7741"/>
    <s v="MICROEMPRESA"/>
    <x v="2262"/>
    <s v="Em Operação"/>
    <s v="Restaurante, Cafeteria, Bar e Similares"/>
    <s v="65980-000"/>
    <s v="MA"/>
    <x v="305"/>
    <d v="2020-06-15T00:00:00"/>
    <d v="2022-06-15T00:00:00"/>
    <s v="33.860.047/0001-84"/>
    <s v="Restaurante"/>
    <s v="Empresário Individual"/>
    <s v=" - "/>
    <x v="2"/>
    <x v="0"/>
    <x v="0"/>
  </r>
  <r>
    <s v="3384854312"/>
    <x v="7742"/>
    <s v="MICROEMPRESA"/>
    <x v="2415"/>
    <s v="Em Operação"/>
    <s v="Restaurante, Cafeteria, Bar e Similares"/>
    <s v="37653-000"/>
    <s v="MG"/>
    <x v="310"/>
    <d v="2020-05-18T00:00:00"/>
    <d v="2022-05-18T00:00:00"/>
    <s v="33.848.543/0001-12"/>
    <s v="Bar"/>
    <s v="Sociedade Empresária Limitada"/>
    <s v=" - "/>
    <x v="0"/>
    <x v="0"/>
    <x v="0"/>
  </r>
  <r>
    <s v="3383028547"/>
    <x v="7743"/>
    <s v="MICROEMPRESA"/>
    <x v="2342"/>
    <s v="Em Operação"/>
    <s v="Restaurante, Cafeteria, Bar e Similares"/>
    <s v="89050-300"/>
    <s v="SC"/>
    <x v="15"/>
    <d v="2020-04-08T00:00:00"/>
    <d v="2022-04-08T00:00:00"/>
    <s v="33.830.285/0001-47"/>
    <s v="Restaurante"/>
    <s v="Empresa Individual de Responsabilidade Limitada (de Natureza Empresária)"/>
    <s v=" - "/>
    <x v="17"/>
    <x v="4"/>
    <x v="6"/>
  </r>
  <r>
    <s v="3380200442"/>
    <x v="7744"/>
    <s v="MICROEMPRESA"/>
    <x v="2429"/>
    <s v="Em Operação"/>
    <s v="Restaurante, Cafeteria, Bar e Similares"/>
    <s v="78557-478"/>
    <s v="MT"/>
    <x v="613"/>
    <d v="2020-05-27T00:00:00"/>
    <d v="2022-05-27T00:00:00"/>
    <s v="33.802.004/0001-42"/>
    <s v="Bar"/>
    <s v="Empresário Individual"/>
    <s v=" - "/>
    <x v="0"/>
    <x v="0"/>
    <x v="0"/>
  </r>
  <r>
    <s v="3379202335"/>
    <x v="7745"/>
    <s v="MICROEMPRESA"/>
    <x v="2263"/>
    <s v="Em Operação"/>
    <s v="Restaurante, Cafeteria, Bar e Similares"/>
    <s v="11618-342"/>
    <s v="SP"/>
    <x v="256"/>
    <d v="2020-06-08T00:00:00"/>
    <d v="2022-06-08T00:00:00"/>
    <s v="33.792.023/0001-35"/>
    <s v="Restaurante"/>
    <s v="Empresário (Individual)"/>
    <s v=" - "/>
    <x v="0"/>
    <x v="0"/>
    <x v="0"/>
  </r>
  <r>
    <s v="3378811920"/>
    <x v="7746"/>
    <s v="MICROEMPRESA"/>
    <x v="2263"/>
    <s v="Em Operação"/>
    <s v="Restaurante, Cafeteria, Bar e Similares"/>
    <s v="13900-470"/>
    <s v="SP"/>
    <x v="1088"/>
    <d v="2020-06-16T00:00:00"/>
    <d v="2022-06-16T00:00:00"/>
    <s v="33.788.119/0001-20"/>
    <s v="Similar"/>
    <s v="Empresário (Individual)"/>
    <s v=" - "/>
    <x v="0"/>
    <x v="0"/>
    <x v="0"/>
  </r>
  <r>
    <s v="3376483199"/>
    <x v="7747"/>
    <s v="MICROEMPRESA"/>
    <x v="2264"/>
    <s v="Em Operação"/>
    <s v="Restaurante, Cafeteria, Bar e Similares"/>
    <s v="61700-000"/>
    <s v="CE"/>
    <x v="1417"/>
    <d v="2020-06-09T00:00:00"/>
    <d v="2022-06-09T00:00:00"/>
    <s v="33.764.831/0001-99"/>
    <s v="Restaurante"/>
    <s v="Empresário (Individual)"/>
    <s v=" - "/>
    <x v="2"/>
    <x v="5"/>
    <x v="4"/>
  </r>
  <r>
    <s v="3376384307"/>
    <x v="7748"/>
    <s v="MICROEMPRESA"/>
    <x v="2264"/>
    <s v="Em Operação"/>
    <s v="Restaurante, Cafeteria, Bar e Similares"/>
    <s v="30150-288"/>
    <s v="MG"/>
    <x v="2"/>
    <d v="2020-05-08T00:00:00"/>
    <d v="2022-05-08T00:00:00"/>
    <s v="33.763.843/0001-07"/>
    <s v="Restaurante"/>
    <s v="Sociedade Empresária Limitada"/>
    <s v=" - "/>
    <x v="0"/>
    <x v="7"/>
    <x v="3"/>
  </r>
  <r>
    <s v="3375062485"/>
    <x v="7749"/>
    <s v="MICROEMPRESA"/>
    <x v="2408"/>
    <s v="Em Operação"/>
    <s v="Restaurante, Cafeteria, Bar e Similares"/>
    <s v="59575-000"/>
    <s v="RN"/>
    <x v="59"/>
    <d v="2020-06-16T00:00:00"/>
    <d v="2022-06-16T00:00:00"/>
    <s v="33.750.624/0001-85"/>
    <s v="Similar"/>
    <s v="Empresário (Individual)"/>
    <s v="Espanhol|Inglês"/>
    <x v="0"/>
    <x v="0"/>
    <x v="0"/>
  </r>
  <r>
    <s v="3374804309"/>
    <x v="7750"/>
    <s v="MICROEMPRESA"/>
    <x v="2408"/>
    <s v="Em Operação"/>
    <s v="Restaurante, Cafeteria, Bar e Similares"/>
    <s v="19700-045"/>
    <s v="SP"/>
    <x v="1626"/>
    <d v="2020-05-15T00:00:00"/>
    <d v="2022-05-15T00:00:00"/>
    <s v="33.748.043/0001-09"/>
    <s v="Similar"/>
    <s v="Sociedade Empresária Limitada"/>
    <s v="Português|Inglês"/>
    <x v="3"/>
    <x v="9"/>
    <x v="7"/>
  </r>
  <r>
    <s v="3374333404"/>
    <x v="7751"/>
    <s v="MICROEMPRESA"/>
    <x v="2408"/>
    <s v="Em Operação"/>
    <s v="Restaurante, Cafeteria, Bar e Similares"/>
    <s v="39480-000"/>
    <s v="MG"/>
    <x v="349"/>
    <d v="2020-04-23T00:00:00"/>
    <d v="2022-04-23T00:00:00"/>
    <s v="33.743.334/0001-04"/>
    <s v="Bar"/>
    <s v="Sociedade Empresária Limitada"/>
    <s v=" - "/>
    <x v="2"/>
    <x v="0"/>
    <x v="0"/>
  </r>
  <r>
    <s v="3371500602"/>
    <x v="7752"/>
    <s v="MICROEMPRESA"/>
    <x v="2266"/>
    <s v="Em Operação"/>
    <s v="Restaurante, Cafeteria, Bar e Similares"/>
    <s v="45807-000"/>
    <s v="BA"/>
    <x v="704"/>
    <d v="2020-06-08T00:00:00"/>
    <d v="2022-06-08T00:00:00"/>
    <s v="33.715.006/0001-02"/>
    <s v="Restaurante"/>
    <s v="Sociedade Empresária Limitada"/>
    <s v=" - "/>
    <x v="2"/>
    <x v="16"/>
    <x v="0"/>
  </r>
  <r>
    <s v="3370446960"/>
    <x v="7753"/>
    <s v="EMPRESA DE PEQUENO PORTE"/>
    <x v="2266"/>
    <s v="Em Operação"/>
    <s v="Restaurante, Cafeteria, Bar e Similares"/>
    <s v="57036-380"/>
    <s v="AL"/>
    <x v="119"/>
    <d v="2020-05-06T00:00:00"/>
    <d v="2022-05-06T00:00:00"/>
    <s v="33.704.469/0001-60"/>
    <s v="Bar"/>
    <s v="Empresário (Individual)"/>
    <s v=" - "/>
    <x v="0"/>
    <x v="1"/>
    <x v="0"/>
  </r>
  <r>
    <s v="3364989402"/>
    <x v="7754"/>
    <s v="MICROEMPRESA"/>
    <x v="2269"/>
    <s v="Em Operação"/>
    <s v="Restaurante, Cafeteria, Bar e Similares"/>
    <s v="95320-000"/>
    <s v="RS"/>
    <x v="182"/>
    <d v="2020-05-21T00:00:00"/>
    <d v="2022-05-21T00:00:00"/>
    <s v="33.649.894/0001-02"/>
    <s v="Restaurante"/>
    <s v="Sociedade Empresária Limitada"/>
    <s v=" - "/>
    <x v="0"/>
    <x v="0"/>
    <x v="0"/>
  </r>
  <r>
    <s v="3363095626"/>
    <x v="7755"/>
    <s v="MICROEMPRESA"/>
    <x v="2271"/>
    <s v="Em Operação"/>
    <s v="Restaurante, Cafeteria, Bar e Similares"/>
    <s v="11925-000"/>
    <s v="SP"/>
    <x v="839"/>
    <d v="2020-04-03T00:00:00"/>
    <d v="2022-04-03T00:00:00"/>
    <s v="33.630.956/0001-26"/>
    <s v="Restaurante"/>
    <s v="Empresário (Individual)"/>
    <s v="Português"/>
    <x v="0"/>
    <x v="0"/>
    <x v="0"/>
  </r>
  <r>
    <s v="3362454717"/>
    <x v="7756"/>
    <s v="MICROEMPRESA"/>
    <x v="2271"/>
    <s v="Em Operação"/>
    <s v="Restaurante, Cafeteria, Bar e Similares"/>
    <s v="18145-002"/>
    <s v="SP"/>
    <x v="1627"/>
    <d v="2020-06-08T00:00:00"/>
    <d v="2022-06-08T00:00:00"/>
    <s v="33.624.547/0001-17"/>
    <s v="Restaurante"/>
    <s v="Sociedade Empresária Limitada"/>
    <s v=" - "/>
    <x v="5"/>
    <x v="0"/>
    <x v="0"/>
  </r>
  <r>
    <s v="3361261483"/>
    <x v="7757"/>
    <s v="MICROEMPRESA"/>
    <x v="2272"/>
    <s v="Em Operação"/>
    <s v="Restaurante, Cafeteria, Bar e Similares"/>
    <s v="36979-000"/>
    <s v="MG"/>
    <x v="328"/>
    <d v="2020-04-03T00:00:00"/>
    <d v="2022-04-03T00:00:00"/>
    <s v="33.612.614/0001-83"/>
    <s v="Restaurante"/>
    <s v="Empresário Individual"/>
    <s v=" - "/>
    <x v="2"/>
    <x v="0"/>
    <x v="0"/>
  </r>
  <r>
    <s v="3360555282"/>
    <x v="7758"/>
    <s v="EMPRESA DE PEQUENO PORTE"/>
    <x v="2430"/>
    <s v="Em Operação"/>
    <s v="Restaurante, Cafeteria, Bar e Similares"/>
    <s v="05422-002"/>
    <s v="SP"/>
    <x v="5"/>
    <d v="2020-05-15T00:00:00"/>
    <d v="2022-05-15T00:00:00"/>
    <s v="33.605.552/0001-82"/>
    <s v="Restaurante"/>
    <s v="Empresa Individual de Responsabilidade Limitada (de Natureza Empresária)"/>
    <s v=" - "/>
    <x v="0"/>
    <x v="0"/>
    <x v="0"/>
  </r>
  <r>
    <s v="3360025733"/>
    <x v="7759"/>
    <s v="MICROEMPRESA"/>
    <x v="2430"/>
    <s v="Em Operação"/>
    <s v="Restaurante, Cafeteria, Bar e Similares"/>
    <s v="64046-350"/>
    <s v="PI"/>
    <x v="219"/>
    <d v="2020-06-29T00:00:00"/>
    <d v="2022-06-29T00:00:00"/>
    <s v="33.600.257/0001-33"/>
    <s v="Restaurante"/>
    <s v="Empresário (Individual)"/>
    <s v=" - "/>
    <x v="0"/>
    <x v="0"/>
    <x v="0"/>
  </r>
  <r>
    <s v="3359754775"/>
    <x v="7760"/>
    <s v="MICROEMPRESA"/>
    <x v="2430"/>
    <s v="Em Operação"/>
    <s v="Restaurante, Cafeteria, Bar e Similares"/>
    <s v="35420-000"/>
    <s v="MG"/>
    <x v="330"/>
    <d v="2020-06-18T00:00:00"/>
    <d v="2022-06-18T00:00:00"/>
    <s v="33.597.547/0001-75"/>
    <s v="Restaurante"/>
    <s v="Sociedade Empresária Limitada"/>
    <s v="Inglês|Espanhol"/>
    <x v="4"/>
    <x v="12"/>
    <x v="2"/>
  </r>
  <r>
    <s v="3359605807"/>
    <x v="7761"/>
    <s v="MICROEMPRESA"/>
    <x v="2430"/>
    <s v="Em Operação"/>
    <s v="Restaurante, Cafeteria, Bar e Similares"/>
    <s v="15685-000"/>
    <s v="SP"/>
    <x v="270"/>
    <d v="2020-04-29T00:00:00"/>
    <d v="2022-04-29T00:00:00"/>
    <s v="33.596.058/0001-07"/>
    <s v="Similar"/>
    <s v="Sociedade Empresária Limitada"/>
    <s v=" - "/>
    <x v="2"/>
    <x v="0"/>
    <x v="0"/>
  </r>
  <r>
    <s v="3358061250"/>
    <x v="7762"/>
    <s v="MICROEMPRESA"/>
    <x v="2404"/>
    <s v="Em Operação"/>
    <s v="Restaurante, Cafeteria, Bar e Similares"/>
    <s v="23870-000"/>
    <s v="RJ"/>
    <x v="1170"/>
    <d v="2020-06-24T00:00:00"/>
    <d v="2022-06-24T00:00:00"/>
    <s v="33.580.612/0001-50"/>
    <s v="Restaurante"/>
    <s v="Empresário Individual"/>
    <s v=" - "/>
    <x v="0"/>
    <x v="0"/>
    <x v="0"/>
  </r>
  <r>
    <s v="3357660584"/>
    <x v="7763"/>
    <s v="MICROEMPRESA"/>
    <x v="2404"/>
    <s v="Em Operação"/>
    <s v="Restaurante, Cafeteria, Bar e Similares"/>
    <s v="62840-000"/>
    <s v="CE"/>
    <x v="1162"/>
    <d v="2020-06-15T00:00:00"/>
    <d v="2022-06-15T00:00:00"/>
    <s v="33.576.605/0001-84"/>
    <s v="Restaurante"/>
    <s v="Empresário (Individual)"/>
    <s v="Português"/>
    <x v="0"/>
    <x v="1"/>
    <x v="1"/>
  </r>
  <r>
    <s v="3356228700"/>
    <x v="7764"/>
    <s v="MICROEMPRESA"/>
    <x v="2344"/>
    <s v="Em Operação"/>
    <s v="Restaurante, Cafeteria, Bar e Similares"/>
    <s v="37653-000"/>
    <s v="MG"/>
    <x v="310"/>
    <d v="2020-05-18T00:00:00"/>
    <d v="2022-05-18T00:00:00"/>
    <s v="33.562.287/0001-00"/>
    <s v="Similar"/>
    <s v="Empresário Individual"/>
    <s v=" - "/>
    <x v="0"/>
    <x v="0"/>
    <x v="0"/>
  </r>
  <r>
    <s v="3352782707"/>
    <x v="7765"/>
    <s v="MICROEMPRESA"/>
    <x v="2345"/>
    <s v="Em Implantação"/>
    <s v="Restaurante, Cafeteria, Bar e Similares"/>
    <s v="13825-000"/>
    <s v="SP"/>
    <x v="205"/>
    <d v="2020-06-29T00:00:00"/>
    <d v="2022-06-29T00:00:00"/>
    <s v="33.527.827/0001-07"/>
    <s v="Bar"/>
    <s v="Empresário Individual"/>
    <s v=" - "/>
    <x v="0"/>
    <x v="0"/>
    <x v="0"/>
  </r>
  <r>
    <s v="3351375016"/>
    <x v="7766"/>
    <s v="MICROEMPRESA"/>
    <x v="2276"/>
    <s v="Em Operação"/>
    <s v="Restaurante, Cafeteria, Bar e Similares"/>
    <s v="35500-005"/>
    <s v="MG"/>
    <x v="307"/>
    <d v="2020-05-05T00:00:00"/>
    <d v="2022-05-05T00:00:00"/>
    <s v="33.513.750/0001-16"/>
    <s v="Restaurante"/>
    <s v="Sociedade Empresária Limitada"/>
    <s v=" - "/>
    <x v="0"/>
    <x v="0"/>
    <x v="0"/>
  </r>
  <r>
    <s v="3351201598"/>
    <x v="7767"/>
    <s v="MICROEMPRESA"/>
    <x v="2276"/>
    <s v="Em Operação"/>
    <s v="Restaurante, Cafeteria, Bar e Similares"/>
    <s v="88780-000"/>
    <s v="SC"/>
    <x v="127"/>
    <d v="2020-06-09T00:00:00"/>
    <d v="2022-06-09T00:00:00"/>
    <s v="33.512.015/0001-98"/>
    <s v="Similar"/>
    <s v="Sociedade Empresária Limitada"/>
    <s v=" - "/>
    <x v="0"/>
    <x v="0"/>
    <x v="0"/>
  </r>
  <r>
    <s v="3351158805"/>
    <x v="7768"/>
    <s v="MICROEMPRESA"/>
    <x v="2276"/>
    <s v="Em Operação"/>
    <s v="Restaurante, Cafeteria, Bar e Similares"/>
    <s v="25954-000"/>
    <s v="RJ"/>
    <x v="30"/>
    <d v="2020-05-15T00:00:00"/>
    <d v="2022-05-15T00:00:00"/>
    <s v="33.511.588/0001-05"/>
    <s v="Restaurante"/>
    <s v="Sociedade Empresária Limitada"/>
    <s v=" - "/>
    <x v="0"/>
    <x v="13"/>
    <x v="6"/>
  </r>
  <r>
    <s v="3351158374"/>
    <x v="7769"/>
    <s v="EMPRESA DE PEQUENO PORTE"/>
    <x v="2276"/>
    <s v="Em Operação"/>
    <s v="Restaurante, Cafeteria, Bar e Similares"/>
    <s v="77015-012"/>
    <s v="TO"/>
    <x v="316"/>
    <d v="2020-05-27T00:00:00"/>
    <d v="2022-05-27T00:00:00"/>
    <s v="33.511.583/0001-74"/>
    <s v="Restaurante"/>
    <s v="Sociedade Empresária Limitada"/>
    <s v="Português|Inglês|Espanhol"/>
    <x v="6"/>
    <x v="13"/>
    <x v="8"/>
  </r>
  <r>
    <s v="3348987600"/>
    <x v="7770"/>
    <s v="MICROEMPRESA"/>
    <x v="2414"/>
    <s v="Em Operação"/>
    <s v="Restaurante, Cafeteria, Bar e Similares"/>
    <s v="80420-090"/>
    <s v="PR"/>
    <x v="21"/>
    <d v="2020-06-16T00:00:00"/>
    <d v="2022-06-16T00:00:00"/>
    <s v="33.489.876/0001-00"/>
    <s v="Restaurante"/>
    <s v="Sociedade Empresária Limitada"/>
    <s v=" - "/>
    <x v="6"/>
    <x v="0"/>
    <x v="0"/>
  </r>
  <r>
    <s v="3346061602"/>
    <x v="7771"/>
    <s v="EMPRESA DE PEQUENO PORTE"/>
    <x v="2402"/>
    <s v="Em Operação"/>
    <s v="Restaurante, Cafeteria, Bar e Similares"/>
    <s v="59094-100"/>
    <s v="RN"/>
    <x v="218"/>
    <d v="2020-04-06T00:00:00"/>
    <d v="2022-04-06T00:00:00"/>
    <s v="33.460.616/0001-02"/>
    <s v="Bar"/>
    <s v="Sociedade Empresária Limitada"/>
    <s v=" - "/>
    <x v="0"/>
    <x v="0"/>
    <x v="0"/>
  </r>
  <r>
    <s v="3344945160"/>
    <x v="7772"/>
    <s v="EMPRESA DE PEQUENO PORTE"/>
    <x v="2348"/>
    <s v="Em Operação"/>
    <s v="Restaurante, Cafeteria, Bar e Similares"/>
    <s v="04710-200"/>
    <s v="SP"/>
    <x v="5"/>
    <d v="2020-05-27T00:00:00"/>
    <d v="2022-05-27T00:00:00"/>
    <s v="33.449.451/0001-60"/>
    <s v="Restaurante"/>
    <s v="Empresa Individual de Responsabilidade Limitada (de Natureza Empresária)"/>
    <s v=" - "/>
    <x v="5"/>
    <x v="0"/>
    <x v="0"/>
  </r>
  <r>
    <s v="3344642055"/>
    <x v="6242"/>
    <s v="DEMAIS"/>
    <x v="2348"/>
    <s v="Em Operação"/>
    <s v="Restaurante, Cafeteria, Bar e Similares"/>
    <s v="15400-000"/>
    <s v="SP"/>
    <x v="333"/>
    <d v="2020-06-25T00:00:00"/>
    <d v="2022-06-25T00:00:00"/>
    <s v="33.446.420/0001-55"/>
    <s v="Restaurante"/>
    <s v="Sociedade Empresária Limitada"/>
    <s v=" - "/>
    <x v="5"/>
    <x v="0"/>
    <x v="0"/>
  </r>
  <r>
    <s v="3344065918"/>
    <x v="7773"/>
    <s v="MICROEMPRESA"/>
    <x v="2348"/>
    <s v="Em Operação"/>
    <s v="Restaurante, Cafeteria, Bar e Similares"/>
    <s v="80530-022"/>
    <s v="PR"/>
    <x v="21"/>
    <d v="2020-05-06T00:00:00"/>
    <d v="2022-05-06T00:00:00"/>
    <s v="33.440.659/0001-18"/>
    <s v="Restaurante"/>
    <s v="Sociedade Empresária Limitada"/>
    <s v=" - "/>
    <x v="0"/>
    <x v="1"/>
    <x v="0"/>
  </r>
  <r>
    <s v="3341585532"/>
    <x v="7774"/>
    <s v="MICROEMPRESA"/>
    <x v="2349"/>
    <s v="Em Operação"/>
    <s v="Restaurante, Cafeteria, Bar e Similares"/>
    <s v="24342-420"/>
    <s v="RJ"/>
    <x v="289"/>
    <d v="2020-05-15T00:00:00"/>
    <d v="2022-05-15T00:00:00"/>
    <s v="33.415.855/0001-32"/>
    <s v="Bar"/>
    <s v="Empresário Individual"/>
    <s v=" - "/>
    <x v="0"/>
    <x v="0"/>
    <x v="0"/>
  </r>
  <r>
    <s v="3339838880"/>
    <x v="7775"/>
    <s v="MICROEMPRESA"/>
    <x v="2278"/>
    <s v="Em Operação"/>
    <s v="Restaurante, Cafeteria, Bar e Similares"/>
    <s v="78040-640"/>
    <s v="MT"/>
    <x v="71"/>
    <d v="2020-05-18T00:00:00"/>
    <d v="2022-05-18T00:00:00"/>
    <s v="33.398.388/0001-80"/>
    <s v="Restaurante"/>
    <s v="Empresa Individual de Responsabilidade Limitada (de Natureza Empresária)"/>
    <s v="Inglês"/>
    <x v="2"/>
    <x v="0"/>
    <x v="0"/>
  </r>
  <r>
    <s v="3334467318"/>
    <x v="7776"/>
    <s v="MICROEMPRESA"/>
    <x v="2350"/>
    <s v="Em Operação"/>
    <s v="Restaurante, Cafeteria, Bar e Similares"/>
    <s v="78098-000"/>
    <s v="MT"/>
    <x v="71"/>
    <d v="2020-05-07T00:00:00"/>
    <d v="2022-05-07T00:00:00"/>
    <s v="33.344.673/0001-18"/>
    <s v="Restaurante"/>
    <s v="Empresa Individual de Responsabilidade Limitada (de Natureza Empresária)"/>
    <s v="Português"/>
    <x v="0"/>
    <x v="0"/>
    <x v="0"/>
  </r>
  <r>
    <s v="3331007140"/>
    <x v="7777"/>
    <s v="MICROEMPRESA"/>
    <x v="2281"/>
    <s v="Em Operação"/>
    <s v="Restaurante, Cafeteria, Bar e Similares"/>
    <s v="35430-189"/>
    <s v="MG"/>
    <x v="1029"/>
    <d v="2020-04-16T00:00:00"/>
    <d v="2022-04-16T00:00:00"/>
    <s v="33.310.071/0001-40"/>
    <s v="Bar"/>
    <s v="Sociedade Empresária Limitada"/>
    <s v="Português"/>
    <x v="0"/>
    <x v="1"/>
    <x v="0"/>
  </r>
  <r>
    <s v="3329717940"/>
    <x v="7778"/>
    <s v="EMPRESA DE PEQUENO PORTE"/>
    <x v="2431"/>
    <s v="Em Operação"/>
    <s v="Restaurante, Cafeteria, Bar e Similares"/>
    <s v="59020-150"/>
    <s v="RN"/>
    <x v="218"/>
    <d v="2020-05-13T00:00:00"/>
    <d v="2022-05-13T00:00:00"/>
    <s v="33.297.179/0001-40"/>
    <s v="Restaurante"/>
    <s v="Empresa Individual de Responsabilidade Limitada (de Natureza Empresária)"/>
    <s v="Inglês"/>
    <x v="1"/>
    <x v="0"/>
    <x v="0"/>
  </r>
  <r>
    <s v="3329568266"/>
    <x v="7779"/>
    <s v="MICROEMPRESA"/>
    <x v="2431"/>
    <s v="Em Operação"/>
    <s v="Restaurante, Cafeteria, Bar e Similares"/>
    <s v="62350-000"/>
    <s v="CE"/>
    <x v="755"/>
    <d v="2020-04-02T00:00:00"/>
    <d v="2022-04-02T00:00:00"/>
    <s v="33.295.682/0001-66"/>
    <s v="Restaurante"/>
    <s v="Sociedade Empresária Limitada"/>
    <s v=" - "/>
    <x v="0"/>
    <x v="2"/>
    <x v="0"/>
  </r>
  <r>
    <s v="3329291422"/>
    <x v="7780"/>
    <s v="MICROEMPRESA"/>
    <x v="2352"/>
    <s v="Em Operação"/>
    <s v="Restaurante, Cafeteria, Bar e Similares"/>
    <s v="88802-300"/>
    <s v="SC"/>
    <x v="63"/>
    <d v="2020-04-07T00:00:00"/>
    <d v="2022-04-07T00:00:00"/>
    <s v="33.292.914/0001-22"/>
    <s v="Restaurante"/>
    <s v="Sociedade Empresária Limitada"/>
    <s v=" - "/>
    <x v="5"/>
    <x v="4"/>
    <x v="13"/>
  </r>
  <r>
    <s v="3326951018"/>
    <x v="7781"/>
    <s v="EMPRESA DE PEQUENO PORTE"/>
    <x v="2399"/>
    <s v="Em Operação"/>
    <s v="Restaurante, Cafeteria, Bar e Similares"/>
    <s v="35162-359"/>
    <s v="MG"/>
    <x v="1181"/>
    <d v="2020-05-18T00:00:00"/>
    <d v="2022-05-18T00:00:00"/>
    <s v="33.269.510/0001-18"/>
    <s v="Restaurante"/>
    <s v="Sociedade Empresária Limitada"/>
    <s v="Português"/>
    <x v="0"/>
    <x v="1"/>
    <x v="0"/>
  </r>
  <r>
    <s v="3325517643"/>
    <x v="7782"/>
    <s v="MICROEMPRESA"/>
    <x v="2353"/>
    <s v="Em Operação"/>
    <s v="Restaurante, Cafeteria, Bar e Similares"/>
    <s v="36500-104"/>
    <s v="MG"/>
    <x v="1418"/>
    <d v="2020-04-28T00:00:00"/>
    <d v="2022-04-28T00:00:00"/>
    <s v="33.255.176/0001-43"/>
    <s v="Bar"/>
    <s v="Empresário (Individual)"/>
    <s v="Inglês"/>
    <x v="0"/>
    <x v="5"/>
    <x v="15"/>
  </r>
  <r>
    <s v="3323397285"/>
    <x v="7783"/>
    <s v="MICROEMPRESA"/>
    <x v="2354"/>
    <s v="Em Operação"/>
    <s v="Restaurante, Cafeteria, Bar e Similares"/>
    <s v="37653-000"/>
    <s v="MG"/>
    <x v="310"/>
    <d v="2020-06-18T00:00:00"/>
    <d v="2022-06-18T00:00:00"/>
    <s v="33.233.972/0001-85"/>
    <s v="Restaurante"/>
    <s v="Empresário Individual"/>
    <s v=" - "/>
    <x v="6"/>
    <x v="1"/>
    <x v="0"/>
  </r>
  <r>
    <s v="3322620205"/>
    <x v="7784"/>
    <s v="DEMAIS"/>
    <x v="2355"/>
    <s v="Em Operação"/>
    <s v="Restaurante, Cafeteria, Bar e Similares"/>
    <s v="20511-000"/>
    <s v="RJ"/>
    <x v="111"/>
    <d v="2020-05-12T00:00:00"/>
    <d v="2022-05-12T00:00:00"/>
    <s v="33.226.202/0001-05"/>
    <s v="Restaurante"/>
    <s v="Sociedade Empresária Limitada"/>
    <s v="Inglês"/>
    <x v="6"/>
    <x v="0"/>
    <x v="0"/>
  </r>
  <r>
    <s v="3321930204"/>
    <x v="7785"/>
    <s v="MICROEMPRESA"/>
    <x v="2355"/>
    <s v="Em Operação"/>
    <s v="Restaurante, Cafeteria, Bar e Similares"/>
    <s v="23040-550"/>
    <s v="RJ"/>
    <x v="111"/>
    <d v="2020-05-13T00:00:00"/>
    <d v="2022-05-13T00:00:00"/>
    <s v="33.219.302/0001-04"/>
    <s v="Restaurante"/>
    <s v="Empresário Individual"/>
    <s v=" - "/>
    <x v="0"/>
    <x v="0"/>
    <x v="0"/>
  </r>
  <r>
    <s v="3320419730"/>
    <x v="7786"/>
    <s v="MICROEMPRESA"/>
    <x v="2356"/>
    <s v="Em Operação"/>
    <s v="Restaurante, Cafeteria, Bar e Similares"/>
    <s v="85501-039"/>
    <s v="PR"/>
    <x v="1168"/>
    <d v="2020-04-08T00:00:00"/>
    <d v="2022-04-08T00:00:00"/>
    <s v="33.204.197/0001-30"/>
    <s v="Restaurante"/>
    <s v="Sociedade Empresária Limitada"/>
    <s v=" - "/>
    <x v="5"/>
    <x v="4"/>
    <x v="0"/>
  </r>
  <r>
    <s v="3318048646"/>
    <x v="7787"/>
    <s v="MICROEMPRESA"/>
    <x v="2357"/>
    <s v="Em Operação"/>
    <s v="Restaurante, Cafeteria, Bar e Similares"/>
    <s v="68742-430"/>
    <s v="PA"/>
    <x v="679"/>
    <d v="2020-05-14T00:00:00"/>
    <d v="2022-05-14T00:00:00"/>
    <s v="33.180.486/0001-46"/>
    <s v="Restaurante"/>
    <s v="Empresa Individual de Responsabilidade Limitada (de Natureza Empresária)"/>
    <s v=" - "/>
    <x v="2"/>
    <x v="4"/>
    <x v="0"/>
  </r>
  <r>
    <s v="3315907802"/>
    <x v="7788"/>
    <s v="MICROEMPRESA"/>
    <x v="2283"/>
    <s v="Em Operação"/>
    <s v="Restaurante, Cafeteria, Bar e Similares"/>
    <s v="78045-420"/>
    <s v="MT"/>
    <x v="71"/>
    <d v="2020-05-06T00:00:00"/>
    <d v="2022-05-06T00:00:00"/>
    <s v="33.159.078/0001-02"/>
    <s v="Cafeteria"/>
    <s v="Empresário Individual"/>
    <s v=" - "/>
    <x v="7"/>
    <x v="0"/>
    <x v="0"/>
  </r>
  <r>
    <s v="3314987464"/>
    <x v="7789"/>
    <s v="MICROEMPRESA"/>
    <x v="2413"/>
    <s v="Em Operação"/>
    <s v="Restaurante, Cafeteria, Bar e Similares"/>
    <s v="58039-010"/>
    <s v="PB"/>
    <x v="28"/>
    <d v="2020-05-14T00:00:00"/>
    <d v="2022-05-14T00:00:00"/>
    <s v="33.149.874/0001-64"/>
    <s v="Restaurante"/>
    <s v="Empresa Individual de Responsabilidade Limitada (de Natureza Empresária)"/>
    <s v=" - "/>
    <x v="0"/>
    <x v="0"/>
    <x v="0"/>
  </r>
  <r>
    <s v="3313388367"/>
    <x v="7790"/>
    <s v="EMPRESA DE PEQUENO PORTE"/>
    <x v="2284"/>
    <s v="Em Operação"/>
    <s v="Restaurante, Cafeteria, Bar e Similares"/>
    <s v="09041-040"/>
    <s v="SP"/>
    <x v="1351"/>
    <d v="2020-06-01T00:00:00"/>
    <d v="2022-06-01T00:00:00"/>
    <s v="33.133.883/0001-67"/>
    <s v="Restaurante"/>
    <s v="Sociedade Empresária Limitada"/>
    <s v=" - "/>
    <x v="5"/>
    <x v="0"/>
    <x v="0"/>
  </r>
  <r>
    <s v="3313038802"/>
    <x v="7791"/>
    <s v="MICROEMPRESA"/>
    <x v="2284"/>
    <s v="Em Operação"/>
    <s v="Restaurante, Cafeteria, Bar e Similares"/>
    <s v="12460-000"/>
    <s v="SP"/>
    <x v="505"/>
    <d v="2020-06-09T00:00:00"/>
    <d v="2022-06-09T00:00:00"/>
    <s v="33.130.388/0001-02"/>
    <s v="Restaurante"/>
    <s v="Empresário (Individual)"/>
    <s v=" - "/>
    <x v="0"/>
    <x v="0"/>
    <x v="0"/>
  </r>
  <r>
    <s v="3313008059"/>
    <x v="7792"/>
    <s v="MICROEMPRESA"/>
    <x v="2284"/>
    <s v="Em Operação"/>
    <s v="Restaurante, Cafeteria, Bar e Similares"/>
    <s v="74455-227"/>
    <s v="GO"/>
    <x v="11"/>
    <d v="2020-05-13T00:00:00"/>
    <d v="2022-05-13T00:00:00"/>
    <s v="33.130.080/0001-59"/>
    <s v="Similar"/>
    <s v="Empresa Individual de Responsabilidade Limitada (de Natureza Empresária)"/>
    <s v=" - "/>
    <x v="0"/>
    <x v="1"/>
    <x v="0"/>
  </r>
  <r>
    <s v="3311265122"/>
    <x v="7793"/>
    <s v="MICROEMPRESA"/>
    <x v="2398"/>
    <s v="Em Operação"/>
    <s v="Restaurante, Cafeteria, Bar e Similares"/>
    <s v="64049-410"/>
    <s v="PI"/>
    <x v="219"/>
    <d v="2020-04-01T00:00:00"/>
    <d v="2022-04-01T00:00:00"/>
    <s v="33.112.651/0001-22"/>
    <s v="Restaurante"/>
    <s v="Empresário Individual"/>
    <s v="Português"/>
    <x v="0"/>
    <x v="0"/>
    <x v="0"/>
  </r>
  <r>
    <s v="3310966306"/>
    <x v="7794"/>
    <s v="MICROEMPRESA"/>
    <x v="2285"/>
    <s v="Em Implantação"/>
    <s v="Restaurante, Cafeteria, Bar e Similares"/>
    <s v="16920-000"/>
    <s v="SP"/>
    <x v="1628"/>
    <d v="2020-04-07T00:00:00"/>
    <d v="2022-04-07T00:00:00"/>
    <s v="33.109.663/0001-06"/>
    <s v="Similar"/>
    <s v="Empresário Individual"/>
    <s v="Português"/>
    <x v="0"/>
    <x v="1"/>
    <x v="0"/>
  </r>
  <r>
    <s v="2437259555"/>
    <x v="7795"/>
    <s v="MICROEMPRESA"/>
    <x v="2396"/>
    <s v="Em Operação"/>
    <s v="Restaurante, Cafeteria, Bar e Similares"/>
    <s v="46930-000"/>
    <s v="BA"/>
    <x v="106"/>
    <d v="2019-10-23T00:00:00"/>
    <d v="2021-10-23T00:00:00"/>
    <s v="24.372.595/0002-55"/>
    <s v="Restaurante"/>
    <s v="Sociedade Empresária Limitada"/>
    <s v=" - "/>
    <x v="0"/>
    <x v="1"/>
    <x v="0"/>
  </r>
  <r>
    <s v="3310264972"/>
    <x v="7796"/>
    <s v="MICROEMPRESA"/>
    <x v="2285"/>
    <s v="Em Operação"/>
    <s v="Restaurante, Cafeteria, Bar e Similares"/>
    <s v="69053-138"/>
    <s v="AM"/>
    <x v="277"/>
    <d v="2020-04-09T00:00:00"/>
    <d v="2022-04-09T00:00:00"/>
    <s v="33.102.649/0001-72"/>
    <s v="Bar"/>
    <s v="Sociedade Empresária Limitada"/>
    <s v="Inglês|Espanhol"/>
    <x v="0"/>
    <x v="0"/>
    <x v="0"/>
  </r>
  <r>
    <s v="3307613309"/>
    <x v="7797"/>
    <s v="MICROEMPRESA"/>
    <x v="2389"/>
    <s v="Em Operação"/>
    <s v="Restaurante, Cafeteria, Bar e Similares"/>
    <s v="30441-090"/>
    <s v="MG"/>
    <x v="2"/>
    <d v="2020-04-17T00:00:00"/>
    <d v="2022-04-17T00:00:00"/>
    <s v="33.076.133/0001-09"/>
    <s v="Similar"/>
    <s v="Empresário (Individual)"/>
    <s v=" - "/>
    <x v="0"/>
    <x v="1"/>
    <x v="0"/>
  </r>
  <r>
    <s v="3233773268"/>
    <x v="7798"/>
    <s v="MICROEMPRESA"/>
    <x v="2381"/>
    <s v="Em Operação"/>
    <s v="Restaurante, Cafeteria, Bar e Similares"/>
    <s v="11990-000"/>
    <s v="SP"/>
    <x v="67"/>
    <d v="2019-10-10T00:00:00"/>
    <d v="2021-10-10T00:00:00"/>
    <s v="32.337.732/0001-68"/>
    <s v="Similar"/>
    <s v="Empresário Individual"/>
    <s v=" - "/>
    <x v="6"/>
    <x v="0"/>
    <x v="0"/>
  </r>
  <r>
    <s v="3246539972"/>
    <x v="7799"/>
    <s v="MICROEMPRESA"/>
    <x v="2375"/>
    <s v="Em Operação"/>
    <s v="Restaurante, Cafeteria, Bar e Similares"/>
    <s v="15570-000"/>
    <s v="SP"/>
    <x v="993"/>
    <d v="2019-11-22T00:00:00"/>
    <d v="2021-11-22T00:00:00"/>
    <s v="32.465.399/0001-72"/>
    <s v="Similar"/>
    <s v="Empresário Individual"/>
    <s v=" - "/>
    <x v="0"/>
    <x v="1"/>
    <x v="0"/>
  </r>
  <r>
    <s v="3250390570"/>
    <x v="7800"/>
    <s v="MICROEMPRESA"/>
    <x v="2373"/>
    <s v="Em Operação"/>
    <s v="Restaurante, Cafeteria, Bar e Similares"/>
    <s v="88514-890"/>
    <s v="SC"/>
    <x v="117"/>
    <d v="2019-12-02T00:00:00"/>
    <d v="2021-12-02T00:00:00"/>
    <s v="32.503.905/0001-70"/>
    <s v="Similar"/>
    <s v="Empresário Individual"/>
    <s v=" - "/>
    <x v="0"/>
    <x v="0"/>
    <x v="0"/>
  </r>
  <r>
    <s v="3260201471"/>
    <x v="7801"/>
    <s v="MICROEMPRESA"/>
    <x v="2370"/>
    <s v="Em Operação"/>
    <s v="Restaurante, Cafeteria, Bar e Similares"/>
    <s v="66083-200"/>
    <s v="PA"/>
    <x v="428"/>
    <d v="2019-12-17T00:00:00"/>
    <d v="2021-12-17T00:00:00"/>
    <s v="32.602.014/0001-71"/>
    <s v="Restaurante"/>
    <s v="Empresário Individual"/>
    <s v="Português"/>
    <x v="0"/>
    <x v="5"/>
    <x v="0"/>
  </r>
  <r>
    <s v="3260465565"/>
    <x v="7802"/>
    <s v="MICROEMPRESA"/>
    <x v="2370"/>
    <s v="Em Operação"/>
    <s v="Restaurante, Cafeteria, Bar e Similares"/>
    <s v="64222-000"/>
    <s v="PI"/>
    <x v="774"/>
    <d v="2019-12-03T00:00:00"/>
    <d v="2021-12-03T00:00:00"/>
    <s v="32.604.655/0001-65"/>
    <s v="Restaurante"/>
    <s v="Sociedade Empresária Limitada"/>
    <s v=" - "/>
    <x v="0"/>
    <x v="0"/>
    <x v="0"/>
  </r>
  <r>
    <s v="3260805610"/>
    <x v="7803"/>
    <s v="MICROEMPRESA"/>
    <x v="2370"/>
    <s v="Em Operação"/>
    <s v="Restaurante, Cafeteria, Bar e Similares"/>
    <s v="36830-000"/>
    <s v="MG"/>
    <x v="498"/>
    <d v="2019-12-02T00:00:00"/>
    <d v="2021-12-02T00:00:00"/>
    <s v="32.608.056/0001-10"/>
    <s v="Restaurante"/>
    <s v="Empresário (Individual)"/>
    <s v="Inglês|Português"/>
    <x v="0"/>
    <x v="1"/>
    <x v="0"/>
  </r>
  <r>
    <s v="3261962677"/>
    <x v="7804"/>
    <s v="MICROEMPRESA"/>
    <x v="2293"/>
    <s v="Em Operação"/>
    <s v="Restaurante, Cafeteria, Bar e Similares"/>
    <s v="88650-000"/>
    <s v="SC"/>
    <x v="168"/>
    <d v="2019-11-21T00:00:00"/>
    <d v="2021-11-21T00:00:00"/>
    <s v="32.619.626/0001-77"/>
    <s v="Restaurante"/>
    <s v="Sociedade Empresária Limitada"/>
    <s v=" - "/>
    <x v="0"/>
    <x v="5"/>
    <x v="3"/>
  </r>
  <r>
    <s v="3263159380"/>
    <x v="7805"/>
    <s v="MICROEMPRESA"/>
    <x v="614"/>
    <s v="Em Operação"/>
    <s v="Restaurante, Cafeteria, Bar e Similares"/>
    <s v="15685-000"/>
    <s v="SP"/>
    <x v="270"/>
    <d v="2019-11-21T00:00:00"/>
    <d v="2021-11-21T00:00:00"/>
    <s v="32.631.593/0001-80"/>
    <s v="Cafeteria"/>
    <s v="Empresário (Individual)"/>
    <s v=" - "/>
    <x v="7"/>
    <x v="1"/>
    <x v="6"/>
  </r>
  <r>
    <s v="3265208812"/>
    <x v="7806"/>
    <s v="MICROEMPRESA"/>
    <x v="2369"/>
    <s v="Em Operação"/>
    <s v="Restaurante, Cafeteria, Bar e Similares"/>
    <s v="68445-000"/>
    <s v="PA"/>
    <x v="1105"/>
    <d v="2019-12-03T00:00:00"/>
    <d v="2021-12-03T00:00:00"/>
    <s v="32.652.088/0001-12"/>
    <s v="Restaurante"/>
    <s v="Empresário Individual"/>
    <s v=" - "/>
    <x v="2"/>
    <x v="0"/>
    <x v="0"/>
  </r>
  <r>
    <s v="3266320921"/>
    <x v="7807"/>
    <s v="MICROEMPRESA"/>
    <x v="2292"/>
    <s v="Em Operação"/>
    <s v="Restaurante, Cafeteria, Bar e Similares"/>
    <s v="18145-105"/>
    <s v="SP"/>
    <x v="322"/>
    <d v="2019-10-14T00:00:00"/>
    <d v="2021-10-14T00:00:00"/>
    <s v="32.663.209/0001-21"/>
    <s v="Similar"/>
    <s v="Sociedade Empresária Limitada"/>
    <s v="Espanhol"/>
    <x v="0"/>
    <x v="6"/>
    <x v="0"/>
  </r>
  <r>
    <s v="3266488906"/>
    <x v="7808"/>
    <s v="MICROEMPRESA"/>
    <x v="2292"/>
    <s v="Em Operação"/>
    <s v="Restaurante, Cafeteria, Bar e Similares"/>
    <s v="13670-000"/>
    <s v="SP"/>
    <x v="144"/>
    <d v="2019-09-30T00:00:00"/>
    <d v="2021-09-30T00:00:00"/>
    <s v="32.664.889/0001-06"/>
    <s v="Bar"/>
    <s v="Empresário Individual"/>
    <s v=" - "/>
    <x v="6"/>
    <x v="0"/>
    <x v="0"/>
  </r>
  <r>
    <s v="3267186765"/>
    <x v="7809"/>
    <s v="MICROEMPRESA"/>
    <x v="2292"/>
    <s v="Em Operação"/>
    <s v="Restaurante, Cafeteria, Bar e Similares"/>
    <s v="96415-200"/>
    <s v="RS"/>
    <x v="1063"/>
    <d v="2019-12-27T00:00:00"/>
    <d v="2021-12-27T00:00:00"/>
    <s v="32.671.867/0001-65"/>
    <s v="Bar"/>
    <s v="Empresário Individual"/>
    <s v=" - "/>
    <x v="2"/>
    <x v="0"/>
    <x v="0"/>
  </r>
  <r>
    <s v="3268354003"/>
    <x v="7810"/>
    <s v="MICROEMPRESA"/>
    <x v="2393"/>
    <s v="Em Operação"/>
    <s v="Restaurante, Cafeteria, Bar e Similares"/>
    <s v="39100-000"/>
    <s v="MG"/>
    <x v="691"/>
    <d v="2019-12-10T00:00:00"/>
    <d v="2021-12-10T00:00:00"/>
    <s v="32.683.540/0001-03"/>
    <s v="Similar"/>
    <s v="Sociedade Empresária Limitada"/>
    <s v=" - "/>
    <x v="2"/>
    <x v="4"/>
    <x v="0"/>
  </r>
  <r>
    <s v="3270807130"/>
    <x v="7811"/>
    <s v="MICROEMPRESA"/>
    <x v="2291"/>
    <s v="Em Operação"/>
    <s v="Restaurante, Cafeteria, Bar e Similares"/>
    <s v="37600-000"/>
    <s v="MG"/>
    <x v="851"/>
    <d v="2019-10-29T00:00:00"/>
    <d v="2021-10-29T00:00:00"/>
    <s v="32.708.071/0001-30"/>
    <s v="Restaurante"/>
    <s v="Empresário (Individual)"/>
    <s v=" - "/>
    <x v="0"/>
    <x v="0"/>
    <x v="0"/>
  </r>
  <r>
    <s v="3271415775"/>
    <x v="7812"/>
    <s v="MICROEMPRESA"/>
    <x v="2291"/>
    <s v="Em Operação"/>
    <s v="Restaurante, Cafeteria, Bar e Similares"/>
    <s v="68447-000"/>
    <s v="PA"/>
    <x v="66"/>
    <d v="2019-12-03T00:00:00"/>
    <d v="2021-12-03T00:00:00"/>
    <s v="32.714.157/0001-75"/>
    <s v="Restaurante"/>
    <s v="Empresário Individual"/>
    <s v=" - "/>
    <x v="2"/>
    <x v="0"/>
    <x v="0"/>
  </r>
  <r>
    <s v="3272108971"/>
    <x v="7813"/>
    <s v="MICROEMPRESA"/>
    <x v="2432"/>
    <s v="Em Operação"/>
    <s v="Restaurante, Cafeteria, Bar e Similares"/>
    <s v="63490-000"/>
    <s v="CE"/>
    <x v="1629"/>
    <d v="2019-10-01T00:00:00"/>
    <d v="2021-10-01T00:00:00"/>
    <s v="32.721.089/0001-71"/>
    <s v="Similar"/>
    <s v="Empresário Individual"/>
    <s v=" - "/>
    <x v="0"/>
    <x v="0"/>
    <x v="0"/>
  </r>
  <r>
    <s v="3272983618"/>
    <x v="7814"/>
    <s v="MICROEMPRESA"/>
    <x v="2432"/>
    <s v="Em Operação"/>
    <s v="Restaurante, Cafeteria, Bar e Similares"/>
    <s v="13183-090"/>
    <s v="SP"/>
    <x v="252"/>
    <d v="2019-12-12T00:00:00"/>
    <d v="2021-12-12T00:00:00"/>
    <s v="32.729.836/0001-18"/>
    <s v="Similar"/>
    <s v="Sociedade Empresária Limitada"/>
    <s v=" - "/>
    <x v="6"/>
    <x v="4"/>
    <x v="0"/>
  </r>
  <r>
    <s v="3275207470"/>
    <x v="7815"/>
    <s v="MICROEMPRESA"/>
    <x v="2385"/>
    <s v="Em Implantação"/>
    <s v="Restaurante, Cafeteria, Bar e Similares"/>
    <s v="62570-000"/>
    <s v="CE"/>
    <x v="1630"/>
    <d v="2019-12-10T00:00:00"/>
    <d v="2021-12-10T00:00:00"/>
    <s v="32.752.074/0001-70"/>
    <s v="Similar"/>
    <s v="Empresário (Individual)"/>
    <s v=" - "/>
    <x v="10"/>
    <x v="0"/>
    <x v="0"/>
  </r>
  <r>
    <s v="3275575781"/>
    <x v="7816"/>
    <s v="MICROEMPRESA"/>
    <x v="2385"/>
    <s v="Em Operação"/>
    <s v="Restaurante, Cafeteria, Bar e Similares"/>
    <s v="79720-000"/>
    <s v="MS"/>
    <x v="731"/>
    <d v="2019-10-01T00:00:00"/>
    <d v="2021-10-01T00:00:00"/>
    <s v="32.755.757/0001-81"/>
    <s v="Bar"/>
    <s v="Empresário Individual"/>
    <s v=" - "/>
    <x v="7"/>
    <x v="0"/>
    <x v="0"/>
  </r>
  <r>
    <s v="3283705547"/>
    <x v="7817"/>
    <s v="MICROEMPRESA"/>
    <x v="2289"/>
    <s v="Em Operação"/>
    <s v="Restaurante, Cafeteria, Bar e Similares"/>
    <s v="13184-668"/>
    <s v="SP"/>
    <x v="252"/>
    <d v="2019-12-16T00:00:00"/>
    <d v="2021-12-16T00:00:00"/>
    <s v="32.837.055/0001-47"/>
    <s v="Similar"/>
    <s v="Empresário (Individual)"/>
    <s v=" - "/>
    <x v="6"/>
    <x v="4"/>
    <x v="0"/>
  </r>
  <r>
    <s v="3285254478"/>
    <x v="7818"/>
    <s v="MICROEMPRESA"/>
    <x v="2395"/>
    <s v="Em Operação"/>
    <s v="Restaurante, Cafeteria, Bar e Similares"/>
    <s v="35830-000"/>
    <s v="MG"/>
    <x v="1631"/>
    <d v="2019-12-04T00:00:00"/>
    <d v="2021-12-04T00:00:00"/>
    <s v="32.852.544/0001-78"/>
    <s v="Restaurante"/>
    <s v="Empresário Individual"/>
    <s v=" - "/>
    <x v="2"/>
    <x v="0"/>
    <x v="0"/>
  </r>
  <r>
    <s v="3287596280"/>
    <x v="7819"/>
    <s v="MICROEMPRESA"/>
    <x v="2364"/>
    <s v="Em Implantação"/>
    <s v="Restaurante, Cafeteria, Bar e Similares"/>
    <s v="60125-045"/>
    <s v="CE"/>
    <x v="267"/>
    <d v="2019-10-31T00:00:00"/>
    <d v="2021-10-31T00:00:00"/>
    <s v="32.875.962/0001-80"/>
    <s v="Bar"/>
    <s v="Empresário (Individual)"/>
    <s v="Inglês"/>
    <x v="0"/>
    <x v="6"/>
    <x v="0"/>
  </r>
  <r>
    <s v="3290826589"/>
    <x v="7820"/>
    <s v="MICROEMPRESA"/>
    <x v="2363"/>
    <s v="Em Operação"/>
    <s v="Restaurante, Cafeteria, Bar e Similares"/>
    <s v="73790-000"/>
    <s v="GO"/>
    <x v="673"/>
    <d v="2019-11-20T00:00:00"/>
    <d v="2021-11-20T00:00:00"/>
    <s v="32.908.265/0001-89"/>
    <s v="Similar"/>
    <s v="Empresário Individual"/>
    <s v="Português"/>
    <x v="0"/>
    <x v="0"/>
    <x v="0"/>
  </r>
  <r>
    <s v="3297306087"/>
    <x v="7821"/>
    <s v="MICROEMPRESA"/>
    <x v="2388"/>
    <s v="Em Operação"/>
    <s v="Restaurante, Cafeteria, Bar e Similares"/>
    <s v="15500-012"/>
    <s v="SP"/>
    <x v="516"/>
    <d v="2019-11-07T00:00:00"/>
    <d v="2021-11-07T00:00:00"/>
    <s v="32.973.060/0001-87"/>
    <s v="Restaurante"/>
    <s v="Empresário (Individual)"/>
    <s v=" - "/>
    <x v="0"/>
    <x v="0"/>
    <x v="0"/>
  </r>
  <r>
    <s v="3300593320"/>
    <x v="7822"/>
    <s v="MICROEMPRESA"/>
    <x v="2360"/>
    <s v="Em Operação"/>
    <s v="Restaurante, Cafeteria, Bar e Similares"/>
    <s v="15580-000"/>
    <s v="SP"/>
    <x v="391"/>
    <d v="2019-12-17T00:00:00"/>
    <d v="2021-12-17T00:00:00"/>
    <s v="33.005.933/0001-20"/>
    <s v="Similar"/>
    <s v="Empresário Individual"/>
    <s v=" - "/>
    <x v="2"/>
    <x v="0"/>
    <x v="0"/>
  </r>
  <r>
    <s v="3300613668"/>
    <x v="7823"/>
    <s v="MICROEMPRESA"/>
    <x v="2360"/>
    <s v="Em Operação"/>
    <s v="Restaurante, Cafeteria, Bar e Similares"/>
    <s v="15580-000"/>
    <s v="SP"/>
    <x v="391"/>
    <d v="2019-12-17T00:00:00"/>
    <d v="2021-12-17T00:00:00"/>
    <s v="33.006.136/0001-68"/>
    <s v="Bar"/>
    <s v="Empresário Individual"/>
    <s v=" - "/>
    <x v="2"/>
    <x v="0"/>
    <x v="0"/>
  </r>
  <r>
    <s v="3301923051"/>
    <x v="7824"/>
    <s v="MICROEMPRESA"/>
    <x v="2359"/>
    <s v="Em Operação"/>
    <s v="Restaurante, Cafeteria, Bar e Similares"/>
    <s v="36788-000"/>
    <s v="MG"/>
    <x v="189"/>
    <d v="2019-11-19T00:00:00"/>
    <d v="2021-11-19T00:00:00"/>
    <s v="33.019.230/0001-51"/>
    <s v="Similar"/>
    <s v="Empresário Individual"/>
    <s v=" - "/>
    <x v="2"/>
    <x v="4"/>
    <x v="1"/>
  </r>
  <r>
    <s v="3307356403"/>
    <x v="7825"/>
    <s v="MICROEMPRESA"/>
    <x v="2389"/>
    <s v="Em Operação"/>
    <s v="Restaurante, Cafeteria, Bar e Similares"/>
    <s v="59076-000"/>
    <s v="RN"/>
    <x v="218"/>
    <d v="2020-05-14T00:00:00"/>
    <d v="2022-05-14T00:00:00"/>
    <s v="33.073.564/0001-03"/>
    <s v="Restaurante"/>
    <s v="Sociedade Empresária Limitada"/>
    <s v=" - "/>
    <x v="6"/>
    <x v="14"/>
    <x v="10"/>
  </r>
  <r>
    <s v="3303669854"/>
    <x v="7826"/>
    <s v="MICROEMPRESA"/>
    <x v="2287"/>
    <s v="Em Operação"/>
    <s v="Restaurante, Cafeteria, Bar e Similares"/>
    <s v="13186-500"/>
    <s v="SP"/>
    <x v="252"/>
    <d v="2019-12-13T00:00:00"/>
    <d v="2021-12-13T00:00:00"/>
    <s v="33.036.698/0001-54"/>
    <s v="Restaurante"/>
    <s v="Sociedade Empresária Limitada"/>
    <s v=" - "/>
    <x v="0"/>
    <x v="0"/>
    <x v="0"/>
  </r>
  <r>
    <s v="3309520179"/>
    <x v="7827"/>
    <s v="MICROEMPRESA"/>
    <x v="2397"/>
    <s v="Em Operação"/>
    <s v="Restaurante, Cafeteria, Bar e Similares"/>
    <s v="36123-000"/>
    <s v="MG"/>
    <x v="1632"/>
    <d v="2019-12-06T00:00:00"/>
    <d v="2021-12-06T00:00:00"/>
    <s v="33.095.201/0001-79"/>
    <s v="Restaurante"/>
    <s v="Empresário Individual"/>
    <s v=" - "/>
    <x v="0"/>
    <x v="0"/>
    <x v="0"/>
  </r>
  <r>
    <s v="3309536795"/>
    <x v="7828"/>
    <s v="MICROEMPRESA"/>
    <x v="2397"/>
    <s v="Em Operação"/>
    <s v="Restaurante, Cafeteria, Bar e Similares"/>
    <s v="65590-000"/>
    <s v="MA"/>
    <x v="263"/>
    <d v="2019-11-18T00:00:00"/>
    <d v="2021-11-18T00:00:00"/>
    <s v="33.095.367/0001-95"/>
    <s v="Restaurante"/>
    <s v="Empresário (Individual)"/>
    <s v=" - "/>
    <x v="0"/>
    <x v="0"/>
    <x v="0"/>
  </r>
  <r>
    <s v="3314677529"/>
    <x v="7829"/>
    <s v="MICROEMPRESA"/>
    <x v="2413"/>
    <s v="Em Operação"/>
    <s v="Restaurante, Cafeteria, Bar e Similares"/>
    <s v="38600-214"/>
    <s v="MG"/>
    <x v="538"/>
    <d v="2019-10-02T00:00:00"/>
    <d v="2021-10-02T00:00:00"/>
    <s v="33.146.775/0001-29"/>
    <s v="Cafeteria"/>
    <s v="Empresa Individual de Responsabilidade Limitada (de Natureza Empresária)"/>
    <s v="Espanhol"/>
    <x v="0"/>
    <x v="0"/>
    <x v="0"/>
  </r>
  <r>
    <s v="3321477708"/>
    <x v="7830"/>
    <s v="EMPRESA DE PEQUENO PORTE"/>
    <x v="2355"/>
    <s v="Em Operação"/>
    <s v="Restaurante, Cafeteria, Bar e Similares"/>
    <s v="37902-314"/>
    <s v="MG"/>
    <x v="344"/>
    <d v="2019-11-13T00:00:00"/>
    <d v="2021-11-13T00:00:00"/>
    <s v="33.214.777/0001-08"/>
    <s v="Restaurante"/>
    <s v="Sociedade Empresária Limitada"/>
    <s v=" - "/>
    <x v="0"/>
    <x v="7"/>
    <x v="1"/>
  </r>
  <r>
    <s v="3322668548"/>
    <x v="7831"/>
    <s v="MICROEMPRESA"/>
    <x v="2355"/>
    <s v="Em Operação"/>
    <s v="Restaurante, Cafeteria, Bar e Similares"/>
    <s v="37590-000"/>
    <s v="MG"/>
    <x v="1203"/>
    <d v="2019-11-12T00:00:00"/>
    <d v="2021-11-12T00:00:00"/>
    <s v="33.226.685/0001-48"/>
    <s v="Restaurante"/>
    <s v="Empresário (Individual)"/>
    <s v=" - "/>
    <x v="0"/>
    <x v="0"/>
    <x v="0"/>
  </r>
  <r>
    <s v="3326280418"/>
    <x v="7832"/>
    <s v="MICROEMPRESA"/>
    <x v="2399"/>
    <s v="Em Operação"/>
    <s v="Restaurante, Cafeteria, Bar e Similares"/>
    <s v="13183-140"/>
    <s v="SP"/>
    <x v="252"/>
    <d v="2019-12-16T00:00:00"/>
    <d v="2021-12-16T00:00:00"/>
    <s v="33.262.804/0001-18"/>
    <s v="Similar"/>
    <s v="Empresário (Individual)"/>
    <s v=" - "/>
    <x v="0"/>
    <x v="0"/>
    <x v="0"/>
  </r>
  <r>
    <s v="3334485633"/>
    <x v="7833"/>
    <s v="MICROEMPRESA"/>
    <x v="2350"/>
    <s v="Em Operação"/>
    <s v="Restaurante, Cafeteria, Bar e Similares"/>
    <s v="46875-000"/>
    <s v="BA"/>
    <x v="1633"/>
    <d v="2019-11-20T00:00:00"/>
    <d v="2021-11-20T00:00:00"/>
    <s v="33.344.856/0001-33"/>
    <s v="Similar"/>
    <s v="Empresário Individual"/>
    <s v=" - "/>
    <x v="6"/>
    <x v="0"/>
    <x v="0"/>
  </r>
  <r>
    <s v="3334962478"/>
    <x v="7834"/>
    <s v="MICROEMPRESA"/>
    <x v="2400"/>
    <s v="Em Operação"/>
    <s v="Restaurante, Cafeteria, Bar e Similares"/>
    <s v="66821-415"/>
    <s v="PA"/>
    <x v="428"/>
    <d v="2019-10-04T00:00:00"/>
    <d v="2021-10-04T00:00:00"/>
    <s v="33.349.624/0001-78"/>
    <s v="Restaurante"/>
    <s v="Empresário Individual"/>
    <s v=" - "/>
    <x v="0"/>
    <x v="0"/>
    <x v="0"/>
  </r>
  <r>
    <s v="3338471699"/>
    <x v="7835"/>
    <s v="MICROEMPRESA"/>
    <x v="2279"/>
    <s v="Em Operação"/>
    <s v="Restaurante, Cafeteria, Bar e Similares"/>
    <s v="68447-000"/>
    <s v="PA"/>
    <x v="66"/>
    <d v="2019-12-03T00:00:00"/>
    <d v="2021-12-03T00:00:00"/>
    <s v="33.384.716/0001-99"/>
    <s v="Bar"/>
    <s v="Empresa Individual de Responsabilidade Limitada (de Natureza Empresária)"/>
    <s v=" - "/>
    <x v="2"/>
    <x v="0"/>
    <x v="0"/>
  </r>
  <r>
    <s v="3343966022"/>
    <x v="7836"/>
    <s v="MICROEMPRESA"/>
    <x v="2277"/>
    <s v="Em Operação"/>
    <s v="Restaurante, Cafeteria, Bar e Similares"/>
    <s v="11630-000"/>
    <s v="SP"/>
    <x v="115"/>
    <d v="2019-12-05T00:00:00"/>
    <d v="2021-12-05T00:00:00"/>
    <s v="33.439.660/0001-22"/>
    <s v="Restaurante"/>
    <s v="Sociedade Empresária Limitada"/>
    <s v="Inglês"/>
    <x v="6"/>
    <x v="0"/>
    <x v="0"/>
  </r>
  <r>
    <s v="3349737035"/>
    <x v="7837"/>
    <s v="MICROEMPRESA"/>
    <x v="2346"/>
    <s v="Em Operação"/>
    <s v="Restaurante, Cafeteria, Bar e Similares"/>
    <s v="15580-000"/>
    <s v="SP"/>
    <x v="391"/>
    <d v="2019-11-22T00:00:00"/>
    <d v="2021-11-22T00:00:00"/>
    <s v="33.497.370/0001-35"/>
    <s v="Similar"/>
    <s v="Empresário Individual"/>
    <s v=" - "/>
    <x v="6"/>
    <x v="0"/>
    <x v="0"/>
  </r>
  <r>
    <s v="3350859350"/>
    <x v="7838"/>
    <s v="MICROEMPRESA"/>
    <x v="2276"/>
    <s v="Em Operação"/>
    <s v="Restaurante, Cafeteria, Bar e Similares"/>
    <s v="79390-000"/>
    <s v="MS"/>
    <x v="42"/>
    <d v="2019-10-15T00:00:00"/>
    <d v="2021-10-15T00:00:00"/>
    <s v="33.508.593/0001-50"/>
    <s v="Restaurante"/>
    <s v="Empresário Individual"/>
    <s v=" - "/>
    <x v="2"/>
    <x v="0"/>
    <x v="0"/>
  </r>
  <r>
    <s v="3352388373"/>
    <x v="7839"/>
    <s v="MICROEMPRESA"/>
    <x v="2276"/>
    <s v="Em Operação"/>
    <s v="Restaurante, Cafeteria, Bar e Similares"/>
    <s v="11672-030"/>
    <s v="SP"/>
    <x v="258"/>
    <d v="2019-09-30T00:00:00"/>
    <d v="2021-09-30T00:00:00"/>
    <s v="33.523.883/0001-73"/>
    <s v="Bar"/>
    <s v="Empresário (Individual)"/>
    <s v="Alemão|Inglês|Francês|Holandês"/>
    <x v="6"/>
    <x v="13"/>
    <x v="0"/>
  </r>
  <r>
    <s v="3358905150"/>
    <x v="7840"/>
    <s v="MICROEMPRESA"/>
    <x v="2273"/>
    <s v="Em Operação"/>
    <s v="Restaurante, Cafeteria, Bar e Similares"/>
    <s v="11628-222"/>
    <s v="SP"/>
    <x v="256"/>
    <d v="2019-12-03T00:00:00"/>
    <d v="2021-12-03T00:00:00"/>
    <s v="33.589.051/0001-50"/>
    <s v="Similar"/>
    <s v="Empresário (Individual)"/>
    <s v="Inglês"/>
    <x v="5"/>
    <x v="0"/>
    <x v="0"/>
  </r>
  <r>
    <s v="3360078060"/>
    <x v="7841"/>
    <s v="MICROEMPRESA"/>
    <x v="2430"/>
    <s v="Em Operação"/>
    <s v="Restaurante, Cafeteria, Bar e Similares"/>
    <s v="88330-012"/>
    <s v="SC"/>
    <x v="499"/>
    <d v="2019-12-09T00:00:00"/>
    <d v="2021-12-09T00:00:00"/>
    <s v="33.600.780/0001-60"/>
    <s v="Restaurante"/>
    <s v="Empresário (Individual)"/>
    <s v=" - "/>
    <x v="2"/>
    <x v="0"/>
    <x v="0"/>
  </r>
  <r>
    <s v="3360481917"/>
    <x v="7842"/>
    <s v="MICROEMPRESA"/>
    <x v="2430"/>
    <s v="Em Operação"/>
    <s v="Restaurante, Cafeteria, Bar e Similares"/>
    <s v="68447-000"/>
    <s v="PA"/>
    <x v="66"/>
    <d v="2019-12-16T00:00:00"/>
    <d v="2021-12-16T00:00:00"/>
    <s v="33.604.819/0001-17"/>
    <s v="Similar"/>
    <s v="Empresário Individual"/>
    <s v=" - "/>
    <x v="2"/>
    <x v="0"/>
    <x v="0"/>
  </r>
  <r>
    <s v="3360485770"/>
    <x v="7843"/>
    <s v="MICROEMPRESA"/>
    <x v="2430"/>
    <s v="Em Operação"/>
    <s v="Restaurante, Cafeteria, Bar e Similares"/>
    <s v="68109-000"/>
    <s v="PA"/>
    <x v="192"/>
    <d v="2019-11-26T00:00:00"/>
    <d v="2021-11-26T00:00:00"/>
    <s v="33.604.857/0001-70"/>
    <s v="Cafeteria"/>
    <s v="Empresário Individual"/>
    <s v=" - "/>
    <x v="0"/>
    <x v="0"/>
    <x v="0"/>
  </r>
  <r>
    <s v="3364262128"/>
    <x v="7844"/>
    <s v="MICROEMPRESA"/>
    <x v="2270"/>
    <s v="Em Operação"/>
    <s v="Restaurante, Cafeteria, Bar e Similares"/>
    <s v="69934-000"/>
    <s v="AC"/>
    <x v="107"/>
    <d v="2019-11-22T00:00:00"/>
    <d v="2021-11-22T00:00:00"/>
    <s v="33.642.621/0001-28"/>
    <s v="Restaurante"/>
    <s v="Empresa Individual de Responsabilidade Limitada (de Natureza Empresária)"/>
    <s v="Espanhol"/>
    <x v="0"/>
    <x v="1"/>
    <x v="0"/>
  </r>
  <r>
    <s v="3364586753"/>
    <x v="7845"/>
    <s v="MICROEMPRESA"/>
    <x v="2270"/>
    <s v="Em Operação"/>
    <s v="Restaurante, Cafeteria, Bar e Similares"/>
    <s v="13186-372"/>
    <s v="SP"/>
    <x v="252"/>
    <d v="2019-12-13T00:00:00"/>
    <d v="2021-12-13T00:00:00"/>
    <s v="33.645.867/0001-53"/>
    <s v="Similar"/>
    <s v="Empresário (Individual)"/>
    <s v=" - "/>
    <x v="0"/>
    <x v="0"/>
    <x v="0"/>
  </r>
  <r>
    <s v="3365338923"/>
    <x v="7846"/>
    <s v="MICROEMPRESA"/>
    <x v="2269"/>
    <s v="Em Operação"/>
    <s v="Restaurante, Cafeteria, Bar e Similares"/>
    <s v="79240-000"/>
    <s v="MS"/>
    <x v="994"/>
    <d v="2019-09-30T00:00:00"/>
    <d v="2021-09-30T00:00:00"/>
    <s v="33.653.389/0001-23"/>
    <s v="Similar"/>
    <s v="Empresário Individual"/>
    <s v=" - "/>
    <x v="0"/>
    <x v="0"/>
    <x v="0"/>
  </r>
  <r>
    <s v="3367269651"/>
    <x v="7847"/>
    <s v="MICROEMPRESA"/>
    <x v="2406"/>
    <s v="Em Operação"/>
    <s v="Restaurante, Cafeteria, Bar e Similares"/>
    <s v="37640-000"/>
    <s v="MG"/>
    <x v="1"/>
    <d v="2019-11-04T00:00:00"/>
    <d v="2021-11-04T00:00:00"/>
    <s v="33.672.696/0001-51"/>
    <s v="Similar"/>
    <s v="Empresário Individual"/>
    <s v=" - "/>
    <x v="0"/>
    <x v="2"/>
    <x v="0"/>
  </r>
  <r>
    <s v="3372411108"/>
    <x v="7848"/>
    <s v="MICROEMPRESA"/>
    <x v="2407"/>
    <s v="Em Operação"/>
    <s v="Restaurante, Cafeteria, Bar e Similares"/>
    <s v="68445-000"/>
    <s v="PA"/>
    <x v="1105"/>
    <d v="2019-12-18T00:00:00"/>
    <d v="2021-12-18T00:00:00"/>
    <s v="33.724.111/0001-08"/>
    <s v="Similar"/>
    <s v="Empresário Individual"/>
    <s v=" - "/>
    <x v="2"/>
    <x v="0"/>
    <x v="0"/>
  </r>
  <r>
    <s v="3377512406"/>
    <x v="7849"/>
    <s v="MICROEMPRESA"/>
    <x v="2409"/>
    <s v="Em Operação"/>
    <s v="Restaurante, Cafeteria, Bar e Similares"/>
    <s v="68447-000"/>
    <s v="PA"/>
    <x v="66"/>
    <d v="2019-12-16T00:00:00"/>
    <d v="2021-12-16T00:00:00"/>
    <s v="33.775.124/0001-06"/>
    <s v="Similar"/>
    <s v="Empresário Individual"/>
    <s v=" - "/>
    <x v="2"/>
    <x v="0"/>
    <x v="0"/>
  </r>
  <r>
    <s v="3379069312"/>
    <x v="7850"/>
    <s v="MICROEMPRESA"/>
    <x v="2263"/>
    <s v="Em Operação"/>
    <s v="Restaurante, Cafeteria, Bar e Similares"/>
    <s v="68445-000"/>
    <s v="PA"/>
    <x v="1105"/>
    <d v="2019-12-18T00:00:00"/>
    <d v="2021-12-18T00:00:00"/>
    <s v="33.790.693/0001-12"/>
    <s v="Similar"/>
    <s v="Empresário Individual"/>
    <s v=" - "/>
    <x v="2"/>
    <x v="0"/>
    <x v="0"/>
  </r>
  <r>
    <s v="3380773436"/>
    <x v="7851"/>
    <s v="MICROEMPRESA"/>
    <x v="2343"/>
    <s v="Em Operação"/>
    <s v="Restaurante, Cafeteria, Bar e Similares"/>
    <s v="68700-025"/>
    <s v="PA"/>
    <x v="254"/>
    <d v="2019-10-25T00:00:00"/>
    <d v="2021-10-25T00:00:00"/>
    <s v="33.807.734/0001-36"/>
    <s v="Restaurante"/>
    <s v="Empresário Individual"/>
    <s v=" - "/>
    <x v="0"/>
    <x v="0"/>
    <x v="0"/>
  </r>
  <r>
    <s v="3383226702"/>
    <x v="7852"/>
    <s v="MICROEMPRESA"/>
    <x v="2341"/>
    <s v="Em Operação"/>
    <s v="Restaurante, Cafeteria, Bar e Similares"/>
    <s v="35501-241"/>
    <s v="MG"/>
    <x v="307"/>
    <d v="2019-11-11T00:00:00"/>
    <d v="2021-11-11T00:00:00"/>
    <s v="33.832.267/0001-02"/>
    <s v="Similar"/>
    <s v="Sociedade Empresária Limitada"/>
    <s v=" - "/>
    <x v="0"/>
    <x v="1"/>
    <x v="0"/>
  </r>
  <r>
    <s v="3386398349"/>
    <x v="7853"/>
    <s v="MICROEMPRESA"/>
    <x v="2262"/>
    <s v="Em Operação"/>
    <s v="Restaurante, Cafeteria, Bar e Similares"/>
    <s v="79950-000"/>
    <s v="MS"/>
    <x v="1193"/>
    <d v="2019-11-13T00:00:00"/>
    <d v="2021-11-13T00:00:00"/>
    <s v="33.863.983/0001-49"/>
    <s v="Restaurante"/>
    <s v="Sociedade Empresária Limitada"/>
    <s v="Inglês|Espanhol"/>
    <x v="11"/>
    <x v="0"/>
    <x v="0"/>
  </r>
  <r>
    <s v="3389123803"/>
    <x v="7854"/>
    <s v="MICROEMPRESA"/>
    <x v="2260"/>
    <s v="Em Operação"/>
    <s v="Restaurante, Cafeteria, Bar e Similares"/>
    <s v="68447-000"/>
    <s v="PA"/>
    <x v="66"/>
    <d v="2019-12-03T00:00:00"/>
    <d v="2021-12-03T00:00:00"/>
    <s v="33.891.238/0001-03"/>
    <s v="Restaurante"/>
    <s v="Empresário Individual"/>
    <s v=" - "/>
    <x v="2"/>
    <x v="0"/>
    <x v="0"/>
  </r>
  <r>
    <s v="3391541699"/>
    <x v="7855"/>
    <s v="MICROEMPRESA"/>
    <x v="578"/>
    <s v="Em Operação"/>
    <s v="Restaurante, Cafeteria, Bar e Similares"/>
    <s v="13184-494"/>
    <s v="SP"/>
    <x v="252"/>
    <d v="2019-12-13T00:00:00"/>
    <d v="2021-12-13T00:00:00"/>
    <s v="33.915.416/0001-99"/>
    <s v="Cafeteria"/>
    <s v="Sociedade Empresária Limitada"/>
    <s v=" - "/>
    <x v="0"/>
    <x v="3"/>
    <x v="0"/>
  </r>
  <r>
    <s v="3392384085"/>
    <x v="7856"/>
    <s v="EMPRESA DE PEQUENO PORTE"/>
    <x v="578"/>
    <s v="Em Operação"/>
    <s v="Restaurante, Cafeteria, Bar e Similares"/>
    <s v="18305-505"/>
    <s v="SP"/>
    <x v="1634"/>
    <d v="2019-11-22T00:00:00"/>
    <d v="2021-11-22T00:00:00"/>
    <s v="33.923.840/0001-85"/>
    <s v="Bar"/>
    <s v="Empresa Individual de Responsabilidade Limitada (de Natureza Empresária)"/>
    <s v=" - "/>
    <x v="0"/>
    <x v="0"/>
    <x v="0"/>
  </r>
  <r>
    <s v="3392633594"/>
    <x v="7857"/>
    <s v="MICROEMPRESA"/>
    <x v="578"/>
    <s v="Em Operação"/>
    <s v="Restaurante, Cafeteria, Bar e Similares"/>
    <s v="65138-000"/>
    <s v="MA"/>
    <x v="261"/>
    <d v="2019-12-11T00:00:00"/>
    <d v="2021-12-11T00:00:00"/>
    <s v="33.926.335/0001-94"/>
    <s v="Restaurante"/>
    <s v="Sociedade Empresária Limitada"/>
    <s v=" - "/>
    <x v="0"/>
    <x v="1"/>
    <x v="0"/>
  </r>
  <r>
    <s v="3394644518"/>
    <x v="7858"/>
    <s v="MICROEMPRESA"/>
    <x v="2258"/>
    <s v="Em Operação"/>
    <s v="Restaurante, Cafeteria, Bar e Similares"/>
    <s v="28950-000"/>
    <s v="RJ"/>
    <x v="80"/>
    <d v="2019-10-08T00:00:00"/>
    <d v="2021-10-08T00:00:00"/>
    <s v="33.946.445/0001-18"/>
    <s v="Restaurante"/>
    <s v="Sociedade Empresária Limitada"/>
    <s v="Espanhol|Inglês"/>
    <x v="0"/>
    <x v="0"/>
    <x v="0"/>
  </r>
  <r>
    <s v="3400734977"/>
    <x v="7859"/>
    <s v="MICROEMPRESA"/>
    <x v="2337"/>
    <s v="Em Operação"/>
    <s v="Restaurante, Cafeteria, Bar e Similares"/>
    <s v="36788-000"/>
    <s v="MG"/>
    <x v="189"/>
    <d v="2019-11-21T00:00:00"/>
    <d v="2021-11-21T00:00:00"/>
    <s v="34.007.349/0001-77"/>
    <s v="Cafeteria"/>
    <s v="Empresário Individual"/>
    <s v=" - "/>
    <x v="0"/>
    <x v="1"/>
    <x v="0"/>
  </r>
  <r>
    <s v="3401169907"/>
    <x v="7860"/>
    <s v="MICROEMPRESA"/>
    <x v="2337"/>
    <s v="Em Operação"/>
    <s v="Restaurante, Cafeteria, Bar e Similares"/>
    <s v="79300-004"/>
    <s v="MS"/>
    <x v="81"/>
    <d v="2019-10-15T00:00:00"/>
    <d v="2021-10-15T00:00:00"/>
    <s v="34.011.699/0001-07"/>
    <s v="Bar"/>
    <s v="Empresário Individual"/>
    <s v=" - "/>
    <x v="0"/>
    <x v="0"/>
    <x v="0"/>
  </r>
  <r>
    <s v="3401333566"/>
    <x v="7861"/>
    <s v="MICROEMPRESA"/>
    <x v="2337"/>
    <s v="Em Operação"/>
    <s v="Restaurante, Cafeteria, Bar e Similares"/>
    <s v="59600-485"/>
    <s v="RN"/>
    <x v="273"/>
    <d v="2019-11-13T00:00:00"/>
    <d v="2021-11-13T00:00:00"/>
    <s v="34.013.335/0001-66"/>
    <s v="Restaurante"/>
    <s v="Empresário Individual"/>
    <s v="Inglês"/>
    <x v="0"/>
    <x v="0"/>
    <x v="0"/>
  </r>
  <r>
    <s v="3403936885"/>
    <x v="7862"/>
    <s v="MICROEMPRESA"/>
    <x v="2256"/>
    <s v="Em Operação"/>
    <s v="Restaurante, Cafeteria, Bar e Similares"/>
    <s v="93945-000"/>
    <s v="RS"/>
    <x v="1635"/>
    <d v="2019-10-08T00:00:00"/>
    <d v="2021-10-08T00:00:00"/>
    <s v="34.039.368/0001-85"/>
    <s v="Cafeteria"/>
    <s v="Empresário Individual"/>
    <s v="Alemão"/>
    <x v="3"/>
    <x v="1"/>
    <x v="0"/>
  </r>
  <r>
    <s v="3406114091"/>
    <x v="7863"/>
    <s v="EMPRESA DE PEQUENO PORTE"/>
    <x v="2336"/>
    <s v="Em Operação"/>
    <s v="Restaurante, Cafeteria, Bar e Similares"/>
    <s v="18145-002"/>
    <s v="SP"/>
    <x v="322"/>
    <d v="2019-11-25T00:00:00"/>
    <d v="2021-11-25T00:00:00"/>
    <s v="34.061.140/0001-91"/>
    <s v="Restaurante"/>
    <s v="Sociedade Empresária Limitada"/>
    <s v=" - "/>
    <x v="6"/>
    <x v="13"/>
    <x v="4"/>
  </r>
  <r>
    <s v="3406348818"/>
    <x v="7864"/>
    <s v="MICROEMPRESA"/>
    <x v="2336"/>
    <s v="Em Operação"/>
    <s v="Restaurante, Cafeteria, Bar e Similares"/>
    <s v="78565-000"/>
    <s v="MT"/>
    <x v="1636"/>
    <d v="2019-11-21T00:00:00"/>
    <d v="2021-11-21T00:00:00"/>
    <s v="34.063.488/0001-18"/>
    <s v="Restaurante"/>
    <s v="Empresário Individual"/>
    <s v="Português"/>
    <x v="2"/>
    <x v="4"/>
    <x v="0"/>
  </r>
  <r>
    <s v="3413237716"/>
    <x v="7865"/>
    <s v="MICROEMPRESA"/>
    <x v="2253"/>
    <s v="Em Operação"/>
    <s v="Restaurante, Cafeteria, Bar e Similares"/>
    <s v="88509-070"/>
    <s v="SC"/>
    <x v="117"/>
    <d v="2019-12-04T00:00:00"/>
    <d v="2021-12-04T00:00:00"/>
    <s v="34.132.377/0001-16"/>
    <s v="Similar"/>
    <s v="Sociedade Empresária Limitada"/>
    <s v=" - "/>
    <x v="0"/>
    <x v="0"/>
    <x v="0"/>
  </r>
  <r>
    <s v="3414156277"/>
    <x v="7866"/>
    <s v="MICROEMPRESA"/>
    <x v="2334"/>
    <s v="Em Implantação"/>
    <s v="Restaurante, Cafeteria, Bar e Similares"/>
    <s v="36979-000"/>
    <s v="MG"/>
    <x v="328"/>
    <d v="2019-10-10T00:00:00"/>
    <d v="2021-10-10T00:00:00"/>
    <s v="34.141.562/0001-77"/>
    <s v="Cafeteria"/>
    <s v="Sociedade Empresária Limitada"/>
    <s v="Português|Inglês"/>
    <x v="0"/>
    <x v="1"/>
    <x v="0"/>
  </r>
  <r>
    <s v="3417066754"/>
    <x v="7867"/>
    <s v="MICROEMPRESA"/>
    <x v="2418"/>
    <s v="Em Operação"/>
    <s v="Restaurante, Cafeteria, Bar e Similares"/>
    <s v="68109-000"/>
    <s v="PA"/>
    <x v="192"/>
    <d v="2019-11-26T00:00:00"/>
    <d v="2021-11-26T00:00:00"/>
    <s v="34.170.667/0001-54"/>
    <s v="Restaurante"/>
    <s v="Empresário Individual"/>
    <s v=" - "/>
    <x v="2"/>
    <x v="0"/>
    <x v="0"/>
  </r>
  <r>
    <s v="3423097339"/>
    <x v="7868"/>
    <s v="DEMAIS"/>
    <x v="2252"/>
    <s v="Em Implantação"/>
    <s v="Restaurante, Cafeteria, Bar e Similares"/>
    <s v="13295-000"/>
    <s v="SP"/>
    <x v="135"/>
    <d v="2019-11-01T00:00:00"/>
    <d v="2021-11-01T00:00:00"/>
    <s v="34.230.973/0001-39"/>
    <s v="Bar"/>
    <s v="Sociedade Empresária Limitada"/>
    <s v=" - "/>
    <x v="0"/>
    <x v="0"/>
    <x v="0"/>
  </r>
  <r>
    <s v="3427592378"/>
    <x v="7869"/>
    <s v="MICROEMPRESA"/>
    <x v="2329"/>
    <s v="Em Operação"/>
    <s v="Restaurante, Cafeteria, Bar e Similares"/>
    <s v="68109-000"/>
    <s v="PA"/>
    <x v="192"/>
    <d v="2019-11-26T00:00:00"/>
    <d v="2021-11-26T00:00:00"/>
    <s v="34.275.923/0001-78"/>
    <s v="Restaurante"/>
    <s v="Empresário Individual"/>
    <s v=" - "/>
    <x v="2"/>
    <x v="1"/>
    <x v="0"/>
  </r>
  <r>
    <s v="3427660865"/>
    <x v="7870"/>
    <s v="MICROEMPRESA"/>
    <x v="2329"/>
    <s v="Em Operação"/>
    <s v="Restaurante, Cafeteria, Bar e Similares"/>
    <s v="79440-000"/>
    <s v="MS"/>
    <x v="1329"/>
    <d v="2019-10-18T00:00:00"/>
    <d v="2021-10-18T00:00:00"/>
    <s v="34.276.608/0001-65"/>
    <s v="Similar"/>
    <s v="Empresário Individual"/>
    <s v=" - "/>
    <x v="2"/>
    <x v="0"/>
    <x v="0"/>
  </r>
  <r>
    <s v="3428503536"/>
    <x v="7871"/>
    <s v="MICROEMPRESA"/>
    <x v="2329"/>
    <s v="Em Operação"/>
    <s v="Restaurante, Cafeteria, Bar e Similares"/>
    <s v="11660-020"/>
    <s v="SP"/>
    <x v="258"/>
    <d v="2019-12-04T00:00:00"/>
    <d v="2021-12-04T00:00:00"/>
    <s v="34.285.035/0001-36"/>
    <s v="Cafeteria"/>
    <s v="Empresário Individual"/>
    <s v=" - "/>
    <x v="0"/>
    <x v="3"/>
    <x v="0"/>
  </r>
  <r>
    <s v="3431570097"/>
    <x v="7872"/>
    <s v="MICROEMPRESA"/>
    <x v="2249"/>
    <s v="Em Operação"/>
    <s v="Restaurante, Cafeteria, Bar e Similares"/>
    <s v="36325-000"/>
    <s v="MG"/>
    <x v="213"/>
    <d v="2019-11-11T00:00:00"/>
    <d v="2021-11-11T00:00:00"/>
    <s v="34.315.700/0001-97"/>
    <s v="Bar"/>
    <s v="Empresário (Individual)"/>
    <s v=" - "/>
    <x v="5"/>
    <x v="4"/>
    <x v="3"/>
  </r>
  <r>
    <s v="3434626180"/>
    <x v="7873"/>
    <s v="MICROEMPRESA"/>
    <x v="2327"/>
    <s v="Em Operação"/>
    <s v="Restaurante, Cafeteria, Bar e Similares"/>
    <s v="68380-000"/>
    <s v="PA"/>
    <x v="1050"/>
    <d v="2019-10-17T00:00:00"/>
    <d v="2021-10-17T00:00:00"/>
    <s v="34.346.261/0001-80"/>
    <s v="Restaurante"/>
    <s v="Empresário Individual"/>
    <s v=" - "/>
    <x v="0"/>
    <x v="0"/>
    <x v="0"/>
  </r>
  <r>
    <s v="3437634566"/>
    <x v="7874"/>
    <s v="MICROEMPRESA"/>
    <x v="2216"/>
    <s v="Em Operação"/>
    <s v="Restaurante, Cafeteria, Bar e Similares"/>
    <s v="15580-000"/>
    <s v="SP"/>
    <x v="391"/>
    <d v="2019-12-17T00:00:00"/>
    <d v="2021-12-17T00:00:00"/>
    <s v="34.376.345/0001-66"/>
    <s v="Similar"/>
    <s v="Empresário (Individual)"/>
    <s v=" - "/>
    <x v="2"/>
    <x v="0"/>
    <x v="0"/>
  </r>
  <r>
    <s v="3439184233"/>
    <x v="7875"/>
    <s v="MICROEMPRESA"/>
    <x v="2433"/>
    <s v="Em Operação"/>
    <s v="Restaurante, Cafeteria, Bar e Similares"/>
    <s v="19190-000"/>
    <s v="SP"/>
    <x v="1637"/>
    <d v="2019-11-01T00:00:00"/>
    <d v="2021-11-01T00:00:00"/>
    <s v="34.391.842/0001-33"/>
    <s v="Restaurante"/>
    <s v="Empresário Individual"/>
    <s v=" - "/>
    <x v="0"/>
    <x v="0"/>
    <x v="0"/>
  </r>
  <r>
    <s v="3439291312"/>
    <x v="7876"/>
    <s v="MICROEMPRESA"/>
    <x v="2433"/>
    <s v="Em Operação"/>
    <s v="Restaurante, Cafeteria, Bar e Similares"/>
    <s v="64224-000"/>
    <s v="PI"/>
    <x v="667"/>
    <d v="2019-11-12T00:00:00"/>
    <d v="2021-11-12T00:00:00"/>
    <s v="34.392.913/0001-12"/>
    <s v="Restaurante"/>
    <s v="Empresário Individual"/>
    <s v=" - "/>
    <x v="0"/>
    <x v="5"/>
    <x v="3"/>
  </r>
  <r>
    <s v="3439380753"/>
    <x v="7877"/>
    <s v="MICROEMPRESA"/>
    <x v="2433"/>
    <s v="Em Operação"/>
    <s v="Restaurante, Cafeteria, Bar e Similares"/>
    <s v="78132-993"/>
    <s v="MT"/>
    <x v="1155"/>
    <d v="2019-11-04T00:00:00"/>
    <d v="2021-11-04T00:00:00"/>
    <s v="34.393.807/0001-53"/>
    <s v="Restaurante"/>
    <s v="Empresa Individual de Responsabilidade Limitada (de Natureza Empresária)"/>
    <s v=" - "/>
    <x v="0"/>
    <x v="1"/>
    <x v="0"/>
  </r>
  <r>
    <s v="3443345134"/>
    <x v="7878"/>
    <s v="MICROEMPRESA"/>
    <x v="2325"/>
    <s v="Em Operação"/>
    <s v="Restaurante, Cafeteria, Bar e Similares"/>
    <s v="95700-376"/>
    <s v="RS"/>
    <x v="185"/>
    <d v="2019-11-22T00:00:00"/>
    <d v="2021-11-22T00:00:00"/>
    <s v="34.433.451/0001-34"/>
    <s v="Bar"/>
    <s v="Sociedade Empresária Limitada"/>
    <s v="Inglês"/>
    <x v="17"/>
    <x v="4"/>
    <x v="13"/>
  </r>
  <r>
    <s v="3443778620"/>
    <x v="7879"/>
    <s v="MICROEMPRESA"/>
    <x v="2248"/>
    <s v="Em Implantação"/>
    <s v="Restaurante, Cafeteria, Bar e Similares"/>
    <s v="13023-200"/>
    <s v="SP"/>
    <x v="302"/>
    <d v="2019-10-10T00:00:00"/>
    <d v="2021-10-10T00:00:00"/>
    <s v="34.437.786/0001-20"/>
    <s v="Restaurante"/>
    <s v="Sociedade Empresária Limitada"/>
    <s v="Inglês|Espanhol"/>
    <x v="0"/>
    <x v="0"/>
    <x v="0"/>
  </r>
  <r>
    <s v="3448999284"/>
    <x v="7880"/>
    <s v="MICROEMPRESA"/>
    <x v="2323"/>
    <s v="Em Operação"/>
    <s v="Restaurante, Cafeteria, Bar e Similares"/>
    <s v="11446-000"/>
    <s v="SP"/>
    <x v="243"/>
    <d v="2019-10-18T00:00:00"/>
    <d v="2021-10-18T00:00:00"/>
    <s v="34.489.992/0001-84"/>
    <s v="Restaurante"/>
    <s v="Empresário Individual"/>
    <s v=" - "/>
    <x v="0"/>
    <x v="1"/>
    <x v="0"/>
  </r>
  <r>
    <s v="3449738566"/>
    <x v="7881"/>
    <s v="MICROEMPRESA"/>
    <x v="2197"/>
    <s v="Em Operação"/>
    <s v="Restaurante, Cafeteria, Bar e Similares"/>
    <s v="36788-000"/>
    <s v="MG"/>
    <x v="189"/>
    <d v="2019-12-26T00:00:00"/>
    <d v="2021-12-26T00:00:00"/>
    <s v="34.497.385/0001-66"/>
    <s v="Restaurante"/>
    <s v="Empresário Individual"/>
    <s v=" - "/>
    <x v="6"/>
    <x v="13"/>
    <x v="4"/>
  </r>
  <r>
    <s v="3450538949"/>
    <x v="7882"/>
    <s v="MICROEMPRESA"/>
    <x v="2197"/>
    <s v="Em Operação"/>
    <s v="Restaurante, Cafeteria, Bar e Similares"/>
    <s v="58020-500"/>
    <s v="PB"/>
    <x v="28"/>
    <d v="2019-11-04T00:00:00"/>
    <d v="2021-11-04T00:00:00"/>
    <s v="34.505.389/0001-49"/>
    <s v="Restaurante"/>
    <s v="Sociedade Empresária Limitada"/>
    <s v=" - "/>
    <x v="0"/>
    <x v="5"/>
    <x v="0"/>
  </r>
  <r>
    <s v="3455181058"/>
    <x v="7883"/>
    <s v="MICROEMPRESA"/>
    <x v="2246"/>
    <s v="Em Operação"/>
    <s v="Restaurante, Cafeteria, Bar e Similares"/>
    <s v="65195-000"/>
    <s v="MA"/>
    <x v="621"/>
    <d v="2019-10-10T00:00:00"/>
    <d v="2021-10-10T00:00:00"/>
    <s v="34.551.810/0001-58"/>
    <s v="Restaurante"/>
    <s v="Empresário Individual"/>
    <s v=" - "/>
    <x v="0"/>
    <x v="0"/>
    <x v="0"/>
  </r>
  <r>
    <s v="3458449376"/>
    <x v="7884"/>
    <s v="MICROEMPRESA"/>
    <x v="2319"/>
    <s v="Em Operação"/>
    <s v="Restaurante, Cafeteria, Bar e Similares"/>
    <s v="37030-320"/>
    <s v="MG"/>
    <x v="315"/>
    <d v="2019-11-26T00:00:00"/>
    <d v="2021-11-26T00:00:00"/>
    <s v="34.584.493/0001-76"/>
    <s v="Restaurante"/>
    <s v="Sociedade Empresária Limitada"/>
    <s v="Inglês"/>
    <x v="0"/>
    <x v="1"/>
    <x v="1"/>
  </r>
  <r>
    <s v="3463620057"/>
    <x v="7885"/>
    <s v="MICROEMPRESA"/>
    <x v="2390"/>
    <s v="Em Operação"/>
    <s v="Restaurante, Cafeteria, Bar e Similares"/>
    <s v="13295-000"/>
    <s v="SP"/>
    <x v="135"/>
    <d v="2019-11-11T00:00:00"/>
    <d v="2021-11-11T00:00:00"/>
    <s v="34.636.200/0001-57"/>
    <s v="Similar"/>
    <s v="Empresário Individual"/>
    <s v=" - "/>
    <x v="5"/>
    <x v="0"/>
    <x v="0"/>
  </r>
  <r>
    <s v="3466133383"/>
    <x v="7886"/>
    <s v="MICROEMPRESA"/>
    <x v="559"/>
    <s v="Em Operação"/>
    <s v="Restaurante, Cafeteria, Bar e Similares"/>
    <s v="45445-000"/>
    <s v="BA"/>
    <x v="70"/>
    <d v="2019-11-19T00:00:00"/>
    <d v="2021-11-19T00:00:00"/>
    <s v="34.661.333/0001-83"/>
    <s v="Similar"/>
    <s v="Empresário Individual"/>
    <s v=" - "/>
    <x v="0"/>
    <x v="0"/>
    <x v="0"/>
  </r>
  <r>
    <s v="3467332600"/>
    <x v="7887"/>
    <s v="DEMAIS"/>
    <x v="1972"/>
    <s v="Em Operação"/>
    <s v="Restaurante, Cafeteria, Bar e Similares"/>
    <s v="23970-000"/>
    <s v="RJ"/>
    <x v="23"/>
    <d v="2019-10-23T00:00:00"/>
    <d v="2021-10-23T00:00:00"/>
    <s v="34.673.326/0001-00"/>
    <s v="Restaurante"/>
    <s v="Empresa Individual de Responsabilidade Limitada (de Natureza Empresária)"/>
    <s v=" - "/>
    <x v="0"/>
    <x v="5"/>
    <x v="0"/>
  </r>
  <r>
    <s v="3467388278"/>
    <x v="7888"/>
    <s v="MICROEMPRESA"/>
    <x v="1972"/>
    <s v="Em Operação"/>
    <s v="Restaurante, Cafeteria, Bar e Similares"/>
    <s v="59196-000"/>
    <s v="RN"/>
    <x v="992"/>
    <d v="2019-12-11T00:00:00"/>
    <d v="2021-12-11T00:00:00"/>
    <s v="34.673.882/0001-78"/>
    <s v="Restaurante"/>
    <s v="Empresário Individual"/>
    <s v=" - "/>
    <x v="2"/>
    <x v="0"/>
    <x v="0"/>
  </r>
  <r>
    <s v="3467610810"/>
    <x v="7889"/>
    <s v="MICROEMPRESA"/>
    <x v="1972"/>
    <s v="Em Operação"/>
    <s v="Restaurante, Cafeteria, Bar e Similares"/>
    <s v="65138-000"/>
    <s v="MA"/>
    <x v="261"/>
    <d v="2019-12-03T00:00:00"/>
    <d v="2021-12-03T00:00:00"/>
    <s v="34.676.108/0001-10"/>
    <s v="Restaurante"/>
    <s v="Empresário (Individual)"/>
    <s v=" - "/>
    <x v="2"/>
    <x v="0"/>
    <x v="0"/>
  </r>
  <r>
    <s v="3468292392"/>
    <x v="7890"/>
    <s v="MICROEMPRESA"/>
    <x v="2434"/>
    <s v="Em Implantação"/>
    <s v="Restaurante, Cafeteria, Bar e Similares"/>
    <s v="37680-000"/>
    <s v="MG"/>
    <x v="31"/>
    <d v="2019-10-09T00:00:00"/>
    <d v="2021-10-09T00:00:00"/>
    <s v="34.682.923/0001-92"/>
    <s v="Bar"/>
    <s v="Sociedade Empresária Limitada"/>
    <s v="Inglês|Português|Espanhol"/>
    <x v="2"/>
    <x v="0"/>
    <x v="0"/>
  </r>
  <r>
    <s v="3474983182"/>
    <x v="7891"/>
    <s v="MICROEMPRESA"/>
    <x v="2425"/>
    <s v="Em Operação"/>
    <s v="Restaurante, Cafeteria, Bar e Similares"/>
    <s v="68109-000"/>
    <s v="PA"/>
    <x v="192"/>
    <d v="2019-11-26T00:00:00"/>
    <d v="2021-11-26T00:00:00"/>
    <s v="34.749.831/0001-82"/>
    <s v="Restaurante"/>
    <s v="Empresário Individual"/>
    <s v=" - "/>
    <x v="2"/>
    <x v="1"/>
    <x v="4"/>
  </r>
  <r>
    <s v="3478447916"/>
    <x v="7892"/>
    <s v="MICROEMPRESA"/>
    <x v="2242"/>
    <s v="Em Operação"/>
    <s v="Restaurante, Cafeteria, Bar e Similares"/>
    <s v="26950-000"/>
    <s v="RJ"/>
    <x v="1407"/>
    <d v="2019-11-26T00:00:00"/>
    <d v="2021-11-26T00:00:00"/>
    <s v="34.784.479/0001-16"/>
    <s v="Restaurante"/>
    <s v="Sociedade Empresária Limitada"/>
    <s v=" - "/>
    <x v="0"/>
    <x v="0"/>
    <x v="0"/>
  </r>
  <r>
    <s v="3478881798"/>
    <x v="7893"/>
    <s v="MICROEMPRESA"/>
    <x v="2242"/>
    <s v="Em Operação"/>
    <s v="Restaurante, Cafeteria, Bar e Similares"/>
    <s v="88514-675"/>
    <s v="SC"/>
    <x v="303"/>
    <d v="2019-11-22T00:00:00"/>
    <d v="2021-11-22T00:00:00"/>
    <s v="34.788.817/0001-98"/>
    <s v="Restaurante"/>
    <s v="Empresário (Individual)"/>
    <s v=" - "/>
    <x v="0"/>
    <x v="0"/>
    <x v="0"/>
  </r>
  <r>
    <s v="3482307972"/>
    <x v="7894"/>
    <s v="MICROEMPRESA"/>
    <x v="2420"/>
    <s v="Em Operação"/>
    <s v="Restaurante, Cafeteria, Bar e Similares"/>
    <s v="25245-810"/>
    <s v="RJ"/>
    <x v="18"/>
    <d v="2019-11-12T00:00:00"/>
    <d v="2021-11-12T00:00:00"/>
    <s v="34.823.079/0001-72"/>
    <s v="Restaurante"/>
    <s v="Empresário (Individual)"/>
    <s v="Espanhol"/>
    <x v="2"/>
    <x v="0"/>
    <x v="0"/>
  </r>
  <r>
    <s v="3483669379"/>
    <x v="7895"/>
    <s v="MICROEMPRESA"/>
    <x v="2317"/>
    <s v="Em Implantação"/>
    <s v="Restaurante, Cafeteria, Bar e Similares"/>
    <s v="74650-030"/>
    <s v="GO"/>
    <x v="11"/>
    <d v="2019-11-26T00:00:00"/>
    <d v="2021-11-26T00:00:00"/>
    <s v="34.836.693/0001-79"/>
    <s v="Similar"/>
    <s v="Sociedade Empresária Limitada"/>
    <s v=" - "/>
    <x v="0"/>
    <x v="0"/>
    <x v="0"/>
  </r>
  <r>
    <s v="3485105293"/>
    <x v="7896"/>
    <s v="MICROEMPRESA"/>
    <x v="2316"/>
    <s v="Em Operação"/>
    <s v="Restaurante, Cafeteria, Bar e Similares"/>
    <s v="62370-000"/>
    <s v="CE"/>
    <x v="479"/>
    <d v="2019-12-02T00:00:00"/>
    <d v="2021-12-02T00:00:00"/>
    <s v="34.851.052/0001-93"/>
    <s v="Restaurante"/>
    <s v="Sociedade Empresária Limitada"/>
    <s v=" - "/>
    <x v="2"/>
    <x v="0"/>
    <x v="0"/>
  </r>
  <r>
    <s v="3489963828"/>
    <x v="7897"/>
    <s v="MICROEMPRESA"/>
    <x v="2240"/>
    <s v="Em Operação"/>
    <s v="Restaurante, Cafeteria, Bar e Similares"/>
    <s v="89150-000"/>
    <s v="SC"/>
    <x v="580"/>
    <d v="2019-12-02T00:00:00"/>
    <d v="2021-12-02T00:00:00"/>
    <s v="34.899.638/0001-28"/>
    <s v="Restaurante"/>
    <s v="Empresário (Individual)"/>
    <s v="Alemão|Inglês"/>
    <x v="3"/>
    <x v="4"/>
    <x v="3"/>
  </r>
  <r>
    <s v="3490604208"/>
    <x v="7898"/>
    <s v="MICROEMPRESA"/>
    <x v="1936"/>
    <s v="Em Operação"/>
    <s v="Restaurante, Cafeteria, Bar e Similares"/>
    <s v="88990-000"/>
    <s v="SC"/>
    <x v="48"/>
    <d v="2019-11-05T00:00:00"/>
    <d v="2021-11-05T00:00:00"/>
    <s v="34.906.042/0001-08"/>
    <s v="Restaurante"/>
    <s v="Empresário Individual"/>
    <s v="Inglês|Espanhol|Português"/>
    <x v="0"/>
    <x v="0"/>
    <x v="0"/>
  </r>
  <r>
    <s v="3490815920"/>
    <x v="7899"/>
    <s v="EMPRESA DE PEQUENO PORTE"/>
    <x v="1936"/>
    <s v="Em Operação"/>
    <s v="Restaurante, Cafeteria, Bar e Similares"/>
    <s v="13500-402"/>
    <s v="SP"/>
    <x v="1638"/>
    <d v="2019-12-04T00:00:00"/>
    <d v="2021-12-04T00:00:00"/>
    <s v="34.908.159/0001-20"/>
    <s v="Similar"/>
    <s v="Sociedade Empresária Limitada"/>
    <s v=" - "/>
    <x v="0"/>
    <x v="0"/>
    <x v="0"/>
  </r>
  <r>
    <s v="3495247833"/>
    <x v="7900"/>
    <s v="MICROEMPRESA"/>
    <x v="1903"/>
    <s v="Em Operação"/>
    <s v="Restaurante, Cafeteria, Bar e Similares"/>
    <s v="11990-000"/>
    <s v="SP"/>
    <x v="67"/>
    <d v="2019-11-01T00:00:00"/>
    <d v="2021-11-01T00:00:00"/>
    <s v="34.952.478/0001-33"/>
    <s v="Restaurante"/>
    <s v="Empresário Individual"/>
    <s v=" - "/>
    <x v="0"/>
    <x v="5"/>
    <x v="0"/>
  </r>
  <r>
    <s v="3495434262"/>
    <x v="7901"/>
    <s v="MICROEMPRESA"/>
    <x v="1903"/>
    <s v="Em Operação"/>
    <s v="Restaurante, Cafeteria, Bar e Similares"/>
    <s v="49820-000"/>
    <s v="SE"/>
    <x v="395"/>
    <d v="2019-10-29T00:00:00"/>
    <d v="2021-10-29T00:00:00"/>
    <s v="34.954.342/0001-62"/>
    <s v="Restaurante"/>
    <s v="Empresário Individual"/>
    <s v=" - "/>
    <x v="0"/>
    <x v="1"/>
    <x v="0"/>
  </r>
  <r>
    <s v="3495626779"/>
    <x v="7902"/>
    <s v="MICROEMPRESA"/>
    <x v="1903"/>
    <s v="Em Operação"/>
    <s v="Restaurante, Cafeteria, Bar e Similares"/>
    <s v="78180-000"/>
    <s v="MT"/>
    <x v="1147"/>
    <d v="2019-10-01T00:00:00"/>
    <d v="2021-10-01T00:00:00"/>
    <s v="34.956.267/0001-79"/>
    <s v="Similar"/>
    <s v="Empresa Individual de Responsabilidade Limitada (de Natureza Empresária)"/>
    <s v=" - "/>
    <x v="2"/>
    <x v="0"/>
    <x v="0"/>
  </r>
  <r>
    <s v="3498687904"/>
    <x v="7903"/>
    <s v="MICROEMPRESA"/>
    <x v="2238"/>
    <s v="Em Operação"/>
    <s v="Restaurante, Cafeteria, Bar e Similares"/>
    <s v="98465-000"/>
    <s v="RS"/>
    <x v="1298"/>
    <d v="2019-10-16T00:00:00"/>
    <d v="2021-10-16T00:00:00"/>
    <s v="34.986.879/0001-04"/>
    <s v="Similar"/>
    <s v="Empresário Individual"/>
    <s v=" - "/>
    <x v="7"/>
    <x v="4"/>
    <x v="1"/>
  </r>
  <r>
    <s v="3500238999"/>
    <x v="7904"/>
    <s v="MICROEMPRESA"/>
    <x v="2424"/>
    <s v="Em Operação"/>
    <s v="Restaurante, Cafeteria, Bar e Similares"/>
    <s v="59582-000"/>
    <s v="RN"/>
    <x v="1639"/>
    <d v="2019-10-31T00:00:00"/>
    <d v="2021-10-31T00:00:00"/>
    <s v="35.002.389/0001-99"/>
    <s v="Restaurante"/>
    <s v="Empresário Individual"/>
    <s v=" - "/>
    <x v="0"/>
    <x v="5"/>
    <x v="0"/>
  </r>
  <r>
    <s v="3506750214"/>
    <x v="7905"/>
    <s v="MICROEMPRESA"/>
    <x v="1888"/>
    <s v="Em Operação"/>
    <s v="Restaurante, Cafeteria, Bar e Similares"/>
    <s v="18330-000"/>
    <s v="SP"/>
    <x v="1233"/>
    <d v="2019-10-03T00:00:00"/>
    <d v="2021-10-03T00:00:00"/>
    <s v="35.067.502/0001-14"/>
    <s v="Restaurante"/>
    <s v="Empresário Individual"/>
    <s v=" - "/>
    <x v="0"/>
    <x v="0"/>
    <x v="0"/>
  </r>
  <r>
    <s v="3510089665"/>
    <x v="7906"/>
    <s v="MICROEMPRESA"/>
    <x v="2312"/>
    <s v="Em Operação"/>
    <s v="Restaurante, Cafeteria, Bar e Similares"/>
    <s v="11990-000"/>
    <s v="SP"/>
    <x v="67"/>
    <d v="2019-11-05T00:00:00"/>
    <d v="2021-11-05T00:00:00"/>
    <s v="35.100.896/0001-65"/>
    <s v="Restaurante"/>
    <s v="Empresário Individual"/>
    <s v=" - "/>
    <x v="0"/>
    <x v="0"/>
    <x v="0"/>
  </r>
  <r>
    <s v="3512001612"/>
    <x v="7907"/>
    <s v="MICROEMPRESA"/>
    <x v="1862"/>
    <s v="Em Operação"/>
    <s v="Restaurante, Cafeteria, Bar e Similares"/>
    <s v="11630-000"/>
    <s v="SP"/>
    <x v="115"/>
    <d v="2019-11-01T00:00:00"/>
    <d v="2021-11-01T00:00:00"/>
    <s v="35.120.016/0001-12"/>
    <s v="Restaurante"/>
    <s v="Sociedade Empresária Limitada"/>
    <s v=" - "/>
    <x v="0"/>
    <x v="0"/>
    <x v="0"/>
  </r>
  <r>
    <s v="3512910719"/>
    <x v="7908"/>
    <s v="MICROEMPRESA"/>
    <x v="2311"/>
    <s v="Em Implantação"/>
    <s v="Restaurante, Cafeteria, Bar e Similares"/>
    <s v="11930-000"/>
    <s v="SP"/>
    <x v="1640"/>
    <d v="2019-10-15T00:00:00"/>
    <d v="2021-10-15T00:00:00"/>
    <s v="35.129.107/0001-19"/>
    <s v="Restaurante"/>
    <s v="Empresário (Individual)"/>
    <s v=" - "/>
    <x v="10"/>
    <x v="0"/>
    <x v="0"/>
  </r>
  <r>
    <s v="3513118558"/>
    <x v="7909"/>
    <s v="MICROEMPRESA"/>
    <x v="2311"/>
    <s v="Em Operação"/>
    <s v="Restaurante, Cafeteria, Bar e Similares"/>
    <s v="68870-000"/>
    <s v="PA"/>
    <x v="342"/>
    <d v="2019-10-16T00:00:00"/>
    <d v="2021-10-16T00:00:00"/>
    <s v="35.131.185/0001-58"/>
    <s v="Restaurante"/>
    <s v="Empresário Individual"/>
    <s v=" - "/>
    <x v="2"/>
    <x v="0"/>
    <x v="0"/>
  </r>
  <r>
    <s v="3515755001"/>
    <x v="7910"/>
    <s v="MICROEMPRESA"/>
    <x v="2310"/>
    <s v="Em Operação"/>
    <s v="Restaurante, Cafeteria, Bar e Similares"/>
    <s v="59240-000"/>
    <s v="RN"/>
    <x v="269"/>
    <d v="2019-10-11T00:00:00"/>
    <d v="2021-10-11T00:00:00"/>
    <s v="35.157.550/0001-01"/>
    <s v="Restaurante"/>
    <s v="Empresário Individual"/>
    <s v=" - "/>
    <x v="0"/>
    <x v="1"/>
    <x v="0"/>
  </r>
  <r>
    <s v="3515887989"/>
    <x v="7911"/>
    <s v="MICROEMPRESA"/>
    <x v="2310"/>
    <s v="Em Operação"/>
    <s v="Restaurante, Cafeteria, Bar e Similares"/>
    <s v="89760-000"/>
    <s v="SC"/>
    <x v="385"/>
    <d v="2019-10-31T00:00:00"/>
    <d v="2021-10-31T00:00:00"/>
    <s v="35.158.879/0001-89"/>
    <s v="Similar"/>
    <s v="Sociedade Empresária Limitada"/>
    <s v="Português"/>
    <x v="0"/>
    <x v="1"/>
    <x v="0"/>
  </r>
  <r>
    <s v="3516739307"/>
    <x v="7912"/>
    <s v="MICROEMPRESA"/>
    <x v="1837"/>
    <s v="Em Operação"/>
    <s v="Restaurante, Cafeteria, Bar e Similares"/>
    <s v="11990-000"/>
    <s v="SP"/>
    <x v="67"/>
    <d v="2019-12-03T00:00:00"/>
    <d v="2021-12-03T00:00:00"/>
    <s v="35.167.393/0001-07"/>
    <s v="Bar"/>
    <s v="Empresário Individual"/>
    <s v="Português"/>
    <x v="2"/>
    <x v="0"/>
    <x v="0"/>
  </r>
  <r>
    <s v="3519158559"/>
    <x v="7913"/>
    <s v="MICROEMPRESA"/>
    <x v="2423"/>
    <s v="Em Operação"/>
    <s v="Restaurante, Cafeteria, Bar e Similares"/>
    <s v="84200-000"/>
    <s v="PR"/>
    <x v="57"/>
    <d v="2019-10-21T00:00:00"/>
    <d v="2021-10-21T00:00:00"/>
    <s v="35.191.585/0001-59"/>
    <s v="Restaurante"/>
    <s v="Sociedade Empresária Limitada"/>
    <s v="Inglês|Espanhol"/>
    <x v="0"/>
    <x v="0"/>
    <x v="0"/>
  </r>
  <r>
    <s v="3527734805"/>
    <x v="7914"/>
    <s v="MICROEMPRESA"/>
    <x v="2422"/>
    <s v="Em Operação"/>
    <s v="Restaurante, Cafeteria, Bar e Similares"/>
    <s v="28640-000"/>
    <s v="RJ"/>
    <x v="1641"/>
    <d v="2019-11-27T00:00:00"/>
    <d v="2021-11-27T00:00:00"/>
    <s v="35.277.348/0001-05"/>
    <s v="Bar"/>
    <s v="Empresário Individual"/>
    <s v=" - "/>
    <x v="0"/>
    <x v="1"/>
    <x v="0"/>
  </r>
  <r>
    <s v="3529588966"/>
    <x v="7915"/>
    <s v="MICROEMPRESA"/>
    <x v="2308"/>
    <s v="Em Implantação"/>
    <s v="Restaurante, Cafeteria, Bar e Similares"/>
    <s v="29160-161"/>
    <s v="ES"/>
    <x v="914"/>
    <d v="2019-10-29T00:00:00"/>
    <d v="2021-10-29T00:00:00"/>
    <s v="35.295.889/0001-66"/>
    <s v="Restaurante"/>
    <s v="Sociedade Empresária Limitada"/>
    <s v=" - "/>
    <x v="0"/>
    <x v="0"/>
    <x v="0"/>
  </r>
  <r>
    <s v="3544859149"/>
    <x v="7916"/>
    <s v="MICROEMPRESA"/>
    <x v="1523"/>
    <s v="Em Operação"/>
    <s v="Restaurante, Cafeteria, Bar e Similares"/>
    <s v="88380-000"/>
    <s v="SC"/>
    <x v="547"/>
    <d v="2019-12-02T00:00:00"/>
    <d v="2021-12-02T00:00:00"/>
    <s v="35.448.591/0001-49"/>
    <s v="Restaurante"/>
    <s v="Sociedade Empresária Limitada"/>
    <s v=" - "/>
    <x v="0"/>
    <x v="0"/>
    <x v="0"/>
  </r>
  <r>
    <s v="3544946653"/>
    <x v="7917"/>
    <s v="MICROEMPRESA"/>
    <x v="1523"/>
    <s v="Em Implantação"/>
    <s v="Restaurante, Cafeteria, Bar e Similares"/>
    <s v="15460-000"/>
    <s v="SP"/>
    <x v="1642"/>
    <d v="2019-11-27T00:00:00"/>
    <d v="2021-11-27T00:00:00"/>
    <s v="35.449.466/0001-53"/>
    <s v="Restaurante"/>
    <s v="Empresário Individual"/>
    <s v=" - "/>
    <x v="0"/>
    <x v="0"/>
    <x v="0"/>
  </r>
  <r>
    <s v="3547545015"/>
    <x v="7918"/>
    <s v="MICROEMPRESA"/>
    <x v="2234"/>
    <s v="Em Implantação"/>
    <s v="Restaurante, Cafeteria, Bar e Similares"/>
    <s v="29255-000"/>
    <s v="ES"/>
    <x v="1643"/>
    <d v="2019-11-25T00:00:00"/>
    <d v="2021-11-25T00:00:00"/>
    <s v="35.475.450/0001-15"/>
    <s v="Similar"/>
    <s v="Empresário Individual"/>
    <s v=" - "/>
    <x v="0"/>
    <x v="0"/>
    <x v="0"/>
  </r>
  <r>
    <s v="3548077063"/>
    <x v="7919"/>
    <s v="MICROEMPRESA"/>
    <x v="2234"/>
    <s v="Em Implantação"/>
    <s v="Restaurante, Cafeteria, Bar e Similares"/>
    <s v="38410-048"/>
    <s v="MG"/>
    <x v="262"/>
    <d v="2019-11-18T00:00:00"/>
    <d v="2021-11-18T00:00:00"/>
    <s v="35.480.770/0001-63"/>
    <s v="Similar"/>
    <s v="Empresário Individual"/>
    <s v=" - "/>
    <x v="2"/>
    <x v="0"/>
    <x v="0"/>
  </r>
  <r>
    <s v="3556220409"/>
    <x v="7920"/>
    <s v="MICROEMPRESA"/>
    <x v="1385"/>
    <s v="Em Implantação"/>
    <s v="Restaurante, Cafeteria, Bar e Similares"/>
    <s v="30441-014"/>
    <s v="MG"/>
    <x v="2"/>
    <d v="2019-11-27T00:00:00"/>
    <d v="2021-11-27T00:00:00"/>
    <s v="35.562.204/0001-09"/>
    <s v="Cafeteria"/>
    <s v="Empresário (Individual)"/>
    <s v="Espanhol"/>
    <x v="0"/>
    <x v="5"/>
    <x v="0"/>
  </r>
  <r>
    <s v="3556869306"/>
    <x v="7921"/>
    <s v="MICROEMPRESA"/>
    <x v="1385"/>
    <s v="Em Operação"/>
    <s v="Restaurante, Cafeteria, Bar e Similares"/>
    <s v="37680-000"/>
    <s v="MG"/>
    <x v="31"/>
    <d v="2019-11-21T00:00:00"/>
    <d v="2021-11-21T00:00:00"/>
    <s v="35.568.693/0001-06"/>
    <s v="Bar"/>
    <s v="Empresário Individual"/>
    <s v=" - "/>
    <x v="0"/>
    <x v="0"/>
    <x v="0"/>
  </r>
  <r>
    <s v="3557490938"/>
    <x v="7922"/>
    <s v="MICROEMPRESA"/>
    <x v="1287"/>
    <s v="Em Operação"/>
    <s v="Restaurante, Cafeteria, Bar e Similares"/>
    <s v="28922-175"/>
    <s v="RJ"/>
    <x v="608"/>
    <d v="2019-11-25T00:00:00"/>
    <d v="2021-11-25T00:00:00"/>
    <s v="35.574.909/0001-38"/>
    <s v="Restaurante"/>
    <s v="Empresário Individual"/>
    <s v=" - "/>
    <x v="0"/>
    <x v="1"/>
    <x v="0"/>
  </r>
  <r>
    <s v="3560779963"/>
    <x v="7923"/>
    <s v="MICROEMPRESA"/>
    <x v="2435"/>
    <s v="Em Operação"/>
    <s v="Restaurante, Cafeteria, Bar e Similares"/>
    <s v="85501-370"/>
    <s v="PR"/>
    <x v="1168"/>
    <d v="2019-12-02T00:00:00"/>
    <d v="2021-12-02T00:00:00"/>
    <s v="35.607.799/0001-63"/>
    <s v="Restaurante"/>
    <s v="Sociedade Empresária Limitada"/>
    <s v=" - "/>
    <x v="2"/>
    <x v="0"/>
    <x v="0"/>
  </r>
  <r>
    <s v="3561205870"/>
    <x v="7924"/>
    <s v="MICROEMPRESA"/>
    <x v="2435"/>
    <s v="Em Operação"/>
    <s v="Restaurante, Cafeteria, Bar e Similares"/>
    <s v="28950-000"/>
    <s v="RJ"/>
    <x v="80"/>
    <d v="2019-11-26T00:00:00"/>
    <d v="2021-11-26T00:00:00"/>
    <s v="35.612.058/0001-70"/>
    <s v="Restaurante"/>
    <s v="Empresário Individual"/>
    <s v="Espanhol|Português"/>
    <x v="2"/>
    <x v="8"/>
    <x v="0"/>
  </r>
  <r>
    <s v="3563451717"/>
    <x v="7925"/>
    <s v="MICROEMPRESA"/>
    <x v="2436"/>
    <s v="Em Operação"/>
    <s v="Restaurante, Cafeteria, Bar e Similares"/>
    <s v="68901-256"/>
    <s v="AP"/>
    <x v="251"/>
    <d v="2019-12-12T00:00:00"/>
    <d v="2021-12-12T00:00:00"/>
    <s v="35.634.517/0001-17"/>
    <s v="Cafeteria"/>
    <s v="Empresário Individual"/>
    <s v="Inglês"/>
    <x v="2"/>
    <x v="0"/>
    <x v="0"/>
  </r>
  <r>
    <s v="3566074940"/>
    <x v="7926"/>
    <s v="MICROEMPRESA"/>
    <x v="1017"/>
    <s v="Em Implantação"/>
    <s v="Restaurante, Cafeteria, Bar e Similares"/>
    <s v="78055-799"/>
    <s v="MT"/>
    <x v="71"/>
    <d v="2019-12-13T00:00:00"/>
    <d v="2021-12-13T00:00:00"/>
    <s v="35.660.749/0001-40"/>
    <s v="Similar"/>
    <s v="Sociedade Empresária Limitada"/>
    <s v=" - "/>
    <x v="0"/>
    <x v="0"/>
    <x v="0"/>
  </r>
  <r>
    <s v="3578411643"/>
    <x v="7927"/>
    <s v="MICROEMPRESA"/>
    <x v="772"/>
    <s v="Em Implantação"/>
    <s v="Restaurante, Cafeteria, Bar e Similares"/>
    <s v="28930-000"/>
    <s v="RJ"/>
    <x v="212"/>
    <d v="2019-12-13T00:00:00"/>
    <d v="2021-12-13T00:00:00"/>
    <s v="35.784.116/0001-43"/>
    <s v="Bar"/>
    <s v="Empresário Individual"/>
    <s v=" - "/>
    <x v="7"/>
    <x v="0"/>
    <x v="0"/>
  </r>
  <r>
    <s v="1905/02240"/>
    <x v="7928"/>
    <s v="MICROEMPRESA"/>
    <x v="2389"/>
    <s v="Em Operação"/>
    <s v="Restaurante, Cafeteria, Bar e Similares"/>
    <s v="13400-315"/>
    <s v="SP"/>
    <x v="103"/>
    <m/>
    <d v="2020-05-19T00:00:00"/>
    <s v="19/05/2022 11:12:40"/>
    <s v="5611-2/01 - RESTAURANTES E SIMILARES"/>
    <s v="Restaurante"/>
    <s v="Empresa Individual de Responsabilidade Limitada (de Natureza Empresária)"/>
    <x v="20"/>
    <x v="0"/>
    <x v="0"/>
  </r>
  <r>
    <s v="3306558621"/>
    <x v="7929"/>
    <s v="MICROEMPRESA"/>
    <x v="2286"/>
    <s v="Em Operação"/>
    <s v="Restaurante, Cafeteria, Bar e Similares"/>
    <s v="88680-000"/>
    <s v="SC"/>
    <x v="703"/>
    <d v="2020-06-29T00:00:00"/>
    <d v="2022-06-29T00:00:00"/>
    <s v="33.065.586/0001-21"/>
    <s v="Similar"/>
    <s v="Empresário (Individual)"/>
    <s v="Português"/>
    <x v="0"/>
    <x v="0"/>
    <x v="0"/>
  </r>
  <r>
    <s v="3305791301"/>
    <x v="7930"/>
    <s v="MICROEMPRESA"/>
    <x v="2286"/>
    <s v="Em Operação"/>
    <s v="Restaurante, Cafeteria, Bar e Similares"/>
    <s v="78533-000"/>
    <s v="MT"/>
    <x v="1644"/>
    <d v="2020-05-05T00:00:00"/>
    <d v="2022-05-05T00:00:00"/>
    <s v="33.057.913/0001-01"/>
    <s v="Restaurante"/>
    <s v="Empresário (Individual)"/>
    <s v="Português"/>
    <x v="0"/>
    <x v="0"/>
    <x v="0"/>
  </r>
  <r>
    <s v="3305650905"/>
    <x v="7931"/>
    <s v="MICROEMPRESA"/>
    <x v="2286"/>
    <s v="Em Operação"/>
    <s v="Restaurante, Cafeteria, Bar e Similares"/>
    <s v="45666-000"/>
    <s v="BA"/>
    <x v="1645"/>
    <d v="2020-06-26T00:00:00"/>
    <d v="2022-06-26T00:00:00"/>
    <s v="33.056.509/0001-05"/>
    <s v="Restaurante"/>
    <s v="Empresa Individual de Responsabilidade Limitada (de Natureza Empresária)"/>
    <s v=" - "/>
    <x v="0"/>
    <x v="1"/>
    <x v="4"/>
  </r>
  <r>
    <s v="3303489534"/>
    <x v="7932"/>
    <s v="EMPRESA DE PEQUENO PORTE"/>
    <x v="2287"/>
    <s v="Em Operação"/>
    <s v="Restaurante, Cafeteria, Bar e Similares"/>
    <s v="02233-060"/>
    <s v="SP"/>
    <x v="5"/>
    <d v="2020-06-24T00:00:00"/>
    <d v="2022-06-24T00:00:00"/>
    <s v="33.034.895/0001-34"/>
    <s v="Restaurante"/>
    <s v="Empresa Individual de Responsabilidade Limitada (de Natureza Empresária)"/>
    <s v=" - "/>
    <x v="2"/>
    <x v="0"/>
    <x v="0"/>
  </r>
  <r>
    <s v="3301960394"/>
    <x v="7933"/>
    <s v="MICROEMPRESA"/>
    <x v="2359"/>
    <s v="Em Operação"/>
    <s v="Restaurante, Cafeteria, Bar e Similares"/>
    <s v="78065-900"/>
    <s v="MT"/>
    <x v="71"/>
    <d v="2020-05-11T00:00:00"/>
    <d v="2022-05-11T00:00:00"/>
    <s v="33.019.603/0001-94"/>
    <s v="Restaurante"/>
    <s v="Empresa Individual de Responsabilidade Limitada (de Natureza Empresária)"/>
    <s v=" - "/>
    <x v="0"/>
    <x v="0"/>
    <x v="0"/>
  </r>
  <r>
    <s v="3301169188"/>
    <x v="7934"/>
    <s v="MICROEMPRESA"/>
    <x v="2359"/>
    <s v="Em Operação"/>
    <s v="Restaurante, Cafeteria, Bar e Similares"/>
    <s v="45420-000"/>
    <s v="BA"/>
    <x v="337"/>
    <d v="2020-05-09T00:00:00"/>
    <d v="2022-05-09T00:00:00"/>
    <s v="33.011.691/0001-88"/>
    <s v="Bar"/>
    <s v="Empresário (Individual)"/>
    <s v="Italiano|Francês|Inglês|Espanhol"/>
    <x v="0"/>
    <x v="0"/>
    <x v="0"/>
  </r>
  <r>
    <s v="3299711308"/>
    <x v="7935"/>
    <s v="MICROEMPRESA"/>
    <x v="2360"/>
    <s v="Em Operação"/>
    <s v="Restaurante, Cafeteria, Bar e Similares"/>
    <s v="04821-270"/>
    <s v="SP"/>
    <x v="5"/>
    <d v="2020-05-22T00:00:00"/>
    <d v="2022-05-22T00:00:00"/>
    <s v="32.997.113/0001-08"/>
    <s v="Bar"/>
    <s v="Sociedade Empresária Limitada"/>
    <s v=" - "/>
    <x v="0"/>
    <x v="0"/>
    <x v="0"/>
  </r>
  <r>
    <s v="3298846444"/>
    <x v="7936"/>
    <s v="MICROEMPRESA"/>
    <x v="2288"/>
    <s v="Em Operação"/>
    <s v="Restaurante, Cafeteria, Bar e Similares"/>
    <s v="53990-000"/>
    <s v="PE"/>
    <x v="297"/>
    <d v="2020-05-11T00:00:00"/>
    <d v="2022-05-11T00:00:00"/>
    <s v="32.988.464/0001-44"/>
    <s v="Restaurante"/>
    <s v="Empresário (Individual)"/>
    <s v=" - "/>
    <x v="0"/>
    <x v="0"/>
    <x v="0"/>
  </r>
  <r>
    <s v="3297308770"/>
    <x v="7937"/>
    <s v="MICROEMPRESA"/>
    <x v="2388"/>
    <s v="Em Operação"/>
    <s v="Restaurante, Cafeteria, Bar e Similares"/>
    <s v="72980-000"/>
    <s v="GO"/>
    <x v="284"/>
    <d v="2020-06-08T00:00:00"/>
    <d v="2022-06-08T00:00:00"/>
    <s v="32.973.087/0001-70"/>
    <s v="Restaurante"/>
    <s v="Empresário (Individual)"/>
    <s v="Inglês|Espanhol"/>
    <x v="0"/>
    <x v="0"/>
    <x v="0"/>
  </r>
  <r>
    <s v="3293021506"/>
    <x v="7938"/>
    <s v="MICROEMPRESA"/>
    <x v="2362"/>
    <s v="Em Operação"/>
    <s v="Restaurante, Cafeteria, Bar e Similares"/>
    <s v="37002-090"/>
    <s v="MG"/>
    <x v="315"/>
    <d v="2020-05-07T00:00:00"/>
    <d v="2022-05-07T00:00:00"/>
    <s v="32.930.215/0001-06"/>
    <s v="Cafeteria"/>
    <s v="Empresário (Individual)"/>
    <s v="Inglês|Espanhol"/>
    <x v="0"/>
    <x v="0"/>
    <x v="0"/>
  </r>
  <r>
    <s v="3292870801"/>
    <x v="7939"/>
    <s v="MICROEMPRESA"/>
    <x v="2362"/>
    <s v="Em Operação"/>
    <s v="Restaurante, Cafeteria, Bar e Similares"/>
    <s v="78210-222"/>
    <s v="MT"/>
    <x v="780"/>
    <d v="2020-06-17T00:00:00"/>
    <d v="2022-06-17T00:00:00"/>
    <s v="32.928.708/0001-01"/>
    <s v="Similar"/>
    <s v="Empresário Individual"/>
    <s v=" - "/>
    <x v="0"/>
    <x v="1"/>
    <x v="1"/>
  </r>
  <r>
    <s v="3291467910"/>
    <x v="7940"/>
    <s v="EMPRESA DE PEQUENO PORTE"/>
    <x v="2387"/>
    <s v="Em Implantação"/>
    <s v="Restaurante, Cafeteria, Bar e Similares"/>
    <s v="64049-532"/>
    <s v="PI"/>
    <x v="219"/>
    <d v="2020-06-08T00:00:00"/>
    <d v="2022-06-08T00:00:00"/>
    <s v="32.914.679/0001-10"/>
    <s v="Restaurante"/>
    <s v="Sociedade Empresária Limitada"/>
    <s v=" - "/>
    <x v="2"/>
    <x v="5"/>
    <x v="4"/>
  </r>
  <r>
    <s v="3290982320"/>
    <x v="7941"/>
    <s v="MICROEMPRESA"/>
    <x v="2363"/>
    <s v="Em Operação"/>
    <s v="Restaurante, Cafeteria, Bar e Similares"/>
    <s v="88037-000"/>
    <s v="SC"/>
    <x v="133"/>
    <d v="2020-05-20T00:00:00"/>
    <d v="2022-05-20T00:00:00"/>
    <s v="32.909.823/0001-20"/>
    <s v="Bar"/>
    <s v="Sociedade Empresária Limitada"/>
    <s v="Inglês"/>
    <x v="0"/>
    <x v="0"/>
    <x v="0"/>
  </r>
  <r>
    <s v="3288056830"/>
    <x v="7942"/>
    <s v="MICROEMPRESA"/>
    <x v="2364"/>
    <s v="Em Operação"/>
    <s v="Restaurante, Cafeteria, Bar e Similares"/>
    <s v="45930-000"/>
    <s v="BA"/>
    <x v="13"/>
    <d v="2020-06-18T00:00:00"/>
    <d v="2022-06-18T00:00:00"/>
    <s v="32.880.568/0001-30"/>
    <s v="Restaurante"/>
    <s v="Sociedade Empresária Limitada"/>
    <s v=" - "/>
    <x v="0"/>
    <x v="1"/>
    <x v="0"/>
  </r>
  <r>
    <s v="3287148241"/>
    <x v="7943"/>
    <s v="MICROEMPRESA"/>
    <x v="2364"/>
    <s v="Em Operação"/>
    <s v="Restaurante, Cafeteria, Bar e Similares"/>
    <s v="62250-000"/>
    <s v="CE"/>
    <x v="540"/>
    <d v="2020-05-25T00:00:00"/>
    <d v="2022-05-25T00:00:00"/>
    <s v="32.871.482/0001-41"/>
    <s v="Similar"/>
    <s v="Empresário Individual"/>
    <s v=" - "/>
    <x v="0"/>
    <x v="0"/>
    <x v="0"/>
  </r>
  <r>
    <s v="3286020344"/>
    <x v="7944"/>
    <s v="MICROEMPRESA"/>
    <x v="2365"/>
    <s v="Em Operação"/>
    <s v="Restaurante, Cafeteria, Bar e Similares"/>
    <s v="89760-000"/>
    <s v="SC"/>
    <x v="385"/>
    <d v="2020-05-19T00:00:00"/>
    <d v="2022-05-19T00:00:00"/>
    <s v="32.860.203/0001-44"/>
    <s v="Cafeteria"/>
    <s v="Empresário (Individual)"/>
    <s v="Português"/>
    <x v="0"/>
    <x v="5"/>
    <x v="0"/>
  </r>
  <r>
    <s v="3285169990"/>
    <x v="7945"/>
    <s v="MICROEMPRESA"/>
    <x v="2395"/>
    <s v="Em Operação"/>
    <s v="Restaurante, Cafeteria, Bar e Similares"/>
    <s v="37922-000"/>
    <s v="MG"/>
    <x v="1279"/>
    <d v="2020-04-01T00:00:00"/>
    <d v="2022-04-01T00:00:00"/>
    <s v="32.851.699/0001-90"/>
    <s v="Bar"/>
    <s v="Empresário Individual"/>
    <s v=" - "/>
    <x v="0"/>
    <x v="0"/>
    <x v="0"/>
  </r>
  <r>
    <s v="3284509685"/>
    <x v="7946"/>
    <s v="MICROEMPRESA"/>
    <x v="2395"/>
    <s v="Em Operação"/>
    <s v="Restaurante, Cafeteria, Bar e Similares"/>
    <s v="95700-594"/>
    <s v="RS"/>
    <x v="185"/>
    <d v="2020-06-02T00:00:00"/>
    <d v="2022-06-02T00:00:00"/>
    <s v="32.845.096/0001-85"/>
    <s v="Restaurante"/>
    <s v="Sociedade Empresária Limitada"/>
    <s v=" - "/>
    <x v="2"/>
    <x v="4"/>
    <x v="1"/>
  </r>
  <r>
    <s v="3284019952"/>
    <x v="7947"/>
    <s v="MICROEMPRESA"/>
    <x v="2366"/>
    <s v="Em Operação"/>
    <s v="Restaurante, Cafeteria, Bar e Similares"/>
    <s v="12041-018"/>
    <s v="SP"/>
    <x v="650"/>
    <d v="2020-06-01T00:00:00"/>
    <d v="2022-06-01T00:00:00"/>
    <s v="32.840.199/0001-52"/>
    <s v="Cafeteria"/>
    <s v="Sociedade Empresária Limitada"/>
    <s v=" - "/>
    <x v="0"/>
    <x v="0"/>
    <x v="0"/>
  </r>
  <r>
    <s v="3283038122"/>
    <x v="7948"/>
    <s v="MICROEMPRESA"/>
    <x v="2289"/>
    <s v="Em Operação"/>
    <s v="Restaurante, Cafeteria, Bar e Similares"/>
    <s v="13400-070"/>
    <s v="SP"/>
    <x v="103"/>
    <d v="2020-05-19T00:00:00"/>
    <d v="2022-05-19T00:00:00"/>
    <s v="32.830.381/0001-22"/>
    <s v="Restaurante"/>
    <s v="Empresa Individual de Responsabilidade Limitada (de Natureza Empresária)"/>
    <s v=" - "/>
    <x v="0"/>
    <x v="0"/>
    <x v="0"/>
  </r>
  <r>
    <s v="3282152395"/>
    <x v="7949"/>
    <s v="MICROEMPRESA"/>
    <x v="2366"/>
    <s v="Em Operação"/>
    <s v="Restaurante, Cafeteria, Bar e Similares"/>
    <s v="76600-000"/>
    <s v="GO"/>
    <x v="49"/>
    <d v="2020-03-31T00:00:00"/>
    <d v="2022-03-31T00:00:00"/>
    <s v="32.821.523/0001-95"/>
    <s v="Similar"/>
    <s v="Empresário Individual"/>
    <s v="Inglês"/>
    <x v="0"/>
    <x v="0"/>
    <x v="0"/>
  </r>
  <r>
    <s v="3281786497"/>
    <x v="7950"/>
    <s v="MICROEMPRESA"/>
    <x v="2366"/>
    <s v="Em Operação"/>
    <s v="Restaurante, Cafeteria, Bar e Similares"/>
    <s v="13218-549"/>
    <s v="SP"/>
    <x v="320"/>
    <d v="2020-04-03T00:00:00"/>
    <d v="2022-04-03T00:00:00"/>
    <s v="32.817.864/0001-97"/>
    <s v="Similar"/>
    <s v="Empresário (Individual)"/>
    <s v=" - "/>
    <x v="6"/>
    <x v="4"/>
    <x v="0"/>
  </r>
  <r>
    <s v="3281437248"/>
    <x v="7951"/>
    <s v="MICROEMPRESA"/>
    <x v="2366"/>
    <s v="Em Operação"/>
    <s v="Restaurante, Cafeteria, Bar e Similares"/>
    <s v="77026-005"/>
    <s v="TO"/>
    <x v="316"/>
    <d v="2020-05-11T00:00:00"/>
    <d v="2022-05-11T00:00:00"/>
    <s v="32.814.372/0001-48"/>
    <s v="Restaurante"/>
    <s v="Empresa Individual de Responsabilidade Limitada (de Natureza Empresária)"/>
    <s v="Português|Inglês|Espanhol"/>
    <x v="17"/>
    <x v="5"/>
    <x v="8"/>
  </r>
  <r>
    <s v="3278649856"/>
    <x v="7952"/>
    <s v="MICROEMPRESA"/>
    <x v="2367"/>
    <s v="Em Operação"/>
    <s v="Restaurante, Cafeteria, Bar e Similares"/>
    <s v="69010-160"/>
    <s v="AM"/>
    <x v="277"/>
    <d v="2020-04-05T00:00:00"/>
    <d v="2022-04-05T00:00:00"/>
    <s v="32.786.498/0001-56"/>
    <s v="Similar"/>
    <s v="Empresário Individual"/>
    <s v="Inglês"/>
    <x v="5"/>
    <x v="0"/>
    <x v="0"/>
  </r>
  <r>
    <s v="3278504702"/>
    <x v="7953"/>
    <s v="MICROEMPRESA"/>
    <x v="2367"/>
    <s v="Em Operação"/>
    <s v="Restaurante, Cafeteria, Bar e Similares"/>
    <s v="69057-001"/>
    <s v="AM"/>
    <x v="277"/>
    <d v="2020-04-05T00:00:00"/>
    <d v="2022-04-05T00:00:00"/>
    <s v="32.785.047/0001-02"/>
    <s v="Restaurante"/>
    <s v="Empresa Individual de Responsabilidade Limitada (de Natureza Empresária)"/>
    <s v=" - "/>
    <x v="2"/>
    <x v="0"/>
    <x v="0"/>
  </r>
  <r>
    <s v="3277182073"/>
    <x v="7954"/>
    <s v="MICROEMPRESA"/>
    <x v="2394"/>
    <s v="Em Operação"/>
    <s v="Restaurante, Cafeteria, Bar e Similares"/>
    <s v="59584-000"/>
    <s v="RN"/>
    <x v="1286"/>
    <d v="2020-04-14T00:00:00"/>
    <d v="2022-04-14T00:00:00"/>
    <s v="32.771.820/0001-73"/>
    <s v="Restaurante"/>
    <s v="Sociedade Empresária Limitada"/>
    <s v=" - "/>
    <x v="0"/>
    <x v="1"/>
    <x v="4"/>
  </r>
  <r>
    <s v="3277132220"/>
    <x v="7955"/>
    <s v="MICROEMPRESA"/>
    <x v="2394"/>
    <s v="Em Operação"/>
    <s v="Restaurante, Cafeteria, Bar e Similares"/>
    <s v="38550-000"/>
    <s v="MG"/>
    <x v="1646"/>
    <d v="2020-05-18T00:00:00"/>
    <d v="2022-05-18T00:00:00"/>
    <s v="32.771.322/0001-20"/>
    <s v="Similar"/>
    <s v="Empresário Individual"/>
    <s v="Português"/>
    <x v="0"/>
    <x v="0"/>
    <x v="0"/>
  </r>
  <r>
    <s v="3274312506"/>
    <x v="7956"/>
    <s v="MICROEMPRESA"/>
    <x v="2368"/>
    <s v="Em Operação"/>
    <s v="Restaurante, Cafeteria, Bar e Similares"/>
    <s v="74430-180"/>
    <s v="GO"/>
    <x v="11"/>
    <d v="2020-05-11T00:00:00"/>
    <d v="2022-05-11T00:00:00"/>
    <s v="32.743.125/0001-06"/>
    <s v="Restaurante"/>
    <s v="Empresário Individual"/>
    <s v="Inglês|Espanhol"/>
    <x v="0"/>
    <x v="0"/>
    <x v="0"/>
  </r>
  <r>
    <s v="3274310149"/>
    <x v="7957"/>
    <s v="MICROEMPRESA"/>
    <x v="2368"/>
    <s v="Em Operação"/>
    <s v="Restaurante, Cafeteria, Bar e Similares"/>
    <s v="62250-000"/>
    <s v="CE"/>
    <x v="540"/>
    <d v="2020-05-29T00:00:00"/>
    <d v="2022-05-29T00:00:00"/>
    <s v="32.743.101/0001-49"/>
    <s v="Restaurante"/>
    <s v="Empresário Individual"/>
    <s v=" - "/>
    <x v="0"/>
    <x v="1"/>
    <x v="0"/>
  </r>
  <r>
    <s v="3272968075"/>
    <x v="7958"/>
    <s v="MICROEMPRESA"/>
    <x v="2432"/>
    <s v="Em Operação"/>
    <s v="Restaurante, Cafeteria, Bar e Similares"/>
    <s v="74835-300"/>
    <s v="GO"/>
    <x v="11"/>
    <d v="2020-04-01T00:00:00"/>
    <d v="2022-04-01T00:00:00"/>
    <s v="32.729.680/0001-75"/>
    <s v="Restaurante"/>
    <s v="Sociedade Empresária Limitada"/>
    <s v="Inglês"/>
    <x v="0"/>
    <x v="10"/>
    <x v="1"/>
  </r>
  <r>
    <s v="3272958049"/>
    <x v="7959"/>
    <s v="MICROEMPRESA"/>
    <x v="2432"/>
    <s v="Em Operação"/>
    <s v="Restaurante, Cafeteria, Bar e Similares"/>
    <s v="59255-000"/>
    <s v="RN"/>
    <x v="126"/>
    <d v="2020-04-23T00:00:00"/>
    <d v="2022-04-23T00:00:00"/>
    <s v="32.729.580/0001-49"/>
    <s v="Restaurante"/>
    <s v="Empresário (Individual)"/>
    <s v=" - "/>
    <x v="0"/>
    <x v="0"/>
    <x v="0"/>
  </r>
  <r>
    <s v="3272385159"/>
    <x v="7960"/>
    <s v="MICROEMPRESA"/>
    <x v="2432"/>
    <s v="Em Operação"/>
    <s v="Restaurante, Cafeteria, Bar e Similares"/>
    <s v="59178-000"/>
    <s v="RN"/>
    <x v="248"/>
    <d v="2020-04-20T00:00:00"/>
    <d v="2022-04-20T00:00:00"/>
    <s v="32.723.851/0001-59"/>
    <s v="Bar"/>
    <s v="Empresário (Individual)"/>
    <s v="Espanhol|Inglês|Japonês"/>
    <x v="0"/>
    <x v="8"/>
    <x v="13"/>
  </r>
  <r>
    <s v="3272176995"/>
    <x v="7961"/>
    <s v="EMPRESA DE PEQUENO PORTE"/>
    <x v="2432"/>
    <s v="Em Operação"/>
    <s v="Restaurante, Cafeteria, Bar e Similares"/>
    <s v="38020-433"/>
    <s v="MG"/>
    <x v="26"/>
    <d v="2020-04-15T00:00:00"/>
    <d v="2022-04-15T00:00:00"/>
    <s v="32.721.769/0001-95"/>
    <s v="Restaurante"/>
    <s v="Empresa Individual de Responsabilidade Limitada (de Natureza Empresária)"/>
    <s v="Inglês"/>
    <x v="0"/>
    <x v="1"/>
    <x v="0"/>
  </r>
  <r>
    <s v="3268394696"/>
    <x v="7962"/>
    <s v="EMPRESA DE PEQUENO PORTE"/>
    <x v="2393"/>
    <s v="Em Operação"/>
    <s v="Restaurante, Cafeteria, Bar e Similares"/>
    <s v="34006-065"/>
    <s v="MG"/>
    <x v="502"/>
    <d v="2020-04-03T00:00:00"/>
    <d v="2022-04-03T00:00:00"/>
    <s v="32.683.946/0001-96"/>
    <s v="Restaurante"/>
    <s v="Sociedade Empresária Limitada"/>
    <s v=" - "/>
    <x v="6"/>
    <x v="0"/>
    <x v="0"/>
  </r>
  <r>
    <s v="3268241589"/>
    <x v="7963"/>
    <s v="MICROEMPRESA"/>
    <x v="2393"/>
    <s v="Em Operação"/>
    <s v="Restaurante, Cafeteria, Bar e Similares"/>
    <s v="74125-110"/>
    <s v="GO"/>
    <x v="11"/>
    <d v="2020-04-01T00:00:00"/>
    <d v="2022-04-01T00:00:00"/>
    <s v="32.682.415/0001-89"/>
    <s v="Restaurante"/>
    <s v="Sociedade Empresária Limitada"/>
    <s v="Inglês"/>
    <x v="0"/>
    <x v="10"/>
    <x v="0"/>
  </r>
  <r>
    <s v="3265386010"/>
    <x v="7964"/>
    <s v="MICROEMPRESA"/>
    <x v="2369"/>
    <s v="Em Operação"/>
    <s v="Restaurante, Cafeteria, Bar e Similares"/>
    <s v="02034-006"/>
    <s v="SP"/>
    <x v="5"/>
    <d v="2020-06-29T00:00:00"/>
    <d v="2022-06-29T00:00:00"/>
    <s v="32.653.860/0001-10"/>
    <s v="Bar"/>
    <s v="Sociedade Empresária Limitada"/>
    <s v=" - "/>
    <x v="0"/>
    <x v="0"/>
    <x v="0"/>
  </r>
  <r>
    <s v="3265280703"/>
    <x v="7965"/>
    <s v="MICROEMPRESA"/>
    <x v="2369"/>
    <s v="Em Operação"/>
    <s v="Restaurante, Cafeteria, Bar e Similares"/>
    <s v="74640-010"/>
    <s v="GO"/>
    <x v="11"/>
    <d v="2020-05-29T00:00:00"/>
    <d v="2022-05-29T00:00:00"/>
    <s v="32.652.807/0001-03"/>
    <s v="Restaurante"/>
    <s v="Empresário Individual"/>
    <s v=" - "/>
    <x v="0"/>
    <x v="1"/>
    <x v="0"/>
  </r>
  <r>
    <s v="3264472706"/>
    <x v="7966"/>
    <s v="MICROEMPRESA"/>
    <x v="2437"/>
    <s v="Em Operação"/>
    <s v="Restaurante, Cafeteria, Bar e Similares"/>
    <s v="77080-108"/>
    <s v="TO"/>
    <x v="316"/>
    <d v="2020-06-08T00:00:00"/>
    <d v="2022-06-08T00:00:00"/>
    <s v="32.644.727/0001-06"/>
    <s v="Restaurante"/>
    <s v="Empresário Individual"/>
    <s v=" - "/>
    <x v="0"/>
    <x v="1"/>
    <x v="0"/>
  </r>
  <r>
    <s v="3262436439"/>
    <x v="7967"/>
    <s v="EMPRESA DE PEQUENO PORTE"/>
    <x v="2293"/>
    <s v="Em Operação"/>
    <s v="Restaurante, Cafeteria, Bar e Similares"/>
    <s v="29055-460"/>
    <s v="ES"/>
    <x v="255"/>
    <d v="2020-05-27T00:00:00"/>
    <d v="2022-05-27T00:00:00"/>
    <s v="32.624.364/0001-39"/>
    <s v="Restaurante"/>
    <s v="Empresa Individual de Responsabilidade Limitada (de Natureza Empresária)"/>
    <s v="Português"/>
    <x v="6"/>
    <x v="0"/>
    <x v="0"/>
  </r>
  <r>
    <s v="3259474701"/>
    <x v="7968"/>
    <s v="MICROEMPRESA"/>
    <x v="2383"/>
    <s v="Em Operação"/>
    <s v="Restaurante, Cafeteria, Bar e Similares"/>
    <s v="36325-000"/>
    <s v="MG"/>
    <x v="213"/>
    <d v="2020-05-13T00:00:00"/>
    <d v="2022-05-13T00:00:00"/>
    <s v="32.594.747/0001-01"/>
    <s v="Restaurante"/>
    <s v="Empresário (Individual)"/>
    <s v=" - "/>
    <x v="7"/>
    <x v="0"/>
    <x v="0"/>
  </r>
  <r>
    <s v="3259384713"/>
    <x v="7969"/>
    <s v="MICROEMPRESA"/>
    <x v="2383"/>
    <s v="Em Operação"/>
    <s v="Restaurante, Cafeteria, Bar e Similares"/>
    <s v="95320-000"/>
    <s v="RS"/>
    <x v="182"/>
    <d v="2020-06-19T00:00:00"/>
    <d v="2022-06-19T00:00:00"/>
    <s v="32.593.847/0001-13"/>
    <s v="Cafeteria"/>
    <s v="Empresário (Individual)"/>
    <s v="Inglês"/>
    <x v="16"/>
    <x v="4"/>
    <x v="0"/>
  </r>
  <r>
    <s v="3259018717"/>
    <x v="7970"/>
    <s v="MICROEMPRESA"/>
    <x v="2383"/>
    <s v="Em Operação"/>
    <s v="Restaurante, Cafeteria, Bar e Similares"/>
    <s v="36876-000"/>
    <s v="MG"/>
    <x v="1647"/>
    <d v="2020-04-02T00:00:00"/>
    <d v="2022-04-02T00:00:00"/>
    <s v="32.590.187/0001-17"/>
    <s v="Bar"/>
    <s v="Empresário Individual"/>
    <s v=" - "/>
    <x v="0"/>
    <x v="1"/>
    <x v="0"/>
  </r>
  <r>
    <s v="3258810266"/>
    <x v="7971"/>
    <s v="MICROEMPRESA"/>
    <x v="2383"/>
    <s v="Em Operação"/>
    <s v="Restaurante, Cafeteria, Bar e Similares"/>
    <s v="05845-300"/>
    <s v="SP"/>
    <x v="5"/>
    <d v="2020-05-11T00:00:00"/>
    <d v="2022-05-11T00:00:00"/>
    <s v="32.588.102/0001-66"/>
    <s v="Restaurante"/>
    <s v="Empresário Individual"/>
    <s v=" - "/>
    <x v="0"/>
    <x v="0"/>
    <x v="0"/>
  </r>
  <r>
    <s v="3258284484"/>
    <x v="7972"/>
    <s v="MICROEMPRESA"/>
    <x v="2382"/>
    <s v="Em Operação"/>
    <s v="Restaurante, Cafeteria, Bar e Similares"/>
    <s v="78060-601"/>
    <s v="MT"/>
    <x v="71"/>
    <d v="2020-04-29T00:00:00"/>
    <d v="2022-04-29T00:00:00"/>
    <s v="32.582.844/0001-84"/>
    <s v="Restaurante"/>
    <s v="Empresário Individual"/>
    <s v=" - "/>
    <x v="6"/>
    <x v="4"/>
    <x v="0"/>
  </r>
  <r>
    <s v="3257527883"/>
    <x v="7973"/>
    <s v="MICROEMPRESA"/>
    <x v="2382"/>
    <s v="Em Operação"/>
    <s v="Restaurante, Cafeteria, Bar e Similares"/>
    <s v="38044-760"/>
    <s v="MG"/>
    <x v="26"/>
    <d v="2020-04-03T00:00:00"/>
    <d v="2022-04-03T00:00:00"/>
    <s v="32.575.278/0001-83"/>
    <s v="Restaurante"/>
    <s v="Sociedade Empresária Limitada"/>
    <s v=" - "/>
    <x v="2"/>
    <x v="4"/>
    <x v="0"/>
  </r>
  <r>
    <s v="3256799805"/>
    <x v="7974"/>
    <s v="MICROEMPRESA"/>
    <x v="2294"/>
    <s v="Em Operação"/>
    <s v="Restaurante, Cafeteria, Bar e Similares"/>
    <s v="22271-040"/>
    <s v="RJ"/>
    <x v="111"/>
    <d v="2020-05-07T00:00:00"/>
    <d v="2022-05-07T00:00:00"/>
    <s v="32.567.998/0001-05"/>
    <s v="Restaurante"/>
    <s v="Empresa Individual de Responsabilidade Limitada (de Natureza Empresária)"/>
    <s v="Inglês|Francês|Espanhol"/>
    <x v="0"/>
    <x v="1"/>
    <x v="3"/>
  </r>
  <r>
    <s v="3256305262"/>
    <x v="7975"/>
    <s v="MICROEMPRESA"/>
    <x v="2294"/>
    <s v="Em Implantação"/>
    <s v="Restaurante, Cafeteria, Bar e Similares"/>
    <s v="64204-035"/>
    <s v="PI"/>
    <x v="776"/>
    <d v="2020-06-04T00:00:00"/>
    <d v="2022-06-04T00:00:00"/>
    <s v="32.563.052/0001-62"/>
    <s v="Bar"/>
    <s v="Sociedade Empresária Limitada"/>
    <s v="Inglês"/>
    <x v="2"/>
    <x v="0"/>
    <x v="0"/>
  </r>
  <r>
    <s v="3255627980"/>
    <x v="7976"/>
    <s v="MICROEMPRESA"/>
    <x v="571"/>
    <s v="Em Operação"/>
    <s v="Restaurante, Cafeteria, Bar e Similares"/>
    <s v="65070-820"/>
    <s v="MA"/>
    <x v="299"/>
    <d v="2020-04-03T00:00:00"/>
    <d v="2022-04-03T00:00:00"/>
    <s v="32.556.279/0001-80"/>
    <s v="Restaurante"/>
    <s v="Empresário Individual"/>
    <s v="Português"/>
    <x v="0"/>
    <x v="0"/>
    <x v="0"/>
  </r>
  <r>
    <s v="3254948419"/>
    <x v="7977"/>
    <s v="MICROEMPRESA"/>
    <x v="571"/>
    <s v="Em Implantação"/>
    <s v="Restaurante, Cafeteria, Bar e Similares"/>
    <s v="64220-000"/>
    <s v="PI"/>
    <x v="1016"/>
    <d v="2020-06-11T00:00:00"/>
    <d v="2022-06-11T00:00:00"/>
    <s v="32.549.484/0001-19"/>
    <s v="Cafeteria"/>
    <s v="Empresário (Individual)"/>
    <s v="Português"/>
    <x v="0"/>
    <x v="0"/>
    <x v="0"/>
  </r>
  <r>
    <s v="3254290057"/>
    <x v="7978"/>
    <s v="MICROEMPRESA"/>
    <x v="2371"/>
    <s v="Em Operação"/>
    <s v="Restaurante, Cafeteria, Bar e Similares"/>
    <s v="59570-000"/>
    <s v="RN"/>
    <x v="220"/>
    <d v="2020-04-29T00:00:00"/>
    <d v="2022-04-29T00:00:00"/>
    <s v="32.542.900/0001-57"/>
    <s v="Restaurante"/>
    <s v="Empresário Individual"/>
    <s v="Espanhol|Inglês"/>
    <x v="2"/>
    <x v="0"/>
    <x v="0"/>
  </r>
  <r>
    <s v="3254237769"/>
    <x v="7979"/>
    <s v="MICROEMPRESA"/>
    <x v="2371"/>
    <s v="Em Operação"/>
    <s v="Restaurante, Cafeteria, Bar e Similares"/>
    <s v="28905-165"/>
    <s v="RJ"/>
    <x v="608"/>
    <d v="2020-06-25T00:00:00"/>
    <d v="2022-06-25T00:00:00"/>
    <s v="32.542.377/0001-69"/>
    <s v="Bar"/>
    <s v="Empresa Individual de Responsabilidade Limitada (de Natureza Empresária)"/>
    <s v=" - "/>
    <x v="0"/>
    <x v="0"/>
    <x v="0"/>
  </r>
  <r>
    <s v="3254194273"/>
    <x v="7980"/>
    <s v="MICROEMPRESA"/>
    <x v="2371"/>
    <s v="Em Operação"/>
    <s v="Restaurante, Cafeteria, Bar e Similares"/>
    <s v="36774-102"/>
    <s v="MG"/>
    <x v="1227"/>
    <d v="2020-05-18T00:00:00"/>
    <d v="2022-05-18T00:00:00"/>
    <s v="32.541.942/0001-73"/>
    <s v="Restaurante"/>
    <s v="Empresário (Individual)"/>
    <s v=" - "/>
    <x v="0"/>
    <x v="0"/>
    <x v="0"/>
  </r>
  <r>
    <s v="3254155201"/>
    <x v="7981"/>
    <s v="MICROEMPRESA"/>
    <x v="2371"/>
    <s v="Em Operação"/>
    <s v="Restaurante, Cafeteria, Bar e Similares"/>
    <s v="59056-260"/>
    <s v="RN"/>
    <x v="218"/>
    <d v="2020-05-14T00:00:00"/>
    <d v="2022-05-14T00:00:00"/>
    <s v="32.541.552/0001-01"/>
    <s v="Restaurante"/>
    <s v="Empresário (Individual)"/>
    <s v="Inglês|Francês|Espanhol"/>
    <x v="6"/>
    <x v="13"/>
    <x v="16"/>
  </r>
  <r>
    <s v="3254065402"/>
    <x v="7982"/>
    <s v="MICROEMPRESA"/>
    <x v="2371"/>
    <s v="Em Operação"/>
    <s v="Restaurante, Cafeteria, Bar e Similares"/>
    <s v="80230-010"/>
    <s v="PR"/>
    <x v="21"/>
    <d v="2020-04-06T00:00:00"/>
    <d v="2022-04-06T00:00:00"/>
    <s v="32.540.654/0001-02"/>
    <s v="Restaurante"/>
    <s v="Sociedade Empresária Limitada"/>
    <s v="Espanhol|Inglês|Italiano"/>
    <x v="0"/>
    <x v="0"/>
    <x v="0"/>
  </r>
  <r>
    <s v="3251034437"/>
    <x v="7983"/>
    <s v="MICROEMPRESA"/>
    <x v="2373"/>
    <s v="Em Operação"/>
    <s v="Restaurante, Cafeteria, Bar e Similares"/>
    <s v="15404-000"/>
    <s v="SP"/>
    <x v="333"/>
    <d v="2020-05-20T00:00:00"/>
    <d v="2022-05-20T00:00:00"/>
    <s v="32.510.344/0001-37"/>
    <s v="Restaurante"/>
    <s v="Empresário (Individual)"/>
    <s v="Inglês"/>
    <x v="5"/>
    <x v="4"/>
    <x v="1"/>
  </r>
  <r>
    <s v="3249251164"/>
    <x v="7984"/>
    <s v="MICROEMPRESA"/>
    <x v="2295"/>
    <s v="Em Operação"/>
    <s v="Restaurante, Cafeteria, Bar e Similares"/>
    <s v="83251-000"/>
    <s v="PR"/>
    <x v="781"/>
    <d v="2020-06-09T00:00:00"/>
    <d v="2022-06-09T00:00:00"/>
    <s v="32.492.511/0001-64"/>
    <s v="Bar"/>
    <s v="Empresário Individual"/>
    <s v=" - "/>
    <x v="0"/>
    <x v="0"/>
    <x v="0"/>
  </r>
  <r>
    <s v="3248974930"/>
    <x v="7985"/>
    <s v="MICROEMPRESA"/>
    <x v="2295"/>
    <s v="Em Operação"/>
    <s v="Restaurante, Cafeteria, Bar e Similares"/>
    <s v="35900-731"/>
    <s v="MG"/>
    <x v="327"/>
    <d v="2020-04-29T00:00:00"/>
    <d v="2022-04-29T00:00:00"/>
    <s v="32.489.749/0001-30"/>
    <s v="Bar"/>
    <s v="Empresário (Individual)"/>
    <s v=" - "/>
    <x v="0"/>
    <x v="1"/>
    <x v="0"/>
  </r>
  <r>
    <s v="3248821445"/>
    <x v="7986"/>
    <s v="MICROEMPRESA"/>
    <x v="2295"/>
    <s v="Em Operação"/>
    <s v="Restaurante, Cafeteria, Bar e Similares"/>
    <s v="37653-000"/>
    <s v="MG"/>
    <x v="310"/>
    <d v="2020-06-09T00:00:00"/>
    <d v="2022-06-09T00:00:00"/>
    <s v="32.488.214/0001-45"/>
    <s v="Restaurante"/>
    <s v="Sociedade Empresária Limitada"/>
    <s v=" - "/>
    <x v="0"/>
    <x v="0"/>
    <x v="0"/>
  </r>
  <r>
    <s v="3246363908"/>
    <x v="7987"/>
    <s v="MICROEMPRESA"/>
    <x v="2375"/>
    <s v="Em Operação"/>
    <s v="Restaurante, Cafeteria, Bar e Similares"/>
    <s v="59090-100"/>
    <s v="RN"/>
    <x v="218"/>
    <d v="2020-06-16T00:00:00"/>
    <d v="2022-06-16T00:00:00"/>
    <s v="32.463.639/0001-08"/>
    <s v="Restaurante"/>
    <s v="Empresário (Individual)"/>
    <s v="Inglês"/>
    <x v="2"/>
    <x v="8"/>
    <x v="4"/>
  </r>
  <r>
    <s v="3245658690"/>
    <x v="7988"/>
    <s v="MICROEMPRESA"/>
    <x v="2376"/>
    <s v="Em Operação"/>
    <s v="Restaurante, Cafeteria, Bar e Similares"/>
    <s v="28895-320"/>
    <s v="RJ"/>
    <x v="249"/>
    <d v="2020-04-28T00:00:00"/>
    <d v="2022-04-28T00:00:00"/>
    <s v="32.456.586/0001-90"/>
    <s v="Similar"/>
    <s v="Empresário (Individual)"/>
    <s v=" - "/>
    <x v="0"/>
    <x v="5"/>
    <x v="0"/>
  </r>
  <r>
    <s v="3245038819"/>
    <x v="7989"/>
    <s v="MICROEMPRESA"/>
    <x v="2376"/>
    <s v="Em Operação"/>
    <s v="Restaurante, Cafeteria, Bar e Similares"/>
    <s v="07111-000"/>
    <s v="SP"/>
    <x v="291"/>
    <d v="2020-05-27T00:00:00"/>
    <d v="2022-05-27T00:00:00"/>
    <s v="32.450.388/0001-19"/>
    <s v="Restaurante"/>
    <s v="Sociedade Empresária Limitada"/>
    <s v=" - "/>
    <x v="2"/>
    <x v="0"/>
    <x v="0"/>
  </r>
  <r>
    <s v="3241291301"/>
    <x v="7990"/>
    <s v="MICROEMPRESA"/>
    <x v="2378"/>
    <s v="Em Operação"/>
    <s v="Restaurante, Cafeteria, Bar e Similares"/>
    <s v="45819-000"/>
    <s v="BA"/>
    <x v="1083"/>
    <d v="2020-06-09T00:00:00"/>
    <d v="2022-06-09T00:00:00"/>
    <s v="32.412.913/0001-01"/>
    <s v="Similar"/>
    <s v="Empresário Individual"/>
    <s v="Inglês"/>
    <x v="0"/>
    <x v="0"/>
    <x v="0"/>
  </r>
  <r>
    <s v="3241125722"/>
    <x v="7991"/>
    <s v="MICROEMPRESA"/>
    <x v="2378"/>
    <s v="Em Operação"/>
    <s v="Restaurante, Cafeteria, Bar e Similares"/>
    <s v="65590-000"/>
    <s v="MA"/>
    <x v="263"/>
    <d v="2020-05-19T00:00:00"/>
    <d v="2022-05-19T00:00:00"/>
    <s v="32.411.257/0001-22"/>
    <s v="Restaurante"/>
    <s v="Sociedade Empresária Limitada"/>
    <s v=" - "/>
    <x v="2"/>
    <x v="4"/>
    <x v="0"/>
  </r>
  <r>
    <s v="3238605578"/>
    <x v="7992"/>
    <s v="EMPRESA DE PEQUENO PORTE"/>
    <x v="2297"/>
    <s v="Em Operação"/>
    <s v="Restaurante, Cafeteria, Bar e Similares"/>
    <s v="45810-000"/>
    <s v="BA"/>
    <x v="137"/>
    <d v="2020-05-09T00:00:00"/>
    <d v="2022-05-09T00:00:00"/>
    <s v="32.386.055/0001-78"/>
    <s v="Restaurante"/>
    <s v="Sociedade Empresária Limitada"/>
    <s v=" - "/>
    <x v="5"/>
    <x v="0"/>
    <x v="0"/>
  </r>
  <r>
    <s v="3238496700"/>
    <x v="7993"/>
    <s v="MICROEMPRESA"/>
    <x v="2297"/>
    <s v="Em Operação"/>
    <s v="Restaurante, Cafeteria, Bar e Similares"/>
    <s v="45428-000"/>
    <s v="BA"/>
    <x v="304"/>
    <d v="2020-04-02T00:00:00"/>
    <d v="2022-04-02T00:00:00"/>
    <s v="32.384.967/0001-00"/>
    <s v="Restaurante"/>
    <s v="Empresário (Individual)"/>
    <s v="Inglês|Espanhol"/>
    <x v="0"/>
    <x v="1"/>
    <x v="0"/>
  </r>
  <r>
    <s v="3235516040"/>
    <x v="7994"/>
    <s v="MICROEMPRESA"/>
    <x v="2298"/>
    <s v="Em Operação"/>
    <s v="Restaurante, Cafeteria, Bar e Similares"/>
    <s v="65076-640"/>
    <s v="MA"/>
    <x v="299"/>
    <d v="2020-04-02T00:00:00"/>
    <d v="2022-04-02T00:00:00"/>
    <s v="32.355.160/0001-40"/>
    <s v="Restaurante"/>
    <s v="Empresa Individual de Responsabilidade Limitada (de Natureza Empresária)"/>
    <s v=" - "/>
    <x v="0"/>
    <x v="0"/>
    <x v="0"/>
  </r>
  <r>
    <s v="3235357430"/>
    <x v="7995"/>
    <s v="MICROEMPRESA"/>
    <x v="2298"/>
    <s v="Em Operação"/>
    <s v="Restaurante, Cafeteria, Bar e Similares"/>
    <s v="64049-110"/>
    <s v="PI"/>
    <x v="219"/>
    <d v="2020-04-28T00:00:00"/>
    <d v="2022-04-28T00:00:00"/>
    <s v="32.353.574/0001-30"/>
    <s v="Restaurante"/>
    <s v="Empresário (Individual)"/>
    <s v=" - "/>
    <x v="6"/>
    <x v="4"/>
    <x v="3"/>
  </r>
  <r>
    <s v="3193646608"/>
    <x v="7996"/>
    <s v="DEMAIS"/>
    <x v="2393"/>
    <s v="Em Operação"/>
    <s v="Restaurante, Cafeteria, Bar e Similares"/>
    <s v="29060-235"/>
    <s v="ES"/>
    <x v="255"/>
    <d v="2020-05-19T00:00:00"/>
    <d v="2022-05-19T00:00:00"/>
    <s v="31.936.466/0002-08"/>
    <s v="Restaurante"/>
    <s v="Sociedade Empresária Limitada"/>
    <s v=" - "/>
    <x v="2"/>
    <x v="0"/>
    <x v="0"/>
  </r>
  <r>
    <s v="2502486988"/>
    <x v="7997"/>
    <s v="DEMAIS"/>
    <x v="2231"/>
    <s v="Em Operação"/>
    <s v="Restaurante, Cafeteria, Bar e Similares"/>
    <s v="95670-000"/>
    <s v="RS"/>
    <x v="84"/>
    <d v="2020-03-26T00:00:00"/>
    <d v="2022-03-26T00:00:00"/>
    <s v="25.024.869/0002-88"/>
    <s v="Bar"/>
    <s v="Empresa Individual de Responsabilidade Limitada (de Natureza Empresária)"/>
    <s v=" - "/>
    <x v="17"/>
    <x v="4"/>
    <x v="15"/>
  </r>
  <r>
    <s v="2843172001"/>
    <x v="7998"/>
    <s v="MICROEMPRESA"/>
    <x v="2274"/>
    <s v="Em Operação"/>
    <s v="Restaurante, Cafeteria, Bar e Similares"/>
    <s v="59161-250"/>
    <s v="RN"/>
    <x v="1166"/>
    <d v="2020-03-26T00:00:00"/>
    <d v="2022-03-26T00:00:00"/>
    <s v="28.431.720/0002-01"/>
    <s v="Restaurante"/>
    <s v="Empresário (Individual)"/>
    <s v=" - "/>
    <x v="2"/>
    <x v="0"/>
    <x v="0"/>
  </r>
  <r>
    <s v="2892784527"/>
    <x v="7999"/>
    <s v="MICROEMPRESA"/>
    <x v="2311"/>
    <s v="Em Operação"/>
    <s v="Restaurante, Cafeteria, Bar e Similares"/>
    <s v="29540-000"/>
    <s v="ES"/>
    <x v="160"/>
    <d v="2020-01-29T00:00:00"/>
    <d v="2022-01-29T00:00:00"/>
    <s v="28.927.845/0002-27"/>
    <s v="Similar"/>
    <s v="Empresário (Individual)"/>
    <s v="Português"/>
    <x v="2"/>
    <x v="0"/>
    <x v="0"/>
  </r>
  <r>
    <s v="2959688073"/>
    <x v="8000"/>
    <s v="MICROEMPRESA"/>
    <x v="2393"/>
    <s v="Em Operação"/>
    <s v="Restaurante, Cafeteria, Bar e Similares"/>
    <s v="78820-000"/>
    <s v="MT"/>
    <x v="1528"/>
    <d v="2020-03-27T00:00:00"/>
    <d v="2022-03-27T00:00:00"/>
    <s v="29.596.880/0002-73"/>
    <s v="Bar"/>
    <s v="Empresário (Individual)"/>
    <s v=" - "/>
    <x v="0"/>
    <x v="0"/>
    <x v="0"/>
  </r>
  <r>
    <s v="3241543105"/>
    <x v="8001"/>
    <s v="MICROEMPRESA"/>
    <x v="2411"/>
    <s v="Em Operação"/>
    <s v="Restaurante, Cafeteria, Bar e Similares"/>
    <s v="73045-175"/>
    <s v="DF"/>
    <x v="247"/>
    <d v="2020-01-28T00:00:00"/>
    <d v="2022-01-28T00:00:00"/>
    <s v="32.415.431/0001-05"/>
    <s v="Similar"/>
    <s v="Empresário Individual"/>
    <s v=" - "/>
    <x v="2"/>
    <x v="4"/>
    <x v="0"/>
  </r>
  <r>
    <s v="3241863833"/>
    <x v="8002"/>
    <s v="MICROEMPRESA"/>
    <x v="2411"/>
    <s v="Em Operação"/>
    <s v="Restaurante, Cafeteria, Bar e Similares"/>
    <s v="74210-098"/>
    <s v="GO"/>
    <x v="11"/>
    <d v="2020-03-23T00:00:00"/>
    <d v="2022-03-23T00:00:00"/>
    <s v="32.418.638/0001-33"/>
    <s v="Restaurante"/>
    <s v="Empresário (Individual)"/>
    <s v=" - "/>
    <x v="6"/>
    <x v="12"/>
    <x v="14"/>
  </r>
  <r>
    <s v="3242683838"/>
    <x v="8003"/>
    <s v="MICROEMPRESA"/>
    <x v="2411"/>
    <s v="Em Operação"/>
    <s v="Restaurante, Cafeteria, Bar e Similares"/>
    <s v="74210-245"/>
    <s v="GO"/>
    <x v="11"/>
    <d v="2020-03-18T00:00:00"/>
    <d v="2022-03-18T00:00:00"/>
    <s v="32.426.838/0001-38"/>
    <s v="Restaurante"/>
    <s v="Sociedade Empresária Limitada"/>
    <s v=" - "/>
    <x v="0"/>
    <x v="1"/>
    <x v="1"/>
  </r>
  <r>
    <s v="3242918929"/>
    <x v="8004"/>
    <s v="MICROEMPRESA"/>
    <x v="2296"/>
    <s v="Em Operação"/>
    <s v="Restaurante, Cafeteria, Bar e Similares"/>
    <s v="74968-543"/>
    <s v="GO"/>
    <x v="278"/>
    <d v="2020-03-23T00:00:00"/>
    <d v="2022-03-23T00:00:00"/>
    <s v="32.429.189/0001-29"/>
    <s v="Bar"/>
    <s v="Empresa Individual de Responsabilidade Limitada (de Natureza Empresária)"/>
    <s v=" - "/>
    <x v="0"/>
    <x v="0"/>
    <x v="0"/>
  </r>
  <r>
    <s v="3250723416"/>
    <x v="8005"/>
    <s v="MICROEMPRESA"/>
    <x v="2373"/>
    <s v="Em Operação"/>
    <s v="Restaurante, Cafeteria, Bar e Similares"/>
    <s v="74180-130"/>
    <s v="GO"/>
    <x v="11"/>
    <d v="2020-03-23T00:00:00"/>
    <d v="2022-03-23T00:00:00"/>
    <s v="32.507.234/0001-16"/>
    <s v="Restaurante"/>
    <s v="Sociedade Empresária Limitada"/>
    <s v=" - "/>
    <x v="0"/>
    <x v="0"/>
    <x v="0"/>
  </r>
  <r>
    <s v="3251068279"/>
    <x v="8006"/>
    <s v="MICROEMPRESA"/>
    <x v="2373"/>
    <s v="Em Operação"/>
    <s v="Restaurante, Cafeteria, Bar e Similares"/>
    <s v="62670-000"/>
    <s v="CE"/>
    <x v="158"/>
    <d v="2020-01-20T00:00:00"/>
    <d v="2022-01-20T00:00:00"/>
    <s v="32.510.682/0001-79"/>
    <s v="Restaurante"/>
    <s v="Empresário (Individual)"/>
    <s v="Francês|Inglês"/>
    <x v="8"/>
    <x v="4"/>
    <x v="0"/>
  </r>
  <r>
    <s v="3257896363"/>
    <x v="8007"/>
    <s v="EMPRESA DE PEQUENO PORTE"/>
    <x v="2382"/>
    <s v="Em Operação"/>
    <s v="Restaurante, Cafeteria, Bar e Similares"/>
    <s v="29945-450"/>
    <s v="ES"/>
    <x v="52"/>
    <d v="2020-01-30T00:00:00"/>
    <d v="2022-01-30T00:00:00"/>
    <s v="32.578.963/0001-63"/>
    <s v="Cafeteria"/>
    <s v="Sociedade Empresária Limitada"/>
    <s v=" - "/>
    <x v="0"/>
    <x v="0"/>
    <x v="0"/>
  </r>
  <r>
    <s v="3258062600"/>
    <x v="8008"/>
    <s v="MICROEMPRESA"/>
    <x v="2382"/>
    <s v="Em Operação"/>
    <s v="Restaurante, Cafeteria, Bar e Similares"/>
    <s v="18460-000"/>
    <s v="SP"/>
    <x v="997"/>
    <d v="2020-02-17T00:00:00"/>
    <d v="2022-02-17T00:00:00"/>
    <s v="32.580.626/0001-00"/>
    <s v="Restaurante"/>
    <s v="Sociedade Empresária Limitada"/>
    <s v=" - "/>
    <x v="0"/>
    <x v="0"/>
    <x v="0"/>
  </r>
  <r>
    <s v="3264121622"/>
    <x v="8009"/>
    <s v="EMPRESA DE PEQUENO PORTE"/>
    <x v="614"/>
    <s v="Em Operação"/>
    <s v="Restaurante, Cafeteria, Bar e Similares"/>
    <s v="76801-575"/>
    <s v="RO"/>
    <x v="238"/>
    <d v="2020-03-11T00:00:00"/>
    <d v="2022-03-11T00:00:00"/>
    <s v="32.641.216/0001-22"/>
    <s v="Restaurante"/>
    <s v="Empresário (Individual)"/>
    <s v=" - "/>
    <x v="0"/>
    <x v="1"/>
    <x v="0"/>
  </r>
  <r>
    <s v="3269793600"/>
    <x v="8010"/>
    <s v="MICROEMPRESA"/>
    <x v="2384"/>
    <s v="Em Operação"/>
    <s v="Restaurante, Cafeteria, Bar e Similares"/>
    <s v="78603-102"/>
    <s v="MT"/>
    <x v="539"/>
    <d v="2020-03-26T00:00:00"/>
    <d v="2022-03-26T00:00:00"/>
    <s v="32.697.936/0001-00"/>
    <s v="Restaurante"/>
    <s v="Sociedade Empresária Limitada"/>
    <s v=" - "/>
    <x v="5"/>
    <x v="4"/>
    <x v="0"/>
  </r>
  <r>
    <s v="3271194996"/>
    <x v="8011"/>
    <s v="MICROEMPRESA"/>
    <x v="2291"/>
    <s v="Em Operação"/>
    <s v="Restaurante, Cafeteria, Bar e Similares"/>
    <s v="74093-210"/>
    <s v="GO"/>
    <x v="11"/>
    <d v="2020-03-24T00:00:00"/>
    <d v="2022-03-24T00:00:00"/>
    <s v="32.711.949/0001-96"/>
    <s v="Restaurante"/>
    <s v="Empresário Individual"/>
    <s v=" - "/>
    <x v="0"/>
    <x v="0"/>
    <x v="0"/>
  </r>
  <r>
    <s v="3274131810"/>
    <x v="8012"/>
    <s v="MICROEMPRESA"/>
    <x v="2368"/>
    <s v="Em Operação"/>
    <s v="Restaurante, Cafeteria, Bar e Similares"/>
    <s v="11665-090"/>
    <s v="SP"/>
    <x v="258"/>
    <d v="2020-03-16T00:00:00"/>
    <d v="2022-03-16T00:00:00"/>
    <s v="32.741.318/0001-10"/>
    <s v="Bar"/>
    <s v="Empresário Individual"/>
    <s v="Português|Inglês|Espanhol"/>
    <x v="0"/>
    <x v="0"/>
    <x v="0"/>
  </r>
  <r>
    <s v="3278197780"/>
    <x v="8013"/>
    <s v="MICROEMPRESA"/>
    <x v="2367"/>
    <s v="Em Operação"/>
    <s v="Restaurante, Cafeteria, Bar e Similares"/>
    <s v="77022-322"/>
    <s v="TO"/>
    <x v="316"/>
    <d v="2020-01-23T00:00:00"/>
    <d v="2022-01-23T00:00:00"/>
    <s v="32.781.977/0001-80"/>
    <s v="Similar"/>
    <s v="Empresário Individual"/>
    <s v=" - "/>
    <x v="0"/>
    <x v="0"/>
    <x v="0"/>
  </r>
  <r>
    <s v="3280462458"/>
    <x v="8014"/>
    <s v="MICROEMPRESA"/>
    <x v="2290"/>
    <s v="Em Operação"/>
    <s v="Restaurante, Cafeteria, Bar e Similares"/>
    <s v="84010-020"/>
    <s v="PR"/>
    <x v="16"/>
    <d v="2020-03-23T00:00:00"/>
    <d v="2022-03-23T00:00:00"/>
    <s v="32.804.624/0001-58"/>
    <s v="Similar"/>
    <s v="Empresário (Individual)"/>
    <s v="Inglês|Espanhol"/>
    <x v="0"/>
    <x v="1"/>
    <x v="0"/>
  </r>
  <r>
    <s v="3280542220"/>
    <x v="8015"/>
    <s v="MICROEMPRESA"/>
    <x v="2290"/>
    <s v="Em Operação"/>
    <s v="Restaurante, Cafeteria, Bar e Similares"/>
    <s v="74175-040"/>
    <s v="GO"/>
    <x v="11"/>
    <d v="2020-03-19T00:00:00"/>
    <d v="2022-03-19T00:00:00"/>
    <s v="32.805.422/0001-20"/>
    <s v="Bar"/>
    <s v="Empresa Individual de Responsabilidade Limitada (de Natureza Empresária)"/>
    <s v=" - "/>
    <x v="0"/>
    <x v="0"/>
    <x v="0"/>
  </r>
  <r>
    <s v="3283112602"/>
    <x v="8016"/>
    <s v="MICROEMPRESA"/>
    <x v="2289"/>
    <s v="Em Operação"/>
    <s v="Restaurante, Cafeteria, Bar e Similares"/>
    <s v="69900-670"/>
    <s v="AC"/>
    <x v="90"/>
    <d v="2020-02-14T00:00:00"/>
    <d v="2022-02-14T00:00:00"/>
    <s v="32.831.126/0001-02"/>
    <s v="Restaurante"/>
    <s v="Sociedade Empresária Limitada"/>
    <s v=" - "/>
    <x v="2"/>
    <x v="5"/>
    <x v="0"/>
  </r>
  <r>
    <s v="3284113043"/>
    <x v="8017"/>
    <s v="MICROEMPRESA"/>
    <x v="2395"/>
    <s v="Em Operação"/>
    <s v="Restaurante, Cafeteria, Bar e Similares"/>
    <s v="69053-520"/>
    <s v="AM"/>
    <x v="277"/>
    <d v="2020-03-27T00:00:00"/>
    <d v="2022-03-27T00:00:00"/>
    <s v="32.841.130/0001-43"/>
    <s v="Bar"/>
    <s v="Sociedade Empresária Limitada"/>
    <s v=" - "/>
    <x v="2"/>
    <x v="4"/>
    <x v="0"/>
  </r>
  <r>
    <s v="3293123782"/>
    <x v="8018"/>
    <s v="MICROEMPRESA"/>
    <x v="2362"/>
    <s v="Em Operação"/>
    <s v="Restaurante, Cafeteria, Bar e Similares"/>
    <s v="36140-000"/>
    <s v="MG"/>
    <x v="469"/>
    <d v="2020-03-26T00:00:00"/>
    <d v="2022-03-26T00:00:00"/>
    <s v="32.931.237/0001-82"/>
    <s v="Restaurante"/>
    <s v="Empresário (Individual)"/>
    <s v=" - "/>
    <x v="0"/>
    <x v="0"/>
    <x v="0"/>
  </r>
  <r>
    <s v="3299212342"/>
    <x v="8019"/>
    <s v="MICROEMPRESA"/>
    <x v="2288"/>
    <s v="Em Operação"/>
    <s v="Restaurante, Cafeteria, Bar e Similares"/>
    <s v="78048-340"/>
    <s v="MT"/>
    <x v="71"/>
    <d v="2020-03-26T00:00:00"/>
    <d v="2022-03-26T00:00:00"/>
    <s v="32.992.123/0001-42"/>
    <s v="Restaurante"/>
    <s v="Empresário (Individual)"/>
    <s v=" - "/>
    <x v="1"/>
    <x v="0"/>
    <x v="0"/>
  </r>
  <r>
    <s v="3301474800"/>
    <x v="8020"/>
    <s v="MICROEMPRESA"/>
    <x v="2359"/>
    <s v="Em Operação"/>
    <s v="Restaurante, Cafeteria, Bar e Similares"/>
    <s v="84400-000"/>
    <s v="PR"/>
    <x v="487"/>
    <d v="2020-03-17T00:00:00"/>
    <d v="2022-03-17T00:00:00"/>
    <s v="33.014.748/0001-00"/>
    <s v="Restaurante"/>
    <s v="Empresário (Individual)"/>
    <s v=" - "/>
    <x v="0"/>
    <x v="0"/>
    <x v="0"/>
  </r>
  <r>
    <s v="3314511712"/>
    <x v="8021"/>
    <s v="MICROEMPRESA"/>
    <x v="2413"/>
    <s v="Em Operação"/>
    <s v="Restaurante, Cafeteria, Bar e Similares"/>
    <s v="77006-546"/>
    <s v="TO"/>
    <x v="316"/>
    <d v="2020-01-30T00:00:00"/>
    <d v="2022-01-30T00:00:00"/>
    <s v="33.145.117/0001-12"/>
    <s v="Restaurante"/>
    <s v="Sociedade Empresária Limitada"/>
    <s v=" - "/>
    <x v="0"/>
    <x v="0"/>
    <x v="0"/>
  </r>
  <r>
    <s v="3318651587"/>
    <x v="8022"/>
    <s v="MICROEMPRESA"/>
    <x v="2282"/>
    <s v="Em Operação"/>
    <s v="Restaurante, Cafeteria, Bar e Similares"/>
    <s v="95711-000"/>
    <s v="RS"/>
    <x v="1343"/>
    <d v="2020-03-25T00:00:00"/>
    <d v="2022-03-25T00:00:00"/>
    <s v="33.186.515/0001-87"/>
    <s v="Restaurante"/>
    <s v="Sociedade Empresária Limitada"/>
    <s v=" - "/>
    <x v="6"/>
    <x v="0"/>
    <x v="0"/>
  </r>
  <r>
    <s v="3319170970"/>
    <x v="8023"/>
    <s v="MICROEMPRESA"/>
    <x v="2282"/>
    <s v="Em Operação"/>
    <s v="Restaurante, Cafeteria, Bar e Similares"/>
    <s v="74672-420"/>
    <s v="GO"/>
    <x v="11"/>
    <d v="2020-03-25T00:00:00"/>
    <d v="2022-03-25T00:00:00"/>
    <s v="33.191.709/0001-70"/>
    <s v="Restaurante"/>
    <s v="Empresa Individual de Responsabilidade Limitada (de Natureza Empresária)"/>
    <s v=" - "/>
    <x v="0"/>
    <x v="1"/>
    <x v="8"/>
  </r>
  <r>
    <s v="3320382804"/>
    <x v="8024"/>
    <s v="MICROEMPRESA"/>
    <x v="2356"/>
    <s v="Em Operação"/>
    <s v="Restaurante, Cafeteria, Bar e Similares"/>
    <s v="25755-351"/>
    <s v="RJ"/>
    <x v="301"/>
    <d v="2020-03-09T00:00:00"/>
    <d v="2022-03-09T00:00:00"/>
    <s v="33.203.828/0001-04"/>
    <s v="Bar"/>
    <s v="Empresário Individual"/>
    <s v="Português|Inglês|Espanhol"/>
    <x v="5"/>
    <x v="4"/>
    <x v="3"/>
  </r>
  <r>
    <s v="3320530633"/>
    <x v="8025"/>
    <s v="EMPRESA DE PEQUENO PORTE"/>
    <x v="2356"/>
    <s v="Em Operação"/>
    <s v="Restaurante, Cafeteria, Bar e Similares"/>
    <s v="74815-720"/>
    <s v="GO"/>
    <x v="11"/>
    <d v="2020-03-19T00:00:00"/>
    <d v="2022-03-19T00:00:00"/>
    <s v="33.205.306/0001-33"/>
    <s v="Bar"/>
    <s v="Empresa Individual de Responsabilidade Limitada (de Natureza Empresária)"/>
    <s v="Português"/>
    <x v="0"/>
    <x v="0"/>
    <x v="0"/>
  </r>
  <r>
    <s v="3322131473"/>
    <x v="8026"/>
    <s v="MICROEMPRESA"/>
    <x v="2355"/>
    <s v="Em Operação"/>
    <s v="Restaurante, Cafeteria, Bar e Similares"/>
    <s v="83350-000"/>
    <s v="PR"/>
    <x v="208"/>
    <d v="2020-02-21T00:00:00"/>
    <d v="2022-02-21T00:00:00"/>
    <s v="33.221.314/0001-73"/>
    <s v="Restaurante"/>
    <s v="Sociedade Empresária Limitada"/>
    <s v=" - "/>
    <x v="8"/>
    <x v="5"/>
    <x v="0"/>
  </r>
  <r>
    <s v="3331714236"/>
    <x v="8027"/>
    <s v="MICROEMPRESA"/>
    <x v="2281"/>
    <s v="Em Operação"/>
    <s v="Restaurante, Cafeteria, Bar e Similares"/>
    <s v="85853-000"/>
    <s v="PR"/>
    <x v="136"/>
    <d v="2020-03-24T00:00:00"/>
    <d v="2022-03-24T00:00:00"/>
    <s v="33.317.142/0001-36"/>
    <s v="Restaurante"/>
    <s v="Sociedade Empresária Limitada"/>
    <s v=" - "/>
    <x v="0"/>
    <x v="0"/>
    <x v="0"/>
  </r>
  <r>
    <s v="3335550339"/>
    <x v="8028"/>
    <s v="MICROEMPRESA"/>
    <x v="2401"/>
    <s v="Em Operação"/>
    <s v="Restaurante, Cafeteria, Bar e Similares"/>
    <s v="37660-000"/>
    <s v="MG"/>
    <x v="1338"/>
    <d v="2020-03-26T00:00:00"/>
    <d v="2022-03-26T00:00:00"/>
    <s v="33.355.503/0001-39"/>
    <s v="Restaurante"/>
    <s v="Empresário Individual"/>
    <s v=" - "/>
    <x v="2"/>
    <x v="0"/>
    <x v="0"/>
  </r>
  <r>
    <s v="3339717499"/>
    <x v="8029"/>
    <s v="MICROEMPRESA"/>
    <x v="2278"/>
    <s v="Em Operação"/>
    <s v="Restaurante, Cafeteria, Bar e Similares"/>
    <s v="39770-000"/>
    <s v="MG"/>
    <x v="1158"/>
    <d v="2020-01-09T00:00:00"/>
    <d v="2022-01-09T00:00:00"/>
    <s v="33.397.174/0001-99"/>
    <s v="Restaurante"/>
    <s v="Empresário Individual"/>
    <s v="Português"/>
    <x v="0"/>
    <x v="0"/>
    <x v="0"/>
  </r>
  <r>
    <s v="3341682404"/>
    <x v="8030"/>
    <s v="MICROEMPRESA"/>
    <x v="2349"/>
    <s v="Em Operação"/>
    <s v="Restaurante, Cafeteria, Bar e Similares"/>
    <s v="74080-445"/>
    <s v="GO"/>
    <x v="11"/>
    <d v="2020-03-24T00:00:00"/>
    <d v="2022-03-24T00:00:00"/>
    <s v="33.416.824/0001-04"/>
    <s v="Restaurante"/>
    <s v="Sociedade Empresária Limitada"/>
    <s v=" - "/>
    <x v="0"/>
    <x v="0"/>
    <x v="0"/>
  </r>
  <r>
    <s v="3345093529"/>
    <x v="8031"/>
    <s v="MICROEMPRESA"/>
    <x v="2348"/>
    <s v="Em Operação"/>
    <s v="Restaurante, Cafeteria, Bar e Similares"/>
    <s v="59607-360"/>
    <s v="RN"/>
    <x v="273"/>
    <d v="2020-03-17T00:00:00"/>
    <d v="2022-03-17T00:00:00"/>
    <s v="33.450.935/0001-29"/>
    <s v="Cafeteria"/>
    <s v="Empresário Individual"/>
    <s v=" - "/>
    <x v="0"/>
    <x v="0"/>
    <x v="0"/>
  </r>
  <r>
    <s v="3357842686"/>
    <x v="8032"/>
    <s v="MICROEMPRESA"/>
    <x v="2404"/>
    <s v="Em Operação"/>
    <s v="Restaurante, Cafeteria, Bar e Similares"/>
    <s v="73816-899"/>
    <s v="GO"/>
    <x v="911"/>
    <d v="2020-03-20T00:00:00"/>
    <d v="2022-03-20T00:00:00"/>
    <s v="33.578.426/0001-86"/>
    <s v="Similar"/>
    <s v="Empresário Individual"/>
    <s v=" - "/>
    <x v="2"/>
    <x v="4"/>
    <x v="0"/>
  </r>
  <r>
    <s v="3357964435"/>
    <x v="8033"/>
    <s v="MICROEMPRESA"/>
    <x v="2404"/>
    <s v="Em Operação"/>
    <s v="Restaurante, Cafeteria, Bar e Similares"/>
    <s v="95915-000"/>
    <s v="RS"/>
    <x v="739"/>
    <d v="2020-03-20T00:00:00"/>
    <d v="2022-03-20T00:00:00"/>
    <s v="33.579.644/0001-35"/>
    <s v="Restaurante"/>
    <s v="Empresário (Individual)"/>
    <s v="Português"/>
    <x v="2"/>
    <x v="0"/>
    <x v="0"/>
  </r>
  <r>
    <s v="3365700207"/>
    <x v="8034"/>
    <s v="EMPRESA DE PEQUENO PORTE"/>
    <x v="2269"/>
    <s v="Em Implantação"/>
    <s v="Restaurante, Cafeteria, Bar e Similares"/>
    <s v="62590-000"/>
    <s v="CE"/>
    <x v="1547"/>
    <d v="2020-01-31T00:00:00"/>
    <d v="2022-01-31T00:00:00"/>
    <s v="33.657.002/0001-07"/>
    <s v="Restaurante"/>
    <s v="Empresa Individual de Responsabilidade Limitada (de Natureza Empresária)"/>
    <s v="Alemão|Português|Inglês"/>
    <x v="2"/>
    <x v="8"/>
    <x v="13"/>
  </r>
  <r>
    <s v="3374325070"/>
    <x v="8035"/>
    <s v="MICROEMPRESA"/>
    <x v="2408"/>
    <s v="Em Operação"/>
    <s v="Restaurante, Cafeteria, Bar e Similares"/>
    <s v="74373-270"/>
    <s v="GO"/>
    <x v="11"/>
    <d v="2020-03-19T00:00:00"/>
    <d v="2022-03-19T00:00:00"/>
    <s v="33.743.250/0001-70"/>
    <s v="Restaurante"/>
    <s v="Sociedade Empresária Limitada"/>
    <s v=" - "/>
    <x v="14"/>
    <x v="0"/>
    <x v="0"/>
  </r>
  <r>
    <s v="3376490253"/>
    <x v="8036"/>
    <s v="MICROEMPRESA"/>
    <x v="2264"/>
    <s v="Em Operação"/>
    <s v="Restaurante, Cafeteria, Bar e Similares"/>
    <s v="76803-895"/>
    <s v="RO"/>
    <x v="238"/>
    <d v="2020-02-12T00:00:00"/>
    <d v="2022-02-12T00:00:00"/>
    <s v="33.764.902/0001-53"/>
    <s v="Bar"/>
    <s v="Empresa Individual de Responsabilidade Limitada (de Natureza Empresária)"/>
    <s v=" - "/>
    <x v="0"/>
    <x v="0"/>
    <x v="0"/>
  </r>
  <r>
    <s v="3378352833"/>
    <x v="8037"/>
    <s v="MICROEMPRESA"/>
    <x v="2409"/>
    <s v="Em Operação"/>
    <s v="Restaurante, Cafeteria, Bar e Similares"/>
    <s v="97070-805"/>
    <s v="RS"/>
    <x v="485"/>
    <d v="2020-03-25T00:00:00"/>
    <d v="2022-03-25T00:00:00"/>
    <s v="33.783.528/0001-33"/>
    <s v="Restaurante"/>
    <s v="Sociedade Empresária Limitada"/>
    <s v=" - "/>
    <x v="0"/>
    <x v="3"/>
    <x v="0"/>
  </r>
  <r>
    <s v="3388751504"/>
    <x v="8038"/>
    <s v="MICROEMPRESA"/>
    <x v="2260"/>
    <s v="Em Operação"/>
    <s v="Restaurante, Cafeteria, Bar e Similares"/>
    <s v="96085-000"/>
    <s v="RS"/>
    <x v="492"/>
    <d v="2020-03-25T00:00:00"/>
    <d v="2022-03-25T00:00:00"/>
    <s v="33.887.515/0001-04"/>
    <s v="Restaurante"/>
    <s v="Empresa Individual de Responsabilidade Limitada (de Natureza Empresária)"/>
    <s v=" - "/>
    <x v="0"/>
    <x v="0"/>
    <x v="0"/>
  </r>
  <r>
    <s v="3391817153"/>
    <x v="8039"/>
    <s v="MICROEMPRESA"/>
    <x v="578"/>
    <s v="Em Operação"/>
    <s v="Restaurante, Cafeteria, Bar e Similares"/>
    <s v="93525-310"/>
    <s v="RS"/>
    <x v="870"/>
    <d v="2020-03-26T00:00:00"/>
    <d v="2022-03-26T00:00:00"/>
    <s v="33.918.171/0001-53"/>
    <s v="Restaurante"/>
    <s v="Empresa Individual de Responsabilidade Limitada (de Natureza Empresária)"/>
    <s v=" - "/>
    <x v="0"/>
    <x v="0"/>
    <x v="0"/>
  </r>
  <r>
    <s v="3397784068"/>
    <x v="8040"/>
    <s v="MICROEMPRESA"/>
    <x v="2257"/>
    <s v="Em Operação"/>
    <s v="Restaurante, Cafeteria, Bar e Similares"/>
    <s v="59810-000"/>
    <s v="RN"/>
    <x v="756"/>
    <d v="2020-01-23T00:00:00"/>
    <d v="2022-01-23T00:00:00"/>
    <s v="33.977.840/0001-68"/>
    <s v="Bar"/>
    <s v="Empresário Individual"/>
    <s v=" - "/>
    <x v="0"/>
    <x v="0"/>
    <x v="0"/>
  </r>
  <r>
    <s v="3399156681"/>
    <x v="8041"/>
    <s v="MICROEMPRESA"/>
    <x v="2438"/>
    <s v="Em Operação"/>
    <s v="Restaurante, Cafeteria, Bar e Similares"/>
    <s v="96845-545"/>
    <s v="RS"/>
    <x v="576"/>
    <d v="2020-03-25T00:00:00"/>
    <d v="2022-03-25T00:00:00"/>
    <s v="33.991.566/0001-81"/>
    <s v="Restaurante"/>
    <s v="Sociedade Empresária Limitada"/>
    <s v=" - "/>
    <x v="9"/>
    <x v="4"/>
    <x v="0"/>
  </r>
  <r>
    <s v="3401573122"/>
    <x v="8042"/>
    <s v="MICROEMPRESA"/>
    <x v="2428"/>
    <s v="Em Operação"/>
    <s v="Restaurante, Cafeteria, Bar e Similares"/>
    <s v="84300-000"/>
    <s v="PR"/>
    <x v="714"/>
    <d v="2020-01-09T00:00:00"/>
    <d v="2022-01-09T00:00:00"/>
    <s v="34.015.731/0001-22"/>
    <s v="Cafeteria"/>
    <s v="Sociedade Empresária Limitada"/>
    <s v=" - "/>
    <x v="6"/>
    <x v="4"/>
    <x v="0"/>
  </r>
  <r>
    <s v="3404948005"/>
    <x v="8043"/>
    <s v="MICROEMPRESA"/>
    <x v="2255"/>
    <s v="Em Operação"/>
    <s v="Restaurante, Cafeteria, Bar e Similares"/>
    <s v="74150-240"/>
    <s v="GO"/>
    <x v="11"/>
    <d v="2020-03-19T00:00:00"/>
    <d v="2022-03-19T00:00:00"/>
    <s v="34.049.480/0001-05"/>
    <s v="Bar"/>
    <s v="Empresa Individual de Responsabilidade Limitada (de Natureza Empresária)"/>
    <s v=" - "/>
    <x v="0"/>
    <x v="0"/>
    <x v="0"/>
  </r>
  <r>
    <s v="3406031400"/>
    <x v="8044"/>
    <s v="MICROEMPRESA"/>
    <x v="2336"/>
    <s v="Em Operação"/>
    <s v="Restaurante, Cafeteria, Bar e Similares"/>
    <s v="74120-110"/>
    <s v="GO"/>
    <x v="11"/>
    <d v="2020-03-26T00:00:00"/>
    <d v="2022-03-26T00:00:00"/>
    <s v="34.060.314/0001-00"/>
    <s v="Restaurante"/>
    <s v="Sociedade Empresária Limitada"/>
    <s v="Inglês|Espanhol"/>
    <x v="8"/>
    <x v="10"/>
    <x v="5"/>
  </r>
  <r>
    <s v="3406994770"/>
    <x v="8045"/>
    <s v="MICROEMPRESA"/>
    <x v="2416"/>
    <s v="Em Operação"/>
    <s v="Restaurante, Cafeteria, Bar e Similares"/>
    <s v="37450-000"/>
    <s v="MG"/>
    <x v="0"/>
    <d v="2020-03-26T00:00:00"/>
    <d v="2022-03-26T00:00:00"/>
    <s v="34.069.947/0001-70"/>
    <s v="Similar"/>
    <s v="Empresário Individual"/>
    <s v=" - "/>
    <x v="0"/>
    <x v="0"/>
    <x v="0"/>
  </r>
  <r>
    <s v="3416116223"/>
    <x v="8046"/>
    <s v="MICROEMPRESA"/>
    <x v="2418"/>
    <s v="Em Operação"/>
    <s v="Restaurante, Cafeteria, Bar e Similares"/>
    <s v="74150-030"/>
    <s v="GO"/>
    <x v="11"/>
    <d v="2020-03-23T00:00:00"/>
    <d v="2022-03-23T00:00:00"/>
    <s v="34.161.162/0001-23"/>
    <s v="Bar"/>
    <s v="Sociedade Empresária Limitada"/>
    <s v=" - "/>
    <x v="0"/>
    <x v="1"/>
    <x v="0"/>
  </r>
  <r>
    <s v="3416323516"/>
    <x v="8047"/>
    <s v="MICROEMPRESA"/>
    <x v="2418"/>
    <s v="Em Operação"/>
    <s v="Restaurante, Cafeteria, Bar e Similares"/>
    <s v="74230-045"/>
    <s v="GO"/>
    <x v="11"/>
    <d v="2020-03-27T00:00:00"/>
    <d v="2022-03-27T00:00:00"/>
    <s v="34.163.235/0001-16"/>
    <s v="Restaurante"/>
    <s v="Sociedade Empresária Limitada"/>
    <s v=" - "/>
    <x v="0"/>
    <x v="0"/>
    <x v="0"/>
  </r>
  <r>
    <s v="3416881795"/>
    <x v="8048"/>
    <s v="MICROEMPRESA"/>
    <x v="2418"/>
    <s v="Em Operação"/>
    <s v="Restaurante, Cafeteria, Bar e Similares"/>
    <s v="18460-000"/>
    <s v="SP"/>
    <x v="997"/>
    <d v="2020-03-16T00:00:00"/>
    <d v="2022-03-16T00:00:00"/>
    <s v="34.168.817/0001-95"/>
    <s v="Bar"/>
    <s v="Empresário Individual"/>
    <s v=" - "/>
    <x v="0"/>
    <x v="0"/>
    <x v="0"/>
  </r>
  <r>
    <s v="3418035865"/>
    <x v="8049"/>
    <s v="MICROEMPRESA"/>
    <x v="2419"/>
    <s v="Em Operação"/>
    <s v="Restaurante, Cafeteria, Bar e Similares"/>
    <s v="95650-000"/>
    <s v="RS"/>
    <x v="1135"/>
    <d v="2020-02-21T00:00:00"/>
    <d v="2022-02-21T00:00:00"/>
    <s v="34.180.358/0001-65"/>
    <s v="Cafeteria"/>
    <s v="Sociedade Empresária Limitada"/>
    <s v=" - "/>
    <x v="11"/>
    <x v="8"/>
    <x v="0"/>
  </r>
  <r>
    <s v="3418300708"/>
    <x v="8050"/>
    <s v="MICROEMPRESA"/>
    <x v="2419"/>
    <s v="Em Operação"/>
    <s v="Restaurante, Cafeteria, Bar e Similares"/>
    <s v="30360-532"/>
    <s v="MG"/>
    <x v="2"/>
    <d v="2020-03-27T00:00:00"/>
    <d v="2022-03-27T00:00:00"/>
    <s v="34.183.007/0001-08"/>
    <s v="Restaurante"/>
    <s v="Empresa Individual de Responsabilidade Limitada (de Natureza Empresária)"/>
    <s v=" - 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DA4AC-7859-4B6B-B468-D91D7435A0AC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" firstHeaderRow="0" firstDataRow="1" firstDataCol="0"/>
  <pivotFields count="8">
    <pivotField showAll="0"/>
    <pivotField numFmtId="14" showAll="0"/>
    <pivotField showAll="0"/>
    <pivotField showAll="0"/>
    <pivotField numFmtId="14" showAll="0"/>
    <pivotField showAll="0"/>
    <pivotField showAll="0"/>
    <pivotField dataField="1" numFmtId="164" showAll="0">
      <items count="6712">
        <item x="20"/>
        <item x="5369"/>
        <item x="2594"/>
        <item x="2557"/>
        <item x="4001"/>
        <item x="295"/>
        <item x="3812"/>
        <item x="4832"/>
        <item x="5864"/>
        <item x="5894"/>
        <item x="1601"/>
        <item x="1858"/>
        <item x="453"/>
        <item x="1782"/>
        <item x="1341"/>
        <item x="4684"/>
        <item x="5239"/>
        <item x="1126"/>
        <item x="61"/>
        <item x="4822"/>
        <item x="1985"/>
        <item x="3740"/>
        <item x="3114"/>
        <item x="3250"/>
        <item x="6122"/>
        <item x="4054"/>
        <item x="3754"/>
        <item x="2539"/>
        <item x="709"/>
        <item x="673"/>
        <item x="3967"/>
        <item x="6447"/>
        <item x="4990"/>
        <item x="5584"/>
        <item x="333"/>
        <item x="4381"/>
        <item x="2026"/>
        <item x="3783"/>
        <item x="5128"/>
        <item x="4924"/>
        <item x="4237"/>
        <item x="2452"/>
        <item x="4612"/>
        <item x="1661"/>
        <item x="6385"/>
        <item x="5027"/>
        <item x="3747"/>
        <item x="317"/>
        <item x="3292"/>
        <item x="4821"/>
        <item x="4295"/>
        <item x="5283"/>
        <item x="3549"/>
        <item x="5996"/>
        <item x="5593"/>
        <item x="4308"/>
        <item x="3999"/>
        <item x="2221"/>
        <item x="3556"/>
        <item x="5110"/>
        <item x="5975"/>
        <item x="1467"/>
        <item x="6002"/>
        <item x="4755"/>
        <item x="518"/>
        <item x="2886"/>
        <item x="2117"/>
        <item x="1360"/>
        <item x="4107"/>
        <item x="5775"/>
        <item x="2516"/>
        <item x="1627"/>
        <item x="6565"/>
        <item x="2483"/>
        <item x="988"/>
        <item x="4067"/>
        <item x="6202"/>
        <item x="2676"/>
        <item x="350"/>
        <item x="458"/>
        <item x="2238"/>
        <item x="693"/>
        <item x="5294"/>
        <item x="6052"/>
        <item x="3032"/>
        <item x="3969"/>
        <item x="4481"/>
        <item x="6098"/>
        <item x="6046"/>
        <item x="1608"/>
        <item x="2292"/>
        <item x="6469"/>
        <item x="544"/>
        <item x="5958"/>
        <item x="1844"/>
        <item x="447"/>
        <item x="1164"/>
        <item x="3529"/>
        <item x="5829"/>
        <item x="2843"/>
        <item x="6533"/>
        <item x="360"/>
        <item x="1990"/>
        <item x="2400"/>
        <item x="3298"/>
        <item x="2940"/>
        <item x="5179"/>
        <item x="3276"/>
        <item x="6056"/>
        <item x="6005"/>
        <item x="3663"/>
        <item x="5955"/>
        <item x="3527"/>
        <item x="1580"/>
        <item x="6184"/>
        <item x="1788"/>
        <item x="2499"/>
        <item x="2841"/>
        <item x="4734"/>
        <item x="32"/>
        <item x="1684"/>
        <item x="4538"/>
        <item x="634"/>
        <item x="3655"/>
        <item x="1869"/>
        <item x="6633"/>
        <item x="6156"/>
        <item x="1228"/>
        <item x="4541"/>
        <item x="1853"/>
        <item x="2247"/>
        <item x="672"/>
        <item x="4607"/>
        <item x="5419"/>
        <item x="5561"/>
        <item x="2237"/>
        <item x="1071"/>
        <item x="5327"/>
        <item x="3181"/>
        <item x="2102"/>
        <item x="2727"/>
        <item x="3335"/>
        <item x="4157"/>
        <item x="1299"/>
        <item x="5839"/>
        <item x="3873"/>
        <item x="756"/>
        <item x="916"/>
        <item x="509"/>
        <item x="5670"/>
        <item x="1091"/>
        <item x="3676"/>
        <item x="414"/>
        <item x="4692"/>
        <item x="1732"/>
        <item x="4635"/>
        <item x="473"/>
        <item x="3052"/>
        <item x="6556"/>
        <item x="2879"/>
        <item x="2537"/>
        <item x="2030"/>
        <item x="262"/>
        <item x="2997"/>
        <item x="2692"/>
        <item x="4625"/>
        <item x="442"/>
        <item x="3798"/>
        <item x="684"/>
        <item x="6625"/>
        <item x="839"/>
        <item x="2972"/>
        <item x="1068"/>
        <item x="4664"/>
        <item x="4827"/>
        <item x="2277"/>
        <item x="4345"/>
        <item x="3111"/>
        <item x="4056"/>
        <item x="4938"/>
        <item x="4725"/>
        <item x="2562"/>
        <item x="5402"/>
        <item x="4000"/>
        <item x="5334"/>
        <item x="2689"/>
        <item x="5535"/>
        <item x="3770"/>
        <item x="4401"/>
        <item x="911"/>
        <item x="3081"/>
        <item x="754"/>
        <item x="1523"/>
        <item x="1193"/>
        <item x="938"/>
        <item x="5515"/>
        <item x="5862"/>
        <item x="5968"/>
        <item x="587"/>
        <item x="3203"/>
        <item x="5488"/>
        <item x="648"/>
        <item x="3890"/>
        <item x="4395"/>
        <item x="1220"/>
        <item x="6464"/>
        <item x="1772"/>
        <item x="5072"/>
        <item x="3102"/>
        <item x="5678"/>
        <item x="2828"/>
        <item x="2631"/>
        <item x="126"/>
        <item x="4527"/>
        <item x="1535"/>
        <item x="2069"/>
        <item x="2017"/>
        <item x="4169"/>
        <item x="1063"/>
        <item x="3750"/>
        <item x="2916"/>
        <item x="5734"/>
        <item x="880"/>
        <item x="3485"/>
        <item x="2964"/>
        <item x="2620"/>
        <item x="1331"/>
        <item x="6459"/>
        <item x="4939"/>
        <item x="2386"/>
        <item x="1556"/>
        <item x="5675"/>
        <item x="5655"/>
        <item x="3910"/>
        <item x="5708"/>
        <item x="6162"/>
        <item x="1043"/>
        <item x="1337"/>
        <item x="6000"/>
        <item x="5588"/>
        <item x="3216"/>
        <item x="848"/>
        <item x="3724"/>
        <item x="3148"/>
        <item x="1505"/>
        <item x="2034"/>
        <item x="6311"/>
        <item x="3534"/>
        <item x="3645"/>
        <item x="6379"/>
        <item x="3804"/>
        <item x="5806"/>
        <item x="1816"/>
        <item x="1038"/>
        <item x="6704"/>
        <item x="2182"/>
        <item x="3233"/>
        <item x="4910"/>
        <item x="6584"/>
        <item x="2003"/>
        <item x="6547"/>
        <item x="3118"/>
        <item x="370"/>
        <item x="5188"/>
        <item x="3497"/>
        <item x="4317"/>
        <item x="1557"/>
        <item x="6340"/>
        <item x="1796"/>
        <item x="60"/>
        <item x="176"/>
        <item x="3409"/>
        <item x="5692"/>
        <item x="6319"/>
        <item x="789"/>
        <item x="891"/>
        <item x="877"/>
        <item x="6575"/>
        <item x="1962"/>
        <item x="3920"/>
        <item x="1709"/>
        <item x="6696"/>
        <item x="3130"/>
        <item x="3407"/>
        <item x="1860"/>
        <item x="5648"/>
        <item x="3518"/>
        <item x="876"/>
        <item x="1078"/>
        <item x="3771"/>
        <item x="619"/>
        <item x="2356"/>
        <item x="73"/>
        <item x="1027"/>
        <item x="4881"/>
        <item x="1615"/>
        <item x="6026"/>
        <item x="4200"/>
        <item x="5070"/>
        <item x="2078"/>
        <item x="5001"/>
        <item x="946"/>
        <item x="5452"/>
        <item x="3200"/>
        <item x="6083"/>
        <item x="5109"/>
        <item x="428"/>
        <item x="2903"/>
        <item x="4962"/>
        <item x="3545"/>
        <item x="715"/>
        <item x="175"/>
        <item x="4234"/>
        <item x="882"/>
        <item x="423"/>
        <item x="4440"/>
        <item x="670"/>
        <item x="1952"/>
        <item x="5487"/>
        <item x="2153"/>
        <item x="4247"/>
        <item x="635"/>
        <item x="164"/>
        <item x="3369"/>
        <item x="1623"/>
        <item x="300"/>
        <item x="3048"/>
        <item x="1476"/>
        <item x="2714"/>
        <item x="6511"/>
        <item x="393"/>
        <item x="1685"/>
        <item x="111"/>
        <item x="4020"/>
        <item x="2523"/>
        <item x="2485"/>
        <item x="683"/>
        <item x="4148"/>
        <item x="4858"/>
        <item x="4547"/>
        <item x="6157"/>
        <item x="4337"/>
        <item x="6610"/>
        <item x="1217"/>
        <item x="330"/>
        <item x="4211"/>
        <item x="2050"/>
        <item x="5554"/>
        <item x="2236"/>
        <item x="389"/>
        <item x="5984"/>
        <item x="1658"/>
        <item x="6561"/>
        <item x="1807"/>
        <item x="5544"/>
        <item x="146"/>
        <item x="999"/>
        <item x="4235"/>
        <item x="3691"/>
        <item x="1891"/>
        <item x="5490"/>
        <item x="3690"/>
        <item x="3899"/>
        <item x="2184"/>
        <item x="3270"/>
        <item x="5546"/>
        <item x="4512"/>
        <item x="1306"/>
        <item x="372"/>
        <item x="1260"/>
        <item x="5978"/>
        <item x="1819"/>
        <item x="5125"/>
        <item x="3553"/>
        <item x="3648"/>
        <item x="6507"/>
        <item x="1251"/>
        <item x="5832"/>
        <item x="1931"/>
        <item x="2635"/>
        <item x="5618"/>
        <item x="6538"/>
        <item x="5333"/>
        <item x="6143"/>
        <item x="5141"/>
        <item x="1614"/>
        <item x="6302"/>
        <item x="936"/>
        <item x="1579"/>
        <item x="2790"/>
        <item x="2948"/>
        <item x="5431"/>
        <item x="1966"/>
        <item x="6662"/>
        <item x="4696"/>
        <item x="62"/>
        <item x="2875"/>
        <item x="6499"/>
        <item x="6178"/>
        <item x="2205"/>
        <item x="4666"/>
        <item x="669"/>
        <item x="1618"/>
        <item x="5015"/>
        <item x="5460"/>
        <item x="5000"/>
        <item x="678"/>
        <item x="870"/>
        <item x="3607"/>
        <item x="3006"/>
        <item x="4410"/>
        <item x="3654"/>
        <item x="2584"/>
        <item x="2437"/>
        <item x="2453"/>
        <item x="6681"/>
        <item x="1588"/>
        <item x="4492"/>
        <item x="6484"/>
        <item x="4402"/>
        <item x="152"/>
        <item x="1336"/>
        <item x="1196"/>
        <item x="293"/>
        <item x="2424"/>
        <item x="3053"/>
        <item x="790"/>
        <item x="3353"/>
        <item x="781"/>
        <item x="1524"/>
        <item x="746"/>
        <item x="5863"/>
        <item x="172"/>
        <item x="608"/>
        <item x="355"/>
        <item x="3323"/>
        <item x="6341"/>
        <item x="3349"/>
        <item x="2505"/>
        <item x="445"/>
        <item x="5257"/>
        <item x="2515"/>
        <item x="5126"/>
        <item x="2401"/>
        <item x="732"/>
        <item x="6460"/>
        <item x="4986"/>
        <item x="4586"/>
        <item x="1347"/>
        <item x="4275"/>
        <item x="5329"/>
        <item x="2329"/>
        <item x="1149"/>
        <item x="5416"/>
        <item x="1979"/>
        <item x="987"/>
        <item x="3758"/>
        <item x="6159"/>
        <item x="3944"/>
        <item x="325"/>
        <item x="4416"/>
        <item x="6158"/>
        <item x="918"/>
        <item x="5360"/>
        <item x="5235"/>
        <item x="1994"/>
        <item x="6582"/>
        <item x="2229"/>
        <item x="3311"/>
        <item x="1549"/>
        <item x="6384"/>
        <item x="4576"/>
        <item x="6276"/>
        <item x="575"/>
        <item x="3737"/>
        <item x="364"/>
        <item x="2740"/>
        <item x="6694"/>
        <item x="5728"/>
        <item x="1675"/>
        <item x="6626"/>
        <item x="1498"/>
        <item x="1137"/>
        <item x="6220"/>
        <item x="422"/>
        <item x="3064"/>
        <item x="4799"/>
        <item x="1820"/>
        <item x="581"/>
        <item x="3045"/>
        <item x="1533"/>
        <item x="3774"/>
        <item x="1650"/>
        <item x="1274"/>
        <item x="5353"/>
        <item x="313"/>
        <item x="4246"/>
        <item x="1927"/>
        <item x="5477"/>
        <item x="948"/>
        <item x="3704"/>
        <item x="6166"/>
        <item x="824"/>
        <item x="4818"/>
        <item x="2408"/>
        <item x="183"/>
        <item x="385"/>
        <item x="4906"/>
        <item x="2811"/>
        <item x="1872"/>
        <item x="2649"/>
        <item x="4942"/>
        <item x="1201"/>
        <item x="2488"/>
        <item x="2553"/>
        <item x="3295"/>
        <item x="6023"/>
        <item x="1735"/>
        <item x="3188"/>
        <item x="4465"/>
        <item x="5301"/>
        <item x="2721"/>
        <item x="4424"/>
        <item x="5227"/>
        <item x="5335"/>
        <item x="1986"/>
        <item x="1646"/>
        <item x="5498"/>
        <item x="647"/>
        <item x="5652"/>
        <item x="38"/>
        <item x="3319"/>
        <item x="2628"/>
        <item x="2957"/>
        <item x="4010"/>
        <item x="6036"/>
        <item x="1924"/>
        <item x="3678"/>
        <item x="4124"/>
        <item x="3624"/>
        <item x="1642"/>
        <item x="6443"/>
        <item x="4577"/>
        <item x="2338"/>
        <item x="2403"/>
        <item x="5056"/>
        <item x="2792"/>
        <item x="4894"/>
        <item x="173"/>
        <item x="6097"/>
        <item x="2481"/>
        <item x="2427"/>
        <item x="5359"/>
        <item x="3257"/>
        <item x="478"/>
        <item x="6423"/>
        <item x="795"/>
        <item x="2173"/>
        <item x="4594"/>
        <item x="5990"/>
        <item x="5469"/>
        <item x="65"/>
        <item x="4324"/>
        <item x="1930"/>
        <item x="896"/>
        <item x="2431"/>
        <item x="3154"/>
        <item x="6658"/>
        <item x="5418"/>
        <item x="6195"/>
        <item x="5555"/>
        <item x="4430"/>
        <item x="4361"/>
        <item x="2211"/>
        <item x="2038"/>
        <item x="6140"/>
        <item x="6333"/>
        <item x="209"/>
        <item x="1127"/>
        <item x="4683"/>
        <item x="4742"/>
        <item x="3438"/>
        <item x="2460"/>
        <item x="2458"/>
        <item x="2008"/>
        <item x="476"/>
        <item x="5270"/>
        <item x="4522"/>
        <item x="3490"/>
        <item x="4321"/>
        <item x="2632"/>
        <item x="3283"/>
        <item x="1596"/>
        <item x="5320"/>
        <item x="3844"/>
        <item x="6400"/>
        <item x="667"/>
        <item x="3537"/>
        <item x="3170"/>
        <item x="451"/>
        <item x="3911"/>
        <item x="4980"/>
        <item x="37"/>
        <item x="4798"/>
        <item x="1389"/>
        <item x="1663"/>
        <item x="2267"/>
        <item x="2127"/>
        <item x="5092"/>
        <item x="2345"/>
        <item x="1474"/>
        <item x="4098"/>
        <item x="2061"/>
        <item x="4221"/>
        <item x="261"/>
        <item x="3615"/>
        <item x="4610"/>
        <item x="4954"/>
        <item x="3701"/>
        <item x="3514"/>
        <item x="4094"/>
        <item x="6127"/>
        <item x="2559"/>
        <item x="1367"/>
        <item x="5273"/>
        <item x="599"/>
        <item x="2332"/>
        <item x="6254"/>
        <item x="5917"/>
        <item x="5415"/>
        <item x="5282"/>
        <item x="1375"/>
        <item x="6663"/>
        <item x="2658"/>
        <item x="6401"/>
        <item x="347"/>
        <item x="369"/>
        <item x="3162"/>
        <item x="4063"/>
        <item x="3107"/>
        <item x="282"/>
        <item x="953"/>
        <item x="3964"/>
        <item x="2821"/>
        <item x="3584"/>
        <item x="5068"/>
        <item x="4493"/>
        <item x="740"/>
        <item x="2809"/>
        <item x="2812"/>
        <item x="2987"/>
        <item x="1211"/>
        <item x="1692"/>
        <item x="5148"/>
        <item x="2942"/>
        <item x="1103"/>
        <item x="1294"/>
        <item x="2227"/>
        <item x="5910"/>
        <item x="4903"/>
        <item x="5465"/>
        <item x="3668"/>
        <item x="3454"/>
        <item x="1811"/>
        <item x="2754"/>
        <item x="344"/>
        <item x="517"/>
        <item x="4212"/>
        <item x="3430"/>
        <item x="3128"/>
        <item x="3259"/>
        <item x="2231"/>
        <item x="5076"/>
        <item x="6282"/>
        <item x="3635"/>
        <item x="2172"/>
        <item x="3807"/>
        <item x="4581"/>
        <item x="2598"/>
        <item x="881"/>
        <item x="561"/>
        <item x="898"/>
        <item x="4502"/>
        <item x="2317"/>
        <item x="2856"/>
        <item x="4435"/>
        <item x="602"/>
        <item x="5444"/>
        <item x="6226"/>
        <item x="3606"/>
        <item x="1903"/>
        <item x="5549"/>
        <item x="4109"/>
        <item x="3959"/>
        <item x="2491"/>
        <item x="3439"/>
        <item x="5204"/>
        <item x="3697"/>
        <item x="4137"/>
        <item x="6399"/>
        <item x="2513"/>
        <item x="3625"/>
        <item x="5638"/>
        <item x="5944"/>
        <item x="3452"/>
        <item x="3185"/>
        <item x="5464"/>
        <item x="4685"/>
        <item x="4761"/>
        <item x="2248"/>
        <item x="4967"/>
        <item x="6453"/>
        <item x="682"/>
        <item x="3070"/>
        <item x="271"/>
        <item x="5051"/>
        <item x="1265"/>
        <item x="4987"/>
        <item x="1947"/>
        <item x="121"/>
        <item x="2824"/>
        <item x="6415"/>
        <item x="1178"/>
        <item x="4227"/>
        <item x="2526"/>
        <item x="1236"/>
        <item x="3381"/>
        <item x="6420"/>
        <item x="3254"/>
        <item x="3815"/>
        <item x="997"/>
        <item x="3239"/>
        <item x="2600"/>
        <item x="4641"/>
        <item x="4028"/>
        <item x="6103"/>
        <item x="6403"/>
        <item x="1619"/>
        <item x="2040"/>
        <item x="3989"/>
        <item x="6318"/>
        <item x="2383"/>
        <item x="614"/>
        <item x="5689"/>
        <item x="4568"/>
        <item x="1896"/>
        <item x="4590"/>
        <item x="516"/>
        <item x="1775"/>
        <item x="1613"/>
        <item x="2773"/>
        <item x="2789"/>
        <item x="58"/>
        <item x="2374"/>
        <item x="1167"/>
        <item x="5776"/>
        <item x="5244"/>
        <item x="2370"/>
        <item x="1374"/>
        <item x="3784"/>
        <item x="1837"/>
        <item x="1122"/>
        <item x="200"/>
        <item x="1794"/>
        <item x="3026"/>
        <item x="1948"/>
        <item x="226"/>
        <item x="185"/>
        <item x="6283"/>
        <item x="3515"/>
        <item x="1756"/>
        <item x="6624"/>
        <item x="5650"/>
        <item x="4367"/>
        <item x="3761"/>
        <item x="230"/>
        <item x="5219"/>
        <item x="3670"/>
        <item x="5311"/>
        <item x="2060"/>
        <item x="5859"/>
        <item x="1518"/>
        <item x="3036"/>
        <item x="4138"/>
        <item x="6353"/>
        <item x="123"/>
        <item x="1259"/>
        <item x="5150"/>
        <item x="978"/>
        <item x="929"/>
        <item x="3309"/>
        <item x="2855"/>
        <item x="3504"/>
        <item x="6442"/>
        <item x="4720"/>
        <item x="90"/>
        <item x="3235"/>
        <item x="4080"/>
        <item x="2625"/>
        <item x="5324"/>
        <item x="283"/>
        <item x="2318"/>
        <item x="1768"/>
        <item x="438"/>
        <item x="4029"/>
        <item x="2670"/>
        <item x="4377"/>
        <item x="4623"/>
        <item x="1622"/>
        <item x="2054"/>
        <item x="4053"/>
        <item x="1907"/>
        <item x="4256"/>
        <item x="5786"/>
        <item x="4078"/>
        <item x="4889"/>
        <item x="4404"/>
        <item x="573"/>
        <item x="3444"/>
        <item x="3579"/>
        <item x="5542"/>
        <item x="2591"/>
        <item x="711"/>
        <item x="353"/>
        <item x="3859"/>
        <item x="1377"/>
        <item x="5286"/>
        <item x="3952"/>
        <item x="2110"/>
        <item x="5209"/>
        <item x="1376"/>
        <item x="1130"/>
        <item x="5445"/>
        <item x="3228"/>
        <item x="1355"/>
        <item x="3568"/>
        <item x="2263"/>
        <item x="2995"/>
        <item x="2299"/>
        <item x="2088"/>
        <item x="5262"/>
        <item x="3884"/>
        <item x="5443"/>
        <item x="16"/>
        <item x="4489"/>
        <item x="6620"/>
        <item x="1761"/>
        <item x="2295"/>
        <item x="399"/>
        <item x="5"/>
        <item x="2418"/>
        <item x="5467"/>
        <item x="4441"/>
        <item x="3278"/>
        <item x="1403"/>
        <item x="6640"/>
        <item x="1154"/>
        <item x="5597"/>
        <item x="2573"/>
        <item x="3121"/>
        <item x="181"/>
        <item x="5591"/>
        <item x="4139"/>
        <item x="5747"/>
        <item x="5330"/>
        <item x="3918"/>
        <item x="5573"/>
        <item x="3411"/>
        <item x="70"/>
        <item x="1881"/>
        <item x="3363"/>
        <item x="6218"/>
        <item x="6307"/>
        <item x="1344"/>
        <item x="2596"/>
        <item x="1510"/>
        <item x="6134"/>
        <item x="2012"/>
        <item x="4526"/>
        <item x="4320"/>
        <item x="4468"/>
        <item x="3237"/>
        <item x="2878"/>
        <item x="3044"/>
        <item x="2447"/>
        <item x="6234"/>
        <item x="1755"/>
        <item x="6117"/>
        <item x="2043"/>
        <item x="1859"/>
        <item x="2602"/>
        <item x="5043"/>
        <item x="1856"/>
        <item x="850"/>
        <item x="5500"/>
        <item x="4415"/>
        <item x="2051"/>
        <item x="4824"/>
        <item x="829"/>
        <item x="2580"/>
        <item x="676"/>
        <item x="4482"/>
        <item x="5998"/>
        <item x="523"/>
        <item x="681"/>
        <item x="3782"/>
        <item x="3106"/>
        <item x="448"/>
        <item x="4553"/>
        <item x="251"/>
        <item x="3532"/>
        <item x="3428"/>
        <item x="904"/>
        <item x="6563"/>
        <item x="2463"/>
        <item x="3948"/>
        <item x="5268"/>
        <item x="218"/>
        <item x="1382"/>
        <item x="2724"/>
        <item x="889"/>
        <item x="992"/>
        <item x="969"/>
        <item x="4271"/>
        <item x="524"/>
        <item x="1366"/>
        <item x="5798"/>
        <item x="958"/>
        <item x="4376"/>
        <item x="4622"/>
        <item x="2913"/>
        <item x="1405"/>
        <item x="5067"/>
        <item x="6618"/>
        <item x="1628"/>
        <item x="530"/>
        <item x="2100"/>
        <item x="2147"/>
        <item x="324"/>
        <item x="2473"/>
        <item x="4801"/>
        <item x="416"/>
        <item x="4086"/>
        <item x="4099"/>
        <item x="1496"/>
        <item x="3686"/>
        <item x="758"/>
        <item x="4554"/>
        <item x="3431"/>
        <item x="1273"/>
        <item x="5674"/>
        <item x="6064"/>
        <item x="5277"/>
        <item x="553"/>
        <item x="2994"/>
        <item x="3329"/>
        <item x="103"/>
        <item x="4334"/>
        <item x="4388"/>
        <item x="5147"/>
        <item x="4371"/>
        <item x="2900"/>
        <item x="5854"/>
        <item x="1773"/>
        <item x="6574"/>
        <item x="4941"/>
        <item x="4891"/>
        <item x="4730"/>
        <item x="5322"/>
        <item x="5510"/>
        <item x="4707"/>
        <item x="6259"/>
        <item x="3177"/>
        <item x="3009"/>
        <item x="4451"/>
        <item x="928"/>
        <item x="1139"/>
        <item x="3889"/>
        <item x="1657"/>
        <item x="2765"/>
        <item x="5350"/>
        <item x="3281"/>
        <item x="6177"/>
        <item x="1515"/>
        <item x="6435"/>
        <item x="1981"/>
        <item x="50"/>
        <item x="6540"/>
        <item x="5886"/>
        <item x="1795"/>
        <item x="3346"/>
        <item x="2720"/>
        <item x="1373"/>
        <item x="3397"/>
        <item x="1351"/>
        <item x="3716"/>
        <item x="5091"/>
        <item x="5736"/>
        <item x="2869"/>
        <item x="2936"/>
        <item x="2579"/>
        <item x="1933"/>
        <item x="491"/>
        <item x="907"/>
        <item x="5497"/>
        <item x="1726"/>
        <item x="2554"/>
        <item x="4263"/>
        <item x="547"/>
        <item x="5945"/>
        <item x="2056"/>
        <item x="1540"/>
        <item x="5616"/>
        <item x="6028"/>
        <item x="1175"/>
        <item x="1152"/>
        <item x="2476"/>
        <item x="4068"/>
        <item x="5756"/>
        <item x="5834"/>
        <item x="1932"/>
        <item x="5120"/>
        <item x="3979"/>
        <item x="5790"/>
        <item x="6322"/>
        <item x="1829"/>
        <item x="2665"/>
        <item x="2109"/>
        <item x="2533"/>
        <item x="5914"/>
        <item x="5748"/>
        <item x="713"/>
        <item x="4658"/>
        <item x="5432"/>
        <item x="5060"/>
        <item x="4802"/>
        <item x="1609"/>
        <item x="592"/>
        <item x="485"/>
        <item x="3373"/>
        <item x="6480"/>
        <item x="4393"/>
        <item x="3646"/>
        <item x="6404"/>
        <item x="5891"/>
        <item x="5934"/>
        <item x="2413"/>
        <item x="4950"/>
        <item x="1033"/>
        <item x="5451"/>
        <item x="939"/>
        <item x="2640"/>
        <item x="5095"/>
        <item x="402"/>
        <item x="937"/>
        <item x="1238"/>
        <item x="6672"/>
        <item x="3142"/>
        <item x="1802"/>
        <item x="4485"/>
        <item x="5298"/>
        <item x="981"/>
        <item x="1598"/>
        <item x="1586"/>
        <item x="3"/>
        <item x="6490"/>
        <item x="3315"/>
        <item x="1460"/>
        <item x="726"/>
        <item x="1736"/>
        <item x="1095"/>
        <item x="4897"/>
        <item x="5884"/>
        <item x="1177"/>
        <item x="2298"/>
        <item x="3055"/>
        <item x="3864"/>
        <item x="5912"/>
        <item x="6448"/>
        <item x="734"/>
        <item x="6449"/>
        <item x="2819"/>
        <item x="5528"/>
        <item x="862"/>
        <item x="6297"/>
        <item x="4158"/>
        <item x="2310"/>
        <item x="5325"/>
        <item x="3263"/>
        <item x="5883"/>
        <item x="231"/>
        <item x="5347"/>
        <item x="5228"/>
        <item x="3004"/>
        <item x="5836"/>
        <item x="1595"/>
        <item x="4883"/>
        <item x="3284"/>
        <item x="5611"/>
        <item x="3856"/>
        <item x="5746"/>
        <item x="2464"/>
        <item x="3301"/>
        <item x="4630"/>
        <item x="356"/>
        <item x="825"/>
        <item x="1019"/>
        <item x="6120"/>
        <item x="3445"/>
        <item x="4946"/>
        <item x="1984"/>
        <item x="983"/>
        <item x="4355"/>
        <item x="5199"/>
        <item x="3528"/>
        <item x="3865"/>
        <item x="2398"/>
        <item x="6323"/>
        <item x="6"/>
        <item x="4497"/>
        <item x="5607"/>
        <item x="2835"/>
        <item x="22"/>
        <item x="5851"/>
        <item x="6173"/>
        <item x="5721"/>
        <item x="274"/>
        <item x="6331"/>
        <item x="3926"/>
        <item x="6197"/>
        <item x="5483"/>
        <item x="584"/>
        <item x="4771"/>
        <item x="4905"/>
        <item x="5954"/>
        <item x="3399"/>
        <item x="6486"/>
        <item x="2194"/>
        <item x="6092"/>
        <item x="4600"/>
        <item x="6693"/>
        <item x="3838"/>
        <item x="435"/>
        <item x="5181"/>
        <item x="3580"/>
        <item x="4619"/>
        <item x="5778"/>
        <item x="3892"/>
        <item x="4229"/>
        <item x="4319"/>
        <item x="5637"/>
        <item x="2420"/>
        <item x="1553"/>
        <item x="6637"/>
        <item x="1490"/>
        <item x="5695"/>
        <item x="3241"/>
        <item x="2527"/>
        <item x="6337"/>
        <item x="4971"/>
        <item x="3992"/>
        <item x="204"/>
        <item x="4727"/>
        <item x="991"/>
        <item x="5826"/>
        <item x="2857"/>
        <item x="432"/>
        <item x="1999"/>
        <item x="6161"/>
        <item x="1402"/>
        <item x="5065"/>
        <item x="6086"/>
        <item x="3163"/>
        <item x="2788"/>
        <item x="6303"/>
        <item x="5404"/>
        <item x="4264"/>
        <item x="1600"/>
        <item x="1919"/>
        <item x="4186"/>
        <item x="760"/>
        <item x="832"/>
        <item x="3491"/>
        <item x="2945"/>
        <item x="957"/>
        <item x="2756"/>
        <item x="1470"/>
        <item x="3908"/>
        <item x="3919"/>
        <item x="4602"/>
        <item x="3962"/>
        <item x="6190"/>
        <item x="2364"/>
        <item x="3192"/>
        <item x="1029"/>
        <item x="1936"/>
        <item x="3134"/>
        <item x="5173"/>
        <item x="2959"/>
        <item x="615"/>
        <item x="2876"/>
        <item x="1235"/>
        <item x="692"/>
        <item x="6185"/>
        <item x="3821"/>
        <item x="4144"/>
        <item x="2717"/>
        <item x="4766"/>
        <item x="5849"/>
        <item x="4785"/>
        <item x="3652"/>
        <item x="1327"/>
        <item x="3156"/>
        <item x="4250"/>
        <item x="2639"/>
        <item x="43"/>
        <item x="3640"/>
        <item x="4198"/>
        <item x="5115"/>
        <item x="3049"/>
        <item x="964"/>
        <item x="3360"/>
        <item x="6406"/>
        <item x="5767"/>
        <item x="5314"/>
        <item x="1568"/>
        <item x="3328"/>
        <item x="535"/>
        <item x="3332"/>
        <item x="4703"/>
        <item x="5255"/>
        <item x="6632"/>
        <item x="6525"/>
        <item x="3197"/>
        <item x="2206"/>
        <item x="5783"/>
        <item x="4258"/>
        <item x="2303"/>
        <item x="4668"/>
        <item x="5377"/>
        <item x="68"/>
        <item x="45"/>
        <item x="3306"/>
        <item x="4188"/>
        <item x="4760"/>
        <item x="2687"/>
        <item x="6286"/>
        <item x="4853"/>
        <item x="391"/>
        <item x="6444"/>
        <item x="4477"/>
        <item x="1836"/>
        <item x="120"/>
        <item x="1967"/>
        <item x="3800"/>
        <item x="3158"/>
        <item x="5895"/>
        <item x="4161"/>
        <item x="4274"/>
        <item x="2296"/>
        <item x="19"/>
        <item x="259"/>
        <item x="1421"/>
        <item x="99"/>
        <item x="4566"/>
        <item x="2638"/>
        <item x="4501"/>
        <item x="771"/>
        <item x="5002"/>
        <item x="4459"/>
        <item x="3307"/>
        <item x="791"/>
        <item x="2618"/>
        <item x="6699"/>
        <item x="566"/>
        <item x="4756"/>
        <item x="622"/>
        <item x="2540"/>
        <item x="4721"/>
        <item x="4959"/>
        <item x="2019"/>
        <item x="1724"/>
        <item x="335"/>
        <item x="4327"/>
        <item x="4434"/>
        <item x="2723"/>
        <item x="3318"/>
        <item x="3277"/>
        <item x="3008"/>
        <item x="5057"/>
        <item x="5646"/>
        <item x="1572"/>
        <item x="2486"/>
        <item x="1997"/>
        <item x="2985"/>
        <item x="1117"/>
        <item x="609"/>
        <item x="4519"/>
        <item x="5341"/>
        <item x="1142"/>
        <item x="5899"/>
        <item x="4790"/>
        <item x="4202"/>
        <item x="1548"/>
        <item x="2004"/>
        <item x="4783"/>
        <item x="1082"/>
        <item x="5759"/>
        <item x="2604"/>
        <item x="6532"/>
        <item x="598"/>
        <item x="1838"/>
        <item x="963"/>
        <item x="6244"/>
        <item x="4813"/>
        <item x="6294"/>
        <item x="5850"/>
        <item x="6393"/>
        <item x="5920"/>
        <item x="3842"/>
        <item x="1079"/>
        <item x="5536"/>
        <item x="1590"/>
        <item x="2565"/>
        <item x="5567"/>
        <item x="2022"/>
        <item x="4143"/>
        <item x="4964"/>
        <item x="3650"/>
        <item x="1681"/>
        <item x="2874"/>
        <item x="1703"/>
        <item x="1234"/>
        <item x="4059"/>
        <item x="2251"/>
        <item x="4475"/>
        <item x="4081"/>
        <item x="3674"/>
        <item x="6163"/>
        <item x="260"/>
        <item x="4408"/>
        <item x="4979"/>
        <item x="5677"/>
        <item x="1519"/>
        <item x="5614"/>
        <item x="797"/>
        <item x="4736"/>
        <item x="6235"/>
        <item x="1870"/>
        <item x="2564"/>
        <item x="4208"/>
        <item x="1864"/>
        <item x="3462"/>
        <item x="849"/>
        <item x="5166"/>
        <item x="5340"/>
        <item x="496"/>
        <item x="5994"/>
        <item x="6211"/>
        <item x="804"/>
        <item x="5003"/>
        <item x="4583"/>
        <item x="3966"/>
        <item x="4933"/>
        <item x="3753"/>
        <item x="2661"/>
        <item x="5245"/>
        <item x="6251"/>
        <item x="1090"/>
        <item x="6504"/>
        <item x="3742"/>
        <item x="4206"/>
        <item x="1381"/>
        <item x="2517"/>
        <item x="5679"/>
        <item x="4677"/>
        <item x="1048"/>
        <item x="6587"/>
        <item x="63"/>
        <item x="9"/>
        <item x="3290"/>
        <item x="5813"/>
        <item x="3083"/>
        <item x="1486"/>
        <item x="6305"/>
        <item x="5017"/>
        <item x="2434"/>
        <item x="4786"/>
        <item x="392"/>
        <item x="239"/>
        <item x="1855"/>
        <item x="529"/>
        <item x="1203"/>
        <item x="4637"/>
        <item x="6660"/>
        <item x="1088"/>
        <item x="6038"/>
        <item x="1111"/>
        <item x="390"/>
        <item x="4155"/>
        <item x="4551"/>
        <item x="5215"/>
        <item x="1472"/>
        <item x="793"/>
        <item x="4780"/>
        <item x="2436"/>
        <item x="6368"/>
        <item x="1305"/>
        <item x="2214"/>
        <item x="3279"/>
        <item x="5073"/>
        <item x="2544"/>
        <item x="6366"/>
        <item x="2083"/>
        <item x="2865"/>
        <item x="2095"/>
        <item x="3667"/>
        <item x="4036"/>
        <item x="4431"/>
        <item x="3726"/>
        <item x="4003"/>
        <item x="3256"/>
        <item x="308"/>
        <item x="5518"/>
        <item x="3820"/>
        <item x="4868"/>
        <item x="42"/>
        <item x="5107"/>
        <item x="2472"/>
        <item x="505"/>
        <item x="7"/>
        <item x="6169"/>
        <item x="443"/>
        <item x="4114"/>
        <item x="6004"/>
        <item x="5328"/>
        <item x="3174"/>
        <item x="6188"/>
        <item x="5436"/>
        <item x="6345"/>
        <item x="2348"/>
        <item x="6570"/>
        <item x="1975"/>
        <item x="75"/>
        <item x="5612"/>
        <item x="5123"/>
        <item x="2769"/>
        <item x="5533"/>
        <item x="2853"/>
        <item x="4652"/>
        <item x="2002"/>
        <item x="2927"/>
        <item x="2140"/>
        <item x="917"/>
        <item x="3076"/>
        <item x="3474"/>
        <item x="4763"/>
        <item x="1395"/>
        <item x="3975"/>
        <item x="1830"/>
        <item x="6224"/>
        <item x="3576"/>
        <item x="4055"/>
        <item x="2629"/>
        <item x="1243"/>
        <item x="840"/>
        <item x="289"/>
        <item x="507"/>
        <item x="3916"/>
        <item x="1917"/>
        <item x="229"/>
        <item x="2498"/>
        <item x="921"/>
        <item x="3562"/>
        <item x="1785"/>
        <item x="2861"/>
        <item x="3909"/>
        <item x="3817"/>
        <item x="883"/>
        <item x="247"/>
        <item x="2560"/>
        <item x="4690"/>
        <item x="5639"/>
        <item x="122"/>
        <item x="1875"/>
        <item x="4070"/>
        <item x="338"/>
        <item x="1707"/>
        <item x="1491"/>
        <item x="5718"/>
        <item x="4875"/>
        <item x="2270"/>
        <item x="5397"/>
        <item x="1555"/>
        <item x="4103"/>
        <item x="6560"/>
        <item x="6616"/>
        <item x="5358"/>
        <item x="3240"/>
        <item x="6308"/>
        <item x="3709"/>
        <item x="5780"/>
        <item x="1826"/>
        <item x="3958"/>
        <item x="3698"/>
        <item x="2347"/>
        <item x="705"/>
        <item x="5948"/>
        <item x="764"/>
        <item x="1730"/>
        <item x="4694"/>
        <item x="6599"/>
        <item x="2269"/>
        <item x="5276"/>
        <item x="1710"/>
        <item x="4095"/>
        <item x="6192"/>
        <item x="129"/>
        <item x="2176"/>
        <item x="6381"/>
        <item x="2208"/>
        <item x="5195"/>
        <item x="3244"/>
        <item x="5878"/>
        <item x="6493"/>
        <item x="4626"/>
        <item x="3308"/>
        <item x="6236"/>
        <item x="4582"/>
        <item x="5234"/>
        <item x="923"/>
        <item x="6126"/>
        <item x="4808"/>
        <item x="3345"/>
        <item x="6651"/>
        <item x="769"/>
        <item x="374"/>
        <item x="2404"/>
        <item x="2745"/>
        <item x="6339"/>
        <item x="3573"/>
        <item x="242"/>
        <item x="1096"/>
        <item x="1965"/>
        <item x="4548"/>
        <item x="775"/>
        <item x="3632"/>
        <item x="5577"/>
        <item x="1371"/>
        <item x="4762"/>
        <item x="1138"/>
        <item x="6037"/>
        <item x="3998"/>
        <item x="727"/>
        <item x="1212"/>
        <item x="4259"/>
        <item x="2279"/>
        <item x="613"/>
        <item x="5821"/>
        <item x="246"/>
        <item x="1430"/>
        <item x="83"/>
        <item x="844"/>
        <item x="2432"/>
        <item x="5517"/>
        <item x="2664"/>
        <item x="2290"/>
        <item x="6027"/>
        <item x="2181"/>
        <item x="591"/>
        <item x="5818"/>
        <item x="4242"/>
        <item x="5103"/>
        <item x="1737"/>
        <item x="6641"/>
        <item x="3176"/>
        <item x="1016"/>
        <item x="2215"/>
        <item x="5191"/>
        <item x="4998"/>
        <item x="3417"/>
        <item x="3525"/>
        <item x="738"/>
        <item x="6335"/>
        <item x="4781"/>
        <item x="3887"/>
        <item x="1255"/>
        <item x="2492"/>
        <item x="3436"/>
        <item x="1594"/>
        <item x="1210"/>
        <item x="4141"/>
        <item x="2065"/>
        <item x="4064"/>
        <item x="6528"/>
        <item x="361"/>
        <item x="863"/>
        <item x="2666"/>
        <item x="6630"/>
        <item x="3299"/>
        <item x="3464"/>
        <item x="1951"/>
        <item x="2331"/>
        <item x="1144"/>
        <item x="4769"/>
        <item x="2902"/>
        <item x="1216"/>
        <item x="4031"/>
        <item x="808"/>
        <item x="5420"/>
        <item x="4627"/>
        <item x="5372"/>
        <item x="2786"/>
        <item x="5907"/>
        <item x="5797"/>
        <item x="4805"/>
        <item x="3209"/>
        <item x="6145"/>
        <item x="3143"/>
        <item x="689"/>
        <item x="431"/>
        <item x="6655"/>
        <item x="336"/>
        <item x="4168"/>
        <item x="1061"/>
        <item x="5021"/>
        <item x="319"/>
        <item x="1110"/>
        <item x="4840"/>
        <item x="5135"/>
        <item x="2243"/>
        <item x="2455"/>
        <item x="2708"/>
        <item x="5605"/>
        <item x="2316"/>
        <item x="2597"/>
        <item x="3660"/>
        <item x="2151"/>
        <item x="4928"/>
        <item x="1905"/>
        <item x="5548"/>
        <item x="4678"/>
        <item x="1531"/>
        <item x="1314"/>
        <item x="5613"/>
        <item x="5237"/>
        <item x="2582"/>
        <item x="3262"/>
        <item x="6042"/>
        <item x="2873"/>
        <item x="4223"/>
        <item x="3105"/>
        <item x="4088"/>
        <item x="184"/>
        <item x="4445"/>
        <item x="528"/>
        <item x="6396"/>
        <item x="3113"/>
        <item x="1585"/>
        <item x="3733"/>
        <item x="5903"/>
        <item x="2667"/>
        <item x="510"/>
        <item x="306"/>
        <item x="4570"/>
        <item x="1914"/>
        <item x="469"/>
        <item x="4322"/>
        <item x="4826"/>
        <item x="1469"/>
        <item x="6684"/>
        <item x="3951"/>
        <item x="4474"/>
        <item x="3321"/>
        <item x="6180"/>
        <item x="2168"/>
        <item x="6240"/>
        <item x="4546"/>
        <item x="3855"/>
        <item x="1791"/>
        <item x="5379"/>
        <item x="890"/>
        <item x="5900"/>
        <item x="1434"/>
        <item x="5963"/>
        <item x="3679"/>
        <item x="2387"/>
        <item x="1953"/>
        <item x="2643"/>
        <item x="906"/>
        <item x="2197"/>
        <item x="6477"/>
        <item x="6228"/>
        <item x="1315"/>
        <item x="5045"/>
        <item x="3327"/>
        <item x="4689"/>
        <item x="6170"/>
        <item x="1323"/>
        <item x="5071"/>
        <item x="951"/>
        <item x="1502"/>
        <item x="4999"/>
        <item x="3883"/>
        <item x="2837"/>
        <item x="2027"/>
        <item x="1546"/>
        <item x="747"/>
        <item x="5949"/>
        <item x="5880"/>
        <item x="6264"/>
        <item x="2145"/>
        <item x="141"/>
        <item x="1717"/>
        <item x="3286"/>
        <item x="2493"/>
        <item x="27"/>
        <item x="6009"/>
        <item x="2975"/>
        <item x="2750"/>
        <item x="3638"/>
        <item x="4119"/>
        <item x="5225"/>
        <item x="4046"/>
        <item x="5568"/>
        <item x="5919"/>
        <item x="4960"/>
        <item x="3721"/>
        <item x="486"/>
        <item x="3752"/>
        <item x="5131"/>
        <item x="2938"/>
        <item x="5122"/>
        <item x="4544"/>
        <item x="3644"/>
        <item x="4089"/>
        <item x="5925"/>
        <item x="2115"/>
        <item x="6514"/>
        <item x="5581"/>
        <item x="733"/>
        <item x="5808"/>
        <item x="1239"/>
        <item x="1261"/>
        <item x="5562"/>
        <item x="2772"/>
        <item x="4772"/>
        <item x="1683"/>
        <item x="3656"/>
        <item x="1032"/>
        <item x="5758"/>
        <item x="4738"/>
        <item x="1551"/>
        <item x="6650"/>
        <item x="6358"/>
        <item x="4084"/>
        <item x="4079"/>
        <item x="2289"/>
        <item x="142"/>
        <item x="6634"/>
        <item x="2382"/>
        <item x="6595"/>
        <item x="5137"/>
        <item x="788"/>
        <item x="4578"/>
        <item x="4260"/>
        <item x="5425"/>
        <item x="5374"/>
        <item x="3010"/>
        <item x="640"/>
        <item x="254"/>
        <item x="871"/>
        <item x="2930"/>
        <item x="1190"/>
        <item x="2935"/>
        <item x="3169"/>
        <item x="1188"/>
        <item x="3571"/>
        <item x="2851"/>
        <item x="950"/>
        <item x="4418"/>
        <item x="3857"/>
        <item x="5449"/>
        <item x="1898"/>
        <item x="1012"/>
        <item x="701"/>
        <item x="2776"/>
        <item x="5913"/>
        <item x="4243"/>
        <item x="4201"/>
        <item x="3846"/>
        <item x="753"/>
        <item x="2898"/>
        <item x="1508"/>
        <item x="64"/>
        <item x="3824"/>
        <item x="6564"/>
        <item x="1793"/>
        <item x="6441"/>
        <item x="3059"/>
        <item x="2657"/>
        <item x="1963"/>
        <item x="1180"/>
        <item x="1850"/>
        <item x="5719"/>
        <item x="222"/>
        <item x="214"/>
        <item x="4746"/>
        <item x="1665"/>
        <item x="3388"/>
        <item x="1083"/>
        <item x="4558"/>
        <item x="6249"/>
        <item x="2937"/>
        <item x="3847"/>
        <item x="3352"/>
        <item x="5356"/>
        <item x="6585"/>
        <item x="54"/>
        <item x="3978"/>
        <item x="6703"/>
        <item x="2175"/>
        <item x="5024"/>
        <item x="2973"/>
        <item x="3764"/>
        <item x="3354"/>
        <item x="1645"/>
        <item x="4806"/>
        <item x="5396"/>
        <item x="6247"/>
        <item x="2007"/>
        <item x="1560"/>
        <item x="5392"/>
        <item x="1570"/>
        <item x="4478"/>
        <item x="6101"/>
        <item x="541"/>
        <item x="1863"/>
        <item x="2867"/>
        <item x="1883"/>
        <item x="5713"/>
        <item x="5897"/>
        <item x="4569"/>
        <item x="6182"/>
        <item x="1222"/>
        <item x="5876"/>
        <item x="2406"/>
        <item x="4172"/>
        <item x="5743"/>
        <item x="3636"/>
        <item x="6489"/>
        <item x="6245"/>
        <item x="4846"/>
        <item x="3410"/>
        <item x="1060"/>
        <item x="513"/>
        <item x="1046"/>
        <item x="6408"/>
        <item x="3589"/>
        <item x="3495"/>
        <item x="5687"/>
        <item x="5792"/>
        <item x="2136"/>
        <item x="1873"/>
        <item x="2177"/>
        <item x="4943"/>
        <item x="2796"/>
        <item x="3266"/>
        <item x="3446"/>
        <item x="1451"/>
        <item x="2774"/>
        <item x="6496"/>
        <item x="2737"/>
        <item x="1383"/>
        <item x="2581"/>
        <item x="2647"/>
        <item x="1605"/>
        <item x="3339"/>
        <item x="1813"/>
        <item x="1131"/>
        <item x="3486"/>
        <item x="4927"/>
        <item x="1537"/>
        <item x="1042"/>
        <item x="1854"/>
        <item x="525"/>
        <item x="124"/>
        <item x="6688"/>
        <item x="387"/>
        <item x="1454"/>
        <item x="3566"/>
        <item x="1173"/>
        <item x="1394"/>
        <item x="1463"/>
        <item x="5506"/>
        <item x="1241"/>
        <item x="5784"/>
        <item x="4190"/>
        <item x="4900"/>
        <item x="3614"/>
        <item x="3963"/>
        <item x="5232"/>
        <item x="3793"/>
        <item x="4540"/>
        <item x="2207"/>
        <item x="3300"/>
        <item x="837"/>
        <item x="3023"/>
        <item x="4193"/>
        <item x="6262"/>
        <item x="5170"/>
        <item x="2321"/>
        <item x="4146"/>
        <item x="5406"/>
        <item x="6281"/>
        <item x="700"/>
        <item x="2528"/>
        <item x="3564"/>
        <item x="2013"/>
        <item x="2958"/>
        <item x="3507"/>
        <item x="5461"/>
        <item x="2893"/>
        <item x="593"/>
        <item x="1101"/>
        <item x="3291"/>
        <item x="2164"/>
        <item x="5184"/>
        <item x="773"/>
        <item x="5991"/>
        <item x="2320"/>
        <item x="3508"/>
        <item x="84"/>
        <item x="2550"/>
        <item x="574"/>
        <item x="5030"/>
        <item x="4929"/>
        <item x="5105"/>
        <item x="3572"/>
        <item x="4325"/>
        <item x="4747"/>
        <item x="628"/>
        <item x="2218"/>
        <item x="5300"/>
        <item x="3078"/>
        <item x="3084"/>
        <item x="4439"/>
        <item x="4835"/>
        <item x="563"/>
        <item x="1874"/>
        <item x="2016"/>
        <item x="411"/>
        <item x="5373"/>
        <item x="919"/>
        <item x="1817"/>
        <item x="5366"/>
        <item x="2726"/>
        <item x="2506"/>
        <item x="4461"/>
        <item x="5074"/>
        <item x="1763"/>
        <item x="3182"/>
        <item x="6682"/>
        <item x="5586"/>
        <item x="5855"/>
        <item x="3722"/>
        <item x="3249"/>
        <item x="4480"/>
        <item x="6272"/>
        <item x="2563"/>
        <item x="3659"/>
        <item x="1659"/>
        <item x="136"/>
        <item x="6690"/>
        <item x="1835"/>
        <item x="5361"/>
        <item x="5114"/>
        <item x="3871"/>
        <item x="3191"/>
        <item x="2135"/>
        <item x="2782"/>
        <item x="6011"/>
        <item x="1989"/>
        <item x="3092"/>
        <item x="3941"/>
        <item x="1455"/>
        <item x="5735"/>
        <item x="6102"/>
        <item x="763"/>
        <item x="4374"/>
        <item x="3330"/>
        <item x="2501"/>
        <item x="4679"/>
        <item x="4860"/>
        <item x="3806"/>
        <item x="4660"/>
        <item x="1882"/>
        <item x="2352"/>
        <item x="5142"/>
        <item x="2697"/>
        <item x="4076"/>
        <item x="3530"/>
        <item x="6412"/>
        <item x="4350"/>
        <item x="1725"/>
        <item x="6470"/>
        <item x="3618"/>
        <item x="6588"/>
        <item x="429"/>
        <item x="1292"/>
        <item x="3124"/>
        <item x="1611"/>
        <item x="6267"/>
        <item x="851"/>
        <item x="11"/>
        <item x="3923"/>
        <item x="4675"/>
        <item x="2778"/>
        <item x="4326"/>
        <item x="5250"/>
        <item x="433"/>
        <item x="2823"/>
        <item x="8"/>
        <item x="1065"/>
        <item x="2157"/>
        <item x="2870"/>
        <item x="1733"/>
        <item x="1534"/>
        <item x="5556"/>
        <item x="4981"/>
        <item x="4714"/>
        <item x="6413"/>
        <item x="4463"/>
        <item x="5496"/>
        <item x="3129"/>
        <item x="1225"/>
        <item x="4215"/>
        <item x="151"/>
        <item x="3756"/>
        <item x="6659"/>
        <item x="724"/>
        <item x="1185"/>
        <item x="1202"/>
        <item x="3803"/>
        <item x="2178"/>
        <item x="6216"/>
        <item x="1189"/>
        <item x="4466"/>
        <item x="2219"/>
        <item x="5007"/>
        <item x="1884"/>
        <item x="5011"/>
        <item x="942"/>
        <item x="5827"/>
        <item x="2209"/>
        <item x="842"/>
        <item x="342"/>
        <item x="5812"/>
        <item x="659"/>
        <item x="4115"/>
        <item x="280"/>
        <item x="215"/>
        <item x="5833"/>
        <item x="6421"/>
        <item x="1233"/>
        <item x="3190"/>
        <item x="2993"/>
        <item x="1429"/>
        <item x="902"/>
        <item x="1831"/>
        <item x="1416"/>
        <item x="801"/>
        <item x="4575"/>
        <item x="5455"/>
        <item x="3767"/>
        <item x="3533"/>
        <item x="6554"/>
        <item x="1230"/>
        <item x="5600"/>
        <item x="4993"/>
        <item x="5388"/>
        <item x="2764"/>
        <item x="1297"/>
        <item x="6509"/>
        <item x="3340"/>
        <item x="1624"/>
        <item x="3453"/>
        <item x="6205"/>
        <item x="4535"/>
        <item x="2578"/>
        <item x="2854"/>
        <item x="378"/>
        <item x="2396"/>
        <item x="1493"/>
        <item x="4797"/>
        <item x="1653"/>
        <item x="3869"/>
        <item x="5466"/>
        <item x="5715"/>
        <item x="4082"/>
        <item x="5619"/>
        <item x="6612"/>
        <item x="6475"/>
        <item x="6519"/>
        <item x="2113"/>
        <item x="4060"/>
        <item x="1719"/>
        <item x="2035"/>
        <item x="6617"/>
        <item x="6613"/>
        <item x="2612"/>
        <item x="1522"/>
        <item x="5288"/>
        <item x="6695"/>
        <item x="3765"/>
        <item x="3395"/>
        <item x="2416"/>
        <item x="5326"/>
        <item x="1229"/>
        <item x="5435"/>
        <item x="4663"/>
        <item x="2890"/>
        <item x="744"/>
        <item x="1075"/>
        <item x="354"/>
        <item x="3494"/>
        <item x="4368"/>
        <item x="223"/>
        <item x="5732"/>
        <item x="3427"/>
        <item x="4811"/>
        <item x="5248"/>
        <item x="1359"/>
        <item x="857"/>
        <item x="225"/>
        <item x="2630"/>
        <item x="4471"/>
        <item x="1204"/>
        <item x="4886"/>
        <item x="1861"/>
        <item x="3735"/>
        <item x="6355"/>
        <item x="5413"/>
        <item x="78"/>
        <item x="3746"/>
        <item x="4494"/>
        <item x="3194"/>
        <item x="5201"/>
        <item x="273"/>
        <item x="1787"/>
        <item x="3165"/>
        <item x="6034"/>
        <item x="5870"/>
        <item x="1289"/>
        <item x="3350"/>
        <item x="4559"/>
        <item x="461"/>
        <item x="6128"/>
        <item x="3441"/>
        <item x="3707"/>
        <item x="2021"/>
        <item x="6104"/>
        <item x="2041"/>
        <item x="5019"/>
        <item x="1169"/>
        <item x="5538"/>
        <item x="305"/>
        <item x="3523"/>
        <item x="3287"/>
        <item x="3577"/>
        <item x="5183"/>
        <item x="252"/>
        <item x="1562"/>
        <item x="2264"/>
        <item x="3575"/>
        <item x="4261"/>
        <item x="3220"/>
        <item x="6527"/>
        <item x="4907"/>
        <item x="4442"/>
        <item x="6090"/>
        <item x="4704"/>
        <item x="3748"/>
        <item x="5779"/>
        <item x="1480"/>
        <item x="359"/>
        <item x="5706"/>
        <item x="3829"/>
        <item x="4096"/>
        <item x="5641"/>
        <item x="2049"/>
        <item x="2090"/>
        <item x="2454"/>
        <item x="1473"/>
        <item x="2852"/>
        <item x="3762"/>
        <item x="4529"/>
        <item x="4040"/>
        <item x="3195"/>
        <item x="3091"/>
        <item x="4052"/>
        <item x="1399"/>
        <item x="4542"/>
        <item x="6316"/>
        <item x="2761"/>
        <item x="4572"/>
        <item x="1751"/>
        <item x="6462"/>
        <item x="5820"/>
        <item x="1462"/>
        <item x="3196"/>
        <item x="1208"/>
        <item x="1803"/>
        <item x="5965"/>
        <item x="5668"/>
        <item x="2777"/>
        <item x="4709"/>
        <item x="2415"/>
        <item x="1379"/>
        <item x="4528"/>
        <item x="5578"/>
        <item x="4314"/>
        <item x="2301"/>
        <item x="4174"/>
        <item x="6432"/>
        <item x="311"/>
        <item x="2920"/>
        <item x="6222"/>
        <item x="2588"/>
        <item x="3054"/>
        <item x="6567"/>
        <item x="739"/>
        <item x="2542"/>
        <item x="5386"/>
        <item x="5751"/>
        <item x="6215"/>
        <item x="646"/>
        <item x="3218"/>
        <item x="3424"/>
        <item x="3543"/>
        <item x="6515"/>
        <item x="4631"/>
        <item x="140"/>
        <item x="2081"/>
        <item x="3503"/>
        <item x="1961"/>
        <item x="5698"/>
        <item x="5830"/>
        <item x="2678"/>
        <item x="5791"/>
        <item x="2340"/>
        <item x="110"/>
        <item x="2448"/>
        <item x="3394"/>
        <item x="381"/>
        <item x="1810"/>
        <item x="3314"/>
        <item x="931"/>
        <item x="6467"/>
        <item x="2428"/>
        <item x="4804"/>
        <item x="1482"/>
        <item x="47"/>
        <item x="5022"/>
        <item x="5062"/>
        <item x="6468"/>
        <item x="4656"/>
        <item x="4135"/>
        <item x="1439"/>
        <item x="5473"/>
        <item x="2671"/>
        <item x="4145"/>
        <item x="831"/>
        <item x="2780"/>
        <item x="5902"/>
        <item x="4525"/>
        <item x="3901"/>
        <item x="2220"/>
        <item x="1626"/>
        <item x="2304"/>
        <item x="2250"/>
        <item x="337"/>
        <item x="2020"/>
        <item x="6642"/>
        <item x="3832"/>
        <item x="3986"/>
        <item x="4342"/>
        <item x="357"/>
        <item x="10"/>
        <item x="2414"/>
        <item x="329"/>
        <item x="144"/>
        <item x="3331"/>
        <item x="4701"/>
        <item x="4613"/>
        <item x="2388"/>
        <item x="2820"/>
        <item x="1022"/>
        <item x="879"/>
        <item x="6181"/>
        <item x="3816"/>
        <item x="4995"/>
        <item x="4203"/>
        <item x="5781"/>
        <item x="1304"/>
        <item x="1176"/>
        <item x="5537"/>
        <item x="5089"/>
        <item x="653"/>
        <item x="1415"/>
        <item x="1001"/>
        <item x="4848"/>
        <item x="3317"/>
        <item x="1308"/>
        <item x="4222"/>
        <item x="2627"/>
        <item x="1124"/>
        <item x="2801"/>
        <item x="4698"/>
        <item x="5489"/>
        <item x="3226"/>
        <item x="1867"/>
        <item x="5472"/>
        <item x="3524"/>
        <item x="932"/>
        <item x="4997"/>
        <item x="6555"/>
        <item x="3234"/>
        <item x="5293"/>
        <item x="6194"/>
        <item x="4191"/>
        <item x="5663"/>
        <item x="92"/>
        <item x="585"/>
        <item x="2297"/>
        <item x="2028"/>
        <item x="4180"/>
        <item x="6656"/>
        <item x="1076"/>
        <item x="6529"/>
        <item x="4624"/>
        <item x="3159"/>
        <item x="4460"/>
        <item x="245"/>
        <item x="5319"/>
        <item x="4985"/>
        <item x="205"/>
        <item x="5730"/>
        <item x="193"/>
        <item x="2541"/>
        <item x="6451"/>
        <item x="912"/>
        <item x="2439"/>
        <item x="2409"/>
        <item x="1253"/>
        <item x="4768"/>
        <item x="116"/>
        <item x="3016"/>
        <item x="5598"/>
        <item x="1250"/>
        <item x="1312"/>
        <item x="620"/>
        <item x="5454"/>
        <item x="710"/>
        <item x="968"/>
        <item x="2520"/>
        <item x="4604"/>
        <item x="2702"/>
        <item x="694"/>
        <item x="2918"/>
        <item x="5701"/>
        <item x="5387"/>
        <item x="2555"/>
        <item x="704"/>
        <item x="3186"/>
        <item x="497"/>
        <item x="893"/>
        <item x="1148"/>
        <item x="5845"/>
        <item x="4948"/>
        <item x="2150"/>
        <item x="182"/>
        <item x="5649"/>
        <item x="6481"/>
        <item x="3891"/>
        <item x="2910"/>
        <item x="5308"/>
        <item x="6492"/>
        <item x="1687"/>
        <item x="1187"/>
        <item x="1094"/>
        <item x="5742"/>
        <item x="2362"/>
        <item x="3876"/>
        <item x="533"/>
        <item x="4686"/>
        <item x="624"/>
        <item x="341"/>
        <item x="6238"/>
        <item x="5563"/>
        <item x="4323"/>
        <item x="3362"/>
        <item x="1876"/>
        <item x="5819"/>
        <item x="3341"/>
        <item x="498"/>
        <item x="3211"/>
        <item x="2576"/>
        <item x="6242"/>
        <item x="4447"/>
        <item x="4533"/>
        <item x="3214"/>
        <item x="3673"/>
        <item x="550"/>
        <item x="4550"/>
        <item x="5512"/>
        <item x="3272"/>
        <item x="4552"/>
        <item x="5911"/>
        <item x="4051"/>
        <item x="1030"/>
        <item x="1194"/>
        <item x="6067"/>
        <item x="6040"/>
        <item x="3946"/>
        <item x="4792"/>
        <item x="5623"/>
        <item x="170"/>
        <item x="3421"/>
        <item x="6001"/>
        <item x="6315"/>
        <item x="4454"/>
        <item x="3669"/>
        <item x="4517"/>
        <item x="3274"/>
        <item x="119"/>
        <item x="5440"/>
        <item x="1361"/>
        <item x="3924"/>
        <item x="4711"/>
        <item x="6537"/>
        <item x="2566"/>
        <item x="6207"/>
        <item x="3617"/>
        <item x="5847"/>
        <item x="6332"/>
        <item x="3496"/>
        <item x="3773"/>
        <item x="5824"/>
        <item x="94"/>
        <item x="1263"/>
        <item x="3027"/>
        <item x="4122"/>
        <item x="3802"/>
        <item x="4510"/>
        <item x="595"/>
        <item x="155"/>
        <item x="954"/>
        <item x="4302"/>
        <item x="576"/>
        <item x="4706"/>
        <item x="3949"/>
        <item x="6505"/>
        <item x="5336"/>
        <item x="310"/>
        <item x="197"/>
        <item x="6631"/>
        <item x="982"/>
        <item x="3024"/>
        <item x="6051"/>
        <item x="4033"/>
        <item x="5161"/>
        <item x="5407"/>
        <item x="2583"/>
        <item x="3977"/>
        <item x="5345"/>
        <item x="4030"/>
        <item x="4863"/>
        <item x="1039"/>
        <item x="4310"/>
        <item x="5757"/>
        <item x="2771"/>
        <item x="1285"/>
        <item x="1318"/>
        <item x="3013"/>
        <item x="1387"/>
        <item x="4249"/>
        <item x="482"/>
        <item x="3117"/>
        <item x="2346"/>
        <item x="4982"/>
        <item x="3466"/>
        <item x="2738"/>
        <item x="708"/>
        <item x="3067"/>
        <item x="3996"/>
        <item x="3912"/>
        <item x="2722"/>
        <item x="1113"/>
        <item x="6457"/>
        <item x="4300"/>
        <item x="4333"/>
        <item x="1506"/>
        <item x="5753"/>
        <item x="2335"/>
        <item x="922"/>
        <item x="5764"/>
        <item x="1051"/>
        <item x="483"/>
        <item x="134"/>
        <item x="557"/>
        <item x="4749"/>
        <item x="2410"/>
        <item x="6628"/>
        <item x="3685"/>
        <item x="1940"/>
        <item x="4712"/>
        <item x="5979"/>
        <item x="3766"/>
        <item x="4050"/>
        <item x="565"/>
        <item x="5520"/>
        <item x="1339"/>
        <item x="5013"/>
        <item x="1070"/>
        <item x="4871"/>
        <item x="6154"/>
        <item x="77"/>
        <item x="4262"/>
        <item x="4230"/>
        <item x="2381"/>
        <item x="4183"/>
        <item x="6164"/>
        <item x="1991"/>
        <item x="2071"/>
        <item x="6300"/>
        <item x="2249"/>
        <item x="616"/>
        <item x="805"/>
        <item x="6019"/>
        <item x="6607"/>
        <item x="984"/>
        <item x="5389"/>
        <item x="5016"/>
        <item x="1740"/>
        <item x="1925"/>
        <item x="2524"/>
        <item x="4004"/>
        <item x="2700"/>
        <item x="1566"/>
        <item x="5006"/>
        <item x="2683"/>
        <item x="4687"/>
        <item x="31"/>
        <item x="1456"/>
        <item x="2129"/>
        <item x="5217"/>
        <item x="6524"/>
        <item x="5970"/>
        <item x="5429"/>
        <item x="1827"/>
        <item x="5339"/>
        <item x="2970"/>
        <item x="6635"/>
        <item x="3960"/>
        <item x="4670"/>
        <item x="4360"/>
        <item x="4705"/>
        <item x="106"/>
        <item x="6255"/>
        <item x="2200"/>
        <item x="3293"/>
        <item x="5433"/>
        <item x="1296"/>
        <item x="5193"/>
        <item x="4120"/>
        <item x="2405"/>
        <item x="4464"/>
        <item x="3778"/>
        <item x="4592"/>
        <item x="1240"/>
        <item x="3093"/>
        <item x="2223"/>
        <item x="1529"/>
        <item x="4921"/>
        <item x="4598"/>
        <item x="3238"/>
        <item x="2814"/>
        <item x="5575"/>
        <item x="1155"/>
        <item x="2713"/>
        <item x="6033"/>
        <item x="872"/>
        <item x="4045"/>
        <item x="6191"/>
        <item x="6014"/>
        <item x="3519"/>
        <item x="2682"/>
        <item x="2751"/>
        <item x="1171"/>
        <item x="2966"/>
        <item x="3475"/>
        <item x="2380"/>
        <item x="4616"/>
        <item x="6646"/>
        <item x="1738"/>
        <item x="3511"/>
        <item x="5162"/>
        <item x="3366"/>
        <item x="6601"/>
        <item x="1929"/>
        <item x="1545"/>
        <item x="6129"/>
        <item x="192"/>
        <item x="4618"/>
        <item x="2511"/>
        <item x="4810"/>
        <item x="2033"/>
        <item x="6088"/>
        <item x="1401"/>
        <item x="2545"/>
        <item x="854"/>
        <item x="4378"/>
        <item x="2449"/>
        <item x="973"/>
        <item x="2974"/>
        <item x="3588"/>
        <item x="352"/>
        <item x="6060"/>
        <item x="552"/>
        <item x="1792"/>
        <item x="6309"/>
        <item x="5212"/>
        <item x="3419"/>
        <item x="2052"/>
        <item x="4697"/>
        <item x="4346"/>
        <item x="706"/>
        <item x="5838"/>
        <item x="450"/>
        <item x="1102"/>
        <item x="782"/>
        <item x="998"/>
        <item x="1116"/>
        <item x="3845"/>
        <item x="1390"/>
        <item x="748"/>
        <item x="3509"/>
        <item x="1630"/>
        <item x="1504"/>
        <item x="439"/>
        <item x="3365"/>
        <item x="3255"/>
        <item x="4952"/>
        <item x="2955"/>
        <item x="5236"/>
        <item x="4338"/>
        <item x="3380"/>
        <item x="6256"/>
        <item x="6106"/>
        <item x="1444"/>
        <item x="5297"/>
        <item x="3936"/>
        <item x="2272"/>
        <item x="5118"/>
        <item x="1567"/>
        <item x="5136"/>
        <item x="4632"/>
        <item x="2276"/>
        <item x="6436"/>
        <item x="4646"/>
        <item x="6167"/>
        <item x="2174"/>
        <item x="253"/>
        <item x="2116"/>
        <item x="2470"/>
        <item x="2183"/>
        <item x="409"/>
        <item x="6621"/>
        <item x="6437"/>
        <item x="2132"/>
        <item x="3851"/>
        <item x="5380"/>
        <item x="3404"/>
        <item x="3358"/>
        <item x="6258"/>
        <item x="4231"/>
        <item x="3136"/>
        <item x="1129"/>
        <item x="6652"/>
        <item x="5154"/>
        <item x="5100"/>
        <item x="4450"/>
        <item x="5534"/>
        <item x="5381"/>
        <item x="3468"/>
        <item x="5479"/>
        <item x="4015"/>
        <item x="1912"/>
        <item x="6455"/>
        <item x="1270"/>
        <item x="1487"/>
        <item x="5456"/>
        <item x="4723"/>
        <item x="662"/>
        <item x="40"/>
        <item x="5031"/>
        <item x="3730"/>
        <item x="2202"/>
        <item x="1644"/>
        <item x="400"/>
        <item x="2376"/>
        <item x="5090"/>
        <item x="3382"/>
        <item x="6466"/>
        <item x="2268"/>
        <item x="6591"/>
        <item x="1435"/>
        <item x="6497"/>
        <item x="425"/>
        <item x="5243"/>
        <item x="2613"/>
        <item x="5508"/>
        <item x="596"/>
        <item x="6344"/>
        <item x="2379"/>
        <item x="3541"/>
        <item x="265"/>
        <item x="2599"/>
        <item x="1004"/>
        <item x="6299"/>
        <item x="5928"/>
        <item x="2323"/>
        <item x="109"/>
        <item x="2422"/>
        <item x="4759"/>
        <item x="774"/>
        <item x="1514"/>
        <item x="4793"/>
        <item x="3827"/>
        <item x="5704"/>
        <item x="5892"/>
        <item x="6482"/>
        <item x="4332"/>
        <item x="2166"/>
        <item x="4833"/>
        <item x="2105"/>
        <item x="1786"/>
        <item x="3593"/>
        <item x="3943"/>
        <item x="1010"/>
        <item x="2706"/>
        <item x="6552"/>
        <item x="6293"/>
        <item x="6062"/>
        <item x="3739"/>
        <item x="2911"/>
        <item x="1629"/>
        <item x="1278"/>
        <item x="2586"/>
        <item x="23"/>
        <item x="4150"/>
        <item x="1998"/>
        <item x="4737"/>
        <item x="2349"/>
        <item x="2829"/>
        <item x="1868"/>
        <item x="1693"/>
        <item x="5265"/>
        <item x="3212"/>
        <item x="820"/>
        <item x="2711"/>
        <item x="463"/>
        <item x="630"/>
        <item x="6371"/>
        <item x="263"/>
        <item x="4071"/>
        <item x="3122"/>
        <item x="2240"/>
        <item x="4061"/>
        <item x="4313"/>
        <item x="5615"/>
        <item x="1942"/>
        <item x="5149"/>
        <item x="5664"/>
        <item x="286"/>
        <item x="861"/>
        <item x="4356"/>
        <item x="2923"/>
        <item x="691"/>
        <item x="1901"/>
        <item x="1900"/>
        <item x="787"/>
        <item x="4682"/>
        <item x="2108"/>
        <item x="752"/>
        <item x="2330"/>
        <item x="5514"/>
        <item x="4128"/>
        <item x="268"/>
        <item x="1449"/>
        <item x="4845"/>
        <item x="6210"/>
        <item x="2080"/>
        <item x="48"/>
        <item x="2378"/>
        <item x="4331"/>
        <item x="233"/>
        <item x="2046"/>
        <item x="4693"/>
        <item x="6523"/>
        <item x="2502"/>
        <item x="3548"/>
        <item x="165"/>
        <item x="5769"/>
        <item x="3402"/>
        <item x="4739"/>
        <item x="4659"/>
        <item x="655"/>
        <item x="3198"/>
        <item x="3649"/>
        <item x="3517"/>
        <item x="2213"/>
        <item x="4383"/>
        <item x="5960"/>
        <item x="4676"/>
        <item x="4073"/>
        <item x="189"/>
        <item x="1481"/>
        <item x="3994"/>
        <item x="3743"/>
        <item x="6099"/>
        <item x="367"/>
        <item x="5750"/>
        <item x="3689"/>
        <item x="249"/>
        <item x="4617"/>
        <item x="1824"/>
        <item x="5382"/>
        <item x="3265"/>
        <item x="5185"/>
        <item x="2827"/>
        <item x="321"/>
        <item x="5171"/>
        <item x="440"/>
        <item x="1105"/>
        <item x="234"/>
        <item x="4306"/>
        <item x="3603"/>
        <item x="976"/>
        <item x="3718"/>
        <item x="6558"/>
        <item x="1040"/>
        <item x="489"/>
        <item x="5926"/>
        <item x="5246"/>
        <item x="6573"/>
        <item x="723"/>
        <item x="5773"/>
        <item x="1639"/>
        <item x="2480"/>
        <item x="4017"/>
        <item x="5793"/>
        <item x="1866"/>
        <item x="3788"/>
        <item x="6510"/>
        <item x="2677"/>
        <item x="6356"/>
        <item x="3849"/>
        <item x="2185"/>
        <item x="2770"/>
        <item x="2793"/>
        <item x="961"/>
        <item x="4817"/>
        <item x="1507"/>
        <item x="4483"/>
        <item x="3242"/>
        <item x="4462"/>
        <item x="398"/>
        <item x="2755"/>
        <item x="3467"/>
        <item x="1267"/>
        <item x="4899"/>
        <item x="996"/>
        <item x="363"/>
        <item x="224"/>
        <item x="6072"/>
        <item x="6407"/>
        <item x="5010"/>
        <item x="4642"/>
        <item x="4488"/>
        <item x="3581"/>
        <item x="415"/>
        <item x="3896"/>
        <item x="2652"/>
        <item x="6669"/>
        <item x="3288"/>
        <item x="5909"/>
        <item x="3304"/>
        <item x="5318"/>
        <item x="1"/>
        <item x="2633"/>
        <item x="314"/>
        <item x="4563"/>
        <item x="6252"/>
        <item x="1074"/>
        <item x="5857"/>
        <item x="5977"/>
        <item x="5896"/>
        <item x="3574"/>
        <item x="514"/>
        <item x="6118"/>
        <item x="5163"/>
        <item x="5869"/>
        <item x="3408"/>
        <item x="2998"/>
        <item x="460"/>
        <item x="5446"/>
        <item x="4841"/>
        <item x="5596"/>
        <item x="5302"/>
        <item x="2674"/>
        <item x="3582"/>
        <item x="3940"/>
        <item x="5323"/>
        <item x="539"/>
        <item x="6113"/>
        <item x="5348"/>
        <item x="71"/>
        <item x="5842"/>
        <item x="5787"/>
        <item x="2797"/>
        <item x="586"/>
        <item x="3075"/>
        <item x="1286"/>
        <item x="4898"/>
        <item x="5214"/>
        <item x="6544"/>
        <item x="5190"/>
        <item x="5104"/>
        <item x="6374"/>
        <item x="1798"/>
        <item x="149"/>
        <item x="4767"/>
        <item x="3932"/>
        <item x="4505"/>
        <item x="5307"/>
        <item x="3971"/>
        <item x="4957"/>
        <item x="418"/>
        <item x="626"/>
        <item x="6137"/>
        <item x="2018"/>
        <item x="1955"/>
        <item x="960"/>
        <item x="2126"/>
        <item x="6152"/>
        <item x="1343"/>
        <item x="3902"/>
        <item x="2705"/>
        <item x="2926"/>
        <item x="3662"/>
        <item x="1357"/>
        <item x="87"/>
        <item x="2757"/>
        <item x="6380"/>
        <item x="401"/>
        <item x="4539"/>
        <item x="1279"/>
        <item x="1700"/>
        <item x="4296"/>
        <item x="5254"/>
        <item x="6279"/>
        <item x="2189"/>
        <item x="5391"/>
        <item x="3252"/>
        <item x="3450"/>
        <item x="1425"/>
        <item x="5186"/>
        <item x="3042"/>
        <item x="6418"/>
        <item x="2915"/>
        <item x="6579"/>
        <item x="208"/>
        <item x="6334"/>
        <item x="3699"/>
        <item x="5197"/>
        <item x="4225"/>
        <item x="2535"/>
        <item x="1754"/>
        <item x="2180"/>
        <item x="3620"/>
        <item x="6008"/>
        <item x="5362"/>
        <item x="4426"/>
        <item x="1172"/>
        <item x="582"/>
        <item x="5889"/>
        <item x="89"/>
        <item x="798"/>
        <item x="5151"/>
        <item x="104"/>
        <item x="1013"/>
        <item x="6647"/>
        <item x="4286"/>
        <item x="697"/>
        <item x="1219"/>
        <item x="4599"/>
        <item x="4953"/>
        <item x="4427"/>
        <item x="1532"/>
        <item x="1104"/>
        <item x="649"/>
        <item x="4978"/>
        <item x="2244"/>
        <item x="2716"/>
        <item x="1100"/>
        <item x="1077"/>
        <item x="1583"/>
        <item x="3119"/>
        <item x="4283"/>
        <item x="5309"/>
        <item x="3595"/>
        <item x="4893"/>
        <item x="1151"/>
        <item x="1271"/>
        <item x="2278"/>
        <item x="5094"/>
        <item x="796"/>
        <item x="2191"/>
        <item x="1380"/>
        <item x="4672"/>
        <item x="534"/>
        <item x="201"/>
        <item x="1412"/>
        <item x="1125"/>
        <item x="4834"/>
        <item x="4531"/>
        <item x="4164"/>
        <item x="663"/>
        <item x="1386"/>
        <item x="3558"/>
        <item x="3248"/>
        <item x="2779"/>
        <item x="4039"/>
        <item x="6388"/>
        <item x="1135"/>
        <item x="3835"/>
        <item x="4585"/>
        <item x="2521"/>
        <item x="874"/>
        <item x="1008"/>
        <item x="2306"/>
        <item x="1427"/>
        <item x="2389"/>
        <item x="2608"/>
        <item x="5739"/>
        <item x="4743"/>
        <item x="935"/>
        <item x="4349"/>
        <item x="5155"/>
        <item x="2952"/>
        <item x="520"/>
        <item x="4653"/>
        <item x="5139"/>
        <item x="3147"/>
        <item x="6614"/>
        <item x="4252"/>
        <item x="210"/>
        <item x="5656"/>
        <item x="1922"/>
        <item x="2435"/>
        <item x="1723"/>
        <item x="4970"/>
        <item x="4018"/>
        <item x="331"/>
        <item x="1910"/>
        <item x="5559"/>
        <item x="6417"/>
        <item x="612"/>
        <item x="1641"/>
        <item x="994"/>
        <item x="6657"/>
        <item x="5831"/>
        <item x="1121"/>
        <item x="2538"/>
        <item x="5997"/>
        <item x="3973"/>
        <item x="1959"/>
        <item x="5669"/>
        <item x="5788"/>
        <item x="3927"/>
        <item x="5087"/>
        <item x="3338"/>
        <item x="5541"/>
        <item x="4104"/>
        <item x="3928"/>
        <item x="2203"/>
        <item x="6478"/>
        <item x="1447"/>
        <item x="4336"/>
        <item x="1667"/>
        <item x="2084"/>
        <item x="731"/>
        <item x="3232"/>
        <item x="3477"/>
        <item x="4372"/>
        <item x="4248"/>
        <item x="5726"/>
        <item x="3400"/>
        <item x="695"/>
        <item x="2641"/>
        <item x="2690"/>
        <item x="1195"/>
        <item x="1452"/>
        <item x="2735"/>
        <item x="6111"/>
        <item x="6020"/>
        <item x="2254"/>
        <item x="4908"/>
        <item x="4265"/>
        <item x="2868"/>
        <item x="5763"/>
        <item x="2385"/>
        <item x="1037"/>
        <item x="6394"/>
        <item x="1995"/>
        <item x="6369"/>
        <item x="4379"/>
        <item x="6199"/>
        <item x="3448"/>
        <item x="4695"/>
        <item x="6473"/>
        <item x="3414"/>
        <item x="3500"/>
        <item x="4865"/>
        <item x="236"/>
        <item x="3072"/>
        <item x="1743"/>
        <item x="5564"/>
        <item x="5075"/>
        <item x="430"/>
        <item x="3875"/>
        <item x="2622"/>
        <item x="5049"/>
        <item x="755"/>
        <item x="5645"/>
        <item x="5658"/>
        <item x="4605"/>
        <item x="2326"/>
        <item x="5709"/>
        <item x="5796"/>
        <item x="472"/>
        <item x="5124"/>
        <item x="4240"/>
        <item x="3333"/>
        <item x="2118"/>
        <item x="4199"/>
        <item x="303"/>
        <item x="4057"/>
        <item x="1053"/>
        <item x="3071"/>
        <item x="2475"/>
        <item x="1410"/>
        <item x="1673"/>
        <item x="1081"/>
        <item x="6373"/>
        <item x="2846"/>
        <item x="3161"/>
        <item x="312"/>
        <item x="2121"/>
        <item x="2217"/>
        <item x="580"/>
        <item x="3904"/>
        <item x="5041"/>
        <item x="93"/>
        <item x="6360"/>
        <item x="1857"/>
        <item x="4823"/>
        <item x="6221"/>
        <item x="3097"/>
        <item x="5156"/>
        <item x="404"/>
        <item x="2990"/>
        <item x="3079"/>
        <item x="5868"/>
        <item x="6021"/>
        <item x="1983"/>
        <item x="5078"/>
        <item x="5640"/>
        <item x="1140"/>
        <item x="1804"/>
        <item x="4406"/>
        <item x="6494"/>
        <item x="4182"/>
        <item x="1426"/>
        <item x="6512"/>
        <item x="668"/>
        <item x="1635"/>
        <item x="633"/>
        <item x="1582"/>
        <item x="1340"/>
        <item x="5252"/>
        <item x="2495"/>
        <item x="2709"/>
        <item x="1949"/>
        <item x="4062"/>
        <item x="5023"/>
        <item x="6521"/>
        <item x="4654"/>
        <item x="3355"/>
        <item x="403"/>
        <item x="5355"/>
        <item x="2634"/>
        <item x="3187"/>
        <item x="3101"/>
        <item x="2732"/>
        <item x="2111"/>
        <item x="2734"/>
        <item x="424"/>
        <item x="2456"/>
        <item x="6668"/>
        <item x="2074"/>
        <item x="1527"/>
        <item x="6597"/>
        <item x="4854"/>
        <item x="5182"/>
        <item x="5937"/>
        <item x="2384"/>
        <item x="5807"/>
        <item x="864"/>
        <item x="6250"/>
        <item x="266"/>
        <item x="1846"/>
        <item x="2679"/>
        <item x="3933"/>
        <item x="1391"/>
        <item x="4513"/>
        <item x="1895"/>
        <item x="1119"/>
        <item x="6336"/>
        <item x="4121"/>
        <item x="188"/>
        <item x="3983"/>
        <item x="1576"/>
        <item x="2155"/>
        <item x="2411"/>
        <item x="3785"/>
        <item x="4006"/>
        <item x="2315"/>
        <item x="2951"/>
        <item x="2124"/>
        <item x="108"/>
        <item x="1682"/>
        <item x="1466"/>
        <item x="2134"/>
        <item x="5938"/>
        <item x="5800"/>
        <item x="5117"/>
        <item x="39"/>
        <item x="1066"/>
        <item x="2885"/>
        <item x="4673"/>
        <item x="1878"/>
        <item x="5066"/>
        <item x="4297"/>
        <item x="1660"/>
        <item x="3956"/>
        <item x="2101"/>
        <item x="1115"/>
        <item x="712"/>
        <item x="470"/>
        <item x="1174"/>
        <item x="5132"/>
        <item x="2644"/>
        <item x="3087"/>
        <item x="5047"/>
        <item x="5957"/>
        <item x="4396"/>
        <item x="5901"/>
        <item x="1950"/>
        <item x="1370"/>
        <item x="1633"/>
        <item x="1762"/>
        <item x="3939"/>
        <item x="986"/>
        <item x="6031"/>
        <item x="868"/>
        <item x="4955"/>
        <item x="15"/>
        <item x="5229"/>
        <item x="6203"/>
        <item x="3863"/>
        <item x="258"/>
        <item x="3051"/>
        <item x="6359"/>
        <item x="4074"/>
        <item x="1317"/>
        <item x="5447"/>
        <item x="3822"/>
        <item x="5106"/>
        <item x="5081"/>
        <item x="2096"/>
        <item x="4013"/>
        <item x="2794"/>
        <item x="2193"/>
        <item x="885"/>
        <item x="2836"/>
        <item x="5630"/>
        <item x="6425"/>
        <item x="3925"/>
        <item x="2357"/>
        <item x="3715"/>
        <item x="4843"/>
        <item x="5594"/>
        <item x="6559"/>
        <item x="1543"/>
        <item x="545"/>
        <item x="4809"/>
        <item x="1539"/>
        <item x="1256"/>
        <item x="5344"/>
        <item x="1428"/>
        <item x="5196"/>
        <item x="6488"/>
        <item x="853"/>
        <item x="178"/>
        <item x="3022"/>
        <item x="237"/>
        <item x="4224"/>
        <item x="5037"/>
        <item x="6402"/>
        <item x="1247"/>
        <item x="2696"/>
        <item x="137"/>
        <item x="1828"/>
        <item x="1581"/>
        <item x="5099"/>
        <item x="5048"/>
        <item x="67"/>
        <item x="2241"/>
        <item x="1593"/>
        <item x="3723"/>
        <item x="244"/>
        <item x="4934"/>
        <item x="3458"/>
        <item x="762"/>
        <item x="1443"/>
        <item x="1324"/>
        <item x="4305"/>
        <item x="2367"/>
        <item x="5409"/>
        <item x="5860"/>
        <item x="4565"/>
        <item x="6517"/>
        <item x="2224"/>
        <item x="163"/>
        <item x="843"/>
        <item x="6702"/>
        <item x="2662"/>
        <item x="199"/>
        <item x="1716"/>
        <item x="5667"/>
        <item x="3502"/>
        <item x="3610"/>
        <item x="2293"/>
        <item x="4194"/>
        <item x="6461"/>
        <item x="6174"/>
        <item x="2328"/>
        <item x="452"/>
        <item x="3012"/>
        <item x="1158"/>
        <item x="4386"/>
        <item x="3728"/>
        <item x="5741"/>
        <item x="3665"/>
        <item x="1334"/>
        <item x="474"/>
        <item x="362"/>
        <item x="4509"/>
        <item x="2466"/>
        <item x="316"/>
        <item x="1584"/>
        <item x="1184"/>
        <item x="1591"/>
        <item x="4940"/>
        <item x="4713"/>
        <item x="2158"/>
        <item x="4857"/>
        <item x="5493"/>
        <item x="2549"/>
        <item x="4032"/>
        <item x="135"/>
        <item x="100"/>
        <item x="290"/>
        <item x="2354"/>
        <item x="4077"/>
        <item x="5482"/>
        <item x="2457"/>
        <item x="2344"/>
        <item x="4919"/>
        <item x="150"/>
        <item x="5572"/>
        <item x="6219"/>
        <item x="639"/>
        <item x="6179"/>
        <item x="3120"/>
        <item x="3413"/>
        <item x="2832"/>
        <item x="5054"/>
        <item x="6700"/>
        <item x="2931"/>
        <item x="4983"/>
        <item x="5771"/>
        <item x="3702"/>
        <item x="2848"/>
        <item x="5164"/>
        <item x="822"/>
        <item x="6431"/>
        <item x="3451"/>
        <item x="3696"/>
        <item x="441"/>
        <item x="5267"/>
        <item x="2311"/>
        <item x="1333"/>
        <item x="57"/>
        <item x="4204"/>
        <item x="145"/>
        <item x="1839"/>
        <item x="6576"/>
        <item x="5167"/>
        <item x="5643"/>
        <item x="5714"/>
        <item x="4518"/>
        <item x="4674"/>
        <item x="238"/>
        <item x="784"/>
        <item x="2392"/>
        <item x="5458"/>
        <item x="318"/>
        <item x="4909"/>
        <item x="2287"/>
        <item x="2710"/>
        <item x="5729"/>
        <item x="3877"/>
        <item x="4027"/>
        <item x="1282"/>
        <item x="52"/>
        <item x="2233"/>
        <item x="3222"/>
        <item x="5233"/>
        <item x="1885"/>
        <item x="1694"/>
        <item x="993"/>
        <item x="320"/>
        <item x="2426"/>
        <item x="1757"/>
        <item x="6138"/>
        <item x="6463"/>
        <item x="5696"/>
        <item x="5737"/>
        <item x="2179"/>
        <item x="4536"/>
        <item x="1215"/>
        <item x="558"/>
        <item x="5749"/>
        <item x="2484"/>
        <item x="5843"/>
        <item x="2239"/>
        <item x="6119"/>
        <item x="1262"/>
        <item x="4423"/>
        <item x="5875"/>
        <item x="3377"/>
        <item x="5251"/>
        <item x="1669"/>
        <item x="5694"/>
        <item x="6606"/>
        <item x="3664"/>
        <item x="6032"/>
        <item x="5338"/>
        <item x="4789"/>
        <item x="812"/>
        <item x="1704"/>
        <item x="6013"/>
        <item x="5685"/>
        <item x="1865"/>
        <item x="542"/>
        <item x="3630"/>
        <item x="6391"/>
        <item x="3433"/>
        <item x="577"/>
        <item x="1232"/>
        <item x="419"/>
        <item x="4448"/>
        <item x="2188"/>
        <item x="6571"/>
        <item x="2253"/>
        <item x="426"/>
        <item x="2363"/>
        <item x="3472"/>
        <item x="1254"/>
        <item x="3157"/>
        <item x="2433"/>
        <item x="36"/>
        <item x="5231"/>
        <item x="1760"/>
        <item x="2785"/>
        <item x="113"/>
        <item x="4888"/>
        <item x="4196"/>
        <item x="2361"/>
        <item x="5175"/>
        <item x="6534"/>
        <item x="5287"/>
        <item x="3391"/>
        <item x="4571"/>
        <item x="605"/>
        <item x="3383"/>
        <item x="6649"/>
        <item x="1712"/>
        <item x="2142"/>
        <item x="3836"/>
        <item x="6193"/>
        <item x="5259"/>
        <item x="5545"/>
        <item x="2228"/>
        <item x="3729"/>
        <item x="4364"/>
        <item x="3247"/>
        <item x="5160"/>
        <item x="955"/>
        <item x="3202"/>
        <item x="1471"/>
        <item x="2934"/>
        <item x="105"/>
        <item x="2425"/>
        <item x="6124"/>
        <item x="5987"/>
        <item x="5666"/>
        <item x="4347"/>
        <item x="687"/>
        <item x="6136"/>
        <item x="2123"/>
        <item x="6298"/>
        <item x="3336"/>
        <item x="5503"/>
        <item x="5603"/>
        <item x="548"/>
        <item x="6424"/>
        <item x="915"/>
        <item x="2715"/>
        <item x="4154"/>
        <item x="5888"/>
        <item x="1424"/>
        <item x="4185"/>
        <item x="5370"/>
        <item x="6017"/>
        <item x="4058"/>
        <item x="3390"/>
        <item x="5394"/>
        <item x="216"/>
        <item x="671"/>
        <item x="3206"/>
        <item x="4315"/>
        <item x="1517"/>
        <item x="4951"/>
        <item x="366"/>
        <item x="3245"/>
        <item x="1000"/>
        <item x="866"/>
        <item x="4732"/>
        <item x="965"/>
        <item x="4839"/>
        <item x="2170"/>
        <item x="2532"/>
        <item x="5599"/>
        <item x="6289"/>
        <item x="5923"/>
        <item x="332"/>
        <item x="5034"/>
        <item x="1298"/>
        <item x="4702"/>
        <item x="4009"/>
        <item x="4603"/>
        <item x="3694"/>
        <item x="3658"/>
        <item x="869"/>
        <item x="1419"/>
        <item x="6583"/>
        <item x="4782"/>
        <item x="1808"/>
        <item x="4958"/>
        <item x="555"/>
        <item x="6643"/>
        <item x="4937"/>
        <item x="384"/>
        <item x="1699"/>
        <item x="1996"/>
        <item x="3974"/>
        <item x="3619"/>
        <item x="5481"/>
        <item x="5882"/>
        <item x="2698"/>
        <item x="2048"/>
        <item x="3056"/>
        <item x="2082"/>
        <item x="5867"/>
        <item x="3818"/>
        <item x="1512"/>
        <item x="5172"/>
        <item x="549"/>
        <item x="3423"/>
        <item x="1606"/>
        <item x="4330"/>
        <item x="2369"/>
        <item x="6367"/>
        <item x="878"/>
        <item x="3755"/>
        <item x="5622"/>
        <item x="4779"/>
        <item x="5543"/>
        <item x="1893"/>
        <item x="1559"/>
        <item x="1499"/>
        <item x="1062"/>
        <item x="1461"/>
        <item x="4147"/>
        <item x="5943"/>
        <item x="59"/>
        <item x="3569"/>
        <item x="2849"/>
        <item x="6609"/>
        <item x="4765"/>
        <item x="5040"/>
        <item x="4601"/>
        <item x="1002"/>
        <item x="5550"/>
        <item x="2530"/>
        <item x="1368"/>
        <item x="2616"/>
        <item x="6243"/>
        <item x="5672"/>
        <item x="5601"/>
        <item x="3713"/>
        <item x="5576"/>
        <item x="5908"/>
        <item x="6485"/>
        <item x="2569"/>
        <item x="2986"/>
        <item x="974"/>
        <item x="4357"/>
        <item x="1739"/>
        <item x="4365"/>
        <item x="1348"/>
        <item x="2891"/>
        <item x="5609"/>
        <item x="5922"/>
        <item x="1620"/>
        <item x="1248"/>
        <item x="623"/>
        <item x="1988"/>
        <item x="1369"/>
        <item x="4387"/>
        <item x="4413"/>
        <item x="4521"/>
        <item x="2668"/>
        <item x="1284"/>
        <item x="1656"/>
        <item x="4179"/>
        <item x="4735"/>
        <item x="6084"/>
        <item x="5411"/>
        <item x="1973"/>
        <item x="1809"/>
        <item x="1457"/>
        <item x="2497"/>
        <item x="1413"/>
        <item x="114"/>
        <item x="1268"/>
        <item x="405"/>
        <item x="3666"/>
        <item x="686"/>
        <item x="2245"/>
        <item x="3342"/>
        <item x="2014"/>
        <item x="3813"/>
        <item x="2691"/>
        <item x="4506"/>
        <item x="2976"/>
        <item x="5866"/>
        <item x="179"/>
        <item x="2283"/>
        <item x="3775"/>
        <item x="6600"/>
        <item x="6022"/>
        <item x="397"/>
        <item x="2167"/>
        <item x="3651"/>
        <item x="6697"/>
        <item x="2681"/>
        <item x="377"/>
        <item x="5720"/>
        <item x="4166"/>
        <item x="3175"/>
        <item x="1727"/>
        <item x="4608"/>
        <item x="4788"/>
        <item x="1170"/>
        <item x="944"/>
        <item x="6602"/>
        <item x="2781"/>
        <item x="818"/>
        <item x="3554"/>
        <item x="2798"/>
        <item x="1558"/>
        <item x="240"/>
        <item x="2288"/>
        <item x="3173"/>
        <item x="4764"/>
        <item x="3727"/>
        <item x="6710"/>
        <item x="546"/>
        <item x="5264"/>
        <item x="4484"/>
        <item x="5772"/>
        <item x="4380"/>
        <item x="1889"/>
        <item x="3123"/>
        <item x="4280"/>
        <item x="1192"/>
        <item x="6596"/>
        <item x="1107"/>
        <item x="2496"/>
        <item x="2324"/>
        <item x="6639"/>
        <item x="2606"/>
        <item x="5885"/>
        <item x="3853"/>
        <item x="5642"/>
        <item x="3480"/>
        <item x="2015"/>
        <item x="3434"/>
        <item x="3501"/>
        <item x="2196"/>
        <item x="6608"/>
        <item x="88"/>
        <item x="3063"/>
        <item x="3126"/>
        <item x="1563"/>
        <item x="2558"/>
        <item x="3396"/>
        <item x="5947"/>
        <item x="1770"/>
        <item x="4456"/>
        <item x="55"/>
        <item x="1330"/>
        <item x="279"/>
        <item x="5086"/>
        <item x="6598"/>
        <item x="281"/>
        <item x="4287"/>
        <item x="2701"/>
        <item x="1146"/>
        <item x="1964"/>
        <item x="196"/>
        <item x="2992"/>
        <item x="3499"/>
        <item x="3823"/>
        <item x="5079"/>
        <item x="3320"/>
        <item x="3732"/>
        <item x="5531"/>
        <item x="1097"/>
        <item x="3605"/>
        <item x="6030"/>
        <item x="3710"/>
        <item x="4409"/>
        <item x="3594"/>
        <item x="4189"/>
        <item x="1521"/>
        <item x="1492"/>
        <item x="5129"/>
        <item x="1833"/>
        <item x="3015"/>
        <item x="5272"/>
        <item x="1031"/>
        <item x="1511"/>
        <item x="3432"/>
        <item x="3510"/>
        <item x="490"/>
        <item x="2314"/>
        <item x="3303"/>
        <item x="221"/>
        <item x="6246"/>
        <item x="5988"/>
        <item x="1494"/>
        <item x="5061"/>
        <item x="130"/>
        <item x="4329"/>
        <item x="5177"/>
        <item x="174"/>
        <item x="2686"/>
        <item x="5439"/>
        <item x="386"/>
        <item x="4965"/>
        <item x="4916"/>
        <item x="589"/>
        <item x="3253"/>
        <item x="3289"/>
        <item x="3637"/>
        <item x="2098"/>
        <item x="4530"/>
        <item x="5476"/>
        <item x="6123"/>
        <item x="6530"/>
        <item x="5169"/>
        <item x="3672"/>
        <item x="2336"/>
        <item x="6568"/>
        <item x="6074"/>
        <item x="2246"/>
        <item x="3987"/>
        <item x="4744"/>
        <item x="3681"/>
        <item x="6427"/>
        <item x="6398"/>
        <item x="3982"/>
        <item x="2928"/>
        <item x="714"/>
        <item x="6351"/>
        <item x="5157"/>
        <item x="2139"/>
        <item x="1108"/>
        <item x="540"/>
        <item x="2669"/>
        <item x="947"/>
        <item x="2663"/>
        <item x="2469"/>
        <item x="1080"/>
        <item x="4645"/>
        <item x="6458"/>
        <item x="2421"/>
        <item x="348"/>
        <item x="2029"/>
        <item x="3841"/>
        <item x="4219"/>
        <item x="2165"/>
        <item x="6314"/>
        <item x="5946"/>
        <item x="3267"/>
        <item x="6673"/>
        <item x="800"/>
        <item x="1871"/>
        <item x="5540"/>
        <item x="1453"/>
        <item x="4977"/>
        <item x="900"/>
        <item x="3671"/>
        <item x="4090"/>
        <item x="3077"/>
        <item x="1752"/>
        <item x="741"/>
        <item x="5492"/>
        <item x="4751"/>
        <item x="696"/>
        <item x="1847"/>
        <item x="5405"/>
        <item x="770"/>
        <item x="1085"/>
        <item x="1266"/>
        <item x="3557"/>
        <item x="3151"/>
        <item x="4895"/>
        <item x="3443"/>
        <item x="5809"/>
        <item x="551"/>
        <item x="5995"/>
        <item x="5574"/>
        <item x="5789"/>
        <item x="6045"/>
        <item x="3096"/>
        <item x="5221"/>
        <item x="5585"/>
        <item x="2763"/>
        <item x="6273"/>
        <item x="4113"/>
        <item x="2465"/>
        <item x="1902"/>
        <item x="351"/>
        <item x="1276"/>
        <item x="6266"/>
        <item x="1734"/>
        <item x="1484"/>
        <item x="2912"/>
        <item x="2009"/>
        <item x="2791"/>
        <item x="4449"/>
        <item x="5752"/>
        <item x="2068"/>
        <item x="4411"/>
        <item x="1904"/>
        <item x="1668"/>
        <item x="905"/>
        <item x="838"/>
        <item x="737"/>
        <item x="6248"/>
        <item x="6068"/>
        <item x="2988"/>
        <item x="6377"/>
        <item x="4130"/>
        <item x="1207"/>
        <item x="6329"/>
        <item x="2585"/>
        <item x="1446"/>
        <item x="894"/>
        <item x="1538"/>
        <item x="1978"/>
        <item x="6132"/>
        <item x="288"/>
        <item x="2284"/>
        <item x="264"/>
        <item x="5661"/>
        <item x="6365"/>
        <item x="5029"/>
        <item x="3132"/>
        <item x="2621"/>
        <item x="3374"/>
        <item x="6058"/>
        <item x="5140"/>
        <item x="4414"/>
        <item x="2130"/>
        <item x="3759"/>
        <item x="6053"/>
        <item x="484"/>
        <item x="2914"/>
        <item x="5378"/>
        <item x="1968"/>
        <item x="1059"/>
        <item x="3007"/>
        <item x="4936"/>
        <item x="154"/>
        <item x="5986"/>
        <item x="819"/>
        <item x="2366"/>
        <item x="4638"/>
        <item x="74"/>
        <item x="3205"/>
        <item x="5745"/>
        <item x="6636"/>
        <item x="2261"/>
        <item x="4887"/>
        <item x="680"/>
        <item x="5673"/>
        <item x="4014"/>
        <item x="3215"/>
        <item x="3616"/>
        <item x="5530"/>
        <item x="6107"/>
        <item x="4428"/>
        <item x="5238"/>
        <item x="3392"/>
        <item x="5647"/>
        <item x="1120"/>
        <item x="322"/>
        <item x="6291"/>
        <item x="5271"/>
        <item x="5198"/>
        <item x="4438"/>
        <item x="3598"/>
        <item x="611"/>
        <item x="5697"/>
        <item x="5840"/>
        <item x="3018"/>
        <item x="2375"/>
        <item x="1970"/>
        <item x="1840"/>
        <item x="5738"/>
        <item x="1157"/>
        <item x="3180"/>
        <item x="3478"/>
        <item x="3273"/>
        <item x="3487"/>
        <item x="4047"/>
        <item x="3440"/>
        <item x="4852"/>
        <item x="4849"/>
        <item x="1705"/>
        <item x="5441"/>
        <item x="5168"/>
        <item x="6044"/>
        <item x="6665"/>
        <item x="3535"/>
        <item x="1307"/>
        <item x="4708"/>
        <item x="1649"/>
        <item x="1036"/>
        <item x="4255"/>
        <item x="5279"/>
        <item x="6483"/>
        <item x="4282"/>
        <item x="5426"/>
        <item x="3787"/>
        <item x="4008"/>
        <item x="499"/>
        <item x="4007"/>
        <item x="952"/>
        <item x="6304"/>
        <item x="464"/>
        <item x="6227"/>
        <item x="5427"/>
        <item x="227"/>
        <item x="2377"/>
        <item x="3609"/>
        <item x="766"/>
        <item x="1073"/>
        <item x="2805"/>
        <item x="4876"/>
        <item x="1599"/>
        <item x="3492"/>
        <item x="410"/>
        <item x="4731"/>
        <item x="1322"/>
        <item x="2967"/>
        <item x="3080"/>
        <item x="4318"/>
        <item x="1780"/>
        <item x="2258"/>
        <item x="6397"/>
        <item x="3166"/>
        <item x="644"/>
        <item x="5804"/>
        <item x="506"/>
        <item x="2042"/>
        <item x="3852"/>
        <item x="6342"/>
        <item x="2932"/>
        <item x="5710"/>
        <item x="1541"/>
        <item x="5292"/>
        <item x="1311"/>
        <item x="1892"/>
        <item x="556"/>
        <item x="5463"/>
        <item x="2850"/>
        <item x="5881"/>
        <item x="835"/>
        <item x="4866"/>
        <item x="943"/>
        <item x="3929"/>
        <item x="4842"/>
        <item x="1664"/>
        <item x="4680"/>
        <item x="3074"/>
        <item x="3037"/>
        <item x="3791"/>
        <item x="3460"/>
        <item x="3938"/>
        <item x="206"/>
        <item x="6387"/>
        <item x="395"/>
        <item x="3371"/>
        <item x="6674"/>
        <item x="3906"/>
        <item x="5852"/>
        <item x="4021"/>
        <item x="1009"/>
        <item x="6678"/>
        <item x="1779"/>
        <item x="5069"/>
        <item x="4945"/>
        <item x="4307"/>
        <item x="3633"/>
        <item x="3513"/>
        <item x="594"/>
        <item x="3843"/>
        <item x="1577"/>
        <item x="2192"/>
        <item x="6440"/>
        <item x="799"/>
        <item x="5755"/>
        <item x="5303"/>
        <item x="949"/>
        <item x="2047"/>
        <item x="5802"/>
        <item x="5660"/>
        <item x="4226"/>
        <item x="2368"/>
        <item x="1398"/>
        <item x="2617"/>
        <item x="1459"/>
        <item x="1862"/>
        <item x="920"/>
        <item x="6619"/>
        <item x="6024"/>
        <item x="3140"/>
        <item x="650"/>
        <item x="4407"/>
        <item x="6675"/>
        <item x="5012"/>
        <item x="2802"/>
        <item x="1206"/>
        <item x="49"/>
        <item x="5349"/>
        <item x="6039"/>
        <item x="6018"/>
        <item x="675"/>
        <item x="2795"/>
        <item x="1748"/>
        <item x="2548"/>
        <item x="6350"/>
        <item x="4112"/>
        <item x="6506"/>
        <item x="4277"/>
        <item x="6551"/>
        <item x="4758"/>
        <item x="3224"/>
        <item x="2242"/>
        <item x="4671"/>
        <item x="5617"/>
        <item x="3505"/>
        <item x="6698"/>
        <item x="5777"/>
        <item x="6313"/>
        <item x="5765"/>
        <item x="2944"/>
        <item x="1445"/>
        <item x="4254"/>
        <item x="3313"/>
        <item x="3062"/>
        <item x="3809"/>
        <item x="3586"/>
        <item x="3555"/>
        <item x="5305"/>
        <item x="2943"/>
        <item x="3457"/>
        <item x="3115"/>
        <item x="5224"/>
        <item x="2965"/>
        <item x="531"/>
        <item x="5828"/>
        <item x="6114"/>
        <item x="2921"/>
        <item x="5717"/>
        <item x="3455"/>
        <item x="1099"/>
        <item x="1287"/>
        <item x="492"/>
        <item x="5680"/>
        <item x="1887"/>
        <item x="5936"/>
        <item x="6349"/>
        <item x="6522"/>
        <item x="1057"/>
        <item x="6172"/>
        <item x="3596"/>
        <item x="2099"/>
        <item x="2399"/>
        <item x="6603"/>
        <item x="2694"/>
        <item x="2660"/>
        <item x="1245"/>
        <item x="2494"/>
        <item x="2359"/>
        <item x="1958"/>
        <item x="5158"/>
        <item x="767"/>
        <item x="5053"/>
        <item x="4358"/>
        <item x="2365"/>
        <item x="3955"/>
        <item x="6261"/>
        <item x="1069"/>
        <item x="6016"/>
        <item x="6526"/>
        <item x="2257"/>
        <item x="56"/>
        <item x="5822"/>
        <item x="158"/>
        <item x="6535"/>
        <item x="941"/>
        <item x="2443"/>
        <item x="3641"/>
        <item x="2759"/>
        <item x="2079"/>
        <item x="1939"/>
        <item x="5733"/>
        <item x="4123"/>
        <item x="6433"/>
        <item x="1396"/>
        <item x="5967"/>
        <item x="2067"/>
        <item x="2546"/>
        <item x="564"/>
        <item x="1578"/>
        <item x="6288"/>
        <item x="4911"/>
        <item x="977"/>
        <item x="3985"/>
        <item x="6549"/>
        <item x="5724"/>
        <item x="5989"/>
        <item x="459"/>
        <item x="3280"/>
        <item x="757"/>
        <item x="2561"/>
        <item x="4312"/>
        <item x="6363"/>
        <item x="2461"/>
        <item x="3526"/>
        <item x="1938"/>
        <item x="6231"/>
        <item x="3379"/>
        <item x="5222"/>
        <item x="3422"/>
        <item x="3769"/>
        <item x="2131"/>
        <item x="1182"/>
        <item x="3073"/>
        <item x="2085"/>
        <item x="2979"/>
        <item x="2128"/>
        <item x="1696"/>
        <item x="4816"/>
        <item x="2917"/>
        <item x="583"/>
        <item x="3223"/>
        <item x="1414"/>
        <item x="328"/>
        <item x="2062"/>
        <item x="4716"/>
        <item x="1977"/>
        <item x="4912"/>
        <item x="3429"/>
        <item x="5230"/>
        <item x="4267"/>
        <item x="5634"/>
        <item x="3623"/>
        <item x="5401"/>
        <item x="4890"/>
        <item x="2092"/>
        <item x="3089"/>
        <item x="2651"/>
        <item x="3178"/>
        <item x="4643"/>
        <item x="2864"/>
        <item x="2693"/>
        <item x="4770"/>
        <item x="5097"/>
        <item x="6069"/>
        <item x="841"/>
        <item x="2252"/>
        <item x="1992"/>
        <item x="212"/>
        <item x="4812"/>
        <item x="2892"/>
        <item x="5983"/>
        <item x="1573"/>
        <item x="358"/>
        <item x="6395"/>
        <item x="101"/>
        <item x="3725"/>
        <item x="4537"/>
        <item x="21"/>
        <item x="41"/>
        <item x="5269"/>
        <item x="5213"/>
        <item x="17"/>
        <item x="1957"/>
        <item x="4278"/>
        <item x="1335"/>
        <item x="4904"/>
        <item x="4170"/>
        <item x="6683"/>
        <item x="3031"/>
        <item x="2956"/>
        <item x="5744"/>
        <item x="5495"/>
        <item x="4257"/>
        <item x="4311"/>
        <item x="1746"/>
        <item x="1365"/>
        <item x="5474"/>
        <item x="2114"/>
        <item x="3483"/>
        <item x="2044"/>
        <item x="3294"/>
        <item x="4432"/>
        <item x="4239"/>
        <item x="6590"/>
        <item x="3168"/>
        <item x="501"/>
        <item x="2291"/>
        <item x="1191"/>
        <item x="1711"/>
        <item x="5096"/>
        <item x="3647"/>
        <item x="521"/>
        <item x="5315"/>
        <item x="658"/>
        <item x="1145"/>
        <item x="6010"/>
        <item x="5368"/>
        <item x="3275"/>
        <item x="2169"/>
        <item x="4245"/>
        <item x="1602"/>
        <item x="2059"/>
        <item x="421"/>
        <item x="6131"/>
        <item x="5127"/>
        <item x="2442"/>
        <item x="5189"/>
        <item x="1695"/>
        <item x="2653"/>
        <item x="5256"/>
        <item x="3470"/>
        <item x="2551"/>
        <item x="4011"/>
        <item x="2605"/>
        <item x="2685"/>
        <item x="5383"/>
        <item x="2360"/>
        <item x="5566"/>
        <item x="794"/>
        <item x="4335"/>
        <item x="5816"/>
        <item x="4232"/>
        <item x="899"/>
        <item x="4173"/>
        <item x="5337"/>
        <item x="5375"/>
        <item x="4661"/>
        <item x="3356"/>
        <item x="1055"/>
        <item x="855"/>
        <item x="1651"/>
        <item x="4072"/>
        <item x="2390"/>
        <item x="413"/>
        <item x="4038"/>
        <item x="6133"/>
        <item x="722"/>
        <item x="1530"/>
        <item x="4016"/>
        <item x="6095"/>
        <item x="2842"/>
        <item x="1224"/>
        <item x="785"/>
        <item x="1728"/>
        <item x="569"/>
        <item x="4867"/>
        <item x="5505"/>
        <item x="735"/>
        <item x="4"/>
        <item x="2784"/>
        <item x="5216"/>
        <item x="2149"/>
        <item x="2058"/>
        <item x="456"/>
        <item x="2148"/>
        <item x="5835"/>
        <item x="2152"/>
        <item x="1356"/>
        <item x="6692"/>
        <item x="1313"/>
        <item x="6047"/>
        <item x="5693"/>
        <item x="3463"/>
        <item x="3261"/>
        <item x="2073"/>
        <item x="2570"/>
        <item x="560"/>
        <item x="5865"/>
        <item x="2905"/>
        <item x="1035"/>
        <item x="665"/>
        <item x="1935"/>
        <item x="4588"/>
        <item x="3137"/>
        <item x="3860"/>
        <item x="1269"/>
        <item x="865"/>
        <item x="4523"/>
        <item x="2699"/>
        <item x="1358"/>
        <item x="4901"/>
        <item x="1848"/>
        <item x="4733"/>
        <item x="3777"/>
        <item x="3351"/>
        <item x="4044"/>
        <item x="5321"/>
        <item x="3608"/>
        <item x="6269"/>
        <item x="3719"/>
        <item x="3741"/>
        <item x="2093"/>
        <item x="5111"/>
        <item x="1841"/>
        <item x="856"/>
        <item x="1974"/>
        <item x="5662"/>
        <item x="4443"/>
        <item x="4167"/>
        <item x="1098"/>
        <item x="1638"/>
        <item x="4176"/>
        <item x="5557"/>
        <item x="3917"/>
        <item x="1023"/>
        <item x="3251"/>
        <item x="5026"/>
        <item x="480"/>
        <item x="5192"/>
        <item x="4757"/>
        <item x="719"/>
        <item x="5258"/>
        <item x="5632"/>
        <item x="4922"/>
        <item x="3149"/>
        <item x="3592"/>
        <item x="1750"/>
        <item x="3110"/>
        <item x="3112"/>
        <item x="6670"/>
        <item x="5629"/>
        <item x="3035"/>
        <item x="1017"/>
        <item x="1956"/>
        <item x="6627"/>
        <item x="4392"/>
        <item x="6280"/>
        <item x="2862"/>
        <item x="1742"/>
        <item x="1689"/>
        <item x="3334"/>
        <item x="2262"/>
        <item x="897"/>
        <item x="4606"/>
        <item x="1920"/>
        <item x="6043"/>
        <item x="3965"/>
        <item x="2391"/>
        <item x="1166"/>
        <item x="601"/>
        <item x="3905"/>
        <item x="3512"/>
        <item x="2684"/>
        <item x="2397"/>
        <item x="1020"/>
        <item x="3895"/>
        <item x="4633"/>
        <item x="4514"/>
        <item x="6075"/>
        <item x="2889"/>
        <item x="2741"/>
        <item x="6198"/>
        <item x="2552"/>
        <item x="6165"/>
        <item x="1301"/>
        <item x="1612"/>
        <item x="3522"/>
        <item x="2813"/>
        <item x="5284"/>
        <item x="3415"/>
        <item x="1485"/>
        <item x="3150"/>
        <item x="1923"/>
        <item x="2833"/>
        <item x="699"/>
        <item x="1214"/>
        <item x="3997"/>
        <item x="6312"/>
        <item x="5761"/>
        <item x="6054"/>
        <item x="5342"/>
        <item x="5799"/>
        <item x="4398"/>
        <item x="972"/>
        <item x="6347"/>
        <item x="3435"/>
        <item x="806"/>
        <item x="6265"/>
        <item x="2001"/>
        <item x="5583"/>
        <item x="1257"/>
        <item x="5507"/>
        <item x="6550"/>
        <item x="1946"/>
        <item x="4545"/>
        <item x="5953"/>
        <item x="5278"/>
        <item x="2005"/>
        <item x="6708"/>
        <item x="6375"/>
        <item x="6121"/>
        <item x="1745"/>
        <item x="1433"/>
        <item x="5625"/>
        <item x="716"/>
        <item x="3779"/>
        <item x="2880"/>
        <item x="504"/>
        <item x="5570"/>
        <item x="846"/>
        <item x="1087"/>
        <item x="903"/>
        <item x="4270"/>
        <item x="1385"/>
        <item x="5915"/>
        <item x="6212"/>
        <item x="5877"/>
        <item x="5509"/>
        <item x="3874"/>
        <item x="2119"/>
        <item x="379"/>
        <item x="4820"/>
        <item x="4579"/>
        <item x="4976"/>
        <item x="4892"/>
        <item x="2860"/>
        <item x="2728"/>
        <item x="6105"/>
        <item x="1352"/>
        <item x="532"/>
        <item x="536"/>
        <item x="783"/>
        <item x="3814"/>
        <item x="3937"/>
        <item x="2899"/>
        <item x="3199"/>
        <item x="3551"/>
        <item x="3612"/>
        <item x="1587"/>
        <item x="3921"/>
        <item x="2767"/>
        <item x="1458"/>
        <item x="2045"/>
        <item x="4722"/>
        <item x="5480"/>
        <item x="4775"/>
        <item x="2871"/>
        <item x="4996"/>
        <item x="636"/>
        <item x="1972"/>
        <item x="2984"/>
        <item x="455"/>
        <item x="3590"/>
        <item x="4861"/>
        <item x="966"/>
        <item x="1132"/>
        <item x="3621"/>
        <item x="26"/>
        <item x="5805"/>
        <item x="1918"/>
        <item x="1536"/>
        <item x="2746"/>
        <item x="382"/>
        <item x="4251"/>
        <item x="5856"/>
        <item x="643"/>
        <item x="1640"/>
        <item x="6578"/>
        <item x="1045"/>
        <item x="307"/>
        <item x="3127"/>
        <item x="5274"/>
        <item x="2107"/>
        <item x="6589"/>
        <item x="6213"/>
        <item x="2438"/>
        <item x="2525"/>
        <item x="3552"/>
        <item x="4882"/>
        <item x="3560"/>
        <item x="3599"/>
        <item x="4807"/>
        <item x="2749"/>
        <item x="5039"/>
        <item x="5084"/>
        <item x="495"/>
        <item x="5437"/>
        <item x="4829"/>
        <item x="2619"/>
        <item x="1226"/>
        <item x="3684"/>
        <item x="3879"/>
        <item x="3473"/>
        <item x="1767"/>
        <item x="3183"/>
        <item x="6383"/>
        <item x="6352"/>
        <item x="6093"/>
        <item x="1024"/>
        <item x="5651"/>
        <item x="1283"/>
        <item x="1520"/>
        <item x="2768"/>
        <item x="3850"/>
        <item x="3058"/>
        <item x="4587"/>
        <item x="133"/>
        <item x="913"/>
        <item x="171"/>
        <item x="5633"/>
        <item x="1921"/>
        <item x="3061"/>
        <item x="3021"/>
        <item x="2839"/>
        <item x="3661"/>
        <item x="2372"/>
        <item x="3312"/>
        <item x="5398"/>
        <item x="1800"/>
        <item x="3337"/>
        <item x="2234"/>
        <item x="5590"/>
        <item x="1879"/>
        <item x="4667"/>
        <item x="2983"/>
        <item x="80"/>
        <item x="195"/>
        <item x="4917"/>
        <item x="3799"/>
        <item x="3677"/>
        <item x="1720"/>
        <item x="4872"/>
        <item x="6110"/>
        <item x="2519"/>
        <item x="5587"/>
        <item x="1400"/>
        <item x="6370"/>
        <item x="383"/>
        <item x="4181"/>
        <item x="4228"/>
        <item x="4091"/>
        <item x="2281"/>
        <item x="2024"/>
        <item x="5879"/>
        <item x="2271"/>
        <item x="6306"/>
        <item x="2430"/>
        <item x="6214"/>
        <item x="4776"/>
        <item x="526"/>
        <item x="1662"/>
        <item x="3797"/>
        <item x="4915"/>
        <item x="5604"/>
        <item x="5676"/>
        <item x="5223"/>
        <item x="674"/>
        <item x="2637"/>
        <item x="5579"/>
        <item x="5178"/>
        <item x="3602"/>
        <item x="82"/>
        <item x="1781"/>
        <item x="6405"/>
        <item x="2752"/>
        <item x="4498"/>
        <item x="4564"/>
        <item x="4878"/>
        <item x="475"/>
        <item x="578"/>
        <item x="4085"/>
        <item x="2719"/>
        <item x="6392"/>
        <item x="5974"/>
        <item x="666"/>
        <item x="6536"/>
        <item x="5032"/>
        <item x="5529"/>
        <item x="1815"/>
        <item x="4207"/>
        <item x="5935"/>
        <item x="725"/>
        <item x="3834"/>
        <item x="2624"/>
        <item x="5513"/>
        <item x="340"/>
        <item x="1423"/>
        <item x="5628"/>
        <item x="707"/>
        <item x="4851"/>
        <item x="4266"/>
        <item x="1246"/>
        <item x="4153"/>
        <item x="5539"/>
        <item x="5521"/>
        <item x="1897"/>
        <item x="4609"/>
        <item x="3041"/>
        <item x="3103"/>
        <item x="6411"/>
        <item x="4041"/>
        <item x="107"/>
        <item x="2039"/>
        <item x="4649"/>
        <item x="3840"/>
        <item x="4298"/>
        <item x="1218"/>
        <item x="4197"/>
        <item x="4973"/>
        <item x="3954"/>
        <item x="4035"/>
        <item x="2808"/>
        <item x="2799"/>
        <item x="827"/>
        <item x="5306"/>
        <item x="3325"/>
        <item x="211"/>
        <item x="1093"/>
        <item x="3900"/>
        <item x="6687"/>
        <item x="4753"/>
        <item x="1056"/>
        <item x="5044"/>
        <item x="1320"/>
        <item x="4932"/>
        <item x="5526"/>
        <item x="5712"/>
        <item x="1801"/>
        <item x="2343"/>
        <item x="6389"/>
        <item x="301"/>
        <item x="2265"/>
        <item x="6705"/>
        <item x="417"/>
        <item x="2266"/>
        <item x="4163"/>
        <item x="3264"/>
        <item x="5511"/>
        <item x="2011"/>
        <item x="3138"/>
        <item x="2645"/>
        <item x="33"/>
        <item x="967"/>
        <item x="4856"/>
        <item x="3687"/>
        <item x="3711"/>
        <item x="4520"/>
        <item x="5218"/>
        <item x="4136"/>
        <item x="5395"/>
        <item x="1616"/>
        <item x="511"/>
        <item x="6112"/>
        <item x="5438"/>
        <item x="6450"/>
        <item x="908"/>
        <item x="2064"/>
        <item x="2171"/>
        <item x="3898"/>
        <item x="5962"/>
        <item x="2729"/>
        <item x="1058"/>
        <item x="502"/>
        <item x="4844"/>
        <item x="2371"/>
        <item x="4238"/>
        <item x="0"/>
        <item x="4877"/>
        <item x="5385"/>
        <item x="4629"/>
        <item x="4420"/>
        <item x="6108"/>
        <item x="1960"/>
        <item x="1888"/>
        <item x="3993"/>
        <item x="4508"/>
        <item x="815"/>
        <item x="3000"/>
        <item x="5770"/>
        <item x="5384"/>
        <item x="1478"/>
        <item x="4830"/>
        <item x="24"/>
        <item x="4151"/>
        <item x="6048"/>
        <item x="6343"/>
        <item x="3848"/>
        <item x="3282"/>
        <item x="1205"/>
        <item x="2807"/>
        <item x="3991"/>
        <item x="571"/>
        <item x="5711"/>
        <item x="3447"/>
        <item x="5959"/>
        <item x="4724"/>
        <item x="5705"/>
        <item x="2704"/>
        <item x="730"/>
        <item x="4025"/>
        <item x="1165"/>
        <item x="1765"/>
        <item x="933"/>
        <item x="1213"/>
        <item x="5952"/>
        <item x="1890"/>
        <item x="162"/>
        <item x="2703"/>
        <item x="2654"/>
        <item x="412"/>
        <item x="3639"/>
        <item x="5310"/>
        <item x="2057"/>
        <item x="3310"/>
        <item x="2939"/>
        <item x="3888"/>
        <item x="4105"/>
        <item x="3348"/>
        <item x="1908"/>
        <item x="1516"/>
        <item x="6141"/>
        <item x="2423"/>
        <item x="3706"/>
        <item x="5815"/>
        <item x="4926"/>
        <item x="5620"/>
        <item x="3420"/>
        <item x="5691"/>
        <item x="4065"/>
        <item x="3145"/>
        <item x="4726"/>
        <item x="3881"/>
        <item x="4118"/>
        <item x="5933"/>
        <item x="4236"/>
        <item x="1244"/>
        <item x="6160"/>
        <item x="91"/>
        <item x="4681"/>
        <item x="1118"/>
        <item x="1832"/>
        <item x="5644"/>
        <item x="2831"/>
        <item x="3516"/>
        <item x="1547"/>
        <item x="6287"/>
        <item x="371"/>
        <item x="3465"/>
        <item x="3065"/>
        <item x="5980"/>
        <item x="5653"/>
        <item x="4665"/>
        <item x="537"/>
        <item x="1718"/>
        <item x="6079"/>
        <item x="2744"/>
        <item x="945"/>
        <item x="1926"/>
        <item x="3801"/>
        <item x="3643"/>
        <item x="5471"/>
        <item x="5063"/>
        <item x="6204"/>
        <item x="2656"/>
        <item x="2342"/>
        <item x="627"/>
        <item x="207"/>
        <item x="3372"/>
        <item x="3862"/>
        <item x="1406"/>
        <item x="4352"/>
        <item x="118"/>
        <item x="830"/>
        <item x="2980"/>
        <item x="1777"/>
        <item x="4457"/>
        <item x="3915"/>
        <item x="1054"/>
        <item x="6232"/>
        <item x="3225"/>
        <item x="6187"/>
        <item x="5976"/>
        <item x="5014"/>
        <item x="780"/>
        <item x="3375"/>
        <item x="2230"/>
        <item x="2286"/>
        <item x="4446"/>
        <item x="4486"/>
        <item x="284"/>
        <item x="2806"/>
        <item x="4884"/>
        <item x="5202"/>
        <item x="5931"/>
        <item x="2125"/>
        <item x="2325"/>
        <item x="892"/>
        <item x="4490"/>
        <item x="2482"/>
        <item x="5731"/>
        <item x="2950"/>
        <item x="6035"/>
        <item x="1759"/>
        <item x="4777"/>
        <item x="5059"/>
        <item x="828"/>
        <item x="4093"/>
        <item x="4729"/>
        <item x="4647"/>
        <item x="1291"/>
        <item x="3246"/>
        <item x="376"/>
        <item x="1300"/>
        <item x="1634"/>
        <item x="4991"/>
        <item x="4024"/>
        <item x="3359"/>
        <item x="3976"/>
        <item x="729"/>
        <item x="5905"/>
        <item x="5552"/>
        <item x="6175"/>
        <item x="5887"/>
        <item x="5595"/>
        <item x="6691"/>
        <item x="5242"/>
        <item x="1488"/>
        <item x="4644"/>
        <item x="3781"/>
        <item x="3953"/>
        <item x="2094"/>
        <item x="3040"/>
        <item x="717"/>
        <item x="989"/>
        <item x="1346"/>
        <item x="2462"/>
        <item x="3405"/>
        <item x="2076"/>
        <item x="852"/>
        <item x="3968"/>
        <item x="4452"/>
        <item x="4363"/>
        <item x="2075"/>
        <item x="4421"/>
        <item x="2977"/>
        <item x="4391"/>
        <item x="2609"/>
        <item x="6176"/>
        <item x="3057"/>
        <item x="2198"/>
        <item x="4966"/>
        <item x="4774"/>
        <item x="3046"/>
        <item x="275"/>
        <item x="4370"/>
        <item x="2962"/>
        <item x="2490"/>
        <item x="2887"/>
        <item x="2556"/>
        <item x="479"/>
        <item x="765"/>
        <item x="454"/>
        <item x="718"/>
        <item x="3481"/>
        <item x="661"/>
        <item x="3068"/>
        <item x="4149"/>
        <item x="1776"/>
        <item x="980"/>
        <item x="2675"/>
        <item x="2825"/>
        <item x="4850"/>
        <item x="346"/>
        <item x="2187"/>
        <item x="5610"/>
        <item x="5462"/>
        <item x="4220"/>
        <item x="1321"/>
        <item x="2909"/>
        <item x="2036"/>
        <item x="2307"/>
        <item x="2216"/>
        <item x="5501"/>
        <item x="652"/>
        <item x="6454"/>
        <item x="4621"/>
        <item x="5681"/>
        <item x="4913"/>
        <item x="1698"/>
        <item x="3461"/>
        <item x="3389"/>
        <item x="494"/>
        <item x="1479"/>
        <item x="728"/>
        <item x="2144"/>
        <item x="3347"/>
        <item x="3243"/>
        <item x="2159"/>
        <item x="6476"/>
        <item x="2274"/>
        <item x="4216"/>
        <item x="1722"/>
        <item x="4595"/>
        <item x="6071"/>
        <item x="3221"/>
        <item x="4718"/>
        <item x="2834"/>
        <item x="5343"/>
        <item x="159"/>
        <item x="4715"/>
        <item x="2996"/>
        <item x="527"/>
        <item x="909"/>
        <item x="1544"/>
        <item x="5357"/>
        <item x="6491"/>
        <item x="1677"/>
        <item x="6685"/>
        <item x="1109"/>
        <item x="603"/>
        <item x="46"/>
        <item x="2760"/>
        <item x="4390"/>
        <item x="2946"/>
        <item x="25"/>
        <item x="1676"/>
        <item x="3011"/>
        <item x="6025"/>
        <item x="607"/>
        <item x="1954"/>
        <item x="743"/>
        <item x="745"/>
        <item x="3498"/>
        <item x="5722"/>
        <item x="2858"/>
        <item x="2659"/>
        <item x="5930"/>
        <item x="13"/>
        <item x="85"/>
        <item x="1112"/>
        <item x="4935"/>
        <item x="5932"/>
        <item x="859"/>
        <item x="1123"/>
        <item x="2536"/>
        <item x="2508"/>
        <item x="6557"/>
        <item x="81"/>
        <item x="6622"/>
        <item x="1503"/>
        <item x="217"/>
        <item x="778"/>
        <item x="3017"/>
        <item x="3768"/>
        <item x="4574"/>
        <item x="3385"/>
        <item x="4503"/>
        <item x="6006"/>
        <item x="6572"/>
        <item x="836"/>
        <item x="4284"/>
        <item x="1666"/>
        <item x="79"/>
        <item x="751"/>
        <item x="4923"/>
        <item x="2607"/>
        <item x="3401"/>
        <item x="1325"/>
        <item x="2510"/>
        <item x="3322"/>
        <item x="3627"/>
        <item x="291"/>
        <item x="5558"/>
        <item x="4593"/>
        <item x="3269"/>
        <item x="2161"/>
        <item x="4634"/>
        <item x="278"/>
        <item x="3611"/>
        <item x="4316"/>
        <item x="4472"/>
        <item x="3805"/>
        <item x="6439"/>
        <item x="2204"/>
        <item x="1713"/>
        <item x="5971"/>
        <item x="702"/>
        <item x="3601"/>
        <item x="3179"/>
        <item x="6186"/>
        <item x="2830"/>
        <item x="256"/>
        <item x="6362"/>
        <item x="2195"/>
        <item x="3913"/>
        <item x="543"/>
        <item x="6012"/>
        <item x="5203"/>
        <item x="481"/>
        <item x="1980"/>
        <item x="4382"/>
        <item x="449"/>
        <item x="2575"/>
        <item x="5699"/>
        <item x="4348"/>
        <item x="1302"/>
        <item x="2373"/>
        <item x="834"/>
        <item x="5290"/>
        <item x="6531"/>
        <item x="3542"/>
        <item x="1378"/>
        <item x="5972"/>
        <item x="96"/>
        <item x="3482"/>
        <item x="3897"/>
        <item x="3412"/>
        <item x="3544"/>
        <item x="1834"/>
        <item x="4034"/>
        <item x="194"/>
        <item x="5457"/>
        <item x="2489"/>
        <item x="2201"/>
        <item x="4132"/>
        <item x="1714"/>
        <item x="5376"/>
        <item x="554"/>
        <item x="1364"/>
        <item x="1011"/>
        <item x="4963"/>
        <item x="6648"/>
        <item x="177"/>
        <item x="1309"/>
        <item x="287"/>
        <item x="3030"/>
        <item x="6566"/>
        <item x="3980"/>
        <item x="1199"/>
        <item x="3088"/>
        <item x="3540"/>
        <item x="2037"/>
        <item x="610"/>
        <item x="1200"/>
        <item x="2907"/>
        <item x="3538"/>
        <item x="2031"/>
        <item x="4269"/>
        <item x="1489"/>
        <item x="1128"/>
        <item x="2070"/>
        <item x="4925"/>
        <item x="3628"/>
        <item x="3213"/>
        <item x="5134"/>
        <item x="5810"/>
        <item x="3520"/>
        <item x="95"/>
        <item x="4496"/>
        <item x="3682"/>
        <item x="5165"/>
        <item x="858"/>
        <item x="2467"/>
        <item x="6465"/>
        <item x="2210"/>
        <item x="406"/>
        <item x="2225"/>
        <item x="802"/>
        <item x="6253"/>
        <item x="1790"/>
        <item x="6623"/>
        <item x="3108"/>
        <item x="6050"/>
        <item x="4961"/>
        <item x="3098"/>
        <item x="3634"/>
        <item x="3780"/>
        <item x="2441"/>
        <item x="3712"/>
        <item x="5491"/>
        <item x="5018"/>
        <item x="736"/>
        <item x="420"/>
        <item x="2822"/>
        <item x="1764"/>
        <item x="600"/>
        <item x="2941"/>
        <item x="2162"/>
        <item x="6707"/>
        <item x="926"/>
        <item x="2190"/>
        <item x="2642"/>
        <item x="1911"/>
        <item x="3160"/>
        <item x="5654"/>
        <item x="5956"/>
        <item x="1288"/>
        <item x="1475"/>
        <item x="1384"/>
        <item x="1034"/>
        <item x="1114"/>
        <item x="5478"/>
        <item x="1604"/>
        <item x="5098"/>
        <item x="5390"/>
        <item x="4117"/>
        <item x="1501"/>
        <item x="4403"/>
        <item x="5502"/>
        <item x="2260"/>
        <item x="2826"/>
        <item x="1281"/>
        <item x="4373"/>
        <item x="6709"/>
        <item x="6471"/>
        <item x="4134"/>
        <item x="4504"/>
        <item x="3683"/>
        <item x="4453"/>
        <item x="2327"/>
        <item x="3786"/>
        <item x="4787"/>
        <item x="4688"/>
        <item x="1431"/>
        <item x="1372"/>
        <item x="5969"/>
        <item x="3831"/>
        <item x="2615"/>
        <item x="1326"/>
        <item x="3416"/>
        <item x="4956"/>
        <item x="2394"/>
        <item x="4127"/>
        <item x="6428"/>
        <item x="2929"/>
        <item x="1771"/>
        <item x="4026"/>
        <item x="3757"/>
        <item x="1509"/>
        <item x="6327"/>
        <item x="2655"/>
        <item x="4580"/>
        <item x="493"/>
        <item x="2308"/>
        <item x="5417"/>
        <item x="156"/>
        <item x="5519"/>
        <item x="2186"/>
        <item x="559"/>
        <item x="334"/>
        <item x="2000"/>
        <item x="6562"/>
        <item x="3204"/>
        <item x="5240"/>
        <item x="3367"/>
        <item x="6645"/>
        <item x="4880"/>
        <item x="5281"/>
        <item x="6592"/>
        <item x="2154"/>
        <item x="4344"/>
        <item x="807"/>
        <item x="2"/>
        <item x="3861"/>
        <item x="4648"/>
        <item x="3703"/>
        <item x="5785"/>
        <item x="2445"/>
        <item x="688"/>
        <item x="2273"/>
        <item x="5025"/>
        <item x="1561"/>
        <item x="1680"/>
        <item x="2222"/>
        <item x="4470"/>
        <item x="2512"/>
        <item x="1141"/>
        <item x="1789"/>
        <item x="4795"/>
        <item x="3099"/>
        <item x="2906"/>
        <item x="4750"/>
        <item x="6059"/>
        <item x="1003"/>
        <item x="2146"/>
        <item x="6474"/>
        <item x="3882"/>
        <item x="4339"/>
        <item x="1741"/>
        <item x="5762"/>
        <item x="4412"/>
        <item x="4285"/>
        <item x="3894"/>
        <item x="1442"/>
        <item x="465"/>
        <item x="1064"/>
        <item x="1440"/>
        <item x="2999"/>
        <item x="6278"/>
        <item x="1637"/>
        <item x="3547"/>
        <item x="6354"/>
        <item x="349"/>
        <item x="343"/>
        <item x="1852"/>
        <item x="2112"/>
        <item x="4217"/>
        <item x="3893"/>
        <item x="779"/>
        <item x="803"/>
        <item x="2500"/>
        <item x="427"/>
        <item x="5208"/>
        <item x="5241"/>
        <item x="4292"/>
        <item x="6290"/>
        <item x="2333"/>
        <item x="2614"/>
        <item x="5046"/>
        <item x="1404"/>
        <item x="5210"/>
        <item x="4375"/>
        <item x="2319"/>
        <item x="910"/>
        <item x="2120"/>
        <item x="4864"/>
        <item x="4126"/>
        <item x="1436"/>
        <item x="4437"/>
        <item x="3692"/>
        <item x="241"/>
        <item x="4862"/>
        <item x="875"/>
        <item x="6581"/>
        <item x="3935"/>
        <item x="1691"/>
        <item x="3152"/>
        <item x="4784"/>
        <item x="5993"/>
        <item x="1731"/>
        <item x="5133"/>
        <item x="434"/>
        <item x="3810"/>
        <item x="2568"/>
        <item x="1993"/>
        <item x="6070"/>
        <item x="3020"/>
        <item x="2063"/>
        <item x="660"/>
        <item x="6149"/>
        <item x="3546"/>
        <item x="2412"/>
        <item x="1943"/>
        <item x="6237"/>
        <item x="4662"/>
        <item x="250"/>
        <item x="2577"/>
        <item x="3550"/>
        <item x="2104"/>
        <item x="3833"/>
        <item x="2991"/>
        <item x="5837"/>
        <item x="4831"/>
        <item x="6206"/>
        <item x="1778"/>
        <item x="28"/>
        <item x="2969"/>
        <item x="2963"/>
        <item x="2137"/>
        <item x="901"/>
        <item x="3789"/>
        <item x="1500"/>
        <item x="2572"/>
        <item x="3794"/>
        <item x="6277"/>
        <item x="302"/>
        <item x="2479"/>
        <item x="3657"/>
        <item x="1513"/>
        <item x="4002"/>
        <item x="477"/>
        <item x="2978"/>
        <item x="5352"/>
        <item x="3258"/>
        <item x="3082"/>
        <item x="5635"/>
        <item x="1758"/>
        <item x="4825"/>
        <item x="3344"/>
        <item x="5005"/>
        <item x="703"/>
        <item x="3776"/>
        <item x="5088"/>
        <item x="6233"/>
        <item x="2393"/>
        <item x="6151"/>
        <item x="2313"/>
        <item x="975"/>
        <item x="1134"/>
        <item x="5304"/>
        <item x="4968"/>
        <item x="5589"/>
        <item x="1617"/>
        <item x="2226"/>
        <item x="2341"/>
        <item x="985"/>
        <item x="6680"/>
        <item x="3271"/>
        <item x="5626"/>
        <item x="3437"/>
        <item x="6080"/>
        <item x="3922"/>
        <item x="677"/>
        <item x="3587"/>
        <item x="959"/>
        <item x="6445"/>
        <item x="6520"/>
        <item x="4614"/>
        <item x="4022"/>
        <item x="4110"/>
        <item x="4037"/>
        <item x="2636"/>
        <item x="2725"/>
        <item x="1388"/>
        <item x="6569"/>
        <item x="3104"/>
        <item x="5551"/>
        <item x="664"/>
        <item x="1880"/>
        <item x="567"/>
        <item x="2097"/>
        <item x="5631"/>
        <item x="5484"/>
        <item x="1631"/>
        <item x="4655"/>
        <item x="3025"/>
        <item x="6063"/>
        <item x="368"/>
        <item x="2881"/>
        <item x="6706"/>
        <item x="3693"/>
        <item x="4340"/>
        <item x="2904"/>
        <item x="6142"/>
        <item x="6196"/>
        <item x="860"/>
        <item x="1136"/>
        <item x="18"/>
        <item x="5108"/>
        <item x="4752"/>
        <item x="5973"/>
        <item x="2574"/>
        <item x="6503"/>
        <item x="1150"/>
        <item x="3425"/>
        <item x="6376"/>
        <item x="3210"/>
        <item x="5400"/>
        <item x="5260"/>
        <item x="3193"/>
        <item x="4561"/>
        <item x="4914"/>
        <item x="3038"/>
        <item x="1089"/>
        <item x="6577"/>
        <item x="292"/>
        <item x="4773"/>
        <item x="1047"/>
        <item x="1886"/>
        <item x="925"/>
        <item x="4289"/>
        <item x="6229"/>
        <item x="1464"/>
        <item x="4847"/>
        <item x="1316"/>
        <item x="2402"/>
        <item x="4290"/>
        <item x="4160"/>
        <item x="2312"/>
        <item x="4975"/>
        <item x="1982"/>
        <item x="2603"/>
        <item x="2322"/>
        <item x="4299"/>
        <item x="4165"/>
        <item x="3830"/>
        <item x="1264"/>
        <item x="2235"/>
        <item x="243"/>
        <item x="3565"/>
        <item x="5442"/>
        <item x="3418"/>
        <item x="1477"/>
        <item x="2285"/>
        <item x="3934"/>
        <item x="5052"/>
        <item x="4343"/>
        <item x="5811"/>
        <item x="4947"/>
        <item x="2648"/>
        <item x="1729"/>
        <item x="1310"/>
        <item x="588"/>
        <item x="6320"/>
        <item x="4294"/>
        <item x="2718"/>
        <item x="1652"/>
        <item x="1928"/>
        <item x="4184"/>
        <item x="339"/>
        <item x="1018"/>
        <item x="6301"/>
        <item x="5941"/>
        <item x="2924"/>
        <item x="5410"/>
        <item x="1338"/>
        <item x="641"/>
        <item x="5299"/>
        <item x="2337"/>
        <item x="6419"/>
        <item x="138"/>
        <item x="6545"/>
        <item x="4800"/>
        <item x="5354"/>
        <item x="934"/>
        <item x="2925"/>
        <item x="1052"/>
        <item x="6346"/>
        <item x="270"/>
        <item x="5921"/>
        <item x="5516"/>
        <item x="5226"/>
        <item x="3378"/>
        <item x="276"/>
        <item x="467"/>
        <item x="3326"/>
        <item x="6285"/>
        <item x="4455"/>
        <item x="3141"/>
        <item x="5602"/>
        <item x="2593"/>
        <item x="3720"/>
        <item x="5904"/>
        <item x="2232"/>
        <item x="4584"/>
        <item x="6541"/>
        <item x="1086"/>
        <item x="219"/>
        <item x="4555"/>
        <item x="1342"/>
        <item x="1277"/>
        <item x="1231"/>
        <item x="5351"/>
        <item x="4918"/>
        <item x="1183"/>
        <item x="3069"/>
        <item x="2478"/>
        <item x="1044"/>
        <item x="1607"/>
        <item x="1603"/>
        <item x="2733"/>
        <item x="3164"/>
        <item x="6456"/>
        <item x="6328"/>
        <item x="3825"/>
        <item x="2529"/>
        <item x="2601"/>
        <item x="4399"/>
        <item x="4272"/>
        <item x="3642"/>
        <item x="777"/>
        <item x="4650"/>
        <item x="1084"/>
        <item x="4281"/>
        <item x="4241"/>
        <item x="6168"/>
        <item x="128"/>
        <item x="1894"/>
        <item x="2783"/>
        <item x="3942"/>
        <item x="3631"/>
        <item x="3302"/>
        <item x="638"/>
        <item x="590"/>
        <item x="5703"/>
        <item x="5560"/>
        <item x="1987"/>
        <item x="3393"/>
        <item x="6055"/>
        <item x="6271"/>
        <item x="5627"/>
        <item x="3622"/>
        <item x="2446"/>
        <item x="4353"/>
        <item x="1916"/>
        <item x="6644"/>
        <item x="1909"/>
        <item x="1812"/>
        <item x="3370"/>
        <item x="5858"/>
        <item x="6081"/>
        <item x="5080"/>
        <item x="979"/>
        <item x="5028"/>
        <item x="1227"/>
        <item x="1721"/>
        <item x="446"/>
        <item x="6594"/>
        <item x="768"/>
        <item x="5725"/>
        <item x="2922"/>
        <item x="396"/>
        <item x="3146"/>
        <item x="6065"/>
        <item x="3171"/>
        <item x="5523"/>
        <item x="5760"/>
        <item x="1186"/>
        <item x="2077"/>
        <item x="6676"/>
        <item x="3731"/>
        <item x="294"/>
        <item x="147"/>
        <item x="2742"/>
        <item x="2610"/>
        <item x="5036"/>
        <item x="1153"/>
        <item x="4097"/>
        <item x="4476"/>
        <item x="5571"/>
        <item x="6296"/>
        <item x="1702"/>
        <item x="315"/>
        <item x="6472"/>
        <item x="1679"/>
        <item x="2672"/>
        <item x="3914"/>
        <item x="3751"/>
        <item x="6386"/>
        <item x="1969"/>
        <item x="4273"/>
        <item x="2522"/>
        <item x="297"/>
        <item x="394"/>
        <item x="2762"/>
        <item x="3003"/>
        <item x="1005"/>
        <item x="6295"/>
        <item x="3591"/>
        <item x="579"/>
        <item x="4309"/>
        <item x="6501"/>
        <item x="5408"/>
        <item x="4495"/>
        <item x="3880"/>
        <item x="1821"/>
        <item x="3469"/>
        <item x="3539"/>
        <item x="3796"/>
        <item x="2894"/>
        <item x="5657"/>
        <item x="5004"/>
        <item x="4543"/>
        <item x="645"/>
        <item x="76"/>
        <item x="2353"/>
        <item x="4796"/>
        <item x="3970"/>
        <item x="6183"/>
        <item x="4651"/>
        <item x="629"/>
        <item x="6390"/>
        <item x="2025"/>
        <item x="845"/>
        <item x="2091"/>
        <item x="168"/>
        <item x="6666"/>
        <item x="1769"/>
        <item x="4803"/>
        <item x="888"/>
        <item x="4214"/>
        <item x="1432"/>
        <item x="6200"/>
        <item x="2818"/>
        <item x="5740"/>
        <item x="2419"/>
        <item x="6593"/>
        <item x="4869"/>
        <item x="6146"/>
        <item x="2543"/>
        <item x="5371"/>
        <item x="6677"/>
        <item x="5146"/>
        <item x="750"/>
        <item x="6209"/>
        <item x="4984"/>
        <item x="1411"/>
        <item x="4140"/>
        <item x="6605"/>
        <item x="1363"/>
        <item x="1575"/>
        <item x="1350"/>
        <item x="34"/>
        <item x="6324"/>
        <item x="2471"/>
        <item x="3153"/>
        <item x="2747"/>
        <item x="3488"/>
        <item x="6357"/>
        <item x="568"/>
        <item x="4596"/>
        <item x="5918"/>
        <item x="2010"/>
        <item x="3386"/>
        <item x="2350"/>
        <item x="3878"/>
        <item x="5424"/>
        <item x="3043"/>
        <item x="6452"/>
        <item x="1468"/>
        <item x="4043"/>
        <item x="2847"/>
        <item x="6089"/>
        <item x="3456"/>
        <item x="940"/>
        <item x="3826"/>
        <item x="2417"/>
        <item x="6653"/>
        <item x="4473"/>
        <item x="3570"/>
        <item x="3189"/>
        <item x="3368"/>
        <item x="6274"/>
        <item x="1393"/>
        <item x="2309"/>
        <item x="2758"/>
        <item x="5313"/>
        <item x="1067"/>
        <item x="5768"/>
        <item x="5176"/>
        <item x="2844"/>
        <item x="786"/>
        <item x="6225"/>
        <item x="1197"/>
        <item x="323"/>
        <item x="4989"/>
        <item x="6671"/>
        <item x="143"/>
        <item x="742"/>
        <item x="2800"/>
        <item x="5659"/>
        <item x="6487"/>
        <item x="1156"/>
        <item x="4291"/>
        <item x="1392"/>
        <item x="3100"/>
        <item x="2355"/>
        <item x="5116"/>
        <item x="821"/>
        <item x="5606"/>
        <item x="4972"/>
        <item x="1597"/>
        <item x="373"/>
        <item x="213"/>
        <item x="2302"/>
        <item x="2883"/>
        <item x="6015"/>
        <item x="2968"/>
        <item x="749"/>
        <item x="1797"/>
        <item x="5448"/>
        <item x="6689"/>
        <item x="3403"/>
        <item x="2255"/>
        <item x="2509"/>
        <item x="51"/>
        <item x="1934"/>
        <item x="2981"/>
        <item x="127"/>
        <item x="3563"/>
        <item x="5247"/>
        <item x="1014"/>
        <item x="3745"/>
        <item x="3583"/>
        <item x="1168"/>
        <item x="6171"/>
        <item x="5423"/>
        <item x="5174"/>
        <item x="160"/>
        <item x="5966"/>
        <item x="5801"/>
        <item x="1163"/>
        <item x="1349"/>
        <item x="190"/>
        <item x="4639"/>
        <item x="1295"/>
        <item x="2872"/>
        <item x="625"/>
        <item x="228"/>
        <item x="2089"/>
        <item x="3406"/>
        <item x="4930"/>
        <item x="5981"/>
        <item x="4628"/>
        <item x="3931"/>
        <item x="5450"/>
        <item x="772"/>
        <item x="5871"/>
        <item x="6230"/>
        <item x="1525"/>
        <item x="2592"/>
        <item x="5982"/>
        <item x="3680"/>
        <item x="4436"/>
        <item x="3493"/>
        <item x="927"/>
        <item x="3903"/>
        <item x="5453"/>
        <item x="720"/>
        <item x="309"/>
        <item x="4366"/>
        <item x="5421"/>
        <item x="4969"/>
        <item x="69"/>
        <item x="2595"/>
        <item x="2954"/>
        <item x="5316"/>
        <item x="1483"/>
        <item x="2736"/>
        <item x="304"/>
        <item x="3866"/>
        <item x="3506"/>
        <item x="3626"/>
        <item x="1437"/>
        <item x="1697"/>
        <item x="3885"/>
        <item x="2895"/>
        <item x="1106"/>
        <item x="4005"/>
        <item x="4524"/>
        <item x="388"/>
        <item x="6109"/>
        <item x="1805"/>
        <item x="4640"/>
        <item x="5211"/>
        <item x="4023"/>
        <item x="98"/>
        <item x="3792"/>
        <item x="3858"/>
        <item x="6615"/>
        <item x="2122"/>
        <item x="5906"/>
        <item x="2623"/>
        <item x="5364"/>
        <item x="995"/>
        <item x="3907"/>
        <item x="4699"/>
        <item x="2066"/>
        <item x="1441"/>
        <item x="3872"/>
        <item x="1643"/>
        <item x="6438"/>
        <item x="267"/>
        <item x="3217"/>
        <item x="2259"/>
        <item x="3600"/>
        <item x="4567"/>
        <item x="1160"/>
        <item x="3559"/>
        <item x="657"/>
        <item x="153"/>
        <item x="2949"/>
        <item x="4992"/>
        <item x="2884"/>
        <item x="3995"/>
        <item x="4075"/>
        <item x="5312"/>
        <item x="572"/>
        <item x="1422"/>
        <item x="3489"/>
        <item x="186"/>
        <item x="466"/>
        <item x="5624"/>
        <item x="4589"/>
        <item x="86"/>
        <item x="1552"/>
        <item x="5470"/>
        <item x="5275"/>
        <item x="3930"/>
        <item x="3717"/>
        <item x="4233"/>
        <item x="515"/>
        <item x="1610"/>
        <item x="3207"/>
        <item x="5082"/>
        <item x="1332"/>
        <item x="1353"/>
        <item x="1237"/>
        <item x="4636"/>
        <item x="2086"/>
        <item x="4560"/>
        <item x="5050"/>
        <item x="5782"/>
        <item x="4244"/>
        <item x="5872"/>
        <item x="5754"/>
        <item x="5291"/>
        <item x="6604"/>
        <item x="5143"/>
        <item x="1028"/>
        <item x="4133"/>
        <item x="2514"/>
        <item x="1397"/>
        <item x="4557"/>
        <item x="2103"/>
        <item x="759"/>
        <item x="375"/>
        <item x="4902"/>
        <item x="519"/>
        <item x="4859"/>
        <item x="6430"/>
        <item x="5332"/>
        <item x="5365"/>
        <item x="4276"/>
        <item x="3819"/>
        <item x="2646"/>
        <item x="5929"/>
        <item x="4422"/>
        <item x="102"/>
        <item x="2351"/>
        <item x="471"/>
        <item x="4741"/>
        <item x="2838"/>
        <item x="408"/>
        <item x="4467"/>
        <item x="2897"/>
        <item x="1021"/>
        <item x="380"/>
        <item x="5205"/>
        <item x="6094"/>
        <item x="2305"/>
        <item x="1648"/>
        <item x="867"/>
        <item x="4369"/>
        <item x="816"/>
        <item x="4293"/>
        <item x="3736"/>
        <item x="2707"/>
        <item x="500"/>
        <item x="5399"/>
        <item x="4159"/>
        <item x="503"/>
        <item x="4479"/>
        <item x="5893"/>
        <item x="4175"/>
        <item x="5682"/>
        <item x="3961"/>
        <item x="6125"/>
        <item x="5266"/>
        <item x="3034"/>
        <item x="66"/>
        <item x="570"/>
        <item x="299"/>
        <item x="1589"/>
        <item x="3039"/>
        <item x="4102"/>
        <item x="3957"/>
        <item x="5085"/>
        <item x="5153"/>
        <item x="5187"/>
        <item x="6270"/>
        <item x="970"/>
        <item x="3019"/>
        <item x="2106"/>
        <item x="4499"/>
        <item x="2953"/>
        <item x="5686"/>
        <item x="4100"/>
        <item x="3984"/>
        <item x="3236"/>
        <item x="1945"/>
        <item x="1565"/>
        <item x="5553"/>
        <item x="5817"/>
        <item x="6586"/>
        <item x="3950"/>
        <item x="2429"/>
        <item x="1162"/>
        <item x="1345"/>
        <item x="4444"/>
        <item x="1290"/>
        <item x="53"/>
        <item x="2840"/>
        <item x="3005"/>
        <item x="5113"/>
        <item x="3033"/>
        <item x="5961"/>
        <item x="2626"/>
        <item x="3028"/>
        <item x="131"/>
        <item x="6041"/>
        <item x="298"/>
        <item x="5475"/>
        <item x="2919"/>
        <item x="4019"/>
        <item x="3094"/>
        <item x="2888"/>
        <item x="3597"/>
        <item x="6661"/>
        <item x="6310"/>
        <item x="5825"/>
        <item x="5038"/>
        <item x="232"/>
        <item x="5924"/>
        <item x="285"/>
        <item x="5485"/>
        <item x="3095"/>
        <item x="4385"/>
        <item x="621"/>
        <item x="5841"/>
        <item x="1497"/>
        <item x="4433"/>
        <item x="3945"/>
        <item x="4156"/>
        <item x="1249"/>
        <item x="3090"/>
        <item x="1976"/>
        <item x="1706"/>
        <item x="4049"/>
        <item x="4066"/>
        <item x="1971"/>
        <item x="6275"/>
        <item x="1133"/>
        <item x="277"/>
        <item x="2212"/>
        <item x="6434"/>
        <item x="823"/>
        <item x="1209"/>
        <item x="4301"/>
        <item x="2680"/>
        <item x="5846"/>
        <item x="2712"/>
        <item x="3086"/>
        <item x="3837"/>
        <item x="4534"/>
        <item x="1409"/>
        <item x="2815"/>
        <item x="1822"/>
        <item x="5144"/>
        <item x="4745"/>
        <item x="3613"/>
        <item x="3760"/>
        <item x="3521"/>
        <item x="6241"/>
        <item x="3744"/>
        <item x="6495"/>
        <item x="5058"/>
        <item x="3867"/>
        <item x="4836"/>
        <item x="5608"/>
        <item x="1708"/>
        <item x="2961"/>
        <item x="4620"/>
        <item x="6679"/>
        <item x="2901"/>
        <item x="4870"/>
        <item x="5101"/>
        <item x="4873"/>
        <item x="6139"/>
        <item x="6317"/>
        <item x="2395"/>
        <item x="5468"/>
        <item x="631"/>
        <item x="3988"/>
        <item x="2334"/>
        <item x="6543"/>
        <item x="930"/>
        <item x="202"/>
        <item x="1049"/>
        <item x="1944"/>
        <item x="4591"/>
        <item x="3139"/>
        <item x="220"/>
        <item x="4304"/>
        <item x="1749"/>
        <item x="3705"/>
        <item x="5690"/>
        <item x="2810"/>
        <item x="3578"/>
        <item x="6085"/>
        <item x="1450"/>
        <item x="4487"/>
        <item x="5414"/>
        <item x="4994"/>
        <item x="2547"/>
        <item x="4469"/>
        <item x="6096"/>
        <item x="5331"/>
        <item x="761"/>
        <item x="326"/>
        <item x="3708"/>
        <item x="1050"/>
        <item x="5206"/>
        <item x="618"/>
        <item x="462"/>
        <item x="698"/>
        <item x="1252"/>
        <item x="4425"/>
        <item x="3268"/>
        <item x="3285"/>
        <item x="6364"/>
        <item x="1041"/>
        <item x="2863"/>
        <item x="4178"/>
        <item x="4855"/>
        <item x="2451"/>
        <item x="112"/>
        <item x="4516"/>
        <item x="3002"/>
        <item x="2989"/>
        <item x="457"/>
        <item x="1448"/>
        <item x="6372"/>
        <item x="191"/>
        <item x="5707"/>
        <item x="6548"/>
        <item x="4213"/>
        <item x="1181"/>
        <item x="5702"/>
        <item x="632"/>
        <item x="562"/>
        <item x="6325"/>
        <item x="5200"/>
        <item x="5486"/>
        <item x="4384"/>
        <item x="5119"/>
        <item x="5403"/>
        <item x="1554"/>
        <item x="5009"/>
        <item x="6382"/>
        <item x="3229"/>
        <item x="2766"/>
        <item x="5112"/>
        <item x="5033"/>
        <item x="2518"/>
        <item x="651"/>
        <item x="1258"/>
        <item x="4974"/>
        <item x="1913"/>
        <item x="12"/>
        <item x="1823"/>
        <item x="6416"/>
        <item x="637"/>
        <item x="1569"/>
        <item x="5795"/>
        <item x="2275"/>
        <item x="685"/>
        <item x="809"/>
        <item x="3854"/>
        <item x="6263"/>
        <item x="5700"/>
        <item x="5459"/>
        <item x="3384"/>
        <item x="2282"/>
        <item x="5874"/>
        <item x="1784"/>
        <item x="5430"/>
        <item x="4657"/>
        <item x="167"/>
        <item x="5280"/>
        <item x="6153"/>
        <item x="4491"/>
        <item x="604"/>
        <item x="6611"/>
        <item x="2156"/>
        <item x="5020"/>
        <item x="5393"/>
        <item x="6116"/>
        <item x="5727"/>
        <item x="2673"/>
        <item x="5102"/>
        <item x="4394"/>
        <item x="2141"/>
        <item x="956"/>
        <item x="4710"/>
        <item x="4556"/>
        <item x="157"/>
        <item x="5527"/>
        <item x="1026"/>
        <item x="117"/>
        <item x="2053"/>
        <item x="2695"/>
        <item x="4397"/>
        <item x="1272"/>
        <item x="2407"/>
        <item x="3476"/>
        <item x="3714"/>
        <item x="125"/>
        <item x="235"/>
        <item x="3305"/>
        <item x="2775"/>
        <item x="1941"/>
        <item x="990"/>
        <item x="4728"/>
        <item x="35"/>
        <item x="4195"/>
        <item x="3567"/>
        <item x="3184"/>
        <item x="6500"/>
        <item x="887"/>
        <item x="1159"/>
        <item x="3604"/>
        <item x="1147"/>
        <item x="4748"/>
        <item x="5194"/>
        <item x="2023"/>
        <item x="1420"/>
        <item x="3066"/>
        <item x="5253"/>
        <item x="4359"/>
        <item x="6348"/>
        <item x="2817"/>
        <item x="6100"/>
        <item x="4400"/>
        <item x="4087"/>
        <item x="2804"/>
        <item x="1688"/>
        <item x="1564"/>
        <item x="2032"/>
        <item x="4828"/>
        <item x="2280"/>
        <item x="187"/>
        <item x="4162"/>
        <item x="3839"/>
        <item x="4048"/>
        <item x="1438"/>
        <item x="4108"/>
        <item x="4116"/>
        <item x="468"/>
        <item x="4740"/>
        <item x="5159"/>
        <item x="269"/>
        <item x="180"/>
        <item x="1025"/>
        <item x="3585"/>
        <item x="847"/>
        <item x="44"/>
        <item x="166"/>
        <item x="115"/>
        <item x="4814"/>
        <item x="1671"/>
        <item x="6003"/>
        <item x="6049"/>
        <item x="3870"/>
        <item x="3981"/>
        <item x="437"/>
        <item x="4944"/>
        <item x="5220"/>
        <item x="924"/>
        <item x="2450"/>
        <item x="6479"/>
        <item x="4515"/>
        <item x="3459"/>
        <item x="4328"/>
        <item x="1806"/>
        <item x="1753"/>
        <item x="6422"/>
        <item x="1418"/>
        <item x="5130"/>
        <item x="1843"/>
        <item x="161"/>
        <item x="5525"/>
        <item x="4988"/>
        <item x="2859"/>
        <item x="5688"/>
        <item x="30"/>
        <item x="6546"/>
        <item x="4218"/>
        <item x="6148"/>
        <item x="3227"/>
        <item x="4092"/>
        <item x="3972"/>
        <item x="656"/>
        <item x="5766"/>
        <item x="5940"/>
        <item x="4083"/>
        <item x="1621"/>
        <item x="2300"/>
        <item x="3531"/>
        <item x="4532"/>
        <item x="522"/>
        <item x="1354"/>
        <item x="2971"/>
        <item x="2567"/>
        <item x="3014"/>
        <item x="6057"/>
        <item x="6268"/>
        <item x="2650"/>
        <item x="5621"/>
        <item x="1293"/>
        <item x="6155"/>
        <item x="4142"/>
        <item x="1092"/>
        <item x="2358"/>
        <item x="3135"/>
        <item x="1319"/>
        <item x="4611"/>
        <item x="1280"/>
        <item x="1550"/>
        <item x="4354"/>
        <item x="3471"/>
        <item x="1654"/>
        <item x="3050"/>
        <item x="2816"/>
        <item x="3297"/>
        <item x="4205"/>
        <item x="327"/>
        <item x="5285"/>
        <item x="4389"/>
        <item x="884"/>
        <item x="3749"/>
        <item x="5367"/>
        <item x="3795"/>
        <item x="4920"/>
        <item x="2882"/>
        <item x="3001"/>
        <item x="4691"/>
        <item x="5848"/>
        <item x="3208"/>
        <item x="2294"/>
        <item x="132"/>
        <item x="6326"/>
        <item x="5055"/>
        <item x="5522"/>
        <item x="1362"/>
        <item x="6414"/>
        <item x="3131"/>
        <item x="5580"/>
        <item x="169"/>
        <item x="4874"/>
        <item x="5916"/>
        <item x="3296"/>
        <item x="4507"/>
        <item x="3133"/>
        <item x="4837"/>
        <item x="6330"/>
        <item x="4341"/>
        <item x="4125"/>
        <item x="2531"/>
        <item x="3653"/>
        <item x="6426"/>
        <item x="2730"/>
        <item x="2753"/>
        <item x="3324"/>
        <item x="1818"/>
        <item x="6073"/>
        <item x="2743"/>
        <item x="6518"/>
        <item x="3886"/>
        <item x="5927"/>
        <item x="5794"/>
        <item x="3561"/>
        <item x="2440"/>
        <item x="5428"/>
        <item x="5683"/>
        <item x="4351"/>
        <item x="2933"/>
        <item x="6029"/>
        <item x="5823"/>
        <item x="1849"/>
        <item x="1417"/>
        <item x="3700"/>
        <item x="5665"/>
        <item x="5636"/>
        <item x="4885"/>
        <item x="4209"/>
        <item x="1690"/>
        <item x="5093"/>
        <item x="3231"/>
        <item x="3260"/>
        <item x="6239"/>
        <item x="3811"/>
        <item x="5422"/>
        <item x="5950"/>
        <item x="6321"/>
        <item x="4192"/>
        <item x="5180"/>
        <item x="1799"/>
        <item x="6629"/>
        <item x="1701"/>
        <item x="3449"/>
        <item x="5592"/>
        <item x="3155"/>
        <item x="4754"/>
        <item x="1625"/>
        <item x="721"/>
        <item x="5499"/>
        <item x="4279"/>
        <item x="5289"/>
        <item x="6091"/>
        <item x="3167"/>
        <item x="4405"/>
        <item x="3387"/>
        <item x="6686"/>
        <item x="3172"/>
        <item x="1899"/>
        <item x="5992"/>
        <item x="4794"/>
        <item x="5412"/>
        <item x="4152"/>
        <item x="4458"/>
        <item x="1636"/>
        <item x="6701"/>
        <item x="3047"/>
        <item x="776"/>
        <item x="6654"/>
        <item x="2571"/>
        <item x="1851"/>
        <item x="2748"/>
        <item x="4187"/>
        <item x="139"/>
        <item x="5890"/>
        <item x="2087"/>
        <item x="1678"/>
        <item x="5494"/>
        <item x="5951"/>
        <item x="2444"/>
        <item x="6078"/>
        <item x="3763"/>
        <item x="2803"/>
        <item x="6189"/>
        <item x="2160"/>
        <item x="5898"/>
        <item x="1877"/>
        <item x="5077"/>
        <item x="2006"/>
        <item x="4815"/>
        <item x="1242"/>
        <item x="833"/>
        <item x="5296"/>
        <item x="895"/>
        <item x="4562"/>
        <item x="444"/>
        <item x="4896"/>
        <item x="5434"/>
        <item x="5985"/>
        <item x="6638"/>
        <item x="1670"/>
        <item x="6223"/>
        <item x="3060"/>
        <item x="1007"/>
        <item x="1672"/>
        <item x="690"/>
        <item x="1655"/>
        <item x="2589"/>
        <item x="1571"/>
        <item x="3695"/>
        <item x="6664"/>
        <item x="5152"/>
        <item x="1647"/>
        <item x="97"/>
        <item x="2611"/>
        <item x="3442"/>
        <item x="6076"/>
        <item x="3219"/>
        <item x="6066"/>
        <item x="3376"/>
        <item x="1686"/>
        <item x="2474"/>
        <item x="4879"/>
        <item x="1408"/>
        <item x="1825"/>
        <item x="1574"/>
        <item x="2133"/>
        <item x="148"/>
        <item x="1223"/>
        <item x="2138"/>
        <item x="5207"/>
        <item x="5853"/>
        <item x="2960"/>
        <item x="6580"/>
        <item x="4549"/>
        <item x="3230"/>
        <item x="6498"/>
        <item x="3868"/>
        <item x="3125"/>
        <item x="5346"/>
        <item x="3426"/>
        <item x="1542"/>
        <item x="4719"/>
        <item x="3536"/>
        <item x="3343"/>
        <item x="2947"/>
        <item x="1842"/>
        <item x="3688"/>
        <item x="6201"/>
        <item x="5999"/>
        <item x="2877"/>
        <item x="5873"/>
        <item x="538"/>
        <item x="2787"/>
        <item x="606"/>
        <item x="72"/>
        <item x="1143"/>
        <item x="1006"/>
        <item x="1526"/>
        <item x="2199"/>
        <item x="5774"/>
        <item x="6257"/>
        <item x="6539"/>
        <item x="1774"/>
        <item x="29"/>
        <item x="6378"/>
        <item x="1303"/>
        <item x="4597"/>
        <item x="6208"/>
        <item x="3109"/>
        <item x="3828"/>
        <item x="2055"/>
        <item x="6217"/>
        <item x="6409"/>
        <item x="3484"/>
        <item x="1845"/>
        <item x="971"/>
        <item x="3201"/>
        <item x="813"/>
        <item x="257"/>
        <item x="873"/>
        <item x="5861"/>
        <item x="1161"/>
        <item x="6007"/>
        <item x="6667"/>
        <item x="2487"/>
        <item x="4210"/>
        <item x="6115"/>
        <item x="4949"/>
        <item x="1275"/>
        <item x="5723"/>
        <item x="2739"/>
        <item x="2731"/>
        <item x="2504"/>
        <item x="2587"/>
        <item x="6135"/>
        <item x="1221"/>
        <item x="5121"/>
        <item x="3085"/>
        <item x="488"/>
        <item x="811"/>
        <item x="1072"/>
        <item x="6147"/>
        <item x="3479"/>
        <item x="4717"/>
        <item x="4700"/>
        <item x="5295"/>
        <item x="6516"/>
        <item x="3675"/>
        <item x="5145"/>
        <item x="5263"/>
        <item x="4129"/>
        <item x="436"/>
        <item x="5532"/>
        <item x="5504"/>
        <item x="1766"/>
        <item x="4268"/>
        <item x="6061"/>
        <item x="4778"/>
        <item x="5716"/>
        <item x="792"/>
        <item x="3738"/>
        <item x="4177"/>
        <item x="962"/>
        <item x="1744"/>
        <item x="4931"/>
        <item x="5083"/>
        <item x="5803"/>
        <item x="1632"/>
        <item x="4615"/>
        <item x="248"/>
        <item x="642"/>
        <item x="5042"/>
        <item x="3316"/>
        <item x="4101"/>
        <item x="4303"/>
        <item x="2477"/>
        <item x="5138"/>
        <item x="3629"/>
        <item x="296"/>
        <item x="1198"/>
        <item x="597"/>
        <item x="5582"/>
        <item x="345"/>
        <item x="4419"/>
        <item x="2459"/>
        <item x="1906"/>
        <item x="5317"/>
        <item x="4253"/>
        <item x="2339"/>
        <item x="810"/>
        <item x="6338"/>
        <item x="2503"/>
        <item x="4069"/>
        <item x="6082"/>
        <item x="6542"/>
        <item x="5363"/>
        <item x="1179"/>
        <item x="2143"/>
        <item x="2590"/>
        <item x="6429"/>
        <item x="4106"/>
        <item x="2256"/>
        <item x="1715"/>
        <item x="2908"/>
        <item x="5939"/>
        <item x="4511"/>
        <item x="3790"/>
        <item x="1747"/>
        <item x="4362"/>
        <item x="6260"/>
        <item x="814"/>
        <item x="1814"/>
        <item x="5008"/>
        <item x="3947"/>
        <item x="4500"/>
        <item x="4042"/>
        <item x="1674"/>
        <item x="365"/>
        <item x="654"/>
        <item x="4791"/>
        <item x="2688"/>
        <item x="3116"/>
        <item x="198"/>
        <item x="5964"/>
        <item x="3734"/>
        <item x="6553"/>
        <item x="6410"/>
        <item x="5261"/>
        <item x="5064"/>
        <item x="6087"/>
        <item x="914"/>
        <item x="2845"/>
        <item x="5524"/>
        <item x="5565"/>
        <item x="3772"/>
        <item x="2507"/>
        <item x="272"/>
        <item x="4012"/>
        <item x="5035"/>
        <item x="6361"/>
        <item x="817"/>
        <item x="1407"/>
        <item x="3361"/>
        <item x="2866"/>
        <item x="512"/>
        <item x="826"/>
        <item x="487"/>
        <item x="2468"/>
        <item x="3357"/>
        <item x="407"/>
        <item x="3990"/>
        <item x="6284"/>
        <item x="6130"/>
        <item x="3364"/>
        <item x="4111"/>
        <item x="1783"/>
        <item x="6446"/>
        <item x="1495"/>
        <item x="4819"/>
        <item x="255"/>
        <item x="2534"/>
        <item x="6292"/>
        <item x="2896"/>
        <item x="3808"/>
        <item x="5547"/>
        <item x="203"/>
        <item x="4573"/>
        <item x="886"/>
        <item x="4669"/>
        <item x="6144"/>
        <item x="617"/>
        <item x="5249"/>
        <item x="6077"/>
        <item x="6502"/>
        <item x="679"/>
        <item x="14"/>
        <item x="5942"/>
        <item x="4171"/>
        <item x="6150"/>
        <item x="6513"/>
        <item x="4838"/>
        <item x="1465"/>
        <item x="1915"/>
        <item x="6508"/>
        <item x="1015"/>
        <item x="1328"/>
        <item x="4288"/>
        <item x="1937"/>
        <item x="1592"/>
        <item x="5569"/>
        <item x="1528"/>
        <item x="5684"/>
        <item x="3398"/>
        <item x="1329"/>
        <item x="3144"/>
        <item x="2072"/>
        <item x="4417"/>
        <item x="2163"/>
        <item x="5671"/>
        <item x="508"/>
        <item x="4429"/>
        <item x="3029"/>
        <item x="2982"/>
        <item x="5814"/>
        <item x="5844"/>
        <item x="413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Max of Valor Pago" fld="7" subtotal="max" baseField="0" baseItem="1"/>
    <dataField name="Average of Valor Pago3" fld="7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60F37-C424-48C9-A7B0-2CAAA3D50C6B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66" firstHeaderRow="0" firstDataRow="1" firstDataCol="1"/>
  <pivotFields count="8">
    <pivotField axis="axisRow" showAll="0">
      <items count="663">
        <item x="182"/>
        <item x="347"/>
        <item x="407"/>
        <item x="580"/>
        <item x="294"/>
        <item x="260"/>
        <item x="401"/>
        <item x="449"/>
        <item x="366"/>
        <item x="639"/>
        <item x="279"/>
        <item x="196"/>
        <item x="479"/>
        <item x="599"/>
        <item x="467"/>
        <item x="536"/>
        <item x="460"/>
        <item x="205"/>
        <item x="32"/>
        <item x="343"/>
        <item x="448"/>
        <item x="40"/>
        <item x="41"/>
        <item x="147"/>
        <item x="368"/>
        <item x="473"/>
        <item x="528"/>
        <item x="168"/>
        <item x="463"/>
        <item x="299"/>
        <item x="63"/>
        <item x="284"/>
        <item x="183"/>
        <item x="510"/>
        <item x="410"/>
        <item x="101"/>
        <item x="305"/>
        <item x="415"/>
        <item x="137"/>
        <item x="540"/>
        <item x="315"/>
        <item x="615"/>
        <item x="190"/>
        <item x="456"/>
        <item x="212"/>
        <item x="565"/>
        <item x="464"/>
        <item x="397"/>
        <item x="138"/>
        <item x="576"/>
        <item x="254"/>
        <item x="645"/>
        <item x="369"/>
        <item x="405"/>
        <item x="243"/>
        <item x="482"/>
        <item x="593"/>
        <item x="589"/>
        <item x="644"/>
        <item x="638"/>
        <item x="524"/>
        <item x="132"/>
        <item x="348"/>
        <item x="362"/>
        <item x="264"/>
        <item x="391"/>
        <item x="378"/>
        <item x="402"/>
        <item x="568"/>
        <item x="169"/>
        <item x="219"/>
        <item x="216"/>
        <item x="328"/>
        <item x="316"/>
        <item x="653"/>
        <item x="113"/>
        <item x="425"/>
        <item x="244"/>
        <item x="324"/>
        <item x="240"/>
        <item x="454"/>
        <item x="529"/>
        <item x="133"/>
        <item x="122"/>
        <item x="570"/>
        <item x="123"/>
        <item x="237"/>
        <item x="17"/>
        <item x="158"/>
        <item x="114"/>
        <item x="152"/>
        <item x="290"/>
        <item x="581"/>
        <item x="416"/>
        <item x="426"/>
        <item x="465"/>
        <item x="75"/>
        <item x="206"/>
        <item x="478"/>
        <item x="251"/>
        <item x="291"/>
        <item x="550"/>
        <item x="191"/>
        <item x="80"/>
        <item x="335"/>
        <item x="139"/>
        <item x="427"/>
        <item x="265"/>
        <item x="140"/>
        <item x="192"/>
        <item x="64"/>
        <item x="561"/>
        <item x="141"/>
        <item x="220"/>
        <item x="419"/>
        <item x="556"/>
        <item x="658"/>
        <item x="134"/>
        <item x="508"/>
        <item x="272"/>
        <item x="543"/>
        <item x="503"/>
        <item x="184"/>
        <item x="197"/>
        <item x="193"/>
        <item x="554"/>
        <item x="647"/>
        <item x="18"/>
        <item x="48"/>
        <item x="381"/>
        <item x="33"/>
        <item x="108"/>
        <item x="603"/>
        <item x="392"/>
        <item x="53"/>
        <item x="408"/>
        <item x="65"/>
        <item x="54"/>
        <item x="126"/>
        <item x="231"/>
        <item x="642"/>
        <item x="643"/>
        <item x="602"/>
        <item x="387"/>
        <item x="433"/>
        <item x="84"/>
        <item x="298"/>
        <item x="19"/>
        <item x="359"/>
        <item x="124"/>
        <item x="545"/>
        <item x="327"/>
        <item x="557"/>
        <item x="224"/>
        <item x="170"/>
        <item x="90"/>
        <item x="331"/>
        <item x="8"/>
        <item x="6"/>
        <item x="471"/>
        <item x="466"/>
        <item x="372"/>
        <item x="20"/>
        <item x="76"/>
        <item x="655"/>
        <item x="546"/>
        <item x="295"/>
        <item x="521"/>
        <item x="127"/>
        <item x="128"/>
        <item x="431"/>
        <item x="109"/>
        <item x="66"/>
        <item x="364"/>
        <item x="207"/>
        <item x="614"/>
        <item x="296"/>
        <item x="67"/>
        <item x="198"/>
        <item x="636"/>
        <item x="320"/>
        <item x="504"/>
        <item x="461"/>
        <item x="87"/>
        <item x="472"/>
        <item x="505"/>
        <item x="575"/>
        <item x="202"/>
        <item x="406"/>
        <item x="171"/>
        <item x="68"/>
        <item x="306"/>
        <item x="34"/>
        <item x="450"/>
        <item x="486"/>
        <item x="266"/>
        <item x="562"/>
        <item x="373"/>
        <item x="21"/>
        <item x="525"/>
        <item x="5"/>
        <item x="91"/>
        <item x="26"/>
        <item x="85"/>
        <item x="353"/>
        <item x="55"/>
        <item x="350"/>
        <item x="514"/>
        <item x="344"/>
        <item x="451"/>
        <item x="142"/>
        <item x="641"/>
        <item x="360"/>
        <item x="365"/>
        <item x="382"/>
        <item x="624"/>
        <item x="81"/>
        <item x="491"/>
        <item x="22"/>
        <item x="388"/>
        <item x="506"/>
        <item x="213"/>
        <item x="652"/>
        <item x="203"/>
        <item x="292"/>
        <item x="185"/>
        <item x="245"/>
        <item x="411"/>
        <item x="583"/>
        <item x="412"/>
        <item x="148"/>
        <item x="249"/>
        <item x="625"/>
        <item x="422"/>
        <item x="275"/>
        <item x="585"/>
        <item x="35"/>
        <item x="280"/>
        <item x="261"/>
        <item x="255"/>
        <item x="582"/>
        <item x="577"/>
        <item x="452"/>
        <item x="317"/>
        <item x="163"/>
        <item x="356"/>
        <item x="459"/>
        <item x="605"/>
        <item x="518"/>
        <item x="322"/>
        <item x="194"/>
        <item x="578"/>
        <item x="635"/>
        <item x="256"/>
        <item x="307"/>
        <item x="4"/>
        <item x="483"/>
        <item x="58"/>
        <item x="616"/>
        <item x="569"/>
        <item x="403"/>
        <item x="579"/>
        <item x="297"/>
        <item x="308"/>
        <item x="620"/>
        <item x="351"/>
        <item x="398"/>
        <item x="571"/>
        <item x="36"/>
        <item x="509"/>
        <item x="257"/>
        <item x="232"/>
        <item x="121"/>
        <item x="42"/>
        <item x="225"/>
        <item x="102"/>
        <item x="626"/>
        <item x="438"/>
        <item x="246"/>
        <item x="153"/>
        <item x="409"/>
        <item x="530"/>
        <item x="154"/>
        <item x="49"/>
        <item x="370"/>
        <item x="588"/>
        <item x="612"/>
        <item x="172"/>
        <item x="217"/>
        <item x="164"/>
        <item x="379"/>
        <item x="318"/>
        <item x="434"/>
        <item x="37"/>
        <item x="110"/>
        <item x="609"/>
        <item x="59"/>
        <item x="226"/>
        <item x="319"/>
        <item x="43"/>
        <item x="435"/>
        <item x="492"/>
        <item x="651"/>
        <item x="572"/>
        <item x="329"/>
        <item x="440"/>
        <item x="622"/>
        <item x="241"/>
        <item x="637"/>
        <item x="375"/>
        <item x="208"/>
        <item x="69"/>
        <item x="252"/>
        <item x="300"/>
        <item x="214"/>
        <item x="484"/>
        <item x="149"/>
        <item x="50"/>
        <item x="103"/>
        <item x="276"/>
        <item x="150"/>
        <item x="44"/>
        <item x="485"/>
        <item x="151"/>
        <item x="606"/>
        <item x="281"/>
        <item x="541"/>
        <item x="88"/>
        <item x="143"/>
        <item x="656"/>
        <item x="413"/>
        <item x="9"/>
        <item x="611"/>
        <item x="489"/>
        <item x="159"/>
        <item x="115"/>
        <item x="474"/>
        <item x="414"/>
        <item x="587"/>
        <item x="551"/>
        <item x="321"/>
        <item x="654"/>
        <item x="544"/>
        <item x="526"/>
        <item x="621"/>
        <item x="27"/>
        <item x="549"/>
        <item x="516"/>
        <item x="70"/>
        <item x="607"/>
        <item x="195"/>
        <item x="396"/>
        <item x="309"/>
        <item x="277"/>
        <item x="209"/>
        <item x="531"/>
        <item x="332"/>
        <item x="92"/>
        <item x="135"/>
        <item x="56"/>
        <item x="339"/>
        <item x="173"/>
        <item x="500"/>
        <item x="441"/>
        <item x="165"/>
        <item x="227"/>
        <item x="573"/>
        <item x="199"/>
        <item x="215"/>
        <item x="629"/>
        <item x="116"/>
        <item x="495"/>
        <item x="3"/>
        <item x="532"/>
        <item x="462"/>
        <item x="301"/>
        <item x="82"/>
        <item x="345"/>
        <item x="507"/>
        <item x="160"/>
        <item x="417"/>
        <item x="93"/>
        <item x="262"/>
        <item x="270"/>
        <item x="563"/>
        <item x="166"/>
        <item x="436"/>
        <item x="94"/>
        <item x="95"/>
        <item x="515"/>
        <item x="38"/>
        <item x="633"/>
        <item x="71"/>
        <item x="174"/>
        <item x="475"/>
        <item x="285"/>
        <item x="393"/>
        <item x="325"/>
        <item x="363"/>
        <item x="468"/>
        <item x="144"/>
        <item x="627"/>
        <item x="404"/>
        <item x="617"/>
        <item x="175"/>
        <item x="349"/>
        <item x="628"/>
        <item x="374"/>
        <item x="496"/>
        <item x="204"/>
        <item x="420"/>
        <item x="389"/>
        <item x="597"/>
        <item x="117"/>
        <item x="96"/>
        <item x="10"/>
        <item x="649"/>
        <item x="661"/>
        <item x="428"/>
        <item x="584"/>
        <item x="267"/>
        <item x="11"/>
        <item x="559"/>
        <item x="632"/>
        <item x="657"/>
        <item x="340"/>
        <item x="354"/>
        <item x="77"/>
        <item x="445"/>
        <item x="23"/>
        <item x="533"/>
        <item x="648"/>
        <item x="60"/>
        <item x="323"/>
        <item x="136"/>
        <item x="476"/>
        <item x="118"/>
        <item x="558"/>
        <item x="640"/>
        <item x="442"/>
        <item x="12"/>
        <item x="104"/>
        <item x="590"/>
        <item x="28"/>
        <item x="210"/>
        <item x="613"/>
        <item x="341"/>
        <item x="527"/>
        <item x="200"/>
        <item x="293"/>
        <item x="105"/>
        <item x="600"/>
        <item x="380"/>
        <item x="45"/>
        <item x="61"/>
        <item x="566"/>
        <item x="623"/>
        <item x="24"/>
        <item x="176"/>
        <item x="659"/>
        <item x="361"/>
        <item x="228"/>
        <item x="218"/>
        <item x="333"/>
        <item x="13"/>
        <item x="271"/>
        <item x="111"/>
        <item x="161"/>
        <item x="119"/>
        <item x="564"/>
        <item x="547"/>
        <item x="487"/>
        <item x="493"/>
        <item x="469"/>
        <item x="278"/>
        <item x="2"/>
        <item x="517"/>
        <item x="437"/>
        <item x="97"/>
        <item x="371"/>
        <item x="477"/>
        <item x="247"/>
        <item x="618"/>
        <item x="72"/>
        <item x="310"/>
        <item x="608"/>
        <item x="336"/>
        <item x="51"/>
        <item x="14"/>
        <item x="634"/>
        <item x="494"/>
        <item x="646"/>
        <item x="386"/>
        <item x="155"/>
        <item x="98"/>
        <item x="337"/>
        <item x="46"/>
        <item x="273"/>
        <item x="286"/>
        <item x="268"/>
        <item x="601"/>
        <item x="287"/>
        <item x="334"/>
        <item x="288"/>
        <item x="211"/>
        <item x="1"/>
        <item x="83"/>
        <item x="338"/>
        <item x="346"/>
        <item x="480"/>
        <item x="444"/>
        <item x="591"/>
        <item x="274"/>
        <item x="15"/>
        <item x="497"/>
        <item x="177"/>
        <item x="258"/>
        <item x="429"/>
        <item x="311"/>
        <item x="534"/>
        <item x="455"/>
        <item x="552"/>
        <item x="586"/>
        <item x="89"/>
        <item x="498"/>
        <item x="522"/>
        <item x="16"/>
        <item x="376"/>
        <item x="457"/>
        <item x="0"/>
        <item x="233"/>
        <item x="537"/>
        <item x="248"/>
        <item x="186"/>
        <item x="367"/>
        <item x="418"/>
        <item x="39"/>
        <item x="29"/>
        <item x="439"/>
        <item x="481"/>
        <item x="592"/>
        <item x="201"/>
        <item x="7"/>
        <item x="167"/>
        <item x="229"/>
        <item x="129"/>
        <item x="535"/>
        <item x="221"/>
        <item x="178"/>
        <item x="130"/>
        <item x="432"/>
        <item x="131"/>
        <item x="187"/>
        <item x="282"/>
        <item x="499"/>
        <item x="283"/>
        <item x="99"/>
        <item x="470"/>
        <item x="253"/>
        <item x="383"/>
        <item x="78"/>
        <item x="145"/>
        <item x="52"/>
        <item x="188"/>
        <item x="312"/>
        <item x="342"/>
        <item x="490"/>
        <item x="259"/>
        <item x="189"/>
        <item x="352"/>
        <item x="289"/>
        <item x="230"/>
        <item x="162"/>
        <item x="234"/>
        <item x="326"/>
        <item x="242"/>
        <item x="30"/>
        <item x="619"/>
        <item x="446"/>
        <item x="357"/>
        <item x="555"/>
        <item x="179"/>
        <item x="47"/>
        <item x="238"/>
        <item x="62"/>
        <item x="390"/>
        <item x="511"/>
        <item x="156"/>
        <item x="512"/>
        <item x="399"/>
        <item x="377"/>
        <item x="302"/>
        <item x="303"/>
        <item x="235"/>
        <item x="443"/>
        <item x="106"/>
        <item x="574"/>
        <item x="120"/>
        <item x="610"/>
        <item x="73"/>
        <item x="239"/>
        <item x="560"/>
        <item x="304"/>
        <item x="542"/>
        <item x="598"/>
        <item x="125"/>
        <item x="146"/>
        <item x="250"/>
        <item x="79"/>
        <item x="604"/>
        <item x="31"/>
        <item x="594"/>
        <item x="355"/>
        <item x="453"/>
        <item x="596"/>
        <item x="548"/>
        <item x="358"/>
        <item x="330"/>
        <item x="630"/>
        <item x="157"/>
        <item x="553"/>
        <item x="384"/>
        <item x="430"/>
        <item x="650"/>
        <item x="513"/>
        <item x="539"/>
        <item x="538"/>
        <item x="25"/>
        <item x="660"/>
        <item x="394"/>
        <item x="180"/>
        <item x="263"/>
        <item x="86"/>
        <item x="236"/>
        <item x="458"/>
        <item x="181"/>
        <item x="57"/>
        <item x="107"/>
        <item x="523"/>
        <item x="501"/>
        <item x="100"/>
        <item x="269"/>
        <item x="519"/>
        <item x="74"/>
        <item x="502"/>
        <item x="395"/>
        <item x="567"/>
        <item x="385"/>
        <item x="423"/>
        <item x="112"/>
        <item x="424"/>
        <item x="400"/>
        <item x="313"/>
        <item x="488"/>
        <item x="223"/>
        <item x="631"/>
        <item x="421"/>
        <item x="314"/>
        <item x="222"/>
        <item x="595"/>
        <item x="447"/>
        <item x="520"/>
        <item t="default"/>
      </items>
    </pivotField>
    <pivotField numFmtId="14" showAll="0"/>
    <pivotField showAll="0"/>
    <pivotField showAll="0">
      <items count="4697">
        <item x="328"/>
        <item x="2340"/>
        <item x="4127"/>
        <item x="4442"/>
        <item x="3293"/>
        <item x="3920"/>
        <item x="91"/>
        <item x="3247"/>
        <item x="3062"/>
        <item x="1014"/>
        <item x="1633"/>
        <item x="413"/>
        <item x="2736"/>
        <item x="2178"/>
        <item x="4605"/>
        <item x="2617"/>
        <item x="2719"/>
        <item x="602"/>
        <item x="1312"/>
        <item x="915"/>
        <item x="2090"/>
        <item x="452"/>
        <item x="3817"/>
        <item x="1441"/>
        <item x="3221"/>
        <item x="2225"/>
        <item x="4595"/>
        <item x="3180"/>
        <item x="282"/>
        <item x="426"/>
        <item x="4684"/>
        <item x="2497"/>
        <item x="3179"/>
        <item x="4056"/>
        <item x="1983"/>
        <item x="3088"/>
        <item x="686"/>
        <item x="1249"/>
        <item x="4691"/>
        <item x="4350"/>
        <item x="3862"/>
        <item x="3487"/>
        <item x="4639"/>
        <item x="262"/>
        <item x="1745"/>
        <item x="3536"/>
        <item x="463"/>
        <item x="1343"/>
        <item x="2673"/>
        <item x="3840"/>
        <item x="306"/>
        <item x="3957"/>
        <item x="3008"/>
        <item x="2393"/>
        <item x="317"/>
        <item x="329"/>
        <item x="1366"/>
        <item x="417"/>
        <item x="3223"/>
        <item x="817"/>
        <item x="1540"/>
        <item x="1649"/>
        <item x="4075"/>
        <item x="767"/>
        <item x="1072"/>
        <item x="4"/>
        <item x="4359"/>
        <item x="2761"/>
        <item x="1143"/>
        <item x="790"/>
        <item x="1026"/>
        <item x="641"/>
        <item x="1226"/>
        <item x="3159"/>
        <item x="411"/>
        <item x="2794"/>
        <item x="2203"/>
        <item x="4204"/>
        <item x="1064"/>
        <item x="1264"/>
        <item x="3118"/>
        <item x="1756"/>
        <item x="68"/>
        <item x="2264"/>
        <item x="531"/>
        <item x="3481"/>
        <item x="2352"/>
        <item x="762"/>
        <item x="1104"/>
        <item x="4123"/>
        <item x="3697"/>
        <item x="532"/>
        <item x="2033"/>
        <item x="3105"/>
        <item x="3138"/>
        <item x="2856"/>
        <item x="3149"/>
        <item x="3"/>
        <item x="3114"/>
        <item x="1258"/>
        <item x="688"/>
        <item x="176"/>
        <item x="2091"/>
        <item x="4003"/>
        <item x="3471"/>
        <item x="1448"/>
        <item x="2900"/>
        <item x="3312"/>
        <item x="1131"/>
        <item x="1208"/>
        <item x="3239"/>
        <item x="4277"/>
        <item x="114"/>
        <item x="1663"/>
        <item x="4591"/>
        <item x="3542"/>
        <item x="653"/>
        <item x="2740"/>
        <item x="3989"/>
        <item x="1968"/>
        <item x="3939"/>
        <item x="1216"/>
        <item x="562"/>
        <item x="2490"/>
        <item x="4384"/>
        <item x="2250"/>
        <item x="2645"/>
        <item x="298"/>
        <item x="2641"/>
        <item x="1473"/>
        <item x="4501"/>
        <item x="4146"/>
        <item x="2162"/>
        <item x="3031"/>
        <item x="1263"/>
        <item x="2417"/>
        <item x="1845"/>
        <item x="3725"/>
        <item x="3268"/>
        <item x="2427"/>
        <item x="2925"/>
        <item x="3753"/>
        <item x="1611"/>
        <item x="699"/>
        <item x="403"/>
        <item x="2758"/>
        <item x="2568"/>
        <item x="876"/>
        <item x="2271"/>
        <item x="3546"/>
        <item x="4572"/>
        <item x="4444"/>
        <item x="350"/>
        <item x="3720"/>
        <item x="2022"/>
        <item x="3559"/>
        <item x="3258"/>
        <item x="489"/>
        <item x="1052"/>
        <item x="4256"/>
        <item x="385"/>
        <item x="4606"/>
        <item x="4124"/>
        <item x="2254"/>
        <item x="4543"/>
        <item x="1956"/>
        <item x="4628"/>
        <item x="2591"/>
        <item x="1626"/>
        <item x="2972"/>
        <item x="4313"/>
        <item x="796"/>
        <item x="2305"/>
        <item x="1962"/>
        <item x="4262"/>
        <item x="3746"/>
        <item x="3594"/>
        <item x="123"/>
        <item x="4635"/>
        <item x="665"/>
        <item x="937"/>
        <item x="2983"/>
        <item x="1504"/>
        <item x="2219"/>
        <item x="3430"/>
        <item x="2593"/>
        <item x="3848"/>
        <item x="1235"/>
        <item x="1676"/>
        <item x="3398"/>
        <item x="3604"/>
        <item x="538"/>
        <item x="4044"/>
        <item x="2557"/>
        <item x="29"/>
        <item x="632"/>
        <item x="2869"/>
        <item x="2589"/>
        <item x="3217"/>
        <item x="2819"/>
        <item x="198"/>
        <item x="94"/>
        <item x="1024"/>
        <item x="2897"/>
        <item x="4657"/>
        <item x="3655"/>
        <item x="3103"/>
        <item x="2748"/>
        <item x="2917"/>
        <item x="852"/>
        <item x="3116"/>
        <item x="3771"/>
        <item x="1147"/>
        <item x="4456"/>
        <item x="4484"/>
        <item x="788"/>
        <item x="625"/>
        <item x="743"/>
        <item x="1947"/>
        <item x="3539"/>
        <item x="4584"/>
        <item x="1832"/>
        <item x="1468"/>
        <item x="4109"/>
        <item x="2193"/>
        <item x="1094"/>
        <item x="3198"/>
        <item x="3144"/>
        <item x="2057"/>
        <item x="916"/>
        <item x="2915"/>
        <item x="503"/>
        <item x="1911"/>
        <item x="2029"/>
        <item x="1186"/>
        <item x="184"/>
        <item x="2997"/>
        <item x="2237"/>
        <item x="2222"/>
        <item x="3875"/>
        <item x="4439"/>
        <item x="756"/>
        <item x="4095"/>
        <item x="2378"/>
        <item x="2604"/>
        <item x="2971"/>
        <item x="3496"/>
        <item x="3769"/>
        <item x="469"/>
        <item x="3092"/>
        <item x="975"/>
        <item x="4001"/>
        <item x="4201"/>
        <item x="3042"/>
        <item x="1206"/>
        <item x="393"/>
        <item x="4160"/>
        <item x="2387"/>
        <item x="243"/>
        <item x="3018"/>
        <item x="4651"/>
        <item x="1852"/>
        <item x="4601"/>
        <item x="2881"/>
        <item x="1984"/>
        <item x="4212"/>
        <item x="4027"/>
        <item x="3225"/>
        <item x="3649"/>
        <item x="525"/>
        <item x="3521"/>
        <item x="1563"/>
        <item x="3059"/>
        <item x="4022"/>
        <item x="3037"/>
        <item x="959"/>
        <item x="3712"/>
        <item x="838"/>
        <item x="3113"/>
        <item x="1768"/>
        <item x="3658"/>
        <item x="3577"/>
        <item x="4623"/>
        <item x="2580"/>
        <item x="1328"/>
        <item x="4642"/>
        <item x="194"/>
        <item x="1204"/>
        <item x="3821"/>
        <item x="3028"/>
        <item x="1749"/>
        <item x="162"/>
        <item x="3147"/>
        <item x="3927"/>
        <item x="454"/>
        <item x="4100"/>
        <item x="274"/>
        <item x="2485"/>
        <item x="996"/>
        <item x="59"/>
        <item x="3154"/>
        <item x="36"/>
        <item x="3553"/>
        <item x="3974"/>
        <item x="2205"/>
        <item x="1102"/>
        <item x="3461"/>
        <item x="2618"/>
        <item x="3364"/>
        <item x="2169"/>
        <item x="3385"/>
        <item x="4551"/>
        <item x="1083"/>
        <item x="37"/>
        <item x="2698"/>
        <item x="1442"/>
        <item x="1454"/>
        <item x="4375"/>
        <item x="3490"/>
        <item x="4163"/>
        <item x="1578"/>
        <item x="3001"/>
        <item x="2149"/>
        <item x="2933"/>
        <item x="714"/>
        <item x="1979"/>
        <item x="4290"/>
        <item x="1980"/>
        <item x="1862"/>
        <item x="3035"/>
        <item x="119"/>
        <item x="751"/>
        <item x="4450"/>
        <item x="3328"/>
        <item x="460"/>
        <item x="3575"/>
        <item x="2507"/>
        <item x="3581"/>
        <item x="4233"/>
        <item x="3066"/>
        <item x="4058"/>
        <item x="3388"/>
        <item x="2575"/>
        <item x="3057"/>
        <item x="1679"/>
        <item x="3401"/>
        <item x="841"/>
        <item x="2338"/>
        <item x="3868"/>
        <item x="1345"/>
        <item x="2014"/>
        <item x="2426"/>
        <item x="3397"/>
        <item x="2531"/>
        <item x="589"/>
        <item x="4118"/>
        <item x="2729"/>
        <item x="4665"/>
        <item x="4222"/>
        <item x="4427"/>
        <item x="1436"/>
        <item x="3098"/>
        <item x="4065"/>
        <item x="4520"/>
        <item x="2372"/>
        <item x="1640"/>
        <item x="4373"/>
        <item x="4162"/>
        <item x="2188"/>
        <item x="1691"/>
        <item x="3067"/>
        <item x="2221"/>
        <item x="3901"/>
        <item x="4571"/>
        <item x="1718"/>
        <item x="3675"/>
        <item x="374"/>
        <item x="643"/>
        <item x="2211"/>
        <item x="2016"/>
        <item x="3549"/>
        <item x="4383"/>
        <item x="3995"/>
        <item x="2005"/>
        <item x="4650"/>
        <item x="631"/>
        <item x="1573"/>
        <item x="276"/>
        <item x="651"/>
        <item x="3309"/>
        <item x="1218"/>
        <item x="698"/>
        <item x="222"/>
        <item x="4194"/>
        <item x="4424"/>
        <item x="4223"/>
        <item x="4534"/>
        <item x="1625"/>
        <item x="3255"/>
        <item x="2579"/>
        <item x="1195"/>
        <item x="4119"/>
        <item x="1215"/>
        <item x="3719"/>
        <item x="4459"/>
        <item x="3497"/>
        <item x="2509"/>
        <item x="3210"/>
        <item x="1554"/>
        <item x="2122"/>
        <item x="2747"/>
        <item x="1820"/>
        <item x="3096"/>
        <item x="4675"/>
        <item x="3350"/>
        <item x="258"/>
        <item x="3102"/>
        <item x="907"/>
        <item x="4279"/>
        <item x="1606"/>
        <item x="3854"/>
        <item x="4558"/>
        <item x="250"/>
        <item x="1881"/>
        <item x="2954"/>
        <item x="3279"/>
        <item x="273"/>
        <item x="3780"/>
        <item x="2461"/>
        <item x="1470"/>
        <item x="3146"/>
        <item x="1613"/>
        <item x="3836"/>
        <item x="3218"/>
        <item x="1669"/>
        <item x="955"/>
        <item x="1428"/>
        <item x="3906"/>
        <item x="4312"/>
        <item x="2865"/>
        <item x="1093"/>
        <item x="12"/>
        <item x="3234"/>
        <item x="396"/>
        <item x="4238"/>
        <item x="2365"/>
        <item x="2825"/>
        <item x="1619"/>
        <item x="1803"/>
        <item x="2411"/>
        <item x="1213"/>
        <item x="371"/>
        <item x="1338"/>
        <item x="564"/>
        <item x="3122"/>
        <item x="1356"/>
        <item x="605"/>
        <item x="3408"/>
        <item x="3563"/>
        <item x="3283"/>
        <item x="3465"/>
        <item x="2757"/>
        <item x="3935"/>
        <item x="3402"/>
        <item x="3346"/>
        <item x="2186"/>
        <item x="1241"/>
        <item x="383"/>
        <item x="4197"/>
        <item x="1877"/>
        <item x="800"/>
        <item x="424"/>
        <item x="2385"/>
        <item x="4147"/>
        <item x="1"/>
        <item x="14"/>
        <item x="4154"/>
        <item x="4092"/>
        <item x="1571"/>
        <item x="4136"/>
        <item x="2998"/>
        <item x="1390"/>
        <item x="4169"/>
        <item x="4460"/>
        <item x="617"/>
        <item x="691"/>
        <item x="2951"/>
        <item x="3311"/>
        <item x="2048"/>
        <item x="382"/>
        <item x="1558"/>
        <item x="2399"/>
        <item x="3259"/>
        <item x="2370"/>
        <item x="3494"/>
        <item x="1354"/>
        <item x="21"/>
        <item x="1500"/>
        <item x="2902"/>
        <item x="797"/>
        <item x="3752"/>
        <item x="821"/>
        <item x="4483"/>
        <item x="4479"/>
        <item x="3438"/>
        <item x="4048"/>
        <item x="4253"/>
        <item x="3214"/>
        <item x="1577"/>
        <item x="2013"/>
        <item x="3941"/>
        <item x="1930"/>
        <item x="2433"/>
        <item x="2506"/>
        <item x="2888"/>
        <item x="4081"/>
        <item x="478"/>
        <item x="1478"/>
        <item x="1105"/>
        <item x="3648"/>
        <item x="3757"/>
        <item x="3414"/>
        <item x="3929"/>
        <item x="2107"/>
        <item x="3069"/>
        <item x="742"/>
        <item x="4259"/>
        <item x="2077"/>
        <item x="3356"/>
        <item x="1671"/>
        <item x="2712"/>
        <item x="3256"/>
        <item x="2795"/>
        <item x="2443"/>
        <item x="708"/>
        <item x="4658"/>
        <item x="3188"/>
        <item x="3911"/>
        <item x="3614"/>
        <item x="3748"/>
        <item x="949"/>
        <item x="3710"/>
        <item x="3689"/>
        <item x="2202"/>
        <item x="305"/>
        <item x="4428"/>
        <item x="408"/>
        <item x="2514"/>
        <item x="394"/>
        <item x="1142"/>
        <item x="1103"/>
        <item x="1132"/>
        <item x="785"/>
        <item x="1961"/>
        <item x="2445"/>
        <item x="4257"/>
        <item x="1374"/>
        <item x="2975"/>
        <item x="3505"/>
        <item x="4215"/>
        <item x="1537"/>
        <item x="1212"/>
        <item x="2206"/>
        <item x="160"/>
        <item x="2920"/>
        <item x="4602"/>
        <item x="1458"/>
        <item x="2280"/>
        <item x="486"/>
        <item x="77"/>
        <item x="4054"/>
        <item x="2095"/>
        <item x="1492"/>
        <item x="2452"/>
        <item x="4589"/>
        <item x="2401"/>
        <item x="2435"/>
        <item x="4093"/>
        <item x="3177"/>
        <item x="3595"/>
        <item x="1581"/>
        <item x="2541"/>
        <item x="574"/>
        <item x="4352"/>
        <item x="2577"/>
        <item x="1329"/>
        <item x="2200"/>
        <item x="1309"/>
        <item x="1268"/>
        <item x="3184"/>
        <item x="2011"/>
        <item x="1111"/>
        <item x="1474"/>
        <item x="4295"/>
        <item x="2852"/>
        <item x="516"/>
        <item x="3607"/>
        <item x="828"/>
        <item x="4561"/>
        <item x="3100"/>
        <item x="748"/>
        <item x="1652"/>
        <item x="1933"/>
        <item x="4649"/>
        <item x="299"/>
        <item x="4620"/>
        <item x="4240"/>
        <item x="661"/>
        <item x="3340"/>
        <item x="4616"/>
        <item x="911"/>
        <item x="3319"/>
        <item x="744"/>
        <item x="1157"/>
        <item x="277"/>
        <item x="4470"/>
        <item x="3691"/>
        <item x="4505"/>
        <item x="1901"/>
        <item x="3894"/>
        <item x="1414"/>
        <item x="4587"/>
        <item x="3615"/>
        <item x="4415"/>
        <item x="1704"/>
        <item x="2363"/>
        <item x="664"/>
        <item x="1794"/>
        <item x="1068"/>
        <item x="2532"/>
        <item x="1444"/>
        <item x="2182"/>
        <item x="640"/>
        <item x="3485"/>
        <item x="1433"/>
        <item x="4511"/>
        <item x="477"/>
        <item x="4659"/>
        <item x="3310"/>
        <item x="2752"/>
        <item x="547"/>
        <item x="2702"/>
        <item x="4629"/>
        <item x="202"/>
        <item x="2783"/>
        <item x="3919"/>
        <item x="2293"/>
        <item x="761"/>
        <item x="2038"/>
        <item x="1479"/>
        <item x="3195"/>
        <item x="4280"/>
        <item x="3012"/>
        <item x="667"/>
        <item x="4656"/>
        <item x="294"/>
        <item x="1227"/>
        <item x="126"/>
        <item x="954"/>
        <item x="673"/>
        <item x="2207"/>
        <item x="1409"/>
        <item x="2314"/>
        <item x="945"/>
        <item x="2181"/>
        <item x="3510"/>
        <item x="609"/>
        <item x="3440"/>
        <item x="1223"/>
        <item x="3869"/>
        <item x="185"/>
        <item x="2571"/>
        <item x="3747"/>
        <item x="1702"/>
        <item x="2142"/>
        <item x="650"/>
        <item x="4122"/>
        <item x="845"/>
        <item x="1398"/>
        <item x="4497"/>
        <item x="811"/>
        <item x="3277"/>
        <item x="1821"/>
        <item x="1015"/>
        <item x="61"/>
        <item x="2780"/>
        <item x="3677"/>
        <item x="2832"/>
        <item x="5"/>
        <item x="1530"/>
        <item x="4637"/>
        <item x="3785"/>
        <item x="1853"/>
        <item x="3944"/>
        <item x="1477"/>
        <item x="3230"/>
        <item x="3620"/>
        <item x="4386"/>
        <item x="4380"/>
        <item x="4208"/>
        <item x="446"/>
        <item x="1282"/>
        <item x="1753"/>
        <item x="1536"/>
        <item x="3242"/>
        <item x="4241"/>
        <item x="4024"/>
        <item x="842"/>
        <item x="1148"/>
        <item x="1037"/>
        <item x="3622"/>
        <item x="2923"/>
        <item x="3321"/>
        <item x="4014"/>
        <item x="3837"/>
        <item x="2064"/>
        <item x="3816"/>
        <item x="1174"/>
        <item x="616"/>
        <item x="3818"/>
        <item x="3964"/>
        <item x="266"/>
        <item x="4413"/>
        <item x="3396"/>
        <item x="2479"/>
        <item x="3405"/>
        <item x="332"/>
        <item x="871"/>
        <item x="1051"/>
        <item x="2097"/>
        <item x="4217"/>
        <item x="999"/>
        <item x="2822"/>
        <item x="2007"/>
        <item x="2154"/>
        <item x="140"/>
        <item x="4273"/>
        <item x="3813"/>
        <item x="4372"/>
        <item x="1590"/>
        <item x="4050"/>
        <item x="501"/>
        <item x="2886"/>
        <item x="3644"/>
        <item x="470"/>
        <item x="1136"/>
        <item x="1300"/>
        <item x="930"/>
        <item x="613"/>
        <item x="606"/>
        <item x="765"/>
        <item x="918"/>
        <item x="4324"/>
        <item x="2647"/>
        <item x="3015"/>
        <item x="791"/>
        <item x="2540"/>
        <item x="1686"/>
        <item x="35"/>
        <item x="188"/>
        <item x="2462"/>
        <item x="3992"/>
        <item x="647"/>
        <item x="1011"/>
        <item x="2890"/>
        <item x="4531"/>
        <item x="9"/>
        <item x="3616"/>
        <item x="3609"/>
        <item x="4102"/>
        <item x="1340"/>
        <item x="537"/>
        <item x="1634"/>
        <item x="4101"/>
        <item x="4627"/>
        <item x="1358"/>
        <item x="2012"/>
        <item x="3874"/>
        <item x="2937"/>
        <item x="2325"/>
        <item x="1935"/>
        <item x="982"/>
        <item x="1381"/>
        <item x="559"/>
        <item x="2201"/>
        <item x="3792"/>
        <item x="674"/>
        <item x="1811"/>
        <item x="1977"/>
        <item x="899"/>
        <item x="4198"/>
        <item x="809"/>
        <item x="3846"/>
        <item x="1144"/>
        <item x="2171"/>
        <item x="3267"/>
        <item x="2458"/>
        <item x="1240"/>
        <item x="4274"/>
        <item x="39"/>
        <item x="2713"/>
        <item x="4535"/>
        <item x="3077"/>
        <item x="380"/>
        <item x="1310"/>
        <item x="2955"/>
        <item x="1934"/>
        <item x="3269"/>
        <item x="1402"/>
        <item x="4492"/>
        <item x="3946"/>
        <item x="3781"/>
        <item x="2480"/>
        <item x="4625"/>
        <item x="4020"/>
        <item x="2938"/>
        <item x="4600"/>
        <item x="3166"/>
        <item x="4378"/>
        <item x="1005"/>
        <item x="4592"/>
        <item x="1822"/>
        <item x="1396"/>
        <item x="357"/>
        <item x="4144"/>
        <item x="3129"/>
        <item x="904"/>
        <item x="882"/>
        <item x="1443"/>
        <item x="1717"/>
        <item x="69"/>
        <item x="2367"/>
        <item x="3489"/>
        <item x="3660"/>
        <item x="3971"/>
        <item x="4452"/>
        <item x="2044"/>
        <item x="535"/>
        <item x="3046"/>
        <item x="2977"/>
        <item x="1562"/>
        <item x="2787"/>
        <item x="1544"/>
        <item x="3383"/>
        <item x="3284"/>
        <item x="4522"/>
        <item x="4155"/>
        <item x="3463"/>
        <item x="2786"/>
        <item x="1915"/>
        <item x="1788"/>
        <item x="339"/>
        <item x="10"/>
        <item x="206"/>
        <item x="659"/>
        <item x="3189"/>
        <item x="511"/>
        <item x="1689"/>
        <item x="3524"/>
        <item x="2395"/>
        <item x="3567"/>
        <item x="835"/>
        <item x="2623"/>
        <item x="1127"/>
        <item x="3335"/>
        <item x="4364"/>
        <item x="3819"/>
        <item x="3680"/>
        <item x="2895"/>
        <item x="3886"/>
        <item x="4464"/>
        <item x="3139"/>
        <item x="2269"/>
        <item x="801"/>
        <item x="2313"/>
        <item x="101"/>
        <item x="4643"/>
        <item x="645"/>
        <item x="2946"/>
        <item x="3373"/>
        <item x="2041"/>
        <item x="2130"/>
        <item x="1488"/>
        <item x="2096"/>
        <item x="4583"/>
        <item x="2525"/>
        <item x="1294"/>
        <item x="3637"/>
        <item x="690"/>
        <item x="1080"/>
        <item x="3491"/>
        <item x="2821"/>
        <item x="3987"/>
        <item x="1919"/>
        <item x="368"/>
        <item x="759"/>
        <item x="88"/>
        <item x="1130"/>
        <item x="2898"/>
        <item x="2644"/>
        <item x="2477"/>
        <item x="4613"/>
        <item x="1996"/>
        <item x="3017"/>
        <item x="3320"/>
        <item x="1017"/>
        <item x="2550"/>
        <item x="2676"/>
        <item x="3744"/>
        <item x="2481"/>
        <item x="4039"/>
        <item x="2857"/>
        <item x="3548"/>
        <item x="4303"/>
        <item x="1951"/>
        <item x="4275"/>
        <item x="4187"/>
        <item x="2327"/>
        <item x="1526"/>
        <item x="3300"/>
        <item x="3336"/>
        <item x="1237"/>
        <item x="205"/>
        <item x="3970"/>
        <item x="2379"/>
        <item x="128"/>
        <item x="3387"/>
        <item x="232"/>
        <item x="465"/>
        <item x="464"/>
        <item x="2670"/>
        <item x="1190"/>
        <item x="1058"/>
        <item x="1522"/>
        <item x="1819"/>
        <item x="1151"/>
        <item x="4634"/>
        <item x="220"/>
        <item x="2638"/>
        <item x="1506"/>
        <item x="3358"/>
        <item x="2853"/>
        <item x="2239"/>
        <item x="981"/>
        <item x="1922"/>
        <item x="11"/>
        <item x="1929"/>
        <item x="1840"/>
        <item x="3590"/>
        <item x="4692"/>
        <item x="135"/>
        <item x="611"/>
        <item x="1349"/>
        <item x="2403"/>
        <item x="49"/>
        <item x="2475"/>
        <item x="1379"/>
        <item x="1109"/>
        <item x="4661"/>
        <item x="877"/>
        <item x="3085"/>
        <item x="1418"/>
        <item x="2797"/>
        <item x="731"/>
        <item x="3676"/>
        <item x="1412"/>
        <item x="3302"/>
        <item x="2"/>
        <item x="3316"/>
        <item x="445"/>
        <item x="2701"/>
        <item x="3661"/>
        <item x="1770"/>
        <item x="734"/>
        <item x="3272"/>
        <item x="474"/>
        <item x="1335"/>
        <item x="4263"/>
        <item x="2191"/>
        <item x="2457"/>
        <item x="4666"/>
        <item x="3642"/>
        <item x="1965"/>
        <item x="4021"/>
        <item x="4407"/>
        <item x="2050"/>
        <item x="2024"/>
        <item x="4086"/>
        <item x="703"/>
        <item x="1916"/>
        <item x="1165"/>
        <item x="3950"/>
        <item x="256"/>
        <item x="1842"/>
        <item x="311"/>
        <item x="3794"/>
        <item x="2244"/>
        <item x="3394"/>
        <item x="1728"/>
        <item x="4433"/>
        <item x="3155"/>
        <item x="297"/>
        <item x="360"/>
        <item x="2529"/>
        <item x="3467"/>
        <item x="507"/>
        <item x="3091"/>
        <item x="4299"/>
        <item x="1939"/>
        <item x="4553"/>
        <item x="1509"/>
        <item x="4189"/>
        <item x="4614"/>
        <item x="527"/>
        <item x="2213"/>
        <item x="3984"/>
        <item x="180"/>
        <item x="4297"/>
        <item x="2163"/>
        <item x="4468"/>
        <item x="2047"/>
        <item x="115"/>
        <item x="1417"/>
        <item x="2859"/>
        <item x="3646"/>
        <item x="1708"/>
        <item x="1543"/>
        <item x="2316"/>
        <item x="4282"/>
        <item x="1331"/>
        <item x="387"/>
        <item x="462"/>
        <item x="4120"/>
        <item x="2599"/>
        <item x="3827"/>
        <item x="3790"/>
        <item x="2489"/>
        <item x="2732"/>
        <item x="1637"/>
        <item x="4461"/>
        <item x="3044"/>
        <item x="3220"/>
        <item x="148"/>
        <item x="3610"/>
        <item x="4283"/>
        <item x="1462"/>
        <item x="4385"/>
        <item x="1778"/>
        <item x="3420"/>
        <item x="2469"/>
        <item x="868"/>
        <item x="310"/>
        <item x="132"/>
        <item x="2635"/>
        <item x="931"/>
        <item x="4346"/>
        <item x="3360"/>
        <item x="563"/>
        <item x="4678"/>
        <item x="854"/>
        <item x="3334"/>
        <item x="3544"/>
        <item x="779"/>
        <item x="3639"/>
        <item x="2135"/>
        <item x="3460"/>
        <item x="802"/>
        <item x="4074"/>
        <item x="3447"/>
        <item x="1925"/>
        <item x="2781"/>
        <item x="2209"/>
        <item x="3580"/>
        <item x="2451"/>
        <item x="2071"/>
        <item x="885"/>
        <item x="423"/>
        <item x="948"/>
        <item x="4135"/>
        <item x="1942"/>
        <item x="4224"/>
        <item x="1018"/>
        <item x="1974"/>
        <item x="775"/>
        <item x="3782"/>
        <item x="3541"/>
        <item x="493"/>
        <item x="1087"/>
        <item x="878"/>
        <item x="1905"/>
        <item x="4689"/>
        <item x="3864"/>
        <item x="74"/>
        <item x="226"/>
        <item x="4607"/>
        <item x="2793"/>
        <item x="993"/>
        <item x="121"/>
        <item x="3647"/>
        <item x="4094"/>
        <item x="4574"/>
        <item x="3005"/>
        <item x="2123"/>
        <item x="2255"/>
        <item x="347"/>
        <item x="600"/>
        <item x="2553"/>
        <item x="4229"/>
        <item x="3796"/>
        <item x="733"/>
        <item x="3280"/>
        <item x="3858"/>
        <item x="4289"/>
        <item x="2567"/>
        <item x="803"/>
        <item x="3956"/>
        <item x="2073"/>
        <item x="2449"/>
        <item x="2802"/>
        <item x="1946"/>
        <item x="3101"/>
        <item x="2848"/>
        <item x="587"/>
        <item x="496"/>
        <item x="3393"/>
        <item x="3842"/>
        <item x="4293"/>
        <item x="3765"/>
        <item x="1422"/>
        <item x="2380"/>
        <item x="2512"/>
        <item x="1591"/>
        <item x="2880"/>
        <item x="1006"/>
        <item x="2855"/>
        <item x="4182"/>
        <item x="343"/>
        <item x="2347"/>
        <item x="2948"/>
        <item x="2155"/>
        <item x="1317"/>
        <item x="2232"/>
        <item x="646"/>
        <item x="3883"/>
        <item x="749"/>
        <item x="1481"/>
        <item x="2371"/>
        <item x="1758"/>
        <item x="1604"/>
        <item x="3634"/>
        <item x="951"/>
        <item x="1887"/>
        <item x="3137"/>
        <item x="2929"/>
        <item x="4254"/>
        <item x="1324"/>
        <item x="1885"/>
        <item x="3756"/>
        <item x="4609"/>
        <item x="60"/>
        <item x="1849"/>
        <item x="1265"/>
        <item x="2146"/>
        <item x="1497"/>
        <item x="543"/>
        <item x="2056"/>
        <item x="1233"/>
        <item x="941"/>
        <item x="2709"/>
        <item x="2820"/>
        <item x="4418"/>
        <item x="1833"/>
        <item x="2633"/>
        <item x="1437"/>
        <item x="2745"/>
        <item x="300"/>
        <item x="2687"/>
        <item x="2424"/>
        <item x="2911"/>
        <item x="2466"/>
        <item x="2646"/>
        <item x="2266"/>
        <item x="1766"/>
        <item x="4137"/>
        <item x="3670"/>
        <item x="271"/>
        <item x="4376"/>
        <item x="2438"/>
        <item x="3315"/>
        <item x="90"/>
        <item x="1796"/>
        <item x="2031"/>
        <item x="4105"/>
        <item x="102"/>
        <item x="1834"/>
        <item x="2595"/>
        <item x="3379"/>
        <item x="3628"/>
        <item x="4203"/>
        <item x="1189"/>
        <item x="63"/>
        <item x="466"/>
        <item x="2659"/>
        <item x="96"/>
        <item x="4082"/>
        <item x="4575"/>
        <item x="362"/>
        <item x="1391"/>
        <item x="3668"/>
        <item x="2158"/>
        <item x="3621"/>
        <item x="1890"/>
        <item x="4594"/>
        <item x="1246"/>
        <item x="1075"/>
        <item x="2215"/>
        <item x="2760"/>
        <item x="1314"/>
        <item x="2905"/>
        <item x="4186"/>
        <item x="3945"/>
        <item x="2723"/>
        <item x="129"/>
        <item x="4472"/>
        <item x="579"/>
        <item x="4080"/>
        <item x="888"/>
        <item x="4145"/>
        <item x="4206"/>
        <item x="2827"/>
        <item x="917"/>
        <item x="2083"/>
        <item x="3074"/>
        <item x="3468"/>
        <item x="3446"/>
        <item x="338"/>
        <item x="578"/>
        <item x="545"/>
        <item x="3909"/>
        <item x="2140"/>
        <item x="3301"/>
        <item x="4025"/>
        <item x="2120"/>
        <item x="1096"/>
        <item x="1231"/>
        <item x="3555"/>
        <item x="3367"/>
        <item x="4681"/>
        <item x="473"/>
        <item x="566"/>
        <item x="1371"/>
        <item x="4394"/>
        <item x="3749"/>
        <item x="179"/>
        <item x="4152"/>
        <item x="4337"/>
        <item x="961"/>
        <item x="30"/>
        <item x="3791"/>
        <item x="3236"/>
        <item x="823"/>
        <item x="2845"/>
        <item x="782"/>
        <item x="163"/>
        <item x="1023"/>
        <item x="3513"/>
        <item x="1524"/>
        <item x="331"/>
        <item x="2052"/>
        <item x="909"/>
        <item x="3390"/>
        <item x="3477"/>
        <item x="952"/>
        <item x="4099"/>
        <item x="3425"/>
        <item x="1044"/>
        <item x="1266"/>
        <item x="2616"/>
        <item x="2603"/>
        <item x="3537"/>
        <item x="979"/>
        <item x="905"/>
        <item x="935"/>
        <item x="2671"/>
        <item x="1254"/>
        <item x="747"/>
        <item x="3600"/>
        <item x="612"/>
        <item x="1989"/>
        <item x="3508"/>
        <item x="3635"/>
        <item x="18"/>
        <item x="2103"/>
        <item x="2098"/>
        <item x="1614"/>
        <item x="529"/>
        <item x="2161"/>
        <item x="3325"/>
        <item x="2872"/>
        <item x="3395"/>
        <item x="2375"/>
        <item x="3109"/>
        <item x="1424"/>
        <item x="147"/>
        <item x="1152"/>
        <item x="78"/>
        <item x="3435"/>
        <item x="1137"/>
        <item x="3295"/>
        <item x="359"/>
        <item x="4269"/>
        <item x="1463"/>
        <item x="2875"/>
        <item x="4436"/>
        <item x="792"/>
        <item x="3241"/>
        <item x="4066"/>
        <item x="2964"/>
        <item x="3828"/>
        <item x="4563"/>
        <item x="3608"/>
        <item x="2493"/>
        <item x="3040"/>
        <item x="2654"/>
        <item x="680"/>
        <item x="3793"/>
        <item x="284"/>
        <item x="704"/>
        <item x="2830"/>
        <item x="2661"/>
        <item x="2656"/>
        <item x="1623"/>
        <item x="2353"/>
        <item x="3705"/>
        <item x="2518"/>
        <item x="2789"/>
        <item x="2321"/>
        <item x="4060"/>
        <item x="597"/>
        <item x="1719"/>
        <item x="3514"/>
        <item x="568"/>
        <item x="1145"/>
        <item x="2982"/>
        <item x="3204"/>
        <item x="2749"/>
        <item x="3529"/>
        <item x="1825"/>
        <item x="2069"/>
        <item x="3323"/>
        <item x="599"/>
        <item x="4138"/>
        <item x="482"/>
        <item x="866"/>
        <item x="4251"/>
        <item x="378"/>
        <item x="1744"/>
        <item x="4055"/>
        <item x="2555"/>
        <item x="1857"/>
        <item x="4156"/>
        <item x="2537"/>
        <item x="3357"/>
        <item x="4209"/>
        <item x="467"/>
        <item x="1903"/>
        <item x="1712"/>
        <item x="2246"/>
        <item x="3718"/>
        <item x="1230"/>
        <item x="108"/>
        <item x="3994"/>
        <item x="1870"/>
        <item x="1267"/>
        <item x="4247"/>
        <item x="2543"/>
        <item x="3667"/>
        <item x="2854"/>
        <item x="4073"/>
        <item x="3095"/>
        <item x="3841"/>
        <item x="3123"/>
        <item x="3274"/>
        <item x="2345"/>
        <item x="4667"/>
        <item x="4038"/>
        <item x="2464"/>
        <item x="2063"/>
        <item x="1994"/>
        <item x="2953"/>
        <item x="1844"/>
        <item x="4451"/>
        <item x="2767"/>
        <item x="3108"/>
        <item x="4564"/>
        <item x="3699"/>
        <item x="752"/>
        <item x="4473"/>
        <item x="2744"/>
        <item x="1450"/>
        <item x="4320"/>
        <item x="3877"/>
        <item x="2978"/>
        <item x="440"/>
        <item x="421"/>
        <item x="2959"/>
        <item x="484"/>
        <item x="998"/>
        <item x="3148"/>
        <item x="736"/>
        <item x="1451"/>
        <item x="3482"/>
        <item x="2059"/>
        <item x="1750"/>
        <item x="3810"/>
        <item x="3520"/>
        <item x="2689"/>
        <item x="420"/>
        <item x="1305"/>
        <item x="120"/>
        <item x="1531"/>
        <item x="3211"/>
        <item x="861"/>
        <item x="879"/>
        <item x="2866"/>
        <item x="3798"/>
        <item x="3931"/>
        <item x="1711"/>
        <item x="3526"/>
        <item x="4178"/>
        <item x="1380"/>
        <item x="2615"/>
        <item x="1362"/>
        <item x="3097"/>
        <item x="3254"/>
        <item x="989"/>
        <item x="1776"/>
        <item x="3638"/>
        <item x="2517"/>
        <item x="1868"/>
        <item x="2164"/>
        <item x="4017"/>
        <item x="2400"/>
        <item x="1856"/>
        <item x="1830"/>
        <item x="936"/>
        <item x="4538"/>
        <item x="2030"/>
        <item x="3278"/>
        <item x="400"/>
        <item x="934"/>
        <item x="914"/>
        <item x="3055"/>
        <item x="781"/>
        <item x="321"/>
        <item x="1807"/>
        <item x="2936"/>
        <item x="3554"/>
        <item x="4633"/>
        <item x="3589"/>
        <item x="2133"/>
        <item x="4395"/>
        <item x="1071"/>
        <item x="1861"/>
        <item x="1660"/>
        <item x="1608"/>
        <item x="1532"/>
        <item x="8"/>
        <item x="1695"/>
        <item x="4132"/>
        <item x="2156"/>
        <item x="443"/>
        <item x="257"/>
        <item x="4552"/>
        <item x="3206"/>
        <item x="1347"/>
        <item x="2746"/>
        <item x="3048"/>
        <item x="4317"/>
        <item x="2840"/>
        <item x="2354"/>
        <item x="2136"/>
        <item x="3617"/>
        <item x="1033"/>
        <item x="1541"/>
        <item x="3579"/>
        <item x="4213"/>
        <item x="1785"/>
        <item x="2216"/>
        <item x="1496"/>
        <item x="1315"/>
        <item x="3021"/>
        <item x="1043"/>
        <item x="874"/>
        <item x="2442"/>
        <item x="4087"/>
        <item x="33"/>
        <item x="1503"/>
        <item x="2662"/>
        <item x="3265"/>
        <item x="173"/>
        <item x="2556"/>
        <item x="4490"/>
        <item x="3876"/>
        <item x="2045"/>
        <item x="92"/>
        <item x="1948"/>
        <item x="2574"/>
        <item x="2791"/>
        <item x="2608"/>
        <item x="3024"/>
        <item x="1004"/>
        <item x="1891"/>
        <item x="2941"/>
        <item x="1553"/>
        <item x="2551"/>
        <item x="1012"/>
        <item x="3788"/>
        <item x="2170"/>
        <item x="4307"/>
        <item x="183"/>
        <item x="4410"/>
        <item x="2657"/>
        <item x="2484"/>
        <item x="3270"/>
        <item x="3386"/>
        <item x="1069"/>
        <item x="1425"/>
        <item x="4090"/>
        <item x="461"/>
        <item x="1986"/>
        <item x="488"/>
        <item x="4107"/>
        <item x="3662"/>
        <item x="1341"/>
        <item x="896"/>
        <item x="679"/>
        <item x="891"/>
        <item x="886"/>
        <item x="2132"/>
        <item x="2398"/>
        <item x="1245"/>
        <item x="1225"/>
        <item x="3778"/>
        <item x="3464"/>
        <item x="505"/>
        <item x="2928"/>
        <item x="290"/>
        <item x="1805"/>
        <item x="737"/>
        <item x="70"/>
        <item x="3187"/>
        <item x="1748"/>
        <item x="2208"/>
        <item x="3645"/>
        <item x="3527"/>
        <item x="2771"/>
        <item x="682"/>
        <item x="4216"/>
        <item x="1410"/>
        <item x="1837"/>
        <item x="626"/>
        <item x="286"/>
        <item x="3106"/>
        <item x="519"/>
        <item x="3306"/>
        <item x="4040"/>
        <item x="3693"/>
        <item x="252"/>
        <item x="1533"/>
        <item x="1269"/>
        <item x="3601"/>
        <item x="2916"/>
        <item x="4429"/>
        <item x="929"/>
        <item x="723"/>
        <item x="1498"/>
        <item x="248"/>
        <item x="2322"/>
        <item x="2251"/>
        <item x="3305"/>
        <item x="847"/>
        <item x="379"/>
        <item x="4193"/>
        <item x="1824"/>
        <item x="207"/>
        <item x="3051"/>
        <item x="4264"/>
        <item x="2987"/>
        <item x="1907"/>
        <item x="3871"/>
        <item x="3370"/>
        <item x="415"/>
        <item x="197"/>
        <item x="2733"/>
        <item x="2143"/>
        <item x="4143"/>
        <item x="2981"/>
        <item x="3169"/>
        <item x="4530"/>
        <item x="238"/>
        <item x="4344"/>
        <item x="3168"/>
        <item x="3640"/>
        <item x="3860"/>
        <item x="106"/>
        <item x="3530"/>
        <item x="806"/>
        <item x="4314"/>
        <item x="4091"/>
        <item x="1539"/>
        <item x="2602"/>
        <item x="2766"/>
        <item x="2015"/>
        <item x="4489"/>
        <item x="2289"/>
        <item x="3418"/>
        <item x="2001"/>
        <item x="4514"/>
        <item x="1771"/>
        <item x="2018"/>
        <item x="2838"/>
        <item x="3968"/>
        <item x="3492"/>
        <item x="2652"/>
        <item x="3823"/>
        <item x="2578"/>
        <item x="1107"/>
        <item x="1365"/>
        <item x="1124"/>
        <item x="2195"/>
        <item x="4510"/>
        <item x="3774"/>
        <item x="38"/>
        <item x="133"/>
        <item x="450"/>
        <item x="3329"/>
        <item x="518"/>
        <item x="312"/>
        <item x="3652"/>
        <item x="3201"/>
        <item x="2307"/>
        <item x="1273"/>
        <item x="1323"/>
        <item x="3735"/>
        <item x="1217"/>
        <item x="3805"/>
        <item x="3093"/>
        <item x="558"/>
        <item x="1657"/>
        <item x="165"/>
        <item x="967"/>
        <item x="4301"/>
        <item x="4287"/>
        <item x="1408"/>
        <item x="1457"/>
        <item x="3068"/>
        <item x="490"/>
        <item x="3917"/>
        <item x="4133"/>
        <item x="3672"/>
        <item x="89"/>
        <item x="2234"/>
        <item x="4688"/>
        <item x="923"/>
        <item x="2643"/>
        <item x="1784"/>
        <item x="498"/>
        <item x="2877"/>
        <item x="670"/>
        <item x="3171"/>
        <item x="1000"/>
        <item x="3324"/>
        <item x="4482"/>
        <item x="2624"/>
        <item x="4509"/>
        <item x="4012"/>
        <item x="1561"/>
        <item x="1927"/>
        <item x="99"/>
        <item x="246"/>
        <item x="1476"/>
        <item x="3540"/>
        <item x="4191"/>
        <item x="2837"/>
        <item x="485"/>
        <item x="4426"/>
        <item x="3681"/>
        <item x="3366"/>
        <item x="521"/>
        <item x="64"/>
        <item x="2728"/>
        <item x="1397"/>
        <item x="4239"/>
        <item x="549"/>
        <item x="3473"/>
        <item x="2808"/>
        <item x="3723"/>
        <item x="1475"/>
        <item x="3276"/>
        <item x="2939"/>
        <item x="1612"/>
        <item x="2312"/>
        <item x="334"/>
        <item x="468"/>
        <item x="764"/>
        <item x="2006"/>
        <item x="3292"/>
        <item x="2113"/>
        <item x="719"/>
        <item x="971"/>
        <item x="2850"/>
        <item x="3745"/>
        <item x="1171"/>
        <item x="2790"/>
        <item x="483"/>
        <item x="3740"/>
        <item x="1259"/>
        <item x="4057"/>
        <item x="4366"/>
        <item x="3629"/>
        <item x="3783"/>
        <item x="2104"/>
        <item x="46"/>
        <item x="4059"/>
        <item x="3243"/>
        <item x="237"/>
        <item x="3235"/>
        <item x="972"/>
        <item x="813"/>
        <item x="4315"/>
        <item x="2614"/>
        <item x="1279"/>
        <item x="2690"/>
        <item x="2383"/>
        <item x="560"/>
        <item x="2984"/>
        <item x="2049"/>
        <item x="3449"/>
        <item x="4347"/>
        <item x="1792"/>
        <item x="3914"/>
        <item x="3064"/>
        <item x="2051"/>
        <item x="3342"/>
        <item x="4068"/>
        <item x="1088"/>
        <item x="4581"/>
        <item x="3261"/>
        <item x="1755"/>
        <item x="3115"/>
        <item x="939"/>
        <item x="4298"/>
        <item x="1917"/>
        <item x="3020"/>
        <item x="1545"/>
        <item x="177"/>
        <item x="4031"/>
        <item x="2680"/>
        <item x="4604"/>
        <item x="384"/>
        <item x="3426"/>
        <item x="997"/>
        <item x="3981"/>
        <item x="2893"/>
        <item x="4356"/>
        <item x="778"/>
        <item x="3985"/>
        <item x="2105"/>
        <item x="4458"/>
        <item x="897"/>
        <item x="241"/>
        <item x="4220"/>
        <item x="2828"/>
        <item x="1707"/>
        <item x="3480"/>
        <item x="4151"/>
        <item x="3186"/>
        <item x="3121"/>
        <item x="4196"/>
        <item x="398"/>
        <item x="552"/>
        <item x="2270"/>
        <item x="4199"/>
        <item x="4286"/>
        <item x="4268"/>
        <item x="728"/>
        <item x="430"/>
        <item x="3286"/>
        <item x="1716"/>
        <item x="1668"/>
        <item x="3075"/>
        <item x="3632"/>
        <item x="3427"/>
        <item x="583"/>
        <item x="2715"/>
        <item x="872"/>
        <item x="1244"/>
        <item x="402"/>
        <item x="1831"/>
        <item x="4329"/>
        <item x="1760"/>
        <item x="3641"/>
        <item x="444"/>
        <item x="1079"/>
        <item x="352"/>
        <item x="3165"/>
        <item x="4018"/>
        <item x="745"/>
        <item x="3966"/>
        <item x="2619"/>
        <item x="3173"/>
        <item x="1515"/>
        <item x="2330"/>
        <item x="4578"/>
        <item x="3348"/>
        <item x="494"/>
        <item x="1299"/>
        <item x="1882"/>
        <item x="2907"/>
        <item x="1897"/>
        <item x="4227"/>
        <item x="3773"/>
        <item x="1729"/>
        <item x="598"/>
        <item x="3666"/>
        <item x="4615"/>
        <item x="3673"/>
        <item x="978"/>
        <item x="3602"/>
        <item x="2448"/>
        <item x="594"/>
        <item x="1670"/>
        <item x="3245"/>
        <item x="20"/>
        <item x="472"/>
        <item x="3192"/>
        <item x="1892"/>
        <item x="4437"/>
        <item x="3433"/>
        <item x="2214"/>
        <item x="1224"/>
        <item x="932"/>
        <item x="3694"/>
        <item x="1692"/>
        <item x="3578"/>
        <item x="3967"/>
        <item x="4019"/>
        <item x="2405"/>
        <item x="1499"/>
        <item x="3413"/>
        <item x="3143"/>
        <item x="1859"/>
        <item x="414"/>
        <item x="1228"/>
        <item x="399"/>
        <item x="902"/>
        <item x="3755"/>
        <item x="4533"/>
        <item x="2440"/>
        <item x="1835"/>
        <item x="230"/>
        <item x="3912"/>
        <item x="4419"/>
        <item x="922"/>
        <item x="1876"/>
        <item x="1565"/>
        <item x="1346"/>
        <item x="2737"/>
        <item x="3884"/>
        <item x="4225"/>
        <item x="4695"/>
        <item x="2549"/>
        <item x="2692"/>
        <item x="1369"/>
        <item x="831"/>
        <item x="1342"/>
        <item x="3671"/>
        <item x="4148"/>
        <item x="3588"/>
        <item x="2590"/>
        <item x="3227"/>
        <item x="1304"/>
        <item x="3503"/>
        <item x="330"/>
        <item x="2812"/>
        <item x="4674"/>
        <item x="4680"/>
        <item x="275"/>
        <item x="3372"/>
        <item x="209"/>
        <item x="2108"/>
        <item x="1081"/>
        <item x="1534"/>
        <item x="1384"/>
        <item x="3000"/>
        <item x="634"/>
        <item x="901"/>
        <item x="4400"/>
        <item x="1280"/>
        <item x="1709"/>
        <item x="4585"/>
        <item x="3766"/>
        <item x="2160"/>
        <item x="4536"/>
        <item x="804"/>
        <item x="3308"/>
        <item x="2721"/>
        <item x="1121"/>
        <item x="2311"/>
        <item x="1584"/>
        <item x="2513"/>
        <item x="2358"/>
        <item x="3739"/>
        <item x="263"/>
        <item x="4685"/>
        <item x="4104"/>
        <item x="93"/>
        <item x="2176"/>
        <item x="991"/>
        <item x="2238"/>
        <item x="642"/>
        <item x="2632"/>
        <item x="1291"/>
        <item x="2349"/>
        <item x="1769"/>
        <item x="2131"/>
        <item x="3731"/>
        <item x="369"/>
        <item x="2995"/>
        <item x="3799"/>
        <item x="1520"/>
        <item x="893"/>
        <item x="1236"/>
        <item x="3065"/>
        <item x="1115"/>
        <item x="3650"/>
        <item x="3090"/>
        <item x="2884"/>
        <item x="3940"/>
        <item x="1283"/>
        <item x="2798"/>
        <item x="839"/>
        <item x="1114"/>
        <item x="1197"/>
        <item x="1250"/>
        <item x="2274"/>
        <item x="2586"/>
        <item x="805"/>
        <item x="2416"/>
        <item x="2774"/>
        <item x="2060"/>
        <item x="4032"/>
        <item x="4310"/>
        <item x="2536"/>
        <item x="1464"/>
        <item x="1720"/>
        <item x="1001"/>
        <item x="3633"/>
        <item x="1645"/>
        <item x="233"/>
        <item x="3226"/>
        <item x="4621"/>
        <item x="1808"/>
        <item x="2552"/>
        <item x="1955"/>
        <item x="1373"/>
        <item x="2134"/>
        <item x="3775"/>
        <item x="3997"/>
        <item x="2212"/>
        <item x="660"/>
        <item x="4049"/>
        <item x="111"/>
        <item x="889"/>
        <item x="3079"/>
        <item x="2600"/>
        <item x="550"/>
        <item x="1987"/>
        <item x="2478"/>
        <item x="4327"/>
        <item x="1972"/>
        <item x="3915"/>
        <item x="405"/>
        <item x="219"/>
        <item x="636"/>
        <item x="4576"/>
        <item x="254"/>
        <item x="2361"/>
        <item x="1352"/>
        <item x="1813"/>
        <item x="3486"/>
        <item x="3417"/>
        <item x="2759"/>
        <item x="2055"/>
        <item x="4007"/>
        <item x="1047"/>
        <item x="1854"/>
        <item x="4332"/>
        <item x="1480"/>
        <item x="678"/>
        <item x="3353"/>
        <item x="3779"/>
        <item x="3528"/>
        <item x="158"/>
        <item x="361"/>
        <item x="2963"/>
        <item x="4180"/>
        <item x="3922"/>
        <item x="2535"/>
        <item x="2521"/>
        <item x="1714"/>
        <item x="927"/>
        <item x="1667"/>
        <item x="3389"/>
        <item x="2546"/>
        <item x="425"/>
        <item x="553"/>
        <item x="1364"/>
        <item x="1303"/>
        <item x="4008"/>
        <item x="3962"/>
        <item x="2976"/>
        <item x="865"/>
        <item x="3896"/>
        <item x="881"/>
        <item x="1252"/>
        <item x="1627"/>
        <item x="4237"/>
        <item x="825"/>
        <item x="1609"/>
        <item x="2467"/>
        <item x="1981"/>
        <item x="3246"/>
        <item x="2000"/>
        <item x="772"/>
        <item x="4328"/>
        <item x="671"/>
        <item x="4037"/>
        <item x="2032"/>
        <item x="4379"/>
        <item x="2437"/>
        <item x="2999"/>
        <item x="3038"/>
        <item x="2906"/>
        <item x="2074"/>
        <item x="2666"/>
        <item x="677"/>
        <item x="3185"/>
        <item x="1918"/>
        <item x="2263"/>
        <item x="1693"/>
        <item x="4565"/>
        <item x="963"/>
        <item x="940"/>
        <item x="2299"/>
        <item x="3890"/>
        <item x="3411"/>
        <item x="3049"/>
        <item x="2894"/>
        <item x="3287"/>
        <item x="712"/>
        <item x="146"/>
        <item x="366"/>
        <item x="3081"/>
        <item x="1782"/>
        <item x="1182"/>
        <item x="4537"/>
        <item x="3403"/>
        <item x="4097"/>
        <item x="1521"/>
        <item x="994"/>
        <item x="3859"/>
        <item x="2814"/>
        <item x="4171"/>
        <item x="3474"/>
        <item x="85"/>
        <item x="155"/>
        <item x="1556"/>
        <item x="1740"/>
        <item x="3627"/>
        <item x="4177"/>
        <item x="44"/>
        <item x="569"/>
        <item x="3094"/>
        <item x="1715"/>
        <item x="1727"/>
        <item x="894"/>
        <item x="2332"/>
        <item x="3196"/>
        <item x="3152"/>
        <item x="1923"/>
        <item x="448"/>
        <item x="773"/>
        <item x="2867"/>
        <item x="2067"/>
        <item x="192"/>
        <item x="857"/>
        <item x="2039"/>
        <item x="2527"/>
        <item x="476"/>
        <item x="3572"/>
        <item x="386"/>
        <item x="1850"/>
        <item x="3980"/>
        <item x="1056"/>
        <item x="541"/>
        <item x="1706"/>
        <item x="1973"/>
        <item x="80"/>
        <item x="2836"/>
        <item x="3758"/>
        <item x="2927"/>
        <item x="586"/>
        <item x="2841"/>
        <item x="4210"/>
        <item x="3451"/>
        <item x="1445"/>
        <item x="355"/>
        <item x="1453"/>
        <item x="48"/>
        <item x="1393"/>
        <item x="2520"/>
        <item x="1205"/>
        <item x="3814"/>
        <item x="2696"/>
        <item x="4593"/>
        <item x="3384"/>
        <item x="3240"/>
        <item x="860"/>
        <item x="2610"/>
        <item x="4690"/>
        <item x="1684"/>
        <item x="3728"/>
        <item x="760"/>
        <item x="1593"/>
        <item x="4302"/>
        <item x="2036"/>
        <item x="1040"/>
        <item x="4391"/>
        <item x="2772"/>
        <item x="4495"/>
        <item x="3532"/>
        <item x="3285"/>
        <item x="3380"/>
        <item x="2492"/>
        <item x="1884"/>
        <item x="3399"/>
        <item x="2355"/>
        <item x="3250"/>
        <item x="2217"/>
        <item x="2409"/>
        <item x="3562"/>
        <item x="1589"/>
        <item x="4070"/>
        <item x="1139"/>
        <item x="2019"/>
        <item x="4043"/>
        <item x="2542"/>
        <item x="755"/>
        <item x="1661"/>
        <item x="2309"/>
        <item x="1318"/>
        <item x="260"/>
        <item x="117"/>
        <item x="3684"/>
        <item x="1030"/>
        <item x="215"/>
        <item x="2892"/>
        <item x="1074"/>
        <item x="837"/>
        <item x="1427"/>
        <item x="2397"/>
        <item x="370"/>
        <item x="1490"/>
        <item x="203"/>
        <item x="1790"/>
        <item x="1486"/>
        <item x="2076"/>
        <item x="1002"/>
        <item x="1924"/>
        <item x="4028"/>
        <item x="2849"/>
        <item x="2851"/>
        <item x="1487"/>
        <item x="3470"/>
        <item x="1944"/>
        <item x="3170"/>
        <item x="3475"/>
        <item x="4500"/>
        <item x="692"/>
        <item x="2876"/>
        <item x="2660"/>
        <item x="2724"/>
        <item x="283"/>
        <item x="1009"/>
        <item x="884"/>
        <item x="2889"/>
        <item x="2303"/>
        <item x="1106"/>
        <item x="1742"/>
        <item x="1467"/>
        <item x="2988"/>
        <item x="3958"/>
        <item x="3907"/>
        <item x="433"/>
        <item x="4457"/>
        <item x="1928"/>
        <item x="1386"/>
        <item x="131"/>
        <item x="3760"/>
        <item x="4000"/>
        <item x="4467"/>
        <item x="3448"/>
        <item x="4374"/>
        <item x="4670"/>
        <item x="3262"/>
        <item x="456"/>
        <item x="2394"/>
        <item x="2101"/>
        <item x="1680"/>
        <item x="2285"/>
        <item x="619"/>
        <item x="103"/>
        <item x="702"/>
        <item x="2110"/>
        <item x="3349"/>
        <item x="288"/>
        <item x="4569"/>
        <item x="1188"/>
        <item x="187"/>
        <item x="4304"/>
        <item x="3561"/>
        <item x="2891"/>
        <item x="2495"/>
        <item x="4311"/>
        <item x="573"/>
        <item x="2256"/>
        <item x="844"/>
        <item x="4508"/>
        <item x="2414"/>
        <item x="3924"/>
        <item x="1413"/>
        <item x="3078"/>
        <item x="302"/>
        <item x="610"/>
        <item x="3690"/>
        <item x="4185"/>
        <item x="913"/>
        <item x="3832"/>
        <item x="3421"/>
        <item x="3568"/>
        <item x="2779"/>
        <item x="2040"/>
        <item x="172"/>
        <item x="2470"/>
        <item x="3455"/>
        <item x="499"/>
        <item x="1355"/>
        <item x="2751"/>
        <item x="3072"/>
        <item x="581"/>
        <item x="4338"/>
        <item x="2922"/>
        <item x="2017"/>
        <item x="2109"/>
        <item x="3219"/>
        <item x="3847"/>
        <item x="628"/>
        <item x="1959"/>
        <item x="231"/>
        <item x="771"/>
        <item x="2639"/>
        <item x="1459"/>
        <item x="211"/>
        <item x="2412"/>
        <item x="3087"/>
        <item x="620"/>
        <item x="2564"/>
        <item x="2439"/>
        <item x="4112"/>
        <item x="2961"/>
        <item x="451"/>
        <item x="2816"/>
        <item x="1493"/>
        <item x="2640"/>
        <item x="3552"/>
        <item x="3512"/>
        <item x="3772"/>
        <item x="3738"/>
        <item x="3099"/>
        <item x="50"/>
        <item x="2584"/>
        <item x="1666"/>
        <item x="962"/>
        <item x="750"/>
        <item x="227"/>
        <item x="3692"/>
        <item x="4167"/>
        <item x="2138"/>
        <item x="1415"/>
        <item x="2672"/>
        <item x="1181"/>
        <item x="3867"/>
        <item x="1326"/>
        <item x="2223"/>
        <item x="3659"/>
        <item x="4421"/>
        <item x="3605"/>
        <item x="1242"/>
        <item x="1155"/>
        <item x="3930"/>
        <item x="1992"/>
        <item x="1630"/>
        <item x="2192"/>
        <item x="1295"/>
        <item x="1525"/>
        <item x="116"/>
        <item x="401"/>
        <item x="125"/>
        <item x="164"/>
        <item x="4076"/>
        <item x="2669"/>
        <item x="546"/>
        <item x="4271"/>
        <item x="2087"/>
        <item x="2456"/>
        <item x="1817"/>
        <item x="763"/>
        <item x="4125"/>
        <item x="1438"/>
        <item x="1351"/>
        <item x="520"/>
        <item x="4069"/>
        <item x="1510"/>
        <item x="4323"/>
        <item x="2351"/>
        <item x="4645"/>
        <item x="4644"/>
        <item x="4284"/>
        <item x="4318"/>
        <item x="2940"/>
        <item x="741"/>
        <item x="4526"/>
        <item x="4140"/>
        <item x="1286"/>
        <item x="1395"/>
        <item x="2973"/>
        <item x="732"/>
        <item x="1447"/>
        <item x="2684"/>
        <item x="1587"/>
        <item x="2058"/>
        <item x="2125"/>
        <item x="2423"/>
        <item x="166"/>
        <item x="1569"/>
        <item x="2565"/>
        <item x="1675"/>
        <item x="721"/>
        <item x="3916"/>
        <item x="2930"/>
        <item x="2460"/>
        <item x="3326"/>
        <item x="471"/>
        <item x="3948"/>
        <item x="970"/>
        <item x="2218"/>
        <item x="953"/>
        <item x="4230"/>
        <item x="3897"/>
        <item x="758"/>
        <item x="4288"/>
        <item x="153"/>
        <item x="4088"/>
        <item x="3800"/>
        <item x="655"/>
        <item x="1134"/>
        <item x="1797"/>
        <item x="4414"/>
        <item x="908"/>
        <item x="3281"/>
        <item x="1995"/>
        <item x="1389"/>
        <item x="4449"/>
        <item x="3715"/>
        <item x="4626"/>
        <item x="4183"/>
        <item x="777"/>
        <item x="3925"/>
        <item x="1353"/>
        <item x="4463"/>
        <item x="3955"/>
        <item x="3371"/>
        <item x="3998"/>
        <item x="2390"/>
        <item x="1146"/>
        <item x="2432"/>
        <item x="193"/>
        <item x="4348"/>
        <item x="1460"/>
        <item x="3089"/>
        <item x="1363"/>
        <item x="3726"/>
        <item x="3141"/>
        <item x="2407"/>
        <item x="161"/>
        <item x="3032"/>
        <item x="1388"/>
        <item x="3713"/>
        <item x="3535"/>
        <item x="3382"/>
        <item x="514"/>
        <item x="2796"/>
        <item x="1095"/>
        <item x="822"/>
        <item x="1954"/>
        <item x="1261"/>
        <item x="4469"/>
        <item x="1133"/>
        <item x="1628"/>
        <item x="4354"/>
        <item x="1529"/>
        <item x="1128"/>
        <item x="2956"/>
        <item x="4226"/>
        <item x="3039"/>
        <item x="3047"/>
        <item x="3027"/>
        <item x="1082"/>
        <item x="3469"/>
        <item x="863"/>
        <item x="580"/>
        <item x="1420"/>
        <item x="1639"/>
        <item x="2879"/>
        <item x="4219"/>
        <item x="3560"/>
        <item x="224"/>
        <item x="2957"/>
        <item x="3454"/>
        <item x="2530"/>
        <item x="3844"/>
        <item x="1178"/>
        <item x="4333"/>
        <item x="4402"/>
        <item x="313"/>
        <item x="1550"/>
        <item x="409"/>
        <item x="2784"/>
        <item x="4693"/>
        <item x="3674"/>
        <item x="2046"/>
        <item x="3331"/>
        <item x="212"/>
        <item x="3656"/>
        <item x="4267"/>
        <item x="633"/>
        <item x="1484"/>
        <item x="143"/>
        <item x="1941"/>
        <item x="292"/>
        <item x="1180"/>
        <item x="2139"/>
        <item x="1284"/>
        <item x="259"/>
        <item x="1446"/>
        <item x="1878"/>
        <item x="3926"/>
        <item x="1841"/>
        <item x="730"/>
        <item x="1135"/>
        <item x="3797"/>
        <item x="2023"/>
        <item x="3700"/>
        <item x="2282"/>
        <item x="3127"/>
        <item x="1219"/>
        <item x="1194"/>
        <item x="2833"/>
        <item x="3587"/>
        <item x="2021"/>
        <item x="327"/>
        <item x="2858"/>
        <item x="3257"/>
        <item x="3787"/>
        <item x="4192"/>
        <item x="1042"/>
        <item x="23"/>
        <item x="1456"/>
        <item x="701"/>
        <item x="3895"/>
        <item x="1169"/>
        <item x="1170"/>
        <item x="2824"/>
        <item x="976"/>
        <item x="4355"/>
        <item x="1595"/>
        <item x="3296"/>
        <item x="960"/>
        <item x="1863"/>
        <item x="1177"/>
        <item x="1062"/>
        <item x="4540"/>
        <item x="4190"/>
        <item x="1059"/>
        <item x="683"/>
        <item x="1815"/>
        <item x="152"/>
        <item x="2523"/>
        <item x="1041"/>
        <item x="4161"/>
        <item x="1542"/>
        <item x="325"/>
        <item x="1696"/>
        <item x="2700"/>
        <item x="1664"/>
        <item x="1698"/>
        <item x="629"/>
        <item x="1275"/>
        <item x="824"/>
        <item x="1221"/>
        <item x="2677"/>
        <item x="3013"/>
        <item x="1348"/>
        <item x="303"/>
        <item x="1936"/>
        <item x="1020"/>
        <item x="2967"/>
        <item x="3014"/>
        <item x="1257"/>
        <item x="1055"/>
        <item x="497"/>
        <item x="4296"/>
        <item x="2628"/>
        <item x="615"/>
        <item x="1950"/>
        <item x="1003"/>
        <item x="695"/>
        <item x="3033"/>
        <item x="4420"/>
        <item x="2472"/>
        <item x="2826"/>
        <item x="4485"/>
        <item x="19"/>
        <item x="427"/>
        <item x="3084"/>
        <item x="1271"/>
        <item x="980"/>
        <item x="3237"/>
        <item x="1239"/>
        <item x="1557"/>
        <item x="3338"/>
        <item x="495"/>
        <item x="2268"/>
        <item x="593"/>
        <item x="2504"/>
        <item x="3133"/>
        <item x="656"/>
        <item x="2515"/>
        <item x="510"/>
        <item x="539"/>
        <item x="1535"/>
        <item x="1502"/>
        <item x="244"/>
        <item x="819"/>
        <item x="3462"/>
        <item x="2695"/>
        <item x="693"/>
        <item x="3908"/>
        <item x="2694"/>
        <item x="3023"/>
        <item x="4084"/>
        <item x="1065"/>
        <item x="1077"/>
        <item x="1482"/>
        <item x="2735"/>
        <item x="2277"/>
        <item x="2642"/>
        <item x="2298"/>
        <item x="592"/>
        <item x="2388"/>
        <item x="1860"/>
        <item x="4300"/>
        <item x="987"/>
        <item x="1738"/>
        <item x="3849"/>
        <item x="1651"/>
        <item x="3304"/>
        <item x="2494"/>
        <item x="3983"/>
        <item x="3850"/>
        <item x="2625"/>
        <item x="4392"/>
        <item x="4412"/>
        <item x="2027"/>
        <item x="3938"/>
        <item x="3937"/>
        <item x="944"/>
        <item x="2686"/>
        <item x="1603"/>
        <item x="1838"/>
        <item x="2612"/>
        <item x="4309"/>
        <item x="2151"/>
        <item x="1199"/>
        <item x="3843"/>
        <item x="3275"/>
        <item x="4641"/>
        <item x="1022"/>
        <item x="2769"/>
        <item x="3132"/>
        <item x="4330"/>
        <item x="3294"/>
        <item x="1325"/>
        <item x="1276"/>
        <item x="834"/>
        <item x="3550"/>
        <item x="1624"/>
        <item x="410"/>
        <item x="2548"/>
        <item x="808"/>
        <item x="2404"/>
        <item x="4389"/>
        <item x="3299"/>
        <item x="4525"/>
        <item x="2197"/>
        <item x="920"/>
        <item x="1731"/>
        <item x="2145"/>
        <item x="3341"/>
        <item x="2085"/>
        <item x="3190"/>
        <item x="3831"/>
        <item x="4114"/>
        <item x="4417"/>
        <item x="4481"/>
        <item x="807"/>
        <item x="57"/>
        <item x="826"/>
        <item x="2846"/>
        <item x="1851"/>
        <item x="2037"/>
        <item x="3307"/>
        <item x="2704"/>
        <item x="2691"/>
        <item x="2609"/>
        <item x="1976"/>
        <item x="1990"/>
        <item x="320"/>
        <item x="1085"/>
        <item x="3352"/>
        <item x="2611"/>
        <item x="3942"/>
        <item x="2679"/>
        <item x="3803"/>
        <item x="869"/>
        <item x="221"/>
        <item x="652"/>
        <item x="3891"/>
        <item x="753"/>
        <item x="1461"/>
        <item x="2501"/>
        <item x="2592"/>
        <item x="3838"/>
        <item x="3140"/>
        <item x="4153"/>
        <item x="2252"/>
        <item x="3949"/>
        <item x="1759"/>
        <item x="3172"/>
        <item x="3547"/>
        <item x="4622"/>
        <item x="4521"/>
        <item x="315"/>
        <item x="1872"/>
        <item x="449"/>
        <item x="149"/>
        <item x="1378"/>
        <item x="4638"/>
        <item x="1238"/>
        <item x="4406"/>
        <item x="1967"/>
        <item x="4117"/>
        <item x="3003"/>
        <item x="985"/>
        <item x="6"/>
        <item x="540"/>
        <item x="3576"/>
        <item x="906"/>
        <item x="4434"/>
        <item x="390"/>
        <item x="3979"/>
        <item x="3150"/>
        <item x="4260"/>
        <item x="1700"/>
        <item x="3472"/>
        <item x="3111"/>
        <item x="3045"/>
        <item x="770"/>
        <item x="2121"/>
        <item x="2444"/>
        <item x="2334"/>
        <item x="990"/>
        <item x="2559"/>
        <item x="793"/>
        <item x="3865"/>
        <item x="1732"/>
        <item x="3119"/>
        <item x="1899"/>
        <item x="3999"/>
        <item x="2663"/>
        <item x="2343"/>
        <item x="4532"/>
        <item x="2596"/>
        <item x="2180"/>
        <item x="3545"/>
        <item x="3506"/>
        <item x="2174"/>
        <item x="3863"/>
        <item x="1978"/>
        <item x="2519"/>
        <item x="229"/>
        <item x="4624"/>
        <item x="3175"/>
        <item x="1814"/>
        <item x="1491"/>
        <item x="536"/>
        <item x="4195"/>
        <item x="281"/>
        <item x="144"/>
        <item x="1337"/>
        <item x="2605"/>
        <item x="2502"/>
        <item x="2249"/>
        <item x="4113"/>
        <item x="2329"/>
        <item x="2184"/>
        <item x="3583"/>
        <item x="3574"/>
        <item x="2499"/>
        <item x="2241"/>
        <item x="32"/>
        <item x="1582"/>
        <item x="2990"/>
        <item x="2102"/>
        <item x="1173"/>
        <item x="3442"/>
        <item x="1168"/>
        <item x="3523"/>
        <item x="2844"/>
        <item x="4168"/>
        <item x="2229"/>
        <item x="73"/>
        <item x="2561"/>
        <item x="4142"/>
        <item x="3873"/>
        <item x="1247"/>
        <item x="3976"/>
        <item x="1518"/>
        <item x="1060"/>
        <item x="2949"/>
        <item x="4078"/>
        <item x="1377"/>
        <item x="3415"/>
        <item x="4504"/>
        <item x="2278"/>
        <item x="4612"/>
        <item x="4566"/>
        <item x="2253"/>
        <item x="515"/>
        <item x="2227"/>
        <item x="2717"/>
        <item x="2275"/>
        <item x="2259"/>
        <item x="2364"/>
        <item x="1159"/>
        <item x="624"/>
        <item x="577"/>
        <item x="4042"/>
        <item x="1761"/>
        <item x="556"/>
        <item x="873"/>
        <item x="892"/>
        <item x="4669"/>
        <item x="1469"/>
        <item x="1098"/>
        <item x="2294"/>
        <item x="2668"/>
        <item x="186"/>
        <item x="2230"/>
        <item x="3209"/>
        <item x="3764"/>
        <item x="255"/>
        <item x="2800"/>
        <item x="2114"/>
        <item x="2482"/>
        <item x="1932"/>
        <item x="3892"/>
        <item x="2703"/>
        <item x="2324"/>
        <item x="1519"/>
        <item x="3768"/>
        <item x="1070"/>
        <item x="3478"/>
        <item x="2165"/>
        <item x="738"/>
        <item x="3603"/>
        <item x="4465"/>
        <item x="627"/>
        <item x="567"/>
        <item x="2166"/>
        <item x="1297"/>
        <item x="1739"/>
        <item x="2115"/>
        <item x="3128"/>
        <item x="3456"/>
        <item x="926"/>
        <item x="2648"/>
        <item x="2606"/>
        <item x="86"/>
        <item x="145"/>
        <item x="3339"/>
        <item x="1643"/>
        <item x="2262"/>
        <item x="3851"/>
        <item x="1902"/>
        <item x="2768"/>
        <item x="2803"/>
        <item x="542"/>
        <item x="4652"/>
        <item x="4036"/>
        <item x="4603"/>
        <item x="4440"/>
        <item x="4046"/>
        <item x="2240"/>
        <item x="3249"/>
        <item x="2651"/>
        <item x="1339"/>
        <item x="245"/>
        <item x="47"/>
        <item x="590"/>
        <item x="3083"/>
        <item x="1764"/>
        <item x="1662"/>
        <item x="1036"/>
        <item x="3786"/>
        <item x="509"/>
        <item x="1926"/>
        <item x="2861"/>
        <item x="182"/>
        <item x="1053"/>
        <item x="705"/>
        <item x="4390"/>
        <item x="4577"/>
        <item x="337"/>
        <item x="4599"/>
        <item x="2873"/>
        <item x="832"/>
        <item x="4130"/>
        <item x="2179"/>
        <item x="4441"/>
        <item x="4255"/>
        <item x="3525"/>
        <item x="621"/>
        <item x="58"/>
        <item x="157"/>
        <item x="2094"/>
        <item x="729"/>
        <item x="928"/>
        <item x="1375"/>
        <item x="2693"/>
        <item x="2545"/>
        <item x="1405"/>
        <item x="1810"/>
        <item x="1116"/>
        <item x="1035"/>
        <item x="942"/>
        <item x="681"/>
        <item x="397"/>
        <item x="1084"/>
        <item x="2839"/>
        <item x="4488"/>
        <item x="1097"/>
        <item x="3215"/>
        <item x="1953"/>
        <item x="4005"/>
        <item x="4403"/>
        <item x="2376"/>
        <item x="2788"/>
        <item x="2243"/>
        <item x="2743"/>
        <item x="4013"/>
        <item x="2009"/>
        <item x="1733"/>
        <item x="2665"/>
        <item x="933"/>
        <item x="3378"/>
        <item x="4211"/>
        <item x="4618"/>
        <item x="1301"/>
        <item x="4202"/>
        <item x="3178"/>
        <item x="3996"/>
        <item x="4369"/>
        <item x="2720"/>
        <item x="4503"/>
        <item x="40"/>
        <item x="572"/>
        <item x="3263"/>
        <item x="1920"/>
        <item x="2681"/>
        <item x="4035"/>
        <item x="582"/>
        <item x="4654"/>
        <item x="2716"/>
        <item x="2062"/>
        <item x="1687"/>
        <item x="1432"/>
        <item x="1067"/>
        <item x="1112"/>
        <item x="2296"/>
        <item x="3136"/>
        <item x="3717"/>
        <item x="3801"/>
        <item x="154"/>
        <item x="3412"/>
        <item x="2682"/>
        <item x="4518"/>
        <item x="603"/>
        <item x="2969"/>
        <item x="526"/>
        <item x="663"/>
        <item x="1908"/>
        <item x="3006"/>
        <item x="1909"/>
        <item x="3374"/>
        <item x="614"/>
        <item x="3679"/>
        <item x="1594"/>
        <item x="2688"/>
        <item x="4683"/>
        <item x="3882"/>
        <item x="335"/>
        <item x="4401"/>
        <item x="3743"/>
        <item x="2818"/>
        <item x="1636"/>
        <item x="354"/>
        <item x="3852"/>
        <item x="3888"/>
        <item x="2649"/>
        <item x="757"/>
        <item x="3056"/>
        <item x="2980"/>
        <item x="4083"/>
        <item x="2909"/>
        <item x="1949"/>
        <item x="2755"/>
        <item x="441"/>
        <item x="301"/>
        <item x="666"/>
        <item x="3483"/>
        <item x="481"/>
        <item x="3727"/>
        <item x="1548"/>
        <item x="2885"/>
        <item x="4179"/>
        <item x="946"/>
        <item x="2526"/>
        <item x="168"/>
        <item x="3176"/>
        <item x="2753"/>
        <item x="3736"/>
        <item x="2020"/>
        <item x="3071"/>
        <item x="957"/>
        <item x="995"/>
        <item x="204"/>
        <item x="1736"/>
        <item x="2224"/>
        <item x="291"/>
        <item x="3182"/>
        <item x="2847"/>
        <item x="3376"/>
        <item x="34"/>
        <item x="1809"/>
        <item x="2028"/>
        <item x="1119"/>
        <item x="706"/>
        <item x="3034"/>
        <item x="3932"/>
        <item x="54"/>
        <item x="506"/>
        <item x="669"/>
        <item x="2465"/>
        <item x="3678"/>
        <item x="3570"/>
        <item x="4308"/>
        <item x="3160"/>
        <item x="3070"/>
        <item x="3381"/>
        <item x="134"/>
        <item x="630"/>
        <item x="3290"/>
        <item x="3822"/>
        <item x="3724"/>
        <item x="1575"/>
        <item x="3004"/>
        <item x="2189"/>
        <item x="4134"/>
        <item x="2742"/>
        <item x="1777"/>
        <item x="3789"/>
        <item x="2455"/>
        <item x="3036"/>
        <item x="3409"/>
        <item x="1602"/>
        <item x="3191"/>
        <item x="1767"/>
        <item x="2196"/>
        <item x="1864"/>
        <item x="2226"/>
        <item x="3934"/>
        <item x="3533"/>
        <item x="2072"/>
        <item x="3770"/>
        <item x="2823"/>
        <item x="422"/>
        <item x="4360"/>
        <item x="1306"/>
        <item x="1175"/>
        <item x="2459"/>
        <item x="1308"/>
        <item x="43"/>
        <item x="348"/>
        <item x="4557"/>
        <item x="3750"/>
        <item x="1816"/>
        <item x="1551"/>
        <item x="2764"/>
        <item x="4653"/>
        <item x="2945"/>
        <item x="565"/>
        <item x="2730"/>
        <item x="428"/>
        <item x="4221"/>
        <item x="1774"/>
        <item x="4512"/>
        <item x="2172"/>
        <item x="4129"/>
        <item x="3156"/>
        <item x="1411"/>
        <item x="3597"/>
        <item x="1383"/>
        <item x="662"/>
        <item x="1229"/>
        <item x="1975"/>
        <item x="2043"/>
        <item x="709"/>
        <item x="3007"/>
        <item x="1560"/>
        <item x="2804"/>
        <item x="2601"/>
        <item x="3625"/>
        <item x="442"/>
        <item x="3453"/>
        <item x="3571"/>
        <item x="4480"/>
        <item x="3355"/>
        <item x="3479"/>
        <item x="7"/>
        <item x="4141"/>
        <item x="1723"/>
        <item x="799"/>
        <item x="1599"/>
        <item x="3010"/>
        <item x="898"/>
        <item x="2562"/>
        <item x="1078"/>
        <item x="2127"/>
        <item x="218"/>
        <item x="534"/>
        <item x="815"/>
        <item x="2699"/>
        <item x="3665"/>
        <item x="4363"/>
        <item x="4409"/>
        <item x="2035"/>
        <item x="4131"/>
        <item x="717"/>
        <item x="4694"/>
        <item x="637"/>
        <item x="1780"/>
        <item x="3721"/>
        <item x="213"/>
        <item x="3134"/>
        <item x="2627"/>
        <item x="170"/>
        <item x="818"/>
        <item x="711"/>
        <item x="1699"/>
        <item x="1789"/>
        <item x="4541"/>
        <item x="2194"/>
        <item x="1057"/>
        <item x="1985"/>
        <item x="118"/>
        <item x="2421"/>
        <item x="1435"/>
        <item x="1029"/>
        <item x="2126"/>
        <item x="3829"/>
        <item x="4181"/>
        <item x="4562"/>
        <item x="363"/>
        <item x="3631"/>
        <item x="576"/>
        <item x="4382"/>
        <item x="55"/>
        <item x="3142"/>
        <item x="3900"/>
        <item x="1016"/>
        <item x="195"/>
        <item x="4292"/>
        <item x="4246"/>
        <item x="2284"/>
        <item x="2903"/>
        <item x="2359"/>
        <item x="3500"/>
        <item x="1895"/>
        <item x="1031"/>
        <item x="4368"/>
        <item x="4342"/>
        <item x="1617"/>
        <item x="623"/>
        <item x="1734"/>
        <item x="2276"/>
        <item x="4435"/>
        <item x="3112"/>
        <item x="3951"/>
        <item x="2342"/>
        <item x="1826"/>
        <item x="3124"/>
        <item x="139"/>
        <item x="4218"/>
        <item x="1725"/>
        <item x="3905"/>
        <item x="3445"/>
        <item x="295"/>
        <item x="2934"/>
        <item x="2119"/>
        <item x="2908"/>
        <item x="4176"/>
        <item x="1092"/>
        <item x="3618"/>
        <item x="2778"/>
        <item x="4011"/>
        <item x="2919"/>
        <item x="2792"/>
        <item x="1400"/>
        <item x="4507"/>
        <item x="3991"/>
        <item x="2304"/>
        <item x="4647"/>
        <item x="3125"/>
        <item x="1783"/>
        <item x="2622"/>
        <item x="2079"/>
        <item x="500"/>
        <item x="307"/>
        <item x="4519"/>
        <item x="4547"/>
        <item x="3416"/>
        <item x="4030"/>
        <item x="827"/>
        <item x="4554"/>
        <item x="4545"/>
        <item x="79"/>
        <item x="2434"/>
        <item x="1806"/>
        <item x="349"/>
        <item x="3643"/>
        <item x="3167"/>
        <item x="289"/>
        <item x="1021"/>
        <item x="1730"/>
        <item x="376"/>
        <item x="3271"/>
        <item x="3716"/>
        <item x="1607"/>
        <item x="4611"/>
        <item x="3222"/>
        <item x="1090"/>
        <item x="3703"/>
        <item x="3183"/>
        <item x="178"/>
        <item x="3857"/>
        <item x="2486"/>
        <item x="3424"/>
        <item x="4026"/>
        <item x="1256"/>
        <item x="3502"/>
        <item x="3853"/>
        <item x="2931"/>
        <item x="2420"/>
        <item x="4515"/>
        <item x="353"/>
        <item x="2248"/>
        <item x="356"/>
        <item x="820"/>
        <item x="570"/>
        <item x="4676"/>
        <item x="3205"/>
        <item x="1964"/>
        <item x="958"/>
        <item x="3982"/>
        <item x="268"/>
        <item x="3029"/>
        <item x="1210"/>
        <item x="2333"/>
        <item x="2706"/>
        <item x="3569"/>
        <item x="1697"/>
        <item x="2410"/>
        <item x="829"/>
        <item x="1505"/>
        <item x="716"/>
        <item x="1773"/>
        <item x="3202"/>
        <item x="3517"/>
        <item x="2317"/>
        <item x="1046"/>
        <item x="247"/>
        <item x="3902"/>
        <item x="1200"/>
        <item x="2357"/>
        <item x="654"/>
        <item x="571"/>
        <item x="3436"/>
        <item x="3238"/>
        <item x="406"/>
        <item x="3898"/>
        <item x="3011"/>
        <item x="3923"/>
        <item x="513"/>
        <item x="4381"/>
        <item x="4096"/>
        <item x="3556"/>
        <item x="2148"/>
        <item x="1866"/>
        <item x="4416"/>
        <item x="1971"/>
        <item x="1555"/>
        <item x="4588"/>
        <item x="2904"/>
        <item x="2153"/>
        <item x="1795"/>
        <item x="265"/>
        <item x="3199"/>
        <item x="1527"/>
        <item x="4404"/>
        <item x="3777"/>
        <item x="2326"/>
        <item x="52"/>
        <item x="1183"/>
        <item x="3212"/>
        <item x="4423"/>
        <item x="604"/>
        <item x="1839"/>
        <item x="2864"/>
        <item x="3835"/>
        <item x="4431"/>
        <item x="4270"/>
        <item x="2315"/>
        <item x="3511"/>
        <item x="2621"/>
        <item x="2159"/>
        <item x="3495"/>
        <item x="3289"/>
        <item x="3333"/>
        <item x="3026"/>
        <item x="858"/>
        <item x="1646"/>
        <item x="1164"/>
        <item x="3437"/>
        <item x="522"/>
        <item x="4486"/>
        <item x="1943"/>
        <item x="2500"/>
        <item x="4387"/>
        <item x="2813"/>
        <item x="836"/>
        <item x="22"/>
        <item x="3954"/>
        <item x="3936"/>
        <item x="3452"/>
        <item x="1368"/>
        <item x="138"/>
        <item x="304"/>
        <item x="4316"/>
        <item x="2508"/>
        <item x="2053"/>
        <item x="2187"/>
        <item x="1737"/>
        <item x="3714"/>
        <item x="4686"/>
        <item x="2770"/>
        <item x="2173"/>
        <item x="1122"/>
        <item x="3073"/>
        <item x="3019"/>
        <item x="3960"/>
        <item x="3606"/>
        <item x="404"/>
        <item x="1045"/>
        <item x="2080"/>
        <item x="1313"/>
        <item x="1404"/>
        <item x="4278"/>
        <item x="1701"/>
        <item x="3457"/>
        <item x="1076"/>
        <item x="3120"/>
        <item x="3327"/>
        <item x="1546"/>
        <item x="3833"/>
        <item x="3260"/>
        <item x="1812"/>
        <item x="314"/>
        <item x="2683"/>
        <item x="3809"/>
        <item x="3407"/>
        <item x="3264"/>
        <item x="713"/>
        <item x="358"/>
        <item x="324"/>
        <item x="1779"/>
        <item x="2369"/>
        <item x="342"/>
        <item x="1592"/>
        <item x="234"/>
        <item x="864"/>
        <item x="1108"/>
        <item x="4636"/>
        <item x="4527"/>
        <item x="280"/>
        <item x="3965"/>
        <item x="596"/>
        <item x="1970"/>
        <item x="431"/>
        <item x="151"/>
        <item x="1741"/>
        <item x="2560"/>
        <item x="439"/>
        <item x="2831"/>
        <item x="648"/>
        <item x="3887"/>
        <item x="2190"/>
        <item x="988"/>
        <item x="3585"/>
        <item x="4548"/>
        <item x="4006"/>
        <item x="2152"/>
        <item x="735"/>
        <item x="2913"/>
        <item x="1260"/>
        <item x="3711"/>
        <item x="4126"/>
        <item x="3232"/>
        <item x="1677"/>
        <item x="159"/>
        <item x="726"/>
        <item x="127"/>
        <item x="1958"/>
        <item x="1167"/>
        <item x="2650"/>
        <item x="1270"/>
        <item x="2807"/>
        <item x="4405"/>
        <item x="4072"/>
        <item x="968"/>
        <item x="1399"/>
        <item x="528"/>
        <item x="2356"/>
        <item x="4455"/>
        <item x="4108"/>
        <item x="739"/>
        <item x="843"/>
        <item x="4397"/>
        <item x="1765"/>
        <item x="3229"/>
        <item x="2528"/>
        <item x="1153"/>
        <item x="41"/>
        <item x="4159"/>
        <item x="1429"/>
        <item x="1921"/>
        <item x="181"/>
        <item x="4214"/>
        <item x="2384"/>
        <item x="2199"/>
        <item x="3498"/>
        <item x="1117"/>
        <item x="1997"/>
        <item x="2265"/>
        <item x="4610"/>
        <item x="814"/>
        <item x="812"/>
        <item x="4516"/>
        <item x="2116"/>
        <item x="4339"/>
        <item x="2446"/>
        <item x="1829"/>
        <item x="4116"/>
        <item x="4425"/>
        <item x="786"/>
        <item x="429"/>
        <item x="2429"/>
        <item x="3653"/>
        <item x="707"/>
        <item x="850"/>
        <item x="3899"/>
        <item x="2503"/>
        <item x="984"/>
        <item x="4398"/>
        <item x="1597"/>
        <item x="458"/>
        <item x="475"/>
        <item x="2288"/>
        <item x="83"/>
        <item x="1382"/>
        <item x="3531"/>
        <item x="3596"/>
        <item x="3953"/>
        <item x="419"/>
        <item x="1158"/>
        <item x="2454"/>
        <item x="2538"/>
        <item x="2281"/>
        <item x="2801"/>
        <item x="4115"/>
        <item x="1101"/>
        <item x="2290"/>
        <item x="2144"/>
        <item x="3441"/>
        <item x="3522"/>
        <item x="4445"/>
        <item x="1350"/>
        <item x="1999"/>
        <item x="130"/>
        <item x="1359"/>
        <item x="1262"/>
        <item x="3151"/>
        <item x="2112"/>
        <item x="4173"/>
        <item x="279"/>
        <item x="3025"/>
        <item x="2594"/>
        <item x="3613"/>
        <item x="1110"/>
        <item x="3706"/>
        <item x="1161"/>
        <item x="1434"/>
        <item x="2002"/>
        <item x="783"/>
        <item x="3722"/>
        <item x="2118"/>
        <item x="31"/>
        <item x="1726"/>
        <item x="883"/>
        <item x="3767"/>
        <item x="1694"/>
        <item x="2763"/>
        <item x="1290"/>
        <item x="3551"/>
        <item x="3251"/>
        <item x="4443"/>
        <item x="4326"/>
        <item x="318"/>
        <item x="4630"/>
        <item x="925"/>
        <item x="336"/>
        <item x="1322"/>
        <item x="1066"/>
        <item x="264"/>
        <item x="3599"/>
        <item x="3754"/>
        <item x="3282"/>
        <item x="2835"/>
        <item x="3870"/>
        <item x="3687"/>
        <item x="3058"/>
        <item x="4549"/>
        <item x="1638"/>
        <item x="924"/>
        <item x="3466"/>
        <item x="725"/>
        <item x="2765"/>
        <item x="253"/>
        <item x="3228"/>
        <item x="2958"/>
        <item x="2970"/>
        <item x="1869"/>
        <item x="2910"/>
        <item x="696"/>
        <item x="3879"/>
        <item x="2368"/>
        <item x="4281"/>
        <item x="1401"/>
        <item x="2124"/>
        <item x="1255"/>
        <item x="3619"/>
        <item x="24"/>
        <item x="4513"/>
        <item x="1440"/>
        <item x="2805"/>
        <item x="1234"/>
        <item x="367"/>
        <item x="622"/>
        <item x="1683"/>
        <item x="3428"/>
        <item x="1416"/>
        <item x="4231"/>
        <item x="333"/>
        <item x="2204"/>
        <item x="2247"/>
        <item x="4682"/>
        <item x="2106"/>
        <item x="4648"/>
        <item x="3921"/>
        <item x="3704"/>
        <item x="2985"/>
        <item x="1886"/>
        <item x="1471"/>
        <item x="1818"/>
        <item x="1858"/>
        <item x="4243"/>
        <item x="2086"/>
        <item x="214"/>
        <item x="28"/>
        <item x="3248"/>
        <item x="4499"/>
        <item x="588"/>
        <item x="4453"/>
        <item x="3365"/>
        <item x="4619"/>
        <item x="3061"/>
        <item x="4174"/>
        <item x="346"/>
        <item x="2078"/>
        <item x="1192"/>
        <item x="1089"/>
        <item x="3664"/>
        <item x="880"/>
        <item x="2415"/>
        <item x="1038"/>
        <item x="1786"/>
        <item x="81"/>
        <item x="4580"/>
        <item x="2817"/>
        <item x="2943"/>
        <item x="3707"/>
        <item x="3845"/>
        <item x="1648"/>
        <item x="2979"/>
        <item x="2335"/>
        <item x="3080"/>
        <item x="3181"/>
        <item x="1586"/>
        <item x="4200"/>
        <item x="2775"/>
        <item x="4524"/>
        <item x="1285"/>
        <item x="251"/>
        <item x="3612"/>
        <item x="544"/>
        <item x="3266"/>
        <item x="3043"/>
        <item x="1507"/>
        <item x="2141"/>
        <item x="3422"/>
        <item x="1601"/>
        <item x="2408"/>
        <item x="4523"/>
        <item x="3686"/>
        <item x="4047"/>
        <item x="4245"/>
        <item x="4331"/>
        <item x="1867"/>
        <item x="644"/>
        <item x="2547"/>
        <item x="3913"/>
        <item x="1120"/>
        <item x="1705"/>
        <item x="2785"/>
        <item x="720"/>
        <item x="1963"/>
        <item x="4249"/>
        <item x="2257"/>
        <item x="4157"/>
        <item x="156"/>
        <item x="4053"/>
        <item x="3082"/>
        <item x="974"/>
        <item x="3657"/>
        <item x="3444"/>
        <item x="3330"/>
        <item x="455"/>
        <item x="548"/>
        <item x="2942"/>
        <item x="208"/>
        <item x="26"/>
        <item x="2871"/>
        <item x="171"/>
        <item x="1187"/>
        <item x="322"/>
        <item x="2718"/>
        <item x="1501"/>
        <item x="1394"/>
        <item x="1960"/>
        <item x="1746"/>
        <item x="2829"/>
        <item x="112"/>
        <item x="2129"/>
        <item x="1514"/>
        <item x="2810"/>
        <item x="1615"/>
        <item x="1775"/>
        <item x="689"/>
        <item x="3904"/>
        <item x="4343"/>
        <item x="17"/>
        <item x="4570"/>
        <item x="3313"/>
        <item x="62"/>
        <item x="287"/>
        <item x="2336"/>
        <item x="2653"/>
        <item x="887"/>
        <item x="3030"/>
        <item x="554"/>
        <item x="2658"/>
        <item x="141"/>
        <item x="1846"/>
        <item x="3732"/>
        <item x="2236"/>
        <item x="2337"/>
        <item x="2483"/>
        <item x="1166"/>
        <item x="1914"/>
        <item x="3126"/>
        <item x="66"/>
        <item x="1292"/>
        <item x="407"/>
        <item x="4631"/>
        <item x="4579"/>
        <item x="4248"/>
        <item x="3861"/>
        <item x="977"/>
        <item x="3598"/>
        <item x="3164"/>
        <item x="3107"/>
        <item x="4306"/>
        <item x="1938"/>
        <item x="3669"/>
        <item x="3969"/>
        <item x="2447"/>
        <item x="4045"/>
        <item x="3761"/>
        <item x="4529"/>
        <item x="1682"/>
        <item x="1288"/>
        <item x="4158"/>
        <item x="774"/>
        <item x="84"/>
        <item x="3288"/>
        <item x="479"/>
        <item x="3729"/>
        <item x="3363"/>
        <item x="3963"/>
        <item x="687"/>
        <item x="1665"/>
        <item x="2310"/>
        <item x="2374"/>
        <item x="2425"/>
        <item x="3110"/>
        <item x="601"/>
        <item x="4640"/>
        <item x="3903"/>
        <item x="2664"/>
        <item x="2300"/>
        <item x="1272"/>
        <item x="4568"/>
        <item x="122"/>
        <item x="1100"/>
        <item x="1091"/>
        <item x="2402"/>
        <item x="3591"/>
        <item x="3194"/>
        <item x="4353"/>
        <item x="4052"/>
        <item x="2626"/>
        <item x="4023"/>
        <item x="3322"/>
        <item x="2185"/>
        <item x="4063"/>
        <item x="3733"/>
        <item x="0"/>
        <item x="561"/>
        <item x="4064"/>
        <item x="2510"/>
        <item x="2453"/>
        <item x="1632"/>
        <item x="3291"/>
        <item x="3866"/>
        <item x="2117"/>
        <item x="95"/>
        <item x="269"/>
        <item x="2756"/>
        <item x="2463"/>
        <item x="4474"/>
        <item x="1570"/>
        <item x="2809"/>
        <item x="2524"/>
        <item x="4517"/>
        <item x="3586"/>
        <item x="523"/>
        <item x="4617"/>
        <item x="950"/>
        <item x="1843"/>
        <item x="2708"/>
        <item x="3163"/>
        <item x="956"/>
        <item x="1678"/>
        <item x="2348"/>
        <item x="848"/>
        <item x="4377"/>
        <item x="4305"/>
        <item x="4009"/>
        <item x="1969"/>
        <item x="4668"/>
        <item x="2522"/>
        <item x="1278"/>
        <item x="377"/>
        <item x="4539"/>
        <item x="4370"/>
        <item x="3518"/>
        <item x="3314"/>
        <item x="1466"/>
        <item x="4033"/>
        <item x="798"/>
        <item x="2667"/>
        <item x="3375"/>
        <item x="2583"/>
        <item x="2722"/>
        <item x="3515"/>
        <item x="754"/>
        <item x="4061"/>
        <item x="795"/>
        <item x="3153"/>
        <item x="2070"/>
        <item x="285"/>
        <item x="3060"/>
        <item x="416"/>
        <item x="4175"/>
        <item x="517"/>
        <item x="3663"/>
        <item x="2177"/>
        <item x="1804"/>
        <item x="2588"/>
        <item x="4319"/>
        <item x="3812"/>
        <item x="1552"/>
        <item x="1248"/>
        <item x="1214"/>
        <item x="4393"/>
        <item x="2406"/>
        <item x="4128"/>
        <item x="1574"/>
        <item x="1027"/>
        <item x="1307"/>
        <item x="3131"/>
        <item x="1220"/>
        <item x="697"/>
        <item x="1039"/>
        <item x="1865"/>
        <item x="4438"/>
        <item x="1367"/>
        <item x="1735"/>
        <item x="3318"/>
        <item x="2168"/>
        <item x="2233"/>
        <item x="3509"/>
        <item x="4015"/>
        <item x="2558"/>
        <item x="2860"/>
        <item x="585"/>
        <item x="1028"/>
        <item x="3054"/>
        <item x="1517"/>
        <item x="1321"/>
        <item x="3345"/>
        <item x="3988"/>
        <item x="1327"/>
        <item x="3730"/>
        <item x="833"/>
        <item x="480"/>
        <item x="4291"/>
        <item x="1672"/>
        <item x="4544"/>
        <item x="3224"/>
        <item x="2377"/>
        <item x="3022"/>
        <item x="2318"/>
        <item x="591"/>
        <item x="2418"/>
        <item x="1673"/>
        <item x="2842"/>
        <item x="82"/>
        <item x="4016"/>
        <item x="2350"/>
        <item x="150"/>
        <item x="4598"/>
        <item x="1508"/>
        <item x="4408"/>
        <item x="4004"/>
        <item x="3978"/>
        <item x="3682"/>
        <item x="1642"/>
        <item x="3052"/>
        <item x="3820"/>
        <item x="16"/>
        <item x="236"/>
        <item x="746"/>
        <item x="3807"/>
        <item x="2750"/>
        <item x="4542"/>
        <item x="1616"/>
        <item x="1289"/>
        <item x="3174"/>
        <item x="1743"/>
        <item x="4550"/>
        <item x="3826"/>
        <item x="1998"/>
        <item x="3910"/>
        <item x="2422"/>
        <item x="3369"/>
        <item x="4149"/>
        <item x="235"/>
        <item x="2081"/>
        <item x="3952"/>
        <item x="2474"/>
        <item x="364"/>
        <item x="3582"/>
        <item x="1061"/>
        <item x="3943"/>
        <item x="4671"/>
        <item x="75"/>
        <item x="1685"/>
        <item x="308"/>
        <item x="249"/>
        <item x="2705"/>
        <item x="1583"/>
        <item x="1988"/>
        <item x="4170"/>
        <item x="2636"/>
        <item x="3566"/>
        <item x="2111"/>
        <item x="105"/>
        <item x="3203"/>
        <item x="3488"/>
        <item x="4207"/>
        <item x="769"/>
        <item x="1332"/>
        <item x="1791"/>
        <item x="344"/>
        <item x="1385"/>
        <item x="2878"/>
        <item x="1931"/>
        <item x="1713"/>
        <item x="1871"/>
        <item x="1406"/>
        <item x="1430"/>
        <item x="3759"/>
        <item x="4655"/>
        <item x="1564"/>
        <item x="136"/>
        <item x="110"/>
        <item x="1580"/>
        <item x="1874"/>
        <item x="1330"/>
        <item x="3808"/>
        <item x="4494"/>
        <item x="2726"/>
        <item x="2419"/>
        <item x="4336"/>
        <item x="169"/>
        <item x="272"/>
        <item x="1875"/>
        <item x="113"/>
        <item x="2992"/>
        <item x="1523"/>
        <item x="267"/>
        <item x="1125"/>
        <item x="100"/>
        <item x="98"/>
        <item x="555"/>
        <item x="3696"/>
        <item x="1896"/>
        <item x="4358"/>
        <item x="1455"/>
        <item x="3880"/>
        <item x="3811"/>
        <item x="53"/>
        <item x="1063"/>
        <item x="196"/>
        <item x="3337"/>
        <item x="1656"/>
        <item x="4357"/>
        <item x="1201"/>
        <item x="2782"/>
        <item x="2585"/>
        <item x="2655"/>
        <item x="1113"/>
        <item x="4079"/>
        <item x="4085"/>
        <item x="3200"/>
        <item x="2331"/>
        <item x="2242"/>
        <item x="3368"/>
        <item x="1191"/>
        <item x="3737"/>
        <item x="3076"/>
        <item x="2587"/>
        <item x="4493"/>
        <item x="1387"/>
        <item x="487"/>
        <item x="492"/>
        <item x="56"/>
        <item x="1855"/>
        <item x="2731"/>
        <item x="3839"/>
        <item x="4166"/>
        <item x="4462"/>
        <item x="1298"/>
        <item x="1848"/>
        <item x="4506"/>
        <item x="2598"/>
        <item x="2887"/>
        <item x="2576"/>
        <item x="1828"/>
        <item x="2674"/>
        <item x="1894"/>
        <item x="1762"/>
        <item x="436"/>
        <item x="1336"/>
        <item x="608"/>
        <item x="1141"/>
        <item x="4242"/>
        <item x="1403"/>
        <item x="1032"/>
        <item x="1952"/>
        <item x="2066"/>
        <item x="2725"/>
        <item x="2993"/>
        <item x="2245"/>
        <item x="3208"/>
        <item x="365"/>
        <item x="3233"/>
        <item x="1334"/>
        <item x="2441"/>
        <item x="1982"/>
        <item x="2569"/>
        <item x="2100"/>
        <item x="67"/>
        <item x="2093"/>
        <item x="323"/>
        <item x="1538"/>
        <item x="2582"/>
        <item x="4432"/>
        <item x="1277"/>
        <item x="2430"/>
        <item x="4673"/>
        <item x="1126"/>
        <item x="2003"/>
        <item x="710"/>
        <item x="3654"/>
        <item x="1688"/>
        <item x="395"/>
        <item x="4466"/>
        <item x="2283"/>
        <item x="1361"/>
        <item x="1439"/>
        <item x="2220"/>
        <item x="3623"/>
        <item x="438"/>
        <item x="3377"/>
        <item x="3332"/>
        <item x="3688"/>
        <item x="457"/>
        <item x="1904"/>
        <item x="870"/>
        <item x="3343"/>
        <item x="2068"/>
        <item x="986"/>
        <item x="784"/>
        <item x="1372"/>
        <item x="1207"/>
        <item x="2991"/>
        <item x="1253"/>
        <item x="776"/>
        <item x="2436"/>
        <item x="849"/>
        <item x="3431"/>
        <item x="4546"/>
        <item x="3419"/>
        <item x="2573"/>
        <item x="199"/>
        <item x="787"/>
        <item x="319"/>
        <item x="2272"/>
        <item x="1431"/>
        <item x="983"/>
        <item x="2382"/>
        <item x="4029"/>
        <item x="1549"/>
        <item x="2301"/>
        <item x="2261"/>
        <item x="2065"/>
        <item x="1658"/>
        <item x="2428"/>
        <item x="1179"/>
        <item x="4632"/>
        <item x="2235"/>
        <item x="2476"/>
        <item x="1880"/>
        <item x="2396"/>
        <item x="2629"/>
        <item x="2366"/>
        <item x="27"/>
        <item x="2921"/>
        <item x="3557"/>
        <item x="3161"/>
        <item x="3795"/>
        <item x="3193"/>
        <item x="715"/>
        <item x="530"/>
        <item x="2346"/>
        <item x="2137"/>
        <item x="4266"/>
        <item x="2362"/>
        <item x="1452"/>
        <item x="1172"/>
        <item x="2607"/>
        <item x="3117"/>
        <item x="3244"/>
        <item x="2935"/>
        <item x="595"/>
        <item x="1913"/>
        <item x="2373"/>
        <item x="3347"/>
        <item x="2323"/>
        <item x="1360"/>
        <item x="1019"/>
        <item x="345"/>
        <item x="375"/>
        <item x="3216"/>
        <item x="42"/>
        <item x="575"/>
        <item x="1086"/>
        <item x="4272"/>
        <item x="2511"/>
        <item x="1287"/>
        <item x="1281"/>
        <item x="3885"/>
        <item x="524"/>
        <item x="1772"/>
        <item x="4687"/>
        <item x="2996"/>
        <item x="228"/>
        <item x="189"/>
        <item x="2960"/>
        <item x="3404"/>
        <item x="3825"/>
        <item x="261"/>
        <item x="4041"/>
        <item x="3558"/>
        <item x="2258"/>
        <item x="240"/>
        <item x="3776"/>
        <item x="3564"/>
        <item x="1873"/>
        <item x="216"/>
        <item x="2392"/>
        <item x="722"/>
        <item x="1138"/>
        <item x="2952"/>
        <item x="3391"/>
        <item x="1184"/>
        <item x="965"/>
        <item x="1576"/>
        <item x="4446"/>
        <item x="1302"/>
        <item x="1150"/>
        <item x="3630"/>
        <item x="174"/>
        <item x="1681"/>
        <item x="45"/>
        <item x="2620"/>
        <item x="4528"/>
        <item x="2344"/>
        <item x="2306"/>
        <item x="4188"/>
        <item x="3881"/>
        <item x="1641"/>
        <item x="3410"/>
        <item x="412"/>
        <item x="2630"/>
        <item x="2572"/>
        <item x="2711"/>
        <item x="2082"/>
        <item x="1073"/>
        <item x="3400"/>
        <item x="459"/>
        <item x="2061"/>
        <item x="1123"/>
        <item x="1054"/>
        <item x="638"/>
        <item x="3763"/>
        <item x="2773"/>
        <item x="3344"/>
        <item x="239"/>
        <item x="694"/>
        <item x="76"/>
        <item x="373"/>
        <item x="4150"/>
        <item x="2004"/>
        <item x="1185"/>
        <item x="1893"/>
        <item x="4244"/>
        <item x="1659"/>
        <item x="1311"/>
        <item x="1722"/>
        <item x="2092"/>
        <item x="649"/>
        <item x="2739"/>
        <item x="2471"/>
        <item x="2175"/>
        <item x="210"/>
        <item x="3458"/>
        <item x="766"/>
        <item x="2328"/>
        <item x="3972"/>
        <item x="1149"/>
        <item x="1966"/>
        <item x="1610"/>
        <item x="1631"/>
        <item x="4478"/>
        <item x="4447"/>
        <item x="4321"/>
        <item x="2450"/>
        <item x="3624"/>
        <item x="25"/>
        <item x="4590"/>
        <item x="1752"/>
        <item x="4335"/>
        <item x="2026"/>
        <item x="1621"/>
        <item x="1993"/>
        <item x="973"/>
        <item x="3162"/>
        <item x="72"/>
        <item x="1937"/>
        <item x="3063"/>
        <item x="1654"/>
        <item x="2389"/>
        <item x="2341"/>
        <item x="3824"/>
        <item x="4285"/>
        <item x="921"/>
        <item x="862"/>
        <item x="2147"/>
        <item x="3439"/>
        <item x="2468"/>
        <item x="2413"/>
        <item x="3351"/>
        <item x="4345"/>
        <item x="3702"/>
        <item x="3709"/>
        <item x="3135"/>
        <item x="4582"/>
        <item x="3701"/>
        <item x="1203"/>
        <item x="4258"/>
        <item x="1763"/>
        <item x="2089"/>
        <item x="3423"/>
        <item x="4596"/>
        <item x="3493"/>
        <item x="2308"/>
        <item x="4164"/>
        <item x="4252"/>
        <item x="1721"/>
        <item x="3086"/>
        <item x="4351"/>
        <item x="3362"/>
        <item x="658"/>
        <item x="65"/>
        <item x="2008"/>
        <item x="2319"/>
        <item x="1319"/>
        <item x="1370"/>
        <item x="840"/>
        <item x="3543"/>
        <item x="2279"/>
        <item x="191"/>
        <item x="3432"/>
        <item x="700"/>
        <item x="2267"/>
        <item x="1798"/>
        <item x="3406"/>
        <item x="2042"/>
        <item x="2302"/>
        <item x="2295"/>
        <item x="2989"/>
        <item x="3519"/>
        <item x="2210"/>
        <item x="859"/>
        <item x="3784"/>
        <item x="4662"/>
        <item x="437"/>
        <item x="2488"/>
        <item x="1421"/>
        <item x="2025"/>
        <item x="4294"/>
        <item x="2741"/>
        <item x="4276"/>
        <item x="4322"/>
        <item x="4454"/>
        <item x="137"/>
        <item x="3157"/>
        <item x="4067"/>
        <item x="2843"/>
        <item x="3297"/>
        <item x="4325"/>
        <item x="2714"/>
        <item x="3443"/>
        <item x="618"/>
        <item x="1957"/>
        <item x="2944"/>
        <item x="4103"/>
        <item x="4077"/>
        <item x="3834"/>
        <item x="3592"/>
        <item x="810"/>
        <item x="3973"/>
        <item x="2776"/>
        <item x="4556"/>
        <item x="2899"/>
        <item x="351"/>
        <item x="2901"/>
        <item x="3565"/>
        <item x="3990"/>
        <item x="4608"/>
        <item x="2088"/>
        <item x="4475"/>
        <item x="2566"/>
        <item x="3611"/>
        <item x="4265"/>
        <item x="293"/>
        <item x="718"/>
        <item x="4471"/>
        <item x="71"/>
        <item x="1847"/>
        <item x="388"/>
        <item x="4502"/>
        <item x="1049"/>
        <item x="3685"/>
        <item x="3252"/>
        <item x="2084"/>
        <item x="4388"/>
        <item x="1407"/>
        <item x="326"/>
        <item x="3975"/>
        <item x="200"/>
        <item x="2738"/>
        <item x="3734"/>
        <item x="2034"/>
        <item x="4430"/>
        <item x="3197"/>
        <item x="2381"/>
        <item x="4106"/>
        <item x="969"/>
        <item x="1162"/>
        <item x="4362"/>
        <item x="1710"/>
        <item x="4597"/>
        <item x="1650"/>
        <item x="3815"/>
        <item x="4567"/>
        <item x="4496"/>
        <item x="3961"/>
        <item x="1034"/>
        <item x="1827"/>
        <item x="432"/>
        <item x="4371"/>
        <item x="3947"/>
        <item x="3303"/>
        <item x="3878"/>
        <item x="3742"/>
        <item x="1940"/>
        <item x="938"/>
        <item x="2675"/>
        <item x="1050"/>
        <item x="4448"/>
        <item x="1449"/>
        <item x="97"/>
        <item x="2498"/>
        <item x="3476"/>
        <item x="684"/>
        <item x="724"/>
        <item x="1316"/>
        <item x="3501"/>
        <item x="2391"/>
        <item x="1516"/>
        <item x="2539"/>
        <item x="3104"/>
        <item x="1198"/>
        <item x="2678"/>
        <item x="1156"/>
        <item x="175"/>
        <item x="1906"/>
        <item x="3593"/>
        <item x="418"/>
        <item x="3434"/>
        <item x="2150"/>
        <item x="1025"/>
        <item x="2924"/>
        <item x="4010"/>
        <item x="381"/>
        <item x="2637"/>
        <item x="780"/>
        <item x="4228"/>
        <item x="919"/>
        <item x="309"/>
        <item x="1559"/>
        <item x="3392"/>
        <item x="1605"/>
        <item x="4111"/>
        <item x="2815"/>
        <item x="2965"/>
        <item x="2544"/>
        <item x="1888"/>
        <item x="1802"/>
        <item x="1008"/>
        <item x="1320"/>
        <item x="3977"/>
        <item x="1799"/>
        <item x="2613"/>
        <item x="947"/>
        <item x="1588"/>
        <item x="2734"/>
        <item x="1209"/>
        <item x="2697"/>
        <item x="1211"/>
        <item x="3534"/>
        <item x="635"/>
        <item x="2473"/>
        <item x="1344"/>
        <item x="2762"/>
        <item x="51"/>
        <item x="855"/>
        <item x="875"/>
        <item x="1176"/>
        <item x="3538"/>
        <item x="2631"/>
        <item x="3009"/>
        <item x="3928"/>
        <item x="2806"/>
        <item x="557"/>
        <item x="1423"/>
        <item x="3993"/>
        <item x="3484"/>
        <item x="895"/>
        <item x="943"/>
        <item x="3959"/>
        <item x="225"/>
        <item x="3298"/>
        <item x="3016"/>
        <item x="391"/>
        <item x="4234"/>
        <item x="3695"/>
        <item x="1547"/>
        <item x="4172"/>
        <item x="3253"/>
        <item x="1945"/>
        <item x="533"/>
        <item x="789"/>
        <item x="278"/>
        <item x="453"/>
        <item x="2707"/>
        <item x="4367"/>
        <item x="2320"/>
        <item x="3041"/>
        <item x="3207"/>
        <item x="3741"/>
        <item x="223"/>
        <item x="2231"/>
        <item x="3683"/>
        <item x="1099"/>
        <item x="3158"/>
        <item x="1333"/>
        <item x="1653"/>
        <item x="1472"/>
        <item x="2292"/>
        <item x="316"/>
        <item x="2777"/>
        <item x="4422"/>
        <item x="4660"/>
        <item x="435"/>
        <item x="4098"/>
        <item x="508"/>
        <item x="2198"/>
        <item x="1483"/>
        <item x="4002"/>
        <item x="1879"/>
        <item x="3354"/>
        <item x="4341"/>
        <item x="4165"/>
        <item x="2926"/>
        <item x="1357"/>
        <item x="2563"/>
        <item x="2883"/>
        <item x="2968"/>
        <item x="1251"/>
        <item x="107"/>
        <item x="1579"/>
        <item x="900"/>
        <item x="4664"/>
        <item x="3584"/>
        <item x="2516"/>
        <item x="1598"/>
        <item x="2874"/>
        <item x="657"/>
        <item x="1243"/>
        <item x="1635"/>
        <item x="2533"/>
        <item x="2994"/>
        <item x="3708"/>
        <item x="1912"/>
        <item x="2291"/>
        <item x="4232"/>
        <item x="4477"/>
        <item x="4672"/>
        <item x="2157"/>
        <item x="3507"/>
        <item x="392"/>
        <item x="3273"/>
        <item x="1202"/>
        <item x="3626"/>
        <item x="2570"/>
        <item x="4349"/>
        <item x="4679"/>
        <item x="853"/>
        <item x="502"/>
        <item x="3751"/>
        <item x="3651"/>
        <item x="4334"/>
        <item x="4677"/>
        <item x="1193"/>
        <item x="846"/>
        <item x="2228"/>
        <item x="3359"/>
        <item x="1747"/>
        <item x="4235"/>
        <item x="4399"/>
        <item x="1494"/>
        <item x="104"/>
        <item x="4396"/>
        <item x="3429"/>
        <item x="1800"/>
        <item x="3213"/>
        <item x="4139"/>
        <item x="1232"/>
        <item x="3317"/>
        <item x="1754"/>
        <item x="2386"/>
        <item x="1900"/>
        <item x="4205"/>
        <item x="1703"/>
        <item x="1118"/>
        <item x="584"/>
        <item x="3499"/>
        <item x="3516"/>
        <item x="4261"/>
        <item x="794"/>
        <item x="3872"/>
        <item x="1991"/>
        <item x="1007"/>
        <item x="1622"/>
        <item x="856"/>
        <item x="2912"/>
        <item x="2811"/>
        <item x="4361"/>
        <item x="1793"/>
        <item x="4498"/>
        <item x="3918"/>
        <item x="2634"/>
        <item x="1489"/>
        <item x="3459"/>
        <item x="4236"/>
        <item x="903"/>
        <item x="727"/>
        <item x="1751"/>
        <item x="676"/>
        <item x="3450"/>
        <item x="2554"/>
        <item x="2167"/>
        <item x="2099"/>
        <item x="668"/>
        <item x="672"/>
        <item x="3636"/>
        <item x="1781"/>
        <item x="1567"/>
        <item x="3893"/>
        <item x="2431"/>
        <item x="1647"/>
        <item x="1392"/>
        <item x="2505"/>
        <item x="1513"/>
        <item x="3504"/>
        <item x="1296"/>
        <item x="4560"/>
        <item x="1465"/>
        <item x="2273"/>
        <item x="2487"/>
        <item x="3986"/>
        <item x="3830"/>
        <item x="2863"/>
        <item x="2581"/>
        <item x="992"/>
        <item x="1160"/>
        <item x="4365"/>
        <item x="2986"/>
        <item x="190"/>
        <item x="1655"/>
        <item x="1823"/>
        <item x="1528"/>
        <item x="964"/>
        <item x="2287"/>
        <item x="867"/>
        <item x="4051"/>
        <item x="1274"/>
        <item x="1512"/>
        <item x="3804"/>
        <item x="3933"/>
        <item x="434"/>
        <item x="2882"/>
        <item x="2862"/>
        <item x="3698"/>
        <item x="2054"/>
        <item x="4476"/>
        <item x="2534"/>
        <item x="3802"/>
        <item x="1898"/>
        <item x="1048"/>
        <item x="2260"/>
        <item x="4487"/>
        <item x="816"/>
        <item x="1154"/>
        <item x="3002"/>
        <item x="2685"/>
        <item x="2896"/>
        <item x="1129"/>
        <item x="1511"/>
        <item x="1572"/>
        <item x="1889"/>
        <item x="201"/>
        <item x="4121"/>
        <item x="1644"/>
        <item x="2075"/>
        <item x="3231"/>
        <item x="3889"/>
        <item x="2966"/>
        <item x="491"/>
        <item x="851"/>
        <item x="1836"/>
        <item x="3573"/>
        <item x="3855"/>
        <item x="1724"/>
        <item x="2286"/>
        <item x="912"/>
        <item x="4184"/>
        <item x="4110"/>
        <item x="2962"/>
        <item x="4034"/>
        <item x="1585"/>
        <item x="2799"/>
        <item x="3053"/>
        <item x="1566"/>
        <item x="890"/>
        <item x="3145"/>
        <item x="966"/>
        <item x="1140"/>
        <item x="4071"/>
        <item x="2496"/>
        <item x="2597"/>
        <item x="2128"/>
        <item x="512"/>
        <item x="1596"/>
        <item x="4573"/>
        <item x="2834"/>
        <item x="4062"/>
        <item x="1010"/>
        <item x="1568"/>
        <item x="3050"/>
        <item x="2491"/>
        <item x="4559"/>
        <item x="447"/>
        <item x="217"/>
        <item x="372"/>
        <item x="2947"/>
        <item x="4491"/>
        <item x="296"/>
        <item x="2950"/>
        <item x="1376"/>
        <item x="4646"/>
        <item x="2727"/>
        <item x="675"/>
        <item x="1419"/>
        <item x="87"/>
        <item x="685"/>
        <item x="1600"/>
        <item x="910"/>
        <item x="1620"/>
        <item x="2339"/>
        <item x="1801"/>
        <item x="2360"/>
        <item x="639"/>
        <item x="4089"/>
        <item x="340"/>
        <item x="15"/>
        <item x="270"/>
        <item x="389"/>
        <item x="1787"/>
        <item x="2918"/>
        <item x="3762"/>
        <item x="1163"/>
        <item x="3856"/>
        <item x="3806"/>
        <item x="3130"/>
        <item x="1674"/>
        <item x="2754"/>
        <item x="4555"/>
        <item x="4340"/>
        <item x="13"/>
        <item x="1196"/>
        <item x="2870"/>
        <item x="1629"/>
        <item x="109"/>
        <item x="4250"/>
        <item x="2974"/>
        <item x="1293"/>
        <item x="2710"/>
        <item x="167"/>
        <item x="2297"/>
        <item x="4411"/>
        <item x="1013"/>
        <item x="142"/>
        <item x="1222"/>
        <item x="830"/>
        <item x="1485"/>
        <item x="2914"/>
        <item x="1426"/>
        <item x="1883"/>
        <item x="1690"/>
        <item x="2010"/>
        <item x="551"/>
        <item x="768"/>
        <item x="607"/>
        <item x="1618"/>
        <item x="3361"/>
        <item x="1910"/>
        <item x="242"/>
        <item x="740"/>
        <item x="4663"/>
        <item x="504"/>
        <item x="1495"/>
        <item x="2868"/>
        <item x="124"/>
        <item x="2183"/>
        <item x="341"/>
        <item x="2932"/>
        <item x="4586"/>
        <item x="1757"/>
        <item t="default"/>
      </items>
    </pivotField>
    <pivotField numFmtId="14" showAll="0"/>
    <pivotField showAll="0"/>
    <pivotField dataField="1" showAll="0">
      <items count="21">
        <item x="3"/>
        <item x="5"/>
        <item x="8"/>
        <item x="7"/>
        <item x="12"/>
        <item x="15"/>
        <item x="1"/>
        <item x="16"/>
        <item x="10"/>
        <item x="2"/>
        <item x="17"/>
        <item x="4"/>
        <item x="0"/>
        <item x="9"/>
        <item x="18"/>
        <item x="14"/>
        <item x="6"/>
        <item x="19"/>
        <item x="11"/>
        <item x="13"/>
        <item t="default"/>
      </items>
    </pivotField>
    <pivotField dataField="1" numFmtId="164" showAll="0" sortType="ascending">
      <items count="6712">
        <item x="20"/>
        <item x="5369"/>
        <item x="2594"/>
        <item x="2557"/>
        <item x="4001"/>
        <item x="295"/>
        <item x="3812"/>
        <item x="4832"/>
        <item x="5864"/>
        <item x="5894"/>
        <item x="1601"/>
        <item x="1858"/>
        <item x="453"/>
        <item x="1782"/>
        <item x="1341"/>
        <item x="4684"/>
        <item x="5239"/>
        <item x="1126"/>
        <item x="61"/>
        <item x="4822"/>
        <item x="1985"/>
        <item x="3740"/>
        <item x="3114"/>
        <item x="3250"/>
        <item x="6122"/>
        <item x="4054"/>
        <item x="3754"/>
        <item x="2539"/>
        <item x="709"/>
        <item x="673"/>
        <item x="3967"/>
        <item x="6447"/>
        <item x="4990"/>
        <item x="5584"/>
        <item x="333"/>
        <item x="4381"/>
        <item x="2026"/>
        <item x="3783"/>
        <item x="5128"/>
        <item x="4924"/>
        <item x="4237"/>
        <item x="2452"/>
        <item x="4612"/>
        <item x="1661"/>
        <item x="6385"/>
        <item x="5027"/>
        <item x="3747"/>
        <item x="317"/>
        <item x="3292"/>
        <item x="4821"/>
        <item x="4295"/>
        <item x="5283"/>
        <item x="3549"/>
        <item x="5996"/>
        <item x="5593"/>
        <item x="4308"/>
        <item x="3999"/>
        <item x="2221"/>
        <item x="3556"/>
        <item x="5110"/>
        <item x="5975"/>
        <item x="1467"/>
        <item x="6002"/>
        <item x="4755"/>
        <item x="518"/>
        <item x="2886"/>
        <item x="2117"/>
        <item x="1360"/>
        <item x="4107"/>
        <item x="5775"/>
        <item x="2516"/>
        <item x="1627"/>
        <item x="6565"/>
        <item x="2483"/>
        <item x="988"/>
        <item x="4067"/>
        <item x="6202"/>
        <item x="2676"/>
        <item x="350"/>
        <item x="458"/>
        <item x="2238"/>
        <item x="693"/>
        <item x="5294"/>
        <item x="6052"/>
        <item x="3032"/>
        <item x="3969"/>
        <item x="4481"/>
        <item x="6098"/>
        <item x="6046"/>
        <item x="1608"/>
        <item x="2292"/>
        <item x="6469"/>
        <item x="544"/>
        <item x="5958"/>
        <item x="1844"/>
        <item x="447"/>
        <item x="1164"/>
        <item x="3529"/>
        <item x="5829"/>
        <item x="2843"/>
        <item x="6533"/>
        <item x="360"/>
        <item x="1990"/>
        <item x="2400"/>
        <item x="3298"/>
        <item x="2940"/>
        <item x="5179"/>
        <item x="3276"/>
        <item x="6056"/>
        <item x="6005"/>
        <item x="3663"/>
        <item x="5955"/>
        <item x="3527"/>
        <item x="1580"/>
        <item x="6184"/>
        <item x="1788"/>
        <item x="2499"/>
        <item x="2841"/>
        <item x="4734"/>
        <item x="32"/>
        <item x="1684"/>
        <item x="4538"/>
        <item x="634"/>
        <item x="3655"/>
        <item x="1869"/>
        <item x="6633"/>
        <item x="6156"/>
        <item x="1228"/>
        <item x="4541"/>
        <item x="1853"/>
        <item x="2247"/>
        <item x="672"/>
        <item x="4607"/>
        <item x="5419"/>
        <item x="5561"/>
        <item x="2237"/>
        <item x="1071"/>
        <item x="5327"/>
        <item x="3181"/>
        <item x="2102"/>
        <item x="2727"/>
        <item x="3335"/>
        <item x="4157"/>
        <item x="1299"/>
        <item x="5839"/>
        <item x="3873"/>
        <item x="756"/>
        <item x="916"/>
        <item x="509"/>
        <item x="5670"/>
        <item x="1091"/>
        <item x="3676"/>
        <item x="414"/>
        <item x="4692"/>
        <item x="1732"/>
        <item x="4635"/>
        <item x="473"/>
        <item x="3052"/>
        <item x="6556"/>
        <item x="2879"/>
        <item x="2537"/>
        <item x="2030"/>
        <item x="262"/>
        <item x="2997"/>
        <item x="2692"/>
        <item x="4625"/>
        <item x="442"/>
        <item x="3798"/>
        <item x="684"/>
        <item x="6625"/>
        <item x="839"/>
        <item x="2972"/>
        <item x="1068"/>
        <item x="4664"/>
        <item x="4827"/>
        <item x="2277"/>
        <item x="4345"/>
        <item x="3111"/>
        <item x="4056"/>
        <item x="4938"/>
        <item x="4725"/>
        <item x="2562"/>
        <item x="5402"/>
        <item x="4000"/>
        <item x="5334"/>
        <item x="2689"/>
        <item x="5535"/>
        <item x="3770"/>
        <item x="4401"/>
        <item x="911"/>
        <item x="3081"/>
        <item x="754"/>
        <item x="1523"/>
        <item x="1193"/>
        <item x="938"/>
        <item x="5515"/>
        <item x="5862"/>
        <item x="5968"/>
        <item x="587"/>
        <item x="3203"/>
        <item x="5488"/>
        <item x="648"/>
        <item x="3890"/>
        <item x="4395"/>
        <item x="1220"/>
        <item x="6464"/>
        <item x="1772"/>
        <item x="5072"/>
        <item x="3102"/>
        <item x="5678"/>
        <item x="2828"/>
        <item x="2631"/>
        <item x="126"/>
        <item x="4527"/>
        <item x="1535"/>
        <item x="2069"/>
        <item x="2017"/>
        <item x="4169"/>
        <item x="1063"/>
        <item x="3750"/>
        <item x="2916"/>
        <item x="5734"/>
        <item x="880"/>
        <item x="3485"/>
        <item x="2964"/>
        <item x="2620"/>
        <item x="1331"/>
        <item x="6459"/>
        <item x="4939"/>
        <item x="2386"/>
        <item x="1556"/>
        <item x="5675"/>
        <item x="5655"/>
        <item x="3910"/>
        <item x="5708"/>
        <item x="6162"/>
        <item x="1043"/>
        <item x="1337"/>
        <item x="6000"/>
        <item x="5588"/>
        <item x="3216"/>
        <item x="848"/>
        <item x="3724"/>
        <item x="3148"/>
        <item x="1505"/>
        <item x="2034"/>
        <item x="6311"/>
        <item x="3534"/>
        <item x="3645"/>
        <item x="6379"/>
        <item x="3804"/>
        <item x="5806"/>
        <item x="1816"/>
        <item x="1038"/>
        <item x="6704"/>
        <item x="2182"/>
        <item x="3233"/>
        <item x="4910"/>
        <item x="6584"/>
        <item x="2003"/>
        <item x="6547"/>
        <item x="3118"/>
        <item x="370"/>
        <item x="5188"/>
        <item x="3497"/>
        <item x="4317"/>
        <item x="1557"/>
        <item x="6340"/>
        <item x="1796"/>
        <item x="60"/>
        <item x="176"/>
        <item x="3409"/>
        <item x="5692"/>
        <item x="6319"/>
        <item x="789"/>
        <item x="891"/>
        <item x="877"/>
        <item x="6575"/>
        <item x="1962"/>
        <item x="3920"/>
        <item x="1709"/>
        <item x="6696"/>
        <item x="3130"/>
        <item x="3407"/>
        <item x="1860"/>
        <item x="5648"/>
        <item x="3518"/>
        <item x="876"/>
        <item x="1078"/>
        <item x="3771"/>
        <item x="619"/>
        <item x="2356"/>
        <item x="73"/>
        <item x="1027"/>
        <item x="4881"/>
        <item x="1615"/>
        <item x="6026"/>
        <item x="4200"/>
        <item x="5070"/>
        <item x="2078"/>
        <item x="5001"/>
        <item x="946"/>
        <item x="5452"/>
        <item x="3200"/>
        <item x="6083"/>
        <item x="5109"/>
        <item x="428"/>
        <item x="2903"/>
        <item x="4962"/>
        <item x="3545"/>
        <item x="715"/>
        <item x="175"/>
        <item x="4234"/>
        <item x="882"/>
        <item x="423"/>
        <item x="4440"/>
        <item x="670"/>
        <item x="1952"/>
        <item x="5487"/>
        <item x="2153"/>
        <item x="4247"/>
        <item x="635"/>
        <item x="164"/>
        <item x="3369"/>
        <item x="1623"/>
        <item x="300"/>
        <item x="3048"/>
        <item x="1476"/>
        <item x="2714"/>
        <item x="6511"/>
        <item x="393"/>
        <item x="1685"/>
        <item x="111"/>
        <item x="4020"/>
        <item x="2523"/>
        <item x="2485"/>
        <item x="683"/>
        <item x="4148"/>
        <item x="4858"/>
        <item x="4547"/>
        <item x="6157"/>
        <item x="4337"/>
        <item x="6610"/>
        <item x="1217"/>
        <item x="330"/>
        <item x="4211"/>
        <item x="2050"/>
        <item x="5554"/>
        <item x="2236"/>
        <item x="389"/>
        <item x="5984"/>
        <item x="1658"/>
        <item x="6561"/>
        <item x="1807"/>
        <item x="5544"/>
        <item x="146"/>
        <item x="999"/>
        <item x="4235"/>
        <item x="3691"/>
        <item x="1891"/>
        <item x="5490"/>
        <item x="3690"/>
        <item x="3899"/>
        <item x="2184"/>
        <item x="3270"/>
        <item x="5546"/>
        <item x="4512"/>
        <item x="1306"/>
        <item x="372"/>
        <item x="1260"/>
        <item x="5978"/>
        <item x="1819"/>
        <item x="5125"/>
        <item x="3553"/>
        <item x="3648"/>
        <item x="6507"/>
        <item x="1251"/>
        <item x="5832"/>
        <item x="1931"/>
        <item x="2635"/>
        <item x="5618"/>
        <item x="6538"/>
        <item x="5333"/>
        <item x="6143"/>
        <item x="5141"/>
        <item x="1614"/>
        <item x="6302"/>
        <item x="936"/>
        <item x="1579"/>
        <item x="2790"/>
        <item x="2948"/>
        <item x="5431"/>
        <item x="1966"/>
        <item x="6662"/>
        <item x="4696"/>
        <item x="62"/>
        <item x="2875"/>
        <item x="6499"/>
        <item x="6178"/>
        <item x="2205"/>
        <item x="4666"/>
        <item x="669"/>
        <item x="1618"/>
        <item x="5015"/>
        <item x="5460"/>
        <item x="5000"/>
        <item x="678"/>
        <item x="870"/>
        <item x="3607"/>
        <item x="3006"/>
        <item x="4410"/>
        <item x="3654"/>
        <item x="2584"/>
        <item x="2437"/>
        <item x="2453"/>
        <item x="6681"/>
        <item x="1588"/>
        <item x="4492"/>
        <item x="6484"/>
        <item x="4402"/>
        <item x="152"/>
        <item x="1336"/>
        <item x="1196"/>
        <item x="293"/>
        <item x="2424"/>
        <item x="3053"/>
        <item x="790"/>
        <item x="3353"/>
        <item x="781"/>
        <item x="1524"/>
        <item x="746"/>
        <item x="5863"/>
        <item x="172"/>
        <item x="608"/>
        <item x="355"/>
        <item x="3323"/>
        <item x="6341"/>
        <item x="3349"/>
        <item x="2505"/>
        <item x="445"/>
        <item x="5257"/>
        <item x="2515"/>
        <item x="5126"/>
        <item x="2401"/>
        <item x="732"/>
        <item x="6460"/>
        <item x="4986"/>
        <item x="4586"/>
        <item x="1347"/>
        <item x="4275"/>
        <item x="5329"/>
        <item x="2329"/>
        <item x="1149"/>
        <item x="5416"/>
        <item x="1979"/>
        <item x="987"/>
        <item x="3758"/>
        <item x="6159"/>
        <item x="3944"/>
        <item x="325"/>
        <item x="4416"/>
        <item x="6158"/>
        <item x="918"/>
        <item x="5360"/>
        <item x="5235"/>
        <item x="1994"/>
        <item x="6582"/>
        <item x="2229"/>
        <item x="3311"/>
        <item x="1549"/>
        <item x="6384"/>
        <item x="4576"/>
        <item x="6276"/>
        <item x="575"/>
        <item x="3737"/>
        <item x="364"/>
        <item x="2740"/>
        <item x="6694"/>
        <item x="5728"/>
        <item x="1675"/>
        <item x="6626"/>
        <item x="1498"/>
        <item x="1137"/>
        <item x="6220"/>
        <item x="422"/>
        <item x="3064"/>
        <item x="4799"/>
        <item x="1820"/>
        <item x="581"/>
        <item x="3045"/>
        <item x="1533"/>
        <item x="3774"/>
        <item x="1650"/>
        <item x="1274"/>
        <item x="5353"/>
        <item x="313"/>
        <item x="4246"/>
        <item x="1927"/>
        <item x="5477"/>
        <item x="948"/>
        <item x="3704"/>
        <item x="6166"/>
        <item x="824"/>
        <item x="4818"/>
        <item x="2408"/>
        <item x="183"/>
        <item x="385"/>
        <item x="4906"/>
        <item x="2811"/>
        <item x="1872"/>
        <item x="2649"/>
        <item x="4942"/>
        <item x="1201"/>
        <item x="2488"/>
        <item x="2553"/>
        <item x="3295"/>
        <item x="6023"/>
        <item x="1735"/>
        <item x="3188"/>
        <item x="4465"/>
        <item x="5301"/>
        <item x="2721"/>
        <item x="4424"/>
        <item x="5227"/>
        <item x="5335"/>
        <item x="1986"/>
        <item x="1646"/>
        <item x="5498"/>
        <item x="647"/>
        <item x="5652"/>
        <item x="38"/>
        <item x="3319"/>
        <item x="2628"/>
        <item x="2957"/>
        <item x="4010"/>
        <item x="6036"/>
        <item x="1924"/>
        <item x="3678"/>
        <item x="4124"/>
        <item x="3624"/>
        <item x="1642"/>
        <item x="6443"/>
        <item x="4577"/>
        <item x="2338"/>
        <item x="2403"/>
        <item x="5056"/>
        <item x="2792"/>
        <item x="4894"/>
        <item x="173"/>
        <item x="6097"/>
        <item x="2481"/>
        <item x="2427"/>
        <item x="5359"/>
        <item x="3257"/>
        <item x="478"/>
        <item x="6423"/>
        <item x="795"/>
        <item x="2173"/>
        <item x="4594"/>
        <item x="5990"/>
        <item x="5469"/>
        <item x="65"/>
        <item x="4324"/>
        <item x="1930"/>
        <item x="896"/>
        <item x="2431"/>
        <item x="3154"/>
        <item x="6658"/>
        <item x="5418"/>
        <item x="6195"/>
        <item x="5555"/>
        <item x="4430"/>
        <item x="4361"/>
        <item x="2211"/>
        <item x="2038"/>
        <item x="6140"/>
        <item x="6333"/>
        <item x="209"/>
        <item x="1127"/>
        <item x="4683"/>
        <item x="4742"/>
        <item x="3438"/>
        <item x="2460"/>
        <item x="2458"/>
        <item x="2008"/>
        <item x="476"/>
        <item x="5270"/>
        <item x="4522"/>
        <item x="3490"/>
        <item x="4321"/>
        <item x="2632"/>
        <item x="3283"/>
        <item x="1596"/>
        <item x="5320"/>
        <item x="3844"/>
        <item x="6400"/>
        <item x="667"/>
        <item x="3537"/>
        <item x="3170"/>
        <item x="451"/>
        <item x="3911"/>
        <item x="4980"/>
        <item x="37"/>
        <item x="4798"/>
        <item x="1389"/>
        <item x="1663"/>
        <item x="2267"/>
        <item x="2127"/>
        <item x="5092"/>
        <item x="2345"/>
        <item x="1474"/>
        <item x="4098"/>
        <item x="2061"/>
        <item x="4221"/>
        <item x="261"/>
        <item x="3615"/>
        <item x="4610"/>
        <item x="4954"/>
        <item x="3701"/>
        <item x="3514"/>
        <item x="4094"/>
        <item x="6127"/>
        <item x="2559"/>
        <item x="1367"/>
        <item x="5273"/>
        <item x="599"/>
        <item x="2332"/>
        <item x="6254"/>
        <item x="5917"/>
        <item x="5415"/>
        <item x="5282"/>
        <item x="1375"/>
        <item x="6663"/>
        <item x="2658"/>
        <item x="6401"/>
        <item x="347"/>
        <item x="369"/>
        <item x="3162"/>
        <item x="4063"/>
        <item x="3107"/>
        <item x="282"/>
        <item x="953"/>
        <item x="3964"/>
        <item x="2821"/>
        <item x="3584"/>
        <item x="5068"/>
        <item x="4493"/>
        <item x="740"/>
        <item x="2809"/>
        <item x="2812"/>
        <item x="2987"/>
        <item x="1211"/>
        <item x="1692"/>
        <item x="5148"/>
        <item x="2942"/>
        <item x="1103"/>
        <item x="1294"/>
        <item x="2227"/>
        <item x="5910"/>
        <item x="4903"/>
        <item x="5465"/>
        <item x="3668"/>
        <item x="3454"/>
        <item x="1811"/>
        <item x="2754"/>
        <item x="344"/>
        <item x="517"/>
        <item x="4212"/>
        <item x="3430"/>
        <item x="3128"/>
        <item x="3259"/>
        <item x="2231"/>
        <item x="5076"/>
        <item x="6282"/>
        <item x="3635"/>
        <item x="2172"/>
        <item x="3807"/>
        <item x="4581"/>
        <item x="2598"/>
        <item x="881"/>
        <item x="561"/>
        <item x="898"/>
        <item x="4502"/>
        <item x="2317"/>
        <item x="2856"/>
        <item x="4435"/>
        <item x="602"/>
        <item x="5444"/>
        <item x="6226"/>
        <item x="3606"/>
        <item x="1903"/>
        <item x="5549"/>
        <item x="4109"/>
        <item x="3959"/>
        <item x="2491"/>
        <item x="3439"/>
        <item x="5204"/>
        <item x="3697"/>
        <item x="4137"/>
        <item x="6399"/>
        <item x="2513"/>
        <item x="3625"/>
        <item x="5638"/>
        <item x="5944"/>
        <item x="3452"/>
        <item x="3185"/>
        <item x="5464"/>
        <item x="4685"/>
        <item x="4761"/>
        <item x="2248"/>
        <item x="4967"/>
        <item x="6453"/>
        <item x="682"/>
        <item x="3070"/>
        <item x="271"/>
        <item x="5051"/>
        <item x="1265"/>
        <item x="4987"/>
        <item x="1947"/>
        <item x="121"/>
        <item x="2824"/>
        <item x="6415"/>
        <item x="1178"/>
        <item x="4227"/>
        <item x="2526"/>
        <item x="1236"/>
        <item x="3381"/>
        <item x="6420"/>
        <item x="3254"/>
        <item x="3815"/>
        <item x="997"/>
        <item x="3239"/>
        <item x="2600"/>
        <item x="4641"/>
        <item x="4028"/>
        <item x="6103"/>
        <item x="6403"/>
        <item x="1619"/>
        <item x="2040"/>
        <item x="3989"/>
        <item x="6318"/>
        <item x="2383"/>
        <item x="614"/>
        <item x="5689"/>
        <item x="4568"/>
        <item x="1896"/>
        <item x="4590"/>
        <item x="516"/>
        <item x="1775"/>
        <item x="1613"/>
        <item x="2773"/>
        <item x="2789"/>
        <item x="58"/>
        <item x="2374"/>
        <item x="1167"/>
        <item x="5776"/>
        <item x="5244"/>
        <item x="2370"/>
        <item x="1374"/>
        <item x="3784"/>
        <item x="1837"/>
        <item x="1122"/>
        <item x="200"/>
        <item x="1794"/>
        <item x="3026"/>
        <item x="1948"/>
        <item x="226"/>
        <item x="185"/>
        <item x="6283"/>
        <item x="3515"/>
        <item x="1756"/>
        <item x="6624"/>
        <item x="5650"/>
        <item x="4367"/>
        <item x="3761"/>
        <item x="230"/>
        <item x="5219"/>
        <item x="3670"/>
        <item x="5311"/>
        <item x="2060"/>
        <item x="5859"/>
        <item x="1518"/>
        <item x="3036"/>
        <item x="4138"/>
        <item x="6353"/>
        <item x="123"/>
        <item x="1259"/>
        <item x="5150"/>
        <item x="978"/>
        <item x="929"/>
        <item x="3309"/>
        <item x="2855"/>
        <item x="3504"/>
        <item x="6442"/>
        <item x="4720"/>
        <item x="90"/>
        <item x="3235"/>
        <item x="4080"/>
        <item x="2625"/>
        <item x="5324"/>
        <item x="283"/>
        <item x="2318"/>
        <item x="1768"/>
        <item x="438"/>
        <item x="4029"/>
        <item x="2670"/>
        <item x="4377"/>
        <item x="4623"/>
        <item x="1622"/>
        <item x="2054"/>
        <item x="4053"/>
        <item x="1907"/>
        <item x="4256"/>
        <item x="5786"/>
        <item x="4078"/>
        <item x="4889"/>
        <item x="4404"/>
        <item x="573"/>
        <item x="3444"/>
        <item x="3579"/>
        <item x="5542"/>
        <item x="2591"/>
        <item x="711"/>
        <item x="353"/>
        <item x="3859"/>
        <item x="1377"/>
        <item x="5286"/>
        <item x="3952"/>
        <item x="2110"/>
        <item x="5209"/>
        <item x="1376"/>
        <item x="1130"/>
        <item x="5445"/>
        <item x="3228"/>
        <item x="1355"/>
        <item x="3568"/>
        <item x="2263"/>
        <item x="2995"/>
        <item x="2299"/>
        <item x="2088"/>
        <item x="5262"/>
        <item x="3884"/>
        <item x="5443"/>
        <item x="16"/>
        <item x="4489"/>
        <item x="6620"/>
        <item x="1761"/>
        <item x="2295"/>
        <item x="399"/>
        <item x="5"/>
        <item x="2418"/>
        <item x="5467"/>
        <item x="4441"/>
        <item x="3278"/>
        <item x="1403"/>
        <item x="6640"/>
        <item x="1154"/>
        <item x="5597"/>
        <item x="2573"/>
        <item x="3121"/>
        <item x="181"/>
        <item x="5591"/>
        <item x="4139"/>
        <item x="5747"/>
        <item x="5330"/>
        <item x="3918"/>
        <item x="5573"/>
        <item x="3411"/>
        <item x="70"/>
        <item x="1881"/>
        <item x="3363"/>
        <item x="6218"/>
        <item x="6307"/>
        <item x="1344"/>
        <item x="2596"/>
        <item x="1510"/>
        <item x="6134"/>
        <item x="2012"/>
        <item x="4526"/>
        <item x="4320"/>
        <item x="4468"/>
        <item x="3237"/>
        <item x="2878"/>
        <item x="3044"/>
        <item x="2447"/>
        <item x="6234"/>
        <item x="1755"/>
        <item x="6117"/>
        <item x="2043"/>
        <item x="1859"/>
        <item x="2602"/>
        <item x="5043"/>
        <item x="1856"/>
        <item x="850"/>
        <item x="5500"/>
        <item x="4415"/>
        <item x="2051"/>
        <item x="4824"/>
        <item x="829"/>
        <item x="2580"/>
        <item x="676"/>
        <item x="4482"/>
        <item x="5998"/>
        <item x="523"/>
        <item x="681"/>
        <item x="3782"/>
        <item x="3106"/>
        <item x="448"/>
        <item x="4553"/>
        <item x="251"/>
        <item x="3532"/>
        <item x="3428"/>
        <item x="904"/>
        <item x="6563"/>
        <item x="2463"/>
        <item x="3948"/>
        <item x="5268"/>
        <item x="218"/>
        <item x="1382"/>
        <item x="2724"/>
        <item x="889"/>
        <item x="992"/>
        <item x="969"/>
        <item x="4271"/>
        <item x="524"/>
        <item x="1366"/>
        <item x="5798"/>
        <item x="958"/>
        <item x="4376"/>
        <item x="4622"/>
        <item x="2913"/>
        <item x="1405"/>
        <item x="5067"/>
        <item x="6618"/>
        <item x="1628"/>
        <item x="530"/>
        <item x="2100"/>
        <item x="2147"/>
        <item x="324"/>
        <item x="2473"/>
        <item x="4801"/>
        <item x="416"/>
        <item x="4086"/>
        <item x="4099"/>
        <item x="1496"/>
        <item x="3686"/>
        <item x="758"/>
        <item x="4554"/>
        <item x="3431"/>
        <item x="1273"/>
        <item x="5674"/>
        <item x="6064"/>
        <item x="5277"/>
        <item x="553"/>
        <item x="2994"/>
        <item x="3329"/>
        <item x="103"/>
        <item x="4334"/>
        <item x="4388"/>
        <item x="5147"/>
        <item x="4371"/>
        <item x="2900"/>
        <item x="5854"/>
        <item x="1773"/>
        <item x="6574"/>
        <item x="4941"/>
        <item x="4891"/>
        <item x="4730"/>
        <item x="5322"/>
        <item x="5510"/>
        <item x="4707"/>
        <item x="6259"/>
        <item x="3177"/>
        <item x="3009"/>
        <item x="4451"/>
        <item x="928"/>
        <item x="1139"/>
        <item x="3889"/>
        <item x="1657"/>
        <item x="2765"/>
        <item x="5350"/>
        <item x="3281"/>
        <item x="6177"/>
        <item x="1515"/>
        <item x="6435"/>
        <item x="1981"/>
        <item x="50"/>
        <item x="6540"/>
        <item x="5886"/>
        <item x="1795"/>
        <item x="3346"/>
        <item x="2720"/>
        <item x="1373"/>
        <item x="3397"/>
        <item x="1351"/>
        <item x="3716"/>
        <item x="5091"/>
        <item x="5736"/>
        <item x="2869"/>
        <item x="2936"/>
        <item x="2579"/>
        <item x="1933"/>
        <item x="491"/>
        <item x="907"/>
        <item x="5497"/>
        <item x="1726"/>
        <item x="2554"/>
        <item x="4263"/>
        <item x="547"/>
        <item x="5945"/>
        <item x="2056"/>
        <item x="1540"/>
        <item x="5616"/>
        <item x="6028"/>
        <item x="1175"/>
        <item x="1152"/>
        <item x="2476"/>
        <item x="4068"/>
        <item x="5756"/>
        <item x="5834"/>
        <item x="1932"/>
        <item x="5120"/>
        <item x="3979"/>
        <item x="5790"/>
        <item x="6322"/>
        <item x="1829"/>
        <item x="2665"/>
        <item x="2109"/>
        <item x="2533"/>
        <item x="5914"/>
        <item x="5748"/>
        <item x="713"/>
        <item x="4658"/>
        <item x="5432"/>
        <item x="5060"/>
        <item x="4802"/>
        <item x="1609"/>
        <item x="592"/>
        <item x="485"/>
        <item x="3373"/>
        <item x="6480"/>
        <item x="4393"/>
        <item x="3646"/>
        <item x="6404"/>
        <item x="5891"/>
        <item x="5934"/>
        <item x="2413"/>
        <item x="4950"/>
        <item x="1033"/>
        <item x="5451"/>
        <item x="939"/>
        <item x="2640"/>
        <item x="5095"/>
        <item x="402"/>
        <item x="937"/>
        <item x="1238"/>
        <item x="6672"/>
        <item x="3142"/>
        <item x="1802"/>
        <item x="4485"/>
        <item x="5298"/>
        <item x="981"/>
        <item x="1598"/>
        <item x="1586"/>
        <item x="3"/>
        <item x="6490"/>
        <item x="3315"/>
        <item x="1460"/>
        <item x="726"/>
        <item x="1736"/>
        <item x="1095"/>
        <item x="4897"/>
        <item x="5884"/>
        <item x="1177"/>
        <item x="2298"/>
        <item x="3055"/>
        <item x="3864"/>
        <item x="5912"/>
        <item x="6448"/>
        <item x="734"/>
        <item x="6449"/>
        <item x="2819"/>
        <item x="5528"/>
        <item x="862"/>
        <item x="6297"/>
        <item x="4158"/>
        <item x="2310"/>
        <item x="5325"/>
        <item x="3263"/>
        <item x="5883"/>
        <item x="231"/>
        <item x="5347"/>
        <item x="5228"/>
        <item x="3004"/>
        <item x="5836"/>
        <item x="1595"/>
        <item x="4883"/>
        <item x="3284"/>
        <item x="5611"/>
        <item x="3856"/>
        <item x="5746"/>
        <item x="2464"/>
        <item x="3301"/>
        <item x="4630"/>
        <item x="356"/>
        <item x="825"/>
        <item x="1019"/>
        <item x="6120"/>
        <item x="3445"/>
        <item x="4946"/>
        <item x="1984"/>
        <item x="983"/>
        <item x="4355"/>
        <item x="5199"/>
        <item x="3528"/>
        <item x="3865"/>
        <item x="2398"/>
        <item x="6323"/>
        <item x="6"/>
        <item x="4497"/>
        <item x="5607"/>
        <item x="2835"/>
        <item x="22"/>
        <item x="5851"/>
        <item x="6173"/>
        <item x="5721"/>
        <item x="274"/>
        <item x="6331"/>
        <item x="3926"/>
        <item x="6197"/>
        <item x="5483"/>
        <item x="584"/>
        <item x="4771"/>
        <item x="4905"/>
        <item x="5954"/>
        <item x="3399"/>
        <item x="6486"/>
        <item x="2194"/>
        <item x="6092"/>
        <item x="4600"/>
        <item x="6693"/>
        <item x="3838"/>
        <item x="435"/>
        <item x="5181"/>
        <item x="3580"/>
        <item x="4619"/>
        <item x="5778"/>
        <item x="3892"/>
        <item x="4229"/>
        <item x="4319"/>
        <item x="5637"/>
        <item x="2420"/>
        <item x="1553"/>
        <item x="6637"/>
        <item x="1490"/>
        <item x="5695"/>
        <item x="3241"/>
        <item x="2527"/>
        <item x="6337"/>
        <item x="4971"/>
        <item x="3992"/>
        <item x="204"/>
        <item x="4727"/>
        <item x="991"/>
        <item x="5826"/>
        <item x="2857"/>
        <item x="432"/>
        <item x="1999"/>
        <item x="6161"/>
        <item x="1402"/>
        <item x="5065"/>
        <item x="6086"/>
        <item x="3163"/>
        <item x="2788"/>
        <item x="6303"/>
        <item x="5404"/>
        <item x="4264"/>
        <item x="1600"/>
        <item x="1919"/>
        <item x="4186"/>
        <item x="760"/>
        <item x="832"/>
        <item x="3491"/>
        <item x="2945"/>
        <item x="957"/>
        <item x="2756"/>
        <item x="1470"/>
        <item x="3908"/>
        <item x="3919"/>
        <item x="4602"/>
        <item x="3962"/>
        <item x="6190"/>
        <item x="2364"/>
        <item x="3192"/>
        <item x="1029"/>
        <item x="1936"/>
        <item x="3134"/>
        <item x="5173"/>
        <item x="2959"/>
        <item x="615"/>
        <item x="2876"/>
        <item x="1235"/>
        <item x="692"/>
        <item x="6185"/>
        <item x="3821"/>
        <item x="4144"/>
        <item x="2717"/>
        <item x="4766"/>
        <item x="5849"/>
        <item x="4785"/>
        <item x="3652"/>
        <item x="1327"/>
        <item x="3156"/>
        <item x="4250"/>
        <item x="2639"/>
        <item x="43"/>
        <item x="3640"/>
        <item x="4198"/>
        <item x="5115"/>
        <item x="3049"/>
        <item x="964"/>
        <item x="3360"/>
        <item x="6406"/>
        <item x="5767"/>
        <item x="5314"/>
        <item x="1568"/>
        <item x="3328"/>
        <item x="535"/>
        <item x="3332"/>
        <item x="4703"/>
        <item x="5255"/>
        <item x="6632"/>
        <item x="6525"/>
        <item x="3197"/>
        <item x="2206"/>
        <item x="5783"/>
        <item x="4258"/>
        <item x="2303"/>
        <item x="4668"/>
        <item x="5377"/>
        <item x="68"/>
        <item x="45"/>
        <item x="3306"/>
        <item x="4188"/>
        <item x="4760"/>
        <item x="2687"/>
        <item x="6286"/>
        <item x="4853"/>
        <item x="391"/>
        <item x="6444"/>
        <item x="4477"/>
        <item x="1836"/>
        <item x="120"/>
        <item x="1967"/>
        <item x="3800"/>
        <item x="3158"/>
        <item x="5895"/>
        <item x="4161"/>
        <item x="4274"/>
        <item x="2296"/>
        <item x="19"/>
        <item x="259"/>
        <item x="1421"/>
        <item x="99"/>
        <item x="4566"/>
        <item x="2638"/>
        <item x="4501"/>
        <item x="771"/>
        <item x="5002"/>
        <item x="4459"/>
        <item x="3307"/>
        <item x="791"/>
        <item x="2618"/>
        <item x="6699"/>
        <item x="566"/>
        <item x="4756"/>
        <item x="622"/>
        <item x="2540"/>
        <item x="4721"/>
        <item x="4959"/>
        <item x="2019"/>
        <item x="1724"/>
        <item x="335"/>
        <item x="4327"/>
        <item x="4434"/>
        <item x="2723"/>
        <item x="3318"/>
        <item x="3277"/>
        <item x="3008"/>
        <item x="5057"/>
        <item x="5646"/>
        <item x="1572"/>
        <item x="2486"/>
        <item x="1997"/>
        <item x="2985"/>
        <item x="1117"/>
        <item x="609"/>
        <item x="4519"/>
        <item x="5341"/>
        <item x="1142"/>
        <item x="5899"/>
        <item x="4790"/>
        <item x="4202"/>
        <item x="1548"/>
        <item x="2004"/>
        <item x="4783"/>
        <item x="1082"/>
        <item x="5759"/>
        <item x="2604"/>
        <item x="6532"/>
        <item x="598"/>
        <item x="1838"/>
        <item x="963"/>
        <item x="6244"/>
        <item x="4813"/>
        <item x="6294"/>
        <item x="5850"/>
        <item x="6393"/>
        <item x="5920"/>
        <item x="3842"/>
        <item x="1079"/>
        <item x="5536"/>
        <item x="1590"/>
        <item x="2565"/>
        <item x="5567"/>
        <item x="2022"/>
        <item x="4143"/>
        <item x="4964"/>
        <item x="3650"/>
        <item x="1681"/>
        <item x="2874"/>
        <item x="1703"/>
        <item x="1234"/>
        <item x="4059"/>
        <item x="2251"/>
        <item x="4475"/>
        <item x="4081"/>
        <item x="3674"/>
        <item x="6163"/>
        <item x="260"/>
        <item x="4408"/>
        <item x="4979"/>
        <item x="5677"/>
        <item x="1519"/>
        <item x="5614"/>
        <item x="797"/>
        <item x="4736"/>
        <item x="6235"/>
        <item x="1870"/>
        <item x="2564"/>
        <item x="4208"/>
        <item x="1864"/>
        <item x="3462"/>
        <item x="849"/>
        <item x="5166"/>
        <item x="5340"/>
        <item x="496"/>
        <item x="5994"/>
        <item x="6211"/>
        <item x="804"/>
        <item x="5003"/>
        <item x="4583"/>
        <item x="3966"/>
        <item x="4933"/>
        <item x="3753"/>
        <item x="2661"/>
        <item x="5245"/>
        <item x="6251"/>
        <item x="1090"/>
        <item x="6504"/>
        <item x="3742"/>
        <item x="4206"/>
        <item x="1381"/>
        <item x="2517"/>
        <item x="5679"/>
        <item x="4677"/>
        <item x="1048"/>
        <item x="6587"/>
        <item x="63"/>
        <item x="9"/>
        <item x="3290"/>
        <item x="5813"/>
        <item x="3083"/>
        <item x="1486"/>
        <item x="6305"/>
        <item x="5017"/>
        <item x="2434"/>
        <item x="4786"/>
        <item x="392"/>
        <item x="239"/>
        <item x="1855"/>
        <item x="529"/>
        <item x="1203"/>
        <item x="4637"/>
        <item x="6660"/>
        <item x="1088"/>
        <item x="6038"/>
        <item x="1111"/>
        <item x="390"/>
        <item x="4155"/>
        <item x="4551"/>
        <item x="5215"/>
        <item x="1472"/>
        <item x="793"/>
        <item x="4780"/>
        <item x="2436"/>
        <item x="6368"/>
        <item x="1305"/>
        <item x="2214"/>
        <item x="3279"/>
        <item x="5073"/>
        <item x="2544"/>
        <item x="6366"/>
        <item x="2083"/>
        <item x="2865"/>
        <item x="2095"/>
        <item x="3667"/>
        <item x="4036"/>
        <item x="4431"/>
        <item x="3726"/>
        <item x="4003"/>
        <item x="3256"/>
        <item x="308"/>
        <item x="5518"/>
        <item x="3820"/>
        <item x="4868"/>
        <item x="42"/>
        <item x="5107"/>
        <item x="2472"/>
        <item x="505"/>
        <item x="7"/>
        <item x="6169"/>
        <item x="443"/>
        <item x="4114"/>
        <item x="6004"/>
        <item x="5328"/>
        <item x="3174"/>
        <item x="6188"/>
        <item x="5436"/>
        <item x="6345"/>
        <item x="2348"/>
        <item x="6570"/>
        <item x="1975"/>
        <item x="75"/>
        <item x="5612"/>
        <item x="5123"/>
        <item x="2769"/>
        <item x="5533"/>
        <item x="2853"/>
        <item x="4652"/>
        <item x="2002"/>
        <item x="2927"/>
        <item x="2140"/>
        <item x="917"/>
        <item x="3076"/>
        <item x="3474"/>
        <item x="4763"/>
        <item x="1395"/>
        <item x="3975"/>
        <item x="1830"/>
        <item x="6224"/>
        <item x="3576"/>
        <item x="4055"/>
        <item x="2629"/>
        <item x="1243"/>
        <item x="840"/>
        <item x="289"/>
        <item x="507"/>
        <item x="3916"/>
        <item x="1917"/>
        <item x="229"/>
        <item x="2498"/>
        <item x="921"/>
        <item x="3562"/>
        <item x="1785"/>
        <item x="2861"/>
        <item x="3909"/>
        <item x="3817"/>
        <item x="883"/>
        <item x="247"/>
        <item x="2560"/>
        <item x="4690"/>
        <item x="5639"/>
        <item x="122"/>
        <item x="1875"/>
        <item x="4070"/>
        <item x="338"/>
        <item x="1707"/>
        <item x="1491"/>
        <item x="5718"/>
        <item x="4875"/>
        <item x="2270"/>
        <item x="5397"/>
        <item x="1555"/>
        <item x="4103"/>
        <item x="6560"/>
        <item x="6616"/>
        <item x="5358"/>
        <item x="3240"/>
        <item x="6308"/>
        <item x="3709"/>
        <item x="5780"/>
        <item x="1826"/>
        <item x="3958"/>
        <item x="3698"/>
        <item x="2347"/>
        <item x="705"/>
        <item x="5948"/>
        <item x="764"/>
        <item x="1730"/>
        <item x="4694"/>
        <item x="6599"/>
        <item x="2269"/>
        <item x="5276"/>
        <item x="1710"/>
        <item x="4095"/>
        <item x="6192"/>
        <item x="129"/>
        <item x="2176"/>
        <item x="6381"/>
        <item x="2208"/>
        <item x="5195"/>
        <item x="3244"/>
        <item x="5878"/>
        <item x="6493"/>
        <item x="4626"/>
        <item x="3308"/>
        <item x="6236"/>
        <item x="4582"/>
        <item x="5234"/>
        <item x="923"/>
        <item x="6126"/>
        <item x="4808"/>
        <item x="3345"/>
        <item x="6651"/>
        <item x="769"/>
        <item x="374"/>
        <item x="2404"/>
        <item x="2745"/>
        <item x="6339"/>
        <item x="3573"/>
        <item x="242"/>
        <item x="1096"/>
        <item x="1965"/>
        <item x="4548"/>
        <item x="775"/>
        <item x="3632"/>
        <item x="5577"/>
        <item x="1371"/>
        <item x="4762"/>
        <item x="1138"/>
        <item x="6037"/>
        <item x="3998"/>
        <item x="727"/>
        <item x="1212"/>
        <item x="4259"/>
        <item x="2279"/>
        <item x="613"/>
        <item x="5821"/>
        <item x="246"/>
        <item x="1430"/>
        <item x="83"/>
        <item x="844"/>
        <item x="2432"/>
        <item x="5517"/>
        <item x="2664"/>
        <item x="2290"/>
        <item x="6027"/>
        <item x="2181"/>
        <item x="591"/>
        <item x="5818"/>
        <item x="4242"/>
        <item x="5103"/>
        <item x="1737"/>
        <item x="6641"/>
        <item x="3176"/>
        <item x="1016"/>
        <item x="2215"/>
        <item x="5191"/>
        <item x="4998"/>
        <item x="3417"/>
        <item x="3525"/>
        <item x="738"/>
        <item x="6335"/>
        <item x="4781"/>
        <item x="3887"/>
        <item x="1255"/>
        <item x="2492"/>
        <item x="3436"/>
        <item x="1594"/>
        <item x="1210"/>
        <item x="4141"/>
        <item x="2065"/>
        <item x="4064"/>
        <item x="6528"/>
        <item x="361"/>
        <item x="863"/>
        <item x="2666"/>
        <item x="6630"/>
        <item x="3299"/>
        <item x="3464"/>
        <item x="1951"/>
        <item x="2331"/>
        <item x="1144"/>
        <item x="4769"/>
        <item x="2902"/>
        <item x="1216"/>
        <item x="4031"/>
        <item x="808"/>
        <item x="5420"/>
        <item x="4627"/>
        <item x="5372"/>
        <item x="2786"/>
        <item x="5907"/>
        <item x="5797"/>
        <item x="4805"/>
        <item x="3209"/>
        <item x="6145"/>
        <item x="3143"/>
        <item x="689"/>
        <item x="431"/>
        <item x="6655"/>
        <item x="336"/>
        <item x="4168"/>
        <item x="1061"/>
        <item x="5021"/>
        <item x="319"/>
        <item x="1110"/>
        <item x="4840"/>
        <item x="5135"/>
        <item x="2243"/>
        <item x="2455"/>
        <item x="2708"/>
        <item x="5605"/>
        <item x="2316"/>
        <item x="2597"/>
        <item x="3660"/>
        <item x="2151"/>
        <item x="4928"/>
        <item x="1905"/>
        <item x="5548"/>
        <item x="4678"/>
        <item x="1531"/>
        <item x="1314"/>
        <item x="5613"/>
        <item x="5237"/>
        <item x="2582"/>
        <item x="3262"/>
        <item x="6042"/>
        <item x="2873"/>
        <item x="4223"/>
        <item x="3105"/>
        <item x="4088"/>
        <item x="184"/>
        <item x="4445"/>
        <item x="528"/>
        <item x="6396"/>
        <item x="3113"/>
        <item x="1585"/>
        <item x="3733"/>
        <item x="5903"/>
        <item x="2667"/>
        <item x="510"/>
        <item x="306"/>
        <item x="4570"/>
        <item x="1914"/>
        <item x="469"/>
        <item x="4322"/>
        <item x="4826"/>
        <item x="1469"/>
        <item x="6684"/>
        <item x="3951"/>
        <item x="4474"/>
        <item x="3321"/>
        <item x="6180"/>
        <item x="2168"/>
        <item x="6240"/>
        <item x="4546"/>
        <item x="3855"/>
        <item x="1791"/>
        <item x="5379"/>
        <item x="890"/>
        <item x="5900"/>
        <item x="1434"/>
        <item x="5963"/>
        <item x="3679"/>
        <item x="2387"/>
        <item x="1953"/>
        <item x="2643"/>
        <item x="906"/>
        <item x="2197"/>
        <item x="6477"/>
        <item x="6228"/>
        <item x="1315"/>
        <item x="5045"/>
        <item x="3327"/>
        <item x="4689"/>
        <item x="6170"/>
        <item x="1323"/>
        <item x="5071"/>
        <item x="951"/>
        <item x="1502"/>
        <item x="4999"/>
        <item x="3883"/>
        <item x="2837"/>
        <item x="2027"/>
        <item x="1546"/>
        <item x="747"/>
        <item x="5949"/>
        <item x="5880"/>
        <item x="6264"/>
        <item x="2145"/>
        <item x="141"/>
        <item x="1717"/>
        <item x="3286"/>
        <item x="2493"/>
        <item x="27"/>
        <item x="6009"/>
        <item x="2975"/>
        <item x="2750"/>
        <item x="3638"/>
        <item x="4119"/>
        <item x="5225"/>
        <item x="4046"/>
        <item x="5568"/>
        <item x="5919"/>
        <item x="4960"/>
        <item x="3721"/>
        <item x="486"/>
        <item x="3752"/>
        <item x="5131"/>
        <item x="2938"/>
        <item x="5122"/>
        <item x="4544"/>
        <item x="3644"/>
        <item x="4089"/>
        <item x="5925"/>
        <item x="2115"/>
        <item x="6514"/>
        <item x="5581"/>
        <item x="733"/>
        <item x="5808"/>
        <item x="1239"/>
        <item x="1261"/>
        <item x="5562"/>
        <item x="2772"/>
        <item x="4772"/>
        <item x="1683"/>
        <item x="3656"/>
        <item x="1032"/>
        <item x="5758"/>
        <item x="4738"/>
        <item x="1551"/>
        <item x="6650"/>
        <item x="6358"/>
        <item x="4084"/>
        <item x="4079"/>
        <item x="2289"/>
        <item x="142"/>
        <item x="6634"/>
        <item x="2382"/>
        <item x="6595"/>
        <item x="5137"/>
        <item x="788"/>
        <item x="4578"/>
        <item x="4260"/>
        <item x="5425"/>
        <item x="5374"/>
        <item x="3010"/>
        <item x="640"/>
        <item x="254"/>
        <item x="871"/>
        <item x="2930"/>
        <item x="1190"/>
        <item x="2935"/>
        <item x="3169"/>
        <item x="1188"/>
        <item x="3571"/>
        <item x="2851"/>
        <item x="950"/>
        <item x="4418"/>
        <item x="3857"/>
        <item x="5449"/>
        <item x="1898"/>
        <item x="1012"/>
        <item x="701"/>
        <item x="2776"/>
        <item x="5913"/>
        <item x="4243"/>
        <item x="4201"/>
        <item x="3846"/>
        <item x="753"/>
        <item x="2898"/>
        <item x="1508"/>
        <item x="64"/>
        <item x="3824"/>
        <item x="6564"/>
        <item x="1793"/>
        <item x="6441"/>
        <item x="3059"/>
        <item x="2657"/>
        <item x="1963"/>
        <item x="1180"/>
        <item x="1850"/>
        <item x="5719"/>
        <item x="222"/>
        <item x="214"/>
        <item x="4746"/>
        <item x="1665"/>
        <item x="3388"/>
        <item x="1083"/>
        <item x="4558"/>
        <item x="6249"/>
        <item x="2937"/>
        <item x="3847"/>
        <item x="3352"/>
        <item x="5356"/>
        <item x="6585"/>
        <item x="54"/>
        <item x="3978"/>
        <item x="6703"/>
        <item x="2175"/>
        <item x="5024"/>
        <item x="2973"/>
        <item x="3764"/>
        <item x="3354"/>
        <item x="1645"/>
        <item x="4806"/>
        <item x="5396"/>
        <item x="6247"/>
        <item x="2007"/>
        <item x="1560"/>
        <item x="5392"/>
        <item x="1570"/>
        <item x="4478"/>
        <item x="6101"/>
        <item x="541"/>
        <item x="1863"/>
        <item x="2867"/>
        <item x="1883"/>
        <item x="5713"/>
        <item x="5897"/>
        <item x="4569"/>
        <item x="6182"/>
        <item x="1222"/>
        <item x="5876"/>
        <item x="2406"/>
        <item x="4172"/>
        <item x="5743"/>
        <item x="3636"/>
        <item x="6489"/>
        <item x="6245"/>
        <item x="4846"/>
        <item x="3410"/>
        <item x="1060"/>
        <item x="513"/>
        <item x="1046"/>
        <item x="6408"/>
        <item x="3589"/>
        <item x="3495"/>
        <item x="5687"/>
        <item x="5792"/>
        <item x="2136"/>
        <item x="1873"/>
        <item x="2177"/>
        <item x="4943"/>
        <item x="2796"/>
        <item x="3266"/>
        <item x="3446"/>
        <item x="1451"/>
        <item x="2774"/>
        <item x="6496"/>
        <item x="2737"/>
        <item x="1383"/>
        <item x="2581"/>
        <item x="2647"/>
        <item x="1605"/>
        <item x="3339"/>
        <item x="1813"/>
        <item x="1131"/>
        <item x="3486"/>
        <item x="4927"/>
        <item x="1537"/>
        <item x="1042"/>
        <item x="1854"/>
        <item x="525"/>
        <item x="124"/>
        <item x="6688"/>
        <item x="387"/>
        <item x="1454"/>
        <item x="3566"/>
        <item x="1173"/>
        <item x="1394"/>
        <item x="1463"/>
        <item x="5506"/>
        <item x="1241"/>
        <item x="5784"/>
        <item x="4190"/>
        <item x="4900"/>
        <item x="3614"/>
        <item x="3963"/>
        <item x="5232"/>
        <item x="3793"/>
        <item x="4540"/>
        <item x="2207"/>
        <item x="3300"/>
        <item x="837"/>
        <item x="3023"/>
        <item x="4193"/>
        <item x="6262"/>
        <item x="5170"/>
        <item x="2321"/>
        <item x="4146"/>
        <item x="5406"/>
        <item x="6281"/>
        <item x="700"/>
        <item x="2528"/>
        <item x="3564"/>
        <item x="2013"/>
        <item x="2958"/>
        <item x="3507"/>
        <item x="5461"/>
        <item x="2893"/>
        <item x="593"/>
        <item x="1101"/>
        <item x="3291"/>
        <item x="2164"/>
        <item x="5184"/>
        <item x="773"/>
        <item x="5991"/>
        <item x="2320"/>
        <item x="3508"/>
        <item x="84"/>
        <item x="2550"/>
        <item x="574"/>
        <item x="5030"/>
        <item x="4929"/>
        <item x="5105"/>
        <item x="3572"/>
        <item x="4325"/>
        <item x="4747"/>
        <item x="628"/>
        <item x="2218"/>
        <item x="5300"/>
        <item x="3078"/>
        <item x="3084"/>
        <item x="4439"/>
        <item x="4835"/>
        <item x="563"/>
        <item x="1874"/>
        <item x="2016"/>
        <item x="411"/>
        <item x="5373"/>
        <item x="919"/>
        <item x="1817"/>
        <item x="5366"/>
        <item x="2726"/>
        <item x="2506"/>
        <item x="4461"/>
        <item x="5074"/>
        <item x="1763"/>
        <item x="3182"/>
        <item x="6682"/>
        <item x="5586"/>
        <item x="5855"/>
        <item x="3722"/>
        <item x="3249"/>
        <item x="4480"/>
        <item x="6272"/>
        <item x="2563"/>
        <item x="3659"/>
        <item x="1659"/>
        <item x="136"/>
        <item x="6690"/>
        <item x="1835"/>
        <item x="5361"/>
        <item x="5114"/>
        <item x="3871"/>
        <item x="3191"/>
        <item x="2135"/>
        <item x="2782"/>
        <item x="6011"/>
        <item x="1989"/>
        <item x="3092"/>
        <item x="3941"/>
        <item x="1455"/>
        <item x="5735"/>
        <item x="6102"/>
        <item x="763"/>
        <item x="4374"/>
        <item x="3330"/>
        <item x="2501"/>
        <item x="4679"/>
        <item x="4860"/>
        <item x="3806"/>
        <item x="4660"/>
        <item x="1882"/>
        <item x="2352"/>
        <item x="5142"/>
        <item x="2697"/>
        <item x="4076"/>
        <item x="3530"/>
        <item x="6412"/>
        <item x="4350"/>
        <item x="1725"/>
        <item x="6470"/>
        <item x="3618"/>
        <item x="6588"/>
        <item x="429"/>
        <item x="1292"/>
        <item x="3124"/>
        <item x="1611"/>
        <item x="6267"/>
        <item x="851"/>
        <item x="11"/>
        <item x="3923"/>
        <item x="4675"/>
        <item x="2778"/>
        <item x="4326"/>
        <item x="5250"/>
        <item x="433"/>
        <item x="2823"/>
        <item x="8"/>
        <item x="1065"/>
        <item x="2157"/>
        <item x="2870"/>
        <item x="1733"/>
        <item x="1534"/>
        <item x="5556"/>
        <item x="4981"/>
        <item x="4714"/>
        <item x="6413"/>
        <item x="4463"/>
        <item x="5496"/>
        <item x="3129"/>
        <item x="1225"/>
        <item x="4215"/>
        <item x="151"/>
        <item x="3756"/>
        <item x="6659"/>
        <item x="724"/>
        <item x="1185"/>
        <item x="1202"/>
        <item x="3803"/>
        <item x="2178"/>
        <item x="6216"/>
        <item x="1189"/>
        <item x="4466"/>
        <item x="2219"/>
        <item x="5007"/>
        <item x="1884"/>
        <item x="5011"/>
        <item x="942"/>
        <item x="5827"/>
        <item x="2209"/>
        <item x="842"/>
        <item x="342"/>
        <item x="5812"/>
        <item x="659"/>
        <item x="4115"/>
        <item x="280"/>
        <item x="215"/>
        <item x="5833"/>
        <item x="6421"/>
        <item x="1233"/>
        <item x="3190"/>
        <item x="2993"/>
        <item x="1429"/>
        <item x="902"/>
        <item x="1831"/>
        <item x="1416"/>
        <item x="801"/>
        <item x="4575"/>
        <item x="5455"/>
        <item x="3767"/>
        <item x="3533"/>
        <item x="6554"/>
        <item x="1230"/>
        <item x="5600"/>
        <item x="4993"/>
        <item x="5388"/>
        <item x="2764"/>
        <item x="1297"/>
        <item x="6509"/>
        <item x="3340"/>
        <item x="1624"/>
        <item x="3453"/>
        <item x="6205"/>
        <item x="4535"/>
        <item x="2578"/>
        <item x="2854"/>
        <item x="378"/>
        <item x="2396"/>
        <item x="1493"/>
        <item x="4797"/>
        <item x="1653"/>
        <item x="3869"/>
        <item x="5466"/>
        <item x="5715"/>
        <item x="4082"/>
        <item x="5619"/>
        <item x="6612"/>
        <item x="6475"/>
        <item x="6519"/>
        <item x="2113"/>
        <item x="4060"/>
        <item x="1719"/>
        <item x="2035"/>
        <item x="6617"/>
        <item x="6613"/>
        <item x="2612"/>
        <item x="1522"/>
        <item x="5288"/>
        <item x="6695"/>
        <item x="3765"/>
        <item x="3395"/>
        <item x="2416"/>
        <item x="5326"/>
        <item x="1229"/>
        <item x="5435"/>
        <item x="4663"/>
        <item x="2890"/>
        <item x="744"/>
        <item x="1075"/>
        <item x="354"/>
        <item x="3494"/>
        <item x="4368"/>
        <item x="223"/>
        <item x="5732"/>
        <item x="3427"/>
        <item x="4811"/>
        <item x="5248"/>
        <item x="1359"/>
        <item x="857"/>
        <item x="225"/>
        <item x="2630"/>
        <item x="4471"/>
        <item x="1204"/>
        <item x="4886"/>
        <item x="1861"/>
        <item x="3735"/>
        <item x="6355"/>
        <item x="5413"/>
        <item x="78"/>
        <item x="3746"/>
        <item x="4494"/>
        <item x="3194"/>
        <item x="5201"/>
        <item x="273"/>
        <item x="1787"/>
        <item x="3165"/>
        <item x="6034"/>
        <item x="5870"/>
        <item x="1289"/>
        <item x="3350"/>
        <item x="4559"/>
        <item x="461"/>
        <item x="6128"/>
        <item x="3441"/>
        <item x="3707"/>
        <item x="2021"/>
        <item x="6104"/>
        <item x="2041"/>
        <item x="5019"/>
        <item x="1169"/>
        <item x="5538"/>
        <item x="305"/>
        <item x="3523"/>
        <item x="3287"/>
        <item x="3577"/>
        <item x="5183"/>
        <item x="252"/>
        <item x="1562"/>
        <item x="2264"/>
        <item x="3575"/>
        <item x="4261"/>
        <item x="3220"/>
        <item x="6527"/>
        <item x="4907"/>
        <item x="4442"/>
        <item x="6090"/>
        <item x="4704"/>
        <item x="3748"/>
        <item x="5779"/>
        <item x="1480"/>
        <item x="359"/>
        <item x="5706"/>
        <item x="3829"/>
        <item x="4096"/>
        <item x="5641"/>
        <item x="2049"/>
        <item x="2090"/>
        <item x="2454"/>
        <item x="1473"/>
        <item x="2852"/>
        <item x="3762"/>
        <item x="4529"/>
        <item x="4040"/>
        <item x="3195"/>
        <item x="3091"/>
        <item x="4052"/>
        <item x="1399"/>
        <item x="4542"/>
        <item x="6316"/>
        <item x="2761"/>
        <item x="4572"/>
        <item x="1751"/>
        <item x="6462"/>
        <item x="5820"/>
        <item x="1462"/>
        <item x="3196"/>
        <item x="1208"/>
        <item x="1803"/>
        <item x="5965"/>
        <item x="5668"/>
        <item x="2777"/>
        <item x="4709"/>
        <item x="2415"/>
        <item x="1379"/>
        <item x="4528"/>
        <item x="5578"/>
        <item x="4314"/>
        <item x="2301"/>
        <item x="4174"/>
        <item x="6432"/>
        <item x="311"/>
        <item x="2920"/>
        <item x="6222"/>
        <item x="2588"/>
        <item x="3054"/>
        <item x="6567"/>
        <item x="739"/>
        <item x="2542"/>
        <item x="5386"/>
        <item x="5751"/>
        <item x="6215"/>
        <item x="646"/>
        <item x="3218"/>
        <item x="3424"/>
        <item x="3543"/>
        <item x="6515"/>
        <item x="4631"/>
        <item x="140"/>
        <item x="2081"/>
        <item x="3503"/>
        <item x="1961"/>
        <item x="5698"/>
        <item x="5830"/>
        <item x="2678"/>
        <item x="5791"/>
        <item x="2340"/>
        <item x="110"/>
        <item x="2448"/>
        <item x="3394"/>
        <item x="381"/>
        <item x="1810"/>
        <item x="3314"/>
        <item x="931"/>
        <item x="6467"/>
        <item x="2428"/>
        <item x="4804"/>
        <item x="1482"/>
        <item x="47"/>
        <item x="5022"/>
        <item x="5062"/>
        <item x="6468"/>
        <item x="4656"/>
        <item x="4135"/>
        <item x="1439"/>
        <item x="5473"/>
        <item x="2671"/>
        <item x="4145"/>
        <item x="831"/>
        <item x="2780"/>
        <item x="5902"/>
        <item x="4525"/>
        <item x="3901"/>
        <item x="2220"/>
        <item x="1626"/>
        <item x="2304"/>
        <item x="2250"/>
        <item x="337"/>
        <item x="2020"/>
        <item x="6642"/>
        <item x="3832"/>
        <item x="3986"/>
        <item x="4342"/>
        <item x="357"/>
        <item x="10"/>
        <item x="2414"/>
        <item x="329"/>
        <item x="144"/>
        <item x="3331"/>
        <item x="4701"/>
        <item x="4613"/>
        <item x="2388"/>
        <item x="2820"/>
        <item x="1022"/>
        <item x="879"/>
        <item x="6181"/>
        <item x="3816"/>
        <item x="4995"/>
        <item x="4203"/>
        <item x="5781"/>
        <item x="1304"/>
        <item x="1176"/>
        <item x="5537"/>
        <item x="5089"/>
        <item x="653"/>
        <item x="1415"/>
        <item x="1001"/>
        <item x="4848"/>
        <item x="3317"/>
        <item x="1308"/>
        <item x="4222"/>
        <item x="2627"/>
        <item x="1124"/>
        <item x="2801"/>
        <item x="4698"/>
        <item x="5489"/>
        <item x="3226"/>
        <item x="1867"/>
        <item x="5472"/>
        <item x="3524"/>
        <item x="932"/>
        <item x="4997"/>
        <item x="6555"/>
        <item x="3234"/>
        <item x="5293"/>
        <item x="6194"/>
        <item x="4191"/>
        <item x="5663"/>
        <item x="92"/>
        <item x="585"/>
        <item x="2297"/>
        <item x="2028"/>
        <item x="4180"/>
        <item x="6656"/>
        <item x="1076"/>
        <item x="6529"/>
        <item x="4624"/>
        <item x="3159"/>
        <item x="4460"/>
        <item x="245"/>
        <item x="5319"/>
        <item x="4985"/>
        <item x="205"/>
        <item x="5730"/>
        <item x="193"/>
        <item x="2541"/>
        <item x="6451"/>
        <item x="912"/>
        <item x="2439"/>
        <item x="2409"/>
        <item x="1253"/>
        <item x="4768"/>
        <item x="116"/>
        <item x="3016"/>
        <item x="5598"/>
        <item x="1250"/>
        <item x="1312"/>
        <item x="620"/>
        <item x="5454"/>
        <item x="710"/>
        <item x="968"/>
        <item x="2520"/>
        <item x="4604"/>
        <item x="2702"/>
        <item x="694"/>
        <item x="2918"/>
        <item x="5701"/>
        <item x="5387"/>
        <item x="2555"/>
        <item x="704"/>
        <item x="3186"/>
        <item x="497"/>
        <item x="893"/>
        <item x="1148"/>
        <item x="5845"/>
        <item x="4948"/>
        <item x="2150"/>
        <item x="182"/>
        <item x="5649"/>
        <item x="6481"/>
        <item x="3891"/>
        <item x="2910"/>
        <item x="5308"/>
        <item x="6492"/>
        <item x="1687"/>
        <item x="1187"/>
        <item x="1094"/>
        <item x="5742"/>
        <item x="2362"/>
        <item x="3876"/>
        <item x="533"/>
        <item x="4686"/>
        <item x="624"/>
        <item x="341"/>
        <item x="6238"/>
        <item x="5563"/>
        <item x="4323"/>
        <item x="3362"/>
        <item x="1876"/>
        <item x="5819"/>
        <item x="3341"/>
        <item x="498"/>
        <item x="3211"/>
        <item x="2576"/>
        <item x="6242"/>
        <item x="4447"/>
        <item x="4533"/>
        <item x="3214"/>
        <item x="3673"/>
        <item x="550"/>
        <item x="4550"/>
        <item x="5512"/>
        <item x="3272"/>
        <item x="4552"/>
        <item x="5911"/>
        <item x="4051"/>
        <item x="1030"/>
        <item x="1194"/>
        <item x="6067"/>
        <item x="6040"/>
        <item x="3946"/>
        <item x="4792"/>
        <item x="5623"/>
        <item x="170"/>
        <item x="3421"/>
        <item x="6001"/>
        <item x="6315"/>
        <item x="4454"/>
        <item x="3669"/>
        <item x="4517"/>
        <item x="3274"/>
        <item x="119"/>
        <item x="5440"/>
        <item x="1361"/>
        <item x="3924"/>
        <item x="4711"/>
        <item x="6537"/>
        <item x="2566"/>
        <item x="6207"/>
        <item x="3617"/>
        <item x="5847"/>
        <item x="6332"/>
        <item x="3496"/>
        <item x="3773"/>
        <item x="5824"/>
        <item x="94"/>
        <item x="1263"/>
        <item x="3027"/>
        <item x="4122"/>
        <item x="3802"/>
        <item x="4510"/>
        <item x="595"/>
        <item x="155"/>
        <item x="954"/>
        <item x="4302"/>
        <item x="576"/>
        <item x="4706"/>
        <item x="3949"/>
        <item x="6505"/>
        <item x="5336"/>
        <item x="310"/>
        <item x="197"/>
        <item x="6631"/>
        <item x="982"/>
        <item x="3024"/>
        <item x="6051"/>
        <item x="4033"/>
        <item x="5161"/>
        <item x="5407"/>
        <item x="2583"/>
        <item x="3977"/>
        <item x="5345"/>
        <item x="4030"/>
        <item x="4863"/>
        <item x="1039"/>
        <item x="4310"/>
        <item x="5757"/>
        <item x="2771"/>
        <item x="1285"/>
        <item x="1318"/>
        <item x="3013"/>
        <item x="1387"/>
        <item x="4249"/>
        <item x="482"/>
        <item x="3117"/>
        <item x="2346"/>
        <item x="4982"/>
        <item x="3466"/>
        <item x="2738"/>
        <item x="708"/>
        <item x="3067"/>
        <item x="3996"/>
        <item x="3912"/>
        <item x="2722"/>
        <item x="1113"/>
        <item x="6457"/>
        <item x="4300"/>
        <item x="4333"/>
        <item x="1506"/>
        <item x="5753"/>
        <item x="2335"/>
        <item x="922"/>
        <item x="5764"/>
        <item x="1051"/>
        <item x="483"/>
        <item x="134"/>
        <item x="557"/>
        <item x="4749"/>
        <item x="2410"/>
        <item x="6628"/>
        <item x="3685"/>
        <item x="1940"/>
        <item x="4712"/>
        <item x="5979"/>
        <item x="3766"/>
        <item x="4050"/>
        <item x="565"/>
        <item x="5520"/>
        <item x="1339"/>
        <item x="5013"/>
        <item x="1070"/>
        <item x="4871"/>
        <item x="6154"/>
        <item x="77"/>
        <item x="4262"/>
        <item x="4230"/>
        <item x="2381"/>
        <item x="4183"/>
        <item x="6164"/>
        <item x="1991"/>
        <item x="2071"/>
        <item x="6300"/>
        <item x="2249"/>
        <item x="616"/>
        <item x="805"/>
        <item x="6019"/>
        <item x="6607"/>
        <item x="984"/>
        <item x="5389"/>
        <item x="5016"/>
        <item x="1740"/>
        <item x="1925"/>
        <item x="2524"/>
        <item x="4004"/>
        <item x="2700"/>
        <item x="1566"/>
        <item x="5006"/>
        <item x="2683"/>
        <item x="4687"/>
        <item x="31"/>
        <item x="1456"/>
        <item x="2129"/>
        <item x="5217"/>
        <item x="6524"/>
        <item x="5970"/>
        <item x="5429"/>
        <item x="1827"/>
        <item x="5339"/>
        <item x="2970"/>
        <item x="6635"/>
        <item x="3960"/>
        <item x="4670"/>
        <item x="4360"/>
        <item x="4705"/>
        <item x="106"/>
        <item x="6255"/>
        <item x="2200"/>
        <item x="3293"/>
        <item x="5433"/>
        <item x="1296"/>
        <item x="5193"/>
        <item x="4120"/>
        <item x="2405"/>
        <item x="4464"/>
        <item x="3778"/>
        <item x="4592"/>
        <item x="1240"/>
        <item x="3093"/>
        <item x="2223"/>
        <item x="1529"/>
        <item x="4921"/>
        <item x="4598"/>
        <item x="3238"/>
        <item x="2814"/>
        <item x="5575"/>
        <item x="1155"/>
        <item x="2713"/>
        <item x="6033"/>
        <item x="872"/>
        <item x="4045"/>
        <item x="6191"/>
        <item x="6014"/>
        <item x="3519"/>
        <item x="2682"/>
        <item x="2751"/>
        <item x="1171"/>
        <item x="2966"/>
        <item x="3475"/>
        <item x="2380"/>
        <item x="4616"/>
        <item x="6646"/>
        <item x="1738"/>
        <item x="3511"/>
        <item x="5162"/>
        <item x="3366"/>
        <item x="6601"/>
        <item x="1929"/>
        <item x="1545"/>
        <item x="6129"/>
        <item x="192"/>
        <item x="4618"/>
        <item x="2511"/>
        <item x="4810"/>
        <item x="2033"/>
        <item x="6088"/>
        <item x="1401"/>
        <item x="2545"/>
        <item x="854"/>
        <item x="4378"/>
        <item x="2449"/>
        <item x="973"/>
        <item x="2974"/>
        <item x="3588"/>
        <item x="352"/>
        <item x="6060"/>
        <item x="552"/>
        <item x="1792"/>
        <item x="6309"/>
        <item x="5212"/>
        <item x="3419"/>
        <item x="2052"/>
        <item x="4697"/>
        <item x="4346"/>
        <item x="706"/>
        <item x="5838"/>
        <item x="450"/>
        <item x="1102"/>
        <item x="782"/>
        <item x="998"/>
        <item x="1116"/>
        <item x="3845"/>
        <item x="1390"/>
        <item x="748"/>
        <item x="3509"/>
        <item x="1630"/>
        <item x="1504"/>
        <item x="439"/>
        <item x="3365"/>
        <item x="3255"/>
        <item x="4952"/>
        <item x="2955"/>
        <item x="5236"/>
        <item x="4338"/>
        <item x="3380"/>
        <item x="6256"/>
        <item x="6106"/>
        <item x="1444"/>
        <item x="5297"/>
        <item x="3936"/>
        <item x="2272"/>
        <item x="5118"/>
        <item x="1567"/>
        <item x="5136"/>
        <item x="4632"/>
        <item x="2276"/>
        <item x="6436"/>
        <item x="4646"/>
        <item x="6167"/>
        <item x="2174"/>
        <item x="253"/>
        <item x="2116"/>
        <item x="2470"/>
        <item x="2183"/>
        <item x="409"/>
        <item x="6621"/>
        <item x="6437"/>
        <item x="2132"/>
        <item x="3851"/>
        <item x="5380"/>
        <item x="3404"/>
        <item x="3358"/>
        <item x="6258"/>
        <item x="4231"/>
        <item x="3136"/>
        <item x="1129"/>
        <item x="6652"/>
        <item x="5154"/>
        <item x="5100"/>
        <item x="4450"/>
        <item x="5534"/>
        <item x="5381"/>
        <item x="3468"/>
        <item x="5479"/>
        <item x="4015"/>
        <item x="1912"/>
        <item x="6455"/>
        <item x="1270"/>
        <item x="1487"/>
        <item x="5456"/>
        <item x="4723"/>
        <item x="662"/>
        <item x="40"/>
        <item x="5031"/>
        <item x="3730"/>
        <item x="2202"/>
        <item x="1644"/>
        <item x="400"/>
        <item x="2376"/>
        <item x="5090"/>
        <item x="3382"/>
        <item x="6466"/>
        <item x="2268"/>
        <item x="6591"/>
        <item x="1435"/>
        <item x="6497"/>
        <item x="425"/>
        <item x="5243"/>
        <item x="2613"/>
        <item x="5508"/>
        <item x="596"/>
        <item x="6344"/>
        <item x="2379"/>
        <item x="3541"/>
        <item x="265"/>
        <item x="2599"/>
        <item x="1004"/>
        <item x="6299"/>
        <item x="5928"/>
        <item x="2323"/>
        <item x="109"/>
        <item x="2422"/>
        <item x="4759"/>
        <item x="774"/>
        <item x="1514"/>
        <item x="4793"/>
        <item x="3827"/>
        <item x="5704"/>
        <item x="5892"/>
        <item x="6482"/>
        <item x="4332"/>
        <item x="2166"/>
        <item x="4833"/>
        <item x="2105"/>
        <item x="1786"/>
        <item x="3593"/>
        <item x="3943"/>
        <item x="1010"/>
        <item x="2706"/>
        <item x="6552"/>
        <item x="6293"/>
        <item x="6062"/>
        <item x="3739"/>
        <item x="2911"/>
        <item x="1629"/>
        <item x="1278"/>
        <item x="2586"/>
        <item x="23"/>
        <item x="4150"/>
        <item x="1998"/>
        <item x="4737"/>
        <item x="2349"/>
        <item x="2829"/>
        <item x="1868"/>
        <item x="1693"/>
        <item x="5265"/>
        <item x="3212"/>
        <item x="820"/>
        <item x="2711"/>
        <item x="463"/>
        <item x="630"/>
        <item x="6371"/>
        <item x="263"/>
        <item x="4071"/>
        <item x="3122"/>
        <item x="2240"/>
        <item x="4061"/>
        <item x="4313"/>
        <item x="5615"/>
        <item x="1942"/>
        <item x="5149"/>
        <item x="5664"/>
        <item x="286"/>
        <item x="861"/>
        <item x="4356"/>
        <item x="2923"/>
        <item x="691"/>
        <item x="1901"/>
        <item x="1900"/>
        <item x="787"/>
        <item x="4682"/>
        <item x="2108"/>
        <item x="752"/>
        <item x="2330"/>
        <item x="5514"/>
        <item x="4128"/>
        <item x="268"/>
        <item x="1449"/>
        <item x="4845"/>
        <item x="6210"/>
        <item x="2080"/>
        <item x="48"/>
        <item x="2378"/>
        <item x="4331"/>
        <item x="233"/>
        <item x="2046"/>
        <item x="4693"/>
        <item x="6523"/>
        <item x="2502"/>
        <item x="3548"/>
        <item x="165"/>
        <item x="5769"/>
        <item x="3402"/>
        <item x="4739"/>
        <item x="4659"/>
        <item x="655"/>
        <item x="3198"/>
        <item x="3649"/>
        <item x="3517"/>
        <item x="2213"/>
        <item x="4383"/>
        <item x="5960"/>
        <item x="4676"/>
        <item x="4073"/>
        <item x="189"/>
        <item x="1481"/>
        <item x="3994"/>
        <item x="3743"/>
        <item x="6099"/>
        <item x="367"/>
        <item x="5750"/>
        <item x="3689"/>
        <item x="249"/>
        <item x="4617"/>
        <item x="1824"/>
        <item x="5382"/>
        <item x="3265"/>
        <item x="5185"/>
        <item x="2827"/>
        <item x="321"/>
        <item x="5171"/>
        <item x="440"/>
        <item x="1105"/>
        <item x="234"/>
        <item x="4306"/>
        <item x="3603"/>
        <item x="976"/>
        <item x="3718"/>
        <item x="6558"/>
        <item x="1040"/>
        <item x="489"/>
        <item x="5926"/>
        <item x="5246"/>
        <item x="6573"/>
        <item x="723"/>
        <item x="5773"/>
        <item x="1639"/>
        <item x="2480"/>
        <item x="4017"/>
        <item x="5793"/>
        <item x="1866"/>
        <item x="3788"/>
        <item x="6510"/>
        <item x="2677"/>
        <item x="6356"/>
        <item x="3849"/>
        <item x="2185"/>
        <item x="2770"/>
        <item x="2793"/>
        <item x="961"/>
        <item x="4817"/>
        <item x="1507"/>
        <item x="4483"/>
        <item x="3242"/>
        <item x="4462"/>
        <item x="398"/>
        <item x="2755"/>
        <item x="3467"/>
        <item x="1267"/>
        <item x="4899"/>
        <item x="996"/>
        <item x="363"/>
        <item x="224"/>
        <item x="6072"/>
        <item x="6407"/>
        <item x="5010"/>
        <item x="4642"/>
        <item x="4488"/>
        <item x="3581"/>
        <item x="415"/>
        <item x="3896"/>
        <item x="2652"/>
        <item x="6669"/>
        <item x="3288"/>
        <item x="5909"/>
        <item x="3304"/>
        <item x="5318"/>
        <item x="1"/>
        <item x="2633"/>
        <item x="314"/>
        <item x="4563"/>
        <item x="6252"/>
        <item x="1074"/>
        <item x="5857"/>
        <item x="5977"/>
        <item x="5896"/>
        <item x="3574"/>
        <item x="514"/>
        <item x="6118"/>
        <item x="5163"/>
        <item x="5869"/>
        <item x="3408"/>
        <item x="2998"/>
        <item x="460"/>
        <item x="5446"/>
        <item x="4841"/>
        <item x="5596"/>
        <item x="5302"/>
        <item x="2674"/>
        <item x="3582"/>
        <item x="3940"/>
        <item x="5323"/>
        <item x="539"/>
        <item x="6113"/>
        <item x="5348"/>
        <item x="71"/>
        <item x="5842"/>
        <item x="5787"/>
        <item x="2797"/>
        <item x="586"/>
        <item x="3075"/>
        <item x="1286"/>
        <item x="4898"/>
        <item x="5214"/>
        <item x="6544"/>
        <item x="5190"/>
        <item x="5104"/>
        <item x="6374"/>
        <item x="1798"/>
        <item x="149"/>
        <item x="4767"/>
        <item x="3932"/>
        <item x="4505"/>
        <item x="5307"/>
        <item x="3971"/>
        <item x="4957"/>
        <item x="418"/>
        <item x="626"/>
        <item x="6137"/>
        <item x="2018"/>
        <item x="1955"/>
        <item x="960"/>
        <item x="2126"/>
        <item x="6152"/>
        <item x="1343"/>
        <item x="3902"/>
        <item x="2705"/>
        <item x="2926"/>
        <item x="3662"/>
        <item x="1357"/>
        <item x="87"/>
        <item x="2757"/>
        <item x="6380"/>
        <item x="401"/>
        <item x="4539"/>
        <item x="1279"/>
        <item x="1700"/>
        <item x="4296"/>
        <item x="5254"/>
        <item x="6279"/>
        <item x="2189"/>
        <item x="5391"/>
        <item x="3252"/>
        <item x="3450"/>
        <item x="1425"/>
        <item x="5186"/>
        <item x="3042"/>
        <item x="6418"/>
        <item x="2915"/>
        <item x="6579"/>
        <item x="208"/>
        <item x="6334"/>
        <item x="3699"/>
        <item x="5197"/>
        <item x="4225"/>
        <item x="2535"/>
        <item x="1754"/>
        <item x="2180"/>
        <item x="3620"/>
        <item x="6008"/>
        <item x="5362"/>
        <item x="4426"/>
        <item x="1172"/>
        <item x="582"/>
        <item x="5889"/>
        <item x="89"/>
        <item x="798"/>
        <item x="5151"/>
        <item x="104"/>
        <item x="1013"/>
        <item x="6647"/>
        <item x="4286"/>
        <item x="697"/>
        <item x="1219"/>
        <item x="4599"/>
        <item x="4953"/>
        <item x="4427"/>
        <item x="1532"/>
        <item x="1104"/>
        <item x="649"/>
        <item x="4978"/>
        <item x="2244"/>
        <item x="2716"/>
        <item x="1100"/>
        <item x="1077"/>
        <item x="1583"/>
        <item x="3119"/>
        <item x="4283"/>
        <item x="5309"/>
        <item x="3595"/>
        <item x="4893"/>
        <item x="1151"/>
        <item x="1271"/>
        <item x="2278"/>
        <item x="5094"/>
        <item x="796"/>
        <item x="2191"/>
        <item x="1380"/>
        <item x="4672"/>
        <item x="534"/>
        <item x="201"/>
        <item x="1412"/>
        <item x="1125"/>
        <item x="4834"/>
        <item x="4531"/>
        <item x="4164"/>
        <item x="663"/>
        <item x="1386"/>
        <item x="3558"/>
        <item x="3248"/>
        <item x="2779"/>
        <item x="4039"/>
        <item x="6388"/>
        <item x="1135"/>
        <item x="3835"/>
        <item x="4585"/>
        <item x="2521"/>
        <item x="874"/>
        <item x="1008"/>
        <item x="2306"/>
        <item x="1427"/>
        <item x="2389"/>
        <item x="2608"/>
        <item x="5739"/>
        <item x="4743"/>
        <item x="935"/>
        <item x="4349"/>
        <item x="5155"/>
        <item x="2952"/>
        <item x="520"/>
        <item x="4653"/>
        <item x="5139"/>
        <item x="3147"/>
        <item x="6614"/>
        <item x="4252"/>
        <item x="210"/>
        <item x="5656"/>
        <item x="1922"/>
        <item x="2435"/>
        <item x="1723"/>
        <item x="4970"/>
        <item x="4018"/>
        <item x="331"/>
        <item x="1910"/>
        <item x="5559"/>
        <item x="6417"/>
        <item x="612"/>
        <item x="1641"/>
        <item x="994"/>
        <item x="6657"/>
        <item x="5831"/>
        <item x="1121"/>
        <item x="2538"/>
        <item x="5997"/>
        <item x="3973"/>
        <item x="1959"/>
        <item x="5669"/>
        <item x="5788"/>
        <item x="3927"/>
        <item x="5087"/>
        <item x="3338"/>
        <item x="5541"/>
        <item x="4104"/>
        <item x="3928"/>
        <item x="2203"/>
        <item x="6478"/>
        <item x="1447"/>
        <item x="4336"/>
        <item x="1667"/>
        <item x="2084"/>
        <item x="731"/>
        <item x="3232"/>
        <item x="3477"/>
        <item x="4372"/>
        <item x="4248"/>
        <item x="5726"/>
        <item x="3400"/>
        <item x="695"/>
        <item x="2641"/>
        <item x="2690"/>
        <item x="1195"/>
        <item x="1452"/>
        <item x="2735"/>
        <item x="6111"/>
        <item x="6020"/>
        <item x="2254"/>
        <item x="4908"/>
        <item x="4265"/>
        <item x="2868"/>
        <item x="5763"/>
        <item x="2385"/>
        <item x="1037"/>
        <item x="6394"/>
        <item x="1995"/>
        <item x="6369"/>
        <item x="4379"/>
        <item x="6199"/>
        <item x="3448"/>
        <item x="4695"/>
        <item x="6473"/>
        <item x="3414"/>
        <item x="3500"/>
        <item x="4865"/>
        <item x="236"/>
        <item x="3072"/>
        <item x="1743"/>
        <item x="5564"/>
        <item x="5075"/>
        <item x="430"/>
        <item x="3875"/>
        <item x="2622"/>
        <item x="5049"/>
        <item x="755"/>
        <item x="5645"/>
        <item x="5658"/>
        <item x="4605"/>
        <item x="2326"/>
        <item x="5709"/>
        <item x="5796"/>
        <item x="472"/>
        <item x="5124"/>
        <item x="4240"/>
        <item x="3333"/>
        <item x="2118"/>
        <item x="4199"/>
        <item x="303"/>
        <item x="4057"/>
        <item x="1053"/>
        <item x="3071"/>
        <item x="2475"/>
        <item x="1410"/>
        <item x="1673"/>
        <item x="1081"/>
        <item x="6373"/>
        <item x="2846"/>
        <item x="3161"/>
        <item x="312"/>
        <item x="2121"/>
        <item x="2217"/>
        <item x="580"/>
        <item x="3904"/>
        <item x="5041"/>
        <item x="93"/>
        <item x="6360"/>
        <item x="1857"/>
        <item x="4823"/>
        <item x="6221"/>
        <item x="3097"/>
        <item x="5156"/>
        <item x="404"/>
        <item x="2990"/>
        <item x="3079"/>
        <item x="5868"/>
        <item x="6021"/>
        <item x="1983"/>
        <item x="5078"/>
        <item x="5640"/>
        <item x="1140"/>
        <item x="1804"/>
        <item x="4406"/>
        <item x="6494"/>
        <item x="4182"/>
        <item x="1426"/>
        <item x="6512"/>
        <item x="668"/>
        <item x="1635"/>
        <item x="633"/>
        <item x="1582"/>
        <item x="1340"/>
        <item x="5252"/>
        <item x="2495"/>
        <item x="2709"/>
        <item x="1949"/>
        <item x="4062"/>
        <item x="5023"/>
        <item x="6521"/>
        <item x="4654"/>
        <item x="3355"/>
        <item x="403"/>
        <item x="5355"/>
        <item x="2634"/>
        <item x="3187"/>
        <item x="3101"/>
        <item x="2732"/>
        <item x="2111"/>
        <item x="2734"/>
        <item x="424"/>
        <item x="2456"/>
        <item x="6668"/>
        <item x="2074"/>
        <item x="1527"/>
        <item x="6597"/>
        <item x="4854"/>
        <item x="5182"/>
        <item x="5937"/>
        <item x="2384"/>
        <item x="5807"/>
        <item x="864"/>
        <item x="6250"/>
        <item x="266"/>
        <item x="1846"/>
        <item x="2679"/>
        <item x="3933"/>
        <item x="1391"/>
        <item x="4513"/>
        <item x="1895"/>
        <item x="1119"/>
        <item x="6336"/>
        <item x="4121"/>
        <item x="188"/>
        <item x="3983"/>
        <item x="1576"/>
        <item x="2155"/>
        <item x="2411"/>
        <item x="3785"/>
        <item x="4006"/>
        <item x="2315"/>
        <item x="2951"/>
        <item x="2124"/>
        <item x="108"/>
        <item x="1682"/>
        <item x="1466"/>
        <item x="2134"/>
        <item x="5938"/>
        <item x="5800"/>
        <item x="5117"/>
        <item x="39"/>
        <item x="1066"/>
        <item x="2885"/>
        <item x="4673"/>
        <item x="1878"/>
        <item x="5066"/>
        <item x="4297"/>
        <item x="1660"/>
        <item x="3956"/>
        <item x="2101"/>
        <item x="1115"/>
        <item x="712"/>
        <item x="470"/>
        <item x="1174"/>
        <item x="5132"/>
        <item x="2644"/>
        <item x="3087"/>
        <item x="5047"/>
        <item x="5957"/>
        <item x="4396"/>
        <item x="5901"/>
        <item x="1950"/>
        <item x="1370"/>
        <item x="1633"/>
        <item x="1762"/>
        <item x="3939"/>
        <item x="986"/>
        <item x="6031"/>
        <item x="868"/>
        <item x="4955"/>
        <item x="15"/>
        <item x="5229"/>
        <item x="6203"/>
        <item x="3863"/>
        <item x="258"/>
        <item x="3051"/>
        <item x="6359"/>
        <item x="4074"/>
        <item x="1317"/>
        <item x="5447"/>
        <item x="3822"/>
        <item x="5106"/>
        <item x="5081"/>
        <item x="2096"/>
        <item x="4013"/>
        <item x="2794"/>
        <item x="2193"/>
        <item x="885"/>
        <item x="2836"/>
        <item x="5630"/>
        <item x="6425"/>
        <item x="3925"/>
        <item x="2357"/>
        <item x="3715"/>
        <item x="4843"/>
        <item x="5594"/>
        <item x="6559"/>
        <item x="1543"/>
        <item x="545"/>
        <item x="4809"/>
        <item x="1539"/>
        <item x="1256"/>
        <item x="5344"/>
        <item x="1428"/>
        <item x="5196"/>
        <item x="6488"/>
        <item x="853"/>
        <item x="178"/>
        <item x="3022"/>
        <item x="237"/>
        <item x="4224"/>
        <item x="5037"/>
        <item x="6402"/>
        <item x="1247"/>
        <item x="2696"/>
        <item x="137"/>
        <item x="1828"/>
        <item x="1581"/>
        <item x="5099"/>
        <item x="5048"/>
        <item x="67"/>
        <item x="2241"/>
        <item x="1593"/>
        <item x="3723"/>
        <item x="244"/>
        <item x="4934"/>
        <item x="3458"/>
        <item x="762"/>
        <item x="1443"/>
        <item x="1324"/>
        <item x="4305"/>
        <item x="2367"/>
        <item x="5409"/>
        <item x="5860"/>
        <item x="4565"/>
        <item x="6517"/>
        <item x="2224"/>
        <item x="163"/>
        <item x="843"/>
        <item x="6702"/>
        <item x="2662"/>
        <item x="199"/>
        <item x="1716"/>
        <item x="5667"/>
        <item x="3502"/>
        <item x="3610"/>
        <item x="2293"/>
        <item x="4194"/>
        <item x="6461"/>
        <item x="6174"/>
        <item x="2328"/>
        <item x="452"/>
        <item x="3012"/>
        <item x="1158"/>
        <item x="4386"/>
        <item x="3728"/>
        <item x="5741"/>
        <item x="3665"/>
        <item x="1334"/>
        <item x="474"/>
        <item x="362"/>
        <item x="4509"/>
        <item x="2466"/>
        <item x="316"/>
        <item x="1584"/>
        <item x="1184"/>
        <item x="1591"/>
        <item x="4940"/>
        <item x="4713"/>
        <item x="2158"/>
        <item x="4857"/>
        <item x="5493"/>
        <item x="2549"/>
        <item x="4032"/>
        <item x="135"/>
        <item x="100"/>
        <item x="290"/>
        <item x="2354"/>
        <item x="4077"/>
        <item x="5482"/>
        <item x="2457"/>
        <item x="2344"/>
        <item x="4919"/>
        <item x="150"/>
        <item x="5572"/>
        <item x="6219"/>
        <item x="639"/>
        <item x="6179"/>
        <item x="3120"/>
        <item x="3413"/>
        <item x="2832"/>
        <item x="5054"/>
        <item x="6700"/>
        <item x="2931"/>
        <item x="4983"/>
        <item x="5771"/>
        <item x="3702"/>
        <item x="2848"/>
        <item x="5164"/>
        <item x="822"/>
        <item x="6431"/>
        <item x="3451"/>
        <item x="3696"/>
        <item x="441"/>
        <item x="5267"/>
        <item x="2311"/>
        <item x="1333"/>
        <item x="57"/>
        <item x="4204"/>
        <item x="145"/>
        <item x="1839"/>
        <item x="6576"/>
        <item x="5167"/>
        <item x="5643"/>
        <item x="5714"/>
        <item x="4518"/>
        <item x="4674"/>
        <item x="238"/>
        <item x="784"/>
        <item x="2392"/>
        <item x="5458"/>
        <item x="318"/>
        <item x="4909"/>
        <item x="2287"/>
        <item x="2710"/>
        <item x="5729"/>
        <item x="3877"/>
        <item x="4027"/>
        <item x="1282"/>
        <item x="52"/>
        <item x="2233"/>
        <item x="3222"/>
        <item x="5233"/>
        <item x="1885"/>
        <item x="1694"/>
        <item x="993"/>
        <item x="320"/>
        <item x="2426"/>
        <item x="1757"/>
        <item x="6138"/>
        <item x="6463"/>
        <item x="5696"/>
        <item x="5737"/>
        <item x="2179"/>
        <item x="4536"/>
        <item x="1215"/>
        <item x="558"/>
        <item x="5749"/>
        <item x="2484"/>
        <item x="5843"/>
        <item x="2239"/>
        <item x="6119"/>
        <item x="1262"/>
        <item x="4423"/>
        <item x="5875"/>
        <item x="3377"/>
        <item x="5251"/>
        <item x="1669"/>
        <item x="5694"/>
        <item x="6606"/>
        <item x="3664"/>
        <item x="6032"/>
        <item x="5338"/>
        <item x="4789"/>
        <item x="812"/>
        <item x="1704"/>
        <item x="6013"/>
        <item x="5685"/>
        <item x="1865"/>
        <item x="542"/>
        <item x="3630"/>
        <item x="6391"/>
        <item x="3433"/>
        <item x="577"/>
        <item x="1232"/>
        <item x="419"/>
        <item x="4448"/>
        <item x="2188"/>
        <item x="6571"/>
        <item x="2253"/>
        <item x="426"/>
        <item x="2363"/>
        <item x="3472"/>
        <item x="1254"/>
        <item x="3157"/>
        <item x="2433"/>
        <item x="36"/>
        <item x="5231"/>
        <item x="1760"/>
        <item x="2785"/>
        <item x="113"/>
        <item x="4888"/>
        <item x="4196"/>
        <item x="2361"/>
        <item x="5175"/>
        <item x="6534"/>
        <item x="5287"/>
        <item x="3391"/>
        <item x="4571"/>
        <item x="605"/>
        <item x="3383"/>
        <item x="6649"/>
        <item x="1712"/>
        <item x="2142"/>
        <item x="3836"/>
        <item x="6193"/>
        <item x="5259"/>
        <item x="5545"/>
        <item x="2228"/>
        <item x="3729"/>
        <item x="4364"/>
        <item x="3247"/>
        <item x="5160"/>
        <item x="955"/>
        <item x="3202"/>
        <item x="1471"/>
        <item x="2934"/>
        <item x="105"/>
        <item x="2425"/>
        <item x="6124"/>
        <item x="5987"/>
        <item x="5666"/>
        <item x="4347"/>
        <item x="687"/>
        <item x="6136"/>
        <item x="2123"/>
        <item x="6298"/>
        <item x="3336"/>
        <item x="5503"/>
        <item x="5603"/>
        <item x="548"/>
        <item x="6424"/>
        <item x="915"/>
        <item x="2715"/>
        <item x="4154"/>
        <item x="5888"/>
        <item x="1424"/>
        <item x="4185"/>
        <item x="5370"/>
        <item x="6017"/>
        <item x="4058"/>
        <item x="3390"/>
        <item x="5394"/>
        <item x="216"/>
        <item x="671"/>
        <item x="3206"/>
        <item x="4315"/>
        <item x="1517"/>
        <item x="4951"/>
        <item x="366"/>
        <item x="3245"/>
        <item x="1000"/>
        <item x="866"/>
        <item x="4732"/>
        <item x="965"/>
        <item x="4839"/>
        <item x="2170"/>
        <item x="2532"/>
        <item x="5599"/>
        <item x="6289"/>
        <item x="5923"/>
        <item x="332"/>
        <item x="5034"/>
        <item x="1298"/>
        <item x="4702"/>
        <item x="4009"/>
        <item x="4603"/>
        <item x="3694"/>
        <item x="3658"/>
        <item x="869"/>
        <item x="1419"/>
        <item x="6583"/>
        <item x="4782"/>
        <item x="1808"/>
        <item x="4958"/>
        <item x="555"/>
        <item x="6643"/>
        <item x="4937"/>
        <item x="384"/>
        <item x="1699"/>
        <item x="1996"/>
        <item x="3974"/>
        <item x="3619"/>
        <item x="5481"/>
        <item x="5882"/>
        <item x="2698"/>
        <item x="2048"/>
        <item x="3056"/>
        <item x="2082"/>
        <item x="5867"/>
        <item x="3818"/>
        <item x="1512"/>
        <item x="5172"/>
        <item x="549"/>
        <item x="3423"/>
        <item x="1606"/>
        <item x="4330"/>
        <item x="2369"/>
        <item x="6367"/>
        <item x="878"/>
        <item x="3755"/>
        <item x="5622"/>
        <item x="4779"/>
        <item x="5543"/>
        <item x="1893"/>
        <item x="1559"/>
        <item x="1499"/>
        <item x="1062"/>
        <item x="1461"/>
        <item x="4147"/>
        <item x="5943"/>
        <item x="59"/>
        <item x="3569"/>
        <item x="2849"/>
        <item x="6609"/>
        <item x="4765"/>
        <item x="5040"/>
        <item x="4601"/>
        <item x="1002"/>
        <item x="5550"/>
        <item x="2530"/>
        <item x="1368"/>
        <item x="2616"/>
        <item x="6243"/>
        <item x="5672"/>
        <item x="5601"/>
        <item x="3713"/>
        <item x="5576"/>
        <item x="5908"/>
        <item x="6485"/>
        <item x="2569"/>
        <item x="2986"/>
        <item x="974"/>
        <item x="4357"/>
        <item x="1739"/>
        <item x="4365"/>
        <item x="1348"/>
        <item x="2891"/>
        <item x="5609"/>
        <item x="5922"/>
        <item x="1620"/>
        <item x="1248"/>
        <item x="623"/>
        <item x="1988"/>
        <item x="1369"/>
        <item x="4387"/>
        <item x="4413"/>
        <item x="4521"/>
        <item x="2668"/>
        <item x="1284"/>
        <item x="1656"/>
        <item x="4179"/>
        <item x="4735"/>
        <item x="6084"/>
        <item x="5411"/>
        <item x="1973"/>
        <item x="1809"/>
        <item x="1457"/>
        <item x="2497"/>
        <item x="1413"/>
        <item x="114"/>
        <item x="1268"/>
        <item x="405"/>
        <item x="3666"/>
        <item x="686"/>
        <item x="2245"/>
        <item x="3342"/>
        <item x="2014"/>
        <item x="3813"/>
        <item x="2691"/>
        <item x="4506"/>
        <item x="2976"/>
        <item x="5866"/>
        <item x="179"/>
        <item x="2283"/>
        <item x="3775"/>
        <item x="6600"/>
        <item x="6022"/>
        <item x="397"/>
        <item x="2167"/>
        <item x="3651"/>
        <item x="6697"/>
        <item x="2681"/>
        <item x="377"/>
        <item x="5720"/>
        <item x="4166"/>
        <item x="3175"/>
        <item x="1727"/>
        <item x="4608"/>
        <item x="4788"/>
        <item x="1170"/>
        <item x="944"/>
        <item x="6602"/>
        <item x="2781"/>
        <item x="818"/>
        <item x="3554"/>
        <item x="2798"/>
        <item x="1558"/>
        <item x="240"/>
        <item x="2288"/>
        <item x="3173"/>
        <item x="4764"/>
        <item x="3727"/>
        <item x="6710"/>
        <item x="546"/>
        <item x="5264"/>
        <item x="4484"/>
        <item x="5772"/>
        <item x="4380"/>
        <item x="1889"/>
        <item x="3123"/>
        <item x="4280"/>
        <item x="1192"/>
        <item x="6596"/>
        <item x="1107"/>
        <item x="2496"/>
        <item x="2324"/>
        <item x="6639"/>
        <item x="2606"/>
        <item x="5885"/>
        <item x="3853"/>
        <item x="5642"/>
        <item x="3480"/>
        <item x="2015"/>
        <item x="3434"/>
        <item x="3501"/>
        <item x="2196"/>
        <item x="6608"/>
        <item x="88"/>
        <item x="3063"/>
        <item x="3126"/>
        <item x="1563"/>
        <item x="2558"/>
        <item x="3396"/>
        <item x="5947"/>
        <item x="1770"/>
        <item x="4456"/>
        <item x="55"/>
        <item x="1330"/>
        <item x="279"/>
        <item x="5086"/>
        <item x="6598"/>
        <item x="281"/>
        <item x="4287"/>
        <item x="2701"/>
        <item x="1146"/>
        <item x="1964"/>
        <item x="196"/>
        <item x="2992"/>
        <item x="3499"/>
        <item x="3823"/>
        <item x="5079"/>
        <item x="3320"/>
        <item x="3732"/>
        <item x="5531"/>
        <item x="1097"/>
        <item x="3605"/>
        <item x="6030"/>
        <item x="3710"/>
        <item x="4409"/>
        <item x="3594"/>
        <item x="4189"/>
        <item x="1521"/>
        <item x="1492"/>
        <item x="5129"/>
        <item x="1833"/>
        <item x="3015"/>
        <item x="5272"/>
        <item x="1031"/>
        <item x="1511"/>
        <item x="3432"/>
        <item x="3510"/>
        <item x="490"/>
        <item x="2314"/>
        <item x="3303"/>
        <item x="221"/>
        <item x="6246"/>
        <item x="5988"/>
        <item x="1494"/>
        <item x="5061"/>
        <item x="130"/>
        <item x="4329"/>
        <item x="5177"/>
        <item x="174"/>
        <item x="2686"/>
        <item x="5439"/>
        <item x="386"/>
        <item x="4965"/>
        <item x="4916"/>
        <item x="589"/>
        <item x="3253"/>
        <item x="3289"/>
        <item x="3637"/>
        <item x="2098"/>
        <item x="4530"/>
        <item x="5476"/>
        <item x="6123"/>
        <item x="6530"/>
        <item x="5169"/>
        <item x="3672"/>
        <item x="2336"/>
        <item x="6568"/>
        <item x="6074"/>
        <item x="2246"/>
        <item x="3987"/>
        <item x="4744"/>
        <item x="3681"/>
        <item x="6427"/>
        <item x="6398"/>
        <item x="3982"/>
        <item x="2928"/>
        <item x="714"/>
        <item x="6351"/>
        <item x="5157"/>
        <item x="2139"/>
        <item x="1108"/>
        <item x="540"/>
        <item x="2669"/>
        <item x="947"/>
        <item x="2663"/>
        <item x="2469"/>
        <item x="1080"/>
        <item x="4645"/>
        <item x="6458"/>
        <item x="2421"/>
        <item x="348"/>
        <item x="2029"/>
        <item x="3841"/>
        <item x="4219"/>
        <item x="2165"/>
        <item x="6314"/>
        <item x="5946"/>
        <item x="3267"/>
        <item x="6673"/>
        <item x="800"/>
        <item x="1871"/>
        <item x="5540"/>
        <item x="1453"/>
        <item x="4977"/>
        <item x="900"/>
        <item x="3671"/>
        <item x="4090"/>
        <item x="3077"/>
        <item x="1752"/>
        <item x="741"/>
        <item x="5492"/>
        <item x="4751"/>
        <item x="696"/>
        <item x="1847"/>
        <item x="5405"/>
        <item x="770"/>
        <item x="1085"/>
        <item x="1266"/>
        <item x="3557"/>
        <item x="3151"/>
        <item x="4895"/>
        <item x="3443"/>
        <item x="5809"/>
        <item x="551"/>
        <item x="5995"/>
        <item x="5574"/>
        <item x="5789"/>
        <item x="6045"/>
        <item x="3096"/>
        <item x="5221"/>
        <item x="5585"/>
        <item x="2763"/>
        <item x="6273"/>
        <item x="4113"/>
        <item x="2465"/>
        <item x="1902"/>
        <item x="351"/>
        <item x="1276"/>
        <item x="6266"/>
        <item x="1734"/>
        <item x="1484"/>
        <item x="2912"/>
        <item x="2009"/>
        <item x="2791"/>
        <item x="4449"/>
        <item x="5752"/>
        <item x="2068"/>
        <item x="4411"/>
        <item x="1904"/>
        <item x="1668"/>
        <item x="905"/>
        <item x="838"/>
        <item x="737"/>
        <item x="6248"/>
        <item x="6068"/>
        <item x="2988"/>
        <item x="6377"/>
        <item x="4130"/>
        <item x="1207"/>
        <item x="6329"/>
        <item x="2585"/>
        <item x="1446"/>
        <item x="894"/>
        <item x="1538"/>
        <item x="1978"/>
        <item x="6132"/>
        <item x="288"/>
        <item x="2284"/>
        <item x="264"/>
        <item x="5661"/>
        <item x="6365"/>
        <item x="5029"/>
        <item x="3132"/>
        <item x="2621"/>
        <item x="3374"/>
        <item x="6058"/>
        <item x="5140"/>
        <item x="4414"/>
        <item x="2130"/>
        <item x="3759"/>
        <item x="6053"/>
        <item x="484"/>
        <item x="2914"/>
        <item x="5378"/>
        <item x="1968"/>
        <item x="1059"/>
        <item x="3007"/>
        <item x="4936"/>
        <item x="154"/>
        <item x="5986"/>
        <item x="819"/>
        <item x="2366"/>
        <item x="4638"/>
        <item x="74"/>
        <item x="3205"/>
        <item x="5745"/>
        <item x="6636"/>
        <item x="2261"/>
        <item x="4887"/>
        <item x="680"/>
        <item x="5673"/>
        <item x="4014"/>
        <item x="3215"/>
        <item x="3616"/>
        <item x="5530"/>
        <item x="6107"/>
        <item x="4428"/>
        <item x="5238"/>
        <item x="3392"/>
        <item x="5647"/>
        <item x="1120"/>
        <item x="322"/>
        <item x="6291"/>
        <item x="5271"/>
        <item x="5198"/>
        <item x="4438"/>
        <item x="3598"/>
        <item x="611"/>
        <item x="5697"/>
        <item x="5840"/>
        <item x="3018"/>
        <item x="2375"/>
        <item x="1970"/>
        <item x="1840"/>
        <item x="5738"/>
        <item x="1157"/>
        <item x="3180"/>
        <item x="3478"/>
        <item x="3273"/>
        <item x="3487"/>
        <item x="4047"/>
        <item x="3440"/>
        <item x="4852"/>
        <item x="4849"/>
        <item x="1705"/>
        <item x="5441"/>
        <item x="5168"/>
        <item x="6044"/>
        <item x="6665"/>
        <item x="3535"/>
        <item x="1307"/>
        <item x="4708"/>
        <item x="1649"/>
        <item x="1036"/>
        <item x="4255"/>
        <item x="5279"/>
        <item x="6483"/>
        <item x="4282"/>
        <item x="5426"/>
        <item x="3787"/>
        <item x="4008"/>
        <item x="499"/>
        <item x="4007"/>
        <item x="952"/>
        <item x="6304"/>
        <item x="464"/>
        <item x="6227"/>
        <item x="5427"/>
        <item x="227"/>
        <item x="2377"/>
        <item x="3609"/>
        <item x="766"/>
        <item x="1073"/>
        <item x="2805"/>
        <item x="4876"/>
        <item x="1599"/>
        <item x="3492"/>
        <item x="410"/>
        <item x="4731"/>
        <item x="1322"/>
        <item x="2967"/>
        <item x="3080"/>
        <item x="4318"/>
        <item x="1780"/>
        <item x="2258"/>
        <item x="6397"/>
        <item x="3166"/>
        <item x="644"/>
        <item x="5804"/>
        <item x="506"/>
        <item x="2042"/>
        <item x="3852"/>
        <item x="6342"/>
        <item x="2932"/>
        <item x="5710"/>
        <item x="1541"/>
        <item x="5292"/>
        <item x="1311"/>
        <item x="1892"/>
        <item x="556"/>
        <item x="5463"/>
        <item x="2850"/>
        <item x="5881"/>
        <item x="835"/>
        <item x="4866"/>
        <item x="943"/>
        <item x="3929"/>
        <item x="4842"/>
        <item x="1664"/>
        <item x="4680"/>
        <item x="3074"/>
        <item x="3037"/>
        <item x="3791"/>
        <item x="3460"/>
        <item x="3938"/>
        <item x="206"/>
        <item x="6387"/>
        <item x="395"/>
        <item x="3371"/>
        <item x="6674"/>
        <item x="3906"/>
        <item x="5852"/>
        <item x="4021"/>
        <item x="1009"/>
        <item x="6678"/>
        <item x="1779"/>
        <item x="5069"/>
        <item x="4945"/>
        <item x="4307"/>
        <item x="3633"/>
        <item x="3513"/>
        <item x="594"/>
        <item x="3843"/>
        <item x="1577"/>
        <item x="2192"/>
        <item x="6440"/>
        <item x="799"/>
        <item x="5755"/>
        <item x="5303"/>
        <item x="949"/>
        <item x="2047"/>
        <item x="5802"/>
        <item x="5660"/>
        <item x="4226"/>
        <item x="2368"/>
        <item x="1398"/>
        <item x="2617"/>
        <item x="1459"/>
        <item x="1862"/>
        <item x="920"/>
        <item x="6619"/>
        <item x="6024"/>
        <item x="3140"/>
        <item x="650"/>
        <item x="4407"/>
        <item x="6675"/>
        <item x="5012"/>
        <item x="2802"/>
        <item x="1206"/>
        <item x="49"/>
        <item x="5349"/>
        <item x="6039"/>
        <item x="6018"/>
        <item x="675"/>
        <item x="2795"/>
        <item x="1748"/>
        <item x="2548"/>
        <item x="6350"/>
        <item x="4112"/>
        <item x="6506"/>
        <item x="4277"/>
        <item x="6551"/>
        <item x="4758"/>
        <item x="3224"/>
        <item x="2242"/>
        <item x="4671"/>
        <item x="5617"/>
        <item x="3505"/>
        <item x="6698"/>
        <item x="5777"/>
        <item x="6313"/>
        <item x="5765"/>
        <item x="2944"/>
        <item x="1445"/>
        <item x="4254"/>
        <item x="3313"/>
        <item x="3062"/>
        <item x="3809"/>
        <item x="3586"/>
        <item x="3555"/>
        <item x="5305"/>
        <item x="2943"/>
        <item x="3457"/>
        <item x="3115"/>
        <item x="5224"/>
        <item x="2965"/>
        <item x="531"/>
        <item x="5828"/>
        <item x="6114"/>
        <item x="2921"/>
        <item x="5717"/>
        <item x="3455"/>
        <item x="1099"/>
        <item x="1287"/>
        <item x="492"/>
        <item x="5680"/>
        <item x="1887"/>
        <item x="5936"/>
        <item x="6349"/>
        <item x="6522"/>
        <item x="1057"/>
        <item x="6172"/>
        <item x="3596"/>
        <item x="2099"/>
        <item x="2399"/>
        <item x="6603"/>
        <item x="2694"/>
        <item x="2660"/>
        <item x="1245"/>
        <item x="2494"/>
        <item x="2359"/>
        <item x="1958"/>
        <item x="5158"/>
        <item x="767"/>
        <item x="5053"/>
        <item x="4358"/>
        <item x="2365"/>
        <item x="3955"/>
        <item x="6261"/>
        <item x="1069"/>
        <item x="6016"/>
        <item x="6526"/>
        <item x="2257"/>
        <item x="56"/>
        <item x="5822"/>
        <item x="158"/>
        <item x="6535"/>
        <item x="941"/>
        <item x="2443"/>
        <item x="3641"/>
        <item x="2759"/>
        <item x="2079"/>
        <item x="1939"/>
        <item x="5733"/>
        <item x="4123"/>
        <item x="6433"/>
        <item x="1396"/>
        <item x="5967"/>
        <item x="2067"/>
        <item x="2546"/>
        <item x="564"/>
        <item x="1578"/>
        <item x="6288"/>
        <item x="4911"/>
        <item x="977"/>
        <item x="3985"/>
        <item x="6549"/>
        <item x="5724"/>
        <item x="5989"/>
        <item x="459"/>
        <item x="3280"/>
        <item x="757"/>
        <item x="2561"/>
        <item x="4312"/>
        <item x="6363"/>
        <item x="2461"/>
        <item x="3526"/>
        <item x="1938"/>
        <item x="6231"/>
        <item x="3379"/>
        <item x="5222"/>
        <item x="3422"/>
        <item x="3769"/>
        <item x="2131"/>
        <item x="1182"/>
        <item x="3073"/>
        <item x="2085"/>
        <item x="2979"/>
        <item x="2128"/>
        <item x="1696"/>
        <item x="4816"/>
        <item x="2917"/>
        <item x="583"/>
        <item x="3223"/>
        <item x="1414"/>
        <item x="328"/>
        <item x="2062"/>
        <item x="4716"/>
        <item x="1977"/>
        <item x="4912"/>
        <item x="3429"/>
        <item x="5230"/>
        <item x="4267"/>
        <item x="5634"/>
        <item x="3623"/>
        <item x="5401"/>
        <item x="4890"/>
        <item x="2092"/>
        <item x="3089"/>
        <item x="2651"/>
        <item x="3178"/>
        <item x="4643"/>
        <item x="2864"/>
        <item x="2693"/>
        <item x="4770"/>
        <item x="5097"/>
        <item x="6069"/>
        <item x="841"/>
        <item x="2252"/>
        <item x="1992"/>
        <item x="212"/>
        <item x="4812"/>
        <item x="2892"/>
        <item x="5983"/>
        <item x="1573"/>
        <item x="358"/>
        <item x="6395"/>
        <item x="101"/>
        <item x="3725"/>
        <item x="4537"/>
        <item x="21"/>
        <item x="41"/>
        <item x="5269"/>
        <item x="5213"/>
        <item x="17"/>
        <item x="1957"/>
        <item x="4278"/>
        <item x="1335"/>
        <item x="4904"/>
        <item x="4170"/>
        <item x="6683"/>
        <item x="3031"/>
        <item x="2956"/>
        <item x="5744"/>
        <item x="5495"/>
        <item x="4257"/>
        <item x="4311"/>
        <item x="1746"/>
        <item x="1365"/>
        <item x="5474"/>
        <item x="2114"/>
        <item x="3483"/>
        <item x="2044"/>
        <item x="3294"/>
        <item x="4432"/>
        <item x="4239"/>
        <item x="6590"/>
        <item x="3168"/>
        <item x="501"/>
        <item x="2291"/>
        <item x="1191"/>
        <item x="1711"/>
        <item x="5096"/>
        <item x="3647"/>
        <item x="521"/>
        <item x="5315"/>
        <item x="658"/>
        <item x="1145"/>
        <item x="6010"/>
        <item x="5368"/>
        <item x="3275"/>
        <item x="2169"/>
        <item x="4245"/>
        <item x="1602"/>
        <item x="2059"/>
        <item x="421"/>
        <item x="6131"/>
        <item x="5127"/>
        <item x="2442"/>
        <item x="5189"/>
        <item x="1695"/>
        <item x="2653"/>
        <item x="5256"/>
        <item x="3470"/>
        <item x="2551"/>
        <item x="4011"/>
        <item x="2605"/>
        <item x="2685"/>
        <item x="5383"/>
        <item x="2360"/>
        <item x="5566"/>
        <item x="794"/>
        <item x="4335"/>
        <item x="5816"/>
        <item x="4232"/>
        <item x="899"/>
        <item x="4173"/>
        <item x="5337"/>
        <item x="5375"/>
        <item x="4661"/>
        <item x="3356"/>
        <item x="1055"/>
        <item x="855"/>
        <item x="1651"/>
        <item x="4072"/>
        <item x="2390"/>
        <item x="413"/>
        <item x="4038"/>
        <item x="6133"/>
        <item x="722"/>
        <item x="1530"/>
        <item x="4016"/>
        <item x="6095"/>
        <item x="2842"/>
        <item x="1224"/>
        <item x="785"/>
        <item x="1728"/>
        <item x="569"/>
        <item x="4867"/>
        <item x="5505"/>
        <item x="735"/>
        <item x="4"/>
        <item x="2784"/>
        <item x="5216"/>
        <item x="2149"/>
        <item x="2058"/>
        <item x="456"/>
        <item x="2148"/>
        <item x="5835"/>
        <item x="2152"/>
        <item x="1356"/>
        <item x="6692"/>
        <item x="1313"/>
        <item x="6047"/>
        <item x="5693"/>
        <item x="3463"/>
        <item x="3261"/>
        <item x="2073"/>
        <item x="2570"/>
        <item x="560"/>
        <item x="5865"/>
        <item x="2905"/>
        <item x="1035"/>
        <item x="665"/>
        <item x="1935"/>
        <item x="4588"/>
        <item x="3137"/>
        <item x="3860"/>
        <item x="1269"/>
        <item x="865"/>
        <item x="4523"/>
        <item x="2699"/>
        <item x="1358"/>
        <item x="4901"/>
        <item x="1848"/>
        <item x="4733"/>
        <item x="3777"/>
        <item x="3351"/>
        <item x="4044"/>
        <item x="5321"/>
        <item x="3608"/>
        <item x="6269"/>
        <item x="3719"/>
        <item x="3741"/>
        <item x="2093"/>
        <item x="5111"/>
        <item x="1841"/>
        <item x="856"/>
        <item x="1974"/>
        <item x="5662"/>
        <item x="4443"/>
        <item x="4167"/>
        <item x="1098"/>
        <item x="1638"/>
        <item x="4176"/>
        <item x="5557"/>
        <item x="3917"/>
        <item x="1023"/>
        <item x="3251"/>
        <item x="5026"/>
        <item x="480"/>
        <item x="5192"/>
        <item x="4757"/>
        <item x="719"/>
        <item x="5258"/>
        <item x="5632"/>
        <item x="4922"/>
        <item x="3149"/>
        <item x="3592"/>
        <item x="1750"/>
        <item x="3110"/>
        <item x="3112"/>
        <item x="6670"/>
        <item x="5629"/>
        <item x="3035"/>
        <item x="1017"/>
        <item x="1956"/>
        <item x="6627"/>
        <item x="4392"/>
        <item x="6280"/>
        <item x="2862"/>
        <item x="1742"/>
        <item x="1689"/>
        <item x="3334"/>
        <item x="2262"/>
        <item x="897"/>
        <item x="4606"/>
        <item x="1920"/>
        <item x="6043"/>
        <item x="3965"/>
        <item x="2391"/>
        <item x="1166"/>
        <item x="601"/>
        <item x="3905"/>
        <item x="3512"/>
        <item x="2684"/>
        <item x="2397"/>
        <item x="1020"/>
        <item x="3895"/>
        <item x="4633"/>
        <item x="4514"/>
        <item x="6075"/>
        <item x="2889"/>
        <item x="2741"/>
        <item x="6198"/>
        <item x="2552"/>
        <item x="6165"/>
        <item x="1301"/>
        <item x="1612"/>
        <item x="3522"/>
        <item x="2813"/>
        <item x="5284"/>
        <item x="3415"/>
        <item x="1485"/>
        <item x="3150"/>
        <item x="1923"/>
        <item x="2833"/>
        <item x="699"/>
        <item x="1214"/>
        <item x="3997"/>
        <item x="6312"/>
        <item x="5761"/>
        <item x="6054"/>
        <item x="5342"/>
        <item x="5799"/>
        <item x="4398"/>
        <item x="972"/>
        <item x="6347"/>
        <item x="3435"/>
        <item x="806"/>
        <item x="6265"/>
        <item x="2001"/>
        <item x="5583"/>
        <item x="1257"/>
        <item x="5507"/>
        <item x="6550"/>
        <item x="1946"/>
        <item x="4545"/>
        <item x="5953"/>
        <item x="5278"/>
        <item x="2005"/>
        <item x="6708"/>
        <item x="6375"/>
        <item x="6121"/>
        <item x="1745"/>
        <item x="1433"/>
        <item x="5625"/>
        <item x="716"/>
        <item x="3779"/>
        <item x="2880"/>
        <item x="504"/>
        <item x="5570"/>
        <item x="846"/>
        <item x="1087"/>
        <item x="903"/>
        <item x="4270"/>
        <item x="1385"/>
        <item x="5915"/>
        <item x="6212"/>
        <item x="5877"/>
        <item x="5509"/>
        <item x="3874"/>
        <item x="2119"/>
        <item x="379"/>
        <item x="4820"/>
        <item x="4579"/>
        <item x="4976"/>
        <item x="4892"/>
        <item x="2860"/>
        <item x="2728"/>
        <item x="6105"/>
        <item x="1352"/>
        <item x="532"/>
        <item x="536"/>
        <item x="783"/>
        <item x="3814"/>
        <item x="3937"/>
        <item x="2899"/>
        <item x="3199"/>
        <item x="3551"/>
        <item x="3612"/>
        <item x="1587"/>
        <item x="3921"/>
        <item x="2767"/>
        <item x="1458"/>
        <item x="2045"/>
        <item x="4722"/>
        <item x="5480"/>
        <item x="4775"/>
        <item x="2871"/>
        <item x="4996"/>
        <item x="636"/>
        <item x="1972"/>
        <item x="2984"/>
        <item x="455"/>
        <item x="3590"/>
        <item x="4861"/>
        <item x="966"/>
        <item x="1132"/>
        <item x="3621"/>
        <item x="26"/>
        <item x="5805"/>
        <item x="1918"/>
        <item x="1536"/>
        <item x="2746"/>
        <item x="382"/>
        <item x="4251"/>
        <item x="5856"/>
        <item x="643"/>
        <item x="1640"/>
        <item x="6578"/>
        <item x="1045"/>
        <item x="307"/>
        <item x="3127"/>
        <item x="5274"/>
        <item x="2107"/>
        <item x="6589"/>
        <item x="6213"/>
        <item x="2438"/>
        <item x="2525"/>
        <item x="3552"/>
        <item x="4882"/>
        <item x="3560"/>
        <item x="3599"/>
        <item x="4807"/>
        <item x="2749"/>
        <item x="5039"/>
        <item x="5084"/>
        <item x="495"/>
        <item x="5437"/>
        <item x="4829"/>
        <item x="2619"/>
        <item x="1226"/>
        <item x="3684"/>
        <item x="3879"/>
        <item x="3473"/>
        <item x="1767"/>
        <item x="3183"/>
        <item x="6383"/>
        <item x="6352"/>
        <item x="6093"/>
        <item x="1024"/>
        <item x="5651"/>
        <item x="1283"/>
        <item x="1520"/>
        <item x="2768"/>
        <item x="3850"/>
        <item x="3058"/>
        <item x="4587"/>
        <item x="133"/>
        <item x="913"/>
        <item x="171"/>
        <item x="5633"/>
        <item x="1921"/>
        <item x="3061"/>
        <item x="3021"/>
        <item x="2839"/>
        <item x="3661"/>
        <item x="2372"/>
        <item x="3312"/>
        <item x="5398"/>
        <item x="1800"/>
        <item x="3337"/>
        <item x="2234"/>
        <item x="5590"/>
        <item x="1879"/>
        <item x="4667"/>
        <item x="2983"/>
        <item x="80"/>
        <item x="195"/>
        <item x="4917"/>
        <item x="3799"/>
        <item x="3677"/>
        <item x="1720"/>
        <item x="4872"/>
        <item x="6110"/>
        <item x="2519"/>
        <item x="5587"/>
        <item x="1400"/>
        <item x="6370"/>
        <item x="383"/>
        <item x="4181"/>
        <item x="4228"/>
        <item x="4091"/>
        <item x="2281"/>
        <item x="2024"/>
        <item x="5879"/>
        <item x="2271"/>
        <item x="6306"/>
        <item x="2430"/>
        <item x="6214"/>
        <item x="4776"/>
        <item x="526"/>
        <item x="1662"/>
        <item x="3797"/>
        <item x="4915"/>
        <item x="5604"/>
        <item x="5676"/>
        <item x="5223"/>
        <item x="674"/>
        <item x="2637"/>
        <item x="5579"/>
        <item x="5178"/>
        <item x="3602"/>
        <item x="82"/>
        <item x="1781"/>
        <item x="6405"/>
        <item x="2752"/>
        <item x="4498"/>
        <item x="4564"/>
        <item x="4878"/>
        <item x="475"/>
        <item x="578"/>
        <item x="4085"/>
        <item x="2719"/>
        <item x="6392"/>
        <item x="5974"/>
        <item x="666"/>
        <item x="6536"/>
        <item x="5032"/>
        <item x="5529"/>
        <item x="1815"/>
        <item x="4207"/>
        <item x="5935"/>
        <item x="725"/>
        <item x="3834"/>
        <item x="2624"/>
        <item x="5513"/>
        <item x="340"/>
        <item x="1423"/>
        <item x="5628"/>
        <item x="707"/>
        <item x="4851"/>
        <item x="4266"/>
        <item x="1246"/>
        <item x="4153"/>
        <item x="5539"/>
        <item x="5521"/>
        <item x="1897"/>
        <item x="4609"/>
        <item x="3041"/>
        <item x="3103"/>
        <item x="6411"/>
        <item x="4041"/>
        <item x="107"/>
        <item x="2039"/>
        <item x="4649"/>
        <item x="3840"/>
        <item x="4298"/>
        <item x="1218"/>
        <item x="4197"/>
        <item x="4973"/>
        <item x="3954"/>
        <item x="4035"/>
        <item x="2808"/>
        <item x="2799"/>
        <item x="827"/>
        <item x="5306"/>
        <item x="3325"/>
        <item x="211"/>
        <item x="1093"/>
        <item x="3900"/>
        <item x="6687"/>
        <item x="4753"/>
        <item x="1056"/>
        <item x="5044"/>
        <item x="1320"/>
        <item x="4932"/>
        <item x="5526"/>
        <item x="5712"/>
        <item x="1801"/>
        <item x="2343"/>
        <item x="6389"/>
        <item x="301"/>
        <item x="2265"/>
        <item x="6705"/>
        <item x="417"/>
        <item x="2266"/>
        <item x="4163"/>
        <item x="3264"/>
        <item x="5511"/>
        <item x="2011"/>
        <item x="3138"/>
        <item x="2645"/>
        <item x="33"/>
        <item x="967"/>
        <item x="4856"/>
        <item x="3687"/>
        <item x="3711"/>
        <item x="4520"/>
        <item x="5218"/>
        <item x="4136"/>
        <item x="5395"/>
        <item x="1616"/>
        <item x="511"/>
        <item x="6112"/>
        <item x="5438"/>
        <item x="6450"/>
        <item x="908"/>
        <item x="2064"/>
        <item x="2171"/>
        <item x="3898"/>
        <item x="5962"/>
        <item x="2729"/>
        <item x="1058"/>
        <item x="502"/>
        <item x="4844"/>
        <item x="2371"/>
        <item x="4238"/>
        <item x="0"/>
        <item x="4877"/>
        <item x="5385"/>
        <item x="4629"/>
        <item x="4420"/>
        <item x="6108"/>
        <item x="1960"/>
        <item x="1888"/>
        <item x="3993"/>
        <item x="4508"/>
        <item x="815"/>
        <item x="3000"/>
        <item x="5770"/>
        <item x="5384"/>
        <item x="1478"/>
        <item x="4830"/>
        <item x="24"/>
        <item x="4151"/>
        <item x="6048"/>
        <item x="6343"/>
        <item x="3848"/>
        <item x="3282"/>
        <item x="1205"/>
        <item x="2807"/>
        <item x="3991"/>
        <item x="571"/>
        <item x="5711"/>
        <item x="3447"/>
        <item x="5959"/>
        <item x="4724"/>
        <item x="5705"/>
        <item x="2704"/>
        <item x="730"/>
        <item x="4025"/>
        <item x="1165"/>
        <item x="1765"/>
        <item x="933"/>
        <item x="1213"/>
        <item x="5952"/>
        <item x="1890"/>
        <item x="162"/>
        <item x="2703"/>
        <item x="2654"/>
        <item x="412"/>
        <item x="3639"/>
        <item x="5310"/>
        <item x="2057"/>
        <item x="3310"/>
        <item x="2939"/>
        <item x="3888"/>
        <item x="4105"/>
        <item x="3348"/>
        <item x="1908"/>
        <item x="1516"/>
        <item x="6141"/>
        <item x="2423"/>
        <item x="3706"/>
        <item x="5815"/>
        <item x="4926"/>
        <item x="5620"/>
        <item x="3420"/>
        <item x="5691"/>
        <item x="4065"/>
        <item x="3145"/>
        <item x="4726"/>
        <item x="3881"/>
        <item x="4118"/>
        <item x="5933"/>
        <item x="4236"/>
        <item x="1244"/>
        <item x="6160"/>
        <item x="91"/>
        <item x="4681"/>
        <item x="1118"/>
        <item x="1832"/>
        <item x="5644"/>
        <item x="2831"/>
        <item x="3516"/>
        <item x="1547"/>
        <item x="6287"/>
        <item x="371"/>
        <item x="3465"/>
        <item x="3065"/>
        <item x="5980"/>
        <item x="5653"/>
        <item x="4665"/>
        <item x="537"/>
        <item x="1718"/>
        <item x="6079"/>
        <item x="2744"/>
        <item x="945"/>
        <item x="1926"/>
        <item x="3801"/>
        <item x="3643"/>
        <item x="5471"/>
        <item x="5063"/>
        <item x="6204"/>
        <item x="2656"/>
        <item x="2342"/>
        <item x="627"/>
        <item x="207"/>
        <item x="3372"/>
        <item x="3862"/>
        <item x="1406"/>
        <item x="4352"/>
        <item x="118"/>
        <item x="830"/>
        <item x="2980"/>
        <item x="1777"/>
        <item x="4457"/>
        <item x="3915"/>
        <item x="1054"/>
        <item x="6232"/>
        <item x="3225"/>
        <item x="6187"/>
        <item x="5976"/>
        <item x="5014"/>
        <item x="780"/>
        <item x="3375"/>
        <item x="2230"/>
        <item x="2286"/>
        <item x="4446"/>
        <item x="4486"/>
        <item x="284"/>
        <item x="2806"/>
        <item x="4884"/>
        <item x="5202"/>
        <item x="5931"/>
        <item x="2125"/>
        <item x="2325"/>
        <item x="892"/>
        <item x="4490"/>
        <item x="2482"/>
        <item x="5731"/>
        <item x="2950"/>
        <item x="6035"/>
        <item x="1759"/>
        <item x="4777"/>
        <item x="5059"/>
        <item x="828"/>
        <item x="4093"/>
        <item x="4729"/>
        <item x="4647"/>
        <item x="1291"/>
        <item x="3246"/>
        <item x="376"/>
        <item x="1300"/>
        <item x="1634"/>
        <item x="4991"/>
        <item x="4024"/>
        <item x="3359"/>
        <item x="3976"/>
        <item x="729"/>
        <item x="5905"/>
        <item x="5552"/>
        <item x="6175"/>
        <item x="5887"/>
        <item x="5595"/>
        <item x="6691"/>
        <item x="5242"/>
        <item x="1488"/>
        <item x="4644"/>
        <item x="3781"/>
        <item x="3953"/>
        <item x="2094"/>
        <item x="3040"/>
        <item x="717"/>
        <item x="989"/>
        <item x="1346"/>
        <item x="2462"/>
        <item x="3405"/>
        <item x="2076"/>
        <item x="852"/>
        <item x="3968"/>
        <item x="4452"/>
        <item x="4363"/>
        <item x="2075"/>
        <item x="4421"/>
        <item x="2977"/>
        <item x="4391"/>
        <item x="2609"/>
        <item x="6176"/>
        <item x="3057"/>
        <item x="2198"/>
        <item x="4966"/>
        <item x="4774"/>
        <item x="3046"/>
        <item x="275"/>
        <item x="4370"/>
        <item x="2962"/>
        <item x="2490"/>
        <item x="2887"/>
        <item x="2556"/>
        <item x="479"/>
        <item x="765"/>
        <item x="454"/>
        <item x="718"/>
        <item x="3481"/>
        <item x="661"/>
        <item x="3068"/>
        <item x="4149"/>
        <item x="1776"/>
        <item x="980"/>
        <item x="2675"/>
        <item x="2825"/>
        <item x="4850"/>
        <item x="346"/>
        <item x="2187"/>
        <item x="5610"/>
        <item x="5462"/>
        <item x="4220"/>
        <item x="1321"/>
        <item x="2909"/>
        <item x="2036"/>
        <item x="2307"/>
        <item x="2216"/>
        <item x="5501"/>
        <item x="652"/>
        <item x="6454"/>
        <item x="4621"/>
        <item x="5681"/>
        <item x="4913"/>
        <item x="1698"/>
        <item x="3461"/>
        <item x="3389"/>
        <item x="494"/>
        <item x="1479"/>
        <item x="728"/>
        <item x="2144"/>
        <item x="3347"/>
        <item x="3243"/>
        <item x="2159"/>
        <item x="6476"/>
        <item x="2274"/>
        <item x="4216"/>
        <item x="1722"/>
        <item x="4595"/>
        <item x="6071"/>
        <item x="3221"/>
        <item x="4718"/>
        <item x="2834"/>
        <item x="5343"/>
        <item x="159"/>
        <item x="4715"/>
        <item x="2996"/>
        <item x="527"/>
        <item x="909"/>
        <item x="1544"/>
        <item x="5357"/>
        <item x="6491"/>
        <item x="1677"/>
        <item x="6685"/>
        <item x="1109"/>
        <item x="603"/>
        <item x="46"/>
        <item x="2760"/>
        <item x="4390"/>
        <item x="2946"/>
        <item x="25"/>
        <item x="1676"/>
        <item x="3011"/>
        <item x="6025"/>
        <item x="607"/>
        <item x="1954"/>
        <item x="743"/>
        <item x="745"/>
        <item x="3498"/>
        <item x="5722"/>
        <item x="2858"/>
        <item x="2659"/>
        <item x="5930"/>
        <item x="13"/>
        <item x="85"/>
        <item x="1112"/>
        <item x="4935"/>
        <item x="5932"/>
        <item x="859"/>
        <item x="1123"/>
        <item x="2536"/>
        <item x="2508"/>
        <item x="6557"/>
        <item x="81"/>
        <item x="6622"/>
        <item x="1503"/>
        <item x="217"/>
        <item x="778"/>
        <item x="3017"/>
        <item x="3768"/>
        <item x="4574"/>
        <item x="3385"/>
        <item x="4503"/>
        <item x="6006"/>
        <item x="6572"/>
        <item x="836"/>
        <item x="4284"/>
        <item x="1666"/>
        <item x="79"/>
        <item x="751"/>
        <item x="4923"/>
        <item x="2607"/>
        <item x="3401"/>
        <item x="1325"/>
        <item x="2510"/>
        <item x="3322"/>
        <item x="3627"/>
        <item x="291"/>
        <item x="5558"/>
        <item x="4593"/>
        <item x="3269"/>
        <item x="2161"/>
        <item x="4634"/>
        <item x="278"/>
        <item x="3611"/>
        <item x="4316"/>
        <item x="4472"/>
        <item x="3805"/>
        <item x="6439"/>
        <item x="2204"/>
        <item x="1713"/>
        <item x="5971"/>
        <item x="702"/>
        <item x="3601"/>
        <item x="3179"/>
        <item x="6186"/>
        <item x="2830"/>
        <item x="256"/>
        <item x="6362"/>
        <item x="2195"/>
        <item x="3913"/>
        <item x="543"/>
        <item x="6012"/>
        <item x="5203"/>
        <item x="481"/>
        <item x="1980"/>
        <item x="4382"/>
        <item x="449"/>
        <item x="2575"/>
        <item x="5699"/>
        <item x="4348"/>
        <item x="1302"/>
        <item x="2373"/>
        <item x="834"/>
        <item x="5290"/>
        <item x="6531"/>
        <item x="3542"/>
        <item x="1378"/>
        <item x="5972"/>
        <item x="96"/>
        <item x="3482"/>
        <item x="3897"/>
        <item x="3412"/>
        <item x="3544"/>
        <item x="1834"/>
        <item x="4034"/>
        <item x="194"/>
        <item x="5457"/>
        <item x="2489"/>
        <item x="2201"/>
        <item x="4132"/>
        <item x="1714"/>
        <item x="5376"/>
        <item x="554"/>
        <item x="1364"/>
        <item x="1011"/>
        <item x="4963"/>
        <item x="6648"/>
        <item x="177"/>
        <item x="1309"/>
        <item x="287"/>
        <item x="3030"/>
        <item x="6566"/>
        <item x="3980"/>
        <item x="1199"/>
        <item x="3088"/>
        <item x="3540"/>
        <item x="2037"/>
        <item x="610"/>
        <item x="1200"/>
        <item x="2907"/>
        <item x="3538"/>
        <item x="2031"/>
        <item x="4269"/>
        <item x="1489"/>
        <item x="1128"/>
        <item x="2070"/>
        <item x="4925"/>
        <item x="3628"/>
        <item x="3213"/>
        <item x="5134"/>
        <item x="5810"/>
        <item x="3520"/>
        <item x="95"/>
        <item x="4496"/>
        <item x="3682"/>
        <item x="5165"/>
        <item x="858"/>
        <item x="2467"/>
        <item x="6465"/>
        <item x="2210"/>
        <item x="406"/>
        <item x="2225"/>
        <item x="802"/>
        <item x="6253"/>
        <item x="1790"/>
        <item x="6623"/>
        <item x="3108"/>
        <item x="6050"/>
        <item x="4961"/>
        <item x="3098"/>
        <item x="3634"/>
        <item x="3780"/>
        <item x="2441"/>
        <item x="3712"/>
        <item x="5491"/>
        <item x="5018"/>
        <item x="736"/>
        <item x="420"/>
        <item x="2822"/>
        <item x="1764"/>
        <item x="600"/>
        <item x="2941"/>
        <item x="2162"/>
        <item x="6707"/>
        <item x="926"/>
        <item x="2190"/>
        <item x="2642"/>
        <item x="1911"/>
        <item x="3160"/>
        <item x="5654"/>
        <item x="5956"/>
        <item x="1288"/>
        <item x="1475"/>
        <item x="1384"/>
        <item x="1034"/>
        <item x="1114"/>
        <item x="5478"/>
        <item x="1604"/>
        <item x="5098"/>
        <item x="5390"/>
        <item x="4117"/>
        <item x="1501"/>
        <item x="4403"/>
        <item x="5502"/>
        <item x="2260"/>
        <item x="2826"/>
        <item x="1281"/>
        <item x="4373"/>
        <item x="6709"/>
        <item x="6471"/>
        <item x="4134"/>
        <item x="4504"/>
        <item x="3683"/>
        <item x="4453"/>
        <item x="2327"/>
        <item x="3786"/>
        <item x="4787"/>
        <item x="4688"/>
        <item x="1431"/>
        <item x="1372"/>
        <item x="5969"/>
        <item x="3831"/>
        <item x="2615"/>
        <item x="1326"/>
        <item x="3416"/>
        <item x="4956"/>
        <item x="2394"/>
        <item x="4127"/>
        <item x="6428"/>
        <item x="2929"/>
        <item x="1771"/>
        <item x="4026"/>
        <item x="3757"/>
        <item x="1509"/>
        <item x="6327"/>
        <item x="2655"/>
        <item x="4580"/>
        <item x="493"/>
        <item x="2308"/>
        <item x="5417"/>
        <item x="156"/>
        <item x="5519"/>
        <item x="2186"/>
        <item x="559"/>
        <item x="334"/>
        <item x="2000"/>
        <item x="6562"/>
        <item x="3204"/>
        <item x="5240"/>
        <item x="3367"/>
        <item x="6645"/>
        <item x="4880"/>
        <item x="5281"/>
        <item x="6592"/>
        <item x="2154"/>
        <item x="4344"/>
        <item x="807"/>
        <item x="2"/>
        <item x="3861"/>
        <item x="4648"/>
        <item x="3703"/>
        <item x="5785"/>
        <item x="2445"/>
        <item x="688"/>
        <item x="2273"/>
        <item x="5025"/>
        <item x="1561"/>
        <item x="1680"/>
        <item x="2222"/>
        <item x="4470"/>
        <item x="2512"/>
        <item x="1141"/>
        <item x="1789"/>
        <item x="4795"/>
        <item x="3099"/>
        <item x="2906"/>
        <item x="4750"/>
        <item x="6059"/>
        <item x="1003"/>
        <item x="2146"/>
        <item x="6474"/>
        <item x="3882"/>
        <item x="4339"/>
        <item x="1741"/>
        <item x="5762"/>
        <item x="4412"/>
        <item x="4285"/>
        <item x="3894"/>
        <item x="1442"/>
        <item x="465"/>
        <item x="1064"/>
        <item x="1440"/>
        <item x="2999"/>
        <item x="6278"/>
        <item x="1637"/>
        <item x="3547"/>
        <item x="6354"/>
        <item x="349"/>
        <item x="343"/>
        <item x="1852"/>
        <item x="2112"/>
        <item x="4217"/>
        <item x="3893"/>
        <item x="779"/>
        <item x="803"/>
        <item x="2500"/>
        <item x="427"/>
        <item x="5208"/>
        <item x="5241"/>
        <item x="4292"/>
        <item x="6290"/>
        <item x="2333"/>
        <item x="2614"/>
        <item x="5046"/>
        <item x="1404"/>
        <item x="5210"/>
        <item x="4375"/>
        <item x="2319"/>
        <item x="910"/>
        <item x="2120"/>
        <item x="4864"/>
        <item x="4126"/>
        <item x="1436"/>
        <item x="4437"/>
        <item x="3692"/>
        <item x="241"/>
        <item x="4862"/>
        <item x="875"/>
        <item x="6581"/>
        <item x="3935"/>
        <item x="1691"/>
        <item x="3152"/>
        <item x="4784"/>
        <item x="5993"/>
        <item x="1731"/>
        <item x="5133"/>
        <item x="434"/>
        <item x="3810"/>
        <item x="2568"/>
        <item x="1993"/>
        <item x="6070"/>
        <item x="3020"/>
        <item x="2063"/>
        <item x="660"/>
        <item x="6149"/>
        <item x="3546"/>
        <item x="2412"/>
        <item x="1943"/>
        <item x="6237"/>
        <item x="4662"/>
        <item x="250"/>
        <item x="2577"/>
        <item x="3550"/>
        <item x="2104"/>
        <item x="3833"/>
        <item x="2991"/>
        <item x="5837"/>
        <item x="4831"/>
        <item x="6206"/>
        <item x="1778"/>
        <item x="28"/>
        <item x="2969"/>
        <item x="2963"/>
        <item x="2137"/>
        <item x="901"/>
        <item x="3789"/>
        <item x="1500"/>
        <item x="2572"/>
        <item x="3794"/>
        <item x="6277"/>
        <item x="302"/>
        <item x="2479"/>
        <item x="3657"/>
        <item x="1513"/>
        <item x="4002"/>
        <item x="477"/>
        <item x="2978"/>
        <item x="5352"/>
        <item x="3258"/>
        <item x="3082"/>
        <item x="5635"/>
        <item x="1758"/>
        <item x="4825"/>
        <item x="3344"/>
        <item x="5005"/>
        <item x="703"/>
        <item x="3776"/>
        <item x="5088"/>
        <item x="6233"/>
        <item x="2393"/>
        <item x="6151"/>
        <item x="2313"/>
        <item x="975"/>
        <item x="1134"/>
        <item x="5304"/>
        <item x="4968"/>
        <item x="5589"/>
        <item x="1617"/>
        <item x="2226"/>
        <item x="2341"/>
        <item x="985"/>
        <item x="6680"/>
        <item x="3271"/>
        <item x="5626"/>
        <item x="3437"/>
        <item x="6080"/>
        <item x="3922"/>
        <item x="677"/>
        <item x="3587"/>
        <item x="959"/>
        <item x="6445"/>
        <item x="6520"/>
        <item x="4614"/>
        <item x="4022"/>
        <item x="4110"/>
        <item x="4037"/>
        <item x="2636"/>
        <item x="2725"/>
        <item x="1388"/>
        <item x="6569"/>
        <item x="3104"/>
        <item x="5551"/>
        <item x="664"/>
        <item x="1880"/>
        <item x="567"/>
        <item x="2097"/>
        <item x="5631"/>
        <item x="5484"/>
        <item x="1631"/>
        <item x="4655"/>
        <item x="3025"/>
        <item x="6063"/>
        <item x="368"/>
        <item x="2881"/>
        <item x="6706"/>
        <item x="3693"/>
        <item x="4340"/>
        <item x="2904"/>
        <item x="6142"/>
        <item x="6196"/>
        <item x="860"/>
        <item x="1136"/>
        <item x="18"/>
        <item x="5108"/>
        <item x="4752"/>
        <item x="5973"/>
        <item x="2574"/>
        <item x="6503"/>
        <item x="1150"/>
        <item x="3425"/>
        <item x="6376"/>
        <item x="3210"/>
        <item x="5400"/>
        <item x="5260"/>
        <item x="3193"/>
        <item x="4561"/>
        <item x="4914"/>
        <item x="3038"/>
        <item x="1089"/>
        <item x="6577"/>
        <item x="292"/>
        <item x="4773"/>
        <item x="1047"/>
        <item x="1886"/>
        <item x="925"/>
        <item x="4289"/>
        <item x="6229"/>
        <item x="1464"/>
        <item x="4847"/>
        <item x="1316"/>
        <item x="2402"/>
        <item x="4290"/>
        <item x="4160"/>
        <item x="2312"/>
        <item x="4975"/>
        <item x="1982"/>
        <item x="2603"/>
        <item x="2322"/>
        <item x="4299"/>
        <item x="4165"/>
        <item x="3830"/>
        <item x="1264"/>
        <item x="2235"/>
        <item x="243"/>
        <item x="3565"/>
        <item x="5442"/>
        <item x="3418"/>
        <item x="1477"/>
        <item x="2285"/>
        <item x="3934"/>
        <item x="5052"/>
        <item x="4343"/>
        <item x="5811"/>
        <item x="4947"/>
        <item x="2648"/>
        <item x="1729"/>
        <item x="1310"/>
        <item x="588"/>
        <item x="6320"/>
        <item x="4294"/>
        <item x="2718"/>
        <item x="1652"/>
        <item x="1928"/>
        <item x="4184"/>
        <item x="339"/>
        <item x="1018"/>
        <item x="6301"/>
        <item x="5941"/>
        <item x="2924"/>
        <item x="5410"/>
        <item x="1338"/>
        <item x="641"/>
        <item x="5299"/>
        <item x="2337"/>
        <item x="6419"/>
        <item x="138"/>
        <item x="6545"/>
        <item x="4800"/>
        <item x="5354"/>
        <item x="934"/>
        <item x="2925"/>
        <item x="1052"/>
        <item x="6346"/>
        <item x="270"/>
        <item x="5921"/>
        <item x="5516"/>
        <item x="5226"/>
        <item x="3378"/>
        <item x="276"/>
        <item x="467"/>
        <item x="3326"/>
        <item x="6285"/>
        <item x="4455"/>
        <item x="3141"/>
        <item x="5602"/>
        <item x="2593"/>
        <item x="3720"/>
        <item x="5904"/>
        <item x="2232"/>
        <item x="4584"/>
        <item x="6541"/>
        <item x="1086"/>
        <item x="219"/>
        <item x="4555"/>
        <item x="1342"/>
        <item x="1277"/>
        <item x="1231"/>
        <item x="5351"/>
        <item x="4918"/>
        <item x="1183"/>
        <item x="3069"/>
        <item x="2478"/>
        <item x="1044"/>
        <item x="1607"/>
        <item x="1603"/>
        <item x="2733"/>
        <item x="3164"/>
        <item x="6456"/>
        <item x="6328"/>
        <item x="3825"/>
        <item x="2529"/>
        <item x="2601"/>
        <item x="4399"/>
        <item x="4272"/>
        <item x="3642"/>
        <item x="777"/>
        <item x="4650"/>
        <item x="1084"/>
        <item x="4281"/>
        <item x="4241"/>
        <item x="6168"/>
        <item x="128"/>
        <item x="1894"/>
        <item x="2783"/>
        <item x="3942"/>
        <item x="3631"/>
        <item x="3302"/>
        <item x="638"/>
        <item x="590"/>
        <item x="5703"/>
        <item x="5560"/>
        <item x="1987"/>
        <item x="3393"/>
        <item x="6055"/>
        <item x="6271"/>
        <item x="5627"/>
        <item x="3622"/>
        <item x="2446"/>
        <item x="4353"/>
        <item x="1916"/>
        <item x="6644"/>
        <item x="1909"/>
        <item x="1812"/>
        <item x="3370"/>
        <item x="5858"/>
        <item x="6081"/>
        <item x="5080"/>
        <item x="979"/>
        <item x="5028"/>
        <item x="1227"/>
        <item x="1721"/>
        <item x="446"/>
        <item x="6594"/>
        <item x="768"/>
        <item x="5725"/>
        <item x="2922"/>
        <item x="396"/>
        <item x="3146"/>
        <item x="6065"/>
        <item x="3171"/>
        <item x="5523"/>
        <item x="5760"/>
        <item x="1186"/>
        <item x="2077"/>
        <item x="6676"/>
        <item x="3731"/>
        <item x="294"/>
        <item x="147"/>
        <item x="2742"/>
        <item x="2610"/>
        <item x="5036"/>
        <item x="1153"/>
        <item x="4097"/>
        <item x="4476"/>
        <item x="5571"/>
        <item x="6296"/>
        <item x="1702"/>
        <item x="315"/>
        <item x="6472"/>
        <item x="1679"/>
        <item x="2672"/>
        <item x="3914"/>
        <item x="3751"/>
        <item x="6386"/>
        <item x="1969"/>
        <item x="4273"/>
        <item x="2522"/>
        <item x="297"/>
        <item x="394"/>
        <item x="2762"/>
        <item x="3003"/>
        <item x="1005"/>
        <item x="6295"/>
        <item x="3591"/>
        <item x="579"/>
        <item x="4309"/>
        <item x="6501"/>
        <item x="5408"/>
        <item x="4495"/>
        <item x="3880"/>
        <item x="1821"/>
        <item x="3469"/>
        <item x="3539"/>
        <item x="3796"/>
        <item x="2894"/>
        <item x="5657"/>
        <item x="5004"/>
        <item x="4543"/>
        <item x="645"/>
        <item x="76"/>
        <item x="2353"/>
        <item x="4796"/>
        <item x="3970"/>
        <item x="6183"/>
        <item x="4651"/>
        <item x="629"/>
        <item x="6390"/>
        <item x="2025"/>
        <item x="845"/>
        <item x="2091"/>
        <item x="168"/>
        <item x="6666"/>
        <item x="1769"/>
        <item x="4803"/>
        <item x="888"/>
        <item x="4214"/>
        <item x="1432"/>
        <item x="6200"/>
        <item x="2818"/>
        <item x="5740"/>
        <item x="2419"/>
        <item x="6593"/>
        <item x="4869"/>
        <item x="6146"/>
        <item x="2543"/>
        <item x="5371"/>
        <item x="6677"/>
        <item x="5146"/>
        <item x="750"/>
        <item x="6209"/>
        <item x="4984"/>
        <item x="1411"/>
        <item x="4140"/>
        <item x="6605"/>
        <item x="1363"/>
        <item x="1575"/>
        <item x="1350"/>
        <item x="34"/>
        <item x="6324"/>
        <item x="2471"/>
        <item x="3153"/>
        <item x="2747"/>
        <item x="3488"/>
        <item x="6357"/>
        <item x="568"/>
        <item x="4596"/>
        <item x="5918"/>
        <item x="2010"/>
        <item x="3386"/>
        <item x="2350"/>
        <item x="3878"/>
        <item x="5424"/>
        <item x="3043"/>
        <item x="6452"/>
        <item x="1468"/>
        <item x="4043"/>
        <item x="2847"/>
        <item x="6089"/>
        <item x="3456"/>
        <item x="940"/>
        <item x="3826"/>
        <item x="2417"/>
        <item x="6653"/>
        <item x="4473"/>
        <item x="3570"/>
        <item x="3189"/>
        <item x="3368"/>
        <item x="6274"/>
        <item x="1393"/>
        <item x="2309"/>
        <item x="2758"/>
        <item x="5313"/>
        <item x="1067"/>
        <item x="5768"/>
        <item x="5176"/>
        <item x="2844"/>
        <item x="786"/>
        <item x="6225"/>
        <item x="1197"/>
        <item x="323"/>
        <item x="4989"/>
        <item x="6671"/>
        <item x="143"/>
        <item x="742"/>
        <item x="2800"/>
        <item x="5659"/>
        <item x="6487"/>
        <item x="1156"/>
        <item x="4291"/>
        <item x="1392"/>
        <item x="3100"/>
        <item x="2355"/>
        <item x="5116"/>
        <item x="821"/>
        <item x="5606"/>
        <item x="4972"/>
        <item x="1597"/>
        <item x="373"/>
        <item x="213"/>
        <item x="2302"/>
        <item x="2883"/>
        <item x="6015"/>
        <item x="2968"/>
        <item x="749"/>
        <item x="1797"/>
        <item x="5448"/>
        <item x="6689"/>
        <item x="3403"/>
        <item x="2255"/>
        <item x="2509"/>
        <item x="51"/>
        <item x="1934"/>
        <item x="2981"/>
        <item x="127"/>
        <item x="3563"/>
        <item x="5247"/>
        <item x="1014"/>
        <item x="3745"/>
        <item x="3583"/>
        <item x="1168"/>
        <item x="6171"/>
        <item x="5423"/>
        <item x="5174"/>
        <item x="160"/>
        <item x="5966"/>
        <item x="5801"/>
        <item x="1163"/>
        <item x="1349"/>
        <item x="190"/>
        <item x="4639"/>
        <item x="1295"/>
        <item x="2872"/>
        <item x="625"/>
        <item x="228"/>
        <item x="2089"/>
        <item x="3406"/>
        <item x="4930"/>
        <item x="5981"/>
        <item x="4628"/>
        <item x="3931"/>
        <item x="5450"/>
        <item x="772"/>
        <item x="5871"/>
        <item x="6230"/>
        <item x="1525"/>
        <item x="2592"/>
        <item x="5982"/>
        <item x="3680"/>
        <item x="4436"/>
        <item x="3493"/>
        <item x="927"/>
        <item x="3903"/>
        <item x="5453"/>
        <item x="720"/>
        <item x="309"/>
        <item x="4366"/>
        <item x="5421"/>
        <item x="4969"/>
        <item x="69"/>
        <item x="2595"/>
        <item x="2954"/>
        <item x="5316"/>
        <item x="1483"/>
        <item x="2736"/>
        <item x="304"/>
        <item x="3866"/>
        <item x="3506"/>
        <item x="3626"/>
        <item x="1437"/>
        <item x="1697"/>
        <item x="3885"/>
        <item x="2895"/>
        <item x="1106"/>
        <item x="4005"/>
        <item x="4524"/>
        <item x="388"/>
        <item x="6109"/>
        <item x="1805"/>
        <item x="4640"/>
        <item x="5211"/>
        <item x="4023"/>
        <item x="98"/>
        <item x="3792"/>
        <item x="3858"/>
        <item x="6615"/>
        <item x="2122"/>
        <item x="5906"/>
        <item x="2623"/>
        <item x="5364"/>
        <item x="995"/>
        <item x="3907"/>
        <item x="4699"/>
        <item x="2066"/>
        <item x="1441"/>
        <item x="3872"/>
        <item x="1643"/>
        <item x="6438"/>
        <item x="267"/>
        <item x="3217"/>
        <item x="2259"/>
        <item x="3600"/>
        <item x="4567"/>
        <item x="1160"/>
        <item x="3559"/>
        <item x="657"/>
        <item x="153"/>
        <item x="2949"/>
        <item x="4992"/>
        <item x="2884"/>
        <item x="3995"/>
        <item x="4075"/>
        <item x="5312"/>
        <item x="572"/>
        <item x="1422"/>
        <item x="3489"/>
        <item x="186"/>
        <item x="466"/>
        <item x="5624"/>
        <item x="4589"/>
        <item x="86"/>
        <item x="1552"/>
        <item x="5470"/>
        <item x="5275"/>
        <item x="3930"/>
        <item x="3717"/>
        <item x="4233"/>
        <item x="515"/>
        <item x="1610"/>
        <item x="3207"/>
        <item x="5082"/>
        <item x="1332"/>
        <item x="1353"/>
        <item x="1237"/>
        <item x="4636"/>
        <item x="2086"/>
        <item x="4560"/>
        <item x="5050"/>
        <item x="5782"/>
        <item x="4244"/>
        <item x="5872"/>
        <item x="5754"/>
        <item x="5291"/>
        <item x="6604"/>
        <item x="5143"/>
        <item x="1028"/>
        <item x="4133"/>
        <item x="2514"/>
        <item x="1397"/>
        <item x="4557"/>
        <item x="2103"/>
        <item x="759"/>
        <item x="375"/>
        <item x="4902"/>
        <item x="519"/>
        <item x="4859"/>
        <item x="6430"/>
        <item x="5332"/>
        <item x="5365"/>
        <item x="4276"/>
        <item x="3819"/>
        <item x="2646"/>
        <item x="5929"/>
        <item x="4422"/>
        <item x="102"/>
        <item x="2351"/>
        <item x="471"/>
        <item x="4741"/>
        <item x="2838"/>
        <item x="408"/>
        <item x="4467"/>
        <item x="2897"/>
        <item x="1021"/>
        <item x="380"/>
        <item x="5205"/>
        <item x="6094"/>
        <item x="2305"/>
        <item x="1648"/>
        <item x="867"/>
        <item x="4369"/>
        <item x="816"/>
        <item x="4293"/>
        <item x="3736"/>
        <item x="2707"/>
        <item x="500"/>
        <item x="5399"/>
        <item x="4159"/>
        <item x="503"/>
        <item x="4479"/>
        <item x="5893"/>
        <item x="4175"/>
        <item x="5682"/>
        <item x="3961"/>
        <item x="6125"/>
        <item x="5266"/>
        <item x="3034"/>
        <item x="66"/>
        <item x="570"/>
        <item x="299"/>
        <item x="1589"/>
        <item x="3039"/>
        <item x="4102"/>
        <item x="3957"/>
        <item x="5085"/>
        <item x="5153"/>
        <item x="5187"/>
        <item x="6270"/>
        <item x="970"/>
        <item x="3019"/>
        <item x="2106"/>
        <item x="4499"/>
        <item x="2953"/>
        <item x="5686"/>
        <item x="4100"/>
        <item x="3984"/>
        <item x="3236"/>
        <item x="1945"/>
        <item x="1565"/>
        <item x="5553"/>
        <item x="5817"/>
        <item x="6586"/>
        <item x="3950"/>
        <item x="2429"/>
        <item x="1162"/>
        <item x="1345"/>
        <item x="4444"/>
        <item x="1290"/>
        <item x="53"/>
        <item x="2840"/>
        <item x="3005"/>
        <item x="5113"/>
        <item x="3033"/>
        <item x="5961"/>
        <item x="2626"/>
        <item x="3028"/>
        <item x="131"/>
        <item x="6041"/>
        <item x="298"/>
        <item x="5475"/>
        <item x="2919"/>
        <item x="4019"/>
        <item x="3094"/>
        <item x="2888"/>
        <item x="3597"/>
        <item x="6661"/>
        <item x="6310"/>
        <item x="5825"/>
        <item x="5038"/>
        <item x="232"/>
        <item x="5924"/>
        <item x="285"/>
        <item x="5485"/>
        <item x="3095"/>
        <item x="4385"/>
        <item x="621"/>
        <item x="5841"/>
        <item x="1497"/>
        <item x="4433"/>
        <item x="3945"/>
        <item x="4156"/>
        <item x="1249"/>
        <item x="3090"/>
        <item x="1976"/>
        <item x="1706"/>
        <item x="4049"/>
        <item x="4066"/>
        <item x="1971"/>
        <item x="6275"/>
        <item x="1133"/>
        <item x="277"/>
        <item x="2212"/>
        <item x="6434"/>
        <item x="823"/>
        <item x="1209"/>
        <item x="4301"/>
        <item x="2680"/>
        <item x="5846"/>
        <item x="2712"/>
        <item x="3086"/>
        <item x="3837"/>
        <item x="4534"/>
        <item x="1409"/>
        <item x="2815"/>
        <item x="1822"/>
        <item x="5144"/>
        <item x="4745"/>
        <item x="3613"/>
        <item x="3760"/>
        <item x="3521"/>
        <item x="6241"/>
        <item x="3744"/>
        <item x="6495"/>
        <item x="5058"/>
        <item x="3867"/>
        <item x="4836"/>
        <item x="5608"/>
        <item x="1708"/>
        <item x="2961"/>
        <item x="4620"/>
        <item x="6679"/>
        <item x="2901"/>
        <item x="4870"/>
        <item x="5101"/>
        <item x="4873"/>
        <item x="6139"/>
        <item x="6317"/>
        <item x="2395"/>
        <item x="5468"/>
        <item x="631"/>
        <item x="3988"/>
        <item x="2334"/>
        <item x="6543"/>
        <item x="930"/>
        <item x="202"/>
        <item x="1049"/>
        <item x="1944"/>
        <item x="4591"/>
        <item x="3139"/>
        <item x="220"/>
        <item x="4304"/>
        <item x="1749"/>
        <item x="3705"/>
        <item x="5690"/>
        <item x="2810"/>
        <item x="3578"/>
        <item x="6085"/>
        <item x="1450"/>
        <item x="4487"/>
        <item x="5414"/>
        <item x="4994"/>
        <item x="2547"/>
        <item x="4469"/>
        <item x="6096"/>
        <item x="5331"/>
        <item x="761"/>
        <item x="326"/>
        <item x="3708"/>
        <item x="1050"/>
        <item x="5206"/>
        <item x="618"/>
        <item x="462"/>
        <item x="698"/>
        <item x="1252"/>
        <item x="4425"/>
        <item x="3268"/>
        <item x="3285"/>
        <item x="6364"/>
        <item x="1041"/>
        <item x="2863"/>
        <item x="4178"/>
        <item x="4855"/>
        <item x="2451"/>
        <item x="112"/>
        <item x="4516"/>
        <item x="3002"/>
        <item x="2989"/>
        <item x="457"/>
        <item x="1448"/>
        <item x="6372"/>
        <item x="191"/>
        <item x="5707"/>
        <item x="6548"/>
        <item x="4213"/>
        <item x="1181"/>
        <item x="5702"/>
        <item x="632"/>
        <item x="562"/>
        <item x="6325"/>
        <item x="5200"/>
        <item x="5486"/>
        <item x="4384"/>
        <item x="5119"/>
        <item x="5403"/>
        <item x="1554"/>
        <item x="5009"/>
        <item x="6382"/>
        <item x="3229"/>
        <item x="2766"/>
        <item x="5112"/>
        <item x="5033"/>
        <item x="2518"/>
        <item x="651"/>
        <item x="1258"/>
        <item x="4974"/>
        <item x="1913"/>
        <item x="12"/>
        <item x="1823"/>
        <item x="6416"/>
        <item x="637"/>
        <item x="1569"/>
        <item x="5795"/>
        <item x="2275"/>
        <item x="685"/>
        <item x="809"/>
        <item x="3854"/>
        <item x="6263"/>
        <item x="5700"/>
        <item x="5459"/>
        <item x="3384"/>
        <item x="2282"/>
        <item x="5874"/>
        <item x="1784"/>
        <item x="5430"/>
        <item x="4657"/>
        <item x="167"/>
        <item x="5280"/>
        <item x="6153"/>
        <item x="4491"/>
        <item x="604"/>
        <item x="6611"/>
        <item x="2156"/>
        <item x="5020"/>
        <item x="5393"/>
        <item x="6116"/>
        <item x="5727"/>
        <item x="2673"/>
        <item x="5102"/>
        <item x="4394"/>
        <item x="2141"/>
        <item x="956"/>
        <item x="4710"/>
        <item x="4556"/>
        <item x="157"/>
        <item x="5527"/>
        <item x="1026"/>
        <item x="117"/>
        <item x="2053"/>
        <item x="2695"/>
        <item x="4397"/>
        <item x="1272"/>
        <item x="2407"/>
        <item x="3476"/>
        <item x="3714"/>
        <item x="125"/>
        <item x="235"/>
        <item x="3305"/>
        <item x="2775"/>
        <item x="1941"/>
        <item x="990"/>
        <item x="4728"/>
        <item x="35"/>
        <item x="4195"/>
        <item x="3567"/>
        <item x="3184"/>
        <item x="6500"/>
        <item x="887"/>
        <item x="1159"/>
        <item x="3604"/>
        <item x="1147"/>
        <item x="4748"/>
        <item x="5194"/>
        <item x="2023"/>
        <item x="1420"/>
        <item x="3066"/>
        <item x="5253"/>
        <item x="4359"/>
        <item x="6348"/>
        <item x="2817"/>
        <item x="6100"/>
        <item x="4400"/>
        <item x="4087"/>
        <item x="2804"/>
        <item x="1688"/>
        <item x="1564"/>
        <item x="2032"/>
        <item x="4828"/>
        <item x="2280"/>
        <item x="187"/>
        <item x="4162"/>
        <item x="3839"/>
        <item x="4048"/>
        <item x="1438"/>
        <item x="4108"/>
        <item x="4116"/>
        <item x="468"/>
        <item x="4740"/>
        <item x="5159"/>
        <item x="269"/>
        <item x="180"/>
        <item x="1025"/>
        <item x="3585"/>
        <item x="847"/>
        <item x="44"/>
        <item x="166"/>
        <item x="115"/>
        <item x="4814"/>
        <item x="1671"/>
        <item x="6003"/>
        <item x="6049"/>
        <item x="3870"/>
        <item x="3981"/>
        <item x="437"/>
        <item x="4944"/>
        <item x="5220"/>
        <item x="924"/>
        <item x="2450"/>
        <item x="6479"/>
        <item x="4515"/>
        <item x="3459"/>
        <item x="4328"/>
        <item x="1806"/>
        <item x="1753"/>
        <item x="6422"/>
        <item x="1418"/>
        <item x="5130"/>
        <item x="1843"/>
        <item x="161"/>
        <item x="5525"/>
        <item x="4988"/>
        <item x="2859"/>
        <item x="5688"/>
        <item x="30"/>
        <item x="6546"/>
        <item x="4218"/>
        <item x="6148"/>
        <item x="3227"/>
        <item x="4092"/>
        <item x="3972"/>
        <item x="656"/>
        <item x="5766"/>
        <item x="5940"/>
        <item x="4083"/>
        <item x="1621"/>
        <item x="2300"/>
        <item x="3531"/>
        <item x="4532"/>
        <item x="522"/>
        <item x="1354"/>
        <item x="2971"/>
        <item x="2567"/>
        <item x="3014"/>
        <item x="6057"/>
        <item x="6268"/>
        <item x="2650"/>
        <item x="5621"/>
        <item x="1293"/>
        <item x="6155"/>
        <item x="4142"/>
        <item x="1092"/>
        <item x="2358"/>
        <item x="3135"/>
        <item x="1319"/>
        <item x="4611"/>
        <item x="1280"/>
        <item x="1550"/>
        <item x="4354"/>
        <item x="3471"/>
        <item x="1654"/>
        <item x="3050"/>
        <item x="2816"/>
        <item x="3297"/>
        <item x="4205"/>
        <item x="327"/>
        <item x="5285"/>
        <item x="4389"/>
        <item x="884"/>
        <item x="3749"/>
        <item x="5367"/>
        <item x="3795"/>
        <item x="4920"/>
        <item x="2882"/>
        <item x="3001"/>
        <item x="4691"/>
        <item x="5848"/>
        <item x="3208"/>
        <item x="2294"/>
        <item x="132"/>
        <item x="6326"/>
        <item x="5055"/>
        <item x="5522"/>
        <item x="1362"/>
        <item x="6414"/>
        <item x="3131"/>
        <item x="5580"/>
        <item x="169"/>
        <item x="4874"/>
        <item x="5916"/>
        <item x="3296"/>
        <item x="4507"/>
        <item x="3133"/>
        <item x="4837"/>
        <item x="6330"/>
        <item x="4341"/>
        <item x="4125"/>
        <item x="2531"/>
        <item x="3653"/>
        <item x="6426"/>
        <item x="2730"/>
        <item x="2753"/>
        <item x="3324"/>
        <item x="1818"/>
        <item x="6073"/>
        <item x="2743"/>
        <item x="6518"/>
        <item x="3886"/>
        <item x="5927"/>
        <item x="5794"/>
        <item x="3561"/>
        <item x="2440"/>
        <item x="5428"/>
        <item x="5683"/>
        <item x="4351"/>
        <item x="2933"/>
        <item x="6029"/>
        <item x="5823"/>
        <item x="1849"/>
        <item x="1417"/>
        <item x="3700"/>
        <item x="5665"/>
        <item x="5636"/>
        <item x="4885"/>
        <item x="4209"/>
        <item x="1690"/>
        <item x="5093"/>
        <item x="3231"/>
        <item x="3260"/>
        <item x="6239"/>
        <item x="3811"/>
        <item x="5422"/>
        <item x="5950"/>
        <item x="6321"/>
        <item x="4192"/>
        <item x="5180"/>
        <item x="1799"/>
        <item x="6629"/>
        <item x="1701"/>
        <item x="3449"/>
        <item x="5592"/>
        <item x="3155"/>
        <item x="4754"/>
        <item x="1625"/>
        <item x="721"/>
        <item x="5499"/>
        <item x="4279"/>
        <item x="5289"/>
        <item x="6091"/>
        <item x="3167"/>
        <item x="4405"/>
        <item x="3387"/>
        <item x="6686"/>
        <item x="3172"/>
        <item x="1899"/>
        <item x="5992"/>
        <item x="4794"/>
        <item x="5412"/>
        <item x="4152"/>
        <item x="4458"/>
        <item x="1636"/>
        <item x="6701"/>
        <item x="3047"/>
        <item x="776"/>
        <item x="6654"/>
        <item x="2571"/>
        <item x="1851"/>
        <item x="2748"/>
        <item x="4187"/>
        <item x="139"/>
        <item x="5890"/>
        <item x="2087"/>
        <item x="1678"/>
        <item x="5494"/>
        <item x="5951"/>
        <item x="2444"/>
        <item x="6078"/>
        <item x="3763"/>
        <item x="2803"/>
        <item x="6189"/>
        <item x="2160"/>
        <item x="5898"/>
        <item x="1877"/>
        <item x="5077"/>
        <item x="2006"/>
        <item x="4815"/>
        <item x="1242"/>
        <item x="833"/>
        <item x="5296"/>
        <item x="895"/>
        <item x="4562"/>
        <item x="444"/>
        <item x="4896"/>
        <item x="5434"/>
        <item x="5985"/>
        <item x="6638"/>
        <item x="1670"/>
        <item x="6223"/>
        <item x="3060"/>
        <item x="1007"/>
        <item x="1672"/>
        <item x="690"/>
        <item x="1655"/>
        <item x="2589"/>
        <item x="1571"/>
        <item x="3695"/>
        <item x="6664"/>
        <item x="5152"/>
        <item x="1647"/>
        <item x="97"/>
        <item x="2611"/>
        <item x="3442"/>
        <item x="6076"/>
        <item x="3219"/>
        <item x="6066"/>
        <item x="3376"/>
        <item x="1686"/>
        <item x="2474"/>
        <item x="4879"/>
        <item x="1408"/>
        <item x="1825"/>
        <item x="1574"/>
        <item x="2133"/>
        <item x="148"/>
        <item x="1223"/>
        <item x="2138"/>
        <item x="5207"/>
        <item x="5853"/>
        <item x="2960"/>
        <item x="6580"/>
        <item x="4549"/>
        <item x="3230"/>
        <item x="6498"/>
        <item x="3868"/>
        <item x="3125"/>
        <item x="5346"/>
        <item x="3426"/>
        <item x="1542"/>
        <item x="4719"/>
        <item x="3536"/>
        <item x="3343"/>
        <item x="2947"/>
        <item x="1842"/>
        <item x="3688"/>
        <item x="6201"/>
        <item x="5999"/>
        <item x="2877"/>
        <item x="5873"/>
        <item x="538"/>
        <item x="2787"/>
        <item x="606"/>
        <item x="72"/>
        <item x="1143"/>
        <item x="1006"/>
        <item x="1526"/>
        <item x="2199"/>
        <item x="5774"/>
        <item x="6257"/>
        <item x="6539"/>
        <item x="1774"/>
        <item x="29"/>
        <item x="6378"/>
        <item x="1303"/>
        <item x="4597"/>
        <item x="6208"/>
        <item x="3109"/>
        <item x="3828"/>
        <item x="2055"/>
        <item x="6217"/>
        <item x="6409"/>
        <item x="3484"/>
        <item x="1845"/>
        <item x="971"/>
        <item x="3201"/>
        <item x="813"/>
        <item x="257"/>
        <item x="873"/>
        <item x="5861"/>
        <item x="1161"/>
        <item x="6007"/>
        <item x="6667"/>
        <item x="2487"/>
        <item x="4210"/>
        <item x="6115"/>
        <item x="4949"/>
        <item x="1275"/>
        <item x="5723"/>
        <item x="2739"/>
        <item x="2731"/>
        <item x="2504"/>
        <item x="2587"/>
        <item x="6135"/>
        <item x="1221"/>
        <item x="5121"/>
        <item x="3085"/>
        <item x="488"/>
        <item x="811"/>
        <item x="1072"/>
        <item x="6147"/>
        <item x="3479"/>
        <item x="4717"/>
        <item x="4700"/>
        <item x="5295"/>
        <item x="6516"/>
        <item x="3675"/>
        <item x="5145"/>
        <item x="5263"/>
        <item x="4129"/>
        <item x="436"/>
        <item x="5532"/>
        <item x="5504"/>
        <item x="1766"/>
        <item x="4268"/>
        <item x="6061"/>
        <item x="4778"/>
        <item x="5716"/>
        <item x="792"/>
        <item x="3738"/>
        <item x="4177"/>
        <item x="962"/>
        <item x="1744"/>
        <item x="4931"/>
        <item x="5083"/>
        <item x="5803"/>
        <item x="1632"/>
        <item x="4615"/>
        <item x="248"/>
        <item x="642"/>
        <item x="5042"/>
        <item x="3316"/>
        <item x="4101"/>
        <item x="4303"/>
        <item x="2477"/>
        <item x="5138"/>
        <item x="3629"/>
        <item x="296"/>
        <item x="1198"/>
        <item x="597"/>
        <item x="5582"/>
        <item x="345"/>
        <item x="4419"/>
        <item x="2459"/>
        <item x="1906"/>
        <item x="5317"/>
        <item x="4253"/>
        <item x="2339"/>
        <item x="810"/>
        <item x="6338"/>
        <item x="2503"/>
        <item x="4069"/>
        <item x="6082"/>
        <item x="6542"/>
        <item x="5363"/>
        <item x="1179"/>
        <item x="2143"/>
        <item x="2590"/>
        <item x="6429"/>
        <item x="4106"/>
        <item x="2256"/>
        <item x="1715"/>
        <item x="2908"/>
        <item x="5939"/>
        <item x="4511"/>
        <item x="3790"/>
        <item x="1747"/>
        <item x="4362"/>
        <item x="6260"/>
        <item x="814"/>
        <item x="1814"/>
        <item x="5008"/>
        <item x="3947"/>
        <item x="4500"/>
        <item x="4042"/>
        <item x="1674"/>
        <item x="365"/>
        <item x="654"/>
        <item x="4791"/>
        <item x="2688"/>
        <item x="3116"/>
        <item x="198"/>
        <item x="5964"/>
        <item x="3734"/>
        <item x="6553"/>
        <item x="6410"/>
        <item x="5261"/>
        <item x="5064"/>
        <item x="6087"/>
        <item x="914"/>
        <item x="2845"/>
        <item x="5524"/>
        <item x="5565"/>
        <item x="3772"/>
        <item x="2507"/>
        <item x="272"/>
        <item x="4012"/>
        <item x="5035"/>
        <item x="6361"/>
        <item x="817"/>
        <item x="1407"/>
        <item x="3361"/>
        <item x="2866"/>
        <item x="512"/>
        <item x="826"/>
        <item x="487"/>
        <item x="2468"/>
        <item x="3357"/>
        <item x="407"/>
        <item x="3990"/>
        <item x="6284"/>
        <item x="6130"/>
        <item x="3364"/>
        <item x="4111"/>
        <item x="1783"/>
        <item x="6446"/>
        <item x="1495"/>
        <item x="4819"/>
        <item x="255"/>
        <item x="2534"/>
        <item x="6292"/>
        <item x="2896"/>
        <item x="3808"/>
        <item x="5547"/>
        <item x="203"/>
        <item x="4573"/>
        <item x="886"/>
        <item x="4669"/>
        <item x="6144"/>
        <item x="617"/>
        <item x="5249"/>
        <item x="6077"/>
        <item x="6502"/>
        <item x="679"/>
        <item x="14"/>
        <item x="5942"/>
        <item x="4171"/>
        <item x="6150"/>
        <item x="6513"/>
        <item x="4838"/>
        <item x="1465"/>
        <item x="1915"/>
        <item x="6508"/>
        <item x="1015"/>
        <item x="1328"/>
        <item x="4288"/>
        <item x="1937"/>
        <item x="1592"/>
        <item x="5569"/>
        <item x="1528"/>
        <item x="5684"/>
        <item x="3398"/>
        <item x="1329"/>
        <item x="3144"/>
        <item x="2072"/>
        <item x="4417"/>
        <item x="2163"/>
        <item x="5671"/>
        <item x="508"/>
        <item x="4429"/>
        <item x="3029"/>
        <item x="2982"/>
        <item x="5814"/>
        <item x="5844"/>
        <item x="4131"/>
        <item t="default"/>
      </items>
    </pivotField>
  </pivotFields>
  <rowFields count="1">
    <field x="0"/>
  </rowFields>
  <rowItems count="6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alor Pago" fld="7" baseField="0" baseItem="0"/>
    <dataField name="Sum of nº Pessoa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C04469-C4DF-4AC1-B84F-428D8AAE3DB0}" name="PivotTable7" cacheId="2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:B8054" firstHeaderRow="1" firstDataRow="1" firstDataCol="1"/>
  <pivotFields count="20">
    <pivotField showAll="0"/>
    <pivotField axis="axisRow" dataField="1" showAll="0" sortType="descending">
      <items count="8052">
        <item x="654"/>
        <item x="4138"/>
        <item x="6096"/>
        <item x="4853"/>
        <item x="3027"/>
        <item x="3151"/>
        <item x="2348"/>
        <item x="1266"/>
        <item x="2436"/>
        <item x="4991"/>
        <item x="4987"/>
        <item x="4739"/>
        <item x="7020"/>
        <item x="5021"/>
        <item x="2176"/>
        <item x="3611"/>
        <item x="5831"/>
        <item x="5146"/>
        <item x="7547"/>
        <item x="2388"/>
        <item x="3630"/>
        <item x="6991"/>
        <item x="4562"/>
        <item x="4126"/>
        <item x="1766"/>
        <item x="5851"/>
        <item x="7687"/>
        <item x="5958"/>
        <item x="3815"/>
        <item x="6118"/>
        <item x="3781"/>
        <item x="1789"/>
        <item x="6236"/>
        <item x="5823"/>
        <item x="3402"/>
        <item x="1709"/>
        <item x="3707"/>
        <item x="6315"/>
        <item x="3028"/>
        <item x="2791"/>
        <item x="7476"/>
        <item x="1888"/>
        <item x="6941"/>
        <item x="6276"/>
        <item x="3772"/>
        <item x="1869"/>
        <item x="5907"/>
        <item x="250"/>
        <item x="5284"/>
        <item x="3931"/>
        <item x="3671"/>
        <item x="5518"/>
        <item x="5245"/>
        <item x="4068"/>
        <item x="5629"/>
        <item x="7624"/>
        <item x="1256"/>
        <item x="1322"/>
        <item x="3798"/>
        <item x="6681"/>
        <item x="3143"/>
        <item x="5965"/>
        <item x="7994"/>
        <item x="7181"/>
        <item x="2123"/>
        <item x="642"/>
        <item x="1908"/>
        <item x="3656"/>
        <item x="603"/>
        <item x="3004"/>
        <item x="1031"/>
        <item x="501"/>
        <item x="806"/>
        <item x="7746"/>
        <item x="2871"/>
        <item x="5827"/>
        <item x="3752"/>
        <item x="2913"/>
        <item x="2716"/>
        <item x="3753"/>
        <item x="7045"/>
        <item x="3078"/>
        <item x="4277"/>
        <item x="6397"/>
        <item x="7005"/>
        <item x="5411"/>
        <item x="4350"/>
        <item x="3681"/>
        <item x="5866"/>
        <item x="6406"/>
        <item x="5722"/>
        <item x="2029"/>
        <item x="1517"/>
        <item x="2245"/>
        <item x="1093"/>
        <item x="4267"/>
        <item x="4291"/>
        <item x="7781"/>
        <item x="4859"/>
        <item x="3826"/>
        <item x="2952"/>
        <item x="3045"/>
        <item x="5740"/>
        <item x="4646"/>
        <item x="3840"/>
        <item x="5760"/>
        <item x="400"/>
        <item x="4475"/>
        <item x="2046"/>
        <item x="1295"/>
        <item x="7615"/>
        <item x="3968"/>
        <item x="35"/>
        <item x="7313"/>
        <item x="2754"/>
        <item x="2300"/>
        <item x="7499"/>
        <item x="7062"/>
        <item x="7950"/>
        <item x="1061"/>
        <item x="1983"/>
        <item x="1144"/>
        <item x="942"/>
        <item x="650"/>
        <item x="4642"/>
        <item x="1024"/>
        <item x="5979"/>
        <item x="2038"/>
        <item x="4506"/>
        <item x="6869"/>
        <item x="6999"/>
        <item x="1951"/>
        <item x="3377"/>
        <item x="66"/>
        <item x="1609"/>
        <item x="6068"/>
        <item x="424"/>
        <item x="2560"/>
        <item x="4768"/>
        <item x="4048"/>
        <item x="3922"/>
        <item x="6247"/>
        <item x="4925"/>
        <item x="1214"/>
        <item x="4985"/>
        <item x="1442"/>
        <item x="1569"/>
        <item x="6997"/>
        <item x="446"/>
        <item x="1025"/>
        <item x="3909"/>
        <item x="4120"/>
        <item x="3966"/>
        <item x="4655"/>
        <item x="2666"/>
        <item x="6953"/>
        <item x="7990"/>
        <item x="7938"/>
        <item x="493"/>
        <item x="6792"/>
        <item x="1019"/>
        <item x="8015"/>
        <item x="7086"/>
        <item x="7151"/>
        <item x="4192"/>
        <item x="3029"/>
        <item x="6827"/>
        <item x="687"/>
        <item x="1357"/>
        <item x="4662"/>
        <item x="3158"/>
        <item x="4887"/>
        <item x="2346"/>
        <item x="5463"/>
        <item x="4189"/>
        <item x="1647"/>
        <item x="3115"/>
        <item x="388"/>
        <item x="3890"/>
        <item x="346"/>
        <item x="775"/>
        <item x="4885"/>
        <item x="1053"/>
        <item x="760"/>
        <item x="3974"/>
        <item x="1610"/>
        <item x="2663"/>
        <item x="422"/>
        <item x="98"/>
        <item x="5601"/>
        <item x="1992"/>
        <item x="3638"/>
        <item x="4334"/>
        <item x="6916"/>
        <item x="5596"/>
        <item x="1926"/>
        <item x="2097"/>
        <item x="3325"/>
        <item x="7657"/>
        <item x="6836"/>
        <item x="7401"/>
        <item x="6562"/>
        <item x="5379"/>
        <item x="7205"/>
        <item x="265"/>
        <item x="3829"/>
        <item x="1437"/>
        <item x="2892"/>
        <item x="6514"/>
        <item x="6867"/>
        <item x="3080"/>
        <item x="6084"/>
        <item x="5567"/>
        <item x="2936"/>
        <item x="3769"/>
        <item x="1670"/>
        <item x="1118"/>
        <item x="5358"/>
        <item x="2511"/>
        <item x="2448"/>
        <item x="7597"/>
        <item x="179"/>
        <item x="5455"/>
        <item x="4918"/>
        <item x="344"/>
        <item x="2450"/>
        <item x="5606"/>
        <item x="2307"/>
        <item x="6476"/>
        <item x="3404"/>
        <item x="1251"/>
        <item x="2149"/>
        <item x="5685"/>
        <item x="6631"/>
        <item x="2566"/>
        <item x="643"/>
        <item x="3330"/>
        <item x="4616"/>
        <item x="6614"/>
        <item x="3212"/>
        <item x="6223"/>
        <item x="4464"/>
        <item x="89"/>
        <item x="246"/>
        <item x="2032"/>
        <item x="6796"/>
        <item x="3378"/>
        <item x="7771"/>
        <item x="1832"/>
        <item x="302"/>
        <item x="6555"/>
        <item x="2102"/>
        <item x="564"/>
        <item x="62"/>
        <item x="598"/>
        <item x="5043"/>
        <item x="5311"/>
        <item x="777"/>
        <item x="7056"/>
        <item x="6987"/>
        <item x="115"/>
        <item x="2915"/>
        <item x="3040"/>
        <item x="3855"/>
        <item x="2357"/>
        <item x="921"/>
        <item x="3312"/>
        <item x="3874"/>
        <item x="2966"/>
        <item x="1939"/>
        <item x="7253"/>
        <item x="7370"/>
        <item x="178"/>
        <item x="974"/>
        <item x="2807"/>
        <item x="2573"/>
        <item x="7809"/>
        <item x="6110"/>
        <item x="2322"/>
        <item x="29"/>
        <item x="7538"/>
        <item x="7302"/>
        <item x="7928"/>
        <item x="496"/>
        <item x="6143"/>
        <item x="6142"/>
        <item x="6144"/>
        <item x="3093"/>
        <item x="4305"/>
        <item x="4682"/>
        <item x="1935"/>
        <item x="2150"/>
        <item x="8005"/>
        <item x="2233"/>
        <item x="93"/>
        <item x="3646"/>
        <item x="4025"/>
        <item x="8041"/>
        <item x="8037"/>
        <item x="4737"/>
        <item x="5967"/>
        <item x="955"/>
        <item x="997"/>
        <item x="5072"/>
        <item x="864"/>
        <item x="403"/>
        <item x="6615"/>
        <item x="3170"/>
        <item x="7388"/>
        <item x="4034"/>
        <item x="3372"/>
        <item x="1644"/>
        <item x="7763"/>
        <item x="6931"/>
        <item x="5807"/>
        <item x="509"/>
        <item x="6387"/>
        <item x="5251"/>
        <item x="4692"/>
        <item x="3759"/>
        <item x="807"/>
        <item x="3322"/>
        <item x="1758"/>
        <item x="4971"/>
        <item x="7111"/>
        <item x="3462"/>
        <item x="6602"/>
        <item x="8002"/>
        <item x="5089"/>
        <item x="2244"/>
        <item x="294"/>
        <item x="4385"/>
        <item x="2486"/>
        <item x="6944"/>
        <item x="4713"/>
        <item x="5107"/>
        <item x="1143"/>
        <item x="6604"/>
        <item x="4014"/>
        <item x="4900"/>
        <item x="2520"/>
        <item x="6697"/>
        <item x="2209"/>
        <item x="5576"/>
        <item x="867"/>
        <item x="5655"/>
        <item x="5594"/>
        <item x="7484"/>
        <item x="6605"/>
        <item x="6060"/>
        <item x="228"/>
        <item x="377"/>
        <item x="3552"/>
        <item x="1522"/>
        <item x="2861"/>
        <item x="7668"/>
        <item x="1657"/>
        <item x="193"/>
        <item x="2145"/>
        <item x="2546"/>
        <item x="2485"/>
        <item x="5833"/>
        <item x="2208"/>
        <item x="2383"/>
        <item x="538"/>
        <item x="6267"/>
        <item x="2635"/>
        <item x="4669"/>
        <item x="3732"/>
        <item x="2901"/>
        <item x="7179"/>
        <item x="4442"/>
        <item x="4771"/>
        <item x="7435"/>
        <item x="6309"/>
        <item x="4624"/>
        <item x="2265"/>
        <item x="6202"/>
        <item x="7555"/>
        <item x="6155"/>
        <item x="1466"/>
        <item x="1985"/>
        <item x="1478"/>
        <item x="6852"/>
        <item x="6080"/>
        <item x="2934"/>
        <item x="1571"/>
        <item x="6472"/>
        <item x="4139"/>
        <item x="5237"/>
        <item x="3304"/>
        <item x="7040"/>
        <item x="4611"/>
        <item x="3779"/>
        <item x="1388"/>
        <item x="5068"/>
        <item x="4643"/>
        <item x="825"/>
        <item x="6585"/>
        <item x="5"/>
        <item x="1049"/>
        <item x="1011"/>
        <item x="4515"/>
        <item x="1700"/>
        <item x="7263"/>
        <item x="2917"/>
        <item x="4285"/>
        <item x="2506"/>
        <item x="2656"/>
        <item x="1258"/>
        <item x="2332"/>
        <item x="4621"/>
        <item x="7255"/>
        <item x="5071"/>
        <item x="5607"/>
        <item x="362"/>
        <item x="8000"/>
        <item x="1496"/>
        <item x="6765"/>
        <item x="2513"/>
        <item x="1165"/>
        <item x="7960"/>
        <item x="3306"/>
        <item x="4479"/>
        <item x="5492"/>
        <item x="5824"/>
        <item x="1673"/>
        <item x="4610"/>
        <item x="1641"/>
        <item x="37"/>
        <item x="5105"/>
        <item x="524"/>
        <item x="2599"/>
        <item x="2764"/>
        <item x="5771"/>
        <item x="4619"/>
        <item x="7694"/>
        <item x="7885"/>
        <item x="7721"/>
        <item x="5818"/>
        <item x="3862"/>
        <item x="1369"/>
        <item x="2147"/>
        <item x="4670"/>
        <item x="1500"/>
        <item x="5199"/>
        <item x="5550"/>
        <item x="8038"/>
        <item x="1142"/>
        <item x="880"/>
        <item x="4785"/>
        <item x="858"/>
        <item x="6584"/>
        <item x="5916"/>
        <item x="7872"/>
        <item x="2481"/>
        <item x="7193"/>
        <item x="355"/>
        <item x="5351"/>
        <item x="6222"/>
        <item x="1745"/>
        <item x="1340"/>
        <item x="602"/>
        <item x="45"/>
        <item x="63"/>
        <item x="2394"/>
        <item x="7254"/>
        <item x="2329"/>
        <item x="3960"/>
        <item x="4733"/>
        <item x="5325"/>
        <item x="7378"/>
        <item x="4116"/>
        <item x="7818"/>
        <item x="1643"/>
        <item x="686"/>
        <item x="7979"/>
        <item x="3183"/>
        <item x="3934"/>
        <item x="1572"/>
        <item x="5394"/>
        <item x="7216"/>
        <item x="3000"/>
        <item x="1002"/>
        <item x="7273"/>
        <item x="5545"/>
        <item x="2455"/>
        <item x="6644"/>
        <item x="3880"/>
        <item x="5537"/>
        <item x="110"/>
        <item x="764"/>
        <item x="7727"/>
        <item x="4276"/>
        <item x="6412"/>
        <item x="4821"/>
        <item x="2617"/>
        <item x="5300"/>
        <item x="3098"/>
        <item x="831"/>
        <item x="2316"/>
        <item x="7069"/>
        <item x="459"/>
        <item x="7447"/>
        <item x="6669"/>
        <item x="1601"/>
        <item x="7108"/>
        <item x="6171"/>
        <item x="3216"/>
        <item x="454"/>
        <item x="3034"/>
        <item x="849"/>
        <item x="1901"/>
        <item x="6551"/>
        <item x="3456"/>
        <item x="7169"/>
        <item x="4938"/>
        <item x="1409"/>
        <item x="298"/>
        <item x="4906"/>
        <item x="1665"/>
        <item x="7472"/>
        <item x="7359"/>
        <item x="6440"/>
        <item x="5933"/>
        <item x="5365"/>
        <item x="5301"/>
        <item x="6833"/>
        <item x="2636"/>
        <item x="6552"/>
        <item x="2592"/>
        <item x="1740"/>
        <item x="5549"/>
        <item x="3350"/>
        <item x="7914"/>
        <item x="801"/>
        <item x="6213"/>
        <item x="7823"/>
        <item x="854"/>
        <item x="4299"/>
        <item x="3927"/>
        <item x="1293"/>
        <item x="7602"/>
        <item x="4220"/>
        <item x="2491"/>
        <item x="1300"/>
        <item x="3345"/>
        <item x="1921"/>
        <item x="4497"/>
        <item x="4207"/>
        <item x="2090"/>
        <item x="4333"/>
        <item x="5653"/>
        <item x="896"/>
        <item x="1866"/>
        <item x="2677"/>
        <item x="7415"/>
        <item x="3551"/>
        <item x="6097"/>
        <item x="327"/>
        <item x="5584"/>
        <item x="6686"/>
        <item x="3513"/>
        <item x="7041"/>
        <item x="770"/>
        <item x="6373"/>
        <item x="7816"/>
        <item x="2084"/>
        <item x="86"/>
        <item x="7333"/>
        <item x="6319"/>
        <item x="1071"/>
        <item x="4384"/>
        <item x="6330"/>
        <item x="489"/>
        <item x="3610"/>
        <item x="7681"/>
        <item x="7327"/>
        <item x="1956"/>
        <item x="3056"/>
        <item x="1967"/>
        <item x="7921"/>
        <item x="6519"/>
        <item x="805"/>
        <item x="918"/>
        <item x="1129"/>
        <item x="3397"/>
        <item x="6089"/>
        <item x="4208"/>
        <item x="1770"/>
        <item x="2782"/>
        <item x="5274"/>
        <item x="3507"/>
        <item x="3117"/>
        <item x="3067"/>
        <item x="7404"/>
        <item x="3988"/>
        <item x="4064"/>
        <item x="7850"/>
        <item x="6286"/>
        <item x="2438"/>
        <item x="4959"/>
        <item x="1719"/>
        <item x="1920"/>
        <item x="699"/>
        <item x="306"/>
        <item x="2641"/>
        <item x="833"/>
        <item x="3904"/>
        <item x="4781"/>
        <item x="3020"/>
        <item x="7444"/>
        <item x="2268"/>
        <item x="4016"/>
        <item x="4569"/>
        <item x="2702"/>
        <item x="2744"/>
        <item x="1392"/>
        <item x="4903"/>
        <item x="3432"/>
        <item x="6131"/>
        <item x="7439"/>
        <item x="5931"/>
        <item x="2352"/>
        <item x="5115"/>
        <item x="5272"/>
        <item x="4982"/>
        <item x="2925"/>
        <item x="128"/>
        <item x="1721"/>
        <item x="6254"/>
        <item x="6363"/>
        <item x="4841"/>
        <item x="2105"/>
        <item x="1187"/>
        <item x="2505"/>
        <item x="2640"/>
        <item x="6873"/>
        <item x="6275"/>
        <item x="6196"/>
        <item x="2083"/>
        <item x="3766"/>
        <item x="3407"/>
        <item x="1928"/>
        <item x="275"/>
        <item x="768"/>
        <item x="2630"/>
        <item x="4319"/>
        <item x="3188"/>
        <item x="778"/>
        <item x="229"/>
        <item x="7690"/>
        <item x="1559"/>
        <item x="244"/>
        <item x="1734"/>
        <item x="3876"/>
        <item x="1389"/>
        <item x="7469"/>
        <item x="4170"/>
        <item x="2542"/>
        <item x="2858"/>
        <item x="1076"/>
        <item x="3281"/>
        <item x="114"/>
        <item x="2026"/>
        <item x="1331"/>
        <item x="3445"/>
        <item x="1185"/>
        <item x="822"/>
        <item x="5000"/>
        <item x="6609"/>
        <item x="4010"/>
        <item x="593"/>
        <item x="4826"/>
        <item x="2500"/>
        <item x="6587"/>
        <item x="4844"/>
        <item x="7812"/>
        <item x="4857"/>
        <item x="4302"/>
        <item x="2080"/>
        <item x="6350"/>
        <item x="1763"/>
        <item x="4028"/>
        <item x="860"/>
        <item x="6153"/>
        <item x="221"/>
        <item x="4338"/>
        <item x="2375"/>
        <item x="2954"/>
        <item x="7225"/>
        <item x="2326"/>
        <item x="1069"/>
        <item x="4585"/>
        <item x="906"/>
        <item x="2395"/>
        <item x="6948"/>
        <item x="145"/>
        <item x="7361"/>
        <item x="1278"/>
        <item x="991"/>
        <item x="2131"/>
        <item x="4929"/>
        <item x="3982"/>
        <item x="7887"/>
        <item x="3633"/>
        <item x="4800"/>
        <item x="7613"/>
        <item x="3012"/>
        <item x="882"/>
        <item x="4002"/>
        <item x="7744"/>
        <item x="7934"/>
        <item x="7431"/>
        <item x="6780"/>
        <item x="2714"/>
        <item x="158"/>
        <item x="1539"/>
        <item x="2964"/>
        <item x="7002"/>
        <item x="6062"/>
        <item x="1736"/>
        <item x="2664"/>
        <item x="7198"/>
        <item x="4470"/>
        <item x="4379"/>
        <item x="2047"/>
        <item x="3505"/>
        <item x="3071"/>
        <item x="6056"/>
        <item x="5621"/>
        <item x="5149"/>
        <item x="6358"/>
        <item x="3872"/>
        <item x="1506"/>
        <item x="1570"/>
        <item x="3177"/>
        <item x="1850"/>
        <item x="3920"/>
        <item x="5732"/>
        <item x="7996"/>
        <item x="7932"/>
        <item x="3328"/>
        <item x="3258"/>
        <item x="3364"/>
        <item x="5790"/>
        <item x="3331"/>
        <item x="5960"/>
        <item x="7032"/>
        <item x="5683"/>
        <item x="7176"/>
        <item x="7867"/>
        <item x="5138"/>
        <item x="3473"/>
        <item x="1524"/>
        <item x="1520"/>
        <item x="6942"/>
        <item x="486"/>
        <item x="4661"/>
        <item x="2928"/>
        <item x="5832"/>
        <item x="932"/>
        <item x="3917"/>
        <item x="2501"/>
        <item x="7714"/>
        <item x="6134"/>
        <item x="398"/>
        <item x="1975"/>
        <item x="5494"/>
        <item x="508"/>
        <item x="3649"/>
        <item x="1426"/>
        <item x="4477"/>
        <item x="4300"/>
        <item x="1036"/>
        <item x="6578"/>
        <item x="5469"/>
        <item x="1412"/>
        <item x="2810"/>
        <item x="2030"/>
        <item x="6733"/>
        <item x="3750"/>
        <item x="937"/>
        <item x="5992"/>
        <item x="2528"/>
        <item x="6451"/>
        <item x="448"/>
        <item x="4456"/>
        <item x="541"/>
        <item x="6830"/>
        <item x="3993"/>
        <item x="4174"/>
        <item x="4600"/>
        <item x="7676"/>
        <item x="5464"/>
        <item x="5051"/>
        <item x="3419"/>
        <item x="3951"/>
        <item x="219"/>
        <item x="4123"/>
        <item x="4648"/>
        <item x="551"/>
        <item x="5420"/>
        <item x="982"/>
        <item x="7848"/>
        <item x="5806"/>
        <item x="549"/>
        <item x="2275"/>
        <item x="311"/>
        <item x="6462"/>
        <item x="7724"/>
        <item x="2665"/>
        <item x="2792"/>
        <item x="6960"/>
        <item x="3124"/>
        <item x="5947"/>
        <item x="5114"/>
        <item x="6826"/>
        <item x="5353"/>
        <item x="5785"/>
        <item x="7830"/>
        <item x="6719"/>
        <item x="5835"/>
        <item x="4353"/>
        <item x="865"/>
        <item x="172"/>
        <item x="6135"/>
        <item x="6875"/>
        <item x="25"/>
        <item x="7262"/>
        <item x="3155"/>
        <item x="5657"/>
        <item x="5100"/>
        <item x="4404"/>
        <item x="7637"/>
        <item x="6883"/>
        <item x="3702"/>
        <item x="3248"/>
        <item x="6008"/>
        <item x="3240"/>
        <item x="4167"/>
        <item x="8048"/>
        <item x="18"/>
        <item x="7409"/>
        <item x="675"/>
        <item x="6175"/>
        <item x="2865"/>
        <item x="5783"/>
        <item x="988"/>
        <item x="5261"/>
        <item x="183"/>
        <item x="390"/>
        <item x="4142"/>
        <item x="5363"/>
        <item x="5161"/>
        <item x="1484"/>
        <item x="5912"/>
        <item x="1460"/>
        <item x="1052"/>
        <item x="4565"/>
        <item x="5131"/>
        <item x="2399"/>
        <item x="5650"/>
        <item x="1452"/>
        <item x="4149"/>
        <item x="3924"/>
        <item x="4522"/>
        <item x="4534"/>
        <item x="581"/>
        <item x="6206"/>
        <item x="1824"/>
        <item x="1509"/>
        <item x="4873"/>
        <item x="7355"/>
        <item x="1174"/>
        <item x="3332"/>
        <item x="2214"/>
        <item x="1685"/>
        <item x="4675"/>
        <item x="7704"/>
        <item x="6006"/>
        <item x="5948"/>
        <item x="7583"/>
        <item x="6464"/>
        <item x="4712"/>
        <item x="3504"/>
        <item x="883"/>
        <item x="3305"/>
        <item x="7089"/>
        <item x="6861"/>
        <item x="6172"/>
        <item x="2381"/>
        <item x="3284"/>
        <item x="4107"/>
        <item x="2103"/>
        <item x="869"/>
        <item x="823"/>
        <item x="6285"/>
        <item x="1589"/>
        <item x="2277"/>
        <item x="710"/>
        <item x="4268"/>
        <item x="2526"/>
        <item x="6405"/>
        <item x="412"/>
        <item x="1383"/>
        <item x="3919"/>
        <item x="5316"/>
        <item x="6834"/>
        <item x="2748"/>
        <item x="2532"/>
        <item x="4794"/>
        <item x="2018"/>
        <item x="6990"/>
        <item x="4242"/>
        <item x="2469"/>
        <item x="3130"/>
        <item x="4224"/>
        <item x="1385"/>
        <item x="5213"/>
        <item x="5099"/>
        <item x="3848"/>
        <item x="4365"/>
        <item x="2113"/>
        <item x="3400"/>
        <item x="3060"/>
        <item x="6945"/>
        <item x="7747"/>
        <item x="5195"/>
        <item x="2109"/>
        <item x="1595"/>
        <item x="2590"/>
        <item x="6793"/>
        <item x="3925"/>
        <item x="295"/>
        <item x="5555"/>
        <item x="606"/>
        <item x="7132"/>
        <item x="7398"/>
        <item x="4012"/>
        <item x="7526"/>
        <item x="101"/>
        <item x="6127"/>
        <item x="7373"/>
        <item x="410"/>
        <item x="4203"/>
        <item x="4476"/>
        <item x="5952"/>
        <item x="5693"/>
        <item x="2570"/>
        <item x="6268"/>
        <item x="6099"/>
        <item x="6443"/>
        <item x="5687"/>
        <item x="772"/>
        <item x="6705"/>
        <item x="6763"/>
        <item x="4471"/>
        <item x="1059"/>
        <item x="3467"/>
        <item x="5012"/>
        <item x="3500"/>
        <item x="927"/>
        <item x="7945"/>
        <item x="2606"/>
        <item x="3084"/>
        <item x="1163"/>
        <item x="4504"/>
        <item x="8026"/>
        <item x="2824"/>
        <item x="7286"/>
        <item x="4666"/>
        <item x="6048"/>
        <item x="6317"/>
        <item x="4760"/>
        <item x="7969"/>
        <item x="3721"/>
        <item x="5843"/>
        <item x="24"/>
        <item x="4495"/>
        <item x="4529"/>
        <item x="7058"/>
        <item x="6517"/>
        <item x="2563"/>
        <item x="6772"/>
        <item x="419"/>
        <item x="4551"/>
        <item x="4673"/>
        <item x="6512"/>
        <item x="7382"/>
        <item x="4994"/>
        <item x="5710"/>
        <item x="3282"/>
        <item x="841"/>
        <item x="4090"/>
        <item x="6329"/>
        <item x="3137"/>
        <item x="1877"/>
        <item x="1981"/>
        <item x="1439"/>
        <item x="2509"/>
        <item x="7321"/>
        <item x="7585"/>
        <item x="2896"/>
        <item x="6201"/>
        <item x="704"/>
        <item x="7873"/>
        <item x="4716"/>
        <item x="3386"/>
        <item x="1189"/>
        <item x="6533"/>
        <item x="4723"/>
        <item x="4036"/>
        <item x="3081"/>
        <item x="6415"/>
        <item x="4904"/>
        <item x="3065"/>
        <item x="3047"/>
        <item x="6501"/>
        <item x="7776"/>
        <item x="1993"/>
        <item x="1989"/>
        <item x="2554"/>
        <item x="6656"/>
        <item x="907"/>
        <item x="3268"/>
        <item x="6506"/>
        <item x="4580"/>
        <item x="2076"/>
        <item x="255"/>
        <item x="2790"/>
        <item x="2085"/>
        <item x="2126"/>
        <item x="416"/>
        <item x="7976"/>
        <item x="7814"/>
        <item x="3292"/>
        <item x="2261"/>
        <item x="5544"/>
        <item x="7826"/>
        <item x="1376"/>
        <item x="7651"/>
        <item x="5680"/>
        <item x="4259"/>
        <item x="3892"/>
        <item x="7309"/>
        <item x="4835"/>
        <item x="4575"/>
        <item x="5058"/>
        <item x="1628"/>
        <item x="1475"/>
        <item x="7540"/>
        <item x="2221"/>
        <item x="7133"/>
        <item x="7622"/>
        <item x="5994"/>
        <item x="6648"/>
        <item x="4548"/>
        <item x="7993"/>
        <item x="838"/>
        <item x="6102"/>
        <item x="4168"/>
        <item x="5052"/>
        <item x="2259"/>
        <item x="5981"/>
        <item x="3808"/>
        <item x="8024"/>
        <item x="6032"/>
        <item x="5362"/>
        <item x="885"/>
        <item x="6711"/>
        <item x="451"/>
        <item x="1760"/>
        <item x="5885"/>
        <item x="5019"/>
        <item x="984"/>
        <item x="6977"/>
        <item x="4779"/>
        <item x="2070"/>
        <item x="6828"/>
        <item x="3344"/>
        <item x="7791"/>
        <item x="6015"/>
        <item x="1212"/>
        <item x="3843"/>
        <item x="3447"/>
        <item x="6495"/>
        <item x="2190"/>
        <item x="1034"/>
        <item x="5090"/>
        <item x="4928"/>
        <item x="1997"/>
        <item x="970"/>
        <item x="5890"/>
        <item x="3714"/>
        <item x="7774"/>
        <item x="5553"/>
        <item x="5598"/>
        <item x="5842"/>
        <item x="2743"/>
        <item x="3408"/>
        <item x="2808"/>
        <item x="1874"/>
        <item x="5728"/>
        <item x="3606"/>
        <item x="5639"/>
        <item x="617"/>
        <item x="2527"/>
        <item x="3938"/>
        <item x="3359"/>
        <item x="7609"/>
        <item x="7815"/>
        <item x="3757"/>
        <item x="5565"/>
        <item x="6549"/>
        <item x="4942"/>
        <item x="6811"/>
        <item x="6493"/>
        <item x="6393"/>
        <item x="7021"/>
        <item x="7183"/>
        <item x="4559"/>
        <item x="6360"/>
        <item x="2729"/>
        <item x="495"/>
        <item x="7891"/>
        <item x="6069"/>
        <item x="3624"/>
        <item x="1449"/>
        <item x="1422"/>
        <item x="5585"/>
        <item x="3725"/>
        <item x="4205"/>
        <item x="4606"/>
        <item x="747"/>
        <item x="4437"/>
        <item x="4422"/>
        <item x="5568"/>
        <item x="1551"/>
        <item x="2228"/>
        <item x="6893"/>
        <item x="1659"/>
        <item x="5896"/>
        <item x="2005"/>
        <item x="5164"/>
        <item x="2232"/>
        <item x="7556"/>
        <item x="4453"/>
        <item x="7819"/>
        <item x="2093"/>
        <item x="3963"/>
        <item x="262"/>
        <item x="6074"/>
        <item x="2482"/>
        <item x="7684"/>
        <item x="6737"/>
        <item x="5858"/>
        <item x="6359"/>
        <item x="4846"/>
        <item x="6182"/>
        <item x="1746"/>
        <item x="5520"/>
        <item x="5624"/>
        <item x="5627"/>
        <item x="4641"/>
        <item x="7625"/>
        <item x="4667"/>
        <item x="108"/>
        <item x="1066"/>
        <item x="3516"/>
        <item x="5628"/>
        <item x="3987"/>
        <item x="6486"/>
        <item x="4434"/>
        <item x="5815"/>
        <item x="3722"/>
        <item x="5010"/>
        <item x="3603"/>
        <item x="7560"/>
        <item x="4102"/>
        <item x="3538"/>
        <item x="3191"/>
        <item x="5691"/>
        <item x="7790"/>
        <item x="5590"/>
        <item x="6277"/>
        <item x="2014"/>
        <item x="6994"/>
        <item x="6853"/>
        <item x="5147"/>
        <item x="6690"/>
        <item x="7523"/>
        <item x="5291"/>
        <item x="1284"/>
        <item x="3811"/>
        <item x="3077"/>
        <item x="1658"/>
        <item x="5414"/>
        <item x="5951"/>
        <item x="3842"/>
        <item x="6139"/>
        <item x="2324"/>
        <item x="3399"/>
        <item x="4272"/>
        <item x="3362"/>
        <item x="1262"/>
        <item x="3573"/>
        <item x="7425"/>
        <item x="6959"/>
        <item x="765"/>
        <item x="6057"/>
        <item x="7300"/>
        <item x="6477"/>
        <item x="4638"/>
        <item x="3498"/>
        <item x="6083"/>
        <item x="6401"/>
        <item x="3313"/>
        <item x="4694"/>
        <item x="5240"/>
        <item x="6449"/>
        <item x="1004"/>
        <item x="7860"/>
        <item x="4245"/>
        <item x="1080"/>
        <item x="4284"/>
        <item x="6798"/>
        <item x="4757"/>
        <item x="7986"/>
        <item x="6775"/>
        <item x="1467"/>
        <item x="674"/>
        <item x="7250"/>
        <item x="6221"/>
        <item x="3172"/>
        <item x="254"/>
        <item x="6371"/>
        <item x="5144"/>
        <item x="5673"/>
        <item x="671"/>
        <item x="859"/>
        <item x="6979"/>
        <item x="1039"/>
        <item x="7552"/>
        <item x="5444"/>
        <item x="293"/>
        <item x="3673"/>
        <item x="3270"/>
        <item x="993"/>
        <item x="168"/>
        <item x="7536"/>
        <item x="2508"/>
        <item x="7750"/>
        <item x="272"/>
        <item x="1317"/>
        <item x="7886"/>
        <item x="2897"/>
        <item x="809"/>
        <item x="6278"/>
        <item x="3699"/>
        <item x="5443"/>
        <item x="6947"/>
        <item x="1880"/>
        <item x="7581"/>
        <item x="2298"/>
        <item x="4413"/>
        <item x="2445"/>
        <item x="5129"/>
        <item x="1491"/>
        <item x="8018"/>
        <item x="3683"/>
        <item x="499"/>
        <item x="1720"/>
        <item x="2360"/>
        <item x="2418"/>
        <item x="5989"/>
        <item x="1319"/>
        <item x="5314"/>
        <item x="5190"/>
        <item x="6933"/>
        <item x="5025"/>
        <item x="733"/>
        <item x="4834"/>
        <item x="2142"/>
        <item x="4073"/>
        <item x="7741"/>
        <item x="6623"/>
        <item x="4325"/>
        <item x="2044"/>
        <item x="4109"/>
        <item x="283"/>
        <item x="6538"/>
        <item x="1794"/>
        <item x="941"/>
        <item x="6630"/>
        <item x="3111"/>
        <item x="6543"/>
        <item x="1141"/>
        <item x="5002"/>
        <item x="5540"/>
        <item x="2314"/>
        <item x="2031"/>
        <item x="6026"/>
        <item x="2364"/>
        <item x="432"/>
        <item x="1998"/>
        <item x="5320"/>
        <item x="6744"/>
        <item x="4452"/>
        <item x="4098"/>
        <item x="5450"/>
        <item x="6327"/>
        <item x="5451"/>
        <item x="2327"/>
        <item x="6160"/>
        <item x="4030"/>
        <item x="5580"/>
        <item x="96"/>
        <item x="7513"/>
        <item x="3190"/>
        <item x="782"/>
        <item x="950"/>
        <item x="7116"/>
        <item x="800"/>
        <item x="5564"/>
        <item x="3928"/>
        <item x="7947"/>
        <item x="2160"/>
        <item x="5094"/>
        <item x="4555"/>
        <item x="5258"/>
        <item x="6413"/>
        <item x="4546"/>
        <item x="2370"/>
        <item x="7356"/>
        <item x="3713"/>
        <item x="2248"/>
        <item x="4893"/>
        <item x="4032"/>
        <item x="7061"/>
        <item x="2358"/>
        <item x="4361"/>
        <item x="6632"/>
        <item x="3049"/>
        <item x="3233"/>
        <item x="3343"/>
        <item x="5988"/>
        <item x="7410"/>
        <item x="5793"/>
        <item x="6169"/>
        <item x="6152"/>
        <item x="5679"/>
        <item x="4765"/>
        <item x="7667"/>
        <item x="7342"/>
        <item x="7988"/>
        <item x="2911"/>
        <item x="3054"/>
        <item x="187"/>
        <item x="50"/>
        <item x="1016"/>
        <item x="4096"/>
        <item x="7533"/>
        <item x="5702"/>
        <item x="5118"/>
        <item x="5888"/>
        <item x="5775"/>
        <item x="5781"/>
        <item x="4628"/>
        <item x="1860"/>
        <item x="1087"/>
        <item x="3295"/>
        <item x="1931"/>
        <item x="3380"/>
        <item x="4564"/>
        <item x="74"/>
        <item x="3436"/>
        <item x="4254"/>
        <item x="2712"/>
        <item x="2107"/>
        <item x="2549"/>
        <item x="2347"/>
        <item x="3776"/>
        <item x="123"/>
        <item x="5754"/>
        <item x="5083"/>
        <item x="4584"/>
        <item x="1894"/>
        <item x="4193"/>
        <item x="965"/>
        <item x="705"/>
        <item x="7716"/>
        <item x="6003"/>
        <item x="3072"/>
        <item x="7593"/>
        <item x="7557"/>
        <item x="3847"/>
        <item x="852"/>
        <item x="6567"/>
        <item x="6524"/>
        <item x="7354"/>
        <item x="3410"/>
        <item x="6787"/>
        <item x="1872"/>
        <item x="2918"/>
        <item x="5857"/>
        <item x="356"/>
        <item x="2178"/>
        <item x="676"/>
        <item x="6971"/>
        <item x="6380"/>
        <item x="5259"/>
        <item x="2715"/>
        <item x="5768"/>
        <item x="4457"/>
        <item x="5709"/>
        <item x="1263"/>
        <item x="5774"/>
        <item x="2879"/>
        <item x="5547"/>
        <item x="6376"/>
        <item x="6347"/>
        <item x="3692"/>
        <item x="3323"/>
        <item x="6070"/>
        <item x="2422"/>
        <item x="7882"/>
        <item x="4524"/>
        <item x="7871"/>
        <item x="3548"/>
        <item x="4810"/>
        <item x="5871"/>
        <item x="3348"/>
        <item x="7310"/>
        <item x="7647"/>
        <item x="990"/>
        <item x="5887"/>
        <item x="4378"/>
        <item x="1537"/>
        <item x="5113"/>
        <item x="3786"/>
        <item x="269"/>
        <item x="7518"/>
        <item x="7542"/>
        <item x="3088"/>
        <item x="1938"/>
        <item x="7055"/>
        <item x="1775"/>
        <item x="2339"/>
        <item x="2550"/>
        <item x="6181"/>
        <item x="136"/>
        <item x="6976"/>
        <item x="7141"/>
        <item x="7146"/>
        <item x="706"/>
        <item x="7897"/>
        <item x="3889"/>
        <item x="5561"/>
        <item x="1996"/>
        <item x="3795"/>
        <item x="6040"/>
        <item x="2010"/>
        <item x="1813"/>
        <item x="1350"/>
        <item x="7912"/>
        <item x="3870"/>
        <item x="2828"/>
        <item x="6816"/>
        <item x="4672"/>
        <item x="5133"/>
        <item x="4279"/>
        <item x="552"/>
        <item x="3092"/>
        <item x="4395"/>
        <item x="7636"/>
        <item x="7167"/>
        <item x="2226"/>
        <item x="6325"/>
        <item x="1752"/>
        <item x="2467"/>
        <item x="3039"/>
        <item x="5582"/>
        <item x="1689"/>
        <item x="7731"/>
        <item x="4607"/>
        <item x="6617"/>
        <item x="6265"/>
        <item x="1778"/>
        <item x="8030"/>
        <item x="7669"/>
        <item x="3739"/>
        <item x="2723"/>
        <item x="5338"/>
        <item x="1780"/>
        <item x="3572"/>
        <item x="1615"/>
        <item x="3767"/>
        <item x="405"/>
        <item x="2870"/>
        <item x="1712"/>
        <item x="3846"/>
        <item x="165"/>
        <item x="546"/>
        <item x="4734"/>
        <item x="1663"/>
        <item x="456"/>
        <item x="2015"/>
        <item x="1356"/>
        <item x="1769"/>
        <item x="791"/>
        <item x="7429"/>
        <item x="4808"/>
        <item x="6292"/>
        <item x="4910"/>
        <item x="1334"/>
        <item x="3835"/>
        <item x="1096"/>
        <item x="1345"/>
        <item x="2654"/>
        <item x="4041"/>
        <item x="1919"/>
        <item x="6590"/>
        <item x="6433"/>
        <item x="3932"/>
        <item x="4798"/>
        <item x="2154"/>
        <item x="5644"/>
        <item x="6740"/>
        <item x="6624"/>
        <item x="2971"/>
        <item x="7199"/>
        <item x="1508"/>
        <item x="2843"/>
        <item x="4941"/>
        <item x="52"/>
        <item x="6241"/>
        <item x="5719"/>
        <item x="173"/>
        <item x="5171"/>
        <item x="1124"/>
        <item x="5814"/>
        <item x="7460"/>
        <item x="1106"/>
        <item x="5500"/>
        <item x="4082"/>
        <item x="6676"/>
        <item x="3706"/>
        <item x="5761"/>
        <item x="4931"/>
        <item x="5535"/>
        <item x="916"/>
        <item x="6115"/>
        <item x="5542"/>
        <item x="4364"/>
        <item x="1827"/>
        <item x="1565"/>
        <item x="3299"/>
        <item x="5939"/>
        <item x="7334"/>
        <item x="4317"/>
        <item x="230"/>
        <item x="2799"/>
        <item x="5465"/>
        <item x="3657"/>
        <item x="4905"/>
        <item x="72"/>
        <item x="4274"/>
        <item x="5486"/>
        <item x="842"/>
        <item x="7835"/>
        <item x="2848"/>
        <item x="2543"/>
        <item x="1640"/>
        <item x="3235"/>
        <item x="2269"/>
        <item x="4550"/>
        <item x="2207"/>
        <item x="1751"/>
        <item x="6647"/>
        <item x="3834"/>
        <item x="1395"/>
        <item x="4105"/>
        <item x="4816"/>
        <item x="4097"/>
        <item x="2025"/>
        <item x="4198"/>
        <item x="799"/>
        <item x="3827"/>
        <item x="7224"/>
        <item x="6914"/>
        <item x="6403"/>
        <item x="5925"/>
        <item x="5074"/>
        <item x="2336"/>
        <item x="7863"/>
        <item x="4103"/>
        <item x="7649"/>
        <item x="7007"/>
        <item x="3905"/>
        <item x="6149"/>
        <item x="7712"/>
        <item x="6525"/>
        <item x="2620"/>
        <item x="1030"/>
        <item x="4640"/>
        <item x="2519"/>
        <item x="5525"/>
        <item x="893"/>
        <item x="5183"/>
        <item x="4143"/>
        <item x="3540"/>
        <item x="3693"/>
        <item x="7718"/>
        <item x="7841"/>
        <item x="7311"/>
        <item x="3428"/>
        <item x="1999"/>
        <item x="3682"/>
        <item x="5267"/>
        <item x="6119"/>
        <item x="1417"/>
        <item x="3841"/>
        <item x="291"/>
        <item x="3758"/>
        <item x="2234"/>
        <item x="902"/>
        <item x="531"/>
        <item x="2834"/>
        <item x="4396"/>
        <item x="1454"/>
        <item x="3891"/>
        <item x="2584"/>
        <item x="7874"/>
        <item x="2072"/>
        <item x="3438"/>
        <item x="5791"/>
        <item x="2518"/>
        <item x="3180"/>
        <item x="7571"/>
        <item x="6781"/>
        <item x="1831"/>
        <item x="5905"/>
        <item x="6515"/>
        <item x="2203"/>
        <item x="6951"/>
        <item x="3620"/>
        <item x="353"/>
        <item x="5060"/>
        <item x="5228"/>
        <item x="2758"/>
        <item x="3423"/>
        <item x="5210"/>
        <item x="4487"/>
        <item x="1136"/>
        <item x="4792"/>
        <item x="7461"/>
        <item x="6284"/>
        <item x="1020"/>
        <item x="818"/>
        <item x="7929"/>
        <item x="5116"/>
        <item x="7824"/>
        <item x="1878"/>
        <item x="73"/>
        <item x="4996"/>
        <item x="614"/>
        <item x="6034"/>
        <item x="1529"/>
        <item x="6187"/>
        <item x="3985"/>
        <item x="3878"/>
        <item x="4067"/>
        <item x="5908"/>
        <item x="6357"/>
        <item x="6597"/>
        <item x="7081"/>
        <item x="4890"/>
        <item x="660"/>
        <item x="7219"/>
        <item x="4230"/>
        <item x="6447"/>
        <item x="2264"/>
        <item x="3335"/>
        <item x="4680"/>
        <item x="7317"/>
        <item x="2842"/>
        <item x="3349"/>
        <item x="6258"/>
        <item x="1349"/>
        <item x="3861"/>
        <item x="2567"/>
        <item x="1514"/>
        <item x="6701"/>
        <item x="3618"/>
        <item x="7946"/>
        <item x="7915"/>
        <item x="6803"/>
        <item x="1298"/>
        <item x="7272"/>
        <item x="2541"/>
        <item x="2847"/>
        <item x="4079"/>
        <item x="2887"/>
        <item x="709"/>
        <item x="5633"/>
        <item x="3488"/>
        <item x="6238"/>
        <item x="1804"/>
        <item x="8040"/>
        <item x="253"/>
        <item x="3910"/>
        <item x="4945"/>
        <item x="3431"/>
        <item x="6460"/>
        <item x="5461"/>
        <item x="4806"/>
        <item x="1713"/>
        <item x="3048"/>
        <item x="4707"/>
        <item x="3411"/>
        <item x="5483"/>
        <item x="1208"/>
        <item x="2458"/>
        <item x="7394"/>
        <item x="4498"/>
        <item x="715"/>
        <item x="118"/>
        <item x="2343"/>
        <item x="3637"/>
        <item x="2287"/>
        <item x="4839"/>
        <item x="728"/>
        <item x="3367"/>
        <item x="1797"/>
        <item x="387"/>
        <item x="79"/>
        <item x="879"/>
        <item x="1511"/>
        <item x="3043"/>
        <item x="8027"/>
        <item x="3329"/>
        <item x="2761"/>
        <item x="4544"/>
        <item x="968"/>
        <item x="7952"/>
        <item x="2281"/>
        <item x="1451"/>
        <item x="7683"/>
        <item x="4159"/>
        <item x="7235"/>
        <item x="4502"/>
        <item x="6887"/>
        <item x="3900"/>
        <item x="2138"/>
        <item x="3128"/>
        <item x="6113"/>
        <item x="2951"/>
        <item x="6025"/>
        <item x="2756"/>
        <item x="4270"/>
        <item x="4708"/>
        <item x="3741"/>
        <item x="488"/>
        <item x="4758"/>
        <item x="4691"/>
        <item x="1247"/>
        <item x="1122"/>
        <item x="6592"/>
        <item x="566"/>
        <item x="1326"/>
        <item x="7073"/>
        <item x="3726"/>
        <item x="1591"/>
        <item x="5694"/>
        <item x="4805"/>
        <item x="7206"/>
        <item x="7810"/>
        <item x="7039"/>
        <item x="2994"/>
        <item x="5718"/>
        <item x="4387"/>
        <item x="3849"/>
        <item x="2545"/>
        <item x="4597"/>
        <item x="4663"/>
        <item x="5773"/>
        <item x="1966"/>
        <item x="938"/>
        <item x="1696"/>
        <item x="4698"/>
        <item x="4499"/>
        <item x="3131"/>
        <item x="3913"/>
        <item x="4293"/>
        <item x="3405"/>
        <item x="5993"/>
        <item x="7071"/>
        <item x="2478"/>
        <item x="1190"/>
        <item x="4244"/>
        <item x="7099"/>
        <item x="6889"/>
        <item x="6274"/>
        <item x="2282"/>
        <item x="4005"/>
        <item x="3600"/>
        <item x="6273"/>
        <item x="3482"/>
        <item x="6116"/>
        <item x="4153"/>
        <item x="2409"/>
        <item x="2760"/>
        <item x="7001"/>
        <item x="7433"/>
        <item x="3550"/>
        <item x="6652"/>
        <item x="4883"/>
        <item x="5611"/>
        <item x="3307"/>
        <item x="3553"/>
        <item x="6035"/>
        <item x="2379"/>
        <item x="4402"/>
        <item x="1544"/>
        <item x="5668"/>
        <item x="7396"/>
        <item x="7462"/>
        <item x="755"/>
        <item x="7913"/>
        <item x="4915"/>
        <item x="5847"/>
        <item x="1188"/>
        <item x="3799"/>
        <item x="4382"/>
        <item x="7483"/>
        <item x="1273"/>
        <item x="4896"/>
        <item x="473"/>
        <item x="4845"/>
        <item x="6857"/>
        <item x="3542"/>
        <item x="5098"/>
        <item x="22"/>
        <item x="2197"/>
        <item x="7189"/>
        <item x="7743"/>
        <item x="4077"/>
        <item x="3537"/>
        <item x="871"/>
        <item x="933"/>
        <item x="3535"/>
        <item x="7290"/>
        <item x="1596"/>
        <item x="1372"/>
        <item x="3715"/>
        <item x="4653"/>
        <item x="6659"/>
        <item x="4832"/>
        <item x="5622"/>
        <item x="4709"/>
        <item x="8001"/>
        <item x="7829"/>
        <item x="908"/>
        <item x="5975"/>
        <item x="1098"/>
        <item x="5185"/>
        <item x="6024"/>
        <item x="4322"/>
        <item x="2816"/>
        <item x="2730"/>
        <item x="7738"/>
        <item x="4184"/>
        <item x="290"/>
        <item x="2421"/>
        <item x="7562"/>
        <item x="1110"/>
        <item x="952"/>
        <item x="6954"/>
        <item x="404"/>
        <item x="4568"/>
        <item x="3140"/>
        <item x="487"/>
        <item x="5223"/>
        <item x="6603"/>
        <item x="2215"/>
        <item x="7043"/>
        <item x="3627"/>
        <item x="5447"/>
        <item x="2507"/>
        <item x="1017"/>
        <item x="8017"/>
        <item x="6339"/>
        <item x="1871"/>
        <item x="1166"/>
        <item x="1733"/>
        <item x="2498"/>
        <item x="5282"/>
        <item x="514"/>
        <item x="6896"/>
        <item x="2387"/>
        <item x="1006"/>
        <item x="2685"/>
        <item x="437"/>
        <item x="6204"/>
        <item x="3148"/>
        <item x="4907"/>
        <item x="3778"/>
        <item x="6049"/>
        <item x="7695"/>
        <item x="5682"/>
        <item x="8009"/>
        <item x="2798"/>
        <item x="7122"/>
        <item x="6569"/>
        <item x="6699"/>
        <item x="3789"/>
        <item x="3777"/>
        <item x="75"/>
        <item x="7953"/>
        <item x="3711"/>
        <item x="4321"/>
        <item x="1834"/>
        <item x="1486"/>
        <item x="7759"/>
        <item x="2404"/>
        <item x="2877"/>
        <item x="3042"/>
        <item x="4908"/>
        <item x="3501"/>
        <item x="3052"/>
        <item x="2037"/>
        <item x="2682"/>
        <item x="6878"/>
        <item x="720"/>
        <item x="5360"/>
        <item x="2704"/>
        <item x="308"/>
        <item x="5971"/>
        <item x="280"/>
        <item x="1723"/>
        <item x="5239"/>
        <item x="5449"/>
        <item x="6618"/>
        <item x="6414"/>
        <item x="665"/>
        <item x="612"/>
        <item x="171"/>
        <item x="4308"/>
        <item x="5389"/>
        <item x="1948"/>
        <item x="59"/>
        <item x="6435"/>
        <item x="899"/>
        <item x="2349"/>
        <item x="5141"/>
        <item x="6628"/>
        <item x="6461"/>
        <item x="748"/>
        <item x="3361"/>
        <item x="5254"/>
        <item x="1007"/>
        <item x="3914"/>
        <item x="740"/>
        <item x="409"/>
        <item x="6041"/>
        <item x="1976"/>
        <item x="3298"/>
        <item x="958"/>
        <item x="1168"/>
        <item x="7027"/>
        <item x="7963"/>
        <item x="2464"/>
        <item x="5014"/>
        <item x="744"/>
        <item x="186"/>
        <item x="4438"/>
        <item x="909"/>
        <item x="2978"/>
        <item x="3962"/>
        <item x="61"/>
        <item x="2213"/>
        <item x="1456"/>
        <item x="929"/>
        <item x="5978"/>
        <item x="734"/>
        <item x="1932"/>
        <item x="4848"/>
        <item x="6270"/>
        <item x="4033"/>
        <item x="55"/>
        <item x="6908"/>
        <item x="874"/>
        <item x="2794"/>
        <item x="3641"/>
        <item x="2369"/>
        <item x="3854"/>
        <item x="2880"/>
        <item x="4960"/>
        <item x="7973"/>
        <item x="680"/>
        <item x="1858"/>
        <item x="683"/>
        <item x="6751"/>
        <item x="5194"/>
        <item x="1761"/>
        <item x="5471"/>
        <item x="3519"/>
        <item x="2817"/>
        <item x="5402"/>
        <item x="1268"/>
        <item x="3825"/>
        <item x="462"/>
        <item x="1120"/>
        <item x="6108"/>
        <item x="281"/>
        <item x="4095"/>
        <item x="467"/>
        <item x="1625"/>
        <item x="7834"/>
        <item x="1765"/>
        <item x="4303"/>
        <item x="5837"/>
        <item x="6898"/>
        <item x="1884"/>
        <item x="1612"/>
        <item x="4966"/>
        <item x="7849"/>
        <item x="7281"/>
        <item x="6938"/>
        <item x="5914"/>
        <item x="332"/>
        <item x="6023"/>
        <item x="3381"/>
        <item x="5246"/>
        <item x="4165"/>
        <item x="5798"/>
        <item x="6389"/>
        <item x="4880"/>
        <item x="4754"/>
        <item x="6251"/>
        <item x="1510"/>
        <item x="3469"/>
        <item x="3636"/>
        <item x="6845"/>
        <item x="4649"/>
        <item x="4658"/>
        <item x="4194"/>
        <item x="2939"/>
        <item x="4084"/>
        <item x="5475"/>
        <item x="6975"/>
        <item x="4432"/>
        <item x="5111"/>
        <item x="5593"/>
        <item x="1642"/>
        <item x="5662"/>
        <item x="6899"/>
        <item x="5121"/>
        <item x="5413"/>
        <item x="2257"/>
        <item x="1378"/>
        <item x="5218"/>
        <item x="1805"/>
        <item x="4923"/>
        <item x="3327"/>
        <item x="316"/>
        <item x="6559"/>
        <item x="7381"/>
        <item x="5092"/>
        <item x="2137"/>
        <item x="6885"/>
        <item x="3461"/>
        <item x="1584"/>
        <item x="2229"/>
        <item x="2133"/>
        <item x="2267"/>
        <item x="4645"/>
        <item x="134"/>
        <item x="5661"/>
        <item x="623"/>
        <item x="2446"/>
        <item x="798"/>
        <item x="7234"/>
        <item x="1545"/>
        <item x="1242"/>
        <item x="1693"/>
        <item x="2512"/>
        <item x="2159"/>
        <item x="7256"/>
        <item x="1252"/>
        <item x="6674"/>
        <item x="4376"/>
        <item x="296"/>
        <item x="4732"/>
        <item x="4603"/>
        <item x="7230"/>
        <item x="2770"/>
        <item x="6794"/>
        <item x="7715"/>
        <item x="4639"/>
        <item x="3468"/>
        <item x="5054"/>
        <item x="4443"/>
        <item x="3738"/>
        <item x="3873"/>
        <item x="7249"/>
        <item x="1325"/>
        <item x="4154"/>
        <item x="5086"/>
        <item x="2652"/>
        <item x="1236"/>
        <item x="2972"/>
        <item x="4311"/>
        <item x="5557"/>
        <item x="2672"/>
        <item x="5513"/>
        <item x="5369"/>
        <item x="1131"/>
        <item x="7422"/>
        <item x="6266"/>
        <item x="6667"/>
        <item x="7012"/>
        <item x="5085"/>
        <item x="1897"/>
        <item x="3393"/>
        <item x="5123"/>
        <item x="6998"/>
        <item x="7228"/>
        <item x="5225"/>
        <item x="3222"/>
        <item x="4513"/>
        <item x="5782"/>
        <item x="4055"/>
        <item x="3424"/>
        <item x="44"/>
        <item x="5006"/>
        <item x="580"/>
        <item x="4049"/>
        <item x="3958"/>
        <item x="3008"/>
        <item x="2675"/>
        <item x="4018"/>
        <item x="2119"/>
        <item x="3571"/>
        <item x="2643"/>
        <item x="2089"/>
        <item x="492"/>
        <item x="638"/>
        <item x="3601"/>
        <item x="6203"/>
        <item x="7927"/>
        <item x="4889"/>
        <item x="1636"/>
        <item x="3654"/>
        <item x="5902"/>
        <item x="3883"/>
        <item x="7653"/>
        <item x="5442"/>
        <item x="2806"/>
        <item x="1819"/>
        <item x="1777"/>
        <item x="5293"/>
        <item x="263"/>
        <item x="1198"/>
        <item x="7264"/>
        <item x="6673"/>
        <item x="7338"/>
        <item x="6245"/>
        <item x="389"/>
        <item x="3547"/>
        <item x="6043"/>
        <item x="5772"/>
        <item x="7453"/>
        <item x="6854"/>
        <item x="6365"/>
        <item x="139"/>
        <item x="4318"/>
        <item x="6753"/>
        <item x="5318"/>
        <item x="1021"/>
        <item x="4039"/>
        <item x="5797"/>
        <item x="1222"/>
        <item x="6366"/>
        <item x="3595"/>
        <item x="8031"/>
        <item x="1387"/>
        <item x="1169"/>
        <item x="3224"/>
        <item x="4414"/>
        <item x="7713"/>
        <item x="4587"/>
        <item x="5838"/>
        <item x="2903"/>
        <item x="7330"/>
        <item x="7517"/>
        <item x="335"/>
        <item x="3908"/>
        <item x="32"/>
        <item x="1687"/>
        <item x="5921"/>
        <item x="7941"/>
        <item x="3013"/>
        <item x="5064"/>
        <item x="4827"/>
        <item x="2981"/>
        <item x="7295"/>
        <item x="3254"/>
        <item x="2975"/>
        <item x="5482"/>
        <item x="4512"/>
        <item x="6980"/>
        <item x="1773"/>
        <item x="2377"/>
        <item x="3923"/>
        <item x="2622"/>
        <item x="7443"/>
        <item x="7546"/>
        <item x="100"/>
        <item x="91"/>
        <item x="3686"/>
        <item x="5618"/>
        <item x="1845"/>
        <item x="3287"/>
        <item x="7620"/>
        <item x="6290"/>
        <item x="1495"/>
        <item x="1219"/>
        <item x="4869"/>
        <item x="6352"/>
        <item x="7049"/>
        <item x="6105"/>
        <item x="1844"/>
        <item x="542"/>
        <item x="6301"/>
        <item x="6870"/>
        <item x="3989"/>
        <item x="1903"/>
        <item x="2757"/>
        <item x="303"/>
        <item x="4860"/>
        <item x="6909"/>
        <item x="4137"/>
        <item x="7711"/>
        <item x="4997"/>
        <item x="3166"/>
        <item x="3259"/>
        <item x="4647"/>
        <item x="6574"/>
        <item x="299"/>
        <item x="4728"/>
        <item x="7094"/>
        <item x="2146"/>
        <item x="5120"/>
        <item x="4348"/>
        <item x="2002"/>
        <item x="6817"/>
        <item x="3497"/>
        <item x="6545"/>
        <item x="2405"/>
        <item x="6974"/>
        <item x="1430"/>
        <item x="4071"/>
        <item x="2749"/>
        <item x="2063"/>
        <item x="4316"/>
        <item x="4083"/>
        <item x="3001"/>
        <item x="5822"/>
        <item x="5067"/>
        <item x="1250"/>
        <item x="3024"/>
        <item x="4705"/>
        <item x="5026"/>
        <item x="3483"/>
        <item x="743"/>
        <item x="2057"/>
        <item x="5812"/>
        <item x="5950"/>
        <item x="5602"/>
        <item x="2534"/>
        <item x="5257"/>
        <item x="6010"/>
        <item x="719"/>
        <item x="4113"/>
        <item x="2157"/>
        <item x="1664"/>
        <item x="7999"/>
        <item x="7419"/>
        <item x="40"/>
        <item x="6381"/>
        <item x="6054"/>
        <item x="4237"/>
        <item x="7761"/>
        <item x="6560"/>
        <item x="2619"/>
        <item x="5980"/>
        <item x="7450"/>
        <item x="453"/>
        <item x="7063"/>
        <item x="3533"/>
        <item x="3622"/>
        <item x="288"/>
        <item x="4579"/>
        <item x="6812"/>
        <item x="5429"/>
        <item x="2746"/>
        <item x="6318"/>
        <item x="3941"/>
        <item x="3484"/>
        <item x="307"/>
        <item x="5132"/>
        <item x="1117"/>
        <item x="5234"/>
        <item x="7520"/>
        <item x="3388"/>
        <item x="5011"/>
        <item x="2860"/>
        <item x="7516"/>
        <item x="5879"/>
        <item x="6922"/>
        <item x="4520"/>
        <item x="6184"/>
        <item x="4560"/>
        <item x="5224"/>
        <item x="2610"/>
        <item x="2344"/>
        <item x="7890"/>
        <item x="6800"/>
        <item x="112"/>
        <item x="6253"/>
        <item x="3245"/>
        <item x="3036"/>
        <item x="3021"/>
        <item x="3598"/>
        <item x="7233"/>
        <item x="5279"/>
        <item x="6808"/>
        <item x="5717"/>
        <item x="7292"/>
        <item x="6932"/>
        <item x="1669"/>
        <item x="5030"/>
        <item x="6046"/>
        <item x="6842"/>
        <item x="1450"/>
        <item x="834"/>
        <item x="4344"/>
        <item x="2376"/>
        <item x="1581"/>
        <item x="4815"/>
        <item x="6890"/>
        <item x="7144"/>
        <item x="4462"/>
        <item x="2064"/>
        <item x="1557"/>
        <item x="5356"/>
        <item x="1532"/>
        <item x="7060"/>
        <item x="5446"/>
        <item x="2773"/>
        <item x="2230"/>
        <item x="5808"/>
        <item x="236"/>
        <item x="2313"/>
        <item x="2087"/>
        <item x="4742"/>
        <item x="7441"/>
        <item x="6754"/>
        <item x="7237"/>
        <item x="7084"/>
        <item x="2335"/>
        <item x="2948"/>
        <item x="4775"/>
        <item x="3896"/>
        <item x="6005"/>
        <item x="596"/>
        <item x="2889"/>
        <item x="7773"/>
        <item x="1139"/>
        <item x="992"/>
        <item x="4027"/>
        <item x="959"/>
        <item x="3234"/>
        <item x="2943"/>
        <item x="445"/>
        <item x="429"/>
        <item x="4613"/>
        <item x="5697"/>
        <item x="3666"/>
        <item x="1607"/>
        <item x="2931"/>
        <item x="7475"/>
        <item x="2008"/>
        <item x="3194"/>
        <item x="5204"/>
        <item x="2239"/>
        <item x="470"/>
        <item x="7051"/>
        <item x="3716"/>
        <item x="6903"/>
        <item x="6037"/>
        <item x="1001"/>
        <item x="620"/>
        <item x="2767"/>
        <item x="4843"/>
        <item x="6717"/>
        <item x="7066"/>
        <item x="828"/>
        <item x="7200"/>
        <item x="7474"/>
        <item x="8042"/>
        <item x="5357"/>
        <item x="7925"/>
        <item x="5751"/>
        <item x="6189"/>
        <item x="4631"/>
        <item x="4972"/>
        <item x="3517"/>
        <item x="953"/>
        <item x="608"/>
        <item x="6214"/>
        <item x="3879"/>
        <item x="2883"/>
        <item x="3211"/>
        <item x="4657"/>
        <item x="1963"/>
        <item x="2732"/>
        <item x="5998"/>
        <item x="5853"/>
        <item x="2576"/>
        <item x="7236"/>
        <item x="5398"/>
        <item x="2775"/>
        <item x="6879"/>
        <item x="3257"/>
        <item x="3565"/>
        <item x="121"/>
        <item x="3697"/>
        <item x="2839"/>
        <item x="3851"/>
        <item x="4955"/>
        <item x="3095"/>
        <item x="2112"/>
        <item x="5626"/>
        <item x="2312"/>
        <item x="2909"/>
        <item x="1757"/>
        <item x="211"/>
        <item x="5192"/>
        <item x="330"/>
        <item x="7524"/>
        <item x="6170"/>
        <item x="1930"/>
        <item x="3977"/>
        <item x="5729"/>
        <item x="3557"/>
        <item x="2082"/>
        <item x="4271"/>
        <item x="2099"/>
        <item x="3751"/>
        <item x="5631"/>
        <item x="5816"/>
        <item x="4375"/>
        <item x="2709"/>
        <item x="6145"/>
        <item x="6633"/>
        <item x="4035"/>
        <item x="7119"/>
        <item x="4473"/>
        <item x="5741"/>
        <item x="5906"/>
        <item x="7798"/>
        <item x="7427"/>
        <item x="4995"/>
        <item x="2586"/>
        <item x="7215"/>
        <item x="1238"/>
        <item x="4176"/>
        <item x="3619"/>
        <item x="4374"/>
        <item x="6336"/>
        <item x="1474"/>
        <item x="655"/>
        <item x="7595"/>
        <item x="4525"/>
        <item x="1523"/>
        <item x="7729"/>
        <item x="2869"/>
        <item x="1420"/>
        <item x="3529"/>
        <item x="7951"/>
        <item x="4950"/>
        <item x="6491"/>
        <item x="2033"/>
        <item x="7769"/>
        <item x="3440"/>
        <item x="1849"/>
        <item x="2669"/>
        <item x="273"/>
        <item x="7420"/>
        <item x="2774"/>
        <item x="4749"/>
        <item x="7156"/>
        <item x="3901"/>
        <item x="7770"/>
        <item x="3764"/>
        <item x="6984"/>
        <item x="5474"/>
        <item x="1762"/>
        <item x="5616"/>
        <item x="5556"/>
        <item x="4468"/>
        <item x="6553"/>
        <item x="4911"/>
        <item x="7491"/>
        <item x="1781"/>
        <item x="6769"/>
        <item x="7919"/>
        <item x="1194"/>
        <item x="3443"/>
        <item x="4510"/>
        <item x="7569"/>
        <item x="3792"/>
        <item x="4332"/>
        <item x="5749"/>
        <item x="6988"/>
        <item x="6544"/>
        <item x="7967"/>
        <item x="1307"/>
        <item x="6831"/>
        <item x="830"/>
        <item x="2667"/>
        <item x="2382"/>
        <item x="2074"/>
        <item x="6431"/>
        <item x="2718"/>
        <item x="3939"/>
        <item x="1148"/>
        <item x="4830"/>
        <item x="6185"/>
        <item x="4578"/>
        <item x="1597"/>
        <item x="7629"/>
        <item x="5139"/>
        <item x="1538"/>
        <item x="6696"/>
        <item x="2205"/>
        <item x="2168"/>
        <item x="6234"/>
        <item x="2613"/>
        <item x="4856"/>
        <item x="6320"/>
        <item x="1941"/>
        <item x="6399"/>
        <item x="1245"/>
        <item x="3515"/>
        <item x="2155"/>
        <item x="554"/>
        <item x="271"/>
        <item x="4121"/>
        <item x="1864"/>
        <item x="4888"/>
        <item x="2362"/>
        <item x="6002"/>
        <item x="7788"/>
        <item x="4454"/>
        <item x="3964"/>
        <item x="2825"/>
        <item x="5485"/>
        <item x="5153"/>
        <item x="137"/>
        <item x="7212"/>
        <item x="4444"/>
        <item x="6600"/>
        <item x="4962"/>
        <item x="6123"/>
        <item x="723"/>
        <item x="2968"/>
        <item x="1115"/>
        <item x="1104"/>
        <item x="7240"/>
        <item x="4357"/>
        <item x="6672"/>
        <item x="7574"/>
        <item x="5789"/>
        <item x="4659"/>
        <item x="3788"/>
        <item x="3317"/>
        <item x="1594"/>
        <item x="1398"/>
        <item x="2589"/>
        <item x="2504"/>
        <item x="7787"/>
        <item x="2045"/>
        <item x="4665"/>
        <item x="6915"/>
        <item x="6297"/>
        <item x="6209"/>
        <item x="7358"/>
        <item x="4837"/>
        <item x="6723"/>
        <item x="6478"/>
        <item x="7318"/>
        <item x="2945"/>
        <item x="3590"/>
        <item x="1497"/>
        <item x="3073"/>
        <item x="5255"/>
        <item x="1404"/>
        <item x="4428"/>
        <item x="6901"/>
        <item x="3597"/>
        <item x="6771"/>
        <item x="6557"/>
        <item x="1890"/>
        <item x="2920"/>
        <item x="2216"/>
        <item x="7345"/>
        <item x="7299"/>
        <item x="6655"/>
        <item x="6507"/>
        <item x="3710"/>
        <item x="6504"/>
        <item x="5811"/>
        <item x="3882"/>
        <item x="7468"/>
        <item x="7182"/>
        <item x="4255"/>
        <item x="3239"/>
        <item x="3082"/>
        <item x="2568"/>
        <item x="5331"/>
        <item x="376"/>
        <item x="6581"/>
        <item x="4961"/>
        <item x="7792"/>
        <item x="7936"/>
        <item x="1134"/>
        <item x="646"/>
        <item x="1013"/>
        <item x="1490"/>
        <item x="4833"/>
        <item x="1695"/>
        <item x="6071"/>
        <item x="795"/>
        <item x="3289"/>
        <item x="1399"/>
        <item x="285"/>
        <item x="3838"/>
        <item x="166"/>
        <item x="4466"/>
        <item x="1447"/>
        <item x="5313"/>
        <item x="4371"/>
        <item x="8014"/>
        <item x="6260"/>
        <item x="3700"/>
        <item x="569"/>
        <item x="7811"/>
        <item x="3560"/>
        <item x="7839"/>
        <item x="7537"/>
        <item x="1028"/>
        <item x="4006"/>
        <item x="540"/>
        <item x="935"/>
        <item x="6158"/>
        <item x="460"/>
        <item x="202"/>
        <item x="155"/>
        <item x="3152"/>
        <item x="2173"/>
        <item x="485"/>
        <item x="6384"/>
        <item x="2970"/>
        <item x="7734"/>
        <item x="5898"/>
        <item x="3444"/>
        <item x="7922"/>
        <item x="1097"/>
        <item x="99"/>
        <item x="7796"/>
        <item x="3754"/>
        <item x="7894"/>
        <item x="7981"/>
        <item x="5386"/>
        <item x="5481"/>
        <item x="6411"/>
        <item x="3446"/>
        <item x="4362"/>
        <item x="763"/>
        <item x="1014"/>
        <item x="7701"/>
        <item x="3161"/>
        <item x="1651"/>
        <item x="2192"/>
        <item x="3260"/>
        <item x="1809"/>
        <item x="2615"/>
        <item x="7783"/>
        <item x="449"/>
        <item x="6773"/>
        <item x="5756"/>
        <item x="1027"/>
        <item x="338"/>
        <item x="7735"/>
        <item x="7363"/>
        <item x="2134"/>
        <item x="4958"/>
        <item x="2552"/>
        <item x="3087"/>
        <item x="4290"/>
        <item x="5742"/>
        <item x="2564"/>
        <item x="1533"/>
        <item x="1774"/>
        <item x="7112"/>
        <item x="645"/>
        <item x="7730"/>
        <item x="2912"/>
        <item x="289"/>
        <item x="2855"/>
        <item x="2914"/>
        <item x="6920"/>
        <item x="673"/>
        <item x="636"/>
        <item x="3373"/>
        <item x="5304"/>
        <item x="1957"/>
        <item x="6088"/>
        <item x="6958"/>
        <item x="7489"/>
        <item x="84"/>
        <item x="6995"/>
        <item x="6965"/>
        <item x="5856"/>
        <item x="6079"/>
        <item x="3358"/>
        <item x="1566"/>
        <item x="5217"/>
        <item x="2440"/>
        <item x="4114"/>
        <item x="1681"/>
        <item x="1041"/>
        <item x="4531"/>
        <item x="391"/>
        <item x="3912"/>
        <item x="5249"/>
        <item x="4160"/>
        <item x="6416"/>
        <item x="4861"/>
        <item x="4743"/>
        <item x="3626"/>
        <item x="562"/>
        <item x="3466"/>
        <item x="3157"/>
        <item x="1829"/>
        <item x="7689"/>
        <item x="1915"/>
        <item x="1954"/>
        <item x="6884"/>
        <item x="7128"/>
        <item x="423"/>
        <item x="4265"/>
        <item x="102"/>
        <item x="6013"/>
        <item x="1822"/>
        <item x="163"/>
        <item x="3471"/>
        <item x="4286"/>
        <item x="2169"/>
        <item x="726"/>
        <item x="836"/>
        <item x="3273"/>
        <item x="3213"/>
        <item x="6943"/>
        <item x="7478"/>
        <item x="1501"/>
        <item x="713"/>
        <item x="6576"/>
        <item x="8003"/>
        <item x="2006"/>
        <item x="5803"/>
        <item x="7570"/>
        <item x="6457"/>
        <item x="3453"/>
        <item x="4855"/>
        <item x="1044"/>
        <item x="1862"/>
        <item x="7445"/>
        <item x="195"/>
        <item x="7178"/>
        <item x="5140"/>
        <item x="2128"/>
        <item x="2616"/>
        <item x="6298"/>
        <item x="5266"/>
        <item x="4042"/>
        <item x="7975"/>
        <item x="6919"/>
        <item x="7459"/>
        <item x="1265"/>
        <item x="4632"/>
        <item x="6912"/>
        <item x="5743"/>
        <item x="4455"/>
        <item x="3014"/>
        <item x="550"/>
        <item x="3884"/>
        <item x="4740"/>
        <item x="2788"/>
        <item x="4398"/>
        <item x="2836"/>
        <item x="7600"/>
        <item x="3631"/>
        <item x="1280"/>
        <item x="6841"/>
        <item x="1003"/>
        <item x="1373"/>
        <item x="3717"/>
        <item x="3302"/>
        <item x="7584"/>
        <item x="961"/>
        <item x="6973"/>
        <item x="4257"/>
        <item x="1531"/>
        <item x="2191"/>
        <item x="3075"/>
        <item x="3687"/>
        <item x="7866"/>
        <item x="1441"/>
        <item x="1213"/>
        <item x="7720"/>
        <item x="6248"/>
        <item x="169"/>
        <item x="2884"/>
        <item x="7572"/>
        <item x="7187"/>
        <item x="3784"/>
        <item x="2514"/>
        <item x="7244"/>
        <item x="21"/>
        <item x="3101"/>
        <item x="7588"/>
        <item x="5288"/>
        <item x="1380"/>
        <item x="4917"/>
        <item x="6269"/>
        <item x="4389"/>
        <item x="2780"/>
        <item x="819"/>
        <item x="648"/>
        <item x="2371"/>
        <item x="1200"/>
        <item x="4521"/>
        <item x="3238"/>
        <item x="2028"/>
        <item x="4231"/>
        <item x="191"/>
        <item x="3458"/>
        <item x="1316"/>
        <item x="4051"/>
        <item x="5403"/>
        <item x="5231"/>
        <item x="3830"/>
        <item x="7149"/>
        <item x="6797"/>
        <item x="4046"/>
        <item x="6729"/>
        <item x="2075"/>
        <item x="1624"/>
        <item x="2985"/>
        <item x="7512"/>
        <item x="5467"/>
        <item x="3389"/>
        <item x="7616"/>
        <item x="6452"/>
        <item x="815"/>
        <item x="6081"/>
        <item x="1638"/>
        <item x="2655"/>
        <item x="5712"/>
        <item x="2977"/>
        <item x="3640"/>
        <item x="7344"/>
        <item x="3688"/>
        <item x="3831"/>
        <item x="2499"/>
        <item x="6165"/>
        <item x="323"/>
        <item x="1912"/>
        <item x="6634"/>
        <item x="5615"/>
        <item x="7933"/>
        <item x="4180"/>
        <item x="4435"/>
        <item x="1902"/>
        <item x="1815"/>
        <item x="5995"/>
        <item x="7095"/>
        <item x="5731"/>
        <item x="6646"/>
        <item x="525"/>
        <item x="2136"/>
        <item x="1416"/>
        <item x="7543"/>
        <item x="7470"/>
        <item x="4460"/>
        <item x="1846"/>
        <item x="1587"/>
        <item x="3457"/>
        <item x="7509"/>
        <item x="7568"/>
        <item x="7113"/>
        <item x="2725"/>
        <item x="5232"/>
        <item x="76"/>
        <item x="4851"/>
        <item x="3903"/>
        <item x="6072"/>
        <item x="5723"/>
        <item x="3867"/>
        <item x="6636"/>
        <item x="4363"/>
        <item x="2342"/>
        <item x="1012"/>
        <item x="4605"/>
        <item x="3531"/>
        <item x="6075"/>
        <item x="3351"/>
        <item x="7208"/>
        <item x="6563"/>
        <item x="6586"/>
        <item x="7145"/>
        <item x="2510"/>
        <item x="2941"/>
        <item x="461"/>
        <item x="5579"/>
        <item x="4486"/>
        <item x="6818"/>
        <item x="5711"/>
        <item x="5574"/>
        <item x="2559"/>
        <item x="6087"/>
        <item x="122"/>
        <item x="1436"/>
        <item x="4195"/>
        <item x="4975"/>
        <item x="7591"/>
        <item x="6832"/>
        <item x="7505"/>
        <item x="3661"/>
        <item x="2986"/>
        <item x="5078"/>
        <item x="6687"/>
        <item x="1549"/>
        <item x="7080"/>
        <item x="750"/>
        <item x="3570"/>
        <item x="232"/>
        <item x="7016"/>
        <item x="2826"/>
        <item x="4696"/>
        <item x="4261"/>
        <item x="1431"/>
        <item x="659"/>
        <item x="3774"/>
        <item x="971"/>
        <item x="4108"/>
        <item x="1560"/>
        <item x="3853"/>
        <item x="5748"/>
        <item x="2900"/>
        <item x="6822"/>
        <item x="2976"/>
        <item x="1661"/>
        <item x="7599"/>
        <item x="1611"/>
        <item x="282"/>
        <item x="3197"/>
        <item x="2020"/>
        <item x="1909"/>
        <item x="6164"/>
        <item x="5973"/>
        <item x="5184"/>
        <item x="5112"/>
        <item x="3794"/>
        <item x="4212"/>
        <item x="7764"/>
        <item x="978"/>
        <item x="2318"/>
        <item x="5713"/>
        <item x="3099"/>
        <item x="7837"/>
        <item x="1483"/>
        <item x="3279"/>
        <item x="5882"/>
        <item x="2837"/>
        <item x="4554"/>
        <item x="4797"/>
        <item x="3832"/>
        <item x="6819"/>
        <item x="5619"/>
        <item x="2648"/>
        <item x="5328"/>
        <item x="5536"/>
        <item x="2053"/>
        <item x="1742"/>
        <item x="6114"/>
        <item x="2727"/>
        <item x="3760"/>
        <item x="4823"/>
        <item x="2850"/>
        <item x="2777"/>
        <item x="2100"/>
        <item x="3580"/>
        <item x="926"/>
        <item x="7328"/>
        <item x="7760"/>
        <item x="6993"/>
        <item x="1918"/>
        <item x="7655"/>
        <item x="5609"/>
        <item x="5720"/>
        <item x="1924"/>
        <item x="6107"/>
        <item x="2116"/>
        <item x="7782"/>
        <item x="7331"/>
        <item x="3341"/>
        <item x="6684"/>
        <item x="5643"/>
        <item x="987"/>
        <item x="781"/>
        <item x="1895"/>
        <item x="2487"/>
        <item x="7115"/>
        <item x="2818"/>
        <item x="2496"/>
        <item x="1604"/>
        <item x="7677"/>
        <item x="7430"/>
        <item x="5733"/>
        <item x="5678"/>
        <item x="6230"/>
        <item x="694"/>
        <item x="6918"/>
        <item x="6986"/>
        <item x="7884"/>
        <item x="2845"/>
        <item x="7209"/>
        <item x="1619"/>
        <item x="23"/>
        <item x="4147"/>
        <item x="3265"/>
        <item x="6498"/>
        <item x="4196"/>
        <item x="1103"/>
        <item x="7054"/>
        <item x="7171"/>
        <item x="3174"/>
        <item x="595"/>
        <item x="5721"/>
        <item x="5913"/>
        <item x="4135"/>
        <item x="313"/>
        <item x="4542"/>
        <item x="7260"/>
        <item x="1543"/>
        <item x="7670"/>
        <item x="523"/>
        <item x="3275"/>
        <item x="3668"/>
        <item x="4119"/>
        <item x="4400"/>
        <item x="2068"/>
        <item x="7749"/>
        <item x="5040"/>
        <item x="2164"/>
        <item x="2713"/>
        <item x="5872"/>
        <item x="7856"/>
        <item x="690"/>
        <item x="5063"/>
        <item x="3703"/>
        <item x="31"/>
        <item x="5937"/>
        <item x="1811"/>
        <item x="4527"/>
        <item x="1945"/>
        <item x="2703"/>
        <item x="1787"/>
        <item x="3995"/>
        <item x="4440"/>
        <item x="6766"/>
        <item x="784"/>
        <item x="803"/>
        <item x="97"/>
        <item x="3648"/>
        <item x="1978"/>
        <item x="7997"/>
        <item x="3994"/>
        <item x="6404"/>
        <item x="1127"/>
        <item x="1994"/>
        <item x="5695"/>
        <item x="455"/>
        <item x="7034"/>
        <item x="6963"/>
        <item x="4330"/>
        <item x="1018"/>
        <item x="378"/>
        <item x="4235"/>
        <item x="6045"/>
        <item x="999"/>
        <item x="7985"/>
        <item x="6881"/>
        <item x="7320"/>
        <item x="7343"/>
        <item x="5200"/>
        <item x="420"/>
        <item x="261"/>
        <item x="1459"/>
        <item x="4558"/>
        <item x="1820"/>
        <item x="8010"/>
        <item x="2602"/>
        <item x="1701"/>
        <item x="7801"/>
        <item x="3651"/>
        <item x="5636"/>
        <item x="2853"/>
        <item x="38"/>
        <item x="2220"/>
        <item x="4871"/>
        <item x="8045"/>
        <item x="7093"/>
        <item x="6728"/>
        <item x="2290"/>
        <item x="7282"/>
        <item x="2908"/>
        <item x="4901"/>
        <item x="774"/>
        <item x="3109"/>
        <item x="820"/>
        <item x="7010"/>
        <item x="7487"/>
        <item x="1415"/>
        <item x="26"/>
        <item x="1546"/>
        <item x="2796"/>
        <item x="5889"/>
        <item x="6085"/>
        <item x="7935"/>
        <item x="7626"/>
        <item x="3106"/>
        <item x="1183"/>
        <item x="339"/>
        <item x="3246"/>
        <item x="1737"/>
        <item x="1177"/>
        <item x="2683"/>
        <item x="2079"/>
        <item x="4401"/>
        <item x="3324"/>
        <item x="5927"/>
        <item x="6703"/>
        <item x="1588"/>
        <item x="4999"/>
        <item x="6207"/>
        <item x="2891"/>
        <item x="5777"/>
        <item x="5794"/>
        <item x="3485"/>
        <item x="7632"/>
        <item x="7652"/>
        <item x="7239"/>
        <item x="2242"/>
        <item x="5769"/>
        <item x="5430"/>
        <item x="3775"/>
        <item x="5667"/>
        <item x="2910"/>
        <item x="5309"/>
        <item x="3252"/>
        <item x="6067"/>
        <item x="915"/>
        <item x="6784"/>
        <item x="2840"/>
        <item x="7580"/>
        <item x="12"/>
        <item x="4676"/>
        <item x="7480"/>
        <item x="2000"/>
        <item x="5079"/>
        <item x="2398"/>
        <item x="1159"/>
        <item x="131"/>
        <item x="548"/>
        <item x="4441"/>
        <item x="4804"/>
        <item x="7389"/>
        <item x="708"/>
        <item x="6665"/>
        <item x="8011"/>
        <item x="65"/>
        <item x="7959"/>
        <item x="2121"/>
        <item x="7406"/>
        <item x="832"/>
        <item x="5707"/>
        <item x="5137"/>
        <item x="951"/>
        <item x="5810"/>
        <item x="2304"/>
        <item x="1370"/>
        <item x="1567"/>
        <item x="7275"/>
        <item x="3568"/>
        <item x="1056"/>
        <item x="7825"/>
        <item x="5737"/>
        <item x="2823"/>
        <item x="7153"/>
        <item x="2426"/>
        <item x="2427"/>
        <item x="925"/>
        <item x="919"/>
        <item x="7339"/>
        <item x="4536"/>
        <item x="3230"/>
        <item x="5473"/>
        <item x="5795"/>
        <item x="3797"/>
        <item x="7136"/>
        <item x="7707"/>
        <item x="3981"/>
        <item x="5571"/>
        <item x="1394"/>
        <item x="7008"/>
        <item x="3591"/>
        <item x="7229"/>
        <item x="641"/>
        <item x="7558"/>
        <item x="1913"/>
        <item x="370"/>
        <item x="5066"/>
        <item x="2067"/>
        <item x="1229"/>
        <item x="1627"/>
        <item x="6927"/>
        <item x="3433"/>
        <item x="4406"/>
        <item x="1312"/>
        <item x="5617"/>
        <item x="4981"/>
        <item x="881"/>
        <item x="3614"/>
        <item x="5604"/>
        <item x="7931"/>
        <item x="1816"/>
        <item x="5600"/>
        <item x="3929"/>
        <item x="6173"/>
        <item x="425"/>
        <item x="2390"/>
        <item x="4134"/>
        <item x="3997"/>
        <item x="6660"/>
        <item x="7833"/>
        <item x="5613"/>
        <item x="2916"/>
        <item x="4637"/>
        <item x="6706"/>
        <item x="5587"/>
        <item x="2530"/>
        <item x="6747"/>
        <item x="4614"/>
        <item x="5081"/>
        <item x="1488"/>
        <item x="891"/>
        <item x="5152"/>
        <item x="2814"/>
        <item x="209"/>
        <item x="3114"/>
        <item x="2674"/>
        <item x="4748"/>
        <item x="469"/>
        <item x="5928"/>
        <item x="6969"/>
        <item x="843"/>
        <item x="6420"/>
        <item x="1744"/>
        <item x="5017"/>
        <item x="2420"/>
        <item x="3895"/>
        <item x="5208"/>
        <item x="5891"/>
        <item x="4496"/>
        <item x="1457"/>
        <item x="742"/>
        <item x="7047"/>
        <item x="2569"/>
        <item x="835"/>
        <item x="3403"/>
        <item x="7539"/>
        <item x="1512"/>
        <item x="5646"/>
        <item x="2959"/>
        <item x="4380"/>
        <item x="4000"/>
        <item x="6150"/>
        <item x="7127"/>
        <item x="5519"/>
        <item x="4702"/>
        <item x="6897"/>
        <item x="5460"/>
        <item x="629"/>
        <item x="3448"/>
        <item x="7908"/>
        <item x="88"/>
        <item x="5033"/>
        <item x="4724"/>
        <item x="3959"/>
        <item x="4623"/>
        <item x="3171"/>
        <item x="4309"/>
        <item x="1662"/>
        <item x="284"/>
        <item x="6328"/>
        <item x="2612"/>
        <item x="3425"/>
        <item x="6759"/>
        <item x="5375"/>
        <item x="2274"/>
        <item x="5964"/>
        <item x="4812"/>
        <item x="4927"/>
        <item x="5073"/>
        <item x="2217"/>
        <item x="1255"/>
        <item x="3747"/>
        <item x="276"/>
        <item x="2626"/>
        <item x="2771"/>
        <item x="887"/>
        <item x="227"/>
        <item x="1079"/>
        <item x="2875"/>
        <item x="1965"/>
        <item x="4814"/>
        <item x="811"/>
        <item x="2391"/>
        <item x="6625"/>
        <item x="6662"/>
        <item x="3057"/>
        <item x="611"/>
        <item x="3676"/>
        <item x="5230"/>
        <item x="3625"/>
        <item x="217"/>
        <item x="4879"/>
        <item x="6649"/>
        <item x="4179"/>
        <item x="5127"/>
        <item x="2402"/>
        <item x="4341"/>
        <item x="1246"/>
        <item x="3427"/>
        <item x="4351"/>
        <item x="1836"/>
        <item x="1753"/>
        <item x="6394"/>
        <item x="3418"/>
        <item x="2452"/>
        <item x="4298"/>
        <item x="1033"/>
        <item x="2240"/>
        <item x="1094"/>
        <item x="4038"/>
        <item x="5397"/>
        <item x="3127"/>
        <item x="5091"/>
        <item x="5884"/>
        <item x="2833"/>
        <item x="2410"/>
        <item x="7251"/>
        <item x="1309"/>
        <item x="103"/>
        <item x="5435"/>
        <item x="5374"/>
        <item x="537"/>
        <item x="534"/>
        <item x="5495"/>
        <item x="2983"/>
        <item x="2465"/>
        <item x="3079"/>
        <item x="7386"/>
        <item x="3326"/>
        <item x="2056"/>
        <item x="3297"/>
        <item x="559"/>
        <item x="6219"/>
        <item x="4891"/>
        <item x="7493"/>
        <item x="783"/>
        <item x="5878"/>
        <item x="5986"/>
        <item x="4200"/>
        <item x="5396"/>
        <item x="1525"/>
        <item x="1178"/>
        <item x="1698"/>
        <item x="3154"/>
        <item x="4087"/>
        <item x="3227"/>
        <item x="1750"/>
        <item x="3998"/>
        <item x="545"/>
        <item x="3030"/>
        <item x="2738"/>
        <item x="6611"/>
        <item x="4884"/>
        <item x="6714"/>
        <item x="7899"/>
        <item x="7384"/>
        <item x="766"/>
        <item x="619"/>
        <item x="5701"/>
        <item x="3623"/>
        <item x="4132"/>
        <item x="5462"/>
        <item x="8034"/>
        <item x="483"/>
        <item x="1577"/>
        <item x="7755"/>
        <item x="3007"/>
        <item x="2741"/>
        <item x="964"/>
        <item x="7195"/>
        <item x="1123"/>
        <item x="7661"/>
        <item x="6052"/>
        <item x="1648"/>
        <item x="5802"/>
        <item x="1108"/>
        <item x="5201"/>
        <item x="5669"/>
        <item x="7742"/>
        <item x="5263"/>
        <item x="267"/>
        <item x="1055"/>
        <item x="512"/>
        <item x="6419"/>
        <item x="6891"/>
        <item x="4150"/>
        <item x="3261"/>
        <item x="7621"/>
        <item x="7496"/>
        <item x="7157"/>
        <item x="7728"/>
        <item x="5955"/>
        <item x="1042"/>
        <item x="2827"/>
        <item x="5330"/>
        <item x="6379"/>
        <item x="5569"/>
        <item x="7804"/>
        <item x="731"/>
        <item x="1635"/>
        <item x="1725"/>
        <item x="6383"/>
        <item x="3907"/>
        <item x="6004"/>
        <item x="6871"/>
        <item x="6474"/>
        <item x="6855"/>
        <item x="7601"/>
        <item x="4081"/>
        <item x="3983"/>
        <item x="7436"/>
        <item x="6924"/>
        <item x="6288"/>
        <item x="2141"/>
        <item x="2582"/>
        <item x="4145"/>
        <item x="6850"/>
        <item x="300"/>
        <item x="957"/>
        <item x="386"/>
        <item x="6770"/>
        <item x="2944"/>
        <item x="7059"/>
        <item x="1639"/>
        <item x="1448"/>
        <item x="3756"/>
        <item x="6983"/>
        <item x="5151"/>
        <item x="510"/>
        <item x="7411"/>
        <item x="7896"/>
        <item x="6469"/>
        <item x="7492"/>
        <item x="4609"/>
        <item x="5990"/>
        <item x="7346"/>
        <item x="2180"/>
        <item x="1330"/>
        <item x="6129"/>
        <item x="7190"/>
        <item x="5437"/>
        <item x="6227"/>
        <item x="4974"/>
        <item x="341"/>
        <item x="6876"/>
        <item x="4163"/>
        <item x="6137"/>
        <item x="238"/>
        <item x="2386"/>
        <item x="2785"/>
        <item x="3251"/>
        <item x="2539"/>
        <item x="181"/>
        <item x="7110"/>
        <item x="3793"/>
        <item x="2996"/>
        <item x="1201"/>
        <item x="5623"/>
        <item x="6606"/>
        <item x="5946"/>
        <item x="5692"/>
        <item x="2657"/>
        <item x="382"/>
        <item x="6779"/>
        <item x="6513"/>
        <item x="4262"/>
        <item x="2152"/>
        <item x="4549"/>
        <item x="2273"/>
        <item x="6244"/>
        <item x="5044"/>
        <item x="3186"/>
        <item x="579"/>
        <item x="6261"/>
        <item x="5001"/>
        <item x="576"/>
        <item x="4251"/>
        <item x="3820"/>
        <item x="5612"/>
        <item x="304"/>
        <item x="2411"/>
        <item x="6400"/>
        <item x="2185"/>
        <item x="3208"/>
        <item x="7186"/>
        <item x="4411"/>
        <item x="152"/>
        <item x="6239"/>
        <item x="6030"/>
        <item x="7265"/>
        <item x="4423"/>
        <item x="8019"/>
        <item x="4789"/>
        <item x="3031"/>
        <item x="4877"/>
        <item x="369"/>
        <item x="4009"/>
        <item x="6367"/>
        <item x="6654"/>
        <item x="6767"/>
        <item x="1616"/>
        <item x="4047"/>
        <item x="5117"/>
        <item x="1649"/>
        <item x="3340"/>
        <item x="218"/>
        <item x="7204"/>
        <item x="2938"/>
        <item x="5523"/>
        <item x="6255"/>
        <item x="5554"/>
        <item x="924"/>
        <item x="5506"/>
        <item x="7369"/>
        <item x="7463"/>
        <item x="6240"/>
        <item x="528"/>
        <item x="1598"/>
        <item x="4405"/>
        <item x="5780"/>
        <item x="4256"/>
        <item x="4076"/>
        <item x="5439"/>
        <item x="7077"/>
        <item x="1035"/>
        <item x="1121"/>
        <item x="1856"/>
        <item x="2262"/>
        <item x="5368"/>
        <item x="6044"/>
        <item x="6257"/>
        <item x="2633"/>
        <item x="7349"/>
        <item x="5954"/>
        <item x="2367"/>
        <item x="3308"/>
        <item x="3241"/>
        <item x="6601"/>
        <item x="911"/>
        <item x="5735"/>
        <item x="4764"/>
        <item x="6120"/>
        <item x="16"/>
        <item x="5961"/>
        <item x="7855"/>
        <item x="7628"/>
        <item x="1768"/>
        <item x="7688"/>
        <item x="2189"/>
        <item x="4493"/>
        <item x="4019"/>
        <item x="3269"/>
        <item x="2078"/>
        <item x="6021"/>
        <item x="7280"/>
        <item x="2895"/>
        <item x="973"/>
        <item x="6326"/>
        <item x="3935"/>
        <item x="194"/>
        <item x="4226"/>
        <item x="5589"/>
        <item x="2110"/>
        <item x="4465"/>
        <item x="8025"/>
        <item x="2345"/>
        <item x="4612"/>
        <item x="7075"/>
        <item x="6333"/>
        <item x="1050"/>
        <item x="6640"/>
        <item x="4377"/>
        <item x="207"/>
        <item x="627"/>
        <item x="3724"/>
        <item x="5453"/>
        <item x="1492"/>
        <item x="1445"/>
        <item x="4013"/>
        <item x="7851"/>
        <item x="3639"/>
        <item x="839"/>
        <item x="6907"/>
        <item x="1984"/>
        <item x="6939"/>
        <item x="1686"/>
        <item x="6370"/>
        <item x="7843"/>
        <item x="4315"/>
        <item x="1885"/>
        <item x="116"/>
        <item x="3321"/>
        <item x="7674"/>
        <item x="3796"/>
        <item x="3314"/>
        <item x="6846"/>
        <item x="1692"/>
        <item x="1790"/>
        <item x="3558"/>
        <item x="568"/>
        <item x="5158"/>
        <item x="2354"/>
        <item x="1175"/>
        <item x="7413"/>
        <item x="2926"/>
        <item x="1729"/>
        <item x="2686"/>
        <item x="6539"/>
        <item x="6950"/>
        <item x="3871"/>
        <item x="90"/>
        <item x="268"/>
        <item x="125"/>
        <item x="7482"/>
        <item x="3129"/>
        <item x="5457"/>
        <item x="2631"/>
        <item x="1351"/>
        <item x="2751"/>
        <item x="739"/>
        <item x="4790"/>
        <item x="2073"/>
        <item x="129"/>
        <item x="5270"/>
        <item x="3534"/>
        <item x="1494"/>
        <item x="4968"/>
        <item x="1421"/>
        <item x="2989"/>
        <item x="3016"/>
        <item x="241"/>
        <item x="4390"/>
        <item x="4501"/>
        <item x="3086"/>
        <item x="452"/>
        <item x="1414"/>
        <item x="6374"/>
        <item x="6715"/>
        <item x="6157"/>
        <item x="7862"/>
        <item x="5188"/>
        <item x="5739"/>
        <item x="5938"/>
        <item x="3894"/>
        <item x="4782"/>
        <item x="4354"/>
        <item x="1986"/>
        <item x="4369"/>
        <item x="2206"/>
        <item x="6428"/>
        <item x="6727"/>
        <item x="2179"/>
        <item x="2521"/>
        <item x="6199"/>
        <item x="7117"/>
        <item x="3718"/>
        <item x="2999"/>
        <item x="6799"/>
        <item x="5690"/>
        <item x="5982"/>
        <item x="7103"/>
        <item x="6038"/>
        <item x="3026"/>
        <item x="472"/>
        <item x="3584"/>
        <item x="3228"/>
        <item x="3956"/>
        <item x="6179"/>
        <item x="6418"/>
        <item x="3586"/>
        <item x="71"/>
        <item x="1622"/>
        <item x="364"/>
        <item x="3422"/>
        <item x="5432"/>
        <item x="2171"/>
        <item x="3887"/>
        <item x="5759"/>
        <item x="5640"/>
        <item x="6952"/>
        <item x="1754"/>
        <item x="2101"/>
        <item x="5562"/>
        <item x="7350"/>
        <item x="7306"/>
        <item x="1626"/>
        <item x="5478"/>
        <item x="6459"/>
        <item x="7322"/>
        <item x="1916"/>
        <item x="5507"/>
        <item x="2227"/>
        <item x="1848"/>
        <item x="6758"/>
        <item x="6526"/>
        <item x="1585"/>
        <item x="2862"/>
        <item x="7196"/>
        <item x="507"/>
        <item x="2392"/>
        <item x="6249"/>
        <item x="7645"/>
        <item x="2263"/>
        <item x="7858"/>
        <item x="6735"/>
        <item x="2859"/>
        <item x="4576"/>
        <item x="6862"/>
        <item x="4490"/>
        <item x="4875"/>
        <item x="2183"/>
        <item x="3163"/>
        <item x="6299"/>
        <item x="4824"/>
        <item x="206"/>
        <item x="6814"/>
        <item x="503"/>
        <item x="3053"/>
        <item x="4152"/>
        <item x="5346"/>
        <item x="7940"/>
        <item x="6271"/>
        <item x="5042"/>
        <item x="7405"/>
        <item x="1586"/>
        <item x="6424"/>
        <item x="7172"/>
        <item x="1391"/>
        <item x="3247"/>
        <item x="7030"/>
        <item x="7508"/>
        <item x="4926"/>
        <item x="7779"/>
        <item x="1259"/>
        <item x="1562"/>
        <item x="5157"/>
        <item x="7962"/>
        <item x="1336"/>
        <item x="3237"/>
        <item x="7740"/>
        <item x="5280"/>
        <item x="226"/>
        <item x="324"/>
        <item x="7644"/>
        <item x="4807"/>
        <item x="827"/>
        <item x="3193"/>
        <item x="5296"/>
        <item x="7297"/>
        <item x="4715"/>
        <item x="2306"/>
        <item x="1946"/>
        <item x="962"/>
        <item x="3765"/>
        <item x="776"/>
        <item x="920"/>
        <item x="3168"/>
        <item x="7548"/>
        <item x="6934"/>
        <item x="359"/>
        <item x="7846"/>
        <item x="3138"/>
        <item x="738"/>
        <item x="657"/>
        <item x="6448"/>
        <item x="7532"/>
        <item x="5348"/>
        <item x="4799"/>
        <item x="5935"/>
        <item x="7457"/>
        <item x="1708"/>
        <item x="850"/>
        <item x="3311"/>
        <item x="4222"/>
        <item x="5032"/>
        <item x="7578"/>
        <item x="6541"/>
        <item x="43"/>
        <item x="4719"/>
        <item x="5476"/>
        <item x="2384"/>
        <item x="1672"/>
        <item x="4022"/>
        <item x="3946"/>
        <item x="2340"/>
        <item x="297"/>
        <item x="1702"/>
        <item x="3046"/>
        <item x="662"/>
        <item x="661"/>
        <item x="7576"/>
        <item x="5080"/>
        <item x="30"/>
        <item x="7545"/>
        <item x="1593"/>
        <item x="3916"/>
        <item x="7403"/>
        <item x="3860"/>
        <item x="3089"/>
        <item x="3729"/>
        <item x="82"/>
        <item x="633"/>
        <item x="4342"/>
        <item x="877"/>
        <item x="4343"/>
        <item x="1703"/>
        <item x="7607"/>
        <item x="6385"/>
        <item x="3478"/>
        <item x="3991"/>
        <item x="3207"/>
        <item x="4045"/>
        <item x="7876"/>
        <item x="6151"/>
        <item x="7859"/>
        <item x="4801"/>
        <item x="7664"/>
        <item x="1479"/>
        <item x="392"/>
        <item x="6577"/>
        <item x="3017"/>
        <item x="5341"/>
        <item x="5399"/>
        <item x="301"/>
        <item x="587"/>
        <item x="6905"/>
        <item x="3387"/>
        <item x="1968"/>
        <item x="5770"/>
        <item x="3950"/>
        <item x="890"/>
        <item x="1156"/>
        <item x="2605"/>
        <item x="2962"/>
        <item x="1359"/>
        <item x="3206"/>
        <item x="5047"/>
        <item x="840"/>
        <item x="4842"/>
        <item x="2624"/>
        <item x="5595"/>
        <item x="5031"/>
        <item x="4223"/>
        <item x="3375"/>
        <item x="1184"/>
        <item x="5229"/>
        <item x="3669"/>
        <item x="1233"/>
        <item x="4020"/>
        <item x="4229"/>
        <item x="147"/>
        <item x="5425"/>
        <item x="1521"/>
        <item x="6680"/>
        <item x="60"/>
        <item x="3113"/>
        <item x="319"/>
        <item x="5659"/>
        <item x="1830"/>
        <item x="1898"/>
        <item x="1817"/>
        <item x="2321"/>
        <item x="2439"/>
        <item x="352"/>
        <item x="213"/>
        <item x="1705"/>
        <item x="204"/>
        <item x="1400"/>
        <item x="700"/>
        <item x="5173"/>
        <item x="151"/>
        <item x="1905"/>
        <item x="1064"/>
        <item x="7143"/>
        <item x="1527"/>
        <item x="3076"/>
        <item x="591"/>
        <item x="2585"/>
        <item x="148"/>
        <item x="5016"/>
        <item x="4040"/>
        <item x="969"/>
        <item x="5308"/>
        <item x="5241"/>
        <item x="2049"/>
        <item x="2881"/>
        <item x="6259"/>
        <item x="4217"/>
        <item x="67"/>
        <item x="7332"/>
        <item x="7166"/>
        <item x="2338"/>
        <item x="3051"/>
        <item x="1535"/>
        <item x="1732"/>
        <item x="897"/>
        <item x="3229"/>
        <item x="5433"/>
        <item x="7531"/>
        <item x="647"/>
        <item x="2795"/>
        <item x="847"/>
        <item x="6511"/>
        <item x="3578"/>
        <item x="150"/>
        <item x="3368"/>
        <item x="2353"/>
        <item x="5211"/>
        <item x="2166"/>
        <item x="1727"/>
        <item x="1111"/>
        <item x="2167"/>
        <item x="1328"/>
        <item x="1090"/>
        <item x="6126"/>
        <item x="7965"/>
        <item x="1684"/>
        <item x="7395"/>
        <item x="2517"/>
        <item x="5128"/>
        <item x="2793"/>
        <item x="6195"/>
        <item x="7137"/>
        <item x="7697"/>
        <item x="401"/>
        <item x="6880"/>
        <item x="2562"/>
        <item x="7210"/>
        <item x="8012"/>
        <item x="7916"/>
        <item x="4011"/>
        <item x="6310"/>
        <item x="2408"/>
        <item x="2132"/>
        <item x="7582"/>
        <item x="5082"/>
        <item x="47"/>
        <item x="1261"/>
        <item x="6823"/>
        <item x="4158"/>
        <item x="2095"/>
        <item x="4494"/>
        <item x="2522"/>
        <item x="7528"/>
        <item x="3091"/>
        <item x="6612"/>
        <item x="7708"/>
        <item x="3253"/>
        <item x="5522"/>
        <item x="7659"/>
        <item x="5193"/>
        <item x="2016"/>
        <item x="5706"/>
        <item x="3980"/>
        <item x="6815"/>
        <item x="5527"/>
        <item x="6961"/>
        <item x="6337"/>
        <item x="2470"/>
        <item x="120"/>
        <item x="6579"/>
        <item x="7612"/>
        <item x="8029"/>
        <item x="6289"/>
        <item x="3435"/>
        <item x="6028"/>
        <item x="1580"/>
        <item x="5844"/>
        <item x="4156"/>
        <item x="3346"/>
        <item x="7078"/>
        <item x="4892"/>
        <item x="1764"/>
        <item x="1310"/>
        <item x="6835"/>
        <item x="4751"/>
        <item x="1145"/>
        <item x="2849"/>
        <item x="516"/>
        <item x="5724"/>
        <item x="724"/>
        <item x="6343"/>
        <item x="7202"/>
        <item x="5848"/>
        <item x="2461"/>
        <item x="7671"/>
        <item x="7521"/>
        <item x="981"/>
        <item x="4674"/>
        <item x="4912"/>
        <item x="6872"/>
        <item x="474"/>
        <item x="5738"/>
        <item x="2742"/>
        <item x="4467"/>
        <item x="3819"/>
        <item x="2266"/>
        <item x="2720"/>
        <item x="5875"/>
        <item x="7845"/>
        <item x="6670"/>
        <item x="5642"/>
        <item x="2524"/>
        <item x="6198"/>
        <item x="3592"/>
        <item x="4175"/>
        <item x="5647"/>
        <item x="7428"/>
        <item x="475"/>
        <item x="5874"/>
        <item x="7284"/>
        <item x="7392"/>
        <item x="6837"/>
        <item x="1828"/>
        <item x="7050"/>
        <item x="2579"/>
        <item x="1603"/>
        <item x="4509"/>
        <item x="1614"/>
        <item x="5900"/>
        <item x="711"/>
        <item x="104"/>
        <item x="411"/>
        <item x="5027"/>
        <item x="5427"/>
        <item x="7130"/>
        <item x="6844"/>
        <item x="5186"/>
        <item x="3506"/>
        <item x="7753"/>
        <item x="4459"/>
        <item x="7293"/>
        <item x="2148"/>
        <item x="4436"/>
        <item x="5686"/>
        <item x="5529"/>
        <item x="3634"/>
        <item x="1062"/>
        <item x="5698"/>
        <item x="2733"/>
        <item x="397"/>
        <item x="2762"/>
        <item x="5504"/>
        <item x="5342"/>
        <item x="2832"/>
        <item x="6542"/>
        <item x="6065"/>
        <item x="3604"/>
        <item x="4100"/>
        <item x="5422"/>
        <item x="7840"/>
        <item x="2984"/>
        <item x="7340"/>
        <item x="4450"/>
        <item x="5894"/>
        <item x="1008"/>
        <item x="983"/>
        <item x="4346"/>
        <item x="6210"/>
        <item x="6608"/>
        <item x="7003"/>
        <item x="1296"/>
        <item x="1274"/>
        <item x="4415"/>
        <item x="7832"/>
        <item x="1196"/>
        <item x="2992"/>
        <item x="5924"/>
        <item x="3899"/>
        <item x="3203"/>
        <item x="3805"/>
        <item x="1440"/>
        <item x="7175"/>
        <item x="2114"/>
        <item x="1487"/>
        <item x="4656"/>
        <item x="5354"/>
        <item x="4449"/>
        <item x="2516"/>
        <item x="6121"/>
        <item x="913"/>
        <item x="4060"/>
        <item x="3885"/>
        <item x="7197"/>
        <item x="6777"/>
        <item x="7786"/>
        <item x="2893"/>
        <item x="1678"/>
        <item x="2143"/>
        <item x="3316"/>
        <item x="2043"/>
        <item x="604"/>
        <item x="5534"/>
        <item x="5788"/>
        <item x="2950"/>
        <item x="3256"/>
        <item x="1375"/>
        <item x="143"/>
        <item x="3740"/>
        <item x="5583"/>
        <item x="6888"/>
        <item x="2317"/>
        <item x="2249"/>
        <item x="2356"/>
        <item x="7598"/>
        <item x="2588"/>
        <item x="1710"/>
        <item x="2243"/>
        <item x="6550"/>
        <item x="6768"/>
        <item x="6661"/>
        <item x="5603"/>
        <item x="7898"/>
        <item x="417"/>
        <item x="7267"/>
        <item x="8046"/>
        <item x="6128"/>
        <item x="7680"/>
        <item x="6307"/>
        <item x="5196"/>
        <item x="7017"/>
        <item x="458"/>
        <item x="1904"/>
        <item x="231"/>
        <item x="3278"/>
        <item x="7784"/>
        <item x="3074"/>
        <item x="4865"/>
        <item x="861"/>
        <item x="4533"/>
        <item x="2765"/>
        <item x="3454"/>
        <item x="7907"/>
        <item x="3599"/>
        <item x="2337"/>
        <item x="5876"/>
        <item x="1914"/>
        <item x="5901"/>
        <item x="8008"/>
        <item x="6790"/>
        <item x="7752"/>
        <item x="7991"/>
        <item x="6053"/>
        <item x="7995"/>
        <item x="2885"/>
        <item x="5665"/>
        <item x="5209"/>
        <item x="5221"/>
        <item x="5222"/>
        <item x="5124"/>
        <item x="6390"/>
        <item x="5220"/>
        <item x="792"/>
        <item x="1728"/>
        <item x="4052"/>
        <item x="4391"/>
        <item x="7218"/>
        <item x="1482"/>
        <item x="6809"/>
        <item x="6946"/>
        <item x="3451"/>
        <item x="3280"/>
        <item x="4258"/>
        <item x="3159"/>
        <item x="1969"/>
        <item x="5893"/>
        <item x="6409"/>
        <item x="998"/>
        <item x="5792"/>
        <item x="4532"/>
        <item x="977"/>
        <item x="4037"/>
        <item x="678"/>
        <item x="5834"/>
        <item x="6147"/>
        <item x="4505"/>
        <item x="1630"/>
        <item x="2662"/>
        <item x="1075"/>
        <item x="1099"/>
        <item x="1553"/>
        <item x="4518"/>
        <item x="2535"/>
        <item x="727"/>
        <item x="6718"/>
        <item x="2202"/>
        <item x="3845"/>
        <item x="5573"/>
        <item x="5384"/>
        <item x="2366"/>
        <item x="3100"/>
        <item x="3070"/>
        <item x="2866"/>
        <item x="4335"/>
        <item x="3888"/>
        <item x="4776"/>
        <item x="4225"/>
        <item x="3680"/>
        <item x="3566"/>
        <item x="3285"/>
        <item x="5820"/>
        <item x="3839"/>
        <item x="2051"/>
        <item x="6063"/>
        <item x="894"/>
        <item x="586"/>
        <item x="5317"/>
        <item x="1157"/>
        <item x="2"/>
        <item x="2007"/>
        <item x="5046"/>
        <item x="6136"/>
        <item x="4964"/>
        <item x="543"/>
        <item x="6645"/>
        <item x="5273"/>
        <item x="2106"/>
        <item x="7434"/>
        <item x="7072"/>
        <item x="6500"/>
        <item x="2363"/>
        <item x="5976"/>
        <item x="1629"/>
        <item x="1057"/>
        <item x="3970"/>
        <item x="3058"/>
        <item x="5496"/>
        <item x="1759"/>
        <item x="4952"/>
        <item x="1513"/>
        <item x="1697"/>
        <item x="2886"/>
        <item x="4677"/>
        <item x="7329"/>
        <item x="5096"/>
        <item x="2719"/>
        <item x="752"/>
        <item x="1547"/>
        <item x="8028"/>
        <item x="4720"/>
        <item x="7978"/>
        <item x="3301"/>
        <item x="2973"/>
        <item x="1358"/>
        <item x="6764"/>
        <item x="5197"/>
        <item x="2017"/>
        <item x="2194"/>
        <item x="829"/>
        <item x="3664"/>
        <item x="8039"/>
        <item x="1633"/>
        <item x="4221"/>
        <item x="5559"/>
        <item x="7693"/>
        <item x="3833"/>
        <item x="4489"/>
        <item x="556"/>
        <item x="7163"/>
        <item x="15"/>
        <item x="535"/>
        <item x="1423"/>
        <item x="447"/>
        <item x="3465"/>
        <item x="3379"/>
        <item x="789"/>
        <item x="2040"/>
        <item x="2734"/>
        <item x="7705"/>
        <item x="2472"/>
        <item x="5684"/>
        <item x="2474"/>
        <item x="4269"/>
        <item x="7360"/>
        <item x="2998"/>
        <item x="936"/>
        <item x="4721"/>
        <item x="526"/>
        <item x="6848"/>
        <item x="7654"/>
        <item x="2531"/>
        <item x="6710"/>
        <item x="989"/>
        <item x="7018"/>
        <item x="3369"/>
        <item x="1851"/>
        <item x="2495"/>
        <item x="2024"/>
        <item x="1249"/>
        <item x="1371"/>
        <item x="2480"/>
        <item x="7879"/>
        <item x="6886"/>
        <item x="5666"/>
        <item x="5849"/>
        <item x="481"/>
        <item x="7939"/>
        <item x="7270"/>
        <item x="322"/>
        <item x="3417"/>
        <item x="3363"/>
        <item x="7102"/>
        <item x="3783"/>
        <item x="2368"/>
        <item x="7423"/>
        <item x="513"/>
        <item x="5242"/>
        <item x="7678"/>
        <item x="1854"/>
        <item x="4770"/>
        <item x="4878"/>
        <item x="266"/>
        <item x="4695"/>
        <item x="5877"/>
        <item x="7070"/>
        <item x="1717"/>
        <item x="6111"/>
        <item x="6520"/>
        <item x="1493"/>
        <item x="3679"/>
        <item x="2433"/>
        <item x="7226"/>
        <item x="4183"/>
        <item x="3225"/>
        <item x="1195"/>
        <item x="2905"/>
        <item x="11"/>
        <item x="1554"/>
        <item x="5516"/>
        <item x="1865"/>
        <item x="5110"/>
        <item x="5501"/>
        <item x="414"/>
        <item x="7974"/>
        <item x="3844"/>
        <item x="7138"/>
        <item x="6303"/>
        <item x="5484"/>
        <item x="5752"/>
        <item x="3628"/>
        <item x="3723"/>
        <item x="5757"/>
        <item x="6188"/>
        <item x="7498"/>
        <item x="1847"/>
        <item x="5182"/>
        <item x="1882"/>
        <item x="6698"/>
        <item x="5037"/>
        <item x="6272"/>
        <item x="810"/>
        <item x="4894"/>
        <item x="5645"/>
        <item x="6091"/>
        <item x="4424"/>
        <item x="5726"/>
        <item x="4164"/>
        <item x="3575"/>
        <item x="4172"/>
        <item x="4976"/>
        <item x="4446"/>
        <item x="2578"/>
        <item x="5830"/>
        <item x="2523"/>
        <item x="3409"/>
        <item x="4118"/>
        <item x="1540"/>
        <item x="7725"/>
        <item x="3544"/>
        <item x="3360"/>
        <item x="6722"/>
        <item x="5705"/>
        <item x="7767"/>
        <item x="5922"/>
        <item x="286"/>
        <item x="3543"/>
        <item x="4582"/>
        <item x="5753"/>
        <item x="4678"/>
        <item x="1291"/>
        <item x="5178"/>
        <item x="4570"/>
        <item x="1210"/>
        <item x="5160"/>
        <item x="4862"/>
        <item x="7038"/>
        <item x="1688"/>
        <item x="5570"/>
        <item x="6311"/>
        <item x="7362"/>
        <item x="5663"/>
        <item x="6016"/>
        <item x="4340"/>
        <item x="1461"/>
        <item x="3893"/>
        <item x="1536"/>
        <item x="4481"/>
        <item x="6497"/>
        <item x="502"/>
        <item x="6820"/>
        <item x="1109"/>
        <item x="3479"/>
        <item x="6430"/>
        <item x="6442"/>
        <item x="257"/>
        <item x="5206"/>
        <item x="4029"/>
        <item x="3858"/>
        <item x="1749"/>
        <item x="7802"/>
        <item x="5165"/>
        <item x="4528"/>
        <item x="3813"/>
        <item x="1217"/>
        <item x="536"/>
        <item x="4714"/>
        <item x="2963"/>
        <item x="2841"/>
        <item x="2151"/>
        <item x="7917"/>
        <item x="2011"/>
        <item x="5689"/>
        <item x="2649"/>
        <item x="5101"/>
        <item x="6840"/>
        <item x="6192"/>
        <item x="6505"/>
        <item x="5143"/>
        <item x="1347"/>
        <item x="7982"/>
        <item x="2276"/>
        <item x="3837"/>
        <item x="7726"/>
        <item x="943"/>
        <item x="2291"/>
        <item x="2163"/>
        <item x="3866"/>
        <item x="4044"/>
        <item x="2982"/>
        <item x="2021"/>
        <item x="7192"/>
        <item x="6281"/>
        <item x="5412"/>
        <item x="6488"/>
        <item x="1202"/>
        <item x="6936"/>
        <item x="2453"/>
        <item x="4252"/>
        <item x="7105"/>
        <item x="7486"/>
        <item x="5370"/>
        <item x="2942"/>
        <item x="4491"/>
        <item x="2490"/>
        <item x="6748"/>
        <item x="3263"/>
        <item x="1530"/>
        <item x="930"/>
        <item x="1471"/>
        <item x="5649"/>
        <item x="6190"/>
        <item x="4881"/>
        <item x="2271"/>
        <item x="7847"/>
        <item x="4101"/>
        <item x="2492"/>
        <item x="6117"/>
        <item x="5968"/>
        <item x="7364"/>
        <item x="7011"/>
        <item x="5445"/>
        <item x="6642"/>
        <item x="3802"/>
        <item x="6446"/>
        <item x="7067"/>
        <item x="182"/>
        <item x="2804"/>
        <item x="3675"/>
        <item x="2815"/>
        <item x="3294"/>
        <item x="8049"/>
        <item x="3971"/>
        <item x="3897"/>
        <item x="6473"/>
        <item x="2430"/>
        <item x="2525"/>
        <item x="5776"/>
        <item x="1047"/>
        <item x="5095"/>
        <item x="956"/>
        <item x="1125"/>
        <item x="7762"/>
        <item x="5170"/>
        <item x="5829"/>
        <item x="2946"/>
        <item x="5415"/>
        <item x="3629"/>
        <item x="3593"/>
        <item x="368"/>
        <item x="5135"/>
        <item x="2594"/>
        <item x="6215"/>
        <item x="7732"/>
        <item x="4359"/>
        <item x="5424"/>
        <item x="4125"/>
        <item x="7426"/>
        <item x="4876"/>
        <item x="3978"/>
        <item x="6496"/>
        <item x="634"/>
        <item x="6664"/>
        <item x="4530"/>
        <item x="4409"/>
        <item x="6622"/>
        <item x="2551"/>
        <item x="5203"/>
        <item x="1507"/>
        <item x="5048"/>
        <item x="2372"/>
        <item x="6300"/>
        <item x="6485"/>
        <item x="7031"/>
        <item x="2223"/>
        <item x="6726"/>
        <item x="1590"/>
        <item x="4687"/>
        <item x="6653"/>
        <item x="7324"/>
        <item x="3561"/>
        <item x="3881"/>
        <item x="2829"/>
        <item x="2013"/>
        <item x="4736"/>
        <item x="476"/>
        <item x="2315"/>
        <item x="912"/>
        <item x="6913"/>
        <item x="4129"/>
        <item x="4581"/>
        <item x="6825"/>
        <item x="3336"/>
        <item x="4867"/>
        <item x="4935"/>
        <item x="1843"/>
        <item x="948"/>
        <item x="6752"/>
        <item x="1873"/>
        <item x="2153"/>
        <item x="8016"/>
        <item x="3274"/>
        <item x="5454"/>
        <item x="2235"/>
        <item x="4273"/>
        <item x="2129"/>
        <item x="5405"/>
        <item x="3737"/>
        <item x="3771"/>
        <item x="223"/>
        <item x="6580"/>
        <item x="5714"/>
        <item x="7793"/>
        <item x="5265"/>
        <item x="2302"/>
        <item x="7090"/>
        <item x="3731"/>
        <item x="5250"/>
        <item x="693"/>
        <item x="5162"/>
        <item x="3587"/>
        <item x="940"/>
        <item x="7778"/>
        <item x="205"/>
        <item x="5499"/>
        <item x="2331"/>
        <item x="3337"/>
        <item x="857"/>
        <item x="2419"/>
        <item x="4280"/>
        <item x="6338"/>
        <item x="1982"/>
        <item x="4537"/>
        <item x="2096"/>
        <item x="2661"/>
        <item x="5839"/>
        <item x="6279"/>
        <item x="557"/>
        <item x="4127"/>
        <item x="5940"/>
        <item x="1227"/>
        <item x="3474"/>
        <item x="4746"/>
        <item x="6928"/>
        <item x="6637"/>
        <item x="6650"/>
        <item x="7968"/>
        <item x="7042"/>
        <item x="7125"/>
        <item x="1962"/>
        <item x="5278"/>
        <item x="4930"/>
        <item x="1691"/>
        <item x="667"/>
        <item x="7992"/>
        <item x="5548"/>
        <item x="3698"/>
        <item x="7641"/>
        <item x="7665"/>
        <item x="6782"/>
        <item x="80"/>
        <item x="2077"/>
        <item x="1113"/>
        <item x="504"/>
        <item x="2676"/>
        <item x="6791"/>
        <item x="4552"/>
        <item x="6856"/>
        <item x="6022"/>
        <item x="6368"/>
        <item x="39"/>
        <item x="371"/>
        <item x="6788"/>
        <item x="7958"/>
        <item x="4023"/>
        <item x="6863"/>
        <item x="4232"/>
        <item x="2965"/>
        <item x="1578"/>
        <item x="1403"/>
        <item x="631"/>
        <item x="4535"/>
        <item x="6671"/>
        <item x="4577"/>
        <item x="70"/>
        <item x="4921"/>
        <item x="3986"/>
        <item x="4686"/>
        <item x="2130"/>
        <item x="443"/>
        <item x="4633"/>
        <item x="5577"/>
        <item x="7037"/>
        <item x="3915"/>
        <item x="5867"/>
        <item x="4882"/>
        <item x="4503"/>
        <item x="3549"/>
        <item x="6865"/>
        <item x="1605"/>
        <item x="5198"/>
        <item x="5764"/>
        <item x="3112"/>
        <item x="1167"/>
        <item x="2058"/>
        <item x="5736"/>
        <item x="6280"/>
        <item x="1960"/>
        <item x="4306"/>
        <item x="3415"/>
        <item x="7857"/>
        <item x="3803"/>
        <item x="4394"/>
        <item x="1676"/>
        <item x="3231"/>
        <item x="6613"/>
        <item x="2054"/>
        <item x="1722"/>
        <item x="2199"/>
        <item x="4393"/>
        <item x="5630"/>
        <item x="817"/>
        <item x="185"/>
        <item x="6859"/>
        <item x="4155"/>
        <item x="6860"/>
        <item x="995"/>
        <item x="3146"/>
        <item x="1152"/>
        <item x="3585"/>
        <item x="4590"/>
        <item x="5434"/>
        <item x="1037"/>
        <item x="3511"/>
        <item x="4791"/>
        <item x="4181"/>
        <item x="1632"/>
        <item x="7098"/>
        <item x="7068"/>
        <item x="6183"/>
        <item x="3745"/>
        <item x="5227"/>
        <item x="682"/>
        <item x="7808"/>
        <item x="7911"/>
        <item x="1785"/>
        <item x="2830"/>
        <item x="6232"/>
        <item x="431"/>
        <item x="3009"/>
        <item x="6287"/>
        <item x="4625"/>
        <item x="4320"/>
        <item x="1767"/>
        <item x="5779"/>
        <item x="7269"/>
        <item x="7385"/>
        <item x="875"/>
        <item x="4233"/>
        <item x="7"/>
        <item x="6362"/>
        <item x="2805"/>
        <item x="5268"/>
        <item x="4572"/>
        <item x="5392"/>
        <item x="6985"/>
        <item x="505"/>
        <item x="5700"/>
        <item x="3975"/>
        <item x="3449"/>
        <item x="6866"/>
        <item x="6739"/>
        <item x="2644"/>
        <item x="4711"/>
        <item x="4563"/>
        <item x="2468"/>
        <item x="1005"/>
        <item x="2286"/>
        <item x="2039"/>
        <item x="393"/>
        <item x="653"/>
        <item x="6095"/>
        <item x="3705"/>
        <item x="7983"/>
        <item x="2156"/>
        <item x="2544"/>
        <item x="6094"/>
        <item x="5821"/>
        <item x="2009"/>
        <item x="6906"/>
        <item x="2726"/>
        <item x="2144"/>
        <item x="6351"/>
        <item x="6"/>
        <item x="4617"/>
        <item x="1232"/>
        <item x="1937"/>
        <item x="3806"/>
        <item x="4983"/>
        <item x="5637"/>
        <item x="2177"/>
        <item x="1048"/>
        <item x="4177"/>
        <item x="2174"/>
        <item x="5219"/>
        <item x="5409"/>
        <item x="2987"/>
        <item x="6582"/>
        <item x="3701"/>
        <item x="7026"/>
        <item x="4307"/>
        <item x="5163"/>
        <item x="3032"/>
        <item x="3645"/>
        <item x="2201"/>
        <item x="5168"/>
        <item x="6243"/>
        <item x="1058"/>
        <item x="5546"/>
        <item x="6904"/>
        <item x="3472"/>
        <item x="5841"/>
        <item x="6156"/>
        <item x="4586"/>
        <item x="4752"/>
        <item x="6940"/>
        <item x="4937"/>
        <item x="6558"/>
        <item x="1953"/>
        <item x="6572"/>
        <item x="5333"/>
        <item x="2161"/>
        <item x="1253"/>
        <item x="3005"/>
        <item x="5493"/>
        <item x="6395"/>
        <item x="7702"/>
        <item x="1556"/>
        <item x="1600"/>
        <item x="1617"/>
        <item x="333"/>
        <item x="5319"/>
        <item x="3178"/>
        <item x="7341"/>
        <item x="5093"/>
        <item x="3395"/>
        <item x="2385"/>
        <item x="6212"/>
        <item x="2577"/>
        <item x="5253"/>
        <item x="1332"/>
        <item x="4769"/>
        <item x="8007"/>
        <item x="4418"/>
        <item x="7315"/>
        <item x="3153"/>
        <item x="7554"/>
        <item x="4062"/>
        <item x="6012"/>
        <item x="5238"/>
        <item x="7733"/>
        <item x="2380"/>
        <item x="1221"/>
        <item x="1"/>
        <item x="7052"/>
        <item x="1940"/>
        <item x="6191"/>
        <item x="2537"/>
        <item x="3156"/>
        <item x="4151"/>
        <item x="5883"/>
        <item x="928"/>
        <item x="3499"/>
        <item x="4717"/>
        <item x="3319"/>
        <item x="3412"/>
        <item x="4784"/>
        <item x="5972"/>
        <item x="2374"/>
        <item x="5920"/>
        <item x="1348"/>
        <item x="4979"/>
        <item x="7926"/>
        <item x="4916"/>
        <item x="1541"/>
        <item x="7222"/>
        <item x="2902"/>
        <item x="6456"/>
        <item x="5966"/>
        <item x="4171"/>
        <item x="4954"/>
        <item x="7813"/>
        <item x="6176"/>
        <item x="6522"/>
        <item x="2272"/>
        <item x="7085"/>
        <item x="1304"/>
        <item x="4886"/>
        <item x="5216"/>
        <item x="1088"/>
        <item x="4"/>
        <item x="4314"/>
        <item x="6051"/>
        <item x="4820"/>
        <item x="5652"/>
        <item x="7152"/>
        <item x="4898"/>
        <item x="6588"/>
        <item x="6643"/>
        <item x="1381"/>
        <item x="4866"/>
        <item x="3232"/>
        <item x="578"/>
        <item x="7686"/>
        <item x="2691"/>
        <item x="8035"/>
        <item x="2222"/>
        <item x="5957"/>
        <item x="408"/>
        <item x="3342"/>
        <item x="5407"/>
        <item x="1718"/>
        <item x="6441"/>
        <item x="4516"/>
        <item x="6392"/>
        <item x="2731"/>
        <item x="2717"/>
        <item x="3243"/>
        <item x="42"/>
        <item x="1279"/>
        <item x="5332"/>
        <item x="2361"/>
        <item x="58"/>
        <item x="5292"/>
        <item x="4735"/>
        <item x="6355"/>
        <item x="2393"/>
        <item x="5505"/>
        <item x="3677"/>
        <item x="1154"/>
        <item x="196"/>
        <item x="340"/>
        <item x="2012"/>
        <item x="1655"/>
        <item x="3936"/>
        <item x="7944"/>
        <item x="3945"/>
        <item x="6163"/>
        <item x="3496"/>
        <item x="1126"/>
        <item x="3996"/>
        <item x="5015"/>
        <item x="1505"/>
        <item x="6391"/>
        <item x="1971"/>
        <item x="1438"/>
        <item x="4407"/>
        <item x="1303"/>
        <item x="4056"/>
        <item x="6345"/>
        <item x="588"/>
        <item x="1925"/>
        <item x="2639"/>
        <item x="7471"/>
        <item x="2637"/>
        <item x="7957"/>
        <item x="6795"/>
        <item x="7259"/>
        <item x="6679"/>
        <item x="83"/>
        <item x="3390"/>
        <item x="6620"/>
        <item x="68"/>
        <item x="2283"/>
        <item x="4247"/>
        <item x="4388"/>
        <item x="5828"/>
        <item x="7675"/>
        <item x="3875"/>
        <item x="7357"/>
        <item x="395"/>
        <item x="2330"/>
        <item x="3107"/>
        <item x="3144"/>
        <item x="3605"/>
        <item x="3528"/>
        <item x="6314"/>
        <item x="6098"/>
        <item x="2270"/>
        <item x="573"/>
        <item x="4024"/>
        <item x="1205"/>
        <item x="2979"/>
        <item x="1807"/>
        <item x="216"/>
        <item x="5531"/>
        <item x="5436"/>
        <item x="780"/>
        <item x="7768"/>
        <item x="5226"/>
        <item x="6262"/>
        <item x="3770"/>
        <item x="235"/>
        <item x="4517"/>
        <item x="1338"/>
        <item x="6970"/>
        <item x="7464"/>
        <item x="1354"/>
        <item x="2437"/>
        <item x="5778"/>
        <item x="5941"/>
        <item x="7799"/>
        <item x="464"/>
        <item x="4813"/>
        <item x="2947"/>
        <item x="684"/>
        <item x="4408"/>
        <item x="8004"/>
        <item x="1837"/>
        <item x="6226"/>
        <item x="3694"/>
        <item x="6109"/>
        <item x="7803"/>
        <item x="6377"/>
        <item x="2969"/>
        <item x="1220"/>
        <item x="2483"/>
        <item x="7326"/>
        <item x="3463"/>
        <item x="4773"/>
        <item x="1029"/>
        <item x="1135"/>
        <item x="6594"/>
        <item x="3064"/>
        <item x="7211"/>
        <item x="914"/>
        <item x="2184"/>
        <item x="1224"/>
        <item x="7590"/>
        <item x="6011"/>
        <item x="1026"/>
        <item x="8013"/>
        <item x="1550"/>
        <item x="6018"/>
        <item x="7648"/>
        <item x="2424"/>
        <item x="3370"/>
        <item x="7304"/>
        <item x="4601"/>
        <item x="6639"/>
        <item x="1792"/>
        <item x="7822"/>
        <item x="2254"/>
        <item x="5395"/>
        <item x="4817"/>
        <item x="7442"/>
        <item x="3734"/>
        <item x="6020"/>
        <item x="6568"/>
        <item x="7881"/>
        <item x="7194"/>
        <item x="725"/>
        <item x="2400"/>
        <item x="3953"/>
        <item x="996"/>
        <item x="438"/>
        <item x="1863"/>
        <item x="532"/>
        <item x="1972"/>
        <item x="2457"/>
        <item x="4186"/>
        <item x="372"/>
        <item x="7161"/>
        <item x="7336"/>
        <item x="934"/>
        <item x="6434"/>
        <item x="3589"/>
        <item x="2561"/>
        <item x="7650"/>
        <item x="1868"/>
        <item x="2763"/>
        <item x="6813"/>
        <item x="7101"/>
        <item x="7748"/>
        <item x="1995"/>
        <item x="490"/>
        <item x="1235"/>
        <item x="4264"/>
        <item x="3164"/>
        <item x="1269"/>
        <item x="7918"/>
        <item x="3773"/>
        <item x="383"/>
        <item x="4753"/>
        <item x="4731"/>
        <item x="7797"/>
        <item x="2819"/>
        <item x="2572"/>
        <item x="4722"/>
        <item x="4117"/>
        <item x="3434"/>
        <item x="1368"/>
        <item x="599"/>
        <item x="7877"/>
        <item x="7563"/>
        <item x="1861"/>
        <item x="3492"/>
        <item x="1396"/>
        <item x="3532"/>
        <item x="7308"/>
        <item x="5744"/>
        <item x="3165"/>
        <item x="976"/>
        <item x="1294"/>
        <item x="1690"/>
        <item x="4296"/>
        <item x="4741"/>
        <item x="2231"/>
        <item x="3957"/>
        <item x="3214"/>
        <item x="4204"/>
        <item x="3135"/>
        <item x="4430"/>
        <item x="3149"/>
        <item x="1922"/>
        <item x="6537"/>
        <item x="6471"/>
        <item x="1818"/>
        <item x="2694"/>
        <item x="7372"/>
        <item x="2597"/>
        <item x="3347"/>
        <item x="2623"/>
        <item x="2801"/>
        <item x="5271"/>
        <item x="7456"/>
        <item x="1105"/>
        <item x="3011"/>
        <item x="1683"/>
        <item x="3525"/>
        <item x="6429"/>
        <item x="3942"/>
        <item x="7257"/>
        <item x="6332"/>
        <item x="769"/>
        <item x="4561"/>
        <item x="3865"/>
        <item x="4539"/>
        <item x="7325"/>
        <item x="749"/>
        <item x="7577"/>
        <item x="2484"/>
        <item x="2104"/>
        <item x="4275"/>
        <item x="3119"/>
        <item x="6186"/>
        <item x="3426"/>
        <item x="7553"/>
        <item x="5854"/>
        <item x="1353"/>
        <item x="174"/>
        <item x="1393"/>
        <item x="837"/>
        <item x="3609"/>
        <item x="6256"/>
        <item x="8021"/>
        <item x="5431"/>
        <item x="7910"/>
        <item x="2052"/>
        <item x="5942"/>
        <item x="2995"/>
        <item x="3800"/>
        <item x="6700"/>
        <item x="6250"/>
        <item x="4249"/>
        <item x="7972"/>
        <item x="2687"/>
        <item x="2401"/>
        <item x="6982"/>
        <item x="2454"/>
        <item x="6708"/>
        <item x="6372"/>
        <item x="4701"/>
        <item x="5470"/>
        <item x="2122"/>
        <item x="7314"/>
        <item x="3291"/>
        <item x="4214"/>
        <item x="3366"/>
        <item x="1988"/>
        <item x="2906"/>
        <item x="689"/>
        <item x="7174"/>
        <item x="5180"/>
        <item x="6565"/>
        <item x="2412"/>
        <item x="5932"/>
        <item x="3123"/>
        <item x="4474"/>
        <item x="6086"/>
        <item x="2195"/>
        <item x="2872"/>
        <item x="1140"/>
        <item x="873"/>
        <item x="7527"/>
        <item x="6174"/>
        <item x="3644"/>
        <item x="4660"/>
        <item x="2449"/>
        <item x="466"/>
        <item x="5262"/>
        <item x="6228"/>
        <item x="7096"/>
        <item x="274"/>
        <item x="7627"/>
        <item x="4292"/>
        <item x="426"/>
        <item x="6783"/>
        <item x="4263"/>
        <item x="6508"/>
        <item x="292"/>
        <item x="2929"/>
        <item x="4668"/>
        <item x="626"/>
        <item x="5061"/>
        <item x="2295"/>
        <item x="1564"/>
        <item x="5880"/>
        <item x="4458"/>
        <item x="6619"/>
        <item x="351"/>
        <item x="1408"/>
        <item x="4604"/>
        <item x="1825"/>
        <item x="5023"/>
        <item x="5459"/>
        <item x="2700"/>
        <item x="4594"/>
        <item x="5009"/>
        <item x="7497"/>
        <item x="5635"/>
        <item x="132"/>
        <item x="845"/>
        <item x="4956"/>
        <item x="5175"/>
        <item x="441"/>
        <item x="471"/>
        <item x="7400"/>
        <item x="6992"/>
        <item x="6193"/>
        <item x="7022"/>
        <item x="6695"/>
        <item x="7087"/>
        <item x="8022"/>
        <item x="7131"/>
        <item x="7391"/>
        <item x="1970"/>
        <item x="605"/>
        <item x="3398"/>
        <item x="7943"/>
        <item x="4895"/>
        <item x="381"/>
        <item x="785"/>
        <item x="7817"/>
        <item x="1060"/>
        <item x="1671"/>
        <item x="2462"/>
        <item x="1315"/>
        <item x="4059"/>
        <item x="127"/>
        <item x="3414"/>
        <item x="7365"/>
        <item x="6663"/>
        <item x="5388"/>
        <item x="2854"/>
        <item x="6235"/>
        <item x="4111"/>
        <item x="2219"/>
        <item x="5911"/>
        <item x="2125"/>
        <item x="963"/>
        <item x="6583"/>
        <item x="2600"/>
        <item x="716"/>
        <item x="944"/>
        <item x="3464"/>
        <item x="5909"/>
        <item x="4704"/>
        <item x="2476"/>
        <item x="1979"/>
        <item x="6523"/>
        <item x="5084"/>
        <item x="3712"/>
        <item x="6548"/>
        <item x="3930"/>
        <item x="1287"/>
        <item x="4331"/>
        <item x="7408"/>
        <item x="884"/>
        <item x="5057"/>
        <item x="3857"/>
        <item x="3859"/>
        <item x="3133"/>
        <item x="6047"/>
        <item x="124"/>
        <item x="6361"/>
        <item x="4329"/>
        <item x="444"/>
        <item x="2428"/>
        <item x="6294"/>
        <item x="7374"/>
        <item x="1961"/>
        <item x="6427"/>
        <item x="1207"/>
        <item x="5327"/>
        <item x="651"/>
        <item x="3898"/>
        <item x="2127"/>
        <item x="3523"/>
        <item x="5359"/>
        <item x="3491"/>
        <item x="6197"/>
        <item x="1335"/>
        <item x="796"/>
        <item x="7188"/>
        <item x="7013"/>
        <item x="3804"/>
        <item x="5256"/>
        <item x="7390"/>
        <item x="4538"/>
        <item x="2111"/>
        <item x="6675"/>
        <item x="3439"/>
        <item x="4420"/>
        <item x="2907"/>
        <item x="7126"/>
        <item x="7504"/>
        <item x="2660"/>
        <item x="3264"/>
        <item x="1645"/>
        <item x="7495"/>
        <item x="4788"/>
        <item x="331"/>
        <item x="905"/>
        <item x="4970"/>
        <item x="4978"/>
        <item x="1119"/>
        <item x="6066"/>
        <item x="5926"/>
        <item x="4146"/>
        <item x="3041"/>
        <item x="6138"/>
        <item x="3502"/>
        <item x="3743"/>
        <item x="6978"/>
        <item x="2170"/>
        <item x="4500"/>
        <item x="5801"/>
        <item x="53"/>
        <item x="2441"/>
        <item x="6246"/>
        <item x="3120"/>
        <item x="2627"/>
        <item x="1073"/>
        <item x="3296"/>
        <item x="4266"/>
        <item x="4730"/>
        <item x="5264"/>
        <item x="4310"/>
        <item x="7638"/>
        <item x="5956"/>
        <item x="1225"/>
        <item x="986"/>
        <item x="5510"/>
        <item x="975"/>
        <item x="7351"/>
        <item x="2120"/>
        <item x="2536"/>
        <item x="5005"/>
        <item x="6061"/>
        <item x="2425"/>
        <item x="5381"/>
        <item x="3187"/>
        <item x="6490"/>
        <item x="2460"/>
        <item x="379"/>
        <item x="4914"/>
        <item x="249"/>
        <item x="4312"/>
        <item x="4381"/>
        <item x="5065"/>
        <item x="7305"/>
        <item x="4543"/>
        <item x="1576"/>
        <item x="7989"/>
        <item x="4836"/>
        <item x="6743"/>
        <item x="6692"/>
        <item x="3184"/>
        <item x="7589"/>
        <item x="3744"/>
        <item x="5373"/>
        <item x="3267"/>
        <item x="149"/>
        <item x="5514"/>
        <item x="1112"/>
        <item x="821"/>
        <item x="6716"/>
        <item x="3782"/>
        <item x="5383"/>
        <item x="7699"/>
        <item x="3486"/>
        <item x="5813"/>
        <item x="3918"/>
        <item x="2876"/>
        <item x="2048"/>
        <item x="3085"/>
        <item x="6398"/>
        <item x="140"/>
        <item x="6635"/>
        <item x="8036"/>
        <item x="7118"/>
        <item x="1397"/>
        <item x="3202"/>
        <item x="2301"/>
        <item x="7129"/>
        <item x="5987"/>
        <item x="7564"/>
        <item x="2701"/>
        <item x="3948"/>
        <item x="6146"/>
        <item x="2642"/>
        <item x="7501"/>
        <item x="511"/>
        <item x="7795"/>
        <item x="3249"/>
        <item x="994"/>
        <item x="1074"/>
        <item x="6112"/>
        <item x="5008"/>
        <item x="560"/>
        <item x="2308"/>
        <item x="5039"/>
        <item x="4796"/>
        <item x="1852"/>
        <item x="786"/>
        <item x="1342"/>
        <item x="802"/>
        <item x="2407"/>
        <item x="2812"/>
        <item x="17"/>
        <item x="3653"/>
        <item x="3416"/>
        <item x="824"/>
        <item x="49"/>
        <item x="2553"/>
        <item x="6734"/>
        <item x="6369"/>
        <item x="7614"/>
        <item x="2456"/>
        <item x="5018"/>
        <item x="7214"/>
        <item x="1435"/>
        <item x="520"/>
        <item x="6598"/>
        <item x="1092"/>
        <item x="6029"/>
        <item x="2698"/>
        <item x="5069"/>
        <item x="2699"/>
        <item x="170"/>
        <item x="2750"/>
        <item x="3205"/>
        <item x="162"/>
        <item x="3271"/>
        <item x="572"/>
        <item x="5984"/>
        <item x="4681"/>
        <item x="4838"/>
        <item x="6479"/>
        <item x="5391"/>
        <item x="4943"/>
        <item x="939"/>
        <item x="407"/>
        <item x="3421"/>
        <item x="6492"/>
        <item x="5796"/>
        <item x="4988"/>
        <item x="3545"/>
        <item x="5367"/>
        <item x="1826"/>
        <item x="714"/>
        <item x="7454"/>
        <item x="721"/>
        <item x="3356"/>
        <item x="3355"/>
        <item x="2055"/>
        <item x="6610"/>
        <item x="652"/>
        <item x="3429"/>
        <item x="1150"/>
        <item x="5243"/>
        <item x="7488"/>
        <item x="3059"/>
        <item x="3217"/>
        <item x="2350"/>
        <item x="1814"/>
        <item x="1301"/>
        <item x="4553"/>
        <item x="7604"/>
        <item x="3199"/>
        <item x="1107"/>
        <item x="7268"/>
        <item x="570"/>
        <item x="3002"/>
        <item x="7594"/>
        <item x="6529"/>
        <item x="1433"/>
        <item x="2115"/>
        <item x="7347"/>
        <item x="624"/>
        <item x="7905"/>
        <item x="2693"/>
        <item x="7375"/>
        <item x="1870"/>
        <item x="7438"/>
        <item x="309"/>
        <item x="668"/>
        <item x="5290"/>
        <item x="6509"/>
        <item x="3118"/>
        <item x="5664"/>
        <item x="6712"/>
        <item x="5897"/>
        <item x="5441"/>
        <item x="3821"/>
        <item x="3096"/>
        <item x="4294"/>
        <item x="639"/>
        <item x="6589"/>
        <item x="1927"/>
        <item x="5122"/>
        <item x="2873"/>
        <item x="5996"/>
        <item x="7924"/>
        <item x="745"/>
        <item x="6937"/>
        <item x="1276"/>
        <item x="2927"/>
        <item x="215"/>
        <item x="3218"/>
        <item x="1228"/>
        <item x="4007"/>
        <item x="6683"/>
        <item x="4091"/>
        <item x="3068"/>
        <item x="4567"/>
        <item x="2417"/>
        <item x="7114"/>
        <item x="119"/>
        <item x="7565"/>
        <item x="5862"/>
        <item x="1887"/>
        <item x="7221"/>
        <item x="3791"/>
        <item x="814"/>
        <item x="3262"/>
        <item x="3748"/>
        <item x="366"/>
        <item x="567"/>
        <item x="2711"/>
        <item x="1821"/>
        <item x="5747"/>
        <item x="4492"/>
        <item x="1631"/>
        <item x="7828"/>
        <item x="1192"/>
        <item x="1795"/>
        <item x="1226"/>
        <item x="7942"/>
        <item x="6306"/>
        <item x="1267"/>
        <item x="7177"/>
        <item x="3755"/>
        <item x="2604"/>
        <item x="7977"/>
        <item x="640"/>
        <item x="7700"/>
        <item x="5608"/>
        <item x="2193"/>
        <item x="87"/>
        <item x="1427"/>
        <item x="5097"/>
        <item x="7053"/>
        <item x="1282"/>
        <item x="138"/>
        <item x="1489"/>
        <item x="2198"/>
        <item x="4210"/>
        <item x="245"/>
        <item x="4133"/>
        <item x="4472"/>
        <item x="4004"/>
        <item x="5581"/>
        <item x="6295"/>
        <item x="5578"/>
        <item x="7147"/>
        <item x="7980"/>
        <item x="7079"/>
        <item x="7567"/>
        <item x="2882"/>
        <item x="5524"/>
        <item x="6342"/>
        <item x="1171"/>
        <item x="6263"/>
        <item x="851"/>
        <item x="1579"/>
        <item x="418"/>
        <item x="5393"/>
        <item x="7104"/>
        <item x="1271"/>
        <item x="5786"/>
        <item x="6967"/>
        <item x="2634"/>
        <item x="7402"/>
        <item x="7025"/>
        <item x="1215"/>
        <item x="2575"/>
        <item x="7352"/>
        <item x="5236"/>
        <item x="7827"/>
        <item x="7028"/>
        <item x="3564"/>
        <item x="5294"/>
        <item x="7348"/>
        <item x="3864"/>
        <item x="4191"/>
        <item x="4075"/>
        <item x="482"/>
        <item x="7383"/>
        <item x="7758"/>
        <item x="2888"/>
        <item x="7902"/>
        <item x="190"/>
        <item x="6666"/>
        <item x="4386"/>
        <item x="7643"/>
        <item x="7154"/>
        <item x="4874"/>
        <item x="1667"/>
        <item x="2831"/>
        <item x="6312"/>
        <item x="730"/>
        <item x="2187"/>
        <item x="7844"/>
        <item x="6007"/>
        <item x="1582"/>
        <item x="10"/>
        <item x="1959"/>
        <item x="3655"/>
        <item x="3567"/>
        <item x="7506"/>
        <item x="1444"/>
        <item x="7662"/>
        <item x="7780"/>
        <item x="4759"/>
        <item x="1365"/>
        <item x="3437"/>
        <item x="1949"/>
        <item x="7765"/>
        <item x="6882"/>
        <item x="903"/>
        <item x="6001"/>
        <item x="1443"/>
        <item x="210"/>
        <item x="5919"/>
        <item x="3182"/>
        <item x="2692"/>
        <item x="6955"/>
        <item x="7276"/>
        <item x="1240"/>
        <item x="2477"/>
        <item x="5512"/>
        <item x="5558"/>
        <item x="2396"/>
        <item x="6445"/>
        <item x="5020"/>
        <item x="788"/>
        <item x="477"/>
        <item x="2933"/>
        <item x="5385"/>
        <item x="6124"/>
        <item x="3255"/>
        <item x="954"/>
        <item x="4795"/>
        <item x="1929"/>
        <item x="6629"/>
        <item x="1390"/>
        <item x="188"/>
        <item x="347"/>
        <item x="343"/>
        <item x="240"/>
        <item x="342"/>
        <item x="4328"/>
        <item x="251"/>
        <item x="4986"/>
        <item x="4763"/>
        <item x="1377"/>
        <item x="7618"/>
        <item x="349"/>
        <item x="4445"/>
        <item x="2739"/>
        <item x="4094"/>
        <item x="7371"/>
        <item x="4347"/>
        <item x="5502"/>
        <item x="7473"/>
        <item x="6233"/>
        <item x="980"/>
        <item x="3818"/>
        <item x="1504"/>
        <item x="2284"/>
        <item x="7717"/>
        <item x="7949"/>
        <item x="6224"/>
        <item x="484"/>
        <item x="7901"/>
        <item x="478"/>
        <item x="2705"/>
        <item x="7519"/>
        <item x="329"/>
        <item x="3947"/>
        <item x="889"/>
        <item x="7337"/>
        <item x="1306"/>
        <item x="6211"/>
        <item x="1257"/>
        <item x="7000"/>
        <item x="1402"/>
        <item x="878"/>
        <item x="4909"/>
        <item x="7368"/>
        <item x="48"/>
        <item x="2722"/>
        <item x="6225"/>
        <item x="2251"/>
        <item x="7842"/>
        <item x="4766"/>
        <item x="7076"/>
        <item x="5366"/>
        <item x="3023"/>
        <item x="2547"/>
        <item x="3574"/>
        <item x="6868"/>
        <item x="189"/>
        <item x="886"/>
        <item x="6402"/>
        <item x="4589"/>
        <item x="3937"/>
        <item x="5855"/>
        <item x="6425"/>
        <item x="6745"/>
        <item x="4729"/>
        <item x="1599"/>
        <item x="7184"/>
        <item x="3569"/>
        <item x="1223"/>
        <item x="1660"/>
        <item x="3223"/>
        <item x="1339"/>
        <item x="6208"/>
        <item x="4697"/>
        <item x="6009"/>
        <item x="2108"/>
        <item x="7466"/>
        <item x="5873"/>
        <item x="7082"/>
        <item x="7074"/>
        <item x="2423"/>
        <item x="6571"/>
        <item x="4054"/>
        <item x="966"/>
        <item x="6375"/>
        <item x="1838"/>
        <item x="2278"/>
        <item x="1299"/>
        <item x="2406"/>
        <item x="7880"/>
        <item x="4547"/>
        <item x="1674"/>
        <item x="6341"/>
        <item x="4969"/>
        <item x="4626"/>
        <item x="7561"/>
        <item x="2890"/>
        <item x="5252"/>
        <item x="126"/>
        <item x="6762"/>
        <item x="358"/>
        <item x="1040"/>
        <item x="6168"/>
        <item x="4058"/>
        <item x="0"/>
        <item x="3546"/>
        <item x="4483"/>
        <item x="95"/>
        <item x="2246"/>
        <item x="855"/>
        <item x="4201"/>
        <item x="1891"/>
        <item x="4069"/>
        <item x="1987"/>
        <item x="6438"/>
        <item x="4750"/>
        <item x="754"/>
        <item x="7892"/>
        <item x="6349"/>
        <item x="2607"/>
        <item x="7723"/>
        <item x="3215"/>
        <item x="4920"/>
        <item x="1498"/>
        <item x="4990"/>
        <item x="7821"/>
        <item x="1867"/>
        <item x="3125"/>
        <item x="5864"/>
        <item x="7241"/>
        <item x="1823"/>
        <item x="2050"/>
        <item x="2679"/>
        <item x="396"/>
        <item x="5087"/>
        <item x="5696"/>
        <item x="6465"/>
        <item x="3787"/>
        <item x="6755"/>
        <item x="3809"/>
        <item x="4973"/>
        <item x="1333"/>
        <item x="1405"/>
        <item x="3015"/>
        <item x="1771"/>
        <item x="6694"/>
        <item x="4287"/>
        <item x="7663"/>
        <item x="4092"/>
        <item x="3460"/>
        <item x="4324"/>
        <item x="5355"/>
        <item x="5930"/>
        <item x="2621"/>
        <item x="3954"/>
        <item x="4868"/>
        <item x="6356"/>
        <item x="1337"/>
        <item x="7603"/>
        <item x="7213"/>
        <item x="7353"/>
        <item x="5533"/>
        <item x="159"/>
        <item x="3886"/>
        <item x="5056"/>
        <item x="4787"/>
        <item x="64"/>
        <item x="4933"/>
        <item x="1502"/>
        <item x="5297"/>
        <item x="5440"/>
        <item x="4426"/>
        <item x="1841"/>
        <item x="4241"/>
        <item x="3612"/>
        <item x="6895"/>
        <item x="3524"/>
        <item x="688"/>
        <item x="5918"/>
        <item x="6237"/>
        <item x="813"/>
        <item x="2415"/>
        <item x="3430"/>
        <item x="3704"/>
        <item x="4240"/>
        <item x="6713"/>
        <item x="5189"/>
        <item x="6540"/>
        <item x="7065"/>
        <item x="3868"/>
        <item x="1367"/>
        <item x="5963"/>
        <item x="1218"/>
        <item x="3684"/>
        <item x="2646"/>
        <item x="5337"/>
        <item x="7550"/>
        <item x="6689"/>
        <item x="2305"/>
        <item x="5028"/>
        <item x="6064"/>
        <item x="6042"/>
        <item x="406"/>
        <item x="6731"/>
        <item x="561"/>
        <item x="3141"/>
        <item x="2919"/>
        <item x="457"/>
        <item x="2710"/>
        <item x="6073"/>
        <item x="1241"/>
        <item x="1465"/>
        <item x="2548"/>
        <item x="2745"/>
        <item x="4756"/>
        <item x="3596"/>
        <item x="5390"/>
        <item x="2863"/>
        <item x="6217"/>
        <item x="6100"/>
        <item x="5620"/>
        <item x="7158"/>
        <item x="6591"/>
        <item x="225"/>
        <item x="718"/>
        <item x="7529"/>
        <item x="3283"/>
        <item x="3785"/>
        <item x="1853"/>
        <item x="5130"/>
        <item x="4630"/>
        <item x="4608"/>
        <item x="2838"/>
        <item x="1453"/>
        <item x="1243"/>
        <item x="7019"/>
        <item x="7672"/>
        <item x="5177"/>
        <item x="7530"/>
        <item x="4355"/>
        <item x="6133"/>
        <item x="1558"/>
        <item x="3459"/>
        <item x="7864"/>
        <item x="4166"/>
        <item x="7377"/>
        <item x="2497"/>
        <item x="4924"/>
        <item x="613"/>
        <item x="4802"/>
        <item x="6530"/>
        <item x="1362"/>
        <item x="4015"/>
        <item x="1741"/>
        <item x="3476"/>
        <item x="6132"/>
        <item x="7271"/>
        <item x="2800"/>
        <item x="1321"/>
        <item x="6194"/>
        <item x="5299"/>
        <item x="4425"/>
        <item x="7397"/>
        <item x="1153"/>
        <item x="1934"/>
        <item x="394"/>
        <item x="1000"/>
        <item x="3139"/>
        <item x="1791"/>
        <item x="133"/>
        <item x="4774"/>
        <item x="3503"/>
        <item x="494"/>
        <item x="6439"/>
        <item x="224"/>
        <item x="7745"/>
        <item x="6378"/>
        <item x="695"/>
        <item x="14"/>
        <item x="1364"/>
        <item x="3357"/>
        <item x="741"/>
        <item x="436"/>
        <item x="5191"/>
        <item x="4725"/>
        <item x="1149"/>
        <item x="1254"/>
        <item x="1327"/>
        <item x="4327"/>
        <item x="3277"/>
        <item x="4104"/>
        <item x="3583"/>
        <item x="1260"/>
        <item x="3383"/>
        <item x="2755"/>
        <item x="1138"/>
        <item x="4144"/>
        <item x="2098"/>
        <item x="5126"/>
        <item x="707"/>
        <item x="3719"/>
        <item x="4811"/>
        <item x="1990"/>
        <item x="5321"/>
        <item x="6566"/>
        <item x="3736"/>
        <item x="6140"/>
        <item x="7785"/>
        <item x="7617"/>
        <item x="5106"/>
        <item x="160"/>
        <item x="5787"/>
        <item x="5275"/>
        <item x="6641"/>
        <item x="7709"/>
        <item x="2684"/>
        <item x="5438"/>
        <item x="7592"/>
        <item x="4840"/>
        <item x="440"/>
        <item x="2004"/>
        <item x="6483"/>
        <item x="5142"/>
        <item x="161"/>
        <item x="4236"/>
        <item x="1730"/>
        <item x="853"/>
        <item x="4131"/>
        <item x="497"/>
        <item x="692"/>
        <item x="203"/>
        <item x="5306"/>
        <item x="3652"/>
        <item x="6949"/>
        <item x="5248"/>
        <item x="1724"/>
        <item x="2413"/>
        <item x="2769"/>
        <item x="1936"/>
        <item x="6546"/>
        <item x="6573"/>
        <item x="6518"/>
        <item x="4684"/>
        <item x="1618"/>
        <item x="6685"/>
        <item x="7399"/>
        <item x="2899"/>
        <item x="6709"/>
        <item x="6626"/>
        <item x="402"/>
        <item x="910"/>
        <item x="6807"/>
        <item x="5343"/>
        <item x="6874"/>
        <item x="6382"/>
        <item x="1193"/>
        <item x="7220"/>
        <item x="7948"/>
        <item x="922"/>
        <item x="1899"/>
        <item x="4508"/>
        <item x="6167"/>
        <item x="1320"/>
        <item x="931"/>
        <item x="7987"/>
        <item x="5102"/>
        <item x="5312"/>
        <item x="3494"/>
        <item x="7757"/>
        <item x="3061"/>
        <item x="7490"/>
        <item x="6484"/>
        <item x="4250"/>
        <item x="904"/>
        <item x="4206"/>
        <item x="3173"/>
        <item x="4313"/>
        <item x="4595"/>
        <item x="539"/>
        <item x="7889"/>
        <item x="1952"/>
        <item x="1418"/>
        <item x="5563"/>
        <item x="6467"/>
        <item x="7274"/>
        <item x="4281"/>
        <item x="868"/>
        <item x="6595"/>
        <item x="6125"/>
        <item x="3272"/>
        <item x="1172"/>
        <item x="4511"/>
        <item x="946"/>
        <item x="3613"/>
        <item x="3863"/>
        <item x="5326"/>
        <item x="2225"/>
        <item x="200"/>
        <item x="1413"/>
        <item x="198"/>
        <item x="7424"/>
        <item x="3044"/>
        <item x="6455"/>
        <item x="1793"/>
        <item x="979"/>
        <item x="616"/>
        <item x="5515"/>
        <item x="5207"/>
        <item x="5315"/>
        <item x="7930"/>
        <item x="4463"/>
        <item x="1302"/>
        <item x="36"/>
        <item x="4629"/>
        <item x="4745"/>
        <item x="7301"/>
        <item x="4216"/>
        <item x="1070"/>
        <item x="7245"/>
        <item x="2609"/>
        <item x="5372"/>
        <item x="3489"/>
        <item x="6177"/>
        <item x="2658"/>
        <item x="6408"/>
        <item x="5387"/>
        <item x="5167"/>
        <item x="7109"/>
        <item x="3018"/>
        <item x="6450"/>
        <item x="5276"/>
        <item x="7605"/>
        <item x="4622"/>
        <item x="6463"/>
        <item x="2671"/>
        <item x="7465"/>
        <item x="6302"/>
        <item x="6482"/>
        <item x="7121"/>
        <item x="3536"/>
        <item x="2196"/>
        <item x="5283"/>
        <item x="1137"/>
        <item x="348"/>
        <item x="2135"/>
        <item x="375"/>
        <item x="1046"/>
        <item x="4831"/>
        <item x="8033"/>
        <item x="4219"/>
        <item x="2638"/>
        <item x="3869"/>
        <item x="1277"/>
        <item x="4234"/>
        <item x="779"/>
        <item x="2081"/>
        <item x="7451"/>
        <item x="702"/>
        <item x="5452"/>
        <item x="3110"/>
        <item x="2651"/>
        <item x="7610"/>
        <item x="5943"/>
        <item x="2139"/>
        <item x="1738"/>
        <item x="5406"/>
        <item x="34"/>
        <item x="3965"/>
        <item x="153"/>
        <item x="2333"/>
        <item x="2200"/>
        <item x="6417"/>
        <item x="517"/>
        <item x="3392"/>
        <item x="106"/>
        <item x="2611"/>
        <item x="2060"/>
        <item x="3019"/>
        <item x="5233"/>
        <item x="1803"/>
        <item x="4772"/>
        <item x="7956"/>
        <item x="2463"/>
        <item x="826"/>
        <item x="2778"/>
        <item x="3976"/>
        <item x="4940"/>
        <item x="5592"/>
        <item x="164"/>
        <item x="5416"/>
        <item x="5840"/>
        <item x="6804"/>
        <item x="20"/>
        <item x="3069"/>
        <item x="3667"/>
        <item x="1264"/>
        <item x="2784"/>
        <item x="681"/>
        <item x="3406"/>
        <item x="2776"/>
        <item x="1419"/>
        <item x="4451"/>
        <item x="6264"/>
        <item x="2768"/>
        <item x="1677"/>
        <item x="590"/>
        <item x="846"/>
        <item x="1798"/>
        <item x="666"/>
        <item x="1652"/>
        <item x="6348"/>
        <item x="94"/>
        <item x="6396"/>
        <item x="2088"/>
        <item x="2787"/>
        <item x="4946"/>
        <item x="4932"/>
        <item x="5364"/>
        <item x="3025"/>
        <item x="3728"/>
        <item x="4523"/>
        <item x="1699"/>
        <item x="222"/>
        <item x="310"/>
        <item x="2779"/>
        <item x="717"/>
        <item x="761"/>
        <item x="5401"/>
        <item x="5289"/>
        <item x="5903"/>
        <item x="1199"/>
        <item x="7155"/>
        <item x="7285"/>
        <item x="6364"/>
        <item x="1743"/>
        <item x="1281"/>
        <item x="4352"/>
        <item x="6106"/>
        <item x="256"/>
        <item x="3973"/>
        <item x="5861"/>
        <item x="1290"/>
        <item x="4963"/>
        <item x="7162"/>
        <item x="4793"/>
        <item x="1779"/>
        <item x="2325"/>
        <item x="1406"/>
        <item x="5404"/>
        <item x="1128"/>
        <item x="5352"/>
        <item x="5339"/>
        <item x="757"/>
        <item x="85"/>
        <item x="2695"/>
        <item x="6658"/>
        <item x="3979"/>
        <item x="7544"/>
        <item x="1401"/>
        <item x="3394"/>
        <item x="756"/>
        <item x="130"/>
        <item x="7437"/>
        <item x="3033"/>
        <item x="2027"/>
        <item x="7485"/>
        <item x="7203"/>
        <item x="3780"/>
        <item x="5371"/>
        <item x="1810"/>
        <item x="2341"/>
        <item x="2451"/>
        <item x="3746"/>
        <item x="5269"/>
        <item x="3391"/>
        <item x="4368"/>
        <item x="2956"/>
        <item x="7838"/>
        <item x="1374"/>
        <item x="1292"/>
        <item x="7685"/>
        <item x="703"/>
        <item x="142"/>
        <item x="2736"/>
        <item x="664"/>
        <item x="468"/>
        <item x="3940"/>
        <item x="3354"/>
        <item x="2797"/>
        <item x="1786"/>
        <item x="2019"/>
        <item x="3562"/>
        <item x="3037"/>
        <item x="2852"/>
        <item x="7854"/>
        <item x="2867"/>
        <item x="2494"/>
        <item x="8032"/>
        <item x="1244"/>
        <item x="670"/>
        <item x="2581"/>
        <item x="669"/>
        <item x="2766"/>
        <item x="3382"/>
        <item x="4383"/>
        <item x="2431"/>
        <item x="3200"/>
        <item x="6130"/>
        <item x="3420"/>
        <item x="7393"/>
        <item x="7587"/>
        <item x="2443"/>
        <item x="2844"/>
        <item x="4948"/>
        <item x="7448"/>
        <item x="2935"/>
        <item x="4021"/>
        <item x="5350"/>
        <item x="5488"/>
        <item x="7888"/>
        <item x="5588"/>
        <item x="6532"/>
        <item x="5286"/>
        <item x="582"/>
        <item x="7754"/>
        <item x="3365"/>
        <item x="4182"/>
        <item x="7380"/>
        <item x="5428"/>
        <item x="2297"/>
        <item x="2241"/>
        <item x="7165"/>
        <item x="1726"/>
        <item x="1146"/>
        <item x="1361"/>
        <item x="107"/>
        <item x="77"/>
        <item x="2571"/>
        <item x="6432"/>
        <item x="4243"/>
        <item x="4780"/>
        <item x="4227"/>
        <item x="3470"/>
        <item x="5202"/>
        <item x="7191"/>
        <item x="3990"/>
        <item x="1748"/>
        <item x="4001"/>
        <item x="3038"/>
        <item x="3293"/>
        <item x="1216"/>
        <item x="4112"/>
        <item x="7608"/>
        <item x="895"/>
        <item x="1947"/>
        <item x="247"/>
        <item x="2066"/>
        <item x="1893"/>
        <item x="5870"/>
        <item x="601"/>
        <item x="175"/>
        <item x="4283"/>
        <item x="2435"/>
        <item x="1206"/>
        <item x="2124"/>
        <item x="4761"/>
        <item x="2735"/>
        <item x="618"/>
        <item x="4526"/>
        <item x="326"/>
        <item x="7696"/>
        <item x="2991"/>
        <item x="3136"/>
        <item x="1162"/>
        <item x="7937"/>
        <item x="7277"/>
        <item x="7698"/>
        <item x="729"/>
        <item x="6741"/>
        <item x="56"/>
        <item x="4480"/>
        <item x="2650"/>
        <item x="6323"/>
        <item x="2092"/>
        <item x="385"/>
        <item x="3147"/>
        <item x="1654"/>
        <item x="3384"/>
        <item x="621"/>
        <item x="6166"/>
        <item x="2118"/>
        <item x="234"/>
        <item x="3066"/>
        <item x="2479"/>
        <item x="6036"/>
        <item x="4913"/>
        <item x="212"/>
        <item x="3442"/>
        <item x="5895"/>
        <item x="5349"/>
        <item x="2181"/>
        <item x="1015"/>
        <item x="663"/>
        <item x="6410"/>
        <item x="3353"/>
        <item x="4197"/>
        <item x="5298"/>
        <item x="1211"/>
        <item x="7376"/>
        <item x="565"/>
        <item x="1694"/>
        <item x="3493"/>
        <item x="1462"/>
        <item x="6651"/>
        <item x="1101"/>
        <item x="6293"/>
        <item x="2681"/>
        <item x="6756"/>
        <item x="1958"/>
        <item x="4373"/>
        <item x="2632"/>
        <item x="5899"/>
        <item x="3508"/>
        <item x="7432"/>
        <item x="892"/>
        <item x="2645"/>
        <item x="863"/>
        <item x="7412"/>
        <item x="1239"/>
        <item x="3616"/>
        <item x="1706"/>
        <item x="1857"/>
        <item x="4870"/>
        <item x="2595"/>
        <item x="4043"/>
        <item x="7511"/>
        <item x="1964"/>
        <item x="2299"/>
        <item x="1197"/>
        <item x="7853"/>
        <item x="4089"/>
        <item x="5155"/>
        <item x="6864"/>
        <item x="2813"/>
        <item x="656"/>
        <item x="4124"/>
        <item x="4358"/>
        <item x="2958"/>
        <item x="4571"/>
        <item x="2608"/>
        <item x="242"/>
        <item x="6200"/>
        <item x="7440"/>
        <item x="3055"/>
        <item x="1086"/>
        <item x="3181"/>
        <item x="1519"/>
        <item x="6707"/>
        <item x="4977"/>
        <item x="6721"/>
        <item x="6423"/>
        <item x="1305"/>
        <item x="2434"/>
        <item x="3911"/>
        <item x="6161"/>
        <item x="4627"/>
        <item x="5489"/>
        <item x="571"/>
        <item x="7909"/>
        <item x="1043"/>
        <item x="1081"/>
        <item x="4828"/>
        <item x="866"/>
        <item x="7303"/>
        <item x="7806"/>
        <item x="1731"/>
        <item x="2953"/>
        <item x="1784"/>
        <item x="1204"/>
        <item x="615"/>
        <item x="5059"/>
        <item x="7479"/>
        <item x="751"/>
        <item x="46"/>
        <item x="2894"/>
        <item x="3339"/>
        <item x="1288"/>
        <item x="434"/>
        <item x="2821"/>
        <item x="1503"/>
        <item x="5632"/>
        <item x="2247"/>
        <item x="4783"/>
        <item x="6316"/>
        <item x="6900"/>
        <item x="6702"/>
        <item x="1382"/>
        <item x="1515"/>
        <item x="4278"/>
        <item x="862"/>
        <item x="2540"/>
        <item x="141"/>
        <item x="7481"/>
        <item x="4618"/>
        <item x="4031"/>
        <item x="4583"/>
        <item x="7296"/>
        <item x="5730"/>
        <item x="3167"/>
        <item x="3689"/>
        <item x="1089"/>
        <item x="7387"/>
        <item x="305"/>
        <item x="354"/>
        <item x="197"/>
        <item x="5024"/>
        <item x="521"/>
        <item x="1977"/>
        <item x="644"/>
        <item x="6229"/>
        <item x="2923"/>
        <item x="6078"/>
        <item x="6502"/>
        <item x="3198"/>
        <item x="2596"/>
        <item x="6454"/>
        <item x="220"/>
        <item x="4188"/>
        <item x="5179"/>
        <item x="1555"/>
        <item x="7243"/>
        <item x="3062"/>
        <item x="192"/>
        <item x="6742"/>
        <item x="6554"/>
        <item x="5382"/>
        <item x="7015"/>
        <item x="5062"/>
        <item x="5725"/>
        <item x="1181"/>
        <item x="5336"/>
        <item x="7418"/>
        <item x="7092"/>
        <item x="6704"/>
        <item x="3921"/>
        <item x="167"/>
        <item x="6923"/>
        <item x="380"/>
        <item x="6746"/>
        <item x="2625"/>
        <item x="3309"/>
        <item x="610"/>
        <item x="6596"/>
        <item x="1907"/>
        <item x="1842"/>
        <item x="7035"/>
        <item x="7135"/>
        <item x="3949"/>
        <item x="888"/>
        <item x="3943"/>
        <item x="3371"/>
        <item x="575"/>
        <item x="1186"/>
        <item x="3450"/>
        <item x="4993"/>
        <item x="373"/>
        <item x="5970"/>
        <item x="7923"/>
        <item x="1906"/>
        <item x="5174"/>
        <item x="3250"/>
        <item x="7666"/>
        <item x="4161"/>
        <item x="6324"/>
        <item x="2493"/>
        <item x="7207"/>
        <item x="6821"/>
        <item x="7633"/>
        <item x="320"/>
        <item x="7298"/>
        <item x="7150"/>
        <item x="3385"/>
        <item x="7692"/>
        <item x="1796"/>
        <item x="1917"/>
        <item x="7883"/>
        <item x="3690"/>
        <item x="1812"/>
        <item x="1583"/>
        <item x="685"/>
        <item x="7611"/>
        <item x="117"/>
        <item x="3696"/>
        <item x="5029"/>
        <item x="2680"/>
        <item x="1289"/>
        <item x="5985"/>
        <item x="522"/>
        <item x="5277"/>
        <item x="2629"/>
        <item x="315"/>
        <item x="7170"/>
        <item x="2365"/>
        <item x="6892"/>
        <item x="5324"/>
        <item x="872"/>
        <item x="6468"/>
        <item x="3708"/>
        <item x="4818"/>
        <item x="5670"/>
        <item x="3083"/>
        <item x="6499"/>
        <item x="1472"/>
        <item x="2323"/>
        <item x="7869"/>
        <item x="4822"/>
        <item x="5013"/>
        <item x="2728"/>
        <item x="4989"/>
        <item x="3518"/>
        <item x="3097"/>
        <item x="2036"/>
        <item x="4706"/>
        <item x="5497"/>
        <item x="3090"/>
        <item x="5917"/>
        <item x="732"/>
        <item x="607"/>
        <item x="105"/>
        <item x="4326"/>
        <item x="1650"/>
        <item x="2414"/>
        <item x="7421"/>
        <item x="6561"/>
        <item x="176"/>
        <item x="6291"/>
        <item x="8020"/>
        <item x="2601"/>
        <item x="361"/>
        <item x="609"/>
        <item x="4786"/>
        <item x="3665"/>
        <item x="4469"/>
        <item x="2753"/>
        <item x="5007"/>
        <item x="5235"/>
        <item x="7242"/>
        <item x="6090"/>
        <item x="7596"/>
        <item x="2990"/>
        <item x="1739"/>
        <item x="2256"/>
        <item x="7379"/>
        <item x="1747"/>
        <item x="3142"/>
        <item x="3176"/>
        <item x="243"/>
        <item x="4074"/>
        <item x="632"/>
        <item x="1237"/>
        <item x="1464"/>
        <item x="5498"/>
        <item x="1675"/>
        <item x="2294"/>
        <item x="3108"/>
        <item x="1102"/>
        <item x="2061"/>
        <item x="1272"/>
        <item x="4115"/>
        <item x="1621"/>
        <item x="3116"/>
        <item x="635"/>
        <item x="199"/>
        <item x="1116"/>
        <item x="6749"/>
        <item x="1176"/>
        <item x="1714"/>
        <item x="4635"/>
        <item x="7247"/>
        <item x="1950"/>
        <item x="1755"/>
        <item x="736"/>
        <item x="6996"/>
        <item x="3334"/>
        <item x="5508"/>
        <item x="3961"/>
        <item x="7631"/>
        <item x="7575"/>
        <item x="5423"/>
        <item x="442"/>
        <item x="5305"/>
        <item x="4238"/>
        <item x="4178"/>
        <item x="812"/>
        <item x="637"/>
        <item x="7514"/>
        <item x="2591"/>
        <item x="2593"/>
        <item x="844"/>
        <item x="2846"/>
        <item x="737"/>
        <item x="6422"/>
        <item x="7831"/>
        <item x="574"/>
        <item x="6340"/>
        <item x="2932"/>
        <item x="649"/>
        <item x="2471"/>
        <item x="1602"/>
        <item x="325"/>
        <item x="248"/>
        <item x="463"/>
        <item x="4213"/>
        <item x="1275"/>
        <item x="111"/>
        <item x="1679"/>
        <item x="630"/>
        <item x="597"/>
        <item x="4556"/>
        <item x="518"/>
        <item x="4080"/>
        <item x="2034"/>
        <item x="1158"/>
        <item x="1458"/>
        <item x="6388"/>
        <item x="3352"/>
        <item x="7088"/>
        <item x="1561"/>
        <item x="4980"/>
        <item x="1481"/>
        <item x="6335"/>
        <item x="4685"/>
        <item x="3972"/>
        <item x="2628"/>
        <item x="1470"/>
        <item x="4392"/>
        <item x="5472"/>
        <item x="6616"/>
        <item x="2924"/>
        <item x="3850"/>
        <item x="8"/>
        <item x="5247"/>
        <item x="184"/>
        <item x="6487"/>
        <item x="3175"/>
        <item x="6761"/>
        <item x="5945"/>
        <item x="1955"/>
        <item x="794"/>
        <item x="5159"/>
        <item x="1923"/>
        <item x="7646"/>
        <item x="2618"/>
        <item x="1476"/>
        <item x="2473"/>
        <item x="5410"/>
        <item x="5983"/>
        <item x="1666"/>
        <item x="2696"/>
        <item x="5660"/>
        <item x="1518"/>
        <item x="2857"/>
        <item x="4337"/>
        <item x="4596"/>
        <item x="1563"/>
        <item x="1735"/>
        <item x="1892"/>
        <item x="4755"/>
        <item x="430"/>
        <item x="4260"/>
        <item x="1343"/>
        <item x="5746"/>
        <item x="712"/>
        <item x="901"/>
        <item x="691"/>
        <item x="1085"/>
        <item x="5825"/>
        <item x="2811"/>
        <item x="5969"/>
        <item x="57"/>
        <item x="180"/>
        <item x="771"/>
        <item x="1366"/>
        <item x="4448"/>
        <item x="3300"/>
        <item x="3338"/>
        <item x="5307"/>
        <item x="4367"/>
        <item x="367"/>
        <item x="4699"/>
        <item x="5672"/>
        <item x="6014"/>
        <item x="4339"/>
        <item x="4864"/>
        <item x="1432"/>
        <item x="4017"/>
        <item x="4671"/>
        <item x="1067"/>
        <item x="2466"/>
        <item x="2488"/>
        <item x="2529"/>
        <item x="5551"/>
        <item x="4488"/>
        <item x="1806"/>
        <item x="2690"/>
        <item x="628"/>
        <item x="1133"/>
        <item x="4953"/>
        <item x="4072"/>
        <item x="3455"/>
        <item x="2587"/>
        <item x="3877"/>
        <item x="3320"/>
        <item x="2359"/>
        <item x="5676"/>
        <item x="2293"/>
        <item x="7510"/>
        <item x="5599"/>
        <item x="1114"/>
        <item x="7160"/>
        <item x="7232"/>
        <item x="6154"/>
        <item x="5136"/>
        <item x="5053"/>
        <item x="4858"/>
        <item x="6242"/>
        <item x="3333"/>
        <item x="1634"/>
        <item x="1341"/>
        <item x="3749"/>
        <item x="2851"/>
        <item x="3563"/>
        <item x="7097"/>
        <item x="6930"/>
        <item x="1038"/>
        <item x="2175"/>
        <item x="758"/>
        <item x="5003"/>
        <item x="3709"/>
        <item x="6531"/>
        <item x="2397"/>
        <item x="4439"/>
        <item x="6902"/>
        <item x="3219"/>
        <item x="7893"/>
        <item x="3852"/>
        <item x="450"/>
        <item x="3276"/>
        <item x="3"/>
        <item x="527"/>
        <item x="6564"/>
        <item x="519"/>
        <item x="6806"/>
        <item x="6730"/>
        <item x="3477"/>
        <item x="146"/>
        <item x="7036"/>
        <item x="7033"/>
        <item x="3662"/>
        <item x="5150"/>
        <item x="6802"/>
        <item x="949"/>
        <item x="7535"/>
        <item x="2930"/>
        <item x="2172"/>
        <item x="6334"/>
        <item x="1613"/>
        <item x="1286"/>
        <item x="5962"/>
        <item x="7756"/>
        <item x="4949"/>
        <item x="5997"/>
        <item x="328"/>
        <item x="7751"/>
        <item x="6738"/>
        <item x="5344"/>
        <item x="1191"/>
        <item x="365"/>
        <item x="6678"/>
        <item x="1161"/>
        <item x="6736"/>
        <item x="2955"/>
        <item x="3286"/>
        <item x="1209"/>
        <item x="3817"/>
        <item x="4246"/>
        <item x="5703"/>
        <item x="2289"/>
        <item x="5281"/>
        <item x="5045"/>
        <item x="7180"/>
        <item x="3396"/>
        <item x="6964"/>
        <item x="1463"/>
        <item x="154"/>
        <item x="5892"/>
        <item x="6910"/>
        <item x="7920"/>
        <item x="3730"/>
        <item x="3579"/>
        <item x="3902"/>
        <item x="5302"/>
        <item x="4421"/>
        <item x="439"/>
        <item x="2789"/>
        <item x="3104"/>
        <item x="3691"/>
        <item x="5108"/>
        <item x="41"/>
        <item x="6677"/>
        <item x="5295"/>
        <item x="5755"/>
        <item x="1324"/>
        <item x="848"/>
        <item x="7279"/>
        <item x="4872"/>
        <item x="4403"/>
        <item x="2035"/>
        <item x="4899"/>
        <item x="4173"/>
        <item x="2165"/>
        <item x="3814"/>
        <item x="4053"/>
        <item x="6444"/>
        <item x="1716"/>
        <item x="2320"/>
        <item x="1682"/>
        <item x="6000"/>
        <item x="4228"/>
        <item x="1132"/>
        <item x="78"/>
        <item x="7606"/>
        <item x="773"/>
        <item x="3658"/>
        <item x="6220"/>
        <item x="1455"/>
        <item x="1943"/>
        <item x="7283"/>
        <item x="270"/>
        <item x="3521"/>
        <item x="6503"/>
        <item x="1203"/>
        <item x="4718"/>
        <item x="3801"/>
        <item x="109"/>
        <item x="6308"/>
        <item x="2062"/>
        <item x="5400"/>
        <item x="6528"/>
        <item x="4215"/>
        <item x="4057"/>
        <item x="2319"/>
        <item x="3105"/>
        <item x="7091"/>
        <item x="5260"/>
        <item x="3816"/>
        <item x="960"/>
        <item x="6921"/>
        <item x="3242"/>
        <item x="5526"/>
        <item x="7658"/>
        <item x="2752"/>
        <item x="6050"/>
        <item x="1352"/>
        <item x="7140"/>
        <item x="2086"/>
        <item x="1231"/>
        <item x="2772"/>
        <item x="1646"/>
        <item x="4591"/>
        <item x="5487"/>
        <item x="4599"/>
        <item x="5850"/>
        <item x="515"/>
        <item x="1363"/>
        <item x="6058"/>
        <item x="3010"/>
        <item x="3810"/>
        <item x="2673"/>
        <item x="3209"/>
        <item x="1942"/>
        <item x="3160"/>
        <item x="1620"/>
        <item x="7579"/>
        <item x="7710"/>
        <item x="2835"/>
        <item x="5715"/>
        <item x="3762"/>
        <item x="4545"/>
        <item x="363"/>
        <item x="7142"/>
        <item x="157"/>
        <item x="1072"/>
        <item x="2898"/>
        <item x="8023"/>
        <item x="2022"/>
        <item x="6027"/>
        <item x="1974"/>
        <item x="6313"/>
        <item x="5999"/>
        <item x="6017"/>
        <item x="1469"/>
        <item x="3134"/>
        <item x="156"/>
        <item x="4777"/>
        <item x="5181"/>
        <item x="1078"/>
        <item x="5340"/>
        <item x="563"/>
        <item x="5766"/>
        <item x="3192"/>
        <item x="1911"/>
        <item x="421"/>
        <item x="4412"/>
        <item x="1429"/>
        <item x="5953"/>
        <item x="7961"/>
        <item x="6824"/>
        <item x="5169"/>
        <item x="7682"/>
        <item x="1032"/>
        <item x="6547"/>
        <item x="3822"/>
        <item x="1707"/>
        <item x="3510"/>
        <item x="5075"/>
        <item x="3969"/>
        <item x="4366"/>
        <item x="4447"/>
        <item x="5466"/>
        <item x="4947"/>
        <item x="2416"/>
        <item x="399"/>
        <item x="3221"/>
        <item x="1407"/>
        <item x="5103"/>
        <item x="5077"/>
        <item x="6494"/>
        <item x="7252"/>
        <item x="7515"/>
        <item x="6148"/>
        <item x="4919"/>
        <item x="3132"/>
        <item x="1528"/>
        <item x="1568"/>
        <item x="558"/>
        <item x="5688"/>
        <item x="2429"/>
        <item x="2238"/>
        <item x="5605"/>
        <item x="5819"/>
        <item x="6935"/>
        <item x="3063"/>
        <item x="7258"/>
        <item x="5335"/>
        <item x="7852"/>
        <item x="312"/>
        <item x="7789"/>
        <item x="278"/>
        <item x="6657"/>
        <item x="4370"/>
        <item x="4008"/>
        <item x="7261"/>
        <item x="2781"/>
        <item x="5119"/>
        <item x="5852"/>
        <item x="4744"/>
        <item x="2993"/>
        <item x="1668"/>
        <item x="7449"/>
        <item x="4410"/>
        <item x="4829"/>
        <item x="6917"/>
        <item x="985"/>
        <item x="5154"/>
        <item x="5799"/>
        <item x="3594"/>
        <item x="7201"/>
        <item x="7900"/>
        <item x="2403"/>
        <item x="1270"/>
        <item x="3050"/>
        <item x="7639"/>
        <item x="6724"/>
        <item x="4431"/>
        <item x="2678"/>
        <item x="4683"/>
        <item x="208"/>
        <item x="1575"/>
        <item x="625"/>
        <item x="7739"/>
        <item x="1147"/>
        <item x="6480"/>
        <item x="6535"/>
        <item x="5575"/>
        <item x="797"/>
        <item x="2250"/>
        <item x="6386"/>
        <item x="5076"/>
        <item x="4282"/>
        <item x="6331"/>
        <item x="7522"/>
        <item x="5104"/>
        <item x="5426"/>
        <item x="7231"/>
        <item x="5041"/>
        <item x="4288"/>
        <item x="5310"/>
        <item x="6421"/>
        <item x="5361"/>
        <item x="2186"/>
        <item x="4141"/>
        <item x="1859"/>
        <item x="5929"/>
        <item x="3475"/>
        <item x="7123"/>
        <item x="6911"/>
        <item x="5784"/>
        <item x="3576"/>
        <item x="498"/>
        <item x="7014"/>
        <item x="7100"/>
        <item x="237"/>
        <item x="2378"/>
        <item x="5380"/>
        <item x="7904"/>
        <item x="4086"/>
        <item x="735"/>
        <item x="7294"/>
        <item x="113"/>
        <item x="529"/>
        <item x="2279"/>
        <item x="5070"/>
        <item x="4416"/>
        <item x="1283"/>
        <item x="917"/>
        <item x="13"/>
        <item x="3441"/>
        <item x="19"/>
        <item x="4803"/>
        <item x="4078"/>
        <item x="2558"/>
        <item x="2574"/>
        <item x="1656"/>
        <item x="5936"/>
        <item x="7164"/>
        <item x="264"/>
        <item x="6926"/>
        <item x="7630"/>
        <item x="7906"/>
        <item x="5418"/>
        <item x="3196"/>
        <item x="622"/>
        <item x="4187"/>
        <item x="6159"/>
        <item x="7416"/>
        <item x="7619"/>
        <item x="3162"/>
        <item x="4588"/>
        <item x="334"/>
        <item x="1083"/>
        <item x="1386"/>
        <item x="898"/>
        <item x="5345"/>
        <item x="1164"/>
        <item x="6668"/>
        <item x="9"/>
        <item x="1910"/>
        <item x="6346"/>
        <item x="4557"/>
        <item x="92"/>
        <item x="4485"/>
        <item x="2003"/>
        <item x="6972"/>
        <item x="5038"/>
        <item x="5944"/>
        <item x="4433"/>
        <item x="4304"/>
        <item x="3906"/>
        <item x="6466"/>
        <item x="7903"/>
        <item x="1355"/>
        <item x="5677"/>
        <item x="1063"/>
        <item x="3643"/>
        <item x="2856"/>
        <item x="3512"/>
        <item x="5503"/>
        <item x="4652"/>
        <item x="5654"/>
        <item x="3828"/>
        <item x="7287"/>
        <item x="7878"/>
        <item x="1297"/>
        <item x="5566"/>
        <item x="1592"/>
        <item x="1485"/>
        <item x="5166"/>
        <item x="6682"/>
        <item x="5809"/>
        <item x="6691"/>
        <item x="6039"/>
        <item x="6076"/>
        <item x="5805"/>
        <item x="2697"/>
        <item x="3022"/>
        <item x="4157"/>
        <item x="6556"/>
        <item x="7525"/>
        <item x="318"/>
        <item x="1782"/>
        <item x="2724"/>
        <item x="5767"/>
        <item x="1799"/>
        <item x="767"/>
        <item x="5591"/>
        <item x="6033"/>
        <item x="1230"/>
        <item x="6801"/>
        <item x="4199"/>
        <item x="2721"/>
        <item x="1308"/>
        <item x="7955"/>
        <item x="5148"/>
        <item x="6122"/>
        <item x="5303"/>
        <item x="4767"/>
        <item x="1384"/>
        <item x="7551"/>
        <item x="7494"/>
        <item x="923"/>
        <item x="3150"/>
        <item x="5022"/>
        <item x="144"/>
        <item x="4566"/>
        <item x="4063"/>
        <item x="4218"/>
        <item x="4849"/>
        <item x="2447"/>
        <item x="722"/>
        <item x="5378"/>
        <item x="3179"/>
        <item x="5034"/>
        <item x="4066"/>
        <item x="1711"/>
        <item x="1933"/>
        <item x="201"/>
        <item x="3122"/>
        <item x="3481"/>
        <item x="2489"/>
        <item x="6760"/>
        <item x="1883"/>
        <item x="5745"/>
        <item x="5845"/>
        <item x="5804"/>
        <item x="1425"/>
        <item x="585"/>
        <item x="4122"/>
        <item x="4336"/>
        <item x="4190"/>
        <item x="5329"/>
        <item x="2659"/>
        <item x="54"/>
        <item x="2668"/>
        <item x="5456"/>
        <item x="3210"/>
        <item x="2459"/>
        <item x="6353"/>
        <item x="1130"/>
        <item x="7703"/>
        <item x="2974"/>
        <item x="2538"/>
        <item x="5836"/>
        <item x="81"/>
        <item x="6101"/>
        <item x="3659"/>
        <item x="3003"/>
        <item x="51"/>
        <item x="4026"/>
        <item x="1179"/>
        <item x="5214"/>
        <item x="5614"/>
        <item x="4574"/>
        <item x="3650"/>
        <item x="4863"/>
        <item x="5532"/>
        <item x="1788"/>
        <item x="2292"/>
        <item x="5468"/>
        <item x="5763"/>
        <item x="2140"/>
        <item x="3303"/>
        <item x="5176"/>
        <item x="2706"/>
        <item x="4484"/>
        <item x="1855"/>
        <item x="4148"/>
        <item x="4478"/>
        <item x="7319"/>
        <item x="4253"/>
        <item x="787"/>
        <item x="7238"/>
        <item x="6059"/>
        <item x="6252"/>
        <item x="7006"/>
        <item x="3582"/>
        <item x="1534"/>
        <item x="6470"/>
        <item x="6627"/>
        <item x="5704"/>
        <item x="5915"/>
        <item x="7106"/>
        <item x="2280"/>
        <item x="870"/>
        <item x="6968"/>
        <item x="27"/>
        <item x="5145"/>
        <item x="4592"/>
        <item x="7417"/>
        <item x="1715"/>
        <item x="7586"/>
        <item x="5552"/>
        <item x="5477"/>
        <item x="6093"/>
        <item x="1900"/>
        <item x="3992"/>
        <item x="7335"/>
        <item x="677"/>
        <item x="2783"/>
        <item x="428"/>
        <item x="3169"/>
        <item x="3006"/>
        <item x="3527"/>
        <item x="3856"/>
        <item x="6575"/>
        <item x="696"/>
        <item x="2803"/>
        <item x="533"/>
        <item x="2218"/>
        <item x="3555"/>
        <item x="3735"/>
        <item x="5323"/>
        <item x="28"/>
        <item x="2940"/>
        <item x="3554"/>
        <item x="589"/>
        <item x="1800"/>
        <item x="5634"/>
        <item x="3520"/>
        <item x="2162"/>
        <item x="698"/>
        <item x="3236"/>
        <item x="5859"/>
        <item x="1379"/>
        <item x="793"/>
        <item x="7044"/>
        <item x="2822"/>
        <item x="1480"/>
        <item x="3608"/>
        <item x="4825"/>
        <item x="4003"/>
        <item x="6305"/>
        <item x="4050"/>
        <item x="7159"/>
        <item x="3944"/>
        <item x="1840"/>
        <item x="4356"/>
        <item x="4301"/>
        <item x="2688"/>
        <item x="2091"/>
        <item x="3933"/>
        <item x="3487"/>
        <item x="753"/>
        <item x="214"/>
        <item x="2117"/>
        <item x="1623"/>
        <item x="4688"/>
        <item x="2442"/>
        <item x="2182"/>
        <item x="4417"/>
        <item x="317"/>
        <item x="5509"/>
        <item x="1446"/>
        <item x="4519"/>
        <item x="2211"/>
        <item x="5490"/>
        <item x="7566"/>
        <item x="433"/>
        <item x="7635"/>
        <item x="1095"/>
        <item x="5934"/>
        <item x="4093"/>
        <item x="1313"/>
        <item x="2071"/>
        <item x="6216"/>
        <item x="7503"/>
        <item x="2565"/>
        <item x="3733"/>
        <item x="2820"/>
        <item x="7227"/>
        <item x="2874"/>
        <item x="2653"/>
        <item x="5172"/>
        <item x="6851"/>
        <item x="2210"/>
        <item x="2288"/>
        <item x="5991"/>
        <item x="4636"/>
        <item x="2041"/>
        <item x="2921"/>
        <item x="3674"/>
        <item x="4349"/>
        <item x="2065"/>
        <item x="759"/>
        <item x="4615"/>
        <item x="3226"/>
        <item x="583"/>
        <item x="413"/>
        <item x="7794"/>
        <item x="5187"/>
        <item x="5977"/>
        <item x="1314"/>
        <item x="4598"/>
        <item x="2204"/>
        <item x="2737"/>
        <item x="4850"/>
        <item x="6789"/>
        <item x="1608"/>
        <item x="7307"/>
        <item x="1801"/>
        <item x="6757"/>
        <item x="435"/>
        <item x="5648"/>
        <item x="1360"/>
        <item x="1468"/>
        <item x="4541"/>
        <item x="6962"/>
        <item x="5656"/>
        <item x="2258"/>
        <item x="1606"/>
        <item x="3685"/>
        <item x="3374"/>
        <item x="7775"/>
        <item x="357"/>
        <item x="7870"/>
        <item x="7288"/>
        <item x="7148"/>
        <item x="7107"/>
        <item x="7064"/>
        <item x="6437"/>
        <item x="1180"/>
        <item x="790"/>
        <item x="3480"/>
        <item x="1477"/>
        <item x="1756"/>
        <item x="4239"/>
        <item x="3290"/>
        <item x="6516"/>
        <item x="6774"/>
        <item x="4461"/>
        <item x="4664"/>
        <item x="1182"/>
        <item x="5419"/>
        <item x="2949"/>
        <item x="658"/>
        <item x="3102"/>
        <item x="5480"/>
        <item x="4936"/>
        <item x="4934"/>
        <item x="480"/>
        <item x="5521"/>
        <item x="553"/>
        <item x="5959"/>
        <item x="5125"/>
        <item x="4397"/>
        <item x="5651"/>
        <item x="1155"/>
        <item x="7507"/>
        <item x="4998"/>
        <item x="1802"/>
        <item x="233"/>
        <item x="3635"/>
        <item x="1879"/>
        <item x="3556"/>
        <item x="350"/>
        <item x="544"/>
        <item x="5285"/>
        <item x="2689"/>
        <item x="5658"/>
        <item x="4951"/>
        <item x="7719"/>
        <item x="1835"/>
        <item x="3121"/>
        <item x="1434"/>
        <item x="8044"/>
        <item x="6957"/>
        <item x="4419"/>
        <item x="4248"/>
        <item x="5287"/>
        <item x="1776"/>
        <item x="967"/>
        <item x="2373"/>
        <item x="2475"/>
        <item x="1980"/>
        <item x="1077"/>
        <item x="7559"/>
        <item x="7124"/>
        <item x="2351"/>
        <item x="7414"/>
        <item x="7534"/>
        <item x="2878"/>
        <item x="7407"/>
        <item x="7029"/>
        <item x="1318"/>
        <item x="3145"/>
        <item x="3984"/>
        <item x="4399"/>
        <item x="3126"/>
        <item x="679"/>
        <item x="5708"/>
        <item x="3632"/>
        <item x="697"/>
        <item x="6162"/>
        <item x="816"/>
        <item x="7278"/>
        <item x="5036"/>
        <item x="5817"/>
        <item x="4085"/>
        <item x="3530"/>
        <item x="972"/>
        <item x="6321"/>
        <item x="1889"/>
        <item x="3539"/>
        <item x="600"/>
        <item x="5479"/>
        <item x="7875"/>
        <item x="6489"/>
        <item x="3807"/>
        <item x="5638"/>
        <item x="1516"/>
        <item x="3824"/>
        <item x="321"/>
        <item x="6778"/>
        <item x="7868"/>
        <item x="2328"/>
        <item x="7057"/>
        <item x="3189"/>
        <item x="6283"/>
        <item x="3495"/>
        <item x="7446"/>
        <item x="4847"/>
        <item x="7502"/>
        <item x="6510"/>
        <item x="2997"/>
        <item x="762"/>
        <item x="4323"/>
        <item x="4710"/>
        <item x="4061"/>
        <item x="5610"/>
        <item x="6843"/>
        <item x="5671"/>
        <item x="3185"/>
        <item x="6638"/>
        <item x="5156"/>
        <item x="7623"/>
        <item x="7048"/>
        <item x="7046"/>
        <item x="2260"/>
        <item x="3266"/>
        <item x="1068"/>
        <item x="6956"/>
        <item x="1022"/>
        <item x="345"/>
        <item x="177"/>
        <item x="2252"/>
        <item x="5049"/>
        <item x="547"/>
        <item x="1160"/>
        <item x="6354"/>
        <item x="7455"/>
        <item x="3790"/>
        <item x="1473"/>
        <item x="4169"/>
        <item x="1839"/>
        <item x="3742"/>
        <item x="7549"/>
        <item x="5869"/>
        <item x="3526"/>
        <item x="3695"/>
        <item x="3315"/>
        <item x="5530"/>
        <item x="4099"/>
        <item x="4762"/>
        <item x="2069"/>
        <item x="1151"/>
        <item x="5675"/>
        <item x="5641"/>
        <item x="7168"/>
        <item x="4110"/>
        <item x="3452"/>
        <item x="7316"/>
        <item x="4507"/>
        <item x="2747"/>
        <item x="6894"/>
        <item x="5347"/>
        <item x="4957"/>
        <item x="5868"/>
        <item x="69"/>
        <item x="6536"/>
        <item x="5681"/>
        <item x="491"/>
        <item x="1344"/>
        <item x="1285"/>
        <item x="2212"/>
        <item x="6141"/>
        <item x="1944"/>
        <item x="1680"/>
        <item x="7984"/>
        <item x="7173"/>
        <item x="1051"/>
        <item x="2960"/>
        <item x="4727"/>
        <item x="2188"/>
        <item x="3999"/>
        <item x="4854"/>
        <item x="5088"/>
        <item x="7266"/>
        <item x="6092"/>
        <item x="7722"/>
        <item x="4128"/>
        <item x="3660"/>
        <item x="1704"/>
        <item x="6521"/>
        <item x="900"/>
        <item x="4726"/>
        <item x="2937"/>
        <item x="2583"/>
        <item x="4852"/>
        <item x="6786"/>
        <item x="6180"/>
        <item x="1886"/>
        <item x="2503"/>
        <item x="4106"/>
        <item x="4690"/>
        <item x="5408"/>
        <item x="3204"/>
        <item x="4944"/>
        <item x="3926"/>
        <item x="4429"/>
        <item x="3768"/>
        <item x="530"/>
        <item x="2237"/>
        <item x="2557"/>
        <item x="4185"/>
        <item x="287"/>
        <item x="5865"/>
        <item x="3318"/>
        <item x="3094"/>
        <item x="5727"/>
        <item x="7772"/>
        <item x="1573"/>
        <item x="4809"/>
        <item x="4703"/>
        <item x="427"/>
        <item x="6785"/>
        <item x="2355"/>
        <item x="746"/>
        <item x="7634"/>
        <item x="5035"/>
        <item x="4654"/>
        <item x="7024"/>
        <item x="1896"/>
        <item x="1311"/>
        <item x="6304"/>
        <item x="3401"/>
        <item x="3035"/>
        <item x="3761"/>
        <item x="6426"/>
        <item x="4514"/>
        <item x="7452"/>
        <item x="5886"/>
        <item x="6231"/>
        <item x="7289"/>
        <item x="3836"/>
        <item x="7766"/>
        <item x="4130"/>
        <item x="374"/>
        <item x="1526"/>
        <item x="6570"/>
        <item x="4602"/>
        <item x="7895"/>
        <item x="5734"/>
        <item x="3621"/>
        <item x="7640"/>
        <item x="3522"/>
        <item x="4140"/>
        <item x="5212"/>
        <item x="5699"/>
        <item x="5974"/>
        <item x="6810"/>
        <item x="2059"/>
        <item x="2285"/>
        <item x="2614"/>
        <item x="1100"/>
        <item x="2432"/>
        <item x="259"/>
        <item x="4620"/>
        <item x="4693"/>
        <item x="3602"/>
        <item x="5543"/>
        <item x="4965"/>
        <item x="7467"/>
        <item x="5881"/>
        <item x="6750"/>
        <item x="7971"/>
        <item x="5800"/>
        <item x="3201"/>
        <item x="4295"/>
        <item x="4162"/>
        <item x="336"/>
        <item x="2740"/>
        <item x="1637"/>
        <item x="2809"/>
        <item x="3413"/>
        <item x="506"/>
        <item x="2094"/>
        <item x="2334"/>
        <item x="4427"/>
        <item x="6103"/>
        <item x="6607"/>
        <item x="7691"/>
        <item x="3559"/>
        <item x="7139"/>
        <item x="1653"/>
        <item x="2904"/>
        <item x="555"/>
        <item x="7367"/>
        <item x="277"/>
        <item x="3763"/>
        <item x="1428"/>
        <item x="2707"/>
        <item x="7134"/>
        <item x="1234"/>
        <item x="4209"/>
        <item x="4967"/>
        <item x="6776"/>
        <item x="5538"/>
        <item x="4902"/>
        <item x="3195"/>
        <item x="1783"/>
        <item x="4540"/>
        <item x="6077"/>
        <item x="1023"/>
        <item x="3310"/>
        <item x="4573"/>
        <item x="5109"/>
        <item x="7954"/>
        <item x="2603"/>
        <item x="4992"/>
        <item x="6725"/>
        <item x="4211"/>
        <item x="2555"/>
        <item x="7023"/>
        <item x="808"/>
        <item x="2296"/>
        <item x="1173"/>
        <item x="7820"/>
        <item x="3647"/>
        <item x="2980"/>
        <item x="5334"/>
        <item x="1991"/>
        <item x="4372"/>
        <item x="2598"/>
        <item x="2303"/>
        <item x="1424"/>
        <item x="1875"/>
        <item x="7656"/>
        <item x="4297"/>
        <item x="2922"/>
        <item x="6178"/>
        <item x="2158"/>
        <item x="5376"/>
        <item x="856"/>
        <item x="7777"/>
        <item x="6205"/>
        <item x="1082"/>
        <item x="5910"/>
        <item x="6688"/>
        <item x="7573"/>
        <item x="5716"/>
        <item x="7185"/>
        <item x="3220"/>
        <item x="4593"/>
        <item x="6847"/>
        <item x="5904"/>
        <item x="7836"/>
        <item x="4289"/>
        <item x="8043"/>
        <item x="3244"/>
        <item x="2310"/>
        <item x="1542"/>
        <item x="415"/>
        <item x="3514"/>
        <item x="6732"/>
        <item x="4984"/>
        <item x="1973"/>
        <item x="6621"/>
        <item x="260"/>
        <item x="6720"/>
        <item x="6453"/>
        <item x="2759"/>
        <item x="1010"/>
        <item x="6981"/>
        <item x="7323"/>
        <item x="2647"/>
        <item x="2786"/>
        <item x="7736"/>
        <item x="7500"/>
        <item x="7737"/>
        <item x="1808"/>
        <item x="5758"/>
        <item x="3678"/>
        <item x="4644"/>
        <item x="2309"/>
        <item x="5417"/>
        <item x="4634"/>
        <item x="6989"/>
        <item x="5528"/>
        <item x="4897"/>
        <item x="4065"/>
        <item x="3490"/>
        <item x="947"/>
        <item x="3617"/>
        <item x="7120"/>
        <item x="7964"/>
        <item x="1248"/>
        <item x="7083"/>
        <item x="5923"/>
        <item x="5863"/>
        <item x="360"/>
        <item x="6296"/>
        <item x="4747"/>
        <item x="5762"/>
        <item x="5539"/>
        <item x="4070"/>
        <item x="6534"/>
        <item x="7706"/>
        <item x="6599"/>
        <item x="7966"/>
        <item x="592"/>
        <item x="2023"/>
        <item x="337"/>
        <item x="2255"/>
        <item x="5846"/>
        <item x="6282"/>
        <item x="7248"/>
        <item x="5134"/>
        <item x="6849"/>
        <item x="4738"/>
        <item x="2389"/>
        <item x="2224"/>
        <item x="2957"/>
        <item x="4202"/>
        <item x="6829"/>
        <item x="1329"/>
        <item x="3812"/>
        <item x="701"/>
        <item x="4700"/>
        <item x="2502"/>
        <item x="5860"/>
        <item x="5244"/>
        <item x="8006"/>
        <item x="239"/>
        <item x="3967"/>
        <item x="2042"/>
        <item x="3952"/>
        <item x="1170"/>
        <item x="6805"/>
        <item x="135"/>
        <item x="6929"/>
        <item x="258"/>
        <item x="6055"/>
        <item x="1091"/>
        <item x="500"/>
        <item x="7541"/>
        <item x="672"/>
        <item x="2556"/>
        <item x="6322"/>
        <item x="6475"/>
        <item x="6458"/>
        <item x="5750"/>
        <item x="7805"/>
        <item x="584"/>
        <item x="3607"/>
        <item x="5205"/>
        <item x="7679"/>
        <item x="1410"/>
        <item x="1323"/>
        <item x="7807"/>
        <item x="7217"/>
        <item x="479"/>
        <item x="2868"/>
        <item x="2670"/>
        <item x="5491"/>
        <item x="2961"/>
        <item x="1772"/>
        <item x="2515"/>
        <item x="2967"/>
        <item x="2580"/>
        <item x="4922"/>
        <item x="8050"/>
        <item x="4482"/>
        <item x="3376"/>
        <item x="2001"/>
        <item x="7660"/>
        <item x="5511"/>
        <item x="1065"/>
        <item x="33"/>
        <item x="4939"/>
        <item x="6344"/>
        <item x="7861"/>
        <item x="7477"/>
        <item x="5421"/>
        <item x="252"/>
        <item x="7642"/>
        <item x="3642"/>
        <item x="8047"/>
        <item x="3672"/>
        <item x="4136"/>
        <item x="1009"/>
        <item x="7246"/>
        <item x="2864"/>
        <item x="1833"/>
        <item x="3588"/>
        <item x="7998"/>
        <item x="3541"/>
        <item x="6082"/>
        <item x="3727"/>
        <item x="4679"/>
        <item x="3581"/>
        <item x="5215"/>
        <item x="3823"/>
        <item x="5674"/>
        <item x="6693"/>
        <item x="3955"/>
        <item x="5517"/>
        <item x="4689"/>
        <item x="3720"/>
        <item x="577"/>
        <item x="7004"/>
        <item x="1084"/>
        <item x="7970"/>
        <item x="314"/>
        <item x="2236"/>
        <item x="2311"/>
        <item x="5625"/>
        <item x="1054"/>
        <item x="5586"/>
        <item x="2533"/>
        <item x="7458"/>
        <item x="1411"/>
        <item x="1881"/>
        <item x="465"/>
        <item x="1499"/>
        <item x="4088"/>
        <item x="876"/>
        <item x="6218"/>
        <item x="5004"/>
        <item x="6877"/>
        <item x="4819"/>
        <item x="3103"/>
        <item x="3670"/>
        <item x="279"/>
        <item x="5377"/>
        <item x="6436"/>
        <item x="7673"/>
        <item x="5949"/>
        <item x="7366"/>
        <item x="5572"/>
        <item x="3615"/>
        <item x="5597"/>
        <item x="2444"/>
        <item x="2802"/>
        <item x="2253"/>
        <item x="4345"/>
        <item x="3663"/>
        <item x="804"/>
        <item x="1346"/>
        <item x="6407"/>
        <item x="1548"/>
        <item x="2708"/>
        <item x="384"/>
        <item x="3509"/>
        <item x="3288"/>
        <item x="5055"/>
        <item x="7312"/>
        <item x="7865"/>
        <item x="3577"/>
        <item x="4650"/>
        <item x="2988"/>
        <item x="6527"/>
        <item x="4778"/>
        <item x="6838"/>
        <item x="7223"/>
        <item x="6593"/>
        <item x="6104"/>
        <item x="6031"/>
        <item x="6858"/>
        <item x="6966"/>
        <item x="6839"/>
        <item x="5541"/>
        <item x="7009"/>
        <item x="945"/>
        <item x="594"/>
        <item x="1574"/>
        <item x="7800"/>
        <item x="5050"/>
        <item x="4360"/>
        <item x="5826"/>
        <item x="4651"/>
        <item x="1045"/>
        <item x="5560"/>
        <item x="5765"/>
        <item x="6925"/>
        <item x="7291"/>
        <item x="6019"/>
        <item x="5448"/>
        <item x="5322"/>
        <item x="6481"/>
        <item x="1552"/>
        <item x="1876"/>
        <item x="54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"/>
  </rowFields>
  <rowItems count="8051">
    <i>
      <x v="7348"/>
    </i>
    <i>
      <x v="7220"/>
    </i>
    <i>
      <x v="6746"/>
    </i>
    <i>
      <x v="6844"/>
    </i>
    <i>
      <x v="6766"/>
    </i>
    <i>
      <x v="6116"/>
    </i>
    <i>
      <x v="6130"/>
    </i>
    <i>
      <x v="6922"/>
    </i>
    <i>
      <x v="5173"/>
    </i>
    <i>
      <x v="5872"/>
    </i>
    <i>
      <x v="5931"/>
    </i>
    <i>
      <x v="4763"/>
    </i>
    <i>
      <x v="3034"/>
    </i>
    <i>
      <x v="3039"/>
    </i>
    <i>
      <x v="1663"/>
    </i>
    <i>
      <x v="1588"/>
    </i>
    <i>
      <x v="1664"/>
    </i>
    <i>
      <x v="1876"/>
    </i>
    <i>
      <x v="1843"/>
    </i>
    <i>
      <x v="509"/>
    </i>
    <i>
      <x v="545"/>
    </i>
    <i>
      <x v="185"/>
    </i>
    <i>
      <x v="7563"/>
    </i>
    <i>
      <x v="7822"/>
    </i>
    <i>
      <x v="7692"/>
    </i>
    <i>
      <x v="7052"/>
    </i>
    <i>
      <x v="7950"/>
    </i>
    <i>
      <x v="7053"/>
    </i>
    <i>
      <x v="7627"/>
    </i>
    <i>
      <x v="7054"/>
    </i>
    <i>
      <x v="7758"/>
    </i>
    <i>
      <x v="7055"/>
    </i>
    <i>
      <x v="7886"/>
    </i>
    <i>
      <x v="7056"/>
    </i>
    <i>
      <x v="8014"/>
    </i>
    <i>
      <x v="7057"/>
    </i>
    <i>
      <x v="7595"/>
    </i>
    <i>
      <x v="7058"/>
    </i>
    <i>
      <x v="7660"/>
    </i>
    <i>
      <x v="7059"/>
    </i>
    <i>
      <x v="7724"/>
    </i>
    <i>
      <x v="7060"/>
    </i>
    <i>
      <x v="7790"/>
    </i>
    <i>
      <x v="7061"/>
    </i>
    <i>
      <x v="7854"/>
    </i>
    <i>
      <x v="7062"/>
    </i>
    <i>
      <x v="7918"/>
    </i>
    <i>
      <x v="7063"/>
    </i>
    <i>
      <x v="7982"/>
    </i>
    <i>
      <x v="7064"/>
    </i>
    <i>
      <x v="8046"/>
    </i>
    <i>
      <x v="7065"/>
    </i>
    <i>
      <x v="7579"/>
    </i>
    <i>
      <x v="7066"/>
    </i>
    <i>
      <x v="7611"/>
    </i>
    <i>
      <x v="7067"/>
    </i>
    <i>
      <x v="7643"/>
    </i>
    <i>
      <x v="7068"/>
    </i>
    <i>
      <x v="7676"/>
    </i>
    <i>
      <x v="7069"/>
    </i>
    <i>
      <x v="7708"/>
    </i>
    <i>
      <x v="7070"/>
    </i>
    <i>
      <x v="7742"/>
    </i>
    <i>
      <x v="7071"/>
    </i>
    <i>
      <x v="7774"/>
    </i>
    <i>
      <x v="7072"/>
    </i>
    <i>
      <x v="7806"/>
    </i>
    <i>
      <x v="7073"/>
    </i>
    <i>
      <x v="7838"/>
    </i>
    <i>
      <x v="7074"/>
    </i>
    <i>
      <x v="7870"/>
    </i>
    <i>
      <x v="7075"/>
    </i>
    <i>
      <x v="7902"/>
    </i>
    <i>
      <x v="7076"/>
    </i>
    <i>
      <x v="7934"/>
    </i>
    <i>
      <x v="7077"/>
    </i>
    <i>
      <x v="7966"/>
    </i>
    <i>
      <x v="7078"/>
    </i>
    <i>
      <x v="7998"/>
    </i>
    <i>
      <x v="7079"/>
    </i>
    <i>
      <x v="8030"/>
    </i>
    <i>
      <x v="7080"/>
    </i>
    <i>
      <x v="7555"/>
    </i>
    <i>
      <x v="7081"/>
    </i>
    <i>
      <x v="7571"/>
    </i>
    <i>
      <x v="7082"/>
    </i>
    <i>
      <x v="7587"/>
    </i>
    <i>
      <x v="7083"/>
    </i>
    <i>
      <x v="7603"/>
    </i>
    <i>
      <x v="7084"/>
    </i>
    <i>
      <x v="7619"/>
    </i>
    <i>
      <x v="7085"/>
    </i>
    <i>
      <x v="7635"/>
    </i>
    <i>
      <x v="7086"/>
    </i>
    <i>
      <x v="7652"/>
    </i>
    <i>
      <x v="7087"/>
    </i>
    <i>
      <x v="7668"/>
    </i>
    <i>
      <x v="7088"/>
    </i>
    <i>
      <x v="7684"/>
    </i>
    <i>
      <x v="7089"/>
    </i>
    <i>
      <x v="7700"/>
    </i>
    <i>
      <x v="7090"/>
    </i>
    <i>
      <x v="7716"/>
    </i>
    <i>
      <x v="7091"/>
    </i>
    <i>
      <x v="7732"/>
    </i>
    <i>
      <x v="7092"/>
    </i>
    <i>
      <x v="7750"/>
    </i>
    <i>
      <x v="7093"/>
    </i>
    <i>
      <x v="7766"/>
    </i>
    <i>
      <x v="7094"/>
    </i>
    <i>
      <x v="7782"/>
    </i>
    <i>
      <x v="7095"/>
    </i>
    <i>
      <x v="7798"/>
    </i>
    <i>
      <x v="7096"/>
    </i>
    <i>
      <x v="7814"/>
    </i>
    <i>
      <x v="7097"/>
    </i>
    <i>
      <x v="7830"/>
    </i>
    <i>
      <x v="7098"/>
    </i>
    <i>
      <x v="7846"/>
    </i>
    <i>
      <x v="7099"/>
    </i>
    <i>
      <x v="7862"/>
    </i>
    <i>
      <x v="7100"/>
    </i>
    <i>
      <x v="7878"/>
    </i>
    <i>
      <x v="7101"/>
    </i>
    <i>
      <x v="7894"/>
    </i>
    <i>
      <x v="7102"/>
    </i>
    <i>
      <x v="7910"/>
    </i>
    <i>
      <x v="7103"/>
    </i>
    <i>
      <x v="7926"/>
    </i>
    <i>
      <x v="7104"/>
    </i>
    <i>
      <x v="7942"/>
    </i>
    <i>
      <x v="7105"/>
    </i>
    <i>
      <x v="7958"/>
    </i>
    <i>
      <x v="7106"/>
    </i>
    <i>
      <x v="7974"/>
    </i>
    <i>
      <x v="7107"/>
    </i>
    <i>
      <x v="7990"/>
    </i>
    <i>
      <x v="7108"/>
    </i>
    <i>
      <x v="8006"/>
    </i>
    <i>
      <x v="7109"/>
    </i>
    <i>
      <x v="8022"/>
    </i>
    <i>
      <x v="7110"/>
    </i>
    <i>
      <x v="8038"/>
    </i>
    <i>
      <x v="7111"/>
    </i>
    <i>
      <x v="7551"/>
    </i>
    <i>
      <x v="7112"/>
    </i>
    <i>
      <x v="7559"/>
    </i>
    <i>
      <x v="7113"/>
    </i>
    <i>
      <x v="7567"/>
    </i>
    <i>
      <x v="7114"/>
    </i>
    <i>
      <x v="7575"/>
    </i>
    <i>
      <x v="7115"/>
    </i>
    <i>
      <x v="7583"/>
    </i>
    <i>
      <x v="7116"/>
    </i>
    <i>
      <x v="7591"/>
    </i>
    <i>
      <x v="7117"/>
    </i>
    <i>
      <x v="7599"/>
    </i>
    <i>
      <x v="7118"/>
    </i>
    <i>
      <x v="7607"/>
    </i>
    <i>
      <x v="7119"/>
    </i>
    <i>
      <x v="7615"/>
    </i>
    <i>
      <x v="7120"/>
    </i>
    <i>
      <x v="7623"/>
    </i>
    <i>
      <x v="7121"/>
    </i>
    <i>
      <x v="7631"/>
    </i>
    <i>
      <x v="7122"/>
    </i>
    <i>
      <x v="7639"/>
    </i>
    <i>
      <x v="7123"/>
    </i>
    <i>
      <x v="7647"/>
    </i>
    <i>
      <x v="7124"/>
    </i>
    <i>
      <x v="7656"/>
    </i>
    <i>
      <x v="7125"/>
    </i>
    <i>
      <x v="7664"/>
    </i>
    <i>
      <x v="7126"/>
    </i>
    <i>
      <x v="7672"/>
    </i>
    <i>
      <x v="7127"/>
    </i>
    <i>
      <x v="7680"/>
    </i>
    <i>
      <x v="7128"/>
    </i>
    <i>
      <x v="7688"/>
    </i>
    <i>
      <x v="7129"/>
    </i>
    <i>
      <x v="7696"/>
    </i>
    <i>
      <x v="7130"/>
    </i>
    <i>
      <x v="7704"/>
    </i>
    <i>
      <x v="7131"/>
    </i>
    <i>
      <x v="7712"/>
    </i>
    <i>
      <x v="7132"/>
    </i>
    <i>
      <x v="7720"/>
    </i>
    <i>
      <x v="7133"/>
    </i>
    <i>
      <x v="7728"/>
    </i>
    <i>
      <x v="7134"/>
    </i>
    <i>
      <x v="7051"/>
    </i>
    <i>
      <x v="7135"/>
    </i>
    <i>
      <x v="7746"/>
    </i>
    <i>
      <x v="7136"/>
    </i>
    <i>
      <x v="7754"/>
    </i>
    <i>
      <x v="7137"/>
    </i>
    <i>
      <x v="7762"/>
    </i>
    <i>
      <x v="7138"/>
    </i>
    <i>
      <x v="7770"/>
    </i>
    <i>
      <x v="7139"/>
    </i>
    <i>
      <x v="7778"/>
    </i>
    <i>
      <x v="7140"/>
    </i>
    <i>
      <x v="7786"/>
    </i>
    <i>
      <x v="7141"/>
    </i>
    <i>
      <x v="7794"/>
    </i>
    <i>
      <x v="7142"/>
    </i>
    <i>
      <x v="7802"/>
    </i>
    <i>
      <x v="7143"/>
    </i>
    <i>
      <x v="7810"/>
    </i>
    <i>
      <x v="7144"/>
    </i>
    <i>
      <x v="7818"/>
    </i>
    <i>
      <x v="7145"/>
    </i>
    <i>
      <x v="7826"/>
    </i>
    <i>
      <x v="7146"/>
    </i>
    <i>
      <x v="7834"/>
    </i>
    <i>
      <x v="7147"/>
    </i>
    <i>
      <x v="7842"/>
    </i>
    <i>
      <x v="7148"/>
    </i>
    <i>
      <x v="7850"/>
    </i>
    <i>
      <x v="7149"/>
    </i>
    <i>
      <x v="7858"/>
    </i>
    <i>
      <x v="7150"/>
    </i>
    <i>
      <x v="7866"/>
    </i>
    <i>
      <x v="7151"/>
    </i>
    <i>
      <x v="7874"/>
    </i>
    <i>
      <x v="7152"/>
    </i>
    <i>
      <x v="7882"/>
    </i>
    <i>
      <x v="7153"/>
    </i>
    <i>
      <x v="7890"/>
    </i>
    <i>
      <x v="7154"/>
    </i>
    <i>
      <x v="7898"/>
    </i>
    <i>
      <x v="7155"/>
    </i>
    <i>
      <x v="7906"/>
    </i>
    <i>
      <x v="7156"/>
    </i>
    <i>
      <x v="7914"/>
    </i>
    <i>
      <x v="7157"/>
    </i>
    <i>
      <x v="7922"/>
    </i>
    <i>
      <x v="7158"/>
    </i>
    <i>
      <x v="7930"/>
    </i>
    <i>
      <x v="7159"/>
    </i>
    <i>
      <x v="7938"/>
    </i>
    <i>
      <x v="7160"/>
    </i>
    <i>
      <x v="7946"/>
    </i>
    <i>
      <x v="7161"/>
    </i>
    <i>
      <x v="7954"/>
    </i>
    <i>
      <x v="7162"/>
    </i>
    <i>
      <x v="7962"/>
    </i>
    <i>
      <x v="7163"/>
    </i>
    <i>
      <x v="7970"/>
    </i>
    <i>
      <x v="7164"/>
    </i>
    <i>
      <x v="7978"/>
    </i>
    <i>
      <x v="7165"/>
    </i>
    <i>
      <x v="7986"/>
    </i>
    <i>
      <x v="7166"/>
    </i>
    <i>
      <x v="7994"/>
    </i>
    <i>
      <x v="7167"/>
    </i>
    <i>
      <x v="8002"/>
    </i>
    <i>
      <x v="7168"/>
    </i>
    <i>
      <x v="8010"/>
    </i>
    <i>
      <x v="7169"/>
    </i>
    <i>
      <x v="8018"/>
    </i>
    <i>
      <x v="7170"/>
    </i>
    <i>
      <x v="8026"/>
    </i>
    <i>
      <x v="7171"/>
    </i>
    <i>
      <x v="8034"/>
    </i>
    <i>
      <x v="7172"/>
    </i>
    <i>
      <x v="8042"/>
    </i>
    <i>
      <x v="7173"/>
    </i>
    <i>
      <x v="8050"/>
    </i>
    <i>
      <x v="7174"/>
    </i>
    <i>
      <x v="7553"/>
    </i>
    <i>
      <x v="7175"/>
    </i>
    <i>
      <x v="7557"/>
    </i>
    <i>
      <x v="7176"/>
    </i>
    <i>
      <x v="7561"/>
    </i>
    <i>
      <x v="7177"/>
    </i>
    <i>
      <x v="7565"/>
    </i>
    <i>
      <x v="7178"/>
    </i>
    <i>
      <x v="7569"/>
    </i>
    <i>
      <x v="7179"/>
    </i>
    <i>
      <x v="7573"/>
    </i>
    <i>
      <x v="7180"/>
    </i>
    <i>
      <x v="7577"/>
    </i>
    <i>
      <x v="7181"/>
    </i>
    <i>
      <x v="7581"/>
    </i>
    <i>
      <x v="7182"/>
    </i>
    <i>
      <x v="7585"/>
    </i>
    <i>
      <x v="7183"/>
    </i>
    <i>
      <x v="7589"/>
    </i>
    <i>
      <x v="7184"/>
    </i>
    <i>
      <x v="7593"/>
    </i>
    <i>
      <x v="7185"/>
    </i>
    <i>
      <x v="7597"/>
    </i>
    <i>
      <x v="7186"/>
    </i>
    <i>
      <x v="7601"/>
    </i>
    <i>
      <x v="7187"/>
    </i>
    <i>
      <x v="7605"/>
    </i>
    <i>
      <x v="7188"/>
    </i>
    <i>
      <x v="7609"/>
    </i>
    <i>
      <x v="7189"/>
    </i>
    <i>
      <x v="7613"/>
    </i>
    <i>
      <x v="7190"/>
    </i>
    <i>
      <x v="7617"/>
    </i>
    <i>
      <x v="7191"/>
    </i>
    <i>
      <x v="7621"/>
    </i>
    <i>
      <x v="7192"/>
    </i>
    <i>
      <x v="7625"/>
    </i>
    <i>
      <x v="7193"/>
    </i>
    <i>
      <x v="7629"/>
    </i>
    <i>
      <x v="7194"/>
    </i>
    <i>
      <x v="7633"/>
    </i>
    <i>
      <x v="7195"/>
    </i>
    <i>
      <x v="7637"/>
    </i>
    <i>
      <x v="7196"/>
    </i>
    <i>
      <x v="7641"/>
    </i>
    <i>
      <x v="7197"/>
    </i>
    <i>
      <x v="7645"/>
    </i>
    <i>
      <x v="7198"/>
    </i>
    <i>
      <x v="7050"/>
    </i>
    <i>
      <x v="7199"/>
    </i>
    <i>
      <x v="7654"/>
    </i>
    <i>
      <x v="7200"/>
    </i>
    <i>
      <x v="7658"/>
    </i>
    <i>
      <x v="7201"/>
    </i>
    <i>
      <x v="7662"/>
    </i>
    <i>
      <x v="7202"/>
    </i>
    <i>
      <x v="7666"/>
    </i>
    <i>
      <x v="7203"/>
    </i>
    <i>
      <x v="7670"/>
    </i>
    <i>
      <x v="7204"/>
    </i>
    <i>
      <x v="7674"/>
    </i>
    <i>
      <x v="7205"/>
    </i>
    <i>
      <x v="7678"/>
    </i>
    <i>
      <x v="7206"/>
    </i>
    <i>
      <x v="7682"/>
    </i>
    <i>
      <x v="7207"/>
    </i>
    <i>
      <x v="7686"/>
    </i>
    <i>
      <x v="7208"/>
    </i>
    <i>
      <x v="7690"/>
    </i>
    <i>
      <x v="7209"/>
    </i>
    <i>
      <x v="7694"/>
    </i>
    <i>
      <x v="7210"/>
    </i>
    <i>
      <x v="7698"/>
    </i>
    <i>
      <x v="7211"/>
    </i>
    <i>
      <x v="7702"/>
    </i>
    <i>
      <x v="7212"/>
    </i>
    <i>
      <x v="7706"/>
    </i>
    <i>
      <x v="7213"/>
    </i>
    <i>
      <x v="7710"/>
    </i>
    <i>
      <x v="7214"/>
    </i>
    <i>
      <x v="7714"/>
    </i>
    <i>
      <x v="7215"/>
    </i>
    <i>
      <x v="7718"/>
    </i>
    <i>
      <x v="7216"/>
    </i>
    <i>
      <x v="7722"/>
    </i>
    <i>
      <x v="7217"/>
    </i>
    <i>
      <x v="7726"/>
    </i>
    <i>
      <x v="7218"/>
    </i>
    <i>
      <x v="7730"/>
    </i>
    <i>
      <x v="7219"/>
    </i>
    <i>
      <x v="7734"/>
    </i>
    <i>
      <x v="7736"/>
    </i>
    <i>
      <x v="7738"/>
    </i>
    <i>
      <x v="7740"/>
    </i>
    <i>
      <x v="7221"/>
    </i>
    <i>
      <x v="7744"/>
    </i>
    <i>
      <x v="7222"/>
    </i>
    <i>
      <x v="7748"/>
    </i>
    <i>
      <x v="7223"/>
    </i>
    <i>
      <x v="7752"/>
    </i>
    <i>
      <x v="7224"/>
    </i>
    <i>
      <x v="7756"/>
    </i>
    <i>
      <x v="7225"/>
    </i>
    <i>
      <x v="7760"/>
    </i>
    <i>
      <x v="7226"/>
    </i>
    <i>
      <x v="7764"/>
    </i>
    <i>
      <x v="7227"/>
    </i>
    <i>
      <x v="7768"/>
    </i>
    <i>
      <x v="7228"/>
    </i>
    <i>
      <x v="7772"/>
    </i>
    <i>
      <x v="7229"/>
    </i>
    <i>
      <x v="7776"/>
    </i>
    <i>
      <x v="7230"/>
    </i>
    <i>
      <x v="7780"/>
    </i>
    <i>
      <x v="7231"/>
    </i>
    <i>
      <x v="7784"/>
    </i>
    <i>
      <x v="7232"/>
    </i>
    <i>
      <x v="7788"/>
    </i>
    <i>
      <x v="7233"/>
    </i>
    <i>
      <x v="7792"/>
    </i>
    <i>
      <x v="7234"/>
    </i>
    <i>
      <x v="7796"/>
    </i>
    <i>
      <x v="7235"/>
    </i>
    <i>
      <x v="7800"/>
    </i>
    <i>
      <x v="7236"/>
    </i>
    <i>
      <x v="7804"/>
    </i>
    <i>
      <x v="7237"/>
    </i>
    <i>
      <x v="7808"/>
    </i>
    <i>
      <x v="7238"/>
    </i>
    <i>
      <x v="7812"/>
    </i>
    <i>
      <x v="7239"/>
    </i>
    <i>
      <x v="7816"/>
    </i>
    <i>
      <x v="7240"/>
    </i>
    <i>
      <x v="7820"/>
    </i>
    <i>
      <x v="7241"/>
    </i>
    <i>
      <x v="7824"/>
    </i>
    <i>
      <x v="7242"/>
    </i>
    <i>
      <x v="7828"/>
    </i>
    <i>
      <x v="7243"/>
    </i>
    <i>
      <x v="7832"/>
    </i>
    <i>
      <x v="7244"/>
    </i>
    <i>
      <x v="7836"/>
    </i>
    <i>
      <x v="7245"/>
    </i>
    <i>
      <x v="7840"/>
    </i>
    <i>
      <x v="7246"/>
    </i>
    <i>
      <x v="7844"/>
    </i>
    <i>
      <x v="7247"/>
    </i>
    <i>
      <x v="7848"/>
    </i>
    <i>
      <x v="7248"/>
    </i>
    <i>
      <x v="7852"/>
    </i>
    <i>
      <x v="7249"/>
    </i>
    <i>
      <x v="7856"/>
    </i>
    <i>
      <x v="7250"/>
    </i>
    <i>
      <x v="7860"/>
    </i>
    <i>
      <x v="7251"/>
    </i>
    <i>
      <x v="7864"/>
    </i>
    <i>
      <x v="7252"/>
    </i>
    <i>
      <x v="7868"/>
    </i>
    <i>
      <x v="7253"/>
    </i>
    <i>
      <x v="7872"/>
    </i>
    <i>
      <x v="7254"/>
    </i>
    <i>
      <x v="7876"/>
    </i>
    <i>
      <x v="7255"/>
    </i>
    <i>
      <x v="7880"/>
    </i>
    <i>
      <x v="7256"/>
    </i>
    <i>
      <x v="7884"/>
    </i>
    <i>
      <x v="7257"/>
    </i>
    <i>
      <x v="7888"/>
    </i>
    <i>
      <x v="7258"/>
    </i>
    <i>
      <x v="7892"/>
    </i>
    <i>
      <x v="7259"/>
    </i>
    <i>
      <x v="7896"/>
    </i>
    <i>
      <x v="7260"/>
    </i>
    <i>
      <x v="7900"/>
    </i>
    <i>
      <x v="7261"/>
    </i>
    <i>
      <x v="7904"/>
    </i>
    <i>
      <x v="7262"/>
    </i>
    <i>
      <x v="7908"/>
    </i>
    <i>
      <x v="7263"/>
    </i>
    <i>
      <x v="7912"/>
    </i>
    <i>
      <x v="7264"/>
    </i>
    <i>
      <x v="7916"/>
    </i>
    <i>
      <x v="7265"/>
    </i>
    <i>
      <x v="7920"/>
    </i>
    <i>
      <x v="7266"/>
    </i>
    <i>
      <x v="7924"/>
    </i>
    <i>
      <x v="7267"/>
    </i>
    <i>
      <x v="7928"/>
    </i>
    <i>
      <x v="7268"/>
    </i>
    <i>
      <x v="7932"/>
    </i>
    <i>
      <x v="7269"/>
    </i>
    <i>
      <x v="7936"/>
    </i>
    <i>
      <x v="7270"/>
    </i>
    <i>
      <x v="7940"/>
    </i>
    <i>
      <x v="7271"/>
    </i>
    <i>
      <x v="7944"/>
    </i>
    <i>
      <x v="7272"/>
    </i>
    <i>
      <x v="7948"/>
    </i>
    <i>
      <x v="7273"/>
    </i>
    <i>
      <x v="7952"/>
    </i>
    <i>
      <x v="7274"/>
    </i>
    <i>
      <x v="7956"/>
    </i>
    <i>
      <x v="7275"/>
    </i>
    <i>
      <x v="7960"/>
    </i>
    <i>
      <x v="7276"/>
    </i>
    <i>
      <x v="7964"/>
    </i>
    <i>
      <x v="7277"/>
    </i>
    <i>
      <x v="7968"/>
    </i>
    <i>
      <x v="7278"/>
    </i>
    <i>
      <x v="7972"/>
    </i>
    <i>
      <x v="7279"/>
    </i>
    <i>
      <x v="7976"/>
    </i>
    <i>
      <x v="7280"/>
    </i>
    <i>
      <x v="7980"/>
    </i>
    <i>
      <x v="7281"/>
    </i>
    <i>
      <x v="7984"/>
    </i>
    <i>
      <x v="7282"/>
    </i>
    <i>
      <x v="7988"/>
    </i>
    <i>
      <x v="7283"/>
    </i>
    <i>
      <x v="7992"/>
    </i>
    <i>
      <x v="7284"/>
    </i>
    <i>
      <x v="7996"/>
    </i>
    <i>
      <x v="7285"/>
    </i>
    <i>
      <x v="8000"/>
    </i>
    <i>
      <x v="7286"/>
    </i>
    <i>
      <x v="8004"/>
    </i>
    <i>
      <x v="7287"/>
    </i>
    <i>
      <x v="8008"/>
    </i>
    <i>
      <x v="7288"/>
    </i>
    <i>
      <x v="8012"/>
    </i>
    <i>
      <x v="7289"/>
    </i>
    <i>
      <x v="8016"/>
    </i>
    <i>
      <x v="7290"/>
    </i>
    <i>
      <x v="8020"/>
    </i>
    <i>
      <x v="7291"/>
    </i>
    <i>
      <x v="8024"/>
    </i>
    <i>
      <x v="7292"/>
    </i>
    <i>
      <x v="8028"/>
    </i>
    <i>
      <x v="7293"/>
    </i>
    <i>
      <x v="8032"/>
    </i>
    <i>
      <x v="7294"/>
    </i>
    <i>
      <x v="8036"/>
    </i>
    <i>
      <x v="7295"/>
    </i>
    <i>
      <x v="8040"/>
    </i>
    <i>
      <x v="7296"/>
    </i>
    <i>
      <x v="8044"/>
    </i>
    <i>
      <x v="7297"/>
    </i>
    <i>
      <x v="8048"/>
    </i>
    <i>
      <x v="7298"/>
    </i>
    <i>
      <x v="7550"/>
    </i>
    <i>
      <x v="7299"/>
    </i>
    <i>
      <x v="7552"/>
    </i>
    <i>
      <x v="7300"/>
    </i>
    <i>
      <x v="7554"/>
    </i>
    <i>
      <x v="7301"/>
    </i>
    <i>
      <x v="7556"/>
    </i>
    <i>
      <x v="7302"/>
    </i>
    <i>
      <x v="7558"/>
    </i>
    <i>
      <x v="7303"/>
    </i>
    <i>
      <x v="7560"/>
    </i>
    <i>
      <x v="7304"/>
    </i>
    <i>
      <x v="7562"/>
    </i>
    <i>
      <x v="7305"/>
    </i>
    <i>
      <x v="7564"/>
    </i>
    <i>
      <x v="7306"/>
    </i>
    <i>
      <x v="7566"/>
    </i>
    <i>
      <x v="7307"/>
    </i>
    <i>
      <x v="7568"/>
    </i>
    <i>
      <x v="7308"/>
    </i>
    <i>
      <x v="7570"/>
    </i>
    <i>
      <x v="7309"/>
    </i>
    <i>
      <x v="7572"/>
    </i>
    <i>
      <x v="7310"/>
    </i>
    <i>
      <x v="7574"/>
    </i>
    <i>
      <x v="7311"/>
    </i>
    <i>
      <x v="7576"/>
    </i>
    <i>
      <x v="7312"/>
    </i>
    <i>
      <x v="7578"/>
    </i>
    <i>
      <x v="7313"/>
    </i>
    <i>
      <x v="7580"/>
    </i>
    <i>
      <x v="7314"/>
    </i>
    <i>
      <x v="7582"/>
    </i>
    <i>
      <x v="7315"/>
    </i>
    <i>
      <x v="7584"/>
    </i>
    <i>
      <x v="7316"/>
    </i>
    <i>
      <x v="7586"/>
    </i>
    <i>
      <x v="7317"/>
    </i>
    <i>
      <x v="7588"/>
    </i>
    <i>
      <x v="7318"/>
    </i>
    <i>
      <x v="7590"/>
    </i>
    <i>
      <x v="7319"/>
    </i>
    <i>
      <x v="7592"/>
    </i>
    <i>
      <x v="7320"/>
    </i>
    <i>
      <x v="7594"/>
    </i>
    <i>
      <x v="7321"/>
    </i>
    <i>
      <x v="7596"/>
    </i>
    <i>
      <x v="7322"/>
    </i>
    <i>
      <x v="7598"/>
    </i>
    <i>
      <x v="7323"/>
    </i>
    <i>
      <x v="7600"/>
    </i>
    <i>
      <x v="7324"/>
    </i>
    <i>
      <x v="7602"/>
    </i>
    <i>
      <x v="7325"/>
    </i>
    <i>
      <x v="7604"/>
    </i>
    <i>
      <x v="7326"/>
    </i>
    <i>
      <x v="7606"/>
    </i>
    <i>
      <x v="7327"/>
    </i>
    <i>
      <x v="7608"/>
    </i>
    <i>
      <x v="7328"/>
    </i>
    <i>
      <x v="7610"/>
    </i>
    <i>
      <x v="7329"/>
    </i>
    <i>
      <x v="7612"/>
    </i>
    <i>
      <x v="7330"/>
    </i>
    <i>
      <x v="7614"/>
    </i>
    <i>
      <x v="7331"/>
    </i>
    <i>
      <x v="7616"/>
    </i>
    <i>
      <x v="7332"/>
    </i>
    <i>
      <x v="7618"/>
    </i>
    <i>
      <x v="7333"/>
    </i>
    <i>
      <x v="7620"/>
    </i>
    <i>
      <x v="7334"/>
    </i>
    <i>
      <x v="7622"/>
    </i>
    <i>
      <x v="7335"/>
    </i>
    <i>
      <x v="7624"/>
    </i>
    <i>
      <x v="7336"/>
    </i>
    <i>
      <x v="7626"/>
    </i>
    <i>
      <x v="7337"/>
    </i>
    <i>
      <x v="7628"/>
    </i>
    <i>
      <x v="7338"/>
    </i>
    <i>
      <x v="7630"/>
    </i>
    <i>
      <x v="7339"/>
    </i>
    <i>
      <x v="7632"/>
    </i>
    <i>
      <x v="7340"/>
    </i>
    <i>
      <x v="7634"/>
    </i>
    <i>
      <x v="7341"/>
    </i>
    <i>
      <x v="7636"/>
    </i>
    <i>
      <x v="7342"/>
    </i>
    <i>
      <x v="7638"/>
    </i>
    <i>
      <x v="7343"/>
    </i>
    <i>
      <x v="7640"/>
    </i>
    <i>
      <x v="7344"/>
    </i>
    <i>
      <x v="7642"/>
    </i>
    <i>
      <x v="7345"/>
    </i>
    <i>
      <x v="7644"/>
    </i>
    <i>
      <x v="7346"/>
    </i>
    <i>
      <x v="7646"/>
    </i>
    <i>
      <x v="7347"/>
    </i>
    <i>
      <x v="7648"/>
    </i>
    <i>
      <x v="7649"/>
    </i>
    <i>
      <x v="7650"/>
    </i>
    <i>
      <x v="7651"/>
    </i>
    <i>
      <x v="7349"/>
    </i>
    <i>
      <x v="7653"/>
    </i>
    <i>
      <x v="7350"/>
    </i>
    <i>
      <x v="7655"/>
    </i>
    <i>
      <x v="7351"/>
    </i>
    <i>
      <x v="7657"/>
    </i>
    <i>
      <x v="7352"/>
    </i>
    <i>
      <x v="7659"/>
    </i>
    <i>
      <x v="7353"/>
    </i>
    <i>
      <x v="7661"/>
    </i>
    <i>
      <x v="7354"/>
    </i>
    <i>
      <x v="7663"/>
    </i>
    <i>
      <x v="7355"/>
    </i>
    <i>
      <x v="7665"/>
    </i>
    <i>
      <x v="7356"/>
    </i>
    <i>
      <x v="7667"/>
    </i>
    <i>
      <x v="7357"/>
    </i>
    <i>
      <x v="7669"/>
    </i>
    <i>
      <x v="7358"/>
    </i>
    <i>
      <x v="7671"/>
    </i>
    <i>
      <x v="7359"/>
    </i>
    <i>
      <x v="7673"/>
    </i>
    <i>
      <x v="7360"/>
    </i>
    <i>
      <x v="7675"/>
    </i>
    <i>
      <x v="7361"/>
    </i>
    <i>
      <x v="7677"/>
    </i>
    <i>
      <x v="7362"/>
    </i>
    <i>
      <x v="7679"/>
    </i>
    <i>
      <x v="7363"/>
    </i>
    <i>
      <x v="7681"/>
    </i>
    <i>
      <x v="7364"/>
    </i>
    <i>
      <x v="7683"/>
    </i>
    <i>
      <x v="7365"/>
    </i>
    <i>
      <x v="7685"/>
    </i>
    <i>
      <x v="7366"/>
    </i>
    <i>
      <x v="7687"/>
    </i>
    <i>
      <x v="7367"/>
    </i>
    <i>
      <x v="7689"/>
    </i>
    <i>
      <x v="7368"/>
    </i>
    <i>
      <x v="7691"/>
    </i>
    <i>
      <x v="7369"/>
    </i>
    <i>
      <x v="7693"/>
    </i>
    <i>
      <x v="7370"/>
    </i>
    <i>
      <x v="7695"/>
    </i>
    <i>
      <x v="7371"/>
    </i>
    <i>
      <x v="7697"/>
    </i>
    <i>
      <x v="7372"/>
    </i>
    <i>
      <x v="7699"/>
    </i>
    <i>
      <x v="7373"/>
    </i>
    <i>
      <x v="7701"/>
    </i>
    <i>
      <x v="7374"/>
    </i>
    <i>
      <x v="7703"/>
    </i>
    <i>
      <x v="7375"/>
    </i>
    <i>
      <x v="7705"/>
    </i>
    <i>
      <x v="7376"/>
    </i>
    <i>
      <x v="7707"/>
    </i>
    <i>
      <x v="7377"/>
    </i>
    <i>
      <x v="7709"/>
    </i>
    <i>
      <x v="7378"/>
    </i>
    <i>
      <x v="7711"/>
    </i>
    <i>
      <x v="7379"/>
    </i>
    <i>
      <x v="7713"/>
    </i>
    <i>
      <x v="7380"/>
    </i>
    <i>
      <x v="7715"/>
    </i>
    <i>
      <x v="7381"/>
    </i>
    <i>
      <x v="7717"/>
    </i>
    <i>
      <x v="7382"/>
    </i>
    <i>
      <x v="7719"/>
    </i>
    <i>
      <x v="7383"/>
    </i>
    <i>
      <x v="7721"/>
    </i>
    <i>
      <x v="7384"/>
    </i>
    <i>
      <x v="7723"/>
    </i>
    <i>
      <x v="7385"/>
    </i>
    <i>
      <x v="7725"/>
    </i>
    <i>
      <x v="7386"/>
    </i>
    <i>
      <x v="7727"/>
    </i>
    <i>
      <x v="7387"/>
    </i>
    <i>
      <x v="7729"/>
    </i>
    <i>
      <x v="7388"/>
    </i>
    <i>
      <x v="7731"/>
    </i>
    <i>
      <x v="7389"/>
    </i>
    <i>
      <x v="7733"/>
    </i>
    <i>
      <x v="7390"/>
    </i>
    <i>
      <x v="7735"/>
    </i>
    <i>
      <x v="7391"/>
    </i>
    <i>
      <x v="7737"/>
    </i>
    <i>
      <x v="7392"/>
    </i>
    <i>
      <x v="7739"/>
    </i>
    <i>
      <x v="7393"/>
    </i>
    <i>
      <x v="7741"/>
    </i>
    <i>
      <x v="7394"/>
    </i>
    <i>
      <x v="7743"/>
    </i>
    <i>
      <x v="7395"/>
    </i>
    <i>
      <x v="7745"/>
    </i>
    <i>
      <x v="7396"/>
    </i>
    <i>
      <x v="7747"/>
    </i>
    <i>
      <x v="7397"/>
    </i>
    <i>
      <x v="7749"/>
    </i>
    <i>
      <x v="7398"/>
    </i>
    <i>
      <x v="7751"/>
    </i>
    <i>
      <x v="7399"/>
    </i>
    <i>
      <x v="7753"/>
    </i>
    <i>
      <x v="7400"/>
    </i>
    <i>
      <x v="7755"/>
    </i>
    <i>
      <x v="7401"/>
    </i>
    <i>
      <x v="7757"/>
    </i>
    <i>
      <x v="7402"/>
    </i>
    <i>
      <x v="7759"/>
    </i>
    <i>
      <x v="7403"/>
    </i>
    <i>
      <x v="7761"/>
    </i>
    <i>
      <x v="7404"/>
    </i>
    <i>
      <x v="7763"/>
    </i>
    <i>
      <x v="7405"/>
    </i>
    <i>
      <x v="7765"/>
    </i>
    <i>
      <x v="7406"/>
    </i>
    <i>
      <x v="7767"/>
    </i>
    <i>
      <x v="7407"/>
    </i>
    <i>
      <x v="7769"/>
    </i>
    <i>
      <x v="7408"/>
    </i>
    <i>
      <x v="7771"/>
    </i>
    <i>
      <x v="7409"/>
    </i>
    <i>
      <x v="7773"/>
    </i>
    <i>
      <x v="7410"/>
    </i>
    <i>
      <x v="7775"/>
    </i>
    <i>
      <x v="7411"/>
    </i>
    <i>
      <x v="7777"/>
    </i>
    <i>
      <x v="7412"/>
    </i>
    <i>
      <x v="7779"/>
    </i>
    <i>
      <x v="7413"/>
    </i>
    <i>
      <x v="7781"/>
    </i>
    <i>
      <x v="7414"/>
    </i>
    <i>
      <x v="7783"/>
    </i>
    <i>
      <x v="7415"/>
    </i>
    <i>
      <x v="7785"/>
    </i>
    <i>
      <x v="7416"/>
    </i>
    <i>
      <x v="7787"/>
    </i>
    <i>
      <x v="7417"/>
    </i>
    <i>
      <x v="7789"/>
    </i>
    <i>
      <x v="7418"/>
    </i>
    <i>
      <x v="7791"/>
    </i>
    <i>
      <x v="7419"/>
    </i>
    <i>
      <x v="7793"/>
    </i>
    <i>
      <x v="7420"/>
    </i>
    <i>
      <x v="7795"/>
    </i>
    <i>
      <x v="7421"/>
    </i>
    <i>
      <x v="7797"/>
    </i>
    <i>
      <x v="7422"/>
    </i>
    <i>
      <x v="7799"/>
    </i>
    <i>
      <x v="7423"/>
    </i>
    <i>
      <x v="7801"/>
    </i>
    <i>
      <x v="7424"/>
    </i>
    <i>
      <x v="7803"/>
    </i>
    <i>
      <x v="7425"/>
    </i>
    <i>
      <x v="7805"/>
    </i>
    <i>
      <x v="7426"/>
    </i>
    <i>
      <x v="7807"/>
    </i>
    <i>
      <x v="7427"/>
    </i>
    <i>
      <x v="7809"/>
    </i>
    <i>
      <x v="7428"/>
    </i>
    <i>
      <x v="7811"/>
    </i>
    <i>
      <x v="7429"/>
    </i>
    <i>
      <x v="7813"/>
    </i>
    <i>
      <x v="7430"/>
    </i>
    <i>
      <x v="7815"/>
    </i>
    <i>
      <x v="7431"/>
    </i>
    <i>
      <x v="7817"/>
    </i>
    <i>
      <x v="7432"/>
    </i>
    <i>
      <x v="7819"/>
    </i>
    <i>
      <x v="7433"/>
    </i>
    <i>
      <x v="7821"/>
    </i>
    <i>
      <x v="7434"/>
    </i>
    <i>
      <x v="7823"/>
    </i>
    <i>
      <x v="7435"/>
    </i>
    <i>
      <x v="7825"/>
    </i>
    <i>
      <x v="7436"/>
    </i>
    <i>
      <x v="7827"/>
    </i>
    <i>
      <x v="7437"/>
    </i>
    <i>
      <x v="7829"/>
    </i>
    <i>
      <x v="7438"/>
    </i>
    <i>
      <x v="7831"/>
    </i>
    <i>
      <x v="7439"/>
    </i>
    <i>
      <x v="7833"/>
    </i>
    <i>
      <x v="7440"/>
    </i>
    <i>
      <x v="7835"/>
    </i>
    <i>
      <x v="7441"/>
    </i>
    <i>
      <x v="7837"/>
    </i>
    <i>
      <x v="7442"/>
    </i>
    <i>
      <x v="7839"/>
    </i>
    <i>
      <x v="7443"/>
    </i>
    <i>
      <x v="7841"/>
    </i>
    <i>
      <x v="7444"/>
    </i>
    <i>
      <x v="7843"/>
    </i>
    <i>
      <x v="7445"/>
    </i>
    <i>
      <x v="7845"/>
    </i>
    <i>
      <x v="7446"/>
    </i>
    <i>
      <x v="7847"/>
    </i>
    <i>
      <x v="7447"/>
    </i>
    <i>
      <x v="7849"/>
    </i>
    <i>
      <x v="7448"/>
    </i>
    <i>
      <x v="7851"/>
    </i>
    <i>
      <x v="7449"/>
    </i>
    <i>
      <x v="7853"/>
    </i>
    <i>
      <x v="7450"/>
    </i>
    <i>
      <x v="7855"/>
    </i>
    <i>
      <x v="7451"/>
    </i>
    <i>
      <x v="7857"/>
    </i>
    <i>
      <x v="7452"/>
    </i>
    <i>
      <x v="7859"/>
    </i>
    <i>
      <x v="7453"/>
    </i>
    <i>
      <x v="7861"/>
    </i>
    <i>
      <x v="7454"/>
    </i>
    <i>
      <x v="7863"/>
    </i>
    <i>
      <x v="7455"/>
    </i>
    <i>
      <x v="7865"/>
    </i>
    <i>
      <x v="7456"/>
    </i>
    <i>
      <x v="7867"/>
    </i>
    <i>
      <x v="7457"/>
    </i>
    <i>
      <x v="7869"/>
    </i>
    <i>
      <x v="7458"/>
    </i>
    <i>
      <x v="7871"/>
    </i>
    <i>
      <x v="7459"/>
    </i>
    <i>
      <x v="7873"/>
    </i>
    <i>
      <x v="7460"/>
    </i>
    <i>
      <x v="7875"/>
    </i>
    <i>
      <x v="7461"/>
    </i>
    <i>
      <x v="7877"/>
    </i>
    <i>
      <x v="7462"/>
    </i>
    <i>
      <x v="7879"/>
    </i>
    <i>
      <x v="7463"/>
    </i>
    <i>
      <x v="7881"/>
    </i>
    <i>
      <x v="7464"/>
    </i>
    <i>
      <x v="7883"/>
    </i>
    <i>
      <x v="7465"/>
    </i>
    <i>
      <x v="7885"/>
    </i>
    <i>
      <x v="7466"/>
    </i>
    <i>
      <x v="7887"/>
    </i>
    <i>
      <x v="7467"/>
    </i>
    <i>
      <x v="7889"/>
    </i>
    <i>
      <x v="7468"/>
    </i>
    <i>
      <x v="7891"/>
    </i>
    <i>
      <x v="7469"/>
    </i>
    <i>
      <x v="7893"/>
    </i>
    <i>
      <x v="7470"/>
    </i>
    <i>
      <x v="7895"/>
    </i>
    <i>
      <x v="7471"/>
    </i>
    <i>
      <x v="7897"/>
    </i>
    <i>
      <x v="7472"/>
    </i>
    <i>
      <x v="7899"/>
    </i>
    <i>
      <x v="7473"/>
    </i>
    <i>
      <x v="7901"/>
    </i>
    <i>
      <x v="7474"/>
    </i>
    <i>
      <x v="7903"/>
    </i>
    <i>
      <x v="7475"/>
    </i>
    <i>
      <x v="7905"/>
    </i>
    <i>
      <x v="7476"/>
    </i>
    <i>
      <x v="7907"/>
    </i>
    <i>
      <x v="7477"/>
    </i>
    <i>
      <x v="7909"/>
    </i>
    <i>
      <x v="7478"/>
    </i>
    <i>
      <x v="7911"/>
    </i>
    <i>
      <x v="7479"/>
    </i>
    <i>
      <x v="7913"/>
    </i>
    <i>
      <x v="7480"/>
    </i>
    <i>
      <x v="7915"/>
    </i>
    <i>
      <x v="7481"/>
    </i>
    <i>
      <x v="7917"/>
    </i>
    <i>
      <x v="7482"/>
    </i>
    <i>
      <x v="7919"/>
    </i>
    <i>
      <x v="7483"/>
    </i>
    <i>
      <x v="7921"/>
    </i>
    <i>
      <x v="7484"/>
    </i>
    <i>
      <x v="7923"/>
    </i>
    <i>
      <x v="7485"/>
    </i>
    <i>
      <x v="7925"/>
    </i>
    <i>
      <x v="7486"/>
    </i>
    <i>
      <x v="7927"/>
    </i>
    <i>
      <x v="7487"/>
    </i>
    <i>
      <x v="7929"/>
    </i>
    <i>
      <x v="7488"/>
    </i>
    <i>
      <x v="7931"/>
    </i>
    <i>
      <x v="7489"/>
    </i>
    <i>
      <x v="7933"/>
    </i>
    <i>
      <x v="7490"/>
    </i>
    <i>
      <x v="7935"/>
    </i>
    <i>
      <x v="7491"/>
    </i>
    <i>
      <x v="7937"/>
    </i>
    <i>
      <x v="7492"/>
    </i>
    <i>
      <x v="7939"/>
    </i>
    <i>
      <x v="7493"/>
    </i>
    <i>
      <x v="7941"/>
    </i>
    <i>
      <x v="7494"/>
    </i>
    <i>
      <x v="7943"/>
    </i>
    <i>
      <x v="7495"/>
    </i>
    <i>
      <x v="7945"/>
    </i>
    <i>
      <x v="7496"/>
    </i>
    <i>
      <x v="7947"/>
    </i>
    <i>
      <x v="7497"/>
    </i>
    <i>
      <x v="7949"/>
    </i>
    <i>
      <x v="7498"/>
    </i>
    <i>
      <x v="7951"/>
    </i>
    <i>
      <x v="7499"/>
    </i>
    <i>
      <x v="7953"/>
    </i>
    <i>
      <x v="7500"/>
    </i>
    <i>
      <x v="7955"/>
    </i>
    <i>
      <x v="7501"/>
    </i>
    <i>
      <x v="7957"/>
    </i>
    <i>
      <x v="7502"/>
    </i>
    <i>
      <x v="7959"/>
    </i>
    <i>
      <x v="7503"/>
    </i>
    <i>
      <x v="7961"/>
    </i>
    <i>
      <x v="7504"/>
    </i>
    <i>
      <x v="7963"/>
    </i>
    <i>
      <x v="7505"/>
    </i>
    <i>
      <x v="7965"/>
    </i>
    <i>
      <x v="7506"/>
    </i>
    <i>
      <x v="7967"/>
    </i>
    <i>
      <x v="7507"/>
    </i>
    <i>
      <x v="7969"/>
    </i>
    <i>
      <x v="7508"/>
    </i>
    <i>
      <x v="7971"/>
    </i>
    <i>
      <x v="7509"/>
    </i>
    <i>
      <x v="7973"/>
    </i>
    <i>
      <x v="7510"/>
    </i>
    <i>
      <x v="7975"/>
    </i>
    <i>
      <x v="7511"/>
    </i>
    <i>
      <x v="7977"/>
    </i>
    <i>
      <x v="7512"/>
    </i>
    <i>
      <x v="7979"/>
    </i>
    <i>
      <x v="7513"/>
    </i>
    <i>
      <x v="7981"/>
    </i>
    <i>
      <x v="7514"/>
    </i>
    <i>
      <x v="7983"/>
    </i>
    <i>
      <x v="7515"/>
    </i>
    <i>
      <x v="7985"/>
    </i>
    <i>
      <x v="7516"/>
    </i>
    <i>
      <x v="7987"/>
    </i>
    <i>
      <x v="7517"/>
    </i>
    <i>
      <x v="7989"/>
    </i>
    <i>
      <x v="7518"/>
    </i>
    <i>
      <x v="7991"/>
    </i>
    <i>
      <x v="7519"/>
    </i>
    <i>
      <x v="7993"/>
    </i>
    <i>
      <x v="7520"/>
    </i>
    <i>
      <x v="7995"/>
    </i>
    <i>
      <x v="7521"/>
    </i>
    <i>
      <x v="7997"/>
    </i>
    <i>
      <x v="7522"/>
    </i>
    <i>
      <x v="7999"/>
    </i>
    <i>
      <x v="7523"/>
    </i>
    <i>
      <x v="8001"/>
    </i>
    <i>
      <x v="7524"/>
    </i>
    <i>
      <x v="8003"/>
    </i>
    <i>
      <x v="7525"/>
    </i>
    <i>
      <x v="8005"/>
    </i>
    <i>
      <x v="7526"/>
    </i>
    <i>
      <x v="8007"/>
    </i>
    <i>
      <x v="7527"/>
    </i>
    <i>
      <x v="8009"/>
    </i>
    <i>
      <x v="7528"/>
    </i>
    <i>
      <x v="8011"/>
    </i>
    <i>
      <x v="7529"/>
    </i>
    <i>
      <x v="8013"/>
    </i>
    <i>
      <x v="7530"/>
    </i>
    <i>
      <x v="8015"/>
    </i>
    <i>
      <x v="7531"/>
    </i>
    <i>
      <x v="8017"/>
    </i>
    <i>
      <x v="7532"/>
    </i>
    <i>
      <x v="8019"/>
    </i>
    <i>
      <x v="7533"/>
    </i>
    <i>
      <x v="8021"/>
    </i>
    <i>
      <x v="7534"/>
    </i>
    <i>
      <x v="8023"/>
    </i>
    <i>
      <x v="7535"/>
    </i>
    <i>
      <x v="8025"/>
    </i>
    <i>
      <x v="7536"/>
    </i>
    <i>
      <x v="8027"/>
    </i>
    <i>
      <x v="7537"/>
    </i>
    <i>
      <x v="8029"/>
    </i>
    <i>
      <x v="7538"/>
    </i>
    <i>
      <x v="8031"/>
    </i>
    <i>
      <x v="7539"/>
    </i>
    <i>
      <x v="8033"/>
    </i>
    <i>
      <x v="7540"/>
    </i>
    <i>
      <x v="8035"/>
    </i>
    <i>
      <x v="7541"/>
    </i>
    <i>
      <x v="8037"/>
    </i>
    <i>
      <x v="7542"/>
    </i>
    <i>
      <x v="8039"/>
    </i>
    <i>
      <x v="7543"/>
    </i>
    <i>
      <x v="8041"/>
    </i>
    <i>
      <x v="7544"/>
    </i>
    <i>
      <x v="8043"/>
    </i>
    <i>
      <x v="7545"/>
    </i>
    <i>
      <x v="8045"/>
    </i>
    <i>
      <x v="7546"/>
    </i>
    <i>
      <x v="8047"/>
    </i>
    <i>
      <x v="7547"/>
    </i>
    <i>
      <x v="8049"/>
    </i>
    <i>
      <x v="7548"/>
    </i>
    <i>
      <x v="7049"/>
    </i>
    <i>
      <x v="7549"/>
    </i>
    <i>
      <x v="6559"/>
    </i>
    <i>
      <x v="6815"/>
    </i>
    <i>
      <x v="6687"/>
    </i>
    <i>
      <x v="6049"/>
    </i>
    <i>
      <x v="6949"/>
    </i>
    <i>
      <x v="6050"/>
    </i>
    <i>
      <x v="6623"/>
    </i>
    <i>
      <x v="6051"/>
    </i>
    <i>
      <x v="6751"/>
    </i>
    <i>
      <x v="6052"/>
    </i>
    <i>
      <x v="6879"/>
    </i>
    <i>
      <x v="6053"/>
    </i>
    <i>
      <x v="7013"/>
    </i>
    <i>
      <x v="6054"/>
    </i>
    <i>
      <x v="6591"/>
    </i>
    <i>
      <x v="6055"/>
    </i>
    <i>
      <x v="6655"/>
    </i>
    <i>
      <x v="6056"/>
    </i>
    <i>
      <x v="6719"/>
    </i>
    <i>
      <x v="6057"/>
    </i>
    <i>
      <x v="6783"/>
    </i>
    <i>
      <x v="6058"/>
    </i>
    <i>
      <x v="6847"/>
    </i>
    <i>
      <x v="6059"/>
    </i>
    <i>
      <x v="6911"/>
    </i>
    <i>
      <x v="6060"/>
    </i>
    <i>
      <x v="6981"/>
    </i>
    <i>
      <x v="6061"/>
    </i>
    <i>
      <x v="7045"/>
    </i>
    <i>
      <x v="6062"/>
    </i>
    <i>
      <x v="6575"/>
    </i>
    <i>
      <x v="6063"/>
    </i>
    <i>
      <x v="6607"/>
    </i>
    <i>
      <x v="6064"/>
    </i>
    <i>
      <x v="6639"/>
    </i>
    <i>
      <x v="6065"/>
    </i>
    <i>
      <x v="6671"/>
    </i>
    <i>
      <x v="6066"/>
    </i>
    <i>
      <x v="6703"/>
    </i>
    <i>
      <x v="6067"/>
    </i>
    <i>
      <x v="6735"/>
    </i>
    <i>
      <x v="6068"/>
    </i>
    <i>
      <x v="6767"/>
    </i>
    <i>
      <x v="6069"/>
    </i>
    <i>
      <x v="6799"/>
    </i>
    <i>
      <x v="6070"/>
    </i>
    <i>
      <x v="6831"/>
    </i>
    <i>
      <x v="6071"/>
    </i>
    <i>
      <x v="6863"/>
    </i>
    <i>
      <x v="6072"/>
    </i>
    <i>
      <x v="6895"/>
    </i>
    <i>
      <x v="6073"/>
    </i>
    <i>
      <x v="6933"/>
    </i>
    <i>
      <x v="6074"/>
    </i>
    <i>
      <x v="6965"/>
    </i>
    <i>
      <x v="6075"/>
    </i>
    <i>
      <x v="6997"/>
    </i>
    <i>
      <x v="6076"/>
    </i>
    <i>
      <x v="7029"/>
    </i>
    <i>
      <x v="6077"/>
    </i>
    <i>
      <x v="6551"/>
    </i>
    <i>
      <x v="6078"/>
    </i>
    <i>
      <x v="6567"/>
    </i>
    <i>
      <x v="6079"/>
    </i>
    <i>
      <x v="6583"/>
    </i>
    <i>
      <x v="6080"/>
    </i>
    <i>
      <x v="6599"/>
    </i>
    <i>
      <x v="6081"/>
    </i>
    <i>
      <x v="6615"/>
    </i>
    <i>
      <x v="6082"/>
    </i>
    <i>
      <x v="6631"/>
    </i>
    <i>
      <x v="6083"/>
    </i>
    <i>
      <x v="6647"/>
    </i>
    <i>
      <x v="6084"/>
    </i>
    <i>
      <x v="6663"/>
    </i>
    <i>
      <x v="6085"/>
    </i>
    <i>
      <x v="6679"/>
    </i>
    <i>
      <x v="6086"/>
    </i>
    <i>
      <x v="6695"/>
    </i>
    <i>
      <x v="6087"/>
    </i>
    <i>
      <x v="6711"/>
    </i>
    <i>
      <x v="6088"/>
    </i>
    <i>
      <x v="6727"/>
    </i>
    <i>
      <x v="6089"/>
    </i>
    <i>
      <x v="6743"/>
    </i>
    <i>
      <x v="6090"/>
    </i>
    <i>
      <x v="6759"/>
    </i>
    <i>
      <x v="6091"/>
    </i>
    <i>
      <x v="6775"/>
    </i>
    <i>
      <x v="6092"/>
    </i>
    <i>
      <x v="6791"/>
    </i>
    <i>
      <x v="6093"/>
    </i>
    <i>
      <x v="6807"/>
    </i>
    <i>
      <x v="6094"/>
    </i>
    <i>
      <x v="6823"/>
    </i>
    <i>
      <x v="6095"/>
    </i>
    <i>
      <x v="6839"/>
    </i>
    <i>
      <x v="6096"/>
    </i>
    <i>
      <x v="6855"/>
    </i>
    <i>
      <x v="6097"/>
    </i>
    <i>
      <x v="6871"/>
    </i>
    <i>
      <x v="6098"/>
    </i>
    <i>
      <x v="6887"/>
    </i>
    <i>
      <x v="6099"/>
    </i>
    <i>
      <x v="6903"/>
    </i>
    <i>
      <x v="6100"/>
    </i>
    <i>
      <x v="6919"/>
    </i>
    <i>
      <x v="6101"/>
    </i>
    <i>
      <x v="6941"/>
    </i>
    <i>
      <x v="6102"/>
    </i>
    <i>
      <x v="6957"/>
    </i>
    <i>
      <x v="6103"/>
    </i>
    <i>
      <x v="6973"/>
    </i>
    <i>
      <x v="6104"/>
    </i>
    <i>
      <x v="6989"/>
    </i>
    <i>
      <x v="6105"/>
    </i>
    <i>
      <x v="7005"/>
    </i>
    <i>
      <x v="6106"/>
    </i>
    <i>
      <x v="7021"/>
    </i>
    <i>
      <x v="6107"/>
    </i>
    <i>
      <x v="7037"/>
    </i>
    <i>
      <x v="6108"/>
    </i>
    <i>
      <x v="6547"/>
    </i>
    <i>
      <x v="6109"/>
    </i>
    <i>
      <x v="6555"/>
    </i>
    <i>
      <x v="6110"/>
    </i>
    <i>
      <x v="6563"/>
    </i>
    <i>
      <x v="6111"/>
    </i>
    <i>
      <x v="6571"/>
    </i>
    <i>
      <x v="6112"/>
    </i>
    <i>
      <x v="6579"/>
    </i>
    <i>
      <x v="6113"/>
    </i>
    <i>
      <x v="6587"/>
    </i>
    <i>
      <x v="6114"/>
    </i>
    <i>
      <x v="6595"/>
    </i>
    <i>
      <x v="6115"/>
    </i>
    <i>
      <x v="6603"/>
    </i>
    <i>
      <x v="6043"/>
    </i>
    <i>
      <x v="6611"/>
    </i>
    <i>
      <x v="6117"/>
    </i>
    <i>
      <x v="6619"/>
    </i>
    <i>
      <x v="6118"/>
    </i>
    <i>
      <x v="6627"/>
    </i>
    <i>
      <x v="6119"/>
    </i>
    <i>
      <x v="6635"/>
    </i>
    <i>
      <x v="6120"/>
    </i>
    <i>
      <x v="6643"/>
    </i>
    <i>
      <x v="6121"/>
    </i>
    <i>
      <x v="6651"/>
    </i>
    <i>
      <x v="6122"/>
    </i>
    <i>
      <x v="6659"/>
    </i>
    <i>
      <x v="6123"/>
    </i>
    <i>
      <x v="6667"/>
    </i>
    <i>
      <x v="6124"/>
    </i>
    <i>
      <x v="6675"/>
    </i>
    <i>
      <x v="6125"/>
    </i>
    <i>
      <x v="6683"/>
    </i>
    <i>
      <x v="6126"/>
    </i>
    <i>
      <x v="6691"/>
    </i>
    <i>
      <x v="6127"/>
    </i>
    <i>
      <x v="6699"/>
    </i>
    <i>
      <x v="6128"/>
    </i>
    <i>
      <x v="6707"/>
    </i>
    <i>
      <x v="6129"/>
    </i>
    <i>
      <x v="6715"/>
    </i>
    <i>
      <x v="6044"/>
    </i>
    <i>
      <x v="6723"/>
    </i>
    <i>
      <x v="6131"/>
    </i>
    <i>
      <x v="6731"/>
    </i>
    <i>
      <x v="6132"/>
    </i>
    <i>
      <x v="6739"/>
    </i>
    <i>
      <x v="6133"/>
    </i>
    <i>
      <x v="6747"/>
    </i>
    <i>
      <x v="6134"/>
    </i>
    <i>
      <x v="6755"/>
    </i>
    <i>
      <x v="6135"/>
    </i>
    <i>
      <x v="6763"/>
    </i>
    <i>
      <x v="6136"/>
    </i>
    <i>
      <x v="6771"/>
    </i>
    <i>
      <x v="6137"/>
    </i>
    <i>
      <x v="6779"/>
    </i>
    <i>
      <x v="6138"/>
    </i>
    <i>
      <x v="6787"/>
    </i>
    <i>
      <x v="6139"/>
    </i>
    <i>
      <x v="6795"/>
    </i>
    <i>
      <x v="6140"/>
    </i>
    <i>
      <x v="6803"/>
    </i>
    <i>
      <x v="6141"/>
    </i>
    <i>
      <x v="6811"/>
    </i>
    <i>
      <x v="6142"/>
    </i>
    <i>
      <x v="6819"/>
    </i>
    <i>
      <x v="6143"/>
    </i>
    <i>
      <x v="6827"/>
    </i>
    <i>
      <x v="6144"/>
    </i>
    <i>
      <x v="6835"/>
    </i>
    <i>
      <x v="6145"/>
    </i>
    <i>
      <x v="6843"/>
    </i>
    <i>
      <x v="6146"/>
    </i>
    <i>
      <x v="6851"/>
    </i>
    <i>
      <x v="6147"/>
    </i>
    <i>
      <x v="6859"/>
    </i>
    <i>
      <x v="6148"/>
    </i>
    <i>
      <x v="6867"/>
    </i>
    <i>
      <x v="6149"/>
    </i>
    <i>
      <x v="6875"/>
    </i>
    <i>
      <x v="6150"/>
    </i>
    <i>
      <x v="6883"/>
    </i>
    <i>
      <x v="6151"/>
    </i>
    <i>
      <x v="6891"/>
    </i>
    <i>
      <x v="6152"/>
    </i>
    <i>
      <x v="6899"/>
    </i>
    <i>
      <x v="6153"/>
    </i>
    <i>
      <x v="6907"/>
    </i>
    <i>
      <x v="6154"/>
    </i>
    <i>
      <x v="6915"/>
    </i>
    <i>
      <x v="6155"/>
    </i>
    <i>
      <x v="6929"/>
    </i>
    <i>
      <x v="6156"/>
    </i>
    <i>
      <x v="6937"/>
    </i>
    <i>
      <x v="6157"/>
    </i>
    <i>
      <x v="6945"/>
    </i>
    <i>
      <x v="6158"/>
    </i>
    <i>
      <x v="6953"/>
    </i>
    <i>
      <x v="6159"/>
    </i>
    <i>
      <x v="6961"/>
    </i>
    <i>
      <x v="6160"/>
    </i>
    <i>
      <x v="6969"/>
    </i>
    <i>
      <x v="6161"/>
    </i>
    <i>
      <x v="6977"/>
    </i>
    <i>
      <x v="6162"/>
    </i>
    <i>
      <x v="6985"/>
    </i>
    <i>
      <x v="6163"/>
    </i>
    <i>
      <x v="6993"/>
    </i>
    <i>
      <x v="6164"/>
    </i>
    <i>
      <x v="7001"/>
    </i>
    <i>
      <x v="6165"/>
    </i>
    <i>
      <x v="7009"/>
    </i>
    <i>
      <x v="6166"/>
    </i>
    <i>
      <x v="7017"/>
    </i>
    <i>
      <x v="6167"/>
    </i>
    <i>
      <x v="7025"/>
    </i>
    <i>
      <x v="6168"/>
    </i>
    <i>
      <x v="7033"/>
    </i>
    <i>
      <x v="6169"/>
    </i>
    <i>
      <x v="7041"/>
    </i>
    <i>
      <x v="6170"/>
    </i>
    <i>
      <x v="6042"/>
    </i>
    <i>
      <x v="6171"/>
    </i>
    <i>
      <x v="6549"/>
    </i>
    <i>
      <x v="6172"/>
    </i>
    <i>
      <x v="6553"/>
    </i>
    <i>
      <x v="6173"/>
    </i>
    <i>
      <x v="6557"/>
    </i>
    <i>
      <x v="6174"/>
    </i>
    <i>
      <x v="6561"/>
    </i>
    <i>
      <x v="6175"/>
    </i>
    <i>
      <x v="6565"/>
    </i>
    <i>
      <x v="6176"/>
    </i>
    <i>
      <x v="6569"/>
    </i>
    <i>
      <x v="6177"/>
    </i>
    <i>
      <x v="6573"/>
    </i>
    <i>
      <x v="6178"/>
    </i>
    <i>
      <x v="6577"/>
    </i>
    <i>
      <x v="6179"/>
    </i>
    <i>
      <x v="6581"/>
    </i>
    <i>
      <x v="6180"/>
    </i>
    <i>
      <x v="6585"/>
    </i>
    <i>
      <x v="6181"/>
    </i>
    <i>
      <x v="6589"/>
    </i>
    <i>
      <x v="6182"/>
    </i>
    <i>
      <x v="6593"/>
    </i>
    <i>
      <x v="6183"/>
    </i>
    <i>
      <x v="6597"/>
    </i>
    <i>
      <x v="6184"/>
    </i>
    <i>
      <x v="6601"/>
    </i>
    <i>
      <x v="6185"/>
    </i>
    <i>
      <x v="6605"/>
    </i>
    <i>
      <x v="6186"/>
    </i>
    <i>
      <x v="6609"/>
    </i>
    <i>
      <x v="6187"/>
    </i>
    <i>
      <x v="6613"/>
    </i>
    <i>
      <x v="6188"/>
    </i>
    <i>
      <x v="6617"/>
    </i>
    <i>
      <x v="6189"/>
    </i>
    <i>
      <x v="6621"/>
    </i>
    <i>
      <x v="6190"/>
    </i>
    <i>
      <x v="6625"/>
    </i>
    <i>
      <x v="6191"/>
    </i>
    <i>
      <x v="6629"/>
    </i>
    <i>
      <x v="6192"/>
    </i>
    <i>
      <x v="6633"/>
    </i>
    <i>
      <x v="6193"/>
    </i>
    <i>
      <x v="6637"/>
    </i>
    <i>
      <x v="6194"/>
    </i>
    <i>
      <x v="6641"/>
    </i>
    <i>
      <x v="6195"/>
    </i>
    <i>
      <x v="6645"/>
    </i>
    <i>
      <x v="6196"/>
    </i>
    <i>
      <x v="6649"/>
    </i>
    <i>
      <x v="6197"/>
    </i>
    <i>
      <x v="6653"/>
    </i>
    <i>
      <x v="6198"/>
    </i>
    <i>
      <x v="6657"/>
    </i>
    <i>
      <x v="6199"/>
    </i>
    <i>
      <x v="6661"/>
    </i>
    <i>
      <x v="6200"/>
    </i>
    <i>
      <x v="6665"/>
    </i>
    <i>
      <x v="6201"/>
    </i>
    <i>
      <x v="6669"/>
    </i>
    <i>
      <x v="6202"/>
    </i>
    <i>
      <x v="6673"/>
    </i>
    <i>
      <x v="6203"/>
    </i>
    <i>
      <x v="6677"/>
    </i>
    <i>
      <x v="6204"/>
    </i>
    <i>
      <x v="6681"/>
    </i>
    <i>
      <x v="6205"/>
    </i>
    <i>
      <x v="6685"/>
    </i>
    <i>
      <x v="6206"/>
    </i>
    <i>
      <x v="6689"/>
    </i>
    <i>
      <x v="6207"/>
    </i>
    <i>
      <x v="6693"/>
    </i>
    <i>
      <x v="6208"/>
    </i>
    <i>
      <x v="6697"/>
    </i>
    <i>
      <x v="6209"/>
    </i>
    <i>
      <x v="6701"/>
    </i>
    <i>
      <x v="6210"/>
    </i>
    <i>
      <x v="6705"/>
    </i>
    <i>
      <x v="6211"/>
    </i>
    <i>
      <x v="6709"/>
    </i>
    <i>
      <x v="6212"/>
    </i>
    <i>
      <x v="6713"/>
    </i>
    <i>
      <x v="6213"/>
    </i>
    <i>
      <x v="6717"/>
    </i>
    <i>
      <x v="6214"/>
    </i>
    <i>
      <x v="6721"/>
    </i>
    <i>
      <x v="6215"/>
    </i>
    <i>
      <x v="6725"/>
    </i>
    <i>
      <x v="6216"/>
    </i>
    <i>
      <x v="6729"/>
    </i>
    <i>
      <x v="6217"/>
    </i>
    <i>
      <x v="6733"/>
    </i>
    <i>
      <x v="6218"/>
    </i>
    <i>
      <x v="6737"/>
    </i>
    <i>
      <x v="6219"/>
    </i>
    <i>
      <x v="6741"/>
    </i>
    <i>
      <x v="6220"/>
    </i>
    <i>
      <x v="6745"/>
    </i>
    <i>
      <x v="6221"/>
    </i>
    <i>
      <x v="6749"/>
    </i>
    <i>
      <x v="6222"/>
    </i>
    <i>
      <x v="6753"/>
    </i>
    <i>
      <x v="6223"/>
    </i>
    <i>
      <x v="6757"/>
    </i>
    <i>
      <x v="6224"/>
    </i>
    <i>
      <x v="6761"/>
    </i>
    <i>
      <x v="6225"/>
    </i>
    <i>
      <x v="6765"/>
    </i>
    <i>
      <x v="6226"/>
    </i>
    <i>
      <x v="6769"/>
    </i>
    <i>
      <x v="6227"/>
    </i>
    <i>
      <x v="6773"/>
    </i>
    <i>
      <x v="6228"/>
    </i>
    <i>
      <x v="6777"/>
    </i>
    <i>
      <x v="6229"/>
    </i>
    <i>
      <x v="6781"/>
    </i>
    <i>
      <x v="6230"/>
    </i>
    <i>
      <x v="6785"/>
    </i>
    <i>
      <x v="6231"/>
    </i>
    <i>
      <x v="6789"/>
    </i>
    <i>
      <x v="6232"/>
    </i>
    <i>
      <x v="6793"/>
    </i>
    <i>
      <x v="6233"/>
    </i>
    <i>
      <x v="6797"/>
    </i>
    <i>
      <x v="6234"/>
    </i>
    <i>
      <x v="6801"/>
    </i>
    <i>
      <x v="6235"/>
    </i>
    <i>
      <x v="6805"/>
    </i>
    <i>
      <x v="6236"/>
    </i>
    <i>
      <x v="6809"/>
    </i>
    <i>
      <x v="6237"/>
    </i>
    <i>
      <x v="6813"/>
    </i>
    <i>
      <x v="6238"/>
    </i>
    <i>
      <x v="6817"/>
    </i>
    <i>
      <x v="6239"/>
    </i>
    <i>
      <x v="6821"/>
    </i>
    <i>
      <x v="6240"/>
    </i>
    <i>
      <x v="6825"/>
    </i>
    <i>
      <x v="6241"/>
    </i>
    <i>
      <x v="6829"/>
    </i>
    <i>
      <x v="6242"/>
    </i>
    <i>
      <x v="6833"/>
    </i>
    <i>
      <x v="6243"/>
    </i>
    <i>
      <x v="6837"/>
    </i>
    <i>
      <x v="6244"/>
    </i>
    <i>
      <x v="6841"/>
    </i>
    <i>
      <x v="6245"/>
    </i>
    <i>
      <x v="6845"/>
    </i>
    <i>
      <x v="6246"/>
    </i>
    <i>
      <x v="6849"/>
    </i>
    <i>
      <x v="6247"/>
    </i>
    <i>
      <x v="6853"/>
    </i>
    <i>
      <x v="6248"/>
    </i>
    <i>
      <x v="6857"/>
    </i>
    <i>
      <x v="6249"/>
    </i>
    <i>
      <x v="6861"/>
    </i>
    <i>
      <x v="6250"/>
    </i>
    <i>
      <x v="6865"/>
    </i>
    <i>
      <x v="6251"/>
    </i>
    <i>
      <x v="6869"/>
    </i>
    <i>
      <x v="6252"/>
    </i>
    <i>
      <x v="6873"/>
    </i>
    <i>
      <x v="6253"/>
    </i>
    <i>
      <x v="6877"/>
    </i>
    <i>
      <x v="6254"/>
    </i>
    <i>
      <x v="6881"/>
    </i>
    <i>
      <x v="6255"/>
    </i>
    <i>
      <x v="6885"/>
    </i>
    <i>
      <x v="6256"/>
    </i>
    <i>
      <x v="6889"/>
    </i>
    <i>
      <x v="6257"/>
    </i>
    <i>
      <x v="6893"/>
    </i>
    <i>
      <x v="6258"/>
    </i>
    <i>
      <x v="6897"/>
    </i>
    <i>
      <x v="6259"/>
    </i>
    <i>
      <x v="6901"/>
    </i>
    <i>
      <x v="6260"/>
    </i>
    <i>
      <x v="6905"/>
    </i>
    <i>
      <x v="6261"/>
    </i>
    <i>
      <x v="6909"/>
    </i>
    <i>
      <x v="6262"/>
    </i>
    <i>
      <x v="6913"/>
    </i>
    <i>
      <x v="6263"/>
    </i>
    <i>
      <x v="6917"/>
    </i>
    <i>
      <x v="6264"/>
    </i>
    <i>
      <x v="6048"/>
    </i>
    <i>
      <x v="6265"/>
    </i>
    <i>
      <x v="6931"/>
    </i>
    <i>
      <x v="6266"/>
    </i>
    <i>
      <x v="6935"/>
    </i>
    <i>
      <x v="6267"/>
    </i>
    <i>
      <x v="6939"/>
    </i>
    <i>
      <x v="6268"/>
    </i>
    <i>
      <x v="6943"/>
    </i>
    <i>
      <x v="6269"/>
    </i>
    <i>
      <x v="6947"/>
    </i>
    <i>
      <x v="6270"/>
    </i>
    <i>
      <x v="6951"/>
    </i>
    <i>
      <x v="6271"/>
    </i>
    <i>
      <x v="6955"/>
    </i>
    <i>
      <x v="6272"/>
    </i>
    <i>
      <x v="6959"/>
    </i>
    <i>
      <x v="6273"/>
    </i>
    <i>
      <x v="6963"/>
    </i>
    <i>
      <x v="6274"/>
    </i>
    <i>
      <x v="6967"/>
    </i>
    <i>
      <x v="6275"/>
    </i>
    <i>
      <x v="6971"/>
    </i>
    <i>
      <x v="6276"/>
    </i>
    <i>
      <x v="6975"/>
    </i>
    <i>
      <x v="6277"/>
    </i>
    <i>
      <x v="6979"/>
    </i>
    <i>
      <x v="6278"/>
    </i>
    <i>
      <x v="6983"/>
    </i>
    <i>
      <x v="6279"/>
    </i>
    <i>
      <x v="6987"/>
    </i>
    <i>
      <x v="6280"/>
    </i>
    <i>
      <x v="6991"/>
    </i>
    <i>
      <x v="6281"/>
    </i>
    <i>
      <x v="6995"/>
    </i>
    <i>
      <x v="6282"/>
    </i>
    <i>
      <x v="6999"/>
    </i>
    <i>
      <x v="6283"/>
    </i>
    <i>
      <x v="7003"/>
    </i>
    <i>
      <x v="6284"/>
    </i>
    <i>
      <x v="7007"/>
    </i>
    <i>
      <x v="6285"/>
    </i>
    <i>
      <x v="7011"/>
    </i>
    <i>
      <x v="6286"/>
    </i>
    <i>
      <x v="7015"/>
    </i>
    <i>
      <x v="6287"/>
    </i>
    <i>
      <x v="7019"/>
    </i>
    <i>
      <x v="6288"/>
    </i>
    <i>
      <x v="7023"/>
    </i>
    <i>
      <x v="6289"/>
    </i>
    <i>
      <x v="7027"/>
    </i>
    <i>
      <x v="6290"/>
    </i>
    <i>
      <x v="7031"/>
    </i>
    <i>
      <x v="6291"/>
    </i>
    <i>
      <x v="7035"/>
    </i>
    <i>
      <x v="6292"/>
    </i>
    <i>
      <x v="7039"/>
    </i>
    <i>
      <x v="6293"/>
    </i>
    <i>
      <x v="7043"/>
    </i>
    <i>
      <x v="6294"/>
    </i>
    <i>
      <x v="7047"/>
    </i>
    <i>
      <x v="6295"/>
    </i>
    <i>
      <x v="6546"/>
    </i>
    <i>
      <x v="6296"/>
    </i>
    <i>
      <x v="6548"/>
    </i>
    <i>
      <x v="6297"/>
    </i>
    <i>
      <x v="6550"/>
    </i>
    <i>
      <x v="6298"/>
    </i>
    <i>
      <x v="6552"/>
    </i>
    <i>
      <x v="6299"/>
    </i>
    <i>
      <x v="6554"/>
    </i>
    <i>
      <x v="6300"/>
    </i>
    <i>
      <x v="6556"/>
    </i>
    <i>
      <x v="6301"/>
    </i>
    <i>
      <x v="6558"/>
    </i>
    <i>
      <x v="6302"/>
    </i>
    <i>
      <x v="6560"/>
    </i>
    <i>
      <x v="6303"/>
    </i>
    <i>
      <x v="6562"/>
    </i>
    <i>
      <x v="6304"/>
    </i>
    <i>
      <x v="6564"/>
    </i>
    <i>
      <x v="6305"/>
    </i>
    <i>
      <x v="6566"/>
    </i>
    <i>
      <x v="6306"/>
    </i>
    <i>
      <x v="6568"/>
    </i>
    <i>
      <x v="6307"/>
    </i>
    <i>
      <x v="6570"/>
    </i>
    <i>
      <x v="6308"/>
    </i>
    <i>
      <x v="6572"/>
    </i>
    <i>
      <x v="6309"/>
    </i>
    <i>
      <x v="6574"/>
    </i>
    <i>
      <x v="6310"/>
    </i>
    <i>
      <x v="6576"/>
    </i>
    <i>
      <x v="6311"/>
    </i>
    <i>
      <x v="6578"/>
    </i>
    <i>
      <x v="6312"/>
    </i>
    <i>
      <x v="6580"/>
    </i>
    <i>
      <x v="6313"/>
    </i>
    <i>
      <x v="6582"/>
    </i>
    <i>
      <x v="6314"/>
    </i>
    <i>
      <x v="6584"/>
    </i>
    <i>
      <x v="6315"/>
    </i>
    <i>
      <x v="6586"/>
    </i>
    <i>
      <x v="6316"/>
    </i>
    <i>
      <x v="6588"/>
    </i>
    <i>
      <x v="6317"/>
    </i>
    <i>
      <x v="6590"/>
    </i>
    <i>
      <x v="6318"/>
    </i>
    <i>
      <x v="6592"/>
    </i>
    <i>
      <x v="6319"/>
    </i>
    <i>
      <x v="6594"/>
    </i>
    <i>
      <x v="6320"/>
    </i>
    <i>
      <x v="6596"/>
    </i>
    <i>
      <x v="6321"/>
    </i>
    <i>
      <x v="6598"/>
    </i>
    <i>
      <x v="6322"/>
    </i>
    <i>
      <x v="6600"/>
    </i>
    <i>
      <x v="6323"/>
    </i>
    <i>
      <x v="6602"/>
    </i>
    <i>
      <x v="6324"/>
    </i>
    <i>
      <x v="6604"/>
    </i>
    <i>
      <x v="6325"/>
    </i>
    <i>
      <x v="6606"/>
    </i>
    <i>
      <x v="6326"/>
    </i>
    <i>
      <x v="6608"/>
    </i>
    <i>
      <x v="6327"/>
    </i>
    <i>
      <x v="6610"/>
    </i>
    <i>
      <x v="6328"/>
    </i>
    <i>
      <x v="6612"/>
    </i>
    <i>
      <x v="6329"/>
    </i>
    <i>
      <x v="6614"/>
    </i>
    <i>
      <x v="6330"/>
    </i>
    <i>
      <x v="6616"/>
    </i>
    <i>
      <x v="6331"/>
    </i>
    <i>
      <x v="6618"/>
    </i>
    <i>
      <x v="6332"/>
    </i>
    <i>
      <x v="6620"/>
    </i>
    <i>
      <x v="6333"/>
    </i>
    <i>
      <x v="6622"/>
    </i>
    <i>
      <x v="6334"/>
    </i>
    <i>
      <x v="6624"/>
    </i>
    <i>
      <x v="6335"/>
    </i>
    <i>
      <x v="6626"/>
    </i>
    <i>
      <x v="6336"/>
    </i>
    <i>
      <x v="6628"/>
    </i>
    <i>
      <x v="6337"/>
    </i>
    <i>
      <x v="6630"/>
    </i>
    <i>
      <x v="6338"/>
    </i>
    <i>
      <x v="6632"/>
    </i>
    <i>
      <x v="6339"/>
    </i>
    <i>
      <x v="6634"/>
    </i>
    <i>
      <x v="6340"/>
    </i>
    <i>
      <x v="6636"/>
    </i>
    <i>
      <x v="6341"/>
    </i>
    <i>
      <x v="6638"/>
    </i>
    <i>
      <x v="6342"/>
    </i>
    <i>
      <x v="6640"/>
    </i>
    <i>
      <x v="6343"/>
    </i>
    <i>
      <x v="6642"/>
    </i>
    <i>
      <x v="6344"/>
    </i>
    <i>
      <x v="6644"/>
    </i>
    <i>
      <x v="6345"/>
    </i>
    <i>
      <x v="6646"/>
    </i>
    <i>
      <x v="6346"/>
    </i>
    <i>
      <x v="6648"/>
    </i>
    <i>
      <x v="6347"/>
    </i>
    <i>
      <x v="6650"/>
    </i>
    <i>
      <x v="6348"/>
    </i>
    <i>
      <x v="6652"/>
    </i>
    <i>
      <x v="6349"/>
    </i>
    <i>
      <x v="6654"/>
    </i>
    <i>
      <x v="6350"/>
    </i>
    <i>
      <x v="6656"/>
    </i>
    <i>
      <x v="6351"/>
    </i>
    <i>
      <x v="6658"/>
    </i>
    <i>
      <x v="6352"/>
    </i>
    <i>
      <x v="6660"/>
    </i>
    <i>
      <x v="6353"/>
    </i>
    <i>
      <x v="6662"/>
    </i>
    <i>
      <x v="6354"/>
    </i>
    <i>
      <x v="6664"/>
    </i>
    <i>
      <x v="6355"/>
    </i>
    <i>
      <x v="6666"/>
    </i>
    <i>
      <x v="6356"/>
    </i>
    <i>
      <x v="6668"/>
    </i>
    <i>
      <x v="6357"/>
    </i>
    <i>
      <x v="6670"/>
    </i>
    <i>
      <x v="6358"/>
    </i>
    <i>
      <x v="6672"/>
    </i>
    <i>
      <x v="6359"/>
    </i>
    <i>
      <x v="6674"/>
    </i>
    <i>
      <x v="6360"/>
    </i>
    <i>
      <x v="6676"/>
    </i>
    <i>
      <x v="6361"/>
    </i>
    <i>
      <x v="6678"/>
    </i>
    <i>
      <x v="6362"/>
    </i>
    <i>
      <x v="6680"/>
    </i>
    <i>
      <x v="6363"/>
    </i>
    <i>
      <x v="6682"/>
    </i>
    <i>
      <x v="6364"/>
    </i>
    <i>
      <x v="6684"/>
    </i>
    <i>
      <x v="6365"/>
    </i>
    <i>
      <x v="6686"/>
    </i>
    <i>
      <x v="6366"/>
    </i>
    <i>
      <x v="6688"/>
    </i>
    <i>
      <x v="6367"/>
    </i>
    <i>
      <x v="6690"/>
    </i>
    <i>
      <x v="6368"/>
    </i>
    <i>
      <x v="6692"/>
    </i>
    <i>
      <x v="6369"/>
    </i>
    <i>
      <x v="6694"/>
    </i>
    <i>
      <x v="6370"/>
    </i>
    <i>
      <x v="6696"/>
    </i>
    <i>
      <x v="6371"/>
    </i>
    <i>
      <x v="6698"/>
    </i>
    <i>
      <x v="6372"/>
    </i>
    <i>
      <x v="6700"/>
    </i>
    <i>
      <x v="6373"/>
    </i>
    <i>
      <x v="6702"/>
    </i>
    <i>
      <x v="6374"/>
    </i>
    <i>
      <x v="6704"/>
    </i>
    <i>
      <x v="6375"/>
    </i>
    <i>
      <x v="6706"/>
    </i>
    <i>
      <x v="6376"/>
    </i>
    <i>
      <x v="6708"/>
    </i>
    <i>
      <x v="6377"/>
    </i>
    <i>
      <x v="6710"/>
    </i>
    <i>
      <x v="6378"/>
    </i>
    <i>
      <x v="6712"/>
    </i>
    <i>
      <x v="6379"/>
    </i>
    <i>
      <x v="6714"/>
    </i>
    <i>
      <x v="6380"/>
    </i>
    <i>
      <x v="6716"/>
    </i>
    <i>
      <x v="6381"/>
    </i>
    <i>
      <x v="6718"/>
    </i>
    <i>
      <x v="6382"/>
    </i>
    <i>
      <x v="6720"/>
    </i>
    <i>
      <x v="6383"/>
    </i>
    <i>
      <x v="6722"/>
    </i>
    <i>
      <x v="6384"/>
    </i>
    <i>
      <x v="6724"/>
    </i>
    <i>
      <x v="6385"/>
    </i>
    <i>
      <x v="6726"/>
    </i>
    <i>
      <x v="6386"/>
    </i>
    <i>
      <x v="6728"/>
    </i>
    <i>
      <x v="6387"/>
    </i>
    <i>
      <x v="6730"/>
    </i>
    <i>
      <x v="6388"/>
    </i>
    <i>
      <x v="6732"/>
    </i>
    <i>
      <x v="6389"/>
    </i>
    <i>
      <x v="6734"/>
    </i>
    <i>
      <x v="6390"/>
    </i>
    <i>
      <x v="6736"/>
    </i>
    <i>
      <x v="6391"/>
    </i>
    <i>
      <x v="6738"/>
    </i>
    <i>
      <x v="6392"/>
    </i>
    <i>
      <x v="6740"/>
    </i>
    <i>
      <x v="6393"/>
    </i>
    <i>
      <x v="6742"/>
    </i>
    <i>
      <x v="6394"/>
    </i>
    <i>
      <x v="6744"/>
    </i>
    <i>
      <x v="6395"/>
    </i>
    <i>
      <x v="6045"/>
    </i>
    <i>
      <x v="6396"/>
    </i>
    <i>
      <x v="6748"/>
    </i>
    <i>
      <x v="6397"/>
    </i>
    <i>
      <x v="6750"/>
    </i>
    <i>
      <x v="6398"/>
    </i>
    <i>
      <x v="6752"/>
    </i>
    <i>
      <x v="6399"/>
    </i>
    <i>
      <x v="6754"/>
    </i>
    <i>
      <x v="6400"/>
    </i>
    <i>
      <x v="6756"/>
    </i>
    <i>
      <x v="6401"/>
    </i>
    <i>
      <x v="6758"/>
    </i>
    <i>
      <x v="6402"/>
    </i>
    <i>
      <x v="6760"/>
    </i>
    <i>
      <x v="6403"/>
    </i>
    <i>
      <x v="6762"/>
    </i>
    <i>
      <x v="6404"/>
    </i>
    <i>
      <x v="6764"/>
    </i>
    <i>
      <x v="6405"/>
    </i>
    <i>
      <x v="6046"/>
    </i>
    <i>
      <x v="6406"/>
    </i>
    <i>
      <x v="6768"/>
    </i>
    <i>
      <x v="6407"/>
    </i>
    <i>
      <x v="6770"/>
    </i>
    <i>
      <x v="6408"/>
    </i>
    <i>
      <x v="6772"/>
    </i>
    <i>
      <x v="6409"/>
    </i>
    <i>
      <x v="6774"/>
    </i>
    <i>
      <x v="6410"/>
    </i>
    <i>
      <x v="6776"/>
    </i>
    <i>
      <x v="6411"/>
    </i>
    <i>
      <x v="6778"/>
    </i>
    <i>
      <x v="6412"/>
    </i>
    <i>
      <x v="6780"/>
    </i>
    <i>
      <x v="6413"/>
    </i>
    <i>
      <x v="6782"/>
    </i>
    <i>
      <x v="6414"/>
    </i>
    <i>
      <x v="6784"/>
    </i>
    <i>
      <x v="6415"/>
    </i>
    <i>
      <x v="6786"/>
    </i>
    <i>
      <x v="6416"/>
    </i>
    <i>
      <x v="6788"/>
    </i>
    <i>
      <x v="6417"/>
    </i>
    <i>
      <x v="6790"/>
    </i>
    <i>
      <x v="6418"/>
    </i>
    <i>
      <x v="6792"/>
    </i>
    <i>
      <x v="6419"/>
    </i>
    <i>
      <x v="6794"/>
    </i>
    <i>
      <x v="6420"/>
    </i>
    <i>
      <x v="6796"/>
    </i>
    <i>
      <x v="6421"/>
    </i>
    <i>
      <x v="6798"/>
    </i>
    <i>
      <x v="6422"/>
    </i>
    <i>
      <x v="6800"/>
    </i>
    <i>
      <x v="6423"/>
    </i>
    <i>
      <x v="6802"/>
    </i>
    <i>
      <x v="6424"/>
    </i>
    <i>
      <x v="6804"/>
    </i>
    <i>
      <x v="6425"/>
    </i>
    <i>
      <x v="6806"/>
    </i>
    <i>
      <x v="6426"/>
    </i>
    <i>
      <x v="6808"/>
    </i>
    <i>
      <x v="6427"/>
    </i>
    <i>
      <x v="6810"/>
    </i>
    <i>
      <x v="6428"/>
    </i>
    <i>
      <x v="6812"/>
    </i>
    <i>
      <x v="6429"/>
    </i>
    <i>
      <x v="6814"/>
    </i>
    <i>
      <x v="6430"/>
    </i>
    <i>
      <x v="6816"/>
    </i>
    <i>
      <x v="6431"/>
    </i>
    <i>
      <x v="6818"/>
    </i>
    <i>
      <x v="6432"/>
    </i>
    <i>
      <x v="6820"/>
    </i>
    <i>
      <x v="6433"/>
    </i>
    <i>
      <x v="6822"/>
    </i>
    <i>
      <x v="6434"/>
    </i>
    <i>
      <x v="6824"/>
    </i>
    <i>
      <x v="6435"/>
    </i>
    <i>
      <x v="6826"/>
    </i>
    <i>
      <x v="6436"/>
    </i>
    <i>
      <x v="6828"/>
    </i>
    <i>
      <x v="6437"/>
    </i>
    <i>
      <x v="6830"/>
    </i>
    <i>
      <x v="6438"/>
    </i>
    <i>
      <x v="6832"/>
    </i>
    <i>
      <x v="6439"/>
    </i>
    <i>
      <x v="6834"/>
    </i>
    <i>
      <x v="6440"/>
    </i>
    <i>
      <x v="6836"/>
    </i>
    <i>
      <x v="6441"/>
    </i>
    <i>
      <x v="6838"/>
    </i>
    <i>
      <x v="6442"/>
    </i>
    <i>
      <x v="6840"/>
    </i>
    <i>
      <x v="6443"/>
    </i>
    <i>
      <x v="6842"/>
    </i>
    <i>
      <x v="6444"/>
    </i>
    <i>
      <x v="6047"/>
    </i>
    <i>
      <x v="6445"/>
    </i>
    <i>
      <x v="6846"/>
    </i>
    <i>
      <x v="6446"/>
    </i>
    <i>
      <x v="6848"/>
    </i>
    <i>
      <x v="6447"/>
    </i>
    <i>
      <x v="6850"/>
    </i>
    <i>
      <x v="6448"/>
    </i>
    <i>
      <x v="6852"/>
    </i>
    <i>
      <x v="6449"/>
    </i>
    <i>
      <x v="6854"/>
    </i>
    <i>
      <x v="6450"/>
    </i>
    <i>
      <x v="6856"/>
    </i>
    <i>
      <x v="6451"/>
    </i>
    <i>
      <x v="6858"/>
    </i>
    <i>
      <x v="6452"/>
    </i>
    <i>
      <x v="6860"/>
    </i>
    <i>
      <x v="6453"/>
    </i>
    <i>
      <x v="6862"/>
    </i>
    <i>
      <x v="6454"/>
    </i>
    <i>
      <x v="6864"/>
    </i>
    <i>
      <x v="6455"/>
    </i>
    <i>
      <x v="6866"/>
    </i>
    <i>
      <x v="6456"/>
    </i>
    <i>
      <x v="6868"/>
    </i>
    <i>
      <x v="6457"/>
    </i>
    <i>
      <x v="6870"/>
    </i>
    <i>
      <x v="6458"/>
    </i>
    <i>
      <x v="6872"/>
    </i>
    <i>
      <x v="6459"/>
    </i>
    <i>
      <x v="6874"/>
    </i>
    <i>
      <x v="6460"/>
    </i>
    <i>
      <x v="6876"/>
    </i>
    <i>
      <x v="6461"/>
    </i>
    <i>
      <x v="6878"/>
    </i>
    <i>
      <x v="6462"/>
    </i>
    <i>
      <x v="6880"/>
    </i>
    <i>
      <x v="6463"/>
    </i>
    <i>
      <x v="6882"/>
    </i>
    <i>
      <x v="6464"/>
    </i>
    <i>
      <x v="6884"/>
    </i>
    <i>
      <x v="6465"/>
    </i>
    <i>
      <x v="6886"/>
    </i>
    <i>
      <x v="6466"/>
    </i>
    <i>
      <x v="6888"/>
    </i>
    <i>
      <x v="6467"/>
    </i>
    <i>
      <x v="6890"/>
    </i>
    <i>
      <x v="6468"/>
    </i>
    <i>
      <x v="6892"/>
    </i>
    <i>
      <x v="6469"/>
    </i>
    <i>
      <x v="6894"/>
    </i>
    <i>
      <x v="6470"/>
    </i>
    <i>
      <x v="6896"/>
    </i>
    <i>
      <x v="6471"/>
    </i>
    <i>
      <x v="6898"/>
    </i>
    <i>
      <x v="6472"/>
    </i>
    <i>
      <x v="6900"/>
    </i>
    <i>
      <x v="6473"/>
    </i>
    <i>
      <x v="6902"/>
    </i>
    <i>
      <x v="6474"/>
    </i>
    <i>
      <x v="6904"/>
    </i>
    <i>
      <x v="6475"/>
    </i>
    <i>
      <x v="6906"/>
    </i>
    <i>
      <x v="6476"/>
    </i>
    <i>
      <x v="6908"/>
    </i>
    <i>
      <x v="6477"/>
    </i>
    <i>
      <x v="6910"/>
    </i>
    <i>
      <x v="6478"/>
    </i>
    <i>
      <x v="6912"/>
    </i>
    <i>
      <x v="6479"/>
    </i>
    <i>
      <x v="6914"/>
    </i>
    <i>
      <x v="6480"/>
    </i>
    <i>
      <x v="6916"/>
    </i>
    <i>
      <x v="6921"/>
    </i>
    <i>
      <x v="6918"/>
    </i>
    <i>
      <x v="6923"/>
    </i>
    <i>
      <x v="6920"/>
    </i>
    <i>
      <x v="6925"/>
    </i>
    <i>
      <x v="6927"/>
    </i>
    <i>
      <x v="6481"/>
    </i>
    <i>
      <x v="6924"/>
    </i>
    <i>
      <x v="6482"/>
    </i>
    <i>
      <x v="6926"/>
    </i>
    <i>
      <x v="6483"/>
    </i>
    <i>
      <x v="6928"/>
    </i>
    <i>
      <x v="6484"/>
    </i>
    <i>
      <x v="6930"/>
    </i>
    <i>
      <x v="6485"/>
    </i>
    <i>
      <x v="6932"/>
    </i>
    <i>
      <x v="6486"/>
    </i>
    <i>
      <x v="6934"/>
    </i>
    <i>
      <x v="6487"/>
    </i>
    <i>
      <x v="6936"/>
    </i>
    <i>
      <x v="6488"/>
    </i>
    <i>
      <x v="6938"/>
    </i>
    <i>
      <x v="6489"/>
    </i>
    <i>
      <x v="6940"/>
    </i>
    <i>
      <x v="6490"/>
    </i>
    <i>
      <x v="6942"/>
    </i>
    <i>
      <x v="6491"/>
    </i>
    <i>
      <x v="6944"/>
    </i>
    <i>
      <x v="6492"/>
    </i>
    <i>
      <x v="6946"/>
    </i>
    <i>
      <x v="6493"/>
    </i>
    <i>
      <x v="6948"/>
    </i>
    <i>
      <x v="6494"/>
    </i>
    <i>
      <x v="6950"/>
    </i>
    <i>
      <x v="6495"/>
    </i>
    <i>
      <x v="6952"/>
    </i>
    <i>
      <x v="6496"/>
    </i>
    <i>
      <x v="6954"/>
    </i>
    <i>
      <x v="6497"/>
    </i>
    <i>
      <x v="6956"/>
    </i>
    <i>
      <x v="6498"/>
    </i>
    <i>
      <x v="6958"/>
    </i>
    <i>
      <x v="6499"/>
    </i>
    <i>
      <x v="6960"/>
    </i>
    <i>
      <x v="6500"/>
    </i>
    <i>
      <x v="6962"/>
    </i>
    <i>
      <x v="6501"/>
    </i>
    <i>
      <x v="6964"/>
    </i>
    <i>
      <x v="6502"/>
    </i>
    <i>
      <x v="6966"/>
    </i>
    <i>
      <x v="6503"/>
    </i>
    <i>
      <x v="6968"/>
    </i>
    <i>
      <x v="6504"/>
    </i>
    <i>
      <x v="6970"/>
    </i>
    <i>
      <x v="6505"/>
    </i>
    <i>
      <x v="6972"/>
    </i>
    <i>
      <x v="6506"/>
    </i>
    <i>
      <x v="6974"/>
    </i>
    <i>
      <x v="6507"/>
    </i>
    <i>
      <x v="6976"/>
    </i>
    <i>
      <x v="6508"/>
    </i>
    <i>
      <x v="6978"/>
    </i>
    <i>
      <x v="6509"/>
    </i>
    <i>
      <x v="6980"/>
    </i>
    <i>
      <x v="6510"/>
    </i>
    <i>
      <x v="6982"/>
    </i>
    <i>
      <x v="6511"/>
    </i>
    <i>
      <x v="6984"/>
    </i>
    <i>
      <x v="6512"/>
    </i>
    <i>
      <x v="6986"/>
    </i>
    <i>
      <x v="6513"/>
    </i>
    <i>
      <x v="6988"/>
    </i>
    <i>
      <x v="6514"/>
    </i>
    <i>
      <x v="6990"/>
    </i>
    <i>
      <x v="6515"/>
    </i>
    <i>
      <x v="6992"/>
    </i>
    <i>
      <x v="6516"/>
    </i>
    <i>
      <x v="6994"/>
    </i>
    <i>
      <x v="6517"/>
    </i>
    <i>
      <x v="6996"/>
    </i>
    <i>
      <x v="6518"/>
    </i>
    <i>
      <x v="6998"/>
    </i>
    <i>
      <x v="6519"/>
    </i>
    <i>
      <x v="7000"/>
    </i>
    <i>
      <x v="6520"/>
    </i>
    <i>
      <x v="7002"/>
    </i>
    <i>
      <x v="6521"/>
    </i>
    <i>
      <x v="7004"/>
    </i>
    <i>
      <x v="6522"/>
    </i>
    <i>
      <x v="7006"/>
    </i>
    <i>
      <x v="6523"/>
    </i>
    <i>
      <x v="7008"/>
    </i>
    <i>
      <x v="6524"/>
    </i>
    <i>
      <x v="7010"/>
    </i>
    <i>
      <x v="6525"/>
    </i>
    <i>
      <x v="7012"/>
    </i>
    <i>
      <x v="6526"/>
    </i>
    <i>
      <x v="7014"/>
    </i>
    <i>
      <x v="6527"/>
    </i>
    <i>
      <x v="7016"/>
    </i>
    <i>
      <x v="6528"/>
    </i>
    <i>
      <x v="7018"/>
    </i>
    <i>
      <x v="6529"/>
    </i>
    <i>
      <x v="7020"/>
    </i>
    <i>
      <x v="6530"/>
    </i>
    <i>
      <x v="7022"/>
    </i>
    <i>
      <x v="6531"/>
    </i>
    <i>
      <x v="7024"/>
    </i>
    <i>
      <x v="6532"/>
    </i>
    <i>
      <x v="7026"/>
    </i>
    <i>
      <x v="6533"/>
    </i>
    <i>
      <x v="7028"/>
    </i>
    <i>
      <x v="6534"/>
    </i>
    <i>
      <x v="7030"/>
    </i>
    <i>
      <x v="6535"/>
    </i>
    <i>
      <x v="7032"/>
    </i>
    <i>
      <x v="6536"/>
    </i>
    <i>
      <x v="7034"/>
    </i>
    <i>
      <x v="6537"/>
    </i>
    <i>
      <x v="7036"/>
    </i>
    <i>
      <x v="6538"/>
    </i>
    <i>
      <x v="7038"/>
    </i>
    <i>
      <x v="6539"/>
    </i>
    <i>
      <x v="7040"/>
    </i>
    <i>
      <x v="6540"/>
    </i>
    <i>
      <x v="7042"/>
    </i>
    <i>
      <x v="6541"/>
    </i>
    <i>
      <x v="7044"/>
    </i>
    <i>
      <x v="6542"/>
    </i>
    <i>
      <x v="7046"/>
    </i>
    <i>
      <x v="6543"/>
    </i>
    <i>
      <x v="7048"/>
    </i>
    <i>
      <x v="6544"/>
    </i>
    <i>
      <x v="6545"/>
    </i>
    <i>
      <x v="5549"/>
    </i>
    <i>
      <x v="5805"/>
    </i>
    <i>
      <x v="5677"/>
    </i>
    <i>
      <x v="5039"/>
    </i>
    <i>
      <x v="5936"/>
    </i>
    <i>
      <x v="5040"/>
    </i>
    <i>
      <x v="5613"/>
    </i>
    <i>
      <x v="5041"/>
    </i>
    <i>
      <x v="5741"/>
    </i>
    <i>
      <x v="5042"/>
    </i>
    <i>
      <x v="5869"/>
    </i>
    <i>
      <x v="5043"/>
    </i>
    <i>
      <x v="6000"/>
    </i>
    <i>
      <x v="5044"/>
    </i>
    <i>
      <x v="5581"/>
    </i>
    <i>
      <x v="5045"/>
    </i>
    <i>
      <x v="5645"/>
    </i>
    <i>
      <x v="5046"/>
    </i>
    <i>
      <x v="5709"/>
    </i>
    <i>
      <x v="5047"/>
    </i>
    <i>
      <x v="5773"/>
    </i>
    <i>
      <x v="5048"/>
    </i>
    <i>
      <x v="5837"/>
    </i>
    <i>
      <x v="5049"/>
    </i>
    <i>
      <x v="5901"/>
    </i>
    <i>
      <x v="5050"/>
    </i>
    <i>
      <x v="5968"/>
    </i>
    <i>
      <x v="5051"/>
    </i>
    <i>
      <x v="6032"/>
    </i>
    <i>
      <x v="5052"/>
    </i>
    <i>
      <x v="5565"/>
    </i>
    <i>
      <x v="5053"/>
    </i>
    <i>
      <x v="5597"/>
    </i>
    <i>
      <x v="5054"/>
    </i>
    <i>
      <x v="5629"/>
    </i>
    <i>
      <x v="5055"/>
    </i>
    <i>
      <x v="5661"/>
    </i>
    <i>
      <x v="5056"/>
    </i>
    <i>
      <x v="5693"/>
    </i>
    <i>
      <x v="5057"/>
    </i>
    <i>
      <x v="5725"/>
    </i>
    <i>
      <x v="5058"/>
    </i>
    <i>
      <x v="5757"/>
    </i>
    <i>
      <x v="5059"/>
    </i>
    <i>
      <x v="5789"/>
    </i>
    <i>
      <x v="5060"/>
    </i>
    <i>
      <x v="5821"/>
    </i>
    <i>
      <x v="5061"/>
    </i>
    <i>
      <x v="5853"/>
    </i>
    <i>
      <x v="5062"/>
    </i>
    <i>
      <x v="5885"/>
    </i>
    <i>
      <x v="5063"/>
    </i>
    <i>
      <x v="5917"/>
    </i>
    <i>
      <x v="5064"/>
    </i>
    <i>
      <x v="5952"/>
    </i>
    <i>
      <x v="5065"/>
    </i>
    <i>
      <x v="5984"/>
    </i>
    <i>
      <x v="5066"/>
    </i>
    <i>
      <x v="6016"/>
    </i>
    <i>
      <x v="5067"/>
    </i>
    <i>
      <x v="5541"/>
    </i>
    <i>
      <x v="5068"/>
    </i>
    <i>
      <x v="5557"/>
    </i>
    <i>
      <x v="5069"/>
    </i>
    <i>
      <x v="5573"/>
    </i>
    <i>
      <x v="5070"/>
    </i>
    <i>
      <x v="5589"/>
    </i>
    <i>
      <x v="5071"/>
    </i>
    <i>
      <x v="5605"/>
    </i>
    <i>
      <x v="5072"/>
    </i>
    <i>
      <x v="5621"/>
    </i>
    <i>
      <x v="5073"/>
    </i>
    <i>
      <x v="5637"/>
    </i>
    <i>
      <x v="5074"/>
    </i>
    <i>
      <x v="5653"/>
    </i>
    <i>
      <x v="5075"/>
    </i>
    <i>
      <x v="5669"/>
    </i>
    <i>
      <x v="5076"/>
    </i>
    <i>
      <x v="5685"/>
    </i>
    <i>
      <x v="5077"/>
    </i>
    <i>
      <x v="5701"/>
    </i>
    <i>
      <x v="5078"/>
    </i>
    <i>
      <x v="5717"/>
    </i>
    <i>
      <x v="5079"/>
    </i>
    <i>
      <x v="5733"/>
    </i>
    <i>
      <x v="5080"/>
    </i>
    <i>
      <x v="5749"/>
    </i>
    <i>
      <x v="5081"/>
    </i>
    <i>
      <x v="5765"/>
    </i>
    <i>
      <x v="5082"/>
    </i>
    <i>
      <x v="5781"/>
    </i>
    <i>
      <x v="5083"/>
    </i>
    <i>
      <x v="5797"/>
    </i>
    <i>
      <x v="5084"/>
    </i>
    <i>
      <x v="5813"/>
    </i>
    <i>
      <x v="5085"/>
    </i>
    <i>
      <x v="5829"/>
    </i>
    <i>
      <x v="5086"/>
    </i>
    <i>
      <x v="5845"/>
    </i>
    <i>
      <x v="5087"/>
    </i>
    <i>
      <x v="5861"/>
    </i>
    <i>
      <x v="5088"/>
    </i>
    <i>
      <x v="5877"/>
    </i>
    <i>
      <x v="5089"/>
    </i>
    <i>
      <x v="5893"/>
    </i>
    <i>
      <x v="5090"/>
    </i>
    <i>
      <x v="5909"/>
    </i>
    <i>
      <x v="5091"/>
    </i>
    <i>
      <x v="5925"/>
    </i>
    <i>
      <x v="5092"/>
    </i>
    <i>
      <x v="5944"/>
    </i>
    <i>
      <x v="5093"/>
    </i>
    <i>
      <x v="5960"/>
    </i>
    <i>
      <x v="5094"/>
    </i>
    <i>
      <x v="5976"/>
    </i>
    <i>
      <x v="5095"/>
    </i>
    <i>
      <x v="5992"/>
    </i>
    <i>
      <x v="5096"/>
    </i>
    <i>
      <x v="6008"/>
    </i>
    <i>
      <x v="5097"/>
    </i>
    <i>
      <x v="6024"/>
    </i>
    <i>
      <x v="5098"/>
    </i>
    <i>
      <x v="6040"/>
    </i>
    <i>
      <x v="5099"/>
    </i>
    <i>
      <x v="5545"/>
    </i>
    <i>
      <x v="5100"/>
    </i>
    <i>
      <x v="5553"/>
    </i>
    <i>
      <x v="5101"/>
    </i>
    <i>
      <x v="5561"/>
    </i>
    <i>
      <x v="5102"/>
    </i>
    <i>
      <x v="5569"/>
    </i>
    <i>
      <x v="5103"/>
    </i>
    <i>
      <x v="5577"/>
    </i>
    <i>
      <x v="5104"/>
    </i>
    <i>
      <x v="5585"/>
    </i>
    <i>
      <x v="5105"/>
    </i>
    <i>
      <x v="5593"/>
    </i>
    <i>
      <x v="5106"/>
    </i>
    <i>
      <x v="5601"/>
    </i>
    <i>
      <x v="5107"/>
    </i>
    <i>
      <x v="5609"/>
    </i>
    <i>
      <x v="5108"/>
    </i>
    <i>
      <x v="5617"/>
    </i>
    <i>
      <x v="5109"/>
    </i>
    <i>
      <x v="5625"/>
    </i>
    <i>
      <x v="5110"/>
    </i>
    <i>
      <x v="5633"/>
    </i>
    <i>
      <x v="5111"/>
    </i>
    <i>
      <x v="5641"/>
    </i>
    <i>
      <x v="5112"/>
    </i>
    <i>
      <x v="5649"/>
    </i>
    <i>
      <x v="5113"/>
    </i>
    <i>
      <x v="5657"/>
    </i>
    <i>
      <x v="5114"/>
    </i>
    <i>
      <x v="5665"/>
    </i>
    <i>
      <x v="5115"/>
    </i>
    <i>
      <x v="5673"/>
    </i>
    <i>
      <x v="5116"/>
    </i>
    <i>
      <x v="5681"/>
    </i>
    <i>
      <x v="5117"/>
    </i>
    <i>
      <x v="5689"/>
    </i>
    <i>
      <x v="5118"/>
    </i>
    <i>
      <x v="5697"/>
    </i>
    <i>
      <x v="5119"/>
    </i>
    <i>
      <x v="5705"/>
    </i>
    <i>
      <x v="5120"/>
    </i>
    <i>
      <x v="5713"/>
    </i>
    <i>
      <x v="5121"/>
    </i>
    <i>
      <x v="5721"/>
    </i>
    <i>
      <x v="5122"/>
    </i>
    <i>
      <x v="5729"/>
    </i>
    <i>
      <x v="5123"/>
    </i>
    <i>
      <x v="5737"/>
    </i>
    <i>
      <x v="5124"/>
    </i>
    <i>
      <x v="5745"/>
    </i>
    <i>
      <x v="5125"/>
    </i>
    <i>
      <x v="5753"/>
    </i>
    <i>
      <x v="5126"/>
    </i>
    <i>
      <x v="5761"/>
    </i>
    <i>
      <x v="5127"/>
    </i>
    <i>
      <x v="5769"/>
    </i>
    <i>
      <x v="5128"/>
    </i>
    <i>
      <x v="5777"/>
    </i>
    <i>
      <x v="5129"/>
    </i>
    <i>
      <x v="5785"/>
    </i>
    <i>
      <x v="5130"/>
    </i>
    <i>
      <x v="5793"/>
    </i>
    <i>
      <x v="5131"/>
    </i>
    <i>
      <x v="5801"/>
    </i>
    <i>
      <x v="5132"/>
    </i>
    <i>
      <x v="5809"/>
    </i>
    <i>
      <x v="5133"/>
    </i>
    <i>
      <x v="5817"/>
    </i>
    <i>
      <x v="5134"/>
    </i>
    <i>
      <x v="5825"/>
    </i>
    <i>
      <x v="5135"/>
    </i>
    <i>
      <x v="5833"/>
    </i>
    <i>
      <x v="5136"/>
    </i>
    <i>
      <x v="5841"/>
    </i>
    <i>
      <x v="5137"/>
    </i>
    <i>
      <x v="5849"/>
    </i>
    <i>
      <x v="5138"/>
    </i>
    <i>
      <x v="5857"/>
    </i>
    <i>
      <x v="5139"/>
    </i>
    <i>
      <x v="5865"/>
    </i>
    <i>
      <x v="5140"/>
    </i>
    <i>
      <x v="5873"/>
    </i>
    <i>
      <x v="5141"/>
    </i>
    <i>
      <x v="5881"/>
    </i>
    <i>
      <x v="5142"/>
    </i>
    <i>
      <x v="5889"/>
    </i>
    <i>
      <x v="5143"/>
    </i>
    <i>
      <x v="5897"/>
    </i>
    <i>
      <x v="5144"/>
    </i>
    <i>
      <x v="5905"/>
    </i>
    <i>
      <x v="5145"/>
    </i>
    <i>
      <x v="5913"/>
    </i>
    <i>
      <x v="5146"/>
    </i>
    <i>
      <x v="5921"/>
    </i>
    <i>
      <x v="5147"/>
    </i>
    <i>
      <x v="5929"/>
    </i>
    <i>
      <x v="5148"/>
    </i>
    <i>
      <x v="5940"/>
    </i>
    <i>
      <x v="5149"/>
    </i>
    <i>
      <x v="5948"/>
    </i>
    <i>
      <x v="5150"/>
    </i>
    <i>
      <x v="5956"/>
    </i>
    <i>
      <x v="5151"/>
    </i>
    <i>
      <x v="5964"/>
    </i>
    <i>
      <x v="5152"/>
    </i>
    <i>
      <x v="5972"/>
    </i>
    <i>
      <x v="5153"/>
    </i>
    <i>
      <x v="5980"/>
    </i>
    <i>
      <x v="5154"/>
    </i>
    <i>
      <x v="5988"/>
    </i>
    <i>
      <x v="5155"/>
    </i>
    <i>
      <x v="5996"/>
    </i>
    <i>
      <x v="5156"/>
    </i>
    <i>
      <x v="6004"/>
    </i>
    <i>
      <x v="5157"/>
    </i>
    <i>
      <x v="6012"/>
    </i>
    <i>
      <x v="5158"/>
    </i>
    <i>
      <x v="6020"/>
    </i>
    <i>
      <x v="5159"/>
    </i>
    <i>
      <x v="6028"/>
    </i>
    <i>
      <x v="5160"/>
    </i>
    <i>
      <x v="6036"/>
    </i>
    <i>
      <x v="5161"/>
    </i>
    <i>
      <x v="5539"/>
    </i>
    <i>
      <x v="5162"/>
    </i>
    <i>
      <x v="5543"/>
    </i>
    <i>
      <x v="5163"/>
    </i>
    <i>
      <x v="5547"/>
    </i>
    <i>
      <x v="5164"/>
    </i>
    <i>
      <x v="5551"/>
    </i>
    <i>
      <x v="5165"/>
    </i>
    <i>
      <x v="5555"/>
    </i>
    <i>
      <x v="5166"/>
    </i>
    <i>
      <x v="5559"/>
    </i>
    <i>
      <x v="5167"/>
    </i>
    <i>
      <x v="5563"/>
    </i>
    <i>
      <x v="5168"/>
    </i>
    <i>
      <x v="5567"/>
    </i>
    <i>
      <x v="5169"/>
    </i>
    <i>
      <x v="5571"/>
    </i>
    <i>
      <x v="5170"/>
    </i>
    <i>
      <x v="5575"/>
    </i>
    <i>
      <x v="5171"/>
    </i>
    <i>
      <x v="5579"/>
    </i>
    <i>
      <x v="5172"/>
    </i>
    <i>
      <x v="5583"/>
    </i>
    <i>
      <x v="5036"/>
    </i>
    <i>
      <x v="5587"/>
    </i>
    <i>
      <x v="5174"/>
    </i>
    <i>
      <x v="5591"/>
    </i>
    <i>
      <x v="5175"/>
    </i>
    <i>
      <x v="5595"/>
    </i>
    <i>
      <x v="5176"/>
    </i>
    <i>
      <x v="5599"/>
    </i>
    <i>
      <x v="5177"/>
    </i>
    <i>
      <x v="5603"/>
    </i>
    <i>
      <x v="5178"/>
    </i>
    <i>
      <x v="5607"/>
    </i>
    <i>
      <x v="5179"/>
    </i>
    <i>
      <x v="5611"/>
    </i>
    <i>
      <x v="5180"/>
    </i>
    <i>
      <x v="5615"/>
    </i>
    <i>
      <x v="5181"/>
    </i>
    <i>
      <x v="5619"/>
    </i>
    <i>
      <x v="5182"/>
    </i>
    <i>
      <x v="5623"/>
    </i>
    <i>
      <x v="5183"/>
    </i>
    <i>
      <x v="5627"/>
    </i>
    <i>
      <x v="5184"/>
    </i>
    <i>
      <x v="5631"/>
    </i>
    <i>
      <x v="5185"/>
    </i>
    <i>
      <x v="5635"/>
    </i>
    <i>
      <x v="5186"/>
    </i>
    <i>
      <x v="5639"/>
    </i>
    <i>
      <x v="5187"/>
    </i>
    <i>
      <x v="5643"/>
    </i>
    <i>
      <x v="5188"/>
    </i>
    <i>
      <x v="5647"/>
    </i>
    <i>
      <x v="5189"/>
    </i>
    <i>
      <x v="5651"/>
    </i>
    <i>
      <x v="5190"/>
    </i>
    <i>
      <x v="5655"/>
    </i>
    <i>
      <x v="5191"/>
    </i>
    <i>
      <x v="5659"/>
    </i>
    <i>
      <x v="5192"/>
    </i>
    <i>
      <x v="5663"/>
    </i>
    <i>
      <x v="5193"/>
    </i>
    <i>
      <x v="5667"/>
    </i>
    <i>
      <x v="5194"/>
    </i>
    <i>
      <x v="5671"/>
    </i>
    <i>
      <x v="5195"/>
    </i>
    <i>
      <x v="5675"/>
    </i>
    <i>
      <x v="5196"/>
    </i>
    <i>
      <x v="5679"/>
    </i>
    <i>
      <x v="5197"/>
    </i>
    <i>
      <x v="5683"/>
    </i>
    <i>
      <x v="5198"/>
    </i>
    <i>
      <x v="5687"/>
    </i>
    <i>
      <x v="5199"/>
    </i>
    <i>
      <x v="5691"/>
    </i>
    <i>
      <x v="5200"/>
    </i>
    <i>
      <x v="5695"/>
    </i>
    <i>
      <x v="5201"/>
    </i>
    <i>
      <x v="5699"/>
    </i>
    <i>
      <x v="5202"/>
    </i>
    <i>
      <x v="5703"/>
    </i>
    <i>
      <x v="5203"/>
    </i>
    <i>
      <x v="5707"/>
    </i>
    <i>
      <x v="5204"/>
    </i>
    <i>
      <x v="5711"/>
    </i>
    <i>
      <x v="5205"/>
    </i>
    <i>
      <x v="5715"/>
    </i>
    <i>
      <x v="5206"/>
    </i>
    <i>
      <x v="5719"/>
    </i>
    <i>
      <x v="5207"/>
    </i>
    <i>
      <x v="5723"/>
    </i>
    <i>
      <x v="5208"/>
    </i>
    <i>
      <x v="5727"/>
    </i>
    <i>
      <x v="5209"/>
    </i>
    <i>
      <x v="5731"/>
    </i>
    <i>
      <x v="5210"/>
    </i>
    <i>
      <x v="5735"/>
    </i>
    <i>
      <x v="5211"/>
    </i>
    <i>
      <x v="5739"/>
    </i>
    <i>
      <x v="5212"/>
    </i>
    <i>
      <x v="5743"/>
    </i>
    <i>
      <x v="5213"/>
    </i>
    <i>
      <x v="5747"/>
    </i>
    <i>
      <x v="5214"/>
    </i>
    <i>
      <x v="5751"/>
    </i>
    <i>
      <x v="5215"/>
    </i>
    <i>
      <x v="5755"/>
    </i>
    <i>
      <x v="5216"/>
    </i>
    <i>
      <x v="5759"/>
    </i>
    <i>
      <x v="5217"/>
    </i>
    <i>
      <x v="5763"/>
    </i>
    <i>
      <x v="5218"/>
    </i>
    <i>
      <x v="5767"/>
    </i>
    <i>
      <x v="5219"/>
    </i>
    <i>
      <x v="5771"/>
    </i>
    <i>
      <x v="5220"/>
    </i>
    <i>
      <x v="5775"/>
    </i>
    <i>
      <x v="5221"/>
    </i>
    <i>
      <x v="5779"/>
    </i>
    <i>
      <x v="5222"/>
    </i>
    <i>
      <x v="5783"/>
    </i>
    <i>
      <x v="5223"/>
    </i>
    <i>
      <x v="5787"/>
    </i>
    <i>
      <x v="5224"/>
    </i>
    <i>
      <x v="5791"/>
    </i>
    <i>
      <x v="5225"/>
    </i>
    <i>
      <x v="5795"/>
    </i>
    <i>
      <x v="5226"/>
    </i>
    <i>
      <x v="5799"/>
    </i>
    <i>
      <x v="5227"/>
    </i>
    <i>
      <x v="5803"/>
    </i>
    <i>
      <x v="5228"/>
    </i>
    <i>
      <x v="5807"/>
    </i>
    <i>
      <x v="5229"/>
    </i>
    <i>
      <x v="5811"/>
    </i>
    <i>
      <x v="5230"/>
    </i>
    <i>
      <x v="5815"/>
    </i>
    <i>
      <x v="5231"/>
    </i>
    <i>
      <x v="5819"/>
    </i>
    <i>
      <x v="5232"/>
    </i>
    <i>
      <x v="5823"/>
    </i>
    <i>
      <x v="5233"/>
    </i>
    <i>
      <x v="5827"/>
    </i>
    <i>
      <x v="5234"/>
    </i>
    <i>
      <x v="5831"/>
    </i>
    <i>
      <x v="5235"/>
    </i>
    <i>
      <x v="5835"/>
    </i>
    <i>
      <x v="5236"/>
    </i>
    <i>
      <x v="5839"/>
    </i>
    <i>
      <x v="5237"/>
    </i>
    <i>
      <x v="5843"/>
    </i>
    <i>
      <x v="5238"/>
    </i>
    <i>
      <x v="5847"/>
    </i>
    <i>
      <x v="5239"/>
    </i>
    <i>
      <x v="5851"/>
    </i>
    <i>
      <x v="5240"/>
    </i>
    <i>
      <x v="5855"/>
    </i>
    <i>
      <x v="5241"/>
    </i>
    <i>
      <x v="5859"/>
    </i>
    <i>
      <x v="5242"/>
    </i>
    <i>
      <x v="5863"/>
    </i>
    <i>
      <x v="5243"/>
    </i>
    <i>
      <x v="5867"/>
    </i>
    <i>
      <x v="5244"/>
    </i>
    <i>
      <x v="5871"/>
    </i>
    <i>
      <x v="5245"/>
    </i>
    <i>
      <x v="5875"/>
    </i>
    <i>
      <x v="5246"/>
    </i>
    <i>
      <x v="5879"/>
    </i>
    <i>
      <x v="5247"/>
    </i>
    <i>
      <x v="5883"/>
    </i>
    <i>
      <x v="5248"/>
    </i>
    <i>
      <x v="5887"/>
    </i>
    <i>
      <x v="5249"/>
    </i>
    <i>
      <x v="5891"/>
    </i>
    <i>
      <x v="5250"/>
    </i>
    <i>
      <x v="5895"/>
    </i>
    <i>
      <x v="5251"/>
    </i>
    <i>
      <x v="5899"/>
    </i>
    <i>
      <x v="5252"/>
    </i>
    <i>
      <x v="5903"/>
    </i>
    <i>
      <x v="5253"/>
    </i>
    <i>
      <x v="5907"/>
    </i>
    <i>
      <x v="5254"/>
    </i>
    <i>
      <x v="5911"/>
    </i>
    <i>
      <x v="5255"/>
    </i>
    <i>
      <x v="5915"/>
    </i>
    <i>
      <x v="5256"/>
    </i>
    <i>
      <x v="5919"/>
    </i>
    <i>
      <x v="5257"/>
    </i>
    <i>
      <x v="5923"/>
    </i>
    <i>
      <x v="5258"/>
    </i>
    <i>
      <x v="5927"/>
    </i>
    <i>
      <x v="5259"/>
    </i>
    <i>
      <x v="5934"/>
    </i>
    <i>
      <x v="5260"/>
    </i>
    <i>
      <x v="5938"/>
    </i>
    <i>
      <x v="5261"/>
    </i>
    <i>
      <x v="5942"/>
    </i>
    <i>
      <x v="5262"/>
    </i>
    <i>
      <x v="5946"/>
    </i>
    <i>
      <x v="5263"/>
    </i>
    <i>
      <x v="5950"/>
    </i>
    <i>
      <x v="5264"/>
    </i>
    <i>
      <x v="5954"/>
    </i>
    <i>
      <x v="5265"/>
    </i>
    <i>
      <x v="5958"/>
    </i>
    <i>
      <x v="5266"/>
    </i>
    <i>
      <x v="5962"/>
    </i>
    <i>
      <x v="5267"/>
    </i>
    <i>
      <x v="5966"/>
    </i>
    <i>
      <x v="5268"/>
    </i>
    <i>
      <x v="5970"/>
    </i>
    <i>
      <x v="5269"/>
    </i>
    <i>
      <x v="5974"/>
    </i>
    <i>
      <x v="5270"/>
    </i>
    <i>
      <x v="5978"/>
    </i>
    <i>
      <x v="5271"/>
    </i>
    <i>
      <x v="5982"/>
    </i>
    <i>
      <x v="5272"/>
    </i>
    <i>
      <x v="5986"/>
    </i>
    <i>
      <x v="5273"/>
    </i>
    <i>
      <x v="5990"/>
    </i>
    <i>
      <x v="5274"/>
    </i>
    <i>
      <x v="5994"/>
    </i>
    <i>
      <x v="5275"/>
    </i>
    <i>
      <x v="5998"/>
    </i>
    <i>
      <x v="5276"/>
    </i>
    <i>
      <x v="6002"/>
    </i>
    <i>
      <x v="5277"/>
    </i>
    <i>
      <x v="6006"/>
    </i>
    <i>
      <x v="5278"/>
    </i>
    <i>
      <x v="6010"/>
    </i>
    <i>
      <x v="5279"/>
    </i>
    <i>
      <x v="6014"/>
    </i>
    <i>
      <x v="5280"/>
    </i>
    <i>
      <x v="6018"/>
    </i>
    <i>
      <x v="5281"/>
    </i>
    <i>
      <x v="6022"/>
    </i>
    <i>
      <x v="5282"/>
    </i>
    <i>
      <x v="6026"/>
    </i>
    <i>
      <x v="5283"/>
    </i>
    <i>
      <x v="6030"/>
    </i>
    <i>
      <x v="5284"/>
    </i>
    <i>
      <x v="6034"/>
    </i>
    <i>
      <x v="5285"/>
    </i>
    <i>
      <x v="6038"/>
    </i>
    <i>
      <x v="5286"/>
    </i>
    <i>
      <x v="5035"/>
    </i>
    <i>
      <x v="5287"/>
    </i>
    <i>
      <x v="5540"/>
    </i>
    <i>
      <x v="5288"/>
    </i>
    <i>
      <x v="5542"/>
    </i>
    <i>
      <x v="5289"/>
    </i>
    <i>
      <x v="5544"/>
    </i>
    <i>
      <x v="5290"/>
    </i>
    <i>
      <x v="5546"/>
    </i>
    <i>
      <x v="5291"/>
    </i>
    <i>
      <x v="5548"/>
    </i>
    <i>
      <x v="5292"/>
    </i>
    <i>
      <x v="5550"/>
    </i>
    <i>
      <x v="5293"/>
    </i>
    <i>
      <x v="5552"/>
    </i>
    <i>
      <x v="5294"/>
    </i>
    <i>
      <x v="5554"/>
    </i>
    <i>
      <x v="5295"/>
    </i>
    <i>
      <x v="5556"/>
    </i>
    <i>
      <x v="5296"/>
    </i>
    <i>
      <x v="5558"/>
    </i>
    <i>
      <x v="5297"/>
    </i>
    <i>
      <x v="5560"/>
    </i>
    <i>
      <x v="5298"/>
    </i>
    <i>
      <x v="5562"/>
    </i>
    <i>
      <x v="5299"/>
    </i>
    <i>
      <x v="5564"/>
    </i>
    <i>
      <x v="5300"/>
    </i>
    <i>
      <x v="5566"/>
    </i>
    <i>
      <x v="5301"/>
    </i>
    <i>
      <x v="5568"/>
    </i>
    <i>
      <x v="5302"/>
    </i>
    <i>
      <x v="5570"/>
    </i>
    <i>
      <x v="5303"/>
    </i>
    <i>
      <x v="5572"/>
    </i>
    <i>
      <x v="5304"/>
    </i>
    <i>
      <x v="5574"/>
    </i>
    <i>
      <x v="5305"/>
    </i>
    <i>
      <x v="5576"/>
    </i>
    <i>
      <x v="5306"/>
    </i>
    <i>
      <x v="5578"/>
    </i>
    <i>
      <x v="5307"/>
    </i>
    <i>
      <x v="5580"/>
    </i>
    <i>
      <x v="5308"/>
    </i>
    <i>
      <x v="5582"/>
    </i>
    <i>
      <x v="5309"/>
    </i>
    <i>
      <x v="5584"/>
    </i>
    <i>
      <x v="5310"/>
    </i>
    <i>
      <x v="5586"/>
    </i>
    <i>
      <x v="5311"/>
    </i>
    <i>
      <x v="5588"/>
    </i>
    <i>
      <x v="5312"/>
    </i>
    <i>
      <x v="5590"/>
    </i>
    <i>
      <x v="5313"/>
    </i>
    <i>
      <x v="5592"/>
    </i>
    <i>
      <x v="5314"/>
    </i>
    <i>
      <x v="5594"/>
    </i>
    <i>
      <x v="5315"/>
    </i>
    <i>
      <x v="5596"/>
    </i>
    <i>
      <x v="5316"/>
    </i>
    <i>
      <x v="5598"/>
    </i>
    <i>
      <x v="5317"/>
    </i>
    <i>
      <x v="5600"/>
    </i>
    <i>
      <x v="5318"/>
    </i>
    <i>
      <x v="5602"/>
    </i>
    <i>
      <x v="5319"/>
    </i>
    <i>
      <x v="5604"/>
    </i>
    <i>
      <x v="5320"/>
    </i>
    <i>
      <x v="5606"/>
    </i>
    <i>
      <x v="5321"/>
    </i>
    <i>
      <x v="5608"/>
    </i>
    <i>
      <x v="5322"/>
    </i>
    <i>
      <x v="5610"/>
    </i>
    <i>
      <x v="5323"/>
    </i>
    <i>
      <x v="5612"/>
    </i>
    <i>
      <x v="5324"/>
    </i>
    <i>
      <x v="5614"/>
    </i>
    <i>
      <x v="5325"/>
    </i>
    <i>
      <x v="5616"/>
    </i>
    <i>
      <x v="5326"/>
    </i>
    <i>
      <x v="5618"/>
    </i>
    <i>
      <x v="5327"/>
    </i>
    <i>
      <x v="5620"/>
    </i>
    <i>
      <x v="5328"/>
    </i>
    <i>
      <x v="5622"/>
    </i>
    <i>
      <x v="5329"/>
    </i>
    <i>
      <x v="5624"/>
    </i>
    <i>
      <x v="5330"/>
    </i>
    <i>
      <x v="5626"/>
    </i>
    <i>
      <x v="5331"/>
    </i>
    <i>
      <x v="5628"/>
    </i>
    <i>
      <x v="5332"/>
    </i>
    <i>
      <x v="5630"/>
    </i>
    <i>
      <x v="5333"/>
    </i>
    <i>
      <x v="5632"/>
    </i>
    <i>
      <x v="5334"/>
    </i>
    <i>
      <x v="5634"/>
    </i>
    <i>
      <x v="5335"/>
    </i>
    <i>
      <x v="5636"/>
    </i>
    <i>
      <x v="5336"/>
    </i>
    <i>
      <x v="5638"/>
    </i>
    <i>
      <x v="5337"/>
    </i>
    <i>
      <x v="5640"/>
    </i>
    <i>
      <x v="5338"/>
    </i>
    <i>
      <x v="5642"/>
    </i>
    <i>
      <x v="5339"/>
    </i>
    <i>
      <x v="5644"/>
    </i>
    <i>
      <x v="5340"/>
    </i>
    <i>
      <x v="5646"/>
    </i>
    <i>
      <x v="5341"/>
    </i>
    <i>
      <x v="5648"/>
    </i>
    <i>
      <x v="5342"/>
    </i>
    <i>
      <x v="5650"/>
    </i>
    <i>
      <x v="5343"/>
    </i>
    <i>
      <x v="5652"/>
    </i>
    <i>
      <x v="5344"/>
    </i>
    <i>
      <x v="5654"/>
    </i>
    <i>
      <x v="5345"/>
    </i>
    <i>
      <x v="5656"/>
    </i>
    <i>
      <x v="5346"/>
    </i>
    <i>
      <x v="5658"/>
    </i>
    <i>
      <x v="5347"/>
    </i>
    <i>
      <x v="5660"/>
    </i>
    <i>
      <x v="5348"/>
    </i>
    <i>
      <x v="5662"/>
    </i>
    <i>
      <x v="5349"/>
    </i>
    <i>
      <x v="5664"/>
    </i>
    <i>
      <x v="5350"/>
    </i>
    <i>
      <x v="5666"/>
    </i>
    <i>
      <x v="5351"/>
    </i>
    <i>
      <x v="5668"/>
    </i>
    <i>
      <x v="5352"/>
    </i>
    <i>
      <x v="5670"/>
    </i>
    <i>
      <x v="5353"/>
    </i>
    <i>
      <x v="5672"/>
    </i>
    <i>
      <x v="5354"/>
    </i>
    <i>
      <x v="5674"/>
    </i>
    <i>
      <x v="5355"/>
    </i>
    <i>
      <x v="5676"/>
    </i>
    <i>
      <x v="5356"/>
    </i>
    <i>
      <x v="5678"/>
    </i>
    <i>
      <x v="5357"/>
    </i>
    <i>
      <x v="5680"/>
    </i>
    <i>
      <x v="5358"/>
    </i>
    <i>
      <x v="5682"/>
    </i>
    <i>
      <x v="5359"/>
    </i>
    <i>
      <x v="5684"/>
    </i>
    <i>
      <x v="5360"/>
    </i>
    <i>
      <x v="5686"/>
    </i>
    <i>
      <x v="5361"/>
    </i>
    <i>
      <x v="5688"/>
    </i>
    <i>
      <x v="5362"/>
    </i>
    <i>
      <x v="5690"/>
    </i>
    <i>
      <x v="5363"/>
    </i>
    <i>
      <x v="5692"/>
    </i>
    <i>
      <x v="5364"/>
    </i>
    <i>
      <x v="5694"/>
    </i>
    <i>
      <x v="5365"/>
    </i>
    <i>
      <x v="5696"/>
    </i>
    <i>
      <x v="5366"/>
    </i>
    <i>
      <x v="5698"/>
    </i>
    <i>
      <x v="5367"/>
    </i>
    <i>
      <x v="5700"/>
    </i>
    <i>
      <x v="5368"/>
    </i>
    <i>
      <x v="5702"/>
    </i>
    <i>
      <x v="5369"/>
    </i>
    <i>
      <x v="5704"/>
    </i>
    <i>
      <x v="5370"/>
    </i>
    <i>
      <x v="5706"/>
    </i>
    <i>
      <x v="5371"/>
    </i>
    <i>
      <x v="5708"/>
    </i>
    <i>
      <x v="5372"/>
    </i>
    <i>
      <x v="5710"/>
    </i>
    <i>
      <x v="5373"/>
    </i>
    <i>
      <x v="5712"/>
    </i>
    <i>
      <x v="5374"/>
    </i>
    <i>
      <x v="5714"/>
    </i>
    <i>
      <x v="5375"/>
    </i>
    <i>
      <x v="5716"/>
    </i>
    <i>
      <x v="5376"/>
    </i>
    <i>
      <x v="5718"/>
    </i>
    <i>
      <x v="5377"/>
    </i>
    <i>
      <x v="5720"/>
    </i>
    <i>
      <x v="5378"/>
    </i>
    <i>
      <x v="5722"/>
    </i>
    <i>
      <x v="5379"/>
    </i>
    <i>
      <x v="5724"/>
    </i>
    <i>
      <x v="5380"/>
    </i>
    <i>
      <x v="5726"/>
    </i>
    <i>
      <x v="5381"/>
    </i>
    <i>
      <x v="5728"/>
    </i>
    <i>
      <x v="5382"/>
    </i>
    <i>
      <x v="5730"/>
    </i>
    <i>
      <x v="5383"/>
    </i>
    <i>
      <x v="5732"/>
    </i>
    <i>
      <x v="5384"/>
    </i>
    <i>
      <x v="5734"/>
    </i>
    <i>
      <x v="5385"/>
    </i>
    <i>
      <x v="5736"/>
    </i>
    <i>
      <x v="5386"/>
    </i>
    <i>
      <x v="5738"/>
    </i>
    <i>
      <x v="5387"/>
    </i>
    <i>
      <x v="5740"/>
    </i>
    <i>
      <x v="5388"/>
    </i>
    <i>
      <x v="5742"/>
    </i>
    <i>
      <x v="5389"/>
    </i>
    <i>
      <x v="5744"/>
    </i>
    <i>
      <x v="5390"/>
    </i>
    <i>
      <x v="5746"/>
    </i>
    <i>
      <x v="5391"/>
    </i>
    <i>
      <x v="5748"/>
    </i>
    <i>
      <x v="5392"/>
    </i>
    <i>
      <x v="5750"/>
    </i>
    <i>
      <x v="5393"/>
    </i>
    <i>
      <x v="5752"/>
    </i>
    <i>
      <x v="5394"/>
    </i>
    <i>
      <x v="5754"/>
    </i>
    <i>
      <x v="5395"/>
    </i>
    <i>
      <x v="5756"/>
    </i>
    <i>
      <x v="5396"/>
    </i>
    <i>
      <x v="5758"/>
    </i>
    <i>
      <x v="5397"/>
    </i>
    <i>
      <x v="5760"/>
    </i>
    <i>
      <x v="5398"/>
    </i>
    <i>
      <x v="5762"/>
    </i>
    <i>
      <x v="5399"/>
    </i>
    <i>
      <x v="5764"/>
    </i>
    <i>
      <x v="5400"/>
    </i>
    <i>
      <x v="5766"/>
    </i>
    <i>
      <x v="5401"/>
    </i>
    <i>
      <x v="5768"/>
    </i>
    <i>
      <x v="5402"/>
    </i>
    <i>
      <x v="5770"/>
    </i>
    <i>
      <x v="5403"/>
    </i>
    <i>
      <x v="5772"/>
    </i>
    <i>
      <x v="5404"/>
    </i>
    <i>
      <x v="5774"/>
    </i>
    <i>
      <x v="5405"/>
    </i>
    <i>
      <x v="5776"/>
    </i>
    <i>
      <x v="5406"/>
    </i>
    <i>
      <x v="5778"/>
    </i>
    <i>
      <x v="5407"/>
    </i>
    <i>
      <x v="5780"/>
    </i>
    <i>
      <x v="5408"/>
    </i>
    <i>
      <x v="5782"/>
    </i>
    <i>
      <x v="5409"/>
    </i>
    <i>
      <x v="5784"/>
    </i>
    <i>
      <x v="5410"/>
    </i>
    <i>
      <x v="5786"/>
    </i>
    <i>
      <x v="5411"/>
    </i>
    <i>
      <x v="5788"/>
    </i>
    <i>
      <x v="5412"/>
    </i>
    <i>
      <x v="5790"/>
    </i>
    <i>
      <x v="5413"/>
    </i>
    <i>
      <x v="5792"/>
    </i>
    <i>
      <x v="5414"/>
    </i>
    <i>
      <x v="5794"/>
    </i>
    <i>
      <x v="5415"/>
    </i>
    <i>
      <x v="5796"/>
    </i>
    <i>
      <x v="5416"/>
    </i>
    <i>
      <x v="5798"/>
    </i>
    <i>
      <x v="5417"/>
    </i>
    <i>
      <x v="5800"/>
    </i>
    <i>
      <x v="5418"/>
    </i>
    <i>
      <x v="5802"/>
    </i>
    <i>
      <x v="5419"/>
    </i>
    <i>
      <x v="5804"/>
    </i>
    <i>
      <x v="5420"/>
    </i>
    <i>
      <x v="5806"/>
    </i>
    <i>
      <x v="5421"/>
    </i>
    <i>
      <x v="5808"/>
    </i>
    <i>
      <x v="5422"/>
    </i>
    <i>
      <x v="5810"/>
    </i>
    <i>
      <x v="5423"/>
    </i>
    <i>
      <x v="5812"/>
    </i>
    <i>
      <x v="5424"/>
    </i>
    <i>
      <x v="5814"/>
    </i>
    <i>
      <x v="5425"/>
    </i>
    <i>
      <x v="5816"/>
    </i>
    <i>
      <x v="5426"/>
    </i>
    <i>
      <x v="5818"/>
    </i>
    <i>
      <x v="5427"/>
    </i>
    <i>
      <x v="5820"/>
    </i>
    <i>
      <x v="5428"/>
    </i>
    <i>
      <x v="5822"/>
    </i>
    <i>
      <x v="5429"/>
    </i>
    <i>
      <x v="5824"/>
    </i>
    <i>
      <x v="5430"/>
    </i>
    <i>
      <x v="5826"/>
    </i>
    <i>
      <x v="5431"/>
    </i>
    <i>
      <x v="5828"/>
    </i>
    <i>
      <x v="5432"/>
    </i>
    <i>
      <x v="5830"/>
    </i>
    <i>
      <x v="5433"/>
    </i>
    <i>
      <x v="5832"/>
    </i>
    <i>
      <x v="5434"/>
    </i>
    <i>
      <x v="5834"/>
    </i>
    <i>
      <x v="5435"/>
    </i>
    <i>
      <x v="5836"/>
    </i>
    <i>
      <x v="5436"/>
    </i>
    <i>
      <x v="5838"/>
    </i>
    <i>
      <x v="5437"/>
    </i>
    <i>
      <x v="5840"/>
    </i>
    <i>
      <x v="5438"/>
    </i>
    <i>
      <x v="5842"/>
    </i>
    <i>
      <x v="5439"/>
    </i>
    <i>
      <x v="5844"/>
    </i>
    <i>
      <x v="5440"/>
    </i>
    <i>
      <x v="5846"/>
    </i>
    <i>
      <x v="5441"/>
    </i>
    <i>
      <x v="5848"/>
    </i>
    <i>
      <x v="5442"/>
    </i>
    <i>
      <x v="5850"/>
    </i>
    <i>
      <x v="5443"/>
    </i>
    <i>
      <x v="5852"/>
    </i>
    <i>
      <x v="5444"/>
    </i>
    <i>
      <x v="5854"/>
    </i>
    <i>
      <x v="5445"/>
    </i>
    <i>
      <x v="5856"/>
    </i>
    <i>
      <x v="5446"/>
    </i>
    <i>
      <x v="5858"/>
    </i>
    <i>
      <x v="5447"/>
    </i>
    <i>
      <x v="5860"/>
    </i>
    <i>
      <x v="5448"/>
    </i>
    <i>
      <x v="5862"/>
    </i>
    <i>
      <x v="5449"/>
    </i>
    <i>
      <x v="5864"/>
    </i>
    <i>
      <x v="5450"/>
    </i>
    <i>
      <x v="5866"/>
    </i>
    <i>
      <x v="5451"/>
    </i>
    <i>
      <x v="5868"/>
    </i>
    <i>
      <x v="5452"/>
    </i>
    <i>
      <x v="5870"/>
    </i>
    <i>
      <x v="5453"/>
    </i>
    <i>
      <x v="5037"/>
    </i>
    <i>
      <x v="5454"/>
    </i>
    <i>
      <x v="5874"/>
    </i>
    <i>
      <x v="5455"/>
    </i>
    <i>
      <x v="5876"/>
    </i>
    <i>
      <x v="5456"/>
    </i>
    <i>
      <x v="5878"/>
    </i>
    <i>
      <x v="5457"/>
    </i>
    <i>
      <x v="5880"/>
    </i>
    <i>
      <x v="5458"/>
    </i>
    <i>
      <x v="5882"/>
    </i>
    <i>
      <x v="5459"/>
    </i>
    <i>
      <x v="5884"/>
    </i>
    <i>
      <x v="5460"/>
    </i>
    <i>
      <x v="5886"/>
    </i>
    <i>
      <x v="5461"/>
    </i>
    <i>
      <x v="5888"/>
    </i>
    <i>
      <x v="5462"/>
    </i>
    <i>
      <x v="5890"/>
    </i>
    <i>
      <x v="5463"/>
    </i>
    <i>
      <x v="5892"/>
    </i>
    <i>
      <x v="5464"/>
    </i>
    <i>
      <x v="5894"/>
    </i>
    <i>
      <x v="5465"/>
    </i>
    <i>
      <x v="5896"/>
    </i>
    <i>
      <x v="5466"/>
    </i>
    <i>
      <x v="5898"/>
    </i>
    <i>
      <x v="5467"/>
    </i>
    <i>
      <x v="5900"/>
    </i>
    <i>
      <x v="5468"/>
    </i>
    <i>
      <x v="5902"/>
    </i>
    <i>
      <x v="5469"/>
    </i>
    <i>
      <x v="5904"/>
    </i>
    <i>
      <x v="5470"/>
    </i>
    <i>
      <x v="5906"/>
    </i>
    <i>
      <x v="5471"/>
    </i>
    <i>
      <x v="5908"/>
    </i>
    <i>
      <x v="5472"/>
    </i>
    <i>
      <x v="5910"/>
    </i>
    <i>
      <x v="5473"/>
    </i>
    <i>
      <x v="5912"/>
    </i>
    <i>
      <x v="5474"/>
    </i>
    <i>
      <x v="5914"/>
    </i>
    <i>
      <x v="5475"/>
    </i>
    <i>
      <x v="5916"/>
    </i>
    <i>
      <x v="5476"/>
    </i>
    <i>
      <x v="5918"/>
    </i>
    <i>
      <x v="5477"/>
    </i>
    <i>
      <x v="5920"/>
    </i>
    <i>
      <x v="5478"/>
    </i>
    <i>
      <x v="5922"/>
    </i>
    <i>
      <x v="5479"/>
    </i>
    <i>
      <x v="5924"/>
    </i>
    <i>
      <x v="5480"/>
    </i>
    <i>
      <x v="5926"/>
    </i>
    <i>
      <x v="5481"/>
    </i>
    <i>
      <x v="5928"/>
    </i>
    <i>
      <x v="5930"/>
    </i>
    <i>
      <x v="5038"/>
    </i>
    <i>
      <x v="5932"/>
    </i>
    <i>
      <x v="5482"/>
    </i>
    <i>
      <x v="5933"/>
    </i>
    <i>
      <x v="5483"/>
    </i>
    <i>
      <x v="5935"/>
    </i>
    <i>
      <x v="5484"/>
    </i>
    <i>
      <x v="5937"/>
    </i>
    <i>
      <x v="5485"/>
    </i>
    <i>
      <x v="5939"/>
    </i>
    <i>
      <x v="5486"/>
    </i>
    <i>
      <x v="5941"/>
    </i>
    <i>
      <x v="5487"/>
    </i>
    <i>
      <x v="5943"/>
    </i>
    <i>
      <x v="5488"/>
    </i>
    <i>
      <x v="5945"/>
    </i>
    <i>
      <x v="5489"/>
    </i>
    <i>
      <x v="5947"/>
    </i>
    <i>
      <x v="5490"/>
    </i>
    <i>
      <x v="5949"/>
    </i>
    <i>
      <x v="5491"/>
    </i>
    <i>
      <x v="5951"/>
    </i>
    <i>
      <x v="5492"/>
    </i>
    <i>
      <x v="5953"/>
    </i>
    <i>
      <x v="5493"/>
    </i>
    <i>
      <x v="5955"/>
    </i>
    <i>
      <x v="5494"/>
    </i>
    <i>
      <x v="5957"/>
    </i>
    <i>
      <x v="5495"/>
    </i>
    <i>
      <x v="5959"/>
    </i>
    <i>
      <x v="5496"/>
    </i>
    <i>
      <x v="5961"/>
    </i>
    <i>
      <x v="5497"/>
    </i>
    <i>
      <x v="5963"/>
    </i>
    <i>
      <x v="5498"/>
    </i>
    <i>
      <x v="5965"/>
    </i>
    <i>
      <x v="5499"/>
    </i>
    <i>
      <x v="5967"/>
    </i>
    <i>
      <x v="5500"/>
    </i>
    <i>
      <x v="5969"/>
    </i>
    <i>
      <x v="5501"/>
    </i>
    <i>
      <x v="5971"/>
    </i>
    <i>
      <x v="5502"/>
    </i>
    <i>
      <x v="5973"/>
    </i>
    <i>
      <x v="5503"/>
    </i>
    <i>
      <x v="5975"/>
    </i>
    <i>
      <x v="5504"/>
    </i>
    <i>
      <x v="5977"/>
    </i>
    <i>
      <x v="5505"/>
    </i>
    <i>
      <x v="5979"/>
    </i>
    <i>
      <x v="5506"/>
    </i>
    <i>
      <x v="5981"/>
    </i>
    <i>
      <x v="5507"/>
    </i>
    <i>
      <x v="5983"/>
    </i>
    <i>
      <x v="5508"/>
    </i>
    <i>
      <x v="5985"/>
    </i>
    <i>
      <x v="5509"/>
    </i>
    <i>
      <x v="5987"/>
    </i>
    <i>
      <x v="5510"/>
    </i>
    <i>
      <x v="5989"/>
    </i>
    <i>
      <x v="5511"/>
    </i>
    <i>
      <x v="5991"/>
    </i>
    <i>
      <x v="5512"/>
    </i>
    <i>
      <x v="5993"/>
    </i>
    <i>
      <x v="5513"/>
    </i>
    <i>
      <x v="5995"/>
    </i>
    <i>
      <x v="5514"/>
    </i>
    <i>
      <x v="5997"/>
    </i>
    <i>
      <x v="5515"/>
    </i>
    <i>
      <x v="5999"/>
    </i>
    <i>
      <x v="5516"/>
    </i>
    <i>
      <x v="6001"/>
    </i>
    <i>
      <x v="5517"/>
    </i>
    <i>
      <x v="6003"/>
    </i>
    <i>
      <x v="5518"/>
    </i>
    <i>
      <x v="6005"/>
    </i>
    <i>
      <x v="5519"/>
    </i>
    <i>
      <x v="6007"/>
    </i>
    <i>
      <x v="5520"/>
    </i>
    <i>
      <x v="6009"/>
    </i>
    <i>
      <x v="5521"/>
    </i>
    <i>
      <x v="6011"/>
    </i>
    <i>
      <x v="5522"/>
    </i>
    <i>
      <x v="6013"/>
    </i>
    <i>
      <x v="5523"/>
    </i>
    <i>
      <x v="6015"/>
    </i>
    <i>
      <x v="5524"/>
    </i>
    <i>
      <x v="6017"/>
    </i>
    <i>
      <x v="5525"/>
    </i>
    <i>
      <x v="6019"/>
    </i>
    <i>
      <x v="5526"/>
    </i>
    <i>
      <x v="6021"/>
    </i>
    <i>
      <x v="5527"/>
    </i>
    <i>
      <x v="6023"/>
    </i>
    <i>
      <x v="5528"/>
    </i>
    <i>
      <x v="6025"/>
    </i>
    <i>
      <x v="5529"/>
    </i>
    <i>
      <x v="6027"/>
    </i>
    <i>
      <x v="5530"/>
    </i>
    <i>
      <x v="6029"/>
    </i>
    <i>
      <x v="5531"/>
    </i>
    <i>
      <x v="6031"/>
    </i>
    <i>
      <x v="5532"/>
    </i>
    <i>
      <x v="6033"/>
    </i>
    <i>
      <x v="5533"/>
    </i>
    <i>
      <x v="6035"/>
    </i>
    <i>
      <x v="5534"/>
    </i>
    <i>
      <x v="6037"/>
    </i>
    <i>
      <x v="5535"/>
    </i>
    <i>
      <x v="6039"/>
    </i>
    <i>
      <x v="5536"/>
    </i>
    <i>
      <x v="6041"/>
    </i>
    <i>
      <x v="5537"/>
    </i>
    <i>
      <x v="5538"/>
    </i>
    <i>
      <x v="4571"/>
    </i>
    <i>
      <x v="4859"/>
    </i>
    <i>
      <x v="4699"/>
    </i>
    <i>
      <x v="4030"/>
    </i>
    <i>
      <x v="4987"/>
    </i>
    <i>
      <x v="4031"/>
    </i>
    <i>
      <x v="4635"/>
    </i>
    <i>
      <x v="4032"/>
    </i>
    <i>
      <x v="4795"/>
    </i>
    <i>
      <x v="4033"/>
    </i>
    <i>
      <x v="4923"/>
    </i>
    <i>
      <x v="4034"/>
    </i>
    <i>
      <x v="4539"/>
    </i>
    <i>
      <x v="4035"/>
    </i>
    <i>
      <x v="4603"/>
    </i>
    <i>
      <x v="4036"/>
    </i>
    <i>
      <x v="4667"/>
    </i>
    <i>
      <x v="4037"/>
    </i>
    <i>
      <x v="4029"/>
    </i>
    <i>
      <x v="4731"/>
    </i>
    <i>
      <x v="4038"/>
    </i>
    <i>
      <x v="4827"/>
    </i>
    <i>
      <x v="4039"/>
    </i>
    <i>
      <x v="4891"/>
    </i>
    <i>
      <x v="4040"/>
    </i>
    <i>
      <x v="4955"/>
    </i>
    <i>
      <x v="4041"/>
    </i>
    <i>
      <x v="5019"/>
    </i>
    <i>
      <x v="4042"/>
    </i>
    <i>
      <x v="4555"/>
    </i>
    <i>
      <x v="4043"/>
    </i>
    <i>
      <x v="4587"/>
    </i>
    <i>
      <x v="4044"/>
    </i>
    <i>
      <x v="4619"/>
    </i>
    <i>
      <x v="4045"/>
    </i>
    <i>
      <x v="4651"/>
    </i>
    <i>
      <x v="4046"/>
    </i>
    <i>
      <x v="4683"/>
    </i>
    <i>
      <x v="4047"/>
    </i>
    <i>
      <x v="4715"/>
    </i>
    <i>
      <x v="4048"/>
    </i>
    <i>
      <x v="4747"/>
    </i>
    <i>
      <x v="4049"/>
    </i>
    <i>
      <x v="4779"/>
    </i>
    <i>
      <x v="4050"/>
    </i>
    <i>
      <x v="4811"/>
    </i>
    <i>
      <x v="4051"/>
    </i>
    <i>
      <x v="4843"/>
    </i>
    <i>
      <x v="4052"/>
    </i>
    <i>
      <x v="4875"/>
    </i>
    <i>
      <x v="4053"/>
    </i>
    <i>
      <x v="4907"/>
    </i>
    <i>
      <x v="4054"/>
    </i>
    <i>
      <x v="4939"/>
    </i>
    <i>
      <x v="4055"/>
    </i>
    <i>
      <x v="4971"/>
    </i>
    <i>
      <x v="4056"/>
    </i>
    <i>
      <x v="5003"/>
    </i>
    <i>
      <x v="4057"/>
    </i>
    <i>
      <x v="4028"/>
    </i>
    <i>
      <x v="4058"/>
    </i>
    <i>
      <x v="4547"/>
    </i>
    <i>
      <x v="4059"/>
    </i>
    <i>
      <x v="4563"/>
    </i>
    <i>
      <x v="4060"/>
    </i>
    <i>
      <x v="4579"/>
    </i>
    <i>
      <x v="4061"/>
    </i>
    <i>
      <x v="4595"/>
    </i>
    <i>
      <x v="4062"/>
    </i>
    <i>
      <x v="4611"/>
    </i>
    <i>
      <x v="4063"/>
    </i>
    <i>
      <x v="4627"/>
    </i>
    <i>
      <x v="4064"/>
    </i>
    <i>
      <x v="4643"/>
    </i>
    <i>
      <x v="4065"/>
    </i>
    <i>
      <x v="4659"/>
    </i>
    <i>
      <x v="4066"/>
    </i>
    <i>
      <x v="4675"/>
    </i>
    <i>
      <x v="4067"/>
    </i>
    <i>
      <x v="4691"/>
    </i>
    <i>
      <x v="4068"/>
    </i>
    <i>
      <x v="4707"/>
    </i>
    <i>
      <x v="4069"/>
    </i>
    <i>
      <x v="4723"/>
    </i>
    <i>
      <x v="4070"/>
    </i>
    <i>
      <x v="4739"/>
    </i>
    <i>
      <x v="4071"/>
    </i>
    <i>
      <x v="4755"/>
    </i>
    <i>
      <x v="4072"/>
    </i>
    <i>
      <x v="4771"/>
    </i>
    <i>
      <x v="4073"/>
    </i>
    <i>
      <x v="4787"/>
    </i>
    <i>
      <x v="4074"/>
    </i>
    <i>
      <x v="4803"/>
    </i>
    <i>
      <x v="4075"/>
    </i>
    <i>
      <x v="4819"/>
    </i>
    <i>
      <x v="4076"/>
    </i>
    <i>
      <x v="4835"/>
    </i>
    <i>
      <x v="4077"/>
    </i>
    <i>
      <x v="4851"/>
    </i>
    <i>
      <x v="4078"/>
    </i>
    <i>
      <x v="4867"/>
    </i>
    <i>
      <x v="4079"/>
    </i>
    <i>
      <x v="4883"/>
    </i>
    <i>
      <x v="4080"/>
    </i>
    <i>
      <x v="4899"/>
    </i>
    <i>
      <x v="4081"/>
    </i>
    <i>
      <x v="4915"/>
    </i>
    <i>
      <x v="4082"/>
    </i>
    <i>
      <x v="4931"/>
    </i>
    <i>
      <x v="4083"/>
    </i>
    <i>
      <x v="4947"/>
    </i>
    <i>
      <x v="4084"/>
    </i>
    <i>
      <x v="4963"/>
    </i>
    <i>
      <x v="4085"/>
    </i>
    <i>
      <x v="4979"/>
    </i>
    <i>
      <x v="4086"/>
    </i>
    <i>
      <x v="4995"/>
    </i>
    <i>
      <x v="4087"/>
    </i>
    <i>
      <x v="5011"/>
    </i>
    <i>
      <x v="4088"/>
    </i>
    <i>
      <x v="5027"/>
    </i>
    <i>
      <x v="4089"/>
    </i>
    <i>
      <x v="4535"/>
    </i>
    <i>
      <x v="4090"/>
    </i>
    <i>
      <x v="4543"/>
    </i>
    <i>
      <x v="4091"/>
    </i>
    <i>
      <x v="4551"/>
    </i>
    <i>
      <x v="4092"/>
    </i>
    <i>
      <x v="4559"/>
    </i>
    <i>
      <x v="4093"/>
    </i>
    <i>
      <x v="4567"/>
    </i>
    <i>
      <x v="4094"/>
    </i>
    <i>
      <x v="4575"/>
    </i>
    <i>
      <x v="4095"/>
    </i>
    <i>
      <x v="4583"/>
    </i>
    <i>
      <x v="4096"/>
    </i>
    <i>
      <x v="4591"/>
    </i>
    <i>
      <x v="4097"/>
    </i>
    <i>
      <x v="4599"/>
    </i>
    <i>
      <x v="4098"/>
    </i>
    <i>
      <x v="4607"/>
    </i>
    <i>
      <x v="4099"/>
    </i>
    <i>
      <x v="4615"/>
    </i>
    <i>
      <x v="4100"/>
    </i>
    <i>
      <x v="4623"/>
    </i>
    <i>
      <x v="4101"/>
    </i>
    <i>
      <x v="4631"/>
    </i>
    <i>
      <x v="4102"/>
    </i>
    <i>
      <x v="4639"/>
    </i>
    <i>
      <x v="4103"/>
    </i>
    <i>
      <x v="4647"/>
    </i>
    <i>
      <x v="4104"/>
    </i>
    <i>
      <x v="4655"/>
    </i>
    <i>
      <x v="4105"/>
    </i>
    <i>
      <x v="4663"/>
    </i>
    <i>
      <x v="4106"/>
    </i>
    <i>
      <x v="4671"/>
    </i>
    <i>
      <x v="4107"/>
    </i>
    <i>
      <x v="4679"/>
    </i>
    <i>
      <x v="4108"/>
    </i>
    <i>
      <x v="4687"/>
    </i>
    <i>
      <x v="4109"/>
    </i>
    <i>
      <x v="4695"/>
    </i>
    <i>
      <x v="4110"/>
    </i>
    <i>
      <x v="4703"/>
    </i>
    <i>
      <x v="4111"/>
    </i>
    <i>
      <x v="4711"/>
    </i>
    <i>
      <x v="4112"/>
    </i>
    <i>
      <x v="4719"/>
    </i>
    <i>
      <x v="4113"/>
    </i>
    <i>
      <x v="4727"/>
    </i>
    <i>
      <x v="4114"/>
    </i>
    <i>
      <x v="4735"/>
    </i>
    <i>
      <x v="4115"/>
    </i>
    <i>
      <x v="4743"/>
    </i>
    <i>
      <x v="4116"/>
    </i>
    <i>
      <x v="4751"/>
    </i>
    <i>
      <x v="4117"/>
    </i>
    <i>
      <x v="4759"/>
    </i>
    <i>
      <x v="4118"/>
    </i>
    <i>
      <x v="4767"/>
    </i>
    <i>
      <x v="4119"/>
    </i>
    <i>
      <x v="4775"/>
    </i>
    <i>
      <x v="4120"/>
    </i>
    <i>
      <x v="4783"/>
    </i>
    <i>
      <x v="4121"/>
    </i>
    <i>
      <x v="4791"/>
    </i>
    <i>
      <x v="4122"/>
    </i>
    <i>
      <x v="4799"/>
    </i>
    <i>
      <x v="4123"/>
    </i>
    <i>
      <x v="4807"/>
    </i>
    <i>
      <x v="4124"/>
    </i>
    <i>
      <x v="4815"/>
    </i>
    <i>
      <x v="4125"/>
    </i>
    <i>
      <x v="4823"/>
    </i>
    <i>
      <x v="4126"/>
    </i>
    <i>
      <x v="4831"/>
    </i>
    <i>
      <x v="4127"/>
    </i>
    <i>
      <x v="4839"/>
    </i>
    <i>
      <x v="4128"/>
    </i>
    <i>
      <x v="4847"/>
    </i>
    <i>
      <x v="4129"/>
    </i>
    <i>
      <x v="4855"/>
    </i>
    <i>
      <x v="4130"/>
    </i>
    <i>
      <x v="4863"/>
    </i>
    <i>
      <x v="4131"/>
    </i>
    <i>
      <x v="4871"/>
    </i>
    <i>
      <x v="4132"/>
    </i>
    <i>
      <x v="4879"/>
    </i>
    <i>
      <x v="4133"/>
    </i>
    <i>
      <x v="4887"/>
    </i>
    <i>
      <x v="4134"/>
    </i>
    <i>
      <x v="4895"/>
    </i>
    <i>
      <x v="4135"/>
    </i>
    <i>
      <x v="4903"/>
    </i>
    <i>
      <x v="4136"/>
    </i>
    <i>
      <x v="4911"/>
    </i>
    <i>
      <x v="4137"/>
    </i>
    <i>
      <x v="4919"/>
    </i>
    <i>
      <x v="4138"/>
    </i>
    <i>
      <x v="4927"/>
    </i>
    <i>
      <x v="4139"/>
    </i>
    <i>
      <x v="4935"/>
    </i>
    <i>
      <x v="4140"/>
    </i>
    <i>
      <x v="4943"/>
    </i>
    <i>
      <x v="4141"/>
    </i>
    <i>
      <x v="4951"/>
    </i>
    <i>
      <x v="4142"/>
    </i>
    <i>
      <x v="4959"/>
    </i>
    <i>
      <x v="4143"/>
    </i>
    <i>
      <x v="4967"/>
    </i>
    <i>
      <x v="4144"/>
    </i>
    <i>
      <x v="4975"/>
    </i>
    <i>
      <x v="4145"/>
    </i>
    <i>
      <x v="4983"/>
    </i>
    <i>
      <x v="4146"/>
    </i>
    <i>
      <x v="4991"/>
    </i>
    <i>
      <x v="4147"/>
    </i>
    <i>
      <x v="4999"/>
    </i>
    <i>
      <x v="4148"/>
    </i>
    <i>
      <x v="5007"/>
    </i>
    <i>
      <x v="4149"/>
    </i>
    <i>
      <x v="5015"/>
    </i>
    <i>
      <x v="4150"/>
    </i>
    <i>
      <x v="5023"/>
    </i>
    <i>
      <x v="4151"/>
    </i>
    <i>
      <x v="5031"/>
    </i>
    <i>
      <x v="4152"/>
    </i>
    <i>
      <x v="4533"/>
    </i>
    <i>
      <x v="4153"/>
    </i>
    <i>
      <x v="4537"/>
    </i>
    <i>
      <x v="4154"/>
    </i>
    <i>
      <x v="4541"/>
    </i>
    <i>
      <x v="4155"/>
    </i>
    <i>
      <x v="4545"/>
    </i>
    <i>
      <x v="4156"/>
    </i>
    <i>
      <x v="4549"/>
    </i>
    <i>
      <x v="4157"/>
    </i>
    <i>
      <x v="4553"/>
    </i>
    <i>
      <x v="4158"/>
    </i>
    <i>
      <x v="4557"/>
    </i>
    <i>
      <x v="4159"/>
    </i>
    <i>
      <x v="4561"/>
    </i>
    <i>
      <x v="4160"/>
    </i>
    <i>
      <x v="4565"/>
    </i>
    <i>
      <x v="4161"/>
    </i>
    <i>
      <x v="4569"/>
    </i>
    <i>
      <x v="4162"/>
    </i>
    <i>
      <x v="4573"/>
    </i>
    <i>
      <x v="4163"/>
    </i>
    <i>
      <x v="4577"/>
    </i>
    <i>
      <x v="4164"/>
    </i>
    <i>
      <x v="4581"/>
    </i>
    <i>
      <x v="4165"/>
    </i>
    <i>
      <x v="4585"/>
    </i>
    <i>
      <x v="4166"/>
    </i>
    <i>
      <x v="4589"/>
    </i>
    <i>
      <x v="4167"/>
    </i>
    <i>
      <x v="4593"/>
    </i>
    <i>
      <x v="4168"/>
    </i>
    <i>
      <x v="4597"/>
    </i>
    <i>
      <x v="4169"/>
    </i>
    <i>
      <x v="4601"/>
    </i>
    <i>
      <x v="4170"/>
    </i>
    <i>
      <x v="4605"/>
    </i>
    <i>
      <x v="4171"/>
    </i>
    <i>
      <x v="4609"/>
    </i>
    <i>
      <x v="4172"/>
    </i>
    <i>
      <x v="4613"/>
    </i>
    <i>
      <x v="4173"/>
    </i>
    <i>
      <x v="4617"/>
    </i>
    <i>
      <x v="4174"/>
    </i>
    <i>
      <x v="4621"/>
    </i>
    <i>
      <x v="4175"/>
    </i>
    <i>
      <x v="4625"/>
    </i>
    <i>
      <x v="4176"/>
    </i>
    <i>
      <x v="4629"/>
    </i>
    <i>
      <x v="4177"/>
    </i>
    <i>
      <x v="4633"/>
    </i>
    <i>
      <x v="4178"/>
    </i>
    <i>
      <x v="4637"/>
    </i>
    <i>
      <x v="4179"/>
    </i>
    <i>
      <x v="4641"/>
    </i>
    <i>
      <x v="4180"/>
    </i>
    <i>
      <x v="4645"/>
    </i>
    <i>
      <x v="4181"/>
    </i>
    <i>
      <x v="4649"/>
    </i>
    <i>
      <x v="4182"/>
    </i>
    <i>
      <x v="4653"/>
    </i>
    <i>
      <x v="4183"/>
    </i>
    <i>
      <x v="4657"/>
    </i>
    <i>
      <x v="4184"/>
    </i>
    <i>
      <x v="4661"/>
    </i>
    <i>
      <x v="4185"/>
    </i>
    <i>
      <x v="4665"/>
    </i>
    <i>
      <x v="4186"/>
    </i>
    <i>
      <x v="4669"/>
    </i>
    <i>
      <x v="4187"/>
    </i>
    <i>
      <x v="4673"/>
    </i>
    <i>
      <x v="4188"/>
    </i>
    <i>
      <x v="4677"/>
    </i>
    <i>
      <x v="4189"/>
    </i>
    <i>
      <x v="4681"/>
    </i>
    <i>
      <x v="4190"/>
    </i>
    <i>
      <x v="4685"/>
    </i>
    <i>
      <x v="4191"/>
    </i>
    <i>
      <x v="4689"/>
    </i>
    <i>
      <x v="4192"/>
    </i>
    <i>
      <x v="4693"/>
    </i>
    <i>
      <x v="4193"/>
    </i>
    <i>
      <x v="4697"/>
    </i>
    <i>
      <x v="4194"/>
    </i>
    <i>
      <x v="4701"/>
    </i>
    <i>
      <x v="4195"/>
    </i>
    <i>
      <x v="4705"/>
    </i>
    <i>
      <x v="4196"/>
    </i>
    <i>
      <x v="4709"/>
    </i>
    <i>
      <x v="4197"/>
    </i>
    <i>
      <x v="4713"/>
    </i>
    <i>
      <x v="4198"/>
    </i>
    <i>
      <x v="4717"/>
    </i>
    <i>
      <x v="4199"/>
    </i>
    <i>
      <x v="4721"/>
    </i>
    <i>
      <x v="4200"/>
    </i>
    <i>
      <x v="4725"/>
    </i>
    <i>
      <x v="4201"/>
    </i>
    <i>
      <x v="4729"/>
    </i>
    <i>
      <x v="4202"/>
    </i>
    <i>
      <x v="4733"/>
    </i>
    <i>
      <x v="4203"/>
    </i>
    <i>
      <x v="4737"/>
    </i>
    <i>
      <x v="4204"/>
    </i>
    <i>
      <x v="4741"/>
    </i>
    <i>
      <x v="4205"/>
    </i>
    <i>
      <x v="4745"/>
    </i>
    <i>
      <x v="4206"/>
    </i>
    <i>
      <x v="4749"/>
    </i>
    <i>
      <x v="4207"/>
    </i>
    <i>
      <x v="4753"/>
    </i>
    <i>
      <x v="4208"/>
    </i>
    <i>
      <x v="4757"/>
    </i>
    <i>
      <x v="4209"/>
    </i>
    <i>
      <x v="4761"/>
    </i>
    <i>
      <x v="4210"/>
    </i>
    <i>
      <x v="4765"/>
    </i>
    <i>
      <x v="4211"/>
    </i>
    <i>
      <x v="4769"/>
    </i>
    <i>
      <x v="4212"/>
    </i>
    <i>
      <x v="4773"/>
    </i>
    <i>
      <x v="4213"/>
    </i>
    <i>
      <x v="4777"/>
    </i>
    <i>
      <x v="4214"/>
    </i>
    <i>
      <x v="4781"/>
    </i>
    <i>
      <x v="4215"/>
    </i>
    <i>
      <x v="4785"/>
    </i>
    <i>
      <x v="4216"/>
    </i>
    <i>
      <x v="4789"/>
    </i>
    <i>
      <x v="4217"/>
    </i>
    <i>
      <x v="4793"/>
    </i>
    <i>
      <x v="4218"/>
    </i>
    <i>
      <x v="4797"/>
    </i>
    <i>
      <x v="4219"/>
    </i>
    <i>
      <x v="4801"/>
    </i>
    <i>
      <x v="4220"/>
    </i>
    <i>
      <x v="4805"/>
    </i>
    <i>
      <x v="4221"/>
    </i>
    <i>
      <x v="4809"/>
    </i>
    <i>
      <x v="4222"/>
    </i>
    <i>
      <x v="4813"/>
    </i>
    <i>
      <x v="4223"/>
    </i>
    <i>
      <x v="4817"/>
    </i>
    <i>
      <x v="4224"/>
    </i>
    <i>
      <x v="4821"/>
    </i>
    <i>
      <x v="4225"/>
    </i>
    <i>
      <x v="4825"/>
    </i>
    <i>
      <x v="4226"/>
    </i>
    <i>
      <x v="4829"/>
    </i>
    <i>
      <x v="4227"/>
    </i>
    <i>
      <x v="4833"/>
    </i>
    <i>
      <x v="4228"/>
    </i>
    <i>
      <x v="4837"/>
    </i>
    <i>
      <x v="4229"/>
    </i>
    <i>
      <x v="4841"/>
    </i>
    <i>
      <x v="4230"/>
    </i>
    <i>
      <x v="4845"/>
    </i>
    <i>
      <x v="4231"/>
    </i>
    <i>
      <x v="4849"/>
    </i>
    <i>
      <x v="4232"/>
    </i>
    <i>
      <x v="4853"/>
    </i>
    <i>
      <x v="4233"/>
    </i>
    <i>
      <x v="4857"/>
    </i>
    <i>
      <x v="4234"/>
    </i>
    <i>
      <x v="4861"/>
    </i>
    <i>
      <x v="4235"/>
    </i>
    <i>
      <x v="4865"/>
    </i>
    <i>
      <x v="4236"/>
    </i>
    <i>
      <x v="4869"/>
    </i>
    <i>
      <x v="4237"/>
    </i>
    <i>
      <x v="4873"/>
    </i>
    <i>
      <x v="4238"/>
    </i>
    <i>
      <x v="4877"/>
    </i>
    <i>
      <x v="4239"/>
    </i>
    <i>
      <x v="4881"/>
    </i>
    <i>
      <x v="4240"/>
    </i>
    <i>
      <x v="4885"/>
    </i>
    <i>
      <x v="4241"/>
    </i>
    <i>
      <x v="4889"/>
    </i>
    <i>
      <x v="4242"/>
    </i>
    <i>
      <x v="4893"/>
    </i>
    <i>
      <x v="4243"/>
    </i>
    <i>
      <x v="4897"/>
    </i>
    <i>
      <x v="4244"/>
    </i>
    <i>
      <x v="4901"/>
    </i>
    <i>
      <x v="4245"/>
    </i>
    <i>
      <x v="4905"/>
    </i>
    <i>
      <x v="4246"/>
    </i>
    <i>
      <x v="4909"/>
    </i>
    <i>
      <x v="4247"/>
    </i>
    <i>
      <x v="4913"/>
    </i>
    <i>
      <x v="4248"/>
    </i>
    <i>
      <x v="4917"/>
    </i>
    <i>
      <x v="4249"/>
    </i>
    <i>
      <x v="4921"/>
    </i>
    <i>
      <x v="4250"/>
    </i>
    <i>
      <x v="4925"/>
    </i>
    <i>
      <x v="4251"/>
    </i>
    <i>
      <x v="4929"/>
    </i>
    <i>
      <x v="4252"/>
    </i>
    <i>
      <x v="4933"/>
    </i>
    <i>
      <x v="4253"/>
    </i>
    <i>
      <x v="4937"/>
    </i>
    <i>
      <x v="4254"/>
    </i>
    <i>
      <x v="4941"/>
    </i>
    <i>
      <x v="4255"/>
    </i>
    <i>
      <x v="4945"/>
    </i>
    <i>
      <x v="4256"/>
    </i>
    <i>
      <x v="4949"/>
    </i>
    <i>
      <x v="4257"/>
    </i>
    <i>
      <x v="4953"/>
    </i>
    <i>
      <x v="4258"/>
    </i>
    <i>
      <x v="4957"/>
    </i>
    <i>
      <x v="4259"/>
    </i>
    <i>
      <x v="4961"/>
    </i>
    <i>
      <x v="4260"/>
    </i>
    <i>
      <x v="4965"/>
    </i>
    <i>
      <x v="4261"/>
    </i>
    <i>
      <x v="4969"/>
    </i>
    <i>
      <x v="4262"/>
    </i>
    <i>
      <x v="4973"/>
    </i>
    <i>
      <x v="4263"/>
    </i>
    <i>
      <x v="4977"/>
    </i>
    <i>
      <x v="4264"/>
    </i>
    <i>
      <x v="4981"/>
    </i>
    <i>
      <x v="4265"/>
    </i>
    <i>
      <x v="4985"/>
    </i>
    <i>
      <x v="4266"/>
    </i>
    <i>
      <x v="4989"/>
    </i>
    <i>
      <x v="4267"/>
    </i>
    <i>
      <x v="4993"/>
    </i>
    <i>
      <x v="4268"/>
    </i>
    <i>
      <x v="4997"/>
    </i>
    <i>
      <x v="4269"/>
    </i>
    <i>
      <x v="5001"/>
    </i>
    <i>
      <x v="4270"/>
    </i>
    <i>
      <x v="5005"/>
    </i>
    <i>
      <x v="4271"/>
    </i>
    <i>
      <x v="5009"/>
    </i>
    <i>
      <x v="4272"/>
    </i>
    <i>
      <x v="5013"/>
    </i>
    <i>
      <x v="4273"/>
    </i>
    <i>
      <x v="5017"/>
    </i>
    <i>
      <x v="4274"/>
    </i>
    <i>
      <x v="5021"/>
    </i>
    <i>
      <x v="4275"/>
    </i>
    <i>
      <x v="5025"/>
    </i>
    <i>
      <x v="4276"/>
    </i>
    <i>
      <x v="5029"/>
    </i>
    <i>
      <x v="4277"/>
    </i>
    <i>
      <x v="5033"/>
    </i>
    <i>
      <x v="4278"/>
    </i>
    <i>
      <x v="4532"/>
    </i>
    <i>
      <x v="4279"/>
    </i>
    <i>
      <x v="4534"/>
    </i>
    <i>
      <x v="4280"/>
    </i>
    <i>
      <x v="4536"/>
    </i>
    <i>
      <x v="4281"/>
    </i>
    <i>
      <x v="4538"/>
    </i>
    <i>
      <x v="4282"/>
    </i>
    <i>
      <x v="4540"/>
    </i>
    <i>
      <x v="4283"/>
    </i>
    <i>
      <x v="4542"/>
    </i>
    <i>
      <x v="4284"/>
    </i>
    <i>
      <x v="4544"/>
    </i>
    <i>
      <x v="4285"/>
    </i>
    <i>
      <x v="4546"/>
    </i>
    <i>
      <x v="4286"/>
    </i>
    <i>
      <x v="4548"/>
    </i>
    <i>
      <x v="4287"/>
    </i>
    <i>
      <x v="4550"/>
    </i>
    <i>
      <x v="4288"/>
    </i>
    <i>
      <x v="4552"/>
    </i>
    <i>
      <x v="4289"/>
    </i>
    <i>
      <x v="4554"/>
    </i>
    <i>
      <x v="4290"/>
    </i>
    <i>
      <x v="4556"/>
    </i>
    <i>
      <x v="4291"/>
    </i>
    <i>
      <x v="4558"/>
    </i>
    <i>
      <x v="4292"/>
    </i>
    <i>
      <x v="4560"/>
    </i>
    <i>
      <x v="4293"/>
    </i>
    <i>
      <x v="4562"/>
    </i>
    <i>
      <x v="4294"/>
    </i>
    <i>
      <x v="4564"/>
    </i>
    <i>
      <x v="4295"/>
    </i>
    <i>
      <x v="4566"/>
    </i>
    <i>
      <x v="4296"/>
    </i>
    <i>
      <x v="4568"/>
    </i>
    <i>
      <x v="4297"/>
    </i>
    <i>
      <x v="4570"/>
    </i>
    <i>
      <x v="4298"/>
    </i>
    <i>
      <x v="4572"/>
    </i>
    <i>
      <x v="4299"/>
    </i>
    <i>
      <x v="4574"/>
    </i>
    <i>
      <x v="4300"/>
    </i>
    <i>
      <x v="4576"/>
    </i>
    <i>
      <x v="4301"/>
    </i>
    <i>
      <x v="4578"/>
    </i>
    <i>
      <x v="4302"/>
    </i>
    <i>
      <x v="4580"/>
    </i>
    <i>
      <x v="4303"/>
    </i>
    <i>
      <x v="4582"/>
    </i>
    <i>
      <x v="4304"/>
    </i>
    <i>
      <x v="4584"/>
    </i>
    <i>
      <x v="4305"/>
    </i>
    <i>
      <x v="4586"/>
    </i>
    <i>
      <x v="4306"/>
    </i>
    <i>
      <x v="4588"/>
    </i>
    <i>
      <x v="4307"/>
    </i>
    <i>
      <x v="4590"/>
    </i>
    <i>
      <x v="4308"/>
    </i>
    <i>
      <x v="4592"/>
    </i>
    <i>
      <x v="4309"/>
    </i>
    <i>
      <x v="4594"/>
    </i>
    <i>
      <x v="4310"/>
    </i>
    <i>
      <x v="4596"/>
    </i>
    <i>
      <x v="4311"/>
    </i>
    <i>
      <x v="4598"/>
    </i>
    <i>
      <x v="4312"/>
    </i>
    <i>
      <x v="4600"/>
    </i>
    <i>
      <x v="4313"/>
    </i>
    <i>
      <x v="4602"/>
    </i>
    <i>
      <x v="4314"/>
    </i>
    <i>
      <x v="4604"/>
    </i>
    <i>
      <x v="4315"/>
    </i>
    <i>
      <x v="4606"/>
    </i>
    <i>
      <x v="4316"/>
    </i>
    <i>
      <x v="4608"/>
    </i>
    <i>
      <x v="4317"/>
    </i>
    <i>
      <x v="4610"/>
    </i>
    <i>
      <x v="4318"/>
    </i>
    <i>
      <x v="4612"/>
    </i>
    <i>
      <x v="4319"/>
    </i>
    <i>
      <x v="4614"/>
    </i>
    <i>
      <x v="4320"/>
    </i>
    <i>
      <x v="4616"/>
    </i>
    <i>
      <x v="4321"/>
    </i>
    <i>
      <x v="4618"/>
    </i>
    <i>
      <x v="4322"/>
    </i>
    <i>
      <x v="4620"/>
    </i>
    <i>
      <x v="4323"/>
    </i>
    <i>
      <x v="4622"/>
    </i>
    <i>
      <x v="4324"/>
    </i>
    <i>
      <x v="4624"/>
    </i>
    <i>
      <x v="4325"/>
    </i>
    <i>
      <x v="4626"/>
    </i>
    <i>
      <x v="4326"/>
    </i>
    <i>
      <x v="4628"/>
    </i>
    <i>
      <x v="4327"/>
    </i>
    <i>
      <x v="4630"/>
    </i>
    <i>
      <x v="4328"/>
    </i>
    <i>
      <x v="4632"/>
    </i>
    <i>
      <x v="4329"/>
    </i>
    <i>
      <x v="4634"/>
    </i>
    <i>
      <x v="4330"/>
    </i>
    <i>
      <x v="4636"/>
    </i>
    <i>
      <x v="4331"/>
    </i>
    <i>
      <x v="4638"/>
    </i>
    <i>
      <x v="4332"/>
    </i>
    <i>
      <x v="4640"/>
    </i>
    <i>
      <x v="4333"/>
    </i>
    <i>
      <x v="4642"/>
    </i>
    <i>
      <x v="4334"/>
    </i>
    <i>
      <x v="4644"/>
    </i>
    <i>
      <x v="4335"/>
    </i>
    <i>
      <x v="4646"/>
    </i>
    <i>
      <x v="4336"/>
    </i>
    <i>
      <x v="4648"/>
    </i>
    <i>
      <x v="4337"/>
    </i>
    <i>
      <x v="4650"/>
    </i>
    <i>
      <x v="4338"/>
    </i>
    <i>
      <x v="4652"/>
    </i>
    <i>
      <x v="4339"/>
    </i>
    <i>
      <x v="4654"/>
    </i>
    <i>
      <x v="4340"/>
    </i>
    <i>
      <x v="4656"/>
    </i>
    <i>
      <x v="4341"/>
    </i>
    <i>
      <x v="4658"/>
    </i>
    <i>
      <x v="4342"/>
    </i>
    <i>
      <x v="4660"/>
    </i>
    <i>
      <x v="4343"/>
    </i>
    <i>
      <x v="4662"/>
    </i>
    <i>
      <x v="4344"/>
    </i>
    <i>
      <x v="4664"/>
    </i>
    <i>
      <x v="4345"/>
    </i>
    <i>
      <x v="4666"/>
    </i>
    <i>
      <x v="4346"/>
    </i>
    <i>
      <x v="4668"/>
    </i>
    <i>
      <x v="4347"/>
    </i>
    <i>
      <x v="4670"/>
    </i>
    <i>
      <x v="4348"/>
    </i>
    <i>
      <x v="4672"/>
    </i>
    <i>
      <x v="4349"/>
    </i>
    <i>
      <x v="4674"/>
    </i>
    <i>
      <x v="4350"/>
    </i>
    <i>
      <x v="4676"/>
    </i>
    <i>
      <x v="4351"/>
    </i>
    <i>
      <x v="4678"/>
    </i>
    <i>
      <x v="4352"/>
    </i>
    <i>
      <x v="4680"/>
    </i>
    <i>
      <x v="4353"/>
    </i>
    <i>
      <x v="4682"/>
    </i>
    <i>
      <x v="4354"/>
    </i>
    <i>
      <x v="4684"/>
    </i>
    <i>
      <x v="4355"/>
    </i>
    <i>
      <x v="4686"/>
    </i>
    <i>
      <x v="4356"/>
    </i>
    <i>
      <x v="4688"/>
    </i>
    <i>
      <x v="4357"/>
    </i>
    <i>
      <x v="4690"/>
    </i>
    <i>
      <x v="4358"/>
    </i>
    <i>
      <x v="4692"/>
    </i>
    <i>
      <x v="4359"/>
    </i>
    <i>
      <x v="4694"/>
    </i>
    <i>
      <x v="4360"/>
    </i>
    <i>
      <x v="4696"/>
    </i>
    <i>
      <x v="4361"/>
    </i>
    <i>
      <x v="4698"/>
    </i>
    <i>
      <x v="4362"/>
    </i>
    <i>
      <x v="4700"/>
    </i>
    <i>
      <x v="4363"/>
    </i>
    <i>
      <x v="4702"/>
    </i>
    <i>
      <x v="4364"/>
    </i>
    <i>
      <x v="4704"/>
    </i>
    <i>
      <x v="4365"/>
    </i>
    <i>
      <x v="4706"/>
    </i>
    <i>
      <x v="4366"/>
    </i>
    <i>
      <x v="4708"/>
    </i>
    <i>
      <x v="4367"/>
    </i>
    <i>
      <x v="4710"/>
    </i>
    <i>
      <x v="4368"/>
    </i>
    <i>
      <x v="4712"/>
    </i>
    <i>
      <x v="4369"/>
    </i>
    <i>
      <x v="4714"/>
    </i>
    <i>
      <x v="4370"/>
    </i>
    <i>
      <x v="4716"/>
    </i>
    <i>
      <x v="4371"/>
    </i>
    <i>
      <x v="4718"/>
    </i>
    <i>
      <x v="4372"/>
    </i>
    <i>
      <x v="4720"/>
    </i>
    <i>
      <x v="4373"/>
    </i>
    <i>
      <x v="4722"/>
    </i>
    <i>
      <x v="4374"/>
    </i>
    <i>
      <x v="4724"/>
    </i>
    <i>
      <x v="4375"/>
    </i>
    <i>
      <x v="4726"/>
    </i>
    <i>
      <x v="4376"/>
    </i>
    <i>
      <x v="4728"/>
    </i>
    <i>
      <x v="4377"/>
    </i>
    <i>
      <x v="4730"/>
    </i>
    <i>
      <x v="4378"/>
    </i>
    <i>
      <x v="4732"/>
    </i>
    <i>
      <x v="4379"/>
    </i>
    <i>
      <x v="4734"/>
    </i>
    <i>
      <x v="4380"/>
    </i>
    <i>
      <x v="4736"/>
    </i>
    <i>
      <x v="4381"/>
    </i>
    <i>
      <x v="4738"/>
    </i>
    <i>
      <x v="4382"/>
    </i>
    <i>
      <x v="4740"/>
    </i>
    <i>
      <x v="4383"/>
    </i>
    <i>
      <x v="4742"/>
    </i>
    <i>
      <x v="4384"/>
    </i>
    <i>
      <x v="4744"/>
    </i>
    <i>
      <x v="4385"/>
    </i>
    <i>
      <x v="4746"/>
    </i>
    <i>
      <x v="4386"/>
    </i>
    <i>
      <x v="4748"/>
    </i>
    <i>
      <x v="4387"/>
    </i>
    <i>
      <x v="4750"/>
    </i>
    <i>
      <x v="4388"/>
    </i>
    <i>
      <x v="4752"/>
    </i>
    <i>
      <x v="4389"/>
    </i>
    <i>
      <x v="4754"/>
    </i>
    <i>
      <x v="4390"/>
    </i>
    <i>
      <x v="4756"/>
    </i>
    <i>
      <x v="4391"/>
    </i>
    <i>
      <x v="4758"/>
    </i>
    <i>
      <x v="4392"/>
    </i>
    <i>
      <x v="4760"/>
    </i>
    <i>
      <x v="4393"/>
    </i>
    <i>
      <x v="4762"/>
    </i>
    <i>
      <x v="4394"/>
    </i>
    <i>
      <x v="4764"/>
    </i>
    <i>
      <x v="4395"/>
    </i>
    <i>
      <x v="4766"/>
    </i>
    <i>
      <x v="4396"/>
    </i>
    <i>
      <x v="4768"/>
    </i>
    <i>
      <x v="4397"/>
    </i>
    <i>
      <x v="4770"/>
    </i>
    <i>
      <x v="4398"/>
    </i>
    <i>
      <x v="4772"/>
    </i>
    <i>
      <x v="4399"/>
    </i>
    <i>
      <x v="4774"/>
    </i>
    <i>
      <x v="4400"/>
    </i>
    <i>
      <x v="4776"/>
    </i>
    <i>
      <x v="4401"/>
    </i>
    <i>
      <x v="4778"/>
    </i>
    <i>
      <x v="4402"/>
    </i>
    <i>
      <x v="4780"/>
    </i>
    <i>
      <x v="4403"/>
    </i>
    <i>
      <x v="4782"/>
    </i>
    <i>
      <x v="4404"/>
    </i>
    <i>
      <x v="4784"/>
    </i>
    <i>
      <x v="4405"/>
    </i>
    <i>
      <x v="4786"/>
    </i>
    <i>
      <x v="4406"/>
    </i>
    <i>
      <x v="4788"/>
    </i>
    <i>
      <x v="4407"/>
    </i>
    <i>
      <x v="4790"/>
    </i>
    <i>
      <x v="4408"/>
    </i>
    <i>
      <x v="4792"/>
    </i>
    <i>
      <x v="4409"/>
    </i>
    <i>
      <x v="4794"/>
    </i>
    <i>
      <x v="4410"/>
    </i>
    <i>
      <x v="4796"/>
    </i>
    <i>
      <x v="4411"/>
    </i>
    <i>
      <x v="4798"/>
    </i>
    <i>
      <x v="4412"/>
    </i>
    <i>
      <x v="4800"/>
    </i>
    <i>
      <x v="4413"/>
    </i>
    <i>
      <x v="4802"/>
    </i>
    <i>
      <x v="4414"/>
    </i>
    <i>
      <x v="4804"/>
    </i>
    <i>
      <x v="4415"/>
    </i>
    <i>
      <x v="4806"/>
    </i>
    <i>
      <x v="4416"/>
    </i>
    <i>
      <x v="4808"/>
    </i>
    <i>
      <x v="4417"/>
    </i>
    <i>
      <x v="4810"/>
    </i>
    <i>
      <x v="4418"/>
    </i>
    <i>
      <x v="4812"/>
    </i>
    <i>
      <x v="4419"/>
    </i>
    <i>
      <x v="4814"/>
    </i>
    <i>
      <x v="4420"/>
    </i>
    <i>
      <x v="4816"/>
    </i>
    <i>
      <x v="4421"/>
    </i>
    <i>
      <x v="4818"/>
    </i>
    <i>
      <x v="4422"/>
    </i>
    <i>
      <x v="4820"/>
    </i>
    <i>
      <x v="4423"/>
    </i>
    <i>
      <x v="4822"/>
    </i>
    <i>
      <x v="4424"/>
    </i>
    <i>
      <x v="4824"/>
    </i>
    <i>
      <x v="4425"/>
    </i>
    <i>
      <x v="4826"/>
    </i>
    <i>
      <x v="4426"/>
    </i>
    <i>
      <x v="4828"/>
    </i>
    <i>
      <x v="4427"/>
    </i>
    <i>
      <x v="4830"/>
    </i>
    <i>
      <x v="4428"/>
    </i>
    <i>
      <x v="4832"/>
    </i>
    <i>
      <x v="4429"/>
    </i>
    <i>
      <x v="4834"/>
    </i>
    <i>
      <x v="4430"/>
    </i>
    <i>
      <x v="4836"/>
    </i>
    <i>
      <x v="4431"/>
    </i>
    <i>
      <x v="4838"/>
    </i>
    <i>
      <x v="4432"/>
    </i>
    <i>
      <x v="4840"/>
    </i>
    <i>
      <x v="4433"/>
    </i>
    <i>
      <x v="4842"/>
    </i>
    <i>
      <x v="4434"/>
    </i>
    <i>
      <x v="4844"/>
    </i>
    <i>
      <x v="4435"/>
    </i>
    <i>
      <x v="4846"/>
    </i>
    <i>
      <x v="4436"/>
    </i>
    <i>
      <x v="4848"/>
    </i>
    <i>
      <x v="4437"/>
    </i>
    <i>
      <x v="4850"/>
    </i>
    <i>
      <x v="4438"/>
    </i>
    <i>
      <x v="4852"/>
    </i>
    <i>
      <x v="4439"/>
    </i>
    <i>
      <x v="4854"/>
    </i>
    <i>
      <x v="4440"/>
    </i>
    <i>
      <x v="4856"/>
    </i>
    <i>
      <x v="4441"/>
    </i>
    <i>
      <x v="4858"/>
    </i>
    <i>
      <x v="4442"/>
    </i>
    <i>
      <x v="4860"/>
    </i>
    <i>
      <x v="4443"/>
    </i>
    <i>
      <x v="4862"/>
    </i>
    <i>
      <x v="4444"/>
    </i>
    <i>
      <x v="4864"/>
    </i>
    <i>
      <x v="4445"/>
    </i>
    <i>
      <x v="4866"/>
    </i>
    <i>
      <x v="4446"/>
    </i>
    <i>
      <x v="4868"/>
    </i>
    <i>
      <x v="4447"/>
    </i>
    <i>
      <x v="4870"/>
    </i>
    <i>
      <x v="4448"/>
    </i>
    <i>
      <x v="4872"/>
    </i>
    <i>
      <x v="4449"/>
    </i>
    <i>
      <x v="4874"/>
    </i>
    <i>
      <x v="4450"/>
    </i>
    <i>
      <x v="4876"/>
    </i>
    <i>
      <x v="4451"/>
    </i>
    <i>
      <x v="4878"/>
    </i>
    <i>
      <x v="4452"/>
    </i>
    <i>
      <x v="4880"/>
    </i>
    <i>
      <x v="4453"/>
    </i>
    <i>
      <x v="4882"/>
    </i>
    <i>
      <x v="4454"/>
    </i>
    <i>
      <x v="4884"/>
    </i>
    <i>
      <x v="4455"/>
    </i>
    <i>
      <x v="4886"/>
    </i>
    <i>
      <x v="4456"/>
    </i>
    <i>
      <x v="4888"/>
    </i>
    <i>
      <x v="4457"/>
    </i>
    <i>
      <x v="4890"/>
    </i>
    <i>
      <x v="4458"/>
    </i>
    <i>
      <x v="4892"/>
    </i>
    <i>
      <x v="4459"/>
    </i>
    <i>
      <x v="4894"/>
    </i>
    <i>
      <x v="4460"/>
    </i>
    <i>
      <x v="4896"/>
    </i>
    <i>
      <x v="4461"/>
    </i>
    <i>
      <x v="4898"/>
    </i>
    <i>
      <x v="4462"/>
    </i>
    <i>
      <x v="4900"/>
    </i>
    <i>
      <x v="4463"/>
    </i>
    <i>
      <x v="4902"/>
    </i>
    <i>
      <x v="4464"/>
    </i>
    <i>
      <x v="4904"/>
    </i>
    <i>
      <x v="4465"/>
    </i>
    <i>
      <x v="4906"/>
    </i>
    <i>
      <x v="4466"/>
    </i>
    <i>
      <x v="4908"/>
    </i>
    <i>
      <x v="4467"/>
    </i>
    <i>
      <x v="4910"/>
    </i>
    <i>
      <x v="4468"/>
    </i>
    <i>
      <x v="4912"/>
    </i>
    <i>
      <x v="4469"/>
    </i>
    <i>
      <x v="4914"/>
    </i>
    <i>
      <x v="4470"/>
    </i>
    <i>
      <x v="4916"/>
    </i>
    <i>
      <x v="4471"/>
    </i>
    <i>
      <x v="4918"/>
    </i>
    <i>
      <x v="4472"/>
    </i>
    <i>
      <x v="4920"/>
    </i>
    <i>
      <x v="4473"/>
    </i>
    <i>
      <x v="4922"/>
    </i>
    <i>
      <x v="4474"/>
    </i>
    <i>
      <x v="4924"/>
    </i>
    <i>
      <x v="4475"/>
    </i>
    <i>
      <x v="4926"/>
    </i>
    <i>
      <x v="4476"/>
    </i>
    <i>
      <x v="4928"/>
    </i>
    <i>
      <x v="4477"/>
    </i>
    <i>
      <x v="4930"/>
    </i>
    <i>
      <x v="4478"/>
    </i>
    <i>
      <x v="4932"/>
    </i>
    <i>
      <x v="4479"/>
    </i>
    <i>
      <x v="4934"/>
    </i>
    <i>
      <x v="4480"/>
    </i>
    <i>
      <x v="4936"/>
    </i>
    <i>
      <x v="4481"/>
    </i>
    <i>
      <x v="4938"/>
    </i>
    <i>
      <x v="4482"/>
    </i>
    <i>
      <x v="4940"/>
    </i>
    <i>
      <x v="4483"/>
    </i>
    <i>
      <x v="4942"/>
    </i>
    <i>
      <x v="4484"/>
    </i>
    <i>
      <x v="4944"/>
    </i>
    <i>
      <x v="4485"/>
    </i>
    <i>
      <x v="4946"/>
    </i>
    <i>
      <x v="4486"/>
    </i>
    <i>
      <x v="4948"/>
    </i>
    <i>
      <x v="4487"/>
    </i>
    <i>
      <x v="4950"/>
    </i>
    <i>
      <x v="4488"/>
    </i>
    <i>
      <x v="4952"/>
    </i>
    <i>
      <x v="4489"/>
    </i>
    <i>
      <x v="4954"/>
    </i>
    <i>
      <x v="4490"/>
    </i>
    <i>
      <x v="4956"/>
    </i>
    <i>
      <x v="4491"/>
    </i>
    <i>
      <x v="4958"/>
    </i>
    <i>
      <x v="4492"/>
    </i>
    <i>
      <x v="4960"/>
    </i>
    <i>
      <x v="4493"/>
    </i>
    <i>
      <x v="4962"/>
    </i>
    <i>
      <x v="4494"/>
    </i>
    <i>
      <x v="4964"/>
    </i>
    <i>
      <x v="4495"/>
    </i>
    <i>
      <x v="4966"/>
    </i>
    <i>
      <x v="4496"/>
    </i>
    <i>
      <x v="4968"/>
    </i>
    <i>
      <x v="4497"/>
    </i>
    <i>
      <x v="4970"/>
    </i>
    <i>
      <x v="4498"/>
    </i>
    <i>
      <x v="4972"/>
    </i>
    <i>
      <x v="4499"/>
    </i>
    <i>
      <x v="4974"/>
    </i>
    <i>
      <x v="4500"/>
    </i>
    <i>
      <x v="4976"/>
    </i>
    <i>
      <x v="4501"/>
    </i>
    <i>
      <x v="4978"/>
    </i>
    <i>
      <x v="4502"/>
    </i>
    <i>
      <x v="4980"/>
    </i>
    <i>
      <x v="4503"/>
    </i>
    <i>
      <x v="4982"/>
    </i>
    <i>
      <x v="4504"/>
    </i>
    <i>
      <x v="4984"/>
    </i>
    <i>
      <x v="4505"/>
    </i>
    <i>
      <x v="4986"/>
    </i>
    <i>
      <x v="4506"/>
    </i>
    <i>
      <x v="4988"/>
    </i>
    <i>
      <x v="4507"/>
    </i>
    <i>
      <x v="4990"/>
    </i>
    <i>
      <x v="4508"/>
    </i>
    <i>
      <x v="4992"/>
    </i>
    <i>
      <x v="4509"/>
    </i>
    <i>
      <x v="4994"/>
    </i>
    <i>
      <x v="4510"/>
    </i>
    <i>
      <x v="4996"/>
    </i>
    <i>
      <x v="4511"/>
    </i>
    <i>
      <x v="4998"/>
    </i>
    <i>
      <x v="4512"/>
    </i>
    <i>
      <x v="5000"/>
    </i>
    <i>
      <x v="4513"/>
    </i>
    <i>
      <x v="5002"/>
    </i>
    <i>
      <x v="4514"/>
    </i>
    <i>
      <x v="5004"/>
    </i>
    <i>
      <x v="4515"/>
    </i>
    <i>
      <x v="5006"/>
    </i>
    <i>
      <x v="4516"/>
    </i>
    <i>
      <x v="5008"/>
    </i>
    <i>
      <x v="4517"/>
    </i>
    <i>
      <x v="5010"/>
    </i>
    <i>
      <x v="4518"/>
    </i>
    <i>
      <x v="5012"/>
    </i>
    <i>
      <x v="4519"/>
    </i>
    <i>
      <x v="5014"/>
    </i>
    <i>
      <x v="4520"/>
    </i>
    <i>
      <x v="5016"/>
    </i>
    <i>
      <x v="4521"/>
    </i>
    <i>
      <x v="5018"/>
    </i>
    <i>
      <x v="4522"/>
    </i>
    <i>
      <x v="5020"/>
    </i>
    <i>
      <x v="4523"/>
    </i>
    <i>
      <x v="5022"/>
    </i>
    <i>
      <x v="4524"/>
    </i>
    <i>
      <x v="5024"/>
    </i>
    <i>
      <x v="4525"/>
    </i>
    <i>
      <x v="5026"/>
    </i>
    <i>
      <x v="4526"/>
    </i>
    <i>
      <x v="5028"/>
    </i>
    <i>
      <x v="4527"/>
    </i>
    <i>
      <x v="5030"/>
    </i>
    <i>
      <x v="4528"/>
    </i>
    <i>
      <x v="5032"/>
    </i>
    <i>
      <x v="4529"/>
    </i>
    <i>
      <x v="5034"/>
    </i>
    <i>
      <x v="4530"/>
    </i>
    <i>
      <x v="4531"/>
    </i>
    <i>
      <x v="3564"/>
    </i>
    <i>
      <x v="3852"/>
    </i>
    <i>
      <x v="3724"/>
    </i>
    <i>
      <x v="3024"/>
    </i>
    <i>
      <x v="3980"/>
    </i>
    <i>
      <x v="3025"/>
    </i>
    <i>
      <x v="3628"/>
    </i>
    <i>
      <x v="3026"/>
    </i>
    <i>
      <x v="3788"/>
    </i>
    <i>
      <x v="3027"/>
    </i>
    <i>
      <x v="3916"/>
    </i>
    <i>
      <x v="3028"/>
    </i>
    <i>
      <x v="3532"/>
    </i>
    <i>
      <x v="3029"/>
    </i>
    <i>
      <x v="3596"/>
    </i>
    <i>
      <x v="3030"/>
    </i>
    <i>
      <x v="3692"/>
    </i>
    <i>
      <x v="3031"/>
    </i>
    <i>
      <x v="3756"/>
    </i>
    <i>
      <x v="3032"/>
    </i>
    <i>
      <x v="3820"/>
    </i>
    <i>
      <x v="3033"/>
    </i>
    <i>
      <x v="3884"/>
    </i>
    <i>
      <x v="3022"/>
    </i>
    <i>
      <x v="3948"/>
    </i>
    <i>
      <x v="3035"/>
    </i>
    <i>
      <x v="4012"/>
    </i>
    <i>
      <x v="3036"/>
    </i>
    <i>
      <x v="3548"/>
    </i>
    <i>
      <x v="3037"/>
    </i>
    <i>
      <x v="3580"/>
    </i>
    <i>
      <x v="3038"/>
    </i>
    <i>
      <x v="3612"/>
    </i>
    <i>
      <x v="3644"/>
    </i>
    <i>
      <x v="3023"/>
    </i>
    <i>
      <x v="3660"/>
    </i>
    <i>
      <x v="3676"/>
    </i>
    <i>
      <x v="3040"/>
    </i>
    <i>
      <x v="3708"/>
    </i>
    <i>
      <x v="3041"/>
    </i>
    <i>
      <x v="3740"/>
    </i>
    <i>
      <x v="3042"/>
    </i>
    <i>
      <x v="3772"/>
    </i>
    <i>
      <x v="3043"/>
    </i>
    <i>
      <x v="3804"/>
    </i>
    <i>
      <x v="3044"/>
    </i>
    <i>
      <x v="3836"/>
    </i>
    <i>
      <x v="3045"/>
    </i>
    <i>
      <x v="3868"/>
    </i>
    <i>
      <x v="3046"/>
    </i>
    <i>
      <x v="3900"/>
    </i>
    <i>
      <x v="3047"/>
    </i>
    <i>
      <x v="3932"/>
    </i>
    <i>
      <x v="3048"/>
    </i>
    <i>
      <x v="3964"/>
    </i>
    <i>
      <x v="3049"/>
    </i>
    <i>
      <x v="3996"/>
    </i>
    <i>
      <x v="3050"/>
    </i>
    <i>
      <x v="3021"/>
    </i>
    <i>
      <x v="3051"/>
    </i>
    <i>
      <x v="3540"/>
    </i>
    <i>
      <x v="3052"/>
    </i>
    <i>
      <x v="3556"/>
    </i>
    <i>
      <x v="3053"/>
    </i>
    <i>
      <x v="3572"/>
    </i>
    <i>
      <x v="3054"/>
    </i>
    <i>
      <x v="3588"/>
    </i>
    <i>
      <x v="3055"/>
    </i>
    <i>
      <x v="3604"/>
    </i>
    <i>
      <x v="3056"/>
    </i>
    <i>
      <x v="3620"/>
    </i>
    <i>
      <x v="3057"/>
    </i>
    <i>
      <x v="3636"/>
    </i>
    <i>
      <x v="3058"/>
    </i>
    <i>
      <x v="3652"/>
    </i>
    <i>
      <x v="3059"/>
    </i>
    <i>
      <x v="3668"/>
    </i>
    <i>
      <x v="3060"/>
    </i>
    <i>
      <x v="3684"/>
    </i>
    <i>
      <x v="3061"/>
    </i>
    <i>
      <x v="3700"/>
    </i>
    <i>
      <x v="3062"/>
    </i>
    <i>
      <x v="3716"/>
    </i>
    <i>
      <x v="3063"/>
    </i>
    <i>
      <x v="3732"/>
    </i>
    <i>
      <x v="3064"/>
    </i>
    <i>
      <x v="3748"/>
    </i>
    <i>
      <x v="3065"/>
    </i>
    <i>
      <x v="3764"/>
    </i>
    <i>
      <x v="3066"/>
    </i>
    <i>
      <x v="3780"/>
    </i>
    <i>
      <x v="3067"/>
    </i>
    <i>
      <x v="3796"/>
    </i>
    <i>
      <x v="3068"/>
    </i>
    <i>
      <x v="3812"/>
    </i>
    <i>
      <x v="3069"/>
    </i>
    <i>
      <x v="3828"/>
    </i>
    <i>
      <x v="3070"/>
    </i>
    <i>
      <x v="3844"/>
    </i>
    <i>
      <x v="3071"/>
    </i>
    <i>
      <x v="3860"/>
    </i>
    <i>
      <x v="3072"/>
    </i>
    <i>
      <x v="3876"/>
    </i>
    <i>
      <x v="3073"/>
    </i>
    <i>
      <x v="3892"/>
    </i>
    <i>
      <x v="3074"/>
    </i>
    <i>
      <x v="3908"/>
    </i>
    <i>
      <x v="3075"/>
    </i>
    <i>
      <x v="3924"/>
    </i>
    <i>
      <x v="3076"/>
    </i>
    <i>
      <x v="3940"/>
    </i>
    <i>
      <x v="3077"/>
    </i>
    <i>
      <x v="3956"/>
    </i>
    <i>
      <x v="3078"/>
    </i>
    <i>
      <x v="3972"/>
    </i>
    <i>
      <x v="3079"/>
    </i>
    <i>
      <x v="3988"/>
    </i>
    <i>
      <x v="3080"/>
    </i>
    <i>
      <x v="4004"/>
    </i>
    <i>
      <x v="3081"/>
    </i>
    <i>
      <x v="4020"/>
    </i>
    <i>
      <x v="3082"/>
    </i>
    <i>
      <x v="3528"/>
    </i>
    <i>
      <x v="3083"/>
    </i>
    <i>
      <x v="3536"/>
    </i>
    <i>
      <x v="3084"/>
    </i>
    <i>
      <x v="3544"/>
    </i>
    <i>
      <x v="3085"/>
    </i>
    <i>
      <x v="3552"/>
    </i>
    <i>
      <x v="3086"/>
    </i>
    <i>
      <x v="3560"/>
    </i>
    <i>
      <x v="3087"/>
    </i>
    <i>
      <x v="3568"/>
    </i>
    <i>
      <x v="3088"/>
    </i>
    <i>
      <x v="3576"/>
    </i>
    <i>
      <x v="3089"/>
    </i>
    <i>
      <x v="3584"/>
    </i>
    <i>
      <x v="3090"/>
    </i>
    <i>
      <x v="3592"/>
    </i>
    <i>
      <x v="3091"/>
    </i>
    <i>
      <x v="3600"/>
    </i>
    <i>
      <x v="3092"/>
    </i>
    <i>
      <x v="3608"/>
    </i>
    <i>
      <x v="3093"/>
    </i>
    <i>
      <x v="3616"/>
    </i>
    <i>
      <x v="3094"/>
    </i>
    <i>
      <x v="3624"/>
    </i>
    <i>
      <x v="3095"/>
    </i>
    <i>
      <x v="3632"/>
    </i>
    <i>
      <x v="3096"/>
    </i>
    <i>
      <x v="3640"/>
    </i>
    <i>
      <x v="3097"/>
    </i>
    <i>
      <x v="3648"/>
    </i>
    <i>
      <x v="3098"/>
    </i>
    <i>
      <x v="3656"/>
    </i>
    <i>
      <x v="3099"/>
    </i>
    <i>
      <x v="3664"/>
    </i>
    <i>
      <x v="3100"/>
    </i>
    <i>
      <x v="3672"/>
    </i>
    <i>
      <x v="3101"/>
    </i>
    <i>
      <x v="3680"/>
    </i>
    <i>
      <x v="3102"/>
    </i>
    <i>
      <x v="3688"/>
    </i>
    <i>
      <x v="3103"/>
    </i>
    <i>
      <x v="3696"/>
    </i>
    <i>
      <x v="3104"/>
    </i>
    <i>
      <x v="3704"/>
    </i>
    <i>
      <x v="3105"/>
    </i>
    <i>
      <x v="3712"/>
    </i>
    <i>
      <x v="3106"/>
    </i>
    <i>
      <x v="3720"/>
    </i>
    <i>
      <x v="3107"/>
    </i>
    <i>
      <x v="3728"/>
    </i>
    <i>
      <x v="3108"/>
    </i>
    <i>
      <x v="3736"/>
    </i>
    <i>
      <x v="3109"/>
    </i>
    <i>
      <x v="3744"/>
    </i>
    <i>
      <x v="3110"/>
    </i>
    <i>
      <x v="3752"/>
    </i>
    <i>
      <x v="3111"/>
    </i>
    <i>
      <x v="3760"/>
    </i>
    <i>
      <x v="3112"/>
    </i>
    <i>
      <x v="3768"/>
    </i>
    <i>
      <x v="3113"/>
    </i>
    <i>
      <x v="3776"/>
    </i>
    <i>
      <x v="3114"/>
    </i>
    <i>
      <x v="3784"/>
    </i>
    <i>
      <x v="3115"/>
    </i>
    <i>
      <x v="3792"/>
    </i>
    <i>
      <x v="3116"/>
    </i>
    <i>
      <x v="3800"/>
    </i>
    <i>
      <x v="3117"/>
    </i>
    <i>
      <x v="3808"/>
    </i>
    <i>
      <x v="3118"/>
    </i>
    <i>
      <x v="3816"/>
    </i>
    <i>
      <x v="3119"/>
    </i>
    <i>
      <x v="3824"/>
    </i>
    <i>
      <x v="3120"/>
    </i>
    <i>
      <x v="3832"/>
    </i>
    <i>
      <x v="3121"/>
    </i>
    <i>
      <x v="3840"/>
    </i>
    <i>
      <x v="3122"/>
    </i>
    <i>
      <x v="3848"/>
    </i>
    <i>
      <x v="3123"/>
    </i>
    <i>
      <x v="3856"/>
    </i>
    <i>
      <x v="3124"/>
    </i>
    <i>
      <x v="3864"/>
    </i>
    <i>
      <x v="3125"/>
    </i>
    <i>
      <x v="3872"/>
    </i>
    <i>
      <x v="3126"/>
    </i>
    <i>
      <x v="3880"/>
    </i>
    <i>
      <x v="3127"/>
    </i>
    <i>
      <x v="3888"/>
    </i>
    <i>
      <x v="3128"/>
    </i>
    <i>
      <x v="3896"/>
    </i>
    <i>
      <x v="3129"/>
    </i>
    <i>
      <x v="3904"/>
    </i>
    <i>
      <x v="3130"/>
    </i>
    <i>
      <x v="3912"/>
    </i>
    <i>
      <x v="3131"/>
    </i>
    <i>
      <x v="3920"/>
    </i>
    <i>
      <x v="3132"/>
    </i>
    <i>
      <x v="3928"/>
    </i>
    <i>
      <x v="3133"/>
    </i>
    <i>
      <x v="3936"/>
    </i>
    <i>
      <x v="3134"/>
    </i>
    <i>
      <x v="3944"/>
    </i>
    <i>
      <x v="3135"/>
    </i>
    <i>
      <x v="3952"/>
    </i>
    <i>
      <x v="3136"/>
    </i>
    <i>
      <x v="3960"/>
    </i>
    <i>
      <x v="3137"/>
    </i>
    <i>
      <x v="3968"/>
    </i>
    <i>
      <x v="3138"/>
    </i>
    <i>
      <x v="3976"/>
    </i>
    <i>
      <x v="3139"/>
    </i>
    <i>
      <x v="3984"/>
    </i>
    <i>
      <x v="3140"/>
    </i>
    <i>
      <x v="3992"/>
    </i>
    <i>
      <x v="3141"/>
    </i>
    <i>
      <x v="4000"/>
    </i>
    <i>
      <x v="3142"/>
    </i>
    <i>
      <x v="4008"/>
    </i>
    <i>
      <x v="3143"/>
    </i>
    <i>
      <x v="4016"/>
    </i>
    <i>
      <x v="3144"/>
    </i>
    <i>
      <x v="4024"/>
    </i>
    <i>
      <x v="3145"/>
    </i>
    <i>
      <x v="3526"/>
    </i>
    <i>
      <x v="3146"/>
    </i>
    <i>
      <x v="3530"/>
    </i>
    <i>
      <x v="3147"/>
    </i>
    <i>
      <x v="3534"/>
    </i>
    <i>
      <x v="3148"/>
    </i>
    <i>
      <x v="3538"/>
    </i>
    <i>
      <x v="3149"/>
    </i>
    <i>
      <x v="3542"/>
    </i>
    <i>
      <x v="3150"/>
    </i>
    <i>
      <x v="3546"/>
    </i>
    <i>
      <x v="3151"/>
    </i>
    <i>
      <x v="3550"/>
    </i>
    <i>
      <x v="3152"/>
    </i>
    <i>
      <x v="3554"/>
    </i>
    <i>
      <x v="3153"/>
    </i>
    <i>
      <x v="3558"/>
    </i>
    <i>
      <x v="3154"/>
    </i>
    <i>
      <x v="3562"/>
    </i>
    <i>
      <x v="3155"/>
    </i>
    <i>
      <x v="3566"/>
    </i>
    <i>
      <x v="3156"/>
    </i>
    <i>
      <x v="3570"/>
    </i>
    <i>
      <x v="3157"/>
    </i>
    <i>
      <x v="3574"/>
    </i>
    <i>
      <x v="3158"/>
    </i>
    <i>
      <x v="3578"/>
    </i>
    <i>
      <x v="3159"/>
    </i>
    <i>
      <x v="3582"/>
    </i>
    <i>
      <x v="3160"/>
    </i>
    <i>
      <x v="3586"/>
    </i>
    <i>
      <x v="3161"/>
    </i>
    <i>
      <x v="3590"/>
    </i>
    <i>
      <x v="3162"/>
    </i>
    <i>
      <x v="3594"/>
    </i>
    <i>
      <x v="3163"/>
    </i>
    <i>
      <x v="3598"/>
    </i>
    <i>
      <x v="3164"/>
    </i>
    <i>
      <x v="3602"/>
    </i>
    <i>
      <x v="3165"/>
    </i>
    <i>
      <x v="3606"/>
    </i>
    <i>
      <x v="3166"/>
    </i>
    <i>
      <x v="3610"/>
    </i>
    <i>
      <x v="3167"/>
    </i>
    <i>
      <x v="3614"/>
    </i>
    <i>
      <x v="3168"/>
    </i>
    <i>
      <x v="3618"/>
    </i>
    <i>
      <x v="3169"/>
    </i>
    <i>
      <x v="3622"/>
    </i>
    <i>
      <x v="3170"/>
    </i>
    <i>
      <x v="3626"/>
    </i>
    <i>
      <x v="3171"/>
    </i>
    <i>
      <x v="3630"/>
    </i>
    <i>
      <x v="3172"/>
    </i>
    <i>
      <x v="3634"/>
    </i>
    <i>
      <x v="3173"/>
    </i>
    <i>
      <x v="3638"/>
    </i>
    <i>
      <x v="3174"/>
    </i>
    <i>
      <x v="3642"/>
    </i>
    <i>
      <x v="3175"/>
    </i>
    <i>
      <x v="3646"/>
    </i>
    <i>
      <x v="3176"/>
    </i>
    <i>
      <x v="3650"/>
    </i>
    <i>
      <x v="3177"/>
    </i>
    <i>
      <x v="3654"/>
    </i>
    <i>
      <x v="3178"/>
    </i>
    <i>
      <x v="3658"/>
    </i>
    <i>
      <x v="3179"/>
    </i>
    <i>
      <x v="3662"/>
    </i>
    <i>
      <x v="3180"/>
    </i>
    <i>
      <x v="3666"/>
    </i>
    <i>
      <x v="3181"/>
    </i>
    <i>
      <x v="3670"/>
    </i>
    <i>
      <x v="3182"/>
    </i>
    <i>
      <x v="3674"/>
    </i>
    <i>
      <x v="3183"/>
    </i>
    <i>
      <x v="3678"/>
    </i>
    <i>
      <x v="3184"/>
    </i>
    <i>
      <x v="3682"/>
    </i>
    <i>
      <x v="3185"/>
    </i>
    <i>
      <x v="3686"/>
    </i>
    <i>
      <x v="3186"/>
    </i>
    <i>
      <x v="3690"/>
    </i>
    <i>
      <x v="3187"/>
    </i>
    <i>
      <x v="3694"/>
    </i>
    <i>
      <x v="3188"/>
    </i>
    <i>
      <x v="3698"/>
    </i>
    <i>
      <x v="3189"/>
    </i>
    <i>
      <x v="3702"/>
    </i>
    <i>
      <x v="3190"/>
    </i>
    <i>
      <x v="3706"/>
    </i>
    <i>
      <x v="3191"/>
    </i>
    <i>
      <x v="3710"/>
    </i>
    <i>
      <x v="3192"/>
    </i>
    <i>
      <x v="3714"/>
    </i>
    <i>
      <x v="3193"/>
    </i>
    <i>
      <x v="3718"/>
    </i>
    <i>
      <x v="3194"/>
    </i>
    <i>
      <x v="3722"/>
    </i>
    <i>
      <x v="3195"/>
    </i>
    <i>
      <x v="3726"/>
    </i>
    <i>
      <x v="3196"/>
    </i>
    <i>
      <x v="3730"/>
    </i>
    <i>
      <x v="3197"/>
    </i>
    <i>
      <x v="3734"/>
    </i>
    <i>
      <x v="3198"/>
    </i>
    <i>
      <x v="3738"/>
    </i>
    <i>
      <x v="3199"/>
    </i>
    <i>
      <x v="3742"/>
    </i>
    <i>
      <x v="3200"/>
    </i>
    <i>
      <x v="3746"/>
    </i>
    <i>
      <x v="3201"/>
    </i>
    <i>
      <x v="3750"/>
    </i>
    <i>
      <x v="3202"/>
    </i>
    <i>
      <x v="3754"/>
    </i>
    <i>
      <x v="3203"/>
    </i>
    <i>
      <x v="3758"/>
    </i>
    <i>
      <x v="3204"/>
    </i>
    <i>
      <x v="3762"/>
    </i>
    <i>
      <x v="3205"/>
    </i>
    <i>
      <x v="3766"/>
    </i>
    <i>
      <x v="3206"/>
    </i>
    <i>
      <x v="3770"/>
    </i>
    <i>
      <x v="3207"/>
    </i>
    <i>
      <x v="3774"/>
    </i>
    <i>
      <x v="3208"/>
    </i>
    <i>
      <x v="3778"/>
    </i>
    <i>
      <x v="3209"/>
    </i>
    <i>
      <x v="3782"/>
    </i>
    <i>
      <x v="3210"/>
    </i>
    <i>
      <x v="3786"/>
    </i>
    <i>
      <x v="3211"/>
    </i>
    <i>
      <x v="3790"/>
    </i>
    <i>
      <x v="3212"/>
    </i>
    <i>
      <x v="3794"/>
    </i>
    <i>
      <x v="3213"/>
    </i>
    <i>
      <x v="3798"/>
    </i>
    <i>
      <x v="3214"/>
    </i>
    <i>
      <x v="3802"/>
    </i>
    <i>
      <x v="3215"/>
    </i>
    <i>
      <x v="3806"/>
    </i>
    <i>
      <x v="3216"/>
    </i>
    <i>
      <x v="3810"/>
    </i>
    <i>
      <x v="3217"/>
    </i>
    <i>
      <x v="3814"/>
    </i>
    <i>
      <x v="3218"/>
    </i>
    <i>
      <x v="3818"/>
    </i>
    <i>
      <x v="3219"/>
    </i>
    <i>
      <x v="3822"/>
    </i>
    <i>
      <x v="3220"/>
    </i>
    <i>
      <x v="3826"/>
    </i>
    <i>
      <x v="3221"/>
    </i>
    <i>
      <x v="3830"/>
    </i>
    <i>
      <x v="3222"/>
    </i>
    <i>
      <x v="3834"/>
    </i>
    <i>
      <x v="3223"/>
    </i>
    <i>
      <x v="3838"/>
    </i>
    <i>
      <x v="3224"/>
    </i>
    <i>
      <x v="3842"/>
    </i>
    <i>
      <x v="3225"/>
    </i>
    <i>
      <x v="3846"/>
    </i>
    <i>
      <x v="3226"/>
    </i>
    <i>
      <x v="3850"/>
    </i>
    <i>
      <x v="3227"/>
    </i>
    <i>
      <x v="3854"/>
    </i>
    <i>
      <x v="3228"/>
    </i>
    <i>
      <x v="3858"/>
    </i>
    <i>
      <x v="3229"/>
    </i>
    <i>
      <x v="3862"/>
    </i>
    <i>
      <x v="3230"/>
    </i>
    <i>
      <x v="3866"/>
    </i>
    <i>
      <x v="3231"/>
    </i>
    <i>
      <x v="3870"/>
    </i>
    <i>
      <x v="3232"/>
    </i>
    <i>
      <x v="3874"/>
    </i>
    <i>
      <x v="3233"/>
    </i>
    <i>
      <x v="3878"/>
    </i>
    <i>
      <x v="3234"/>
    </i>
    <i>
      <x v="3882"/>
    </i>
    <i>
      <x v="3235"/>
    </i>
    <i>
      <x v="3886"/>
    </i>
    <i>
      <x v="3236"/>
    </i>
    <i>
      <x v="3890"/>
    </i>
    <i>
      <x v="3237"/>
    </i>
    <i>
      <x v="3894"/>
    </i>
    <i>
      <x v="3238"/>
    </i>
    <i>
      <x v="3898"/>
    </i>
    <i>
      <x v="3239"/>
    </i>
    <i>
      <x v="3902"/>
    </i>
    <i>
      <x v="3240"/>
    </i>
    <i>
      <x v="3906"/>
    </i>
    <i>
      <x v="3241"/>
    </i>
    <i>
      <x v="3910"/>
    </i>
    <i>
      <x v="3242"/>
    </i>
    <i>
      <x v="3914"/>
    </i>
    <i>
      <x v="3243"/>
    </i>
    <i>
      <x v="3918"/>
    </i>
    <i>
      <x v="3244"/>
    </i>
    <i>
      <x v="3922"/>
    </i>
    <i>
      <x v="3245"/>
    </i>
    <i>
      <x v="3926"/>
    </i>
    <i>
      <x v="3246"/>
    </i>
    <i>
      <x v="3930"/>
    </i>
    <i>
      <x v="3247"/>
    </i>
    <i>
      <x v="3934"/>
    </i>
    <i>
      <x v="3248"/>
    </i>
    <i>
      <x v="3938"/>
    </i>
    <i>
      <x v="3249"/>
    </i>
    <i>
      <x v="3942"/>
    </i>
    <i>
      <x v="3250"/>
    </i>
    <i>
      <x v="3946"/>
    </i>
    <i>
      <x v="3251"/>
    </i>
    <i>
      <x v="3950"/>
    </i>
    <i>
      <x v="3252"/>
    </i>
    <i>
      <x v="3954"/>
    </i>
    <i>
      <x v="3253"/>
    </i>
    <i>
      <x v="3958"/>
    </i>
    <i>
      <x v="3254"/>
    </i>
    <i>
      <x v="3962"/>
    </i>
    <i>
      <x v="3255"/>
    </i>
    <i>
      <x v="3966"/>
    </i>
    <i>
      <x v="3256"/>
    </i>
    <i>
      <x v="3970"/>
    </i>
    <i>
      <x v="3257"/>
    </i>
    <i>
      <x v="3974"/>
    </i>
    <i>
      <x v="3258"/>
    </i>
    <i>
      <x v="3978"/>
    </i>
    <i>
      <x v="3259"/>
    </i>
    <i>
      <x v="3982"/>
    </i>
    <i>
      <x v="3260"/>
    </i>
    <i>
      <x v="3986"/>
    </i>
    <i>
      <x v="3261"/>
    </i>
    <i>
      <x v="3990"/>
    </i>
    <i>
      <x v="3262"/>
    </i>
    <i>
      <x v="3994"/>
    </i>
    <i>
      <x v="3263"/>
    </i>
    <i>
      <x v="3998"/>
    </i>
    <i>
      <x v="3264"/>
    </i>
    <i>
      <x v="4002"/>
    </i>
    <i>
      <x v="3265"/>
    </i>
    <i>
      <x v="4006"/>
    </i>
    <i>
      <x v="3266"/>
    </i>
    <i>
      <x v="4010"/>
    </i>
    <i>
      <x v="3267"/>
    </i>
    <i>
      <x v="4014"/>
    </i>
    <i>
      <x v="3268"/>
    </i>
    <i>
      <x v="4018"/>
    </i>
    <i>
      <x v="3269"/>
    </i>
    <i>
      <x v="4022"/>
    </i>
    <i>
      <x v="3270"/>
    </i>
    <i>
      <x v="4026"/>
    </i>
    <i>
      <x v="3271"/>
    </i>
    <i>
      <x v="3525"/>
    </i>
    <i>
      <x v="3272"/>
    </i>
    <i>
      <x v="3527"/>
    </i>
    <i>
      <x v="3273"/>
    </i>
    <i>
      <x v="3529"/>
    </i>
    <i>
      <x v="3274"/>
    </i>
    <i>
      <x v="3531"/>
    </i>
    <i>
      <x v="3275"/>
    </i>
    <i>
      <x v="3533"/>
    </i>
    <i>
      <x v="3276"/>
    </i>
    <i>
      <x v="3535"/>
    </i>
    <i>
      <x v="3277"/>
    </i>
    <i>
      <x v="3537"/>
    </i>
    <i>
      <x v="3278"/>
    </i>
    <i>
      <x v="3539"/>
    </i>
    <i>
      <x v="3279"/>
    </i>
    <i>
      <x v="3541"/>
    </i>
    <i>
      <x v="3280"/>
    </i>
    <i>
      <x v="3543"/>
    </i>
    <i>
      <x v="3281"/>
    </i>
    <i>
      <x v="3545"/>
    </i>
    <i>
      <x v="3282"/>
    </i>
    <i>
      <x v="3547"/>
    </i>
    <i>
      <x v="3283"/>
    </i>
    <i>
      <x v="3549"/>
    </i>
    <i>
      <x v="3284"/>
    </i>
    <i>
      <x v="3551"/>
    </i>
    <i>
      <x v="3285"/>
    </i>
    <i>
      <x v="3553"/>
    </i>
    <i>
      <x v="3286"/>
    </i>
    <i>
      <x v="3555"/>
    </i>
    <i>
      <x v="3287"/>
    </i>
    <i>
      <x v="3557"/>
    </i>
    <i>
      <x v="3288"/>
    </i>
    <i>
      <x v="3559"/>
    </i>
    <i>
      <x v="3289"/>
    </i>
    <i>
      <x v="3561"/>
    </i>
    <i>
      <x v="3290"/>
    </i>
    <i>
      <x v="3563"/>
    </i>
    <i>
      <x v="3291"/>
    </i>
    <i>
      <x v="3565"/>
    </i>
    <i>
      <x v="3292"/>
    </i>
    <i>
      <x v="3567"/>
    </i>
    <i>
      <x v="3293"/>
    </i>
    <i>
      <x v="3569"/>
    </i>
    <i>
      <x v="3294"/>
    </i>
    <i>
      <x v="3571"/>
    </i>
    <i>
      <x v="3295"/>
    </i>
    <i>
      <x v="3573"/>
    </i>
    <i>
      <x v="3296"/>
    </i>
    <i>
      <x v="3575"/>
    </i>
    <i>
      <x v="3297"/>
    </i>
    <i>
      <x v="3577"/>
    </i>
    <i>
      <x v="3298"/>
    </i>
    <i>
      <x v="3579"/>
    </i>
    <i>
      <x v="3299"/>
    </i>
    <i>
      <x v="3581"/>
    </i>
    <i>
      <x v="3300"/>
    </i>
    <i>
      <x v="3583"/>
    </i>
    <i>
      <x v="3301"/>
    </i>
    <i>
      <x v="3585"/>
    </i>
    <i>
      <x v="3302"/>
    </i>
    <i>
      <x v="3587"/>
    </i>
    <i>
      <x v="3303"/>
    </i>
    <i>
      <x v="3589"/>
    </i>
    <i>
      <x v="3304"/>
    </i>
    <i>
      <x v="3591"/>
    </i>
    <i>
      <x v="3305"/>
    </i>
    <i>
      <x v="3593"/>
    </i>
    <i>
      <x v="3306"/>
    </i>
    <i>
      <x v="3595"/>
    </i>
    <i>
      <x v="3307"/>
    </i>
    <i>
      <x v="3597"/>
    </i>
    <i>
      <x v="3308"/>
    </i>
    <i>
      <x v="3599"/>
    </i>
    <i>
      <x v="3309"/>
    </i>
    <i>
      <x v="3601"/>
    </i>
    <i>
      <x v="3310"/>
    </i>
    <i>
      <x v="3603"/>
    </i>
    <i>
      <x v="3311"/>
    </i>
    <i>
      <x v="3605"/>
    </i>
    <i>
      <x v="3312"/>
    </i>
    <i>
      <x v="3607"/>
    </i>
    <i>
      <x v="3313"/>
    </i>
    <i>
      <x v="3609"/>
    </i>
    <i>
      <x v="3314"/>
    </i>
    <i>
      <x v="3611"/>
    </i>
    <i>
      <x v="3315"/>
    </i>
    <i>
      <x v="3613"/>
    </i>
    <i>
      <x v="3316"/>
    </i>
    <i>
      <x v="3615"/>
    </i>
    <i>
      <x v="3317"/>
    </i>
    <i>
      <x v="3617"/>
    </i>
    <i>
      <x v="3318"/>
    </i>
    <i>
      <x v="3619"/>
    </i>
    <i>
      <x v="3319"/>
    </i>
    <i>
      <x v="3621"/>
    </i>
    <i>
      <x v="3320"/>
    </i>
    <i>
      <x v="3623"/>
    </i>
    <i>
      <x v="3321"/>
    </i>
    <i>
      <x v="3625"/>
    </i>
    <i>
      <x v="3322"/>
    </i>
    <i>
      <x v="3627"/>
    </i>
    <i>
      <x v="3323"/>
    </i>
    <i>
      <x v="3629"/>
    </i>
    <i>
      <x v="3324"/>
    </i>
    <i>
      <x v="3631"/>
    </i>
    <i>
      <x v="3325"/>
    </i>
    <i>
      <x v="3633"/>
    </i>
    <i>
      <x v="3326"/>
    </i>
    <i>
      <x v="3635"/>
    </i>
    <i>
      <x v="3327"/>
    </i>
    <i>
      <x v="3637"/>
    </i>
    <i>
      <x v="3328"/>
    </i>
    <i>
      <x v="3639"/>
    </i>
    <i>
      <x v="3329"/>
    </i>
    <i>
      <x v="3641"/>
    </i>
    <i>
      <x v="3330"/>
    </i>
    <i>
      <x v="3643"/>
    </i>
    <i>
      <x v="3331"/>
    </i>
    <i>
      <x v="3645"/>
    </i>
    <i>
      <x v="3332"/>
    </i>
    <i>
      <x v="3647"/>
    </i>
    <i>
      <x v="3333"/>
    </i>
    <i>
      <x v="3649"/>
    </i>
    <i>
      <x v="3334"/>
    </i>
    <i>
      <x v="3651"/>
    </i>
    <i>
      <x v="3335"/>
    </i>
    <i>
      <x v="3653"/>
    </i>
    <i>
      <x v="3336"/>
    </i>
    <i>
      <x v="3655"/>
    </i>
    <i>
      <x v="3337"/>
    </i>
    <i>
      <x v="3657"/>
    </i>
    <i>
      <x v="3338"/>
    </i>
    <i>
      <x v="3659"/>
    </i>
    <i>
      <x v="3339"/>
    </i>
    <i>
      <x v="3661"/>
    </i>
    <i>
      <x v="3340"/>
    </i>
    <i>
      <x v="3663"/>
    </i>
    <i>
      <x v="3341"/>
    </i>
    <i>
      <x v="3665"/>
    </i>
    <i>
      <x v="3342"/>
    </i>
    <i>
      <x v="3667"/>
    </i>
    <i>
      <x v="3343"/>
    </i>
    <i>
      <x v="3669"/>
    </i>
    <i>
      <x v="3344"/>
    </i>
    <i>
      <x v="3671"/>
    </i>
    <i>
      <x v="3345"/>
    </i>
    <i>
      <x v="3673"/>
    </i>
    <i>
      <x v="3346"/>
    </i>
    <i>
      <x v="3675"/>
    </i>
    <i>
      <x v="3347"/>
    </i>
    <i>
      <x v="3677"/>
    </i>
    <i>
      <x v="3348"/>
    </i>
    <i>
      <x v="3679"/>
    </i>
    <i>
      <x v="3349"/>
    </i>
    <i>
      <x v="3681"/>
    </i>
    <i>
      <x v="3350"/>
    </i>
    <i>
      <x v="3683"/>
    </i>
    <i>
      <x v="3351"/>
    </i>
    <i>
      <x v="3685"/>
    </i>
    <i>
      <x v="3352"/>
    </i>
    <i>
      <x v="3687"/>
    </i>
    <i>
      <x v="3353"/>
    </i>
    <i>
      <x v="3689"/>
    </i>
    <i>
      <x v="3354"/>
    </i>
    <i>
      <x v="3691"/>
    </i>
    <i>
      <x v="3355"/>
    </i>
    <i>
      <x v="3693"/>
    </i>
    <i>
      <x v="3356"/>
    </i>
    <i>
      <x v="3695"/>
    </i>
    <i>
      <x v="3357"/>
    </i>
    <i>
      <x v="3697"/>
    </i>
    <i>
      <x v="3358"/>
    </i>
    <i>
      <x v="3699"/>
    </i>
    <i>
      <x v="3359"/>
    </i>
    <i>
      <x v="3701"/>
    </i>
    <i>
      <x v="3360"/>
    </i>
    <i>
      <x v="3703"/>
    </i>
    <i>
      <x v="3361"/>
    </i>
    <i>
      <x v="3705"/>
    </i>
    <i>
      <x v="3362"/>
    </i>
    <i>
      <x v="3707"/>
    </i>
    <i>
      <x v="3363"/>
    </i>
    <i>
      <x v="3709"/>
    </i>
    <i>
      <x v="3364"/>
    </i>
    <i>
      <x v="3711"/>
    </i>
    <i>
      <x v="3365"/>
    </i>
    <i>
      <x v="3713"/>
    </i>
    <i>
      <x v="3366"/>
    </i>
    <i>
      <x v="3715"/>
    </i>
    <i>
      <x v="3367"/>
    </i>
    <i>
      <x v="3717"/>
    </i>
    <i>
      <x v="3368"/>
    </i>
    <i>
      <x v="3719"/>
    </i>
    <i>
      <x v="3369"/>
    </i>
    <i>
      <x v="3721"/>
    </i>
    <i>
      <x v="3370"/>
    </i>
    <i>
      <x v="3723"/>
    </i>
    <i>
      <x v="3371"/>
    </i>
    <i>
      <x v="3725"/>
    </i>
    <i>
      <x v="3372"/>
    </i>
    <i>
      <x v="3727"/>
    </i>
    <i>
      <x v="3373"/>
    </i>
    <i>
      <x v="3729"/>
    </i>
    <i>
      <x v="3374"/>
    </i>
    <i>
      <x v="3731"/>
    </i>
    <i>
      <x v="3375"/>
    </i>
    <i>
      <x v="3733"/>
    </i>
    <i>
      <x v="3376"/>
    </i>
    <i>
      <x v="3735"/>
    </i>
    <i>
      <x v="3377"/>
    </i>
    <i>
      <x v="3737"/>
    </i>
    <i>
      <x v="3378"/>
    </i>
    <i>
      <x v="3739"/>
    </i>
    <i>
      <x v="3379"/>
    </i>
    <i>
      <x v="3741"/>
    </i>
    <i>
      <x v="3380"/>
    </i>
    <i>
      <x v="3743"/>
    </i>
    <i>
      <x v="3381"/>
    </i>
    <i>
      <x v="3745"/>
    </i>
    <i>
      <x v="3382"/>
    </i>
    <i>
      <x v="3747"/>
    </i>
    <i>
      <x v="3383"/>
    </i>
    <i>
      <x v="3749"/>
    </i>
    <i>
      <x v="3384"/>
    </i>
    <i>
      <x v="3751"/>
    </i>
    <i>
      <x v="3385"/>
    </i>
    <i>
      <x v="3753"/>
    </i>
    <i>
      <x v="3386"/>
    </i>
    <i>
      <x v="3755"/>
    </i>
    <i>
      <x v="3387"/>
    </i>
    <i>
      <x v="3757"/>
    </i>
    <i>
      <x v="3388"/>
    </i>
    <i>
      <x v="3759"/>
    </i>
    <i>
      <x v="3389"/>
    </i>
    <i>
      <x v="3761"/>
    </i>
    <i>
      <x v="3390"/>
    </i>
    <i>
      <x v="3763"/>
    </i>
    <i>
      <x v="3391"/>
    </i>
    <i>
      <x v="3765"/>
    </i>
    <i>
      <x v="3392"/>
    </i>
    <i>
      <x v="3767"/>
    </i>
    <i>
      <x v="3393"/>
    </i>
    <i>
      <x v="3769"/>
    </i>
    <i>
      <x v="3394"/>
    </i>
    <i>
      <x v="3771"/>
    </i>
    <i>
      <x v="3395"/>
    </i>
    <i>
      <x v="3773"/>
    </i>
    <i>
      <x v="3396"/>
    </i>
    <i>
      <x v="3775"/>
    </i>
    <i>
      <x v="3397"/>
    </i>
    <i>
      <x v="3777"/>
    </i>
    <i>
      <x v="3398"/>
    </i>
    <i>
      <x v="3779"/>
    </i>
    <i>
      <x v="3399"/>
    </i>
    <i>
      <x v="3781"/>
    </i>
    <i>
      <x v="3400"/>
    </i>
    <i>
      <x v="3783"/>
    </i>
    <i>
      <x v="3401"/>
    </i>
    <i>
      <x v="3785"/>
    </i>
    <i>
      <x v="3402"/>
    </i>
    <i>
      <x v="3787"/>
    </i>
    <i>
      <x v="3403"/>
    </i>
    <i>
      <x v="3789"/>
    </i>
    <i>
      <x v="3404"/>
    </i>
    <i>
      <x v="3791"/>
    </i>
    <i>
      <x v="3405"/>
    </i>
    <i>
      <x v="3793"/>
    </i>
    <i>
      <x v="3406"/>
    </i>
    <i>
      <x v="3795"/>
    </i>
    <i>
      <x v="3407"/>
    </i>
    <i>
      <x v="3797"/>
    </i>
    <i>
      <x v="3408"/>
    </i>
    <i>
      <x v="3799"/>
    </i>
    <i>
      <x v="3409"/>
    </i>
    <i>
      <x v="3801"/>
    </i>
    <i>
      <x v="3410"/>
    </i>
    <i>
      <x v="3803"/>
    </i>
    <i>
      <x v="3411"/>
    </i>
    <i>
      <x v="3805"/>
    </i>
    <i>
      <x v="3412"/>
    </i>
    <i>
      <x v="3807"/>
    </i>
    <i>
      <x v="3413"/>
    </i>
    <i>
      <x v="3809"/>
    </i>
    <i>
      <x v="3414"/>
    </i>
    <i>
      <x v="3811"/>
    </i>
    <i>
      <x v="3415"/>
    </i>
    <i>
      <x v="3813"/>
    </i>
    <i>
      <x v="3416"/>
    </i>
    <i>
      <x v="3815"/>
    </i>
    <i>
      <x v="3417"/>
    </i>
    <i>
      <x v="3817"/>
    </i>
    <i>
      <x v="3418"/>
    </i>
    <i>
      <x v="3819"/>
    </i>
    <i>
      <x v="3419"/>
    </i>
    <i>
      <x v="3821"/>
    </i>
    <i>
      <x v="3420"/>
    </i>
    <i>
      <x v="3823"/>
    </i>
    <i>
      <x v="3421"/>
    </i>
    <i>
      <x v="3825"/>
    </i>
    <i>
      <x v="3422"/>
    </i>
    <i>
      <x v="3827"/>
    </i>
    <i>
      <x v="3423"/>
    </i>
    <i>
      <x v="3829"/>
    </i>
    <i>
      <x v="3424"/>
    </i>
    <i>
      <x v="3831"/>
    </i>
    <i>
      <x v="3425"/>
    </i>
    <i>
      <x v="3833"/>
    </i>
    <i>
      <x v="3426"/>
    </i>
    <i>
      <x v="3835"/>
    </i>
    <i>
      <x v="3427"/>
    </i>
    <i>
      <x v="3837"/>
    </i>
    <i>
      <x v="3428"/>
    </i>
    <i>
      <x v="3839"/>
    </i>
    <i>
      <x v="3429"/>
    </i>
    <i>
      <x v="3841"/>
    </i>
    <i>
      <x v="3430"/>
    </i>
    <i>
      <x v="3843"/>
    </i>
    <i>
      <x v="3431"/>
    </i>
    <i>
      <x v="3845"/>
    </i>
    <i>
      <x v="3432"/>
    </i>
    <i>
      <x v="3847"/>
    </i>
    <i>
      <x v="3433"/>
    </i>
    <i>
      <x v="3849"/>
    </i>
    <i>
      <x v="3434"/>
    </i>
    <i>
      <x v="3851"/>
    </i>
    <i>
      <x v="3435"/>
    </i>
    <i>
      <x v="3853"/>
    </i>
    <i>
      <x v="3436"/>
    </i>
    <i>
      <x v="3855"/>
    </i>
    <i>
      <x v="3437"/>
    </i>
    <i>
      <x v="3857"/>
    </i>
    <i>
      <x v="3438"/>
    </i>
    <i>
      <x v="3859"/>
    </i>
    <i>
      <x v="3439"/>
    </i>
    <i>
      <x v="3861"/>
    </i>
    <i>
      <x v="3440"/>
    </i>
    <i>
      <x v="3863"/>
    </i>
    <i>
      <x v="3441"/>
    </i>
    <i>
      <x v="3865"/>
    </i>
    <i>
      <x v="3442"/>
    </i>
    <i>
      <x v="3867"/>
    </i>
    <i>
      <x v="3443"/>
    </i>
    <i>
      <x v="3869"/>
    </i>
    <i>
      <x v="3444"/>
    </i>
    <i>
      <x v="3871"/>
    </i>
    <i>
      <x v="3445"/>
    </i>
    <i>
      <x v="3873"/>
    </i>
    <i>
      <x v="3446"/>
    </i>
    <i>
      <x v="3875"/>
    </i>
    <i>
      <x v="3447"/>
    </i>
    <i>
      <x v="3877"/>
    </i>
    <i>
      <x v="3448"/>
    </i>
    <i>
      <x v="3879"/>
    </i>
    <i>
      <x v="3449"/>
    </i>
    <i>
      <x v="3881"/>
    </i>
    <i>
      <x v="3450"/>
    </i>
    <i>
      <x v="3883"/>
    </i>
    <i>
      <x v="3451"/>
    </i>
    <i>
      <x v="3885"/>
    </i>
    <i>
      <x v="3452"/>
    </i>
    <i>
      <x v="3887"/>
    </i>
    <i>
      <x v="3453"/>
    </i>
    <i>
      <x v="3889"/>
    </i>
    <i>
      <x v="3454"/>
    </i>
    <i>
      <x v="3891"/>
    </i>
    <i>
      <x v="3455"/>
    </i>
    <i>
      <x v="3893"/>
    </i>
    <i>
      <x v="3456"/>
    </i>
    <i>
      <x v="3895"/>
    </i>
    <i>
      <x v="3457"/>
    </i>
    <i>
      <x v="3897"/>
    </i>
    <i>
      <x v="3458"/>
    </i>
    <i>
      <x v="3899"/>
    </i>
    <i>
      <x v="3459"/>
    </i>
    <i>
      <x v="3901"/>
    </i>
    <i>
      <x v="3460"/>
    </i>
    <i>
      <x v="3903"/>
    </i>
    <i>
      <x v="3461"/>
    </i>
    <i>
      <x v="3905"/>
    </i>
    <i>
      <x v="3462"/>
    </i>
    <i>
      <x v="3907"/>
    </i>
    <i>
      <x v="3463"/>
    </i>
    <i>
      <x v="3909"/>
    </i>
    <i>
      <x v="3464"/>
    </i>
    <i>
      <x v="3911"/>
    </i>
    <i>
      <x v="3465"/>
    </i>
    <i>
      <x v="3913"/>
    </i>
    <i>
      <x v="3466"/>
    </i>
    <i>
      <x v="3915"/>
    </i>
    <i>
      <x v="3467"/>
    </i>
    <i>
      <x v="3917"/>
    </i>
    <i>
      <x v="3468"/>
    </i>
    <i>
      <x v="3919"/>
    </i>
    <i>
      <x v="3469"/>
    </i>
    <i>
      <x v="3921"/>
    </i>
    <i>
      <x v="3470"/>
    </i>
    <i>
      <x v="3923"/>
    </i>
    <i>
      <x v="3471"/>
    </i>
    <i>
      <x v="3925"/>
    </i>
    <i>
      <x v="3472"/>
    </i>
    <i>
      <x v="3927"/>
    </i>
    <i>
      <x v="3473"/>
    </i>
    <i>
      <x v="3929"/>
    </i>
    <i>
      <x v="3474"/>
    </i>
    <i>
      <x v="3931"/>
    </i>
    <i>
      <x v="3475"/>
    </i>
    <i>
      <x v="3933"/>
    </i>
    <i>
      <x v="3476"/>
    </i>
    <i>
      <x v="3935"/>
    </i>
    <i>
      <x v="3477"/>
    </i>
    <i>
      <x v="3937"/>
    </i>
    <i>
      <x v="3478"/>
    </i>
    <i>
      <x v="3939"/>
    </i>
    <i>
      <x v="3479"/>
    </i>
    <i>
      <x v="3941"/>
    </i>
    <i>
      <x v="3480"/>
    </i>
    <i>
      <x v="3943"/>
    </i>
    <i>
      <x v="3481"/>
    </i>
    <i>
      <x v="3945"/>
    </i>
    <i>
      <x v="3482"/>
    </i>
    <i>
      <x v="3947"/>
    </i>
    <i>
      <x v="3483"/>
    </i>
    <i>
      <x v="3949"/>
    </i>
    <i>
      <x v="3484"/>
    </i>
    <i>
      <x v="3951"/>
    </i>
    <i>
      <x v="3485"/>
    </i>
    <i>
      <x v="3953"/>
    </i>
    <i>
      <x v="3486"/>
    </i>
    <i>
      <x v="3955"/>
    </i>
    <i>
      <x v="3487"/>
    </i>
    <i>
      <x v="3957"/>
    </i>
    <i>
      <x v="3488"/>
    </i>
    <i>
      <x v="3959"/>
    </i>
    <i>
      <x v="3489"/>
    </i>
    <i>
      <x v="3961"/>
    </i>
    <i>
      <x v="3490"/>
    </i>
    <i>
      <x v="3963"/>
    </i>
    <i>
      <x v="3491"/>
    </i>
    <i>
      <x v="3965"/>
    </i>
    <i>
      <x v="3492"/>
    </i>
    <i>
      <x v="3967"/>
    </i>
    <i>
      <x v="3493"/>
    </i>
    <i>
      <x v="3969"/>
    </i>
    <i>
      <x v="3494"/>
    </i>
    <i>
      <x v="3971"/>
    </i>
    <i>
      <x v="3495"/>
    </i>
    <i>
      <x v="3973"/>
    </i>
    <i>
      <x v="3496"/>
    </i>
    <i>
      <x v="3975"/>
    </i>
    <i>
      <x v="3497"/>
    </i>
    <i>
      <x v="3977"/>
    </i>
    <i>
      <x v="3498"/>
    </i>
    <i>
      <x v="3979"/>
    </i>
    <i>
      <x v="3499"/>
    </i>
    <i>
      <x v="3981"/>
    </i>
    <i>
      <x v="3500"/>
    </i>
    <i>
      <x v="3983"/>
    </i>
    <i>
      <x v="3501"/>
    </i>
    <i>
      <x v="3985"/>
    </i>
    <i>
      <x v="3502"/>
    </i>
    <i>
      <x v="3987"/>
    </i>
    <i>
      <x v="3503"/>
    </i>
    <i>
      <x v="3989"/>
    </i>
    <i>
      <x v="3504"/>
    </i>
    <i>
      <x v="3991"/>
    </i>
    <i>
      <x v="3505"/>
    </i>
    <i>
      <x v="3993"/>
    </i>
    <i>
      <x v="3506"/>
    </i>
    <i>
      <x v="3995"/>
    </i>
    <i>
      <x v="3507"/>
    </i>
    <i>
      <x v="3997"/>
    </i>
    <i>
      <x v="3508"/>
    </i>
    <i>
      <x v="3999"/>
    </i>
    <i>
      <x v="3509"/>
    </i>
    <i>
      <x v="4001"/>
    </i>
    <i>
      <x v="3510"/>
    </i>
    <i>
      <x v="4003"/>
    </i>
    <i>
      <x v="3511"/>
    </i>
    <i>
      <x v="4005"/>
    </i>
    <i>
      <x v="3512"/>
    </i>
    <i>
      <x v="4007"/>
    </i>
    <i>
      <x v="3513"/>
    </i>
    <i>
      <x v="4009"/>
    </i>
    <i>
      <x v="3514"/>
    </i>
    <i>
      <x v="4011"/>
    </i>
    <i>
      <x v="3515"/>
    </i>
    <i>
      <x v="4013"/>
    </i>
    <i>
      <x v="3516"/>
    </i>
    <i>
      <x v="4015"/>
    </i>
    <i>
      <x v="3517"/>
    </i>
    <i>
      <x v="4017"/>
    </i>
    <i>
      <x v="3518"/>
    </i>
    <i>
      <x v="4019"/>
    </i>
    <i>
      <x v="3519"/>
    </i>
    <i>
      <x v="4021"/>
    </i>
    <i>
      <x v="3520"/>
    </i>
    <i>
      <x v="4023"/>
    </i>
    <i>
      <x v="3521"/>
    </i>
    <i>
      <x v="4025"/>
    </i>
    <i>
      <x v="3522"/>
    </i>
    <i>
      <x v="4027"/>
    </i>
    <i>
      <x v="3523"/>
    </i>
    <i>
      <x v="3524"/>
    </i>
    <i>
      <x v="2525"/>
    </i>
    <i>
      <x v="2781"/>
    </i>
    <i>
      <x v="2653"/>
    </i>
    <i>
      <x v="2015"/>
    </i>
    <i>
      <x v="2909"/>
    </i>
    <i>
      <x v="2016"/>
    </i>
    <i>
      <x v="2589"/>
    </i>
    <i>
      <x v="2017"/>
    </i>
    <i>
      <x v="2717"/>
    </i>
    <i>
      <x v="2018"/>
    </i>
    <i>
      <x v="2845"/>
    </i>
    <i>
      <x v="2019"/>
    </i>
    <i>
      <x v="2973"/>
    </i>
    <i>
      <x v="2020"/>
    </i>
    <i>
      <x v="2557"/>
    </i>
    <i>
      <x v="2021"/>
    </i>
    <i>
      <x v="2621"/>
    </i>
    <i>
      <x v="2022"/>
    </i>
    <i>
      <x v="2685"/>
    </i>
    <i>
      <x v="2023"/>
    </i>
    <i>
      <x v="2749"/>
    </i>
    <i>
      <x v="2024"/>
    </i>
    <i>
      <x v="2813"/>
    </i>
    <i>
      <x v="2025"/>
    </i>
    <i>
      <x v="2877"/>
    </i>
    <i>
      <x v="2026"/>
    </i>
    <i>
      <x v="2941"/>
    </i>
    <i>
      <x v="2027"/>
    </i>
    <i>
      <x v="3005"/>
    </i>
    <i>
      <x v="2028"/>
    </i>
    <i>
      <x v="2541"/>
    </i>
    <i>
      <x v="2029"/>
    </i>
    <i>
      <x v="2573"/>
    </i>
    <i>
      <x v="2030"/>
    </i>
    <i>
      <x v="2605"/>
    </i>
    <i>
      <x v="2031"/>
    </i>
    <i>
      <x v="2637"/>
    </i>
    <i>
      <x v="2032"/>
    </i>
    <i>
      <x v="2669"/>
    </i>
    <i>
      <x v="2033"/>
    </i>
    <i>
      <x v="2701"/>
    </i>
    <i>
      <x v="2034"/>
    </i>
    <i>
      <x v="2733"/>
    </i>
    <i>
      <x v="2035"/>
    </i>
    <i>
      <x v="2765"/>
    </i>
    <i>
      <x v="2036"/>
    </i>
    <i>
      <x v="2797"/>
    </i>
    <i>
      <x v="2037"/>
    </i>
    <i>
      <x v="2829"/>
    </i>
    <i>
      <x v="2038"/>
    </i>
    <i>
      <x v="2861"/>
    </i>
    <i>
      <x v="2039"/>
    </i>
    <i>
      <x v="2893"/>
    </i>
    <i>
      <x v="2040"/>
    </i>
    <i>
      <x v="2925"/>
    </i>
    <i>
      <x v="2041"/>
    </i>
    <i>
      <x v="2957"/>
    </i>
    <i>
      <x v="2042"/>
    </i>
    <i>
      <x v="2989"/>
    </i>
    <i>
      <x v="2043"/>
    </i>
    <i>
      <x v="2014"/>
    </i>
    <i>
      <x v="2044"/>
    </i>
    <i>
      <x v="2533"/>
    </i>
    <i>
      <x v="2045"/>
    </i>
    <i>
      <x v="2549"/>
    </i>
    <i>
      <x v="2046"/>
    </i>
    <i>
      <x v="2565"/>
    </i>
    <i>
      <x v="2047"/>
    </i>
    <i>
      <x v="2581"/>
    </i>
    <i>
      <x v="2048"/>
    </i>
    <i>
      <x v="2597"/>
    </i>
    <i>
      <x v="2049"/>
    </i>
    <i>
      <x v="2613"/>
    </i>
    <i>
      <x v="2050"/>
    </i>
    <i>
      <x v="2629"/>
    </i>
    <i>
      <x v="2051"/>
    </i>
    <i>
      <x v="2645"/>
    </i>
    <i>
      <x v="2052"/>
    </i>
    <i>
      <x v="2661"/>
    </i>
    <i>
      <x v="2053"/>
    </i>
    <i>
      <x v="2677"/>
    </i>
    <i>
      <x v="2054"/>
    </i>
    <i>
      <x v="2693"/>
    </i>
    <i>
      <x v="2055"/>
    </i>
    <i>
      <x v="2709"/>
    </i>
    <i>
      <x v="2056"/>
    </i>
    <i>
      <x v="2725"/>
    </i>
    <i>
      <x v="2057"/>
    </i>
    <i>
      <x v="2741"/>
    </i>
    <i>
      <x v="2058"/>
    </i>
    <i>
      <x v="2757"/>
    </i>
    <i>
      <x v="2059"/>
    </i>
    <i>
      <x v="2773"/>
    </i>
    <i>
      <x v="2060"/>
    </i>
    <i>
      <x v="2789"/>
    </i>
    <i>
      <x v="2061"/>
    </i>
    <i>
      <x v="2805"/>
    </i>
    <i>
      <x v="2062"/>
    </i>
    <i>
      <x v="2821"/>
    </i>
    <i>
      <x v="2063"/>
    </i>
    <i>
      <x v="2837"/>
    </i>
    <i>
      <x v="2064"/>
    </i>
    <i>
      <x v="2853"/>
    </i>
    <i>
      <x v="2065"/>
    </i>
    <i>
      <x v="2869"/>
    </i>
    <i>
      <x v="2066"/>
    </i>
    <i>
      <x v="2885"/>
    </i>
    <i>
      <x v="2067"/>
    </i>
    <i>
      <x v="2901"/>
    </i>
    <i>
      <x v="2068"/>
    </i>
    <i>
      <x v="2917"/>
    </i>
    <i>
      <x v="2069"/>
    </i>
    <i>
      <x v="2933"/>
    </i>
    <i>
      <x v="2070"/>
    </i>
    <i>
      <x v="2949"/>
    </i>
    <i>
      <x v="2071"/>
    </i>
    <i>
      <x v="2965"/>
    </i>
    <i>
      <x v="2072"/>
    </i>
    <i>
      <x v="2981"/>
    </i>
    <i>
      <x v="2073"/>
    </i>
    <i>
      <x v="2997"/>
    </i>
    <i>
      <x v="2074"/>
    </i>
    <i>
      <x v="3013"/>
    </i>
    <i>
      <x v="2075"/>
    </i>
    <i>
      <x v="2521"/>
    </i>
    <i>
      <x v="2076"/>
    </i>
    <i>
      <x v="2529"/>
    </i>
    <i>
      <x v="2077"/>
    </i>
    <i>
      <x v="2537"/>
    </i>
    <i>
      <x v="2078"/>
    </i>
    <i>
      <x v="2545"/>
    </i>
    <i>
      <x v="2079"/>
    </i>
    <i>
      <x v="2553"/>
    </i>
    <i>
      <x v="2080"/>
    </i>
    <i>
      <x v="2561"/>
    </i>
    <i>
      <x v="2081"/>
    </i>
    <i>
      <x v="2569"/>
    </i>
    <i>
      <x v="2082"/>
    </i>
    <i>
      <x v="2577"/>
    </i>
    <i>
      <x v="2083"/>
    </i>
    <i>
      <x v="2585"/>
    </i>
    <i>
      <x v="2084"/>
    </i>
    <i>
      <x v="2593"/>
    </i>
    <i>
      <x v="2085"/>
    </i>
    <i>
      <x v="2601"/>
    </i>
    <i>
      <x v="2086"/>
    </i>
    <i>
      <x v="2609"/>
    </i>
    <i>
      <x v="2087"/>
    </i>
    <i>
      <x v="2617"/>
    </i>
    <i>
      <x v="2088"/>
    </i>
    <i>
      <x v="2625"/>
    </i>
    <i>
      <x v="2089"/>
    </i>
    <i>
      <x v="2633"/>
    </i>
    <i>
      <x v="2090"/>
    </i>
    <i>
      <x v="2641"/>
    </i>
    <i>
      <x v="2091"/>
    </i>
    <i>
      <x v="2649"/>
    </i>
    <i>
      <x v="2092"/>
    </i>
    <i>
      <x v="2657"/>
    </i>
    <i>
      <x v="2093"/>
    </i>
    <i>
      <x v="2665"/>
    </i>
    <i>
      <x v="2094"/>
    </i>
    <i>
      <x v="2673"/>
    </i>
    <i>
      <x v="2095"/>
    </i>
    <i>
      <x v="2681"/>
    </i>
    <i>
      <x v="2096"/>
    </i>
    <i>
      <x v="2689"/>
    </i>
    <i>
      <x v="2097"/>
    </i>
    <i>
      <x v="2697"/>
    </i>
    <i>
      <x v="2098"/>
    </i>
    <i>
      <x v="2705"/>
    </i>
    <i>
      <x v="2099"/>
    </i>
    <i>
      <x v="2713"/>
    </i>
    <i>
      <x v="2100"/>
    </i>
    <i>
      <x v="2721"/>
    </i>
    <i>
      <x v="2101"/>
    </i>
    <i>
      <x v="2729"/>
    </i>
    <i>
      <x v="2102"/>
    </i>
    <i>
      <x v="2737"/>
    </i>
    <i>
      <x v="2103"/>
    </i>
    <i>
      <x v="2745"/>
    </i>
    <i>
      <x v="2104"/>
    </i>
    <i>
      <x v="2753"/>
    </i>
    <i>
      <x v="2105"/>
    </i>
    <i>
      <x v="2761"/>
    </i>
    <i>
      <x v="2106"/>
    </i>
    <i>
      <x v="2769"/>
    </i>
    <i>
      <x v="2107"/>
    </i>
    <i>
      <x v="2777"/>
    </i>
    <i>
      <x v="2108"/>
    </i>
    <i>
      <x v="2785"/>
    </i>
    <i>
      <x v="2109"/>
    </i>
    <i>
      <x v="2793"/>
    </i>
    <i>
      <x v="2110"/>
    </i>
    <i>
      <x v="2801"/>
    </i>
    <i>
      <x v="2111"/>
    </i>
    <i>
      <x v="2809"/>
    </i>
    <i>
      <x v="2112"/>
    </i>
    <i>
      <x v="2817"/>
    </i>
    <i>
      <x v="2113"/>
    </i>
    <i>
      <x v="2825"/>
    </i>
    <i>
      <x v="2114"/>
    </i>
    <i>
      <x v="2833"/>
    </i>
    <i>
      <x v="2115"/>
    </i>
    <i>
      <x v="2841"/>
    </i>
    <i>
      <x v="2116"/>
    </i>
    <i>
      <x v="2849"/>
    </i>
    <i>
      <x v="2117"/>
    </i>
    <i>
      <x v="2857"/>
    </i>
    <i>
      <x v="2118"/>
    </i>
    <i>
      <x v="2865"/>
    </i>
    <i>
      <x v="2119"/>
    </i>
    <i>
      <x v="2873"/>
    </i>
    <i>
      <x v="2120"/>
    </i>
    <i>
      <x v="2881"/>
    </i>
    <i>
      <x v="2121"/>
    </i>
    <i>
      <x v="2889"/>
    </i>
    <i>
      <x v="2122"/>
    </i>
    <i>
      <x v="2897"/>
    </i>
    <i>
      <x v="2123"/>
    </i>
    <i>
      <x v="2905"/>
    </i>
    <i>
      <x v="2124"/>
    </i>
    <i>
      <x v="2913"/>
    </i>
    <i>
      <x v="2125"/>
    </i>
    <i>
      <x v="2921"/>
    </i>
    <i>
      <x v="2126"/>
    </i>
    <i>
      <x v="2929"/>
    </i>
    <i>
      <x v="2127"/>
    </i>
    <i>
      <x v="2937"/>
    </i>
    <i>
      <x v="2128"/>
    </i>
    <i>
      <x v="2945"/>
    </i>
    <i>
      <x v="2129"/>
    </i>
    <i>
      <x v="2953"/>
    </i>
    <i>
      <x v="2130"/>
    </i>
    <i>
      <x v="2961"/>
    </i>
    <i>
      <x v="2131"/>
    </i>
    <i>
      <x v="2969"/>
    </i>
    <i>
      <x v="2132"/>
    </i>
    <i>
      <x v="2977"/>
    </i>
    <i>
      <x v="2133"/>
    </i>
    <i>
      <x v="2985"/>
    </i>
    <i>
      <x v="2134"/>
    </i>
    <i>
      <x v="2993"/>
    </i>
    <i>
      <x v="2135"/>
    </i>
    <i>
      <x v="3001"/>
    </i>
    <i>
      <x v="2136"/>
    </i>
    <i>
      <x v="3009"/>
    </i>
    <i>
      <x v="2137"/>
    </i>
    <i>
      <x v="3017"/>
    </i>
    <i>
      <x v="2138"/>
    </i>
    <i>
      <x v="2519"/>
    </i>
    <i>
      <x v="2139"/>
    </i>
    <i>
      <x v="2523"/>
    </i>
    <i>
      <x v="2140"/>
    </i>
    <i>
      <x v="2527"/>
    </i>
    <i>
      <x v="2141"/>
    </i>
    <i>
      <x v="2531"/>
    </i>
    <i>
      <x v="2142"/>
    </i>
    <i>
      <x v="2535"/>
    </i>
    <i>
      <x v="2143"/>
    </i>
    <i>
      <x v="2539"/>
    </i>
    <i>
      <x v="2144"/>
    </i>
    <i>
      <x v="2543"/>
    </i>
    <i>
      <x v="2145"/>
    </i>
    <i>
      <x v="2547"/>
    </i>
    <i>
      <x v="2146"/>
    </i>
    <i>
      <x v="2551"/>
    </i>
    <i>
      <x v="2147"/>
    </i>
    <i>
      <x v="2555"/>
    </i>
    <i>
      <x v="2148"/>
    </i>
    <i>
      <x v="2559"/>
    </i>
    <i>
      <x v="2149"/>
    </i>
    <i>
      <x v="2563"/>
    </i>
    <i>
      <x v="2150"/>
    </i>
    <i>
      <x v="2567"/>
    </i>
    <i>
      <x v="2151"/>
    </i>
    <i>
      <x v="2571"/>
    </i>
    <i>
      <x v="2152"/>
    </i>
    <i>
      <x v="2575"/>
    </i>
    <i>
      <x v="2153"/>
    </i>
    <i>
      <x v="2579"/>
    </i>
    <i>
      <x v="2154"/>
    </i>
    <i>
      <x v="2583"/>
    </i>
    <i>
      <x v="2155"/>
    </i>
    <i>
      <x v="2587"/>
    </i>
    <i>
      <x v="2156"/>
    </i>
    <i>
      <x v="2591"/>
    </i>
    <i>
      <x v="2157"/>
    </i>
    <i>
      <x v="2595"/>
    </i>
    <i>
      <x v="2158"/>
    </i>
    <i>
      <x v="2599"/>
    </i>
    <i>
      <x v="2159"/>
    </i>
    <i>
      <x v="2603"/>
    </i>
    <i>
      <x v="2160"/>
    </i>
    <i>
      <x v="2607"/>
    </i>
    <i>
      <x v="2161"/>
    </i>
    <i>
      <x v="2611"/>
    </i>
    <i>
      <x v="2162"/>
    </i>
    <i>
      <x v="2615"/>
    </i>
    <i>
      <x v="2163"/>
    </i>
    <i>
      <x v="2619"/>
    </i>
    <i>
      <x v="2164"/>
    </i>
    <i>
      <x v="2623"/>
    </i>
    <i>
      <x v="2165"/>
    </i>
    <i>
      <x v="2627"/>
    </i>
    <i>
      <x v="2166"/>
    </i>
    <i>
      <x v="2631"/>
    </i>
    <i>
      <x v="2167"/>
    </i>
    <i>
      <x v="2635"/>
    </i>
    <i>
      <x v="2168"/>
    </i>
    <i>
      <x v="2639"/>
    </i>
    <i>
      <x v="2169"/>
    </i>
    <i>
      <x v="2643"/>
    </i>
    <i>
      <x v="2170"/>
    </i>
    <i>
      <x v="2647"/>
    </i>
    <i>
      <x v="2171"/>
    </i>
    <i>
      <x v="2651"/>
    </i>
    <i>
      <x v="2172"/>
    </i>
    <i>
      <x v="2655"/>
    </i>
    <i>
      <x v="2173"/>
    </i>
    <i>
      <x v="2659"/>
    </i>
    <i>
      <x v="2174"/>
    </i>
    <i>
      <x v="2663"/>
    </i>
    <i>
      <x v="2175"/>
    </i>
    <i>
      <x v="2667"/>
    </i>
    <i>
      <x v="2176"/>
    </i>
    <i>
      <x v="2671"/>
    </i>
    <i>
      <x v="2177"/>
    </i>
    <i>
      <x v="2675"/>
    </i>
    <i>
      <x v="2178"/>
    </i>
    <i>
      <x v="2679"/>
    </i>
    <i>
      <x v="2179"/>
    </i>
    <i>
      <x v="2683"/>
    </i>
    <i>
      <x v="2180"/>
    </i>
    <i>
      <x v="2687"/>
    </i>
    <i>
      <x v="2181"/>
    </i>
    <i>
      <x v="2691"/>
    </i>
    <i>
      <x v="2182"/>
    </i>
    <i>
      <x v="2695"/>
    </i>
    <i>
      <x v="2183"/>
    </i>
    <i>
      <x v="2699"/>
    </i>
    <i>
      <x v="2184"/>
    </i>
    <i>
      <x v="2703"/>
    </i>
    <i>
      <x v="2185"/>
    </i>
    <i>
      <x v="2707"/>
    </i>
    <i>
      <x v="2186"/>
    </i>
    <i>
      <x v="2711"/>
    </i>
    <i>
      <x v="2187"/>
    </i>
    <i>
      <x v="2715"/>
    </i>
    <i>
      <x v="2188"/>
    </i>
    <i>
      <x v="2719"/>
    </i>
    <i>
      <x v="2189"/>
    </i>
    <i>
      <x v="2723"/>
    </i>
    <i>
      <x v="2190"/>
    </i>
    <i>
      <x v="2727"/>
    </i>
    <i>
      <x v="2191"/>
    </i>
    <i>
      <x v="2731"/>
    </i>
    <i>
      <x v="2192"/>
    </i>
    <i>
      <x v="2735"/>
    </i>
    <i>
      <x v="2193"/>
    </i>
    <i>
      <x v="2739"/>
    </i>
    <i>
      <x v="2194"/>
    </i>
    <i>
      <x v="2743"/>
    </i>
    <i>
      <x v="2195"/>
    </i>
    <i>
      <x v="2747"/>
    </i>
    <i>
      <x v="2196"/>
    </i>
    <i>
      <x v="2751"/>
    </i>
    <i>
      <x v="2197"/>
    </i>
    <i>
      <x v="2755"/>
    </i>
    <i>
      <x v="2198"/>
    </i>
    <i>
      <x v="2759"/>
    </i>
    <i>
      <x v="2199"/>
    </i>
    <i>
      <x v="2763"/>
    </i>
    <i>
      <x v="2200"/>
    </i>
    <i>
      <x v="2767"/>
    </i>
    <i>
      <x v="2201"/>
    </i>
    <i>
      <x v="2771"/>
    </i>
    <i>
      <x v="2202"/>
    </i>
    <i>
      <x v="2775"/>
    </i>
    <i>
      <x v="2203"/>
    </i>
    <i>
      <x v="2779"/>
    </i>
    <i>
      <x v="2204"/>
    </i>
    <i>
      <x v="2783"/>
    </i>
    <i>
      <x v="2205"/>
    </i>
    <i>
      <x v="2787"/>
    </i>
    <i>
      <x v="2206"/>
    </i>
    <i>
      <x v="2791"/>
    </i>
    <i>
      <x v="2207"/>
    </i>
    <i>
      <x v="2795"/>
    </i>
    <i>
      <x v="2208"/>
    </i>
    <i>
      <x v="2799"/>
    </i>
    <i>
      <x v="2209"/>
    </i>
    <i>
      <x v="2803"/>
    </i>
    <i>
      <x v="2210"/>
    </i>
    <i>
      <x v="2807"/>
    </i>
    <i>
      <x v="2211"/>
    </i>
    <i>
      <x v="2811"/>
    </i>
    <i>
      <x v="2212"/>
    </i>
    <i>
      <x v="2815"/>
    </i>
    <i>
      <x v="2213"/>
    </i>
    <i>
      <x v="2819"/>
    </i>
    <i>
      <x v="2214"/>
    </i>
    <i>
      <x v="2823"/>
    </i>
    <i>
      <x v="2215"/>
    </i>
    <i>
      <x v="2827"/>
    </i>
    <i>
      <x v="2216"/>
    </i>
    <i>
      <x v="2831"/>
    </i>
    <i>
      <x v="2217"/>
    </i>
    <i>
      <x v="2835"/>
    </i>
    <i>
      <x v="2218"/>
    </i>
    <i>
      <x v="2839"/>
    </i>
    <i>
      <x v="2219"/>
    </i>
    <i>
      <x v="2843"/>
    </i>
    <i>
      <x v="2220"/>
    </i>
    <i>
      <x v="2847"/>
    </i>
    <i>
      <x v="2221"/>
    </i>
    <i>
      <x v="2851"/>
    </i>
    <i>
      <x v="2222"/>
    </i>
    <i>
      <x v="2855"/>
    </i>
    <i>
      <x v="2223"/>
    </i>
    <i>
      <x v="2859"/>
    </i>
    <i>
      <x v="2224"/>
    </i>
    <i>
      <x v="2863"/>
    </i>
    <i>
      <x v="2225"/>
    </i>
    <i>
      <x v="2867"/>
    </i>
    <i>
      <x v="2226"/>
    </i>
    <i>
      <x v="2871"/>
    </i>
    <i>
      <x v="2227"/>
    </i>
    <i>
      <x v="2875"/>
    </i>
    <i>
      <x v="2228"/>
    </i>
    <i>
      <x v="2879"/>
    </i>
    <i>
      <x v="2229"/>
    </i>
    <i>
      <x v="2883"/>
    </i>
    <i>
      <x v="2230"/>
    </i>
    <i>
      <x v="2887"/>
    </i>
    <i>
      <x v="2231"/>
    </i>
    <i>
      <x v="2891"/>
    </i>
    <i>
      <x v="2232"/>
    </i>
    <i>
      <x v="2895"/>
    </i>
    <i>
      <x v="2233"/>
    </i>
    <i>
      <x v="2899"/>
    </i>
    <i>
      <x v="2234"/>
    </i>
    <i>
      <x v="2903"/>
    </i>
    <i>
      <x v="2235"/>
    </i>
    <i>
      <x v="2907"/>
    </i>
    <i>
      <x v="2236"/>
    </i>
    <i>
      <x v="2911"/>
    </i>
    <i>
      <x v="2237"/>
    </i>
    <i>
      <x v="2915"/>
    </i>
    <i>
      <x v="2238"/>
    </i>
    <i>
      <x v="2919"/>
    </i>
    <i>
      <x v="2239"/>
    </i>
    <i>
      <x v="2923"/>
    </i>
    <i>
      <x v="2240"/>
    </i>
    <i>
      <x v="2927"/>
    </i>
    <i>
      <x v="2241"/>
    </i>
    <i>
      <x v="2931"/>
    </i>
    <i>
      <x v="2242"/>
    </i>
    <i>
      <x v="2935"/>
    </i>
    <i>
      <x v="2243"/>
    </i>
    <i>
      <x v="2939"/>
    </i>
    <i>
      <x v="2244"/>
    </i>
    <i>
      <x v="2943"/>
    </i>
    <i>
      <x v="2245"/>
    </i>
    <i>
      <x v="2947"/>
    </i>
    <i>
      <x v="2246"/>
    </i>
    <i>
      <x v="2951"/>
    </i>
    <i>
      <x v="2247"/>
    </i>
    <i>
      <x v="2955"/>
    </i>
    <i>
      <x v="2248"/>
    </i>
    <i>
      <x v="2959"/>
    </i>
    <i>
      <x v="2249"/>
    </i>
    <i>
      <x v="2963"/>
    </i>
    <i>
      <x v="2250"/>
    </i>
    <i>
      <x v="2967"/>
    </i>
    <i>
      <x v="2251"/>
    </i>
    <i>
      <x v="2971"/>
    </i>
    <i>
      <x v="2252"/>
    </i>
    <i>
      <x v="2975"/>
    </i>
    <i>
      <x v="2253"/>
    </i>
    <i>
      <x v="2979"/>
    </i>
    <i>
      <x v="2254"/>
    </i>
    <i>
      <x v="2983"/>
    </i>
    <i>
      <x v="2255"/>
    </i>
    <i>
      <x v="2987"/>
    </i>
    <i>
      <x v="2256"/>
    </i>
    <i>
      <x v="2991"/>
    </i>
    <i>
      <x v="2257"/>
    </i>
    <i>
      <x v="2995"/>
    </i>
    <i>
      <x v="2258"/>
    </i>
    <i>
      <x v="2999"/>
    </i>
    <i>
      <x v="2259"/>
    </i>
    <i>
      <x v="3003"/>
    </i>
    <i>
      <x v="2260"/>
    </i>
    <i>
      <x v="3007"/>
    </i>
    <i>
      <x v="2261"/>
    </i>
    <i>
      <x v="3011"/>
    </i>
    <i>
      <x v="2262"/>
    </i>
    <i>
      <x v="3015"/>
    </i>
    <i>
      <x v="2263"/>
    </i>
    <i>
      <x v="3019"/>
    </i>
    <i>
      <x v="2264"/>
    </i>
    <i>
      <x v="2518"/>
    </i>
    <i>
      <x v="2265"/>
    </i>
    <i>
      <x v="2520"/>
    </i>
    <i>
      <x v="2266"/>
    </i>
    <i>
      <x v="2522"/>
    </i>
    <i>
      <x v="2267"/>
    </i>
    <i>
      <x v="2524"/>
    </i>
    <i>
      <x v="2268"/>
    </i>
    <i>
      <x v="2526"/>
    </i>
    <i>
      <x v="2269"/>
    </i>
    <i>
      <x v="2528"/>
    </i>
    <i>
      <x v="2270"/>
    </i>
    <i>
      <x v="2530"/>
    </i>
    <i>
      <x v="2271"/>
    </i>
    <i>
      <x v="2532"/>
    </i>
    <i>
      <x v="2272"/>
    </i>
    <i>
      <x v="2534"/>
    </i>
    <i>
      <x v="2273"/>
    </i>
    <i>
      <x v="2536"/>
    </i>
    <i>
      <x v="2274"/>
    </i>
    <i>
      <x v="2538"/>
    </i>
    <i>
      <x v="2275"/>
    </i>
    <i>
      <x v="2540"/>
    </i>
    <i>
      <x v="2276"/>
    </i>
    <i>
      <x v="2542"/>
    </i>
    <i>
      <x v="2277"/>
    </i>
    <i>
      <x v="2544"/>
    </i>
    <i>
      <x v="2278"/>
    </i>
    <i>
      <x v="2546"/>
    </i>
    <i>
      <x v="2279"/>
    </i>
    <i>
      <x v="2548"/>
    </i>
    <i>
      <x v="2280"/>
    </i>
    <i>
      <x v="2550"/>
    </i>
    <i>
      <x v="2281"/>
    </i>
    <i>
      <x v="2552"/>
    </i>
    <i>
      <x v="2282"/>
    </i>
    <i>
      <x v="2554"/>
    </i>
    <i>
      <x v="2283"/>
    </i>
    <i>
      <x v="2556"/>
    </i>
    <i>
      <x v="2284"/>
    </i>
    <i>
      <x v="2558"/>
    </i>
    <i>
      <x v="2285"/>
    </i>
    <i>
      <x v="2560"/>
    </i>
    <i>
      <x v="2286"/>
    </i>
    <i>
      <x v="2562"/>
    </i>
    <i>
      <x v="2287"/>
    </i>
    <i>
      <x v="2564"/>
    </i>
    <i>
      <x v="2288"/>
    </i>
    <i>
      <x v="2566"/>
    </i>
    <i>
      <x v="2289"/>
    </i>
    <i>
      <x v="2568"/>
    </i>
    <i>
      <x v="2290"/>
    </i>
    <i>
      <x v="2570"/>
    </i>
    <i>
      <x v="2291"/>
    </i>
    <i>
      <x v="2572"/>
    </i>
    <i>
      <x v="2292"/>
    </i>
    <i>
      <x v="2574"/>
    </i>
    <i>
      <x v="2293"/>
    </i>
    <i>
      <x v="2576"/>
    </i>
    <i>
      <x v="2294"/>
    </i>
    <i>
      <x v="2578"/>
    </i>
    <i>
      <x v="2295"/>
    </i>
    <i>
      <x v="2580"/>
    </i>
    <i>
      <x v="2296"/>
    </i>
    <i>
      <x v="2582"/>
    </i>
    <i>
      <x v="2297"/>
    </i>
    <i>
      <x v="2584"/>
    </i>
    <i>
      <x v="2298"/>
    </i>
    <i>
      <x v="2586"/>
    </i>
    <i>
      <x v="2299"/>
    </i>
    <i>
      <x v="2588"/>
    </i>
    <i>
      <x v="2300"/>
    </i>
    <i>
      <x v="2590"/>
    </i>
    <i>
      <x v="2301"/>
    </i>
    <i>
      <x v="2592"/>
    </i>
    <i>
      <x v="2302"/>
    </i>
    <i>
      <x v="2594"/>
    </i>
    <i>
      <x v="2303"/>
    </i>
    <i>
      <x v="2596"/>
    </i>
    <i>
      <x v="2304"/>
    </i>
    <i>
      <x v="2598"/>
    </i>
    <i>
      <x v="2305"/>
    </i>
    <i>
      <x v="2600"/>
    </i>
    <i>
      <x v="2306"/>
    </i>
    <i>
      <x v="2602"/>
    </i>
    <i>
      <x v="2307"/>
    </i>
    <i>
      <x v="2604"/>
    </i>
    <i>
      <x v="2308"/>
    </i>
    <i>
      <x v="2606"/>
    </i>
    <i>
      <x v="2309"/>
    </i>
    <i>
      <x v="2608"/>
    </i>
    <i>
      <x v="2310"/>
    </i>
    <i>
      <x v="2610"/>
    </i>
    <i>
      <x v="2311"/>
    </i>
    <i>
      <x v="2612"/>
    </i>
    <i>
      <x v="2312"/>
    </i>
    <i>
      <x v="2614"/>
    </i>
    <i>
      <x v="2313"/>
    </i>
    <i>
      <x v="2616"/>
    </i>
    <i>
      <x v="2314"/>
    </i>
    <i>
      <x v="2618"/>
    </i>
    <i>
      <x v="2315"/>
    </i>
    <i>
      <x v="2620"/>
    </i>
    <i>
      <x v="2316"/>
    </i>
    <i>
      <x v="2622"/>
    </i>
    <i>
      <x v="2317"/>
    </i>
    <i>
      <x v="2624"/>
    </i>
    <i>
      <x v="2318"/>
    </i>
    <i>
      <x v="2626"/>
    </i>
    <i>
      <x v="2319"/>
    </i>
    <i>
      <x v="2628"/>
    </i>
    <i>
      <x v="2320"/>
    </i>
    <i>
      <x v="2630"/>
    </i>
    <i>
      <x v="2321"/>
    </i>
    <i>
      <x v="2632"/>
    </i>
    <i>
      <x v="2322"/>
    </i>
    <i>
      <x v="2634"/>
    </i>
    <i>
      <x v="2323"/>
    </i>
    <i>
      <x v="2636"/>
    </i>
    <i>
      <x v="2324"/>
    </i>
    <i>
      <x v="2638"/>
    </i>
    <i>
      <x v="2325"/>
    </i>
    <i>
      <x v="2640"/>
    </i>
    <i>
      <x v="2326"/>
    </i>
    <i>
      <x v="2642"/>
    </i>
    <i>
      <x v="2327"/>
    </i>
    <i>
      <x v="2644"/>
    </i>
    <i>
      <x v="2328"/>
    </i>
    <i>
      <x v="2646"/>
    </i>
    <i>
      <x v="2329"/>
    </i>
    <i>
      <x v="2648"/>
    </i>
    <i>
      <x v="2330"/>
    </i>
    <i>
      <x v="2650"/>
    </i>
    <i>
      <x v="2331"/>
    </i>
    <i>
      <x v="2652"/>
    </i>
    <i>
      <x v="2332"/>
    </i>
    <i>
      <x v="2654"/>
    </i>
    <i>
      <x v="2333"/>
    </i>
    <i>
      <x v="2656"/>
    </i>
    <i>
      <x v="2334"/>
    </i>
    <i>
      <x v="2658"/>
    </i>
    <i>
      <x v="2335"/>
    </i>
    <i>
      <x v="2660"/>
    </i>
    <i>
      <x v="2336"/>
    </i>
    <i>
      <x v="2662"/>
    </i>
    <i>
      <x v="2337"/>
    </i>
    <i>
      <x v="2664"/>
    </i>
    <i>
      <x v="2338"/>
    </i>
    <i>
      <x v="2666"/>
    </i>
    <i>
      <x v="2339"/>
    </i>
    <i>
      <x v="2668"/>
    </i>
    <i>
      <x v="2340"/>
    </i>
    <i>
      <x v="2670"/>
    </i>
    <i>
      <x v="2341"/>
    </i>
    <i>
      <x v="2672"/>
    </i>
    <i>
      <x v="2342"/>
    </i>
    <i>
      <x v="2674"/>
    </i>
    <i>
      <x v="2343"/>
    </i>
    <i>
      <x v="2676"/>
    </i>
    <i>
      <x v="2344"/>
    </i>
    <i>
      <x v="2678"/>
    </i>
    <i>
      <x v="2345"/>
    </i>
    <i>
      <x v="2680"/>
    </i>
    <i>
      <x v="2346"/>
    </i>
    <i>
      <x v="2682"/>
    </i>
    <i>
      <x v="2347"/>
    </i>
    <i>
      <x v="2684"/>
    </i>
    <i>
      <x v="2348"/>
    </i>
    <i>
      <x v="2686"/>
    </i>
    <i>
      <x v="2349"/>
    </i>
    <i>
      <x v="2688"/>
    </i>
    <i>
      <x v="2350"/>
    </i>
    <i>
      <x v="2690"/>
    </i>
    <i>
      <x v="2351"/>
    </i>
    <i>
      <x v="2692"/>
    </i>
    <i>
      <x v="2352"/>
    </i>
    <i>
      <x v="2694"/>
    </i>
    <i>
      <x v="2353"/>
    </i>
    <i>
      <x v="2696"/>
    </i>
    <i>
      <x v="2354"/>
    </i>
    <i>
      <x v="2698"/>
    </i>
    <i>
      <x v="2355"/>
    </i>
    <i>
      <x v="2700"/>
    </i>
    <i>
      <x v="2356"/>
    </i>
    <i>
      <x v="2702"/>
    </i>
    <i>
      <x v="2357"/>
    </i>
    <i>
      <x v="2704"/>
    </i>
    <i>
      <x v="2358"/>
    </i>
    <i>
      <x v="2706"/>
    </i>
    <i>
      <x v="2359"/>
    </i>
    <i>
      <x v="2708"/>
    </i>
    <i>
      <x v="2360"/>
    </i>
    <i>
      <x v="2710"/>
    </i>
    <i>
      <x v="2361"/>
    </i>
    <i>
      <x v="2712"/>
    </i>
    <i>
      <x v="2362"/>
    </i>
    <i>
      <x v="2714"/>
    </i>
    <i>
      <x v="2363"/>
    </i>
    <i>
      <x v="2716"/>
    </i>
    <i>
      <x v="2364"/>
    </i>
    <i>
      <x v="2718"/>
    </i>
    <i>
      <x v="2365"/>
    </i>
    <i>
      <x v="2720"/>
    </i>
    <i>
      <x v="2366"/>
    </i>
    <i>
      <x v="2722"/>
    </i>
    <i>
      <x v="2367"/>
    </i>
    <i>
      <x v="2724"/>
    </i>
    <i>
      <x v="2368"/>
    </i>
    <i>
      <x v="2726"/>
    </i>
    <i>
      <x v="2369"/>
    </i>
    <i>
      <x v="2728"/>
    </i>
    <i>
      <x v="2370"/>
    </i>
    <i>
      <x v="2730"/>
    </i>
    <i>
      <x v="2371"/>
    </i>
    <i>
      <x v="2732"/>
    </i>
    <i>
      <x v="2372"/>
    </i>
    <i>
      <x v="2734"/>
    </i>
    <i>
      <x v="2373"/>
    </i>
    <i>
      <x v="2736"/>
    </i>
    <i>
      <x v="2374"/>
    </i>
    <i>
      <x v="2738"/>
    </i>
    <i>
      <x v="2375"/>
    </i>
    <i>
      <x v="2740"/>
    </i>
    <i>
      <x v="2376"/>
    </i>
    <i>
      <x v="2742"/>
    </i>
    <i>
      <x v="2377"/>
    </i>
    <i>
      <x v="2744"/>
    </i>
    <i>
      <x v="2378"/>
    </i>
    <i>
      <x v="2746"/>
    </i>
    <i>
      <x v="2379"/>
    </i>
    <i>
      <x v="2748"/>
    </i>
    <i>
      <x v="2380"/>
    </i>
    <i>
      <x v="2750"/>
    </i>
    <i>
      <x v="2381"/>
    </i>
    <i>
      <x v="2752"/>
    </i>
    <i>
      <x v="2382"/>
    </i>
    <i>
      <x v="2754"/>
    </i>
    <i>
      <x v="2383"/>
    </i>
    <i>
      <x v="2756"/>
    </i>
    <i>
      <x v="2384"/>
    </i>
    <i>
      <x v="2758"/>
    </i>
    <i>
      <x v="2385"/>
    </i>
    <i>
      <x v="2760"/>
    </i>
    <i>
      <x v="2386"/>
    </i>
    <i>
      <x v="2762"/>
    </i>
    <i>
      <x v="2387"/>
    </i>
    <i>
      <x v="2764"/>
    </i>
    <i>
      <x v="2388"/>
    </i>
    <i>
      <x v="2766"/>
    </i>
    <i>
      <x v="2389"/>
    </i>
    <i>
      <x v="2768"/>
    </i>
    <i>
      <x v="2390"/>
    </i>
    <i>
      <x v="2770"/>
    </i>
    <i>
      <x v="2391"/>
    </i>
    <i>
      <x v="2772"/>
    </i>
    <i>
      <x v="2392"/>
    </i>
    <i>
      <x v="2774"/>
    </i>
    <i>
      <x v="2393"/>
    </i>
    <i>
      <x v="2776"/>
    </i>
    <i>
      <x v="2394"/>
    </i>
    <i>
      <x v="2778"/>
    </i>
    <i>
      <x v="2395"/>
    </i>
    <i>
      <x v="2780"/>
    </i>
    <i>
      <x v="2396"/>
    </i>
    <i>
      <x v="2782"/>
    </i>
    <i>
      <x v="2397"/>
    </i>
    <i>
      <x v="2784"/>
    </i>
    <i>
      <x v="2398"/>
    </i>
    <i>
      <x v="2786"/>
    </i>
    <i>
      <x v="2399"/>
    </i>
    <i>
      <x v="2788"/>
    </i>
    <i>
      <x v="2400"/>
    </i>
    <i>
      <x v="2790"/>
    </i>
    <i>
      <x v="2401"/>
    </i>
    <i>
      <x v="2792"/>
    </i>
    <i>
      <x v="2402"/>
    </i>
    <i>
      <x v="2794"/>
    </i>
    <i>
      <x v="2403"/>
    </i>
    <i>
      <x v="2796"/>
    </i>
    <i>
      <x v="2404"/>
    </i>
    <i>
      <x v="2798"/>
    </i>
    <i>
      <x v="2405"/>
    </i>
    <i>
      <x v="2800"/>
    </i>
    <i>
      <x v="2406"/>
    </i>
    <i>
      <x v="2802"/>
    </i>
    <i>
      <x v="2407"/>
    </i>
    <i>
      <x v="2804"/>
    </i>
    <i>
      <x v="2408"/>
    </i>
    <i>
      <x v="2806"/>
    </i>
    <i>
      <x v="2409"/>
    </i>
    <i>
      <x v="2808"/>
    </i>
    <i>
      <x v="2410"/>
    </i>
    <i>
      <x v="2810"/>
    </i>
    <i>
      <x v="2411"/>
    </i>
    <i>
      <x v="2812"/>
    </i>
    <i>
      <x v="2412"/>
    </i>
    <i>
      <x v="2814"/>
    </i>
    <i>
      <x v="2413"/>
    </i>
    <i>
      <x v="2816"/>
    </i>
    <i>
      <x v="2414"/>
    </i>
    <i>
      <x v="2818"/>
    </i>
    <i>
      <x v="2415"/>
    </i>
    <i>
      <x v="2820"/>
    </i>
    <i>
      <x v="2416"/>
    </i>
    <i>
      <x v="2822"/>
    </i>
    <i>
      <x v="2417"/>
    </i>
    <i>
      <x v="2824"/>
    </i>
    <i>
      <x v="2418"/>
    </i>
    <i>
      <x v="2826"/>
    </i>
    <i>
      <x v="2419"/>
    </i>
    <i>
      <x v="2828"/>
    </i>
    <i>
      <x v="2420"/>
    </i>
    <i>
      <x v="2830"/>
    </i>
    <i>
      <x v="2421"/>
    </i>
    <i>
      <x v="2832"/>
    </i>
    <i>
      <x v="2422"/>
    </i>
    <i>
      <x v="2834"/>
    </i>
    <i>
      <x v="2423"/>
    </i>
    <i>
      <x v="2836"/>
    </i>
    <i>
      <x v="2424"/>
    </i>
    <i>
      <x v="2838"/>
    </i>
    <i>
      <x v="2425"/>
    </i>
    <i>
      <x v="2840"/>
    </i>
    <i>
      <x v="2426"/>
    </i>
    <i>
      <x v="2842"/>
    </i>
    <i>
      <x v="2427"/>
    </i>
    <i>
      <x v="2844"/>
    </i>
    <i>
      <x v="2428"/>
    </i>
    <i>
      <x v="2846"/>
    </i>
    <i>
      <x v="2429"/>
    </i>
    <i>
      <x v="2848"/>
    </i>
    <i>
      <x v="2430"/>
    </i>
    <i>
      <x v="2850"/>
    </i>
    <i>
      <x v="2431"/>
    </i>
    <i>
      <x v="2852"/>
    </i>
    <i>
      <x v="2432"/>
    </i>
    <i>
      <x v="2854"/>
    </i>
    <i>
      <x v="2433"/>
    </i>
    <i>
      <x v="2856"/>
    </i>
    <i>
      <x v="2434"/>
    </i>
    <i>
      <x v="2858"/>
    </i>
    <i>
      <x v="2435"/>
    </i>
    <i>
      <x v="2860"/>
    </i>
    <i>
      <x v="2436"/>
    </i>
    <i>
      <x v="2862"/>
    </i>
    <i>
      <x v="2437"/>
    </i>
    <i>
      <x v="2864"/>
    </i>
    <i>
      <x v="2438"/>
    </i>
    <i>
      <x v="2866"/>
    </i>
    <i>
      <x v="2439"/>
    </i>
    <i>
      <x v="2868"/>
    </i>
    <i>
      <x v="2440"/>
    </i>
    <i>
      <x v="2870"/>
    </i>
    <i>
      <x v="2441"/>
    </i>
    <i>
      <x v="2872"/>
    </i>
    <i>
      <x v="2442"/>
    </i>
    <i>
      <x v="2874"/>
    </i>
    <i>
      <x v="2443"/>
    </i>
    <i>
      <x v="2876"/>
    </i>
    <i>
      <x v="2444"/>
    </i>
    <i>
      <x v="2878"/>
    </i>
    <i>
      <x v="2445"/>
    </i>
    <i>
      <x v="2880"/>
    </i>
    <i>
      <x v="2446"/>
    </i>
    <i>
      <x v="2882"/>
    </i>
    <i>
      <x v="2447"/>
    </i>
    <i>
      <x v="2884"/>
    </i>
    <i>
      <x v="2448"/>
    </i>
    <i>
      <x v="2886"/>
    </i>
    <i>
      <x v="2449"/>
    </i>
    <i>
      <x v="2888"/>
    </i>
    <i>
      <x v="2450"/>
    </i>
    <i>
      <x v="2890"/>
    </i>
    <i>
      <x v="2451"/>
    </i>
    <i>
      <x v="2892"/>
    </i>
    <i>
      <x v="2452"/>
    </i>
    <i>
      <x v="2894"/>
    </i>
    <i>
      <x v="2453"/>
    </i>
    <i>
      <x v="2896"/>
    </i>
    <i>
      <x v="2454"/>
    </i>
    <i>
      <x v="2898"/>
    </i>
    <i>
      <x v="2455"/>
    </i>
    <i>
      <x v="2900"/>
    </i>
    <i>
      <x v="2456"/>
    </i>
    <i>
      <x v="2902"/>
    </i>
    <i>
      <x v="2457"/>
    </i>
    <i>
      <x v="2904"/>
    </i>
    <i>
      <x v="2458"/>
    </i>
    <i>
      <x v="2906"/>
    </i>
    <i>
      <x v="2459"/>
    </i>
    <i>
      <x v="2908"/>
    </i>
    <i>
      <x v="2460"/>
    </i>
    <i>
      <x v="2910"/>
    </i>
    <i>
      <x v="2461"/>
    </i>
    <i>
      <x v="2912"/>
    </i>
    <i>
      <x v="2462"/>
    </i>
    <i>
      <x v="2914"/>
    </i>
    <i>
      <x v="2463"/>
    </i>
    <i>
      <x v="2916"/>
    </i>
    <i>
      <x v="2464"/>
    </i>
    <i>
      <x v="2918"/>
    </i>
    <i>
      <x v="2465"/>
    </i>
    <i>
      <x v="2920"/>
    </i>
    <i>
      <x v="2466"/>
    </i>
    <i>
      <x v="2922"/>
    </i>
    <i>
      <x v="2467"/>
    </i>
    <i>
      <x v="2924"/>
    </i>
    <i>
      <x v="2468"/>
    </i>
    <i>
      <x v="2926"/>
    </i>
    <i>
      <x v="2469"/>
    </i>
    <i>
      <x v="2928"/>
    </i>
    <i>
      <x v="2470"/>
    </i>
    <i>
      <x v="2930"/>
    </i>
    <i>
      <x v="2471"/>
    </i>
    <i>
      <x v="2932"/>
    </i>
    <i>
      <x v="2472"/>
    </i>
    <i>
      <x v="2934"/>
    </i>
    <i>
      <x v="2473"/>
    </i>
    <i>
      <x v="2936"/>
    </i>
    <i>
      <x v="2474"/>
    </i>
    <i>
      <x v="2938"/>
    </i>
    <i>
      <x v="2475"/>
    </i>
    <i>
      <x v="2940"/>
    </i>
    <i>
      <x v="2476"/>
    </i>
    <i>
      <x v="2942"/>
    </i>
    <i>
      <x v="2477"/>
    </i>
    <i>
      <x v="2944"/>
    </i>
    <i>
      <x v="2478"/>
    </i>
    <i>
      <x v="2946"/>
    </i>
    <i>
      <x v="2479"/>
    </i>
    <i>
      <x v="2948"/>
    </i>
    <i>
      <x v="2480"/>
    </i>
    <i>
      <x v="2950"/>
    </i>
    <i>
      <x v="2481"/>
    </i>
    <i>
      <x v="2952"/>
    </i>
    <i>
      <x v="2482"/>
    </i>
    <i>
      <x v="2954"/>
    </i>
    <i>
      <x v="2483"/>
    </i>
    <i>
      <x v="2956"/>
    </i>
    <i>
      <x v="2484"/>
    </i>
    <i>
      <x v="2958"/>
    </i>
    <i>
      <x v="2485"/>
    </i>
    <i>
      <x v="2960"/>
    </i>
    <i>
      <x v="2486"/>
    </i>
    <i>
      <x v="2962"/>
    </i>
    <i>
      <x v="2487"/>
    </i>
    <i>
      <x v="2964"/>
    </i>
    <i>
      <x v="2488"/>
    </i>
    <i>
      <x v="2966"/>
    </i>
    <i>
      <x v="2489"/>
    </i>
    <i>
      <x v="2968"/>
    </i>
    <i>
      <x v="2490"/>
    </i>
    <i>
      <x v="2970"/>
    </i>
    <i>
      <x v="2491"/>
    </i>
    <i>
      <x v="2972"/>
    </i>
    <i>
      <x v="2492"/>
    </i>
    <i>
      <x v="2974"/>
    </i>
    <i>
      <x v="2493"/>
    </i>
    <i>
      <x v="2976"/>
    </i>
    <i>
      <x v="2494"/>
    </i>
    <i>
      <x v="2978"/>
    </i>
    <i>
      <x v="2495"/>
    </i>
    <i>
      <x v="2980"/>
    </i>
    <i>
      <x v="2496"/>
    </i>
    <i>
      <x v="2982"/>
    </i>
    <i>
      <x v="2497"/>
    </i>
    <i>
      <x v="2984"/>
    </i>
    <i>
      <x v="2498"/>
    </i>
    <i>
      <x v="2986"/>
    </i>
    <i>
      <x v="2499"/>
    </i>
    <i>
      <x v="2988"/>
    </i>
    <i>
      <x v="2500"/>
    </i>
    <i>
      <x v="2990"/>
    </i>
    <i>
      <x v="2501"/>
    </i>
    <i>
      <x v="2992"/>
    </i>
    <i>
      <x v="2502"/>
    </i>
    <i>
      <x v="2994"/>
    </i>
    <i>
      <x v="2503"/>
    </i>
    <i>
      <x v="2996"/>
    </i>
    <i>
      <x v="2504"/>
    </i>
    <i>
      <x v="2998"/>
    </i>
    <i>
      <x v="2505"/>
    </i>
    <i>
      <x v="3000"/>
    </i>
    <i>
      <x v="2506"/>
    </i>
    <i>
      <x v="3002"/>
    </i>
    <i>
      <x v="2507"/>
    </i>
    <i>
      <x v="3004"/>
    </i>
    <i>
      <x v="2508"/>
    </i>
    <i>
      <x v="3006"/>
    </i>
    <i>
      <x v="2509"/>
    </i>
    <i>
      <x v="3008"/>
    </i>
    <i>
      <x v="2510"/>
    </i>
    <i>
      <x v="3010"/>
    </i>
    <i>
      <x v="2511"/>
    </i>
    <i>
      <x v="3012"/>
    </i>
    <i>
      <x v="2512"/>
    </i>
    <i>
      <x v="3014"/>
    </i>
    <i>
      <x v="2513"/>
    </i>
    <i>
      <x v="3016"/>
    </i>
    <i>
      <x v="2514"/>
    </i>
    <i>
      <x v="3018"/>
    </i>
    <i>
      <x v="2515"/>
    </i>
    <i>
      <x v="3020"/>
    </i>
    <i>
      <x v="2516"/>
    </i>
    <i>
      <x v="2517"/>
    </i>
    <i>
      <x v="1523"/>
    </i>
    <i>
      <x v="1779"/>
    </i>
    <i>
      <x v="1651"/>
    </i>
    <i>
      <x v="1013"/>
    </i>
    <i>
      <x v="1912"/>
    </i>
    <i>
      <x v="1014"/>
    </i>
    <i>
      <x v="1587"/>
    </i>
    <i>
      <x v="1015"/>
    </i>
    <i>
      <x v="1715"/>
    </i>
    <i>
      <x v="1016"/>
    </i>
    <i>
      <x v="1848"/>
    </i>
    <i>
      <x v="1017"/>
    </i>
    <i>
      <x v="1976"/>
    </i>
    <i>
      <x v="1018"/>
    </i>
    <i>
      <x v="1555"/>
    </i>
    <i>
      <x v="1019"/>
    </i>
    <i>
      <x v="1619"/>
    </i>
    <i>
      <x v="1020"/>
    </i>
    <i>
      <x v="1683"/>
    </i>
    <i>
      <x v="1021"/>
    </i>
    <i>
      <x v="1747"/>
    </i>
    <i>
      <x v="1022"/>
    </i>
    <i>
      <x v="1811"/>
    </i>
    <i>
      <x v="1023"/>
    </i>
    <i>
      <x v="1880"/>
    </i>
    <i>
      <x v="1024"/>
    </i>
    <i>
      <x v="1944"/>
    </i>
    <i>
      <x v="1025"/>
    </i>
    <i>
      <x v="2008"/>
    </i>
    <i>
      <x v="1026"/>
    </i>
    <i>
      <x v="1539"/>
    </i>
    <i>
      <x v="1027"/>
    </i>
    <i>
      <x v="1571"/>
    </i>
    <i>
      <x v="1028"/>
    </i>
    <i>
      <x v="1603"/>
    </i>
    <i>
      <x v="1029"/>
    </i>
    <i>
      <x v="1635"/>
    </i>
    <i>
      <x v="1030"/>
    </i>
    <i>
      <x v="1667"/>
    </i>
    <i>
      <x v="1031"/>
    </i>
    <i>
      <x v="1699"/>
    </i>
    <i>
      <x v="1032"/>
    </i>
    <i>
      <x v="1731"/>
    </i>
    <i>
      <x v="1033"/>
    </i>
    <i>
      <x v="1763"/>
    </i>
    <i>
      <x v="1034"/>
    </i>
    <i>
      <x v="1795"/>
    </i>
    <i>
      <x v="1035"/>
    </i>
    <i>
      <x v="1827"/>
    </i>
    <i>
      <x v="1036"/>
    </i>
    <i>
      <x v="1864"/>
    </i>
    <i>
      <x v="1037"/>
    </i>
    <i>
      <x v="1896"/>
    </i>
    <i>
      <x v="1038"/>
    </i>
    <i>
      <x v="1928"/>
    </i>
    <i>
      <x v="1039"/>
    </i>
    <i>
      <x v="1960"/>
    </i>
    <i>
      <x v="1040"/>
    </i>
    <i>
      <x v="1992"/>
    </i>
    <i>
      <x v="1041"/>
    </i>
    <i>
      <x v="1515"/>
    </i>
    <i>
      <x v="1042"/>
    </i>
    <i>
      <x v="1531"/>
    </i>
    <i>
      <x v="1043"/>
    </i>
    <i>
      <x v="1547"/>
    </i>
    <i>
      <x v="1044"/>
    </i>
    <i>
      <x v="1563"/>
    </i>
    <i>
      <x v="1045"/>
    </i>
    <i>
      <x v="1579"/>
    </i>
    <i>
      <x v="1046"/>
    </i>
    <i>
      <x v="1595"/>
    </i>
    <i>
      <x v="1047"/>
    </i>
    <i>
      <x v="1611"/>
    </i>
    <i>
      <x v="1048"/>
    </i>
    <i>
      <x v="1627"/>
    </i>
    <i>
      <x v="1049"/>
    </i>
    <i>
      <x v="1643"/>
    </i>
    <i>
      <x v="1050"/>
    </i>
    <i>
      <x v="1659"/>
    </i>
    <i>
      <x v="1051"/>
    </i>
    <i>
      <x v="1675"/>
    </i>
    <i>
      <x v="1052"/>
    </i>
    <i>
      <x v="1691"/>
    </i>
    <i>
      <x v="1053"/>
    </i>
    <i>
      <x v="1707"/>
    </i>
    <i>
      <x v="1054"/>
    </i>
    <i>
      <x v="1723"/>
    </i>
    <i>
      <x v="1055"/>
    </i>
    <i>
      <x v="1739"/>
    </i>
    <i>
      <x v="1056"/>
    </i>
    <i>
      <x v="1755"/>
    </i>
    <i>
      <x v="1057"/>
    </i>
    <i>
      <x v="1771"/>
    </i>
    <i>
      <x v="1058"/>
    </i>
    <i>
      <x v="1787"/>
    </i>
    <i>
      <x v="1059"/>
    </i>
    <i>
      <x v="1803"/>
    </i>
    <i>
      <x v="1060"/>
    </i>
    <i>
      <x v="1819"/>
    </i>
    <i>
      <x v="1061"/>
    </i>
    <i>
      <x v="1835"/>
    </i>
    <i>
      <x v="1062"/>
    </i>
    <i>
      <x v="1856"/>
    </i>
    <i>
      <x v="1063"/>
    </i>
    <i>
      <x v="1872"/>
    </i>
    <i>
      <x v="1064"/>
    </i>
    <i>
      <x v="1888"/>
    </i>
    <i>
      <x v="1065"/>
    </i>
    <i>
      <x v="1904"/>
    </i>
    <i>
      <x v="1066"/>
    </i>
    <i>
      <x v="1920"/>
    </i>
    <i>
      <x v="1067"/>
    </i>
    <i>
      <x v="1936"/>
    </i>
    <i>
      <x v="1068"/>
    </i>
    <i>
      <x v="1952"/>
    </i>
    <i>
      <x v="1069"/>
    </i>
    <i>
      <x v="1968"/>
    </i>
    <i>
      <x v="1070"/>
    </i>
    <i>
      <x v="1984"/>
    </i>
    <i>
      <x v="1071"/>
    </i>
    <i>
      <x v="2000"/>
    </i>
    <i>
      <x v="1072"/>
    </i>
    <i>
      <x v="1511"/>
    </i>
    <i>
      <x v="1073"/>
    </i>
    <i>
      <x v="1519"/>
    </i>
    <i>
      <x v="1074"/>
    </i>
    <i>
      <x v="1527"/>
    </i>
    <i>
      <x v="1075"/>
    </i>
    <i>
      <x v="1535"/>
    </i>
    <i>
      <x v="1076"/>
    </i>
    <i>
      <x v="1543"/>
    </i>
    <i>
      <x v="1077"/>
    </i>
    <i>
      <x v="1551"/>
    </i>
    <i>
      <x v="1078"/>
    </i>
    <i>
      <x v="1559"/>
    </i>
    <i>
      <x v="1079"/>
    </i>
    <i>
      <x v="1567"/>
    </i>
    <i>
      <x v="1080"/>
    </i>
    <i>
      <x v="1575"/>
    </i>
    <i>
      <x v="1081"/>
    </i>
    <i>
      <x v="1583"/>
    </i>
    <i>
      <x v="1082"/>
    </i>
    <i>
      <x v="1591"/>
    </i>
    <i>
      <x v="1083"/>
    </i>
    <i>
      <x v="1599"/>
    </i>
    <i>
      <x v="1084"/>
    </i>
    <i>
      <x v="1607"/>
    </i>
    <i>
      <x v="1085"/>
    </i>
    <i>
      <x v="1615"/>
    </i>
    <i>
      <x v="1086"/>
    </i>
    <i>
      <x v="1623"/>
    </i>
    <i>
      <x v="1087"/>
    </i>
    <i>
      <x v="1631"/>
    </i>
    <i>
      <x v="1088"/>
    </i>
    <i>
      <x v="1639"/>
    </i>
    <i>
      <x v="1089"/>
    </i>
    <i>
      <x v="1647"/>
    </i>
    <i>
      <x v="1090"/>
    </i>
    <i>
      <x v="1655"/>
    </i>
    <i>
      <x v="1091"/>
    </i>
    <i>
      <x v="1010"/>
    </i>
    <i>
      <x v="1092"/>
    </i>
    <i>
      <x v="1671"/>
    </i>
    <i>
      <x v="1093"/>
    </i>
    <i>
      <x v="1679"/>
    </i>
    <i>
      <x v="1094"/>
    </i>
    <i>
      <x v="1687"/>
    </i>
    <i>
      <x v="1095"/>
    </i>
    <i>
      <x v="1695"/>
    </i>
    <i>
      <x v="1096"/>
    </i>
    <i>
      <x v="1703"/>
    </i>
    <i>
      <x v="1097"/>
    </i>
    <i>
      <x v="1711"/>
    </i>
    <i>
      <x v="1098"/>
    </i>
    <i>
      <x v="1719"/>
    </i>
    <i>
      <x v="1099"/>
    </i>
    <i>
      <x v="1727"/>
    </i>
    <i>
      <x v="1100"/>
    </i>
    <i>
      <x v="1735"/>
    </i>
    <i>
      <x v="1101"/>
    </i>
    <i>
      <x v="1743"/>
    </i>
    <i>
      <x v="1102"/>
    </i>
    <i>
      <x v="1751"/>
    </i>
    <i>
      <x v="1103"/>
    </i>
    <i>
      <x v="1759"/>
    </i>
    <i>
      <x v="1104"/>
    </i>
    <i>
      <x v="1767"/>
    </i>
    <i>
      <x v="1105"/>
    </i>
    <i>
      <x v="1775"/>
    </i>
    <i>
      <x v="1106"/>
    </i>
    <i>
      <x v="1783"/>
    </i>
    <i>
      <x v="1107"/>
    </i>
    <i>
      <x v="1791"/>
    </i>
    <i>
      <x v="1108"/>
    </i>
    <i>
      <x v="1799"/>
    </i>
    <i>
      <x v="1109"/>
    </i>
    <i>
      <x v="1807"/>
    </i>
    <i>
      <x v="1110"/>
    </i>
    <i>
      <x v="1815"/>
    </i>
    <i>
      <x v="1111"/>
    </i>
    <i>
      <x v="1823"/>
    </i>
    <i>
      <x v="1112"/>
    </i>
    <i>
      <x v="1831"/>
    </i>
    <i>
      <x v="1113"/>
    </i>
    <i>
      <x v="1839"/>
    </i>
    <i>
      <x v="1114"/>
    </i>
    <i>
      <x v="1852"/>
    </i>
    <i>
      <x v="1115"/>
    </i>
    <i>
      <x v="1860"/>
    </i>
    <i>
      <x v="1116"/>
    </i>
    <i>
      <x v="1868"/>
    </i>
    <i>
      <x v="1117"/>
    </i>
    <i>
      <x v="1008"/>
    </i>
    <i>
      <x v="1118"/>
    </i>
    <i>
      <x v="1884"/>
    </i>
    <i>
      <x v="1119"/>
    </i>
    <i>
      <x v="1892"/>
    </i>
    <i>
      <x v="1120"/>
    </i>
    <i>
      <x v="1900"/>
    </i>
    <i>
      <x v="1121"/>
    </i>
    <i>
      <x v="1908"/>
    </i>
    <i>
      <x v="1122"/>
    </i>
    <i>
      <x v="1916"/>
    </i>
    <i>
      <x v="1123"/>
    </i>
    <i>
      <x v="1924"/>
    </i>
    <i>
      <x v="1124"/>
    </i>
    <i>
      <x v="1932"/>
    </i>
    <i>
      <x v="1125"/>
    </i>
    <i>
      <x v="1940"/>
    </i>
    <i>
      <x v="1126"/>
    </i>
    <i>
      <x v="1948"/>
    </i>
    <i>
      <x v="1127"/>
    </i>
    <i>
      <x v="1956"/>
    </i>
    <i>
      <x v="1128"/>
    </i>
    <i>
      <x v="1964"/>
    </i>
    <i>
      <x v="1129"/>
    </i>
    <i>
      <x v="1972"/>
    </i>
    <i>
      <x v="1130"/>
    </i>
    <i>
      <x v="1980"/>
    </i>
    <i>
      <x v="1131"/>
    </i>
    <i>
      <x v="1988"/>
    </i>
    <i>
      <x v="1132"/>
    </i>
    <i>
      <x v="1996"/>
    </i>
    <i>
      <x v="1133"/>
    </i>
    <i>
      <x v="2004"/>
    </i>
    <i>
      <x v="1134"/>
    </i>
    <i>
      <x v="2012"/>
    </i>
    <i>
      <x v="1135"/>
    </i>
    <i>
      <x v="1513"/>
    </i>
    <i>
      <x v="1136"/>
    </i>
    <i>
      <x v="1517"/>
    </i>
    <i>
      <x v="1137"/>
    </i>
    <i>
      <x v="1521"/>
    </i>
    <i>
      <x v="1138"/>
    </i>
    <i>
      <x v="1525"/>
    </i>
    <i>
      <x v="1139"/>
    </i>
    <i>
      <x v="1529"/>
    </i>
    <i>
      <x v="1140"/>
    </i>
    <i>
      <x v="1533"/>
    </i>
    <i>
      <x v="1141"/>
    </i>
    <i>
      <x v="1537"/>
    </i>
    <i>
      <x v="1142"/>
    </i>
    <i>
      <x v="1541"/>
    </i>
    <i>
      <x v="1143"/>
    </i>
    <i>
      <x v="1545"/>
    </i>
    <i>
      <x v="1144"/>
    </i>
    <i>
      <x v="1549"/>
    </i>
    <i>
      <x v="1145"/>
    </i>
    <i>
      <x v="1553"/>
    </i>
    <i>
      <x v="1146"/>
    </i>
    <i>
      <x v="1557"/>
    </i>
    <i>
      <x v="1147"/>
    </i>
    <i>
      <x v="1561"/>
    </i>
    <i>
      <x v="1148"/>
    </i>
    <i>
      <x v="1565"/>
    </i>
    <i>
      <x v="1149"/>
    </i>
    <i>
      <x v="1569"/>
    </i>
    <i>
      <x v="1150"/>
    </i>
    <i>
      <x v="1573"/>
    </i>
    <i>
      <x v="1151"/>
    </i>
    <i>
      <x v="1577"/>
    </i>
    <i>
      <x v="1152"/>
    </i>
    <i>
      <x v="1581"/>
    </i>
    <i>
      <x v="1153"/>
    </i>
    <i>
      <x v="1585"/>
    </i>
    <i>
      <x v="1154"/>
    </i>
    <i>
      <x v="1589"/>
    </i>
    <i>
      <x v="1155"/>
    </i>
    <i>
      <x v="1593"/>
    </i>
    <i>
      <x v="1156"/>
    </i>
    <i>
      <x v="1597"/>
    </i>
    <i>
      <x v="1157"/>
    </i>
    <i>
      <x v="1601"/>
    </i>
    <i>
      <x v="1158"/>
    </i>
    <i>
      <x v="1605"/>
    </i>
    <i>
      <x v="1159"/>
    </i>
    <i>
      <x v="1609"/>
    </i>
    <i>
      <x v="1160"/>
    </i>
    <i>
      <x v="1613"/>
    </i>
    <i>
      <x v="1161"/>
    </i>
    <i>
      <x v="1617"/>
    </i>
    <i>
      <x v="1162"/>
    </i>
    <i>
      <x v="1621"/>
    </i>
    <i>
      <x v="1163"/>
    </i>
    <i>
      <x v="1625"/>
    </i>
    <i>
      <x v="1164"/>
    </i>
    <i>
      <x v="1629"/>
    </i>
    <i>
      <x v="1165"/>
    </i>
    <i>
      <x v="1633"/>
    </i>
    <i>
      <x v="1166"/>
    </i>
    <i>
      <x v="1637"/>
    </i>
    <i>
      <x v="1167"/>
    </i>
    <i>
      <x v="1641"/>
    </i>
    <i>
      <x v="1168"/>
    </i>
    <i>
      <x v="1645"/>
    </i>
    <i>
      <x v="1169"/>
    </i>
    <i>
      <x v="1649"/>
    </i>
    <i>
      <x v="1170"/>
    </i>
    <i>
      <x v="1653"/>
    </i>
    <i>
      <x v="1171"/>
    </i>
    <i>
      <x v="1657"/>
    </i>
    <i>
      <x v="1172"/>
    </i>
    <i>
      <x v="1661"/>
    </i>
    <i>
      <x v="1173"/>
    </i>
    <i>
      <x v="1665"/>
    </i>
    <i>
      <x v="1174"/>
    </i>
    <i>
      <x v="1669"/>
    </i>
    <i>
      <x v="1175"/>
    </i>
    <i>
      <x v="1673"/>
    </i>
    <i>
      <x v="1176"/>
    </i>
    <i>
      <x v="1677"/>
    </i>
    <i>
      <x v="1177"/>
    </i>
    <i>
      <x v="1681"/>
    </i>
    <i>
      <x v="1178"/>
    </i>
    <i>
      <x v="1685"/>
    </i>
    <i>
      <x v="1179"/>
    </i>
    <i>
      <x v="1689"/>
    </i>
    <i>
      <x v="1180"/>
    </i>
    <i>
      <x v="1693"/>
    </i>
    <i>
      <x v="1181"/>
    </i>
    <i>
      <x v="1697"/>
    </i>
    <i>
      <x v="1182"/>
    </i>
    <i>
      <x v="1701"/>
    </i>
    <i>
      <x v="1183"/>
    </i>
    <i>
      <x v="1705"/>
    </i>
    <i>
      <x v="1184"/>
    </i>
    <i>
      <x v="1709"/>
    </i>
    <i>
      <x v="1185"/>
    </i>
    <i>
      <x v="1713"/>
    </i>
    <i>
      <x v="1186"/>
    </i>
    <i>
      <x v="1717"/>
    </i>
    <i>
      <x v="1187"/>
    </i>
    <i>
      <x v="1721"/>
    </i>
    <i>
      <x v="1188"/>
    </i>
    <i>
      <x v="1725"/>
    </i>
    <i>
      <x v="1189"/>
    </i>
    <i>
      <x v="1729"/>
    </i>
    <i>
      <x v="1190"/>
    </i>
    <i>
      <x v="1733"/>
    </i>
    <i>
      <x v="1191"/>
    </i>
    <i>
      <x v="1737"/>
    </i>
    <i>
      <x v="1192"/>
    </i>
    <i>
      <x v="1741"/>
    </i>
    <i>
      <x v="1193"/>
    </i>
    <i>
      <x v="1745"/>
    </i>
    <i>
      <x v="1194"/>
    </i>
    <i>
      <x v="1749"/>
    </i>
    <i>
      <x v="1195"/>
    </i>
    <i>
      <x v="1753"/>
    </i>
    <i>
      <x v="1196"/>
    </i>
    <i>
      <x v="1757"/>
    </i>
    <i>
      <x v="1197"/>
    </i>
    <i>
      <x v="1761"/>
    </i>
    <i>
      <x v="1198"/>
    </i>
    <i>
      <x v="1765"/>
    </i>
    <i>
      <x v="1199"/>
    </i>
    <i>
      <x v="1769"/>
    </i>
    <i>
      <x v="1200"/>
    </i>
    <i>
      <x v="1773"/>
    </i>
    <i>
      <x v="1201"/>
    </i>
    <i>
      <x v="1777"/>
    </i>
    <i>
      <x v="1202"/>
    </i>
    <i>
      <x v="1781"/>
    </i>
    <i>
      <x v="1203"/>
    </i>
    <i>
      <x v="1785"/>
    </i>
    <i>
      <x v="1204"/>
    </i>
    <i>
      <x v="1789"/>
    </i>
    <i>
      <x v="1205"/>
    </i>
    <i>
      <x v="1793"/>
    </i>
    <i>
      <x v="1206"/>
    </i>
    <i>
      <x v="1797"/>
    </i>
    <i>
      <x v="1207"/>
    </i>
    <i>
      <x v="1801"/>
    </i>
    <i>
      <x v="1208"/>
    </i>
    <i>
      <x v="1805"/>
    </i>
    <i>
      <x v="1209"/>
    </i>
    <i>
      <x v="1809"/>
    </i>
    <i>
      <x v="1210"/>
    </i>
    <i>
      <x v="1813"/>
    </i>
    <i>
      <x v="1211"/>
    </i>
    <i>
      <x v="1817"/>
    </i>
    <i>
      <x v="1212"/>
    </i>
    <i>
      <x v="1821"/>
    </i>
    <i>
      <x v="1213"/>
    </i>
    <i>
      <x v="1825"/>
    </i>
    <i>
      <x v="1214"/>
    </i>
    <i>
      <x v="1829"/>
    </i>
    <i>
      <x v="1215"/>
    </i>
    <i>
      <x v="1833"/>
    </i>
    <i>
      <x v="1216"/>
    </i>
    <i>
      <x v="1837"/>
    </i>
    <i>
      <x v="1217"/>
    </i>
    <i>
      <x v="1841"/>
    </i>
    <i>
      <x v="1218"/>
    </i>
    <i>
      <x v="1850"/>
    </i>
    <i>
      <x v="1219"/>
    </i>
    <i>
      <x v="1854"/>
    </i>
    <i>
      <x v="1220"/>
    </i>
    <i>
      <x v="1858"/>
    </i>
    <i>
      <x v="1221"/>
    </i>
    <i>
      <x v="1862"/>
    </i>
    <i>
      <x v="1222"/>
    </i>
    <i>
      <x v="1866"/>
    </i>
    <i>
      <x v="1223"/>
    </i>
    <i>
      <x v="1870"/>
    </i>
    <i>
      <x v="1224"/>
    </i>
    <i>
      <x v="1874"/>
    </i>
    <i>
      <x v="1225"/>
    </i>
    <i>
      <x v="1878"/>
    </i>
    <i>
      <x v="1226"/>
    </i>
    <i>
      <x v="1882"/>
    </i>
    <i>
      <x v="1227"/>
    </i>
    <i>
      <x v="1886"/>
    </i>
    <i>
      <x v="1228"/>
    </i>
    <i>
      <x v="1890"/>
    </i>
    <i>
      <x v="1229"/>
    </i>
    <i>
      <x v="1894"/>
    </i>
    <i>
      <x v="1230"/>
    </i>
    <i>
      <x v="1898"/>
    </i>
    <i>
      <x v="1231"/>
    </i>
    <i>
      <x v="1902"/>
    </i>
    <i>
      <x v="1232"/>
    </i>
    <i>
      <x v="1906"/>
    </i>
    <i>
      <x v="1233"/>
    </i>
    <i>
      <x v="1910"/>
    </i>
    <i>
      <x v="1234"/>
    </i>
    <i>
      <x v="1914"/>
    </i>
    <i>
      <x v="1235"/>
    </i>
    <i>
      <x v="1918"/>
    </i>
    <i>
      <x v="1236"/>
    </i>
    <i>
      <x v="1922"/>
    </i>
    <i>
      <x v="1237"/>
    </i>
    <i>
      <x v="1926"/>
    </i>
    <i>
      <x v="1238"/>
    </i>
    <i>
      <x v="1930"/>
    </i>
    <i>
      <x v="1239"/>
    </i>
    <i>
      <x v="1934"/>
    </i>
    <i>
      <x v="1240"/>
    </i>
    <i>
      <x v="1938"/>
    </i>
    <i>
      <x v="1241"/>
    </i>
    <i>
      <x v="1942"/>
    </i>
    <i>
      <x v="1242"/>
    </i>
    <i>
      <x v="1946"/>
    </i>
    <i>
      <x v="1243"/>
    </i>
    <i>
      <x v="1950"/>
    </i>
    <i>
      <x v="1244"/>
    </i>
    <i>
      <x v="1954"/>
    </i>
    <i>
      <x v="1245"/>
    </i>
    <i>
      <x v="1958"/>
    </i>
    <i>
      <x v="1246"/>
    </i>
    <i>
      <x v="1962"/>
    </i>
    <i>
      <x v="1247"/>
    </i>
    <i>
      <x v="1966"/>
    </i>
    <i>
      <x v="1248"/>
    </i>
    <i>
      <x v="1970"/>
    </i>
    <i>
      <x v="1249"/>
    </i>
    <i>
      <x v="1974"/>
    </i>
    <i>
      <x v="1250"/>
    </i>
    <i>
      <x v="1978"/>
    </i>
    <i>
      <x v="1251"/>
    </i>
    <i>
      <x v="1982"/>
    </i>
    <i>
      <x v="1252"/>
    </i>
    <i>
      <x v="1986"/>
    </i>
    <i>
      <x v="1253"/>
    </i>
    <i>
      <x v="1990"/>
    </i>
    <i>
      <x v="1254"/>
    </i>
    <i>
      <x v="1994"/>
    </i>
    <i>
      <x v="1255"/>
    </i>
    <i>
      <x v="1998"/>
    </i>
    <i>
      <x v="1256"/>
    </i>
    <i>
      <x v="2002"/>
    </i>
    <i>
      <x v="1257"/>
    </i>
    <i>
      <x v="2006"/>
    </i>
    <i>
      <x v="1258"/>
    </i>
    <i>
      <x v="2010"/>
    </i>
    <i>
      <x v="1259"/>
    </i>
    <i>
      <x v="1007"/>
    </i>
    <i>
      <x v="1260"/>
    </i>
    <i>
      <x v="1512"/>
    </i>
    <i>
      <x v="1261"/>
    </i>
    <i>
      <x v="1514"/>
    </i>
    <i>
      <x v="1262"/>
    </i>
    <i>
      <x v="1516"/>
    </i>
    <i>
      <x v="1263"/>
    </i>
    <i>
      <x v="1518"/>
    </i>
    <i>
      <x v="1264"/>
    </i>
    <i>
      <x v="1520"/>
    </i>
    <i>
      <x v="1265"/>
    </i>
    <i>
      <x v="1522"/>
    </i>
    <i>
      <x v="1266"/>
    </i>
    <i>
      <x v="1524"/>
    </i>
    <i>
      <x v="1267"/>
    </i>
    <i>
      <x v="1526"/>
    </i>
    <i>
      <x v="1268"/>
    </i>
    <i>
      <x v="1528"/>
    </i>
    <i>
      <x v="1269"/>
    </i>
    <i>
      <x v="1530"/>
    </i>
    <i>
      <x v="1270"/>
    </i>
    <i>
      <x v="1532"/>
    </i>
    <i>
      <x v="1271"/>
    </i>
    <i>
      <x v="1534"/>
    </i>
    <i>
      <x v="1272"/>
    </i>
    <i>
      <x v="1536"/>
    </i>
    <i>
      <x v="1273"/>
    </i>
    <i>
      <x v="1538"/>
    </i>
    <i>
      <x v="1274"/>
    </i>
    <i>
      <x v="1540"/>
    </i>
    <i>
      <x v="1275"/>
    </i>
    <i>
      <x v="1542"/>
    </i>
    <i>
      <x v="1276"/>
    </i>
    <i>
      <x v="1544"/>
    </i>
    <i>
      <x v="1277"/>
    </i>
    <i>
      <x v="1546"/>
    </i>
    <i>
      <x v="1278"/>
    </i>
    <i>
      <x v="1548"/>
    </i>
    <i>
      <x v="1279"/>
    </i>
    <i>
      <x v="1550"/>
    </i>
    <i>
      <x v="1280"/>
    </i>
    <i>
      <x v="1552"/>
    </i>
    <i>
      <x v="1281"/>
    </i>
    <i>
      <x v="1554"/>
    </i>
    <i>
      <x v="1282"/>
    </i>
    <i>
      <x v="1556"/>
    </i>
    <i>
      <x v="1283"/>
    </i>
    <i>
      <x v="1558"/>
    </i>
    <i>
      <x v="1284"/>
    </i>
    <i>
      <x v="1560"/>
    </i>
    <i>
      <x v="1285"/>
    </i>
    <i>
      <x v="1562"/>
    </i>
    <i>
      <x v="1286"/>
    </i>
    <i>
      <x v="1564"/>
    </i>
    <i>
      <x v="1287"/>
    </i>
    <i>
      <x v="1566"/>
    </i>
    <i>
      <x v="1288"/>
    </i>
    <i>
      <x v="1568"/>
    </i>
    <i>
      <x v="1289"/>
    </i>
    <i>
      <x v="1570"/>
    </i>
    <i>
      <x v="1290"/>
    </i>
    <i>
      <x v="1572"/>
    </i>
    <i>
      <x v="1291"/>
    </i>
    <i>
      <x v="1574"/>
    </i>
    <i>
      <x v="1292"/>
    </i>
    <i>
      <x v="1576"/>
    </i>
    <i>
      <x v="1293"/>
    </i>
    <i>
      <x v="1578"/>
    </i>
    <i>
      <x v="1294"/>
    </i>
    <i>
      <x v="1580"/>
    </i>
    <i>
      <x v="1295"/>
    </i>
    <i>
      <x v="1582"/>
    </i>
    <i>
      <x v="1296"/>
    </i>
    <i>
      <x v="1584"/>
    </i>
    <i>
      <x v="1297"/>
    </i>
    <i>
      <x v="1586"/>
    </i>
    <i>
      <x v="1298"/>
    </i>
    <i>
      <x v="1009"/>
    </i>
    <i>
      <x v="1299"/>
    </i>
    <i>
      <x v="1590"/>
    </i>
    <i>
      <x v="1300"/>
    </i>
    <i>
      <x v="1592"/>
    </i>
    <i>
      <x v="1301"/>
    </i>
    <i>
      <x v="1594"/>
    </i>
    <i>
      <x v="1302"/>
    </i>
    <i>
      <x v="1596"/>
    </i>
    <i>
      <x v="1303"/>
    </i>
    <i>
      <x v="1598"/>
    </i>
    <i>
      <x v="1304"/>
    </i>
    <i>
      <x v="1600"/>
    </i>
    <i>
      <x v="1305"/>
    </i>
    <i>
      <x v="1602"/>
    </i>
    <i>
      <x v="1306"/>
    </i>
    <i>
      <x v="1604"/>
    </i>
    <i>
      <x v="1307"/>
    </i>
    <i>
      <x v="1606"/>
    </i>
    <i>
      <x v="1308"/>
    </i>
    <i>
      <x v="1608"/>
    </i>
    <i>
      <x v="1309"/>
    </i>
    <i>
      <x v="1610"/>
    </i>
    <i>
      <x v="1310"/>
    </i>
    <i>
      <x v="1612"/>
    </i>
    <i>
      <x v="1311"/>
    </i>
    <i>
      <x v="1614"/>
    </i>
    <i>
      <x v="1312"/>
    </i>
    <i>
      <x v="1616"/>
    </i>
    <i>
      <x v="1313"/>
    </i>
    <i>
      <x v="1618"/>
    </i>
    <i>
      <x v="1314"/>
    </i>
    <i>
      <x v="1620"/>
    </i>
    <i>
      <x v="1315"/>
    </i>
    <i>
      <x v="1622"/>
    </i>
    <i>
      <x v="1316"/>
    </i>
    <i>
      <x v="1624"/>
    </i>
    <i>
      <x v="1317"/>
    </i>
    <i>
      <x v="1626"/>
    </i>
    <i>
      <x v="1318"/>
    </i>
    <i>
      <x v="1628"/>
    </i>
    <i>
      <x v="1319"/>
    </i>
    <i>
      <x v="1630"/>
    </i>
    <i>
      <x v="1320"/>
    </i>
    <i>
      <x v="1632"/>
    </i>
    <i>
      <x v="1321"/>
    </i>
    <i>
      <x v="1634"/>
    </i>
    <i>
      <x v="1322"/>
    </i>
    <i>
      <x v="1636"/>
    </i>
    <i>
      <x v="1323"/>
    </i>
    <i>
      <x v="1638"/>
    </i>
    <i>
      <x v="1324"/>
    </i>
    <i>
      <x v="1640"/>
    </i>
    <i>
      <x v="1325"/>
    </i>
    <i>
      <x v="1642"/>
    </i>
    <i>
      <x v="1326"/>
    </i>
    <i>
      <x v="1644"/>
    </i>
    <i>
      <x v="1327"/>
    </i>
    <i>
      <x v="1646"/>
    </i>
    <i>
      <x v="1328"/>
    </i>
    <i>
      <x v="1648"/>
    </i>
    <i>
      <x v="1329"/>
    </i>
    <i>
      <x v="1650"/>
    </i>
    <i>
      <x v="1330"/>
    </i>
    <i>
      <x v="1652"/>
    </i>
    <i>
      <x v="1331"/>
    </i>
    <i>
      <x v="1654"/>
    </i>
    <i>
      <x v="1332"/>
    </i>
    <i>
      <x v="1656"/>
    </i>
    <i>
      <x v="1333"/>
    </i>
    <i>
      <x v="1658"/>
    </i>
    <i>
      <x v="1334"/>
    </i>
    <i>
      <x v="1660"/>
    </i>
    <i>
      <x v="1335"/>
    </i>
    <i>
      <x v="1662"/>
    </i>
    <i>
      <x v="1336"/>
    </i>
    <i>
      <x v="1011"/>
    </i>
    <i>
      <x v="1337"/>
    </i>
    <i>
      <x v="1666"/>
    </i>
    <i>
      <x v="1338"/>
    </i>
    <i>
      <x v="1668"/>
    </i>
    <i>
      <x v="1339"/>
    </i>
    <i>
      <x v="1670"/>
    </i>
    <i>
      <x v="1340"/>
    </i>
    <i>
      <x v="1672"/>
    </i>
    <i>
      <x v="1341"/>
    </i>
    <i>
      <x v="1674"/>
    </i>
    <i>
      <x v="1342"/>
    </i>
    <i>
      <x v="1676"/>
    </i>
    <i>
      <x v="1343"/>
    </i>
    <i>
      <x v="1678"/>
    </i>
    <i>
      <x v="1344"/>
    </i>
    <i>
      <x v="1680"/>
    </i>
    <i>
      <x v="1345"/>
    </i>
    <i>
      <x v="1682"/>
    </i>
    <i>
      <x v="1346"/>
    </i>
    <i>
      <x v="1684"/>
    </i>
    <i>
      <x v="1347"/>
    </i>
    <i>
      <x v="1686"/>
    </i>
    <i>
      <x v="1348"/>
    </i>
    <i>
      <x v="1688"/>
    </i>
    <i>
      <x v="1349"/>
    </i>
    <i>
      <x v="1690"/>
    </i>
    <i>
      <x v="1350"/>
    </i>
    <i>
      <x v="1692"/>
    </i>
    <i>
      <x v="1351"/>
    </i>
    <i>
      <x v="1694"/>
    </i>
    <i>
      <x v="1352"/>
    </i>
    <i>
      <x v="1696"/>
    </i>
    <i>
      <x v="1353"/>
    </i>
    <i>
      <x v="1698"/>
    </i>
    <i>
      <x v="1354"/>
    </i>
    <i>
      <x v="1700"/>
    </i>
    <i>
      <x v="1355"/>
    </i>
    <i>
      <x v="1702"/>
    </i>
    <i>
      <x v="1356"/>
    </i>
    <i>
      <x v="1704"/>
    </i>
    <i>
      <x v="1357"/>
    </i>
    <i>
      <x v="1706"/>
    </i>
    <i>
      <x v="1358"/>
    </i>
    <i>
      <x v="1708"/>
    </i>
    <i>
      <x v="1359"/>
    </i>
    <i>
      <x v="1710"/>
    </i>
    <i>
      <x v="1360"/>
    </i>
    <i>
      <x v="1712"/>
    </i>
    <i>
      <x v="1361"/>
    </i>
    <i>
      <x v="1714"/>
    </i>
    <i>
      <x v="1362"/>
    </i>
    <i>
      <x v="1716"/>
    </i>
    <i>
      <x v="1363"/>
    </i>
    <i>
      <x v="1718"/>
    </i>
    <i>
      <x v="1364"/>
    </i>
    <i>
      <x v="1720"/>
    </i>
    <i>
      <x v="1365"/>
    </i>
    <i>
      <x v="1722"/>
    </i>
    <i>
      <x v="1366"/>
    </i>
    <i>
      <x v="1724"/>
    </i>
    <i>
      <x v="1367"/>
    </i>
    <i>
      <x v="1726"/>
    </i>
    <i>
      <x v="1368"/>
    </i>
    <i>
      <x v="1728"/>
    </i>
    <i>
      <x v="1369"/>
    </i>
    <i>
      <x v="1730"/>
    </i>
    <i>
      <x v="1370"/>
    </i>
    <i>
      <x v="1732"/>
    </i>
    <i>
      <x v="1371"/>
    </i>
    <i>
      <x v="1734"/>
    </i>
    <i>
      <x v="1372"/>
    </i>
    <i>
      <x v="1736"/>
    </i>
    <i>
      <x v="1373"/>
    </i>
    <i>
      <x v="1738"/>
    </i>
    <i>
      <x v="1374"/>
    </i>
    <i>
      <x v="1740"/>
    </i>
    <i>
      <x v="1375"/>
    </i>
    <i>
      <x v="1742"/>
    </i>
    <i>
      <x v="1376"/>
    </i>
    <i>
      <x v="1744"/>
    </i>
    <i>
      <x v="1377"/>
    </i>
    <i>
      <x v="1746"/>
    </i>
    <i>
      <x v="1378"/>
    </i>
    <i>
      <x v="1748"/>
    </i>
    <i>
      <x v="1379"/>
    </i>
    <i>
      <x v="1750"/>
    </i>
    <i>
      <x v="1380"/>
    </i>
    <i>
      <x v="1752"/>
    </i>
    <i>
      <x v="1381"/>
    </i>
    <i>
      <x v="1754"/>
    </i>
    <i>
      <x v="1382"/>
    </i>
    <i>
      <x v="1756"/>
    </i>
    <i>
      <x v="1383"/>
    </i>
    <i>
      <x v="1758"/>
    </i>
    <i>
      <x v="1384"/>
    </i>
    <i>
      <x v="1760"/>
    </i>
    <i>
      <x v="1385"/>
    </i>
    <i>
      <x v="1762"/>
    </i>
    <i>
      <x v="1386"/>
    </i>
    <i>
      <x v="1764"/>
    </i>
    <i>
      <x v="1387"/>
    </i>
    <i>
      <x v="1766"/>
    </i>
    <i>
      <x v="1388"/>
    </i>
    <i>
      <x v="1768"/>
    </i>
    <i>
      <x v="1389"/>
    </i>
    <i>
      <x v="1770"/>
    </i>
    <i>
      <x v="1390"/>
    </i>
    <i>
      <x v="1772"/>
    </i>
    <i>
      <x v="1391"/>
    </i>
    <i>
      <x v="1774"/>
    </i>
    <i>
      <x v="1392"/>
    </i>
    <i>
      <x v="1776"/>
    </i>
    <i>
      <x v="1393"/>
    </i>
    <i>
      <x v="1778"/>
    </i>
    <i>
      <x v="1394"/>
    </i>
    <i>
      <x v="1780"/>
    </i>
    <i>
      <x v="1395"/>
    </i>
    <i>
      <x v="1782"/>
    </i>
    <i>
      <x v="1396"/>
    </i>
    <i>
      <x v="1784"/>
    </i>
    <i>
      <x v="1397"/>
    </i>
    <i>
      <x v="1786"/>
    </i>
    <i>
      <x v="1398"/>
    </i>
    <i>
      <x v="1788"/>
    </i>
    <i>
      <x v="1399"/>
    </i>
    <i>
      <x v="1790"/>
    </i>
    <i>
      <x v="1400"/>
    </i>
    <i>
      <x v="1792"/>
    </i>
    <i>
      <x v="1401"/>
    </i>
    <i>
      <x v="1794"/>
    </i>
    <i>
      <x v="1402"/>
    </i>
    <i>
      <x v="1796"/>
    </i>
    <i>
      <x v="1403"/>
    </i>
    <i>
      <x v="1798"/>
    </i>
    <i>
      <x v="1404"/>
    </i>
    <i>
      <x v="1800"/>
    </i>
    <i>
      <x v="1405"/>
    </i>
    <i>
      <x v="1802"/>
    </i>
    <i>
      <x v="1406"/>
    </i>
    <i>
      <x v="1804"/>
    </i>
    <i>
      <x v="1407"/>
    </i>
    <i>
      <x v="1806"/>
    </i>
    <i>
      <x v="1408"/>
    </i>
    <i>
      <x v="1808"/>
    </i>
    <i>
      <x v="1409"/>
    </i>
    <i>
      <x v="1810"/>
    </i>
    <i>
      <x v="1410"/>
    </i>
    <i>
      <x v="1812"/>
    </i>
    <i>
      <x v="1411"/>
    </i>
    <i>
      <x v="1814"/>
    </i>
    <i>
      <x v="1412"/>
    </i>
    <i>
      <x v="1816"/>
    </i>
    <i>
      <x v="1413"/>
    </i>
    <i>
      <x v="1818"/>
    </i>
    <i>
      <x v="1414"/>
    </i>
    <i>
      <x v="1820"/>
    </i>
    <i>
      <x v="1415"/>
    </i>
    <i>
      <x v="1822"/>
    </i>
    <i>
      <x v="1416"/>
    </i>
    <i>
      <x v="1824"/>
    </i>
    <i>
      <x v="1417"/>
    </i>
    <i>
      <x v="1826"/>
    </i>
    <i>
      <x v="1418"/>
    </i>
    <i>
      <x v="1828"/>
    </i>
    <i>
      <x v="1419"/>
    </i>
    <i>
      <x v="1830"/>
    </i>
    <i>
      <x v="1420"/>
    </i>
    <i>
      <x v="1832"/>
    </i>
    <i>
      <x v="1421"/>
    </i>
    <i>
      <x v="1834"/>
    </i>
    <i>
      <x v="1422"/>
    </i>
    <i>
      <x v="1836"/>
    </i>
    <i>
      <x v="1423"/>
    </i>
    <i>
      <x v="1838"/>
    </i>
    <i>
      <x v="1842"/>
    </i>
    <i>
      <x v="1840"/>
    </i>
    <i>
      <x v="1844"/>
    </i>
    <i>
      <x v="1012"/>
    </i>
    <i>
      <x v="1846"/>
    </i>
    <i>
      <x v="1424"/>
    </i>
    <i>
      <x v="1845"/>
    </i>
    <i>
      <x v="1425"/>
    </i>
    <i>
      <x v="1847"/>
    </i>
    <i>
      <x v="1426"/>
    </i>
    <i>
      <x v="1849"/>
    </i>
    <i>
      <x v="1427"/>
    </i>
    <i>
      <x v="1851"/>
    </i>
    <i>
      <x v="1428"/>
    </i>
    <i>
      <x v="1853"/>
    </i>
    <i>
      <x v="1429"/>
    </i>
    <i>
      <x v="1855"/>
    </i>
    <i>
      <x v="1430"/>
    </i>
    <i>
      <x v="1857"/>
    </i>
    <i>
      <x v="1431"/>
    </i>
    <i>
      <x v="1859"/>
    </i>
    <i>
      <x v="1432"/>
    </i>
    <i>
      <x v="1861"/>
    </i>
    <i>
      <x v="1433"/>
    </i>
    <i>
      <x v="1863"/>
    </i>
    <i>
      <x v="1434"/>
    </i>
    <i>
      <x v="1865"/>
    </i>
    <i>
      <x v="1435"/>
    </i>
    <i>
      <x v="1867"/>
    </i>
    <i>
      <x v="1436"/>
    </i>
    <i>
      <x v="1869"/>
    </i>
    <i>
      <x v="1437"/>
    </i>
    <i>
      <x v="1871"/>
    </i>
    <i>
      <x v="1438"/>
    </i>
    <i>
      <x v="1873"/>
    </i>
    <i>
      <x v="1439"/>
    </i>
    <i>
      <x v="1875"/>
    </i>
    <i>
      <x v="1440"/>
    </i>
    <i>
      <x v="1877"/>
    </i>
    <i>
      <x v="1441"/>
    </i>
    <i>
      <x v="1879"/>
    </i>
    <i>
      <x v="1442"/>
    </i>
    <i>
      <x v="1881"/>
    </i>
    <i>
      <x v="1443"/>
    </i>
    <i>
      <x v="1883"/>
    </i>
    <i>
      <x v="1444"/>
    </i>
    <i>
      <x v="1885"/>
    </i>
    <i>
      <x v="1445"/>
    </i>
    <i>
      <x v="1887"/>
    </i>
    <i>
      <x v="1446"/>
    </i>
    <i>
      <x v="1889"/>
    </i>
    <i>
      <x v="1447"/>
    </i>
    <i>
      <x v="1891"/>
    </i>
    <i>
      <x v="1448"/>
    </i>
    <i>
      <x v="1893"/>
    </i>
    <i>
      <x v="1449"/>
    </i>
    <i>
      <x v="1895"/>
    </i>
    <i>
      <x v="1450"/>
    </i>
    <i>
      <x v="1897"/>
    </i>
    <i>
      <x v="1451"/>
    </i>
    <i>
      <x v="1899"/>
    </i>
    <i>
      <x v="1452"/>
    </i>
    <i>
      <x v="1901"/>
    </i>
    <i>
      <x v="1453"/>
    </i>
    <i>
      <x v="1903"/>
    </i>
    <i>
      <x v="1454"/>
    </i>
    <i>
      <x v="1905"/>
    </i>
    <i>
      <x v="1455"/>
    </i>
    <i>
      <x v="1907"/>
    </i>
    <i>
      <x v="1456"/>
    </i>
    <i>
      <x v="1909"/>
    </i>
    <i>
      <x v="1457"/>
    </i>
    <i>
      <x v="1911"/>
    </i>
    <i>
      <x v="1458"/>
    </i>
    <i>
      <x v="1913"/>
    </i>
    <i>
      <x v="1459"/>
    </i>
    <i>
      <x v="1915"/>
    </i>
    <i>
      <x v="1460"/>
    </i>
    <i>
      <x v="1917"/>
    </i>
    <i>
      <x v="1461"/>
    </i>
    <i>
      <x v="1919"/>
    </i>
    <i>
      <x v="1462"/>
    </i>
    <i>
      <x v="1921"/>
    </i>
    <i>
      <x v="1463"/>
    </i>
    <i>
      <x v="1923"/>
    </i>
    <i>
      <x v="1464"/>
    </i>
    <i>
      <x v="1925"/>
    </i>
    <i>
      <x v="1465"/>
    </i>
    <i>
      <x v="1927"/>
    </i>
    <i>
      <x v="1466"/>
    </i>
    <i>
      <x v="1929"/>
    </i>
    <i>
      <x v="1467"/>
    </i>
    <i>
      <x v="1931"/>
    </i>
    <i>
      <x v="1468"/>
    </i>
    <i>
      <x v="1933"/>
    </i>
    <i>
      <x v="1469"/>
    </i>
    <i>
      <x v="1935"/>
    </i>
    <i>
      <x v="1470"/>
    </i>
    <i>
      <x v="1937"/>
    </i>
    <i>
      <x v="1471"/>
    </i>
    <i>
      <x v="1939"/>
    </i>
    <i>
      <x v="1472"/>
    </i>
    <i>
      <x v="1941"/>
    </i>
    <i>
      <x v="1473"/>
    </i>
    <i>
      <x v="1943"/>
    </i>
    <i>
      <x v="1474"/>
    </i>
    <i>
      <x v="1945"/>
    </i>
    <i>
      <x v="1475"/>
    </i>
    <i>
      <x v="1947"/>
    </i>
    <i>
      <x v="1476"/>
    </i>
    <i>
      <x v="1949"/>
    </i>
    <i>
      <x v="1477"/>
    </i>
    <i>
      <x v="1951"/>
    </i>
    <i>
      <x v="1478"/>
    </i>
    <i>
      <x v="1953"/>
    </i>
    <i>
      <x v="1479"/>
    </i>
    <i>
      <x v="1955"/>
    </i>
    <i>
      <x v="1480"/>
    </i>
    <i>
      <x v="1957"/>
    </i>
    <i>
      <x v="1481"/>
    </i>
    <i>
      <x v="1959"/>
    </i>
    <i>
      <x v="1482"/>
    </i>
    <i>
      <x v="1961"/>
    </i>
    <i>
      <x v="1483"/>
    </i>
    <i>
      <x v="1963"/>
    </i>
    <i>
      <x v="1484"/>
    </i>
    <i>
      <x v="1965"/>
    </i>
    <i>
      <x v="1485"/>
    </i>
    <i>
      <x v="1967"/>
    </i>
    <i>
      <x v="1486"/>
    </i>
    <i>
      <x v="1969"/>
    </i>
    <i>
      <x v="1487"/>
    </i>
    <i>
      <x v="1971"/>
    </i>
    <i>
      <x v="1488"/>
    </i>
    <i>
      <x v="1973"/>
    </i>
    <i>
      <x v="1489"/>
    </i>
    <i>
      <x v="1975"/>
    </i>
    <i>
      <x v="1490"/>
    </i>
    <i>
      <x v="1977"/>
    </i>
    <i>
      <x v="1491"/>
    </i>
    <i>
      <x v="1979"/>
    </i>
    <i>
      <x v="1492"/>
    </i>
    <i>
      <x v="1981"/>
    </i>
    <i>
      <x v="1493"/>
    </i>
    <i>
      <x v="1983"/>
    </i>
    <i>
      <x v="1494"/>
    </i>
    <i>
      <x v="1985"/>
    </i>
    <i>
      <x v="1495"/>
    </i>
    <i>
      <x v="1987"/>
    </i>
    <i>
      <x v="1496"/>
    </i>
    <i>
      <x v="1989"/>
    </i>
    <i>
      <x v="1497"/>
    </i>
    <i>
      <x v="1991"/>
    </i>
    <i>
      <x v="1498"/>
    </i>
    <i>
      <x v="1993"/>
    </i>
    <i>
      <x v="1499"/>
    </i>
    <i>
      <x v="1995"/>
    </i>
    <i>
      <x v="1500"/>
    </i>
    <i>
      <x v="1997"/>
    </i>
    <i>
      <x v="1501"/>
    </i>
    <i>
      <x v="1999"/>
    </i>
    <i>
      <x v="1502"/>
    </i>
    <i>
      <x v="2001"/>
    </i>
    <i>
      <x v="1503"/>
    </i>
    <i>
      <x v="2003"/>
    </i>
    <i>
      <x v="1504"/>
    </i>
    <i>
      <x v="2005"/>
    </i>
    <i>
      <x v="1505"/>
    </i>
    <i>
      <x v="2007"/>
    </i>
    <i>
      <x v="1506"/>
    </i>
    <i>
      <x v="2009"/>
    </i>
    <i>
      <x v="1507"/>
    </i>
    <i>
      <x v="2011"/>
    </i>
    <i>
      <x v="1508"/>
    </i>
    <i>
      <x v="2013"/>
    </i>
    <i>
      <x v="1509"/>
    </i>
    <i>
      <x v="1510"/>
    </i>
    <i>
      <x v="517"/>
    </i>
    <i>
      <x v="779"/>
    </i>
    <i>
      <x v="645"/>
    </i>
    <i>
      <x v="4"/>
    </i>
    <i>
      <x v="907"/>
    </i>
    <i>
      <x v="5"/>
    </i>
    <i>
      <x v="581"/>
    </i>
    <i>
      <x v="6"/>
    </i>
    <i>
      <x v="709"/>
    </i>
    <i>
      <x v="7"/>
    </i>
    <i>
      <x v="843"/>
    </i>
    <i>
      <x v="8"/>
    </i>
    <i>
      <x v="971"/>
    </i>
    <i>
      <x v="9"/>
    </i>
    <i>
      <x v="549"/>
    </i>
    <i>
      <x v="10"/>
    </i>
    <i>
      <x v="613"/>
    </i>
    <i>
      <x v="11"/>
    </i>
    <i>
      <x v="677"/>
    </i>
    <i>
      <x v="12"/>
    </i>
    <i>
      <x v="741"/>
    </i>
    <i>
      <x v="13"/>
    </i>
    <i>
      <x v="811"/>
    </i>
    <i>
      <x v="14"/>
    </i>
    <i>
      <x v="875"/>
    </i>
    <i>
      <x v="15"/>
    </i>
    <i>
      <x v="939"/>
    </i>
    <i>
      <x v="16"/>
    </i>
    <i>
      <x v="1003"/>
    </i>
    <i>
      <x v="17"/>
    </i>
    <i>
      <x v="533"/>
    </i>
    <i>
      <x v="18"/>
    </i>
    <i>
      <x v="565"/>
    </i>
    <i>
      <x v="19"/>
    </i>
    <i>
      <x v="597"/>
    </i>
    <i>
      <x v="20"/>
    </i>
    <i>
      <x v="629"/>
    </i>
    <i>
      <x v="21"/>
    </i>
    <i>
      <x v="661"/>
    </i>
    <i>
      <x v="22"/>
    </i>
    <i>
      <x v="693"/>
    </i>
    <i>
      <x v="23"/>
    </i>
    <i>
      <x v="725"/>
    </i>
    <i>
      <x v="24"/>
    </i>
    <i>
      <x v="763"/>
    </i>
    <i>
      <x v="25"/>
    </i>
    <i>
      <x v="795"/>
    </i>
    <i>
      <x v="26"/>
    </i>
    <i>
      <x v="827"/>
    </i>
    <i>
      <x v="27"/>
    </i>
    <i>
      <x v="859"/>
    </i>
    <i>
      <x v="28"/>
    </i>
    <i>
      <x v="891"/>
    </i>
    <i>
      <x v="29"/>
    </i>
    <i>
      <x v="923"/>
    </i>
    <i>
      <x v="30"/>
    </i>
    <i>
      <x v="955"/>
    </i>
    <i>
      <x v="31"/>
    </i>
    <i>
      <x v="987"/>
    </i>
    <i>
      <x v="32"/>
    </i>
    <i>
      <x v="1"/>
    </i>
    <i>
      <x v="33"/>
    </i>
    <i>
      <x v="525"/>
    </i>
    <i>
      <x v="34"/>
    </i>
    <i>
      <x v="541"/>
    </i>
    <i>
      <x v="35"/>
    </i>
    <i>
      <x v="557"/>
    </i>
    <i>
      <x v="36"/>
    </i>
    <i>
      <x v="573"/>
    </i>
    <i>
      <x v="37"/>
    </i>
    <i>
      <x v="589"/>
    </i>
    <i>
      <x v="38"/>
    </i>
    <i>
      <x v="605"/>
    </i>
    <i>
      <x v="39"/>
    </i>
    <i>
      <x v="621"/>
    </i>
    <i>
      <x v="40"/>
    </i>
    <i>
      <x v="637"/>
    </i>
    <i>
      <x v="41"/>
    </i>
    <i>
      <x v="653"/>
    </i>
    <i>
      <x v="42"/>
    </i>
    <i>
      <x v="669"/>
    </i>
    <i>
      <x v="43"/>
    </i>
    <i>
      <x v="685"/>
    </i>
    <i>
      <x v="44"/>
    </i>
    <i>
      <x v="701"/>
    </i>
    <i>
      <x v="45"/>
    </i>
    <i>
      <x v="717"/>
    </i>
    <i>
      <x v="46"/>
    </i>
    <i>
      <x v="733"/>
    </i>
    <i>
      <x v="47"/>
    </i>
    <i>
      <x v="755"/>
    </i>
    <i>
      <x v="48"/>
    </i>
    <i>
      <x v="771"/>
    </i>
    <i>
      <x v="49"/>
    </i>
    <i>
      <x v="787"/>
    </i>
    <i>
      <x v="50"/>
    </i>
    <i>
      <x v="803"/>
    </i>
    <i>
      <x v="51"/>
    </i>
    <i>
      <x v="819"/>
    </i>
    <i>
      <x v="52"/>
    </i>
    <i>
      <x v="835"/>
    </i>
    <i>
      <x v="53"/>
    </i>
    <i>
      <x v="851"/>
    </i>
    <i>
      <x v="54"/>
    </i>
    <i>
      <x v="867"/>
    </i>
    <i>
      <x v="55"/>
    </i>
    <i>
      <x v="883"/>
    </i>
    <i>
      <x v="56"/>
    </i>
    <i>
      <x v="899"/>
    </i>
    <i>
      <x v="57"/>
    </i>
    <i>
      <x v="915"/>
    </i>
    <i>
      <x v="58"/>
    </i>
    <i>
      <x v="931"/>
    </i>
    <i>
      <x v="59"/>
    </i>
    <i>
      <x v="947"/>
    </i>
    <i>
      <x v="60"/>
    </i>
    <i>
      <x v="963"/>
    </i>
    <i>
      <x v="61"/>
    </i>
    <i>
      <x v="979"/>
    </i>
    <i>
      <x v="62"/>
    </i>
    <i>
      <x v="995"/>
    </i>
    <i>
      <x v="63"/>
    </i>
    <i>
      <x v="505"/>
    </i>
    <i>
      <x v="64"/>
    </i>
    <i>
      <x v="513"/>
    </i>
    <i>
      <x v="65"/>
    </i>
    <i>
      <x v="521"/>
    </i>
    <i>
      <x v="66"/>
    </i>
    <i>
      <x v="529"/>
    </i>
    <i>
      <x v="67"/>
    </i>
    <i>
      <x v="537"/>
    </i>
    <i>
      <x v="68"/>
    </i>
    <i>
      <x v="2"/>
    </i>
    <i>
      <x v="69"/>
    </i>
    <i>
      <x v="553"/>
    </i>
    <i>
      <x v="70"/>
    </i>
    <i>
      <x v="561"/>
    </i>
    <i>
      <x v="71"/>
    </i>
    <i>
      <x v="569"/>
    </i>
    <i>
      <x v="72"/>
    </i>
    <i>
      <x v="577"/>
    </i>
    <i>
      <x v="73"/>
    </i>
    <i>
      <x v="585"/>
    </i>
    <i>
      <x v="74"/>
    </i>
    <i>
      <x v="593"/>
    </i>
    <i>
      <x v="75"/>
    </i>
    <i>
      <x v="601"/>
    </i>
    <i>
      <x v="76"/>
    </i>
    <i>
      <x v="609"/>
    </i>
    <i>
      <x v="77"/>
    </i>
    <i>
      <x v="617"/>
    </i>
    <i>
      <x v="78"/>
    </i>
    <i>
      <x v="625"/>
    </i>
    <i>
      <x v="79"/>
    </i>
    <i>
      <x v="633"/>
    </i>
    <i>
      <x v="80"/>
    </i>
    <i>
      <x v="641"/>
    </i>
    <i>
      <x v="81"/>
    </i>
    <i>
      <x v="649"/>
    </i>
    <i>
      <x v="82"/>
    </i>
    <i>
      <x v="657"/>
    </i>
    <i>
      <x v="83"/>
    </i>
    <i>
      <x v="665"/>
    </i>
    <i>
      <x v="84"/>
    </i>
    <i>
      <x v="673"/>
    </i>
    <i>
      <x v="85"/>
    </i>
    <i>
      <x v="681"/>
    </i>
    <i>
      <x v="86"/>
    </i>
    <i>
      <x v="689"/>
    </i>
    <i>
      <x v="87"/>
    </i>
    <i>
      <x v="697"/>
    </i>
    <i>
      <x v="88"/>
    </i>
    <i>
      <x v="705"/>
    </i>
    <i>
      <x v="89"/>
    </i>
    <i>
      <x v="713"/>
    </i>
    <i>
      <x v="90"/>
    </i>
    <i>
      <x v="721"/>
    </i>
    <i>
      <x v="91"/>
    </i>
    <i>
      <x v="729"/>
    </i>
    <i>
      <x v="92"/>
    </i>
    <i>
      <x v="737"/>
    </i>
    <i>
      <x v="93"/>
    </i>
    <i>
      <x v="3"/>
    </i>
    <i>
      <x v="94"/>
    </i>
    <i>
      <x v="759"/>
    </i>
    <i>
      <x v="95"/>
    </i>
    <i>
      <x v="767"/>
    </i>
    <i>
      <x v="96"/>
    </i>
    <i>
      <x v="775"/>
    </i>
    <i>
      <x v="97"/>
    </i>
    <i>
      <x v="783"/>
    </i>
    <i>
      <x v="98"/>
    </i>
    <i>
      <x v="791"/>
    </i>
    <i>
      <x v="99"/>
    </i>
    <i>
      <x v="799"/>
    </i>
    <i>
      <x v="100"/>
    </i>
    <i>
      <x v="807"/>
    </i>
    <i>
      <x v="101"/>
    </i>
    <i>
      <x v="815"/>
    </i>
    <i>
      <x v="102"/>
    </i>
    <i>
      <x v="823"/>
    </i>
    <i>
      <x v="103"/>
    </i>
    <i>
      <x v="831"/>
    </i>
    <i>
      <x v="104"/>
    </i>
    <i>
      <x v="839"/>
    </i>
    <i>
      <x v="105"/>
    </i>
    <i>
      <x v="847"/>
    </i>
    <i>
      <x v="106"/>
    </i>
    <i>
      <x v="855"/>
    </i>
    <i>
      <x v="107"/>
    </i>
    <i>
      <x v="863"/>
    </i>
    <i>
      <x v="108"/>
    </i>
    <i>
      <x v="871"/>
    </i>
    <i>
      <x v="109"/>
    </i>
    <i>
      <x v="879"/>
    </i>
    <i>
      <x v="110"/>
    </i>
    <i>
      <x v="887"/>
    </i>
    <i>
      <x v="111"/>
    </i>
    <i>
      <x v="895"/>
    </i>
    <i>
      <x v="112"/>
    </i>
    <i>
      <x v="903"/>
    </i>
    <i>
      <x v="113"/>
    </i>
    <i>
      <x v="911"/>
    </i>
    <i>
      <x v="114"/>
    </i>
    <i>
      <x v="919"/>
    </i>
    <i>
      <x v="115"/>
    </i>
    <i>
      <x v="927"/>
    </i>
    <i>
      <x v="116"/>
    </i>
    <i>
      <x v="935"/>
    </i>
    <i>
      <x v="117"/>
    </i>
    <i>
      <x v="943"/>
    </i>
    <i>
      <x v="118"/>
    </i>
    <i>
      <x v="951"/>
    </i>
    <i>
      <x v="119"/>
    </i>
    <i>
      <x v="959"/>
    </i>
    <i>
      <x v="120"/>
    </i>
    <i>
      <x v="967"/>
    </i>
    <i>
      <x v="121"/>
    </i>
    <i>
      <x v="975"/>
    </i>
    <i>
      <x v="122"/>
    </i>
    <i>
      <x v="983"/>
    </i>
    <i>
      <x v="123"/>
    </i>
    <i>
      <x v="991"/>
    </i>
    <i>
      <x v="124"/>
    </i>
    <i>
      <x v="999"/>
    </i>
    <i>
      <x v="125"/>
    </i>
    <i>
      <x/>
    </i>
    <i>
      <x v="126"/>
    </i>
    <i>
      <x v="507"/>
    </i>
    <i>
      <x v="127"/>
    </i>
    <i>
      <x v="511"/>
    </i>
    <i>
      <x v="128"/>
    </i>
    <i>
      <x v="515"/>
    </i>
    <i>
      <x v="129"/>
    </i>
    <i>
      <x v="519"/>
    </i>
    <i>
      <x v="130"/>
    </i>
    <i>
      <x v="523"/>
    </i>
    <i>
      <x v="131"/>
    </i>
    <i>
      <x v="527"/>
    </i>
    <i>
      <x v="132"/>
    </i>
    <i>
      <x v="531"/>
    </i>
    <i>
      <x v="133"/>
    </i>
    <i>
      <x v="535"/>
    </i>
    <i>
      <x v="134"/>
    </i>
    <i>
      <x v="539"/>
    </i>
    <i>
      <x v="135"/>
    </i>
    <i>
      <x v="543"/>
    </i>
    <i>
      <x v="136"/>
    </i>
    <i>
      <x v="547"/>
    </i>
    <i>
      <x v="137"/>
    </i>
    <i>
      <x v="551"/>
    </i>
    <i>
      <x v="138"/>
    </i>
    <i>
      <x v="555"/>
    </i>
    <i>
      <x v="139"/>
    </i>
    <i>
      <x v="559"/>
    </i>
    <i>
      <x v="140"/>
    </i>
    <i>
      <x v="563"/>
    </i>
    <i>
      <x v="141"/>
    </i>
    <i>
      <x v="567"/>
    </i>
    <i>
      <x v="142"/>
    </i>
    <i>
      <x v="571"/>
    </i>
    <i>
      <x v="143"/>
    </i>
    <i>
      <x v="575"/>
    </i>
    <i>
      <x v="144"/>
    </i>
    <i>
      <x v="579"/>
    </i>
    <i>
      <x v="145"/>
    </i>
    <i>
      <x v="583"/>
    </i>
    <i>
      <x v="146"/>
    </i>
    <i>
      <x v="587"/>
    </i>
    <i>
      <x v="147"/>
    </i>
    <i>
      <x v="591"/>
    </i>
    <i>
      <x v="148"/>
    </i>
    <i>
      <x v="595"/>
    </i>
    <i>
      <x v="149"/>
    </i>
    <i>
      <x v="599"/>
    </i>
    <i>
      <x v="150"/>
    </i>
    <i>
      <x v="603"/>
    </i>
    <i>
      <x v="151"/>
    </i>
    <i>
      <x v="607"/>
    </i>
    <i>
      <x v="152"/>
    </i>
    <i>
      <x v="611"/>
    </i>
    <i>
      <x v="153"/>
    </i>
    <i>
      <x v="615"/>
    </i>
    <i>
      <x v="154"/>
    </i>
    <i>
      <x v="619"/>
    </i>
    <i>
      <x v="155"/>
    </i>
    <i>
      <x v="623"/>
    </i>
    <i>
      <x v="156"/>
    </i>
    <i>
      <x v="627"/>
    </i>
    <i>
      <x v="157"/>
    </i>
    <i>
      <x v="631"/>
    </i>
    <i>
      <x v="158"/>
    </i>
    <i>
      <x v="635"/>
    </i>
    <i>
      <x v="159"/>
    </i>
    <i>
      <x v="639"/>
    </i>
    <i>
      <x v="160"/>
    </i>
    <i>
      <x v="643"/>
    </i>
    <i>
      <x v="161"/>
    </i>
    <i>
      <x v="647"/>
    </i>
    <i>
      <x v="162"/>
    </i>
    <i>
      <x v="651"/>
    </i>
    <i>
      <x v="163"/>
    </i>
    <i>
      <x v="655"/>
    </i>
    <i>
      <x v="164"/>
    </i>
    <i>
      <x v="659"/>
    </i>
    <i>
      <x v="165"/>
    </i>
    <i>
      <x v="663"/>
    </i>
    <i>
      <x v="166"/>
    </i>
    <i>
      <x v="667"/>
    </i>
    <i>
      <x v="167"/>
    </i>
    <i>
      <x v="671"/>
    </i>
    <i>
      <x v="168"/>
    </i>
    <i>
      <x v="675"/>
    </i>
    <i>
      <x v="169"/>
    </i>
    <i>
      <x v="679"/>
    </i>
    <i>
      <x v="170"/>
    </i>
    <i>
      <x v="683"/>
    </i>
    <i>
      <x v="171"/>
    </i>
    <i>
      <x v="687"/>
    </i>
    <i>
      <x v="172"/>
    </i>
    <i>
      <x v="691"/>
    </i>
    <i>
      <x v="173"/>
    </i>
    <i>
      <x v="695"/>
    </i>
    <i>
      <x v="174"/>
    </i>
    <i>
      <x v="699"/>
    </i>
    <i>
      <x v="175"/>
    </i>
    <i>
      <x v="703"/>
    </i>
    <i>
      <x v="176"/>
    </i>
    <i>
      <x v="707"/>
    </i>
    <i>
      <x v="177"/>
    </i>
    <i>
      <x v="711"/>
    </i>
    <i>
      <x v="178"/>
    </i>
    <i>
      <x v="715"/>
    </i>
    <i>
      <x v="179"/>
    </i>
    <i>
      <x v="719"/>
    </i>
    <i>
      <x v="180"/>
    </i>
    <i>
      <x v="723"/>
    </i>
    <i>
      <x v="181"/>
    </i>
    <i>
      <x v="727"/>
    </i>
    <i>
      <x v="182"/>
    </i>
    <i>
      <x v="731"/>
    </i>
    <i>
      <x v="183"/>
    </i>
    <i>
      <x v="735"/>
    </i>
    <i>
      <x v="184"/>
    </i>
    <i>
      <x v="739"/>
    </i>
    <i>
      <x v="745"/>
    </i>
    <i>
      <x v="743"/>
    </i>
    <i>
      <x v="747"/>
    </i>
    <i>
      <x v="751"/>
    </i>
    <i>
      <x v="749"/>
    </i>
    <i>
      <x v="186"/>
    </i>
    <i>
      <x v="753"/>
    </i>
    <i>
      <x v="187"/>
    </i>
    <i>
      <x v="757"/>
    </i>
    <i>
      <x v="188"/>
    </i>
    <i>
      <x v="761"/>
    </i>
    <i>
      <x v="189"/>
    </i>
    <i>
      <x v="765"/>
    </i>
    <i>
      <x v="190"/>
    </i>
    <i>
      <x v="769"/>
    </i>
    <i>
      <x v="191"/>
    </i>
    <i>
      <x v="773"/>
    </i>
    <i>
      <x v="192"/>
    </i>
    <i>
      <x v="777"/>
    </i>
    <i>
      <x v="193"/>
    </i>
    <i>
      <x v="781"/>
    </i>
    <i>
      <x v="194"/>
    </i>
    <i>
      <x v="785"/>
    </i>
    <i>
      <x v="195"/>
    </i>
    <i>
      <x v="789"/>
    </i>
    <i>
      <x v="196"/>
    </i>
    <i>
      <x v="793"/>
    </i>
    <i>
      <x v="197"/>
    </i>
    <i>
      <x v="797"/>
    </i>
    <i>
      <x v="198"/>
    </i>
    <i>
      <x v="801"/>
    </i>
    <i>
      <x v="199"/>
    </i>
    <i>
      <x v="805"/>
    </i>
    <i>
      <x v="200"/>
    </i>
    <i>
      <x v="809"/>
    </i>
    <i>
      <x v="201"/>
    </i>
    <i>
      <x v="813"/>
    </i>
    <i>
      <x v="202"/>
    </i>
    <i>
      <x v="817"/>
    </i>
    <i>
      <x v="203"/>
    </i>
    <i>
      <x v="821"/>
    </i>
    <i>
      <x v="204"/>
    </i>
    <i>
      <x v="825"/>
    </i>
    <i>
      <x v="205"/>
    </i>
    <i>
      <x v="829"/>
    </i>
    <i>
      <x v="206"/>
    </i>
    <i>
      <x v="833"/>
    </i>
    <i>
      <x v="207"/>
    </i>
    <i>
      <x v="837"/>
    </i>
    <i>
      <x v="208"/>
    </i>
    <i>
      <x v="841"/>
    </i>
    <i>
      <x v="209"/>
    </i>
    <i>
      <x v="845"/>
    </i>
    <i>
      <x v="210"/>
    </i>
    <i>
      <x v="849"/>
    </i>
    <i>
      <x v="211"/>
    </i>
    <i>
      <x v="853"/>
    </i>
    <i>
      <x v="212"/>
    </i>
    <i>
      <x v="857"/>
    </i>
    <i>
      <x v="213"/>
    </i>
    <i>
      <x v="861"/>
    </i>
    <i>
      <x v="214"/>
    </i>
    <i>
      <x v="865"/>
    </i>
    <i>
      <x v="215"/>
    </i>
    <i>
      <x v="869"/>
    </i>
    <i>
      <x v="216"/>
    </i>
    <i>
      <x v="873"/>
    </i>
    <i>
      <x v="217"/>
    </i>
    <i>
      <x v="877"/>
    </i>
    <i>
      <x v="218"/>
    </i>
    <i>
      <x v="881"/>
    </i>
    <i>
      <x v="219"/>
    </i>
    <i>
      <x v="885"/>
    </i>
    <i>
      <x v="220"/>
    </i>
    <i>
      <x v="889"/>
    </i>
    <i>
      <x v="221"/>
    </i>
    <i>
      <x v="893"/>
    </i>
    <i>
      <x v="222"/>
    </i>
    <i>
      <x v="897"/>
    </i>
    <i>
      <x v="223"/>
    </i>
    <i>
      <x v="901"/>
    </i>
    <i>
      <x v="224"/>
    </i>
    <i>
      <x v="905"/>
    </i>
    <i>
      <x v="225"/>
    </i>
    <i>
      <x v="909"/>
    </i>
    <i>
      <x v="226"/>
    </i>
    <i>
      <x v="913"/>
    </i>
    <i>
      <x v="227"/>
    </i>
    <i>
      <x v="917"/>
    </i>
    <i>
      <x v="228"/>
    </i>
    <i>
      <x v="921"/>
    </i>
    <i>
      <x v="229"/>
    </i>
    <i>
      <x v="925"/>
    </i>
    <i>
      <x v="230"/>
    </i>
    <i>
      <x v="929"/>
    </i>
    <i>
      <x v="231"/>
    </i>
    <i>
      <x v="933"/>
    </i>
    <i>
      <x v="232"/>
    </i>
    <i>
      <x v="937"/>
    </i>
    <i>
      <x v="233"/>
    </i>
    <i>
      <x v="941"/>
    </i>
    <i>
      <x v="234"/>
    </i>
    <i>
      <x v="945"/>
    </i>
    <i>
      <x v="235"/>
    </i>
    <i>
      <x v="949"/>
    </i>
    <i>
      <x v="236"/>
    </i>
    <i>
      <x v="953"/>
    </i>
    <i>
      <x v="237"/>
    </i>
    <i>
      <x v="957"/>
    </i>
    <i>
      <x v="238"/>
    </i>
    <i>
      <x v="961"/>
    </i>
    <i>
      <x v="239"/>
    </i>
    <i>
      <x v="965"/>
    </i>
    <i>
      <x v="240"/>
    </i>
    <i>
      <x v="969"/>
    </i>
    <i>
      <x v="241"/>
    </i>
    <i>
      <x v="973"/>
    </i>
    <i>
      <x v="242"/>
    </i>
    <i>
      <x v="977"/>
    </i>
    <i>
      <x v="243"/>
    </i>
    <i>
      <x v="981"/>
    </i>
    <i>
      <x v="244"/>
    </i>
    <i>
      <x v="985"/>
    </i>
    <i>
      <x v="245"/>
    </i>
    <i>
      <x v="989"/>
    </i>
    <i>
      <x v="246"/>
    </i>
    <i>
      <x v="993"/>
    </i>
    <i>
      <x v="247"/>
    </i>
    <i>
      <x v="997"/>
    </i>
    <i>
      <x v="248"/>
    </i>
    <i>
      <x v="1001"/>
    </i>
    <i>
      <x v="249"/>
    </i>
    <i>
      <x v="1005"/>
    </i>
    <i>
      <x v="250"/>
    </i>
    <i>
      <x v="504"/>
    </i>
    <i>
      <x v="251"/>
    </i>
    <i>
      <x v="506"/>
    </i>
    <i>
      <x v="252"/>
    </i>
    <i>
      <x v="508"/>
    </i>
    <i>
      <x v="253"/>
    </i>
    <i>
      <x v="510"/>
    </i>
    <i>
      <x v="254"/>
    </i>
    <i>
      <x v="512"/>
    </i>
    <i>
      <x v="255"/>
    </i>
    <i>
      <x v="514"/>
    </i>
    <i>
      <x v="256"/>
    </i>
    <i>
      <x v="516"/>
    </i>
    <i>
      <x v="257"/>
    </i>
    <i>
      <x v="518"/>
    </i>
    <i>
      <x v="258"/>
    </i>
    <i>
      <x v="520"/>
    </i>
    <i>
      <x v="259"/>
    </i>
    <i>
      <x v="522"/>
    </i>
    <i>
      <x v="260"/>
    </i>
    <i>
      <x v="524"/>
    </i>
    <i>
      <x v="261"/>
    </i>
    <i>
      <x v="526"/>
    </i>
    <i>
      <x v="262"/>
    </i>
    <i>
      <x v="528"/>
    </i>
    <i>
      <x v="263"/>
    </i>
    <i>
      <x v="530"/>
    </i>
    <i>
      <x v="264"/>
    </i>
    <i>
      <x v="532"/>
    </i>
    <i>
      <x v="265"/>
    </i>
    <i>
      <x v="534"/>
    </i>
    <i>
      <x v="266"/>
    </i>
    <i>
      <x v="536"/>
    </i>
    <i>
      <x v="267"/>
    </i>
    <i>
      <x v="538"/>
    </i>
    <i>
      <x v="268"/>
    </i>
    <i>
      <x v="540"/>
    </i>
    <i>
      <x v="269"/>
    </i>
    <i>
      <x v="542"/>
    </i>
    <i>
      <x v="270"/>
    </i>
    <i>
      <x v="544"/>
    </i>
    <i>
      <x v="271"/>
    </i>
    <i>
      <x v="546"/>
    </i>
    <i>
      <x v="272"/>
    </i>
    <i>
      <x v="548"/>
    </i>
    <i>
      <x v="273"/>
    </i>
    <i>
      <x v="550"/>
    </i>
    <i>
      <x v="274"/>
    </i>
    <i>
      <x v="552"/>
    </i>
    <i>
      <x v="275"/>
    </i>
    <i>
      <x v="554"/>
    </i>
    <i>
      <x v="276"/>
    </i>
    <i>
      <x v="556"/>
    </i>
    <i>
      <x v="277"/>
    </i>
    <i>
      <x v="558"/>
    </i>
    <i>
      <x v="278"/>
    </i>
    <i>
      <x v="560"/>
    </i>
    <i>
      <x v="279"/>
    </i>
    <i>
      <x v="562"/>
    </i>
    <i>
      <x v="280"/>
    </i>
    <i>
      <x v="564"/>
    </i>
    <i>
      <x v="281"/>
    </i>
    <i>
      <x v="566"/>
    </i>
    <i>
      <x v="282"/>
    </i>
    <i>
      <x v="568"/>
    </i>
    <i>
      <x v="283"/>
    </i>
    <i>
      <x v="570"/>
    </i>
    <i>
      <x v="284"/>
    </i>
    <i>
      <x v="572"/>
    </i>
    <i>
      <x v="285"/>
    </i>
    <i>
      <x v="574"/>
    </i>
    <i>
      <x v="286"/>
    </i>
    <i>
      <x v="576"/>
    </i>
    <i>
      <x v="287"/>
    </i>
    <i>
      <x v="578"/>
    </i>
    <i>
      <x v="288"/>
    </i>
    <i>
      <x v="580"/>
    </i>
    <i>
      <x v="289"/>
    </i>
    <i>
      <x v="582"/>
    </i>
    <i>
      <x v="290"/>
    </i>
    <i>
      <x v="584"/>
    </i>
    <i>
      <x v="291"/>
    </i>
    <i>
      <x v="586"/>
    </i>
    <i>
      <x v="292"/>
    </i>
    <i>
      <x v="588"/>
    </i>
    <i>
      <x v="293"/>
    </i>
    <i>
      <x v="590"/>
    </i>
    <i>
      <x v="294"/>
    </i>
    <i>
      <x v="592"/>
    </i>
    <i>
      <x v="295"/>
    </i>
    <i>
      <x v="594"/>
    </i>
    <i>
      <x v="296"/>
    </i>
    <i>
      <x v="596"/>
    </i>
    <i>
      <x v="297"/>
    </i>
    <i>
      <x v="598"/>
    </i>
    <i>
      <x v="298"/>
    </i>
    <i>
      <x v="600"/>
    </i>
    <i>
      <x v="299"/>
    </i>
    <i>
      <x v="602"/>
    </i>
    <i>
      <x v="300"/>
    </i>
    <i>
      <x v="604"/>
    </i>
    <i>
      <x v="301"/>
    </i>
    <i>
      <x v="606"/>
    </i>
    <i>
      <x v="302"/>
    </i>
    <i>
      <x v="608"/>
    </i>
    <i>
      <x v="303"/>
    </i>
    <i>
      <x v="610"/>
    </i>
    <i>
      <x v="304"/>
    </i>
    <i>
      <x v="612"/>
    </i>
    <i>
      <x v="305"/>
    </i>
    <i>
      <x v="614"/>
    </i>
    <i>
      <x v="306"/>
    </i>
    <i>
      <x v="616"/>
    </i>
    <i>
      <x v="307"/>
    </i>
    <i>
      <x v="618"/>
    </i>
    <i>
      <x v="308"/>
    </i>
    <i>
      <x v="620"/>
    </i>
    <i>
      <x v="309"/>
    </i>
    <i>
      <x v="622"/>
    </i>
    <i>
      <x v="310"/>
    </i>
    <i>
      <x v="624"/>
    </i>
    <i>
      <x v="311"/>
    </i>
    <i>
      <x v="626"/>
    </i>
    <i>
      <x v="312"/>
    </i>
    <i>
      <x v="628"/>
    </i>
    <i>
      <x v="313"/>
    </i>
    <i>
      <x v="630"/>
    </i>
    <i>
      <x v="314"/>
    </i>
    <i>
      <x v="632"/>
    </i>
    <i>
      <x v="315"/>
    </i>
    <i>
      <x v="634"/>
    </i>
    <i>
      <x v="316"/>
    </i>
    <i>
      <x v="636"/>
    </i>
    <i>
      <x v="317"/>
    </i>
    <i>
      <x v="638"/>
    </i>
    <i>
      <x v="318"/>
    </i>
    <i>
      <x v="640"/>
    </i>
    <i>
      <x v="319"/>
    </i>
    <i>
      <x v="642"/>
    </i>
    <i>
      <x v="320"/>
    </i>
    <i>
      <x v="644"/>
    </i>
    <i>
      <x v="321"/>
    </i>
    <i>
      <x v="646"/>
    </i>
    <i>
      <x v="322"/>
    </i>
    <i>
      <x v="648"/>
    </i>
    <i>
      <x v="323"/>
    </i>
    <i>
      <x v="650"/>
    </i>
    <i>
      <x v="324"/>
    </i>
    <i>
      <x v="652"/>
    </i>
    <i>
      <x v="325"/>
    </i>
    <i>
      <x v="654"/>
    </i>
    <i>
      <x v="326"/>
    </i>
    <i>
      <x v="656"/>
    </i>
    <i>
      <x v="327"/>
    </i>
    <i>
      <x v="658"/>
    </i>
    <i>
      <x v="328"/>
    </i>
    <i>
      <x v="660"/>
    </i>
    <i>
      <x v="329"/>
    </i>
    <i>
      <x v="662"/>
    </i>
    <i>
      <x v="330"/>
    </i>
    <i>
      <x v="664"/>
    </i>
    <i>
      <x v="331"/>
    </i>
    <i>
      <x v="666"/>
    </i>
    <i>
      <x v="332"/>
    </i>
    <i>
      <x v="668"/>
    </i>
    <i>
      <x v="333"/>
    </i>
    <i>
      <x v="670"/>
    </i>
    <i>
      <x v="334"/>
    </i>
    <i>
      <x v="672"/>
    </i>
    <i>
      <x v="335"/>
    </i>
    <i>
      <x v="674"/>
    </i>
    <i>
      <x v="336"/>
    </i>
    <i>
      <x v="676"/>
    </i>
    <i>
      <x v="337"/>
    </i>
    <i>
      <x v="678"/>
    </i>
    <i>
      <x v="338"/>
    </i>
    <i>
      <x v="680"/>
    </i>
    <i>
      <x v="339"/>
    </i>
    <i>
      <x v="682"/>
    </i>
    <i>
      <x v="340"/>
    </i>
    <i>
      <x v="684"/>
    </i>
    <i>
      <x v="341"/>
    </i>
    <i>
      <x v="686"/>
    </i>
    <i>
      <x v="342"/>
    </i>
    <i>
      <x v="688"/>
    </i>
    <i>
      <x v="343"/>
    </i>
    <i>
      <x v="690"/>
    </i>
    <i>
      <x v="344"/>
    </i>
    <i>
      <x v="692"/>
    </i>
    <i>
      <x v="345"/>
    </i>
    <i>
      <x v="694"/>
    </i>
    <i>
      <x v="346"/>
    </i>
    <i>
      <x v="696"/>
    </i>
    <i>
      <x v="347"/>
    </i>
    <i>
      <x v="698"/>
    </i>
    <i>
      <x v="348"/>
    </i>
    <i>
      <x v="700"/>
    </i>
    <i>
      <x v="349"/>
    </i>
    <i>
      <x v="702"/>
    </i>
    <i>
      <x v="350"/>
    </i>
    <i>
      <x v="704"/>
    </i>
    <i>
      <x v="351"/>
    </i>
    <i>
      <x v="706"/>
    </i>
    <i>
      <x v="352"/>
    </i>
    <i>
      <x v="708"/>
    </i>
    <i>
      <x v="353"/>
    </i>
    <i>
      <x v="710"/>
    </i>
    <i>
      <x v="354"/>
    </i>
    <i>
      <x v="712"/>
    </i>
    <i>
      <x v="355"/>
    </i>
    <i>
      <x v="714"/>
    </i>
    <i>
      <x v="356"/>
    </i>
    <i>
      <x v="716"/>
    </i>
    <i>
      <x v="357"/>
    </i>
    <i>
      <x v="718"/>
    </i>
    <i>
      <x v="358"/>
    </i>
    <i>
      <x v="720"/>
    </i>
    <i>
      <x v="359"/>
    </i>
    <i>
      <x v="722"/>
    </i>
    <i>
      <x v="360"/>
    </i>
    <i>
      <x v="724"/>
    </i>
    <i>
      <x v="361"/>
    </i>
    <i>
      <x v="726"/>
    </i>
    <i>
      <x v="362"/>
    </i>
    <i>
      <x v="728"/>
    </i>
    <i>
      <x v="363"/>
    </i>
    <i>
      <x v="730"/>
    </i>
    <i>
      <x v="364"/>
    </i>
    <i>
      <x v="732"/>
    </i>
    <i>
      <x v="365"/>
    </i>
    <i>
      <x v="734"/>
    </i>
    <i>
      <x v="366"/>
    </i>
    <i>
      <x v="736"/>
    </i>
    <i>
      <x v="367"/>
    </i>
    <i>
      <x v="738"/>
    </i>
    <i>
      <x v="368"/>
    </i>
    <i>
      <x v="740"/>
    </i>
    <i>
      <x v="369"/>
    </i>
    <i>
      <x v="742"/>
    </i>
    <i>
      <x v="370"/>
    </i>
    <i>
      <x v="744"/>
    </i>
    <i>
      <x v="371"/>
    </i>
    <i>
      <x v="746"/>
    </i>
    <i>
      <x v="372"/>
    </i>
    <i>
      <x v="748"/>
    </i>
    <i>
      <x v="373"/>
    </i>
    <i>
      <x v="750"/>
    </i>
    <i>
      <x v="374"/>
    </i>
    <i>
      <x v="752"/>
    </i>
    <i>
      <x v="375"/>
    </i>
    <i>
      <x v="754"/>
    </i>
    <i>
      <x v="376"/>
    </i>
    <i>
      <x v="756"/>
    </i>
    <i>
      <x v="377"/>
    </i>
    <i>
      <x v="758"/>
    </i>
    <i>
      <x v="378"/>
    </i>
    <i>
      <x v="760"/>
    </i>
    <i>
      <x v="379"/>
    </i>
    <i>
      <x v="762"/>
    </i>
    <i>
      <x v="380"/>
    </i>
    <i>
      <x v="764"/>
    </i>
    <i>
      <x v="381"/>
    </i>
    <i>
      <x v="766"/>
    </i>
    <i>
      <x v="382"/>
    </i>
    <i>
      <x v="768"/>
    </i>
    <i>
      <x v="383"/>
    </i>
    <i>
      <x v="770"/>
    </i>
    <i>
      <x v="384"/>
    </i>
    <i>
      <x v="772"/>
    </i>
    <i>
      <x v="385"/>
    </i>
    <i>
      <x v="774"/>
    </i>
    <i>
      <x v="386"/>
    </i>
    <i>
      <x v="776"/>
    </i>
    <i>
      <x v="387"/>
    </i>
    <i>
      <x v="778"/>
    </i>
    <i>
      <x v="388"/>
    </i>
    <i>
      <x v="780"/>
    </i>
    <i>
      <x v="389"/>
    </i>
    <i>
      <x v="782"/>
    </i>
    <i>
      <x v="390"/>
    </i>
    <i>
      <x v="784"/>
    </i>
    <i>
      <x v="391"/>
    </i>
    <i>
      <x v="786"/>
    </i>
    <i>
      <x v="392"/>
    </i>
    <i>
      <x v="788"/>
    </i>
    <i>
      <x v="393"/>
    </i>
    <i>
      <x v="790"/>
    </i>
    <i>
      <x v="394"/>
    </i>
    <i>
      <x v="792"/>
    </i>
    <i>
      <x v="395"/>
    </i>
    <i>
      <x v="794"/>
    </i>
    <i>
      <x v="396"/>
    </i>
    <i>
      <x v="796"/>
    </i>
    <i>
      <x v="397"/>
    </i>
    <i>
      <x v="798"/>
    </i>
    <i>
      <x v="398"/>
    </i>
    <i>
      <x v="800"/>
    </i>
    <i>
      <x v="399"/>
    </i>
    <i>
      <x v="802"/>
    </i>
    <i>
      <x v="400"/>
    </i>
    <i>
      <x v="804"/>
    </i>
    <i>
      <x v="401"/>
    </i>
    <i>
      <x v="806"/>
    </i>
    <i>
      <x v="402"/>
    </i>
    <i>
      <x v="808"/>
    </i>
    <i>
      <x v="403"/>
    </i>
    <i>
      <x v="810"/>
    </i>
    <i>
      <x v="404"/>
    </i>
    <i>
      <x v="812"/>
    </i>
    <i>
      <x v="405"/>
    </i>
    <i>
      <x v="814"/>
    </i>
    <i>
      <x v="406"/>
    </i>
    <i>
      <x v="816"/>
    </i>
    <i>
      <x v="407"/>
    </i>
    <i>
      <x v="818"/>
    </i>
    <i>
      <x v="408"/>
    </i>
    <i>
      <x v="820"/>
    </i>
    <i>
      <x v="409"/>
    </i>
    <i>
      <x v="822"/>
    </i>
    <i>
      <x v="410"/>
    </i>
    <i>
      <x v="824"/>
    </i>
    <i>
      <x v="411"/>
    </i>
    <i>
      <x v="826"/>
    </i>
    <i>
      <x v="412"/>
    </i>
    <i>
      <x v="828"/>
    </i>
    <i>
      <x v="413"/>
    </i>
    <i>
      <x v="830"/>
    </i>
    <i>
      <x v="414"/>
    </i>
    <i>
      <x v="832"/>
    </i>
    <i>
      <x v="415"/>
    </i>
    <i>
      <x v="834"/>
    </i>
    <i>
      <x v="416"/>
    </i>
    <i>
      <x v="836"/>
    </i>
    <i>
      <x v="417"/>
    </i>
    <i>
      <x v="838"/>
    </i>
    <i>
      <x v="418"/>
    </i>
    <i>
      <x v="840"/>
    </i>
    <i>
      <x v="419"/>
    </i>
    <i>
      <x v="842"/>
    </i>
    <i>
      <x v="420"/>
    </i>
    <i>
      <x v="844"/>
    </i>
    <i>
      <x v="421"/>
    </i>
    <i>
      <x v="846"/>
    </i>
    <i>
      <x v="422"/>
    </i>
    <i>
      <x v="848"/>
    </i>
    <i>
      <x v="423"/>
    </i>
    <i>
      <x v="850"/>
    </i>
    <i>
      <x v="424"/>
    </i>
    <i>
      <x v="852"/>
    </i>
    <i>
      <x v="425"/>
    </i>
    <i>
      <x v="854"/>
    </i>
    <i>
      <x v="426"/>
    </i>
    <i>
      <x v="856"/>
    </i>
    <i>
      <x v="427"/>
    </i>
    <i>
      <x v="858"/>
    </i>
    <i>
      <x v="428"/>
    </i>
    <i>
      <x v="860"/>
    </i>
    <i>
      <x v="429"/>
    </i>
    <i>
      <x v="862"/>
    </i>
    <i>
      <x v="430"/>
    </i>
    <i>
      <x v="864"/>
    </i>
    <i>
      <x v="431"/>
    </i>
    <i>
      <x v="866"/>
    </i>
    <i>
      <x v="432"/>
    </i>
    <i>
      <x v="868"/>
    </i>
    <i>
      <x v="433"/>
    </i>
    <i>
      <x v="870"/>
    </i>
    <i>
      <x v="434"/>
    </i>
    <i>
      <x v="872"/>
    </i>
    <i>
      <x v="435"/>
    </i>
    <i>
      <x v="874"/>
    </i>
    <i>
      <x v="436"/>
    </i>
    <i>
      <x v="876"/>
    </i>
    <i>
      <x v="437"/>
    </i>
    <i>
      <x v="878"/>
    </i>
    <i>
      <x v="438"/>
    </i>
    <i>
      <x v="880"/>
    </i>
    <i>
      <x v="439"/>
    </i>
    <i>
      <x v="882"/>
    </i>
    <i>
      <x v="440"/>
    </i>
    <i>
      <x v="884"/>
    </i>
    <i>
      <x v="441"/>
    </i>
    <i>
      <x v="886"/>
    </i>
    <i>
      <x v="442"/>
    </i>
    <i>
      <x v="888"/>
    </i>
    <i>
      <x v="443"/>
    </i>
    <i>
      <x v="890"/>
    </i>
    <i>
      <x v="444"/>
    </i>
    <i>
      <x v="892"/>
    </i>
    <i>
      <x v="445"/>
    </i>
    <i>
      <x v="894"/>
    </i>
    <i>
      <x v="446"/>
    </i>
    <i>
      <x v="896"/>
    </i>
    <i>
      <x v="447"/>
    </i>
    <i>
      <x v="898"/>
    </i>
    <i>
      <x v="448"/>
    </i>
    <i>
      <x v="900"/>
    </i>
    <i>
      <x v="449"/>
    </i>
    <i>
      <x v="902"/>
    </i>
    <i>
      <x v="450"/>
    </i>
    <i>
      <x v="904"/>
    </i>
    <i>
      <x v="451"/>
    </i>
    <i>
      <x v="906"/>
    </i>
    <i>
      <x v="452"/>
    </i>
    <i>
      <x v="908"/>
    </i>
    <i>
      <x v="453"/>
    </i>
    <i>
      <x v="910"/>
    </i>
    <i>
      <x v="454"/>
    </i>
    <i>
      <x v="912"/>
    </i>
    <i>
      <x v="455"/>
    </i>
    <i>
      <x v="914"/>
    </i>
    <i>
      <x v="456"/>
    </i>
    <i>
      <x v="916"/>
    </i>
    <i>
      <x v="457"/>
    </i>
    <i>
      <x v="918"/>
    </i>
    <i>
      <x v="458"/>
    </i>
    <i>
      <x v="920"/>
    </i>
    <i>
      <x v="459"/>
    </i>
    <i>
      <x v="922"/>
    </i>
    <i>
      <x v="460"/>
    </i>
    <i>
      <x v="924"/>
    </i>
    <i>
      <x v="461"/>
    </i>
    <i>
      <x v="926"/>
    </i>
    <i>
      <x v="462"/>
    </i>
    <i>
      <x v="928"/>
    </i>
    <i>
      <x v="463"/>
    </i>
    <i>
      <x v="930"/>
    </i>
    <i>
      <x v="464"/>
    </i>
    <i>
      <x v="932"/>
    </i>
    <i>
      <x v="465"/>
    </i>
    <i>
      <x v="934"/>
    </i>
    <i>
      <x v="466"/>
    </i>
    <i>
      <x v="936"/>
    </i>
    <i>
      <x v="467"/>
    </i>
    <i>
      <x v="938"/>
    </i>
    <i>
      <x v="468"/>
    </i>
    <i>
      <x v="940"/>
    </i>
    <i>
      <x v="469"/>
    </i>
    <i>
      <x v="942"/>
    </i>
    <i>
      <x v="470"/>
    </i>
    <i>
      <x v="944"/>
    </i>
    <i>
      <x v="471"/>
    </i>
    <i>
      <x v="946"/>
    </i>
    <i>
      <x v="472"/>
    </i>
    <i>
      <x v="948"/>
    </i>
    <i>
      <x v="473"/>
    </i>
    <i>
      <x v="950"/>
    </i>
    <i>
      <x v="474"/>
    </i>
    <i>
      <x v="952"/>
    </i>
    <i>
      <x v="475"/>
    </i>
    <i>
      <x v="954"/>
    </i>
    <i>
      <x v="476"/>
    </i>
    <i>
      <x v="956"/>
    </i>
    <i>
      <x v="477"/>
    </i>
    <i>
      <x v="958"/>
    </i>
    <i>
      <x v="478"/>
    </i>
    <i>
      <x v="960"/>
    </i>
    <i>
      <x v="479"/>
    </i>
    <i>
      <x v="962"/>
    </i>
    <i>
      <x v="480"/>
    </i>
    <i>
      <x v="964"/>
    </i>
    <i>
      <x v="481"/>
    </i>
    <i>
      <x v="966"/>
    </i>
    <i>
      <x v="482"/>
    </i>
    <i>
      <x v="968"/>
    </i>
    <i>
      <x v="483"/>
    </i>
    <i>
      <x v="970"/>
    </i>
    <i>
      <x v="484"/>
    </i>
    <i>
      <x v="972"/>
    </i>
    <i>
      <x v="485"/>
    </i>
    <i>
      <x v="974"/>
    </i>
    <i>
      <x v="486"/>
    </i>
    <i>
      <x v="976"/>
    </i>
    <i>
      <x v="487"/>
    </i>
    <i>
      <x v="978"/>
    </i>
    <i>
      <x v="488"/>
    </i>
    <i>
      <x v="980"/>
    </i>
    <i>
      <x v="489"/>
    </i>
    <i>
      <x v="982"/>
    </i>
    <i>
      <x v="490"/>
    </i>
    <i>
      <x v="984"/>
    </i>
    <i>
      <x v="491"/>
    </i>
    <i>
      <x v="986"/>
    </i>
    <i>
      <x v="492"/>
    </i>
    <i>
      <x v="988"/>
    </i>
    <i>
      <x v="493"/>
    </i>
    <i>
      <x v="990"/>
    </i>
    <i>
      <x v="494"/>
    </i>
    <i>
      <x v="992"/>
    </i>
    <i>
      <x v="495"/>
    </i>
    <i>
      <x v="994"/>
    </i>
    <i>
      <x v="496"/>
    </i>
    <i>
      <x v="996"/>
    </i>
    <i>
      <x v="497"/>
    </i>
    <i>
      <x v="998"/>
    </i>
    <i>
      <x v="498"/>
    </i>
    <i>
      <x v="1000"/>
    </i>
    <i>
      <x v="499"/>
    </i>
    <i>
      <x v="1002"/>
    </i>
    <i>
      <x v="500"/>
    </i>
    <i>
      <x v="1004"/>
    </i>
    <i>
      <x v="501"/>
    </i>
    <i>
      <x v="1006"/>
    </i>
    <i>
      <x v="502"/>
    </i>
    <i>
      <x v="503"/>
    </i>
  </rowItems>
  <colItems count="1">
    <i/>
  </colItems>
  <dataFields count="1">
    <dataField name="Count of Nome Restaurant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4E1FCE-73CE-485E-A5F2-1A51CDD2BDFB}" name="PivotTable7" cacheId="2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:L1652" firstHeaderRow="1" firstDataRow="2" firstDataCol="1"/>
  <pivotFields count="20">
    <pivotField showAll="0"/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axis="axisRow" dataField="1" showAll="0">
      <items count="1649">
        <item x="303"/>
        <item x="1559"/>
        <item x="853"/>
        <item x="796"/>
        <item x="157"/>
        <item x="683"/>
        <item x="943"/>
        <item x="335"/>
        <item x="419"/>
        <item x="1599"/>
        <item x="1099"/>
        <item x="600"/>
        <item x="833"/>
        <item x="534"/>
        <item x="616"/>
        <item x="784"/>
        <item x="1404"/>
        <item x="46"/>
        <item x="1460"/>
        <item x="1560"/>
        <item x="0"/>
        <item x="657"/>
        <item x="732"/>
        <item x="1527"/>
        <item x="1075"/>
        <item x="1041"/>
        <item x="843"/>
        <item x="1597"/>
        <item x="1569"/>
        <item x="1368"/>
        <item x="1544"/>
        <item x="1320"/>
        <item x="737"/>
        <item x="473"/>
        <item x="1439"/>
        <item x="1148"/>
        <item x="1266"/>
        <item x="529"/>
        <item x="116"/>
        <item x="452"/>
        <item x="192"/>
        <item x="1051"/>
        <item x="1288"/>
        <item x="328"/>
        <item x="1557"/>
        <item x="1412"/>
        <item x="224"/>
        <item x="458"/>
        <item x="726"/>
        <item x="1446"/>
        <item x="1040"/>
        <item x="1060"/>
        <item x="1282"/>
        <item x="253"/>
        <item x="1298"/>
        <item x="17"/>
        <item x="1605"/>
        <item x="1088"/>
        <item x="523"/>
        <item x="648"/>
        <item x="82"/>
        <item x="1530"/>
        <item x="646"/>
        <item x="353"/>
        <item x="1497"/>
        <item x="33"/>
        <item x="435"/>
        <item x="1000"/>
        <item x="1390"/>
        <item x="1305"/>
        <item x="1382"/>
        <item x="477"/>
        <item x="713"/>
        <item x="1283"/>
        <item x="1386"/>
        <item x="1240"/>
        <item x="161"/>
        <item x="278"/>
        <item x="1571"/>
        <item x="884"/>
        <item x="359"/>
        <item x="1417"/>
        <item x="1401"/>
        <item x="197"/>
        <item x="503"/>
        <item x="1285"/>
        <item x="1220"/>
        <item x="259"/>
        <item x="1462"/>
        <item x="1546"/>
        <item x="358"/>
        <item x="1556"/>
        <item x="1268"/>
        <item x="1080"/>
        <item x="1376"/>
        <item x="860"/>
        <item x="1263"/>
        <item x="817"/>
        <item x="1027"/>
        <item x="1295"/>
        <item x="1611"/>
        <item x="604"/>
        <item x="1095"/>
        <item x="803"/>
        <item x="1270"/>
        <item x="1613"/>
        <item x="462"/>
        <item x="787"/>
        <item x="1594"/>
        <item x="980"/>
        <item x="745"/>
        <item x="1457"/>
        <item x="1471"/>
        <item x="1324"/>
        <item x="970"/>
        <item x="80"/>
        <item x="564"/>
        <item x="129"/>
        <item x="212"/>
        <item x="169"/>
        <item x="639"/>
        <item x="1352"/>
        <item x="716"/>
        <item x="73"/>
        <item x="1513"/>
        <item x="643"/>
        <item x="1032"/>
        <item x="92"/>
        <item x="1345"/>
        <item x="1228"/>
        <item x="445"/>
        <item x="1339"/>
        <item x="1063"/>
        <item x="955"/>
        <item x="594"/>
        <item x="357"/>
        <item x="499"/>
        <item x="547"/>
        <item x="148"/>
        <item x="266"/>
        <item x="864"/>
        <item x="695"/>
        <item x="350"/>
        <item x="167"/>
        <item x="1522"/>
        <item x="1358"/>
        <item x="339"/>
        <item x="1489"/>
        <item x="476"/>
        <item x="875"/>
        <item x="1105"/>
        <item x="1581"/>
        <item x="1363"/>
        <item x="58"/>
        <item x="692"/>
        <item x="1073"/>
        <item x="86"/>
        <item x="539"/>
        <item x="444"/>
        <item x="1290"/>
        <item x="1596"/>
        <item x="1326"/>
        <item x="1500"/>
        <item x="163"/>
        <item x="263"/>
        <item x="656"/>
        <item x="1542"/>
        <item x="1224"/>
        <item x="655"/>
        <item x="830"/>
        <item x="1085"/>
        <item x="1327"/>
        <item x="984"/>
        <item x="1076"/>
        <item x="1447"/>
        <item x="1162"/>
        <item x="1630"/>
        <item x="799"/>
        <item x="294"/>
        <item x="428"/>
        <item x="1247"/>
        <item x="1616"/>
        <item x="2"/>
        <item x="1365"/>
        <item x="375"/>
        <item x="1476"/>
        <item x="185"/>
        <item x="1474"/>
        <item x="1197"/>
        <item x="1493"/>
        <item x="225"/>
        <item x="244"/>
        <item x="272"/>
        <item x="1089"/>
        <item x="1408"/>
        <item x="15"/>
        <item x="143"/>
        <item x="418"/>
        <item x="1479"/>
        <item x="1364"/>
        <item x="1449"/>
        <item x="150"/>
        <item x="172"/>
        <item x="1321"/>
        <item x="42"/>
        <item x="858"/>
        <item x="1028"/>
        <item x="1458"/>
        <item x="1267"/>
        <item x="947"/>
        <item x="1573"/>
        <item x="1336"/>
        <item x="1579"/>
        <item x="1250"/>
        <item x="1171"/>
        <item x="191"/>
        <item x="703"/>
        <item x="175"/>
        <item x="77"/>
        <item x="1234"/>
        <item x="113"/>
        <item x="443"/>
        <item x="527"/>
        <item x="596"/>
        <item x="1229"/>
        <item x="1421"/>
        <item x="1211"/>
        <item x="7"/>
        <item x="139"/>
        <item x="829"/>
        <item x="585"/>
        <item x="247"/>
        <item x="1071"/>
        <item x="788"/>
        <item x="1399"/>
        <item x="184"/>
        <item x="959"/>
        <item x="60"/>
        <item x="618"/>
        <item x="94"/>
        <item x="112"/>
        <item x="215"/>
        <item x="1570"/>
        <item x="589"/>
        <item x="1388"/>
        <item x="1202"/>
        <item x="1167"/>
        <item x="753"/>
        <item x="1257"/>
        <item x="972"/>
        <item x="87"/>
        <item x="1006"/>
        <item x="608"/>
        <item x="425"/>
        <item x="780"/>
        <item x="1102"/>
        <item x="1647"/>
        <item x="1297"/>
        <item x="1119"/>
        <item x="181"/>
        <item x="389"/>
        <item x="1392"/>
        <item x="1014"/>
        <item x="1582"/>
        <item x="551"/>
        <item x="902"/>
        <item x="282"/>
        <item x="665"/>
        <item x="404"/>
        <item x="1433"/>
        <item x="495"/>
        <item x="337"/>
        <item x="1608"/>
        <item x="1215"/>
        <item x="774"/>
        <item x="942"/>
        <item x="848"/>
        <item x="1031"/>
        <item x="32"/>
        <item x="1030"/>
        <item x="1553"/>
        <item x="1078"/>
        <item x="70"/>
        <item x="647"/>
        <item x="1482"/>
        <item x="1342"/>
        <item x="617"/>
        <item x="1602"/>
        <item x="1551"/>
        <item x="851"/>
        <item x="698"/>
        <item x="912"/>
        <item x="1141"/>
        <item x="1475"/>
        <item x="1065"/>
        <item x="882"/>
        <item x="1545"/>
        <item x="1359"/>
        <item x="800"/>
        <item x="302"/>
        <item x="41"/>
        <item x="1160"/>
        <item x="283"/>
        <item x="1538"/>
        <item x="1494"/>
        <item x="236"/>
        <item x="1195"/>
        <item x="1430"/>
        <item x="550"/>
        <item x="730"/>
        <item x="688"/>
        <item x="685"/>
        <item x="232"/>
        <item x="505"/>
        <item x="318"/>
        <item x="769"/>
        <item x="720"/>
        <item x="67"/>
        <item x="1563"/>
        <item x="453"/>
        <item x="1287"/>
        <item x="1061"/>
        <item x="354"/>
        <item x="355"/>
        <item x="78"/>
        <item x="844"/>
        <item x="779"/>
        <item x="395"/>
        <item x="1084"/>
        <item x="599"/>
        <item x="1252"/>
        <item x="254"/>
        <item x="1055"/>
        <item x="1634"/>
        <item x="1589"/>
        <item x="754"/>
        <item x="1600"/>
        <item x="572"/>
        <item x="611"/>
        <item x="258"/>
        <item x="1332"/>
        <item x="1083"/>
        <item x="930"/>
        <item x="869"/>
        <item x="1018"/>
        <item x="1204"/>
        <item x="1126"/>
        <item x="605"/>
        <item x="993"/>
        <item x="420"/>
        <item x="20"/>
        <item x="855"/>
        <item x="1641"/>
        <item x="974"/>
        <item x="1353"/>
        <item x="1515"/>
        <item x="305"/>
        <item x="431"/>
        <item x="664"/>
        <item x="897"/>
        <item x="1587"/>
        <item x="1212"/>
        <item x="952"/>
        <item x="883"/>
        <item x="1188"/>
        <item x="100"/>
        <item x="679"/>
        <item x="983"/>
        <item x="1628"/>
        <item x="1620"/>
        <item x="1227"/>
        <item x="214"/>
        <item x="541"/>
        <item x="838"/>
        <item x="587"/>
        <item x="785"/>
        <item x="257"/>
        <item x="405"/>
        <item x="1378"/>
        <item x="560"/>
        <item x="673"/>
        <item x="922"/>
        <item x="466"/>
        <item x="448"/>
        <item x="220"/>
        <item x="1380"/>
        <item x="1052"/>
        <item x="1318"/>
        <item x="1264"/>
        <item x="1604"/>
        <item x="1360"/>
        <item x="154"/>
        <item x="795"/>
        <item x="190"/>
        <item x="99"/>
        <item x="450"/>
        <item x="1607"/>
        <item x="1510"/>
        <item x="1583"/>
        <item x="1103"/>
        <item x="660"/>
        <item x="1465"/>
        <item x="1371"/>
        <item x="91"/>
        <item x="881"/>
        <item x="47"/>
        <item x="1142"/>
        <item x="194"/>
        <item x="1137"/>
        <item x="1470"/>
        <item x="1409"/>
        <item x="496"/>
        <item x="1158"/>
        <item x="332"/>
        <item x="1455"/>
        <item x="170"/>
        <item x="1478"/>
        <item x="1610"/>
        <item x="896"/>
        <item x="183"/>
        <item x="1463"/>
        <item x="306"/>
        <item x="329"/>
        <item x="1369"/>
        <item x="1209"/>
        <item x="470"/>
        <item x="868"/>
        <item x="325"/>
        <item x="336"/>
        <item x="1523"/>
        <item x="383"/>
        <item x="1469"/>
        <item x="1646"/>
        <item x="43"/>
        <item x="908"/>
        <item x="575"/>
        <item x="121"/>
        <item x="1344"/>
        <item x="81"/>
        <item x="286"/>
        <item x="45"/>
        <item x="1139"/>
        <item x="416"/>
        <item x="570"/>
        <item x="898"/>
        <item x="1467"/>
        <item x="63"/>
        <item x="1179"/>
        <item x="152"/>
        <item x="288"/>
        <item x="766"/>
        <item x="748"/>
        <item x="51"/>
        <item x="588"/>
        <item x="937"/>
        <item x="1057"/>
        <item x="360"/>
        <item x="71"/>
        <item x="384"/>
        <item x="822"/>
        <item x="1042"/>
        <item x="1473"/>
        <item x="1536"/>
        <item x="21"/>
        <item x="228"/>
        <item x="193"/>
        <item x="899"/>
        <item x="1312"/>
        <item x="1161"/>
        <item x="1448"/>
        <item x="926"/>
        <item x="451"/>
        <item x="1621"/>
        <item x="691"/>
        <item x="1509"/>
        <item x="1525"/>
        <item x="1069"/>
        <item x="1627"/>
        <item x="1034"/>
        <item x="307"/>
        <item x="1293"/>
        <item x="723"/>
        <item x="1572"/>
        <item x="54"/>
        <item x="949"/>
        <item x="810"/>
        <item x="1127"/>
        <item x="567"/>
        <item x="606"/>
        <item x="18"/>
        <item x="1341"/>
        <item x="463"/>
        <item x="1106"/>
        <item x="1272"/>
        <item x="1526"/>
        <item x="494"/>
        <item x="890"/>
        <item x="107"/>
        <item x="988"/>
        <item x="293"/>
        <item x="159"/>
        <item x="498"/>
        <item x="1576"/>
        <item x="447"/>
        <item x="985"/>
        <item x="88"/>
        <item x="1238"/>
        <item x="526"/>
        <item x="488"/>
        <item x="1615"/>
        <item x="963"/>
        <item x="1623"/>
        <item x="1"/>
        <item x="59"/>
        <item x="1445"/>
        <item x="1565"/>
        <item x="50"/>
        <item x="579"/>
        <item x="1577"/>
        <item x="1466"/>
        <item x="211"/>
        <item x="125"/>
        <item x="390"/>
        <item x="1310"/>
        <item x="798"/>
        <item x="297"/>
        <item x="518"/>
        <item x="721"/>
        <item x="423"/>
        <item x="374"/>
        <item x="171"/>
        <item x="393"/>
        <item x="782"/>
        <item x="356"/>
        <item x="1219"/>
        <item x="133"/>
        <item x="911"/>
        <item x="472"/>
        <item x="1109"/>
        <item x="1452"/>
        <item x="267"/>
        <item x="1191"/>
        <item x="378"/>
        <item x="1186"/>
        <item x="136"/>
        <item x="768"/>
        <item x="406"/>
        <item x="237"/>
        <item x="40"/>
        <item x="671"/>
        <item x="1067"/>
        <item x="1584"/>
        <item x="1578"/>
        <item x="1484"/>
        <item x="1486"/>
        <item x="1552"/>
        <item x="707"/>
        <item x="1189"/>
        <item x="601"/>
        <item x="863"/>
        <item x="1568"/>
        <item x="581"/>
        <item x="176"/>
        <item x="752"/>
        <item x="891"/>
        <item x="217"/>
        <item x="352"/>
        <item x="1111"/>
        <item x="517"/>
        <item x="658"/>
        <item x="1624"/>
        <item x="166"/>
        <item x="1035"/>
        <item x="11"/>
        <item x="1420"/>
        <item x="1015"/>
        <item x="49"/>
        <item x="866"/>
        <item x="828"/>
        <item x="31"/>
        <item x="954"/>
        <item x="885"/>
        <item x="675"/>
        <item x="84"/>
        <item x="996"/>
        <item x="811"/>
        <item x="582"/>
        <item x="1077"/>
        <item x="381"/>
        <item x="941"/>
        <item x="1316"/>
        <item x="146"/>
        <item x="483"/>
        <item x="424"/>
        <item x="1177"/>
        <item x="216"/>
        <item x="1348"/>
        <item x="772"/>
        <item x="894"/>
        <item x="905"/>
        <item x="1200"/>
        <item x="944"/>
        <item x="725"/>
        <item x="904"/>
        <item x="199"/>
        <item x="701"/>
        <item x="719"/>
        <item x="812"/>
        <item x="945"/>
        <item x="345"/>
        <item x="1226"/>
        <item x="243"/>
        <item x="291"/>
        <item x="1373"/>
        <item x="1481"/>
        <item x="629"/>
        <item x="1419"/>
        <item x="832"/>
        <item x="592"/>
        <item x="205"/>
        <item x="252"/>
        <item x="398"/>
        <item x="783"/>
        <item x="1064"/>
        <item x="1381"/>
        <item x="733"/>
        <item x="801"/>
        <item x="4"/>
        <item x="160"/>
        <item x="546"/>
        <item x="1575"/>
        <item x="837"/>
        <item x="762"/>
        <item x="689"/>
        <item x="1377"/>
        <item x="1642"/>
        <item x="1450"/>
        <item x="961"/>
        <item x="1296"/>
        <item x="365"/>
        <item x="1135"/>
        <item x="1178"/>
        <item x="164"/>
        <item x="568"/>
        <item x="958"/>
        <item x="839"/>
        <item x="971"/>
        <item x="969"/>
        <item x="781"/>
        <item x="667"/>
        <item x="1555"/>
        <item x="115"/>
        <item x="209"/>
        <item x="1151"/>
        <item x="661"/>
        <item x="717"/>
        <item x="127"/>
        <item x="1438"/>
        <item x="1507"/>
        <item x="574"/>
        <item x="706"/>
        <item x="401"/>
        <item x="75"/>
        <item x="846"/>
        <item x="856"/>
        <item x="824"/>
        <item x="1181"/>
        <item x="928"/>
        <item x="1132"/>
        <item x="156"/>
        <item x="549"/>
        <item x="543"/>
        <item x="1233"/>
        <item x="540"/>
        <item x="455"/>
        <item x="1280"/>
        <item x="835"/>
        <item x="198"/>
        <item x="792"/>
        <item x="1059"/>
        <item x="1122"/>
        <item x="385"/>
        <item x="887"/>
        <item x="1562"/>
        <item x="327"/>
        <item x="132"/>
        <item x="1541"/>
        <item x="174"/>
        <item x="1331"/>
        <item x="298"/>
        <item x="758"/>
        <item x="1619"/>
        <item x="957"/>
        <item x="1001"/>
        <item x="108"/>
        <item x="895"/>
        <item x="400"/>
        <item x="362"/>
        <item x="544"/>
        <item x="123"/>
        <item x="189"/>
        <item x="736"/>
        <item x="1271"/>
        <item x="464"/>
        <item x="1308"/>
        <item x="1039"/>
        <item x="793"/>
        <item x="1152"/>
        <item x="1269"/>
        <item x="778"/>
        <item x="1218"/>
        <item x="1093"/>
        <item x="36"/>
        <item x="931"/>
        <item x="1199"/>
        <item x="1082"/>
        <item x="491"/>
        <item x="678"/>
        <item x="1432"/>
        <item x="1459"/>
        <item x="411"/>
        <item x="791"/>
        <item x="997"/>
        <item x="1547"/>
        <item x="281"/>
        <item x="34"/>
        <item x="1144"/>
        <item x="1633"/>
        <item x="677"/>
        <item x="521"/>
        <item x="663"/>
        <item x="379"/>
        <item x="1110"/>
        <item x="694"/>
        <item x="1087"/>
        <item x="528"/>
        <item x="1221"/>
        <item x="135"/>
        <item x="508"/>
        <item x="1230"/>
        <item x="187"/>
        <item x="586"/>
        <item x="771"/>
        <item x="511"/>
        <item x="1490"/>
        <item x="1435"/>
        <item x="615"/>
        <item x="1631"/>
        <item x="340"/>
        <item x="396"/>
        <item x="519"/>
        <item x="1528"/>
        <item x="901"/>
        <item x="820"/>
        <item x="1203"/>
        <item x="57"/>
        <item x="1629"/>
        <item x="603"/>
        <item x="242"/>
        <item x="417"/>
        <item x="1442"/>
        <item x="280"/>
        <item x="1115"/>
        <item x="349"/>
        <item x="68"/>
        <item x="1593"/>
        <item x="841"/>
        <item x="1239"/>
        <item x="932"/>
        <item x="1329"/>
        <item x="994"/>
        <item x="1054"/>
        <item x="275"/>
        <item x="1136"/>
        <item x="731"/>
        <item x="1017"/>
        <item x="376"/>
        <item x="842"/>
        <item x="936"/>
        <item x="141"/>
        <item x="722"/>
        <item x="1169"/>
        <item x="1007"/>
        <item x="962"/>
        <item x="28"/>
        <item x="188"/>
        <item x="223"/>
        <item x="953"/>
        <item x="535"/>
        <item x="1121"/>
        <item x="438"/>
        <item x="1196"/>
        <item x="300"/>
        <item x="1009"/>
        <item x="319"/>
        <item x="320"/>
        <item x="456"/>
        <item x="102"/>
        <item x="276"/>
        <item x="430"/>
        <item x="117"/>
        <item x="978"/>
        <item x="876"/>
        <item x="794"/>
        <item x="1566"/>
        <item x="1275"/>
        <item x="612"/>
        <item x="1198"/>
        <item x="326"/>
        <item x="373"/>
        <item x="1550"/>
        <item x="1223"/>
        <item x="1256"/>
        <item x="1004"/>
        <item x="1425"/>
        <item x="619"/>
        <item x="1086"/>
        <item x="210"/>
        <item x="55"/>
        <item x="775"/>
        <item x="44"/>
        <item x="946"/>
        <item x="956"/>
        <item x="114"/>
        <item x="1609"/>
        <item x="481"/>
        <item x="469"/>
        <item x="377"/>
        <item x="823"/>
        <item x="1314"/>
        <item x="292"/>
        <item x="682"/>
        <item x="1434"/>
        <item x="1485"/>
        <item x="1016"/>
        <item x="1346"/>
        <item x="1242"/>
        <item x="1138"/>
        <item x="1508"/>
        <item x="874"/>
        <item x="693"/>
        <item x="1397"/>
        <item x="251"/>
        <item x="85"/>
        <item x="1114"/>
        <item x="119"/>
        <item x="1451"/>
        <item x="1622"/>
        <item x="1487"/>
        <item x="743"/>
        <item x="467"/>
        <item x="1053"/>
        <item x="162"/>
        <item x="279"/>
        <item x="1068"/>
        <item x="746"/>
        <item x="277"/>
        <item x="1023"/>
        <item x="1170"/>
        <item x="845"/>
        <item x="1317"/>
        <item x="1422"/>
        <item x="38"/>
        <item x="202"/>
        <item x="556"/>
        <item x="1243"/>
        <item x="392"/>
        <item x="1072"/>
        <item x="632"/>
        <item x="880"/>
        <item x="652"/>
        <item x="149"/>
        <item x="709"/>
        <item x="807"/>
        <item x="1120"/>
        <item x="9"/>
        <item x="542"/>
        <item x="1643"/>
        <item x="1205"/>
        <item x="330"/>
        <item x="338"/>
        <item x="370"/>
        <item x="250"/>
        <item x="229"/>
        <item x="89"/>
        <item x="966"/>
        <item x="1301"/>
        <item x="1537"/>
        <item x="1428"/>
        <item x="1499"/>
        <item x="480"/>
        <item x="1502"/>
        <item x="696"/>
        <item x="598"/>
        <item x="1300"/>
        <item x="597"/>
        <item x="765"/>
        <item x="6"/>
        <item x="886"/>
        <item x="1503"/>
        <item x="857"/>
        <item x="1012"/>
        <item x="1406"/>
        <item x="1116"/>
        <item x="1217"/>
        <item x="509"/>
        <item x="246"/>
        <item x="179"/>
        <item x="241"/>
        <item x="1261"/>
        <item x="531"/>
        <item x="1255"/>
        <item x="101"/>
        <item x="1429"/>
        <item x="920"/>
        <item x="104"/>
        <item x="414"/>
        <item x="471"/>
        <item x="391"/>
        <item x="728"/>
        <item x="948"/>
        <item x="804"/>
        <item x="789"/>
        <item x="929"/>
        <item x="918"/>
        <item x="1564"/>
        <item x="938"/>
        <item x="1591"/>
        <item x="712"/>
        <item x="1044"/>
        <item x="1395"/>
        <item x="867"/>
        <item x="1313"/>
        <item x="571"/>
        <item x="1586"/>
        <item x="1124"/>
        <item x="1625"/>
        <item x="310"/>
        <item x="1405"/>
        <item x="314"/>
        <item x="871"/>
        <item x="827"/>
        <item x="1130"/>
        <item x="208"/>
        <item x="533"/>
        <item x="1249"/>
        <item x="1033"/>
        <item x="304"/>
        <item x="72"/>
        <item x="921"/>
        <item x="1174"/>
        <item x="1253"/>
        <item x="273"/>
        <item x="22"/>
        <item x="439"/>
        <item x="1241"/>
        <item x="13"/>
        <item x="965"/>
        <item x="834"/>
        <item x="35"/>
        <item x="1146"/>
        <item x="967"/>
        <item x="740"/>
        <item x="1005"/>
        <item x="39"/>
        <item x="1201"/>
        <item x="591"/>
        <item x="1391"/>
        <item x="218"/>
        <item x="195"/>
        <item x="917"/>
        <item x="1193"/>
        <item x="245"/>
        <item x="821"/>
        <item x="1567"/>
        <item x="1156"/>
        <item x="1517"/>
        <item x="1443"/>
        <item x="635"/>
        <item x="1173"/>
        <item x="138"/>
        <item x="289"/>
        <item x="56"/>
        <item x="397"/>
        <item x="1213"/>
        <item x="1535"/>
        <item x="734"/>
        <item x="1636"/>
        <item x="25"/>
        <item x="915"/>
        <item x="413"/>
        <item x="790"/>
        <item x="514"/>
        <item x="142"/>
        <item x="1259"/>
        <item x="850"/>
        <item x="502"/>
        <item x="865"/>
        <item x="659"/>
        <item x="490"/>
        <item x="182"/>
        <item x="668"/>
        <item x="1468"/>
        <item x="976"/>
        <item x="24"/>
        <item x="1367"/>
        <item x="773"/>
        <item x="1333"/>
        <item x="577"/>
        <item x="1172"/>
        <item x="1311"/>
        <item x="609"/>
        <item x="870"/>
        <item x="1108"/>
        <item x="1048"/>
        <item x="1561"/>
        <item x="990"/>
        <item x="317"/>
        <item x="1389"/>
        <item x="1309"/>
        <item x="627"/>
        <item x="333"/>
        <item x="1081"/>
        <item x="1190"/>
        <item x="367"/>
        <item x="641"/>
        <item x="109"/>
        <item x="672"/>
        <item x="711"/>
        <item x="233"/>
        <item x="1231"/>
        <item x="1010"/>
        <item x="1274"/>
        <item x="903"/>
        <item x="1094"/>
        <item x="270"/>
        <item x="987"/>
        <item x="1183"/>
        <item x="1612"/>
        <item x="1145"/>
        <item x="429"/>
        <item x="1134"/>
        <item x="510"/>
        <item x="1549"/>
        <item x="334"/>
        <item x="973"/>
        <item x="1024"/>
        <item x="316"/>
        <item x="977"/>
        <item x="595"/>
        <item x="106"/>
        <item x="1284"/>
        <item x="1251"/>
        <item x="590"/>
        <item x="1180"/>
        <item x="76"/>
        <item x="760"/>
        <item x="147"/>
        <item x="512"/>
        <item x="1437"/>
        <item x="538"/>
        <item x="1128"/>
        <item x="497"/>
        <item x="1626"/>
        <item x="697"/>
        <item x="1491"/>
        <item x="475"/>
        <item x="1337"/>
        <item x="1299"/>
        <item x="1338"/>
        <item x="506"/>
        <item x="313"/>
        <item x="998"/>
        <item x="1520"/>
        <item x="23"/>
        <item x="346"/>
        <item x="1154"/>
        <item x="1554"/>
        <item x="744"/>
        <item x="415"/>
        <item x="1640"/>
        <item x="776"/>
        <item x="1166"/>
        <item x="1403"/>
        <item x="910"/>
        <item x="877"/>
        <item x="1393"/>
        <item x="686"/>
        <item x="344"/>
        <item x="623"/>
        <item x="1168"/>
        <item x="1225"/>
        <item x="324"/>
        <item x="649"/>
        <item x="1511"/>
        <item x="1407"/>
        <item x="1254"/>
        <item x="1495"/>
        <item x="1504"/>
        <item x="548"/>
        <item x="1165"/>
        <item x="347"/>
        <item x="557"/>
        <item x="1350"/>
        <item x="468"/>
        <item x="1185"/>
        <item x="1157"/>
        <item x="924"/>
        <item x="806"/>
        <item x="666"/>
        <item x="809"/>
        <item x="308"/>
        <item x="992"/>
        <item x="1644"/>
        <item x="492"/>
        <item x="1100"/>
        <item x="1335"/>
        <item x="95"/>
        <item x="226"/>
        <item x="634"/>
        <item x="630"/>
        <item x="1113"/>
        <item x="757"/>
        <item x="631"/>
        <item x="536"/>
        <item x="555"/>
        <item x="735"/>
        <item x="412"/>
        <item x="301"/>
        <item x="583"/>
        <item x="474"/>
        <item x="1237"/>
        <item x="1558"/>
        <item x="1431"/>
        <item x="422"/>
        <item x="408"/>
        <item x="441"/>
        <item x="1260"/>
        <item x="14"/>
        <item x="1019"/>
        <item x="37"/>
        <item x="1454"/>
        <item x="836"/>
        <item x="1524"/>
        <item x="862"/>
        <item x="103"/>
        <item x="710"/>
        <item x="1150"/>
        <item x="1585"/>
        <item x="552"/>
        <item x="434"/>
        <item x="371"/>
        <item x="206"/>
        <item x="79"/>
        <item x="638"/>
        <item x="131"/>
        <item x="284"/>
        <item x="486"/>
        <item x="653"/>
        <item x="1096"/>
        <item x="361"/>
        <item x="1307"/>
        <item x="742"/>
        <item x="1117"/>
        <item x="1521"/>
        <item x="1262"/>
        <item x="1580"/>
        <item x="446"/>
        <item x="173"/>
        <item x="522"/>
        <item x="234"/>
        <item x="16"/>
        <item x="221"/>
        <item x="532"/>
        <item x="900"/>
        <item x="285"/>
        <item x="178"/>
        <item x="1029"/>
        <item x="1505"/>
        <item x="1323"/>
        <item x="756"/>
        <item x="1354"/>
        <item x="584"/>
        <item x="351"/>
        <item x="482"/>
        <item x="436"/>
        <item x="626"/>
        <item x="1125"/>
        <item x="513"/>
        <item x="1488"/>
        <item x="1133"/>
        <item x="118"/>
        <item x="137"/>
        <item x="238"/>
        <item x="1512"/>
        <item x="1328"/>
        <item x="1131"/>
        <item x="122"/>
        <item x="331"/>
        <item x="553"/>
        <item x="1574"/>
        <item x="48"/>
        <item x="1400"/>
        <item x="580"/>
        <item x="1635"/>
        <item x="386"/>
        <item x="1415"/>
        <item x="934"/>
        <item x="343"/>
        <item x="935"/>
        <item x="1598"/>
        <item x="1118"/>
        <item x="449"/>
        <item x="487"/>
        <item x="1639"/>
        <item x="10"/>
        <item x="1519"/>
        <item x="437"/>
        <item x="825"/>
        <item x="981"/>
        <item x="700"/>
        <item x="1539"/>
        <item x="797"/>
        <item x="1003"/>
        <item x="1304"/>
        <item x="816"/>
        <item x="1248"/>
        <item x="1394"/>
        <item x="1129"/>
        <item x="264"/>
        <item x="261"/>
        <item x="559"/>
        <item x="1079"/>
        <item x="1533"/>
        <item x="1441"/>
        <item x="120"/>
        <item x="729"/>
        <item x="372"/>
        <item x="1206"/>
        <item x="478"/>
        <item x="1416"/>
        <item x="64"/>
        <item x="203"/>
        <item x="515"/>
        <item x="460"/>
        <item x="620"/>
        <item x="90"/>
        <item x="991"/>
        <item x="1638"/>
        <item x="1496"/>
        <item x="249"/>
        <item x="805"/>
        <item x="111"/>
        <item x="1413"/>
        <item x="1645"/>
        <item x="1066"/>
        <item x="409"/>
        <item x="1603"/>
        <item x="1176"/>
        <item x="165"/>
        <item x="1056"/>
        <item x="1315"/>
        <item x="1292"/>
        <item x="1302"/>
        <item x="153"/>
        <item x="524"/>
        <item x="260"/>
        <item x="1483"/>
        <item x="231"/>
        <item x="426"/>
        <item x="432"/>
        <item x="177"/>
        <item x="227"/>
        <item x="295"/>
        <item x="751"/>
        <item x="8"/>
        <item x="633"/>
        <item x="569"/>
        <item x="1021"/>
        <item x="1355"/>
        <item x="644"/>
        <item x="1037"/>
        <item x="134"/>
        <item x="1617"/>
        <item x="770"/>
        <item x="558"/>
        <item x="940"/>
        <item x="763"/>
        <item x="394"/>
        <item x="1372"/>
        <item x="222"/>
        <item x="1058"/>
        <item x="1098"/>
        <item x="964"/>
        <item x="727"/>
        <item x="684"/>
        <item x="1303"/>
        <item x="1140"/>
        <item x="610"/>
        <item x="738"/>
        <item x="739"/>
        <item x="704"/>
        <item x="1216"/>
        <item x="1387"/>
        <item x="1426"/>
        <item x="1046"/>
        <item x="576"/>
        <item x="1402"/>
        <item x="1164"/>
        <item x="1045"/>
        <item x="1548"/>
        <item x="878"/>
        <item x="140"/>
        <item x="485"/>
        <item x="1590"/>
        <item x="1534"/>
        <item x="1456"/>
        <item x="786"/>
        <item x="968"/>
        <item x="1104"/>
        <item x="1236"/>
        <item x="144"/>
        <item x="271"/>
        <item x="180"/>
        <item x="388"/>
        <item x="815"/>
        <item x="1356"/>
        <item x="1062"/>
        <item x="561"/>
        <item x="1532"/>
        <item x="702"/>
        <item x="98"/>
        <item x="500"/>
        <item x="1618"/>
        <item x="960"/>
        <item x="323"/>
        <item x="1383"/>
        <item x="1361"/>
        <item x="235"/>
        <item x="1540"/>
        <item x="368"/>
        <item x="61"/>
        <item x="1047"/>
        <item x="621"/>
        <item x="1351"/>
        <item x="1340"/>
        <item x="126"/>
        <item x="1501"/>
        <item x="699"/>
        <item x="1147"/>
        <item x="933"/>
        <item x="979"/>
        <item x="578"/>
        <item x="155"/>
        <item x="1637"/>
        <item x="1595"/>
        <item x="927"/>
        <item x="681"/>
        <item x="479"/>
        <item x="1289"/>
        <item x="124"/>
        <item x="96"/>
        <item x="808"/>
        <item x="1347"/>
        <item x="1277"/>
        <item x="311"/>
        <item x="637"/>
        <item x="636"/>
        <item x="12"/>
        <item x="1379"/>
        <item x="670"/>
        <item x="1244"/>
        <item x="1222"/>
        <item x="1423"/>
        <item x="1050"/>
        <item x="186"/>
        <item x="1370"/>
        <item x="151"/>
        <item x="1366"/>
        <item x="747"/>
        <item x="407"/>
        <item x="925"/>
        <item x="442"/>
        <item x="158"/>
        <item x="906"/>
        <item x="566"/>
        <item x="622"/>
        <item x="687"/>
        <item x="265"/>
        <item x="1090"/>
        <item x="1606"/>
        <item x="1601"/>
        <item x="654"/>
        <item x="1453"/>
        <item x="501"/>
        <item x="1207"/>
        <item x="873"/>
        <item x="705"/>
        <item x="1436"/>
        <item x="893"/>
        <item x="1184"/>
        <item x="939"/>
        <item x="1362"/>
        <item x="818"/>
        <item x="461"/>
        <item x="645"/>
        <item x="989"/>
        <item x="1043"/>
        <item x="1384"/>
        <item x="888"/>
        <item x="690"/>
        <item x="1410"/>
        <item x="204"/>
        <item x="493"/>
        <item x="207"/>
        <item x="1011"/>
        <item x="1349"/>
        <item x="1022"/>
        <item x="93"/>
        <item x="299"/>
        <item x="1182"/>
        <item x="680"/>
        <item x="724"/>
        <item x="69"/>
        <item x="52"/>
        <item x="1153"/>
        <item x="1543"/>
        <item x="427"/>
        <item x="847"/>
        <item x="537"/>
        <item x="309"/>
        <item x="1258"/>
        <item x="454"/>
        <item x="366"/>
        <item x="1210"/>
        <item x="5"/>
        <item x="105"/>
        <item x="951"/>
        <item x="802"/>
        <item x="322"/>
        <item x="913"/>
        <item x="256"/>
        <item x="1278"/>
        <item x="1396"/>
        <item x="1036"/>
        <item x="1214"/>
        <item x="1123"/>
        <item x="1002"/>
        <item x="662"/>
        <item x="1232"/>
        <item x="1265"/>
        <item x="65"/>
        <item x="554"/>
        <item x="287"/>
        <item x="29"/>
        <item x="74"/>
        <item x="923"/>
        <item x="399"/>
        <item x="565"/>
        <item x="239"/>
        <item x="628"/>
        <item x="1020"/>
        <item x="1049"/>
        <item x="1322"/>
        <item x="1472"/>
        <item x="914"/>
        <item x="813"/>
        <item x="1518"/>
        <item x="831"/>
        <item x="1334"/>
        <item x="1192"/>
        <item x="892"/>
        <item x="1246"/>
        <item x="999"/>
        <item x="840"/>
        <item x="1092"/>
        <item x="1588"/>
        <item x="296"/>
        <item x="62"/>
        <item x="274"/>
        <item x="859"/>
        <item x="995"/>
        <item x="625"/>
        <item x="1632"/>
        <item x="1306"/>
        <item x="613"/>
        <item x="1038"/>
        <item x="1506"/>
        <item x="759"/>
        <item x="854"/>
        <item x="520"/>
        <item x="741"/>
        <item x="145"/>
        <item x="507"/>
        <item x="1097"/>
        <item x="1273"/>
        <item x="465"/>
        <item x="342"/>
        <item x="1101"/>
        <item x="1461"/>
        <item x="593"/>
        <item x="1175"/>
        <item x="1194"/>
        <item x="1281"/>
        <item x="1498"/>
        <item x="1427"/>
        <item x="1592"/>
        <item x="640"/>
        <item x="852"/>
        <item x="1531"/>
        <item x="1291"/>
        <item x="1411"/>
        <item x="764"/>
        <item x="321"/>
        <item x="750"/>
        <item x="130"/>
        <item x="269"/>
        <item x="128"/>
        <item x="410"/>
        <item x="440"/>
        <item x="1025"/>
        <item x="1614"/>
        <item x="97"/>
        <item x="196"/>
        <item x="1480"/>
        <item x="1013"/>
        <item x="650"/>
        <item x="814"/>
        <item x="1492"/>
        <item x="715"/>
        <item x="27"/>
        <item x="459"/>
        <item x="219"/>
        <item x="380"/>
        <item x="30"/>
        <item x="1516"/>
        <item x="1107"/>
        <item x="1294"/>
        <item x="708"/>
        <item x="714"/>
        <item x="676"/>
        <item x="248"/>
        <item x="1440"/>
        <item x="341"/>
        <item x="819"/>
        <item x="1529"/>
        <item x="213"/>
        <item x="1375"/>
        <item x="718"/>
        <item x="861"/>
        <item x="1330"/>
        <item x="1286"/>
        <item x="1357"/>
        <item x="982"/>
        <item x="1398"/>
        <item x="110"/>
        <item x="402"/>
        <item x="1444"/>
        <item x="1163"/>
        <item x="19"/>
        <item x="3"/>
        <item x="1074"/>
        <item x="916"/>
        <item x="1008"/>
        <item x="1159"/>
        <item x="624"/>
        <item x="986"/>
        <item x="563"/>
        <item x="240"/>
        <item x="364"/>
        <item x="767"/>
        <item x="200"/>
        <item x="1276"/>
        <item x="1245"/>
        <item x="749"/>
        <item x="849"/>
        <item x="1235"/>
        <item x="348"/>
        <item x="907"/>
        <item x="457"/>
        <item x="387"/>
        <item x="607"/>
        <item x="421"/>
        <item x="1418"/>
        <item x="755"/>
        <item x="363"/>
        <item x="26"/>
        <item x="262"/>
        <item x="484"/>
        <item x="1514"/>
        <item x="268"/>
        <item x="369"/>
        <item x="975"/>
        <item x="602"/>
        <item x="1414"/>
        <item x="1143"/>
        <item x="909"/>
        <item x="950"/>
        <item x="168"/>
        <item x="312"/>
        <item x="573"/>
        <item x="1149"/>
        <item x="382"/>
        <item x="1343"/>
        <item x="545"/>
        <item x="433"/>
        <item x="403"/>
        <item x="1385"/>
        <item x="919"/>
        <item x="1279"/>
        <item x="1112"/>
        <item x="1319"/>
        <item x="315"/>
        <item x="1155"/>
        <item x="489"/>
        <item x="651"/>
        <item x="525"/>
        <item x="1070"/>
        <item x="1424"/>
        <item x="1091"/>
        <item x="1477"/>
        <item x="1325"/>
        <item x="1026"/>
        <item x="642"/>
        <item x="53"/>
        <item x="1208"/>
        <item x="669"/>
        <item x="66"/>
        <item x="230"/>
        <item x="1464"/>
        <item x="201"/>
        <item x="83"/>
        <item x="777"/>
        <item x="1187"/>
        <item x="530"/>
        <item x="1374"/>
        <item x="255"/>
        <item x="872"/>
        <item x="504"/>
        <item x="614"/>
        <item x="290"/>
        <item x="879"/>
        <item x="516"/>
        <item x="889"/>
        <item x="562"/>
        <item x="761"/>
        <item x="674"/>
        <item x="8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8"/>
  </rowFields>
  <rowItems count="16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</rowItems>
  <colFields count="1">
    <field x="19"/>
  </colFields>
  <col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ount of Localidade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074E5B-FCBF-4880-81D0-53467301368C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D429" firstHeaderRow="2" firstDataRow="2" firstDataCol="3"/>
  <pivotFields count="20">
    <pivotField compact="0" outline="0" showAll="0"/>
    <pivotField dataField="1" compact="0" outline="0" showAll="0"/>
    <pivotField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3">
        <item x="10"/>
        <item x="3"/>
        <item x="5"/>
        <item x="9"/>
        <item x="11"/>
        <item x="4"/>
        <item x="0"/>
        <item x="14"/>
        <item x="2"/>
        <item x="18"/>
        <item x="21"/>
        <item x="17"/>
        <item x="8"/>
        <item x="19"/>
        <item x="13"/>
        <item x="20"/>
        <item x="6"/>
        <item x="1"/>
        <item x="12"/>
        <item x="7"/>
        <item x="22"/>
        <item x="15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">
        <item x="9"/>
        <item x="2"/>
        <item x="3"/>
        <item x="8"/>
        <item x="14"/>
        <item x="4"/>
        <item x="12"/>
        <item x="1"/>
        <item x="18"/>
        <item x="6"/>
        <item x="7"/>
        <item x="15"/>
        <item x="19"/>
        <item x="5"/>
        <item x="10"/>
        <item x="17"/>
        <item x="11"/>
        <item x="13"/>
        <item x="16"/>
        <item m="1" x="20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1">
        <item x="11"/>
        <item x="15"/>
        <item x="8"/>
        <item x="13"/>
        <item x="10"/>
        <item x="4"/>
        <item x="14"/>
        <item x="3"/>
        <item x="9"/>
        <item x="5"/>
        <item x="18"/>
        <item x="7"/>
        <item x="1"/>
        <item x="2"/>
        <item x="16"/>
        <item x="12"/>
        <item x="6"/>
        <item x="17"/>
        <item m="1" x="19"/>
        <item x="0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3">
    <field x="15"/>
    <field x="16"/>
    <field x="17"/>
  </rowFields>
  <rowItems count="425">
    <i>
      <x/>
      <x v="20"/>
      <x v="19"/>
    </i>
    <i>
      <x v="1"/>
      <x/>
      <x v="5"/>
    </i>
    <i r="2">
      <x v="7"/>
    </i>
    <i r="2">
      <x v="11"/>
    </i>
    <i r="2">
      <x v="19"/>
    </i>
    <i r="1">
      <x v="1"/>
      <x v="5"/>
    </i>
    <i r="2">
      <x v="12"/>
    </i>
    <i r="2">
      <x v="19"/>
    </i>
    <i r="1">
      <x v="4"/>
      <x v="1"/>
    </i>
    <i r="1">
      <x v="5"/>
      <x/>
    </i>
    <i r="2">
      <x v="3"/>
    </i>
    <i r="2">
      <x v="7"/>
    </i>
    <i r="2">
      <x v="8"/>
    </i>
    <i r="2">
      <x v="9"/>
    </i>
    <i r="2">
      <x v="12"/>
    </i>
    <i r="2">
      <x v="15"/>
    </i>
    <i r="2">
      <x v="16"/>
    </i>
    <i r="2">
      <x v="19"/>
    </i>
    <i r="1">
      <x v="7"/>
      <x v="5"/>
    </i>
    <i r="2">
      <x v="9"/>
    </i>
    <i r="2">
      <x v="19"/>
    </i>
    <i r="1">
      <x v="9"/>
      <x v="19"/>
    </i>
    <i r="1">
      <x v="13"/>
      <x v="1"/>
    </i>
    <i r="2">
      <x v="5"/>
    </i>
    <i r="2">
      <x v="7"/>
    </i>
    <i r="2">
      <x v="9"/>
    </i>
    <i r="2">
      <x v="16"/>
    </i>
    <i r="2">
      <x v="19"/>
    </i>
    <i r="1">
      <x v="16"/>
      <x v="19"/>
    </i>
    <i r="1">
      <x v="17"/>
      <x v="5"/>
    </i>
    <i r="2">
      <x v="9"/>
    </i>
    <i r="2">
      <x v="12"/>
    </i>
    <i r="1">
      <x v="20"/>
      <x v="19"/>
    </i>
    <i>
      <x v="2"/>
      <x/>
      <x v="5"/>
    </i>
    <i r="2">
      <x v="19"/>
    </i>
    <i r="1">
      <x v="1"/>
      <x v="5"/>
    </i>
    <i r="2">
      <x v="7"/>
    </i>
    <i r="2">
      <x v="12"/>
    </i>
    <i r="2">
      <x v="19"/>
    </i>
    <i r="1">
      <x v="2"/>
      <x v="7"/>
    </i>
    <i r="2">
      <x v="15"/>
    </i>
    <i r="1">
      <x v="3"/>
      <x v="5"/>
    </i>
    <i r="2">
      <x v="7"/>
    </i>
    <i r="2">
      <x v="19"/>
    </i>
    <i r="1">
      <x v="4"/>
      <x v="5"/>
    </i>
    <i r="1">
      <x v="5"/>
      <x/>
    </i>
    <i r="2">
      <x v="1"/>
    </i>
    <i r="2">
      <x v="3"/>
    </i>
    <i r="2">
      <x v="4"/>
    </i>
    <i r="2">
      <x v="7"/>
    </i>
    <i r="2">
      <x v="8"/>
    </i>
    <i r="2">
      <x v="9"/>
    </i>
    <i r="2">
      <x v="12"/>
    </i>
    <i r="2">
      <x v="13"/>
    </i>
    <i r="2">
      <x v="15"/>
    </i>
    <i r="2">
      <x v="16"/>
    </i>
    <i r="2">
      <x v="19"/>
    </i>
    <i r="1">
      <x v="6"/>
      <x v="7"/>
    </i>
    <i r="1">
      <x v="7"/>
      <x v="5"/>
    </i>
    <i r="2">
      <x v="15"/>
    </i>
    <i r="2">
      <x v="16"/>
    </i>
    <i r="2">
      <x v="19"/>
    </i>
    <i r="1">
      <x v="10"/>
      <x v="7"/>
    </i>
    <i r="2">
      <x v="12"/>
    </i>
    <i r="2">
      <x v="13"/>
    </i>
    <i r="1">
      <x v="13"/>
      <x v="5"/>
    </i>
    <i r="2">
      <x v="7"/>
    </i>
    <i r="2">
      <x v="19"/>
    </i>
    <i r="1">
      <x v="14"/>
      <x v="7"/>
    </i>
    <i r="2">
      <x v="13"/>
    </i>
    <i r="1">
      <x v="16"/>
      <x v="5"/>
    </i>
    <i r="2">
      <x v="15"/>
    </i>
    <i r="2">
      <x v="19"/>
    </i>
    <i r="1">
      <x v="17"/>
      <x v="5"/>
    </i>
    <i r="2">
      <x v="7"/>
    </i>
    <i r="1">
      <x v="20"/>
      <x v="19"/>
    </i>
    <i>
      <x v="3"/>
      <x v="1"/>
      <x v="5"/>
    </i>
    <i r="1">
      <x v="4"/>
      <x v="19"/>
    </i>
    <i r="1">
      <x v="5"/>
      <x v="7"/>
    </i>
    <i r="2">
      <x v="12"/>
    </i>
    <i r="2">
      <x v="19"/>
    </i>
    <i r="1">
      <x v="7"/>
      <x v="19"/>
    </i>
    <i r="1">
      <x v="9"/>
      <x v="19"/>
    </i>
    <i r="1">
      <x v="11"/>
      <x v="12"/>
    </i>
    <i r="1">
      <x v="13"/>
      <x v="11"/>
    </i>
    <i r="2">
      <x v="19"/>
    </i>
    <i r="1">
      <x v="14"/>
      <x v="19"/>
    </i>
    <i r="1">
      <x v="20"/>
      <x v="19"/>
    </i>
    <i>
      <x v="4"/>
      <x v="1"/>
      <x v="5"/>
    </i>
    <i r="1">
      <x v="3"/>
      <x v="19"/>
    </i>
    <i r="1">
      <x v="5"/>
      <x v="1"/>
    </i>
    <i r="2">
      <x v="3"/>
    </i>
    <i r="2">
      <x v="7"/>
    </i>
    <i r="2">
      <x v="8"/>
    </i>
    <i r="2">
      <x v="12"/>
    </i>
    <i r="2">
      <x v="13"/>
    </i>
    <i r="2">
      <x v="15"/>
    </i>
    <i r="2">
      <x v="19"/>
    </i>
    <i r="1">
      <x v="7"/>
      <x v="5"/>
    </i>
    <i r="2">
      <x v="12"/>
    </i>
    <i r="2">
      <x v="19"/>
    </i>
    <i r="1">
      <x v="9"/>
      <x v="5"/>
    </i>
    <i r="2">
      <x v="19"/>
    </i>
    <i r="1">
      <x v="11"/>
      <x v="5"/>
    </i>
    <i r="1">
      <x v="13"/>
      <x v="5"/>
    </i>
    <i r="2">
      <x v="16"/>
    </i>
    <i r="1">
      <x v="20"/>
      <x v="19"/>
    </i>
    <i>
      <x v="5"/>
      <x v="2"/>
      <x v="12"/>
    </i>
    <i r="1">
      <x v="4"/>
      <x v="13"/>
    </i>
    <i r="1">
      <x v="5"/>
      <x v="6"/>
    </i>
    <i r="2">
      <x v="7"/>
    </i>
    <i r="2">
      <x v="13"/>
    </i>
    <i r="2">
      <x v="19"/>
    </i>
    <i r="1">
      <x v="6"/>
      <x v="13"/>
    </i>
    <i r="1">
      <x v="7"/>
      <x v="11"/>
    </i>
    <i r="2">
      <x v="19"/>
    </i>
    <i r="1">
      <x v="12"/>
      <x v="13"/>
    </i>
    <i r="1">
      <x v="13"/>
      <x v="16"/>
    </i>
    <i r="1">
      <x v="14"/>
      <x v="4"/>
    </i>
    <i r="2">
      <x v="5"/>
    </i>
    <i r="2">
      <x v="6"/>
    </i>
    <i r="2">
      <x v="17"/>
    </i>
    <i r="2">
      <x v="19"/>
    </i>
    <i r="1">
      <x v="18"/>
      <x v="19"/>
    </i>
    <i r="1">
      <x v="20"/>
      <x v="19"/>
    </i>
    <i>
      <x v="6"/>
      <x/>
      <x/>
    </i>
    <i r="2">
      <x v="1"/>
    </i>
    <i r="2">
      <x v="7"/>
    </i>
    <i r="2">
      <x v="8"/>
    </i>
    <i r="2">
      <x v="9"/>
    </i>
    <i r="2">
      <x v="12"/>
    </i>
    <i r="2">
      <x v="15"/>
    </i>
    <i r="2">
      <x v="19"/>
    </i>
    <i r="1">
      <x v="1"/>
      <x v="1"/>
    </i>
    <i r="2">
      <x v="3"/>
    </i>
    <i r="2">
      <x v="7"/>
    </i>
    <i r="2">
      <x v="12"/>
    </i>
    <i r="2">
      <x v="13"/>
    </i>
    <i r="2">
      <x v="15"/>
    </i>
    <i r="2">
      <x v="19"/>
    </i>
    <i r="1">
      <x v="2"/>
      <x v="1"/>
    </i>
    <i r="2">
      <x v="7"/>
    </i>
    <i r="2">
      <x v="12"/>
    </i>
    <i r="2">
      <x v="13"/>
    </i>
    <i r="2">
      <x v="19"/>
    </i>
    <i r="1">
      <x v="3"/>
      <x v="1"/>
    </i>
    <i r="2">
      <x v="3"/>
    </i>
    <i r="2">
      <x v="7"/>
    </i>
    <i r="2">
      <x v="8"/>
    </i>
    <i r="2">
      <x v="12"/>
    </i>
    <i r="2">
      <x v="16"/>
    </i>
    <i r="2">
      <x v="19"/>
    </i>
    <i r="1">
      <x v="4"/>
      <x v="12"/>
    </i>
    <i r="1">
      <x v="5"/>
      <x v="7"/>
    </i>
    <i r="2">
      <x v="19"/>
    </i>
    <i r="1">
      <x v="6"/>
      <x v="7"/>
    </i>
    <i r="2">
      <x v="13"/>
    </i>
    <i r="2">
      <x v="19"/>
    </i>
    <i r="1">
      <x v="7"/>
      <x/>
    </i>
    <i r="2">
      <x v="1"/>
    </i>
    <i r="2">
      <x v="2"/>
    </i>
    <i r="2">
      <x v="5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5"/>
    </i>
    <i r="2">
      <x v="16"/>
    </i>
    <i r="2">
      <x v="19"/>
    </i>
    <i r="1">
      <x v="9"/>
      <x v="3"/>
    </i>
    <i r="2">
      <x v="8"/>
    </i>
    <i r="2">
      <x v="9"/>
    </i>
    <i r="2">
      <x v="12"/>
    </i>
    <i r="2">
      <x v="19"/>
    </i>
    <i r="1">
      <x v="10"/>
      <x v="1"/>
    </i>
    <i r="2">
      <x v="7"/>
    </i>
    <i r="2">
      <x v="9"/>
    </i>
    <i r="2">
      <x v="12"/>
    </i>
    <i r="2">
      <x v="16"/>
    </i>
    <i r="2">
      <x v="17"/>
    </i>
    <i r="2">
      <x v="19"/>
    </i>
    <i r="1">
      <x v="11"/>
      <x v="16"/>
    </i>
    <i r="1">
      <x v="13"/>
      <x v="1"/>
    </i>
    <i r="2">
      <x v="2"/>
    </i>
    <i r="2">
      <x v="4"/>
    </i>
    <i r="2">
      <x v="5"/>
    </i>
    <i r="2">
      <x v="7"/>
    </i>
    <i r="2">
      <x v="9"/>
    </i>
    <i r="2">
      <x v="11"/>
    </i>
    <i r="2">
      <x v="12"/>
    </i>
    <i r="2">
      <x v="13"/>
    </i>
    <i r="2">
      <x v="15"/>
    </i>
    <i r="2">
      <x v="16"/>
    </i>
    <i r="2">
      <x v="19"/>
    </i>
    <i r="1">
      <x v="14"/>
      <x v="4"/>
    </i>
    <i r="2">
      <x v="6"/>
    </i>
    <i r="2">
      <x v="7"/>
    </i>
    <i r="2">
      <x v="12"/>
    </i>
    <i r="2">
      <x v="15"/>
    </i>
    <i r="2">
      <x v="16"/>
    </i>
    <i r="2">
      <x v="19"/>
    </i>
    <i r="1">
      <x v="15"/>
      <x v="14"/>
    </i>
    <i r="1">
      <x v="16"/>
      <x v="7"/>
    </i>
    <i r="2">
      <x v="12"/>
    </i>
    <i r="2">
      <x v="15"/>
    </i>
    <i r="2">
      <x v="19"/>
    </i>
    <i r="1">
      <x v="17"/>
      <x v="1"/>
    </i>
    <i r="2">
      <x v="7"/>
    </i>
    <i r="2">
      <x v="12"/>
    </i>
    <i r="2">
      <x v="13"/>
    </i>
    <i r="2">
      <x v="16"/>
    </i>
    <i r="2">
      <x v="19"/>
    </i>
    <i r="1">
      <x v="18"/>
      <x v="9"/>
    </i>
    <i r="2">
      <x v="19"/>
    </i>
    <i r="1">
      <x v="20"/>
      <x v="19"/>
    </i>
    <i>
      <x v="7"/>
      <x v="6"/>
      <x v="7"/>
    </i>
    <i r="1">
      <x v="7"/>
      <x v="12"/>
    </i>
    <i r="2">
      <x v="19"/>
    </i>
    <i r="1">
      <x v="14"/>
      <x v="5"/>
    </i>
    <i r="2">
      <x v="7"/>
    </i>
    <i r="2">
      <x v="19"/>
    </i>
    <i r="1">
      <x v="17"/>
      <x v="19"/>
    </i>
    <i r="1">
      <x v="20"/>
      <x v="19"/>
    </i>
    <i>
      <x v="8"/>
      <x/>
      <x/>
    </i>
    <i r="2">
      <x v="4"/>
    </i>
    <i r="2">
      <x v="12"/>
    </i>
    <i r="2">
      <x v="19"/>
    </i>
    <i r="1">
      <x v="1"/>
      <x v="5"/>
    </i>
    <i r="2">
      <x v="11"/>
    </i>
    <i r="2">
      <x v="12"/>
    </i>
    <i r="2">
      <x v="19"/>
    </i>
    <i r="1">
      <x v="3"/>
      <x v="3"/>
    </i>
    <i r="2">
      <x v="5"/>
    </i>
    <i r="2">
      <x v="12"/>
    </i>
    <i r="2">
      <x v="19"/>
    </i>
    <i r="1">
      <x v="5"/>
      <x/>
    </i>
    <i r="2">
      <x v="1"/>
    </i>
    <i r="2">
      <x v="2"/>
    </i>
    <i r="2">
      <x v="3"/>
    </i>
    <i r="2">
      <x v="5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9"/>
    </i>
    <i r="1">
      <x v="7"/>
      <x v="5"/>
    </i>
    <i r="2">
      <x v="19"/>
    </i>
    <i r="1">
      <x v="9"/>
      <x v="8"/>
    </i>
    <i r="2">
      <x v="12"/>
    </i>
    <i r="2">
      <x v="16"/>
    </i>
    <i r="1">
      <x v="10"/>
      <x v="12"/>
    </i>
    <i r="1">
      <x v="11"/>
      <x v="10"/>
    </i>
    <i r="1">
      <x v="13"/>
      <x v="4"/>
    </i>
    <i r="2">
      <x v="5"/>
    </i>
    <i r="2">
      <x v="16"/>
    </i>
    <i r="2">
      <x v="19"/>
    </i>
    <i r="1">
      <x v="14"/>
      <x v="1"/>
    </i>
    <i r="2">
      <x v="5"/>
    </i>
    <i r="2">
      <x v="19"/>
    </i>
    <i r="1">
      <x v="16"/>
      <x v="12"/>
    </i>
    <i r="2">
      <x v="15"/>
    </i>
    <i r="1">
      <x v="17"/>
      <x v="2"/>
    </i>
    <i r="2">
      <x v="5"/>
    </i>
    <i r="2">
      <x v="6"/>
    </i>
    <i r="2">
      <x v="12"/>
    </i>
    <i r="2">
      <x v="16"/>
    </i>
    <i r="2">
      <x v="19"/>
    </i>
    <i r="1">
      <x v="18"/>
      <x v="19"/>
    </i>
    <i r="1">
      <x v="20"/>
      <x v="19"/>
    </i>
    <i>
      <x v="9"/>
      <x v="20"/>
      <x v="19"/>
    </i>
    <i>
      <x v="10"/>
      <x v="20"/>
      <x v="19"/>
    </i>
    <i>
      <x v="11"/>
      <x v="1"/>
      <x v="19"/>
    </i>
    <i r="1">
      <x v="5"/>
      <x v="1"/>
    </i>
    <i r="2">
      <x v="3"/>
    </i>
    <i r="2">
      <x v="7"/>
    </i>
    <i r="2">
      <x v="12"/>
    </i>
    <i r="2">
      <x v="16"/>
    </i>
    <i r="2">
      <x v="19"/>
    </i>
    <i r="1">
      <x v="9"/>
      <x v="5"/>
    </i>
    <i r="1">
      <x v="13"/>
      <x v="2"/>
    </i>
    <i r="2">
      <x v="7"/>
    </i>
    <i r="2">
      <x v="16"/>
    </i>
    <i r="1">
      <x v="16"/>
      <x v="19"/>
    </i>
    <i r="1">
      <x v="17"/>
      <x v="7"/>
    </i>
    <i r="1">
      <x v="20"/>
      <x v="19"/>
    </i>
    <i>
      <x v="12"/>
      <x/>
      <x v="19"/>
    </i>
    <i r="1">
      <x v="3"/>
      <x v="12"/>
    </i>
    <i r="1">
      <x v="5"/>
      <x v="1"/>
    </i>
    <i r="2">
      <x v="6"/>
    </i>
    <i r="2">
      <x v="7"/>
    </i>
    <i r="2">
      <x v="9"/>
    </i>
    <i r="2">
      <x v="12"/>
    </i>
    <i r="2">
      <x v="19"/>
    </i>
    <i r="1">
      <x v="7"/>
      <x v="9"/>
    </i>
    <i r="2">
      <x v="19"/>
    </i>
    <i r="1">
      <x v="9"/>
      <x v="12"/>
    </i>
    <i r="1">
      <x v="10"/>
      <x v="5"/>
    </i>
    <i r="1">
      <x v="13"/>
      <x v="7"/>
    </i>
    <i r="2">
      <x v="16"/>
    </i>
    <i r="2">
      <x v="19"/>
    </i>
    <i r="1">
      <x v="14"/>
      <x v="9"/>
    </i>
    <i r="1">
      <x v="16"/>
      <x v="16"/>
    </i>
    <i r="1">
      <x v="18"/>
      <x v="7"/>
    </i>
    <i r="1">
      <x v="20"/>
      <x v="19"/>
    </i>
    <i>
      <x v="13"/>
      <x v="2"/>
      <x v="12"/>
    </i>
    <i r="1">
      <x v="10"/>
      <x v="19"/>
    </i>
    <i r="1">
      <x v="20"/>
      <x v="19"/>
    </i>
    <i>
      <x v="14"/>
      <x v="4"/>
      <x v="7"/>
    </i>
    <i r="1">
      <x v="5"/>
      <x v="1"/>
    </i>
    <i r="1">
      <x v="7"/>
      <x v="11"/>
    </i>
    <i r="1">
      <x v="20"/>
      <x v="19"/>
    </i>
    <i>
      <x v="15"/>
      <x v="8"/>
      <x v="19"/>
    </i>
    <i r="1">
      <x v="20"/>
      <x v="19"/>
    </i>
    <i>
      <x v="16"/>
      <x/>
      <x v="5"/>
    </i>
    <i r="2">
      <x v="7"/>
    </i>
    <i r="2">
      <x v="15"/>
    </i>
    <i r="2">
      <x v="16"/>
    </i>
    <i r="2">
      <x v="19"/>
    </i>
    <i r="1">
      <x v="1"/>
      <x v="5"/>
    </i>
    <i r="2">
      <x v="16"/>
    </i>
    <i r="2">
      <x v="19"/>
    </i>
    <i r="1">
      <x v="2"/>
      <x v="19"/>
    </i>
    <i r="1">
      <x v="4"/>
      <x v="4"/>
    </i>
    <i r="1">
      <x v="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2"/>
    </i>
    <i r="2">
      <x v="13"/>
    </i>
    <i r="2">
      <x v="16"/>
    </i>
    <i r="2">
      <x v="19"/>
    </i>
    <i r="1">
      <x v="6"/>
      <x v="6"/>
    </i>
    <i r="1">
      <x v="7"/>
      <x v="1"/>
    </i>
    <i r="2">
      <x v="5"/>
    </i>
    <i r="2">
      <x v="7"/>
    </i>
    <i r="2">
      <x v="8"/>
    </i>
    <i r="2">
      <x v="19"/>
    </i>
    <i r="1">
      <x v="9"/>
      <x v="5"/>
    </i>
    <i r="2">
      <x v="16"/>
    </i>
    <i r="1">
      <x v="10"/>
      <x v="5"/>
    </i>
    <i r="2">
      <x v="19"/>
    </i>
    <i r="1">
      <x v="13"/>
      <x v="19"/>
    </i>
    <i r="1">
      <x v="14"/>
      <x v="5"/>
    </i>
    <i r="2">
      <x v="7"/>
    </i>
    <i r="2">
      <x v="16"/>
    </i>
    <i r="1">
      <x v="16"/>
      <x v="19"/>
    </i>
    <i r="1">
      <x v="17"/>
      <x v="2"/>
    </i>
    <i r="2">
      <x v="5"/>
    </i>
    <i r="2">
      <x v="7"/>
    </i>
    <i r="2">
      <x v="9"/>
    </i>
    <i r="2">
      <x v="14"/>
    </i>
    <i r="2">
      <x v="19"/>
    </i>
    <i r="1">
      <x v="20"/>
      <x v="19"/>
    </i>
    <i>
      <x v="17"/>
      <x v="4"/>
      <x v="6"/>
    </i>
    <i r="2">
      <x v="19"/>
    </i>
    <i r="1">
      <x v="5"/>
      <x v="7"/>
    </i>
    <i r="2">
      <x v="8"/>
    </i>
    <i r="2">
      <x v="12"/>
    </i>
    <i r="2">
      <x v="19"/>
    </i>
    <i r="1">
      <x v="6"/>
      <x v="7"/>
    </i>
    <i r="2">
      <x v="19"/>
    </i>
    <i r="1">
      <x v="7"/>
      <x v="5"/>
    </i>
    <i r="2">
      <x v="19"/>
    </i>
    <i r="1">
      <x v="13"/>
      <x v="1"/>
    </i>
    <i r="2">
      <x v="19"/>
    </i>
    <i r="1">
      <x v="14"/>
      <x v="4"/>
    </i>
    <i r="1">
      <x v="18"/>
      <x v="5"/>
    </i>
    <i r="2">
      <x v="17"/>
    </i>
    <i r="2">
      <x v="19"/>
    </i>
    <i r="1">
      <x v="20"/>
      <x v="19"/>
    </i>
    <i>
      <x v="18"/>
      <x v="1"/>
      <x v="7"/>
    </i>
    <i r="1">
      <x v="5"/>
      <x v="1"/>
    </i>
    <i r="2">
      <x v="19"/>
    </i>
    <i r="1">
      <x v="7"/>
      <x v="19"/>
    </i>
    <i r="1">
      <x v="13"/>
      <x v="19"/>
    </i>
    <i r="1">
      <x v="20"/>
      <x v="19"/>
    </i>
    <i>
      <x v="19"/>
      <x/>
      <x v="5"/>
    </i>
    <i r="1">
      <x v="1"/>
      <x v="19"/>
    </i>
    <i r="1">
      <x v="3"/>
      <x v="19"/>
    </i>
    <i r="1">
      <x v="5"/>
      <x v="2"/>
    </i>
    <i r="2">
      <x v="3"/>
    </i>
    <i r="2">
      <x v="7"/>
    </i>
    <i r="2">
      <x v="12"/>
    </i>
    <i r="2">
      <x v="16"/>
    </i>
    <i r="2">
      <x v="19"/>
    </i>
    <i r="1">
      <x v="7"/>
      <x v="5"/>
    </i>
    <i r="2">
      <x v="9"/>
    </i>
    <i r="2">
      <x v="12"/>
    </i>
    <i r="2">
      <x v="13"/>
    </i>
    <i r="2">
      <x v="16"/>
    </i>
    <i r="2">
      <x v="19"/>
    </i>
    <i r="1">
      <x v="10"/>
      <x v="5"/>
    </i>
    <i r="2">
      <x v="9"/>
    </i>
    <i r="1">
      <x v="11"/>
      <x v="5"/>
    </i>
    <i r="1">
      <x v="13"/>
      <x/>
    </i>
    <i r="2">
      <x v="5"/>
    </i>
    <i r="2">
      <x v="12"/>
    </i>
    <i r="2">
      <x v="19"/>
    </i>
    <i r="1">
      <x v="14"/>
      <x v="7"/>
    </i>
    <i r="2">
      <x v="19"/>
    </i>
    <i r="1">
      <x v="17"/>
      <x v="5"/>
    </i>
    <i r="2">
      <x v="7"/>
    </i>
    <i r="2">
      <x v="19"/>
    </i>
    <i r="1">
      <x v="20"/>
      <x v="19"/>
    </i>
    <i>
      <x v="20"/>
      <x v="20"/>
      <x v="19"/>
    </i>
    <i>
      <x v="21"/>
      <x v="20"/>
      <x v="19"/>
    </i>
    <i>
      <x v="22"/>
      <x v="4"/>
      <x v="19"/>
    </i>
    <i r="1">
      <x v="5"/>
      <x v="19"/>
    </i>
    <i r="1">
      <x v="10"/>
      <x v="19"/>
    </i>
    <i r="1">
      <x v="14"/>
      <x v="4"/>
    </i>
    <i r="1">
      <x v="17"/>
      <x v="19"/>
    </i>
    <i r="1">
      <x v="18"/>
      <x v="2"/>
    </i>
    <i r="1">
      <x v="20"/>
      <x v="19"/>
    </i>
    <i t="grand">
      <x/>
    </i>
  </rowItems>
  <colItems count="1">
    <i/>
  </colItems>
  <dataFields count="1">
    <dataField name="Count of Nome Restaurant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D2DD-2192-400D-8502-34C12846C3BE}">
  <sheetPr codeName="Sheet1"/>
  <dimension ref="B1:Q19"/>
  <sheetViews>
    <sheetView workbookViewId="0">
      <selection activeCell="B11" sqref="B11"/>
    </sheetView>
  </sheetViews>
  <sheetFormatPr defaultRowHeight="15" x14ac:dyDescent="0.25"/>
  <cols>
    <col min="2" max="2" width="12.28515625" customWidth="1"/>
  </cols>
  <sheetData>
    <row r="1" spans="2:17" ht="28.5" x14ac:dyDescent="0.25">
      <c r="E1" s="6" t="s">
        <v>7</v>
      </c>
    </row>
    <row r="2" spans="2:17" ht="21" x14ac:dyDescent="0.35">
      <c r="D2" s="2"/>
    </row>
    <row r="3" spans="2:17" ht="28.5" x14ac:dyDescent="0.25">
      <c r="E3" s="6" t="s">
        <v>6</v>
      </c>
    </row>
    <row r="5" spans="2:17" ht="21" x14ac:dyDescent="0.35">
      <c r="D5" s="2" t="s">
        <v>685</v>
      </c>
    </row>
    <row r="6" spans="2:17" ht="21" x14ac:dyDescent="0.35">
      <c r="D6" s="2" t="s">
        <v>1</v>
      </c>
    </row>
    <row r="9" spans="2:17" x14ac:dyDescent="0.25">
      <c r="P9" s="3" t="s">
        <v>2</v>
      </c>
      <c r="Q9" s="3" t="s">
        <v>3</v>
      </c>
    </row>
    <row r="10" spans="2:17" x14ac:dyDescent="0.25">
      <c r="B10" t="s">
        <v>8</v>
      </c>
      <c r="C10" t="s">
        <v>4</v>
      </c>
      <c r="P10" s="4">
        <v>1</v>
      </c>
      <c r="Q10" s="4">
        <v>4.5</v>
      </c>
    </row>
    <row r="11" spans="2:17" x14ac:dyDescent="0.25">
      <c r="B11" s="7">
        <v>201704790</v>
      </c>
      <c r="C11" s="5" t="str">
        <f>_xlfn.IFNA(INDEX(Clientes!$A$2:$B$663,MATCH(B11,Clientes!$B$2:$B$663,0),1)," &lt;---- Escreva o seu nº de estudante que pode consultar na folha Clientes")</f>
        <v>Francisco José Paiva Gonçalves</v>
      </c>
      <c r="P11" s="4">
        <v>2</v>
      </c>
      <c r="Q11" s="4">
        <v>3</v>
      </c>
    </row>
    <row r="12" spans="2:17" x14ac:dyDescent="0.25">
      <c r="P12" s="4">
        <v>3</v>
      </c>
      <c r="Q12" s="4">
        <v>1</v>
      </c>
    </row>
    <row r="13" spans="2:17" x14ac:dyDescent="0.25">
      <c r="P13" s="4">
        <v>4</v>
      </c>
      <c r="Q13" s="4">
        <v>3</v>
      </c>
    </row>
    <row r="14" spans="2:17" x14ac:dyDescent="0.25">
      <c r="P14" s="4">
        <v>5</v>
      </c>
      <c r="Q14" s="4">
        <v>3</v>
      </c>
    </row>
    <row r="15" spans="2:17" x14ac:dyDescent="0.25">
      <c r="B15" s="15"/>
      <c r="C15" t="s">
        <v>672</v>
      </c>
      <c r="P15" s="4">
        <v>6</v>
      </c>
      <c r="Q15" s="4">
        <v>3</v>
      </c>
    </row>
    <row r="16" spans="2:17" x14ac:dyDescent="0.25">
      <c r="B16" s="12"/>
      <c r="C16" t="s">
        <v>671</v>
      </c>
      <c r="P16" s="4">
        <v>7</v>
      </c>
      <c r="Q16" s="4">
        <v>2.5</v>
      </c>
    </row>
    <row r="19" spans="16:17" x14ac:dyDescent="0.25">
      <c r="P19" t="s">
        <v>5</v>
      </c>
      <c r="Q19">
        <f>SUM(Q10:Q16)</f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sheetPr codeName="Sheet2"/>
  <dimension ref="A1:B667"/>
  <sheetViews>
    <sheetView topLeftCell="A2" workbookViewId="0">
      <selection activeCell="C658" sqref="C1:C1048576"/>
    </sheetView>
  </sheetViews>
  <sheetFormatPr defaultRowHeight="15" x14ac:dyDescent="0.25"/>
  <cols>
    <col min="1" max="1" width="40.5703125" bestFit="1" customWidth="1"/>
    <col min="2" max="2" width="12.28515625" style="8" bestFit="1" customWidth="1"/>
    <col min="3" max="3" width="10.5703125" bestFit="1" customWidth="1"/>
  </cols>
  <sheetData>
    <row r="1" spans="1:2" x14ac:dyDescent="0.25">
      <c r="A1" s="1" t="s">
        <v>0</v>
      </c>
      <c r="B1" s="1" t="s">
        <v>8</v>
      </c>
    </row>
    <row r="2" spans="1:2" x14ac:dyDescent="0.25">
      <c r="A2" t="s">
        <v>681</v>
      </c>
      <c r="B2" s="1">
        <v>202112345</v>
      </c>
    </row>
    <row r="3" spans="1:2" x14ac:dyDescent="0.25">
      <c r="A3" t="s">
        <v>9</v>
      </c>
      <c r="B3" s="9">
        <v>202007519</v>
      </c>
    </row>
    <row r="4" spans="1:2" x14ac:dyDescent="0.25">
      <c r="A4" t="s">
        <v>10</v>
      </c>
      <c r="B4" s="9">
        <v>202008703</v>
      </c>
    </row>
    <row r="5" spans="1:2" x14ac:dyDescent="0.25">
      <c r="A5" t="s">
        <v>11</v>
      </c>
      <c r="B5" s="9">
        <v>202008323</v>
      </c>
    </row>
    <row r="6" spans="1:2" x14ac:dyDescent="0.25">
      <c r="A6" t="s">
        <v>12</v>
      </c>
      <c r="B6" s="9">
        <v>201604605</v>
      </c>
    </row>
    <row r="7" spans="1:2" x14ac:dyDescent="0.25">
      <c r="A7" t="s">
        <v>13</v>
      </c>
      <c r="B7" s="9">
        <v>201208138</v>
      </c>
    </row>
    <row r="8" spans="1:2" x14ac:dyDescent="0.25">
      <c r="A8" t="s">
        <v>14</v>
      </c>
      <c r="B8" s="9">
        <v>202004304</v>
      </c>
    </row>
    <row r="9" spans="1:2" x14ac:dyDescent="0.25">
      <c r="A9" t="s">
        <v>15</v>
      </c>
      <c r="B9" s="9">
        <v>201906665</v>
      </c>
    </row>
    <row r="10" spans="1:2" x14ac:dyDescent="0.25">
      <c r="A10" t="s">
        <v>16</v>
      </c>
      <c r="B10" s="9">
        <v>202005358</v>
      </c>
    </row>
    <row r="11" spans="1:2" x14ac:dyDescent="0.25">
      <c r="A11" t="s">
        <v>17</v>
      </c>
      <c r="B11" s="9">
        <v>202007042</v>
      </c>
    </row>
    <row r="12" spans="1:2" x14ac:dyDescent="0.25">
      <c r="A12" t="s">
        <v>18</v>
      </c>
      <c r="B12" s="9">
        <v>202005319</v>
      </c>
    </row>
    <row r="13" spans="1:2" x14ac:dyDescent="0.25">
      <c r="A13" t="s">
        <v>19</v>
      </c>
      <c r="B13" s="9">
        <v>201703602</v>
      </c>
    </row>
    <row r="14" spans="1:2" x14ac:dyDescent="0.25">
      <c r="A14" t="s">
        <v>20</v>
      </c>
      <c r="B14" s="9">
        <v>201603694</v>
      </c>
    </row>
    <row r="15" spans="1:2" x14ac:dyDescent="0.25">
      <c r="A15" t="s">
        <v>21</v>
      </c>
      <c r="B15" s="9">
        <v>201800698</v>
      </c>
    </row>
    <row r="16" spans="1:2" x14ac:dyDescent="0.25">
      <c r="A16" t="s">
        <v>22</v>
      </c>
      <c r="B16" s="9">
        <v>201809988</v>
      </c>
    </row>
    <row r="17" spans="1:2" x14ac:dyDescent="0.25">
      <c r="A17" t="s">
        <v>23</v>
      </c>
      <c r="B17" s="9">
        <v>202003574</v>
      </c>
    </row>
    <row r="18" spans="1:2" x14ac:dyDescent="0.25">
      <c r="A18" t="s">
        <v>24</v>
      </c>
      <c r="B18" s="9">
        <v>201707165</v>
      </c>
    </row>
    <row r="19" spans="1:2" x14ac:dyDescent="0.25">
      <c r="A19" t="s">
        <v>25</v>
      </c>
      <c r="B19" s="9">
        <v>201804514</v>
      </c>
    </row>
    <row r="20" spans="1:2" x14ac:dyDescent="0.25">
      <c r="A20" t="s">
        <v>26</v>
      </c>
      <c r="B20" s="9">
        <v>201905483</v>
      </c>
    </row>
    <row r="21" spans="1:2" x14ac:dyDescent="0.25">
      <c r="A21" t="s">
        <v>27</v>
      </c>
      <c r="B21" s="9">
        <v>202004461</v>
      </c>
    </row>
    <row r="22" spans="1:2" x14ac:dyDescent="0.25">
      <c r="A22" t="s">
        <v>28</v>
      </c>
      <c r="B22" s="9">
        <v>201907424</v>
      </c>
    </row>
    <row r="23" spans="1:2" x14ac:dyDescent="0.25">
      <c r="A23" t="s">
        <v>29</v>
      </c>
      <c r="B23" s="9">
        <v>202005148</v>
      </c>
    </row>
    <row r="24" spans="1:2" x14ac:dyDescent="0.25">
      <c r="A24" t="s">
        <v>30</v>
      </c>
      <c r="B24" s="9">
        <v>201905129</v>
      </c>
    </row>
    <row r="25" spans="1:2" x14ac:dyDescent="0.25">
      <c r="A25" t="s">
        <v>31</v>
      </c>
      <c r="B25" s="9">
        <v>202004554</v>
      </c>
    </row>
    <row r="26" spans="1:2" x14ac:dyDescent="0.25">
      <c r="A26" t="s">
        <v>32</v>
      </c>
      <c r="B26" s="9">
        <v>201907329</v>
      </c>
    </row>
    <row r="27" spans="1:2" x14ac:dyDescent="0.25">
      <c r="A27" t="s">
        <v>33</v>
      </c>
      <c r="B27" s="9">
        <v>201904969</v>
      </c>
    </row>
    <row r="28" spans="1:2" x14ac:dyDescent="0.25">
      <c r="A28" t="s">
        <v>34</v>
      </c>
      <c r="B28" s="9">
        <v>201503727</v>
      </c>
    </row>
    <row r="29" spans="1:2" x14ac:dyDescent="0.25">
      <c r="A29" t="s">
        <v>35</v>
      </c>
      <c r="B29" s="9">
        <v>201504108</v>
      </c>
    </row>
    <row r="30" spans="1:2" x14ac:dyDescent="0.25">
      <c r="A30" t="s">
        <v>36</v>
      </c>
      <c r="B30" s="9">
        <v>201604526</v>
      </c>
    </row>
    <row r="31" spans="1:2" x14ac:dyDescent="0.25">
      <c r="A31" t="s">
        <v>37</v>
      </c>
      <c r="B31" s="9">
        <v>202004753</v>
      </c>
    </row>
    <row r="32" spans="1:2" x14ac:dyDescent="0.25">
      <c r="A32" t="s">
        <v>38</v>
      </c>
      <c r="B32" s="9">
        <v>201909162</v>
      </c>
    </row>
    <row r="33" spans="1:2" x14ac:dyDescent="0.25">
      <c r="A33" t="s">
        <v>39</v>
      </c>
      <c r="B33" s="9">
        <v>201906837</v>
      </c>
    </row>
    <row r="34" spans="1:2" x14ac:dyDescent="0.25">
      <c r="A34" t="s">
        <v>40</v>
      </c>
      <c r="B34" s="9">
        <v>202006613</v>
      </c>
    </row>
    <row r="35" spans="1:2" x14ac:dyDescent="0.25">
      <c r="A35" t="s">
        <v>41</v>
      </c>
      <c r="B35" s="9">
        <v>202009538</v>
      </c>
    </row>
    <row r="36" spans="1:2" x14ac:dyDescent="0.25">
      <c r="A36" t="s">
        <v>42</v>
      </c>
      <c r="B36" s="9">
        <v>202109456</v>
      </c>
    </row>
    <row r="37" spans="1:2" x14ac:dyDescent="0.25">
      <c r="A37" t="s">
        <v>43</v>
      </c>
      <c r="B37" s="9">
        <v>202004155</v>
      </c>
    </row>
    <row r="38" spans="1:2" x14ac:dyDescent="0.25">
      <c r="A38" t="s">
        <v>44</v>
      </c>
      <c r="B38" s="9">
        <v>202008410</v>
      </c>
    </row>
    <row r="39" spans="1:2" x14ac:dyDescent="0.25">
      <c r="A39" t="s">
        <v>45</v>
      </c>
      <c r="B39" s="9">
        <v>201605240</v>
      </c>
    </row>
    <row r="40" spans="1:2" x14ac:dyDescent="0.25">
      <c r="A40" t="s">
        <v>46</v>
      </c>
      <c r="B40" s="9">
        <v>202008413</v>
      </c>
    </row>
    <row r="41" spans="1:2" x14ac:dyDescent="0.25">
      <c r="A41" t="s">
        <v>47</v>
      </c>
      <c r="B41" s="9">
        <v>201707122</v>
      </c>
    </row>
    <row r="42" spans="1:2" x14ac:dyDescent="0.25">
      <c r="A42" t="s">
        <v>48</v>
      </c>
      <c r="B42" s="9">
        <v>201302823</v>
      </c>
    </row>
    <row r="43" spans="1:2" x14ac:dyDescent="0.25">
      <c r="A43" t="s">
        <v>49</v>
      </c>
      <c r="B43" s="9">
        <v>201905097</v>
      </c>
    </row>
    <row r="44" spans="1:2" x14ac:dyDescent="0.25">
      <c r="A44" t="s">
        <v>50</v>
      </c>
      <c r="B44" s="9">
        <v>201906031</v>
      </c>
    </row>
    <row r="45" spans="1:2" x14ac:dyDescent="0.25">
      <c r="A45" t="s">
        <v>51</v>
      </c>
      <c r="B45" s="9">
        <v>202007602</v>
      </c>
    </row>
    <row r="46" spans="1:2" x14ac:dyDescent="0.25">
      <c r="A46" t="s">
        <v>52</v>
      </c>
      <c r="B46" s="9">
        <v>201806629</v>
      </c>
    </row>
    <row r="47" spans="1:2" x14ac:dyDescent="0.25">
      <c r="A47" t="s">
        <v>53</v>
      </c>
      <c r="B47" s="9">
        <v>202008418</v>
      </c>
    </row>
    <row r="48" spans="1:2" x14ac:dyDescent="0.25">
      <c r="A48" t="s">
        <v>54</v>
      </c>
      <c r="B48" s="9">
        <v>201704289</v>
      </c>
    </row>
    <row r="49" spans="1:2" x14ac:dyDescent="0.25">
      <c r="A49" t="s">
        <v>55</v>
      </c>
      <c r="B49" s="9">
        <v>201606703</v>
      </c>
    </row>
    <row r="50" spans="1:2" x14ac:dyDescent="0.25">
      <c r="A50" t="s">
        <v>56</v>
      </c>
      <c r="B50" s="9">
        <v>201710579</v>
      </c>
    </row>
    <row r="51" spans="1:2" x14ac:dyDescent="0.25">
      <c r="A51" t="s">
        <v>57</v>
      </c>
      <c r="B51" s="9">
        <v>201904499</v>
      </c>
    </row>
    <row r="52" spans="1:2" x14ac:dyDescent="0.25">
      <c r="A52" t="s">
        <v>58</v>
      </c>
      <c r="B52" s="9">
        <v>202007398</v>
      </c>
    </row>
    <row r="53" spans="1:2" x14ac:dyDescent="0.25">
      <c r="A53" t="s">
        <v>59</v>
      </c>
      <c r="B53" s="9">
        <v>202004159</v>
      </c>
    </row>
    <row r="54" spans="1:2" x14ac:dyDescent="0.25">
      <c r="A54" t="s">
        <v>60</v>
      </c>
      <c r="B54" s="9">
        <v>201905634</v>
      </c>
    </row>
    <row r="55" spans="1:2" x14ac:dyDescent="0.25">
      <c r="A55" t="s">
        <v>61</v>
      </c>
      <c r="B55" s="9">
        <v>202006767</v>
      </c>
    </row>
    <row r="56" spans="1:2" x14ac:dyDescent="0.25">
      <c r="A56" t="s">
        <v>62</v>
      </c>
      <c r="B56" s="9">
        <v>202000138</v>
      </c>
    </row>
    <row r="57" spans="1:2" x14ac:dyDescent="0.25">
      <c r="A57" t="s">
        <v>63</v>
      </c>
      <c r="B57" s="9">
        <v>201700493</v>
      </c>
    </row>
    <row r="58" spans="1:2" x14ac:dyDescent="0.25">
      <c r="A58" t="s">
        <v>64</v>
      </c>
      <c r="B58" s="9">
        <v>201407776</v>
      </c>
    </row>
    <row r="59" spans="1:2" x14ac:dyDescent="0.25">
      <c r="A59" t="s">
        <v>65</v>
      </c>
      <c r="B59" s="9">
        <v>202005303</v>
      </c>
    </row>
    <row r="60" spans="1:2" x14ac:dyDescent="0.25">
      <c r="A60" t="s">
        <v>66</v>
      </c>
      <c r="B60" s="9">
        <v>201407896</v>
      </c>
    </row>
    <row r="61" spans="1:2" x14ac:dyDescent="0.25">
      <c r="A61" t="s">
        <v>67</v>
      </c>
      <c r="B61" s="9">
        <v>201707056</v>
      </c>
    </row>
    <row r="62" spans="1:2" x14ac:dyDescent="0.25">
      <c r="A62" t="s">
        <v>68</v>
      </c>
      <c r="B62" s="9">
        <v>201806860</v>
      </c>
    </row>
    <row r="63" spans="1:2" x14ac:dyDescent="0.25">
      <c r="A63" t="s">
        <v>69</v>
      </c>
      <c r="B63" s="9">
        <v>202003466</v>
      </c>
    </row>
    <row r="64" spans="1:2" x14ac:dyDescent="0.25">
      <c r="A64" t="s">
        <v>70</v>
      </c>
      <c r="B64" s="9">
        <v>201706430</v>
      </c>
    </row>
    <row r="65" spans="1:2" x14ac:dyDescent="0.25">
      <c r="A65" t="s">
        <v>71</v>
      </c>
      <c r="B65" s="9">
        <v>201907106</v>
      </c>
    </row>
    <row r="66" spans="1:2" x14ac:dyDescent="0.25">
      <c r="A66" t="s">
        <v>72</v>
      </c>
      <c r="B66" s="9">
        <v>202008856</v>
      </c>
    </row>
    <row r="67" spans="1:2" x14ac:dyDescent="0.25">
      <c r="A67" t="s">
        <v>73</v>
      </c>
      <c r="B67" s="9">
        <v>201407691</v>
      </c>
    </row>
    <row r="68" spans="1:2" x14ac:dyDescent="0.25">
      <c r="A68" t="s">
        <v>74</v>
      </c>
      <c r="B68" s="9">
        <v>201907287</v>
      </c>
    </row>
    <row r="69" spans="1:2" x14ac:dyDescent="0.25">
      <c r="A69" t="s">
        <v>75</v>
      </c>
      <c r="B69" s="9">
        <v>202000705</v>
      </c>
    </row>
    <row r="70" spans="1:2" x14ac:dyDescent="0.25">
      <c r="A70" t="s">
        <v>76</v>
      </c>
      <c r="B70" s="9">
        <v>202008021</v>
      </c>
    </row>
    <row r="71" spans="1:2" x14ac:dyDescent="0.25">
      <c r="A71" t="s">
        <v>77</v>
      </c>
      <c r="B71" s="9">
        <v>201907288</v>
      </c>
    </row>
    <row r="72" spans="1:2" x14ac:dyDescent="0.25">
      <c r="A72" t="s">
        <v>78</v>
      </c>
      <c r="B72" s="9">
        <v>202004735</v>
      </c>
    </row>
    <row r="73" spans="1:2" x14ac:dyDescent="0.25">
      <c r="A73" t="s">
        <v>79</v>
      </c>
      <c r="B73" s="9">
        <v>201806544</v>
      </c>
    </row>
    <row r="74" spans="1:2" x14ac:dyDescent="0.25">
      <c r="A74" t="s">
        <v>80</v>
      </c>
      <c r="B74" s="9">
        <v>201705783</v>
      </c>
    </row>
    <row r="75" spans="1:2" x14ac:dyDescent="0.25">
      <c r="A75" t="s">
        <v>81</v>
      </c>
      <c r="B75" s="9">
        <v>201806092</v>
      </c>
    </row>
    <row r="76" spans="1:2" x14ac:dyDescent="0.25">
      <c r="A76" t="s">
        <v>82</v>
      </c>
      <c r="B76" s="9">
        <v>202007163</v>
      </c>
    </row>
    <row r="77" spans="1:2" x14ac:dyDescent="0.25">
      <c r="A77" t="s">
        <v>83</v>
      </c>
      <c r="B77" s="9">
        <v>201806178</v>
      </c>
    </row>
    <row r="78" spans="1:2" x14ac:dyDescent="0.25">
      <c r="A78" t="s">
        <v>84</v>
      </c>
      <c r="B78" s="9">
        <v>201900139</v>
      </c>
    </row>
    <row r="79" spans="1:2" x14ac:dyDescent="0.25">
      <c r="A79" t="s">
        <v>85</v>
      </c>
      <c r="B79" s="9">
        <v>201705641</v>
      </c>
    </row>
    <row r="80" spans="1:2" x14ac:dyDescent="0.25">
      <c r="A80" t="s">
        <v>86</v>
      </c>
      <c r="B80" s="9">
        <v>201806776</v>
      </c>
    </row>
    <row r="81" spans="1:2" x14ac:dyDescent="0.25">
      <c r="A81" t="s">
        <v>87</v>
      </c>
      <c r="B81" s="9">
        <v>201505640</v>
      </c>
    </row>
    <row r="82" spans="1:2" x14ac:dyDescent="0.25">
      <c r="A82" t="s">
        <v>88</v>
      </c>
      <c r="B82" s="9">
        <v>201806581</v>
      </c>
    </row>
    <row r="83" spans="1:2" x14ac:dyDescent="0.25">
      <c r="A83" t="s">
        <v>89</v>
      </c>
      <c r="B83" s="9">
        <v>201909521</v>
      </c>
    </row>
    <row r="84" spans="1:2" x14ac:dyDescent="0.25">
      <c r="A84" t="s">
        <v>90</v>
      </c>
      <c r="B84" s="9">
        <v>201907297</v>
      </c>
    </row>
    <row r="85" spans="1:2" x14ac:dyDescent="0.25">
      <c r="A85" t="s">
        <v>91</v>
      </c>
      <c r="B85" s="9">
        <v>201706534</v>
      </c>
    </row>
    <row r="86" spans="1:2" x14ac:dyDescent="0.25">
      <c r="A86" t="s">
        <v>92</v>
      </c>
      <c r="B86" s="9">
        <v>202006012</v>
      </c>
    </row>
    <row r="87" spans="1:2" x14ac:dyDescent="0.25">
      <c r="A87" t="s">
        <v>93</v>
      </c>
      <c r="B87" s="9">
        <v>201906634</v>
      </c>
    </row>
    <row r="88" spans="1:2" x14ac:dyDescent="0.25">
      <c r="A88" t="s">
        <v>94</v>
      </c>
      <c r="B88" s="9">
        <v>201907474</v>
      </c>
    </row>
    <row r="89" spans="1:2" x14ac:dyDescent="0.25">
      <c r="A89" t="s">
        <v>95</v>
      </c>
      <c r="B89" s="9">
        <v>201800328</v>
      </c>
    </row>
    <row r="90" spans="1:2" x14ac:dyDescent="0.25">
      <c r="A90" t="s">
        <v>96</v>
      </c>
      <c r="B90" s="9">
        <v>201900728</v>
      </c>
    </row>
    <row r="91" spans="1:2" x14ac:dyDescent="0.25">
      <c r="A91" t="s">
        <v>97</v>
      </c>
      <c r="B91" s="9">
        <v>201905604</v>
      </c>
    </row>
    <row r="92" spans="1:2" x14ac:dyDescent="0.25">
      <c r="A92" t="s">
        <v>98</v>
      </c>
      <c r="B92" s="9">
        <v>201905601</v>
      </c>
    </row>
    <row r="93" spans="1:2" x14ac:dyDescent="0.25">
      <c r="A93" t="s">
        <v>99</v>
      </c>
      <c r="B93" s="9">
        <v>202102693</v>
      </c>
    </row>
    <row r="94" spans="1:2" x14ac:dyDescent="0.25">
      <c r="A94" t="s">
        <v>100</v>
      </c>
      <c r="B94" s="9">
        <v>201706044</v>
      </c>
    </row>
    <row r="95" spans="1:2" x14ac:dyDescent="0.25">
      <c r="A95" t="s">
        <v>101</v>
      </c>
      <c r="B95" s="9">
        <v>201908178</v>
      </c>
    </row>
    <row r="96" spans="1:2" x14ac:dyDescent="0.25">
      <c r="A96" t="s">
        <v>102</v>
      </c>
      <c r="B96" s="9">
        <v>201806305</v>
      </c>
    </row>
    <row r="97" spans="1:2" x14ac:dyDescent="0.25">
      <c r="A97" t="s">
        <v>103</v>
      </c>
      <c r="B97" s="9">
        <v>201904798</v>
      </c>
    </row>
    <row r="98" spans="1:2" x14ac:dyDescent="0.25">
      <c r="A98" t="s">
        <v>104</v>
      </c>
      <c r="B98" s="9">
        <v>201907942</v>
      </c>
    </row>
    <row r="99" spans="1:2" x14ac:dyDescent="0.25">
      <c r="A99" t="s">
        <v>105</v>
      </c>
      <c r="B99" s="9">
        <v>201004304</v>
      </c>
    </row>
    <row r="100" spans="1:2" x14ac:dyDescent="0.25">
      <c r="A100" t="s">
        <v>106</v>
      </c>
      <c r="B100" s="9">
        <v>202005954</v>
      </c>
    </row>
    <row r="101" spans="1:2" x14ac:dyDescent="0.25">
      <c r="A101" t="s">
        <v>107</v>
      </c>
      <c r="B101" s="9">
        <v>201907768</v>
      </c>
    </row>
    <row r="102" spans="1:2" x14ac:dyDescent="0.25">
      <c r="A102" t="s">
        <v>108</v>
      </c>
      <c r="B102" s="9">
        <v>201708804</v>
      </c>
    </row>
    <row r="103" spans="1:2" x14ac:dyDescent="0.25">
      <c r="A103" t="s">
        <v>109</v>
      </c>
      <c r="B103" s="9">
        <v>201705341</v>
      </c>
    </row>
    <row r="104" spans="1:2" x14ac:dyDescent="0.25">
      <c r="A104" t="s">
        <v>110</v>
      </c>
      <c r="B104" s="9">
        <v>199803795</v>
      </c>
    </row>
    <row r="105" spans="1:2" x14ac:dyDescent="0.25">
      <c r="A105" t="s">
        <v>111</v>
      </c>
      <c r="B105" s="9">
        <v>201706405</v>
      </c>
    </row>
    <row r="106" spans="1:2" x14ac:dyDescent="0.25">
      <c r="A106" t="s">
        <v>112</v>
      </c>
      <c r="B106" s="9">
        <v>201907693</v>
      </c>
    </row>
    <row r="107" spans="1:2" x14ac:dyDescent="0.25">
      <c r="A107" t="s">
        <v>113</v>
      </c>
      <c r="B107" s="9">
        <v>201905810</v>
      </c>
    </row>
    <row r="108" spans="1:2" x14ac:dyDescent="0.25">
      <c r="A108" t="s">
        <v>114</v>
      </c>
      <c r="B108" s="9">
        <v>201706966</v>
      </c>
    </row>
    <row r="109" spans="1:2" x14ac:dyDescent="0.25">
      <c r="A109" t="s">
        <v>115</v>
      </c>
      <c r="B109" s="9">
        <v>201907771</v>
      </c>
    </row>
    <row r="110" spans="1:2" x14ac:dyDescent="0.25">
      <c r="A110" t="s">
        <v>116</v>
      </c>
      <c r="B110" s="9">
        <v>202004968</v>
      </c>
    </row>
    <row r="111" spans="1:2" x14ac:dyDescent="0.25">
      <c r="A111" t="s">
        <v>117</v>
      </c>
      <c r="B111" s="9">
        <v>202110057</v>
      </c>
    </row>
    <row r="112" spans="1:2" x14ac:dyDescent="0.25">
      <c r="A112" t="s">
        <v>118</v>
      </c>
      <c r="B112" s="9">
        <v>201907425</v>
      </c>
    </row>
    <row r="113" spans="1:2" x14ac:dyDescent="0.25">
      <c r="A113" t="s">
        <v>119</v>
      </c>
      <c r="B113" s="9">
        <v>202005536</v>
      </c>
    </row>
    <row r="114" spans="1:2" x14ac:dyDescent="0.25">
      <c r="A114" t="s">
        <v>120</v>
      </c>
      <c r="B114" s="9">
        <v>202103628</v>
      </c>
    </row>
    <row r="115" spans="1:2" x14ac:dyDescent="0.25">
      <c r="A115" t="s">
        <v>121</v>
      </c>
      <c r="B115" s="9">
        <v>201906638</v>
      </c>
    </row>
    <row r="116" spans="1:2" x14ac:dyDescent="0.25">
      <c r="A116" t="s">
        <v>122</v>
      </c>
      <c r="B116" s="9">
        <v>201904573</v>
      </c>
    </row>
    <row r="117" spans="1:2" x14ac:dyDescent="0.25">
      <c r="A117" t="s">
        <v>123</v>
      </c>
      <c r="B117" s="9">
        <v>201101522</v>
      </c>
    </row>
    <row r="118" spans="1:2" x14ac:dyDescent="0.25">
      <c r="A118" t="s">
        <v>124</v>
      </c>
      <c r="B118" s="9">
        <v>201706828</v>
      </c>
    </row>
    <row r="119" spans="1:2" x14ac:dyDescent="0.25">
      <c r="A119" t="s">
        <v>125</v>
      </c>
      <c r="B119" s="9">
        <v>202008444</v>
      </c>
    </row>
    <row r="120" spans="1:2" x14ac:dyDescent="0.25">
      <c r="A120" t="s">
        <v>126</v>
      </c>
      <c r="B120" s="9">
        <v>201704136</v>
      </c>
    </row>
    <row r="121" spans="1:2" x14ac:dyDescent="0.25">
      <c r="A121" t="s">
        <v>127</v>
      </c>
      <c r="B121" s="9">
        <v>201905948</v>
      </c>
    </row>
    <row r="122" spans="1:2" x14ac:dyDescent="0.25">
      <c r="A122" t="s">
        <v>128</v>
      </c>
      <c r="B122" s="9">
        <v>201907321</v>
      </c>
    </row>
    <row r="123" spans="1:2" x14ac:dyDescent="0.25">
      <c r="A123" t="s">
        <v>129</v>
      </c>
      <c r="B123" s="9">
        <v>202102694</v>
      </c>
    </row>
    <row r="124" spans="1:2" x14ac:dyDescent="0.25">
      <c r="A124" t="s">
        <v>130</v>
      </c>
      <c r="B124" s="9">
        <v>201900188</v>
      </c>
    </row>
    <row r="125" spans="1:2" x14ac:dyDescent="0.25">
      <c r="A125" t="s">
        <v>131</v>
      </c>
      <c r="B125" s="9">
        <v>201900131</v>
      </c>
    </row>
    <row r="126" spans="1:2" x14ac:dyDescent="0.25">
      <c r="A126" t="s">
        <v>132</v>
      </c>
      <c r="B126" s="9">
        <v>200900568</v>
      </c>
    </row>
    <row r="127" spans="1:2" x14ac:dyDescent="0.25">
      <c r="A127" t="s">
        <v>133</v>
      </c>
      <c r="B127" s="9">
        <v>201705812</v>
      </c>
    </row>
    <row r="128" spans="1:2" x14ac:dyDescent="0.25">
      <c r="A128" t="s">
        <v>134</v>
      </c>
      <c r="B128" s="9">
        <v>201907538</v>
      </c>
    </row>
    <row r="129" spans="1:2" x14ac:dyDescent="0.25">
      <c r="A129" t="s">
        <v>135</v>
      </c>
      <c r="B129" s="9">
        <v>201706083</v>
      </c>
    </row>
    <row r="130" spans="1:2" x14ac:dyDescent="0.25">
      <c r="A130" t="s">
        <v>136</v>
      </c>
      <c r="B130" s="9">
        <v>201700494</v>
      </c>
    </row>
    <row r="131" spans="1:2" x14ac:dyDescent="0.25">
      <c r="A131" t="s">
        <v>137</v>
      </c>
      <c r="B131" s="9">
        <v>201909935</v>
      </c>
    </row>
    <row r="132" spans="1:2" x14ac:dyDescent="0.25">
      <c r="A132" t="s">
        <v>138</v>
      </c>
      <c r="B132" s="9">
        <v>201806306</v>
      </c>
    </row>
    <row r="133" spans="1:2" x14ac:dyDescent="0.25">
      <c r="A133" t="s">
        <v>139</v>
      </c>
      <c r="B133" s="9">
        <v>202006562</v>
      </c>
    </row>
    <row r="134" spans="1:2" x14ac:dyDescent="0.25">
      <c r="A134" t="s">
        <v>140</v>
      </c>
      <c r="B134" s="9">
        <v>201905328</v>
      </c>
    </row>
    <row r="135" spans="1:2" x14ac:dyDescent="0.25">
      <c r="A135" t="s">
        <v>141</v>
      </c>
      <c r="B135" s="9">
        <v>201604666</v>
      </c>
    </row>
    <row r="136" spans="1:2" x14ac:dyDescent="0.25">
      <c r="A136" t="s">
        <v>142</v>
      </c>
      <c r="B136" s="9">
        <v>201910371</v>
      </c>
    </row>
    <row r="137" spans="1:2" x14ac:dyDescent="0.25">
      <c r="A137" t="s">
        <v>143</v>
      </c>
      <c r="B137" s="9">
        <v>201808541</v>
      </c>
    </row>
    <row r="138" spans="1:2" x14ac:dyDescent="0.25">
      <c r="A138" t="s">
        <v>144</v>
      </c>
      <c r="B138" s="9">
        <v>201904810</v>
      </c>
    </row>
    <row r="139" spans="1:2" x14ac:dyDescent="0.25">
      <c r="A139" t="s">
        <v>145</v>
      </c>
      <c r="B139" s="9">
        <v>201706117</v>
      </c>
    </row>
    <row r="140" spans="1:2" x14ac:dyDescent="0.25">
      <c r="A140" t="s">
        <v>146</v>
      </c>
      <c r="B140" s="9">
        <v>201908687</v>
      </c>
    </row>
    <row r="141" spans="1:2" x14ac:dyDescent="0.25">
      <c r="A141" t="s">
        <v>147</v>
      </c>
      <c r="B141" s="9">
        <v>202102695</v>
      </c>
    </row>
    <row r="142" spans="1:2" x14ac:dyDescent="0.25">
      <c r="A142" t="s">
        <v>148</v>
      </c>
      <c r="B142" s="9">
        <v>202006302</v>
      </c>
    </row>
    <row r="143" spans="1:2" x14ac:dyDescent="0.25">
      <c r="A143" t="s">
        <v>149</v>
      </c>
      <c r="B143" s="9">
        <v>202102696</v>
      </c>
    </row>
    <row r="144" spans="1:2" x14ac:dyDescent="0.25">
      <c r="A144" t="s">
        <v>150</v>
      </c>
      <c r="B144" s="9">
        <v>201706766</v>
      </c>
    </row>
    <row r="145" spans="1:2" x14ac:dyDescent="0.25">
      <c r="A145" t="s">
        <v>151</v>
      </c>
      <c r="B145" s="9">
        <v>201503392</v>
      </c>
    </row>
    <row r="146" spans="1:2" x14ac:dyDescent="0.25">
      <c r="A146" t="s">
        <v>152</v>
      </c>
      <c r="B146" s="9">
        <v>201911913</v>
      </c>
    </row>
    <row r="147" spans="1:2" x14ac:dyDescent="0.25">
      <c r="A147" t="s">
        <v>153</v>
      </c>
      <c r="B147" s="9">
        <v>201907347</v>
      </c>
    </row>
    <row r="148" spans="1:2" x14ac:dyDescent="0.25">
      <c r="A148" t="s">
        <v>154</v>
      </c>
      <c r="B148" s="9">
        <v>202103312</v>
      </c>
    </row>
    <row r="149" spans="1:2" x14ac:dyDescent="0.25">
      <c r="A149" t="s">
        <v>155</v>
      </c>
      <c r="B149" s="9">
        <v>202004499</v>
      </c>
    </row>
    <row r="150" spans="1:2" x14ac:dyDescent="0.25">
      <c r="A150" t="s">
        <v>156</v>
      </c>
      <c r="B150" s="9">
        <v>201804904</v>
      </c>
    </row>
    <row r="151" spans="1:2" x14ac:dyDescent="0.25">
      <c r="A151" t="s">
        <v>157</v>
      </c>
      <c r="B151" s="9">
        <v>202103629</v>
      </c>
    </row>
    <row r="152" spans="1:2" x14ac:dyDescent="0.25">
      <c r="A152" t="s">
        <v>158</v>
      </c>
      <c r="B152" s="9">
        <v>202003484</v>
      </c>
    </row>
    <row r="153" spans="1:2" x14ac:dyDescent="0.25">
      <c r="A153" t="s">
        <v>159</v>
      </c>
      <c r="B153" s="9">
        <v>202007895</v>
      </c>
    </row>
    <row r="154" spans="1:2" x14ac:dyDescent="0.25">
      <c r="A154" t="s">
        <v>160</v>
      </c>
      <c r="B154" s="9">
        <v>202004288</v>
      </c>
    </row>
    <row r="155" spans="1:2" x14ac:dyDescent="0.25">
      <c r="A155" t="s">
        <v>161</v>
      </c>
      <c r="B155" s="9">
        <v>202006407</v>
      </c>
    </row>
    <row r="156" spans="1:2" x14ac:dyDescent="0.25">
      <c r="A156" t="s">
        <v>162</v>
      </c>
      <c r="B156" s="9">
        <v>201606201</v>
      </c>
    </row>
    <row r="157" spans="1:2" x14ac:dyDescent="0.25">
      <c r="A157" t="s">
        <v>163</v>
      </c>
      <c r="B157" s="9">
        <v>201806636</v>
      </c>
    </row>
    <row r="158" spans="1:2" x14ac:dyDescent="0.25">
      <c r="A158" t="s">
        <v>164</v>
      </c>
      <c r="B158" s="9">
        <v>201806321</v>
      </c>
    </row>
    <row r="159" spans="1:2" x14ac:dyDescent="0.25">
      <c r="A159" t="s">
        <v>165</v>
      </c>
      <c r="B159" s="9">
        <v>201704991</v>
      </c>
    </row>
    <row r="160" spans="1:2" x14ac:dyDescent="0.25">
      <c r="A160" t="s">
        <v>166</v>
      </c>
      <c r="B160" s="9">
        <v>201405742</v>
      </c>
    </row>
    <row r="161" spans="1:2" x14ac:dyDescent="0.25">
      <c r="A161" t="s">
        <v>167</v>
      </c>
      <c r="B161" s="9">
        <v>201604257</v>
      </c>
    </row>
    <row r="162" spans="1:2" x14ac:dyDescent="0.25">
      <c r="A162" t="s">
        <v>168</v>
      </c>
      <c r="B162" s="9">
        <v>202007769</v>
      </c>
    </row>
    <row r="163" spans="1:2" x14ac:dyDescent="0.25">
      <c r="A163" t="s">
        <v>169</v>
      </c>
      <c r="B163" s="9">
        <v>201405015</v>
      </c>
    </row>
    <row r="164" spans="1:2" x14ac:dyDescent="0.25">
      <c r="A164" t="s">
        <v>170</v>
      </c>
      <c r="B164" s="9">
        <v>202004225</v>
      </c>
    </row>
    <row r="165" spans="1:2" x14ac:dyDescent="0.25">
      <c r="A165" t="s">
        <v>171</v>
      </c>
      <c r="B165" s="9">
        <v>202006059</v>
      </c>
    </row>
    <row r="166" spans="1:2" x14ac:dyDescent="0.25">
      <c r="A166" t="s">
        <v>172</v>
      </c>
      <c r="B166" s="9">
        <v>201606166</v>
      </c>
    </row>
    <row r="167" spans="1:2" x14ac:dyDescent="0.25">
      <c r="A167" t="s">
        <v>173</v>
      </c>
      <c r="B167" s="9">
        <v>201905166</v>
      </c>
    </row>
    <row r="168" spans="1:2" x14ac:dyDescent="0.25">
      <c r="A168" t="s">
        <v>174</v>
      </c>
      <c r="B168" s="9">
        <v>202102204</v>
      </c>
    </row>
    <row r="169" spans="1:2" x14ac:dyDescent="0.25">
      <c r="A169" t="s">
        <v>175</v>
      </c>
      <c r="B169" s="9">
        <v>201905200</v>
      </c>
    </row>
    <row r="170" spans="1:2" x14ac:dyDescent="0.25">
      <c r="A170" t="s">
        <v>176</v>
      </c>
      <c r="B170" s="9">
        <v>202102698</v>
      </c>
    </row>
    <row r="171" spans="1:2" x14ac:dyDescent="0.25">
      <c r="A171" t="s">
        <v>177</v>
      </c>
      <c r="B171" s="9">
        <v>201706052</v>
      </c>
    </row>
    <row r="172" spans="1:2" x14ac:dyDescent="0.25">
      <c r="A172" t="s">
        <v>178</v>
      </c>
      <c r="B172" s="9">
        <v>202004377</v>
      </c>
    </row>
    <row r="173" spans="1:2" x14ac:dyDescent="0.25">
      <c r="A173" t="s">
        <v>179</v>
      </c>
      <c r="B173" s="9">
        <v>201905061</v>
      </c>
    </row>
    <row r="174" spans="1:2" x14ac:dyDescent="0.25">
      <c r="A174" t="s">
        <v>180</v>
      </c>
      <c r="B174" s="9">
        <v>202004999</v>
      </c>
    </row>
    <row r="175" spans="1:2" x14ac:dyDescent="0.25">
      <c r="A175" t="s">
        <v>181</v>
      </c>
      <c r="B175" s="9">
        <v>202005283</v>
      </c>
    </row>
    <row r="176" spans="1:2" x14ac:dyDescent="0.25">
      <c r="A176" t="s">
        <v>182</v>
      </c>
      <c r="B176" s="9">
        <v>201905443</v>
      </c>
    </row>
    <row r="177" spans="1:2" x14ac:dyDescent="0.25">
      <c r="A177" t="s">
        <v>183</v>
      </c>
      <c r="B177" s="9">
        <v>202003218</v>
      </c>
    </row>
    <row r="178" spans="1:2" x14ac:dyDescent="0.25">
      <c r="A178" t="s">
        <v>184</v>
      </c>
      <c r="B178" s="9">
        <v>202007009</v>
      </c>
    </row>
    <row r="179" spans="1:2" x14ac:dyDescent="0.25">
      <c r="A179" t="s">
        <v>185</v>
      </c>
      <c r="B179" s="9">
        <v>201909914</v>
      </c>
    </row>
    <row r="180" spans="1:2" x14ac:dyDescent="0.25">
      <c r="A180" t="s">
        <v>186</v>
      </c>
      <c r="B180" s="9">
        <v>201704961</v>
      </c>
    </row>
    <row r="181" spans="1:2" x14ac:dyDescent="0.25">
      <c r="A181" t="s">
        <v>187</v>
      </c>
      <c r="B181" s="9">
        <v>201605389</v>
      </c>
    </row>
    <row r="182" spans="1:2" x14ac:dyDescent="0.25">
      <c r="A182" t="s">
        <v>188</v>
      </c>
      <c r="B182" s="9">
        <v>202005485</v>
      </c>
    </row>
    <row r="183" spans="1:2" x14ac:dyDescent="0.25">
      <c r="A183" t="s">
        <v>189</v>
      </c>
      <c r="B183" s="9">
        <v>201906792</v>
      </c>
    </row>
    <row r="184" spans="1:2" x14ac:dyDescent="0.25">
      <c r="A184" t="s">
        <v>190</v>
      </c>
      <c r="B184" s="9">
        <v>201907737</v>
      </c>
    </row>
    <row r="185" spans="1:2" x14ac:dyDescent="0.25">
      <c r="A185" t="s">
        <v>191</v>
      </c>
      <c r="B185" s="9">
        <v>201607944</v>
      </c>
    </row>
    <row r="186" spans="1:2" x14ac:dyDescent="0.25">
      <c r="A186" t="s">
        <v>192</v>
      </c>
      <c r="B186" s="9">
        <v>201005231</v>
      </c>
    </row>
    <row r="187" spans="1:2" x14ac:dyDescent="0.25">
      <c r="A187" t="s">
        <v>193</v>
      </c>
      <c r="B187" s="9">
        <v>201403686</v>
      </c>
    </row>
    <row r="188" spans="1:2" x14ac:dyDescent="0.25">
      <c r="A188" t="s">
        <v>194</v>
      </c>
      <c r="B188" s="9">
        <v>202003320</v>
      </c>
    </row>
    <row r="189" spans="1:2" x14ac:dyDescent="0.25">
      <c r="A189" t="s">
        <v>195</v>
      </c>
      <c r="B189" s="9">
        <v>202005026</v>
      </c>
    </row>
    <row r="190" spans="1:2" x14ac:dyDescent="0.25">
      <c r="A190" t="s">
        <v>196</v>
      </c>
      <c r="B190" s="9">
        <v>201806411</v>
      </c>
    </row>
    <row r="191" spans="1:2" x14ac:dyDescent="0.25">
      <c r="A191" t="s">
        <v>197</v>
      </c>
      <c r="B191" s="9">
        <v>201904507</v>
      </c>
    </row>
    <row r="192" spans="1:2" x14ac:dyDescent="0.25">
      <c r="A192" t="s">
        <v>198</v>
      </c>
      <c r="B192" s="9">
        <v>201509918</v>
      </c>
    </row>
    <row r="193" spans="1:2" x14ac:dyDescent="0.25">
      <c r="A193" t="s">
        <v>199</v>
      </c>
      <c r="B193" s="9">
        <v>201907107</v>
      </c>
    </row>
    <row r="194" spans="1:2" x14ac:dyDescent="0.25">
      <c r="A194" t="s">
        <v>200</v>
      </c>
      <c r="B194" s="9">
        <v>201905376</v>
      </c>
    </row>
    <row r="195" spans="1:2" x14ac:dyDescent="0.25">
      <c r="A195" t="s">
        <v>201</v>
      </c>
      <c r="B195" s="9">
        <v>201503093</v>
      </c>
    </row>
    <row r="196" spans="1:2" x14ac:dyDescent="0.25">
      <c r="A196" t="s">
        <v>202</v>
      </c>
      <c r="B196" s="9">
        <v>202004229</v>
      </c>
    </row>
    <row r="197" spans="1:2" x14ac:dyDescent="0.25">
      <c r="A197" t="s">
        <v>203</v>
      </c>
      <c r="B197" s="9">
        <v>201905861</v>
      </c>
    </row>
    <row r="198" spans="1:2" x14ac:dyDescent="0.25">
      <c r="A198" t="s">
        <v>204</v>
      </c>
      <c r="B198" s="9">
        <v>202006753</v>
      </c>
    </row>
    <row r="199" spans="1:2" x14ac:dyDescent="0.25">
      <c r="A199" t="s">
        <v>205</v>
      </c>
      <c r="B199" s="9">
        <v>202005140</v>
      </c>
    </row>
    <row r="200" spans="1:2" x14ac:dyDescent="0.25">
      <c r="A200" t="s">
        <v>206</v>
      </c>
      <c r="B200" s="9">
        <v>202008029</v>
      </c>
    </row>
    <row r="201" spans="1:2" x14ac:dyDescent="0.25">
      <c r="A201" t="s">
        <v>207</v>
      </c>
      <c r="B201" s="9">
        <v>202004864</v>
      </c>
    </row>
    <row r="202" spans="1:2" x14ac:dyDescent="0.25">
      <c r="A202" t="s">
        <v>208</v>
      </c>
      <c r="B202" s="9">
        <v>202006381</v>
      </c>
    </row>
    <row r="203" spans="1:2" x14ac:dyDescent="0.25">
      <c r="A203" t="s">
        <v>209</v>
      </c>
      <c r="B203" s="9">
        <v>200806079</v>
      </c>
    </row>
    <row r="204" spans="1:2" x14ac:dyDescent="0.25">
      <c r="A204" t="s">
        <v>210</v>
      </c>
      <c r="B204" s="9">
        <v>201806326</v>
      </c>
    </row>
    <row r="205" spans="1:2" x14ac:dyDescent="0.25">
      <c r="A205" t="s">
        <v>211</v>
      </c>
      <c r="B205" s="9">
        <v>202102699</v>
      </c>
    </row>
    <row r="206" spans="1:2" x14ac:dyDescent="0.25">
      <c r="A206" t="s">
        <v>212</v>
      </c>
      <c r="B206" s="9">
        <v>201704790</v>
      </c>
    </row>
    <row r="207" spans="1:2" x14ac:dyDescent="0.25">
      <c r="A207" t="s">
        <v>213</v>
      </c>
      <c r="B207" s="9">
        <v>201706200</v>
      </c>
    </row>
    <row r="208" spans="1:2" x14ac:dyDescent="0.25">
      <c r="A208" t="s">
        <v>214</v>
      </c>
      <c r="B208" s="9">
        <v>201704560</v>
      </c>
    </row>
    <row r="209" spans="1:2" x14ac:dyDescent="0.25">
      <c r="A209" t="s">
        <v>215</v>
      </c>
      <c r="B209" s="9">
        <v>201906235</v>
      </c>
    </row>
    <row r="210" spans="1:2" x14ac:dyDescent="0.25">
      <c r="A210" t="s">
        <v>216</v>
      </c>
      <c r="B210" s="9">
        <v>202007723</v>
      </c>
    </row>
    <row r="211" spans="1:2" x14ac:dyDescent="0.25">
      <c r="A211" t="s">
        <v>217</v>
      </c>
      <c r="B211" s="9">
        <v>202006533</v>
      </c>
    </row>
    <row r="212" spans="1:2" x14ac:dyDescent="0.25">
      <c r="A212" t="s">
        <v>218</v>
      </c>
      <c r="B212" s="9">
        <v>202007911</v>
      </c>
    </row>
    <row r="213" spans="1:2" x14ac:dyDescent="0.25">
      <c r="A213" t="s">
        <v>219</v>
      </c>
      <c r="B213" s="9">
        <v>200904191</v>
      </c>
    </row>
    <row r="214" spans="1:2" x14ac:dyDescent="0.25">
      <c r="A214" t="s">
        <v>220</v>
      </c>
      <c r="B214" s="9">
        <v>201809896</v>
      </c>
    </row>
    <row r="215" spans="1:2" x14ac:dyDescent="0.25">
      <c r="A215" t="s">
        <v>221</v>
      </c>
      <c r="B215" s="9">
        <v>202006837</v>
      </c>
    </row>
    <row r="216" spans="1:2" x14ac:dyDescent="0.25">
      <c r="A216" t="s">
        <v>222</v>
      </c>
      <c r="B216" s="9">
        <v>201908253</v>
      </c>
    </row>
    <row r="217" spans="1:2" x14ac:dyDescent="0.25">
      <c r="A217" t="s">
        <v>223</v>
      </c>
      <c r="B217" s="9">
        <v>201504395</v>
      </c>
    </row>
    <row r="218" spans="1:2" x14ac:dyDescent="0.25">
      <c r="A218" t="s">
        <v>224</v>
      </c>
      <c r="B218" s="9">
        <v>201900573</v>
      </c>
    </row>
    <row r="219" spans="1:2" x14ac:dyDescent="0.25">
      <c r="A219" t="s">
        <v>225</v>
      </c>
      <c r="B219" s="9">
        <v>202000140</v>
      </c>
    </row>
    <row r="220" spans="1:2" x14ac:dyDescent="0.25">
      <c r="A220" t="s">
        <v>226</v>
      </c>
      <c r="B220" s="9">
        <v>201704067</v>
      </c>
    </row>
    <row r="221" spans="1:2" x14ac:dyDescent="0.25">
      <c r="A221" t="s">
        <v>227</v>
      </c>
      <c r="B221" s="9">
        <v>201907445</v>
      </c>
    </row>
    <row r="222" spans="1:2" x14ac:dyDescent="0.25">
      <c r="A222" t="s">
        <v>228</v>
      </c>
      <c r="B222" s="9">
        <v>201900174</v>
      </c>
    </row>
    <row r="223" spans="1:2" x14ac:dyDescent="0.25">
      <c r="A223" t="s">
        <v>229</v>
      </c>
      <c r="B223" s="9">
        <v>201704335</v>
      </c>
    </row>
    <row r="224" spans="1:2" x14ac:dyDescent="0.25">
      <c r="A224" t="s">
        <v>230</v>
      </c>
      <c r="B224" s="9">
        <v>202008581</v>
      </c>
    </row>
    <row r="225" spans="1:2" x14ac:dyDescent="0.25">
      <c r="A225" t="s">
        <v>231</v>
      </c>
      <c r="B225" s="9">
        <v>202004907</v>
      </c>
    </row>
    <row r="226" spans="1:2" x14ac:dyDescent="0.25">
      <c r="A226" t="s">
        <v>232</v>
      </c>
      <c r="B226" s="9">
        <v>201805203</v>
      </c>
    </row>
    <row r="227" spans="1:2" x14ac:dyDescent="0.25">
      <c r="A227" t="s">
        <v>233</v>
      </c>
      <c r="B227" s="9">
        <v>202007028</v>
      </c>
    </row>
    <row r="228" spans="1:2" x14ac:dyDescent="0.25">
      <c r="A228" t="s">
        <v>234</v>
      </c>
      <c r="B228" s="9">
        <v>202006867</v>
      </c>
    </row>
    <row r="229" spans="1:2" x14ac:dyDescent="0.25">
      <c r="A229" t="s">
        <v>235</v>
      </c>
      <c r="B229" s="9">
        <v>201907779</v>
      </c>
    </row>
    <row r="230" spans="1:2" x14ac:dyDescent="0.25">
      <c r="A230" t="s">
        <v>236</v>
      </c>
      <c r="B230" s="9">
        <v>201504936</v>
      </c>
    </row>
    <row r="231" spans="1:2" x14ac:dyDescent="0.25">
      <c r="A231" t="s">
        <v>237</v>
      </c>
      <c r="B231" s="9">
        <v>201705971</v>
      </c>
    </row>
    <row r="232" spans="1:2" x14ac:dyDescent="0.25">
      <c r="A232" t="s">
        <v>238</v>
      </c>
      <c r="B232" s="9">
        <v>201906116</v>
      </c>
    </row>
    <row r="233" spans="1:2" x14ac:dyDescent="0.25">
      <c r="A233" t="s">
        <v>239</v>
      </c>
      <c r="B233" s="9">
        <v>201906117</v>
      </c>
    </row>
    <row r="234" spans="1:2" x14ac:dyDescent="0.25">
      <c r="A234" t="s">
        <v>240</v>
      </c>
      <c r="B234" s="9">
        <v>202006923</v>
      </c>
    </row>
    <row r="235" spans="1:2" x14ac:dyDescent="0.25">
      <c r="A235" t="s">
        <v>241</v>
      </c>
      <c r="B235" s="9">
        <v>202007031</v>
      </c>
    </row>
    <row r="236" spans="1:2" x14ac:dyDescent="0.25">
      <c r="A236" t="s">
        <v>242</v>
      </c>
      <c r="B236" s="9">
        <v>202008107</v>
      </c>
    </row>
    <row r="237" spans="1:2" x14ac:dyDescent="0.25">
      <c r="A237" t="s">
        <v>243</v>
      </c>
      <c r="B237" s="9">
        <v>201905130</v>
      </c>
    </row>
    <row r="238" spans="1:2" x14ac:dyDescent="0.25">
      <c r="A238" t="s">
        <v>244</v>
      </c>
      <c r="B238" s="9">
        <v>201705494</v>
      </c>
    </row>
    <row r="239" spans="1:2" x14ac:dyDescent="0.25">
      <c r="A239" t="s">
        <v>245</v>
      </c>
      <c r="B239" s="9">
        <v>201508216</v>
      </c>
    </row>
    <row r="240" spans="1:2" x14ac:dyDescent="0.25">
      <c r="A240" t="s">
        <v>246</v>
      </c>
      <c r="B240" s="9">
        <v>201907396</v>
      </c>
    </row>
    <row r="241" spans="1:2" x14ac:dyDescent="0.25">
      <c r="A241" t="s">
        <v>247</v>
      </c>
      <c r="B241" s="9">
        <v>201806836</v>
      </c>
    </row>
    <row r="242" spans="1:2" x14ac:dyDescent="0.25">
      <c r="A242" t="s">
        <v>248</v>
      </c>
      <c r="B242" s="9">
        <v>201907058</v>
      </c>
    </row>
    <row r="243" spans="1:2" x14ac:dyDescent="0.25">
      <c r="A243" t="s">
        <v>249</v>
      </c>
      <c r="B243" s="9">
        <v>202005285</v>
      </c>
    </row>
    <row r="244" spans="1:2" x14ac:dyDescent="0.25">
      <c r="A244" t="s">
        <v>250</v>
      </c>
      <c r="B244" s="9">
        <v>201801012</v>
      </c>
    </row>
    <row r="245" spans="1:2" x14ac:dyDescent="0.25">
      <c r="A245" t="s">
        <v>251</v>
      </c>
      <c r="B245" s="9">
        <v>201909929</v>
      </c>
    </row>
    <row r="246" spans="1:2" x14ac:dyDescent="0.25">
      <c r="A246" t="s">
        <v>252</v>
      </c>
      <c r="B246" s="9">
        <v>202008866</v>
      </c>
    </row>
    <row r="247" spans="1:2" x14ac:dyDescent="0.25">
      <c r="A247" t="s">
        <v>253</v>
      </c>
      <c r="B247" s="9">
        <v>202007375</v>
      </c>
    </row>
    <row r="248" spans="1:2" x14ac:dyDescent="0.25">
      <c r="A248" t="s">
        <v>254</v>
      </c>
      <c r="B248" s="9">
        <v>202005986</v>
      </c>
    </row>
    <row r="249" spans="1:2" x14ac:dyDescent="0.25">
      <c r="A249" t="s">
        <v>255</v>
      </c>
      <c r="B249" s="9">
        <v>202005599</v>
      </c>
    </row>
    <row r="250" spans="1:2" x14ac:dyDescent="0.25">
      <c r="A250" t="s">
        <v>256</v>
      </c>
      <c r="B250" s="9">
        <v>202008110</v>
      </c>
    </row>
    <row r="251" spans="1:2" x14ac:dyDescent="0.25">
      <c r="A251" t="s">
        <v>257</v>
      </c>
      <c r="B251" s="9">
        <v>202007036</v>
      </c>
    </row>
    <row r="252" spans="1:2" x14ac:dyDescent="0.25">
      <c r="A252" t="s">
        <v>258</v>
      </c>
      <c r="B252" s="9">
        <v>202004186</v>
      </c>
    </row>
    <row r="253" spans="1:2" x14ac:dyDescent="0.25">
      <c r="A253" t="s">
        <v>259</v>
      </c>
      <c r="B253" s="9">
        <v>201800185</v>
      </c>
    </row>
    <row r="254" spans="1:2" x14ac:dyDescent="0.25">
      <c r="A254" t="s">
        <v>260</v>
      </c>
      <c r="B254" s="9">
        <v>201705072</v>
      </c>
    </row>
    <row r="255" spans="1:2" x14ac:dyDescent="0.25">
      <c r="A255" t="s">
        <v>261</v>
      </c>
      <c r="B255" s="9">
        <v>201800301</v>
      </c>
    </row>
    <row r="256" spans="1:2" x14ac:dyDescent="0.25">
      <c r="A256" t="s">
        <v>262</v>
      </c>
      <c r="B256" s="9">
        <v>201404947</v>
      </c>
    </row>
    <row r="257" spans="1:2" x14ac:dyDescent="0.25">
      <c r="A257" t="s">
        <v>263</v>
      </c>
      <c r="B257" s="9">
        <v>202005242</v>
      </c>
    </row>
    <row r="258" spans="1:2" x14ac:dyDescent="0.25">
      <c r="A258" t="s">
        <v>264</v>
      </c>
      <c r="B258" s="9">
        <v>201706264</v>
      </c>
    </row>
    <row r="259" spans="1:2" x14ac:dyDescent="0.25">
      <c r="A259" t="s">
        <v>265</v>
      </c>
      <c r="B259" s="9">
        <v>202005321</v>
      </c>
    </row>
    <row r="260" spans="1:2" x14ac:dyDescent="0.25">
      <c r="A260" t="s">
        <v>266</v>
      </c>
      <c r="B260" s="9">
        <v>201706898</v>
      </c>
    </row>
    <row r="261" spans="1:2" x14ac:dyDescent="0.25">
      <c r="A261" t="s">
        <v>267</v>
      </c>
      <c r="B261" s="9">
        <v>201707046</v>
      </c>
    </row>
    <row r="262" spans="1:2" x14ac:dyDescent="0.25">
      <c r="A262" t="s">
        <v>268</v>
      </c>
      <c r="B262" s="9">
        <v>202007242</v>
      </c>
    </row>
    <row r="263" spans="1:2" x14ac:dyDescent="0.25">
      <c r="A263" t="s">
        <v>269</v>
      </c>
      <c r="B263" s="9">
        <v>202006450</v>
      </c>
    </row>
    <row r="264" spans="1:2" x14ac:dyDescent="0.25">
      <c r="A264" t="s">
        <v>270</v>
      </c>
      <c r="B264" s="9">
        <v>202007459</v>
      </c>
    </row>
    <row r="265" spans="1:2" x14ac:dyDescent="0.25">
      <c r="A265" t="s">
        <v>271</v>
      </c>
      <c r="B265" s="9">
        <v>202007044</v>
      </c>
    </row>
    <row r="266" spans="1:2" x14ac:dyDescent="0.25">
      <c r="A266" t="s">
        <v>272</v>
      </c>
      <c r="B266" s="9">
        <v>201907664</v>
      </c>
    </row>
    <row r="267" spans="1:2" x14ac:dyDescent="0.25">
      <c r="A267" t="s">
        <v>273</v>
      </c>
      <c r="B267" s="9">
        <v>201504870</v>
      </c>
    </row>
    <row r="268" spans="1:2" x14ac:dyDescent="0.25">
      <c r="A268" t="s">
        <v>274</v>
      </c>
      <c r="B268" s="9">
        <v>201709916</v>
      </c>
    </row>
    <row r="269" spans="1:2" x14ac:dyDescent="0.25">
      <c r="A269" t="s">
        <v>275</v>
      </c>
      <c r="B269" s="9">
        <v>202006814</v>
      </c>
    </row>
    <row r="270" spans="1:2" x14ac:dyDescent="0.25">
      <c r="A270" t="s">
        <v>276</v>
      </c>
      <c r="B270" s="9">
        <v>202004343</v>
      </c>
    </row>
    <row r="271" spans="1:2" x14ac:dyDescent="0.25">
      <c r="A271" t="s">
        <v>277</v>
      </c>
      <c r="B271" s="9">
        <v>202006770</v>
      </c>
    </row>
    <row r="272" spans="1:2" x14ac:dyDescent="0.25">
      <c r="A272" t="s">
        <v>278</v>
      </c>
      <c r="B272" s="9">
        <v>201908143</v>
      </c>
    </row>
    <row r="273" spans="1:2" x14ac:dyDescent="0.25">
      <c r="A273" t="s">
        <v>279</v>
      </c>
      <c r="B273" s="9">
        <v>201802646</v>
      </c>
    </row>
    <row r="274" spans="1:2" x14ac:dyDescent="0.25">
      <c r="A274" t="s">
        <v>280</v>
      </c>
      <c r="B274" s="9">
        <v>202000707</v>
      </c>
    </row>
    <row r="275" spans="1:2" x14ac:dyDescent="0.25">
      <c r="A275" t="s">
        <v>281</v>
      </c>
      <c r="B275" s="9">
        <v>202000161</v>
      </c>
    </row>
    <row r="276" spans="1:2" x14ac:dyDescent="0.25">
      <c r="A276" t="s">
        <v>282</v>
      </c>
      <c r="B276" s="9">
        <v>201900177</v>
      </c>
    </row>
    <row r="277" spans="1:2" x14ac:dyDescent="0.25">
      <c r="A277" t="s">
        <v>283</v>
      </c>
      <c r="B277" s="9">
        <v>202000162</v>
      </c>
    </row>
    <row r="278" spans="1:2" x14ac:dyDescent="0.25">
      <c r="A278" t="s">
        <v>284</v>
      </c>
      <c r="B278" s="9">
        <v>201907783</v>
      </c>
    </row>
    <row r="279" spans="1:2" x14ac:dyDescent="0.25">
      <c r="A279" t="s">
        <v>285</v>
      </c>
      <c r="B279" s="9">
        <v>201806345</v>
      </c>
    </row>
    <row r="280" spans="1:2" x14ac:dyDescent="0.25">
      <c r="A280" t="s">
        <v>286</v>
      </c>
      <c r="B280" s="9">
        <v>201806278</v>
      </c>
    </row>
    <row r="281" spans="1:2" x14ac:dyDescent="0.25">
      <c r="A281" t="s">
        <v>287</v>
      </c>
      <c r="B281" s="9">
        <v>201403695</v>
      </c>
    </row>
    <row r="282" spans="1:2" x14ac:dyDescent="0.25">
      <c r="A282" t="s">
        <v>288</v>
      </c>
      <c r="B282" s="9">
        <v>202004810</v>
      </c>
    </row>
    <row r="283" spans="1:2" x14ac:dyDescent="0.25">
      <c r="A283" t="s">
        <v>289</v>
      </c>
      <c r="B283" s="9">
        <v>201905723</v>
      </c>
    </row>
    <row r="284" spans="1:2" x14ac:dyDescent="0.25">
      <c r="A284" t="s">
        <v>290</v>
      </c>
      <c r="B284" s="9">
        <v>202006388</v>
      </c>
    </row>
    <row r="285" spans="1:2" x14ac:dyDescent="0.25">
      <c r="A285" t="s">
        <v>291</v>
      </c>
      <c r="B285" s="9">
        <v>201907580</v>
      </c>
    </row>
    <row r="286" spans="1:2" x14ac:dyDescent="0.25">
      <c r="A286" t="s">
        <v>292</v>
      </c>
      <c r="B286" s="9">
        <v>201806780</v>
      </c>
    </row>
    <row r="287" spans="1:2" x14ac:dyDescent="0.25">
      <c r="A287" t="s">
        <v>293</v>
      </c>
      <c r="B287" s="9">
        <v>202007122</v>
      </c>
    </row>
    <row r="288" spans="1:2" x14ac:dyDescent="0.25">
      <c r="A288" t="s">
        <v>294</v>
      </c>
      <c r="B288" s="9">
        <v>201906104</v>
      </c>
    </row>
    <row r="289" spans="1:2" x14ac:dyDescent="0.25">
      <c r="A289" t="s">
        <v>295</v>
      </c>
      <c r="B289" s="9">
        <v>201905587</v>
      </c>
    </row>
    <row r="290" spans="1:2" x14ac:dyDescent="0.25">
      <c r="A290" t="s">
        <v>296</v>
      </c>
      <c r="B290" s="9">
        <v>202008076</v>
      </c>
    </row>
    <row r="291" spans="1:2" x14ac:dyDescent="0.25">
      <c r="A291" t="s">
        <v>297</v>
      </c>
      <c r="B291" s="9">
        <v>201806155</v>
      </c>
    </row>
    <row r="292" spans="1:2" x14ac:dyDescent="0.25">
      <c r="A292" t="s">
        <v>298</v>
      </c>
      <c r="B292" s="9">
        <v>201705127</v>
      </c>
    </row>
    <row r="293" spans="1:2" x14ac:dyDescent="0.25">
      <c r="A293" t="s">
        <v>299</v>
      </c>
      <c r="B293" s="9">
        <v>201905119</v>
      </c>
    </row>
    <row r="294" spans="1:2" x14ac:dyDescent="0.25">
      <c r="A294" t="s">
        <v>300</v>
      </c>
      <c r="B294" s="9">
        <v>202006677</v>
      </c>
    </row>
    <row r="295" spans="1:2" x14ac:dyDescent="0.25">
      <c r="A295" t="s">
        <v>301</v>
      </c>
      <c r="B295" s="9">
        <v>201907872</v>
      </c>
    </row>
    <row r="296" spans="1:2" x14ac:dyDescent="0.25">
      <c r="A296" t="s">
        <v>302</v>
      </c>
      <c r="B296" s="9">
        <v>201806175</v>
      </c>
    </row>
    <row r="297" spans="1:2" x14ac:dyDescent="0.25">
      <c r="A297" t="s">
        <v>303</v>
      </c>
      <c r="B297" s="9">
        <v>201908047</v>
      </c>
    </row>
    <row r="298" spans="1:2" x14ac:dyDescent="0.25">
      <c r="A298" t="s">
        <v>304</v>
      </c>
      <c r="B298" s="9">
        <v>201304154</v>
      </c>
    </row>
    <row r="299" spans="1:2" x14ac:dyDescent="0.25">
      <c r="A299" t="s">
        <v>305</v>
      </c>
      <c r="B299" s="9">
        <v>201005457</v>
      </c>
    </row>
    <row r="300" spans="1:2" x14ac:dyDescent="0.25">
      <c r="A300" t="s">
        <v>306</v>
      </c>
      <c r="B300" s="9">
        <v>201806161</v>
      </c>
    </row>
    <row r="301" spans="1:2" x14ac:dyDescent="0.25">
      <c r="A301" t="s">
        <v>307</v>
      </c>
      <c r="B301" s="9">
        <v>201904660</v>
      </c>
    </row>
    <row r="302" spans="1:2" x14ac:dyDescent="0.25">
      <c r="A302" t="s">
        <v>308</v>
      </c>
      <c r="B302" s="9">
        <v>202006241</v>
      </c>
    </row>
    <row r="303" spans="1:2" x14ac:dyDescent="0.25">
      <c r="A303" t="s">
        <v>309</v>
      </c>
      <c r="B303" s="9">
        <v>201905175</v>
      </c>
    </row>
    <row r="304" spans="1:2" x14ac:dyDescent="0.25">
      <c r="A304" t="s">
        <v>310</v>
      </c>
      <c r="B304" s="9">
        <v>201904881</v>
      </c>
    </row>
    <row r="305" spans="1:2" x14ac:dyDescent="0.25">
      <c r="A305" t="s">
        <v>311</v>
      </c>
      <c r="B305" s="9">
        <v>201905727</v>
      </c>
    </row>
    <row r="306" spans="1:2" x14ac:dyDescent="0.25">
      <c r="A306" t="s">
        <v>312</v>
      </c>
      <c r="B306" s="9">
        <v>202007145</v>
      </c>
    </row>
    <row r="307" spans="1:2" x14ac:dyDescent="0.25">
      <c r="A307" t="s">
        <v>313</v>
      </c>
      <c r="B307" s="9">
        <v>202102702</v>
      </c>
    </row>
    <row r="308" spans="1:2" x14ac:dyDescent="0.25">
      <c r="A308" t="s">
        <v>314</v>
      </c>
      <c r="B308" s="9">
        <v>201605373</v>
      </c>
    </row>
    <row r="309" spans="1:2" x14ac:dyDescent="0.25">
      <c r="A309" t="s">
        <v>315</v>
      </c>
      <c r="B309" s="9">
        <v>202007969</v>
      </c>
    </row>
    <row r="310" spans="1:2" x14ac:dyDescent="0.25">
      <c r="A310" t="s">
        <v>316</v>
      </c>
      <c r="B310" s="9">
        <v>201906648</v>
      </c>
    </row>
    <row r="311" spans="1:2" x14ac:dyDescent="0.25">
      <c r="A311" t="s">
        <v>317</v>
      </c>
      <c r="B311" s="9">
        <v>201904634</v>
      </c>
    </row>
    <row r="312" spans="1:2" x14ac:dyDescent="0.25">
      <c r="A312" t="s">
        <v>318</v>
      </c>
      <c r="B312" s="9">
        <v>202008116</v>
      </c>
    </row>
    <row r="313" spans="1:2" x14ac:dyDescent="0.25">
      <c r="A313" t="s">
        <v>319</v>
      </c>
      <c r="B313" s="9">
        <v>201704797</v>
      </c>
    </row>
    <row r="314" spans="1:2" x14ac:dyDescent="0.25">
      <c r="A314" t="s">
        <v>320</v>
      </c>
      <c r="B314" s="9">
        <v>201907477</v>
      </c>
    </row>
    <row r="315" spans="1:2" x14ac:dyDescent="0.25">
      <c r="A315" t="s">
        <v>321</v>
      </c>
      <c r="B315" s="9">
        <v>202007797</v>
      </c>
    </row>
    <row r="316" spans="1:2" x14ac:dyDescent="0.25">
      <c r="A316" t="s">
        <v>322</v>
      </c>
      <c r="B316" s="9">
        <v>201608551</v>
      </c>
    </row>
    <row r="317" spans="1:2" x14ac:dyDescent="0.25">
      <c r="A317" t="s">
        <v>323</v>
      </c>
      <c r="B317" s="9">
        <v>202006280</v>
      </c>
    </row>
    <row r="318" spans="1:2" x14ac:dyDescent="0.25">
      <c r="A318" t="s">
        <v>324</v>
      </c>
      <c r="B318" s="9">
        <v>201705577</v>
      </c>
    </row>
    <row r="319" spans="1:2" x14ac:dyDescent="0.25">
      <c r="A319" t="s">
        <v>325</v>
      </c>
      <c r="B319" s="9">
        <v>202004244</v>
      </c>
    </row>
    <row r="320" spans="1:2" x14ac:dyDescent="0.25">
      <c r="A320" t="s">
        <v>326</v>
      </c>
      <c r="B320" s="9">
        <v>202007216</v>
      </c>
    </row>
    <row r="321" spans="1:2" x14ac:dyDescent="0.25">
      <c r="A321" t="s">
        <v>327</v>
      </c>
      <c r="B321" s="9">
        <v>202004258</v>
      </c>
    </row>
    <row r="322" spans="1:2" x14ac:dyDescent="0.25">
      <c r="A322" t="s">
        <v>328</v>
      </c>
      <c r="B322" s="9">
        <v>201805000</v>
      </c>
    </row>
    <row r="323" spans="1:2" x14ac:dyDescent="0.25">
      <c r="A323" t="s">
        <v>329</v>
      </c>
      <c r="B323" s="9">
        <v>201806673</v>
      </c>
    </row>
    <row r="324" spans="1:2" x14ac:dyDescent="0.25">
      <c r="A324" t="s">
        <v>330</v>
      </c>
      <c r="B324" s="9">
        <v>201907915</v>
      </c>
    </row>
    <row r="325" spans="1:2" x14ac:dyDescent="0.25">
      <c r="A325" t="s">
        <v>331</v>
      </c>
      <c r="B325" s="9">
        <v>201907007</v>
      </c>
    </row>
    <row r="326" spans="1:2" x14ac:dyDescent="0.25">
      <c r="A326" t="s">
        <v>332</v>
      </c>
      <c r="B326" s="9">
        <v>201806416</v>
      </c>
    </row>
    <row r="327" spans="1:2" x14ac:dyDescent="0.25">
      <c r="A327" t="s">
        <v>333</v>
      </c>
      <c r="B327" s="9">
        <v>201705580</v>
      </c>
    </row>
    <row r="328" spans="1:2" x14ac:dyDescent="0.25">
      <c r="A328" t="s">
        <v>334</v>
      </c>
      <c r="B328" s="9">
        <v>201909653</v>
      </c>
    </row>
    <row r="329" spans="1:2" x14ac:dyDescent="0.25">
      <c r="A329" t="s">
        <v>335</v>
      </c>
      <c r="B329" s="9">
        <v>201906108</v>
      </c>
    </row>
    <row r="330" spans="1:2" x14ac:dyDescent="0.25">
      <c r="A330" t="s">
        <v>336</v>
      </c>
      <c r="B330" s="9">
        <v>201706412</v>
      </c>
    </row>
    <row r="331" spans="1:2" x14ac:dyDescent="0.25">
      <c r="A331" t="s">
        <v>337</v>
      </c>
      <c r="B331" s="9">
        <v>201407779</v>
      </c>
    </row>
    <row r="332" spans="1:2" x14ac:dyDescent="0.25">
      <c r="A332" t="s">
        <v>338</v>
      </c>
      <c r="B332" s="9">
        <v>201705312</v>
      </c>
    </row>
    <row r="333" spans="1:2" x14ac:dyDescent="0.25">
      <c r="A333" t="s">
        <v>339</v>
      </c>
      <c r="B333" s="9">
        <v>202004293</v>
      </c>
    </row>
    <row r="334" spans="1:2" x14ac:dyDescent="0.25">
      <c r="A334" t="s">
        <v>340</v>
      </c>
      <c r="B334" s="9">
        <v>201705457</v>
      </c>
    </row>
    <row r="335" spans="1:2" x14ac:dyDescent="0.25">
      <c r="A335" t="s">
        <v>341</v>
      </c>
      <c r="B335" s="9">
        <v>202009360</v>
      </c>
    </row>
    <row r="336" spans="1:2" x14ac:dyDescent="0.25">
      <c r="A336" t="s">
        <v>342</v>
      </c>
      <c r="B336" s="9">
        <v>201908050</v>
      </c>
    </row>
    <row r="337" spans="1:2" x14ac:dyDescent="0.25">
      <c r="A337" t="s">
        <v>343</v>
      </c>
      <c r="B337" s="9">
        <v>202004558</v>
      </c>
    </row>
    <row r="338" spans="1:2" x14ac:dyDescent="0.25">
      <c r="A338" t="s">
        <v>344</v>
      </c>
      <c r="B338" s="9">
        <v>201906465</v>
      </c>
    </row>
    <row r="339" spans="1:2" x14ac:dyDescent="0.25">
      <c r="A339" t="s">
        <v>345</v>
      </c>
      <c r="B339" s="9">
        <v>201900148</v>
      </c>
    </row>
    <row r="340" spans="1:2" x14ac:dyDescent="0.25">
      <c r="A340" t="s">
        <v>346</v>
      </c>
      <c r="B340" s="9">
        <v>202005035</v>
      </c>
    </row>
    <row r="341" spans="1:2" x14ac:dyDescent="0.25">
      <c r="A341" t="s">
        <v>347</v>
      </c>
      <c r="B341" s="9">
        <v>201704851</v>
      </c>
    </row>
    <row r="342" spans="1:2" x14ac:dyDescent="0.25">
      <c r="A342" t="s">
        <v>348</v>
      </c>
      <c r="B342" s="9">
        <v>201601879</v>
      </c>
    </row>
    <row r="343" spans="1:2" x14ac:dyDescent="0.25">
      <c r="A343" t="s">
        <v>349</v>
      </c>
      <c r="B343" s="9">
        <v>202007855</v>
      </c>
    </row>
    <row r="344" spans="1:2" x14ac:dyDescent="0.25">
      <c r="A344" t="s">
        <v>350</v>
      </c>
      <c r="B344" s="9">
        <v>201705254</v>
      </c>
    </row>
    <row r="345" spans="1:2" x14ac:dyDescent="0.25">
      <c r="A345" t="s">
        <v>351</v>
      </c>
      <c r="B345" s="9">
        <v>202006607</v>
      </c>
    </row>
    <row r="346" spans="1:2" x14ac:dyDescent="0.25">
      <c r="A346" t="s">
        <v>352</v>
      </c>
      <c r="B346" s="9">
        <v>201907357</v>
      </c>
    </row>
    <row r="347" spans="1:2" x14ac:dyDescent="0.25">
      <c r="A347" t="s">
        <v>353</v>
      </c>
      <c r="B347" s="9">
        <v>201706072</v>
      </c>
    </row>
    <row r="348" spans="1:2" x14ac:dyDescent="0.25">
      <c r="A348" t="s">
        <v>354</v>
      </c>
      <c r="B348" s="9">
        <v>202007614</v>
      </c>
    </row>
    <row r="349" spans="1:2" x14ac:dyDescent="0.25">
      <c r="A349" t="s">
        <v>355</v>
      </c>
      <c r="B349" s="9">
        <v>201705149</v>
      </c>
    </row>
    <row r="350" spans="1:2" x14ac:dyDescent="0.25">
      <c r="A350" t="s">
        <v>356</v>
      </c>
      <c r="B350" s="9">
        <v>202008867</v>
      </c>
    </row>
    <row r="351" spans="1:2" x14ac:dyDescent="0.25">
      <c r="A351" t="s">
        <v>357</v>
      </c>
      <c r="B351" s="9">
        <v>202000416</v>
      </c>
    </row>
    <row r="352" spans="1:2" x14ac:dyDescent="0.25">
      <c r="A352" t="s">
        <v>358</v>
      </c>
      <c r="B352" s="9">
        <v>201908075</v>
      </c>
    </row>
    <row r="353" spans="1:2" x14ac:dyDescent="0.25">
      <c r="A353" t="s">
        <v>359</v>
      </c>
      <c r="B353" s="9">
        <v>201907581</v>
      </c>
    </row>
    <row r="354" spans="1:2" x14ac:dyDescent="0.25">
      <c r="A354" t="s">
        <v>360</v>
      </c>
      <c r="B354" s="9">
        <v>202102704</v>
      </c>
    </row>
    <row r="355" spans="1:2" x14ac:dyDescent="0.25">
      <c r="A355" t="s">
        <v>361</v>
      </c>
      <c r="B355" s="9">
        <v>201705754</v>
      </c>
    </row>
    <row r="356" spans="1:2" x14ac:dyDescent="0.25">
      <c r="A356" t="s">
        <v>362</v>
      </c>
      <c r="B356" s="9">
        <v>201709436</v>
      </c>
    </row>
    <row r="357" spans="1:2" x14ac:dyDescent="0.25">
      <c r="A357" t="s">
        <v>363</v>
      </c>
      <c r="B357" s="9">
        <v>201606590</v>
      </c>
    </row>
    <row r="358" spans="1:2" x14ac:dyDescent="0.25">
      <c r="A358" t="s">
        <v>364</v>
      </c>
      <c r="B358" s="9">
        <v>201706421</v>
      </c>
    </row>
    <row r="359" spans="1:2" x14ac:dyDescent="0.25">
      <c r="A359" t="s">
        <v>365</v>
      </c>
      <c r="B359" s="9">
        <v>202004823</v>
      </c>
    </row>
    <row r="360" spans="1:2" x14ac:dyDescent="0.25">
      <c r="A360" t="s">
        <v>366</v>
      </c>
      <c r="B360" s="9">
        <v>201206120</v>
      </c>
    </row>
    <row r="361" spans="1:2" x14ac:dyDescent="0.25">
      <c r="A361" t="s">
        <v>367</v>
      </c>
      <c r="B361" s="9">
        <v>202000163</v>
      </c>
    </row>
    <row r="362" spans="1:2" x14ac:dyDescent="0.25">
      <c r="A362" t="s">
        <v>368</v>
      </c>
      <c r="B362" s="9">
        <v>201905451</v>
      </c>
    </row>
    <row r="363" spans="1:2" x14ac:dyDescent="0.25">
      <c r="A363" t="s">
        <v>369</v>
      </c>
      <c r="B363" s="9">
        <v>201908014</v>
      </c>
    </row>
    <row r="364" spans="1:2" x14ac:dyDescent="0.25">
      <c r="A364" t="s">
        <v>370</v>
      </c>
      <c r="B364" s="9">
        <v>202102705</v>
      </c>
    </row>
    <row r="365" spans="1:2" x14ac:dyDescent="0.25">
      <c r="A365" t="s">
        <v>371</v>
      </c>
      <c r="B365" s="9">
        <v>202003529</v>
      </c>
    </row>
    <row r="366" spans="1:2" x14ac:dyDescent="0.25">
      <c r="A366" t="s">
        <v>372</v>
      </c>
      <c r="B366" s="9">
        <v>201906576</v>
      </c>
    </row>
    <row r="367" spans="1:2" x14ac:dyDescent="0.25">
      <c r="A367" t="s">
        <v>373</v>
      </c>
      <c r="B367" s="9">
        <v>202103344</v>
      </c>
    </row>
    <row r="368" spans="1:2" x14ac:dyDescent="0.25">
      <c r="A368" t="s">
        <v>374</v>
      </c>
      <c r="B368" s="9">
        <v>201704317</v>
      </c>
    </row>
    <row r="369" spans="1:2" x14ac:dyDescent="0.25">
      <c r="A369" t="s">
        <v>375</v>
      </c>
      <c r="B369" s="9">
        <v>202005827</v>
      </c>
    </row>
    <row r="370" spans="1:2" x14ac:dyDescent="0.25">
      <c r="A370" t="s">
        <v>376</v>
      </c>
      <c r="B370" s="9">
        <v>201605976</v>
      </c>
    </row>
    <row r="371" spans="1:2" x14ac:dyDescent="0.25">
      <c r="A371" t="s">
        <v>377</v>
      </c>
      <c r="B371" s="9">
        <v>201705591</v>
      </c>
    </row>
    <row r="372" spans="1:2" x14ac:dyDescent="0.25">
      <c r="A372" t="s">
        <v>378</v>
      </c>
      <c r="B372" s="9">
        <v>201605497</v>
      </c>
    </row>
    <row r="373" spans="1:2" x14ac:dyDescent="0.25">
      <c r="A373" t="s">
        <v>379</v>
      </c>
      <c r="B373" s="9">
        <v>202008062</v>
      </c>
    </row>
    <row r="374" spans="1:2" x14ac:dyDescent="0.25">
      <c r="A374" t="s">
        <v>380</v>
      </c>
      <c r="B374" s="9">
        <v>201705255</v>
      </c>
    </row>
    <row r="375" spans="1:2" x14ac:dyDescent="0.25">
      <c r="A375" t="s">
        <v>381</v>
      </c>
      <c r="B375" s="9">
        <v>201706583</v>
      </c>
    </row>
    <row r="376" spans="1:2" x14ac:dyDescent="0.25">
      <c r="A376" t="s">
        <v>382</v>
      </c>
      <c r="B376" s="9">
        <v>201900178</v>
      </c>
    </row>
    <row r="377" spans="1:2" x14ac:dyDescent="0.25">
      <c r="A377" t="s">
        <v>383</v>
      </c>
      <c r="B377" s="9">
        <v>202003044</v>
      </c>
    </row>
    <row r="378" spans="1:2" x14ac:dyDescent="0.25">
      <c r="A378" t="s">
        <v>384</v>
      </c>
      <c r="B378" s="9">
        <v>201706907</v>
      </c>
    </row>
    <row r="379" spans="1:2" x14ac:dyDescent="0.25">
      <c r="A379" t="s">
        <v>385</v>
      </c>
      <c r="B379" s="9">
        <v>201700150</v>
      </c>
    </row>
    <row r="380" spans="1:2" x14ac:dyDescent="0.25">
      <c r="A380" t="s">
        <v>386</v>
      </c>
      <c r="B380" s="9">
        <v>202109484</v>
      </c>
    </row>
    <row r="381" spans="1:2" x14ac:dyDescent="0.25">
      <c r="A381" t="s">
        <v>387</v>
      </c>
      <c r="B381" s="9">
        <v>201909927</v>
      </c>
    </row>
    <row r="382" spans="1:2" x14ac:dyDescent="0.25">
      <c r="A382" t="s">
        <v>388</v>
      </c>
      <c r="B382" s="9">
        <v>202007460</v>
      </c>
    </row>
    <row r="383" spans="1:2" x14ac:dyDescent="0.25">
      <c r="A383" t="s">
        <v>389</v>
      </c>
      <c r="B383" s="9">
        <v>202005042</v>
      </c>
    </row>
    <row r="384" spans="1:2" x14ac:dyDescent="0.25">
      <c r="A384" t="s">
        <v>390</v>
      </c>
      <c r="B384" s="9">
        <v>201907063</v>
      </c>
    </row>
    <row r="385" spans="1:2" x14ac:dyDescent="0.25">
      <c r="A385" t="s">
        <v>391</v>
      </c>
      <c r="B385" s="9">
        <v>202004816</v>
      </c>
    </row>
    <row r="386" spans="1:2" x14ac:dyDescent="0.25">
      <c r="A386" t="s">
        <v>392</v>
      </c>
      <c r="B386" s="9">
        <v>201900564</v>
      </c>
    </row>
    <row r="387" spans="1:2" x14ac:dyDescent="0.25">
      <c r="A387" t="s">
        <v>393</v>
      </c>
      <c r="B387" s="9">
        <v>202000145</v>
      </c>
    </row>
    <row r="388" spans="1:2" x14ac:dyDescent="0.25">
      <c r="A388" t="s">
        <v>394</v>
      </c>
      <c r="B388" s="9">
        <v>202004682</v>
      </c>
    </row>
    <row r="389" spans="1:2" x14ac:dyDescent="0.25">
      <c r="A389" t="s">
        <v>395</v>
      </c>
      <c r="B389" s="9">
        <v>201705227</v>
      </c>
    </row>
    <row r="390" spans="1:2" x14ac:dyDescent="0.25">
      <c r="A390" t="s">
        <v>396</v>
      </c>
      <c r="B390" s="9">
        <v>201900181</v>
      </c>
    </row>
    <row r="391" spans="1:2" x14ac:dyDescent="0.25">
      <c r="A391" t="s">
        <v>397</v>
      </c>
      <c r="B391" s="9">
        <v>201806927</v>
      </c>
    </row>
    <row r="392" spans="1:2" x14ac:dyDescent="0.25">
      <c r="A392" t="s">
        <v>398</v>
      </c>
      <c r="B392" s="9">
        <v>201504441</v>
      </c>
    </row>
    <row r="393" spans="1:2" x14ac:dyDescent="0.25">
      <c r="A393" t="s">
        <v>399</v>
      </c>
      <c r="B393" s="9">
        <v>201806340</v>
      </c>
    </row>
    <row r="394" spans="1:2" x14ac:dyDescent="0.25">
      <c r="A394" t="s">
        <v>400</v>
      </c>
      <c r="B394" s="9">
        <v>201704093</v>
      </c>
    </row>
    <row r="395" spans="1:2" x14ac:dyDescent="0.25">
      <c r="A395" t="s">
        <v>401</v>
      </c>
      <c r="B395" s="9">
        <v>202005592</v>
      </c>
    </row>
    <row r="396" spans="1:2" x14ac:dyDescent="0.25">
      <c r="A396" t="s">
        <v>402</v>
      </c>
      <c r="B396" s="9">
        <v>201906750</v>
      </c>
    </row>
    <row r="397" spans="1:2" x14ac:dyDescent="0.25">
      <c r="A397" t="s">
        <v>403</v>
      </c>
      <c r="B397" s="9">
        <v>201706910</v>
      </c>
    </row>
    <row r="398" spans="1:2" x14ac:dyDescent="0.25">
      <c r="A398" t="s">
        <v>404</v>
      </c>
      <c r="B398" s="9">
        <v>200703548</v>
      </c>
    </row>
    <row r="399" spans="1:2" x14ac:dyDescent="0.25">
      <c r="A399" t="s">
        <v>405</v>
      </c>
      <c r="B399" s="9">
        <v>202006094</v>
      </c>
    </row>
    <row r="400" spans="1:2" x14ac:dyDescent="0.25">
      <c r="A400" t="s">
        <v>406</v>
      </c>
      <c r="B400" s="9">
        <v>202008126</v>
      </c>
    </row>
    <row r="401" spans="1:2" x14ac:dyDescent="0.25">
      <c r="A401" t="s">
        <v>407</v>
      </c>
      <c r="B401" s="9">
        <v>201806167</v>
      </c>
    </row>
    <row r="402" spans="1:2" x14ac:dyDescent="0.25">
      <c r="A402" t="s">
        <v>408</v>
      </c>
      <c r="B402" s="9">
        <v>201306340</v>
      </c>
    </row>
    <row r="403" spans="1:2" x14ac:dyDescent="0.25">
      <c r="A403" t="s">
        <v>409</v>
      </c>
      <c r="B403" s="9">
        <v>201706253</v>
      </c>
    </row>
    <row r="404" spans="1:2" x14ac:dyDescent="0.25">
      <c r="A404" t="s">
        <v>410</v>
      </c>
      <c r="B404" s="9">
        <v>201406189</v>
      </c>
    </row>
    <row r="405" spans="1:2" x14ac:dyDescent="0.25">
      <c r="A405" t="s">
        <v>411</v>
      </c>
      <c r="B405" s="9">
        <v>201807609</v>
      </c>
    </row>
    <row r="406" spans="1:2" x14ac:dyDescent="0.25">
      <c r="A406" t="s">
        <v>412</v>
      </c>
      <c r="B406" s="9">
        <v>202008127</v>
      </c>
    </row>
    <row r="407" spans="1:2" x14ac:dyDescent="0.25">
      <c r="A407" t="s">
        <v>413</v>
      </c>
      <c r="B407" s="9">
        <v>202007568</v>
      </c>
    </row>
    <row r="408" spans="1:2" x14ac:dyDescent="0.25">
      <c r="A408" t="s">
        <v>414</v>
      </c>
      <c r="B408" s="9">
        <v>201402718</v>
      </c>
    </row>
    <row r="409" spans="1:2" x14ac:dyDescent="0.25">
      <c r="A409" t="s">
        <v>415</v>
      </c>
      <c r="B409" s="9">
        <v>201906910</v>
      </c>
    </row>
    <row r="410" spans="1:2" x14ac:dyDescent="0.25">
      <c r="A410" t="s">
        <v>416</v>
      </c>
      <c r="B410" s="9">
        <v>201805273</v>
      </c>
    </row>
    <row r="411" spans="1:2" x14ac:dyDescent="0.25">
      <c r="A411" t="s">
        <v>417</v>
      </c>
      <c r="B411" s="9">
        <v>201806391</v>
      </c>
    </row>
    <row r="412" spans="1:2" x14ac:dyDescent="0.25">
      <c r="A412" t="s">
        <v>418</v>
      </c>
      <c r="B412" s="9">
        <v>202007485</v>
      </c>
    </row>
    <row r="413" spans="1:2" x14ac:dyDescent="0.25">
      <c r="A413" t="s">
        <v>419</v>
      </c>
      <c r="B413" s="9">
        <v>201906014</v>
      </c>
    </row>
    <row r="414" spans="1:2" x14ac:dyDescent="0.25">
      <c r="A414" t="s">
        <v>420</v>
      </c>
      <c r="B414" s="9">
        <v>201906883</v>
      </c>
    </row>
    <row r="415" spans="1:2" x14ac:dyDescent="0.25">
      <c r="A415" t="s">
        <v>421</v>
      </c>
      <c r="B415" s="9">
        <v>202007323</v>
      </c>
    </row>
    <row r="416" spans="1:2" x14ac:dyDescent="0.25">
      <c r="A416" t="s">
        <v>422</v>
      </c>
      <c r="B416" s="9">
        <v>202101913</v>
      </c>
    </row>
    <row r="417" spans="1:2" x14ac:dyDescent="0.25">
      <c r="A417" t="s">
        <v>423</v>
      </c>
      <c r="B417" s="9">
        <v>201603903</v>
      </c>
    </row>
    <row r="418" spans="1:2" x14ac:dyDescent="0.25">
      <c r="A418" t="s">
        <v>424</v>
      </c>
      <c r="B418" s="9">
        <v>201904493</v>
      </c>
    </row>
    <row r="419" spans="1:2" x14ac:dyDescent="0.25">
      <c r="A419" t="s">
        <v>425</v>
      </c>
      <c r="B419" s="9">
        <v>201706065</v>
      </c>
    </row>
    <row r="420" spans="1:2" x14ac:dyDescent="0.25">
      <c r="A420" t="s">
        <v>426</v>
      </c>
      <c r="B420" s="9">
        <v>201806392</v>
      </c>
    </row>
    <row r="421" spans="1:2" x14ac:dyDescent="0.25">
      <c r="A421" t="s">
        <v>427</v>
      </c>
      <c r="B421" s="9">
        <v>202004891</v>
      </c>
    </row>
    <row r="422" spans="1:2" x14ac:dyDescent="0.25">
      <c r="A422" t="s">
        <v>428</v>
      </c>
      <c r="B422" s="9">
        <v>201807575</v>
      </c>
    </row>
    <row r="423" spans="1:2" x14ac:dyDescent="0.25">
      <c r="A423" t="s">
        <v>429</v>
      </c>
      <c r="B423" s="9">
        <v>201704599</v>
      </c>
    </row>
    <row r="424" spans="1:2" x14ac:dyDescent="0.25">
      <c r="A424" t="s">
        <v>430</v>
      </c>
      <c r="B424" s="9">
        <v>202004298</v>
      </c>
    </row>
    <row r="425" spans="1:2" x14ac:dyDescent="0.25">
      <c r="A425" t="s">
        <v>431</v>
      </c>
      <c r="B425" s="9">
        <v>202008094</v>
      </c>
    </row>
    <row r="426" spans="1:2" x14ac:dyDescent="0.25">
      <c r="A426" t="s">
        <v>432</v>
      </c>
      <c r="B426" s="9">
        <v>202007751</v>
      </c>
    </row>
    <row r="427" spans="1:2" x14ac:dyDescent="0.25">
      <c r="A427" t="s">
        <v>433</v>
      </c>
      <c r="B427" s="9">
        <v>201908209</v>
      </c>
    </row>
    <row r="428" spans="1:2" x14ac:dyDescent="0.25">
      <c r="A428" t="s">
        <v>434</v>
      </c>
      <c r="B428" s="9">
        <v>201709304</v>
      </c>
    </row>
    <row r="429" spans="1:2" x14ac:dyDescent="0.25">
      <c r="A429" t="s">
        <v>435</v>
      </c>
      <c r="B429" s="9">
        <v>202008206</v>
      </c>
    </row>
    <row r="430" spans="1:2" x14ac:dyDescent="0.25">
      <c r="A430" t="s">
        <v>436</v>
      </c>
      <c r="B430" s="9">
        <v>201909858</v>
      </c>
    </row>
    <row r="431" spans="1:2" x14ac:dyDescent="0.25">
      <c r="A431" t="s">
        <v>437</v>
      </c>
      <c r="B431" s="9">
        <v>201704951</v>
      </c>
    </row>
    <row r="432" spans="1:2" x14ac:dyDescent="0.25">
      <c r="A432" t="s">
        <v>438</v>
      </c>
      <c r="B432" s="9">
        <v>201907619</v>
      </c>
    </row>
    <row r="433" spans="1:2" x14ac:dyDescent="0.25">
      <c r="A433" t="s">
        <v>439</v>
      </c>
      <c r="B433" s="9">
        <v>202005428</v>
      </c>
    </row>
    <row r="434" spans="1:2" x14ac:dyDescent="0.25">
      <c r="A434" t="s">
        <v>440</v>
      </c>
      <c r="B434" s="9">
        <v>201705720</v>
      </c>
    </row>
    <row r="435" spans="1:2" x14ac:dyDescent="0.25">
      <c r="A435" t="s">
        <v>441</v>
      </c>
      <c r="B435" s="9">
        <v>201704532</v>
      </c>
    </row>
    <row r="436" spans="1:2" x14ac:dyDescent="0.25">
      <c r="A436" t="s">
        <v>442</v>
      </c>
      <c r="B436" s="9">
        <v>201806820</v>
      </c>
    </row>
    <row r="437" spans="1:2" x14ac:dyDescent="0.25">
      <c r="A437" t="s">
        <v>443</v>
      </c>
      <c r="B437" s="9">
        <v>202103367</v>
      </c>
    </row>
    <row r="438" spans="1:2" x14ac:dyDescent="0.25">
      <c r="A438" t="s">
        <v>444</v>
      </c>
      <c r="B438" s="9">
        <v>202007463</v>
      </c>
    </row>
    <row r="439" spans="1:2" x14ac:dyDescent="0.25">
      <c r="A439" t="s">
        <v>445</v>
      </c>
      <c r="B439" s="9">
        <v>202000130</v>
      </c>
    </row>
    <row r="440" spans="1:2" x14ac:dyDescent="0.25">
      <c r="A440" t="s">
        <v>446</v>
      </c>
      <c r="B440" s="9">
        <v>202005692</v>
      </c>
    </row>
    <row r="441" spans="1:2" x14ac:dyDescent="0.25">
      <c r="A441" t="s">
        <v>447</v>
      </c>
      <c r="B441" s="9">
        <v>201704507</v>
      </c>
    </row>
    <row r="442" spans="1:2" x14ac:dyDescent="0.25">
      <c r="A442" t="s">
        <v>448</v>
      </c>
      <c r="B442" s="9">
        <v>201605335</v>
      </c>
    </row>
    <row r="443" spans="1:2" x14ac:dyDescent="0.25">
      <c r="A443" t="s">
        <v>449</v>
      </c>
      <c r="B443" s="9">
        <v>201906942</v>
      </c>
    </row>
    <row r="444" spans="1:2" x14ac:dyDescent="0.25">
      <c r="A444" t="s">
        <v>450</v>
      </c>
      <c r="B444" s="9">
        <v>201907264</v>
      </c>
    </row>
    <row r="445" spans="1:2" x14ac:dyDescent="0.25">
      <c r="A445" t="s">
        <v>451</v>
      </c>
      <c r="B445" s="9">
        <v>201603268</v>
      </c>
    </row>
    <row r="446" spans="1:2" x14ac:dyDescent="0.25">
      <c r="A446" t="s">
        <v>452</v>
      </c>
      <c r="B446" s="9">
        <v>201806798</v>
      </c>
    </row>
    <row r="447" spans="1:2" x14ac:dyDescent="0.25">
      <c r="A447" t="s">
        <v>453</v>
      </c>
      <c r="B447" s="9">
        <v>202008396</v>
      </c>
    </row>
    <row r="448" spans="1:2" x14ac:dyDescent="0.25">
      <c r="A448" t="s">
        <v>454</v>
      </c>
      <c r="B448" s="9">
        <v>201308512</v>
      </c>
    </row>
    <row r="449" spans="1:2" x14ac:dyDescent="0.25">
      <c r="A449" t="s">
        <v>455</v>
      </c>
      <c r="B449" s="9">
        <v>202006471</v>
      </c>
    </row>
    <row r="450" spans="1:2" x14ac:dyDescent="0.25">
      <c r="A450" t="s">
        <v>456</v>
      </c>
      <c r="B450" s="9">
        <v>202008397</v>
      </c>
    </row>
    <row r="451" spans="1:2" x14ac:dyDescent="0.25">
      <c r="A451" t="s">
        <v>457</v>
      </c>
      <c r="B451" s="9">
        <v>201808533</v>
      </c>
    </row>
    <row r="452" spans="1:2" x14ac:dyDescent="0.25">
      <c r="A452" t="s">
        <v>458</v>
      </c>
      <c r="B452" s="9">
        <v>201704515</v>
      </c>
    </row>
    <row r="453" spans="1:2" x14ac:dyDescent="0.25">
      <c r="A453" t="s">
        <v>459</v>
      </c>
      <c r="B453" s="9">
        <v>201906945</v>
      </c>
    </row>
    <row r="454" spans="1:2" x14ac:dyDescent="0.25">
      <c r="A454" t="s">
        <v>460</v>
      </c>
      <c r="B454" s="9">
        <v>201907506</v>
      </c>
    </row>
    <row r="455" spans="1:2" x14ac:dyDescent="0.25">
      <c r="A455" t="s">
        <v>461</v>
      </c>
      <c r="B455" s="9">
        <v>201907507</v>
      </c>
    </row>
    <row r="456" spans="1:2" x14ac:dyDescent="0.25">
      <c r="A456" t="s">
        <v>462</v>
      </c>
      <c r="B456" s="9">
        <v>202007344</v>
      </c>
    </row>
    <row r="457" spans="1:2" x14ac:dyDescent="0.25">
      <c r="A457" t="s">
        <v>463</v>
      </c>
      <c r="B457" s="9">
        <v>201605775</v>
      </c>
    </row>
    <row r="458" spans="1:2" x14ac:dyDescent="0.25">
      <c r="A458" t="s">
        <v>464</v>
      </c>
      <c r="B458" s="9">
        <v>202009548</v>
      </c>
    </row>
    <row r="459" spans="1:2" x14ac:dyDescent="0.25">
      <c r="A459" t="s">
        <v>465</v>
      </c>
      <c r="B459" s="9">
        <v>202006792</v>
      </c>
    </row>
    <row r="460" spans="1:2" x14ac:dyDescent="0.25">
      <c r="A460" t="s">
        <v>466</v>
      </c>
      <c r="B460" s="9">
        <v>202006582</v>
      </c>
    </row>
    <row r="461" spans="1:2" x14ac:dyDescent="0.25">
      <c r="A461" t="s">
        <v>467</v>
      </c>
      <c r="B461" s="9">
        <v>202004893</v>
      </c>
    </row>
    <row r="462" spans="1:2" x14ac:dyDescent="0.25">
      <c r="A462" t="s">
        <v>468</v>
      </c>
      <c r="B462" s="9">
        <v>201905705</v>
      </c>
    </row>
    <row r="463" spans="1:2" x14ac:dyDescent="0.25">
      <c r="A463" t="s">
        <v>469</v>
      </c>
      <c r="B463" s="9">
        <v>202003072</v>
      </c>
    </row>
    <row r="464" spans="1:2" x14ac:dyDescent="0.25">
      <c r="A464" t="s">
        <v>470</v>
      </c>
      <c r="B464" s="9">
        <v>201906777</v>
      </c>
    </row>
    <row r="465" spans="1:2" x14ac:dyDescent="0.25">
      <c r="A465" t="s">
        <v>471</v>
      </c>
      <c r="B465" s="9">
        <v>201806787</v>
      </c>
    </row>
    <row r="466" spans="1:2" x14ac:dyDescent="0.25">
      <c r="A466" t="s">
        <v>472</v>
      </c>
      <c r="B466" s="9">
        <v>201908126</v>
      </c>
    </row>
    <row r="467" spans="1:2" x14ac:dyDescent="0.25">
      <c r="A467" t="s">
        <v>473</v>
      </c>
      <c r="B467" s="9">
        <v>201900565</v>
      </c>
    </row>
    <row r="468" spans="1:2" x14ac:dyDescent="0.25">
      <c r="A468" t="s">
        <v>474</v>
      </c>
      <c r="B468" s="9">
        <v>202004849</v>
      </c>
    </row>
    <row r="469" spans="1:2" x14ac:dyDescent="0.25">
      <c r="A469" t="s">
        <v>475</v>
      </c>
      <c r="B469" s="9">
        <v>201802653</v>
      </c>
    </row>
    <row r="470" spans="1:2" x14ac:dyDescent="0.25">
      <c r="A470" t="s">
        <v>476</v>
      </c>
      <c r="B470" s="9">
        <v>202009549</v>
      </c>
    </row>
    <row r="471" spans="1:2" x14ac:dyDescent="0.25">
      <c r="A471" t="s">
        <v>477</v>
      </c>
      <c r="B471" s="9">
        <v>202008401</v>
      </c>
    </row>
    <row r="472" spans="1:2" x14ac:dyDescent="0.25">
      <c r="A472" t="s">
        <v>478</v>
      </c>
      <c r="B472" s="9">
        <v>201907859</v>
      </c>
    </row>
    <row r="473" spans="1:2" x14ac:dyDescent="0.25">
      <c r="A473" t="s">
        <v>479</v>
      </c>
      <c r="B473" s="9">
        <v>202006289</v>
      </c>
    </row>
    <row r="474" spans="1:2" x14ac:dyDescent="0.25">
      <c r="A474" t="s">
        <v>480</v>
      </c>
      <c r="B474" s="9">
        <v>201705205</v>
      </c>
    </row>
    <row r="475" spans="1:2" x14ac:dyDescent="0.25">
      <c r="A475" t="s">
        <v>481</v>
      </c>
      <c r="B475" s="9">
        <v>202004421</v>
      </c>
    </row>
    <row r="476" spans="1:2" x14ac:dyDescent="0.25">
      <c r="A476" t="s">
        <v>482</v>
      </c>
      <c r="B476" s="9">
        <v>201800990</v>
      </c>
    </row>
    <row r="477" spans="1:2" x14ac:dyDescent="0.25">
      <c r="A477" t="s">
        <v>483</v>
      </c>
      <c r="B477" s="9">
        <v>202007667</v>
      </c>
    </row>
    <row r="478" spans="1:2" x14ac:dyDescent="0.25">
      <c r="A478" t="s">
        <v>484</v>
      </c>
      <c r="B478" s="9">
        <v>201906200</v>
      </c>
    </row>
    <row r="479" spans="1:2" x14ac:dyDescent="0.25">
      <c r="A479" t="s">
        <v>485</v>
      </c>
      <c r="B479" s="9">
        <v>202007623</v>
      </c>
    </row>
    <row r="480" spans="1:2" x14ac:dyDescent="0.25">
      <c r="A480" t="s">
        <v>486</v>
      </c>
      <c r="B480" s="9">
        <v>201904803</v>
      </c>
    </row>
    <row r="481" spans="1:2" x14ac:dyDescent="0.25">
      <c r="A481" t="s">
        <v>487</v>
      </c>
      <c r="B481" s="9">
        <v>202005208</v>
      </c>
    </row>
    <row r="482" spans="1:2" x14ac:dyDescent="0.25">
      <c r="A482" t="s">
        <v>488</v>
      </c>
      <c r="B482" s="9">
        <v>202002811</v>
      </c>
    </row>
    <row r="483" spans="1:2" x14ac:dyDescent="0.25">
      <c r="A483" t="s">
        <v>489</v>
      </c>
      <c r="B483" s="9">
        <v>202103636</v>
      </c>
    </row>
    <row r="484" spans="1:2" x14ac:dyDescent="0.25">
      <c r="A484" t="s">
        <v>490</v>
      </c>
      <c r="B484" s="9">
        <v>201907455</v>
      </c>
    </row>
    <row r="485" spans="1:2" x14ac:dyDescent="0.25">
      <c r="A485" t="s">
        <v>491</v>
      </c>
      <c r="B485" s="9">
        <v>200304815</v>
      </c>
    </row>
    <row r="486" spans="1:2" x14ac:dyDescent="0.25">
      <c r="A486" t="s">
        <v>492</v>
      </c>
      <c r="B486" s="9">
        <v>202007516</v>
      </c>
    </row>
    <row r="487" spans="1:2" x14ac:dyDescent="0.25">
      <c r="A487" t="s">
        <v>493</v>
      </c>
      <c r="B487" s="9">
        <v>201708809</v>
      </c>
    </row>
    <row r="488" spans="1:2" x14ac:dyDescent="0.25">
      <c r="A488" t="s">
        <v>494</v>
      </c>
      <c r="B488" s="9">
        <v>201705206</v>
      </c>
    </row>
    <row r="489" spans="1:2" x14ac:dyDescent="0.25">
      <c r="A489" t="s">
        <v>495</v>
      </c>
      <c r="B489" s="9">
        <v>201307032</v>
      </c>
    </row>
    <row r="490" spans="1:2" x14ac:dyDescent="0.25">
      <c r="A490" t="s">
        <v>496</v>
      </c>
      <c r="B490" s="9">
        <v>201806627</v>
      </c>
    </row>
    <row r="491" spans="1:2" x14ac:dyDescent="0.25">
      <c r="A491" t="s">
        <v>497</v>
      </c>
      <c r="B491" s="9">
        <v>201605380</v>
      </c>
    </row>
    <row r="492" spans="1:2" x14ac:dyDescent="0.25">
      <c r="A492" t="s">
        <v>498</v>
      </c>
      <c r="B492" s="9">
        <v>202103369</v>
      </c>
    </row>
    <row r="493" spans="1:2" x14ac:dyDescent="0.25">
      <c r="A493" t="s">
        <v>499</v>
      </c>
      <c r="B493" s="9">
        <v>202006670</v>
      </c>
    </row>
    <row r="494" spans="1:2" x14ac:dyDescent="0.25">
      <c r="A494" t="s">
        <v>500</v>
      </c>
      <c r="B494" s="9">
        <v>201907089</v>
      </c>
    </row>
    <row r="495" spans="1:2" x14ac:dyDescent="0.25">
      <c r="A495" t="s">
        <v>501</v>
      </c>
      <c r="B495" s="9">
        <v>201504403</v>
      </c>
    </row>
    <row r="496" spans="1:2" x14ac:dyDescent="0.25">
      <c r="A496" t="s">
        <v>502</v>
      </c>
      <c r="B496" s="9">
        <v>201706956</v>
      </c>
    </row>
    <row r="497" spans="1:2" x14ac:dyDescent="0.25">
      <c r="A497" t="s">
        <v>503</v>
      </c>
      <c r="B497" s="9">
        <v>202008862</v>
      </c>
    </row>
    <row r="498" spans="1:2" x14ac:dyDescent="0.25">
      <c r="A498" t="s">
        <v>504</v>
      </c>
      <c r="B498" s="9">
        <v>201707329</v>
      </c>
    </row>
    <row r="499" spans="1:2" x14ac:dyDescent="0.25">
      <c r="A499" t="s">
        <v>505</v>
      </c>
      <c r="B499" s="9">
        <v>202005209</v>
      </c>
    </row>
    <row r="500" spans="1:2" x14ac:dyDescent="0.25">
      <c r="A500" t="s">
        <v>506</v>
      </c>
      <c r="B500" s="9">
        <v>201808613</v>
      </c>
    </row>
    <row r="501" spans="1:2" x14ac:dyDescent="0.25">
      <c r="A501" t="s">
        <v>507</v>
      </c>
      <c r="B501" s="9">
        <v>199703280</v>
      </c>
    </row>
    <row r="502" spans="1:2" x14ac:dyDescent="0.25">
      <c r="A502" t="s">
        <v>508</v>
      </c>
      <c r="B502" s="9">
        <v>201907345</v>
      </c>
    </row>
    <row r="503" spans="1:2" x14ac:dyDescent="0.25">
      <c r="A503" t="s">
        <v>509</v>
      </c>
      <c r="B503" s="9">
        <v>201505938</v>
      </c>
    </row>
    <row r="504" spans="1:2" x14ac:dyDescent="0.25">
      <c r="A504" t="s">
        <v>510</v>
      </c>
      <c r="B504" s="9">
        <v>201906051</v>
      </c>
    </row>
    <row r="505" spans="1:2" x14ac:dyDescent="0.25">
      <c r="A505" t="s">
        <v>511</v>
      </c>
      <c r="B505" s="9">
        <v>201907457</v>
      </c>
    </row>
    <row r="506" spans="1:2" x14ac:dyDescent="0.25">
      <c r="A506" t="s">
        <v>512</v>
      </c>
      <c r="B506" s="9">
        <v>201603619</v>
      </c>
    </row>
    <row r="507" spans="1:2" x14ac:dyDescent="0.25">
      <c r="A507" t="s">
        <v>513</v>
      </c>
      <c r="B507" s="9">
        <v>201706162</v>
      </c>
    </row>
    <row r="508" spans="1:2" x14ac:dyDescent="0.25">
      <c r="A508" t="s">
        <v>514</v>
      </c>
      <c r="B508" s="9">
        <v>201404676</v>
      </c>
    </row>
    <row r="509" spans="1:2" x14ac:dyDescent="0.25">
      <c r="A509" t="s">
        <v>515</v>
      </c>
      <c r="B509" s="9">
        <v>202008227</v>
      </c>
    </row>
    <row r="510" spans="1:2" x14ac:dyDescent="0.25">
      <c r="A510" t="s">
        <v>516</v>
      </c>
      <c r="B510" s="9">
        <v>201906834</v>
      </c>
    </row>
    <row r="511" spans="1:2" x14ac:dyDescent="0.25">
      <c r="A511" t="s">
        <v>517</v>
      </c>
      <c r="B511" s="9">
        <v>202007866</v>
      </c>
    </row>
    <row r="512" spans="1:2" x14ac:dyDescent="0.25">
      <c r="A512" t="s">
        <v>518</v>
      </c>
      <c r="B512" s="9">
        <v>201805238</v>
      </c>
    </row>
    <row r="513" spans="1:2" x14ac:dyDescent="0.25">
      <c r="A513" t="s">
        <v>519</v>
      </c>
      <c r="B513" s="9">
        <v>202008902</v>
      </c>
    </row>
    <row r="514" spans="1:2" x14ac:dyDescent="0.25">
      <c r="A514" t="s">
        <v>520</v>
      </c>
      <c r="B514" s="9">
        <v>201900135</v>
      </c>
    </row>
    <row r="515" spans="1:2" x14ac:dyDescent="0.25">
      <c r="A515" t="s">
        <v>521</v>
      </c>
      <c r="B515" s="9">
        <v>201706415</v>
      </c>
    </row>
    <row r="516" spans="1:2" x14ac:dyDescent="0.25">
      <c r="A516" t="s">
        <v>522</v>
      </c>
      <c r="B516" s="9">
        <v>201904692</v>
      </c>
    </row>
    <row r="517" spans="1:2" x14ac:dyDescent="0.25">
      <c r="A517" t="s">
        <v>523</v>
      </c>
      <c r="B517" s="9">
        <v>201506045</v>
      </c>
    </row>
    <row r="518" spans="1:2" x14ac:dyDescent="0.25">
      <c r="A518" t="s">
        <v>524</v>
      </c>
      <c r="B518" s="9">
        <v>201704710</v>
      </c>
    </row>
    <row r="519" spans="1:2" x14ac:dyDescent="0.25">
      <c r="A519" t="s">
        <v>525</v>
      </c>
      <c r="B519" s="9">
        <v>201705616</v>
      </c>
    </row>
    <row r="520" spans="1:2" x14ac:dyDescent="0.25">
      <c r="A520" t="s">
        <v>526</v>
      </c>
      <c r="B520" s="9">
        <v>200802871</v>
      </c>
    </row>
    <row r="521" spans="1:2" x14ac:dyDescent="0.25">
      <c r="A521" t="s">
        <v>527</v>
      </c>
      <c r="B521" s="9">
        <v>200700267</v>
      </c>
    </row>
    <row r="522" spans="1:2" x14ac:dyDescent="0.25">
      <c r="A522" t="s">
        <v>528</v>
      </c>
      <c r="B522" s="9">
        <v>201504772</v>
      </c>
    </row>
    <row r="523" spans="1:2" x14ac:dyDescent="0.25">
      <c r="A523" t="s">
        <v>529</v>
      </c>
      <c r="B523" s="9">
        <v>202007525</v>
      </c>
    </row>
    <row r="524" spans="1:2" x14ac:dyDescent="0.25">
      <c r="A524" t="s">
        <v>530</v>
      </c>
      <c r="B524" s="9">
        <v>202005096</v>
      </c>
    </row>
    <row r="525" spans="1:2" x14ac:dyDescent="0.25">
      <c r="A525" t="s">
        <v>531</v>
      </c>
      <c r="B525" s="9">
        <v>202005942</v>
      </c>
    </row>
    <row r="526" spans="1:2" x14ac:dyDescent="0.25">
      <c r="A526" t="s">
        <v>532</v>
      </c>
      <c r="B526" s="9">
        <v>201604360</v>
      </c>
    </row>
    <row r="527" spans="1:2" x14ac:dyDescent="0.25">
      <c r="A527" t="s">
        <v>533</v>
      </c>
      <c r="B527" s="9">
        <v>201806246</v>
      </c>
    </row>
    <row r="528" spans="1:2" x14ac:dyDescent="0.25">
      <c r="A528" t="s">
        <v>534</v>
      </c>
      <c r="B528" s="9">
        <v>201507838</v>
      </c>
    </row>
    <row r="529" spans="1:2" x14ac:dyDescent="0.25">
      <c r="A529" t="s">
        <v>535</v>
      </c>
      <c r="B529" s="9">
        <v>201907316</v>
      </c>
    </row>
    <row r="530" spans="1:2" x14ac:dyDescent="0.25">
      <c r="A530" t="s">
        <v>536</v>
      </c>
      <c r="B530" s="9">
        <v>201904865</v>
      </c>
    </row>
    <row r="531" spans="1:2" x14ac:dyDescent="0.25">
      <c r="A531" t="s">
        <v>537</v>
      </c>
      <c r="B531" s="9">
        <v>201905711</v>
      </c>
    </row>
    <row r="532" spans="1:2" x14ac:dyDescent="0.25">
      <c r="A532" t="s">
        <v>538</v>
      </c>
      <c r="B532" s="9">
        <v>202004324</v>
      </c>
    </row>
    <row r="533" spans="1:2" x14ac:dyDescent="0.25">
      <c r="A533" t="s">
        <v>539</v>
      </c>
      <c r="B533" s="9">
        <v>201806082</v>
      </c>
    </row>
    <row r="534" spans="1:2" x14ac:dyDescent="0.25">
      <c r="A534" t="s">
        <v>540</v>
      </c>
      <c r="B534" s="9">
        <v>202005097</v>
      </c>
    </row>
    <row r="535" spans="1:2" x14ac:dyDescent="0.25">
      <c r="A535" t="s">
        <v>541</v>
      </c>
      <c r="B535" s="9">
        <v>201806507</v>
      </c>
    </row>
    <row r="536" spans="1:2" x14ac:dyDescent="0.25">
      <c r="A536" t="s">
        <v>542</v>
      </c>
      <c r="B536" s="9">
        <v>201907254</v>
      </c>
    </row>
    <row r="537" spans="1:2" x14ac:dyDescent="0.25">
      <c r="A537" t="s">
        <v>543</v>
      </c>
      <c r="B537" s="9">
        <v>201700101</v>
      </c>
    </row>
    <row r="538" spans="1:2" x14ac:dyDescent="0.25">
      <c r="A538" t="s">
        <v>544</v>
      </c>
      <c r="B538" s="9">
        <v>201003016</v>
      </c>
    </row>
    <row r="539" spans="1:2" x14ac:dyDescent="0.25">
      <c r="A539" t="s">
        <v>545</v>
      </c>
      <c r="B539" s="9">
        <v>201904649</v>
      </c>
    </row>
    <row r="540" spans="1:2" x14ac:dyDescent="0.25">
      <c r="A540" t="s">
        <v>546</v>
      </c>
      <c r="B540" s="9">
        <v>201705208</v>
      </c>
    </row>
    <row r="541" spans="1:2" x14ac:dyDescent="0.25">
      <c r="A541" t="s">
        <v>547</v>
      </c>
      <c r="B541" s="9">
        <v>201904529</v>
      </c>
    </row>
    <row r="542" spans="1:2" x14ac:dyDescent="0.25">
      <c r="A542" t="s">
        <v>548</v>
      </c>
      <c r="B542" s="9">
        <v>201806802</v>
      </c>
    </row>
    <row r="543" spans="1:2" x14ac:dyDescent="0.25">
      <c r="A543" t="s">
        <v>549</v>
      </c>
      <c r="B543" s="9">
        <v>201707234</v>
      </c>
    </row>
    <row r="544" spans="1:2" x14ac:dyDescent="0.25">
      <c r="A544" t="s">
        <v>550</v>
      </c>
      <c r="B544" s="9">
        <v>201704658</v>
      </c>
    </row>
    <row r="545" spans="1:2" x14ac:dyDescent="0.25">
      <c r="A545" t="s">
        <v>551</v>
      </c>
      <c r="B545" s="9">
        <v>201904952</v>
      </c>
    </row>
    <row r="546" spans="1:2" x14ac:dyDescent="0.25">
      <c r="A546" t="s">
        <v>552</v>
      </c>
      <c r="B546" s="9">
        <v>202007531</v>
      </c>
    </row>
    <row r="547" spans="1:2" x14ac:dyDescent="0.25">
      <c r="A547" t="s">
        <v>553</v>
      </c>
      <c r="B547" s="9">
        <v>202102713</v>
      </c>
    </row>
    <row r="548" spans="1:2" x14ac:dyDescent="0.25">
      <c r="A548" t="s">
        <v>554</v>
      </c>
      <c r="B548" s="9">
        <v>202004325</v>
      </c>
    </row>
    <row r="549" spans="1:2" x14ac:dyDescent="0.25">
      <c r="A549" t="s">
        <v>555</v>
      </c>
      <c r="B549" s="9">
        <v>201700122</v>
      </c>
    </row>
    <row r="550" spans="1:2" x14ac:dyDescent="0.25">
      <c r="A550" t="s">
        <v>556</v>
      </c>
      <c r="B550" s="9">
        <v>201506449</v>
      </c>
    </row>
    <row r="551" spans="1:2" x14ac:dyDescent="0.25">
      <c r="A551" t="s">
        <v>557</v>
      </c>
      <c r="B551" s="9">
        <v>202000166</v>
      </c>
    </row>
    <row r="552" spans="1:2" x14ac:dyDescent="0.25">
      <c r="A552" t="s">
        <v>558</v>
      </c>
      <c r="B552" s="9">
        <v>202006427</v>
      </c>
    </row>
    <row r="553" spans="1:2" x14ac:dyDescent="0.25">
      <c r="A553" t="s">
        <v>559</v>
      </c>
      <c r="B553" s="9">
        <v>201707235</v>
      </c>
    </row>
    <row r="554" spans="1:2" x14ac:dyDescent="0.25">
      <c r="A554" t="s">
        <v>560</v>
      </c>
      <c r="B554" s="9">
        <v>202006757</v>
      </c>
    </row>
    <row r="555" spans="1:2" x14ac:dyDescent="0.25">
      <c r="A555" t="s">
        <v>561</v>
      </c>
      <c r="B555" s="9">
        <v>202102714</v>
      </c>
    </row>
    <row r="556" spans="1:2" x14ac:dyDescent="0.25">
      <c r="A556" t="s">
        <v>562</v>
      </c>
      <c r="B556" s="9">
        <v>201608611</v>
      </c>
    </row>
    <row r="557" spans="1:2" x14ac:dyDescent="0.25">
      <c r="A557" t="s">
        <v>563</v>
      </c>
      <c r="B557" s="9">
        <v>202005330</v>
      </c>
    </row>
    <row r="558" spans="1:2" x14ac:dyDescent="0.25">
      <c r="A558" t="s">
        <v>564</v>
      </c>
      <c r="B558" s="9">
        <v>201806757</v>
      </c>
    </row>
    <row r="559" spans="1:2" x14ac:dyDescent="0.25">
      <c r="A559" t="s">
        <v>565</v>
      </c>
      <c r="B559" s="9">
        <v>201906937</v>
      </c>
    </row>
    <row r="560" spans="1:2" x14ac:dyDescent="0.25">
      <c r="A560" t="s">
        <v>566</v>
      </c>
      <c r="B560" s="9">
        <v>201208089</v>
      </c>
    </row>
    <row r="561" spans="1:2" x14ac:dyDescent="0.25">
      <c r="A561" t="s">
        <v>567</v>
      </c>
      <c r="B561" s="9">
        <v>201904908</v>
      </c>
    </row>
    <row r="562" spans="1:2" x14ac:dyDescent="0.25">
      <c r="A562" t="s">
        <v>568</v>
      </c>
      <c r="B562" s="9">
        <v>201908633</v>
      </c>
    </row>
    <row r="563" spans="1:2" x14ac:dyDescent="0.25">
      <c r="A563" t="s">
        <v>569</v>
      </c>
      <c r="B563" s="9">
        <v>202110018</v>
      </c>
    </row>
    <row r="564" spans="1:2" x14ac:dyDescent="0.25">
      <c r="A564" t="s">
        <v>570</v>
      </c>
      <c r="B564" s="9">
        <v>201604686</v>
      </c>
    </row>
    <row r="565" spans="1:2" x14ac:dyDescent="0.25">
      <c r="A565" t="s">
        <v>571</v>
      </c>
      <c r="B565" s="9">
        <v>201806849</v>
      </c>
    </row>
    <row r="566" spans="1:2" x14ac:dyDescent="0.25">
      <c r="A566" t="s">
        <v>572</v>
      </c>
      <c r="B566" s="9">
        <v>201308099</v>
      </c>
    </row>
    <row r="567" spans="1:2" x14ac:dyDescent="0.25">
      <c r="A567" t="s">
        <v>573</v>
      </c>
      <c r="B567" s="9">
        <v>202007629</v>
      </c>
    </row>
    <row r="568" spans="1:2" x14ac:dyDescent="0.25">
      <c r="A568" t="s">
        <v>574</v>
      </c>
      <c r="B568" s="9">
        <v>201907281</v>
      </c>
    </row>
    <row r="569" spans="1:2" x14ac:dyDescent="0.25">
      <c r="A569" t="s">
        <v>575</v>
      </c>
      <c r="B569" s="9">
        <v>201907594</v>
      </c>
    </row>
    <row r="570" spans="1:2" x14ac:dyDescent="0.25">
      <c r="A570" t="s">
        <v>576</v>
      </c>
      <c r="B570" s="9">
        <v>201907035</v>
      </c>
    </row>
    <row r="571" spans="1:2" x14ac:dyDescent="0.25">
      <c r="A571" t="s">
        <v>577</v>
      </c>
      <c r="B571" s="9">
        <v>201905228</v>
      </c>
    </row>
    <row r="572" spans="1:2" x14ac:dyDescent="0.25">
      <c r="A572" t="s">
        <v>578</v>
      </c>
      <c r="B572" s="9">
        <v>201906454</v>
      </c>
    </row>
    <row r="573" spans="1:2" x14ac:dyDescent="0.25">
      <c r="A573" t="s">
        <v>579</v>
      </c>
      <c r="B573" s="9">
        <v>201907337</v>
      </c>
    </row>
    <row r="574" spans="1:2" x14ac:dyDescent="0.25">
      <c r="A574" t="s">
        <v>580</v>
      </c>
      <c r="B574" s="9">
        <v>201905793</v>
      </c>
    </row>
    <row r="575" spans="1:2" x14ac:dyDescent="0.25">
      <c r="A575" t="s">
        <v>581</v>
      </c>
      <c r="B575" s="9">
        <v>201703964</v>
      </c>
    </row>
    <row r="576" spans="1:2" x14ac:dyDescent="0.25">
      <c r="A576" t="s">
        <v>582</v>
      </c>
      <c r="B576" s="9">
        <v>202006773</v>
      </c>
    </row>
    <row r="577" spans="1:2" x14ac:dyDescent="0.25">
      <c r="A577" t="s">
        <v>583</v>
      </c>
      <c r="B577" s="9">
        <v>201900359</v>
      </c>
    </row>
    <row r="578" spans="1:2" x14ac:dyDescent="0.25">
      <c r="A578" t="s">
        <v>584</v>
      </c>
      <c r="B578" s="9">
        <v>201905308</v>
      </c>
    </row>
    <row r="579" spans="1:2" x14ac:dyDescent="0.25">
      <c r="A579" t="s">
        <v>585</v>
      </c>
      <c r="B579" s="9">
        <v>201508246</v>
      </c>
    </row>
    <row r="580" spans="1:2" x14ac:dyDescent="0.25">
      <c r="A580" t="s">
        <v>586</v>
      </c>
      <c r="B580" s="9">
        <v>202004269</v>
      </c>
    </row>
    <row r="581" spans="1:2" x14ac:dyDescent="0.25">
      <c r="A581" t="s">
        <v>587</v>
      </c>
      <c r="B581" s="9">
        <v>202005216</v>
      </c>
    </row>
    <row r="582" spans="1:2" x14ac:dyDescent="0.25">
      <c r="A582" t="s">
        <v>588</v>
      </c>
      <c r="B582" s="9">
        <v>201904531</v>
      </c>
    </row>
    <row r="583" spans="1:2" x14ac:dyDescent="0.25">
      <c r="A583" t="s">
        <v>589</v>
      </c>
      <c r="B583" s="9">
        <v>201800318</v>
      </c>
    </row>
    <row r="584" spans="1:2" x14ac:dyDescent="0.25">
      <c r="A584" t="s">
        <v>590</v>
      </c>
      <c r="B584" s="9">
        <v>201806128</v>
      </c>
    </row>
    <row r="585" spans="1:2" x14ac:dyDescent="0.25">
      <c r="A585" t="s">
        <v>591</v>
      </c>
      <c r="B585" s="9">
        <v>202005107</v>
      </c>
    </row>
    <row r="586" spans="1:2" x14ac:dyDescent="0.25">
      <c r="A586" t="s">
        <v>592</v>
      </c>
      <c r="B586" s="9">
        <v>202005108</v>
      </c>
    </row>
    <row r="587" spans="1:2" x14ac:dyDescent="0.25">
      <c r="A587" t="s">
        <v>593</v>
      </c>
      <c r="B587" s="9">
        <v>201204970</v>
      </c>
    </row>
    <row r="588" spans="1:2" x14ac:dyDescent="0.25">
      <c r="A588" t="s">
        <v>594</v>
      </c>
      <c r="B588" s="9">
        <v>202007539</v>
      </c>
    </row>
    <row r="589" spans="1:2" x14ac:dyDescent="0.25">
      <c r="A589" t="s">
        <v>595</v>
      </c>
      <c r="B589" s="9">
        <v>201909920</v>
      </c>
    </row>
    <row r="590" spans="1:2" x14ac:dyDescent="0.25">
      <c r="A590" t="s">
        <v>596</v>
      </c>
      <c r="B590" s="9">
        <v>202005950</v>
      </c>
    </row>
    <row r="591" spans="1:2" x14ac:dyDescent="0.25">
      <c r="A591" t="s">
        <v>597</v>
      </c>
      <c r="B591" s="9">
        <v>201806508</v>
      </c>
    </row>
    <row r="592" spans="1:2" x14ac:dyDescent="0.25">
      <c r="A592" t="s">
        <v>598</v>
      </c>
      <c r="B592" s="9">
        <v>201806095</v>
      </c>
    </row>
    <row r="593" spans="1:2" x14ac:dyDescent="0.25">
      <c r="A593" t="s">
        <v>599</v>
      </c>
      <c r="B593" s="9">
        <v>201707001</v>
      </c>
    </row>
    <row r="594" spans="1:2" x14ac:dyDescent="0.25">
      <c r="A594" t="s">
        <v>600</v>
      </c>
      <c r="B594" s="9">
        <v>202103631</v>
      </c>
    </row>
    <row r="595" spans="1:2" x14ac:dyDescent="0.25">
      <c r="A595" t="s">
        <v>601</v>
      </c>
      <c r="B595" s="9">
        <v>201603270</v>
      </c>
    </row>
    <row r="596" spans="1:2" x14ac:dyDescent="0.25">
      <c r="A596" t="s">
        <v>602</v>
      </c>
      <c r="B596" s="9">
        <v>202003142</v>
      </c>
    </row>
    <row r="597" spans="1:2" x14ac:dyDescent="0.25">
      <c r="A597" t="s">
        <v>603</v>
      </c>
      <c r="B597" s="9">
        <v>202005388</v>
      </c>
    </row>
    <row r="598" spans="1:2" x14ac:dyDescent="0.25">
      <c r="A598" t="s">
        <v>604</v>
      </c>
      <c r="B598" s="9">
        <v>201704684</v>
      </c>
    </row>
    <row r="599" spans="1:2" x14ac:dyDescent="0.25">
      <c r="A599" t="s">
        <v>605</v>
      </c>
      <c r="B599" s="9">
        <v>201809221</v>
      </c>
    </row>
    <row r="600" spans="1:2" x14ac:dyDescent="0.25">
      <c r="A600" t="s">
        <v>606</v>
      </c>
      <c r="B600" s="9">
        <v>202008484</v>
      </c>
    </row>
    <row r="601" spans="1:2" x14ac:dyDescent="0.25">
      <c r="A601" t="s">
        <v>607</v>
      </c>
      <c r="B601" s="9">
        <v>201907198</v>
      </c>
    </row>
    <row r="602" spans="1:2" x14ac:dyDescent="0.25">
      <c r="A602" t="s">
        <v>608</v>
      </c>
      <c r="B602" s="9">
        <v>201603173</v>
      </c>
    </row>
    <row r="603" spans="1:2" x14ac:dyDescent="0.25">
      <c r="A603" t="s">
        <v>609</v>
      </c>
      <c r="B603" s="9">
        <v>201704066</v>
      </c>
    </row>
    <row r="604" spans="1:2" x14ac:dyDescent="0.25">
      <c r="A604" t="s">
        <v>610</v>
      </c>
      <c r="B604" s="9">
        <v>201905034</v>
      </c>
    </row>
    <row r="605" spans="1:2" x14ac:dyDescent="0.25">
      <c r="A605" t="s">
        <v>611</v>
      </c>
      <c r="B605" s="9">
        <v>201806151</v>
      </c>
    </row>
    <row r="606" spans="1:2" x14ac:dyDescent="0.25">
      <c r="A606" t="s">
        <v>612</v>
      </c>
      <c r="B606" s="9">
        <v>201806360</v>
      </c>
    </row>
    <row r="607" spans="1:2" x14ac:dyDescent="0.25">
      <c r="A607" t="s">
        <v>613</v>
      </c>
      <c r="B607" s="9">
        <v>201503738</v>
      </c>
    </row>
    <row r="608" spans="1:2" x14ac:dyDescent="0.25">
      <c r="A608" t="s">
        <v>614</v>
      </c>
      <c r="B608" s="9">
        <v>201806691</v>
      </c>
    </row>
    <row r="609" spans="1:2" x14ac:dyDescent="0.25">
      <c r="A609" t="s">
        <v>615</v>
      </c>
      <c r="B609" s="9">
        <v>202005845</v>
      </c>
    </row>
    <row r="610" spans="1:2" x14ac:dyDescent="0.25">
      <c r="A610" t="s">
        <v>616</v>
      </c>
      <c r="B610" s="9">
        <v>201907201</v>
      </c>
    </row>
    <row r="611" spans="1:2" x14ac:dyDescent="0.25">
      <c r="A611" t="s">
        <v>617</v>
      </c>
      <c r="B611" s="9">
        <v>201606499</v>
      </c>
    </row>
    <row r="612" spans="1:2" x14ac:dyDescent="0.25">
      <c r="A612" t="s">
        <v>618</v>
      </c>
      <c r="B612" s="9">
        <v>201808543</v>
      </c>
    </row>
    <row r="613" spans="1:2" x14ac:dyDescent="0.25">
      <c r="A613" t="s">
        <v>619</v>
      </c>
      <c r="B613" s="9">
        <v>201909873</v>
      </c>
    </row>
    <row r="614" spans="1:2" x14ac:dyDescent="0.25">
      <c r="A614" t="s">
        <v>620</v>
      </c>
      <c r="B614" s="9">
        <v>202000772</v>
      </c>
    </row>
    <row r="615" spans="1:2" x14ac:dyDescent="0.25">
      <c r="A615" t="s">
        <v>621</v>
      </c>
      <c r="B615" s="9">
        <v>201806406</v>
      </c>
    </row>
    <row r="616" spans="1:2" x14ac:dyDescent="0.25">
      <c r="A616" t="s">
        <v>622</v>
      </c>
      <c r="B616" s="9">
        <v>201907601</v>
      </c>
    </row>
    <row r="617" spans="1:2" x14ac:dyDescent="0.25">
      <c r="A617" t="s">
        <v>623</v>
      </c>
      <c r="B617" s="9">
        <v>201906961</v>
      </c>
    </row>
    <row r="618" spans="1:2" x14ac:dyDescent="0.25">
      <c r="A618" t="s">
        <v>624</v>
      </c>
      <c r="B618" s="9">
        <v>201404459</v>
      </c>
    </row>
    <row r="619" spans="1:2" x14ac:dyDescent="0.25">
      <c r="A619" t="s">
        <v>625</v>
      </c>
      <c r="B619" s="9">
        <v>202004852</v>
      </c>
    </row>
    <row r="620" spans="1:2" x14ac:dyDescent="0.25">
      <c r="A620" t="s">
        <v>626</v>
      </c>
      <c r="B620" s="9">
        <v>201905831</v>
      </c>
    </row>
    <row r="621" spans="1:2" x14ac:dyDescent="0.25">
      <c r="A621" t="s">
        <v>627</v>
      </c>
      <c r="B621" s="9">
        <v>202009533</v>
      </c>
    </row>
    <row r="622" spans="1:2" x14ac:dyDescent="0.25">
      <c r="A622" t="s">
        <v>628</v>
      </c>
      <c r="B622" s="9">
        <v>202005418</v>
      </c>
    </row>
    <row r="623" spans="1:2" x14ac:dyDescent="0.25">
      <c r="A623" t="s">
        <v>629</v>
      </c>
      <c r="B623" s="9">
        <v>202004374</v>
      </c>
    </row>
    <row r="624" spans="1:2" x14ac:dyDescent="0.25">
      <c r="A624" t="s">
        <v>630</v>
      </c>
      <c r="B624" s="9">
        <v>201704003</v>
      </c>
    </row>
    <row r="625" spans="1:2" x14ac:dyDescent="0.25">
      <c r="A625" t="s">
        <v>631</v>
      </c>
      <c r="B625" s="9">
        <v>201905354</v>
      </c>
    </row>
    <row r="626" spans="1:2" x14ac:dyDescent="0.25">
      <c r="A626" t="s">
        <v>632</v>
      </c>
      <c r="B626" s="9">
        <v>201904639</v>
      </c>
    </row>
    <row r="627" spans="1:2" x14ac:dyDescent="0.25">
      <c r="A627" t="s">
        <v>633</v>
      </c>
      <c r="B627" s="9">
        <v>202004926</v>
      </c>
    </row>
    <row r="628" spans="1:2" x14ac:dyDescent="0.25">
      <c r="A628" t="s">
        <v>634</v>
      </c>
      <c r="B628" s="9">
        <v>201705985</v>
      </c>
    </row>
    <row r="629" spans="1:2" x14ac:dyDescent="0.25">
      <c r="A629" t="s">
        <v>635</v>
      </c>
      <c r="B629" s="9">
        <v>201905179</v>
      </c>
    </row>
    <row r="630" spans="1:2" x14ac:dyDescent="0.25">
      <c r="A630" t="s">
        <v>636</v>
      </c>
      <c r="B630" s="9">
        <v>202004996</v>
      </c>
    </row>
    <row r="631" spans="1:2" x14ac:dyDescent="0.25">
      <c r="A631" t="s">
        <v>637</v>
      </c>
      <c r="B631" s="9">
        <v>201706780</v>
      </c>
    </row>
    <row r="632" spans="1:2" x14ac:dyDescent="0.25">
      <c r="A632" t="s">
        <v>638</v>
      </c>
      <c r="B632" s="9">
        <v>202005567</v>
      </c>
    </row>
    <row r="633" spans="1:2" x14ac:dyDescent="0.25">
      <c r="A633" t="s">
        <v>639</v>
      </c>
      <c r="B633" s="9">
        <v>201907351</v>
      </c>
    </row>
    <row r="634" spans="1:2" x14ac:dyDescent="0.25">
      <c r="A634" t="s">
        <v>640</v>
      </c>
      <c r="B634" s="9">
        <v>201800700</v>
      </c>
    </row>
    <row r="635" spans="1:2" x14ac:dyDescent="0.25">
      <c r="A635" t="s">
        <v>641</v>
      </c>
      <c r="B635" s="9">
        <v>201908119</v>
      </c>
    </row>
    <row r="636" spans="1:2" x14ac:dyDescent="0.25">
      <c r="A636" t="s">
        <v>642</v>
      </c>
      <c r="B636" s="9">
        <v>201603822</v>
      </c>
    </row>
    <row r="637" spans="1:2" x14ac:dyDescent="0.25">
      <c r="A637" t="s">
        <v>643</v>
      </c>
      <c r="B637" s="9">
        <v>202006641</v>
      </c>
    </row>
    <row r="638" spans="1:2" x14ac:dyDescent="0.25">
      <c r="A638" t="s">
        <v>644</v>
      </c>
      <c r="B638" s="9">
        <v>202005356</v>
      </c>
    </row>
    <row r="639" spans="1:2" x14ac:dyDescent="0.25">
      <c r="A639" t="s">
        <v>645</v>
      </c>
      <c r="B639" s="9">
        <v>202008551</v>
      </c>
    </row>
    <row r="640" spans="1:2" x14ac:dyDescent="0.25">
      <c r="A640" t="s">
        <v>646</v>
      </c>
      <c r="B640" s="9">
        <v>202007590</v>
      </c>
    </row>
    <row r="641" spans="1:2" x14ac:dyDescent="0.25">
      <c r="A641" t="s">
        <v>647</v>
      </c>
      <c r="B641" s="9">
        <v>201704976</v>
      </c>
    </row>
    <row r="642" spans="1:2" x14ac:dyDescent="0.25">
      <c r="A642" t="s">
        <v>648</v>
      </c>
      <c r="B642" s="9">
        <v>201905682</v>
      </c>
    </row>
    <row r="643" spans="1:2" x14ac:dyDescent="0.25">
      <c r="A643" t="s">
        <v>649</v>
      </c>
      <c r="B643" s="9">
        <v>202003219</v>
      </c>
    </row>
    <row r="644" spans="1:2" x14ac:dyDescent="0.25">
      <c r="A644" t="s">
        <v>650</v>
      </c>
      <c r="B644" s="9">
        <v>202008319</v>
      </c>
    </row>
    <row r="645" spans="1:2" x14ac:dyDescent="0.25">
      <c r="A645" t="s">
        <v>651</v>
      </c>
      <c r="B645" s="9">
        <v>202004393</v>
      </c>
    </row>
    <row r="646" spans="1:2" x14ac:dyDescent="0.25">
      <c r="A646" t="s">
        <v>652</v>
      </c>
      <c r="B646" s="9">
        <v>201800165</v>
      </c>
    </row>
    <row r="647" spans="1:2" x14ac:dyDescent="0.25">
      <c r="A647" t="s">
        <v>653</v>
      </c>
      <c r="B647" s="9">
        <v>201907483</v>
      </c>
    </row>
    <row r="648" spans="1:2" x14ac:dyDescent="0.25">
      <c r="A648" t="s">
        <v>654</v>
      </c>
      <c r="B648" s="9">
        <v>201905325</v>
      </c>
    </row>
    <row r="649" spans="1:2" x14ac:dyDescent="0.25">
      <c r="A649" t="s">
        <v>655</v>
      </c>
      <c r="B649" s="9">
        <v>202005146</v>
      </c>
    </row>
    <row r="650" spans="1:2" x14ac:dyDescent="0.25">
      <c r="A650" t="s">
        <v>656</v>
      </c>
      <c r="B650" s="9">
        <v>201104122</v>
      </c>
    </row>
    <row r="651" spans="1:2" x14ac:dyDescent="0.25">
      <c r="A651" t="s">
        <v>657</v>
      </c>
      <c r="B651" s="9">
        <v>202109486</v>
      </c>
    </row>
    <row r="652" spans="1:2" x14ac:dyDescent="0.25">
      <c r="A652" t="s">
        <v>658</v>
      </c>
      <c r="B652" s="9">
        <v>202004395</v>
      </c>
    </row>
    <row r="653" spans="1:2" x14ac:dyDescent="0.25">
      <c r="A653" t="s">
        <v>659</v>
      </c>
      <c r="B653" s="9">
        <v>202102717</v>
      </c>
    </row>
    <row r="654" spans="1:2" x14ac:dyDescent="0.25">
      <c r="A654" t="s">
        <v>660</v>
      </c>
      <c r="B654" s="9">
        <v>201303517</v>
      </c>
    </row>
    <row r="655" spans="1:2" x14ac:dyDescent="0.25">
      <c r="A655" t="s">
        <v>661</v>
      </c>
      <c r="B655" s="9">
        <v>201806846</v>
      </c>
    </row>
    <row r="656" spans="1:2" x14ac:dyDescent="0.25">
      <c r="A656" t="s">
        <v>662</v>
      </c>
      <c r="B656" s="9">
        <v>201505519</v>
      </c>
    </row>
    <row r="657" spans="1:2" x14ac:dyDescent="0.25">
      <c r="A657" t="s">
        <v>663</v>
      </c>
      <c r="B657" s="9">
        <v>201900198</v>
      </c>
    </row>
    <row r="658" spans="1:2" x14ac:dyDescent="0.25">
      <c r="A658" t="s">
        <v>664</v>
      </c>
      <c r="B658" s="9">
        <v>202007888</v>
      </c>
    </row>
    <row r="659" spans="1:2" x14ac:dyDescent="0.25">
      <c r="A659" t="s">
        <v>665</v>
      </c>
      <c r="B659" s="9">
        <v>201706403</v>
      </c>
    </row>
    <row r="660" spans="1:2" x14ac:dyDescent="0.25">
      <c r="A660" t="s">
        <v>666</v>
      </c>
      <c r="B660" s="9">
        <v>201703591</v>
      </c>
    </row>
    <row r="661" spans="1:2" x14ac:dyDescent="0.25">
      <c r="A661" t="s">
        <v>667</v>
      </c>
      <c r="B661" s="9">
        <v>201405811</v>
      </c>
    </row>
    <row r="662" spans="1:2" x14ac:dyDescent="0.25">
      <c r="A662" t="s">
        <v>668</v>
      </c>
      <c r="B662" s="9">
        <v>202005528</v>
      </c>
    </row>
    <row r="663" spans="1:2" x14ac:dyDescent="0.25">
      <c r="A663" t="s">
        <v>669</v>
      </c>
      <c r="B663" s="9">
        <v>201205991</v>
      </c>
    </row>
    <row r="664" spans="1:2" x14ac:dyDescent="0.25">
      <c r="A664" t="s">
        <v>38196</v>
      </c>
      <c r="B664" s="9">
        <v>201905601</v>
      </c>
    </row>
    <row r="665" spans="1:2" x14ac:dyDescent="0.25">
      <c r="A665" t="s">
        <v>38197</v>
      </c>
      <c r="B665" s="9">
        <v>202103633</v>
      </c>
    </row>
    <row r="666" spans="1:2" x14ac:dyDescent="0.25">
      <c r="A666" t="s">
        <v>38198</v>
      </c>
      <c r="B666" s="9">
        <v>202003066</v>
      </c>
    </row>
    <row r="667" spans="1:2" x14ac:dyDescent="0.25">
      <c r="A667" t="s">
        <v>38199</v>
      </c>
      <c r="B667" s="9">
        <v>201904528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EDE89-5E66-4420-B29D-BA2753F242F9}">
  <dimension ref="A1:R8075"/>
  <sheetViews>
    <sheetView workbookViewId="0">
      <selection activeCell="D1" sqref="D1"/>
    </sheetView>
  </sheetViews>
  <sheetFormatPr defaultRowHeight="15" x14ac:dyDescent="0.25"/>
  <cols>
    <col min="1" max="1" width="11" bestFit="1" customWidth="1"/>
    <col min="2" max="2" width="24.42578125" customWidth="1"/>
    <col min="3" max="3" width="26.5703125" bestFit="1" customWidth="1"/>
    <col min="4" max="4" width="12.85546875" style="23" customWidth="1"/>
    <col min="5" max="5" width="14.28515625" bestFit="1" customWidth="1"/>
    <col min="6" max="6" width="32.7109375" bestFit="1" customWidth="1"/>
    <col min="7" max="7" width="9.7109375" bestFit="1" customWidth="1"/>
    <col min="8" max="8" width="3.85546875" bestFit="1" customWidth="1"/>
    <col min="9" max="9" width="19.42578125" customWidth="1"/>
    <col min="10" max="11" width="12.85546875" style="23" customWidth="1"/>
    <col min="12" max="12" width="23.28515625" customWidth="1"/>
    <col min="13" max="13" width="25.7109375" customWidth="1"/>
    <col min="14" max="14" width="24" customWidth="1"/>
    <col min="15" max="15" width="36.7109375" customWidth="1"/>
    <col min="16" max="16" width="26.7109375" bestFit="1" customWidth="1"/>
    <col min="17" max="18" width="14.7109375" bestFit="1" customWidth="1"/>
  </cols>
  <sheetData>
    <row r="1" spans="1:18" s="44" customFormat="1" ht="45" x14ac:dyDescent="0.25">
      <c r="A1" s="42" t="s">
        <v>23074</v>
      </c>
      <c r="B1" s="41" t="s">
        <v>38207</v>
      </c>
      <c r="C1" s="42" t="s">
        <v>686</v>
      </c>
      <c r="D1" s="43" t="s">
        <v>687</v>
      </c>
      <c r="E1" s="42" t="s">
        <v>688</v>
      </c>
      <c r="F1" s="42" t="s">
        <v>689</v>
      </c>
      <c r="G1" s="42" t="s">
        <v>690</v>
      </c>
      <c r="H1" s="42" t="s">
        <v>691</v>
      </c>
      <c r="I1" s="42" t="s">
        <v>692</v>
      </c>
      <c r="J1" s="43" t="s">
        <v>693</v>
      </c>
      <c r="K1" s="43" t="s">
        <v>694</v>
      </c>
      <c r="L1" s="42" t="s">
        <v>695</v>
      </c>
      <c r="M1" s="42" t="s">
        <v>696</v>
      </c>
      <c r="N1" s="42" t="s">
        <v>697</v>
      </c>
      <c r="O1" s="42" t="s">
        <v>698</v>
      </c>
      <c r="P1" s="42" t="s">
        <v>699</v>
      </c>
      <c r="Q1" s="42" t="s">
        <v>700</v>
      </c>
      <c r="R1" s="42" t="s">
        <v>701</v>
      </c>
    </row>
    <row r="2" spans="1:18" x14ac:dyDescent="0.25">
      <c r="A2" s="31" t="s">
        <v>30263</v>
      </c>
      <c r="B2" s="32" t="s">
        <v>702</v>
      </c>
      <c r="C2" s="32" t="s">
        <v>703</v>
      </c>
      <c r="D2" s="35">
        <v>40521</v>
      </c>
      <c r="E2" s="32" t="s">
        <v>704</v>
      </c>
      <c r="F2" s="32" t="s">
        <v>705</v>
      </c>
      <c r="G2" s="32" t="s">
        <v>706</v>
      </c>
      <c r="H2" s="32" t="s">
        <v>707</v>
      </c>
      <c r="I2" s="32" t="s">
        <v>708</v>
      </c>
      <c r="J2" s="35">
        <v>44106</v>
      </c>
      <c r="K2" s="35">
        <v>44836</v>
      </c>
      <c r="L2" s="32" t="s">
        <v>709</v>
      </c>
      <c r="M2" s="32" t="s">
        <v>710</v>
      </c>
      <c r="N2" s="32" t="s">
        <v>711</v>
      </c>
      <c r="O2" s="32" t="s">
        <v>712</v>
      </c>
      <c r="P2" s="32" t="s">
        <v>713</v>
      </c>
      <c r="Q2" s="32" t="s">
        <v>10228</v>
      </c>
      <c r="R2" s="32" t="s">
        <v>10228</v>
      </c>
    </row>
    <row r="3" spans="1:18" x14ac:dyDescent="0.25">
      <c r="A3" s="33" t="s">
        <v>30141</v>
      </c>
      <c r="B3" s="34" t="s">
        <v>714</v>
      </c>
      <c r="C3" s="34" t="s">
        <v>703</v>
      </c>
      <c r="D3" s="36">
        <v>40508</v>
      </c>
      <c r="E3" s="34" t="s">
        <v>704</v>
      </c>
      <c r="F3" s="34" t="s">
        <v>705</v>
      </c>
      <c r="G3" s="34" t="s">
        <v>715</v>
      </c>
      <c r="H3" s="34" t="s">
        <v>707</v>
      </c>
      <c r="I3" s="34" t="s">
        <v>716</v>
      </c>
      <c r="J3" s="36">
        <v>44133</v>
      </c>
      <c r="K3" s="36">
        <v>44863</v>
      </c>
      <c r="L3" s="34" t="s">
        <v>717</v>
      </c>
      <c r="M3" s="34" t="s">
        <v>718</v>
      </c>
      <c r="N3" s="34" t="s">
        <v>711</v>
      </c>
      <c r="O3" s="34" t="s">
        <v>712</v>
      </c>
      <c r="P3" s="34" t="s">
        <v>713</v>
      </c>
      <c r="Q3" s="34" t="s">
        <v>10228</v>
      </c>
      <c r="R3" s="34" t="s">
        <v>10228</v>
      </c>
    </row>
    <row r="4" spans="1:18" x14ac:dyDescent="0.25">
      <c r="A4" s="31" t="s">
        <v>30143</v>
      </c>
      <c r="B4" s="32" t="s">
        <v>719</v>
      </c>
      <c r="C4" s="32" t="s">
        <v>703</v>
      </c>
      <c r="D4" s="35">
        <v>40497</v>
      </c>
      <c r="E4" s="32" t="s">
        <v>704</v>
      </c>
      <c r="F4" s="32" t="s">
        <v>705</v>
      </c>
      <c r="G4" s="32" t="s">
        <v>720</v>
      </c>
      <c r="H4" s="32" t="s">
        <v>707</v>
      </c>
      <c r="I4" s="32" t="s">
        <v>721</v>
      </c>
      <c r="J4" s="35">
        <v>44130</v>
      </c>
      <c r="K4" s="35">
        <v>44860</v>
      </c>
      <c r="L4" s="32" t="s">
        <v>722</v>
      </c>
      <c r="M4" s="32" t="s">
        <v>710</v>
      </c>
      <c r="N4" s="32" t="s">
        <v>723</v>
      </c>
      <c r="O4" s="32" t="s">
        <v>724</v>
      </c>
      <c r="P4" s="32" t="s">
        <v>713</v>
      </c>
      <c r="Q4" s="32" t="s">
        <v>10228</v>
      </c>
      <c r="R4" s="32" t="s">
        <v>10228</v>
      </c>
    </row>
    <row r="5" spans="1:18" x14ac:dyDescent="0.25">
      <c r="A5" s="33" t="s">
        <v>30145</v>
      </c>
      <c r="B5" s="34" t="s">
        <v>725</v>
      </c>
      <c r="C5" s="34" t="s">
        <v>703</v>
      </c>
      <c r="D5" s="36">
        <v>40465</v>
      </c>
      <c r="E5" s="34" t="s">
        <v>704</v>
      </c>
      <c r="F5" s="34" t="s">
        <v>705</v>
      </c>
      <c r="G5" s="34" t="s">
        <v>726</v>
      </c>
      <c r="H5" s="34" t="s">
        <v>707</v>
      </c>
      <c r="I5" s="34" t="s">
        <v>727</v>
      </c>
      <c r="J5" s="36">
        <v>44153</v>
      </c>
      <c r="K5" s="36">
        <v>44883</v>
      </c>
      <c r="L5" s="34" t="s">
        <v>728</v>
      </c>
      <c r="M5" s="34" t="s">
        <v>729</v>
      </c>
      <c r="N5" s="34" t="s">
        <v>723</v>
      </c>
      <c r="O5" s="34" t="s">
        <v>712</v>
      </c>
      <c r="P5" s="34" t="s">
        <v>713</v>
      </c>
      <c r="Q5" s="34" t="s">
        <v>10228</v>
      </c>
      <c r="R5" s="34" t="s">
        <v>10228</v>
      </c>
    </row>
    <row r="6" spans="1:18" x14ac:dyDescent="0.25">
      <c r="A6" s="31" t="s">
        <v>30147</v>
      </c>
      <c r="B6" s="32" t="s">
        <v>730</v>
      </c>
      <c r="C6" s="32" t="s">
        <v>703</v>
      </c>
      <c r="D6" s="35">
        <v>40455</v>
      </c>
      <c r="E6" s="32" t="s">
        <v>704</v>
      </c>
      <c r="F6" s="32" t="s">
        <v>705</v>
      </c>
      <c r="G6" s="32" t="s">
        <v>731</v>
      </c>
      <c r="H6" s="32" t="s">
        <v>707</v>
      </c>
      <c r="I6" s="32" t="s">
        <v>732</v>
      </c>
      <c r="J6" s="35">
        <v>44130</v>
      </c>
      <c r="K6" s="35">
        <v>44860</v>
      </c>
      <c r="L6" s="32" t="s">
        <v>733</v>
      </c>
      <c r="M6" s="32" t="s">
        <v>710</v>
      </c>
      <c r="N6" s="32" t="s">
        <v>711</v>
      </c>
      <c r="O6" s="32" t="s">
        <v>712</v>
      </c>
      <c r="P6" s="32" t="s">
        <v>713</v>
      </c>
      <c r="Q6" s="32" t="s">
        <v>10228</v>
      </c>
      <c r="R6" s="32" t="s">
        <v>10228</v>
      </c>
    </row>
    <row r="7" spans="1:18" x14ac:dyDescent="0.25">
      <c r="A7" s="33" t="s">
        <v>24083</v>
      </c>
      <c r="B7" s="34" t="s">
        <v>23072</v>
      </c>
      <c r="C7" s="34" t="s">
        <v>808</v>
      </c>
      <c r="D7" s="36">
        <v>43759</v>
      </c>
      <c r="E7" s="34" t="s">
        <v>704</v>
      </c>
      <c r="F7" s="34" t="s">
        <v>705</v>
      </c>
      <c r="G7" s="34" t="s">
        <v>6620</v>
      </c>
      <c r="H7" s="34" t="s">
        <v>752</v>
      </c>
      <c r="I7" s="34" t="s">
        <v>846</v>
      </c>
      <c r="J7" s="36">
        <v>44005</v>
      </c>
      <c r="K7" s="36">
        <v>44735</v>
      </c>
      <c r="L7" s="34" t="s">
        <v>23073</v>
      </c>
      <c r="M7" s="34" t="s">
        <v>710</v>
      </c>
      <c r="N7" s="34" t="s">
        <v>778</v>
      </c>
      <c r="O7" s="34" t="s">
        <v>712</v>
      </c>
      <c r="P7" s="34" t="s">
        <v>1042</v>
      </c>
      <c r="Q7" s="34" t="s">
        <v>10228</v>
      </c>
      <c r="R7" s="34" t="s">
        <v>10228</v>
      </c>
    </row>
    <row r="8" spans="1:18" x14ac:dyDescent="0.25">
      <c r="A8" s="31" t="s">
        <v>30152</v>
      </c>
      <c r="B8" s="32" t="s">
        <v>738</v>
      </c>
      <c r="C8" s="32" t="s">
        <v>734</v>
      </c>
      <c r="D8" s="35">
        <v>40430</v>
      </c>
      <c r="E8" s="32" t="s">
        <v>704</v>
      </c>
      <c r="F8" s="32" t="s">
        <v>705</v>
      </c>
      <c r="G8" s="32" t="s">
        <v>739</v>
      </c>
      <c r="H8" s="32" t="s">
        <v>740</v>
      </c>
      <c r="I8" s="32" t="s">
        <v>741</v>
      </c>
      <c r="J8" s="35">
        <v>44169</v>
      </c>
      <c r="K8" s="35">
        <v>44899</v>
      </c>
      <c r="L8" s="32" t="s">
        <v>742</v>
      </c>
      <c r="M8" s="32" t="s">
        <v>710</v>
      </c>
      <c r="N8" s="32" t="s">
        <v>711</v>
      </c>
      <c r="O8" s="32" t="s">
        <v>712</v>
      </c>
      <c r="P8" s="32" t="s">
        <v>743</v>
      </c>
      <c r="Q8" s="32" t="s">
        <v>10228</v>
      </c>
      <c r="R8" s="32" t="s">
        <v>10228</v>
      </c>
    </row>
    <row r="9" spans="1:18" x14ac:dyDescent="0.25">
      <c r="A9" s="33" t="s">
        <v>30154</v>
      </c>
      <c r="B9" s="34" t="s">
        <v>744</v>
      </c>
      <c r="C9" s="34" t="s">
        <v>703</v>
      </c>
      <c r="D9" s="36">
        <v>40442</v>
      </c>
      <c r="E9" s="34" t="s">
        <v>704</v>
      </c>
      <c r="F9" s="34" t="s">
        <v>705</v>
      </c>
      <c r="G9" s="34" t="s">
        <v>745</v>
      </c>
      <c r="H9" s="34" t="s">
        <v>746</v>
      </c>
      <c r="I9" s="34" t="s">
        <v>747</v>
      </c>
      <c r="J9" s="36">
        <v>44134</v>
      </c>
      <c r="K9" s="36">
        <v>44864</v>
      </c>
      <c r="L9" s="34" t="s">
        <v>748</v>
      </c>
      <c r="M9" s="34" t="s">
        <v>710</v>
      </c>
      <c r="N9" s="34" t="s">
        <v>749</v>
      </c>
      <c r="O9" s="34" t="s">
        <v>712</v>
      </c>
      <c r="P9" s="34" t="s">
        <v>713</v>
      </c>
      <c r="Q9" s="34" t="s">
        <v>10228</v>
      </c>
      <c r="R9" s="34" t="s">
        <v>10228</v>
      </c>
    </row>
    <row r="10" spans="1:18" x14ac:dyDescent="0.25">
      <c r="A10" s="31" t="s">
        <v>30156</v>
      </c>
      <c r="B10" s="32" t="s">
        <v>750</v>
      </c>
      <c r="C10" s="32" t="s">
        <v>703</v>
      </c>
      <c r="D10" s="35">
        <v>40438</v>
      </c>
      <c r="E10" s="32" t="s">
        <v>704</v>
      </c>
      <c r="F10" s="32" t="s">
        <v>705</v>
      </c>
      <c r="G10" s="32" t="s">
        <v>751</v>
      </c>
      <c r="H10" s="32" t="s">
        <v>752</v>
      </c>
      <c r="I10" s="32" t="s">
        <v>753</v>
      </c>
      <c r="J10" s="35">
        <v>44162</v>
      </c>
      <c r="K10" s="35">
        <v>44892</v>
      </c>
      <c r="L10" s="32" t="s">
        <v>754</v>
      </c>
      <c r="M10" s="32" t="s">
        <v>710</v>
      </c>
      <c r="N10" s="32" t="s">
        <v>749</v>
      </c>
      <c r="O10" s="32" t="s">
        <v>755</v>
      </c>
      <c r="P10" s="32" t="s">
        <v>713</v>
      </c>
      <c r="Q10" s="32" t="s">
        <v>743</v>
      </c>
      <c r="R10" s="32" t="s">
        <v>10228</v>
      </c>
    </row>
    <row r="11" spans="1:18" x14ac:dyDescent="0.25">
      <c r="A11" s="33" t="s">
        <v>30158</v>
      </c>
      <c r="B11" s="34" t="s">
        <v>756</v>
      </c>
      <c r="C11" s="34" t="s">
        <v>703</v>
      </c>
      <c r="D11" s="36">
        <v>40429</v>
      </c>
      <c r="E11" s="34" t="s">
        <v>704</v>
      </c>
      <c r="F11" s="34" t="s">
        <v>705</v>
      </c>
      <c r="G11" s="34" t="s">
        <v>757</v>
      </c>
      <c r="H11" s="34" t="s">
        <v>740</v>
      </c>
      <c r="I11" s="34" t="s">
        <v>758</v>
      </c>
      <c r="J11" s="36">
        <v>44167</v>
      </c>
      <c r="K11" s="36">
        <v>44897</v>
      </c>
      <c r="L11" s="34" t="s">
        <v>759</v>
      </c>
      <c r="M11" s="34" t="s">
        <v>718</v>
      </c>
      <c r="N11" s="34" t="s">
        <v>711</v>
      </c>
      <c r="O11" s="34" t="s">
        <v>712</v>
      </c>
      <c r="P11" s="34" t="s">
        <v>760</v>
      </c>
      <c r="Q11" s="34" t="s">
        <v>10228</v>
      </c>
      <c r="R11" s="34" t="s">
        <v>10228</v>
      </c>
    </row>
    <row r="12" spans="1:18" x14ac:dyDescent="0.25">
      <c r="A12" s="31" t="s">
        <v>30160</v>
      </c>
      <c r="B12" s="32" t="s">
        <v>761</v>
      </c>
      <c r="C12" s="32" t="s">
        <v>703</v>
      </c>
      <c r="D12" s="35">
        <v>40430</v>
      </c>
      <c r="E12" s="32" t="s">
        <v>704</v>
      </c>
      <c r="F12" s="32" t="s">
        <v>705</v>
      </c>
      <c r="G12" s="32" t="s">
        <v>762</v>
      </c>
      <c r="H12" s="32" t="s">
        <v>763</v>
      </c>
      <c r="I12" s="32" t="s">
        <v>764</v>
      </c>
      <c r="J12" s="35">
        <v>44133</v>
      </c>
      <c r="K12" s="35">
        <v>44863</v>
      </c>
      <c r="L12" s="32" t="s">
        <v>765</v>
      </c>
      <c r="M12" s="32" t="s">
        <v>718</v>
      </c>
      <c r="N12" s="32" t="s">
        <v>749</v>
      </c>
      <c r="O12" s="32" t="s">
        <v>766</v>
      </c>
      <c r="P12" s="32" t="s">
        <v>713</v>
      </c>
      <c r="Q12" s="32" t="s">
        <v>10228</v>
      </c>
      <c r="R12" s="32" t="s">
        <v>10228</v>
      </c>
    </row>
    <row r="13" spans="1:18" x14ac:dyDescent="0.25">
      <c r="A13" s="33" t="s">
        <v>30162</v>
      </c>
      <c r="B13" s="34" t="s">
        <v>767</v>
      </c>
      <c r="C13" s="34" t="s">
        <v>703</v>
      </c>
      <c r="D13" s="36">
        <v>40403</v>
      </c>
      <c r="E13" s="34" t="s">
        <v>704</v>
      </c>
      <c r="F13" s="34" t="s">
        <v>705</v>
      </c>
      <c r="G13" s="34" t="s">
        <v>768</v>
      </c>
      <c r="H13" s="34" t="s">
        <v>769</v>
      </c>
      <c r="I13" s="34" t="s">
        <v>770</v>
      </c>
      <c r="J13" s="36">
        <v>44123</v>
      </c>
      <c r="K13" s="36">
        <v>44853</v>
      </c>
      <c r="L13" s="34" t="s">
        <v>771</v>
      </c>
      <c r="M13" s="34" t="s">
        <v>772</v>
      </c>
      <c r="N13" s="34" t="s">
        <v>711</v>
      </c>
      <c r="O13" s="34" t="s">
        <v>773</v>
      </c>
      <c r="P13" s="34" t="s">
        <v>713</v>
      </c>
      <c r="Q13" s="34" t="s">
        <v>10228</v>
      </c>
      <c r="R13" s="34" t="s">
        <v>10228</v>
      </c>
    </row>
    <row r="14" spans="1:18" x14ac:dyDescent="0.25">
      <c r="A14" s="31" t="s">
        <v>30164</v>
      </c>
      <c r="B14" s="32" t="s">
        <v>774</v>
      </c>
      <c r="C14" s="32" t="s">
        <v>703</v>
      </c>
      <c r="D14" s="35">
        <v>40392</v>
      </c>
      <c r="E14" s="32" t="s">
        <v>704</v>
      </c>
      <c r="F14" s="32" t="s">
        <v>705</v>
      </c>
      <c r="G14" s="32" t="s">
        <v>775</v>
      </c>
      <c r="H14" s="32" t="s">
        <v>752</v>
      </c>
      <c r="I14" s="32" t="s">
        <v>776</v>
      </c>
      <c r="J14" s="35">
        <v>44179</v>
      </c>
      <c r="K14" s="35">
        <v>44909</v>
      </c>
      <c r="L14" s="32" t="s">
        <v>777</v>
      </c>
      <c r="M14" s="32" t="s">
        <v>710</v>
      </c>
      <c r="N14" s="32" t="s">
        <v>778</v>
      </c>
      <c r="O14" s="32" t="s">
        <v>712</v>
      </c>
      <c r="P14" s="32" t="s">
        <v>713</v>
      </c>
      <c r="Q14" s="32" t="s">
        <v>10228</v>
      </c>
      <c r="R14" s="32" t="s">
        <v>10228</v>
      </c>
    </row>
    <row r="15" spans="1:18" x14ac:dyDescent="0.25">
      <c r="A15" s="33" t="s">
        <v>30166</v>
      </c>
      <c r="B15" s="34" t="s">
        <v>779</v>
      </c>
      <c r="C15" s="34" t="s">
        <v>703</v>
      </c>
      <c r="D15" s="36">
        <v>40388</v>
      </c>
      <c r="E15" s="34" t="s">
        <v>704</v>
      </c>
      <c r="F15" s="34" t="s">
        <v>705</v>
      </c>
      <c r="G15" s="34" t="s">
        <v>780</v>
      </c>
      <c r="H15" s="34" t="s">
        <v>736</v>
      </c>
      <c r="I15" s="34" t="s">
        <v>781</v>
      </c>
      <c r="J15" s="36">
        <v>44111</v>
      </c>
      <c r="K15" s="36">
        <v>44841</v>
      </c>
      <c r="L15" s="34" t="s">
        <v>782</v>
      </c>
      <c r="M15" s="34" t="s">
        <v>772</v>
      </c>
      <c r="N15" s="34" t="s">
        <v>749</v>
      </c>
      <c r="O15" s="34" t="s">
        <v>712</v>
      </c>
      <c r="P15" s="34" t="s">
        <v>713</v>
      </c>
      <c r="Q15" s="34" t="s">
        <v>10228</v>
      </c>
      <c r="R15" s="34" t="s">
        <v>10228</v>
      </c>
    </row>
    <row r="16" spans="1:18" x14ac:dyDescent="0.25">
      <c r="A16" s="31" t="s">
        <v>30168</v>
      </c>
      <c r="B16" s="32" t="s">
        <v>783</v>
      </c>
      <c r="C16" s="32" t="s">
        <v>703</v>
      </c>
      <c r="D16" s="35">
        <v>40381</v>
      </c>
      <c r="E16" s="32" t="s">
        <v>704</v>
      </c>
      <c r="F16" s="32" t="s">
        <v>705</v>
      </c>
      <c r="G16" s="32" t="s">
        <v>784</v>
      </c>
      <c r="H16" s="32" t="s">
        <v>752</v>
      </c>
      <c r="I16" s="32" t="s">
        <v>785</v>
      </c>
      <c r="J16" s="35">
        <v>44147</v>
      </c>
      <c r="K16" s="35">
        <v>44877</v>
      </c>
      <c r="L16" s="32" t="s">
        <v>786</v>
      </c>
      <c r="M16" s="32" t="s">
        <v>710</v>
      </c>
      <c r="N16" s="32" t="s">
        <v>723</v>
      </c>
      <c r="O16" s="32" t="s">
        <v>773</v>
      </c>
      <c r="P16" s="32" t="s">
        <v>713</v>
      </c>
      <c r="Q16" s="32" t="s">
        <v>10228</v>
      </c>
      <c r="R16" s="32" t="s">
        <v>10228</v>
      </c>
    </row>
    <row r="17" spans="1:18" x14ac:dyDescent="0.25">
      <c r="A17" s="33" t="s">
        <v>30170</v>
      </c>
      <c r="B17" s="34" t="s">
        <v>787</v>
      </c>
      <c r="C17" s="34" t="s">
        <v>734</v>
      </c>
      <c r="D17" s="36">
        <v>40382</v>
      </c>
      <c r="E17" s="34" t="s">
        <v>704</v>
      </c>
      <c r="F17" s="34" t="s">
        <v>705</v>
      </c>
      <c r="G17" s="34" t="s">
        <v>788</v>
      </c>
      <c r="H17" s="34" t="s">
        <v>789</v>
      </c>
      <c r="I17" s="34" t="s">
        <v>790</v>
      </c>
      <c r="J17" s="36">
        <v>44134</v>
      </c>
      <c r="K17" s="36">
        <v>44864</v>
      </c>
      <c r="L17" s="34" t="s">
        <v>791</v>
      </c>
      <c r="M17" s="34" t="s">
        <v>710</v>
      </c>
      <c r="N17" s="34" t="s">
        <v>711</v>
      </c>
      <c r="O17" s="34" t="s">
        <v>773</v>
      </c>
      <c r="P17" s="34" t="s">
        <v>713</v>
      </c>
      <c r="Q17" s="34" t="s">
        <v>743</v>
      </c>
      <c r="R17" s="34" t="s">
        <v>10228</v>
      </c>
    </row>
    <row r="18" spans="1:18" x14ac:dyDescent="0.25">
      <c r="A18" s="31" t="s">
        <v>30172</v>
      </c>
      <c r="B18" s="32" t="s">
        <v>792</v>
      </c>
      <c r="C18" s="32" t="s">
        <v>703</v>
      </c>
      <c r="D18" s="35">
        <v>40367</v>
      </c>
      <c r="E18" s="32" t="s">
        <v>704</v>
      </c>
      <c r="F18" s="32" t="s">
        <v>705</v>
      </c>
      <c r="G18" s="32" t="s">
        <v>793</v>
      </c>
      <c r="H18" s="32" t="s">
        <v>740</v>
      </c>
      <c r="I18" s="32" t="s">
        <v>794</v>
      </c>
      <c r="J18" s="35">
        <v>44130</v>
      </c>
      <c r="K18" s="35">
        <v>44860</v>
      </c>
      <c r="L18" s="32" t="s">
        <v>795</v>
      </c>
      <c r="M18" s="32" t="s">
        <v>729</v>
      </c>
      <c r="N18" s="32" t="s">
        <v>723</v>
      </c>
      <c r="O18" s="32" t="s">
        <v>712</v>
      </c>
      <c r="P18" s="32" t="s">
        <v>743</v>
      </c>
      <c r="Q18" s="32" t="s">
        <v>10228</v>
      </c>
      <c r="R18" s="32" t="s">
        <v>10228</v>
      </c>
    </row>
    <row r="19" spans="1:18" x14ac:dyDescent="0.25">
      <c r="A19" s="33" t="s">
        <v>30174</v>
      </c>
      <c r="B19" s="34" t="s">
        <v>796</v>
      </c>
      <c r="C19" s="34" t="s">
        <v>703</v>
      </c>
      <c r="D19" s="36">
        <v>40337</v>
      </c>
      <c r="E19" s="34" t="s">
        <v>704</v>
      </c>
      <c r="F19" s="34" t="s">
        <v>705</v>
      </c>
      <c r="G19" s="34" t="s">
        <v>797</v>
      </c>
      <c r="H19" s="34" t="s">
        <v>798</v>
      </c>
      <c r="I19" s="34" t="s">
        <v>799</v>
      </c>
      <c r="J19" s="36">
        <v>44148</v>
      </c>
      <c r="K19" s="36">
        <v>44878</v>
      </c>
      <c r="L19" s="34" t="s">
        <v>800</v>
      </c>
      <c r="M19" s="34" t="s">
        <v>710</v>
      </c>
      <c r="N19" s="34" t="s">
        <v>711</v>
      </c>
      <c r="O19" s="34" t="s">
        <v>801</v>
      </c>
      <c r="P19" s="34" t="s">
        <v>713</v>
      </c>
      <c r="Q19" s="34" t="s">
        <v>10228</v>
      </c>
      <c r="R19" s="34" t="s">
        <v>10228</v>
      </c>
    </row>
    <row r="20" spans="1:18" x14ac:dyDescent="0.25">
      <c r="A20" s="31" t="s">
        <v>30176</v>
      </c>
      <c r="B20" s="32" t="s">
        <v>802</v>
      </c>
      <c r="C20" s="32" t="s">
        <v>703</v>
      </c>
      <c r="D20" s="35">
        <v>40344</v>
      </c>
      <c r="E20" s="32" t="s">
        <v>704</v>
      </c>
      <c r="F20" s="32" t="s">
        <v>705</v>
      </c>
      <c r="G20" s="32" t="s">
        <v>803</v>
      </c>
      <c r="H20" s="32" t="s">
        <v>804</v>
      </c>
      <c r="I20" s="32" t="s">
        <v>805</v>
      </c>
      <c r="J20" s="35">
        <v>44140</v>
      </c>
      <c r="K20" s="35">
        <v>44870</v>
      </c>
      <c r="L20" s="32" t="s">
        <v>806</v>
      </c>
      <c r="M20" s="32" t="s">
        <v>710</v>
      </c>
      <c r="N20" s="32" t="s">
        <v>778</v>
      </c>
      <c r="O20" s="32" t="s">
        <v>712</v>
      </c>
      <c r="P20" s="32" t="s">
        <v>713</v>
      </c>
      <c r="Q20" s="32" t="s">
        <v>10228</v>
      </c>
      <c r="R20" s="32" t="s">
        <v>10228</v>
      </c>
    </row>
    <row r="21" spans="1:18" x14ac:dyDescent="0.25">
      <c r="A21" s="33" t="s">
        <v>30178</v>
      </c>
      <c r="B21" s="34" t="s">
        <v>807</v>
      </c>
      <c r="C21" s="34" t="s">
        <v>808</v>
      </c>
      <c r="D21" s="36">
        <v>40381</v>
      </c>
      <c r="E21" s="34" t="s">
        <v>704</v>
      </c>
      <c r="F21" s="34" t="s">
        <v>705</v>
      </c>
      <c r="G21" s="34" t="s">
        <v>809</v>
      </c>
      <c r="H21" s="34" t="s">
        <v>763</v>
      </c>
      <c r="I21" s="34" t="s">
        <v>810</v>
      </c>
      <c r="J21" s="36">
        <v>43060</v>
      </c>
      <c r="K21" s="36">
        <v>43790</v>
      </c>
      <c r="L21" s="34" t="s">
        <v>811</v>
      </c>
      <c r="M21" s="34" t="s">
        <v>710</v>
      </c>
      <c r="N21" s="34" t="s">
        <v>711</v>
      </c>
      <c r="O21" s="34" t="s">
        <v>712</v>
      </c>
      <c r="P21" s="34" t="s">
        <v>713</v>
      </c>
      <c r="Q21" s="34" t="s">
        <v>10228</v>
      </c>
      <c r="R21" s="34" t="s">
        <v>10228</v>
      </c>
    </row>
    <row r="22" spans="1:18" x14ac:dyDescent="0.25">
      <c r="A22" s="31" t="s">
        <v>30180</v>
      </c>
      <c r="B22" s="32" t="s">
        <v>812</v>
      </c>
      <c r="C22" s="32" t="s">
        <v>703</v>
      </c>
      <c r="D22" s="35">
        <v>40280</v>
      </c>
      <c r="E22" s="32" t="s">
        <v>704</v>
      </c>
      <c r="F22" s="32" t="s">
        <v>705</v>
      </c>
      <c r="G22" s="32" t="s">
        <v>813</v>
      </c>
      <c r="H22" s="32" t="s">
        <v>763</v>
      </c>
      <c r="I22" s="32" t="s">
        <v>814</v>
      </c>
      <c r="J22" s="35">
        <v>44133</v>
      </c>
      <c r="K22" s="35">
        <v>44863</v>
      </c>
      <c r="L22" s="32" t="s">
        <v>815</v>
      </c>
      <c r="M22" s="32" t="s">
        <v>710</v>
      </c>
      <c r="N22" s="32" t="s">
        <v>723</v>
      </c>
      <c r="O22" s="32" t="s">
        <v>712</v>
      </c>
      <c r="P22" s="32" t="s">
        <v>743</v>
      </c>
      <c r="Q22" s="32" t="s">
        <v>10228</v>
      </c>
      <c r="R22" s="32" t="s">
        <v>10228</v>
      </c>
    </row>
    <row r="23" spans="1:18" x14ac:dyDescent="0.25">
      <c r="A23" s="33" t="s">
        <v>30182</v>
      </c>
      <c r="B23" s="34" t="s">
        <v>816</v>
      </c>
      <c r="C23" s="34" t="s">
        <v>703</v>
      </c>
      <c r="D23" s="36">
        <v>40262</v>
      </c>
      <c r="E23" s="34" t="s">
        <v>704</v>
      </c>
      <c r="F23" s="34" t="s">
        <v>705</v>
      </c>
      <c r="G23" s="34" t="s">
        <v>817</v>
      </c>
      <c r="H23" s="34" t="s">
        <v>740</v>
      </c>
      <c r="I23" s="34" t="s">
        <v>818</v>
      </c>
      <c r="J23" s="36">
        <v>44169</v>
      </c>
      <c r="K23" s="36">
        <v>44899</v>
      </c>
      <c r="L23" s="34" t="s">
        <v>819</v>
      </c>
      <c r="M23" s="34" t="s">
        <v>718</v>
      </c>
      <c r="N23" s="34" t="s">
        <v>711</v>
      </c>
      <c r="O23" s="34" t="s">
        <v>712</v>
      </c>
      <c r="P23" s="34" t="s">
        <v>713</v>
      </c>
      <c r="Q23" s="34" t="s">
        <v>10228</v>
      </c>
      <c r="R23" s="34" t="s">
        <v>10228</v>
      </c>
    </row>
    <row r="24" spans="1:18" x14ac:dyDescent="0.25">
      <c r="A24" s="31" t="s">
        <v>30184</v>
      </c>
      <c r="B24" s="32" t="s">
        <v>820</v>
      </c>
      <c r="C24" s="32" t="s">
        <v>703</v>
      </c>
      <c r="D24" s="35">
        <v>40276</v>
      </c>
      <c r="E24" s="32" t="s">
        <v>704</v>
      </c>
      <c r="F24" s="32" t="s">
        <v>705</v>
      </c>
      <c r="G24" s="32" t="s">
        <v>821</v>
      </c>
      <c r="H24" s="32" t="s">
        <v>746</v>
      </c>
      <c r="I24" s="32" t="s">
        <v>822</v>
      </c>
      <c r="J24" s="35">
        <v>44117</v>
      </c>
      <c r="K24" s="35">
        <v>44847</v>
      </c>
      <c r="L24" s="32" t="s">
        <v>823</v>
      </c>
      <c r="M24" s="32" t="s">
        <v>710</v>
      </c>
      <c r="N24" s="32" t="s">
        <v>723</v>
      </c>
      <c r="O24" s="32" t="s">
        <v>712</v>
      </c>
      <c r="P24" s="32" t="s">
        <v>713</v>
      </c>
      <c r="Q24" s="32" t="s">
        <v>10228</v>
      </c>
      <c r="R24" s="32" t="s">
        <v>10228</v>
      </c>
    </row>
    <row r="25" spans="1:18" x14ac:dyDescent="0.25">
      <c r="A25" s="33" t="s">
        <v>30186</v>
      </c>
      <c r="B25" s="34" t="s">
        <v>824</v>
      </c>
      <c r="C25" s="34" t="s">
        <v>703</v>
      </c>
      <c r="D25" s="36">
        <v>40265</v>
      </c>
      <c r="E25" s="34" t="s">
        <v>704</v>
      </c>
      <c r="F25" s="34" t="s">
        <v>705</v>
      </c>
      <c r="G25" s="34" t="s">
        <v>825</v>
      </c>
      <c r="H25" s="34" t="s">
        <v>804</v>
      </c>
      <c r="I25" s="34" t="s">
        <v>826</v>
      </c>
      <c r="J25" s="36">
        <v>44104</v>
      </c>
      <c r="K25" s="36">
        <v>44834</v>
      </c>
      <c r="L25" s="34" t="s">
        <v>827</v>
      </c>
      <c r="M25" s="34" t="s">
        <v>710</v>
      </c>
      <c r="N25" s="34" t="s">
        <v>723</v>
      </c>
      <c r="O25" s="34" t="s">
        <v>712</v>
      </c>
      <c r="P25" s="34" t="s">
        <v>713</v>
      </c>
      <c r="Q25" s="34" t="s">
        <v>10228</v>
      </c>
      <c r="R25" s="34" t="s">
        <v>10228</v>
      </c>
    </row>
    <row r="26" spans="1:18" x14ac:dyDescent="0.25">
      <c r="A26" s="31" t="s">
        <v>30188</v>
      </c>
      <c r="B26" s="32" t="s">
        <v>828</v>
      </c>
      <c r="C26" s="32" t="s">
        <v>808</v>
      </c>
      <c r="D26" s="35">
        <v>40241</v>
      </c>
      <c r="E26" s="32" t="s">
        <v>704</v>
      </c>
      <c r="F26" s="32" t="s">
        <v>705</v>
      </c>
      <c r="G26" s="32" t="s">
        <v>829</v>
      </c>
      <c r="H26" s="32" t="s">
        <v>763</v>
      </c>
      <c r="I26" s="32" t="s">
        <v>830</v>
      </c>
      <c r="J26" s="35">
        <v>44181</v>
      </c>
      <c r="K26" s="35">
        <v>44911</v>
      </c>
      <c r="L26" s="32" t="s">
        <v>831</v>
      </c>
      <c r="M26" s="32" t="s">
        <v>710</v>
      </c>
      <c r="N26" s="32" t="s">
        <v>711</v>
      </c>
      <c r="O26" s="32" t="s">
        <v>712</v>
      </c>
      <c r="P26" s="32" t="s">
        <v>760</v>
      </c>
      <c r="Q26" s="32" t="s">
        <v>832</v>
      </c>
      <c r="R26" s="32" t="s">
        <v>833</v>
      </c>
    </row>
    <row r="27" spans="1:18" x14ac:dyDescent="0.25">
      <c r="A27" s="33" t="s">
        <v>30190</v>
      </c>
      <c r="B27" s="34" t="s">
        <v>834</v>
      </c>
      <c r="C27" s="34" t="s">
        <v>703</v>
      </c>
      <c r="D27" s="36">
        <v>40235</v>
      </c>
      <c r="E27" s="34" t="s">
        <v>704</v>
      </c>
      <c r="F27" s="34" t="s">
        <v>705</v>
      </c>
      <c r="G27" s="34" t="s">
        <v>835</v>
      </c>
      <c r="H27" s="34" t="s">
        <v>763</v>
      </c>
      <c r="I27" s="34" t="s">
        <v>836</v>
      </c>
      <c r="J27" s="36">
        <v>44145</v>
      </c>
      <c r="K27" s="36">
        <v>44875</v>
      </c>
      <c r="L27" s="34" t="s">
        <v>837</v>
      </c>
      <c r="M27" s="34" t="s">
        <v>772</v>
      </c>
      <c r="N27" s="34" t="s">
        <v>711</v>
      </c>
      <c r="O27" s="34" t="s">
        <v>712</v>
      </c>
      <c r="P27" s="34" t="s">
        <v>743</v>
      </c>
      <c r="Q27" s="34" t="s">
        <v>10228</v>
      </c>
      <c r="R27" s="34" t="s">
        <v>10228</v>
      </c>
    </row>
    <row r="28" spans="1:18" x14ac:dyDescent="0.25">
      <c r="A28" s="31" t="s">
        <v>30192</v>
      </c>
      <c r="B28" s="32" t="s">
        <v>838</v>
      </c>
      <c r="C28" s="32" t="s">
        <v>734</v>
      </c>
      <c r="D28" s="35">
        <v>40228</v>
      </c>
      <c r="E28" s="32" t="s">
        <v>704</v>
      </c>
      <c r="F28" s="32" t="s">
        <v>705</v>
      </c>
      <c r="G28" s="32" t="s">
        <v>839</v>
      </c>
      <c r="H28" s="32" t="s">
        <v>707</v>
      </c>
      <c r="I28" s="32" t="s">
        <v>840</v>
      </c>
      <c r="J28" s="35">
        <v>44160</v>
      </c>
      <c r="K28" s="35">
        <v>44890</v>
      </c>
      <c r="L28" s="32" t="s">
        <v>841</v>
      </c>
      <c r="M28" s="32" t="s">
        <v>710</v>
      </c>
      <c r="N28" s="32" t="s">
        <v>711</v>
      </c>
      <c r="O28" s="32" t="s">
        <v>755</v>
      </c>
      <c r="P28" s="32" t="s">
        <v>842</v>
      </c>
      <c r="Q28" s="32" t="s">
        <v>843</v>
      </c>
      <c r="R28" s="32" t="s">
        <v>833</v>
      </c>
    </row>
    <row r="29" spans="1:18" x14ac:dyDescent="0.25">
      <c r="A29" s="33" t="s">
        <v>30194</v>
      </c>
      <c r="B29" s="34" t="s">
        <v>844</v>
      </c>
      <c r="C29" s="34" t="s">
        <v>703</v>
      </c>
      <c r="D29" s="36">
        <v>40192</v>
      </c>
      <c r="E29" s="34" t="s">
        <v>704</v>
      </c>
      <c r="F29" s="34" t="s">
        <v>705</v>
      </c>
      <c r="G29" s="34" t="s">
        <v>845</v>
      </c>
      <c r="H29" s="34" t="s">
        <v>752</v>
      </c>
      <c r="I29" s="34" t="s">
        <v>846</v>
      </c>
      <c r="J29" s="36">
        <v>44158</v>
      </c>
      <c r="K29" s="36">
        <v>44888</v>
      </c>
      <c r="L29" s="34" t="s">
        <v>847</v>
      </c>
      <c r="M29" s="34" t="s">
        <v>772</v>
      </c>
      <c r="N29" s="34" t="s">
        <v>711</v>
      </c>
      <c r="O29" s="34" t="s">
        <v>712</v>
      </c>
      <c r="P29" s="34" t="s">
        <v>743</v>
      </c>
      <c r="Q29" s="34" t="s">
        <v>10228</v>
      </c>
      <c r="R29" s="34" t="s">
        <v>10228</v>
      </c>
    </row>
    <row r="30" spans="1:18" x14ac:dyDescent="0.25">
      <c r="A30" s="31" t="s">
        <v>30196</v>
      </c>
      <c r="B30" s="32" t="s">
        <v>848</v>
      </c>
      <c r="C30" s="32" t="s">
        <v>703</v>
      </c>
      <c r="D30" s="35">
        <v>40197</v>
      </c>
      <c r="E30" s="32" t="s">
        <v>704</v>
      </c>
      <c r="F30" s="32" t="s">
        <v>705</v>
      </c>
      <c r="G30" s="32" t="s">
        <v>849</v>
      </c>
      <c r="H30" s="32" t="s">
        <v>740</v>
      </c>
      <c r="I30" s="32" t="s">
        <v>794</v>
      </c>
      <c r="J30" s="35">
        <v>44154</v>
      </c>
      <c r="K30" s="35">
        <v>44884</v>
      </c>
      <c r="L30" s="32" t="s">
        <v>850</v>
      </c>
      <c r="M30" s="32" t="s">
        <v>718</v>
      </c>
      <c r="N30" s="32" t="s">
        <v>711</v>
      </c>
      <c r="O30" s="32" t="s">
        <v>712</v>
      </c>
      <c r="P30" s="32" t="s">
        <v>832</v>
      </c>
      <c r="Q30" s="32" t="s">
        <v>10228</v>
      </c>
      <c r="R30" s="32" t="s">
        <v>10228</v>
      </c>
    </row>
    <row r="31" spans="1:18" x14ac:dyDescent="0.25">
      <c r="A31" s="33" t="s">
        <v>30198</v>
      </c>
      <c r="B31" s="34" t="s">
        <v>851</v>
      </c>
      <c r="C31" s="34" t="s">
        <v>703</v>
      </c>
      <c r="D31" s="36">
        <v>40197</v>
      </c>
      <c r="E31" s="34" t="s">
        <v>704</v>
      </c>
      <c r="F31" s="34" t="s">
        <v>705</v>
      </c>
      <c r="G31" s="34" t="s">
        <v>852</v>
      </c>
      <c r="H31" s="34" t="s">
        <v>707</v>
      </c>
      <c r="I31" s="34" t="s">
        <v>853</v>
      </c>
      <c r="J31" s="36">
        <v>44141</v>
      </c>
      <c r="K31" s="36">
        <v>44871</v>
      </c>
      <c r="L31" s="34" t="s">
        <v>854</v>
      </c>
      <c r="M31" s="34" t="s">
        <v>772</v>
      </c>
      <c r="N31" s="34" t="s">
        <v>778</v>
      </c>
      <c r="O31" s="34" t="s">
        <v>712</v>
      </c>
      <c r="P31" s="34" t="s">
        <v>713</v>
      </c>
      <c r="Q31" s="34" t="s">
        <v>10228</v>
      </c>
      <c r="R31" s="34" t="s">
        <v>10228</v>
      </c>
    </row>
    <row r="32" spans="1:18" x14ac:dyDescent="0.25">
      <c r="A32" s="31" t="s">
        <v>30200</v>
      </c>
      <c r="B32" s="32" t="s">
        <v>855</v>
      </c>
      <c r="C32" s="32" t="s">
        <v>703</v>
      </c>
      <c r="D32" s="35">
        <v>40185</v>
      </c>
      <c r="E32" s="32" t="s">
        <v>704</v>
      </c>
      <c r="F32" s="32" t="s">
        <v>705</v>
      </c>
      <c r="G32" s="32" t="s">
        <v>856</v>
      </c>
      <c r="H32" s="32" t="s">
        <v>752</v>
      </c>
      <c r="I32" s="32" t="s">
        <v>846</v>
      </c>
      <c r="J32" s="35">
        <v>44188</v>
      </c>
      <c r="K32" s="35">
        <v>44918</v>
      </c>
      <c r="L32" s="32" t="s">
        <v>857</v>
      </c>
      <c r="M32" s="32" t="s">
        <v>718</v>
      </c>
      <c r="N32" s="32" t="s">
        <v>711</v>
      </c>
      <c r="O32" s="32" t="s">
        <v>712</v>
      </c>
      <c r="P32" s="32" t="s">
        <v>713</v>
      </c>
      <c r="Q32" s="32" t="s">
        <v>10228</v>
      </c>
      <c r="R32" s="32" t="s">
        <v>10228</v>
      </c>
    </row>
    <row r="33" spans="1:18" x14ac:dyDescent="0.25">
      <c r="A33" s="33" t="s">
        <v>30202</v>
      </c>
      <c r="B33" s="34" t="s">
        <v>858</v>
      </c>
      <c r="C33" s="34" t="s">
        <v>703</v>
      </c>
      <c r="D33" s="36">
        <v>40207</v>
      </c>
      <c r="E33" s="34" t="s">
        <v>704</v>
      </c>
      <c r="F33" s="34" t="s">
        <v>705</v>
      </c>
      <c r="G33" s="34" t="s">
        <v>859</v>
      </c>
      <c r="H33" s="34" t="s">
        <v>860</v>
      </c>
      <c r="I33" s="34" t="s">
        <v>861</v>
      </c>
      <c r="J33" s="36">
        <v>43089</v>
      </c>
      <c r="K33" s="36">
        <v>43819</v>
      </c>
      <c r="L33" s="34" t="s">
        <v>862</v>
      </c>
      <c r="M33" s="34" t="s">
        <v>710</v>
      </c>
      <c r="N33" s="34" t="s">
        <v>711</v>
      </c>
      <c r="O33" s="34" t="s">
        <v>712</v>
      </c>
      <c r="P33" s="34" t="s">
        <v>713</v>
      </c>
      <c r="Q33" s="34" t="s">
        <v>10228</v>
      </c>
      <c r="R33" s="34" t="s">
        <v>10228</v>
      </c>
    </row>
    <row r="34" spans="1:18" x14ac:dyDescent="0.25">
      <c r="A34" s="31" t="s">
        <v>30204</v>
      </c>
      <c r="B34" s="32" t="s">
        <v>863</v>
      </c>
      <c r="C34" s="32" t="s">
        <v>703</v>
      </c>
      <c r="D34" s="35">
        <v>40183</v>
      </c>
      <c r="E34" s="32" t="s">
        <v>704</v>
      </c>
      <c r="F34" s="32" t="s">
        <v>705</v>
      </c>
      <c r="G34" s="32" t="s">
        <v>864</v>
      </c>
      <c r="H34" s="32" t="s">
        <v>865</v>
      </c>
      <c r="I34" s="32" t="s">
        <v>866</v>
      </c>
      <c r="J34" s="35">
        <v>43544</v>
      </c>
      <c r="K34" s="35">
        <v>44275</v>
      </c>
      <c r="L34" s="32" t="s">
        <v>867</v>
      </c>
      <c r="M34" s="32" t="s">
        <v>710</v>
      </c>
      <c r="N34" s="32" t="s">
        <v>711</v>
      </c>
      <c r="O34" s="32" t="s">
        <v>712</v>
      </c>
      <c r="P34" s="32" t="s">
        <v>743</v>
      </c>
      <c r="Q34" s="32" t="s">
        <v>10228</v>
      </c>
      <c r="R34" s="32" t="s">
        <v>10228</v>
      </c>
    </row>
    <row r="35" spans="1:18" x14ac:dyDescent="0.25">
      <c r="A35" s="33" t="s">
        <v>30206</v>
      </c>
      <c r="B35" s="34" t="s">
        <v>868</v>
      </c>
      <c r="C35" s="34" t="s">
        <v>734</v>
      </c>
      <c r="D35" s="36">
        <v>40191</v>
      </c>
      <c r="E35" s="34" t="s">
        <v>704</v>
      </c>
      <c r="F35" s="34" t="s">
        <v>705</v>
      </c>
      <c r="G35" s="34" t="s">
        <v>869</v>
      </c>
      <c r="H35" s="34" t="s">
        <v>804</v>
      </c>
      <c r="I35" s="34" t="s">
        <v>870</v>
      </c>
      <c r="J35" s="36">
        <v>43040</v>
      </c>
      <c r="K35" s="36">
        <v>43770</v>
      </c>
      <c r="L35" s="34" t="s">
        <v>871</v>
      </c>
      <c r="M35" s="34" t="s">
        <v>710</v>
      </c>
      <c r="N35" s="34" t="s">
        <v>778</v>
      </c>
      <c r="O35" s="34" t="s">
        <v>712</v>
      </c>
      <c r="P35" s="34" t="s">
        <v>833</v>
      </c>
      <c r="Q35" s="34" t="s">
        <v>10228</v>
      </c>
      <c r="R35" s="34" t="s">
        <v>10228</v>
      </c>
    </row>
    <row r="36" spans="1:18" x14ac:dyDescent="0.25">
      <c r="A36" s="31" t="s">
        <v>30208</v>
      </c>
      <c r="B36" s="32" t="s">
        <v>872</v>
      </c>
      <c r="C36" s="32" t="s">
        <v>703</v>
      </c>
      <c r="D36" s="35">
        <v>40193</v>
      </c>
      <c r="E36" s="32" t="s">
        <v>704</v>
      </c>
      <c r="F36" s="32" t="s">
        <v>705</v>
      </c>
      <c r="G36" s="32" t="s">
        <v>873</v>
      </c>
      <c r="H36" s="32" t="s">
        <v>707</v>
      </c>
      <c r="I36" s="32" t="s">
        <v>874</v>
      </c>
      <c r="J36" s="35">
        <v>43167</v>
      </c>
      <c r="K36" s="35">
        <v>43898</v>
      </c>
      <c r="L36" s="32" t="s">
        <v>875</v>
      </c>
      <c r="M36" s="32" t="s">
        <v>710</v>
      </c>
      <c r="N36" s="32" t="s">
        <v>749</v>
      </c>
      <c r="O36" s="32" t="s">
        <v>712</v>
      </c>
      <c r="P36" s="32" t="s">
        <v>876</v>
      </c>
      <c r="Q36" s="32" t="s">
        <v>10228</v>
      </c>
      <c r="R36" s="32" t="s">
        <v>10228</v>
      </c>
    </row>
    <row r="37" spans="1:18" x14ac:dyDescent="0.25">
      <c r="A37" s="33" t="s">
        <v>30210</v>
      </c>
      <c r="B37" s="34" t="s">
        <v>877</v>
      </c>
      <c r="C37" s="34" t="s">
        <v>808</v>
      </c>
      <c r="D37" s="36">
        <v>40186</v>
      </c>
      <c r="E37" s="34" t="s">
        <v>704</v>
      </c>
      <c r="F37" s="34" t="s">
        <v>705</v>
      </c>
      <c r="G37" s="34" t="s">
        <v>878</v>
      </c>
      <c r="H37" s="34" t="s">
        <v>769</v>
      </c>
      <c r="I37" s="34" t="s">
        <v>879</v>
      </c>
      <c r="J37" s="36">
        <v>43202</v>
      </c>
      <c r="K37" s="36">
        <v>43933</v>
      </c>
      <c r="L37" s="34" t="s">
        <v>880</v>
      </c>
      <c r="M37" s="34" t="s">
        <v>710</v>
      </c>
      <c r="N37" s="34" t="s">
        <v>711</v>
      </c>
      <c r="O37" s="34" t="s">
        <v>712</v>
      </c>
      <c r="P37" s="34" t="s">
        <v>713</v>
      </c>
      <c r="Q37" s="34" t="s">
        <v>10228</v>
      </c>
      <c r="R37" s="34" t="s">
        <v>10228</v>
      </c>
    </row>
    <row r="38" spans="1:18" x14ac:dyDescent="0.25">
      <c r="A38" s="31" t="s">
        <v>30212</v>
      </c>
      <c r="B38" s="32" t="s">
        <v>881</v>
      </c>
      <c r="C38" s="32" t="s">
        <v>703</v>
      </c>
      <c r="D38" s="35">
        <v>40196</v>
      </c>
      <c r="E38" s="32" t="s">
        <v>704</v>
      </c>
      <c r="F38" s="32" t="s">
        <v>705</v>
      </c>
      <c r="G38" s="32" t="s">
        <v>882</v>
      </c>
      <c r="H38" s="32" t="s">
        <v>707</v>
      </c>
      <c r="I38" s="32" t="s">
        <v>883</v>
      </c>
      <c r="J38" s="35">
        <v>43255</v>
      </c>
      <c r="K38" s="35">
        <v>43986</v>
      </c>
      <c r="L38" s="32" t="s">
        <v>884</v>
      </c>
      <c r="M38" s="32" t="s">
        <v>710</v>
      </c>
      <c r="N38" s="32" t="s">
        <v>723</v>
      </c>
      <c r="O38" s="32" t="s">
        <v>712</v>
      </c>
      <c r="P38" s="32" t="s">
        <v>713</v>
      </c>
      <c r="Q38" s="32" t="s">
        <v>10228</v>
      </c>
      <c r="R38" s="32" t="s">
        <v>10228</v>
      </c>
    </row>
    <row r="39" spans="1:18" x14ac:dyDescent="0.25">
      <c r="A39" s="33" t="s">
        <v>30214</v>
      </c>
      <c r="B39" s="34" t="s">
        <v>885</v>
      </c>
      <c r="C39" s="34" t="s">
        <v>703</v>
      </c>
      <c r="D39" s="36">
        <v>40196</v>
      </c>
      <c r="E39" s="34" t="s">
        <v>704</v>
      </c>
      <c r="F39" s="34" t="s">
        <v>705</v>
      </c>
      <c r="G39" s="34" t="s">
        <v>886</v>
      </c>
      <c r="H39" s="34" t="s">
        <v>804</v>
      </c>
      <c r="I39" s="34" t="s">
        <v>887</v>
      </c>
      <c r="J39" s="36">
        <v>43453</v>
      </c>
      <c r="K39" s="36">
        <v>44184</v>
      </c>
      <c r="L39" s="34" t="s">
        <v>888</v>
      </c>
      <c r="M39" s="34" t="s">
        <v>710</v>
      </c>
      <c r="N39" s="34" t="s">
        <v>711</v>
      </c>
      <c r="O39" s="34" t="s">
        <v>773</v>
      </c>
      <c r="P39" s="34" t="s">
        <v>889</v>
      </c>
      <c r="Q39" s="34" t="s">
        <v>10228</v>
      </c>
      <c r="R39" s="34" t="s">
        <v>10228</v>
      </c>
    </row>
    <row r="40" spans="1:18" x14ac:dyDescent="0.25">
      <c r="A40" s="31" t="s">
        <v>30216</v>
      </c>
      <c r="B40" s="32" t="s">
        <v>890</v>
      </c>
      <c r="C40" s="32" t="s">
        <v>703</v>
      </c>
      <c r="D40" s="35">
        <v>40197</v>
      </c>
      <c r="E40" s="32" t="s">
        <v>704</v>
      </c>
      <c r="F40" s="32" t="s">
        <v>705</v>
      </c>
      <c r="G40" s="32" t="s">
        <v>891</v>
      </c>
      <c r="H40" s="32" t="s">
        <v>769</v>
      </c>
      <c r="I40" s="32" t="s">
        <v>892</v>
      </c>
      <c r="J40" s="35">
        <v>42877</v>
      </c>
      <c r="K40" s="35">
        <v>43607</v>
      </c>
      <c r="L40" s="32" t="s">
        <v>893</v>
      </c>
      <c r="M40" s="32" t="s">
        <v>710</v>
      </c>
      <c r="N40" s="32" t="s">
        <v>723</v>
      </c>
      <c r="O40" s="32" t="s">
        <v>712</v>
      </c>
      <c r="P40" s="32" t="s">
        <v>713</v>
      </c>
      <c r="Q40" s="32" t="s">
        <v>10228</v>
      </c>
      <c r="R40" s="32" t="s">
        <v>10228</v>
      </c>
    </row>
    <row r="41" spans="1:18" x14ac:dyDescent="0.25">
      <c r="A41" s="33" t="s">
        <v>30218</v>
      </c>
      <c r="B41" s="34" t="s">
        <v>894</v>
      </c>
      <c r="C41" s="34" t="s">
        <v>703</v>
      </c>
      <c r="D41" s="36">
        <v>40199</v>
      </c>
      <c r="E41" s="34" t="s">
        <v>704</v>
      </c>
      <c r="F41" s="34" t="s">
        <v>705</v>
      </c>
      <c r="G41" s="34" t="s">
        <v>895</v>
      </c>
      <c r="H41" s="34" t="s">
        <v>736</v>
      </c>
      <c r="I41" s="34" t="s">
        <v>896</v>
      </c>
      <c r="J41" s="36">
        <v>43308</v>
      </c>
      <c r="K41" s="36">
        <v>44039</v>
      </c>
      <c r="L41" s="34" t="s">
        <v>897</v>
      </c>
      <c r="M41" s="34" t="s">
        <v>710</v>
      </c>
      <c r="N41" s="34" t="s">
        <v>711</v>
      </c>
      <c r="O41" s="34" t="s">
        <v>755</v>
      </c>
      <c r="P41" s="34" t="s">
        <v>713</v>
      </c>
      <c r="Q41" s="34" t="s">
        <v>10228</v>
      </c>
      <c r="R41" s="34" t="s">
        <v>10228</v>
      </c>
    </row>
    <row r="42" spans="1:18" x14ac:dyDescent="0.25">
      <c r="A42" s="31" t="s">
        <v>30220</v>
      </c>
      <c r="B42" s="32" t="s">
        <v>898</v>
      </c>
      <c r="C42" s="32" t="s">
        <v>703</v>
      </c>
      <c r="D42" s="35">
        <v>40198</v>
      </c>
      <c r="E42" s="32" t="s">
        <v>704</v>
      </c>
      <c r="F42" s="32" t="s">
        <v>705</v>
      </c>
      <c r="G42" s="32" t="s">
        <v>899</v>
      </c>
      <c r="H42" s="32" t="s">
        <v>763</v>
      </c>
      <c r="I42" s="32" t="s">
        <v>900</v>
      </c>
      <c r="J42" s="35">
        <v>43236</v>
      </c>
      <c r="K42" s="35">
        <v>43967</v>
      </c>
      <c r="L42" s="32" t="s">
        <v>901</v>
      </c>
      <c r="M42" s="32" t="s">
        <v>710</v>
      </c>
      <c r="N42" s="32" t="s">
        <v>749</v>
      </c>
      <c r="O42" s="32" t="s">
        <v>712</v>
      </c>
      <c r="P42" s="32" t="s">
        <v>833</v>
      </c>
      <c r="Q42" s="32" t="s">
        <v>10228</v>
      </c>
      <c r="R42" s="32" t="s">
        <v>10228</v>
      </c>
    </row>
    <row r="43" spans="1:18" x14ac:dyDescent="0.25">
      <c r="A43" s="33" t="s">
        <v>30222</v>
      </c>
      <c r="B43" s="34" t="s">
        <v>902</v>
      </c>
      <c r="C43" s="34" t="s">
        <v>703</v>
      </c>
      <c r="D43" s="36">
        <v>40218</v>
      </c>
      <c r="E43" s="34" t="s">
        <v>704</v>
      </c>
      <c r="F43" s="34" t="s">
        <v>705</v>
      </c>
      <c r="G43" s="34" t="s">
        <v>903</v>
      </c>
      <c r="H43" s="34" t="s">
        <v>904</v>
      </c>
      <c r="I43" s="34" t="s">
        <v>905</v>
      </c>
      <c r="J43" s="36">
        <v>43173</v>
      </c>
      <c r="K43" s="36">
        <v>43904</v>
      </c>
      <c r="L43" s="34" t="s">
        <v>906</v>
      </c>
      <c r="M43" s="34" t="s">
        <v>710</v>
      </c>
      <c r="N43" s="34" t="s">
        <v>749</v>
      </c>
      <c r="O43" s="34" t="s">
        <v>712</v>
      </c>
      <c r="P43" s="34" t="s">
        <v>743</v>
      </c>
      <c r="Q43" s="34" t="s">
        <v>10228</v>
      </c>
      <c r="R43" s="34" t="s">
        <v>10228</v>
      </c>
    </row>
    <row r="44" spans="1:18" x14ac:dyDescent="0.25">
      <c r="A44" s="31" t="s">
        <v>30224</v>
      </c>
      <c r="B44" s="32" t="s">
        <v>907</v>
      </c>
      <c r="C44" s="32" t="s">
        <v>703</v>
      </c>
      <c r="D44" s="35">
        <v>40192</v>
      </c>
      <c r="E44" s="32" t="s">
        <v>704</v>
      </c>
      <c r="F44" s="32" t="s">
        <v>705</v>
      </c>
      <c r="G44" s="32" t="s">
        <v>908</v>
      </c>
      <c r="H44" s="32" t="s">
        <v>904</v>
      </c>
      <c r="I44" s="32" t="s">
        <v>909</v>
      </c>
      <c r="J44" s="35">
        <v>43012</v>
      </c>
      <c r="K44" s="35">
        <v>43742</v>
      </c>
      <c r="L44" s="32" t="s">
        <v>910</v>
      </c>
      <c r="M44" s="32" t="s">
        <v>718</v>
      </c>
      <c r="N44" s="32" t="s">
        <v>711</v>
      </c>
      <c r="O44" s="32" t="s">
        <v>712</v>
      </c>
      <c r="P44" s="32" t="s">
        <v>713</v>
      </c>
      <c r="Q44" s="32" t="s">
        <v>10228</v>
      </c>
      <c r="R44" s="32" t="s">
        <v>10228</v>
      </c>
    </row>
    <row r="45" spans="1:18" x14ac:dyDescent="0.25">
      <c r="A45" s="33" t="s">
        <v>30226</v>
      </c>
      <c r="B45" s="34" t="s">
        <v>911</v>
      </c>
      <c r="C45" s="34" t="s">
        <v>703</v>
      </c>
      <c r="D45" s="36">
        <v>40220</v>
      </c>
      <c r="E45" s="34" t="s">
        <v>704</v>
      </c>
      <c r="F45" s="34" t="s">
        <v>705</v>
      </c>
      <c r="G45" s="34" t="s">
        <v>912</v>
      </c>
      <c r="H45" s="34" t="s">
        <v>707</v>
      </c>
      <c r="I45" s="34" t="s">
        <v>913</v>
      </c>
      <c r="J45" s="36">
        <v>43279</v>
      </c>
      <c r="K45" s="36">
        <v>44010</v>
      </c>
      <c r="L45" s="34" t="s">
        <v>914</v>
      </c>
      <c r="M45" s="34" t="s">
        <v>718</v>
      </c>
      <c r="N45" s="34" t="s">
        <v>749</v>
      </c>
      <c r="O45" s="34" t="s">
        <v>712</v>
      </c>
      <c r="P45" s="34" t="s">
        <v>713</v>
      </c>
      <c r="Q45" s="34" t="s">
        <v>10228</v>
      </c>
      <c r="R45" s="34" t="s">
        <v>10228</v>
      </c>
    </row>
    <row r="46" spans="1:18" x14ac:dyDescent="0.25">
      <c r="A46" s="31" t="s">
        <v>30228</v>
      </c>
      <c r="B46" s="32" t="s">
        <v>915</v>
      </c>
      <c r="C46" s="32" t="s">
        <v>703</v>
      </c>
      <c r="D46" s="35">
        <v>40228</v>
      </c>
      <c r="E46" s="32" t="s">
        <v>704</v>
      </c>
      <c r="F46" s="32" t="s">
        <v>705</v>
      </c>
      <c r="G46" s="32" t="s">
        <v>916</v>
      </c>
      <c r="H46" s="32" t="s">
        <v>789</v>
      </c>
      <c r="I46" s="32" t="s">
        <v>917</v>
      </c>
      <c r="J46" s="35">
        <v>43293</v>
      </c>
      <c r="K46" s="35">
        <v>44024</v>
      </c>
      <c r="L46" s="32" t="s">
        <v>918</v>
      </c>
      <c r="M46" s="32" t="s">
        <v>710</v>
      </c>
      <c r="N46" s="32" t="s">
        <v>711</v>
      </c>
      <c r="O46" s="32" t="s">
        <v>712</v>
      </c>
      <c r="P46" s="32" t="s">
        <v>743</v>
      </c>
      <c r="Q46" s="32" t="s">
        <v>10228</v>
      </c>
      <c r="R46" s="32" t="s">
        <v>10228</v>
      </c>
    </row>
    <row r="47" spans="1:18" x14ac:dyDescent="0.25">
      <c r="A47" s="33" t="s">
        <v>30230</v>
      </c>
      <c r="B47" s="34" t="s">
        <v>919</v>
      </c>
      <c r="C47" s="34" t="s">
        <v>703</v>
      </c>
      <c r="D47" s="36">
        <v>40214</v>
      </c>
      <c r="E47" s="34" t="s">
        <v>704</v>
      </c>
      <c r="F47" s="34" t="s">
        <v>705</v>
      </c>
      <c r="G47" s="34" t="s">
        <v>920</v>
      </c>
      <c r="H47" s="34" t="s">
        <v>921</v>
      </c>
      <c r="I47" s="34" t="s">
        <v>922</v>
      </c>
      <c r="J47" s="36">
        <v>43187</v>
      </c>
      <c r="K47" s="36">
        <v>43918</v>
      </c>
      <c r="L47" s="34" t="s">
        <v>923</v>
      </c>
      <c r="M47" s="34" t="s">
        <v>718</v>
      </c>
      <c r="N47" s="34" t="s">
        <v>723</v>
      </c>
      <c r="O47" s="34" t="s">
        <v>712</v>
      </c>
      <c r="P47" s="34" t="s">
        <v>743</v>
      </c>
      <c r="Q47" s="34" t="s">
        <v>10228</v>
      </c>
      <c r="R47" s="34" t="s">
        <v>10228</v>
      </c>
    </row>
    <row r="48" spans="1:18" x14ac:dyDescent="0.25">
      <c r="A48" s="31" t="s">
        <v>30232</v>
      </c>
      <c r="B48" s="32" t="s">
        <v>924</v>
      </c>
      <c r="C48" s="32" t="s">
        <v>703</v>
      </c>
      <c r="D48" s="35">
        <v>40232</v>
      </c>
      <c r="E48" s="32" t="s">
        <v>704</v>
      </c>
      <c r="F48" s="32" t="s">
        <v>705</v>
      </c>
      <c r="G48" s="32" t="s">
        <v>925</v>
      </c>
      <c r="H48" s="32" t="s">
        <v>707</v>
      </c>
      <c r="I48" s="32" t="s">
        <v>926</v>
      </c>
      <c r="J48" s="35">
        <v>43553</v>
      </c>
      <c r="K48" s="35">
        <v>44284</v>
      </c>
      <c r="L48" s="32" t="s">
        <v>927</v>
      </c>
      <c r="M48" s="32" t="s">
        <v>710</v>
      </c>
      <c r="N48" s="32" t="s">
        <v>711</v>
      </c>
      <c r="O48" s="32" t="s">
        <v>712</v>
      </c>
      <c r="P48" s="32" t="s">
        <v>713</v>
      </c>
      <c r="Q48" s="32" t="s">
        <v>10228</v>
      </c>
      <c r="R48" s="32" t="s">
        <v>10228</v>
      </c>
    </row>
    <row r="49" spans="1:18" x14ac:dyDescent="0.25">
      <c r="A49" s="33" t="s">
        <v>30234</v>
      </c>
      <c r="B49" s="34" t="s">
        <v>928</v>
      </c>
      <c r="C49" s="34" t="s">
        <v>703</v>
      </c>
      <c r="D49" s="36">
        <v>40218</v>
      </c>
      <c r="E49" s="34" t="s">
        <v>704</v>
      </c>
      <c r="F49" s="34" t="s">
        <v>705</v>
      </c>
      <c r="G49" s="34" t="s">
        <v>929</v>
      </c>
      <c r="H49" s="34" t="s">
        <v>798</v>
      </c>
      <c r="I49" s="34" t="s">
        <v>930</v>
      </c>
      <c r="J49" s="36">
        <v>42880</v>
      </c>
      <c r="K49" s="36">
        <v>43610</v>
      </c>
      <c r="L49" s="34" t="s">
        <v>931</v>
      </c>
      <c r="M49" s="34" t="s">
        <v>710</v>
      </c>
      <c r="N49" s="34" t="s">
        <v>711</v>
      </c>
      <c r="O49" s="34" t="s">
        <v>712</v>
      </c>
      <c r="P49" s="34" t="s">
        <v>713</v>
      </c>
      <c r="Q49" s="34" t="s">
        <v>743</v>
      </c>
      <c r="R49" s="34" t="s">
        <v>10228</v>
      </c>
    </row>
    <row r="50" spans="1:18" x14ac:dyDescent="0.25">
      <c r="A50" s="31" t="s">
        <v>30236</v>
      </c>
      <c r="B50" s="32" t="s">
        <v>932</v>
      </c>
      <c r="C50" s="32" t="s">
        <v>703</v>
      </c>
      <c r="D50" s="35">
        <v>40234</v>
      </c>
      <c r="E50" s="32" t="s">
        <v>704</v>
      </c>
      <c r="F50" s="32" t="s">
        <v>705</v>
      </c>
      <c r="G50" s="32" t="s">
        <v>825</v>
      </c>
      <c r="H50" s="32" t="s">
        <v>804</v>
      </c>
      <c r="I50" s="32" t="s">
        <v>826</v>
      </c>
      <c r="J50" s="35">
        <v>43439</v>
      </c>
      <c r="K50" s="35">
        <v>44170</v>
      </c>
      <c r="L50" s="32" t="s">
        <v>933</v>
      </c>
      <c r="M50" s="32" t="s">
        <v>710</v>
      </c>
      <c r="N50" s="32" t="s">
        <v>723</v>
      </c>
      <c r="O50" s="32" t="s">
        <v>773</v>
      </c>
      <c r="P50" s="32" t="s">
        <v>713</v>
      </c>
      <c r="Q50" s="32" t="s">
        <v>10228</v>
      </c>
      <c r="R50" s="32" t="s">
        <v>10228</v>
      </c>
    </row>
    <row r="51" spans="1:18" x14ac:dyDescent="0.25">
      <c r="A51" s="33" t="s">
        <v>30238</v>
      </c>
      <c r="B51" s="34" t="s">
        <v>934</v>
      </c>
      <c r="C51" s="34" t="s">
        <v>703</v>
      </c>
      <c r="D51" s="36">
        <v>40219</v>
      </c>
      <c r="E51" s="34" t="s">
        <v>704</v>
      </c>
      <c r="F51" s="34" t="s">
        <v>705</v>
      </c>
      <c r="G51" s="34" t="s">
        <v>935</v>
      </c>
      <c r="H51" s="34" t="s">
        <v>904</v>
      </c>
      <c r="I51" s="34" t="s">
        <v>936</v>
      </c>
      <c r="J51" s="36">
        <v>43000</v>
      </c>
      <c r="K51" s="36">
        <v>43730</v>
      </c>
      <c r="L51" s="34" t="s">
        <v>937</v>
      </c>
      <c r="M51" s="34" t="s">
        <v>710</v>
      </c>
      <c r="N51" s="34" t="s">
        <v>723</v>
      </c>
      <c r="O51" s="34" t="s">
        <v>938</v>
      </c>
      <c r="P51" s="34" t="s">
        <v>743</v>
      </c>
      <c r="Q51" s="34" t="s">
        <v>10228</v>
      </c>
      <c r="R51" s="34" t="s">
        <v>10228</v>
      </c>
    </row>
    <row r="52" spans="1:18" x14ac:dyDescent="0.25">
      <c r="A52" s="31" t="s">
        <v>30240</v>
      </c>
      <c r="B52" s="32" t="s">
        <v>939</v>
      </c>
      <c r="C52" s="32" t="s">
        <v>703</v>
      </c>
      <c r="D52" s="35">
        <v>40213</v>
      </c>
      <c r="E52" s="32" t="s">
        <v>704</v>
      </c>
      <c r="F52" s="32" t="s">
        <v>705</v>
      </c>
      <c r="G52" s="32" t="s">
        <v>940</v>
      </c>
      <c r="H52" s="32" t="s">
        <v>752</v>
      </c>
      <c r="I52" s="32" t="s">
        <v>941</v>
      </c>
      <c r="J52" s="35">
        <v>43532</v>
      </c>
      <c r="K52" s="35">
        <v>44263</v>
      </c>
      <c r="L52" s="32" t="s">
        <v>942</v>
      </c>
      <c r="M52" s="32" t="s">
        <v>710</v>
      </c>
      <c r="N52" s="32" t="s">
        <v>711</v>
      </c>
      <c r="O52" s="32" t="s">
        <v>712</v>
      </c>
      <c r="P52" s="32" t="s">
        <v>843</v>
      </c>
      <c r="Q52" s="32" t="s">
        <v>713</v>
      </c>
      <c r="R52" s="32" t="s">
        <v>10228</v>
      </c>
    </row>
    <row r="53" spans="1:18" x14ac:dyDescent="0.25">
      <c r="A53" s="33" t="s">
        <v>30242</v>
      </c>
      <c r="B53" s="34" t="s">
        <v>943</v>
      </c>
      <c r="C53" s="34" t="s">
        <v>703</v>
      </c>
      <c r="D53" s="36">
        <v>40238</v>
      </c>
      <c r="E53" s="34" t="s">
        <v>704</v>
      </c>
      <c r="F53" s="34" t="s">
        <v>705</v>
      </c>
      <c r="G53" s="34" t="s">
        <v>944</v>
      </c>
      <c r="H53" s="34" t="s">
        <v>945</v>
      </c>
      <c r="I53" s="34" t="s">
        <v>946</v>
      </c>
      <c r="J53" s="36">
        <v>43280</v>
      </c>
      <c r="K53" s="36">
        <v>44011</v>
      </c>
      <c r="L53" s="34" t="s">
        <v>947</v>
      </c>
      <c r="M53" s="34" t="s">
        <v>710</v>
      </c>
      <c r="N53" s="34" t="s">
        <v>711</v>
      </c>
      <c r="O53" s="34" t="s">
        <v>712</v>
      </c>
      <c r="P53" s="34" t="s">
        <v>713</v>
      </c>
      <c r="Q53" s="34" t="s">
        <v>833</v>
      </c>
      <c r="R53" s="34" t="s">
        <v>10228</v>
      </c>
    </row>
    <row r="54" spans="1:18" x14ac:dyDescent="0.25">
      <c r="A54" s="31" t="s">
        <v>30244</v>
      </c>
      <c r="B54" s="32" t="s">
        <v>948</v>
      </c>
      <c r="C54" s="32" t="s">
        <v>703</v>
      </c>
      <c r="D54" s="35">
        <v>40248</v>
      </c>
      <c r="E54" s="32" t="s">
        <v>704</v>
      </c>
      <c r="F54" s="32" t="s">
        <v>705</v>
      </c>
      <c r="G54" s="32" t="s">
        <v>949</v>
      </c>
      <c r="H54" s="32" t="s">
        <v>789</v>
      </c>
      <c r="I54" s="32" t="s">
        <v>950</v>
      </c>
      <c r="J54" s="35">
        <v>43167</v>
      </c>
      <c r="K54" s="35">
        <v>43898</v>
      </c>
      <c r="L54" s="32" t="s">
        <v>951</v>
      </c>
      <c r="M54" s="32" t="s">
        <v>710</v>
      </c>
      <c r="N54" s="32" t="s">
        <v>711</v>
      </c>
      <c r="O54" s="32" t="s">
        <v>724</v>
      </c>
      <c r="P54" s="32" t="s">
        <v>743</v>
      </c>
      <c r="Q54" s="32" t="s">
        <v>10228</v>
      </c>
      <c r="R54" s="32" t="s">
        <v>10228</v>
      </c>
    </row>
    <row r="55" spans="1:18" x14ac:dyDescent="0.25">
      <c r="A55" s="33" t="s">
        <v>30246</v>
      </c>
      <c r="B55" s="34" t="s">
        <v>952</v>
      </c>
      <c r="C55" s="34" t="s">
        <v>703</v>
      </c>
      <c r="D55" s="36">
        <v>40252</v>
      </c>
      <c r="E55" s="34" t="s">
        <v>704</v>
      </c>
      <c r="F55" s="34" t="s">
        <v>705</v>
      </c>
      <c r="G55" s="34" t="s">
        <v>953</v>
      </c>
      <c r="H55" s="34" t="s">
        <v>769</v>
      </c>
      <c r="I55" s="34" t="s">
        <v>954</v>
      </c>
      <c r="J55" s="36">
        <v>43076</v>
      </c>
      <c r="K55" s="36">
        <v>43806</v>
      </c>
      <c r="L55" s="34" t="s">
        <v>955</v>
      </c>
      <c r="M55" s="34" t="s">
        <v>712</v>
      </c>
      <c r="N55" s="34" t="s">
        <v>749</v>
      </c>
      <c r="O55" s="34" t="s">
        <v>712</v>
      </c>
      <c r="P55" s="34" t="s">
        <v>712</v>
      </c>
      <c r="Q55" s="34" t="s">
        <v>10228</v>
      </c>
      <c r="R55" s="34" t="s">
        <v>10228</v>
      </c>
    </row>
    <row r="56" spans="1:18" x14ac:dyDescent="0.25">
      <c r="A56" s="31" t="s">
        <v>30248</v>
      </c>
      <c r="B56" s="32" t="s">
        <v>956</v>
      </c>
      <c r="C56" s="32" t="s">
        <v>703</v>
      </c>
      <c r="D56" s="35">
        <v>40254</v>
      </c>
      <c r="E56" s="32" t="s">
        <v>704</v>
      </c>
      <c r="F56" s="32" t="s">
        <v>705</v>
      </c>
      <c r="G56" s="32" t="s">
        <v>957</v>
      </c>
      <c r="H56" s="32" t="s">
        <v>921</v>
      </c>
      <c r="I56" s="32" t="s">
        <v>958</v>
      </c>
      <c r="J56" s="35">
        <v>43066</v>
      </c>
      <c r="K56" s="35">
        <v>43796</v>
      </c>
      <c r="L56" s="32" t="s">
        <v>959</v>
      </c>
      <c r="M56" s="32" t="s">
        <v>718</v>
      </c>
      <c r="N56" s="32" t="s">
        <v>723</v>
      </c>
      <c r="O56" s="32" t="s">
        <v>712</v>
      </c>
      <c r="P56" s="32" t="s">
        <v>713</v>
      </c>
      <c r="Q56" s="32" t="s">
        <v>10228</v>
      </c>
      <c r="R56" s="32" t="s">
        <v>10228</v>
      </c>
    </row>
    <row r="57" spans="1:18" x14ac:dyDescent="0.25">
      <c r="A57" s="33" t="s">
        <v>30250</v>
      </c>
      <c r="B57" s="34" t="s">
        <v>960</v>
      </c>
      <c r="C57" s="34" t="s">
        <v>703</v>
      </c>
      <c r="D57" s="36">
        <v>40248</v>
      </c>
      <c r="E57" s="34" t="s">
        <v>704</v>
      </c>
      <c r="F57" s="34" t="s">
        <v>705</v>
      </c>
      <c r="G57" s="34" t="s">
        <v>961</v>
      </c>
      <c r="H57" s="34" t="s">
        <v>769</v>
      </c>
      <c r="I57" s="34" t="s">
        <v>962</v>
      </c>
      <c r="J57" s="36">
        <v>42905</v>
      </c>
      <c r="K57" s="36">
        <v>43635</v>
      </c>
      <c r="L57" s="34" t="s">
        <v>963</v>
      </c>
      <c r="M57" s="34" t="s">
        <v>710</v>
      </c>
      <c r="N57" s="34" t="s">
        <v>711</v>
      </c>
      <c r="O57" s="34" t="s">
        <v>724</v>
      </c>
      <c r="P57" s="34" t="s">
        <v>713</v>
      </c>
      <c r="Q57" s="34" t="s">
        <v>10228</v>
      </c>
      <c r="R57" s="34" t="s">
        <v>10228</v>
      </c>
    </row>
    <row r="58" spans="1:18" x14ac:dyDescent="0.25">
      <c r="A58" s="31" t="s">
        <v>30252</v>
      </c>
      <c r="B58" s="32" t="s">
        <v>964</v>
      </c>
      <c r="C58" s="32" t="s">
        <v>703</v>
      </c>
      <c r="D58" s="35">
        <v>40234</v>
      </c>
      <c r="E58" s="32" t="s">
        <v>704</v>
      </c>
      <c r="F58" s="32" t="s">
        <v>705</v>
      </c>
      <c r="G58" s="32" t="s">
        <v>965</v>
      </c>
      <c r="H58" s="32" t="s">
        <v>945</v>
      </c>
      <c r="I58" s="32" t="s">
        <v>966</v>
      </c>
      <c r="J58" s="35">
        <v>43203</v>
      </c>
      <c r="K58" s="35">
        <v>43934</v>
      </c>
      <c r="L58" s="32" t="s">
        <v>967</v>
      </c>
      <c r="M58" s="32" t="s">
        <v>710</v>
      </c>
      <c r="N58" s="32" t="s">
        <v>723</v>
      </c>
      <c r="O58" s="32" t="s">
        <v>724</v>
      </c>
      <c r="P58" s="32" t="s">
        <v>713</v>
      </c>
      <c r="Q58" s="32" t="s">
        <v>968</v>
      </c>
      <c r="R58" s="32" t="s">
        <v>10228</v>
      </c>
    </row>
    <row r="59" spans="1:18" x14ac:dyDescent="0.25">
      <c r="A59" s="33" t="s">
        <v>30254</v>
      </c>
      <c r="B59" s="34" t="s">
        <v>969</v>
      </c>
      <c r="C59" s="34" t="s">
        <v>703</v>
      </c>
      <c r="D59" s="36">
        <v>40247</v>
      </c>
      <c r="E59" s="34" t="s">
        <v>704</v>
      </c>
      <c r="F59" s="34" t="s">
        <v>705</v>
      </c>
      <c r="G59" s="34" t="s">
        <v>970</v>
      </c>
      <c r="H59" s="34" t="s">
        <v>904</v>
      </c>
      <c r="I59" s="34" t="s">
        <v>971</v>
      </c>
      <c r="J59" s="36">
        <v>43552</v>
      </c>
      <c r="K59" s="36">
        <v>44283</v>
      </c>
      <c r="L59" s="34" t="s">
        <v>972</v>
      </c>
      <c r="M59" s="34" t="s">
        <v>710</v>
      </c>
      <c r="N59" s="34" t="s">
        <v>723</v>
      </c>
      <c r="O59" s="34" t="s">
        <v>712</v>
      </c>
      <c r="P59" s="34" t="s">
        <v>743</v>
      </c>
      <c r="Q59" s="34" t="s">
        <v>10228</v>
      </c>
      <c r="R59" s="34" t="s">
        <v>10228</v>
      </c>
    </row>
    <row r="60" spans="1:18" x14ac:dyDescent="0.25">
      <c r="A60" s="31" t="s">
        <v>30256</v>
      </c>
      <c r="B60" s="32" t="s">
        <v>973</v>
      </c>
      <c r="C60" s="32" t="s">
        <v>734</v>
      </c>
      <c r="D60" s="35">
        <v>40246</v>
      </c>
      <c r="E60" s="32" t="s">
        <v>704</v>
      </c>
      <c r="F60" s="32" t="s">
        <v>705</v>
      </c>
      <c r="G60" s="32" t="s">
        <v>974</v>
      </c>
      <c r="H60" s="32" t="s">
        <v>746</v>
      </c>
      <c r="I60" s="32" t="s">
        <v>975</v>
      </c>
      <c r="J60" s="35">
        <v>43329</v>
      </c>
      <c r="K60" s="35">
        <v>44060</v>
      </c>
      <c r="L60" s="32" t="s">
        <v>976</v>
      </c>
      <c r="M60" s="32" t="s">
        <v>718</v>
      </c>
      <c r="N60" s="32" t="s">
        <v>711</v>
      </c>
      <c r="O60" s="32" t="s">
        <v>977</v>
      </c>
      <c r="P60" s="32" t="s">
        <v>843</v>
      </c>
      <c r="Q60" s="32" t="s">
        <v>713</v>
      </c>
      <c r="R60" s="32" t="s">
        <v>10228</v>
      </c>
    </row>
    <row r="61" spans="1:18" x14ac:dyDescent="0.25">
      <c r="A61" s="33" t="s">
        <v>30258</v>
      </c>
      <c r="B61" s="34" t="s">
        <v>978</v>
      </c>
      <c r="C61" s="34" t="s">
        <v>703</v>
      </c>
      <c r="D61" s="36">
        <v>40273</v>
      </c>
      <c r="E61" s="34" t="s">
        <v>704</v>
      </c>
      <c r="F61" s="34" t="s">
        <v>705</v>
      </c>
      <c r="G61" s="34" t="s">
        <v>979</v>
      </c>
      <c r="H61" s="34" t="s">
        <v>789</v>
      </c>
      <c r="I61" s="34" t="s">
        <v>980</v>
      </c>
      <c r="J61" s="36">
        <v>42968</v>
      </c>
      <c r="K61" s="36">
        <v>43698</v>
      </c>
      <c r="L61" s="34" t="s">
        <v>981</v>
      </c>
      <c r="M61" s="34" t="s">
        <v>710</v>
      </c>
      <c r="N61" s="34" t="s">
        <v>711</v>
      </c>
      <c r="O61" s="34" t="s">
        <v>773</v>
      </c>
      <c r="P61" s="34" t="s">
        <v>833</v>
      </c>
      <c r="Q61" s="34" t="s">
        <v>10228</v>
      </c>
      <c r="R61" s="34" t="s">
        <v>10228</v>
      </c>
    </row>
    <row r="62" spans="1:18" x14ac:dyDescent="0.25">
      <c r="A62" s="31" t="s">
        <v>30260</v>
      </c>
      <c r="B62" s="32" t="s">
        <v>982</v>
      </c>
      <c r="C62" s="32" t="s">
        <v>703</v>
      </c>
      <c r="D62" s="35">
        <v>40273</v>
      </c>
      <c r="E62" s="32" t="s">
        <v>704</v>
      </c>
      <c r="F62" s="32" t="s">
        <v>705</v>
      </c>
      <c r="G62" s="32" t="s">
        <v>983</v>
      </c>
      <c r="H62" s="32" t="s">
        <v>984</v>
      </c>
      <c r="I62" s="32" t="s">
        <v>985</v>
      </c>
      <c r="J62" s="35">
        <v>43207</v>
      </c>
      <c r="K62" s="35">
        <v>43938</v>
      </c>
      <c r="L62" s="32" t="s">
        <v>986</v>
      </c>
      <c r="M62" s="32" t="s">
        <v>710</v>
      </c>
      <c r="N62" s="32" t="s">
        <v>723</v>
      </c>
      <c r="O62" s="32" t="s">
        <v>712</v>
      </c>
      <c r="P62" s="32" t="s">
        <v>743</v>
      </c>
      <c r="Q62" s="32" t="s">
        <v>10228</v>
      </c>
      <c r="R62" s="32" t="s">
        <v>10228</v>
      </c>
    </row>
    <row r="63" spans="1:18" x14ac:dyDescent="0.25">
      <c r="A63" s="33" t="s">
        <v>30262</v>
      </c>
      <c r="B63" s="34" t="s">
        <v>987</v>
      </c>
      <c r="C63" s="34" t="s">
        <v>703</v>
      </c>
      <c r="D63" s="36">
        <v>40261</v>
      </c>
      <c r="E63" s="34" t="s">
        <v>704</v>
      </c>
      <c r="F63" s="34" t="s">
        <v>705</v>
      </c>
      <c r="G63" s="34" t="s">
        <v>988</v>
      </c>
      <c r="H63" s="34" t="s">
        <v>740</v>
      </c>
      <c r="I63" s="34" t="s">
        <v>989</v>
      </c>
      <c r="J63" s="36">
        <v>43522</v>
      </c>
      <c r="K63" s="36">
        <v>44253</v>
      </c>
      <c r="L63" s="34" t="s">
        <v>990</v>
      </c>
      <c r="M63" s="34" t="s">
        <v>710</v>
      </c>
      <c r="N63" s="34" t="s">
        <v>711</v>
      </c>
      <c r="O63" s="34" t="s">
        <v>712</v>
      </c>
      <c r="P63" s="34" t="s">
        <v>713</v>
      </c>
      <c r="Q63" s="34" t="s">
        <v>10228</v>
      </c>
      <c r="R63" s="34" t="s">
        <v>10228</v>
      </c>
    </row>
    <row r="64" spans="1:18" x14ac:dyDescent="0.25">
      <c r="A64" s="31" t="s">
        <v>30264</v>
      </c>
      <c r="B64" s="32" t="s">
        <v>991</v>
      </c>
      <c r="C64" s="32" t="s">
        <v>703</v>
      </c>
      <c r="D64" s="35">
        <v>40281</v>
      </c>
      <c r="E64" s="32" t="s">
        <v>704</v>
      </c>
      <c r="F64" s="32" t="s">
        <v>705</v>
      </c>
      <c r="G64" s="32" t="s">
        <v>992</v>
      </c>
      <c r="H64" s="32" t="s">
        <v>904</v>
      </c>
      <c r="I64" s="32" t="s">
        <v>993</v>
      </c>
      <c r="J64" s="35">
        <v>43538</v>
      </c>
      <c r="K64" s="35">
        <v>44269</v>
      </c>
      <c r="L64" s="32" t="s">
        <v>994</v>
      </c>
      <c r="M64" s="32" t="s">
        <v>718</v>
      </c>
      <c r="N64" s="32" t="s">
        <v>749</v>
      </c>
      <c r="O64" s="32" t="s">
        <v>712</v>
      </c>
      <c r="P64" s="32" t="s">
        <v>713</v>
      </c>
      <c r="Q64" s="32" t="s">
        <v>10228</v>
      </c>
      <c r="R64" s="32" t="s">
        <v>10228</v>
      </c>
    </row>
    <row r="65" spans="1:18" x14ac:dyDescent="0.25">
      <c r="A65" s="33" t="s">
        <v>30266</v>
      </c>
      <c r="B65" s="34" t="s">
        <v>995</v>
      </c>
      <c r="C65" s="34" t="s">
        <v>703</v>
      </c>
      <c r="D65" s="36">
        <v>40261</v>
      </c>
      <c r="E65" s="34" t="s">
        <v>996</v>
      </c>
      <c r="F65" s="34" t="s">
        <v>705</v>
      </c>
      <c r="G65" s="34" t="s">
        <v>997</v>
      </c>
      <c r="H65" s="34" t="s">
        <v>998</v>
      </c>
      <c r="I65" s="34" t="s">
        <v>999</v>
      </c>
      <c r="J65" s="36">
        <v>43451</v>
      </c>
      <c r="K65" s="36">
        <v>44182</v>
      </c>
      <c r="L65" s="34" t="s">
        <v>1000</v>
      </c>
      <c r="M65" s="34" t="s">
        <v>710</v>
      </c>
      <c r="N65" s="34" t="s">
        <v>711</v>
      </c>
      <c r="O65" s="34" t="s">
        <v>773</v>
      </c>
      <c r="P65" s="34" t="s">
        <v>713</v>
      </c>
      <c r="Q65" s="34" t="s">
        <v>743</v>
      </c>
      <c r="R65" s="34" t="s">
        <v>10228</v>
      </c>
    </row>
    <row r="66" spans="1:18" x14ac:dyDescent="0.25">
      <c r="A66" s="31" t="s">
        <v>30268</v>
      </c>
      <c r="B66" s="32" t="s">
        <v>1001</v>
      </c>
      <c r="C66" s="32" t="s">
        <v>703</v>
      </c>
      <c r="D66" s="35">
        <v>40281</v>
      </c>
      <c r="E66" s="32" t="s">
        <v>704</v>
      </c>
      <c r="F66" s="32" t="s">
        <v>705</v>
      </c>
      <c r="G66" s="32" t="s">
        <v>878</v>
      </c>
      <c r="H66" s="32" t="s">
        <v>769</v>
      </c>
      <c r="I66" s="32" t="s">
        <v>879</v>
      </c>
      <c r="J66" s="35">
        <v>43013</v>
      </c>
      <c r="K66" s="35">
        <v>43743</v>
      </c>
      <c r="L66" s="32" t="s">
        <v>1002</v>
      </c>
      <c r="M66" s="32" t="s">
        <v>710</v>
      </c>
      <c r="N66" s="32" t="s">
        <v>723</v>
      </c>
      <c r="O66" s="32" t="s">
        <v>712</v>
      </c>
      <c r="P66" s="32" t="s">
        <v>713</v>
      </c>
      <c r="Q66" s="32" t="s">
        <v>10228</v>
      </c>
      <c r="R66" s="32" t="s">
        <v>10228</v>
      </c>
    </row>
    <row r="67" spans="1:18" x14ac:dyDescent="0.25">
      <c r="A67" s="33" t="s">
        <v>30270</v>
      </c>
      <c r="B67" s="34" t="s">
        <v>1003</v>
      </c>
      <c r="C67" s="34" t="s">
        <v>703</v>
      </c>
      <c r="D67" s="36">
        <v>40284</v>
      </c>
      <c r="E67" s="34" t="s">
        <v>704</v>
      </c>
      <c r="F67" s="34" t="s">
        <v>705</v>
      </c>
      <c r="G67" s="34" t="s">
        <v>1004</v>
      </c>
      <c r="H67" s="34" t="s">
        <v>769</v>
      </c>
      <c r="I67" s="34" t="s">
        <v>1005</v>
      </c>
      <c r="J67" s="36">
        <v>43363</v>
      </c>
      <c r="K67" s="36">
        <v>44094</v>
      </c>
      <c r="L67" s="34" t="s">
        <v>1006</v>
      </c>
      <c r="M67" s="34" t="s">
        <v>718</v>
      </c>
      <c r="N67" s="34" t="s">
        <v>749</v>
      </c>
      <c r="O67" s="34" t="s">
        <v>712</v>
      </c>
      <c r="P67" s="34" t="s">
        <v>713</v>
      </c>
      <c r="Q67" s="34" t="s">
        <v>10228</v>
      </c>
      <c r="R67" s="34" t="s">
        <v>10228</v>
      </c>
    </row>
    <row r="68" spans="1:18" x14ac:dyDescent="0.25">
      <c r="A68" s="31" t="s">
        <v>30272</v>
      </c>
      <c r="B68" s="32" t="s">
        <v>1007</v>
      </c>
      <c r="C68" s="32" t="s">
        <v>703</v>
      </c>
      <c r="D68" s="35">
        <v>40285</v>
      </c>
      <c r="E68" s="32" t="s">
        <v>704</v>
      </c>
      <c r="F68" s="32" t="s">
        <v>705</v>
      </c>
      <c r="G68" s="32" t="s">
        <v>1008</v>
      </c>
      <c r="H68" s="32" t="s">
        <v>789</v>
      </c>
      <c r="I68" s="32" t="s">
        <v>1009</v>
      </c>
      <c r="J68" s="35">
        <v>43542</v>
      </c>
      <c r="K68" s="35">
        <v>44273</v>
      </c>
      <c r="L68" s="32" t="s">
        <v>1010</v>
      </c>
      <c r="M68" s="32" t="s">
        <v>718</v>
      </c>
      <c r="N68" s="32" t="s">
        <v>778</v>
      </c>
      <c r="O68" s="32" t="s">
        <v>712</v>
      </c>
      <c r="P68" s="32" t="s">
        <v>743</v>
      </c>
      <c r="Q68" s="32" t="s">
        <v>10228</v>
      </c>
      <c r="R68" s="32" t="s">
        <v>10228</v>
      </c>
    </row>
    <row r="69" spans="1:18" x14ac:dyDescent="0.25">
      <c r="A69" s="33" t="s">
        <v>30274</v>
      </c>
      <c r="B69" s="34" t="s">
        <v>1011</v>
      </c>
      <c r="C69" s="34" t="s">
        <v>703</v>
      </c>
      <c r="D69" s="36">
        <v>40291</v>
      </c>
      <c r="E69" s="34" t="s">
        <v>704</v>
      </c>
      <c r="F69" s="34" t="s">
        <v>705</v>
      </c>
      <c r="G69" s="34" t="s">
        <v>1012</v>
      </c>
      <c r="H69" s="34" t="s">
        <v>789</v>
      </c>
      <c r="I69" s="34" t="s">
        <v>1013</v>
      </c>
      <c r="J69" s="36">
        <v>43070</v>
      </c>
      <c r="K69" s="36">
        <v>43800</v>
      </c>
      <c r="L69" s="34" t="s">
        <v>1014</v>
      </c>
      <c r="M69" s="34" t="s">
        <v>710</v>
      </c>
      <c r="N69" s="34" t="s">
        <v>723</v>
      </c>
      <c r="O69" s="34" t="s">
        <v>1015</v>
      </c>
      <c r="P69" s="34" t="s">
        <v>833</v>
      </c>
      <c r="Q69" s="34" t="s">
        <v>10228</v>
      </c>
      <c r="R69" s="34" t="s">
        <v>10228</v>
      </c>
    </row>
    <row r="70" spans="1:18" x14ac:dyDescent="0.25">
      <c r="A70" s="31" t="s">
        <v>30276</v>
      </c>
      <c r="B70" s="32" t="s">
        <v>1016</v>
      </c>
      <c r="C70" s="32" t="s">
        <v>703</v>
      </c>
      <c r="D70" s="35">
        <v>40283</v>
      </c>
      <c r="E70" s="32" t="s">
        <v>704</v>
      </c>
      <c r="F70" s="32" t="s">
        <v>705</v>
      </c>
      <c r="G70" s="32" t="s">
        <v>908</v>
      </c>
      <c r="H70" s="32" t="s">
        <v>904</v>
      </c>
      <c r="I70" s="32" t="s">
        <v>909</v>
      </c>
      <c r="J70" s="35">
        <v>43012</v>
      </c>
      <c r="K70" s="35">
        <v>43742</v>
      </c>
      <c r="L70" s="32" t="s">
        <v>1017</v>
      </c>
      <c r="M70" s="32" t="s">
        <v>718</v>
      </c>
      <c r="N70" s="32" t="s">
        <v>711</v>
      </c>
      <c r="O70" s="32" t="s">
        <v>773</v>
      </c>
      <c r="P70" s="32" t="s">
        <v>713</v>
      </c>
      <c r="Q70" s="32" t="s">
        <v>10228</v>
      </c>
      <c r="R70" s="32" t="s">
        <v>10228</v>
      </c>
    </row>
    <row r="71" spans="1:18" x14ac:dyDescent="0.25">
      <c r="A71" s="33" t="s">
        <v>30278</v>
      </c>
      <c r="B71" s="34" t="s">
        <v>1018</v>
      </c>
      <c r="C71" s="34" t="s">
        <v>703</v>
      </c>
      <c r="D71" s="36">
        <v>40294</v>
      </c>
      <c r="E71" s="34" t="s">
        <v>704</v>
      </c>
      <c r="F71" s="34" t="s">
        <v>705</v>
      </c>
      <c r="G71" s="34" t="s">
        <v>1019</v>
      </c>
      <c r="H71" s="34" t="s">
        <v>789</v>
      </c>
      <c r="I71" s="34" t="s">
        <v>1020</v>
      </c>
      <c r="J71" s="36">
        <v>43411</v>
      </c>
      <c r="K71" s="36">
        <v>44142</v>
      </c>
      <c r="L71" s="34" t="s">
        <v>1021</v>
      </c>
      <c r="M71" s="34" t="s">
        <v>710</v>
      </c>
      <c r="N71" s="34" t="s">
        <v>723</v>
      </c>
      <c r="O71" s="34" t="s">
        <v>712</v>
      </c>
      <c r="P71" s="34" t="s">
        <v>713</v>
      </c>
      <c r="Q71" s="34" t="s">
        <v>10228</v>
      </c>
      <c r="R71" s="34" t="s">
        <v>10228</v>
      </c>
    </row>
    <row r="72" spans="1:18" x14ac:dyDescent="0.25">
      <c r="A72" s="31" t="s">
        <v>30280</v>
      </c>
      <c r="B72" s="32" t="s">
        <v>1022</v>
      </c>
      <c r="C72" s="32" t="s">
        <v>703</v>
      </c>
      <c r="D72" s="35">
        <v>40262</v>
      </c>
      <c r="E72" s="32" t="s">
        <v>704</v>
      </c>
      <c r="F72" s="32" t="s">
        <v>705</v>
      </c>
      <c r="G72" s="32" t="s">
        <v>1023</v>
      </c>
      <c r="H72" s="32" t="s">
        <v>752</v>
      </c>
      <c r="I72" s="32" t="s">
        <v>1024</v>
      </c>
      <c r="J72" s="35">
        <v>43531</v>
      </c>
      <c r="K72" s="35">
        <v>44262</v>
      </c>
      <c r="L72" s="32" t="s">
        <v>1025</v>
      </c>
      <c r="M72" s="32" t="s">
        <v>710</v>
      </c>
      <c r="N72" s="32" t="s">
        <v>711</v>
      </c>
      <c r="O72" s="32" t="s">
        <v>755</v>
      </c>
      <c r="P72" s="32" t="s">
        <v>713</v>
      </c>
      <c r="Q72" s="32" t="s">
        <v>10228</v>
      </c>
      <c r="R72" s="32" t="s">
        <v>10228</v>
      </c>
    </row>
    <row r="73" spans="1:18" x14ac:dyDescent="0.25">
      <c r="A73" s="33" t="s">
        <v>30282</v>
      </c>
      <c r="B73" s="34" t="s">
        <v>1026</v>
      </c>
      <c r="C73" s="34" t="s">
        <v>703</v>
      </c>
      <c r="D73" s="36">
        <v>40295</v>
      </c>
      <c r="E73" s="34" t="s">
        <v>704</v>
      </c>
      <c r="F73" s="34" t="s">
        <v>705</v>
      </c>
      <c r="G73" s="34" t="s">
        <v>1027</v>
      </c>
      <c r="H73" s="34" t="s">
        <v>740</v>
      </c>
      <c r="I73" s="34" t="s">
        <v>1028</v>
      </c>
      <c r="J73" s="36">
        <v>43284</v>
      </c>
      <c r="K73" s="36">
        <v>44015</v>
      </c>
      <c r="L73" s="34" t="s">
        <v>1029</v>
      </c>
      <c r="M73" s="34" t="s">
        <v>772</v>
      </c>
      <c r="N73" s="34" t="s">
        <v>749</v>
      </c>
      <c r="O73" s="34" t="s">
        <v>712</v>
      </c>
      <c r="P73" s="34" t="s">
        <v>743</v>
      </c>
      <c r="Q73" s="34" t="s">
        <v>10228</v>
      </c>
      <c r="R73" s="34" t="s">
        <v>10228</v>
      </c>
    </row>
    <row r="74" spans="1:18" x14ac:dyDescent="0.25">
      <c r="A74" s="31" t="s">
        <v>30284</v>
      </c>
      <c r="B74" s="32" t="s">
        <v>1030</v>
      </c>
      <c r="C74" s="32" t="s">
        <v>703</v>
      </c>
      <c r="D74" s="35">
        <v>40291</v>
      </c>
      <c r="E74" s="32" t="s">
        <v>704</v>
      </c>
      <c r="F74" s="32" t="s">
        <v>705</v>
      </c>
      <c r="G74" s="32" t="s">
        <v>1031</v>
      </c>
      <c r="H74" s="32" t="s">
        <v>746</v>
      </c>
      <c r="I74" s="32" t="s">
        <v>1032</v>
      </c>
      <c r="J74" s="35">
        <v>43496</v>
      </c>
      <c r="K74" s="35">
        <v>44227</v>
      </c>
      <c r="L74" s="32" t="s">
        <v>1033</v>
      </c>
      <c r="M74" s="32" t="s">
        <v>710</v>
      </c>
      <c r="N74" s="32" t="s">
        <v>778</v>
      </c>
      <c r="O74" s="32" t="s">
        <v>712</v>
      </c>
      <c r="P74" s="32" t="s">
        <v>743</v>
      </c>
      <c r="Q74" s="32" t="s">
        <v>10228</v>
      </c>
      <c r="R74" s="32" t="s">
        <v>10228</v>
      </c>
    </row>
    <row r="75" spans="1:18" x14ac:dyDescent="0.25">
      <c r="A75" s="33" t="s">
        <v>30286</v>
      </c>
      <c r="B75" s="34" t="s">
        <v>1034</v>
      </c>
      <c r="C75" s="34" t="s">
        <v>703</v>
      </c>
      <c r="D75" s="36">
        <v>40297</v>
      </c>
      <c r="E75" s="34" t="s">
        <v>704</v>
      </c>
      <c r="F75" s="34" t="s">
        <v>705</v>
      </c>
      <c r="G75" s="34" t="s">
        <v>1035</v>
      </c>
      <c r="H75" s="34" t="s">
        <v>752</v>
      </c>
      <c r="I75" s="34" t="s">
        <v>1036</v>
      </c>
      <c r="J75" s="36">
        <v>43403</v>
      </c>
      <c r="K75" s="36">
        <v>44134</v>
      </c>
      <c r="L75" s="34" t="s">
        <v>1037</v>
      </c>
      <c r="M75" s="34" t="s">
        <v>718</v>
      </c>
      <c r="N75" s="34" t="s">
        <v>749</v>
      </c>
      <c r="O75" s="34" t="s">
        <v>773</v>
      </c>
      <c r="P75" s="34" t="s">
        <v>713</v>
      </c>
      <c r="Q75" s="34" t="s">
        <v>10228</v>
      </c>
      <c r="R75" s="34" t="s">
        <v>10228</v>
      </c>
    </row>
    <row r="76" spans="1:18" x14ac:dyDescent="0.25">
      <c r="A76" s="31" t="s">
        <v>30288</v>
      </c>
      <c r="B76" s="32" t="s">
        <v>1038</v>
      </c>
      <c r="C76" s="32" t="s">
        <v>703</v>
      </c>
      <c r="D76" s="35">
        <v>40295</v>
      </c>
      <c r="E76" s="32" t="s">
        <v>704</v>
      </c>
      <c r="F76" s="32" t="s">
        <v>705</v>
      </c>
      <c r="G76" s="32" t="s">
        <v>1039</v>
      </c>
      <c r="H76" s="32" t="s">
        <v>752</v>
      </c>
      <c r="I76" s="32" t="s">
        <v>846</v>
      </c>
      <c r="J76" s="35">
        <v>43479</v>
      </c>
      <c r="K76" s="35">
        <v>44210</v>
      </c>
      <c r="L76" s="32" t="s">
        <v>1040</v>
      </c>
      <c r="M76" s="32" t="s">
        <v>710</v>
      </c>
      <c r="N76" s="32" t="s">
        <v>711</v>
      </c>
      <c r="O76" s="32" t="s">
        <v>1041</v>
      </c>
      <c r="P76" s="32" t="s">
        <v>713</v>
      </c>
      <c r="Q76" s="32" t="s">
        <v>843</v>
      </c>
      <c r="R76" s="32" t="s">
        <v>1042</v>
      </c>
    </row>
    <row r="77" spans="1:18" x14ac:dyDescent="0.25">
      <c r="A77" s="33" t="s">
        <v>30290</v>
      </c>
      <c r="B77" s="34" t="s">
        <v>1043</v>
      </c>
      <c r="C77" s="34" t="s">
        <v>703</v>
      </c>
      <c r="D77" s="36">
        <v>40294</v>
      </c>
      <c r="E77" s="34" t="s">
        <v>704</v>
      </c>
      <c r="F77" s="34" t="s">
        <v>705</v>
      </c>
      <c r="G77" s="34" t="s">
        <v>1044</v>
      </c>
      <c r="H77" s="34" t="s">
        <v>904</v>
      </c>
      <c r="I77" s="34" t="s">
        <v>1045</v>
      </c>
      <c r="J77" s="36">
        <v>42906</v>
      </c>
      <c r="K77" s="36">
        <v>43636</v>
      </c>
      <c r="L77" s="34" t="s">
        <v>1046</v>
      </c>
      <c r="M77" s="34" t="s">
        <v>710</v>
      </c>
      <c r="N77" s="34" t="s">
        <v>723</v>
      </c>
      <c r="O77" s="34" t="s">
        <v>712</v>
      </c>
      <c r="P77" s="34" t="s">
        <v>743</v>
      </c>
      <c r="Q77" s="34" t="s">
        <v>10228</v>
      </c>
      <c r="R77" s="34" t="s">
        <v>10228</v>
      </c>
    </row>
    <row r="78" spans="1:18" x14ac:dyDescent="0.25">
      <c r="A78" s="31" t="s">
        <v>30292</v>
      </c>
      <c r="B78" s="32" t="s">
        <v>1047</v>
      </c>
      <c r="C78" s="32" t="s">
        <v>734</v>
      </c>
      <c r="D78" s="35">
        <v>40309</v>
      </c>
      <c r="E78" s="32" t="s">
        <v>704</v>
      </c>
      <c r="F78" s="32" t="s">
        <v>705</v>
      </c>
      <c r="G78" s="32" t="s">
        <v>1048</v>
      </c>
      <c r="H78" s="32" t="s">
        <v>789</v>
      </c>
      <c r="I78" s="32" t="s">
        <v>1049</v>
      </c>
      <c r="J78" s="35">
        <v>42971</v>
      </c>
      <c r="K78" s="35">
        <v>43701</v>
      </c>
      <c r="L78" s="32" t="s">
        <v>1050</v>
      </c>
      <c r="M78" s="32" t="s">
        <v>710</v>
      </c>
      <c r="N78" s="32" t="s">
        <v>711</v>
      </c>
      <c r="O78" s="32" t="s">
        <v>1051</v>
      </c>
      <c r="P78" s="32" t="s">
        <v>760</v>
      </c>
      <c r="Q78" s="32" t="s">
        <v>10228</v>
      </c>
      <c r="R78" s="32" t="s">
        <v>10228</v>
      </c>
    </row>
    <row r="79" spans="1:18" x14ac:dyDescent="0.25">
      <c r="A79" s="33" t="s">
        <v>30294</v>
      </c>
      <c r="B79" s="34" t="s">
        <v>1052</v>
      </c>
      <c r="C79" s="34" t="s">
        <v>703</v>
      </c>
      <c r="D79" s="36">
        <v>40296</v>
      </c>
      <c r="E79" s="34" t="s">
        <v>704</v>
      </c>
      <c r="F79" s="34" t="s">
        <v>705</v>
      </c>
      <c r="G79" s="34" t="s">
        <v>992</v>
      </c>
      <c r="H79" s="34" t="s">
        <v>904</v>
      </c>
      <c r="I79" s="34" t="s">
        <v>993</v>
      </c>
      <c r="J79" s="36">
        <v>43538</v>
      </c>
      <c r="K79" s="36">
        <v>44269</v>
      </c>
      <c r="L79" s="34" t="s">
        <v>1053</v>
      </c>
      <c r="M79" s="34" t="s">
        <v>710</v>
      </c>
      <c r="N79" s="34" t="s">
        <v>711</v>
      </c>
      <c r="O79" s="34" t="s">
        <v>712</v>
      </c>
      <c r="P79" s="34" t="s">
        <v>713</v>
      </c>
      <c r="Q79" s="34" t="s">
        <v>10228</v>
      </c>
      <c r="R79" s="34" t="s">
        <v>10228</v>
      </c>
    </row>
    <row r="80" spans="1:18" x14ac:dyDescent="0.25">
      <c r="A80" s="31" t="s">
        <v>30296</v>
      </c>
      <c r="B80" s="32" t="s">
        <v>1054</v>
      </c>
      <c r="C80" s="32" t="s">
        <v>703</v>
      </c>
      <c r="D80" s="35">
        <v>40310</v>
      </c>
      <c r="E80" s="32" t="s">
        <v>704</v>
      </c>
      <c r="F80" s="32" t="s">
        <v>705</v>
      </c>
      <c r="G80" s="32" t="s">
        <v>1055</v>
      </c>
      <c r="H80" s="32" t="s">
        <v>736</v>
      </c>
      <c r="I80" s="32" t="s">
        <v>1056</v>
      </c>
      <c r="J80" s="35">
        <v>43480</v>
      </c>
      <c r="K80" s="35">
        <v>44211</v>
      </c>
      <c r="L80" s="32" t="s">
        <v>1057</v>
      </c>
      <c r="M80" s="32" t="s">
        <v>718</v>
      </c>
      <c r="N80" s="32" t="s">
        <v>749</v>
      </c>
      <c r="O80" s="32" t="s">
        <v>755</v>
      </c>
      <c r="P80" s="32" t="s">
        <v>713</v>
      </c>
      <c r="Q80" s="32" t="s">
        <v>10228</v>
      </c>
      <c r="R80" s="32" t="s">
        <v>10228</v>
      </c>
    </row>
    <row r="81" spans="1:18" x14ac:dyDescent="0.25">
      <c r="A81" s="33" t="s">
        <v>30298</v>
      </c>
      <c r="B81" s="34" t="s">
        <v>1058</v>
      </c>
      <c r="C81" s="34" t="s">
        <v>734</v>
      </c>
      <c r="D81" s="36">
        <v>40438</v>
      </c>
      <c r="E81" s="34" t="s">
        <v>704</v>
      </c>
      <c r="F81" s="34" t="s">
        <v>705</v>
      </c>
      <c r="G81" s="34" t="s">
        <v>1059</v>
      </c>
      <c r="H81" s="34" t="s">
        <v>984</v>
      </c>
      <c r="I81" s="34" t="s">
        <v>1060</v>
      </c>
      <c r="J81" s="36">
        <v>43192</v>
      </c>
      <c r="K81" s="36">
        <v>43923</v>
      </c>
      <c r="L81" s="34" t="s">
        <v>1061</v>
      </c>
      <c r="M81" s="34" t="s">
        <v>710</v>
      </c>
      <c r="N81" s="34" t="s">
        <v>711</v>
      </c>
      <c r="O81" s="34" t="s">
        <v>712</v>
      </c>
      <c r="P81" s="34" t="s">
        <v>832</v>
      </c>
      <c r="Q81" s="34" t="s">
        <v>10228</v>
      </c>
      <c r="R81" s="34" t="s">
        <v>10228</v>
      </c>
    </row>
    <row r="82" spans="1:18" x14ac:dyDescent="0.25">
      <c r="A82" s="31" t="s">
        <v>30300</v>
      </c>
      <c r="B82" s="32" t="s">
        <v>1062</v>
      </c>
      <c r="C82" s="32" t="s">
        <v>703</v>
      </c>
      <c r="D82" s="35">
        <v>40318</v>
      </c>
      <c r="E82" s="32" t="s">
        <v>704</v>
      </c>
      <c r="F82" s="32" t="s">
        <v>705</v>
      </c>
      <c r="G82" s="32" t="s">
        <v>878</v>
      </c>
      <c r="H82" s="32" t="s">
        <v>769</v>
      </c>
      <c r="I82" s="32" t="s">
        <v>879</v>
      </c>
      <c r="J82" s="35">
        <v>43011</v>
      </c>
      <c r="K82" s="35">
        <v>43741</v>
      </c>
      <c r="L82" s="32" t="s">
        <v>1063</v>
      </c>
      <c r="M82" s="32" t="s">
        <v>710</v>
      </c>
      <c r="N82" s="32" t="s">
        <v>711</v>
      </c>
      <c r="O82" s="32" t="s">
        <v>712</v>
      </c>
      <c r="P82" s="32" t="s">
        <v>743</v>
      </c>
      <c r="Q82" s="32" t="s">
        <v>10228</v>
      </c>
      <c r="R82" s="32" t="s">
        <v>10228</v>
      </c>
    </row>
    <row r="83" spans="1:18" x14ac:dyDescent="0.25">
      <c r="A83" s="33" t="s">
        <v>30302</v>
      </c>
      <c r="B83" s="34" t="s">
        <v>1064</v>
      </c>
      <c r="C83" s="34" t="s">
        <v>703</v>
      </c>
      <c r="D83" s="36">
        <v>40318</v>
      </c>
      <c r="E83" s="34" t="s">
        <v>704</v>
      </c>
      <c r="F83" s="34" t="s">
        <v>705</v>
      </c>
      <c r="G83" s="34" t="s">
        <v>1065</v>
      </c>
      <c r="H83" s="34" t="s">
        <v>789</v>
      </c>
      <c r="I83" s="34" t="s">
        <v>1066</v>
      </c>
      <c r="J83" s="36">
        <v>43028</v>
      </c>
      <c r="K83" s="36">
        <v>43758</v>
      </c>
      <c r="L83" s="34" t="s">
        <v>1067</v>
      </c>
      <c r="M83" s="34" t="s">
        <v>710</v>
      </c>
      <c r="N83" s="34" t="s">
        <v>723</v>
      </c>
      <c r="O83" s="34" t="s">
        <v>712</v>
      </c>
      <c r="P83" s="34" t="s">
        <v>833</v>
      </c>
      <c r="Q83" s="34" t="s">
        <v>10228</v>
      </c>
      <c r="R83" s="34" t="s">
        <v>10228</v>
      </c>
    </row>
    <row r="84" spans="1:18" x14ac:dyDescent="0.25">
      <c r="A84" s="31" t="s">
        <v>30304</v>
      </c>
      <c r="B84" s="32" t="s">
        <v>1068</v>
      </c>
      <c r="C84" s="32" t="s">
        <v>703</v>
      </c>
      <c r="D84" s="35">
        <v>40329</v>
      </c>
      <c r="E84" s="32" t="s">
        <v>704</v>
      </c>
      <c r="F84" s="32" t="s">
        <v>705</v>
      </c>
      <c r="G84" s="32" t="s">
        <v>1069</v>
      </c>
      <c r="H84" s="32" t="s">
        <v>865</v>
      </c>
      <c r="I84" s="32" t="s">
        <v>1070</v>
      </c>
      <c r="J84" s="35">
        <v>42929</v>
      </c>
      <c r="K84" s="35">
        <v>43659</v>
      </c>
      <c r="L84" s="32" t="s">
        <v>1071</v>
      </c>
      <c r="M84" s="32" t="s">
        <v>712</v>
      </c>
      <c r="N84" s="32" t="s">
        <v>749</v>
      </c>
      <c r="O84" s="32" t="s">
        <v>712</v>
      </c>
      <c r="P84" s="32" t="s">
        <v>712</v>
      </c>
      <c r="Q84" s="32" t="s">
        <v>10228</v>
      </c>
      <c r="R84" s="32" t="s">
        <v>10228</v>
      </c>
    </row>
    <row r="85" spans="1:18" x14ac:dyDescent="0.25">
      <c r="A85" s="33" t="s">
        <v>30306</v>
      </c>
      <c r="B85" s="34" t="s">
        <v>1072</v>
      </c>
      <c r="C85" s="34" t="s">
        <v>703</v>
      </c>
      <c r="D85" s="36">
        <v>40318</v>
      </c>
      <c r="E85" s="34" t="s">
        <v>704</v>
      </c>
      <c r="F85" s="34" t="s">
        <v>705</v>
      </c>
      <c r="G85" s="34" t="s">
        <v>1027</v>
      </c>
      <c r="H85" s="34" t="s">
        <v>740</v>
      </c>
      <c r="I85" s="34" t="s">
        <v>1028</v>
      </c>
      <c r="J85" s="36">
        <v>43244</v>
      </c>
      <c r="K85" s="36">
        <v>43975</v>
      </c>
      <c r="L85" s="34" t="s">
        <v>1073</v>
      </c>
      <c r="M85" s="34" t="s">
        <v>729</v>
      </c>
      <c r="N85" s="34" t="s">
        <v>711</v>
      </c>
      <c r="O85" s="34" t="s">
        <v>712</v>
      </c>
      <c r="P85" s="34" t="s">
        <v>832</v>
      </c>
      <c r="Q85" s="34" t="s">
        <v>889</v>
      </c>
      <c r="R85" s="34" t="s">
        <v>743</v>
      </c>
    </row>
    <row r="86" spans="1:18" x14ac:dyDescent="0.25">
      <c r="A86" s="31" t="s">
        <v>30308</v>
      </c>
      <c r="B86" s="32" t="s">
        <v>1074</v>
      </c>
      <c r="C86" s="32" t="s">
        <v>703</v>
      </c>
      <c r="D86" s="35">
        <v>40337</v>
      </c>
      <c r="E86" s="32" t="s">
        <v>704</v>
      </c>
      <c r="F86" s="32" t="s">
        <v>705</v>
      </c>
      <c r="G86" s="32" t="s">
        <v>1075</v>
      </c>
      <c r="H86" s="32" t="s">
        <v>707</v>
      </c>
      <c r="I86" s="32" t="s">
        <v>1076</v>
      </c>
      <c r="J86" s="35">
        <v>43383</v>
      </c>
      <c r="K86" s="35">
        <v>44114</v>
      </c>
      <c r="L86" s="32" t="s">
        <v>1077</v>
      </c>
      <c r="M86" s="32" t="s">
        <v>772</v>
      </c>
      <c r="N86" s="32" t="s">
        <v>749</v>
      </c>
      <c r="O86" s="32" t="s">
        <v>712</v>
      </c>
      <c r="P86" s="32" t="s">
        <v>713</v>
      </c>
      <c r="Q86" s="32" t="s">
        <v>713</v>
      </c>
      <c r="R86" s="32" t="s">
        <v>10228</v>
      </c>
    </row>
    <row r="87" spans="1:18" x14ac:dyDescent="0.25">
      <c r="A87" s="33" t="s">
        <v>30310</v>
      </c>
      <c r="B87" s="34" t="s">
        <v>1078</v>
      </c>
      <c r="C87" s="34" t="s">
        <v>703</v>
      </c>
      <c r="D87" s="36">
        <v>40325</v>
      </c>
      <c r="E87" s="34" t="s">
        <v>704</v>
      </c>
      <c r="F87" s="34" t="s">
        <v>705</v>
      </c>
      <c r="G87" s="34" t="s">
        <v>1079</v>
      </c>
      <c r="H87" s="34" t="s">
        <v>1080</v>
      </c>
      <c r="I87" s="34" t="s">
        <v>1081</v>
      </c>
      <c r="J87" s="36">
        <v>43212</v>
      </c>
      <c r="K87" s="36">
        <v>43943</v>
      </c>
      <c r="L87" s="34" t="s">
        <v>1082</v>
      </c>
      <c r="M87" s="34" t="s">
        <v>710</v>
      </c>
      <c r="N87" s="34" t="s">
        <v>749</v>
      </c>
      <c r="O87" s="34" t="s">
        <v>712</v>
      </c>
      <c r="P87" s="34" t="s">
        <v>743</v>
      </c>
      <c r="Q87" s="34" t="s">
        <v>713</v>
      </c>
      <c r="R87" s="34" t="s">
        <v>10228</v>
      </c>
    </row>
    <row r="88" spans="1:18" x14ac:dyDescent="0.25">
      <c r="A88" s="31" t="s">
        <v>30312</v>
      </c>
      <c r="B88" s="32" t="s">
        <v>1083</v>
      </c>
      <c r="C88" s="32" t="s">
        <v>703</v>
      </c>
      <c r="D88" s="35">
        <v>40337</v>
      </c>
      <c r="E88" s="32" t="s">
        <v>704</v>
      </c>
      <c r="F88" s="32" t="s">
        <v>705</v>
      </c>
      <c r="G88" s="32" t="s">
        <v>1084</v>
      </c>
      <c r="H88" s="32" t="s">
        <v>945</v>
      </c>
      <c r="I88" s="32" t="s">
        <v>1085</v>
      </c>
      <c r="J88" s="35">
        <v>43521</v>
      </c>
      <c r="K88" s="35">
        <v>44252</v>
      </c>
      <c r="L88" s="32" t="s">
        <v>1086</v>
      </c>
      <c r="M88" s="32" t="s">
        <v>772</v>
      </c>
      <c r="N88" s="32" t="s">
        <v>749</v>
      </c>
      <c r="O88" s="32" t="s">
        <v>712</v>
      </c>
      <c r="P88" s="32" t="s">
        <v>713</v>
      </c>
      <c r="Q88" s="32" t="s">
        <v>10228</v>
      </c>
      <c r="R88" s="32" t="s">
        <v>10228</v>
      </c>
    </row>
    <row r="89" spans="1:18" x14ac:dyDescent="0.25">
      <c r="A89" s="33" t="s">
        <v>30314</v>
      </c>
      <c r="B89" s="34" t="s">
        <v>1087</v>
      </c>
      <c r="C89" s="34" t="s">
        <v>703</v>
      </c>
      <c r="D89" s="36">
        <v>40339</v>
      </c>
      <c r="E89" s="34" t="s">
        <v>704</v>
      </c>
      <c r="F89" s="34" t="s">
        <v>705</v>
      </c>
      <c r="G89" s="34" t="s">
        <v>873</v>
      </c>
      <c r="H89" s="34" t="s">
        <v>707</v>
      </c>
      <c r="I89" s="34" t="s">
        <v>874</v>
      </c>
      <c r="J89" s="36">
        <v>43161</v>
      </c>
      <c r="K89" s="36">
        <v>43892</v>
      </c>
      <c r="L89" s="34" t="s">
        <v>1088</v>
      </c>
      <c r="M89" s="34" t="s">
        <v>710</v>
      </c>
      <c r="N89" s="34" t="s">
        <v>711</v>
      </c>
      <c r="O89" s="34" t="s">
        <v>773</v>
      </c>
      <c r="P89" s="34" t="s">
        <v>713</v>
      </c>
      <c r="Q89" s="34" t="s">
        <v>10228</v>
      </c>
      <c r="R89" s="34" t="s">
        <v>10228</v>
      </c>
    </row>
    <row r="90" spans="1:18" x14ac:dyDescent="0.25">
      <c r="A90" s="31" t="s">
        <v>30316</v>
      </c>
      <c r="B90" s="32" t="s">
        <v>1089</v>
      </c>
      <c r="C90" s="32" t="s">
        <v>703</v>
      </c>
      <c r="D90" s="35">
        <v>40344</v>
      </c>
      <c r="E90" s="32" t="s">
        <v>704</v>
      </c>
      <c r="F90" s="32" t="s">
        <v>705</v>
      </c>
      <c r="G90" s="32" t="s">
        <v>1090</v>
      </c>
      <c r="H90" s="32" t="s">
        <v>789</v>
      </c>
      <c r="I90" s="32" t="s">
        <v>1091</v>
      </c>
      <c r="J90" s="35">
        <v>43508</v>
      </c>
      <c r="K90" s="35">
        <v>44239</v>
      </c>
      <c r="L90" s="32" t="s">
        <v>1092</v>
      </c>
      <c r="M90" s="32" t="s">
        <v>710</v>
      </c>
      <c r="N90" s="32" t="s">
        <v>711</v>
      </c>
      <c r="O90" s="32" t="s">
        <v>724</v>
      </c>
      <c r="P90" s="32" t="s">
        <v>833</v>
      </c>
      <c r="Q90" s="32" t="s">
        <v>713</v>
      </c>
      <c r="R90" s="32" t="s">
        <v>743</v>
      </c>
    </row>
    <row r="91" spans="1:18" x14ac:dyDescent="0.25">
      <c r="A91" s="33" t="s">
        <v>30318</v>
      </c>
      <c r="B91" s="34" t="s">
        <v>1093</v>
      </c>
      <c r="C91" s="34" t="s">
        <v>703</v>
      </c>
      <c r="D91" s="36">
        <v>40345</v>
      </c>
      <c r="E91" s="34" t="s">
        <v>704</v>
      </c>
      <c r="F91" s="34" t="s">
        <v>705</v>
      </c>
      <c r="G91" s="34" t="s">
        <v>1094</v>
      </c>
      <c r="H91" s="34" t="s">
        <v>789</v>
      </c>
      <c r="I91" s="34" t="s">
        <v>1095</v>
      </c>
      <c r="J91" s="36">
        <v>43264</v>
      </c>
      <c r="K91" s="36">
        <v>43995</v>
      </c>
      <c r="L91" s="34" t="s">
        <v>1096</v>
      </c>
      <c r="M91" s="34" t="s">
        <v>729</v>
      </c>
      <c r="N91" s="34" t="s">
        <v>723</v>
      </c>
      <c r="O91" s="34" t="s">
        <v>755</v>
      </c>
      <c r="P91" s="34" t="s">
        <v>713</v>
      </c>
      <c r="Q91" s="34" t="s">
        <v>889</v>
      </c>
      <c r="R91" s="34" t="s">
        <v>833</v>
      </c>
    </row>
    <row r="92" spans="1:18" x14ac:dyDescent="0.25">
      <c r="A92" s="31" t="s">
        <v>30320</v>
      </c>
      <c r="B92" s="32" t="s">
        <v>1097</v>
      </c>
      <c r="C92" s="32" t="s">
        <v>703</v>
      </c>
      <c r="D92" s="35">
        <v>40346</v>
      </c>
      <c r="E92" s="32" t="s">
        <v>704</v>
      </c>
      <c r="F92" s="32" t="s">
        <v>705</v>
      </c>
      <c r="G92" s="32" t="s">
        <v>1098</v>
      </c>
      <c r="H92" s="32" t="s">
        <v>752</v>
      </c>
      <c r="I92" s="32" t="s">
        <v>1099</v>
      </c>
      <c r="J92" s="35">
        <v>43242</v>
      </c>
      <c r="K92" s="35">
        <v>43973</v>
      </c>
      <c r="L92" s="32" t="s">
        <v>1100</v>
      </c>
      <c r="M92" s="32" t="s">
        <v>710</v>
      </c>
      <c r="N92" s="32" t="s">
        <v>723</v>
      </c>
      <c r="O92" s="32" t="s">
        <v>712</v>
      </c>
      <c r="P92" s="32" t="s">
        <v>713</v>
      </c>
      <c r="Q92" s="32" t="s">
        <v>10228</v>
      </c>
      <c r="R92" s="32" t="s">
        <v>10228</v>
      </c>
    </row>
    <row r="93" spans="1:18" x14ac:dyDescent="0.25">
      <c r="A93" s="33" t="s">
        <v>30322</v>
      </c>
      <c r="B93" s="34" t="s">
        <v>1101</v>
      </c>
      <c r="C93" s="34" t="s">
        <v>703</v>
      </c>
      <c r="D93" s="36">
        <v>40347</v>
      </c>
      <c r="E93" s="34" t="s">
        <v>704</v>
      </c>
      <c r="F93" s="34" t="s">
        <v>705</v>
      </c>
      <c r="G93" s="34" t="s">
        <v>1102</v>
      </c>
      <c r="H93" s="34" t="s">
        <v>804</v>
      </c>
      <c r="I93" s="34" t="s">
        <v>1103</v>
      </c>
      <c r="J93" s="36">
        <v>43298</v>
      </c>
      <c r="K93" s="36">
        <v>44029</v>
      </c>
      <c r="L93" s="34" t="s">
        <v>1104</v>
      </c>
      <c r="M93" s="34" t="s">
        <v>710</v>
      </c>
      <c r="N93" s="34" t="s">
        <v>711</v>
      </c>
      <c r="O93" s="34" t="s">
        <v>1105</v>
      </c>
      <c r="P93" s="34" t="s">
        <v>743</v>
      </c>
      <c r="Q93" s="34" t="s">
        <v>1106</v>
      </c>
      <c r="R93" s="34" t="s">
        <v>833</v>
      </c>
    </row>
    <row r="94" spans="1:18" x14ac:dyDescent="0.25">
      <c r="A94" s="31" t="s">
        <v>30324</v>
      </c>
      <c r="B94" s="32" t="s">
        <v>1107</v>
      </c>
      <c r="C94" s="32" t="s">
        <v>703</v>
      </c>
      <c r="D94" s="35">
        <v>40347</v>
      </c>
      <c r="E94" s="32" t="s">
        <v>704</v>
      </c>
      <c r="F94" s="32" t="s">
        <v>705</v>
      </c>
      <c r="G94" s="32" t="s">
        <v>1108</v>
      </c>
      <c r="H94" s="32" t="s">
        <v>921</v>
      </c>
      <c r="I94" s="32" t="s">
        <v>1109</v>
      </c>
      <c r="J94" s="35">
        <v>43417</v>
      </c>
      <c r="K94" s="35">
        <v>44148</v>
      </c>
      <c r="L94" s="32" t="s">
        <v>1110</v>
      </c>
      <c r="M94" s="32" t="s">
        <v>718</v>
      </c>
      <c r="N94" s="32" t="s">
        <v>711</v>
      </c>
      <c r="O94" s="32" t="s">
        <v>724</v>
      </c>
      <c r="P94" s="32" t="s">
        <v>713</v>
      </c>
      <c r="Q94" s="32" t="s">
        <v>10228</v>
      </c>
      <c r="R94" s="32" t="s">
        <v>10228</v>
      </c>
    </row>
    <row r="95" spans="1:18" x14ac:dyDescent="0.25">
      <c r="A95" s="33" t="s">
        <v>30326</v>
      </c>
      <c r="B95" s="34" t="s">
        <v>1111</v>
      </c>
      <c r="C95" s="34" t="s">
        <v>703</v>
      </c>
      <c r="D95" s="36">
        <v>40347</v>
      </c>
      <c r="E95" s="34" t="s">
        <v>704</v>
      </c>
      <c r="F95" s="34" t="s">
        <v>705</v>
      </c>
      <c r="G95" s="34" t="s">
        <v>1112</v>
      </c>
      <c r="H95" s="34" t="s">
        <v>789</v>
      </c>
      <c r="I95" s="34" t="s">
        <v>1113</v>
      </c>
      <c r="J95" s="36">
        <v>43390</v>
      </c>
      <c r="K95" s="36">
        <v>44121</v>
      </c>
      <c r="L95" s="34" t="s">
        <v>1114</v>
      </c>
      <c r="M95" s="34" t="s">
        <v>710</v>
      </c>
      <c r="N95" s="34" t="s">
        <v>723</v>
      </c>
      <c r="O95" s="34" t="s">
        <v>755</v>
      </c>
      <c r="P95" s="34" t="s">
        <v>713</v>
      </c>
      <c r="Q95" s="34" t="s">
        <v>10228</v>
      </c>
      <c r="R95" s="34" t="s">
        <v>10228</v>
      </c>
    </row>
    <row r="96" spans="1:18" x14ac:dyDescent="0.25">
      <c r="A96" s="31" t="s">
        <v>30328</v>
      </c>
      <c r="B96" s="32" t="s">
        <v>1115</v>
      </c>
      <c r="C96" s="32" t="s">
        <v>703</v>
      </c>
      <c r="D96" s="35">
        <v>40354</v>
      </c>
      <c r="E96" s="32" t="s">
        <v>704</v>
      </c>
      <c r="F96" s="32" t="s">
        <v>705</v>
      </c>
      <c r="G96" s="32" t="s">
        <v>1075</v>
      </c>
      <c r="H96" s="32" t="s">
        <v>707</v>
      </c>
      <c r="I96" s="32" t="s">
        <v>1076</v>
      </c>
      <c r="J96" s="35">
        <v>43383</v>
      </c>
      <c r="K96" s="35">
        <v>44114</v>
      </c>
      <c r="L96" s="32" t="s">
        <v>1116</v>
      </c>
      <c r="M96" s="32" t="s">
        <v>710</v>
      </c>
      <c r="N96" s="32" t="s">
        <v>749</v>
      </c>
      <c r="O96" s="32" t="s">
        <v>712</v>
      </c>
      <c r="P96" s="32" t="s">
        <v>713</v>
      </c>
      <c r="Q96" s="32" t="s">
        <v>10228</v>
      </c>
      <c r="R96" s="32" t="s">
        <v>10228</v>
      </c>
    </row>
    <row r="97" spans="1:18" x14ac:dyDescent="0.25">
      <c r="A97" s="33" t="s">
        <v>30330</v>
      </c>
      <c r="B97" s="34" t="s">
        <v>1117</v>
      </c>
      <c r="C97" s="34" t="s">
        <v>703</v>
      </c>
      <c r="D97" s="36">
        <v>40350</v>
      </c>
      <c r="E97" s="34" t="s">
        <v>704</v>
      </c>
      <c r="F97" s="34" t="s">
        <v>705</v>
      </c>
      <c r="G97" s="34" t="s">
        <v>1118</v>
      </c>
      <c r="H97" s="34" t="s">
        <v>945</v>
      </c>
      <c r="I97" s="34" t="s">
        <v>1119</v>
      </c>
      <c r="J97" s="36">
        <v>43445</v>
      </c>
      <c r="K97" s="36">
        <v>44176</v>
      </c>
      <c r="L97" s="34" t="s">
        <v>1120</v>
      </c>
      <c r="M97" s="34" t="s">
        <v>710</v>
      </c>
      <c r="N97" s="34" t="s">
        <v>711</v>
      </c>
      <c r="O97" s="34" t="s">
        <v>773</v>
      </c>
      <c r="P97" s="34" t="s">
        <v>743</v>
      </c>
      <c r="Q97" s="34" t="s">
        <v>10228</v>
      </c>
      <c r="R97" s="34" t="s">
        <v>10228</v>
      </c>
    </row>
    <row r="98" spans="1:18" x14ac:dyDescent="0.25">
      <c r="A98" s="31" t="s">
        <v>30332</v>
      </c>
      <c r="B98" s="32" t="s">
        <v>1121</v>
      </c>
      <c r="C98" s="32" t="s">
        <v>703</v>
      </c>
      <c r="D98" s="35">
        <v>40354</v>
      </c>
      <c r="E98" s="32" t="s">
        <v>704</v>
      </c>
      <c r="F98" s="32" t="s">
        <v>705</v>
      </c>
      <c r="G98" s="32" t="s">
        <v>1122</v>
      </c>
      <c r="H98" s="32" t="s">
        <v>763</v>
      </c>
      <c r="I98" s="32" t="s">
        <v>1123</v>
      </c>
      <c r="J98" s="35">
        <v>43006</v>
      </c>
      <c r="K98" s="35">
        <v>43736</v>
      </c>
      <c r="L98" s="32" t="s">
        <v>1124</v>
      </c>
      <c r="M98" s="32" t="s">
        <v>729</v>
      </c>
      <c r="N98" s="32" t="s">
        <v>711</v>
      </c>
      <c r="O98" s="32" t="s">
        <v>712</v>
      </c>
      <c r="P98" s="32" t="s">
        <v>713</v>
      </c>
      <c r="Q98" s="32" t="s">
        <v>10228</v>
      </c>
      <c r="R98" s="32" t="s">
        <v>10228</v>
      </c>
    </row>
    <row r="99" spans="1:18" x14ac:dyDescent="0.25">
      <c r="A99" s="33" t="s">
        <v>30334</v>
      </c>
      <c r="B99" s="34" t="s">
        <v>1125</v>
      </c>
      <c r="C99" s="34" t="s">
        <v>703</v>
      </c>
      <c r="D99" s="36">
        <v>40379</v>
      </c>
      <c r="E99" s="34" t="s">
        <v>704</v>
      </c>
      <c r="F99" s="34" t="s">
        <v>705</v>
      </c>
      <c r="G99" s="34" t="s">
        <v>1126</v>
      </c>
      <c r="H99" s="34" t="s">
        <v>998</v>
      </c>
      <c r="I99" s="34" t="s">
        <v>1127</v>
      </c>
      <c r="J99" s="36">
        <v>43038</v>
      </c>
      <c r="K99" s="36">
        <v>43768</v>
      </c>
      <c r="L99" s="34" t="s">
        <v>1128</v>
      </c>
      <c r="M99" s="34" t="s">
        <v>712</v>
      </c>
      <c r="N99" s="34" t="s">
        <v>749</v>
      </c>
      <c r="O99" s="34" t="s">
        <v>712</v>
      </c>
      <c r="P99" s="34" t="s">
        <v>712</v>
      </c>
      <c r="Q99" s="34" t="s">
        <v>10228</v>
      </c>
      <c r="R99" s="34" t="s">
        <v>10228</v>
      </c>
    </row>
    <row r="100" spans="1:18" x14ac:dyDescent="0.25">
      <c r="A100" s="31" t="s">
        <v>30336</v>
      </c>
      <c r="B100" s="32" t="s">
        <v>1129</v>
      </c>
      <c r="C100" s="32" t="s">
        <v>703</v>
      </c>
      <c r="D100" s="35">
        <v>40381</v>
      </c>
      <c r="E100" s="32" t="s">
        <v>704</v>
      </c>
      <c r="F100" s="32" t="s">
        <v>705</v>
      </c>
      <c r="G100" s="32" t="s">
        <v>1130</v>
      </c>
      <c r="H100" s="32" t="s">
        <v>984</v>
      </c>
      <c r="I100" s="32" t="s">
        <v>1131</v>
      </c>
      <c r="J100" s="35">
        <v>43378</v>
      </c>
      <c r="K100" s="35">
        <v>44109</v>
      </c>
      <c r="L100" s="32" t="s">
        <v>1132</v>
      </c>
      <c r="M100" s="32" t="s">
        <v>710</v>
      </c>
      <c r="N100" s="32" t="s">
        <v>723</v>
      </c>
      <c r="O100" s="32" t="s">
        <v>712</v>
      </c>
      <c r="P100" s="32" t="s">
        <v>713</v>
      </c>
      <c r="Q100" s="32" t="s">
        <v>10228</v>
      </c>
      <c r="R100" s="32" t="s">
        <v>10228</v>
      </c>
    </row>
    <row r="101" spans="1:18" x14ac:dyDescent="0.25">
      <c r="A101" s="33" t="s">
        <v>30338</v>
      </c>
      <c r="B101" s="34" t="s">
        <v>1133</v>
      </c>
      <c r="C101" s="34" t="s">
        <v>703</v>
      </c>
      <c r="D101" s="36">
        <v>40381</v>
      </c>
      <c r="E101" s="34" t="s">
        <v>704</v>
      </c>
      <c r="F101" s="34" t="s">
        <v>705</v>
      </c>
      <c r="G101" s="34" t="s">
        <v>1134</v>
      </c>
      <c r="H101" s="34" t="s">
        <v>860</v>
      </c>
      <c r="I101" s="34" t="s">
        <v>1135</v>
      </c>
      <c r="J101" s="36">
        <v>43096</v>
      </c>
      <c r="K101" s="36">
        <v>43826</v>
      </c>
      <c r="L101" s="34" t="s">
        <v>1136</v>
      </c>
      <c r="M101" s="34" t="s">
        <v>710</v>
      </c>
      <c r="N101" s="34" t="s">
        <v>711</v>
      </c>
      <c r="O101" s="34" t="s">
        <v>1015</v>
      </c>
      <c r="P101" s="34" t="s">
        <v>713</v>
      </c>
      <c r="Q101" s="34" t="s">
        <v>10228</v>
      </c>
      <c r="R101" s="34" t="s">
        <v>10228</v>
      </c>
    </row>
    <row r="102" spans="1:18" x14ac:dyDescent="0.25">
      <c r="A102" s="31" t="s">
        <v>30340</v>
      </c>
      <c r="B102" s="32" t="s">
        <v>1137</v>
      </c>
      <c r="C102" s="32" t="s">
        <v>703</v>
      </c>
      <c r="D102" s="35">
        <v>40381</v>
      </c>
      <c r="E102" s="32" t="s">
        <v>704</v>
      </c>
      <c r="F102" s="32" t="s">
        <v>705</v>
      </c>
      <c r="G102" s="32" t="s">
        <v>1102</v>
      </c>
      <c r="H102" s="32" t="s">
        <v>804</v>
      </c>
      <c r="I102" s="32" t="s">
        <v>1103</v>
      </c>
      <c r="J102" s="35">
        <v>43298</v>
      </c>
      <c r="K102" s="35">
        <v>44029</v>
      </c>
      <c r="L102" s="32" t="s">
        <v>1138</v>
      </c>
      <c r="M102" s="32" t="s">
        <v>710</v>
      </c>
      <c r="N102" s="32" t="s">
        <v>711</v>
      </c>
      <c r="O102" s="32" t="s">
        <v>1139</v>
      </c>
      <c r="P102" s="32" t="s">
        <v>1106</v>
      </c>
      <c r="Q102" s="32" t="s">
        <v>713</v>
      </c>
      <c r="R102" s="32" t="s">
        <v>833</v>
      </c>
    </row>
    <row r="103" spans="1:18" x14ac:dyDescent="0.25">
      <c r="A103" s="33" t="s">
        <v>30342</v>
      </c>
      <c r="B103" s="34" t="s">
        <v>1140</v>
      </c>
      <c r="C103" s="34" t="s">
        <v>703</v>
      </c>
      <c r="D103" s="36">
        <v>40383</v>
      </c>
      <c r="E103" s="34" t="s">
        <v>704</v>
      </c>
      <c r="F103" s="34" t="s">
        <v>705</v>
      </c>
      <c r="G103" s="34" t="s">
        <v>1141</v>
      </c>
      <c r="H103" s="34" t="s">
        <v>707</v>
      </c>
      <c r="I103" s="34" t="s">
        <v>1142</v>
      </c>
      <c r="J103" s="36">
        <v>42919</v>
      </c>
      <c r="K103" s="36">
        <v>43649</v>
      </c>
      <c r="L103" s="34" t="s">
        <v>1143</v>
      </c>
      <c r="M103" s="34" t="s">
        <v>712</v>
      </c>
      <c r="N103" s="34" t="s">
        <v>749</v>
      </c>
      <c r="O103" s="34" t="s">
        <v>773</v>
      </c>
      <c r="P103" s="34" t="s">
        <v>712</v>
      </c>
      <c r="Q103" s="34" t="s">
        <v>10228</v>
      </c>
      <c r="R103" s="34" t="s">
        <v>10228</v>
      </c>
    </row>
    <row r="104" spans="1:18" x14ac:dyDescent="0.25">
      <c r="A104" s="31" t="s">
        <v>30344</v>
      </c>
      <c r="B104" s="32" t="s">
        <v>1144</v>
      </c>
      <c r="C104" s="32" t="s">
        <v>734</v>
      </c>
      <c r="D104" s="35">
        <v>40368</v>
      </c>
      <c r="E104" s="32" t="s">
        <v>704</v>
      </c>
      <c r="F104" s="32" t="s">
        <v>705</v>
      </c>
      <c r="G104" s="32" t="s">
        <v>1145</v>
      </c>
      <c r="H104" s="32" t="s">
        <v>740</v>
      </c>
      <c r="I104" s="32" t="s">
        <v>1146</v>
      </c>
      <c r="J104" s="35">
        <v>43481</v>
      </c>
      <c r="K104" s="35">
        <v>44212</v>
      </c>
      <c r="L104" s="32" t="s">
        <v>1147</v>
      </c>
      <c r="M104" s="32" t="s">
        <v>710</v>
      </c>
      <c r="N104" s="32" t="s">
        <v>711</v>
      </c>
      <c r="O104" s="32" t="s">
        <v>712</v>
      </c>
      <c r="P104" s="32" t="s">
        <v>743</v>
      </c>
      <c r="Q104" s="32" t="s">
        <v>10228</v>
      </c>
      <c r="R104" s="32" t="s">
        <v>10228</v>
      </c>
    </row>
    <row r="105" spans="1:18" x14ac:dyDescent="0.25">
      <c r="A105" s="33" t="s">
        <v>30346</v>
      </c>
      <c r="B105" s="34" t="s">
        <v>1148</v>
      </c>
      <c r="C105" s="34" t="s">
        <v>734</v>
      </c>
      <c r="D105" s="36">
        <v>40379</v>
      </c>
      <c r="E105" s="34" t="s">
        <v>704</v>
      </c>
      <c r="F105" s="34" t="s">
        <v>705</v>
      </c>
      <c r="G105" s="34" t="s">
        <v>1149</v>
      </c>
      <c r="H105" s="34" t="s">
        <v>865</v>
      </c>
      <c r="I105" s="34" t="s">
        <v>1150</v>
      </c>
      <c r="J105" s="36">
        <v>43423</v>
      </c>
      <c r="K105" s="36">
        <v>44154</v>
      </c>
      <c r="L105" s="34" t="s">
        <v>1151</v>
      </c>
      <c r="M105" s="34" t="s">
        <v>710</v>
      </c>
      <c r="N105" s="34" t="s">
        <v>711</v>
      </c>
      <c r="O105" s="34" t="s">
        <v>1015</v>
      </c>
      <c r="P105" s="34" t="s">
        <v>713</v>
      </c>
      <c r="Q105" s="34" t="s">
        <v>10228</v>
      </c>
      <c r="R105" s="34" t="s">
        <v>10228</v>
      </c>
    </row>
    <row r="106" spans="1:18" x14ac:dyDescent="0.25">
      <c r="A106" s="31" t="s">
        <v>30348</v>
      </c>
      <c r="B106" s="32" t="s">
        <v>1152</v>
      </c>
      <c r="C106" s="32" t="s">
        <v>703</v>
      </c>
      <c r="D106" s="35">
        <v>40387</v>
      </c>
      <c r="E106" s="32" t="s">
        <v>704</v>
      </c>
      <c r="F106" s="32" t="s">
        <v>705</v>
      </c>
      <c r="G106" s="32" t="s">
        <v>1153</v>
      </c>
      <c r="H106" s="32" t="s">
        <v>789</v>
      </c>
      <c r="I106" s="32" t="s">
        <v>1154</v>
      </c>
      <c r="J106" s="35">
        <v>43000</v>
      </c>
      <c r="K106" s="35">
        <v>43730</v>
      </c>
      <c r="L106" s="32" t="s">
        <v>1155</v>
      </c>
      <c r="M106" s="32" t="s">
        <v>718</v>
      </c>
      <c r="N106" s="32" t="s">
        <v>723</v>
      </c>
      <c r="O106" s="32" t="s">
        <v>712</v>
      </c>
      <c r="P106" s="32" t="s">
        <v>713</v>
      </c>
      <c r="Q106" s="32" t="s">
        <v>10228</v>
      </c>
      <c r="R106" s="32" t="s">
        <v>10228</v>
      </c>
    </row>
    <row r="107" spans="1:18" x14ac:dyDescent="0.25">
      <c r="A107" s="33" t="s">
        <v>30350</v>
      </c>
      <c r="B107" s="34" t="s">
        <v>1156</v>
      </c>
      <c r="C107" s="34" t="s">
        <v>703</v>
      </c>
      <c r="D107" s="36">
        <v>40387</v>
      </c>
      <c r="E107" s="34" t="s">
        <v>704</v>
      </c>
      <c r="F107" s="34" t="s">
        <v>705</v>
      </c>
      <c r="G107" s="34" t="s">
        <v>1157</v>
      </c>
      <c r="H107" s="34" t="s">
        <v>1158</v>
      </c>
      <c r="I107" s="34" t="s">
        <v>1159</v>
      </c>
      <c r="J107" s="36">
        <v>43368</v>
      </c>
      <c r="K107" s="36">
        <v>44099</v>
      </c>
      <c r="L107" s="34" t="s">
        <v>1160</v>
      </c>
      <c r="M107" s="34" t="s">
        <v>710</v>
      </c>
      <c r="N107" s="34" t="s">
        <v>749</v>
      </c>
      <c r="O107" s="34" t="s">
        <v>712</v>
      </c>
      <c r="P107" s="34" t="s">
        <v>743</v>
      </c>
      <c r="Q107" s="34" t="s">
        <v>10228</v>
      </c>
      <c r="R107" s="34" t="s">
        <v>10228</v>
      </c>
    </row>
    <row r="108" spans="1:18" x14ac:dyDescent="0.25">
      <c r="A108" s="31" t="s">
        <v>30352</v>
      </c>
      <c r="B108" s="32" t="s">
        <v>1161</v>
      </c>
      <c r="C108" s="32" t="s">
        <v>703</v>
      </c>
      <c r="D108" s="35">
        <v>40388</v>
      </c>
      <c r="E108" s="32" t="s">
        <v>704</v>
      </c>
      <c r="F108" s="32" t="s">
        <v>705</v>
      </c>
      <c r="G108" s="32" t="s">
        <v>1079</v>
      </c>
      <c r="H108" s="32" t="s">
        <v>1080</v>
      </c>
      <c r="I108" s="32" t="s">
        <v>1081</v>
      </c>
      <c r="J108" s="35">
        <v>43216</v>
      </c>
      <c r="K108" s="35">
        <v>43947</v>
      </c>
      <c r="L108" s="32" t="s">
        <v>1162</v>
      </c>
      <c r="M108" s="32" t="s">
        <v>710</v>
      </c>
      <c r="N108" s="32" t="s">
        <v>749</v>
      </c>
      <c r="O108" s="32" t="s">
        <v>712</v>
      </c>
      <c r="P108" s="32" t="s">
        <v>743</v>
      </c>
      <c r="Q108" s="32" t="s">
        <v>713</v>
      </c>
      <c r="R108" s="32" t="s">
        <v>10228</v>
      </c>
    </row>
    <row r="109" spans="1:18" x14ac:dyDescent="0.25">
      <c r="A109" s="33" t="s">
        <v>30354</v>
      </c>
      <c r="B109" s="34" t="s">
        <v>1163</v>
      </c>
      <c r="C109" s="34" t="s">
        <v>703</v>
      </c>
      <c r="D109" s="36">
        <v>40392</v>
      </c>
      <c r="E109" s="34" t="s">
        <v>704</v>
      </c>
      <c r="F109" s="34" t="s">
        <v>705</v>
      </c>
      <c r="G109" s="34" t="s">
        <v>1164</v>
      </c>
      <c r="H109" s="34" t="s">
        <v>789</v>
      </c>
      <c r="I109" s="34" t="s">
        <v>1165</v>
      </c>
      <c r="J109" s="36">
        <v>43367</v>
      </c>
      <c r="K109" s="36">
        <v>44098</v>
      </c>
      <c r="L109" s="34" t="s">
        <v>1166</v>
      </c>
      <c r="M109" s="34" t="s">
        <v>710</v>
      </c>
      <c r="N109" s="34" t="s">
        <v>723</v>
      </c>
      <c r="O109" s="34" t="s">
        <v>712</v>
      </c>
      <c r="P109" s="34" t="s">
        <v>743</v>
      </c>
      <c r="Q109" s="34" t="s">
        <v>10228</v>
      </c>
      <c r="R109" s="34" t="s">
        <v>10228</v>
      </c>
    </row>
    <row r="110" spans="1:18" x14ac:dyDescent="0.25">
      <c r="A110" s="31" t="s">
        <v>30356</v>
      </c>
      <c r="B110" s="32" t="s">
        <v>1167</v>
      </c>
      <c r="C110" s="32" t="s">
        <v>734</v>
      </c>
      <c r="D110" s="35">
        <v>40388</v>
      </c>
      <c r="E110" s="32" t="s">
        <v>704</v>
      </c>
      <c r="F110" s="32" t="s">
        <v>705</v>
      </c>
      <c r="G110" s="32" t="s">
        <v>1168</v>
      </c>
      <c r="H110" s="32" t="s">
        <v>752</v>
      </c>
      <c r="I110" s="32" t="s">
        <v>1169</v>
      </c>
      <c r="J110" s="35">
        <v>43544</v>
      </c>
      <c r="K110" s="35">
        <v>44275</v>
      </c>
      <c r="L110" s="32" t="s">
        <v>1170</v>
      </c>
      <c r="M110" s="32" t="s">
        <v>710</v>
      </c>
      <c r="N110" s="32" t="s">
        <v>711</v>
      </c>
      <c r="O110" s="32" t="s">
        <v>712</v>
      </c>
      <c r="P110" s="32" t="s">
        <v>713</v>
      </c>
      <c r="Q110" s="32" t="s">
        <v>10228</v>
      </c>
      <c r="R110" s="32" t="s">
        <v>10228</v>
      </c>
    </row>
    <row r="111" spans="1:18" x14ac:dyDescent="0.25">
      <c r="A111" s="33" t="s">
        <v>30358</v>
      </c>
      <c r="B111" s="34" t="s">
        <v>1171</v>
      </c>
      <c r="C111" s="34" t="s">
        <v>703</v>
      </c>
      <c r="D111" s="36">
        <v>40400</v>
      </c>
      <c r="E111" s="34" t="s">
        <v>704</v>
      </c>
      <c r="F111" s="34" t="s">
        <v>705</v>
      </c>
      <c r="G111" s="34" t="s">
        <v>873</v>
      </c>
      <c r="H111" s="34" t="s">
        <v>707</v>
      </c>
      <c r="I111" s="34" t="s">
        <v>874</v>
      </c>
      <c r="J111" s="36">
        <v>43480</v>
      </c>
      <c r="K111" s="36">
        <v>44211</v>
      </c>
      <c r="L111" s="34" t="s">
        <v>1172</v>
      </c>
      <c r="M111" s="34" t="s">
        <v>710</v>
      </c>
      <c r="N111" s="34" t="s">
        <v>749</v>
      </c>
      <c r="O111" s="34" t="s">
        <v>712</v>
      </c>
      <c r="P111" s="34" t="s">
        <v>713</v>
      </c>
      <c r="Q111" s="34" t="s">
        <v>10228</v>
      </c>
      <c r="R111" s="34" t="s">
        <v>10228</v>
      </c>
    </row>
    <row r="112" spans="1:18" x14ac:dyDescent="0.25">
      <c r="A112" s="31" t="s">
        <v>30360</v>
      </c>
      <c r="B112" s="32" t="s">
        <v>1173</v>
      </c>
      <c r="C112" s="32" t="s">
        <v>703</v>
      </c>
      <c r="D112" s="35">
        <v>40406</v>
      </c>
      <c r="E112" s="32" t="s">
        <v>704</v>
      </c>
      <c r="F112" s="32" t="s">
        <v>705</v>
      </c>
      <c r="G112" s="32" t="s">
        <v>873</v>
      </c>
      <c r="H112" s="32" t="s">
        <v>707</v>
      </c>
      <c r="I112" s="32" t="s">
        <v>874</v>
      </c>
      <c r="J112" s="35">
        <v>43489</v>
      </c>
      <c r="K112" s="35">
        <v>44220</v>
      </c>
      <c r="L112" s="32" t="s">
        <v>1174</v>
      </c>
      <c r="M112" s="32" t="s">
        <v>772</v>
      </c>
      <c r="N112" s="32" t="s">
        <v>749</v>
      </c>
      <c r="O112" s="32" t="s">
        <v>712</v>
      </c>
      <c r="P112" s="32" t="s">
        <v>713</v>
      </c>
      <c r="Q112" s="32" t="s">
        <v>10228</v>
      </c>
      <c r="R112" s="32" t="s">
        <v>10228</v>
      </c>
    </row>
    <row r="113" spans="1:18" x14ac:dyDescent="0.25">
      <c r="A113" s="33" t="s">
        <v>30362</v>
      </c>
      <c r="B113" s="34" t="s">
        <v>1175</v>
      </c>
      <c r="C113" s="34" t="s">
        <v>703</v>
      </c>
      <c r="D113" s="36">
        <v>40409</v>
      </c>
      <c r="E113" s="34" t="s">
        <v>704</v>
      </c>
      <c r="F113" s="34" t="s">
        <v>705</v>
      </c>
      <c r="G113" s="34" t="s">
        <v>715</v>
      </c>
      <c r="H113" s="34" t="s">
        <v>707</v>
      </c>
      <c r="I113" s="34" t="s">
        <v>716</v>
      </c>
      <c r="J113" s="36">
        <v>42989</v>
      </c>
      <c r="K113" s="36">
        <v>43719</v>
      </c>
      <c r="L113" s="34" t="s">
        <v>1176</v>
      </c>
      <c r="M113" s="34" t="s">
        <v>710</v>
      </c>
      <c r="N113" s="34" t="s">
        <v>723</v>
      </c>
      <c r="O113" s="34" t="s">
        <v>712</v>
      </c>
      <c r="P113" s="34" t="s">
        <v>713</v>
      </c>
      <c r="Q113" s="34" t="s">
        <v>10228</v>
      </c>
      <c r="R113" s="34" t="s">
        <v>10228</v>
      </c>
    </row>
    <row r="114" spans="1:18" x14ac:dyDescent="0.25">
      <c r="A114" s="31" t="s">
        <v>30364</v>
      </c>
      <c r="B114" s="32" t="s">
        <v>1177</v>
      </c>
      <c r="C114" s="32" t="s">
        <v>703</v>
      </c>
      <c r="D114" s="35">
        <v>40410</v>
      </c>
      <c r="E114" s="32" t="s">
        <v>704</v>
      </c>
      <c r="F114" s="32" t="s">
        <v>705</v>
      </c>
      <c r="G114" s="32" t="s">
        <v>1178</v>
      </c>
      <c r="H114" s="32" t="s">
        <v>904</v>
      </c>
      <c r="I114" s="32" t="s">
        <v>1179</v>
      </c>
      <c r="J114" s="35">
        <v>43045</v>
      </c>
      <c r="K114" s="35">
        <v>43775</v>
      </c>
      <c r="L114" s="32" t="s">
        <v>1180</v>
      </c>
      <c r="M114" s="32" t="s">
        <v>712</v>
      </c>
      <c r="N114" s="32" t="s">
        <v>749</v>
      </c>
      <c r="O114" s="32" t="s">
        <v>712</v>
      </c>
      <c r="P114" s="32" t="s">
        <v>712</v>
      </c>
      <c r="Q114" s="32" t="s">
        <v>10228</v>
      </c>
      <c r="R114" s="32" t="s">
        <v>10228</v>
      </c>
    </row>
    <row r="115" spans="1:18" x14ac:dyDescent="0.25">
      <c r="A115" s="33" t="s">
        <v>30366</v>
      </c>
      <c r="B115" s="34" t="s">
        <v>1181</v>
      </c>
      <c r="C115" s="34" t="s">
        <v>703</v>
      </c>
      <c r="D115" s="36">
        <v>40413</v>
      </c>
      <c r="E115" s="34" t="s">
        <v>704</v>
      </c>
      <c r="F115" s="34" t="s">
        <v>705</v>
      </c>
      <c r="G115" s="34" t="s">
        <v>1182</v>
      </c>
      <c r="H115" s="34" t="s">
        <v>789</v>
      </c>
      <c r="I115" s="34" t="s">
        <v>1183</v>
      </c>
      <c r="J115" s="36">
        <v>42929</v>
      </c>
      <c r="K115" s="36">
        <v>43659</v>
      </c>
      <c r="L115" s="34" t="s">
        <v>1184</v>
      </c>
      <c r="M115" s="34" t="s">
        <v>710</v>
      </c>
      <c r="N115" s="34" t="s">
        <v>723</v>
      </c>
      <c r="O115" s="34" t="s">
        <v>1051</v>
      </c>
      <c r="P115" s="34" t="s">
        <v>760</v>
      </c>
      <c r="Q115" s="34" t="s">
        <v>10228</v>
      </c>
      <c r="R115" s="34" t="s">
        <v>10228</v>
      </c>
    </row>
    <row r="116" spans="1:18" x14ac:dyDescent="0.25">
      <c r="A116" s="31" t="s">
        <v>30368</v>
      </c>
      <c r="B116" s="32" t="s">
        <v>1185</v>
      </c>
      <c r="C116" s="32" t="s">
        <v>703</v>
      </c>
      <c r="D116" s="35">
        <v>40416</v>
      </c>
      <c r="E116" s="32" t="s">
        <v>704</v>
      </c>
      <c r="F116" s="32" t="s">
        <v>705</v>
      </c>
      <c r="G116" s="32" t="s">
        <v>1186</v>
      </c>
      <c r="H116" s="32" t="s">
        <v>865</v>
      </c>
      <c r="I116" s="32" t="s">
        <v>1187</v>
      </c>
      <c r="J116" s="35">
        <v>43207</v>
      </c>
      <c r="K116" s="35">
        <v>43938</v>
      </c>
      <c r="L116" s="32" t="s">
        <v>1188</v>
      </c>
      <c r="M116" s="32" t="s">
        <v>710</v>
      </c>
      <c r="N116" s="32" t="s">
        <v>723</v>
      </c>
      <c r="O116" s="32" t="s">
        <v>712</v>
      </c>
      <c r="P116" s="32" t="s">
        <v>743</v>
      </c>
      <c r="Q116" s="32" t="s">
        <v>10228</v>
      </c>
      <c r="R116" s="32" t="s">
        <v>10228</v>
      </c>
    </row>
    <row r="117" spans="1:18" x14ac:dyDescent="0.25">
      <c r="A117" s="33" t="s">
        <v>30370</v>
      </c>
      <c r="B117" s="34" t="s">
        <v>1189</v>
      </c>
      <c r="C117" s="34" t="s">
        <v>703</v>
      </c>
      <c r="D117" s="36">
        <v>40406</v>
      </c>
      <c r="E117" s="34" t="s">
        <v>704</v>
      </c>
      <c r="F117" s="34" t="s">
        <v>705</v>
      </c>
      <c r="G117" s="34" t="s">
        <v>1190</v>
      </c>
      <c r="H117" s="34" t="s">
        <v>752</v>
      </c>
      <c r="I117" s="34" t="s">
        <v>1191</v>
      </c>
      <c r="J117" s="36">
        <v>43203</v>
      </c>
      <c r="K117" s="36">
        <v>43934</v>
      </c>
      <c r="L117" s="34" t="s">
        <v>1192</v>
      </c>
      <c r="M117" s="34" t="s">
        <v>729</v>
      </c>
      <c r="N117" s="34" t="s">
        <v>711</v>
      </c>
      <c r="O117" s="34" t="s">
        <v>712</v>
      </c>
      <c r="P117" s="34" t="s">
        <v>713</v>
      </c>
      <c r="Q117" s="34" t="s">
        <v>10228</v>
      </c>
      <c r="R117" s="34" t="s">
        <v>10228</v>
      </c>
    </row>
    <row r="118" spans="1:18" x14ac:dyDescent="0.25">
      <c r="A118" s="31" t="s">
        <v>30372</v>
      </c>
      <c r="B118" s="32" t="s">
        <v>1193</v>
      </c>
      <c r="C118" s="32" t="s">
        <v>703</v>
      </c>
      <c r="D118" s="35">
        <v>40417</v>
      </c>
      <c r="E118" s="32" t="s">
        <v>704</v>
      </c>
      <c r="F118" s="32" t="s">
        <v>705</v>
      </c>
      <c r="G118" s="32" t="s">
        <v>1194</v>
      </c>
      <c r="H118" s="32" t="s">
        <v>769</v>
      </c>
      <c r="I118" s="32" t="s">
        <v>1195</v>
      </c>
      <c r="J118" s="35">
        <v>42907</v>
      </c>
      <c r="K118" s="35">
        <v>43637</v>
      </c>
      <c r="L118" s="32" t="s">
        <v>1196</v>
      </c>
      <c r="M118" s="32" t="s">
        <v>718</v>
      </c>
      <c r="N118" s="32" t="s">
        <v>723</v>
      </c>
      <c r="O118" s="32" t="s">
        <v>712</v>
      </c>
      <c r="P118" s="32" t="s">
        <v>713</v>
      </c>
      <c r="Q118" s="32" t="s">
        <v>10228</v>
      </c>
      <c r="R118" s="32" t="s">
        <v>10228</v>
      </c>
    </row>
    <row r="119" spans="1:18" x14ac:dyDescent="0.25">
      <c r="A119" s="33" t="s">
        <v>30374</v>
      </c>
      <c r="B119" s="34" t="s">
        <v>1197</v>
      </c>
      <c r="C119" s="34" t="s">
        <v>703</v>
      </c>
      <c r="D119" s="36">
        <v>40417</v>
      </c>
      <c r="E119" s="34" t="s">
        <v>704</v>
      </c>
      <c r="F119" s="34" t="s">
        <v>705</v>
      </c>
      <c r="G119" s="34" t="s">
        <v>1130</v>
      </c>
      <c r="H119" s="34" t="s">
        <v>984</v>
      </c>
      <c r="I119" s="34" t="s">
        <v>1131</v>
      </c>
      <c r="J119" s="36">
        <v>43454</v>
      </c>
      <c r="K119" s="36">
        <v>44185</v>
      </c>
      <c r="L119" s="34" t="s">
        <v>1198</v>
      </c>
      <c r="M119" s="34" t="s">
        <v>710</v>
      </c>
      <c r="N119" s="34" t="s">
        <v>723</v>
      </c>
      <c r="O119" s="34" t="s">
        <v>712</v>
      </c>
      <c r="P119" s="34" t="s">
        <v>713</v>
      </c>
      <c r="Q119" s="34" t="s">
        <v>10228</v>
      </c>
      <c r="R119" s="34" t="s">
        <v>10228</v>
      </c>
    </row>
    <row r="120" spans="1:18" x14ac:dyDescent="0.25">
      <c r="A120" s="31" t="s">
        <v>30376</v>
      </c>
      <c r="B120" s="32" t="s">
        <v>1199</v>
      </c>
      <c r="C120" s="32" t="s">
        <v>703</v>
      </c>
      <c r="D120" s="35">
        <v>40420</v>
      </c>
      <c r="E120" s="32" t="s">
        <v>704</v>
      </c>
      <c r="F120" s="32" t="s">
        <v>705</v>
      </c>
      <c r="G120" s="32" t="s">
        <v>1200</v>
      </c>
      <c r="H120" s="32" t="s">
        <v>707</v>
      </c>
      <c r="I120" s="32" t="s">
        <v>1201</v>
      </c>
      <c r="J120" s="35">
        <v>43236</v>
      </c>
      <c r="K120" s="35">
        <v>43967</v>
      </c>
      <c r="L120" s="32" t="s">
        <v>1202</v>
      </c>
      <c r="M120" s="32" t="s">
        <v>710</v>
      </c>
      <c r="N120" s="32" t="s">
        <v>778</v>
      </c>
      <c r="O120" s="32" t="s">
        <v>712</v>
      </c>
      <c r="P120" s="32" t="s">
        <v>743</v>
      </c>
      <c r="Q120" s="32" t="s">
        <v>10228</v>
      </c>
      <c r="R120" s="32" t="s">
        <v>10228</v>
      </c>
    </row>
    <row r="121" spans="1:18" x14ac:dyDescent="0.25">
      <c r="A121" s="33" t="s">
        <v>30378</v>
      </c>
      <c r="B121" s="34" t="s">
        <v>1203</v>
      </c>
      <c r="C121" s="34" t="s">
        <v>703</v>
      </c>
      <c r="D121" s="36">
        <v>40387</v>
      </c>
      <c r="E121" s="34" t="s">
        <v>704</v>
      </c>
      <c r="F121" s="34" t="s">
        <v>705</v>
      </c>
      <c r="G121" s="34" t="s">
        <v>1204</v>
      </c>
      <c r="H121" s="34" t="s">
        <v>1205</v>
      </c>
      <c r="I121" s="34" t="s">
        <v>1206</v>
      </c>
      <c r="J121" s="36">
        <v>43537</v>
      </c>
      <c r="K121" s="36">
        <v>44268</v>
      </c>
      <c r="L121" s="34" t="s">
        <v>1207</v>
      </c>
      <c r="M121" s="34" t="s">
        <v>710</v>
      </c>
      <c r="N121" s="34" t="s">
        <v>711</v>
      </c>
      <c r="O121" s="34" t="s">
        <v>712</v>
      </c>
      <c r="P121" s="34" t="s">
        <v>713</v>
      </c>
      <c r="Q121" s="34" t="s">
        <v>10228</v>
      </c>
      <c r="R121" s="34" t="s">
        <v>10228</v>
      </c>
    </row>
    <row r="122" spans="1:18" x14ac:dyDescent="0.25">
      <c r="A122" s="31" t="s">
        <v>30380</v>
      </c>
      <c r="B122" s="32" t="s">
        <v>1208</v>
      </c>
      <c r="C122" s="32" t="s">
        <v>703</v>
      </c>
      <c r="D122" s="35">
        <v>40414</v>
      </c>
      <c r="E122" s="32" t="s">
        <v>704</v>
      </c>
      <c r="F122" s="32" t="s">
        <v>705</v>
      </c>
      <c r="G122" s="32" t="s">
        <v>1209</v>
      </c>
      <c r="H122" s="32" t="s">
        <v>865</v>
      </c>
      <c r="I122" s="32" t="s">
        <v>1150</v>
      </c>
      <c r="J122" s="35">
        <v>43220</v>
      </c>
      <c r="K122" s="35">
        <v>43951</v>
      </c>
      <c r="L122" s="32" t="s">
        <v>1210</v>
      </c>
      <c r="M122" s="32" t="s">
        <v>710</v>
      </c>
      <c r="N122" s="32" t="s">
        <v>723</v>
      </c>
      <c r="O122" s="32" t="s">
        <v>712</v>
      </c>
      <c r="P122" s="32" t="s">
        <v>743</v>
      </c>
      <c r="Q122" s="32" t="s">
        <v>10228</v>
      </c>
      <c r="R122" s="32" t="s">
        <v>10228</v>
      </c>
    </row>
    <row r="123" spans="1:18" x14ac:dyDescent="0.25">
      <c r="A123" s="33" t="s">
        <v>30382</v>
      </c>
      <c r="B123" s="34" t="s">
        <v>1211</v>
      </c>
      <c r="C123" s="34" t="s">
        <v>734</v>
      </c>
      <c r="D123" s="36">
        <v>40423</v>
      </c>
      <c r="E123" s="34" t="s">
        <v>704</v>
      </c>
      <c r="F123" s="34" t="s">
        <v>705</v>
      </c>
      <c r="G123" s="34" t="s">
        <v>1212</v>
      </c>
      <c r="H123" s="34" t="s">
        <v>921</v>
      </c>
      <c r="I123" s="34" t="s">
        <v>1109</v>
      </c>
      <c r="J123" s="36">
        <v>43081</v>
      </c>
      <c r="K123" s="36">
        <v>43811</v>
      </c>
      <c r="L123" s="34" t="s">
        <v>1213</v>
      </c>
      <c r="M123" s="34" t="s">
        <v>729</v>
      </c>
      <c r="N123" s="34" t="s">
        <v>711</v>
      </c>
      <c r="O123" s="34" t="s">
        <v>712</v>
      </c>
      <c r="P123" s="34" t="s">
        <v>713</v>
      </c>
      <c r="Q123" s="34" t="s">
        <v>10228</v>
      </c>
      <c r="R123" s="34" t="s">
        <v>10228</v>
      </c>
    </row>
    <row r="124" spans="1:18" x14ac:dyDescent="0.25">
      <c r="A124" s="31" t="s">
        <v>30384</v>
      </c>
      <c r="B124" s="32" t="s">
        <v>1214</v>
      </c>
      <c r="C124" s="32" t="s">
        <v>703</v>
      </c>
      <c r="D124" s="35">
        <v>40423</v>
      </c>
      <c r="E124" s="32" t="s">
        <v>704</v>
      </c>
      <c r="F124" s="32" t="s">
        <v>705</v>
      </c>
      <c r="G124" s="32" t="s">
        <v>1215</v>
      </c>
      <c r="H124" s="32" t="s">
        <v>740</v>
      </c>
      <c r="I124" s="32" t="s">
        <v>1216</v>
      </c>
      <c r="J124" s="35">
        <v>43510</v>
      </c>
      <c r="K124" s="35">
        <v>44241</v>
      </c>
      <c r="L124" s="32" t="s">
        <v>1217</v>
      </c>
      <c r="M124" s="32" t="s">
        <v>718</v>
      </c>
      <c r="N124" s="32" t="s">
        <v>711</v>
      </c>
      <c r="O124" s="32" t="s">
        <v>712</v>
      </c>
      <c r="P124" s="32" t="s">
        <v>833</v>
      </c>
      <c r="Q124" s="32" t="s">
        <v>743</v>
      </c>
      <c r="R124" s="32" t="s">
        <v>713</v>
      </c>
    </row>
    <row r="125" spans="1:18" x14ac:dyDescent="0.25">
      <c r="A125" s="33" t="s">
        <v>30386</v>
      </c>
      <c r="B125" s="34" t="s">
        <v>1218</v>
      </c>
      <c r="C125" s="34" t="s">
        <v>703</v>
      </c>
      <c r="D125" s="36">
        <v>40436</v>
      </c>
      <c r="E125" s="34" t="s">
        <v>704</v>
      </c>
      <c r="F125" s="34" t="s">
        <v>705</v>
      </c>
      <c r="G125" s="34" t="s">
        <v>1219</v>
      </c>
      <c r="H125" s="34" t="s">
        <v>752</v>
      </c>
      <c r="I125" s="34" t="s">
        <v>1220</v>
      </c>
      <c r="J125" s="36">
        <v>43215</v>
      </c>
      <c r="K125" s="36">
        <v>43946</v>
      </c>
      <c r="L125" s="34" t="s">
        <v>1221</v>
      </c>
      <c r="M125" s="34" t="s">
        <v>729</v>
      </c>
      <c r="N125" s="34" t="s">
        <v>749</v>
      </c>
      <c r="O125" s="34" t="s">
        <v>712</v>
      </c>
      <c r="P125" s="34" t="s">
        <v>833</v>
      </c>
      <c r="Q125" s="34" t="s">
        <v>760</v>
      </c>
      <c r="R125" s="34" t="s">
        <v>10228</v>
      </c>
    </row>
    <row r="126" spans="1:18" x14ac:dyDescent="0.25">
      <c r="A126" s="31" t="s">
        <v>30388</v>
      </c>
      <c r="B126" s="32" t="s">
        <v>1222</v>
      </c>
      <c r="C126" s="32" t="s">
        <v>703</v>
      </c>
      <c r="D126" s="35">
        <v>40438</v>
      </c>
      <c r="E126" s="32" t="s">
        <v>704</v>
      </c>
      <c r="F126" s="32" t="s">
        <v>705</v>
      </c>
      <c r="G126" s="32" t="s">
        <v>1223</v>
      </c>
      <c r="H126" s="32" t="s">
        <v>707</v>
      </c>
      <c r="I126" s="32" t="s">
        <v>1224</v>
      </c>
      <c r="J126" s="35">
        <v>43258</v>
      </c>
      <c r="K126" s="35">
        <v>43989</v>
      </c>
      <c r="L126" s="32" t="s">
        <v>1225</v>
      </c>
      <c r="M126" s="32" t="s">
        <v>710</v>
      </c>
      <c r="N126" s="32" t="s">
        <v>749</v>
      </c>
      <c r="O126" s="32" t="s">
        <v>712</v>
      </c>
      <c r="P126" s="32" t="s">
        <v>713</v>
      </c>
      <c r="Q126" s="32" t="s">
        <v>10228</v>
      </c>
      <c r="R126" s="32" t="s">
        <v>10228</v>
      </c>
    </row>
    <row r="127" spans="1:18" x14ac:dyDescent="0.25">
      <c r="A127" s="33" t="s">
        <v>30390</v>
      </c>
      <c r="B127" s="34" t="s">
        <v>1226</v>
      </c>
      <c r="C127" s="34" t="s">
        <v>703</v>
      </c>
      <c r="D127" s="36">
        <v>40441</v>
      </c>
      <c r="E127" s="34" t="s">
        <v>704</v>
      </c>
      <c r="F127" s="34" t="s">
        <v>705</v>
      </c>
      <c r="G127" s="34" t="s">
        <v>878</v>
      </c>
      <c r="H127" s="34" t="s">
        <v>769</v>
      </c>
      <c r="I127" s="34" t="s">
        <v>879</v>
      </c>
      <c r="J127" s="36">
        <v>43027</v>
      </c>
      <c r="K127" s="36">
        <v>43757</v>
      </c>
      <c r="L127" s="34" t="s">
        <v>1227</v>
      </c>
      <c r="M127" s="34" t="s">
        <v>712</v>
      </c>
      <c r="N127" s="34" t="s">
        <v>749</v>
      </c>
      <c r="O127" s="34" t="s">
        <v>712</v>
      </c>
      <c r="P127" s="34" t="s">
        <v>712</v>
      </c>
      <c r="Q127" s="34" t="s">
        <v>10228</v>
      </c>
      <c r="R127" s="34" t="s">
        <v>10228</v>
      </c>
    </row>
    <row r="128" spans="1:18" x14ac:dyDescent="0.25">
      <c r="A128" s="31" t="s">
        <v>30392</v>
      </c>
      <c r="B128" s="32" t="s">
        <v>1228</v>
      </c>
      <c r="C128" s="32" t="s">
        <v>703</v>
      </c>
      <c r="D128" s="35">
        <v>40423</v>
      </c>
      <c r="E128" s="32" t="s">
        <v>704</v>
      </c>
      <c r="F128" s="32" t="s">
        <v>705</v>
      </c>
      <c r="G128" s="32" t="s">
        <v>1229</v>
      </c>
      <c r="H128" s="32" t="s">
        <v>752</v>
      </c>
      <c r="I128" s="32" t="s">
        <v>1230</v>
      </c>
      <c r="J128" s="35">
        <v>43242</v>
      </c>
      <c r="K128" s="35">
        <v>43973</v>
      </c>
      <c r="L128" s="32" t="s">
        <v>1231</v>
      </c>
      <c r="M128" s="32" t="s">
        <v>710</v>
      </c>
      <c r="N128" s="32" t="s">
        <v>711</v>
      </c>
      <c r="O128" s="32" t="s">
        <v>755</v>
      </c>
      <c r="P128" s="32" t="s">
        <v>713</v>
      </c>
      <c r="Q128" s="32" t="s">
        <v>743</v>
      </c>
      <c r="R128" s="32" t="s">
        <v>10228</v>
      </c>
    </row>
    <row r="129" spans="1:18" x14ac:dyDescent="0.25">
      <c r="A129" s="33" t="s">
        <v>30394</v>
      </c>
      <c r="B129" s="34" t="s">
        <v>1232</v>
      </c>
      <c r="C129" s="34" t="s">
        <v>734</v>
      </c>
      <c r="D129" s="36">
        <v>40443</v>
      </c>
      <c r="E129" s="34" t="s">
        <v>704</v>
      </c>
      <c r="F129" s="34" t="s">
        <v>705</v>
      </c>
      <c r="G129" s="34" t="s">
        <v>1233</v>
      </c>
      <c r="H129" s="34" t="s">
        <v>736</v>
      </c>
      <c r="I129" s="34" t="s">
        <v>1234</v>
      </c>
      <c r="J129" s="36">
        <v>43055</v>
      </c>
      <c r="K129" s="36">
        <v>43785</v>
      </c>
      <c r="L129" s="34" t="s">
        <v>1235</v>
      </c>
      <c r="M129" s="34" t="s">
        <v>710</v>
      </c>
      <c r="N129" s="34" t="s">
        <v>711</v>
      </c>
      <c r="O129" s="34" t="s">
        <v>712</v>
      </c>
      <c r="P129" s="34" t="s">
        <v>833</v>
      </c>
      <c r="Q129" s="34" t="s">
        <v>10228</v>
      </c>
      <c r="R129" s="34" t="s">
        <v>10228</v>
      </c>
    </row>
    <row r="130" spans="1:18" x14ac:dyDescent="0.25">
      <c r="A130" s="31" t="s">
        <v>30396</v>
      </c>
      <c r="B130" s="32" t="s">
        <v>1236</v>
      </c>
      <c r="C130" s="32" t="s">
        <v>703</v>
      </c>
      <c r="D130" s="35">
        <v>40434</v>
      </c>
      <c r="E130" s="32" t="s">
        <v>704</v>
      </c>
      <c r="F130" s="32" t="s">
        <v>705</v>
      </c>
      <c r="G130" s="32" t="s">
        <v>1237</v>
      </c>
      <c r="H130" s="32" t="s">
        <v>865</v>
      </c>
      <c r="I130" s="32" t="s">
        <v>1238</v>
      </c>
      <c r="J130" s="35">
        <v>42929</v>
      </c>
      <c r="K130" s="35">
        <v>43659</v>
      </c>
      <c r="L130" s="32" t="s">
        <v>1239</v>
      </c>
      <c r="M130" s="32" t="s">
        <v>710</v>
      </c>
      <c r="N130" s="32" t="s">
        <v>723</v>
      </c>
      <c r="O130" s="32" t="s">
        <v>712</v>
      </c>
      <c r="P130" s="32" t="s">
        <v>743</v>
      </c>
      <c r="Q130" s="32" t="s">
        <v>10228</v>
      </c>
      <c r="R130" s="32" t="s">
        <v>10228</v>
      </c>
    </row>
    <row r="131" spans="1:18" x14ac:dyDescent="0.25">
      <c r="A131" s="33" t="s">
        <v>30398</v>
      </c>
      <c r="B131" s="34" t="s">
        <v>1240</v>
      </c>
      <c r="C131" s="34" t="s">
        <v>703</v>
      </c>
      <c r="D131" s="36">
        <v>40449</v>
      </c>
      <c r="E131" s="34" t="s">
        <v>704</v>
      </c>
      <c r="F131" s="34" t="s">
        <v>705</v>
      </c>
      <c r="G131" s="34" t="s">
        <v>1241</v>
      </c>
      <c r="H131" s="34" t="s">
        <v>707</v>
      </c>
      <c r="I131" s="34" t="s">
        <v>1242</v>
      </c>
      <c r="J131" s="36">
        <v>43291</v>
      </c>
      <c r="K131" s="36">
        <v>44022</v>
      </c>
      <c r="L131" s="34" t="s">
        <v>1243</v>
      </c>
      <c r="M131" s="34" t="s">
        <v>710</v>
      </c>
      <c r="N131" s="34" t="s">
        <v>711</v>
      </c>
      <c r="O131" s="34" t="s">
        <v>712</v>
      </c>
      <c r="P131" s="34" t="s">
        <v>713</v>
      </c>
      <c r="Q131" s="34" t="s">
        <v>10228</v>
      </c>
      <c r="R131" s="34" t="s">
        <v>10228</v>
      </c>
    </row>
    <row r="132" spans="1:18" x14ac:dyDescent="0.25">
      <c r="A132" s="31" t="s">
        <v>30400</v>
      </c>
      <c r="B132" s="32" t="s">
        <v>1244</v>
      </c>
      <c r="C132" s="32" t="s">
        <v>703</v>
      </c>
      <c r="D132" s="35">
        <v>40450</v>
      </c>
      <c r="E132" s="32" t="s">
        <v>704</v>
      </c>
      <c r="F132" s="32" t="s">
        <v>705</v>
      </c>
      <c r="G132" s="32" t="s">
        <v>1245</v>
      </c>
      <c r="H132" s="32" t="s">
        <v>746</v>
      </c>
      <c r="I132" s="32" t="s">
        <v>1246</v>
      </c>
      <c r="J132" s="35">
        <v>42992</v>
      </c>
      <c r="K132" s="35">
        <v>43722</v>
      </c>
      <c r="L132" s="32" t="s">
        <v>1247</v>
      </c>
      <c r="M132" s="32" t="s">
        <v>712</v>
      </c>
      <c r="N132" s="32" t="s">
        <v>749</v>
      </c>
      <c r="O132" s="32" t="s">
        <v>712</v>
      </c>
      <c r="P132" s="32" t="s">
        <v>712</v>
      </c>
      <c r="Q132" s="32" t="s">
        <v>10228</v>
      </c>
      <c r="R132" s="32" t="s">
        <v>10228</v>
      </c>
    </row>
    <row r="133" spans="1:18" x14ac:dyDescent="0.25">
      <c r="A133" s="33" t="s">
        <v>30402</v>
      </c>
      <c r="B133" s="34" t="s">
        <v>1248</v>
      </c>
      <c r="C133" s="34" t="s">
        <v>703</v>
      </c>
      <c r="D133" s="36">
        <v>40438</v>
      </c>
      <c r="E133" s="34" t="s">
        <v>704</v>
      </c>
      <c r="F133" s="34" t="s">
        <v>705</v>
      </c>
      <c r="G133" s="34" t="s">
        <v>1249</v>
      </c>
      <c r="H133" s="34" t="s">
        <v>798</v>
      </c>
      <c r="I133" s="34" t="s">
        <v>1250</v>
      </c>
      <c r="J133" s="36">
        <v>43510</v>
      </c>
      <c r="K133" s="36">
        <v>44241</v>
      </c>
      <c r="L133" s="34" t="s">
        <v>1251</v>
      </c>
      <c r="M133" s="34" t="s">
        <v>710</v>
      </c>
      <c r="N133" s="34" t="s">
        <v>723</v>
      </c>
      <c r="O133" s="34" t="s">
        <v>766</v>
      </c>
      <c r="P133" s="34" t="s">
        <v>713</v>
      </c>
      <c r="Q133" s="34" t="s">
        <v>10228</v>
      </c>
      <c r="R133" s="34" t="s">
        <v>10228</v>
      </c>
    </row>
    <row r="134" spans="1:18" x14ac:dyDescent="0.25">
      <c r="A134" s="31" t="s">
        <v>23324</v>
      </c>
      <c r="B134" s="32" t="s">
        <v>23069</v>
      </c>
      <c r="C134" s="32" t="s">
        <v>808</v>
      </c>
      <c r="D134" s="35">
        <v>43698</v>
      </c>
      <c r="E134" s="32" t="s">
        <v>704</v>
      </c>
      <c r="F134" s="32" t="s">
        <v>705</v>
      </c>
      <c r="G134" s="32" t="s">
        <v>23070</v>
      </c>
      <c r="H134" s="32" t="s">
        <v>804</v>
      </c>
      <c r="I134" s="32" t="s">
        <v>2243</v>
      </c>
      <c r="J134" s="35">
        <v>43924</v>
      </c>
      <c r="K134" s="35">
        <v>44654</v>
      </c>
      <c r="L134" s="32" t="s">
        <v>23071</v>
      </c>
      <c r="M134" s="32" t="s">
        <v>710</v>
      </c>
      <c r="N134" s="32" t="s">
        <v>711</v>
      </c>
      <c r="O134" s="32" t="s">
        <v>712</v>
      </c>
      <c r="P134" s="32" t="s">
        <v>833</v>
      </c>
      <c r="Q134" s="32" t="s">
        <v>832</v>
      </c>
      <c r="R134" s="32" t="s">
        <v>10228</v>
      </c>
    </row>
    <row r="135" spans="1:18" x14ac:dyDescent="0.25">
      <c r="A135" s="33" t="s">
        <v>30404</v>
      </c>
      <c r="B135" s="34" t="s">
        <v>1252</v>
      </c>
      <c r="C135" s="34" t="s">
        <v>703</v>
      </c>
      <c r="D135" s="36">
        <v>40455</v>
      </c>
      <c r="E135" s="34" t="s">
        <v>704</v>
      </c>
      <c r="F135" s="34" t="s">
        <v>705</v>
      </c>
      <c r="G135" s="34" t="s">
        <v>1253</v>
      </c>
      <c r="H135" s="34" t="s">
        <v>707</v>
      </c>
      <c r="I135" s="34" t="s">
        <v>1254</v>
      </c>
      <c r="J135" s="36">
        <v>43045</v>
      </c>
      <c r="K135" s="36">
        <v>43775</v>
      </c>
      <c r="L135" s="34" t="s">
        <v>1255</v>
      </c>
      <c r="M135" s="34" t="s">
        <v>710</v>
      </c>
      <c r="N135" s="34" t="s">
        <v>711</v>
      </c>
      <c r="O135" s="34" t="s">
        <v>773</v>
      </c>
      <c r="P135" s="34" t="s">
        <v>713</v>
      </c>
      <c r="Q135" s="34" t="s">
        <v>10228</v>
      </c>
      <c r="R135" s="34" t="s">
        <v>10228</v>
      </c>
    </row>
    <row r="136" spans="1:18" x14ac:dyDescent="0.25">
      <c r="A136" s="31" t="s">
        <v>30406</v>
      </c>
      <c r="B136" s="32" t="s">
        <v>1256</v>
      </c>
      <c r="C136" s="32" t="s">
        <v>703</v>
      </c>
      <c r="D136" s="35">
        <v>40457</v>
      </c>
      <c r="E136" s="32" t="s">
        <v>704</v>
      </c>
      <c r="F136" s="32" t="s">
        <v>705</v>
      </c>
      <c r="G136" s="32" t="s">
        <v>992</v>
      </c>
      <c r="H136" s="32" t="s">
        <v>904</v>
      </c>
      <c r="I136" s="32" t="s">
        <v>993</v>
      </c>
      <c r="J136" s="35">
        <v>43535</v>
      </c>
      <c r="K136" s="35">
        <v>44266</v>
      </c>
      <c r="L136" s="32" t="s">
        <v>1257</v>
      </c>
      <c r="M136" s="32" t="s">
        <v>729</v>
      </c>
      <c r="N136" s="32" t="s">
        <v>749</v>
      </c>
      <c r="O136" s="32" t="s">
        <v>712</v>
      </c>
      <c r="P136" s="32" t="s">
        <v>713</v>
      </c>
      <c r="Q136" s="32" t="s">
        <v>10228</v>
      </c>
      <c r="R136" s="32" t="s">
        <v>10228</v>
      </c>
    </row>
    <row r="137" spans="1:18" x14ac:dyDescent="0.25">
      <c r="A137" s="33" t="s">
        <v>30408</v>
      </c>
      <c r="B137" s="34" t="s">
        <v>1258</v>
      </c>
      <c r="C137" s="34" t="s">
        <v>703</v>
      </c>
      <c r="D137" s="36">
        <v>40465</v>
      </c>
      <c r="E137" s="34" t="s">
        <v>704</v>
      </c>
      <c r="F137" s="34" t="s">
        <v>705</v>
      </c>
      <c r="G137" s="34" t="s">
        <v>825</v>
      </c>
      <c r="H137" s="34" t="s">
        <v>804</v>
      </c>
      <c r="I137" s="34" t="s">
        <v>826</v>
      </c>
      <c r="J137" s="36">
        <v>43546</v>
      </c>
      <c r="K137" s="36">
        <v>44277</v>
      </c>
      <c r="L137" s="34" t="s">
        <v>1259</v>
      </c>
      <c r="M137" s="34" t="s">
        <v>710</v>
      </c>
      <c r="N137" s="34" t="s">
        <v>723</v>
      </c>
      <c r="O137" s="34" t="s">
        <v>712</v>
      </c>
      <c r="P137" s="34" t="s">
        <v>713</v>
      </c>
      <c r="Q137" s="34" t="s">
        <v>10228</v>
      </c>
      <c r="R137" s="34" t="s">
        <v>10228</v>
      </c>
    </row>
    <row r="138" spans="1:18" x14ac:dyDescent="0.25">
      <c r="A138" s="31" t="s">
        <v>30410</v>
      </c>
      <c r="B138" s="32" t="s">
        <v>1260</v>
      </c>
      <c r="C138" s="32" t="s">
        <v>703</v>
      </c>
      <c r="D138" s="35">
        <v>40455</v>
      </c>
      <c r="E138" s="32" t="s">
        <v>704</v>
      </c>
      <c r="F138" s="32" t="s">
        <v>705</v>
      </c>
      <c r="G138" s="32" t="s">
        <v>1261</v>
      </c>
      <c r="H138" s="32" t="s">
        <v>1262</v>
      </c>
      <c r="I138" s="32" t="s">
        <v>1263</v>
      </c>
      <c r="J138" s="35">
        <v>43521</v>
      </c>
      <c r="K138" s="35">
        <v>44252</v>
      </c>
      <c r="L138" s="32" t="s">
        <v>1264</v>
      </c>
      <c r="M138" s="32" t="s">
        <v>710</v>
      </c>
      <c r="N138" s="32" t="s">
        <v>749</v>
      </c>
      <c r="O138" s="32" t="s">
        <v>712</v>
      </c>
      <c r="P138" s="32" t="s">
        <v>743</v>
      </c>
      <c r="Q138" s="32" t="s">
        <v>10228</v>
      </c>
      <c r="R138" s="32" t="s">
        <v>10228</v>
      </c>
    </row>
    <row r="139" spans="1:18" x14ac:dyDescent="0.25">
      <c r="A139" s="33" t="s">
        <v>30412</v>
      </c>
      <c r="B139" s="34" t="s">
        <v>1265</v>
      </c>
      <c r="C139" s="34" t="s">
        <v>734</v>
      </c>
      <c r="D139" s="36">
        <v>40471</v>
      </c>
      <c r="E139" s="34" t="s">
        <v>704</v>
      </c>
      <c r="F139" s="34" t="s">
        <v>705</v>
      </c>
      <c r="G139" s="34" t="s">
        <v>1266</v>
      </c>
      <c r="H139" s="34" t="s">
        <v>736</v>
      </c>
      <c r="I139" s="34" t="s">
        <v>1267</v>
      </c>
      <c r="J139" s="36">
        <v>42990</v>
      </c>
      <c r="K139" s="36">
        <v>43720</v>
      </c>
      <c r="L139" s="34" t="s">
        <v>1268</v>
      </c>
      <c r="M139" s="34" t="s">
        <v>710</v>
      </c>
      <c r="N139" s="34" t="s">
        <v>723</v>
      </c>
      <c r="O139" s="34" t="s">
        <v>1015</v>
      </c>
      <c r="P139" s="34" t="s">
        <v>713</v>
      </c>
      <c r="Q139" s="34" t="s">
        <v>10228</v>
      </c>
      <c r="R139" s="34" t="s">
        <v>10228</v>
      </c>
    </row>
    <row r="140" spans="1:18" x14ac:dyDescent="0.25">
      <c r="A140" s="31" t="s">
        <v>30414</v>
      </c>
      <c r="B140" s="32" t="s">
        <v>1269</v>
      </c>
      <c r="C140" s="32" t="s">
        <v>703</v>
      </c>
      <c r="D140" s="35">
        <v>40472</v>
      </c>
      <c r="E140" s="32" t="s">
        <v>704</v>
      </c>
      <c r="F140" s="32" t="s">
        <v>705</v>
      </c>
      <c r="G140" s="32" t="s">
        <v>1270</v>
      </c>
      <c r="H140" s="32" t="s">
        <v>752</v>
      </c>
      <c r="I140" s="32" t="s">
        <v>1271</v>
      </c>
      <c r="J140" s="35">
        <v>42996</v>
      </c>
      <c r="K140" s="35">
        <v>43726</v>
      </c>
      <c r="L140" s="32" t="s">
        <v>1272</v>
      </c>
      <c r="M140" s="32" t="s">
        <v>718</v>
      </c>
      <c r="N140" s="32" t="s">
        <v>723</v>
      </c>
      <c r="O140" s="32" t="s">
        <v>1015</v>
      </c>
      <c r="P140" s="32" t="s">
        <v>743</v>
      </c>
      <c r="Q140" s="32" t="s">
        <v>10228</v>
      </c>
      <c r="R140" s="32" t="s">
        <v>10228</v>
      </c>
    </row>
    <row r="141" spans="1:18" x14ac:dyDescent="0.25">
      <c r="A141" s="33" t="s">
        <v>30416</v>
      </c>
      <c r="B141" s="34" t="s">
        <v>1273</v>
      </c>
      <c r="C141" s="34" t="s">
        <v>703</v>
      </c>
      <c r="D141" s="36">
        <v>40448</v>
      </c>
      <c r="E141" s="34" t="s">
        <v>704</v>
      </c>
      <c r="F141" s="34" t="s">
        <v>705</v>
      </c>
      <c r="G141" s="34" t="s">
        <v>1270</v>
      </c>
      <c r="H141" s="34" t="s">
        <v>752</v>
      </c>
      <c r="I141" s="34" t="s">
        <v>1271</v>
      </c>
      <c r="J141" s="36">
        <v>43538</v>
      </c>
      <c r="K141" s="36">
        <v>44269</v>
      </c>
      <c r="L141" s="34" t="s">
        <v>1274</v>
      </c>
      <c r="M141" s="34" t="s">
        <v>710</v>
      </c>
      <c r="N141" s="34" t="s">
        <v>723</v>
      </c>
      <c r="O141" s="34" t="s">
        <v>712</v>
      </c>
      <c r="P141" s="34" t="s">
        <v>889</v>
      </c>
      <c r="Q141" s="34" t="s">
        <v>10228</v>
      </c>
      <c r="R141" s="34" t="s">
        <v>10228</v>
      </c>
    </row>
    <row r="142" spans="1:18" x14ac:dyDescent="0.25">
      <c r="A142" s="31" t="s">
        <v>30418</v>
      </c>
      <c r="B142" s="32" t="s">
        <v>1275</v>
      </c>
      <c r="C142" s="32" t="s">
        <v>703</v>
      </c>
      <c r="D142" s="35">
        <v>40478</v>
      </c>
      <c r="E142" s="32" t="s">
        <v>704</v>
      </c>
      <c r="F142" s="32" t="s">
        <v>705</v>
      </c>
      <c r="G142" s="32" t="s">
        <v>1276</v>
      </c>
      <c r="H142" s="32" t="s">
        <v>1277</v>
      </c>
      <c r="I142" s="32" t="s">
        <v>1278</v>
      </c>
      <c r="J142" s="35">
        <v>43313</v>
      </c>
      <c r="K142" s="35">
        <v>44044</v>
      </c>
      <c r="L142" s="32" t="s">
        <v>1279</v>
      </c>
      <c r="M142" s="32" t="s">
        <v>710</v>
      </c>
      <c r="N142" s="32" t="s">
        <v>778</v>
      </c>
      <c r="O142" s="32" t="s">
        <v>755</v>
      </c>
      <c r="P142" s="32" t="s">
        <v>713</v>
      </c>
      <c r="Q142" s="32" t="s">
        <v>10228</v>
      </c>
      <c r="R142" s="32" t="s">
        <v>10228</v>
      </c>
    </row>
    <row r="143" spans="1:18" x14ac:dyDescent="0.25">
      <c r="A143" s="33" t="s">
        <v>30420</v>
      </c>
      <c r="B143" s="34" t="s">
        <v>1280</v>
      </c>
      <c r="C143" s="34" t="s">
        <v>734</v>
      </c>
      <c r="D143" s="36">
        <v>40480</v>
      </c>
      <c r="E143" s="34" t="s">
        <v>704</v>
      </c>
      <c r="F143" s="34" t="s">
        <v>705</v>
      </c>
      <c r="G143" s="34" t="s">
        <v>1281</v>
      </c>
      <c r="H143" s="34" t="s">
        <v>789</v>
      </c>
      <c r="I143" s="34" t="s">
        <v>1282</v>
      </c>
      <c r="J143" s="36">
        <v>43038</v>
      </c>
      <c r="K143" s="36">
        <v>43768</v>
      </c>
      <c r="L143" s="34" t="s">
        <v>1283</v>
      </c>
      <c r="M143" s="34" t="s">
        <v>710</v>
      </c>
      <c r="N143" s="34" t="s">
        <v>711</v>
      </c>
      <c r="O143" s="34" t="s">
        <v>712</v>
      </c>
      <c r="P143" s="34" t="s">
        <v>713</v>
      </c>
      <c r="Q143" s="34" t="s">
        <v>10228</v>
      </c>
      <c r="R143" s="34" t="s">
        <v>10228</v>
      </c>
    </row>
    <row r="144" spans="1:18" x14ac:dyDescent="0.25">
      <c r="A144" s="31" t="s">
        <v>30422</v>
      </c>
      <c r="B144" s="32" t="s">
        <v>1284</v>
      </c>
      <c r="C144" s="32" t="s">
        <v>703</v>
      </c>
      <c r="D144" s="35">
        <v>40480</v>
      </c>
      <c r="E144" s="32" t="s">
        <v>704</v>
      </c>
      <c r="F144" s="32" t="s">
        <v>705</v>
      </c>
      <c r="G144" s="32" t="s">
        <v>1285</v>
      </c>
      <c r="H144" s="32" t="s">
        <v>1286</v>
      </c>
      <c r="I144" s="32" t="s">
        <v>1287</v>
      </c>
      <c r="J144" s="35">
        <v>43511</v>
      </c>
      <c r="K144" s="35">
        <v>44242</v>
      </c>
      <c r="L144" s="32" t="s">
        <v>1288</v>
      </c>
      <c r="M144" s="32" t="s">
        <v>710</v>
      </c>
      <c r="N144" s="32" t="s">
        <v>749</v>
      </c>
      <c r="O144" s="32" t="s">
        <v>712</v>
      </c>
      <c r="P144" s="32" t="s">
        <v>743</v>
      </c>
      <c r="Q144" s="32" t="s">
        <v>10228</v>
      </c>
      <c r="R144" s="32" t="s">
        <v>10228</v>
      </c>
    </row>
    <row r="145" spans="1:18" x14ac:dyDescent="0.25">
      <c r="A145" s="33" t="s">
        <v>30424</v>
      </c>
      <c r="B145" s="34" t="s">
        <v>1289</v>
      </c>
      <c r="C145" s="34" t="s">
        <v>703</v>
      </c>
      <c r="D145" s="36">
        <v>40480</v>
      </c>
      <c r="E145" s="34" t="s">
        <v>704</v>
      </c>
      <c r="F145" s="34" t="s">
        <v>705</v>
      </c>
      <c r="G145" s="34" t="s">
        <v>1290</v>
      </c>
      <c r="H145" s="34" t="s">
        <v>904</v>
      </c>
      <c r="I145" s="34" t="s">
        <v>1291</v>
      </c>
      <c r="J145" s="36">
        <v>43537</v>
      </c>
      <c r="K145" s="36">
        <v>44268</v>
      </c>
      <c r="L145" s="34" t="s">
        <v>1292</v>
      </c>
      <c r="M145" s="34" t="s">
        <v>710</v>
      </c>
      <c r="N145" s="34" t="s">
        <v>711</v>
      </c>
      <c r="O145" s="34" t="s">
        <v>1015</v>
      </c>
      <c r="P145" s="34" t="s">
        <v>743</v>
      </c>
      <c r="Q145" s="34" t="s">
        <v>10228</v>
      </c>
      <c r="R145" s="34" t="s">
        <v>10228</v>
      </c>
    </row>
    <row r="146" spans="1:18" x14ac:dyDescent="0.25">
      <c r="A146" s="31" t="s">
        <v>30426</v>
      </c>
      <c r="B146" s="32" t="s">
        <v>1293</v>
      </c>
      <c r="C146" s="32" t="s">
        <v>703</v>
      </c>
      <c r="D146" s="35">
        <v>40472</v>
      </c>
      <c r="E146" s="32" t="s">
        <v>704</v>
      </c>
      <c r="F146" s="32" t="s">
        <v>705</v>
      </c>
      <c r="G146" s="32" t="s">
        <v>1084</v>
      </c>
      <c r="H146" s="32" t="s">
        <v>945</v>
      </c>
      <c r="I146" s="32" t="s">
        <v>1085</v>
      </c>
      <c r="J146" s="35">
        <v>43396</v>
      </c>
      <c r="K146" s="35">
        <v>44127</v>
      </c>
      <c r="L146" s="32" t="s">
        <v>1294</v>
      </c>
      <c r="M146" s="32" t="s">
        <v>718</v>
      </c>
      <c r="N146" s="32" t="s">
        <v>711</v>
      </c>
      <c r="O146" s="32" t="s">
        <v>712</v>
      </c>
      <c r="P146" s="32" t="s">
        <v>713</v>
      </c>
      <c r="Q146" s="32" t="s">
        <v>10228</v>
      </c>
      <c r="R146" s="32" t="s">
        <v>10228</v>
      </c>
    </row>
    <row r="147" spans="1:18" x14ac:dyDescent="0.25">
      <c r="A147" s="33" t="s">
        <v>30428</v>
      </c>
      <c r="B147" s="34" t="s">
        <v>1295</v>
      </c>
      <c r="C147" s="34" t="s">
        <v>703</v>
      </c>
      <c r="D147" s="36">
        <v>40486</v>
      </c>
      <c r="E147" s="34" t="s">
        <v>704</v>
      </c>
      <c r="F147" s="34" t="s">
        <v>705</v>
      </c>
      <c r="G147" s="34" t="s">
        <v>1223</v>
      </c>
      <c r="H147" s="34" t="s">
        <v>707</v>
      </c>
      <c r="I147" s="34" t="s">
        <v>1224</v>
      </c>
      <c r="J147" s="36">
        <v>43255</v>
      </c>
      <c r="K147" s="36">
        <v>43986</v>
      </c>
      <c r="L147" s="34" t="s">
        <v>1296</v>
      </c>
      <c r="M147" s="34" t="s">
        <v>710</v>
      </c>
      <c r="N147" s="34" t="s">
        <v>749</v>
      </c>
      <c r="O147" s="34" t="s">
        <v>712</v>
      </c>
      <c r="P147" s="34" t="s">
        <v>713</v>
      </c>
      <c r="Q147" s="34" t="s">
        <v>10228</v>
      </c>
      <c r="R147" s="34" t="s">
        <v>10228</v>
      </c>
    </row>
    <row r="148" spans="1:18" x14ac:dyDescent="0.25">
      <c r="A148" s="31" t="s">
        <v>30430</v>
      </c>
      <c r="B148" s="32" t="s">
        <v>1297</v>
      </c>
      <c r="C148" s="32" t="s">
        <v>703</v>
      </c>
      <c r="D148" s="35">
        <v>40490</v>
      </c>
      <c r="E148" s="32" t="s">
        <v>704</v>
      </c>
      <c r="F148" s="32" t="s">
        <v>705</v>
      </c>
      <c r="G148" s="32" t="s">
        <v>1298</v>
      </c>
      <c r="H148" s="32" t="s">
        <v>1286</v>
      </c>
      <c r="I148" s="32" t="s">
        <v>1299</v>
      </c>
      <c r="J148" s="35">
        <v>42885</v>
      </c>
      <c r="K148" s="35">
        <v>43615</v>
      </c>
      <c r="L148" s="32" t="s">
        <v>1300</v>
      </c>
      <c r="M148" s="32" t="s">
        <v>712</v>
      </c>
      <c r="N148" s="32" t="s">
        <v>749</v>
      </c>
      <c r="O148" s="32" t="s">
        <v>712</v>
      </c>
      <c r="P148" s="32" t="s">
        <v>712</v>
      </c>
      <c r="Q148" s="32" t="s">
        <v>10228</v>
      </c>
      <c r="R148" s="32" t="s">
        <v>10228</v>
      </c>
    </row>
    <row r="149" spans="1:18" x14ac:dyDescent="0.25">
      <c r="A149" s="33" t="s">
        <v>30432</v>
      </c>
      <c r="B149" s="34" t="s">
        <v>1301</v>
      </c>
      <c r="C149" s="34" t="s">
        <v>703</v>
      </c>
      <c r="D149" s="36">
        <v>40469</v>
      </c>
      <c r="E149" s="34" t="s">
        <v>704</v>
      </c>
      <c r="F149" s="34" t="s">
        <v>705</v>
      </c>
      <c r="G149" s="34" t="s">
        <v>1302</v>
      </c>
      <c r="H149" s="34" t="s">
        <v>736</v>
      </c>
      <c r="I149" s="34" t="s">
        <v>1303</v>
      </c>
      <c r="J149" s="36">
        <v>42871</v>
      </c>
      <c r="K149" s="36">
        <v>43601</v>
      </c>
      <c r="L149" s="34" t="s">
        <v>1304</v>
      </c>
      <c r="M149" s="34" t="s">
        <v>710</v>
      </c>
      <c r="N149" s="34" t="s">
        <v>723</v>
      </c>
      <c r="O149" s="34" t="s">
        <v>712</v>
      </c>
      <c r="P149" s="34" t="s">
        <v>713</v>
      </c>
      <c r="Q149" s="34" t="s">
        <v>10228</v>
      </c>
      <c r="R149" s="34" t="s">
        <v>10228</v>
      </c>
    </row>
    <row r="150" spans="1:18" x14ac:dyDescent="0.25">
      <c r="A150" s="31" t="s">
        <v>30434</v>
      </c>
      <c r="B150" s="32" t="s">
        <v>1305</v>
      </c>
      <c r="C150" s="32" t="s">
        <v>703</v>
      </c>
      <c r="D150" s="35">
        <v>40492</v>
      </c>
      <c r="E150" s="32" t="s">
        <v>704</v>
      </c>
      <c r="F150" s="32" t="s">
        <v>705</v>
      </c>
      <c r="G150" s="32" t="s">
        <v>745</v>
      </c>
      <c r="H150" s="32" t="s">
        <v>746</v>
      </c>
      <c r="I150" s="32" t="s">
        <v>747</v>
      </c>
      <c r="J150" s="35">
        <v>42872</v>
      </c>
      <c r="K150" s="35">
        <v>43602</v>
      </c>
      <c r="L150" s="32" t="s">
        <v>1306</v>
      </c>
      <c r="M150" s="32" t="s">
        <v>712</v>
      </c>
      <c r="N150" s="32" t="s">
        <v>749</v>
      </c>
      <c r="O150" s="32" t="s">
        <v>712</v>
      </c>
      <c r="P150" s="32" t="s">
        <v>712</v>
      </c>
      <c r="Q150" s="32" t="s">
        <v>10228</v>
      </c>
      <c r="R150" s="32" t="s">
        <v>10228</v>
      </c>
    </row>
    <row r="151" spans="1:18" x14ac:dyDescent="0.25">
      <c r="A151" s="33" t="s">
        <v>30436</v>
      </c>
      <c r="B151" s="34" t="s">
        <v>1307</v>
      </c>
      <c r="C151" s="34" t="s">
        <v>703</v>
      </c>
      <c r="D151" s="36">
        <v>40479</v>
      </c>
      <c r="E151" s="34" t="s">
        <v>704</v>
      </c>
      <c r="F151" s="34" t="s">
        <v>705</v>
      </c>
      <c r="G151" s="34" t="s">
        <v>953</v>
      </c>
      <c r="H151" s="34" t="s">
        <v>769</v>
      </c>
      <c r="I151" s="34" t="s">
        <v>954</v>
      </c>
      <c r="J151" s="36">
        <v>43080</v>
      </c>
      <c r="K151" s="36">
        <v>43810</v>
      </c>
      <c r="L151" s="34" t="s">
        <v>1308</v>
      </c>
      <c r="M151" s="34" t="s">
        <v>712</v>
      </c>
      <c r="N151" s="34" t="s">
        <v>749</v>
      </c>
      <c r="O151" s="34" t="s">
        <v>712</v>
      </c>
      <c r="P151" s="34" t="s">
        <v>712</v>
      </c>
      <c r="Q151" s="34" t="s">
        <v>10228</v>
      </c>
      <c r="R151" s="34" t="s">
        <v>10228</v>
      </c>
    </row>
    <row r="152" spans="1:18" x14ac:dyDescent="0.25">
      <c r="A152" s="31" t="s">
        <v>30438</v>
      </c>
      <c r="B152" s="32" t="s">
        <v>1309</v>
      </c>
      <c r="C152" s="32" t="s">
        <v>703</v>
      </c>
      <c r="D152" s="35">
        <v>40493</v>
      </c>
      <c r="E152" s="32" t="s">
        <v>704</v>
      </c>
      <c r="F152" s="32" t="s">
        <v>705</v>
      </c>
      <c r="G152" s="32" t="s">
        <v>1310</v>
      </c>
      <c r="H152" s="32" t="s">
        <v>707</v>
      </c>
      <c r="I152" s="32" t="s">
        <v>1311</v>
      </c>
      <c r="J152" s="35">
        <v>43307</v>
      </c>
      <c r="K152" s="35">
        <v>44038</v>
      </c>
      <c r="L152" s="32" t="s">
        <v>1312</v>
      </c>
      <c r="M152" s="32" t="s">
        <v>718</v>
      </c>
      <c r="N152" s="32" t="s">
        <v>749</v>
      </c>
      <c r="O152" s="32" t="s">
        <v>712</v>
      </c>
      <c r="P152" s="32" t="s">
        <v>713</v>
      </c>
      <c r="Q152" s="32" t="s">
        <v>10228</v>
      </c>
      <c r="R152" s="32" t="s">
        <v>10228</v>
      </c>
    </row>
    <row r="153" spans="1:18" x14ac:dyDescent="0.25">
      <c r="A153" s="33" t="s">
        <v>30440</v>
      </c>
      <c r="B153" s="34" t="s">
        <v>1313</v>
      </c>
      <c r="C153" s="34" t="s">
        <v>703</v>
      </c>
      <c r="D153" s="36">
        <v>40493</v>
      </c>
      <c r="E153" s="34" t="s">
        <v>704</v>
      </c>
      <c r="F153" s="34" t="s">
        <v>705</v>
      </c>
      <c r="G153" s="34" t="s">
        <v>1314</v>
      </c>
      <c r="H153" s="34" t="s">
        <v>707</v>
      </c>
      <c r="I153" s="34" t="s">
        <v>1315</v>
      </c>
      <c r="J153" s="36">
        <v>43291</v>
      </c>
      <c r="K153" s="36">
        <v>44022</v>
      </c>
      <c r="L153" s="34" t="s">
        <v>1316</v>
      </c>
      <c r="M153" s="34" t="s">
        <v>710</v>
      </c>
      <c r="N153" s="34" t="s">
        <v>749</v>
      </c>
      <c r="O153" s="34" t="s">
        <v>712</v>
      </c>
      <c r="P153" s="34" t="s">
        <v>713</v>
      </c>
      <c r="Q153" s="34" t="s">
        <v>10228</v>
      </c>
      <c r="R153" s="34" t="s">
        <v>10228</v>
      </c>
    </row>
    <row r="154" spans="1:18" x14ac:dyDescent="0.25">
      <c r="A154" s="31" t="s">
        <v>30442</v>
      </c>
      <c r="B154" s="32" t="s">
        <v>1317</v>
      </c>
      <c r="C154" s="32" t="s">
        <v>703</v>
      </c>
      <c r="D154" s="35">
        <v>40493</v>
      </c>
      <c r="E154" s="32" t="s">
        <v>704</v>
      </c>
      <c r="F154" s="32" t="s">
        <v>705</v>
      </c>
      <c r="G154" s="32" t="s">
        <v>1318</v>
      </c>
      <c r="H154" s="32" t="s">
        <v>752</v>
      </c>
      <c r="I154" s="32" t="s">
        <v>1319</v>
      </c>
      <c r="J154" s="35">
        <v>43318</v>
      </c>
      <c r="K154" s="35">
        <v>44049</v>
      </c>
      <c r="L154" s="32" t="s">
        <v>1320</v>
      </c>
      <c r="M154" s="32" t="s">
        <v>710</v>
      </c>
      <c r="N154" s="32" t="s">
        <v>723</v>
      </c>
      <c r="O154" s="32" t="s">
        <v>755</v>
      </c>
      <c r="P154" s="32" t="s">
        <v>1042</v>
      </c>
      <c r="Q154" s="32" t="s">
        <v>10228</v>
      </c>
      <c r="R154" s="32" t="s">
        <v>10228</v>
      </c>
    </row>
    <row r="155" spans="1:18" x14ac:dyDescent="0.25">
      <c r="A155" s="33" t="s">
        <v>30444</v>
      </c>
      <c r="B155" s="34" t="s">
        <v>1321</v>
      </c>
      <c r="C155" s="34" t="s">
        <v>703</v>
      </c>
      <c r="D155" s="36">
        <v>40499</v>
      </c>
      <c r="E155" s="34" t="s">
        <v>704</v>
      </c>
      <c r="F155" s="34" t="s">
        <v>705</v>
      </c>
      <c r="G155" s="34" t="s">
        <v>1322</v>
      </c>
      <c r="H155" s="34" t="s">
        <v>707</v>
      </c>
      <c r="I155" s="34" t="s">
        <v>1323</v>
      </c>
      <c r="J155" s="36">
        <v>42992</v>
      </c>
      <c r="K155" s="36">
        <v>43722</v>
      </c>
      <c r="L155" s="34" t="s">
        <v>1324</v>
      </c>
      <c r="M155" s="34" t="s">
        <v>712</v>
      </c>
      <c r="N155" s="34" t="s">
        <v>749</v>
      </c>
      <c r="O155" s="34" t="s">
        <v>712</v>
      </c>
      <c r="P155" s="34" t="s">
        <v>712</v>
      </c>
      <c r="Q155" s="34" t="s">
        <v>10228</v>
      </c>
      <c r="R155" s="34" t="s">
        <v>10228</v>
      </c>
    </row>
    <row r="156" spans="1:18" x14ac:dyDescent="0.25">
      <c r="A156" s="31" t="s">
        <v>30446</v>
      </c>
      <c r="B156" s="32" t="s">
        <v>1325</v>
      </c>
      <c r="C156" s="32" t="s">
        <v>734</v>
      </c>
      <c r="D156" s="35">
        <v>40471</v>
      </c>
      <c r="E156" s="32" t="s">
        <v>704</v>
      </c>
      <c r="F156" s="32" t="s">
        <v>705</v>
      </c>
      <c r="G156" s="32" t="s">
        <v>1326</v>
      </c>
      <c r="H156" s="32" t="s">
        <v>904</v>
      </c>
      <c r="I156" s="32" t="s">
        <v>1291</v>
      </c>
      <c r="J156" s="35">
        <v>43475</v>
      </c>
      <c r="K156" s="35">
        <v>44206</v>
      </c>
      <c r="L156" s="32" t="s">
        <v>1327</v>
      </c>
      <c r="M156" s="32" t="s">
        <v>710</v>
      </c>
      <c r="N156" s="32" t="s">
        <v>711</v>
      </c>
      <c r="O156" s="32" t="s">
        <v>712</v>
      </c>
      <c r="P156" s="32" t="s">
        <v>833</v>
      </c>
      <c r="Q156" s="32" t="s">
        <v>10228</v>
      </c>
      <c r="R156" s="32" t="s">
        <v>10228</v>
      </c>
    </row>
    <row r="157" spans="1:18" x14ac:dyDescent="0.25">
      <c r="A157" s="33" t="s">
        <v>30448</v>
      </c>
      <c r="B157" s="34" t="s">
        <v>1328</v>
      </c>
      <c r="C157" s="34" t="s">
        <v>703</v>
      </c>
      <c r="D157" s="36">
        <v>40500</v>
      </c>
      <c r="E157" s="34" t="s">
        <v>704</v>
      </c>
      <c r="F157" s="34" t="s">
        <v>705</v>
      </c>
      <c r="G157" s="34" t="s">
        <v>1329</v>
      </c>
      <c r="H157" s="34" t="s">
        <v>998</v>
      </c>
      <c r="I157" s="34" t="s">
        <v>1330</v>
      </c>
      <c r="J157" s="36">
        <v>43118</v>
      </c>
      <c r="K157" s="36">
        <v>43848</v>
      </c>
      <c r="L157" s="34" t="s">
        <v>1331</v>
      </c>
      <c r="M157" s="34" t="s">
        <v>710</v>
      </c>
      <c r="N157" s="34" t="s">
        <v>723</v>
      </c>
      <c r="O157" s="34" t="s">
        <v>712</v>
      </c>
      <c r="P157" s="34" t="s">
        <v>743</v>
      </c>
      <c r="Q157" s="34" t="s">
        <v>10228</v>
      </c>
      <c r="R157" s="34" t="s">
        <v>10228</v>
      </c>
    </row>
    <row r="158" spans="1:18" x14ac:dyDescent="0.25">
      <c r="A158" s="31" t="s">
        <v>30450</v>
      </c>
      <c r="B158" s="32" t="s">
        <v>1332</v>
      </c>
      <c r="C158" s="32" t="s">
        <v>734</v>
      </c>
      <c r="D158" s="35">
        <v>40505</v>
      </c>
      <c r="E158" s="32" t="s">
        <v>704</v>
      </c>
      <c r="F158" s="32" t="s">
        <v>705</v>
      </c>
      <c r="G158" s="32" t="s">
        <v>1333</v>
      </c>
      <c r="H158" s="32" t="s">
        <v>789</v>
      </c>
      <c r="I158" s="32" t="s">
        <v>1334</v>
      </c>
      <c r="J158" s="35">
        <v>43277</v>
      </c>
      <c r="K158" s="35">
        <v>44008</v>
      </c>
      <c r="L158" s="32" t="s">
        <v>1335</v>
      </c>
      <c r="M158" s="32" t="s">
        <v>718</v>
      </c>
      <c r="N158" s="32" t="s">
        <v>778</v>
      </c>
      <c r="O158" s="32" t="s">
        <v>766</v>
      </c>
      <c r="P158" s="32" t="s">
        <v>1336</v>
      </c>
      <c r="Q158" s="32" t="s">
        <v>832</v>
      </c>
      <c r="R158" s="32" t="s">
        <v>743</v>
      </c>
    </row>
    <row r="159" spans="1:18" x14ac:dyDescent="0.25">
      <c r="A159" s="33" t="s">
        <v>30452</v>
      </c>
      <c r="B159" s="34" t="s">
        <v>1337</v>
      </c>
      <c r="C159" s="34" t="s">
        <v>734</v>
      </c>
      <c r="D159" s="36">
        <v>40499</v>
      </c>
      <c r="E159" s="34" t="s">
        <v>704</v>
      </c>
      <c r="F159" s="34" t="s">
        <v>705</v>
      </c>
      <c r="G159" s="34" t="s">
        <v>1338</v>
      </c>
      <c r="H159" s="34" t="s">
        <v>984</v>
      </c>
      <c r="I159" s="34" t="s">
        <v>1339</v>
      </c>
      <c r="J159" s="36">
        <v>43040</v>
      </c>
      <c r="K159" s="36">
        <v>43770</v>
      </c>
      <c r="L159" s="34" t="s">
        <v>1340</v>
      </c>
      <c r="M159" s="34" t="s">
        <v>710</v>
      </c>
      <c r="N159" s="34" t="s">
        <v>711</v>
      </c>
      <c r="O159" s="34" t="s">
        <v>712</v>
      </c>
      <c r="P159" s="34" t="s">
        <v>713</v>
      </c>
      <c r="Q159" s="34" t="s">
        <v>10228</v>
      </c>
      <c r="R159" s="34" t="s">
        <v>10228</v>
      </c>
    </row>
    <row r="160" spans="1:18" x14ac:dyDescent="0.25">
      <c r="A160" s="31" t="s">
        <v>30454</v>
      </c>
      <c r="B160" s="32" t="s">
        <v>1341</v>
      </c>
      <c r="C160" s="32" t="s">
        <v>703</v>
      </c>
      <c r="D160" s="35">
        <v>40505</v>
      </c>
      <c r="E160" s="32" t="s">
        <v>704</v>
      </c>
      <c r="F160" s="32" t="s">
        <v>705</v>
      </c>
      <c r="G160" s="32" t="s">
        <v>873</v>
      </c>
      <c r="H160" s="32" t="s">
        <v>707</v>
      </c>
      <c r="I160" s="32" t="s">
        <v>874</v>
      </c>
      <c r="J160" s="35">
        <v>43495</v>
      </c>
      <c r="K160" s="35">
        <v>44226</v>
      </c>
      <c r="L160" s="32" t="s">
        <v>1342</v>
      </c>
      <c r="M160" s="32" t="s">
        <v>710</v>
      </c>
      <c r="N160" s="32" t="s">
        <v>723</v>
      </c>
      <c r="O160" s="32" t="s">
        <v>712</v>
      </c>
      <c r="P160" s="32" t="s">
        <v>743</v>
      </c>
      <c r="Q160" s="32" t="s">
        <v>10228</v>
      </c>
      <c r="R160" s="32" t="s">
        <v>10228</v>
      </c>
    </row>
    <row r="161" spans="1:18" x14ac:dyDescent="0.25">
      <c r="A161" s="33" t="s">
        <v>30456</v>
      </c>
      <c r="B161" s="34" t="s">
        <v>1343</v>
      </c>
      <c r="C161" s="34" t="s">
        <v>703</v>
      </c>
      <c r="D161" s="36">
        <v>40514</v>
      </c>
      <c r="E161" s="34" t="s">
        <v>704</v>
      </c>
      <c r="F161" s="34" t="s">
        <v>705</v>
      </c>
      <c r="G161" s="34" t="s">
        <v>1344</v>
      </c>
      <c r="H161" s="34" t="s">
        <v>736</v>
      </c>
      <c r="I161" s="34" t="s">
        <v>1345</v>
      </c>
      <c r="J161" s="36">
        <v>43196</v>
      </c>
      <c r="K161" s="36">
        <v>43927</v>
      </c>
      <c r="L161" s="34" t="s">
        <v>1346</v>
      </c>
      <c r="M161" s="34" t="s">
        <v>718</v>
      </c>
      <c r="N161" s="34" t="s">
        <v>723</v>
      </c>
      <c r="O161" s="34" t="s">
        <v>1347</v>
      </c>
      <c r="P161" s="34" t="s">
        <v>713</v>
      </c>
      <c r="Q161" s="34" t="s">
        <v>10228</v>
      </c>
      <c r="R161" s="34" t="s">
        <v>10228</v>
      </c>
    </row>
    <row r="162" spans="1:18" x14ac:dyDescent="0.25">
      <c r="A162" s="31" t="s">
        <v>30458</v>
      </c>
      <c r="B162" s="32" t="s">
        <v>1348</v>
      </c>
      <c r="C162" s="32" t="s">
        <v>703</v>
      </c>
      <c r="D162" s="35">
        <v>40498</v>
      </c>
      <c r="E162" s="32" t="s">
        <v>704</v>
      </c>
      <c r="F162" s="32" t="s">
        <v>705</v>
      </c>
      <c r="G162" s="32" t="s">
        <v>1349</v>
      </c>
      <c r="H162" s="32" t="s">
        <v>752</v>
      </c>
      <c r="I162" s="32" t="s">
        <v>1350</v>
      </c>
      <c r="J162" s="35">
        <v>43325</v>
      </c>
      <c r="K162" s="35">
        <v>44056</v>
      </c>
      <c r="L162" s="32" t="s">
        <v>1351</v>
      </c>
      <c r="M162" s="32" t="s">
        <v>710</v>
      </c>
      <c r="N162" s="32" t="s">
        <v>723</v>
      </c>
      <c r="O162" s="32" t="s">
        <v>712</v>
      </c>
      <c r="P162" s="32" t="s">
        <v>743</v>
      </c>
      <c r="Q162" s="32" t="s">
        <v>713</v>
      </c>
      <c r="R162" s="32" t="s">
        <v>10228</v>
      </c>
    </row>
    <row r="163" spans="1:18" x14ac:dyDescent="0.25">
      <c r="A163" s="33" t="s">
        <v>30460</v>
      </c>
      <c r="B163" s="34" t="s">
        <v>1352</v>
      </c>
      <c r="C163" s="34" t="s">
        <v>703</v>
      </c>
      <c r="D163" s="36">
        <v>40515</v>
      </c>
      <c r="E163" s="34" t="s">
        <v>704</v>
      </c>
      <c r="F163" s="34" t="s">
        <v>705</v>
      </c>
      <c r="G163" s="34" t="s">
        <v>992</v>
      </c>
      <c r="H163" s="34" t="s">
        <v>904</v>
      </c>
      <c r="I163" s="34" t="s">
        <v>993</v>
      </c>
      <c r="J163" s="36">
        <v>43538</v>
      </c>
      <c r="K163" s="36">
        <v>44269</v>
      </c>
      <c r="L163" s="34" t="s">
        <v>1353</v>
      </c>
      <c r="M163" s="34" t="s">
        <v>710</v>
      </c>
      <c r="N163" s="34" t="s">
        <v>749</v>
      </c>
      <c r="O163" s="34" t="s">
        <v>712</v>
      </c>
      <c r="P163" s="34" t="s">
        <v>713</v>
      </c>
      <c r="Q163" s="34" t="s">
        <v>10228</v>
      </c>
      <c r="R163" s="34" t="s">
        <v>10228</v>
      </c>
    </row>
    <row r="164" spans="1:18" x14ac:dyDescent="0.25">
      <c r="A164" s="31" t="s">
        <v>30462</v>
      </c>
      <c r="B164" s="32" t="s">
        <v>1354</v>
      </c>
      <c r="C164" s="32" t="s">
        <v>703</v>
      </c>
      <c r="D164" s="35">
        <v>40518</v>
      </c>
      <c r="E164" s="32" t="s">
        <v>704</v>
      </c>
      <c r="F164" s="32" t="s">
        <v>705</v>
      </c>
      <c r="G164" s="32" t="s">
        <v>1344</v>
      </c>
      <c r="H164" s="32" t="s">
        <v>736</v>
      </c>
      <c r="I164" s="32" t="s">
        <v>1345</v>
      </c>
      <c r="J164" s="35">
        <v>43517</v>
      </c>
      <c r="K164" s="35">
        <v>44248</v>
      </c>
      <c r="L164" s="32" t="s">
        <v>1355</v>
      </c>
      <c r="M164" s="32" t="s">
        <v>729</v>
      </c>
      <c r="N164" s="32" t="s">
        <v>723</v>
      </c>
      <c r="O164" s="32" t="s">
        <v>712</v>
      </c>
      <c r="P164" s="32" t="s">
        <v>743</v>
      </c>
      <c r="Q164" s="32" t="s">
        <v>10228</v>
      </c>
      <c r="R164" s="32" t="s">
        <v>10228</v>
      </c>
    </row>
    <row r="165" spans="1:18" x14ac:dyDescent="0.25">
      <c r="A165" s="33" t="s">
        <v>30464</v>
      </c>
      <c r="B165" s="34" t="s">
        <v>1356</v>
      </c>
      <c r="C165" s="34" t="s">
        <v>703</v>
      </c>
      <c r="D165" s="36">
        <v>40519</v>
      </c>
      <c r="E165" s="34" t="s">
        <v>704</v>
      </c>
      <c r="F165" s="34" t="s">
        <v>705</v>
      </c>
      <c r="G165" s="34" t="s">
        <v>1357</v>
      </c>
      <c r="H165" s="34" t="s">
        <v>789</v>
      </c>
      <c r="I165" s="34" t="s">
        <v>1358</v>
      </c>
      <c r="J165" s="36">
        <v>43269</v>
      </c>
      <c r="K165" s="36">
        <v>44000</v>
      </c>
      <c r="L165" s="34" t="s">
        <v>1359</v>
      </c>
      <c r="M165" s="34" t="s">
        <v>710</v>
      </c>
      <c r="N165" s="34" t="s">
        <v>711</v>
      </c>
      <c r="O165" s="34" t="s">
        <v>724</v>
      </c>
      <c r="P165" s="34" t="s">
        <v>713</v>
      </c>
      <c r="Q165" s="34" t="s">
        <v>743</v>
      </c>
      <c r="R165" s="34" t="s">
        <v>10228</v>
      </c>
    </row>
    <row r="166" spans="1:18" x14ac:dyDescent="0.25">
      <c r="A166" s="31" t="s">
        <v>30466</v>
      </c>
      <c r="B166" s="32" t="s">
        <v>1360</v>
      </c>
      <c r="C166" s="32" t="s">
        <v>703</v>
      </c>
      <c r="D166" s="35">
        <v>40514</v>
      </c>
      <c r="E166" s="32" t="s">
        <v>704</v>
      </c>
      <c r="F166" s="32" t="s">
        <v>705</v>
      </c>
      <c r="G166" s="32" t="s">
        <v>1361</v>
      </c>
      <c r="H166" s="32" t="s">
        <v>865</v>
      </c>
      <c r="I166" s="32" t="s">
        <v>1150</v>
      </c>
      <c r="J166" s="35">
        <v>43160</v>
      </c>
      <c r="K166" s="35">
        <v>43891</v>
      </c>
      <c r="L166" s="32" t="s">
        <v>1362</v>
      </c>
      <c r="M166" s="32" t="s">
        <v>710</v>
      </c>
      <c r="N166" s="32" t="s">
        <v>778</v>
      </c>
      <c r="O166" s="32" t="s">
        <v>712</v>
      </c>
      <c r="P166" s="32" t="s">
        <v>713</v>
      </c>
      <c r="Q166" s="32" t="s">
        <v>10228</v>
      </c>
      <c r="R166" s="32" t="s">
        <v>10228</v>
      </c>
    </row>
    <row r="167" spans="1:18" x14ac:dyDescent="0.25">
      <c r="A167" s="33" t="s">
        <v>30468</v>
      </c>
      <c r="B167" s="34" t="s">
        <v>1363</v>
      </c>
      <c r="C167" s="34" t="s">
        <v>703</v>
      </c>
      <c r="D167" s="36">
        <v>40521</v>
      </c>
      <c r="E167" s="34" t="s">
        <v>704</v>
      </c>
      <c r="F167" s="34" t="s">
        <v>705</v>
      </c>
      <c r="G167" s="34" t="s">
        <v>1364</v>
      </c>
      <c r="H167" s="34" t="s">
        <v>707</v>
      </c>
      <c r="I167" s="34" t="s">
        <v>1365</v>
      </c>
      <c r="J167" s="36">
        <v>43482</v>
      </c>
      <c r="K167" s="36">
        <v>44213</v>
      </c>
      <c r="L167" s="34" t="s">
        <v>1366</v>
      </c>
      <c r="M167" s="34" t="s">
        <v>710</v>
      </c>
      <c r="N167" s="34" t="s">
        <v>749</v>
      </c>
      <c r="O167" s="34" t="s">
        <v>712</v>
      </c>
      <c r="P167" s="34" t="s">
        <v>713</v>
      </c>
      <c r="Q167" s="34" t="s">
        <v>10228</v>
      </c>
      <c r="R167" s="34" t="s">
        <v>10228</v>
      </c>
    </row>
    <row r="168" spans="1:18" x14ac:dyDescent="0.25">
      <c r="A168" s="31" t="s">
        <v>30470</v>
      </c>
      <c r="B168" s="32" t="s">
        <v>1367</v>
      </c>
      <c r="C168" s="32" t="s">
        <v>808</v>
      </c>
      <c r="D168" s="35">
        <v>40527</v>
      </c>
      <c r="E168" s="32" t="s">
        <v>704</v>
      </c>
      <c r="F168" s="32" t="s">
        <v>705</v>
      </c>
      <c r="G168" s="32" t="s">
        <v>1368</v>
      </c>
      <c r="H168" s="32" t="s">
        <v>789</v>
      </c>
      <c r="I168" s="32" t="s">
        <v>1369</v>
      </c>
      <c r="J168" s="35">
        <v>43201</v>
      </c>
      <c r="K168" s="35">
        <v>43932</v>
      </c>
      <c r="L168" s="32" t="s">
        <v>1370</v>
      </c>
      <c r="M168" s="32" t="s">
        <v>710</v>
      </c>
      <c r="N168" s="32" t="s">
        <v>711</v>
      </c>
      <c r="O168" s="32" t="s">
        <v>712</v>
      </c>
      <c r="P168" s="32" t="s">
        <v>713</v>
      </c>
      <c r="Q168" s="32" t="s">
        <v>10228</v>
      </c>
      <c r="R168" s="32" t="s">
        <v>10228</v>
      </c>
    </row>
    <row r="169" spans="1:18" x14ac:dyDescent="0.25">
      <c r="A169" s="33" t="s">
        <v>30472</v>
      </c>
      <c r="B169" s="34" t="s">
        <v>1371</v>
      </c>
      <c r="C169" s="34" t="s">
        <v>703</v>
      </c>
      <c r="D169" s="36">
        <v>40529</v>
      </c>
      <c r="E169" s="34" t="s">
        <v>704</v>
      </c>
      <c r="F169" s="34" t="s">
        <v>705</v>
      </c>
      <c r="G169" s="34" t="s">
        <v>1372</v>
      </c>
      <c r="H169" s="34" t="s">
        <v>707</v>
      </c>
      <c r="I169" s="34" t="s">
        <v>1373</v>
      </c>
      <c r="J169" s="36">
        <v>43382</v>
      </c>
      <c r="K169" s="36">
        <v>44113</v>
      </c>
      <c r="L169" s="34" t="s">
        <v>1374</v>
      </c>
      <c r="M169" s="34" t="s">
        <v>710</v>
      </c>
      <c r="N169" s="34" t="s">
        <v>711</v>
      </c>
      <c r="O169" s="34" t="s">
        <v>724</v>
      </c>
      <c r="P169" s="34" t="s">
        <v>713</v>
      </c>
      <c r="Q169" s="34" t="s">
        <v>10228</v>
      </c>
      <c r="R169" s="34" t="s">
        <v>10228</v>
      </c>
    </row>
    <row r="170" spans="1:18" x14ac:dyDescent="0.25">
      <c r="A170" s="31" t="s">
        <v>30474</v>
      </c>
      <c r="B170" s="32" t="s">
        <v>1375</v>
      </c>
      <c r="C170" s="32" t="s">
        <v>703</v>
      </c>
      <c r="D170" s="35">
        <v>40532</v>
      </c>
      <c r="E170" s="32" t="s">
        <v>704</v>
      </c>
      <c r="F170" s="32" t="s">
        <v>705</v>
      </c>
      <c r="G170" s="32" t="s">
        <v>1376</v>
      </c>
      <c r="H170" s="32" t="s">
        <v>945</v>
      </c>
      <c r="I170" s="32" t="s">
        <v>1113</v>
      </c>
      <c r="J170" s="35">
        <v>43314</v>
      </c>
      <c r="K170" s="35">
        <v>44045</v>
      </c>
      <c r="L170" s="32" t="s">
        <v>1377</v>
      </c>
      <c r="M170" s="32" t="s">
        <v>710</v>
      </c>
      <c r="N170" s="32" t="s">
        <v>749</v>
      </c>
      <c r="O170" s="32" t="s">
        <v>712</v>
      </c>
      <c r="P170" s="32" t="s">
        <v>743</v>
      </c>
      <c r="Q170" s="32" t="s">
        <v>10228</v>
      </c>
      <c r="R170" s="32" t="s">
        <v>10228</v>
      </c>
    </row>
    <row r="171" spans="1:18" x14ac:dyDescent="0.25">
      <c r="A171" s="33" t="s">
        <v>30476</v>
      </c>
      <c r="B171" s="34" t="s">
        <v>1378</v>
      </c>
      <c r="C171" s="34" t="s">
        <v>703</v>
      </c>
      <c r="D171" s="36">
        <v>40520</v>
      </c>
      <c r="E171" s="34" t="s">
        <v>704</v>
      </c>
      <c r="F171" s="34" t="s">
        <v>705</v>
      </c>
      <c r="G171" s="34" t="s">
        <v>1379</v>
      </c>
      <c r="H171" s="34" t="s">
        <v>752</v>
      </c>
      <c r="I171" s="34" t="s">
        <v>1380</v>
      </c>
      <c r="J171" s="36">
        <v>43531</v>
      </c>
      <c r="K171" s="36">
        <v>44262</v>
      </c>
      <c r="L171" s="34" t="s">
        <v>1381</v>
      </c>
      <c r="M171" s="34" t="s">
        <v>710</v>
      </c>
      <c r="N171" s="34" t="s">
        <v>711</v>
      </c>
      <c r="O171" s="34" t="s">
        <v>712</v>
      </c>
      <c r="P171" s="34" t="s">
        <v>833</v>
      </c>
      <c r="Q171" s="34" t="s">
        <v>10228</v>
      </c>
      <c r="R171" s="34" t="s">
        <v>10228</v>
      </c>
    </row>
    <row r="172" spans="1:18" x14ac:dyDescent="0.25">
      <c r="A172" s="31" t="s">
        <v>30478</v>
      </c>
      <c r="B172" s="32" t="s">
        <v>1382</v>
      </c>
      <c r="C172" s="32" t="s">
        <v>703</v>
      </c>
      <c r="D172" s="35">
        <v>40529</v>
      </c>
      <c r="E172" s="32" t="s">
        <v>704</v>
      </c>
      <c r="F172" s="32" t="s">
        <v>705</v>
      </c>
      <c r="G172" s="32" t="s">
        <v>1090</v>
      </c>
      <c r="H172" s="32" t="s">
        <v>789</v>
      </c>
      <c r="I172" s="32" t="s">
        <v>1091</v>
      </c>
      <c r="J172" s="35">
        <v>43355</v>
      </c>
      <c r="K172" s="35">
        <v>44086</v>
      </c>
      <c r="L172" s="32" t="s">
        <v>1383</v>
      </c>
      <c r="M172" s="32" t="s">
        <v>710</v>
      </c>
      <c r="N172" s="32" t="s">
        <v>711</v>
      </c>
      <c r="O172" s="32" t="s">
        <v>724</v>
      </c>
      <c r="P172" s="32" t="s">
        <v>743</v>
      </c>
      <c r="Q172" s="32" t="s">
        <v>10228</v>
      </c>
      <c r="R172" s="32" t="s">
        <v>10228</v>
      </c>
    </row>
    <row r="173" spans="1:18" x14ac:dyDescent="0.25">
      <c r="A173" s="33" t="s">
        <v>30480</v>
      </c>
      <c r="B173" s="34" t="s">
        <v>1384</v>
      </c>
      <c r="C173" s="34" t="s">
        <v>703</v>
      </c>
      <c r="D173" s="36">
        <v>40514</v>
      </c>
      <c r="E173" s="34" t="s">
        <v>704</v>
      </c>
      <c r="F173" s="34" t="s">
        <v>705</v>
      </c>
      <c r="G173" s="34" t="s">
        <v>1385</v>
      </c>
      <c r="H173" s="34" t="s">
        <v>740</v>
      </c>
      <c r="I173" s="34" t="s">
        <v>1386</v>
      </c>
      <c r="J173" s="36">
        <v>43392</v>
      </c>
      <c r="K173" s="36">
        <v>44123</v>
      </c>
      <c r="L173" s="34" t="s">
        <v>1387</v>
      </c>
      <c r="M173" s="34" t="s">
        <v>710</v>
      </c>
      <c r="N173" s="34" t="s">
        <v>778</v>
      </c>
      <c r="O173" s="34" t="s">
        <v>1388</v>
      </c>
      <c r="P173" s="34" t="s">
        <v>713</v>
      </c>
      <c r="Q173" s="34" t="s">
        <v>743</v>
      </c>
      <c r="R173" s="34" t="s">
        <v>10228</v>
      </c>
    </row>
    <row r="174" spans="1:18" x14ac:dyDescent="0.25">
      <c r="A174" s="31" t="s">
        <v>30482</v>
      </c>
      <c r="B174" s="32" t="s">
        <v>1389</v>
      </c>
      <c r="C174" s="32" t="s">
        <v>703</v>
      </c>
      <c r="D174" s="35">
        <v>40528</v>
      </c>
      <c r="E174" s="32" t="s">
        <v>704</v>
      </c>
      <c r="F174" s="32" t="s">
        <v>705</v>
      </c>
      <c r="G174" s="32" t="s">
        <v>1390</v>
      </c>
      <c r="H174" s="32" t="s">
        <v>736</v>
      </c>
      <c r="I174" s="32" t="s">
        <v>1391</v>
      </c>
      <c r="J174" s="35">
        <v>42993</v>
      </c>
      <c r="K174" s="35">
        <v>43723</v>
      </c>
      <c r="L174" s="32" t="s">
        <v>1392</v>
      </c>
      <c r="M174" s="32" t="s">
        <v>710</v>
      </c>
      <c r="N174" s="32" t="s">
        <v>711</v>
      </c>
      <c r="O174" s="32" t="s">
        <v>712</v>
      </c>
      <c r="P174" s="32" t="s">
        <v>713</v>
      </c>
      <c r="Q174" s="32" t="s">
        <v>10228</v>
      </c>
      <c r="R174" s="32" t="s">
        <v>10228</v>
      </c>
    </row>
    <row r="175" spans="1:18" x14ac:dyDescent="0.25">
      <c r="A175" s="33" t="s">
        <v>30484</v>
      </c>
      <c r="B175" s="34" t="s">
        <v>1393</v>
      </c>
      <c r="C175" s="34" t="s">
        <v>703</v>
      </c>
      <c r="D175" s="36">
        <v>40540</v>
      </c>
      <c r="E175" s="34" t="s">
        <v>704</v>
      </c>
      <c r="F175" s="34" t="s">
        <v>705</v>
      </c>
      <c r="G175" s="34" t="s">
        <v>1394</v>
      </c>
      <c r="H175" s="34" t="s">
        <v>998</v>
      </c>
      <c r="I175" s="34" t="s">
        <v>1395</v>
      </c>
      <c r="J175" s="36">
        <v>43245</v>
      </c>
      <c r="K175" s="36">
        <v>43976</v>
      </c>
      <c r="L175" s="34" t="s">
        <v>1396</v>
      </c>
      <c r="M175" s="34" t="s">
        <v>710</v>
      </c>
      <c r="N175" s="34" t="s">
        <v>711</v>
      </c>
      <c r="O175" s="34" t="s">
        <v>773</v>
      </c>
      <c r="P175" s="34" t="s">
        <v>713</v>
      </c>
      <c r="Q175" s="34" t="s">
        <v>10228</v>
      </c>
      <c r="R175" s="34" t="s">
        <v>10228</v>
      </c>
    </row>
    <row r="176" spans="1:18" x14ac:dyDescent="0.25">
      <c r="A176" s="31" t="s">
        <v>30486</v>
      </c>
      <c r="B176" s="32" t="s">
        <v>1397</v>
      </c>
      <c r="C176" s="32" t="s">
        <v>703</v>
      </c>
      <c r="D176" s="35">
        <v>40533</v>
      </c>
      <c r="E176" s="32" t="s">
        <v>704</v>
      </c>
      <c r="F176" s="32" t="s">
        <v>705</v>
      </c>
      <c r="G176" s="32" t="s">
        <v>1398</v>
      </c>
      <c r="H176" s="32" t="s">
        <v>752</v>
      </c>
      <c r="I176" s="32" t="s">
        <v>1399</v>
      </c>
      <c r="J176" s="35">
        <v>43339</v>
      </c>
      <c r="K176" s="35">
        <v>44070</v>
      </c>
      <c r="L176" s="32" t="s">
        <v>1400</v>
      </c>
      <c r="M176" s="32" t="s">
        <v>718</v>
      </c>
      <c r="N176" s="32" t="s">
        <v>723</v>
      </c>
      <c r="O176" s="32" t="s">
        <v>712</v>
      </c>
      <c r="P176" s="32" t="s">
        <v>743</v>
      </c>
      <c r="Q176" s="32" t="s">
        <v>713</v>
      </c>
      <c r="R176" s="32" t="s">
        <v>10228</v>
      </c>
    </row>
    <row r="177" spans="1:18" x14ac:dyDescent="0.25">
      <c r="A177" s="33" t="s">
        <v>30488</v>
      </c>
      <c r="B177" s="34" t="s">
        <v>1401</v>
      </c>
      <c r="C177" s="34" t="s">
        <v>703</v>
      </c>
      <c r="D177" s="36">
        <v>40527</v>
      </c>
      <c r="E177" s="34" t="s">
        <v>704</v>
      </c>
      <c r="F177" s="34" t="s">
        <v>705</v>
      </c>
      <c r="G177" s="34" t="s">
        <v>1044</v>
      </c>
      <c r="H177" s="34" t="s">
        <v>904</v>
      </c>
      <c r="I177" s="34" t="s">
        <v>1045</v>
      </c>
      <c r="J177" s="36">
        <v>43532</v>
      </c>
      <c r="K177" s="36">
        <v>44263</v>
      </c>
      <c r="L177" s="34" t="s">
        <v>1402</v>
      </c>
      <c r="M177" s="34" t="s">
        <v>710</v>
      </c>
      <c r="N177" s="34" t="s">
        <v>723</v>
      </c>
      <c r="O177" s="34" t="s">
        <v>712</v>
      </c>
      <c r="P177" s="34" t="s">
        <v>743</v>
      </c>
      <c r="Q177" s="34" t="s">
        <v>10228</v>
      </c>
      <c r="R177" s="34" t="s">
        <v>10228</v>
      </c>
    </row>
    <row r="178" spans="1:18" x14ac:dyDescent="0.25">
      <c r="A178" s="31" t="s">
        <v>30490</v>
      </c>
      <c r="B178" s="32" t="s">
        <v>1403</v>
      </c>
      <c r="C178" s="32" t="s">
        <v>703</v>
      </c>
      <c r="D178" s="35">
        <v>40518</v>
      </c>
      <c r="E178" s="32" t="s">
        <v>704</v>
      </c>
      <c r="F178" s="32" t="s">
        <v>705</v>
      </c>
      <c r="G178" s="32" t="s">
        <v>1404</v>
      </c>
      <c r="H178" s="32" t="s">
        <v>752</v>
      </c>
      <c r="I178" s="32" t="s">
        <v>1405</v>
      </c>
      <c r="J178" s="35">
        <v>43381</v>
      </c>
      <c r="K178" s="35">
        <v>44112</v>
      </c>
      <c r="L178" s="32" t="s">
        <v>1406</v>
      </c>
      <c r="M178" s="32" t="s">
        <v>710</v>
      </c>
      <c r="N178" s="32" t="s">
        <v>711</v>
      </c>
      <c r="O178" s="32" t="s">
        <v>766</v>
      </c>
      <c r="P178" s="32" t="s">
        <v>713</v>
      </c>
      <c r="Q178" s="32" t="s">
        <v>743</v>
      </c>
      <c r="R178" s="32" t="s">
        <v>10228</v>
      </c>
    </row>
    <row r="179" spans="1:18" x14ac:dyDescent="0.25">
      <c r="A179" s="33" t="s">
        <v>30492</v>
      </c>
      <c r="B179" s="34" t="s">
        <v>1407</v>
      </c>
      <c r="C179" s="34" t="s">
        <v>808</v>
      </c>
      <c r="D179" s="36">
        <v>40429</v>
      </c>
      <c r="E179" s="34" t="s">
        <v>704</v>
      </c>
      <c r="F179" s="34" t="s">
        <v>705</v>
      </c>
      <c r="G179" s="34" t="s">
        <v>878</v>
      </c>
      <c r="H179" s="34" t="s">
        <v>769</v>
      </c>
      <c r="I179" s="34" t="s">
        <v>879</v>
      </c>
      <c r="J179" s="36">
        <v>43018</v>
      </c>
      <c r="K179" s="36">
        <v>43748</v>
      </c>
      <c r="L179" s="34" t="s">
        <v>1408</v>
      </c>
      <c r="M179" s="34" t="s">
        <v>710</v>
      </c>
      <c r="N179" s="34" t="s">
        <v>711</v>
      </c>
      <c r="O179" s="34" t="s">
        <v>773</v>
      </c>
      <c r="P179" s="34" t="s">
        <v>713</v>
      </c>
      <c r="Q179" s="34" t="s">
        <v>10228</v>
      </c>
      <c r="R179" s="34" t="s">
        <v>10228</v>
      </c>
    </row>
    <row r="180" spans="1:18" x14ac:dyDescent="0.25">
      <c r="A180" s="31" t="s">
        <v>30494</v>
      </c>
      <c r="B180" s="32" t="s">
        <v>1409</v>
      </c>
      <c r="C180" s="32" t="s">
        <v>703</v>
      </c>
      <c r="D180" s="35">
        <v>40185</v>
      </c>
      <c r="E180" s="32" t="s">
        <v>704</v>
      </c>
      <c r="F180" s="32" t="s">
        <v>705</v>
      </c>
      <c r="G180" s="32" t="s">
        <v>1410</v>
      </c>
      <c r="H180" s="32" t="s">
        <v>945</v>
      </c>
      <c r="I180" s="32" t="s">
        <v>1411</v>
      </c>
      <c r="J180" s="35">
        <v>43570</v>
      </c>
      <c r="K180" s="35">
        <v>44301</v>
      </c>
      <c r="L180" s="32" t="s">
        <v>1412</v>
      </c>
      <c r="M180" s="32" t="s">
        <v>710</v>
      </c>
      <c r="N180" s="32" t="s">
        <v>723</v>
      </c>
      <c r="O180" s="32" t="s">
        <v>712</v>
      </c>
      <c r="P180" s="32" t="s">
        <v>713</v>
      </c>
      <c r="Q180" s="32" t="s">
        <v>10228</v>
      </c>
      <c r="R180" s="32" t="s">
        <v>10228</v>
      </c>
    </row>
    <row r="181" spans="1:18" x14ac:dyDescent="0.25">
      <c r="A181" s="33" t="s">
        <v>30496</v>
      </c>
      <c r="B181" s="34" t="s">
        <v>1413</v>
      </c>
      <c r="C181" s="34" t="s">
        <v>703</v>
      </c>
      <c r="D181" s="36">
        <v>40186</v>
      </c>
      <c r="E181" s="34" t="s">
        <v>704</v>
      </c>
      <c r="F181" s="34" t="s">
        <v>705</v>
      </c>
      <c r="G181" s="34" t="s">
        <v>1414</v>
      </c>
      <c r="H181" s="34" t="s">
        <v>804</v>
      </c>
      <c r="I181" s="34" t="s">
        <v>1415</v>
      </c>
      <c r="J181" s="36">
        <v>43587</v>
      </c>
      <c r="K181" s="36">
        <v>44318</v>
      </c>
      <c r="L181" s="34" t="s">
        <v>1416</v>
      </c>
      <c r="M181" s="34" t="s">
        <v>710</v>
      </c>
      <c r="N181" s="34" t="s">
        <v>711</v>
      </c>
      <c r="O181" s="34" t="s">
        <v>1417</v>
      </c>
      <c r="P181" s="34" t="s">
        <v>760</v>
      </c>
      <c r="Q181" s="34" t="s">
        <v>833</v>
      </c>
      <c r="R181" s="34" t="s">
        <v>889</v>
      </c>
    </row>
    <row r="182" spans="1:18" x14ac:dyDescent="0.25">
      <c r="A182" s="31" t="s">
        <v>30498</v>
      </c>
      <c r="B182" s="32" t="s">
        <v>1418</v>
      </c>
      <c r="C182" s="32" t="s">
        <v>703</v>
      </c>
      <c r="D182" s="35">
        <v>40207</v>
      </c>
      <c r="E182" s="32" t="s">
        <v>704</v>
      </c>
      <c r="F182" s="32" t="s">
        <v>705</v>
      </c>
      <c r="G182" s="32" t="s">
        <v>1419</v>
      </c>
      <c r="H182" s="32" t="s">
        <v>707</v>
      </c>
      <c r="I182" s="32" t="s">
        <v>1420</v>
      </c>
      <c r="J182" s="35">
        <v>43578</v>
      </c>
      <c r="K182" s="35">
        <v>44309</v>
      </c>
      <c r="L182" s="32" t="s">
        <v>1421</v>
      </c>
      <c r="M182" s="32" t="s">
        <v>710</v>
      </c>
      <c r="N182" s="32" t="s">
        <v>723</v>
      </c>
      <c r="O182" s="32" t="s">
        <v>755</v>
      </c>
      <c r="P182" s="32" t="s">
        <v>743</v>
      </c>
      <c r="Q182" s="32" t="s">
        <v>10228</v>
      </c>
      <c r="R182" s="32" t="s">
        <v>10228</v>
      </c>
    </row>
    <row r="183" spans="1:18" x14ac:dyDescent="0.25">
      <c r="A183" s="33" t="s">
        <v>30500</v>
      </c>
      <c r="B183" s="34" t="s">
        <v>1422</v>
      </c>
      <c r="C183" s="34" t="s">
        <v>703</v>
      </c>
      <c r="D183" s="36">
        <v>40186</v>
      </c>
      <c r="E183" s="34" t="s">
        <v>704</v>
      </c>
      <c r="F183" s="34" t="s">
        <v>705</v>
      </c>
      <c r="G183" s="34" t="s">
        <v>1423</v>
      </c>
      <c r="H183" s="34" t="s">
        <v>752</v>
      </c>
      <c r="I183" s="34" t="s">
        <v>1424</v>
      </c>
      <c r="J183" s="36">
        <v>43594</v>
      </c>
      <c r="K183" s="36">
        <v>44325</v>
      </c>
      <c r="L183" s="34" t="s">
        <v>1425</v>
      </c>
      <c r="M183" s="34" t="s">
        <v>710</v>
      </c>
      <c r="N183" s="34" t="s">
        <v>723</v>
      </c>
      <c r="O183" s="34" t="s">
        <v>712</v>
      </c>
      <c r="P183" s="34" t="s">
        <v>1042</v>
      </c>
      <c r="Q183" s="34" t="s">
        <v>10228</v>
      </c>
      <c r="R183" s="34" t="s">
        <v>10228</v>
      </c>
    </row>
    <row r="184" spans="1:18" x14ac:dyDescent="0.25">
      <c r="A184" s="31" t="s">
        <v>30502</v>
      </c>
      <c r="B184" s="32" t="s">
        <v>1426</v>
      </c>
      <c r="C184" s="32" t="s">
        <v>703</v>
      </c>
      <c r="D184" s="35">
        <v>40207</v>
      </c>
      <c r="E184" s="32" t="s">
        <v>704</v>
      </c>
      <c r="F184" s="32" t="s">
        <v>705</v>
      </c>
      <c r="G184" s="32" t="s">
        <v>1427</v>
      </c>
      <c r="H184" s="32" t="s">
        <v>752</v>
      </c>
      <c r="I184" s="32" t="s">
        <v>1428</v>
      </c>
      <c r="J184" s="35">
        <v>43614</v>
      </c>
      <c r="K184" s="35">
        <v>44345</v>
      </c>
      <c r="L184" s="32" t="s">
        <v>1429</v>
      </c>
      <c r="M184" s="32" t="s">
        <v>710</v>
      </c>
      <c r="N184" s="32" t="s">
        <v>711</v>
      </c>
      <c r="O184" s="32" t="s">
        <v>712</v>
      </c>
      <c r="P184" s="32" t="s">
        <v>713</v>
      </c>
      <c r="Q184" s="32" t="s">
        <v>10228</v>
      </c>
      <c r="R184" s="32" t="s">
        <v>10228</v>
      </c>
    </row>
    <row r="185" spans="1:18" x14ac:dyDescent="0.25">
      <c r="A185" s="33" t="s">
        <v>30504</v>
      </c>
      <c r="B185" s="34" t="s">
        <v>1430</v>
      </c>
      <c r="C185" s="34" t="s">
        <v>703</v>
      </c>
      <c r="D185" s="36">
        <v>40221</v>
      </c>
      <c r="E185" s="34" t="s">
        <v>704</v>
      </c>
      <c r="F185" s="34" t="s">
        <v>705</v>
      </c>
      <c r="G185" s="34" t="s">
        <v>1431</v>
      </c>
      <c r="H185" s="34" t="s">
        <v>945</v>
      </c>
      <c r="I185" s="34" t="s">
        <v>1432</v>
      </c>
      <c r="J185" s="36">
        <v>43614</v>
      </c>
      <c r="K185" s="36">
        <v>44345</v>
      </c>
      <c r="L185" s="34" t="s">
        <v>1433</v>
      </c>
      <c r="M185" s="34" t="s">
        <v>710</v>
      </c>
      <c r="N185" s="34" t="s">
        <v>723</v>
      </c>
      <c r="O185" s="34" t="s">
        <v>712</v>
      </c>
      <c r="P185" s="34" t="s">
        <v>833</v>
      </c>
      <c r="Q185" s="34" t="s">
        <v>10228</v>
      </c>
      <c r="R185" s="34" t="s">
        <v>10228</v>
      </c>
    </row>
    <row r="186" spans="1:18" x14ac:dyDescent="0.25">
      <c r="A186" s="31" t="s">
        <v>30506</v>
      </c>
      <c r="B186" s="32" t="s">
        <v>1434</v>
      </c>
      <c r="C186" s="32" t="s">
        <v>703</v>
      </c>
      <c r="D186" s="35">
        <v>40213</v>
      </c>
      <c r="E186" s="32" t="s">
        <v>704</v>
      </c>
      <c r="F186" s="32" t="s">
        <v>705</v>
      </c>
      <c r="G186" s="32" t="s">
        <v>1435</v>
      </c>
      <c r="H186" s="32" t="s">
        <v>904</v>
      </c>
      <c r="I186" s="32" t="s">
        <v>1436</v>
      </c>
      <c r="J186" s="35">
        <v>43571</v>
      </c>
      <c r="K186" s="35">
        <v>44302</v>
      </c>
      <c r="L186" s="32" t="s">
        <v>1437</v>
      </c>
      <c r="M186" s="32" t="s">
        <v>710</v>
      </c>
      <c r="N186" s="32" t="s">
        <v>723</v>
      </c>
      <c r="O186" s="32" t="s">
        <v>712</v>
      </c>
      <c r="P186" s="32" t="s">
        <v>713</v>
      </c>
      <c r="Q186" s="32" t="s">
        <v>743</v>
      </c>
      <c r="R186" s="32" t="s">
        <v>10228</v>
      </c>
    </row>
    <row r="187" spans="1:18" x14ac:dyDescent="0.25">
      <c r="A187" s="33" t="s">
        <v>30508</v>
      </c>
      <c r="B187" s="34" t="s">
        <v>1438</v>
      </c>
      <c r="C187" s="34" t="s">
        <v>703</v>
      </c>
      <c r="D187" s="36">
        <v>40228</v>
      </c>
      <c r="E187" s="34" t="s">
        <v>704</v>
      </c>
      <c r="F187" s="34" t="s">
        <v>705</v>
      </c>
      <c r="G187" s="34" t="s">
        <v>1439</v>
      </c>
      <c r="H187" s="34" t="s">
        <v>1286</v>
      </c>
      <c r="I187" s="34" t="s">
        <v>1440</v>
      </c>
      <c r="J187" s="36">
        <v>43616</v>
      </c>
      <c r="K187" s="36">
        <v>44347</v>
      </c>
      <c r="L187" s="34" t="s">
        <v>1441</v>
      </c>
      <c r="M187" s="34" t="s">
        <v>718</v>
      </c>
      <c r="N187" s="34" t="s">
        <v>723</v>
      </c>
      <c r="O187" s="34" t="s">
        <v>755</v>
      </c>
      <c r="P187" s="34" t="s">
        <v>713</v>
      </c>
      <c r="Q187" s="34" t="s">
        <v>10228</v>
      </c>
      <c r="R187" s="34" t="s">
        <v>10228</v>
      </c>
    </row>
    <row r="188" spans="1:18" x14ac:dyDescent="0.25">
      <c r="A188" s="31" t="s">
        <v>30510</v>
      </c>
      <c r="B188" s="32" t="s">
        <v>1442</v>
      </c>
      <c r="C188" s="32" t="s">
        <v>734</v>
      </c>
      <c r="D188" s="35">
        <v>40218</v>
      </c>
      <c r="E188" s="32" t="s">
        <v>704</v>
      </c>
      <c r="F188" s="32" t="s">
        <v>705</v>
      </c>
      <c r="G188" s="32" t="s">
        <v>1443</v>
      </c>
      <c r="H188" s="32" t="s">
        <v>763</v>
      </c>
      <c r="I188" s="32" t="s">
        <v>1444</v>
      </c>
      <c r="J188" s="35">
        <v>43565</v>
      </c>
      <c r="K188" s="35">
        <v>44296</v>
      </c>
      <c r="L188" s="32" t="s">
        <v>1445</v>
      </c>
      <c r="M188" s="32" t="s">
        <v>718</v>
      </c>
      <c r="N188" s="32" t="s">
        <v>711</v>
      </c>
      <c r="O188" s="32" t="s">
        <v>755</v>
      </c>
      <c r="P188" s="32" t="s">
        <v>713</v>
      </c>
      <c r="Q188" s="32" t="s">
        <v>743</v>
      </c>
      <c r="R188" s="32" t="s">
        <v>10228</v>
      </c>
    </row>
    <row r="189" spans="1:18" x14ac:dyDescent="0.25">
      <c r="A189" s="33" t="s">
        <v>30512</v>
      </c>
      <c r="B189" s="34" t="s">
        <v>1446</v>
      </c>
      <c r="C189" s="34" t="s">
        <v>703</v>
      </c>
      <c r="D189" s="36">
        <v>40247</v>
      </c>
      <c r="E189" s="34" t="s">
        <v>704</v>
      </c>
      <c r="F189" s="34" t="s">
        <v>705</v>
      </c>
      <c r="G189" s="34" t="s">
        <v>1447</v>
      </c>
      <c r="H189" s="34" t="s">
        <v>707</v>
      </c>
      <c r="I189" s="34" t="s">
        <v>1448</v>
      </c>
      <c r="J189" s="36">
        <v>43595</v>
      </c>
      <c r="K189" s="36">
        <v>44326</v>
      </c>
      <c r="L189" s="34" t="s">
        <v>1449</v>
      </c>
      <c r="M189" s="34" t="s">
        <v>710</v>
      </c>
      <c r="N189" s="34" t="s">
        <v>723</v>
      </c>
      <c r="O189" s="34" t="s">
        <v>712</v>
      </c>
      <c r="P189" s="34" t="s">
        <v>833</v>
      </c>
      <c r="Q189" s="34" t="s">
        <v>889</v>
      </c>
      <c r="R189" s="34" t="s">
        <v>713</v>
      </c>
    </row>
    <row r="190" spans="1:18" x14ac:dyDescent="0.25">
      <c r="A190" s="31" t="s">
        <v>30514</v>
      </c>
      <c r="B190" s="32" t="s">
        <v>1450</v>
      </c>
      <c r="C190" s="32" t="s">
        <v>703</v>
      </c>
      <c r="D190" s="35">
        <v>40252</v>
      </c>
      <c r="E190" s="32" t="s">
        <v>704</v>
      </c>
      <c r="F190" s="32" t="s">
        <v>705</v>
      </c>
      <c r="G190" s="32" t="s">
        <v>1031</v>
      </c>
      <c r="H190" s="32" t="s">
        <v>746</v>
      </c>
      <c r="I190" s="32" t="s">
        <v>1032</v>
      </c>
      <c r="J190" s="35">
        <v>43613</v>
      </c>
      <c r="K190" s="35">
        <v>44344</v>
      </c>
      <c r="L190" s="32" t="s">
        <v>1452</v>
      </c>
      <c r="M190" s="32" t="s">
        <v>718</v>
      </c>
      <c r="N190" s="32" t="s">
        <v>749</v>
      </c>
      <c r="O190" s="32" t="s">
        <v>712</v>
      </c>
      <c r="P190" s="32" t="s">
        <v>743</v>
      </c>
      <c r="Q190" s="32" t="s">
        <v>10228</v>
      </c>
      <c r="R190" s="32" t="s">
        <v>10228</v>
      </c>
    </row>
    <row r="191" spans="1:18" x14ac:dyDescent="0.25">
      <c r="A191" s="33" t="s">
        <v>30516</v>
      </c>
      <c r="B191" s="34" t="s">
        <v>1453</v>
      </c>
      <c r="C191" s="34" t="s">
        <v>703</v>
      </c>
      <c r="D191" s="36">
        <v>40253</v>
      </c>
      <c r="E191" s="34" t="s">
        <v>704</v>
      </c>
      <c r="F191" s="34" t="s">
        <v>705</v>
      </c>
      <c r="G191" s="34" t="s">
        <v>1454</v>
      </c>
      <c r="H191" s="34" t="s">
        <v>736</v>
      </c>
      <c r="I191" s="34" t="s">
        <v>1455</v>
      </c>
      <c r="J191" s="36">
        <v>43614</v>
      </c>
      <c r="K191" s="36">
        <v>44345</v>
      </c>
      <c r="L191" s="34" t="s">
        <v>1456</v>
      </c>
      <c r="M191" s="34" t="s">
        <v>718</v>
      </c>
      <c r="N191" s="34" t="s">
        <v>723</v>
      </c>
      <c r="O191" s="34" t="s">
        <v>712</v>
      </c>
      <c r="P191" s="34" t="s">
        <v>713</v>
      </c>
      <c r="Q191" s="34" t="s">
        <v>743</v>
      </c>
      <c r="R191" s="34" t="s">
        <v>10228</v>
      </c>
    </row>
    <row r="192" spans="1:18" x14ac:dyDescent="0.25">
      <c r="A192" s="31" t="s">
        <v>30518</v>
      </c>
      <c r="B192" s="32" t="s">
        <v>1457</v>
      </c>
      <c r="C192" s="32" t="s">
        <v>703</v>
      </c>
      <c r="D192" s="35">
        <v>40254</v>
      </c>
      <c r="E192" s="32" t="s">
        <v>704</v>
      </c>
      <c r="F192" s="32" t="s">
        <v>705</v>
      </c>
      <c r="G192" s="32" t="s">
        <v>715</v>
      </c>
      <c r="H192" s="32" t="s">
        <v>707</v>
      </c>
      <c r="I192" s="32" t="s">
        <v>716</v>
      </c>
      <c r="J192" s="35">
        <v>43644</v>
      </c>
      <c r="K192" s="35">
        <v>44375</v>
      </c>
      <c r="L192" s="32" t="s">
        <v>1458</v>
      </c>
      <c r="M192" s="32" t="s">
        <v>710</v>
      </c>
      <c r="N192" s="32" t="s">
        <v>723</v>
      </c>
      <c r="O192" s="32" t="s">
        <v>712</v>
      </c>
      <c r="P192" s="32" t="s">
        <v>743</v>
      </c>
      <c r="Q192" s="32" t="s">
        <v>10228</v>
      </c>
      <c r="R192" s="32" t="s">
        <v>10228</v>
      </c>
    </row>
    <row r="193" spans="1:18" x14ac:dyDescent="0.25">
      <c r="A193" s="33" t="s">
        <v>30520</v>
      </c>
      <c r="B193" s="34" t="s">
        <v>1459</v>
      </c>
      <c r="C193" s="34" t="s">
        <v>703</v>
      </c>
      <c r="D193" s="36">
        <v>40255</v>
      </c>
      <c r="E193" s="34" t="s">
        <v>704</v>
      </c>
      <c r="F193" s="34" t="s">
        <v>705</v>
      </c>
      <c r="G193" s="34" t="s">
        <v>1460</v>
      </c>
      <c r="H193" s="34" t="s">
        <v>752</v>
      </c>
      <c r="I193" s="34" t="s">
        <v>1461</v>
      </c>
      <c r="J193" s="36">
        <v>43643</v>
      </c>
      <c r="K193" s="36">
        <v>44374</v>
      </c>
      <c r="L193" s="34" t="s">
        <v>1462</v>
      </c>
      <c r="M193" s="34" t="s">
        <v>710</v>
      </c>
      <c r="N193" s="34" t="s">
        <v>749</v>
      </c>
      <c r="O193" s="34" t="s">
        <v>773</v>
      </c>
      <c r="P193" s="34" t="s">
        <v>713</v>
      </c>
      <c r="Q193" s="34" t="s">
        <v>10228</v>
      </c>
      <c r="R193" s="34" t="s">
        <v>10228</v>
      </c>
    </row>
    <row r="194" spans="1:18" x14ac:dyDescent="0.25">
      <c r="A194" s="31" t="s">
        <v>30522</v>
      </c>
      <c r="B194" s="32" t="s">
        <v>1463</v>
      </c>
      <c r="C194" s="32" t="s">
        <v>703</v>
      </c>
      <c r="D194" s="35">
        <v>40255</v>
      </c>
      <c r="E194" s="32" t="s">
        <v>704</v>
      </c>
      <c r="F194" s="32" t="s">
        <v>705</v>
      </c>
      <c r="G194" s="32" t="s">
        <v>1464</v>
      </c>
      <c r="H194" s="32" t="s">
        <v>1465</v>
      </c>
      <c r="I194" s="32" t="s">
        <v>1466</v>
      </c>
      <c r="J194" s="35">
        <v>43609</v>
      </c>
      <c r="K194" s="35">
        <v>44340</v>
      </c>
      <c r="L194" s="32" t="s">
        <v>1467</v>
      </c>
      <c r="M194" s="32" t="s">
        <v>710</v>
      </c>
      <c r="N194" s="32" t="s">
        <v>749</v>
      </c>
      <c r="O194" s="32" t="s">
        <v>712</v>
      </c>
      <c r="P194" s="32" t="s">
        <v>713</v>
      </c>
      <c r="Q194" s="32" t="s">
        <v>10228</v>
      </c>
      <c r="R194" s="32" t="s">
        <v>10228</v>
      </c>
    </row>
    <row r="195" spans="1:18" x14ac:dyDescent="0.25">
      <c r="A195" s="33" t="s">
        <v>30524</v>
      </c>
      <c r="B195" s="34" t="s">
        <v>1468</v>
      </c>
      <c r="C195" s="34" t="s">
        <v>703</v>
      </c>
      <c r="D195" s="36">
        <v>40246</v>
      </c>
      <c r="E195" s="34" t="s">
        <v>704</v>
      </c>
      <c r="F195" s="34" t="s">
        <v>705</v>
      </c>
      <c r="G195" s="34" t="s">
        <v>1469</v>
      </c>
      <c r="H195" s="34" t="s">
        <v>763</v>
      </c>
      <c r="I195" s="34" t="s">
        <v>1470</v>
      </c>
      <c r="J195" s="36">
        <v>43613</v>
      </c>
      <c r="K195" s="36">
        <v>44344</v>
      </c>
      <c r="L195" s="34" t="s">
        <v>1471</v>
      </c>
      <c r="M195" s="34" t="s">
        <v>729</v>
      </c>
      <c r="N195" s="34" t="s">
        <v>711</v>
      </c>
      <c r="O195" s="34" t="s">
        <v>712</v>
      </c>
      <c r="P195" s="34" t="s">
        <v>760</v>
      </c>
      <c r="Q195" s="34" t="s">
        <v>713</v>
      </c>
      <c r="R195" s="34" t="s">
        <v>10228</v>
      </c>
    </row>
    <row r="196" spans="1:18" x14ac:dyDescent="0.25">
      <c r="A196" s="31" t="s">
        <v>30526</v>
      </c>
      <c r="B196" s="32" t="s">
        <v>1472</v>
      </c>
      <c r="C196" s="32" t="s">
        <v>703</v>
      </c>
      <c r="D196" s="35">
        <v>40256</v>
      </c>
      <c r="E196" s="32" t="s">
        <v>704</v>
      </c>
      <c r="F196" s="32" t="s">
        <v>705</v>
      </c>
      <c r="G196" s="32" t="s">
        <v>1031</v>
      </c>
      <c r="H196" s="32" t="s">
        <v>746</v>
      </c>
      <c r="I196" s="32" t="s">
        <v>1032</v>
      </c>
      <c r="J196" s="35">
        <v>43620</v>
      </c>
      <c r="K196" s="35">
        <v>44351</v>
      </c>
      <c r="L196" s="32" t="s">
        <v>1473</v>
      </c>
      <c r="M196" s="32" t="s">
        <v>710</v>
      </c>
      <c r="N196" s="32" t="s">
        <v>749</v>
      </c>
      <c r="O196" s="32" t="s">
        <v>712</v>
      </c>
      <c r="P196" s="32" t="s">
        <v>743</v>
      </c>
      <c r="Q196" s="32" t="s">
        <v>10228</v>
      </c>
      <c r="R196" s="32" t="s">
        <v>10228</v>
      </c>
    </row>
    <row r="197" spans="1:18" x14ac:dyDescent="0.25">
      <c r="A197" s="33" t="s">
        <v>30528</v>
      </c>
      <c r="B197" s="34" t="s">
        <v>1474</v>
      </c>
      <c r="C197" s="34" t="s">
        <v>703</v>
      </c>
      <c r="D197" s="36">
        <v>40254</v>
      </c>
      <c r="E197" s="34" t="s">
        <v>704</v>
      </c>
      <c r="F197" s="34" t="s">
        <v>705</v>
      </c>
      <c r="G197" s="34" t="s">
        <v>1475</v>
      </c>
      <c r="H197" s="34" t="s">
        <v>736</v>
      </c>
      <c r="I197" s="34" t="s">
        <v>1476</v>
      </c>
      <c r="J197" s="36">
        <v>43609</v>
      </c>
      <c r="K197" s="36">
        <v>44340</v>
      </c>
      <c r="L197" s="34" t="s">
        <v>1477</v>
      </c>
      <c r="M197" s="34" t="s">
        <v>710</v>
      </c>
      <c r="N197" s="34" t="s">
        <v>723</v>
      </c>
      <c r="O197" s="34" t="s">
        <v>1347</v>
      </c>
      <c r="P197" s="34" t="s">
        <v>713</v>
      </c>
      <c r="Q197" s="34" t="s">
        <v>10228</v>
      </c>
      <c r="R197" s="34" t="s">
        <v>10228</v>
      </c>
    </row>
    <row r="198" spans="1:18" x14ac:dyDescent="0.25">
      <c r="A198" s="31" t="s">
        <v>30530</v>
      </c>
      <c r="B198" s="32" t="s">
        <v>1478</v>
      </c>
      <c r="C198" s="32" t="s">
        <v>703</v>
      </c>
      <c r="D198" s="35">
        <v>40267</v>
      </c>
      <c r="E198" s="32" t="s">
        <v>704</v>
      </c>
      <c r="F198" s="32" t="s">
        <v>705</v>
      </c>
      <c r="G198" s="32" t="s">
        <v>1479</v>
      </c>
      <c r="H198" s="32" t="s">
        <v>789</v>
      </c>
      <c r="I198" s="32" t="s">
        <v>1480</v>
      </c>
      <c r="J198" s="35">
        <v>43643</v>
      </c>
      <c r="K198" s="35">
        <v>44374</v>
      </c>
      <c r="L198" s="32" t="s">
        <v>1481</v>
      </c>
      <c r="M198" s="32" t="s">
        <v>718</v>
      </c>
      <c r="N198" s="32" t="s">
        <v>723</v>
      </c>
      <c r="O198" s="32" t="s">
        <v>1051</v>
      </c>
      <c r="P198" s="32" t="s">
        <v>760</v>
      </c>
      <c r="Q198" s="32" t="s">
        <v>713</v>
      </c>
      <c r="R198" s="32" t="s">
        <v>10228</v>
      </c>
    </row>
    <row r="199" spans="1:18" x14ac:dyDescent="0.25">
      <c r="A199" s="33" t="s">
        <v>30532</v>
      </c>
      <c r="B199" s="34" t="s">
        <v>1482</v>
      </c>
      <c r="C199" s="34" t="s">
        <v>703</v>
      </c>
      <c r="D199" s="36">
        <v>40267</v>
      </c>
      <c r="E199" s="34" t="s">
        <v>704</v>
      </c>
      <c r="F199" s="34" t="s">
        <v>705</v>
      </c>
      <c r="G199" s="34" t="s">
        <v>1329</v>
      </c>
      <c r="H199" s="34" t="s">
        <v>998</v>
      </c>
      <c r="I199" s="34" t="s">
        <v>1330</v>
      </c>
      <c r="J199" s="36">
        <v>43602</v>
      </c>
      <c r="K199" s="36">
        <v>44333</v>
      </c>
      <c r="L199" s="34" t="s">
        <v>1483</v>
      </c>
      <c r="M199" s="34" t="s">
        <v>710</v>
      </c>
      <c r="N199" s="34" t="s">
        <v>723</v>
      </c>
      <c r="O199" s="34" t="s">
        <v>712</v>
      </c>
      <c r="P199" s="34" t="s">
        <v>713</v>
      </c>
      <c r="Q199" s="34" t="s">
        <v>743</v>
      </c>
      <c r="R199" s="34" t="s">
        <v>10228</v>
      </c>
    </row>
    <row r="200" spans="1:18" x14ac:dyDescent="0.25">
      <c r="A200" s="31" t="s">
        <v>30534</v>
      </c>
      <c r="B200" s="32" t="s">
        <v>1484</v>
      </c>
      <c r="C200" s="32" t="s">
        <v>703</v>
      </c>
      <c r="D200" s="35">
        <v>40275</v>
      </c>
      <c r="E200" s="32" t="s">
        <v>704</v>
      </c>
      <c r="F200" s="32" t="s">
        <v>705</v>
      </c>
      <c r="G200" s="32" t="s">
        <v>1485</v>
      </c>
      <c r="H200" s="32" t="s">
        <v>789</v>
      </c>
      <c r="I200" s="32" t="s">
        <v>1486</v>
      </c>
      <c r="J200" s="35">
        <v>43567</v>
      </c>
      <c r="K200" s="35">
        <v>44298</v>
      </c>
      <c r="L200" s="32" t="s">
        <v>1487</v>
      </c>
      <c r="M200" s="32" t="s">
        <v>710</v>
      </c>
      <c r="N200" s="32" t="s">
        <v>749</v>
      </c>
      <c r="O200" s="32" t="s">
        <v>712</v>
      </c>
      <c r="P200" s="32" t="s">
        <v>713</v>
      </c>
      <c r="Q200" s="32" t="s">
        <v>833</v>
      </c>
      <c r="R200" s="32" t="s">
        <v>10228</v>
      </c>
    </row>
    <row r="201" spans="1:18" x14ac:dyDescent="0.25">
      <c r="A201" s="33" t="s">
        <v>30536</v>
      </c>
      <c r="B201" s="34" t="s">
        <v>1488</v>
      </c>
      <c r="C201" s="34" t="s">
        <v>703</v>
      </c>
      <c r="D201" s="36">
        <v>40277</v>
      </c>
      <c r="E201" s="34" t="s">
        <v>704</v>
      </c>
      <c r="F201" s="34" t="s">
        <v>705</v>
      </c>
      <c r="G201" s="34" t="s">
        <v>1489</v>
      </c>
      <c r="H201" s="34" t="s">
        <v>998</v>
      </c>
      <c r="I201" s="34" t="s">
        <v>1490</v>
      </c>
      <c r="J201" s="36">
        <v>43628</v>
      </c>
      <c r="K201" s="36">
        <v>44359</v>
      </c>
      <c r="L201" s="34" t="s">
        <v>1491</v>
      </c>
      <c r="M201" s="34" t="s">
        <v>710</v>
      </c>
      <c r="N201" s="34" t="s">
        <v>723</v>
      </c>
      <c r="O201" s="34" t="s">
        <v>712</v>
      </c>
      <c r="P201" s="34" t="s">
        <v>743</v>
      </c>
      <c r="Q201" s="34" t="s">
        <v>10228</v>
      </c>
      <c r="R201" s="34" t="s">
        <v>10228</v>
      </c>
    </row>
    <row r="202" spans="1:18" x14ac:dyDescent="0.25">
      <c r="A202" s="31" t="s">
        <v>30538</v>
      </c>
      <c r="B202" s="32" t="s">
        <v>1492</v>
      </c>
      <c r="C202" s="32" t="s">
        <v>703</v>
      </c>
      <c r="D202" s="35">
        <v>40281</v>
      </c>
      <c r="E202" s="32" t="s">
        <v>704</v>
      </c>
      <c r="F202" s="32" t="s">
        <v>705</v>
      </c>
      <c r="G202" s="32" t="s">
        <v>1493</v>
      </c>
      <c r="H202" s="32" t="s">
        <v>789</v>
      </c>
      <c r="I202" s="32" t="s">
        <v>1494</v>
      </c>
      <c r="J202" s="35">
        <v>43607</v>
      </c>
      <c r="K202" s="35">
        <v>44338</v>
      </c>
      <c r="L202" s="32" t="s">
        <v>1495</v>
      </c>
      <c r="M202" s="32" t="s">
        <v>710</v>
      </c>
      <c r="N202" s="32" t="s">
        <v>723</v>
      </c>
      <c r="O202" s="32" t="s">
        <v>712</v>
      </c>
      <c r="P202" s="32" t="s">
        <v>713</v>
      </c>
      <c r="Q202" s="32" t="s">
        <v>743</v>
      </c>
      <c r="R202" s="32" t="s">
        <v>10228</v>
      </c>
    </row>
    <row r="203" spans="1:18" x14ac:dyDescent="0.25">
      <c r="A203" s="33" t="s">
        <v>30540</v>
      </c>
      <c r="B203" s="34" t="s">
        <v>1496</v>
      </c>
      <c r="C203" s="34" t="s">
        <v>703</v>
      </c>
      <c r="D203" s="36">
        <v>40282</v>
      </c>
      <c r="E203" s="34" t="s">
        <v>704</v>
      </c>
      <c r="F203" s="34" t="s">
        <v>705</v>
      </c>
      <c r="G203" s="34" t="s">
        <v>1497</v>
      </c>
      <c r="H203" s="34" t="s">
        <v>945</v>
      </c>
      <c r="I203" s="34" t="s">
        <v>1498</v>
      </c>
      <c r="J203" s="36">
        <v>43585</v>
      </c>
      <c r="K203" s="36">
        <v>44316</v>
      </c>
      <c r="L203" s="34" t="s">
        <v>1499</v>
      </c>
      <c r="M203" s="34" t="s">
        <v>718</v>
      </c>
      <c r="N203" s="34" t="s">
        <v>749</v>
      </c>
      <c r="O203" s="34" t="s">
        <v>712</v>
      </c>
      <c r="P203" s="34" t="s">
        <v>713</v>
      </c>
      <c r="Q203" s="34" t="s">
        <v>10228</v>
      </c>
      <c r="R203" s="34" t="s">
        <v>10228</v>
      </c>
    </row>
    <row r="204" spans="1:18" x14ac:dyDescent="0.25">
      <c r="A204" s="31" t="s">
        <v>30542</v>
      </c>
      <c r="B204" s="32" t="s">
        <v>1500</v>
      </c>
      <c r="C204" s="32" t="s">
        <v>703</v>
      </c>
      <c r="D204" s="35">
        <v>40266</v>
      </c>
      <c r="E204" s="32" t="s">
        <v>704</v>
      </c>
      <c r="F204" s="32" t="s">
        <v>705</v>
      </c>
      <c r="G204" s="32" t="s">
        <v>1501</v>
      </c>
      <c r="H204" s="32" t="s">
        <v>752</v>
      </c>
      <c r="I204" s="32" t="s">
        <v>1502</v>
      </c>
      <c r="J204" s="35">
        <v>43643</v>
      </c>
      <c r="K204" s="35">
        <v>44374</v>
      </c>
      <c r="L204" s="32" t="s">
        <v>1503</v>
      </c>
      <c r="M204" s="32" t="s">
        <v>710</v>
      </c>
      <c r="N204" s="32" t="s">
        <v>723</v>
      </c>
      <c r="O204" s="32" t="s">
        <v>712</v>
      </c>
      <c r="P204" s="32" t="s">
        <v>743</v>
      </c>
      <c r="Q204" s="32" t="s">
        <v>10228</v>
      </c>
      <c r="R204" s="32" t="s">
        <v>10228</v>
      </c>
    </row>
    <row r="205" spans="1:18" x14ac:dyDescent="0.25">
      <c r="A205" s="33" t="s">
        <v>30544</v>
      </c>
      <c r="B205" s="34" t="s">
        <v>1504</v>
      </c>
      <c r="C205" s="34" t="s">
        <v>703</v>
      </c>
      <c r="D205" s="36">
        <v>40287</v>
      </c>
      <c r="E205" s="34" t="s">
        <v>704</v>
      </c>
      <c r="F205" s="34" t="s">
        <v>705</v>
      </c>
      <c r="G205" s="34" t="s">
        <v>1505</v>
      </c>
      <c r="H205" s="34" t="s">
        <v>860</v>
      </c>
      <c r="I205" s="34" t="s">
        <v>1506</v>
      </c>
      <c r="J205" s="36">
        <v>43577</v>
      </c>
      <c r="K205" s="36">
        <v>44308</v>
      </c>
      <c r="L205" s="34" t="s">
        <v>1507</v>
      </c>
      <c r="M205" s="34" t="s">
        <v>710</v>
      </c>
      <c r="N205" s="34" t="s">
        <v>723</v>
      </c>
      <c r="O205" s="34" t="s">
        <v>712</v>
      </c>
      <c r="P205" s="34" t="s">
        <v>713</v>
      </c>
      <c r="Q205" s="34" t="s">
        <v>10228</v>
      </c>
      <c r="R205" s="34" t="s">
        <v>10228</v>
      </c>
    </row>
    <row r="206" spans="1:18" x14ac:dyDescent="0.25">
      <c r="A206" s="31" t="s">
        <v>30546</v>
      </c>
      <c r="B206" s="32" t="s">
        <v>1508</v>
      </c>
      <c r="C206" s="32" t="s">
        <v>703</v>
      </c>
      <c r="D206" s="35">
        <v>40292</v>
      </c>
      <c r="E206" s="32" t="s">
        <v>704</v>
      </c>
      <c r="F206" s="32" t="s">
        <v>705</v>
      </c>
      <c r="G206" s="32" t="s">
        <v>1509</v>
      </c>
      <c r="H206" s="32" t="s">
        <v>736</v>
      </c>
      <c r="I206" s="32" t="s">
        <v>1510</v>
      </c>
      <c r="J206" s="35">
        <v>43634</v>
      </c>
      <c r="K206" s="35">
        <v>44365</v>
      </c>
      <c r="L206" s="32" t="s">
        <v>1511</v>
      </c>
      <c r="M206" s="32" t="s">
        <v>718</v>
      </c>
      <c r="N206" s="32" t="s">
        <v>723</v>
      </c>
      <c r="O206" s="32" t="s">
        <v>712</v>
      </c>
      <c r="P206" s="32" t="s">
        <v>743</v>
      </c>
      <c r="Q206" s="32" t="s">
        <v>713</v>
      </c>
      <c r="R206" s="32" t="s">
        <v>10228</v>
      </c>
    </row>
    <row r="207" spans="1:18" x14ac:dyDescent="0.25">
      <c r="A207" s="33" t="s">
        <v>30548</v>
      </c>
      <c r="B207" s="34" t="s">
        <v>1512</v>
      </c>
      <c r="C207" s="34" t="s">
        <v>703</v>
      </c>
      <c r="D207" s="36">
        <v>40302</v>
      </c>
      <c r="E207" s="34" t="s">
        <v>704</v>
      </c>
      <c r="F207" s="34" t="s">
        <v>705</v>
      </c>
      <c r="G207" s="34" t="s">
        <v>1513</v>
      </c>
      <c r="H207" s="34" t="s">
        <v>1262</v>
      </c>
      <c r="I207" s="34" t="s">
        <v>1514</v>
      </c>
      <c r="J207" s="36">
        <v>43595</v>
      </c>
      <c r="K207" s="36">
        <v>44326</v>
      </c>
      <c r="L207" s="34" t="s">
        <v>1515</v>
      </c>
      <c r="M207" s="34" t="s">
        <v>710</v>
      </c>
      <c r="N207" s="34" t="s">
        <v>749</v>
      </c>
      <c r="O207" s="34" t="s">
        <v>712</v>
      </c>
      <c r="P207" s="34" t="s">
        <v>743</v>
      </c>
      <c r="Q207" s="34" t="s">
        <v>10228</v>
      </c>
      <c r="R207" s="34" t="s">
        <v>10228</v>
      </c>
    </row>
    <row r="208" spans="1:18" x14ac:dyDescent="0.25">
      <c r="A208" s="31" t="s">
        <v>30550</v>
      </c>
      <c r="B208" s="32" t="s">
        <v>1516</v>
      </c>
      <c r="C208" s="32" t="s">
        <v>734</v>
      </c>
      <c r="D208" s="35">
        <v>40304</v>
      </c>
      <c r="E208" s="32" t="s">
        <v>704</v>
      </c>
      <c r="F208" s="32" t="s">
        <v>705</v>
      </c>
      <c r="G208" s="32" t="s">
        <v>1517</v>
      </c>
      <c r="H208" s="32" t="s">
        <v>746</v>
      </c>
      <c r="I208" s="32" t="s">
        <v>1518</v>
      </c>
      <c r="J208" s="35">
        <v>43605</v>
      </c>
      <c r="K208" s="35">
        <v>44336</v>
      </c>
      <c r="L208" s="32" t="s">
        <v>1519</v>
      </c>
      <c r="M208" s="32" t="s">
        <v>710</v>
      </c>
      <c r="N208" s="32" t="s">
        <v>723</v>
      </c>
      <c r="O208" s="32" t="s">
        <v>712</v>
      </c>
      <c r="P208" s="32" t="s">
        <v>713</v>
      </c>
      <c r="Q208" s="32" t="s">
        <v>10228</v>
      </c>
      <c r="R208" s="32" t="s">
        <v>10228</v>
      </c>
    </row>
    <row r="209" spans="1:18" x14ac:dyDescent="0.25">
      <c r="A209" s="33" t="s">
        <v>30552</v>
      </c>
      <c r="B209" s="34" t="s">
        <v>1520</v>
      </c>
      <c r="C209" s="34" t="s">
        <v>703</v>
      </c>
      <c r="D209" s="36">
        <v>40317</v>
      </c>
      <c r="E209" s="34" t="s">
        <v>704</v>
      </c>
      <c r="F209" s="34" t="s">
        <v>705</v>
      </c>
      <c r="G209" s="34" t="s">
        <v>1521</v>
      </c>
      <c r="H209" s="34" t="s">
        <v>769</v>
      </c>
      <c r="I209" s="34" t="s">
        <v>1522</v>
      </c>
      <c r="J209" s="36">
        <v>43629</v>
      </c>
      <c r="K209" s="36">
        <v>44360</v>
      </c>
      <c r="L209" s="34" t="s">
        <v>1523</v>
      </c>
      <c r="M209" s="34" t="s">
        <v>718</v>
      </c>
      <c r="N209" s="34" t="s">
        <v>711</v>
      </c>
      <c r="O209" s="34" t="s">
        <v>712</v>
      </c>
      <c r="P209" s="34" t="s">
        <v>743</v>
      </c>
      <c r="Q209" s="34" t="s">
        <v>10228</v>
      </c>
      <c r="R209" s="34" t="s">
        <v>10228</v>
      </c>
    </row>
    <row r="210" spans="1:18" x14ac:dyDescent="0.25">
      <c r="A210" s="31" t="s">
        <v>30554</v>
      </c>
      <c r="B210" s="32" t="s">
        <v>1524</v>
      </c>
      <c r="C210" s="32" t="s">
        <v>703</v>
      </c>
      <c r="D210" s="35">
        <v>40305</v>
      </c>
      <c r="E210" s="32" t="s">
        <v>704</v>
      </c>
      <c r="F210" s="32" t="s">
        <v>705</v>
      </c>
      <c r="G210" s="32" t="s">
        <v>1525</v>
      </c>
      <c r="H210" s="32" t="s">
        <v>804</v>
      </c>
      <c r="I210" s="32" t="s">
        <v>1415</v>
      </c>
      <c r="J210" s="35">
        <v>43643</v>
      </c>
      <c r="K210" s="35">
        <v>44374</v>
      </c>
      <c r="L210" s="32" t="s">
        <v>1526</v>
      </c>
      <c r="M210" s="32" t="s">
        <v>710</v>
      </c>
      <c r="N210" s="32" t="s">
        <v>711</v>
      </c>
      <c r="O210" s="32" t="s">
        <v>712</v>
      </c>
      <c r="P210" s="32" t="s">
        <v>713</v>
      </c>
      <c r="Q210" s="32" t="s">
        <v>1042</v>
      </c>
      <c r="R210" s="32" t="s">
        <v>743</v>
      </c>
    </row>
    <row r="211" spans="1:18" x14ac:dyDescent="0.25">
      <c r="A211" s="33" t="s">
        <v>30556</v>
      </c>
      <c r="B211" s="34" t="s">
        <v>1527</v>
      </c>
      <c r="C211" s="34" t="s">
        <v>703</v>
      </c>
      <c r="D211" s="36">
        <v>40319</v>
      </c>
      <c r="E211" s="34" t="s">
        <v>704</v>
      </c>
      <c r="F211" s="34" t="s">
        <v>705</v>
      </c>
      <c r="G211" s="34" t="s">
        <v>1528</v>
      </c>
      <c r="H211" s="34" t="s">
        <v>740</v>
      </c>
      <c r="I211" s="34" t="s">
        <v>1529</v>
      </c>
      <c r="J211" s="36">
        <v>43577</v>
      </c>
      <c r="K211" s="36">
        <v>44308</v>
      </c>
      <c r="L211" s="34" t="s">
        <v>1530</v>
      </c>
      <c r="M211" s="34" t="s">
        <v>710</v>
      </c>
      <c r="N211" s="34" t="s">
        <v>711</v>
      </c>
      <c r="O211" s="34" t="s">
        <v>712</v>
      </c>
      <c r="P211" s="34" t="s">
        <v>713</v>
      </c>
      <c r="Q211" s="34" t="s">
        <v>10228</v>
      </c>
      <c r="R211" s="34" t="s">
        <v>10228</v>
      </c>
    </row>
    <row r="212" spans="1:18" x14ac:dyDescent="0.25">
      <c r="A212" s="31" t="s">
        <v>30558</v>
      </c>
      <c r="B212" s="32" t="s">
        <v>1531</v>
      </c>
      <c r="C212" s="32" t="s">
        <v>703</v>
      </c>
      <c r="D212" s="35">
        <v>40339</v>
      </c>
      <c r="E212" s="32" t="s">
        <v>704</v>
      </c>
      <c r="F212" s="32" t="s">
        <v>705</v>
      </c>
      <c r="G212" s="32" t="s">
        <v>1532</v>
      </c>
      <c r="H212" s="32" t="s">
        <v>789</v>
      </c>
      <c r="I212" s="32" t="s">
        <v>1533</v>
      </c>
      <c r="J212" s="35">
        <v>43570</v>
      </c>
      <c r="K212" s="35">
        <v>44301</v>
      </c>
      <c r="L212" s="32" t="s">
        <v>1534</v>
      </c>
      <c r="M212" s="32" t="s">
        <v>710</v>
      </c>
      <c r="N212" s="32" t="s">
        <v>723</v>
      </c>
      <c r="O212" s="32" t="s">
        <v>712</v>
      </c>
      <c r="P212" s="32" t="s">
        <v>833</v>
      </c>
      <c r="Q212" s="32" t="s">
        <v>713</v>
      </c>
      <c r="R212" s="32" t="s">
        <v>743</v>
      </c>
    </row>
    <row r="213" spans="1:18" x14ac:dyDescent="0.25">
      <c r="A213" s="33" t="s">
        <v>30560</v>
      </c>
      <c r="B213" s="34" t="s">
        <v>1535</v>
      </c>
      <c r="C213" s="34" t="s">
        <v>703</v>
      </c>
      <c r="D213" s="36">
        <v>40340</v>
      </c>
      <c r="E213" s="34" t="s">
        <v>704</v>
      </c>
      <c r="F213" s="34" t="s">
        <v>705</v>
      </c>
      <c r="G213" s="34" t="s">
        <v>1536</v>
      </c>
      <c r="H213" s="34" t="s">
        <v>1158</v>
      </c>
      <c r="I213" s="34" t="s">
        <v>1537</v>
      </c>
      <c r="J213" s="36">
        <v>43614</v>
      </c>
      <c r="K213" s="36">
        <v>44345</v>
      </c>
      <c r="L213" s="34" t="s">
        <v>1538</v>
      </c>
      <c r="M213" s="34" t="s">
        <v>710</v>
      </c>
      <c r="N213" s="34" t="s">
        <v>723</v>
      </c>
      <c r="O213" s="34" t="s">
        <v>712</v>
      </c>
      <c r="P213" s="34" t="s">
        <v>713</v>
      </c>
      <c r="Q213" s="34" t="s">
        <v>10228</v>
      </c>
      <c r="R213" s="34" t="s">
        <v>10228</v>
      </c>
    </row>
    <row r="214" spans="1:18" x14ac:dyDescent="0.25">
      <c r="A214" s="31" t="s">
        <v>30562</v>
      </c>
      <c r="B214" s="32" t="s">
        <v>1539</v>
      </c>
      <c r="C214" s="32" t="s">
        <v>703</v>
      </c>
      <c r="D214" s="35">
        <v>40338</v>
      </c>
      <c r="E214" s="32" t="s">
        <v>704</v>
      </c>
      <c r="F214" s="32" t="s">
        <v>705</v>
      </c>
      <c r="G214" s="32" t="s">
        <v>1540</v>
      </c>
      <c r="H214" s="32" t="s">
        <v>746</v>
      </c>
      <c r="I214" s="32" t="s">
        <v>1541</v>
      </c>
      <c r="J214" s="35">
        <v>43613</v>
      </c>
      <c r="K214" s="35">
        <v>44344</v>
      </c>
      <c r="L214" s="32" t="s">
        <v>1542</v>
      </c>
      <c r="M214" s="32" t="s">
        <v>710</v>
      </c>
      <c r="N214" s="32" t="s">
        <v>723</v>
      </c>
      <c r="O214" s="32" t="s">
        <v>712</v>
      </c>
      <c r="P214" s="32" t="s">
        <v>713</v>
      </c>
      <c r="Q214" s="32" t="s">
        <v>743</v>
      </c>
      <c r="R214" s="32" t="s">
        <v>10228</v>
      </c>
    </row>
    <row r="215" spans="1:18" x14ac:dyDescent="0.25">
      <c r="A215" s="33" t="s">
        <v>30564</v>
      </c>
      <c r="B215" s="34" t="s">
        <v>1543</v>
      </c>
      <c r="C215" s="34" t="s">
        <v>703</v>
      </c>
      <c r="D215" s="36">
        <v>40346</v>
      </c>
      <c r="E215" s="34" t="s">
        <v>704</v>
      </c>
      <c r="F215" s="34" t="s">
        <v>705</v>
      </c>
      <c r="G215" s="34" t="s">
        <v>1544</v>
      </c>
      <c r="H215" s="34" t="s">
        <v>998</v>
      </c>
      <c r="I215" s="34" t="s">
        <v>1545</v>
      </c>
      <c r="J215" s="36">
        <v>43585</v>
      </c>
      <c r="K215" s="36">
        <v>44316</v>
      </c>
      <c r="L215" s="34" t="s">
        <v>1546</v>
      </c>
      <c r="M215" s="34" t="s">
        <v>718</v>
      </c>
      <c r="N215" s="34" t="s">
        <v>749</v>
      </c>
      <c r="O215" s="34" t="s">
        <v>712</v>
      </c>
      <c r="P215" s="34" t="s">
        <v>743</v>
      </c>
      <c r="Q215" s="34" t="s">
        <v>833</v>
      </c>
      <c r="R215" s="34" t="s">
        <v>10228</v>
      </c>
    </row>
    <row r="216" spans="1:18" x14ac:dyDescent="0.25">
      <c r="A216" s="31" t="s">
        <v>30566</v>
      </c>
      <c r="B216" s="32" t="s">
        <v>1547</v>
      </c>
      <c r="C216" s="32" t="s">
        <v>703</v>
      </c>
      <c r="D216" s="35">
        <v>40351</v>
      </c>
      <c r="E216" s="32" t="s">
        <v>704</v>
      </c>
      <c r="F216" s="32" t="s">
        <v>705</v>
      </c>
      <c r="G216" s="32" t="s">
        <v>1548</v>
      </c>
      <c r="H216" s="32" t="s">
        <v>789</v>
      </c>
      <c r="I216" s="32" t="s">
        <v>1549</v>
      </c>
      <c r="J216" s="35">
        <v>43613</v>
      </c>
      <c r="K216" s="35">
        <v>44344</v>
      </c>
      <c r="L216" s="32" t="s">
        <v>1550</v>
      </c>
      <c r="M216" s="32" t="s">
        <v>718</v>
      </c>
      <c r="N216" s="32" t="s">
        <v>723</v>
      </c>
      <c r="O216" s="32" t="s">
        <v>712</v>
      </c>
      <c r="P216" s="32" t="s">
        <v>876</v>
      </c>
      <c r="Q216" s="32" t="s">
        <v>10228</v>
      </c>
      <c r="R216" s="32" t="s">
        <v>10228</v>
      </c>
    </row>
    <row r="217" spans="1:18" x14ac:dyDescent="0.25">
      <c r="A217" s="33" t="s">
        <v>30568</v>
      </c>
      <c r="B217" s="34" t="s">
        <v>1551</v>
      </c>
      <c r="C217" s="34" t="s">
        <v>703</v>
      </c>
      <c r="D217" s="36">
        <v>40359</v>
      </c>
      <c r="E217" s="34" t="s">
        <v>704</v>
      </c>
      <c r="F217" s="34" t="s">
        <v>705</v>
      </c>
      <c r="G217" s="34" t="s">
        <v>1552</v>
      </c>
      <c r="H217" s="34" t="s">
        <v>789</v>
      </c>
      <c r="I217" s="34" t="s">
        <v>1553</v>
      </c>
      <c r="J217" s="36">
        <v>43615</v>
      </c>
      <c r="K217" s="36">
        <v>44346</v>
      </c>
      <c r="L217" s="34" t="s">
        <v>1554</v>
      </c>
      <c r="M217" s="34" t="s">
        <v>718</v>
      </c>
      <c r="N217" s="34" t="s">
        <v>711</v>
      </c>
      <c r="O217" s="34" t="s">
        <v>1555</v>
      </c>
      <c r="P217" s="34" t="s">
        <v>713</v>
      </c>
      <c r="Q217" s="34" t="s">
        <v>760</v>
      </c>
      <c r="R217" s="34" t="s">
        <v>10228</v>
      </c>
    </row>
    <row r="218" spans="1:18" x14ac:dyDescent="0.25">
      <c r="A218" s="31" t="s">
        <v>30570</v>
      </c>
      <c r="B218" s="32" t="s">
        <v>1556</v>
      </c>
      <c r="C218" s="32" t="s">
        <v>703</v>
      </c>
      <c r="D218" s="35">
        <v>40361</v>
      </c>
      <c r="E218" s="32" t="s">
        <v>704</v>
      </c>
      <c r="F218" s="32" t="s">
        <v>705</v>
      </c>
      <c r="G218" s="32" t="s">
        <v>920</v>
      </c>
      <c r="H218" s="32" t="s">
        <v>921</v>
      </c>
      <c r="I218" s="32" t="s">
        <v>922</v>
      </c>
      <c r="J218" s="35">
        <v>43592</v>
      </c>
      <c r="K218" s="35">
        <v>44323</v>
      </c>
      <c r="L218" s="32" t="s">
        <v>1557</v>
      </c>
      <c r="M218" s="32" t="s">
        <v>718</v>
      </c>
      <c r="N218" s="32" t="s">
        <v>749</v>
      </c>
      <c r="O218" s="32" t="s">
        <v>724</v>
      </c>
      <c r="P218" s="32" t="s">
        <v>713</v>
      </c>
      <c r="Q218" s="32" t="s">
        <v>743</v>
      </c>
      <c r="R218" s="32" t="s">
        <v>1042</v>
      </c>
    </row>
    <row r="219" spans="1:18" x14ac:dyDescent="0.25">
      <c r="A219" s="33" t="s">
        <v>30572</v>
      </c>
      <c r="B219" s="34" t="s">
        <v>1558</v>
      </c>
      <c r="C219" s="34" t="s">
        <v>703</v>
      </c>
      <c r="D219" s="36">
        <v>40381</v>
      </c>
      <c r="E219" s="34" t="s">
        <v>704</v>
      </c>
      <c r="F219" s="34" t="s">
        <v>705</v>
      </c>
      <c r="G219" s="34" t="s">
        <v>1559</v>
      </c>
      <c r="H219" s="34" t="s">
        <v>1158</v>
      </c>
      <c r="I219" s="34" t="s">
        <v>1560</v>
      </c>
      <c r="J219" s="36">
        <v>43602</v>
      </c>
      <c r="K219" s="36">
        <v>44333</v>
      </c>
      <c r="L219" s="34" t="s">
        <v>1561</v>
      </c>
      <c r="M219" s="34" t="s">
        <v>710</v>
      </c>
      <c r="N219" s="34" t="s">
        <v>749</v>
      </c>
      <c r="O219" s="34" t="s">
        <v>712</v>
      </c>
      <c r="P219" s="34" t="s">
        <v>713</v>
      </c>
      <c r="Q219" s="34" t="s">
        <v>10228</v>
      </c>
      <c r="R219" s="34" t="s">
        <v>10228</v>
      </c>
    </row>
    <row r="220" spans="1:18" x14ac:dyDescent="0.25">
      <c r="A220" s="31" t="s">
        <v>30574</v>
      </c>
      <c r="B220" s="32" t="s">
        <v>1562</v>
      </c>
      <c r="C220" s="32" t="s">
        <v>703</v>
      </c>
      <c r="D220" s="35">
        <v>40393</v>
      </c>
      <c r="E220" s="32" t="s">
        <v>704</v>
      </c>
      <c r="F220" s="32" t="s">
        <v>705</v>
      </c>
      <c r="G220" s="32" t="s">
        <v>1563</v>
      </c>
      <c r="H220" s="32" t="s">
        <v>752</v>
      </c>
      <c r="I220" s="32" t="s">
        <v>1564</v>
      </c>
      <c r="J220" s="35">
        <v>43633</v>
      </c>
      <c r="K220" s="35">
        <v>44364</v>
      </c>
      <c r="L220" s="32" t="s">
        <v>1565</v>
      </c>
      <c r="M220" s="32" t="s">
        <v>729</v>
      </c>
      <c r="N220" s="32" t="s">
        <v>749</v>
      </c>
      <c r="O220" s="32" t="s">
        <v>712</v>
      </c>
      <c r="P220" s="32" t="s">
        <v>713</v>
      </c>
      <c r="Q220" s="32" t="s">
        <v>833</v>
      </c>
      <c r="R220" s="32" t="s">
        <v>10228</v>
      </c>
    </row>
    <row r="221" spans="1:18" x14ac:dyDescent="0.25">
      <c r="A221" s="33" t="s">
        <v>30576</v>
      </c>
      <c r="B221" s="34" t="s">
        <v>1566</v>
      </c>
      <c r="C221" s="34" t="s">
        <v>703</v>
      </c>
      <c r="D221" s="36">
        <v>40401</v>
      </c>
      <c r="E221" s="34" t="s">
        <v>704</v>
      </c>
      <c r="F221" s="34" t="s">
        <v>705</v>
      </c>
      <c r="G221" s="34" t="s">
        <v>1567</v>
      </c>
      <c r="H221" s="34" t="s">
        <v>789</v>
      </c>
      <c r="I221" s="34" t="s">
        <v>1568</v>
      </c>
      <c r="J221" s="36">
        <v>43595</v>
      </c>
      <c r="K221" s="36">
        <v>44326</v>
      </c>
      <c r="L221" s="34" t="s">
        <v>1569</v>
      </c>
      <c r="M221" s="34" t="s">
        <v>729</v>
      </c>
      <c r="N221" s="34" t="s">
        <v>711</v>
      </c>
      <c r="O221" s="34" t="s">
        <v>712</v>
      </c>
      <c r="P221" s="34" t="s">
        <v>743</v>
      </c>
      <c r="Q221" s="34" t="s">
        <v>10228</v>
      </c>
      <c r="R221" s="34" t="s">
        <v>10228</v>
      </c>
    </row>
    <row r="222" spans="1:18" x14ac:dyDescent="0.25">
      <c r="A222" s="31" t="s">
        <v>30578</v>
      </c>
      <c r="B222" s="32" t="s">
        <v>1570</v>
      </c>
      <c r="C222" s="32" t="s">
        <v>734</v>
      </c>
      <c r="D222" s="35">
        <v>40396</v>
      </c>
      <c r="E222" s="32" t="s">
        <v>704</v>
      </c>
      <c r="F222" s="32" t="s">
        <v>705</v>
      </c>
      <c r="G222" s="32" t="s">
        <v>1571</v>
      </c>
      <c r="H222" s="32" t="s">
        <v>740</v>
      </c>
      <c r="I222" s="32" t="s">
        <v>1572</v>
      </c>
      <c r="J222" s="35">
        <v>43559</v>
      </c>
      <c r="K222" s="35">
        <v>44290</v>
      </c>
      <c r="L222" s="32" t="s">
        <v>1573</v>
      </c>
      <c r="M222" s="32" t="s">
        <v>710</v>
      </c>
      <c r="N222" s="32" t="s">
        <v>711</v>
      </c>
      <c r="O222" s="32" t="s">
        <v>712</v>
      </c>
      <c r="P222" s="32" t="s">
        <v>743</v>
      </c>
      <c r="Q222" s="32" t="s">
        <v>833</v>
      </c>
      <c r="R222" s="32" t="s">
        <v>10228</v>
      </c>
    </row>
    <row r="223" spans="1:18" x14ac:dyDescent="0.25">
      <c r="A223" s="33" t="s">
        <v>30580</v>
      </c>
      <c r="B223" s="34" t="s">
        <v>1574</v>
      </c>
      <c r="C223" s="34" t="s">
        <v>703</v>
      </c>
      <c r="D223" s="36">
        <v>40406</v>
      </c>
      <c r="E223" s="34" t="s">
        <v>704</v>
      </c>
      <c r="F223" s="34" t="s">
        <v>705</v>
      </c>
      <c r="G223" s="34" t="s">
        <v>1419</v>
      </c>
      <c r="H223" s="34" t="s">
        <v>707</v>
      </c>
      <c r="I223" s="34" t="s">
        <v>1420</v>
      </c>
      <c r="J223" s="36">
        <v>43570</v>
      </c>
      <c r="K223" s="36">
        <v>44301</v>
      </c>
      <c r="L223" s="34" t="s">
        <v>1575</v>
      </c>
      <c r="M223" s="34" t="s">
        <v>772</v>
      </c>
      <c r="N223" s="34" t="s">
        <v>749</v>
      </c>
      <c r="O223" s="34" t="s">
        <v>755</v>
      </c>
      <c r="P223" s="34" t="s">
        <v>743</v>
      </c>
      <c r="Q223" s="34" t="s">
        <v>10228</v>
      </c>
      <c r="R223" s="34" t="s">
        <v>10228</v>
      </c>
    </row>
    <row r="224" spans="1:18" x14ac:dyDescent="0.25">
      <c r="A224" s="31" t="s">
        <v>30582</v>
      </c>
      <c r="B224" s="32" t="s">
        <v>1576</v>
      </c>
      <c r="C224" s="32" t="s">
        <v>703</v>
      </c>
      <c r="D224" s="35">
        <v>40408</v>
      </c>
      <c r="E224" s="32" t="s">
        <v>704</v>
      </c>
      <c r="F224" s="32" t="s">
        <v>705</v>
      </c>
      <c r="G224" s="32" t="s">
        <v>1577</v>
      </c>
      <c r="H224" s="32" t="s">
        <v>984</v>
      </c>
      <c r="I224" s="32" t="s">
        <v>1578</v>
      </c>
      <c r="J224" s="35">
        <v>43641</v>
      </c>
      <c r="K224" s="35">
        <v>44372</v>
      </c>
      <c r="L224" s="32" t="s">
        <v>1579</v>
      </c>
      <c r="M224" s="32" t="s">
        <v>710</v>
      </c>
      <c r="N224" s="32" t="s">
        <v>723</v>
      </c>
      <c r="O224" s="32" t="s">
        <v>755</v>
      </c>
      <c r="P224" s="32" t="s">
        <v>713</v>
      </c>
      <c r="Q224" s="32" t="s">
        <v>10228</v>
      </c>
      <c r="R224" s="32" t="s">
        <v>10228</v>
      </c>
    </row>
    <row r="225" spans="1:18" x14ac:dyDescent="0.25">
      <c r="A225" s="33" t="s">
        <v>30584</v>
      </c>
      <c r="B225" s="34" t="s">
        <v>1580</v>
      </c>
      <c r="C225" s="34" t="s">
        <v>703</v>
      </c>
      <c r="D225" s="36">
        <v>40413</v>
      </c>
      <c r="E225" s="34" t="s">
        <v>704</v>
      </c>
      <c r="F225" s="34" t="s">
        <v>705</v>
      </c>
      <c r="G225" s="34" t="s">
        <v>1581</v>
      </c>
      <c r="H225" s="34" t="s">
        <v>998</v>
      </c>
      <c r="I225" s="34" t="s">
        <v>1582</v>
      </c>
      <c r="J225" s="36">
        <v>43592</v>
      </c>
      <c r="K225" s="36">
        <v>44323</v>
      </c>
      <c r="L225" s="34" t="s">
        <v>1583</v>
      </c>
      <c r="M225" s="34" t="s">
        <v>710</v>
      </c>
      <c r="N225" s="34" t="s">
        <v>778</v>
      </c>
      <c r="O225" s="34" t="s">
        <v>712</v>
      </c>
      <c r="P225" s="34" t="s">
        <v>713</v>
      </c>
      <c r="Q225" s="34" t="s">
        <v>10228</v>
      </c>
      <c r="R225" s="34" t="s">
        <v>10228</v>
      </c>
    </row>
    <row r="226" spans="1:18" x14ac:dyDescent="0.25">
      <c r="A226" s="31" t="s">
        <v>30586</v>
      </c>
      <c r="B226" s="32" t="s">
        <v>1584</v>
      </c>
      <c r="C226" s="32" t="s">
        <v>703</v>
      </c>
      <c r="D226" s="35">
        <v>40415</v>
      </c>
      <c r="E226" s="32" t="s">
        <v>704</v>
      </c>
      <c r="F226" s="32" t="s">
        <v>705</v>
      </c>
      <c r="G226" s="32" t="s">
        <v>1585</v>
      </c>
      <c r="H226" s="32" t="s">
        <v>1080</v>
      </c>
      <c r="I226" s="32" t="s">
        <v>1586</v>
      </c>
      <c r="J226" s="35">
        <v>43581</v>
      </c>
      <c r="K226" s="35">
        <v>44312</v>
      </c>
      <c r="L226" s="32" t="s">
        <v>1587</v>
      </c>
      <c r="M226" s="32" t="s">
        <v>710</v>
      </c>
      <c r="N226" s="32" t="s">
        <v>749</v>
      </c>
      <c r="O226" s="32" t="s">
        <v>712</v>
      </c>
      <c r="P226" s="32" t="s">
        <v>713</v>
      </c>
      <c r="Q226" s="32" t="s">
        <v>743</v>
      </c>
      <c r="R226" s="32" t="s">
        <v>876</v>
      </c>
    </row>
    <row r="227" spans="1:18" x14ac:dyDescent="0.25">
      <c r="A227" s="33" t="s">
        <v>30588</v>
      </c>
      <c r="B227" s="34" t="s">
        <v>1588</v>
      </c>
      <c r="C227" s="34" t="s">
        <v>703</v>
      </c>
      <c r="D227" s="36">
        <v>40410</v>
      </c>
      <c r="E227" s="34" t="s">
        <v>704</v>
      </c>
      <c r="F227" s="34" t="s">
        <v>705</v>
      </c>
      <c r="G227" s="34" t="s">
        <v>1589</v>
      </c>
      <c r="H227" s="34" t="s">
        <v>752</v>
      </c>
      <c r="I227" s="34" t="s">
        <v>1590</v>
      </c>
      <c r="J227" s="36">
        <v>43605</v>
      </c>
      <c r="K227" s="36">
        <v>44336</v>
      </c>
      <c r="L227" s="34" t="s">
        <v>1591</v>
      </c>
      <c r="M227" s="34" t="s">
        <v>710</v>
      </c>
      <c r="N227" s="34" t="s">
        <v>711</v>
      </c>
      <c r="O227" s="34" t="s">
        <v>712</v>
      </c>
      <c r="P227" s="34" t="s">
        <v>713</v>
      </c>
      <c r="Q227" s="34" t="s">
        <v>10228</v>
      </c>
      <c r="R227" s="34" t="s">
        <v>10228</v>
      </c>
    </row>
    <row r="228" spans="1:18" x14ac:dyDescent="0.25">
      <c r="A228" s="31" t="s">
        <v>30590</v>
      </c>
      <c r="B228" s="32" t="s">
        <v>1592</v>
      </c>
      <c r="C228" s="32" t="s">
        <v>703</v>
      </c>
      <c r="D228" s="35">
        <v>40420</v>
      </c>
      <c r="E228" s="32" t="s">
        <v>704</v>
      </c>
      <c r="F228" s="32" t="s">
        <v>705</v>
      </c>
      <c r="G228" s="32" t="s">
        <v>1419</v>
      </c>
      <c r="H228" s="32" t="s">
        <v>707</v>
      </c>
      <c r="I228" s="32" t="s">
        <v>1420</v>
      </c>
      <c r="J228" s="35">
        <v>43572</v>
      </c>
      <c r="K228" s="35">
        <v>44303</v>
      </c>
      <c r="L228" s="32" t="s">
        <v>1593</v>
      </c>
      <c r="M228" s="32" t="s">
        <v>772</v>
      </c>
      <c r="N228" s="32" t="s">
        <v>749</v>
      </c>
      <c r="O228" s="32" t="s">
        <v>755</v>
      </c>
      <c r="P228" s="32" t="s">
        <v>743</v>
      </c>
      <c r="Q228" s="32" t="s">
        <v>10228</v>
      </c>
      <c r="R228" s="32" t="s">
        <v>10228</v>
      </c>
    </row>
    <row r="229" spans="1:18" x14ac:dyDescent="0.25">
      <c r="A229" s="33" t="s">
        <v>30592</v>
      </c>
      <c r="B229" s="34" t="s">
        <v>1594</v>
      </c>
      <c r="C229" s="34" t="s">
        <v>703</v>
      </c>
      <c r="D229" s="36">
        <v>40421</v>
      </c>
      <c r="E229" s="34" t="s">
        <v>704</v>
      </c>
      <c r="F229" s="34" t="s">
        <v>705</v>
      </c>
      <c r="G229" s="34" t="s">
        <v>1419</v>
      </c>
      <c r="H229" s="34" t="s">
        <v>707</v>
      </c>
      <c r="I229" s="34" t="s">
        <v>1420</v>
      </c>
      <c r="J229" s="36">
        <v>43559</v>
      </c>
      <c r="K229" s="36">
        <v>44290</v>
      </c>
      <c r="L229" s="34" t="s">
        <v>1595</v>
      </c>
      <c r="M229" s="34" t="s">
        <v>729</v>
      </c>
      <c r="N229" s="34" t="s">
        <v>749</v>
      </c>
      <c r="O229" s="34" t="s">
        <v>1347</v>
      </c>
      <c r="P229" s="34" t="s">
        <v>743</v>
      </c>
      <c r="Q229" s="34" t="s">
        <v>10228</v>
      </c>
      <c r="R229" s="34" t="s">
        <v>10228</v>
      </c>
    </row>
    <row r="230" spans="1:18" x14ac:dyDescent="0.25">
      <c r="A230" s="31" t="s">
        <v>30594</v>
      </c>
      <c r="B230" s="32" t="s">
        <v>1596</v>
      </c>
      <c r="C230" s="32" t="s">
        <v>703</v>
      </c>
      <c r="D230" s="35">
        <v>40416</v>
      </c>
      <c r="E230" s="32" t="s">
        <v>704</v>
      </c>
      <c r="F230" s="32" t="s">
        <v>705</v>
      </c>
      <c r="G230" s="32" t="s">
        <v>1597</v>
      </c>
      <c r="H230" s="32" t="s">
        <v>763</v>
      </c>
      <c r="I230" s="32" t="s">
        <v>1598</v>
      </c>
      <c r="J230" s="35">
        <v>43634</v>
      </c>
      <c r="K230" s="35">
        <v>44365</v>
      </c>
      <c r="L230" s="32" t="s">
        <v>1599</v>
      </c>
      <c r="M230" s="32" t="s">
        <v>710</v>
      </c>
      <c r="N230" s="32" t="s">
        <v>711</v>
      </c>
      <c r="O230" s="32" t="s">
        <v>1015</v>
      </c>
      <c r="P230" s="32" t="s">
        <v>832</v>
      </c>
      <c r="Q230" s="32" t="s">
        <v>713</v>
      </c>
      <c r="R230" s="32" t="s">
        <v>10228</v>
      </c>
    </row>
    <row r="231" spans="1:18" x14ac:dyDescent="0.25">
      <c r="A231" s="33" t="s">
        <v>30596</v>
      </c>
      <c r="B231" s="34" t="s">
        <v>1600</v>
      </c>
      <c r="C231" s="34" t="s">
        <v>703</v>
      </c>
      <c r="D231" s="36">
        <v>40430</v>
      </c>
      <c r="E231" s="34" t="s">
        <v>704</v>
      </c>
      <c r="F231" s="34" t="s">
        <v>705</v>
      </c>
      <c r="G231" s="34" t="s">
        <v>1601</v>
      </c>
      <c r="H231" s="34" t="s">
        <v>707</v>
      </c>
      <c r="I231" s="34" t="s">
        <v>1602</v>
      </c>
      <c r="J231" s="36">
        <v>43581</v>
      </c>
      <c r="K231" s="36">
        <v>44312</v>
      </c>
      <c r="L231" s="34" t="s">
        <v>1603</v>
      </c>
      <c r="M231" s="34" t="s">
        <v>710</v>
      </c>
      <c r="N231" s="34" t="s">
        <v>749</v>
      </c>
      <c r="O231" s="34" t="s">
        <v>712</v>
      </c>
      <c r="P231" s="34" t="s">
        <v>876</v>
      </c>
      <c r="Q231" s="34" t="s">
        <v>10228</v>
      </c>
      <c r="R231" s="34" t="s">
        <v>10228</v>
      </c>
    </row>
    <row r="232" spans="1:18" x14ac:dyDescent="0.25">
      <c r="A232" s="31" t="s">
        <v>30598</v>
      </c>
      <c r="B232" s="32" t="s">
        <v>1604</v>
      </c>
      <c r="C232" s="32" t="s">
        <v>703</v>
      </c>
      <c r="D232" s="35">
        <v>40429</v>
      </c>
      <c r="E232" s="32" t="s">
        <v>704</v>
      </c>
      <c r="F232" s="32" t="s">
        <v>705</v>
      </c>
      <c r="G232" s="32" t="s">
        <v>1605</v>
      </c>
      <c r="H232" s="32" t="s">
        <v>1080</v>
      </c>
      <c r="I232" s="32" t="s">
        <v>1606</v>
      </c>
      <c r="J232" s="35">
        <v>43599</v>
      </c>
      <c r="K232" s="35">
        <v>44330</v>
      </c>
      <c r="L232" s="32" t="s">
        <v>1607</v>
      </c>
      <c r="M232" s="32" t="s">
        <v>710</v>
      </c>
      <c r="N232" s="32" t="s">
        <v>778</v>
      </c>
      <c r="O232" s="32" t="s">
        <v>712</v>
      </c>
      <c r="P232" s="32" t="s">
        <v>713</v>
      </c>
      <c r="Q232" s="32" t="s">
        <v>743</v>
      </c>
      <c r="R232" s="32" t="s">
        <v>10228</v>
      </c>
    </row>
    <row r="233" spans="1:18" x14ac:dyDescent="0.25">
      <c r="A233" s="33" t="s">
        <v>30600</v>
      </c>
      <c r="B233" s="34" t="s">
        <v>1608</v>
      </c>
      <c r="C233" s="34" t="s">
        <v>703</v>
      </c>
      <c r="D233" s="36">
        <v>40430</v>
      </c>
      <c r="E233" s="34" t="s">
        <v>704</v>
      </c>
      <c r="F233" s="34" t="s">
        <v>705</v>
      </c>
      <c r="G233" s="34" t="s">
        <v>1609</v>
      </c>
      <c r="H233" s="34" t="s">
        <v>763</v>
      </c>
      <c r="I233" s="34" t="s">
        <v>1610</v>
      </c>
      <c r="J233" s="36">
        <v>43565</v>
      </c>
      <c r="K233" s="36">
        <v>44296</v>
      </c>
      <c r="L233" s="34" t="s">
        <v>1611</v>
      </c>
      <c r="M233" s="34" t="s">
        <v>710</v>
      </c>
      <c r="N233" s="34" t="s">
        <v>711</v>
      </c>
      <c r="O233" s="34" t="s">
        <v>712</v>
      </c>
      <c r="P233" s="34" t="s">
        <v>833</v>
      </c>
      <c r="Q233" s="34" t="s">
        <v>10228</v>
      </c>
      <c r="R233" s="34" t="s">
        <v>10228</v>
      </c>
    </row>
    <row r="234" spans="1:18" x14ac:dyDescent="0.25">
      <c r="A234" s="31" t="s">
        <v>30602</v>
      </c>
      <c r="B234" s="32" t="s">
        <v>1612</v>
      </c>
      <c r="C234" s="32" t="s">
        <v>703</v>
      </c>
      <c r="D234" s="35">
        <v>40437</v>
      </c>
      <c r="E234" s="32" t="s">
        <v>704</v>
      </c>
      <c r="F234" s="32" t="s">
        <v>705</v>
      </c>
      <c r="G234" s="32" t="s">
        <v>1613</v>
      </c>
      <c r="H234" s="32" t="s">
        <v>998</v>
      </c>
      <c r="I234" s="32" t="s">
        <v>1490</v>
      </c>
      <c r="J234" s="35">
        <v>43628</v>
      </c>
      <c r="K234" s="35">
        <v>44359</v>
      </c>
      <c r="L234" s="32" t="s">
        <v>1614</v>
      </c>
      <c r="M234" s="32" t="s">
        <v>710</v>
      </c>
      <c r="N234" s="32" t="s">
        <v>723</v>
      </c>
      <c r="O234" s="32" t="s">
        <v>712</v>
      </c>
      <c r="P234" s="32" t="s">
        <v>743</v>
      </c>
      <c r="Q234" s="32" t="s">
        <v>10228</v>
      </c>
      <c r="R234" s="32" t="s">
        <v>10228</v>
      </c>
    </row>
    <row r="235" spans="1:18" x14ac:dyDescent="0.25">
      <c r="A235" s="33" t="s">
        <v>30604</v>
      </c>
      <c r="B235" s="34" t="s">
        <v>1615</v>
      </c>
      <c r="C235" s="34" t="s">
        <v>703</v>
      </c>
      <c r="D235" s="36">
        <v>40388</v>
      </c>
      <c r="E235" s="34" t="s">
        <v>704</v>
      </c>
      <c r="F235" s="34" t="s">
        <v>705</v>
      </c>
      <c r="G235" s="34" t="s">
        <v>1616</v>
      </c>
      <c r="H235" s="34" t="s">
        <v>763</v>
      </c>
      <c r="I235" s="34" t="s">
        <v>1617</v>
      </c>
      <c r="J235" s="36">
        <v>43613</v>
      </c>
      <c r="K235" s="36">
        <v>44344</v>
      </c>
      <c r="L235" s="34" t="s">
        <v>1618</v>
      </c>
      <c r="M235" s="34" t="s">
        <v>772</v>
      </c>
      <c r="N235" s="34" t="s">
        <v>711</v>
      </c>
      <c r="O235" s="34" t="s">
        <v>712</v>
      </c>
      <c r="P235" s="34" t="s">
        <v>832</v>
      </c>
      <c r="Q235" s="34" t="s">
        <v>1336</v>
      </c>
      <c r="R235" s="34" t="s">
        <v>10228</v>
      </c>
    </row>
    <row r="236" spans="1:18" x14ac:dyDescent="0.25">
      <c r="A236" s="31" t="s">
        <v>30606</v>
      </c>
      <c r="B236" s="32" t="s">
        <v>1619</v>
      </c>
      <c r="C236" s="32" t="s">
        <v>703</v>
      </c>
      <c r="D236" s="35">
        <v>40444</v>
      </c>
      <c r="E236" s="32" t="s">
        <v>704</v>
      </c>
      <c r="F236" s="32" t="s">
        <v>705</v>
      </c>
      <c r="G236" s="32" t="s">
        <v>1620</v>
      </c>
      <c r="H236" s="32" t="s">
        <v>707</v>
      </c>
      <c r="I236" s="32" t="s">
        <v>1621</v>
      </c>
      <c r="J236" s="35">
        <v>43627</v>
      </c>
      <c r="K236" s="35">
        <v>44358</v>
      </c>
      <c r="L236" s="32" t="s">
        <v>1622</v>
      </c>
      <c r="M236" s="32" t="s">
        <v>710</v>
      </c>
      <c r="N236" s="32" t="s">
        <v>723</v>
      </c>
      <c r="O236" s="32" t="s">
        <v>712</v>
      </c>
      <c r="P236" s="32" t="s">
        <v>713</v>
      </c>
      <c r="Q236" s="32" t="s">
        <v>10228</v>
      </c>
      <c r="R236" s="32" t="s">
        <v>10228</v>
      </c>
    </row>
    <row r="237" spans="1:18" x14ac:dyDescent="0.25">
      <c r="A237" s="33" t="s">
        <v>30608</v>
      </c>
      <c r="B237" s="34" t="s">
        <v>1623</v>
      </c>
      <c r="C237" s="34" t="s">
        <v>703</v>
      </c>
      <c r="D237" s="36">
        <v>40437</v>
      </c>
      <c r="E237" s="34" t="s">
        <v>704</v>
      </c>
      <c r="F237" s="34" t="s">
        <v>705</v>
      </c>
      <c r="G237" s="34" t="s">
        <v>1581</v>
      </c>
      <c r="H237" s="34" t="s">
        <v>998</v>
      </c>
      <c r="I237" s="34" t="s">
        <v>1582</v>
      </c>
      <c r="J237" s="36">
        <v>43600</v>
      </c>
      <c r="K237" s="36">
        <v>44331</v>
      </c>
      <c r="L237" s="34" t="s">
        <v>1624</v>
      </c>
      <c r="M237" s="34" t="s">
        <v>710</v>
      </c>
      <c r="N237" s="34" t="s">
        <v>778</v>
      </c>
      <c r="O237" s="34" t="s">
        <v>712</v>
      </c>
      <c r="P237" s="34" t="s">
        <v>743</v>
      </c>
      <c r="Q237" s="34" t="s">
        <v>713</v>
      </c>
      <c r="R237" s="34" t="s">
        <v>743</v>
      </c>
    </row>
    <row r="238" spans="1:18" x14ac:dyDescent="0.25">
      <c r="A238" s="31" t="s">
        <v>30610</v>
      </c>
      <c r="B238" s="32" t="s">
        <v>1625</v>
      </c>
      <c r="C238" s="32" t="s">
        <v>703</v>
      </c>
      <c r="D238" s="35">
        <v>40457</v>
      </c>
      <c r="E238" s="32" t="s">
        <v>704</v>
      </c>
      <c r="F238" s="32" t="s">
        <v>705</v>
      </c>
      <c r="G238" s="32" t="s">
        <v>1626</v>
      </c>
      <c r="H238" s="32" t="s">
        <v>707</v>
      </c>
      <c r="I238" s="32" t="s">
        <v>1627</v>
      </c>
      <c r="J238" s="35">
        <v>43644</v>
      </c>
      <c r="K238" s="35">
        <v>44375</v>
      </c>
      <c r="L238" s="32" t="s">
        <v>1628</v>
      </c>
      <c r="M238" s="32" t="s">
        <v>772</v>
      </c>
      <c r="N238" s="32" t="s">
        <v>711</v>
      </c>
      <c r="O238" s="32" t="s">
        <v>755</v>
      </c>
      <c r="P238" s="32" t="s">
        <v>713</v>
      </c>
      <c r="Q238" s="32" t="s">
        <v>10228</v>
      </c>
      <c r="R238" s="32" t="s">
        <v>10228</v>
      </c>
    </row>
    <row r="239" spans="1:18" x14ac:dyDescent="0.25">
      <c r="A239" s="33" t="s">
        <v>30612</v>
      </c>
      <c r="B239" s="34" t="s">
        <v>1629</v>
      </c>
      <c r="C239" s="34" t="s">
        <v>703</v>
      </c>
      <c r="D239" s="36">
        <v>40456</v>
      </c>
      <c r="E239" s="34" t="s">
        <v>704</v>
      </c>
      <c r="F239" s="34" t="s">
        <v>705</v>
      </c>
      <c r="G239" s="34" t="s">
        <v>813</v>
      </c>
      <c r="H239" s="34" t="s">
        <v>763</v>
      </c>
      <c r="I239" s="34" t="s">
        <v>814</v>
      </c>
      <c r="J239" s="36">
        <v>43585</v>
      </c>
      <c r="K239" s="36">
        <v>44316</v>
      </c>
      <c r="L239" s="34" t="s">
        <v>1630</v>
      </c>
      <c r="M239" s="34" t="s">
        <v>772</v>
      </c>
      <c r="N239" s="34" t="s">
        <v>711</v>
      </c>
      <c r="O239" s="34" t="s">
        <v>1631</v>
      </c>
      <c r="P239" s="34" t="s">
        <v>833</v>
      </c>
      <c r="Q239" s="34" t="s">
        <v>832</v>
      </c>
      <c r="R239" s="34" t="s">
        <v>876</v>
      </c>
    </row>
    <row r="240" spans="1:18" x14ac:dyDescent="0.25">
      <c r="A240" s="31" t="s">
        <v>30614</v>
      </c>
      <c r="B240" s="32" t="s">
        <v>1632</v>
      </c>
      <c r="C240" s="32" t="s">
        <v>703</v>
      </c>
      <c r="D240" s="35">
        <v>40476</v>
      </c>
      <c r="E240" s="32" t="s">
        <v>704</v>
      </c>
      <c r="F240" s="32" t="s">
        <v>705</v>
      </c>
      <c r="G240" s="32" t="s">
        <v>1633</v>
      </c>
      <c r="H240" s="32" t="s">
        <v>707</v>
      </c>
      <c r="I240" s="32" t="s">
        <v>1634</v>
      </c>
      <c r="J240" s="35">
        <v>43598</v>
      </c>
      <c r="K240" s="35">
        <v>44329</v>
      </c>
      <c r="L240" s="32" t="s">
        <v>1635</v>
      </c>
      <c r="M240" s="32" t="s">
        <v>710</v>
      </c>
      <c r="N240" s="32" t="s">
        <v>723</v>
      </c>
      <c r="O240" s="32" t="s">
        <v>712</v>
      </c>
      <c r="P240" s="32" t="s">
        <v>713</v>
      </c>
      <c r="Q240" s="32" t="s">
        <v>743</v>
      </c>
      <c r="R240" s="32" t="s">
        <v>10228</v>
      </c>
    </row>
    <row r="241" spans="1:18" x14ac:dyDescent="0.25">
      <c r="A241" s="33" t="s">
        <v>30616</v>
      </c>
      <c r="B241" s="34" t="s">
        <v>1636</v>
      </c>
      <c r="C241" s="34" t="s">
        <v>703</v>
      </c>
      <c r="D241" s="36">
        <v>40477</v>
      </c>
      <c r="E241" s="34" t="s">
        <v>704</v>
      </c>
      <c r="F241" s="34" t="s">
        <v>705</v>
      </c>
      <c r="G241" s="34" t="s">
        <v>1637</v>
      </c>
      <c r="H241" s="34" t="s">
        <v>984</v>
      </c>
      <c r="I241" s="34" t="s">
        <v>1638</v>
      </c>
      <c r="J241" s="36">
        <v>43584</v>
      </c>
      <c r="K241" s="36">
        <v>44315</v>
      </c>
      <c r="L241" s="34" t="s">
        <v>1639</v>
      </c>
      <c r="M241" s="34" t="s">
        <v>729</v>
      </c>
      <c r="N241" s="34" t="s">
        <v>711</v>
      </c>
      <c r="O241" s="34" t="s">
        <v>712</v>
      </c>
      <c r="P241" s="34" t="s">
        <v>713</v>
      </c>
      <c r="Q241" s="34" t="s">
        <v>832</v>
      </c>
      <c r="R241" s="34" t="s">
        <v>10228</v>
      </c>
    </row>
    <row r="242" spans="1:18" x14ac:dyDescent="0.25">
      <c r="A242" s="31" t="s">
        <v>30618</v>
      </c>
      <c r="B242" s="32" t="s">
        <v>1640</v>
      </c>
      <c r="C242" s="32" t="s">
        <v>703</v>
      </c>
      <c r="D242" s="35">
        <v>40485</v>
      </c>
      <c r="E242" s="32" t="s">
        <v>704</v>
      </c>
      <c r="F242" s="32" t="s">
        <v>705</v>
      </c>
      <c r="G242" s="32" t="s">
        <v>1031</v>
      </c>
      <c r="H242" s="32" t="s">
        <v>746</v>
      </c>
      <c r="I242" s="32" t="s">
        <v>1032</v>
      </c>
      <c r="J242" s="35">
        <v>43612</v>
      </c>
      <c r="K242" s="35">
        <v>44343</v>
      </c>
      <c r="L242" s="32" t="s">
        <v>1641</v>
      </c>
      <c r="M242" s="32" t="s">
        <v>718</v>
      </c>
      <c r="N242" s="32" t="s">
        <v>749</v>
      </c>
      <c r="O242" s="32" t="s">
        <v>712</v>
      </c>
      <c r="P242" s="32" t="s">
        <v>743</v>
      </c>
      <c r="Q242" s="32" t="s">
        <v>10228</v>
      </c>
      <c r="R242" s="32" t="s">
        <v>10228</v>
      </c>
    </row>
    <row r="243" spans="1:18" x14ac:dyDescent="0.25">
      <c r="A243" s="33" t="s">
        <v>30620</v>
      </c>
      <c r="B243" s="34" t="s">
        <v>1642</v>
      </c>
      <c r="C243" s="34" t="s">
        <v>703</v>
      </c>
      <c r="D243" s="36">
        <v>40486</v>
      </c>
      <c r="E243" s="34" t="s">
        <v>704</v>
      </c>
      <c r="F243" s="34" t="s">
        <v>705</v>
      </c>
      <c r="G243" s="34" t="s">
        <v>1643</v>
      </c>
      <c r="H243" s="34" t="s">
        <v>740</v>
      </c>
      <c r="I243" s="34" t="s">
        <v>1644</v>
      </c>
      <c r="J243" s="36">
        <v>43626</v>
      </c>
      <c r="K243" s="36">
        <v>44357</v>
      </c>
      <c r="L243" s="34" t="s">
        <v>1645</v>
      </c>
      <c r="M243" s="34" t="s">
        <v>710</v>
      </c>
      <c r="N243" s="34" t="s">
        <v>749</v>
      </c>
      <c r="O243" s="34" t="s">
        <v>724</v>
      </c>
      <c r="P243" s="34" t="s">
        <v>743</v>
      </c>
      <c r="Q243" s="34" t="s">
        <v>10228</v>
      </c>
      <c r="R243" s="34" t="s">
        <v>10228</v>
      </c>
    </row>
    <row r="244" spans="1:18" x14ac:dyDescent="0.25">
      <c r="A244" s="31" t="s">
        <v>30622</v>
      </c>
      <c r="B244" s="32" t="s">
        <v>1646</v>
      </c>
      <c r="C244" s="32" t="s">
        <v>703</v>
      </c>
      <c r="D244" s="35">
        <v>40487</v>
      </c>
      <c r="E244" s="32" t="s">
        <v>704</v>
      </c>
      <c r="F244" s="32" t="s">
        <v>705</v>
      </c>
      <c r="G244" s="32" t="s">
        <v>1647</v>
      </c>
      <c r="H244" s="32" t="s">
        <v>746</v>
      </c>
      <c r="I244" s="32" t="s">
        <v>1648</v>
      </c>
      <c r="J244" s="35">
        <v>43633</v>
      </c>
      <c r="K244" s="35">
        <v>44364</v>
      </c>
      <c r="L244" s="32" t="s">
        <v>1649</v>
      </c>
      <c r="M244" s="32" t="s">
        <v>710</v>
      </c>
      <c r="N244" s="32" t="s">
        <v>778</v>
      </c>
      <c r="O244" s="32" t="s">
        <v>712</v>
      </c>
      <c r="P244" s="32" t="s">
        <v>743</v>
      </c>
      <c r="Q244" s="32" t="s">
        <v>10228</v>
      </c>
      <c r="R244" s="32" t="s">
        <v>10228</v>
      </c>
    </row>
    <row r="245" spans="1:18" x14ac:dyDescent="0.25">
      <c r="A245" s="33" t="s">
        <v>30624</v>
      </c>
      <c r="B245" s="34" t="s">
        <v>1650</v>
      </c>
      <c r="C245" s="34" t="s">
        <v>703</v>
      </c>
      <c r="D245" s="36">
        <v>40491</v>
      </c>
      <c r="E245" s="34" t="s">
        <v>704</v>
      </c>
      <c r="F245" s="34" t="s">
        <v>705</v>
      </c>
      <c r="G245" s="34" t="s">
        <v>1651</v>
      </c>
      <c r="H245" s="34" t="s">
        <v>746</v>
      </c>
      <c r="I245" s="34" t="s">
        <v>1652</v>
      </c>
      <c r="J245" s="36">
        <v>43598</v>
      </c>
      <c r="K245" s="36">
        <v>44329</v>
      </c>
      <c r="L245" s="34" t="s">
        <v>1653</v>
      </c>
      <c r="M245" s="34" t="s">
        <v>710</v>
      </c>
      <c r="N245" s="34" t="s">
        <v>749</v>
      </c>
      <c r="O245" s="34" t="s">
        <v>712</v>
      </c>
      <c r="P245" s="34" t="s">
        <v>743</v>
      </c>
      <c r="Q245" s="34" t="s">
        <v>10228</v>
      </c>
      <c r="R245" s="34" t="s">
        <v>10228</v>
      </c>
    </row>
    <row r="246" spans="1:18" x14ac:dyDescent="0.25">
      <c r="A246" s="31" t="s">
        <v>30626</v>
      </c>
      <c r="B246" s="32" t="s">
        <v>1654</v>
      </c>
      <c r="C246" s="32" t="s">
        <v>703</v>
      </c>
      <c r="D246" s="35">
        <v>40494</v>
      </c>
      <c r="E246" s="32" t="s">
        <v>704</v>
      </c>
      <c r="F246" s="32" t="s">
        <v>705</v>
      </c>
      <c r="G246" s="32" t="s">
        <v>1655</v>
      </c>
      <c r="H246" s="32" t="s">
        <v>769</v>
      </c>
      <c r="I246" s="32" t="s">
        <v>1656</v>
      </c>
      <c r="J246" s="35">
        <v>43599</v>
      </c>
      <c r="K246" s="35">
        <v>44330</v>
      </c>
      <c r="L246" s="32" t="s">
        <v>1657</v>
      </c>
      <c r="M246" s="32" t="s">
        <v>729</v>
      </c>
      <c r="N246" s="32" t="s">
        <v>749</v>
      </c>
      <c r="O246" s="32" t="s">
        <v>712</v>
      </c>
      <c r="P246" s="32" t="s">
        <v>713</v>
      </c>
      <c r="Q246" s="32" t="s">
        <v>10228</v>
      </c>
      <c r="R246" s="32" t="s">
        <v>10228</v>
      </c>
    </row>
    <row r="247" spans="1:18" x14ac:dyDescent="0.25">
      <c r="A247" s="33" t="s">
        <v>30628</v>
      </c>
      <c r="B247" s="34" t="s">
        <v>1658</v>
      </c>
      <c r="C247" s="34" t="s">
        <v>703</v>
      </c>
      <c r="D247" s="36">
        <v>40494</v>
      </c>
      <c r="E247" s="34" t="s">
        <v>704</v>
      </c>
      <c r="F247" s="34" t="s">
        <v>705</v>
      </c>
      <c r="G247" s="34" t="s">
        <v>1655</v>
      </c>
      <c r="H247" s="34" t="s">
        <v>769</v>
      </c>
      <c r="I247" s="34" t="s">
        <v>1656</v>
      </c>
      <c r="J247" s="36">
        <v>43629</v>
      </c>
      <c r="K247" s="36">
        <v>44360</v>
      </c>
      <c r="L247" s="34" t="s">
        <v>1659</v>
      </c>
      <c r="M247" s="34" t="s">
        <v>710</v>
      </c>
      <c r="N247" s="34" t="s">
        <v>749</v>
      </c>
      <c r="O247" s="34" t="s">
        <v>712</v>
      </c>
      <c r="P247" s="34" t="s">
        <v>713</v>
      </c>
      <c r="Q247" s="34" t="s">
        <v>10228</v>
      </c>
      <c r="R247" s="34" t="s">
        <v>10228</v>
      </c>
    </row>
    <row r="248" spans="1:18" x14ac:dyDescent="0.25">
      <c r="A248" s="31" t="s">
        <v>30630</v>
      </c>
      <c r="B248" s="32" t="s">
        <v>1660</v>
      </c>
      <c r="C248" s="32" t="s">
        <v>703</v>
      </c>
      <c r="D248" s="35">
        <v>40493</v>
      </c>
      <c r="E248" s="32" t="s">
        <v>704</v>
      </c>
      <c r="F248" s="32" t="s">
        <v>705</v>
      </c>
      <c r="G248" s="32" t="s">
        <v>1661</v>
      </c>
      <c r="H248" s="32" t="s">
        <v>1158</v>
      </c>
      <c r="I248" s="32" t="s">
        <v>1662</v>
      </c>
      <c r="J248" s="35">
        <v>43579</v>
      </c>
      <c r="K248" s="35">
        <v>44310</v>
      </c>
      <c r="L248" s="32" t="s">
        <v>1663</v>
      </c>
      <c r="M248" s="32" t="s">
        <v>718</v>
      </c>
      <c r="N248" s="32" t="s">
        <v>711</v>
      </c>
      <c r="O248" s="32" t="s">
        <v>712</v>
      </c>
      <c r="P248" s="32" t="s">
        <v>713</v>
      </c>
      <c r="Q248" s="32" t="s">
        <v>10228</v>
      </c>
      <c r="R248" s="32" t="s">
        <v>10228</v>
      </c>
    </row>
    <row r="249" spans="1:18" x14ac:dyDescent="0.25">
      <c r="A249" s="33" t="s">
        <v>30632</v>
      </c>
      <c r="B249" s="34" t="s">
        <v>1664</v>
      </c>
      <c r="C249" s="34" t="s">
        <v>703</v>
      </c>
      <c r="D249" s="36">
        <v>40498</v>
      </c>
      <c r="E249" s="34" t="s">
        <v>704</v>
      </c>
      <c r="F249" s="34" t="s">
        <v>705</v>
      </c>
      <c r="G249" s="34" t="s">
        <v>1665</v>
      </c>
      <c r="H249" s="34" t="s">
        <v>1286</v>
      </c>
      <c r="I249" s="34" t="s">
        <v>1666</v>
      </c>
      <c r="J249" s="36">
        <v>43578</v>
      </c>
      <c r="K249" s="36">
        <v>44309</v>
      </c>
      <c r="L249" s="34" t="s">
        <v>1667</v>
      </c>
      <c r="M249" s="34" t="s">
        <v>710</v>
      </c>
      <c r="N249" s="34" t="s">
        <v>749</v>
      </c>
      <c r="O249" s="34" t="s">
        <v>712</v>
      </c>
      <c r="P249" s="34" t="s">
        <v>743</v>
      </c>
      <c r="Q249" s="34" t="s">
        <v>10228</v>
      </c>
      <c r="R249" s="34" t="s">
        <v>10228</v>
      </c>
    </row>
    <row r="250" spans="1:18" x14ac:dyDescent="0.25">
      <c r="A250" s="31" t="s">
        <v>30634</v>
      </c>
      <c r="B250" s="32" t="s">
        <v>1668</v>
      </c>
      <c r="C250" s="32" t="s">
        <v>703</v>
      </c>
      <c r="D250" s="35">
        <v>40501</v>
      </c>
      <c r="E250" s="32" t="s">
        <v>996</v>
      </c>
      <c r="F250" s="32" t="s">
        <v>705</v>
      </c>
      <c r="G250" s="32" t="s">
        <v>1669</v>
      </c>
      <c r="H250" s="32" t="s">
        <v>1080</v>
      </c>
      <c r="I250" s="32" t="s">
        <v>1670</v>
      </c>
      <c r="J250" s="35">
        <v>43625</v>
      </c>
      <c r="K250" s="35">
        <v>44356</v>
      </c>
      <c r="L250" s="32" t="s">
        <v>1671</v>
      </c>
      <c r="M250" s="32" t="s">
        <v>710</v>
      </c>
      <c r="N250" s="32" t="s">
        <v>723</v>
      </c>
      <c r="O250" s="32" t="s">
        <v>755</v>
      </c>
      <c r="P250" s="32" t="s">
        <v>712</v>
      </c>
      <c r="Q250" s="32" t="s">
        <v>10228</v>
      </c>
      <c r="R250" s="32" t="s">
        <v>10228</v>
      </c>
    </row>
    <row r="251" spans="1:18" x14ac:dyDescent="0.25">
      <c r="A251" s="33" t="s">
        <v>30636</v>
      </c>
      <c r="B251" s="34" t="s">
        <v>1672</v>
      </c>
      <c r="C251" s="34" t="s">
        <v>703</v>
      </c>
      <c r="D251" s="36">
        <v>40505</v>
      </c>
      <c r="E251" s="34" t="s">
        <v>704</v>
      </c>
      <c r="F251" s="34" t="s">
        <v>705</v>
      </c>
      <c r="G251" s="34" t="s">
        <v>1581</v>
      </c>
      <c r="H251" s="34" t="s">
        <v>998</v>
      </c>
      <c r="I251" s="34" t="s">
        <v>1582</v>
      </c>
      <c r="J251" s="36">
        <v>43592</v>
      </c>
      <c r="K251" s="36">
        <v>44323</v>
      </c>
      <c r="L251" s="34" t="s">
        <v>1673</v>
      </c>
      <c r="M251" s="34" t="s">
        <v>710</v>
      </c>
      <c r="N251" s="34" t="s">
        <v>749</v>
      </c>
      <c r="O251" s="34" t="s">
        <v>712</v>
      </c>
      <c r="P251" s="34" t="s">
        <v>713</v>
      </c>
      <c r="Q251" s="34" t="s">
        <v>743</v>
      </c>
      <c r="R251" s="34" t="s">
        <v>10228</v>
      </c>
    </row>
    <row r="252" spans="1:18" x14ac:dyDescent="0.25">
      <c r="A252" s="31" t="s">
        <v>30638</v>
      </c>
      <c r="B252" s="32" t="s">
        <v>1674</v>
      </c>
      <c r="C252" s="32" t="s">
        <v>703</v>
      </c>
      <c r="D252" s="35">
        <v>40518</v>
      </c>
      <c r="E252" s="32" t="s">
        <v>704</v>
      </c>
      <c r="F252" s="32" t="s">
        <v>705</v>
      </c>
      <c r="G252" s="32" t="s">
        <v>1675</v>
      </c>
      <c r="H252" s="32" t="s">
        <v>1465</v>
      </c>
      <c r="I252" s="32" t="s">
        <v>1676</v>
      </c>
      <c r="J252" s="35">
        <v>43588</v>
      </c>
      <c r="K252" s="35">
        <v>44319</v>
      </c>
      <c r="L252" s="32" t="s">
        <v>1677</v>
      </c>
      <c r="M252" s="32" t="s">
        <v>718</v>
      </c>
      <c r="N252" s="32" t="s">
        <v>778</v>
      </c>
      <c r="O252" s="32" t="s">
        <v>712</v>
      </c>
      <c r="P252" s="32" t="s">
        <v>743</v>
      </c>
      <c r="Q252" s="32" t="s">
        <v>10228</v>
      </c>
      <c r="R252" s="32" t="s">
        <v>10228</v>
      </c>
    </row>
    <row r="253" spans="1:18" x14ac:dyDescent="0.25">
      <c r="A253" s="33" t="s">
        <v>30640</v>
      </c>
      <c r="B253" s="34" t="s">
        <v>1678</v>
      </c>
      <c r="C253" s="34" t="s">
        <v>703</v>
      </c>
      <c r="D253" s="36">
        <v>40521</v>
      </c>
      <c r="E253" s="34" t="s">
        <v>704</v>
      </c>
      <c r="F253" s="34" t="s">
        <v>705</v>
      </c>
      <c r="G253" s="34" t="s">
        <v>1679</v>
      </c>
      <c r="H253" s="34" t="s">
        <v>945</v>
      </c>
      <c r="I253" s="34" t="s">
        <v>1680</v>
      </c>
      <c r="J253" s="36">
        <v>43600</v>
      </c>
      <c r="K253" s="36">
        <v>44331</v>
      </c>
      <c r="L253" s="34" t="s">
        <v>1681</v>
      </c>
      <c r="M253" s="34" t="s">
        <v>718</v>
      </c>
      <c r="N253" s="34" t="s">
        <v>723</v>
      </c>
      <c r="O253" s="34" t="s">
        <v>712</v>
      </c>
      <c r="P253" s="34" t="s">
        <v>713</v>
      </c>
      <c r="Q253" s="34" t="s">
        <v>10228</v>
      </c>
      <c r="R253" s="34" t="s">
        <v>10228</v>
      </c>
    </row>
    <row r="254" spans="1:18" x14ac:dyDescent="0.25">
      <c r="A254" s="31" t="s">
        <v>30642</v>
      </c>
      <c r="B254" s="32" t="s">
        <v>1682</v>
      </c>
      <c r="C254" s="32" t="s">
        <v>703</v>
      </c>
      <c r="D254" s="35">
        <v>40525</v>
      </c>
      <c r="E254" s="32" t="s">
        <v>704</v>
      </c>
      <c r="F254" s="32" t="s">
        <v>705</v>
      </c>
      <c r="G254" s="32" t="s">
        <v>1679</v>
      </c>
      <c r="H254" s="32" t="s">
        <v>945</v>
      </c>
      <c r="I254" s="32" t="s">
        <v>1680</v>
      </c>
      <c r="J254" s="35">
        <v>43600</v>
      </c>
      <c r="K254" s="35">
        <v>44331</v>
      </c>
      <c r="L254" s="32" t="s">
        <v>1683</v>
      </c>
      <c r="M254" s="32" t="s">
        <v>718</v>
      </c>
      <c r="N254" s="32" t="s">
        <v>749</v>
      </c>
      <c r="O254" s="32" t="s">
        <v>712</v>
      </c>
      <c r="P254" s="32" t="s">
        <v>713</v>
      </c>
      <c r="Q254" s="32" t="s">
        <v>10228</v>
      </c>
      <c r="R254" s="32" t="s">
        <v>10228</v>
      </c>
    </row>
    <row r="255" spans="1:18" x14ac:dyDescent="0.25">
      <c r="A255" s="33" t="s">
        <v>30644</v>
      </c>
      <c r="B255" s="34" t="s">
        <v>1684</v>
      </c>
      <c r="C255" s="34" t="s">
        <v>703</v>
      </c>
      <c r="D255" s="36">
        <v>40521</v>
      </c>
      <c r="E255" s="34" t="s">
        <v>704</v>
      </c>
      <c r="F255" s="34" t="s">
        <v>705</v>
      </c>
      <c r="G255" s="34" t="s">
        <v>1685</v>
      </c>
      <c r="H255" s="34" t="s">
        <v>1262</v>
      </c>
      <c r="I255" s="34" t="s">
        <v>1686</v>
      </c>
      <c r="J255" s="36">
        <v>43558</v>
      </c>
      <c r="K255" s="36">
        <v>44289</v>
      </c>
      <c r="L255" s="34" t="s">
        <v>1687</v>
      </c>
      <c r="M255" s="34" t="s">
        <v>729</v>
      </c>
      <c r="N255" s="34" t="s">
        <v>711</v>
      </c>
      <c r="O255" s="34" t="s">
        <v>712</v>
      </c>
      <c r="P255" s="34" t="s">
        <v>713</v>
      </c>
      <c r="Q255" s="34" t="s">
        <v>10228</v>
      </c>
      <c r="R255" s="34" t="s">
        <v>10228</v>
      </c>
    </row>
    <row r="256" spans="1:18" x14ac:dyDescent="0.25">
      <c r="A256" s="31" t="s">
        <v>30646</v>
      </c>
      <c r="B256" s="32" t="s">
        <v>1688</v>
      </c>
      <c r="C256" s="32" t="s">
        <v>703</v>
      </c>
      <c r="D256" s="35">
        <v>40526</v>
      </c>
      <c r="E256" s="32" t="s">
        <v>704</v>
      </c>
      <c r="F256" s="32" t="s">
        <v>705</v>
      </c>
      <c r="G256" s="32" t="s">
        <v>1647</v>
      </c>
      <c r="H256" s="32" t="s">
        <v>746</v>
      </c>
      <c r="I256" s="32" t="s">
        <v>1648</v>
      </c>
      <c r="J256" s="35">
        <v>43633</v>
      </c>
      <c r="K256" s="35">
        <v>44364</v>
      </c>
      <c r="L256" s="32" t="s">
        <v>1689</v>
      </c>
      <c r="M256" s="32" t="s">
        <v>710</v>
      </c>
      <c r="N256" s="32" t="s">
        <v>723</v>
      </c>
      <c r="O256" s="32" t="s">
        <v>712</v>
      </c>
      <c r="P256" s="32" t="s">
        <v>713</v>
      </c>
      <c r="Q256" s="32" t="s">
        <v>10228</v>
      </c>
      <c r="R256" s="32" t="s">
        <v>10228</v>
      </c>
    </row>
    <row r="257" spans="1:18" x14ac:dyDescent="0.25">
      <c r="A257" s="33" t="s">
        <v>30648</v>
      </c>
      <c r="B257" s="34" t="s">
        <v>1690</v>
      </c>
      <c r="C257" s="34" t="s">
        <v>703</v>
      </c>
      <c r="D257" s="36">
        <v>40527</v>
      </c>
      <c r="E257" s="34" t="s">
        <v>704</v>
      </c>
      <c r="F257" s="34" t="s">
        <v>705</v>
      </c>
      <c r="G257" s="34" t="s">
        <v>1691</v>
      </c>
      <c r="H257" s="34" t="s">
        <v>945</v>
      </c>
      <c r="I257" s="34" t="s">
        <v>1692</v>
      </c>
      <c r="J257" s="36">
        <v>43599</v>
      </c>
      <c r="K257" s="36">
        <v>44330</v>
      </c>
      <c r="L257" s="34" t="s">
        <v>1693</v>
      </c>
      <c r="M257" s="34" t="s">
        <v>729</v>
      </c>
      <c r="N257" s="34" t="s">
        <v>711</v>
      </c>
      <c r="O257" s="34" t="s">
        <v>712</v>
      </c>
      <c r="P257" s="34" t="s">
        <v>760</v>
      </c>
      <c r="Q257" s="34" t="s">
        <v>10228</v>
      </c>
      <c r="R257" s="34" t="s">
        <v>10228</v>
      </c>
    </row>
    <row r="258" spans="1:18" x14ac:dyDescent="0.25">
      <c r="A258" s="31" t="s">
        <v>30650</v>
      </c>
      <c r="B258" s="32" t="s">
        <v>1694</v>
      </c>
      <c r="C258" s="32" t="s">
        <v>703</v>
      </c>
      <c r="D258" s="35">
        <v>40534</v>
      </c>
      <c r="E258" s="32" t="s">
        <v>704</v>
      </c>
      <c r="F258" s="32" t="s">
        <v>705</v>
      </c>
      <c r="G258" s="32" t="s">
        <v>1505</v>
      </c>
      <c r="H258" s="32" t="s">
        <v>860</v>
      </c>
      <c r="I258" s="32" t="s">
        <v>1506</v>
      </c>
      <c r="J258" s="35">
        <v>43578</v>
      </c>
      <c r="K258" s="35">
        <v>44309</v>
      </c>
      <c r="L258" s="32" t="s">
        <v>1695</v>
      </c>
      <c r="M258" s="32" t="s">
        <v>710</v>
      </c>
      <c r="N258" s="32" t="s">
        <v>723</v>
      </c>
      <c r="O258" s="32" t="s">
        <v>712</v>
      </c>
      <c r="P258" s="32" t="s">
        <v>713</v>
      </c>
      <c r="Q258" s="32" t="s">
        <v>10228</v>
      </c>
      <c r="R258" s="32" t="s">
        <v>10228</v>
      </c>
    </row>
    <row r="259" spans="1:18" x14ac:dyDescent="0.25">
      <c r="A259" s="33" t="s">
        <v>30652</v>
      </c>
      <c r="B259" s="34" t="s">
        <v>1696</v>
      </c>
      <c r="C259" s="34" t="s">
        <v>703</v>
      </c>
      <c r="D259" s="36">
        <v>40535</v>
      </c>
      <c r="E259" s="34" t="s">
        <v>704</v>
      </c>
      <c r="F259" s="34" t="s">
        <v>705</v>
      </c>
      <c r="G259" s="34" t="s">
        <v>1419</v>
      </c>
      <c r="H259" s="34" t="s">
        <v>707</v>
      </c>
      <c r="I259" s="34" t="s">
        <v>1420</v>
      </c>
      <c r="J259" s="36">
        <v>43579</v>
      </c>
      <c r="K259" s="36">
        <v>44310</v>
      </c>
      <c r="L259" s="34" t="s">
        <v>1697</v>
      </c>
      <c r="M259" s="34" t="s">
        <v>710</v>
      </c>
      <c r="N259" s="34" t="s">
        <v>723</v>
      </c>
      <c r="O259" s="34" t="s">
        <v>755</v>
      </c>
      <c r="P259" s="34" t="s">
        <v>743</v>
      </c>
      <c r="Q259" s="34" t="s">
        <v>1042</v>
      </c>
      <c r="R259" s="34" t="s">
        <v>10228</v>
      </c>
    </row>
    <row r="260" spans="1:18" x14ac:dyDescent="0.25">
      <c r="A260" s="31" t="s">
        <v>30654</v>
      </c>
      <c r="B260" s="32" t="s">
        <v>1698</v>
      </c>
      <c r="C260" s="32" t="s">
        <v>703</v>
      </c>
      <c r="D260" s="35">
        <v>40535</v>
      </c>
      <c r="E260" s="32" t="s">
        <v>704</v>
      </c>
      <c r="F260" s="32" t="s">
        <v>705</v>
      </c>
      <c r="G260" s="32" t="s">
        <v>1699</v>
      </c>
      <c r="H260" s="32" t="s">
        <v>746</v>
      </c>
      <c r="I260" s="32" t="s">
        <v>1700</v>
      </c>
      <c r="J260" s="35">
        <v>43622</v>
      </c>
      <c r="K260" s="35">
        <v>44353</v>
      </c>
      <c r="L260" s="32" t="s">
        <v>1701</v>
      </c>
      <c r="M260" s="32" t="s">
        <v>710</v>
      </c>
      <c r="N260" s="32" t="s">
        <v>778</v>
      </c>
      <c r="O260" s="32" t="s">
        <v>773</v>
      </c>
      <c r="P260" s="32" t="s">
        <v>713</v>
      </c>
      <c r="Q260" s="32" t="s">
        <v>10228</v>
      </c>
      <c r="R260" s="32" t="s">
        <v>10228</v>
      </c>
    </row>
    <row r="261" spans="1:18" x14ac:dyDescent="0.25">
      <c r="A261" s="33" t="s">
        <v>30656</v>
      </c>
      <c r="B261" s="34" t="s">
        <v>1702</v>
      </c>
      <c r="C261" s="34" t="s">
        <v>703</v>
      </c>
      <c r="D261" s="36">
        <v>40525</v>
      </c>
      <c r="E261" s="34" t="s">
        <v>704</v>
      </c>
      <c r="F261" s="34" t="s">
        <v>705</v>
      </c>
      <c r="G261" s="34" t="s">
        <v>1703</v>
      </c>
      <c r="H261" s="34" t="s">
        <v>752</v>
      </c>
      <c r="I261" s="34" t="s">
        <v>1024</v>
      </c>
      <c r="J261" s="36">
        <v>43564</v>
      </c>
      <c r="K261" s="36">
        <v>44295</v>
      </c>
      <c r="L261" s="34" t="s">
        <v>1704</v>
      </c>
      <c r="M261" s="34" t="s">
        <v>710</v>
      </c>
      <c r="N261" s="34" t="s">
        <v>711</v>
      </c>
      <c r="O261" s="34" t="s">
        <v>755</v>
      </c>
      <c r="P261" s="34" t="s">
        <v>713</v>
      </c>
      <c r="Q261" s="34" t="s">
        <v>743</v>
      </c>
      <c r="R261" s="34" t="s">
        <v>10228</v>
      </c>
    </row>
    <row r="262" spans="1:18" x14ac:dyDescent="0.25">
      <c r="A262" s="31" t="s">
        <v>30658</v>
      </c>
      <c r="B262" s="32" t="s">
        <v>1705</v>
      </c>
      <c r="C262" s="32" t="s">
        <v>703</v>
      </c>
      <c r="D262" s="35">
        <v>40536</v>
      </c>
      <c r="E262" s="32" t="s">
        <v>704</v>
      </c>
      <c r="F262" s="32" t="s">
        <v>705</v>
      </c>
      <c r="G262" s="32" t="s">
        <v>1706</v>
      </c>
      <c r="H262" s="32" t="s">
        <v>752</v>
      </c>
      <c r="I262" s="32" t="s">
        <v>1707</v>
      </c>
      <c r="J262" s="35">
        <v>44056</v>
      </c>
      <c r="K262" s="35">
        <v>44786</v>
      </c>
      <c r="L262" s="32" t="s">
        <v>1708</v>
      </c>
      <c r="M262" s="32" t="s">
        <v>718</v>
      </c>
      <c r="N262" s="32" t="s">
        <v>711</v>
      </c>
      <c r="O262" s="32" t="s">
        <v>712</v>
      </c>
      <c r="P262" s="32" t="s">
        <v>713</v>
      </c>
      <c r="Q262" s="32" t="s">
        <v>10228</v>
      </c>
      <c r="R262" s="32" t="s">
        <v>10228</v>
      </c>
    </row>
    <row r="263" spans="1:18" x14ac:dyDescent="0.25">
      <c r="A263" s="33" t="s">
        <v>30660</v>
      </c>
      <c r="B263" s="34" t="s">
        <v>1709</v>
      </c>
      <c r="C263" s="34" t="s">
        <v>703</v>
      </c>
      <c r="D263" s="36">
        <v>40459</v>
      </c>
      <c r="E263" s="34" t="s">
        <v>704</v>
      </c>
      <c r="F263" s="34" t="s">
        <v>705</v>
      </c>
      <c r="G263" s="34" t="s">
        <v>1710</v>
      </c>
      <c r="H263" s="34" t="s">
        <v>752</v>
      </c>
      <c r="I263" s="34" t="s">
        <v>1711</v>
      </c>
      <c r="J263" s="36">
        <v>44023</v>
      </c>
      <c r="K263" s="36">
        <v>44753</v>
      </c>
      <c r="L263" s="34" t="s">
        <v>1712</v>
      </c>
      <c r="M263" s="34" t="s">
        <v>772</v>
      </c>
      <c r="N263" s="34" t="s">
        <v>711</v>
      </c>
      <c r="O263" s="34" t="s">
        <v>755</v>
      </c>
      <c r="P263" s="34" t="s">
        <v>713</v>
      </c>
      <c r="Q263" s="34" t="s">
        <v>10228</v>
      </c>
      <c r="R263" s="34" t="s">
        <v>10228</v>
      </c>
    </row>
    <row r="264" spans="1:18" x14ac:dyDescent="0.25">
      <c r="A264" s="31" t="s">
        <v>30662</v>
      </c>
      <c r="B264" s="32" t="s">
        <v>1713</v>
      </c>
      <c r="C264" s="32" t="s">
        <v>703</v>
      </c>
      <c r="D264" s="35">
        <v>40525</v>
      </c>
      <c r="E264" s="32" t="s">
        <v>704</v>
      </c>
      <c r="F264" s="32" t="s">
        <v>705</v>
      </c>
      <c r="G264" s="32" t="s">
        <v>1714</v>
      </c>
      <c r="H264" s="32" t="s">
        <v>752</v>
      </c>
      <c r="I264" s="32" t="s">
        <v>846</v>
      </c>
      <c r="J264" s="35">
        <v>44022</v>
      </c>
      <c r="K264" s="35">
        <v>44752</v>
      </c>
      <c r="L264" s="32" t="s">
        <v>1715</v>
      </c>
      <c r="M264" s="32" t="s">
        <v>710</v>
      </c>
      <c r="N264" s="32" t="s">
        <v>711</v>
      </c>
      <c r="O264" s="32" t="s">
        <v>773</v>
      </c>
      <c r="P264" s="32" t="s">
        <v>713</v>
      </c>
      <c r="Q264" s="32" t="s">
        <v>10228</v>
      </c>
      <c r="R264" s="32" t="s">
        <v>10228</v>
      </c>
    </row>
    <row r="265" spans="1:18" x14ac:dyDescent="0.25">
      <c r="A265" s="33" t="s">
        <v>30664</v>
      </c>
      <c r="B265" s="34" t="s">
        <v>1716</v>
      </c>
      <c r="C265" s="34" t="s">
        <v>734</v>
      </c>
      <c r="D265" s="36">
        <v>40526</v>
      </c>
      <c r="E265" s="34" t="s">
        <v>704</v>
      </c>
      <c r="F265" s="34" t="s">
        <v>705</v>
      </c>
      <c r="G265" s="34" t="s">
        <v>1717</v>
      </c>
      <c r="H265" s="34" t="s">
        <v>752</v>
      </c>
      <c r="I265" s="34" t="s">
        <v>846</v>
      </c>
      <c r="J265" s="36">
        <v>44026</v>
      </c>
      <c r="K265" s="36">
        <v>44756</v>
      </c>
      <c r="L265" s="34" t="s">
        <v>1718</v>
      </c>
      <c r="M265" s="34" t="s">
        <v>710</v>
      </c>
      <c r="N265" s="34" t="s">
        <v>778</v>
      </c>
      <c r="O265" s="34" t="s">
        <v>755</v>
      </c>
      <c r="P265" s="34" t="s">
        <v>713</v>
      </c>
      <c r="Q265" s="34" t="s">
        <v>10228</v>
      </c>
      <c r="R265" s="34" t="s">
        <v>10228</v>
      </c>
    </row>
    <row r="266" spans="1:18" x14ac:dyDescent="0.25">
      <c r="A266" s="31" t="s">
        <v>30666</v>
      </c>
      <c r="B266" s="32" t="s">
        <v>1719</v>
      </c>
      <c r="C266" s="32" t="s">
        <v>703</v>
      </c>
      <c r="D266" s="35">
        <v>40508</v>
      </c>
      <c r="E266" s="32" t="s">
        <v>704</v>
      </c>
      <c r="F266" s="32" t="s">
        <v>705</v>
      </c>
      <c r="G266" s="32" t="s">
        <v>1720</v>
      </c>
      <c r="H266" s="32" t="s">
        <v>752</v>
      </c>
      <c r="I266" s="32" t="s">
        <v>1721</v>
      </c>
      <c r="J266" s="35">
        <v>44041</v>
      </c>
      <c r="K266" s="35">
        <v>44771</v>
      </c>
      <c r="L266" s="32" t="s">
        <v>1722</v>
      </c>
      <c r="M266" s="32" t="s">
        <v>718</v>
      </c>
      <c r="N266" s="32" t="s">
        <v>711</v>
      </c>
      <c r="O266" s="32" t="s">
        <v>755</v>
      </c>
      <c r="P266" s="32" t="s">
        <v>713</v>
      </c>
      <c r="Q266" s="32" t="s">
        <v>10228</v>
      </c>
      <c r="R266" s="32" t="s">
        <v>10228</v>
      </c>
    </row>
    <row r="267" spans="1:18" x14ac:dyDescent="0.25">
      <c r="A267" s="33" t="s">
        <v>30668</v>
      </c>
      <c r="B267" s="34" t="s">
        <v>1723</v>
      </c>
      <c r="C267" s="34" t="s">
        <v>808</v>
      </c>
      <c r="D267" s="36">
        <v>40514</v>
      </c>
      <c r="E267" s="34" t="s">
        <v>704</v>
      </c>
      <c r="F267" s="34" t="s">
        <v>705</v>
      </c>
      <c r="G267" s="34" t="s">
        <v>1724</v>
      </c>
      <c r="H267" s="34" t="s">
        <v>769</v>
      </c>
      <c r="I267" s="34" t="s">
        <v>770</v>
      </c>
      <c r="J267" s="36">
        <v>44071</v>
      </c>
      <c r="K267" s="36">
        <v>44801</v>
      </c>
      <c r="L267" s="34" t="s">
        <v>1725</v>
      </c>
      <c r="M267" s="34" t="s">
        <v>710</v>
      </c>
      <c r="N267" s="34" t="s">
        <v>711</v>
      </c>
      <c r="O267" s="34" t="s">
        <v>712</v>
      </c>
      <c r="P267" s="34" t="s">
        <v>713</v>
      </c>
      <c r="Q267" s="34" t="s">
        <v>10228</v>
      </c>
      <c r="R267" s="34" t="s">
        <v>10228</v>
      </c>
    </row>
    <row r="268" spans="1:18" x14ac:dyDescent="0.25">
      <c r="A268" s="31" t="s">
        <v>30670</v>
      </c>
      <c r="B268" s="32" t="s">
        <v>1726</v>
      </c>
      <c r="C268" s="32" t="s">
        <v>703</v>
      </c>
      <c r="D268" s="35">
        <v>40519</v>
      </c>
      <c r="E268" s="32" t="s">
        <v>704</v>
      </c>
      <c r="F268" s="32" t="s">
        <v>705</v>
      </c>
      <c r="G268" s="32" t="s">
        <v>1727</v>
      </c>
      <c r="H268" s="32" t="s">
        <v>752</v>
      </c>
      <c r="I268" s="32" t="s">
        <v>1728</v>
      </c>
      <c r="J268" s="35">
        <v>44051</v>
      </c>
      <c r="K268" s="35">
        <v>44781</v>
      </c>
      <c r="L268" s="32" t="s">
        <v>1729</v>
      </c>
      <c r="M268" s="32" t="s">
        <v>772</v>
      </c>
      <c r="N268" s="32" t="s">
        <v>723</v>
      </c>
      <c r="O268" s="32" t="s">
        <v>712</v>
      </c>
      <c r="P268" s="32" t="s">
        <v>743</v>
      </c>
      <c r="Q268" s="32" t="s">
        <v>10228</v>
      </c>
      <c r="R268" s="32" t="s">
        <v>10228</v>
      </c>
    </row>
    <row r="269" spans="1:18" x14ac:dyDescent="0.25">
      <c r="A269" s="33" t="s">
        <v>30672</v>
      </c>
      <c r="B269" s="34" t="s">
        <v>1730</v>
      </c>
      <c r="C269" s="34" t="s">
        <v>703</v>
      </c>
      <c r="D269" s="36">
        <v>40504</v>
      </c>
      <c r="E269" s="34" t="s">
        <v>704</v>
      </c>
      <c r="F269" s="34" t="s">
        <v>705</v>
      </c>
      <c r="G269" s="34" t="s">
        <v>1731</v>
      </c>
      <c r="H269" s="34" t="s">
        <v>752</v>
      </c>
      <c r="I269" s="34" t="s">
        <v>846</v>
      </c>
      <c r="J269" s="36">
        <v>44060</v>
      </c>
      <c r="K269" s="36">
        <v>44790</v>
      </c>
      <c r="L269" s="34" t="s">
        <v>1732</v>
      </c>
      <c r="M269" s="34" t="s">
        <v>718</v>
      </c>
      <c r="N269" s="34" t="s">
        <v>711</v>
      </c>
      <c r="O269" s="34" t="s">
        <v>712</v>
      </c>
      <c r="P269" s="34" t="s">
        <v>833</v>
      </c>
      <c r="Q269" s="34" t="s">
        <v>10228</v>
      </c>
      <c r="R269" s="34" t="s">
        <v>10228</v>
      </c>
    </row>
    <row r="270" spans="1:18" x14ac:dyDescent="0.25">
      <c r="A270" s="31" t="s">
        <v>30674</v>
      </c>
      <c r="B270" s="32" t="s">
        <v>1733</v>
      </c>
      <c r="C270" s="32" t="s">
        <v>703</v>
      </c>
      <c r="D270" s="35">
        <v>40501</v>
      </c>
      <c r="E270" s="32" t="s">
        <v>704</v>
      </c>
      <c r="F270" s="32" t="s">
        <v>705</v>
      </c>
      <c r="G270" s="32" t="s">
        <v>1734</v>
      </c>
      <c r="H270" s="32" t="s">
        <v>740</v>
      </c>
      <c r="I270" s="32" t="s">
        <v>1146</v>
      </c>
      <c r="J270" s="35">
        <v>44077</v>
      </c>
      <c r="K270" s="35">
        <v>44807</v>
      </c>
      <c r="L270" s="32" t="s">
        <v>1735</v>
      </c>
      <c r="M270" s="32" t="s">
        <v>710</v>
      </c>
      <c r="N270" s="32" t="s">
        <v>723</v>
      </c>
      <c r="O270" s="32" t="s">
        <v>755</v>
      </c>
      <c r="P270" s="32" t="s">
        <v>713</v>
      </c>
      <c r="Q270" s="32" t="s">
        <v>743</v>
      </c>
      <c r="R270" s="32" t="s">
        <v>10228</v>
      </c>
    </row>
    <row r="271" spans="1:18" x14ac:dyDescent="0.25">
      <c r="A271" s="33" t="s">
        <v>30676</v>
      </c>
      <c r="B271" s="34" t="s">
        <v>1736</v>
      </c>
      <c r="C271" s="34" t="s">
        <v>808</v>
      </c>
      <c r="D271" s="36">
        <v>40504</v>
      </c>
      <c r="E271" s="34" t="s">
        <v>704</v>
      </c>
      <c r="F271" s="34" t="s">
        <v>705</v>
      </c>
      <c r="G271" s="34" t="s">
        <v>1737</v>
      </c>
      <c r="H271" s="34" t="s">
        <v>763</v>
      </c>
      <c r="I271" s="34" t="s">
        <v>1738</v>
      </c>
      <c r="J271" s="36">
        <v>44069</v>
      </c>
      <c r="K271" s="36">
        <v>44799</v>
      </c>
      <c r="L271" s="34" t="s">
        <v>1739</v>
      </c>
      <c r="M271" s="34" t="s">
        <v>710</v>
      </c>
      <c r="N271" s="34" t="s">
        <v>711</v>
      </c>
      <c r="O271" s="34" t="s">
        <v>755</v>
      </c>
      <c r="P271" s="34" t="s">
        <v>713</v>
      </c>
      <c r="Q271" s="34" t="s">
        <v>1106</v>
      </c>
      <c r="R271" s="34" t="s">
        <v>876</v>
      </c>
    </row>
    <row r="272" spans="1:18" x14ac:dyDescent="0.25">
      <c r="A272" s="31" t="s">
        <v>30678</v>
      </c>
      <c r="B272" s="32" t="s">
        <v>1740</v>
      </c>
      <c r="C272" s="32" t="s">
        <v>703</v>
      </c>
      <c r="D272" s="35">
        <v>40494</v>
      </c>
      <c r="E272" s="32" t="s">
        <v>704</v>
      </c>
      <c r="F272" s="32" t="s">
        <v>705</v>
      </c>
      <c r="G272" s="32" t="s">
        <v>1741</v>
      </c>
      <c r="H272" s="32" t="s">
        <v>769</v>
      </c>
      <c r="I272" s="32" t="s">
        <v>879</v>
      </c>
      <c r="J272" s="35">
        <v>44012</v>
      </c>
      <c r="K272" s="35">
        <v>44742</v>
      </c>
      <c r="L272" s="32" t="s">
        <v>1742</v>
      </c>
      <c r="M272" s="32" t="s">
        <v>710</v>
      </c>
      <c r="N272" s="32" t="s">
        <v>723</v>
      </c>
      <c r="O272" s="32" t="s">
        <v>712</v>
      </c>
      <c r="P272" s="32" t="s">
        <v>713</v>
      </c>
      <c r="Q272" s="32" t="s">
        <v>10228</v>
      </c>
      <c r="R272" s="32" t="s">
        <v>10228</v>
      </c>
    </row>
    <row r="273" spans="1:18" x14ac:dyDescent="0.25">
      <c r="A273" s="33" t="s">
        <v>30680</v>
      </c>
      <c r="B273" s="34" t="s">
        <v>1743</v>
      </c>
      <c r="C273" s="34" t="s">
        <v>703</v>
      </c>
      <c r="D273" s="36">
        <v>40486</v>
      </c>
      <c r="E273" s="34" t="s">
        <v>704</v>
      </c>
      <c r="F273" s="34" t="s">
        <v>705</v>
      </c>
      <c r="G273" s="34" t="s">
        <v>1744</v>
      </c>
      <c r="H273" s="34" t="s">
        <v>740</v>
      </c>
      <c r="I273" s="34" t="s">
        <v>1745</v>
      </c>
      <c r="J273" s="36">
        <v>44063</v>
      </c>
      <c r="K273" s="36">
        <v>44793</v>
      </c>
      <c r="L273" s="34" t="s">
        <v>1746</v>
      </c>
      <c r="M273" s="34" t="s">
        <v>710</v>
      </c>
      <c r="N273" s="34" t="s">
        <v>711</v>
      </c>
      <c r="O273" s="34" t="s">
        <v>766</v>
      </c>
      <c r="P273" s="34" t="s">
        <v>713</v>
      </c>
      <c r="Q273" s="34" t="s">
        <v>743</v>
      </c>
      <c r="R273" s="34" t="s">
        <v>10228</v>
      </c>
    </row>
    <row r="274" spans="1:18" x14ac:dyDescent="0.25">
      <c r="A274" s="31" t="s">
        <v>30682</v>
      </c>
      <c r="B274" s="32" t="s">
        <v>1747</v>
      </c>
      <c r="C274" s="32" t="s">
        <v>703</v>
      </c>
      <c r="D274" s="35">
        <v>40491</v>
      </c>
      <c r="E274" s="32" t="s">
        <v>704</v>
      </c>
      <c r="F274" s="32" t="s">
        <v>705</v>
      </c>
      <c r="G274" s="32" t="s">
        <v>1748</v>
      </c>
      <c r="H274" s="32" t="s">
        <v>736</v>
      </c>
      <c r="I274" s="32" t="s">
        <v>1749</v>
      </c>
      <c r="J274" s="35">
        <v>44055</v>
      </c>
      <c r="K274" s="35">
        <v>44785</v>
      </c>
      <c r="L274" s="32" t="s">
        <v>1750</v>
      </c>
      <c r="M274" s="32" t="s">
        <v>772</v>
      </c>
      <c r="N274" s="32" t="s">
        <v>749</v>
      </c>
      <c r="O274" s="32" t="s">
        <v>1751</v>
      </c>
      <c r="P274" s="32" t="s">
        <v>743</v>
      </c>
      <c r="Q274" s="32" t="s">
        <v>713</v>
      </c>
      <c r="R274" s="32" t="s">
        <v>10228</v>
      </c>
    </row>
    <row r="275" spans="1:18" x14ac:dyDescent="0.25">
      <c r="A275" s="33" t="s">
        <v>30684</v>
      </c>
      <c r="B275" s="34" t="s">
        <v>1752</v>
      </c>
      <c r="C275" s="34" t="s">
        <v>703</v>
      </c>
      <c r="D275" s="36">
        <v>40479</v>
      </c>
      <c r="E275" s="34" t="s">
        <v>704</v>
      </c>
      <c r="F275" s="34" t="s">
        <v>705</v>
      </c>
      <c r="G275" s="34" t="s">
        <v>1753</v>
      </c>
      <c r="H275" s="34" t="s">
        <v>736</v>
      </c>
      <c r="I275" s="34" t="s">
        <v>1754</v>
      </c>
      <c r="J275" s="36">
        <v>44036</v>
      </c>
      <c r="K275" s="36">
        <v>44766</v>
      </c>
      <c r="L275" s="34" t="s">
        <v>1755</v>
      </c>
      <c r="M275" s="34" t="s">
        <v>710</v>
      </c>
      <c r="N275" s="34" t="s">
        <v>711</v>
      </c>
      <c r="O275" s="34" t="s">
        <v>712</v>
      </c>
      <c r="P275" s="34" t="s">
        <v>713</v>
      </c>
      <c r="Q275" s="34" t="s">
        <v>743</v>
      </c>
      <c r="R275" s="34" t="s">
        <v>10228</v>
      </c>
    </row>
    <row r="276" spans="1:18" x14ac:dyDescent="0.25">
      <c r="A276" s="31" t="s">
        <v>30686</v>
      </c>
      <c r="B276" s="32" t="s">
        <v>1756</v>
      </c>
      <c r="C276" s="32" t="s">
        <v>703</v>
      </c>
      <c r="D276" s="35">
        <v>40476</v>
      </c>
      <c r="E276" s="32" t="s">
        <v>704</v>
      </c>
      <c r="F276" s="32" t="s">
        <v>705</v>
      </c>
      <c r="G276" s="32" t="s">
        <v>1757</v>
      </c>
      <c r="H276" s="32" t="s">
        <v>769</v>
      </c>
      <c r="I276" s="32" t="s">
        <v>770</v>
      </c>
      <c r="J276" s="35">
        <v>44103</v>
      </c>
      <c r="K276" s="35">
        <v>44833</v>
      </c>
      <c r="L276" s="32" t="s">
        <v>1758</v>
      </c>
      <c r="M276" s="32" t="s">
        <v>718</v>
      </c>
      <c r="N276" s="32" t="s">
        <v>749</v>
      </c>
      <c r="O276" s="32" t="s">
        <v>755</v>
      </c>
      <c r="P276" s="32" t="s">
        <v>713</v>
      </c>
      <c r="Q276" s="32" t="s">
        <v>10228</v>
      </c>
      <c r="R276" s="32" t="s">
        <v>10228</v>
      </c>
    </row>
    <row r="277" spans="1:18" x14ac:dyDescent="0.25">
      <c r="A277" s="33" t="s">
        <v>30688</v>
      </c>
      <c r="B277" s="34" t="s">
        <v>1759</v>
      </c>
      <c r="C277" s="34" t="s">
        <v>703</v>
      </c>
      <c r="D277" s="36">
        <v>40473</v>
      </c>
      <c r="E277" s="34" t="s">
        <v>704</v>
      </c>
      <c r="F277" s="34" t="s">
        <v>705</v>
      </c>
      <c r="G277" s="34" t="s">
        <v>1031</v>
      </c>
      <c r="H277" s="34" t="s">
        <v>746</v>
      </c>
      <c r="I277" s="34" t="s">
        <v>1032</v>
      </c>
      <c r="J277" s="36">
        <v>44061</v>
      </c>
      <c r="K277" s="36">
        <v>44791</v>
      </c>
      <c r="L277" s="34" t="s">
        <v>1760</v>
      </c>
      <c r="M277" s="34" t="s">
        <v>710</v>
      </c>
      <c r="N277" s="34" t="s">
        <v>749</v>
      </c>
      <c r="O277" s="34" t="s">
        <v>712</v>
      </c>
      <c r="P277" s="34" t="s">
        <v>743</v>
      </c>
      <c r="Q277" s="34" t="s">
        <v>10228</v>
      </c>
      <c r="R277" s="34" t="s">
        <v>10228</v>
      </c>
    </row>
    <row r="278" spans="1:18" x14ac:dyDescent="0.25">
      <c r="A278" s="31" t="s">
        <v>30690</v>
      </c>
      <c r="B278" s="32" t="s">
        <v>1761</v>
      </c>
      <c r="C278" s="32" t="s">
        <v>808</v>
      </c>
      <c r="D278" s="35">
        <v>40469</v>
      </c>
      <c r="E278" s="32" t="s">
        <v>704</v>
      </c>
      <c r="F278" s="32" t="s">
        <v>705</v>
      </c>
      <c r="G278" s="32" t="s">
        <v>1762</v>
      </c>
      <c r="H278" s="32" t="s">
        <v>904</v>
      </c>
      <c r="I278" s="32" t="s">
        <v>1291</v>
      </c>
      <c r="J278" s="35">
        <v>44021</v>
      </c>
      <c r="K278" s="35">
        <v>44751</v>
      </c>
      <c r="L278" s="32" t="s">
        <v>1763</v>
      </c>
      <c r="M278" s="32" t="s">
        <v>710</v>
      </c>
      <c r="N278" s="32" t="s">
        <v>711</v>
      </c>
      <c r="O278" s="32" t="s">
        <v>712</v>
      </c>
      <c r="P278" s="32" t="s">
        <v>713</v>
      </c>
      <c r="Q278" s="32" t="s">
        <v>10228</v>
      </c>
      <c r="R278" s="32" t="s">
        <v>10228</v>
      </c>
    </row>
    <row r="279" spans="1:18" x14ac:dyDescent="0.25">
      <c r="A279" s="33" t="s">
        <v>30692</v>
      </c>
      <c r="B279" s="34" t="s">
        <v>1764</v>
      </c>
      <c r="C279" s="34" t="s">
        <v>703</v>
      </c>
      <c r="D279" s="36">
        <v>40450</v>
      </c>
      <c r="E279" s="34" t="s">
        <v>704</v>
      </c>
      <c r="F279" s="34" t="s">
        <v>705</v>
      </c>
      <c r="G279" s="34" t="s">
        <v>1765</v>
      </c>
      <c r="H279" s="34" t="s">
        <v>752</v>
      </c>
      <c r="I279" s="34" t="s">
        <v>1191</v>
      </c>
      <c r="J279" s="36">
        <v>44018</v>
      </c>
      <c r="K279" s="36">
        <v>44748</v>
      </c>
      <c r="L279" s="34" t="s">
        <v>1766</v>
      </c>
      <c r="M279" s="34" t="s">
        <v>710</v>
      </c>
      <c r="N279" s="34" t="s">
        <v>711</v>
      </c>
      <c r="O279" s="34" t="s">
        <v>712</v>
      </c>
      <c r="P279" s="34" t="s">
        <v>713</v>
      </c>
      <c r="Q279" s="34" t="s">
        <v>743</v>
      </c>
      <c r="R279" s="34" t="s">
        <v>743</v>
      </c>
    </row>
    <row r="280" spans="1:18" x14ac:dyDescent="0.25">
      <c r="A280" s="31" t="s">
        <v>30694</v>
      </c>
      <c r="B280" s="32" t="s">
        <v>1767</v>
      </c>
      <c r="C280" s="32" t="s">
        <v>703</v>
      </c>
      <c r="D280" s="35">
        <v>40452</v>
      </c>
      <c r="E280" s="32" t="s">
        <v>704</v>
      </c>
      <c r="F280" s="32" t="s">
        <v>705</v>
      </c>
      <c r="G280" s="32" t="s">
        <v>1768</v>
      </c>
      <c r="H280" s="32" t="s">
        <v>736</v>
      </c>
      <c r="I280" s="32" t="s">
        <v>1769</v>
      </c>
      <c r="J280" s="35">
        <v>44064</v>
      </c>
      <c r="K280" s="35">
        <v>44794</v>
      </c>
      <c r="L280" s="32" t="s">
        <v>1770</v>
      </c>
      <c r="M280" s="32" t="s">
        <v>710</v>
      </c>
      <c r="N280" s="32" t="s">
        <v>711</v>
      </c>
      <c r="O280" s="32" t="s">
        <v>712</v>
      </c>
      <c r="P280" s="32" t="s">
        <v>1042</v>
      </c>
      <c r="Q280" s="32" t="s">
        <v>1771</v>
      </c>
      <c r="R280" s="32" t="s">
        <v>10228</v>
      </c>
    </row>
    <row r="281" spans="1:18" x14ac:dyDescent="0.25">
      <c r="A281" s="33" t="s">
        <v>30696</v>
      </c>
      <c r="B281" s="34" t="s">
        <v>1772</v>
      </c>
      <c r="C281" s="34" t="s">
        <v>703</v>
      </c>
      <c r="D281" s="36">
        <v>40444</v>
      </c>
      <c r="E281" s="34" t="s">
        <v>704</v>
      </c>
      <c r="F281" s="34" t="s">
        <v>705</v>
      </c>
      <c r="G281" s="34" t="s">
        <v>1773</v>
      </c>
      <c r="H281" s="34" t="s">
        <v>804</v>
      </c>
      <c r="I281" s="34" t="s">
        <v>1774</v>
      </c>
      <c r="J281" s="36">
        <v>44016</v>
      </c>
      <c r="K281" s="36">
        <v>44746</v>
      </c>
      <c r="L281" s="34" t="s">
        <v>1775</v>
      </c>
      <c r="M281" s="34" t="s">
        <v>718</v>
      </c>
      <c r="N281" s="34" t="s">
        <v>723</v>
      </c>
      <c r="O281" s="34" t="s">
        <v>712</v>
      </c>
      <c r="P281" s="34" t="s">
        <v>713</v>
      </c>
      <c r="Q281" s="34" t="s">
        <v>10228</v>
      </c>
      <c r="R281" s="34" t="s">
        <v>10228</v>
      </c>
    </row>
    <row r="282" spans="1:18" x14ac:dyDescent="0.25">
      <c r="A282" s="31" t="s">
        <v>30698</v>
      </c>
      <c r="B282" s="32" t="s">
        <v>1776</v>
      </c>
      <c r="C282" s="32" t="s">
        <v>703</v>
      </c>
      <c r="D282" s="35">
        <v>40442</v>
      </c>
      <c r="E282" s="32" t="s">
        <v>704</v>
      </c>
      <c r="F282" s="32" t="s">
        <v>705</v>
      </c>
      <c r="G282" s="32" t="s">
        <v>1298</v>
      </c>
      <c r="H282" s="32" t="s">
        <v>1286</v>
      </c>
      <c r="I282" s="32" t="s">
        <v>1299</v>
      </c>
      <c r="J282" s="35">
        <v>44021</v>
      </c>
      <c r="K282" s="35">
        <v>44751</v>
      </c>
      <c r="L282" s="32" t="s">
        <v>1777</v>
      </c>
      <c r="M282" s="32" t="s">
        <v>710</v>
      </c>
      <c r="N282" s="32" t="s">
        <v>711</v>
      </c>
      <c r="O282" s="32" t="s">
        <v>712</v>
      </c>
      <c r="P282" s="32" t="s">
        <v>713</v>
      </c>
      <c r="Q282" s="32" t="s">
        <v>10228</v>
      </c>
      <c r="R282" s="32" t="s">
        <v>10228</v>
      </c>
    </row>
    <row r="283" spans="1:18" x14ac:dyDescent="0.25">
      <c r="A283" s="33" t="s">
        <v>30699</v>
      </c>
      <c r="B283" s="34" t="s">
        <v>1778</v>
      </c>
      <c r="C283" s="34" t="s">
        <v>703</v>
      </c>
      <c r="D283" s="36">
        <v>40436</v>
      </c>
      <c r="E283" s="34" t="s">
        <v>704</v>
      </c>
      <c r="F283" s="34" t="s">
        <v>705</v>
      </c>
      <c r="G283" s="34" t="s">
        <v>1779</v>
      </c>
      <c r="H283" s="34" t="s">
        <v>707</v>
      </c>
      <c r="I283" s="34" t="s">
        <v>1780</v>
      </c>
      <c r="J283" s="36">
        <v>44012</v>
      </c>
      <c r="K283" s="36">
        <v>44742</v>
      </c>
      <c r="L283" s="34" t="s">
        <v>1781</v>
      </c>
      <c r="M283" s="34" t="s">
        <v>710</v>
      </c>
      <c r="N283" s="34" t="s">
        <v>711</v>
      </c>
      <c r="O283" s="34" t="s">
        <v>712</v>
      </c>
      <c r="P283" s="34" t="s">
        <v>1782</v>
      </c>
      <c r="Q283" s="34" t="s">
        <v>743</v>
      </c>
      <c r="R283" s="34" t="s">
        <v>1782</v>
      </c>
    </row>
    <row r="284" spans="1:18" x14ac:dyDescent="0.25">
      <c r="A284" s="31" t="s">
        <v>30701</v>
      </c>
      <c r="B284" s="32" t="s">
        <v>1783</v>
      </c>
      <c r="C284" s="32" t="s">
        <v>703</v>
      </c>
      <c r="D284" s="35">
        <v>40424</v>
      </c>
      <c r="E284" s="32" t="s">
        <v>704</v>
      </c>
      <c r="F284" s="32" t="s">
        <v>705</v>
      </c>
      <c r="G284" s="32" t="s">
        <v>1784</v>
      </c>
      <c r="H284" s="32" t="s">
        <v>769</v>
      </c>
      <c r="I284" s="32" t="s">
        <v>1785</v>
      </c>
      <c r="J284" s="35">
        <v>44042</v>
      </c>
      <c r="K284" s="35">
        <v>44772</v>
      </c>
      <c r="L284" s="32" t="s">
        <v>1786</v>
      </c>
      <c r="M284" s="32" t="s">
        <v>710</v>
      </c>
      <c r="N284" s="32" t="s">
        <v>711</v>
      </c>
      <c r="O284" s="32" t="s">
        <v>712</v>
      </c>
      <c r="P284" s="32" t="s">
        <v>713</v>
      </c>
      <c r="Q284" s="32" t="s">
        <v>10228</v>
      </c>
      <c r="R284" s="32" t="s">
        <v>10228</v>
      </c>
    </row>
    <row r="285" spans="1:18" x14ac:dyDescent="0.25">
      <c r="A285" s="33" t="s">
        <v>30703</v>
      </c>
      <c r="B285" s="34" t="s">
        <v>1787</v>
      </c>
      <c r="C285" s="34" t="s">
        <v>703</v>
      </c>
      <c r="D285" s="36">
        <v>40422</v>
      </c>
      <c r="E285" s="34" t="s">
        <v>704</v>
      </c>
      <c r="F285" s="34" t="s">
        <v>705</v>
      </c>
      <c r="G285" s="34" t="s">
        <v>1788</v>
      </c>
      <c r="H285" s="34" t="s">
        <v>707</v>
      </c>
      <c r="I285" s="34" t="s">
        <v>1789</v>
      </c>
      <c r="J285" s="36">
        <v>44021</v>
      </c>
      <c r="K285" s="36">
        <v>44751</v>
      </c>
      <c r="L285" s="34" t="s">
        <v>1790</v>
      </c>
      <c r="M285" s="34" t="s">
        <v>718</v>
      </c>
      <c r="N285" s="34" t="s">
        <v>749</v>
      </c>
      <c r="O285" s="34" t="s">
        <v>712</v>
      </c>
      <c r="P285" s="34" t="s">
        <v>743</v>
      </c>
      <c r="Q285" s="34" t="s">
        <v>10228</v>
      </c>
      <c r="R285" s="34" t="s">
        <v>10228</v>
      </c>
    </row>
    <row r="286" spans="1:18" x14ac:dyDescent="0.25">
      <c r="A286" s="31" t="s">
        <v>30705</v>
      </c>
      <c r="B286" s="32" t="s">
        <v>1791</v>
      </c>
      <c r="C286" s="32" t="s">
        <v>703</v>
      </c>
      <c r="D286" s="35">
        <v>40408</v>
      </c>
      <c r="E286" s="32" t="s">
        <v>704</v>
      </c>
      <c r="F286" s="32" t="s">
        <v>705</v>
      </c>
      <c r="G286" s="32" t="s">
        <v>1792</v>
      </c>
      <c r="H286" s="32" t="s">
        <v>998</v>
      </c>
      <c r="I286" s="32" t="s">
        <v>1793</v>
      </c>
      <c r="J286" s="35">
        <v>44034</v>
      </c>
      <c r="K286" s="35">
        <v>44764</v>
      </c>
      <c r="L286" s="32" t="s">
        <v>1794</v>
      </c>
      <c r="M286" s="32" t="s">
        <v>718</v>
      </c>
      <c r="N286" s="32" t="s">
        <v>749</v>
      </c>
      <c r="O286" s="32" t="s">
        <v>712</v>
      </c>
      <c r="P286" s="32" t="s">
        <v>743</v>
      </c>
      <c r="Q286" s="32" t="s">
        <v>10228</v>
      </c>
      <c r="R286" s="32" t="s">
        <v>10228</v>
      </c>
    </row>
    <row r="287" spans="1:18" x14ac:dyDescent="0.25">
      <c r="A287" s="33" t="s">
        <v>30707</v>
      </c>
      <c r="B287" s="34" t="s">
        <v>1795</v>
      </c>
      <c r="C287" s="34" t="s">
        <v>703</v>
      </c>
      <c r="D287" s="36">
        <v>40399</v>
      </c>
      <c r="E287" s="34" t="s">
        <v>704</v>
      </c>
      <c r="F287" s="34" t="s">
        <v>705</v>
      </c>
      <c r="G287" s="34" t="s">
        <v>1796</v>
      </c>
      <c r="H287" s="34" t="s">
        <v>736</v>
      </c>
      <c r="I287" s="34" t="s">
        <v>1797</v>
      </c>
      <c r="J287" s="36">
        <v>44022</v>
      </c>
      <c r="K287" s="36">
        <v>44752</v>
      </c>
      <c r="L287" s="34" t="s">
        <v>1798</v>
      </c>
      <c r="M287" s="34" t="s">
        <v>729</v>
      </c>
      <c r="N287" s="34" t="s">
        <v>711</v>
      </c>
      <c r="O287" s="34" t="s">
        <v>755</v>
      </c>
      <c r="P287" s="34" t="s">
        <v>713</v>
      </c>
      <c r="Q287" s="34" t="s">
        <v>10228</v>
      </c>
      <c r="R287" s="34" t="s">
        <v>10228</v>
      </c>
    </row>
    <row r="288" spans="1:18" x14ac:dyDescent="0.25">
      <c r="A288" s="31" t="s">
        <v>30709</v>
      </c>
      <c r="B288" s="32" t="s">
        <v>1799</v>
      </c>
      <c r="C288" s="32" t="s">
        <v>734</v>
      </c>
      <c r="D288" s="35">
        <v>40395</v>
      </c>
      <c r="E288" s="32" t="s">
        <v>704</v>
      </c>
      <c r="F288" s="32" t="s">
        <v>705</v>
      </c>
      <c r="G288" s="32" t="s">
        <v>1800</v>
      </c>
      <c r="H288" s="32" t="s">
        <v>998</v>
      </c>
      <c r="I288" s="32" t="s">
        <v>1801</v>
      </c>
      <c r="J288" s="35">
        <v>44055</v>
      </c>
      <c r="K288" s="35">
        <v>44785</v>
      </c>
      <c r="L288" s="32" t="s">
        <v>1802</v>
      </c>
      <c r="M288" s="32" t="s">
        <v>710</v>
      </c>
      <c r="N288" s="32" t="s">
        <v>778</v>
      </c>
      <c r="O288" s="32" t="s">
        <v>712</v>
      </c>
      <c r="P288" s="32" t="s">
        <v>713</v>
      </c>
      <c r="Q288" s="32" t="s">
        <v>10228</v>
      </c>
      <c r="R288" s="32" t="s">
        <v>10228</v>
      </c>
    </row>
    <row r="289" spans="1:18" x14ac:dyDescent="0.25">
      <c r="A289" s="33" t="s">
        <v>30711</v>
      </c>
      <c r="B289" s="34" t="s">
        <v>1803</v>
      </c>
      <c r="C289" s="34" t="s">
        <v>703</v>
      </c>
      <c r="D289" s="36">
        <v>40386</v>
      </c>
      <c r="E289" s="34" t="s">
        <v>704</v>
      </c>
      <c r="F289" s="34" t="s">
        <v>705</v>
      </c>
      <c r="G289" s="34" t="s">
        <v>1804</v>
      </c>
      <c r="H289" s="34" t="s">
        <v>1205</v>
      </c>
      <c r="I289" s="34" t="s">
        <v>1805</v>
      </c>
      <c r="J289" s="36">
        <v>44053</v>
      </c>
      <c r="K289" s="36">
        <v>44783</v>
      </c>
      <c r="L289" s="34" t="s">
        <v>1806</v>
      </c>
      <c r="M289" s="34" t="s">
        <v>710</v>
      </c>
      <c r="N289" s="34" t="s">
        <v>711</v>
      </c>
      <c r="O289" s="34" t="s">
        <v>712</v>
      </c>
      <c r="P289" s="34" t="s">
        <v>833</v>
      </c>
      <c r="Q289" s="34" t="s">
        <v>713</v>
      </c>
      <c r="R289" s="34" t="s">
        <v>10228</v>
      </c>
    </row>
    <row r="290" spans="1:18" x14ac:dyDescent="0.25">
      <c r="A290" s="31" t="s">
        <v>30713</v>
      </c>
      <c r="B290" s="32" t="s">
        <v>1807</v>
      </c>
      <c r="C290" s="32" t="s">
        <v>703</v>
      </c>
      <c r="D290" s="35">
        <v>40387</v>
      </c>
      <c r="E290" s="32" t="s">
        <v>704</v>
      </c>
      <c r="F290" s="32" t="s">
        <v>705</v>
      </c>
      <c r="G290" s="32" t="s">
        <v>825</v>
      </c>
      <c r="H290" s="32" t="s">
        <v>804</v>
      </c>
      <c r="I290" s="32" t="s">
        <v>826</v>
      </c>
      <c r="J290" s="35">
        <v>44096</v>
      </c>
      <c r="K290" s="35">
        <v>44826</v>
      </c>
      <c r="L290" s="32" t="s">
        <v>1808</v>
      </c>
      <c r="M290" s="32" t="s">
        <v>710</v>
      </c>
      <c r="N290" s="32" t="s">
        <v>749</v>
      </c>
      <c r="O290" s="32" t="s">
        <v>755</v>
      </c>
      <c r="P290" s="32" t="s">
        <v>713</v>
      </c>
      <c r="Q290" s="32" t="s">
        <v>10228</v>
      </c>
      <c r="R290" s="32" t="s">
        <v>10228</v>
      </c>
    </row>
    <row r="291" spans="1:18" x14ac:dyDescent="0.25">
      <c r="A291" s="33" t="s">
        <v>30715</v>
      </c>
      <c r="B291" s="34" t="s">
        <v>1809</v>
      </c>
      <c r="C291" s="34" t="s">
        <v>703</v>
      </c>
      <c r="D291" s="36">
        <v>40378</v>
      </c>
      <c r="E291" s="34" t="s">
        <v>704</v>
      </c>
      <c r="F291" s="34" t="s">
        <v>705</v>
      </c>
      <c r="G291" s="34" t="s">
        <v>1810</v>
      </c>
      <c r="H291" s="34" t="s">
        <v>998</v>
      </c>
      <c r="I291" s="34" t="s">
        <v>1811</v>
      </c>
      <c r="J291" s="36">
        <v>44069</v>
      </c>
      <c r="K291" s="36">
        <v>44799</v>
      </c>
      <c r="L291" s="34" t="s">
        <v>1812</v>
      </c>
      <c r="M291" s="34" t="s">
        <v>718</v>
      </c>
      <c r="N291" s="34" t="s">
        <v>749</v>
      </c>
      <c r="O291" s="34" t="s">
        <v>755</v>
      </c>
      <c r="P291" s="34" t="s">
        <v>713</v>
      </c>
      <c r="Q291" s="34" t="s">
        <v>10228</v>
      </c>
      <c r="R291" s="34" t="s">
        <v>10228</v>
      </c>
    </row>
    <row r="292" spans="1:18" x14ac:dyDescent="0.25">
      <c r="A292" s="31" t="s">
        <v>30717</v>
      </c>
      <c r="B292" s="32" t="s">
        <v>1813</v>
      </c>
      <c r="C292" s="32" t="s">
        <v>703</v>
      </c>
      <c r="D292" s="35">
        <v>40371</v>
      </c>
      <c r="E292" s="32" t="s">
        <v>704</v>
      </c>
      <c r="F292" s="32" t="s">
        <v>705</v>
      </c>
      <c r="G292" s="32" t="s">
        <v>1814</v>
      </c>
      <c r="H292" s="32" t="s">
        <v>921</v>
      </c>
      <c r="I292" s="32" t="s">
        <v>1815</v>
      </c>
      <c r="J292" s="35">
        <v>44026</v>
      </c>
      <c r="K292" s="35">
        <v>44756</v>
      </c>
      <c r="L292" s="32" t="s">
        <v>1816</v>
      </c>
      <c r="M292" s="32" t="s">
        <v>710</v>
      </c>
      <c r="N292" s="32" t="s">
        <v>723</v>
      </c>
      <c r="O292" s="32" t="s">
        <v>712</v>
      </c>
      <c r="P292" s="32" t="s">
        <v>1771</v>
      </c>
      <c r="Q292" s="32" t="s">
        <v>1042</v>
      </c>
      <c r="R292" s="32" t="s">
        <v>743</v>
      </c>
    </row>
    <row r="293" spans="1:18" x14ac:dyDescent="0.25">
      <c r="A293" s="33" t="s">
        <v>30719</v>
      </c>
      <c r="B293" s="34" t="s">
        <v>1817</v>
      </c>
      <c r="C293" s="34" t="s">
        <v>703</v>
      </c>
      <c r="D293" s="36">
        <v>40324</v>
      </c>
      <c r="E293" s="34" t="s">
        <v>704</v>
      </c>
      <c r="F293" s="34" t="s">
        <v>705</v>
      </c>
      <c r="G293" s="34" t="s">
        <v>1818</v>
      </c>
      <c r="H293" s="34" t="s">
        <v>740</v>
      </c>
      <c r="I293" s="34" t="s">
        <v>818</v>
      </c>
      <c r="J293" s="36">
        <v>44047</v>
      </c>
      <c r="K293" s="36">
        <v>44777</v>
      </c>
      <c r="L293" s="34" t="s">
        <v>1819</v>
      </c>
      <c r="M293" s="34" t="s">
        <v>710</v>
      </c>
      <c r="N293" s="34" t="s">
        <v>711</v>
      </c>
      <c r="O293" s="34" t="s">
        <v>712</v>
      </c>
      <c r="P293" s="34" t="s">
        <v>713</v>
      </c>
      <c r="Q293" s="34" t="s">
        <v>10228</v>
      </c>
      <c r="R293" s="34" t="s">
        <v>10228</v>
      </c>
    </row>
    <row r="294" spans="1:18" x14ac:dyDescent="0.25">
      <c r="A294" s="31" t="s">
        <v>30721</v>
      </c>
      <c r="B294" s="32" t="s">
        <v>1820</v>
      </c>
      <c r="C294" s="32" t="s">
        <v>703</v>
      </c>
      <c r="D294" s="35">
        <v>40333</v>
      </c>
      <c r="E294" s="32" t="s">
        <v>704</v>
      </c>
      <c r="F294" s="32" t="s">
        <v>705</v>
      </c>
      <c r="G294" s="32" t="s">
        <v>1821</v>
      </c>
      <c r="H294" s="32" t="s">
        <v>752</v>
      </c>
      <c r="I294" s="32" t="s">
        <v>1707</v>
      </c>
      <c r="J294" s="35">
        <v>44026</v>
      </c>
      <c r="K294" s="35">
        <v>44756</v>
      </c>
      <c r="L294" s="32" t="s">
        <v>1822</v>
      </c>
      <c r="M294" s="32" t="s">
        <v>710</v>
      </c>
      <c r="N294" s="32" t="s">
        <v>723</v>
      </c>
      <c r="O294" s="32" t="s">
        <v>712</v>
      </c>
      <c r="P294" s="32" t="s">
        <v>713</v>
      </c>
      <c r="Q294" s="32" t="s">
        <v>10228</v>
      </c>
      <c r="R294" s="32" t="s">
        <v>10228</v>
      </c>
    </row>
    <row r="295" spans="1:18" x14ac:dyDescent="0.25">
      <c r="A295" s="33" t="s">
        <v>30723</v>
      </c>
      <c r="B295" s="34" t="s">
        <v>1823</v>
      </c>
      <c r="C295" s="34" t="s">
        <v>734</v>
      </c>
      <c r="D295" s="36">
        <v>40303</v>
      </c>
      <c r="E295" s="34" t="s">
        <v>704</v>
      </c>
      <c r="F295" s="34" t="s">
        <v>705</v>
      </c>
      <c r="G295" s="34" t="s">
        <v>1344</v>
      </c>
      <c r="H295" s="34" t="s">
        <v>736</v>
      </c>
      <c r="I295" s="34" t="s">
        <v>1345</v>
      </c>
      <c r="J295" s="36">
        <v>44069</v>
      </c>
      <c r="K295" s="36">
        <v>44799</v>
      </c>
      <c r="L295" s="34" t="s">
        <v>1824</v>
      </c>
      <c r="M295" s="34" t="s">
        <v>710</v>
      </c>
      <c r="N295" s="34" t="s">
        <v>723</v>
      </c>
      <c r="O295" s="34" t="s">
        <v>1347</v>
      </c>
      <c r="P295" s="34" t="s">
        <v>743</v>
      </c>
      <c r="Q295" s="34" t="s">
        <v>10228</v>
      </c>
      <c r="R295" s="34" t="s">
        <v>10228</v>
      </c>
    </row>
    <row r="296" spans="1:18" x14ac:dyDescent="0.25">
      <c r="A296" s="31" t="s">
        <v>30725</v>
      </c>
      <c r="B296" s="32" t="s">
        <v>1825</v>
      </c>
      <c r="C296" s="32" t="s">
        <v>703</v>
      </c>
      <c r="D296" s="35">
        <v>40329</v>
      </c>
      <c r="E296" s="32" t="s">
        <v>704</v>
      </c>
      <c r="F296" s="32" t="s">
        <v>705</v>
      </c>
      <c r="G296" s="32" t="s">
        <v>1773</v>
      </c>
      <c r="H296" s="32" t="s">
        <v>804</v>
      </c>
      <c r="I296" s="32" t="s">
        <v>1774</v>
      </c>
      <c r="J296" s="35">
        <v>44048</v>
      </c>
      <c r="K296" s="35">
        <v>44778</v>
      </c>
      <c r="L296" s="32" t="s">
        <v>1826</v>
      </c>
      <c r="M296" s="32" t="s">
        <v>710</v>
      </c>
      <c r="N296" s="32" t="s">
        <v>749</v>
      </c>
      <c r="O296" s="32" t="s">
        <v>712</v>
      </c>
      <c r="P296" s="32" t="s">
        <v>713</v>
      </c>
      <c r="Q296" s="32" t="s">
        <v>10228</v>
      </c>
      <c r="R296" s="32" t="s">
        <v>10228</v>
      </c>
    </row>
    <row r="297" spans="1:18" x14ac:dyDescent="0.25">
      <c r="A297" s="33" t="s">
        <v>30727</v>
      </c>
      <c r="B297" s="34" t="s">
        <v>1827</v>
      </c>
      <c r="C297" s="34" t="s">
        <v>703</v>
      </c>
      <c r="D297" s="36">
        <v>40326</v>
      </c>
      <c r="E297" s="34" t="s">
        <v>704</v>
      </c>
      <c r="F297" s="34" t="s">
        <v>705</v>
      </c>
      <c r="G297" s="34" t="s">
        <v>1828</v>
      </c>
      <c r="H297" s="34" t="s">
        <v>763</v>
      </c>
      <c r="I297" s="34" t="s">
        <v>1610</v>
      </c>
      <c r="J297" s="36">
        <v>44083</v>
      </c>
      <c r="K297" s="36">
        <v>44813</v>
      </c>
      <c r="L297" s="34" t="s">
        <v>1829</v>
      </c>
      <c r="M297" s="34" t="s">
        <v>729</v>
      </c>
      <c r="N297" s="34" t="s">
        <v>711</v>
      </c>
      <c r="O297" s="34" t="s">
        <v>773</v>
      </c>
      <c r="P297" s="34" t="s">
        <v>833</v>
      </c>
      <c r="Q297" s="34" t="s">
        <v>10228</v>
      </c>
      <c r="R297" s="34" t="s">
        <v>10228</v>
      </c>
    </row>
    <row r="298" spans="1:18" x14ac:dyDescent="0.25">
      <c r="A298" s="31" t="s">
        <v>30729</v>
      </c>
      <c r="B298" s="32" t="s">
        <v>1830</v>
      </c>
      <c r="C298" s="32" t="s">
        <v>703</v>
      </c>
      <c r="D298" s="35">
        <v>40297</v>
      </c>
      <c r="E298" s="32" t="s">
        <v>704</v>
      </c>
      <c r="F298" s="32" t="s">
        <v>705</v>
      </c>
      <c r="G298" s="32" t="s">
        <v>1831</v>
      </c>
      <c r="H298" s="32" t="s">
        <v>736</v>
      </c>
      <c r="I298" s="32" t="s">
        <v>737</v>
      </c>
      <c r="J298" s="35">
        <v>44090</v>
      </c>
      <c r="K298" s="35">
        <v>44820</v>
      </c>
      <c r="L298" s="32" t="s">
        <v>1832</v>
      </c>
      <c r="M298" s="32" t="s">
        <v>772</v>
      </c>
      <c r="N298" s="32" t="s">
        <v>778</v>
      </c>
      <c r="O298" s="32" t="s">
        <v>724</v>
      </c>
      <c r="P298" s="32" t="s">
        <v>713</v>
      </c>
      <c r="Q298" s="32" t="s">
        <v>10228</v>
      </c>
      <c r="R298" s="32" t="s">
        <v>10228</v>
      </c>
    </row>
    <row r="299" spans="1:18" x14ac:dyDescent="0.25">
      <c r="A299" s="33" t="s">
        <v>30731</v>
      </c>
      <c r="B299" s="34" t="s">
        <v>1833</v>
      </c>
      <c r="C299" s="34" t="s">
        <v>703</v>
      </c>
      <c r="D299" s="36">
        <v>40324</v>
      </c>
      <c r="E299" s="34" t="s">
        <v>704</v>
      </c>
      <c r="F299" s="34" t="s">
        <v>705</v>
      </c>
      <c r="G299" s="34" t="s">
        <v>1567</v>
      </c>
      <c r="H299" s="34" t="s">
        <v>789</v>
      </c>
      <c r="I299" s="34" t="s">
        <v>1568</v>
      </c>
      <c r="J299" s="36">
        <v>44047</v>
      </c>
      <c r="K299" s="36">
        <v>44777</v>
      </c>
      <c r="L299" s="34" t="s">
        <v>1834</v>
      </c>
      <c r="M299" s="34" t="s">
        <v>710</v>
      </c>
      <c r="N299" s="34" t="s">
        <v>723</v>
      </c>
      <c r="O299" s="34" t="s">
        <v>712</v>
      </c>
      <c r="P299" s="34" t="s">
        <v>743</v>
      </c>
      <c r="Q299" s="34" t="s">
        <v>10228</v>
      </c>
      <c r="R299" s="34" t="s">
        <v>10228</v>
      </c>
    </row>
    <row r="300" spans="1:18" x14ac:dyDescent="0.25">
      <c r="A300" s="31" t="s">
        <v>30733</v>
      </c>
      <c r="B300" s="32" t="s">
        <v>1835</v>
      </c>
      <c r="C300" s="32" t="s">
        <v>703</v>
      </c>
      <c r="D300" s="35">
        <v>40322</v>
      </c>
      <c r="E300" s="32" t="s">
        <v>704</v>
      </c>
      <c r="F300" s="32" t="s">
        <v>705</v>
      </c>
      <c r="G300" s="32" t="s">
        <v>1836</v>
      </c>
      <c r="H300" s="32" t="s">
        <v>707</v>
      </c>
      <c r="I300" s="32" t="s">
        <v>1837</v>
      </c>
      <c r="J300" s="35">
        <v>44071</v>
      </c>
      <c r="K300" s="35">
        <v>44801</v>
      </c>
      <c r="L300" s="32" t="s">
        <v>1838</v>
      </c>
      <c r="M300" s="32" t="s">
        <v>772</v>
      </c>
      <c r="N300" s="32" t="s">
        <v>749</v>
      </c>
      <c r="O300" s="32" t="s">
        <v>712</v>
      </c>
      <c r="P300" s="32" t="s">
        <v>743</v>
      </c>
      <c r="Q300" s="32" t="s">
        <v>713</v>
      </c>
      <c r="R300" s="32" t="s">
        <v>10228</v>
      </c>
    </row>
    <row r="301" spans="1:18" x14ac:dyDescent="0.25">
      <c r="A301" s="33" t="s">
        <v>30735</v>
      </c>
      <c r="B301" s="34" t="s">
        <v>1839</v>
      </c>
      <c r="C301" s="34" t="s">
        <v>703</v>
      </c>
      <c r="D301" s="36">
        <v>40319</v>
      </c>
      <c r="E301" s="34" t="s">
        <v>704</v>
      </c>
      <c r="F301" s="34" t="s">
        <v>705</v>
      </c>
      <c r="G301" s="34" t="s">
        <v>1840</v>
      </c>
      <c r="H301" s="34" t="s">
        <v>769</v>
      </c>
      <c r="I301" s="34" t="s">
        <v>1841</v>
      </c>
      <c r="J301" s="36">
        <v>44061</v>
      </c>
      <c r="K301" s="36">
        <v>44791</v>
      </c>
      <c r="L301" s="34" t="s">
        <v>1842</v>
      </c>
      <c r="M301" s="34" t="s">
        <v>718</v>
      </c>
      <c r="N301" s="34" t="s">
        <v>749</v>
      </c>
      <c r="O301" s="34" t="s">
        <v>712</v>
      </c>
      <c r="P301" s="34" t="s">
        <v>743</v>
      </c>
      <c r="Q301" s="34" t="s">
        <v>10228</v>
      </c>
      <c r="R301" s="34" t="s">
        <v>10228</v>
      </c>
    </row>
    <row r="302" spans="1:18" x14ac:dyDescent="0.25">
      <c r="A302" s="31" t="s">
        <v>30737</v>
      </c>
      <c r="B302" s="32" t="s">
        <v>1843</v>
      </c>
      <c r="C302" s="32" t="s">
        <v>703</v>
      </c>
      <c r="D302" s="35">
        <v>40245</v>
      </c>
      <c r="E302" s="32" t="s">
        <v>704</v>
      </c>
      <c r="F302" s="32" t="s">
        <v>705</v>
      </c>
      <c r="G302" s="32" t="s">
        <v>1844</v>
      </c>
      <c r="H302" s="32" t="s">
        <v>752</v>
      </c>
      <c r="I302" s="32" t="s">
        <v>1845</v>
      </c>
      <c r="J302" s="35">
        <v>44053</v>
      </c>
      <c r="K302" s="35">
        <v>44783</v>
      </c>
      <c r="L302" s="32" t="s">
        <v>1846</v>
      </c>
      <c r="M302" s="32" t="s">
        <v>710</v>
      </c>
      <c r="N302" s="32" t="s">
        <v>723</v>
      </c>
      <c r="O302" s="32" t="s">
        <v>712</v>
      </c>
      <c r="P302" s="32" t="s">
        <v>713</v>
      </c>
      <c r="Q302" s="32" t="s">
        <v>10228</v>
      </c>
      <c r="R302" s="32" t="s">
        <v>10228</v>
      </c>
    </row>
    <row r="303" spans="1:18" x14ac:dyDescent="0.25">
      <c r="A303" s="33" t="s">
        <v>30739</v>
      </c>
      <c r="B303" s="34" t="s">
        <v>1847</v>
      </c>
      <c r="C303" s="34" t="s">
        <v>703</v>
      </c>
      <c r="D303" s="36">
        <v>40284</v>
      </c>
      <c r="E303" s="34" t="s">
        <v>704</v>
      </c>
      <c r="F303" s="34" t="s">
        <v>705</v>
      </c>
      <c r="G303" s="34" t="s">
        <v>1848</v>
      </c>
      <c r="H303" s="34" t="s">
        <v>752</v>
      </c>
      <c r="I303" s="34" t="s">
        <v>846</v>
      </c>
      <c r="J303" s="36">
        <v>44092</v>
      </c>
      <c r="K303" s="36">
        <v>44822</v>
      </c>
      <c r="L303" s="34" t="s">
        <v>1849</v>
      </c>
      <c r="M303" s="34" t="s">
        <v>710</v>
      </c>
      <c r="N303" s="34" t="s">
        <v>711</v>
      </c>
      <c r="O303" s="34" t="s">
        <v>712</v>
      </c>
      <c r="P303" s="34" t="s">
        <v>713</v>
      </c>
      <c r="Q303" s="34" t="s">
        <v>832</v>
      </c>
      <c r="R303" s="34" t="s">
        <v>10228</v>
      </c>
    </row>
    <row r="304" spans="1:18" x14ac:dyDescent="0.25">
      <c r="A304" s="31" t="s">
        <v>30741</v>
      </c>
      <c r="B304" s="32" t="s">
        <v>1850</v>
      </c>
      <c r="C304" s="32" t="s">
        <v>703</v>
      </c>
      <c r="D304" s="35">
        <v>40294</v>
      </c>
      <c r="E304" s="32" t="s">
        <v>704</v>
      </c>
      <c r="F304" s="32" t="s">
        <v>705</v>
      </c>
      <c r="G304" s="32" t="s">
        <v>1447</v>
      </c>
      <c r="H304" s="32" t="s">
        <v>707</v>
      </c>
      <c r="I304" s="32" t="s">
        <v>1448</v>
      </c>
      <c r="J304" s="35">
        <v>44082</v>
      </c>
      <c r="K304" s="35">
        <v>44812</v>
      </c>
      <c r="L304" s="32" t="s">
        <v>1851</v>
      </c>
      <c r="M304" s="32" t="s">
        <v>710</v>
      </c>
      <c r="N304" s="32" t="s">
        <v>723</v>
      </c>
      <c r="O304" s="32" t="s">
        <v>773</v>
      </c>
      <c r="P304" s="32" t="s">
        <v>889</v>
      </c>
      <c r="Q304" s="32" t="s">
        <v>10228</v>
      </c>
      <c r="R304" s="32" t="s">
        <v>10228</v>
      </c>
    </row>
    <row r="305" spans="1:18" x14ac:dyDescent="0.25">
      <c r="A305" s="33" t="s">
        <v>30743</v>
      </c>
      <c r="B305" s="34" t="s">
        <v>1852</v>
      </c>
      <c r="C305" s="34" t="s">
        <v>703</v>
      </c>
      <c r="D305" s="36">
        <v>40294</v>
      </c>
      <c r="E305" s="34" t="s">
        <v>704</v>
      </c>
      <c r="F305" s="34" t="s">
        <v>705</v>
      </c>
      <c r="G305" s="34" t="s">
        <v>825</v>
      </c>
      <c r="H305" s="34" t="s">
        <v>804</v>
      </c>
      <c r="I305" s="34" t="s">
        <v>826</v>
      </c>
      <c r="J305" s="36">
        <v>44095</v>
      </c>
      <c r="K305" s="36">
        <v>44825</v>
      </c>
      <c r="L305" s="34" t="s">
        <v>1853</v>
      </c>
      <c r="M305" s="34" t="s">
        <v>710</v>
      </c>
      <c r="N305" s="34" t="s">
        <v>723</v>
      </c>
      <c r="O305" s="34" t="s">
        <v>712</v>
      </c>
      <c r="P305" s="34" t="s">
        <v>713</v>
      </c>
      <c r="Q305" s="34" t="s">
        <v>10228</v>
      </c>
      <c r="R305" s="34" t="s">
        <v>10228</v>
      </c>
    </row>
    <row r="306" spans="1:18" x14ac:dyDescent="0.25">
      <c r="A306" s="31" t="s">
        <v>30745</v>
      </c>
      <c r="B306" s="32" t="s">
        <v>1854</v>
      </c>
      <c r="C306" s="32" t="s">
        <v>703</v>
      </c>
      <c r="D306" s="35">
        <v>40277</v>
      </c>
      <c r="E306" s="32" t="s">
        <v>704</v>
      </c>
      <c r="F306" s="32" t="s">
        <v>705</v>
      </c>
      <c r="G306" s="32" t="s">
        <v>1855</v>
      </c>
      <c r="H306" s="32" t="s">
        <v>752</v>
      </c>
      <c r="I306" s="32" t="s">
        <v>1711</v>
      </c>
      <c r="J306" s="35">
        <v>44050</v>
      </c>
      <c r="K306" s="35">
        <v>44780</v>
      </c>
      <c r="L306" s="32" t="s">
        <v>1856</v>
      </c>
      <c r="M306" s="32" t="s">
        <v>710</v>
      </c>
      <c r="N306" s="32" t="s">
        <v>778</v>
      </c>
      <c r="O306" s="32" t="s">
        <v>712</v>
      </c>
      <c r="P306" s="32" t="s">
        <v>713</v>
      </c>
      <c r="Q306" s="32" t="s">
        <v>743</v>
      </c>
      <c r="R306" s="32" t="s">
        <v>10228</v>
      </c>
    </row>
    <row r="307" spans="1:18" x14ac:dyDescent="0.25">
      <c r="A307" s="33" t="s">
        <v>30747</v>
      </c>
      <c r="B307" s="34" t="s">
        <v>1857</v>
      </c>
      <c r="C307" s="34" t="s">
        <v>734</v>
      </c>
      <c r="D307" s="36">
        <v>40275</v>
      </c>
      <c r="E307" s="34" t="s">
        <v>704</v>
      </c>
      <c r="F307" s="34" t="s">
        <v>705</v>
      </c>
      <c r="G307" s="34" t="s">
        <v>813</v>
      </c>
      <c r="H307" s="34" t="s">
        <v>763</v>
      </c>
      <c r="I307" s="34" t="s">
        <v>814</v>
      </c>
      <c r="J307" s="36">
        <v>44054</v>
      </c>
      <c r="K307" s="36">
        <v>44784</v>
      </c>
      <c r="L307" s="34" t="s">
        <v>1858</v>
      </c>
      <c r="M307" s="34" t="s">
        <v>710</v>
      </c>
      <c r="N307" s="34" t="s">
        <v>711</v>
      </c>
      <c r="O307" s="34" t="s">
        <v>712</v>
      </c>
      <c r="P307" s="34" t="s">
        <v>833</v>
      </c>
      <c r="Q307" s="34" t="s">
        <v>10228</v>
      </c>
      <c r="R307" s="34" t="s">
        <v>10228</v>
      </c>
    </row>
    <row r="308" spans="1:18" x14ac:dyDescent="0.25">
      <c r="A308" s="31" t="s">
        <v>30749</v>
      </c>
      <c r="B308" s="32" t="s">
        <v>1859</v>
      </c>
      <c r="C308" s="32" t="s">
        <v>703</v>
      </c>
      <c r="D308" s="35">
        <v>40266</v>
      </c>
      <c r="E308" s="32" t="s">
        <v>704</v>
      </c>
      <c r="F308" s="32" t="s">
        <v>705</v>
      </c>
      <c r="G308" s="32" t="s">
        <v>1860</v>
      </c>
      <c r="H308" s="32" t="s">
        <v>707</v>
      </c>
      <c r="I308" s="32" t="s">
        <v>721</v>
      </c>
      <c r="J308" s="35">
        <v>44033</v>
      </c>
      <c r="K308" s="35">
        <v>44763</v>
      </c>
      <c r="L308" s="32" t="s">
        <v>1861</v>
      </c>
      <c r="M308" s="32" t="s">
        <v>772</v>
      </c>
      <c r="N308" s="32" t="s">
        <v>723</v>
      </c>
      <c r="O308" s="32" t="s">
        <v>712</v>
      </c>
      <c r="P308" s="32" t="s">
        <v>743</v>
      </c>
      <c r="Q308" s="32" t="s">
        <v>10228</v>
      </c>
      <c r="R308" s="32" t="s">
        <v>10228</v>
      </c>
    </row>
    <row r="309" spans="1:18" x14ac:dyDescent="0.25">
      <c r="A309" s="33" t="s">
        <v>30751</v>
      </c>
      <c r="B309" s="34" t="s">
        <v>1862</v>
      </c>
      <c r="C309" s="34" t="s">
        <v>703</v>
      </c>
      <c r="D309" s="36">
        <v>40256</v>
      </c>
      <c r="E309" s="34" t="s">
        <v>704</v>
      </c>
      <c r="F309" s="34" t="s">
        <v>705</v>
      </c>
      <c r="G309" s="34" t="s">
        <v>1863</v>
      </c>
      <c r="H309" s="34" t="s">
        <v>789</v>
      </c>
      <c r="I309" s="34" t="s">
        <v>1864</v>
      </c>
      <c r="J309" s="36">
        <v>44022</v>
      </c>
      <c r="K309" s="36">
        <v>44752</v>
      </c>
      <c r="L309" s="34" t="s">
        <v>1865</v>
      </c>
      <c r="M309" s="34" t="s">
        <v>710</v>
      </c>
      <c r="N309" s="34" t="s">
        <v>711</v>
      </c>
      <c r="O309" s="34" t="s">
        <v>712</v>
      </c>
      <c r="P309" s="34" t="s">
        <v>713</v>
      </c>
      <c r="Q309" s="34" t="s">
        <v>10228</v>
      </c>
      <c r="R309" s="34" t="s">
        <v>10228</v>
      </c>
    </row>
    <row r="310" spans="1:18" x14ac:dyDescent="0.25">
      <c r="A310" s="31" t="s">
        <v>30753</v>
      </c>
      <c r="B310" s="32" t="s">
        <v>1866</v>
      </c>
      <c r="C310" s="32" t="s">
        <v>703</v>
      </c>
      <c r="D310" s="35">
        <v>40247</v>
      </c>
      <c r="E310" s="32" t="s">
        <v>704</v>
      </c>
      <c r="F310" s="32" t="s">
        <v>705</v>
      </c>
      <c r="G310" s="32" t="s">
        <v>1333</v>
      </c>
      <c r="H310" s="32" t="s">
        <v>789</v>
      </c>
      <c r="I310" s="32" t="s">
        <v>1334</v>
      </c>
      <c r="J310" s="35">
        <v>44039</v>
      </c>
      <c r="K310" s="35">
        <v>44769</v>
      </c>
      <c r="L310" s="32" t="s">
        <v>1867</v>
      </c>
      <c r="M310" s="32" t="s">
        <v>710</v>
      </c>
      <c r="N310" s="32" t="s">
        <v>711</v>
      </c>
      <c r="O310" s="32" t="s">
        <v>712</v>
      </c>
      <c r="P310" s="32" t="s">
        <v>713</v>
      </c>
      <c r="Q310" s="32" t="s">
        <v>10228</v>
      </c>
      <c r="R310" s="32" t="s">
        <v>10228</v>
      </c>
    </row>
    <row r="311" spans="1:18" x14ac:dyDescent="0.25">
      <c r="A311" s="33" t="s">
        <v>30755</v>
      </c>
      <c r="B311" s="34" t="s">
        <v>1868</v>
      </c>
      <c r="C311" s="34" t="s">
        <v>703</v>
      </c>
      <c r="D311" s="36">
        <v>40231</v>
      </c>
      <c r="E311" s="34" t="s">
        <v>996</v>
      </c>
      <c r="F311" s="34" t="s">
        <v>705</v>
      </c>
      <c r="G311" s="34" t="s">
        <v>1869</v>
      </c>
      <c r="H311" s="34" t="s">
        <v>921</v>
      </c>
      <c r="I311" s="34" t="s">
        <v>1263</v>
      </c>
      <c r="J311" s="36">
        <v>44039</v>
      </c>
      <c r="K311" s="36">
        <v>44769</v>
      </c>
      <c r="L311" s="34" t="s">
        <v>1870</v>
      </c>
      <c r="M311" s="34" t="s">
        <v>710</v>
      </c>
      <c r="N311" s="34" t="s">
        <v>749</v>
      </c>
      <c r="O311" s="34" t="s">
        <v>712</v>
      </c>
      <c r="P311" s="34" t="s">
        <v>713</v>
      </c>
      <c r="Q311" s="34" t="s">
        <v>10228</v>
      </c>
      <c r="R311" s="34" t="s">
        <v>10228</v>
      </c>
    </row>
    <row r="312" spans="1:18" x14ac:dyDescent="0.25">
      <c r="A312" s="31" t="s">
        <v>30757</v>
      </c>
      <c r="B312" s="32" t="s">
        <v>1871</v>
      </c>
      <c r="C312" s="32" t="s">
        <v>703</v>
      </c>
      <c r="D312" s="35">
        <v>40220</v>
      </c>
      <c r="E312" s="32" t="s">
        <v>704</v>
      </c>
      <c r="F312" s="32" t="s">
        <v>705</v>
      </c>
      <c r="G312" s="32" t="s">
        <v>1872</v>
      </c>
      <c r="H312" s="32" t="s">
        <v>763</v>
      </c>
      <c r="I312" s="32" t="s">
        <v>1873</v>
      </c>
      <c r="J312" s="35">
        <v>44054</v>
      </c>
      <c r="K312" s="35">
        <v>44784</v>
      </c>
      <c r="L312" s="32" t="s">
        <v>1874</v>
      </c>
      <c r="M312" s="32" t="s">
        <v>710</v>
      </c>
      <c r="N312" s="32" t="s">
        <v>711</v>
      </c>
      <c r="O312" s="32" t="s">
        <v>712</v>
      </c>
      <c r="P312" s="32" t="s">
        <v>713</v>
      </c>
      <c r="Q312" s="32" t="s">
        <v>10228</v>
      </c>
      <c r="R312" s="32" t="s">
        <v>10228</v>
      </c>
    </row>
    <row r="313" spans="1:18" x14ac:dyDescent="0.25">
      <c r="A313" s="33" t="s">
        <v>30759</v>
      </c>
      <c r="B313" s="34" t="s">
        <v>1875</v>
      </c>
      <c r="C313" s="34" t="s">
        <v>703</v>
      </c>
      <c r="D313" s="36">
        <v>40219</v>
      </c>
      <c r="E313" s="34" t="s">
        <v>704</v>
      </c>
      <c r="F313" s="34" t="s">
        <v>705</v>
      </c>
      <c r="G313" s="34" t="s">
        <v>1876</v>
      </c>
      <c r="H313" s="34" t="s">
        <v>998</v>
      </c>
      <c r="I313" s="34" t="s">
        <v>1877</v>
      </c>
      <c r="J313" s="36">
        <v>44012</v>
      </c>
      <c r="K313" s="36">
        <v>44742</v>
      </c>
      <c r="L313" s="34" t="s">
        <v>1878</v>
      </c>
      <c r="M313" s="34" t="s">
        <v>710</v>
      </c>
      <c r="N313" s="34" t="s">
        <v>723</v>
      </c>
      <c r="O313" s="34" t="s">
        <v>712</v>
      </c>
      <c r="P313" s="34" t="s">
        <v>713</v>
      </c>
      <c r="Q313" s="34" t="s">
        <v>10228</v>
      </c>
      <c r="R313" s="34" t="s">
        <v>10228</v>
      </c>
    </row>
    <row r="314" spans="1:18" x14ac:dyDescent="0.25">
      <c r="A314" s="31" t="s">
        <v>30761</v>
      </c>
      <c r="B314" s="32" t="s">
        <v>1879</v>
      </c>
      <c r="C314" s="32" t="s">
        <v>808</v>
      </c>
      <c r="D314" s="35">
        <v>40185</v>
      </c>
      <c r="E314" s="32" t="s">
        <v>704</v>
      </c>
      <c r="F314" s="32" t="s">
        <v>705</v>
      </c>
      <c r="G314" s="32" t="s">
        <v>825</v>
      </c>
      <c r="H314" s="32" t="s">
        <v>804</v>
      </c>
      <c r="I314" s="32" t="s">
        <v>826</v>
      </c>
      <c r="J314" s="35">
        <v>44042</v>
      </c>
      <c r="K314" s="35">
        <v>44772</v>
      </c>
      <c r="L314" s="32" t="s">
        <v>1880</v>
      </c>
      <c r="M314" s="32" t="s">
        <v>710</v>
      </c>
      <c r="N314" s="32" t="s">
        <v>711</v>
      </c>
      <c r="O314" s="32" t="s">
        <v>712</v>
      </c>
      <c r="P314" s="32" t="s">
        <v>713</v>
      </c>
      <c r="Q314" s="32" t="s">
        <v>889</v>
      </c>
      <c r="R314" s="32" t="s">
        <v>10228</v>
      </c>
    </row>
    <row r="315" spans="1:18" x14ac:dyDescent="0.25">
      <c r="A315" s="33" t="s">
        <v>30763</v>
      </c>
      <c r="B315" s="34" t="s">
        <v>1881</v>
      </c>
      <c r="C315" s="34" t="s">
        <v>703</v>
      </c>
      <c r="D315" s="36">
        <v>40470</v>
      </c>
      <c r="E315" s="34" t="s">
        <v>704</v>
      </c>
      <c r="F315" s="34" t="s">
        <v>705</v>
      </c>
      <c r="G315" s="34" t="s">
        <v>1882</v>
      </c>
      <c r="H315" s="34" t="s">
        <v>752</v>
      </c>
      <c r="I315" s="34" t="s">
        <v>1883</v>
      </c>
      <c r="J315" s="36">
        <v>44028</v>
      </c>
      <c r="K315" s="36">
        <v>44758</v>
      </c>
      <c r="L315" s="34" t="s">
        <v>1884</v>
      </c>
      <c r="M315" s="34" t="s">
        <v>718</v>
      </c>
      <c r="N315" s="34" t="s">
        <v>711</v>
      </c>
      <c r="O315" s="34" t="s">
        <v>1885</v>
      </c>
      <c r="P315" s="34" t="s">
        <v>833</v>
      </c>
      <c r="Q315" s="34" t="s">
        <v>10228</v>
      </c>
      <c r="R315" s="34" t="s">
        <v>10228</v>
      </c>
    </row>
    <row r="316" spans="1:18" x14ac:dyDescent="0.25">
      <c r="A316" s="31" t="s">
        <v>30765</v>
      </c>
      <c r="B316" s="32" t="s">
        <v>1886</v>
      </c>
      <c r="C316" s="32" t="s">
        <v>703</v>
      </c>
      <c r="D316" s="35">
        <v>40437</v>
      </c>
      <c r="E316" s="32" t="s">
        <v>704</v>
      </c>
      <c r="F316" s="32" t="s">
        <v>705</v>
      </c>
      <c r="G316" s="32" t="s">
        <v>1887</v>
      </c>
      <c r="H316" s="32" t="s">
        <v>763</v>
      </c>
      <c r="I316" s="32" t="s">
        <v>1888</v>
      </c>
      <c r="J316" s="35">
        <v>44043</v>
      </c>
      <c r="K316" s="35">
        <v>44773</v>
      </c>
      <c r="L316" s="32" t="s">
        <v>1889</v>
      </c>
      <c r="M316" s="32" t="s">
        <v>710</v>
      </c>
      <c r="N316" s="32" t="s">
        <v>723</v>
      </c>
      <c r="O316" s="32" t="s">
        <v>712</v>
      </c>
      <c r="P316" s="32" t="s">
        <v>713</v>
      </c>
      <c r="Q316" s="32" t="s">
        <v>10228</v>
      </c>
      <c r="R316" s="32" t="s">
        <v>10228</v>
      </c>
    </row>
    <row r="317" spans="1:18" x14ac:dyDescent="0.25">
      <c r="A317" s="33" t="s">
        <v>30767</v>
      </c>
      <c r="B317" s="34" t="s">
        <v>1890</v>
      </c>
      <c r="C317" s="34" t="s">
        <v>703</v>
      </c>
      <c r="D317" s="36">
        <v>40213</v>
      </c>
      <c r="E317" s="34" t="s">
        <v>704</v>
      </c>
      <c r="F317" s="34" t="s">
        <v>705</v>
      </c>
      <c r="G317" s="34" t="s">
        <v>1891</v>
      </c>
      <c r="H317" s="34" t="s">
        <v>769</v>
      </c>
      <c r="I317" s="34" t="s">
        <v>1892</v>
      </c>
      <c r="J317" s="36">
        <v>43720</v>
      </c>
      <c r="K317" s="36">
        <v>44451</v>
      </c>
      <c r="L317" s="34" t="s">
        <v>1893</v>
      </c>
      <c r="M317" s="34" t="s">
        <v>710</v>
      </c>
      <c r="N317" s="34" t="s">
        <v>749</v>
      </c>
      <c r="O317" s="34" t="s">
        <v>712</v>
      </c>
      <c r="P317" s="34" t="s">
        <v>713</v>
      </c>
      <c r="Q317" s="34" t="s">
        <v>10228</v>
      </c>
      <c r="R317" s="34" t="s">
        <v>10228</v>
      </c>
    </row>
    <row r="318" spans="1:18" x14ac:dyDescent="0.25">
      <c r="A318" s="31" t="s">
        <v>30769</v>
      </c>
      <c r="B318" s="32" t="s">
        <v>1894</v>
      </c>
      <c r="C318" s="32" t="s">
        <v>734</v>
      </c>
      <c r="D318" s="35">
        <v>40213</v>
      </c>
      <c r="E318" s="32" t="s">
        <v>704</v>
      </c>
      <c r="F318" s="32" t="s">
        <v>705</v>
      </c>
      <c r="G318" s="32" t="s">
        <v>1895</v>
      </c>
      <c r="H318" s="32" t="s">
        <v>769</v>
      </c>
      <c r="I318" s="32" t="s">
        <v>879</v>
      </c>
      <c r="J318" s="35">
        <v>43712</v>
      </c>
      <c r="K318" s="35">
        <v>44443</v>
      </c>
      <c r="L318" s="32" t="s">
        <v>1896</v>
      </c>
      <c r="M318" s="32" t="s">
        <v>710</v>
      </c>
      <c r="N318" s="32" t="s">
        <v>711</v>
      </c>
      <c r="O318" s="32" t="s">
        <v>712</v>
      </c>
      <c r="P318" s="32" t="s">
        <v>743</v>
      </c>
      <c r="Q318" s="32" t="s">
        <v>10228</v>
      </c>
      <c r="R318" s="32" t="s">
        <v>10228</v>
      </c>
    </row>
    <row r="319" spans="1:18" x14ac:dyDescent="0.25">
      <c r="A319" s="33" t="s">
        <v>30771</v>
      </c>
      <c r="B319" s="34" t="s">
        <v>1897</v>
      </c>
      <c r="C319" s="34" t="s">
        <v>703</v>
      </c>
      <c r="D319" s="36">
        <v>40233</v>
      </c>
      <c r="E319" s="34" t="s">
        <v>704</v>
      </c>
      <c r="F319" s="34" t="s">
        <v>705</v>
      </c>
      <c r="G319" s="34" t="s">
        <v>1898</v>
      </c>
      <c r="H319" s="34" t="s">
        <v>984</v>
      </c>
      <c r="I319" s="34" t="s">
        <v>1899</v>
      </c>
      <c r="J319" s="36">
        <v>43661</v>
      </c>
      <c r="K319" s="36">
        <v>44392</v>
      </c>
      <c r="L319" s="34" t="s">
        <v>1900</v>
      </c>
      <c r="M319" s="34" t="s">
        <v>710</v>
      </c>
      <c r="N319" s="34" t="s">
        <v>711</v>
      </c>
      <c r="O319" s="34" t="s">
        <v>712</v>
      </c>
      <c r="P319" s="34" t="s">
        <v>713</v>
      </c>
      <c r="Q319" s="34" t="s">
        <v>743</v>
      </c>
      <c r="R319" s="34" t="s">
        <v>10228</v>
      </c>
    </row>
    <row r="320" spans="1:18" x14ac:dyDescent="0.25">
      <c r="A320" s="31" t="s">
        <v>30773</v>
      </c>
      <c r="B320" s="32" t="s">
        <v>1901</v>
      </c>
      <c r="C320" s="32" t="s">
        <v>703</v>
      </c>
      <c r="D320" s="35">
        <v>40231</v>
      </c>
      <c r="E320" s="32" t="s">
        <v>704</v>
      </c>
      <c r="F320" s="32" t="s">
        <v>705</v>
      </c>
      <c r="G320" s="32" t="s">
        <v>1902</v>
      </c>
      <c r="H320" s="32" t="s">
        <v>763</v>
      </c>
      <c r="I320" s="32" t="s">
        <v>1903</v>
      </c>
      <c r="J320" s="35">
        <v>43712</v>
      </c>
      <c r="K320" s="35">
        <v>44443</v>
      </c>
      <c r="L320" s="32" t="s">
        <v>1904</v>
      </c>
      <c r="M320" s="32" t="s">
        <v>729</v>
      </c>
      <c r="N320" s="32" t="s">
        <v>723</v>
      </c>
      <c r="O320" s="32" t="s">
        <v>1015</v>
      </c>
      <c r="P320" s="32" t="s">
        <v>713</v>
      </c>
      <c r="Q320" s="32" t="s">
        <v>889</v>
      </c>
      <c r="R320" s="32" t="s">
        <v>10228</v>
      </c>
    </row>
    <row r="321" spans="1:18" x14ac:dyDescent="0.25">
      <c r="A321" s="33" t="s">
        <v>30775</v>
      </c>
      <c r="B321" s="34" t="s">
        <v>1905</v>
      </c>
      <c r="C321" s="34" t="s">
        <v>703</v>
      </c>
      <c r="D321" s="36">
        <v>40247</v>
      </c>
      <c r="E321" s="34" t="s">
        <v>704</v>
      </c>
      <c r="F321" s="34" t="s">
        <v>705</v>
      </c>
      <c r="G321" s="34" t="s">
        <v>1906</v>
      </c>
      <c r="H321" s="34" t="s">
        <v>746</v>
      </c>
      <c r="I321" s="34" t="s">
        <v>1907</v>
      </c>
      <c r="J321" s="36">
        <v>43649</v>
      </c>
      <c r="K321" s="36">
        <v>44380</v>
      </c>
      <c r="L321" s="34" t="s">
        <v>1908</v>
      </c>
      <c r="M321" s="34" t="s">
        <v>710</v>
      </c>
      <c r="N321" s="34" t="s">
        <v>723</v>
      </c>
      <c r="O321" s="34" t="s">
        <v>712</v>
      </c>
      <c r="P321" s="34" t="s">
        <v>713</v>
      </c>
      <c r="Q321" s="34" t="s">
        <v>10228</v>
      </c>
      <c r="R321" s="34" t="s">
        <v>10228</v>
      </c>
    </row>
    <row r="322" spans="1:18" x14ac:dyDescent="0.25">
      <c r="A322" s="31" t="s">
        <v>30777</v>
      </c>
      <c r="B322" s="32" t="s">
        <v>1909</v>
      </c>
      <c r="C322" s="32" t="s">
        <v>703</v>
      </c>
      <c r="D322" s="35">
        <v>40248</v>
      </c>
      <c r="E322" s="32" t="s">
        <v>704</v>
      </c>
      <c r="F322" s="32" t="s">
        <v>705</v>
      </c>
      <c r="G322" s="32" t="s">
        <v>1910</v>
      </c>
      <c r="H322" s="32" t="s">
        <v>746</v>
      </c>
      <c r="I322" s="32" t="s">
        <v>1911</v>
      </c>
      <c r="J322" s="35">
        <v>43686</v>
      </c>
      <c r="K322" s="35">
        <v>44417</v>
      </c>
      <c r="L322" s="32" t="s">
        <v>1912</v>
      </c>
      <c r="M322" s="32" t="s">
        <v>710</v>
      </c>
      <c r="N322" s="32" t="s">
        <v>723</v>
      </c>
      <c r="O322" s="32" t="s">
        <v>712</v>
      </c>
      <c r="P322" s="32" t="s">
        <v>713</v>
      </c>
      <c r="Q322" s="32" t="s">
        <v>743</v>
      </c>
      <c r="R322" s="32" t="s">
        <v>10228</v>
      </c>
    </row>
    <row r="323" spans="1:18" x14ac:dyDescent="0.25">
      <c r="A323" s="33" t="s">
        <v>30779</v>
      </c>
      <c r="B323" s="34" t="s">
        <v>1913</v>
      </c>
      <c r="C323" s="34" t="s">
        <v>808</v>
      </c>
      <c r="D323" s="36">
        <v>40247</v>
      </c>
      <c r="E323" s="34" t="s">
        <v>704</v>
      </c>
      <c r="F323" s="34" t="s">
        <v>705</v>
      </c>
      <c r="G323" s="34" t="s">
        <v>1914</v>
      </c>
      <c r="H323" s="34" t="s">
        <v>921</v>
      </c>
      <c r="I323" s="34" t="s">
        <v>1915</v>
      </c>
      <c r="J323" s="36">
        <v>43692</v>
      </c>
      <c r="K323" s="36">
        <v>44423</v>
      </c>
      <c r="L323" s="34" t="s">
        <v>1916</v>
      </c>
      <c r="M323" s="34" t="s">
        <v>710</v>
      </c>
      <c r="N323" s="34" t="s">
        <v>711</v>
      </c>
      <c r="O323" s="34" t="s">
        <v>938</v>
      </c>
      <c r="P323" s="34" t="s">
        <v>713</v>
      </c>
      <c r="Q323" s="34" t="s">
        <v>833</v>
      </c>
      <c r="R323" s="34" t="s">
        <v>10228</v>
      </c>
    </row>
    <row r="324" spans="1:18" x14ac:dyDescent="0.25">
      <c r="A324" s="31" t="s">
        <v>30781</v>
      </c>
      <c r="B324" s="32" t="s">
        <v>1917</v>
      </c>
      <c r="C324" s="32" t="s">
        <v>703</v>
      </c>
      <c r="D324" s="35">
        <v>40231</v>
      </c>
      <c r="E324" s="32" t="s">
        <v>704</v>
      </c>
      <c r="F324" s="32" t="s">
        <v>705</v>
      </c>
      <c r="G324" s="32" t="s">
        <v>1918</v>
      </c>
      <c r="H324" s="32" t="s">
        <v>1205</v>
      </c>
      <c r="I324" s="32" t="s">
        <v>1919</v>
      </c>
      <c r="J324" s="35">
        <v>43654</v>
      </c>
      <c r="K324" s="35">
        <v>44385</v>
      </c>
      <c r="L324" s="32" t="s">
        <v>1920</v>
      </c>
      <c r="M324" s="32" t="s">
        <v>729</v>
      </c>
      <c r="N324" s="32" t="s">
        <v>749</v>
      </c>
      <c r="O324" s="32" t="s">
        <v>755</v>
      </c>
      <c r="P324" s="32" t="s">
        <v>713</v>
      </c>
      <c r="Q324" s="32" t="s">
        <v>10228</v>
      </c>
      <c r="R324" s="32" t="s">
        <v>10228</v>
      </c>
    </row>
    <row r="325" spans="1:18" x14ac:dyDescent="0.25">
      <c r="A325" s="33" t="s">
        <v>30783</v>
      </c>
      <c r="B325" s="34" t="s">
        <v>1921</v>
      </c>
      <c r="C325" s="34" t="s">
        <v>703</v>
      </c>
      <c r="D325" s="36">
        <v>40282</v>
      </c>
      <c r="E325" s="34" t="s">
        <v>704</v>
      </c>
      <c r="F325" s="34" t="s">
        <v>705</v>
      </c>
      <c r="G325" s="34" t="s">
        <v>1922</v>
      </c>
      <c r="H325" s="34" t="s">
        <v>945</v>
      </c>
      <c r="I325" s="34" t="s">
        <v>1680</v>
      </c>
      <c r="J325" s="36">
        <v>43711</v>
      </c>
      <c r="K325" s="36">
        <v>44442</v>
      </c>
      <c r="L325" s="34" t="s">
        <v>1923</v>
      </c>
      <c r="M325" s="34" t="s">
        <v>710</v>
      </c>
      <c r="N325" s="34" t="s">
        <v>723</v>
      </c>
      <c r="O325" s="34" t="s">
        <v>712</v>
      </c>
      <c r="P325" s="34" t="s">
        <v>713</v>
      </c>
      <c r="Q325" s="34" t="s">
        <v>10228</v>
      </c>
      <c r="R325" s="34" t="s">
        <v>10228</v>
      </c>
    </row>
    <row r="326" spans="1:18" x14ac:dyDescent="0.25">
      <c r="A326" s="31" t="s">
        <v>30785</v>
      </c>
      <c r="B326" s="32" t="s">
        <v>1924</v>
      </c>
      <c r="C326" s="32" t="s">
        <v>703</v>
      </c>
      <c r="D326" s="35">
        <v>40294</v>
      </c>
      <c r="E326" s="32" t="s">
        <v>704</v>
      </c>
      <c r="F326" s="32" t="s">
        <v>705</v>
      </c>
      <c r="G326" s="32" t="s">
        <v>1925</v>
      </c>
      <c r="H326" s="32" t="s">
        <v>1277</v>
      </c>
      <c r="I326" s="32" t="s">
        <v>1926</v>
      </c>
      <c r="J326" s="35">
        <v>43690</v>
      </c>
      <c r="K326" s="35">
        <v>44421</v>
      </c>
      <c r="L326" s="32" t="s">
        <v>1927</v>
      </c>
      <c r="M326" s="32" t="s">
        <v>710</v>
      </c>
      <c r="N326" s="32" t="s">
        <v>711</v>
      </c>
      <c r="O326" s="32" t="s">
        <v>712</v>
      </c>
      <c r="P326" s="32" t="s">
        <v>743</v>
      </c>
      <c r="Q326" s="32" t="s">
        <v>10228</v>
      </c>
      <c r="R326" s="32" t="s">
        <v>10228</v>
      </c>
    </row>
    <row r="327" spans="1:18" x14ac:dyDescent="0.25">
      <c r="A327" s="33" t="s">
        <v>30787</v>
      </c>
      <c r="B327" s="34" t="s">
        <v>1928</v>
      </c>
      <c r="C327" s="34" t="s">
        <v>703</v>
      </c>
      <c r="D327" s="36">
        <v>40338</v>
      </c>
      <c r="E327" s="34" t="s">
        <v>704</v>
      </c>
      <c r="F327" s="34" t="s">
        <v>705</v>
      </c>
      <c r="G327" s="34" t="s">
        <v>1929</v>
      </c>
      <c r="H327" s="34" t="s">
        <v>904</v>
      </c>
      <c r="I327" s="34" t="s">
        <v>1930</v>
      </c>
      <c r="J327" s="36">
        <v>43648</v>
      </c>
      <c r="K327" s="36">
        <v>44379</v>
      </c>
      <c r="L327" s="34" t="s">
        <v>1931</v>
      </c>
      <c r="M327" s="34" t="s">
        <v>710</v>
      </c>
      <c r="N327" s="34" t="s">
        <v>723</v>
      </c>
      <c r="O327" s="34" t="s">
        <v>712</v>
      </c>
      <c r="P327" s="34" t="s">
        <v>743</v>
      </c>
      <c r="Q327" s="34" t="s">
        <v>713</v>
      </c>
      <c r="R327" s="34" t="s">
        <v>10228</v>
      </c>
    </row>
    <row r="328" spans="1:18" x14ac:dyDescent="0.25">
      <c r="A328" s="31" t="s">
        <v>30789</v>
      </c>
      <c r="B328" s="32" t="s">
        <v>1932</v>
      </c>
      <c r="C328" s="32" t="s">
        <v>734</v>
      </c>
      <c r="D328" s="35">
        <v>40357</v>
      </c>
      <c r="E328" s="32" t="s">
        <v>704</v>
      </c>
      <c r="F328" s="32" t="s">
        <v>705</v>
      </c>
      <c r="G328" s="32" t="s">
        <v>1933</v>
      </c>
      <c r="H328" s="32" t="s">
        <v>789</v>
      </c>
      <c r="I328" s="32" t="s">
        <v>1934</v>
      </c>
      <c r="J328" s="35">
        <v>43732</v>
      </c>
      <c r="K328" s="35">
        <v>44463</v>
      </c>
      <c r="L328" s="32" t="s">
        <v>1935</v>
      </c>
      <c r="M328" s="32" t="s">
        <v>710</v>
      </c>
      <c r="N328" s="32" t="s">
        <v>711</v>
      </c>
      <c r="O328" s="32" t="s">
        <v>712</v>
      </c>
      <c r="P328" s="32" t="s">
        <v>760</v>
      </c>
      <c r="Q328" s="32" t="s">
        <v>713</v>
      </c>
      <c r="R328" s="32" t="s">
        <v>833</v>
      </c>
    </row>
    <row r="329" spans="1:18" x14ac:dyDescent="0.25">
      <c r="A329" s="33" t="s">
        <v>30791</v>
      </c>
      <c r="B329" s="34" t="s">
        <v>1936</v>
      </c>
      <c r="C329" s="34" t="s">
        <v>703</v>
      </c>
      <c r="D329" s="36">
        <v>40359</v>
      </c>
      <c r="E329" s="34" t="s">
        <v>704</v>
      </c>
      <c r="F329" s="34" t="s">
        <v>705</v>
      </c>
      <c r="G329" s="34" t="s">
        <v>1937</v>
      </c>
      <c r="H329" s="34" t="s">
        <v>763</v>
      </c>
      <c r="I329" s="34" t="s">
        <v>1938</v>
      </c>
      <c r="J329" s="36">
        <v>43662</v>
      </c>
      <c r="K329" s="36">
        <v>44393</v>
      </c>
      <c r="L329" s="34" t="s">
        <v>1939</v>
      </c>
      <c r="M329" s="34" t="s">
        <v>772</v>
      </c>
      <c r="N329" s="34" t="s">
        <v>723</v>
      </c>
      <c r="O329" s="34" t="s">
        <v>712</v>
      </c>
      <c r="P329" s="34" t="s">
        <v>713</v>
      </c>
      <c r="Q329" s="34" t="s">
        <v>10228</v>
      </c>
      <c r="R329" s="34" t="s">
        <v>10228</v>
      </c>
    </row>
    <row r="330" spans="1:18" x14ac:dyDescent="0.25">
      <c r="A330" s="31" t="s">
        <v>30793</v>
      </c>
      <c r="B330" s="32" t="s">
        <v>1940</v>
      </c>
      <c r="C330" s="32" t="s">
        <v>703</v>
      </c>
      <c r="D330" s="35">
        <v>40367</v>
      </c>
      <c r="E330" s="32" t="s">
        <v>704</v>
      </c>
      <c r="F330" s="32" t="s">
        <v>705</v>
      </c>
      <c r="G330" s="32" t="s">
        <v>1941</v>
      </c>
      <c r="H330" s="32" t="s">
        <v>736</v>
      </c>
      <c r="I330" s="32" t="s">
        <v>1942</v>
      </c>
      <c r="J330" s="35">
        <v>43649</v>
      </c>
      <c r="K330" s="35">
        <v>44380</v>
      </c>
      <c r="L330" s="32" t="s">
        <v>1943</v>
      </c>
      <c r="M330" s="32" t="s">
        <v>710</v>
      </c>
      <c r="N330" s="32" t="s">
        <v>711</v>
      </c>
      <c r="O330" s="32" t="s">
        <v>712</v>
      </c>
      <c r="P330" s="32" t="s">
        <v>743</v>
      </c>
      <c r="Q330" s="32" t="s">
        <v>713</v>
      </c>
      <c r="R330" s="32" t="s">
        <v>10228</v>
      </c>
    </row>
    <row r="331" spans="1:18" x14ac:dyDescent="0.25">
      <c r="A331" s="33" t="s">
        <v>30795</v>
      </c>
      <c r="B331" s="34" t="s">
        <v>1944</v>
      </c>
      <c r="C331" s="34" t="s">
        <v>703</v>
      </c>
      <c r="D331" s="36">
        <v>40360</v>
      </c>
      <c r="E331" s="34" t="s">
        <v>704</v>
      </c>
      <c r="F331" s="34" t="s">
        <v>705</v>
      </c>
      <c r="G331" s="34" t="s">
        <v>1945</v>
      </c>
      <c r="H331" s="34" t="s">
        <v>752</v>
      </c>
      <c r="I331" s="34" t="s">
        <v>1946</v>
      </c>
      <c r="J331" s="36">
        <v>43720</v>
      </c>
      <c r="K331" s="36">
        <v>44451</v>
      </c>
      <c r="L331" s="34" t="s">
        <v>1947</v>
      </c>
      <c r="M331" s="34" t="s">
        <v>718</v>
      </c>
      <c r="N331" s="34" t="s">
        <v>723</v>
      </c>
      <c r="O331" s="34" t="s">
        <v>712</v>
      </c>
      <c r="P331" s="34" t="s">
        <v>713</v>
      </c>
      <c r="Q331" s="34" t="s">
        <v>10228</v>
      </c>
      <c r="R331" s="34" t="s">
        <v>10228</v>
      </c>
    </row>
    <row r="332" spans="1:18" x14ac:dyDescent="0.25">
      <c r="A332" s="31" t="s">
        <v>30797</v>
      </c>
      <c r="B332" s="32" t="s">
        <v>1948</v>
      </c>
      <c r="C332" s="32" t="s">
        <v>703</v>
      </c>
      <c r="D332" s="35">
        <v>40399</v>
      </c>
      <c r="E332" s="32" t="s">
        <v>704</v>
      </c>
      <c r="F332" s="32" t="s">
        <v>705</v>
      </c>
      <c r="G332" s="32" t="s">
        <v>1949</v>
      </c>
      <c r="H332" s="32" t="s">
        <v>804</v>
      </c>
      <c r="I332" s="32" t="s">
        <v>870</v>
      </c>
      <c r="J332" s="35">
        <v>43714</v>
      </c>
      <c r="K332" s="35">
        <v>44445</v>
      </c>
      <c r="L332" s="32" t="s">
        <v>1950</v>
      </c>
      <c r="M332" s="32" t="s">
        <v>710</v>
      </c>
      <c r="N332" s="32" t="s">
        <v>711</v>
      </c>
      <c r="O332" s="32" t="s">
        <v>712</v>
      </c>
      <c r="P332" s="32" t="s">
        <v>743</v>
      </c>
      <c r="Q332" s="32" t="s">
        <v>713</v>
      </c>
      <c r="R332" s="32" t="s">
        <v>833</v>
      </c>
    </row>
    <row r="333" spans="1:18" x14ac:dyDescent="0.25">
      <c r="A333" s="33" t="s">
        <v>30799</v>
      </c>
      <c r="B333" s="34" t="s">
        <v>1951</v>
      </c>
      <c r="C333" s="34" t="s">
        <v>703</v>
      </c>
      <c r="D333" s="36">
        <v>40416</v>
      </c>
      <c r="E333" s="34" t="s">
        <v>704</v>
      </c>
      <c r="F333" s="34" t="s">
        <v>705</v>
      </c>
      <c r="G333" s="34" t="s">
        <v>1952</v>
      </c>
      <c r="H333" s="34" t="s">
        <v>789</v>
      </c>
      <c r="I333" s="34" t="s">
        <v>1282</v>
      </c>
      <c r="J333" s="36">
        <v>43731</v>
      </c>
      <c r="K333" s="36">
        <v>44462</v>
      </c>
      <c r="L333" s="34" t="s">
        <v>1953</v>
      </c>
      <c r="M333" s="34" t="s">
        <v>718</v>
      </c>
      <c r="N333" s="34" t="s">
        <v>749</v>
      </c>
      <c r="O333" s="34" t="s">
        <v>712</v>
      </c>
      <c r="P333" s="34" t="s">
        <v>713</v>
      </c>
      <c r="Q333" s="34" t="s">
        <v>10228</v>
      </c>
      <c r="R333" s="34" t="s">
        <v>10228</v>
      </c>
    </row>
    <row r="334" spans="1:18" x14ac:dyDescent="0.25">
      <c r="A334" s="31" t="s">
        <v>30801</v>
      </c>
      <c r="B334" s="32" t="s">
        <v>1954</v>
      </c>
      <c r="C334" s="32" t="s">
        <v>703</v>
      </c>
      <c r="D334" s="35">
        <v>40408</v>
      </c>
      <c r="E334" s="32" t="s">
        <v>704</v>
      </c>
      <c r="F334" s="32" t="s">
        <v>705</v>
      </c>
      <c r="G334" s="32" t="s">
        <v>1955</v>
      </c>
      <c r="H334" s="32" t="s">
        <v>752</v>
      </c>
      <c r="I334" s="32" t="s">
        <v>1946</v>
      </c>
      <c r="J334" s="35">
        <v>43726</v>
      </c>
      <c r="K334" s="35">
        <v>44457</v>
      </c>
      <c r="L334" s="32" t="s">
        <v>1956</v>
      </c>
      <c r="M334" s="32" t="s">
        <v>718</v>
      </c>
      <c r="N334" s="32" t="s">
        <v>723</v>
      </c>
      <c r="O334" s="32" t="s">
        <v>712</v>
      </c>
      <c r="P334" s="32" t="s">
        <v>713</v>
      </c>
      <c r="Q334" s="32" t="s">
        <v>10228</v>
      </c>
      <c r="R334" s="32" t="s">
        <v>10228</v>
      </c>
    </row>
    <row r="335" spans="1:18" x14ac:dyDescent="0.25">
      <c r="A335" s="33" t="s">
        <v>30803</v>
      </c>
      <c r="B335" s="34" t="s">
        <v>1957</v>
      </c>
      <c r="C335" s="34" t="s">
        <v>703</v>
      </c>
      <c r="D335" s="36">
        <v>40436</v>
      </c>
      <c r="E335" s="34" t="s">
        <v>704</v>
      </c>
      <c r="F335" s="34" t="s">
        <v>705</v>
      </c>
      <c r="G335" s="34" t="s">
        <v>1958</v>
      </c>
      <c r="H335" s="34" t="s">
        <v>707</v>
      </c>
      <c r="I335" s="34" t="s">
        <v>1959</v>
      </c>
      <c r="J335" s="36">
        <v>43672</v>
      </c>
      <c r="K335" s="36">
        <v>44403</v>
      </c>
      <c r="L335" s="34" t="s">
        <v>1960</v>
      </c>
      <c r="M335" s="34" t="s">
        <v>718</v>
      </c>
      <c r="N335" s="34" t="s">
        <v>723</v>
      </c>
      <c r="O335" s="34" t="s">
        <v>712</v>
      </c>
      <c r="P335" s="34" t="s">
        <v>713</v>
      </c>
      <c r="Q335" s="34" t="s">
        <v>10228</v>
      </c>
      <c r="R335" s="34" t="s">
        <v>10228</v>
      </c>
    </row>
    <row r="336" spans="1:18" x14ac:dyDescent="0.25">
      <c r="A336" s="31" t="s">
        <v>30805</v>
      </c>
      <c r="B336" s="32" t="s">
        <v>1961</v>
      </c>
      <c r="C336" s="32" t="s">
        <v>703</v>
      </c>
      <c r="D336" s="35">
        <v>40452</v>
      </c>
      <c r="E336" s="32" t="s">
        <v>704</v>
      </c>
      <c r="F336" s="32" t="s">
        <v>705</v>
      </c>
      <c r="G336" s="32" t="s">
        <v>1962</v>
      </c>
      <c r="H336" s="32" t="s">
        <v>945</v>
      </c>
      <c r="I336" s="32" t="s">
        <v>1119</v>
      </c>
      <c r="J336" s="35">
        <v>43705</v>
      </c>
      <c r="K336" s="35">
        <v>44436</v>
      </c>
      <c r="L336" s="32" t="s">
        <v>1963</v>
      </c>
      <c r="M336" s="32" t="s">
        <v>710</v>
      </c>
      <c r="N336" s="32" t="s">
        <v>711</v>
      </c>
      <c r="O336" s="32" t="s">
        <v>712</v>
      </c>
      <c r="P336" s="32" t="s">
        <v>743</v>
      </c>
      <c r="Q336" s="32" t="s">
        <v>713</v>
      </c>
      <c r="R336" s="32" t="s">
        <v>10228</v>
      </c>
    </row>
    <row r="337" spans="1:18" x14ac:dyDescent="0.25">
      <c r="A337" s="33" t="s">
        <v>30807</v>
      </c>
      <c r="B337" s="34" t="s">
        <v>1964</v>
      </c>
      <c r="C337" s="34" t="s">
        <v>703</v>
      </c>
      <c r="D337" s="36">
        <v>40458</v>
      </c>
      <c r="E337" s="34" t="s">
        <v>704</v>
      </c>
      <c r="F337" s="34" t="s">
        <v>705</v>
      </c>
      <c r="G337" s="34" t="s">
        <v>1965</v>
      </c>
      <c r="H337" s="34" t="s">
        <v>736</v>
      </c>
      <c r="I337" s="34" t="s">
        <v>1966</v>
      </c>
      <c r="J337" s="36">
        <v>43664</v>
      </c>
      <c r="K337" s="36">
        <v>44395</v>
      </c>
      <c r="L337" s="34" t="s">
        <v>1967</v>
      </c>
      <c r="M337" s="34" t="s">
        <v>718</v>
      </c>
      <c r="N337" s="34" t="s">
        <v>749</v>
      </c>
      <c r="O337" s="34" t="s">
        <v>712</v>
      </c>
      <c r="P337" s="34" t="s">
        <v>713</v>
      </c>
      <c r="Q337" s="34" t="s">
        <v>10228</v>
      </c>
      <c r="R337" s="34" t="s">
        <v>10228</v>
      </c>
    </row>
    <row r="338" spans="1:18" x14ac:dyDescent="0.25">
      <c r="A338" s="31" t="s">
        <v>30809</v>
      </c>
      <c r="B338" s="32" t="s">
        <v>1968</v>
      </c>
      <c r="C338" s="32" t="s">
        <v>703</v>
      </c>
      <c r="D338" s="35">
        <v>40464</v>
      </c>
      <c r="E338" s="32" t="s">
        <v>704</v>
      </c>
      <c r="F338" s="32" t="s">
        <v>705</v>
      </c>
      <c r="G338" s="32" t="s">
        <v>1969</v>
      </c>
      <c r="H338" s="32" t="s">
        <v>1465</v>
      </c>
      <c r="I338" s="32" t="s">
        <v>1970</v>
      </c>
      <c r="J338" s="35">
        <v>43710</v>
      </c>
      <c r="K338" s="35">
        <v>44441</v>
      </c>
      <c r="L338" s="32" t="s">
        <v>1971</v>
      </c>
      <c r="M338" s="32" t="s">
        <v>710</v>
      </c>
      <c r="N338" s="32" t="s">
        <v>749</v>
      </c>
      <c r="O338" s="32" t="s">
        <v>712</v>
      </c>
      <c r="P338" s="32" t="s">
        <v>713</v>
      </c>
      <c r="Q338" s="32" t="s">
        <v>743</v>
      </c>
      <c r="R338" s="32" t="s">
        <v>10228</v>
      </c>
    </row>
    <row r="339" spans="1:18" x14ac:dyDescent="0.25">
      <c r="A339" s="33" t="s">
        <v>30811</v>
      </c>
      <c r="B339" s="34" t="s">
        <v>1972</v>
      </c>
      <c r="C339" s="34" t="s">
        <v>703</v>
      </c>
      <c r="D339" s="36">
        <v>40464</v>
      </c>
      <c r="E339" s="34" t="s">
        <v>996</v>
      </c>
      <c r="F339" s="34" t="s">
        <v>705</v>
      </c>
      <c r="G339" s="34" t="s">
        <v>1973</v>
      </c>
      <c r="H339" s="34" t="s">
        <v>1974</v>
      </c>
      <c r="I339" s="34" t="s">
        <v>1975</v>
      </c>
      <c r="J339" s="36">
        <v>43727</v>
      </c>
      <c r="K339" s="36">
        <v>44458</v>
      </c>
      <c r="L339" s="34" t="s">
        <v>1976</v>
      </c>
      <c r="M339" s="34" t="s">
        <v>710</v>
      </c>
      <c r="N339" s="34" t="s">
        <v>711</v>
      </c>
      <c r="O339" s="34" t="s">
        <v>773</v>
      </c>
      <c r="P339" s="34" t="s">
        <v>713</v>
      </c>
      <c r="Q339" s="34" t="s">
        <v>10228</v>
      </c>
      <c r="R339" s="34" t="s">
        <v>10228</v>
      </c>
    </row>
    <row r="340" spans="1:18" x14ac:dyDescent="0.25">
      <c r="A340" s="31" t="s">
        <v>30813</v>
      </c>
      <c r="B340" s="32" t="s">
        <v>1977</v>
      </c>
      <c r="C340" s="32" t="s">
        <v>703</v>
      </c>
      <c r="D340" s="35">
        <v>40476</v>
      </c>
      <c r="E340" s="32" t="s">
        <v>704</v>
      </c>
      <c r="F340" s="32" t="s">
        <v>705</v>
      </c>
      <c r="G340" s="32" t="s">
        <v>1978</v>
      </c>
      <c r="H340" s="32" t="s">
        <v>998</v>
      </c>
      <c r="I340" s="32" t="s">
        <v>1979</v>
      </c>
      <c r="J340" s="35">
        <v>43675</v>
      </c>
      <c r="K340" s="35">
        <v>44406</v>
      </c>
      <c r="L340" s="32" t="s">
        <v>1980</v>
      </c>
      <c r="M340" s="32" t="s">
        <v>710</v>
      </c>
      <c r="N340" s="32" t="s">
        <v>711</v>
      </c>
      <c r="O340" s="32" t="s">
        <v>712</v>
      </c>
      <c r="P340" s="32" t="s">
        <v>713</v>
      </c>
      <c r="Q340" s="32" t="s">
        <v>743</v>
      </c>
      <c r="R340" s="32" t="s">
        <v>876</v>
      </c>
    </row>
    <row r="341" spans="1:18" x14ac:dyDescent="0.25">
      <c r="A341" s="33" t="s">
        <v>30815</v>
      </c>
      <c r="B341" s="34" t="s">
        <v>1981</v>
      </c>
      <c r="C341" s="34" t="s">
        <v>703</v>
      </c>
      <c r="D341" s="36">
        <v>40484</v>
      </c>
      <c r="E341" s="34" t="s">
        <v>704</v>
      </c>
      <c r="F341" s="34" t="s">
        <v>705</v>
      </c>
      <c r="G341" s="34" t="s">
        <v>1982</v>
      </c>
      <c r="H341" s="34" t="s">
        <v>804</v>
      </c>
      <c r="I341" s="34" t="s">
        <v>1983</v>
      </c>
      <c r="J341" s="36">
        <v>43691</v>
      </c>
      <c r="K341" s="36">
        <v>44422</v>
      </c>
      <c r="L341" s="34" t="s">
        <v>1984</v>
      </c>
      <c r="M341" s="34" t="s">
        <v>710</v>
      </c>
      <c r="N341" s="34" t="s">
        <v>723</v>
      </c>
      <c r="O341" s="34" t="s">
        <v>712</v>
      </c>
      <c r="P341" s="34" t="s">
        <v>713</v>
      </c>
      <c r="Q341" s="34" t="s">
        <v>10228</v>
      </c>
      <c r="R341" s="34" t="s">
        <v>10228</v>
      </c>
    </row>
    <row r="342" spans="1:18" x14ac:dyDescent="0.25">
      <c r="A342" s="31" t="s">
        <v>30817</v>
      </c>
      <c r="B342" s="32" t="s">
        <v>1985</v>
      </c>
      <c r="C342" s="32" t="s">
        <v>703</v>
      </c>
      <c r="D342" s="35">
        <v>40470</v>
      </c>
      <c r="E342" s="32" t="s">
        <v>704</v>
      </c>
      <c r="F342" s="32" t="s">
        <v>705</v>
      </c>
      <c r="G342" s="32" t="s">
        <v>1986</v>
      </c>
      <c r="H342" s="32" t="s">
        <v>740</v>
      </c>
      <c r="I342" s="32" t="s">
        <v>1987</v>
      </c>
      <c r="J342" s="35">
        <v>43684</v>
      </c>
      <c r="K342" s="35">
        <v>44415</v>
      </c>
      <c r="L342" s="32" t="s">
        <v>1988</v>
      </c>
      <c r="M342" s="32" t="s">
        <v>718</v>
      </c>
      <c r="N342" s="32" t="s">
        <v>711</v>
      </c>
      <c r="O342" s="32" t="s">
        <v>712</v>
      </c>
      <c r="P342" s="32" t="s">
        <v>743</v>
      </c>
      <c r="Q342" s="32" t="s">
        <v>713</v>
      </c>
      <c r="R342" s="32" t="s">
        <v>10228</v>
      </c>
    </row>
    <row r="343" spans="1:18" x14ac:dyDescent="0.25">
      <c r="A343" s="33" t="s">
        <v>30819</v>
      </c>
      <c r="B343" s="34" t="s">
        <v>1989</v>
      </c>
      <c r="C343" s="34" t="s">
        <v>808</v>
      </c>
      <c r="D343" s="36">
        <v>40491</v>
      </c>
      <c r="E343" s="34" t="s">
        <v>704</v>
      </c>
      <c r="F343" s="34" t="s">
        <v>705</v>
      </c>
      <c r="G343" s="34" t="s">
        <v>1990</v>
      </c>
      <c r="H343" s="34" t="s">
        <v>752</v>
      </c>
      <c r="I343" s="34" t="s">
        <v>846</v>
      </c>
      <c r="J343" s="36">
        <v>43706</v>
      </c>
      <c r="K343" s="36">
        <v>44437</v>
      </c>
      <c r="L343" s="34" t="s">
        <v>1991</v>
      </c>
      <c r="M343" s="34" t="s">
        <v>710</v>
      </c>
      <c r="N343" s="34" t="s">
        <v>711</v>
      </c>
      <c r="O343" s="34" t="s">
        <v>712</v>
      </c>
      <c r="P343" s="34" t="s">
        <v>713</v>
      </c>
      <c r="Q343" s="34" t="s">
        <v>889</v>
      </c>
      <c r="R343" s="34" t="s">
        <v>10228</v>
      </c>
    </row>
    <row r="344" spans="1:18" x14ac:dyDescent="0.25">
      <c r="A344" s="33" t="s">
        <v>30822</v>
      </c>
      <c r="B344" s="34" t="s">
        <v>1992</v>
      </c>
      <c r="C344" s="34" t="s">
        <v>703</v>
      </c>
      <c r="D344" s="36">
        <v>40521</v>
      </c>
      <c r="E344" s="34" t="s">
        <v>704</v>
      </c>
      <c r="F344" s="34" t="s">
        <v>705</v>
      </c>
      <c r="G344" s="34" t="s">
        <v>1679</v>
      </c>
      <c r="H344" s="34" t="s">
        <v>945</v>
      </c>
      <c r="I344" s="34" t="s">
        <v>1680</v>
      </c>
      <c r="J344" s="36">
        <v>43693</v>
      </c>
      <c r="K344" s="36">
        <v>44424</v>
      </c>
      <c r="L344" s="34" t="s">
        <v>1993</v>
      </c>
      <c r="M344" s="34" t="s">
        <v>718</v>
      </c>
      <c r="N344" s="34" t="s">
        <v>749</v>
      </c>
      <c r="O344" s="34" t="s">
        <v>712</v>
      </c>
      <c r="P344" s="34" t="s">
        <v>713</v>
      </c>
      <c r="Q344" s="34" t="s">
        <v>843</v>
      </c>
      <c r="R344" s="34" t="s">
        <v>10228</v>
      </c>
    </row>
    <row r="345" spans="1:18" x14ac:dyDescent="0.25">
      <c r="A345" s="31" t="s">
        <v>30824</v>
      </c>
      <c r="B345" s="32" t="s">
        <v>1994</v>
      </c>
      <c r="C345" s="32" t="s">
        <v>703</v>
      </c>
      <c r="D345" s="35">
        <v>40521</v>
      </c>
      <c r="E345" s="32" t="s">
        <v>704</v>
      </c>
      <c r="F345" s="32" t="s">
        <v>705</v>
      </c>
      <c r="G345" s="32" t="s">
        <v>1679</v>
      </c>
      <c r="H345" s="32" t="s">
        <v>945</v>
      </c>
      <c r="I345" s="32" t="s">
        <v>1680</v>
      </c>
      <c r="J345" s="35">
        <v>43693</v>
      </c>
      <c r="K345" s="35">
        <v>44424</v>
      </c>
      <c r="L345" s="32" t="s">
        <v>1995</v>
      </c>
      <c r="M345" s="32" t="s">
        <v>772</v>
      </c>
      <c r="N345" s="32" t="s">
        <v>749</v>
      </c>
      <c r="O345" s="32" t="s">
        <v>712</v>
      </c>
      <c r="P345" s="32" t="s">
        <v>713</v>
      </c>
      <c r="Q345" s="32" t="s">
        <v>10228</v>
      </c>
      <c r="R345" s="32" t="s">
        <v>10228</v>
      </c>
    </row>
    <row r="346" spans="1:18" x14ac:dyDescent="0.25">
      <c r="A346" s="33" t="s">
        <v>30826</v>
      </c>
      <c r="B346" s="34" t="s">
        <v>1996</v>
      </c>
      <c r="C346" s="34" t="s">
        <v>734</v>
      </c>
      <c r="D346" s="36">
        <v>40513</v>
      </c>
      <c r="E346" s="34" t="s">
        <v>704</v>
      </c>
      <c r="F346" s="34" t="s">
        <v>705</v>
      </c>
      <c r="G346" s="34" t="s">
        <v>1997</v>
      </c>
      <c r="H346" s="34" t="s">
        <v>1998</v>
      </c>
      <c r="I346" s="34" t="s">
        <v>1999</v>
      </c>
      <c r="J346" s="36">
        <v>43684</v>
      </c>
      <c r="K346" s="36">
        <v>44415</v>
      </c>
      <c r="L346" s="34" t="s">
        <v>2000</v>
      </c>
      <c r="M346" s="34" t="s">
        <v>710</v>
      </c>
      <c r="N346" s="34" t="s">
        <v>711</v>
      </c>
      <c r="O346" s="34" t="s">
        <v>712</v>
      </c>
      <c r="P346" s="34" t="s">
        <v>713</v>
      </c>
      <c r="Q346" s="34" t="s">
        <v>10228</v>
      </c>
      <c r="R346" s="34" t="s">
        <v>10228</v>
      </c>
    </row>
    <row r="347" spans="1:18" x14ac:dyDescent="0.25">
      <c r="A347" s="31" t="s">
        <v>30828</v>
      </c>
      <c r="B347" s="32" t="s">
        <v>2001</v>
      </c>
      <c r="C347" s="32" t="s">
        <v>703</v>
      </c>
      <c r="D347" s="35">
        <v>40525</v>
      </c>
      <c r="E347" s="32" t="s">
        <v>704</v>
      </c>
      <c r="F347" s="32" t="s">
        <v>705</v>
      </c>
      <c r="G347" s="32" t="s">
        <v>1679</v>
      </c>
      <c r="H347" s="32" t="s">
        <v>945</v>
      </c>
      <c r="I347" s="32" t="s">
        <v>1680</v>
      </c>
      <c r="J347" s="35">
        <v>43692</v>
      </c>
      <c r="K347" s="35">
        <v>44423</v>
      </c>
      <c r="L347" s="32" t="s">
        <v>2002</v>
      </c>
      <c r="M347" s="32" t="s">
        <v>718</v>
      </c>
      <c r="N347" s="32" t="s">
        <v>749</v>
      </c>
      <c r="O347" s="32" t="s">
        <v>712</v>
      </c>
      <c r="P347" s="32" t="s">
        <v>713</v>
      </c>
      <c r="Q347" s="32" t="s">
        <v>743</v>
      </c>
      <c r="R347" s="32" t="s">
        <v>10228</v>
      </c>
    </row>
    <row r="348" spans="1:18" x14ac:dyDescent="0.25">
      <c r="A348" s="33" t="s">
        <v>30830</v>
      </c>
      <c r="B348" s="34" t="s">
        <v>2003</v>
      </c>
      <c r="C348" s="34" t="s">
        <v>703</v>
      </c>
      <c r="D348" s="36">
        <v>40526</v>
      </c>
      <c r="E348" s="34" t="s">
        <v>704</v>
      </c>
      <c r="F348" s="34" t="s">
        <v>705</v>
      </c>
      <c r="G348" s="34" t="s">
        <v>1679</v>
      </c>
      <c r="H348" s="34" t="s">
        <v>945</v>
      </c>
      <c r="I348" s="34" t="s">
        <v>1680</v>
      </c>
      <c r="J348" s="36">
        <v>43693</v>
      </c>
      <c r="K348" s="36">
        <v>44424</v>
      </c>
      <c r="L348" s="34" t="s">
        <v>2004</v>
      </c>
      <c r="M348" s="34" t="s">
        <v>718</v>
      </c>
      <c r="N348" s="34" t="s">
        <v>723</v>
      </c>
      <c r="O348" s="34" t="s">
        <v>712</v>
      </c>
      <c r="P348" s="34" t="s">
        <v>713</v>
      </c>
      <c r="Q348" s="34" t="s">
        <v>10228</v>
      </c>
      <c r="R348" s="34" t="s">
        <v>10228</v>
      </c>
    </row>
    <row r="349" spans="1:18" x14ac:dyDescent="0.25">
      <c r="A349" s="31" t="s">
        <v>30832</v>
      </c>
      <c r="B349" s="32" t="s">
        <v>2005</v>
      </c>
      <c r="C349" s="32" t="s">
        <v>703</v>
      </c>
      <c r="D349" s="35">
        <v>40527</v>
      </c>
      <c r="E349" s="32" t="s">
        <v>704</v>
      </c>
      <c r="F349" s="32" t="s">
        <v>705</v>
      </c>
      <c r="G349" s="32" t="s">
        <v>1679</v>
      </c>
      <c r="H349" s="32" t="s">
        <v>945</v>
      </c>
      <c r="I349" s="32" t="s">
        <v>1680</v>
      </c>
      <c r="J349" s="35">
        <v>43706</v>
      </c>
      <c r="K349" s="35">
        <v>44437</v>
      </c>
      <c r="L349" s="32" t="s">
        <v>2006</v>
      </c>
      <c r="M349" s="32" t="s">
        <v>718</v>
      </c>
      <c r="N349" s="32" t="s">
        <v>749</v>
      </c>
      <c r="O349" s="32" t="s">
        <v>712</v>
      </c>
      <c r="P349" s="32" t="s">
        <v>713</v>
      </c>
      <c r="Q349" s="32" t="s">
        <v>10228</v>
      </c>
      <c r="R349" s="32" t="s">
        <v>10228</v>
      </c>
    </row>
    <row r="350" spans="1:18" x14ac:dyDescent="0.25">
      <c r="A350" s="33" t="s">
        <v>30834</v>
      </c>
      <c r="B350" s="34" t="s">
        <v>2007</v>
      </c>
      <c r="C350" s="34" t="s">
        <v>703</v>
      </c>
      <c r="D350" s="36">
        <v>40457</v>
      </c>
      <c r="E350" s="34" t="s">
        <v>704</v>
      </c>
      <c r="F350" s="34" t="s">
        <v>705</v>
      </c>
      <c r="G350" s="34" t="s">
        <v>970</v>
      </c>
      <c r="H350" s="34" t="s">
        <v>904</v>
      </c>
      <c r="I350" s="34" t="s">
        <v>971</v>
      </c>
      <c r="J350" s="36">
        <v>43649</v>
      </c>
      <c r="K350" s="36">
        <v>44380</v>
      </c>
      <c r="L350" s="34" t="s">
        <v>2008</v>
      </c>
      <c r="M350" s="34" t="s">
        <v>710</v>
      </c>
      <c r="N350" s="34" t="s">
        <v>749</v>
      </c>
      <c r="O350" s="34" t="s">
        <v>712</v>
      </c>
      <c r="P350" s="34" t="s">
        <v>743</v>
      </c>
      <c r="Q350" s="34" t="s">
        <v>10228</v>
      </c>
      <c r="R350" s="34" t="s">
        <v>10228</v>
      </c>
    </row>
    <row r="351" spans="1:18" x14ac:dyDescent="0.25">
      <c r="A351" s="31" t="s">
        <v>30836</v>
      </c>
      <c r="B351" s="32" t="s">
        <v>2009</v>
      </c>
      <c r="C351" s="32" t="s">
        <v>703</v>
      </c>
      <c r="D351" s="35">
        <v>40511</v>
      </c>
      <c r="E351" s="32" t="s">
        <v>704</v>
      </c>
      <c r="F351" s="32" t="s">
        <v>705</v>
      </c>
      <c r="G351" s="32" t="s">
        <v>2010</v>
      </c>
      <c r="H351" s="32" t="s">
        <v>752</v>
      </c>
      <c r="I351" s="32" t="s">
        <v>1946</v>
      </c>
      <c r="J351" s="35">
        <v>43725</v>
      </c>
      <c r="K351" s="35">
        <v>44456</v>
      </c>
      <c r="L351" s="32" t="s">
        <v>2011</v>
      </c>
      <c r="M351" s="32" t="s">
        <v>710</v>
      </c>
      <c r="N351" s="32" t="s">
        <v>749</v>
      </c>
      <c r="O351" s="32" t="s">
        <v>712</v>
      </c>
      <c r="P351" s="32" t="s">
        <v>713</v>
      </c>
      <c r="Q351" s="32" t="s">
        <v>743</v>
      </c>
      <c r="R351" s="32" t="s">
        <v>10228</v>
      </c>
    </row>
    <row r="352" spans="1:18" x14ac:dyDescent="0.25">
      <c r="A352" s="33" t="s">
        <v>30838</v>
      </c>
      <c r="B352" s="34" t="s">
        <v>2012</v>
      </c>
      <c r="C352" s="34" t="s">
        <v>703</v>
      </c>
      <c r="D352" s="36">
        <v>40218</v>
      </c>
      <c r="E352" s="34" t="s">
        <v>704</v>
      </c>
      <c r="F352" s="34" t="s">
        <v>705</v>
      </c>
      <c r="G352" s="34" t="s">
        <v>2013</v>
      </c>
      <c r="H352" s="34" t="s">
        <v>736</v>
      </c>
      <c r="I352" s="34" t="s">
        <v>737</v>
      </c>
      <c r="J352" s="36">
        <v>43810</v>
      </c>
      <c r="K352" s="36">
        <v>44541</v>
      </c>
      <c r="L352" s="34" t="s">
        <v>2014</v>
      </c>
      <c r="M352" s="34" t="s">
        <v>710</v>
      </c>
      <c r="N352" s="34" t="s">
        <v>749</v>
      </c>
      <c r="O352" s="34" t="s">
        <v>2015</v>
      </c>
      <c r="P352" s="34" t="s">
        <v>876</v>
      </c>
      <c r="Q352" s="34" t="s">
        <v>10228</v>
      </c>
      <c r="R352" s="34" t="s">
        <v>10228</v>
      </c>
    </row>
    <row r="353" spans="1:18" x14ac:dyDescent="0.25">
      <c r="A353" s="31" t="s">
        <v>30840</v>
      </c>
      <c r="B353" s="32" t="s">
        <v>2016</v>
      </c>
      <c r="C353" s="32" t="s">
        <v>734</v>
      </c>
      <c r="D353" s="35">
        <v>40214</v>
      </c>
      <c r="E353" s="32" t="s">
        <v>704</v>
      </c>
      <c r="F353" s="32" t="s">
        <v>705</v>
      </c>
      <c r="G353" s="32" t="s">
        <v>2017</v>
      </c>
      <c r="H353" s="32" t="s">
        <v>1974</v>
      </c>
      <c r="I353" s="32" t="s">
        <v>1975</v>
      </c>
      <c r="J353" s="35">
        <v>43809</v>
      </c>
      <c r="K353" s="35">
        <v>44540</v>
      </c>
      <c r="L353" s="32" t="s">
        <v>2018</v>
      </c>
      <c r="M353" s="32" t="s">
        <v>710</v>
      </c>
      <c r="N353" s="32" t="s">
        <v>711</v>
      </c>
      <c r="O353" s="32" t="s">
        <v>712</v>
      </c>
      <c r="P353" s="32" t="s">
        <v>833</v>
      </c>
      <c r="Q353" s="32" t="s">
        <v>10228</v>
      </c>
      <c r="R353" s="32" t="s">
        <v>10228</v>
      </c>
    </row>
    <row r="354" spans="1:18" x14ac:dyDescent="0.25">
      <c r="A354" s="33" t="s">
        <v>30842</v>
      </c>
      <c r="B354" s="34" t="s">
        <v>2019</v>
      </c>
      <c r="C354" s="34" t="s">
        <v>703</v>
      </c>
      <c r="D354" s="36">
        <v>40232</v>
      </c>
      <c r="E354" s="34" t="s">
        <v>704</v>
      </c>
      <c r="F354" s="34" t="s">
        <v>705</v>
      </c>
      <c r="G354" s="34" t="s">
        <v>2020</v>
      </c>
      <c r="H354" s="34" t="s">
        <v>752</v>
      </c>
      <c r="I354" s="34" t="s">
        <v>2021</v>
      </c>
      <c r="J354" s="36">
        <v>43812</v>
      </c>
      <c r="K354" s="36">
        <v>44543</v>
      </c>
      <c r="L354" s="34" t="s">
        <v>2022</v>
      </c>
      <c r="M354" s="34" t="s">
        <v>718</v>
      </c>
      <c r="N354" s="34" t="s">
        <v>723</v>
      </c>
      <c r="O354" s="34" t="s">
        <v>712</v>
      </c>
      <c r="P354" s="34" t="s">
        <v>713</v>
      </c>
      <c r="Q354" s="34" t="s">
        <v>743</v>
      </c>
      <c r="R354" s="34" t="s">
        <v>10228</v>
      </c>
    </row>
    <row r="355" spans="1:18" x14ac:dyDescent="0.25">
      <c r="A355" s="31" t="s">
        <v>30844</v>
      </c>
      <c r="B355" s="32" t="s">
        <v>2023</v>
      </c>
      <c r="C355" s="32" t="s">
        <v>734</v>
      </c>
      <c r="D355" s="35">
        <v>40249</v>
      </c>
      <c r="E355" s="32" t="s">
        <v>704</v>
      </c>
      <c r="F355" s="32" t="s">
        <v>705</v>
      </c>
      <c r="G355" s="32" t="s">
        <v>2024</v>
      </c>
      <c r="H355" s="32" t="s">
        <v>752</v>
      </c>
      <c r="I355" s="32" t="s">
        <v>832</v>
      </c>
      <c r="J355" s="35">
        <v>43754</v>
      </c>
      <c r="K355" s="35">
        <v>44485</v>
      </c>
      <c r="L355" s="32" t="s">
        <v>2025</v>
      </c>
      <c r="M355" s="32" t="s">
        <v>710</v>
      </c>
      <c r="N355" s="32" t="s">
        <v>723</v>
      </c>
      <c r="O355" s="32" t="s">
        <v>2026</v>
      </c>
      <c r="P355" s="32" t="s">
        <v>833</v>
      </c>
      <c r="Q355" s="32" t="s">
        <v>10228</v>
      </c>
      <c r="R355" s="32" t="s">
        <v>10228</v>
      </c>
    </row>
    <row r="356" spans="1:18" x14ac:dyDescent="0.25">
      <c r="A356" s="33" t="s">
        <v>30846</v>
      </c>
      <c r="B356" s="34" t="s">
        <v>2027</v>
      </c>
      <c r="C356" s="34" t="s">
        <v>703</v>
      </c>
      <c r="D356" s="36">
        <v>40268</v>
      </c>
      <c r="E356" s="34" t="s">
        <v>704</v>
      </c>
      <c r="F356" s="34" t="s">
        <v>705</v>
      </c>
      <c r="G356" s="34" t="s">
        <v>2028</v>
      </c>
      <c r="H356" s="34" t="s">
        <v>746</v>
      </c>
      <c r="I356" s="34" t="s">
        <v>2029</v>
      </c>
      <c r="J356" s="36">
        <v>43763</v>
      </c>
      <c r="K356" s="36">
        <v>44494</v>
      </c>
      <c r="L356" s="34" t="s">
        <v>2030</v>
      </c>
      <c r="M356" s="34" t="s">
        <v>710</v>
      </c>
      <c r="N356" s="34" t="s">
        <v>711</v>
      </c>
      <c r="O356" s="34" t="s">
        <v>712</v>
      </c>
      <c r="P356" s="34" t="s">
        <v>713</v>
      </c>
      <c r="Q356" s="34" t="s">
        <v>743</v>
      </c>
      <c r="R356" s="34" t="s">
        <v>10228</v>
      </c>
    </row>
    <row r="357" spans="1:18" x14ac:dyDescent="0.25">
      <c r="A357" s="31" t="s">
        <v>30848</v>
      </c>
      <c r="B357" s="32" t="s">
        <v>2031</v>
      </c>
      <c r="C357" s="32" t="s">
        <v>703</v>
      </c>
      <c r="D357" s="35">
        <v>40281</v>
      </c>
      <c r="E357" s="32" t="s">
        <v>704</v>
      </c>
      <c r="F357" s="32" t="s">
        <v>705</v>
      </c>
      <c r="G357" s="32" t="s">
        <v>2032</v>
      </c>
      <c r="H357" s="32" t="s">
        <v>945</v>
      </c>
      <c r="I357" s="32" t="s">
        <v>2033</v>
      </c>
      <c r="J357" s="35">
        <v>43759</v>
      </c>
      <c r="K357" s="35">
        <v>44490</v>
      </c>
      <c r="L357" s="32" t="s">
        <v>2034</v>
      </c>
      <c r="M357" s="32" t="s">
        <v>772</v>
      </c>
      <c r="N357" s="32" t="s">
        <v>711</v>
      </c>
      <c r="O357" s="32" t="s">
        <v>712</v>
      </c>
      <c r="P357" s="32" t="s">
        <v>743</v>
      </c>
      <c r="Q357" s="32" t="s">
        <v>10228</v>
      </c>
      <c r="R357" s="32" t="s">
        <v>10228</v>
      </c>
    </row>
    <row r="358" spans="1:18" x14ac:dyDescent="0.25">
      <c r="A358" s="33" t="s">
        <v>30850</v>
      </c>
      <c r="B358" s="34" t="s">
        <v>2035</v>
      </c>
      <c r="C358" s="34" t="s">
        <v>703</v>
      </c>
      <c r="D358" s="36">
        <v>40315</v>
      </c>
      <c r="E358" s="34" t="s">
        <v>704</v>
      </c>
      <c r="F358" s="34" t="s">
        <v>705</v>
      </c>
      <c r="G358" s="34" t="s">
        <v>2036</v>
      </c>
      <c r="H358" s="34" t="s">
        <v>752</v>
      </c>
      <c r="I358" s="34" t="s">
        <v>2037</v>
      </c>
      <c r="J358" s="36">
        <v>43802</v>
      </c>
      <c r="K358" s="36">
        <v>44533</v>
      </c>
      <c r="L358" s="34" t="s">
        <v>2038</v>
      </c>
      <c r="M358" s="34" t="s">
        <v>729</v>
      </c>
      <c r="N358" s="34" t="s">
        <v>711</v>
      </c>
      <c r="O358" s="34" t="s">
        <v>712</v>
      </c>
      <c r="P358" s="34" t="s">
        <v>713</v>
      </c>
      <c r="Q358" s="34" t="s">
        <v>10228</v>
      </c>
      <c r="R358" s="34" t="s">
        <v>10228</v>
      </c>
    </row>
    <row r="359" spans="1:18" x14ac:dyDescent="0.25">
      <c r="A359" s="31" t="s">
        <v>30852</v>
      </c>
      <c r="B359" s="32" t="s">
        <v>2039</v>
      </c>
      <c r="C359" s="32" t="s">
        <v>734</v>
      </c>
      <c r="D359" s="35">
        <v>40331</v>
      </c>
      <c r="E359" s="32" t="s">
        <v>704</v>
      </c>
      <c r="F359" s="32" t="s">
        <v>705</v>
      </c>
      <c r="G359" s="32" t="s">
        <v>2040</v>
      </c>
      <c r="H359" s="32" t="s">
        <v>860</v>
      </c>
      <c r="I359" s="32" t="s">
        <v>2041</v>
      </c>
      <c r="J359" s="35">
        <v>43767</v>
      </c>
      <c r="K359" s="35">
        <v>44498</v>
      </c>
      <c r="L359" s="32" t="s">
        <v>2042</v>
      </c>
      <c r="M359" s="32" t="s">
        <v>710</v>
      </c>
      <c r="N359" s="32" t="s">
        <v>711</v>
      </c>
      <c r="O359" s="32" t="s">
        <v>712</v>
      </c>
      <c r="P359" s="32" t="s">
        <v>743</v>
      </c>
      <c r="Q359" s="32" t="s">
        <v>10228</v>
      </c>
      <c r="R359" s="32" t="s">
        <v>10228</v>
      </c>
    </row>
    <row r="360" spans="1:18" x14ac:dyDescent="0.25">
      <c r="A360" s="33" t="s">
        <v>30854</v>
      </c>
      <c r="B360" s="34" t="s">
        <v>2043</v>
      </c>
      <c r="C360" s="34" t="s">
        <v>703</v>
      </c>
      <c r="D360" s="36">
        <v>40364</v>
      </c>
      <c r="E360" s="34" t="s">
        <v>704</v>
      </c>
      <c r="F360" s="34" t="s">
        <v>705</v>
      </c>
      <c r="G360" s="34" t="s">
        <v>2044</v>
      </c>
      <c r="H360" s="34" t="s">
        <v>752</v>
      </c>
      <c r="I360" s="34" t="s">
        <v>2045</v>
      </c>
      <c r="J360" s="36">
        <v>43803</v>
      </c>
      <c r="K360" s="36">
        <v>44534</v>
      </c>
      <c r="L360" s="34" t="s">
        <v>2046</v>
      </c>
      <c r="M360" s="34" t="s">
        <v>718</v>
      </c>
      <c r="N360" s="34" t="s">
        <v>711</v>
      </c>
      <c r="O360" s="34" t="s">
        <v>712</v>
      </c>
      <c r="P360" s="34" t="s">
        <v>743</v>
      </c>
      <c r="Q360" s="34" t="s">
        <v>10228</v>
      </c>
      <c r="R360" s="34" t="s">
        <v>10228</v>
      </c>
    </row>
    <row r="361" spans="1:18" x14ac:dyDescent="0.25">
      <c r="A361" s="31" t="s">
        <v>30856</v>
      </c>
      <c r="B361" s="32" t="s">
        <v>2047</v>
      </c>
      <c r="C361" s="32" t="s">
        <v>734</v>
      </c>
      <c r="D361" s="35">
        <v>40367</v>
      </c>
      <c r="E361" s="32" t="s">
        <v>704</v>
      </c>
      <c r="F361" s="32" t="s">
        <v>705</v>
      </c>
      <c r="G361" s="32" t="s">
        <v>1266</v>
      </c>
      <c r="H361" s="32" t="s">
        <v>736</v>
      </c>
      <c r="I361" s="32" t="s">
        <v>1267</v>
      </c>
      <c r="J361" s="35">
        <v>43810</v>
      </c>
      <c r="K361" s="35">
        <v>44541</v>
      </c>
      <c r="L361" s="32" t="s">
        <v>2048</v>
      </c>
      <c r="M361" s="32" t="s">
        <v>710</v>
      </c>
      <c r="N361" s="32" t="s">
        <v>723</v>
      </c>
      <c r="O361" s="32" t="s">
        <v>712</v>
      </c>
      <c r="P361" s="32" t="s">
        <v>713</v>
      </c>
      <c r="Q361" s="32" t="s">
        <v>743</v>
      </c>
      <c r="R361" s="32" t="s">
        <v>10228</v>
      </c>
    </row>
    <row r="362" spans="1:18" x14ac:dyDescent="0.25">
      <c r="A362" s="33" t="s">
        <v>30858</v>
      </c>
      <c r="B362" s="34" t="s">
        <v>2049</v>
      </c>
      <c r="C362" s="34" t="s">
        <v>703</v>
      </c>
      <c r="D362" s="36">
        <v>40378</v>
      </c>
      <c r="E362" s="34" t="s">
        <v>704</v>
      </c>
      <c r="F362" s="34" t="s">
        <v>705</v>
      </c>
      <c r="G362" s="34" t="s">
        <v>2050</v>
      </c>
      <c r="H362" s="34" t="s">
        <v>945</v>
      </c>
      <c r="I362" s="34" t="s">
        <v>2051</v>
      </c>
      <c r="J362" s="36">
        <v>43742</v>
      </c>
      <c r="K362" s="36">
        <v>44473</v>
      </c>
      <c r="L362" s="34" t="s">
        <v>2052</v>
      </c>
      <c r="M362" s="34" t="s">
        <v>772</v>
      </c>
      <c r="N362" s="34" t="s">
        <v>749</v>
      </c>
      <c r="O362" s="34" t="s">
        <v>712</v>
      </c>
      <c r="P362" s="34" t="s">
        <v>743</v>
      </c>
      <c r="Q362" s="34" t="s">
        <v>713</v>
      </c>
      <c r="R362" s="34" t="s">
        <v>10228</v>
      </c>
    </row>
    <row r="363" spans="1:18" x14ac:dyDescent="0.25">
      <c r="A363" s="31" t="s">
        <v>30860</v>
      </c>
      <c r="B363" s="32" t="s">
        <v>2053</v>
      </c>
      <c r="C363" s="32" t="s">
        <v>703</v>
      </c>
      <c r="D363" s="35">
        <v>40386</v>
      </c>
      <c r="E363" s="32" t="s">
        <v>704</v>
      </c>
      <c r="F363" s="32" t="s">
        <v>705</v>
      </c>
      <c r="G363" s="32" t="s">
        <v>2054</v>
      </c>
      <c r="H363" s="32" t="s">
        <v>1158</v>
      </c>
      <c r="I363" s="32" t="s">
        <v>2055</v>
      </c>
      <c r="J363" s="35">
        <v>43817</v>
      </c>
      <c r="K363" s="35">
        <v>44548</v>
      </c>
      <c r="L363" s="32" t="s">
        <v>2056</v>
      </c>
      <c r="M363" s="32" t="s">
        <v>710</v>
      </c>
      <c r="N363" s="32" t="s">
        <v>749</v>
      </c>
      <c r="O363" s="32" t="s">
        <v>712</v>
      </c>
      <c r="P363" s="32" t="s">
        <v>713</v>
      </c>
      <c r="Q363" s="32" t="s">
        <v>10228</v>
      </c>
      <c r="R363" s="32" t="s">
        <v>10228</v>
      </c>
    </row>
    <row r="364" spans="1:18" x14ac:dyDescent="0.25">
      <c r="A364" s="33" t="s">
        <v>30862</v>
      </c>
      <c r="B364" s="34" t="s">
        <v>2057</v>
      </c>
      <c r="C364" s="34" t="s">
        <v>703</v>
      </c>
      <c r="D364" s="36">
        <v>40379</v>
      </c>
      <c r="E364" s="34" t="s">
        <v>704</v>
      </c>
      <c r="F364" s="34" t="s">
        <v>705</v>
      </c>
      <c r="G364" s="34" t="s">
        <v>2058</v>
      </c>
      <c r="H364" s="34" t="s">
        <v>1286</v>
      </c>
      <c r="I364" s="34" t="s">
        <v>2059</v>
      </c>
      <c r="J364" s="36">
        <v>43802</v>
      </c>
      <c r="K364" s="36">
        <v>44533</v>
      </c>
      <c r="L364" s="34" t="s">
        <v>2060</v>
      </c>
      <c r="M364" s="34" t="s">
        <v>710</v>
      </c>
      <c r="N364" s="34" t="s">
        <v>723</v>
      </c>
      <c r="O364" s="34" t="s">
        <v>712</v>
      </c>
      <c r="P364" s="34" t="s">
        <v>743</v>
      </c>
      <c r="Q364" s="34" t="s">
        <v>10228</v>
      </c>
      <c r="R364" s="34" t="s">
        <v>10228</v>
      </c>
    </row>
    <row r="365" spans="1:18" x14ac:dyDescent="0.25">
      <c r="A365" s="31" t="s">
        <v>30864</v>
      </c>
      <c r="B365" s="32" t="s">
        <v>2061</v>
      </c>
      <c r="C365" s="32" t="s">
        <v>703</v>
      </c>
      <c r="D365" s="35">
        <v>40387</v>
      </c>
      <c r="E365" s="32" t="s">
        <v>704</v>
      </c>
      <c r="F365" s="32" t="s">
        <v>705</v>
      </c>
      <c r="G365" s="32" t="s">
        <v>2062</v>
      </c>
      <c r="H365" s="32" t="s">
        <v>707</v>
      </c>
      <c r="I365" s="32" t="s">
        <v>2063</v>
      </c>
      <c r="J365" s="35">
        <v>43818</v>
      </c>
      <c r="K365" s="35">
        <v>44549</v>
      </c>
      <c r="L365" s="32" t="s">
        <v>2064</v>
      </c>
      <c r="M365" s="32" t="s">
        <v>710</v>
      </c>
      <c r="N365" s="32" t="s">
        <v>711</v>
      </c>
      <c r="O365" s="32" t="s">
        <v>712</v>
      </c>
      <c r="P365" s="32" t="s">
        <v>713</v>
      </c>
      <c r="Q365" s="32" t="s">
        <v>10228</v>
      </c>
      <c r="R365" s="32" t="s">
        <v>10228</v>
      </c>
    </row>
    <row r="366" spans="1:18" x14ac:dyDescent="0.25">
      <c r="A366" s="33" t="s">
        <v>30866</v>
      </c>
      <c r="B366" s="34" t="s">
        <v>2065</v>
      </c>
      <c r="C366" s="34" t="s">
        <v>703</v>
      </c>
      <c r="D366" s="36">
        <v>40396</v>
      </c>
      <c r="E366" s="34" t="s">
        <v>704</v>
      </c>
      <c r="F366" s="34" t="s">
        <v>705</v>
      </c>
      <c r="G366" s="34" t="s">
        <v>2066</v>
      </c>
      <c r="H366" s="34" t="s">
        <v>1286</v>
      </c>
      <c r="I366" s="34" t="s">
        <v>2067</v>
      </c>
      <c r="J366" s="36">
        <v>43803</v>
      </c>
      <c r="K366" s="36">
        <v>44534</v>
      </c>
      <c r="L366" s="34" t="s">
        <v>2068</v>
      </c>
      <c r="M366" s="34" t="s">
        <v>718</v>
      </c>
      <c r="N366" s="34" t="s">
        <v>723</v>
      </c>
      <c r="O366" s="34" t="s">
        <v>773</v>
      </c>
      <c r="P366" s="34" t="s">
        <v>713</v>
      </c>
      <c r="Q366" s="34" t="s">
        <v>10228</v>
      </c>
      <c r="R366" s="34" t="s">
        <v>10228</v>
      </c>
    </row>
    <row r="367" spans="1:18" x14ac:dyDescent="0.25">
      <c r="A367" s="31" t="s">
        <v>30868</v>
      </c>
      <c r="B367" s="32" t="s">
        <v>2069</v>
      </c>
      <c r="C367" s="32" t="s">
        <v>703</v>
      </c>
      <c r="D367" s="35">
        <v>40399</v>
      </c>
      <c r="E367" s="32" t="s">
        <v>704</v>
      </c>
      <c r="F367" s="32" t="s">
        <v>705</v>
      </c>
      <c r="G367" s="32" t="s">
        <v>2070</v>
      </c>
      <c r="H367" s="32" t="s">
        <v>789</v>
      </c>
      <c r="I367" s="32" t="s">
        <v>2071</v>
      </c>
      <c r="J367" s="35">
        <v>43790</v>
      </c>
      <c r="K367" s="35">
        <v>44521</v>
      </c>
      <c r="L367" s="32" t="s">
        <v>2072</v>
      </c>
      <c r="M367" s="32" t="s">
        <v>729</v>
      </c>
      <c r="N367" s="32" t="s">
        <v>723</v>
      </c>
      <c r="O367" s="32" t="s">
        <v>712</v>
      </c>
      <c r="P367" s="32" t="s">
        <v>713</v>
      </c>
      <c r="Q367" s="32" t="s">
        <v>10228</v>
      </c>
      <c r="R367" s="32" t="s">
        <v>10228</v>
      </c>
    </row>
    <row r="368" spans="1:18" x14ac:dyDescent="0.25">
      <c r="A368" s="33" t="s">
        <v>30870</v>
      </c>
      <c r="B368" s="34" t="s">
        <v>2073</v>
      </c>
      <c r="C368" s="34" t="s">
        <v>703</v>
      </c>
      <c r="D368" s="36">
        <v>40378</v>
      </c>
      <c r="E368" s="34" t="s">
        <v>704</v>
      </c>
      <c r="F368" s="34" t="s">
        <v>705</v>
      </c>
      <c r="G368" s="34" t="s">
        <v>1589</v>
      </c>
      <c r="H368" s="34" t="s">
        <v>752</v>
      </c>
      <c r="I368" s="34" t="s">
        <v>1590</v>
      </c>
      <c r="J368" s="36">
        <v>43770</v>
      </c>
      <c r="K368" s="36">
        <v>44501</v>
      </c>
      <c r="L368" s="34" t="s">
        <v>2074</v>
      </c>
      <c r="M368" s="34" t="s">
        <v>710</v>
      </c>
      <c r="N368" s="34" t="s">
        <v>711</v>
      </c>
      <c r="O368" s="34" t="s">
        <v>773</v>
      </c>
      <c r="P368" s="34" t="s">
        <v>713</v>
      </c>
      <c r="Q368" s="34" t="s">
        <v>10228</v>
      </c>
      <c r="R368" s="34" t="s">
        <v>10228</v>
      </c>
    </row>
    <row r="369" spans="1:18" x14ac:dyDescent="0.25">
      <c r="A369" s="31" t="s">
        <v>30872</v>
      </c>
      <c r="B369" s="32" t="s">
        <v>2075</v>
      </c>
      <c r="C369" s="32" t="s">
        <v>703</v>
      </c>
      <c r="D369" s="35">
        <v>40416</v>
      </c>
      <c r="E369" s="32" t="s">
        <v>704</v>
      </c>
      <c r="F369" s="32" t="s">
        <v>705</v>
      </c>
      <c r="G369" s="32" t="s">
        <v>2076</v>
      </c>
      <c r="H369" s="32" t="s">
        <v>707</v>
      </c>
      <c r="I369" s="32" t="s">
        <v>2077</v>
      </c>
      <c r="J369" s="35">
        <v>43761</v>
      </c>
      <c r="K369" s="35">
        <v>44492</v>
      </c>
      <c r="L369" s="32" t="s">
        <v>2078</v>
      </c>
      <c r="M369" s="32" t="s">
        <v>710</v>
      </c>
      <c r="N369" s="32" t="s">
        <v>711</v>
      </c>
      <c r="O369" s="32" t="s">
        <v>712</v>
      </c>
      <c r="P369" s="32" t="s">
        <v>743</v>
      </c>
      <c r="Q369" s="32" t="s">
        <v>713</v>
      </c>
      <c r="R369" s="32" t="s">
        <v>10228</v>
      </c>
    </row>
    <row r="370" spans="1:18" x14ac:dyDescent="0.25">
      <c r="A370" s="33" t="s">
        <v>30874</v>
      </c>
      <c r="B370" s="34" t="s">
        <v>2079</v>
      </c>
      <c r="C370" s="34" t="s">
        <v>703</v>
      </c>
      <c r="D370" s="36">
        <v>40417</v>
      </c>
      <c r="E370" s="34" t="s">
        <v>704</v>
      </c>
      <c r="F370" s="34" t="s">
        <v>705</v>
      </c>
      <c r="G370" s="34" t="s">
        <v>2080</v>
      </c>
      <c r="H370" s="34" t="s">
        <v>707</v>
      </c>
      <c r="I370" s="34" t="s">
        <v>2081</v>
      </c>
      <c r="J370" s="36">
        <v>43760</v>
      </c>
      <c r="K370" s="36">
        <v>44491</v>
      </c>
      <c r="L370" s="34" t="s">
        <v>2082</v>
      </c>
      <c r="M370" s="34" t="s">
        <v>718</v>
      </c>
      <c r="N370" s="34" t="s">
        <v>711</v>
      </c>
      <c r="O370" s="34" t="s">
        <v>712</v>
      </c>
      <c r="P370" s="34" t="s">
        <v>713</v>
      </c>
      <c r="Q370" s="34" t="s">
        <v>10228</v>
      </c>
      <c r="R370" s="34" t="s">
        <v>10228</v>
      </c>
    </row>
    <row r="371" spans="1:18" x14ac:dyDescent="0.25">
      <c r="A371" s="31" t="s">
        <v>30876</v>
      </c>
      <c r="B371" s="32" t="s">
        <v>2083</v>
      </c>
      <c r="C371" s="32" t="s">
        <v>808</v>
      </c>
      <c r="D371" s="35">
        <v>40424</v>
      </c>
      <c r="E371" s="32" t="s">
        <v>704</v>
      </c>
      <c r="F371" s="32" t="s">
        <v>705</v>
      </c>
      <c r="G371" s="32" t="s">
        <v>2084</v>
      </c>
      <c r="H371" s="32" t="s">
        <v>798</v>
      </c>
      <c r="I371" s="32" t="s">
        <v>2085</v>
      </c>
      <c r="J371" s="35">
        <v>43747</v>
      </c>
      <c r="K371" s="35">
        <v>44478</v>
      </c>
      <c r="L371" s="32" t="s">
        <v>2086</v>
      </c>
      <c r="M371" s="32" t="s">
        <v>710</v>
      </c>
      <c r="N371" s="32" t="s">
        <v>711</v>
      </c>
      <c r="O371" s="32" t="s">
        <v>712</v>
      </c>
      <c r="P371" s="32" t="s">
        <v>833</v>
      </c>
      <c r="Q371" s="32" t="s">
        <v>10228</v>
      </c>
      <c r="R371" s="32" t="s">
        <v>10228</v>
      </c>
    </row>
    <row r="372" spans="1:18" x14ac:dyDescent="0.25">
      <c r="A372" s="33" t="s">
        <v>30878</v>
      </c>
      <c r="B372" s="34" t="s">
        <v>2087</v>
      </c>
      <c r="C372" s="34" t="s">
        <v>703</v>
      </c>
      <c r="D372" s="36">
        <v>40467</v>
      </c>
      <c r="E372" s="34" t="s">
        <v>704</v>
      </c>
      <c r="F372" s="34" t="s">
        <v>705</v>
      </c>
      <c r="G372" s="34" t="s">
        <v>2088</v>
      </c>
      <c r="H372" s="34" t="s">
        <v>1080</v>
      </c>
      <c r="I372" s="34" t="s">
        <v>2089</v>
      </c>
      <c r="J372" s="36">
        <v>43808</v>
      </c>
      <c r="K372" s="36">
        <v>44539</v>
      </c>
      <c r="L372" s="34" t="s">
        <v>2090</v>
      </c>
      <c r="M372" s="34" t="s">
        <v>718</v>
      </c>
      <c r="N372" s="34" t="s">
        <v>749</v>
      </c>
      <c r="O372" s="34" t="s">
        <v>712</v>
      </c>
      <c r="P372" s="34" t="s">
        <v>832</v>
      </c>
      <c r="Q372" s="34" t="s">
        <v>10228</v>
      </c>
      <c r="R372" s="34" t="s">
        <v>10228</v>
      </c>
    </row>
    <row r="373" spans="1:18" x14ac:dyDescent="0.25">
      <c r="A373" s="31" t="s">
        <v>30880</v>
      </c>
      <c r="B373" s="32" t="s">
        <v>2091</v>
      </c>
      <c r="C373" s="32" t="s">
        <v>703</v>
      </c>
      <c r="D373" s="35">
        <v>40414</v>
      </c>
      <c r="E373" s="32" t="s">
        <v>704</v>
      </c>
      <c r="F373" s="32" t="s">
        <v>705</v>
      </c>
      <c r="G373" s="32" t="s">
        <v>2092</v>
      </c>
      <c r="H373" s="32" t="s">
        <v>998</v>
      </c>
      <c r="I373" s="32" t="s">
        <v>1801</v>
      </c>
      <c r="J373" s="35">
        <v>43753</v>
      </c>
      <c r="K373" s="35">
        <v>44484</v>
      </c>
      <c r="L373" s="32" t="s">
        <v>2093</v>
      </c>
      <c r="M373" s="32" t="s">
        <v>710</v>
      </c>
      <c r="N373" s="32" t="s">
        <v>711</v>
      </c>
      <c r="O373" s="32" t="s">
        <v>755</v>
      </c>
      <c r="P373" s="32" t="s">
        <v>713</v>
      </c>
      <c r="Q373" s="32" t="s">
        <v>10228</v>
      </c>
      <c r="R373" s="32" t="s">
        <v>10228</v>
      </c>
    </row>
    <row r="374" spans="1:18" x14ac:dyDescent="0.25">
      <c r="A374" s="33" t="s">
        <v>30881</v>
      </c>
      <c r="B374" s="34" t="s">
        <v>2094</v>
      </c>
      <c r="C374" s="34" t="s">
        <v>703</v>
      </c>
      <c r="D374" s="36">
        <v>40476</v>
      </c>
      <c r="E374" s="34" t="s">
        <v>704</v>
      </c>
      <c r="F374" s="34" t="s">
        <v>705</v>
      </c>
      <c r="G374" s="34" t="s">
        <v>2095</v>
      </c>
      <c r="H374" s="34" t="s">
        <v>998</v>
      </c>
      <c r="I374" s="34" t="s">
        <v>2096</v>
      </c>
      <c r="J374" s="36">
        <v>43760</v>
      </c>
      <c r="K374" s="36">
        <v>44491</v>
      </c>
      <c r="L374" s="34" t="s">
        <v>2097</v>
      </c>
      <c r="M374" s="34" t="s">
        <v>710</v>
      </c>
      <c r="N374" s="34" t="s">
        <v>711</v>
      </c>
      <c r="O374" s="34" t="s">
        <v>712</v>
      </c>
      <c r="P374" s="34" t="s">
        <v>713</v>
      </c>
      <c r="Q374" s="34" t="s">
        <v>743</v>
      </c>
      <c r="R374" s="34" t="s">
        <v>10228</v>
      </c>
    </row>
    <row r="375" spans="1:18" x14ac:dyDescent="0.25">
      <c r="A375" s="31" t="s">
        <v>30883</v>
      </c>
      <c r="B375" s="32" t="s">
        <v>2098</v>
      </c>
      <c r="C375" s="32" t="s">
        <v>703</v>
      </c>
      <c r="D375" s="35">
        <v>40501</v>
      </c>
      <c r="E375" s="32" t="s">
        <v>704</v>
      </c>
      <c r="F375" s="32" t="s">
        <v>705</v>
      </c>
      <c r="G375" s="32" t="s">
        <v>2099</v>
      </c>
      <c r="H375" s="32" t="s">
        <v>752</v>
      </c>
      <c r="I375" s="32" t="s">
        <v>2100</v>
      </c>
      <c r="J375" s="35">
        <v>43802</v>
      </c>
      <c r="K375" s="35">
        <v>44533</v>
      </c>
      <c r="L375" s="32" t="s">
        <v>2101</v>
      </c>
      <c r="M375" s="32" t="s">
        <v>710</v>
      </c>
      <c r="N375" s="32" t="s">
        <v>723</v>
      </c>
      <c r="O375" s="32" t="s">
        <v>712</v>
      </c>
      <c r="P375" s="32" t="s">
        <v>743</v>
      </c>
      <c r="Q375" s="32" t="s">
        <v>713</v>
      </c>
      <c r="R375" s="32" t="s">
        <v>833</v>
      </c>
    </row>
    <row r="376" spans="1:18" x14ac:dyDescent="0.25">
      <c r="A376" s="33" t="s">
        <v>30884</v>
      </c>
      <c r="B376" s="34" t="s">
        <v>2102</v>
      </c>
      <c r="C376" s="34" t="s">
        <v>703</v>
      </c>
      <c r="D376" s="36">
        <v>40522</v>
      </c>
      <c r="E376" s="34" t="s">
        <v>704</v>
      </c>
      <c r="F376" s="34" t="s">
        <v>705</v>
      </c>
      <c r="G376" s="34" t="s">
        <v>2103</v>
      </c>
      <c r="H376" s="34" t="s">
        <v>707</v>
      </c>
      <c r="I376" s="34" t="s">
        <v>2104</v>
      </c>
      <c r="J376" s="36">
        <v>43745</v>
      </c>
      <c r="K376" s="36">
        <v>44476</v>
      </c>
      <c r="L376" s="34" t="s">
        <v>2105</v>
      </c>
      <c r="M376" s="34" t="s">
        <v>718</v>
      </c>
      <c r="N376" s="34" t="s">
        <v>723</v>
      </c>
      <c r="O376" s="34" t="s">
        <v>712</v>
      </c>
      <c r="P376" s="34" t="s">
        <v>876</v>
      </c>
      <c r="Q376" s="34" t="s">
        <v>876</v>
      </c>
      <c r="R376" s="34" t="s">
        <v>713</v>
      </c>
    </row>
    <row r="377" spans="1:18" x14ac:dyDescent="0.25">
      <c r="A377" s="31" t="s">
        <v>30886</v>
      </c>
      <c r="B377" s="32" t="s">
        <v>2106</v>
      </c>
      <c r="C377" s="32" t="s">
        <v>703</v>
      </c>
      <c r="D377" s="35">
        <v>40540</v>
      </c>
      <c r="E377" s="32" t="s">
        <v>704</v>
      </c>
      <c r="F377" s="32" t="s">
        <v>705</v>
      </c>
      <c r="G377" s="32" t="s">
        <v>2107</v>
      </c>
      <c r="H377" s="32" t="s">
        <v>707</v>
      </c>
      <c r="I377" s="32" t="s">
        <v>2108</v>
      </c>
      <c r="J377" s="35">
        <v>43805</v>
      </c>
      <c r="K377" s="35">
        <v>44536</v>
      </c>
      <c r="L377" s="32" t="s">
        <v>2109</v>
      </c>
      <c r="M377" s="32" t="s">
        <v>710</v>
      </c>
      <c r="N377" s="32" t="s">
        <v>749</v>
      </c>
      <c r="O377" s="32" t="s">
        <v>712</v>
      </c>
      <c r="P377" s="32" t="s">
        <v>713</v>
      </c>
      <c r="Q377" s="32" t="s">
        <v>10228</v>
      </c>
      <c r="R377" s="32" t="s">
        <v>10228</v>
      </c>
    </row>
    <row r="378" spans="1:18" x14ac:dyDescent="0.25">
      <c r="A378" s="33" t="s">
        <v>30888</v>
      </c>
      <c r="B378" s="34" t="s">
        <v>2110</v>
      </c>
      <c r="C378" s="34" t="s">
        <v>808</v>
      </c>
      <c r="D378" s="36">
        <v>40472</v>
      </c>
      <c r="E378" s="34" t="s">
        <v>704</v>
      </c>
      <c r="F378" s="34" t="s">
        <v>705</v>
      </c>
      <c r="G378" s="34" t="s">
        <v>2111</v>
      </c>
      <c r="H378" s="34" t="s">
        <v>769</v>
      </c>
      <c r="I378" s="34" t="s">
        <v>770</v>
      </c>
      <c r="J378" s="36">
        <v>43909</v>
      </c>
      <c r="K378" s="36">
        <v>44639</v>
      </c>
      <c r="L378" s="34" t="s">
        <v>2112</v>
      </c>
      <c r="M378" s="34" t="s">
        <v>772</v>
      </c>
      <c r="N378" s="34" t="s">
        <v>711</v>
      </c>
      <c r="O378" s="34" t="s">
        <v>712</v>
      </c>
      <c r="P378" s="34" t="s">
        <v>713</v>
      </c>
      <c r="Q378" s="34" t="s">
        <v>10228</v>
      </c>
      <c r="R378" s="34" t="s">
        <v>10228</v>
      </c>
    </row>
    <row r="379" spans="1:18" x14ac:dyDescent="0.25">
      <c r="A379" s="31" t="s">
        <v>30890</v>
      </c>
      <c r="B379" s="32" t="s">
        <v>2113</v>
      </c>
      <c r="C379" s="32" t="s">
        <v>703</v>
      </c>
      <c r="D379" s="35">
        <v>40183</v>
      </c>
      <c r="E379" s="32" t="s">
        <v>704</v>
      </c>
      <c r="F379" s="32" t="s">
        <v>705</v>
      </c>
      <c r="G379" s="32" t="s">
        <v>2114</v>
      </c>
      <c r="H379" s="32" t="s">
        <v>707</v>
      </c>
      <c r="I379" s="32" t="s">
        <v>721</v>
      </c>
      <c r="J379" s="35">
        <v>43914</v>
      </c>
      <c r="K379" s="35">
        <v>44644</v>
      </c>
      <c r="L379" s="32" t="s">
        <v>2115</v>
      </c>
      <c r="M379" s="32" t="s">
        <v>710</v>
      </c>
      <c r="N379" s="32" t="s">
        <v>711</v>
      </c>
      <c r="O379" s="32" t="s">
        <v>773</v>
      </c>
      <c r="P379" s="32" t="s">
        <v>713</v>
      </c>
      <c r="Q379" s="32" t="s">
        <v>743</v>
      </c>
      <c r="R379" s="32" t="s">
        <v>10228</v>
      </c>
    </row>
    <row r="380" spans="1:18" x14ac:dyDescent="0.25">
      <c r="A380" s="33" t="s">
        <v>30892</v>
      </c>
      <c r="B380" s="34" t="s">
        <v>2116</v>
      </c>
      <c r="C380" s="34" t="s">
        <v>703</v>
      </c>
      <c r="D380" s="36">
        <v>40189</v>
      </c>
      <c r="E380" s="34" t="s">
        <v>704</v>
      </c>
      <c r="F380" s="34" t="s">
        <v>705</v>
      </c>
      <c r="G380" s="34" t="s">
        <v>2117</v>
      </c>
      <c r="H380" s="34" t="s">
        <v>998</v>
      </c>
      <c r="I380" s="34" t="s">
        <v>2118</v>
      </c>
      <c r="J380" s="36">
        <v>43917</v>
      </c>
      <c r="K380" s="36">
        <v>44647</v>
      </c>
      <c r="L380" s="34" t="s">
        <v>2119</v>
      </c>
      <c r="M380" s="34" t="s">
        <v>718</v>
      </c>
      <c r="N380" s="34" t="s">
        <v>778</v>
      </c>
      <c r="O380" s="34" t="s">
        <v>712</v>
      </c>
      <c r="P380" s="34" t="s">
        <v>713</v>
      </c>
      <c r="Q380" s="34" t="s">
        <v>10228</v>
      </c>
      <c r="R380" s="34" t="s">
        <v>10228</v>
      </c>
    </row>
    <row r="381" spans="1:18" x14ac:dyDescent="0.25">
      <c r="A381" s="31" t="s">
        <v>30894</v>
      </c>
      <c r="B381" s="32" t="s">
        <v>2120</v>
      </c>
      <c r="C381" s="32" t="s">
        <v>703</v>
      </c>
      <c r="D381" s="35">
        <v>40221</v>
      </c>
      <c r="E381" s="32" t="s">
        <v>704</v>
      </c>
      <c r="F381" s="32" t="s">
        <v>705</v>
      </c>
      <c r="G381" s="32" t="s">
        <v>2121</v>
      </c>
      <c r="H381" s="32" t="s">
        <v>769</v>
      </c>
      <c r="I381" s="32" t="s">
        <v>1892</v>
      </c>
      <c r="J381" s="35">
        <v>43875</v>
      </c>
      <c r="K381" s="35">
        <v>44606</v>
      </c>
      <c r="L381" s="32" t="s">
        <v>2122</v>
      </c>
      <c r="M381" s="32" t="s">
        <v>718</v>
      </c>
      <c r="N381" s="32" t="s">
        <v>711</v>
      </c>
      <c r="O381" s="32" t="s">
        <v>712</v>
      </c>
      <c r="P381" s="32" t="s">
        <v>713</v>
      </c>
      <c r="Q381" s="32" t="s">
        <v>10228</v>
      </c>
      <c r="R381" s="32" t="s">
        <v>10228</v>
      </c>
    </row>
    <row r="382" spans="1:18" x14ac:dyDescent="0.25">
      <c r="A382" s="33" t="s">
        <v>30896</v>
      </c>
      <c r="B382" s="34" t="s">
        <v>2123</v>
      </c>
      <c r="C382" s="34" t="s">
        <v>703</v>
      </c>
      <c r="D382" s="36">
        <v>40228</v>
      </c>
      <c r="E382" s="34" t="s">
        <v>704</v>
      </c>
      <c r="F382" s="34" t="s">
        <v>705</v>
      </c>
      <c r="G382" s="34" t="s">
        <v>2124</v>
      </c>
      <c r="H382" s="34" t="s">
        <v>921</v>
      </c>
      <c r="I382" s="34" t="s">
        <v>2125</v>
      </c>
      <c r="J382" s="36">
        <v>43845</v>
      </c>
      <c r="K382" s="36">
        <v>44576</v>
      </c>
      <c r="L382" s="34" t="s">
        <v>2126</v>
      </c>
      <c r="M382" s="34" t="s">
        <v>710</v>
      </c>
      <c r="N382" s="34" t="s">
        <v>723</v>
      </c>
      <c r="O382" s="34" t="s">
        <v>712</v>
      </c>
      <c r="P382" s="34" t="s">
        <v>713</v>
      </c>
      <c r="Q382" s="34" t="s">
        <v>743</v>
      </c>
      <c r="R382" s="34" t="s">
        <v>10228</v>
      </c>
    </row>
    <row r="383" spans="1:18" x14ac:dyDescent="0.25">
      <c r="A383" s="31" t="s">
        <v>30898</v>
      </c>
      <c r="B383" s="32" t="s">
        <v>2127</v>
      </c>
      <c r="C383" s="32" t="s">
        <v>703</v>
      </c>
      <c r="D383" s="35">
        <v>40235</v>
      </c>
      <c r="E383" s="32" t="s">
        <v>704</v>
      </c>
      <c r="F383" s="32" t="s">
        <v>705</v>
      </c>
      <c r="G383" s="32" t="s">
        <v>2128</v>
      </c>
      <c r="H383" s="32" t="s">
        <v>769</v>
      </c>
      <c r="I383" s="32" t="s">
        <v>2129</v>
      </c>
      <c r="J383" s="35">
        <v>43914</v>
      </c>
      <c r="K383" s="35">
        <v>44644</v>
      </c>
      <c r="L383" s="32" t="s">
        <v>2130</v>
      </c>
      <c r="M383" s="32" t="s">
        <v>710</v>
      </c>
      <c r="N383" s="32" t="s">
        <v>711</v>
      </c>
      <c r="O383" s="32" t="s">
        <v>712</v>
      </c>
      <c r="P383" s="32" t="s">
        <v>833</v>
      </c>
      <c r="Q383" s="32" t="s">
        <v>10228</v>
      </c>
      <c r="R383" s="32" t="s">
        <v>10228</v>
      </c>
    </row>
    <row r="384" spans="1:18" x14ac:dyDescent="0.25">
      <c r="A384" s="33" t="s">
        <v>30900</v>
      </c>
      <c r="B384" s="34" t="s">
        <v>2131</v>
      </c>
      <c r="C384" s="34" t="s">
        <v>703</v>
      </c>
      <c r="D384" s="36">
        <v>40242</v>
      </c>
      <c r="E384" s="34" t="s">
        <v>704</v>
      </c>
      <c r="F384" s="34" t="s">
        <v>705</v>
      </c>
      <c r="G384" s="34" t="s">
        <v>878</v>
      </c>
      <c r="H384" s="34" t="s">
        <v>769</v>
      </c>
      <c r="I384" s="34" t="s">
        <v>879</v>
      </c>
      <c r="J384" s="36">
        <v>43873</v>
      </c>
      <c r="K384" s="36">
        <v>44604</v>
      </c>
      <c r="L384" s="34" t="s">
        <v>2132</v>
      </c>
      <c r="M384" s="34" t="s">
        <v>710</v>
      </c>
      <c r="N384" s="34" t="s">
        <v>723</v>
      </c>
      <c r="O384" s="34" t="s">
        <v>712</v>
      </c>
      <c r="P384" s="34" t="s">
        <v>713</v>
      </c>
      <c r="Q384" s="34" t="s">
        <v>10228</v>
      </c>
      <c r="R384" s="34" t="s">
        <v>10228</v>
      </c>
    </row>
    <row r="385" spans="1:18" x14ac:dyDescent="0.25">
      <c r="A385" s="31" t="s">
        <v>30902</v>
      </c>
      <c r="B385" s="32" t="s">
        <v>2133</v>
      </c>
      <c r="C385" s="32" t="s">
        <v>703</v>
      </c>
      <c r="D385" s="35">
        <v>40247</v>
      </c>
      <c r="E385" s="32" t="s">
        <v>704</v>
      </c>
      <c r="F385" s="32" t="s">
        <v>705</v>
      </c>
      <c r="G385" s="32" t="s">
        <v>1464</v>
      </c>
      <c r="H385" s="32" t="s">
        <v>1465</v>
      </c>
      <c r="I385" s="32" t="s">
        <v>1466</v>
      </c>
      <c r="J385" s="35">
        <v>43920</v>
      </c>
      <c r="K385" s="35">
        <v>44650</v>
      </c>
      <c r="L385" s="32" t="s">
        <v>2134</v>
      </c>
      <c r="M385" s="32" t="s">
        <v>710</v>
      </c>
      <c r="N385" s="32" t="s">
        <v>749</v>
      </c>
      <c r="O385" s="32" t="s">
        <v>1139</v>
      </c>
      <c r="P385" s="32" t="s">
        <v>713</v>
      </c>
      <c r="Q385" s="32" t="s">
        <v>10228</v>
      </c>
      <c r="R385" s="32" t="s">
        <v>10228</v>
      </c>
    </row>
    <row r="386" spans="1:18" x14ac:dyDescent="0.25">
      <c r="A386" s="33" t="s">
        <v>30904</v>
      </c>
      <c r="B386" s="34" t="s">
        <v>2135</v>
      </c>
      <c r="C386" s="34" t="s">
        <v>703</v>
      </c>
      <c r="D386" s="36">
        <v>40260</v>
      </c>
      <c r="E386" s="34" t="s">
        <v>704</v>
      </c>
      <c r="F386" s="34" t="s">
        <v>705</v>
      </c>
      <c r="G386" s="34" t="s">
        <v>2136</v>
      </c>
      <c r="H386" s="34" t="s">
        <v>769</v>
      </c>
      <c r="I386" s="34" t="s">
        <v>770</v>
      </c>
      <c r="J386" s="36">
        <v>43889</v>
      </c>
      <c r="K386" s="36">
        <v>44620</v>
      </c>
      <c r="L386" s="34" t="s">
        <v>2137</v>
      </c>
      <c r="M386" s="34" t="s">
        <v>710</v>
      </c>
      <c r="N386" s="34" t="s">
        <v>711</v>
      </c>
      <c r="O386" s="34" t="s">
        <v>712</v>
      </c>
      <c r="P386" s="34" t="s">
        <v>1042</v>
      </c>
      <c r="Q386" s="34" t="s">
        <v>10228</v>
      </c>
      <c r="R386" s="34" t="s">
        <v>10228</v>
      </c>
    </row>
    <row r="387" spans="1:18" x14ac:dyDescent="0.25">
      <c r="A387" s="31" t="s">
        <v>30906</v>
      </c>
      <c r="B387" s="32" t="s">
        <v>2138</v>
      </c>
      <c r="C387" s="32" t="s">
        <v>703</v>
      </c>
      <c r="D387" s="35">
        <v>40268</v>
      </c>
      <c r="E387" s="32" t="s">
        <v>704</v>
      </c>
      <c r="F387" s="32" t="s">
        <v>705</v>
      </c>
      <c r="G387" s="32" t="s">
        <v>1344</v>
      </c>
      <c r="H387" s="32" t="s">
        <v>736</v>
      </c>
      <c r="I387" s="32" t="s">
        <v>1345</v>
      </c>
      <c r="J387" s="35">
        <v>43845</v>
      </c>
      <c r="K387" s="35">
        <v>44576</v>
      </c>
      <c r="L387" s="32" t="s">
        <v>2139</v>
      </c>
      <c r="M387" s="32" t="s">
        <v>710</v>
      </c>
      <c r="N387" s="32" t="s">
        <v>711</v>
      </c>
      <c r="O387" s="32" t="s">
        <v>2140</v>
      </c>
      <c r="P387" s="32" t="s">
        <v>833</v>
      </c>
      <c r="Q387" s="32" t="s">
        <v>10228</v>
      </c>
      <c r="R387" s="32" t="s">
        <v>10228</v>
      </c>
    </row>
    <row r="388" spans="1:18" x14ac:dyDescent="0.25">
      <c r="A388" s="33" t="s">
        <v>30908</v>
      </c>
      <c r="B388" s="34" t="s">
        <v>2141</v>
      </c>
      <c r="C388" s="34" t="s">
        <v>703</v>
      </c>
      <c r="D388" s="36">
        <v>40298</v>
      </c>
      <c r="E388" s="34" t="s">
        <v>704</v>
      </c>
      <c r="F388" s="34" t="s">
        <v>705</v>
      </c>
      <c r="G388" s="34" t="s">
        <v>2142</v>
      </c>
      <c r="H388" s="34" t="s">
        <v>769</v>
      </c>
      <c r="I388" s="34" t="s">
        <v>1785</v>
      </c>
      <c r="J388" s="34"/>
      <c r="K388" s="34"/>
      <c r="L388" s="34" t="s">
        <v>2143</v>
      </c>
      <c r="M388" s="34" t="s">
        <v>2144</v>
      </c>
      <c r="N388" s="34" t="s">
        <v>2145</v>
      </c>
      <c r="O388" s="34" t="s">
        <v>710</v>
      </c>
      <c r="P388" s="34" t="s">
        <v>711</v>
      </c>
      <c r="Q388" s="34" t="s">
        <v>10228</v>
      </c>
      <c r="R388" s="34" t="s">
        <v>10228</v>
      </c>
    </row>
    <row r="389" spans="1:18" x14ac:dyDescent="0.25">
      <c r="A389" s="31" t="s">
        <v>30910</v>
      </c>
      <c r="B389" s="32" t="s">
        <v>2146</v>
      </c>
      <c r="C389" s="32" t="s">
        <v>734</v>
      </c>
      <c r="D389" s="35">
        <v>40311</v>
      </c>
      <c r="E389" s="32" t="s">
        <v>704</v>
      </c>
      <c r="F389" s="32" t="s">
        <v>705</v>
      </c>
      <c r="G389" s="32" t="s">
        <v>2147</v>
      </c>
      <c r="H389" s="32" t="s">
        <v>984</v>
      </c>
      <c r="I389" s="32" t="s">
        <v>1060</v>
      </c>
      <c r="J389" s="35">
        <v>43910</v>
      </c>
      <c r="K389" s="35">
        <v>44640</v>
      </c>
      <c r="L389" s="32" t="s">
        <v>2148</v>
      </c>
      <c r="M389" s="32" t="s">
        <v>710</v>
      </c>
      <c r="N389" s="32" t="s">
        <v>711</v>
      </c>
      <c r="O389" s="32" t="s">
        <v>712</v>
      </c>
      <c r="P389" s="32" t="s">
        <v>832</v>
      </c>
      <c r="Q389" s="32" t="s">
        <v>10228</v>
      </c>
      <c r="R389" s="32" t="s">
        <v>10228</v>
      </c>
    </row>
    <row r="390" spans="1:18" x14ac:dyDescent="0.25">
      <c r="A390" s="33" t="s">
        <v>30912</v>
      </c>
      <c r="B390" s="34" t="s">
        <v>2149</v>
      </c>
      <c r="C390" s="34" t="s">
        <v>703</v>
      </c>
      <c r="D390" s="36">
        <v>40319</v>
      </c>
      <c r="E390" s="34" t="s">
        <v>704</v>
      </c>
      <c r="F390" s="34" t="s">
        <v>705</v>
      </c>
      <c r="G390" s="34" t="s">
        <v>2150</v>
      </c>
      <c r="H390" s="34" t="s">
        <v>769</v>
      </c>
      <c r="I390" s="34" t="s">
        <v>2151</v>
      </c>
      <c r="J390" s="36">
        <v>43887</v>
      </c>
      <c r="K390" s="36">
        <v>44618</v>
      </c>
      <c r="L390" s="34" t="s">
        <v>2152</v>
      </c>
      <c r="M390" s="34" t="s">
        <v>710</v>
      </c>
      <c r="N390" s="34" t="s">
        <v>711</v>
      </c>
      <c r="O390" s="34" t="s">
        <v>712</v>
      </c>
      <c r="P390" s="34" t="s">
        <v>713</v>
      </c>
      <c r="Q390" s="34" t="s">
        <v>10228</v>
      </c>
      <c r="R390" s="34" t="s">
        <v>10228</v>
      </c>
    </row>
    <row r="391" spans="1:18" x14ac:dyDescent="0.25">
      <c r="A391" s="31" t="s">
        <v>30914</v>
      </c>
      <c r="B391" s="32" t="s">
        <v>2153</v>
      </c>
      <c r="C391" s="32" t="s">
        <v>703</v>
      </c>
      <c r="D391" s="35">
        <v>40338</v>
      </c>
      <c r="E391" s="32" t="s">
        <v>704</v>
      </c>
      <c r="F391" s="32" t="s">
        <v>705</v>
      </c>
      <c r="G391" s="32" t="s">
        <v>2154</v>
      </c>
      <c r="H391" s="32" t="s">
        <v>769</v>
      </c>
      <c r="I391" s="32" t="s">
        <v>1841</v>
      </c>
      <c r="J391" s="35">
        <v>43839</v>
      </c>
      <c r="K391" s="35">
        <v>44570</v>
      </c>
      <c r="L391" s="32" t="s">
        <v>2155</v>
      </c>
      <c r="M391" s="32" t="s">
        <v>710</v>
      </c>
      <c r="N391" s="32" t="s">
        <v>711</v>
      </c>
      <c r="O391" s="32" t="s">
        <v>773</v>
      </c>
      <c r="P391" s="32" t="s">
        <v>713</v>
      </c>
      <c r="Q391" s="32" t="s">
        <v>10228</v>
      </c>
      <c r="R391" s="32" t="s">
        <v>10228</v>
      </c>
    </row>
    <row r="392" spans="1:18" x14ac:dyDescent="0.25">
      <c r="A392" s="33" t="s">
        <v>30916</v>
      </c>
      <c r="B392" s="34" t="s">
        <v>2156</v>
      </c>
      <c r="C392" s="34" t="s">
        <v>703</v>
      </c>
      <c r="D392" s="36">
        <v>40339</v>
      </c>
      <c r="E392" s="34" t="s">
        <v>704</v>
      </c>
      <c r="F392" s="34" t="s">
        <v>705</v>
      </c>
      <c r="G392" s="34" t="s">
        <v>2157</v>
      </c>
      <c r="H392" s="34" t="s">
        <v>1465</v>
      </c>
      <c r="I392" s="34" t="s">
        <v>2158</v>
      </c>
      <c r="J392" s="36">
        <v>43917</v>
      </c>
      <c r="K392" s="36">
        <v>44647</v>
      </c>
      <c r="L392" s="34" t="s">
        <v>2159</v>
      </c>
      <c r="M392" s="34" t="s">
        <v>710</v>
      </c>
      <c r="N392" s="34" t="s">
        <v>723</v>
      </c>
      <c r="O392" s="34" t="s">
        <v>755</v>
      </c>
      <c r="P392" s="34" t="s">
        <v>743</v>
      </c>
      <c r="Q392" s="34" t="s">
        <v>10228</v>
      </c>
      <c r="R392" s="34" t="s">
        <v>10228</v>
      </c>
    </row>
    <row r="393" spans="1:18" x14ac:dyDescent="0.25">
      <c r="A393" s="31" t="s">
        <v>30918</v>
      </c>
      <c r="B393" s="32" t="s">
        <v>2160</v>
      </c>
      <c r="C393" s="32" t="s">
        <v>703</v>
      </c>
      <c r="D393" s="35">
        <v>40339</v>
      </c>
      <c r="E393" s="32" t="s">
        <v>704</v>
      </c>
      <c r="F393" s="32" t="s">
        <v>705</v>
      </c>
      <c r="G393" s="32" t="s">
        <v>2161</v>
      </c>
      <c r="H393" s="32" t="s">
        <v>740</v>
      </c>
      <c r="I393" s="32" t="s">
        <v>794</v>
      </c>
      <c r="J393" s="35">
        <v>43913</v>
      </c>
      <c r="K393" s="35">
        <v>44643</v>
      </c>
      <c r="L393" s="32" t="s">
        <v>2162</v>
      </c>
      <c r="M393" s="32" t="s">
        <v>710</v>
      </c>
      <c r="N393" s="32" t="s">
        <v>711</v>
      </c>
      <c r="O393" s="32" t="s">
        <v>712</v>
      </c>
      <c r="P393" s="32" t="s">
        <v>713</v>
      </c>
      <c r="Q393" s="32" t="s">
        <v>10228</v>
      </c>
      <c r="R393" s="32" t="s">
        <v>10228</v>
      </c>
    </row>
    <row r="394" spans="1:18" x14ac:dyDescent="0.25">
      <c r="A394" s="33" t="s">
        <v>30920</v>
      </c>
      <c r="B394" s="34" t="s">
        <v>2163</v>
      </c>
      <c r="C394" s="34" t="s">
        <v>703</v>
      </c>
      <c r="D394" s="36">
        <v>40347</v>
      </c>
      <c r="E394" s="34" t="s">
        <v>704</v>
      </c>
      <c r="F394" s="34" t="s">
        <v>705</v>
      </c>
      <c r="G394" s="34" t="s">
        <v>2164</v>
      </c>
      <c r="H394" s="34" t="s">
        <v>769</v>
      </c>
      <c r="I394" s="34" t="s">
        <v>2165</v>
      </c>
      <c r="J394" s="36">
        <v>43909</v>
      </c>
      <c r="K394" s="36">
        <v>44639</v>
      </c>
      <c r="L394" s="34" t="s">
        <v>2166</v>
      </c>
      <c r="M394" s="34" t="s">
        <v>718</v>
      </c>
      <c r="N394" s="34" t="s">
        <v>778</v>
      </c>
      <c r="O394" s="34" t="s">
        <v>712</v>
      </c>
      <c r="P394" s="34" t="s">
        <v>713</v>
      </c>
      <c r="Q394" s="34" t="s">
        <v>10228</v>
      </c>
      <c r="R394" s="34" t="s">
        <v>10228</v>
      </c>
    </row>
    <row r="395" spans="1:18" x14ac:dyDescent="0.25">
      <c r="A395" s="31" t="s">
        <v>30922</v>
      </c>
      <c r="B395" s="32" t="s">
        <v>2167</v>
      </c>
      <c r="C395" s="32" t="s">
        <v>703</v>
      </c>
      <c r="D395" s="35">
        <v>40352</v>
      </c>
      <c r="E395" s="32" t="s">
        <v>704</v>
      </c>
      <c r="F395" s="32" t="s">
        <v>705</v>
      </c>
      <c r="G395" s="32" t="s">
        <v>2168</v>
      </c>
      <c r="H395" s="32" t="s">
        <v>769</v>
      </c>
      <c r="I395" s="32" t="s">
        <v>2169</v>
      </c>
      <c r="J395" s="35">
        <v>43874</v>
      </c>
      <c r="K395" s="35">
        <v>44605</v>
      </c>
      <c r="L395" s="32" t="s">
        <v>2170</v>
      </c>
      <c r="M395" s="32" t="s">
        <v>710</v>
      </c>
      <c r="N395" s="32" t="s">
        <v>723</v>
      </c>
      <c r="O395" s="32" t="s">
        <v>712</v>
      </c>
      <c r="P395" s="32" t="s">
        <v>713</v>
      </c>
      <c r="Q395" s="32" t="s">
        <v>10228</v>
      </c>
      <c r="R395" s="32" t="s">
        <v>10228</v>
      </c>
    </row>
    <row r="396" spans="1:18" x14ac:dyDescent="0.25">
      <c r="A396" s="33" t="s">
        <v>30924</v>
      </c>
      <c r="B396" s="34" t="s">
        <v>2171</v>
      </c>
      <c r="C396" s="34" t="s">
        <v>703</v>
      </c>
      <c r="D396" s="36">
        <v>40339</v>
      </c>
      <c r="E396" s="34" t="s">
        <v>704</v>
      </c>
      <c r="F396" s="34" t="s">
        <v>705</v>
      </c>
      <c r="G396" s="34" t="s">
        <v>2172</v>
      </c>
      <c r="H396" s="34" t="s">
        <v>769</v>
      </c>
      <c r="I396" s="34" t="s">
        <v>770</v>
      </c>
      <c r="J396" s="36">
        <v>43889</v>
      </c>
      <c r="K396" s="36">
        <v>44620</v>
      </c>
      <c r="L396" s="34" t="s">
        <v>2173</v>
      </c>
      <c r="M396" s="34" t="s">
        <v>710</v>
      </c>
      <c r="N396" s="34" t="s">
        <v>711</v>
      </c>
      <c r="O396" s="34" t="s">
        <v>773</v>
      </c>
      <c r="P396" s="34" t="s">
        <v>713</v>
      </c>
      <c r="Q396" s="34" t="s">
        <v>10228</v>
      </c>
      <c r="R396" s="34" t="s">
        <v>10228</v>
      </c>
    </row>
    <row r="397" spans="1:18" x14ac:dyDescent="0.25">
      <c r="A397" s="31" t="s">
        <v>30926</v>
      </c>
      <c r="B397" s="32" t="s">
        <v>2174</v>
      </c>
      <c r="C397" s="32" t="s">
        <v>734</v>
      </c>
      <c r="D397" s="35">
        <v>40365</v>
      </c>
      <c r="E397" s="32" t="s">
        <v>704</v>
      </c>
      <c r="F397" s="32" t="s">
        <v>705</v>
      </c>
      <c r="G397" s="32" t="s">
        <v>2175</v>
      </c>
      <c r="H397" s="32" t="s">
        <v>707</v>
      </c>
      <c r="I397" s="32" t="s">
        <v>2176</v>
      </c>
      <c r="J397" s="35">
        <v>43857</v>
      </c>
      <c r="K397" s="35">
        <v>44588</v>
      </c>
      <c r="L397" s="32" t="s">
        <v>2177</v>
      </c>
      <c r="M397" s="32" t="s">
        <v>718</v>
      </c>
      <c r="N397" s="32" t="s">
        <v>711</v>
      </c>
      <c r="O397" s="32" t="s">
        <v>712</v>
      </c>
      <c r="P397" s="32" t="s">
        <v>713</v>
      </c>
      <c r="Q397" s="32" t="s">
        <v>10228</v>
      </c>
      <c r="R397" s="32" t="s">
        <v>10228</v>
      </c>
    </row>
    <row r="398" spans="1:18" x14ac:dyDescent="0.25">
      <c r="A398" s="33" t="s">
        <v>30928</v>
      </c>
      <c r="B398" s="34" t="s">
        <v>2178</v>
      </c>
      <c r="C398" s="34" t="s">
        <v>703</v>
      </c>
      <c r="D398" s="36">
        <v>40371</v>
      </c>
      <c r="E398" s="34" t="s">
        <v>704</v>
      </c>
      <c r="F398" s="34" t="s">
        <v>705</v>
      </c>
      <c r="G398" s="34" t="s">
        <v>2179</v>
      </c>
      <c r="H398" s="34" t="s">
        <v>769</v>
      </c>
      <c r="I398" s="34" t="s">
        <v>2180</v>
      </c>
      <c r="J398" s="36">
        <v>43853</v>
      </c>
      <c r="K398" s="36">
        <v>44584</v>
      </c>
      <c r="L398" s="34" t="s">
        <v>2181</v>
      </c>
      <c r="M398" s="34" t="s">
        <v>710</v>
      </c>
      <c r="N398" s="34" t="s">
        <v>778</v>
      </c>
      <c r="O398" s="34" t="s">
        <v>712</v>
      </c>
      <c r="P398" s="34" t="s">
        <v>1106</v>
      </c>
      <c r="Q398" s="34" t="s">
        <v>10228</v>
      </c>
      <c r="R398" s="34" t="s">
        <v>10228</v>
      </c>
    </row>
    <row r="399" spans="1:18" x14ac:dyDescent="0.25">
      <c r="A399" s="31" t="s">
        <v>30930</v>
      </c>
      <c r="B399" s="32" t="s">
        <v>2182</v>
      </c>
      <c r="C399" s="32" t="s">
        <v>703</v>
      </c>
      <c r="D399" s="35">
        <v>40375</v>
      </c>
      <c r="E399" s="32" t="s">
        <v>704</v>
      </c>
      <c r="F399" s="32" t="s">
        <v>705</v>
      </c>
      <c r="G399" s="32" t="s">
        <v>2183</v>
      </c>
      <c r="H399" s="32" t="s">
        <v>769</v>
      </c>
      <c r="I399" s="32" t="s">
        <v>2184</v>
      </c>
      <c r="J399" s="32"/>
      <c r="K399" s="35">
        <v>43880</v>
      </c>
      <c r="L399" s="32" t="s">
        <v>2185</v>
      </c>
      <c r="M399" s="32" t="s">
        <v>2145</v>
      </c>
      <c r="N399" s="32" t="s">
        <v>710</v>
      </c>
      <c r="O399" s="32" t="s">
        <v>749</v>
      </c>
      <c r="P399" s="32" t="s">
        <v>712</v>
      </c>
      <c r="Q399" s="32" t="s">
        <v>10228</v>
      </c>
      <c r="R399" s="32" t="s">
        <v>10228</v>
      </c>
    </row>
    <row r="400" spans="1:18" x14ac:dyDescent="0.25">
      <c r="A400" s="33" t="s">
        <v>30932</v>
      </c>
      <c r="B400" s="34" t="s">
        <v>2186</v>
      </c>
      <c r="C400" s="34" t="s">
        <v>703</v>
      </c>
      <c r="D400" s="36">
        <v>40382</v>
      </c>
      <c r="E400" s="34" t="s">
        <v>704</v>
      </c>
      <c r="F400" s="34" t="s">
        <v>705</v>
      </c>
      <c r="G400" s="34" t="s">
        <v>2187</v>
      </c>
      <c r="H400" s="34" t="s">
        <v>921</v>
      </c>
      <c r="I400" s="34" t="s">
        <v>1915</v>
      </c>
      <c r="J400" s="36">
        <v>43913</v>
      </c>
      <c r="K400" s="36">
        <v>44643</v>
      </c>
      <c r="L400" s="34" t="s">
        <v>2188</v>
      </c>
      <c r="M400" s="34" t="s">
        <v>710</v>
      </c>
      <c r="N400" s="34" t="s">
        <v>723</v>
      </c>
      <c r="O400" s="34" t="s">
        <v>712</v>
      </c>
      <c r="P400" s="34" t="s">
        <v>2189</v>
      </c>
      <c r="Q400" s="34" t="s">
        <v>889</v>
      </c>
      <c r="R400" s="34" t="s">
        <v>10228</v>
      </c>
    </row>
    <row r="401" spans="1:18" x14ac:dyDescent="0.25">
      <c r="A401" s="31" t="s">
        <v>30934</v>
      </c>
      <c r="B401" s="32" t="s">
        <v>2190</v>
      </c>
      <c r="C401" s="32" t="s">
        <v>703</v>
      </c>
      <c r="D401" s="35">
        <v>40358</v>
      </c>
      <c r="E401" s="32" t="s">
        <v>704</v>
      </c>
      <c r="F401" s="32" t="s">
        <v>705</v>
      </c>
      <c r="G401" s="32" t="s">
        <v>2154</v>
      </c>
      <c r="H401" s="32" t="s">
        <v>769</v>
      </c>
      <c r="I401" s="32" t="s">
        <v>1841</v>
      </c>
      <c r="J401" s="35">
        <v>43852</v>
      </c>
      <c r="K401" s="35">
        <v>44583</v>
      </c>
      <c r="L401" s="32" t="s">
        <v>2191</v>
      </c>
      <c r="M401" s="32" t="s">
        <v>710</v>
      </c>
      <c r="N401" s="32" t="s">
        <v>711</v>
      </c>
      <c r="O401" s="32" t="s">
        <v>773</v>
      </c>
      <c r="P401" s="32" t="s">
        <v>713</v>
      </c>
      <c r="Q401" s="32" t="s">
        <v>833</v>
      </c>
      <c r="R401" s="32" t="s">
        <v>713</v>
      </c>
    </row>
    <row r="402" spans="1:18" x14ac:dyDescent="0.25">
      <c r="A402" s="33" t="s">
        <v>30936</v>
      </c>
      <c r="B402" s="34" t="s">
        <v>2192</v>
      </c>
      <c r="C402" s="34" t="s">
        <v>703</v>
      </c>
      <c r="D402" s="36">
        <v>40386</v>
      </c>
      <c r="E402" s="34" t="s">
        <v>704</v>
      </c>
      <c r="F402" s="34" t="s">
        <v>705</v>
      </c>
      <c r="G402" s="34" t="s">
        <v>2193</v>
      </c>
      <c r="H402" s="34" t="s">
        <v>769</v>
      </c>
      <c r="I402" s="34" t="s">
        <v>770</v>
      </c>
      <c r="J402" s="36">
        <v>43881</v>
      </c>
      <c r="K402" s="36">
        <v>44612</v>
      </c>
      <c r="L402" s="34" t="s">
        <v>2194</v>
      </c>
      <c r="M402" s="34" t="s">
        <v>729</v>
      </c>
      <c r="N402" s="34" t="s">
        <v>711</v>
      </c>
      <c r="O402" s="34" t="s">
        <v>712</v>
      </c>
      <c r="P402" s="34" t="s">
        <v>876</v>
      </c>
      <c r="Q402" s="34" t="s">
        <v>10228</v>
      </c>
      <c r="R402" s="34" t="s">
        <v>10228</v>
      </c>
    </row>
    <row r="403" spans="1:18" x14ac:dyDescent="0.25">
      <c r="A403" s="31" t="s">
        <v>30938</v>
      </c>
      <c r="B403" s="32" t="s">
        <v>2195</v>
      </c>
      <c r="C403" s="32" t="s">
        <v>703</v>
      </c>
      <c r="D403" s="35">
        <v>40415</v>
      </c>
      <c r="E403" s="32" t="s">
        <v>704</v>
      </c>
      <c r="F403" s="32" t="s">
        <v>705</v>
      </c>
      <c r="G403" s="32" t="s">
        <v>2196</v>
      </c>
      <c r="H403" s="32" t="s">
        <v>769</v>
      </c>
      <c r="I403" s="32" t="s">
        <v>770</v>
      </c>
      <c r="J403" s="35">
        <v>43889</v>
      </c>
      <c r="K403" s="35">
        <v>44620</v>
      </c>
      <c r="L403" s="32" t="s">
        <v>2197</v>
      </c>
      <c r="M403" s="32" t="s">
        <v>729</v>
      </c>
      <c r="N403" s="32" t="s">
        <v>711</v>
      </c>
      <c r="O403" s="32" t="s">
        <v>712</v>
      </c>
      <c r="P403" s="32" t="s">
        <v>713</v>
      </c>
      <c r="Q403" s="32" t="s">
        <v>10228</v>
      </c>
      <c r="R403" s="32" t="s">
        <v>10228</v>
      </c>
    </row>
    <row r="404" spans="1:18" x14ac:dyDescent="0.25">
      <c r="A404" s="33" t="s">
        <v>30940</v>
      </c>
      <c r="B404" s="34" t="s">
        <v>2198</v>
      </c>
      <c r="C404" s="34" t="s">
        <v>703</v>
      </c>
      <c r="D404" s="36">
        <v>40434</v>
      </c>
      <c r="E404" s="34" t="s">
        <v>704</v>
      </c>
      <c r="F404" s="34" t="s">
        <v>705</v>
      </c>
      <c r="G404" s="34" t="s">
        <v>2199</v>
      </c>
      <c r="H404" s="34" t="s">
        <v>763</v>
      </c>
      <c r="I404" s="34" t="s">
        <v>2200</v>
      </c>
      <c r="J404" s="36">
        <v>43915</v>
      </c>
      <c r="K404" s="36">
        <v>44645</v>
      </c>
      <c r="L404" s="34" t="s">
        <v>2201</v>
      </c>
      <c r="M404" s="34" t="s">
        <v>710</v>
      </c>
      <c r="N404" s="34" t="s">
        <v>723</v>
      </c>
      <c r="O404" s="34" t="s">
        <v>712</v>
      </c>
      <c r="P404" s="34" t="s">
        <v>713</v>
      </c>
      <c r="Q404" s="34" t="s">
        <v>10228</v>
      </c>
      <c r="R404" s="34" t="s">
        <v>10228</v>
      </c>
    </row>
    <row r="405" spans="1:18" x14ac:dyDescent="0.25">
      <c r="A405" s="31" t="s">
        <v>30942</v>
      </c>
      <c r="B405" s="32" t="s">
        <v>2202</v>
      </c>
      <c r="C405" s="32" t="s">
        <v>703</v>
      </c>
      <c r="D405" s="35">
        <v>40421</v>
      </c>
      <c r="E405" s="32" t="s">
        <v>704</v>
      </c>
      <c r="F405" s="32" t="s">
        <v>705</v>
      </c>
      <c r="G405" s="32" t="s">
        <v>2203</v>
      </c>
      <c r="H405" s="32" t="s">
        <v>769</v>
      </c>
      <c r="I405" s="32" t="s">
        <v>2204</v>
      </c>
      <c r="J405" s="35">
        <v>43852</v>
      </c>
      <c r="K405" s="35">
        <v>44583</v>
      </c>
      <c r="L405" s="32" t="s">
        <v>2205</v>
      </c>
      <c r="M405" s="32" t="s">
        <v>710</v>
      </c>
      <c r="N405" s="32" t="s">
        <v>723</v>
      </c>
      <c r="O405" s="32" t="s">
        <v>712</v>
      </c>
      <c r="P405" s="32" t="s">
        <v>713</v>
      </c>
      <c r="Q405" s="32" t="s">
        <v>10228</v>
      </c>
      <c r="R405" s="32" t="s">
        <v>10228</v>
      </c>
    </row>
    <row r="406" spans="1:18" x14ac:dyDescent="0.25">
      <c r="A406" s="33" t="s">
        <v>30944</v>
      </c>
      <c r="B406" s="34" t="s">
        <v>2206</v>
      </c>
      <c r="C406" s="34" t="s">
        <v>703</v>
      </c>
      <c r="D406" s="36">
        <v>40442</v>
      </c>
      <c r="E406" s="34" t="s">
        <v>704</v>
      </c>
      <c r="F406" s="34" t="s">
        <v>705</v>
      </c>
      <c r="G406" s="34" t="s">
        <v>2207</v>
      </c>
      <c r="H406" s="34" t="s">
        <v>769</v>
      </c>
      <c r="I406" s="34" t="s">
        <v>1892</v>
      </c>
      <c r="J406" s="36">
        <v>43879</v>
      </c>
      <c r="K406" s="36">
        <v>44610</v>
      </c>
      <c r="L406" s="34" t="s">
        <v>2208</v>
      </c>
      <c r="M406" s="34" t="s">
        <v>710</v>
      </c>
      <c r="N406" s="34" t="s">
        <v>723</v>
      </c>
      <c r="O406" s="34" t="s">
        <v>712</v>
      </c>
      <c r="P406" s="34" t="s">
        <v>1042</v>
      </c>
      <c r="Q406" s="34" t="s">
        <v>10228</v>
      </c>
      <c r="R406" s="34" t="s">
        <v>10228</v>
      </c>
    </row>
    <row r="407" spans="1:18" x14ac:dyDescent="0.25">
      <c r="A407" s="31" t="s">
        <v>30946</v>
      </c>
      <c r="B407" s="32" t="s">
        <v>2209</v>
      </c>
      <c r="C407" s="32" t="s">
        <v>703</v>
      </c>
      <c r="D407" s="35">
        <v>40459</v>
      </c>
      <c r="E407" s="32" t="s">
        <v>704</v>
      </c>
      <c r="F407" s="32" t="s">
        <v>705</v>
      </c>
      <c r="G407" s="32" t="s">
        <v>2210</v>
      </c>
      <c r="H407" s="32" t="s">
        <v>769</v>
      </c>
      <c r="I407" s="32" t="s">
        <v>2211</v>
      </c>
      <c r="J407" s="35">
        <v>43874</v>
      </c>
      <c r="K407" s="35">
        <v>44605</v>
      </c>
      <c r="L407" s="32" t="s">
        <v>2212</v>
      </c>
      <c r="M407" s="32" t="s">
        <v>710</v>
      </c>
      <c r="N407" s="32" t="s">
        <v>778</v>
      </c>
      <c r="O407" s="32" t="s">
        <v>712</v>
      </c>
      <c r="P407" s="32" t="s">
        <v>713</v>
      </c>
      <c r="Q407" s="32" t="s">
        <v>10228</v>
      </c>
      <c r="R407" s="32" t="s">
        <v>10228</v>
      </c>
    </row>
    <row r="408" spans="1:18" x14ac:dyDescent="0.25">
      <c r="A408" s="33" t="s">
        <v>30948</v>
      </c>
      <c r="B408" s="34" t="s">
        <v>2213</v>
      </c>
      <c r="C408" s="34" t="s">
        <v>703</v>
      </c>
      <c r="D408" s="36">
        <v>40464</v>
      </c>
      <c r="E408" s="34" t="s">
        <v>704</v>
      </c>
      <c r="F408" s="34" t="s">
        <v>705</v>
      </c>
      <c r="G408" s="34" t="s">
        <v>2214</v>
      </c>
      <c r="H408" s="34" t="s">
        <v>769</v>
      </c>
      <c r="I408" s="34" t="s">
        <v>2215</v>
      </c>
      <c r="J408" s="36">
        <v>43872</v>
      </c>
      <c r="K408" s="36">
        <v>44603</v>
      </c>
      <c r="L408" s="34" t="s">
        <v>2216</v>
      </c>
      <c r="M408" s="34" t="s">
        <v>710</v>
      </c>
      <c r="N408" s="34" t="s">
        <v>749</v>
      </c>
      <c r="O408" s="34" t="s">
        <v>712</v>
      </c>
      <c r="P408" s="34" t="s">
        <v>713</v>
      </c>
      <c r="Q408" s="34" t="s">
        <v>10228</v>
      </c>
      <c r="R408" s="34" t="s">
        <v>10228</v>
      </c>
    </row>
    <row r="409" spans="1:18" x14ac:dyDescent="0.25">
      <c r="A409" s="31" t="s">
        <v>30950</v>
      </c>
      <c r="B409" s="32" t="s">
        <v>2217</v>
      </c>
      <c r="C409" s="32" t="s">
        <v>808</v>
      </c>
      <c r="D409" s="35">
        <v>40457</v>
      </c>
      <c r="E409" s="32" t="s">
        <v>704</v>
      </c>
      <c r="F409" s="32" t="s">
        <v>705</v>
      </c>
      <c r="G409" s="32" t="s">
        <v>2183</v>
      </c>
      <c r="H409" s="32" t="s">
        <v>769</v>
      </c>
      <c r="I409" s="32" t="s">
        <v>2184</v>
      </c>
      <c r="J409" s="35">
        <v>43900</v>
      </c>
      <c r="K409" s="35">
        <v>44630</v>
      </c>
      <c r="L409" s="32" t="s">
        <v>2218</v>
      </c>
      <c r="M409" s="32" t="s">
        <v>710</v>
      </c>
      <c r="N409" s="32" t="s">
        <v>723</v>
      </c>
      <c r="O409" s="32" t="s">
        <v>724</v>
      </c>
      <c r="P409" s="32" t="s">
        <v>713</v>
      </c>
      <c r="Q409" s="32" t="s">
        <v>10228</v>
      </c>
      <c r="R409" s="32" t="s">
        <v>10228</v>
      </c>
    </row>
    <row r="410" spans="1:18" x14ac:dyDescent="0.25">
      <c r="A410" s="33" t="s">
        <v>30952</v>
      </c>
      <c r="B410" s="34" t="s">
        <v>2219</v>
      </c>
      <c r="C410" s="34" t="s">
        <v>703</v>
      </c>
      <c r="D410" s="36">
        <v>40493</v>
      </c>
      <c r="E410" s="34" t="s">
        <v>704</v>
      </c>
      <c r="F410" s="34" t="s">
        <v>705</v>
      </c>
      <c r="G410" s="34" t="s">
        <v>2220</v>
      </c>
      <c r="H410" s="34" t="s">
        <v>763</v>
      </c>
      <c r="I410" s="34" t="s">
        <v>2221</v>
      </c>
      <c r="J410" s="36">
        <v>43916</v>
      </c>
      <c r="K410" s="36">
        <v>44646</v>
      </c>
      <c r="L410" s="34" t="s">
        <v>2222</v>
      </c>
      <c r="M410" s="34" t="s">
        <v>710</v>
      </c>
      <c r="N410" s="34" t="s">
        <v>723</v>
      </c>
      <c r="O410" s="34" t="s">
        <v>712</v>
      </c>
      <c r="P410" s="34" t="s">
        <v>876</v>
      </c>
      <c r="Q410" s="34" t="s">
        <v>713</v>
      </c>
      <c r="R410" s="34" t="s">
        <v>876</v>
      </c>
    </row>
    <row r="411" spans="1:18" x14ac:dyDescent="0.25">
      <c r="A411" s="31" t="s">
        <v>30954</v>
      </c>
      <c r="B411" s="32" t="s">
        <v>2223</v>
      </c>
      <c r="C411" s="32" t="s">
        <v>703</v>
      </c>
      <c r="D411" s="35">
        <v>40494</v>
      </c>
      <c r="E411" s="32" t="s">
        <v>704</v>
      </c>
      <c r="F411" s="32" t="s">
        <v>705</v>
      </c>
      <c r="G411" s="32" t="s">
        <v>2224</v>
      </c>
      <c r="H411" s="32" t="s">
        <v>769</v>
      </c>
      <c r="I411" s="32" t="s">
        <v>2225</v>
      </c>
      <c r="J411" s="35">
        <v>43889</v>
      </c>
      <c r="K411" s="35">
        <v>44620</v>
      </c>
      <c r="L411" s="32" t="s">
        <v>2226</v>
      </c>
      <c r="M411" s="32" t="s">
        <v>710</v>
      </c>
      <c r="N411" s="32" t="s">
        <v>723</v>
      </c>
      <c r="O411" s="32" t="s">
        <v>712</v>
      </c>
      <c r="P411" s="32" t="s">
        <v>713</v>
      </c>
      <c r="Q411" s="32" t="s">
        <v>10228</v>
      </c>
      <c r="R411" s="32" t="s">
        <v>10228</v>
      </c>
    </row>
    <row r="412" spans="1:18" x14ac:dyDescent="0.25">
      <c r="A412" s="33" t="s">
        <v>30956</v>
      </c>
      <c r="B412" s="34" t="s">
        <v>2227</v>
      </c>
      <c r="C412" s="34" t="s">
        <v>703</v>
      </c>
      <c r="D412" s="36">
        <v>40519</v>
      </c>
      <c r="E412" s="34" t="s">
        <v>704</v>
      </c>
      <c r="F412" s="34" t="s">
        <v>705</v>
      </c>
      <c r="G412" s="34" t="s">
        <v>2228</v>
      </c>
      <c r="H412" s="34" t="s">
        <v>707</v>
      </c>
      <c r="I412" s="34" t="s">
        <v>2063</v>
      </c>
      <c r="J412" s="36">
        <v>43837</v>
      </c>
      <c r="K412" s="36">
        <v>44568</v>
      </c>
      <c r="L412" s="34" t="s">
        <v>2229</v>
      </c>
      <c r="M412" s="34" t="s">
        <v>710</v>
      </c>
      <c r="N412" s="34" t="s">
        <v>711</v>
      </c>
      <c r="O412" s="34" t="s">
        <v>712</v>
      </c>
      <c r="P412" s="34" t="s">
        <v>713</v>
      </c>
      <c r="Q412" s="34" t="s">
        <v>833</v>
      </c>
      <c r="R412" s="34" t="s">
        <v>843</v>
      </c>
    </row>
    <row r="413" spans="1:18" x14ac:dyDescent="0.25">
      <c r="A413" s="31" t="s">
        <v>30958</v>
      </c>
      <c r="B413" s="32" t="s">
        <v>2230</v>
      </c>
      <c r="C413" s="32" t="s">
        <v>703</v>
      </c>
      <c r="D413" s="35">
        <v>40525</v>
      </c>
      <c r="E413" s="32" t="s">
        <v>704</v>
      </c>
      <c r="F413" s="32" t="s">
        <v>705</v>
      </c>
      <c r="G413" s="32" t="s">
        <v>2154</v>
      </c>
      <c r="H413" s="32" t="s">
        <v>769</v>
      </c>
      <c r="I413" s="32" t="s">
        <v>1841</v>
      </c>
      <c r="J413" s="35">
        <v>43920</v>
      </c>
      <c r="K413" s="35">
        <v>44650</v>
      </c>
      <c r="L413" s="32" t="s">
        <v>2231</v>
      </c>
      <c r="M413" s="32" t="s">
        <v>710</v>
      </c>
      <c r="N413" s="32" t="s">
        <v>711</v>
      </c>
      <c r="O413" s="32" t="s">
        <v>712</v>
      </c>
      <c r="P413" s="32" t="s">
        <v>743</v>
      </c>
      <c r="Q413" s="32" t="s">
        <v>743</v>
      </c>
      <c r="R413" s="32" t="s">
        <v>713</v>
      </c>
    </row>
    <row r="414" spans="1:18" x14ac:dyDescent="0.25">
      <c r="A414" s="33" t="s">
        <v>30960</v>
      </c>
      <c r="B414" s="34" t="s">
        <v>2232</v>
      </c>
      <c r="C414" s="34" t="s">
        <v>734</v>
      </c>
      <c r="D414" s="36">
        <v>40542</v>
      </c>
      <c r="E414" s="34" t="s">
        <v>704</v>
      </c>
      <c r="F414" s="34" t="s">
        <v>705</v>
      </c>
      <c r="G414" s="34" t="s">
        <v>2233</v>
      </c>
      <c r="H414" s="34" t="s">
        <v>804</v>
      </c>
      <c r="I414" s="34" t="s">
        <v>2234</v>
      </c>
      <c r="J414" s="36">
        <v>43910</v>
      </c>
      <c r="K414" s="36">
        <v>44640</v>
      </c>
      <c r="L414" s="34" t="s">
        <v>2235</v>
      </c>
      <c r="M414" s="34" t="s">
        <v>710</v>
      </c>
      <c r="N414" s="34" t="s">
        <v>711</v>
      </c>
      <c r="O414" s="34" t="s">
        <v>712</v>
      </c>
      <c r="P414" s="34" t="s">
        <v>876</v>
      </c>
      <c r="Q414" s="34" t="s">
        <v>713</v>
      </c>
      <c r="R414" s="34" t="s">
        <v>743</v>
      </c>
    </row>
    <row r="415" spans="1:18" x14ac:dyDescent="0.25">
      <c r="A415" s="31" t="s">
        <v>30962</v>
      </c>
      <c r="B415" s="32" t="s">
        <v>2236</v>
      </c>
      <c r="C415" s="32" t="s">
        <v>703</v>
      </c>
      <c r="D415" s="35">
        <v>40535</v>
      </c>
      <c r="E415" s="32" t="s">
        <v>704</v>
      </c>
      <c r="F415" s="32" t="s">
        <v>705</v>
      </c>
      <c r="G415" s="32" t="s">
        <v>1390</v>
      </c>
      <c r="H415" s="32" t="s">
        <v>736</v>
      </c>
      <c r="I415" s="32" t="s">
        <v>1391</v>
      </c>
      <c r="J415" s="35">
        <v>43914</v>
      </c>
      <c r="K415" s="35">
        <v>44644</v>
      </c>
      <c r="L415" s="32" t="s">
        <v>2237</v>
      </c>
      <c r="M415" s="32" t="s">
        <v>710</v>
      </c>
      <c r="N415" s="32" t="s">
        <v>711</v>
      </c>
      <c r="O415" s="32" t="s">
        <v>712</v>
      </c>
      <c r="P415" s="32" t="s">
        <v>713</v>
      </c>
      <c r="Q415" s="32" t="s">
        <v>743</v>
      </c>
      <c r="R415" s="32" t="s">
        <v>10228</v>
      </c>
    </row>
    <row r="416" spans="1:18" x14ac:dyDescent="0.25">
      <c r="A416" s="33" t="s">
        <v>30964</v>
      </c>
      <c r="B416" s="34" t="s">
        <v>2238</v>
      </c>
      <c r="C416" s="34" t="s">
        <v>734</v>
      </c>
      <c r="D416" s="36">
        <v>40296</v>
      </c>
      <c r="E416" s="34" t="s">
        <v>704</v>
      </c>
      <c r="F416" s="34" t="s">
        <v>705</v>
      </c>
      <c r="G416" s="34" t="s">
        <v>2239</v>
      </c>
      <c r="H416" s="34" t="s">
        <v>740</v>
      </c>
      <c r="I416" s="34" t="s">
        <v>818</v>
      </c>
      <c r="J416" s="36">
        <v>43941</v>
      </c>
      <c r="K416" s="36">
        <v>44671</v>
      </c>
      <c r="L416" s="34" t="s">
        <v>2240</v>
      </c>
      <c r="M416" s="34" t="s">
        <v>710</v>
      </c>
      <c r="N416" s="34" t="s">
        <v>711</v>
      </c>
      <c r="O416" s="34" t="s">
        <v>712</v>
      </c>
      <c r="P416" s="34" t="s">
        <v>713</v>
      </c>
      <c r="Q416" s="34" t="s">
        <v>10228</v>
      </c>
      <c r="R416" s="34" t="s">
        <v>10228</v>
      </c>
    </row>
    <row r="417" spans="1:18" x14ac:dyDescent="0.25">
      <c r="A417" s="31" t="s">
        <v>30966</v>
      </c>
      <c r="B417" s="32" t="s">
        <v>2241</v>
      </c>
      <c r="C417" s="32" t="s">
        <v>808</v>
      </c>
      <c r="D417" s="35">
        <v>40375</v>
      </c>
      <c r="E417" s="32" t="s">
        <v>704</v>
      </c>
      <c r="F417" s="32" t="s">
        <v>705</v>
      </c>
      <c r="G417" s="32" t="s">
        <v>2242</v>
      </c>
      <c r="H417" s="32" t="s">
        <v>804</v>
      </c>
      <c r="I417" s="32" t="s">
        <v>2243</v>
      </c>
      <c r="J417" s="35">
        <v>43965</v>
      </c>
      <c r="K417" s="35">
        <v>44695</v>
      </c>
      <c r="L417" s="32" t="s">
        <v>2244</v>
      </c>
      <c r="M417" s="32" t="s">
        <v>710</v>
      </c>
      <c r="N417" s="32" t="s">
        <v>711</v>
      </c>
      <c r="O417" s="32" t="s">
        <v>766</v>
      </c>
      <c r="P417" s="32" t="s">
        <v>968</v>
      </c>
      <c r="Q417" s="32" t="s">
        <v>10228</v>
      </c>
      <c r="R417" s="32" t="s">
        <v>10228</v>
      </c>
    </row>
    <row r="418" spans="1:18" x14ac:dyDescent="0.25">
      <c r="A418" s="33" t="s">
        <v>30968</v>
      </c>
      <c r="B418" s="34" t="s">
        <v>2245</v>
      </c>
      <c r="C418" s="34" t="s">
        <v>703</v>
      </c>
      <c r="D418" s="36">
        <v>40197</v>
      </c>
      <c r="E418" s="34" t="s">
        <v>704</v>
      </c>
      <c r="F418" s="34" t="s">
        <v>705</v>
      </c>
      <c r="G418" s="34" t="s">
        <v>2246</v>
      </c>
      <c r="H418" s="34" t="s">
        <v>804</v>
      </c>
      <c r="I418" s="34" t="s">
        <v>2247</v>
      </c>
      <c r="J418" s="36">
        <v>43930</v>
      </c>
      <c r="K418" s="36">
        <v>44660</v>
      </c>
      <c r="L418" s="34" t="s">
        <v>2248</v>
      </c>
      <c r="M418" s="34" t="s">
        <v>710</v>
      </c>
      <c r="N418" s="34" t="s">
        <v>711</v>
      </c>
      <c r="O418" s="34" t="s">
        <v>755</v>
      </c>
      <c r="P418" s="34" t="s">
        <v>713</v>
      </c>
      <c r="Q418" s="34" t="s">
        <v>10228</v>
      </c>
      <c r="R418" s="34" t="s">
        <v>10228</v>
      </c>
    </row>
    <row r="419" spans="1:18" x14ac:dyDescent="0.25">
      <c r="A419" s="31" t="s">
        <v>30970</v>
      </c>
      <c r="B419" s="32" t="s">
        <v>2249</v>
      </c>
      <c r="C419" s="32" t="s">
        <v>734</v>
      </c>
      <c r="D419" s="35">
        <v>40197</v>
      </c>
      <c r="E419" s="32" t="s">
        <v>704</v>
      </c>
      <c r="F419" s="32" t="s">
        <v>705</v>
      </c>
      <c r="G419" s="32" t="s">
        <v>2250</v>
      </c>
      <c r="H419" s="32" t="s">
        <v>752</v>
      </c>
      <c r="I419" s="32" t="s">
        <v>2251</v>
      </c>
      <c r="J419" s="35">
        <v>43963</v>
      </c>
      <c r="K419" s="35">
        <v>44693</v>
      </c>
      <c r="L419" s="32" t="s">
        <v>2252</v>
      </c>
      <c r="M419" s="32" t="s">
        <v>772</v>
      </c>
      <c r="N419" s="32" t="s">
        <v>778</v>
      </c>
      <c r="O419" s="32" t="s">
        <v>712</v>
      </c>
      <c r="P419" s="32" t="s">
        <v>713</v>
      </c>
      <c r="Q419" s="32" t="s">
        <v>743</v>
      </c>
      <c r="R419" s="32" t="s">
        <v>10228</v>
      </c>
    </row>
    <row r="420" spans="1:18" x14ac:dyDescent="0.25">
      <c r="A420" s="33" t="s">
        <v>30972</v>
      </c>
      <c r="B420" s="34" t="s">
        <v>2253</v>
      </c>
      <c r="C420" s="34" t="s">
        <v>703</v>
      </c>
      <c r="D420" s="36">
        <v>40197</v>
      </c>
      <c r="E420" s="34" t="s">
        <v>704</v>
      </c>
      <c r="F420" s="34" t="s">
        <v>705</v>
      </c>
      <c r="G420" s="34" t="s">
        <v>2254</v>
      </c>
      <c r="H420" s="34" t="s">
        <v>740</v>
      </c>
      <c r="I420" s="34" t="s">
        <v>2255</v>
      </c>
      <c r="J420" s="36">
        <v>44011</v>
      </c>
      <c r="K420" s="36">
        <v>44741</v>
      </c>
      <c r="L420" s="34" t="s">
        <v>2256</v>
      </c>
      <c r="M420" s="34" t="s">
        <v>729</v>
      </c>
      <c r="N420" s="34" t="s">
        <v>711</v>
      </c>
      <c r="O420" s="34" t="s">
        <v>712</v>
      </c>
      <c r="P420" s="34" t="s">
        <v>713</v>
      </c>
      <c r="Q420" s="34" t="s">
        <v>10228</v>
      </c>
      <c r="R420" s="34" t="s">
        <v>10228</v>
      </c>
    </row>
    <row r="421" spans="1:18" x14ac:dyDescent="0.25">
      <c r="A421" s="31" t="s">
        <v>30974</v>
      </c>
      <c r="B421" s="32" t="s">
        <v>2257</v>
      </c>
      <c r="C421" s="32" t="s">
        <v>808</v>
      </c>
      <c r="D421" s="35">
        <v>40204</v>
      </c>
      <c r="E421" s="32" t="s">
        <v>704</v>
      </c>
      <c r="F421" s="32" t="s">
        <v>705</v>
      </c>
      <c r="G421" s="32" t="s">
        <v>2258</v>
      </c>
      <c r="H421" s="32" t="s">
        <v>763</v>
      </c>
      <c r="I421" s="32" t="s">
        <v>2259</v>
      </c>
      <c r="J421" s="35">
        <v>43965</v>
      </c>
      <c r="K421" s="35">
        <v>44695</v>
      </c>
      <c r="L421" s="32" t="s">
        <v>2260</v>
      </c>
      <c r="M421" s="32" t="s">
        <v>710</v>
      </c>
      <c r="N421" s="32" t="s">
        <v>778</v>
      </c>
      <c r="O421" s="32" t="s">
        <v>712</v>
      </c>
      <c r="P421" s="32" t="s">
        <v>743</v>
      </c>
      <c r="Q421" s="32" t="s">
        <v>10228</v>
      </c>
      <c r="R421" s="32" t="s">
        <v>10228</v>
      </c>
    </row>
    <row r="422" spans="1:18" x14ac:dyDescent="0.25">
      <c r="A422" s="33" t="s">
        <v>30976</v>
      </c>
      <c r="B422" s="34" t="s">
        <v>2261</v>
      </c>
      <c r="C422" s="34" t="s">
        <v>734</v>
      </c>
      <c r="D422" s="36">
        <v>40212</v>
      </c>
      <c r="E422" s="34" t="s">
        <v>704</v>
      </c>
      <c r="F422" s="34" t="s">
        <v>705</v>
      </c>
      <c r="G422" s="34" t="s">
        <v>2262</v>
      </c>
      <c r="H422" s="34" t="s">
        <v>707</v>
      </c>
      <c r="I422" s="34" t="s">
        <v>721</v>
      </c>
      <c r="J422" s="36">
        <v>43969</v>
      </c>
      <c r="K422" s="36">
        <v>44699</v>
      </c>
      <c r="L422" s="34" t="s">
        <v>2263</v>
      </c>
      <c r="M422" s="34" t="s">
        <v>710</v>
      </c>
      <c r="N422" s="34" t="s">
        <v>711</v>
      </c>
      <c r="O422" s="34" t="s">
        <v>712</v>
      </c>
      <c r="P422" s="34" t="s">
        <v>713</v>
      </c>
      <c r="Q422" s="34" t="s">
        <v>10228</v>
      </c>
      <c r="R422" s="34" t="s">
        <v>10228</v>
      </c>
    </row>
    <row r="423" spans="1:18" x14ac:dyDescent="0.25">
      <c r="A423" s="31" t="s">
        <v>30978</v>
      </c>
      <c r="B423" s="32" t="s">
        <v>2264</v>
      </c>
      <c r="C423" s="32" t="s">
        <v>703</v>
      </c>
      <c r="D423" s="35">
        <v>40218</v>
      </c>
      <c r="E423" s="32" t="s">
        <v>704</v>
      </c>
      <c r="F423" s="32" t="s">
        <v>705</v>
      </c>
      <c r="G423" s="32" t="s">
        <v>2265</v>
      </c>
      <c r="H423" s="32" t="s">
        <v>769</v>
      </c>
      <c r="I423" s="32" t="s">
        <v>2266</v>
      </c>
      <c r="J423" s="35">
        <v>43962</v>
      </c>
      <c r="K423" s="35">
        <v>44692</v>
      </c>
      <c r="L423" s="32" t="s">
        <v>2267</v>
      </c>
      <c r="M423" s="32" t="s">
        <v>718</v>
      </c>
      <c r="N423" s="32" t="s">
        <v>749</v>
      </c>
      <c r="O423" s="32" t="s">
        <v>712</v>
      </c>
      <c r="P423" s="32" t="s">
        <v>743</v>
      </c>
      <c r="Q423" s="32" t="s">
        <v>10228</v>
      </c>
      <c r="R423" s="32" t="s">
        <v>10228</v>
      </c>
    </row>
    <row r="424" spans="1:18" x14ac:dyDescent="0.25">
      <c r="A424" s="33" t="s">
        <v>30980</v>
      </c>
      <c r="B424" s="34" t="s">
        <v>2268</v>
      </c>
      <c r="C424" s="34" t="s">
        <v>703</v>
      </c>
      <c r="D424" s="36">
        <v>40226</v>
      </c>
      <c r="E424" s="34" t="s">
        <v>704</v>
      </c>
      <c r="F424" s="34" t="s">
        <v>705</v>
      </c>
      <c r="G424" s="34" t="s">
        <v>2269</v>
      </c>
      <c r="H424" s="34" t="s">
        <v>789</v>
      </c>
      <c r="I424" s="34" t="s">
        <v>1369</v>
      </c>
      <c r="J424" s="36">
        <v>43976</v>
      </c>
      <c r="K424" s="36">
        <v>44706</v>
      </c>
      <c r="L424" s="34" t="s">
        <v>2270</v>
      </c>
      <c r="M424" s="34" t="s">
        <v>729</v>
      </c>
      <c r="N424" s="34" t="s">
        <v>778</v>
      </c>
      <c r="O424" s="34" t="s">
        <v>755</v>
      </c>
      <c r="P424" s="34" t="s">
        <v>713</v>
      </c>
      <c r="Q424" s="34" t="s">
        <v>10228</v>
      </c>
      <c r="R424" s="34" t="s">
        <v>10228</v>
      </c>
    </row>
    <row r="425" spans="1:18" x14ac:dyDescent="0.25">
      <c r="A425" s="31" t="s">
        <v>30982</v>
      </c>
      <c r="B425" s="32" t="s">
        <v>2271</v>
      </c>
      <c r="C425" s="32" t="s">
        <v>703</v>
      </c>
      <c r="D425" s="35">
        <v>40219</v>
      </c>
      <c r="E425" s="32" t="s">
        <v>704</v>
      </c>
      <c r="F425" s="32" t="s">
        <v>705</v>
      </c>
      <c r="G425" s="32" t="s">
        <v>2272</v>
      </c>
      <c r="H425" s="32" t="s">
        <v>984</v>
      </c>
      <c r="I425" s="32" t="s">
        <v>1060</v>
      </c>
      <c r="J425" s="35">
        <v>43949</v>
      </c>
      <c r="K425" s="35">
        <v>44679</v>
      </c>
      <c r="L425" s="32" t="s">
        <v>2273</v>
      </c>
      <c r="M425" s="32" t="s">
        <v>772</v>
      </c>
      <c r="N425" s="32" t="s">
        <v>711</v>
      </c>
      <c r="O425" s="32" t="s">
        <v>724</v>
      </c>
      <c r="P425" s="32" t="s">
        <v>713</v>
      </c>
      <c r="Q425" s="32" t="s">
        <v>10228</v>
      </c>
      <c r="R425" s="32" t="s">
        <v>10228</v>
      </c>
    </row>
    <row r="426" spans="1:18" x14ac:dyDescent="0.25">
      <c r="A426" s="33" t="s">
        <v>30984</v>
      </c>
      <c r="B426" s="34" t="s">
        <v>2274</v>
      </c>
      <c r="C426" s="34" t="s">
        <v>703</v>
      </c>
      <c r="D426" s="36">
        <v>40220</v>
      </c>
      <c r="E426" s="34" t="s">
        <v>704</v>
      </c>
      <c r="F426" s="34" t="s">
        <v>705</v>
      </c>
      <c r="G426" s="34" t="s">
        <v>2275</v>
      </c>
      <c r="H426" s="34" t="s">
        <v>752</v>
      </c>
      <c r="I426" s="34" t="s">
        <v>846</v>
      </c>
      <c r="J426" s="36">
        <v>43998</v>
      </c>
      <c r="K426" s="36">
        <v>44728</v>
      </c>
      <c r="L426" s="34" t="s">
        <v>2276</v>
      </c>
      <c r="M426" s="34" t="s">
        <v>729</v>
      </c>
      <c r="N426" s="34" t="s">
        <v>711</v>
      </c>
      <c r="O426" s="34" t="s">
        <v>712</v>
      </c>
      <c r="P426" s="34" t="s">
        <v>713</v>
      </c>
      <c r="Q426" s="34" t="s">
        <v>10228</v>
      </c>
      <c r="R426" s="34" t="s">
        <v>10228</v>
      </c>
    </row>
    <row r="427" spans="1:18" x14ac:dyDescent="0.25">
      <c r="A427" s="31" t="s">
        <v>30986</v>
      </c>
      <c r="B427" s="32" t="s">
        <v>2277</v>
      </c>
      <c r="C427" s="32" t="s">
        <v>703</v>
      </c>
      <c r="D427" s="35">
        <v>40228</v>
      </c>
      <c r="E427" s="32" t="s">
        <v>704</v>
      </c>
      <c r="F427" s="32" t="s">
        <v>705</v>
      </c>
      <c r="G427" s="32" t="s">
        <v>2278</v>
      </c>
      <c r="H427" s="32" t="s">
        <v>769</v>
      </c>
      <c r="I427" s="32" t="s">
        <v>770</v>
      </c>
      <c r="J427" s="35">
        <v>43922</v>
      </c>
      <c r="K427" s="35">
        <v>44652</v>
      </c>
      <c r="L427" s="32" t="s">
        <v>2279</v>
      </c>
      <c r="M427" s="32" t="s">
        <v>718</v>
      </c>
      <c r="N427" s="32" t="s">
        <v>778</v>
      </c>
      <c r="O427" s="32" t="s">
        <v>712</v>
      </c>
      <c r="P427" s="32" t="s">
        <v>713</v>
      </c>
      <c r="Q427" s="32" t="s">
        <v>10228</v>
      </c>
      <c r="R427" s="32" t="s">
        <v>10228</v>
      </c>
    </row>
    <row r="428" spans="1:18" x14ac:dyDescent="0.25">
      <c r="A428" s="33" t="s">
        <v>30988</v>
      </c>
      <c r="B428" s="34" t="s">
        <v>2280</v>
      </c>
      <c r="C428" s="34" t="s">
        <v>703</v>
      </c>
      <c r="D428" s="36">
        <v>40234</v>
      </c>
      <c r="E428" s="34" t="s">
        <v>704</v>
      </c>
      <c r="F428" s="34" t="s">
        <v>705</v>
      </c>
      <c r="G428" s="34" t="s">
        <v>2281</v>
      </c>
      <c r="H428" s="34" t="s">
        <v>707</v>
      </c>
      <c r="I428" s="34" t="s">
        <v>721</v>
      </c>
      <c r="J428" s="36">
        <v>43929</v>
      </c>
      <c r="K428" s="36">
        <v>44659</v>
      </c>
      <c r="L428" s="34" t="s">
        <v>2282</v>
      </c>
      <c r="M428" s="34" t="s">
        <v>729</v>
      </c>
      <c r="N428" s="34" t="s">
        <v>711</v>
      </c>
      <c r="O428" s="34" t="s">
        <v>755</v>
      </c>
      <c r="P428" s="34" t="s">
        <v>713</v>
      </c>
      <c r="Q428" s="34" t="s">
        <v>10228</v>
      </c>
      <c r="R428" s="34" t="s">
        <v>10228</v>
      </c>
    </row>
    <row r="429" spans="1:18" x14ac:dyDescent="0.25">
      <c r="A429" s="31" t="s">
        <v>30990</v>
      </c>
      <c r="B429" s="32" t="s">
        <v>2283</v>
      </c>
      <c r="C429" s="32" t="s">
        <v>703</v>
      </c>
      <c r="D429" s="35">
        <v>40234</v>
      </c>
      <c r="E429" s="32" t="s">
        <v>704</v>
      </c>
      <c r="F429" s="32" t="s">
        <v>705</v>
      </c>
      <c r="G429" s="32" t="s">
        <v>2284</v>
      </c>
      <c r="H429" s="32" t="s">
        <v>984</v>
      </c>
      <c r="I429" s="32" t="s">
        <v>2285</v>
      </c>
      <c r="J429" s="35">
        <v>43956</v>
      </c>
      <c r="K429" s="35">
        <v>44686</v>
      </c>
      <c r="L429" s="32" t="s">
        <v>2286</v>
      </c>
      <c r="M429" s="32" t="s">
        <v>710</v>
      </c>
      <c r="N429" s="32" t="s">
        <v>723</v>
      </c>
      <c r="O429" s="32" t="s">
        <v>755</v>
      </c>
      <c r="P429" s="32" t="s">
        <v>713</v>
      </c>
      <c r="Q429" s="32" t="s">
        <v>10228</v>
      </c>
      <c r="R429" s="32" t="s">
        <v>10228</v>
      </c>
    </row>
    <row r="430" spans="1:18" x14ac:dyDescent="0.25">
      <c r="A430" s="33" t="s">
        <v>30992</v>
      </c>
      <c r="B430" s="34" t="s">
        <v>2287</v>
      </c>
      <c r="C430" s="34" t="s">
        <v>703</v>
      </c>
      <c r="D430" s="36">
        <v>40242</v>
      </c>
      <c r="E430" s="34" t="s">
        <v>704</v>
      </c>
      <c r="F430" s="34" t="s">
        <v>705</v>
      </c>
      <c r="G430" s="34" t="s">
        <v>2288</v>
      </c>
      <c r="H430" s="34" t="s">
        <v>707</v>
      </c>
      <c r="I430" s="34" t="s">
        <v>2289</v>
      </c>
      <c r="J430" s="36">
        <v>43935</v>
      </c>
      <c r="K430" s="36">
        <v>44665</v>
      </c>
      <c r="L430" s="34" t="s">
        <v>2290</v>
      </c>
      <c r="M430" s="34" t="s">
        <v>718</v>
      </c>
      <c r="N430" s="34" t="s">
        <v>711</v>
      </c>
      <c r="O430" s="34" t="s">
        <v>712</v>
      </c>
      <c r="P430" s="34" t="s">
        <v>832</v>
      </c>
      <c r="Q430" s="34" t="s">
        <v>10228</v>
      </c>
      <c r="R430" s="34" t="s">
        <v>10228</v>
      </c>
    </row>
    <row r="431" spans="1:18" x14ac:dyDescent="0.25">
      <c r="A431" s="31" t="s">
        <v>30994</v>
      </c>
      <c r="B431" s="32" t="s">
        <v>2291</v>
      </c>
      <c r="C431" s="32" t="s">
        <v>734</v>
      </c>
      <c r="D431" s="35">
        <v>40246</v>
      </c>
      <c r="E431" s="32" t="s">
        <v>704</v>
      </c>
      <c r="F431" s="32" t="s">
        <v>705</v>
      </c>
      <c r="G431" s="32" t="s">
        <v>2292</v>
      </c>
      <c r="H431" s="32" t="s">
        <v>752</v>
      </c>
      <c r="I431" s="32" t="s">
        <v>950</v>
      </c>
      <c r="J431" s="35">
        <v>43969</v>
      </c>
      <c r="K431" s="35">
        <v>44699</v>
      </c>
      <c r="L431" s="32" t="s">
        <v>2293</v>
      </c>
      <c r="M431" s="32" t="s">
        <v>710</v>
      </c>
      <c r="N431" s="32" t="s">
        <v>711</v>
      </c>
      <c r="O431" s="32" t="s">
        <v>712</v>
      </c>
      <c r="P431" s="32" t="s">
        <v>713</v>
      </c>
      <c r="Q431" s="32" t="s">
        <v>10228</v>
      </c>
      <c r="R431" s="32" t="s">
        <v>10228</v>
      </c>
    </row>
    <row r="432" spans="1:18" x14ac:dyDescent="0.25">
      <c r="A432" s="33" t="s">
        <v>30996</v>
      </c>
      <c r="B432" s="34" t="s">
        <v>2294</v>
      </c>
      <c r="C432" s="34" t="s">
        <v>703</v>
      </c>
      <c r="D432" s="36">
        <v>40253</v>
      </c>
      <c r="E432" s="34" t="s">
        <v>704</v>
      </c>
      <c r="F432" s="34" t="s">
        <v>705</v>
      </c>
      <c r="G432" s="34" t="s">
        <v>2295</v>
      </c>
      <c r="H432" s="34" t="s">
        <v>707</v>
      </c>
      <c r="I432" s="34" t="s">
        <v>721</v>
      </c>
      <c r="J432" s="36">
        <v>43934</v>
      </c>
      <c r="K432" s="36">
        <v>44664</v>
      </c>
      <c r="L432" s="34" t="s">
        <v>2296</v>
      </c>
      <c r="M432" s="34" t="s">
        <v>710</v>
      </c>
      <c r="N432" s="34" t="s">
        <v>711</v>
      </c>
      <c r="O432" s="34" t="s">
        <v>712</v>
      </c>
      <c r="P432" s="34" t="s">
        <v>743</v>
      </c>
      <c r="Q432" s="34" t="s">
        <v>10228</v>
      </c>
      <c r="R432" s="34" t="s">
        <v>10228</v>
      </c>
    </row>
    <row r="433" spans="1:18" x14ac:dyDescent="0.25">
      <c r="A433" s="31" t="s">
        <v>30998</v>
      </c>
      <c r="B433" s="32" t="s">
        <v>2297</v>
      </c>
      <c r="C433" s="32" t="s">
        <v>703</v>
      </c>
      <c r="D433" s="35">
        <v>40254</v>
      </c>
      <c r="E433" s="32" t="s">
        <v>704</v>
      </c>
      <c r="F433" s="32" t="s">
        <v>705</v>
      </c>
      <c r="G433" s="32" t="s">
        <v>2298</v>
      </c>
      <c r="H433" s="32" t="s">
        <v>1262</v>
      </c>
      <c r="I433" s="32" t="s">
        <v>2299</v>
      </c>
      <c r="J433" s="35">
        <v>43957</v>
      </c>
      <c r="K433" s="35">
        <v>44687</v>
      </c>
      <c r="L433" s="32" t="s">
        <v>2300</v>
      </c>
      <c r="M433" s="32" t="s">
        <v>718</v>
      </c>
      <c r="N433" s="32" t="s">
        <v>711</v>
      </c>
      <c r="O433" s="32" t="s">
        <v>712</v>
      </c>
      <c r="P433" s="32" t="s">
        <v>743</v>
      </c>
      <c r="Q433" s="32" t="s">
        <v>10228</v>
      </c>
      <c r="R433" s="32" t="s">
        <v>10228</v>
      </c>
    </row>
    <row r="434" spans="1:18" x14ac:dyDescent="0.25">
      <c r="A434" s="33" t="s">
        <v>31000</v>
      </c>
      <c r="B434" s="34" t="s">
        <v>2301</v>
      </c>
      <c r="C434" s="34" t="s">
        <v>703</v>
      </c>
      <c r="D434" s="36">
        <v>40242</v>
      </c>
      <c r="E434" s="34" t="s">
        <v>704</v>
      </c>
      <c r="F434" s="34" t="s">
        <v>705</v>
      </c>
      <c r="G434" s="34" t="s">
        <v>2302</v>
      </c>
      <c r="H434" s="34" t="s">
        <v>736</v>
      </c>
      <c r="I434" s="34" t="s">
        <v>2303</v>
      </c>
      <c r="J434" s="36">
        <v>43974</v>
      </c>
      <c r="K434" s="36">
        <v>44704</v>
      </c>
      <c r="L434" s="34" t="s">
        <v>2304</v>
      </c>
      <c r="M434" s="34" t="s">
        <v>710</v>
      </c>
      <c r="N434" s="34" t="s">
        <v>723</v>
      </c>
      <c r="O434" s="34" t="s">
        <v>712</v>
      </c>
      <c r="P434" s="34" t="s">
        <v>743</v>
      </c>
      <c r="Q434" s="34" t="s">
        <v>713</v>
      </c>
      <c r="R434" s="34" t="s">
        <v>10228</v>
      </c>
    </row>
    <row r="435" spans="1:18" x14ac:dyDescent="0.25">
      <c r="A435" s="31" t="s">
        <v>31002</v>
      </c>
      <c r="B435" s="32" t="s">
        <v>2305</v>
      </c>
      <c r="C435" s="32" t="s">
        <v>703</v>
      </c>
      <c r="D435" s="35">
        <v>40261</v>
      </c>
      <c r="E435" s="32" t="s">
        <v>704</v>
      </c>
      <c r="F435" s="32" t="s">
        <v>705</v>
      </c>
      <c r="G435" s="32" t="s">
        <v>2306</v>
      </c>
      <c r="H435" s="32" t="s">
        <v>707</v>
      </c>
      <c r="I435" s="32" t="s">
        <v>721</v>
      </c>
      <c r="J435" s="35">
        <v>43928</v>
      </c>
      <c r="K435" s="35">
        <v>44658</v>
      </c>
      <c r="L435" s="32" t="s">
        <v>2307</v>
      </c>
      <c r="M435" s="32" t="s">
        <v>710</v>
      </c>
      <c r="N435" s="32" t="s">
        <v>723</v>
      </c>
      <c r="O435" s="32" t="s">
        <v>712</v>
      </c>
      <c r="P435" s="32" t="s">
        <v>1042</v>
      </c>
      <c r="Q435" s="32" t="s">
        <v>713</v>
      </c>
      <c r="R435" s="32" t="s">
        <v>968</v>
      </c>
    </row>
    <row r="436" spans="1:18" x14ac:dyDescent="0.25">
      <c r="A436" s="33" t="s">
        <v>31004</v>
      </c>
      <c r="B436" s="34" t="s">
        <v>2308</v>
      </c>
      <c r="C436" s="34" t="s">
        <v>734</v>
      </c>
      <c r="D436" s="36">
        <v>40245</v>
      </c>
      <c r="E436" s="34" t="s">
        <v>704</v>
      </c>
      <c r="F436" s="34" t="s">
        <v>705</v>
      </c>
      <c r="G436" s="34" t="s">
        <v>2309</v>
      </c>
      <c r="H436" s="34" t="s">
        <v>740</v>
      </c>
      <c r="I436" s="34" t="s">
        <v>2255</v>
      </c>
      <c r="J436" s="36">
        <v>44007</v>
      </c>
      <c r="K436" s="36">
        <v>44737</v>
      </c>
      <c r="L436" s="34" t="s">
        <v>2310</v>
      </c>
      <c r="M436" s="34" t="s">
        <v>710</v>
      </c>
      <c r="N436" s="34" t="s">
        <v>723</v>
      </c>
      <c r="O436" s="34" t="s">
        <v>712</v>
      </c>
      <c r="P436" s="34" t="s">
        <v>713</v>
      </c>
      <c r="Q436" s="34" t="s">
        <v>1771</v>
      </c>
      <c r="R436" s="34" t="s">
        <v>10228</v>
      </c>
    </row>
    <row r="437" spans="1:18" x14ac:dyDescent="0.25">
      <c r="A437" s="31" t="s">
        <v>31006</v>
      </c>
      <c r="B437" s="32" t="s">
        <v>2311</v>
      </c>
      <c r="C437" s="32" t="s">
        <v>703</v>
      </c>
      <c r="D437" s="35">
        <v>40262</v>
      </c>
      <c r="E437" s="32" t="s">
        <v>704</v>
      </c>
      <c r="F437" s="32" t="s">
        <v>705</v>
      </c>
      <c r="G437" s="32" t="s">
        <v>2312</v>
      </c>
      <c r="H437" s="32" t="s">
        <v>1286</v>
      </c>
      <c r="I437" s="32" t="s">
        <v>2313</v>
      </c>
      <c r="J437" s="35">
        <v>43970</v>
      </c>
      <c r="K437" s="35">
        <v>44700</v>
      </c>
      <c r="L437" s="32" t="s">
        <v>2314</v>
      </c>
      <c r="M437" s="32" t="s">
        <v>710</v>
      </c>
      <c r="N437" s="32" t="s">
        <v>711</v>
      </c>
      <c r="O437" s="32" t="s">
        <v>755</v>
      </c>
      <c r="P437" s="32" t="s">
        <v>1771</v>
      </c>
      <c r="Q437" s="32" t="s">
        <v>1042</v>
      </c>
      <c r="R437" s="32" t="s">
        <v>713</v>
      </c>
    </row>
    <row r="438" spans="1:18" x14ac:dyDescent="0.25">
      <c r="A438" s="33" t="s">
        <v>31008</v>
      </c>
      <c r="B438" s="34" t="s">
        <v>2315</v>
      </c>
      <c r="C438" s="34" t="s">
        <v>703</v>
      </c>
      <c r="D438" s="36">
        <v>40262</v>
      </c>
      <c r="E438" s="34" t="s">
        <v>704</v>
      </c>
      <c r="F438" s="34" t="s">
        <v>705</v>
      </c>
      <c r="G438" s="34" t="s">
        <v>2316</v>
      </c>
      <c r="H438" s="34" t="s">
        <v>736</v>
      </c>
      <c r="I438" s="34" t="s">
        <v>2317</v>
      </c>
      <c r="J438" s="36">
        <v>43950</v>
      </c>
      <c r="K438" s="36">
        <v>44680</v>
      </c>
      <c r="L438" s="34" t="s">
        <v>2318</v>
      </c>
      <c r="M438" s="34" t="s">
        <v>710</v>
      </c>
      <c r="N438" s="34" t="s">
        <v>723</v>
      </c>
      <c r="O438" s="34" t="s">
        <v>712</v>
      </c>
      <c r="P438" s="34" t="s">
        <v>713</v>
      </c>
      <c r="Q438" s="34" t="s">
        <v>10228</v>
      </c>
      <c r="R438" s="34" t="s">
        <v>10228</v>
      </c>
    </row>
    <row r="439" spans="1:18" x14ac:dyDescent="0.25">
      <c r="A439" s="31" t="s">
        <v>31010</v>
      </c>
      <c r="B439" s="32" t="s">
        <v>2319</v>
      </c>
      <c r="C439" s="32" t="s">
        <v>734</v>
      </c>
      <c r="D439" s="35">
        <v>40275</v>
      </c>
      <c r="E439" s="32" t="s">
        <v>704</v>
      </c>
      <c r="F439" s="32" t="s">
        <v>705</v>
      </c>
      <c r="G439" s="32" t="s">
        <v>2320</v>
      </c>
      <c r="H439" s="32" t="s">
        <v>804</v>
      </c>
      <c r="I439" s="32" t="s">
        <v>2321</v>
      </c>
      <c r="J439" s="35">
        <v>43959</v>
      </c>
      <c r="K439" s="35">
        <v>44689</v>
      </c>
      <c r="L439" s="32" t="s">
        <v>2322</v>
      </c>
      <c r="M439" s="32" t="s">
        <v>710</v>
      </c>
      <c r="N439" s="32" t="s">
        <v>778</v>
      </c>
      <c r="O439" s="32" t="s">
        <v>712</v>
      </c>
      <c r="P439" s="32" t="s">
        <v>713</v>
      </c>
      <c r="Q439" s="32" t="s">
        <v>1042</v>
      </c>
      <c r="R439" s="32" t="s">
        <v>10228</v>
      </c>
    </row>
    <row r="440" spans="1:18" x14ac:dyDescent="0.25">
      <c r="A440" s="33" t="s">
        <v>31012</v>
      </c>
      <c r="B440" s="34" t="s">
        <v>2323</v>
      </c>
      <c r="C440" s="34" t="s">
        <v>703</v>
      </c>
      <c r="D440" s="36">
        <v>40295</v>
      </c>
      <c r="E440" s="34" t="s">
        <v>704</v>
      </c>
      <c r="F440" s="34" t="s">
        <v>705</v>
      </c>
      <c r="G440" s="34" t="s">
        <v>2324</v>
      </c>
      <c r="H440" s="34" t="s">
        <v>707</v>
      </c>
      <c r="I440" s="34" t="s">
        <v>2063</v>
      </c>
      <c r="J440" s="36">
        <v>43923</v>
      </c>
      <c r="K440" s="36">
        <v>44653</v>
      </c>
      <c r="L440" s="34" t="s">
        <v>2325</v>
      </c>
      <c r="M440" s="34" t="s">
        <v>718</v>
      </c>
      <c r="N440" s="34" t="s">
        <v>723</v>
      </c>
      <c r="O440" s="34" t="s">
        <v>712</v>
      </c>
      <c r="P440" s="34" t="s">
        <v>713</v>
      </c>
      <c r="Q440" s="34" t="s">
        <v>743</v>
      </c>
      <c r="R440" s="34" t="s">
        <v>10228</v>
      </c>
    </row>
    <row r="441" spans="1:18" x14ac:dyDescent="0.25">
      <c r="A441" s="31" t="s">
        <v>31014</v>
      </c>
      <c r="B441" s="32" t="s">
        <v>2326</v>
      </c>
      <c r="C441" s="32" t="s">
        <v>703</v>
      </c>
      <c r="D441" s="35">
        <v>40287</v>
      </c>
      <c r="E441" s="32" t="s">
        <v>704</v>
      </c>
      <c r="F441" s="32" t="s">
        <v>705</v>
      </c>
      <c r="G441" s="32" t="s">
        <v>2327</v>
      </c>
      <c r="H441" s="32" t="s">
        <v>752</v>
      </c>
      <c r="I441" s="32" t="s">
        <v>2328</v>
      </c>
      <c r="J441" s="35">
        <v>43935</v>
      </c>
      <c r="K441" s="35">
        <v>44665</v>
      </c>
      <c r="L441" s="32" t="s">
        <v>2329</v>
      </c>
      <c r="M441" s="32" t="s">
        <v>710</v>
      </c>
      <c r="N441" s="32" t="s">
        <v>711</v>
      </c>
      <c r="O441" s="32" t="s">
        <v>712</v>
      </c>
      <c r="P441" s="32" t="s">
        <v>713</v>
      </c>
      <c r="Q441" s="32" t="s">
        <v>10228</v>
      </c>
      <c r="R441" s="32" t="s">
        <v>10228</v>
      </c>
    </row>
    <row r="442" spans="1:18" x14ac:dyDescent="0.25">
      <c r="A442" s="33" t="s">
        <v>31016</v>
      </c>
      <c r="B442" s="34" t="s">
        <v>2330</v>
      </c>
      <c r="C442" s="34" t="s">
        <v>734</v>
      </c>
      <c r="D442" s="36">
        <v>40291</v>
      </c>
      <c r="E442" s="34" t="s">
        <v>704</v>
      </c>
      <c r="F442" s="34" t="s">
        <v>705</v>
      </c>
      <c r="G442" s="34" t="s">
        <v>2331</v>
      </c>
      <c r="H442" s="34" t="s">
        <v>1262</v>
      </c>
      <c r="I442" s="34" t="s">
        <v>712</v>
      </c>
      <c r="J442" s="36">
        <v>43990</v>
      </c>
      <c r="K442" s="36">
        <v>44720</v>
      </c>
      <c r="L442" s="34" t="s">
        <v>2332</v>
      </c>
      <c r="M442" s="34" t="s">
        <v>710</v>
      </c>
      <c r="N442" s="34" t="s">
        <v>711</v>
      </c>
      <c r="O442" s="34" t="s">
        <v>712</v>
      </c>
      <c r="P442" s="34" t="s">
        <v>713</v>
      </c>
      <c r="Q442" s="34" t="s">
        <v>743</v>
      </c>
      <c r="R442" s="34" t="s">
        <v>10228</v>
      </c>
    </row>
    <row r="443" spans="1:18" x14ac:dyDescent="0.25">
      <c r="A443" s="31" t="s">
        <v>31018</v>
      </c>
      <c r="B443" s="32" t="s">
        <v>2333</v>
      </c>
      <c r="C443" s="32" t="s">
        <v>703</v>
      </c>
      <c r="D443" s="35">
        <v>40297</v>
      </c>
      <c r="E443" s="32" t="s">
        <v>704</v>
      </c>
      <c r="F443" s="32" t="s">
        <v>705</v>
      </c>
      <c r="G443" s="32" t="s">
        <v>2334</v>
      </c>
      <c r="H443" s="32" t="s">
        <v>752</v>
      </c>
      <c r="I443" s="32" t="s">
        <v>846</v>
      </c>
      <c r="J443" s="35">
        <v>44006</v>
      </c>
      <c r="K443" s="35">
        <v>44736</v>
      </c>
      <c r="L443" s="32" t="s">
        <v>2335</v>
      </c>
      <c r="M443" s="32" t="s">
        <v>710</v>
      </c>
      <c r="N443" s="32" t="s">
        <v>711</v>
      </c>
      <c r="O443" s="32" t="s">
        <v>773</v>
      </c>
      <c r="P443" s="32" t="s">
        <v>833</v>
      </c>
      <c r="Q443" s="32" t="s">
        <v>10228</v>
      </c>
      <c r="R443" s="32" t="s">
        <v>10228</v>
      </c>
    </row>
    <row r="444" spans="1:18" x14ac:dyDescent="0.25">
      <c r="A444" s="33" t="s">
        <v>31020</v>
      </c>
      <c r="B444" s="34" t="s">
        <v>2336</v>
      </c>
      <c r="C444" s="34" t="s">
        <v>734</v>
      </c>
      <c r="D444" s="36">
        <v>40277</v>
      </c>
      <c r="E444" s="34" t="s">
        <v>704</v>
      </c>
      <c r="F444" s="34" t="s">
        <v>705</v>
      </c>
      <c r="G444" s="34" t="s">
        <v>2337</v>
      </c>
      <c r="H444" s="34" t="s">
        <v>736</v>
      </c>
      <c r="I444" s="34" t="s">
        <v>2338</v>
      </c>
      <c r="J444" s="36">
        <v>43960</v>
      </c>
      <c r="K444" s="36">
        <v>44690</v>
      </c>
      <c r="L444" s="34" t="s">
        <v>2339</v>
      </c>
      <c r="M444" s="34" t="s">
        <v>710</v>
      </c>
      <c r="N444" s="34" t="s">
        <v>778</v>
      </c>
      <c r="O444" s="34" t="s">
        <v>2340</v>
      </c>
      <c r="P444" s="34" t="s">
        <v>713</v>
      </c>
      <c r="Q444" s="34" t="s">
        <v>833</v>
      </c>
      <c r="R444" s="34" t="s">
        <v>10228</v>
      </c>
    </row>
    <row r="445" spans="1:18" x14ac:dyDescent="0.25">
      <c r="A445" s="31" t="s">
        <v>31022</v>
      </c>
      <c r="B445" s="32" t="s">
        <v>2341</v>
      </c>
      <c r="C445" s="32" t="s">
        <v>703</v>
      </c>
      <c r="D445" s="35">
        <v>40308</v>
      </c>
      <c r="E445" s="32" t="s">
        <v>704</v>
      </c>
      <c r="F445" s="32" t="s">
        <v>705</v>
      </c>
      <c r="G445" s="32" t="s">
        <v>2342</v>
      </c>
      <c r="H445" s="32" t="s">
        <v>1286</v>
      </c>
      <c r="I445" s="32" t="s">
        <v>2343</v>
      </c>
      <c r="J445" s="35">
        <v>43991</v>
      </c>
      <c r="K445" s="35">
        <v>44721</v>
      </c>
      <c r="L445" s="32" t="s">
        <v>2344</v>
      </c>
      <c r="M445" s="32" t="s">
        <v>710</v>
      </c>
      <c r="N445" s="32" t="s">
        <v>749</v>
      </c>
      <c r="O445" s="32" t="s">
        <v>712</v>
      </c>
      <c r="P445" s="32" t="s">
        <v>743</v>
      </c>
      <c r="Q445" s="32" t="s">
        <v>10228</v>
      </c>
      <c r="R445" s="32" t="s">
        <v>10228</v>
      </c>
    </row>
    <row r="446" spans="1:18" x14ac:dyDescent="0.25">
      <c r="A446" s="33" t="s">
        <v>31024</v>
      </c>
      <c r="B446" s="34" t="s">
        <v>2345</v>
      </c>
      <c r="C446" s="34" t="s">
        <v>734</v>
      </c>
      <c r="D446" s="36">
        <v>40309</v>
      </c>
      <c r="E446" s="34" t="s">
        <v>704</v>
      </c>
      <c r="F446" s="34" t="s">
        <v>705</v>
      </c>
      <c r="G446" s="34" t="s">
        <v>2346</v>
      </c>
      <c r="H446" s="34" t="s">
        <v>804</v>
      </c>
      <c r="I446" s="34" t="s">
        <v>2243</v>
      </c>
      <c r="J446" s="36">
        <v>43963</v>
      </c>
      <c r="K446" s="36">
        <v>44693</v>
      </c>
      <c r="L446" s="34" t="s">
        <v>2347</v>
      </c>
      <c r="M446" s="34" t="s">
        <v>710</v>
      </c>
      <c r="N446" s="34" t="s">
        <v>778</v>
      </c>
      <c r="O446" s="34" t="s">
        <v>712</v>
      </c>
      <c r="P446" s="34" t="s">
        <v>833</v>
      </c>
      <c r="Q446" s="34" t="s">
        <v>10228</v>
      </c>
      <c r="R446" s="34" t="s">
        <v>10228</v>
      </c>
    </row>
    <row r="447" spans="1:18" x14ac:dyDescent="0.25">
      <c r="A447" s="31" t="s">
        <v>31026</v>
      </c>
      <c r="B447" s="32" t="s">
        <v>2348</v>
      </c>
      <c r="C447" s="32" t="s">
        <v>703</v>
      </c>
      <c r="D447" s="35">
        <v>40303</v>
      </c>
      <c r="E447" s="32" t="s">
        <v>704</v>
      </c>
      <c r="F447" s="32" t="s">
        <v>705</v>
      </c>
      <c r="G447" s="32" t="s">
        <v>2349</v>
      </c>
      <c r="H447" s="32" t="s">
        <v>998</v>
      </c>
      <c r="I447" s="32" t="s">
        <v>1801</v>
      </c>
      <c r="J447" s="35">
        <v>43966</v>
      </c>
      <c r="K447" s="35">
        <v>44696</v>
      </c>
      <c r="L447" s="32" t="s">
        <v>2350</v>
      </c>
      <c r="M447" s="32" t="s">
        <v>710</v>
      </c>
      <c r="N447" s="32" t="s">
        <v>711</v>
      </c>
      <c r="O447" s="32" t="s">
        <v>712</v>
      </c>
      <c r="P447" s="32" t="s">
        <v>743</v>
      </c>
      <c r="Q447" s="32" t="s">
        <v>743</v>
      </c>
      <c r="R447" s="32" t="s">
        <v>10228</v>
      </c>
    </row>
    <row r="448" spans="1:18" x14ac:dyDescent="0.25">
      <c r="A448" s="33" t="s">
        <v>31028</v>
      </c>
      <c r="B448" s="34" t="s">
        <v>2351</v>
      </c>
      <c r="C448" s="34" t="s">
        <v>703</v>
      </c>
      <c r="D448" s="36">
        <v>40311</v>
      </c>
      <c r="E448" s="34" t="s">
        <v>704</v>
      </c>
      <c r="F448" s="34" t="s">
        <v>705</v>
      </c>
      <c r="G448" s="34" t="s">
        <v>1655</v>
      </c>
      <c r="H448" s="34" t="s">
        <v>769</v>
      </c>
      <c r="I448" s="34" t="s">
        <v>1656</v>
      </c>
      <c r="J448" s="36">
        <v>43985</v>
      </c>
      <c r="K448" s="36">
        <v>44715</v>
      </c>
      <c r="L448" s="34" t="s">
        <v>2352</v>
      </c>
      <c r="M448" s="34" t="s">
        <v>710</v>
      </c>
      <c r="N448" s="34" t="s">
        <v>749</v>
      </c>
      <c r="O448" s="34" t="s">
        <v>712</v>
      </c>
      <c r="P448" s="34" t="s">
        <v>713</v>
      </c>
      <c r="Q448" s="34" t="s">
        <v>10228</v>
      </c>
      <c r="R448" s="34" t="s">
        <v>10228</v>
      </c>
    </row>
    <row r="449" spans="1:18" x14ac:dyDescent="0.25">
      <c r="A449" s="31" t="s">
        <v>31030</v>
      </c>
      <c r="B449" s="32" t="s">
        <v>2353</v>
      </c>
      <c r="C449" s="32" t="s">
        <v>703</v>
      </c>
      <c r="D449" s="35">
        <v>40312</v>
      </c>
      <c r="E449" s="32" t="s">
        <v>704</v>
      </c>
      <c r="F449" s="32" t="s">
        <v>705</v>
      </c>
      <c r="G449" s="32" t="s">
        <v>2354</v>
      </c>
      <c r="H449" s="32" t="s">
        <v>860</v>
      </c>
      <c r="I449" s="32" t="s">
        <v>2355</v>
      </c>
      <c r="J449" s="35">
        <v>43943</v>
      </c>
      <c r="K449" s="35">
        <v>44673</v>
      </c>
      <c r="L449" s="32" t="s">
        <v>2356</v>
      </c>
      <c r="M449" s="32" t="s">
        <v>710</v>
      </c>
      <c r="N449" s="32" t="s">
        <v>749</v>
      </c>
      <c r="O449" s="32" t="s">
        <v>2357</v>
      </c>
      <c r="P449" s="32" t="s">
        <v>1042</v>
      </c>
      <c r="Q449" s="32" t="s">
        <v>1771</v>
      </c>
      <c r="R449" s="32" t="s">
        <v>10228</v>
      </c>
    </row>
    <row r="450" spans="1:18" x14ac:dyDescent="0.25">
      <c r="A450" s="33" t="s">
        <v>31032</v>
      </c>
      <c r="B450" s="34" t="s">
        <v>2358</v>
      </c>
      <c r="C450" s="34" t="s">
        <v>703</v>
      </c>
      <c r="D450" s="36">
        <v>40311</v>
      </c>
      <c r="E450" s="34" t="s">
        <v>704</v>
      </c>
      <c r="F450" s="34" t="s">
        <v>705</v>
      </c>
      <c r="G450" s="34" t="s">
        <v>2359</v>
      </c>
      <c r="H450" s="34" t="s">
        <v>707</v>
      </c>
      <c r="I450" s="34" t="s">
        <v>2063</v>
      </c>
      <c r="J450" s="36">
        <v>43950</v>
      </c>
      <c r="K450" s="36">
        <v>44680</v>
      </c>
      <c r="L450" s="34" t="s">
        <v>2360</v>
      </c>
      <c r="M450" s="34" t="s">
        <v>710</v>
      </c>
      <c r="N450" s="34" t="s">
        <v>778</v>
      </c>
      <c r="O450" s="34" t="s">
        <v>755</v>
      </c>
      <c r="P450" s="34" t="s">
        <v>713</v>
      </c>
      <c r="Q450" s="34" t="s">
        <v>743</v>
      </c>
      <c r="R450" s="34" t="s">
        <v>833</v>
      </c>
    </row>
    <row r="451" spans="1:18" x14ac:dyDescent="0.25">
      <c r="A451" s="31" t="s">
        <v>31034</v>
      </c>
      <c r="B451" s="32" t="s">
        <v>2361</v>
      </c>
      <c r="C451" s="32" t="s">
        <v>703</v>
      </c>
      <c r="D451" s="35">
        <v>40315</v>
      </c>
      <c r="E451" s="32" t="s">
        <v>704</v>
      </c>
      <c r="F451" s="32" t="s">
        <v>705</v>
      </c>
      <c r="G451" s="32" t="s">
        <v>2362</v>
      </c>
      <c r="H451" s="32" t="s">
        <v>707</v>
      </c>
      <c r="I451" s="32" t="s">
        <v>721</v>
      </c>
      <c r="J451" s="35">
        <v>43943</v>
      </c>
      <c r="K451" s="35">
        <v>44673</v>
      </c>
      <c r="L451" s="32" t="s">
        <v>2363</v>
      </c>
      <c r="M451" s="32" t="s">
        <v>710</v>
      </c>
      <c r="N451" s="32" t="s">
        <v>711</v>
      </c>
      <c r="O451" s="32" t="s">
        <v>755</v>
      </c>
      <c r="P451" s="32" t="s">
        <v>743</v>
      </c>
      <c r="Q451" s="32" t="s">
        <v>10228</v>
      </c>
      <c r="R451" s="32" t="s">
        <v>10228</v>
      </c>
    </row>
    <row r="452" spans="1:18" x14ac:dyDescent="0.25">
      <c r="A452" s="33" t="s">
        <v>31036</v>
      </c>
      <c r="B452" s="34" t="s">
        <v>2364</v>
      </c>
      <c r="C452" s="34" t="s">
        <v>808</v>
      </c>
      <c r="D452" s="36">
        <v>40303</v>
      </c>
      <c r="E452" s="34" t="s">
        <v>704</v>
      </c>
      <c r="F452" s="34" t="s">
        <v>705</v>
      </c>
      <c r="G452" s="34" t="s">
        <v>2365</v>
      </c>
      <c r="H452" s="34" t="s">
        <v>752</v>
      </c>
      <c r="I452" s="34" t="s">
        <v>846</v>
      </c>
      <c r="J452" s="36">
        <v>44001</v>
      </c>
      <c r="K452" s="36">
        <v>44731</v>
      </c>
      <c r="L452" s="34" t="s">
        <v>2366</v>
      </c>
      <c r="M452" s="34" t="s">
        <v>710</v>
      </c>
      <c r="N452" s="34" t="s">
        <v>711</v>
      </c>
      <c r="O452" s="34" t="s">
        <v>712</v>
      </c>
      <c r="P452" s="34" t="s">
        <v>713</v>
      </c>
      <c r="Q452" s="34" t="s">
        <v>10228</v>
      </c>
      <c r="R452" s="34" t="s">
        <v>10228</v>
      </c>
    </row>
    <row r="453" spans="1:18" x14ac:dyDescent="0.25">
      <c r="A453" s="31" t="s">
        <v>31038</v>
      </c>
      <c r="B453" s="32" t="s">
        <v>2367</v>
      </c>
      <c r="C453" s="32" t="s">
        <v>703</v>
      </c>
      <c r="D453" s="35">
        <v>40318</v>
      </c>
      <c r="E453" s="32" t="s">
        <v>704</v>
      </c>
      <c r="F453" s="32" t="s">
        <v>705</v>
      </c>
      <c r="G453" s="32" t="s">
        <v>1338</v>
      </c>
      <c r="H453" s="32" t="s">
        <v>984</v>
      </c>
      <c r="I453" s="32" t="s">
        <v>1339</v>
      </c>
      <c r="J453" s="35">
        <v>43969</v>
      </c>
      <c r="K453" s="35">
        <v>44699</v>
      </c>
      <c r="L453" s="32" t="s">
        <v>2368</v>
      </c>
      <c r="M453" s="32" t="s">
        <v>710</v>
      </c>
      <c r="N453" s="32" t="s">
        <v>778</v>
      </c>
      <c r="O453" s="32" t="s">
        <v>712</v>
      </c>
      <c r="P453" s="32" t="s">
        <v>743</v>
      </c>
      <c r="Q453" s="32" t="s">
        <v>10228</v>
      </c>
      <c r="R453" s="32" t="s">
        <v>10228</v>
      </c>
    </row>
    <row r="454" spans="1:18" x14ac:dyDescent="0.25">
      <c r="A454" s="33" t="s">
        <v>31040</v>
      </c>
      <c r="B454" s="34" t="s">
        <v>2369</v>
      </c>
      <c r="C454" s="34" t="s">
        <v>703</v>
      </c>
      <c r="D454" s="36">
        <v>40318</v>
      </c>
      <c r="E454" s="34" t="s">
        <v>704</v>
      </c>
      <c r="F454" s="34" t="s">
        <v>705</v>
      </c>
      <c r="G454" s="34" t="s">
        <v>2370</v>
      </c>
      <c r="H454" s="34" t="s">
        <v>707</v>
      </c>
      <c r="I454" s="34" t="s">
        <v>2371</v>
      </c>
      <c r="J454" s="36">
        <v>43964</v>
      </c>
      <c r="K454" s="36">
        <v>44694</v>
      </c>
      <c r="L454" s="34" t="s">
        <v>2372</v>
      </c>
      <c r="M454" s="34" t="s">
        <v>710</v>
      </c>
      <c r="N454" s="34" t="s">
        <v>711</v>
      </c>
      <c r="O454" s="34" t="s">
        <v>712</v>
      </c>
      <c r="P454" s="34" t="s">
        <v>713</v>
      </c>
      <c r="Q454" s="34" t="s">
        <v>10228</v>
      </c>
      <c r="R454" s="34" t="s">
        <v>10228</v>
      </c>
    </row>
    <row r="455" spans="1:18" x14ac:dyDescent="0.25">
      <c r="A455" s="31" t="s">
        <v>31042</v>
      </c>
      <c r="B455" s="32" t="s">
        <v>2373</v>
      </c>
      <c r="C455" s="32" t="s">
        <v>703</v>
      </c>
      <c r="D455" s="35">
        <v>40319</v>
      </c>
      <c r="E455" s="32" t="s">
        <v>704</v>
      </c>
      <c r="F455" s="32" t="s">
        <v>705</v>
      </c>
      <c r="G455" s="32" t="s">
        <v>2374</v>
      </c>
      <c r="H455" s="32" t="s">
        <v>707</v>
      </c>
      <c r="I455" s="32" t="s">
        <v>2375</v>
      </c>
      <c r="J455" s="35">
        <v>43938</v>
      </c>
      <c r="K455" s="35">
        <v>44668</v>
      </c>
      <c r="L455" s="32" t="s">
        <v>2376</v>
      </c>
      <c r="M455" s="32" t="s">
        <v>718</v>
      </c>
      <c r="N455" s="32" t="s">
        <v>711</v>
      </c>
      <c r="O455" s="32" t="s">
        <v>712</v>
      </c>
      <c r="P455" s="32" t="s">
        <v>876</v>
      </c>
      <c r="Q455" s="32" t="s">
        <v>713</v>
      </c>
      <c r="R455" s="32" t="s">
        <v>876</v>
      </c>
    </row>
    <row r="456" spans="1:18" x14ac:dyDescent="0.25">
      <c r="A456" s="33" t="s">
        <v>31044</v>
      </c>
      <c r="B456" s="34" t="s">
        <v>2377</v>
      </c>
      <c r="C456" s="34" t="s">
        <v>808</v>
      </c>
      <c r="D456" s="36">
        <v>40303</v>
      </c>
      <c r="E456" s="34" t="s">
        <v>704</v>
      </c>
      <c r="F456" s="34" t="s">
        <v>705</v>
      </c>
      <c r="G456" s="34" t="s">
        <v>2378</v>
      </c>
      <c r="H456" s="34" t="s">
        <v>804</v>
      </c>
      <c r="I456" s="34" t="s">
        <v>2243</v>
      </c>
      <c r="J456" s="36">
        <v>43965</v>
      </c>
      <c r="K456" s="36">
        <v>44695</v>
      </c>
      <c r="L456" s="34" t="s">
        <v>2379</v>
      </c>
      <c r="M456" s="34" t="s">
        <v>772</v>
      </c>
      <c r="N456" s="34" t="s">
        <v>711</v>
      </c>
      <c r="O456" s="34" t="s">
        <v>766</v>
      </c>
      <c r="P456" s="34" t="s">
        <v>713</v>
      </c>
      <c r="Q456" s="34" t="s">
        <v>10228</v>
      </c>
      <c r="R456" s="34" t="s">
        <v>10228</v>
      </c>
    </row>
    <row r="457" spans="1:18" x14ac:dyDescent="0.25">
      <c r="A457" s="31" t="s">
        <v>31046</v>
      </c>
      <c r="B457" s="32" t="s">
        <v>2380</v>
      </c>
      <c r="C457" s="32" t="s">
        <v>703</v>
      </c>
      <c r="D457" s="35">
        <v>40325</v>
      </c>
      <c r="E457" s="32" t="s">
        <v>704</v>
      </c>
      <c r="F457" s="32" t="s">
        <v>705</v>
      </c>
      <c r="G457" s="32" t="s">
        <v>2381</v>
      </c>
      <c r="H457" s="32" t="s">
        <v>998</v>
      </c>
      <c r="I457" s="32" t="s">
        <v>2382</v>
      </c>
      <c r="J457" s="35">
        <v>43987</v>
      </c>
      <c r="K457" s="35">
        <v>44717</v>
      </c>
      <c r="L457" s="32" t="s">
        <v>2383</v>
      </c>
      <c r="M457" s="32" t="s">
        <v>710</v>
      </c>
      <c r="N457" s="32" t="s">
        <v>749</v>
      </c>
      <c r="O457" s="32" t="s">
        <v>712</v>
      </c>
      <c r="P457" s="32" t="s">
        <v>833</v>
      </c>
      <c r="Q457" s="32" t="s">
        <v>10228</v>
      </c>
      <c r="R457" s="32" t="s">
        <v>10228</v>
      </c>
    </row>
    <row r="458" spans="1:18" x14ac:dyDescent="0.25">
      <c r="A458" s="33" t="s">
        <v>31048</v>
      </c>
      <c r="B458" s="34" t="s">
        <v>2384</v>
      </c>
      <c r="C458" s="34" t="s">
        <v>703</v>
      </c>
      <c r="D458" s="36">
        <v>40326</v>
      </c>
      <c r="E458" s="34" t="s">
        <v>704</v>
      </c>
      <c r="F458" s="34" t="s">
        <v>705</v>
      </c>
      <c r="G458" s="34" t="s">
        <v>2385</v>
      </c>
      <c r="H458" s="34" t="s">
        <v>707</v>
      </c>
      <c r="I458" s="34" t="s">
        <v>2386</v>
      </c>
      <c r="J458" s="36">
        <v>43959</v>
      </c>
      <c r="K458" s="36">
        <v>44689</v>
      </c>
      <c r="L458" s="34" t="s">
        <v>2387</v>
      </c>
      <c r="M458" s="34" t="s">
        <v>710</v>
      </c>
      <c r="N458" s="34" t="s">
        <v>711</v>
      </c>
      <c r="O458" s="34" t="s">
        <v>712</v>
      </c>
      <c r="P458" s="34" t="s">
        <v>833</v>
      </c>
      <c r="Q458" s="34" t="s">
        <v>10228</v>
      </c>
      <c r="R458" s="34" t="s">
        <v>10228</v>
      </c>
    </row>
    <row r="459" spans="1:18" x14ac:dyDescent="0.25">
      <c r="A459" s="31" t="s">
        <v>31050</v>
      </c>
      <c r="B459" s="32" t="s">
        <v>2388</v>
      </c>
      <c r="C459" s="32" t="s">
        <v>703</v>
      </c>
      <c r="D459" s="35">
        <v>40330</v>
      </c>
      <c r="E459" s="32" t="s">
        <v>704</v>
      </c>
      <c r="F459" s="32" t="s">
        <v>705</v>
      </c>
      <c r="G459" s="32" t="s">
        <v>1390</v>
      </c>
      <c r="H459" s="32" t="s">
        <v>736</v>
      </c>
      <c r="I459" s="32" t="s">
        <v>1391</v>
      </c>
      <c r="J459" s="35">
        <v>43991</v>
      </c>
      <c r="K459" s="35">
        <v>44721</v>
      </c>
      <c r="L459" s="32" t="s">
        <v>2389</v>
      </c>
      <c r="M459" s="32" t="s">
        <v>718</v>
      </c>
      <c r="N459" s="32" t="s">
        <v>723</v>
      </c>
      <c r="O459" s="32" t="s">
        <v>712</v>
      </c>
      <c r="P459" s="32" t="s">
        <v>713</v>
      </c>
      <c r="Q459" s="32" t="s">
        <v>10228</v>
      </c>
      <c r="R459" s="32" t="s">
        <v>10228</v>
      </c>
    </row>
    <row r="460" spans="1:18" x14ac:dyDescent="0.25">
      <c r="A460" s="33" t="s">
        <v>31052</v>
      </c>
      <c r="B460" s="34" t="s">
        <v>2390</v>
      </c>
      <c r="C460" s="34" t="s">
        <v>703</v>
      </c>
      <c r="D460" s="36">
        <v>40336</v>
      </c>
      <c r="E460" s="34" t="s">
        <v>704</v>
      </c>
      <c r="F460" s="34" t="s">
        <v>705</v>
      </c>
      <c r="G460" s="34" t="s">
        <v>825</v>
      </c>
      <c r="H460" s="34" t="s">
        <v>804</v>
      </c>
      <c r="I460" s="34" t="s">
        <v>826</v>
      </c>
      <c r="J460" s="36">
        <v>43966</v>
      </c>
      <c r="K460" s="36">
        <v>44696</v>
      </c>
      <c r="L460" s="34" t="s">
        <v>2391</v>
      </c>
      <c r="M460" s="34" t="s">
        <v>718</v>
      </c>
      <c r="N460" s="34" t="s">
        <v>778</v>
      </c>
      <c r="O460" s="34" t="s">
        <v>1139</v>
      </c>
      <c r="P460" s="34" t="s">
        <v>713</v>
      </c>
      <c r="Q460" s="34" t="s">
        <v>10228</v>
      </c>
      <c r="R460" s="34" t="s">
        <v>10228</v>
      </c>
    </row>
    <row r="461" spans="1:18" x14ac:dyDescent="0.25">
      <c r="A461" s="31" t="s">
        <v>31054</v>
      </c>
      <c r="B461" s="32" t="s">
        <v>2392</v>
      </c>
      <c r="C461" s="32" t="s">
        <v>703</v>
      </c>
      <c r="D461" s="35">
        <v>40336</v>
      </c>
      <c r="E461" s="32" t="s">
        <v>704</v>
      </c>
      <c r="F461" s="32" t="s">
        <v>705</v>
      </c>
      <c r="G461" s="32" t="s">
        <v>2393</v>
      </c>
      <c r="H461" s="32" t="s">
        <v>707</v>
      </c>
      <c r="I461" s="32" t="s">
        <v>721</v>
      </c>
      <c r="J461" s="35">
        <v>43958</v>
      </c>
      <c r="K461" s="35">
        <v>44688</v>
      </c>
      <c r="L461" s="32" t="s">
        <v>2394</v>
      </c>
      <c r="M461" s="32" t="s">
        <v>772</v>
      </c>
      <c r="N461" s="32" t="s">
        <v>723</v>
      </c>
      <c r="O461" s="32" t="s">
        <v>755</v>
      </c>
      <c r="P461" s="32" t="s">
        <v>743</v>
      </c>
      <c r="Q461" s="32" t="s">
        <v>10228</v>
      </c>
      <c r="R461" s="32" t="s">
        <v>10228</v>
      </c>
    </row>
    <row r="462" spans="1:18" x14ac:dyDescent="0.25">
      <c r="A462" s="33" t="s">
        <v>31056</v>
      </c>
      <c r="B462" s="34" t="s">
        <v>2395</v>
      </c>
      <c r="C462" s="34" t="s">
        <v>703</v>
      </c>
      <c r="D462" s="36">
        <v>40318</v>
      </c>
      <c r="E462" s="34" t="s">
        <v>704</v>
      </c>
      <c r="F462" s="34" t="s">
        <v>705</v>
      </c>
      <c r="G462" s="34" t="s">
        <v>1168</v>
      </c>
      <c r="H462" s="34" t="s">
        <v>752</v>
      </c>
      <c r="I462" s="34" t="s">
        <v>1169</v>
      </c>
      <c r="J462" s="36">
        <v>43971</v>
      </c>
      <c r="K462" s="36">
        <v>44701</v>
      </c>
      <c r="L462" s="34" t="s">
        <v>2396</v>
      </c>
      <c r="M462" s="34" t="s">
        <v>710</v>
      </c>
      <c r="N462" s="34" t="s">
        <v>711</v>
      </c>
      <c r="O462" s="34" t="s">
        <v>712</v>
      </c>
      <c r="P462" s="34" t="s">
        <v>743</v>
      </c>
      <c r="Q462" s="34" t="s">
        <v>10228</v>
      </c>
      <c r="R462" s="34" t="s">
        <v>10228</v>
      </c>
    </row>
    <row r="463" spans="1:18" x14ac:dyDescent="0.25">
      <c r="A463" s="31" t="s">
        <v>31058</v>
      </c>
      <c r="B463" s="32" t="s">
        <v>2397</v>
      </c>
      <c r="C463" s="32" t="s">
        <v>703</v>
      </c>
      <c r="D463" s="35">
        <v>40339</v>
      </c>
      <c r="E463" s="32" t="s">
        <v>704</v>
      </c>
      <c r="F463" s="32" t="s">
        <v>705</v>
      </c>
      <c r="G463" s="32" t="s">
        <v>2398</v>
      </c>
      <c r="H463" s="32" t="s">
        <v>707</v>
      </c>
      <c r="I463" s="32" t="s">
        <v>721</v>
      </c>
      <c r="J463" s="35">
        <v>43934</v>
      </c>
      <c r="K463" s="35">
        <v>44664</v>
      </c>
      <c r="L463" s="32" t="s">
        <v>2399</v>
      </c>
      <c r="M463" s="32" t="s">
        <v>729</v>
      </c>
      <c r="N463" s="32" t="s">
        <v>711</v>
      </c>
      <c r="O463" s="32" t="s">
        <v>712</v>
      </c>
      <c r="P463" s="32" t="s">
        <v>713</v>
      </c>
      <c r="Q463" s="32" t="s">
        <v>10228</v>
      </c>
      <c r="R463" s="32" t="s">
        <v>10228</v>
      </c>
    </row>
    <row r="464" spans="1:18" x14ac:dyDescent="0.25">
      <c r="A464" s="33" t="s">
        <v>31060</v>
      </c>
      <c r="B464" s="34" t="s">
        <v>2400</v>
      </c>
      <c r="C464" s="34" t="s">
        <v>703</v>
      </c>
      <c r="D464" s="36">
        <v>40340</v>
      </c>
      <c r="E464" s="34" t="s">
        <v>704</v>
      </c>
      <c r="F464" s="34" t="s">
        <v>705</v>
      </c>
      <c r="G464" s="34" t="s">
        <v>2401</v>
      </c>
      <c r="H464" s="34" t="s">
        <v>736</v>
      </c>
      <c r="I464" s="34" t="s">
        <v>1510</v>
      </c>
      <c r="J464" s="36">
        <v>43964</v>
      </c>
      <c r="K464" s="36">
        <v>44694</v>
      </c>
      <c r="L464" s="34" t="s">
        <v>2402</v>
      </c>
      <c r="M464" s="34" t="s">
        <v>710</v>
      </c>
      <c r="N464" s="34" t="s">
        <v>723</v>
      </c>
      <c r="O464" s="34" t="s">
        <v>712</v>
      </c>
      <c r="P464" s="34" t="s">
        <v>968</v>
      </c>
      <c r="Q464" s="34" t="s">
        <v>1336</v>
      </c>
      <c r="R464" s="34" t="s">
        <v>10228</v>
      </c>
    </row>
    <row r="465" spans="1:18" x14ac:dyDescent="0.25">
      <c r="A465" s="31" t="s">
        <v>31062</v>
      </c>
      <c r="B465" s="32" t="s">
        <v>2403</v>
      </c>
      <c r="C465" s="32" t="s">
        <v>703</v>
      </c>
      <c r="D465" s="35">
        <v>40337</v>
      </c>
      <c r="E465" s="32" t="s">
        <v>704</v>
      </c>
      <c r="F465" s="32" t="s">
        <v>705</v>
      </c>
      <c r="G465" s="32" t="s">
        <v>2404</v>
      </c>
      <c r="H465" s="32" t="s">
        <v>752</v>
      </c>
      <c r="I465" s="32" t="s">
        <v>2405</v>
      </c>
      <c r="J465" s="35">
        <v>43966</v>
      </c>
      <c r="K465" s="35">
        <v>44696</v>
      </c>
      <c r="L465" s="32" t="s">
        <v>2406</v>
      </c>
      <c r="M465" s="32" t="s">
        <v>710</v>
      </c>
      <c r="N465" s="32" t="s">
        <v>723</v>
      </c>
      <c r="O465" s="32" t="s">
        <v>712</v>
      </c>
      <c r="P465" s="32" t="s">
        <v>713</v>
      </c>
      <c r="Q465" s="32" t="s">
        <v>743</v>
      </c>
      <c r="R465" s="32" t="s">
        <v>10228</v>
      </c>
    </row>
    <row r="466" spans="1:18" x14ac:dyDescent="0.25">
      <c r="A466" s="33" t="s">
        <v>31064</v>
      </c>
      <c r="B466" s="34" t="s">
        <v>2407</v>
      </c>
      <c r="C466" s="34" t="s">
        <v>703</v>
      </c>
      <c r="D466" s="36">
        <v>40239</v>
      </c>
      <c r="E466" s="34" t="s">
        <v>704</v>
      </c>
      <c r="F466" s="34" t="s">
        <v>705</v>
      </c>
      <c r="G466" s="34" t="s">
        <v>2408</v>
      </c>
      <c r="H466" s="34" t="s">
        <v>736</v>
      </c>
      <c r="I466" s="34" t="s">
        <v>2409</v>
      </c>
      <c r="J466" s="36">
        <v>43962</v>
      </c>
      <c r="K466" s="36">
        <v>44692</v>
      </c>
      <c r="L466" s="34" t="s">
        <v>2410</v>
      </c>
      <c r="M466" s="34" t="s">
        <v>710</v>
      </c>
      <c r="N466" s="34" t="s">
        <v>711</v>
      </c>
      <c r="O466" s="34" t="s">
        <v>773</v>
      </c>
      <c r="P466" s="34" t="s">
        <v>713</v>
      </c>
      <c r="Q466" s="34" t="s">
        <v>743</v>
      </c>
      <c r="R466" s="34" t="s">
        <v>10228</v>
      </c>
    </row>
    <row r="467" spans="1:18" x14ac:dyDescent="0.25">
      <c r="A467" s="31" t="s">
        <v>31066</v>
      </c>
      <c r="B467" s="32" t="s">
        <v>2411</v>
      </c>
      <c r="C467" s="32" t="s">
        <v>703</v>
      </c>
      <c r="D467" s="35">
        <v>40344</v>
      </c>
      <c r="E467" s="32" t="s">
        <v>704</v>
      </c>
      <c r="F467" s="32" t="s">
        <v>705</v>
      </c>
      <c r="G467" s="32" t="s">
        <v>2412</v>
      </c>
      <c r="H467" s="32" t="s">
        <v>769</v>
      </c>
      <c r="I467" s="32" t="s">
        <v>770</v>
      </c>
      <c r="J467" s="35">
        <v>44005</v>
      </c>
      <c r="K467" s="35">
        <v>44735</v>
      </c>
      <c r="L467" s="32" t="s">
        <v>2413</v>
      </c>
      <c r="M467" s="32" t="s">
        <v>772</v>
      </c>
      <c r="N467" s="32" t="s">
        <v>711</v>
      </c>
      <c r="O467" s="32" t="s">
        <v>766</v>
      </c>
      <c r="P467" s="32" t="s">
        <v>713</v>
      </c>
      <c r="Q467" s="32" t="s">
        <v>1106</v>
      </c>
      <c r="R467" s="32" t="s">
        <v>876</v>
      </c>
    </row>
    <row r="468" spans="1:18" x14ac:dyDescent="0.25">
      <c r="A468" s="33" t="s">
        <v>31068</v>
      </c>
      <c r="B468" s="34" t="s">
        <v>2414</v>
      </c>
      <c r="C468" s="34" t="s">
        <v>703</v>
      </c>
      <c r="D468" s="36">
        <v>40345</v>
      </c>
      <c r="E468" s="34" t="s">
        <v>704</v>
      </c>
      <c r="F468" s="34" t="s">
        <v>705</v>
      </c>
      <c r="G468" s="34" t="s">
        <v>2415</v>
      </c>
      <c r="H468" s="34" t="s">
        <v>921</v>
      </c>
      <c r="I468" s="34" t="s">
        <v>2416</v>
      </c>
      <c r="J468" s="36">
        <v>43998</v>
      </c>
      <c r="K468" s="36">
        <v>44728</v>
      </c>
      <c r="L468" s="34" t="s">
        <v>2417</v>
      </c>
      <c r="M468" s="34" t="s">
        <v>718</v>
      </c>
      <c r="N468" s="34" t="s">
        <v>711</v>
      </c>
      <c r="O468" s="34" t="s">
        <v>712</v>
      </c>
      <c r="P468" s="34" t="s">
        <v>743</v>
      </c>
      <c r="Q468" s="34" t="s">
        <v>10228</v>
      </c>
      <c r="R468" s="34" t="s">
        <v>10228</v>
      </c>
    </row>
    <row r="469" spans="1:18" x14ac:dyDescent="0.25">
      <c r="A469" s="31" t="s">
        <v>31070</v>
      </c>
      <c r="B469" s="32" t="s">
        <v>2418</v>
      </c>
      <c r="C469" s="32" t="s">
        <v>703</v>
      </c>
      <c r="D469" s="35">
        <v>40346</v>
      </c>
      <c r="E469" s="32" t="s">
        <v>704</v>
      </c>
      <c r="F469" s="32" t="s">
        <v>705</v>
      </c>
      <c r="G469" s="32" t="s">
        <v>2419</v>
      </c>
      <c r="H469" s="32" t="s">
        <v>789</v>
      </c>
      <c r="I469" s="32" t="s">
        <v>1020</v>
      </c>
      <c r="J469" s="35">
        <v>43971</v>
      </c>
      <c r="K469" s="35">
        <v>44701</v>
      </c>
      <c r="L469" s="32" t="s">
        <v>2420</v>
      </c>
      <c r="M469" s="32" t="s">
        <v>718</v>
      </c>
      <c r="N469" s="32" t="s">
        <v>711</v>
      </c>
      <c r="O469" s="32" t="s">
        <v>712</v>
      </c>
      <c r="P469" s="32" t="s">
        <v>713</v>
      </c>
      <c r="Q469" s="32" t="s">
        <v>10228</v>
      </c>
      <c r="R469" s="32" t="s">
        <v>10228</v>
      </c>
    </row>
    <row r="470" spans="1:18" x14ac:dyDescent="0.25">
      <c r="A470" s="33" t="s">
        <v>31072</v>
      </c>
      <c r="B470" s="34" t="s">
        <v>2421</v>
      </c>
      <c r="C470" s="34" t="s">
        <v>703</v>
      </c>
      <c r="D470" s="36">
        <v>40357</v>
      </c>
      <c r="E470" s="34" t="s">
        <v>704</v>
      </c>
      <c r="F470" s="34" t="s">
        <v>705</v>
      </c>
      <c r="G470" s="34" t="s">
        <v>2422</v>
      </c>
      <c r="H470" s="34" t="s">
        <v>707</v>
      </c>
      <c r="I470" s="34" t="s">
        <v>2423</v>
      </c>
      <c r="J470" s="36">
        <v>43969</v>
      </c>
      <c r="K470" s="36">
        <v>44699</v>
      </c>
      <c r="L470" s="34" t="s">
        <v>2424</v>
      </c>
      <c r="M470" s="34" t="s">
        <v>710</v>
      </c>
      <c r="N470" s="34" t="s">
        <v>723</v>
      </c>
      <c r="O470" s="34" t="s">
        <v>755</v>
      </c>
      <c r="P470" s="34" t="s">
        <v>713</v>
      </c>
      <c r="Q470" s="34" t="s">
        <v>10228</v>
      </c>
      <c r="R470" s="34" t="s">
        <v>10228</v>
      </c>
    </row>
    <row r="471" spans="1:18" x14ac:dyDescent="0.25">
      <c r="A471" s="31" t="s">
        <v>31074</v>
      </c>
      <c r="B471" s="32" t="s">
        <v>2425</v>
      </c>
      <c r="C471" s="32" t="s">
        <v>703</v>
      </c>
      <c r="D471" s="35">
        <v>40357</v>
      </c>
      <c r="E471" s="32" t="s">
        <v>704</v>
      </c>
      <c r="F471" s="32" t="s">
        <v>705</v>
      </c>
      <c r="G471" s="32" t="s">
        <v>2426</v>
      </c>
      <c r="H471" s="32" t="s">
        <v>707</v>
      </c>
      <c r="I471" s="32" t="s">
        <v>2427</v>
      </c>
      <c r="J471" s="35">
        <v>43938</v>
      </c>
      <c r="K471" s="35">
        <v>44668</v>
      </c>
      <c r="L471" s="32" t="s">
        <v>2428</v>
      </c>
      <c r="M471" s="32" t="s">
        <v>718</v>
      </c>
      <c r="N471" s="32" t="s">
        <v>711</v>
      </c>
      <c r="O471" s="32" t="s">
        <v>773</v>
      </c>
      <c r="P471" s="32" t="s">
        <v>713</v>
      </c>
      <c r="Q471" s="32" t="s">
        <v>1336</v>
      </c>
      <c r="R471" s="32" t="s">
        <v>833</v>
      </c>
    </row>
    <row r="472" spans="1:18" x14ac:dyDescent="0.25">
      <c r="A472" s="33" t="s">
        <v>31076</v>
      </c>
      <c r="B472" s="34" t="s">
        <v>2429</v>
      </c>
      <c r="C472" s="34" t="s">
        <v>703</v>
      </c>
      <c r="D472" s="36">
        <v>40358</v>
      </c>
      <c r="E472" s="34" t="s">
        <v>704</v>
      </c>
      <c r="F472" s="34" t="s">
        <v>705</v>
      </c>
      <c r="G472" s="34" t="s">
        <v>2430</v>
      </c>
      <c r="H472" s="34" t="s">
        <v>1158</v>
      </c>
      <c r="I472" s="34" t="s">
        <v>2431</v>
      </c>
      <c r="J472" s="36">
        <v>43970</v>
      </c>
      <c r="K472" s="36">
        <v>44700</v>
      </c>
      <c r="L472" s="34" t="s">
        <v>2432</v>
      </c>
      <c r="M472" s="34" t="s">
        <v>710</v>
      </c>
      <c r="N472" s="34" t="s">
        <v>749</v>
      </c>
      <c r="O472" s="34" t="s">
        <v>712</v>
      </c>
      <c r="P472" s="34" t="s">
        <v>743</v>
      </c>
      <c r="Q472" s="34" t="s">
        <v>10228</v>
      </c>
      <c r="R472" s="34" t="s">
        <v>10228</v>
      </c>
    </row>
    <row r="473" spans="1:18" x14ac:dyDescent="0.25">
      <c r="A473" s="31" t="s">
        <v>31078</v>
      </c>
      <c r="B473" s="32" t="s">
        <v>2433</v>
      </c>
      <c r="C473" s="32" t="s">
        <v>703</v>
      </c>
      <c r="D473" s="35">
        <v>40353</v>
      </c>
      <c r="E473" s="32" t="s">
        <v>704</v>
      </c>
      <c r="F473" s="32" t="s">
        <v>705</v>
      </c>
      <c r="G473" s="32" t="s">
        <v>2434</v>
      </c>
      <c r="H473" s="32" t="s">
        <v>1286</v>
      </c>
      <c r="I473" s="32" t="s">
        <v>2313</v>
      </c>
      <c r="J473" s="35">
        <v>43927</v>
      </c>
      <c r="K473" s="35">
        <v>44657</v>
      </c>
      <c r="L473" s="32" t="s">
        <v>2435</v>
      </c>
      <c r="M473" s="32" t="s">
        <v>710</v>
      </c>
      <c r="N473" s="32" t="s">
        <v>723</v>
      </c>
      <c r="O473" s="32" t="s">
        <v>712</v>
      </c>
      <c r="P473" s="32" t="s">
        <v>833</v>
      </c>
      <c r="Q473" s="32" t="s">
        <v>713</v>
      </c>
      <c r="R473" s="32" t="s">
        <v>743</v>
      </c>
    </row>
    <row r="474" spans="1:18" x14ac:dyDescent="0.25">
      <c r="A474" s="33" t="s">
        <v>31080</v>
      </c>
      <c r="B474" s="34" t="s">
        <v>2436</v>
      </c>
      <c r="C474" s="34" t="s">
        <v>734</v>
      </c>
      <c r="D474" s="36">
        <v>40331</v>
      </c>
      <c r="E474" s="34" t="s">
        <v>704</v>
      </c>
      <c r="F474" s="34" t="s">
        <v>705</v>
      </c>
      <c r="G474" s="34" t="s">
        <v>2437</v>
      </c>
      <c r="H474" s="34" t="s">
        <v>752</v>
      </c>
      <c r="I474" s="34" t="s">
        <v>846</v>
      </c>
      <c r="J474" s="36">
        <v>43924</v>
      </c>
      <c r="K474" s="36">
        <v>44654</v>
      </c>
      <c r="L474" s="34" t="s">
        <v>2438</v>
      </c>
      <c r="M474" s="34" t="s">
        <v>710</v>
      </c>
      <c r="N474" s="34" t="s">
        <v>778</v>
      </c>
      <c r="O474" s="34" t="s">
        <v>712</v>
      </c>
      <c r="P474" s="34" t="s">
        <v>1042</v>
      </c>
      <c r="Q474" s="34" t="s">
        <v>842</v>
      </c>
      <c r="R474" s="34" t="s">
        <v>10228</v>
      </c>
    </row>
    <row r="475" spans="1:18" x14ac:dyDescent="0.25">
      <c r="A475" s="31" t="s">
        <v>31082</v>
      </c>
      <c r="B475" s="32" t="s">
        <v>2439</v>
      </c>
      <c r="C475" s="32" t="s">
        <v>703</v>
      </c>
      <c r="D475" s="35">
        <v>40367</v>
      </c>
      <c r="E475" s="32" t="s">
        <v>704</v>
      </c>
      <c r="F475" s="32" t="s">
        <v>705</v>
      </c>
      <c r="G475" s="32" t="s">
        <v>2440</v>
      </c>
      <c r="H475" s="32" t="s">
        <v>1998</v>
      </c>
      <c r="I475" s="32" t="s">
        <v>2441</v>
      </c>
      <c r="J475" s="35">
        <v>43960</v>
      </c>
      <c r="K475" s="35">
        <v>44690</v>
      </c>
      <c r="L475" s="32" t="s">
        <v>2442</v>
      </c>
      <c r="M475" s="32" t="s">
        <v>710</v>
      </c>
      <c r="N475" s="32" t="s">
        <v>711</v>
      </c>
      <c r="O475" s="32" t="s">
        <v>2443</v>
      </c>
      <c r="P475" s="32" t="s">
        <v>713</v>
      </c>
      <c r="Q475" s="32" t="s">
        <v>889</v>
      </c>
      <c r="R475" s="32" t="s">
        <v>10228</v>
      </c>
    </row>
    <row r="476" spans="1:18" x14ac:dyDescent="0.25">
      <c r="A476" s="33" t="s">
        <v>31084</v>
      </c>
      <c r="B476" s="34" t="s">
        <v>2444</v>
      </c>
      <c r="C476" s="34" t="s">
        <v>734</v>
      </c>
      <c r="D476" s="36">
        <v>40365</v>
      </c>
      <c r="E476" s="34" t="s">
        <v>704</v>
      </c>
      <c r="F476" s="34" t="s">
        <v>705</v>
      </c>
      <c r="G476" s="34" t="s">
        <v>2445</v>
      </c>
      <c r="H476" s="34" t="s">
        <v>1974</v>
      </c>
      <c r="I476" s="34" t="s">
        <v>1975</v>
      </c>
      <c r="J476" s="36">
        <v>43965</v>
      </c>
      <c r="K476" s="36">
        <v>44695</v>
      </c>
      <c r="L476" s="34" t="s">
        <v>2446</v>
      </c>
      <c r="M476" s="34" t="s">
        <v>710</v>
      </c>
      <c r="N476" s="34" t="s">
        <v>711</v>
      </c>
      <c r="O476" s="34" t="s">
        <v>712</v>
      </c>
      <c r="P476" s="34" t="s">
        <v>713</v>
      </c>
      <c r="Q476" s="34" t="s">
        <v>10228</v>
      </c>
      <c r="R476" s="34" t="s">
        <v>10228</v>
      </c>
    </row>
    <row r="477" spans="1:18" x14ac:dyDescent="0.25">
      <c r="A477" s="31" t="s">
        <v>31086</v>
      </c>
      <c r="B477" s="32" t="s">
        <v>2447</v>
      </c>
      <c r="C477" s="32" t="s">
        <v>703</v>
      </c>
      <c r="D477" s="35">
        <v>40374</v>
      </c>
      <c r="E477" s="32" t="s">
        <v>704</v>
      </c>
      <c r="F477" s="32" t="s">
        <v>705</v>
      </c>
      <c r="G477" s="32" t="s">
        <v>2448</v>
      </c>
      <c r="H477" s="32" t="s">
        <v>804</v>
      </c>
      <c r="I477" s="32" t="s">
        <v>2449</v>
      </c>
      <c r="J477" s="35">
        <v>43964</v>
      </c>
      <c r="K477" s="35">
        <v>44694</v>
      </c>
      <c r="L477" s="32" t="s">
        <v>2450</v>
      </c>
      <c r="M477" s="32" t="s">
        <v>710</v>
      </c>
      <c r="N477" s="32" t="s">
        <v>711</v>
      </c>
      <c r="O477" s="32" t="s">
        <v>712</v>
      </c>
      <c r="P477" s="32" t="s">
        <v>713</v>
      </c>
      <c r="Q477" s="32" t="s">
        <v>10228</v>
      </c>
      <c r="R477" s="32" t="s">
        <v>10228</v>
      </c>
    </row>
    <row r="478" spans="1:18" x14ac:dyDescent="0.25">
      <c r="A478" s="33" t="s">
        <v>31088</v>
      </c>
      <c r="B478" s="34" t="s">
        <v>2451</v>
      </c>
      <c r="C478" s="34" t="s">
        <v>703</v>
      </c>
      <c r="D478" s="36">
        <v>40380</v>
      </c>
      <c r="E478" s="34" t="s">
        <v>704</v>
      </c>
      <c r="F478" s="34" t="s">
        <v>705</v>
      </c>
      <c r="G478" s="34" t="s">
        <v>2452</v>
      </c>
      <c r="H478" s="34" t="s">
        <v>707</v>
      </c>
      <c r="I478" s="34" t="s">
        <v>2453</v>
      </c>
      <c r="J478" s="36">
        <v>43958</v>
      </c>
      <c r="K478" s="36">
        <v>44688</v>
      </c>
      <c r="L478" s="34" t="s">
        <v>2454</v>
      </c>
      <c r="M478" s="34" t="s">
        <v>729</v>
      </c>
      <c r="N478" s="34" t="s">
        <v>711</v>
      </c>
      <c r="O478" s="34" t="s">
        <v>712</v>
      </c>
      <c r="P478" s="34" t="s">
        <v>713</v>
      </c>
      <c r="Q478" s="34" t="s">
        <v>889</v>
      </c>
      <c r="R478" s="34" t="s">
        <v>833</v>
      </c>
    </row>
    <row r="479" spans="1:18" x14ac:dyDescent="0.25">
      <c r="A479" s="31" t="s">
        <v>31090</v>
      </c>
      <c r="B479" s="32" t="s">
        <v>2455</v>
      </c>
      <c r="C479" s="32" t="s">
        <v>734</v>
      </c>
      <c r="D479" s="35">
        <v>40364</v>
      </c>
      <c r="E479" s="32" t="s">
        <v>704</v>
      </c>
      <c r="F479" s="32" t="s">
        <v>705</v>
      </c>
      <c r="G479" s="32" t="s">
        <v>2456</v>
      </c>
      <c r="H479" s="32" t="s">
        <v>752</v>
      </c>
      <c r="I479" s="32" t="s">
        <v>2457</v>
      </c>
      <c r="J479" s="35">
        <v>43983</v>
      </c>
      <c r="K479" s="35">
        <v>44713</v>
      </c>
      <c r="L479" s="32" t="s">
        <v>2458</v>
      </c>
      <c r="M479" s="32" t="s">
        <v>710</v>
      </c>
      <c r="N479" s="32" t="s">
        <v>711</v>
      </c>
      <c r="O479" s="32" t="s">
        <v>712</v>
      </c>
      <c r="P479" s="32" t="s">
        <v>713</v>
      </c>
      <c r="Q479" s="32" t="s">
        <v>10228</v>
      </c>
      <c r="R479" s="32" t="s">
        <v>10228</v>
      </c>
    </row>
    <row r="480" spans="1:18" x14ac:dyDescent="0.25">
      <c r="A480" s="33" t="s">
        <v>31092</v>
      </c>
      <c r="B480" s="34" t="s">
        <v>2459</v>
      </c>
      <c r="C480" s="34" t="s">
        <v>703</v>
      </c>
      <c r="D480" s="36">
        <v>40373</v>
      </c>
      <c r="E480" s="34" t="s">
        <v>704</v>
      </c>
      <c r="F480" s="34" t="s">
        <v>705</v>
      </c>
      <c r="G480" s="34" t="s">
        <v>2460</v>
      </c>
      <c r="H480" s="34" t="s">
        <v>1262</v>
      </c>
      <c r="I480" s="34" t="s">
        <v>2461</v>
      </c>
      <c r="J480" s="36">
        <v>44007</v>
      </c>
      <c r="K480" s="36">
        <v>44737</v>
      </c>
      <c r="L480" s="34" t="s">
        <v>2462</v>
      </c>
      <c r="M480" s="34" t="s">
        <v>710</v>
      </c>
      <c r="N480" s="34" t="s">
        <v>749</v>
      </c>
      <c r="O480" s="34" t="s">
        <v>766</v>
      </c>
      <c r="P480" s="34" t="s">
        <v>713</v>
      </c>
      <c r="Q480" s="34" t="s">
        <v>743</v>
      </c>
      <c r="R480" s="34" t="s">
        <v>10228</v>
      </c>
    </row>
    <row r="481" spans="1:18" x14ac:dyDescent="0.25">
      <c r="A481" s="31" t="s">
        <v>31094</v>
      </c>
      <c r="B481" s="32" t="s">
        <v>2463</v>
      </c>
      <c r="C481" s="32" t="s">
        <v>703</v>
      </c>
      <c r="D481" s="35">
        <v>40371</v>
      </c>
      <c r="E481" s="32" t="s">
        <v>704</v>
      </c>
      <c r="F481" s="32" t="s">
        <v>705</v>
      </c>
      <c r="G481" s="32" t="s">
        <v>2464</v>
      </c>
      <c r="H481" s="32" t="s">
        <v>752</v>
      </c>
      <c r="I481" s="32" t="s">
        <v>2465</v>
      </c>
      <c r="J481" s="35">
        <v>43990</v>
      </c>
      <c r="K481" s="35">
        <v>44720</v>
      </c>
      <c r="L481" s="32" t="s">
        <v>2466</v>
      </c>
      <c r="M481" s="32" t="s">
        <v>710</v>
      </c>
      <c r="N481" s="32" t="s">
        <v>711</v>
      </c>
      <c r="O481" s="32" t="s">
        <v>712</v>
      </c>
      <c r="P481" s="32" t="s">
        <v>833</v>
      </c>
      <c r="Q481" s="32" t="s">
        <v>10228</v>
      </c>
      <c r="R481" s="32" t="s">
        <v>10228</v>
      </c>
    </row>
    <row r="482" spans="1:18" x14ac:dyDescent="0.25">
      <c r="A482" s="33" t="s">
        <v>31096</v>
      </c>
      <c r="B482" s="34" t="s">
        <v>2467</v>
      </c>
      <c r="C482" s="34" t="s">
        <v>703</v>
      </c>
      <c r="D482" s="36">
        <v>40392</v>
      </c>
      <c r="E482" s="34" t="s">
        <v>704</v>
      </c>
      <c r="F482" s="34" t="s">
        <v>705</v>
      </c>
      <c r="G482" s="34" t="s">
        <v>2468</v>
      </c>
      <c r="H482" s="34" t="s">
        <v>707</v>
      </c>
      <c r="I482" s="34" t="s">
        <v>926</v>
      </c>
      <c r="J482" s="36">
        <v>43990</v>
      </c>
      <c r="K482" s="36">
        <v>44720</v>
      </c>
      <c r="L482" s="34" t="s">
        <v>2469</v>
      </c>
      <c r="M482" s="34" t="s">
        <v>710</v>
      </c>
      <c r="N482" s="34" t="s">
        <v>711</v>
      </c>
      <c r="O482" s="34" t="s">
        <v>712</v>
      </c>
      <c r="P482" s="34" t="s">
        <v>743</v>
      </c>
      <c r="Q482" s="34" t="s">
        <v>713</v>
      </c>
      <c r="R482" s="34" t="s">
        <v>10228</v>
      </c>
    </row>
    <row r="483" spans="1:18" x14ac:dyDescent="0.25">
      <c r="A483" s="31" t="s">
        <v>31098</v>
      </c>
      <c r="B483" s="32" t="s">
        <v>2470</v>
      </c>
      <c r="C483" s="32" t="s">
        <v>703</v>
      </c>
      <c r="D483" s="35">
        <v>40396</v>
      </c>
      <c r="E483" s="32" t="s">
        <v>704</v>
      </c>
      <c r="F483" s="32" t="s">
        <v>705</v>
      </c>
      <c r="G483" s="32" t="s">
        <v>2471</v>
      </c>
      <c r="H483" s="32" t="s">
        <v>984</v>
      </c>
      <c r="I483" s="32" t="s">
        <v>2285</v>
      </c>
      <c r="J483" s="35">
        <v>43956</v>
      </c>
      <c r="K483" s="35">
        <v>44686</v>
      </c>
      <c r="L483" s="32" t="s">
        <v>2472</v>
      </c>
      <c r="M483" s="32" t="s">
        <v>718</v>
      </c>
      <c r="N483" s="32" t="s">
        <v>723</v>
      </c>
      <c r="O483" s="32" t="s">
        <v>712</v>
      </c>
      <c r="P483" s="32" t="s">
        <v>713</v>
      </c>
      <c r="Q483" s="32" t="s">
        <v>10228</v>
      </c>
      <c r="R483" s="32" t="s">
        <v>10228</v>
      </c>
    </row>
    <row r="484" spans="1:18" x14ac:dyDescent="0.25">
      <c r="A484" s="33" t="s">
        <v>31100</v>
      </c>
      <c r="B484" s="34" t="s">
        <v>2473</v>
      </c>
      <c r="C484" s="34" t="s">
        <v>734</v>
      </c>
      <c r="D484" s="36">
        <v>40402</v>
      </c>
      <c r="E484" s="34" t="s">
        <v>704</v>
      </c>
      <c r="F484" s="34" t="s">
        <v>705</v>
      </c>
      <c r="G484" s="34" t="s">
        <v>2385</v>
      </c>
      <c r="H484" s="34" t="s">
        <v>707</v>
      </c>
      <c r="I484" s="34" t="s">
        <v>2386</v>
      </c>
      <c r="J484" s="36">
        <v>43977</v>
      </c>
      <c r="K484" s="36">
        <v>44707</v>
      </c>
      <c r="L484" s="34" t="s">
        <v>2474</v>
      </c>
      <c r="M484" s="34" t="s">
        <v>718</v>
      </c>
      <c r="N484" s="34" t="s">
        <v>749</v>
      </c>
      <c r="O484" s="34" t="s">
        <v>773</v>
      </c>
      <c r="P484" s="34" t="s">
        <v>760</v>
      </c>
      <c r="Q484" s="34" t="s">
        <v>713</v>
      </c>
      <c r="R484" s="34" t="s">
        <v>889</v>
      </c>
    </row>
    <row r="485" spans="1:18" x14ac:dyDescent="0.25">
      <c r="A485" s="31" t="s">
        <v>31102</v>
      </c>
      <c r="B485" s="32" t="s">
        <v>2475</v>
      </c>
      <c r="C485" s="32" t="s">
        <v>703</v>
      </c>
      <c r="D485" s="35">
        <v>40393</v>
      </c>
      <c r="E485" s="32" t="s">
        <v>704</v>
      </c>
      <c r="F485" s="32" t="s">
        <v>705</v>
      </c>
      <c r="G485" s="32" t="s">
        <v>2476</v>
      </c>
      <c r="H485" s="32" t="s">
        <v>752</v>
      </c>
      <c r="I485" s="32" t="s">
        <v>846</v>
      </c>
      <c r="J485" s="35">
        <v>43983</v>
      </c>
      <c r="K485" s="35">
        <v>44713</v>
      </c>
      <c r="L485" s="32" t="s">
        <v>2477</v>
      </c>
      <c r="M485" s="32" t="s">
        <v>718</v>
      </c>
      <c r="N485" s="32" t="s">
        <v>723</v>
      </c>
      <c r="O485" s="32" t="s">
        <v>712</v>
      </c>
      <c r="P485" s="32" t="s">
        <v>713</v>
      </c>
      <c r="Q485" s="32" t="s">
        <v>10228</v>
      </c>
      <c r="R485" s="32" t="s">
        <v>10228</v>
      </c>
    </row>
    <row r="486" spans="1:18" x14ac:dyDescent="0.25">
      <c r="A486" s="33" t="s">
        <v>31104</v>
      </c>
      <c r="B486" s="34" t="s">
        <v>2478</v>
      </c>
      <c r="C486" s="34" t="s">
        <v>703</v>
      </c>
      <c r="D486" s="36">
        <v>40420</v>
      </c>
      <c r="E486" s="34" t="s">
        <v>704</v>
      </c>
      <c r="F486" s="34" t="s">
        <v>705</v>
      </c>
      <c r="G486" s="34" t="s">
        <v>2385</v>
      </c>
      <c r="H486" s="34" t="s">
        <v>707</v>
      </c>
      <c r="I486" s="34" t="s">
        <v>2386</v>
      </c>
      <c r="J486" s="36">
        <v>43977</v>
      </c>
      <c r="K486" s="36">
        <v>44707</v>
      </c>
      <c r="L486" s="34" t="s">
        <v>2479</v>
      </c>
      <c r="M486" s="34" t="s">
        <v>710</v>
      </c>
      <c r="N486" s="34" t="s">
        <v>723</v>
      </c>
      <c r="O486" s="34" t="s">
        <v>712</v>
      </c>
      <c r="P486" s="34" t="s">
        <v>713</v>
      </c>
      <c r="Q486" s="34" t="s">
        <v>10228</v>
      </c>
      <c r="R486" s="34" t="s">
        <v>10228</v>
      </c>
    </row>
    <row r="487" spans="1:18" x14ac:dyDescent="0.25">
      <c r="A487" s="31" t="s">
        <v>31106</v>
      </c>
      <c r="B487" s="32" t="s">
        <v>2480</v>
      </c>
      <c r="C487" s="32" t="s">
        <v>703</v>
      </c>
      <c r="D487" s="35">
        <v>40420</v>
      </c>
      <c r="E487" s="32" t="s">
        <v>704</v>
      </c>
      <c r="F487" s="32" t="s">
        <v>705</v>
      </c>
      <c r="G487" s="32" t="s">
        <v>2481</v>
      </c>
      <c r="H487" s="32" t="s">
        <v>707</v>
      </c>
      <c r="I487" s="32" t="s">
        <v>2482</v>
      </c>
      <c r="J487" s="35">
        <v>43958</v>
      </c>
      <c r="K487" s="35">
        <v>44688</v>
      </c>
      <c r="L487" s="32" t="s">
        <v>2483</v>
      </c>
      <c r="M487" s="32" t="s">
        <v>710</v>
      </c>
      <c r="N487" s="32" t="s">
        <v>749</v>
      </c>
      <c r="O487" s="32" t="s">
        <v>712</v>
      </c>
      <c r="P487" s="32" t="s">
        <v>713</v>
      </c>
      <c r="Q487" s="32" t="s">
        <v>743</v>
      </c>
      <c r="R487" s="32" t="s">
        <v>10228</v>
      </c>
    </row>
    <row r="488" spans="1:18" x14ac:dyDescent="0.25">
      <c r="A488" s="33" t="s">
        <v>31108</v>
      </c>
      <c r="B488" s="34" t="s">
        <v>2484</v>
      </c>
      <c r="C488" s="34" t="s">
        <v>734</v>
      </c>
      <c r="D488" s="36">
        <v>40382</v>
      </c>
      <c r="E488" s="34" t="s">
        <v>704</v>
      </c>
      <c r="F488" s="34" t="s">
        <v>705</v>
      </c>
      <c r="G488" s="34" t="s">
        <v>2187</v>
      </c>
      <c r="H488" s="34" t="s">
        <v>921</v>
      </c>
      <c r="I488" s="34" t="s">
        <v>1915</v>
      </c>
      <c r="J488" s="36">
        <v>43921</v>
      </c>
      <c r="K488" s="36">
        <v>44651</v>
      </c>
      <c r="L488" s="34" t="s">
        <v>2485</v>
      </c>
      <c r="M488" s="34" t="s">
        <v>710</v>
      </c>
      <c r="N488" s="34" t="s">
        <v>723</v>
      </c>
      <c r="O488" s="34" t="s">
        <v>712</v>
      </c>
      <c r="P488" s="34" t="s">
        <v>713</v>
      </c>
      <c r="Q488" s="34" t="s">
        <v>1042</v>
      </c>
      <c r="R488" s="34" t="s">
        <v>10228</v>
      </c>
    </row>
    <row r="489" spans="1:18" x14ac:dyDescent="0.25">
      <c r="A489" s="31" t="s">
        <v>31110</v>
      </c>
      <c r="B489" s="32" t="s">
        <v>2486</v>
      </c>
      <c r="C489" s="32" t="s">
        <v>703</v>
      </c>
      <c r="D489" s="35">
        <v>40402</v>
      </c>
      <c r="E489" s="32" t="s">
        <v>704</v>
      </c>
      <c r="F489" s="32" t="s">
        <v>705</v>
      </c>
      <c r="G489" s="32" t="s">
        <v>2487</v>
      </c>
      <c r="H489" s="32" t="s">
        <v>752</v>
      </c>
      <c r="I489" s="32" t="s">
        <v>1707</v>
      </c>
      <c r="J489" s="35">
        <v>43987</v>
      </c>
      <c r="K489" s="35">
        <v>44717</v>
      </c>
      <c r="L489" s="32" t="s">
        <v>2488</v>
      </c>
      <c r="M489" s="32" t="s">
        <v>710</v>
      </c>
      <c r="N489" s="32" t="s">
        <v>711</v>
      </c>
      <c r="O489" s="32" t="s">
        <v>712</v>
      </c>
      <c r="P489" s="32" t="s">
        <v>713</v>
      </c>
      <c r="Q489" s="32" t="s">
        <v>10228</v>
      </c>
      <c r="R489" s="32" t="s">
        <v>10228</v>
      </c>
    </row>
    <row r="490" spans="1:18" x14ac:dyDescent="0.25">
      <c r="A490" s="33" t="s">
        <v>31112</v>
      </c>
      <c r="B490" s="34" t="s">
        <v>2489</v>
      </c>
      <c r="C490" s="34" t="s">
        <v>703</v>
      </c>
      <c r="D490" s="36">
        <v>40434</v>
      </c>
      <c r="E490" s="34" t="s">
        <v>704</v>
      </c>
      <c r="F490" s="34" t="s">
        <v>705</v>
      </c>
      <c r="G490" s="34" t="s">
        <v>2490</v>
      </c>
      <c r="H490" s="34" t="s">
        <v>804</v>
      </c>
      <c r="I490" s="34" t="s">
        <v>2243</v>
      </c>
      <c r="J490" s="36">
        <v>43980</v>
      </c>
      <c r="K490" s="36">
        <v>44710</v>
      </c>
      <c r="L490" s="34" t="s">
        <v>2491</v>
      </c>
      <c r="M490" s="34" t="s">
        <v>710</v>
      </c>
      <c r="N490" s="34" t="s">
        <v>711</v>
      </c>
      <c r="O490" s="34" t="s">
        <v>712</v>
      </c>
      <c r="P490" s="34" t="s">
        <v>713</v>
      </c>
      <c r="Q490" s="34" t="s">
        <v>10228</v>
      </c>
      <c r="R490" s="34" t="s">
        <v>10228</v>
      </c>
    </row>
    <row r="491" spans="1:18" x14ac:dyDescent="0.25">
      <c r="A491" s="31" t="s">
        <v>31114</v>
      </c>
      <c r="B491" s="32" t="s">
        <v>2492</v>
      </c>
      <c r="C491" s="32" t="s">
        <v>703</v>
      </c>
      <c r="D491" s="35">
        <v>40436</v>
      </c>
      <c r="E491" s="32" t="s">
        <v>704</v>
      </c>
      <c r="F491" s="32" t="s">
        <v>705</v>
      </c>
      <c r="G491" s="32" t="s">
        <v>2493</v>
      </c>
      <c r="H491" s="32" t="s">
        <v>707</v>
      </c>
      <c r="I491" s="32" t="s">
        <v>2494</v>
      </c>
      <c r="J491" s="35">
        <v>44011</v>
      </c>
      <c r="K491" s="35">
        <v>44741</v>
      </c>
      <c r="L491" s="32" t="s">
        <v>2495</v>
      </c>
      <c r="M491" s="32" t="s">
        <v>772</v>
      </c>
      <c r="N491" s="32" t="s">
        <v>711</v>
      </c>
      <c r="O491" s="32" t="s">
        <v>755</v>
      </c>
      <c r="P491" s="32" t="s">
        <v>713</v>
      </c>
      <c r="Q491" s="32" t="s">
        <v>10228</v>
      </c>
      <c r="R491" s="32" t="s">
        <v>10228</v>
      </c>
    </row>
    <row r="492" spans="1:18" x14ac:dyDescent="0.25">
      <c r="A492" s="33" t="s">
        <v>31116</v>
      </c>
      <c r="B492" s="34" t="s">
        <v>2496</v>
      </c>
      <c r="C492" s="34" t="s">
        <v>703</v>
      </c>
      <c r="D492" s="36">
        <v>40436</v>
      </c>
      <c r="E492" s="34" t="s">
        <v>704</v>
      </c>
      <c r="F492" s="34" t="s">
        <v>705</v>
      </c>
      <c r="G492" s="34" t="s">
        <v>2497</v>
      </c>
      <c r="H492" s="34" t="s">
        <v>804</v>
      </c>
      <c r="I492" s="34" t="s">
        <v>2498</v>
      </c>
      <c r="J492" s="36">
        <v>43997</v>
      </c>
      <c r="K492" s="36">
        <v>44727</v>
      </c>
      <c r="L492" s="34" t="s">
        <v>2499</v>
      </c>
      <c r="M492" s="34" t="s">
        <v>718</v>
      </c>
      <c r="N492" s="34" t="s">
        <v>778</v>
      </c>
      <c r="O492" s="34" t="s">
        <v>712</v>
      </c>
      <c r="P492" s="34" t="s">
        <v>713</v>
      </c>
      <c r="Q492" s="34" t="s">
        <v>832</v>
      </c>
      <c r="R492" s="34" t="s">
        <v>10228</v>
      </c>
    </row>
    <row r="493" spans="1:18" x14ac:dyDescent="0.25">
      <c r="A493" s="31" t="s">
        <v>31118</v>
      </c>
      <c r="B493" s="32" t="s">
        <v>2500</v>
      </c>
      <c r="C493" s="32" t="s">
        <v>703</v>
      </c>
      <c r="D493" s="35">
        <v>40444</v>
      </c>
      <c r="E493" s="32" t="s">
        <v>704</v>
      </c>
      <c r="F493" s="32" t="s">
        <v>705</v>
      </c>
      <c r="G493" s="32" t="s">
        <v>2408</v>
      </c>
      <c r="H493" s="32" t="s">
        <v>736</v>
      </c>
      <c r="I493" s="32" t="s">
        <v>2409</v>
      </c>
      <c r="J493" s="35">
        <v>43991</v>
      </c>
      <c r="K493" s="35">
        <v>44721</v>
      </c>
      <c r="L493" s="32" t="s">
        <v>2501</v>
      </c>
      <c r="M493" s="32" t="s">
        <v>710</v>
      </c>
      <c r="N493" s="32" t="s">
        <v>723</v>
      </c>
      <c r="O493" s="32" t="s">
        <v>712</v>
      </c>
      <c r="P493" s="32" t="s">
        <v>743</v>
      </c>
      <c r="Q493" s="32" t="s">
        <v>713</v>
      </c>
      <c r="R493" s="32" t="s">
        <v>10228</v>
      </c>
    </row>
    <row r="494" spans="1:18" x14ac:dyDescent="0.25">
      <c r="A494" s="33" t="s">
        <v>31120</v>
      </c>
      <c r="B494" s="34" t="s">
        <v>2502</v>
      </c>
      <c r="C494" s="34" t="s">
        <v>703</v>
      </c>
      <c r="D494" s="36">
        <v>40438</v>
      </c>
      <c r="E494" s="34" t="s">
        <v>704</v>
      </c>
      <c r="F494" s="34" t="s">
        <v>705</v>
      </c>
      <c r="G494" s="34" t="s">
        <v>2503</v>
      </c>
      <c r="H494" s="34" t="s">
        <v>769</v>
      </c>
      <c r="I494" s="34" t="s">
        <v>770</v>
      </c>
      <c r="J494" s="36">
        <v>43922</v>
      </c>
      <c r="K494" s="36">
        <v>44652</v>
      </c>
      <c r="L494" s="34" t="s">
        <v>2504</v>
      </c>
      <c r="M494" s="34" t="s">
        <v>710</v>
      </c>
      <c r="N494" s="34" t="s">
        <v>778</v>
      </c>
      <c r="O494" s="34" t="s">
        <v>712</v>
      </c>
      <c r="P494" s="34" t="s">
        <v>713</v>
      </c>
      <c r="Q494" s="34" t="s">
        <v>10228</v>
      </c>
      <c r="R494" s="34" t="s">
        <v>10228</v>
      </c>
    </row>
    <row r="495" spans="1:18" x14ac:dyDescent="0.25">
      <c r="A495" s="31" t="s">
        <v>31122</v>
      </c>
      <c r="B495" s="32" t="s">
        <v>2505</v>
      </c>
      <c r="C495" s="32" t="s">
        <v>703</v>
      </c>
      <c r="D495" s="35">
        <v>40445</v>
      </c>
      <c r="E495" s="32" t="s">
        <v>704</v>
      </c>
      <c r="F495" s="32" t="s">
        <v>705</v>
      </c>
      <c r="G495" s="32" t="s">
        <v>2506</v>
      </c>
      <c r="H495" s="32" t="s">
        <v>769</v>
      </c>
      <c r="I495" s="32" t="s">
        <v>2507</v>
      </c>
      <c r="J495" s="35">
        <v>43971</v>
      </c>
      <c r="K495" s="35">
        <v>44701</v>
      </c>
      <c r="L495" s="32" t="s">
        <v>2508</v>
      </c>
      <c r="M495" s="32" t="s">
        <v>718</v>
      </c>
      <c r="N495" s="32" t="s">
        <v>711</v>
      </c>
      <c r="O495" s="32" t="s">
        <v>2357</v>
      </c>
      <c r="P495" s="32" t="s">
        <v>713</v>
      </c>
      <c r="Q495" s="32" t="s">
        <v>10228</v>
      </c>
      <c r="R495" s="32" t="s">
        <v>10228</v>
      </c>
    </row>
    <row r="496" spans="1:18" x14ac:dyDescent="0.25">
      <c r="A496" s="33" t="s">
        <v>31124</v>
      </c>
      <c r="B496" s="34" t="s">
        <v>2509</v>
      </c>
      <c r="C496" s="34" t="s">
        <v>734</v>
      </c>
      <c r="D496" s="36">
        <v>40435</v>
      </c>
      <c r="E496" s="34" t="s">
        <v>704</v>
      </c>
      <c r="F496" s="34" t="s">
        <v>705</v>
      </c>
      <c r="G496" s="34" t="s">
        <v>2510</v>
      </c>
      <c r="H496" s="34" t="s">
        <v>752</v>
      </c>
      <c r="I496" s="34" t="s">
        <v>1946</v>
      </c>
      <c r="J496" s="36">
        <v>43983</v>
      </c>
      <c r="K496" s="36">
        <v>44713</v>
      </c>
      <c r="L496" s="34" t="s">
        <v>2511</v>
      </c>
      <c r="M496" s="34" t="s">
        <v>710</v>
      </c>
      <c r="N496" s="34" t="s">
        <v>711</v>
      </c>
      <c r="O496" s="34" t="s">
        <v>712</v>
      </c>
      <c r="P496" s="34" t="s">
        <v>713</v>
      </c>
      <c r="Q496" s="34" t="s">
        <v>10228</v>
      </c>
      <c r="R496" s="34" t="s">
        <v>10228</v>
      </c>
    </row>
    <row r="497" spans="1:18" x14ac:dyDescent="0.25">
      <c r="A497" s="31" t="s">
        <v>31126</v>
      </c>
      <c r="B497" s="32" t="s">
        <v>2512</v>
      </c>
      <c r="C497" s="32" t="s">
        <v>808</v>
      </c>
      <c r="D497" s="35">
        <v>40469</v>
      </c>
      <c r="E497" s="32" t="s">
        <v>704</v>
      </c>
      <c r="F497" s="32" t="s">
        <v>705</v>
      </c>
      <c r="G497" s="32" t="s">
        <v>2513</v>
      </c>
      <c r="H497" s="32" t="s">
        <v>804</v>
      </c>
      <c r="I497" s="32" t="s">
        <v>2243</v>
      </c>
      <c r="J497" s="35">
        <v>43937</v>
      </c>
      <c r="K497" s="35">
        <v>44667</v>
      </c>
      <c r="L497" s="32" t="s">
        <v>2514</v>
      </c>
      <c r="M497" s="32" t="s">
        <v>710</v>
      </c>
      <c r="N497" s="32" t="s">
        <v>778</v>
      </c>
      <c r="O497" s="32" t="s">
        <v>712</v>
      </c>
      <c r="P497" s="32" t="s">
        <v>713</v>
      </c>
      <c r="Q497" s="32" t="s">
        <v>10228</v>
      </c>
      <c r="R497" s="32" t="s">
        <v>10228</v>
      </c>
    </row>
    <row r="498" spans="1:18" x14ac:dyDescent="0.25">
      <c r="A498" s="33" t="s">
        <v>31128</v>
      </c>
      <c r="B498" s="34" t="s">
        <v>2515</v>
      </c>
      <c r="C498" s="34" t="s">
        <v>734</v>
      </c>
      <c r="D498" s="36">
        <v>40485</v>
      </c>
      <c r="E498" s="34" t="s">
        <v>704</v>
      </c>
      <c r="F498" s="34" t="s">
        <v>705</v>
      </c>
      <c r="G498" s="34" t="s">
        <v>2516</v>
      </c>
      <c r="H498" s="34" t="s">
        <v>707</v>
      </c>
      <c r="I498" s="34" t="s">
        <v>2517</v>
      </c>
      <c r="J498" s="36">
        <v>43928</v>
      </c>
      <c r="K498" s="36">
        <v>44658</v>
      </c>
      <c r="L498" s="34" t="s">
        <v>2518</v>
      </c>
      <c r="M498" s="34" t="s">
        <v>710</v>
      </c>
      <c r="N498" s="34" t="s">
        <v>711</v>
      </c>
      <c r="O498" s="34" t="s">
        <v>712</v>
      </c>
      <c r="P498" s="34" t="s">
        <v>713</v>
      </c>
      <c r="Q498" s="34" t="s">
        <v>10228</v>
      </c>
      <c r="R498" s="34" t="s">
        <v>10228</v>
      </c>
    </row>
    <row r="499" spans="1:18" x14ac:dyDescent="0.25">
      <c r="A499" s="31" t="s">
        <v>31130</v>
      </c>
      <c r="B499" s="32" t="s">
        <v>2519</v>
      </c>
      <c r="C499" s="32" t="s">
        <v>703</v>
      </c>
      <c r="D499" s="35">
        <v>40487</v>
      </c>
      <c r="E499" s="32" t="s">
        <v>704</v>
      </c>
      <c r="F499" s="32" t="s">
        <v>705</v>
      </c>
      <c r="G499" s="32" t="s">
        <v>2520</v>
      </c>
      <c r="H499" s="32" t="s">
        <v>707</v>
      </c>
      <c r="I499" s="32" t="s">
        <v>2063</v>
      </c>
      <c r="J499" s="35">
        <v>44000</v>
      </c>
      <c r="K499" s="35">
        <v>44730</v>
      </c>
      <c r="L499" s="32" t="s">
        <v>2521</v>
      </c>
      <c r="M499" s="32" t="s">
        <v>710</v>
      </c>
      <c r="N499" s="32" t="s">
        <v>711</v>
      </c>
      <c r="O499" s="32" t="s">
        <v>712</v>
      </c>
      <c r="P499" s="32" t="s">
        <v>713</v>
      </c>
      <c r="Q499" s="32" t="s">
        <v>743</v>
      </c>
      <c r="R499" s="32" t="s">
        <v>10228</v>
      </c>
    </row>
    <row r="500" spans="1:18" x14ac:dyDescent="0.25">
      <c r="A500" s="31" t="s">
        <v>31133</v>
      </c>
      <c r="B500" s="32" t="s">
        <v>2522</v>
      </c>
      <c r="C500" s="32" t="s">
        <v>703</v>
      </c>
      <c r="D500" s="35">
        <v>40473</v>
      </c>
      <c r="E500" s="32" t="s">
        <v>704</v>
      </c>
      <c r="F500" s="32" t="s">
        <v>705</v>
      </c>
      <c r="G500" s="32" t="s">
        <v>2523</v>
      </c>
      <c r="H500" s="32" t="s">
        <v>740</v>
      </c>
      <c r="I500" s="32" t="s">
        <v>818</v>
      </c>
      <c r="J500" s="35">
        <v>43958</v>
      </c>
      <c r="K500" s="35">
        <v>44688</v>
      </c>
      <c r="L500" s="32" t="s">
        <v>2524</v>
      </c>
      <c r="M500" s="32" t="s">
        <v>710</v>
      </c>
      <c r="N500" s="32" t="s">
        <v>711</v>
      </c>
      <c r="O500" s="32" t="s">
        <v>712</v>
      </c>
      <c r="P500" s="32" t="s">
        <v>1042</v>
      </c>
      <c r="Q500" s="32" t="s">
        <v>10228</v>
      </c>
      <c r="R500" s="32" t="s">
        <v>10228</v>
      </c>
    </row>
    <row r="501" spans="1:18" x14ac:dyDescent="0.25">
      <c r="A501" s="33" t="s">
        <v>31135</v>
      </c>
      <c r="B501" s="34" t="s">
        <v>2525</v>
      </c>
      <c r="C501" s="34" t="s">
        <v>703</v>
      </c>
      <c r="D501" s="36">
        <v>40501</v>
      </c>
      <c r="E501" s="34" t="s">
        <v>704</v>
      </c>
      <c r="F501" s="34" t="s">
        <v>705</v>
      </c>
      <c r="G501" s="34" t="s">
        <v>2526</v>
      </c>
      <c r="H501" s="34" t="s">
        <v>707</v>
      </c>
      <c r="I501" s="34" t="s">
        <v>2527</v>
      </c>
      <c r="J501" s="36">
        <v>43937</v>
      </c>
      <c r="K501" s="36">
        <v>44667</v>
      </c>
      <c r="L501" s="34" t="s">
        <v>2528</v>
      </c>
      <c r="M501" s="34" t="s">
        <v>729</v>
      </c>
      <c r="N501" s="34" t="s">
        <v>711</v>
      </c>
      <c r="O501" s="34" t="s">
        <v>712</v>
      </c>
      <c r="P501" s="34" t="s">
        <v>713</v>
      </c>
      <c r="Q501" s="34" t="s">
        <v>10228</v>
      </c>
      <c r="R501" s="34" t="s">
        <v>10228</v>
      </c>
    </row>
    <row r="502" spans="1:18" x14ac:dyDescent="0.25">
      <c r="A502" s="31" t="s">
        <v>31137</v>
      </c>
      <c r="B502" s="32" t="s">
        <v>2529</v>
      </c>
      <c r="C502" s="32" t="s">
        <v>703</v>
      </c>
      <c r="D502" s="35">
        <v>40501</v>
      </c>
      <c r="E502" s="32" t="s">
        <v>704</v>
      </c>
      <c r="F502" s="32" t="s">
        <v>705</v>
      </c>
      <c r="G502" s="32" t="s">
        <v>2530</v>
      </c>
      <c r="H502" s="32" t="s">
        <v>707</v>
      </c>
      <c r="I502" s="32" t="s">
        <v>2531</v>
      </c>
      <c r="J502" s="35">
        <v>43934</v>
      </c>
      <c r="K502" s="35">
        <v>44664</v>
      </c>
      <c r="L502" s="32" t="s">
        <v>2532</v>
      </c>
      <c r="M502" s="32" t="s">
        <v>718</v>
      </c>
      <c r="N502" s="32" t="s">
        <v>723</v>
      </c>
      <c r="O502" s="32" t="s">
        <v>773</v>
      </c>
      <c r="P502" s="32" t="s">
        <v>713</v>
      </c>
      <c r="Q502" s="32" t="s">
        <v>10228</v>
      </c>
      <c r="R502" s="32" t="s">
        <v>10228</v>
      </c>
    </row>
    <row r="503" spans="1:18" x14ac:dyDescent="0.25">
      <c r="A503" s="33" t="s">
        <v>31139</v>
      </c>
      <c r="B503" s="34" t="s">
        <v>2533</v>
      </c>
      <c r="C503" s="34" t="s">
        <v>703</v>
      </c>
      <c r="D503" s="36">
        <v>40507</v>
      </c>
      <c r="E503" s="34" t="s">
        <v>704</v>
      </c>
      <c r="F503" s="34" t="s">
        <v>705</v>
      </c>
      <c r="G503" s="34" t="s">
        <v>2534</v>
      </c>
      <c r="H503" s="34" t="s">
        <v>707</v>
      </c>
      <c r="I503" s="34" t="s">
        <v>2535</v>
      </c>
      <c r="J503" s="36">
        <v>43924</v>
      </c>
      <c r="K503" s="36">
        <v>44654</v>
      </c>
      <c r="L503" s="34" t="s">
        <v>2536</v>
      </c>
      <c r="M503" s="34" t="s">
        <v>718</v>
      </c>
      <c r="N503" s="34" t="s">
        <v>711</v>
      </c>
      <c r="O503" s="34" t="s">
        <v>773</v>
      </c>
      <c r="P503" s="34" t="s">
        <v>713</v>
      </c>
      <c r="Q503" s="34" t="s">
        <v>10228</v>
      </c>
      <c r="R503" s="34" t="s">
        <v>10228</v>
      </c>
    </row>
    <row r="504" spans="1:18" x14ac:dyDescent="0.25">
      <c r="A504" s="31" t="s">
        <v>31141</v>
      </c>
      <c r="B504" s="32" t="s">
        <v>2537</v>
      </c>
      <c r="C504" s="32" t="s">
        <v>703</v>
      </c>
      <c r="D504" s="35">
        <v>40508</v>
      </c>
      <c r="E504" s="32" t="s">
        <v>704</v>
      </c>
      <c r="F504" s="32" t="s">
        <v>705</v>
      </c>
      <c r="G504" s="32" t="s">
        <v>2538</v>
      </c>
      <c r="H504" s="32" t="s">
        <v>707</v>
      </c>
      <c r="I504" s="32" t="s">
        <v>2423</v>
      </c>
      <c r="J504" s="35">
        <v>43964</v>
      </c>
      <c r="K504" s="35">
        <v>44694</v>
      </c>
      <c r="L504" s="32" t="s">
        <v>2539</v>
      </c>
      <c r="M504" s="32" t="s">
        <v>710</v>
      </c>
      <c r="N504" s="32" t="s">
        <v>711</v>
      </c>
      <c r="O504" s="32" t="s">
        <v>755</v>
      </c>
      <c r="P504" s="32" t="s">
        <v>713</v>
      </c>
      <c r="Q504" s="32" t="s">
        <v>10228</v>
      </c>
      <c r="R504" s="32" t="s">
        <v>10228</v>
      </c>
    </row>
    <row r="505" spans="1:18" x14ac:dyDescent="0.25">
      <c r="A505" s="33" t="s">
        <v>31143</v>
      </c>
      <c r="B505" s="34" t="s">
        <v>2540</v>
      </c>
      <c r="C505" s="34" t="s">
        <v>703</v>
      </c>
      <c r="D505" s="36">
        <v>40501</v>
      </c>
      <c r="E505" s="34" t="s">
        <v>704</v>
      </c>
      <c r="F505" s="34" t="s">
        <v>705</v>
      </c>
      <c r="G505" s="34" t="s">
        <v>2541</v>
      </c>
      <c r="H505" s="34" t="s">
        <v>752</v>
      </c>
      <c r="I505" s="34" t="s">
        <v>846</v>
      </c>
      <c r="J505" s="36">
        <v>43969</v>
      </c>
      <c r="K505" s="36">
        <v>44699</v>
      </c>
      <c r="L505" s="34" t="s">
        <v>2542</v>
      </c>
      <c r="M505" s="34" t="s">
        <v>710</v>
      </c>
      <c r="N505" s="34" t="s">
        <v>711</v>
      </c>
      <c r="O505" s="34" t="s">
        <v>712</v>
      </c>
      <c r="P505" s="34" t="s">
        <v>833</v>
      </c>
      <c r="Q505" s="34" t="s">
        <v>10228</v>
      </c>
      <c r="R505" s="34" t="s">
        <v>10228</v>
      </c>
    </row>
    <row r="506" spans="1:18" x14ac:dyDescent="0.25">
      <c r="A506" s="31" t="s">
        <v>31145</v>
      </c>
      <c r="B506" s="32" t="s">
        <v>2543</v>
      </c>
      <c r="C506" s="32" t="s">
        <v>703</v>
      </c>
      <c r="D506" s="35">
        <v>40511</v>
      </c>
      <c r="E506" s="32" t="s">
        <v>704</v>
      </c>
      <c r="F506" s="32" t="s">
        <v>705</v>
      </c>
      <c r="G506" s="32" t="s">
        <v>2544</v>
      </c>
      <c r="H506" s="32" t="s">
        <v>789</v>
      </c>
      <c r="I506" s="32" t="s">
        <v>790</v>
      </c>
      <c r="J506" s="35">
        <v>43962</v>
      </c>
      <c r="K506" s="35">
        <v>44692</v>
      </c>
      <c r="L506" s="32" t="s">
        <v>2545</v>
      </c>
      <c r="M506" s="32" t="s">
        <v>710</v>
      </c>
      <c r="N506" s="32" t="s">
        <v>711</v>
      </c>
      <c r="O506" s="32" t="s">
        <v>755</v>
      </c>
      <c r="P506" s="32" t="s">
        <v>713</v>
      </c>
      <c r="Q506" s="32" t="s">
        <v>10228</v>
      </c>
      <c r="R506" s="32" t="s">
        <v>10228</v>
      </c>
    </row>
    <row r="507" spans="1:18" x14ac:dyDescent="0.25">
      <c r="A507" s="33" t="s">
        <v>31147</v>
      </c>
      <c r="B507" s="34" t="s">
        <v>2546</v>
      </c>
      <c r="C507" s="34" t="s">
        <v>703</v>
      </c>
      <c r="D507" s="36">
        <v>40515</v>
      </c>
      <c r="E507" s="34" t="s">
        <v>704</v>
      </c>
      <c r="F507" s="34" t="s">
        <v>705</v>
      </c>
      <c r="G507" s="34" t="s">
        <v>2547</v>
      </c>
      <c r="H507" s="34" t="s">
        <v>707</v>
      </c>
      <c r="I507" s="34" t="s">
        <v>2548</v>
      </c>
      <c r="J507" s="36">
        <v>43977</v>
      </c>
      <c r="K507" s="36">
        <v>44707</v>
      </c>
      <c r="L507" s="34" t="s">
        <v>2549</v>
      </c>
      <c r="M507" s="34" t="s">
        <v>710</v>
      </c>
      <c r="N507" s="34" t="s">
        <v>711</v>
      </c>
      <c r="O507" s="34" t="s">
        <v>712</v>
      </c>
      <c r="P507" s="34" t="s">
        <v>713</v>
      </c>
      <c r="Q507" s="34" t="s">
        <v>833</v>
      </c>
      <c r="R507" s="34" t="s">
        <v>10228</v>
      </c>
    </row>
    <row r="508" spans="1:18" x14ac:dyDescent="0.25">
      <c r="A508" s="31" t="s">
        <v>31148</v>
      </c>
      <c r="B508" s="32" t="s">
        <v>2550</v>
      </c>
      <c r="C508" s="32" t="s">
        <v>703</v>
      </c>
      <c r="D508" s="35">
        <v>40511</v>
      </c>
      <c r="E508" s="32" t="s">
        <v>704</v>
      </c>
      <c r="F508" s="32" t="s">
        <v>705</v>
      </c>
      <c r="G508" s="32" t="s">
        <v>2460</v>
      </c>
      <c r="H508" s="32" t="s">
        <v>1262</v>
      </c>
      <c r="I508" s="32" t="s">
        <v>2461</v>
      </c>
      <c r="J508" s="35">
        <v>43980</v>
      </c>
      <c r="K508" s="35">
        <v>44710</v>
      </c>
      <c r="L508" s="32" t="s">
        <v>2551</v>
      </c>
      <c r="M508" s="32" t="s">
        <v>710</v>
      </c>
      <c r="N508" s="32" t="s">
        <v>711</v>
      </c>
      <c r="O508" s="32" t="s">
        <v>712</v>
      </c>
      <c r="P508" s="32" t="s">
        <v>713</v>
      </c>
      <c r="Q508" s="32" t="s">
        <v>10228</v>
      </c>
      <c r="R508" s="32" t="s">
        <v>10228</v>
      </c>
    </row>
    <row r="509" spans="1:18" x14ac:dyDescent="0.25">
      <c r="A509" s="33" t="s">
        <v>30645</v>
      </c>
      <c r="B509" s="34" t="s">
        <v>2552</v>
      </c>
      <c r="C509" s="34" t="s">
        <v>808</v>
      </c>
      <c r="D509" s="36">
        <v>40519</v>
      </c>
      <c r="E509" s="34" t="s">
        <v>704</v>
      </c>
      <c r="F509" s="34" t="s">
        <v>705</v>
      </c>
      <c r="G509" s="34" t="s">
        <v>2553</v>
      </c>
      <c r="H509" s="34" t="s">
        <v>804</v>
      </c>
      <c r="I509" s="34" t="s">
        <v>2243</v>
      </c>
      <c r="J509" s="36">
        <v>43964</v>
      </c>
      <c r="K509" s="36">
        <v>44694</v>
      </c>
      <c r="L509" s="34" t="s">
        <v>2554</v>
      </c>
      <c r="M509" s="34" t="s">
        <v>710</v>
      </c>
      <c r="N509" s="34" t="s">
        <v>711</v>
      </c>
      <c r="O509" s="34" t="s">
        <v>712</v>
      </c>
      <c r="P509" s="34" t="s">
        <v>713</v>
      </c>
      <c r="Q509" s="34" t="s">
        <v>889</v>
      </c>
      <c r="R509" s="34" t="s">
        <v>10228</v>
      </c>
    </row>
    <row r="510" spans="1:18" x14ac:dyDescent="0.25">
      <c r="A510" s="31" t="s">
        <v>30391</v>
      </c>
      <c r="B510" s="32" t="s">
        <v>2555</v>
      </c>
      <c r="C510" s="32" t="s">
        <v>703</v>
      </c>
      <c r="D510" s="35">
        <v>40493</v>
      </c>
      <c r="E510" s="32" t="s">
        <v>704</v>
      </c>
      <c r="F510" s="32" t="s">
        <v>705</v>
      </c>
      <c r="G510" s="32" t="s">
        <v>2556</v>
      </c>
      <c r="H510" s="32" t="s">
        <v>945</v>
      </c>
      <c r="I510" s="32" t="s">
        <v>2557</v>
      </c>
      <c r="J510" s="35">
        <v>43937</v>
      </c>
      <c r="K510" s="35">
        <v>44667</v>
      </c>
      <c r="L510" s="32" t="s">
        <v>2558</v>
      </c>
      <c r="M510" s="32" t="s">
        <v>718</v>
      </c>
      <c r="N510" s="32" t="s">
        <v>711</v>
      </c>
      <c r="O510" s="32" t="s">
        <v>712</v>
      </c>
      <c r="P510" s="32" t="s">
        <v>743</v>
      </c>
      <c r="Q510" s="32" t="s">
        <v>10228</v>
      </c>
      <c r="R510" s="32" t="s">
        <v>10228</v>
      </c>
    </row>
    <row r="511" spans="1:18" x14ac:dyDescent="0.25">
      <c r="A511" s="33" t="s">
        <v>30647</v>
      </c>
      <c r="B511" s="34" t="s">
        <v>2559</v>
      </c>
      <c r="C511" s="34" t="s">
        <v>703</v>
      </c>
      <c r="D511" s="36">
        <v>40527</v>
      </c>
      <c r="E511" s="34" t="s">
        <v>704</v>
      </c>
      <c r="F511" s="34" t="s">
        <v>705</v>
      </c>
      <c r="G511" s="34" t="s">
        <v>1333</v>
      </c>
      <c r="H511" s="34" t="s">
        <v>789</v>
      </c>
      <c r="I511" s="34" t="s">
        <v>1334</v>
      </c>
      <c r="J511" s="36">
        <v>43980</v>
      </c>
      <c r="K511" s="36">
        <v>44710</v>
      </c>
      <c r="L511" s="34" t="s">
        <v>2560</v>
      </c>
      <c r="M511" s="34" t="s">
        <v>772</v>
      </c>
      <c r="N511" s="34" t="s">
        <v>723</v>
      </c>
      <c r="O511" s="34" t="s">
        <v>724</v>
      </c>
      <c r="P511" s="34" t="s">
        <v>713</v>
      </c>
      <c r="Q511" s="34" t="s">
        <v>10228</v>
      </c>
      <c r="R511" s="34" t="s">
        <v>10228</v>
      </c>
    </row>
    <row r="512" spans="1:18" x14ac:dyDescent="0.25">
      <c r="A512" s="31" t="s">
        <v>30144</v>
      </c>
      <c r="B512" s="32" t="s">
        <v>2561</v>
      </c>
      <c r="C512" s="32" t="s">
        <v>703</v>
      </c>
      <c r="D512" s="35">
        <v>40528</v>
      </c>
      <c r="E512" s="32" t="s">
        <v>704</v>
      </c>
      <c r="F512" s="32" t="s">
        <v>705</v>
      </c>
      <c r="G512" s="32" t="s">
        <v>2562</v>
      </c>
      <c r="H512" s="32" t="s">
        <v>769</v>
      </c>
      <c r="I512" s="32" t="s">
        <v>1785</v>
      </c>
      <c r="J512" s="35">
        <v>43983</v>
      </c>
      <c r="K512" s="35">
        <v>44713</v>
      </c>
      <c r="L512" s="32" t="s">
        <v>2563</v>
      </c>
      <c r="M512" s="32" t="s">
        <v>710</v>
      </c>
      <c r="N512" s="32" t="s">
        <v>711</v>
      </c>
      <c r="O512" s="32" t="s">
        <v>1015</v>
      </c>
      <c r="P512" s="32" t="s">
        <v>743</v>
      </c>
      <c r="Q512" s="32" t="s">
        <v>10228</v>
      </c>
      <c r="R512" s="32" t="s">
        <v>10228</v>
      </c>
    </row>
    <row r="513" spans="1:18" x14ac:dyDescent="0.25">
      <c r="A513" s="33" t="s">
        <v>30649</v>
      </c>
      <c r="B513" s="34" t="s">
        <v>2564</v>
      </c>
      <c r="C513" s="34" t="s">
        <v>703</v>
      </c>
      <c r="D513" s="36">
        <v>40532</v>
      </c>
      <c r="E513" s="34" t="s">
        <v>704</v>
      </c>
      <c r="F513" s="34" t="s">
        <v>705</v>
      </c>
      <c r="G513" s="34" t="s">
        <v>2565</v>
      </c>
      <c r="H513" s="34" t="s">
        <v>752</v>
      </c>
      <c r="I513" s="34" t="s">
        <v>2566</v>
      </c>
      <c r="J513" s="36">
        <v>44010</v>
      </c>
      <c r="K513" s="36">
        <v>44740</v>
      </c>
      <c r="L513" s="34" t="s">
        <v>2567</v>
      </c>
      <c r="M513" s="34" t="s">
        <v>718</v>
      </c>
      <c r="N513" s="34" t="s">
        <v>723</v>
      </c>
      <c r="O513" s="34" t="s">
        <v>755</v>
      </c>
      <c r="P513" s="34" t="s">
        <v>876</v>
      </c>
      <c r="Q513" s="34" t="s">
        <v>10228</v>
      </c>
      <c r="R513" s="34" t="s">
        <v>10228</v>
      </c>
    </row>
    <row r="514" spans="1:18" x14ac:dyDescent="0.25">
      <c r="A514" s="31" t="s">
        <v>30393</v>
      </c>
      <c r="B514" s="32" t="s">
        <v>2568</v>
      </c>
      <c r="C514" s="32" t="s">
        <v>703</v>
      </c>
      <c r="D514" s="35">
        <v>40535</v>
      </c>
      <c r="E514" s="32" t="s">
        <v>704</v>
      </c>
      <c r="F514" s="32" t="s">
        <v>705</v>
      </c>
      <c r="G514" s="32" t="s">
        <v>2569</v>
      </c>
      <c r="H514" s="32" t="s">
        <v>921</v>
      </c>
      <c r="I514" s="32" t="s">
        <v>1915</v>
      </c>
      <c r="J514" s="35">
        <v>43923</v>
      </c>
      <c r="K514" s="35">
        <v>44653</v>
      </c>
      <c r="L514" s="32" t="s">
        <v>2570</v>
      </c>
      <c r="M514" s="32" t="s">
        <v>710</v>
      </c>
      <c r="N514" s="32" t="s">
        <v>711</v>
      </c>
      <c r="O514" s="32" t="s">
        <v>2571</v>
      </c>
      <c r="P514" s="32" t="s">
        <v>1042</v>
      </c>
      <c r="Q514" s="32" t="s">
        <v>10228</v>
      </c>
      <c r="R514" s="32" t="s">
        <v>10228</v>
      </c>
    </row>
    <row r="515" spans="1:18" x14ac:dyDescent="0.25">
      <c r="A515" s="33" t="s">
        <v>30651</v>
      </c>
      <c r="B515" s="34" t="s">
        <v>2572</v>
      </c>
      <c r="C515" s="34" t="s">
        <v>703</v>
      </c>
      <c r="D515" s="36">
        <v>40539</v>
      </c>
      <c r="E515" s="34" t="s">
        <v>704</v>
      </c>
      <c r="F515" s="34" t="s">
        <v>705</v>
      </c>
      <c r="G515" s="34" t="s">
        <v>2573</v>
      </c>
      <c r="H515" s="34" t="s">
        <v>804</v>
      </c>
      <c r="I515" s="34" t="s">
        <v>2243</v>
      </c>
      <c r="J515" s="36">
        <v>43924</v>
      </c>
      <c r="K515" s="36">
        <v>44654</v>
      </c>
      <c r="L515" s="34" t="s">
        <v>2574</v>
      </c>
      <c r="M515" s="34" t="s">
        <v>772</v>
      </c>
      <c r="N515" s="34" t="s">
        <v>778</v>
      </c>
      <c r="O515" s="34" t="s">
        <v>755</v>
      </c>
      <c r="P515" s="34" t="s">
        <v>713</v>
      </c>
      <c r="Q515" s="34" t="s">
        <v>743</v>
      </c>
      <c r="R515" s="34" t="s">
        <v>10228</v>
      </c>
    </row>
    <row r="516" spans="1:18" x14ac:dyDescent="0.25">
      <c r="A516" s="31" t="s">
        <v>30265</v>
      </c>
      <c r="B516" s="32" t="s">
        <v>2575</v>
      </c>
      <c r="C516" s="32" t="s">
        <v>703</v>
      </c>
      <c r="D516" s="35">
        <v>40539</v>
      </c>
      <c r="E516" s="32" t="s">
        <v>704</v>
      </c>
      <c r="F516" s="32" t="s">
        <v>705</v>
      </c>
      <c r="G516" s="32" t="s">
        <v>2576</v>
      </c>
      <c r="H516" s="32" t="s">
        <v>789</v>
      </c>
      <c r="I516" s="32" t="s">
        <v>2577</v>
      </c>
      <c r="J516" s="35">
        <v>43966</v>
      </c>
      <c r="K516" s="35">
        <v>44696</v>
      </c>
      <c r="L516" s="32" t="s">
        <v>2578</v>
      </c>
      <c r="M516" s="32" t="s">
        <v>710</v>
      </c>
      <c r="N516" s="32" t="s">
        <v>711</v>
      </c>
      <c r="O516" s="32" t="s">
        <v>712</v>
      </c>
      <c r="P516" s="32" t="s">
        <v>876</v>
      </c>
      <c r="Q516" s="32" t="s">
        <v>876</v>
      </c>
      <c r="R516" s="32" t="s">
        <v>713</v>
      </c>
    </row>
    <row r="517" spans="1:18" x14ac:dyDescent="0.25">
      <c r="A517" s="33" t="s">
        <v>30653</v>
      </c>
      <c r="B517" s="34" t="s">
        <v>2579</v>
      </c>
      <c r="C517" s="34" t="s">
        <v>808</v>
      </c>
      <c r="D517" s="36">
        <v>40528</v>
      </c>
      <c r="E517" s="34" t="s">
        <v>704</v>
      </c>
      <c r="F517" s="34" t="s">
        <v>705</v>
      </c>
      <c r="G517" s="34" t="s">
        <v>2580</v>
      </c>
      <c r="H517" s="34" t="s">
        <v>1080</v>
      </c>
      <c r="I517" s="34" t="s">
        <v>1670</v>
      </c>
      <c r="J517" s="36">
        <v>44007</v>
      </c>
      <c r="K517" s="36">
        <v>44737</v>
      </c>
      <c r="L517" s="34" t="s">
        <v>2581</v>
      </c>
      <c r="M517" s="34" t="s">
        <v>710</v>
      </c>
      <c r="N517" s="34" t="s">
        <v>711</v>
      </c>
      <c r="O517" s="34" t="s">
        <v>712</v>
      </c>
      <c r="P517" s="34" t="s">
        <v>713</v>
      </c>
      <c r="Q517" s="34" t="s">
        <v>10228</v>
      </c>
      <c r="R517" s="34" t="s">
        <v>10228</v>
      </c>
    </row>
    <row r="518" spans="1:18" x14ac:dyDescent="0.25">
      <c r="A518" s="31" t="s">
        <v>30395</v>
      </c>
      <c r="B518" s="32" t="s">
        <v>2582</v>
      </c>
      <c r="C518" s="32" t="s">
        <v>734</v>
      </c>
      <c r="D518" s="35">
        <v>40532</v>
      </c>
      <c r="E518" s="32" t="s">
        <v>704</v>
      </c>
      <c r="F518" s="32" t="s">
        <v>705</v>
      </c>
      <c r="G518" s="32" t="s">
        <v>2583</v>
      </c>
      <c r="H518" s="32" t="s">
        <v>740</v>
      </c>
      <c r="I518" s="32" t="s">
        <v>818</v>
      </c>
      <c r="J518" s="35">
        <v>43929</v>
      </c>
      <c r="K518" s="35">
        <v>44659</v>
      </c>
      <c r="L518" s="32" t="s">
        <v>2584</v>
      </c>
      <c r="M518" s="32" t="s">
        <v>710</v>
      </c>
      <c r="N518" s="32" t="s">
        <v>711</v>
      </c>
      <c r="O518" s="32" t="s">
        <v>712</v>
      </c>
      <c r="P518" s="32" t="s">
        <v>713</v>
      </c>
      <c r="Q518" s="32" t="s">
        <v>833</v>
      </c>
      <c r="R518" s="32" t="s">
        <v>876</v>
      </c>
    </row>
    <row r="519" spans="1:18" x14ac:dyDescent="0.25">
      <c r="A519" s="33" t="s">
        <v>30655</v>
      </c>
      <c r="B519" s="34" t="s">
        <v>2585</v>
      </c>
      <c r="C519" s="34" t="s">
        <v>703</v>
      </c>
      <c r="D519" s="36">
        <v>40387</v>
      </c>
      <c r="E519" s="34" t="s">
        <v>704</v>
      </c>
      <c r="F519" s="34" t="s">
        <v>705</v>
      </c>
      <c r="G519" s="34" t="s">
        <v>2586</v>
      </c>
      <c r="H519" s="34" t="s">
        <v>740</v>
      </c>
      <c r="I519" s="34" t="s">
        <v>818</v>
      </c>
      <c r="J519" s="36">
        <v>43927</v>
      </c>
      <c r="K519" s="36">
        <v>44657</v>
      </c>
      <c r="L519" s="34" t="s">
        <v>2587</v>
      </c>
      <c r="M519" s="34" t="s">
        <v>710</v>
      </c>
      <c r="N519" s="34" t="s">
        <v>711</v>
      </c>
      <c r="O519" s="34" t="s">
        <v>712</v>
      </c>
      <c r="P519" s="34" t="s">
        <v>713</v>
      </c>
      <c r="Q519" s="34" t="s">
        <v>10228</v>
      </c>
      <c r="R519" s="34" t="s">
        <v>10228</v>
      </c>
    </row>
    <row r="520" spans="1:18" x14ac:dyDescent="0.25">
      <c r="A520" s="31" t="s">
        <v>30201</v>
      </c>
      <c r="B520" s="32" t="s">
        <v>2588</v>
      </c>
      <c r="C520" s="32" t="s">
        <v>703</v>
      </c>
      <c r="D520" s="35">
        <v>40372</v>
      </c>
      <c r="E520" s="32" t="s">
        <v>704</v>
      </c>
      <c r="F520" s="32" t="s">
        <v>705</v>
      </c>
      <c r="G520" s="32" t="s">
        <v>2589</v>
      </c>
      <c r="H520" s="32" t="s">
        <v>740</v>
      </c>
      <c r="I520" s="32" t="s">
        <v>818</v>
      </c>
      <c r="J520" s="35">
        <v>43959</v>
      </c>
      <c r="K520" s="35">
        <v>44689</v>
      </c>
      <c r="L520" s="32" t="s">
        <v>2590</v>
      </c>
      <c r="M520" s="32" t="s">
        <v>710</v>
      </c>
      <c r="N520" s="32" t="s">
        <v>778</v>
      </c>
      <c r="O520" s="32" t="s">
        <v>712</v>
      </c>
      <c r="P520" s="32" t="s">
        <v>743</v>
      </c>
      <c r="Q520" s="32" t="s">
        <v>760</v>
      </c>
      <c r="R520" s="32" t="s">
        <v>842</v>
      </c>
    </row>
    <row r="521" spans="1:18" x14ac:dyDescent="0.25">
      <c r="A521" s="33" t="s">
        <v>30657</v>
      </c>
      <c r="B521" s="34" t="s">
        <v>2591</v>
      </c>
      <c r="C521" s="34" t="s">
        <v>808</v>
      </c>
      <c r="D521" s="36">
        <v>40620</v>
      </c>
      <c r="E521" s="34" t="s">
        <v>704</v>
      </c>
      <c r="F521" s="34" t="s">
        <v>705</v>
      </c>
      <c r="G521" s="34" t="s">
        <v>878</v>
      </c>
      <c r="H521" s="34" t="s">
        <v>769</v>
      </c>
      <c r="I521" s="34" t="s">
        <v>879</v>
      </c>
      <c r="J521" s="36">
        <v>43272</v>
      </c>
      <c r="K521" s="36">
        <v>44003</v>
      </c>
      <c r="L521" s="34" t="s">
        <v>2592</v>
      </c>
      <c r="M521" s="34" t="s">
        <v>710</v>
      </c>
      <c r="N521" s="34" t="s">
        <v>711</v>
      </c>
      <c r="O521" s="34" t="s">
        <v>773</v>
      </c>
      <c r="P521" s="34" t="s">
        <v>713</v>
      </c>
      <c r="Q521" s="34" t="s">
        <v>10228</v>
      </c>
      <c r="R521" s="34" t="s">
        <v>10228</v>
      </c>
    </row>
    <row r="522" spans="1:18" x14ac:dyDescent="0.25">
      <c r="A522" s="31" t="s">
        <v>30397</v>
      </c>
      <c r="B522" s="32" t="s">
        <v>2593</v>
      </c>
      <c r="C522" s="32" t="s">
        <v>703</v>
      </c>
      <c r="D522" s="35">
        <v>40644</v>
      </c>
      <c r="E522" s="32" t="s">
        <v>704</v>
      </c>
      <c r="F522" s="32" t="s">
        <v>705</v>
      </c>
      <c r="G522" s="32" t="s">
        <v>2594</v>
      </c>
      <c r="H522" s="32" t="s">
        <v>798</v>
      </c>
      <c r="I522" s="32" t="s">
        <v>2595</v>
      </c>
      <c r="J522" s="35">
        <v>43213</v>
      </c>
      <c r="K522" s="35">
        <v>43944</v>
      </c>
      <c r="L522" s="32" t="s">
        <v>2596</v>
      </c>
      <c r="M522" s="32" t="s">
        <v>710</v>
      </c>
      <c r="N522" s="32" t="s">
        <v>749</v>
      </c>
      <c r="O522" s="32" t="s">
        <v>773</v>
      </c>
      <c r="P522" s="32" t="s">
        <v>713</v>
      </c>
      <c r="Q522" s="32" t="s">
        <v>10228</v>
      </c>
      <c r="R522" s="32" t="s">
        <v>10228</v>
      </c>
    </row>
    <row r="523" spans="1:18" x14ac:dyDescent="0.25">
      <c r="A523" s="33" t="s">
        <v>30659</v>
      </c>
      <c r="B523" s="34" t="s">
        <v>2597</v>
      </c>
      <c r="C523" s="34" t="s">
        <v>703</v>
      </c>
      <c r="D523" s="36">
        <v>40900</v>
      </c>
      <c r="E523" s="34" t="s">
        <v>704</v>
      </c>
      <c r="F523" s="34" t="s">
        <v>705</v>
      </c>
      <c r="G523" s="34" t="s">
        <v>2598</v>
      </c>
      <c r="H523" s="34" t="s">
        <v>707</v>
      </c>
      <c r="I523" s="34" t="s">
        <v>2599</v>
      </c>
      <c r="J523" s="36">
        <v>44168</v>
      </c>
      <c r="K523" s="36">
        <v>44898</v>
      </c>
      <c r="L523" s="34" t="s">
        <v>2600</v>
      </c>
      <c r="M523" s="34" t="s">
        <v>710</v>
      </c>
      <c r="N523" s="34" t="s">
        <v>723</v>
      </c>
      <c r="O523" s="34" t="s">
        <v>712</v>
      </c>
      <c r="P523" s="34" t="s">
        <v>876</v>
      </c>
      <c r="Q523" s="34" t="s">
        <v>10228</v>
      </c>
      <c r="R523" s="34" t="s">
        <v>10228</v>
      </c>
    </row>
    <row r="524" spans="1:18" x14ac:dyDescent="0.25">
      <c r="A524" s="31" t="s">
        <v>30267</v>
      </c>
      <c r="B524" s="32" t="s">
        <v>2601</v>
      </c>
      <c r="C524" s="32" t="s">
        <v>703</v>
      </c>
      <c r="D524" s="35">
        <v>40899</v>
      </c>
      <c r="E524" s="32" t="s">
        <v>704</v>
      </c>
      <c r="F524" s="32" t="s">
        <v>705</v>
      </c>
      <c r="G524" s="32" t="s">
        <v>2602</v>
      </c>
      <c r="H524" s="32" t="s">
        <v>736</v>
      </c>
      <c r="I524" s="32" t="s">
        <v>2603</v>
      </c>
      <c r="J524" s="35">
        <v>44111</v>
      </c>
      <c r="K524" s="35">
        <v>44841</v>
      </c>
      <c r="L524" s="32" t="s">
        <v>2604</v>
      </c>
      <c r="M524" s="32" t="s">
        <v>710</v>
      </c>
      <c r="N524" s="32" t="s">
        <v>723</v>
      </c>
      <c r="O524" s="32" t="s">
        <v>712</v>
      </c>
      <c r="P524" s="32" t="s">
        <v>876</v>
      </c>
      <c r="Q524" s="32" t="s">
        <v>713</v>
      </c>
      <c r="R524" s="32" t="s">
        <v>876</v>
      </c>
    </row>
    <row r="525" spans="1:18" x14ac:dyDescent="0.25">
      <c r="A525" s="33" t="s">
        <v>30661</v>
      </c>
      <c r="B525" s="34" t="s">
        <v>2605</v>
      </c>
      <c r="C525" s="34" t="s">
        <v>703</v>
      </c>
      <c r="D525" s="36">
        <v>40871</v>
      </c>
      <c r="E525" s="34" t="s">
        <v>704</v>
      </c>
      <c r="F525" s="34" t="s">
        <v>705</v>
      </c>
      <c r="G525" s="34" t="s">
        <v>2606</v>
      </c>
      <c r="H525" s="34" t="s">
        <v>707</v>
      </c>
      <c r="I525" s="34" t="s">
        <v>2176</v>
      </c>
      <c r="J525" s="36">
        <v>44130</v>
      </c>
      <c r="K525" s="36">
        <v>44860</v>
      </c>
      <c r="L525" s="34" t="s">
        <v>2607</v>
      </c>
      <c r="M525" s="34" t="s">
        <v>710</v>
      </c>
      <c r="N525" s="34" t="s">
        <v>723</v>
      </c>
      <c r="O525" s="34" t="s">
        <v>755</v>
      </c>
      <c r="P525" s="34" t="s">
        <v>743</v>
      </c>
      <c r="Q525" s="34" t="s">
        <v>10228</v>
      </c>
      <c r="R525" s="34" t="s">
        <v>10228</v>
      </c>
    </row>
    <row r="526" spans="1:18" x14ac:dyDescent="0.25">
      <c r="A526" s="31" t="s">
        <v>30399</v>
      </c>
      <c r="B526" s="32" t="s">
        <v>2608</v>
      </c>
      <c r="C526" s="32" t="s">
        <v>703</v>
      </c>
      <c r="D526" s="35">
        <v>40865</v>
      </c>
      <c r="E526" s="32" t="s">
        <v>704</v>
      </c>
      <c r="F526" s="32" t="s">
        <v>705</v>
      </c>
      <c r="G526" s="32" t="s">
        <v>1773</v>
      </c>
      <c r="H526" s="32" t="s">
        <v>804</v>
      </c>
      <c r="I526" s="32" t="s">
        <v>1774</v>
      </c>
      <c r="J526" s="35">
        <v>44105</v>
      </c>
      <c r="K526" s="35">
        <v>44835</v>
      </c>
      <c r="L526" s="32" t="s">
        <v>2609</v>
      </c>
      <c r="M526" s="32" t="s">
        <v>710</v>
      </c>
      <c r="N526" s="32" t="s">
        <v>723</v>
      </c>
      <c r="O526" s="32" t="s">
        <v>712</v>
      </c>
      <c r="P526" s="32" t="s">
        <v>876</v>
      </c>
      <c r="Q526" s="32" t="s">
        <v>713</v>
      </c>
      <c r="R526" s="32" t="s">
        <v>10228</v>
      </c>
    </row>
    <row r="527" spans="1:18" x14ac:dyDescent="0.25">
      <c r="A527" s="33" t="s">
        <v>30663</v>
      </c>
      <c r="B527" s="34" t="s">
        <v>2610</v>
      </c>
      <c r="C527" s="34" t="s">
        <v>703</v>
      </c>
      <c r="D527" s="36">
        <v>40868</v>
      </c>
      <c r="E527" s="34" t="s">
        <v>704</v>
      </c>
      <c r="F527" s="34" t="s">
        <v>705</v>
      </c>
      <c r="G527" s="34" t="s">
        <v>2337</v>
      </c>
      <c r="H527" s="34" t="s">
        <v>736</v>
      </c>
      <c r="I527" s="34" t="s">
        <v>2338</v>
      </c>
      <c r="J527" s="36">
        <v>44174</v>
      </c>
      <c r="K527" s="36">
        <v>44904</v>
      </c>
      <c r="L527" s="34" t="s">
        <v>2611</v>
      </c>
      <c r="M527" s="34" t="s">
        <v>729</v>
      </c>
      <c r="N527" s="34" t="s">
        <v>749</v>
      </c>
      <c r="O527" s="34" t="s">
        <v>2612</v>
      </c>
      <c r="P527" s="34" t="s">
        <v>713</v>
      </c>
      <c r="Q527" s="34" t="s">
        <v>10228</v>
      </c>
      <c r="R527" s="34" t="s">
        <v>10228</v>
      </c>
    </row>
    <row r="528" spans="1:18" x14ac:dyDescent="0.25">
      <c r="A528" s="31" t="s">
        <v>30169</v>
      </c>
      <c r="B528" s="32" t="s">
        <v>2613</v>
      </c>
      <c r="C528" s="32" t="s">
        <v>703</v>
      </c>
      <c r="D528" s="35">
        <v>40826</v>
      </c>
      <c r="E528" s="32" t="s">
        <v>704</v>
      </c>
      <c r="F528" s="32" t="s">
        <v>705</v>
      </c>
      <c r="G528" s="32" t="s">
        <v>2614</v>
      </c>
      <c r="H528" s="32" t="s">
        <v>804</v>
      </c>
      <c r="I528" s="32" t="s">
        <v>2615</v>
      </c>
      <c r="J528" s="35">
        <v>44174</v>
      </c>
      <c r="K528" s="35">
        <v>44904</v>
      </c>
      <c r="L528" s="32" t="s">
        <v>2616</v>
      </c>
      <c r="M528" s="32" t="s">
        <v>710</v>
      </c>
      <c r="N528" s="32" t="s">
        <v>749</v>
      </c>
      <c r="O528" s="32" t="s">
        <v>724</v>
      </c>
      <c r="P528" s="32" t="s">
        <v>832</v>
      </c>
      <c r="Q528" s="32" t="s">
        <v>10228</v>
      </c>
      <c r="R528" s="32" t="s">
        <v>10228</v>
      </c>
    </row>
    <row r="529" spans="1:18" x14ac:dyDescent="0.25">
      <c r="A529" s="33" t="s">
        <v>30665</v>
      </c>
      <c r="B529" s="34" t="s">
        <v>2617</v>
      </c>
      <c r="C529" s="34" t="s">
        <v>703</v>
      </c>
      <c r="D529" s="36">
        <v>40826</v>
      </c>
      <c r="E529" s="34" t="s">
        <v>704</v>
      </c>
      <c r="F529" s="34" t="s">
        <v>705</v>
      </c>
      <c r="G529" s="34" t="s">
        <v>2618</v>
      </c>
      <c r="H529" s="34" t="s">
        <v>763</v>
      </c>
      <c r="I529" s="34" t="s">
        <v>2619</v>
      </c>
      <c r="J529" s="36">
        <v>44133</v>
      </c>
      <c r="K529" s="36">
        <v>44863</v>
      </c>
      <c r="L529" s="34" t="s">
        <v>2620</v>
      </c>
      <c r="M529" s="34" t="s">
        <v>718</v>
      </c>
      <c r="N529" s="34" t="s">
        <v>749</v>
      </c>
      <c r="O529" s="34" t="s">
        <v>712</v>
      </c>
      <c r="P529" s="34" t="s">
        <v>713</v>
      </c>
      <c r="Q529" s="34" t="s">
        <v>10228</v>
      </c>
      <c r="R529" s="34" t="s">
        <v>10228</v>
      </c>
    </row>
    <row r="530" spans="1:18" x14ac:dyDescent="0.25">
      <c r="A530" s="31" t="s">
        <v>30401</v>
      </c>
      <c r="B530" s="32" t="s">
        <v>2621</v>
      </c>
      <c r="C530" s="32" t="s">
        <v>703</v>
      </c>
      <c r="D530" s="35">
        <v>40819</v>
      </c>
      <c r="E530" s="32" t="s">
        <v>704</v>
      </c>
      <c r="F530" s="32" t="s">
        <v>705</v>
      </c>
      <c r="G530" s="32" t="s">
        <v>2622</v>
      </c>
      <c r="H530" s="32" t="s">
        <v>746</v>
      </c>
      <c r="I530" s="32" t="s">
        <v>2623</v>
      </c>
      <c r="J530" s="35">
        <v>44146</v>
      </c>
      <c r="K530" s="35">
        <v>44876</v>
      </c>
      <c r="L530" s="32" t="s">
        <v>2624</v>
      </c>
      <c r="M530" s="32" t="s">
        <v>718</v>
      </c>
      <c r="N530" s="32" t="s">
        <v>749</v>
      </c>
      <c r="O530" s="32" t="s">
        <v>712</v>
      </c>
      <c r="P530" s="32" t="s">
        <v>713</v>
      </c>
      <c r="Q530" s="32" t="s">
        <v>10228</v>
      </c>
      <c r="R530" s="32" t="s">
        <v>10228</v>
      </c>
    </row>
    <row r="531" spans="1:18" x14ac:dyDescent="0.25">
      <c r="A531" s="33" t="s">
        <v>30667</v>
      </c>
      <c r="B531" s="34" t="s">
        <v>2625</v>
      </c>
      <c r="C531" s="34" t="s">
        <v>703</v>
      </c>
      <c r="D531" s="36">
        <v>40814</v>
      </c>
      <c r="E531" s="34" t="s">
        <v>704</v>
      </c>
      <c r="F531" s="34" t="s">
        <v>705</v>
      </c>
      <c r="G531" s="34" t="s">
        <v>2626</v>
      </c>
      <c r="H531" s="34" t="s">
        <v>789</v>
      </c>
      <c r="I531" s="34" t="s">
        <v>2627</v>
      </c>
      <c r="J531" s="36">
        <v>44181</v>
      </c>
      <c r="K531" s="36">
        <v>44911</v>
      </c>
      <c r="L531" s="34" t="s">
        <v>2628</v>
      </c>
      <c r="M531" s="34" t="s">
        <v>710</v>
      </c>
      <c r="N531" s="34" t="s">
        <v>749</v>
      </c>
      <c r="O531" s="34" t="s">
        <v>712</v>
      </c>
      <c r="P531" s="34" t="s">
        <v>713</v>
      </c>
      <c r="Q531" s="34" t="s">
        <v>743</v>
      </c>
      <c r="R531" s="34" t="s">
        <v>10228</v>
      </c>
    </row>
    <row r="532" spans="1:18" x14ac:dyDescent="0.25">
      <c r="A532" s="31" t="s">
        <v>30269</v>
      </c>
      <c r="B532" s="32" t="s">
        <v>2629</v>
      </c>
      <c r="C532" s="32" t="s">
        <v>703</v>
      </c>
      <c r="D532" s="35">
        <v>40813</v>
      </c>
      <c r="E532" s="32" t="s">
        <v>704</v>
      </c>
      <c r="F532" s="32" t="s">
        <v>705</v>
      </c>
      <c r="G532" s="32" t="s">
        <v>2630</v>
      </c>
      <c r="H532" s="32" t="s">
        <v>804</v>
      </c>
      <c r="I532" s="32" t="s">
        <v>2243</v>
      </c>
      <c r="J532" s="35">
        <v>44106</v>
      </c>
      <c r="K532" s="35">
        <v>44836</v>
      </c>
      <c r="L532" s="32" t="s">
        <v>2631</v>
      </c>
      <c r="M532" s="32" t="s">
        <v>729</v>
      </c>
      <c r="N532" s="32" t="s">
        <v>711</v>
      </c>
      <c r="O532" s="32" t="s">
        <v>712</v>
      </c>
      <c r="P532" s="32" t="s">
        <v>713</v>
      </c>
      <c r="Q532" s="32" t="s">
        <v>10228</v>
      </c>
      <c r="R532" s="32" t="s">
        <v>10228</v>
      </c>
    </row>
    <row r="533" spans="1:18" x14ac:dyDescent="0.25">
      <c r="A533" s="33" t="s">
        <v>30669</v>
      </c>
      <c r="B533" s="34" t="s">
        <v>2632</v>
      </c>
      <c r="C533" s="34" t="s">
        <v>703</v>
      </c>
      <c r="D533" s="36">
        <v>40802</v>
      </c>
      <c r="E533" s="34" t="s">
        <v>704</v>
      </c>
      <c r="F533" s="34" t="s">
        <v>705</v>
      </c>
      <c r="G533" s="34" t="s">
        <v>2633</v>
      </c>
      <c r="H533" s="34" t="s">
        <v>763</v>
      </c>
      <c r="I533" s="34" t="s">
        <v>1610</v>
      </c>
      <c r="J533" s="36">
        <v>44195</v>
      </c>
      <c r="K533" s="36">
        <v>44925</v>
      </c>
      <c r="L533" s="34" t="s">
        <v>2634</v>
      </c>
      <c r="M533" s="34" t="s">
        <v>718</v>
      </c>
      <c r="N533" s="34" t="s">
        <v>723</v>
      </c>
      <c r="O533" s="34" t="s">
        <v>712</v>
      </c>
      <c r="P533" s="34" t="s">
        <v>760</v>
      </c>
      <c r="Q533" s="34" t="s">
        <v>833</v>
      </c>
      <c r="R533" s="34" t="s">
        <v>10228</v>
      </c>
    </row>
    <row r="534" spans="1:18" x14ac:dyDescent="0.25">
      <c r="A534" s="31" t="s">
        <v>30403</v>
      </c>
      <c r="B534" s="32" t="s">
        <v>2635</v>
      </c>
      <c r="C534" s="32" t="s">
        <v>703</v>
      </c>
      <c r="D534" s="35">
        <v>40809</v>
      </c>
      <c r="E534" s="32" t="s">
        <v>704</v>
      </c>
      <c r="F534" s="32" t="s">
        <v>705</v>
      </c>
      <c r="G534" s="32" t="s">
        <v>2636</v>
      </c>
      <c r="H534" s="32" t="s">
        <v>707</v>
      </c>
      <c r="I534" s="32" t="s">
        <v>2494</v>
      </c>
      <c r="J534" s="35">
        <v>44130</v>
      </c>
      <c r="K534" s="35">
        <v>44860</v>
      </c>
      <c r="L534" s="32" t="s">
        <v>2637</v>
      </c>
      <c r="M534" s="32" t="s">
        <v>729</v>
      </c>
      <c r="N534" s="32" t="s">
        <v>711</v>
      </c>
      <c r="O534" s="32" t="s">
        <v>712</v>
      </c>
      <c r="P534" s="32" t="s">
        <v>713</v>
      </c>
      <c r="Q534" s="32" t="s">
        <v>10228</v>
      </c>
      <c r="R534" s="32" t="s">
        <v>10228</v>
      </c>
    </row>
    <row r="535" spans="1:18" x14ac:dyDescent="0.25">
      <c r="A535" s="33" t="s">
        <v>30671</v>
      </c>
      <c r="B535" s="34" t="s">
        <v>2638</v>
      </c>
      <c r="C535" s="34" t="s">
        <v>703</v>
      </c>
      <c r="D535" s="36">
        <v>40710</v>
      </c>
      <c r="E535" s="34" t="s">
        <v>704</v>
      </c>
      <c r="F535" s="34" t="s">
        <v>705</v>
      </c>
      <c r="G535" s="34" t="s">
        <v>2639</v>
      </c>
      <c r="H535" s="34" t="s">
        <v>740</v>
      </c>
      <c r="I535" s="34" t="s">
        <v>818</v>
      </c>
      <c r="J535" s="36">
        <v>44106</v>
      </c>
      <c r="K535" s="36">
        <v>44836</v>
      </c>
      <c r="L535" s="34" t="s">
        <v>2640</v>
      </c>
      <c r="M535" s="34" t="s">
        <v>710</v>
      </c>
      <c r="N535" s="34" t="s">
        <v>711</v>
      </c>
      <c r="O535" s="34" t="s">
        <v>1751</v>
      </c>
      <c r="P535" s="34" t="s">
        <v>832</v>
      </c>
      <c r="Q535" s="34" t="s">
        <v>10228</v>
      </c>
      <c r="R535" s="34" t="s">
        <v>10228</v>
      </c>
    </row>
    <row r="536" spans="1:18" x14ac:dyDescent="0.25">
      <c r="A536" s="31" t="s">
        <v>30203</v>
      </c>
      <c r="B536" s="32" t="s">
        <v>2641</v>
      </c>
      <c r="C536" s="32" t="s">
        <v>703</v>
      </c>
      <c r="D536" s="35">
        <v>40800</v>
      </c>
      <c r="E536" s="32" t="s">
        <v>704</v>
      </c>
      <c r="F536" s="32" t="s">
        <v>705</v>
      </c>
      <c r="G536" s="32" t="s">
        <v>2642</v>
      </c>
      <c r="H536" s="32" t="s">
        <v>746</v>
      </c>
      <c r="I536" s="32" t="s">
        <v>2643</v>
      </c>
      <c r="J536" s="35">
        <v>44131</v>
      </c>
      <c r="K536" s="35">
        <v>44861</v>
      </c>
      <c r="L536" s="32" t="s">
        <v>2644</v>
      </c>
      <c r="M536" s="32" t="s">
        <v>710</v>
      </c>
      <c r="N536" s="32" t="s">
        <v>723</v>
      </c>
      <c r="O536" s="32" t="s">
        <v>712</v>
      </c>
      <c r="P536" s="32" t="s">
        <v>713</v>
      </c>
      <c r="Q536" s="32" t="s">
        <v>743</v>
      </c>
      <c r="R536" s="32" t="s">
        <v>713</v>
      </c>
    </row>
    <row r="537" spans="1:18" x14ac:dyDescent="0.25">
      <c r="A537" s="33" t="s">
        <v>30673</v>
      </c>
      <c r="B537" s="34" t="s">
        <v>2645</v>
      </c>
      <c r="C537" s="34" t="s">
        <v>703</v>
      </c>
      <c r="D537" s="36">
        <v>40704</v>
      </c>
      <c r="E537" s="34" t="s">
        <v>704</v>
      </c>
      <c r="F537" s="34" t="s">
        <v>705</v>
      </c>
      <c r="G537" s="34" t="s">
        <v>2646</v>
      </c>
      <c r="H537" s="34" t="s">
        <v>752</v>
      </c>
      <c r="I537" s="34" t="s">
        <v>2647</v>
      </c>
      <c r="J537" s="36">
        <v>44130</v>
      </c>
      <c r="K537" s="36">
        <v>44860</v>
      </c>
      <c r="L537" s="34" t="s">
        <v>2648</v>
      </c>
      <c r="M537" s="34" t="s">
        <v>718</v>
      </c>
      <c r="N537" s="34" t="s">
        <v>749</v>
      </c>
      <c r="O537" s="34" t="s">
        <v>755</v>
      </c>
      <c r="P537" s="34" t="s">
        <v>713</v>
      </c>
      <c r="Q537" s="34" t="s">
        <v>833</v>
      </c>
      <c r="R537" s="34" t="s">
        <v>743</v>
      </c>
    </row>
    <row r="538" spans="1:18" x14ac:dyDescent="0.25">
      <c r="A538" s="31" t="s">
        <v>30405</v>
      </c>
      <c r="B538" s="32" t="s">
        <v>2649</v>
      </c>
      <c r="C538" s="32" t="s">
        <v>703</v>
      </c>
      <c r="D538" s="35">
        <v>40780</v>
      </c>
      <c r="E538" s="32" t="s">
        <v>704</v>
      </c>
      <c r="F538" s="32" t="s">
        <v>705</v>
      </c>
      <c r="G538" s="32" t="s">
        <v>2650</v>
      </c>
      <c r="H538" s="32" t="s">
        <v>707</v>
      </c>
      <c r="I538" s="32" t="s">
        <v>2651</v>
      </c>
      <c r="J538" s="35">
        <v>44138</v>
      </c>
      <c r="K538" s="35">
        <v>44868</v>
      </c>
      <c r="L538" s="32" t="s">
        <v>2652</v>
      </c>
      <c r="M538" s="32" t="s">
        <v>710</v>
      </c>
      <c r="N538" s="32" t="s">
        <v>711</v>
      </c>
      <c r="O538" s="32" t="s">
        <v>712</v>
      </c>
      <c r="P538" s="32" t="s">
        <v>743</v>
      </c>
      <c r="Q538" s="32" t="s">
        <v>10228</v>
      </c>
      <c r="R538" s="32" t="s">
        <v>10228</v>
      </c>
    </row>
    <row r="539" spans="1:18" x14ac:dyDescent="0.25">
      <c r="A539" s="33" t="s">
        <v>30675</v>
      </c>
      <c r="B539" s="34" t="s">
        <v>2653</v>
      </c>
      <c r="C539" s="34" t="s">
        <v>734</v>
      </c>
      <c r="D539" s="36">
        <v>40759</v>
      </c>
      <c r="E539" s="34" t="s">
        <v>704</v>
      </c>
      <c r="F539" s="34" t="s">
        <v>705</v>
      </c>
      <c r="G539" s="34" t="s">
        <v>2654</v>
      </c>
      <c r="H539" s="34" t="s">
        <v>752</v>
      </c>
      <c r="I539" s="34" t="s">
        <v>2655</v>
      </c>
      <c r="J539" s="36">
        <v>44117</v>
      </c>
      <c r="K539" s="36">
        <v>44847</v>
      </c>
      <c r="L539" s="34" t="s">
        <v>2656</v>
      </c>
      <c r="M539" s="34" t="s">
        <v>710</v>
      </c>
      <c r="N539" s="34" t="s">
        <v>711</v>
      </c>
      <c r="O539" s="34" t="s">
        <v>773</v>
      </c>
      <c r="P539" s="34" t="s">
        <v>713</v>
      </c>
      <c r="Q539" s="34" t="s">
        <v>10228</v>
      </c>
      <c r="R539" s="34" t="s">
        <v>10228</v>
      </c>
    </row>
    <row r="540" spans="1:18" x14ac:dyDescent="0.25">
      <c r="A540" s="31" t="s">
        <v>30271</v>
      </c>
      <c r="B540" s="32" t="s">
        <v>2657</v>
      </c>
      <c r="C540" s="32" t="s">
        <v>703</v>
      </c>
      <c r="D540" s="35">
        <v>40777</v>
      </c>
      <c r="E540" s="32" t="s">
        <v>704</v>
      </c>
      <c r="F540" s="32" t="s">
        <v>705</v>
      </c>
      <c r="G540" s="32" t="s">
        <v>2658</v>
      </c>
      <c r="H540" s="32" t="s">
        <v>746</v>
      </c>
      <c r="I540" s="32" t="s">
        <v>2659</v>
      </c>
      <c r="J540" s="35">
        <v>44152</v>
      </c>
      <c r="K540" s="35">
        <v>44882</v>
      </c>
      <c r="L540" s="32" t="s">
        <v>2660</v>
      </c>
      <c r="M540" s="32" t="s">
        <v>729</v>
      </c>
      <c r="N540" s="32" t="s">
        <v>711</v>
      </c>
      <c r="O540" s="32" t="s">
        <v>712</v>
      </c>
      <c r="P540" s="32" t="s">
        <v>713</v>
      </c>
      <c r="Q540" s="32" t="s">
        <v>10228</v>
      </c>
      <c r="R540" s="32" t="s">
        <v>10228</v>
      </c>
    </row>
    <row r="541" spans="1:18" x14ac:dyDescent="0.25">
      <c r="A541" s="33" t="s">
        <v>30677</v>
      </c>
      <c r="B541" s="34" t="s">
        <v>2661</v>
      </c>
      <c r="C541" s="34" t="s">
        <v>734</v>
      </c>
      <c r="D541" s="36">
        <v>40760</v>
      </c>
      <c r="E541" s="34" t="s">
        <v>704</v>
      </c>
      <c r="F541" s="34" t="s">
        <v>705</v>
      </c>
      <c r="G541" s="34" t="s">
        <v>2662</v>
      </c>
      <c r="H541" s="34" t="s">
        <v>736</v>
      </c>
      <c r="I541" s="34" t="s">
        <v>2663</v>
      </c>
      <c r="J541" s="36">
        <v>44160</v>
      </c>
      <c r="K541" s="36">
        <v>44890</v>
      </c>
      <c r="L541" s="34" t="s">
        <v>2664</v>
      </c>
      <c r="M541" s="34" t="s">
        <v>710</v>
      </c>
      <c r="N541" s="34" t="s">
        <v>723</v>
      </c>
      <c r="O541" s="34" t="s">
        <v>712</v>
      </c>
      <c r="P541" s="34" t="s">
        <v>713</v>
      </c>
      <c r="Q541" s="34" t="s">
        <v>743</v>
      </c>
      <c r="R541" s="34" t="s">
        <v>10228</v>
      </c>
    </row>
    <row r="542" spans="1:18" x14ac:dyDescent="0.25">
      <c r="A542" s="31" t="s">
        <v>30407</v>
      </c>
      <c r="B542" s="32" t="s">
        <v>2665</v>
      </c>
      <c r="C542" s="32" t="s">
        <v>734</v>
      </c>
      <c r="D542" s="35">
        <v>40746</v>
      </c>
      <c r="E542" s="32" t="s">
        <v>704</v>
      </c>
      <c r="F542" s="32" t="s">
        <v>705</v>
      </c>
      <c r="G542" s="32" t="s">
        <v>775</v>
      </c>
      <c r="H542" s="32" t="s">
        <v>752</v>
      </c>
      <c r="I542" s="32" t="s">
        <v>776</v>
      </c>
      <c r="J542" s="35">
        <v>44179</v>
      </c>
      <c r="K542" s="35">
        <v>44909</v>
      </c>
      <c r="L542" s="32" t="s">
        <v>2666</v>
      </c>
      <c r="M542" s="32" t="s">
        <v>710</v>
      </c>
      <c r="N542" s="32" t="s">
        <v>778</v>
      </c>
      <c r="O542" s="32" t="s">
        <v>712</v>
      </c>
      <c r="P542" s="32" t="s">
        <v>713</v>
      </c>
      <c r="Q542" s="32" t="s">
        <v>10228</v>
      </c>
      <c r="R542" s="32" t="s">
        <v>10228</v>
      </c>
    </row>
    <row r="543" spans="1:18" x14ac:dyDescent="0.25">
      <c r="A543" s="33" t="s">
        <v>30679</v>
      </c>
      <c r="B543" s="34" t="s">
        <v>2667</v>
      </c>
      <c r="C543" s="34" t="s">
        <v>703</v>
      </c>
      <c r="D543" s="36">
        <v>40736</v>
      </c>
      <c r="E543" s="34" t="s">
        <v>704</v>
      </c>
      <c r="F543" s="34" t="s">
        <v>705</v>
      </c>
      <c r="G543" s="34" t="s">
        <v>2668</v>
      </c>
      <c r="H543" s="34" t="s">
        <v>752</v>
      </c>
      <c r="I543" s="34" t="s">
        <v>2669</v>
      </c>
      <c r="J543" s="36">
        <v>44081</v>
      </c>
      <c r="K543" s="36">
        <v>44811</v>
      </c>
      <c r="L543" s="34" t="s">
        <v>2670</v>
      </c>
      <c r="M543" s="34" t="s">
        <v>718</v>
      </c>
      <c r="N543" s="34" t="s">
        <v>711</v>
      </c>
      <c r="O543" s="34" t="s">
        <v>712</v>
      </c>
      <c r="P543" s="34" t="s">
        <v>743</v>
      </c>
      <c r="Q543" s="34" t="s">
        <v>10228</v>
      </c>
      <c r="R543" s="34" t="s">
        <v>10228</v>
      </c>
    </row>
    <row r="544" spans="1:18" x14ac:dyDescent="0.25">
      <c r="A544" s="31" t="s">
        <v>30153</v>
      </c>
      <c r="B544" s="32" t="s">
        <v>2671</v>
      </c>
      <c r="C544" s="32" t="s">
        <v>703</v>
      </c>
      <c r="D544" s="35">
        <v>40757</v>
      </c>
      <c r="E544" s="32" t="s">
        <v>704</v>
      </c>
      <c r="F544" s="32" t="s">
        <v>705</v>
      </c>
      <c r="G544" s="32" t="s">
        <v>2672</v>
      </c>
      <c r="H544" s="32" t="s">
        <v>707</v>
      </c>
      <c r="I544" s="32" t="s">
        <v>2673</v>
      </c>
      <c r="J544" s="35">
        <v>44147</v>
      </c>
      <c r="K544" s="35">
        <v>44877</v>
      </c>
      <c r="L544" s="32" t="s">
        <v>2674</v>
      </c>
      <c r="M544" s="32" t="s">
        <v>772</v>
      </c>
      <c r="N544" s="32" t="s">
        <v>723</v>
      </c>
      <c r="O544" s="32" t="s">
        <v>755</v>
      </c>
      <c r="P544" s="32" t="s">
        <v>713</v>
      </c>
      <c r="Q544" s="32" t="s">
        <v>10228</v>
      </c>
      <c r="R544" s="32" t="s">
        <v>10228</v>
      </c>
    </row>
    <row r="545" spans="1:18" x14ac:dyDescent="0.25">
      <c r="A545" s="33" t="s">
        <v>30681</v>
      </c>
      <c r="B545" s="34" t="s">
        <v>2675</v>
      </c>
      <c r="C545" s="34" t="s">
        <v>703</v>
      </c>
      <c r="D545" s="36">
        <v>40743</v>
      </c>
      <c r="E545" s="34" t="s">
        <v>704</v>
      </c>
      <c r="F545" s="34" t="s">
        <v>705</v>
      </c>
      <c r="G545" s="34" t="s">
        <v>2676</v>
      </c>
      <c r="H545" s="34" t="s">
        <v>707</v>
      </c>
      <c r="I545" s="34" t="s">
        <v>2677</v>
      </c>
      <c r="J545" s="36">
        <v>44133</v>
      </c>
      <c r="K545" s="36">
        <v>44863</v>
      </c>
      <c r="L545" s="34" t="s">
        <v>2678</v>
      </c>
      <c r="M545" s="34" t="s">
        <v>710</v>
      </c>
      <c r="N545" s="34" t="s">
        <v>723</v>
      </c>
      <c r="O545" s="34" t="s">
        <v>712</v>
      </c>
      <c r="P545" s="34" t="s">
        <v>713</v>
      </c>
      <c r="Q545" s="34" t="s">
        <v>10228</v>
      </c>
      <c r="R545" s="34" t="s">
        <v>10228</v>
      </c>
    </row>
    <row r="546" spans="1:18" x14ac:dyDescent="0.25">
      <c r="A546" s="31" t="s">
        <v>30409</v>
      </c>
      <c r="B546" s="32" t="s">
        <v>2679</v>
      </c>
      <c r="C546" s="32" t="s">
        <v>703</v>
      </c>
      <c r="D546" s="35">
        <v>40710</v>
      </c>
      <c r="E546" s="32" t="s">
        <v>704</v>
      </c>
      <c r="F546" s="32" t="s">
        <v>705</v>
      </c>
      <c r="G546" s="32" t="s">
        <v>1773</v>
      </c>
      <c r="H546" s="32" t="s">
        <v>804</v>
      </c>
      <c r="I546" s="32" t="s">
        <v>1774</v>
      </c>
      <c r="J546" s="35">
        <v>44131</v>
      </c>
      <c r="K546" s="35">
        <v>44861</v>
      </c>
      <c r="L546" s="32" t="s">
        <v>2680</v>
      </c>
      <c r="M546" s="32" t="s">
        <v>710</v>
      </c>
      <c r="N546" s="32" t="s">
        <v>723</v>
      </c>
      <c r="O546" s="32" t="s">
        <v>712</v>
      </c>
      <c r="P546" s="32" t="s">
        <v>713</v>
      </c>
      <c r="Q546" s="32" t="s">
        <v>10228</v>
      </c>
      <c r="R546" s="32" t="s">
        <v>10228</v>
      </c>
    </row>
    <row r="547" spans="1:18" x14ac:dyDescent="0.25">
      <c r="A547" s="33" t="s">
        <v>30683</v>
      </c>
      <c r="B547" s="34" t="s">
        <v>2681</v>
      </c>
      <c r="C547" s="34" t="s">
        <v>703</v>
      </c>
      <c r="D547" s="36">
        <v>40697</v>
      </c>
      <c r="E547" s="34" t="s">
        <v>704</v>
      </c>
      <c r="F547" s="34" t="s">
        <v>705</v>
      </c>
      <c r="G547" s="34" t="s">
        <v>2658</v>
      </c>
      <c r="H547" s="34" t="s">
        <v>746</v>
      </c>
      <c r="I547" s="34" t="s">
        <v>2659</v>
      </c>
      <c r="J547" s="36">
        <v>44152</v>
      </c>
      <c r="K547" s="36">
        <v>44882</v>
      </c>
      <c r="L547" s="34" t="s">
        <v>2682</v>
      </c>
      <c r="M547" s="34" t="s">
        <v>718</v>
      </c>
      <c r="N547" s="34" t="s">
        <v>711</v>
      </c>
      <c r="O547" s="34" t="s">
        <v>712</v>
      </c>
      <c r="P547" s="34" t="s">
        <v>713</v>
      </c>
      <c r="Q547" s="34" t="s">
        <v>10228</v>
      </c>
      <c r="R547" s="34" t="s">
        <v>10228</v>
      </c>
    </row>
    <row r="548" spans="1:18" x14ac:dyDescent="0.25">
      <c r="A548" s="31" t="s">
        <v>30273</v>
      </c>
      <c r="B548" s="32" t="s">
        <v>2683</v>
      </c>
      <c r="C548" s="32" t="s">
        <v>703</v>
      </c>
      <c r="D548" s="35">
        <v>40697</v>
      </c>
      <c r="E548" s="32" t="s">
        <v>704</v>
      </c>
      <c r="F548" s="32" t="s">
        <v>705</v>
      </c>
      <c r="G548" s="32" t="s">
        <v>2684</v>
      </c>
      <c r="H548" s="32" t="s">
        <v>707</v>
      </c>
      <c r="I548" s="32" t="s">
        <v>840</v>
      </c>
      <c r="J548" s="35">
        <v>44144</v>
      </c>
      <c r="K548" s="35">
        <v>44874</v>
      </c>
      <c r="L548" s="32" t="s">
        <v>2685</v>
      </c>
      <c r="M548" s="32" t="s">
        <v>710</v>
      </c>
      <c r="N548" s="32" t="s">
        <v>723</v>
      </c>
      <c r="O548" s="32" t="s">
        <v>712</v>
      </c>
      <c r="P548" s="32" t="s">
        <v>713</v>
      </c>
      <c r="Q548" s="32" t="s">
        <v>10228</v>
      </c>
      <c r="R548" s="32" t="s">
        <v>10228</v>
      </c>
    </row>
    <row r="549" spans="1:18" x14ac:dyDescent="0.25">
      <c r="A549" s="33" t="s">
        <v>30685</v>
      </c>
      <c r="B549" s="34" t="s">
        <v>2686</v>
      </c>
      <c r="C549" s="34" t="s">
        <v>734</v>
      </c>
      <c r="D549" s="36">
        <v>40686</v>
      </c>
      <c r="E549" s="34" t="s">
        <v>704</v>
      </c>
      <c r="F549" s="34" t="s">
        <v>705</v>
      </c>
      <c r="G549" s="34" t="s">
        <v>2687</v>
      </c>
      <c r="H549" s="34" t="s">
        <v>763</v>
      </c>
      <c r="I549" s="34" t="s">
        <v>2688</v>
      </c>
      <c r="J549" s="36">
        <v>44193</v>
      </c>
      <c r="K549" s="36">
        <v>44923</v>
      </c>
      <c r="L549" s="34" t="s">
        <v>2689</v>
      </c>
      <c r="M549" s="34" t="s">
        <v>772</v>
      </c>
      <c r="N549" s="34" t="s">
        <v>711</v>
      </c>
      <c r="O549" s="34" t="s">
        <v>773</v>
      </c>
      <c r="P549" s="34" t="s">
        <v>713</v>
      </c>
      <c r="Q549" s="34" t="s">
        <v>10228</v>
      </c>
      <c r="R549" s="34" t="s">
        <v>10228</v>
      </c>
    </row>
    <row r="550" spans="1:18" x14ac:dyDescent="0.25">
      <c r="A550" s="31" t="s">
        <v>30411</v>
      </c>
      <c r="B550" s="32" t="s">
        <v>2690</v>
      </c>
      <c r="C550" s="32" t="s">
        <v>703</v>
      </c>
      <c r="D550" s="35">
        <v>40673</v>
      </c>
      <c r="E550" s="32" t="s">
        <v>704</v>
      </c>
      <c r="F550" s="32" t="s">
        <v>705</v>
      </c>
      <c r="G550" s="32" t="s">
        <v>2691</v>
      </c>
      <c r="H550" s="32" t="s">
        <v>804</v>
      </c>
      <c r="I550" s="32" t="s">
        <v>2692</v>
      </c>
      <c r="J550" s="35">
        <v>44165</v>
      </c>
      <c r="K550" s="35">
        <v>44895</v>
      </c>
      <c r="L550" s="32" t="s">
        <v>2693</v>
      </c>
      <c r="M550" s="32" t="s">
        <v>710</v>
      </c>
      <c r="N550" s="32" t="s">
        <v>749</v>
      </c>
      <c r="O550" s="32" t="s">
        <v>712</v>
      </c>
      <c r="P550" s="32" t="s">
        <v>713</v>
      </c>
      <c r="Q550" s="32" t="s">
        <v>743</v>
      </c>
      <c r="R550" s="32" t="s">
        <v>10228</v>
      </c>
    </row>
    <row r="551" spans="1:18" x14ac:dyDescent="0.25">
      <c r="A551" s="33" t="s">
        <v>30687</v>
      </c>
      <c r="B551" s="34" t="s">
        <v>2694</v>
      </c>
      <c r="C551" s="34" t="s">
        <v>703</v>
      </c>
      <c r="D551" s="36">
        <v>40612</v>
      </c>
      <c r="E551" s="34" t="s">
        <v>704</v>
      </c>
      <c r="F551" s="34" t="s">
        <v>705</v>
      </c>
      <c r="G551" s="34" t="s">
        <v>2695</v>
      </c>
      <c r="H551" s="34" t="s">
        <v>752</v>
      </c>
      <c r="I551" s="34" t="s">
        <v>2696</v>
      </c>
      <c r="J551" s="36">
        <v>44111</v>
      </c>
      <c r="K551" s="36">
        <v>44841</v>
      </c>
      <c r="L551" s="34" t="s">
        <v>2697</v>
      </c>
      <c r="M551" s="34" t="s">
        <v>718</v>
      </c>
      <c r="N551" s="34" t="s">
        <v>723</v>
      </c>
      <c r="O551" s="34" t="s">
        <v>712</v>
      </c>
      <c r="P551" s="34" t="s">
        <v>713</v>
      </c>
      <c r="Q551" s="34" t="s">
        <v>10228</v>
      </c>
      <c r="R551" s="34" t="s">
        <v>10228</v>
      </c>
    </row>
    <row r="552" spans="1:18" x14ac:dyDescent="0.25">
      <c r="A552" s="31" t="s">
        <v>30205</v>
      </c>
      <c r="B552" s="32" t="s">
        <v>2698</v>
      </c>
      <c r="C552" s="32" t="s">
        <v>703</v>
      </c>
      <c r="D552" s="35">
        <v>40647</v>
      </c>
      <c r="E552" s="32" t="s">
        <v>704</v>
      </c>
      <c r="F552" s="32" t="s">
        <v>705</v>
      </c>
      <c r="G552" s="32" t="s">
        <v>1253</v>
      </c>
      <c r="H552" s="32" t="s">
        <v>707</v>
      </c>
      <c r="I552" s="32" t="s">
        <v>1254</v>
      </c>
      <c r="J552" s="35">
        <v>44152</v>
      </c>
      <c r="K552" s="35">
        <v>44882</v>
      </c>
      <c r="L552" s="32" t="s">
        <v>2699</v>
      </c>
      <c r="M552" s="32" t="s">
        <v>718</v>
      </c>
      <c r="N552" s="32" t="s">
        <v>723</v>
      </c>
      <c r="O552" s="32" t="s">
        <v>755</v>
      </c>
      <c r="P552" s="32" t="s">
        <v>713</v>
      </c>
      <c r="Q552" s="32" t="s">
        <v>10228</v>
      </c>
      <c r="R552" s="32" t="s">
        <v>10228</v>
      </c>
    </row>
    <row r="553" spans="1:18" x14ac:dyDescent="0.25">
      <c r="A553" s="33" t="s">
        <v>30689</v>
      </c>
      <c r="B553" s="34" t="s">
        <v>2700</v>
      </c>
      <c r="C553" s="34" t="s">
        <v>703</v>
      </c>
      <c r="D553" s="36">
        <v>40633</v>
      </c>
      <c r="E553" s="34" t="s">
        <v>704</v>
      </c>
      <c r="F553" s="34" t="s">
        <v>705</v>
      </c>
      <c r="G553" s="34" t="s">
        <v>2701</v>
      </c>
      <c r="H553" s="34" t="s">
        <v>763</v>
      </c>
      <c r="I553" s="34" t="s">
        <v>2702</v>
      </c>
      <c r="J553" s="36">
        <v>44124</v>
      </c>
      <c r="K553" s="36">
        <v>44854</v>
      </c>
      <c r="L553" s="34" t="s">
        <v>2703</v>
      </c>
      <c r="M553" s="34" t="s">
        <v>772</v>
      </c>
      <c r="N553" s="34" t="s">
        <v>711</v>
      </c>
      <c r="O553" s="34" t="s">
        <v>712</v>
      </c>
      <c r="P553" s="34" t="s">
        <v>743</v>
      </c>
      <c r="Q553" s="34" t="s">
        <v>10228</v>
      </c>
      <c r="R553" s="34" t="s">
        <v>10228</v>
      </c>
    </row>
    <row r="554" spans="1:18" x14ac:dyDescent="0.25">
      <c r="A554" s="31" t="s">
        <v>30413</v>
      </c>
      <c r="B554" s="32" t="s">
        <v>2704</v>
      </c>
      <c r="C554" s="32" t="s">
        <v>703</v>
      </c>
      <c r="D554" s="35">
        <v>40598</v>
      </c>
      <c r="E554" s="32" t="s">
        <v>704</v>
      </c>
      <c r="F554" s="32" t="s">
        <v>705</v>
      </c>
      <c r="G554" s="32" t="s">
        <v>762</v>
      </c>
      <c r="H554" s="32" t="s">
        <v>763</v>
      </c>
      <c r="I554" s="32" t="s">
        <v>764</v>
      </c>
      <c r="J554" s="35">
        <v>44153</v>
      </c>
      <c r="K554" s="35">
        <v>44883</v>
      </c>
      <c r="L554" s="32" t="s">
        <v>2705</v>
      </c>
      <c r="M554" s="32" t="s">
        <v>710</v>
      </c>
      <c r="N554" s="32" t="s">
        <v>711</v>
      </c>
      <c r="O554" s="32" t="s">
        <v>712</v>
      </c>
      <c r="P554" s="32" t="s">
        <v>713</v>
      </c>
      <c r="Q554" s="32" t="s">
        <v>10228</v>
      </c>
      <c r="R554" s="32" t="s">
        <v>10228</v>
      </c>
    </row>
    <row r="555" spans="1:18" x14ac:dyDescent="0.25">
      <c r="A555" s="33" t="s">
        <v>30691</v>
      </c>
      <c r="B555" s="34" t="s">
        <v>2706</v>
      </c>
      <c r="C555" s="34" t="s">
        <v>734</v>
      </c>
      <c r="D555" s="36">
        <v>40605</v>
      </c>
      <c r="E555" s="34" t="s">
        <v>704</v>
      </c>
      <c r="F555" s="34" t="s">
        <v>705</v>
      </c>
      <c r="G555" s="34" t="s">
        <v>2707</v>
      </c>
      <c r="H555" s="34" t="s">
        <v>789</v>
      </c>
      <c r="I555" s="34" t="s">
        <v>790</v>
      </c>
      <c r="J555" s="36">
        <v>44104</v>
      </c>
      <c r="K555" s="36">
        <v>44834</v>
      </c>
      <c r="L555" s="34" t="s">
        <v>2708</v>
      </c>
      <c r="M555" s="34" t="s">
        <v>710</v>
      </c>
      <c r="N555" s="34" t="s">
        <v>778</v>
      </c>
      <c r="O555" s="34" t="s">
        <v>712</v>
      </c>
      <c r="P555" s="34" t="s">
        <v>833</v>
      </c>
      <c r="Q555" s="34" t="s">
        <v>10228</v>
      </c>
      <c r="R555" s="34" t="s">
        <v>10228</v>
      </c>
    </row>
    <row r="556" spans="1:18" x14ac:dyDescent="0.25">
      <c r="A556" s="31" t="s">
        <v>30275</v>
      </c>
      <c r="B556" s="32" t="s">
        <v>2709</v>
      </c>
      <c r="C556" s="32" t="s">
        <v>703</v>
      </c>
      <c r="D556" s="35">
        <v>40584</v>
      </c>
      <c r="E556" s="32" t="s">
        <v>704</v>
      </c>
      <c r="F556" s="32" t="s">
        <v>705</v>
      </c>
      <c r="G556" s="32" t="s">
        <v>2710</v>
      </c>
      <c r="H556" s="32" t="s">
        <v>763</v>
      </c>
      <c r="I556" s="32" t="s">
        <v>2711</v>
      </c>
      <c r="J556" s="35">
        <v>44174</v>
      </c>
      <c r="K556" s="35">
        <v>44904</v>
      </c>
      <c r="L556" s="32" t="s">
        <v>2712</v>
      </c>
      <c r="M556" s="32" t="s">
        <v>710</v>
      </c>
      <c r="N556" s="32" t="s">
        <v>711</v>
      </c>
      <c r="O556" s="32" t="s">
        <v>712</v>
      </c>
      <c r="P556" s="32" t="s">
        <v>713</v>
      </c>
      <c r="Q556" s="32" t="s">
        <v>10228</v>
      </c>
      <c r="R556" s="32" t="s">
        <v>10228</v>
      </c>
    </row>
    <row r="557" spans="1:18" x14ac:dyDescent="0.25">
      <c r="A557" s="33" t="s">
        <v>30693</v>
      </c>
      <c r="B557" s="34" t="s">
        <v>2713</v>
      </c>
      <c r="C557" s="34" t="s">
        <v>703</v>
      </c>
      <c r="D557" s="36">
        <v>40597</v>
      </c>
      <c r="E557" s="34" t="s">
        <v>704</v>
      </c>
      <c r="F557" s="34" t="s">
        <v>705</v>
      </c>
      <c r="G557" s="34" t="s">
        <v>2714</v>
      </c>
      <c r="H557" s="34" t="s">
        <v>1205</v>
      </c>
      <c r="I557" s="34" t="s">
        <v>2715</v>
      </c>
      <c r="J557" s="36">
        <v>44187</v>
      </c>
      <c r="K557" s="36">
        <v>44917</v>
      </c>
      <c r="L557" s="34" t="s">
        <v>2716</v>
      </c>
      <c r="M557" s="34" t="s">
        <v>718</v>
      </c>
      <c r="N557" s="34" t="s">
        <v>711</v>
      </c>
      <c r="O557" s="34" t="s">
        <v>712</v>
      </c>
      <c r="P557" s="34" t="s">
        <v>713</v>
      </c>
      <c r="Q557" s="34" t="s">
        <v>10228</v>
      </c>
      <c r="R557" s="34" t="s">
        <v>10228</v>
      </c>
    </row>
    <row r="558" spans="1:18" x14ac:dyDescent="0.25">
      <c r="A558" s="31" t="s">
        <v>30415</v>
      </c>
      <c r="B558" s="32" t="s">
        <v>2717</v>
      </c>
      <c r="C558" s="32" t="s">
        <v>703</v>
      </c>
      <c r="D558" s="35">
        <v>40578</v>
      </c>
      <c r="E558" s="32" t="s">
        <v>704</v>
      </c>
      <c r="F558" s="32" t="s">
        <v>705</v>
      </c>
      <c r="G558" s="32" t="s">
        <v>2718</v>
      </c>
      <c r="H558" s="32" t="s">
        <v>740</v>
      </c>
      <c r="I558" s="32" t="s">
        <v>1146</v>
      </c>
      <c r="J558" s="35">
        <v>44126</v>
      </c>
      <c r="K558" s="35">
        <v>44856</v>
      </c>
      <c r="L558" s="32" t="s">
        <v>2719</v>
      </c>
      <c r="M558" s="32" t="s">
        <v>710</v>
      </c>
      <c r="N558" s="32" t="s">
        <v>711</v>
      </c>
      <c r="O558" s="32" t="s">
        <v>712</v>
      </c>
      <c r="P558" s="32" t="s">
        <v>1042</v>
      </c>
      <c r="Q558" s="32" t="s">
        <v>1771</v>
      </c>
      <c r="R558" s="32" t="s">
        <v>10228</v>
      </c>
    </row>
    <row r="559" spans="1:18" x14ac:dyDescent="0.25">
      <c r="A559" s="33" t="s">
        <v>30695</v>
      </c>
      <c r="B559" s="34" t="s">
        <v>2720</v>
      </c>
      <c r="C559" s="34" t="s">
        <v>703</v>
      </c>
      <c r="D559" s="36">
        <v>40569</v>
      </c>
      <c r="E559" s="34" t="s">
        <v>704</v>
      </c>
      <c r="F559" s="34" t="s">
        <v>705</v>
      </c>
      <c r="G559" s="34" t="s">
        <v>2721</v>
      </c>
      <c r="H559" s="34" t="s">
        <v>804</v>
      </c>
      <c r="I559" s="34" t="s">
        <v>2321</v>
      </c>
      <c r="J559" s="36">
        <v>44145</v>
      </c>
      <c r="K559" s="36">
        <v>44875</v>
      </c>
      <c r="L559" s="34" t="s">
        <v>2722</v>
      </c>
      <c r="M559" s="34" t="s">
        <v>710</v>
      </c>
      <c r="N559" s="34" t="s">
        <v>711</v>
      </c>
      <c r="O559" s="34" t="s">
        <v>712</v>
      </c>
      <c r="P559" s="34" t="s">
        <v>1042</v>
      </c>
      <c r="Q559" s="34" t="s">
        <v>10228</v>
      </c>
      <c r="R559" s="34" t="s">
        <v>10228</v>
      </c>
    </row>
    <row r="560" spans="1:18" x14ac:dyDescent="0.25">
      <c r="A560" s="31" t="s">
        <v>30171</v>
      </c>
      <c r="B560" s="32" t="s">
        <v>2723</v>
      </c>
      <c r="C560" s="32" t="s">
        <v>703</v>
      </c>
      <c r="D560" s="35">
        <v>40858</v>
      </c>
      <c r="E560" s="32" t="s">
        <v>704</v>
      </c>
      <c r="F560" s="32" t="s">
        <v>705</v>
      </c>
      <c r="G560" s="32" t="s">
        <v>2724</v>
      </c>
      <c r="H560" s="32" t="s">
        <v>789</v>
      </c>
      <c r="I560" s="32" t="s">
        <v>2725</v>
      </c>
      <c r="J560" s="35">
        <v>44148</v>
      </c>
      <c r="K560" s="35">
        <v>44878</v>
      </c>
      <c r="L560" s="32" t="s">
        <v>2726</v>
      </c>
      <c r="M560" s="32" t="s">
        <v>710</v>
      </c>
      <c r="N560" s="32" t="s">
        <v>711</v>
      </c>
      <c r="O560" s="32" t="s">
        <v>712</v>
      </c>
      <c r="P560" s="32" t="s">
        <v>713</v>
      </c>
      <c r="Q560" s="32" t="s">
        <v>743</v>
      </c>
      <c r="R560" s="32" t="s">
        <v>10228</v>
      </c>
    </row>
    <row r="561" spans="1:18" x14ac:dyDescent="0.25">
      <c r="A561" s="33" t="s">
        <v>30697</v>
      </c>
      <c r="B561" s="34" t="s">
        <v>2727</v>
      </c>
      <c r="C561" s="34" t="s">
        <v>703</v>
      </c>
      <c r="D561" s="36">
        <v>40725</v>
      </c>
      <c r="E561" s="34" t="s">
        <v>704</v>
      </c>
      <c r="F561" s="34" t="s">
        <v>705</v>
      </c>
      <c r="G561" s="34" t="s">
        <v>2728</v>
      </c>
      <c r="H561" s="34" t="s">
        <v>769</v>
      </c>
      <c r="I561" s="34" t="s">
        <v>2729</v>
      </c>
      <c r="J561" s="36">
        <v>44019</v>
      </c>
      <c r="K561" s="36">
        <v>44749</v>
      </c>
      <c r="L561" s="34" t="s">
        <v>2730</v>
      </c>
      <c r="M561" s="34" t="s">
        <v>710</v>
      </c>
      <c r="N561" s="34" t="s">
        <v>723</v>
      </c>
      <c r="O561" s="34" t="s">
        <v>712</v>
      </c>
      <c r="P561" s="34" t="s">
        <v>713</v>
      </c>
      <c r="Q561" s="34" t="s">
        <v>10228</v>
      </c>
      <c r="R561" s="34" t="s">
        <v>10228</v>
      </c>
    </row>
    <row r="562" spans="1:18" x14ac:dyDescent="0.25">
      <c r="A562" s="31" t="s">
        <v>30417</v>
      </c>
      <c r="B562" s="32" t="s">
        <v>2731</v>
      </c>
      <c r="C562" s="32" t="s">
        <v>703</v>
      </c>
      <c r="D562" s="35">
        <v>40619</v>
      </c>
      <c r="E562" s="32" t="s">
        <v>704</v>
      </c>
      <c r="F562" s="32" t="s">
        <v>705</v>
      </c>
      <c r="G562" s="32" t="s">
        <v>2732</v>
      </c>
      <c r="H562" s="32" t="s">
        <v>921</v>
      </c>
      <c r="I562" s="32" t="s">
        <v>2733</v>
      </c>
      <c r="J562" s="35">
        <v>43545</v>
      </c>
      <c r="K562" s="35">
        <v>44276</v>
      </c>
      <c r="L562" s="32" t="s">
        <v>2734</v>
      </c>
      <c r="M562" s="32" t="s">
        <v>710</v>
      </c>
      <c r="N562" s="32" t="s">
        <v>749</v>
      </c>
      <c r="O562" s="32" t="s">
        <v>712</v>
      </c>
      <c r="P562" s="32" t="s">
        <v>743</v>
      </c>
      <c r="Q562" s="32" t="s">
        <v>10228</v>
      </c>
      <c r="R562" s="32" t="s">
        <v>10228</v>
      </c>
    </row>
    <row r="563" spans="1:18" x14ac:dyDescent="0.25">
      <c r="A563" s="31" t="s">
        <v>30277</v>
      </c>
      <c r="B563" s="32" t="s">
        <v>2737</v>
      </c>
      <c r="C563" s="32" t="s">
        <v>703</v>
      </c>
      <c r="D563" s="35">
        <v>40701</v>
      </c>
      <c r="E563" s="32" t="s">
        <v>704</v>
      </c>
      <c r="F563" s="32" t="s">
        <v>705</v>
      </c>
      <c r="G563" s="32" t="s">
        <v>1186</v>
      </c>
      <c r="H563" s="32" t="s">
        <v>865</v>
      </c>
      <c r="I563" s="32" t="s">
        <v>2738</v>
      </c>
      <c r="J563" s="35">
        <v>43160</v>
      </c>
      <c r="K563" s="35">
        <v>43891</v>
      </c>
      <c r="L563" s="32" t="s">
        <v>2739</v>
      </c>
      <c r="M563" s="32" t="s">
        <v>710</v>
      </c>
      <c r="N563" s="32" t="s">
        <v>723</v>
      </c>
      <c r="O563" s="32" t="s">
        <v>712</v>
      </c>
      <c r="P563" s="32" t="s">
        <v>833</v>
      </c>
      <c r="Q563" s="32" t="s">
        <v>10228</v>
      </c>
      <c r="R563" s="32" t="s">
        <v>10228</v>
      </c>
    </row>
    <row r="564" spans="1:18" x14ac:dyDescent="0.25">
      <c r="A564" s="33" t="s">
        <v>30700</v>
      </c>
      <c r="B564" s="34" t="s">
        <v>2740</v>
      </c>
      <c r="C564" s="34" t="s">
        <v>703</v>
      </c>
      <c r="D564" s="36">
        <v>40553</v>
      </c>
      <c r="E564" s="34" t="s">
        <v>704</v>
      </c>
      <c r="F564" s="34" t="s">
        <v>705</v>
      </c>
      <c r="G564" s="34" t="s">
        <v>2741</v>
      </c>
      <c r="H564" s="34" t="s">
        <v>865</v>
      </c>
      <c r="I564" s="34" t="s">
        <v>2742</v>
      </c>
      <c r="J564" s="36">
        <v>43544</v>
      </c>
      <c r="K564" s="36">
        <v>44275</v>
      </c>
      <c r="L564" s="34" t="s">
        <v>2743</v>
      </c>
      <c r="M564" s="34" t="s">
        <v>772</v>
      </c>
      <c r="N564" s="34" t="s">
        <v>723</v>
      </c>
      <c r="O564" s="34" t="s">
        <v>712</v>
      </c>
      <c r="P564" s="34" t="s">
        <v>743</v>
      </c>
      <c r="Q564" s="34" t="s">
        <v>10228</v>
      </c>
      <c r="R564" s="34" t="s">
        <v>10228</v>
      </c>
    </row>
    <row r="565" spans="1:18" x14ac:dyDescent="0.25">
      <c r="A565" s="31" t="s">
        <v>30419</v>
      </c>
      <c r="B565" s="32" t="s">
        <v>2744</v>
      </c>
      <c r="C565" s="32" t="s">
        <v>734</v>
      </c>
      <c r="D565" s="35">
        <v>40550</v>
      </c>
      <c r="E565" s="32" t="s">
        <v>704</v>
      </c>
      <c r="F565" s="32" t="s">
        <v>705</v>
      </c>
      <c r="G565" s="32" t="s">
        <v>2745</v>
      </c>
      <c r="H565" s="32" t="s">
        <v>789</v>
      </c>
      <c r="I565" s="32" t="s">
        <v>2746</v>
      </c>
      <c r="J565" s="35">
        <v>43327</v>
      </c>
      <c r="K565" s="35">
        <v>44058</v>
      </c>
      <c r="L565" s="32" t="s">
        <v>2747</v>
      </c>
      <c r="M565" s="32" t="s">
        <v>710</v>
      </c>
      <c r="N565" s="32" t="s">
        <v>711</v>
      </c>
      <c r="O565" s="32" t="s">
        <v>766</v>
      </c>
      <c r="P565" s="32" t="s">
        <v>713</v>
      </c>
      <c r="Q565" s="32" t="s">
        <v>743</v>
      </c>
      <c r="R565" s="32" t="s">
        <v>10228</v>
      </c>
    </row>
    <row r="566" spans="1:18" x14ac:dyDescent="0.25">
      <c r="A566" s="33" t="s">
        <v>30702</v>
      </c>
      <c r="B566" s="34" t="s">
        <v>2748</v>
      </c>
      <c r="C566" s="34" t="s">
        <v>703</v>
      </c>
      <c r="D566" s="36">
        <v>40555</v>
      </c>
      <c r="E566" s="34" t="s">
        <v>704</v>
      </c>
      <c r="F566" s="34" t="s">
        <v>705</v>
      </c>
      <c r="G566" s="34" t="s">
        <v>983</v>
      </c>
      <c r="H566" s="34" t="s">
        <v>984</v>
      </c>
      <c r="I566" s="34" t="s">
        <v>985</v>
      </c>
      <c r="J566" s="36">
        <v>43208</v>
      </c>
      <c r="K566" s="36">
        <v>43939</v>
      </c>
      <c r="L566" s="34" t="s">
        <v>2749</v>
      </c>
      <c r="M566" s="34" t="s">
        <v>710</v>
      </c>
      <c r="N566" s="34" t="s">
        <v>749</v>
      </c>
      <c r="O566" s="34" t="s">
        <v>712</v>
      </c>
      <c r="P566" s="34" t="s">
        <v>713</v>
      </c>
      <c r="Q566" s="34" t="s">
        <v>10228</v>
      </c>
      <c r="R566" s="34" t="s">
        <v>10228</v>
      </c>
    </row>
    <row r="567" spans="1:18" x14ac:dyDescent="0.25">
      <c r="A567" s="31" t="s">
        <v>30207</v>
      </c>
      <c r="B567" s="32" t="s">
        <v>2750</v>
      </c>
      <c r="C567" s="32" t="s">
        <v>734</v>
      </c>
      <c r="D567" s="35">
        <v>40553</v>
      </c>
      <c r="E567" s="32" t="s">
        <v>704</v>
      </c>
      <c r="F567" s="32" t="s">
        <v>705</v>
      </c>
      <c r="G567" s="32" t="s">
        <v>2751</v>
      </c>
      <c r="H567" s="32" t="s">
        <v>752</v>
      </c>
      <c r="I567" s="32" t="s">
        <v>2752</v>
      </c>
      <c r="J567" s="35">
        <v>42928</v>
      </c>
      <c r="K567" s="35">
        <v>43658</v>
      </c>
      <c r="L567" s="32" t="s">
        <v>2753</v>
      </c>
      <c r="M567" s="32" t="s">
        <v>710</v>
      </c>
      <c r="N567" s="32" t="s">
        <v>711</v>
      </c>
      <c r="O567" s="32" t="s">
        <v>712</v>
      </c>
      <c r="P567" s="32" t="s">
        <v>713</v>
      </c>
      <c r="Q567" s="32" t="s">
        <v>10228</v>
      </c>
      <c r="R567" s="32" t="s">
        <v>10228</v>
      </c>
    </row>
    <row r="568" spans="1:18" x14ac:dyDescent="0.25">
      <c r="A568" s="33" t="s">
        <v>30704</v>
      </c>
      <c r="B568" s="34" t="s">
        <v>2754</v>
      </c>
      <c r="C568" s="34" t="s">
        <v>703</v>
      </c>
      <c r="D568" s="36">
        <v>40557</v>
      </c>
      <c r="E568" s="34" t="s">
        <v>704</v>
      </c>
      <c r="F568" s="34" t="s">
        <v>705</v>
      </c>
      <c r="G568" s="34" t="s">
        <v>2755</v>
      </c>
      <c r="H568" s="34" t="s">
        <v>798</v>
      </c>
      <c r="I568" s="34" t="s">
        <v>2085</v>
      </c>
      <c r="J568" s="36">
        <v>43551</v>
      </c>
      <c r="K568" s="36">
        <v>44282</v>
      </c>
      <c r="L568" s="34" t="s">
        <v>2756</v>
      </c>
      <c r="M568" s="34" t="s">
        <v>710</v>
      </c>
      <c r="N568" s="34" t="s">
        <v>778</v>
      </c>
      <c r="O568" s="34" t="s">
        <v>724</v>
      </c>
      <c r="P568" s="34" t="s">
        <v>713</v>
      </c>
      <c r="Q568" s="34" t="s">
        <v>10228</v>
      </c>
      <c r="R568" s="34" t="s">
        <v>10228</v>
      </c>
    </row>
    <row r="569" spans="1:18" x14ac:dyDescent="0.25">
      <c r="A569" s="31" t="s">
        <v>30421</v>
      </c>
      <c r="B569" s="32" t="s">
        <v>2757</v>
      </c>
      <c r="C569" s="32" t="s">
        <v>703</v>
      </c>
      <c r="D569" s="35">
        <v>40562</v>
      </c>
      <c r="E569" s="32" t="s">
        <v>704</v>
      </c>
      <c r="F569" s="32" t="s">
        <v>705</v>
      </c>
      <c r="G569" s="32" t="s">
        <v>2758</v>
      </c>
      <c r="H569" s="32" t="s">
        <v>769</v>
      </c>
      <c r="I569" s="32" t="s">
        <v>2759</v>
      </c>
      <c r="J569" s="35">
        <v>43238</v>
      </c>
      <c r="K569" s="35">
        <v>43969</v>
      </c>
      <c r="L569" s="32" t="s">
        <v>2760</v>
      </c>
      <c r="M569" s="32" t="s">
        <v>710</v>
      </c>
      <c r="N569" s="32" t="s">
        <v>711</v>
      </c>
      <c r="O569" s="32" t="s">
        <v>712</v>
      </c>
      <c r="P569" s="32" t="s">
        <v>713</v>
      </c>
      <c r="Q569" s="32" t="s">
        <v>10228</v>
      </c>
      <c r="R569" s="32" t="s">
        <v>10228</v>
      </c>
    </row>
    <row r="570" spans="1:18" x14ac:dyDescent="0.25">
      <c r="A570" s="33" t="s">
        <v>30706</v>
      </c>
      <c r="B570" s="34" t="s">
        <v>2761</v>
      </c>
      <c r="C570" s="34" t="s">
        <v>703</v>
      </c>
      <c r="D570" s="36">
        <v>40570</v>
      </c>
      <c r="E570" s="34" t="s">
        <v>704</v>
      </c>
      <c r="F570" s="34" t="s">
        <v>705</v>
      </c>
      <c r="G570" s="34" t="s">
        <v>2762</v>
      </c>
      <c r="H570" s="34" t="s">
        <v>1262</v>
      </c>
      <c r="I570" s="34" t="s">
        <v>2763</v>
      </c>
      <c r="J570" s="36">
        <v>43444</v>
      </c>
      <c r="K570" s="36">
        <v>44175</v>
      </c>
      <c r="L570" s="34" t="s">
        <v>2764</v>
      </c>
      <c r="M570" s="34" t="s">
        <v>710</v>
      </c>
      <c r="N570" s="34" t="s">
        <v>749</v>
      </c>
      <c r="O570" s="34" t="s">
        <v>712</v>
      </c>
      <c r="P570" s="34" t="s">
        <v>743</v>
      </c>
      <c r="Q570" s="34" t="s">
        <v>10228</v>
      </c>
      <c r="R570" s="34" t="s">
        <v>10228</v>
      </c>
    </row>
    <row r="571" spans="1:18" x14ac:dyDescent="0.25">
      <c r="A571" s="31" t="s">
        <v>30279</v>
      </c>
      <c r="B571" s="32" t="s">
        <v>2765</v>
      </c>
      <c r="C571" s="32" t="s">
        <v>703</v>
      </c>
      <c r="D571" s="35">
        <v>40557</v>
      </c>
      <c r="E571" s="32" t="s">
        <v>704</v>
      </c>
      <c r="F571" s="32" t="s">
        <v>705</v>
      </c>
      <c r="G571" s="32" t="s">
        <v>2766</v>
      </c>
      <c r="H571" s="32" t="s">
        <v>763</v>
      </c>
      <c r="I571" s="32" t="s">
        <v>1610</v>
      </c>
      <c r="J571" s="35">
        <v>43553</v>
      </c>
      <c r="K571" s="35">
        <v>44284</v>
      </c>
      <c r="L571" s="32" t="s">
        <v>2767</v>
      </c>
      <c r="M571" s="32" t="s">
        <v>710</v>
      </c>
      <c r="N571" s="32" t="s">
        <v>711</v>
      </c>
      <c r="O571" s="32" t="s">
        <v>712</v>
      </c>
      <c r="P571" s="32" t="s">
        <v>833</v>
      </c>
      <c r="Q571" s="32" t="s">
        <v>10228</v>
      </c>
      <c r="R571" s="32" t="s">
        <v>10228</v>
      </c>
    </row>
    <row r="572" spans="1:18" x14ac:dyDescent="0.25">
      <c r="A572" s="33" t="s">
        <v>30708</v>
      </c>
      <c r="B572" s="34" t="s">
        <v>2768</v>
      </c>
      <c r="C572" s="34" t="s">
        <v>703</v>
      </c>
      <c r="D572" s="36">
        <v>40571</v>
      </c>
      <c r="E572" s="34" t="s">
        <v>704</v>
      </c>
      <c r="F572" s="34" t="s">
        <v>705</v>
      </c>
      <c r="G572" s="34" t="s">
        <v>878</v>
      </c>
      <c r="H572" s="34" t="s">
        <v>769</v>
      </c>
      <c r="I572" s="34" t="s">
        <v>879</v>
      </c>
      <c r="J572" s="36">
        <v>42885</v>
      </c>
      <c r="K572" s="36">
        <v>43615</v>
      </c>
      <c r="L572" s="34" t="s">
        <v>2769</v>
      </c>
      <c r="M572" s="34" t="s">
        <v>710</v>
      </c>
      <c r="N572" s="34" t="s">
        <v>711</v>
      </c>
      <c r="O572" s="34" t="s">
        <v>712</v>
      </c>
      <c r="P572" s="34" t="s">
        <v>713</v>
      </c>
      <c r="Q572" s="34" t="s">
        <v>10228</v>
      </c>
      <c r="R572" s="34" t="s">
        <v>10228</v>
      </c>
    </row>
    <row r="573" spans="1:18" x14ac:dyDescent="0.25">
      <c r="A573" s="31" t="s">
        <v>30423</v>
      </c>
      <c r="B573" s="32" t="s">
        <v>2770</v>
      </c>
      <c r="C573" s="32" t="s">
        <v>703</v>
      </c>
      <c r="D573" s="35">
        <v>40572</v>
      </c>
      <c r="E573" s="32" t="s">
        <v>704</v>
      </c>
      <c r="F573" s="32" t="s">
        <v>705</v>
      </c>
      <c r="G573" s="32" t="s">
        <v>2771</v>
      </c>
      <c r="H573" s="32" t="s">
        <v>904</v>
      </c>
      <c r="I573" s="32" t="s">
        <v>2772</v>
      </c>
      <c r="J573" s="35">
        <v>42832</v>
      </c>
      <c r="K573" s="35">
        <v>43562</v>
      </c>
      <c r="L573" s="32" t="s">
        <v>2773</v>
      </c>
      <c r="M573" s="32" t="s">
        <v>712</v>
      </c>
      <c r="N573" s="32" t="s">
        <v>749</v>
      </c>
      <c r="O573" s="32" t="s">
        <v>712</v>
      </c>
      <c r="P573" s="32" t="s">
        <v>712</v>
      </c>
      <c r="Q573" s="32" t="s">
        <v>10228</v>
      </c>
      <c r="R573" s="32" t="s">
        <v>10228</v>
      </c>
    </row>
    <row r="574" spans="1:18" x14ac:dyDescent="0.25">
      <c r="A574" s="33" t="s">
        <v>30710</v>
      </c>
      <c r="B574" s="34" t="s">
        <v>2774</v>
      </c>
      <c r="C574" s="34" t="s">
        <v>703</v>
      </c>
      <c r="D574" s="36">
        <v>40554</v>
      </c>
      <c r="E574" s="34" t="s">
        <v>704</v>
      </c>
      <c r="F574" s="34" t="s">
        <v>705</v>
      </c>
      <c r="G574" s="34" t="s">
        <v>2775</v>
      </c>
      <c r="H574" s="34" t="s">
        <v>736</v>
      </c>
      <c r="I574" s="34" t="s">
        <v>2776</v>
      </c>
      <c r="J574" s="36">
        <v>43374</v>
      </c>
      <c r="K574" s="36">
        <v>44105</v>
      </c>
      <c r="L574" s="34" t="s">
        <v>2777</v>
      </c>
      <c r="M574" s="34" t="s">
        <v>710</v>
      </c>
      <c r="N574" s="34" t="s">
        <v>723</v>
      </c>
      <c r="O574" s="34" t="s">
        <v>755</v>
      </c>
      <c r="P574" s="34" t="s">
        <v>713</v>
      </c>
      <c r="Q574" s="34" t="s">
        <v>10228</v>
      </c>
      <c r="R574" s="34" t="s">
        <v>10228</v>
      </c>
    </row>
    <row r="575" spans="1:18" x14ac:dyDescent="0.25">
      <c r="A575" s="31" t="s">
        <v>30140</v>
      </c>
      <c r="B575" s="32" t="s">
        <v>2778</v>
      </c>
      <c r="C575" s="32" t="s">
        <v>703</v>
      </c>
      <c r="D575" s="35">
        <v>40575</v>
      </c>
      <c r="E575" s="32" t="s">
        <v>704</v>
      </c>
      <c r="F575" s="32" t="s">
        <v>705</v>
      </c>
      <c r="G575" s="32" t="s">
        <v>2602</v>
      </c>
      <c r="H575" s="32" t="s">
        <v>736</v>
      </c>
      <c r="I575" s="32" t="s">
        <v>2603</v>
      </c>
      <c r="J575" s="35">
        <v>43208</v>
      </c>
      <c r="K575" s="35">
        <v>43939</v>
      </c>
      <c r="L575" s="32" t="s">
        <v>2779</v>
      </c>
      <c r="M575" s="32" t="s">
        <v>710</v>
      </c>
      <c r="N575" s="32" t="s">
        <v>723</v>
      </c>
      <c r="O575" s="32" t="s">
        <v>2780</v>
      </c>
      <c r="P575" s="32" t="s">
        <v>1106</v>
      </c>
      <c r="Q575" s="32" t="s">
        <v>2781</v>
      </c>
      <c r="R575" s="32" t="s">
        <v>713</v>
      </c>
    </row>
    <row r="576" spans="1:18" x14ac:dyDescent="0.25">
      <c r="A576" s="33" t="s">
        <v>30712</v>
      </c>
      <c r="B576" s="34" t="s">
        <v>2782</v>
      </c>
      <c r="C576" s="34" t="s">
        <v>703</v>
      </c>
      <c r="D576" s="36">
        <v>40569</v>
      </c>
      <c r="E576" s="34" t="s">
        <v>704</v>
      </c>
      <c r="F576" s="34" t="s">
        <v>705</v>
      </c>
      <c r="G576" s="34" t="s">
        <v>2783</v>
      </c>
      <c r="H576" s="34" t="s">
        <v>1262</v>
      </c>
      <c r="I576" s="34" t="s">
        <v>2784</v>
      </c>
      <c r="J576" s="36">
        <v>43395</v>
      </c>
      <c r="K576" s="36">
        <v>44126</v>
      </c>
      <c r="L576" s="34" t="s">
        <v>2785</v>
      </c>
      <c r="M576" s="34" t="s">
        <v>710</v>
      </c>
      <c r="N576" s="34" t="s">
        <v>723</v>
      </c>
      <c r="O576" s="34" t="s">
        <v>712</v>
      </c>
      <c r="P576" s="34" t="s">
        <v>743</v>
      </c>
      <c r="Q576" s="34" t="s">
        <v>10228</v>
      </c>
      <c r="R576" s="34" t="s">
        <v>10228</v>
      </c>
    </row>
    <row r="577" spans="1:18" x14ac:dyDescent="0.25">
      <c r="A577" s="31" t="s">
        <v>30425</v>
      </c>
      <c r="B577" s="32" t="s">
        <v>2786</v>
      </c>
      <c r="C577" s="32" t="s">
        <v>734</v>
      </c>
      <c r="D577" s="35">
        <v>40577</v>
      </c>
      <c r="E577" s="32" t="s">
        <v>704</v>
      </c>
      <c r="F577" s="32" t="s">
        <v>705</v>
      </c>
      <c r="G577" s="32" t="s">
        <v>1863</v>
      </c>
      <c r="H577" s="32" t="s">
        <v>789</v>
      </c>
      <c r="I577" s="32" t="s">
        <v>1864</v>
      </c>
      <c r="J577" s="35">
        <v>43441</v>
      </c>
      <c r="K577" s="35">
        <v>44172</v>
      </c>
      <c r="L577" s="32" t="s">
        <v>2787</v>
      </c>
      <c r="M577" s="32" t="s">
        <v>710</v>
      </c>
      <c r="N577" s="32" t="s">
        <v>778</v>
      </c>
      <c r="O577" s="32" t="s">
        <v>712</v>
      </c>
      <c r="P577" s="32" t="s">
        <v>713</v>
      </c>
      <c r="Q577" s="32" t="s">
        <v>10228</v>
      </c>
      <c r="R577" s="32" t="s">
        <v>10228</v>
      </c>
    </row>
    <row r="578" spans="1:18" x14ac:dyDescent="0.25">
      <c r="A578" s="33" t="s">
        <v>30714</v>
      </c>
      <c r="B578" s="34" t="s">
        <v>2788</v>
      </c>
      <c r="C578" s="34" t="s">
        <v>703</v>
      </c>
      <c r="D578" s="36">
        <v>40567</v>
      </c>
      <c r="E578" s="34" t="s">
        <v>704</v>
      </c>
      <c r="F578" s="34" t="s">
        <v>705</v>
      </c>
      <c r="G578" s="34" t="s">
        <v>2789</v>
      </c>
      <c r="H578" s="34" t="s">
        <v>740</v>
      </c>
      <c r="I578" s="34" t="s">
        <v>2790</v>
      </c>
      <c r="J578" s="36">
        <v>43444</v>
      </c>
      <c r="K578" s="36">
        <v>44175</v>
      </c>
      <c r="L578" s="34" t="s">
        <v>2791</v>
      </c>
      <c r="M578" s="34" t="s">
        <v>729</v>
      </c>
      <c r="N578" s="34" t="s">
        <v>711</v>
      </c>
      <c r="O578" s="34" t="s">
        <v>755</v>
      </c>
      <c r="P578" s="34" t="s">
        <v>713</v>
      </c>
      <c r="Q578" s="34" t="s">
        <v>743</v>
      </c>
      <c r="R578" s="34" t="s">
        <v>10228</v>
      </c>
    </row>
    <row r="579" spans="1:18" x14ac:dyDescent="0.25">
      <c r="A579" s="31" t="s">
        <v>30281</v>
      </c>
      <c r="B579" s="32" t="s">
        <v>2792</v>
      </c>
      <c r="C579" s="32" t="s">
        <v>703</v>
      </c>
      <c r="D579" s="35">
        <v>40592</v>
      </c>
      <c r="E579" s="32" t="s">
        <v>704</v>
      </c>
      <c r="F579" s="32" t="s">
        <v>705</v>
      </c>
      <c r="G579" s="32" t="s">
        <v>2793</v>
      </c>
      <c r="H579" s="32" t="s">
        <v>707</v>
      </c>
      <c r="I579" s="32" t="s">
        <v>2794</v>
      </c>
      <c r="J579" s="35">
        <v>43423</v>
      </c>
      <c r="K579" s="35">
        <v>44154</v>
      </c>
      <c r="L579" s="32" t="s">
        <v>2795</v>
      </c>
      <c r="M579" s="32" t="s">
        <v>710</v>
      </c>
      <c r="N579" s="32" t="s">
        <v>749</v>
      </c>
      <c r="O579" s="32" t="s">
        <v>712</v>
      </c>
      <c r="P579" s="32" t="s">
        <v>713</v>
      </c>
      <c r="Q579" s="32" t="s">
        <v>10228</v>
      </c>
      <c r="R579" s="32" t="s">
        <v>10228</v>
      </c>
    </row>
    <row r="580" spans="1:18" x14ac:dyDescent="0.25">
      <c r="A580" s="33" t="s">
        <v>30716</v>
      </c>
      <c r="B580" s="34" t="s">
        <v>2796</v>
      </c>
      <c r="C580" s="34" t="s">
        <v>703</v>
      </c>
      <c r="D580" s="36">
        <v>40584</v>
      </c>
      <c r="E580" s="34" t="s">
        <v>704</v>
      </c>
      <c r="F580" s="34" t="s">
        <v>705</v>
      </c>
      <c r="G580" s="34" t="s">
        <v>2797</v>
      </c>
      <c r="H580" s="34" t="s">
        <v>998</v>
      </c>
      <c r="I580" s="34" t="s">
        <v>1979</v>
      </c>
      <c r="J580" s="36">
        <v>43517</v>
      </c>
      <c r="K580" s="36">
        <v>44248</v>
      </c>
      <c r="L580" s="34" t="s">
        <v>2798</v>
      </c>
      <c r="M580" s="34" t="s">
        <v>710</v>
      </c>
      <c r="N580" s="34" t="s">
        <v>723</v>
      </c>
      <c r="O580" s="34" t="s">
        <v>1015</v>
      </c>
      <c r="P580" s="34" t="s">
        <v>833</v>
      </c>
      <c r="Q580" s="34" t="s">
        <v>10228</v>
      </c>
      <c r="R580" s="34" t="s">
        <v>10228</v>
      </c>
    </row>
    <row r="581" spans="1:18" x14ac:dyDescent="0.25">
      <c r="A581" s="31" t="s">
        <v>30427</v>
      </c>
      <c r="B581" s="32" t="s">
        <v>2799</v>
      </c>
      <c r="C581" s="32" t="s">
        <v>703</v>
      </c>
      <c r="D581" s="35">
        <v>40596</v>
      </c>
      <c r="E581" s="32" t="s">
        <v>704</v>
      </c>
      <c r="F581" s="32" t="s">
        <v>705</v>
      </c>
      <c r="G581" s="32" t="s">
        <v>1004</v>
      </c>
      <c r="H581" s="32" t="s">
        <v>769</v>
      </c>
      <c r="I581" s="32" t="s">
        <v>1005</v>
      </c>
      <c r="J581" s="35">
        <v>43452</v>
      </c>
      <c r="K581" s="35">
        <v>44183</v>
      </c>
      <c r="L581" s="32" t="s">
        <v>2800</v>
      </c>
      <c r="M581" s="32" t="s">
        <v>718</v>
      </c>
      <c r="N581" s="32" t="s">
        <v>723</v>
      </c>
      <c r="O581" s="32" t="s">
        <v>712</v>
      </c>
      <c r="P581" s="32" t="s">
        <v>713</v>
      </c>
      <c r="Q581" s="32" t="s">
        <v>10228</v>
      </c>
      <c r="R581" s="32" t="s">
        <v>10228</v>
      </c>
    </row>
    <row r="582" spans="1:18" x14ac:dyDescent="0.25">
      <c r="A582" s="33" t="s">
        <v>30718</v>
      </c>
      <c r="B582" s="34" t="s">
        <v>2801</v>
      </c>
      <c r="C582" s="34" t="s">
        <v>703</v>
      </c>
      <c r="D582" s="36">
        <v>40597</v>
      </c>
      <c r="E582" s="34" t="s">
        <v>704</v>
      </c>
      <c r="F582" s="34" t="s">
        <v>705</v>
      </c>
      <c r="G582" s="34" t="s">
        <v>920</v>
      </c>
      <c r="H582" s="34" t="s">
        <v>921</v>
      </c>
      <c r="I582" s="34" t="s">
        <v>922</v>
      </c>
      <c r="J582" s="36">
        <v>42940</v>
      </c>
      <c r="K582" s="36">
        <v>43670</v>
      </c>
      <c r="L582" s="34" t="s">
        <v>2802</v>
      </c>
      <c r="M582" s="34" t="s">
        <v>712</v>
      </c>
      <c r="N582" s="34" t="s">
        <v>749</v>
      </c>
      <c r="O582" s="34" t="s">
        <v>712</v>
      </c>
      <c r="P582" s="34" t="s">
        <v>712</v>
      </c>
      <c r="Q582" s="34" t="s">
        <v>10228</v>
      </c>
      <c r="R582" s="34" t="s">
        <v>10228</v>
      </c>
    </row>
    <row r="583" spans="1:18" x14ac:dyDescent="0.25">
      <c r="A583" s="31" t="s">
        <v>30209</v>
      </c>
      <c r="B583" s="32" t="s">
        <v>2803</v>
      </c>
      <c r="C583" s="32" t="s">
        <v>703</v>
      </c>
      <c r="D583" s="35">
        <v>40603</v>
      </c>
      <c r="E583" s="32" t="s">
        <v>704</v>
      </c>
      <c r="F583" s="32" t="s">
        <v>705</v>
      </c>
      <c r="G583" s="32" t="s">
        <v>825</v>
      </c>
      <c r="H583" s="32" t="s">
        <v>804</v>
      </c>
      <c r="I583" s="32" t="s">
        <v>826</v>
      </c>
      <c r="J583" s="35">
        <v>42992</v>
      </c>
      <c r="K583" s="35">
        <v>43722</v>
      </c>
      <c r="L583" s="32" t="s">
        <v>2804</v>
      </c>
      <c r="M583" s="32" t="s">
        <v>710</v>
      </c>
      <c r="N583" s="32" t="s">
        <v>711</v>
      </c>
      <c r="O583" s="32" t="s">
        <v>712</v>
      </c>
      <c r="P583" s="32" t="s">
        <v>713</v>
      </c>
      <c r="Q583" s="32" t="s">
        <v>10228</v>
      </c>
      <c r="R583" s="32" t="s">
        <v>10228</v>
      </c>
    </row>
    <row r="584" spans="1:18" x14ac:dyDescent="0.25">
      <c r="A584" s="33" t="s">
        <v>30720</v>
      </c>
      <c r="B584" s="34" t="s">
        <v>2805</v>
      </c>
      <c r="C584" s="34" t="s">
        <v>703</v>
      </c>
      <c r="D584" s="36">
        <v>40613</v>
      </c>
      <c r="E584" s="34" t="s">
        <v>704</v>
      </c>
      <c r="F584" s="34" t="s">
        <v>705</v>
      </c>
      <c r="G584" s="34" t="s">
        <v>2806</v>
      </c>
      <c r="H584" s="34" t="s">
        <v>865</v>
      </c>
      <c r="I584" s="34" t="s">
        <v>2738</v>
      </c>
      <c r="J584" s="36">
        <v>43479</v>
      </c>
      <c r="K584" s="36">
        <v>44210</v>
      </c>
      <c r="L584" s="34" t="s">
        <v>2807</v>
      </c>
      <c r="M584" s="34" t="s">
        <v>710</v>
      </c>
      <c r="N584" s="34" t="s">
        <v>723</v>
      </c>
      <c r="O584" s="34" t="s">
        <v>712</v>
      </c>
      <c r="P584" s="34" t="s">
        <v>743</v>
      </c>
      <c r="Q584" s="34" t="s">
        <v>10228</v>
      </c>
      <c r="R584" s="34" t="s">
        <v>10228</v>
      </c>
    </row>
    <row r="585" spans="1:18" x14ac:dyDescent="0.25">
      <c r="A585" s="31" t="s">
        <v>30429</v>
      </c>
      <c r="B585" s="32" t="s">
        <v>2808</v>
      </c>
      <c r="C585" s="32" t="s">
        <v>703</v>
      </c>
      <c r="D585" s="35">
        <v>40617</v>
      </c>
      <c r="E585" s="32" t="s">
        <v>704</v>
      </c>
      <c r="F585" s="32" t="s">
        <v>705</v>
      </c>
      <c r="G585" s="32" t="s">
        <v>2809</v>
      </c>
      <c r="H585" s="32" t="s">
        <v>707</v>
      </c>
      <c r="I585" s="32" t="s">
        <v>2810</v>
      </c>
      <c r="J585" s="35">
        <v>43357</v>
      </c>
      <c r="K585" s="35">
        <v>44088</v>
      </c>
      <c r="L585" s="32" t="s">
        <v>2811</v>
      </c>
      <c r="M585" s="32" t="s">
        <v>710</v>
      </c>
      <c r="N585" s="32" t="s">
        <v>723</v>
      </c>
      <c r="O585" s="32" t="s">
        <v>712</v>
      </c>
      <c r="P585" s="32" t="s">
        <v>713</v>
      </c>
      <c r="Q585" s="32" t="s">
        <v>10228</v>
      </c>
      <c r="R585" s="32" t="s">
        <v>10228</v>
      </c>
    </row>
    <row r="586" spans="1:18" x14ac:dyDescent="0.25">
      <c r="A586" s="33" t="s">
        <v>30722</v>
      </c>
      <c r="B586" s="34" t="s">
        <v>2812</v>
      </c>
      <c r="C586" s="34" t="s">
        <v>703</v>
      </c>
      <c r="D586" s="36">
        <v>40617</v>
      </c>
      <c r="E586" s="34" t="s">
        <v>704</v>
      </c>
      <c r="F586" s="34" t="s">
        <v>705</v>
      </c>
      <c r="G586" s="34" t="s">
        <v>2813</v>
      </c>
      <c r="H586" s="34" t="s">
        <v>921</v>
      </c>
      <c r="I586" s="34" t="s">
        <v>2814</v>
      </c>
      <c r="J586" s="36">
        <v>43066</v>
      </c>
      <c r="K586" s="36">
        <v>43796</v>
      </c>
      <c r="L586" s="34" t="s">
        <v>2815</v>
      </c>
      <c r="M586" s="34" t="s">
        <v>710</v>
      </c>
      <c r="N586" s="34" t="s">
        <v>723</v>
      </c>
      <c r="O586" s="34" t="s">
        <v>712</v>
      </c>
      <c r="P586" s="34" t="s">
        <v>713</v>
      </c>
      <c r="Q586" s="34" t="s">
        <v>10228</v>
      </c>
      <c r="R586" s="34" t="s">
        <v>10228</v>
      </c>
    </row>
    <row r="587" spans="1:18" x14ac:dyDescent="0.25">
      <c r="A587" s="31" t="s">
        <v>30283</v>
      </c>
      <c r="B587" s="32" t="s">
        <v>2816</v>
      </c>
      <c r="C587" s="32" t="s">
        <v>703</v>
      </c>
      <c r="D587" s="35">
        <v>40618</v>
      </c>
      <c r="E587" s="32" t="s">
        <v>704</v>
      </c>
      <c r="F587" s="32" t="s">
        <v>705</v>
      </c>
      <c r="G587" s="32" t="s">
        <v>2302</v>
      </c>
      <c r="H587" s="32" t="s">
        <v>736</v>
      </c>
      <c r="I587" s="32" t="s">
        <v>2303</v>
      </c>
      <c r="J587" s="35">
        <v>43343</v>
      </c>
      <c r="K587" s="35">
        <v>44074</v>
      </c>
      <c r="L587" s="32" t="s">
        <v>2817</v>
      </c>
      <c r="M587" s="32" t="s">
        <v>718</v>
      </c>
      <c r="N587" s="32" t="s">
        <v>711</v>
      </c>
      <c r="O587" s="32" t="s">
        <v>712</v>
      </c>
      <c r="P587" s="32" t="s">
        <v>713</v>
      </c>
      <c r="Q587" s="32" t="s">
        <v>743</v>
      </c>
      <c r="R587" s="32" t="s">
        <v>10228</v>
      </c>
    </row>
    <row r="588" spans="1:18" x14ac:dyDescent="0.25">
      <c r="A588" s="33" t="s">
        <v>30724</v>
      </c>
      <c r="B588" s="34" t="s">
        <v>2818</v>
      </c>
      <c r="C588" s="34" t="s">
        <v>703</v>
      </c>
      <c r="D588" s="36">
        <v>40625</v>
      </c>
      <c r="E588" s="34" t="s">
        <v>704</v>
      </c>
      <c r="F588" s="34" t="s">
        <v>705</v>
      </c>
      <c r="G588" s="34" t="s">
        <v>1027</v>
      </c>
      <c r="H588" s="34" t="s">
        <v>740</v>
      </c>
      <c r="I588" s="34" t="s">
        <v>1028</v>
      </c>
      <c r="J588" s="36">
        <v>43245</v>
      </c>
      <c r="K588" s="36">
        <v>43976</v>
      </c>
      <c r="L588" s="34" t="s">
        <v>2819</v>
      </c>
      <c r="M588" s="34" t="s">
        <v>772</v>
      </c>
      <c r="N588" s="34" t="s">
        <v>749</v>
      </c>
      <c r="O588" s="34" t="s">
        <v>712</v>
      </c>
      <c r="P588" s="34" t="s">
        <v>743</v>
      </c>
      <c r="Q588" s="34" t="s">
        <v>10228</v>
      </c>
      <c r="R588" s="34" t="s">
        <v>10228</v>
      </c>
    </row>
    <row r="589" spans="1:18" x14ac:dyDescent="0.25">
      <c r="A589" s="31" t="s">
        <v>30431</v>
      </c>
      <c r="B589" s="32" t="s">
        <v>2820</v>
      </c>
      <c r="C589" s="32" t="s">
        <v>703</v>
      </c>
      <c r="D589" s="35">
        <v>40626</v>
      </c>
      <c r="E589" s="32" t="s">
        <v>704</v>
      </c>
      <c r="F589" s="32" t="s">
        <v>705</v>
      </c>
      <c r="G589" s="32" t="s">
        <v>1027</v>
      </c>
      <c r="H589" s="32" t="s">
        <v>740</v>
      </c>
      <c r="I589" s="32" t="s">
        <v>1028</v>
      </c>
      <c r="J589" s="35">
        <v>43523</v>
      </c>
      <c r="K589" s="35">
        <v>44254</v>
      </c>
      <c r="L589" s="32" t="s">
        <v>2821</v>
      </c>
      <c r="M589" s="32" t="s">
        <v>718</v>
      </c>
      <c r="N589" s="32" t="s">
        <v>749</v>
      </c>
      <c r="O589" s="32" t="s">
        <v>712</v>
      </c>
      <c r="P589" s="32" t="s">
        <v>713</v>
      </c>
      <c r="Q589" s="32" t="s">
        <v>10228</v>
      </c>
      <c r="R589" s="32" t="s">
        <v>10228</v>
      </c>
    </row>
    <row r="590" spans="1:18" x14ac:dyDescent="0.25">
      <c r="A590" s="33" t="s">
        <v>30726</v>
      </c>
      <c r="B590" s="34" t="s">
        <v>2822</v>
      </c>
      <c r="C590" s="34" t="s">
        <v>703</v>
      </c>
      <c r="D590" s="36">
        <v>40627</v>
      </c>
      <c r="E590" s="34" t="s">
        <v>704</v>
      </c>
      <c r="F590" s="34" t="s">
        <v>705</v>
      </c>
      <c r="G590" s="34" t="s">
        <v>983</v>
      </c>
      <c r="H590" s="34" t="s">
        <v>984</v>
      </c>
      <c r="I590" s="34" t="s">
        <v>985</v>
      </c>
      <c r="J590" s="36">
        <v>43186</v>
      </c>
      <c r="K590" s="36">
        <v>43917</v>
      </c>
      <c r="L590" s="34" t="s">
        <v>2823</v>
      </c>
      <c r="M590" s="34" t="s">
        <v>729</v>
      </c>
      <c r="N590" s="34" t="s">
        <v>749</v>
      </c>
      <c r="O590" s="34" t="s">
        <v>712</v>
      </c>
      <c r="P590" s="34" t="s">
        <v>713</v>
      </c>
      <c r="Q590" s="34" t="s">
        <v>10228</v>
      </c>
      <c r="R590" s="34" t="s">
        <v>10228</v>
      </c>
    </row>
    <row r="591" spans="1:18" x14ac:dyDescent="0.25">
      <c r="A591" s="31" t="s">
        <v>30173</v>
      </c>
      <c r="B591" s="32" t="s">
        <v>2824</v>
      </c>
      <c r="C591" s="32" t="s">
        <v>703</v>
      </c>
      <c r="D591" s="35">
        <v>40627</v>
      </c>
      <c r="E591" s="32" t="s">
        <v>704</v>
      </c>
      <c r="F591" s="32" t="s">
        <v>705</v>
      </c>
      <c r="G591" s="32" t="s">
        <v>1338</v>
      </c>
      <c r="H591" s="32" t="s">
        <v>984</v>
      </c>
      <c r="I591" s="32" t="s">
        <v>1339</v>
      </c>
      <c r="J591" s="35">
        <v>43007</v>
      </c>
      <c r="K591" s="35">
        <v>43737</v>
      </c>
      <c r="L591" s="32" t="s">
        <v>2825</v>
      </c>
      <c r="M591" s="32" t="s">
        <v>718</v>
      </c>
      <c r="N591" s="32" t="s">
        <v>711</v>
      </c>
      <c r="O591" s="32" t="s">
        <v>712</v>
      </c>
      <c r="P591" s="32" t="s">
        <v>713</v>
      </c>
      <c r="Q591" s="32" t="s">
        <v>10228</v>
      </c>
      <c r="R591" s="32" t="s">
        <v>10228</v>
      </c>
    </row>
    <row r="592" spans="1:18" x14ac:dyDescent="0.25">
      <c r="A592" s="33" t="s">
        <v>30728</v>
      </c>
      <c r="B592" s="34" t="s">
        <v>2826</v>
      </c>
      <c r="C592" s="34" t="s">
        <v>703</v>
      </c>
      <c r="D592" s="36">
        <v>40631</v>
      </c>
      <c r="E592" s="34" t="s">
        <v>704</v>
      </c>
      <c r="F592" s="34" t="s">
        <v>705</v>
      </c>
      <c r="G592" s="34" t="s">
        <v>957</v>
      </c>
      <c r="H592" s="34" t="s">
        <v>921</v>
      </c>
      <c r="I592" s="34" t="s">
        <v>958</v>
      </c>
      <c r="J592" s="36">
        <v>43066</v>
      </c>
      <c r="K592" s="36">
        <v>43796</v>
      </c>
      <c r="L592" s="34" t="s">
        <v>2827</v>
      </c>
      <c r="M592" s="34" t="s">
        <v>710</v>
      </c>
      <c r="N592" s="34" t="s">
        <v>711</v>
      </c>
      <c r="O592" s="34" t="s">
        <v>712</v>
      </c>
      <c r="P592" s="34" t="s">
        <v>743</v>
      </c>
      <c r="Q592" s="34" t="s">
        <v>10228</v>
      </c>
      <c r="R592" s="34" t="s">
        <v>10228</v>
      </c>
    </row>
    <row r="593" spans="1:18" x14ac:dyDescent="0.25">
      <c r="A593" s="31" t="s">
        <v>30433</v>
      </c>
      <c r="B593" s="32" t="s">
        <v>2828</v>
      </c>
      <c r="C593" s="32" t="s">
        <v>734</v>
      </c>
      <c r="D593" s="35">
        <v>40632</v>
      </c>
      <c r="E593" s="32" t="s">
        <v>704</v>
      </c>
      <c r="F593" s="32" t="s">
        <v>705</v>
      </c>
      <c r="G593" s="32" t="s">
        <v>2829</v>
      </c>
      <c r="H593" s="32" t="s">
        <v>789</v>
      </c>
      <c r="I593" s="32" t="s">
        <v>2830</v>
      </c>
      <c r="J593" s="35">
        <v>43262</v>
      </c>
      <c r="K593" s="35">
        <v>43993</v>
      </c>
      <c r="L593" s="32" t="s">
        <v>2831</v>
      </c>
      <c r="M593" s="32" t="s">
        <v>729</v>
      </c>
      <c r="N593" s="32" t="s">
        <v>778</v>
      </c>
      <c r="O593" s="32" t="s">
        <v>755</v>
      </c>
      <c r="P593" s="32" t="s">
        <v>713</v>
      </c>
      <c r="Q593" s="32" t="s">
        <v>10228</v>
      </c>
      <c r="R593" s="32" t="s">
        <v>10228</v>
      </c>
    </row>
    <row r="594" spans="1:18" x14ac:dyDescent="0.25">
      <c r="A594" s="33" t="s">
        <v>30730</v>
      </c>
      <c r="B594" s="34" t="s">
        <v>2832</v>
      </c>
      <c r="C594" s="34" t="s">
        <v>734</v>
      </c>
      <c r="D594" s="36">
        <v>40632</v>
      </c>
      <c r="E594" s="34" t="s">
        <v>704</v>
      </c>
      <c r="F594" s="34" t="s">
        <v>705</v>
      </c>
      <c r="G594" s="34" t="s">
        <v>1552</v>
      </c>
      <c r="H594" s="34" t="s">
        <v>789</v>
      </c>
      <c r="I594" s="34" t="s">
        <v>1553</v>
      </c>
      <c r="J594" s="36">
        <v>43201</v>
      </c>
      <c r="K594" s="36">
        <v>43932</v>
      </c>
      <c r="L594" s="34" t="s">
        <v>2833</v>
      </c>
      <c r="M594" s="34" t="s">
        <v>718</v>
      </c>
      <c r="N594" s="34" t="s">
        <v>711</v>
      </c>
      <c r="O594" s="34" t="s">
        <v>712</v>
      </c>
      <c r="P594" s="34" t="s">
        <v>743</v>
      </c>
      <c r="Q594" s="34" t="s">
        <v>10228</v>
      </c>
      <c r="R594" s="34" t="s">
        <v>10228</v>
      </c>
    </row>
    <row r="595" spans="1:18" x14ac:dyDescent="0.25">
      <c r="A595" s="31" t="s">
        <v>30285</v>
      </c>
      <c r="B595" s="32" t="s">
        <v>2834</v>
      </c>
      <c r="C595" s="32" t="s">
        <v>703</v>
      </c>
      <c r="D595" s="35">
        <v>40634</v>
      </c>
      <c r="E595" s="32" t="s">
        <v>704</v>
      </c>
      <c r="F595" s="32" t="s">
        <v>705</v>
      </c>
      <c r="G595" s="32" t="s">
        <v>2771</v>
      </c>
      <c r="H595" s="32" t="s">
        <v>904</v>
      </c>
      <c r="I595" s="32" t="s">
        <v>2772</v>
      </c>
      <c r="J595" s="35">
        <v>42825</v>
      </c>
      <c r="K595" s="35">
        <v>43555</v>
      </c>
      <c r="L595" s="32" t="s">
        <v>2835</v>
      </c>
      <c r="M595" s="32" t="s">
        <v>712</v>
      </c>
      <c r="N595" s="32" t="s">
        <v>749</v>
      </c>
      <c r="O595" s="32" t="s">
        <v>712</v>
      </c>
      <c r="P595" s="32" t="s">
        <v>712</v>
      </c>
      <c r="Q595" s="32" t="s">
        <v>10228</v>
      </c>
      <c r="R595" s="32" t="s">
        <v>10228</v>
      </c>
    </row>
    <row r="596" spans="1:18" x14ac:dyDescent="0.25">
      <c r="A596" s="33" t="s">
        <v>30732</v>
      </c>
      <c r="B596" s="34" t="s">
        <v>2836</v>
      </c>
      <c r="C596" s="34" t="s">
        <v>703</v>
      </c>
      <c r="D596" s="36">
        <v>40639</v>
      </c>
      <c r="E596" s="34" t="s">
        <v>704</v>
      </c>
      <c r="F596" s="34" t="s">
        <v>705</v>
      </c>
      <c r="G596" s="34" t="s">
        <v>1027</v>
      </c>
      <c r="H596" s="34" t="s">
        <v>740</v>
      </c>
      <c r="I596" s="34" t="s">
        <v>1028</v>
      </c>
      <c r="J596" s="36">
        <v>43248</v>
      </c>
      <c r="K596" s="36">
        <v>43979</v>
      </c>
      <c r="L596" s="34" t="s">
        <v>2837</v>
      </c>
      <c r="M596" s="34" t="s">
        <v>772</v>
      </c>
      <c r="N596" s="34" t="s">
        <v>749</v>
      </c>
      <c r="O596" s="34" t="s">
        <v>712</v>
      </c>
      <c r="P596" s="34" t="s">
        <v>743</v>
      </c>
      <c r="Q596" s="34" t="s">
        <v>10228</v>
      </c>
      <c r="R596" s="34" t="s">
        <v>10228</v>
      </c>
    </row>
    <row r="597" spans="1:18" x14ac:dyDescent="0.25">
      <c r="A597" s="31" t="s">
        <v>30435</v>
      </c>
      <c r="B597" s="32" t="s">
        <v>2838</v>
      </c>
      <c r="C597" s="32" t="s">
        <v>703</v>
      </c>
      <c r="D597" s="35">
        <v>40634</v>
      </c>
      <c r="E597" s="32" t="s">
        <v>704</v>
      </c>
      <c r="F597" s="32" t="s">
        <v>705</v>
      </c>
      <c r="G597" s="32" t="s">
        <v>2839</v>
      </c>
      <c r="H597" s="32" t="s">
        <v>736</v>
      </c>
      <c r="I597" s="32" t="s">
        <v>2840</v>
      </c>
      <c r="J597" s="35">
        <v>43028</v>
      </c>
      <c r="K597" s="35">
        <v>43758</v>
      </c>
      <c r="L597" s="32" t="s">
        <v>2841</v>
      </c>
      <c r="M597" s="32" t="s">
        <v>710</v>
      </c>
      <c r="N597" s="32" t="s">
        <v>723</v>
      </c>
      <c r="O597" s="32" t="s">
        <v>712</v>
      </c>
      <c r="P597" s="32" t="s">
        <v>713</v>
      </c>
      <c r="Q597" s="32" t="s">
        <v>10228</v>
      </c>
      <c r="R597" s="32" t="s">
        <v>10228</v>
      </c>
    </row>
    <row r="598" spans="1:18" x14ac:dyDescent="0.25">
      <c r="A598" s="33" t="s">
        <v>30734</v>
      </c>
      <c r="B598" s="34" t="s">
        <v>2842</v>
      </c>
      <c r="C598" s="34" t="s">
        <v>703</v>
      </c>
      <c r="D598" s="36">
        <v>40646</v>
      </c>
      <c r="E598" s="34" t="s">
        <v>704</v>
      </c>
      <c r="F598" s="34" t="s">
        <v>705</v>
      </c>
      <c r="G598" s="34" t="s">
        <v>1552</v>
      </c>
      <c r="H598" s="34" t="s">
        <v>789</v>
      </c>
      <c r="I598" s="34" t="s">
        <v>1553</v>
      </c>
      <c r="J598" s="36">
        <v>43423</v>
      </c>
      <c r="K598" s="36">
        <v>44154</v>
      </c>
      <c r="L598" s="34" t="s">
        <v>2843</v>
      </c>
      <c r="M598" s="34" t="s">
        <v>729</v>
      </c>
      <c r="N598" s="34" t="s">
        <v>749</v>
      </c>
      <c r="O598" s="34" t="s">
        <v>712</v>
      </c>
      <c r="P598" s="34" t="s">
        <v>760</v>
      </c>
      <c r="Q598" s="34" t="s">
        <v>713</v>
      </c>
      <c r="R598" s="34" t="s">
        <v>10228</v>
      </c>
    </row>
    <row r="599" spans="1:18" x14ac:dyDescent="0.25">
      <c r="A599" s="31" t="s">
        <v>30211</v>
      </c>
      <c r="B599" s="32" t="s">
        <v>2844</v>
      </c>
      <c r="C599" s="32" t="s">
        <v>703</v>
      </c>
      <c r="D599" s="35">
        <v>40646</v>
      </c>
      <c r="E599" s="32" t="s">
        <v>704</v>
      </c>
      <c r="F599" s="32" t="s">
        <v>705</v>
      </c>
      <c r="G599" s="32" t="s">
        <v>1012</v>
      </c>
      <c r="H599" s="32" t="s">
        <v>789</v>
      </c>
      <c r="I599" s="32" t="s">
        <v>1013</v>
      </c>
      <c r="J599" s="35">
        <v>43073</v>
      </c>
      <c r="K599" s="35">
        <v>43803</v>
      </c>
      <c r="L599" s="32" t="s">
        <v>2845</v>
      </c>
      <c r="M599" s="32" t="s">
        <v>710</v>
      </c>
      <c r="N599" s="32" t="s">
        <v>723</v>
      </c>
      <c r="O599" s="32" t="s">
        <v>2846</v>
      </c>
      <c r="P599" s="32" t="s">
        <v>833</v>
      </c>
      <c r="Q599" s="32" t="s">
        <v>10228</v>
      </c>
      <c r="R599" s="32" t="s">
        <v>10228</v>
      </c>
    </row>
    <row r="600" spans="1:18" x14ac:dyDescent="0.25">
      <c r="A600" s="33" t="s">
        <v>30736</v>
      </c>
      <c r="B600" s="34" t="s">
        <v>2847</v>
      </c>
      <c r="C600" s="34" t="s">
        <v>703</v>
      </c>
      <c r="D600" s="36">
        <v>40647</v>
      </c>
      <c r="E600" s="34" t="s">
        <v>704</v>
      </c>
      <c r="F600" s="34" t="s">
        <v>705</v>
      </c>
      <c r="G600" s="34" t="s">
        <v>1027</v>
      </c>
      <c r="H600" s="34" t="s">
        <v>740</v>
      </c>
      <c r="I600" s="34" t="s">
        <v>1028</v>
      </c>
      <c r="J600" s="36">
        <v>43244</v>
      </c>
      <c r="K600" s="36">
        <v>43975</v>
      </c>
      <c r="L600" s="34" t="s">
        <v>2848</v>
      </c>
      <c r="M600" s="34" t="s">
        <v>772</v>
      </c>
      <c r="N600" s="34" t="s">
        <v>749</v>
      </c>
      <c r="O600" s="34" t="s">
        <v>712</v>
      </c>
      <c r="P600" s="34" t="s">
        <v>713</v>
      </c>
      <c r="Q600" s="34" t="s">
        <v>10228</v>
      </c>
      <c r="R600" s="34" t="s">
        <v>10228</v>
      </c>
    </row>
    <row r="601" spans="1:18" x14ac:dyDescent="0.25">
      <c r="A601" s="31" t="s">
        <v>30437</v>
      </c>
      <c r="B601" s="32" t="s">
        <v>2849</v>
      </c>
      <c r="C601" s="32" t="s">
        <v>703</v>
      </c>
      <c r="D601" s="35">
        <v>40651</v>
      </c>
      <c r="E601" s="32" t="s">
        <v>704</v>
      </c>
      <c r="F601" s="32" t="s">
        <v>705</v>
      </c>
      <c r="G601" s="32" t="s">
        <v>2850</v>
      </c>
      <c r="H601" s="32" t="s">
        <v>865</v>
      </c>
      <c r="I601" s="32" t="s">
        <v>1238</v>
      </c>
      <c r="J601" s="35">
        <v>42929</v>
      </c>
      <c r="K601" s="35">
        <v>43659</v>
      </c>
      <c r="L601" s="32" t="s">
        <v>2851</v>
      </c>
      <c r="M601" s="32" t="s">
        <v>712</v>
      </c>
      <c r="N601" s="32" t="s">
        <v>749</v>
      </c>
      <c r="O601" s="32" t="s">
        <v>712</v>
      </c>
      <c r="P601" s="32" t="s">
        <v>712</v>
      </c>
      <c r="Q601" s="32" t="s">
        <v>10228</v>
      </c>
      <c r="R601" s="32" t="s">
        <v>10228</v>
      </c>
    </row>
    <row r="602" spans="1:18" x14ac:dyDescent="0.25">
      <c r="A602" s="33" t="s">
        <v>30738</v>
      </c>
      <c r="B602" s="34" t="s">
        <v>2852</v>
      </c>
      <c r="C602" s="34" t="s">
        <v>703</v>
      </c>
      <c r="D602" s="36">
        <v>40618</v>
      </c>
      <c r="E602" s="34" t="s">
        <v>704</v>
      </c>
      <c r="F602" s="34" t="s">
        <v>705</v>
      </c>
      <c r="G602" s="34" t="s">
        <v>1727</v>
      </c>
      <c r="H602" s="34" t="s">
        <v>752</v>
      </c>
      <c r="I602" s="34" t="s">
        <v>1728</v>
      </c>
      <c r="J602" s="36">
        <v>43055</v>
      </c>
      <c r="K602" s="36">
        <v>43785</v>
      </c>
      <c r="L602" s="34" t="s">
        <v>2853</v>
      </c>
      <c r="M602" s="34" t="s">
        <v>710</v>
      </c>
      <c r="N602" s="34" t="s">
        <v>778</v>
      </c>
      <c r="O602" s="34" t="s">
        <v>2854</v>
      </c>
      <c r="P602" s="34" t="s">
        <v>713</v>
      </c>
      <c r="Q602" s="34" t="s">
        <v>10228</v>
      </c>
      <c r="R602" s="34" t="s">
        <v>10228</v>
      </c>
    </row>
    <row r="603" spans="1:18" x14ac:dyDescent="0.25">
      <c r="A603" s="31" t="s">
        <v>30287</v>
      </c>
      <c r="B603" s="32" t="s">
        <v>2855</v>
      </c>
      <c r="C603" s="32" t="s">
        <v>703</v>
      </c>
      <c r="D603" s="35">
        <v>40658</v>
      </c>
      <c r="E603" s="32" t="s">
        <v>704</v>
      </c>
      <c r="F603" s="32" t="s">
        <v>705</v>
      </c>
      <c r="G603" s="32" t="s">
        <v>2856</v>
      </c>
      <c r="H603" s="32" t="s">
        <v>746</v>
      </c>
      <c r="I603" s="32" t="s">
        <v>2857</v>
      </c>
      <c r="J603" s="35">
        <v>43088</v>
      </c>
      <c r="K603" s="35">
        <v>43818</v>
      </c>
      <c r="L603" s="32" t="s">
        <v>2858</v>
      </c>
      <c r="M603" s="32" t="s">
        <v>712</v>
      </c>
      <c r="N603" s="32" t="s">
        <v>749</v>
      </c>
      <c r="O603" s="32" t="s">
        <v>773</v>
      </c>
      <c r="P603" s="32" t="s">
        <v>712</v>
      </c>
      <c r="Q603" s="32" t="s">
        <v>10228</v>
      </c>
      <c r="R603" s="32" t="s">
        <v>10228</v>
      </c>
    </row>
    <row r="604" spans="1:18" x14ac:dyDescent="0.25">
      <c r="A604" s="33" t="s">
        <v>30740</v>
      </c>
      <c r="B604" s="34" t="s">
        <v>2859</v>
      </c>
      <c r="C604" s="34" t="s">
        <v>703</v>
      </c>
      <c r="D604" s="36">
        <v>40659</v>
      </c>
      <c r="E604" s="34" t="s">
        <v>704</v>
      </c>
      <c r="F604" s="34" t="s">
        <v>705</v>
      </c>
      <c r="G604" s="34" t="s">
        <v>2066</v>
      </c>
      <c r="H604" s="34" t="s">
        <v>1286</v>
      </c>
      <c r="I604" s="34" t="s">
        <v>2067</v>
      </c>
      <c r="J604" s="36">
        <v>43266</v>
      </c>
      <c r="K604" s="36">
        <v>43997</v>
      </c>
      <c r="L604" s="34" t="s">
        <v>2860</v>
      </c>
      <c r="M604" s="34" t="s">
        <v>710</v>
      </c>
      <c r="N604" s="34" t="s">
        <v>749</v>
      </c>
      <c r="O604" s="34" t="s">
        <v>755</v>
      </c>
      <c r="P604" s="34" t="s">
        <v>713</v>
      </c>
      <c r="Q604" s="34" t="s">
        <v>10228</v>
      </c>
      <c r="R604" s="34" t="s">
        <v>10228</v>
      </c>
    </row>
    <row r="605" spans="1:18" x14ac:dyDescent="0.25">
      <c r="A605" s="31" t="s">
        <v>30439</v>
      </c>
      <c r="B605" s="32" t="s">
        <v>2861</v>
      </c>
      <c r="C605" s="32" t="s">
        <v>703</v>
      </c>
      <c r="D605" s="35">
        <v>40653</v>
      </c>
      <c r="E605" s="32" t="s">
        <v>704</v>
      </c>
      <c r="F605" s="32" t="s">
        <v>705</v>
      </c>
      <c r="G605" s="32" t="s">
        <v>2862</v>
      </c>
      <c r="H605" s="32" t="s">
        <v>1080</v>
      </c>
      <c r="I605" s="32" t="s">
        <v>1670</v>
      </c>
      <c r="J605" s="35">
        <v>43487</v>
      </c>
      <c r="K605" s="35">
        <v>44218</v>
      </c>
      <c r="L605" s="32" t="s">
        <v>2863</v>
      </c>
      <c r="M605" s="32" t="s">
        <v>718</v>
      </c>
      <c r="N605" s="32" t="s">
        <v>778</v>
      </c>
      <c r="O605" s="32" t="s">
        <v>712</v>
      </c>
      <c r="P605" s="32" t="s">
        <v>713</v>
      </c>
      <c r="Q605" s="32" t="s">
        <v>10228</v>
      </c>
      <c r="R605" s="32" t="s">
        <v>10228</v>
      </c>
    </row>
    <row r="606" spans="1:18" x14ac:dyDescent="0.25">
      <c r="A606" s="33" t="s">
        <v>30742</v>
      </c>
      <c r="B606" s="34" t="s">
        <v>2864</v>
      </c>
      <c r="C606" s="34" t="s">
        <v>703</v>
      </c>
      <c r="D606" s="36">
        <v>40663</v>
      </c>
      <c r="E606" s="34" t="s">
        <v>704</v>
      </c>
      <c r="F606" s="34" t="s">
        <v>705</v>
      </c>
      <c r="G606" s="34" t="s">
        <v>1986</v>
      </c>
      <c r="H606" s="34" t="s">
        <v>740</v>
      </c>
      <c r="I606" s="34" t="s">
        <v>1987</v>
      </c>
      <c r="J606" s="36">
        <v>43542</v>
      </c>
      <c r="K606" s="36">
        <v>44273</v>
      </c>
      <c r="L606" s="34" t="s">
        <v>2865</v>
      </c>
      <c r="M606" s="34" t="s">
        <v>710</v>
      </c>
      <c r="N606" s="34" t="s">
        <v>749</v>
      </c>
      <c r="O606" s="34" t="s">
        <v>712</v>
      </c>
      <c r="P606" s="34" t="s">
        <v>743</v>
      </c>
      <c r="Q606" s="34" t="s">
        <v>10228</v>
      </c>
      <c r="R606" s="34" t="s">
        <v>10228</v>
      </c>
    </row>
    <row r="607" spans="1:18" x14ac:dyDescent="0.25">
      <c r="A607" s="31" t="s">
        <v>30155</v>
      </c>
      <c r="B607" s="32" t="s">
        <v>2866</v>
      </c>
      <c r="C607" s="32" t="s">
        <v>703</v>
      </c>
      <c r="D607" s="35">
        <v>40665</v>
      </c>
      <c r="E607" s="32" t="s">
        <v>704</v>
      </c>
      <c r="F607" s="32" t="s">
        <v>705</v>
      </c>
      <c r="G607" s="32" t="s">
        <v>2867</v>
      </c>
      <c r="H607" s="32" t="s">
        <v>707</v>
      </c>
      <c r="I607" s="32" t="s">
        <v>2868</v>
      </c>
      <c r="J607" s="35">
        <v>43255</v>
      </c>
      <c r="K607" s="35">
        <v>43986</v>
      </c>
      <c r="L607" s="32" t="s">
        <v>2869</v>
      </c>
      <c r="M607" s="32" t="s">
        <v>710</v>
      </c>
      <c r="N607" s="32" t="s">
        <v>749</v>
      </c>
      <c r="O607" s="32" t="s">
        <v>712</v>
      </c>
      <c r="P607" s="32" t="s">
        <v>713</v>
      </c>
      <c r="Q607" s="32" t="s">
        <v>10228</v>
      </c>
      <c r="R607" s="32" t="s">
        <v>10228</v>
      </c>
    </row>
    <row r="608" spans="1:18" x14ac:dyDescent="0.25">
      <c r="A608" s="33" t="s">
        <v>30744</v>
      </c>
      <c r="B608" s="34" t="s">
        <v>2870</v>
      </c>
      <c r="C608" s="34" t="s">
        <v>703</v>
      </c>
      <c r="D608" s="36">
        <v>40669</v>
      </c>
      <c r="E608" s="34" t="s">
        <v>704</v>
      </c>
      <c r="F608" s="34" t="s">
        <v>705</v>
      </c>
      <c r="G608" s="34" t="s">
        <v>825</v>
      </c>
      <c r="H608" s="34" t="s">
        <v>804</v>
      </c>
      <c r="I608" s="34" t="s">
        <v>826</v>
      </c>
      <c r="J608" s="36">
        <v>43389</v>
      </c>
      <c r="K608" s="36">
        <v>44120</v>
      </c>
      <c r="L608" s="34" t="s">
        <v>2871</v>
      </c>
      <c r="M608" s="34" t="s">
        <v>710</v>
      </c>
      <c r="N608" s="34" t="s">
        <v>749</v>
      </c>
      <c r="O608" s="34" t="s">
        <v>712</v>
      </c>
      <c r="P608" s="34" t="s">
        <v>713</v>
      </c>
      <c r="Q608" s="34" t="s">
        <v>10228</v>
      </c>
      <c r="R608" s="34" t="s">
        <v>10228</v>
      </c>
    </row>
    <row r="609" spans="1:18" x14ac:dyDescent="0.25">
      <c r="A609" s="31" t="s">
        <v>30441</v>
      </c>
      <c r="B609" s="32" t="s">
        <v>2872</v>
      </c>
      <c r="C609" s="32" t="s">
        <v>703</v>
      </c>
      <c r="D609" s="35">
        <v>40673</v>
      </c>
      <c r="E609" s="32" t="s">
        <v>704</v>
      </c>
      <c r="F609" s="32" t="s">
        <v>705</v>
      </c>
      <c r="G609" s="32" t="s">
        <v>912</v>
      </c>
      <c r="H609" s="32" t="s">
        <v>707</v>
      </c>
      <c r="I609" s="32" t="s">
        <v>913</v>
      </c>
      <c r="J609" s="35">
        <v>43298</v>
      </c>
      <c r="K609" s="35">
        <v>44029</v>
      </c>
      <c r="L609" s="32" t="s">
        <v>2873</v>
      </c>
      <c r="M609" s="32" t="s">
        <v>710</v>
      </c>
      <c r="N609" s="32" t="s">
        <v>749</v>
      </c>
      <c r="O609" s="32" t="s">
        <v>712</v>
      </c>
      <c r="P609" s="32" t="s">
        <v>713</v>
      </c>
      <c r="Q609" s="32" t="s">
        <v>10228</v>
      </c>
      <c r="R609" s="32" t="s">
        <v>10228</v>
      </c>
    </row>
    <row r="610" spans="1:18" x14ac:dyDescent="0.25">
      <c r="A610" s="33" t="s">
        <v>30746</v>
      </c>
      <c r="B610" s="34" t="s">
        <v>2874</v>
      </c>
      <c r="C610" s="34" t="s">
        <v>703</v>
      </c>
      <c r="D610" s="36">
        <v>40674</v>
      </c>
      <c r="E610" s="34" t="s">
        <v>704</v>
      </c>
      <c r="F610" s="34" t="s">
        <v>705</v>
      </c>
      <c r="G610" s="34" t="s">
        <v>2875</v>
      </c>
      <c r="H610" s="34" t="s">
        <v>752</v>
      </c>
      <c r="I610" s="34" t="s">
        <v>2876</v>
      </c>
      <c r="J610" s="36">
        <v>43347</v>
      </c>
      <c r="K610" s="36">
        <v>44078</v>
      </c>
      <c r="L610" s="34" t="s">
        <v>2877</v>
      </c>
      <c r="M610" s="34" t="s">
        <v>729</v>
      </c>
      <c r="N610" s="34" t="s">
        <v>749</v>
      </c>
      <c r="O610" s="34" t="s">
        <v>755</v>
      </c>
      <c r="P610" s="34" t="s">
        <v>713</v>
      </c>
      <c r="Q610" s="34" t="s">
        <v>743</v>
      </c>
      <c r="R610" s="34" t="s">
        <v>10228</v>
      </c>
    </row>
    <row r="611" spans="1:18" x14ac:dyDescent="0.25">
      <c r="A611" s="31" t="s">
        <v>30289</v>
      </c>
      <c r="B611" s="32" t="s">
        <v>2878</v>
      </c>
      <c r="C611" s="32" t="s">
        <v>703</v>
      </c>
      <c r="D611" s="35">
        <v>40648</v>
      </c>
      <c r="E611" s="32" t="s">
        <v>704</v>
      </c>
      <c r="F611" s="32" t="s">
        <v>705</v>
      </c>
      <c r="G611" s="32" t="s">
        <v>2879</v>
      </c>
      <c r="H611" s="32" t="s">
        <v>763</v>
      </c>
      <c r="I611" s="32" t="s">
        <v>2880</v>
      </c>
      <c r="J611" s="35">
        <v>43305</v>
      </c>
      <c r="K611" s="35">
        <v>44036</v>
      </c>
      <c r="L611" s="32" t="s">
        <v>2881</v>
      </c>
      <c r="M611" s="32" t="s">
        <v>710</v>
      </c>
      <c r="N611" s="32" t="s">
        <v>723</v>
      </c>
      <c r="O611" s="32" t="s">
        <v>712</v>
      </c>
      <c r="P611" s="32" t="s">
        <v>713</v>
      </c>
      <c r="Q611" s="32" t="s">
        <v>10228</v>
      </c>
      <c r="R611" s="32" t="s">
        <v>10228</v>
      </c>
    </row>
    <row r="612" spans="1:18" x14ac:dyDescent="0.25">
      <c r="A612" s="33" t="s">
        <v>30748</v>
      </c>
      <c r="B612" s="34" t="s">
        <v>2882</v>
      </c>
      <c r="C612" s="34" t="s">
        <v>703</v>
      </c>
      <c r="D612" s="36">
        <v>40674</v>
      </c>
      <c r="E612" s="34" t="s">
        <v>704</v>
      </c>
      <c r="F612" s="34" t="s">
        <v>705</v>
      </c>
      <c r="G612" s="34" t="s">
        <v>2883</v>
      </c>
      <c r="H612" s="34" t="s">
        <v>707</v>
      </c>
      <c r="I612" s="34" t="s">
        <v>2884</v>
      </c>
      <c r="J612" s="36">
        <v>43536</v>
      </c>
      <c r="K612" s="36">
        <v>44267</v>
      </c>
      <c r="L612" s="34" t="s">
        <v>2885</v>
      </c>
      <c r="M612" s="34" t="s">
        <v>710</v>
      </c>
      <c r="N612" s="34" t="s">
        <v>723</v>
      </c>
      <c r="O612" s="34" t="s">
        <v>712</v>
      </c>
      <c r="P612" s="34" t="s">
        <v>743</v>
      </c>
      <c r="Q612" s="34" t="s">
        <v>713</v>
      </c>
      <c r="R612" s="34" t="s">
        <v>10228</v>
      </c>
    </row>
    <row r="613" spans="1:18" x14ac:dyDescent="0.25">
      <c r="A613" s="31" t="s">
        <v>30443</v>
      </c>
      <c r="B613" s="32" t="s">
        <v>2886</v>
      </c>
      <c r="C613" s="32" t="s">
        <v>703</v>
      </c>
      <c r="D613" s="35">
        <v>40679</v>
      </c>
      <c r="E613" s="32" t="s">
        <v>704</v>
      </c>
      <c r="F613" s="32" t="s">
        <v>705</v>
      </c>
      <c r="G613" s="32" t="s">
        <v>2887</v>
      </c>
      <c r="H613" s="32" t="s">
        <v>769</v>
      </c>
      <c r="I613" s="32" t="s">
        <v>2888</v>
      </c>
      <c r="J613" s="35">
        <v>43277</v>
      </c>
      <c r="K613" s="35">
        <v>44008</v>
      </c>
      <c r="L613" s="32" t="s">
        <v>2889</v>
      </c>
      <c r="M613" s="32" t="s">
        <v>718</v>
      </c>
      <c r="N613" s="32" t="s">
        <v>749</v>
      </c>
      <c r="O613" s="32" t="s">
        <v>1347</v>
      </c>
      <c r="P613" s="32" t="s">
        <v>713</v>
      </c>
      <c r="Q613" s="32" t="s">
        <v>10228</v>
      </c>
      <c r="R613" s="32" t="s">
        <v>10228</v>
      </c>
    </row>
    <row r="614" spans="1:18" x14ac:dyDescent="0.25">
      <c r="A614" s="33" t="s">
        <v>30750</v>
      </c>
      <c r="B614" s="34" t="s">
        <v>2890</v>
      </c>
      <c r="C614" s="34" t="s">
        <v>703</v>
      </c>
      <c r="D614" s="36">
        <v>40679</v>
      </c>
      <c r="E614" s="34" t="s">
        <v>704</v>
      </c>
      <c r="F614" s="34" t="s">
        <v>705</v>
      </c>
      <c r="G614" s="34" t="s">
        <v>1134</v>
      </c>
      <c r="H614" s="34" t="s">
        <v>860</v>
      </c>
      <c r="I614" s="34" t="s">
        <v>1135</v>
      </c>
      <c r="J614" s="36">
        <v>43096</v>
      </c>
      <c r="K614" s="36">
        <v>43826</v>
      </c>
      <c r="L614" s="34" t="s">
        <v>2891</v>
      </c>
      <c r="M614" s="34" t="s">
        <v>710</v>
      </c>
      <c r="N614" s="34" t="s">
        <v>723</v>
      </c>
      <c r="O614" s="34" t="s">
        <v>712</v>
      </c>
      <c r="P614" s="34" t="s">
        <v>743</v>
      </c>
      <c r="Q614" s="34" t="s">
        <v>10228</v>
      </c>
      <c r="R614" s="34" t="s">
        <v>10228</v>
      </c>
    </row>
    <row r="615" spans="1:18" x14ac:dyDescent="0.25">
      <c r="A615" s="31" t="s">
        <v>30213</v>
      </c>
      <c r="B615" s="32" t="s">
        <v>2892</v>
      </c>
      <c r="C615" s="32" t="s">
        <v>703</v>
      </c>
      <c r="D615" s="35">
        <v>40681</v>
      </c>
      <c r="E615" s="32" t="s">
        <v>704</v>
      </c>
      <c r="F615" s="32" t="s">
        <v>705</v>
      </c>
      <c r="G615" s="32" t="s">
        <v>992</v>
      </c>
      <c r="H615" s="32" t="s">
        <v>904</v>
      </c>
      <c r="I615" s="32" t="s">
        <v>993</v>
      </c>
      <c r="J615" s="35">
        <v>43535</v>
      </c>
      <c r="K615" s="35">
        <v>44266</v>
      </c>
      <c r="L615" s="32" t="s">
        <v>2893</v>
      </c>
      <c r="M615" s="32" t="s">
        <v>710</v>
      </c>
      <c r="N615" s="32" t="s">
        <v>749</v>
      </c>
      <c r="O615" s="32" t="s">
        <v>712</v>
      </c>
      <c r="P615" s="32" t="s">
        <v>713</v>
      </c>
      <c r="Q615" s="32" t="s">
        <v>10228</v>
      </c>
      <c r="R615" s="32" t="s">
        <v>10228</v>
      </c>
    </row>
    <row r="616" spans="1:18" x14ac:dyDescent="0.25">
      <c r="A616" s="33" t="s">
        <v>30752</v>
      </c>
      <c r="B616" s="34" t="s">
        <v>2894</v>
      </c>
      <c r="C616" s="34" t="s">
        <v>703</v>
      </c>
      <c r="D616" s="36">
        <v>40686</v>
      </c>
      <c r="E616" s="34" t="s">
        <v>704</v>
      </c>
      <c r="F616" s="34" t="s">
        <v>705</v>
      </c>
      <c r="G616" s="34" t="s">
        <v>751</v>
      </c>
      <c r="H616" s="34" t="s">
        <v>752</v>
      </c>
      <c r="I616" s="34" t="s">
        <v>753</v>
      </c>
      <c r="J616" s="36">
        <v>43509</v>
      </c>
      <c r="K616" s="36">
        <v>44240</v>
      </c>
      <c r="L616" s="34" t="s">
        <v>2895</v>
      </c>
      <c r="M616" s="34" t="s">
        <v>710</v>
      </c>
      <c r="N616" s="34" t="s">
        <v>723</v>
      </c>
      <c r="O616" s="34" t="s">
        <v>755</v>
      </c>
      <c r="P616" s="34" t="s">
        <v>743</v>
      </c>
      <c r="Q616" s="34" t="s">
        <v>713</v>
      </c>
      <c r="R616" s="34" t="s">
        <v>10228</v>
      </c>
    </row>
    <row r="617" spans="1:18" x14ac:dyDescent="0.25">
      <c r="A617" s="31" t="s">
        <v>30445</v>
      </c>
      <c r="B617" s="32" t="s">
        <v>2896</v>
      </c>
      <c r="C617" s="32" t="s">
        <v>703</v>
      </c>
      <c r="D617" s="35">
        <v>40686</v>
      </c>
      <c r="E617" s="32" t="s">
        <v>704</v>
      </c>
      <c r="F617" s="32" t="s">
        <v>705</v>
      </c>
      <c r="G617" s="32" t="s">
        <v>1310</v>
      </c>
      <c r="H617" s="32" t="s">
        <v>707</v>
      </c>
      <c r="I617" s="32" t="s">
        <v>1311</v>
      </c>
      <c r="J617" s="35">
        <v>43301</v>
      </c>
      <c r="K617" s="35">
        <v>44032</v>
      </c>
      <c r="L617" s="32" t="s">
        <v>2897</v>
      </c>
      <c r="M617" s="32" t="s">
        <v>710</v>
      </c>
      <c r="N617" s="32" t="s">
        <v>749</v>
      </c>
      <c r="O617" s="32" t="s">
        <v>712</v>
      </c>
      <c r="P617" s="32" t="s">
        <v>713</v>
      </c>
      <c r="Q617" s="32" t="s">
        <v>10228</v>
      </c>
      <c r="R617" s="32" t="s">
        <v>10228</v>
      </c>
    </row>
    <row r="618" spans="1:18" x14ac:dyDescent="0.25">
      <c r="A618" s="33" t="s">
        <v>30754</v>
      </c>
      <c r="B618" s="34" t="s">
        <v>2898</v>
      </c>
      <c r="C618" s="34" t="s">
        <v>703</v>
      </c>
      <c r="D618" s="36">
        <v>40689</v>
      </c>
      <c r="E618" s="34" t="s">
        <v>704</v>
      </c>
      <c r="F618" s="34" t="s">
        <v>705</v>
      </c>
      <c r="G618" s="34" t="s">
        <v>2899</v>
      </c>
      <c r="H618" s="34" t="s">
        <v>789</v>
      </c>
      <c r="I618" s="34" t="s">
        <v>2900</v>
      </c>
      <c r="J618" s="36">
        <v>42963</v>
      </c>
      <c r="K618" s="36">
        <v>43693</v>
      </c>
      <c r="L618" s="34" t="s">
        <v>2901</v>
      </c>
      <c r="M618" s="34" t="s">
        <v>710</v>
      </c>
      <c r="N618" s="34" t="s">
        <v>723</v>
      </c>
      <c r="O618" s="34" t="s">
        <v>712</v>
      </c>
      <c r="P618" s="34" t="s">
        <v>713</v>
      </c>
      <c r="Q618" s="34" t="s">
        <v>10228</v>
      </c>
      <c r="R618" s="34" t="s">
        <v>10228</v>
      </c>
    </row>
    <row r="619" spans="1:18" x14ac:dyDescent="0.25">
      <c r="A619" s="31" t="s">
        <v>30291</v>
      </c>
      <c r="B619" s="32" t="s">
        <v>2902</v>
      </c>
      <c r="C619" s="32" t="s">
        <v>734</v>
      </c>
      <c r="D619" s="35">
        <v>40693</v>
      </c>
      <c r="E619" s="32" t="s">
        <v>704</v>
      </c>
      <c r="F619" s="32" t="s">
        <v>705</v>
      </c>
      <c r="G619" s="32" t="s">
        <v>2903</v>
      </c>
      <c r="H619" s="32" t="s">
        <v>763</v>
      </c>
      <c r="I619" s="32" t="s">
        <v>2904</v>
      </c>
      <c r="J619" s="35">
        <v>43104</v>
      </c>
      <c r="K619" s="35">
        <v>43834</v>
      </c>
      <c r="L619" s="32" t="s">
        <v>2905</v>
      </c>
      <c r="M619" s="32" t="s">
        <v>710</v>
      </c>
      <c r="N619" s="32" t="s">
        <v>711</v>
      </c>
      <c r="O619" s="32" t="s">
        <v>2846</v>
      </c>
      <c r="P619" s="32" t="s">
        <v>833</v>
      </c>
      <c r="Q619" s="32" t="s">
        <v>10228</v>
      </c>
      <c r="R619" s="32" t="s">
        <v>10228</v>
      </c>
    </row>
    <row r="620" spans="1:18" x14ac:dyDescent="0.25">
      <c r="A620" s="33" t="s">
        <v>30756</v>
      </c>
      <c r="B620" s="34" t="s">
        <v>2906</v>
      </c>
      <c r="C620" s="34" t="s">
        <v>703</v>
      </c>
      <c r="D620" s="36">
        <v>40695</v>
      </c>
      <c r="E620" s="34" t="s">
        <v>704</v>
      </c>
      <c r="F620" s="34" t="s">
        <v>705</v>
      </c>
      <c r="G620" s="34" t="s">
        <v>2813</v>
      </c>
      <c r="H620" s="34" t="s">
        <v>921</v>
      </c>
      <c r="I620" s="34" t="s">
        <v>2814</v>
      </c>
      <c r="J620" s="36">
        <v>43066</v>
      </c>
      <c r="K620" s="36">
        <v>43796</v>
      </c>
      <c r="L620" s="34" t="s">
        <v>2907</v>
      </c>
      <c r="M620" s="34" t="s">
        <v>710</v>
      </c>
      <c r="N620" s="34" t="s">
        <v>723</v>
      </c>
      <c r="O620" s="34" t="s">
        <v>712</v>
      </c>
      <c r="P620" s="34" t="s">
        <v>713</v>
      </c>
      <c r="Q620" s="34" t="s">
        <v>10228</v>
      </c>
      <c r="R620" s="34" t="s">
        <v>10228</v>
      </c>
    </row>
    <row r="621" spans="1:18" x14ac:dyDescent="0.25">
      <c r="A621" s="31" t="s">
        <v>30447</v>
      </c>
      <c r="B621" s="32" t="s">
        <v>2908</v>
      </c>
      <c r="C621" s="32" t="s">
        <v>703</v>
      </c>
      <c r="D621" s="35">
        <v>40696</v>
      </c>
      <c r="E621" s="32" t="s">
        <v>704</v>
      </c>
      <c r="F621" s="32" t="s">
        <v>705</v>
      </c>
      <c r="G621" s="32" t="s">
        <v>2909</v>
      </c>
      <c r="H621" s="32" t="s">
        <v>921</v>
      </c>
      <c r="I621" s="32" t="s">
        <v>2910</v>
      </c>
      <c r="J621" s="35">
        <v>43073</v>
      </c>
      <c r="K621" s="35">
        <v>43803</v>
      </c>
      <c r="L621" s="32" t="s">
        <v>2911</v>
      </c>
      <c r="M621" s="32" t="s">
        <v>712</v>
      </c>
      <c r="N621" s="32" t="s">
        <v>749</v>
      </c>
      <c r="O621" s="32" t="s">
        <v>712</v>
      </c>
      <c r="P621" s="32" t="s">
        <v>712</v>
      </c>
      <c r="Q621" s="32" t="s">
        <v>10228</v>
      </c>
      <c r="R621" s="32" t="s">
        <v>10228</v>
      </c>
    </row>
    <row r="622" spans="1:18" x14ac:dyDescent="0.25">
      <c r="A622" s="33" t="s">
        <v>30758</v>
      </c>
      <c r="B622" s="34" t="s">
        <v>2912</v>
      </c>
      <c r="C622" s="34" t="s">
        <v>703</v>
      </c>
      <c r="D622" s="36">
        <v>40696</v>
      </c>
      <c r="E622" s="34" t="s">
        <v>704</v>
      </c>
      <c r="F622" s="34" t="s">
        <v>705</v>
      </c>
      <c r="G622" s="34" t="s">
        <v>2913</v>
      </c>
      <c r="H622" s="34" t="s">
        <v>752</v>
      </c>
      <c r="I622" s="34" t="s">
        <v>2914</v>
      </c>
      <c r="J622" s="36">
        <v>43542</v>
      </c>
      <c r="K622" s="36">
        <v>44273</v>
      </c>
      <c r="L622" s="34" t="s">
        <v>2915</v>
      </c>
      <c r="M622" s="34" t="s">
        <v>710</v>
      </c>
      <c r="N622" s="34" t="s">
        <v>723</v>
      </c>
      <c r="O622" s="34" t="s">
        <v>773</v>
      </c>
      <c r="P622" s="34" t="s">
        <v>760</v>
      </c>
      <c r="Q622" s="34" t="s">
        <v>713</v>
      </c>
      <c r="R622" s="34" t="s">
        <v>10228</v>
      </c>
    </row>
    <row r="623" spans="1:18" x14ac:dyDescent="0.25">
      <c r="A623" s="31" t="s">
        <v>30175</v>
      </c>
      <c r="B623" s="32" t="s">
        <v>2916</v>
      </c>
      <c r="C623" s="32" t="s">
        <v>703</v>
      </c>
      <c r="D623" s="35">
        <v>40696</v>
      </c>
      <c r="E623" s="32" t="s">
        <v>704</v>
      </c>
      <c r="F623" s="32" t="s">
        <v>705</v>
      </c>
      <c r="G623" s="32" t="s">
        <v>2917</v>
      </c>
      <c r="H623" s="32" t="s">
        <v>789</v>
      </c>
      <c r="I623" s="32" t="s">
        <v>2918</v>
      </c>
      <c r="J623" s="35">
        <v>43255</v>
      </c>
      <c r="K623" s="35">
        <v>43986</v>
      </c>
      <c r="L623" s="32" t="s">
        <v>2919</v>
      </c>
      <c r="M623" s="32" t="s">
        <v>710</v>
      </c>
      <c r="N623" s="32" t="s">
        <v>723</v>
      </c>
      <c r="O623" s="32" t="s">
        <v>2920</v>
      </c>
      <c r="P623" s="32" t="s">
        <v>760</v>
      </c>
      <c r="Q623" s="32" t="s">
        <v>833</v>
      </c>
      <c r="R623" s="32" t="s">
        <v>713</v>
      </c>
    </row>
    <row r="624" spans="1:18" x14ac:dyDescent="0.25">
      <c r="A624" s="33" t="s">
        <v>30760</v>
      </c>
      <c r="B624" s="34" t="s">
        <v>2921</v>
      </c>
      <c r="C624" s="34" t="s">
        <v>703</v>
      </c>
      <c r="D624" s="36">
        <v>40697</v>
      </c>
      <c r="E624" s="34" t="s">
        <v>704</v>
      </c>
      <c r="F624" s="34" t="s">
        <v>705</v>
      </c>
      <c r="G624" s="34" t="s">
        <v>2922</v>
      </c>
      <c r="H624" s="34" t="s">
        <v>789</v>
      </c>
      <c r="I624" s="34" t="s">
        <v>2923</v>
      </c>
      <c r="J624" s="36">
        <v>43382</v>
      </c>
      <c r="K624" s="36">
        <v>44113</v>
      </c>
      <c r="L624" s="34" t="s">
        <v>2924</v>
      </c>
      <c r="M624" s="34" t="s">
        <v>710</v>
      </c>
      <c r="N624" s="34" t="s">
        <v>749</v>
      </c>
      <c r="O624" s="34" t="s">
        <v>1051</v>
      </c>
      <c r="P624" s="34" t="s">
        <v>713</v>
      </c>
      <c r="Q624" s="34" t="s">
        <v>10228</v>
      </c>
      <c r="R624" s="34" t="s">
        <v>10228</v>
      </c>
    </row>
    <row r="625" spans="1:18" x14ac:dyDescent="0.25">
      <c r="A625" s="31" t="s">
        <v>30449</v>
      </c>
      <c r="B625" s="32" t="s">
        <v>2925</v>
      </c>
      <c r="C625" s="32" t="s">
        <v>703</v>
      </c>
      <c r="D625" s="35">
        <v>40701</v>
      </c>
      <c r="E625" s="32" t="s">
        <v>704</v>
      </c>
      <c r="F625" s="32" t="s">
        <v>705</v>
      </c>
      <c r="G625" s="32" t="s">
        <v>2926</v>
      </c>
      <c r="H625" s="32" t="s">
        <v>769</v>
      </c>
      <c r="I625" s="32" t="s">
        <v>2927</v>
      </c>
      <c r="J625" s="35">
        <v>43508</v>
      </c>
      <c r="K625" s="35">
        <v>44239</v>
      </c>
      <c r="L625" s="32" t="s">
        <v>2928</v>
      </c>
      <c r="M625" s="32" t="s">
        <v>710</v>
      </c>
      <c r="N625" s="32" t="s">
        <v>749</v>
      </c>
      <c r="O625" s="32" t="s">
        <v>712</v>
      </c>
      <c r="P625" s="32" t="s">
        <v>743</v>
      </c>
      <c r="Q625" s="32" t="s">
        <v>10228</v>
      </c>
      <c r="R625" s="32" t="s">
        <v>10228</v>
      </c>
    </row>
    <row r="626" spans="1:18" x14ac:dyDescent="0.25">
      <c r="A626" s="33" t="s">
        <v>30762</v>
      </c>
      <c r="B626" s="34" t="s">
        <v>2929</v>
      </c>
      <c r="C626" s="34" t="s">
        <v>703</v>
      </c>
      <c r="D626" s="36">
        <v>40690</v>
      </c>
      <c r="E626" s="34" t="s">
        <v>704</v>
      </c>
      <c r="F626" s="34" t="s">
        <v>705</v>
      </c>
      <c r="G626" s="34" t="s">
        <v>2930</v>
      </c>
      <c r="H626" s="34" t="s">
        <v>945</v>
      </c>
      <c r="I626" s="34" t="s">
        <v>2931</v>
      </c>
      <c r="J626" s="36">
        <v>43434</v>
      </c>
      <c r="K626" s="36">
        <v>44165</v>
      </c>
      <c r="L626" s="34" t="s">
        <v>2932</v>
      </c>
      <c r="M626" s="34" t="s">
        <v>710</v>
      </c>
      <c r="N626" s="34" t="s">
        <v>711</v>
      </c>
      <c r="O626" s="34" t="s">
        <v>712</v>
      </c>
      <c r="P626" s="34" t="s">
        <v>713</v>
      </c>
      <c r="Q626" s="34" t="s">
        <v>743</v>
      </c>
      <c r="R626" s="34" t="s">
        <v>833</v>
      </c>
    </row>
    <row r="627" spans="1:18" x14ac:dyDescent="0.25">
      <c r="A627" s="31" t="s">
        <v>30293</v>
      </c>
      <c r="B627" s="32" t="s">
        <v>2933</v>
      </c>
      <c r="C627" s="32" t="s">
        <v>703</v>
      </c>
      <c r="D627" s="35">
        <v>40697</v>
      </c>
      <c r="E627" s="32" t="s">
        <v>704</v>
      </c>
      <c r="F627" s="32" t="s">
        <v>705</v>
      </c>
      <c r="G627" s="32" t="s">
        <v>2934</v>
      </c>
      <c r="H627" s="32" t="s">
        <v>804</v>
      </c>
      <c r="I627" s="32" t="s">
        <v>2935</v>
      </c>
      <c r="J627" s="35">
        <v>43131</v>
      </c>
      <c r="K627" s="35">
        <v>43861</v>
      </c>
      <c r="L627" s="32" t="s">
        <v>2936</v>
      </c>
      <c r="M627" s="32" t="s">
        <v>710</v>
      </c>
      <c r="N627" s="32" t="s">
        <v>711</v>
      </c>
      <c r="O627" s="32" t="s">
        <v>773</v>
      </c>
      <c r="P627" s="32" t="s">
        <v>713</v>
      </c>
      <c r="Q627" s="32" t="s">
        <v>10228</v>
      </c>
      <c r="R627" s="32" t="s">
        <v>10228</v>
      </c>
    </row>
    <row r="628" spans="1:18" x14ac:dyDescent="0.25">
      <c r="A628" s="33" t="s">
        <v>30764</v>
      </c>
      <c r="B628" s="34" t="s">
        <v>2937</v>
      </c>
      <c r="C628" s="34" t="s">
        <v>703</v>
      </c>
      <c r="D628" s="36">
        <v>40661</v>
      </c>
      <c r="E628" s="34" t="s">
        <v>704</v>
      </c>
      <c r="F628" s="34" t="s">
        <v>705</v>
      </c>
      <c r="G628" s="34" t="s">
        <v>992</v>
      </c>
      <c r="H628" s="34" t="s">
        <v>904</v>
      </c>
      <c r="I628" s="34" t="s">
        <v>993</v>
      </c>
      <c r="J628" s="36">
        <v>43531</v>
      </c>
      <c r="K628" s="36">
        <v>44262</v>
      </c>
      <c r="L628" s="34" t="s">
        <v>2938</v>
      </c>
      <c r="M628" s="34" t="s">
        <v>710</v>
      </c>
      <c r="N628" s="34" t="s">
        <v>749</v>
      </c>
      <c r="O628" s="34" t="s">
        <v>712</v>
      </c>
      <c r="P628" s="34" t="s">
        <v>713</v>
      </c>
      <c r="Q628" s="34" t="s">
        <v>10228</v>
      </c>
      <c r="R628" s="34" t="s">
        <v>10228</v>
      </c>
    </row>
    <row r="629" spans="1:18" x14ac:dyDescent="0.25">
      <c r="A629" s="31" t="s">
        <v>30451</v>
      </c>
      <c r="B629" s="32" t="s">
        <v>2939</v>
      </c>
      <c r="C629" s="32" t="s">
        <v>703</v>
      </c>
      <c r="D629" s="35">
        <v>40709</v>
      </c>
      <c r="E629" s="32" t="s">
        <v>704</v>
      </c>
      <c r="F629" s="32" t="s">
        <v>705</v>
      </c>
      <c r="G629" s="32" t="s">
        <v>2940</v>
      </c>
      <c r="H629" s="32" t="s">
        <v>707</v>
      </c>
      <c r="I629" s="32" t="s">
        <v>2941</v>
      </c>
      <c r="J629" s="35">
        <v>43538</v>
      </c>
      <c r="K629" s="35">
        <v>44269</v>
      </c>
      <c r="L629" s="32" t="s">
        <v>2942</v>
      </c>
      <c r="M629" s="32" t="s">
        <v>772</v>
      </c>
      <c r="N629" s="32" t="s">
        <v>723</v>
      </c>
      <c r="O629" s="32" t="s">
        <v>755</v>
      </c>
      <c r="P629" s="32" t="s">
        <v>743</v>
      </c>
      <c r="Q629" s="32" t="s">
        <v>10228</v>
      </c>
      <c r="R629" s="32" t="s">
        <v>10228</v>
      </c>
    </row>
    <row r="630" spans="1:18" x14ac:dyDescent="0.25">
      <c r="A630" s="33" t="s">
        <v>30766</v>
      </c>
      <c r="B630" s="34" t="s">
        <v>2943</v>
      </c>
      <c r="C630" s="34" t="s">
        <v>808</v>
      </c>
      <c r="D630" s="36">
        <v>40709</v>
      </c>
      <c r="E630" s="34" t="s">
        <v>704</v>
      </c>
      <c r="F630" s="34" t="s">
        <v>705</v>
      </c>
      <c r="G630" s="34" t="s">
        <v>2944</v>
      </c>
      <c r="H630" s="34" t="s">
        <v>804</v>
      </c>
      <c r="I630" s="34" t="s">
        <v>2243</v>
      </c>
      <c r="J630" s="36">
        <v>43165</v>
      </c>
      <c r="K630" s="36">
        <v>43896</v>
      </c>
      <c r="L630" s="34" t="s">
        <v>2945</v>
      </c>
      <c r="M630" s="34" t="s">
        <v>710</v>
      </c>
      <c r="N630" s="34" t="s">
        <v>711</v>
      </c>
      <c r="O630" s="34" t="s">
        <v>2946</v>
      </c>
      <c r="P630" s="34" t="s">
        <v>713</v>
      </c>
      <c r="Q630" s="34" t="s">
        <v>10228</v>
      </c>
      <c r="R630" s="34" t="s">
        <v>10228</v>
      </c>
    </row>
    <row r="631" spans="1:18" x14ac:dyDescent="0.25">
      <c r="A631" s="31" t="s">
        <v>30215</v>
      </c>
      <c r="B631" s="32" t="s">
        <v>2947</v>
      </c>
      <c r="C631" s="32" t="s">
        <v>703</v>
      </c>
      <c r="D631" s="35">
        <v>40709</v>
      </c>
      <c r="E631" s="32" t="s">
        <v>704</v>
      </c>
      <c r="F631" s="32" t="s">
        <v>705</v>
      </c>
      <c r="G631" s="32" t="s">
        <v>1464</v>
      </c>
      <c r="H631" s="32" t="s">
        <v>1465</v>
      </c>
      <c r="I631" s="32" t="s">
        <v>1466</v>
      </c>
      <c r="J631" s="35">
        <v>43388</v>
      </c>
      <c r="K631" s="35">
        <v>44119</v>
      </c>
      <c r="L631" s="32" t="s">
        <v>2948</v>
      </c>
      <c r="M631" s="32" t="s">
        <v>710</v>
      </c>
      <c r="N631" s="32" t="s">
        <v>749</v>
      </c>
      <c r="O631" s="32" t="s">
        <v>712</v>
      </c>
      <c r="P631" s="32" t="s">
        <v>713</v>
      </c>
      <c r="Q631" s="32" t="s">
        <v>10228</v>
      </c>
      <c r="R631" s="32" t="s">
        <v>10228</v>
      </c>
    </row>
    <row r="632" spans="1:18" x14ac:dyDescent="0.25">
      <c r="A632" s="33" t="s">
        <v>30768</v>
      </c>
      <c r="B632" s="34" t="s">
        <v>2949</v>
      </c>
      <c r="C632" s="34" t="s">
        <v>703</v>
      </c>
      <c r="D632" s="36">
        <v>40714</v>
      </c>
      <c r="E632" s="34" t="s">
        <v>704</v>
      </c>
      <c r="F632" s="34" t="s">
        <v>705</v>
      </c>
      <c r="G632" s="34" t="s">
        <v>2950</v>
      </c>
      <c r="H632" s="34" t="s">
        <v>752</v>
      </c>
      <c r="I632" s="34" t="s">
        <v>2951</v>
      </c>
      <c r="J632" s="36">
        <v>43501</v>
      </c>
      <c r="K632" s="36">
        <v>44232</v>
      </c>
      <c r="L632" s="34" t="s">
        <v>2952</v>
      </c>
      <c r="M632" s="34" t="s">
        <v>710</v>
      </c>
      <c r="N632" s="34" t="s">
        <v>749</v>
      </c>
      <c r="O632" s="34" t="s">
        <v>712</v>
      </c>
      <c r="P632" s="34" t="s">
        <v>713</v>
      </c>
      <c r="Q632" s="34" t="s">
        <v>10228</v>
      </c>
      <c r="R632" s="34" t="s">
        <v>10228</v>
      </c>
    </row>
    <row r="633" spans="1:18" x14ac:dyDescent="0.25">
      <c r="A633" s="31" t="s">
        <v>30453</v>
      </c>
      <c r="B633" s="32" t="s">
        <v>2953</v>
      </c>
      <c r="C633" s="32" t="s">
        <v>703</v>
      </c>
      <c r="D633" s="35">
        <v>40714</v>
      </c>
      <c r="E633" s="32" t="s">
        <v>704</v>
      </c>
      <c r="F633" s="32" t="s">
        <v>705</v>
      </c>
      <c r="G633" s="32" t="s">
        <v>961</v>
      </c>
      <c r="H633" s="32" t="s">
        <v>769</v>
      </c>
      <c r="I633" s="32" t="s">
        <v>962</v>
      </c>
      <c r="J633" s="35">
        <v>42898</v>
      </c>
      <c r="K633" s="35">
        <v>43628</v>
      </c>
      <c r="L633" s="32" t="s">
        <v>2954</v>
      </c>
      <c r="M633" s="32" t="s">
        <v>729</v>
      </c>
      <c r="N633" s="32" t="s">
        <v>723</v>
      </c>
      <c r="O633" s="32" t="s">
        <v>712</v>
      </c>
      <c r="P633" s="32" t="s">
        <v>743</v>
      </c>
      <c r="Q633" s="32" t="s">
        <v>10228</v>
      </c>
      <c r="R633" s="32" t="s">
        <v>10228</v>
      </c>
    </row>
    <row r="634" spans="1:18" x14ac:dyDescent="0.25">
      <c r="A634" s="33" t="s">
        <v>30770</v>
      </c>
      <c r="B634" s="34" t="s">
        <v>2955</v>
      </c>
      <c r="C634" s="34" t="s">
        <v>703</v>
      </c>
      <c r="D634" s="36">
        <v>40703</v>
      </c>
      <c r="E634" s="34" t="s">
        <v>704</v>
      </c>
      <c r="F634" s="34" t="s">
        <v>705</v>
      </c>
      <c r="G634" s="34" t="s">
        <v>2956</v>
      </c>
      <c r="H634" s="34" t="s">
        <v>904</v>
      </c>
      <c r="I634" s="34" t="s">
        <v>2957</v>
      </c>
      <c r="J634" s="36">
        <v>42954</v>
      </c>
      <c r="K634" s="36">
        <v>43684</v>
      </c>
      <c r="L634" s="34" t="s">
        <v>2958</v>
      </c>
      <c r="M634" s="34" t="s">
        <v>710</v>
      </c>
      <c r="N634" s="34" t="s">
        <v>723</v>
      </c>
      <c r="O634" s="34" t="s">
        <v>712</v>
      </c>
      <c r="P634" s="34" t="s">
        <v>713</v>
      </c>
      <c r="Q634" s="34" t="s">
        <v>10228</v>
      </c>
      <c r="R634" s="34" t="s">
        <v>10228</v>
      </c>
    </row>
    <row r="635" spans="1:18" x14ac:dyDescent="0.25">
      <c r="A635" s="31" t="s">
        <v>30295</v>
      </c>
      <c r="B635" s="32" t="s">
        <v>2959</v>
      </c>
      <c r="C635" s="32" t="s">
        <v>703</v>
      </c>
      <c r="D635" s="35">
        <v>40716</v>
      </c>
      <c r="E635" s="32" t="s">
        <v>704</v>
      </c>
      <c r="F635" s="32" t="s">
        <v>705</v>
      </c>
      <c r="G635" s="32" t="s">
        <v>2960</v>
      </c>
      <c r="H635" s="32" t="s">
        <v>1262</v>
      </c>
      <c r="I635" s="32" t="s">
        <v>2961</v>
      </c>
      <c r="J635" s="35">
        <v>43535</v>
      </c>
      <c r="K635" s="35">
        <v>44266</v>
      </c>
      <c r="L635" s="32" t="s">
        <v>2962</v>
      </c>
      <c r="M635" s="32" t="s">
        <v>710</v>
      </c>
      <c r="N635" s="32" t="s">
        <v>723</v>
      </c>
      <c r="O635" s="32" t="s">
        <v>766</v>
      </c>
      <c r="P635" s="32" t="s">
        <v>743</v>
      </c>
      <c r="Q635" s="32" t="s">
        <v>10228</v>
      </c>
      <c r="R635" s="32" t="s">
        <v>10228</v>
      </c>
    </row>
    <row r="636" spans="1:18" x14ac:dyDescent="0.25">
      <c r="A636" s="33" t="s">
        <v>30772</v>
      </c>
      <c r="B636" s="34" t="s">
        <v>2963</v>
      </c>
      <c r="C636" s="34" t="s">
        <v>734</v>
      </c>
      <c r="D636" s="36">
        <v>40715</v>
      </c>
      <c r="E636" s="34" t="s">
        <v>704</v>
      </c>
      <c r="F636" s="34" t="s">
        <v>705</v>
      </c>
      <c r="G636" s="34" t="s">
        <v>2964</v>
      </c>
      <c r="H636" s="34" t="s">
        <v>752</v>
      </c>
      <c r="I636" s="34" t="s">
        <v>2965</v>
      </c>
      <c r="J636" s="36">
        <v>43487</v>
      </c>
      <c r="K636" s="36">
        <v>44218</v>
      </c>
      <c r="L636" s="34" t="s">
        <v>2966</v>
      </c>
      <c r="M636" s="34" t="s">
        <v>710</v>
      </c>
      <c r="N636" s="34" t="s">
        <v>749</v>
      </c>
      <c r="O636" s="34" t="s">
        <v>2967</v>
      </c>
      <c r="P636" s="34" t="s">
        <v>713</v>
      </c>
      <c r="Q636" s="34" t="s">
        <v>743</v>
      </c>
      <c r="R636" s="34" t="s">
        <v>10228</v>
      </c>
    </row>
    <row r="637" spans="1:18" x14ac:dyDescent="0.25">
      <c r="A637" s="31" t="s">
        <v>30455</v>
      </c>
      <c r="B637" s="32" t="s">
        <v>2968</v>
      </c>
      <c r="C637" s="32" t="s">
        <v>703</v>
      </c>
      <c r="D637" s="35">
        <v>40724</v>
      </c>
      <c r="E637" s="32" t="s">
        <v>704</v>
      </c>
      <c r="F637" s="32" t="s">
        <v>705</v>
      </c>
      <c r="G637" s="32" t="s">
        <v>2969</v>
      </c>
      <c r="H637" s="32" t="s">
        <v>1080</v>
      </c>
      <c r="I637" s="32" t="s">
        <v>2970</v>
      </c>
      <c r="J637" s="35">
        <v>43362</v>
      </c>
      <c r="K637" s="35">
        <v>44093</v>
      </c>
      <c r="L637" s="32" t="s">
        <v>2971</v>
      </c>
      <c r="M637" s="32" t="s">
        <v>710</v>
      </c>
      <c r="N637" s="32" t="s">
        <v>711</v>
      </c>
      <c r="O637" s="32" t="s">
        <v>712</v>
      </c>
      <c r="P637" s="32" t="s">
        <v>713</v>
      </c>
      <c r="Q637" s="32" t="s">
        <v>743</v>
      </c>
      <c r="R637" s="32" t="s">
        <v>10228</v>
      </c>
    </row>
    <row r="638" spans="1:18" x14ac:dyDescent="0.25">
      <c r="A638" s="33" t="s">
        <v>30774</v>
      </c>
      <c r="B638" s="34" t="s">
        <v>2972</v>
      </c>
      <c r="C638" s="34" t="s">
        <v>703</v>
      </c>
      <c r="D638" s="36">
        <v>40724</v>
      </c>
      <c r="E638" s="34" t="s">
        <v>704</v>
      </c>
      <c r="F638" s="34" t="s">
        <v>705</v>
      </c>
      <c r="G638" s="34" t="s">
        <v>2973</v>
      </c>
      <c r="H638" s="34" t="s">
        <v>752</v>
      </c>
      <c r="I638" s="34" t="s">
        <v>2974</v>
      </c>
      <c r="J638" s="36">
        <v>43531</v>
      </c>
      <c r="K638" s="36">
        <v>44262</v>
      </c>
      <c r="L638" s="34" t="s">
        <v>2975</v>
      </c>
      <c r="M638" s="34" t="s">
        <v>710</v>
      </c>
      <c r="N638" s="34" t="s">
        <v>749</v>
      </c>
      <c r="O638" s="34" t="s">
        <v>712</v>
      </c>
      <c r="P638" s="34" t="s">
        <v>713</v>
      </c>
      <c r="Q638" s="34" t="s">
        <v>10228</v>
      </c>
      <c r="R638" s="34" t="s">
        <v>10228</v>
      </c>
    </row>
    <row r="639" spans="1:18" x14ac:dyDescent="0.25">
      <c r="A639" s="31" t="s">
        <v>30146</v>
      </c>
      <c r="B639" s="32" t="s">
        <v>2976</v>
      </c>
      <c r="C639" s="32" t="s">
        <v>703</v>
      </c>
      <c r="D639" s="35">
        <v>40739</v>
      </c>
      <c r="E639" s="32" t="s">
        <v>704</v>
      </c>
      <c r="F639" s="32" t="s">
        <v>705</v>
      </c>
      <c r="G639" s="32" t="s">
        <v>2926</v>
      </c>
      <c r="H639" s="32" t="s">
        <v>769</v>
      </c>
      <c r="I639" s="32" t="s">
        <v>2927</v>
      </c>
      <c r="J639" s="35">
        <v>43521</v>
      </c>
      <c r="K639" s="35">
        <v>44252</v>
      </c>
      <c r="L639" s="32" t="s">
        <v>2977</v>
      </c>
      <c r="M639" s="32" t="s">
        <v>710</v>
      </c>
      <c r="N639" s="32" t="s">
        <v>749</v>
      </c>
      <c r="O639" s="32" t="s">
        <v>712</v>
      </c>
      <c r="P639" s="32" t="s">
        <v>713</v>
      </c>
      <c r="Q639" s="32" t="s">
        <v>10228</v>
      </c>
      <c r="R639" s="32" t="s">
        <v>10228</v>
      </c>
    </row>
    <row r="640" spans="1:18" x14ac:dyDescent="0.25">
      <c r="A640" s="33" t="s">
        <v>30776</v>
      </c>
      <c r="B640" s="34" t="s">
        <v>2978</v>
      </c>
      <c r="C640" s="34" t="s">
        <v>703</v>
      </c>
      <c r="D640" s="36">
        <v>40739</v>
      </c>
      <c r="E640" s="34" t="s">
        <v>704</v>
      </c>
      <c r="F640" s="34" t="s">
        <v>705</v>
      </c>
      <c r="G640" s="34" t="s">
        <v>2070</v>
      </c>
      <c r="H640" s="34" t="s">
        <v>789</v>
      </c>
      <c r="I640" s="34" t="s">
        <v>2071</v>
      </c>
      <c r="J640" s="36">
        <v>43381</v>
      </c>
      <c r="K640" s="36">
        <v>44112</v>
      </c>
      <c r="L640" s="34" t="s">
        <v>2979</v>
      </c>
      <c r="M640" s="34" t="s">
        <v>710</v>
      </c>
      <c r="N640" s="34" t="s">
        <v>711</v>
      </c>
      <c r="O640" s="34" t="s">
        <v>1885</v>
      </c>
      <c r="P640" s="34" t="s">
        <v>743</v>
      </c>
      <c r="Q640" s="34" t="s">
        <v>713</v>
      </c>
      <c r="R640" s="34" t="s">
        <v>760</v>
      </c>
    </row>
    <row r="641" spans="1:18" x14ac:dyDescent="0.25">
      <c r="A641" s="31" t="s">
        <v>30457</v>
      </c>
      <c r="B641" s="32" t="s">
        <v>2980</v>
      </c>
      <c r="C641" s="32" t="s">
        <v>703</v>
      </c>
      <c r="D641" s="35">
        <v>40743</v>
      </c>
      <c r="E641" s="32" t="s">
        <v>704</v>
      </c>
      <c r="F641" s="32" t="s">
        <v>705</v>
      </c>
      <c r="G641" s="32" t="s">
        <v>2981</v>
      </c>
      <c r="H641" s="32" t="s">
        <v>2982</v>
      </c>
      <c r="I641" s="32" t="s">
        <v>2983</v>
      </c>
      <c r="J641" s="35">
        <v>42905</v>
      </c>
      <c r="K641" s="35">
        <v>43635</v>
      </c>
      <c r="L641" s="32" t="s">
        <v>2984</v>
      </c>
      <c r="M641" s="32" t="s">
        <v>718</v>
      </c>
      <c r="N641" s="32" t="s">
        <v>723</v>
      </c>
      <c r="O641" s="32" t="s">
        <v>712</v>
      </c>
      <c r="P641" s="32" t="s">
        <v>743</v>
      </c>
      <c r="Q641" s="32" t="s">
        <v>10228</v>
      </c>
      <c r="R641" s="32" t="s">
        <v>10228</v>
      </c>
    </row>
    <row r="642" spans="1:18" x14ac:dyDescent="0.25">
      <c r="A642" s="33" t="s">
        <v>30778</v>
      </c>
      <c r="B642" s="34" t="s">
        <v>2985</v>
      </c>
      <c r="C642" s="34" t="s">
        <v>703</v>
      </c>
      <c r="D642" s="36">
        <v>40732</v>
      </c>
      <c r="E642" s="34" t="s">
        <v>704</v>
      </c>
      <c r="F642" s="34" t="s">
        <v>705</v>
      </c>
      <c r="G642" s="34" t="s">
        <v>1044</v>
      </c>
      <c r="H642" s="34" t="s">
        <v>904</v>
      </c>
      <c r="I642" s="34" t="s">
        <v>1045</v>
      </c>
      <c r="J642" s="36">
        <v>43223</v>
      </c>
      <c r="K642" s="36">
        <v>43954</v>
      </c>
      <c r="L642" s="34" t="s">
        <v>2986</v>
      </c>
      <c r="M642" s="34" t="s">
        <v>710</v>
      </c>
      <c r="N642" s="34" t="s">
        <v>711</v>
      </c>
      <c r="O642" s="34" t="s">
        <v>1015</v>
      </c>
      <c r="P642" s="34" t="s">
        <v>713</v>
      </c>
      <c r="Q642" s="34" t="s">
        <v>10228</v>
      </c>
      <c r="R642" s="34" t="s">
        <v>10228</v>
      </c>
    </row>
    <row r="643" spans="1:18" x14ac:dyDescent="0.25">
      <c r="A643" s="31" t="s">
        <v>30297</v>
      </c>
      <c r="B643" s="32" t="s">
        <v>2987</v>
      </c>
      <c r="C643" s="32" t="s">
        <v>703</v>
      </c>
      <c r="D643" s="35">
        <v>40758</v>
      </c>
      <c r="E643" s="32" t="s">
        <v>704</v>
      </c>
      <c r="F643" s="32" t="s">
        <v>705</v>
      </c>
      <c r="G643" s="32" t="s">
        <v>2988</v>
      </c>
      <c r="H643" s="32" t="s">
        <v>752</v>
      </c>
      <c r="I643" s="32" t="s">
        <v>2021</v>
      </c>
      <c r="J643" s="35">
        <v>43294</v>
      </c>
      <c r="K643" s="35">
        <v>44025</v>
      </c>
      <c r="L643" s="32" t="s">
        <v>2989</v>
      </c>
      <c r="M643" s="32" t="s">
        <v>718</v>
      </c>
      <c r="N643" s="32" t="s">
        <v>723</v>
      </c>
      <c r="O643" s="32" t="s">
        <v>712</v>
      </c>
      <c r="P643" s="32" t="s">
        <v>713</v>
      </c>
      <c r="Q643" s="32" t="s">
        <v>10228</v>
      </c>
      <c r="R643" s="32" t="s">
        <v>10228</v>
      </c>
    </row>
    <row r="644" spans="1:18" x14ac:dyDescent="0.25">
      <c r="A644" s="33" t="s">
        <v>30780</v>
      </c>
      <c r="B644" s="34" t="s">
        <v>2990</v>
      </c>
      <c r="C644" s="34" t="s">
        <v>703</v>
      </c>
      <c r="D644" s="36">
        <v>40760</v>
      </c>
      <c r="E644" s="34" t="s">
        <v>704</v>
      </c>
      <c r="F644" s="34" t="s">
        <v>705</v>
      </c>
      <c r="G644" s="34" t="s">
        <v>2991</v>
      </c>
      <c r="H644" s="34" t="s">
        <v>1465</v>
      </c>
      <c r="I644" s="34" t="s">
        <v>2992</v>
      </c>
      <c r="J644" s="36">
        <v>42873</v>
      </c>
      <c r="K644" s="36">
        <v>43603</v>
      </c>
      <c r="L644" s="34" t="s">
        <v>2993</v>
      </c>
      <c r="M644" s="34" t="s">
        <v>712</v>
      </c>
      <c r="N644" s="34" t="s">
        <v>749</v>
      </c>
      <c r="O644" s="34" t="s">
        <v>712</v>
      </c>
      <c r="P644" s="34" t="s">
        <v>712</v>
      </c>
      <c r="Q644" s="34" t="s">
        <v>10228</v>
      </c>
      <c r="R644" s="34" t="s">
        <v>10228</v>
      </c>
    </row>
    <row r="645" spans="1:18" x14ac:dyDescent="0.25">
      <c r="A645" s="31" t="s">
        <v>30459</v>
      </c>
      <c r="B645" s="32" t="s">
        <v>2994</v>
      </c>
      <c r="C645" s="32" t="s">
        <v>703</v>
      </c>
      <c r="D645" s="35">
        <v>40759</v>
      </c>
      <c r="E645" s="32" t="s">
        <v>704</v>
      </c>
      <c r="F645" s="32" t="s">
        <v>705</v>
      </c>
      <c r="G645" s="32" t="s">
        <v>2995</v>
      </c>
      <c r="H645" s="32" t="s">
        <v>865</v>
      </c>
      <c r="I645" s="32" t="s">
        <v>2996</v>
      </c>
      <c r="J645" s="35">
        <v>43011</v>
      </c>
      <c r="K645" s="35">
        <v>43741</v>
      </c>
      <c r="L645" s="32" t="s">
        <v>2997</v>
      </c>
      <c r="M645" s="32" t="s">
        <v>710</v>
      </c>
      <c r="N645" s="32" t="s">
        <v>711</v>
      </c>
      <c r="O645" s="32" t="s">
        <v>712</v>
      </c>
      <c r="P645" s="32" t="s">
        <v>713</v>
      </c>
      <c r="Q645" s="32" t="s">
        <v>10228</v>
      </c>
      <c r="R645" s="32" t="s">
        <v>10228</v>
      </c>
    </row>
    <row r="646" spans="1:18" x14ac:dyDescent="0.25">
      <c r="A646" s="33" t="s">
        <v>30782</v>
      </c>
      <c r="B646" s="34" t="s">
        <v>2998</v>
      </c>
      <c r="C646" s="34" t="s">
        <v>703</v>
      </c>
      <c r="D646" s="36">
        <v>40764</v>
      </c>
      <c r="E646" s="34" t="s">
        <v>704</v>
      </c>
      <c r="F646" s="34" t="s">
        <v>705</v>
      </c>
      <c r="G646" s="34" t="s">
        <v>2999</v>
      </c>
      <c r="H646" s="34" t="s">
        <v>746</v>
      </c>
      <c r="I646" s="34" t="s">
        <v>3000</v>
      </c>
      <c r="J646" s="36">
        <v>43196</v>
      </c>
      <c r="K646" s="36">
        <v>43927</v>
      </c>
      <c r="L646" s="34" t="s">
        <v>3001</v>
      </c>
      <c r="M646" s="34" t="s">
        <v>710</v>
      </c>
      <c r="N646" s="34" t="s">
        <v>749</v>
      </c>
      <c r="O646" s="34" t="s">
        <v>712</v>
      </c>
      <c r="P646" s="34" t="s">
        <v>743</v>
      </c>
      <c r="Q646" s="34" t="s">
        <v>713</v>
      </c>
      <c r="R646" s="34" t="s">
        <v>10228</v>
      </c>
    </row>
    <row r="647" spans="1:18" x14ac:dyDescent="0.25">
      <c r="A647" s="31" t="s">
        <v>30217</v>
      </c>
      <c r="B647" s="32" t="s">
        <v>3002</v>
      </c>
      <c r="C647" s="32" t="s">
        <v>703</v>
      </c>
      <c r="D647" s="35">
        <v>40764</v>
      </c>
      <c r="E647" s="32" t="s">
        <v>704</v>
      </c>
      <c r="F647" s="32" t="s">
        <v>705</v>
      </c>
      <c r="G647" s="32" t="s">
        <v>3003</v>
      </c>
      <c r="H647" s="32" t="s">
        <v>752</v>
      </c>
      <c r="I647" s="32" t="s">
        <v>3004</v>
      </c>
      <c r="J647" s="35">
        <v>43538</v>
      </c>
      <c r="K647" s="35">
        <v>44269</v>
      </c>
      <c r="L647" s="32" t="s">
        <v>3005</v>
      </c>
      <c r="M647" s="32" t="s">
        <v>718</v>
      </c>
      <c r="N647" s="32" t="s">
        <v>723</v>
      </c>
      <c r="O647" s="32" t="s">
        <v>712</v>
      </c>
      <c r="P647" s="32" t="s">
        <v>713</v>
      </c>
      <c r="Q647" s="32" t="s">
        <v>10228</v>
      </c>
      <c r="R647" s="32" t="s">
        <v>10228</v>
      </c>
    </row>
    <row r="648" spans="1:18" x14ac:dyDescent="0.25">
      <c r="A648" s="33" t="s">
        <v>30784</v>
      </c>
      <c r="B648" s="34" t="s">
        <v>3006</v>
      </c>
      <c r="C648" s="34" t="s">
        <v>703</v>
      </c>
      <c r="D648" s="36">
        <v>40766</v>
      </c>
      <c r="E648" s="34" t="s">
        <v>704</v>
      </c>
      <c r="F648" s="34" t="s">
        <v>705</v>
      </c>
      <c r="G648" s="34" t="s">
        <v>1532</v>
      </c>
      <c r="H648" s="34" t="s">
        <v>789</v>
      </c>
      <c r="I648" s="34" t="s">
        <v>1533</v>
      </c>
      <c r="J648" s="36">
        <v>43213</v>
      </c>
      <c r="K648" s="36">
        <v>43944</v>
      </c>
      <c r="L648" s="34" t="s">
        <v>3007</v>
      </c>
      <c r="M648" s="34" t="s">
        <v>710</v>
      </c>
      <c r="N648" s="34" t="s">
        <v>711</v>
      </c>
      <c r="O648" s="34" t="s">
        <v>766</v>
      </c>
      <c r="P648" s="34" t="s">
        <v>833</v>
      </c>
      <c r="Q648" s="34" t="s">
        <v>10228</v>
      </c>
      <c r="R648" s="34" t="s">
        <v>10228</v>
      </c>
    </row>
    <row r="649" spans="1:18" x14ac:dyDescent="0.25">
      <c r="A649" s="31" t="s">
        <v>30461</v>
      </c>
      <c r="B649" s="32" t="s">
        <v>3008</v>
      </c>
      <c r="C649" s="32" t="s">
        <v>703</v>
      </c>
      <c r="D649" s="35">
        <v>40758</v>
      </c>
      <c r="E649" s="32" t="s">
        <v>704</v>
      </c>
      <c r="F649" s="32" t="s">
        <v>705</v>
      </c>
      <c r="G649" s="32" t="s">
        <v>1270</v>
      </c>
      <c r="H649" s="32" t="s">
        <v>752</v>
      </c>
      <c r="I649" s="32" t="s">
        <v>1271</v>
      </c>
      <c r="J649" s="35">
        <v>43313</v>
      </c>
      <c r="K649" s="35">
        <v>44044</v>
      </c>
      <c r="L649" s="32" t="s">
        <v>3009</v>
      </c>
      <c r="M649" s="32" t="s">
        <v>710</v>
      </c>
      <c r="N649" s="32" t="s">
        <v>711</v>
      </c>
      <c r="O649" s="32" t="s">
        <v>773</v>
      </c>
      <c r="P649" s="32" t="s">
        <v>832</v>
      </c>
      <c r="Q649" s="32" t="s">
        <v>713</v>
      </c>
      <c r="R649" s="32" t="s">
        <v>10228</v>
      </c>
    </row>
    <row r="650" spans="1:18" x14ac:dyDescent="0.25">
      <c r="A650" s="33" t="s">
        <v>30786</v>
      </c>
      <c r="B650" s="34" t="s">
        <v>3010</v>
      </c>
      <c r="C650" s="34" t="s">
        <v>703</v>
      </c>
      <c r="D650" s="36">
        <v>40779</v>
      </c>
      <c r="E650" s="34" t="s">
        <v>704</v>
      </c>
      <c r="F650" s="34" t="s">
        <v>705</v>
      </c>
      <c r="G650" s="34" t="s">
        <v>2813</v>
      </c>
      <c r="H650" s="34" t="s">
        <v>921</v>
      </c>
      <c r="I650" s="34" t="s">
        <v>2814</v>
      </c>
      <c r="J650" s="36">
        <v>43066</v>
      </c>
      <c r="K650" s="36">
        <v>43796</v>
      </c>
      <c r="L650" s="34" t="s">
        <v>3011</v>
      </c>
      <c r="M650" s="34" t="s">
        <v>710</v>
      </c>
      <c r="N650" s="34" t="s">
        <v>723</v>
      </c>
      <c r="O650" s="34" t="s">
        <v>712</v>
      </c>
      <c r="P650" s="34" t="s">
        <v>833</v>
      </c>
      <c r="Q650" s="34" t="s">
        <v>10228</v>
      </c>
      <c r="R650" s="34" t="s">
        <v>10228</v>
      </c>
    </row>
    <row r="651" spans="1:18" x14ac:dyDescent="0.25">
      <c r="A651" s="31" t="s">
        <v>30299</v>
      </c>
      <c r="B651" s="32" t="s">
        <v>3012</v>
      </c>
      <c r="C651" s="32" t="s">
        <v>703</v>
      </c>
      <c r="D651" s="35">
        <v>40779</v>
      </c>
      <c r="E651" s="32" t="s">
        <v>704</v>
      </c>
      <c r="F651" s="32" t="s">
        <v>705</v>
      </c>
      <c r="G651" s="32" t="s">
        <v>3013</v>
      </c>
      <c r="H651" s="32" t="s">
        <v>804</v>
      </c>
      <c r="I651" s="32" t="s">
        <v>3014</v>
      </c>
      <c r="J651" s="35">
        <v>43553</v>
      </c>
      <c r="K651" s="35">
        <v>44284</v>
      </c>
      <c r="L651" s="32" t="s">
        <v>3015</v>
      </c>
      <c r="M651" s="32" t="s">
        <v>710</v>
      </c>
      <c r="N651" s="32" t="s">
        <v>749</v>
      </c>
      <c r="O651" s="32" t="s">
        <v>712</v>
      </c>
      <c r="P651" s="32" t="s">
        <v>713</v>
      </c>
      <c r="Q651" s="32" t="s">
        <v>743</v>
      </c>
      <c r="R651" s="32" t="s">
        <v>10228</v>
      </c>
    </row>
    <row r="652" spans="1:18" x14ac:dyDescent="0.25">
      <c r="A652" s="33" t="s">
        <v>30788</v>
      </c>
      <c r="B652" s="34" t="s">
        <v>3016</v>
      </c>
      <c r="C652" s="34" t="s">
        <v>703</v>
      </c>
      <c r="D652" s="36">
        <v>40779</v>
      </c>
      <c r="E652" s="34" t="s">
        <v>704</v>
      </c>
      <c r="F652" s="34" t="s">
        <v>705</v>
      </c>
      <c r="G652" s="34" t="s">
        <v>3017</v>
      </c>
      <c r="H652" s="34" t="s">
        <v>752</v>
      </c>
      <c r="I652" s="34" t="s">
        <v>3018</v>
      </c>
      <c r="J652" s="36">
        <v>43440</v>
      </c>
      <c r="K652" s="36">
        <v>44171</v>
      </c>
      <c r="L652" s="34" t="s">
        <v>3019</v>
      </c>
      <c r="M652" s="34" t="s">
        <v>710</v>
      </c>
      <c r="N652" s="34" t="s">
        <v>711</v>
      </c>
      <c r="O652" s="34" t="s">
        <v>766</v>
      </c>
      <c r="P652" s="34" t="s">
        <v>713</v>
      </c>
      <c r="Q652" s="34" t="s">
        <v>743</v>
      </c>
      <c r="R652" s="34" t="s">
        <v>10228</v>
      </c>
    </row>
    <row r="653" spans="1:18" x14ac:dyDescent="0.25">
      <c r="A653" s="31" t="s">
        <v>30463</v>
      </c>
      <c r="B653" s="32" t="s">
        <v>3020</v>
      </c>
      <c r="C653" s="32" t="s">
        <v>703</v>
      </c>
      <c r="D653" s="35">
        <v>40786</v>
      </c>
      <c r="E653" s="32" t="s">
        <v>704</v>
      </c>
      <c r="F653" s="32" t="s">
        <v>705</v>
      </c>
      <c r="G653" s="32" t="s">
        <v>3021</v>
      </c>
      <c r="H653" s="32" t="s">
        <v>789</v>
      </c>
      <c r="I653" s="32" t="s">
        <v>3022</v>
      </c>
      <c r="J653" s="35">
        <v>43549</v>
      </c>
      <c r="K653" s="35">
        <v>44280</v>
      </c>
      <c r="L653" s="32" t="s">
        <v>3023</v>
      </c>
      <c r="M653" s="32" t="s">
        <v>710</v>
      </c>
      <c r="N653" s="32" t="s">
        <v>723</v>
      </c>
      <c r="O653" s="32" t="s">
        <v>712</v>
      </c>
      <c r="P653" s="32" t="s">
        <v>713</v>
      </c>
      <c r="Q653" s="32" t="s">
        <v>10228</v>
      </c>
      <c r="R653" s="32" t="s">
        <v>10228</v>
      </c>
    </row>
    <row r="654" spans="1:18" x14ac:dyDescent="0.25">
      <c r="A654" s="33" t="s">
        <v>30790</v>
      </c>
      <c r="B654" s="34" t="s">
        <v>3024</v>
      </c>
      <c r="C654" s="34" t="s">
        <v>703</v>
      </c>
      <c r="D654" s="36">
        <v>40787</v>
      </c>
      <c r="E654" s="34" t="s">
        <v>704</v>
      </c>
      <c r="F654" s="34" t="s">
        <v>705</v>
      </c>
      <c r="G654" s="34" t="s">
        <v>3025</v>
      </c>
      <c r="H654" s="34" t="s">
        <v>707</v>
      </c>
      <c r="I654" s="34" t="s">
        <v>3026</v>
      </c>
      <c r="J654" s="36">
        <v>43307</v>
      </c>
      <c r="K654" s="36">
        <v>44038</v>
      </c>
      <c r="L654" s="34" t="s">
        <v>3027</v>
      </c>
      <c r="M654" s="34" t="s">
        <v>710</v>
      </c>
      <c r="N654" s="34" t="s">
        <v>749</v>
      </c>
      <c r="O654" s="34" t="s">
        <v>712</v>
      </c>
      <c r="P654" s="34" t="s">
        <v>713</v>
      </c>
      <c r="Q654" s="34" t="s">
        <v>10228</v>
      </c>
      <c r="R654" s="34" t="s">
        <v>10228</v>
      </c>
    </row>
    <row r="655" spans="1:18" x14ac:dyDescent="0.25">
      <c r="A655" s="31" t="s">
        <v>30177</v>
      </c>
      <c r="B655" s="32" t="s">
        <v>3028</v>
      </c>
      <c r="C655" s="32" t="s">
        <v>703</v>
      </c>
      <c r="D655" s="35">
        <v>40780</v>
      </c>
      <c r="E655" s="32" t="s">
        <v>704</v>
      </c>
      <c r="F655" s="32" t="s">
        <v>705</v>
      </c>
      <c r="G655" s="32" t="s">
        <v>3029</v>
      </c>
      <c r="H655" s="32" t="s">
        <v>752</v>
      </c>
      <c r="I655" s="32" t="s">
        <v>3030</v>
      </c>
      <c r="J655" s="35">
        <v>43553</v>
      </c>
      <c r="K655" s="35">
        <v>44284</v>
      </c>
      <c r="L655" s="32" t="s">
        <v>3031</v>
      </c>
      <c r="M655" s="32" t="s">
        <v>729</v>
      </c>
      <c r="N655" s="32" t="s">
        <v>711</v>
      </c>
      <c r="O655" s="32" t="s">
        <v>773</v>
      </c>
      <c r="P655" s="32" t="s">
        <v>743</v>
      </c>
      <c r="Q655" s="32" t="s">
        <v>713</v>
      </c>
      <c r="R655" s="32" t="s">
        <v>10228</v>
      </c>
    </row>
    <row r="656" spans="1:18" x14ac:dyDescent="0.25">
      <c r="A656" s="33" t="s">
        <v>30792</v>
      </c>
      <c r="B656" s="34" t="s">
        <v>3032</v>
      </c>
      <c r="C656" s="34" t="s">
        <v>703</v>
      </c>
      <c r="D656" s="36">
        <v>40787</v>
      </c>
      <c r="E656" s="34" t="s">
        <v>704</v>
      </c>
      <c r="F656" s="34" t="s">
        <v>705</v>
      </c>
      <c r="G656" s="34" t="s">
        <v>3033</v>
      </c>
      <c r="H656" s="34" t="s">
        <v>789</v>
      </c>
      <c r="I656" s="34" t="s">
        <v>3034</v>
      </c>
      <c r="J656" s="36">
        <v>42976</v>
      </c>
      <c r="K656" s="36">
        <v>43706</v>
      </c>
      <c r="L656" s="34" t="s">
        <v>3035</v>
      </c>
      <c r="M656" s="34" t="s">
        <v>710</v>
      </c>
      <c r="N656" s="34" t="s">
        <v>723</v>
      </c>
      <c r="O656" s="34" t="s">
        <v>1015</v>
      </c>
      <c r="P656" s="34" t="s">
        <v>713</v>
      </c>
      <c r="Q656" s="34" t="s">
        <v>10228</v>
      </c>
      <c r="R656" s="34" t="s">
        <v>10228</v>
      </c>
    </row>
    <row r="657" spans="1:18" x14ac:dyDescent="0.25">
      <c r="A657" s="31" t="s">
        <v>30465</v>
      </c>
      <c r="B657" s="32" t="s">
        <v>3036</v>
      </c>
      <c r="C657" s="32" t="s">
        <v>703</v>
      </c>
      <c r="D657" s="35">
        <v>40795</v>
      </c>
      <c r="E657" s="32" t="s">
        <v>704</v>
      </c>
      <c r="F657" s="32" t="s">
        <v>705</v>
      </c>
      <c r="G657" s="32" t="s">
        <v>3037</v>
      </c>
      <c r="H657" s="32" t="s">
        <v>707</v>
      </c>
      <c r="I657" s="32" t="s">
        <v>2063</v>
      </c>
      <c r="J657" s="35">
        <v>43378</v>
      </c>
      <c r="K657" s="35">
        <v>44109</v>
      </c>
      <c r="L657" s="32" t="s">
        <v>3038</v>
      </c>
      <c r="M657" s="32" t="s">
        <v>729</v>
      </c>
      <c r="N657" s="32" t="s">
        <v>711</v>
      </c>
      <c r="O657" s="32" t="s">
        <v>712</v>
      </c>
      <c r="P657" s="32" t="s">
        <v>713</v>
      </c>
      <c r="Q657" s="32" t="s">
        <v>10228</v>
      </c>
      <c r="R657" s="32" t="s">
        <v>10228</v>
      </c>
    </row>
    <row r="658" spans="1:18" x14ac:dyDescent="0.25">
      <c r="A658" s="33" t="s">
        <v>30794</v>
      </c>
      <c r="B658" s="34" t="s">
        <v>3039</v>
      </c>
      <c r="C658" s="34" t="s">
        <v>703</v>
      </c>
      <c r="D658" s="36">
        <v>40799</v>
      </c>
      <c r="E658" s="34" t="s">
        <v>704</v>
      </c>
      <c r="F658" s="34" t="s">
        <v>705</v>
      </c>
      <c r="G658" s="34" t="s">
        <v>912</v>
      </c>
      <c r="H658" s="34" t="s">
        <v>707</v>
      </c>
      <c r="I658" s="34" t="s">
        <v>913</v>
      </c>
      <c r="J658" s="36">
        <v>43255</v>
      </c>
      <c r="K658" s="36">
        <v>43986</v>
      </c>
      <c r="L658" s="34" t="s">
        <v>3040</v>
      </c>
      <c r="M658" s="34" t="s">
        <v>710</v>
      </c>
      <c r="N658" s="34" t="s">
        <v>749</v>
      </c>
      <c r="O658" s="34" t="s">
        <v>712</v>
      </c>
      <c r="P658" s="34" t="s">
        <v>713</v>
      </c>
      <c r="Q658" s="34" t="s">
        <v>10228</v>
      </c>
      <c r="R658" s="34" t="s">
        <v>10228</v>
      </c>
    </row>
    <row r="659" spans="1:18" x14ac:dyDescent="0.25">
      <c r="A659" s="31" t="s">
        <v>30301</v>
      </c>
      <c r="B659" s="32" t="s">
        <v>3041</v>
      </c>
      <c r="C659" s="32" t="s">
        <v>703</v>
      </c>
      <c r="D659" s="35">
        <v>40801</v>
      </c>
      <c r="E659" s="32" t="s">
        <v>704</v>
      </c>
      <c r="F659" s="32" t="s">
        <v>705</v>
      </c>
      <c r="G659" s="32" t="s">
        <v>3042</v>
      </c>
      <c r="H659" s="32" t="s">
        <v>746</v>
      </c>
      <c r="I659" s="32" t="s">
        <v>3000</v>
      </c>
      <c r="J659" s="35">
        <v>43196</v>
      </c>
      <c r="K659" s="35">
        <v>43927</v>
      </c>
      <c r="L659" s="32" t="s">
        <v>3043</v>
      </c>
      <c r="M659" s="32" t="s">
        <v>729</v>
      </c>
      <c r="N659" s="32" t="s">
        <v>749</v>
      </c>
      <c r="O659" s="32" t="s">
        <v>712</v>
      </c>
      <c r="P659" s="32" t="s">
        <v>713</v>
      </c>
      <c r="Q659" s="32" t="s">
        <v>743</v>
      </c>
      <c r="R659" s="32" t="s">
        <v>876</v>
      </c>
    </row>
    <row r="660" spans="1:18" x14ac:dyDescent="0.25">
      <c r="A660" s="33" t="s">
        <v>30796</v>
      </c>
      <c r="B660" s="34" t="s">
        <v>3044</v>
      </c>
      <c r="C660" s="34" t="s">
        <v>703</v>
      </c>
      <c r="D660" s="36">
        <v>40802</v>
      </c>
      <c r="E660" s="34" t="s">
        <v>704</v>
      </c>
      <c r="F660" s="34" t="s">
        <v>705</v>
      </c>
      <c r="G660" s="34" t="s">
        <v>3045</v>
      </c>
      <c r="H660" s="34" t="s">
        <v>769</v>
      </c>
      <c r="I660" s="34" t="s">
        <v>3046</v>
      </c>
      <c r="J660" s="36">
        <v>42899</v>
      </c>
      <c r="K660" s="36">
        <v>43629</v>
      </c>
      <c r="L660" s="34" t="s">
        <v>3047</v>
      </c>
      <c r="M660" s="34" t="s">
        <v>710</v>
      </c>
      <c r="N660" s="34" t="s">
        <v>723</v>
      </c>
      <c r="O660" s="34" t="s">
        <v>712</v>
      </c>
      <c r="P660" s="34" t="s">
        <v>743</v>
      </c>
      <c r="Q660" s="34" t="s">
        <v>10228</v>
      </c>
      <c r="R660" s="34" t="s">
        <v>10228</v>
      </c>
    </row>
    <row r="661" spans="1:18" x14ac:dyDescent="0.25">
      <c r="A661" s="31" t="s">
        <v>30467</v>
      </c>
      <c r="B661" s="32" t="s">
        <v>3048</v>
      </c>
      <c r="C661" s="32" t="s">
        <v>734</v>
      </c>
      <c r="D661" s="35">
        <v>40800</v>
      </c>
      <c r="E661" s="32" t="s">
        <v>704</v>
      </c>
      <c r="F661" s="32" t="s">
        <v>705</v>
      </c>
      <c r="G661" s="32" t="s">
        <v>3049</v>
      </c>
      <c r="H661" s="32" t="s">
        <v>1974</v>
      </c>
      <c r="I661" s="32" t="s">
        <v>1975</v>
      </c>
      <c r="J661" s="35">
        <v>42878</v>
      </c>
      <c r="K661" s="35">
        <v>43608</v>
      </c>
      <c r="L661" s="32" t="s">
        <v>3050</v>
      </c>
      <c r="M661" s="32" t="s">
        <v>729</v>
      </c>
      <c r="N661" s="32" t="s">
        <v>711</v>
      </c>
      <c r="O661" s="32" t="s">
        <v>773</v>
      </c>
      <c r="P661" s="32" t="s">
        <v>832</v>
      </c>
      <c r="Q661" s="32" t="s">
        <v>10228</v>
      </c>
      <c r="R661" s="32" t="s">
        <v>10228</v>
      </c>
    </row>
    <row r="662" spans="1:18" x14ac:dyDescent="0.25">
      <c r="A662" s="33" t="s">
        <v>30798</v>
      </c>
      <c r="B662" s="34" t="s">
        <v>3051</v>
      </c>
      <c r="C662" s="34" t="s">
        <v>734</v>
      </c>
      <c r="D662" s="36">
        <v>40806</v>
      </c>
      <c r="E662" s="34" t="s">
        <v>704</v>
      </c>
      <c r="F662" s="34" t="s">
        <v>705</v>
      </c>
      <c r="G662" s="34" t="s">
        <v>3052</v>
      </c>
      <c r="H662" s="34" t="s">
        <v>789</v>
      </c>
      <c r="I662" s="34" t="s">
        <v>3053</v>
      </c>
      <c r="J662" s="36">
        <v>43273</v>
      </c>
      <c r="K662" s="36">
        <v>44004</v>
      </c>
      <c r="L662" s="34" t="s">
        <v>3054</v>
      </c>
      <c r="M662" s="34" t="s">
        <v>710</v>
      </c>
      <c r="N662" s="34" t="s">
        <v>711</v>
      </c>
      <c r="O662" s="34" t="s">
        <v>712</v>
      </c>
      <c r="P662" s="34" t="s">
        <v>713</v>
      </c>
      <c r="Q662" s="34" t="s">
        <v>10228</v>
      </c>
      <c r="R662" s="34" t="s">
        <v>10228</v>
      </c>
    </row>
    <row r="663" spans="1:18" x14ac:dyDescent="0.25">
      <c r="A663" s="31" t="s">
        <v>30219</v>
      </c>
      <c r="B663" s="32" t="s">
        <v>3055</v>
      </c>
      <c r="C663" s="32" t="s">
        <v>703</v>
      </c>
      <c r="D663" s="35">
        <v>40806</v>
      </c>
      <c r="E663" s="32" t="s">
        <v>704</v>
      </c>
      <c r="F663" s="32" t="s">
        <v>705</v>
      </c>
      <c r="G663" s="32" t="s">
        <v>912</v>
      </c>
      <c r="H663" s="32" t="s">
        <v>707</v>
      </c>
      <c r="I663" s="32" t="s">
        <v>913</v>
      </c>
      <c r="J663" s="35">
        <v>43279</v>
      </c>
      <c r="K663" s="35">
        <v>44010</v>
      </c>
      <c r="L663" s="32" t="s">
        <v>3056</v>
      </c>
      <c r="M663" s="32" t="s">
        <v>718</v>
      </c>
      <c r="N663" s="32" t="s">
        <v>749</v>
      </c>
      <c r="O663" s="32" t="s">
        <v>712</v>
      </c>
      <c r="P663" s="32" t="s">
        <v>713</v>
      </c>
      <c r="Q663" s="32" t="s">
        <v>10228</v>
      </c>
      <c r="R663" s="32" t="s">
        <v>10228</v>
      </c>
    </row>
    <row r="664" spans="1:18" x14ac:dyDescent="0.25">
      <c r="A664" s="33" t="s">
        <v>30800</v>
      </c>
      <c r="B664" s="34" t="s">
        <v>3057</v>
      </c>
      <c r="C664" s="34" t="s">
        <v>703</v>
      </c>
      <c r="D664" s="36">
        <v>40807</v>
      </c>
      <c r="E664" s="34" t="s">
        <v>704</v>
      </c>
      <c r="F664" s="34" t="s">
        <v>705</v>
      </c>
      <c r="G664" s="34" t="s">
        <v>745</v>
      </c>
      <c r="H664" s="34" t="s">
        <v>746</v>
      </c>
      <c r="I664" s="34" t="s">
        <v>747</v>
      </c>
      <c r="J664" s="36">
        <v>42874</v>
      </c>
      <c r="K664" s="36">
        <v>43604</v>
      </c>
      <c r="L664" s="34" t="s">
        <v>3058</v>
      </c>
      <c r="M664" s="34" t="s">
        <v>712</v>
      </c>
      <c r="N664" s="34" t="s">
        <v>749</v>
      </c>
      <c r="O664" s="34" t="s">
        <v>712</v>
      </c>
      <c r="P664" s="34" t="s">
        <v>712</v>
      </c>
      <c r="Q664" s="34" t="s">
        <v>10228</v>
      </c>
      <c r="R664" s="34" t="s">
        <v>10228</v>
      </c>
    </row>
    <row r="665" spans="1:18" x14ac:dyDescent="0.25">
      <c r="A665" s="31" t="s">
        <v>30469</v>
      </c>
      <c r="B665" s="32" t="s">
        <v>3059</v>
      </c>
      <c r="C665" s="32" t="s">
        <v>703</v>
      </c>
      <c r="D665" s="35">
        <v>40802</v>
      </c>
      <c r="E665" s="32" t="s">
        <v>704</v>
      </c>
      <c r="F665" s="32" t="s">
        <v>705</v>
      </c>
      <c r="G665" s="32" t="s">
        <v>961</v>
      </c>
      <c r="H665" s="32" t="s">
        <v>769</v>
      </c>
      <c r="I665" s="32" t="s">
        <v>962</v>
      </c>
      <c r="J665" s="35">
        <v>42899</v>
      </c>
      <c r="K665" s="35">
        <v>43629</v>
      </c>
      <c r="L665" s="32" t="s">
        <v>3060</v>
      </c>
      <c r="M665" s="32" t="s">
        <v>710</v>
      </c>
      <c r="N665" s="32" t="s">
        <v>711</v>
      </c>
      <c r="O665" s="32" t="s">
        <v>712</v>
      </c>
      <c r="P665" s="32" t="s">
        <v>743</v>
      </c>
      <c r="Q665" s="32" t="s">
        <v>10228</v>
      </c>
      <c r="R665" s="32" t="s">
        <v>10228</v>
      </c>
    </row>
    <row r="666" spans="1:18" x14ac:dyDescent="0.25">
      <c r="A666" s="33" t="s">
        <v>30802</v>
      </c>
      <c r="B666" s="34" t="s">
        <v>3061</v>
      </c>
      <c r="C666" s="34" t="s">
        <v>703</v>
      </c>
      <c r="D666" s="36">
        <v>40808</v>
      </c>
      <c r="E666" s="34" t="s">
        <v>704</v>
      </c>
      <c r="F666" s="34" t="s">
        <v>705</v>
      </c>
      <c r="G666" s="34" t="s">
        <v>1079</v>
      </c>
      <c r="H666" s="34" t="s">
        <v>1080</v>
      </c>
      <c r="I666" s="34" t="s">
        <v>1081</v>
      </c>
      <c r="J666" s="36">
        <v>43216</v>
      </c>
      <c r="K666" s="36">
        <v>43947</v>
      </c>
      <c r="L666" s="34" t="s">
        <v>3062</v>
      </c>
      <c r="M666" s="34" t="s">
        <v>710</v>
      </c>
      <c r="N666" s="34" t="s">
        <v>749</v>
      </c>
      <c r="O666" s="34" t="s">
        <v>712</v>
      </c>
      <c r="P666" s="34" t="s">
        <v>743</v>
      </c>
      <c r="Q666" s="34" t="s">
        <v>713</v>
      </c>
      <c r="R666" s="34" t="s">
        <v>10228</v>
      </c>
    </row>
    <row r="667" spans="1:18" x14ac:dyDescent="0.25">
      <c r="A667" s="31" t="s">
        <v>30303</v>
      </c>
      <c r="B667" s="32" t="s">
        <v>3063</v>
      </c>
      <c r="C667" s="32" t="s">
        <v>703</v>
      </c>
      <c r="D667" s="35">
        <v>40808</v>
      </c>
      <c r="E667" s="32" t="s">
        <v>704</v>
      </c>
      <c r="F667" s="32" t="s">
        <v>705</v>
      </c>
      <c r="G667" s="32" t="s">
        <v>1069</v>
      </c>
      <c r="H667" s="32" t="s">
        <v>865</v>
      </c>
      <c r="I667" s="32" t="s">
        <v>1070</v>
      </c>
      <c r="J667" s="35">
        <v>42929</v>
      </c>
      <c r="K667" s="35">
        <v>43659</v>
      </c>
      <c r="L667" s="32" t="s">
        <v>3064</v>
      </c>
      <c r="M667" s="32" t="s">
        <v>712</v>
      </c>
      <c r="N667" s="32" t="s">
        <v>749</v>
      </c>
      <c r="O667" s="32" t="s">
        <v>712</v>
      </c>
      <c r="P667" s="32" t="s">
        <v>712</v>
      </c>
      <c r="Q667" s="32" t="s">
        <v>10228</v>
      </c>
      <c r="R667" s="32" t="s">
        <v>10228</v>
      </c>
    </row>
    <row r="668" spans="1:18" x14ac:dyDescent="0.25">
      <c r="A668" s="33" t="s">
        <v>30804</v>
      </c>
      <c r="B668" s="34" t="s">
        <v>3065</v>
      </c>
      <c r="C668" s="34" t="s">
        <v>703</v>
      </c>
      <c r="D668" s="36">
        <v>40812</v>
      </c>
      <c r="E668" s="34" t="s">
        <v>704</v>
      </c>
      <c r="F668" s="34" t="s">
        <v>705</v>
      </c>
      <c r="G668" s="34" t="s">
        <v>3066</v>
      </c>
      <c r="H668" s="34" t="s">
        <v>865</v>
      </c>
      <c r="I668" s="34" t="s">
        <v>2738</v>
      </c>
      <c r="J668" s="36">
        <v>43209</v>
      </c>
      <c r="K668" s="36">
        <v>43940</v>
      </c>
      <c r="L668" s="34" t="s">
        <v>3067</v>
      </c>
      <c r="M668" s="34" t="s">
        <v>710</v>
      </c>
      <c r="N668" s="34" t="s">
        <v>749</v>
      </c>
      <c r="O668" s="34" t="s">
        <v>712</v>
      </c>
      <c r="P668" s="34" t="s">
        <v>743</v>
      </c>
      <c r="Q668" s="34" t="s">
        <v>10228</v>
      </c>
      <c r="R668" s="34" t="s">
        <v>10228</v>
      </c>
    </row>
    <row r="669" spans="1:18" x14ac:dyDescent="0.25">
      <c r="A669" s="31" t="s">
        <v>30471</v>
      </c>
      <c r="B669" s="32" t="s">
        <v>3068</v>
      </c>
      <c r="C669" s="32" t="s">
        <v>734</v>
      </c>
      <c r="D669" s="35">
        <v>40809</v>
      </c>
      <c r="E669" s="32" t="s">
        <v>704</v>
      </c>
      <c r="F669" s="32" t="s">
        <v>705</v>
      </c>
      <c r="G669" s="32" t="s">
        <v>3069</v>
      </c>
      <c r="H669" s="32" t="s">
        <v>865</v>
      </c>
      <c r="I669" s="32" t="s">
        <v>1150</v>
      </c>
      <c r="J669" s="35">
        <v>43486</v>
      </c>
      <c r="K669" s="35">
        <v>44217</v>
      </c>
      <c r="L669" s="32" t="s">
        <v>3070</v>
      </c>
      <c r="M669" s="32" t="s">
        <v>710</v>
      </c>
      <c r="N669" s="32" t="s">
        <v>778</v>
      </c>
      <c r="O669" s="32" t="s">
        <v>712</v>
      </c>
      <c r="P669" s="32" t="s">
        <v>713</v>
      </c>
      <c r="Q669" s="32" t="s">
        <v>10228</v>
      </c>
      <c r="R669" s="32" t="s">
        <v>10228</v>
      </c>
    </row>
    <row r="670" spans="1:18" x14ac:dyDescent="0.25">
      <c r="A670" s="33" t="s">
        <v>30806</v>
      </c>
      <c r="B670" s="34" t="s">
        <v>3071</v>
      </c>
      <c r="C670" s="34" t="s">
        <v>703</v>
      </c>
      <c r="D670" s="36">
        <v>40813</v>
      </c>
      <c r="E670" s="34" t="s">
        <v>704</v>
      </c>
      <c r="F670" s="34" t="s">
        <v>705</v>
      </c>
      <c r="G670" s="34" t="s">
        <v>825</v>
      </c>
      <c r="H670" s="34" t="s">
        <v>804</v>
      </c>
      <c r="I670" s="34" t="s">
        <v>826</v>
      </c>
      <c r="J670" s="36">
        <v>43206</v>
      </c>
      <c r="K670" s="36">
        <v>43937</v>
      </c>
      <c r="L670" s="34" t="s">
        <v>3072</v>
      </c>
      <c r="M670" s="34" t="s">
        <v>710</v>
      </c>
      <c r="N670" s="34" t="s">
        <v>711</v>
      </c>
      <c r="O670" s="34" t="s">
        <v>712</v>
      </c>
      <c r="P670" s="34" t="s">
        <v>713</v>
      </c>
      <c r="Q670" s="34" t="s">
        <v>10228</v>
      </c>
      <c r="R670" s="34" t="s">
        <v>10228</v>
      </c>
    </row>
    <row r="671" spans="1:18" x14ac:dyDescent="0.25">
      <c r="A671" s="31" t="s">
        <v>30157</v>
      </c>
      <c r="B671" s="32" t="s">
        <v>3073</v>
      </c>
      <c r="C671" s="32" t="s">
        <v>703</v>
      </c>
      <c r="D671" s="35">
        <v>40764</v>
      </c>
      <c r="E671" s="32" t="s">
        <v>704</v>
      </c>
      <c r="F671" s="32" t="s">
        <v>705</v>
      </c>
      <c r="G671" s="32" t="s">
        <v>3074</v>
      </c>
      <c r="H671" s="32" t="s">
        <v>752</v>
      </c>
      <c r="I671" s="32" t="s">
        <v>3075</v>
      </c>
      <c r="J671" s="35">
        <v>43399</v>
      </c>
      <c r="K671" s="35">
        <v>44130</v>
      </c>
      <c r="L671" s="32" t="s">
        <v>3076</v>
      </c>
      <c r="M671" s="32" t="s">
        <v>710</v>
      </c>
      <c r="N671" s="32" t="s">
        <v>723</v>
      </c>
      <c r="O671" s="32" t="s">
        <v>773</v>
      </c>
      <c r="P671" s="32" t="s">
        <v>713</v>
      </c>
      <c r="Q671" s="32" t="s">
        <v>743</v>
      </c>
      <c r="R671" s="32" t="s">
        <v>10228</v>
      </c>
    </row>
    <row r="672" spans="1:18" x14ac:dyDescent="0.25">
      <c r="A672" s="33" t="s">
        <v>30808</v>
      </c>
      <c r="B672" s="34" t="s">
        <v>3077</v>
      </c>
      <c r="C672" s="34" t="s">
        <v>703</v>
      </c>
      <c r="D672" s="36">
        <v>40814</v>
      </c>
      <c r="E672" s="34" t="s">
        <v>704</v>
      </c>
      <c r="F672" s="34" t="s">
        <v>705</v>
      </c>
      <c r="G672" s="34" t="s">
        <v>3078</v>
      </c>
      <c r="H672" s="34" t="s">
        <v>921</v>
      </c>
      <c r="I672" s="34" t="s">
        <v>3079</v>
      </c>
      <c r="J672" s="36">
        <v>43166</v>
      </c>
      <c r="K672" s="36">
        <v>43897</v>
      </c>
      <c r="L672" s="34" t="s">
        <v>3080</v>
      </c>
      <c r="M672" s="34" t="s">
        <v>710</v>
      </c>
      <c r="N672" s="34" t="s">
        <v>723</v>
      </c>
      <c r="O672" s="34" t="s">
        <v>712</v>
      </c>
      <c r="P672" s="34" t="s">
        <v>713</v>
      </c>
      <c r="Q672" s="34" t="s">
        <v>10228</v>
      </c>
      <c r="R672" s="34" t="s">
        <v>10228</v>
      </c>
    </row>
    <row r="673" spans="1:18" x14ac:dyDescent="0.25">
      <c r="A673" s="31" t="s">
        <v>30473</v>
      </c>
      <c r="B673" s="32" t="s">
        <v>3081</v>
      </c>
      <c r="C673" s="32" t="s">
        <v>734</v>
      </c>
      <c r="D673" s="35">
        <v>40799</v>
      </c>
      <c r="E673" s="32" t="s">
        <v>704</v>
      </c>
      <c r="F673" s="32" t="s">
        <v>705</v>
      </c>
      <c r="G673" s="32" t="s">
        <v>3082</v>
      </c>
      <c r="H673" s="32" t="s">
        <v>1262</v>
      </c>
      <c r="I673" s="32" t="s">
        <v>3083</v>
      </c>
      <c r="J673" s="35">
        <v>42941</v>
      </c>
      <c r="K673" s="35">
        <v>43671</v>
      </c>
      <c r="L673" s="32" t="s">
        <v>3084</v>
      </c>
      <c r="M673" s="32" t="s">
        <v>710</v>
      </c>
      <c r="N673" s="32" t="s">
        <v>711</v>
      </c>
      <c r="O673" s="32" t="s">
        <v>712</v>
      </c>
      <c r="P673" s="32" t="s">
        <v>713</v>
      </c>
      <c r="Q673" s="32" t="s">
        <v>10228</v>
      </c>
      <c r="R673" s="32" t="s">
        <v>10228</v>
      </c>
    </row>
    <row r="674" spans="1:18" x14ac:dyDescent="0.25">
      <c r="A674" s="33" t="s">
        <v>30810</v>
      </c>
      <c r="B674" s="34" t="s">
        <v>3085</v>
      </c>
      <c r="C674" s="34" t="s">
        <v>703</v>
      </c>
      <c r="D674" s="36">
        <v>40728</v>
      </c>
      <c r="E674" s="34" t="s">
        <v>704</v>
      </c>
      <c r="F674" s="34" t="s">
        <v>705</v>
      </c>
      <c r="G674" s="34" t="s">
        <v>3086</v>
      </c>
      <c r="H674" s="34" t="s">
        <v>1974</v>
      </c>
      <c r="I674" s="34" t="s">
        <v>1975</v>
      </c>
      <c r="J674" s="36">
        <v>43213</v>
      </c>
      <c r="K674" s="36">
        <v>43944</v>
      </c>
      <c r="L674" s="34" t="s">
        <v>3087</v>
      </c>
      <c r="M674" s="34" t="s">
        <v>710</v>
      </c>
      <c r="N674" s="34" t="s">
        <v>723</v>
      </c>
      <c r="O674" s="34" t="s">
        <v>712</v>
      </c>
      <c r="P674" s="34" t="s">
        <v>713</v>
      </c>
      <c r="Q674" s="34" t="s">
        <v>833</v>
      </c>
      <c r="R674" s="34" t="s">
        <v>10228</v>
      </c>
    </row>
    <row r="675" spans="1:18" x14ac:dyDescent="0.25">
      <c r="A675" s="31" t="s">
        <v>30305</v>
      </c>
      <c r="B675" s="32" t="s">
        <v>3088</v>
      </c>
      <c r="C675" s="32" t="s">
        <v>703</v>
      </c>
      <c r="D675" s="35">
        <v>40816</v>
      </c>
      <c r="E675" s="32" t="s">
        <v>704</v>
      </c>
      <c r="F675" s="32" t="s">
        <v>705</v>
      </c>
      <c r="G675" s="32" t="s">
        <v>3089</v>
      </c>
      <c r="H675" s="32" t="s">
        <v>984</v>
      </c>
      <c r="I675" s="32" t="s">
        <v>3090</v>
      </c>
      <c r="J675" s="35">
        <v>43542</v>
      </c>
      <c r="K675" s="35">
        <v>44273</v>
      </c>
      <c r="L675" s="32" t="s">
        <v>3091</v>
      </c>
      <c r="M675" s="32" t="s">
        <v>718</v>
      </c>
      <c r="N675" s="32" t="s">
        <v>723</v>
      </c>
      <c r="O675" s="32" t="s">
        <v>712</v>
      </c>
      <c r="P675" s="32" t="s">
        <v>876</v>
      </c>
      <c r="Q675" s="32" t="s">
        <v>713</v>
      </c>
      <c r="R675" s="32" t="s">
        <v>10228</v>
      </c>
    </row>
    <row r="676" spans="1:18" x14ac:dyDescent="0.25">
      <c r="A676" s="33" t="s">
        <v>30812</v>
      </c>
      <c r="B676" s="34" t="s">
        <v>3092</v>
      </c>
      <c r="C676" s="34" t="s">
        <v>703</v>
      </c>
      <c r="D676" s="36">
        <v>40819</v>
      </c>
      <c r="E676" s="34" t="s">
        <v>704</v>
      </c>
      <c r="F676" s="34" t="s">
        <v>705</v>
      </c>
      <c r="G676" s="34" t="s">
        <v>3093</v>
      </c>
      <c r="H676" s="34" t="s">
        <v>769</v>
      </c>
      <c r="I676" s="34" t="s">
        <v>3094</v>
      </c>
      <c r="J676" s="36">
        <v>43371</v>
      </c>
      <c r="K676" s="36">
        <v>44102</v>
      </c>
      <c r="L676" s="34" t="s">
        <v>3095</v>
      </c>
      <c r="M676" s="34" t="s">
        <v>772</v>
      </c>
      <c r="N676" s="34" t="s">
        <v>723</v>
      </c>
      <c r="O676" s="34" t="s">
        <v>712</v>
      </c>
      <c r="P676" s="34" t="s">
        <v>713</v>
      </c>
      <c r="Q676" s="34" t="s">
        <v>743</v>
      </c>
      <c r="R676" s="34" t="s">
        <v>10228</v>
      </c>
    </row>
    <row r="677" spans="1:18" x14ac:dyDescent="0.25">
      <c r="A677" s="31" t="s">
        <v>30475</v>
      </c>
      <c r="B677" s="32" t="s">
        <v>3096</v>
      </c>
      <c r="C677" s="32" t="s">
        <v>703</v>
      </c>
      <c r="D677" s="35">
        <v>40826</v>
      </c>
      <c r="E677" s="32" t="s">
        <v>704</v>
      </c>
      <c r="F677" s="32" t="s">
        <v>705</v>
      </c>
      <c r="G677" s="32" t="s">
        <v>1314</v>
      </c>
      <c r="H677" s="32" t="s">
        <v>707</v>
      </c>
      <c r="I677" s="32" t="s">
        <v>1315</v>
      </c>
      <c r="J677" s="35">
        <v>43292</v>
      </c>
      <c r="K677" s="35">
        <v>44023</v>
      </c>
      <c r="L677" s="32" t="s">
        <v>3097</v>
      </c>
      <c r="M677" s="32" t="s">
        <v>729</v>
      </c>
      <c r="N677" s="32" t="s">
        <v>749</v>
      </c>
      <c r="O677" s="32" t="s">
        <v>712</v>
      </c>
      <c r="P677" s="32" t="s">
        <v>713</v>
      </c>
      <c r="Q677" s="32" t="s">
        <v>10228</v>
      </c>
      <c r="R677" s="32" t="s">
        <v>10228</v>
      </c>
    </row>
    <row r="678" spans="1:18" x14ac:dyDescent="0.25">
      <c r="A678" s="33" t="s">
        <v>30814</v>
      </c>
      <c r="B678" s="34" t="s">
        <v>3098</v>
      </c>
      <c r="C678" s="34" t="s">
        <v>703</v>
      </c>
      <c r="D678" s="36">
        <v>40820</v>
      </c>
      <c r="E678" s="34" t="s">
        <v>704</v>
      </c>
      <c r="F678" s="34" t="s">
        <v>705</v>
      </c>
      <c r="G678" s="34" t="s">
        <v>3099</v>
      </c>
      <c r="H678" s="34" t="s">
        <v>945</v>
      </c>
      <c r="I678" s="34" t="s">
        <v>2033</v>
      </c>
      <c r="J678" s="36">
        <v>43451</v>
      </c>
      <c r="K678" s="36">
        <v>44182</v>
      </c>
      <c r="L678" s="34" t="s">
        <v>3100</v>
      </c>
      <c r="M678" s="34" t="s">
        <v>729</v>
      </c>
      <c r="N678" s="34" t="s">
        <v>711</v>
      </c>
      <c r="O678" s="34" t="s">
        <v>712</v>
      </c>
      <c r="P678" s="34" t="s">
        <v>713</v>
      </c>
      <c r="Q678" s="34" t="s">
        <v>10228</v>
      </c>
      <c r="R678" s="34" t="s">
        <v>10228</v>
      </c>
    </row>
    <row r="679" spans="1:18" x14ac:dyDescent="0.25">
      <c r="A679" s="31" t="s">
        <v>30221</v>
      </c>
      <c r="B679" s="32" t="s">
        <v>3101</v>
      </c>
      <c r="C679" s="32" t="s">
        <v>734</v>
      </c>
      <c r="D679" s="35">
        <v>40826</v>
      </c>
      <c r="E679" s="32" t="s">
        <v>704</v>
      </c>
      <c r="F679" s="32" t="s">
        <v>705</v>
      </c>
      <c r="G679" s="32" t="s">
        <v>869</v>
      </c>
      <c r="H679" s="32" t="s">
        <v>804</v>
      </c>
      <c r="I679" s="32" t="s">
        <v>870</v>
      </c>
      <c r="J679" s="35">
        <v>43040</v>
      </c>
      <c r="K679" s="35">
        <v>43770</v>
      </c>
      <c r="L679" s="32" t="s">
        <v>3102</v>
      </c>
      <c r="M679" s="32" t="s">
        <v>710</v>
      </c>
      <c r="N679" s="32" t="s">
        <v>778</v>
      </c>
      <c r="O679" s="32" t="s">
        <v>712</v>
      </c>
      <c r="P679" s="32" t="s">
        <v>833</v>
      </c>
      <c r="Q679" s="32" t="s">
        <v>10228</v>
      </c>
      <c r="R679" s="32" t="s">
        <v>10228</v>
      </c>
    </row>
    <row r="680" spans="1:18" x14ac:dyDescent="0.25">
      <c r="A680" s="33" t="s">
        <v>30816</v>
      </c>
      <c r="B680" s="34" t="s">
        <v>3103</v>
      </c>
      <c r="C680" s="34" t="s">
        <v>734</v>
      </c>
      <c r="D680" s="36">
        <v>40823</v>
      </c>
      <c r="E680" s="34" t="s">
        <v>704</v>
      </c>
      <c r="F680" s="34" t="s">
        <v>705</v>
      </c>
      <c r="G680" s="34" t="s">
        <v>3104</v>
      </c>
      <c r="H680" s="34" t="s">
        <v>904</v>
      </c>
      <c r="I680" s="34" t="s">
        <v>3105</v>
      </c>
      <c r="J680" s="36">
        <v>43382</v>
      </c>
      <c r="K680" s="36">
        <v>44113</v>
      </c>
      <c r="L680" s="34" t="s">
        <v>3106</v>
      </c>
      <c r="M680" s="34" t="s">
        <v>710</v>
      </c>
      <c r="N680" s="34" t="s">
        <v>778</v>
      </c>
      <c r="O680" s="34" t="s">
        <v>1015</v>
      </c>
      <c r="P680" s="34" t="s">
        <v>743</v>
      </c>
      <c r="Q680" s="34" t="s">
        <v>10228</v>
      </c>
      <c r="R680" s="34" t="s">
        <v>10228</v>
      </c>
    </row>
    <row r="681" spans="1:18" x14ac:dyDescent="0.25">
      <c r="A681" s="31" t="s">
        <v>30477</v>
      </c>
      <c r="B681" s="32" t="s">
        <v>3107</v>
      </c>
      <c r="C681" s="32" t="s">
        <v>703</v>
      </c>
      <c r="D681" s="35">
        <v>40836</v>
      </c>
      <c r="E681" s="32" t="s">
        <v>704</v>
      </c>
      <c r="F681" s="32" t="s">
        <v>705</v>
      </c>
      <c r="G681" s="32" t="s">
        <v>3108</v>
      </c>
      <c r="H681" s="32" t="s">
        <v>865</v>
      </c>
      <c r="I681" s="32" t="s">
        <v>1150</v>
      </c>
      <c r="J681" s="35">
        <v>43263</v>
      </c>
      <c r="K681" s="35">
        <v>43994</v>
      </c>
      <c r="L681" s="32" t="s">
        <v>3109</v>
      </c>
      <c r="M681" s="32" t="s">
        <v>710</v>
      </c>
      <c r="N681" s="32" t="s">
        <v>711</v>
      </c>
      <c r="O681" s="32" t="s">
        <v>724</v>
      </c>
      <c r="P681" s="32" t="s">
        <v>1771</v>
      </c>
      <c r="Q681" s="32" t="s">
        <v>10228</v>
      </c>
      <c r="R681" s="32" t="s">
        <v>10228</v>
      </c>
    </row>
    <row r="682" spans="1:18" x14ac:dyDescent="0.25">
      <c r="A682" s="33" t="s">
        <v>30818</v>
      </c>
      <c r="B682" s="34" t="s">
        <v>3110</v>
      </c>
      <c r="C682" s="34" t="s">
        <v>734</v>
      </c>
      <c r="D682" s="36">
        <v>40791</v>
      </c>
      <c r="E682" s="34" t="s">
        <v>704</v>
      </c>
      <c r="F682" s="34" t="s">
        <v>705</v>
      </c>
      <c r="G682" s="34" t="s">
        <v>3111</v>
      </c>
      <c r="H682" s="34" t="s">
        <v>752</v>
      </c>
      <c r="I682" s="34" t="s">
        <v>3112</v>
      </c>
      <c r="J682" s="36">
        <v>42992</v>
      </c>
      <c r="K682" s="36">
        <v>43722</v>
      </c>
      <c r="L682" s="34" t="s">
        <v>3113</v>
      </c>
      <c r="M682" s="34" t="s">
        <v>710</v>
      </c>
      <c r="N682" s="34" t="s">
        <v>711</v>
      </c>
      <c r="O682" s="34" t="s">
        <v>712</v>
      </c>
      <c r="P682" s="34" t="s">
        <v>743</v>
      </c>
      <c r="Q682" s="34" t="s">
        <v>10228</v>
      </c>
      <c r="R682" s="34" t="s">
        <v>10228</v>
      </c>
    </row>
    <row r="683" spans="1:18" x14ac:dyDescent="0.25">
      <c r="A683" s="31" t="s">
        <v>30307</v>
      </c>
      <c r="B683" s="32" t="s">
        <v>3114</v>
      </c>
      <c r="C683" s="32" t="s">
        <v>703</v>
      </c>
      <c r="D683" s="35">
        <v>40837</v>
      </c>
      <c r="E683" s="32" t="s">
        <v>704</v>
      </c>
      <c r="F683" s="32" t="s">
        <v>705</v>
      </c>
      <c r="G683" s="32" t="s">
        <v>3115</v>
      </c>
      <c r="H683" s="32" t="s">
        <v>789</v>
      </c>
      <c r="I683" s="32" t="s">
        <v>3116</v>
      </c>
      <c r="J683" s="35">
        <v>42969</v>
      </c>
      <c r="K683" s="35">
        <v>43699</v>
      </c>
      <c r="L683" s="32" t="s">
        <v>3117</v>
      </c>
      <c r="M683" s="32" t="s">
        <v>710</v>
      </c>
      <c r="N683" s="32" t="s">
        <v>723</v>
      </c>
      <c r="O683" s="32" t="s">
        <v>712</v>
      </c>
      <c r="P683" s="32" t="s">
        <v>713</v>
      </c>
      <c r="Q683" s="32" t="s">
        <v>10228</v>
      </c>
      <c r="R683" s="32" t="s">
        <v>10228</v>
      </c>
    </row>
    <row r="684" spans="1:18" x14ac:dyDescent="0.25">
      <c r="A684" s="33" t="s">
        <v>30820</v>
      </c>
      <c r="B684" s="34" t="s">
        <v>3118</v>
      </c>
      <c r="C684" s="34" t="s">
        <v>703</v>
      </c>
      <c r="D684" s="36">
        <v>40835</v>
      </c>
      <c r="E684" s="34" t="s">
        <v>704</v>
      </c>
      <c r="F684" s="34" t="s">
        <v>705</v>
      </c>
      <c r="G684" s="34" t="s">
        <v>3119</v>
      </c>
      <c r="H684" s="34" t="s">
        <v>2982</v>
      </c>
      <c r="I684" s="34" t="s">
        <v>3120</v>
      </c>
      <c r="J684" s="36">
        <v>43460</v>
      </c>
      <c r="K684" s="36">
        <v>44191</v>
      </c>
      <c r="L684" s="34" t="s">
        <v>3121</v>
      </c>
      <c r="M684" s="34" t="s">
        <v>710</v>
      </c>
      <c r="N684" s="34" t="s">
        <v>711</v>
      </c>
      <c r="O684" s="34" t="s">
        <v>766</v>
      </c>
      <c r="P684" s="34" t="s">
        <v>876</v>
      </c>
      <c r="Q684" s="34" t="s">
        <v>10228</v>
      </c>
      <c r="R684" s="34" t="s">
        <v>10228</v>
      </c>
    </row>
    <row r="685" spans="1:18" x14ac:dyDescent="0.25">
      <c r="A685" s="31" t="s">
        <v>30479</v>
      </c>
      <c r="B685" s="32" t="s">
        <v>3122</v>
      </c>
      <c r="C685" s="32" t="s">
        <v>703</v>
      </c>
      <c r="D685" s="35">
        <v>40847</v>
      </c>
      <c r="E685" s="32" t="s">
        <v>704</v>
      </c>
      <c r="F685" s="32" t="s">
        <v>705</v>
      </c>
      <c r="G685" s="32" t="s">
        <v>3123</v>
      </c>
      <c r="H685" s="32" t="s">
        <v>865</v>
      </c>
      <c r="I685" s="32" t="s">
        <v>3124</v>
      </c>
      <c r="J685" s="35">
        <v>43544</v>
      </c>
      <c r="K685" s="35">
        <v>44275</v>
      </c>
      <c r="L685" s="32" t="s">
        <v>3125</v>
      </c>
      <c r="M685" s="32" t="s">
        <v>710</v>
      </c>
      <c r="N685" s="32" t="s">
        <v>723</v>
      </c>
      <c r="O685" s="32" t="s">
        <v>712</v>
      </c>
      <c r="P685" s="32" t="s">
        <v>713</v>
      </c>
      <c r="Q685" s="32" t="s">
        <v>10228</v>
      </c>
      <c r="R685" s="32" t="s">
        <v>10228</v>
      </c>
    </row>
    <row r="686" spans="1:18" x14ac:dyDescent="0.25">
      <c r="A686" s="33" t="s">
        <v>30821</v>
      </c>
      <c r="B686" s="34" t="s">
        <v>3126</v>
      </c>
      <c r="C686" s="34" t="s">
        <v>703</v>
      </c>
      <c r="D686" s="36">
        <v>40854</v>
      </c>
      <c r="E686" s="34" t="s">
        <v>704</v>
      </c>
      <c r="F686" s="34" t="s">
        <v>705</v>
      </c>
      <c r="G686" s="34" t="s">
        <v>908</v>
      </c>
      <c r="H686" s="34" t="s">
        <v>904</v>
      </c>
      <c r="I686" s="34" t="s">
        <v>909</v>
      </c>
      <c r="J686" s="36">
        <v>43012</v>
      </c>
      <c r="K686" s="36">
        <v>43742</v>
      </c>
      <c r="L686" s="34" t="s">
        <v>3127</v>
      </c>
      <c r="M686" s="34" t="s">
        <v>712</v>
      </c>
      <c r="N686" s="34" t="s">
        <v>749</v>
      </c>
      <c r="O686" s="34" t="s">
        <v>712</v>
      </c>
      <c r="P686" s="34" t="s">
        <v>712</v>
      </c>
      <c r="Q686" s="34" t="s">
        <v>10228</v>
      </c>
      <c r="R686" s="34" t="s">
        <v>10228</v>
      </c>
    </row>
    <row r="687" spans="1:18" x14ac:dyDescent="0.25">
      <c r="A687" s="31" t="s">
        <v>30179</v>
      </c>
      <c r="B687" s="32" t="s">
        <v>3128</v>
      </c>
      <c r="C687" s="32" t="s">
        <v>703</v>
      </c>
      <c r="D687" s="35">
        <v>40826</v>
      </c>
      <c r="E687" s="32" t="s">
        <v>704</v>
      </c>
      <c r="F687" s="32" t="s">
        <v>705</v>
      </c>
      <c r="G687" s="32" t="s">
        <v>3129</v>
      </c>
      <c r="H687" s="32" t="s">
        <v>740</v>
      </c>
      <c r="I687" s="32" t="s">
        <v>3130</v>
      </c>
      <c r="J687" s="35">
        <v>43542</v>
      </c>
      <c r="K687" s="35">
        <v>44273</v>
      </c>
      <c r="L687" s="32" t="s">
        <v>3131</v>
      </c>
      <c r="M687" s="32" t="s">
        <v>710</v>
      </c>
      <c r="N687" s="32" t="s">
        <v>749</v>
      </c>
      <c r="O687" s="32" t="s">
        <v>712</v>
      </c>
      <c r="P687" s="32" t="s">
        <v>713</v>
      </c>
      <c r="Q687" s="32" t="s">
        <v>10228</v>
      </c>
      <c r="R687" s="32" t="s">
        <v>10228</v>
      </c>
    </row>
    <row r="688" spans="1:18" x14ac:dyDescent="0.25">
      <c r="A688" s="33" t="s">
        <v>30823</v>
      </c>
      <c r="B688" s="34" t="s">
        <v>3132</v>
      </c>
      <c r="C688" s="34" t="s">
        <v>703</v>
      </c>
      <c r="D688" s="36">
        <v>40844</v>
      </c>
      <c r="E688" s="34" t="s">
        <v>704</v>
      </c>
      <c r="F688" s="34" t="s">
        <v>705</v>
      </c>
      <c r="G688" s="34" t="s">
        <v>3133</v>
      </c>
      <c r="H688" s="34" t="s">
        <v>1286</v>
      </c>
      <c r="I688" s="34" t="s">
        <v>3134</v>
      </c>
      <c r="J688" s="36">
        <v>42962</v>
      </c>
      <c r="K688" s="36">
        <v>43692</v>
      </c>
      <c r="L688" s="34" t="s">
        <v>3135</v>
      </c>
      <c r="M688" s="34" t="s">
        <v>710</v>
      </c>
      <c r="N688" s="34" t="s">
        <v>711</v>
      </c>
      <c r="O688" s="34" t="s">
        <v>773</v>
      </c>
      <c r="P688" s="34" t="s">
        <v>743</v>
      </c>
      <c r="Q688" s="34" t="s">
        <v>10228</v>
      </c>
      <c r="R688" s="34" t="s">
        <v>10228</v>
      </c>
    </row>
    <row r="689" spans="1:18" x14ac:dyDescent="0.25">
      <c r="A689" s="31" t="s">
        <v>30481</v>
      </c>
      <c r="B689" s="32" t="s">
        <v>3136</v>
      </c>
      <c r="C689" s="32" t="s">
        <v>703</v>
      </c>
      <c r="D689" s="35">
        <v>40836</v>
      </c>
      <c r="E689" s="32" t="s">
        <v>704</v>
      </c>
      <c r="F689" s="32" t="s">
        <v>705</v>
      </c>
      <c r="G689" s="32" t="s">
        <v>3137</v>
      </c>
      <c r="H689" s="32" t="s">
        <v>904</v>
      </c>
      <c r="I689" s="32" t="s">
        <v>3138</v>
      </c>
      <c r="J689" s="35">
        <v>43174</v>
      </c>
      <c r="K689" s="35">
        <v>43905</v>
      </c>
      <c r="L689" s="32" t="s">
        <v>3139</v>
      </c>
      <c r="M689" s="32" t="s">
        <v>710</v>
      </c>
      <c r="N689" s="32" t="s">
        <v>749</v>
      </c>
      <c r="O689" s="32" t="s">
        <v>712</v>
      </c>
      <c r="P689" s="32" t="s">
        <v>713</v>
      </c>
      <c r="Q689" s="32" t="s">
        <v>10228</v>
      </c>
      <c r="R689" s="32" t="s">
        <v>10228</v>
      </c>
    </row>
    <row r="690" spans="1:18" x14ac:dyDescent="0.25">
      <c r="A690" s="33" t="s">
        <v>30825</v>
      </c>
      <c r="B690" s="34" t="s">
        <v>3140</v>
      </c>
      <c r="C690" s="34" t="s">
        <v>703</v>
      </c>
      <c r="D690" s="36">
        <v>40858</v>
      </c>
      <c r="E690" s="34" t="s">
        <v>704</v>
      </c>
      <c r="F690" s="34" t="s">
        <v>705</v>
      </c>
      <c r="G690" s="34" t="s">
        <v>3141</v>
      </c>
      <c r="H690" s="34" t="s">
        <v>1998</v>
      </c>
      <c r="I690" s="34" t="s">
        <v>3142</v>
      </c>
      <c r="J690" s="36">
        <v>42956</v>
      </c>
      <c r="K690" s="36">
        <v>43686</v>
      </c>
      <c r="L690" s="34" t="s">
        <v>3143</v>
      </c>
      <c r="M690" s="34" t="s">
        <v>712</v>
      </c>
      <c r="N690" s="34" t="s">
        <v>749</v>
      </c>
      <c r="O690" s="34" t="s">
        <v>712</v>
      </c>
      <c r="P690" s="34" t="s">
        <v>712</v>
      </c>
      <c r="Q690" s="34" t="s">
        <v>10228</v>
      </c>
      <c r="R690" s="34" t="s">
        <v>10228</v>
      </c>
    </row>
    <row r="691" spans="1:18" x14ac:dyDescent="0.25">
      <c r="A691" s="31" t="s">
        <v>30309</v>
      </c>
      <c r="B691" s="32" t="s">
        <v>3144</v>
      </c>
      <c r="C691" s="32" t="s">
        <v>703</v>
      </c>
      <c r="D691" s="35">
        <v>40862</v>
      </c>
      <c r="E691" s="32" t="s">
        <v>704</v>
      </c>
      <c r="F691" s="32" t="s">
        <v>705</v>
      </c>
      <c r="G691" s="32" t="s">
        <v>1349</v>
      </c>
      <c r="H691" s="32" t="s">
        <v>752</v>
      </c>
      <c r="I691" s="32" t="s">
        <v>1350</v>
      </c>
      <c r="J691" s="35">
        <v>43335</v>
      </c>
      <c r="K691" s="35">
        <v>44066</v>
      </c>
      <c r="L691" s="32" t="s">
        <v>3145</v>
      </c>
      <c r="M691" s="32" t="s">
        <v>718</v>
      </c>
      <c r="N691" s="32" t="s">
        <v>723</v>
      </c>
      <c r="O691" s="32" t="s">
        <v>712</v>
      </c>
      <c r="P691" s="32" t="s">
        <v>743</v>
      </c>
      <c r="Q691" s="32" t="s">
        <v>713</v>
      </c>
      <c r="R691" s="32" t="s">
        <v>10228</v>
      </c>
    </row>
    <row r="692" spans="1:18" x14ac:dyDescent="0.25">
      <c r="A692" s="33" t="s">
        <v>30827</v>
      </c>
      <c r="B692" s="34" t="s">
        <v>3146</v>
      </c>
      <c r="C692" s="34" t="s">
        <v>703</v>
      </c>
      <c r="D692" s="36">
        <v>40863</v>
      </c>
      <c r="E692" s="34" t="s">
        <v>704</v>
      </c>
      <c r="F692" s="34" t="s">
        <v>705</v>
      </c>
      <c r="G692" s="34" t="s">
        <v>1027</v>
      </c>
      <c r="H692" s="34" t="s">
        <v>740</v>
      </c>
      <c r="I692" s="34" t="s">
        <v>1028</v>
      </c>
      <c r="J692" s="36">
        <v>43244</v>
      </c>
      <c r="K692" s="36">
        <v>43975</v>
      </c>
      <c r="L692" s="34" t="s">
        <v>3147</v>
      </c>
      <c r="M692" s="34" t="s">
        <v>772</v>
      </c>
      <c r="N692" s="34" t="s">
        <v>749</v>
      </c>
      <c r="O692" s="34" t="s">
        <v>712</v>
      </c>
      <c r="P692" s="34" t="s">
        <v>713</v>
      </c>
      <c r="Q692" s="34" t="s">
        <v>10228</v>
      </c>
      <c r="R692" s="34" t="s">
        <v>10228</v>
      </c>
    </row>
    <row r="693" spans="1:18" x14ac:dyDescent="0.25">
      <c r="A693" s="31" t="s">
        <v>30483</v>
      </c>
      <c r="B693" s="32" t="s">
        <v>3148</v>
      </c>
      <c r="C693" s="32" t="s">
        <v>703</v>
      </c>
      <c r="D693" s="35">
        <v>40786</v>
      </c>
      <c r="E693" s="32" t="s">
        <v>704</v>
      </c>
      <c r="F693" s="32" t="s">
        <v>705</v>
      </c>
      <c r="G693" s="32" t="s">
        <v>3149</v>
      </c>
      <c r="H693" s="32" t="s">
        <v>752</v>
      </c>
      <c r="I693" s="32" t="s">
        <v>3150</v>
      </c>
      <c r="J693" s="35">
        <v>43537</v>
      </c>
      <c r="K693" s="35">
        <v>44268</v>
      </c>
      <c r="L693" s="32" t="s">
        <v>3151</v>
      </c>
      <c r="M693" s="32" t="s">
        <v>710</v>
      </c>
      <c r="N693" s="32" t="s">
        <v>711</v>
      </c>
      <c r="O693" s="32" t="s">
        <v>712</v>
      </c>
      <c r="P693" s="32" t="s">
        <v>713</v>
      </c>
      <c r="Q693" s="32" t="s">
        <v>10228</v>
      </c>
      <c r="R693" s="32" t="s">
        <v>10228</v>
      </c>
    </row>
    <row r="694" spans="1:18" x14ac:dyDescent="0.25">
      <c r="A694" s="33" t="s">
        <v>30829</v>
      </c>
      <c r="B694" s="34" t="s">
        <v>3152</v>
      </c>
      <c r="C694" s="34" t="s">
        <v>703</v>
      </c>
      <c r="D694" s="36">
        <v>40869</v>
      </c>
      <c r="E694" s="34" t="s">
        <v>704</v>
      </c>
      <c r="F694" s="34" t="s">
        <v>705</v>
      </c>
      <c r="G694" s="34" t="s">
        <v>3153</v>
      </c>
      <c r="H694" s="34" t="s">
        <v>1262</v>
      </c>
      <c r="I694" s="34" t="s">
        <v>3154</v>
      </c>
      <c r="J694" s="36">
        <v>42951</v>
      </c>
      <c r="K694" s="36">
        <v>43681</v>
      </c>
      <c r="L694" s="34" t="s">
        <v>3155</v>
      </c>
      <c r="M694" s="34" t="s">
        <v>712</v>
      </c>
      <c r="N694" s="34" t="s">
        <v>749</v>
      </c>
      <c r="O694" s="34" t="s">
        <v>712</v>
      </c>
      <c r="P694" s="34" t="s">
        <v>712</v>
      </c>
      <c r="Q694" s="34" t="s">
        <v>10228</v>
      </c>
      <c r="R694" s="34" t="s">
        <v>10228</v>
      </c>
    </row>
    <row r="695" spans="1:18" x14ac:dyDescent="0.25">
      <c r="A695" s="31" t="s">
        <v>30223</v>
      </c>
      <c r="B695" s="32" t="s">
        <v>3156</v>
      </c>
      <c r="C695" s="32" t="s">
        <v>703</v>
      </c>
      <c r="D695" s="35">
        <v>40871</v>
      </c>
      <c r="E695" s="32" t="s">
        <v>704</v>
      </c>
      <c r="F695" s="32" t="s">
        <v>705</v>
      </c>
      <c r="G695" s="32" t="s">
        <v>3157</v>
      </c>
      <c r="H695" s="32" t="s">
        <v>752</v>
      </c>
      <c r="I695" s="32" t="s">
        <v>3158</v>
      </c>
      <c r="J695" s="35">
        <v>43542</v>
      </c>
      <c r="K695" s="35">
        <v>44273</v>
      </c>
      <c r="L695" s="32" t="s">
        <v>3159</v>
      </c>
      <c r="M695" s="32" t="s">
        <v>718</v>
      </c>
      <c r="N695" s="32" t="s">
        <v>749</v>
      </c>
      <c r="O695" s="32" t="s">
        <v>712</v>
      </c>
      <c r="P695" s="32" t="s">
        <v>713</v>
      </c>
      <c r="Q695" s="32" t="s">
        <v>10228</v>
      </c>
      <c r="R695" s="32" t="s">
        <v>10228</v>
      </c>
    </row>
    <row r="696" spans="1:18" x14ac:dyDescent="0.25">
      <c r="A696" s="33" t="s">
        <v>30831</v>
      </c>
      <c r="B696" s="34" t="s">
        <v>3160</v>
      </c>
      <c r="C696" s="34" t="s">
        <v>703</v>
      </c>
      <c r="D696" s="36">
        <v>40875</v>
      </c>
      <c r="E696" s="34" t="s">
        <v>704</v>
      </c>
      <c r="F696" s="34" t="s">
        <v>705</v>
      </c>
      <c r="G696" s="34" t="s">
        <v>949</v>
      </c>
      <c r="H696" s="34" t="s">
        <v>789</v>
      </c>
      <c r="I696" s="34" t="s">
        <v>950</v>
      </c>
      <c r="J696" s="36">
        <v>43333</v>
      </c>
      <c r="K696" s="36">
        <v>44064</v>
      </c>
      <c r="L696" s="34" t="s">
        <v>3161</v>
      </c>
      <c r="M696" s="34" t="s">
        <v>772</v>
      </c>
      <c r="N696" s="34" t="s">
        <v>749</v>
      </c>
      <c r="O696" s="34" t="s">
        <v>712</v>
      </c>
      <c r="P696" s="34" t="s">
        <v>743</v>
      </c>
      <c r="Q696" s="34" t="s">
        <v>10228</v>
      </c>
      <c r="R696" s="34" t="s">
        <v>10228</v>
      </c>
    </row>
    <row r="697" spans="1:18" x14ac:dyDescent="0.25">
      <c r="A697" s="31" t="s">
        <v>30485</v>
      </c>
      <c r="B697" s="32" t="s">
        <v>3162</v>
      </c>
      <c r="C697" s="32" t="s">
        <v>734</v>
      </c>
      <c r="D697" s="35">
        <v>40876</v>
      </c>
      <c r="E697" s="32" t="s">
        <v>704</v>
      </c>
      <c r="F697" s="32" t="s">
        <v>705</v>
      </c>
      <c r="G697" s="32" t="s">
        <v>3163</v>
      </c>
      <c r="H697" s="32" t="s">
        <v>752</v>
      </c>
      <c r="I697" s="32" t="s">
        <v>1399</v>
      </c>
      <c r="J697" s="35">
        <v>43488</v>
      </c>
      <c r="K697" s="35">
        <v>44219</v>
      </c>
      <c r="L697" s="32" t="s">
        <v>3164</v>
      </c>
      <c r="M697" s="32" t="s">
        <v>710</v>
      </c>
      <c r="N697" s="32" t="s">
        <v>723</v>
      </c>
      <c r="O697" s="32" t="s">
        <v>773</v>
      </c>
      <c r="P697" s="32" t="s">
        <v>713</v>
      </c>
      <c r="Q697" s="32" t="s">
        <v>1042</v>
      </c>
      <c r="R697" s="32" t="s">
        <v>743</v>
      </c>
    </row>
    <row r="698" spans="1:18" x14ac:dyDescent="0.25">
      <c r="A698" s="33" t="s">
        <v>30833</v>
      </c>
      <c r="B698" s="34" t="s">
        <v>3165</v>
      </c>
      <c r="C698" s="34" t="s">
        <v>734</v>
      </c>
      <c r="D698" s="36">
        <v>40864</v>
      </c>
      <c r="E698" s="34" t="s">
        <v>704</v>
      </c>
      <c r="F698" s="34" t="s">
        <v>705</v>
      </c>
      <c r="G698" s="34" t="s">
        <v>3166</v>
      </c>
      <c r="H698" s="34" t="s">
        <v>984</v>
      </c>
      <c r="I698" s="34" t="s">
        <v>1060</v>
      </c>
      <c r="J698" s="36">
        <v>43192</v>
      </c>
      <c r="K698" s="36">
        <v>43923</v>
      </c>
      <c r="L698" s="34" t="s">
        <v>3167</v>
      </c>
      <c r="M698" s="34" t="s">
        <v>710</v>
      </c>
      <c r="N698" s="34" t="s">
        <v>711</v>
      </c>
      <c r="O698" s="34" t="s">
        <v>712</v>
      </c>
      <c r="P698" s="34" t="s">
        <v>832</v>
      </c>
      <c r="Q698" s="34" t="s">
        <v>10228</v>
      </c>
      <c r="R698" s="34" t="s">
        <v>10228</v>
      </c>
    </row>
    <row r="699" spans="1:18" x14ac:dyDescent="0.25">
      <c r="A699" s="31" t="s">
        <v>30311</v>
      </c>
      <c r="B699" s="32" t="s">
        <v>3168</v>
      </c>
      <c r="C699" s="32" t="s">
        <v>808</v>
      </c>
      <c r="D699" s="35">
        <v>40876</v>
      </c>
      <c r="E699" s="32" t="s">
        <v>704</v>
      </c>
      <c r="F699" s="32" t="s">
        <v>705</v>
      </c>
      <c r="G699" s="32" t="s">
        <v>3169</v>
      </c>
      <c r="H699" s="32" t="s">
        <v>763</v>
      </c>
      <c r="I699" s="32" t="s">
        <v>3170</v>
      </c>
      <c r="J699" s="35">
        <v>43263</v>
      </c>
      <c r="K699" s="35">
        <v>43994</v>
      </c>
      <c r="L699" s="32" t="s">
        <v>3171</v>
      </c>
      <c r="M699" s="32" t="s">
        <v>710</v>
      </c>
      <c r="N699" s="32" t="s">
        <v>711</v>
      </c>
      <c r="O699" s="32" t="s">
        <v>1105</v>
      </c>
      <c r="P699" s="32" t="s">
        <v>713</v>
      </c>
      <c r="Q699" s="32" t="s">
        <v>10228</v>
      </c>
      <c r="R699" s="32" t="s">
        <v>10228</v>
      </c>
    </row>
    <row r="700" spans="1:18" x14ac:dyDescent="0.25">
      <c r="A700" s="33" t="s">
        <v>30835</v>
      </c>
      <c r="B700" s="34" t="s">
        <v>3172</v>
      </c>
      <c r="C700" s="34" t="s">
        <v>703</v>
      </c>
      <c r="D700" s="36">
        <v>40878</v>
      </c>
      <c r="E700" s="34" t="s">
        <v>704</v>
      </c>
      <c r="F700" s="34" t="s">
        <v>705</v>
      </c>
      <c r="G700" s="34" t="s">
        <v>3173</v>
      </c>
      <c r="H700" s="34" t="s">
        <v>746</v>
      </c>
      <c r="I700" s="34" t="s">
        <v>3174</v>
      </c>
      <c r="J700" s="36">
        <v>43460</v>
      </c>
      <c r="K700" s="36">
        <v>44191</v>
      </c>
      <c r="L700" s="34" t="s">
        <v>3175</v>
      </c>
      <c r="M700" s="34" t="s">
        <v>710</v>
      </c>
      <c r="N700" s="34" t="s">
        <v>723</v>
      </c>
      <c r="O700" s="34" t="s">
        <v>712</v>
      </c>
      <c r="P700" s="34" t="s">
        <v>713</v>
      </c>
      <c r="Q700" s="34" t="s">
        <v>743</v>
      </c>
      <c r="R700" s="34" t="s">
        <v>876</v>
      </c>
    </row>
    <row r="701" spans="1:18" x14ac:dyDescent="0.25">
      <c r="A701" s="31" t="s">
        <v>30487</v>
      </c>
      <c r="B701" s="32" t="s">
        <v>3176</v>
      </c>
      <c r="C701" s="32" t="s">
        <v>703</v>
      </c>
      <c r="D701" s="35">
        <v>40882</v>
      </c>
      <c r="E701" s="32" t="s">
        <v>704</v>
      </c>
      <c r="F701" s="32" t="s">
        <v>705</v>
      </c>
      <c r="G701" s="32" t="s">
        <v>3177</v>
      </c>
      <c r="H701" s="32" t="s">
        <v>707</v>
      </c>
      <c r="I701" s="32" t="s">
        <v>3178</v>
      </c>
      <c r="J701" s="35">
        <v>43276</v>
      </c>
      <c r="K701" s="35">
        <v>44007</v>
      </c>
      <c r="L701" s="32" t="s">
        <v>3179</v>
      </c>
      <c r="M701" s="32" t="s">
        <v>710</v>
      </c>
      <c r="N701" s="32" t="s">
        <v>749</v>
      </c>
      <c r="O701" s="32" t="s">
        <v>712</v>
      </c>
      <c r="P701" s="32" t="s">
        <v>713</v>
      </c>
      <c r="Q701" s="32" t="s">
        <v>10228</v>
      </c>
      <c r="R701" s="32" t="s">
        <v>10228</v>
      </c>
    </row>
    <row r="702" spans="1:18" x14ac:dyDescent="0.25">
      <c r="A702" s="33" t="s">
        <v>30837</v>
      </c>
      <c r="B702" s="34" t="s">
        <v>3180</v>
      </c>
      <c r="C702" s="34" t="s">
        <v>703</v>
      </c>
      <c r="D702" s="36">
        <v>40883</v>
      </c>
      <c r="E702" s="34" t="s">
        <v>704</v>
      </c>
      <c r="F702" s="34" t="s">
        <v>705</v>
      </c>
      <c r="G702" s="34" t="s">
        <v>992</v>
      </c>
      <c r="H702" s="34" t="s">
        <v>904</v>
      </c>
      <c r="I702" s="34" t="s">
        <v>993</v>
      </c>
      <c r="J702" s="36">
        <v>43535</v>
      </c>
      <c r="K702" s="36">
        <v>44266</v>
      </c>
      <c r="L702" s="34" t="s">
        <v>3181</v>
      </c>
      <c r="M702" s="34" t="s">
        <v>718</v>
      </c>
      <c r="N702" s="34" t="s">
        <v>749</v>
      </c>
      <c r="O702" s="34" t="s">
        <v>712</v>
      </c>
      <c r="P702" s="34" t="s">
        <v>713</v>
      </c>
      <c r="Q702" s="34" t="s">
        <v>10228</v>
      </c>
      <c r="R702" s="34" t="s">
        <v>10228</v>
      </c>
    </row>
    <row r="703" spans="1:18" x14ac:dyDescent="0.25">
      <c r="A703" s="31" t="s">
        <v>30142</v>
      </c>
      <c r="B703" s="32" t="s">
        <v>3182</v>
      </c>
      <c r="C703" s="32" t="s">
        <v>703</v>
      </c>
      <c r="D703" s="35">
        <v>40885</v>
      </c>
      <c r="E703" s="32" t="s">
        <v>704</v>
      </c>
      <c r="F703" s="32" t="s">
        <v>705</v>
      </c>
      <c r="G703" s="32" t="s">
        <v>3183</v>
      </c>
      <c r="H703" s="32" t="s">
        <v>804</v>
      </c>
      <c r="I703" s="32" t="s">
        <v>2243</v>
      </c>
      <c r="J703" s="35">
        <v>43432</v>
      </c>
      <c r="K703" s="35">
        <v>44163</v>
      </c>
      <c r="L703" s="32" t="s">
        <v>3184</v>
      </c>
      <c r="M703" s="32" t="s">
        <v>718</v>
      </c>
      <c r="N703" s="32" t="s">
        <v>749</v>
      </c>
      <c r="O703" s="32" t="s">
        <v>773</v>
      </c>
      <c r="P703" s="32" t="s">
        <v>713</v>
      </c>
      <c r="Q703" s="32" t="s">
        <v>832</v>
      </c>
      <c r="R703" s="32" t="s">
        <v>10228</v>
      </c>
    </row>
    <row r="704" spans="1:18" x14ac:dyDescent="0.25">
      <c r="A704" s="33" t="s">
        <v>30839</v>
      </c>
      <c r="B704" s="34" t="s">
        <v>3185</v>
      </c>
      <c r="C704" s="34" t="s">
        <v>703</v>
      </c>
      <c r="D704" s="36">
        <v>40885</v>
      </c>
      <c r="E704" s="34" t="s">
        <v>704</v>
      </c>
      <c r="F704" s="34" t="s">
        <v>705</v>
      </c>
      <c r="G704" s="34" t="s">
        <v>3186</v>
      </c>
      <c r="H704" s="34" t="s">
        <v>707</v>
      </c>
      <c r="I704" s="34" t="s">
        <v>3187</v>
      </c>
      <c r="J704" s="36">
        <v>43210</v>
      </c>
      <c r="K704" s="36">
        <v>43941</v>
      </c>
      <c r="L704" s="34" t="s">
        <v>3188</v>
      </c>
      <c r="M704" s="34" t="s">
        <v>710</v>
      </c>
      <c r="N704" s="34" t="s">
        <v>749</v>
      </c>
      <c r="O704" s="34" t="s">
        <v>755</v>
      </c>
      <c r="P704" s="34" t="s">
        <v>713</v>
      </c>
      <c r="Q704" s="34" t="s">
        <v>10228</v>
      </c>
      <c r="R704" s="34" t="s">
        <v>10228</v>
      </c>
    </row>
    <row r="705" spans="1:18" x14ac:dyDescent="0.25">
      <c r="A705" s="31" t="s">
        <v>30489</v>
      </c>
      <c r="B705" s="32" t="s">
        <v>3189</v>
      </c>
      <c r="C705" s="32" t="s">
        <v>703</v>
      </c>
      <c r="D705" s="35">
        <v>40886</v>
      </c>
      <c r="E705" s="32" t="s">
        <v>704</v>
      </c>
      <c r="F705" s="32" t="s">
        <v>705</v>
      </c>
      <c r="G705" s="32" t="s">
        <v>1055</v>
      </c>
      <c r="H705" s="32" t="s">
        <v>736</v>
      </c>
      <c r="I705" s="32" t="s">
        <v>1056</v>
      </c>
      <c r="J705" s="35">
        <v>43224</v>
      </c>
      <c r="K705" s="35">
        <v>43955</v>
      </c>
      <c r="L705" s="32" t="s">
        <v>3190</v>
      </c>
      <c r="M705" s="32" t="s">
        <v>718</v>
      </c>
      <c r="N705" s="32" t="s">
        <v>749</v>
      </c>
      <c r="O705" s="32" t="s">
        <v>712</v>
      </c>
      <c r="P705" s="32" t="s">
        <v>713</v>
      </c>
      <c r="Q705" s="32" t="s">
        <v>10228</v>
      </c>
      <c r="R705" s="32" t="s">
        <v>10228</v>
      </c>
    </row>
    <row r="706" spans="1:18" x14ac:dyDescent="0.25">
      <c r="A706" s="33" t="s">
        <v>30841</v>
      </c>
      <c r="B706" s="34" t="s">
        <v>3191</v>
      </c>
      <c r="C706" s="34" t="s">
        <v>703</v>
      </c>
      <c r="D706" s="36">
        <v>40888</v>
      </c>
      <c r="E706" s="34" t="s">
        <v>704</v>
      </c>
      <c r="F706" s="34" t="s">
        <v>705</v>
      </c>
      <c r="G706" s="34" t="s">
        <v>2381</v>
      </c>
      <c r="H706" s="34" t="s">
        <v>998</v>
      </c>
      <c r="I706" s="34" t="s">
        <v>2382</v>
      </c>
      <c r="J706" s="36">
        <v>43438</v>
      </c>
      <c r="K706" s="36">
        <v>44169</v>
      </c>
      <c r="L706" s="34" t="s">
        <v>3192</v>
      </c>
      <c r="M706" s="34" t="s">
        <v>729</v>
      </c>
      <c r="N706" s="34" t="s">
        <v>749</v>
      </c>
      <c r="O706" s="34" t="s">
        <v>3193</v>
      </c>
      <c r="P706" s="34" t="s">
        <v>713</v>
      </c>
      <c r="Q706" s="34" t="s">
        <v>10228</v>
      </c>
      <c r="R706" s="34" t="s">
        <v>10228</v>
      </c>
    </row>
    <row r="707" spans="1:18" x14ac:dyDescent="0.25">
      <c r="A707" s="31" t="s">
        <v>30313</v>
      </c>
      <c r="B707" s="32" t="s">
        <v>3194</v>
      </c>
      <c r="C707" s="32" t="s">
        <v>703</v>
      </c>
      <c r="D707" s="35">
        <v>40889</v>
      </c>
      <c r="E707" s="32" t="s">
        <v>704</v>
      </c>
      <c r="F707" s="32" t="s">
        <v>705</v>
      </c>
      <c r="G707" s="32" t="s">
        <v>3195</v>
      </c>
      <c r="H707" s="32" t="s">
        <v>707</v>
      </c>
      <c r="I707" s="32" t="s">
        <v>3196</v>
      </c>
      <c r="J707" s="35">
        <v>43389</v>
      </c>
      <c r="K707" s="35">
        <v>44120</v>
      </c>
      <c r="L707" s="32" t="s">
        <v>3197</v>
      </c>
      <c r="M707" s="32" t="s">
        <v>729</v>
      </c>
      <c r="N707" s="32" t="s">
        <v>749</v>
      </c>
      <c r="O707" s="32" t="s">
        <v>712</v>
      </c>
      <c r="P707" s="32" t="s">
        <v>713</v>
      </c>
      <c r="Q707" s="32" t="s">
        <v>10228</v>
      </c>
      <c r="R707" s="32" t="s">
        <v>10228</v>
      </c>
    </row>
    <row r="708" spans="1:18" x14ac:dyDescent="0.25">
      <c r="A708" s="33" t="s">
        <v>30843</v>
      </c>
      <c r="B708" s="34" t="s">
        <v>3198</v>
      </c>
      <c r="C708" s="34" t="s">
        <v>703</v>
      </c>
      <c r="D708" s="36">
        <v>40890</v>
      </c>
      <c r="E708" s="34" t="s">
        <v>704</v>
      </c>
      <c r="F708" s="34" t="s">
        <v>705</v>
      </c>
      <c r="G708" s="34" t="s">
        <v>2724</v>
      </c>
      <c r="H708" s="34" t="s">
        <v>789</v>
      </c>
      <c r="I708" s="34" t="s">
        <v>2725</v>
      </c>
      <c r="J708" s="36">
        <v>43518</v>
      </c>
      <c r="K708" s="36">
        <v>44249</v>
      </c>
      <c r="L708" s="34" t="s">
        <v>3199</v>
      </c>
      <c r="M708" s="34" t="s">
        <v>710</v>
      </c>
      <c r="N708" s="34" t="s">
        <v>723</v>
      </c>
      <c r="O708" s="34" t="s">
        <v>3200</v>
      </c>
      <c r="P708" s="34" t="s">
        <v>743</v>
      </c>
      <c r="Q708" s="34" t="s">
        <v>833</v>
      </c>
      <c r="R708" s="34" t="s">
        <v>10228</v>
      </c>
    </row>
    <row r="709" spans="1:18" x14ac:dyDescent="0.25">
      <c r="A709" s="31" t="s">
        <v>30491</v>
      </c>
      <c r="B709" s="32" t="s">
        <v>3201</v>
      </c>
      <c r="C709" s="32" t="s">
        <v>703</v>
      </c>
      <c r="D709" s="35">
        <v>40891</v>
      </c>
      <c r="E709" s="32" t="s">
        <v>704</v>
      </c>
      <c r="F709" s="32" t="s">
        <v>705</v>
      </c>
      <c r="G709" s="32" t="s">
        <v>1055</v>
      </c>
      <c r="H709" s="32" t="s">
        <v>736</v>
      </c>
      <c r="I709" s="32" t="s">
        <v>1056</v>
      </c>
      <c r="J709" s="35">
        <v>43200</v>
      </c>
      <c r="K709" s="35">
        <v>43931</v>
      </c>
      <c r="L709" s="32" t="s">
        <v>3202</v>
      </c>
      <c r="M709" s="32" t="s">
        <v>710</v>
      </c>
      <c r="N709" s="32" t="s">
        <v>749</v>
      </c>
      <c r="O709" s="32" t="s">
        <v>712</v>
      </c>
      <c r="P709" s="32" t="s">
        <v>713</v>
      </c>
      <c r="Q709" s="32" t="s">
        <v>10228</v>
      </c>
      <c r="R709" s="32" t="s">
        <v>10228</v>
      </c>
    </row>
    <row r="710" spans="1:18" x14ac:dyDescent="0.25">
      <c r="A710" s="33" t="s">
        <v>30845</v>
      </c>
      <c r="B710" s="34" t="s">
        <v>3203</v>
      </c>
      <c r="C710" s="34" t="s">
        <v>703</v>
      </c>
      <c r="D710" s="36">
        <v>40892</v>
      </c>
      <c r="E710" s="34" t="s">
        <v>704</v>
      </c>
      <c r="F710" s="34" t="s">
        <v>705</v>
      </c>
      <c r="G710" s="34" t="s">
        <v>3204</v>
      </c>
      <c r="H710" s="34" t="s">
        <v>865</v>
      </c>
      <c r="I710" s="34" t="s">
        <v>3205</v>
      </c>
      <c r="J710" s="36">
        <v>43474</v>
      </c>
      <c r="K710" s="36">
        <v>44205</v>
      </c>
      <c r="L710" s="34" t="s">
        <v>3206</v>
      </c>
      <c r="M710" s="34" t="s">
        <v>710</v>
      </c>
      <c r="N710" s="34" t="s">
        <v>723</v>
      </c>
      <c r="O710" s="34" t="s">
        <v>712</v>
      </c>
      <c r="P710" s="34" t="s">
        <v>713</v>
      </c>
      <c r="Q710" s="34" t="s">
        <v>10228</v>
      </c>
      <c r="R710" s="34" t="s">
        <v>10228</v>
      </c>
    </row>
    <row r="711" spans="1:18" x14ac:dyDescent="0.25">
      <c r="A711" s="31" t="s">
        <v>30225</v>
      </c>
      <c r="B711" s="32" t="s">
        <v>3207</v>
      </c>
      <c r="C711" s="32" t="s">
        <v>703</v>
      </c>
      <c r="D711" s="35">
        <v>40893</v>
      </c>
      <c r="E711" s="32" t="s">
        <v>704</v>
      </c>
      <c r="F711" s="32" t="s">
        <v>705</v>
      </c>
      <c r="G711" s="32" t="s">
        <v>3208</v>
      </c>
      <c r="H711" s="32" t="s">
        <v>752</v>
      </c>
      <c r="I711" s="32" t="s">
        <v>3209</v>
      </c>
      <c r="J711" s="35">
        <v>43538</v>
      </c>
      <c r="K711" s="35">
        <v>44269</v>
      </c>
      <c r="L711" s="32" t="s">
        <v>3210</v>
      </c>
      <c r="M711" s="32" t="s">
        <v>710</v>
      </c>
      <c r="N711" s="32" t="s">
        <v>749</v>
      </c>
      <c r="O711" s="32" t="s">
        <v>712</v>
      </c>
      <c r="P711" s="32" t="s">
        <v>713</v>
      </c>
      <c r="Q711" s="32" t="s">
        <v>10228</v>
      </c>
      <c r="R711" s="32" t="s">
        <v>10228</v>
      </c>
    </row>
    <row r="712" spans="1:18" x14ac:dyDescent="0.25">
      <c r="A712" s="33" t="s">
        <v>30847</v>
      </c>
      <c r="B712" s="34" t="s">
        <v>3211</v>
      </c>
      <c r="C712" s="34" t="s">
        <v>703</v>
      </c>
      <c r="D712" s="36">
        <v>40841</v>
      </c>
      <c r="E712" s="34" t="s">
        <v>704</v>
      </c>
      <c r="F712" s="34" t="s">
        <v>705</v>
      </c>
      <c r="G712" s="34" t="s">
        <v>3212</v>
      </c>
      <c r="H712" s="34" t="s">
        <v>904</v>
      </c>
      <c r="I712" s="34" t="s">
        <v>3213</v>
      </c>
      <c r="J712" s="36">
        <v>42849</v>
      </c>
      <c r="K712" s="36">
        <v>43579</v>
      </c>
      <c r="L712" s="34" t="s">
        <v>3214</v>
      </c>
      <c r="M712" s="34" t="s">
        <v>710</v>
      </c>
      <c r="N712" s="34" t="s">
        <v>723</v>
      </c>
      <c r="O712" s="34" t="s">
        <v>712</v>
      </c>
      <c r="P712" s="34" t="s">
        <v>743</v>
      </c>
      <c r="Q712" s="34" t="s">
        <v>10228</v>
      </c>
      <c r="R712" s="34" t="s">
        <v>10228</v>
      </c>
    </row>
    <row r="713" spans="1:18" x14ac:dyDescent="0.25">
      <c r="A713" s="31" t="s">
        <v>30493</v>
      </c>
      <c r="B713" s="32" t="s">
        <v>3215</v>
      </c>
      <c r="C713" s="32" t="s">
        <v>703</v>
      </c>
      <c r="D713" s="35">
        <v>40906</v>
      </c>
      <c r="E713" s="32" t="s">
        <v>704</v>
      </c>
      <c r="F713" s="32" t="s">
        <v>705</v>
      </c>
      <c r="G713" s="32" t="s">
        <v>3216</v>
      </c>
      <c r="H713" s="32" t="s">
        <v>804</v>
      </c>
      <c r="I713" s="32" t="s">
        <v>3217</v>
      </c>
      <c r="J713" s="35">
        <v>43259</v>
      </c>
      <c r="K713" s="35">
        <v>43990</v>
      </c>
      <c r="L713" s="32" t="s">
        <v>3218</v>
      </c>
      <c r="M713" s="32" t="s">
        <v>710</v>
      </c>
      <c r="N713" s="32" t="s">
        <v>749</v>
      </c>
      <c r="O713" s="32" t="s">
        <v>1015</v>
      </c>
      <c r="P713" s="32" t="s">
        <v>713</v>
      </c>
      <c r="Q713" s="32" t="s">
        <v>10228</v>
      </c>
      <c r="R713" s="32" t="s">
        <v>10228</v>
      </c>
    </row>
    <row r="714" spans="1:18" x14ac:dyDescent="0.25">
      <c r="A714" s="33" t="s">
        <v>30849</v>
      </c>
      <c r="B714" s="34" t="s">
        <v>3219</v>
      </c>
      <c r="C714" s="34" t="s">
        <v>703</v>
      </c>
      <c r="D714" s="36">
        <v>40876</v>
      </c>
      <c r="E714" s="34" t="s">
        <v>704</v>
      </c>
      <c r="F714" s="34" t="s">
        <v>705</v>
      </c>
      <c r="G714" s="34" t="s">
        <v>3220</v>
      </c>
      <c r="H714" s="34" t="s">
        <v>904</v>
      </c>
      <c r="I714" s="34" t="s">
        <v>3221</v>
      </c>
      <c r="J714" s="36">
        <v>43516</v>
      </c>
      <c r="K714" s="36">
        <v>44247</v>
      </c>
      <c r="L714" s="34" t="s">
        <v>3222</v>
      </c>
      <c r="M714" s="34" t="s">
        <v>710</v>
      </c>
      <c r="N714" s="34" t="s">
        <v>711</v>
      </c>
      <c r="O714" s="34" t="s">
        <v>3223</v>
      </c>
      <c r="P714" s="34" t="s">
        <v>743</v>
      </c>
      <c r="Q714" s="34" t="s">
        <v>10228</v>
      </c>
      <c r="R714" s="34" t="s">
        <v>10228</v>
      </c>
    </row>
    <row r="715" spans="1:18" x14ac:dyDescent="0.25">
      <c r="A715" s="31" t="s">
        <v>30315</v>
      </c>
      <c r="B715" s="32" t="s">
        <v>3224</v>
      </c>
      <c r="C715" s="32" t="s">
        <v>703</v>
      </c>
      <c r="D715" s="35">
        <v>40878</v>
      </c>
      <c r="E715" s="32" t="s">
        <v>704</v>
      </c>
      <c r="F715" s="32" t="s">
        <v>705</v>
      </c>
      <c r="G715" s="32" t="s">
        <v>3225</v>
      </c>
      <c r="H715" s="32" t="s">
        <v>904</v>
      </c>
      <c r="I715" s="32" t="s">
        <v>3226</v>
      </c>
      <c r="J715" s="35">
        <v>43222</v>
      </c>
      <c r="K715" s="35">
        <v>43953</v>
      </c>
      <c r="L715" s="32" t="s">
        <v>3227</v>
      </c>
      <c r="M715" s="32" t="s">
        <v>710</v>
      </c>
      <c r="N715" s="32" t="s">
        <v>723</v>
      </c>
      <c r="O715" s="32" t="s">
        <v>712</v>
      </c>
      <c r="P715" s="32" t="s">
        <v>743</v>
      </c>
      <c r="Q715" s="32" t="s">
        <v>10228</v>
      </c>
      <c r="R715" s="32" t="s">
        <v>10228</v>
      </c>
    </row>
    <row r="716" spans="1:18" x14ac:dyDescent="0.25">
      <c r="A716" s="33" t="s">
        <v>30851</v>
      </c>
      <c r="B716" s="34" t="s">
        <v>3228</v>
      </c>
      <c r="C716" s="34" t="s">
        <v>703</v>
      </c>
      <c r="D716" s="36">
        <v>40854</v>
      </c>
      <c r="E716" s="34" t="s">
        <v>704</v>
      </c>
      <c r="F716" s="34" t="s">
        <v>705</v>
      </c>
      <c r="G716" s="34" t="s">
        <v>2956</v>
      </c>
      <c r="H716" s="34" t="s">
        <v>904</v>
      </c>
      <c r="I716" s="34" t="s">
        <v>2957</v>
      </c>
      <c r="J716" s="36">
        <v>43160</v>
      </c>
      <c r="K716" s="36">
        <v>43891</v>
      </c>
      <c r="L716" s="34" t="s">
        <v>3229</v>
      </c>
      <c r="M716" s="34" t="s">
        <v>710</v>
      </c>
      <c r="N716" s="34" t="s">
        <v>711</v>
      </c>
      <c r="O716" s="34" t="s">
        <v>712</v>
      </c>
      <c r="P716" s="34" t="s">
        <v>743</v>
      </c>
      <c r="Q716" s="34" t="s">
        <v>10228</v>
      </c>
      <c r="R716" s="34" t="s">
        <v>10228</v>
      </c>
    </row>
    <row r="717" spans="1:18" x14ac:dyDescent="0.25">
      <c r="A717" s="31" t="s">
        <v>30495</v>
      </c>
      <c r="B717" s="32" t="s">
        <v>3230</v>
      </c>
      <c r="C717" s="32" t="s">
        <v>734</v>
      </c>
      <c r="D717" s="35">
        <v>40882</v>
      </c>
      <c r="E717" s="32" t="s">
        <v>704</v>
      </c>
      <c r="F717" s="32" t="s">
        <v>705</v>
      </c>
      <c r="G717" s="32" t="s">
        <v>3220</v>
      </c>
      <c r="H717" s="32" t="s">
        <v>904</v>
      </c>
      <c r="I717" s="32" t="s">
        <v>3221</v>
      </c>
      <c r="J717" s="35">
        <v>43517</v>
      </c>
      <c r="K717" s="35">
        <v>44248</v>
      </c>
      <c r="L717" s="32" t="s">
        <v>3231</v>
      </c>
      <c r="M717" s="32" t="s">
        <v>710</v>
      </c>
      <c r="N717" s="32" t="s">
        <v>711</v>
      </c>
      <c r="O717" s="32" t="s">
        <v>773</v>
      </c>
      <c r="P717" s="32" t="s">
        <v>743</v>
      </c>
      <c r="Q717" s="32" t="s">
        <v>10228</v>
      </c>
      <c r="R717" s="32" t="s">
        <v>10228</v>
      </c>
    </row>
    <row r="718" spans="1:18" x14ac:dyDescent="0.25">
      <c r="A718" s="33" t="s">
        <v>30853</v>
      </c>
      <c r="B718" s="34" t="s">
        <v>3232</v>
      </c>
      <c r="C718" s="34" t="s">
        <v>703</v>
      </c>
      <c r="D718" s="36">
        <v>40598</v>
      </c>
      <c r="E718" s="34" t="s">
        <v>704</v>
      </c>
      <c r="F718" s="34" t="s">
        <v>705</v>
      </c>
      <c r="G718" s="34" t="s">
        <v>3233</v>
      </c>
      <c r="H718" s="34" t="s">
        <v>865</v>
      </c>
      <c r="I718" s="34" t="s">
        <v>1150</v>
      </c>
      <c r="J718" s="36">
        <v>43160</v>
      </c>
      <c r="K718" s="36">
        <v>43891</v>
      </c>
      <c r="L718" s="34" t="s">
        <v>3234</v>
      </c>
      <c r="M718" s="34" t="s">
        <v>710</v>
      </c>
      <c r="N718" s="34" t="s">
        <v>723</v>
      </c>
      <c r="O718" s="34" t="s">
        <v>712</v>
      </c>
      <c r="P718" s="34" t="s">
        <v>713</v>
      </c>
      <c r="Q718" s="34" t="s">
        <v>10228</v>
      </c>
      <c r="R718" s="34" t="s">
        <v>10228</v>
      </c>
    </row>
    <row r="719" spans="1:18" x14ac:dyDescent="0.25">
      <c r="A719" s="31" t="s">
        <v>30181</v>
      </c>
      <c r="B719" s="32" t="s">
        <v>3235</v>
      </c>
      <c r="C719" s="32" t="s">
        <v>703</v>
      </c>
      <c r="D719" s="35">
        <v>40735</v>
      </c>
      <c r="E719" s="32" t="s">
        <v>704</v>
      </c>
      <c r="F719" s="32" t="s">
        <v>705</v>
      </c>
      <c r="G719" s="32" t="s">
        <v>3236</v>
      </c>
      <c r="H719" s="32" t="s">
        <v>865</v>
      </c>
      <c r="I719" s="32" t="s">
        <v>3237</v>
      </c>
      <c r="J719" s="35">
        <v>43160</v>
      </c>
      <c r="K719" s="35">
        <v>43891</v>
      </c>
      <c r="L719" s="32" t="s">
        <v>3238</v>
      </c>
      <c r="M719" s="32" t="s">
        <v>710</v>
      </c>
      <c r="N719" s="32" t="s">
        <v>723</v>
      </c>
      <c r="O719" s="32" t="s">
        <v>724</v>
      </c>
      <c r="P719" s="32" t="s">
        <v>743</v>
      </c>
      <c r="Q719" s="32" t="s">
        <v>10228</v>
      </c>
      <c r="R719" s="32" t="s">
        <v>10228</v>
      </c>
    </row>
    <row r="720" spans="1:18" x14ac:dyDescent="0.25">
      <c r="A720" s="33" t="s">
        <v>30855</v>
      </c>
      <c r="B720" s="34" t="s">
        <v>3239</v>
      </c>
      <c r="C720" s="34" t="s">
        <v>703</v>
      </c>
      <c r="D720" s="36">
        <v>40737</v>
      </c>
      <c r="E720" s="34" t="s">
        <v>704</v>
      </c>
      <c r="F720" s="34" t="s">
        <v>705</v>
      </c>
      <c r="G720" s="34" t="s">
        <v>3240</v>
      </c>
      <c r="H720" s="34" t="s">
        <v>736</v>
      </c>
      <c r="I720" s="34" t="s">
        <v>3241</v>
      </c>
      <c r="J720" s="36">
        <v>43056</v>
      </c>
      <c r="K720" s="36">
        <v>43786</v>
      </c>
      <c r="L720" s="34" t="s">
        <v>3242</v>
      </c>
      <c r="M720" s="34" t="s">
        <v>712</v>
      </c>
      <c r="N720" s="34" t="s">
        <v>749</v>
      </c>
      <c r="O720" s="34" t="s">
        <v>724</v>
      </c>
      <c r="P720" s="34" t="s">
        <v>712</v>
      </c>
      <c r="Q720" s="34" t="s">
        <v>10228</v>
      </c>
      <c r="R720" s="34" t="s">
        <v>10228</v>
      </c>
    </row>
    <row r="721" spans="1:18" x14ac:dyDescent="0.25">
      <c r="A721" s="31" t="s">
        <v>30497</v>
      </c>
      <c r="B721" s="32" t="s">
        <v>3243</v>
      </c>
      <c r="C721" s="32" t="s">
        <v>808</v>
      </c>
      <c r="D721" s="35">
        <v>40737</v>
      </c>
      <c r="E721" s="32" t="s">
        <v>704</v>
      </c>
      <c r="F721" s="32" t="s">
        <v>705</v>
      </c>
      <c r="G721" s="32" t="s">
        <v>3244</v>
      </c>
      <c r="H721" s="32" t="s">
        <v>984</v>
      </c>
      <c r="I721" s="32" t="s">
        <v>3245</v>
      </c>
      <c r="J721" s="35">
        <v>43608</v>
      </c>
      <c r="K721" s="35">
        <v>44339</v>
      </c>
      <c r="L721" s="32" t="s">
        <v>3246</v>
      </c>
      <c r="M721" s="32" t="s">
        <v>710</v>
      </c>
      <c r="N721" s="32" t="s">
        <v>711</v>
      </c>
      <c r="O721" s="32" t="s">
        <v>712</v>
      </c>
      <c r="P721" s="32" t="s">
        <v>713</v>
      </c>
      <c r="Q721" s="32" t="s">
        <v>10228</v>
      </c>
      <c r="R721" s="32" t="s">
        <v>10228</v>
      </c>
    </row>
    <row r="722" spans="1:18" x14ac:dyDescent="0.25">
      <c r="A722" s="33" t="s">
        <v>30857</v>
      </c>
      <c r="B722" s="34" t="s">
        <v>3247</v>
      </c>
      <c r="C722" s="34" t="s">
        <v>703</v>
      </c>
      <c r="D722" s="36">
        <v>40549</v>
      </c>
      <c r="E722" s="34" t="s">
        <v>704</v>
      </c>
      <c r="F722" s="34" t="s">
        <v>705</v>
      </c>
      <c r="G722" s="34" t="s">
        <v>3248</v>
      </c>
      <c r="H722" s="34" t="s">
        <v>860</v>
      </c>
      <c r="I722" s="34" t="s">
        <v>3249</v>
      </c>
      <c r="J722" s="36">
        <v>43616</v>
      </c>
      <c r="K722" s="36">
        <v>44347</v>
      </c>
      <c r="L722" s="34" t="s">
        <v>3250</v>
      </c>
      <c r="M722" s="34" t="s">
        <v>710</v>
      </c>
      <c r="N722" s="34" t="s">
        <v>749</v>
      </c>
      <c r="O722" s="34" t="s">
        <v>755</v>
      </c>
      <c r="P722" s="34" t="s">
        <v>713</v>
      </c>
      <c r="Q722" s="34" t="s">
        <v>10228</v>
      </c>
      <c r="R722" s="34" t="s">
        <v>10228</v>
      </c>
    </row>
    <row r="723" spans="1:18" x14ac:dyDescent="0.25">
      <c r="A723" s="31" t="s">
        <v>30317</v>
      </c>
      <c r="B723" s="32" t="s">
        <v>3251</v>
      </c>
      <c r="C723" s="32" t="s">
        <v>703</v>
      </c>
      <c r="D723" s="35">
        <v>40553</v>
      </c>
      <c r="E723" s="32" t="s">
        <v>704</v>
      </c>
      <c r="F723" s="32" t="s">
        <v>705</v>
      </c>
      <c r="G723" s="32" t="s">
        <v>3252</v>
      </c>
      <c r="H723" s="32" t="s">
        <v>707</v>
      </c>
      <c r="I723" s="32" t="s">
        <v>3253</v>
      </c>
      <c r="J723" s="35">
        <v>43585</v>
      </c>
      <c r="K723" s="35">
        <v>44316</v>
      </c>
      <c r="L723" s="32" t="s">
        <v>3254</v>
      </c>
      <c r="M723" s="32" t="s">
        <v>710</v>
      </c>
      <c r="N723" s="32" t="s">
        <v>749</v>
      </c>
      <c r="O723" s="32" t="s">
        <v>2846</v>
      </c>
      <c r="P723" s="32" t="s">
        <v>713</v>
      </c>
      <c r="Q723" s="32" t="s">
        <v>10228</v>
      </c>
      <c r="R723" s="32" t="s">
        <v>10228</v>
      </c>
    </row>
    <row r="724" spans="1:18" x14ac:dyDescent="0.25">
      <c r="A724" s="33" t="s">
        <v>30859</v>
      </c>
      <c r="B724" s="34" t="s">
        <v>3255</v>
      </c>
      <c r="C724" s="34" t="s">
        <v>703</v>
      </c>
      <c r="D724" s="36">
        <v>40556</v>
      </c>
      <c r="E724" s="34" t="s">
        <v>704</v>
      </c>
      <c r="F724" s="34" t="s">
        <v>705</v>
      </c>
      <c r="G724" s="34" t="s">
        <v>1563</v>
      </c>
      <c r="H724" s="34" t="s">
        <v>752</v>
      </c>
      <c r="I724" s="34" t="s">
        <v>1564</v>
      </c>
      <c r="J724" s="36">
        <v>43602</v>
      </c>
      <c r="K724" s="36">
        <v>44333</v>
      </c>
      <c r="L724" s="34" t="s">
        <v>3256</v>
      </c>
      <c r="M724" s="34" t="s">
        <v>718</v>
      </c>
      <c r="N724" s="34" t="s">
        <v>749</v>
      </c>
      <c r="O724" s="34" t="s">
        <v>712</v>
      </c>
      <c r="P724" s="34" t="s">
        <v>713</v>
      </c>
      <c r="Q724" s="34" t="s">
        <v>10228</v>
      </c>
      <c r="R724" s="34" t="s">
        <v>10228</v>
      </c>
    </row>
    <row r="725" spans="1:18" x14ac:dyDescent="0.25">
      <c r="A725" s="31" t="s">
        <v>30499</v>
      </c>
      <c r="B725" s="32" t="s">
        <v>3257</v>
      </c>
      <c r="C725" s="32" t="s">
        <v>703</v>
      </c>
      <c r="D725" s="35">
        <v>40557</v>
      </c>
      <c r="E725" s="32" t="s">
        <v>704</v>
      </c>
      <c r="F725" s="32" t="s">
        <v>705</v>
      </c>
      <c r="G725" s="32" t="s">
        <v>3258</v>
      </c>
      <c r="H725" s="32" t="s">
        <v>860</v>
      </c>
      <c r="I725" s="32" t="s">
        <v>3259</v>
      </c>
      <c r="J725" s="35">
        <v>43609</v>
      </c>
      <c r="K725" s="35">
        <v>44340</v>
      </c>
      <c r="L725" s="32" t="s">
        <v>3260</v>
      </c>
      <c r="M725" s="32" t="s">
        <v>772</v>
      </c>
      <c r="N725" s="32" t="s">
        <v>749</v>
      </c>
      <c r="O725" s="32" t="s">
        <v>755</v>
      </c>
      <c r="P725" s="32" t="s">
        <v>876</v>
      </c>
      <c r="Q725" s="32" t="s">
        <v>10228</v>
      </c>
      <c r="R725" s="32" t="s">
        <v>10228</v>
      </c>
    </row>
    <row r="726" spans="1:18" x14ac:dyDescent="0.25">
      <c r="A726" s="33" t="s">
        <v>30861</v>
      </c>
      <c r="B726" s="34" t="s">
        <v>3261</v>
      </c>
      <c r="C726" s="34" t="s">
        <v>703</v>
      </c>
      <c r="D726" s="36">
        <v>40568</v>
      </c>
      <c r="E726" s="34" t="s">
        <v>704</v>
      </c>
      <c r="F726" s="34" t="s">
        <v>705</v>
      </c>
      <c r="G726" s="34" t="s">
        <v>1536</v>
      </c>
      <c r="H726" s="34" t="s">
        <v>1158</v>
      </c>
      <c r="I726" s="34" t="s">
        <v>1537</v>
      </c>
      <c r="J726" s="36">
        <v>43613</v>
      </c>
      <c r="K726" s="36">
        <v>44344</v>
      </c>
      <c r="L726" s="34" t="s">
        <v>3262</v>
      </c>
      <c r="M726" s="34" t="s">
        <v>718</v>
      </c>
      <c r="N726" s="34" t="s">
        <v>749</v>
      </c>
      <c r="O726" s="34" t="s">
        <v>712</v>
      </c>
      <c r="P726" s="34" t="s">
        <v>713</v>
      </c>
      <c r="Q726" s="34" t="s">
        <v>10228</v>
      </c>
      <c r="R726" s="34" t="s">
        <v>10228</v>
      </c>
    </row>
    <row r="727" spans="1:18" x14ac:dyDescent="0.25">
      <c r="A727" s="31" t="s">
        <v>30227</v>
      </c>
      <c r="B727" s="32" t="s">
        <v>3263</v>
      </c>
      <c r="C727" s="32" t="s">
        <v>703</v>
      </c>
      <c r="D727" s="35">
        <v>40563</v>
      </c>
      <c r="E727" s="32" t="s">
        <v>704</v>
      </c>
      <c r="F727" s="32" t="s">
        <v>705</v>
      </c>
      <c r="G727" s="32" t="s">
        <v>3264</v>
      </c>
      <c r="H727" s="32" t="s">
        <v>736</v>
      </c>
      <c r="I727" s="32" t="s">
        <v>3265</v>
      </c>
      <c r="J727" s="35">
        <v>43615</v>
      </c>
      <c r="K727" s="35">
        <v>44346</v>
      </c>
      <c r="L727" s="32" t="s">
        <v>3266</v>
      </c>
      <c r="M727" s="32" t="s">
        <v>718</v>
      </c>
      <c r="N727" s="32" t="s">
        <v>723</v>
      </c>
      <c r="O727" s="32" t="s">
        <v>712</v>
      </c>
      <c r="P727" s="32" t="s">
        <v>713</v>
      </c>
      <c r="Q727" s="32" t="s">
        <v>10228</v>
      </c>
      <c r="R727" s="32" t="s">
        <v>10228</v>
      </c>
    </row>
    <row r="728" spans="1:18" x14ac:dyDescent="0.25">
      <c r="A728" s="33" t="s">
        <v>30863</v>
      </c>
      <c r="B728" s="34" t="s">
        <v>3267</v>
      </c>
      <c r="C728" s="34" t="s">
        <v>703</v>
      </c>
      <c r="D728" s="36">
        <v>40577</v>
      </c>
      <c r="E728" s="34" t="s">
        <v>704</v>
      </c>
      <c r="F728" s="34" t="s">
        <v>705</v>
      </c>
      <c r="G728" s="34" t="s">
        <v>3268</v>
      </c>
      <c r="H728" s="34" t="s">
        <v>1158</v>
      </c>
      <c r="I728" s="34" t="s">
        <v>3269</v>
      </c>
      <c r="J728" s="36">
        <v>43643</v>
      </c>
      <c r="K728" s="36">
        <v>44374</v>
      </c>
      <c r="L728" s="34" t="s">
        <v>3270</v>
      </c>
      <c r="M728" s="34" t="s">
        <v>718</v>
      </c>
      <c r="N728" s="34" t="s">
        <v>749</v>
      </c>
      <c r="O728" s="34" t="s">
        <v>712</v>
      </c>
      <c r="P728" s="34" t="s">
        <v>713</v>
      </c>
      <c r="Q728" s="34" t="s">
        <v>10228</v>
      </c>
      <c r="R728" s="34" t="s">
        <v>10228</v>
      </c>
    </row>
    <row r="729" spans="1:18" x14ac:dyDescent="0.25">
      <c r="A729" s="31" t="s">
        <v>30501</v>
      </c>
      <c r="B729" s="32" t="s">
        <v>3271</v>
      </c>
      <c r="C729" s="32" t="s">
        <v>703</v>
      </c>
      <c r="D729" s="35">
        <v>40589</v>
      </c>
      <c r="E729" s="32" t="s">
        <v>704</v>
      </c>
      <c r="F729" s="32" t="s">
        <v>705</v>
      </c>
      <c r="G729" s="32" t="s">
        <v>1497</v>
      </c>
      <c r="H729" s="32" t="s">
        <v>945</v>
      </c>
      <c r="I729" s="32" t="s">
        <v>1498</v>
      </c>
      <c r="J729" s="35">
        <v>43593</v>
      </c>
      <c r="K729" s="35">
        <v>44324</v>
      </c>
      <c r="L729" s="32" t="s">
        <v>3272</v>
      </c>
      <c r="M729" s="32" t="s">
        <v>718</v>
      </c>
      <c r="N729" s="32" t="s">
        <v>749</v>
      </c>
      <c r="O729" s="32" t="s">
        <v>712</v>
      </c>
      <c r="P729" s="32" t="s">
        <v>713</v>
      </c>
      <c r="Q729" s="32" t="s">
        <v>10228</v>
      </c>
      <c r="R729" s="32" t="s">
        <v>10228</v>
      </c>
    </row>
    <row r="730" spans="1:18" x14ac:dyDescent="0.25">
      <c r="A730" s="33" t="s">
        <v>30865</v>
      </c>
      <c r="B730" s="34" t="s">
        <v>3273</v>
      </c>
      <c r="C730" s="34" t="s">
        <v>703</v>
      </c>
      <c r="D730" s="36">
        <v>40555</v>
      </c>
      <c r="E730" s="34" t="s">
        <v>704</v>
      </c>
      <c r="F730" s="34" t="s">
        <v>705</v>
      </c>
      <c r="G730" s="34" t="s">
        <v>1616</v>
      </c>
      <c r="H730" s="34" t="s">
        <v>763</v>
      </c>
      <c r="I730" s="34" t="s">
        <v>1617</v>
      </c>
      <c r="J730" s="36">
        <v>43613</v>
      </c>
      <c r="K730" s="36">
        <v>44344</v>
      </c>
      <c r="L730" s="34" t="s">
        <v>3274</v>
      </c>
      <c r="M730" s="34" t="s">
        <v>710</v>
      </c>
      <c r="N730" s="34" t="s">
        <v>711</v>
      </c>
      <c r="O730" s="34" t="s">
        <v>1015</v>
      </c>
      <c r="P730" s="34" t="s">
        <v>743</v>
      </c>
      <c r="Q730" s="34" t="s">
        <v>713</v>
      </c>
      <c r="R730" s="34" t="s">
        <v>833</v>
      </c>
    </row>
    <row r="731" spans="1:18" x14ac:dyDescent="0.25">
      <c r="A731" s="31" t="s">
        <v>30319</v>
      </c>
      <c r="B731" s="32" t="s">
        <v>3275</v>
      </c>
      <c r="C731" s="32" t="s">
        <v>734</v>
      </c>
      <c r="D731" s="35">
        <v>40591</v>
      </c>
      <c r="E731" s="32" t="s">
        <v>704</v>
      </c>
      <c r="F731" s="32" t="s">
        <v>705</v>
      </c>
      <c r="G731" s="32" t="s">
        <v>3276</v>
      </c>
      <c r="H731" s="32" t="s">
        <v>707</v>
      </c>
      <c r="I731" s="32" t="s">
        <v>3277</v>
      </c>
      <c r="J731" s="35">
        <v>43570</v>
      </c>
      <c r="K731" s="35">
        <v>44301</v>
      </c>
      <c r="L731" s="32" t="s">
        <v>3278</v>
      </c>
      <c r="M731" s="32" t="s">
        <v>710</v>
      </c>
      <c r="N731" s="32" t="s">
        <v>711</v>
      </c>
      <c r="O731" s="32" t="s">
        <v>773</v>
      </c>
      <c r="P731" s="32" t="s">
        <v>713</v>
      </c>
      <c r="Q731" s="32" t="s">
        <v>743</v>
      </c>
      <c r="R731" s="32" t="s">
        <v>10228</v>
      </c>
    </row>
    <row r="732" spans="1:18" x14ac:dyDescent="0.25">
      <c r="A732" s="33" t="s">
        <v>30867</v>
      </c>
      <c r="B732" s="34" t="s">
        <v>3279</v>
      </c>
      <c r="C732" s="34" t="s">
        <v>703</v>
      </c>
      <c r="D732" s="36">
        <v>40595</v>
      </c>
      <c r="E732" s="34" t="s">
        <v>704</v>
      </c>
      <c r="F732" s="34" t="s">
        <v>705</v>
      </c>
      <c r="G732" s="34" t="s">
        <v>3280</v>
      </c>
      <c r="H732" s="34" t="s">
        <v>736</v>
      </c>
      <c r="I732" s="34" t="s">
        <v>3281</v>
      </c>
      <c r="J732" s="36">
        <v>43627</v>
      </c>
      <c r="K732" s="36">
        <v>44358</v>
      </c>
      <c r="L732" s="34" t="s">
        <v>3282</v>
      </c>
      <c r="M732" s="34" t="s">
        <v>710</v>
      </c>
      <c r="N732" s="34" t="s">
        <v>749</v>
      </c>
      <c r="O732" s="34" t="s">
        <v>712</v>
      </c>
      <c r="P732" s="34" t="s">
        <v>713</v>
      </c>
      <c r="Q732" s="34" t="s">
        <v>743</v>
      </c>
      <c r="R732" s="34" t="s">
        <v>10228</v>
      </c>
    </row>
    <row r="733" spans="1:18" x14ac:dyDescent="0.25">
      <c r="A733" s="31" t="s">
        <v>30503</v>
      </c>
      <c r="B733" s="32" t="s">
        <v>3283</v>
      </c>
      <c r="C733" s="32" t="s">
        <v>703</v>
      </c>
      <c r="D733" s="35">
        <v>40588</v>
      </c>
      <c r="E733" s="32" t="s">
        <v>996</v>
      </c>
      <c r="F733" s="32" t="s">
        <v>705</v>
      </c>
      <c r="G733" s="32" t="s">
        <v>1597</v>
      </c>
      <c r="H733" s="32" t="s">
        <v>763</v>
      </c>
      <c r="I733" s="32" t="s">
        <v>1598</v>
      </c>
      <c r="J733" s="35">
        <v>43592</v>
      </c>
      <c r="K733" s="35">
        <v>44323</v>
      </c>
      <c r="L733" s="32" t="s">
        <v>3284</v>
      </c>
      <c r="M733" s="32" t="s">
        <v>710</v>
      </c>
      <c r="N733" s="32" t="s">
        <v>723</v>
      </c>
      <c r="O733" s="32" t="s">
        <v>724</v>
      </c>
      <c r="P733" s="32" t="s">
        <v>743</v>
      </c>
      <c r="Q733" s="32" t="s">
        <v>10228</v>
      </c>
      <c r="R733" s="32" t="s">
        <v>10228</v>
      </c>
    </row>
    <row r="734" spans="1:18" x14ac:dyDescent="0.25">
      <c r="A734" s="33" t="s">
        <v>30869</v>
      </c>
      <c r="B734" s="34" t="s">
        <v>3285</v>
      </c>
      <c r="C734" s="34" t="s">
        <v>703</v>
      </c>
      <c r="D734" s="36">
        <v>40598</v>
      </c>
      <c r="E734" s="34" t="s">
        <v>704</v>
      </c>
      <c r="F734" s="34" t="s">
        <v>705</v>
      </c>
      <c r="G734" s="34" t="s">
        <v>1130</v>
      </c>
      <c r="H734" s="34" t="s">
        <v>984</v>
      </c>
      <c r="I734" s="34" t="s">
        <v>1131</v>
      </c>
      <c r="J734" s="36">
        <v>43560</v>
      </c>
      <c r="K734" s="36">
        <v>44291</v>
      </c>
      <c r="L734" s="34" t="s">
        <v>3286</v>
      </c>
      <c r="M734" s="34" t="s">
        <v>710</v>
      </c>
      <c r="N734" s="34" t="s">
        <v>749</v>
      </c>
      <c r="O734" s="34" t="s">
        <v>712</v>
      </c>
      <c r="P734" s="34" t="s">
        <v>713</v>
      </c>
      <c r="Q734" s="34" t="s">
        <v>10228</v>
      </c>
      <c r="R734" s="34" t="s">
        <v>10228</v>
      </c>
    </row>
    <row r="735" spans="1:18" x14ac:dyDescent="0.25">
      <c r="A735" s="31" t="s">
        <v>30159</v>
      </c>
      <c r="B735" s="32" t="s">
        <v>3287</v>
      </c>
      <c r="C735" s="32" t="s">
        <v>703</v>
      </c>
      <c r="D735" s="35">
        <v>40582</v>
      </c>
      <c r="E735" s="32" t="s">
        <v>704</v>
      </c>
      <c r="F735" s="32" t="s">
        <v>705</v>
      </c>
      <c r="G735" s="32" t="s">
        <v>1443</v>
      </c>
      <c r="H735" s="32" t="s">
        <v>763</v>
      </c>
      <c r="I735" s="32" t="s">
        <v>1444</v>
      </c>
      <c r="J735" s="35">
        <v>43556</v>
      </c>
      <c r="K735" s="35">
        <v>44287</v>
      </c>
      <c r="L735" s="32" t="s">
        <v>3288</v>
      </c>
      <c r="M735" s="32" t="s">
        <v>718</v>
      </c>
      <c r="N735" s="32" t="s">
        <v>749</v>
      </c>
      <c r="O735" s="32" t="s">
        <v>712</v>
      </c>
      <c r="P735" s="32" t="s">
        <v>713</v>
      </c>
      <c r="Q735" s="32" t="s">
        <v>833</v>
      </c>
      <c r="R735" s="32" t="s">
        <v>10228</v>
      </c>
    </row>
    <row r="736" spans="1:18" x14ac:dyDescent="0.25">
      <c r="A736" s="33" t="s">
        <v>30871</v>
      </c>
      <c r="B736" s="34" t="s">
        <v>3289</v>
      </c>
      <c r="C736" s="34" t="s">
        <v>703</v>
      </c>
      <c r="D736" s="36">
        <v>40604</v>
      </c>
      <c r="E736" s="34" t="s">
        <v>704</v>
      </c>
      <c r="F736" s="34" t="s">
        <v>705</v>
      </c>
      <c r="G736" s="34" t="s">
        <v>3290</v>
      </c>
      <c r="H736" s="34" t="s">
        <v>707</v>
      </c>
      <c r="I736" s="34" t="s">
        <v>2176</v>
      </c>
      <c r="J736" s="36">
        <v>43615</v>
      </c>
      <c r="K736" s="36">
        <v>44346</v>
      </c>
      <c r="L736" s="34" t="s">
        <v>3291</v>
      </c>
      <c r="M736" s="34" t="s">
        <v>710</v>
      </c>
      <c r="N736" s="34" t="s">
        <v>711</v>
      </c>
      <c r="O736" s="34" t="s">
        <v>712</v>
      </c>
      <c r="P736" s="34" t="s">
        <v>713</v>
      </c>
      <c r="Q736" s="34" t="s">
        <v>10228</v>
      </c>
      <c r="R736" s="34" t="s">
        <v>10228</v>
      </c>
    </row>
    <row r="737" spans="1:18" x14ac:dyDescent="0.25">
      <c r="A737" s="31" t="s">
        <v>30505</v>
      </c>
      <c r="B737" s="32" t="s">
        <v>3292</v>
      </c>
      <c r="C737" s="32" t="s">
        <v>734</v>
      </c>
      <c r="D737" s="35">
        <v>40611</v>
      </c>
      <c r="E737" s="32" t="s">
        <v>704</v>
      </c>
      <c r="F737" s="32" t="s">
        <v>705</v>
      </c>
      <c r="G737" s="32" t="s">
        <v>3293</v>
      </c>
      <c r="H737" s="32" t="s">
        <v>763</v>
      </c>
      <c r="I737" s="32" t="s">
        <v>3294</v>
      </c>
      <c r="J737" s="35">
        <v>43613</v>
      </c>
      <c r="K737" s="35">
        <v>44344</v>
      </c>
      <c r="L737" s="32" t="s">
        <v>3295</v>
      </c>
      <c r="M737" s="32" t="s">
        <v>710</v>
      </c>
      <c r="N737" s="32" t="s">
        <v>711</v>
      </c>
      <c r="O737" s="32" t="s">
        <v>712</v>
      </c>
      <c r="P737" s="32" t="s">
        <v>833</v>
      </c>
      <c r="Q737" s="32" t="s">
        <v>743</v>
      </c>
      <c r="R737" s="32" t="s">
        <v>713</v>
      </c>
    </row>
    <row r="738" spans="1:18" x14ac:dyDescent="0.25">
      <c r="A738" s="33" t="s">
        <v>30873</v>
      </c>
      <c r="B738" s="34" t="s">
        <v>3296</v>
      </c>
      <c r="C738" s="34" t="s">
        <v>703</v>
      </c>
      <c r="D738" s="36">
        <v>40603</v>
      </c>
      <c r="E738" s="34" t="s">
        <v>704</v>
      </c>
      <c r="F738" s="34" t="s">
        <v>705</v>
      </c>
      <c r="G738" s="34" t="s">
        <v>3297</v>
      </c>
      <c r="H738" s="34" t="s">
        <v>763</v>
      </c>
      <c r="I738" s="34" t="s">
        <v>3298</v>
      </c>
      <c r="J738" s="36">
        <v>43570</v>
      </c>
      <c r="K738" s="36">
        <v>44301</v>
      </c>
      <c r="L738" s="34" t="s">
        <v>3299</v>
      </c>
      <c r="M738" s="34" t="s">
        <v>710</v>
      </c>
      <c r="N738" s="34" t="s">
        <v>711</v>
      </c>
      <c r="O738" s="34" t="s">
        <v>712</v>
      </c>
      <c r="P738" s="34" t="s">
        <v>713</v>
      </c>
      <c r="Q738" s="34" t="s">
        <v>743</v>
      </c>
      <c r="R738" s="34" t="s">
        <v>833</v>
      </c>
    </row>
    <row r="739" spans="1:18" x14ac:dyDescent="0.25">
      <c r="A739" s="31" t="s">
        <v>30321</v>
      </c>
      <c r="B739" s="32" t="s">
        <v>3300</v>
      </c>
      <c r="C739" s="32" t="s">
        <v>703</v>
      </c>
      <c r="D739" s="35">
        <v>40618</v>
      </c>
      <c r="E739" s="32" t="s">
        <v>704</v>
      </c>
      <c r="F739" s="32" t="s">
        <v>705</v>
      </c>
      <c r="G739" s="32" t="s">
        <v>3301</v>
      </c>
      <c r="H739" s="32" t="s">
        <v>789</v>
      </c>
      <c r="I739" s="32" t="s">
        <v>3302</v>
      </c>
      <c r="J739" s="35">
        <v>43609</v>
      </c>
      <c r="K739" s="35">
        <v>44340</v>
      </c>
      <c r="L739" s="32" t="s">
        <v>3303</v>
      </c>
      <c r="M739" s="32" t="s">
        <v>710</v>
      </c>
      <c r="N739" s="32" t="s">
        <v>723</v>
      </c>
      <c r="O739" s="32" t="s">
        <v>712</v>
      </c>
      <c r="P739" s="32" t="s">
        <v>713</v>
      </c>
      <c r="Q739" s="32" t="s">
        <v>10228</v>
      </c>
      <c r="R739" s="32" t="s">
        <v>10228</v>
      </c>
    </row>
    <row r="740" spans="1:18" x14ac:dyDescent="0.25">
      <c r="A740" s="33" t="s">
        <v>30875</v>
      </c>
      <c r="B740" s="34" t="s">
        <v>3304</v>
      </c>
      <c r="C740" s="34" t="s">
        <v>703</v>
      </c>
      <c r="D740" s="36">
        <v>40624</v>
      </c>
      <c r="E740" s="34" t="s">
        <v>704</v>
      </c>
      <c r="F740" s="34" t="s">
        <v>705</v>
      </c>
      <c r="G740" s="34" t="s">
        <v>1454</v>
      </c>
      <c r="H740" s="34" t="s">
        <v>736</v>
      </c>
      <c r="I740" s="34" t="s">
        <v>1455</v>
      </c>
      <c r="J740" s="36">
        <v>43614</v>
      </c>
      <c r="K740" s="36">
        <v>44345</v>
      </c>
      <c r="L740" s="34" t="s">
        <v>3305</v>
      </c>
      <c r="M740" s="34" t="s">
        <v>718</v>
      </c>
      <c r="N740" s="34" t="s">
        <v>723</v>
      </c>
      <c r="O740" s="34" t="s">
        <v>712</v>
      </c>
      <c r="P740" s="34" t="s">
        <v>743</v>
      </c>
      <c r="Q740" s="34" t="s">
        <v>713</v>
      </c>
      <c r="R740" s="34" t="s">
        <v>10228</v>
      </c>
    </row>
    <row r="741" spans="1:18" x14ac:dyDescent="0.25">
      <c r="A741" s="31" t="s">
        <v>30507</v>
      </c>
      <c r="B741" s="32" t="s">
        <v>3306</v>
      </c>
      <c r="C741" s="32" t="s">
        <v>703</v>
      </c>
      <c r="D741" s="35">
        <v>40626</v>
      </c>
      <c r="E741" s="32" t="s">
        <v>704</v>
      </c>
      <c r="F741" s="32" t="s">
        <v>705</v>
      </c>
      <c r="G741" s="32" t="s">
        <v>3307</v>
      </c>
      <c r="H741" s="32" t="s">
        <v>789</v>
      </c>
      <c r="I741" s="32" t="s">
        <v>3308</v>
      </c>
      <c r="J741" s="35">
        <v>43612</v>
      </c>
      <c r="K741" s="35">
        <v>44343</v>
      </c>
      <c r="L741" s="32" t="s">
        <v>3309</v>
      </c>
      <c r="M741" s="32" t="s">
        <v>710</v>
      </c>
      <c r="N741" s="32" t="s">
        <v>723</v>
      </c>
      <c r="O741" s="32" t="s">
        <v>712</v>
      </c>
      <c r="P741" s="32" t="s">
        <v>743</v>
      </c>
      <c r="Q741" s="32" t="s">
        <v>10228</v>
      </c>
      <c r="R741" s="32" t="s">
        <v>10228</v>
      </c>
    </row>
    <row r="742" spans="1:18" x14ac:dyDescent="0.25">
      <c r="A742" s="33" t="s">
        <v>30877</v>
      </c>
      <c r="B742" s="34" t="s">
        <v>3310</v>
      </c>
      <c r="C742" s="34" t="s">
        <v>703</v>
      </c>
      <c r="D742" s="36">
        <v>40625</v>
      </c>
      <c r="E742" s="34" t="s">
        <v>704</v>
      </c>
      <c r="F742" s="34" t="s">
        <v>705</v>
      </c>
      <c r="G742" s="34" t="s">
        <v>3311</v>
      </c>
      <c r="H742" s="34" t="s">
        <v>746</v>
      </c>
      <c r="I742" s="34" t="s">
        <v>3312</v>
      </c>
      <c r="J742" s="36">
        <v>43641</v>
      </c>
      <c r="K742" s="36">
        <v>44372</v>
      </c>
      <c r="L742" s="34" t="s">
        <v>3313</v>
      </c>
      <c r="M742" s="34" t="s">
        <v>710</v>
      </c>
      <c r="N742" s="34" t="s">
        <v>711</v>
      </c>
      <c r="O742" s="34" t="s">
        <v>712</v>
      </c>
      <c r="P742" s="34" t="s">
        <v>713</v>
      </c>
      <c r="Q742" s="34" t="s">
        <v>10228</v>
      </c>
      <c r="R742" s="34" t="s">
        <v>10228</v>
      </c>
    </row>
    <row r="743" spans="1:18" x14ac:dyDescent="0.25">
      <c r="A743" s="31" t="s">
        <v>30229</v>
      </c>
      <c r="B743" s="32" t="s">
        <v>3314</v>
      </c>
      <c r="C743" s="32" t="s">
        <v>703</v>
      </c>
      <c r="D743" s="35">
        <v>40632</v>
      </c>
      <c r="E743" s="32" t="s">
        <v>704</v>
      </c>
      <c r="F743" s="32" t="s">
        <v>705</v>
      </c>
      <c r="G743" s="32" t="s">
        <v>3315</v>
      </c>
      <c r="H743" s="32" t="s">
        <v>736</v>
      </c>
      <c r="I743" s="32" t="s">
        <v>3316</v>
      </c>
      <c r="J743" s="35">
        <v>43630</v>
      </c>
      <c r="K743" s="35">
        <v>44361</v>
      </c>
      <c r="L743" s="32" t="s">
        <v>3317</v>
      </c>
      <c r="M743" s="32" t="s">
        <v>710</v>
      </c>
      <c r="N743" s="32" t="s">
        <v>711</v>
      </c>
      <c r="O743" s="32" t="s">
        <v>712</v>
      </c>
      <c r="P743" s="32" t="s">
        <v>713</v>
      </c>
      <c r="Q743" s="32" t="s">
        <v>10228</v>
      </c>
      <c r="R743" s="32" t="s">
        <v>10228</v>
      </c>
    </row>
    <row r="744" spans="1:18" x14ac:dyDescent="0.25">
      <c r="A744" s="33" t="s">
        <v>30879</v>
      </c>
      <c r="B744" s="34" t="s">
        <v>3318</v>
      </c>
      <c r="C744" s="34" t="s">
        <v>703</v>
      </c>
      <c r="D744" s="36">
        <v>40635</v>
      </c>
      <c r="E744" s="34" t="s">
        <v>704</v>
      </c>
      <c r="F744" s="34" t="s">
        <v>705</v>
      </c>
      <c r="G744" s="34" t="s">
        <v>2622</v>
      </c>
      <c r="H744" s="34" t="s">
        <v>746</v>
      </c>
      <c r="I744" s="34" t="s">
        <v>2623</v>
      </c>
      <c r="J744" s="36">
        <v>43640</v>
      </c>
      <c r="K744" s="36">
        <v>44371</v>
      </c>
      <c r="L744" s="34" t="s">
        <v>3319</v>
      </c>
      <c r="M744" s="34" t="s">
        <v>710</v>
      </c>
      <c r="N744" s="34" t="s">
        <v>723</v>
      </c>
      <c r="O744" s="34" t="s">
        <v>712</v>
      </c>
      <c r="P744" s="34" t="s">
        <v>713</v>
      </c>
      <c r="Q744" s="34" t="s">
        <v>713</v>
      </c>
      <c r="R744" s="34" t="s">
        <v>743</v>
      </c>
    </row>
    <row r="745" spans="1:18" x14ac:dyDescent="0.25">
      <c r="A745" s="31" t="s">
        <v>30509</v>
      </c>
      <c r="B745" s="32" t="s">
        <v>3320</v>
      </c>
      <c r="C745" s="32" t="s">
        <v>734</v>
      </c>
      <c r="D745" s="35">
        <v>40637</v>
      </c>
      <c r="E745" s="32" t="s">
        <v>704</v>
      </c>
      <c r="F745" s="32" t="s">
        <v>705</v>
      </c>
      <c r="G745" s="32" t="s">
        <v>3321</v>
      </c>
      <c r="H745" s="32" t="s">
        <v>789</v>
      </c>
      <c r="I745" s="32" t="s">
        <v>3322</v>
      </c>
      <c r="J745" s="35">
        <v>43621</v>
      </c>
      <c r="K745" s="35">
        <v>44352</v>
      </c>
      <c r="L745" s="32" t="s">
        <v>3323</v>
      </c>
      <c r="M745" s="32" t="s">
        <v>710</v>
      </c>
      <c r="N745" s="32" t="s">
        <v>711</v>
      </c>
      <c r="O745" s="32" t="s">
        <v>724</v>
      </c>
      <c r="P745" s="32" t="s">
        <v>1042</v>
      </c>
      <c r="Q745" s="32" t="s">
        <v>743</v>
      </c>
      <c r="R745" s="32" t="s">
        <v>10228</v>
      </c>
    </row>
    <row r="746" spans="1:18" x14ac:dyDescent="0.25">
      <c r="A746" s="31" t="s">
        <v>30323</v>
      </c>
      <c r="B746" s="32" t="s">
        <v>3326</v>
      </c>
      <c r="C746" s="32" t="s">
        <v>734</v>
      </c>
      <c r="D746" s="35">
        <v>40652</v>
      </c>
      <c r="E746" s="32" t="s">
        <v>704</v>
      </c>
      <c r="F746" s="32" t="s">
        <v>705</v>
      </c>
      <c r="G746" s="32" t="s">
        <v>1443</v>
      </c>
      <c r="H746" s="32" t="s">
        <v>763</v>
      </c>
      <c r="I746" s="32" t="s">
        <v>1444</v>
      </c>
      <c r="J746" s="35">
        <v>43560</v>
      </c>
      <c r="K746" s="35">
        <v>44291</v>
      </c>
      <c r="L746" s="32" t="s">
        <v>3327</v>
      </c>
      <c r="M746" s="32" t="s">
        <v>710</v>
      </c>
      <c r="N746" s="32" t="s">
        <v>711</v>
      </c>
      <c r="O746" s="32" t="s">
        <v>712</v>
      </c>
      <c r="P746" s="32" t="s">
        <v>713</v>
      </c>
      <c r="Q746" s="32" t="s">
        <v>743</v>
      </c>
      <c r="R746" s="32" t="s">
        <v>833</v>
      </c>
    </row>
    <row r="747" spans="1:18" x14ac:dyDescent="0.25">
      <c r="A747" s="33" t="s">
        <v>30882</v>
      </c>
      <c r="B747" s="34" t="s">
        <v>3328</v>
      </c>
      <c r="C747" s="34" t="s">
        <v>703</v>
      </c>
      <c r="D747" s="36">
        <v>40667</v>
      </c>
      <c r="E747" s="34" t="s">
        <v>704</v>
      </c>
      <c r="F747" s="34" t="s">
        <v>705</v>
      </c>
      <c r="G747" s="34" t="s">
        <v>3329</v>
      </c>
      <c r="H747" s="34" t="s">
        <v>789</v>
      </c>
      <c r="I747" s="34" t="s">
        <v>3330</v>
      </c>
      <c r="J747" s="36">
        <v>43614</v>
      </c>
      <c r="K747" s="36">
        <v>44345</v>
      </c>
      <c r="L747" s="34" t="s">
        <v>3331</v>
      </c>
      <c r="M747" s="34" t="s">
        <v>772</v>
      </c>
      <c r="N747" s="34" t="s">
        <v>711</v>
      </c>
      <c r="O747" s="34" t="s">
        <v>712</v>
      </c>
      <c r="P747" s="34" t="s">
        <v>713</v>
      </c>
      <c r="Q747" s="34" t="s">
        <v>10228</v>
      </c>
      <c r="R747" s="34" t="s">
        <v>10228</v>
      </c>
    </row>
    <row r="748" spans="1:18" x14ac:dyDescent="0.25">
      <c r="A748" s="31" t="s">
        <v>30511</v>
      </c>
      <c r="B748" s="32" t="s">
        <v>3332</v>
      </c>
      <c r="C748" s="32" t="s">
        <v>703</v>
      </c>
      <c r="D748" s="35">
        <v>40645</v>
      </c>
      <c r="E748" s="32" t="s">
        <v>704</v>
      </c>
      <c r="F748" s="32" t="s">
        <v>705</v>
      </c>
      <c r="G748" s="32" t="s">
        <v>3333</v>
      </c>
      <c r="H748" s="32" t="s">
        <v>904</v>
      </c>
      <c r="I748" s="32" t="s">
        <v>3334</v>
      </c>
      <c r="J748" s="35">
        <v>43641</v>
      </c>
      <c r="K748" s="35">
        <v>44372</v>
      </c>
      <c r="L748" s="32" t="s">
        <v>3335</v>
      </c>
      <c r="M748" s="32" t="s">
        <v>710</v>
      </c>
      <c r="N748" s="32" t="s">
        <v>711</v>
      </c>
      <c r="O748" s="32" t="s">
        <v>712</v>
      </c>
      <c r="P748" s="32" t="s">
        <v>743</v>
      </c>
      <c r="Q748" s="32" t="s">
        <v>10228</v>
      </c>
      <c r="R748" s="32" t="s">
        <v>10228</v>
      </c>
    </row>
    <row r="749" spans="1:18" x14ac:dyDescent="0.25">
      <c r="A749" s="31" t="s">
        <v>30183</v>
      </c>
      <c r="B749" s="32" t="s">
        <v>3336</v>
      </c>
      <c r="C749" s="32" t="s">
        <v>734</v>
      </c>
      <c r="D749" s="35">
        <v>40680</v>
      </c>
      <c r="E749" s="32" t="s">
        <v>704</v>
      </c>
      <c r="F749" s="32" t="s">
        <v>705</v>
      </c>
      <c r="G749" s="32" t="s">
        <v>3337</v>
      </c>
      <c r="H749" s="32" t="s">
        <v>763</v>
      </c>
      <c r="I749" s="32" t="s">
        <v>3338</v>
      </c>
      <c r="J749" s="35">
        <v>43571</v>
      </c>
      <c r="K749" s="35">
        <v>44302</v>
      </c>
      <c r="L749" s="32" t="s">
        <v>3339</v>
      </c>
      <c r="M749" s="32" t="s">
        <v>718</v>
      </c>
      <c r="N749" s="32" t="s">
        <v>711</v>
      </c>
      <c r="O749" s="32" t="s">
        <v>2967</v>
      </c>
      <c r="P749" s="32" t="s">
        <v>760</v>
      </c>
      <c r="Q749" s="32" t="s">
        <v>713</v>
      </c>
      <c r="R749" s="32" t="s">
        <v>968</v>
      </c>
    </row>
    <row r="750" spans="1:18" x14ac:dyDescent="0.25">
      <c r="A750" s="33" t="s">
        <v>30885</v>
      </c>
      <c r="B750" s="34" t="s">
        <v>3340</v>
      </c>
      <c r="C750" s="34" t="s">
        <v>703</v>
      </c>
      <c r="D750" s="36">
        <v>40703</v>
      </c>
      <c r="E750" s="34" t="s">
        <v>704</v>
      </c>
      <c r="F750" s="34" t="s">
        <v>705</v>
      </c>
      <c r="G750" s="34" t="s">
        <v>3341</v>
      </c>
      <c r="H750" s="34" t="s">
        <v>1286</v>
      </c>
      <c r="I750" s="34" t="s">
        <v>3342</v>
      </c>
      <c r="J750" s="36">
        <v>43622</v>
      </c>
      <c r="K750" s="36">
        <v>44353</v>
      </c>
      <c r="L750" s="34" t="s">
        <v>3343</v>
      </c>
      <c r="M750" s="34" t="s">
        <v>718</v>
      </c>
      <c r="N750" s="34" t="s">
        <v>723</v>
      </c>
      <c r="O750" s="34" t="s">
        <v>755</v>
      </c>
      <c r="P750" s="34" t="s">
        <v>713</v>
      </c>
      <c r="Q750" s="34" t="s">
        <v>833</v>
      </c>
      <c r="R750" s="34" t="s">
        <v>10228</v>
      </c>
    </row>
    <row r="751" spans="1:18" x14ac:dyDescent="0.25">
      <c r="A751" s="31" t="s">
        <v>30513</v>
      </c>
      <c r="B751" s="32" t="s">
        <v>3344</v>
      </c>
      <c r="C751" s="32" t="s">
        <v>703</v>
      </c>
      <c r="D751" s="35">
        <v>40704</v>
      </c>
      <c r="E751" s="32" t="s">
        <v>704</v>
      </c>
      <c r="F751" s="32" t="s">
        <v>705</v>
      </c>
      <c r="G751" s="32" t="s">
        <v>1727</v>
      </c>
      <c r="H751" s="32" t="s">
        <v>752</v>
      </c>
      <c r="I751" s="32" t="s">
        <v>1728</v>
      </c>
      <c r="J751" s="35">
        <v>43620</v>
      </c>
      <c r="K751" s="35">
        <v>44351</v>
      </c>
      <c r="L751" s="32" t="s">
        <v>3345</v>
      </c>
      <c r="M751" s="32" t="s">
        <v>718</v>
      </c>
      <c r="N751" s="32" t="s">
        <v>749</v>
      </c>
      <c r="O751" s="32" t="s">
        <v>712</v>
      </c>
      <c r="P751" s="32" t="s">
        <v>713</v>
      </c>
      <c r="Q751" s="32" t="s">
        <v>743</v>
      </c>
      <c r="R751" s="32" t="s">
        <v>10228</v>
      </c>
    </row>
    <row r="752" spans="1:18" x14ac:dyDescent="0.25">
      <c r="A752" s="33" t="s">
        <v>30887</v>
      </c>
      <c r="B752" s="34" t="s">
        <v>3346</v>
      </c>
      <c r="C752" s="34" t="s">
        <v>703</v>
      </c>
      <c r="D752" s="36">
        <v>40704</v>
      </c>
      <c r="E752" s="34" t="s">
        <v>704</v>
      </c>
      <c r="F752" s="34" t="s">
        <v>705</v>
      </c>
      <c r="G752" s="34" t="s">
        <v>3347</v>
      </c>
      <c r="H752" s="34" t="s">
        <v>998</v>
      </c>
      <c r="I752" s="34" t="s">
        <v>1490</v>
      </c>
      <c r="J752" s="36">
        <v>43628</v>
      </c>
      <c r="K752" s="36">
        <v>44359</v>
      </c>
      <c r="L752" s="34" t="s">
        <v>3348</v>
      </c>
      <c r="M752" s="34" t="s">
        <v>710</v>
      </c>
      <c r="N752" s="34" t="s">
        <v>723</v>
      </c>
      <c r="O752" s="34" t="s">
        <v>712</v>
      </c>
      <c r="P752" s="34" t="s">
        <v>743</v>
      </c>
      <c r="Q752" s="34" t="s">
        <v>10228</v>
      </c>
      <c r="R752" s="34" t="s">
        <v>10228</v>
      </c>
    </row>
    <row r="753" spans="1:18" x14ac:dyDescent="0.25">
      <c r="A753" s="31" t="s">
        <v>30325</v>
      </c>
      <c r="B753" s="32" t="s">
        <v>3349</v>
      </c>
      <c r="C753" s="32" t="s">
        <v>703</v>
      </c>
      <c r="D753" s="35">
        <v>40707</v>
      </c>
      <c r="E753" s="32" t="s">
        <v>704</v>
      </c>
      <c r="F753" s="32" t="s">
        <v>705</v>
      </c>
      <c r="G753" s="32" t="s">
        <v>3350</v>
      </c>
      <c r="H753" s="32" t="s">
        <v>904</v>
      </c>
      <c r="I753" s="32" t="s">
        <v>3351</v>
      </c>
      <c r="J753" s="35">
        <v>43619</v>
      </c>
      <c r="K753" s="35">
        <v>44350</v>
      </c>
      <c r="L753" s="32" t="s">
        <v>3352</v>
      </c>
      <c r="M753" s="32" t="s">
        <v>710</v>
      </c>
      <c r="N753" s="32" t="s">
        <v>749</v>
      </c>
      <c r="O753" s="32" t="s">
        <v>712</v>
      </c>
      <c r="P753" s="32" t="s">
        <v>743</v>
      </c>
      <c r="Q753" s="32" t="s">
        <v>10228</v>
      </c>
      <c r="R753" s="32" t="s">
        <v>10228</v>
      </c>
    </row>
    <row r="754" spans="1:18" x14ac:dyDescent="0.25">
      <c r="A754" s="33" t="s">
        <v>30889</v>
      </c>
      <c r="B754" s="34" t="s">
        <v>3353</v>
      </c>
      <c r="C754" s="34" t="s">
        <v>703</v>
      </c>
      <c r="D754" s="36">
        <v>40716</v>
      </c>
      <c r="E754" s="34" t="s">
        <v>704</v>
      </c>
      <c r="F754" s="34" t="s">
        <v>705</v>
      </c>
      <c r="G754" s="34" t="s">
        <v>1419</v>
      </c>
      <c r="H754" s="34" t="s">
        <v>707</v>
      </c>
      <c r="I754" s="34" t="s">
        <v>1420</v>
      </c>
      <c r="J754" s="36">
        <v>43570</v>
      </c>
      <c r="K754" s="36">
        <v>44301</v>
      </c>
      <c r="L754" s="34" t="s">
        <v>3354</v>
      </c>
      <c r="M754" s="34" t="s">
        <v>710</v>
      </c>
      <c r="N754" s="34" t="s">
        <v>723</v>
      </c>
      <c r="O754" s="34" t="s">
        <v>755</v>
      </c>
      <c r="P754" s="34" t="s">
        <v>743</v>
      </c>
      <c r="Q754" s="34" t="s">
        <v>10228</v>
      </c>
      <c r="R754" s="34" t="s">
        <v>10228</v>
      </c>
    </row>
    <row r="755" spans="1:18" x14ac:dyDescent="0.25">
      <c r="A755" s="31" t="s">
        <v>30515</v>
      </c>
      <c r="B755" s="32" t="s">
        <v>3355</v>
      </c>
      <c r="C755" s="32" t="s">
        <v>703</v>
      </c>
      <c r="D755" s="35">
        <v>40721</v>
      </c>
      <c r="E755" s="32" t="s">
        <v>704</v>
      </c>
      <c r="F755" s="32" t="s">
        <v>705</v>
      </c>
      <c r="G755" s="32" t="s">
        <v>3356</v>
      </c>
      <c r="H755" s="32" t="s">
        <v>740</v>
      </c>
      <c r="I755" s="32" t="s">
        <v>3357</v>
      </c>
      <c r="J755" s="35">
        <v>43579</v>
      </c>
      <c r="K755" s="35">
        <v>44310</v>
      </c>
      <c r="L755" s="32" t="s">
        <v>3358</v>
      </c>
      <c r="M755" s="32" t="s">
        <v>710</v>
      </c>
      <c r="N755" s="32" t="s">
        <v>749</v>
      </c>
      <c r="O755" s="32" t="s">
        <v>712</v>
      </c>
      <c r="P755" s="32" t="s">
        <v>713</v>
      </c>
      <c r="Q755" s="32" t="s">
        <v>10228</v>
      </c>
      <c r="R755" s="32" t="s">
        <v>10228</v>
      </c>
    </row>
    <row r="756" spans="1:18" x14ac:dyDescent="0.25">
      <c r="A756" s="33" t="s">
        <v>30891</v>
      </c>
      <c r="B756" s="34" t="s">
        <v>3359</v>
      </c>
      <c r="C756" s="34" t="s">
        <v>703</v>
      </c>
      <c r="D756" s="36">
        <v>40722</v>
      </c>
      <c r="E756" s="34" t="s">
        <v>704</v>
      </c>
      <c r="F756" s="34" t="s">
        <v>705</v>
      </c>
      <c r="G756" s="34" t="s">
        <v>3360</v>
      </c>
      <c r="H756" s="34" t="s">
        <v>752</v>
      </c>
      <c r="I756" s="34" t="s">
        <v>3361</v>
      </c>
      <c r="J756" s="36">
        <v>43609</v>
      </c>
      <c r="K756" s="36">
        <v>44340</v>
      </c>
      <c r="L756" s="34" t="s">
        <v>3362</v>
      </c>
      <c r="M756" s="34" t="s">
        <v>710</v>
      </c>
      <c r="N756" s="34" t="s">
        <v>749</v>
      </c>
      <c r="O756" s="34" t="s">
        <v>712</v>
      </c>
      <c r="P756" s="34" t="s">
        <v>713</v>
      </c>
      <c r="Q756" s="34" t="s">
        <v>10228</v>
      </c>
      <c r="R756" s="34" t="s">
        <v>10228</v>
      </c>
    </row>
    <row r="757" spans="1:18" x14ac:dyDescent="0.25">
      <c r="A757" s="31" t="s">
        <v>30231</v>
      </c>
      <c r="B757" s="32" t="s">
        <v>3363</v>
      </c>
      <c r="C757" s="32" t="s">
        <v>703</v>
      </c>
      <c r="D757" s="35">
        <v>40708</v>
      </c>
      <c r="E757" s="32" t="s">
        <v>704</v>
      </c>
      <c r="F757" s="32" t="s">
        <v>705</v>
      </c>
      <c r="G757" s="32" t="s">
        <v>3364</v>
      </c>
      <c r="H757" s="32" t="s">
        <v>740</v>
      </c>
      <c r="I757" s="32" t="s">
        <v>3365</v>
      </c>
      <c r="J757" s="35">
        <v>43577</v>
      </c>
      <c r="K757" s="35">
        <v>44308</v>
      </c>
      <c r="L757" s="32" t="s">
        <v>3366</v>
      </c>
      <c r="M757" s="32" t="s">
        <v>710</v>
      </c>
      <c r="N757" s="32" t="s">
        <v>711</v>
      </c>
      <c r="O757" s="32" t="s">
        <v>712</v>
      </c>
      <c r="P757" s="32" t="s">
        <v>713</v>
      </c>
      <c r="Q757" s="32" t="s">
        <v>743</v>
      </c>
      <c r="R757" s="32" t="s">
        <v>10228</v>
      </c>
    </row>
    <row r="758" spans="1:18" x14ac:dyDescent="0.25">
      <c r="A758" s="33" t="s">
        <v>30893</v>
      </c>
      <c r="B758" s="34" t="s">
        <v>3367</v>
      </c>
      <c r="C758" s="34" t="s">
        <v>703</v>
      </c>
      <c r="D758" s="36">
        <v>40751</v>
      </c>
      <c r="E758" s="34" t="s">
        <v>704</v>
      </c>
      <c r="F758" s="34" t="s">
        <v>705</v>
      </c>
      <c r="G758" s="34" t="s">
        <v>3368</v>
      </c>
      <c r="H758" s="34" t="s">
        <v>769</v>
      </c>
      <c r="I758" s="34" t="s">
        <v>3369</v>
      </c>
      <c r="J758" s="36">
        <v>43628</v>
      </c>
      <c r="K758" s="36">
        <v>44359</v>
      </c>
      <c r="L758" s="34" t="s">
        <v>3370</v>
      </c>
      <c r="M758" s="34" t="s">
        <v>710</v>
      </c>
      <c r="N758" s="34" t="s">
        <v>749</v>
      </c>
      <c r="O758" s="34" t="s">
        <v>712</v>
      </c>
      <c r="P758" s="34" t="s">
        <v>713</v>
      </c>
      <c r="Q758" s="34" t="s">
        <v>10228</v>
      </c>
      <c r="R758" s="34" t="s">
        <v>10228</v>
      </c>
    </row>
    <row r="759" spans="1:18" x14ac:dyDescent="0.25">
      <c r="A759" s="31" t="s">
        <v>30517</v>
      </c>
      <c r="B759" s="32" t="s">
        <v>3371</v>
      </c>
      <c r="C759" s="32" t="s">
        <v>703</v>
      </c>
      <c r="D759" s="35">
        <v>40715</v>
      </c>
      <c r="E759" s="32" t="s">
        <v>704</v>
      </c>
      <c r="F759" s="32" t="s">
        <v>705</v>
      </c>
      <c r="G759" s="32" t="s">
        <v>3372</v>
      </c>
      <c r="H759" s="32" t="s">
        <v>736</v>
      </c>
      <c r="I759" s="32" t="s">
        <v>3373</v>
      </c>
      <c r="J759" s="35">
        <v>43593</v>
      </c>
      <c r="K759" s="35">
        <v>44324</v>
      </c>
      <c r="L759" s="32" t="s">
        <v>3374</v>
      </c>
      <c r="M759" s="32" t="s">
        <v>710</v>
      </c>
      <c r="N759" s="32" t="s">
        <v>711</v>
      </c>
      <c r="O759" s="32" t="s">
        <v>712</v>
      </c>
      <c r="P759" s="32" t="s">
        <v>713</v>
      </c>
      <c r="Q759" s="32" t="s">
        <v>10228</v>
      </c>
      <c r="R759" s="32" t="s">
        <v>10228</v>
      </c>
    </row>
    <row r="760" spans="1:18" x14ac:dyDescent="0.25">
      <c r="A760" s="33" t="s">
        <v>30895</v>
      </c>
      <c r="B760" s="34" t="s">
        <v>3375</v>
      </c>
      <c r="C760" s="34" t="s">
        <v>703</v>
      </c>
      <c r="D760" s="36">
        <v>40737</v>
      </c>
      <c r="E760" s="34" t="s">
        <v>704</v>
      </c>
      <c r="F760" s="34" t="s">
        <v>705</v>
      </c>
      <c r="G760" s="34" t="s">
        <v>1423</v>
      </c>
      <c r="H760" s="34" t="s">
        <v>752</v>
      </c>
      <c r="I760" s="34" t="s">
        <v>1424</v>
      </c>
      <c r="J760" s="36">
        <v>43598</v>
      </c>
      <c r="K760" s="36">
        <v>44329</v>
      </c>
      <c r="L760" s="34" t="s">
        <v>3376</v>
      </c>
      <c r="M760" s="34" t="s">
        <v>772</v>
      </c>
      <c r="N760" s="34" t="s">
        <v>723</v>
      </c>
      <c r="O760" s="34" t="s">
        <v>712</v>
      </c>
      <c r="P760" s="34" t="s">
        <v>760</v>
      </c>
      <c r="Q760" s="34" t="s">
        <v>713</v>
      </c>
      <c r="R760" s="34" t="s">
        <v>760</v>
      </c>
    </row>
    <row r="761" spans="1:18" x14ac:dyDescent="0.25">
      <c r="A761" s="31" t="s">
        <v>30327</v>
      </c>
      <c r="B761" s="32" t="s">
        <v>3377</v>
      </c>
      <c r="C761" s="32" t="s">
        <v>734</v>
      </c>
      <c r="D761" s="35">
        <v>40763</v>
      </c>
      <c r="E761" s="32" t="s">
        <v>704</v>
      </c>
      <c r="F761" s="32" t="s">
        <v>705</v>
      </c>
      <c r="G761" s="32" t="s">
        <v>3378</v>
      </c>
      <c r="H761" s="32" t="s">
        <v>984</v>
      </c>
      <c r="I761" s="32" t="s">
        <v>3379</v>
      </c>
      <c r="J761" s="35">
        <v>43570</v>
      </c>
      <c r="K761" s="35">
        <v>44301</v>
      </c>
      <c r="L761" s="32" t="s">
        <v>3380</v>
      </c>
      <c r="M761" s="32" t="s">
        <v>710</v>
      </c>
      <c r="N761" s="32" t="s">
        <v>711</v>
      </c>
      <c r="O761" s="32" t="s">
        <v>2357</v>
      </c>
      <c r="P761" s="32" t="s">
        <v>1042</v>
      </c>
      <c r="Q761" s="32" t="s">
        <v>10228</v>
      </c>
      <c r="R761" s="32" t="s">
        <v>10228</v>
      </c>
    </row>
    <row r="762" spans="1:18" x14ac:dyDescent="0.25">
      <c r="A762" s="33" t="s">
        <v>30897</v>
      </c>
      <c r="B762" s="34" t="s">
        <v>3381</v>
      </c>
      <c r="C762" s="34" t="s">
        <v>703</v>
      </c>
      <c r="D762" s="36">
        <v>40777</v>
      </c>
      <c r="E762" s="34" t="s">
        <v>704</v>
      </c>
      <c r="F762" s="34" t="s">
        <v>705</v>
      </c>
      <c r="G762" s="34" t="s">
        <v>3382</v>
      </c>
      <c r="H762" s="34" t="s">
        <v>1286</v>
      </c>
      <c r="I762" s="34" t="s">
        <v>3383</v>
      </c>
      <c r="J762" s="36">
        <v>43580</v>
      </c>
      <c r="K762" s="36">
        <v>44311</v>
      </c>
      <c r="L762" s="34" t="s">
        <v>3384</v>
      </c>
      <c r="M762" s="34" t="s">
        <v>718</v>
      </c>
      <c r="N762" s="34" t="s">
        <v>749</v>
      </c>
      <c r="O762" s="34" t="s">
        <v>712</v>
      </c>
      <c r="P762" s="34" t="s">
        <v>713</v>
      </c>
      <c r="Q762" s="34" t="s">
        <v>743</v>
      </c>
      <c r="R762" s="34" t="s">
        <v>10228</v>
      </c>
    </row>
    <row r="763" spans="1:18" x14ac:dyDescent="0.25">
      <c r="A763" s="31" t="s">
        <v>30519</v>
      </c>
      <c r="B763" s="32" t="s">
        <v>3385</v>
      </c>
      <c r="C763" s="32" t="s">
        <v>703</v>
      </c>
      <c r="D763" s="35">
        <v>40779</v>
      </c>
      <c r="E763" s="32" t="s">
        <v>704</v>
      </c>
      <c r="F763" s="32" t="s">
        <v>705</v>
      </c>
      <c r="G763" s="32" t="s">
        <v>3386</v>
      </c>
      <c r="H763" s="32" t="s">
        <v>904</v>
      </c>
      <c r="I763" s="32" t="s">
        <v>3387</v>
      </c>
      <c r="J763" s="35">
        <v>43619</v>
      </c>
      <c r="K763" s="35">
        <v>44350</v>
      </c>
      <c r="L763" s="32" t="s">
        <v>3388</v>
      </c>
      <c r="M763" s="32" t="s">
        <v>710</v>
      </c>
      <c r="N763" s="32" t="s">
        <v>749</v>
      </c>
      <c r="O763" s="32" t="s">
        <v>712</v>
      </c>
      <c r="P763" s="32" t="s">
        <v>713</v>
      </c>
      <c r="Q763" s="32" t="s">
        <v>10228</v>
      </c>
      <c r="R763" s="32" t="s">
        <v>10228</v>
      </c>
    </row>
    <row r="764" spans="1:18" x14ac:dyDescent="0.25">
      <c r="A764" s="33" t="s">
        <v>30899</v>
      </c>
      <c r="B764" s="34" t="s">
        <v>3389</v>
      </c>
      <c r="C764" s="34" t="s">
        <v>703</v>
      </c>
      <c r="D764" s="36">
        <v>40764</v>
      </c>
      <c r="E764" s="34" t="s">
        <v>704</v>
      </c>
      <c r="F764" s="34" t="s">
        <v>705</v>
      </c>
      <c r="G764" s="34" t="s">
        <v>1443</v>
      </c>
      <c r="H764" s="34" t="s">
        <v>763</v>
      </c>
      <c r="I764" s="34" t="s">
        <v>1444</v>
      </c>
      <c r="J764" s="36">
        <v>43560</v>
      </c>
      <c r="K764" s="36">
        <v>44291</v>
      </c>
      <c r="L764" s="34" t="s">
        <v>3390</v>
      </c>
      <c r="M764" s="34" t="s">
        <v>710</v>
      </c>
      <c r="N764" s="34" t="s">
        <v>711</v>
      </c>
      <c r="O764" s="34" t="s">
        <v>2920</v>
      </c>
      <c r="P764" s="34" t="s">
        <v>743</v>
      </c>
      <c r="Q764" s="34" t="s">
        <v>10228</v>
      </c>
      <c r="R764" s="34" t="s">
        <v>10228</v>
      </c>
    </row>
    <row r="765" spans="1:18" x14ac:dyDescent="0.25">
      <c r="A765" s="31" t="s">
        <v>30148</v>
      </c>
      <c r="B765" s="32" t="s">
        <v>3391</v>
      </c>
      <c r="C765" s="32" t="s">
        <v>703</v>
      </c>
      <c r="D765" s="35">
        <v>40788</v>
      </c>
      <c r="E765" s="32" t="s">
        <v>704</v>
      </c>
      <c r="F765" s="32" t="s">
        <v>705</v>
      </c>
      <c r="G765" s="32" t="s">
        <v>3392</v>
      </c>
      <c r="H765" s="32" t="s">
        <v>707</v>
      </c>
      <c r="I765" s="32" t="s">
        <v>3393</v>
      </c>
      <c r="J765" s="35">
        <v>43614</v>
      </c>
      <c r="K765" s="35">
        <v>44345</v>
      </c>
      <c r="L765" s="32" t="s">
        <v>3394</v>
      </c>
      <c r="M765" s="32" t="s">
        <v>718</v>
      </c>
      <c r="N765" s="32" t="s">
        <v>723</v>
      </c>
      <c r="O765" s="32" t="s">
        <v>712</v>
      </c>
      <c r="P765" s="32" t="s">
        <v>713</v>
      </c>
      <c r="Q765" s="32" t="s">
        <v>10228</v>
      </c>
      <c r="R765" s="32" t="s">
        <v>10228</v>
      </c>
    </row>
    <row r="766" spans="1:18" x14ac:dyDescent="0.25">
      <c r="A766" s="33" t="s">
        <v>30901</v>
      </c>
      <c r="B766" s="34" t="s">
        <v>3395</v>
      </c>
      <c r="C766" s="34" t="s">
        <v>703</v>
      </c>
      <c r="D766" s="36">
        <v>40801</v>
      </c>
      <c r="E766" s="34" t="s">
        <v>704</v>
      </c>
      <c r="F766" s="34" t="s">
        <v>705</v>
      </c>
      <c r="G766" s="34" t="s">
        <v>3396</v>
      </c>
      <c r="H766" s="34" t="s">
        <v>707</v>
      </c>
      <c r="I766" s="34" t="s">
        <v>3397</v>
      </c>
      <c r="J766" s="36">
        <v>43605</v>
      </c>
      <c r="K766" s="36">
        <v>44336</v>
      </c>
      <c r="L766" s="34" t="s">
        <v>3398</v>
      </c>
      <c r="M766" s="34" t="s">
        <v>710</v>
      </c>
      <c r="N766" s="34" t="s">
        <v>711</v>
      </c>
      <c r="O766" s="34" t="s">
        <v>712</v>
      </c>
      <c r="P766" s="34" t="s">
        <v>713</v>
      </c>
      <c r="Q766" s="34" t="s">
        <v>1042</v>
      </c>
      <c r="R766" s="34" t="s">
        <v>10228</v>
      </c>
    </row>
    <row r="767" spans="1:18" x14ac:dyDescent="0.25">
      <c r="A767" s="31" t="s">
        <v>30521</v>
      </c>
      <c r="B767" s="32" t="s">
        <v>3399</v>
      </c>
      <c r="C767" s="32" t="s">
        <v>703</v>
      </c>
      <c r="D767" s="35">
        <v>40806</v>
      </c>
      <c r="E767" s="32" t="s">
        <v>704</v>
      </c>
      <c r="F767" s="32" t="s">
        <v>705</v>
      </c>
      <c r="G767" s="32" t="s">
        <v>1376</v>
      </c>
      <c r="H767" s="32" t="s">
        <v>945</v>
      </c>
      <c r="I767" s="32" t="s">
        <v>1113</v>
      </c>
      <c r="J767" s="35">
        <v>43606</v>
      </c>
      <c r="K767" s="35">
        <v>44337</v>
      </c>
      <c r="L767" s="32" t="s">
        <v>3400</v>
      </c>
      <c r="M767" s="32" t="s">
        <v>718</v>
      </c>
      <c r="N767" s="32" t="s">
        <v>749</v>
      </c>
      <c r="O767" s="32" t="s">
        <v>755</v>
      </c>
      <c r="P767" s="32" t="s">
        <v>713</v>
      </c>
      <c r="Q767" s="32" t="s">
        <v>743</v>
      </c>
      <c r="R767" s="32" t="s">
        <v>10228</v>
      </c>
    </row>
    <row r="768" spans="1:18" x14ac:dyDescent="0.25">
      <c r="A768" s="33" t="s">
        <v>30903</v>
      </c>
      <c r="B768" s="34" t="s">
        <v>3401</v>
      </c>
      <c r="C768" s="34" t="s">
        <v>703</v>
      </c>
      <c r="D768" s="36">
        <v>40808</v>
      </c>
      <c r="E768" s="34" t="s">
        <v>704</v>
      </c>
      <c r="F768" s="34" t="s">
        <v>705</v>
      </c>
      <c r="G768" s="34" t="s">
        <v>3402</v>
      </c>
      <c r="H768" s="34" t="s">
        <v>707</v>
      </c>
      <c r="I768" s="34" t="s">
        <v>3403</v>
      </c>
      <c r="J768" s="36">
        <v>43598</v>
      </c>
      <c r="K768" s="36">
        <v>44329</v>
      </c>
      <c r="L768" s="34" t="s">
        <v>3404</v>
      </c>
      <c r="M768" s="34" t="s">
        <v>710</v>
      </c>
      <c r="N768" s="34" t="s">
        <v>723</v>
      </c>
      <c r="O768" s="34" t="s">
        <v>755</v>
      </c>
      <c r="P768" s="34" t="s">
        <v>713</v>
      </c>
      <c r="Q768" s="34" t="s">
        <v>10228</v>
      </c>
      <c r="R768" s="34" t="s">
        <v>10228</v>
      </c>
    </row>
    <row r="769" spans="1:18" x14ac:dyDescent="0.25">
      <c r="A769" s="31" t="s">
        <v>30329</v>
      </c>
      <c r="B769" s="32" t="s">
        <v>3405</v>
      </c>
      <c r="C769" s="32" t="s">
        <v>703</v>
      </c>
      <c r="D769" s="35">
        <v>40819</v>
      </c>
      <c r="E769" s="32" t="s">
        <v>704</v>
      </c>
      <c r="F769" s="32" t="s">
        <v>705</v>
      </c>
      <c r="G769" s="32" t="s">
        <v>2497</v>
      </c>
      <c r="H769" s="32" t="s">
        <v>804</v>
      </c>
      <c r="I769" s="32" t="s">
        <v>2498</v>
      </c>
      <c r="J769" s="35">
        <v>43556</v>
      </c>
      <c r="K769" s="35">
        <v>44287</v>
      </c>
      <c r="L769" s="32" t="s">
        <v>3406</v>
      </c>
      <c r="M769" s="32" t="s">
        <v>729</v>
      </c>
      <c r="N769" s="32" t="s">
        <v>723</v>
      </c>
      <c r="O769" s="32" t="s">
        <v>773</v>
      </c>
      <c r="P769" s="32" t="s">
        <v>713</v>
      </c>
      <c r="Q769" s="32" t="s">
        <v>10228</v>
      </c>
      <c r="R769" s="32" t="s">
        <v>10228</v>
      </c>
    </row>
    <row r="770" spans="1:18" x14ac:dyDescent="0.25">
      <c r="A770" s="33" t="s">
        <v>30905</v>
      </c>
      <c r="B770" s="34" t="s">
        <v>3407</v>
      </c>
      <c r="C770" s="34" t="s">
        <v>703</v>
      </c>
      <c r="D770" s="36">
        <v>40829</v>
      </c>
      <c r="E770" s="34" t="s">
        <v>704</v>
      </c>
      <c r="F770" s="34" t="s">
        <v>705</v>
      </c>
      <c r="G770" s="34" t="s">
        <v>1633</v>
      </c>
      <c r="H770" s="34" t="s">
        <v>707</v>
      </c>
      <c r="I770" s="34" t="s">
        <v>1634</v>
      </c>
      <c r="J770" s="36">
        <v>43598</v>
      </c>
      <c r="K770" s="36">
        <v>44329</v>
      </c>
      <c r="L770" s="34" t="s">
        <v>3408</v>
      </c>
      <c r="M770" s="34" t="s">
        <v>710</v>
      </c>
      <c r="N770" s="34" t="s">
        <v>711</v>
      </c>
      <c r="O770" s="34" t="s">
        <v>712</v>
      </c>
      <c r="P770" s="34" t="s">
        <v>713</v>
      </c>
      <c r="Q770" s="34" t="s">
        <v>743</v>
      </c>
      <c r="R770" s="34" t="s">
        <v>10228</v>
      </c>
    </row>
    <row r="771" spans="1:18" x14ac:dyDescent="0.25">
      <c r="A771" s="31" t="s">
        <v>30523</v>
      </c>
      <c r="B771" s="32" t="s">
        <v>3409</v>
      </c>
      <c r="C771" s="32" t="s">
        <v>703</v>
      </c>
      <c r="D771" s="35">
        <v>40821</v>
      </c>
      <c r="E771" s="32" t="s">
        <v>704</v>
      </c>
      <c r="F771" s="32" t="s">
        <v>705</v>
      </c>
      <c r="G771" s="32" t="s">
        <v>3410</v>
      </c>
      <c r="H771" s="32" t="s">
        <v>752</v>
      </c>
      <c r="I771" s="32" t="s">
        <v>3411</v>
      </c>
      <c r="J771" s="35">
        <v>43572</v>
      </c>
      <c r="K771" s="35">
        <v>44303</v>
      </c>
      <c r="L771" s="32" t="s">
        <v>3412</v>
      </c>
      <c r="M771" s="32" t="s">
        <v>710</v>
      </c>
      <c r="N771" s="32" t="s">
        <v>711</v>
      </c>
      <c r="O771" s="32" t="s">
        <v>712</v>
      </c>
      <c r="P771" s="32" t="s">
        <v>743</v>
      </c>
      <c r="Q771" s="32" t="s">
        <v>10228</v>
      </c>
      <c r="R771" s="32" t="s">
        <v>10228</v>
      </c>
    </row>
    <row r="772" spans="1:18" x14ac:dyDescent="0.25">
      <c r="A772" s="33" t="s">
        <v>30907</v>
      </c>
      <c r="B772" s="34" t="s">
        <v>3413</v>
      </c>
      <c r="C772" s="34" t="s">
        <v>703</v>
      </c>
      <c r="D772" s="36">
        <v>40850</v>
      </c>
      <c r="E772" s="34" t="s">
        <v>704</v>
      </c>
      <c r="F772" s="34" t="s">
        <v>705</v>
      </c>
      <c r="G772" s="34" t="s">
        <v>3356</v>
      </c>
      <c r="H772" s="34" t="s">
        <v>740</v>
      </c>
      <c r="I772" s="34" t="s">
        <v>3357</v>
      </c>
      <c r="J772" s="36">
        <v>43581</v>
      </c>
      <c r="K772" s="36">
        <v>44312</v>
      </c>
      <c r="L772" s="34" t="s">
        <v>3414</v>
      </c>
      <c r="M772" s="34" t="s">
        <v>772</v>
      </c>
      <c r="N772" s="34" t="s">
        <v>749</v>
      </c>
      <c r="O772" s="34" t="s">
        <v>712</v>
      </c>
      <c r="P772" s="34" t="s">
        <v>713</v>
      </c>
      <c r="Q772" s="34" t="s">
        <v>10228</v>
      </c>
      <c r="R772" s="34" t="s">
        <v>10228</v>
      </c>
    </row>
    <row r="773" spans="1:18" x14ac:dyDescent="0.25">
      <c r="A773" s="31" t="s">
        <v>30233</v>
      </c>
      <c r="B773" s="32" t="s">
        <v>3415</v>
      </c>
      <c r="C773" s="32" t="s">
        <v>703</v>
      </c>
      <c r="D773" s="35">
        <v>40861</v>
      </c>
      <c r="E773" s="32" t="s">
        <v>704</v>
      </c>
      <c r="F773" s="32" t="s">
        <v>705</v>
      </c>
      <c r="G773" s="32" t="s">
        <v>3416</v>
      </c>
      <c r="H773" s="32" t="s">
        <v>1286</v>
      </c>
      <c r="I773" s="32" t="s">
        <v>3417</v>
      </c>
      <c r="J773" s="35">
        <v>43619</v>
      </c>
      <c r="K773" s="35">
        <v>44350</v>
      </c>
      <c r="L773" s="32" t="s">
        <v>3418</v>
      </c>
      <c r="M773" s="32" t="s">
        <v>710</v>
      </c>
      <c r="N773" s="32" t="s">
        <v>749</v>
      </c>
      <c r="O773" s="32" t="s">
        <v>712</v>
      </c>
      <c r="P773" s="32" t="s">
        <v>713</v>
      </c>
      <c r="Q773" s="32" t="s">
        <v>876</v>
      </c>
      <c r="R773" s="32" t="s">
        <v>743</v>
      </c>
    </row>
    <row r="774" spans="1:18" x14ac:dyDescent="0.25">
      <c r="A774" s="33" t="s">
        <v>30909</v>
      </c>
      <c r="B774" s="34" t="s">
        <v>3419</v>
      </c>
      <c r="C774" s="34" t="s">
        <v>703</v>
      </c>
      <c r="D774" s="36">
        <v>40850</v>
      </c>
      <c r="E774" s="34" t="s">
        <v>704</v>
      </c>
      <c r="F774" s="34" t="s">
        <v>705</v>
      </c>
      <c r="G774" s="34" t="s">
        <v>3420</v>
      </c>
      <c r="H774" s="34" t="s">
        <v>763</v>
      </c>
      <c r="I774" s="34" t="s">
        <v>1610</v>
      </c>
      <c r="J774" s="36">
        <v>43559</v>
      </c>
      <c r="K774" s="36">
        <v>44290</v>
      </c>
      <c r="L774" s="34" t="s">
        <v>3421</v>
      </c>
      <c r="M774" s="34" t="s">
        <v>710</v>
      </c>
      <c r="N774" s="34" t="s">
        <v>711</v>
      </c>
      <c r="O774" s="34" t="s">
        <v>712</v>
      </c>
      <c r="P774" s="34" t="s">
        <v>743</v>
      </c>
      <c r="Q774" s="34" t="s">
        <v>833</v>
      </c>
      <c r="R774" s="34" t="s">
        <v>10228</v>
      </c>
    </row>
    <row r="775" spans="1:18" x14ac:dyDescent="0.25">
      <c r="A775" s="31" t="s">
        <v>30525</v>
      </c>
      <c r="B775" s="32" t="s">
        <v>3422</v>
      </c>
      <c r="C775" s="32" t="s">
        <v>703</v>
      </c>
      <c r="D775" s="35">
        <v>40851</v>
      </c>
      <c r="E775" s="32" t="s">
        <v>704</v>
      </c>
      <c r="F775" s="32" t="s">
        <v>705</v>
      </c>
      <c r="G775" s="32" t="s">
        <v>3423</v>
      </c>
      <c r="H775" s="32" t="s">
        <v>769</v>
      </c>
      <c r="I775" s="32" t="s">
        <v>3424</v>
      </c>
      <c r="J775" s="35">
        <v>43595</v>
      </c>
      <c r="K775" s="35">
        <v>44326</v>
      </c>
      <c r="L775" s="32" t="s">
        <v>3425</v>
      </c>
      <c r="M775" s="32" t="s">
        <v>710</v>
      </c>
      <c r="N775" s="32" t="s">
        <v>711</v>
      </c>
      <c r="O775" s="32" t="s">
        <v>712</v>
      </c>
      <c r="P775" s="32" t="s">
        <v>743</v>
      </c>
      <c r="Q775" s="32" t="s">
        <v>10228</v>
      </c>
      <c r="R775" s="32" t="s">
        <v>10228</v>
      </c>
    </row>
    <row r="776" spans="1:18" x14ac:dyDescent="0.25">
      <c r="A776" s="33" t="s">
        <v>30911</v>
      </c>
      <c r="B776" s="34" t="s">
        <v>3426</v>
      </c>
      <c r="C776" s="34" t="s">
        <v>703</v>
      </c>
      <c r="D776" s="36">
        <v>40863</v>
      </c>
      <c r="E776" s="34" t="s">
        <v>704</v>
      </c>
      <c r="F776" s="34" t="s">
        <v>705</v>
      </c>
      <c r="G776" s="34" t="s">
        <v>3427</v>
      </c>
      <c r="H776" s="34" t="s">
        <v>736</v>
      </c>
      <c r="I776" s="34" t="s">
        <v>3428</v>
      </c>
      <c r="J776" s="36">
        <v>43601</v>
      </c>
      <c r="K776" s="36">
        <v>44332</v>
      </c>
      <c r="L776" s="34" t="s">
        <v>3429</v>
      </c>
      <c r="M776" s="34" t="s">
        <v>710</v>
      </c>
      <c r="N776" s="34" t="s">
        <v>723</v>
      </c>
      <c r="O776" s="34" t="s">
        <v>712</v>
      </c>
      <c r="P776" s="34" t="s">
        <v>743</v>
      </c>
      <c r="Q776" s="34" t="s">
        <v>876</v>
      </c>
      <c r="R776" s="34" t="s">
        <v>833</v>
      </c>
    </row>
    <row r="777" spans="1:18" x14ac:dyDescent="0.25">
      <c r="A777" s="31" t="s">
        <v>30331</v>
      </c>
      <c r="B777" s="32" t="s">
        <v>3430</v>
      </c>
      <c r="C777" s="32" t="s">
        <v>703</v>
      </c>
      <c r="D777" s="35">
        <v>40906</v>
      </c>
      <c r="E777" s="32" t="s">
        <v>704</v>
      </c>
      <c r="F777" s="32" t="s">
        <v>705</v>
      </c>
      <c r="G777" s="32" t="s">
        <v>3431</v>
      </c>
      <c r="H777" s="32" t="s">
        <v>707</v>
      </c>
      <c r="I777" s="32" t="s">
        <v>721</v>
      </c>
      <c r="J777" s="35">
        <v>43584</v>
      </c>
      <c r="K777" s="35">
        <v>44315</v>
      </c>
      <c r="L777" s="32" t="s">
        <v>3432</v>
      </c>
      <c r="M777" s="32" t="s">
        <v>718</v>
      </c>
      <c r="N777" s="32" t="s">
        <v>711</v>
      </c>
      <c r="O777" s="32" t="s">
        <v>712</v>
      </c>
      <c r="P777" s="32" t="s">
        <v>713</v>
      </c>
      <c r="Q777" s="32" t="s">
        <v>10228</v>
      </c>
      <c r="R777" s="32" t="s">
        <v>10228</v>
      </c>
    </row>
    <row r="778" spans="1:18" x14ac:dyDescent="0.25">
      <c r="A778" s="33" t="s">
        <v>30913</v>
      </c>
      <c r="B778" s="34" t="s">
        <v>3433</v>
      </c>
      <c r="C778" s="34" t="s">
        <v>703</v>
      </c>
      <c r="D778" s="36">
        <v>40758</v>
      </c>
      <c r="E778" s="34" t="s">
        <v>704</v>
      </c>
      <c r="F778" s="34" t="s">
        <v>705</v>
      </c>
      <c r="G778" s="34" t="s">
        <v>3434</v>
      </c>
      <c r="H778" s="34" t="s">
        <v>798</v>
      </c>
      <c r="I778" s="34" t="s">
        <v>3435</v>
      </c>
      <c r="J778" s="36">
        <v>43640</v>
      </c>
      <c r="K778" s="36">
        <v>44371</v>
      </c>
      <c r="L778" s="34" t="s">
        <v>3436</v>
      </c>
      <c r="M778" s="34" t="s">
        <v>710</v>
      </c>
      <c r="N778" s="34" t="s">
        <v>723</v>
      </c>
      <c r="O778" s="34" t="s">
        <v>712</v>
      </c>
      <c r="P778" s="34" t="s">
        <v>713</v>
      </c>
      <c r="Q778" s="34" t="s">
        <v>10228</v>
      </c>
      <c r="R778" s="34" t="s">
        <v>10228</v>
      </c>
    </row>
    <row r="779" spans="1:18" x14ac:dyDescent="0.25">
      <c r="A779" s="31" t="s">
        <v>30527</v>
      </c>
      <c r="B779" s="32" t="s">
        <v>3437</v>
      </c>
      <c r="C779" s="32" t="s">
        <v>703</v>
      </c>
      <c r="D779" s="35">
        <v>40697</v>
      </c>
      <c r="E779" s="32" t="s">
        <v>704</v>
      </c>
      <c r="F779" s="32" t="s">
        <v>705</v>
      </c>
      <c r="G779" s="32" t="s">
        <v>1597</v>
      </c>
      <c r="H779" s="32" t="s">
        <v>763</v>
      </c>
      <c r="I779" s="32" t="s">
        <v>1598</v>
      </c>
      <c r="J779" s="35">
        <v>43572</v>
      </c>
      <c r="K779" s="35">
        <v>44303</v>
      </c>
      <c r="L779" s="32" t="s">
        <v>3438</v>
      </c>
      <c r="M779" s="32" t="s">
        <v>718</v>
      </c>
      <c r="N779" s="32" t="s">
        <v>723</v>
      </c>
      <c r="O779" s="32" t="s">
        <v>773</v>
      </c>
      <c r="P779" s="32" t="s">
        <v>713</v>
      </c>
      <c r="Q779" s="32" t="s">
        <v>10228</v>
      </c>
      <c r="R779" s="32" t="s">
        <v>10228</v>
      </c>
    </row>
    <row r="780" spans="1:18" x14ac:dyDescent="0.25">
      <c r="A780" s="33" t="s">
        <v>30915</v>
      </c>
      <c r="B780" s="34" t="s">
        <v>3439</v>
      </c>
      <c r="C780" s="34" t="s">
        <v>703</v>
      </c>
      <c r="D780" s="36">
        <v>40889</v>
      </c>
      <c r="E780" s="34" t="s">
        <v>704</v>
      </c>
      <c r="F780" s="34" t="s">
        <v>705</v>
      </c>
      <c r="G780" s="34" t="s">
        <v>3440</v>
      </c>
      <c r="H780" s="34" t="s">
        <v>707</v>
      </c>
      <c r="I780" s="34" t="s">
        <v>3441</v>
      </c>
      <c r="J780" s="36">
        <v>44096</v>
      </c>
      <c r="K780" s="36">
        <v>44826</v>
      </c>
      <c r="L780" s="34" t="s">
        <v>3442</v>
      </c>
      <c r="M780" s="34" t="s">
        <v>710</v>
      </c>
      <c r="N780" s="34" t="s">
        <v>749</v>
      </c>
      <c r="O780" s="34" t="s">
        <v>755</v>
      </c>
      <c r="P780" s="34" t="s">
        <v>713</v>
      </c>
      <c r="Q780" s="34" t="s">
        <v>10228</v>
      </c>
      <c r="R780" s="34" t="s">
        <v>10228</v>
      </c>
    </row>
    <row r="781" spans="1:18" x14ac:dyDescent="0.25">
      <c r="A781" s="31" t="s">
        <v>30185</v>
      </c>
      <c r="B781" s="32" t="s">
        <v>3443</v>
      </c>
      <c r="C781" s="32" t="s">
        <v>703</v>
      </c>
      <c r="D781" s="35">
        <v>40869</v>
      </c>
      <c r="E781" s="32" t="s">
        <v>704</v>
      </c>
      <c r="F781" s="32" t="s">
        <v>705</v>
      </c>
      <c r="G781" s="32" t="s">
        <v>3444</v>
      </c>
      <c r="H781" s="32" t="s">
        <v>752</v>
      </c>
      <c r="I781" s="32" t="s">
        <v>3259</v>
      </c>
      <c r="J781" s="35">
        <v>44095</v>
      </c>
      <c r="K781" s="35">
        <v>44825</v>
      </c>
      <c r="L781" s="32" t="s">
        <v>3445</v>
      </c>
      <c r="M781" s="32" t="s">
        <v>710</v>
      </c>
      <c r="N781" s="32" t="s">
        <v>723</v>
      </c>
      <c r="O781" s="32" t="s">
        <v>712</v>
      </c>
      <c r="P781" s="32" t="s">
        <v>713</v>
      </c>
      <c r="Q781" s="32" t="s">
        <v>743</v>
      </c>
      <c r="R781" s="32" t="s">
        <v>10228</v>
      </c>
    </row>
    <row r="782" spans="1:18" x14ac:dyDescent="0.25">
      <c r="A782" s="33" t="s">
        <v>30917</v>
      </c>
      <c r="B782" s="34" t="s">
        <v>3446</v>
      </c>
      <c r="C782" s="34" t="s">
        <v>703</v>
      </c>
      <c r="D782" s="36">
        <v>40881</v>
      </c>
      <c r="E782" s="34" t="s">
        <v>704</v>
      </c>
      <c r="F782" s="34" t="s">
        <v>705</v>
      </c>
      <c r="G782" s="34" t="s">
        <v>3447</v>
      </c>
      <c r="H782" s="34" t="s">
        <v>763</v>
      </c>
      <c r="I782" s="34" t="s">
        <v>3448</v>
      </c>
      <c r="J782" s="36">
        <v>44095</v>
      </c>
      <c r="K782" s="36">
        <v>44825</v>
      </c>
      <c r="L782" s="34" t="s">
        <v>3449</v>
      </c>
      <c r="M782" s="34" t="s">
        <v>710</v>
      </c>
      <c r="N782" s="34" t="s">
        <v>749</v>
      </c>
      <c r="O782" s="34" t="s">
        <v>755</v>
      </c>
      <c r="P782" s="34" t="s">
        <v>833</v>
      </c>
      <c r="Q782" s="34" t="s">
        <v>10228</v>
      </c>
      <c r="R782" s="34" t="s">
        <v>10228</v>
      </c>
    </row>
    <row r="783" spans="1:18" x14ac:dyDescent="0.25">
      <c r="A783" s="31" t="s">
        <v>30529</v>
      </c>
      <c r="B783" s="32" t="s">
        <v>3450</v>
      </c>
      <c r="C783" s="32" t="s">
        <v>703</v>
      </c>
      <c r="D783" s="35">
        <v>40798</v>
      </c>
      <c r="E783" s="32" t="s">
        <v>704</v>
      </c>
      <c r="F783" s="32" t="s">
        <v>705</v>
      </c>
      <c r="G783" s="32" t="s">
        <v>3451</v>
      </c>
      <c r="H783" s="32" t="s">
        <v>740</v>
      </c>
      <c r="I783" s="32" t="s">
        <v>818</v>
      </c>
      <c r="J783" s="35">
        <v>44053</v>
      </c>
      <c r="K783" s="35">
        <v>44783</v>
      </c>
      <c r="L783" s="32" t="s">
        <v>3452</v>
      </c>
      <c r="M783" s="32" t="s">
        <v>710</v>
      </c>
      <c r="N783" s="32" t="s">
        <v>711</v>
      </c>
      <c r="O783" s="32" t="s">
        <v>712</v>
      </c>
      <c r="P783" s="32" t="s">
        <v>713</v>
      </c>
      <c r="Q783" s="32" t="s">
        <v>743</v>
      </c>
      <c r="R783" s="32" t="s">
        <v>1336</v>
      </c>
    </row>
    <row r="784" spans="1:18" x14ac:dyDescent="0.25">
      <c r="A784" s="33" t="s">
        <v>30919</v>
      </c>
      <c r="B784" s="34" t="s">
        <v>3453</v>
      </c>
      <c r="C784" s="34" t="s">
        <v>703</v>
      </c>
      <c r="D784" s="36">
        <v>40877</v>
      </c>
      <c r="E784" s="34" t="s">
        <v>704</v>
      </c>
      <c r="F784" s="34" t="s">
        <v>705</v>
      </c>
      <c r="G784" s="34" t="s">
        <v>1788</v>
      </c>
      <c r="H784" s="34" t="s">
        <v>707</v>
      </c>
      <c r="I784" s="34" t="s">
        <v>1789</v>
      </c>
      <c r="J784" s="36">
        <v>44015</v>
      </c>
      <c r="K784" s="36">
        <v>44745</v>
      </c>
      <c r="L784" s="34" t="s">
        <v>3454</v>
      </c>
      <c r="M784" s="34" t="s">
        <v>729</v>
      </c>
      <c r="N784" s="34" t="s">
        <v>749</v>
      </c>
      <c r="O784" s="34" t="s">
        <v>712</v>
      </c>
      <c r="P784" s="34" t="s">
        <v>743</v>
      </c>
      <c r="Q784" s="34" t="s">
        <v>10228</v>
      </c>
      <c r="R784" s="34" t="s">
        <v>10228</v>
      </c>
    </row>
    <row r="785" spans="1:18" x14ac:dyDescent="0.25">
      <c r="A785" s="31" t="s">
        <v>30333</v>
      </c>
      <c r="B785" s="32" t="s">
        <v>3455</v>
      </c>
      <c r="C785" s="32" t="s">
        <v>703</v>
      </c>
      <c r="D785" s="35">
        <v>40870</v>
      </c>
      <c r="E785" s="32" t="s">
        <v>704</v>
      </c>
      <c r="F785" s="32" t="s">
        <v>705</v>
      </c>
      <c r="G785" s="32" t="s">
        <v>1090</v>
      </c>
      <c r="H785" s="32" t="s">
        <v>789</v>
      </c>
      <c r="I785" s="32" t="s">
        <v>1091</v>
      </c>
      <c r="J785" s="35">
        <v>44032</v>
      </c>
      <c r="K785" s="35">
        <v>44762</v>
      </c>
      <c r="L785" s="32" t="s">
        <v>3456</v>
      </c>
      <c r="M785" s="32" t="s">
        <v>710</v>
      </c>
      <c r="N785" s="32" t="s">
        <v>711</v>
      </c>
      <c r="O785" s="32" t="s">
        <v>773</v>
      </c>
      <c r="P785" s="32" t="s">
        <v>713</v>
      </c>
      <c r="Q785" s="32" t="s">
        <v>10228</v>
      </c>
      <c r="R785" s="32" t="s">
        <v>10228</v>
      </c>
    </row>
    <row r="786" spans="1:18" x14ac:dyDescent="0.25">
      <c r="A786" s="33" t="s">
        <v>30921</v>
      </c>
      <c r="B786" s="34" t="s">
        <v>3457</v>
      </c>
      <c r="C786" s="34" t="s">
        <v>703</v>
      </c>
      <c r="D786" s="36">
        <v>40863</v>
      </c>
      <c r="E786" s="34" t="s">
        <v>704</v>
      </c>
      <c r="F786" s="34" t="s">
        <v>705</v>
      </c>
      <c r="G786" s="34" t="s">
        <v>3458</v>
      </c>
      <c r="H786" s="34" t="s">
        <v>740</v>
      </c>
      <c r="I786" s="34" t="s">
        <v>1386</v>
      </c>
      <c r="J786" s="36">
        <v>44102</v>
      </c>
      <c r="K786" s="36">
        <v>44832</v>
      </c>
      <c r="L786" s="34" t="s">
        <v>3459</v>
      </c>
      <c r="M786" s="34" t="s">
        <v>718</v>
      </c>
      <c r="N786" s="34" t="s">
        <v>711</v>
      </c>
      <c r="O786" s="34" t="s">
        <v>712</v>
      </c>
      <c r="P786" s="34" t="s">
        <v>713</v>
      </c>
      <c r="Q786" s="34" t="s">
        <v>10228</v>
      </c>
      <c r="R786" s="34" t="s">
        <v>10228</v>
      </c>
    </row>
    <row r="787" spans="1:18" x14ac:dyDescent="0.25">
      <c r="A787" s="31" t="s">
        <v>30531</v>
      </c>
      <c r="B787" s="32" t="s">
        <v>3460</v>
      </c>
      <c r="C787" s="32" t="s">
        <v>703</v>
      </c>
      <c r="D787" s="35">
        <v>40863</v>
      </c>
      <c r="E787" s="32" t="s">
        <v>704</v>
      </c>
      <c r="F787" s="32" t="s">
        <v>705</v>
      </c>
      <c r="G787" s="32" t="s">
        <v>2672</v>
      </c>
      <c r="H787" s="32" t="s">
        <v>707</v>
      </c>
      <c r="I787" s="32" t="s">
        <v>2673</v>
      </c>
      <c r="J787" s="35">
        <v>44060</v>
      </c>
      <c r="K787" s="35">
        <v>44790</v>
      </c>
      <c r="L787" s="32" t="s">
        <v>3461</v>
      </c>
      <c r="M787" s="32" t="s">
        <v>718</v>
      </c>
      <c r="N787" s="32" t="s">
        <v>723</v>
      </c>
      <c r="O787" s="32" t="s">
        <v>712</v>
      </c>
      <c r="P787" s="32" t="s">
        <v>713</v>
      </c>
      <c r="Q787" s="32" t="s">
        <v>743</v>
      </c>
      <c r="R787" s="32" t="s">
        <v>10228</v>
      </c>
    </row>
    <row r="788" spans="1:18" x14ac:dyDescent="0.25">
      <c r="A788" s="33" t="s">
        <v>30923</v>
      </c>
      <c r="B788" s="34" t="s">
        <v>3462</v>
      </c>
      <c r="C788" s="34" t="s">
        <v>703</v>
      </c>
      <c r="D788" s="36">
        <v>40833</v>
      </c>
      <c r="E788" s="34" t="s">
        <v>704</v>
      </c>
      <c r="F788" s="34" t="s">
        <v>705</v>
      </c>
      <c r="G788" s="34" t="s">
        <v>3212</v>
      </c>
      <c r="H788" s="34" t="s">
        <v>904</v>
      </c>
      <c r="I788" s="34" t="s">
        <v>3213</v>
      </c>
      <c r="J788" s="36">
        <v>44027</v>
      </c>
      <c r="K788" s="36">
        <v>44757</v>
      </c>
      <c r="L788" s="34" t="s">
        <v>3463</v>
      </c>
      <c r="M788" s="34" t="s">
        <v>710</v>
      </c>
      <c r="N788" s="34" t="s">
        <v>723</v>
      </c>
      <c r="O788" s="34" t="s">
        <v>712</v>
      </c>
      <c r="P788" s="34" t="s">
        <v>713</v>
      </c>
      <c r="Q788" s="34" t="s">
        <v>743</v>
      </c>
      <c r="R788" s="34" t="s">
        <v>10228</v>
      </c>
    </row>
    <row r="789" spans="1:18" x14ac:dyDescent="0.25">
      <c r="A789" s="31" t="s">
        <v>30235</v>
      </c>
      <c r="B789" s="32" t="s">
        <v>3464</v>
      </c>
      <c r="C789" s="32" t="s">
        <v>703</v>
      </c>
      <c r="D789" s="35">
        <v>40854</v>
      </c>
      <c r="E789" s="32" t="s">
        <v>704</v>
      </c>
      <c r="F789" s="32" t="s">
        <v>705</v>
      </c>
      <c r="G789" s="32" t="s">
        <v>3465</v>
      </c>
      <c r="H789" s="32" t="s">
        <v>904</v>
      </c>
      <c r="I789" s="32" t="s">
        <v>1291</v>
      </c>
      <c r="J789" s="35">
        <v>44033</v>
      </c>
      <c r="K789" s="35">
        <v>44763</v>
      </c>
      <c r="L789" s="32" t="s">
        <v>3466</v>
      </c>
      <c r="M789" s="32" t="s">
        <v>710</v>
      </c>
      <c r="N789" s="32" t="s">
        <v>749</v>
      </c>
      <c r="O789" s="32" t="s">
        <v>712</v>
      </c>
      <c r="P789" s="32" t="s">
        <v>743</v>
      </c>
      <c r="Q789" s="32" t="s">
        <v>10228</v>
      </c>
      <c r="R789" s="32" t="s">
        <v>10228</v>
      </c>
    </row>
    <row r="790" spans="1:18" x14ac:dyDescent="0.25">
      <c r="A790" s="33" t="s">
        <v>30925</v>
      </c>
      <c r="B790" s="34" t="s">
        <v>3467</v>
      </c>
      <c r="C790" s="34" t="s">
        <v>703</v>
      </c>
      <c r="D790" s="36">
        <v>40822</v>
      </c>
      <c r="E790" s="34" t="s">
        <v>704</v>
      </c>
      <c r="F790" s="34" t="s">
        <v>705</v>
      </c>
      <c r="G790" s="34" t="s">
        <v>3468</v>
      </c>
      <c r="H790" s="34" t="s">
        <v>740</v>
      </c>
      <c r="I790" s="34" t="s">
        <v>818</v>
      </c>
      <c r="J790" s="36">
        <v>44063</v>
      </c>
      <c r="K790" s="36">
        <v>44793</v>
      </c>
      <c r="L790" s="34" t="s">
        <v>3469</v>
      </c>
      <c r="M790" s="34" t="s">
        <v>710</v>
      </c>
      <c r="N790" s="34" t="s">
        <v>711</v>
      </c>
      <c r="O790" s="34" t="s">
        <v>766</v>
      </c>
      <c r="P790" s="34" t="s">
        <v>713</v>
      </c>
      <c r="Q790" s="34" t="s">
        <v>10228</v>
      </c>
      <c r="R790" s="34" t="s">
        <v>10228</v>
      </c>
    </row>
    <row r="791" spans="1:18" x14ac:dyDescent="0.25">
      <c r="A791" s="31" t="s">
        <v>30533</v>
      </c>
      <c r="B791" s="32" t="s">
        <v>3470</v>
      </c>
      <c r="C791" s="32" t="s">
        <v>703</v>
      </c>
      <c r="D791" s="35">
        <v>40849</v>
      </c>
      <c r="E791" s="32" t="s">
        <v>704</v>
      </c>
      <c r="F791" s="32" t="s">
        <v>705</v>
      </c>
      <c r="G791" s="32" t="s">
        <v>1773</v>
      </c>
      <c r="H791" s="32" t="s">
        <v>804</v>
      </c>
      <c r="I791" s="32" t="s">
        <v>1774</v>
      </c>
      <c r="J791" s="35">
        <v>44075</v>
      </c>
      <c r="K791" s="35">
        <v>44805</v>
      </c>
      <c r="L791" s="32" t="s">
        <v>3471</v>
      </c>
      <c r="M791" s="32" t="s">
        <v>710</v>
      </c>
      <c r="N791" s="32" t="s">
        <v>749</v>
      </c>
      <c r="O791" s="32" t="s">
        <v>712</v>
      </c>
      <c r="P791" s="32" t="s">
        <v>713</v>
      </c>
      <c r="Q791" s="32" t="s">
        <v>10228</v>
      </c>
      <c r="R791" s="32" t="s">
        <v>10228</v>
      </c>
    </row>
    <row r="792" spans="1:18" x14ac:dyDescent="0.25">
      <c r="A792" s="33" t="s">
        <v>30927</v>
      </c>
      <c r="B792" s="34" t="s">
        <v>3472</v>
      </c>
      <c r="C792" s="34" t="s">
        <v>734</v>
      </c>
      <c r="D792" s="36">
        <v>40827</v>
      </c>
      <c r="E792" s="34" t="s">
        <v>704</v>
      </c>
      <c r="F792" s="34" t="s">
        <v>705</v>
      </c>
      <c r="G792" s="34" t="s">
        <v>2956</v>
      </c>
      <c r="H792" s="34" t="s">
        <v>904</v>
      </c>
      <c r="I792" s="34" t="s">
        <v>2957</v>
      </c>
      <c r="J792" s="36">
        <v>44013</v>
      </c>
      <c r="K792" s="36">
        <v>44743</v>
      </c>
      <c r="L792" s="34" t="s">
        <v>3473</v>
      </c>
      <c r="M792" s="34" t="s">
        <v>710</v>
      </c>
      <c r="N792" s="34" t="s">
        <v>711</v>
      </c>
      <c r="O792" s="34" t="s">
        <v>712</v>
      </c>
      <c r="P792" s="34" t="s">
        <v>743</v>
      </c>
      <c r="Q792" s="34" t="s">
        <v>713</v>
      </c>
      <c r="R792" s="34" t="s">
        <v>876</v>
      </c>
    </row>
    <row r="793" spans="1:18" x14ac:dyDescent="0.25">
      <c r="A793" s="31" t="s">
        <v>30335</v>
      </c>
      <c r="B793" s="32" t="s">
        <v>3474</v>
      </c>
      <c r="C793" s="32" t="s">
        <v>703</v>
      </c>
      <c r="D793" s="35">
        <v>40830</v>
      </c>
      <c r="E793" s="32" t="s">
        <v>704</v>
      </c>
      <c r="F793" s="32" t="s">
        <v>705</v>
      </c>
      <c r="G793" s="32" t="s">
        <v>1810</v>
      </c>
      <c r="H793" s="32" t="s">
        <v>998</v>
      </c>
      <c r="I793" s="32" t="s">
        <v>1811</v>
      </c>
      <c r="J793" s="35">
        <v>44054</v>
      </c>
      <c r="K793" s="35">
        <v>44784</v>
      </c>
      <c r="L793" s="32" t="s">
        <v>3475</v>
      </c>
      <c r="M793" s="32" t="s">
        <v>710</v>
      </c>
      <c r="N793" s="32" t="s">
        <v>749</v>
      </c>
      <c r="O793" s="32" t="s">
        <v>755</v>
      </c>
      <c r="P793" s="32" t="s">
        <v>743</v>
      </c>
      <c r="Q793" s="32" t="s">
        <v>10228</v>
      </c>
      <c r="R793" s="32" t="s">
        <v>10228</v>
      </c>
    </row>
    <row r="794" spans="1:18" x14ac:dyDescent="0.25">
      <c r="A794" s="33" t="s">
        <v>30929</v>
      </c>
      <c r="B794" s="34" t="s">
        <v>3476</v>
      </c>
      <c r="C794" s="34" t="s">
        <v>808</v>
      </c>
      <c r="D794" s="36">
        <v>40823</v>
      </c>
      <c r="E794" s="34" t="s">
        <v>704</v>
      </c>
      <c r="F794" s="34" t="s">
        <v>705</v>
      </c>
      <c r="G794" s="34" t="s">
        <v>775</v>
      </c>
      <c r="H794" s="34" t="s">
        <v>752</v>
      </c>
      <c r="I794" s="34" t="s">
        <v>776</v>
      </c>
      <c r="J794" s="36">
        <v>44013</v>
      </c>
      <c r="K794" s="36">
        <v>44743</v>
      </c>
      <c r="L794" s="34" t="s">
        <v>3477</v>
      </c>
      <c r="M794" s="34" t="s">
        <v>710</v>
      </c>
      <c r="N794" s="34" t="s">
        <v>711</v>
      </c>
      <c r="O794" s="34" t="s">
        <v>712</v>
      </c>
      <c r="P794" s="34" t="s">
        <v>713</v>
      </c>
      <c r="Q794" s="34" t="s">
        <v>10228</v>
      </c>
      <c r="R794" s="34" t="s">
        <v>10228</v>
      </c>
    </row>
    <row r="795" spans="1:18" x14ac:dyDescent="0.25">
      <c r="A795" s="31" t="s">
        <v>30535</v>
      </c>
      <c r="B795" s="32" t="s">
        <v>3478</v>
      </c>
      <c r="C795" s="32" t="s">
        <v>703</v>
      </c>
      <c r="D795" s="35">
        <v>40813</v>
      </c>
      <c r="E795" s="32" t="s">
        <v>704</v>
      </c>
      <c r="F795" s="32" t="s">
        <v>705</v>
      </c>
      <c r="G795" s="32" t="s">
        <v>1741</v>
      </c>
      <c r="H795" s="32" t="s">
        <v>769</v>
      </c>
      <c r="I795" s="32" t="s">
        <v>879</v>
      </c>
      <c r="J795" s="35">
        <v>44103</v>
      </c>
      <c r="K795" s="35">
        <v>44833</v>
      </c>
      <c r="L795" s="32" t="s">
        <v>3479</v>
      </c>
      <c r="M795" s="32" t="s">
        <v>710</v>
      </c>
      <c r="N795" s="32" t="s">
        <v>749</v>
      </c>
      <c r="O795" s="32" t="s">
        <v>712</v>
      </c>
      <c r="P795" s="32" t="s">
        <v>1042</v>
      </c>
      <c r="Q795" s="32" t="s">
        <v>10228</v>
      </c>
      <c r="R795" s="32" t="s">
        <v>10228</v>
      </c>
    </row>
    <row r="796" spans="1:18" x14ac:dyDescent="0.25">
      <c r="A796" s="33" t="s">
        <v>30931</v>
      </c>
      <c r="B796" s="34" t="s">
        <v>3480</v>
      </c>
      <c r="C796" s="34" t="s">
        <v>703</v>
      </c>
      <c r="D796" s="36">
        <v>40809</v>
      </c>
      <c r="E796" s="34" t="s">
        <v>704</v>
      </c>
      <c r="F796" s="34" t="s">
        <v>705</v>
      </c>
      <c r="G796" s="34" t="s">
        <v>2337</v>
      </c>
      <c r="H796" s="34" t="s">
        <v>736</v>
      </c>
      <c r="I796" s="34" t="s">
        <v>2338</v>
      </c>
      <c r="J796" s="36">
        <v>44040</v>
      </c>
      <c r="K796" s="36">
        <v>44770</v>
      </c>
      <c r="L796" s="34" t="s">
        <v>3481</v>
      </c>
      <c r="M796" s="34" t="s">
        <v>710</v>
      </c>
      <c r="N796" s="34" t="s">
        <v>778</v>
      </c>
      <c r="O796" s="34" t="s">
        <v>3482</v>
      </c>
      <c r="P796" s="34" t="s">
        <v>713</v>
      </c>
      <c r="Q796" s="34" t="s">
        <v>968</v>
      </c>
      <c r="R796" s="34" t="s">
        <v>1106</v>
      </c>
    </row>
    <row r="797" spans="1:18" x14ac:dyDescent="0.25">
      <c r="A797" s="31" t="s">
        <v>30161</v>
      </c>
      <c r="B797" s="32" t="s">
        <v>3483</v>
      </c>
      <c r="C797" s="32" t="s">
        <v>734</v>
      </c>
      <c r="D797" s="35">
        <v>40792</v>
      </c>
      <c r="E797" s="32" t="s">
        <v>704</v>
      </c>
      <c r="F797" s="32" t="s">
        <v>705</v>
      </c>
      <c r="G797" s="32" t="s">
        <v>1427</v>
      </c>
      <c r="H797" s="32" t="s">
        <v>752</v>
      </c>
      <c r="I797" s="32" t="s">
        <v>1428</v>
      </c>
      <c r="J797" s="35">
        <v>44092</v>
      </c>
      <c r="K797" s="35">
        <v>44822</v>
      </c>
      <c r="L797" s="32" t="s">
        <v>3484</v>
      </c>
      <c r="M797" s="32" t="s">
        <v>710</v>
      </c>
      <c r="N797" s="32" t="s">
        <v>711</v>
      </c>
      <c r="O797" s="32" t="s">
        <v>773</v>
      </c>
      <c r="P797" s="32" t="s">
        <v>743</v>
      </c>
      <c r="Q797" s="32" t="s">
        <v>10228</v>
      </c>
      <c r="R797" s="32" t="s">
        <v>10228</v>
      </c>
    </row>
    <row r="798" spans="1:18" x14ac:dyDescent="0.25">
      <c r="A798" s="33" t="s">
        <v>30933</v>
      </c>
      <c r="B798" s="34" t="s">
        <v>3485</v>
      </c>
      <c r="C798" s="34" t="s">
        <v>703</v>
      </c>
      <c r="D798" s="36">
        <v>40795</v>
      </c>
      <c r="E798" s="34" t="s">
        <v>704</v>
      </c>
      <c r="F798" s="34" t="s">
        <v>705</v>
      </c>
      <c r="G798" s="34" t="s">
        <v>3486</v>
      </c>
      <c r="H798" s="34" t="s">
        <v>707</v>
      </c>
      <c r="I798" s="34" t="s">
        <v>3487</v>
      </c>
      <c r="J798" s="36">
        <v>44069</v>
      </c>
      <c r="K798" s="36">
        <v>44799</v>
      </c>
      <c r="L798" s="34" t="s">
        <v>3488</v>
      </c>
      <c r="M798" s="34" t="s">
        <v>772</v>
      </c>
      <c r="N798" s="34" t="s">
        <v>723</v>
      </c>
      <c r="O798" s="34" t="s">
        <v>712</v>
      </c>
      <c r="P798" s="34" t="s">
        <v>713</v>
      </c>
      <c r="Q798" s="34" t="s">
        <v>10228</v>
      </c>
      <c r="R798" s="34" t="s">
        <v>10228</v>
      </c>
    </row>
    <row r="799" spans="1:18" x14ac:dyDescent="0.25">
      <c r="A799" s="31" t="s">
        <v>30537</v>
      </c>
      <c r="B799" s="32" t="s">
        <v>3489</v>
      </c>
      <c r="C799" s="32" t="s">
        <v>703</v>
      </c>
      <c r="D799" s="35">
        <v>40798</v>
      </c>
      <c r="E799" s="32" t="s">
        <v>704</v>
      </c>
      <c r="F799" s="32" t="s">
        <v>705</v>
      </c>
      <c r="G799" s="32" t="s">
        <v>3490</v>
      </c>
      <c r="H799" s="32" t="s">
        <v>707</v>
      </c>
      <c r="I799" s="32" t="s">
        <v>840</v>
      </c>
      <c r="J799" s="35">
        <v>44048</v>
      </c>
      <c r="K799" s="35">
        <v>44778</v>
      </c>
      <c r="L799" s="32" t="s">
        <v>3491</v>
      </c>
      <c r="M799" s="32" t="s">
        <v>710</v>
      </c>
      <c r="N799" s="32" t="s">
        <v>711</v>
      </c>
      <c r="O799" s="32" t="s">
        <v>712</v>
      </c>
      <c r="P799" s="32" t="s">
        <v>713</v>
      </c>
      <c r="Q799" s="32" t="s">
        <v>10228</v>
      </c>
      <c r="R799" s="32" t="s">
        <v>10228</v>
      </c>
    </row>
    <row r="800" spans="1:18" x14ac:dyDescent="0.25">
      <c r="A800" s="33" t="s">
        <v>30935</v>
      </c>
      <c r="B800" s="34" t="s">
        <v>3492</v>
      </c>
      <c r="C800" s="34" t="s">
        <v>703</v>
      </c>
      <c r="D800" s="36">
        <v>40794</v>
      </c>
      <c r="E800" s="34" t="s">
        <v>704</v>
      </c>
      <c r="F800" s="34" t="s">
        <v>705</v>
      </c>
      <c r="G800" s="34" t="s">
        <v>949</v>
      </c>
      <c r="H800" s="34" t="s">
        <v>789</v>
      </c>
      <c r="I800" s="34" t="s">
        <v>950</v>
      </c>
      <c r="J800" s="36">
        <v>44035</v>
      </c>
      <c r="K800" s="36">
        <v>44765</v>
      </c>
      <c r="L800" s="34" t="s">
        <v>3493</v>
      </c>
      <c r="M800" s="34" t="s">
        <v>710</v>
      </c>
      <c r="N800" s="34" t="s">
        <v>749</v>
      </c>
      <c r="O800" s="34" t="s">
        <v>712</v>
      </c>
      <c r="P800" s="34" t="s">
        <v>713</v>
      </c>
      <c r="Q800" s="34" t="s">
        <v>10228</v>
      </c>
      <c r="R800" s="34" t="s">
        <v>10228</v>
      </c>
    </row>
    <row r="801" spans="1:18" x14ac:dyDescent="0.25">
      <c r="A801" s="31" t="s">
        <v>30337</v>
      </c>
      <c r="B801" s="32" t="s">
        <v>3494</v>
      </c>
      <c r="C801" s="32" t="s">
        <v>703</v>
      </c>
      <c r="D801" s="35">
        <v>40792</v>
      </c>
      <c r="E801" s="32" t="s">
        <v>704</v>
      </c>
      <c r="F801" s="32" t="s">
        <v>705</v>
      </c>
      <c r="G801" s="32" t="s">
        <v>3495</v>
      </c>
      <c r="H801" s="32" t="s">
        <v>769</v>
      </c>
      <c r="I801" s="32" t="s">
        <v>770</v>
      </c>
      <c r="J801" s="35">
        <v>44036</v>
      </c>
      <c r="K801" s="35">
        <v>44766</v>
      </c>
      <c r="L801" s="32" t="s">
        <v>3496</v>
      </c>
      <c r="M801" s="32" t="s">
        <v>710</v>
      </c>
      <c r="N801" s="32" t="s">
        <v>778</v>
      </c>
      <c r="O801" s="32" t="s">
        <v>712</v>
      </c>
      <c r="P801" s="32" t="s">
        <v>713</v>
      </c>
      <c r="Q801" s="32" t="s">
        <v>10228</v>
      </c>
      <c r="R801" s="32" t="s">
        <v>10228</v>
      </c>
    </row>
    <row r="802" spans="1:18" x14ac:dyDescent="0.25">
      <c r="A802" s="33" t="s">
        <v>30937</v>
      </c>
      <c r="B802" s="34" t="s">
        <v>3497</v>
      </c>
      <c r="C802" s="34" t="s">
        <v>703</v>
      </c>
      <c r="D802" s="36">
        <v>40772</v>
      </c>
      <c r="E802" s="34" t="s">
        <v>704</v>
      </c>
      <c r="F802" s="34" t="s">
        <v>705</v>
      </c>
      <c r="G802" s="34" t="s">
        <v>3498</v>
      </c>
      <c r="H802" s="34" t="s">
        <v>798</v>
      </c>
      <c r="I802" s="34" t="s">
        <v>3499</v>
      </c>
      <c r="J802" s="36">
        <v>44098</v>
      </c>
      <c r="K802" s="36">
        <v>44828</v>
      </c>
      <c r="L802" s="34" t="s">
        <v>3500</v>
      </c>
      <c r="M802" s="34" t="s">
        <v>729</v>
      </c>
      <c r="N802" s="34" t="s">
        <v>723</v>
      </c>
      <c r="O802" s="34" t="s">
        <v>712</v>
      </c>
      <c r="P802" s="34" t="s">
        <v>713</v>
      </c>
      <c r="Q802" s="34" t="s">
        <v>833</v>
      </c>
      <c r="R802" s="34" t="s">
        <v>743</v>
      </c>
    </row>
    <row r="803" spans="1:18" x14ac:dyDescent="0.25">
      <c r="A803" s="31" t="s">
        <v>30539</v>
      </c>
      <c r="B803" s="32" t="s">
        <v>3501</v>
      </c>
      <c r="C803" s="32" t="s">
        <v>703</v>
      </c>
      <c r="D803" s="35">
        <v>40784</v>
      </c>
      <c r="E803" s="32" t="s">
        <v>704</v>
      </c>
      <c r="F803" s="32" t="s">
        <v>705</v>
      </c>
      <c r="G803" s="32" t="s">
        <v>3502</v>
      </c>
      <c r="H803" s="32" t="s">
        <v>707</v>
      </c>
      <c r="I803" s="32" t="s">
        <v>2427</v>
      </c>
      <c r="J803" s="35">
        <v>44090</v>
      </c>
      <c r="K803" s="35">
        <v>44820</v>
      </c>
      <c r="L803" s="32" t="s">
        <v>3503</v>
      </c>
      <c r="M803" s="32" t="s">
        <v>772</v>
      </c>
      <c r="N803" s="32" t="s">
        <v>723</v>
      </c>
      <c r="O803" s="32" t="s">
        <v>712</v>
      </c>
      <c r="P803" s="32" t="s">
        <v>713</v>
      </c>
      <c r="Q803" s="32" t="s">
        <v>10228</v>
      </c>
      <c r="R803" s="32" t="s">
        <v>10228</v>
      </c>
    </row>
    <row r="804" spans="1:18" x14ac:dyDescent="0.25">
      <c r="A804" s="33" t="s">
        <v>30939</v>
      </c>
      <c r="B804" s="34" t="s">
        <v>3504</v>
      </c>
      <c r="C804" s="34" t="s">
        <v>703</v>
      </c>
      <c r="D804" s="36">
        <v>40782</v>
      </c>
      <c r="E804" s="34" t="s">
        <v>996</v>
      </c>
      <c r="F804" s="34" t="s">
        <v>705</v>
      </c>
      <c r="G804" s="34" t="s">
        <v>3505</v>
      </c>
      <c r="H804" s="34" t="s">
        <v>736</v>
      </c>
      <c r="I804" s="34" t="s">
        <v>3506</v>
      </c>
      <c r="J804" s="36">
        <v>44078</v>
      </c>
      <c r="K804" s="36">
        <v>44808</v>
      </c>
      <c r="L804" s="34" t="s">
        <v>3507</v>
      </c>
      <c r="M804" s="34" t="s">
        <v>710</v>
      </c>
      <c r="N804" s="34" t="s">
        <v>723</v>
      </c>
      <c r="O804" s="34" t="s">
        <v>712</v>
      </c>
      <c r="P804" s="34" t="s">
        <v>743</v>
      </c>
      <c r="Q804" s="34" t="s">
        <v>10228</v>
      </c>
      <c r="R804" s="34" t="s">
        <v>10228</v>
      </c>
    </row>
    <row r="805" spans="1:18" x14ac:dyDescent="0.25">
      <c r="A805" s="31" t="s">
        <v>30237</v>
      </c>
      <c r="B805" s="32" t="s">
        <v>3508</v>
      </c>
      <c r="C805" s="32" t="s">
        <v>703</v>
      </c>
      <c r="D805" s="35">
        <v>40778</v>
      </c>
      <c r="E805" s="32" t="s">
        <v>704</v>
      </c>
      <c r="F805" s="32" t="s">
        <v>705</v>
      </c>
      <c r="G805" s="32" t="s">
        <v>3509</v>
      </c>
      <c r="H805" s="32" t="s">
        <v>707</v>
      </c>
      <c r="I805" s="32" t="s">
        <v>3510</v>
      </c>
      <c r="J805" s="35">
        <v>44069</v>
      </c>
      <c r="K805" s="35">
        <v>44799</v>
      </c>
      <c r="L805" s="32" t="s">
        <v>3511</v>
      </c>
      <c r="M805" s="32" t="s">
        <v>710</v>
      </c>
      <c r="N805" s="32" t="s">
        <v>723</v>
      </c>
      <c r="O805" s="32" t="s">
        <v>712</v>
      </c>
      <c r="P805" s="32" t="s">
        <v>743</v>
      </c>
      <c r="Q805" s="32" t="s">
        <v>713</v>
      </c>
      <c r="R805" s="32" t="s">
        <v>10228</v>
      </c>
    </row>
    <row r="806" spans="1:18" x14ac:dyDescent="0.25">
      <c r="A806" s="33" t="s">
        <v>30941</v>
      </c>
      <c r="B806" s="34" t="s">
        <v>3512</v>
      </c>
      <c r="C806" s="34" t="s">
        <v>808</v>
      </c>
      <c r="D806" s="36">
        <v>40750</v>
      </c>
      <c r="E806" s="34" t="s">
        <v>704</v>
      </c>
      <c r="F806" s="34" t="s">
        <v>705</v>
      </c>
      <c r="G806" s="34" t="s">
        <v>3513</v>
      </c>
      <c r="H806" s="34" t="s">
        <v>752</v>
      </c>
      <c r="I806" s="34" t="s">
        <v>1711</v>
      </c>
      <c r="J806" s="36">
        <v>44055</v>
      </c>
      <c r="K806" s="36">
        <v>44785</v>
      </c>
      <c r="L806" s="34" t="s">
        <v>3514</v>
      </c>
      <c r="M806" s="34" t="s">
        <v>710</v>
      </c>
      <c r="N806" s="34" t="s">
        <v>711</v>
      </c>
      <c r="O806" s="34" t="s">
        <v>712</v>
      </c>
      <c r="P806" s="34" t="s">
        <v>832</v>
      </c>
      <c r="Q806" s="34" t="s">
        <v>1336</v>
      </c>
      <c r="R806" s="34" t="s">
        <v>1336</v>
      </c>
    </row>
    <row r="807" spans="1:18" x14ac:dyDescent="0.25">
      <c r="A807" s="31" t="s">
        <v>30541</v>
      </c>
      <c r="B807" s="32" t="s">
        <v>3515</v>
      </c>
      <c r="C807" s="32" t="s">
        <v>703</v>
      </c>
      <c r="D807" s="35">
        <v>40774</v>
      </c>
      <c r="E807" s="32" t="s">
        <v>704</v>
      </c>
      <c r="F807" s="32" t="s">
        <v>705</v>
      </c>
      <c r="G807" s="32" t="s">
        <v>825</v>
      </c>
      <c r="H807" s="32" t="s">
        <v>804</v>
      </c>
      <c r="I807" s="32" t="s">
        <v>826</v>
      </c>
      <c r="J807" s="35">
        <v>44033</v>
      </c>
      <c r="K807" s="35">
        <v>44763</v>
      </c>
      <c r="L807" s="32" t="s">
        <v>3516</v>
      </c>
      <c r="M807" s="32" t="s">
        <v>718</v>
      </c>
      <c r="N807" s="32" t="s">
        <v>749</v>
      </c>
      <c r="O807" s="32" t="s">
        <v>755</v>
      </c>
      <c r="P807" s="32" t="s">
        <v>713</v>
      </c>
      <c r="Q807" s="32" t="s">
        <v>10228</v>
      </c>
      <c r="R807" s="32" t="s">
        <v>10228</v>
      </c>
    </row>
    <row r="808" spans="1:18" x14ac:dyDescent="0.25">
      <c r="A808" s="33" t="s">
        <v>30943</v>
      </c>
      <c r="B808" s="34" t="s">
        <v>3517</v>
      </c>
      <c r="C808" s="34" t="s">
        <v>703</v>
      </c>
      <c r="D808" s="36">
        <v>40773</v>
      </c>
      <c r="E808" s="34" t="s">
        <v>704</v>
      </c>
      <c r="F808" s="34" t="s">
        <v>705</v>
      </c>
      <c r="G808" s="34" t="s">
        <v>2602</v>
      </c>
      <c r="H808" s="34" t="s">
        <v>736</v>
      </c>
      <c r="I808" s="34" t="s">
        <v>2603</v>
      </c>
      <c r="J808" s="36">
        <v>44082</v>
      </c>
      <c r="K808" s="36">
        <v>44812</v>
      </c>
      <c r="L808" s="34" t="s">
        <v>3518</v>
      </c>
      <c r="M808" s="34" t="s">
        <v>718</v>
      </c>
      <c r="N808" s="34" t="s">
        <v>711</v>
      </c>
      <c r="O808" s="34" t="s">
        <v>712</v>
      </c>
      <c r="P808" s="34" t="s">
        <v>713</v>
      </c>
      <c r="Q808" s="34" t="s">
        <v>10228</v>
      </c>
      <c r="R808" s="34" t="s">
        <v>10228</v>
      </c>
    </row>
    <row r="809" spans="1:18" x14ac:dyDescent="0.25">
      <c r="A809" s="31" t="s">
        <v>30339</v>
      </c>
      <c r="B809" s="32" t="s">
        <v>3519</v>
      </c>
      <c r="C809" s="32" t="s">
        <v>703</v>
      </c>
      <c r="D809" s="35">
        <v>40772</v>
      </c>
      <c r="E809" s="32" t="s">
        <v>704</v>
      </c>
      <c r="F809" s="32" t="s">
        <v>705</v>
      </c>
      <c r="G809" s="32" t="s">
        <v>3520</v>
      </c>
      <c r="H809" s="32" t="s">
        <v>789</v>
      </c>
      <c r="I809" s="32" t="s">
        <v>3521</v>
      </c>
      <c r="J809" s="35">
        <v>44055</v>
      </c>
      <c r="K809" s="35">
        <v>44785</v>
      </c>
      <c r="L809" s="32" t="s">
        <v>3522</v>
      </c>
      <c r="M809" s="32" t="s">
        <v>710</v>
      </c>
      <c r="N809" s="32" t="s">
        <v>723</v>
      </c>
      <c r="O809" s="32" t="s">
        <v>712</v>
      </c>
      <c r="P809" s="32" t="s">
        <v>713</v>
      </c>
      <c r="Q809" s="32" t="s">
        <v>743</v>
      </c>
      <c r="R809" s="32" t="s">
        <v>10228</v>
      </c>
    </row>
    <row r="810" spans="1:18" x14ac:dyDescent="0.25">
      <c r="A810" s="33" t="s">
        <v>30945</v>
      </c>
      <c r="B810" s="34" t="s">
        <v>3523</v>
      </c>
      <c r="C810" s="34" t="s">
        <v>703</v>
      </c>
      <c r="D810" s="36">
        <v>40770</v>
      </c>
      <c r="E810" s="34" t="s">
        <v>704</v>
      </c>
      <c r="F810" s="34" t="s">
        <v>705</v>
      </c>
      <c r="G810" s="34" t="s">
        <v>825</v>
      </c>
      <c r="H810" s="34" t="s">
        <v>804</v>
      </c>
      <c r="I810" s="34" t="s">
        <v>826</v>
      </c>
      <c r="J810" s="36">
        <v>44063</v>
      </c>
      <c r="K810" s="36">
        <v>44793</v>
      </c>
      <c r="L810" s="34" t="s">
        <v>3524</v>
      </c>
      <c r="M810" s="34" t="s">
        <v>710</v>
      </c>
      <c r="N810" s="34" t="s">
        <v>749</v>
      </c>
      <c r="O810" s="34" t="s">
        <v>712</v>
      </c>
      <c r="P810" s="34" t="s">
        <v>713</v>
      </c>
      <c r="Q810" s="34" t="s">
        <v>10228</v>
      </c>
      <c r="R810" s="34" t="s">
        <v>10228</v>
      </c>
    </row>
    <row r="811" spans="1:18" x14ac:dyDescent="0.25">
      <c r="A811" s="31" t="s">
        <v>30543</v>
      </c>
      <c r="B811" s="32" t="s">
        <v>3525</v>
      </c>
      <c r="C811" s="32" t="s">
        <v>703</v>
      </c>
      <c r="D811" s="35">
        <v>40764</v>
      </c>
      <c r="E811" s="32" t="s">
        <v>704</v>
      </c>
      <c r="F811" s="32" t="s">
        <v>705</v>
      </c>
      <c r="G811" s="32" t="s">
        <v>1748</v>
      </c>
      <c r="H811" s="32" t="s">
        <v>736</v>
      </c>
      <c r="I811" s="32" t="s">
        <v>1749</v>
      </c>
      <c r="J811" s="35">
        <v>44040</v>
      </c>
      <c r="K811" s="35">
        <v>44770</v>
      </c>
      <c r="L811" s="32" t="s">
        <v>3526</v>
      </c>
      <c r="M811" s="32" t="s">
        <v>710</v>
      </c>
      <c r="N811" s="32" t="s">
        <v>723</v>
      </c>
      <c r="O811" s="32" t="s">
        <v>712</v>
      </c>
      <c r="P811" s="32" t="s">
        <v>713</v>
      </c>
      <c r="Q811" s="32" t="s">
        <v>10228</v>
      </c>
      <c r="R811" s="32" t="s">
        <v>10228</v>
      </c>
    </row>
    <row r="812" spans="1:18" x14ac:dyDescent="0.25">
      <c r="A812" s="33" t="s">
        <v>30947</v>
      </c>
      <c r="B812" s="34" t="s">
        <v>3527</v>
      </c>
      <c r="C812" s="34" t="s">
        <v>734</v>
      </c>
      <c r="D812" s="36">
        <v>40745</v>
      </c>
      <c r="E812" s="34" t="s">
        <v>704</v>
      </c>
      <c r="F812" s="34" t="s">
        <v>705</v>
      </c>
      <c r="G812" s="34" t="s">
        <v>3528</v>
      </c>
      <c r="H812" s="34" t="s">
        <v>763</v>
      </c>
      <c r="I812" s="34" t="s">
        <v>3529</v>
      </c>
      <c r="J812" s="36">
        <v>44075</v>
      </c>
      <c r="K812" s="36">
        <v>44805</v>
      </c>
      <c r="L812" s="34" t="s">
        <v>3530</v>
      </c>
      <c r="M812" s="34" t="s">
        <v>710</v>
      </c>
      <c r="N812" s="34" t="s">
        <v>723</v>
      </c>
      <c r="O812" s="34" t="s">
        <v>773</v>
      </c>
      <c r="P812" s="34" t="s">
        <v>713</v>
      </c>
      <c r="Q812" s="34" t="s">
        <v>10228</v>
      </c>
      <c r="R812" s="34" t="s">
        <v>10228</v>
      </c>
    </row>
    <row r="813" spans="1:18" x14ac:dyDescent="0.25">
      <c r="A813" s="31" t="s">
        <v>30187</v>
      </c>
      <c r="B813" s="32" t="s">
        <v>3531</v>
      </c>
      <c r="C813" s="32" t="s">
        <v>703</v>
      </c>
      <c r="D813" s="35">
        <v>40732</v>
      </c>
      <c r="E813" s="32" t="s">
        <v>704</v>
      </c>
      <c r="F813" s="32" t="s">
        <v>705</v>
      </c>
      <c r="G813" s="32" t="s">
        <v>3532</v>
      </c>
      <c r="H813" s="32" t="s">
        <v>769</v>
      </c>
      <c r="I813" s="32" t="s">
        <v>3533</v>
      </c>
      <c r="J813" s="35">
        <v>44036</v>
      </c>
      <c r="K813" s="35">
        <v>44766</v>
      </c>
      <c r="L813" s="32" t="s">
        <v>3534</v>
      </c>
      <c r="M813" s="32" t="s">
        <v>710</v>
      </c>
      <c r="N813" s="32" t="s">
        <v>723</v>
      </c>
      <c r="O813" s="32" t="s">
        <v>712</v>
      </c>
      <c r="P813" s="32" t="s">
        <v>713</v>
      </c>
      <c r="Q813" s="32" t="s">
        <v>10228</v>
      </c>
      <c r="R813" s="32" t="s">
        <v>10228</v>
      </c>
    </row>
    <row r="814" spans="1:18" x14ac:dyDescent="0.25">
      <c r="A814" s="33" t="s">
        <v>30949</v>
      </c>
      <c r="B814" s="34" t="s">
        <v>3535</v>
      </c>
      <c r="C814" s="34" t="s">
        <v>734</v>
      </c>
      <c r="D814" s="36">
        <v>40743</v>
      </c>
      <c r="E814" s="34" t="s">
        <v>704</v>
      </c>
      <c r="F814" s="34" t="s">
        <v>705</v>
      </c>
      <c r="G814" s="34" t="s">
        <v>3536</v>
      </c>
      <c r="H814" s="34" t="s">
        <v>763</v>
      </c>
      <c r="I814" s="34" t="s">
        <v>3537</v>
      </c>
      <c r="J814" s="36">
        <v>44077</v>
      </c>
      <c r="K814" s="36">
        <v>44807</v>
      </c>
      <c r="L814" s="34" t="s">
        <v>3538</v>
      </c>
      <c r="M814" s="34" t="s">
        <v>710</v>
      </c>
      <c r="N814" s="34" t="s">
        <v>711</v>
      </c>
      <c r="O814" s="34" t="s">
        <v>1751</v>
      </c>
      <c r="P814" s="34" t="s">
        <v>743</v>
      </c>
      <c r="Q814" s="34" t="s">
        <v>833</v>
      </c>
      <c r="R814" s="34" t="s">
        <v>10228</v>
      </c>
    </row>
    <row r="815" spans="1:18" x14ac:dyDescent="0.25">
      <c r="A815" s="31" t="s">
        <v>30545</v>
      </c>
      <c r="B815" s="32" t="s">
        <v>3539</v>
      </c>
      <c r="C815" s="32" t="s">
        <v>703</v>
      </c>
      <c r="D815" s="35">
        <v>40737</v>
      </c>
      <c r="E815" s="32" t="s">
        <v>704</v>
      </c>
      <c r="F815" s="32" t="s">
        <v>705</v>
      </c>
      <c r="G815" s="32" t="s">
        <v>3540</v>
      </c>
      <c r="H815" s="32" t="s">
        <v>769</v>
      </c>
      <c r="I815" s="32" t="s">
        <v>3541</v>
      </c>
      <c r="J815" s="35">
        <v>44078</v>
      </c>
      <c r="K815" s="35">
        <v>44808</v>
      </c>
      <c r="L815" s="32" t="s">
        <v>3542</v>
      </c>
      <c r="M815" s="32" t="s">
        <v>710</v>
      </c>
      <c r="N815" s="32" t="s">
        <v>723</v>
      </c>
      <c r="O815" s="32" t="s">
        <v>712</v>
      </c>
      <c r="P815" s="32" t="s">
        <v>713</v>
      </c>
      <c r="Q815" s="32" t="s">
        <v>10228</v>
      </c>
      <c r="R815" s="32" t="s">
        <v>10228</v>
      </c>
    </row>
    <row r="816" spans="1:18" x14ac:dyDescent="0.25">
      <c r="A816" s="33" t="s">
        <v>30951</v>
      </c>
      <c r="B816" s="34" t="s">
        <v>3543</v>
      </c>
      <c r="C816" s="34" t="s">
        <v>703</v>
      </c>
      <c r="D816" s="36">
        <v>40751</v>
      </c>
      <c r="E816" s="34" t="s">
        <v>704</v>
      </c>
      <c r="F816" s="34" t="s">
        <v>705</v>
      </c>
      <c r="G816" s="34" t="s">
        <v>3544</v>
      </c>
      <c r="H816" s="34" t="s">
        <v>740</v>
      </c>
      <c r="I816" s="34" t="s">
        <v>3545</v>
      </c>
      <c r="J816" s="36">
        <v>44034</v>
      </c>
      <c r="K816" s="36">
        <v>44764</v>
      </c>
      <c r="L816" s="34" t="s">
        <v>3546</v>
      </c>
      <c r="M816" s="34" t="s">
        <v>710</v>
      </c>
      <c r="N816" s="34" t="s">
        <v>749</v>
      </c>
      <c r="O816" s="34" t="s">
        <v>712</v>
      </c>
      <c r="P816" s="34" t="s">
        <v>713</v>
      </c>
      <c r="Q816" s="34" t="s">
        <v>10228</v>
      </c>
      <c r="R816" s="34" t="s">
        <v>10228</v>
      </c>
    </row>
    <row r="817" spans="1:18" x14ac:dyDescent="0.25">
      <c r="A817" s="31" t="s">
        <v>30341</v>
      </c>
      <c r="B817" s="32" t="s">
        <v>3547</v>
      </c>
      <c r="C817" s="32" t="s">
        <v>703</v>
      </c>
      <c r="D817" s="35">
        <v>40729</v>
      </c>
      <c r="E817" s="32" t="s">
        <v>704</v>
      </c>
      <c r="F817" s="32" t="s">
        <v>705</v>
      </c>
      <c r="G817" s="32" t="s">
        <v>3548</v>
      </c>
      <c r="H817" s="32" t="s">
        <v>707</v>
      </c>
      <c r="I817" s="32" t="s">
        <v>2427</v>
      </c>
      <c r="J817" s="35">
        <v>44012</v>
      </c>
      <c r="K817" s="35">
        <v>44742</v>
      </c>
      <c r="L817" s="32" t="s">
        <v>3549</v>
      </c>
      <c r="M817" s="32" t="s">
        <v>710</v>
      </c>
      <c r="N817" s="32" t="s">
        <v>711</v>
      </c>
      <c r="O817" s="32" t="s">
        <v>712</v>
      </c>
      <c r="P817" s="32" t="s">
        <v>713</v>
      </c>
      <c r="Q817" s="32" t="s">
        <v>10228</v>
      </c>
      <c r="R817" s="32" t="s">
        <v>10228</v>
      </c>
    </row>
    <row r="818" spans="1:18" x14ac:dyDescent="0.25">
      <c r="A818" s="33" t="s">
        <v>30953</v>
      </c>
      <c r="B818" s="34" t="s">
        <v>3550</v>
      </c>
      <c r="C818" s="34" t="s">
        <v>703</v>
      </c>
      <c r="D818" s="36">
        <v>40716</v>
      </c>
      <c r="E818" s="34" t="s">
        <v>704</v>
      </c>
      <c r="F818" s="34" t="s">
        <v>705</v>
      </c>
      <c r="G818" s="34" t="s">
        <v>3551</v>
      </c>
      <c r="H818" s="34" t="s">
        <v>740</v>
      </c>
      <c r="I818" s="34" t="s">
        <v>1146</v>
      </c>
      <c r="J818" s="36">
        <v>44034</v>
      </c>
      <c r="K818" s="36">
        <v>44764</v>
      </c>
      <c r="L818" s="34" t="s">
        <v>3552</v>
      </c>
      <c r="M818" s="34" t="s">
        <v>710</v>
      </c>
      <c r="N818" s="34" t="s">
        <v>711</v>
      </c>
      <c r="O818" s="34" t="s">
        <v>755</v>
      </c>
      <c r="P818" s="34" t="s">
        <v>713</v>
      </c>
      <c r="Q818" s="34" t="s">
        <v>833</v>
      </c>
      <c r="R818" s="34" t="s">
        <v>10228</v>
      </c>
    </row>
    <row r="819" spans="1:18" x14ac:dyDescent="0.25">
      <c r="A819" s="31" t="s">
        <v>30547</v>
      </c>
      <c r="B819" s="32" t="s">
        <v>3553</v>
      </c>
      <c r="C819" s="32" t="s">
        <v>703</v>
      </c>
      <c r="D819" s="35">
        <v>40723</v>
      </c>
      <c r="E819" s="32" t="s">
        <v>704</v>
      </c>
      <c r="F819" s="32" t="s">
        <v>705</v>
      </c>
      <c r="G819" s="32" t="s">
        <v>3554</v>
      </c>
      <c r="H819" s="32" t="s">
        <v>763</v>
      </c>
      <c r="I819" s="32" t="s">
        <v>3555</v>
      </c>
      <c r="J819" s="35">
        <v>44054</v>
      </c>
      <c r="K819" s="35">
        <v>44784</v>
      </c>
      <c r="L819" s="32" t="s">
        <v>3556</v>
      </c>
      <c r="M819" s="32" t="s">
        <v>710</v>
      </c>
      <c r="N819" s="32" t="s">
        <v>711</v>
      </c>
      <c r="O819" s="32" t="s">
        <v>712</v>
      </c>
      <c r="P819" s="32" t="s">
        <v>713</v>
      </c>
      <c r="Q819" s="32" t="s">
        <v>10228</v>
      </c>
      <c r="R819" s="32" t="s">
        <v>10228</v>
      </c>
    </row>
    <row r="820" spans="1:18" x14ac:dyDescent="0.25">
      <c r="A820" s="33" t="s">
        <v>30955</v>
      </c>
      <c r="B820" s="34" t="s">
        <v>3557</v>
      </c>
      <c r="C820" s="34" t="s">
        <v>703</v>
      </c>
      <c r="D820" s="36">
        <v>40696</v>
      </c>
      <c r="E820" s="34" t="s">
        <v>704</v>
      </c>
      <c r="F820" s="34" t="s">
        <v>705</v>
      </c>
      <c r="G820" s="34" t="s">
        <v>3558</v>
      </c>
      <c r="H820" s="34" t="s">
        <v>804</v>
      </c>
      <c r="I820" s="34" t="s">
        <v>3559</v>
      </c>
      <c r="J820" s="36">
        <v>44031</v>
      </c>
      <c r="K820" s="36">
        <v>44761</v>
      </c>
      <c r="L820" s="34" t="s">
        <v>3560</v>
      </c>
      <c r="M820" s="34" t="s">
        <v>710</v>
      </c>
      <c r="N820" s="34" t="s">
        <v>711</v>
      </c>
      <c r="O820" s="34" t="s">
        <v>712</v>
      </c>
      <c r="P820" s="34" t="s">
        <v>833</v>
      </c>
      <c r="Q820" s="34" t="s">
        <v>889</v>
      </c>
      <c r="R820" s="34" t="s">
        <v>713</v>
      </c>
    </row>
    <row r="821" spans="1:18" x14ac:dyDescent="0.25">
      <c r="A821" s="31" t="s">
        <v>30239</v>
      </c>
      <c r="B821" s="32" t="s">
        <v>3561</v>
      </c>
      <c r="C821" s="32" t="s">
        <v>703</v>
      </c>
      <c r="D821" s="35">
        <v>40613</v>
      </c>
      <c r="E821" s="32" t="s">
        <v>704</v>
      </c>
      <c r="F821" s="32" t="s">
        <v>705</v>
      </c>
      <c r="G821" s="32" t="s">
        <v>3562</v>
      </c>
      <c r="H821" s="32" t="s">
        <v>752</v>
      </c>
      <c r="I821" s="32" t="s">
        <v>2328</v>
      </c>
      <c r="J821" s="35">
        <v>44039</v>
      </c>
      <c r="K821" s="35">
        <v>44769</v>
      </c>
      <c r="L821" s="32" t="s">
        <v>3563</v>
      </c>
      <c r="M821" s="32" t="s">
        <v>710</v>
      </c>
      <c r="N821" s="32" t="s">
        <v>778</v>
      </c>
      <c r="O821" s="32" t="s">
        <v>773</v>
      </c>
      <c r="P821" s="32" t="s">
        <v>713</v>
      </c>
      <c r="Q821" s="32" t="s">
        <v>10228</v>
      </c>
      <c r="R821" s="32" t="s">
        <v>10228</v>
      </c>
    </row>
    <row r="822" spans="1:18" x14ac:dyDescent="0.25">
      <c r="A822" s="33" t="s">
        <v>30957</v>
      </c>
      <c r="B822" s="34" t="s">
        <v>3564</v>
      </c>
      <c r="C822" s="34" t="s">
        <v>703</v>
      </c>
      <c r="D822" s="36">
        <v>40715</v>
      </c>
      <c r="E822" s="34" t="s">
        <v>704</v>
      </c>
      <c r="F822" s="34" t="s">
        <v>705</v>
      </c>
      <c r="G822" s="34" t="s">
        <v>3565</v>
      </c>
      <c r="H822" s="34" t="s">
        <v>769</v>
      </c>
      <c r="I822" s="34" t="s">
        <v>770</v>
      </c>
      <c r="J822" s="36">
        <v>44029</v>
      </c>
      <c r="K822" s="36">
        <v>44759</v>
      </c>
      <c r="L822" s="34" t="s">
        <v>3566</v>
      </c>
      <c r="M822" s="34" t="s">
        <v>710</v>
      </c>
      <c r="N822" s="34" t="s">
        <v>711</v>
      </c>
      <c r="O822" s="34" t="s">
        <v>755</v>
      </c>
      <c r="P822" s="34" t="s">
        <v>713</v>
      </c>
      <c r="Q822" s="34" t="s">
        <v>10228</v>
      </c>
      <c r="R822" s="34" t="s">
        <v>10228</v>
      </c>
    </row>
    <row r="823" spans="1:18" x14ac:dyDescent="0.25">
      <c r="A823" s="31" t="s">
        <v>30549</v>
      </c>
      <c r="B823" s="32" t="s">
        <v>3567</v>
      </c>
      <c r="C823" s="32" t="s">
        <v>703</v>
      </c>
      <c r="D823" s="35">
        <v>40714</v>
      </c>
      <c r="E823" s="32" t="s">
        <v>704</v>
      </c>
      <c r="F823" s="32" t="s">
        <v>705</v>
      </c>
      <c r="G823" s="32" t="s">
        <v>3568</v>
      </c>
      <c r="H823" s="32" t="s">
        <v>804</v>
      </c>
      <c r="I823" s="32" t="s">
        <v>2243</v>
      </c>
      <c r="J823" s="35">
        <v>44041</v>
      </c>
      <c r="K823" s="35">
        <v>44771</v>
      </c>
      <c r="L823" s="32" t="s">
        <v>3569</v>
      </c>
      <c r="M823" s="32" t="s">
        <v>710</v>
      </c>
      <c r="N823" s="32" t="s">
        <v>711</v>
      </c>
      <c r="O823" s="32" t="s">
        <v>773</v>
      </c>
      <c r="P823" s="32" t="s">
        <v>713</v>
      </c>
      <c r="Q823" s="32" t="s">
        <v>10228</v>
      </c>
      <c r="R823" s="32" t="s">
        <v>10228</v>
      </c>
    </row>
    <row r="824" spans="1:18" x14ac:dyDescent="0.25">
      <c r="A824" s="33" t="s">
        <v>30959</v>
      </c>
      <c r="B824" s="34" t="s">
        <v>3570</v>
      </c>
      <c r="C824" s="34" t="s">
        <v>703</v>
      </c>
      <c r="D824" s="36">
        <v>40711</v>
      </c>
      <c r="E824" s="34" t="s">
        <v>704</v>
      </c>
      <c r="F824" s="34" t="s">
        <v>705</v>
      </c>
      <c r="G824" s="34" t="s">
        <v>2602</v>
      </c>
      <c r="H824" s="34" t="s">
        <v>736</v>
      </c>
      <c r="I824" s="34" t="s">
        <v>2603</v>
      </c>
      <c r="J824" s="36">
        <v>44084</v>
      </c>
      <c r="K824" s="36">
        <v>44814</v>
      </c>
      <c r="L824" s="34" t="s">
        <v>3571</v>
      </c>
      <c r="M824" s="34" t="s">
        <v>710</v>
      </c>
      <c r="N824" s="34" t="s">
        <v>723</v>
      </c>
      <c r="O824" s="34" t="s">
        <v>755</v>
      </c>
      <c r="P824" s="34" t="s">
        <v>713</v>
      </c>
      <c r="Q824" s="34" t="s">
        <v>10228</v>
      </c>
      <c r="R824" s="34" t="s">
        <v>10228</v>
      </c>
    </row>
    <row r="825" spans="1:18" x14ac:dyDescent="0.25">
      <c r="A825" s="31" t="s">
        <v>30343</v>
      </c>
      <c r="B825" s="32" t="s">
        <v>3572</v>
      </c>
      <c r="C825" s="32" t="s">
        <v>734</v>
      </c>
      <c r="D825" s="35">
        <v>40702</v>
      </c>
      <c r="E825" s="32" t="s">
        <v>704</v>
      </c>
      <c r="F825" s="32" t="s">
        <v>705</v>
      </c>
      <c r="G825" s="32" t="s">
        <v>3573</v>
      </c>
      <c r="H825" s="32" t="s">
        <v>763</v>
      </c>
      <c r="I825" s="32" t="s">
        <v>3574</v>
      </c>
      <c r="J825" s="35">
        <v>44018</v>
      </c>
      <c r="K825" s="35">
        <v>44748</v>
      </c>
      <c r="L825" s="32" t="s">
        <v>3575</v>
      </c>
      <c r="M825" s="32" t="s">
        <v>710</v>
      </c>
      <c r="N825" s="32" t="s">
        <v>723</v>
      </c>
      <c r="O825" s="32" t="s">
        <v>712</v>
      </c>
      <c r="P825" s="32" t="s">
        <v>760</v>
      </c>
      <c r="Q825" s="32" t="s">
        <v>968</v>
      </c>
      <c r="R825" s="32" t="s">
        <v>10228</v>
      </c>
    </row>
    <row r="826" spans="1:18" x14ac:dyDescent="0.25">
      <c r="A826" s="33" t="s">
        <v>30961</v>
      </c>
      <c r="B826" s="34" t="s">
        <v>3576</v>
      </c>
      <c r="C826" s="34" t="s">
        <v>734</v>
      </c>
      <c r="D826" s="36">
        <v>40702</v>
      </c>
      <c r="E826" s="34" t="s">
        <v>704</v>
      </c>
      <c r="F826" s="34" t="s">
        <v>705</v>
      </c>
      <c r="G826" s="34" t="s">
        <v>3577</v>
      </c>
      <c r="H826" s="34" t="s">
        <v>1465</v>
      </c>
      <c r="I826" s="34" t="s">
        <v>3578</v>
      </c>
      <c r="J826" s="36">
        <v>44075</v>
      </c>
      <c r="K826" s="36">
        <v>44805</v>
      </c>
      <c r="L826" s="34" t="s">
        <v>3579</v>
      </c>
      <c r="M826" s="34" t="s">
        <v>718</v>
      </c>
      <c r="N826" s="34" t="s">
        <v>723</v>
      </c>
      <c r="O826" s="34" t="s">
        <v>712</v>
      </c>
      <c r="P826" s="34" t="s">
        <v>713</v>
      </c>
      <c r="Q826" s="34" t="s">
        <v>10228</v>
      </c>
      <c r="R826" s="34" t="s">
        <v>10228</v>
      </c>
    </row>
    <row r="827" spans="1:18" x14ac:dyDescent="0.25">
      <c r="A827" s="31" t="s">
        <v>30551</v>
      </c>
      <c r="B827" s="32" t="s">
        <v>3580</v>
      </c>
      <c r="C827" s="32" t="s">
        <v>703</v>
      </c>
      <c r="D827" s="35">
        <v>40686</v>
      </c>
      <c r="E827" s="32" t="s">
        <v>704</v>
      </c>
      <c r="F827" s="32" t="s">
        <v>705</v>
      </c>
      <c r="G827" s="32" t="s">
        <v>1840</v>
      </c>
      <c r="H827" s="32" t="s">
        <v>769</v>
      </c>
      <c r="I827" s="32" t="s">
        <v>1841</v>
      </c>
      <c r="J827" s="35">
        <v>44071</v>
      </c>
      <c r="K827" s="35">
        <v>44801</v>
      </c>
      <c r="L827" s="32" t="s">
        <v>3581</v>
      </c>
      <c r="M827" s="32" t="s">
        <v>710</v>
      </c>
      <c r="N827" s="32" t="s">
        <v>749</v>
      </c>
      <c r="O827" s="32" t="s">
        <v>755</v>
      </c>
      <c r="P827" s="32" t="s">
        <v>743</v>
      </c>
      <c r="Q827" s="32" t="s">
        <v>10228</v>
      </c>
      <c r="R827" s="32" t="s">
        <v>10228</v>
      </c>
    </row>
    <row r="828" spans="1:18" x14ac:dyDescent="0.25">
      <c r="A828" s="33" t="s">
        <v>30963</v>
      </c>
      <c r="B828" s="34" t="s">
        <v>3582</v>
      </c>
      <c r="C828" s="34" t="s">
        <v>703</v>
      </c>
      <c r="D828" s="36">
        <v>40680</v>
      </c>
      <c r="E828" s="34" t="s">
        <v>704</v>
      </c>
      <c r="F828" s="34" t="s">
        <v>705</v>
      </c>
      <c r="G828" s="34" t="s">
        <v>3583</v>
      </c>
      <c r="H828" s="34" t="s">
        <v>804</v>
      </c>
      <c r="I828" s="34" t="s">
        <v>2615</v>
      </c>
      <c r="J828" s="36">
        <v>44041</v>
      </c>
      <c r="K828" s="36">
        <v>44771</v>
      </c>
      <c r="L828" s="34" t="s">
        <v>3584</v>
      </c>
      <c r="M828" s="34" t="s">
        <v>710</v>
      </c>
      <c r="N828" s="34" t="s">
        <v>723</v>
      </c>
      <c r="O828" s="34" t="s">
        <v>712</v>
      </c>
      <c r="P828" s="34" t="s">
        <v>713</v>
      </c>
      <c r="Q828" s="34" t="s">
        <v>10228</v>
      </c>
      <c r="R828" s="34" t="s">
        <v>10228</v>
      </c>
    </row>
    <row r="829" spans="1:18" x14ac:dyDescent="0.25">
      <c r="A829" s="31" t="s">
        <v>30149</v>
      </c>
      <c r="B829" s="32" t="s">
        <v>3585</v>
      </c>
      <c r="C829" s="32" t="s">
        <v>703</v>
      </c>
      <c r="D829" s="35">
        <v>40675</v>
      </c>
      <c r="E829" s="32" t="s">
        <v>704</v>
      </c>
      <c r="F829" s="32" t="s">
        <v>705</v>
      </c>
      <c r="G829" s="32" t="s">
        <v>3586</v>
      </c>
      <c r="H829" s="32" t="s">
        <v>752</v>
      </c>
      <c r="I829" s="32" t="s">
        <v>846</v>
      </c>
      <c r="J829" s="35">
        <v>44098</v>
      </c>
      <c r="K829" s="35">
        <v>44828</v>
      </c>
      <c r="L829" s="32" t="s">
        <v>3587</v>
      </c>
      <c r="M829" s="32" t="s">
        <v>710</v>
      </c>
      <c r="N829" s="32" t="s">
        <v>711</v>
      </c>
      <c r="O829" s="32" t="s">
        <v>712</v>
      </c>
      <c r="P829" s="32" t="s">
        <v>713</v>
      </c>
      <c r="Q829" s="32" t="s">
        <v>10228</v>
      </c>
      <c r="R829" s="32" t="s">
        <v>10228</v>
      </c>
    </row>
    <row r="830" spans="1:18" x14ac:dyDescent="0.25">
      <c r="A830" s="33" t="s">
        <v>30965</v>
      </c>
      <c r="B830" s="34" t="s">
        <v>3588</v>
      </c>
      <c r="C830" s="34" t="s">
        <v>703</v>
      </c>
      <c r="D830" s="36">
        <v>40674</v>
      </c>
      <c r="E830" s="34" t="s">
        <v>704</v>
      </c>
      <c r="F830" s="34" t="s">
        <v>705</v>
      </c>
      <c r="G830" s="34" t="s">
        <v>3589</v>
      </c>
      <c r="H830" s="34" t="s">
        <v>763</v>
      </c>
      <c r="I830" s="34" t="s">
        <v>3590</v>
      </c>
      <c r="J830" s="36">
        <v>44018</v>
      </c>
      <c r="K830" s="36">
        <v>44748</v>
      </c>
      <c r="L830" s="34" t="s">
        <v>3591</v>
      </c>
      <c r="M830" s="34" t="s">
        <v>729</v>
      </c>
      <c r="N830" s="34" t="s">
        <v>723</v>
      </c>
      <c r="O830" s="34" t="s">
        <v>712</v>
      </c>
      <c r="P830" s="34" t="s">
        <v>713</v>
      </c>
      <c r="Q830" s="34" t="s">
        <v>743</v>
      </c>
      <c r="R830" s="34" t="s">
        <v>876</v>
      </c>
    </row>
    <row r="831" spans="1:18" x14ac:dyDescent="0.25">
      <c r="A831" s="31" t="s">
        <v>30553</v>
      </c>
      <c r="B831" s="32" t="s">
        <v>3592</v>
      </c>
      <c r="C831" s="32" t="s">
        <v>703</v>
      </c>
      <c r="D831" s="35">
        <v>40666</v>
      </c>
      <c r="E831" s="32" t="s">
        <v>704</v>
      </c>
      <c r="F831" s="32" t="s">
        <v>705</v>
      </c>
      <c r="G831" s="32" t="s">
        <v>1720</v>
      </c>
      <c r="H831" s="32" t="s">
        <v>752</v>
      </c>
      <c r="I831" s="32" t="s">
        <v>1721</v>
      </c>
      <c r="J831" s="35">
        <v>44054</v>
      </c>
      <c r="K831" s="35">
        <v>44784</v>
      </c>
      <c r="L831" s="32" t="s">
        <v>3593</v>
      </c>
      <c r="M831" s="32" t="s">
        <v>710</v>
      </c>
      <c r="N831" s="32" t="s">
        <v>778</v>
      </c>
      <c r="O831" s="32" t="s">
        <v>1751</v>
      </c>
      <c r="P831" s="32" t="s">
        <v>743</v>
      </c>
      <c r="Q831" s="32" t="s">
        <v>10228</v>
      </c>
      <c r="R831" s="32" t="s">
        <v>10228</v>
      </c>
    </row>
    <row r="832" spans="1:18" x14ac:dyDescent="0.25">
      <c r="A832" s="33" t="s">
        <v>30967</v>
      </c>
      <c r="B832" s="34" t="s">
        <v>3594</v>
      </c>
      <c r="C832" s="34" t="s">
        <v>703</v>
      </c>
      <c r="D832" s="36">
        <v>40661</v>
      </c>
      <c r="E832" s="34" t="s">
        <v>704</v>
      </c>
      <c r="F832" s="34" t="s">
        <v>705</v>
      </c>
      <c r="G832" s="34" t="s">
        <v>3595</v>
      </c>
      <c r="H832" s="34" t="s">
        <v>740</v>
      </c>
      <c r="I832" s="34" t="s">
        <v>3596</v>
      </c>
      <c r="J832" s="36">
        <v>44067</v>
      </c>
      <c r="K832" s="36">
        <v>44797</v>
      </c>
      <c r="L832" s="34" t="s">
        <v>3597</v>
      </c>
      <c r="M832" s="34" t="s">
        <v>710</v>
      </c>
      <c r="N832" s="34" t="s">
        <v>723</v>
      </c>
      <c r="O832" s="34" t="s">
        <v>712</v>
      </c>
      <c r="P832" s="34" t="s">
        <v>743</v>
      </c>
      <c r="Q832" s="34" t="s">
        <v>10228</v>
      </c>
      <c r="R832" s="34" t="s">
        <v>10228</v>
      </c>
    </row>
    <row r="833" spans="1:18" x14ac:dyDescent="0.25">
      <c r="A833" s="31" t="s">
        <v>30345</v>
      </c>
      <c r="B833" s="32" t="s">
        <v>3598</v>
      </c>
      <c r="C833" s="32" t="s">
        <v>703</v>
      </c>
      <c r="D833" s="35">
        <v>40662</v>
      </c>
      <c r="E833" s="32" t="s">
        <v>704</v>
      </c>
      <c r="F833" s="32" t="s">
        <v>705</v>
      </c>
      <c r="G833" s="32" t="s">
        <v>3599</v>
      </c>
      <c r="H833" s="32" t="s">
        <v>736</v>
      </c>
      <c r="I833" s="32" t="s">
        <v>3600</v>
      </c>
      <c r="J833" s="35">
        <v>44027</v>
      </c>
      <c r="K833" s="35">
        <v>44757</v>
      </c>
      <c r="L833" s="32" t="s">
        <v>3601</v>
      </c>
      <c r="M833" s="32" t="s">
        <v>718</v>
      </c>
      <c r="N833" s="32" t="s">
        <v>749</v>
      </c>
      <c r="O833" s="32" t="s">
        <v>1751</v>
      </c>
      <c r="P833" s="32" t="s">
        <v>713</v>
      </c>
      <c r="Q833" s="32" t="s">
        <v>10228</v>
      </c>
      <c r="R833" s="32" t="s">
        <v>10228</v>
      </c>
    </row>
    <row r="834" spans="1:18" x14ac:dyDescent="0.25">
      <c r="A834" s="33" t="s">
        <v>30969</v>
      </c>
      <c r="B834" s="34" t="s">
        <v>3602</v>
      </c>
      <c r="C834" s="34" t="s">
        <v>703</v>
      </c>
      <c r="D834" s="36">
        <v>40633</v>
      </c>
      <c r="E834" s="34" t="s">
        <v>704</v>
      </c>
      <c r="F834" s="34" t="s">
        <v>705</v>
      </c>
      <c r="G834" s="34" t="s">
        <v>2602</v>
      </c>
      <c r="H834" s="34" t="s">
        <v>736</v>
      </c>
      <c r="I834" s="34" t="s">
        <v>2603</v>
      </c>
      <c r="J834" s="36">
        <v>44064</v>
      </c>
      <c r="K834" s="36">
        <v>44794</v>
      </c>
      <c r="L834" s="34" t="s">
        <v>3603</v>
      </c>
      <c r="M834" s="34" t="s">
        <v>710</v>
      </c>
      <c r="N834" s="34" t="s">
        <v>723</v>
      </c>
      <c r="O834" s="34" t="s">
        <v>755</v>
      </c>
      <c r="P834" s="34" t="s">
        <v>713</v>
      </c>
      <c r="Q834" s="34" t="s">
        <v>10228</v>
      </c>
      <c r="R834" s="34" t="s">
        <v>10228</v>
      </c>
    </row>
    <row r="835" spans="1:18" x14ac:dyDescent="0.25">
      <c r="A835" s="31" t="s">
        <v>30555</v>
      </c>
      <c r="B835" s="32" t="s">
        <v>3604</v>
      </c>
      <c r="C835" s="32" t="s">
        <v>703</v>
      </c>
      <c r="D835" s="35">
        <v>40619</v>
      </c>
      <c r="E835" s="32" t="s">
        <v>704</v>
      </c>
      <c r="F835" s="32" t="s">
        <v>705</v>
      </c>
      <c r="G835" s="32" t="s">
        <v>3605</v>
      </c>
      <c r="H835" s="32" t="s">
        <v>752</v>
      </c>
      <c r="I835" s="32" t="s">
        <v>3606</v>
      </c>
      <c r="J835" s="35">
        <v>44046</v>
      </c>
      <c r="K835" s="35">
        <v>44776</v>
      </c>
      <c r="L835" s="32" t="s">
        <v>3607</v>
      </c>
      <c r="M835" s="32" t="s">
        <v>772</v>
      </c>
      <c r="N835" s="32" t="s">
        <v>723</v>
      </c>
      <c r="O835" s="32" t="s">
        <v>712</v>
      </c>
      <c r="P835" s="32" t="s">
        <v>713</v>
      </c>
      <c r="Q835" s="32" t="s">
        <v>10228</v>
      </c>
      <c r="R835" s="32" t="s">
        <v>10228</v>
      </c>
    </row>
    <row r="836" spans="1:18" x14ac:dyDescent="0.25">
      <c r="A836" s="33" t="s">
        <v>30971</v>
      </c>
      <c r="B836" s="34" t="s">
        <v>3608</v>
      </c>
      <c r="C836" s="34" t="s">
        <v>703</v>
      </c>
      <c r="D836" s="36">
        <v>40646</v>
      </c>
      <c r="E836" s="34" t="s">
        <v>704</v>
      </c>
      <c r="F836" s="34" t="s">
        <v>705</v>
      </c>
      <c r="G836" s="34" t="s">
        <v>1720</v>
      </c>
      <c r="H836" s="34" t="s">
        <v>752</v>
      </c>
      <c r="I836" s="34" t="s">
        <v>1721</v>
      </c>
      <c r="J836" s="36">
        <v>44053</v>
      </c>
      <c r="K836" s="36">
        <v>44783</v>
      </c>
      <c r="L836" s="34" t="s">
        <v>3609</v>
      </c>
      <c r="M836" s="34" t="s">
        <v>710</v>
      </c>
      <c r="N836" s="34" t="s">
        <v>749</v>
      </c>
      <c r="O836" s="34" t="s">
        <v>712</v>
      </c>
      <c r="P836" s="34" t="s">
        <v>713</v>
      </c>
      <c r="Q836" s="34" t="s">
        <v>10228</v>
      </c>
      <c r="R836" s="34" t="s">
        <v>10228</v>
      </c>
    </row>
    <row r="837" spans="1:18" x14ac:dyDescent="0.25">
      <c r="A837" s="31" t="s">
        <v>30241</v>
      </c>
      <c r="B837" s="32" t="s">
        <v>3610</v>
      </c>
      <c r="C837" s="32" t="s">
        <v>703</v>
      </c>
      <c r="D837" s="35">
        <v>40620</v>
      </c>
      <c r="E837" s="32" t="s">
        <v>704</v>
      </c>
      <c r="F837" s="32" t="s">
        <v>705</v>
      </c>
      <c r="G837" s="32" t="s">
        <v>3297</v>
      </c>
      <c r="H837" s="32" t="s">
        <v>763</v>
      </c>
      <c r="I837" s="32" t="s">
        <v>3298</v>
      </c>
      <c r="J837" s="35">
        <v>44048</v>
      </c>
      <c r="K837" s="35">
        <v>44778</v>
      </c>
      <c r="L837" s="32" t="s">
        <v>3611</v>
      </c>
      <c r="M837" s="32" t="s">
        <v>772</v>
      </c>
      <c r="N837" s="32" t="s">
        <v>723</v>
      </c>
      <c r="O837" s="32" t="s">
        <v>712</v>
      </c>
      <c r="P837" s="32" t="s">
        <v>833</v>
      </c>
      <c r="Q837" s="32" t="s">
        <v>743</v>
      </c>
      <c r="R837" s="32" t="s">
        <v>10228</v>
      </c>
    </row>
    <row r="838" spans="1:18" x14ac:dyDescent="0.25">
      <c r="A838" s="33" t="s">
        <v>30973</v>
      </c>
      <c r="B838" s="34" t="s">
        <v>3612</v>
      </c>
      <c r="C838" s="34" t="s">
        <v>703</v>
      </c>
      <c r="D838" s="36">
        <v>40620</v>
      </c>
      <c r="E838" s="34" t="s">
        <v>704</v>
      </c>
      <c r="F838" s="34" t="s">
        <v>705</v>
      </c>
      <c r="G838" s="34" t="s">
        <v>3613</v>
      </c>
      <c r="H838" s="34" t="s">
        <v>1277</v>
      </c>
      <c r="I838" s="34" t="s">
        <v>3614</v>
      </c>
      <c r="J838" s="36">
        <v>44102</v>
      </c>
      <c r="K838" s="36">
        <v>44832</v>
      </c>
      <c r="L838" s="34" t="s">
        <v>3615</v>
      </c>
      <c r="M838" s="34" t="s">
        <v>710</v>
      </c>
      <c r="N838" s="34" t="s">
        <v>711</v>
      </c>
      <c r="O838" s="34" t="s">
        <v>755</v>
      </c>
      <c r="P838" s="34" t="s">
        <v>876</v>
      </c>
      <c r="Q838" s="34" t="s">
        <v>10228</v>
      </c>
      <c r="R838" s="34" t="s">
        <v>10228</v>
      </c>
    </row>
    <row r="839" spans="1:18" x14ac:dyDescent="0.25">
      <c r="A839" s="31" t="s">
        <v>30557</v>
      </c>
      <c r="B839" s="32" t="s">
        <v>3616</v>
      </c>
      <c r="C839" s="32" t="s">
        <v>703</v>
      </c>
      <c r="D839" s="35">
        <v>40618</v>
      </c>
      <c r="E839" s="32" t="s">
        <v>704</v>
      </c>
      <c r="F839" s="32" t="s">
        <v>705</v>
      </c>
      <c r="G839" s="32" t="s">
        <v>2262</v>
      </c>
      <c r="H839" s="32" t="s">
        <v>707</v>
      </c>
      <c r="I839" s="32" t="s">
        <v>721</v>
      </c>
      <c r="J839" s="35">
        <v>44014</v>
      </c>
      <c r="K839" s="35">
        <v>44744</v>
      </c>
      <c r="L839" s="32" t="s">
        <v>3617</v>
      </c>
      <c r="M839" s="32" t="s">
        <v>710</v>
      </c>
      <c r="N839" s="32" t="s">
        <v>711</v>
      </c>
      <c r="O839" s="32" t="s">
        <v>712</v>
      </c>
      <c r="P839" s="32" t="s">
        <v>743</v>
      </c>
      <c r="Q839" s="32" t="s">
        <v>10228</v>
      </c>
      <c r="R839" s="32" t="s">
        <v>10228</v>
      </c>
    </row>
    <row r="840" spans="1:18" x14ac:dyDescent="0.25">
      <c r="A840" s="33" t="s">
        <v>30975</v>
      </c>
      <c r="B840" s="34" t="s">
        <v>3618</v>
      </c>
      <c r="C840" s="34" t="s">
        <v>703</v>
      </c>
      <c r="D840" s="36">
        <v>40613</v>
      </c>
      <c r="E840" s="34" t="s">
        <v>704</v>
      </c>
      <c r="F840" s="34" t="s">
        <v>705</v>
      </c>
      <c r="G840" s="34" t="s">
        <v>3619</v>
      </c>
      <c r="H840" s="34" t="s">
        <v>763</v>
      </c>
      <c r="I840" s="34" t="s">
        <v>1738</v>
      </c>
      <c r="J840" s="36">
        <v>44069</v>
      </c>
      <c r="K840" s="36">
        <v>44799</v>
      </c>
      <c r="L840" s="34" t="s">
        <v>3620</v>
      </c>
      <c r="M840" s="34" t="s">
        <v>710</v>
      </c>
      <c r="N840" s="34" t="s">
        <v>778</v>
      </c>
      <c r="O840" s="34" t="s">
        <v>755</v>
      </c>
      <c r="P840" s="34" t="s">
        <v>713</v>
      </c>
      <c r="Q840" s="34" t="s">
        <v>10228</v>
      </c>
      <c r="R840" s="34" t="s">
        <v>10228</v>
      </c>
    </row>
    <row r="841" spans="1:18" x14ac:dyDescent="0.25">
      <c r="A841" s="31" t="s">
        <v>30347</v>
      </c>
      <c r="B841" s="32" t="s">
        <v>3621</v>
      </c>
      <c r="C841" s="32" t="s">
        <v>703</v>
      </c>
      <c r="D841" s="35">
        <v>40606</v>
      </c>
      <c r="E841" s="32" t="s">
        <v>704</v>
      </c>
      <c r="F841" s="32" t="s">
        <v>705</v>
      </c>
      <c r="G841" s="32" t="s">
        <v>3622</v>
      </c>
      <c r="H841" s="32" t="s">
        <v>736</v>
      </c>
      <c r="I841" s="32" t="s">
        <v>2663</v>
      </c>
      <c r="J841" s="35">
        <v>44061</v>
      </c>
      <c r="K841" s="35">
        <v>44791</v>
      </c>
      <c r="L841" s="32" t="s">
        <v>3623</v>
      </c>
      <c r="M841" s="32" t="s">
        <v>710</v>
      </c>
      <c r="N841" s="32" t="s">
        <v>723</v>
      </c>
      <c r="O841" s="32" t="s">
        <v>712</v>
      </c>
      <c r="P841" s="32" t="s">
        <v>713</v>
      </c>
      <c r="Q841" s="32" t="s">
        <v>743</v>
      </c>
      <c r="R841" s="32" t="s">
        <v>10228</v>
      </c>
    </row>
    <row r="842" spans="1:18" x14ac:dyDescent="0.25">
      <c r="A842" s="33" t="s">
        <v>30977</v>
      </c>
      <c r="B842" s="34" t="s">
        <v>3624</v>
      </c>
      <c r="C842" s="34" t="s">
        <v>703</v>
      </c>
      <c r="D842" s="36">
        <v>40612</v>
      </c>
      <c r="E842" s="34" t="s">
        <v>704</v>
      </c>
      <c r="F842" s="34" t="s">
        <v>705</v>
      </c>
      <c r="G842" s="34" t="s">
        <v>3625</v>
      </c>
      <c r="H842" s="34" t="s">
        <v>707</v>
      </c>
      <c r="I842" s="34" t="s">
        <v>3626</v>
      </c>
      <c r="J842" s="36">
        <v>44062</v>
      </c>
      <c r="K842" s="36">
        <v>44792</v>
      </c>
      <c r="L842" s="34" t="s">
        <v>3627</v>
      </c>
      <c r="M842" s="34" t="s">
        <v>710</v>
      </c>
      <c r="N842" s="34" t="s">
        <v>723</v>
      </c>
      <c r="O842" s="34" t="s">
        <v>712</v>
      </c>
      <c r="P842" s="34" t="s">
        <v>713</v>
      </c>
      <c r="Q842" s="34" t="s">
        <v>10228</v>
      </c>
      <c r="R842" s="34" t="s">
        <v>10228</v>
      </c>
    </row>
    <row r="843" spans="1:18" x14ac:dyDescent="0.25">
      <c r="A843" s="31" t="s">
        <v>30559</v>
      </c>
      <c r="B843" s="32" t="s">
        <v>3628</v>
      </c>
      <c r="C843" s="32" t="s">
        <v>703</v>
      </c>
      <c r="D843" s="35">
        <v>40598</v>
      </c>
      <c r="E843" s="32" t="s">
        <v>704</v>
      </c>
      <c r="F843" s="32" t="s">
        <v>705</v>
      </c>
      <c r="G843" s="32" t="s">
        <v>3629</v>
      </c>
      <c r="H843" s="32" t="s">
        <v>752</v>
      </c>
      <c r="I843" s="32" t="s">
        <v>846</v>
      </c>
      <c r="J843" s="35">
        <v>44048</v>
      </c>
      <c r="K843" s="35">
        <v>44778</v>
      </c>
      <c r="L843" s="32" t="s">
        <v>3630</v>
      </c>
      <c r="M843" s="32" t="s">
        <v>710</v>
      </c>
      <c r="N843" s="32" t="s">
        <v>711</v>
      </c>
      <c r="O843" s="32" t="s">
        <v>712</v>
      </c>
      <c r="P843" s="32" t="s">
        <v>833</v>
      </c>
      <c r="Q843" s="32" t="s">
        <v>10228</v>
      </c>
      <c r="R843" s="32" t="s">
        <v>10228</v>
      </c>
    </row>
    <row r="844" spans="1:18" x14ac:dyDescent="0.25">
      <c r="A844" s="33" t="s">
        <v>30979</v>
      </c>
      <c r="B844" s="34" t="s">
        <v>3631</v>
      </c>
      <c r="C844" s="34" t="s">
        <v>703</v>
      </c>
      <c r="D844" s="36">
        <v>40597</v>
      </c>
      <c r="E844" s="34" t="s">
        <v>704</v>
      </c>
      <c r="F844" s="34" t="s">
        <v>705</v>
      </c>
      <c r="G844" s="34" t="s">
        <v>3632</v>
      </c>
      <c r="H844" s="34" t="s">
        <v>707</v>
      </c>
      <c r="I844" s="34" t="s">
        <v>3633</v>
      </c>
      <c r="J844" s="36">
        <v>44099</v>
      </c>
      <c r="K844" s="36">
        <v>44829</v>
      </c>
      <c r="L844" s="34" t="s">
        <v>3634</v>
      </c>
      <c r="M844" s="34" t="s">
        <v>710</v>
      </c>
      <c r="N844" s="34" t="s">
        <v>723</v>
      </c>
      <c r="O844" s="34" t="s">
        <v>712</v>
      </c>
      <c r="P844" s="34" t="s">
        <v>713</v>
      </c>
      <c r="Q844" s="34" t="s">
        <v>10228</v>
      </c>
      <c r="R844" s="34" t="s">
        <v>10228</v>
      </c>
    </row>
    <row r="845" spans="1:18" x14ac:dyDescent="0.25">
      <c r="A845" s="31" t="s">
        <v>30189</v>
      </c>
      <c r="B845" s="32" t="s">
        <v>3635</v>
      </c>
      <c r="C845" s="32" t="s">
        <v>734</v>
      </c>
      <c r="D845" s="35">
        <v>40591</v>
      </c>
      <c r="E845" s="32" t="s">
        <v>704</v>
      </c>
      <c r="F845" s="32" t="s">
        <v>705</v>
      </c>
      <c r="G845" s="32" t="s">
        <v>3636</v>
      </c>
      <c r="H845" s="32" t="s">
        <v>789</v>
      </c>
      <c r="I845" s="32" t="s">
        <v>3637</v>
      </c>
      <c r="J845" s="35">
        <v>44096</v>
      </c>
      <c r="K845" s="35">
        <v>44826</v>
      </c>
      <c r="L845" s="32" t="s">
        <v>3638</v>
      </c>
      <c r="M845" s="32" t="s">
        <v>710</v>
      </c>
      <c r="N845" s="32" t="s">
        <v>711</v>
      </c>
      <c r="O845" s="32" t="s">
        <v>712</v>
      </c>
      <c r="P845" s="32" t="s">
        <v>833</v>
      </c>
      <c r="Q845" s="32" t="s">
        <v>10228</v>
      </c>
      <c r="R845" s="32" t="s">
        <v>10228</v>
      </c>
    </row>
    <row r="846" spans="1:18" x14ac:dyDescent="0.25">
      <c r="A846" s="33" t="s">
        <v>30981</v>
      </c>
      <c r="B846" s="34" t="s">
        <v>3639</v>
      </c>
      <c r="C846" s="34" t="s">
        <v>703</v>
      </c>
      <c r="D846" s="36">
        <v>40577</v>
      </c>
      <c r="E846" s="34" t="s">
        <v>704</v>
      </c>
      <c r="F846" s="34" t="s">
        <v>705</v>
      </c>
      <c r="G846" s="34" t="s">
        <v>3640</v>
      </c>
      <c r="H846" s="34" t="s">
        <v>740</v>
      </c>
      <c r="I846" s="34" t="s">
        <v>818</v>
      </c>
      <c r="J846" s="36">
        <v>44025</v>
      </c>
      <c r="K846" s="36">
        <v>44755</v>
      </c>
      <c r="L846" s="34" t="s">
        <v>3641</v>
      </c>
      <c r="M846" s="34" t="s">
        <v>710</v>
      </c>
      <c r="N846" s="34" t="s">
        <v>711</v>
      </c>
      <c r="O846" s="34" t="s">
        <v>712</v>
      </c>
      <c r="P846" s="34" t="s">
        <v>713</v>
      </c>
      <c r="Q846" s="34" t="s">
        <v>743</v>
      </c>
      <c r="R846" s="34" t="s">
        <v>10228</v>
      </c>
    </row>
    <row r="847" spans="1:18" x14ac:dyDescent="0.25">
      <c r="A847" s="31" t="s">
        <v>30561</v>
      </c>
      <c r="B847" s="32" t="s">
        <v>3642</v>
      </c>
      <c r="C847" s="32" t="s">
        <v>734</v>
      </c>
      <c r="D847" s="35">
        <v>40584</v>
      </c>
      <c r="E847" s="32" t="s">
        <v>704</v>
      </c>
      <c r="F847" s="32" t="s">
        <v>705</v>
      </c>
      <c r="G847" s="32" t="s">
        <v>3505</v>
      </c>
      <c r="H847" s="32" t="s">
        <v>736</v>
      </c>
      <c r="I847" s="32" t="s">
        <v>3506</v>
      </c>
      <c r="J847" s="35">
        <v>44021</v>
      </c>
      <c r="K847" s="35">
        <v>44751</v>
      </c>
      <c r="L847" s="32" t="s">
        <v>3643</v>
      </c>
      <c r="M847" s="32" t="s">
        <v>718</v>
      </c>
      <c r="N847" s="32" t="s">
        <v>711</v>
      </c>
      <c r="O847" s="32" t="s">
        <v>3644</v>
      </c>
      <c r="P847" s="32" t="s">
        <v>833</v>
      </c>
      <c r="Q847" s="32" t="s">
        <v>10228</v>
      </c>
      <c r="R847" s="32" t="s">
        <v>10228</v>
      </c>
    </row>
    <row r="848" spans="1:18" x14ac:dyDescent="0.25">
      <c r="A848" s="33" t="s">
        <v>30983</v>
      </c>
      <c r="B848" s="34" t="s">
        <v>3645</v>
      </c>
      <c r="C848" s="34" t="s">
        <v>703</v>
      </c>
      <c r="D848" s="36">
        <v>40582</v>
      </c>
      <c r="E848" s="34" t="s">
        <v>704</v>
      </c>
      <c r="F848" s="34" t="s">
        <v>705</v>
      </c>
      <c r="G848" s="34" t="s">
        <v>3646</v>
      </c>
      <c r="H848" s="34" t="s">
        <v>798</v>
      </c>
      <c r="I848" s="34" t="s">
        <v>3647</v>
      </c>
      <c r="J848" s="36">
        <v>44057</v>
      </c>
      <c r="K848" s="36">
        <v>44787</v>
      </c>
      <c r="L848" s="34" t="s">
        <v>3648</v>
      </c>
      <c r="M848" s="34" t="s">
        <v>710</v>
      </c>
      <c r="N848" s="34" t="s">
        <v>749</v>
      </c>
      <c r="O848" s="34" t="s">
        <v>755</v>
      </c>
      <c r="P848" s="34" t="s">
        <v>743</v>
      </c>
      <c r="Q848" s="34" t="s">
        <v>10228</v>
      </c>
      <c r="R848" s="34" t="s">
        <v>10228</v>
      </c>
    </row>
    <row r="849" spans="1:18" x14ac:dyDescent="0.25">
      <c r="A849" s="31" t="s">
        <v>30349</v>
      </c>
      <c r="B849" s="32" t="s">
        <v>3649</v>
      </c>
      <c r="C849" s="32" t="s">
        <v>703</v>
      </c>
      <c r="D849" s="35">
        <v>40576</v>
      </c>
      <c r="E849" s="32" t="s">
        <v>704</v>
      </c>
      <c r="F849" s="32" t="s">
        <v>705</v>
      </c>
      <c r="G849" s="32" t="s">
        <v>1840</v>
      </c>
      <c r="H849" s="32" t="s">
        <v>769</v>
      </c>
      <c r="I849" s="32" t="s">
        <v>3650</v>
      </c>
      <c r="J849" s="35">
        <v>44063</v>
      </c>
      <c r="K849" s="35">
        <v>44793</v>
      </c>
      <c r="L849" s="32" t="s">
        <v>3651</v>
      </c>
      <c r="M849" s="32" t="s">
        <v>729</v>
      </c>
      <c r="N849" s="32" t="s">
        <v>749</v>
      </c>
      <c r="O849" s="32" t="s">
        <v>755</v>
      </c>
      <c r="P849" s="32" t="s">
        <v>743</v>
      </c>
      <c r="Q849" s="32" t="s">
        <v>10228</v>
      </c>
      <c r="R849" s="32" t="s">
        <v>10228</v>
      </c>
    </row>
    <row r="850" spans="1:18" x14ac:dyDescent="0.25">
      <c r="A850" s="33" t="s">
        <v>30985</v>
      </c>
      <c r="B850" s="34" t="s">
        <v>3652</v>
      </c>
      <c r="C850" s="34" t="s">
        <v>703</v>
      </c>
      <c r="D850" s="36">
        <v>40568</v>
      </c>
      <c r="E850" s="34" t="s">
        <v>704</v>
      </c>
      <c r="F850" s="34" t="s">
        <v>705</v>
      </c>
      <c r="G850" s="34" t="s">
        <v>3505</v>
      </c>
      <c r="H850" s="34" t="s">
        <v>736</v>
      </c>
      <c r="I850" s="34" t="s">
        <v>3506</v>
      </c>
      <c r="J850" s="36">
        <v>44012</v>
      </c>
      <c r="K850" s="36">
        <v>44742</v>
      </c>
      <c r="L850" s="34" t="s">
        <v>3653</v>
      </c>
      <c r="M850" s="34" t="s">
        <v>710</v>
      </c>
      <c r="N850" s="34" t="s">
        <v>711</v>
      </c>
      <c r="O850" s="34" t="s">
        <v>712</v>
      </c>
      <c r="P850" s="34" t="s">
        <v>743</v>
      </c>
      <c r="Q850" s="34" t="s">
        <v>10228</v>
      </c>
      <c r="R850" s="34" t="s">
        <v>10228</v>
      </c>
    </row>
    <row r="851" spans="1:18" x14ac:dyDescent="0.25">
      <c r="A851" s="31" t="s">
        <v>30563</v>
      </c>
      <c r="B851" s="32" t="s">
        <v>3654</v>
      </c>
      <c r="C851" s="32" t="s">
        <v>703</v>
      </c>
      <c r="D851" s="35">
        <v>40564</v>
      </c>
      <c r="E851" s="32" t="s">
        <v>704</v>
      </c>
      <c r="F851" s="32" t="s">
        <v>705</v>
      </c>
      <c r="G851" s="32" t="s">
        <v>3625</v>
      </c>
      <c r="H851" s="32" t="s">
        <v>707</v>
      </c>
      <c r="I851" s="32" t="s">
        <v>3626</v>
      </c>
      <c r="J851" s="35">
        <v>44083</v>
      </c>
      <c r="K851" s="35">
        <v>44813</v>
      </c>
      <c r="L851" s="32" t="s">
        <v>3655</v>
      </c>
      <c r="M851" s="32" t="s">
        <v>710</v>
      </c>
      <c r="N851" s="32" t="s">
        <v>749</v>
      </c>
      <c r="O851" s="32" t="s">
        <v>712</v>
      </c>
      <c r="P851" s="32" t="s">
        <v>713</v>
      </c>
      <c r="Q851" s="32" t="s">
        <v>10228</v>
      </c>
      <c r="R851" s="32" t="s">
        <v>10228</v>
      </c>
    </row>
    <row r="852" spans="1:18" x14ac:dyDescent="0.25">
      <c r="A852" s="33" t="s">
        <v>30987</v>
      </c>
      <c r="B852" s="34" t="s">
        <v>3656</v>
      </c>
      <c r="C852" s="34" t="s">
        <v>703</v>
      </c>
      <c r="D852" s="36">
        <v>40562</v>
      </c>
      <c r="E852" s="34" t="s">
        <v>704</v>
      </c>
      <c r="F852" s="34" t="s">
        <v>705</v>
      </c>
      <c r="G852" s="34" t="s">
        <v>1567</v>
      </c>
      <c r="H852" s="34" t="s">
        <v>789</v>
      </c>
      <c r="I852" s="34" t="s">
        <v>1568</v>
      </c>
      <c r="J852" s="36">
        <v>44043</v>
      </c>
      <c r="K852" s="36">
        <v>44773</v>
      </c>
      <c r="L852" s="34" t="s">
        <v>3657</v>
      </c>
      <c r="M852" s="34" t="s">
        <v>718</v>
      </c>
      <c r="N852" s="34" t="s">
        <v>723</v>
      </c>
      <c r="O852" s="34" t="s">
        <v>724</v>
      </c>
      <c r="P852" s="34" t="s">
        <v>713</v>
      </c>
      <c r="Q852" s="34" t="s">
        <v>10228</v>
      </c>
      <c r="R852" s="34" t="s">
        <v>10228</v>
      </c>
    </row>
    <row r="853" spans="1:18" x14ac:dyDescent="0.25">
      <c r="A853" s="31" t="s">
        <v>30243</v>
      </c>
      <c r="B853" s="32" t="s">
        <v>3658</v>
      </c>
      <c r="C853" s="32" t="s">
        <v>703</v>
      </c>
      <c r="D853" s="35">
        <v>40548</v>
      </c>
      <c r="E853" s="32" t="s">
        <v>704</v>
      </c>
      <c r="F853" s="32" t="s">
        <v>705</v>
      </c>
      <c r="G853" s="32" t="s">
        <v>2088</v>
      </c>
      <c r="H853" s="32" t="s">
        <v>1080</v>
      </c>
      <c r="I853" s="32" t="s">
        <v>2089</v>
      </c>
      <c r="J853" s="35">
        <v>44060</v>
      </c>
      <c r="K853" s="35">
        <v>44790</v>
      </c>
      <c r="L853" s="32" t="s">
        <v>3659</v>
      </c>
      <c r="M853" s="32" t="s">
        <v>710</v>
      </c>
      <c r="N853" s="32" t="s">
        <v>749</v>
      </c>
      <c r="O853" s="32" t="s">
        <v>712</v>
      </c>
      <c r="P853" s="32" t="s">
        <v>743</v>
      </c>
      <c r="Q853" s="32" t="s">
        <v>713</v>
      </c>
      <c r="R853" s="32" t="s">
        <v>10228</v>
      </c>
    </row>
    <row r="854" spans="1:18" x14ac:dyDescent="0.25">
      <c r="A854" s="33" t="s">
        <v>30989</v>
      </c>
      <c r="B854" s="34" t="s">
        <v>3660</v>
      </c>
      <c r="C854" s="34" t="s">
        <v>703</v>
      </c>
      <c r="D854" s="36">
        <v>40764</v>
      </c>
      <c r="E854" s="34" t="s">
        <v>704</v>
      </c>
      <c r="F854" s="34" t="s">
        <v>705</v>
      </c>
      <c r="G854" s="34" t="s">
        <v>3661</v>
      </c>
      <c r="H854" s="34" t="s">
        <v>804</v>
      </c>
      <c r="I854" s="34" t="s">
        <v>2321</v>
      </c>
      <c r="J854" s="36">
        <v>44020</v>
      </c>
      <c r="K854" s="36">
        <v>44750</v>
      </c>
      <c r="L854" s="34" t="s">
        <v>3662</v>
      </c>
      <c r="M854" s="34" t="s">
        <v>729</v>
      </c>
      <c r="N854" s="34" t="s">
        <v>711</v>
      </c>
      <c r="O854" s="34" t="s">
        <v>773</v>
      </c>
      <c r="P854" s="34" t="s">
        <v>713</v>
      </c>
      <c r="Q854" s="34" t="s">
        <v>10228</v>
      </c>
      <c r="R854" s="34" t="s">
        <v>10228</v>
      </c>
    </row>
    <row r="855" spans="1:18" x14ac:dyDescent="0.25">
      <c r="A855" s="31" t="s">
        <v>30565</v>
      </c>
      <c r="B855" s="32" t="s">
        <v>3663</v>
      </c>
      <c r="C855" s="32" t="s">
        <v>734</v>
      </c>
      <c r="D855" s="35">
        <v>40710</v>
      </c>
      <c r="E855" s="32" t="s">
        <v>704</v>
      </c>
      <c r="F855" s="32" t="s">
        <v>705</v>
      </c>
      <c r="G855" s="32" t="s">
        <v>3664</v>
      </c>
      <c r="H855" s="32" t="s">
        <v>789</v>
      </c>
      <c r="I855" s="32" t="s">
        <v>1282</v>
      </c>
      <c r="J855" s="35">
        <v>43651</v>
      </c>
      <c r="K855" s="35">
        <v>44382</v>
      </c>
      <c r="L855" s="32" t="s">
        <v>3665</v>
      </c>
      <c r="M855" s="32" t="s">
        <v>710</v>
      </c>
      <c r="N855" s="32" t="s">
        <v>778</v>
      </c>
      <c r="O855" s="32" t="s">
        <v>712</v>
      </c>
      <c r="P855" s="32" t="s">
        <v>713</v>
      </c>
      <c r="Q855" s="32" t="s">
        <v>10228</v>
      </c>
      <c r="R855" s="32" t="s">
        <v>10228</v>
      </c>
    </row>
    <row r="856" spans="1:18" x14ac:dyDescent="0.25">
      <c r="A856" s="33" t="s">
        <v>30991</v>
      </c>
      <c r="B856" s="34" t="s">
        <v>3666</v>
      </c>
      <c r="C856" s="34" t="s">
        <v>703</v>
      </c>
      <c r="D856" s="36">
        <v>40732</v>
      </c>
      <c r="E856" s="34" t="s">
        <v>704</v>
      </c>
      <c r="F856" s="34" t="s">
        <v>705</v>
      </c>
      <c r="G856" s="34" t="s">
        <v>3667</v>
      </c>
      <c r="H856" s="34" t="s">
        <v>707</v>
      </c>
      <c r="I856" s="34" t="s">
        <v>3668</v>
      </c>
      <c r="J856" s="36">
        <v>43963</v>
      </c>
      <c r="K856" s="36">
        <v>44693</v>
      </c>
      <c r="L856" s="34" t="s">
        <v>3669</v>
      </c>
      <c r="M856" s="34" t="s">
        <v>772</v>
      </c>
      <c r="N856" s="34" t="s">
        <v>723</v>
      </c>
      <c r="O856" s="34" t="s">
        <v>712</v>
      </c>
      <c r="P856" s="34" t="s">
        <v>713</v>
      </c>
      <c r="Q856" s="34" t="s">
        <v>10228</v>
      </c>
      <c r="R856" s="34" t="s">
        <v>10228</v>
      </c>
    </row>
    <row r="857" spans="1:18" x14ac:dyDescent="0.25">
      <c r="A857" s="31" t="s">
        <v>30351</v>
      </c>
      <c r="B857" s="32" t="s">
        <v>3670</v>
      </c>
      <c r="C857" s="32" t="s">
        <v>703</v>
      </c>
      <c r="D857" s="35">
        <v>40725</v>
      </c>
      <c r="E857" s="32" t="s">
        <v>704</v>
      </c>
      <c r="F857" s="32" t="s">
        <v>705</v>
      </c>
      <c r="G857" s="32" t="s">
        <v>3671</v>
      </c>
      <c r="H857" s="32" t="s">
        <v>984</v>
      </c>
      <c r="I857" s="32" t="s">
        <v>1060</v>
      </c>
      <c r="J857" s="35">
        <v>43951</v>
      </c>
      <c r="K857" s="35">
        <v>44681</v>
      </c>
      <c r="L857" s="32" t="s">
        <v>3672</v>
      </c>
      <c r="M857" s="32" t="s">
        <v>710</v>
      </c>
      <c r="N857" s="32" t="s">
        <v>749</v>
      </c>
      <c r="O857" s="32" t="s">
        <v>773</v>
      </c>
      <c r="P857" s="32" t="s">
        <v>713</v>
      </c>
      <c r="Q857" s="32" t="s">
        <v>10228</v>
      </c>
      <c r="R857" s="32" t="s">
        <v>10228</v>
      </c>
    </row>
    <row r="858" spans="1:18" x14ac:dyDescent="0.25">
      <c r="A858" s="33" t="s">
        <v>30993</v>
      </c>
      <c r="B858" s="34" t="s">
        <v>3673</v>
      </c>
      <c r="C858" s="34" t="s">
        <v>808</v>
      </c>
      <c r="D858" s="36">
        <v>40835</v>
      </c>
      <c r="E858" s="34" t="s">
        <v>704</v>
      </c>
      <c r="F858" s="34" t="s">
        <v>705</v>
      </c>
      <c r="G858" s="34" t="s">
        <v>3674</v>
      </c>
      <c r="H858" s="34" t="s">
        <v>752</v>
      </c>
      <c r="I858" s="34" t="s">
        <v>846</v>
      </c>
      <c r="J858" s="36">
        <v>43965</v>
      </c>
      <c r="K858" s="36">
        <v>44695</v>
      </c>
      <c r="L858" s="34" t="s">
        <v>3675</v>
      </c>
      <c r="M858" s="34" t="s">
        <v>710</v>
      </c>
      <c r="N858" s="34" t="s">
        <v>711</v>
      </c>
      <c r="O858" s="34" t="s">
        <v>773</v>
      </c>
      <c r="P858" s="34" t="s">
        <v>713</v>
      </c>
      <c r="Q858" s="34" t="s">
        <v>10228</v>
      </c>
      <c r="R858" s="34" t="s">
        <v>10228</v>
      </c>
    </row>
    <row r="859" spans="1:18" x14ac:dyDescent="0.25">
      <c r="A859" s="31" t="s">
        <v>30567</v>
      </c>
      <c r="B859" s="32" t="s">
        <v>3676</v>
      </c>
      <c r="C859" s="32" t="s">
        <v>703</v>
      </c>
      <c r="D859" s="35">
        <v>40584</v>
      </c>
      <c r="E859" s="32" t="s">
        <v>704</v>
      </c>
      <c r="F859" s="32" t="s">
        <v>705</v>
      </c>
      <c r="G859" s="32" t="s">
        <v>3677</v>
      </c>
      <c r="H859" s="32" t="s">
        <v>789</v>
      </c>
      <c r="I859" s="32" t="s">
        <v>1282</v>
      </c>
      <c r="J859" s="35">
        <v>43665</v>
      </c>
      <c r="K859" s="35">
        <v>44396</v>
      </c>
      <c r="L859" s="32" t="s">
        <v>3678</v>
      </c>
      <c r="M859" s="32" t="s">
        <v>710</v>
      </c>
      <c r="N859" s="32" t="s">
        <v>723</v>
      </c>
      <c r="O859" s="32" t="s">
        <v>712</v>
      </c>
      <c r="P859" s="32" t="s">
        <v>713</v>
      </c>
      <c r="Q859" s="32" t="s">
        <v>10228</v>
      </c>
      <c r="R859" s="32" t="s">
        <v>10228</v>
      </c>
    </row>
    <row r="860" spans="1:18" x14ac:dyDescent="0.25">
      <c r="A860" s="33" t="s">
        <v>30995</v>
      </c>
      <c r="B860" s="34" t="s">
        <v>3679</v>
      </c>
      <c r="C860" s="34" t="s">
        <v>703</v>
      </c>
      <c r="D860" s="36">
        <v>40589</v>
      </c>
      <c r="E860" s="34" t="s">
        <v>704</v>
      </c>
      <c r="F860" s="34" t="s">
        <v>705</v>
      </c>
      <c r="G860" s="34" t="s">
        <v>3680</v>
      </c>
      <c r="H860" s="34" t="s">
        <v>752</v>
      </c>
      <c r="I860" s="34" t="s">
        <v>2045</v>
      </c>
      <c r="J860" s="36">
        <v>43710</v>
      </c>
      <c r="K860" s="36">
        <v>44441</v>
      </c>
      <c r="L860" s="34" t="s">
        <v>3681</v>
      </c>
      <c r="M860" s="34" t="s">
        <v>718</v>
      </c>
      <c r="N860" s="34" t="s">
        <v>711</v>
      </c>
      <c r="O860" s="34" t="s">
        <v>712</v>
      </c>
      <c r="P860" s="34" t="s">
        <v>713</v>
      </c>
      <c r="Q860" s="34" t="s">
        <v>10228</v>
      </c>
      <c r="R860" s="34" t="s">
        <v>10228</v>
      </c>
    </row>
    <row r="861" spans="1:18" x14ac:dyDescent="0.25">
      <c r="A861" s="31" t="s">
        <v>30163</v>
      </c>
      <c r="B861" s="32" t="s">
        <v>3682</v>
      </c>
      <c r="C861" s="32" t="s">
        <v>703</v>
      </c>
      <c r="D861" s="35">
        <v>40589</v>
      </c>
      <c r="E861" s="32" t="s">
        <v>704</v>
      </c>
      <c r="F861" s="32" t="s">
        <v>705</v>
      </c>
      <c r="G861" s="32" t="s">
        <v>1937</v>
      </c>
      <c r="H861" s="32" t="s">
        <v>763</v>
      </c>
      <c r="I861" s="32" t="s">
        <v>1938</v>
      </c>
      <c r="J861" s="35">
        <v>43664</v>
      </c>
      <c r="K861" s="35">
        <v>44395</v>
      </c>
      <c r="L861" s="32" t="s">
        <v>3683</v>
      </c>
      <c r="M861" s="32" t="s">
        <v>772</v>
      </c>
      <c r="N861" s="32" t="s">
        <v>723</v>
      </c>
      <c r="O861" s="32" t="s">
        <v>712</v>
      </c>
      <c r="P861" s="32" t="s">
        <v>713</v>
      </c>
      <c r="Q861" s="32" t="s">
        <v>10228</v>
      </c>
      <c r="R861" s="32" t="s">
        <v>10228</v>
      </c>
    </row>
    <row r="862" spans="1:18" x14ac:dyDescent="0.25">
      <c r="A862" s="33" t="s">
        <v>30997</v>
      </c>
      <c r="B862" s="34" t="s">
        <v>3684</v>
      </c>
      <c r="C862" s="34" t="s">
        <v>703</v>
      </c>
      <c r="D862" s="36">
        <v>40598</v>
      </c>
      <c r="E862" s="34" t="s">
        <v>704</v>
      </c>
      <c r="F862" s="34" t="s">
        <v>705</v>
      </c>
      <c r="G862" s="34" t="s">
        <v>2930</v>
      </c>
      <c r="H862" s="34" t="s">
        <v>945</v>
      </c>
      <c r="I862" s="34" t="s">
        <v>2931</v>
      </c>
      <c r="J862" s="36">
        <v>43679</v>
      </c>
      <c r="K862" s="36">
        <v>44410</v>
      </c>
      <c r="L862" s="34" t="s">
        <v>3685</v>
      </c>
      <c r="M862" s="34" t="s">
        <v>772</v>
      </c>
      <c r="N862" s="34" t="s">
        <v>723</v>
      </c>
      <c r="O862" s="34" t="s">
        <v>712</v>
      </c>
      <c r="P862" s="34" t="s">
        <v>833</v>
      </c>
      <c r="Q862" s="34" t="s">
        <v>10228</v>
      </c>
      <c r="R862" s="34" t="s">
        <v>10228</v>
      </c>
    </row>
    <row r="863" spans="1:18" x14ac:dyDescent="0.25">
      <c r="A863" s="31" t="s">
        <v>30569</v>
      </c>
      <c r="B863" s="32" t="s">
        <v>3686</v>
      </c>
      <c r="C863" s="32" t="s">
        <v>703</v>
      </c>
      <c r="D863" s="35">
        <v>40613</v>
      </c>
      <c r="E863" s="32" t="s">
        <v>704</v>
      </c>
      <c r="F863" s="32" t="s">
        <v>705</v>
      </c>
      <c r="G863" s="32" t="s">
        <v>1647</v>
      </c>
      <c r="H863" s="32" t="s">
        <v>746</v>
      </c>
      <c r="I863" s="32" t="s">
        <v>1648</v>
      </c>
      <c r="J863" s="35">
        <v>43691</v>
      </c>
      <c r="K863" s="35">
        <v>44422</v>
      </c>
      <c r="L863" s="32" t="s">
        <v>3687</v>
      </c>
      <c r="M863" s="32" t="s">
        <v>718</v>
      </c>
      <c r="N863" s="32" t="s">
        <v>723</v>
      </c>
      <c r="O863" s="32" t="s">
        <v>712</v>
      </c>
      <c r="P863" s="32" t="s">
        <v>832</v>
      </c>
      <c r="Q863" s="32" t="s">
        <v>713</v>
      </c>
      <c r="R863" s="32" t="s">
        <v>743</v>
      </c>
    </row>
    <row r="864" spans="1:18" x14ac:dyDescent="0.25">
      <c r="A864" s="33" t="s">
        <v>30999</v>
      </c>
      <c r="B864" s="34" t="s">
        <v>3688</v>
      </c>
      <c r="C864" s="34" t="s">
        <v>703</v>
      </c>
      <c r="D864" s="36">
        <v>40647</v>
      </c>
      <c r="E864" s="34" t="s">
        <v>704</v>
      </c>
      <c r="F864" s="34" t="s">
        <v>705</v>
      </c>
      <c r="G864" s="34" t="s">
        <v>2460</v>
      </c>
      <c r="H864" s="34" t="s">
        <v>1262</v>
      </c>
      <c r="I864" s="34" t="s">
        <v>2461</v>
      </c>
      <c r="J864" s="36">
        <v>43728</v>
      </c>
      <c r="K864" s="36">
        <v>44459</v>
      </c>
      <c r="L864" s="34" t="s">
        <v>3689</v>
      </c>
      <c r="M864" s="34" t="s">
        <v>710</v>
      </c>
      <c r="N864" s="34" t="s">
        <v>711</v>
      </c>
      <c r="O864" s="34" t="s">
        <v>712</v>
      </c>
      <c r="P864" s="34" t="s">
        <v>713</v>
      </c>
      <c r="Q864" s="34" t="s">
        <v>10228</v>
      </c>
      <c r="R864" s="34" t="s">
        <v>10228</v>
      </c>
    </row>
    <row r="865" spans="1:18" x14ac:dyDescent="0.25">
      <c r="A865" s="31" t="s">
        <v>30353</v>
      </c>
      <c r="B865" s="32" t="s">
        <v>3690</v>
      </c>
      <c r="C865" s="32" t="s">
        <v>703</v>
      </c>
      <c r="D865" s="35">
        <v>40669</v>
      </c>
      <c r="E865" s="32" t="s">
        <v>704</v>
      </c>
      <c r="F865" s="32" t="s">
        <v>705</v>
      </c>
      <c r="G865" s="32" t="s">
        <v>3691</v>
      </c>
      <c r="H865" s="32" t="s">
        <v>1158</v>
      </c>
      <c r="I865" s="32" t="s">
        <v>2431</v>
      </c>
      <c r="J865" s="35">
        <v>43682</v>
      </c>
      <c r="K865" s="35">
        <v>44413</v>
      </c>
      <c r="L865" s="32" t="s">
        <v>3692</v>
      </c>
      <c r="M865" s="32" t="s">
        <v>710</v>
      </c>
      <c r="N865" s="32" t="s">
        <v>778</v>
      </c>
      <c r="O865" s="32" t="s">
        <v>712</v>
      </c>
      <c r="P865" s="32" t="s">
        <v>743</v>
      </c>
      <c r="Q865" s="32" t="s">
        <v>10228</v>
      </c>
      <c r="R865" s="32" t="s">
        <v>10228</v>
      </c>
    </row>
    <row r="866" spans="1:18" x14ac:dyDescent="0.25">
      <c r="A866" s="33" t="s">
        <v>31001</v>
      </c>
      <c r="B866" s="34" t="s">
        <v>3693</v>
      </c>
      <c r="C866" s="34" t="s">
        <v>703</v>
      </c>
      <c r="D866" s="36">
        <v>40681</v>
      </c>
      <c r="E866" s="34" t="s">
        <v>704</v>
      </c>
      <c r="F866" s="34" t="s">
        <v>705</v>
      </c>
      <c r="G866" s="34" t="s">
        <v>3694</v>
      </c>
      <c r="H866" s="34" t="s">
        <v>798</v>
      </c>
      <c r="I866" s="34" t="s">
        <v>3695</v>
      </c>
      <c r="J866" s="36">
        <v>43693</v>
      </c>
      <c r="K866" s="36">
        <v>44424</v>
      </c>
      <c r="L866" s="34" t="s">
        <v>3696</v>
      </c>
      <c r="M866" s="34" t="s">
        <v>729</v>
      </c>
      <c r="N866" s="34" t="s">
        <v>723</v>
      </c>
      <c r="O866" s="34" t="s">
        <v>712</v>
      </c>
      <c r="P866" s="34" t="s">
        <v>713</v>
      </c>
      <c r="Q866" s="34" t="s">
        <v>10228</v>
      </c>
      <c r="R866" s="34" t="s">
        <v>10228</v>
      </c>
    </row>
    <row r="867" spans="1:18" x14ac:dyDescent="0.25">
      <c r="A867" s="31" t="s">
        <v>30571</v>
      </c>
      <c r="B867" s="32" t="s">
        <v>3697</v>
      </c>
      <c r="C867" s="32" t="s">
        <v>703</v>
      </c>
      <c r="D867" s="35">
        <v>40675</v>
      </c>
      <c r="E867" s="32" t="s">
        <v>704</v>
      </c>
      <c r="F867" s="32" t="s">
        <v>705</v>
      </c>
      <c r="G867" s="32" t="s">
        <v>1270</v>
      </c>
      <c r="H867" s="32" t="s">
        <v>752</v>
      </c>
      <c r="I867" s="32" t="s">
        <v>2037</v>
      </c>
      <c r="J867" s="35">
        <v>43698</v>
      </c>
      <c r="K867" s="35">
        <v>44429</v>
      </c>
      <c r="L867" s="32" t="s">
        <v>3698</v>
      </c>
      <c r="M867" s="32" t="s">
        <v>710</v>
      </c>
      <c r="N867" s="32" t="s">
        <v>711</v>
      </c>
      <c r="O867" s="32" t="s">
        <v>766</v>
      </c>
      <c r="P867" s="32" t="s">
        <v>1042</v>
      </c>
      <c r="Q867" s="32" t="s">
        <v>10228</v>
      </c>
      <c r="R867" s="32" t="s">
        <v>10228</v>
      </c>
    </row>
    <row r="868" spans="1:18" x14ac:dyDescent="0.25">
      <c r="A868" s="33" t="s">
        <v>31003</v>
      </c>
      <c r="B868" s="34" t="s">
        <v>3699</v>
      </c>
      <c r="C868" s="34" t="s">
        <v>703</v>
      </c>
      <c r="D868" s="36">
        <v>40702</v>
      </c>
      <c r="E868" s="34" t="s">
        <v>704</v>
      </c>
      <c r="F868" s="34" t="s">
        <v>705</v>
      </c>
      <c r="G868" s="34" t="s">
        <v>3700</v>
      </c>
      <c r="H868" s="34" t="s">
        <v>746</v>
      </c>
      <c r="I868" s="34" t="s">
        <v>3701</v>
      </c>
      <c r="J868" s="36">
        <v>43719</v>
      </c>
      <c r="K868" s="36">
        <v>44450</v>
      </c>
      <c r="L868" s="34" t="s">
        <v>3702</v>
      </c>
      <c r="M868" s="34" t="s">
        <v>710</v>
      </c>
      <c r="N868" s="34" t="s">
        <v>723</v>
      </c>
      <c r="O868" s="34" t="s">
        <v>712</v>
      </c>
      <c r="P868" s="34" t="s">
        <v>713</v>
      </c>
      <c r="Q868" s="34" t="s">
        <v>743</v>
      </c>
      <c r="R868" s="34" t="s">
        <v>10228</v>
      </c>
    </row>
    <row r="869" spans="1:18" x14ac:dyDescent="0.25">
      <c r="A869" s="31" t="s">
        <v>30245</v>
      </c>
      <c r="B869" s="32" t="s">
        <v>3703</v>
      </c>
      <c r="C869" s="32" t="s">
        <v>703</v>
      </c>
      <c r="D869" s="35">
        <v>40715</v>
      </c>
      <c r="E869" s="32" t="s">
        <v>704</v>
      </c>
      <c r="F869" s="32" t="s">
        <v>705</v>
      </c>
      <c r="G869" s="32" t="s">
        <v>873</v>
      </c>
      <c r="H869" s="32" t="s">
        <v>707</v>
      </c>
      <c r="I869" s="32" t="s">
        <v>874</v>
      </c>
      <c r="J869" s="35">
        <v>43677</v>
      </c>
      <c r="K869" s="35">
        <v>44408</v>
      </c>
      <c r="L869" s="32" t="s">
        <v>3704</v>
      </c>
      <c r="M869" s="32" t="s">
        <v>729</v>
      </c>
      <c r="N869" s="32" t="s">
        <v>749</v>
      </c>
      <c r="O869" s="32" t="s">
        <v>712</v>
      </c>
      <c r="P869" s="32" t="s">
        <v>743</v>
      </c>
      <c r="Q869" s="32" t="s">
        <v>10228</v>
      </c>
      <c r="R869" s="32" t="s">
        <v>10228</v>
      </c>
    </row>
    <row r="870" spans="1:18" x14ac:dyDescent="0.25">
      <c r="A870" s="33" t="s">
        <v>31005</v>
      </c>
      <c r="B870" s="34" t="s">
        <v>3705</v>
      </c>
      <c r="C870" s="34" t="s">
        <v>703</v>
      </c>
      <c r="D870" s="36">
        <v>40721</v>
      </c>
      <c r="E870" s="34" t="s">
        <v>704</v>
      </c>
      <c r="F870" s="34" t="s">
        <v>705</v>
      </c>
      <c r="G870" s="34" t="s">
        <v>3706</v>
      </c>
      <c r="H870" s="34" t="s">
        <v>740</v>
      </c>
      <c r="I870" s="34" t="s">
        <v>1572</v>
      </c>
      <c r="J870" s="36">
        <v>43682</v>
      </c>
      <c r="K870" s="36">
        <v>44413</v>
      </c>
      <c r="L870" s="34" t="s">
        <v>3707</v>
      </c>
      <c r="M870" s="34" t="s">
        <v>710</v>
      </c>
      <c r="N870" s="34" t="s">
        <v>711</v>
      </c>
      <c r="O870" s="34" t="s">
        <v>712</v>
      </c>
      <c r="P870" s="34" t="s">
        <v>743</v>
      </c>
      <c r="Q870" s="34" t="s">
        <v>10228</v>
      </c>
      <c r="R870" s="34" t="s">
        <v>10228</v>
      </c>
    </row>
    <row r="871" spans="1:18" x14ac:dyDescent="0.25">
      <c r="A871" s="31" t="s">
        <v>30573</v>
      </c>
      <c r="B871" s="32" t="s">
        <v>3708</v>
      </c>
      <c r="C871" s="32" t="s">
        <v>703</v>
      </c>
      <c r="D871" s="35">
        <v>40746</v>
      </c>
      <c r="E871" s="32" t="s">
        <v>704</v>
      </c>
      <c r="F871" s="32" t="s">
        <v>705</v>
      </c>
      <c r="G871" s="32" t="s">
        <v>3709</v>
      </c>
      <c r="H871" s="32" t="s">
        <v>804</v>
      </c>
      <c r="I871" s="32" t="s">
        <v>1415</v>
      </c>
      <c r="J871" s="35">
        <v>43650</v>
      </c>
      <c r="K871" s="35">
        <v>44381</v>
      </c>
      <c r="L871" s="32" t="s">
        <v>3710</v>
      </c>
      <c r="M871" s="32" t="s">
        <v>710</v>
      </c>
      <c r="N871" s="32" t="s">
        <v>749</v>
      </c>
      <c r="O871" s="32" t="s">
        <v>712</v>
      </c>
      <c r="P871" s="32" t="s">
        <v>713</v>
      </c>
      <c r="Q871" s="32" t="s">
        <v>743</v>
      </c>
      <c r="R871" s="32" t="s">
        <v>10228</v>
      </c>
    </row>
    <row r="872" spans="1:18" x14ac:dyDescent="0.25">
      <c r="A872" s="33" t="s">
        <v>31007</v>
      </c>
      <c r="B872" s="34" t="s">
        <v>3711</v>
      </c>
      <c r="C872" s="34" t="s">
        <v>703</v>
      </c>
      <c r="D872" s="36">
        <v>40739</v>
      </c>
      <c r="E872" s="34" t="s">
        <v>704</v>
      </c>
      <c r="F872" s="34" t="s">
        <v>705</v>
      </c>
      <c r="G872" s="34" t="s">
        <v>3712</v>
      </c>
      <c r="H872" s="34" t="s">
        <v>1974</v>
      </c>
      <c r="I872" s="34" t="s">
        <v>1975</v>
      </c>
      <c r="J872" s="36">
        <v>43700</v>
      </c>
      <c r="K872" s="36">
        <v>44431</v>
      </c>
      <c r="L872" s="34" t="s">
        <v>3713</v>
      </c>
      <c r="M872" s="34" t="s">
        <v>710</v>
      </c>
      <c r="N872" s="34" t="s">
        <v>711</v>
      </c>
      <c r="O872" s="34" t="s">
        <v>724</v>
      </c>
      <c r="P872" s="34" t="s">
        <v>743</v>
      </c>
      <c r="Q872" s="34" t="s">
        <v>10228</v>
      </c>
      <c r="R872" s="34" t="s">
        <v>10228</v>
      </c>
    </row>
    <row r="873" spans="1:18" x14ac:dyDescent="0.25">
      <c r="A873" s="31" t="s">
        <v>30355</v>
      </c>
      <c r="B873" s="32" t="s">
        <v>3714</v>
      </c>
      <c r="C873" s="32" t="s">
        <v>734</v>
      </c>
      <c r="D873" s="35">
        <v>40736</v>
      </c>
      <c r="E873" s="32" t="s">
        <v>704</v>
      </c>
      <c r="F873" s="32" t="s">
        <v>705</v>
      </c>
      <c r="G873" s="32" t="s">
        <v>3715</v>
      </c>
      <c r="H873" s="32" t="s">
        <v>752</v>
      </c>
      <c r="I873" s="32" t="s">
        <v>3716</v>
      </c>
      <c r="J873" s="35">
        <v>43679</v>
      </c>
      <c r="K873" s="35">
        <v>44410</v>
      </c>
      <c r="L873" s="32" t="s">
        <v>3717</v>
      </c>
      <c r="M873" s="32" t="s">
        <v>710</v>
      </c>
      <c r="N873" s="32" t="s">
        <v>778</v>
      </c>
      <c r="O873" s="32" t="s">
        <v>773</v>
      </c>
      <c r="P873" s="32" t="s">
        <v>889</v>
      </c>
      <c r="Q873" s="32" t="s">
        <v>713</v>
      </c>
      <c r="R873" s="32" t="s">
        <v>10228</v>
      </c>
    </row>
    <row r="874" spans="1:18" x14ac:dyDescent="0.25">
      <c r="A874" s="33" t="s">
        <v>31009</v>
      </c>
      <c r="B874" s="34" t="s">
        <v>3718</v>
      </c>
      <c r="C874" s="34" t="s">
        <v>808</v>
      </c>
      <c r="D874" s="36">
        <v>40728</v>
      </c>
      <c r="E874" s="34" t="s">
        <v>704</v>
      </c>
      <c r="F874" s="34" t="s">
        <v>705</v>
      </c>
      <c r="G874" s="34" t="s">
        <v>3719</v>
      </c>
      <c r="H874" s="34" t="s">
        <v>998</v>
      </c>
      <c r="I874" s="34" t="s">
        <v>2118</v>
      </c>
      <c r="J874" s="36">
        <v>43710</v>
      </c>
      <c r="K874" s="36">
        <v>44441</v>
      </c>
      <c r="L874" s="34" t="s">
        <v>3720</v>
      </c>
      <c r="M874" s="34" t="s">
        <v>710</v>
      </c>
      <c r="N874" s="34" t="s">
        <v>711</v>
      </c>
      <c r="O874" s="34" t="s">
        <v>712</v>
      </c>
      <c r="P874" s="34" t="s">
        <v>713</v>
      </c>
      <c r="Q874" s="34" t="s">
        <v>743</v>
      </c>
      <c r="R874" s="34" t="s">
        <v>10228</v>
      </c>
    </row>
    <row r="875" spans="1:18" x14ac:dyDescent="0.25">
      <c r="A875" s="31" t="s">
        <v>30575</v>
      </c>
      <c r="B875" s="32" t="s">
        <v>3721</v>
      </c>
      <c r="C875" s="32" t="s">
        <v>703</v>
      </c>
      <c r="D875" s="35">
        <v>40758</v>
      </c>
      <c r="E875" s="32" t="s">
        <v>704</v>
      </c>
      <c r="F875" s="32" t="s">
        <v>705</v>
      </c>
      <c r="G875" s="32" t="s">
        <v>3722</v>
      </c>
      <c r="H875" s="32" t="s">
        <v>746</v>
      </c>
      <c r="I875" s="32" t="s">
        <v>1911</v>
      </c>
      <c r="J875" s="35">
        <v>43678</v>
      </c>
      <c r="K875" s="35">
        <v>44409</v>
      </c>
      <c r="L875" s="32" t="s">
        <v>3723</v>
      </c>
      <c r="M875" s="32" t="s">
        <v>710</v>
      </c>
      <c r="N875" s="32" t="s">
        <v>723</v>
      </c>
      <c r="O875" s="32" t="s">
        <v>773</v>
      </c>
      <c r="P875" s="32" t="s">
        <v>743</v>
      </c>
      <c r="Q875" s="32" t="s">
        <v>10228</v>
      </c>
      <c r="R875" s="32" t="s">
        <v>10228</v>
      </c>
    </row>
    <row r="876" spans="1:18" x14ac:dyDescent="0.25">
      <c r="A876" s="33" t="s">
        <v>31011</v>
      </c>
      <c r="B876" s="34" t="s">
        <v>3724</v>
      </c>
      <c r="C876" s="34" t="s">
        <v>703</v>
      </c>
      <c r="D876" s="36">
        <v>40750</v>
      </c>
      <c r="E876" s="34" t="s">
        <v>704</v>
      </c>
      <c r="F876" s="34" t="s">
        <v>705</v>
      </c>
      <c r="G876" s="34" t="s">
        <v>3725</v>
      </c>
      <c r="H876" s="34" t="s">
        <v>740</v>
      </c>
      <c r="I876" s="34" t="s">
        <v>3726</v>
      </c>
      <c r="J876" s="36">
        <v>43705</v>
      </c>
      <c r="K876" s="36">
        <v>44436</v>
      </c>
      <c r="L876" s="34" t="s">
        <v>3727</v>
      </c>
      <c r="M876" s="34" t="s">
        <v>710</v>
      </c>
      <c r="N876" s="34" t="s">
        <v>723</v>
      </c>
      <c r="O876" s="34" t="s">
        <v>712</v>
      </c>
      <c r="P876" s="34" t="s">
        <v>713</v>
      </c>
      <c r="Q876" s="34" t="s">
        <v>10228</v>
      </c>
      <c r="R876" s="34" t="s">
        <v>10228</v>
      </c>
    </row>
    <row r="877" spans="1:18" x14ac:dyDescent="0.25">
      <c r="A877" s="31" t="s">
        <v>30191</v>
      </c>
      <c r="B877" s="32" t="s">
        <v>3728</v>
      </c>
      <c r="C877" s="32" t="s">
        <v>703</v>
      </c>
      <c r="D877" s="35">
        <v>40764</v>
      </c>
      <c r="E877" s="32" t="s">
        <v>704</v>
      </c>
      <c r="F877" s="32" t="s">
        <v>705</v>
      </c>
      <c r="G877" s="32" t="s">
        <v>3729</v>
      </c>
      <c r="H877" s="32" t="s">
        <v>707</v>
      </c>
      <c r="I877" s="32" t="s">
        <v>2517</v>
      </c>
      <c r="J877" s="35">
        <v>43679</v>
      </c>
      <c r="K877" s="35">
        <v>44410</v>
      </c>
      <c r="L877" s="32" t="s">
        <v>3730</v>
      </c>
      <c r="M877" s="32" t="s">
        <v>718</v>
      </c>
      <c r="N877" s="32" t="s">
        <v>723</v>
      </c>
      <c r="O877" s="32" t="s">
        <v>755</v>
      </c>
      <c r="P877" s="32" t="s">
        <v>713</v>
      </c>
      <c r="Q877" s="32" t="s">
        <v>10228</v>
      </c>
      <c r="R877" s="32" t="s">
        <v>10228</v>
      </c>
    </row>
    <row r="878" spans="1:18" x14ac:dyDescent="0.25">
      <c r="A878" s="33" t="s">
        <v>31013</v>
      </c>
      <c r="B878" s="34" t="s">
        <v>3731</v>
      </c>
      <c r="C878" s="34" t="s">
        <v>703</v>
      </c>
      <c r="D878" s="36">
        <v>40765</v>
      </c>
      <c r="E878" s="34" t="s">
        <v>704</v>
      </c>
      <c r="F878" s="34" t="s">
        <v>705</v>
      </c>
      <c r="G878" s="34" t="s">
        <v>1647</v>
      </c>
      <c r="H878" s="34" t="s">
        <v>746</v>
      </c>
      <c r="I878" s="34" t="s">
        <v>1648</v>
      </c>
      <c r="J878" s="36">
        <v>43691</v>
      </c>
      <c r="K878" s="36">
        <v>44422</v>
      </c>
      <c r="L878" s="34" t="s">
        <v>3732</v>
      </c>
      <c r="M878" s="34" t="s">
        <v>718</v>
      </c>
      <c r="N878" s="34" t="s">
        <v>749</v>
      </c>
      <c r="O878" s="34" t="s">
        <v>712</v>
      </c>
      <c r="P878" s="34" t="s">
        <v>832</v>
      </c>
      <c r="Q878" s="34" t="s">
        <v>713</v>
      </c>
      <c r="R878" s="34" t="s">
        <v>743</v>
      </c>
    </row>
    <row r="879" spans="1:18" x14ac:dyDescent="0.25">
      <c r="A879" s="31" t="s">
        <v>30577</v>
      </c>
      <c r="B879" s="32" t="s">
        <v>3733</v>
      </c>
      <c r="C879" s="32" t="s">
        <v>703</v>
      </c>
      <c r="D879" s="35">
        <v>40770</v>
      </c>
      <c r="E879" s="32" t="s">
        <v>704</v>
      </c>
      <c r="F879" s="32" t="s">
        <v>705</v>
      </c>
      <c r="G879" s="32" t="s">
        <v>3734</v>
      </c>
      <c r="H879" s="32" t="s">
        <v>1205</v>
      </c>
      <c r="I879" s="32" t="s">
        <v>3735</v>
      </c>
      <c r="J879" s="35">
        <v>43671</v>
      </c>
      <c r="K879" s="35">
        <v>44402</v>
      </c>
      <c r="L879" s="32" t="s">
        <v>3736</v>
      </c>
      <c r="M879" s="32" t="s">
        <v>718</v>
      </c>
      <c r="N879" s="32" t="s">
        <v>723</v>
      </c>
      <c r="O879" s="32" t="s">
        <v>712</v>
      </c>
      <c r="P879" s="32" t="s">
        <v>743</v>
      </c>
      <c r="Q879" s="32" t="s">
        <v>10228</v>
      </c>
      <c r="R879" s="32" t="s">
        <v>10228</v>
      </c>
    </row>
    <row r="880" spans="1:18" x14ac:dyDescent="0.25">
      <c r="A880" s="33" t="s">
        <v>31015</v>
      </c>
      <c r="B880" s="34" t="s">
        <v>3737</v>
      </c>
      <c r="C880" s="34" t="s">
        <v>703</v>
      </c>
      <c r="D880" s="36">
        <v>40771</v>
      </c>
      <c r="E880" s="34" t="s">
        <v>704</v>
      </c>
      <c r="F880" s="34" t="s">
        <v>705</v>
      </c>
      <c r="G880" s="34" t="s">
        <v>825</v>
      </c>
      <c r="H880" s="34" t="s">
        <v>804</v>
      </c>
      <c r="I880" s="34" t="s">
        <v>826</v>
      </c>
      <c r="J880" s="36">
        <v>43682</v>
      </c>
      <c r="K880" s="36">
        <v>44413</v>
      </c>
      <c r="L880" s="34" t="s">
        <v>3738</v>
      </c>
      <c r="M880" s="34" t="s">
        <v>710</v>
      </c>
      <c r="N880" s="34" t="s">
        <v>723</v>
      </c>
      <c r="O880" s="34" t="s">
        <v>712</v>
      </c>
      <c r="P880" s="34" t="s">
        <v>876</v>
      </c>
      <c r="Q880" s="34" t="s">
        <v>10228</v>
      </c>
      <c r="R880" s="34" t="s">
        <v>10228</v>
      </c>
    </row>
    <row r="881" spans="1:18" x14ac:dyDescent="0.25">
      <c r="A881" s="31" t="s">
        <v>30357</v>
      </c>
      <c r="B881" s="32" t="s">
        <v>3739</v>
      </c>
      <c r="C881" s="32" t="s">
        <v>703</v>
      </c>
      <c r="D881" s="35">
        <v>40779</v>
      </c>
      <c r="E881" s="32" t="s">
        <v>704</v>
      </c>
      <c r="F881" s="32" t="s">
        <v>705</v>
      </c>
      <c r="G881" s="32" t="s">
        <v>3740</v>
      </c>
      <c r="H881" s="32" t="s">
        <v>746</v>
      </c>
      <c r="I881" s="32" t="s">
        <v>3741</v>
      </c>
      <c r="J881" s="35">
        <v>43734</v>
      </c>
      <c r="K881" s="35">
        <v>44465</v>
      </c>
      <c r="L881" s="32" t="s">
        <v>3742</v>
      </c>
      <c r="M881" s="32" t="s">
        <v>718</v>
      </c>
      <c r="N881" s="32" t="s">
        <v>749</v>
      </c>
      <c r="O881" s="32" t="s">
        <v>712</v>
      </c>
      <c r="P881" s="32" t="s">
        <v>713</v>
      </c>
      <c r="Q881" s="32" t="s">
        <v>10228</v>
      </c>
      <c r="R881" s="32" t="s">
        <v>10228</v>
      </c>
    </row>
    <row r="882" spans="1:18" x14ac:dyDescent="0.25">
      <c r="A882" s="33" t="s">
        <v>31017</v>
      </c>
      <c r="B882" s="34" t="s">
        <v>3743</v>
      </c>
      <c r="C882" s="34" t="s">
        <v>703</v>
      </c>
      <c r="D882" s="36">
        <v>40781</v>
      </c>
      <c r="E882" s="34" t="s">
        <v>704</v>
      </c>
      <c r="F882" s="34" t="s">
        <v>705</v>
      </c>
      <c r="G882" s="34" t="s">
        <v>825</v>
      </c>
      <c r="H882" s="34" t="s">
        <v>804</v>
      </c>
      <c r="I882" s="34" t="s">
        <v>826</v>
      </c>
      <c r="J882" s="36">
        <v>43703</v>
      </c>
      <c r="K882" s="36">
        <v>44434</v>
      </c>
      <c r="L882" s="34" t="s">
        <v>3744</v>
      </c>
      <c r="M882" s="34" t="s">
        <v>710</v>
      </c>
      <c r="N882" s="34" t="s">
        <v>711</v>
      </c>
      <c r="O882" s="34" t="s">
        <v>712</v>
      </c>
      <c r="P882" s="34" t="s">
        <v>833</v>
      </c>
      <c r="Q882" s="34" t="s">
        <v>713</v>
      </c>
      <c r="R882" s="34" t="s">
        <v>10228</v>
      </c>
    </row>
    <row r="883" spans="1:18" x14ac:dyDescent="0.25">
      <c r="A883" s="31" t="s">
        <v>30579</v>
      </c>
      <c r="B883" s="32" t="s">
        <v>3745</v>
      </c>
      <c r="C883" s="32" t="s">
        <v>734</v>
      </c>
      <c r="D883" s="35">
        <v>40788</v>
      </c>
      <c r="E883" s="32" t="s">
        <v>704</v>
      </c>
      <c r="F883" s="32" t="s">
        <v>705</v>
      </c>
      <c r="G883" s="32" t="s">
        <v>3746</v>
      </c>
      <c r="H883" s="32" t="s">
        <v>860</v>
      </c>
      <c r="I883" s="32" t="s">
        <v>861</v>
      </c>
      <c r="J883" s="35">
        <v>43728</v>
      </c>
      <c r="K883" s="35">
        <v>44459</v>
      </c>
      <c r="L883" s="32" t="s">
        <v>3747</v>
      </c>
      <c r="M883" s="32" t="s">
        <v>710</v>
      </c>
      <c r="N883" s="32" t="s">
        <v>723</v>
      </c>
      <c r="O883" s="32" t="s">
        <v>712</v>
      </c>
      <c r="P883" s="32" t="s">
        <v>842</v>
      </c>
      <c r="Q883" s="32" t="s">
        <v>1042</v>
      </c>
      <c r="R883" s="32" t="s">
        <v>10228</v>
      </c>
    </row>
    <row r="884" spans="1:18" x14ac:dyDescent="0.25">
      <c r="A884" s="33" t="s">
        <v>31019</v>
      </c>
      <c r="B884" s="34" t="s">
        <v>3748</v>
      </c>
      <c r="C884" s="34" t="s">
        <v>703</v>
      </c>
      <c r="D884" s="36">
        <v>40795</v>
      </c>
      <c r="E884" s="34" t="s">
        <v>704</v>
      </c>
      <c r="F884" s="34" t="s">
        <v>705</v>
      </c>
      <c r="G884" s="34" t="s">
        <v>970</v>
      </c>
      <c r="H884" s="34" t="s">
        <v>904</v>
      </c>
      <c r="I884" s="34" t="s">
        <v>971</v>
      </c>
      <c r="J884" s="36">
        <v>43649</v>
      </c>
      <c r="K884" s="36">
        <v>44380</v>
      </c>
      <c r="L884" s="34" t="s">
        <v>3749</v>
      </c>
      <c r="M884" s="34" t="s">
        <v>772</v>
      </c>
      <c r="N884" s="34" t="s">
        <v>749</v>
      </c>
      <c r="O884" s="34" t="s">
        <v>712</v>
      </c>
      <c r="P884" s="34" t="s">
        <v>743</v>
      </c>
      <c r="Q884" s="34" t="s">
        <v>10228</v>
      </c>
      <c r="R884" s="34" t="s">
        <v>10228</v>
      </c>
    </row>
    <row r="885" spans="1:18" x14ac:dyDescent="0.25">
      <c r="A885" s="31" t="s">
        <v>30247</v>
      </c>
      <c r="B885" s="32" t="s">
        <v>3750</v>
      </c>
      <c r="C885" s="32" t="s">
        <v>703</v>
      </c>
      <c r="D885" s="35">
        <v>40786</v>
      </c>
      <c r="E885" s="32" t="s">
        <v>704</v>
      </c>
      <c r="F885" s="32" t="s">
        <v>705</v>
      </c>
      <c r="G885" s="32" t="s">
        <v>3751</v>
      </c>
      <c r="H885" s="32" t="s">
        <v>1262</v>
      </c>
      <c r="I885" s="32" t="s">
        <v>3083</v>
      </c>
      <c r="J885" s="35">
        <v>43720</v>
      </c>
      <c r="K885" s="35">
        <v>44451</v>
      </c>
      <c r="L885" s="32" t="s">
        <v>3752</v>
      </c>
      <c r="M885" s="32" t="s">
        <v>710</v>
      </c>
      <c r="N885" s="32" t="s">
        <v>711</v>
      </c>
      <c r="O885" s="32" t="s">
        <v>712</v>
      </c>
      <c r="P885" s="32" t="s">
        <v>743</v>
      </c>
      <c r="Q885" s="32" t="s">
        <v>713</v>
      </c>
      <c r="R885" s="32" t="s">
        <v>10228</v>
      </c>
    </row>
    <row r="886" spans="1:18" x14ac:dyDescent="0.25">
      <c r="A886" s="33" t="s">
        <v>31021</v>
      </c>
      <c r="B886" s="34" t="s">
        <v>3753</v>
      </c>
      <c r="C886" s="34" t="s">
        <v>703</v>
      </c>
      <c r="D886" s="36">
        <v>40819</v>
      </c>
      <c r="E886" s="34" t="s">
        <v>704</v>
      </c>
      <c r="F886" s="34" t="s">
        <v>705</v>
      </c>
      <c r="G886" s="34" t="s">
        <v>3754</v>
      </c>
      <c r="H886" s="34" t="s">
        <v>769</v>
      </c>
      <c r="I886" s="34" t="s">
        <v>879</v>
      </c>
      <c r="J886" s="36">
        <v>43734</v>
      </c>
      <c r="K886" s="36">
        <v>44465</v>
      </c>
      <c r="L886" s="34" t="s">
        <v>3755</v>
      </c>
      <c r="M886" s="34" t="s">
        <v>710</v>
      </c>
      <c r="N886" s="34" t="s">
        <v>711</v>
      </c>
      <c r="O886" s="34" t="s">
        <v>712</v>
      </c>
      <c r="P886" s="34" t="s">
        <v>713</v>
      </c>
      <c r="Q886" s="34" t="s">
        <v>10228</v>
      </c>
      <c r="R886" s="34" t="s">
        <v>10228</v>
      </c>
    </row>
    <row r="887" spans="1:18" x14ac:dyDescent="0.25">
      <c r="A887" s="31" t="s">
        <v>30581</v>
      </c>
      <c r="B887" s="32" t="s">
        <v>3756</v>
      </c>
      <c r="C887" s="32" t="s">
        <v>703</v>
      </c>
      <c r="D887" s="35">
        <v>40816</v>
      </c>
      <c r="E887" s="32" t="s">
        <v>704</v>
      </c>
      <c r="F887" s="32" t="s">
        <v>705</v>
      </c>
      <c r="G887" s="32" t="s">
        <v>3757</v>
      </c>
      <c r="H887" s="32" t="s">
        <v>740</v>
      </c>
      <c r="I887" s="32" t="s">
        <v>794</v>
      </c>
      <c r="J887" s="35">
        <v>43684</v>
      </c>
      <c r="K887" s="35">
        <v>44415</v>
      </c>
      <c r="L887" s="32" t="s">
        <v>3758</v>
      </c>
      <c r="M887" s="32" t="s">
        <v>710</v>
      </c>
      <c r="N887" s="32" t="s">
        <v>778</v>
      </c>
      <c r="O887" s="32" t="s">
        <v>712</v>
      </c>
      <c r="P887" s="32" t="s">
        <v>760</v>
      </c>
      <c r="Q887" s="32" t="s">
        <v>713</v>
      </c>
      <c r="R887" s="32" t="s">
        <v>10228</v>
      </c>
    </row>
    <row r="888" spans="1:18" x14ac:dyDescent="0.25">
      <c r="A888" s="33" t="s">
        <v>31023</v>
      </c>
      <c r="B888" s="34" t="s">
        <v>3759</v>
      </c>
      <c r="C888" s="34" t="s">
        <v>703</v>
      </c>
      <c r="D888" s="36">
        <v>40826</v>
      </c>
      <c r="E888" s="34" t="s">
        <v>704</v>
      </c>
      <c r="F888" s="34" t="s">
        <v>705</v>
      </c>
      <c r="G888" s="34" t="s">
        <v>3760</v>
      </c>
      <c r="H888" s="34" t="s">
        <v>740</v>
      </c>
      <c r="I888" s="34" t="s">
        <v>3761</v>
      </c>
      <c r="J888" s="36">
        <v>43650</v>
      </c>
      <c r="K888" s="36">
        <v>44381</v>
      </c>
      <c r="L888" s="34" t="s">
        <v>3762</v>
      </c>
      <c r="M888" s="34" t="s">
        <v>710</v>
      </c>
      <c r="N888" s="34" t="s">
        <v>723</v>
      </c>
      <c r="O888" s="34" t="s">
        <v>712</v>
      </c>
      <c r="P888" s="34" t="s">
        <v>713</v>
      </c>
      <c r="Q888" s="34" t="s">
        <v>743</v>
      </c>
      <c r="R888" s="34" t="s">
        <v>10228</v>
      </c>
    </row>
    <row r="889" spans="1:18" x14ac:dyDescent="0.25">
      <c r="A889" s="31" t="s">
        <v>30359</v>
      </c>
      <c r="B889" s="32" t="s">
        <v>3763</v>
      </c>
      <c r="C889" s="32" t="s">
        <v>703</v>
      </c>
      <c r="D889" s="35">
        <v>40827</v>
      </c>
      <c r="E889" s="32" t="s">
        <v>704</v>
      </c>
      <c r="F889" s="32" t="s">
        <v>705</v>
      </c>
      <c r="G889" s="32" t="s">
        <v>3700</v>
      </c>
      <c r="H889" s="32" t="s">
        <v>746</v>
      </c>
      <c r="I889" s="32" t="s">
        <v>3701</v>
      </c>
      <c r="J889" s="35">
        <v>43719</v>
      </c>
      <c r="K889" s="35">
        <v>44450</v>
      </c>
      <c r="L889" s="32" t="s">
        <v>3764</v>
      </c>
      <c r="M889" s="32" t="s">
        <v>710</v>
      </c>
      <c r="N889" s="32" t="s">
        <v>711</v>
      </c>
      <c r="O889" s="32" t="s">
        <v>3223</v>
      </c>
      <c r="P889" s="32" t="s">
        <v>713</v>
      </c>
      <c r="Q889" s="32" t="s">
        <v>743</v>
      </c>
      <c r="R889" s="32" t="s">
        <v>10228</v>
      </c>
    </row>
    <row r="890" spans="1:18" x14ac:dyDescent="0.25">
      <c r="A890" s="33" t="s">
        <v>31025</v>
      </c>
      <c r="B890" s="34" t="s">
        <v>3765</v>
      </c>
      <c r="C890" s="34" t="s">
        <v>703</v>
      </c>
      <c r="D890" s="36">
        <v>40847</v>
      </c>
      <c r="E890" s="34" t="s">
        <v>704</v>
      </c>
      <c r="F890" s="34" t="s">
        <v>705</v>
      </c>
      <c r="G890" s="34" t="s">
        <v>3766</v>
      </c>
      <c r="H890" s="34" t="s">
        <v>1974</v>
      </c>
      <c r="I890" s="34" t="s">
        <v>1975</v>
      </c>
      <c r="J890" s="36">
        <v>43700</v>
      </c>
      <c r="K890" s="36">
        <v>44431</v>
      </c>
      <c r="L890" s="34" t="s">
        <v>3767</v>
      </c>
      <c r="M890" s="34" t="s">
        <v>710</v>
      </c>
      <c r="N890" s="34" t="s">
        <v>778</v>
      </c>
      <c r="O890" s="34" t="s">
        <v>712</v>
      </c>
      <c r="P890" s="34" t="s">
        <v>713</v>
      </c>
      <c r="Q890" s="34" t="s">
        <v>10228</v>
      </c>
      <c r="R890" s="34" t="s">
        <v>10228</v>
      </c>
    </row>
    <row r="891" spans="1:18" x14ac:dyDescent="0.25">
      <c r="A891" s="31" t="s">
        <v>30583</v>
      </c>
      <c r="B891" s="32" t="s">
        <v>3768</v>
      </c>
      <c r="C891" s="32" t="s">
        <v>703</v>
      </c>
      <c r="D891" s="35">
        <v>40855</v>
      </c>
      <c r="E891" s="32" t="s">
        <v>704</v>
      </c>
      <c r="F891" s="32" t="s">
        <v>705</v>
      </c>
      <c r="G891" s="32" t="s">
        <v>1679</v>
      </c>
      <c r="H891" s="32" t="s">
        <v>945</v>
      </c>
      <c r="I891" s="32" t="s">
        <v>1680</v>
      </c>
      <c r="J891" s="35">
        <v>43693</v>
      </c>
      <c r="K891" s="35">
        <v>44424</v>
      </c>
      <c r="L891" s="32" t="s">
        <v>3769</v>
      </c>
      <c r="M891" s="32" t="s">
        <v>718</v>
      </c>
      <c r="N891" s="32" t="s">
        <v>778</v>
      </c>
      <c r="O891" s="32" t="s">
        <v>755</v>
      </c>
      <c r="P891" s="32" t="s">
        <v>713</v>
      </c>
      <c r="Q891" s="32" t="s">
        <v>10228</v>
      </c>
      <c r="R891" s="32" t="s">
        <v>10228</v>
      </c>
    </row>
    <row r="892" spans="1:18" x14ac:dyDescent="0.25">
      <c r="A892" s="33" t="s">
        <v>31027</v>
      </c>
      <c r="B892" s="34" t="s">
        <v>3770</v>
      </c>
      <c r="C892" s="34" t="s">
        <v>703</v>
      </c>
      <c r="D892" s="36">
        <v>40871</v>
      </c>
      <c r="E892" s="34" t="s">
        <v>704</v>
      </c>
      <c r="F892" s="34" t="s">
        <v>705</v>
      </c>
      <c r="G892" s="34" t="s">
        <v>3771</v>
      </c>
      <c r="H892" s="34" t="s">
        <v>1205</v>
      </c>
      <c r="I892" s="34" t="s">
        <v>3772</v>
      </c>
      <c r="J892" s="36">
        <v>43675</v>
      </c>
      <c r="K892" s="36">
        <v>44406</v>
      </c>
      <c r="L892" s="34" t="s">
        <v>3773</v>
      </c>
      <c r="M892" s="34" t="s">
        <v>718</v>
      </c>
      <c r="N892" s="34" t="s">
        <v>723</v>
      </c>
      <c r="O892" s="34" t="s">
        <v>712</v>
      </c>
      <c r="P892" s="34" t="s">
        <v>713</v>
      </c>
      <c r="Q892" s="34" t="s">
        <v>10228</v>
      </c>
      <c r="R892" s="34" t="s">
        <v>10228</v>
      </c>
    </row>
    <row r="893" spans="1:18" x14ac:dyDescent="0.25">
      <c r="A893" s="31" t="s">
        <v>30150</v>
      </c>
      <c r="B893" s="32" t="s">
        <v>3774</v>
      </c>
      <c r="C893" s="32" t="s">
        <v>703</v>
      </c>
      <c r="D893" s="35">
        <v>40708</v>
      </c>
      <c r="E893" s="32" t="s">
        <v>704</v>
      </c>
      <c r="F893" s="32" t="s">
        <v>705</v>
      </c>
      <c r="G893" s="32" t="s">
        <v>1394</v>
      </c>
      <c r="H893" s="32" t="s">
        <v>998</v>
      </c>
      <c r="I893" s="32" t="s">
        <v>1395</v>
      </c>
      <c r="J893" s="35">
        <v>43646</v>
      </c>
      <c r="K893" s="35">
        <v>44377</v>
      </c>
      <c r="L893" s="32" t="s">
        <v>3775</v>
      </c>
      <c r="M893" s="32" t="s">
        <v>710</v>
      </c>
      <c r="N893" s="32" t="s">
        <v>723</v>
      </c>
      <c r="O893" s="32" t="s">
        <v>712</v>
      </c>
      <c r="P893" s="32" t="s">
        <v>713</v>
      </c>
      <c r="Q893" s="32" t="s">
        <v>10228</v>
      </c>
      <c r="R893" s="32" t="s">
        <v>10228</v>
      </c>
    </row>
    <row r="894" spans="1:18" x14ac:dyDescent="0.25">
      <c r="A894" s="33" t="s">
        <v>31029</v>
      </c>
      <c r="B894" s="34" t="s">
        <v>3776</v>
      </c>
      <c r="C894" s="34" t="s">
        <v>734</v>
      </c>
      <c r="D894" s="36">
        <v>40603</v>
      </c>
      <c r="E894" s="34" t="s">
        <v>704</v>
      </c>
      <c r="F894" s="34" t="s">
        <v>705</v>
      </c>
      <c r="G894" s="34" t="s">
        <v>3777</v>
      </c>
      <c r="H894" s="34" t="s">
        <v>752</v>
      </c>
      <c r="I894" s="34" t="s">
        <v>2021</v>
      </c>
      <c r="J894" s="36">
        <v>43811</v>
      </c>
      <c r="K894" s="36">
        <v>44542</v>
      </c>
      <c r="L894" s="34" t="s">
        <v>3778</v>
      </c>
      <c r="M894" s="34" t="s">
        <v>710</v>
      </c>
      <c r="N894" s="34" t="s">
        <v>711</v>
      </c>
      <c r="O894" s="34" t="s">
        <v>712</v>
      </c>
      <c r="P894" s="34" t="s">
        <v>713</v>
      </c>
      <c r="Q894" s="34" t="s">
        <v>10228</v>
      </c>
      <c r="R894" s="34" t="s">
        <v>10228</v>
      </c>
    </row>
    <row r="895" spans="1:18" x14ac:dyDescent="0.25">
      <c r="A895" s="31" t="s">
        <v>30585</v>
      </c>
      <c r="B895" s="32" t="s">
        <v>3779</v>
      </c>
      <c r="C895" s="32" t="s">
        <v>703</v>
      </c>
      <c r="D895" s="35">
        <v>40562</v>
      </c>
      <c r="E895" s="32" t="s">
        <v>704</v>
      </c>
      <c r="F895" s="32" t="s">
        <v>705</v>
      </c>
      <c r="G895" s="32" t="s">
        <v>3780</v>
      </c>
      <c r="H895" s="32" t="s">
        <v>921</v>
      </c>
      <c r="I895" s="32" t="s">
        <v>3781</v>
      </c>
      <c r="J895" s="35">
        <v>43747</v>
      </c>
      <c r="K895" s="35">
        <v>44478</v>
      </c>
      <c r="L895" s="32" t="s">
        <v>3782</v>
      </c>
      <c r="M895" s="32" t="s">
        <v>729</v>
      </c>
      <c r="N895" s="32" t="s">
        <v>723</v>
      </c>
      <c r="O895" s="32" t="s">
        <v>712</v>
      </c>
      <c r="P895" s="32" t="s">
        <v>713</v>
      </c>
      <c r="Q895" s="32" t="s">
        <v>10228</v>
      </c>
      <c r="R895" s="32" t="s">
        <v>10228</v>
      </c>
    </row>
    <row r="896" spans="1:18" x14ac:dyDescent="0.25">
      <c r="A896" s="33" t="s">
        <v>31031</v>
      </c>
      <c r="B896" s="34" t="s">
        <v>3783</v>
      </c>
      <c r="C896" s="34" t="s">
        <v>703</v>
      </c>
      <c r="D896" s="36">
        <v>40564</v>
      </c>
      <c r="E896" s="34" t="s">
        <v>704</v>
      </c>
      <c r="F896" s="34" t="s">
        <v>705</v>
      </c>
      <c r="G896" s="34" t="s">
        <v>3784</v>
      </c>
      <c r="H896" s="34" t="s">
        <v>707</v>
      </c>
      <c r="I896" s="34" t="s">
        <v>3785</v>
      </c>
      <c r="J896" s="36">
        <v>43817</v>
      </c>
      <c r="K896" s="36">
        <v>44548</v>
      </c>
      <c r="L896" s="34" t="s">
        <v>3786</v>
      </c>
      <c r="M896" s="34" t="s">
        <v>718</v>
      </c>
      <c r="N896" s="34" t="s">
        <v>723</v>
      </c>
      <c r="O896" s="34" t="s">
        <v>712</v>
      </c>
      <c r="P896" s="34" t="s">
        <v>713</v>
      </c>
      <c r="Q896" s="34" t="s">
        <v>10228</v>
      </c>
      <c r="R896" s="34" t="s">
        <v>10228</v>
      </c>
    </row>
    <row r="897" spans="1:18" x14ac:dyDescent="0.25">
      <c r="A897" s="31" t="s">
        <v>30361</v>
      </c>
      <c r="B897" s="32" t="s">
        <v>3787</v>
      </c>
      <c r="C897" s="32" t="s">
        <v>703</v>
      </c>
      <c r="D897" s="35">
        <v>40570</v>
      </c>
      <c r="E897" s="32" t="s">
        <v>996</v>
      </c>
      <c r="F897" s="32" t="s">
        <v>705</v>
      </c>
      <c r="G897" s="32" t="s">
        <v>3788</v>
      </c>
      <c r="H897" s="32" t="s">
        <v>921</v>
      </c>
      <c r="I897" s="32" t="s">
        <v>3789</v>
      </c>
      <c r="J897" s="35">
        <v>43795</v>
      </c>
      <c r="K897" s="35">
        <v>44526</v>
      </c>
      <c r="L897" s="32" t="s">
        <v>3790</v>
      </c>
      <c r="M897" s="32" t="s">
        <v>710</v>
      </c>
      <c r="N897" s="32" t="s">
        <v>711</v>
      </c>
      <c r="O897" s="32" t="s">
        <v>724</v>
      </c>
      <c r="P897" s="32" t="s">
        <v>713</v>
      </c>
      <c r="Q897" s="32" t="s">
        <v>10228</v>
      </c>
      <c r="R897" s="32" t="s">
        <v>10228</v>
      </c>
    </row>
    <row r="898" spans="1:18" x14ac:dyDescent="0.25">
      <c r="A898" s="33" t="s">
        <v>31033</v>
      </c>
      <c r="B898" s="34" t="s">
        <v>3791</v>
      </c>
      <c r="C898" s="34" t="s">
        <v>703</v>
      </c>
      <c r="D898" s="36">
        <v>40569</v>
      </c>
      <c r="E898" s="34" t="s">
        <v>704</v>
      </c>
      <c r="F898" s="34" t="s">
        <v>705</v>
      </c>
      <c r="G898" s="34" t="s">
        <v>3792</v>
      </c>
      <c r="H898" s="34" t="s">
        <v>707</v>
      </c>
      <c r="I898" s="34" t="s">
        <v>721</v>
      </c>
      <c r="J898" s="36">
        <v>43749</v>
      </c>
      <c r="K898" s="36">
        <v>44480</v>
      </c>
      <c r="L898" s="34" t="s">
        <v>3793</v>
      </c>
      <c r="M898" s="34" t="s">
        <v>772</v>
      </c>
      <c r="N898" s="34" t="s">
        <v>711</v>
      </c>
      <c r="O898" s="34" t="s">
        <v>712</v>
      </c>
      <c r="P898" s="34" t="s">
        <v>713</v>
      </c>
      <c r="Q898" s="34" t="s">
        <v>10228</v>
      </c>
      <c r="R898" s="34" t="s">
        <v>10228</v>
      </c>
    </row>
    <row r="899" spans="1:18" x14ac:dyDescent="0.25">
      <c r="A899" s="31" t="s">
        <v>30587</v>
      </c>
      <c r="B899" s="32" t="s">
        <v>3794</v>
      </c>
      <c r="C899" s="32" t="s">
        <v>703</v>
      </c>
      <c r="D899" s="35">
        <v>40574</v>
      </c>
      <c r="E899" s="32" t="s">
        <v>704</v>
      </c>
      <c r="F899" s="32" t="s">
        <v>705</v>
      </c>
      <c r="G899" s="32" t="s">
        <v>3795</v>
      </c>
      <c r="H899" s="32" t="s">
        <v>752</v>
      </c>
      <c r="I899" s="32" t="s">
        <v>2045</v>
      </c>
      <c r="J899" s="35">
        <v>43804</v>
      </c>
      <c r="K899" s="35">
        <v>44535</v>
      </c>
      <c r="L899" s="32" t="s">
        <v>3796</v>
      </c>
      <c r="M899" s="32" t="s">
        <v>718</v>
      </c>
      <c r="N899" s="32" t="s">
        <v>749</v>
      </c>
      <c r="O899" s="32" t="s">
        <v>712</v>
      </c>
      <c r="P899" s="32" t="s">
        <v>713</v>
      </c>
      <c r="Q899" s="32" t="s">
        <v>10228</v>
      </c>
      <c r="R899" s="32" t="s">
        <v>10228</v>
      </c>
    </row>
    <row r="900" spans="1:18" x14ac:dyDescent="0.25">
      <c r="A900" s="33" t="s">
        <v>31035</v>
      </c>
      <c r="B900" s="34" t="s">
        <v>3797</v>
      </c>
      <c r="C900" s="34" t="s">
        <v>703</v>
      </c>
      <c r="D900" s="36">
        <v>40617</v>
      </c>
      <c r="E900" s="34" t="s">
        <v>704</v>
      </c>
      <c r="F900" s="34" t="s">
        <v>705</v>
      </c>
      <c r="G900" s="34" t="s">
        <v>1379</v>
      </c>
      <c r="H900" s="34" t="s">
        <v>752</v>
      </c>
      <c r="I900" s="34" t="s">
        <v>1380</v>
      </c>
      <c r="J900" s="36">
        <v>43748</v>
      </c>
      <c r="K900" s="36">
        <v>44479</v>
      </c>
      <c r="L900" s="34" t="s">
        <v>3798</v>
      </c>
      <c r="M900" s="34" t="s">
        <v>710</v>
      </c>
      <c r="N900" s="34" t="s">
        <v>749</v>
      </c>
      <c r="O900" s="34" t="s">
        <v>712</v>
      </c>
      <c r="P900" s="34" t="s">
        <v>713</v>
      </c>
      <c r="Q900" s="34" t="s">
        <v>10228</v>
      </c>
      <c r="R900" s="34" t="s">
        <v>10228</v>
      </c>
    </row>
    <row r="901" spans="1:18" x14ac:dyDescent="0.25">
      <c r="A901" s="31" t="s">
        <v>30249</v>
      </c>
      <c r="B901" s="32" t="s">
        <v>3799</v>
      </c>
      <c r="C901" s="32" t="s">
        <v>703</v>
      </c>
      <c r="D901" s="35">
        <v>40620</v>
      </c>
      <c r="E901" s="32" t="s">
        <v>704</v>
      </c>
      <c r="F901" s="32" t="s">
        <v>705</v>
      </c>
      <c r="G901" s="32" t="s">
        <v>2095</v>
      </c>
      <c r="H901" s="32" t="s">
        <v>998</v>
      </c>
      <c r="I901" s="32" t="s">
        <v>2096</v>
      </c>
      <c r="J901" s="35">
        <v>43749</v>
      </c>
      <c r="K901" s="35">
        <v>44480</v>
      </c>
      <c r="L901" s="32" t="s">
        <v>3800</v>
      </c>
      <c r="M901" s="32" t="s">
        <v>710</v>
      </c>
      <c r="N901" s="32" t="s">
        <v>723</v>
      </c>
      <c r="O901" s="32" t="s">
        <v>712</v>
      </c>
      <c r="P901" s="32" t="s">
        <v>713</v>
      </c>
      <c r="Q901" s="32" t="s">
        <v>743</v>
      </c>
      <c r="R901" s="32" t="s">
        <v>10228</v>
      </c>
    </row>
    <row r="902" spans="1:18" x14ac:dyDescent="0.25">
      <c r="A902" s="33" t="s">
        <v>31037</v>
      </c>
      <c r="B902" s="34" t="s">
        <v>3801</v>
      </c>
      <c r="C902" s="34" t="s">
        <v>703</v>
      </c>
      <c r="D902" s="36">
        <v>40625</v>
      </c>
      <c r="E902" s="34" t="s">
        <v>704</v>
      </c>
      <c r="F902" s="34" t="s">
        <v>705</v>
      </c>
      <c r="G902" s="34" t="s">
        <v>3802</v>
      </c>
      <c r="H902" s="34" t="s">
        <v>707</v>
      </c>
      <c r="I902" s="34" t="s">
        <v>971</v>
      </c>
      <c r="J902" s="36">
        <v>43825</v>
      </c>
      <c r="K902" s="36">
        <v>44556</v>
      </c>
      <c r="L902" s="34" t="s">
        <v>3803</v>
      </c>
      <c r="M902" s="34" t="s">
        <v>710</v>
      </c>
      <c r="N902" s="34" t="s">
        <v>711</v>
      </c>
      <c r="O902" s="34" t="s">
        <v>712</v>
      </c>
      <c r="P902" s="34" t="s">
        <v>713</v>
      </c>
      <c r="Q902" s="34" t="s">
        <v>10228</v>
      </c>
      <c r="R902" s="34" t="s">
        <v>10228</v>
      </c>
    </row>
    <row r="903" spans="1:18" x14ac:dyDescent="0.25">
      <c r="A903" s="31" t="s">
        <v>30589</v>
      </c>
      <c r="B903" s="32" t="s">
        <v>3804</v>
      </c>
      <c r="C903" s="32" t="s">
        <v>703</v>
      </c>
      <c r="D903" s="35">
        <v>40640</v>
      </c>
      <c r="E903" s="32" t="s">
        <v>704</v>
      </c>
      <c r="F903" s="32" t="s">
        <v>705</v>
      </c>
      <c r="G903" s="32" t="s">
        <v>3805</v>
      </c>
      <c r="H903" s="32" t="s">
        <v>921</v>
      </c>
      <c r="I903" s="32" t="s">
        <v>3806</v>
      </c>
      <c r="J903" s="35">
        <v>43780</v>
      </c>
      <c r="K903" s="35">
        <v>44511</v>
      </c>
      <c r="L903" s="32" t="s">
        <v>3807</v>
      </c>
      <c r="M903" s="32" t="s">
        <v>710</v>
      </c>
      <c r="N903" s="32" t="s">
        <v>711</v>
      </c>
      <c r="O903" s="32" t="s">
        <v>712</v>
      </c>
      <c r="P903" s="32" t="s">
        <v>713</v>
      </c>
      <c r="Q903" s="32" t="s">
        <v>10228</v>
      </c>
      <c r="R903" s="32" t="s">
        <v>10228</v>
      </c>
    </row>
    <row r="904" spans="1:18" x14ac:dyDescent="0.25">
      <c r="A904" s="33" t="s">
        <v>31039</v>
      </c>
      <c r="B904" s="34" t="s">
        <v>3808</v>
      </c>
      <c r="C904" s="34" t="s">
        <v>703</v>
      </c>
      <c r="D904" s="36">
        <v>40662</v>
      </c>
      <c r="E904" s="34" t="s">
        <v>704</v>
      </c>
      <c r="F904" s="34" t="s">
        <v>705</v>
      </c>
      <c r="G904" s="34" t="s">
        <v>3809</v>
      </c>
      <c r="H904" s="34" t="s">
        <v>707</v>
      </c>
      <c r="I904" s="34" t="s">
        <v>712</v>
      </c>
      <c r="J904" s="36">
        <v>43773</v>
      </c>
      <c r="K904" s="36">
        <v>44504</v>
      </c>
      <c r="L904" s="34" t="s">
        <v>3810</v>
      </c>
      <c r="M904" s="34" t="s">
        <v>710</v>
      </c>
      <c r="N904" s="34" t="s">
        <v>711</v>
      </c>
      <c r="O904" s="34" t="s">
        <v>712</v>
      </c>
      <c r="P904" s="34" t="s">
        <v>713</v>
      </c>
      <c r="Q904" s="34" t="s">
        <v>833</v>
      </c>
      <c r="R904" s="34" t="s">
        <v>10228</v>
      </c>
    </row>
    <row r="905" spans="1:18" x14ac:dyDescent="0.25">
      <c r="A905" s="31" t="s">
        <v>30363</v>
      </c>
      <c r="B905" s="32" t="s">
        <v>3811</v>
      </c>
      <c r="C905" s="32" t="s">
        <v>703</v>
      </c>
      <c r="D905" s="35">
        <v>40679</v>
      </c>
      <c r="E905" s="32" t="s">
        <v>704</v>
      </c>
      <c r="F905" s="32" t="s">
        <v>705</v>
      </c>
      <c r="G905" s="32" t="s">
        <v>3812</v>
      </c>
      <c r="H905" s="32" t="s">
        <v>707</v>
      </c>
      <c r="I905" s="32" t="s">
        <v>2371</v>
      </c>
      <c r="J905" s="35">
        <v>43780</v>
      </c>
      <c r="K905" s="35">
        <v>44511</v>
      </c>
      <c r="L905" s="32" t="s">
        <v>3813</v>
      </c>
      <c r="M905" s="32" t="s">
        <v>710</v>
      </c>
      <c r="N905" s="32" t="s">
        <v>711</v>
      </c>
      <c r="O905" s="32" t="s">
        <v>712</v>
      </c>
      <c r="P905" s="32" t="s">
        <v>833</v>
      </c>
      <c r="Q905" s="32" t="s">
        <v>743</v>
      </c>
      <c r="R905" s="32" t="s">
        <v>713</v>
      </c>
    </row>
    <row r="906" spans="1:18" x14ac:dyDescent="0.25">
      <c r="A906" s="33" t="s">
        <v>31041</v>
      </c>
      <c r="B906" s="34" t="s">
        <v>3814</v>
      </c>
      <c r="C906" s="34" t="s">
        <v>703</v>
      </c>
      <c r="D906" s="36">
        <v>40682</v>
      </c>
      <c r="E906" s="34" t="s">
        <v>704</v>
      </c>
      <c r="F906" s="34" t="s">
        <v>705</v>
      </c>
      <c r="G906" s="34" t="s">
        <v>3815</v>
      </c>
      <c r="H906" s="34" t="s">
        <v>707</v>
      </c>
      <c r="I906" s="34" t="s">
        <v>3816</v>
      </c>
      <c r="J906" s="36">
        <v>43767</v>
      </c>
      <c r="K906" s="36">
        <v>44498</v>
      </c>
      <c r="L906" s="34" t="s">
        <v>3817</v>
      </c>
      <c r="M906" s="34" t="s">
        <v>710</v>
      </c>
      <c r="N906" s="34" t="s">
        <v>723</v>
      </c>
      <c r="O906" s="34" t="s">
        <v>712</v>
      </c>
      <c r="P906" s="34" t="s">
        <v>713</v>
      </c>
      <c r="Q906" s="34" t="s">
        <v>10228</v>
      </c>
      <c r="R906" s="34" t="s">
        <v>10228</v>
      </c>
    </row>
    <row r="907" spans="1:18" x14ac:dyDescent="0.25">
      <c r="A907" s="31" t="s">
        <v>30591</v>
      </c>
      <c r="B907" s="32" t="s">
        <v>3818</v>
      </c>
      <c r="C907" s="32" t="s">
        <v>703</v>
      </c>
      <c r="D907" s="35">
        <v>40680</v>
      </c>
      <c r="E907" s="32" t="s">
        <v>704</v>
      </c>
      <c r="F907" s="32" t="s">
        <v>705</v>
      </c>
      <c r="G907" s="32" t="s">
        <v>3819</v>
      </c>
      <c r="H907" s="32" t="s">
        <v>752</v>
      </c>
      <c r="I907" s="32" t="s">
        <v>3820</v>
      </c>
      <c r="J907" s="35">
        <v>43775</v>
      </c>
      <c r="K907" s="35">
        <v>44506</v>
      </c>
      <c r="L907" s="32" t="s">
        <v>3821</v>
      </c>
      <c r="M907" s="32" t="s">
        <v>710</v>
      </c>
      <c r="N907" s="32" t="s">
        <v>711</v>
      </c>
      <c r="O907" s="32" t="s">
        <v>712</v>
      </c>
      <c r="P907" s="32" t="s">
        <v>713</v>
      </c>
      <c r="Q907" s="32" t="s">
        <v>10228</v>
      </c>
      <c r="R907" s="32" t="s">
        <v>10228</v>
      </c>
    </row>
    <row r="908" spans="1:18" x14ac:dyDescent="0.25">
      <c r="A908" s="33" t="s">
        <v>31043</v>
      </c>
      <c r="B908" s="34" t="s">
        <v>3822</v>
      </c>
      <c r="C908" s="34" t="s">
        <v>703</v>
      </c>
      <c r="D908" s="36">
        <v>40693</v>
      </c>
      <c r="E908" s="34" t="s">
        <v>704</v>
      </c>
      <c r="F908" s="34" t="s">
        <v>705</v>
      </c>
      <c r="G908" s="34" t="s">
        <v>2672</v>
      </c>
      <c r="H908" s="34" t="s">
        <v>707</v>
      </c>
      <c r="I908" s="34" t="s">
        <v>2673</v>
      </c>
      <c r="J908" s="36">
        <v>43762</v>
      </c>
      <c r="K908" s="36">
        <v>44493</v>
      </c>
      <c r="L908" s="34" t="s">
        <v>3823</v>
      </c>
      <c r="M908" s="34" t="s">
        <v>772</v>
      </c>
      <c r="N908" s="34" t="s">
        <v>723</v>
      </c>
      <c r="O908" s="34" t="s">
        <v>773</v>
      </c>
      <c r="P908" s="34" t="s">
        <v>743</v>
      </c>
      <c r="Q908" s="34" t="s">
        <v>10228</v>
      </c>
      <c r="R908" s="34" t="s">
        <v>10228</v>
      </c>
    </row>
    <row r="909" spans="1:18" x14ac:dyDescent="0.25">
      <c r="A909" s="31" t="s">
        <v>30193</v>
      </c>
      <c r="B909" s="32" t="s">
        <v>3824</v>
      </c>
      <c r="C909" s="32" t="s">
        <v>703</v>
      </c>
      <c r="D909" s="35">
        <v>40707</v>
      </c>
      <c r="E909" s="32" t="s">
        <v>704</v>
      </c>
      <c r="F909" s="32" t="s">
        <v>705</v>
      </c>
      <c r="G909" s="32" t="s">
        <v>3825</v>
      </c>
      <c r="H909" s="32" t="s">
        <v>707</v>
      </c>
      <c r="I909" s="32" t="s">
        <v>2063</v>
      </c>
      <c r="J909" s="35">
        <v>43815</v>
      </c>
      <c r="K909" s="35">
        <v>44546</v>
      </c>
      <c r="L909" s="32" t="s">
        <v>3826</v>
      </c>
      <c r="M909" s="32" t="s">
        <v>710</v>
      </c>
      <c r="N909" s="32" t="s">
        <v>711</v>
      </c>
      <c r="O909" s="32" t="s">
        <v>712</v>
      </c>
      <c r="P909" s="32" t="s">
        <v>713</v>
      </c>
      <c r="Q909" s="32" t="s">
        <v>743</v>
      </c>
      <c r="R909" s="32" t="s">
        <v>10228</v>
      </c>
    </row>
    <row r="910" spans="1:18" x14ac:dyDescent="0.25">
      <c r="A910" s="33" t="s">
        <v>31045</v>
      </c>
      <c r="B910" s="34" t="s">
        <v>3827</v>
      </c>
      <c r="C910" s="34" t="s">
        <v>703</v>
      </c>
      <c r="D910" s="36">
        <v>40703</v>
      </c>
      <c r="E910" s="34" t="s">
        <v>704</v>
      </c>
      <c r="F910" s="34" t="s">
        <v>705</v>
      </c>
      <c r="G910" s="34" t="s">
        <v>3828</v>
      </c>
      <c r="H910" s="34" t="s">
        <v>707</v>
      </c>
      <c r="I910" s="34" t="s">
        <v>721</v>
      </c>
      <c r="J910" s="36">
        <v>43756</v>
      </c>
      <c r="K910" s="36">
        <v>44487</v>
      </c>
      <c r="L910" s="34" t="s">
        <v>3829</v>
      </c>
      <c r="M910" s="34" t="s">
        <v>772</v>
      </c>
      <c r="N910" s="34" t="s">
        <v>778</v>
      </c>
      <c r="O910" s="34" t="s">
        <v>712</v>
      </c>
      <c r="P910" s="34" t="s">
        <v>833</v>
      </c>
      <c r="Q910" s="34" t="s">
        <v>10228</v>
      </c>
      <c r="R910" s="34" t="s">
        <v>10228</v>
      </c>
    </row>
    <row r="911" spans="1:18" x14ac:dyDescent="0.25">
      <c r="A911" s="31" t="s">
        <v>30593</v>
      </c>
      <c r="B911" s="32" t="s">
        <v>3830</v>
      </c>
      <c r="C911" s="32" t="s">
        <v>703</v>
      </c>
      <c r="D911" s="35">
        <v>40721</v>
      </c>
      <c r="E911" s="32" t="s">
        <v>704</v>
      </c>
      <c r="F911" s="32" t="s">
        <v>705</v>
      </c>
      <c r="G911" s="32" t="s">
        <v>3831</v>
      </c>
      <c r="H911" s="32" t="s">
        <v>707</v>
      </c>
      <c r="I911" s="32" t="s">
        <v>712</v>
      </c>
      <c r="J911" s="35">
        <v>43818</v>
      </c>
      <c r="K911" s="35">
        <v>44549</v>
      </c>
      <c r="L911" s="32" t="s">
        <v>3832</v>
      </c>
      <c r="M911" s="32" t="s">
        <v>772</v>
      </c>
      <c r="N911" s="32" t="s">
        <v>749</v>
      </c>
      <c r="O911" s="32" t="s">
        <v>755</v>
      </c>
      <c r="P911" s="32" t="s">
        <v>713</v>
      </c>
      <c r="Q911" s="32" t="s">
        <v>743</v>
      </c>
      <c r="R911" s="32" t="s">
        <v>10228</v>
      </c>
    </row>
    <row r="912" spans="1:18" x14ac:dyDescent="0.25">
      <c r="A912" s="33" t="s">
        <v>31047</v>
      </c>
      <c r="B912" s="34" t="s">
        <v>3833</v>
      </c>
      <c r="C912" s="34" t="s">
        <v>703</v>
      </c>
      <c r="D912" s="36">
        <v>40728</v>
      </c>
      <c r="E912" s="34" t="s">
        <v>704</v>
      </c>
      <c r="F912" s="34" t="s">
        <v>705</v>
      </c>
      <c r="G912" s="34" t="s">
        <v>3834</v>
      </c>
      <c r="H912" s="34" t="s">
        <v>1262</v>
      </c>
      <c r="I912" s="34" t="s">
        <v>3835</v>
      </c>
      <c r="J912" s="36">
        <v>43795</v>
      </c>
      <c r="K912" s="36">
        <v>44526</v>
      </c>
      <c r="L912" s="34" t="s">
        <v>3836</v>
      </c>
      <c r="M912" s="34" t="s">
        <v>710</v>
      </c>
      <c r="N912" s="34" t="s">
        <v>723</v>
      </c>
      <c r="O912" s="34" t="s">
        <v>712</v>
      </c>
      <c r="P912" s="34" t="s">
        <v>713</v>
      </c>
      <c r="Q912" s="34" t="s">
        <v>743</v>
      </c>
      <c r="R912" s="34" t="s">
        <v>10228</v>
      </c>
    </row>
    <row r="913" spans="1:18" x14ac:dyDescent="0.25">
      <c r="A913" s="31" t="s">
        <v>30365</v>
      </c>
      <c r="B913" s="32" t="s">
        <v>3837</v>
      </c>
      <c r="C913" s="32" t="s">
        <v>703</v>
      </c>
      <c r="D913" s="35">
        <v>40697</v>
      </c>
      <c r="E913" s="32" t="s">
        <v>704</v>
      </c>
      <c r="F913" s="32" t="s">
        <v>705</v>
      </c>
      <c r="G913" s="32" t="s">
        <v>1427</v>
      </c>
      <c r="H913" s="32" t="s">
        <v>752</v>
      </c>
      <c r="I913" s="32" t="s">
        <v>1428</v>
      </c>
      <c r="J913" s="35">
        <v>43738</v>
      </c>
      <c r="K913" s="35">
        <v>44469</v>
      </c>
      <c r="L913" s="32" t="s">
        <v>3838</v>
      </c>
      <c r="M913" s="32" t="s">
        <v>772</v>
      </c>
      <c r="N913" s="32" t="s">
        <v>723</v>
      </c>
      <c r="O913" s="32" t="s">
        <v>712</v>
      </c>
      <c r="P913" s="32" t="s">
        <v>713</v>
      </c>
      <c r="Q913" s="32" t="s">
        <v>10228</v>
      </c>
      <c r="R913" s="32" t="s">
        <v>10228</v>
      </c>
    </row>
    <row r="914" spans="1:18" x14ac:dyDescent="0.25">
      <c r="A914" s="33" t="s">
        <v>31049</v>
      </c>
      <c r="B914" s="34" t="s">
        <v>3839</v>
      </c>
      <c r="C914" s="34" t="s">
        <v>703</v>
      </c>
      <c r="D914" s="36">
        <v>40743</v>
      </c>
      <c r="E914" s="34" t="s">
        <v>704</v>
      </c>
      <c r="F914" s="34" t="s">
        <v>705</v>
      </c>
      <c r="G914" s="34" t="s">
        <v>3840</v>
      </c>
      <c r="H914" s="34" t="s">
        <v>707</v>
      </c>
      <c r="I914" s="34" t="s">
        <v>2063</v>
      </c>
      <c r="J914" s="36">
        <v>43769</v>
      </c>
      <c r="K914" s="36">
        <v>44500</v>
      </c>
      <c r="L914" s="34" t="s">
        <v>3841</v>
      </c>
      <c r="M914" s="34" t="s">
        <v>710</v>
      </c>
      <c r="N914" s="34" t="s">
        <v>711</v>
      </c>
      <c r="O914" s="34" t="s">
        <v>755</v>
      </c>
      <c r="P914" s="34" t="s">
        <v>743</v>
      </c>
      <c r="Q914" s="34" t="s">
        <v>10228</v>
      </c>
      <c r="R914" s="34" t="s">
        <v>10228</v>
      </c>
    </row>
    <row r="915" spans="1:18" x14ac:dyDescent="0.25">
      <c r="A915" s="31" t="s">
        <v>30595</v>
      </c>
      <c r="B915" s="32" t="s">
        <v>3842</v>
      </c>
      <c r="C915" s="32" t="s">
        <v>703</v>
      </c>
      <c r="D915" s="35">
        <v>40777</v>
      </c>
      <c r="E915" s="32" t="s">
        <v>704</v>
      </c>
      <c r="F915" s="32" t="s">
        <v>705</v>
      </c>
      <c r="G915" s="32" t="s">
        <v>3843</v>
      </c>
      <c r="H915" s="32" t="s">
        <v>763</v>
      </c>
      <c r="I915" s="32" t="s">
        <v>3590</v>
      </c>
      <c r="J915" s="35">
        <v>43749</v>
      </c>
      <c r="K915" s="35">
        <v>44480</v>
      </c>
      <c r="L915" s="32" t="s">
        <v>3844</v>
      </c>
      <c r="M915" s="32" t="s">
        <v>710</v>
      </c>
      <c r="N915" s="32" t="s">
        <v>711</v>
      </c>
      <c r="O915" s="32" t="s">
        <v>712</v>
      </c>
      <c r="P915" s="32" t="s">
        <v>968</v>
      </c>
      <c r="Q915" s="32" t="s">
        <v>833</v>
      </c>
      <c r="R915" s="32" t="s">
        <v>743</v>
      </c>
    </row>
    <row r="916" spans="1:18" x14ac:dyDescent="0.25">
      <c r="A916" s="33" t="s">
        <v>31051</v>
      </c>
      <c r="B916" s="34" t="s">
        <v>3845</v>
      </c>
      <c r="C916" s="34" t="s">
        <v>703</v>
      </c>
      <c r="D916" s="36">
        <v>40794</v>
      </c>
      <c r="E916" s="34" t="s">
        <v>704</v>
      </c>
      <c r="F916" s="34" t="s">
        <v>705</v>
      </c>
      <c r="G916" s="34" t="s">
        <v>3846</v>
      </c>
      <c r="H916" s="34" t="s">
        <v>752</v>
      </c>
      <c r="I916" s="34" t="s">
        <v>3820</v>
      </c>
      <c r="J916" s="36">
        <v>43770</v>
      </c>
      <c r="K916" s="36">
        <v>44501</v>
      </c>
      <c r="L916" s="34" t="s">
        <v>3847</v>
      </c>
      <c r="M916" s="34" t="s">
        <v>718</v>
      </c>
      <c r="N916" s="34" t="s">
        <v>723</v>
      </c>
      <c r="O916" s="34" t="s">
        <v>712</v>
      </c>
      <c r="P916" s="34" t="s">
        <v>713</v>
      </c>
      <c r="Q916" s="34" t="s">
        <v>10228</v>
      </c>
      <c r="R916" s="34" t="s">
        <v>10228</v>
      </c>
    </row>
    <row r="917" spans="1:18" x14ac:dyDescent="0.25">
      <c r="A917" s="31" t="s">
        <v>30251</v>
      </c>
      <c r="B917" s="32" t="s">
        <v>3848</v>
      </c>
      <c r="C917" s="32" t="s">
        <v>734</v>
      </c>
      <c r="D917" s="35">
        <v>40798</v>
      </c>
      <c r="E917" s="32" t="s">
        <v>704</v>
      </c>
      <c r="F917" s="32" t="s">
        <v>705</v>
      </c>
      <c r="G917" s="32" t="s">
        <v>3849</v>
      </c>
      <c r="H917" s="32" t="s">
        <v>752</v>
      </c>
      <c r="I917" s="32" t="s">
        <v>2021</v>
      </c>
      <c r="J917" s="35">
        <v>43815</v>
      </c>
      <c r="K917" s="35">
        <v>44546</v>
      </c>
      <c r="L917" s="32" t="s">
        <v>3850</v>
      </c>
      <c r="M917" s="32" t="s">
        <v>710</v>
      </c>
      <c r="N917" s="32" t="s">
        <v>723</v>
      </c>
      <c r="O917" s="32" t="s">
        <v>712</v>
      </c>
      <c r="P917" s="32" t="s">
        <v>713</v>
      </c>
      <c r="Q917" s="32" t="s">
        <v>10228</v>
      </c>
      <c r="R917" s="32" t="s">
        <v>10228</v>
      </c>
    </row>
    <row r="918" spans="1:18" x14ac:dyDescent="0.25">
      <c r="A918" s="33" t="s">
        <v>31053</v>
      </c>
      <c r="B918" s="34" t="s">
        <v>3851</v>
      </c>
      <c r="C918" s="34" t="s">
        <v>703</v>
      </c>
      <c r="D918" s="36">
        <v>40781</v>
      </c>
      <c r="E918" s="34" t="s">
        <v>704</v>
      </c>
      <c r="F918" s="34" t="s">
        <v>705</v>
      </c>
      <c r="G918" s="34" t="s">
        <v>3852</v>
      </c>
      <c r="H918" s="34" t="s">
        <v>752</v>
      </c>
      <c r="I918" s="34" t="s">
        <v>2045</v>
      </c>
      <c r="J918" s="36">
        <v>43803</v>
      </c>
      <c r="K918" s="36">
        <v>44534</v>
      </c>
      <c r="L918" s="34" t="s">
        <v>3853</v>
      </c>
      <c r="M918" s="34" t="s">
        <v>710</v>
      </c>
      <c r="N918" s="34" t="s">
        <v>711</v>
      </c>
      <c r="O918" s="34" t="s">
        <v>712</v>
      </c>
      <c r="P918" s="34" t="s">
        <v>713</v>
      </c>
      <c r="Q918" s="34" t="s">
        <v>10228</v>
      </c>
      <c r="R918" s="34" t="s">
        <v>10228</v>
      </c>
    </row>
    <row r="919" spans="1:18" x14ac:dyDescent="0.25">
      <c r="A919" s="31" t="s">
        <v>30597</v>
      </c>
      <c r="B919" s="32" t="s">
        <v>3854</v>
      </c>
      <c r="C919" s="32" t="s">
        <v>703</v>
      </c>
      <c r="D919" s="35">
        <v>40851</v>
      </c>
      <c r="E919" s="32" t="s">
        <v>704</v>
      </c>
      <c r="F919" s="32" t="s">
        <v>705</v>
      </c>
      <c r="G919" s="32" t="s">
        <v>3855</v>
      </c>
      <c r="H919" s="32" t="s">
        <v>752</v>
      </c>
      <c r="I919" s="32" t="s">
        <v>3856</v>
      </c>
      <c r="J919" s="35">
        <v>43791</v>
      </c>
      <c r="K919" s="35">
        <v>44522</v>
      </c>
      <c r="L919" s="32" t="s">
        <v>3857</v>
      </c>
      <c r="M919" s="32" t="s">
        <v>710</v>
      </c>
      <c r="N919" s="32" t="s">
        <v>711</v>
      </c>
      <c r="O919" s="32" t="s">
        <v>712</v>
      </c>
      <c r="P919" s="32" t="s">
        <v>713</v>
      </c>
      <c r="Q919" s="32" t="s">
        <v>10228</v>
      </c>
      <c r="R919" s="32" t="s">
        <v>10228</v>
      </c>
    </row>
    <row r="920" spans="1:18" x14ac:dyDescent="0.25">
      <c r="A920" s="33" t="s">
        <v>31055</v>
      </c>
      <c r="B920" s="34" t="s">
        <v>3858</v>
      </c>
      <c r="C920" s="34" t="s">
        <v>703</v>
      </c>
      <c r="D920" s="36">
        <v>40855</v>
      </c>
      <c r="E920" s="34" t="s">
        <v>704</v>
      </c>
      <c r="F920" s="34" t="s">
        <v>705</v>
      </c>
      <c r="G920" s="34" t="s">
        <v>3859</v>
      </c>
      <c r="H920" s="34" t="s">
        <v>1277</v>
      </c>
      <c r="I920" s="34" t="s">
        <v>3860</v>
      </c>
      <c r="J920" s="36">
        <v>43749</v>
      </c>
      <c r="K920" s="36">
        <v>44480</v>
      </c>
      <c r="L920" s="34" t="s">
        <v>3861</v>
      </c>
      <c r="M920" s="34" t="s">
        <v>772</v>
      </c>
      <c r="N920" s="34" t="s">
        <v>723</v>
      </c>
      <c r="O920" s="34" t="s">
        <v>712</v>
      </c>
      <c r="P920" s="34" t="s">
        <v>713</v>
      </c>
      <c r="Q920" s="34" t="s">
        <v>743</v>
      </c>
      <c r="R920" s="34" t="s">
        <v>10228</v>
      </c>
    </row>
    <row r="921" spans="1:18" x14ac:dyDescent="0.25">
      <c r="A921" s="31" t="s">
        <v>30367</v>
      </c>
      <c r="B921" s="32" t="s">
        <v>3862</v>
      </c>
      <c r="C921" s="32" t="s">
        <v>703</v>
      </c>
      <c r="D921" s="35">
        <v>40843</v>
      </c>
      <c r="E921" s="32" t="s">
        <v>704</v>
      </c>
      <c r="F921" s="32" t="s">
        <v>705</v>
      </c>
      <c r="G921" s="32" t="s">
        <v>3849</v>
      </c>
      <c r="H921" s="32" t="s">
        <v>752</v>
      </c>
      <c r="I921" s="32" t="s">
        <v>2021</v>
      </c>
      <c r="J921" s="35">
        <v>43815</v>
      </c>
      <c r="K921" s="35">
        <v>44546</v>
      </c>
      <c r="L921" s="32" t="s">
        <v>3863</v>
      </c>
      <c r="M921" s="32" t="s">
        <v>718</v>
      </c>
      <c r="N921" s="32" t="s">
        <v>723</v>
      </c>
      <c r="O921" s="32" t="s">
        <v>712</v>
      </c>
      <c r="P921" s="32" t="s">
        <v>833</v>
      </c>
      <c r="Q921" s="32" t="s">
        <v>713</v>
      </c>
      <c r="R921" s="32" t="s">
        <v>843</v>
      </c>
    </row>
    <row r="922" spans="1:18" x14ac:dyDescent="0.25">
      <c r="A922" s="33" t="s">
        <v>31057</v>
      </c>
      <c r="B922" s="34" t="s">
        <v>3864</v>
      </c>
      <c r="C922" s="34" t="s">
        <v>703</v>
      </c>
      <c r="D922" s="36">
        <v>40847</v>
      </c>
      <c r="E922" s="34" t="s">
        <v>704</v>
      </c>
      <c r="F922" s="34" t="s">
        <v>705</v>
      </c>
      <c r="G922" s="34" t="s">
        <v>3865</v>
      </c>
      <c r="H922" s="34" t="s">
        <v>798</v>
      </c>
      <c r="I922" s="34" t="s">
        <v>3866</v>
      </c>
      <c r="J922" s="36">
        <v>43755</v>
      </c>
      <c r="K922" s="36">
        <v>44486</v>
      </c>
      <c r="L922" s="34" t="s">
        <v>3867</v>
      </c>
      <c r="M922" s="34" t="s">
        <v>710</v>
      </c>
      <c r="N922" s="34" t="s">
        <v>723</v>
      </c>
      <c r="O922" s="34" t="s">
        <v>712</v>
      </c>
      <c r="P922" s="34" t="s">
        <v>743</v>
      </c>
      <c r="Q922" s="34" t="s">
        <v>10228</v>
      </c>
      <c r="R922" s="34" t="s">
        <v>10228</v>
      </c>
    </row>
    <row r="923" spans="1:18" x14ac:dyDescent="0.25">
      <c r="A923" s="31" t="s">
        <v>30599</v>
      </c>
      <c r="B923" s="32" t="s">
        <v>3868</v>
      </c>
      <c r="C923" s="32" t="s">
        <v>703</v>
      </c>
      <c r="D923" s="35">
        <v>40876</v>
      </c>
      <c r="E923" s="32" t="s">
        <v>704</v>
      </c>
      <c r="F923" s="32" t="s">
        <v>705</v>
      </c>
      <c r="G923" s="32" t="s">
        <v>1779</v>
      </c>
      <c r="H923" s="32" t="s">
        <v>707</v>
      </c>
      <c r="I923" s="32" t="s">
        <v>1780</v>
      </c>
      <c r="J923" s="35">
        <v>43788</v>
      </c>
      <c r="K923" s="35">
        <v>44519</v>
      </c>
      <c r="L923" s="32" t="s">
        <v>3869</v>
      </c>
      <c r="M923" s="32" t="s">
        <v>710</v>
      </c>
      <c r="N923" s="32" t="s">
        <v>711</v>
      </c>
      <c r="O923" s="32" t="s">
        <v>773</v>
      </c>
      <c r="P923" s="32" t="s">
        <v>713</v>
      </c>
      <c r="Q923" s="32" t="s">
        <v>10228</v>
      </c>
      <c r="R923" s="32" t="s">
        <v>10228</v>
      </c>
    </row>
    <row r="924" spans="1:18" x14ac:dyDescent="0.25">
      <c r="A924" s="33" t="s">
        <v>31059</v>
      </c>
      <c r="B924" s="34" t="s">
        <v>3870</v>
      </c>
      <c r="C924" s="34" t="s">
        <v>703</v>
      </c>
      <c r="D924" s="36">
        <v>40893</v>
      </c>
      <c r="E924" s="34" t="s">
        <v>704</v>
      </c>
      <c r="F924" s="34" t="s">
        <v>705</v>
      </c>
      <c r="G924" s="34" t="s">
        <v>3871</v>
      </c>
      <c r="H924" s="34" t="s">
        <v>707</v>
      </c>
      <c r="I924" s="34" t="s">
        <v>3872</v>
      </c>
      <c r="J924" s="36">
        <v>43804</v>
      </c>
      <c r="K924" s="36">
        <v>44535</v>
      </c>
      <c r="L924" s="34" t="s">
        <v>3873</v>
      </c>
      <c r="M924" s="34" t="s">
        <v>710</v>
      </c>
      <c r="N924" s="34" t="s">
        <v>711</v>
      </c>
      <c r="O924" s="34" t="s">
        <v>712</v>
      </c>
      <c r="P924" s="34" t="s">
        <v>876</v>
      </c>
      <c r="Q924" s="34" t="s">
        <v>1106</v>
      </c>
      <c r="R924" s="34" t="s">
        <v>10228</v>
      </c>
    </row>
    <row r="925" spans="1:18" x14ac:dyDescent="0.25">
      <c r="A925" s="31" t="s">
        <v>30165</v>
      </c>
      <c r="B925" s="32" t="s">
        <v>3874</v>
      </c>
      <c r="C925" s="32" t="s">
        <v>703</v>
      </c>
      <c r="D925" s="35">
        <v>40571</v>
      </c>
      <c r="E925" s="32" t="s">
        <v>704</v>
      </c>
      <c r="F925" s="32" t="s">
        <v>705</v>
      </c>
      <c r="G925" s="32" t="s">
        <v>3875</v>
      </c>
      <c r="H925" s="32" t="s">
        <v>752</v>
      </c>
      <c r="I925" s="32" t="s">
        <v>2021</v>
      </c>
      <c r="J925" s="35">
        <v>43812</v>
      </c>
      <c r="K925" s="35">
        <v>44543</v>
      </c>
      <c r="L925" s="32" t="s">
        <v>3876</v>
      </c>
      <c r="M925" s="32" t="s">
        <v>718</v>
      </c>
      <c r="N925" s="32" t="s">
        <v>711</v>
      </c>
      <c r="O925" s="32" t="s">
        <v>712</v>
      </c>
      <c r="P925" s="32" t="s">
        <v>713</v>
      </c>
      <c r="Q925" s="32" t="s">
        <v>10228</v>
      </c>
      <c r="R925" s="32" t="s">
        <v>10228</v>
      </c>
    </row>
    <row r="926" spans="1:18" x14ac:dyDescent="0.25">
      <c r="A926" s="33" t="s">
        <v>31061</v>
      </c>
      <c r="B926" s="34" t="s">
        <v>3877</v>
      </c>
      <c r="C926" s="34" t="s">
        <v>808</v>
      </c>
      <c r="D926" s="36">
        <v>40758</v>
      </c>
      <c r="E926" s="34" t="s">
        <v>704</v>
      </c>
      <c r="F926" s="34" t="s">
        <v>705</v>
      </c>
      <c r="G926" s="34" t="s">
        <v>3878</v>
      </c>
      <c r="H926" s="34" t="s">
        <v>769</v>
      </c>
      <c r="I926" s="34" t="s">
        <v>770</v>
      </c>
      <c r="J926" s="36">
        <v>43874</v>
      </c>
      <c r="K926" s="36">
        <v>44605</v>
      </c>
      <c r="L926" s="34" t="s">
        <v>3879</v>
      </c>
      <c r="M926" s="34" t="s">
        <v>710</v>
      </c>
      <c r="N926" s="34" t="s">
        <v>711</v>
      </c>
      <c r="O926" s="34" t="s">
        <v>712</v>
      </c>
      <c r="P926" s="34" t="s">
        <v>713</v>
      </c>
      <c r="Q926" s="34" t="s">
        <v>10228</v>
      </c>
      <c r="R926" s="34" t="s">
        <v>10228</v>
      </c>
    </row>
    <row r="927" spans="1:18" x14ac:dyDescent="0.25">
      <c r="A927" s="31" t="s">
        <v>30601</v>
      </c>
      <c r="B927" s="32" t="s">
        <v>3880</v>
      </c>
      <c r="C927" s="32" t="s">
        <v>734</v>
      </c>
      <c r="D927" s="35">
        <v>40554</v>
      </c>
      <c r="E927" s="32" t="s">
        <v>704</v>
      </c>
      <c r="F927" s="32" t="s">
        <v>705</v>
      </c>
      <c r="G927" s="32" t="s">
        <v>3881</v>
      </c>
      <c r="H927" s="32" t="s">
        <v>769</v>
      </c>
      <c r="I927" s="32" t="s">
        <v>1892</v>
      </c>
      <c r="J927" s="35">
        <v>43888</v>
      </c>
      <c r="K927" s="35">
        <v>44619</v>
      </c>
      <c r="L927" s="32" t="s">
        <v>3882</v>
      </c>
      <c r="M927" s="32" t="s">
        <v>710</v>
      </c>
      <c r="N927" s="32" t="s">
        <v>711</v>
      </c>
      <c r="O927" s="32" t="s">
        <v>712</v>
      </c>
      <c r="P927" s="32" t="s">
        <v>843</v>
      </c>
      <c r="Q927" s="32" t="s">
        <v>10228</v>
      </c>
      <c r="R927" s="32" t="s">
        <v>10228</v>
      </c>
    </row>
    <row r="928" spans="1:18" x14ac:dyDescent="0.25">
      <c r="A928" s="33" t="s">
        <v>31063</v>
      </c>
      <c r="B928" s="34" t="s">
        <v>3883</v>
      </c>
      <c r="C928" s="34" t="s">
        <v>703</v>
      </c>
      <c r="D928" s="36">
        <v>40561</v>
      </c>
      <c r="E928" s="34" t="s">
        <v>704</v>
      </c>
      <c r="F928" s="34" t="s">
        <v>705</v>
      </c>
      <c r="G928" s="34" t="s">
        <v>2265</v>
      </c>
      <c r="H928" s="34" t="s">
        <v>769</v>
      </c>
      <c r="I928" s="34" t="s">
        <v>2266</v>
      </c>
      <c r="J928" s="36">
        <v>43914</v>
      </c>
      <c r="K928" s="36">
        <v>44644</v>
      </c>
      <c r="L928" s="34" t="s">
        <v>3884</v>
      </c>
      <c r="M928" s="34" t="s">
        <v>710</v>
      </c>
      <c r="N928" s="34" t="s">
        <v>723</v>
      </c>
      <c r="O928" s="34" t="s">
        <v>2015</v>
      </c>
      <c r="P928" s="34" t="s">
        <v>833</v>
      </c>
      <c r="Q928" s="34" t="s">
        <v>876</v>
      </c>
      <c r="R928" s="34" t="s">
        <v>713</v>
      </c>
    </row>
    <row r="929" spans="1:18" x14ac:dyDescent="0.25">
      <c r="A929" s="31" t="s">
        <v>30369</v>
      </c>
      <c r="B929" s="32" t="s">
        <v>3885</v>
      </c>
      <c r="C929" s="32" t="s">
        <v>703</v>
      </c>
      <c r="D929" s="35">
        <v>40571</v>
      </c>
      <c r="E929" s="32" t="s">
        <v>704</v>
      </c>
      <c r="F929" s="32" t="s">
        <v>705</v>
      </c>
      <c r="G929" s="32" t="s">
        <v>886</v>
      </c>
      <c r="H929" s="32" t="s">
        <v>804</v>
      </c>
      <c r="I929" s="32" t="s">
        <v>887</v>
      </c>
      <c r="J929" s="35">
        <v>43917</v>
      </c>
      <c r="K929" s="35">
        <v>44647</v>
      </c>
      <c r="L929" s="32" t="s">
        <v>3886</v>
      </c>
      <c r="M929" s="32" t="s">
        <v>710</v>
      </c>
      <c r="N929" s="32" t="s">
        <v>723</v>
      </c>
      <c r="O929" s="32" t="s">
        <v>3887</v>
      </c>
      <c r="P929" s="32" t="s">
        <v>713</v>
      </c>
      <c r="Q929" s="32" t="s">
        <v>10228</v>
      </c>
      <c r="R929" s="32" t="s">
        <v>10228</v>
      </c>
    </row>
    <row r="930" spans="1:18" x14ac:dyDescent="0.25">
      <c r="A930" s="33" t="s">
        <v>31065</v>
      </c>
      <c r="B930" s="34" t="s">
        <v>3888</v>
      </c>
      <c r="C930" s="34" t="s">
        <v>703</v>
      </c>
      <c r="D930" s="36">
        <v>40570</v>
      </c>
      <c r="E930" s="34" t="s">
        <v>704</v>
      </c>
      <c r="F930" s="34" t="s">
        <v>705</v>
      </c>
      <c r="G930" s="34" t="s">
        <v>3889</v>
      </c>
      <c r="H930" s="34" t="s">
        <v>707</v>
      </c>
      <c r="I930" s="34" t="s">
        <v>3890</v>
      </c>
      <c r="J930" s="36">
        <v>43914</v>
      </c>
      <c r="K930" s="36">
        <v>44644</v>
      </c>
      <c r="L930" s="34" t="s">
        <v>3891</v>
      </c>
      <c r="M930" s="34" t="s">
        <v>729</v>
      </c>
      <c r="N930" s="34" t="s">
        <v>711</v>
      </c>
      <c r="O930" s="34" t="s">
        <v>1105</v>
      </c>
      <c r="P930" s="34" t="s">
        <v>743</v>
      </c>
      <c r="Q930" s="34" t="s">
        <v>10228</v>
      </c>
      <c r="R930" s="34" t="s">
        <v>10228</v>
      </c>
    </row>
    <row r="931" spans="1:18" x14ac:dyDescent="0.25">
      <c r="A931" s="31" t="s">
        <v>30603</v>
      </c>
      <c r="B931" s="32" t="s">
        <v>3892</v>
      </c>
      <c r="C931" s="32" t="s">
        <v>703</v>
      </c>
      <c r="D931" s="35">
        <v>40553</v>
      </c>
      <c r="E931" s="32" t="s">
        <v>704</v>
      </c>
      <c r="F931" s="32" t="s">
        <v>705</v>
      </c>
      <c r="G931" s="32" t="s">
        <v>3513</v>
      </c>
      <c r="H931" s="32" t="s">
        <v>752</v>
      </c>
      <c r="I931" s="32" t="s">
        <v>1711</v>
      </c>
      <c r="J931" s="35">
        <v>43913</v>
      </c>
      <c r="K931" s="35">
        <v>44643</v>
      </c>
      <c r="L931" s="32" t="s">
        <v>3893</v>
      </c>
      <c r="M931" s="32" t="s">
        <v>710</v>
      </c>
      <c r="N931" s="32" t="s">
        <v>711</v>
      </c>
      <c r="O931" s="32" t="s">
        <v>3894</v>
      </c>
      <c r="P931" s="32" t="s">
        <v>1106</v>
      </c>
      <c r="Q931" s="32" t="s">
        <v>713</v>
      </c>
      <c r="R931" s="32" t="s">
        <v>10228</v>
      </c>
    </row>
    <row r="932" spans="1:18" x14ac:dyDescent="0.25">
      <c r="A932" s="33" t="s">
        <v>31067</v>
      </c>
      <c r="B932" s="34" t="s">
        <v>3895</v>
      </c>
      <c r="C932" s="34" t="s">
        <v>703</v>
      </c>
      <c r="D932" s="36">
        <v>40582</v>
      </c>
      <c r="E932" s="34" t="s">
        <v>704</v>
      </c>
      <c r="F932" s="34" t="s">
        <v>705</v>
      </c>
      <c r="G932" s="34" t="s">
        <v>3896</v>
      </c>
      <c r="H932" s="34" t="s">
        <v>804</v>
      </c>
      <c r="I932" s="34" t="s">
        <v>2234</v>
      </c>
      <c r="J932" s="36">
        <v>43913</v>
      </c>
      <c r="K932" s="36">
        <v>44643</v>
      </c>
      <c r="L932" s="34" t="s">
        <v>3897</v>
      </c>
      <c r="M932" s="34" t="s">
        <v>710</v>
      </c>
      <c r="N932" s="34" t="s">
        <v>711</v>
      </c>
      <c r="O932" s="34" t="s">
        <v>773</v>
      </c>
      <c r="P932" s="34" t="s">
        <v>713</v>
      </c>
      <c r="Q932" s="34" t="s">
        <v>1771</v>
      </c>
      <c r="R932" s="34" t="s">
        <v>10228</v>
      </c>
    </row>
    <row r="933" spans="1:18" x14ac:dyDescent="0.25">
      <c r="A933" s="31" t="s">
        <v>30253</v>
      </c>
      <c r="B933" s="32" t="s">
        <v>3898</v>
      </c>
      <c r="C933" s="32" t="s">
        <v>703</v>
      </c>
      <c r="D933" s="35">
        <v>40590</v>
      </c>
      <c r="E933" s="32" t="s">
        <v>704</v>
      </c>
      <c r="F933" s="32" t="s">
        <v>705</v>
      </c>
      <c r="G933" s="32" t="s">
        <v>3899</v>
      </c>
      <c r="H933" s="32" t="s">
        <v>769</v>
      </c>
      <c r="I933" s="32" t="s">
        <v>3900</v>
      </c>
      <c r="J933" s="35">
        <v>43889</v>
      </c>
      <c r="K933" s="35">
        <v>44620</v>
      </c>
      <c r="L933" s="32" t="s">
        <v>3901</v>
      </c>
      <c r="M933" s="32" t="s">
        <v>710</v>
      </c>
      <c r="N933" s="32" t="s">
        <v>711</v>
      </c>
      <c r="O933" s="32" t="s">
        <v>712</v>
      </c>
      <c r="P933" s="32" t="s">
        <v>713</v>
      </c>
      <c r="Q933" s="32" t="s">
        <v>10228</v>
      </c>
      <c r="R933" s="32" t="s">
        <v>10228</v>
      </c>
    </row>
    <row r="934" spans="1:18" x14ac:dyDescent="0.25">
      <c r="A934" s="33" t="s">
        <v>31069</v>
      </c>
      <c r="B934" s="34" t="s">
        <v>3902</v>
      </c>
      <c r="C934" s="34" t="s">
        <v>734</v>
      </c>
      <c r="D934" s="36">
        <v>40577</v>
      </c>
      <c r="E934" s="34" t="s">
        <v>704</v>
      </c>
      <c r="F934" s="34" t="s">
        <v>705</v>
      </c>
      <c r="G934" s="34" t="s">
        <v>2569</v>
      </c>
      <c r="H934" s="34" t="s">
        <v>921</v>
      </c>
      <c r="I934" s="34" t="s">
        <v>1915</v>
      </c>
      <c r="J934" s="36">
        <v>43913</v>
      </c>
      <c r="K934" s="36">
        <v>44643</v>
      </c>
      <c r="L934" s="34" t="s">
        <v>3903</v>
      </c>
      <c r="M934" s="34" t="s">
        <v>710</v>
      </c>
      <c r="N934" s="34" t="s">
        <v>723</v>
      </c>
      <c r="O934" s="34" t="s">
        <v>712</v>
      </c>
      <c r="P934" s="34" t="s">
        <v>1042</v>
      </c>
      <c r="Q934" s="34" t="s">
        <v>10228</v>
      </c>
      <c r="R934" s="34" t="s">
        <v>10228</v>
      </c>
    </row>
    <row r="935" spans="1:18" x14ac:dyDescent="0.25">
      <c r="A935" s="31" t="s">
        <v>30605</v>
      </c>
      <c r="B935" s="32" t="s">
        <v>3904</v>
      </c>
      <c r="C935" s="32" t="s">
        <v>703</v>
      </c>
      <c r="D935" s="35">
        <v>40620</v>
      </c>
      <c r="E935" s="32" t="s">
        <v>704</v>
      </c>
      <c r="F935" s="32" t="s">
        <v>705</v>
      </c>
      <c r="G935" s="32" t="s">
        <v>2224</v>
      </c>
      <c r="H935" s="32" t="s">
        <v>769</v>
      </c>
      <c r="I935" s="32" t="s">
        <v>2225</v>
      </c>
      <c r="J935" s="35">
        <v>43882</v>
      </c>
      <c r="K935" s="35">
        <v>44613</v>
      </c>
      <c r="L935" s="32" t="s">
        <v>3905</v>
      </c>
      <c r="M935" s="32" t="s">
        <v>710</v>
      </c>
      <c r="N935" s="32" t="s">
        <v>723</v>
      </c>
      <c r="O935" s="32" t="s">
        <v>712</v>
      </c>
      <c r="P935" s="32" t="s">
        <v>713</v>
      </c>
      <c r="Q935" s="32" t="s">
        <v>10228</v>
      </c>
      <c r="R935" s="32" t="s">
        <v>10228</v>
      </c>
    </row>
    <row r="936" spans="1:18" x14ac:dyDescent="0.25">
      <c r="A936" s="33" t="s">
        <v>31071</v>
      </c>
      <c r="B936" s="34" t="s">
        <v>3906</v>
      </c>
      <c r="C936" s="34" t="s">
        <v>703</v>
      </c>
      <c r="D936" s="36">
        <v>40592</v>
      </c>
      <c r="E936" s="34" t="s">
        <v>704</v>
      </c>
      <c r="F936" s="34" t="s">
        <v>705</v>
      </c>
      <c r="G936" s="34" t="s">
        <v>2157</v>
      </c>
      <c r="H936" s="34" t="s">
        <v>1465</v>
      </c>
      <c r="I936" s="34" t="s">
        <v>2158</v>
      </c>
      <c r="J936" s="36">
        <v>43917</v>
      </c>
      <c r="K936" s="36">
        <v>44647</v>
      </c>
      <c r="L936" s="34" t="s">
        <v>3907</v>
      </c>
      <c r="M936" s="34" t="s">
        <v>718</v>
      </c>
      <c r="N936" s="34" t="s">
        <v>711</v>
      </c>
      <c r="O936" s="34" t="s">
        <v>755</v>
      </c>
      <c r="P936" s="34" t="s">
        <v>833</v>
      </c>
      <c r="Q936" s="34" t="s">
        <v>10228</v>
      </c>
      <c r="R936" s="34" t="s">
        <v>10228</v>
      </c>
    </row>
    <row r="937" spans="1:18" x14ac:dyDescent="0.25">
      <c r="A937" s="31" t="s">
        <v>30371</v>
      </c>
      <c r="B937" s="32" t="s">
        <v>3908</v>
      </c>
      <c r="C937" s="32" t="s">
        <v>808</v>
      </c>
      <c r="D937" s="35">
        <v>40630</v>
      </c>
      <c r="E937" s="32" t="s">
        <v>704</v>
      </c>
      <c r="F937" s="32" t="s">
        <v>705</v>
      </c>
      <c r="G937" s="32" t="s">
        <v>3909</v>
      </c>
      <c r="H937" s="32" t="s">
        <v>769</v>
      </c>
      <c r="I937" s="32" t="s">
        <v>3910</v>
      </c>
      <c r="J937" s="35">
        <v>43887</v>
      </c>
      <c r="K937" s="35">
        <v>44618</v>
      </c>
      <c r="L937" s="32" t="s">
        <v>3911</v>
      </c>
      <c r="M937" s="32" t="s">
        <v>710</v>
      </c>
      <c r="N937" s="32" t="s">
        <v>711</v>
      </c>
      <c r="O937" s="32" t="s">
        <v>773</v>
      </c>
      <c r="P937" s="32" t="s">
        <v>713</v>
      </c>
      <c r="Q937" s="32" t="s">
        <v>10228</v>
      </c>
      <c r="R937" s="32" t="s">
        <v>10228</v>
      </c>
    </row>
    <row r="938" spans="1:18" x14ac:dyDescent="0.25">
      <c r="A938" s="33" t="s">
        <v>31073</v>
      </c>
      <c r="B938" s="34" t="s">
        <v>3912</v>
      </c>
      <c r="C938" s="34" t="s">
        <v>703</v>
      </c>
      <c r="D938" s="36">
        <v>40667</v>
      </c>
      <c r="E938" s="34" t="s">
        <v>704</v>
      </c>
      <c r="F938" s="34" t="s">
        <v>705</v>
      </c>
      <c r="G938" s="34" t="s">
        <v>3913</v>
      </c>
      <c r="H938" s="34" t="s">
        <v>740</v>
      </c>
      <c r="I938" s="34" t="s">
        <v>1386</v>
      </c>
      <c r="J938" s="36">
        <v>43914</v>
      </c>
      <c r="K938" s="36">
        <v>44644</v>
      </c>
      <c r="L938" s="34" t="s">
        <v>3914</v>
      </c>
      <c r="M938" s="34" t="s">
        <v>772</v>
      </c>
      <c r="N938" s="34" t="s">
        <v>778</v>
      </c>
      <c r="O938" s="34" t="s">
        <v>766</v>
      </c>
      <c r="P938" s="34" t="s">
        <v>832</v>
      </c>
      <c r="Q938" s="34" t="s">
        <v>713</v>
      </c>
      <c r="R938" s="34" t="s">
        <v>10228</v>
      </c>
    </row>
    <row r="939" spans="1:18" x14ac:dyDescent="0.25">
      <c r="A939" s="31" t="s">
        <v>30607</v>
      </c>
      <c r="B939" s="32" t="s">
        <v>3915</v>
      </c>
      <c r="C939" s="32" t="s">
        <v>703</v>
      </c>
      <c r="D939" s="35">
        <v>40674</v>
      </c>
      <c r="E939" s="32" t="s">
        <v>704</v>
      </c>
      <c r="F939" s="32" t="s">
        <v>705</v>
      </c>
      <c r="G939" s="32" t="s">
        <v>3916</v>
      </c>
      <c r="H939" s="32" t="s">
        <v>860</v>
      </c>
      <c r="I939" s="32" t="s">
        <v>861</v>
      </c>
      <c r="J939" s="35">
        <v>43914</v>
      </c>
      <c r="K939" s="35">
        <v>44644</v>
      </c>
      <c r="L939" s="32" t="s">
        <v>3917</v>
      </c>
      <c r="M939" s="32" t="s">
        <v>772</v>
      </c>
      <c r="N939" s="32" t="s">
        <v>711</v>
      </c>
      <c r="O939" s="32" t="s">
        <v>712</v>
      </c>
      <c r="P939" s="32" t="s">
        <v>713</v>
      </c>
      <c r="Q939" s="32" t="s">
        <v>743</v>
      </c>
      <c r="R939" s="32" t="s">
        <v>10228</v>
      </c>
    </row>
    <row r="940" spans="1:18" x14ac:dyDescent="0.25">
      <c r="A940" s="33" t="s">
        <v>31075</v>
      </c>
      <c r="B940" s="34" t="s">
        <v>3918</v>
      </c>
      <c r="C940" s="34" t="s">
        <v>734</v>
      </c>
      <c r="D940" s="36">
        <v>40661</v>
      </c>
      <c r="E940" s="34" t="s">
        <v>704</v>
      </c>
      <c r="F940" s="34" t="s">
        <v>705</v>
      </c>
      <c r="G940" s="34" t="s">
        <v>3919</v>
      </c>
      <c r="H940" s="34" t="s">
        <v>769</v>
      </c>
      <c r="I940" s="34" t="s">
        <v>770</v>
      </c>
      <c r="J940" s="36">
        <v>43913</v>
      </c>
      <c r="K940" s="36">
        <v>44643</v>
      </c>
      <c r="L940" s="34" t="s">
        <v>3920</v>
      </c>
      <c r="M940" s="34" t="s">
        <v>710</v>
      </c>
      <c r="N940" s="34" t="s">
        <v>711</v>
      </c>
      <c r="O940" s="34" t="s">
        <v>712</v>
      </c>
      <c r="P940" s="34" t="s">
        <v>713</v>
      </c>
      <c r="Q940" s="34" t="s">
        <v>10228</v>
      </c>
      <c r="R940" s="34" t="s">
        <v>10228</v>
      </c>
    </row>
    <row r="941" spans="1:18" x14ac:dyDescent="0.25">
      <c r="A941" s="31" t="s">
        <v>30195</v>
      </c>
      <c r="B941" s="32" t="s">
        <v>3921</v>
      </c>
      <c r="C941" s="32" t="s">
        <v>703</v>
      </c>
      <c r="D941" s="35">
        <v>40681</v>
      </c>
      <c r="E941" s="32" t="s">
        <v>704</v>
      </c>
      <c r="F941" s="32" t="s">
        <v>705</v>
      </c>
      <c r="G941" s="32" t="s">
        <v>3922</v>
      </c>
      <c r="H941" s="32" t="s">
        <v>945</v>
      </c>
      <c r="I941" s="32" t="s">
        <v>3923</v>
      </c>
      <c r="J941" s="35">
        <v>43854</v>
      </c>
      <c r="K941" s="35">
        <v>44585</v>
      </c>
      <c r="L941" s="32" t="s">
        <v>3924</v>
      </c>
      <c r="M941" s="32" t="s">
        <v>710</v>
      </c>
      <c r="N941" s="32" t="s">
        <v>711</v>
      </c>
      <c r="O941" s="32" t="s">
        <v>712</v>
      </c>
      <c r="P941" s="32" t="s">
        <v>833</v>
      </c>
      <c r="Q941" s="32" t="s">
        <v>713</v>
      </c>
      <c r="R941" s="32" t="s">
        <v>743</v>
      </c>
    </row>
    <row r="942" spans="1:18" x14ac:dyDescent="0.25">
      <c r="A942" s="33" t="s">
        <v>31077</v>
      </c>
      <c r="B942" s="34" t="s">
        <v>3925</v>
      </c>
      <c r="C942" s="34" t="s">
        <v>703</v>
      </c>
      <c r="D942" s="36">
        <v>40687</v>
      </c>
      <c r="E942" s="34" t="s">
        <v>704</v>
      </c>
      <c r="F942" s="34" t="s">
        <v>705</v>
      </c>
      <c r="G942" s="34" t="s">
        <v>3926</v>
      </c>
      <c r="H942" s="34" t="s">
        <v>769</v>
      </c>
      <c r="I942" s="34" t="s">
        <v>1892</v>
      </c>
      <c r="J942" s="36">
        <v>43889</v>
      </c>
      <c r="K942" s="36">
        <v>44620</v>
      </c>
      <c r="L942" s="34" t="s">
        <v>3927</v>
      </c>
      <c r="M942" s="34" t="s">
        <v>710</v>
      </c>
      <c r="N942" s="34" t="s">
        <v>711</v>
      </c>
      <c r="O942" s="34" t="s">
        <v>712</v>
      </c>
      <c r="P942" s="34" t="s">
        <v>713</v>
      </c>
      <c r="Q942" s="34" t="s">
        <v>10228</v>
      </c>
      <c r="R942" s="34" t="s">
        <v>10228</v>
      </c>
    </row>
    <row r="943" spans="1:18" x14ac:dyDescent="0.25">
      <c r="A943" s="31" t="s">
        <v>30609</v>
      </c>
      <c r="B943" s="32" t="s">
        <v>3928</v>
      </c>
      <c r="C943" s="32" t="s">
        <v>703</v>
      </c>
      <c r="D943" s="35">
        <v>40683</v>
      </c>
      <c r="E943" s="32" t="s">
        <v>704</v>
      </c>
      <c r="F943" s="32" t="s">
        <v>705</v>
      </c>
      <c r="G943" s="32" t="s">
        <v>2210</v>
      </c>
      <c r="H943" s="32" t="s">
        <v>769</v>
      </c>
      <c r="I943" s="32" t="s">
        <v>2211</v>
      </c>
      <c r="J943" s="35">
        <v>43880</v>
      </c>
      <c r="K943" s="35">
        <v>44611</v>
      </c>
      <c r="L943" s="32" t="s">
        <v>3929</v>
      </c>
      <c r="M943" s="32" t="s">
        <v>772</v>
      </c>
      <c r="N943" s="32" t="s">
        <v>723</v>
      </c>
      <c r="O943" s="32" t="s">
        <v>712</v>
      </c>
      <c r="P943" s="32" t="s">
        <v>713</v>
      </c>
      <c r="Q943" s="32" t="s">
        <v>10228</v>
      </c>
      <c r="R943" s="32" t="s">
        <v>10228</v>
      </c>
    </row>
    <row r="944" spans="1:18" x14ac:dyDescent="0.25">
      <c r="A944" s="33" t="s">
        <v>31079</v>
      </c>
      <c r="B944" s="34" t="s">
        <v>3930</v>
      </c>
      <c r="C944" s="34" t="s">
        <v>808</v>
      </c>
      <c r="D944" s="36">
        <v>40695</v>
      </c>
      <c r="E944" s="34" t="s">
        <v>704</v>
      </c>
      <c r="F944" s="34" t="s">
        <v>705</v>
      </c>
      <c r="G944" s="34" t="s">
        <v>3931</v>
      </c>
      <c r="H944" s="34" t="s">
        <v>1465</v>
      </c>
      <c r="I944" s="34" t="s">
        <v>2158</v>
      </c>
      <c r="J944" s="36">
        <v>43914</v>
      </c>
      <c r="K944" s="36">
        <v>44644</v>
      </c>
      <c r="L944" s="34" t="s">
        <v>3932</v>
      </c>
      <c r="M944" s="34" t="s">
        <v>710</v>
      </c>
      <c r="N944" s="34" t="s">
        <v>711</v>
      </c>
      <c r="O944" s="34" t="s">
        <v>712</v>
      </c>
      <c r="P944" s="34" t="s">
        <v>713</v>
      </c>
      <c r="Q944" s="34" t="s">
        <v>1106</v>
      </c>
      <c r="R944" s="34" t="s">
        <v>10228</v>
      </c>
    </row>
    <row r="945" spans="1:18" x14ac:dyDescent="0.25">
      <c r="A945" s="31" t="s">
        <v>30373</v>
      </c>
      <c r="B945" s="32" t="s">
        <v>3933</v>
      </c>
      <c r="C945" s="32" t="s">
        <v>703</v>
      </c>
      <c r="D945" s="35">
        <v>40707</v>
      </c>
      <c r="E945" s="32" t="s">
        <v>704</v>
      </c>
      <c r="F945" s="32" t="s">
        <v>705</v>
      </c>
      <c r="G945" s="32" t="s">
        <v>3934</v>
      </c>
      <c r="H945" s="32" t="s">
        <v>740</v>
      </c>
      <c r="I945" s="32" t="s">
        <v>794</v>
      </c>
      <c r="J945" s="35">
        <v>43914</v>
      </c>
      <c r="K945" s="35">
        <v>44644</v>
      </c>
      <c r="L945" s="32" t="s">
        <v>3935</v>
      </c>
      <c r="M945" s="32" t="s">
        <v>710</v>
      </c>
      <c r="N945" s="32" t="s">
        <v>778</v>
      </c>
      <c r="O945" s="32" t="s">
        <v>712</v>
      </c>
      <c r="P945" s="32" t="s">
        <v>1336</v>
      </c>
      <c r="Q945" s="32" t="s">
        <v>10228</v>
      </c>
      <c r="R945" s="32" t="s">
        <v>10228</v>
      </c>
    </row>
    <row r="946" spans="1:18" x14ac:dyDescent="0.25">
      <c r="A946" s="33" t="s">
        <v>31081</v>
      </c>
      <c r="B946" s="34" t="s">
        <v>3936</v>
      </c>
      <c r="C946" s="34" t="s">
        <v>703</v>
      </c>
      <c r="D946" s="36">
        <v>40728</v>
      </c>
      <c r="E946" s="34" t="s">
        <v>704</v>
      </c>
      <c r="F946" s="34" t="s">
        <v>705</v>
      </c>
      <c r="G946" s="34" t="s">
        <v>3937</v>
      </c>
      <c r="H946" s="34" t="s">
        <v>1286</v>
      </c>
      <c r="I946" s="34" t="s">
        <v>3938</v>
      </c>
      <c r="J946" s="36">
        <v>43895</v>
      </c>
      <c r="K946" s="36">
        <v>44625</v>
      </c>
      <c r="L946" s="34" t="s">
        <v>3939</v>
      </c>
      <c r="M946" s="34" t="s">
        <v>710</v>
      </c>
      <c r="N946" s="34" t="s">
        <v>723</v>
      </c>
      <c r="O946" s="34" t="s">
        <v>712</v>
      </c>
      <c r="P946" s="34" t="s">
        <v>833</v>
      </c>
      <c r="Q946" s="34" t="s">
        <v>743</v>
      </c>
      <c r="R946" s="34" t="s">
        <v>743</v>
      </c>
    </row>
    <row r="947" spans="1:18" x14ac:dyDescent="0.25">
      <c r="A947" s="31" t="s">
        <v>30611</v>
      </c>
      <c r="B947" s="32" t="s">
        <v>3940</v>
      </c>
      <c r="C947" s="32" t="s">
        <v>703</v>
      </c>
      <c r="D947" s="35">
        <v>40708</v>
      </c>
      <c r="E947" s="32" t="s">
        <v>704</v>
      </c>
      <c r="F947" s="32" t="s">
        <v>705</v>
      </c>
      <c r="G947" s="32" t="s">
        <v>3941</v>
      </c>
      <c r="H947" s="32" t="s">
        <v>998</v>
      </c>
      <c r="I947" s="32" t="s">
        <v>1801</v>
      </c>
      <c r="J947" s="35">
        <v>43917</v>
      </c>
      <c r="K947" s="35">
        <v>44647</v>
      </c>
      <c r="L947" s="32" t="s">
        <v>3942</v>
      </c>
      <c r="M947" s="32" t="s">
        <v>710</v>
      </c>
      <c r="N947" s="32" t="s">
        <v>723</v>
      </c>
      <c r="O947" s="32" t="s">
        <v>712</v>
      </c>
      <c r="P947" s="32" t="s">
        <v>713</v>
      </c>
      <c r="Q947" s="32" t="s">
        <v>10228</v>
      </c>
      <c r="R947" s="32" t="s">
        <v>10228</v>
      </c>
    </row>
    <row r="948" spans="1:18" x14ac:dyDescent="0.25">
      <c r="A948" s="33" t="s">
        <v>31083</v>
      </c>
      <c r="B948" s="34" t="s">
        <v>3943</v>
      </c>
      <c r="C948" s="34" t="s">
        <v>703</v>
      </c>
      <c r="D948" s="36">
        <v>40739</v>
      </c>
      <c r="E948" s="34" t="s">
        <v>704</v>
      </c>
      <c r="F948" s="34" t="s">
        <v>705</v>
      </c>
      <c r="G948" s="34" t="s">
        <v>3944</v>
      </c>
      <c r="H948" s="34" t="s">
        <v>707</v>
      </c>
      <c r="I948" s="34" t="s">
        <v>2548</v>
      </c>
      <c r="J948" s="36">
        <v>43920</v>
      </c>
      <c r="K948" s="36">
        <v>44650</v>
      </c>
      <c r="L948" s="34" t="s">
        <v>3945</v>
      </c>
      <c r="M948" s="34" t="s">
        <v>710</v>
      </c>
      <c r="N948" s="34" t="s">
        <v>711</v>
      </c>
      <c r="O948" s="34" t="s">
        <v>712</v>
      </c>
      <c r="P948" s="34" t="s">
        <v>713</v>
      </c>
      <c r="Q948" s="34" t="s">
        <v>10228</v>
      </c>
      <c r="R948" s="34" t="s">
        <v>10228</v>
      </c>
    </row>
    <row r="949" spans="1:18" x14ac:dyDescent="0.25">
      <c r="A949" s="31" t="s">
        <v>30255</v>
      </c>
      <c r="B949" s="32" t="s">
        <v>3946</v>
      </c>
      <c r="C949" s="32" t="s">
        <v>703</v>
      </c>
      <c r="D949" s="35">
        <v>40750</v>
      </c>
      <c r="E949" s="32" t="s">
        <v>704</v>
      </c>
      <c r="F949" s="32" t="s">
        <v>705</v>
      </c>
      <c r="G949" s="32" t="s">
        <v>3947</v>
      </c>
      <c r="H949" s="32" t="s">
        <v>789</v>
      </c>
      <c r="I949" s="32" t="s">
        <v>1282</v>
      </c>
      <c r="J949" s="35">
        <v>43836</v>
      </c>
      <c r="K949" s="35">
        <v>44567</v>
      </c>
      <c r="L949" s="32" t="s">
        <v>3948</v>
      </c>
      <c r="M949" s="32" t="s">
        <v>718</v>
      </c>
      <c r="N949" s="32" t="s">
        <v>749</v>
      </c>
      <c r="O949" s="32" t="s">
        <v>712</v>
      </c>
      <c r="P949" s="32" t="s">
        <v>713</v>
      </c>
      <c r="Q949" s="32" t="s">
        <v>10228</v>
      </c>
      <c r="R949" s="32" t="s">
        <v>10228</v>
      </c>
    </row>
    <row r="950" spans="1:18" x14ac:dyDescent="0.25">
      <c r="A950" s="33" t="s">
        <v>31085</v>
      </c>
      <c r="B950" s="34" t="s">
        <v>3949</v>
      </c>
      <c r="C950" s="34" t="s">
        <v>703</v>
      </c>
      <c r="D950" s="36">
        <v>40760</v>
      </c>
      <c r="E950" s="34" t="s">
        <v>704</v>
      </c>
      <c r="F950" s="34" t="s">
        <v>705</v>
      </c>
      <c r="G950" s="34" t="s">
        <v>3950</v>
      </c>
      <c r="H950" s="34" t="s">
        <v>769</v>
      </c>
      <c r="I950" s="34" t="s">
        <v>2165</v>
      </c>
      <c r="J950" s="36">
        <v>43913</v>
      </c>
      <c r="K950" s="36">
        <v>44643</v>
      </c>
      <c r="L950" s="34" t="s">
        <v>3951</v>
      </c>
      <c r="M950" s="34" t="s">
        <v>710</v>
      </c>
      <c r="N950" s="34" t="s">
        <v>778</v>
      </c>
      <c r="O950" s="34" t="s">
        <v>712</v>
      </c>
      <c r="P950" s="34" t="s">
        <v>713</v>
      </c>
      <c r="Q950" s="34" t="s">
        <v>10228</v>
      </c>
      <c r="R950" s="34" t="s">
        <v>10228</v>
      </c>
    </row>
    <row r="951" spans="1:18" x14ac:dyDescent="0.25">
      <c r="A951" s="31" t="s">
        <v>30613</v>
      </c>
      <c r="B951" s="32" t="s">
        <v>3952</v>
      </c>
      <c r="C951" s="32" t="s">
        <v>703</v>
      </c>
      <c r="D951" s="35">
        <v>40746</v>
      </c>
      <c r="E951" s="32" t="s">
        <v>704</v>
      </c>
      <c r="F951" s="32" t="s">
        <v>705</v>
      </c>
      <c r="G951" s="32" t="s">
        <v>3953</v>
      </c>
      <c r="H951" s="32" t="s">
        <v>740</v>
      </c>
      <c r="I951" s="32" t="s">
        <v>3954</v>
      </c>
      <c r="J951" s="35">
        <v>43881</v>
      </c>
      <c r="K951" s="35">
        <v>44612</v>
      </c>
      <c r="L951" s="32" t="s">
        <v>3955</v>
      </c>
      <c r="M951" s="32" t="s">
        <v>710</v>
      </c>
      <c r="N951" s="32" t="s">
        <v>711</v>
      </c>
      <c r="O951" s="32" t="s">
        <v>712</v>
      </c>
      <c r="P951" s="32" t="s">
        <v>713</v>
      </c>
      <c r="Q951" s="32" t="s">
        <v>10228</v>
      </c>
      <c r="R951" s="32" t="s">
        <v>10228</v>
      </c>
    </row>
    <row r="952" spans="1:18" x14ac:dyDescent="0.25">
      <c r="A952" s="33" t="s">
        <v>31087</v>
      </c>
      <c r="B952" s="34" t="s">
        <v>3956</v>
      </c>
      <c r="C952" s="34" t="s">
        <v>703</v>
      </c>
      <c r="D952" s="36">
        <v>40787</v>
      </c>
      <c r="E952" s="34" t="s">
        <v>704</v>
      </c>
      <c r="F952" s="34" t="s">
        <v>705</v>
      </c>
      <c r="G952" s="34" t="s">
        <v>878</v>
      </c>
      <c r="H952" s="34" t="s">
        <v>769</v>
      </c>
      <c r="I952" s="34" t="s">
        <v>879</v>
      </c>
      <c r="J952" s="36">
        <v>43887</v>
      </c>
      <c r="K952" s="36">
        <v>44618</v>
      </c>
      <c r="L952" s="34" t="s">
        <v>3957</v>
      </c>
      <c r="M952" s="34" t="s">
        <v>718</v>
      </c>
      <c r="N952" s="34" t="s">
        <v>778</v>
      </c>
      <c r="O952" s="34" t="s">
        <v>712</v>
      </c>
      <c r="P952" s="34" t="s">
        <v>713</v>
      </c>
      <c r="Q952" s="34" t="s">
        <v>10228</v>
      </c>
      <c r="R952" s="34" t="s">
        <v>10228</v>
      </c>
    </row>
    <row r="953" spans="1:18" x14ac:dyDescent="0.25">
      <c r="A953" s="31" t="s">
        <v>30375</v>
      </c>
      <c r="B953" s="32" t="s">
        <v>3958</v>
      </c>
      <c r="C953" s="32" t="s">
        <v>703</v>
      </c>
      <c r="D953" s="35">
        <v>40814</v>
      </c>
      <c r="E953" s="32" t="s">
        <v>704</v>
      </c>
      <c r="F953" s="32" t="s">
        <v>705</v>
      </c>
      <c r="G953" s="32" t="s">
        <v>3959</v>
      </c>
      <c r="H953" s="32" t="s">
        <v>769</v>
      </c>
      <c r="I953" s="32" t="s">
        <v>770</v>
      </c>
      <c r="J953" s="35">
        <v>43879</v>
      </c>
      <c r="K953" s="35">
        <v>44610</v>
      </c>
      <c r="L953" s="32" t="s">
        <v>3960</v>
      </c>
      <c r="M953" s="32" t="s">
        <v>710</v>
      </c>
      <c r="N953" s="32" t="s">
        <v>778</v>
      </c>
      <c r="O953" s="32" t="s">
        <v>712</v>
      </c>
      <c r="P953" s="32" t="s">
        <v>713</v>
      </c>
      <c r="Q953" s="32" t="s">
        <v>10228</v>
      </c>
      <c r="R953" s="32" t="s">
        <v>10228</v>
      </c>
    </row>
    <row r="954" spans="1:18" x14ac:dyDescent="0.25">
      <c r="A954" s="33" t="s">
        <v>31089</v>
      </c>
      <c r="B954" s="34" t="s">
        <v>3961</v>
      </c>
      <c r="C954" s="34" t="s">
        <v>703</v>
      </c>
      <c r="D954" s="36">
        <v>40820</v>
      </c>
      <c r="E954" s="34" t="s">
        <v>704</v>
      </c>
      <c r="F954" s="34" t="s">
        <v>705</v>
      </c>
      <c r="G954" s="34" t="s">
        <v>3962</v>
      </c>
      <c r="H954" s="34" t="s">
        <v>707</v>
      </c>
      <c r="I954" s="34" t="s">
        <v>3963</v>
      </c>
      <c r="J954" s="36">
        <v>43896</v>
      </c>
      <c r="K954" s="36">
        <v>44626</v>
      </c>
      <c r="L954" s="34" t="s">
        <v>3964</v>
      </c>
      <c r="M954" s="34" t="s">
        <v>718</v>
      </c>
      <c r="N954" s="34" t="s">
        <v>711</v>
      </c>
      <c r="O954" s="34" t="s">
        <v>712</v>
      </c>
      <c r="P954" s="34" t="s">
        <v>833</v>
      </c>
      <c r="Q954" s="34" t="s">
        <v>10228</v>
      </c>
      <c r="R954" s="34" t="s">
        <v>10228</v>
      </c>
    </row>
    <row r="955" spans="1:18" x14ac:dyDescent="0.25">
      <c r="A955" s="31" t="s">
        <v>30615</v>
      </c>
      <c r="B955" s="32" t="s">
        <v>3965</v>
      </c>
      <c r="C955" s="32" t="s">
        <v>703</v>
      </c>
      <c r="D955" s="35">
        <v>40826</v>
      </c>
      <c r="E955" s="32" t="s">
        <v>704</v>
      </c>
      <c r="F955" s="32" t="s">
        <v>705</v>
      </c>
      <c r="G955" s="32" t="s">
        <v>1501</v>
      </c>
      <c r="H955" s="32" t="s">
        <v>752</v>
      </c>
      <c r="I955" s="32" t="s">
        <v>1502</v>
      </c>
      <c r="J955" s="35">
        <v>43888</v>
      </c>
      <c r="K955" s="35">
        <v>44619</v>
      </c>
      <c r="L955" s="32" t="s">
        <v>3966</v>
      </c>
      <c r="M955" s="32" t="s">
        <v>729</v>
      </c>
      <c r="N955" s="32" t="s">
        <v>711</v>
      </c>
      <c r="O955" s="32" t="s">
        <v>755</v>
      </c>
      <c r="P955" s="32" t="s">
        <v>713</v>
      </c>
      <c r="Q955" s="32" t="s">
        <v>10228</v>
      </c>
      <c r="R955" s="32" t="s">
        <v>10228</v>
      </c>
    </row>
    <row r="956" spans="1:18" x14ac:dyDescent="0.25">
      <c r="A956" s="33" t="s">
        <v>31091</v>
      </c>
      <c r="B956" s="34" t="s">
        <v>3967</v>
      </c>
      <c r="C956" s="34" t="s">
        <v>703</v>
      </c>
      <c r="D956" s="36">
        <v>40830</v>
      </c>
      <c r="E956" s="34" t="s">
        <v>704</v>
      </c>
      <c r="F956" s="34" t="s">
        <v>705</v>
      </c>
      <c r="G956" s="34" t="s">
        <v>1978</v>
      </c>
      <c r="H956" s="34" t="s">
        <v>998</v>
      </c>
      <c r="I956" s="34" t="s">
        <v>1979</v>
      </c>
      <c r="J956" s="36">
        <v>43916</v>
      </c>
      <c r="K956" s="36">
        <v>44646</v>
      </c>
      <c r="L956" s="34" t="s">
        <v>3968</v>
      </c>
      <c r="M956" s="34" t="s">
        <v>710</v>
      </c>
      <c r="N956" s="34" t="s">
        <v>723</v>
      </c>
      <c r="O956" s="34" t="s">
        <v>1139</v>
      </c>
      <c r="P956" s="34" t="s">
        <v>713</v>
      </c>
      <c r="Q956" s="34" t="s">
        <v>743</v>
      </c>
      <c r="R956" s="34" t="s">
        <v>10228</v>
      </c>
    </row>
    <row r="957" spans="1:18" x14ac:dyDescent="0.25">
      <c r="A957" s="31" t="s">
        <v>30151</v>
      </c>
      <c r="B957" s="32" t="s">
        <v>3969</v>
      </c>
      <c r="C957" s="32" t="s">
        <v>703</v>
      </c>
      <c r="D957" s="35">
        <v>40837</v>
      </c>
      <c r="E957" s="32" t="s">
        <v>704</v>
      </c>
      <c r="F957" s="32" t="s">
        <v>705</v>
      </c>
      <c r="G957" s="32" t="s">
        <v>2658</v>
      </c>
      <c r="H957" s="32" t="s">
        <v>746</v>
      </c>
      <c r="I957" s="32" t="s">
        <v>2659</v>
      </c>
      <c r="J957" s="35">
        <v>43915</v>
      </c>
      <c r="K957" s="35">
        <v>44645</v>
      </c>
      <c r="L957" s="32" t="s">
        <v>3970</v>
      </c>
      <c r="M957" s="32" t="s">
        <v>772</v>
      </c>
      <c r="N957" s="32" t="s">
        <v>711</v>
      </c>
      <c r="O957" s="32" t="s">
        <v>712</v>
      </c>
      <c r="P957" s="32" t="s">
        <v>713</v>
      </c>
      <c r="Q957" s="32" t="s">
        <v>10228</v>
      </c>
      <c r="R957" s="32" t="s">
        <v>10228</v>
      </c>
    </row>
    <row r="958" spans="1:18" x14ac:dyDescent="0.25">
      <c r="A958" s="33" t="s">
        <v>31093</v>
      </c>
      <c r="B958" s="34" t="s">
        <v>3971</v>
      </c>
      <c r="C958" s="34" t="s">
        <v>703</v>
      </c>
      <c r="D958" s="36">
        <v>40837</v>
      </c>
      <c r="E958" s="34" t="s">
        <v>704</v>
      </c>
      <c r="F958" s="34" t="s">
        <v>705</v>
      </c>
      <c r="G958" s="34" t="s">
        <v>2203</v>
      </c>
      <c r="H958" s="34" t="s">
        <v>769</v>
      </c>
      <c r="I958" s="34" t="s">
        <v>2204</v>
      </c>
      <c r="J958" s="36">
        <v>43909</v>
      </c>
      <c r="K958" s="36">
        <v>44639</v>
      </c>
      <c r="L958" s="34" t="s">
        <v>3972</v>
      </c>
      <c r="M958" s="34" t="s">
        <v>718</v>
      </c>
      <c r="N958" s="34" t="s">
        <v>723</v>
      </c>
      <c r="O958" s="34" t="s">
        <v>712</v>
      </c>
      <c r="P958" s="34" t="s">
        <v>743</v>
      </c>
      <c r="Q958" s="34" t="s">
        <v>10228</v>
      </c>
      <c r="R958" s="34" t="s">
        <v>10228</v>
      </c>
    </row>
    <row r="959" spans="1:18" x14ac:dyDescent="0.25">
      <c r="A959" s="31" t="s">
        <v>30617</v>
      </c>
      <c r="B959" s="32" t="s">
        <v>3973</v>
      </c>
      <c r="C959" s="32" t="s">
        <v>734</v>
      </c>
      <c r="D959" s="35">
        <v>40843</v>
      </c>
      <c r="E959" s="32" t="s">
        <v>704</v>
      </c>
      <c r="F959" s="32" t="s">
        <v>705</v>
      </c>
      <c r="G959" s="32" t="s">
        <v>3974</v>
      </c>
      <c r="H959" s="32" t="s">
        <v>769</v>
      </c>
      <c r="I959" s="32" t="s">
        <v>2165</v>
      </c>
      <c r="J959" s="35">
        <v>43874</v>
      </c>
      <c r="K959" s="35">
        <v>44605</v>
      </c>
      <c r="L959" s="32" t="s">
        <v>3975</v>
      </c>
      <c r="M959" s="32" t="s">
        <v>710</v>
      </c>
      <c r="N959" s="32" t="s">
        <v>749</v>
      </c>
      <c r="O959" s="32" t="s">
        <v>712</v>
      </c>
      <c r="P959" s="32" t="s">
        <v>713</v>
      </c>
      <c r="Q959" s="32" t="s">
        <v>10228</v>
      </c>
      <c r="R959" s="32" t="s">
        <v>10228</v>
      </c>
    </row>
    <row r="960" spans="1:18" x14ac:dyDescent="0.25">
      <c r="A960" s="33" t="s">
        <v>31095</v>
      </c>
      <c r="B960" s="34" t="s">
        <v>3976</v>
      </c>
      <c r="C960" s="34" t="s">
        <v>703</v>
      </c>
      <c r="D960" s="36">
        <v>40864</v>
      </c>
      <c r="E960" s="34" t="s">
        <v>704</v>
      </c>
      <c r="F960" s="34" t="s">
        <v>705</v>
      </c>
      <c r="G960" s="34" t="s">
        <v>3977</v>
      </c>
      <c r="H960" s="34" t="s">
        <v>769</v>
      </c>
      <c r="I960" s="34" t="s">
        <v>1785</v>
      </c>
      <c r="J960" s="36">
        <v>43879</v>
      </c>
      <c r="K960" s="36">
        <v>44610</v>
      </c>
      <c r="L960" s="34" t="s">
        <v>3978</v>
      </c>
      <c r="M960" s="34" t="s">
        <v>710</v>
      </c>
      <c r="N960" s="34" t="s">
        <v>711</v>
      </c>
      <c r="O960" s="34" t="s">
        <v>712</v>
      </c>
      <c r="P960" s="34" t="s">
        <v>713</v>
      </c>
      <c r="Q960" s="34" t="s">
        <v>10228</v>
      </c>
      <c r="R960" s="34" t="s">
        <v>10228</v>
      </c>
    </row>
    <row r="961" spans="1:18" x14ac:dyDescent="0.25">
      <c r="A961" s="31" t="s">
        <v>30377</v>
      </c>
      <c r="B961" s="32" t="s">
        <v>3979</v>
      </c>
      <c r="C961" s="32" t="s">
        <v>734</v>
      </c>
      <c r="D961" s="35">
        <v>40870</v>
      </c>
      <c r="E961" s="32" t="s">
        <v>704</v>
      </c>
      <c r="F961" s="32" t="s">
        <v>705</v>
      </c>
      <c r="G961" s="32" t="s">
        <v>3980</v>
      </c>
      <c r="H961" s="32" t="s">
        <v>984</v>
      </c>
      <c r="I961" s="32" t="s">
        <v>3981</v>
      </c>
      <c r="J961" s="35">
        <v>43913</v>
      </c>
      <c r="K961" s="35">
        <v>44643</v>
      </c>
      <c r="L961" s="32" t="s">
        <v>3982</v>
      </c>
      <c r="M961" s="32" t="s">
        <v>710</v>
      </c>
      <c r="N961" s="32" t="s">
        <v>711</v>
      </c>
      <c r="O961" s="32" t="s">
        <v>712</v>
      </c>
      <c r="P961" s="32" t="s">
        <v>713</v>
      </c>
      <c r="Q961" s="32" t="s">
        <v>1042</v>
      </c>
      <c r="R961" s="32" t="s">
        <v>833</v>
      </c>
    </row>
    <row r="962" spans="1:18" x14ac:dyDescent="0.25">
      <c r="A962" s="33" t="s">
        <v>31097</v>
      </c>
      <c r="B962" s="34" t="s">
        <v>3983</v>
      </c>
      <c r="C962" s="34" t="s">
        <v>703</v>
      </c>
      <c r="D962" s="36">
        <v>40795</v>
      </c>
      <c r="E962" s="34" t="s">
        <v>704</v>
      </c>
      <c r="F962" s="34" t="s">
        <v>705</v>
      </c>
      <c r="G962" s="34" t="s">
        <v>3984</v>
      </c>
      <c r="H962" s="34" t="s">
        <v>804</v>
      </c>
      <c r="I962" s="34" t="s">
        <v>3985</v>
      </c>
      <c r="J962" s="36">
        <v>43914</v>
      </c>
      <c r="K962" s="36">
        <v>44644</v>
      </c>
      <c r="L962" s="34" t="s">
        <v>3986</v>
      </c>
      <c r="M962" s="34" t="s">
        <v>710</v>
      </c>
      <c r="N962" s="34" t="s">
        <v>723</v>
      </c>
      <c r="O962" s="34" t="s">
        <v>755</v>
      </c>
      <c r="P962" s="34" t="s">
        <v>713</v>
      </c>
      <c r="Q962" s="34" t="s">
        <v>10228</v>
      </c>
      <c r="R962" s="34" t="s">
        <v>10228</v>
      </c>
    </row>
    <row r="963" spans="1:18" x14ac:dyDescent="0.25">
      <c r="A963" s="31" t="s">
        <v>30619</v>
      </c>
      <c r="B963" s="32" t="s">
        <v>3987</v>
      </c>
      <c r="C963" s="32" t="s">
        <v>703</v>
      </c>
      <c r="D963" s="35">
        <v>40884</v>
      </c>
      <c r="E963" s="32" t="s">
        <v>704</v>
      </c>
      <c r="F963" s="32" t="s">
        <v>705</v>
      </c>
      <c r="G963" s="32" t="s">
        <v>3988</v>
      </c>
      <c r="H963" s="32" t="s">
        <v>769</v>
      </c>
      <c r="I963" s="32" t="s">
        <v>770</v>
      </c>
      <c r="J963" s="35">
        <v>43879</v>
      </c>
      <c r="K963" s="35">
        <v>44610</v>
      </c>
      <c r="L963" s="32" t="s">
        <v>3989</v>
      </c>
      <c r="M963" s="32" t="s">
        <v>710</v>
      </c>
      <c r="N963" s="32" t="s">
        <v>723</v>
      </c>
      <c r="O963" s="32" t="s">
        <v>712</v>
      </c>
      <c r="P963" s="32" t="s">
        <v>1042</v>
      </c>
      <c r="Q963" s="32" t="s">
        <v>10228</v>
      </c>
      <c r="R963" s="32" t="s">
        <v>10228</v>
      </c>
    </row>
    <row r="964" spans="1:18" x14ac:dyDescent="0.25">
      <c r="A964" s="33" t="s">
        <v>31099</v>
      </c>
      <c r="B964" s="34" t="s">
        <v>3990</v>
      </c>
      <c r="C964" s="34" t="s">
        <v>703</v>
      </c>
      <c r="D964" s="36">
        <v>40884</v>
      </c>
      <c r="E964" s="34" t="s">
        <v>704</v>
      </c>
      <c r="F964" s="34" t="s">
        <v>705</v>
      </c>
      <c r="G964" s="34" t="s">
        <v>878</v>
      </c>
      <c r="H964" s="34" t="s">
        <v>769</v>
      </c>
      <c r="I964" s="34" t="s">
        <v>879</v>
      </c>
      <c r="J964" s="36">
        <v>43879</v>
      </c>
      <c r="K964" s="36">
        <v>44610</v>
      </c>
      <c r="L964" s="34" t="s">
        <v>3991</v>
      </c>
      <c r="M964" s="34" t="s">
        <v>710</v>
      </c>
      <c r="N964" s="34" t="s">
        <v>711</v>
      </c>
      <c r="O964" s="34" t="s">
        <v>712</v>
      </c>
      <c r="P964" s="34" t="s">
        <v>713</v>
      </c>
      <c r="Q964" s="34" t="s">
        <v>10228</v>
      </c>
      <c r="R964" s="34" t="s">
        <v>10228</v>
      </c>
    </row>
    <row r="965" spans="1:18" x14ac:dyDescent="0.25">
      <c r="A965" s="31" t="s">
        <v>30257</v>
      </c>
      <c r="B965" s="32" t="s">
        <v>3992</v>
      </c>
      <c r="C965" s="32" t="s">
        <v>703</v>
      </c>
      <c r="D965" s="35">
        <v>40905</v>
      </c>
      <c r="E965" s="32" t="s">
        <v>704</v>
      </c>
      <c r="F965" s="32" t="s">
        <v>705</v>
      </c>
      <c r="G965" s="32" t="s">
        <v>3993</v>
      </c>
      <c r="H965" s="32" t="s">
        <v>769</v>
      </c>
      <c r="I965" s="32" t="s">
        <v>1785</v>
      </c>
      <c r="J965" s="35">
        <v>43879</v>
      </c>
      <c r="K965" s="35">
        <v>44610</v>
      </c>
      <c r="L965" s="32" t="s">
        <v>3994</v>
      </c>
      <c r="M965" s="32" t="s">
        <v>718</v>
      </c>
      <c r="N965" s="32" t="s">
        <v>723</v>
      </c>
      <c r="O965" s="32" t="s">
        <v>712</v>
      </c>
      <c r="P965" s="32" t="s">
        <v>713</v>
      </c>
      <c r="Q965" s="32" t="s">
        <v>10228</v>
      </c>
      <c r="R965" s="32" t="s">
        <v>10228</v>
      </c>
    </row>
    <row r="966" spans="1:18" x14ac:dyDescent="0.25">
      <c r="A966" s="33" t="s">
        <v>31101</v>
      </c>
      <c r="B966" s="34" t="s">
        <v>3995</v>
      </c>
      <c r="C966" s="34" t="s">
        <v>808</v>
      </c>
      <c r="D966" s="36">
        <v>40588</v>
      </c>
      <c r="E966" s="34" t="s">
        <v>704</v>
      </c>
      <c r="F966" s="34" t="s">
        <v>705</v>
      </c>
      <c r="G966" s="34" t="s">
        <v>3996</v>
      </c>
      <c r="H966" s="34" t="s">
        <v>1262</v>
      </c>
      <c r="I966" s="34" t="s">
        <v>3083</v>
      </c>
      <c r="J966" s="36">
        <v>44005</v>
      </c>
      <c r="K966" s="36">
        <v>44735</v>
      </c>
      <c r="L966" s="34" t="s">
        <v>3997</v>
      </c>
      <c r="M966" s="34" t="s">
        <v>710</v>
      </c>
      <c r="N966" s="34" t="s">
        <v>3998</v>
      </c>
      <c r="O966" s="34" t="s">
        <v>712</v>
      </c>
      <c r="P966" s="34" t="s">
        <v>713</v>
      </c>
      <c r="Q966" s="34" t="s">
        <v>10228</v>
      </c>
      <c r="R966" s="34" t="s">
        <v>10228</v>
      </c>
    </row>
    <row r="967" spans="1:18" x14ac:dyDescent="0.25">
      <c r="A967" s="31" t="s">
        <v>30621</v>
      </c>
      <c r="B967" s="32" t="s">
        <v>3999</v>
      </c>
      <c r="C967" s="32" t="s">
        <v>703</v>
      </c>
      <c r="D967" s="35">
        <v>40553</v>
      </c>
      <c r="E967" s="32" t="s">
        <v>704</v>
      </c>
      <c r="F967" s="32" t="s">
        <v>705</v>
      </c>
      <c r="G967" s="32" t="s">
        <v>4000</v>
      </c>
      <c r="H967" s="32" t="s">
        <v>804</v>
      </c>
      <c r="I967" s="32" t="s">
        <v>4001</v>
      </c>
      <c r="J967" s="35">
        <v>43990</v>
      </c>
      <c r="K967" s="35">
        <v>44720</v>
      </c>
      <c r="L967" s="32" t="s">
        <v>4002</v>
      </c>
      <c r="M967" s="32" t="s">
        <v>729</v>
      </c>
      <c r="N967" s="32" t="s">
        <v>723</v>
      </c>
      <c r="O967" s="32" t="s">
        <v>712</v>
      </c>
      <c r="P967" s="32" t="s">
        <v>713</v>
      </c>
      <c r="Q967" s="32" t="s">
        <v>10228</v>
      </c>
      <c r="R967" s="32" t="s">
        <v>10228</v>
      </c>
    </row>
    <row r="968" spans="1:18" x14ac:dyDescent="0.25">
      <c r="A968" s="33" t="s">
        <v>31103</v>
      </c>
      <c r="B968" s="34" t="s">
        <v>4003</v>
      </c>
      <c r="C968" s="34" t="s">
        <v>703</v>
      </c>
      <c r="D968" s="36">
        <v>40562</v>
      </c>
      <c r="E968" s="34" t="s">
        <v>704</v>
      </c>
      <c r="F968" s="34" t="s">
        <v>705</v>
      </c>
      <c r="G968" s="34" t="s">
        <v>4004</v>
      </c>
      <c r="H968" s="34" t="s">
        <v>789</v>
      </c>
      <c r="I968" s="34" t="s">
        <v>1369</v>
      </c>
      <c r="J968" s="36">
        <v>43985</v>
      </c>
      <c r="K968" s="36">
        <v>44715</v>
      </c>
      <c r="L968" s="34" t="s">
        <v>4005</v>
      </c>
      <c r="M968" s="34" t="s">
        <v>710</v>
      </c>
      <c r="N968" s="34" t="s">
        <v>723</v>
      </c>
      <c r="O968" s="34" t="s">
        <v>712</v>
      </c>
      <c r="P968" s="34" t="s">
        <v>713</v>
      </c>
      <c r="Q968" s="34" t="s">
        <v>10228</v>
      </c>
      <c r="R968" s="34" t="s">
        <v>10228</v>
      </c>
    </row>
    <row r="969" spans="1:18" x14ac:dyDescent="0.25">
      <c r="A969" s="31" t="s">
        <v>30379</v>
      </c>
      <c r="B969" s="32" t="s">
        <v>4006</v>
      </c>
      <c r="C969" s="32" t="s">
        <v>703</v>
      </c>
      <c r="D969" s="35">
        <v>40567</v>
      </c>
      <c r="E969" s="32" t="s">
        <v>704</v>
      </c>
      <c r="F969" s="32" t="s">
        <v>705</v>
      </c>
      <c r="G969" s="32" t="s">
        <v>4007</v>
      </c>
      <c r="H969" s="32" t="s">
        <v>1205</v>
      </c>
      <c r="I969" s="32" t="s">
        <v>1805</v>
      </c>
      <c r="J969" s="35">
        <v>43948</v>
      </c>
      <c r="K969" s="35">
        <v>44678</v>
      </c>
      <c r="L969" s="32" t="s">
        <v>4008</v>
      </c>
      <c r="M969" s="32" t="s">
        <v>710</v>
      </c>
      <c r="N969" s="32" t="s">
        <v>711</v>
      </c>
      <c r="O969" s="32" t="s">
        <v>712</v>
      </c>
      <c r="P969" s="32" t="s">
        <v>713</v>
      </c>
      <c r="Q969" s="32" t="s">
        <v>10228</v>
      </c>
      <c r="R969" s="32" t="s">
        <v>10228</v>
      </c>
    </row>
    <row r="970" spans="1:18" x14ac:dyDescent="0.25">
      <c r="A970" s="33" t="s">
        <v>31105</v>
      </c>
      <c r="B970" s="34" t="s">
        <v>4009</v>
      </c>
      <c r="C970" s="34" t="s">
        <v>703</v>
      </c>
      <c r="D970" s="36">
        <v>40574</v>
      </c>
      <c r="E970" s="34" t="s">
        <v>704</v>
      </c>
      <c r="F970" s="34" t="s">
        <v>705</v>
      </c>
      <c r="G970" s="34" t="s">
        <v>1266</v>
      </c>
      <c r="H970" s="34" t="s">
        <v>736</v>
      </c>
      <c r="I970" s="34" t="s">
        <v>1267</v>
      </c>
      <c r="J970" s="36">
        <v>43987</v>
      </c>
      <c r="K970" s="36">
        <v>44717</v>
      </c>
      <c r="L970" s="34" t="s">
        <v>4010</v>
      </c>
      <c r="M970" s="34" t="s">
        <v>718</v>
      </c>
      <c r="N970" s="34" t="s">
        <v>723</v>
      </c>
      <c r="O970" s="34" t="s">
        <v>1751</v>
      </c>
      <c r="P970" s="34" t="s">
        <v>713</v>
      </c>
      <c r="Q970" s="34" t="s">
        <v>10228</v>
      </c>
      <c r="R970" s="34" t="s">
        <v>10228</v>
      </c>
    </row>
    <row r="971" spans="1:18" x14ac:dyDescent="0.25">
      <c r="A971" s="31" t="s">
        <v>30623</v>
      </c>
      <c r="B971" s="32" t="s">
        <v>4011</v>
      </c>
      <c r="C971" s="32" t="s">
        <v>703</v>
      </c>
      <c r="D971" s="35">
        <v>40569</v>
      </c>
      <c r="E971" s="32" t="s">
        <v>704</v>
      </c>
      <c r="F971" s="32" t="s">
        <v>705</v>
      </c>
      <c r="G971" s="32" t="s">
        <v>4012</v>
      </c>
      <c r="H971" s="32" t="s">
        <v>769</v>
      </c>
      <c r="I971" s="32" t="s">
        <v>3910</v>
      </c>
      <c r="J971" s="35">
        <v>43923</v>
      </c>
      <c r="K971" s="35">
        <v>44653</v>
      </c>
      <c r="L971" s="32" t="s">
        <v>4013</v>
      </c>
      <c r="M971" s="32" t="s">
        <v>710</v>
      </c>
      <c r="N971" s="32" t="s">
        <v>723</v>
      </c>
      <c r="O971" s="32" t="s">
        <v>712</v>
      </c>
      <c r="P971" s="32" t="s">
        <v>713</v>
      </c>
      <c r="Q971" s="32" t="s">
        <v>10228</v>
      </c>
      <c r="R971" s="32" t="s">
        <v>10228</v>
      </c>
    </row>
    <row r="972" spans="1:18" x14ac:dyDescent="0.25">
      <c r="A972" s="33" t="s">
        <v>31107</v>
      </c>
      <c r="B972" s="34" t="s">
        <v>4014</v>
      </c>
      <c r="C972" s="34" t="s">
        <v>734</v>
      </c>
      <c r="D972" s="36">
        <v>40576</v>
      </c>
      <c r="E972" s="34" t="s">
        <v>704</v>
      </c>
      <c r="F972" s="34" t="s">
        <v>705</v>
      </c>
      <c r="G972" s="34" t="s">
        <v>4015</v>
      </c>
      <c r="H972" s="34" t="s">
        <v>998</v>
      </c>
      <c r="I972" s="34" t="s">
        <v>1801</v>
      </c>
      <c r="J972" s="36">
        <v>43927</v>
      </c>
      <c r="K972" s="36">
        <v>44657</v>
      </c>
      <c r="L972" s="34" t="s">
        <v>4016</v>
      </c>
      <c r="M972" s="34" t="s">
        <v>772</v>
      </c>
      <c r="N972" s="34" t="s">
        <v>711</v>
      </c>
      <c r="O972" s="34" t="s">
        <v>712</v>
      </c>
      <c r="P972" s="34" t="s">
        <v>713</v>
      </c>
      <c r="Q972" s="34" t="s">
        <v>10228</v>
      </c>
      <c r="R972" s="34" t="s">
        <v>10228</v>
      </c>
    </row>
    <row r="973" spans="1:18" x14ac:dyDescent="0.25">
      <c r="A973" s="31" t="s">
        <v>30197</v>
      </c>
      <c r="B973" s="32" t="s">
        <v>4017</v>
      </c>
      <c r="C973" s="32" t="s">
        <v>734</v>
      </c>
      <c r="D973" s="35">
        <v>40577</v>
      </c>
      <c r="E973" s="32" t="s">
        <v>704</v>
      </c>
      <c r="F973" s="32" t="s">
        <v>705</v>
      </c>
      <c r="G973" s="32" t="s">
        <v>4018</v>
      </c>
      <c r="H973" s="32" t="s">
        <v>798</v>
      </c>
      <c r="I973" s="32" t="s">
        <v>2085</v>
      </c>
      <c r="J973" s="35">
        <v>43970</v>
      </c>
      <c r="K973" s="35">
        <v>44700</v>
      </c>
      <c r="L973" s="32" t="s">
        <v>4019</v>
      </c>
      <c r="M973" s="32" t="s">
        <v>710</v>
      </c>
      <c r="N973" s="32" t="s">
        <v>778</v>
      </c>
      <c r="O973" s="32" t="s">
        <v>712</v>
      </c>
      <c r="P973" s="32" t="s">
        <v>713</v>
      </c>
      <c r="Q973" s="32" t="s">
        <v>833</v>
      </c>
      <c r="R973" s="32" t="s">
        <v>10228</v>
      </c>
    </row>
    <row r="974" spans="1:18" x14ac:dyDescent="0.25">
      <c r="A974" s="33" t="s">
        <v>31109</v>
      </c>
      <c r="B974" s="34" t="s">
        <v>4020</v>
      </c>
      <c r="C974" s="34" t="s">
        <v>703</v>
      </c>
      <c r="D974" s="36">
        <v>40577</v>
      </c>
      <c r="E974" s="34" t="s">
        <v>704</v>
      </c>
      <c r="F974" s="34" t="s">
        <v>705</v>
      </c>
      <c r="G974" s="34" t="s">
        <v>4021</v>
      </c>
      <c r="H974" s="34" t="s">
        <v>707</v>
      </c>
      <c r="I974" s="34" t="s">
        <v>732</v>
      </c>
      <c r="J974" s="36">
        <v>43966</v>
      </c>
      <c r="K974" s="36">
        <v>44696</v>
      </c>
      <c r="L974" s="34" t="s">
        <v>4022</v>
      </c>
      <c r="M974" s="34" t="s">
        <v>772</v>
      </c>
      <c r="N974" s="34" t="s">
        <v>723</v>
      </c>
      <c r="O974" s="34" t="s">
        <v>712</v>
      </c>
      <c r="P974" s="34" t="s">
        <v>713</v>
      </c>
      <c r="Q974" s="34" t="s">
        <v>10228</v>
      </c>
      <c r="R974" s="34" t="s">
        <v>10228</v>
      </c>
    </row>
    <row r="975" spans="1:18" x14ac:dyDescent="0.25">
      <c r="A975" s="31" t="s">
        <v>30625</v>
      </c>
      <c r="B975" s="32" t="s">
        <v>4023</v>
      </c>
      <c r="C975" s="32" t="s">
        <v>734</v>
      </c>
      <c r="D975" s="35">
        <v>40575</v>
      </c>
      <c r="E975" s="32" t="s">
        <v>704</v>
      </c>
      <c r="F975" s="32" t="s">
        <v>705</v>
      </c>
      <c r="G975" s="32" t="s">
        <v>4024</v>
      </c>
      <c r="H975" s="32" t="s">
        <v>984</v>
      </c>
      <c r="I975" s="32" t="s">
        <v>4025</v>
      </c>
      <c r="J975" s="35">
        <v>43956</v>
      </c>
      <c r="K975" s="35">
        <v>44686</v>
      </c>
      <c r="L975" s="32" t="s">
        <v>4026</v>
      </c>
      <c r="M975" s="32" t="s">
        <v>718</v>
      </c>
      <c r="N975" s="32" t="s">
        <v>711</v>
      </c>
      <c r="O975" s="32" t="s">
        <v>712</v>
      </c>
      <c r="P975" s="32" t="s">
        <v>713</v>
      </c>
      <c r="Q975" s="32" t="s">
        <v>10228</v>
      </c>
      <c r="R975" s="32" t="s">
        <v>10228</v>
      </c>
    </row>
    <row r="976" spans="1:18" x14ac:dyDescent="0.25">
      <c r="A976" s="33" t="s">
        <v>31111</v>
      </c>
      <c r="B976" s="34" t="s">
        <v>4027</v>
      </c>
      <c r="C976" s="34" t="s">
        <v>703</v>
      </c>
      <c r="D976" s="36">
        <v>40585</v>
      </c>
      <c r="E976" s="34" t="s">
        <v>704</v>
      </c>
      <c r="F976" s="34" t="s">
        <v>705</v>
      </c>
      <c r="G976" s="34" t="s">
        <v>3427</v>
      </c>
      <c r="H976" s="34" t="s">
        <v>736</v>
      </c>
      <c r="I976" s="34" t="s">
        <v>3428</v>
      </c>
      <c r="J976" s="36">
        <v>43965</v>
      </c>
      <c r="K976" s="36">
        <v>44695</v>
      </c>
      <c r="L976" s="34" t="s">
        <v>4028</v>
      </c>
      <c r="M976" s="34" t="s">
        <v>710</v>
      </c>
      <c r="N976" s="34" t="s">
        <v>749</v>
      </c>
      <c r="O976" s="34" t="s">
        <v>712</v>
      </c>
      <c r="P976" s="34" t="s">
        <v>713</v>
      </c>
      <c r="Q976" s="34" t="s">
        <v>743</v>
      </c>
      <c r="R976" s="34" t="s">
        <v>833</v>
      </c>
    </row>
    <row r="977" spans="1:18" x14ac:dyDescent="0.25">
      <c r="A977" s="31" t="s">
        <v>30381</v>
      </c>
      <c r="B977" s="32" t="s">
        <v>4029</v>
      </c>
      <c r="C977" s="32" t="s">
        <v>703</v>
      </c>
      <c r="D977" s="35">
        <v>40589</v>
      </c>
      <c r="E977" s="32" t="s">
        <v>704</v>
      </c>
      <c r="F977" s="32" t="s">
        <v>705</v>
      </c>
      <c r="G977" s="32" t="s">
        <v>4030</v>
      </c>
      <c r="H977" s="32" t="s">
        <v>769</v>
      </c>
      <c r="I977" s="32" t="s">
        <v>4031</v>
      </c>
      <c r="J977" s="35">
        <v>43985</v>
      </c>
      <c r="K977" s="35">
        <v>44715</v>
      </c>
      <c r="L977" s="32" t="s">
        <v>4032</v>
      </c>
      <c r="M977" s="32" t="s">
        <v>718</v>
      </c>
      <c r="N977" s="32" t="s">
        <v>711</v>
      </c>
      <c r="O977" s="32" t="s">
        <v>712</v>
      </c>
      <c r="P977" s="32" t="s">
        <v>713</v>
      </c>
      <c r="Q977" s="32" t="s">
        <v>10228</v>
      </c>
      <c r="R977" s="32" t="s">
        <v>10228</v>
      </c>
    </row>
    <row r="978" spans="1:18" x14ac:dyDescent="0.25">
      <c r="A978" s="33" t="s">
        <v>31113</v>
      </c>
      <c r="B978" s="34" t="s">
        <v>4033</v>
      </c>
      <c r="C978" s="34" t="s">
        <v>808</v>
      </c>
      <c r="D978" s="36">
        <v>40585</v>
      </c>
      <c r="E978" s="34" t="s">
        <v>704</v>
      </c>
      <c r="F978" s="34" t="s">
        <v>705</v>
      </c>
      <c r="G978" s="34" t="s">
        <v>4034</v>
      </c>
      <c r="H978" s="34" t="s">
        <v>752</v>
      </c>
      <c r="I978" s="34" t="s">
        <v>832</v>
      </c>
      <c r="J978" s="36">
        <v>43983</v>
      </c>
      <c r="K978" s="36">
        <v>44713</v>
      </c>
      <c r="L978" s="34" t="s">
        <v>4035</v>
      </c>
      <c r="M978" s="34" t="s">
        <v>710</v>
      </c>
      <c r="N978" s="34" t="s">
        <v>711</v>
      </c>
      <c r="O978" s="34" t="s">
        <v>773</v>
      </c>
      <c r="P978" s="34" t="s">
        <v>713</v>
      </c>
      <c r="Q978" s="34" t="s">
        <v>10228</v>
      </c>
      <c r="R978" s="34" t="s">
        <v>10228</v>
      </c>
    </row>
    <row r="979" spans="1:18" x14ac:dyDescent="0.25">
      <c r="A979" s="31" t="s">
        <v>30627</v>
      </c>
      <c r="B979" s="32" t="s">
        <v>4036</v>
      </c>
      <c r="C979" s="32" t="s">
        <v>703</v>
      </c>
      <c r="D979" s="35">
        <v>40583</v>
      </c>
      <c r="E979" s="32" t="s">
        <v>704</v>
      </c>
      <c r="F979" s="32" t="s">
        <v>705</v>
      </c>
      <c r="G979" s="32" t="s">
        <v>4037</v>
      </c>
      <c r="H979" s="32" t="s">
        <v>752</v>
      </c>
      <c r="I979" s="32" t="s">
        <v>1220</v>
      </c>
      <c r="J979" s="35">
        <v>43969</v>
      </c>
      <c r="K979" s="35">
        <v>44699</v>
      </c>
      <c r="L979" s="32" t="s">
        <v>4038</v>
      </c>
      <c r="M979" s="32" t="s">
        <v>772</v>
      </c>
      <c r="N979" s="32" t="s">
        <v>711</v>
      </c>
      <c r="O979" s="32" t="s">
        <v>4039</v>
      </c>
      <c r="P979" s="32" t="s">
        <v>713</v>
      </c>
      <c r="Q979" s="32" t="s">
        <v>10228</v>
      </c>
      <c r="R979" s="32" t="s">
        <v>10228</v>
      </c>
    </row>
    <row r="980" spans="1:18" x14ac:dyDescent="0.25">
      <c r="A980" s="33" t="s">
        <v>31115</v>
      </c>
      <c r="B980" s="34" t="s">
        <v>4040</v>
      </c>
      <c r="C980" s="34" t="s">
        <v>734</v>
      </c>
      <c r="D980" s="36">
        <v>40584</v>
      </c>
      <c r="E980" s="34" t="s">
        <v>704</v>
      </c>
      <c r="F980" s="34" t="s">
        <v>705</v>
      </c>
      <c r="G980" s="34" t="s">
        <v>4041</v>
      </c>
      <c r="H980" s="34" t="s">
        <v>752</v>
      </c>
      <c r="I980" s="34" t="s">
        <v>1220</v>
      </c>
      <c r="J980" s="36">
        <v>43966</v>
      </c>
      <c r="K980" s="36">
        <v>44696</v>
      </c>
      <c r="L980" s="34" t="s">
        <v>4042</v>
      </c>
      <c r="M980" s="34" t="s">
        <v>710</v>
      </c>
      <c r="N980" s="34" t="s">
        <v>711</v>
      </c>
      <c r="O980" s="34" t="s">
        <v>712</v>
      </c>
      <c r="P980" s="34" t="s">
        <v>760</v>
      </c>
      <c r="Q980" s="34" t="s">
        <v>10228</v>
      </c>
      <c r="R980" s="34" t="s">
        <v>10228</v>
      </c>
    </row>
    <row r="981" spans="1:18" x14ac:dyDescent="0.25">
      <c r="A981" s="31" t="s">
        <v>30259</v>
      </c>
      <c r="B981" s="32" t="s">
        <v>4043</v>
      </c>
      <c r="C981" s="32" t="s">
        <v>703</v>
      </c>
      <c r="D981" s="35">
        <v>40599</v>
      </c>
      <c r="E981" s="32" t="s">
        <v>704</v>
      </c>
      <c r="F981" s="32" t="s">
        <v>705</v>
      </c>
      <c r="G981" s="32" t="s">
        <v>4044</v>
      </c>
      <c r="H981" s="32" t="s">
        <v>789</v>
      </c>
      <c r="I981" s="32" t="s">
        <v>4045</v>
      </c>
      <c r="J981" s="35">
        <v>44011</v>
      </c>
      <c r="K981" s="35">
        <v>44741</v>
      </c>
      <c r="L981" s="32" t="s">
        <v>4046</v>
      </c>
      <c r="M981" s="32" t="s">
        <v>710</v>
      </c>
      <c r="N981" s="32" t="s">
        <v>711</v>
      </c>
      <c r="O981" s="32" t="s">
        <v>4047</v>
      </c>
      <c r="P981" s="32" t="s">
        <v>760</v>
      </c>
      <c r="Q981" s="32" t="s">
        <v>833</v>
      </c>
      <c r="R981" s="32" t="s">
        <v>876</v>
      </c>
    </row>
    <row r="982" spans="1:18" x14ac:dyDescent="0.25">
      <c r="A982" s="33" t="s">
        <v>31117</v>
      </c>
      <c r="B982" s="34" t="s">
        <v>4048</v>
      </c>
      <c r="C982" s="34" t="s">
        <v>703</v>
      </c>
      <c r="D982" s="36">
        <v>40598</v>
      </c>
      <c r="E982" s="34" t="s">
        <v>704</v>
      </c>
      <c r="F982" s="34" t="s">
        <v>705</v>
      </c>
      <c r="G982" s="34" t="s">
        <v>1270</v>
      </c>
      <c r="H982" s="34" t="s">
        <v>752</v>
      </c>
      <c r="I982" s="34" t="s">
        <v>1271</v>
      </c>
      <c r="J982" s="36">
        <v>43958</v>
      </c>
      <c r="K982" s="36">
        <v>44688</v>
      </c>
      <c r="L982" s="34" t="s">
        <v>4049</v>
      </c>
      <c r="M982" s="34" t="s">
        <v>710</v>
      </c>
      <c r="N982" s="34" t="s">
        <v>749</v>
      </c>
      <c r="O982" s="34" t="s">
        <v>766</v>
      </c>
      <c r="P982" s="34" t="s">
        <v>713</v>
      </c>
      <c r="Q982" s="34" t="s">
        <v>743</v>
      </c>
      <c r="R982" s="34" t="s">
        <v>10228</v>
      </c>
    </row>
    <row r="983" spans="1:18" x14ac:dyDescent="0.25">
      <c r="A983" s="31" t="s">
        <v>30629</v>
      </c>
      <c r="B983" s="32" t="s">
        <v>4050</v>
      </c>
      <c r="C983" s="32" t="s">
        <v>703</v>
      </c>
      <c r="D983" s="35">
        <v>40605</v>
      </c>
      <c r="E983" s="32" t="s">
        <v>704</v>
      </c>
      <c r="F983" s="32" t="s">
        <v>705</v>
      </c>
      <c r="G983" s="32" t="s">
        <v>4051</v>
      </c>
      <c r="H983" s="32" t="s">
        <v>789</v>
      </c>
      <c r="I983" s="32" t="s">
        <v>4052</v>
      </c>
      <c r="J983" s="35">
        <v>43966</v>
      </c>
      <c r="K983" s="35">
        <v>44696</v>
      </c>
      <c r="L983" s="32" t="s">
        <v>4053</v>
      </c>
      <c r="M983" s="32" t="s">
        <v>729</v>
      </c>
      <c r="N983" s="32" t="s">
        <v>711</v>
      </c>
      <c r="O983" s="32" t="s">
        <v>773</v>
      </c>
      <c r="P983" s="32" t="s">
        <v>833</v>
      </c>
      <c r="Q983" s="32" t="s">
        <v>10228</v>
      </c>
      <c r="R983" s="32" t="s">
        <v>10228</v>
      </c>
    </row>
    <row r="984" spans="1:18" x14ac:dyDescent="0.25">
      <c r="A984" s="33" t="s">
        <v>31119</v>
      </c>
      <c r="B984" s="34" t="s">
        <v>4054</v>
      </c>
      <c r="C984" s="34" t="s">
        <v>808</v>
      </c>
      <c r="D984" s="36">
        <v>40603</v>
      </c>
      <c r="E984" s="34" t="s">
        <v>704</v>
      </c>
      <c r="F984" s="34" t="s">
        <v>705</v>
      </c>
      <c r="G984" s="34" t="s">
        <v>4055</v>
      </c>
      <c r="H984" s="34" t="s">
        <v>752</v>
      </c>
      <c r="I984" s="34" t="s">
        <v>846</v>
      </c>
      <c r="J984" s="36">
        <v>43965</v>
      </c>
      <c r="K984" s="36">
        <v>44695</v>
      </c>
      <c r="L984" s="34" t="s">
        <v>4056</v>
      </c>
      <c r="M984" s="34" t="s">
        <v>710</v>
      </c>
      <c r="N984" s="34" t="s">
        <v>3998</v>
      </c>
      <c r="O984" s="34" t="s">
        <v>712</v>
      </c>
      <c r="P984" s="34" t="s">
        <v>713</v>
      </c>
      <c r="Q984" s="34" t="s">
        <v>10228</v>
      </c>
      <c r="R984" s="34" t="s">
        <v>10228</v>
      </c>
    </row>
    <row r="985" spans="1:18" x14ac:dyDescent="0.25">
      <c r="A985" s="31" t="s">
        <v>30383</v>
      </c>
      <c r="B985" s="32" t="s">
        <v>4057</v>
      </c>
      <c r="C985" s="32" t="s">
        <v>703</v>
      </c>
      <c r="D985" s="35">
        <v>40595</v>
      </c>
      <c r="E985" s="32" t="s">
        <v>704</v>
      </c>
      <c r="F985" s="32" t="s">
        <v>705</v>
      </c>
      <c r="G985" s="32" t="s">
        <v>3427</v>
      </c>
      <c r="H985" s="32" t="s">
        <v>736</v>
      </c>
      <c r="I985" s="32" t="s">
        <v>3428</v>
      </c>
      <c r="J985" s="35">
        <v>43965</v>
      </c>
      <c r="K985" s="35">
        <v>44695</v>
      </c>
      <c r="L985" s="32" t="s">
        <v>4058</v>
      </c>
      <c r="M985" s="32" t="s">
        <v>710</v>
      </c>
      <c r="N985" s="32" t="s">
        <v>749</v>
      </c>
      <c r="O985" s="32" t="s">
        <v>712</v>
      </c>
      <c r="P985" s="32" t="s">
        <v>713</v>
      </c>
      <c r="Q985" s="32" t="s">
        <v>743</v>
      </c>
      <c r="R985" s="32" t="s">
        <v>10228</v>
      </c>
    </row>
    <row r="986" spans="1:18" x14ac:dyDescent="0.25">
      <c r="A986" s="33" t="s">
        <v>31121</v>
      </c>
      <c r="B986" s="34" t="s">
        <v>4059</v>
      </c>
      <c r="C986" s="34" t="s">
        <v>808</v>
      </c>
      <c r="D986" s="36">
        <v>40599</v>
      </c>
      <c r="E986" s="34" t="s">
        <v>704</v>
      </c>
      <c r="F986" s="34" t="s">
        <v>705</v>
      </c>
      <c r="G986" s="34" t="s">
        <v>4060</v>
      </c>
      <c r="H986" s="34" t="s">
        <v>804</v>
      </c>
      <c r="I986" s="34" t="s">
        <v>2243</v>
      </c>
      <c r="J986" s="36">
        <v>43959</v>
      </c>
      <c r="K986" s="36">
        <v>44689</v>
      </c>
      <c r="L986" s="34" t="s">
        <v>4061</v>
      </c>
      <c r="M986" s="34" t="s">
        <v>710</v>
      </c>
      <c r="N986" s="34" t="s">
        <v>711</v>
      </c>
      <c r="O986" s="34" t="s">
        <v>712</v>
      </c>
      <c r="P986" s="34" t="s">
        <v>713</v>
      </c>
      <c r="Q986" s="34" t="s">
        <v>743</v>
      </c>
      <c r="R986" s="34" t="s">
        <v>968</v>
      </c>
    </row>
    <row r="987" spans="1:18" x14ac:dyDescent="0.25">
      <c r="A987" s="31" t="s">
        <v>30631</v>
      </c>
      <c r="B987" s="32" t="s">
        <v>4062</v>
      </c>
      <c r="C987" s="32" t="s">
        <v>734</v>
      </c>
      <c r="D987" s="35">
        <v>40623</v>
      </c>
      <c r="E987" s="32" t="s">
        <v>704</v>
      </c>
      <c r="F987" s="32" t="s">
        <v>705</v>
      </c>
      <c r="G987" s="32" t="s">
        <v>4063</v>
      </c>
      <c r="H987" s="32" t="s">
        <v>984</v>
      </c>
      <c r="I987" s="32" t="s">
        <v>1060</v>
      </c>
      <c r="J987" s="35">
        <v>43969</v>
      </c>
      <c r="K987" s="35">
        <v>44699</v>
      </c>
      <c r="L987" s="32" t="s">
        <v>4064</v>
      </c>
      <c r="M987" s="32" t="s">
        <v>710</v>
      </c>
      <c r="N987" s="32" t="s">
        <v>711</v>
      </c>
      <c r="O987" s="32" t="s">
        <v>712</v>
      </c>
      <c r="P987" s="32" t="s">
        <v>713</v>
      </c>
      <c r="Q987" s="32" t="s">
        <v>10228</v>
      </c>
      <c r="R987" s="32" t="s">
        <v>10228</v>
      </c>
    </row>
    <row r="988" spans="1:18" x14ac:dyDescent="0.25">
      <c r="A988" s="33" t="s">
        <v>31123</v>
      </c>
      <c r="B988" s="34" t="s">
        <v>4065</v>
      </c>
      <c r="C988" s="34" t="s">
        <v>703</v>
      </c>
      <c r="D988" s="36">
        <v>40624</v>
      </c>
      <c r="E988" s="34" t="s">
        <v>704</v>
      </c>
      <c r="F988" s="34" t="s">
        <v>705</v>
      </c>
      <c r="G988" s="34" t="s">
        <v>4066</v>
      </c>
      <c r="H988" s="34" t="s">
        <v>769</v>
      </c>
      <c r="I988" s="34" t="s">
        <v>2165</v>
      </c>
      <c r="J988" s="36">
        <v>43962</v>
      </c>
      <c r="K988" s="36">
        <v>44692</v>
      </c>
      <c r="L988" s="34" t="s">
        <v>4067</v>
      </c>
      <c r="M988" s="34" t="s">
        <v>710</v>
      </c>
      <c r="N988" s="34" t="s">
        <v>778</v>
      </c>
      <c r="O988" s="34" t="s">
        <v>712</v>
      </c>
      <c r="P988" s="34" t="s">
        <v>713</v>
      </c>
      <c r="Q988" s="34" t="s">
        <v>10228</v>
      </c>
      <c r="R988" s="34" t="s">
        <v>10228</v>
      </c>
    </row>
    <row r="989" spans="1:18" x14ac:dyDescent="0.25">
      <c r="A989" s="31" t="s">
        <v>30167</v>
      </c>
      <c r="B989" s="32" t="s">
        <v>4068</v>
      </c>
      <c r="C989" s="32" t="s">
        <v>703</v>
      </c>
      <c r="D989" s="35">
        <v>40625</v>
      </c>
      <c r="E989" s="32" t="s">
        <v>704</v>
      </c>
      <c r="F989" s="32" t="s">
        <v>705</v>
      </c>
      <c r="G989" s="32" t="s">
        <v>4069</v>
      </c>
      <c r="H989" s="32" t="s">
        <v>707</v>
      </c>
      <c r="I989" s="32" t="s">
        <v>721</v>
      </c>
      <c r="J989" s="35">
        <v>43927</v>
      </c>
      <c r="K989" s="35">
        <v>44657</v>
      </c>
      <c r="L989" s="32" t="s">
        <v>4070</v>
      </c>
      <c r="M989" s="32" t="s">
        <v>710</v>
      </c>
      <c r="N989" s="32" t="s">
        <v>723</v>
      </c>
      <c r="O989" s="32" t="s">
        <v>712</v>
      </c>
      <c r="P989" s="32" t="s">
        <v>713</v>
      </c>
      <c r="Q989" s="32" t="s">
        <v>10228</v>
      </c>
      <c r="R989" s="32" t="s">
        <v>10228</v>
      </c>
    </row>
    <row r="990" spans="1:18" x14ac:dyDescent="0.25">
      <c r="A990" s="33" t="s">
        <v>31125</v>
      </c>
      <c r="B990" s="34" t="s">
        <v>4071</v>
      </c>
      <c r="C990" s="34" t="s">
        <v>703</v>
      </c>
      <c r="D990" s="36">
        <v>40620</v>
      </c>
      <c r="E990" s="34" t="s">
        <v>704</v>
      </c>
      <c r="F990" s="34" t="s">
        <v>705</v>
      </c>
      <c r="G990" s="34" t="s">
        <v>4072</v>
      </c>
      <c r="H990" s="34" t="s">
        <v>752</v>
      </c>
      <c r="I990" s="34" t="s">
        <v>4073</v>
      </c>
      <c r="J990" s="36">
        <v>44000</v>
      </c>
      <c r="K990" s="36">
        <v>44730</v>
      </c>
      <c r="L990" s="34" t="s">
        <v>4074</v>
      </c>
      <c r="M990" s="34" t="s">
        <v>710</v>
      </c>
      <c r="N990" s="34" t="s">
        <v>711</v>
      </c>
      <c r="O990" s="34" t="s">
        <v>712</v>
      </c>
      <c r="P990" s="34" t="s">
        <v>713</v>
      </c>
      <c r="Q990" s="34" t="s">
        <v>10228</v>
      </c>
      <c r="R990" s="34" t="s">
        <v>10228</v>
      </c>
    </row>
    <row r="991" spans="1:18" x14ac:dyDescent="0.25">
      <c r="A991" s="31" t="s">
        <v>30633</v>
      </c>
      <c r="B991" s="32" t="s">
        <v>4075</v>
      </c>
      <c r="C991" s="32" t="s">
        <v>703</v>
      </c>
      <c r="D991" s="35">
        <v>40631</v>
      </c>
      <c r="E991" s="32" t="s">
        <v>704</v>
      </c>
      <c r="F991" s="32" t="s">
        <v>705</v>
      </c>
      <c r="G991" s="32" t="s">
        <v>4076</v>
      </c>
      <c r="H991" s="32" t="s">
        <v>984</v>
      </c>
      <c r="I991" s="32" t="s">
        <v>2285</v>
      </c>
      <c r="J991" s="35">
        <v>43966</v>
      </c>
      <c r="K991" s="35">
        <v>44696</v>
      </c>
      <c r="L991" s="32" t="s">
        <v>4077</v>
      </c>
      <c r="M991" s="32" t="s">
        <v>710</v>
      </c>
      <c r="N991" s="32" t="s">
        <v>711</v>
      </c>
      <c r="O991" s="32" t="s">
        <v>766</v>
      </c>
      <c r="P991" s="32" t="s">
        <v>1106</v>
      </c>
      <c r="Q991" s="32" t="s">
        <v>713</v>
      </c>
      <c r="R991" s="32" t="s">
        <v>743</v>
      </c>
    </row>
    <row r="992" spans="1:18" x14ac:dyDescent="0.25">
      <c r="A992" s="33" t="s">
        <v>31127</v>
      </c>
      <c r="B992" s="34" t="s">
        <v>4078</v>
      </c>
      <c r="C992" s="34" t="s">
        <v>703</v>
      </c>
      <c r="D992" s="36">
        <v>40632</v>
      </c>
      <c r="E992" s="34" t="s">
        <v>704</v>
      </c>
      <c r="F992" s="34" t="s">
        <v>705</v>
      </c>
      <c r="G992" s="34" t="s">
        <v>4079</v>
      </c>
      <c r="H992" s="34" t="s">
        <v>740</v>
      </c>
      <c r="I992" s="34" t="s">
        <v>818</v>
      </c>
      <c r="J992" s="36">
        <v>43957</v>
      </c>
      <c r="K992" s="36">
        <v>44687</v>
      </c>
      <c r="L992" s="34" t="s">
        <v>4080</v>
      </c>
      <c r="M992" s="34" t="s">
        <v>710</v>
      </c>
      <c r="N992" s="34" t="s">
        <v>711</v>
      </c>
      <c r="O992" s="34" t="s">
        <v>712</v>
      </c>
      <c r="P992" s="34" t="s">
        <v>713</v>
      </c>
      <c r="Q992" s="34" t="s">
        <v>743</v>
      </c>
      <c r="R992" s="34" t="s">
        <v>10228</v>
      </c>
    </row>
    <row r="993" spans="1:18" x14ac:dyDescent="0.25">
      <c r="A993" s="31" t="s">
        <v>30385</v>
      </c>
      <c r="B993" s="32" t="s">
        <v>4081</v>
      </c>
      <c r="C993" s="32" t="s">
        <v>703</v>
      </c>
      <c r="D993" s="35">
        <v>40640</v>
      </c>
      <c r="E993" s="32" t="s">
        <v>704</v>
      </c>
      <c r="F993" s="32" t="s">
        <v>705</v>
      </c>
      <c r="G993" s="32" t="s">
        <v>4082</v>
      </c>
      <c r="H993" s="32" t="s">
        <v>789</v>
      </c>
      <c r="I993" s="32" t="s">
        <v>4052</v>
      </c>
      <c r="J993" s="35">
        <v>43970</v>
      </c>
      <c r="K993" s="35">
        <v>44700</v>
      </c>
      <c r="L993" s="32" t="s">
        <v>4083</v>
      </c>
      <c r="M993" s="32" t="s">
        <v>772</v>
      </c>
      <c r="N993" s="32" t="s">
        <v>711</v>
      </c>
      <c r="O993" s="32" t="s">
        <v>712</v>
      </c>
      <c r="P993" s="32" t="s">
        <v>832</v>
      </c>
      <c r="Q993" s="32" t="s">
        <v>713</v>
      </c>
      <c r="R993" s="32" t="s">
        <v>10228</v>
      </c>
    </row>
    <row r="994" spans="1:18" x14ac:dyDescent="0.25">
      <c r="A994" s="33" t="s">
        <v>31129</v>
      </c>
      <c r="B994" s="34" t="s">
        <v>4084</v>
      </c>
      <c r="C994" s="34" t="s">
        <v>703</v>
      </c>
      <c r="D994" s="36">
        <v>40645</v>
      </c>
      <c r="E994" s="34" t="s">
        <v>704</v>
      </c>
      <c r="F994" s="34" t="s">
        <v>705</v>
      </c>
      <c r="G994" s="34" t="s">
        <v>4085</v>
      </c>
      <c r="H994" s="34" t="s">
        <v>984</v>
      </c>
      <c r="I994" s="34" t="s">
        <v>2285</v>
      </c>
      <c r="J994" s="36">
        <v>43966</v>
      </c>
      <c r="K994" s="36">
        <v>44696</v>
      </c>
      <c r="L994" s="34" t="s">
        <v>4086</v>
      </c>
      <c r="M994" s="34" t="s">
        <v>710</v>
      </c>
      <c r="N994" s="34" t="s">
        <v>778</v>
      </c>
      <c r="O994" s="34" t="s">
        <v>712</v>
      </c>
      <c r="P994" s="34" t="s">
        <v>713</v>
      </c>
      <c r="Q994" s="34" t="s">
        <v>1042</v>
      </c>
      <c r="R994" s="34" t="s">
        <v>10228</v>
      </c>
    </row>
    <row r="995" spans="1:18" x14ac:dyDescent="0.25">
      <c r="A995" s="31" t="s">
        <v>30635</v>
      </c>
      <c r="B995" s="32" t="s">
        <v>4087</v>
      </c>
      <c r="C995" s="32" t="s">
        <v>703</v>
      </c>
      <c r="D995" s="35">
        <v>40658</v>
      </c>
      <c r="E995" s="32" t="s">
        <v>704</v>
      </c>
      <c r="F995" s="32" t="s">
        <v>705</v>
      </c>
      <c r="G995" s="32" t="s">
        <v>4088</v>
      </c>
      <c r="H995" s="32" t="s">
        <v>707</v>
      </c>
      <c r="I995" s="32" t="s">
        <v>727</v>
      </c>
      <c r="J995" s="35">
        <v>43921</v>
      </c>
      <c r="K995" s="35">
        <v>44651</v>
      </c>
      <c r="L995" s="32" t="s">
        <v>4089</v>
      </c>
      <c r="M995" s="32" t="s">
        <v>710</v>
      </c>
      <c r="N995" s="32" t="s">
        <v>711</v>
      </c>
      <c r="O995" s="32" t="s">
        <v>712</v>
      </c>
      <c r="P995" s="32" t="s">
        <v>713</v>
      </c>
      <c r="Q995" s="32" t="s">
        <v>889</v>
      </c>
      <c r="R995" s="32" t="s">
        <v>10228</v>
      </c>
    </row>
    <row r="996" spans="1:18" x14ac:dyDescent="0.25">
      <c r="A996" s="33" t="s">
        <v>31131</v>
      </c>
      <c r="B996" s="34" t="s">
        <v>4090</v>
      </c>
      <c r="C996" s="34" t="s">
        <v>703</v>
      </c>
      <c r="D996" s="36">
        <v>40648</v>
      </c>
      <c r="E996" s="34" t="s">
        <v>704</v>
      </c>
      <c r="F996" s="34" t="s">
        <v>705</v>
      </c>
      <c r="G996" s="34" t="s">
        <v>4091</v>
      </c>
      <c r="H996" s="34" t="s">
        <v>769</v>
      </c>
      <c r="I996" s="34" t="s">
        <v>4092</v>
      </c>
      <c r="J996" s="36">
        <v>43983</v>
      </c>
      <c r="K996" s="36">
        <v>44713</v>
      </c>
      <c r="L996" s="34" t="s">
        <v>4093</v>
      </c>
      <c r="M996" s="34" t="s">
        <v>710</v>
      </c>
      <c r="N996" s="34" t="s">
        <v>711</v>
      </c>
      <c r="O996" s="34" t="s">
        <v>712</v>
      </c>
      <c r="P996" s="34" t="s">
        <v>713</v>
      </c>
      <c r="Q996" s="34" t="s">
        <v>10228</v>
      </c>
      <c r="R996" s="34" t="s">
        <v>10228</v>
      </c>
    </row>
    <row r="997" spans="1:18" x14ac:dyDescent="0.25">
      <c r="A997" s="31" t="s">
        <v>30261</v>
      </c>
      <c r="B997" s="32" t="s">
        <v>4094</v>
      </c>
      <c r="C997" s="32" t="s">
        <v>703</v>
      </c>
      <c r="D997" s="35">
        <v>40658</v>
      </c>
      <c r="E997" s="32" t="s">
        <v>704</v>
      </c>
      <c r="F997" s="32" t="s">
        <v>705</v>
      </c>
      <c r="G997" s="32" t="s">
        <v>2381</v>
      </c>
      <c r="H997" s="32" t="s">
        <v>998</v>
      </c>
      <c r="I997" s="32" t="s">
        <v>2382</v>
      </c>
      <c r="J997" s="35">
        <v>43999</v>
      </c>
      <c r="K997" s="35">
        <v>44729</v>
      </c>
      <c r="L997" s="32" t="s">
        <v>4095</v>
      </c>
      <c r="M997" s="32" t="s">
        <v>710</v>
      </c>
      <c r="N997" s="32" t="s">
        <v>723</v>
      </c>
      <c r="O997" s="32" t="s">
        <v>766</v>
      </c>
      <c r="P997" s="32" t="s">
        <v>1336</v>
      </c>
      <c r="Q997" s="32" t="s">
        <v>713</v>
      </c>
      <c r="R997" s="32" t="s">
        <v>10228</v>
      </c>
    </row>
    <row r="998" spans="1:18" x14ac:dyDescent="0.25">
      <c r="A998" s="33" t="s">
        <v>31132</v>
      </c>
      <c r="B998" s="34" t="s">
        <v>4096</v>
      </c>
      <c r="C998" s="34" t="s">
        <v>703</v>
      </c>
      <c r="D998" s="36">
        <v>40659</v>
      </c>
      <c r="E998" s="34" t="s">
        <v>704</v>
      </c>
      <c r="F998" s="34" t="s">
        <v>705</v>
      </c>
      <c r="G998" s="34" t="s">
        <v>4097</v>
      </c>
      <c r="H998" s="34" t="s">
        <v>984</v>
      </c>
      <c r="I998" s="34" t="s">
        <v>1060</v>
      </c>
      <c r="J998" s="36">
        <v>43962</v>
      </c>
      <c r="K998" s="36">
        <v>44692</v>
      </c>
      <c r="L998" s="34" t="s">
        <v>4098</v>
      </c>
      <c r="M998" s="34" t="s">
        <v>718</v>
      </c>
      <c r="N998" s="34" t="s">
        <v>723</v>
      </c>
      <c r="O998" s="34" t="s">
        <v>712</v>
      </c>
      <c r="P998" s="34" t="s">
        <v>713</v>
      </c>
      <c r="Q998" s="34" t="s">
        <v>10228</v>
      </c>
      <c r="R998" s="34" t="s">
        <v>10228</v>
      </c>
    </row>
    <row r="999" spans="1:18" x14ac:dyDescent="0.25">
      <c r="A999" s="31" t="s">
        <v>30637</v>
      </c>
      <c r="B999" s="32" t="s">
        <v>4099</v>
      </c>
      <c r="C999" s="32" t="s">
        <v>703</v>
      </c>
      <c r="D999" s="35">
        <v>40660</v>
      </c>
      <c r="E999" s="32" t="s">
        <v>704</v>
      </c>
      <c r="F999" s="32" t="s">
        <v>705</v>
      </c>
      <c r="G999" s="32" t="s">
        <v>4100</v>
      </c>
      <c r="H999" s="32" t="s">
        <v>707</v>
      </c>
      <c r="I999" s="32" t="s">
        <v>4101</v>
      </c>
      <c r="J999" s="35">
        <v>43977</v>
      </c>
      <c r="K999" s="35">
        <v>44707</v>
      </c>
      <c r="L999" s="32" t="s">
        <v>4102</v>
      </c>
      <c r="M999" s="32" t="s">
        <v>710</v>
      </c>
      <c r="N999" s="32" t="s">
        <v>711</v>
      </c>
      <c r="O999" s="32" t="s">
        <v>712</v>
      </c>
      <c r="P999" s="32" t="s">
        <v>713</v>
      </c>
      <c r="Q999" s="32" t="s">
        <v>743</v>
      </c>
      <c r="R999" s="32" t="s">
        <v>10228</v>
      </c>
    </row>
    <row r="1000" spans="1:18" x14ac:dyDescent="0.25">
      <c r="A1000" s="33" t="s">
        <v>31134</v>
      </c>
      <c r="B1000" s="34" t="s">
        <v>4103</v>
      </c>
      <c r="C1000" s="34" t="s">
        <v>703</v>
      </c>
      <c r="D1000" s="36">
        <v>40662</v>
      </c>
      <c r="E1000" s="34" t="s">
        <v>704</v>
      </c>
      <c r="F1000" s="34" t="s">
        <v>705</v>
      </c>
      <c r="G1000" s="34" t="s">
        <v>825</v>
      </c>
      <c r="H1000" s="34" t="s">
        <v>804</v>
      </c>
      <c r="I1000" s="34" t="s">
        <v>826</v>
      </c>
      <c r="J1000" s="36">
        <v>43962</v>
      </c>
      <c r="K1000" s="36">
        <v>44692</v>
      </c>
      <c r="L1000" s="34" t="s">
        <v>4104</v>
      </c>
      <c r="M1000" s="34" t="s">
        <v>718</v>
      </c>
      <c r="N1000" s="34" t="s">
        <v>723</v>
      </c>
      <c r="O1000" s="34" t="s">
        <v>3894</v>
      </c>
      <c r="P1000" s="34" t="s">
        <v>713</v>
      </c>
      <c r="Q1000" s="34" t="s">
        <v>10228</v>
      </c>
      <c r="R1000" s="34" t="s">
        <v>10228</v>
      </c>
    </row>
    <row r="1001" spans="1:18" x14ac:dyDescent="0.25">
      <c r="A1001" s="31" t="s">
        <v>30387</v>
      </c>
      <c r="B1001" s="32" t="s">
        <v>4105</v>
      </c>
      <c r="C1001" s="32" t="s">
        <v>703</v>
      </c>
      <c r="D1001" s="35">
        <v>40667</v>
      </c>
      <c r="E1001" s="32" t="s">
        <v>704</v>
      </c>
      <c r="F1001" s="32" t="s">
        <v>705</v>
      </c>
      <c r="G1001" s="32" t="s">
        <v>4106</v>
      </c>
      <c r="H1001" s="32" t="s">
        <v>945</v>
      </c>
      <c r="I1001" s="32" t="s">
        <v>2033</v>
      </c>
      <c r="J1001" s="35">
        <v>44007</v>
      </c>
      <c r="K1001" s="35">
        <v>44737</v>
      </c>
      <c r="L1001" s="32" t="s">
        <v>4107</v>
      </c>
      <c r="M1001" s="32" t="s">
        <v>710</v>
      </c>
      <c r="N1001" s="32" t="s">
        <v>723</v>
      </c>
      <c r="O1001" s="32" t="s">
        <v>773</v>
      </c>
      <c r="P1001" s="32" t="s">
        <v>1782</v>
      </c>
      <c r="Q1001" s="32" t="s">
        <v>10228</v>
      </c>
      <c r="R1001" s="32" t="s">
        <v>10228</v>
      </c>
    </row>
    <row r="1002" spans="1:18" x14ac:dyDescent="0.25">
      <c r="A1002" s="33" t="s">
        <v>31136</v>
      </c>
      <c r="B1002" s="34" t="s">
        <v>4108</v>
      </c>
      <c r="C1002" s="34" t="s">
        <v>703</v>
      </c>
      <c r="D1002" s="36">
        <v>40673</v>
      </c>
      <c r="E1002" s="34" t="s">
        <v>704</v>
      </c>
      <c r="F1002" s="34" t="s">
        <v>705</v>
      </c>
      <c r="G1002" s="34" t="s">
        <v>2066</v>
      </c>
      <c r="H1002" s="34" t="s">
        <v>1286</v>
      </c>
      <c r="I1002" s="34" t="s">
        <v>2067</v>
      </c>
      <c r="J1002" s="36">
        <v>44001</v>
      </c>
      <c r="K1002" s="36">
        <v>44731</v>
      </c>
      <c r="L1002" s="34" t="s">
        <v>4109</v>
      </c>
      <c r="M1002" s="34" t="s">
        <v>710</v>
      </c>
      <c r="N1002" s="34" t="s">
        <v>711</v>
      </c>
      <c r="O1002" s="34" t="s">
        <v>2443</v>
      </c>
      <c r="P1002" s="34" t="s">
        <v>713</v>
      </c>
      <c r="Q1002" s="34" t="s">
        <v>10228</v>
      </c>
      <c r="R1002" s="34" t="s">
        <v>10228</v>
      </c>
    </row>
    <row r="1003" spans="1:18" x14ac:dyDescent="0.25">
      <c r="A1003" s="31" t="s">
        <v>30639</v>
      </c>
      <c r="B1003" s="32" t="s">
        <v>4110</v>
      </c>
      <c r="C1003" s="32" t="s">
        <v>703</v>
      </c>
      <c r="D1003" s="35">
        <v>40651</v>
      </c>
      <c r="E1003" s="32" t="s">
        <v>704</v>
      </c>
      <c r="F1003" s="32" t="s">
        <v>705</v>
      </c>
      <c r="G1003" s="32" t="s">
        <v>4111</v>
      </c>
      <c r="H1003" s="32" t="s">
        <v>752</v>
      </c>
      <c r="I1003" s="32" t="s">
        <v>2037</v>
      </c>
      <c r="J1003" s="35">
        <v>44000</v>
      </c>
      <c r="K1003" s="35">
        <v>44730</v>
      </c>
      <c r="L1003" s="32" t="s">
        <v>4112</v>
      </c>
      <c r="M1003" s="32" t="s">
        <v>710</v>
      </c>
      <c r="N1003" s="32" t="s">
        <v>723</v>
      </c>
      <c r="O1003" s="32" t="s">
        <v>766</v>
      </c>
      <c r="P1003" s="32" t="s">
        <v>713</v>
      </c>
      <c r="Q1003" s="32" t="s">
        <v>743</v>
      </c>
      <c r="R1003" s="32" t="s">
        <v>833</v>
      </c>
    </row>
    <row r="1004" spans="1:18" x14ac:dyDescent="0.25">
      <c r="A1004" s="33" t="s">
        <v>31138</v>
      </c>
      <c r="B1004" s="34" t="s">
        <v>4113</v>
      </c>
      <c r="C1004" s="34" t="s">
        <v>808</v>
      </c>
      <c r="D1004" s="36">
        <v>40680</v>
      </c>
      <c r="E1004" s="34" t="s">
        <v>704</v>
      </c>
      <c r="F1004" s="34" t="s">
        <v>705</v>
      </c>
      <c r="G1004" s="34" t="s">
        <v>4114</v>
      </c>
      <c r="H1004" s="34" t="s">
        <v>707</v>
      </c>
      <c r="I1004" s="34" t="s">
        <v>2453</v>
      </c>
      <c r="J1004" s="36">
        <v>43934</v>
      </c>
      <c r="K1004" s="36">
        <v>44664</v>
      </c>
      <c r="L1004" s="34" t="s">
        <v>4115</v>
      </c>
      <c r="M1004" s="34" t="s">
        <v>710</v>
      </c>
      <c r="N1004" s="34" t="s">
        <v>711</v>
      </c>
      <c r="O1004" s="34" t="s">
        <v>712</v>
      </c>
      <c r="P1004" s="34" t="s">
        <v>833</v>
      </c>
      <c r="Q1004" s="34" t="s">
        <v>832</v>
      </c>
      <c r="R1004" s="34" t="s">
        <v>10228</v>
      </c>
    </row>
    <row r="1005" spans="1:18" x14ac:dyDescent="0.25">
      <c r="A1005" s="31" t="s">
        <v>30199</v>
      </c>
      <c r="B1005" s="32" t="s">
        <v>4116</v>
      </c>
      <c r="C1005" s="32" t="s">
        <v>703</v>
      </c>
      <c r="D1005" s="35">
        <v>40681</v>
      </c>
      <c r="E1005" s="32" t="s">
        <v>704</v>
      </c>
      <c r="F1005" s="32" t="s">
        <v>705</v>
      </c>
      <c r="G1005" s="32" t="s">
        <v>4117</v>
      </c>
      <c r="H1005" s="32" t="s">
        <v>789</v>
      </c>
      <c r="I1005" s="32" t="s">
        <v>1020</v>
      </c>
      <c r="J1005" s="35">
        <v>43971</v>
      </c>
      <c r="K1005" s="35">
        <v>44701</v>
      </c>
      <c r="L1005" s="32" t="s">
        <v>4118</v>
      </c>
      <c r="M1005" s="32" t="s">
        <v>718</v>
      </c>
      <c r="N1005" s="32" t="s">
        <v>723</v>
      </c>
      <c r="O1005" s="32" t="s">
        <v>712</v>
      </c>
      <c r="P1005" s="32" t="s">
        <v>713</v>
      </c>
      <c r="Q1005" s="32" t="s">
        <v>10228</v>
      </c>
      <c r="R1005" s="32" t="s">
        <v>10228</v>
      </c>
    </row>
    <row r="1006" spans="1:18" x14ac:dyDescent="0.25">
      <c r="A1006" s="33" t="s">
        <v>31140</v>
      </c>
      <c r="B1006" s="34" t="s">
        <v>4119</v>
      </c>
      <c r="C1006" s="34" t="s">
        <v>703</v>
      </c>
      <c r="D1006" s="36">
        <v>40683</v>
      </c>
      <c r="E1006" s="34" t="s">
        <v>704</v>
      </c>
      <c r="F1006" s="34" t="s">
        <v>705</v>
      </c>
      <c r="G1006" s="34" t="s">
        <v>4120</v>
      </c>
      <c r="H1006" s="34" t="s">
        <v>984</v>
      </c>
      <c r="I1006" s="34" t="s">
        <v>4121</v>
      </c>
      <c r="J1006" s="36">
        <v>43958</v>
      </c>
      <c r="K1006" s="36">
        <v>44688</v>
      </c>
      <c r="L1006" s="34" t="s">
        <v>4122</v>
      </c>
      <c r="M1006" s="34" t="s">
        <v>710</v>
      </c>
      <c r="N1006" s="34" t="s">
        <v>711</v>
      </c>
      <c r="O1006" s="34" t="s">
        <v>712</v>
      </c>
      <c r="P1006" s="34" t="s">
        <v>713</v>
      </c>
      <c r="Q1006" s="34" t="s">
        <v>10228</v>
      </c>
      <c r="R1006" s="34" t="s">
        <v>10228</v>
      </c>
    </row>
    <row r="1007" spans="1:18" x14ac:dyDescent="0.25">
      <c r="A1007" s="31" t="s">
        <v>30641</v>
      </c>
      <c r="B1007" s="32" t="s">
        <v>4123</v>
      </c>
      <c r="C1007" s="32" t="s">
        <v>734</v>
      </c>
      <c r="D1007" s="35">
        <v>40682</v>
      </c>
      <c r="E1007" s="32" t="s">
        <v>704</v>
      </c>
      <c r="F1007" s="32" t="s">
        <v>705</v>
      </c>
      <c r="G1007" s="32" t="s">
        <v>4124</v>
      </c>
      <c r="H1007" s="32" t="s">
        <v>763</v>
      </c>
      <c r="I1007" s="32" t="s">
        <v>3537</v>
      </c>
      <c r="J1007" s="35">
        <v>43970</v>
      </c>
      <c r="K1007" s="35">
        <v>44700</v>
      </c>
      <c r="L1007" s="32" t="s">
        <v>4125</v>
      </c>
      <c r="M1007" s="32" t="s">
        <v>729</v>
      </c>
      <c r="N1007" s="32" t="s">
        <v>711</v>
      </c>
      <c r="O1007" s="32" t="s">
        <v>712</v>
      </c>
      <c r="P1007" s="32" t="s">
        <v>832</v>
      </c>
      <c r="Q1007" s="32" t="s">
        <v>743</v>
      </c>
      <c r="R1007" s="32" t="s">
        <v>10228</v>
      </c>
    </row>
    <row r="1008" spans="1:18" x14ac:dyDescent="0.25">
      <c r="A1008" s="33" t="s">
        <v>31142</v>
      </c>
      <c r="B1008" s="34" t="s">
        <v>4126</v>
      </c>
      <c r="C1008" s="34" t="s">
        <v>703</v>
      </c>
      <c r="D1008" s="36">
        <v>40694</v>
      </c>
      <c r="E1008" s="34" t="s">
        <v>704</v>
      </c>
      <c r="F1008" s="34" t="s">
        <v>705</v>
      </c>
      <c r="G1008" s="34" t="s">
        <v>4127</v>
      </c>
      <c r="H1008" s="34" t="s">
        <v>707</v>
      </c>
      <c r="I1008" s="34" t="s">
        <v>3487</v>
      </c>
      <c r="J1008" s="36">
        <v>43945</v>
      </c>
      <c r="K1008" s="36">
        <v>44675</v>
      </c>
      <c r="L1008" s="34" t="s">
        <v>4128</v>
      </c>
      <c r="M1008" s="34" t="s">
        <v>718</v>
      </c>
      <c r="N1008" s="34" t="s">
        <v>749</v>
      </c>
      <c r="O1008" s="34" t="s">
        <v>712</v>
      </c>
      <c r="P1008" s="34" t="s">
        <v>713</v>
      </c>
      <c r="Q1008" s="34" t="s">
        <v>10228</v>
      </c>
      <c r="R1008" s="34" t="s">
        <v>10228</v>
      </c>
    </row>
    <row r="1009" spans="1:18" x14ac:dyDescent="0.25">
      <c r="A1009" s="31" t="s">
        <v>30389</v>
      </c>
      <c r="B1009" s="32" t="s">
        <v>4129</v>
      </c>
      <c r="C1009" s="32" t="s">
        <v>703</v>
      </c>
      <c r="D1009" s="35">
        <v>40688</v>
      </c>
      <c r="E1009" s="32" t="s">
        <v>704</v>
      </c>
      <c r="F1009" s="32" t="s">
        <v>705</v>
      </c>
      <c r="G1009" s="32" t="s">
        <v>4130</v>
      </c>
      <c r="H1009" s="32" t="s">
        <v>798</v>
      </c>
      <c r="I1009" s="32" t="s">
        <v>4131</v>
      </c>
      <c r="J1009" s="35">
        <v>43980</v>
      </c>
      <c r="K1009" s="35">
        <v>44710</v>
      </c>
      <c r="L1009" s="32" t="s">
        <v>4132</v>
      </c>
      <c r="M1009" s="32" t="s">
        <v>710</v>
      </c>
      <c r="N1009" s="32" t="s">
        <v>723</v>
      </c>
      <c r="O1009" s="32" t="s">
        <v>712</v>
      </c>
      <c r="P1009" s="32" t="s">
        <v>743</v>
      </c>
      <c r="Q1009" s="32" t="s">
        <v>10228</v>
      </c>
      <c r="R1009" s="32" t="s">
        <v>10228</v>
      </c>
    </row>
    <row r="1010" spans="1:18" x14ac:dyDescent="0.25">
      <c r="A1010" s="33" t="s">
        <v>31144</v>
      </c>
      <c r="B1010" s="34" t="s">
        <v>4133</v>
      </c>
      <c r="C1010" s="34" t="s">
        <v>703</v>
      </c>
      <c r="D1010" s="36">
        <v>40700</v>
      </c>
      <c r="E1010" s="34" t="s">
        <v>704</v>
      </c>
      <c r="F1010" s="34" t="s">
        <v>705</v>
      </c>
      <c r="G1010" s="34" t="s">
        <v>1338</v>
      </c>
      <c r="H1010" s="34" t="s">
        <v>984</v>
      </c>
      <c r="I1010" s="34" t="s">
        <v>1339</v>
      </c>
      <c r="J1010" s="36">
        <v>43969</v>
      </c>
      <c r="K1010" s="36">
        <v>44699</v>
      </c>
      <c r="L1010" s="34" t="s">
        <v>4134</v>
      </c>
      <c r="M1010" s="34" t="s">
        <v>710</v>
      </c>
      <c r="N1010" s="34" t="s">
        <v>723</v>
      </c>
      <c r="O1010" s="34" t="s">
        <v>712</v>
      </c>
      <c r="P1010" s="34" t="s">
        <v>713</v>
      </c>
      <c r="Q1010" s="34" t="s">
        <v>743</v>
      </c>
      <c r="R1010" s="34" t="s">
        <v>833</v>
      </c>
    </row>
    <row r="1011" spans="1:18" x14ac:dyDescent="0.25">
      <c r="A1011" s="31" t="s">
        <v>30643</v>
      </c>
      <c r="B1011" s="32" t="s">
        <v>4135</v>
      </c>
      <c r="C1011" s="32" t="s">
        <v>703</v>
      </c>
      <c r="D1011" s="35">
        <v>40702</v>
      </c>
      <c r="E1011" s="32" t="s">
        <v>704</v>
      </c>
      <c r="F1011" s="32" t="s">
        <v>705</v>
      </c>
      <c r="G1011" s="32" t="s">
        <v>4136</v>
      </c>
      <c r="H1011" s="32" t="s">
        <v>1158</v>
      </c>
      <c r="I1011" s="32" t="s">
        <v>2431</v>
      </c>
      <c r="J1011" s="35">
        <v>43984</v>
      </c>
      <c r="K1011" s="35">
        <v>44714</v>
      </c>
      <c r="L1011" s="32" t="s">
        <v>4137</v>
      </c>
      <c r="M1011" s="32" t="s">
        <v>710</v>
      </c>
      <c r="N1011" s="32" t="s">
        <v>711</v>
      </c>
      <c r="O1011" s="32" t="s">
        <v>712</v>
      </c>
      <c r="P1011" s="32" t="s">
        <v>713</v>
      </c>
      <c r="Q1011" s="32" t="s">
        <v>743</v>
      </c>
      <c r="R1011" s="32" t="s">
        <v>10228</v>
      </c>
    </row>
    <row r="1012" spans="1:18" x14ac:dyDescent="0.25">
      <c r="A1012" s="33" t="s">
        <v>31146</v>
      </c>
      <c r="B1012" s="34" t="s">
        <v>4138</v>
      </c>
      <c r="C1012" s="34" t="s">
        <v>703</v>
      </c>
      <c r="D1012" s="36">
        <v>40703</v>
      </c>
      <c r="E1012" s="34" t="s">
        <v>704</v>
      </c>
      <c r="F1012" s="34" t="s">
        <v>705</v>
      </c>
      <c r="G1012" s="34" t="s">
        <v>4139</v>
      </c>
      <c r="H1012" s="34" t="s">
        <v>707</v>
      </c>
      <c r="I1012" s="34" t="s">
        <v>721</v>
      </c>
      <c r="J1012" s="36">
        <v>43990</v>
      </c>
      <c r="K1012" s="36">
        <v>44720</v>
      </c>
      <c r="L1012" s="34" t="s">
        <v>4140</v>
      </c>
      <c r="M1012" s="34" t="s">
        <v>710</v>
      </c>
      <c r="N1012" s="34" t="s">
        <v>711</v>
      </c>
      <c r="O1012" s="34" t="s">
        <v>773</v>
      </c>
      <c r="P1012" s="34" t="s">
        <v>713</v>
      </c>
      <c r="Q1012" s="34" t="s">
        <v>743</v>
      </c>
      <c r="R1012" s="34" t="s">
        <v>10228</v>
      </c>
    </row>
    <row r="1013" spans="1:18" x14ac:dyDescent="0.25">
      <c r="A1013" s="31" t="s">
        <v>29630</v>
      </c>
      <c r="B1013" s="32" t="s">
        <v>4141</v>
      </c>
      <c r="C1013" s="32" t="s">
        <v>808</v>
      </c>
      <c r="D1013" s="35">
        <v>40716</v>
      </c>
      <c r="E1013" s="32" t="s">
        <v>704</v>
      </c>
      <c r="F1013" s="32" t="s">
        <v>705</v>
      </c>
      <c r="G1013" s="32" t="s">
        <v>4142</v>
      </c>
      <c r="H1013" s="32" t="s">
        <v>707</v>
      </c>
      <c r="I1013" s="32" t="s">
        <v>721</v>
      </c>
      <c r="J1013" s="35">
        <v>43921</v>
      </c>
      <c r="K1013" s="35">
        <v>44651</v>
      </c>
      <c r="L1013" s="32" t="s">
        <v>4143</v>
      </c>
      <c r="M1013" s="32" t="s">
        <v>710</v>
      </c>
      <c r="N1013" s="32" t="s">
        <v>711</v>
      </c>
      <c r="O1013" s="32" t="s">
        <v>4144</v>
      </c>
      <c r="P1013" s="32" t="s">
        <v>889</v>
      </c>
      <c r="Q1013" s="32" t="s">
        <v>10228</v>
      </c>
      <c r="R1013" s="32" t="s">
        <v>10228</v>
      </c>
    </row>
    <row r="1014" spans="1:18" x14ac:dyDescent="0.25">
      <c r="A1014" s="33" t="s">
        <v>29509</v>
      </c>
      <c r="B1014" s="34" t="s">
        <v>4145</v>
      </c>
      <c r="C1014" s="34" t="s">
        <v>734</v>
      </c>
      <c r="D1014" s="36">
        <v>40695</v>
      </c>
      <c r="E1014" s="34" t="s">
        <v>704</v>
      </c>
      <c r="F1014" s="34" t="s">
        <v>705</v>
      </c>
      <c r="G1014" s="34" t="s">
        <v>4146</v>
      </c>
      <c r="H1014" s="34" t="s">
        <v>752</v>
      </c>
      <c r="I1014" s="34" t="s">
        <v>4147</v>
      </c>
      <c r="J1014" s="36">
        <v>43936</v>
      </c>
      <c r="K1014" s="36">
        <v>44666</v>
      </c>
      <c r="L1014" s="34" t="s">
        <v>4148</v>
      </c>
      <c r="M1014" s="34" t="s">
        <v>710</v>
      </c>
      <c r="N1014" s="34" t="s">
        <v>711</v>
      </c>
      <c r="O1014" s="34" t="s">
        <v>712</v>
      </c>
      <c r="P1014" s="34" t="s">
        <v>713</v>
      </c>
      <c r="Q1014" s="34" t="s">
        <v>10228</v>
      </c>
      <c r="R1014" s="34" t="s">
        <v>10228</v>
      </c>
    </row>
    <row r="1015" spans="1:18" x14ac:dyDescent="0.25">
      <c r="A1015" s="31" t="s">
        <v>29545</v>
      </c>
      <c r="B1015" s="32" t="s">
        <v>4149</v>
      </c>
      <c r="C1015" s="32" t="s">
        <v>703</v>
      </c>
      <c r="D1015" s="35">
        <v>40728</v>
      </c>
      <c r="E1015" s="32" t="s">
        <v>704</v>
      </c>
      <c r="F1015" s="32" t="s">
        <v>705</v>
      </c>
      <c r="G1015" s="32" t="s">
        <v>4150</v>
      </c>
      <c r="H1015" s="32" t="s">
        <v>904</v>
      </c>
      <c r="I1015" s="32" t="s">
        <v>4151</v>
      </c>
      <c r="J1015" s="35">
        <v>43930</v>
      </c>
      <c r="K1015" s="35">
        <v>44660</v>
      </c>
      <c r="L1015" s="32" t="s">
        <v>4152</v>
      </c>
      <c r="M1015" s="32" t="s">
        <v>772</v>
      </c>
      <c r="N1015" s="32" t="s">
        <v>723</v>
      </c>
      <c r="O1015" s="32" t="s">
        <v>712</v>
      </c>
      <c r="P1015" s="32" t="s">
        <v>713</v>
      </c>
      <c r="Q1015" s="32" t="s">
        <v>743</v>
      </c>
      <c r="R1015" s="32" t="s">
        <v>10228</v>
      </c>
    </row>
    <row r="1016" spans="1:18" x14ac:dyDescent="0.25">
      <c r="A1016" s="33" t="s">
        <v>29573</v>
      </c>
      <c r="B1016" s="34" t="s">
        <v>4153</v>
      </c>
      <c r="C1016" s="34" t="s">
        <v>703</v>
      </c>
      <c r="D1016" s="36">
        <v>40731</v>
      </c>
      <c r="E1016" s="34" t="s">
        <v>704</v>
      </c>
      <c r="F1016" s="34" t="s">
        <v>705</v>
      </c>
      <c r="G1016" s="34" t="s">
        <v>4154</v>
      </c>
      <c r="H1016" s="34" t="s">
        <v>1286</v>
      </c>
      <c r="I1016" s="34" t="s">
        <v>2313</v>
      </c>
      <c r="J1016" s="36">
        <v>43923</v>
      </c>
      <c r="K1016" s="36">
        <v>44653</v>
      </c>
      <c r="L1016" s="34" t="s">
        <v>4155</v>
      </c>
      <c r="M1016" s="34" t="s">
        <v>710</v>
      </c>
      <c r="N1016" s="34" t="s">
        <v>723</v>
      </c>
      <c r="O1016" s="34" t="s">
        <v>712</v>
      </c>
      <c r="P1016" s="34" t="s">
        <v>713</v>
      </c>
      <c r="Q1016" s="34" t="s">
        <v>10228</v>
      </c>
      <c r="R1016" s="34" t="s">
        <v>10228</v>
      </c>
    </row>
    <row r="1017" spans="1:18" x14ac:dyDescent="0.25">
      <c r="A1017" s="31" t="s">
        <v>29496</v>
      </c>
      <c r="B1017" s="32" t="s">
        <v>4156</v>
      </c>
      <c r="C1017" s="32" t="s">
        <v>703</v>
      </c>
      <c r="D1017" s="35">
        <v>40736</v>
      </c>
      <c r="E1017" s="32" t="s">
        <v>704</v>
      </c>
      <c r="F1017" s="32" t="s">
        <v>705</v>
      </c>
      <c r="G1017" s="32" t="s">
        <v>1390</v>
      </c>
      <c r="H1017" s="32" t="s">
        <v>736</v>
      </c>
      <c r="I1017" s="32" t="s">
        <v>1391</v>
      </c>
      <c r="J1017" s="35">
        <v>43974</v>
      </c>
      <c r="K1017" s="35">
        <v>44704</v>
      </c>
      <c r="L1017" s="32" t="s">
        <v>4157</v>
      </c>
      <c r="M1017" s="32" t="s">
        <v>710</v>
      </c>
      <c r="N1017" s="32" t="s">
        <v>711</v>
      </c>
      <c r="O1017" s="32" t="s">
        <v>712</v>
      </c>
      <c r="P1017" s="32" t="s">
        <v>713</v>
      </c>
      <c r="Q1017" s="32" t="s">
        <v>10228</v>
      </c>
      <c r="R1017" s="32" t="s">
        <v>10228</v>
      </c>
    </row>
    <row r="1018" spans="1:18" x14ac:dyDescent="0.25">
      <c r="A1018" s="33" t="s">
        <v>29828</v>
      </c>
      <c r="B1018" s="34" t="s">
        <v>4158</v>
      </c>
      <c r="C1018" s="34" t="s">
        <v>703</v>
      </c>
      <c r="D1018" s="36">
        <v>40744</v>
      </c>
      <c r="E1018" s="34" t="s">
        <v>704</v>
      </c>
      <c r="F1018" s="34" t="s">
        <v>705</v>
      </c>
      <c r="G1018" s="34" t="s">
        <v>4159</v>
      </c>
      <c r="H1018" s="34" t="s">
        <v>707</v>
      </c>
      <c r="I1018" s="34" t="s">
        <v>2063</v>
      </c>
      <c r="J1018" s="36">
        <v>43945</v>
      </c>
      <c r="K1018" s="36">
        <v>44675</v>
      </c>
      <c r="L1018" s="34" t="s">
        <v>4160</v>
      </c>
      <c r="M1018" s="34" t="s">
        <v>729</v>
      </c>
      <c r="N1018" s="34" t="s">
        <v>723</v>
      </c>
      <c r="O1018" s="34" t="s">
        <v>712</v>
      </c>
      <c r="P1018" s="34" t="s">
        <v>713</v>
      </c>
      <c r="Q1018" s="34" t="s">
        <v>10228</v>
      </c>
      <c r="R1018" s="34" t="s">
        <v>10228</v>
      </c>
    </row>
    <row r="1019" spans="1:18" x14ac:dyDescent="0.25">
      <c r="A1019" s="31" t="s">
        <v>29135</v>
      </c>
      <c r="B1019" s="32" t="s">
        <v>4161</v>
      </c>
      <c r="C1019" s="32" t="s">
        <v>734</v>
      </c>
      <c r="D1019" s="35">
        <v>40746</v>
      </c>
      <c r="E1019" s="32" t="s">
        <v>704</v>
      </c>
      <c r="F1019" s="32" t="s">
        <v>705</v>
      </c>
      <c r="G1019" s="32" t="s">
        <v>4162</v>
      </c>
      <c r="H1019" s="32" t="s">
        <v>984</v>
      </c>
      <c r="I1019" s="32" t="s">
        <v>4121</v>
      </c>
      <c r="J1019" s="35">
        <v>43963</v>
      </c>
      <c r="K1019" s="35">
        <v>44693</v>
      </c>
      <c r="L1019" s="32" t="s">
        <v>4163</v>
      </c>
      <c r="M1019" s="32" t="s">
        <v>710</v>
      </c>
      <c r="N1019" s="32" t="s">
        <v>711</v>
      </c>
      <c r="O1019" s="32" t="s">
        <v>712</v>
      </c>
      <c r="P1019" s="32" t="s">
        <v>713</v>
      </c>
      <c r="Q1019" s="32" t="s">
        <v>10228</v>
      </c>
      <c r="R1019" s="32" t="s">
        <v>10228</v>
      </c>
    </row>
    <row r="1020" spans="1:18" x14ac:dyDescent="0.25">
      <c r="A1020" s="33" t="s">
        <v>29137</v>
      </c>
      <c r="B1020" s="34" t="s">
        <v>4164</v>
      </c>
      <c r="C1020" s="34" t="s">
        <v>703</v>
      </c>
      <c r="D1020" s="36">
        <v>40724</v>
      </c>
      <c r="E1020" s="34" t="s">
        <v>704</v>
      </c>
      <c r="F1020" s="34" t="s">
        <v>705</v>
      </c>
      <c r="G1020" s="34" t="s">
        <v>4165</v>
      </c>
      <c r="H1020" s="34" t="s">
        <v>998</v>
      </c>
      <c r="I1020" s="34" t="s">
        <v>2118</v>
      </c>
      <c r="J1020" s="36">
        <v>43921</v>
      </c>
      <c r="K1020" s="36">
        <v>44651</v>
      </c>
      <c r="L1020" s="34" t="s">
        <v>4166</v>
      </c>
      <c r="M1020" s="34" t="s">
        <v>710</v>
      </c>
      <c r="N1020" s="34" t="s">
        <v>723</v>
      </c>
      <c r="O1020" s="34" t="s">
        <v>773</v>
      </c>
      <c r="P1020" s="34" t="s">
        <v>713</v>
      </c>
      <c r="Q1020" s="34" t="s">
        <v>10228</v>
      </c>
      <c r="R1020" s="34" t="s">
        <v>10228</v>
      </c>
    </row>
    <row r="1021" spans="1:18" x14ac:dyDescent="0.25">
      <c r="A1021" s="31" t="s">
        <v>29139</v>
      </c>
      <c r="B1021" s="32" t="s">
        <v>4167</v>
      </c>
      <c r="C1021" s="32" t="s">
        <v>734</v>
      </c>
      <c r="D1021" s="35">
        <v>40756</v>
      </c>
      <c r="E1021" s="32" t="s">
        <v>704</v>
      </c>
      <c r="F1021" s="32" t="s">
        <v>705</v>
      </c>
      <c r="G1021" s="32" t="s">
        <v>4168</v>
      </c>
      <c r="H1021" s="32" t="s">
        <v>736</v>
      </c>
      <c r="I1021" s="32" t="s">
        <v>737</v>
      </c>
      <c r="J1021" s="35">
        <v>43964</v>
      </c>
      <c r="K1021" s="35">
        <v>44694</v>
      </c>
      <c r="L1021" s="32" t="s">
        <v>4169</v>
      </c>
      <c r="M1021" s="32" t="s">
        <v>710</v>
      </c>
      <c r="N1021" s="32" t="s">
        <v>711</v>
      </c>
      <c r="O1021" s="32" t="s">
        <v>712</v>
      </c>
      <c r="P1021" s="32" t="s">
        <v>713</v>
      </c>
      <c r="Q1021" s="32" t="s">
        <v>10228</v>
      </c>
      <c r="R1021" s="32" t="s">
        <v>10228</v>
      </c>
    </row>
    <row r="1022" spans="1:18" x14ac:dyDescent="0.25">
      <c r="A1022" s="33" t="s">
        <v>29141</v>
      </c>
      <c r="B1022" s="34" t="s">
        <v>4170</v>
      </c>
      <c r="C1022" s="34" t="s">
        <v>703</v>
      </c>
      <c r="D1022" s="36">
        <v>40766</v>
      </c>
      <c r="E1022" s="34" t="s">
        <v>704</v>
      </c>
      <c r="F1022" s="34" t="s">
        <v>705</v>
      </c>
      <c r="G1022" s="34" t="s">
        <v>1869</v>
      </c>
      <c r="H1022" s="34" t="s">
        <v>921</v>
      </c>
      <c r="I1022" s="34" t="s">
        <v>1263</v>
      </c>
      <c r="J1022" s="36">
        <v>43997</v>
      </c>
      <c r="K1022" s="36">
        <v>44727</v>
      </c>
      <c r="L1022" s="34" t="s">
        <v>4171</v>
      </c>
      <c r="M1022" s="34" t="s">
        <v>710</v>
      </c>
      <c r="N1022" s="34" t="s">
        <v>723</v>
      </c>
      <c r="O1022" s="34" t="s">
        <v>1751</v>
      </c>
      <c r="P1022" s="34" t="s">
        <v>743</v>
      </c>
      <c r="Q1022" s="34" t="s">
        <v>10228</v>
      </c>
      <c r="R1022" s="34" t="s">
        <v>10228</v>
      </c>
    </row>
    <row r="1023" spans="1:18" x14ac:dyDescent="0.25">
      <c r="A1023" s="31" t="s">
        <v>29143</v>
      </c>
      <c r="B1023" s="32" t="s">
        <v>4172</v>
      </c>
      <c r="C1023" s="32" t="s">
        <v>734</v>
      </c>
      <c r="D1023" s="35">
        <v>40751</v>
      </c>
      <c r="E1023" s="32" t="s">
        <v>704</v>
      </c>
      <c r="F1023" s="32" t="s">
        <v>705</v>
      </c>
      <c r="G1023" s="32" t="s">
        <v>4173</v>
      </c>
      <c r="H1023" s="32" t="s">
        <v>752</v>
      </c>
      <c r="I1023" s="32" t="s">
        <v>846</v>
      </c>
      <c r="J1023" s="35">
        <v>43998</v>
      </c>
      <c r="K1023" s="35">
        <v>44728</v>
      </c>
      <c r="L1023" s="32" t="s">
        <v>4174</v>
      </c>
      <c r="M1023" s="32" t="s">
        <v>710</v>
      </c>
      <c r="N1023" s="32" t="s">
        <v>711</v>
      </c>
      <c r="O1023" s="32" t="s">
        <v>773</v>
      </c>
      <c r="P1023" s="32" t="s">
        <v>713</v>
      </c>
      <c r="Q1023" s="32" t="s">
        <v>10228</v>
      </c>
      <c r="R1023" s="32" t="s">
        <v>10228</v>
      </c>
    </row>
    <row r="1024" spans="1:18" x14ac:dyDescent="0.25">
      <c r="A1024" s="33" t="s">
        <v>29145</v>
      </c>
      <c r="B1024" s="34" t="s">
        <v>4175</v>
      </c>
      <c r="C1024" s="34" t="s">
        <v>703</v>
      </c>
      <c r="D1024" s="36">
        <v>40616</v>
      </c>
      <c r="E1024" s="34" t="s">
        <v>704</v>
      </c>
      <c r="F1024" s="34" t="s">
        <v>705</v>
      </c>
      <c r="G1024" s="34" t="s">
        <v>4176</v>
      </c>
      <c r="H1024" s="34" t="s">
        <v>752</v>
      </c>
      <c r="I1024" s="34" t="s">
        <v>846</v>
      </c>
      <c r="J1024" s="36">
        <v>43999</v>
      </c>
      <c r="K1024" s="36">
        <v>44729</v>
      </c>
      <c r="L1024" s="34" t="s">
        <v>4177</v>
      </c>
      <c r="M1024" s="34" t="s">
        <v>710</v>
      </c>
      <c r="N1024" s="34" t="s">
        <v>711</v>
      </c>
      <c r="O1024" s="34" t="s">
        <v>755</v>
      </c>
      <c r="P1024" s="34" t="s">
        <v>713</v>
      </c>
      <c r="Q1024" s="34" t="s">
        <v>10228</v>
      </c>
      <c r="R1024" s="34" t="s">
        <v>10228</v>
      </c>
    </row>
    <row r="1025" spans="1:18" x14ac:dyDescent="0.25">
      <c r="A1025" s="31" t="s">
        <v>29147</v>
      </c>
      <c r="B1025" s="32" t="s">
        <v>4178</v>
      </c>
      <c r="C1025" s="32" t="s">
        <v>703</v>
      </c>
      <c r="D1025" s="35">
        <v>40786</v>
      </c>
      <c r="E1025" s="32" t="s">
        <v>704</v>
      </c>
      <c r="F1025" s="32" t="s">
        <v>705</v>
      </c>
      <c r="G1025" s="32" t="s">
        <v>4179</v>
      </c>
      <c r="H1025" s="32" t="s">
        <v>804</v>
      </c>
      <c r="I1025" s="32" t="s">
        <v>2243</v>
      </c>
      <c r="J1025" s="35">
        <v>43968</v>
      </c>
      <c r="K1025" s="35">
        <v>44698</v>
      </c>
      <c r="L1025" s="32" t="s">
        <v>4180</v>
      </c>
      <c r="M1025" s="32" t="s">
        <v>718</v>
      </c>
      <c r="N1025" s="32" t="s">
        <v>778</v>
      </c>
      <c r="O1025" s="32" t="s">
        <v>712</v>
      </c>
      <c r="P1025" s="32" t="s">
        <v>713</v>
      </c>
      <c r="Q1025" s="32" t="s">
        <v>10228</v>
      </c>
      <c r="R1025" s="32" t="s">
        <v>10228</v>
      </c>
    </row>
    <row r="1026" spans="1:18" x14ac:dyDescent="0.25">
      <c r="A1026" s="33" t="s">
        <v>29149</v>
      </c>
      <c r="B1026" s="34" t="s">
        <v>4181</v>
      </c>
      <c r="C1026" s="34" t="s">
        <v>808</v>
      </c>
      <c r="D1026" s="36">
        <v>40787</v>
      </c>
      <c r="E1026" s="34" t="s">
        <v>704</v>
      </c>
      <c r="F1026" s="34" t="s">
        <v>705</v>
      </c>
      <c r="G1026" s="34" t="s">
        <v>4182</v>
      </c>
      <c r="H1026" s="34" t="s">
        <v>1286</v>
      </c>
      <c r="I1026" s="34" t="s">
        <v>2313</v>
      </c>
      <c r="J1026" s="36">
        <v>43970</v>
      </c>
      <c r="K1026" s="36">
        <v>44700</v>
      </c>
      <c r="L1026" s="34" t="s">
        <v>4183</v>
      </c>
      <c r="M1026" s="34" t="s">
        <v>710</v>
      </c>
      <c r="N1026" s="34" t="s">
        <v>711</v>
      </c>
      <c r="O1026" s="34" t="s">
        <v>773</v>
      </c>
      <c r="P1026" s="34" t="s">
        <v>743</v>
      </c>
      <c r="Q1026" s="34" t="s">
        <v>713</v>
      </c>
      <c r="R1026" s="34" t="s">
        <v>1042</v>
      </c>
    </row>
    <row r="1027" spans="1:18" x14ac:dyDescent="0.25">
      <c r="A1027" s="31" t="s">
        <v>29151</v>
      </c>
      <c r="B1027" s="32" t="s">
        <v>4184</v>
      </c>
      <c r="C1027" s="32" t="s">
        <v>734</v>
      </c>
      <c r="D1027" s="35">
        <v>40764</v>
      </c>
      <c r="E1027" s="32" t="s">
        <v>704</v>
      </c>
      <c r="F1027" s="32" t="s">
        <v>705</v>
      </c>
      <c r="G1027" s="32" t="s">
        <v>4185</v>
      </c>
      <c r="H1027" s="32" t="s">
        <v>984</v>
      </c>
      <c r="I1027" s="32" t="s">
        <v>1060</v>
      </c>
      <c r="J1027" s="35">
        <v>43969</v>
      </c>
      <c r="K1027" s="35">
        <v>44699</v>
      </c>
      <c r="L1027" s="32" t="s">
        <v>4186</v>
      </c>
      <c r="M1027" s="32" t="s">
        <v>710</v>
      </c>
      <c r="N1027" s="32" t="s">
        <v>711</v>
      </c>
      <c r="O1027" s="32" t="s">
        <v>712</v>
      </c>
      <c r="P1027" s="32" t="s">
        <v>713</v>
      </c>
      <c r="Q1027" s="32" t="s">
        <v>10228</v>
      </c>
      <c r="R1027" s="32" t="s">
        <v>10228</v>
      </c>
    </row>
    <row r="1028" spans="1:18" x14ac:dyDescent="0.25">
      <c r="A1028" s="33" t="s">
        <v>29153</v>
      </c>
      <c r="B1028" s="34" t="s">
        <v>4187</v>
      </c>
      <c r="C1028" s="34" t="s">
        <v>703</v>
      </c>
      <c r="D1028" s="36">
        <v>40788</v>
      </c>
      <c r="E1028" s="34" t="s">
        <v>704</v>
      </c>
      <c r="F1028" s="34" t="s">
        <v>705</v>
      </c>
      <c r="G1028" s="34" t="s">
        <v>1270</v>
      </c>
      <c r="H1028" s="34" t="s">
        <v>752</v>
      </c>
      <c r="I1028" s="34" t="s">
        <v>1271</v>
      </c>
      <c r="J1028" s="36">
        <v>43949</v>
      </c>
      <c r="K1028" s="36">
        <v>44679</v>
      </c>
      <c r="L1028" s="34" t="s">
        <v>4188</v>
      </c>
      <c r="M1028" s="34" t="s">
        <v>710</v>
      </c>
      <c r="N1028" s="34" t="s">
        <v>711</v>
      </c>
      <c r="O1028" s="34" t="s">
        <v>724</v>
      </c>
      <c r="P1028" s="34" t="s">
        <v>833</v>
      </c>
      <c r="Q1028" s="34" t="s">
        <v>10228</v>
      </c>
      <c r="R1028" s="34" t="s">
        <v>10228</v>
      </c>
    </row>
    <row r="1029" spans="1:18" x14ac:dyDescent="0.25">
      <c r="A1029" s="31" t="s">
        <v>29155</v>
      </c>
      <c r="B1029" s="32" t="s">
        <v>4189</v>
      </c>
      <c r="C1029" s="32" t="s">
        <v>808</v>
      </c>
      <c r="D1029" s="35">
        <v>40794</v>
      </c>
      <c r="E1029" s="32" t="s">
        <v>704</v>
      </c>
      <c r="F1029" s="32" t="s">
        <v>705</v>
      </c>
      <c r="G1029" s="32" t="s">
        <v>4190</v>
      </c>
      <c r="H1029" s="32" t="s">
        <v>752</v>
      </c>
      <c r="I1029" s="32" t="s">
        <v>846</v>
      </c>
      <c r="J1029" s="35">
        <v>44001</v>
      </c>
      <c r="K1029" s="35">
        <v>44731</v>
      </c>
      <c r="L1029" s="32" t="s">
        <v>4191</v>
      </c>
      <c r="M1029" s="32" t="s">
        <v>710</v>
      </c>
      <c r="N1029" s="32" t="s">
        <v>778</v>
      </c>
      <c r="O1029" s="32" t="s">
        <v>712</v>
      </c>
      <c r="P1029" s="32" t="s">
        <v>743</v>
      </c>
      <c r="Q1029" s="32" t="s">
        <v>10228</v>
      </c>
      <c r="R1029" s="32" t="s">
        <v>10228</v>
      </c>
    </row>
    <row r="1030" spans="1:18" x14ac:dyDescent="0.25">
      <c r="A1030" s="33" t="s">
        <v>29157</v>
      </c>
      <c r="B1030" s="34" t="s">
        <v>4192</v>
      </c>
      <c r="C1030" s="34" t="s">
        <v>703</v>
      </c>
      <c r="D1030" s="36">
        <v>40815</v>
      </c>
      <c r="E1030" s="34" t="s">
        <v>704</v>
      </c>
      <c r="F1030" s="34" t="s">
        <v>705</v>
      </c>
      <c r="G1030" s="34" t="s">
        <v>1102</v>
      </c>
      <c r="H1030" s="34" t="s">
        <v>804</v>
      </c>
      <c r="I1030" s="34" t="s">
        <v>1103</v>
      </c>
      <c r="J1030" s="36">
        <v>43921</v>
      </c>
      <c r="K1030" s="36">
        <v>44651</v>
      </c>
      <c r="L1030" s="34" t="s">
        <v>4193</v>
      </c>
      <c r="M1030" s="34" t="s">
        <v>710</v>
      </c>
      <c r="N1030" s="34" t="s">
        <v>711</v>
      </c>
      <c r="O1030" s="34" t="s">
        <v>4194</v>
      </c>
      <c r="P1030" s="34" t="s">
        <v>833</v>
      </c>
      <c r="Q1030" s="34" t="s">
        <v>713</v>
      </c>
      <c r="R1030" s="34" t="s">
        <v>743</v>
      </c>
    </row>
    <row r="1031" spans="1:18" x14ac:dyDescent="0.25">
      <c r="A1031" s="31" t="s">
        <v>29159</v>
      </c>
      <c r="B1031" s="32" t="s">
        <v>4195</v>
      </c>
      <c r="C1031" s="32" t="s">
        <v>703</v>
      </c>
      <c r="D1031" s="35">
        <v>40819</v>
      </c>
      <c r="E1031" s="32" t="s">
        <v>704</v>
      </c>
      <c r="F1031" s="32" t="s">
        <v>705</v>
      </c>
      <c r="G1031" s="32" t="s">
        <v>4196</v>
      </c>
      <c r="H1031" s="32" t="s">
        <v>707</v>
      </c>
      <c r="I1031" s="32" t="s">
        <v>4101</v>
      </c>
      <c r="J1031" s="35">
        <v>43977</v>
      </c>
      <c r="K1031" s="35">
        <v>44707</v>
      </c>
      <c r="L1031" s="32" t="s">
        <v>4197</v>
      </c>
      <c r="M1031" s="32" t="s">
        <v>710</v>
      </c>
      <c r="N1031" s="32" t="s">
        <v>723</v>
      </c>
      <c r="O1031" s="32" t="s">
        <v>712</v>
      </c>
      <c r="P1031" s="32" t="s">
        <v>713</v>
      </c>
      <c r="Q1031" s="32" t="s">
        <v>743</v>
      </c>
      <c r="R1031" s="32" t="s">
        <v>10228</v>
      </c>
    </row>
    <row r="1032" spans="1:18" x14ac:dyDescent="0.25">
      <c r="A1032" s="33" t="s">
        <v>29161</v>
      </c>
      <c r="B1032" s="34" t="s">
        <v>4198</v>
      </c>
      <c r="C1032" s="34" t="s">
        <v>808</v>
      </c>
      <c r="D1032" s="36">
        <v>40808</v>
      </c>
      <c r="E1032" s="34" t="s">
        <v>704</v>
      </c>
      <c r="F1032" s="34" t="s">
        <v>705</v>
      </c>
      <c r="G1032" s="34" t="s">
        <v>4199</v>
      </c>
      <c r="H1032" s="34" t="s">
        <v>804</v>
      </c>
      <c r="I1032" s="34" t="s">
        <v>2243</v>
      </c>
      <c r="J1032" s="36">
        <v>43965</v>
      </c>
      <c r="K1032" s="36">
        <v>44695</v>
      </c>
      <c r="L1032" s="34" t="s">
        <v>4200</v>
      </c>
      <c r="M1032" s="34" t="s">
        <v>710</v>
      </c>
      <c r="N1032" s="34" t="s">
        <v>711</v>
      </c>
      <c r="O1032" s="34" t="s">
        <v>773</v>
      </c>
      <c r="P1032" s="34" t="s">
        <v>713</v>
      </c>
      <c r="Q1032" s="34" t="s">
        <v>10228</v>
      </c>
      <c r="R1032" s="34" t="s">
        <v>10228</v>
      </c>
    </row>
    <row r="1033" spans="1:18" x14ac:dyDescent="0.25">
      <c r="A1033" s="31" t="s">
        <v>29163</v>
      </c>
      <c r="B1033" s="32" t="s">
        <v>4201</v>
      </c>
      <c r="C1033" s="32" t="s">
        <v>703</v>
      </c>
      <c r="D1033" s="35">
        <v>40806</v>
      </c>
      <c r="E1033" s="32" t="s">
        <v>704</v>
      </c>
      <c r="F1033" s="32" t="s">
        <v>705</v>
      </c>
      <c r="G1033" s="32" t="s">
        <v>4202</v>
      </c>
      <c r="H1033" s="32" t="s">
        <v>752</v>
      </c>
      <c r="I1033" s="32" t="s">
        <v>846</v>
      </c>
      <c r="J1033" s="35">
        <v>43997</v>
      </c>
      <c r="K1033" s="35">
        <v>44727</v>
      </c>
      <c r="L1033" s="32" t="s">
        <v>4203</v>
      </c>
      <c r="M1033" s="32" t="s">
        <v>710</v>
      </c>
      <c r="N1033" s="32" t="s">
        <v>711</v>
      </c>
      <c r="O1033" s="32" t="s">
        <v>712</v>
      </c>
      <c r="P1033" s="32" t="s">
        <v>713</v>
      </c>
      <c r="Q1033" s="32" t="s">
        <v>10228</v>
      </c>
      <c r="R1033" s="32" t="s">
        <v>10228</v>
      </c>
    </row>
    <row r="1034" spans="1:18" x14ac:dyDescent="0.25">
      <c r="A1034" s="33" t="s">
        <v>29165</v>
      </c>
      <c r="B1034" s="34" t="s">
        <v>4204</v>
      </c>
      <c r="C1034" s="34" t="s">
        <v>703</v>
      </c>
      <c r="D1034" s="36">
        <v>40816</v>
      </c>
      <c r="E1034" s="34" t="s">
        <v>704</v>
      </c>
      <c r="F1034" s="34" t="s">
        <v>705</v>
      </c>
      <c r="G1034" s="34" t="s">
        <v>4205</v>
      </c>
      <c r="H1034" s="34" t="s">
        <v>740</v>
      </c>
      <c r="I1034" s="34" t="s">
        <v>794</v>
      </c>
      <c r="J1034" s="36">
        <v>43922</v>
      </c>
      <c r="K1034" s="36">
        <v>44652</v>
      </c>
      <c r="L1034" s="34" t="s">
        <v>4206</v>
      </c>
      <c r="M1034" s="34" t="s">
        <v>710</v>
      </c>
      <c r="N1034" s="34" t="s">
        <v>778</v>
      </c>
      <c r="O1034" s="34" t="s">
        <v>712</v>
      </c>
      <c r="P1034" s="34" t="s">
        <v>833</v>
      </c>
      <c r="Q1034" s="34" t="s">
        <v>10228</v>
      </c>
      <c r="R1034" s="34" t="s">
        <v>10228</v>
      </c>
    </row>
    <row r="1035" spans="1:18" x14ac:dyDescent="0.25">
      <c r="A1035" s="31" t="s">
        <v>29167</v>
      </c>
      <c r="B1035" s="32" t="s">
        <v>4207</v>
      </c>
      <c r="C1035" s="32" t="s">
        <v>703</v>
      </c>
      <c r="D1035" s="35">
        <v>40823</v>
      </c>
      <c r="E1035" s="32" t="s">
        <v>704</v>
      </c>
      <c r="F1035" s="32" t="s">
        <v>705</v>
      </c>
      <c r="G1035" s="32" t="s">
        <v>4208</v>
      </c>
      <c r="H1035" s="32" t="s">
        <v>789</v>
      </c>
      <c r="I1035" s="32" t="s">
        <v>2746</v>
      </c>
      <c r="J1035" s="35">
        <v>43998</v>
      </c>
      <c r="K1035" s="35">
        <v>44728</v>
      </c>
      <c r="L1035" s="32" t="s">
        <v>4209</v>
      </c>
      <c r="M1035" s="32" t="s">
        <v>710</v>
      </c>
      <c r="N1035" s="32" t="s">
        <v>711</v>
      </c>
      <c r="O1035" s="32" t="s">
        <v>1751</v>
      </c>
      <c r="P1035" s="32" t="s">
        <v>713</v>
      </c>
      <c r="Q1035" s="32" t="s">
        <v>743</v>
      </c>
      <c r="R1035" s="32" t="s">
        <v>833</v>
      </c>
    </row>
    <row r="1036" spans="1:18" x14ac:dyDescent="0.25">
      <c r="A1036" s="33" t="s">
        <v>29169</v>
      </c>
      <c r="B1036" s="34" t="s">
        <v>4210</v>
      </c>
      <c r="C1036" s="34" t="s">
        <v>703</v>
      </c>
      <c r="D1036" s="36">
        <v>40827</v>
      </c>
      <c r="E1036" s="34" t="s">
        <v>704</v>
      </c>
      <c r="F1036" s="34" t="s">
        <v>705</v>
      </c>
      <c r="G1036" s="34" t="s">
        <v>2385</v>
      </c>
      <c r="H1036" s="34" t="s">
        <v>707</v>
      </c>
      <c r="I1036" s="34" t="s">
        <v>2386</v>
      </c>
      <c r="J1036" s="36">
        <v>43928</v>
      </c>
      <c r="K1036" s="36">
        <v>44658</v>
      </c>
      <c r="L1036" s="34" t="s">
        <v>4211</v>
      </c>
      <c r="M1036" s="34" t="s">
        <v>710</v>
      </c>
      <c r="N1036" s="34" t="s">
        <v>711</v>
      </c>
      <c r="O1036" s="34" t="s">
        <v>712</v>
      </c>
      <c r="P1036" s="34" t="s">
        <v>713</v>
      </c>
      <c r="Q1036" s="34" t="s">
        <v>743</v>
      </c>
      <c r="R1036" s="34" t="s">
        <v>760</v>
      </c>
    </row>
    <row r="1037" spans="1:18" x14ac:dyDescent="0.25">
      <c r="A1037" s="31" t="s">
        <v>29171</v>
      </c>
      <c r="B1037" s="32" t="s">
        <v>4212</v>
      </c>
      <c r="C1037" s="32" t="s">
        <v>703</v>
      </c>
      <c r="D1037" s="35">
        <v>40829</v>
      </c>
      <c r="E1037" s="32" t="s">
        <v>704</v>
      </c>
      <c r="F1037" s="32" t="s">
        <v>705</v>
      </c>
      <c r="G1037" s="32" t="s">
        <v>4213</v>
      </c>
      <c r="H1037" s="32" t="s">
        <v>1262</v>
      </c>
      <c r="I1037" s="32" t="s">
        <v>4214</v>
      </c>
      <c r="J1037" s="35">
        <v>43963</v>
      </c>
      <c r="K1037" s="35">
        <v>44693</v>
      </c>
      <c r="L1037" s="32" t="s">
        <v>4215</v>
      </c>
      <c r="M1037" s="32" t="s">
        <v>710</v>
      </c>
      <c r="N1037" s="32" t="s">
        <v>778</v>
      </c>
      <c r="O1037" s="32" t="s">
        <v>766</v>
      </c>
      <c r="P1037" s="32" t="s">
        <v>713</v>
      </c>
      <c r="Q1037" s="32" t="s">
        <v>743</v>
      </c>
      <c r="R1037" s="32" t="s">
        <v>10228</v>
      </c>
    </row>
    <row r="1038" spans="1:18" x14ac:dyDescent="0.25">
      <c r="A1038" s="33" t="s">
        <v>29173</v>
      </c>
      <c r="B1038" s="34" t="s">
        <v>4216</v>
      </c>
      <c r="C1038" s="34" t="s">
        <v>703</v>
      </c>
      <c r="D1038" s="36">
        <v>40830</v>
      </c>
      <c r="E1038" s="34" t="s">
        <v>704</v>
      </c>
      <c r="F1038" s="34" t="s">
        <v>705</v>
      </c>
      <c r="G1038" s="34" t="s">
        <v>4217</v>
      </c>
      <c r="H1038" s="34" t="s">
        <v>769</v>
      </c>
      <c r="I1038" s="34" t="s">
        <v>770</v>
      </c>
      <c r="J1038" s="36">
        <v>43958</v>
      </c>
      <c r="K1038" s="36">
        <v>44688</v>
      </c>
      <c r="L1038" s="34" t="s">
        <v>4218</v>
      </c>
      <c r="M1038" s="34" t="s">
        <v>718</v>
      </c>
      <c r="N1038" s="34" t="s">
        <v>749</v>
      </c>
      <c r="O1038" s="34" t="s">
        <v>712</v>
      </c>
      <c r="P1038" s="34" t="s">
        <v>743</v>
      </c>
      <c r="Q1038" s="34" t="s">
        <v>10228</v>
      </c>
      <c r="R1038" s="34" t="s">
        <v>10228</v>
      </c>
    </row>
    <row r="1039" spans="1:18" x14ac:dyDescent="0.25">
      <c r="A1039" s="31" t="s">
        <v>29175</v>
      </c>
      <c r="B1039" s="32" t="s">
        <v>4219</v>
      </c>
      <c r="C1039" s="32" t="s">
        <v>703</v>
      </c>
      <c r="D1039" s="35">
        <v>40795</v>
      </c>
      <c r="E1039" s="32" t="s">
        <v>704</v>
      </c>
      <c r="F1039" s="32" t="s">
        <v>705</v>
      </c>
      <c r="G1039" s="32" t="s">
        <v>4220</v>
      </c>
      <c r="H1039" s="32" t="s">
        <v>752</v>
      </c>
      <c r="I1039" s="32" t="s">
        <v>2037</v>
      </c>
      <c r="J1039" s="35">
        <v>43990</v>
      </c>
      <c r="K1039" s="35">
        <v>44720</v>
      </c>
      <c r="L1039" s="32" t="s">
        <v>4221</v>
      </c>
      <c r="M1039" s="32" t="s">
        <v>710</v>
      </c>
      <c r="N1039" s="32" t="s">
        <v>723</v>
      </c>
      <c r="O1039" s="32" t="s">
        <v>712</v>
      </c>
      <c r="P1039" s="32" t="s">
        <v>833</v>
      </c>
      <c r="Q1039" s="32" t="s">
        <v>10228</v>
      </c>
      <c r="R1039" s="32" t="s">
        <v>10228</v>
      </c>
    </row>
    <row r="1040" spans="1:18" x14ac:dyDescent="0.25">
      <c r="A1040" s="33" t="s">
        <v>29177</v>
      </c>
      <c r="B1040" s="34" t="s">
        <v>4222</v>
      </c>
      <c r="C1040" s="34" t="s">
        <v>703</v>
      </c>
      <c r="D1040" s="36">
        <v>40812</v>
      </c>
      <c r="E1040" s="34" t="s">
        <v>704</v>
      </c>
      <c r="F1040" s="34" t="s">
        <v>705</v>
      </c>
      <c r="G1040" s="34" t="s">
        <v>4223</v>
      </c>
      <c r="H1040" s="34" t="s">
        <v>740</v>
      </c>
      <c r="I1040" s="34" t="s">
        <v>818</v>
      </c>
      <c r="J1040" s="36">
        <v>43927</v>
      </c>
      <c r="K1040" s="36">
        <v>44657</v>
      </c>
      <c r="L1040" s="34" t="s">
        <v>4224</v>
      </c>
      <c r="M1040" s="34" t="s">
        <v>710</v>
      </c>
      <c r="N1040" s="34" t="s">
        <v>723</v>
      </c>
      <c r="O1040" s="34" t="s">
        <v>712</v>
      </c>
      <c r="P1040" s="34" t="s">
        <v>713</v>
      </c>
      <c r="Q1040" s="34" t="s">
        <v>10228</v>
      </c>
      <c r="R1040" s="34" t="s">
        <v>10228</v>
      </c>
    </row>
    <row r="1041" spans="1:18" x14ac:dyDescent="0.25">
      <c r="A1041" s="33" t="s">
        <v>29180</v>
      </c>
      <c r="B1041" s="34" t="s">
        <v>4225</v>
      </c>
      <c r="C1041" s="34" t="s">
        <v>734</v>
      </c>
      <c r="D1041" s="36">
        <v>40834</v>
      </c>
      <c r="E1041" s="34" t="s">
        <v>704</v>
      </c>
      <c r="F1041" s="34" t="s">
        <v>705</v>
      </c>
      <c r="G1041" s="34" t="s">
        <v>2718</v>
      </c>
      <c r="H1041" s="34" t="s">
        <v>740</v>
      </c>
      <c r="I1041" s="34" t="s">
        <v>1146</v>
      </c>
      <c r="J1041" s="36">
        <v>43986</v>
      </c>
      <c r="K1041" s="36">
        <v>44716</v>
      </c>
      <c r="L1041" s="34" t="s">
        <v>4226</v>
      </c>
      <c r="M1041" s="34" t="s">
        <v>710</v>
      </c>
      <c r="N1041" s="34" t="s">
        <v>778</v>
      </c>
      <c r="O1041" s="34" t="s">
        <v>755</v>
      </c>
      <c r="P1041" s="34" t="s">
        <v>713</v>
      </c>
      <c r="Q1041" s="34" t="s">
        <v>743</v>
      </c>
      <c r="R1041" s="34" t="s">
        <v>833</v>
      </c>
    </row>
    <row r="1042" spans="1:18" x14ac:dyDescent="0.25">
      <c r="A1042" s="31" t="s">
        <v>29182</v>
      </c>
      <c r="B1042" s="32" t="s">
        <v>4227</v>
      </c>
      <c r="C1042" s="32" t="s">
        <v>703</v>
      </c>
      <c r="D1042" s="35">
        <v>40847</v>
      </c>
      <c r="E1042" s="32" t="s">
        <v>704</v>
      </c>
      <c r="F1042" s="32" t="s">
        <v>705</v>
      </c>
      <c r="G1042" s="32" t="s">
        <v>4228</v>
      </c>
      <c r="H1042" s="32" t="s">
        <v>707</v>
      </c>
      <c r="I1042" s="32" t="s">
        <v>721</v>
      </c>
      <c r="J1042" s="35">
        <v>43923</v>
      </c>
      <c r="K1042" s="35">
        <v>44653</v>
      </c>
      <c r="L1042" s="32" t="s">
        <v>4229</v>
      </c>
      <c r="M1042" s="32" t="s">
        <v>710</v>
      </c>
      <c r="N1042" s="32" t="s">
        <v>711</v>
      </c>
      <c r="O1042" s="32" t="s">
        <v>712</v>
      </c>
      <c r="P1042" s="32" t="s">
        <v>713</v>
      </c>
      <c r="Q1042" s="32" t="s">
        <v>10228</v>
      </c>
      <c r="R1042" s="32" t="s">
        <v>10228</v>
      </c>
    </row>
    <row r="1043" spans="1:18" x14ac:dyDescent="0.25">
      <c r="A1043" s="33" t="s">
        <v>29184</v>
      </c>
      <c r="B1043" s="34" t="s">
        <v>4230</v>
      </c>
      <c r="C1043" s="34" t="s">
        <v>808</v>
      </c>
      <c r="D1043" s="36">
        <v>40848</v>
      </c>
      <c r="E1043" s="34" t="s">
        <v>704</v>
      </c>
      <c r="F1043" s="34" t="s">
        <v>705</v>
      </c>
      <c r="G1043" s="34" t="s">
        <v>4231</v>
      </c>
      <c r="H1043" s="34" t="s">
        <v>763</v>
      </c>
      <c r="I1043" s="34" t="s">
        <v>3537</v>
      </c>
      <c r="J1043" s="36">
        <v>43972</v>
      </c>
      <c r="K1043" s="36">
        <v>44702</v>
      </c>
      <c r="L1043" s="34" t="s">
        <v>4232</v>
      </c>
      <c r="M1043" s="34" t="s">
        <v>710</v>
      </c>
      <c r="N1043" s="34" t="s">
        <v>778</v>
      </c>
      <c r="O1043" s="34" t="s">
        <v>755</v>
      </c>
      <c r="P1043" s="34" t="s">
        <v>1106</v>
      </c>
      <c r="Q1043" s="34" t="s">
        <v>10228</v>
      </c>
      <c r="R1043" s="34" t="s">
        <v>10228</v>
      </c>
    </row>
    <row r="1044" spans="1:18" x14ac:dyDescent="0.25">
      <c r="A1044" s="31" t="s">
        <v>29186</v>
      </c>
      <c r="B1044" s="32" t="s">
        <v>4233</v>
      </c>
      <c r="C1044" s="32" t="s">
        <v>703</v>
      </c>
      <c r="D1044" s="35">
        <v>40848</v>
      </c>
      <c r="E1044" s="32" t="s">
        <v>704</v>
      </c>
      <c r="F1044" s="32" t="s">
        <v>705</v>
      </c>
      <c r="G1044" s="32" t="s">
        <v>4234</v>
      </c>
      <c r="H1044" s="32" t="s">
        <v>707</v>
      </c>
      <c r="I1044" s="32" t="s">
        <v>4235</v>
      </c>
      <c r="J1044" s="35">
        <v>43948</v>
      </c>
      <c r="K1044" s="35">
        <v>44678</v>
      </c>
      <c r="L1044" s="32" t="s">
        <v>4236</v>
      </c>
      <c r="M1044" s="32" t="s">
        <v>718</v>
      </c>
      <c r="N1044" s="32" t="s">
        <v>723</v>
      </c>
      <c r="O1044" s="32" t="s">
        <v>712</v>
      </c>
      <c r="P1044" s="32" t="s">
        <v>743</v>
      </c>
      <c r="Q1044" s="32" t="s">
        <v>876</v>
      </c>
      <c r="R1044" s="32" t="s">
        <v>1771</v>
      </c>
    </row>
    <row r="1045" spans="1:18" x14ac:dyDescent="0.25">
      <c r="A1045" s="33" t="s">
        <v>29188</v>
      </c>
      <c r="B1045" s="34" t="s">
        <v>4237</v>
      </c>
      <c r="C1045" s="34" t="s">
        <v>703</v>
      </c>
      <c r="D1045" s="36">
        <v>40835</v>
      </c>
      <c r="E1045" s="34" t="s">
        <v>704</v>
      </c>
      <c r="F1045" s="34" t="s">
        <v>705</v>
      </c>
      <c r="G1045" s="34" t="s">
        <v>1249</v>
      </c>
      <c r="H1045" s="34" t="s">
        <v>798</v>
      </c>
      <c r="I1045" s="34" t="s">
        <v>1250</v>
      </c>
      <c r="J1045" s="36">
        <v>43962</v>
      </c>
      <c r="K1045" s="36">
        <v>44692</v>
      </c>
      <c r="L1045" s="34" t="s">
        <v>4238</v>
      </c>
      <c r="M1045" s="34" t="s">
        <v>710</v>
      </c>
      <c r="N1045" s="34" t="s">
        <v>723</v>
      </c>
      <c r="O1045" s="34" t="s">
        <v>712</v>
      </c>
      <c r="P1045" s="34" t="s">
        <v>713</v>
      </c>
      <c r="Q1045" s="34" t="s">
        <v>743</v>
      </c>
      <c r="R1045" s="34" t="s">
        <v>10228</v>
      </c>
    </row>
    <row r="1046" spans="1:18" x14ac:dyDescent="0.25">
      <c r="A1046" s="31" t="s">
        <v>29190</v>
      </c>
      <c r="B1046" s="32" t="s">
        <v>4239</v>
      </c>
      <c r="C1046" s="32" t="s">
        <v>703</v>
      </c>
      <c r="D1046" s="35">
        <v>40792</v>
      </c>
      <c r="E1046" s="32" t="s">
        <v>704</v>
      </c>
      <c r="F1046" s="32" t="s">
        <v>705</v>
      </c>
      <c r="G1046" s="32" t="s">
        <v>2565</v>
      </c>
      <c r="H1046" s="32" t="s">
        <v>752</v>
      </c>
      <c r="I1046" s="32" t="s">
        <v>2566</v>
      </c>
      <c r="J1046" s="35">
        <v>44005</v>
      </c>
      <c r="K1046" s="35">
        <v>44735</v>
      </c>
      <c r="L1046" s="32" t="s">
        <v>4240</v>
      </c>
      <c r="M1046" s="32" t="s">
        <v>710</v>
      </c>
      <c r="N1046" s="32" t="s">
        <v>711</v>
      </c>
      <c r="O1046" s="32" t="s">
        <v>712</v>
      </c>
      <c r="P1046" s="32" t="s">
        <v>713</v>
      </c>
      <c r="Q1046" s="32" t="s">
        <v>10228</v>
      </c>
      <c r="R1046" s="32" t="s">
        <v>10228</v>
      </c>
    </row>
    <row r="1047" spans="1:18" x14ac:dyDescent="0.25">
      <c r="A1047" s="33" t="s">
        <v>29192</v>
      </c>
      <c r="B1047" s="34" t="s">
        <v>4241</v>
      </c>
      <c r="C1047" s="34" t="s">
        <v>703</v>
      </c>
      <c r="D1047" s="36">
        <v>40850</v>
      </c>
      <c r="E1047" s="34" t="s">
        <v>704</v>
      </c>
      <c r="F1047" s="34" t="s">
        <v>705</v>
      </c>
      <c r="G1047" s="34" t="s">
        <v>4242</v>
      </c>
      <c r="H1047" s="34" t="s">
        <v>707</v>
      </c>
      <c r="I1047" s="34" t="s">
        <v>721</v>
      </c>
      <c r="J1047" s="36">
        <v>43969</v>
      </c>
      <c r="K1047" s="36">
        <v>44699</v>
      </c>
      <c r="L1047" s="34" t="s">
        <v>4243</v>
      </c>
      <c r="M1047" s="34" t="s">
        <v>772</v>
      </c>
      <c r="N1047" s="34" t="s">
        <v>711</v>
      </c>
      <c r="O1047" s="34" t="s">
        <v>712</v>
      </c>
      <c r="P1047" s="34" t="s">
        <v>713</v>
      </c>
      <c r="Q1047" s="34" t="s">
        <v>743</v>
      </c>
      <c r="R1047" s="34" t="s">
        <v>10228</v>
      </c>
    </row>
    <row r="1048" spans="1:18" x14ac:dyDescent="0.25">
      <c r="A1048" s="31" t="s">
        <v>29194</v>
      </c>
      <c r="B1048" s="32" t="s">
        <v>4244</v>
      </c>
      <c r="C1048" s="32" t="s">
        <v>703</v>
      </c>
      <c r="D1048" s="35">
        <v>40863</v>
      </c>
      <c r="E1048" s="32" t="s">
        <v>704</v>
      </c>
      <c r="F1048" s="32" t="s">
        <v>705</v>
      </c>
      <c r="G1048" s="32" t="s">
        <v>4245</v>
      </c>
      <c r="H1048" s="32" t="s">
        <v>736</v>
      </c>
      <c r="I1048" s="32" t="s">
        <v>4246</v>
      </c>
      <c r="J1048" s="35">
        <v>43942</v>
      </c>
      <c r="K1048" s="35">
        <v>44672</v>
      </c>
      <c r="L1048" s="32" t="s">
        <v>4247</v>
      </c>
      <c r="M1048" s="32" t="s">
        <v>710</v>
      </c>
      <c r="N1048" s="32" t="s">
        <v>711</v>
      </c>
      <c r="O1048" s="32" t="s">
        <v>755</v>
      </c>
      <c r="P1048" s="32" t="s">
        <v>876</v>
      </c>
      <c r="Q1048" s="32" t="s">
        <v>743</v>
      </c>
      <c r="R1048" s="32" t="s">
        <v>713</v>
      </c>
    </row>
    <row r="1049" spans="1:18" x14ac:dyDescent="0.25">
      <c r="A1049" s="33" t="s">
        <v>29196</v>
      </c>
      <c r="B1049" s="34" t="s">
        <v>4248</v>
      </c>
      <c r="C1049" s="34" t="s">
        <v>734</v>
      </c>
      <c r="D1049" s="36">
        <v>40868</v>
      </c>
      <c r="E1049" s="34" t="s">
        <v>704</v>
      </c>
      <c r="F1049" s="34" t="s">
        <v>705</v>
      </c>
      <c r="G1049" s="34" t="s">
        <v>2658</v>
      </c>
      <c r="H1049" s="34" t="s">
        <v>746</v>
      </c>
      <c r="I1049" s="34" t="s">
        <v>2659</v>
      </c>
      <c r="J1049" s="36">
        <v>43923</v>
      </c>
      <c r="K1049" s="36">
        <v>44653</v>
      </c>
      <c r="L1049" s="34" t="s">
        <v>4249</v>
      </c>
      <c r="M1049" s="34" t="s">
        <v>729</v>
      </c>
      <c r="N1049" s="34" t="s">
        <v>711</v>
      </c>
      <c r="O1049" s="34" t="s">
        <v>712</v>
      </c>
      <c r="P1049" s="34" t="s">
        <v>713</v>
      </c>
      <c r="Q1049" s="34" t="s">
        <v>10228</v>
      </c>
      <c r="R1049" s="34" t="s">
        <v>10228</v>
      </c>
    </row>
    <row r="1050" spans="1:18" x14ac:dyDescent="0.25">
      <c r="A1050" s="31" t="s">
        <v>29198</v>
      </c>
      <c r="B1050" s="32" t="s">
        <v>4250</v>
      </c>
      <c r="C1050" s="32" t="s">
        <v>734</v>
      </c>
      <c r="D1050" s="35">
        <v>40865</v>
      </c>
      <c r="E1050" s="32" t="s">
        <v>704</v>
      </c>
      <c r="F1050" s="32" t="s">
        <v>705</v>
      </c>
      <c r="G1050" s="32" t="s">
        <v>3378</v>
      </c>
      <c r="H1050" s="32" t="s">
        <v>984</v>
      </c>
      <c r="I1050" s="32" t="s">
        <v>3379</v>
      </c>
      <c r="J1050" s="35">
        <v>43945</v>
      </c>
      <c r="K1050" s="35">
        <v>44675</v>
      </c>
      <c r="L1050" s="32" t="s">
        <v>4251</v>
      </c>
      <c r="M1050" s="32" t="s">
        <v>710</v>
      </c>
      <c r="N1050" s="32" t="s">
        <v>711</v>
      </c>
      <c r="O1050" s="32" t="s">
        <v>712</v>
      </c>
      <c r="P1050" s="32" t="s">
        <v>713</v>
      </c>
      <c r="Q1050" s="32" t="s">
        <v>743</v>
      </c>
      <c r="R1050" s="32" t="s">
        <v>10228</v>
      </c>
    </row>
    <row r="1051" spans="1:18" x14ac:dyDescent="0.25">
      <c r="A1051" s="33" t="s">
        <v>29200</v>
      </c>
      <c r="B1051" s="34" t="s">
        <v>4252</v>
      </c>
      <c r="C1051" s="34" t="s">
        <v>734</v>
      </c>
      <c r="D1051" s="36">
        <v>40863</v>
      </c>
      <c r="E1051" s="34" t="s">
        <v>704</v>
      </c>
      <c r="F1051" s="34" t="s">
        <v>705</v>
      </c>
      <c r="G1051" s="34" t="s">
        <v>4253</v>
      </c>
      <c r="H1051" s="34" t="s">
        <v>752</v>
      </c>
      <c r="I1051" s="34" t="s">
        <v>846</v>
      </c>
      <c r="J1051" s="36">
        <v>43978</v>
      </c>
      <c r="K1051" s="36">
        <v>44708</v>
      </c>
      <c r="L1051" s="34" t="s">
        <v>4254</v>
      </c>
      <c r="M1051" s="34" t="s">
        <v>710</v>
      </c>
      <c r="N1051" s="34" t="s">
        <v>711</v>
      </c>
      <c r="O1051" s="34" t="s">
        <v>712</v>
      </c>
      <c r="P1051" s="34" t="s">
        <v>833</v>
      </c>
      <c r="Q1051" s="34" t="s">
        <v>10228</v>
      </c>
      <c r="R1051" s="34" t="s">
        <v>10228</v>
      </c>
    </row>
    <row r="1052" spans="1:18" x14ac:dyDescent="0.25">
      <c r="A1052" s="31" t="s">
        <v>29202</v>
      </c>
      <c r="B1052" s="32" t="s">
        <v>4255</v>
      </c>
      <c r="C1052" s="32" t="s">
        <v>734</v>
      </c>
      <c r="D1052" s="35">
        <v>40858</v>
      </c>
      <c r="E1052" s="32" t="s">
        <v>704</v>
      </c>
      <c r="F1052" s="32" t="s">
        <v>705</v>
      </c>
      <c r="G1052" s="32" t="s">
        <v>1270</v>
      </c>
      <c r="H1052" s="32" t="s">
        <v>752</v>
      </c>
      <c r="I1052" s="32" t="s">
        <v>4256</v>
      </c>
      <c r="J1052" s="35">
        <v>43999</v>
      </c>
      <c r="K1052" s="35">
        <v>44729</v>
      </c>
      <c r="L1052" s="32" t="s">
        <v>4257</v>
      </c>
      <c r="M1052" s="32" t="s">
        <v>710</v>
      </c>
      <c r="N1052" s="32" t="s">
        <v>711</v>
      </c>
      <c r="O1052" s="32" t="s">
        <v>712</v>
      </c>
      <c r="P1052" s="32" t="s">
        <v>1336</v>
      </c>
      <c r="Q1052" s="32" t="s">
        <v>713</v>
      </c>
      <c r="R1052" s="32" t="s">
        <v>10228</v>
      </c>
    </row>
    <row r="1053" spans="1:18" x14ac:dyDescent="0.25">
      <c r="A1053" s="33" t="s">
        <v>29204</v>
      </c>
      <c r="B1053" s="34" t="s">
        <v>4258</v>
      </c>
      <c r="C1053" s="34" t="s">
        <v>703</v>
      </c>
      <c r="D1053" s="36">
        <v>40892</v>
      </c>
      <c r="E1053" s="34" t="s">
        <v>704</v>
      </c>
      <c r="F1053" s="34" t="s">
        <v>705</v>
      </c>
      <c r="G1053" s="34" t="s">
        <v>4259</v>
      </c>
      <c r="H1053" s="34" t="s">
        <v>789</v>
      </c>
      <c r="I1053" s="34" t="s">
        <v>4260</v>
      </c>
      <c r="J1053" s="36">
        <v>44004</v>
      </c>
      <c r="K1053" s="36">
        <v>44734</v>
      </c>
      <c r="L1053" s="34" t="s">
        <v>4261</v>
      </c>
      <c r="M1053" s="34" t="s">
        <v>710</v>
      </c>
      <c r="N1053" s="34" t="s">
        <v>778</v>
      </c>
      <c r="O1053" s="34" t="s">
        <v>712</v>
      </c>
      <c r="P1053" s="34" t="s">
        <v>713</v>
      </c>
      <c r="Q1053" s="34" t="s">
        <v>10228</v>
      </c>
      <c r="R1053" s="34" t="s">
        <v>10228</v>
      </c>
    </row>
    <row r="1054" spans="1:18" x14ac:dyDescent="0.25">
      <c r="A1054" s="31" t="s">
        <v>29206</v>
      </c>
      <c r="B1054" s="32" t="s">
        <v>4262</v>
      </c>
      <c r="C1054" s="32" t="s">
        <v>734</v>
      </c>
      <c r="D1054" s="35">
        <v>40891</v>
      </c>
      <c r="E1054" s="32" t="s">
        <v>704</v>
      </c>
      <c r="F1054" s="32" t="s">
        <v>705</v>
      </c>
      <c r="G1054" s="32" t="s">
        <v>4263</v>
      </c>
      <c r="H1054" s="32" t="s">
        <v>769</v>
      </c>
      <c r="I1054" s="32" t="s">
        <v>770</v>
      </c>
      <c r="J1054" s="35">
        <v>43976</v>
      </c>
      <c r="K1054" s="35">
        <v>44706</v>
      </c>
      <c r="L1054" s="32" t="s">
        <v>4264</v>
      </c>
      <c r="M1054" s="32" t="s">
        <v>710</v>
      </c>
      <c r="N1054" s="32" t="s">
        <v>711</v>
      </c>
      <c r="O1054" s="32" t="s">
        <v>712</v>
      </c>
      <c r="P1054" s="32" t="s">
        <v>713</v>
      </c>
      <c r="Q1054" s="32" t="s">
        <v>10228</v>
      </c>
      <c r="R1054" s="32" t="s">
        <v>10228</v>
      </c>
    </row>
    <row r="1055" spans="1:18" x14ac:dyDescent="0.25">
      <c r="A1055" s="33" t="s">
        <v>29208</v>
      </c>
      <c r="B1055" s="34" t="s">
        <v>4265</v>
      </c>
      <c r="C1055" s="34" t="s">
        <v>703</v>
      </c>
      <c r="D1055" s="36">
        <v>40879</v>
      </c>
      <c r="E1055" s="34" t="s">
        <v>704</v>
      </c>
      <c r="F1055" s="34" t="s">
        <v>705</v>
      </c>
      <c r="G1055" s="34" t="s">
        <v>4266</v>
      </c>
      <c r="H1055" s="34" t="s">
        <v>769</v>
      </c>
      <c r="I1055" s="34" t="s">
        <v>770</v>
      </c>
      <c r="J1055" s="36">
        <v>43987</v>
      </c>
      <c r="K1055" s="36">
        <v>44717</v>
      </c>
      <c r="L1055" s="34" t="s">
        <v>4267</v>
      </c>
      <c r="M1055" s="34" t="s">
        <v>710</v>
      </c>
      <c r="N1055" s="34" t="s">
        <v>711</v>
      </c>
      <c r="O1055" s="34" t="s">
        <v>712</v>
      </c>
      <c r="P1055" s="34" t="s">
        <v>713</v>
      </c>
      <c r="Q1055" s="34" t="s">
        <v>10228</v>
      </c>
      <c r="R1055" s="34" t="s">
        <v>10228</v>
      </c>
    </row>
    <row r="1056" spans="1:18" x14ac:dyDescent="0.25">
      <c r="A1056" s="31" t="s">
        <v>29210</v>
      </c>
      <c r="B1056" s="32" t="s">
        <v>4268</v>
      </c>
      <c r="C1056" s="32" t="s">
        <v>808</v>
      </c>
      <c r="D1056" s="35">
        <v>40898</v>
      </c>
      <c r="E1056" s="32" t="s">
        <v>704</v>
      </c>
      <c r="F1056" s="32" t="s">
        <v>705</v>
      </c>
      <c r="G1056" s="32" t="s">
        <v>4269</v>
      </c>
      <c r="H1056" s="32" t="s">
        <v>752</v>
      </c>
      <c r="I1056" s="32" t="s">
        <v>4270</v>
      </c>
      <c r="J1056" s="35">
        <v>43998</v>
      </c>
      <c r="K1056" s="35">
        <v>44728</v>
      </c>
      <c r="L1056" s="32" t="s">
        <v>4271</v>
      </c>
      <c r="M1056" s="32" t="s">
        <v>710</v>
      </c>
      <c r="N1056" s="32" t="s">
        <v>711</v>
      </c>
      <c r="O1056" s="32" t="s">
        <v>712</v>
      </c>
      <c r="P1056" s="32" t="s">
        <v>713</v>
      </c>
      <c r="Q1056" s="32" t="s">
        <v>10228</v>
      </c>
      <c r="R1056" s="32" t="s">
        <v>10228</v>
      </c>
    </row>
    <row r="1057" spans="1:18" x14ac:dyDescent="0.25">
      <c r="A1057" s="33" t="s">
        <v>29212</v>
      </c>
      <c r="B1057" s="34" t="s">
        <v>4272</v>
      </c>
      <c r="C1057" s="34" t="s">
        <v>808</v>
      </c>
      <c r="D1057" s="36">
        <v>41089</v>
      </c>
      <c r="E1057" s="34" t="s">
        <v>704</v>
      </c>
      <c r="F1057" s="34" t="s">
        <v>705</v>
      </c>
      <c r="G1057" s="34" t="s">
        <v>735</v>
      </c>
      <c r="H1057" s="34" t="s">
        <v>736</v>
      </c>
      <c r="I1057" s="34" t="s">
        <v>737</v>
      </c>
      <c r="J1057" s="36">
        <v>43546</v>
      </c>
      <c r="K1057" s="36">
        <v>44277</v>
      </c>
      <c r="L1057" s="34" t="s">
        <v>4273</v>
      </c>
      <c r="M1057" s="34" t="s">
        <v>710</v>
      </c>
      <c r="N1057" s="34" t="s">
        <v>3998</v>
      </c>
      <c r="O1057" s="34" t="s">
        <v>712</v>
      </c>
      <c r="P1057" s="34" t="s">
        <v>713</v>
      </c>
      <c r="Q1057" s="34" t="s">
        <v>10228</v>
      </c>
      <c r="R1057" s="34" t="s">
        <v>10228</v>
      </c>
    </row>
    <row r="1058" spans="1:18" x14ac:dyDescent="0.25">
      <c r="A1058" s="31" t="s">
        <v>29214</v>
      </c>
      <c r="B1058" s="32" t="s">
        <v>4274</v>
      </c>
      <c r="C1058" s="32" t="s">
        <v>703</v>
      </c>
      <c r="D1058" s="35">
        <v>41257</v>
      </c>
      <c r="E1058" s="32" t="s">
        <v>704</v>
      </c>
      <c r="F1058" s="32" t="s">
        <v>705</v>
      </c>
      <c r="G1058" s="32" t="s">
        <v>2337</v>
      </c>
      <c r="H1058" s="32" t="s">
        <v>736</v>
      </c>
      <c r="I1058" s="32" t="s">
        <v>2338</v>
      </c>
      <c r="J1058" s="35">
        <v>44158</v>
      </c>
      <c r="K1058" s="35">
        <v>44888</v>
      </c>
      <c r="L1058" s="32" t="s">
        <v>4275</v>
      </c>
      <c r="M1058" s="32" t="s">
        <v>710</v>
      </c>
      <c r="N1058" s="32" t="s">
        <v>711</v>
      </c>
      <c r="O1058" s="32" t="s">
        <v>712</v>
      </c>
      <c r="P1058" s="32" t="s">
        <v>876</v>
      </c>
      <c r="Q1058" s="32" t="s">
        <v>743</v>
      </c>
      <c r="R1058" s="32" t="s">
        <v>10228</v>
      </c>
    </row>
    <row r="1059" spans="1:18" x14ac:dyDescent="0.25">
      <c r="A1059" s="33" t="s">
        <v>29216</v>
      </c>
      <c r="B1059" s="34" t="s">
        <v>4276</v>
      </c>
      <c r="C1059" s="34" t="s">
        <v>703</v>
      </c>
      <c r="D1059" s="36">
        <v>41235</v>
      </c>
      <c r="E1059" s="34" t="s">
        <v>704</v>
      </c>
      <c r="F1059" s="34" t="s">
        <v>705</v>
      </c>
      <c r="G1059" s="34" t="s">
        <v>4277</v>
      </c>
      <c r="H1059" s="34" t="s">
        <v>763</v>
      </c>
      <c r="I1059" s="34" t="s">
        <v>3590</v>
      </c>
      <c r="J1059" s="36">
        <v>44120</v>
      </c>
      <c r="K1059" s="36">
        <v>44850</v>
      </c>
      <c r="L1059" s="34" t="s">
        <v>4278</v>
      </c>
      <c r="M1059" s="34" t="s">
        <v>710</v>
      </c>
      <c r="N1059" s="34" t="s">
        <v>711</v>
      </c>
      <c r="O1059" s="34" t="s">
        <v>712</v>
      </c>
      <c r="P1059" s="34" t="s">
        <v>713</v>
      </c>
      <c r="Q1059" s="34" t="s">
        <v>10228</v>
      </c>
      <c r="R1059" s="34" t="s">
        <v>10228</v>
      </c>
    </row>
    <row r="1060" spans="1:18" x14ac:dyDescent="0.25">
      <c r="A1060" s="31" t="s">
        <v>29218</v>
      </c>
      <c r="B1060" s="32" t="s">
        <v>4279</v>
      </c>
      <c r="C1060" s="32" t="s">
        <v>703</v>
      </c>
      <c r="D1060" s="35">
        <v>41243</v>
      </c>
      <c r="E1060" s="32" t="s">
        <v>704</v>
      </c>
      <c r="F1060" s="32" t="s">
        <v>705</v>
      </c>
      <c r="G1060" s="32" t="s">
        <v>2602</v>
      </c>
      <c r="H1060" s="32" t="s">
        <v>736</v>
      </c>
      <c r="I1060" s="32" t="s">
        <v>2603</v>
      </c>
      <c r="J1060" s="35">
        <v>44174</v>
      </c>
      <c r="K1060" s="35">
        <v>44904</v>
      </c>
      <c r="L1060" s="32" t="s">
        <v>4280</v>
      </c>
      <c r="M1060" s="32" t="s">
        <v>710</v>
      </c>
      <c r="N1060" s="32" t="s">
        <v>723</v>
      </c>
      <c r="O1060" s="32" t="s">
        <v>712</v>
      </c>
      <c r="P1060" s="32" t="s">
        <v>713</v>
      </c>
      <c r="Q1060" s="32" t="s">
        <v>10228</v>
      </c>
      <c r="R1060" s="32" t="s">
        <v>10228</v>
      </c>
    </row>
    <row r="1061" spans="1:18" x14ac:dyDescent="0.25">
      <c r="A1061" s="33" t="s">
        <v>29220</v>
      </c>
      <c r="B1061" s="34" t="s">
        <v>4281</v>
      </c>
      <c r="C1061" s="34" t="s">
        <v>703</v>
      </c>
      <c r="D1061" s="36">
        <v>41240</v>
      </c>
      <c r="E1061" s="34" t="s">
        <v>704</v>
      </c>
      <c r="F1061" s="34" t="s">
        <v>705</v>
      </c>
      <c r="G1061" s="34" t="s">
        <v>715</v>
      </c>
      <c r="H1061" s="34" t="s">
        <v>707</v>
      </c>
      <c r="I1061" s="34" t="s">
        <v>716</v>
      </c>
      <c r="J1061" s="36">
        <v>44132</v>
      </c>
      <c r="K1061" s="36">
        <v>44862</v>
      </c>
      <c r="L1061" s="34" t="s">
        <v>4282</v>
      </c>
      <c r="M1061" s="34" t="s">
        <v>710</v>
      </c>
      <c r="N1061" s="34" t="s">
        <v>711</v>
      </c>
      <c r="O1061" s="34" t="s">
        <v>712</v>
      </c>
      <c r="P1061" s="34" t="s">
        <v>743</v>
      </c>
      <c r="Q1061" s="34" t="s">
        <v>10228</v>
      </c>
      <c r="R1061" s="34" t="s">
        <v>10228</v>
      </c>
    </row>
    <row r="1062" spans="1:18" x14ac:dyDescent="0.25">
      <c r="A1062" s="31" t="s">
        <v>29222</v>
      </c>
      <c r="B1062" s="32" t="s">
        <v>4283</v>
      </c>
      <c r="C1062" s="32" t="s">
        <v>703</v>
      </c>
      <c r="D1062" s="35">
        <v>41211</v>
      </c>
      <c r="E1062" s="32" t="s">
        <v>704</v>
      </c>
      <c r="F1062" s="32" t="s">
        <v>705</v>
      </c>
      <c r="G1062" s="32" t="s">
        <v>4284</v>
      </c>
      <c r="H1062" s="32" t="s">
        <v>740</v>
      </c>
      <c r="I1062" s="32" t="s">
        <v>4285</v>
      </c>
      <c r="J1062" s="35">
        <v>44113</v>
      </c>
      <c r="K1062" s="35">
        <v>44843</v>
      </c>
      <c r="L1062" s="32" t="s">
        <v>4286</v>
      </c>
      <c r="M1062" s="32" t="s">
        <v>710</v>
      </c>
      <c r="N1062" s="32" t="s">
        <v>711</v>
      </c>
      <c r="O1062" s="32" t="s">
        <v>755</v>
      </c>
      <c r="P1062" s="32" t="s">
        <v>833</v>
      </c>
      <c r="Q1062" s="32" t="s">
        <v>10228</v>
      </c>
      <c r="R1062" s="32" t="s">
        <v>10228</v>
      </c>
    </row>
    <row r="1063" spans="1:18" x14ac:dyDescent="0.25">
      <c r="A1063" s="33" t="s">
        <v>29224</v>
      </c>
      <c r="B1063" s="34" t="s">
        <v>4287</v>
      </c>
      <c r="C1063" s="34" t="s">
        <v>703</v>
      </c>
      <c r="D1063" s="36">
        <v>41183</v>
      </c>
      <c r="E1063" s="34" t="s">
        <v>704</v>
      </c>
      <c r="F1063" s="34" t="s">
        <v>705</v>
      </c>
      <c r="G1063" s="34" t="s">
        <v>4288</v>
      </c>
      <c r="H1063" s="34" t="s">
        <v>740</v>
      </c>
      <c r="I1063" s="34" t="s">
        <v>4289</v>
      </c>
      <c r="J1063" s="36">
        <v>44139</v>
      </c>
      <c r="K1063" s="36">
        <v>44869</v>
      </c>
      <c r="L1063" s="34" t="s">
        <v>4290</v>
      </c>
      <c r="M1063" s="34" t="s">
        <v>718</v>
      </c>
      <c r="N1063" s="34" t="s">
        <v>711</v>
      </c>
      <c r="O1063" s="34" t="s">
        <v>712</v>
      </c>
      <c r="P1063" s="34" t="s">
        <v>713</v>
      </c>
      <c r="Q1063" s="34" t="s">
        <v>10228</v>
      </c>
      <c r="R1063" s="34" t="s">
        <v>10228</v>
      </c>
    </row>
    <row r="1064" spans="1:18" x14ac:dyDescent="0.25">
      <c r="A1064" s="31" t="s">
        <v>29226</v>
      </c>
      <c r="B1064" s="32" t="s">
        <v>4291</v>
      </c>
      <c r="C1064" s="32" t="s">
        <v>703</v>
      </c>
      <c r="D1064" s="35">
        <v>41148</v>
      </c>
      <c r="E1064" s="32" t="s">
        <v>704</v>
      </c>
      <c r="F1064" s="32" t="s">
        <v>705</v>
      </c>
      <c r="G1064" s="32" t="s">
        <v>4292</v>
      </c>
      <c r="H1064" s="32" t="s">
        <v>769</v>
      </c>
      <c r="I1064" s="32" t="s">
        <v>770</v>
      </c>
      <c r="J1064" s="35">
        <v>44174</v>
      </c>
      <c r="K1064" s="35">
        <v>44904</v>
      </c>
      <c r="L1064" s="32" t="s">
        <v>4293</v>
      </c>
      <c r="M1064" s="32" t="s">
        <v>729</v>
      </c>
      <c r="N1064" s="32" t="s">
        <v>711</v>
      </c>
      <c r="O1064" s="32" t="s">
        <v>712</v>
      </c>
      <c r="P1064" s="32" t="s">
        <v>713</v>
      </c>
      <c r="Q1064" s="32" t="s">
        <v>10228</v>
      </c>
      <c r="R1064" s="32" t="s">
        <v>10228</v>
      </c>
    </row>
    <row r="1065" spans="1:18" x14ac:dyDescent="0.25">
      <c r="A1065" s="33" t="s">
        <v>29228</v>
      </c>
      <c r="B1065" s="34" t="s">
        <v>4294</v>
      </c>
      <c r="C1065" s="34" t="s">
        <v>703</v>
      </c>
      <c r="D1065" s="36">
        <v>41162</v>
      </c>
      <c r="E1065" s="34" t="s">
        <v>704</v>
      </c>
      <c r="F1065" s="34" t="s">
        <v>705</v>
      </c>
      <c r="G1065" s="34" t="s">
        <v>4295</v>
      </c>
      <c r="H1065" s="34" t="s">
        <v>769</v>
      </c>
      <c r="I1065" s="34" t="s">
        <v>2165</v>
      </c>
      <c r="J1065" s="36">
        <v>44154</v>
      </c>
      <c r="K1065" s="36">
        <v>44884</v>
      </c>
      <c r="L1065" s="34" t="s">
        <v>4296</v>
      </c>
      <c r="M1065" s="34" t="s">
        <v>772</v>
      </c>
      <c r="N1065" s="34" t="s">
        <v>749</v>
      </c>
      <c r="O1065" s="34" t="s">
        <v>712</v>
      </c>
      <c r="P1065" s="34" t="s">
        <v>713</v>
      </c>
      <c r="Q1065" s="34" t="s">
        <v>10228</v>
      </c>
      <c r="R1065" s="34" t="s">
        <v>10228</v>
      </c>
    </row>
    <row r="1066" spans="1:18" x14ac:dyDescent="0.25">
      <c r="A1066" s="31" t="s">
        <v>29230</v>
      </c>
      <c r="B1066" s="32" t="s">
        <v>4297</v>
      </c>
      <c r="C1066" s="32" t="s">
        <v>703</v>
      </c>
      <c r="D1066" s="35">
        <v>41144</v>
      </c>
      <c r="E1066" s="32" t="s">
        <v>704</v>
      </c>
      <c r="F1066" s="32" t="s">
        <v>705</v>
      </c>
      <c r="G1066" s="32" t="s">
        <v>4298</v>
      </c>
      <c r="H1066" s="32" t="s">
        <v>707</v>
      </c>
      <c r="I1066" s="32" t="s">
        <v>971</v>
      </c>
      <c r="J1066" s="35">
        <v>44132</v>
      </c>
      <c r="K1066" s="35">
        <v>44862</v>
      </c>
      <c r="L1066" s="32" t="s">
        <v>4299</v>
      </c>
      <c r="M1066" s="32" t="s">
        <v>710</v>
      </c>
      <c r="N1066" s="32" t="s">
        <v>723</v>
      </c>
      <c r="O1066" s="32" t="s">
        <v>755</v>
      </c>
      <c r="P1066" s="32" t="s">
        <v>743</v>
      </c>
      <c r="Q1066" s="32" t="s">
        <v>713</v>
      </c>
      <c r="R1066" s="32" t="s">
        <v>832</v>
      </c>
    </row>
    <row r="1067" spans="1:18" x14ac:dyDescent="0.25">
      <c r="A1067" s="33" t="s">
        <v>29232</v>
      </c>
      <c r="B1067" s="34" t="s">
        <v>4300</v>
      </c>
      <c r="C1067" s="34" t="s">
        <v>703</v>
      </c>
      <c r="D1067" s="36">
        <v>41142</v>
      </c>
      <c r="E1067" s="34" t="s">
        <v>704</v>
      </c>
      <c r="F1067" s="34" t="s">
        <v>705</v>
      </c>
      <c r="G1067" s="34" t="s">
        <v>4301</v>
      </c>
      <c r="H1067" s="34" t="s">
        <v>769</v>
      </c>
      <c r="I1067" s="34" t="s">
        <v>2165</v>
      </c>
      <c r="J1067" s="36">
        <v>44147</v>
      </c>
      <c r="K1067" s="36">
        <v>44877</v>
      </c>
      <c r="L1067" s="34" t="s">
        <v>4302</v>
      </c>
      <c r="M1067" s="34" t="s">
        <v>729</v>
      </c>
      <c r="N1067" s="34" t="s">
        <v>711</v>
      </c>
      <c r="O1067" s="34" t="s">
        <v>712</v>
      </c>
      <c r="P1067" s="34" t="s">
        <v>713</v>
      </c>
      <c r="Q1067" s="34" t="s">
        <v>10228</v>
      </c>
      <c r="R1067" s="34" t="s">
        <v>10228</v>
      </c>
    </row>
    <row r="1068" spans="1:18" x14ac:dyDescent="0.25">
      <c r="A1068" s="31" t="s">
        <v>29234</v>
      </c>
      <c r="B1068" s="32" t="s">
        <v>4303</v>
      </c>
      <c r="C1068" s="32" t="s">
        <v>703</v>
      </c>
      <c r="D1068" s="35">
        <v>41134</v>
      </c>
      <c r="E1068" s="32" t="s">
        <v>704</v>
      </c>
      <c r="F1068" s="32" t="s">
        <v>705</v>
      </c>
      <c r="G1068" s="32" t="s">
        <v>4304</v>
      </c>
      <c r="H1068" s="32" t="s">
        <v>752</v>
      </c>
      <c r="I1068" s="32" t="s">
        <v>785</v>
      </c>
      <c r="J1068" s="35">
        <v>44165</v>
      </c>
      <c r="K1068" s="35">
        <v>44895</v>
      </c>
      <c r="L1068" s="32" t="s">
        <v>4305</v>
      </c>
      <c r="M1068" s="32" t="s">
        <v>710</v>
      </c>
      <c r="N1068" s="32" t="s">
        <v>723</v>
      </c>
      <c r="O1068" s="32" t="s">
        <v>712</v>
      </c>
      <c r="P1068" s="32" t="s">
        <v>713</v>
      </c>
      <c r="Q1068" s="32" t="s">
        <v>10228</v>
      </c>
      <c r="R1068" s="32" t="s">
        <v>10228</v>
      </c>
    </row>
    <row r="1069" spans="1:18" x14ac:dyDescent="0.25">
      <c r="A1069" s="33" t="s">
        <v>29236</v>
      </c>
      <c r="B1069" s="34" t="s">
        <v>4306</v>
      </c>
      <c r="C1069" s="34" t="s">
        <v>734</v>
      </c>
      <c r="D1069" s="36">
        <v>41128</v>
      </c>
      <c r="E1069" s="34" t="s">
        <v>704</v>
      </c>
      <c r="F1069" s="34" t="s">
        <v>705</v>
      </c>
      <c r="G1069" s="34" t="s">
        <v>4307</v>
      </c>
      <c r="H1069" s="34" t="s">
        <v>752</v>
      </c>
      <c r="I1069" s="34" t="s">
        <v>2251</v>
      </c>
      <c r="J1069" s="36">
        <v>44167</v>
      </c>
      <c r="K1069" s="36">
        <v>44897</v>
      </c>
      <c r="L1069" s="34" t="s">
        <v>4308</v>
      </c>
      <c r="M1069" s="34" t="s">
        <v>710</v>
      </c>
      <c r="N1069" s="34" t="s">
        <v>723</v>
      </c>
      <c r="O1069" s="34" t="s">
        <v>755</v>
      </c>
      <c r="P1069" s="34" t="s">
        <v>842</v>
      </c>
      <c r="Q1069" s="34" t="s">
        <v>10228</v>
      </c>
      <c r="R1069" s="34" t="s">
        <v>10228</v>
      </c>
    </row>
    <row r="1070" spans="1:18" x14ac:dyDescent="0.25">
      <c r="A1070" s="31" t="s">
        <v>29238</v>
      </c>
      <c r="B1070" s="32" t="s">
        <v>4309</v>
      </c>
      <c r="C1070" s="32" t="s">
        <v>734</v>
      </c>
      <c r="D1070" s="35">
        <v>41135</v>
      </c>
      <c r="E1070" s="32" t="s">
        <v>704</v>
      </c>
      <c r="F1070" s="32" t="s">
        <v>705</v>
      </c>
      <c r="G1070" s="32" t="s">
        <v>1567</v>
      </c>
      <c r="H1070" s="32" t="s">
        <v>789</v>
      </c>
      <c r="I1070" s="32" t="s">
        <v>1568</v>
      </c>
      <c r="J1070" s="35">
        <v>44182</v>
      </c>
      <c r="K1070" s="35">
        <v>44912</v>
      </c>
      <c r="L1070" s="32" t="s">
        <v>4310</v>
      </c>
      <c r="M1070" s="32" t="s">
        <v>718</v>
      </c>
      <c r="N1070" s="32" t="s">
        <v>711</v>
      </c>
      <c r="O1070" s="32" t="s">
        <v>712</v>
      </c>
      <c r="P1070" s="32" t="s">
        <v>833</v>
      </c>
      <c r="Q1070" s="32" t="s">
        <v>832</v>
      </c>
      <c r="R1070" s="32" t="s">
        <v>10228</v>
      </c>
    </row>
    <row r="1071" spans="1:18" x14ac:dyDescent="0.25">
      <c r="A1071" s="33" t="s">
        <v>29240</v>
      </c>
      <c r="B1071" s="34" t="s">
        <v>4311</v>
      </c>
      <c r="C1071" s="34" t="s">
        <v>734</v>
      </c>
      <c r="D1071" s="36">
        <v>41130</v>
      </c>
      <c r="E1071" s="34" t="s">
        <v>704</v>
      </c>
      <c r="F1071" s="34" t="s">
        <v>705</v>
      </c>
      <c r="G1071" s="34" t="s">
        <v>4312</v>
      </c>
      <c r="H1071" s="34" t="s">
        <v>707</v>
      </c>
      <c r="I1071" s="34" t="s">
        <v>4313</v>
      </c>
      <c r="J1071" s="36">
        <v>44175</v>
      </c>
      <c r="K1071" s="36">
        <v>44905</v>
      </c>
      <c r="L1071" s="34" t="s">
        <v>4314</v>
      </c>
      <c r="M1071" s="34" t="s">
        <v>710</v>
      </c>
      <c r="N1071" s="34" t="s">
        <v>723</v>
      </c>
      <c r="O1071" s="34" t="s">
        <v>712</v>
      </c>
      <c r="P1071" s="34" t="s">
        <v>713</v>
      </c>
      <c r="Q1071" s="34" t="s">
        <v>10228</v>
      </c>
      <c r="R1071" s="34" t="s">
        <v>10228</v>
      </c>
    </row>
    <row r="1072" spans="1:18" x14ac:dyDescent="0.25">
      <c r="A1072" s="31" t="s">
        <v>29242</v>
      </c>
      <c r="B1072" s="32" t="s">
        <v>4315</v>
      </c>
      <c r="C1072" s="32" t="s">
        <v>703</v>
      </c>
      <c r="D1072" s="35">
        <v>41127</v>
      </c>
      <c r="E1072" s="32" t="s">
        <v>704</v>
      </c>
      <c r="F1072" s="32" t="s">
        <v>705</v>
      </c>
      <c r="G1072" s="32" t="s">
        <v>4316</v>
      </c>
      <c r="H1072" s="32" t="s">
        <v>707</v>
      </c>
      <c r="I1072" s="32" t="s">
        <v>4317</v>
      </c>
      <c r="J1072" s="35">
        <v>44124</v>
      </c>
      <c r="K1072" s="35">
        <v>44854</v>
      </c>
      <c r="L1072" s="32" t="s">
        <v>4318</v>
      </c>
      <c r="M1072" s="32" t="s">
        <v>710</v>
      </c>
      <c r="N1072" s="32" t="s">
        <v>778</v>
      </c>
      <c r="O1072" s="32" t="s">
        <v>712</v>
      </c>
      <c r="P1072" s="32" t="s">
        <v>713</v>
      </c>
      <c r="Q1072" s="32" t="s">
        <v>10228</v>
      </c>
      <c r="R1072" s="32" t="s">
        <v>10228</v>
      </c>
    </row>
    <row r="1073" spans="1:18" x14ac:dyDescent="0.25">
      <c r="A1073" s="33" t="s">
        <v>29244</v>
      </c>
      <c r="B1073" s="34" t="s">
        <v>4319</v>
      </c>
      <c r="C1073" s="34" t="s">
        <v>703</v>
      </c>
      <c r="D1073" s="36">
        <v>41124</v>
      </c>
      <c r="E1073" s="34" t="s">
        <v>704</v>
      </c>
      <c r="F1073" s="34" t="s">
        <v>705</v>
      </c>
      <c r="G1073" s="34" t="s">
        <v>4320</v>
      </c>
      <c r="H1073" s="34" t="s">
        <v>707</v>
      </c>
      <c r="I1073" s="34" t="s">
        <v>2423</v>
      </c>
      <c r="J1073" s="36">
        <v>44133</v>
      </c>
      <c r="K1073" s="36">
        <v>44863</v>
      </c>
      <c r="L1073" s="34" t="s">
        <v>4321</v>
      </c>
      <c r="M1073" s="34" t="s">
        <v>710</v>
      </c>
      <c r="N1073" s="34" t="s">
        <v>723</v>
      </c>
      <c r="O1073" s="34" t="s">
        <v>1139</v>
      </c>
      <c r="P1073" s="34" t="s">
        <v>876</v>
      </c>
      <c r="Q1073" s="34" t="s">
        <v>876</v>
      </c>
      <c r="R1073" s="34" t="s">
        <v>713</v>
      </c>
    </row>
    <row r="1074" spans="1:18" x14ac:dyDescent="0.25">
      <c r="A1074" s="31" t="s">
        <v>29246</v>
      </c>
      <c r="B1074" s="32" t="s">
        <v>4322</v>
      </c>
      <c r="C1074" s="32" t="s">
        <v>703</v>
      </c>
      <c r="D1074" s="35">
        <v>41108</v>
      </c>
      <c r="E1074" s="32" t="s">
        <v>704</v>
      </c>
      <c r="F1074" s="32" t="s">
        <v>705</v>
      </c>
      <c r="G1074" s="32" t="s">
        <v>2633</v>
      </c>
      <c r="H1074" s="32" t="s">
        <v>763</v>
      </c>
      <c r="I1074" s="32" t="s">
        <v>1230</v>
      </c>
      <c r="J1074" s="35">
        <v>44174</v>
      </c>
      <c r="K1074" s="35">
        <v>44904</v>
      </c>
      <c r="L1074" s="32" t="s">
        <v>4323</v>
      </c>
      <c r="M1074" s="32" t="s">
        <v>718</v>
      </c>
      <c r="N1074" s="32" t="s">
        <v>778</v>
      </c>
      <c r="O1074" s="32" t="s">
        <v>712</v>
      </c>
      <c r="P1074" s="32" t="s">
        <v>833</v>
      </c>
      <c r="Q1074" s="32" t="s">
        <v>10228</v>
      </c>
      <c r="R1074" s="32" t="s">
        <v>10228</v>
      </c>
    </row>
    <row r="1075" spans="1:18" x14ac:dyDescent="0.25">
      <c r="A1075" s="33" t="s">
        <v>29248</v>
      </c>
      <c r="B1075" s="34" t="s">
        <v>4324</v>
      </c>
      <c r="C1075" s="34" t="s">
        <v>703</v>
      </c>
      <c r="D1075" s="36">
        <v>41099</v>
      </c>
      <c r="E1075" s="34" t="s">
        <v>704</v>
      </c>
      <c r="F1075" s="34" t="s">
        <v>705</v>
      </c>
      <c r="G1075" s="34" t="s">
        <v>2337</v>
      </c>
      <c r="H1075" s="34" t="s">
        <v>736</v>
      </c>
      <c r="I1075" s="34" t="s">
        <v>2338</v>
      </c>
      <c r="J1075" s="36">
        <v>44174</v>
      </c>
      <c r="K1075" s="36">
        <v>44904</v>
      </c>
      <c r="L1075" s="34" t="s">
        <v>4325</v>
      </c>
      <c r="M1075" s="34" t="s">
        <v>710</v>
      </c>
      <c r="N1075" s="34" t="s">
        <v>711</v>
      </c>
      <c r="O1075" s="34" t="s">
        <v>755</v>
      </c>
      <c r="P1075" s="34" t="s">
        <v>713</v>
      </c>
      <c r="Q1075" s="34" t="s">
        <v>10228</v>
      </c>
      <c r="R1075" s="34" t="s">
        <v>10228</v>
      </c>
    </row>
    <row r="1076" spans="1:18" x14ac:dyDescent="0.25">
      <c r="A1076" s="31" t="s">
        <v>29250</v>
      </c>
      <c r="B1076" s="32" t="s">
        <v>4326</v>
      </c>
      <c r="C1076" s="32" t="s">
        <v>703</v>
      </c>
      <c r="D1076" s="35">
        <v>41098</v>
      </c>
      <c r="E1076" s="32" t="s">
        <v>704</v>
      </c>
      <c r="F1076" s="32" t="s">
        <v>705</v>
      </c>
      <c r="G1076" s="32" t="s">
        <v>4327</v>
      </c>
      <c r="H1076" s="32" t="s">
        <v>736</v>
      </c>
      <c r="I1076" s="32" t="s">
        <v>4328</v>
      </c>
      <c r="J1076" s="35">
        <v>43664</v>
      </c>
      <c r="K1076" s="35">
        <v>44395</v>
      </c>
      <c r="L1076" s="32" t="s">
        <v>4329</v>
      </c>
      <c r="M1076" s="32" t="s">
        <v>710</v>
      </c>
      <c r="N1076" s="32" t="s">
        <v>723</v>
      </c>
      <c r="O1076" s="32" t="s">
        <v>773</v>
      </c>
      <c r="P1076" s="32" t="s">
        <v>713</v>
      </c>
      <c r="Q1076" s="32" t="s">
        <v>743</v>
      </c>
      <c r="R1076" s="32" t="s">
        <v>10228</v>
      </c>
    </row>
    <row r="1077" spans="1:18" x14ac:dyDescent="0.25">
      <c r="A1077" s="33" t="s">
        <v>29252</v>
      </c>
      <c r="B1077" s="34" t="s">
        <v>4330</v>
      </c>
      <c r="C1077" s="34" t="s">
        <v>703</v>
      </c>
      <c r="D1077" s="36">
        <v>41008</v>
      </c>
      <c r="E1077" s="34" t="s">
        <v>704</v>
      </c>
      <c r="F1077" s="34" t="s">
        <v>705</v>
      </c>
      <c r="G1077" s="34" t="s">
        <v>4331</v>
      </c>
      <c r="H1077" s="34" t="s">
        <v>904</v>
      </c>
      <c r="I1077" s="34" t="s">
        <v>1291</v>
      </c>
      <c r="J1077" s="36">
        <v>44106</v>
      </c>
      <c r="K1077" s="36">
        <v>44836</v>
      </c>
      <c r="L1077" s="34" t="s">
        <v>4332</v>
      </c>
      <c r="M1077" s="34" t="s">
        <v>710</v>
      </c>
      <c r="N1077" s="34" t="s">
        <v>711</v>
      </c>
      <c r="O1077" s="34" t="s">
        <v>712</v>
      </c>
      <c r="P1077" s="34" t="s">
        <v>713</v>
      </c>
      <c r="Q1077" s="34" t="s">
        <v>743</v>
      </c>
      <c r="R1077" s="34" t="s">
        <v>10228</v>
      </c>
    </row>
    <row r="1078" spans="1:18" x14ac:dyDescent="0.25">
      <c r="A1078" s="31" t="s">
        <v>29254</v>
      </c>
      <c r="B1078" s="32" t="s">
        <v>4333</v>
      </c>
      <c r="C1078" s="32" t="s">
        <v>703</v>
      </c>
      <c r="D1078" s="35">
        <v>41079</v>
      </c>
      <c r="E1078" s="32" t="s">
        <v>704</v>
      </c>
      <c r="F1078" s="32" t="s">
        <v>705</v>
      </c>
      <c r="G1078" s="32" t="s">
        <v>2783</v>
      </c>
      <c r="H1078" s="32" t="s">
        <v>1262</v>
      </c>
      <c r="I1078" s="32" t="s">
        <v>2784</v>
      </c>
      <c r="J1078" s="35">
        <v>44155</v>
      </c>
      <c r="K1078" s="35">
        <v>44885</v>
      </c>
      <c r="L1078" s="32" t="s">
        <v>4334</v>
      </c>
      <c r="M1078" s="32" t="s">
        <v>710</v>
      </c>
      <c r="N1078" s="32" t="s">
        <v>723</v>
      </c>
      <c r="O1078" s="32" t="s">
        <v>712</v>
      </c>
      <c r="P1078" s="32" t="s">
        <v>713</v>
      </c>
      <c r="Q1078" s="32" t="s">
        <v>743</v>
      </c>
      <c r="R1078" s="32" t="s">
        <v>10228</v>
      </c>
    </row>
    <row r="1079" spans="1:18" x14ac:dyDescent="0.25">
      <c r="A1079" s="33" t="s">
        <v>29256</v>
      </c>
      <c r="B1079" s="34" t="s">
        <v>4335</v>
      </c>
      <c r="C1079" s="34" t="s">
        <v>703</v>
      </c>
      <c r="D1079" s="36">
        <v>41076</v>
      </c>
      <c r="E1079" s="34" t="s">
        <v>704</v>
      </c>
      <c r="F1079" s="34" t="s">
        <v>705</v>
      </c>
      <c r="G1079" s="34" t="s">
        <v>1266</v>
      </c>
      <c r="H1079" s="34" t="s">
        <v>736</v>
      </c>
      <c r="I1079" s="34" t="s">
        <v>1267</v>
      </c>
      <c r="J1079" s="36">
        <v>44111</v>
      </c>
      <c r="K1079" s="36">
        <v>44841</v>
      </c>
      <c r="L1079" s="34" t="s">
        <v>4336</v>
      </c>
      <c r="M1079" s="34" t="s">
        <v>710</v>
      </c>
      <c r="N1079" s="34" t="s">
        <v>749</v>
      </c>
      <c r="O1079" s="34" t="s">
        <v>712</v>
      </c>
      <c r="P1079" s="34" t="s">
        <v>713</v>
      </c>
      <c r="Q1079" s="34" t="s">
        <v>10228</v>
      </c>
      <c r="R1079" s="34" t="s">
        <v>10228</v>
      </c>
    </row>
    <row r="1080" spans="1:18" x14ac:dyDescent="0.25">
      <c r="A1080" s="31" t="s">
        <v>29258</v>
      </c>
      <c r="B1080" s="32" t="s">
        <v>4337</v>
      </c>
      <c r="C1080" s="32" t="s">
        <v>703</v>
      </c>
      <c r="D1080" s="35">
        <v>41065</v>
      </c>
      <c r="E1080" s="32" t="s">
        <v>704</v>
      </c>
      <c r="F1080" s="32" t="s">
        <v>705</v>
      </c>
      <c r="G1080" s="32" t="s">
        <v>4338</v>
      </c>
      <c r="H1080" s="32" t="s">
        <v>804</v>
      </c>
      <c r="I1080" s="32" t="s">
        <v>4339</v>
      </c>
      <c r="J1080" s="35">
        <v>44132</v>
      </c>
      <c r="K1080" s="35">
        <v>44862</v>
      </c>
      <c r="L1080" s="32" t="s">
        <v>4340</v>
      </c>
      <c r="M1080" s="32" t="s">
        <v>710</v>
      </c>
      <c r="N1080" s="32" t="s">
        <v>749</v>
      </c>
      <c r="O1080" s="32" t="s">
        <v>712</v>
      </c>
      <c r="P1080" s="32" t="s">
        <v>833</v>
      </c>
      <c r="Q1080" s="32" t="s">
        <v>713</v>
      </c>
      <c r="R1080" s="32" t="s">
        <v>743</v>
      </c>
    </row>
    <row r="1081" spans="1:18" x14ac:dyDescent="0.25">
      <c r="A1081" s="33" t="s">
        <v>29260</v>
      </c>
      <c r="B1081" s="34" t="s">
        <v>4341</v>
      </c>
      <c r="C1081" s="34" t="s">
        <v>703</v>
      </c>
      <c r="D1081" s="36">
        <v>41032</v>
      </c>
      <c r="E1081" s="34" t="s">
        <v>704</v>
      </c>
      <c r="F1081" s="34" t="s">
        <v>705</v>
      </c>
      <c r="G1081" s="34" t="s">
        <v>4342</v>
      </c>
      <c r="H1081" s="34" t="s">
        <v>1262</v>
      </c>
      <c r="I1081" s="34" t="s">
        <v>4343</v>
      </c>
      <c r="J1081" s="36">
        <v>44182</v>
      </c>
      <c r="K1081" s="36">
        <v>44912</v>
      </c>
      <c r="L1081" s="34" t="s">
        <v>4344</v>
      </c>
      <c r="M1081" s="34" t="s">
        <v>710</v>
      </c>
      <c r="N1081" s="34" t="s">
        <v>723</v>
      </c>
      <c r="O1081" s="34" t="s">
        <v>712</v>
      </c>
      <c r="P1081" s="34" t="s">
        <v>833</v>
      </c>
      <c r="Q1081" s="34" t="s">
        <v>10228</v>
      </c>
      <c r="R1081" s="34" t="s">
        <v>10228</v>
      </c>
    </row>
    <row r="1082" spans="1:18" x14ac:dyDescent="0.25">
      <c r="A1082" s="31" t="s">
        <v>29262</v>
      </c>
      <c r="B1082" s="32" t="s">
        <v>4345</v>
      </c>
      <c r="C1082" s="32" t="s">
        <v>703</v>
      </c>
      <c r="D1082" s="35">
        <v>41022</v>
      </c>
      <c r="E1082" s="32" t="s">
        <v>704</v>
      </c>
      <c r="F1082" s="32" t="s">
        <v>705</v>
      </c>
      <c r="G1082" s="32" t="s">
        <v>4346</v>
      </c>
      <c r="H1082" s="32" t="s">
        <v>707</v>
      </c>
      <c r="I1082" s="32" t="s">
        <v>721</v>
      </c>
      <c r="J1082" s="35">
        <v>44133</v>
      </c>
      <c r="K1082" s="35">
        <v>44863</v>
      </c>
      <c r="L1082" s="32" t="s">
        <v>4347</v>
      </c>
      <c r="M1082" s="32" t="s">
        <v>772</v>
      </c>
      <c r="N1082" s="32" t="s">
        <v>723</v>
      </c>
      <c r="O1082" s="32" t="s">
        <v>712</v>
      </c>
      <c r="P1082" s="32" t="s">
        <v>743</v>
      </c>
      <c r="Q1082" s="32" t="s">
        <v>10228</v>
      </c>
      <c r="R1082" s="32" t="s">
        <v>10228</v>
      </c>
    </row>
    <row r="1083" spans="1:18" x14ac:dyDescent="0.25">
      <c r="A1083" s="33" t="s">
        <v>29264</v>
      </c>
      <c r="B1083" s="34" t="s">
        <v>4348</v>
      </c>
      <c r="C1083" s="34" t="s">
        <v>703</v>
      </c>
      <c r="D1083" s="36">
        <v>41017</v>
      </c>
      <c r="E1083" s="34" t="s">
        <v>704</v>
      </c>
      <c r="F1083" s="34" t="s">
        <v>705</v>
      </c>
      <c r="G1083" s="34" t="s">
        <v>2783</v>
      </c>
      <c r="H1083" s="34" t="s">
        <v>1262</v>
      </c>
      <c r="I1083" s="34" t="s">
        <v>2784</v>
      </c>
      <c r="J1083" s="36">
        <v>44158</v>
      </c>
      <c r="K1083" s="36">
        <v>44888</v>
      </c>
      <c r="L1083" s="34" t="s">
        <v>4349</v>
      </c>
      <c r="M1083" s="34" t="s">
        <v>710</v>
      </c>
      <c r="N1083" s="34" t="s">
        <v>749</v>
      </c>
      <c r="O1083" s="34" t="s">
        <v>712</v>
      </c>
      <c r="P1083" s="34" t="s">
        <v>876</v>
      </c>
      <c r="Q1083" s="34" t="s">
        <v>10228</v>
      </c>
      <c r="R1083" s="34" t="s">
        <v>10228</v>
      </c>
    </row>
    <row r="1084" spans="1:18" x14ac:dyDescent="0.25">
      <c r="A1084" s="31" t="s">
        <v>29266</v>
      </c>
      <c r="B1084" s="32" t="s">
        <v>4350</v>
      </c>
      <c r="C1084" s="32" t="s">
        <v>703</v>
      </c>
      <c r="D1084" s="35">
        <v>41001</v>
      </c>
      <c r="E1084" s="32" t="s">
        <v>704</v>
      </c>
      <c r="F1084" s="32" t="s">
        <v>705</v>
      </c>
      <c r="G1084" s="32" t="s">
        <v>2658</v>
      </c>
      <c r="H1084" s="32" t="s">
        <v>746</v>
      </c>
      <c r="I1084" s="32" t="s">
        <v>2659</v>
      </c>
      <c r="J1084" s="35">
        <v>44152</v>
      </c>
      <c r="K1084" s="35">
        <v>44882</v>
      </c>
      <c r="L1084" s="32" t="s">
        <v>4351</v>
      </c>
      <c r="M1084" s="32" t="s">
        <v>710</v>
      </c>
      <c r="N1084" s="32" t="s">
        <v>723</v>
      </c>
      <c r="O1084" s="32" t="s">
        <v>712</v>
      </c>
      <c r="P1084" s="32" t="s">
        <v>713</v>
      </c>
      <c r="Q1084" s="32" t="s">
        <v>10228</v>
      </c>
      <c r="R1084" s="32" t="s">
        <v>10228</v>
      </c>
    </row>
    <row r="1085" spans="1:18" x14ac:dyDescent="0.25">
      <c r="A1085" s="33" t="s">
        <v>29268</v>
      </c>
      <c r="B1085" s="34" t="s">
        <v>4352</v>
      </c>
      <c r="C1085" s="34" t="s">
        <v>703</v>
      </c>
      <c r="D1085" s="36">
        <v>40982</v>
      </c>
      <c r="E1085" s="34" t="s">
        <v>704</v>
      </c>
      <c r="F1085" s="34" t="s">
        <v>705</v>
      </c>
      <c r="G1085" s="34" t="s">
        <v>4044</v>
      </c>
      <c r="H1085" s="34" t="s">
        <v>789</v>
      </c>
      <c r="I1085" s="34" t="s">
        <v>4045</v>
      </c>
      <c r="J1085" s="36">
        <v>44182</v>
      </c>
      <c r="K1085" s="36">
        <v>44912</v>
      </c>
      <c r="L1085" s="34" t="s">
        <v>4353</v>
      </c>
      <c r="M1085" s="34" t="s">
        <v>718</v>
      </c>
      <c r="N1085" s="34" t="s">
        <v>723</v>
      </c>
      <c r="O1085" s="34" t="s">
        <v>1051</v>
      </c>
      <c r="P1085" s="34" t="s">
        <v>876</v>
      </c>
      <c r="Q1085" s="34" t="s">
        <v>10228</v>
      </c>
      <c r="R1085" s="34" t="s">
        <v>10228</v>
      </c>
    </row>
    <row r="1086" spans="1:18" x14ac:dyDescent="0.25">
      <c r="A1086" s="31" t="s">
        <v>29270</v>
      </c>
      <c r="B1086" s="32" t="s">
        <v>4354</v>
      </c>
      <c r="C1086" s="32" t="s">
        <v>703</v>
      </c>
      <c r="D1086" s="35">
        <v>40969</v>
      </c>
      <c r="E1086" s="32" t="s">
        <v>704</v>
      </c>
      <c r="F1086" s="32" t="s">
        <v>705</v>
      </c>
      <c r="G1086" s="32" t="s">
        <v>4355</v>
      </c>
      <c r="H1086" s="32" t="s">
        <v>707</v>
      </c>
      <c r="I1086" s="32" t="s">
        <v>2427</v>
      </c>
      <c r="J1086" s="35">
        <v>44125</v>
      </c>
      <c r="K1086" s="35">
        <v>44855</v>
      </c>
      <c r="L1086" s="32" t="s">
        <v>4356</v>
      </c>
      <c r="M1086" s="32" t="s">
        <v>718</v>
      </c>
      <c r="N1086" s="32" t="s">
        <v>723</v>
      </c>
      <c r="O1086" s="32" t="s">
        <v>755</v>
      </c>
      <c r="P1086" s="32" t="s">
        <v>713</v>
      </c>
      <c r="Q1086" s="32" t="s">
        <v>10228</v>
      </c>
      <c r="R1086" s="32" t="s">
        <v>10228</v>
      </c>
    </row>
    <row r="1087" spans="1:18" x14ac:dyDescent="0.25">
      <c r="A1087" s="33" t="s">
        <v>29272</v>
      </c>
      <c r="B1087" s="34" t="s">
        <v>4357</v>
      </c>
      <c r="C1087" s="34" t="s">
        <v>703</v>
      </c>
      <c r="D1087" s="36">
        <v>40955</v>
      </c>
      <c r="E1087" s="34" t="s">
        <v>704</v>
      </c>
      <c r="F1087" s="34" t="s">
        <v>705</v>
      </c>
      <c r="G1087" s="34" t="s">
        <v>1540</v>
      </c>
      <c r="H1087" s="34" t="s">
        <v>746</v>
      </c>
      <c r="I1087" s="34" t="s">
        <v>1541</v>
      </c>
      <c r="J1087" s="36">
        <v>44117</v>
      </c>
      <c r="K1087" s="36">
        <v>44847</v>
      </c>
      <c r="L1087" s="34" t="s">
        <v>4358</v>
      </c>
      <c r="M1087" s="34" t="s">
        <v>710</v>
      </c>
      <c r="N1087" s="34" t="s">
        <v>723</v>
      </c>
      <c r="O1087" s="34" t="s">
        <v>712</v>
      </c>
      <c r="P1087" s="34" t="s">
        <v>713</v>
      </c>
      <c r="Q1087" s="34" t="s">
        <v>10228</v>
      </c>
      <c r="R1087" s="34" t="s">
        <v>10228</v>
      </c>
    </row>
    <row r="1088" spans="1:18" x14ac:dyDescent="0.25">
      <c r="A1088" s="31" t="s">
        <v>29274</v>
      </c>
      <c r="B1088" s="32" t="s">
        <v>4359</v>
      </c>
      <c r="C1088" s="32" t="s">
        <v>734</v>
      </c>
      <c r="D1088" s="35">
        <v>41073</v>
      </c>
      <c r="E1088" s="32" t="s">
        <v>704</v>
      </c>
      <c r="F1088" s="32" t="s">
        <v>705</v>
      </c>
      <c r="G1088" s="32" t="s">
        <v>4360</v>
      </c>
      <c r="H1088" s="32" t="s">
        <v>1286</v>
      </c>
      <c r="I1088" s="32" t="s">
        <v>4361</v>
      </c>
      <c r="J1088" s="35">
        <v>43255</v>
      </c>
      <c r="K1088" s="35">
        <v>43986</v>
      </c>
      <c r="L1088" s="32" t="s">
        <v>4362</v>
      </c>
      <c r="M1088" s="32" t="s">
        <v>710</v>
      </c>
      <c r="N1088" s="32" t="s">
        <v>723</v>
      </c>
      <c r="O1088" s="32" t="s">
        <v>724</v>
      </c>
      <c r="P1088" s="32" t="s">
        <v>713</v>
      </c>
      <c r="Q1088" s="32" t="s">
        <v>10228</v>
      </c>
      <c r="R1088" s="32" t="s">
        <v>10228</v>
      </c>
    </row>
    <row r="1089" spans="1:18" x14ac:dyDescent="0.25">
      <c r="A1089" s="33" t="s">
        <v>29276</v>
      </c>
      <c r="B1089" s="34" t="s">
        <v>4363</v>
      </c>
      <c r="C1089" s="34" t="s">
        <v>734</v>
      </c>
      <c r="D1089" s="36">
        <v>41050</v>
      </c>
      <c r="E1089" s="34" t="s">
        <v>704</v>
      </c>
      <c r="F1089" s="34" t="s">
        <v>705</v>
      </c>
      <c r="G1089" s="34" t="s">
        <v>4364</v>
      </c>
      <c r="H1089" s="34" t="s">
        <v>752</v>
      </c>
      <c r="I1089" s="34" t="s">
        <v>4365</v>
      </c>
      <c r="J1089" s="36">
        <v>43543</v>
      </c>
      <c r="K1089" s="36">
        <v>44274</v>
      </c>
      <c r="L1089" s="34" t="s">
        <v>4366</v>
      </c>
      <c r="M1089" s="34" t="s">
        <v>718</v>
      </c>
      <c r="N1089" s="34" t="s">
        <v>711</v>
      </c>
      <c r="O1089" s="34" t="s">
        <v>755</v>
      </c>
      <c r="P1089" s="34" t="s">
        <v>713</v>
      </c>
      <c r="Q1089" s="34" t="s">
        <v>10228</v>
      </c>
      <c r="R1089" s="34" t="s">
        <v>10228</v>
      </c>
    </row>
    <row r="1090" spans="1:18" x14ac:dyDescent="0.25">
      <c r="A1090" s="31" t="s">
        <v>29278</v>
      </c>
      <c r="B1090" s="32" t="s">
        <v>4367</v>
      </c>
      <c r="C1090" s="32" t="s">
        <v>734</v>
      </c>
      <c r="D1090" s="35">
        <v>40912</v>
      </c>
      <c r="E1090" s="32" t="s">
        <v>704</v>
      </c>
      <c r="F1090" s="32" t="s">
        <v>705</v>
      </c>
      <c r="G1090" s="32" t="s">
        <v>4368</v>
      </c>
      <c r="H1090" s="32" t="s">
        <v>707</v>
      </c>
      <c r="I1090" s="32" t="s">
        <v>4369</v>
      </c>
      <c r="J1090" s="35">
        <v>43367</v>
      </c>
      <c r="K1090" s="35">
        <v>44098</v>
      </c>
      <c r="L1090" s="32" t="s">
        <v>4370</v>
      </c>
      <c r="M1090" s="32" t="s">
        <v>710</v>
      </c>
      <c r="N1090" s="32" t="s">
        <v>711</v>
      </c>
      <c r="O1090" s="32" t="s">
        <v>712</v>
      </c>
      <c r="P1090" s="32" t="s">
        <v>1042</v>
      </c>
      <c r="Q1090" s="32" t="s">
        <v>713</v>
      </c>
      <c r="R1090" s="32" t="s">
        <v>743</v>
      </c>
    </row>
    <row r="1091" spans="1:18" x14ac:dyDescent="0.25">
      <c r="A1091" s="33" t="s">
        <v>29280</v>
      </c>
      <c r="B1091" s="34" t="s">
        <v>4371</v>
      </c>
      <c r="C1091" s="34" t="s">
        <v>703</v>
      </c>
      <c r="D1091" s="36">
        <v>40917</v>
      </c>
      <c r="E1091" s="34" t="s">
        <v>704</v>
      </c>
      <c r="F1091" s="34" t="s">
        <v>705</v>
      </c>
      <c r="G1091" s="34" t="s">
        <v>2771</v>
      </c>
      <c r="H1091" s="34" t="s">
        <v>904</v>
      </c>
      <c r="I1091" s="34" t="s">
        <v>2772</v>
      </c>
      <c r="J1091" s="36">
        <v>42830</v>
      </c>
      <c r="K1091" s="36">
        <v>43560</v>
      </c>
      <c r="L1091" s="34" t="s">
        <v>4372</v>
      </c>
      <c r="M1091" s="34" t="s">
        <v>710</v>
      </c>
      <c r="N1091" s="34" t="s">
        <v>711</v>
      </c>
      <c r="O1091" s="34" t="s">
        <v>773</v>
      </c>
      <c r="P1091" s="34" t="s">
        <v>713</v>
      </c>
      <c r="Q1091" s="34" t="s">
        <v>10228</v>
      </c>
      <c r="R1091" s="34" t="s">
        <v>10228</v>
      </c>
    </row>
    <row r="1092" spans="1:18" x14ac:dyDescent="0.25">
      <c r="A1092" s="31" t="s">
        <v>29282</v>
      </c>
      <c r="B1092" s="32" t="s">
        <v>4373</v>
      </c>
      <c r="C1092" s="32" t="s">
        <v>703</v>
      </c>
      <c r="D1092" s="35">
        <v>40920</v>
      </c>
      <c r="E1092" s="32" t="s">
        <v>704</v>
      </c>
      <c r="F1092" s="32" t="s">
        <v>705</v>
      </c>
      <c r="G1092" s="32" t="s">
        <v>3078</v>
      </c>
      <c r="H1092" s="32" t="s">
        <v>921</v>
      </c>
      <c r="I1092" s="32" t="s">
        <v>3079</v>
      </c>
      <c r="J1092" s="35">
        <v>43167</v>
      </c>
      <c r="K1092" s="35">
        <v>43898</v>
      </c>
      <c r="L1092" s="32" t="s">
        <v>4374</v>
      </c>
      <c r="M1092" s="32" t="s">
        <v>710</v>
      </c>
      <c r="N1092" s="32" t="s">
        <v>723</v>
      </c>
      <c r="O1092" s="32" t="s">
        <v>712</v>
      </c>
      <c r="P1092" s="32" t="s">
        <v>713</v>
      </c>
      <c r="Q1092" s="32" t="s">
        <v>10228</v>
      </c>
      <c r="R1092" s="32" t="s">
        <v>10228</v>
      </c>
    </row>
    <row r="1093" spans="1:18" x14ac:dyDescent="0.25">
      <c r="A1093" s="33" t="s">
        <v>29284</v>
      </c>
      <c r="B1093" s="34" t="s">
        <v>4375</v>
      </c>
      <c r="C1093" s="34" t="s">
        <v>808</v>
      </c>
      <c r="D1093" s="36">
        <v>40912</v>
      </c>
      <c r="E1093" s="34" t="s">
        <v>704</v>
      </c>
      <c r="F1093" s="34" t="s">
        <v>705</v>
      </c>
      <c r="G1093" s="34" t="s">
        <v>4376</v>
      </c>
      <c r="H1093" s="34" t="s">
        <v>1262</v>
      </c>
      <c r="I1093" s="34" t="s">
        <v>4377</v>
      </c>
      <c r="J1093" s="36">
        <v>43201</v>
      </c>
      <c r="K1093" s="36">
        <v>43932</v>
      </c>
      <c r="L1093" s="34" t="s">
        <v>4378</v>
      </c>
      <c r="M1093" s="34" t="s">
        <v>710</v>
      </c>
      <c r="N1093" s="34" t="s">
        <v>711</v>
      </c>
      <c r="O1093" s="34" t="s">
        <v>712</v>
      </c>
      <c r="P1093" s="34" t="s">
        <v>713</v>
      </c>
      <c r="Q1093" s="34" t="s">
        <v>743</v>
      </c>
      <c r="R1093" s="34" t="s">
        <v>1042</v>
      </c>
    </row>
    <row r="1094" spans="1:18" x14ac:dyDescent="0.25">
      <c r="A1094" s="31" t="s">
        <v>29286</v>
      </c>
      <c r="B1094" s="32" t="s">
        <v>4379</v>
      </c>
      <c r="C1094" s="32" t="s">
        <v>703</v>
      </c>
      <c r="D1094" s="35">
        <v>40924</v>
      </c>
      <c r="E1094" s="32" t="s">
        <v>996</v>
      </c>
      <c r="F1094" s="32" t="s">
        <v>705</v>
      </c>
      <c r="G1094" s="32" t="s">
        <v>1344</v>
      </c>
      <c r="H1094" s="32" t="s">
        <v>736</v>
      </c>
      <c r="I1094" s="32" t="s">
        <v>1345</v>
      </c>
      <c r="J1094" s="35">
        <v>43532</v>
      </c>
      <c r="K1094" s="35">
        <v>44263</v>
      </c>
      <c r="L1094" s="32" t="s">
        <v>4380</v>
      </c>
      <c r="M1094" s="32" t="s">
        <v>729</v>
      </c>
      <c r="N1094" s="32" t="s">
        <v>711</v>
      </c>
      <c r="O1094" s="32" t="s">
        <v>712</v>
      </c>
      <c r="P1094" s="32" t="s">
        <v>1042</v>
      </c>
      <c r="Q1094" s="32" t="s">
        <v>713</v>
      </c>
      <c r="R1094" s="32" t="s">
        <v>833</v>
      </c>
    </row>
    <row r="1095" spans="1:18" x14ac:dyDescent="0.25">
      <c r="A1095" s="33" t="s">
        <v>29288</v>
      </c>
      <c r="B1095" s="34" t="s">
        <v>4381</v>
      </c>
      <c r="C1095" s="34" t="s">
        <v>703</v>
      </c>
      <c r="D1095" s="36">
        <v>40952</v>
      </c>
      <c r="E1095" s="34" t="s">
        <v>704</v>
      </c>
      <c r="F1095" s="34" t="s">
        <v>705</v>
      </c>
      <c r="G1095" s="34" t="s">
        <v>4382</v>
      </c>
      <c r="H1095" s="34" t="s">
        <v>998</v>
      </c>
      <c r="I1095" s="34" t="s">
        <v>1801</v>
      </c>
      <c r="J1095" s="36">
        <v>43250</v>
      </c>
      <c r="K1095" s="36">
        <v>43981</v>
      </c>
      <c r="L1095" s="34" t="s">
        <v>4383</v>
      </c>
      <c r="M1095" s="34" t="s">
        <v>718</v>
      </c>
      <c r="N1095" s="34" t="s">
        <v>711</v>
      </c>
      <c r="O1095" s="34" t="s">
        <v>1015</v>
      </c>
      <c r="P1095" s="34" t="s">
        <v>713</v>
      </c>
      <c r="Q1095" s="34" t="s">
        <v>10228</v>
      </c>
      <c r="R1095" s="34" t="s">
        <v>10228</v>
      </c>
    </row>
    <row r="1096" spans="1:18" x14ac:dyDescent="0.25">
      <c r="A1096" s="31" t="s">
        <v>29290</v>
      </c>
      <c r="B1096" s="32" t="s">
        <v>4384</v>
      </c>
      <c r="C1096" s="32" t="s">
        <v>808</v>
      </c>
      <c r="D1096" s="35">
        <v>40927</v>
      </c>
      <c r="E1096" s="32" t="s">
        <v>704</v>
      </c>
      <c r="F1096" s="32" t="s">
        <v>705</v>
      </c>
      <c r="G1096" s="32" t="s">
        <v>4385</v>
      </c>
      <c r="H1096" s="32" t="s">
        <v>707</v>
      </c>
      <c r="I1096" s="32" t="s">
        <v>2494</v>
      </c>
      <c r="J1096" s="35">
        <v>42965</v>
      </c>
      <c r="K1096" s="35">
        <v>43695</v>
      </c>
      <c r="L1096" s="32" t="s">
        <v>4386</v>
      </c>
      <c r="M1096" s="32" t="s">
        <v>710</v>
      </c>
      <c r="N1096" s="32" t="s">
        <v>711</v>
      </c>
      <c r="O1096" s="32" t="s">
        <v>938</v>
      </c>
      <c r="P1096" s="32" t="s">
        <v>743</v>
      </c>
      <c r="Q1096" s="32" t="s">
        <v>10228</v>
      </c>
      <c r="R1096" s="32" t="s">
        <v>10228</v>
      </c>
    </row>
    <row r="1097" spans="1:18" x14ac:dyDescent="0.25">
      <c r="A1097" s="33" t="s">
        <v>29292</v>
      </c>
      <c r="B1097" s="34" t="s">
        <v>4387</v>
      </c>
      <c r="C1097" s="34" t="s">
        <v>703</v>
      </c>
      <c r="D1097" s="36">
        <v>40927</v>
      </c>
      <c r="E1097" s="34" t="s">
        <v>704</v>
      </c>
      <c r="F1097" s="34" t="s">
        <v>705</v>
      </c>
      <c r="G1097" s="34" t="s">
        <v>4388</v>
      </c>
      <c r="H1097" s="34" t="s">
        <v>789</v>
      </c>
      <c r="I1097" s="34" t="s">
        <v>1282</v>
      </c>
      <c r="J1097" s="36">
        <v>43046</v>
      </c>
      <c r="K1097" s="36">
        <v>43776</v>
      </c>
      <c r="L1097" s="34" t="s">
        <v>4389</v>
      </c>
      <c r="M1097" s="34" t="s">
        <v>710</v>
      </c>
      <c r="N1097" s="34" t="s">
        <v>711</v>
      </c>
      <c r="O1097" s="34" t="s">
        <v>712</v>
      </c>
      <c r="P1097" s="34" t="s">
        <v>713</v>
      </c>
      <c r="Q1097" s="34" t="s">
        <v>10228</v>
      </c>
      <c r="R1097" s="34" t="s">
        <v>10228</v>
      </c>
    </row>
    <row r="1098" spans="1:18" x14ac:dyDescent="0.25">
      <c r="A1098" s="31" t="s">
        <v>29294</v>
      </c>
      <c r="B1098" s="32" t="s">
        <v>4390</v>
      </c>
      <c r="C1098" s="32" t="s">
        <v>703</v>
      </c>
      <c r="D1098" s="35">
        <v>40935</v>
      </c>
      <c r="E1098" s="32" t="s">
        <v>704</v>
      </c>
      <c r="F1098" s="32" t="s">
        <v>705</v>
      </c>
      <c r="G1098" s="32" t="s">
        <v>4391</v>
      </c>
      <c r="H1098" s="32" t="s">
        <v>921</v>
      </c>
      <c r="I1098" s="32" t="s">
        <v>1815</v>
      </c>
      <c r="J1098" s="35">
        <v>43236</v>
      </c>
      <c r="K1098" s="35">
        <v>43967</v>
      </c>
      <c r="L1098" s="32" t="s">
        <v>4392</v>
      </c>
      <c r="M1098" s="32" t="s">
        <v>710</v>
      </c>
      <c r="N1098" s="32" t="s">
        <v>723</v>
      </c>
      <c r="O1098" s="32" t="s">
        <v>712</v>
      </c>
      <c r="P1098" s="32" t="s">
        <v>713</v>
      </c>
      <c r="Q1098" s="32" t="s">
        <v>10228</v>
      </c>
      <c r="R1098" s="32" t="s">
        <v>10228</v>
      </c>
    </row>
    <row r="1099" spans="1:18" x14ac:dyDescent="0.25">
      <c r="A1099" s="33" t="s">
        <v>29296</v>
      </c>
      <c r="B1099" s="34" t="s">
        <v>4393</v>
      </c>
      <c r="C1099" s="34" t="s">
        <v>703</v>
      </c>
      <c r="D1099" s="36">
        <v>40935</v>
      </c>
      <c r="E1099" s="34" t="s">
        <v>704</v>
      </c>
      <c r="F1099" s="34" t="s">
        <v>705</v>
      </c>
      <c r="G1099" s="34" t="s">
        <v>2594</v>
      </c>
      <c r="H1099" s="34" t="s">
        <v>798</v>
      </c>
      <c r="I1099" s="34" t="s">
        <v>2595</v>
      </c>
      <c r="J1099" s="36">
        <v>43136</v>
      </c>
      <c r="K1099" s="36">
        <v>43866</v>
      </c>
      <c r="L1099" s="34" t="s">
        <v>4394</v>
      </c>
      <c r="M1099" s="34" t="s">
        <v>729</v>
      </c>
      <c r="N1099" s="34" t="s">
        <v>723</v>
      </c>
      <c r="O1099" s="34" t="s">
        <v>712</v>
      </c>
      <c r="P1099" s="34" t="s">
        <v>713</v>
      </c>
      <c r="Q1099" s="34" t="s">
        <v>10228</v>
      </c>
      <c r="R1099" s="34" t="s">
        <v>10228</v>
      </c>
    </row>
    <row r="1100" spans="1:18" x14ac:dyDescent="0.25">
      <c r="A1100" s="31" t="s">
        <v>29298</v>
      </c>
      <c r="B1100" s="32" t="s">
        <v>4395</v>
      </c>
      <c r="C1100" s="32" t="s">
        <v>808</v>
      </c>
      <c r="D1100" s="35">
        <v>40921</v>
      </c>
      <c r="E1100" s="32" t="s">
        <v>704</v>
      </c>
      <c r="F1100" s="32" t="s">
        <v>705</v>
      </c>
      <c r="G1100" s="32" t="s">
        <v>4396</v>
      </c>
      <c r="H1100" s="32" t="s">
        <v>798</v>
      </c>
      <c r="I1100" s="32" t="s">
        <v>4397</v>
      </c>
      <c r="J1100" s="35">
        <v>43284</v>
      </c>
      <c r="K1100" s="35">
        <v>44015</v>
      </c>
      <c r="L1100" s="32" t="s">
        <v>4398</v>
      </c>
      <c r="M1100" s="32" t="s">
        <v>710</v>
      </c>
      <c r="N1100" s="32" t="s">
        <v>711</v>
      </c>
      <c r="O1100" s="32" t="s">
        <v>4399</v>
      </c>
      <c r="P1100" s="32" t="s">
        <v>889</v>
      </c>
      <c r="Q1100" s="32" t="s">
        <v>10228</v>
      </c>
      <c r="R1100" s="32" t="s">
        <v>10228</v>
      </c>
    </row>
    <row r="1101" spans="1:18" x14ac:dyDescent="0.25">
      <c r="A1101" s="33" t="s">
        <v>29300</v>
      </c>
      <c r="B1101" s="34" t="s">
        <v>4400</v>
      </c>
      <c r="C1101" s="34" t="s">
        <v>734</v>
      </c>
      <c r="D1101" s="36">
        <v>40939</v>
      </c>
      <c r="E1101" s="34" t="s">
        <v>704</v>
      </c>
      <c r="F1101" s="34" t="s">
        <v>705</v>
      </c>
      <c r="G1101" s="34" t="s">
        <v>4401</v>
      </c>
      <c r="H1101" s="34" t="s">
        <v>860</v>
      </c>
      <c r="I1101" s="34" t="s">
        <v>861</v>
      </c>
      <c r="J1101" s="36">
        <v>43089</v>
      </c>
      <c r="K1101" s="36">
        <v>43819</v>
      </c>
      <c r="L1101" s="34" t="s">
        <v>4402</v>
      </c>
      <c r="M1101" s="34" t="s">
        <v>710</v>
      </c>
      <c r="N1101" s="34" t="s">
        <v>711</v>
      </c>
      <c r="O1101" s="34" t="s">
        <v>773</v>
      </c>
      <c r="P1101" s="34" t="s">
        <v>833</v>
      </c>
      <c r="Q1101" s="34" t="s">
        <v>10228</v>
      </c>
      <c r="R1101" s="34" t="s">
        <v>10228</v>
      </c>
    </row>
    <row r="1102" spans="1:18" x14ac:dyDescent="0.25">
      <c r="A1102" s="31" t="s">
        <v>29302</v>
      </c>
      <c r="B1102" s="32" t="s">
        <v>4403</v>
      </c>
      <c r="C1102" s="32" t="s">
        <v>703</v>
      </c>
      <c r="D1102" s="35">
        <v>40940</v>
      </c>
      <c r="E1102" s="32" t="s">
        <v>704</v>
      </c>
      <c r="F1102" s="32" t="s">
        <v>705</v>
      </c>
      <c r="G1102" s="32" t="s">
        <v>4404</v>
      </c>
      <c r="H1102" s="32" t="s">
        <v>769</v>
      </c>
      <c r="I1102" s="32" t="s">
        <v>4405</v>
      </c>
      <c r="J1102" s="35">
        <v>42900</v>
      </c>
      <c r="K1102" s="35">
        <v>43630</v>
      </c>
      <c r="L1102" s="32" t="s">
        <v>4406</v>
      </c>
      <c r="M1102" s="32" t="s">
        <v>710</v>
      </c>
      <c r="N1102" s="32" t="s">
        <v>723</v>
      </c>
      <c r="O1102" s="32" t="s">
        <v>712</v>
      </c>
      <c r="P1102" s="32" t="s">
        <v>743</v>
      </c>
      <c r="Q1102" s="32" t="s">
        <v>10228</v>
      </c>
      <c r="R1102" s="32" t="s">
        <v>10228</v>
      </c>
    </row>
    <row r="1103" spans="1:18" x14ac:dyDescent="0.25">
      <c r="A1103" s="33" t="s">
        <v>29304</v>
      </c>
      <c r="B1103" s="34" t="s">
        <v>4407</v>
      </c>
      <c r="C1103" s="34" t="s">
        <v>703</v>
      </c>
      <c r="D1103" s="36">
        <v>40947</v>
      </c>
      <c r="E1103" s="34" t="s">
        <v>704</v>
      </c>
      <c r="F1103" s="34" t="s">
        <v>705</v>
      </c>
      <c r="G1103" s="34" t="s">
        <v>4408</v>
      </c>
      <c r="H1103" s="34" t="s">
        <v>865</v>
      </c>
      <c r="I1103" s="34" t="s">
        <v>4409</v>
      </c>
      <c r="J1103" s="36">
        <v>43160</v>
      </c>
      <c r="K1103" s="36">
        <v>43891</v>
      </c>
      <c r="L1103" s="34" t="s">
        <v>4410</v>
      </c>
      <c r="M1103" s="34" t="s">
        <v>710</v>
      </c>
      <c r="N1103" s="34" t="s">
        <v>711</v>
      </c>
      <c r="O1103" s="34" t="s">
        <v>724</v>
      </c>
      <c r="P1103" s="34" t="s">
        <v>743</v>
      </c>
      <c r="Q1103" s="34" t="s">
        <v>10228</v>
      </c>
      <c r="R1103" s="34" t="s">
        <v>10228</v>
      </c>
    </row>
    <row r="1104" spans="1:18" x14ac:dyDescent="0.25">
      <c r="A1104" s="31" t="s">
        <v>29306</v>
      </c>
      <c r="B1104" s="32" t="s">
        <v>4411</v>
      </c>
      <c r="C1104" s="32" t="s">
        <v>703</v>
      </c>
      <c r="D1104" s="35">
        <v>40935</v>
      </c>
      <c r="E1104" s="32" t="s">
        <v>704</v>
      </c>
      <c r="F1104" s="32" t="s">
        <v>705</v>
      </c>
      <c r="G1104" s="32" t="s">
        <v>2956</v>
      </c>
      <c r="H1104" s="32" t="s">
        <v>904</v>
      </c>
      <c r="I1104" s="32" t="s">
        <v>2957</v>
      </c>
      <c r="J1104" s="35">
        <v>43335</v>
      </c>
      <c r="K1104" s="35">
        <v>44066</v>
      </c>
      <c r="L1104" s="32" t="s">
        <v>4412</v>
      </c>
      <c r="M1104" s="32" t="s">
        <v>710</v>
      </c>
      <c r="N1104" s="32" t="s">
        <v>723</v>
      </c>
      <c r="O1104" s="32" t="s">
        <v>712</v>
      </c>
      <c r="P1104" s="32" t="s">
        <v>743</v>
      </c>
      <c r="Q1104" s="32" t="s">
        <v>10228</v>
      </c>
      <c r="R1104" s="32" t="s">
        <v>10228</v>
      </c>
    </row>
    <row r="1105" spans="1:18" x14ac:dyDescent="0.25">
      <c r="A1105" s="33" t="s">
        <v>29308</v>
      </c>
      <c r="B1105" s="34" t="s">
        <v>4413</v>
      </c>
      <c r="C1105" s="34" t="s">
        <v>703</v>
      </c>
      <c r="D1105" s="36">
        <v>40953</v>
      </c>
      <c r="E1105" s="34" t="s">
        <v>704</v>
      </c>
      <c r="F1105" s="34" t="s">
        <v>705</v>
      </c>
      <c r="G1105" s="34" t="s">
        <v>992</v>
      </c>
      <c r="H1105" s="34" t="s">
        <v>904</v>
      </c>
      <c r="I1105" s="34" t="s">
        <v>993</v>
      </c>
      <c r="J1105" s="36">
        <v>43538</v>
      </c>
      <c r="K1105" s="36">
        <v>44269</v>
      </c>
      <c r="L1105" s="34" t="s">
        <v>4414</v>
      </c>
      <c r="M1105" s="34" t="s">
        <v>710</v>
      </c>
      <c r="N1105" s="34" t="s">
        <v>749</v>
      </c>
      <c r="O1105" s="34" t="s">
        <v>712</v>
      </c>
      <c r="P1105" s="34" t="s">
        <v>713</v>
      </c>
      <c r="Q1105" s="34" t="s">
        <v>10228</v>
      </c>
      <c r="R1105" s="34" t="s">
        <v>10228</v>
      </c>
    </row>
    <row r="1106" spans="1:18" x14ac:dyDescent="0.25">
      <c r="A1106" s="31" t="s">
        <v>29310</v>
      </c>
      <c r="B1106" s="32" t="s">
        <v>4415</v>
      </c>
      <c r="C1106" s="32" t="s">
        <v>703</v>
      </c>
      <c r="D1106" s="35">
        <v>40955</v>
      </c>
      <c r="E1106" s="32" t="s">
        <v>704</v>
      </c>
      <c r="F1106" s="32" t="s">
        <v>705</v>
      </c>
      <c r="G1106" s="32" t="s">
        <v>4416</v>
      </c>
      <c r="H1106" s="32" t="s">
        <v>789</v>
      </c>
      <c r="I1106" s="32" t="s">
        <v>4417</v>
      </c>
      <c r="J1106" s="35">
        <v>43068</v>
      </c>
      <c r="K1106" s="35">
        <v>43798</v>
      </c>
      <c r="L1106" s="32" t="s">
        <v>4418</v>
      </c>
      <c r="M1106" s="32" t="s">
        <v>712</v>
      </c>
      <c r="N1106" s="32" t="s">
        <v>749</v>
      </c>
      <c r="O1106" s="32" t="s">
        <v>2846</v>
      </c>
      <c r="P1106" s="32" t="s">
        <v>712</v>
      </c>
      <c r="Q1106" s="32" t="s">
        <v>10228</v>
      </c>
      <c r="R1106" s="32" t="s">
        <v>10228</v>
      </c>
    </row>
    <row r="1107" spans="1:18" x14ac:dyDescent="0.25">
      <c r="A1107" s="33" t="s">
        <v>29312</v>
      </c>
      <c r="B1107" s="34" t="s">
        <v>4419</v>
      </c>
      <c r="C1107" s="34" t="s">
        <v>703</v>
      </c>
      <c r="D1107" s="36">
        <v>40955</v>
      </c>
      <c r="E1107" s="34" t="s">
        <v>704</v>
      </c>
      <c r="F1107" s="34" t="s">
        <v>705</v>
      </c>
      <c r="G1107" s="34" t="s">
        <v>4420</v>
      </c>
      <c r="H1107" s="34" t="s">
        <v>789</v>
      </c>
      <c r="I1107" s="34" t="s">
        <v>4421</v>
      </c>
      <c r="J1107" s="36">
        <v>43069</v>
      </c>
      <c r="K1107" s="36">
        <v>43799</v>
      </c>
      <c r="L1107" s="34" t="s">
        <v>4422</v>
      </c>
      <c r="M1107" s="34" t="s">
        <v>710</v>
      </c>
      <c r="N1107" s="34" t="s">
        <v>711</v>
      </c>
      <c r="O1107" s="34" t="s">
        <v>1051</v>
      </c>
      <c r="P1107" s="34" t="s">
        <v>760</v>
      </c>
      <c r="Q1107" s="34" t="s">
        <v>10228</v>
      </c>
      <c r="R1107" s="34" t="s">
        <v>10228</v>
      </c>
    </row>
    <row r="1108" spans="1:18" x14ac:dyDescent="0.25">
      <c r="A1108" s="31" t="s">
        <v>29314</v>
      </c>
      <c r="B1108" s="32" t="s">
        <v>4423</v>
      </c>
      <c r="C1108" s="32" t="s">
        <v>703</v>
      </c>
      <c r="D1108" s="35">
        <v>40963</v>
      </c>
      <c r="E1108" s="32" t="s">
        <v>704</v>
      </c>
      <c r="F1108" s="32" t="s">
        <v>705</v>
      </c>
      <c r="G1108" s="32" t="s">
        <v>4424</v>
      </c>
      <c r="H1108" s="32" t="s">
        <v>746</v>
      </c>
      <c r="I1108" s="32" t="s">
        <v>4425</v>
      </c>
      <c r="J1108" s="35">
        <v>43208</v>
      </c>
      <c r="K1108" s="35">
        <v>43939</v>
      </c>
      <c r="L1108" s="32" t="s">
        <v>4426</v>
      </c>
      <c r="M1108" s="32" t="s">
        <v>718</v>
      </c>
      <c r="N1108" s="32" t="s">
        <v>749</v>
      </c>
      <c r="O1108" s="32" t="s">
        <v>712</v>
      </c>
      <c r="P1108" s="32" t="s">
        <v>713</v>
      </c>
      <c r="Q1108" s="32" t="s">
        <v>10228</v>
      </c>
      <c r="R1108" s="32" t="s">
        <v>10228</v>
      </c>
    </row>
    <row r="1109" spans="1:18" x14ac:dyDescent="0.25">
      <c r="A1109" s="33" t="s">
        <v>29316</v>
      </c>
      <c r="B1109" s="34" t="s">
        <v>4427</v>
      </c>
      <c r="C1109" s="34" t="s">
        <v>703</v>
      </c>
      <c r="D1109" s="36">
        <v>40966</v>
      </c>
      <c r="E1109" s="34" t="s">
        <v>704</v>
      </c>
      <c r="F1109" s="34" t="s">
        <v>705</v>
      </c>
      <c r="G1109" s="34" t="s">
        <v>983</v>
      </c>
      <c r="H1109" s="34" t="s">
        <v>984</v>
      </c>
      <c r="I1109" s="34" t="s">
        <v>985</v>
      </c>
      <c r="J1109" s="36">
        <v>43196</v>
      </c>
      <c r="K1109" s="36">
        <v>43927</v>
      </c>
      <c r="L1109" s="34" t="s">
        <v>4428</v>
      </c>
      <c r="M1109" s="34" t="s">
        <v>710</v>
      </c>
      <c r="N1109" s="34" t="s">
        <v>723</v>
      </c>
      <c r="O1109" s="34" t="s">
        <v>712</v>
      </c>
      <c r="P1109" s="34" t="s">
        <v>713</v>
      </c>
      <c r="Q1109" s="34" t="s">
        <v>743</v>
      </c>
      <c r="R1109" s="34" t="s">
        <v>10228</v>
      </c>
    </row>
    <row r="1110" spans="1:18" x14ac:dyDescent="0.25">
      <c r="A1110" s="31" t="s">
        <v>29318</v>
      </c>
      <c r="B1110" s="32" t="s">
        <v>4429</v>
      </c>
      <c r="C1110" s="32" t="s">
        <v>703</v>
      </c>
      <c r="D1110" s="35">
        <v>40966</v>
      </c>
      <c r="E1110" s="32" t="s">
        <v>704</v>
      </c>
      <c r="F1110" s="32" t="s">
        <v>705</v>
      </c>
      <c r="G1110" s="32" t="s">
        <v>957</v>
      </c>
      <c r="H1110" s="32" t="s">
        <v>921</v>
      </c>
      <c r="I1110" s="32" t="s">
        <v>958</v>
      </c>
      <c r="J1110" s="35">
        <v>43066</v>
      </c>
      <c r="K1110" s="35">
        <v>43796</v>
      </c>
      <c r="L1110" s="32" t="s">
        <v>4430</v>
      </c>
      <c r="M1110" s="32" t="s">
        <v>718</v>
      </c>
      <c r="N1110" s="32" t="s">
        <v>723</v>
      </c>
      <c r="O1110" s="32" t="s">
        <v>4431</v>
      </c>
      <c r="P1110" s="32" t="s">
        <v>713</v>
      </c>
      <c r="Q1110" s="32" t="s">
        <v>10228</v>
      </c>
      <c r="R1110" s="32" t="s">
        <v>10228</v>
      </c>
    </row>
    <row r="1111" spans="1:18" x14ac:dyDescent="0.25">
      <c r="A1111" s="33" t="s">
        <v>29320</v>
      </c>
      <c r="B1111" s="34" t="s">
        <v>4432</v>
      </c>
      <c r="C1111" s="34" t="s">
        <v>703</v>
      </c>
      <c r="D1111" s="36">
        <v>40966</v>
      </c>
      <c r="E1111" s="34" t="s">
        <v>704</v>
      </c>
      <c r="F1111" s="34" t="s">
        <v>705</v>
      </c>
      <c r="G1111" s="34" t="s">
        <v>4433</v>
      </c>
      <c r="H1111" s="34" t="s">
        <v>707</v>
      </c>
      <c r="I1111" s="34" t="s">
        <v>4434</v>
      </c>
      <c r="J1111" s="36">
        <v>43382</v>
      </c>
      <c r="K1111" s="36">
        <v>44113</v>
      </c>
      <c r="L1111" s="34" t="s">
        <v>4435</v>
      </c>
      <c r="M1111" s="34" t="s">
        <v>710</v>
      </c>
      <c r="N1111" s="34" t="s">
        <v>749</v>
      </c>
      <c r="O1111" s="34" t="s">
        <v>712</v>
      </c>
      <c r="P1111" s="34" t="s">
        <v>713</v>
      </c>
      <c r="Q1111" s="34" t="s">
        <v>10228</v>
      </c>
      <c r="R1111" s="34" t="s">
        <v>10228</v>
      </c>
    </row>
    <row r="1112" spans="1:18" x14ac:dyDescent="0.25">
      <c r="A1112" s="33" t="s">
        <v>29323</v>
      </c>
      <c r="B1112" s="34" t="s">
        <v>4436</v>
      </c>
      <c r="C1112" s="34" t="s">
        <v>703</v>
      </c>
      <c r="D1112" s="36">
        <v>40974</v>
      </c>
      <c r="E1112" s="34" t="s">
        <v>704</v>
      </c>
      <c r="F1112" s="34" t="s">
        <v>705</v>
      </c>
      <c r="G1112" s="34" t="s">
        <v>4437</v>
      </c>
      <c r="H1112" s="34" t="s">
        <v>921</v>
      </c>
      <c r="I1112" s="34" t="s">
        <v>4438</v>
      </c>
      <c r="J1112" s="36">
        <v>43413</v>
      </c>
      <c r="K1112" s="36">
        <v>44144</v>
      </c>
      <c r="L1112" s="34" t="s">
        <v>4439</v>
      </c>
      <c r="M1112" s="34" t="s">
        <v>710</v>
      </c>
      <c r="N1112" s="34" t="s">
        <v>711</v>
      </c>
      <c r="O1112" s="34" t="s">
        <v>712</v>
      </c>
      <c r="P1112" s="34" t="s">
        <v>713</v>
      </c>
      <c r="Q1112" s="34" t="s">
        <v>10228</v>
      </c>
      <c r="R1112" s="34" t="s">
        <v>10228</v>
      </c>
    </row>
    <row r="1113" spans="1:18" x14ac:dyDescent="0.25">
      <c r="A1113" s="31" t="s">
        <v>29325</v>
      </c>
      <c r="B1113" s="32" t="s">
        <v>4440</v>
      </c>
      <c r="C1113" s="32" t="s">
        <v>703</v>
      </c>
      <c r="D1113" s="35">
        <v>40974</v>
      </c>
      <c r="E1113" s="32" t="s">
        <v>704</v>
      </c>
      <c r="F1113" s="32" t="s">
        <v>705</v>
      </c>
      <c r="G1113" s="32" t="s">
        <v>1310</v>
      </c>
      <c r="H1113" s="32" t="s">
        <v>707</v>
      </c>
      <c r="I1113" s="32" t="s">
        <v>1311</v>
      </c>
      <c r="J1113" s="35">
        <v>43277</v>
      </c>
      <c r="K1113" s="35">
        <v>44008</v>
      </c>
      <c r="L1113" s="32" t="s">
        <v>4441</v>
      </c>
      <c r="M1113" s="32" t="s">
        <v>710</v>
      </c>
      <c r="N1113" s="32" t="s">
        <v>723</v>
      </c>
      <c r="O1113" s="32" t="s">
        <v>712</v>
      </c>
      <c r="P1113" s="32" t="s">
        <v>713</v>
      </c>
      <c r="Q1113" s="32" t="s">
        <v>10228</v>
      </c>
      <c r="R1113" s="32" t="s">
        <v>10228</v>
      </c>
    </row>
    <row r="1114" spans="1:18" x14ac:dyDescent="0.25">
      <c r="A1114" s="33" t="s">
        <v>29327</v>
      </c>
      <c r="B1114" s="34" t="s">
        <v>4442</v>
      </c>
      <c r="C1114" s="34" t="s">
        <v>703</v>
      </c>
      <c r="D1114" s="36">
        <v>40968</v>
      </c>
      <c r="E1114" s="34" t="s">
        <v>704</v>
      </c>
      <c r="F1114" s="34" t="s">
        <v>705</v>
      </c>
      <c r="G1114" s="34" t="s">
        <v>1552</v>
      </c>
      <c r="H1114" s="34" t="s">
        <v>789</v>
      </c>
      <c r="I1114" s="34" t="s">
        <v>1553</v>
      </c>
      <c r="J1114" s="36">
        <v>42984</v>
      </c>
      <c r="K1114" s="36">
        <v>43714</v>
      </c>
      <c r="L1114" s="34" t="s">
        <v>4443</v>
      </c>
      <c r="M1114" s="34" t="s">
        <v>718</v>
      </c>
      <c r="N1114" s="34" t="s">
        <v>711</v>
      </c>
      <c r="O1114" s="34" t="s">
        <v>1051</v>
      </c>
      <c r="P1114" s="34" t="s">
        <v>760</v>
      </c>
      <c r="Q1114" s="34" t="s">
        <v>10228</v>
      </c>
      <c r="R1114" s="34" t="s">
        <v>10228</v>
      </c>
    </row>
    <row r="1115" spans="1:18" x14ac:dyDescent="0.25">
      <c r="A1115" s="31" t="s">
        <v>29329</v>
      </c>
      <c r="B1115" s="32" t="s">
        <v>4444</v>
      </c>
      <c r="C1115" s="32" t="s">
        <v>703</v>
      </c>
      <c r="D1115" s="35">
        <v>40970</v>
      </c>
      <c r="E1115" s="32" t="s">
        <v>704</v>
      </c>
      <c r="F1115" s="32" t="s">
        <v>705</v>
      </c>
      <c r="G1115" s="32" t="s">
        <v>4445</v>
      </c>
      <c r="H1115" s="32" t="s">
        <v>804</v>
      </c>
      <c r="I1115" s="32" t="s">
        <v>1983</v>
      </c>
      <c r="J1115" s="35">
        <v>43342</v>
      </c>
      <c r="K1115" s="35">
        <v>44073</v>
      </c>
      <c r="L1115" s="32" t="s">
        <v>4446</v>
      </c>
      <c r="M1115" s="32" t="s">
        <v>710</v>
      </c>
      <c r="N1115" s="32" t="s">
        <v>711</v>
      </c>
      <c r="O1115" s="32" t="s">
        <v>712</v>
      </c>
      <c r="P1115" s="32" t="s">
        <v>833</v>
      </c>
      <c r="Q1115" s="32" t="s">
        <v>10228</v>
      </c>
      <c r="R1115" s="32" t="s">
        <v>10228</v>
      </c>
    </row>
    <row r="1116" spans="1:18" x14ac:dyDescent="0.25">
      <c r="A1116" s="33" t="s">
        <v>29331</v>
      </c>
      <c r="B1116" s="34" t="s">
        <v>4447</v>
      </c>
      <c r="C1116" s="34" t="s">
        <v>703</v>
      </c>
      <c r="D1116" s="36">
        <v>40975</v>
      </c>
      <c r="E1116" s="34" t="s">
        <v>704</v>
      </c>
      <c r="F1116" s="34" t="s">
        <v>705</v>
      </c>
      <c r="G1116" s="34" t="s">
        <v>1141</v>
      </c>
      <c r="H1116" s="34" t="s">
        <v>707</v>
      </c>
      <c r="I1116" s="34" t="s">
        <v>1142</v>
      </c>
      <c r="J1116" s="36">
        <v>42919</v>
      </c>
      <c r="K1116" s="36">
        <v>43649</v>
      </c>
      <c r="L1116" s="34" t="s">
        <v>4448</v>
      </c>
      <c r="M1116" s="34" t="s">
        <v>712</v>
      </c>
      <c r="N1116" s="34" t="s">
        <v>749</v>
      </c>
      <c r="O1116" s="34" t="s">
        <v>712</v>
      </c>
      <c r="P1116" s="34" t="s">
        <v>712</v>
      </c>
      <c r="Q1116" s="34" t="s">
        <v>10228</v>
      </c>
      <c r="R1116" s="34" t="s">
        <v>10228</v>
      </c>
    </row>
    <row r="1117" spans="1:18" x14ac:dyDescent="0.25">
      <c r="A1117" s="31" t="s">
        <v>29333</v>
      </c>
      <c r="B1117" s="32" t="s">
        <v>4449</v>
      </c>
      <c r="C1117" s="32" t="s">
        <v>703</v>
      </c>
      <c r="D1117" s="35">
        <v>40974</v>
      </c>
      <c r="E1117" s="32" t="s">
        <v>704</v>
      </c>
      <c r="F1117" s="32" t="s">
        <v>705</v>
      </c>
      <c r="G1117" s="32" t="s">
        <v>4450</v>
      </c>
      <c r="H1117" s="32" t="s">
        <v>798</v>
      </c>
      <c r="I1117" s="32" t="s">
        <v>4451</v>
      </c>
      <c r="J1117" s="35">
        <v>43196</v>
      </c>
      <c r="K1117" s="35">
        <v>43927</v>
      </c>
      <c r="L1117" s="32" t="s">
        <v>4452</v>
      </c>
      <c r="M1117" s="32" t="s">
        <v>710</v>
      </c>
      <c r="N1117" s="32" t="s">
        <v>711</v>
      </c>
      <c r="O1117" s="32" t="s">
        <v>755</v>
      </c>
      <c r="P1117" s="32" t="s">
        <v>713</v>
      </c>
      <c r="Q1117" s="32" t="s">
        <v>10228</v>
      </c>
      <c r="R1117" s="32" t="s">
        <v>10228</v>
      </c>
    </row>
    <row r="1118" spans="1:18" x14ac:dyDescent="0.25">
      <c r="A1118" s="33" t="s">
        <v>29335</v>
      </c>
      <c r="B1118" s="34" t="s">
        <v>4453</v>
      </c>
      <c r="C1118" s="34" t="s">
        <v>703</v>
      </c>
      <c r="D1118" s="36">
        <v>40977</v>
      </c>
      <c r="E1118" s="34" t="s">
        <v>704</v>
      </c>
      <c r="F1118" s="34" t="s">
        <v>705</v>
      </c>
      <c r="G1118" s="34" t="s">
        <v>4454</v>
      </c>
      <c r="H1118" s="34" t="s">
        <v>984</v>
      </c>
      <c r="I1118" s="34" t="s">
        <v>4455</v>
      </c>
      <c r="J1118" s="36">
        <v>43516</v>
      </c>
      <c r="K1118" s="36">
        <v>44247</v>
      </c>
      <c r="L1118" s="34" t="s">
        <v>4456</v>
      </c>
      <c r="M1118" s="34" t="s">
        <v>710</v>
      </c>
      <c r="N1118" s="34" t="s">
        <v>723</v>
      </c>
      <c r="O1118" s="34" t="s">
        <v>712</v>
      </c>
      <c r="P1118" s="34" t="s">
        <v>713</v>
      </c>
      <c r="Q1118" s="34" t="s">
        <v>743</v>
      </c>
      <c r="R1118" s="34" t="s">
        <v>10228</v>
      </c>
    </row>
    <row r="1119" spans="1:18" x14ac:dyDescent="0.25">
      <c r="A1119" s="31" t="s">
        <v>29337</v>
      </c>
      <c r="B1119" s="32" t="s">
        <v>4457</v>
      </c>
      <c r="C1119" s="32" t="s">
        <v>703</v>
      </c>
      <c r="D1119" s="35">
        <v>40981</v>
      </c>
      <c r="E1119" s="32" t="s">
        <v>704</v>
      </c>
      <c r="F1119" s="32" t="s">
        <v>705</v>
      </c>
      <c r="G1119" s="32" t="s">
        <v>1333</v>
      </c>
      <c r="H1119" s="32" t="s">
        <v>789</v>
      </c>
      <c r="I1119" s="32" t="s">
        <v>1334</v>
      </c>
      <c r="J1119" s="35">
        <v>42997</v>
      </c>
      <c r="K1119" s="35">
        <v>43727</v>
      </c>
      <c r="L1119" s="32" t="s">
        <v>4458</v>
      </c>
      <c r="M1119" s="32" t="s">
        <v>710</v>
      </c>
      <c r="N1119" s="32" t="s">
        <v>711</v>
      </c>
      <c r="O1119" s="32" t="s">
        <v>773</v>
      </c>
      <c r="P1119" s="32" t="s">
        <v>713</v>
      </c>
      <c r="Q1119" s="32" t="s">
        <v>10228</v>
      </c>
      <c r="R1119" s="32" t="s">
        <v>10228</v>
      </c>
    </row>
    <row r="1120" spans="1:18" x14ac:dyDescent="0.25">
      <c r="A1120" s="33" t="s">
        <v>29339</v>
      </c>
      <c r="B1120" s="34" t="s">
        <v>4459</v>
      </c>
      <c r="C1120" s="34" t="s">
        <v>703</v>
      </c>
      <c r="D1120" s="36">
        <v>40956</v>
      </c>
      <c r="E1120" s="34" t="s">
        <v>704</v>
      </c>
      <c r="F1120" s="34" t="s">
        <v>705</v>
      </c>
      <c r="G1120" s="34" t="s">
        <v>4460</v>
      </c>
      <c r="H1120" s="34" t="s">
        <v>763</v>
      </c>
      <c r="I1120" s="34" t="s">
        <v>4461</v>
      </c>
      <c r="J1120" s="36">
        <v>43542</v>
      </c>
      <c r="K1120" s="36">
        <v>44273</v>
      </c>
      <c r="L1120" s="34" t="s">
        <v>4462</v>
      </c>
      <c r="M1120" s="34" t="s">
        <v>772</v>
      </c>
      <c r="N1120" s="34" t="s">
        <v>711</v>
      </c>
      <c r="O1120" s="34" t="s">
        <v>712</v>
      </c>
      <c r="P1120" s="34" t="s">
        <v>743</v>
      </c>
      <c r="Q1120" s="34" t="s">
        <v>10228</v>
      </c>
      <c r="R1120" s="34" t="s">
        <v>10228</v>
      </c>
    </row>
    <row r="1121" spans="1:18" x14ac:dyDescent="0.25">
      <c r="A1121" s="31" t="s">
        <v>29341</v>
      </c>
      <c r="B1121" s="32" t="s">
        <v>4463</v>
      </c>
      <c r="C1121" s="32" t="s">
        <v>703</v>
      </c>
      <c r="D1121" s="35">
        <v>40982</v>
      </c>
      <c r="E1121" s="32" t="s">
        <v>704</v>
      </c>
      <c r="F1121" s="32" t="s">
        <v>705</v>
      </c>
      <c r="G1121" s="32" t="s">
        <v>2995</v>
      </c>
      <c r="H1121" s="32" t="s">
        <v>865</v>
      </c>
      <c r="I1121" s="32" t="s">
        <v>2996</v>
      </c>
      <c r="J1121" s="35">
        <v>43011</v>
      </c>
      <c r="K1121" s="35">
        <v>43741</v>
      </c>
      <c r="L1121" s="32" t="s">
        <v>4464</v>
      </c>
      <c r="M1121" s="32" t="s">
        <v>712</v>
      </c>
      <c r="N1121" s="32" t="s">
        <v>749</v>
      </c>
      <c r="O1121" s="32" t="s">
        <v>712</v>
      </c>
      <c r="P1121" s="32" t="s">
        <v>712</v>
      </c>
      <c r="Q1121" s="32" t="s">
        <v>10228</v>
      </c>
      <c r="R1121" s="32" t="s">
        <v>10228</v>
      </c>
    </row>
    <row r="1122" spans="1:18" x14ac:dyDescent="0.25">
      <c r="A1122" s="33" t="s">
        <v>29343</v>
      </c>
      <c r="B1122" s="34" t="s">
        <v>4465</v>
      </c>
      <c r="C1122" s="34" t="s">
        <v>703</v>
      </c>
      <c r="D1122" s="36">
        <v>40982</v>
      </c>
      <c r="E1122" s="34" t="s">
        <v>704</v>
      </c>
      <c r="F1122" s="34" t="s">
        <v>705</v>
      </c>
      <c r="G1122" s="34" t="s">
        <v>3115</v>
      </c>
      <c r="H1122" s="34" t="s">
        <v>789</v>
      </c>
      <c r="I1122" s="34" t="s">
        <v>3116</v>
      </c>
      <c r="J1122" s="36">
        <v>42969</v>
      </c>
      <c r="K1122" s="36">
        <v>43699</v>
      </c>
      <c r="L1122" s="34" t="s">
        <v>4466</v>
      </c>
      <c r="M1122" s="34" t="s">
        <v>710</v>
      </c>
      <c r="N1122" s="34" t="s">
        <v>711</v>
      </c>
      <c r="O1122" s="34" t="s">
        <v>712</v>
      </c>
      <c r="P1122" s="34" t="s">
        <v>713</v>
      </c>
      <c r="Q1122" s="34" t="s">
        <v>10228</v>
      </c>
      <c r="R1122" s="34" t="s">
        <v>10228</v>
      </c>
    </row>
    <row r="1123" spans="1:18" x14ac:dyDescent="0.25">
      <c r="A1123" s="31" t="s">
        <v>29345</v>
      </c>
      <c r="B1123" s="32" t="s">
        <v>4467</v>
      </c>
      <c r="C1123" s="32" t="s">
        <v>703</v>
      </c>
      <c r="D1123" s="35">
        <v>40982</v>
      </c>
      <c r="E1123" s="32" t="s">
        <v>704</v>
      </c>
      <c r="F1123" s="32" t="s">
        <v>705</v>
      </c>
      <c r="G1123" s="32" t="s">
        <v>1027</v>
      </c>
      <c r="H1123" s="32" t="s">
        <v>740</v>
      </c>
      <c r="I1123" s="32" t="s">
        <v>1028</v>
      </c>
      <c r="J1123" s="35">
        <v>43244</v>
      </c>
      <c r="K1123" s="35">
        <v>43975</v>
      </c>
      <c r="L1123" s="32" t="s">
        <v>4468</v>
      </c>
      <c r="M1123" s="32" t="s">
        <v>718</v>
      </c>
      <c r="N1123" s="32" t="s">
        <v>749</v>
      </c>
      <c r="O1123" s="32" t="s">
        <v>712</v>
      </c>
      <c r="P1123" s="32" t="s">
        <v>713</v>
      </c>
      <c r="Q1123" s="32" t="s">
        <v>10228</v>
      </c>
      <c r="R1123" s="32" t="s">
        <v>10228</v>
      </c>
    </row>
    <row r="1124" spans="1:18" x14ac:dyDescent="0.25">
      <c r="A1124" s="33" t="s">
        <v>29347</v>
      </c>
      <c r="B1124" s="34" t="s">
        <v>4469</v>
      </c>
      <c r="C1124" s="34" t="s">
        <v>703</v>
      </c>
      <c r="D1124" s="36">
        <v>40974</v>
      </c>
      <c r="E1124" s="34" t="s">
        <v>704</v>
      </c>
      <c r="F1124" s="34" t="s">
        <v>705</v>
      </c>
      <c r="G1124" s="34" t="s">
        <v>4470</v>
      </c>
      <c r="H1124" s="34" t="s">
        <v>860</v>
      </c>
      <c r="I1124" s="34" t="s">
        <v>4471</v>
      </c>
      <c r="J1124" s="36">
        <v>43552</v>
      </c>
      <c r="K1124" s="36">
        <v>44283</v>
      </c>
      <c r="L1124" s="34" t="s">
        <v>4472</v>
      </c>
      <c r="M1124" s="34" t="s">
        <v>710</v>
      </c>
      <c r="N1124" s="34" t="s">
        <v>749</v>
      </c>
      <c r="O1124" s="34" t="s">
        <v>712</v>
      </c>
      <c r="P1124" s="34" t="s">
        <v>743</v>
      </c>
      <c r="Q1124" s="34" t="s">
        <v>10228</v>
      </c>
      <c r="R1124" s="34" t="s">
        <v>10228</v>
      </c>
    </row>
    <row r="1125" spans="1:18" x14ac:dyDescent="0.25">
      <c r="A1125" s="31" t="s">
        <v>29349</v>
      </c>
      <c r="B1125" s="32" t="s">
        <v>4473</v>
      </c>
      <c r="C1125" s="32" t="s">
        <v>808</v>
      </c>
      <c r="D1125" s="35">
        <v>40956</v>
      </c>
      <c r="E1125" s="32" t="s">
        <v>704</v>
      </c>
      <c r="F1125" s="32" t="s">
        <v>705</v>
      </c>
      <c r="G1125" s="32" t="s">
        <v>4474</v>
      </c>
      <c r="H1125" s="32" t="s">
        <v>804</v>
      </c>
      <c r="I1125" s="32" t="s">
        <v>2243</v>
      </c>
      <c r="J1125" s="35">
        <v>43353</v>
      </c>
      <c r="K1125" s="35">
        <v>44084</v>
      </c>
      <c r="L1125" s="32" t="s">
        <v>4475</v>
      </c>
      <c r="M1125" s="32" t="s">
        <v>710</v>
      </c>
      <c r="N1125" s="32" t="s">
        <v>711</v>
      </c>
      <c r="O1125" s="32" t="s">
        <v>712</v>
      </c>
      <c r="P1125" s="32" t="s">
        <v>713</v>
      </c>
      <c r="Q1125" s="32" t="s">
        <v>10228</v>
      </c>
      <c r="R1125" s="32" t="s">
        <v>10228</v>
      </c>
    </row>
    <row r="1126" spans="1:18" x14ac:dyDescent="0.25">
      <c r="A1126" s="33" t="s">
        <v>29351</v>
      </c>
      <c r="B1126" s="34" t="s">
        <v>4476</v>
      </c>
      <c r="C1126" s="34" t="s">
        <v>703</v>
      </c>
      <c r="D1126" s="36">
        <v>40976</v>
      </c>
      <c r="E1126" s="34" t="s">
        <v>704</v>
      </c>
      <c r="F1126" s="34" t="s">
        <v>705</v>
      </c>
      <c r="G1126" s="34" t="s">
        <v>4477</v>
      </c>
      <c r="H1126" s="34" t="s">
        <v>752</v>
      </c>
      <c r="I1126" s="34" t="s">
        <v>846</v>
      </c>
      <c r="J1126" s="36">
        <v>43553</v>
      </c>
      <c r="K1126" s="36">
        <v>44284</v>
      </c>
      <c r="L1126" s="34" t="s">
        <v>4478</v>
      </c>
      <c r="M1126" s="34" t="s">
        <v>710</v>
      </c>
      <c r="N1126" s="34" t="s">
        <v>778</v>
      </c>
      <c r="O1126" s="34" t="s">
        <v>712</v>
      </c>
      <c r="P1126" s="34" t="s">
        <v>713</v>
      </c>
      <c r="Q1126" s="34" t="s">
        <v>10228</v>
      </c>
      <c r="R1126" s="34" t="s">
        <v>10228</v>
      </c>
    </row>
    <row r="1127" spans="1:18" x14ac:dyDescent="0.25">
      <c r="A1127" s="31" t="s">
        <v>29353</v>
      </c>
      <c r="B1127" s="32" t="s">
        <v>4479</v>
      </c>
      <c r="C1127" s="32" t="s">
        <v>703</v>
      </c>
      <c r="D1127" s="35">
        <v>40987</v>
      </c>
      <c r="E1127" s="32" t="s">
        <v>704</v>
      </c>
      <c r="F1127" s="32" t="s">
        <v>705</v>
      </c>
      <c r="G1127" s="32" t="s">
        <v>1048</v>
      </c>
      <c r="H1127" s="32" t="s">
        <v>789</v>
      </c>
      <c r="I1127" s="32" t="s">
        <v>1049</v>
      </c>
      <c r="J1127" s="35">
        <v>42963</v>
      </c>
      <c r="K1127" s="35">
        <v>43693</v>
      </c>
      <c r="L1127" s="32" t="s">
        <v>4480</v>
      </c>
      <c r="M1127" s="32" t="s">
        <v>712</v>
      </c>
      <c r="N1127" s="32" t="s">
        <v>749</v>
      </c>
      <c r="O1127" s="32" t="s">
        <v>712</v>
      </c>
      <c r="P1127" s="32" t="s">
        <v>712</v>
      </c>
      <c r="Q1127" s="32" t="s">
        <v>10228</v>
      </c>
      <c r="R1127" s="32" t="s">
        <v>10228</v>
      </c>
    </row>
    <row r="1128" spans="1:18" x14ac:dyDescent="0.25">
      <c r="A1128" s="33" t="s">
        <v>29355</v>
      </c>
      <c r="B1128" s="34" t="s">
        <v>4481</v>
      </c>
      <c r="C1128" s="34" t="s">
        <v>734</v>
      </c>
      <c r="D1128" s="36">
        <v>40941</v>
      </c>
      <c r="E1128" s="34" t="s">
        <v>704</v>
      </c>
      <c r="F1128" s="34" t="s">
        <v>705</v>
      </c>
      <c r="G1128" s="34" t="s">
        <v>751</v>
      </c>
      <c r="H1128" s="34" t="s">
        <v>752</v>
      </c>
      <c r="I1128" s="34" t="s">
        <v>753</v>
      </c>
      <c r="J1128" s="36">
        <v>43518</v>
      </c>
      <c r="K1128" s="36">
        <v>44249</v>
      </c>
      <c r="L1128" s="34" t="s">
        <v>4482</v>
      </c>
      <c r="M1128" s="34" t="s">
        <v>718</v>
      </c>
      <c r="N1128" s="34" t="s">
        <v>723</v>
      </c>
      <c r="O1128" s="34" t="s">
        <v>755</v>
      </c>
      <c r="P1128" s="34" t="s">
        <v>743</v>
      </c>
      <c r="Q1128" s="34" t="s">
        <v>713</v>
      </c>
      <c r="R1128" s="34" t="s">
        <v>10228</v>
      </c>
    </row>
    <row r="1129" spans="1:18" x14ac:dyDescent="0.25">
      <c r="A1129" s="31" t="s">
        <v>29357</v>
      </c>
      <c r="B1129" s="32" t="s">
        <v>4483</v>
      </c>
      <c r="C1129" s="32" t="s">
        <v>703</v>
      </c>
      <c r="D1129" s="35">
        <v>40988</v>
      </c>
      <c r="E1129" s="32" t="s">
        <v>704</v>
      </c>
      <c r="F1129" s="32" t="s">
        <v>705</v>
      </c>
      <c r="G1129" s="32" t="s">
        <v>4484</v>
      </c>
      <c r="H1129" s="32" t="s">
        <v>707</v>
      </c>
      <c r="I1129" s="32" t="s">
        <v>4485</v>
      </c>
      <c r="J1129" s="35">
        <v>43255</v>
      </c>
      <c r="K1129" s="35">
        <v>43986</v>
      </c>
      <c r="L1129" s="32" t="s">
        <v>4486</v>
      </c>
      <c r="M1129" s="32" t="s">
        <v>710</v>
      </c>
      <c r="N1129" s="32" t="s">
        <v>778</v>
      </c>
      <c r="O1129" s="32" t="s">
        <v>712</v>
      </c>
      <c r="P1129" s="32" t="s">
        <v>713</v>
      </c>
      <c r="Q1129" s="32" t="s">
        <v>10228</v>
      </c>
      <c r="R1129" s="32" t="s">
        <v>10228</v>
      </c>
    </row>
    <row r="1130" spans="1:18" x14ac:dyDescent="0.25">
      <c r="A1130" s="33" t="s">
        <v>29359</v>
      </c>
      <c r="B1130" s="34" t="s">
        <v>4487</v>
      </c>
      <c r="C1130" s="34" t="s">
        <v>734</v>
      </c>
      <c r="D1130" s="36">
        <v>40975</v>
      </c>
      <c r="E1130" s="34" t="s">
        <v>704</v>
      </c>
      <c r="F1130" s="34" t="s">
        <v>705</v>
      </c>
      <c r="G1130" s="34" t="s">
        <v>4488</v>
      </c>
      <c r="H1130" s="34" t="s">
        <v>763</v>
      </c>
      <c r="I1130" s="34" t="s">
        <v>4489</v>
      </c>
      <c r="J1130" s="36">
        <v>42860</v>
      </c>
      <c r="K1130" s="36">
        <v>43590</v>
      </c>
      <c r="L1130" s="34" t="s">
        <v>4490</v>
      </c>
      <c r="M1130" s="34" t="s">
        <v>710</v>
      </c>
      <c r="N1130" s="34" t="s">
        <v>711</v>
      </c>
      <c r="O1130" s="34" t="s">
        <v>712</v>
      </c>
      <c r="P1130" s="34" t="s">
        <v>713</v>
      </c>
      <c r="Q1130" s="34" t="s">
        <v>10228</v>
      </c>
      <c r="R1130" s="34" t="s">
        <v>10228</v>
      </c>
    </row>
    <row r="1131" spans="1:18" x14ac:dyDescent="0.25">
      <c r="A1131" s="31" t="s">
        <v>29361</v>
      </c>
      <c r="B1131" s="32" t="s">
        <v>4491</v>
      </c>
      <c r="C1131" s="32" t="s">
        <v>703</v>
      </c>
      <c r="D1131" s="35">
        <v>40991</v>
      </c>
      <c r="E1131" s="32" t="s">
        <v>704</v>
      </c>
      <c r="F1131" s="32" t="s">
        <v>705</v>
      </c>
      <c r="G1131" s="32" t="s">
        <v>4492</v>
      </c>
      <c r="H1131" s="32" t="s">
        <v>789</v>
      </c>
      <c r="I1131" s="32" t="s">
        <v>4493</v>
      </c>
      <c r="J1131" s="35">
        <v>43248</v>
      </c>
      <c r="K1131" s="35">
        <v>43979</v>
      </c>
      <c r="L1131" s="32" t="s">
        <v>4494</v>
      </c>
      <c r="M1131" s="32" t="s">
        <v>772</v>
      </c>
      <c r="N1131" s="32" t="s">
        <v>749</v>
      </c>
      <c r="O1131" s="32" t="s">
        <v>755</v>
      </c>
      <c r="P1131" s="32" t="s">
        <v>713</v>
      </c>
      <c r="Q1131" s="32" t="s">
        <v>10228</v>
      </c>
      <c r="R1131" s="32" t="s">
        <v>10228</v>
      </c>
    </row>
    <row r="1132" spans="1:18" x14ac:dyDescent="0.25">
      <c r="A1132" s="33" t="s">
        <v>29363</v>
      </c>
      <c r="B1132" s="34" t="s">
        <v>4495</v>
      </c>
      <c r="C1132" s="34" t="s">
        <v>703</v>
      </c>
      <c r="D1132" s="36">
        <v>40976</v>
      </c>
      <c r="E1132" s="34" t="s">
        <v>704</v>
      </c>
      <c r="F1132" s="34" t="s">
        <v>705</v>
      </c>
      <c r="G1132" s="34" t="s">
        <v>1978</v>
      </c>
      <c r="H1132" s="34" t="s">
        <v>998</v>
      </c>
      <c r="I1132" s="34" t="s">
        <v>1979</v>
      </c>
      <c r="J1132" s="36">
        <v>43213</v>
      </c>
      <c r="K1132" s="36">
        <v>43944</v>
      </c>
      <c r="L1132" s="34" t="s">
        <v>4496</v>
      </c>
      <c r="M1132" s="34" t="s">
        <v>710</v>
      </c>
      <c r="N1132" s="34" t="s">
        <v>711</v>
      </c>
      <c r="O1132" s="34" t="s">
        <v>4497</v>
      </c>
      <c r="P1132" s="34" t="s">
        <v>889</v>
      </c>
      <c r="Q1132" s="34" t="s">
        <v>713</v>
      </c>
      <c r="R1132" s="34" t="s">
        <v>743</v>
      </c>
    </row>
    <row r="1133" spans="1:18" x14ac:dyDescent="0.25">
      <c r="A1133" s="31" t="s">
        <v>29365</v>
      </c>
      <c r="B1133" s="32" t="s">
        <v>4498</v>
      </c>
      <c r="C1133" s="32" t="s">
        <v>703</v>
      </c>
      <c r="D1133" s="35">
        <v>40994</v>
      </c>
      <c r="E1133" s="32" t="s">
        <v>704</v>
      </c>
      <c r="F1133" s="32" t="s">
        <v>705</v>
      </c>
      <c r="G1133" s="32" t="s">
        <v>4499</v>
      </c>
      <c r="H1133" s="32" t="s">
        <v>789</v>
      </c>
      <c r="I1133" s="32" t="s">
        <v>1282</v>
      </c>
      <c r="J1133" s="35">
        <v>43007</v>
      </c>
      <c r="K1133" s="35">
        <v>43737</v>
      </c>
      <c r="L1133" s="32" t="s">
        <v>4500</v>
      </c>
      <c r="M1133" s="32" t="s">
        <v>710</v>
      </c>
      <c r="N1133" s="32" t="s">
        <v>711</v>
      </c>
      <c r="O1133" s="32" t="s">
        <v>712</v>
      </c>
      <c r="P1133" s="32" t="s">
        <v>713</v>
      </c>
      <c r="Q1133" s="32" t="s">
        <v>10228</v>
      </c>
      <c r="R1133" s="32" t="s">
        <v>10228</v>
      </c>
    </row>
    <row r="1134" spans="1:18" x14ac:dyDescent="0.25">
      <c r="A1134" s="33" t="s">
        <v>29367</v>
      </c>
      <c r="B1134" s="34" t="s">
        <v>4501</v>
      </c>
      <c r="C1134" s="34" t="s">
        <v>703</v>
      </c>
      <c r="D1134" s="36">
        <v>40980</v>
      </c>
      <c r="E1134" s="34" t="s">
        <v>704</v>
      </c>
      <c r="F1134" s="34" t="s">
        <v>705</v>
      </c>
      <c r="G1134" s="34" t="s">
        <v>1349</v>
      </c>
      <c r="H1134" s="34" t="s">
        <v>752</v>
      </c>
      <c r="I1134" s="34" t="s">
        <v>1350</v>
      </c>
      <c r="J1134" s="36">
        <v>43313</v>
      </c>
      <c r="K1134" s="36">
        <v>44044</v>
      </c>
      <c r="L1134" s="34" t="s">
        <v>4502</v>
      </c>
      <c r="M1134" s="34" t="s">
        <v>710</v>
      </c>
      <c r="N1134" s="34" t="s">
        <v>723</v>
      </c>
      <c r="O1134" s="34" t="s">
        <v>712</v>
      </c>
      <c r="P1134" s="34" t="s">
        <v>743</v>
      </c>
      <c r="Q1134" s="34" t="s">
        <v>713</v>
      </c>
      <c r="R1134" s="34" t="s">
        <v>10228</v>
      </c>
    </row>
    <row r="1135" spans="1:18" x14ac:dyDescent="0.25">
      <c r="A1135" s="31" t="s">
        <v>29369</v>
      </c>
      <c r="B1135" s="32" t="s">
        <v>4503</v>
      </c>
      <c r="C1135" s="32" t="s">
        <v>703</v>
      </c>
      <c r="D1135" s="35">
        <v>40996</v>
      </c>
      <c r="E1135" s="32" t="s">
        <v>704</v>
      </c>
      <c r="F1135" s="32" t="s">
        <v>705</v>
      </c>
      <c r="G1135" s="32" t="s">
        <v>4484</v>
      </c>
      <c r="H1135" s="32" t="s">
        <v>707</v>
      </c>
      <c r="I1135" s="32" t="s">
        <v>4485</v>
      </c>
      <c r="J1135" s="35">
        <v>43255</v>
      </c>
      <c r="K1135" s="35">
        <v>43986</v>
      </c>
      <c r="L1135" s="32" t="s">
        <v>4504</v>
      </c>
      <c r="M1135" s="32" t="s">
        <v>710</v>
      </c>
      <c r="N1135" s="32" t="s">
        <v>778</v>
      </c>
      <c r="O1135" s="32" t="s">
        <v>712</v>
      </c>
      <c r="P1135" s="32" t="s">
        <v>713</v>
      </c>
      <c r="Q1135" s="32" t="s">
        <v>10228</v>
      </c>
      <c r="R1135" s="32" t="s">
        <v>10228</v>
      </c>
    </row>
    <row r="1136" spans="1:18" x14ac:dyDescent="0.25">
      <c r="A1136" s="33" t="s">
        <v>29371</v>
      </c>
      <c r="B1136" s="34" t="s">
        <v>4505</v>
      </c>
      <c r="C1136" s="34" t="s">
        <v>703</v>
      </c>
      <c r="D1136" s="36">
        <v>40999</v>
      </c>
      <c r="E1136" s="34" t="s">
        <v>704</v>
      </c>
      <c r="F1136" s="34" t="s">
        <v>705</v>
      </c>
      <c r="G1136" s="34" t="s">
        <v>4506</v>
      </c>
      <c r="H1136" s="34" t="s">
        <v>707</v>
      </c>
      <c r="I1136" s="34" t="s">
        <v>4507</v>
      </c>
      <c r="J1136" s="36">
        <v>43262</v>
      </c>
      <c r="K1136" s="36">
        <v>43993</v>
      </c>
      <c r="L1136" s="34" t="s">
        <v>4508</v>
      </c>
      <c r="M1136" s="34" t="s">
        <v>729</v>
      </c>
      <c r="N1136" s="34" t="s">
        <v>749</v>
      </c>
      <c r="O1136" s="34" t="s">
        <v>712</v>
      </c>
      <c r="P1136" s="34" t="s">
        <v>713</v>
      </c>
      <c r="Q1136" s="34" t="s">
        <v>743</v>
      </c>
      <c r="R1136" s="34" t="s">
        <v>10228</v>
      </c>
    </row>
    <row r="1137" spans="1:18" x14ac:dyDescent="0.25">
      <c r="A1137" s="31" t="s">
        <v>29373</v>
      </c>
      <c r="B1137" s="32" t="s">
        <v>4509</v>
      </c>
      <c r="C1137" s="32" t="s">
        <v>703</v>
      </c>
      <c r="D1137" s="35">
        <v>40995</v>
      </c>
      <c r="E1137" s="32" t="s">
        <v>704</v>
      </c>
      <c r="F1137" s="32" t="s">
        <v>705</v>
      </c>
      <c r="G1137" s="32" t="s">
        <v>4510</v>
      </c>
      <c r="H1137" s="32" t="s">
        <v>763</v>
      </c>
      <c r="I1137" s="32" t="s">
        <v>4511</v>
      </c>
      <c r="J1137" s="35">
        <v>43391</v>
      </c>
      <c r="K1137" s="35">
        <v>44122</v>
      </c>
      <c r="L1137" s="32" t="s">
        <v>4512</v>
      </c>
      <c r="M1137" s="32" t="s">
        <v>710</v>
      </c>
      <c r="N1137" s="32" t="s">
        <v>711</v>
      </c>
      <c r="O1137" s="32" t="s">
        <v>712</v>
      </c>
      <c r="P1137" s="32" t="s">
        <v>743</v>
      </c>
      <c r="Q1137" s="32" t="s">
        <v>10228</v>
      </c>
      <c r="R1137" s="32" t="s">
        <v>10228</v>
      </c>
    </row>
    <row r="1138" spans="1:18" x14ac:dyDescent="0.25">
      <c r="A1138" s="33" t="s">
        <v>29375</v>
      </c>
      <c r="B1138" s="34" t="s">
        <v>4513</v>
      </c>
      <c r="C1138" s="34" t="s">
        <v>734</v>
      </c>
      <c r="D1138" s="36">
        <v>41008</v>
      </c>
      <c r="E1138" s="34" t="s">
        <v>704</v>
      </c>
      <c r="F1138" s="34" t="s">
        <v>705</v>
      </c>
      <c r="G1138" s="34" t="s">
        <v>4514</v>
      </c>
      <c r="H1138" s="34" t="s">
        <v>789</v>
      </c>
      <c r="I1138" s="34" t="s">
        <v>4515</v>
      </c>
      <c r="J1138" s="36">
        <v>42968</v>
      </c>
      <c r="K1138" s="36">
        <v>43698</v>
      </c>
      <c r="L1138" s="34" t="s">
        <v>4516</v>
      </c>
      <c r="M1138" s="34" t="s">
        <v>710</v>
      </c>
      <c r="N1138" s="34" t="s">
        <v>711</v>
      </c>
      <c r="O1138" s="34" t="s">
        <v>773</v>
      </c>
      <c r="P1138" s="34" t="s">
        <v>833</v>
      </c>
      <c r="Q1138" s="34" t="s">
        <v>10228</v>
      </c>
      <c r="R1138" s="34" t="s">
        <v>10228</v>
      </c>
    </row>
    <row r="1139" spans="1:18" x14ac:dyDescent="0.25">
      <c r="A1139" s="31" t="s">
        <v>29377</v>
      </c>
      <c r="B1139" s="32" t="s">
        <v>4517</v>
      </c>
      <c r="C1139" s="32" t="s">
        <v>703</v>
      </c>
      <c r="D1139" s="35">
        <v>41008</v>
      </c>
      <c r="E1139" s="32" t="s">
        <v>704</v>
      </c>
      <c r="F1139" s="32" t="s">
        <v>705</v>
      </c>
      <c r="G1139" s="32" t="s">
        <v>4518</v>
      </c>
      <c r="H1139" s="32" t="s">
        <v>707</v>
      </c>
      <c r="I1139" s="32" t="s">
        <v>4519</v>
      </c>
      <c r="J1139" s="35">
        <v>43392</v>
      </c>
      <c r="K1139" s="35">
        <v>44123</v>
      </c>
      <c r="L1139" s="32" t="s">
        <v>4520</v>
      </c>
      <c r="M1139" s="32" t="s">
        <v>710</v>
      </c>
      <c r="N1139" s="32" t="s">
        <v>749</v>
      </c>
      <c r="O1139" s="32" t="s">
        <v>712</v>
      </c>
      <c r="P1139" s="32" t="s">
        <v>743</v>
      </c>
      <c r="Q1139" s="32" t="s">
        <v>713</v>
      </c>
      <c r="R1139" s="32" t="s">
        <v>10228</v>
      </c>
    </row>
    <row r="1140" spans="1:18" x14ac:dyDescent="0.25">
      <c r="A1140" s="33" t="s">
        <v>29379</v>
      </c>
      <c r="B1140" s="34" t="s">
        <v>4521</v>
      </c>
      <c r="C1140" s="34" t="s">
        <v>703</v>
      </c>
      <c r="D1140" s="36">
        <v>41001</v>
      </c>
      <c r="E1140" s="34" t="s">
        <v>704</v>
      </c>
      <c r="F1140" s="34" t="s">
        <v>705</v>
      </c>
      <c r="G1140" s="34" t="s">
        <v>1237</v>
      </c>
      <c r="H1140" s="34" t="s">
        <v>865</v>
      </c>
      <c r="I1140" s="34" t="s">
        <v>1238</v>
      </c>
      <c r="J1140" s="36">
        <v>43262</v>
      </c>
      <c r="K1140" s="36">
        <v>43993</v>
      </c>
      <c r="L1140" s="34" t="s">
        <v>4522</v>
      </c>
      <c r="M1140" s="34" t="s">
        <v>710</v>
      </c>
      <c r="N1140" s="34" t="s">
        <v>723</v>
      </c>
      <c r="O1140" s="34" t="s">
        <v>712</v>
      </c>
      <c r="P1140" s="34" t="s">
        <v>743</v>
      </c>
      <c r="Q1140" s="34" t="s">
        <v>10228</v>
      </c>
      <c r="R1140" s="34" t="s">
        <v>10228</v>
      </c>
    </row>
    <row r="1141" spans="1:18" x14ac:dyDescent="0.25">
      <c r="A1141" s="31" t="s">
        <v>29381</v>
      </c>
      <c r="B1141" s="32" t="s">
        <v>4523</v>
      </c>
      <c r="C1141" s="32" t="s">
        <v>703</v>
      </c>
      <c r="D1141" s="35">
        <v>41001</v>
      </c>
      <c r="E1141" s="32" t="s">
        <v>704</v>
      </c>
      <c r="F1141" s="32" t="s">
        <v>705</v>
      </c>
      <c r="G1141" s="32" t="s">
        <v>4524</v>
      </c>
      <c r="H1141" s="32" t="s">
        <v>740</v>
      </c>
      <c r="I1141" s="32" t="s">
        <v>4525</v>
      </c>
      <c r="J1141" s="35">
        <v>43243</v>
      </c>
      <c r="K1141" s="35">
        <v>43974</v>
      </c>
      <c r="L1141" s="32" t="s">
        <v>4526</v>
      </c>
      <c r="M1141" s="32" t="s">
        <v>710</v>
      </c>
      <c r="N1141" s="32" t="s">
        <v>711</v>
      </c>
      <c r="O1141" s="32" t="s">
        <v>755</v>
      </c>
      <c r="P1141" s="32" t="s">
        <v>743</v>
      </c>
      <c r="Q1141" s="32" t="s">
        <v>713</v>
      </c>
      <c r="R1141" s="32" t="s">
        <v>10228</v>
      </c>
    </row>
    <row r="1142" spans="1:18" x14ac:dyDescent="0.25">
      <c r="A1142" s="33" t="s">
        <v>29383</v>
      </c>
      <c r="B1142" s="34" t="s">
        <v>4527</v>
      </c>
      <c r="C1142" s="34" t="s">
        <v>703</v>
      </c>
      <c r="D1142" s="36">
        <v>41012</v>
      </c>
      <c r="E1142" s="34" t="s">
        <v>704</v>
      </c>
      <c r="F1142" s="34" t="s">
        <v>705</v>
      </c>
      <c r="G1142" s="34" t="s">
        <v>2732</v>
      </c>
      <c r="H1142" s="34" t="s">
        <v>921</v>
      </c>
      <c r="I1142" s="34" t="s">
        <v>2733</v>
      </c>
      <c r="J1142" s="36">
        <v>42912</v>
      </c>
      <c r="K1142" s="36">
        <v>43642</v>
      </c>
      <c r="L1142" s="34" t="s">
        <v>4528</v>
      </c>
      <c r="M1142" s="34" t="s">
        <v>712</v>
      </c>
      <c r="N1142" s="34" t="s">
        <v>749</v>
      </c>
      <c r="O1142" s="34" t="s">
        <v>712</v>
      </c>
      <c r="P1142" s="34" t="s">
        <v>712</v>
      </c>
      <c r="Q1142" s="34" t="s">
        <v>10228</v>
      </c>
      <c r="R1142" s="34" t="s">
        <v>10228</v>
      </c>
    </row>
    <row r="1143" spans="1:18" x14ac:dyDescent="0.25">
      <c r="A1143" s="31" t="s">
        <v>29385</v>
      </c>
      <c r="B1143" s="32" t="s">
        <v>4529</v>
      </c>
      <c r="C1143" s="32" t="s">
        <v>703</v>
      </c>
      <c r="D1143" s="35">
        <v>41012</v>
      </c>
      <c r="E1143" s="32" t="s">
        <v>704</v>
      </c>
      <c r="F1143" s="32" t="s">
        <v>705</v>
      </c>
      <c r="G1143" s="32" t="s">
        <v>3157</v>
      </c>
      <c r="H1143" s="32" t="s">
        <v>752</v>
      </c>
      <c r="I1143" s="32" t="s">
        <v>3158</v>
      </c>
      <c r="J1143" s="35">
        <v>43536</v>
      </c>
      <c r="K1143" s="35">
        <v>44267</v>
      </c>
      <c r="L1143" s="32" t="s">
        <v>4530</v>
      </c>
      <c r="M1143" s="32" t="s">
        <v>718</v>
      </c>
      <c r="N1143" s="32" t="s">
        <v>749</v>
      </c>
      <c r="O1143" s="32" t="s">
        <v>712</v>
      </c>
      <c r="P1143" s="32" t="s">
        <v>713</v>
      </c>
      <c r="Q1143" s="32" t="s">
        <v>10228</v>
      </c>
      <c r="R1143" s="32" t="s">
        <v>10228</v>
      </c>
    </row>
    <row r="1144" spans="1:18" x14ac:dyDescent="0.25">
      <c r="A1144" s="33" t="s">
        <v>29387</v>
      </c>
      <c r="B1144" s="34" t="s">
        <v>4531</v>
      </c>
      <c r="C1144" s="34" t="s">
        <v>703</v>
      </c>
      <c r="D1144" s="36">
        <v>41012</v>
      </c>
      <c r="E1144" s="34" t="s">
        <v>704</v>
      </c>
      <c r="F1144" s="34" t="s">
        <v>705</v>
      </c>
      <c r="G1144" s="34" t="s">
        <v>4532</v>
      </c>
      <c r="H1144" s="34" t="s">
        <v>789</v>
      </c>
      <c r="I1144" s="34" t="s">
        <v>4533</v>
      </c>
      <c r="J1144" s="36">
        <v>43019</v>
      </c>
      <c r="K1144" s="36">
        <v>43749</v>
      </c>
      <c r="L1144" s="34" t="s">
        <v>4534</v>
      </c>
      <c r="M1144" s="34" t="s">
        <v>710</v>
      </c>
      <c r="N1144" s="34" t="s">
        <v>711</v>
      </c>
      <c r="O1144" s="34" t="s">
        <v>712</v>
      </c>
      <c r="P1144" s="34" t="s">
        <v>832</v>
      </c>
      <c r="Q1144" s="34" t="s">
        <v>10228</v>
      </c>
      <c r="R1144" s="34" t="s">
        <v>10228</v>
      </c>
    </row>
    <row r="1145" spans="1:18" x14ac:dyDescent="0.25">
      <c r="A1145" s="31" t="s">
        <v>29389</v>
      </c>
      <c r="B1145" s="32" t="s">
        <v>4535</v>
      </c>
      <c r="C1145" s="32" t="s">
        <v>703</v>
      </c>
      <c r="D1145" s="35">
        <v>41015</v>
      </c>
      <c r="E1145" s="32" t="s">
        <v>704</v>
      </c>
      <c r="F1145" s="32" t="s">
        <v>705</v>
      </c>
      <c r="G1145" s="32" t="s">
        <v>2415</v>
      </c>
      <c r="H1145" s="32" t="s">
        <v>921</v>
      </c>
      <c r="I1145" s="32" t="s">
        <v>2416</v>
      </c>
      <c r="J1145" s="35">
        <v>42887</v>
      </c>
      <c r="K1145" s="35">
        <v>43617</v>
      </c>
      <c r="L1145" s="32" t="s">
        <v>4536</v>
      </c>
      <c r="M1145" s="32" t="s">
        <v>772</v>
      </c>
      <c r="N1145" s="32" t="s">
        <v>723</v>
      </c>
      <c r="O1145" s="32" t="s">
        <v>712</v>
      </c>
      <c r="P1145" s="32" t="s">
        <v>713</v>
      </c>
      <c r="Q1145" s="32" t="s">
        <v>10228</v>
      </c>
      <c r="R1145" s="32" t="s">
        <v>10228</v>
      </c>
    </row>
    <row r="1146" spans="1:18" x14ac:dyDescent="0.25">
      <c r="A1146" s="33" t="s">
        <v>29391</v>
      </c>
      <c r="B1146" s="34" t="s">
        <v>4537</v>
      </c>
      <c r="C1146" s="34" t="s">
        <v>703</v>
      </c>
      <c r="D1146" s="36">
        <v>41017</v>
      </c>
      <c r="E1146" s="34" t="s">
        <v>704</v>
      </c>
      <c r="F1146" s="34" t="s">
        <v>705</v>
      </c>
      <c r="G1146" s="34" t="s">
        <v>4538</v>
      </c>
      <c r="H1146" s="34" t="s">
        <v>1262</v>
      </c>
      <c r="I1146" s="34" t="s">
        <v>4539</v>
      </c>
      <c r="J1146" s="36">
        <v>43390</v>
      </c>
      <c r="K1146" s="36">
        <v>44121</v>
      </c>
      <c r="L1146" s="34" t="s">
        <v>4540</v>
      </c>
      <c r="M1146" s="34" t="s">
        <v>710</v>
      </c>
      <c r="N1146" s="34" t="s">
        <v>749</v>
      </c>
      <c r="O1146" s="34" t="s">
        <v>712</v>
      </c>
      <c r="P1146" s="34" t="s">
        <v>713</v>
      </c>
      <c r="Q1146" s="34" t="s">
        <v>10228</v>
      </c>
      <c r="R1146" s="34" t="s">
        <v>10228</v>
      </c>
    </row>
    <row r="1147" spans="1:18" x14ac:dyDescent="0.25">
      <c r="A1147" s="31" t="s">
        <v>29393</v>
      </c>
      <c r="B1147" s="32" t="s">
        <v>4541</v>
      </c>
      <c r="C1147" s="32" t="s">
        <v>703</v>
      </c>
      <c r="D1147" s="35">
        <v>41018</v>
      </c>
      <c r="E1147" s="32" t="s">
        <v>704</v>
      </c>
      <c r="F1147" s="32" t="s">
        <v>705</v>
      </c>
      <c r="G1147" s="32" t="s">
        <v>4542</v>
      </c>
      <c r="H1147" s="32" t="s">
        <v>1262</v>
      </c>
      <c r="I1147" s="32" t="s">
        <v>4543</v>
      </c>
      <c r="J1147" s="35">
        <v>43538</v>
      </c>
      <c r="K1147" s="35">
        <v>44269</v>
      </c>
      <c r="L1147" s="32" t="s">
        <v>4544</v>
      </c>
      <c r="M1147" s="32" t="s">
        <v>718</v>
      </c>
      <c r="N1147" s="32" t="s">
        <v>723</v>
      </c>
      <c r="O1147" s="32" t="s">
        <v>712</v>
      </c>
      <c r="P1147" s="32" t="s">
        <v>713</v>
      </c>
      <c r="Q1147" s="32" t="s">
        <v>832</v>
      </c>
      <c r="R1147" s="32" t="s">
        <v>10228</v>
      </c>
    </row>
    <row r="1148" spans="1:18" x14ac:dyDescent="0.25">
      <c r="A1148" s="33" t="s">
        <v>29395</v>
      </c>
      <c r="B1148" s="34" t="s">
        <v>4545</v>
      </c>
      <c r="C1148" s="34" t="s">
        <v>734</v>
      </c>
      <c r="D1148" s="36">
        <v>41010</v>
      </c>
      <c r="E1148" s="34" t="s">
        <v>704</v>
      </c>
      <c r="F1148" s="34" t="s">
        <v>705</v>
      </c>
      <c r="G1148" s="34" t="s">
        <v>4546</v>
      </c>
      <c r="H1148" s="34" t="s">
        <v>752</v>
      </c>
      <c r="I1148" s="34" t="s">
        <v>1399</v>
      </c>
      <c r="J1148" s="36">
        <v>43487</v>
      </c>
      <c r="K1148" s="36">
        <v>44218</v>
      </c>
      <c r="L1148" s="34" t="s">
        <v>4547</v>
      </c>
      <c r="M1148" s="34" t="s">
        <v>710</v>
      </c>
      <c r="N1148" s="34" t="s">
        <v>711</v>
      </c>
      <c r="O1148" s="34" t="s">
        <v>712</v>
      </c>
      <c r="P1148" s="34" t="s">
        <v>713</v>
      </c>
      <c r="Q1148" s="34" t="s">
        <v>10228</v>
      </c>
      <c r="R1148" s="34" t="s">
        <v>10228</v>
      </c>
    </row>
    <row r="1149" spans="1:18" x14ac:dyDescent="0.25">
      <c r="A1149" s="31" t="s">
        <v>29397</v>
      </c>
      <c r="B1149" s="32" t="s">
        <v>4548</v>
      </c>
      <c r="C1149" s="32" t="s">
        <v>703</v>
      </c>
      <c r="D1149" s="35">
        <v>41021</v>
      </c>
      <c r="E1149" s="32" t="s">
        <v>704</v>
      </c>
      <c r="F1149" s="32" t="s">
        <v>705</v>
      </c>
      <c r="G1149" s="32" t="s">
        <v>873</v>
      </c>
      <c r="H1149" s="32" t="s">
        <v>707</v>
      </c>
      <c r="I1149" s="32" t="s">
        <v>874</v>
      </c>
      <c r="J1149" s="35">
        <v>43489</v>
      </c>
      <c r="K1149" s="35">
        <v>44220</v>
      </c>
      <c r="L1149" s="32" t="s">
        <v>4549</v>
      </c>
      <c r="M1149" s="32" t="s">
        <v>710</v>
      </c>
      <c r="N1149" s="32" t="s">
        <v>749</v>
      </c>
      <c r="O1149" s="32" t="s">
        <v>712</v>
      </c>
      <c r="P1149" s="32" t="s">
        <v>713</v>
      </c>
      <c r="Q1149" s="32" t="s">
        <v>10228</v>
      </c>
      <c r="R1149" s="32" t="s">
        <v>10228</v>
      </c>
    </row>
    <row r="1150" spans="1:18" x14ac:dyDescent="0.25">
      <c r="A1150" s="33" t="s">
        <v>29399</v>
      </c>
      <c r="B1150" s="34" t="s">
        <v>4550</v>
      </c>
      <c r="C1150" s="34" t="s">
        <v>703</v>
      </c>
      <c r="D1150" s="36">
        <v>41022</v>
      </c>
      <c r="E1150" s="34" t="s">
        <v>704</v>
      </c>
      <c r="F1150" s="34" t="s">
        <v>705</v>
      </c>
      <c r="G1150" s="34" t="s">
        <v>4551</v>
      </c>
      <c r="H1150" s="34" t="s">
        <v>2982</v>
      </c>
      <c r="I1150" s="34" t="s">
        <v>3120</v>
      </c>
      <c r="J1150" s="36">
        <v>43052</v>
      </c>
      <c r="K1150" s="36">
        <v>43782</v>
      </c>
      <c r="L1150" s="34" t="s">
        <v>4552</v>
      </c>
      <c r="M1150" s="34" t="s">
        <v>710</v>
      </c>
      <c r="N1150" s="34" t="s">
        <v>723</v>
      </c>
      <c r="O1150" s="34" t="s">
        <v>1015</v>
      </c>
      <c r="P1150" s="34" t="s">
        <v>713</v>
      </c>
      <c r="Q1150" s="34" t="s">
        <v>743</v>
      </c>
      <c r="R1150" s="34" t="s">
        <v>10228</v>
      </c>
    </row>
    <row r="1151" spans="1:18" x14ac:dyDescent="0.25">
      <c r="A1151" s="31" t="s">
        <v>29401</v>
      </c>
      <c r="B1151" s="32" t="s">
        <v>4553</v>
      </c>
      <c r="C1151" s="32" t="s">
        <v>703</v>
      </c>
      <c r="D1151" s="35">
        <v>41023</v>
      </c>
      <c r="E1151" s="32" t="s">
        <v>704</v>
      </c>
      <c r="F1151" s="32" t="s">
        <v>705</v>
      </c>
      <c r="G1151" s="32" t="s">
        <v>2940</v>
      </c>
      <c r="H1151" s="32" t="s">
        <v>707</v>
      </c>
      <c r="I1151" s="32" t="s">
        <v>2941</v>
      </c>
      <c r="J1151" s="35">
        <v>43539</v>
      </c>
      <c r="K1151" s="35">
        <v>44270</v>
      </c>
      <c r="L1151" s="32" t="s">
        <v>4554</v>
      </c>
      <c r="M1151" s="32" t="s">
        <v>710</v>
      </c>
      <c r="N1151" s="32" t="s">
        <v>711</v>
      </c>
      <c r="O1151" s="32" t="s">
        <v>755</v>
      </c>
      <c r="P1151" s="32" t="s">
        <v>743</v>
      </c>
      <c r="Q1151" s="32" t="s">
        <v>713</v>
      </c>
      <c r="R1151" s="32" t="s">
        <v>10228</v>
      </c>
    </row>
    <row r="1152" spans="1:18" x14ac:dyDescent="0.25">
      <c r="A1152" s="33" t="s">
        <v>29403</v>
      </c>
      <c r="B1152" s="34" t="s">
        <v>4555</v>
      </c>
      <c r="C1152" s="34" t="s">
        <v>703</v>
      </c>
      <c r="D1152" s="36">
        <v>40948</v>
      </c>
      <c r="E1152" s="34" t="s">
        <v>704</v>
      </c>
      <c r="F1152" s="34" t="s">
        <v>705</v>
      </c>
      <c r="G1152" s="34" t="s">
        <v>4556</v>
      </c>
      <c r="H1152" s="34" t="s">
        <v>904</v>
      </c>
      <c r="I1152" s="34" t="s">
        <v>4557</v>
      </c>
      <c r="J1152" s="36">
        <v>43521</v>
      </c>
      <c r="K1152" s="36">
        <v>44252</v>
      </c>
      <c r="L1152" s="34" t="s">
        <v>4558</v>
      </c>
      <c r="M1152" s="34" t="s">
        <v>710</v>
      </c>
      <c r="N1152" s="34" t="s">
        <v>711</v>
      </c>
      <c r="O1152" s="34" t="s">
        <v>712</v>
      </c>
      <c r="P1152" s="34" t="s">
        <v>743</v>
      </c>
      <c r="Q1152" s="34" t="s">
        <v>10228</v>
      </c>
      <c r="R1152" s="34" t="s">
        <v>10228</v>
      </c>
    </row>
    <row r="1153" spans="1:18" x14ac:dyDescent="0.25">
      <c r="A1153" s="31" t="s">
        <v>29405</v>
      </c>
      <c r="B1153" s="32" t="s">
        <v>4559</v>
      </c>
      <c r="C1153" s="32" t="s">
        <v>703</v>
      </c>
      <c r="D1153" s="35">
        <v>41031</v>
      </c>
      <c r="E1153" s="32" t="s">
        <v>704</v>
      </c>
      <c r="F1153" s="32" t="s">
        <v>705</v>
      </c>
      <c r="G1153" s="32" t="s">
        <v>4560</v>
      </c>
      <c r="H1153" s="32" t="s">
        <v>769</v>
      </c>
      <c r="I1153" s="32" t="s">
        <v>3094</v>
      </c>
      <c r="J1153" s="35">
        <v>42832</v>
      </c>
      <c r="K1153" s="35">
        <v>43562</v>
      </c>
      <c r="L1153" s="32" t="s">
        <v>4561</v>
      </c>
      <c r="M1153" s="32" t="s">
        <v>718</v>
      </c>
      <c r="N1153" s="32" t="s">
        <v>711</v>
      </c>
      <c r="O1153" s="32" t="s">
        <v>712</v>
      </c>
      <c r="P1153" s="32" t="s">
        <v>743</v>
      </c>
      <c r="Q1153" s="32" t="s">
        <v>10228</v>
      </c>
      <c r="R1153" s="32" t="s">
        <v>10228</v>
      </c>
    </row>
    <row r="1154" spans="1:18" x14ac:dyDescent="0.25">
      <c r="A1154" s="33" t="s">
        <v>29407</v>
      </c>
      <c r="B1154" s="34" t="s">
        <v>4562</v>
      </c>
      <c r="C1154" s="34" t="s">
        <v>703</v>
      </c>
      <c r="D1154" s="36">
        <v>41011</v>
      </c>
      <c r="E1154" s="34" t="s">
        <v>704</v>
      </c>
      <c r="F1154" s="34" t="s">
        <v>705</v>
      </c>
      <c r="G1154" s="34" t="s">
        <v>3208</v>
      </c>
      <c r="H1154" s="34" t="s">
        <v>752</v>
      </c>
      <c r="I1154" s="34" t="s">
        <v>3209</v>
      </c>
      <c r="J1154" s="36">
        <v>43537</v>
      </c>
      <c r="K1154" s="36">
        <v>44268</v>
      </c>
      <c r="L1154" s="34" t="s">
        <v>4563</v>
      </c>
      <c r="M1154" s="34" t="s">
        <v>718</v>
      </c>
      <c r="N1154" s="34" t="s">
        <v>711</v>
      </c>
      <c r="O1154" s="34" t="s">
        <v>712</v>
      </c>
      <c r="P1154" s="34" t="s">
        <v>713</v>
      </c>
      <c r="Q1154" s="34" t="s">
        <v>10228</v>
      </c>
      <c r="R1154" s="34" t="s">
        <v>10228</v>
      </c>
    </row>
    <row r="1155" spans="1:18" x14ac:dyDescent="0.25">
      <c r="A1155" s="31" t="s">
        <v>29409</v>
      </c>
      <c r="B1155" s="32" t="s">
        <v>4564</v>
      </c>
      <c r="C1155" s="32" t="s">
        <v>703</v>
      </c>
      <c r="D1155" s="35">
        <v>41036</v>
      </c>
      <c r="E1155" s="32" t="s">
        <v>704</v>
      </c>
      <c r="F1155" s="32" t="s">
        <v>705</v>
      </c>
      <c r="G1155" s="32" t="s">
        <v>4565</v>
      </c>
      <c r="H1155" s="32" t="s">
        <v>865</v>
      </c>
      <c r="I1155" s="32" t="s">
        <v>4566</v>
      </c>
      <c r="J1155" s="35">
        <v>43157</v>
      </c>
      <c r="K1155" s="35">
        <v>43887</v>
      </c>
      <c r="L1155" s="32" t="s">
        <v>4567</v>
      </c>
      <c r="M1155" s="32" t="s">
        <v>712</v>
      </c>
      <c r="N1155" s="32" t="s">
        <v>749</v>
      </c>
      <c r="O1155" s="32" t="s">
        <v>712</v>
      </c>
      <c r="P1155" s="32" t="s">
        <v>712</v>
      </c>
      <c r="Q1155" s="32" t="s">
        <v>10228</v>
      </c>
      <c r="R1155" s="32" t="s">
        <v>10228</v>
      </c>
    </row>
    <row r="1156" spans="1:18" x14ac:dyDescent="0.25">
      <c r="A1156" s="33" t="s">
        <v>29411</v>
      </c>
      <c r="B1156" s="34" t="s">
        <v>4568</v>
      </c>
      <c r="C1156" s="34" t="s">
        <v>703</v>
      </c>
      <c r="D1156" s="36">
        <v>41037</v>
      </c>
      <c r="E1156" s="34" t="s">
        <v>704</v>
      </c>
      <c r="F1156" s="34" t="s">
        <v>705</v>
      </c>
      <c r="G1156" s="34" t="s">
        <v>2813</v>
      </c>
      <c r="H1156" s="34" t="s">
        <v>921</v>
      </c>
      <c r="I1156" s="34" t="s">
        <v>2814</v>
      </c>
      <c r="J1156" s="36">
        <v>43066</v>
      </c>
      <c r="K1156" s="36">
        <v>43796</v>
      </c>
      <c r="L1156" s="34" t="s">
        <v>4569</v>
      </c>
      <c r="M1156" s="34" t="s">
        <v>718</v>
      </c>
      <c r="N1156" s="34" t="s">
        <v>711</v>
      </c>
      <c r="O1156" s="34" t="s">
        <v>712</v>
      </c>
      <c r="P1156" s="34" t="s">
        <v>713</v>
      </c>
      <c r="Q1156" s="34" t="s">
        <v>10228</v>
      </c>
      <c r="R1156" s="34" t="s">
        <v>10228</v>
      </c>
    </row>
    <row r="1157" spans="1:18" x14ac:dyDescent="0.25">
      <c r="A1157" s="31" t="s">
        <v>29413</v>
      </c>
      <c r="B1157" s="32" t="s">
        <v>4570</v>
      </c>
      <c r="C1157" s="32" t="s">
        <v>703</v>
      </c>
      <c r="D1157" s="35">
        <v>41043</v>
      </c>
      <c r="E1157" s="32" t="s">
        <v>704</v>
      </c>
      <c r="F1157" s="32" t="s">
        <v>705</v>
      </c>
      <c r="G1157" s="32" t="s">
        <v>3115</v>
      </c>
      <c r="H1157" s="32" t="s">
        <v>789</v>
      </c>
      <c r="I1157" s="32" t="s">
        <v>3116</v>
      </c>
      <c r="J1157" s="35">
        <v>42969</v>
      </c>
      <c r="K1157" s="35">
        <v>43699</v>
      </c>
      <c r="L1157" s="32" t="s">
        <v>4571</v>
      </c>
      <c r="M1157" s="32" t="s">
        <v>712</v>
      </c>
      <c r="N1157" s="32" t="s">
        <v>749</v>
      </c>
      <c r="O1157" s="32" t="s">
        <v>712</v>
      </c>
      <c r="P1157" s="32" t="s">
        <v>712</v>
      </c>
      <c r="Q1157" s="32" t="s">
        <v>10228</v>
      </c>
      <c r="R1157" s="32" t="s">
        <v>10228</v>
      </c>
    </row>
    <row r="1158" spans="1:18" x14ac:dyDescent="0.25">
      <c r="A1158" s="33" t="s">
        <v>29415</v>
      </c>
      <c r="B1158" s="34" t="s">
        <v>4572</v>
      </c>
      <c r="C1158" s="34" t="s">
        <v>703</v>
      </c>
      <c r="D1158" s="36">
        <v>41050</v>
      </c>
      <c r="E1158" s="34" t="s">
        <v>704</v>
      </c>
      <c r="F1158" s="34" t="s">
        <v>705</v>
      </c>
      <c r="G1158" s="34" t="s">
        <v>2909</v>
      </c>
      <c r="H1158" s="34" t="s">
        <v>921</v>
      </c>
      <c r="I1158" s="34" t="s">
        <v>2910</v>
      </c>
      <c r="J1158" s="36">
        <v>43073</v>
      </c>
      <c r="K1158" s="36">
        <v>43803</v>
      </c>
      <c r="L1158" s="34" t="s">
        <v>4573</v>
      </c>
      <c r="M1158" s="34" t="s">
        <v>712</v>
      </c>
      <c r="N1158" s="34" t="s">
        <v>749</v>
      </c>
      <c r="O1158" s="34" t="s">
        <v>712</v>
      </c>
      <c r="P1158" s="34" t="s">
        <v>712</v>
      </c>
      <c r="Q1158" s="34" t="s">
        <v>10228</v>
      </c>
      <c r="R1158" s="34" t="s">
        <v>10228</v>
      </c>
    </row>
    <row r="1159" spans="1:18" x14ac:dyDescent="0.25">
      <c r="A1159" s="31" t="s">
        <v>29417</v>
      </c>
      <c r="B1159" s="32" t="s">
        <v>4574</v>
      </c>
      <c r="C1159" s="32" t="s">
        <v>703</v>
      </c>
      <c r="D1159" s="35">
        <v>41050</v>
      </c>
      <c r="E1159" s="32" t="s">
        <v>704</v>
      </c>
      <c r="F1159" s="32" t="s">
        <v>705</v>
      </c>
      <c r="G1159" s="32" t="s">
        <v>1035</v>
      </c>
      <c r="H1159" s="32" t="s">
        <v>752</v>
      </c>
      <c r="I1159" s="32" t="s">
        <v>1036</v>
      </c>
      <c r="J1159" s="35">
        <v>43228</v>
      </c>
      <c r="K1159" s="35">
        <v>43959</v>
      </c>
      <c r="L1159" s="32" t="s">
        <v>4575</v>
      </c>
      <c r="M1159" s="32" t="s">
        <v>772</v>
      </c>
      <c r="N1159" s="32" t="s">
        <v>749</v>
      </c>
      <c r="O1159" s="32" t="s">
        <v>3223</v>
      </c>
      <c r="P1159" s="32" t="s">
        <v>713</v>
      </c>
      <c r="Q1159" s="32" t="s">
        <v>10228</v>
      </c>
      <c r="R1159" s="32" t="s">
        <v>10228</v>
      </c>
    </row>
    <row r="1160" spans="1:18" x14ac:dyDescent="0.25">
      <c r="A1160" s="33" t="s">
        <v>29419</v>
      </c>
      <c r="B1160" s="34" t="s">
        <v>4576</v>
      </c>
      <c r="C1160" s="34" t="s">
        <v>703</v>
      </c>
      <c r="D1160" s="36">
        <v>41047</v>
      </c>
      <c r="E1160" s="34" t="s">
        <v>704</v>
      </c>
      <c r="F1160" s="34" t="s">
        <v>705</v>
      </c>
      <c r="G1160" s="34" t="s">
        <v>2850</v>
      </c>
      <c r="H1160" s="34" t="s">
        <v>865</v>
      </c>
      <c r="I1160" s="34" t="s">
        <v>4577</v>
      </c>
      <c r="J1160" s="36">
        <v>42929</v>
      </c>
      <c r="K1160" s="36">
        <v>43659</v>
      </c>
      <c r="L1160" s="34" t="s">
        <v>4578</v>
      </c>
      <c r="M1160" s="34" t="s">
        <v>710</v>
      </c>
      <c r="N1160" s="34" t="s">
        <v>711</v>
      </c>
      <c r="O1160" s="34" t="s">
        <v>712</v>
      </c>
      <c r="P1160" s="34" t="s">
        <v>743</v>
      </c>
      <c r="Q1160" s="34" t="s">
        <v>10228</v>
      </c>
      <c r="R1160" s="34" t="s">
        <v>10228</v>
      </c>
    </row>
    <row r="1161" spans="1:18" x14ac:dyDescent="0.25">
      <c r="A1161" s="31" t="s">
        <v>29421</v>
      </c>
      <c r="B1161" s="32" t="s">
        <v>4579</v>
      </c>
      <c r="C1161" s="32" t="s">
        <v>703</v>
      </c>
      <c r="D1161" s="35">
        <v>41059</v>
      </c>
      <c r="E1161" s="32" t="s">
        <v>704</v>
      </c>
      <c r="F1161" s="32" t="s">
        <v>705</v>
      </c>
      <c r="G1161" s="32" t="s">
        <v>4580</v>
      </c>
      <c r="H1161" s="32" t="s">
        <v>860</v>
      </c>
      <c r="I1161" s="32" t="s">
        <v>861</v>
      </c>
      <c r="J1161" s="35">
        <v>43089</v>
      </c>
      <c r="K1161" s="35">
        <v>43819</v>
      </c>
      <c r="L1161" s="32" t="s">
        <v>4581</v>
      </c>
      <c r="M1161" s="32" t="s">
        <v>710</v>
      </c>
      <c r="N1161" s="32" t="s">
        <v>711</v>
      </c>
      <c r="O1161" s="32" t="s">
        <v>712</v>
      </c>
      <c r="P1161" s="32" t="s">
        <v>713</v>
      </c>
      <c r="Q1161" s="32" t="s">
        <v>10228</v>
      </c>
      <c r="R1161" s="32" t="s">
        <v>10228</v>
      </c>
    </row>
    <row r="1162" spans="1:18" x14ac:dyDescent="0.25">
      <c r="A1162" s="33" t="s">
        <v>29423</v>
      </c>
      <c r="B1162" s="34" t="s">
        <v>4582</v>
      </c>
      <c r="C1162" s="34" t="s">
        <v>703</v>
      </c>
      <c r="D1162" s="36">
        <v>41060</v>
      </c>
      <c r="E1162" s="34" t="s">
        <v>704</v>
      </c>
      <c r="F1162" s="34" t="s">
        <v>705</v>
      </c>
      <c r="G1162" s="34" t="s">
        <v>3153</v>
      </c>
      <c r="H1162" s="34" t="s">
        <v>1262</v>
      </c>
      <c r="I1162" s="34" t="s">
        <v>3154</v>
      </c>
      <c r="J1162" s="36">
        <v>42951</v>
      </c>
      <c r="K1162" s="36">
        <v>43681</v>
      </c>
      <c r="L1162" s="34" t="s">
        <v>4583</v>
      </c>
      <c r="M1162" s="34" t="s">
        <v>712</v>
      </c>
      <c r="N1162" s="34" t="s">
        <v>749</v>
      </c>
      <c r="O1162" s="34" t="s">
        <v>712</v>
      </c>
      <c r="P1162" s="34" t="s">
        <v>712</v>
      </c>
      <c r="Q1162" s="34" t="s">
        <v>10228</v>
      </c>
      <c r="R1162" s="34" t="s">
        <v>10228</v>
      </c>
    </row>
    <row r="1163" spans="1:18" x14ac:dyDescent="0.25">
      <c r="A1163" s="31" t="s">
        <v>29425</v>
      </c>
      <c r="B1163" s="32" t="s">
        <v>4584</v>
      </c>
      <c r="C1163" s="32" t="s">
        <v>703</v>
      </c>
      <c r="D1163" s="35">
        <v>41061</v>
      </c>
      <c r="E1163" s="32" t="s">
        <v>704</v>
      </c>
      <c r="F1163" s="32" t="s">
        <v>705</v>
      </c>
      <c r="G1163" s="32" t="s">
        <v>3177</v>
      </c>
      <c r="H1163" s="32" t="s">
        <v>707</v>
      </c>
      <c r="I1163" s="32" t="s">
        <v>3178</v>
      </c>
      <c r="J1163" s="35">
        <v>43271</v>
      </c>
      <c r="K1163" s="35">
        <v>44002</v>
      </c>
      <c r="L1163" s="32" t="s">
        <v>4585</v>
      </c>
      <c r="M1163" s="32" t="s">
        <v>710</v>
      </c>
      <c r="N1163" s="32" t="s">
        <v>749</v>
      </c>
      <c r="O1163" s="32" t="s">
        <v>712</v>
      </c>
      <c r="P1163" s="32" t="s">
        <v>713</v>
      </c>
      <c r="Q1163" s="32" t="s">
        <v>10228</v>
      </c>
      <c r="R1163" s="32" t="s">
        <v>10228</v>
      </c>
    </row>
    <row r="1164" spans="1:18" x14ac:dyDescent="0.25">
      <c r="A1164" s="33" t="s">
        <v>29427</v>
      </c>
      <c r="B1164" s="34" t="s">
        <v>4586</v>
      </c>
      <c r="C1164" s="34" t="s">
        <v>703</v>
      </c>
      <c r="D1164" s="36">
        <v>41064</v>
      </c>
      <c r="E1164" s="34" t="s">
        <v>704</v>
      </c>
      <c r="F1164" s="34" t="s">
        <v>705</v>
      </c>
      <c r="G1164" s="34" t="s">
        <v>953</v>
      </c>
      <c r="H1164" s="34" t="s">
        <v>769</v>
      </c>
      <c r="I1164" s="34" t="s">
        <v>954</v>
      </c>
      <c r="J1164" s="36">
        <v>43076</v>
      </c>
      <c r="K1164" s="36">
        <v>43806</v>
      </c>
      <c r="L1164" s="34" t="s">
        <v>4587</v>
      </c>
      <c r="M1164" s="34" t="s">
        <v>710</v>
      </c>
      <c r="N1164" s="34" t="s">
        <v>723</v>
      </c>
      <c r="O1164" s="34" t="s">
        <v>712</v>
      </c>
      <c r="P1164" s="34" t="s">
        <v>713</v>
      </c>
      <c r="Q1164" s="34" t="s">
        <v>10228</v>
      </c>
      <c r="R1164" s="34" t="s">
        <v>10228</v>
      </c>
    </row>
    <row r="1165" spans="1:18" x14ac:dyDescent="0.25">
      <c r="A1165" s="31" t="s">
        <v>29429</v>
      </c>
      <c r="B1165" s="32" t="s">
        <v>4588</v>
      </c>
      <c r="C1165" s="32" t="s">
        <v>703</v>
      </c>
      <c r="D1165" s="35">
        <v>41066</v>
      </c>
      <c r="E1165" s="32" t="s">
        <v>704</v>
      </c>
      <c r="F1165" s="32" t="s">
        <v>705</v>
      </c>
      <c r="G1165" s="32" t="s">
        <v>715</v>
      </c>
      <c r="H1165" s="32" t="s">
        <v>707</v>
      </c>
      <c r="I1165" s="32" t="s">
        <v>716</v>
      </c>
      <c r="J1165" s="35">
        <v>42989</v>
      </c>
      <c r="K1165" s="35">
        <v>43719</v>
      </c>
      <c r="L1165" s="32" t="s">
        <v>4589</v>
      </c>
      <c r="M1165" s="32" t="s">
        <v>710</v>
      </c>
      <c r="N1165" s="32" t="s">
        <v>711</v>
      </c>
      <c r="O1165" s="32" t="s">
        <v>712</v>
      </c>
      <c r="P1165" s="32" t="s">
        <v>832</v>
      </c>
      <c r="Q1165" s="32" t="s">
        <v>10228</v>
      </c>
      <c r="R1165" s="32" t="s">
        <v>10228</v>
      </c>
    </row>
    <row r="1166" spans="1:18" x14ac:dyDescent="0.25">
      <c r="A1166" s="33" t="s">
        <v>29431</v>
      </c>
      <c r="B1166" s="34" t="s">
        <v>4590</v>
      </c>
      <c r="C1166" s="34" t="s">
        <v>703</v>
      </c>
      <c r="D1166" s="36">
        <v>41068</v>
      </c>
      <c r="E1166" s="34" t="s">
        <v>704</v>
      </c>
      <c r="F1166" s="34" t="s">
        <v>705</v>
      </c>
      <c r="G1166" s="34" t="s">
        <v>4591</v>
      </c>
      <c r="H1166" s="34" t="s">
        <v>945</v>
      </c>
      <c r="I1166" s="34" t="s">
        <v>4592</v>
      </c>
      <c r="J1166" s="36">
        <v>43460</v>
      </c>
      <c r="K1166" s="36">
        <v>44191</v>
      </c>
      <c r="L1166" s="34" t="s">
        <v>4593</v>
      </c>
      <c r="M1166" s="34" t="s">
        <v>729</v>
      </c>
      <c r="N1166" s="34" t="s">
        <v>749</v>
      </c>
      <c r="O1166" s="34" t="s">
        <v>712</v>
      </c>
      <c r="P1166" s="34" t="s">
        <v>713</v>
      </c>
      <c r="Q1166" s="34" t="s">
        <v>10228</v>
      </c>
      <c r="R1166" s="34" t="s">
        <v>10228</v>
      </c>
    </row>
    <row r="1167" spans="1:18" x14ac:dyDescent="0.25">
      <c r="A1167" s="31" t="s">
        <v>29433</v>
      </c>
      <c r="B1167" s="32" t="s">
        <v>4594</v>
      </c>
      <c r="C1167" s="32" t="s">
        <v>703</v>
      </c>
      <c r="D1167" s="35">
        <v>41068</v>
      </c>
      <c r="E1167" s="32" t="s">
        <v>704</v>
      </c>
      <c r="F1167" s="32" t="s">
        <v>705</v>
      </c>
      <c r="G1167" s="32" t="s">
        <v>4595</v>
      </c>
      <c r="H1167" s="32" t="s">
        <v>707</v>
      </c>
      <c r="I1167" s="32" t="s">
        <v>4596</v>
      </c>
      <c r="J1167" s="35">
        <v>43382</v>
      </c>
      <c r="K1167" s="35">
        <v>44113</v>
      </c>
      <c r="L1167" s="32" t="s">
        <v>4597</v>
      </c>
      <c r="M1167" s="32" t="s">
        <v>718</v>
      </c>
      <c r="N1167" s="32" t="s">
        <v>749</v>
      </c>
      <c r="O1167" s="32" t="s">
        <v>712</v>
      </c>
      <c r="P1167" s="32" t="s">
        <v>743</v>
      </c>
      <c r="Q1167" s="32" t="s">
        <v>10228</v>
      </c>
      <c r="R1167" s="32" t="s">
        <v>10228</v>
      </c>
    </row>
    <row r="1168" spans="1:18" x14ac:dyDescent="0.25">
      <c r="A1168" s="33" t="s">
        <v>29435</v>
      </c>
      <c r="B1168" s="34" t="s">
        <v>4598</v>
      </c>
      <c r="C1168" s="34" t="s">
        <v>703</v>
      </c>
      <c r="D1168" s="36">
        <v>41066</v>
      </c>
      <c r="E1168" s="34" t="s">
        <v>704</v>
      </c>
      <c r="F1168" s="34" t="s">
        <v>705</v>
      </c>
      <c r="G1168" s="34" t="s">
        <v>1314</v>
      </c>
      <c r="H1168" s="34" t="s">
        <v>707</v>
      </c>
      <c r="I1168" s="34" t="s">
        <v>1315</v>
      </c>
      <c r="J1168" s="36">
        <v>43292</v>
      </c>
      <c r="K1168" s="36">
        <v>44023</v>
      </c>
      <c r="L1168" s="34" t="s">
        <v>4599</v>
      </c>
      <c r="M1168" s="34" t="s">
        <v>710</v>
      </c>
      <c r="N1168" s="34" t="s">
        <v>711</v>
      </c>
      <c r="O1168" s="34" t="s">
        <v>712</v>
      </c>
      <c r="P1168" s="34" t="s">
        <v>713</v>
      </c>
      <c r="Q1168" s="34" t="s">
        <v>10228</v>
      </c>
      <c r="R1168" s="34" t="s">
        <v>10228</v>
      </c>
    </row>
    <row r="1169" spans="1:18" x14ac:dyDescent="0.25">
      <c r="A1169" s="31" t="s">
        <v>29437</v>
      </c>
      <c r="B1169" s="32" t="s">
        <v>4600</v>
      </c>
      <c r="C1169" s="32" t="s">
        <v>703</v>
      </c>
      <c r="D1169" s="35">
        <v>41074</v>
      </c>
      <c r="E1169" s="32" t="s">
        <v>704</v>
      </c>
      <c r="F1169" s="32" t="s">
        <v>705</v>
      </c>
      <c r="G1169" s="32" t="s">
        <v>4601</v>
      </c>
      <c r="H1169" s="32" t="s">
        <v>860</v>
      </c>
      <c r="I1169" s="32" t="s">
        <v>861</v>
      </c>
      <c r="J1169" s="35">
        <v>43194</v>
      </c>
      <c r="K1169" s="35">
        <v>43925</v>
      </c>
      <c r="L1169" s="32" t="s">
        <v>4602</v>
      </c>
      <c r="M1169" s="32" t="s">
        <v>718</v>
      </c>
      <c r="N1169" s="32" t="s">
        <v>749</v>
      </c>
      <c r="O1169" s="32" t="s">
        <v>712</v>
      </c>
      <c r="P1169" s="32" t="s">
        <v>743</v>
      </c>
      <c r="Q1169" s="32" t="s">
        <v>10228</v>
      </c>
      <c r="R1169" s="32" t="s">
        <v>10228</v>
      </c>
    </row>
    <row r="1170" spans="1:18" x14ac:dyDescent="0.25">
      <c r="A1170" s="33" t="s">
        <v>29439</v>
      </c>
      <c r="B1170" s="34" t="s">
        <v>4603</v>
      </c>
      <c r="C1170" s="34" t="s">
        <v>703</v>
      </c>
      <c r="D1170" s="36">
        <v>41071</v>
      </c>
      <c r="E1170" s="34" t="s">
        <v>704</v>
      </c>
      <c r="F1170" s="34" t="s">
        <v>705</v>
      </c>
      <c r="G1170" s="34" t="s">
        <v>2995</v>
      </c>
      <c r="H1170" s="34" t="s">
        <v>865</v>
      </c>
      <c r="I1170" s="34" t="s">
        <v>2996</v>
      </c>
      <c r="J1170" s="36">
        <v>43011</v>
      </c>
      <c r="K1170" s="36">
        <v>43741</v>
      </c>
      <c r="L1170" s="34" t="s">
        <v>4604</v>
      </c>
      <c r="M1170" s="34" t="s">
        <v>710</v>
      </c>
      <c r="N1170" s="34" t="s">
        <v>723</v>
      </c>
      <c r="O1170" s="34" t="s">
        <v>712</v>
      </c>
      <c r="P1170" s="34" t="s">
        <v>743</v>
      </c>
      <c r="Q1170" s="34" t="s">
        <v>10228</v>
      </c>
      <c r="R1170" s="34" t="s">
        <v>10228</v>
      </c>
    </row>
    <row r="1171" spans="1:18" x14ac:dyDescent="0.25">
      <c r="A1171" s="31" t="s">
        <v>29441</v>
      </c>
      <c r="B1171" s="32" t="s">
        <v>4605</v>
      </c>
      <c r="C1171" s="32" t="s">
        <v>703</v>
      </c>
      <c r="D1171" s="35">
        <v>41081</v>
      </c>
      <c r="E1171" s="32" t="s">
        <v>704</v>
      </c>
      <c r="F1171" s="32" t="s">
        <v>705</v>
      </c>
      <c r="G1171" s="32" t="s">
        <v>4424</v>
      </c>
      <c r="H1171" s="32" t="s">
        <v>746</v>
      </c>
      <c r="I1171" s="32" t="s">
        <v>4425</v>
      </c>
      <c r="J1171" s="35">
        <v>43207</v>
      </c>
      <c r="K1171" s="35">
        <v>43938</v>
      </c>
      <c r="L1171" s="32" t="s">
        <v>4606</v>
      </c>
      <c r="M1171" s="32" t="s">
        <v>710</v>
      </c>
      <c r="N1171" s="32" t="s">
        <v>723</v>
      </c>
      <c r="O1171" s="32" t="s">
        <v>712</v>
      </c>
      <c r="P1171" s="32" t="s">
        <v>713</v>
      </c>
      <c r="Q1171" s="32" t="s">
        <v>10228</v>
      </c>
      <c r="R1171" s="32" t="s">
        <v>10228</v>
      </c>
    </row>
    <row r="1172" spans="1:18" x14ac:dyDescent="0.25">
      <c r="A1172" s="33" t="s">
        <v>29443</v>
      </c>
      <c r="B1172" s="34" t="s">
        <v>4607</v>
      </c>
      <c r="C1172" s="34" t="s">
        <v>703</v>
      </c>
      <c r="D1172" s="36">
        <v>41078</v>
      </c>
      <c r="E1172" s="34" t="s">
        <v>704</v>
      </c>
      <c r="F1172" s="34" t="s">
        <v>705</v>
      </c>
      <c r="G1172" s="34" t="s">
        <v>2099</v>
      </c>
      <c r="H1172" s="34" t="s">
        <v>752</v>
      </c>
      <c r="I1172" s="34" t="s">
        <v>2100</v>
      </c>
      <c r="J1172" s="36">
        <v>43438</v>
      </c>
      <c r="K1172" s="36">
        <v>44169</v>
      </c>
      <c r="L1172" s="34" t="s">
        <v>4608</v>
      </c>
      <c r="M1172" s="34" t="s">
        <v>718</v>
      </c>
      <c r="N1172" s="34" t="s">
        <v>723</v>
      </c>
      <c r="O1172" s="34" t="s">
        <v>712</v>
      </c>
      <c r="P1172" s="34" t="s">
        <v>743</v>
      </c>
      <c r="Q1172" s="34" t="s">
        <v>10228</v>
      </c>
      <c r="R1172" s="34" t="s">
        <v>10228</v>
      </c>
    </row>
    <row r="1173" spans="1:18" x14ac:dyDescent="0.25">
      <c r="A1173" s="31" t="s">
        <v>29445</v>
      </c>
      <c r="B1173" s="32" t="s">
        <v>4609</v>
      </c>
      <c r="C1173" s="32" t="s">
        <v>703</v>
      </c>
      <c r="D1173" s="35">
        <v>41082</v>
      </c>
      <c r="E1173" s="32" t="s">
        <v>704</v>
      </c>
      <c r="F1173" s="32" t="s">
        <v>705</v>
      </c>
      <c r="G1173" s="32" t="s">
        <v>4610</v>
      </c>
      <c r="H1173" s="32" t="s">
        <v>798</v>
      </c>
      <c r="I1173" s="32" t="s">
        <v>4611</v>
      </c>
      <c r="J1173" s="35">
        <v>43332</v>
      </c>
      <c r="K1173" s="35">
        <v>44063</v>
      </c>
      <c r="L1173" s="32" t="s">
        <v>4612</v>
      </c>
      <c r="M1173" s="32" t="s">
        <v>710</v>
      </c>
      <c r="N1173" s="32" t="s">
        <v>711</v>
      </c>
      <c r="O1173" s="32" t="s">
        <v>4144</v>
      </c>
      <c r="P1173" s="32" t="s">
        <v>713</v>
      </c>
      <c r="Q1173" s="32" t="s">
        <v>743</v>
      </c>
      <c r="R1173" s="32" t="s">
        <v>10228</v>
      </c>
    </row>
    <row r="1174" spans="1:18" x14ac:dyDescent="0.25">
      <c r="A1174" s="33" t="s">
        <v>29447</v>
      </c>
      <c r="B1174" s="34" t="s">
        <v>4613</v>
      </c>
      <c r="C1174" s="34" t="s">
        <v>703</v>
      </c>
      <c r="D1174" s="36">
        <v>41086</v>
      </c>
      <c r="E1174" s="34" t="s">
        <v>704</v>
      </c>
      <c r="F1174" s="34" t="s">
        <v>705</v>
      </c>
      <c r="G1174" s="34" t="s">
        <v>2556</v>
      </c>
      <c r="H1174" s="34" t="s">
        <v>945</v>
      </c>
      <c r="I1174" s="34" t="s">
        <v>2557</v>
      </c>
      <c r="J1174" s="36">
        <v>43381</v>
      </c>
      <c r="K1174" s="36">
        <v>44112</v>
      </c>
      <c r="L1174" s="34" t="s">
        <v>4614</v>
      </c>
      <c r="M1174" s="34" t="s">
        <v>710</v>
      </c>
      <c r="N1174" s="34" t="s">
        <v>723</v>
      </c>
      <c r="O1174" s="34" t="s">
        <v>755</v>
      </c>
      <c r="P1174" s="34" t="s">
        <v>713</v>
      </c>
      <c r="Q1174" s="34" t="s">
        <v>743</v>
      </c>
      <c r="R1174" s="34" t="s">
        <v>10228</v>
      </c>
    </row>
    <row r="1175" spans="1:18" x14ac:dyDescent="0.25">
      <c r="A1175" s="31" t="s">
        <v>29449</v>
      </c>
      <c r="B1175" s="32" t="s">
        <v>4615</v>
      </c>
      <c r="C1175" s="32" t="s">
        <v>703</v>
      </c>
      <c r="D1175" s="35">
        <v>41087</v>
      </c>
      <c r="E1175" s="32" t="s">
        <v>704</v>
      </c>
      <c r="F1175" s="32" t="s">
        <v>705</v>
      </c>
      <c r="G1175" s="32" t="s">
        <v>4616</v>
      </c>
      <c r="H1175" s="32" t="s">
        <v>769</v>
      </c>
      <c r="I1175" s="32" t="s">
        <v>4617</v>
      </c>
      <c r="J1175" s="35">
        <v>43088</v>
      </c>
      <c r="K1175" s="35">
        <v>43818</v>
      </c>
      <c r="L1175" s="32" t="s">
        <v>4618</v>
      </c>
      <c r="M1175" s="32" t="s">
        <v>712</v>
      </c>
      <c r="N1175" s="32" t="s">
        <v>749</v>
      </c>
      <c r="O1175" s="32" t="s">
        <v>712</v>
      </c>
      <c r="P1175" s="32" t="s">
        <v>712</v>
      </c>
      <c r="Q1175" s="32" t="s">
        <v>10228</v>
      </c>
      <c r="R1175" s="32" t="s">
        <v>10228</v>
      </c>
    </row>
    <row r="1176" spans="1:18" x14ac:dyDescent="0.25">
      <c r="A1176" s="33" t="s">
        <v>29451</v>
      </c>
      <c r="B1176" s="34" t="s">
        <v>4619</v>
      </c>
      <c r="C1176" s="34" t="s">
        <v>703</v>
      </c>
      <c r="D1176" s="36">
        <v>41087</v>
      </c>
      <c r="E1176" s="34" t="s">
        <v>704</v>
      </c>
      <c r="F1176" s="34" t="s">
        <v>705</v>
      </c>
      <c r="G1176" s="34" t="s">
        <v>825</v>
      </c>
      <c r="H1176" s="34" t="s">
        <v>804</v>
      </c>
      <c r="I1176" s="34" t="s">
        <v>826</v>
      </c>
      <c r="J1176" s="36">
        <v>43257</v>
      </c>
      <c r="K1176" s="36">
        <v>43988</v>
      </c>
      <c r="L1176" s="34" t="s">
        <v>4620</v>
      </c>
      <c r="M1176" s="34" t="s">
        <v>710</v>
      </c>
      <c r="N1176" s="34" t="s">
        <v>711</v>
      </c>
      <c r="O1176" s="34" t="s">
        <v>938</v>
      </c>
      <c r="P1176" s="34" t="s">
        <v>713</v>
      </c>
      <c r="Q1176" s="34" t="s">
        <v>10228</v>
      </c>
      <c r="R1176" s="34" t="s">
        <v>10228</v>
      </c>
    </row>
    <row r="1177" spans="1:18" x14ac:dyDescent="0.25">
      <c r="A1177" s="31" t="s">
        <v>29453</v>
      </c>
      <c r="B1177" s="32" t="s">
        <v>4621</v>
      </c>
      <c r="C1177" s="32" t="s">
        <v>703</v>
      </c>
      <c r="D1177" s="35">
        <v>41085</v>
      </c>
      <c r="E1177" s="32" t="s">
        <v>704</v>
      </c>
      <c r="F1177" s="32" t="s">
        <v>705</v>
      </c>
      <c r="G1177" s="32" t="s">
        <v>1130</v>
      </c>
      <c r="H1177" s="32" t="s">
        <v>984</v>
      </c>
      <c r="I1177" s="32" t="s">
        <v>1131</v>
      </c>
      <c r="J1177" s="35">
        <v>43271</v>
      </c>
      <c r="K1177" s="35">
        <v>44002</v>
      </c>
      <c r="L1177" s="32" t="s">
        <v>4622</v>
      </c>
      <c r="M1177" s="32" t="s">
        <v>710</v>
      </c>
      <c r="N1177" s="32" t="s">
        <v>723</v>
      </c>
      <c r="O1177" s="32" t="s">
        <v>712</v>
      </c>
      <c r="P1177" s="32" t="s">
        <v>713</v>
      </c>
      <c r="Q1177" s="32" t="s">
        <v>10228</v>
      </c>
      <c r="R1177" s="32" t="s">
        <v>10228</v>
      </c>
    </row>
    <row r="1178" spans="1:18" x14ac:dyDescent="0.25">
      <c r="A1178" s="33" t="s">
        <v>29455</v>
      </c>
      <c r="B1178" s="34" t="s">
        <v>4623</v>
      </c>
      <c r="C1178" s="34" t="s">
        <v>703</v>
      </c>
      <c r="D1178" s="36">
        <v>41092</v>
      </c>
      <c r="E1178" s="34" t="s">
        <v>704</v>
      </c>
      <c r="F1178" s="34" t="s">
        <v>705</v>
      </c>
      <c r="G1178" s="34" t="s">
        <v>2850</v>
      </c>
      <c r="H1178" s="34" t="s">
        <v>865</v>
      </c>
      <c r="I1178" s="34" t="s">
        <v>4577</v>
      </c>
      <c r="J1178" s="36">
        <v>42963</v>
      </c>
      <c r="K1178" s="36">
        <v>43693</v>
      </c>
      <c r="L1178" s="34" t="s">
        <v>4624</v>
      </c>
      <c r="M1178" s="34" t="s">
        <v>712</v>
      </c>
      <c r="N1178" s="34" t="s">
        <v>749</v>
      </c>
      <c r="O1178" s="34" t="s">
        <v>712</v>
      </c>
      <c r="P1178" s="34" t="s">
        <v>712</v>
      </c>
      <c r="Q1178" s="34" t="s">
        <v>10228</v>
      </c>
      <c r="R1178" s="34" t="s">
        <v>10228</v>
      </c>
    </row>
    <row r="1179" spans="1:18" x14ac:dyDescent="0.25">
      <c r="A1179" s="31" t="s">
        <v>29457</v>
      </c>
      <c r="B1179" s="32" t="s">
        <v>4625</v>
      </c>
      <c r="C1179" s="32" t="s">
        <v>703</v>
      </c>
      <c r="D1179" s="35">
        <v>41092</v>
      </c>
      <c r="E1179" s="32" t="s">
        <v>704</v>
      </c>
      <c r="F1179" s="32" t="s">
        <v>705</v>
      </c>
      <c r="G1179" s="32" t="s">
        <v>4626</v>
      </c>
      <c r="H1179" s="32" t="s">
        <v>789</v>
      </c>
      <c r="I1179" s="32" t="s">
        <v>4627</v>
      </c>
      <c r="J1179" s="35">
        <v>43291</v>
      </c>
      <c r="K1179" s="35">
        <v>44022</v>
      </c>
      <c r="L1179" s="32" t="s">
        <v>4628</v>
      </c>
      <c r="M1179" s="32" t="s">
        <v>710</v>
      </c>
      <c r="N1179" s="32" t="s">
        <v>711</v>
      </c>
      <c r="O1179" s="32" t="s">
        <v>712</v>
      </c>
      <c r="P1179" s="32" t="s">
        <v>713</v>
      </c>
      <c r="Q1179" s="32" t="s">
        <v>743</v>
      </c>
      <c r="R1179" s="32" t="s">
        <v>10228</v>
      </c>
    </row>
    <row r="1180" spans="1:18" x14ac:dyDescent="0.25">
      <c r="A1180" s="33" t="s">
        <v>29459</v>
      </c>
      <c r="B1180" s="34" t="s">
        <v>4629</v>
      </c>
      <c r="C1180" s="34" t="s">
        <v>703</v>
      </c>
      <c r="D1180" s="36">
        <v>41086</v>
      </c>
      <c r="E1180" s="34" t="s">
        <v>704</v>
      </c>
      <c r="F1180" s="34" t="s">
        <v>705</v>
      </c>
      <c r="G1180" s="34" t="s">
        <v>2728</v>
      </c>
      <c r="H1180" s="34" t="s">
        <v>769</v>
      </c>
      <c r="I1180" s="34" t="s">
        <v>2729</v>
      </c>
      <c r="J1180" s="36">
        <v>43066</v>
      </c>
      <c r="K1180" s="36">
        <v>43796</v>
      </c>
      <c r="L1180" s="34" t="s">
        <v>4630</v>
      </c>
      <c r="M1180" s="34" t="s">
        <v>710</v>
      </c>
      <c r="N1180" s="34" t="s">
        <v>723</v>
      </c>
      <c r="O1180" s="34" t="s">
        <v>712</v>
      </c>
      <c r="P1180" s="34" t="s">
        <v>713</v>
      </c>
      <c r="Q1180" s="34" t="s">
        <v>10228</v>
      </c>
      <c r="R1180" s="34" t="s">
        <v>10228</v>
      </c>
    </row>
    <row r="1181" spans="1:18" x14ac:dyDescent="0.25">
      <c r="A1181" s="31" t="s">
        <v>29461</v>
      </c>
      <c r="B1181" s="32" t="s">
        <v>4631</v>
      </c>
      <c r="C1181" s="32" t="s">
        <v>703</v>
      </c>
      <c r="D1181" s="35">
        <v>41099</v>
      </c>
      <c r="E1181" s="32" t="s">
        <v>704</v>
      </c>
      <c r="F1181" s="32" t="s">
        <v>705</v>
      </c>
      <c r="G1181" s="32" t="s">
        <v>4616</v>
      </c>
      <c r="H1181" s="32" t="s">
        <v>769</v>
      </c>
      <c r="I1181" s="32" t="s">
        <v>4617</v>
      </c>
      <c r="J1181" s="35">
        <v>43090</v>
      </c>
      <c r="K1181" s="35">
        <v>43820</v>
      </c>
      <c r="L1181" s="32" t="s">
        <v>4632</v>
      </c>
      <c r="M1181" s="32" t="s">
        <v>712</v>
      </c>
      <c r="N1181" s="32" t="s">
        <v>749</v>
      </c>
      <c r="O1181" s="32" t="s">
        <v>712</v>
      </c>
      <c r="P1181" s="32" t="s">
        <v>712</v>
      </c>
      <c r="Q1181" s="32" t="s">
        <v>10228</v>
      </c>
      <c r="R1181" s="32" t="s">
        <v>10228</v>
      </c>
    </row>
    <row r="1182" spans="1:18" x14ac:dyDescent="0.25">
      <c r="A1182" s="33" t="s">
        <v>29463</v>
      </c>
      <c r="B1182" s="34" t="s">
        <v>4633</v>
      </c>
      <c r="C1182" s="34" t="s">
        <v>703</v>
      </c>
      <c r="D1182" s="36">
        <v>41099</v>
      </c>
      <c r="E1182" s="34" t="s">
        <v>704</v>
      </c>
      <c r="F1182" s="34" t="s">
        <v>705</v>
      </c>
      <c r="G1182" s="34" t="s">
        <v>4634</v>
      </c>
      <c r="H1182" s="34" t="s">
        <v>921</v>
      </c>
      <c r="I1182" s="34" t="s">
        <v>4438</v>
      </c>
      <c r="J1182" s="36">
        <v>43341</v>
      </c>
      <c r="K1182" s="36">
        <v>44072</v>
      </c>
      <c r="L1182" s="34" t="s">
        <v>4635</v>
      </c>
      <c r="M1182" s="34" t="s">
        <v>710</v>
      </c>
      <c r="N1182" s="34" t="s">
        <v>778</v>
      </c>
      <c r="O1182" s="34" t="s">
        <v>712</v>
      </c>
      <c r="P1182" s="34" t="s">
        <v>1042</v>
      </c>
      <c r="Q1182" s="34" t="s">
        <v>10228</v>
      </c>
      <c r="R1182" s="34" t="s">
        <v>10228</v>
      </c>
    </row>
    <row r="1183" spans="1:18" x14ac:dyDescent="0.25">
      <c r="A1183" s="31" t="s">
        <v>29465</v>
      </c>
      <c r="B1183" s="32" t="s">
        <v>4636</v>
      </c>
      <c r="C1183" s="32" t="s">
        <v>703</v>
      </c>
      <c r="D1183" s="35">
        <v>41081</v>
      </c>
      <c r="E1183" s="32" t="s">
        <v>704</v>
      </c>
      <c r="F1183" s="32" t="s">
        <v>705</v>
      </c>
      <c r="G1183" s="32" t="s">
        <v>4637</v>
      </c>
      <c r="H1183" s="32" t="s">
        <v>1974</v>
      </c>
      <c r="I1183" s="32" t="s">
        <v>1975</v>
      </c>
      <c r="J1183" s="35">
        <v>42951</v>
      </c>
      <c r="K1183" s="35">
        <v>43681</v>
      </c>
      <c r="L1183" s="32" t="s">
        <v>4638</v>
      </c>
      <c r="M1183" s="32" t="s">
        <v>710</v>
      </c>
      <c r="N1183" s="32" t="s">
        <v>711</v>
      </c>
      <c r="O1183" s="32" t="s">
        <v>712</v>
      </c>
      <c r="P1183" s="32" t="s">
        <v>713</v>
      </c>
      <c r="Q1183" s="32" t="s">
        <v>10228</v>
      </c>
      <c r="R1183" s="32" t="s">
        <v>10228</v>
      </c>
    </row>
    <row r="1184" spans="1:18" x14ac:dyDescent="0.25">
      <c r="A1184" s="33" t="s">
        <v>29467</v>
      </c>
      <c r="B1184" s="34" t="s">
        <v>4639</v>
      </c>
      <c r="C1184" s="34" t="s">
        <v>703</v>
      </c>
      <c r="D1184" s="36">
        <v>41099</v>
      </c>
      <c r="E1184" s="34" t="s">
        <v>704</v>
      </c>
      <c r="F1184" s="34" t="s">
        <v>705</v>
      </c>
      <c r="G1184" s="34" t="s">
        <v>4640</v>
      </c>
      <c r="H1184" s="34" t="s">
        <v>707</v>
      </c>
      <c r="I1184" s="34" t="s">
        <v>4641</v>
      </c>
      <c r="J1184" s="36">
        <v>43214</v>
      </c>
      <c r="K1184" s="36">
        <v>43945</v>
      </c>
      <c r="L1184" s="34" t="s">
        <v>4642</v>
      </c>
      <c r="M1184" s="34" t="s">
        <v>772</v>
      </c>
      <c r="N1184" s="34" t="s">
        <v>749</v>
      </c>
      <c r="O1184" s="34" t="s">
        <v>755</v>
      </c>
      <c r="P1184" s="34" t="s">
        <v>713</v>
      </c>
      <c r="Q1184" s="34" t="s">
        <v>10228</v>
      </c>
      <c r="R1184" s="34" t="s">
        <v>10228</v>
      </c>
    </row>
    <row r="1185" spans="1:18" x14ac:dyDescent="0.25">
      <c r="A1185" s="31" t="s">
        <v>29469</v>
      </c>
      <c r="B1185" s="32" t="s">
        <v>4643</v>
      </c>
      <c r="C1185" s="32" t="s">
        <v>703</v>
      </c>
      <c r="D1185" s="35">
        <v>41102</v>
      </c>
      <c r="E1185" s="32" t="s">
        <v>704</v>
      </c>
      <c r="F1185" s="32" t="s">
        <v>705</v>
      </c>
      <c r="G1185" s="32" t="s">
        <v>4644</v>
      </c>
      <c r="H1185" s="32" t="s">
        <v>746</v>
      </c>
      <c r="I1185" s="32" t="s">
        <v>4645</v>
      </c>
      <c r="J1185" s="35">
        <v>43033</v>
      </c>
      <c r="K1185" s="35">
        <v>43763</v>
      </c>
      <c r="L1185" s="32" t="s">
        <v>4646</v>
      </c>
      <c r="M1185" s="32" t="s">
        <v>718</v>
      </c>
      <c r="N1185" s="32" t="s">
        <v>711</v>
      </c>
      <c r="O1185" s="32" t="s">
        <v>712</v>
      </c>
      <c r="P1185" s="32" t="s">
        <v>713</v>
      </c>
      <c r="Q1185" s="32" t="s">
        <v>10228</v>
      </c>
      <c r="R1185" s="32" t="s">
        <v>10228</v>
      </c>
    </row>
    <row r="1186" spans="1:18" x14ac:dyDescent="0.25">
      <c r="A1186" s="33" t="s">
        <v>29471</v>
      </c>
      <c r="B1186" s="34" t="s">
        <v>4647</v>
      </c>
      <c r="C1186" s="34" t="s">
        <v>703</v>
      </c>
      <c r="D1186" s="36">
        <v>41113</v>
      </c>
      <c r="E1186" s="34" t="s">
        <v>704</v>
      </c>
      <c r="F1186" s="34" t="s">
        <v>705</v>
      </c>
      <c r="G1186" s="34" t="s">
        <v>4648</v>
      </c>
      <c r="H1186" s="34" t="s">
        <v>752</v>
      </c>
      <c r="I1186" s="34" t="s">
        <v>4649</v>
      </c>
      <c r="J1186" s="36">
        <v>43530</v>
      </c>
      <c r="K1186" s="36">
        <v>44261</v>
      </c>
      <c r="L1186" s="34" t="s">
        <v>4650</v>
      </c>
      <c r="M1186" s="34" t="s">
        <v>710</v>
      </c>
      <c r="N1186" s="34" t="s">
        <v>749</v>
      </c>
      <c r="O1186" s="34" t="s">
        <v>712</v>
      </c>
      <c r="P1186" s="34" t="s">
        <v>713</v>
      </c>
      <c r="Q1186" s="34" t="s">
        <v>10228</v>
      </c>
      <c r="R1186" s="34" t="s">
        <v>10228</v>
      </c>
    </row>
    <row r="1187" spans="1:18" x14ac:dyDescent="0.25">
      <c r="A1187" s="31" t="s">
        <v>29473</v>
      </c>
      <c r="B1187" s="32" t="s">
        <v>4651</v>
      </c>
      <c r="C1187" s="32" t="s">
        <v>703</v>
      </c>
      <c r="D1187" s="35">
        <v>41113</v>
      </c>
      <c r="E1187" s="32" t="s">
        <v>704</v>
      </c>
      <c r="F1187" s="32" t="s">
        <v>705</v>
      </c>
      <c r="G1187" s="32" t="s">
        <v>4652</v>
      </c>
      <c r="H1187" s="32" t="s">
        <v>998</v>
      </c>
      <c r="I1187" s="32" t="s">
        <v>4653</v>
      </c>
      <c r="J1187" s="35">
        <v>43514</v>
      </c>
      <c r="K1187" s="35">
        <v>44245</v>
      </c>
      <c r="L1187" s="32" t="s">
        <v>4654</v>
      </c>
      <c r="M1187" s="32" t="s">
        <v>710</v>
      </c>
      <c r="N1187" s="32" t="s">
        <v>749</v>
      </c>
      <c r="O1187" s="32" t="s">
        <v>755</v>
      </c>
      <c r="P1187" s="32" t="s">
        <v>713</v>
      </c>
      <c r="Q1187" s="32" t="s">
        <v>10228</v>
      </c>
      <c r="R1187" s="32" t="s">
        <v>10228</v>
      </c>
    </row>
    <row r="1188" spans="1:18" x14ac:dyDescent="0.25">
      <c r="A1188" s="33" t="s">
        <v>29475</v>
      </c>
      <c r="B1188" s="34" t="s">
        <v>4655</v>
      </c>
      <c r="C1188" s="34" t="s">
        <v>703</v>
      </c>
      <c r="D1188" s="36">
        <v>41033</v>
      </c>
      <c r="E1188" s="34" t="s">
        <v>704</v>
      </c>
      <c r="F1188" s="34" t="s">
        <v>705</v>
      </c>
      <c r="G1188" s="34" t="s">
        <v>1270</v>
      </c>
      <c r="H1188" s="34" t="s">
        <v>752</v>
      </c>
      <c r="I1188" s="34" t="s">
        <v>1271</v>
      </c>
      <c r="J1188" s="36">
        <v>43258</v>
      </c>
      <c r="K1188" s="36">
        <v>43989</v>
      </c>
      <c r="L1188" s="34" t="s">
        <v>4656</v>
      </c>
      <c r="M1188" s="34" t="s">
        <v>710</v>
      </c>
      <c r="N1188" s="34" t="s">
        <v>723</v>
      </c>
      <c r="O1188" s="34" t="s">
        <v>712</v>
      </c>
      <c r="P1188" s="34" t="s">
        <v>713</v>
      </c>
      <c r="Q1188" s="34" t="s">
        <v>10228</v>
      </c>
      <c r="R1188" s="34" t="s">
        <v>10228</v>
      </c>
    </row>
    <row r="1189" spans="1:18" x14ac:dyDescent="0.25">
      <c r="A1189" s="31" t="s">
        <v>29477</v>
      </c>
      <c r="B1189" s="32" t="s">
        <v>4657</v>
      </c>
      <c r="C1189" s="32" t="s">
        <v>703</v>
      </c>
      <c r="D1189" s="35">
        <v>41121</v>
      </c>
      <c r="E1189" s="32" t="s">
        <v>704</v>
      </c>
      <c r="F1189" s="32" t="s">
        <v>705</v>
      </c>
      <c r="G1189" s="32" t="s">
        <v>4658</v>
      </c>
      <c r="H1189" s="32" t="s">
        <v>904</v>
      </c>
      <c r="I1189" s="32" t="s">
        <v>4659</v>
      </c>
      <c r="J1189" s="35">
        <v>43286</v>
      </c>
      <c r="K1189" s="35">
        <v>44017</v>
      </c>
      <c r="L1189" s="32" t="s">
        <v>4660</v>
      </c>
      <c r="M1189" s="32" t="s">
        <v>710</v>
      </c>
      <c r="N1189" s="32" t="s">
        <v>749</v>
      </c>
      <c r="O1189" s="32" t="s">
        <v>712</v>
      </c>
      <c r="P1189" s="32" t="s">
        <v>743</v>
      </c>
      <c r="Q1189" s="32" t="s">
        <v>10228</v>
      </c>
      <c r="R1189" s="32" t="s">
        <v>10228</v>
      </c>
    </row>
    <row r="1190" spans="1:18" x14ac:dyDescent="0.25">
      <c r="A1190" s="33" t="s">
        <v>29479</v>
      </c>
      <c r="B1190" s="34" t="s">
        <v>4661</v>
      </c>
      <c r="C1190" s="34" t="s">
        <v>703</v>
      </c>
      <c r="D1190" s="36">
        <v>41121</v>
      </c>
      <c r="E1190" s="34" t="s">
        <v>704</v>
      </c>
      <c r="F1190" s="34" t="s">
        <v>705</v>
      </c>
      <c r="G1190" s="34" t="s">
        <v>3625</v>
      </c>
      <c r="H1190" s="34" t="s">
        <v>707</v>
      </c>
      <c r="I1190" s="34" t="s">
        <v>3626</v>
      </c>
      <c r="J1190" s="36">
        <v>43553</v>
      </c>
      <c r="K1190" s="36">
        <v>44284</v>
      </c>
      <c r="L1190" s="34" t="s">
        <v>4662</v>
      </c>
      <c r="M1190" s="34" t="s">
        <v>710</v>
      </c>
      <c r="N1190" s="34" t="s">
        <v>778</v>
      </c>
      <c r="O1190" s="34" t="s">
        <v>712</v>
      </c>
      <c r="P1190" s="34" t="s">
        <v>713</v>
      </c>
      <c r="Q1190" s="34" t="s">
        <v>10228</v>
      </c>
      <c r="R1190" s="34" t="s">
        <v>10228</v>
      </c>
    </row>
    <row r="1191" spans="1:18" x14ac:dyDescent="0.25">
      <c r="A1191" s="31" t="s">
        <v>29481</v>
      </c>
      <c r="B1191" s="32" t="s">
        <v>4663</v>
      </c>
      <c r="C1191" s="32" t="s">
        <v>703</v>
      </c>
      <c r="D1191" s="35">
        <v>41122</v>
      </c>
      <c r="E1191" s="32" t="s">
        <v>704</v>
      </c>
      <c r="F1191" s="32" t="s">
        <v>705</v>
      </c>
      <c r="G1191" s="32" t="s">
        <v>4514</v>
      </c>
      <c r="H1191" s="32" t="s">
        <v>789</v>
      </c>
      <c r="I1191" s="32" t="s">
        <v>4515</v>
      </c>
      <c r="J1191" s="35">
        <v>42968</v>
      </c>
      <c r="K1191" s="35">
        <v>43698</v>
      </c>
      <c r="L1191" s="32" t="s">
        <v>4664</v>
      </c>
      <c r="M1191" s="32" t="s">
        <v>710</v>
      </c>
      <c r="N1191" s="32" t="s">
        <v>711</v>
      </c>
      <c r="O1191" s="32" t="s">
        <v>1885</v>
      </c>
      <c r="P1191" s="32" t="s">
        <v>833</v>
      </c>
      <c r="Q1191" s="32" t="s">
        <v>10228</v>
      </c>
      <c r="R1191" s="32" t="s">
        <v>10228</v>
      </c>
    </row>
    <row r="1192" spans="1:18" x14ac:dyDescent="0.25">
      <c r="A1192" s="33" t="s">
        <v>29483</v>
      </c>
      <c r="B1192" s="34" t="s">
        <v>4665</v>
      </c>
      <c r="C1192" s="34" t="s">
        <v>808</v>
      </c>
      <c r="D1192" s="36">
        <v>41129</v>
      </c>
      <c r="E1192" s="34" t="s">
        <v>704</v>
      </c>
      <c r="F1192" s="34" t="s">
        <v>705</v>
      </c>
      <c r="G1192" s="34" t="s">
        <v>4666</v>
      </c>
      <c r="H1192" s="34" t="s">
        <v>789</v>
      </c>
      <c r="I1192" s="34" t="s">
        <v>3578</v>
      </c>
      <c r="J1192" s="36">
        <v>43294</v>
      </c>
      <c r="K1192" s="36">
        <v>44025</v>
      </c>
      <c r="L1192" s="34" t="s">
        <v>4667</v>
      </c>
      <c r="M1192" s="34" t="s">
        <v>772</v>
      </c>
      <c r="N1192" s="34" t="s">
        <v>711</v>
      </c>
      <c r="O1192" s="34" t="s">
        <v>1051</v>
      </c>
      <c r="P1192" s="34" t="s">
        <v>760</v>
      </c>
      <c r="Q1192" s="34" t="s">
        <v>713</v>
      </c>
      <c r="R1192" s="34" t="s">
        <v>10228</v>
      </c>
    </row>
    <row r="1193" spans="1:18" x14ac:dyDescent="0.25">
      <c r="A1193" s="31" t="s">
        <v>29485</v>
      </c>
      <c r="B1193" s="32" t="s">
        <v>4668</v>
      </c>
      <c r="C1193" s="32" t="s">
        <v>808</v>
      </c>
      <c r="D1193" s="35">
        <v>41123</v>
      </c>
      <c r="E1193" s="32" t="s">
        <v>704</v>
      </c>
      <c r="F1193" s="32" t="s">
        <v>705</v>
      </c>
      <c r="G1193" s="32" t="s">
        <v>3922</v>
      </c>
      <c r="H1193" s="32" t="s">
        <v>945</v>
      </c>
      <c r="I1193" s="32" t="s">
        <v>3923</v>
      </c>
      <c r="J1193" s="35">
        <v>43236</v>
      </c>
      <c r="K1193" s="35">
        <v>43967</v>
      </c>
      <c r="L1193" s="32" t="s">
        <v>4669</v>
      </c>
      <c r="M1193" s="32" t="s">
        <v>710</v>
      </c>
      <c r="N1193" s="32" t="s">
        <v>778</v>
      </c>
      <c r="O1193" s="32" t="s">
        <v>712</v>
      </c>
      <c r="P1193" s="32" t="s">
        <v>713</v>
      </c>
      <c r="Q1193" s="32" t="s">
        <v>10228</v>
      </c>
      <c r="R1193" s="32" t="s">
        <v>10228</v>
      </c>
    </row>
    <row r="1194" spans="1:18" x14ac:dyDescent="0.25">
      <c r="A1194" s="33" t="s">
        <v>29487</v>
      </c>
      <c r="B1194" s="34" t="s">
        <v>4670</v>
      </c>
      <c r="C1194" s="34" t="s">
        <v>703</v>
      </c>
      <c r="D1194" s="36">
        <v>41129</v>
      </c>
      <c r="E1194" s="34" t="s">
        <v>704</v>
      </c>
      <c r="F1194" s="34" t="s">
        <v>705</v>
      </c>
      <c r="G1194" s="34" t="s">
        <v>4671</v>
      </c>
      <c r="H1194" s="34" t="s">
        <v>740</v>
      </c>
      <c r="I1194" s="34" t="s">
        <v>4672</v>
      </c>
      <c r="J1194" s="36">
        <v>43213</v>
      </c>
      <c r="K1194" s="36">
        <v>43944</v>
      </c>
      <c r="L1194" s="34" t="s">
        <v>4673</v>
      </c>
      <c r="M1194" s="34" t="s">
        <v>710</v>
      </c>
      <c r="N1194" s="34" t="s">
        <v>711</v>
      </c>
      <c r="O1194" s="34" t="s">
        <v>712</v>
      </c>
      <c r="P1194" s="34" t="s">
        <v>713</v>
      </c>
      <c r="Q1194" s="34" t="s">
        <v>833</v>
      </c>
      <c r="R1194" s="34" t="s">
        <v>10228</v>
      </c>
    </row>
    <row r="1195" spans="1:18" x14ac:dyDescent="0.25">
      <c r="A1195" s="31" t="s">
        <v>29489</v>
      </c>
      <c r="B1195" s="32" t="s">
        <v>4674</v>
      </c>
      <c r="C1195" s="32" t="s">
        <v>703</v>
      </c>
      <c r="D1195" s="35">
        <v>41141</v>
      </c>
      <c r="E1195" s="32" t="s">
        <v>704</v>
      </c>
      <c r="F1195" s="32" t="s">
        <v>705</v>
      </c>
      <c r="G1195" s="32" t="s">
        <v>878</v>
      </c>
      <c r="H1195" s="32" t="s">
        <v>769</v>
      </c>
      <c r="I1195" s="32" t="s">
        <v>879</v>
      </c>
      <c r="J1195" s="35">
        <v>43411</v>
      </c>
      <c r="K1195" s="35">
        <v>44142</v>
      </c>
      <c r="L1195" s="32" t="s">
        <v>4675</v>
      </c>
      <c r="M1195" s="32" t="s">
        <v>710</v>
      </c>
      <c r="N1195" s="32" t="s">
        <v>711</v>
      </c>
      <c r="O1195" s="32" t="s">
        <v>1751</v>
      </c>
      <c r="P1195" s="32" t="s">
        <v>713</v>
      </c>
      <c r="Q1195" s="32" t="s">
        <v>743</v>
      </c>
      <c r="R1195" s="32" t="s">
        <v>10228</v>
      </c>
    </row>
    <row r="1196" spans="1:18" x14ac:dyDescent="0.25">
      <c r="A1196" s="33" t="s">
        <v>29491</v>
      </c>
      <c r="B1196" s="34" t="s">
        <v>4676</v>
      </c>
      <c r="C1196" s="34" t="s">
        <v>703</v>
      </c>
      <c r="D1196" s="36">
        <v>41143</v>
      </c>
      <c r="E1196" s="34" t="s">
        <v>704</v>
      </c>
      <c r="F1196" s="34" t="s">
        <v>705</v>
      </c>
      <c r="G1196" s="34" t="s">
        <v>873</v>
      </c>
      <c r="H1196" s="34" t="s">
        <v>707</v>
      </c>
      <c r="I1196" s="34" t="s">
        <v>874</v>
      </c>
      <c r="J1196" s="36">
        <v>43511</v>
      </c>
      <c r="K1196" s="36">
        <v>44242</v>
      </c>
      <c r="L1196" s="34" t="s">
        <v>4677</v>
      </c>
      <c r="M1196" s="34" t="s">
        <v>729</v>
      </c>
      <c r="N1196" s="34" t="s">
        <v>749</v>
      </c>
      <c r="O1196" s="34" t="s">
        <v>712</v>
      </c>
      <c r="P1196" s="34" t="s">
        <v>876</v>
      </c>
      <c r="Q1196" s="34" t="s">
        <v>10228</v>
      </c>
      <c r="R1196" s="34" t="s">
        <v>10228</v>
      </c>
    </row>
    <row r="1197" spans="1:18" x14ac:dyDescent="0.25">
      <c r="A1197" s="31" t="s">
        <v>29493</v>
      </c>
      <c r="B1197" s="32" t="s">
        <v>4678</v>
      </c>
      <c r="C1197" s="32" t="s">
        <v>703</v>
      </c>
      <c r="D1197" s="35">
        <v>41145</v>
      </c>
      <c r="E1197" s="32" t="s">
        <v>704</v>
      </c>
      <c r="F1197" s="32" t="s">
        <v>705</v>
      </c>
      <c r="G1197" s="32" t="s">
        <v>4679</v>
      </c>
      <c r="H1197" s="32" t="s">
        <v>1262</v>
      </c>
      <c r="I1197" s="32" t="s">
        <v>2763</v>
      </c>
      <c r="J1197" s="35">
        <v>43160</v>
      </c>
      <c r="K1197" s="35">
        <v>43891</v>
      </c>
      <c r="L1197" s="32" t="s">
        <v>4680</v>
      </c>
      <c r="M1197" s="32" t="s">
        <v>710</v>
      </c>
      <c r="N1197" s="32" t="s">
        <v>749</v>
      </c>
      <c r="O1197" s="32" t="s">
        <v>1388</v>
      </c>
      <c r="P1197" s="32" t="s">
        <v>713</v>
      </c>
      <c r="Q1197" s="32" t="s">
        <v>10228</v>
      </c>
      <c r="R1197" s="32" t="s">
        <v>10228</v>
      </c>
    </row>
    <row r="1198" spans="1:18" x14ac:dyDescent="0.25">
      <c r="A1198" s="33" t="s">
        <v>29495</v>
      </c>
      <c r="B1198" s="34" t="s">
        <v>4681</v>
      </c>
      <c r="C1198" s="34" t="s">
        <v>703</v>
      </c>
      <c r="D1198" s="36">
        <v>41149</v>
      </c>
      <c r="E1198" s="34" t="s">
        <v>704</v>
      </c>
      <c r="F1198" s="34" t="s">
        <v>705</v>
      </c>
      <c r="G1198" s="34" t="s">
        <v>1055</v>
      </c>
      <c r="H1198" s="34" t="s">
        <v>736</v>
      </c>
      <c r="I1198" s="34" t="s">
        <v>1056</v>
      </c>
      <c r="J1198" s="36">
        <v>43256</v>
      </c>
      <c r="K1198" s="36">
        <v>43987</v>
      </c>
      <c r="L1198" s="34" t="s">
        <v>4682</v>
      </c>
      <c r="M1198" s="34" t="s">
        <v>718</v>
      </c>
      <c r="N1198" s="34" t="s">
        <v>749</v>
      </c>
      <c r="O1198" s="34" t="s">
        <v>755</v>
      </c>
      <c r="P1198" s="34" t="s">
        <v>713</v>
      </c>
      <c r="Q1198" s="34" t="s">
        <v>10228</v>
      </c>
      <c r="R1198" s="34" t="s">
        <v>10228</v>
      </c>
    </row>
    <row r="1199" spans="1:18" x14ac:dyDescent="0.25">
      <c r="A1199" s="31" t="s">
        <v>29497</v>
      </c>
      <c r="B1199" s="32" t="s">
        <v>4683</v>
      </c>
      <c r="C1199" s="32" t="s">
        <v>703</v>
      </c>
      <c r="D1199" s="35">
        <v>41149</v>
      </c>
      <c r="E1199" s="32" t="s">
        <v>704</v>
      </c>
      <c r="F1199" s="32" t="s">
        <v>705</v>
      </c>
      <c r="G1199" s="32" t="s">
        <v>4684</v>
      </c>
      <c r="H1199" s="32" t="s">
        <v>707</v>
      </c>
      <c r="I1199" s="32" t="s">
        <v>4685</v>
      </c>
      <c r="J1199" s="35">
        <v>43467</v>
      </c>
      <c r="K1199" s="35">
        <v>44198</v>
      </c>
      <c r="L1199" s="32" t="s">
        <v>4686</v>
      </c>
      <c r="M1199" s="32" t="s">
        <v>710</v>
      </c>
      <c r="N1199" s="32" t="s">
        <v>723</v>
      </c>
      <c r="O1199" s="32" t="s">
        <v>755</v>
      </c>
      <c r="P1199" s="32" t="s">
        <v>713</v>
      </c>
      <c r="Q1199" s="32" t="s">
        <v>10228</v>
      </c>
      <c r="R1199" s="32" t="s">
        <v>10228</v>
      </c>
    </row>
    <row r="1200" spans="1:18" x14ac:dyDescent="0.25">
      <c r="A1200" s="33" t="s">
        <v>29499</v>
      </c>
      <c r="B1200" s="34" t="s">
        <v>4687</v>
      </c>
      <c r="C1200" s="34" t="s">
        <v>703</v>
      </c>
      <c r="D1200" s="36">
        <v>41151</v>
      </c>
      <c r="E1200" s="34" t="s">
        <v>704</v>
      </c>
      <c r="F1200" s="34" t="s">
        <v>705</v>
      </c>
      <c r="G1200" s="34" t="s">
        <v>2856</v>
      </c>
      <c r="H1200" s="34" t="s">
        <v>746</v>
      </c>
      <c r="I1200" s="34" t="s">
        <v>2857</v>
      </c>
      <c r="J1200" s="36">
        <v>43088</v>
      </c>
      <c r="K1200" s="36">
        <v>43818</v>
      </c>
      <c r="L1200" s="34" t="s">
        <v>4688</v>
      </c>
      <c r="M1200" s="34" t="s">
        <v>710</v>
      </c>
      <c r="N1200" s="34" t="s">
        <v>723</v>
      </c>
      <c r="O1200" s="34" t="s">
        <v>712</v>
      </c>
      <c r="P1200" s="34" t="s">
        <v>743</v>
      </c>
      <c r="Q1200" s="34" t="s">
        <v>10228</v>
      </c>
      <c r="R1200" s="34" t="s">
        <v>10228</v>
      </c>
    </row>
    <row r="1201" spans="1:18" x14ac:dyDescent="0.25">
      <c r="A1201" s="31" t="s">
        <v>29501</v>
      </c>
      <c r="B1201" s="32" t="s">
        <v>4689</v>
      </c>
      <c r="C1201" s="32" t="s">
        <v>703</v>
      </c>
      <c r="D1201" s="35">
        <v>41154</v>
      </c>
      <c r="E1201" s="32" t="s">
        <v>704</v>
      </c>
      <c r="F1201" s="32" t="s">
        <v>705</v>
      </c>
      <c r="G1201" s="32" t="s">
        <v>4690</v>
      </c>
      <c r="H1201" s="32" t="s">
        <v>1158</v>
      </c>
      <c r="I1201" s="32" t="s">
        <v>4691</v>
      </c>
      <c r="J1201" s="35">
        <v>43017</v>
      </c>
      <c r="K1201" s="35">
        <v>43747</v>
      </c>
      <c r="L1201" s="32" t="s">
        <v>4692</v>
      </c>
      <c r="M1201" s="32" t="s">
        <v>712</v>
      </c>
      <c r="N1201" s="32" t="s">
        <v>749</v>
      </c>
      <c r="O1201" s="32" t="s">
        <v>712</v>
      </c>
      <c r="P1201" s="32" t="s">
        <v>712</v>
      </c>
      <c r="Q1201" s="32" t="s">
        <v>10228</v>
      </c>
      <c r="R1201" s="32" t="s">
        <v>10228</v>
      </c>
    </row>
    <row r="1202" spans="1:18" x14ac:dyDescent="0.25">
      <c r="A1202" s="33" t="s">
        <v>29503</v>
      </c>
      <c r="B1202" s="34" t="s">
        <v>4693</v>
      </c>
      <c r="C1202" s="34" t="s">
        <v>734</v>
      </c>
      <c r="D1202" s="36">
        <v>41150</v>
      </c>
      <c r="E1202" s="34" t="s">
        <v>704</v>
      </c>
      <c r="F1202" s="34" t="s">
        <v>705</v>
      </c>
      <c r="G1202" s="34" t="s">
        <v>4694</v>
      </c>
      <c r="H1202" s="34" t="s">
        <v>2982</v>
      </c>
      <c r="I1202" s="34" t="s">
        <v>4695</v>
      </c>
      <c r="J1202" s="36">
        <v>43286</v>
      </c>
      <c r="K1202" s="36">
        <v>44017</v>
      </c>
      <c r="L1202" s="34" t="s">
        <v>4696</v>
      </c>
      <c r="M1202" s="34" t="s">
        <v>710</v>
      </c>
      <c r="N1202" s="34" t="s">
        <v>711</v>
      </c>
      <c r="O1202" s="34" t="s">
        <v>712</v>
      </c>
      <c r="P1202" s="34" t="s">
        <v>713</v>
      </c>
      <c r="Q1202" s="34" t="s">
        <v>10228</v>
      </c>
      <c r="R1202" s="34" t="s">
        <v>10228</v>
      </c>
    </row>
    <row r="1203" spans="1:18" x14ac:dyDescent="0.25">
      <c r="A1203" s="31" t="s">
        <v>29505</v>
      </c>
      <c r="B1203" s="32" t="s">
        <v>4697</v>
      </c>
      <c r="C1203" s="32" t="s">
        <v>703</v>
      </c>
      <c r="D1203" s="35">
        <v>41163</v>
      </c>
      <c r="E1203" s="32" t="s">
        <v>704</v>
      </c>
      <c r="F1203" s="32" t="s">
        <v>705</v>
      </c>
      <c r="G1203" s="32" t="s">
        <v>2806</v>
      </c>
      <c r="H1203" s="32" t="s">
        <v>865</v>
      </c>
      <c r="I1203" s="32" t="s">
        <v>2738</v>
      </c>
      <c r="J1203" s="35">
        <v>43236</v>
      </c>
      <c r="K1203" s="35">
        <v>43967</v>
      </c>
      <c r="L1203" s="32" t="s">
        <v>4698</v>
      </c>
      <c r="M1203" s="32" t="s">
        <v>710</v>
      </c>
      <c r="N1203" s="32" t="s">
        <v>723</v>
      </c>
      <c r="O1203" s="32" t="s">
        <v>712</v>
      </c>
      <c r="P1203" s="32" t="s">
        <v>743</v>
      </c>
      <c r="Q1203" s="32" t="s">
        <v>713</v>
      </c>
      <c r="R1203" s="32" t="s">
        <v>10228</v>
      </c>
    </row>
    <row r="1204" spans="1:18" x14ac:dyDescent="0.25">
      <c r="A1204" s="33" t="s">
        <v>29507</v>
      </c>
      <c r="B1204" s="34" t="s">
        <v>4699</v>
      </c>
      <c r="C1204" s="34" t="s">
        <v>703</v>
      </c>
      <c r="D1204" s="36">
        <v>41163</v>
      </c>
      <c r="E1204" s="34" t="s">
        <v>704</v>
      </c>
      <c r="F1204" s="34" t="s">
        <v>705</v>
      </c>
      <c r="G1204" s="34" t="s">
        <v>1035</v>
      </c>
      <c r="H1204" s="34" t="s">
        <v>752</v>
      </c>
      <c r="I1204" s="34" t="s">
        <v>1036</v>
      </c>
      <c r="J1204" s="36">
        <v>43257</v>
      </c>
      <c r="K1204" s="36">
        <v>43988</v>
      </c>
      <c r="L1204" s="34" t="s">
        <v>4700</v>
      </c>
      <c r="M1204" s="34" t="s">
        <v>718</v>
      </c>
      <c r="N1204" s="34" t="s">
        <v>749</v>
      </c>
      <c r="O1204" s="34" t="s">
        <v>712</v>
      </c>
      <c r="P1204" s="34" t="s">
        <v>713</v>
      </c>
      <c r="Q1204" s="34" t="s">
        <v>10228</v>
      </c>
      <c r="R1204" s="34" t="s">
        <v>10228</v>
      </c>
    </row>
    <row r="1205" spans="1:18" x14ac:dyDescent="0.25">
      <c r="A1205" s="31" t="s">
        <v>24081</v>
      </c>
      <c r="B1205" s="32" t="s">
        <v>23067</v>
      </c>
      <c r="C1205" s="32" t="s">
        <v>703</v>
      </c>
      <c r="D1205" s="35">
        <v>43703</v>
      </c>
      <c r="E1205" s="32" t="s">
        <v>704</v>
      </c>
      <c r="F1205" s="32" t="s">
        <v>705</v>
      </c>
      <c r="G1205" s="32" t="s">
        <v>1779</v>
      </c>
      <c r="H1205" s="32" t="s">
        <v>707</v>
      </c>
      <c r="I1205" s="32" t="s">
        <v>1780</v>
      </c>
      <c r="J1205" s="35">
        <v>44011</v>
      </c>
      <c r="K1205" s="35">
        <v>44741</v>
      </c>
      <c r="L1205" s="32" t="s">
        <v>23068</v>
      </c>
      <c r="M1205" s="32" t="s">
        <v>710</v>
      </c>
      <c r="N1205" s="32" t="s">
        <v>711</v>
      </c>
      <c r="O1205" s="32" t="s">
        <v>712</v>
      </c>
      <c r="P1205" s="32" t="s">
        <v>743</v>
      </c>
      <c r="Q1205" s="32" t="s">
        <v>713</v>
      </c>
      <c r="R1205" s="32" t="s">
        <v>713</v>
      </c>
    </row>
    <row r="1206" spans="1:18" x14ac:dyDescent="0.25">
      <c r="A1206" s="33" t="s">
        <v>29511</v>
      </c>
      <c r="B1206" s="34" t="s">
        <v>4701</v>
      </c>
      <c r="C1206" s="34" t="s">
        <v>703</v>
      </c>
      <c r="D1206" s="36">
        <v>41166</v>
      </c>
      <c r="E1206" s="34" t="s">
        <v>704</v>
      </c>
      <c r="F1206" s="34" t="s">
        <v>705</v>
      </c>
      <c r="G1206" s="34" t="s">
        <v>4514</v>
      </c>
      <c r="H1206" s="34" t="s">
        <v>789</v>
      </c>
      <c r="I1206" s="34" t="s">
        <v>4515</v>
      </c>
      <c r="J1206" s="36">
        <v>42970</v>
      </c>
      <c r="K1206" s="36">
        <v>43700</v>
      </c>
      <c r="L1206" s="34" t="s">
        <v>4702</v>
      </c>
      <c r="M1206" s="34" t="s">
        <v>710</v>
      </c>
      <c r="N1206" s="34" t="s">
        <v>723</v>
      </c>
      <c r="O1206" s="34" t="s">
        <v>2846</v>
      </c>
      <c r="P1206" s="34" t="s">
        <v>833</v>
      </c>
      <c r="Q1206" s="34" t="s">
        <v>10228</v>
      </c>
      <c r="R1206" s="34" t="s">
        <v>10228</v>
      </c>
    </row>
    <row r="1207" spans="1:18" x14ac:dyDescent="0.25">
      <c r="A1207" s="31" t="s">
        <v>29513</v>
      </c>
      <c r="B1207" s="32" t="s">
        <v>4703</v>
      </c>
      <c r="C1207" s="32" t="s">
        <v>703</v>
      </c>
      <c r="D1207" s="35">
        <v>41169</v>
      </c>
      <c r="E1207" s="32" t="s">
        <v>704</v>
      </c>
      <c r="F1207" s="32" t="s">
        <v>705</v>
      </c>
      <c r="G1207" s="32" t="s">
        <v>4704</v>
      </c>
      <c r="H1207" s="32" t="s">
        <v>945</v>
      </c>
      <c r="I1207" s="32" t="s">
        <v>4705</v>
      </c>
      <c r="J1207" s="35">
        <v>43364</v>
      </c>
      <c r="K1207" s="35">
        <v>44095</v>
      </c>
      <c r="L1207" s="32" t="s">
        <v>4706</v>
      </c>
      <c r="M1207" s="32" t="s">
        <v>710</v>
      </c>
      <c r="N1207" s="32" t="s">
        <v>749</v>
      </c>
      <c r="O1207" s="32" t="s">
        <v>712</v>
      </c>
      <c r="P1207" s="32" t="s">
        <v>743</v>
      </c>
      <c r="Q1207" s="32" t="s">
        <v>10228</v>
      </c>
      <c r="R1207" s="32" t="s">
        <v>10228</v>
      </c>
    </row>
    <row r="1208" spans="1:18" x14ac:dyDescent="0.25">
      <c r="A1208" s="33" t="s">
        <v>29515</v>
      </c>
      <c r="B1208" s="34" t="s">
        <v>4707</v>
      </c>
      <c r="C1208" s="34" t="s">
        <v>703</v>
      </c>
      <c r="D1208" s="36">
        <v>41144</v>
      </c>
      <c r="E1208" s="34" t="s">
        <v>704</v>
      </c>
      <c r="F1208" s="34" t="s">
        <v>705</v>
      </c>
      <c r="G1208" s="34" t="s">
        <v>2956</v>
      </c>
      <c r="H1208" s="34" t="s">
        <v>904</v>
      </c>
      <c r="I1208" s="34" t="s">
        <v>2957</v>
      </c>
      <c r="J1208" s="36">
        <v>42954</v>
      </c>
      <c r="K1208" s="36">
        <v>43684</v>
      </c>
      <c r="L1208" s="34" t="s">
        <v>4708</v>
      </c>
      <c r="M1208" s="34" t="s">
        <v>710</v>
      </c>
      <c r="N1208" s="34" t="s">
        <v>711</v>
      </c>
      <c r="O1208" s="34" t="s">
        <v>712</v>
      </c>
      <c r="P1208" s="34" t="s">
        <v>713</v>
      </c>
      <c r="Q1208" s="34" t="s">
        <v>10228</v>
      </c>
      <c r="R1208" s="34" t="s">
        <v>10228</v>
      </c>
    </row>
    <row r="1209" spans="1:18" x14ac:dyDescent="0.25">
      <c r="A1209" s="31" t="s">
        <v>29517</v>
      </c>
      <c r="B1209" s="32" t="s">
        <v>4709</v>
      </c>
      <c r="C1209" s="32" t="s">
        <v>703</v>
      </c>
      <c r="D1209" s="35">
        <v>41172</v>
      </c>
      <c r="E1209" s="32" t="s">
        <v>704</v>
      </c>
      <c r="F1209" s="32" t="s">
        <v>705</v>
      </c>
      <c r="G1209" s="32" t="s">
        <v>1245</v>
      </c>
      <c r="H1209" s="32" t="s">
        <v>746</v>
      </c>
      <c r="I1209" s="32" t="s">
        <v>1246</v>
      </c>
      <c r="J1209" s="35">
        <v>42992</v>
      </c>
      <c r="K1209" s="35">
        <v>43722</v>
      </c>
      <c r="L1209" s="32" t="s">
        <v>4710</v>
      </c>
      <c r="M1209" s="32" t="s">
        <v>712</v>
      </c>
      <c r="N1209" s="32" t="s">
        <v>749</v>
      </c>
      <c r="O1209" s="32" t="s">
        <v>712</v>
      </c>
      <c r="P1209" s="32" t="s">
        <v>712</v>
      </c>
      <c r="Q1209" s="32" t="s">
        <v>10228</v>
      </c>
      <c r="R1209" s="32" t="s">
        <v>10228</v>
      </c>
    </row>
    <row r="1210" spans="1:18" x14ac:dyDescent="0.25">
      <c r="A1210" s="33" t="s">
        <v>29519</v>
      </c>
      <c r="B1210" s="34" t="s">
        <v>4711</v>
      </c>
      <c r="C1210" s="34" t="s">
        <v>703</v>
      </c>
      <c r="D1210" s="36">
        <v>41172</v>
      </c>
      <c r="E1210" s="34" t="s">
        <v>704</v>
      </c>
      <c r="F1210" s="34" t="s">
        <v>705</v>
      </c>
      <c r="G1210" s="34" t="s">
        <v>4712</v>
      </c>
      <c r="H1210" s="34" t="s">
        <v>945</v>
      </c>
      <c r="I1210" s="34" t="s">
        <v>4713</v>
      </c>
      <c r="J1210" s="36">
        <v>43537</v>
      </c>
      <c r="K1210" s="36">
        <v>44268</v>
      </c>
      <c r="L1210" s="34" t="s">
        <v>4714</v>
      </c>
      <c r="M1210" s="34" t="s">
        <v>710</v>
      </c>
      <c r="N1210" s="34" t="s">
        <v>749</v>
      </c>
      <c r="O1210" s="34" t="s">
        <v>4715</v>
      </c>
      <c r="P1210" s="34" t="s">
        <v>713</v>
      </c>
      <c r="Q1210" s="34" t="s">
        <v>743</v>
      </c>
      <c r="R1210" s="34" t="s">
        <v>833</v>
      </c>
    </row>
    <row r="1211" spans="1:18" x14ac:dyDescent="0.25">
      <c r="A1211" s="31" t="s">
        <v>29521</v>
      </c>
      <c r="B1211" s="32" t="s">
        <v>4716</v>
      </c>
      <c r="C1211" s="32" t="s">
        <v>703</v>
      </c>
      <c r="D1211" s="35">
        <v>41172</v>
      </c>
      <c r="E1211" s="32" t="s">
        <v>704</v>
      </c>
      <c r="F1211" s="32" t="s">
        <v>705</v>
      </c>
      <c r="G1211" s="32" t="s">
        <v>4044</v>
      </c>
      <c r="H1211" s="32" t="s">
        <v>789</v>
      </c>
      <c r="I1211" s="32" t="s">
        <v>4045</v>
      </c>
      <c r="J1211" s="35">
        <v>43235</v>
      </c>
      <c r="K1211" s="35">
        <v>43966</v>
      </c>
      <c r="L1211" s="32" t="s">
        <v>4717</v>
      </c>
      <c r="M1211" s="32" t="s">
        <v>710</v>
      </c>
      <c r="N1211" s="32" t="s">
        <v>711</v>
      </c>
      <c r="O1211" s="32" t="s">
        <v>1051</v>
      </c>
      <c r="P1211" s="32" t="s">
        <v>833</v>
      </c>
      <c r="Q1211" s="32" t="s">
        <v>760</v>
      </c>
      <c r="R1211" s="32" t="s">
        <v>713</v>
      </c>
    </row>
    <row r="1212" spans="1:18" x14ac:dyDescent="0.25">
      <c r="A1212" s="33" t="s">
        <v>29523</v>
      </c>
      <c r="B1212" s="34" t="s">
        <v>4718</v>
      </c>
      <c r="C1212" s="34" t="s">
        <v>703</v>
      </c>
      <c r="D1212" s="36">
        <v>41179</v>
      </c>
      <c r="E1212" s="34" t="s">
        <v>704</v>
      </c>
      <c r="F1212" s="34" t="s">
        <v>705</v>
      </c>
      <c r="G1212" s="34" t="s">
        <v>4719</v>
      </c>
      <c r="H1212" s="34" t="s">
        <v>904</v>
      </c>
      <c r="I1212" s="34" t="s">
        <v>4720</v>
      </c>
      <c r="J1212" s="36">
        <v>43537</v>
      </c>
      <c r="K1212" s="36">
        <v>44268</v>
      </c>
      <c r="L1212" s="34" t="s">
        <v>4721</v>
      </c>
      <c r="M1212" s="34" t="s">
        <v>710</v>
      </c>
      <c r="N1212" s="34" t="s">
        <v>711</v>
      </c>
      <c r="O1212" s="34" t="s">
        <v>712</v>
      </c>
      <c r="P1212" s="34" t="s">
        <v>743</v>
      </c>
      <c r="Q1212" s="34" t="s">
        <v>10228</v>
      </c>
      <c r="R1212" s="34" t="s">
        <v>10228</v>
      </c>
    </row>
    <row r="1213" spans="1:18" x14ac:dyDescent="0.25">
      <c r="A1213" s="31" t="s">
        <v>29525</v>
      </c>
      <c r="B1213" s="32" t="s">
        <v>4722</v>
      </c>
      <c r="C1213" s="32" t="s">
        <v>808</v>
      </c>
      <c r="D1213" s="35">
        <v>41176</v>
      </c>
      <c r="E1213" s="32" t="s">
        <v>704</v>
      </c>
      <c r="F1213" s="32" t="s">
        <v>705</v>
      </c>
      <c r="G1213" s="32" t="s">
        <v>4723</v>
      </c>
      <c r="H1213" s="32" t="s">
        <v>740</v>
      </c>
      <c r="I1213" s="32" t="s">
        <v>1386</v>
      </c>
      <c r="J1213" s="35">
        <v>43209</v>
      </c>
      <c r="K1213" s="35">
        <v>43940</v>
      </c>
      <c r="L1213" s="32" t="s">
        <v>4724</v>
      </c>
      <c r="M1213" s="32" t="s">
        <v>710</v>
      </c>
      <c r="N1213" s="32" t="s">
        <v>711</v>
      </c>
      <c r="O1213" s="32" t="s">
        <v>766</v>
      </c>
      <c r="P1213" s="32" t="s">
        <v>743</v>
      </c>
      <c r="Q1213" s="32" t="s">
        <v>833</v>
      </c>
      <c r="R1213" s="32" t="s">
        <v>713</v>
      </c>
    </row>
    <row r="1214" spans="1:18" x14ac:dyDescent="0.25">
      <c r="A1214" s="33" t="s">
        <v>29527</v>
      </c>
      <c r="B1214" s="34" t="s">
        <v>4725</v>
      </c>
      <c r="C1214" s="34" t="s">
        <v>703</v>
      </c>
      <c r="D1214" s="36">
        <v>41151</v>
      </c>
      <c r="E1214" s="34" t="s">
        <v>704</v>
      </c>
      <c r="F1214" s="34" t="s">
        <v>705</v>
      </c>
      <c r="G1214" s="34" t="s">
        <v>4726</v>
      </c>
      <c r="H1214" s="34" t="s">
        <v>798</v>
      </c>
      <c r="I1214" s="34" t="s">
        <v>4727</v>
      </c>
      <c r="J1214" s="36">
        <v>43292</v>
      </c>
      <c r="K1214" s="36">
        <v>44023</v>
      </c>
      <c r="L1214" s="34" t="s">
        <v>4728</v>
      </c>
      <c r="M1214" s="34" t="s">
        <v>718</v>
      </c>
      <c r="N1214" s="34" t="s">
        <v>723</v>
      </c>
      <c r="O1214" s="34" t="s">
        <v>712</v>
      </c>
      <c r="P1214" s="34" t="s">
        <v>713</v>
      </c>
      <c r="Q1214" s="34" t="s">
        <v>743</v>
      </c>
      <c r="R1214" s="34" t="s">
        <v>10228</v>
      </c>
    </row>
    <row r="1215" spans="1:18" x14ac:dyDescent="0.25">
      <c r="A1215" s="31" t="s">
        <v>29529</v>
      </c>
      <c r="B1215" s="32" t="s">
        <v>4729</v>
      </c>
      <c r="C1215" s="32" t="s">
        <v>703</v>
      </c>
      <c r="D1215" s="35">
        <v>41185</v>
      </c>
      <c r="E1215" s="32" t="s">
        <v>704</v>
      </c>
      <c r="F1215" s="32" t="s">
        <v>705</v>
      </c>
      <c r="G1215" s="32" t="s">
        <v>4730</v>
      </c>
      <c r="H1215" s="32" t="s">
        <v>789</v>
      </c>
      <c r="I1215" s="32" t="s">
        <v>4731</v>
      </c>
      <c r="J1215" s="35">
        <v>43028</v>
      </c>
      <c r="K1215" s="35">
        <v>43758</v>
      </c>
      <c r="L1215" s="32" t="s">
        <v>4732</v>
      </c>
      <c r="M1215" s="32" t="s">
        <v>710</v>
      </c>
      <c r="N1215" s="32" t="s">
        <v>711</v>
      </c>
      <c r="O1215" s="32" t="s">
        <v>712</v>
      </c>
      <c r="P1215" s="32" t="s">
        <v>713</v>
      </c>
      <c r="Q1215" s="32" t="s">
        <v>10228</v>
      </c>
      <c r="R1215" s="32" t="s">
        <v>10228</v>
      </c>
    </row>
    <row r="1216" spans="1:18" x14ac:dyDescent="0.25">
      <c r="A1216" s="33" t="s">
        <v>29531</v>
      </c>
      <c r="B1216" s="34" t="s">
        <v>4733</v>
      </c>
      <c r="C1216" s="34" t="s">
        <v>703</v>
      </c>
      <c r="D1216" s="36">
        <v>41186</v>
      </c>
      <c r="E1216" s="34" t="s">
        <v>704</v>
      </c>
      <c r="F1216" s="34" t="s">
        <v>705</v>
      </c>
      <c r="G1216" s="34" t="s">
        <v>2618</v>
      </c>
      <c r="H1216" s="34" t="s">
        <v>763</v>
      </c>
      <c r="I1216" s="34" t="s">
        <v>2619</v>
      </c>
      <c r="J1216" s="36">
        <v>43551</v>
      </c>
      <c r="K1216" s="36">
        <v>44282</v>
      </c>
      <c r="L1216" s="34" t="s">
        <v>4734</v>
      </c>
      <c r="M1216" s="34" t="s">
        <v>718</v>
      </c>
      <c r="N1216" s="34" t="s">
        <v>723</v>
      </c>
      <c r="O1216" s="34" t="s">
        <v>712</v>
      </c>
      <c r="P1216" s="34" t="s">
        <v>713</v>
      </c>
      <c r="Q1216" s="34" t="s">
        <v>10228</v>
      </c>
      <c r="R1216" s="34" t="s">
        <v>10228</v>
      </c>
    </row>
    <row r="1217" spans="1:18" x14ac:dyDescent="0.25">
      <c r="A1217" s="31" t="s">
        <v>29533</v>
      </c>
      <c r="B1217" s="32" t="s">
        <v>4735</v>
      </c>
      <c r="C1217" s="32" t="s">
        <v>703</v>
      </c>
      <c r="D1217" s="35">
        <v>41192</v>
      </c>
      <c r="E1217" s="32" t="s">
        <v>704</v>
      </c>
      <c r="F1217" s="32" t="s">
        <v>705</v>
      </c>
      <c r="G1217" s="32" t="s">
        <v>715</v>
      </c>
      <c r="H1217" s="32" t="s">
        <v>707</v>
      </c>
      <c r="I1217" s="32" t="s">
        <v>716</v>
      </c>
      <c r="J1217" s="35">
        <v>43304</v>
      </c>
      <c r="K1217" s="35">
        <v>44035</v>
      </c>
      <c r="L1217" s="32" t="s">
        <v>4736</v>
      </c>
      <c r="M1217" s="32" t="s">
        <v>772</v>
      </c>
      <c r="N1217" s="32" t="s">
        <v>749</v>
      </c>
      <c r="O1217" s="32" t="s">
        <v>712</v>
      </c>
      <c r="P1217" s="32" t="s">
        <v>713</v>
      </c>
      <c r="Q1217" s="32" t="s">
        <v>10228</v>
      </c>
      <c r="R1217" s="32" t="s">
        <v>10228</v>
      </c>
    </row>
    <row r="1218" spans="1:18" x14ac:dyDescent="0.25">
      <c r="A1218" s="33" t="s">
        <v>29535</v>
      </c>
      <c r="B1218" s="34" t="s">
        <v>4737</v>
      </c>
      <c r="C1218" s="34" t="s">
        <v>703</v>
      </c>
      <c r="D1218" s="36">
        <v>41192</v>
      </c>
      <c r="E1218" s="34" t="s">
        <v>704</v>
      </c>
      <c r="F1218" s="34" t="s">
        <v>705</v>
      </c>
      <c r="G1218" s="34" t="s">
        <v>4738</v>
      </c>
      <c r="H1218" s="34" t="s">
        <v>707</v>
      </c>
      <c r="I1218" s="34" t="s">
        <v>4739</v>
      </c>
      <c r="J1218" s="36">
        <v>43454</v>
      </c>
      <c r="K1218" s="36">
        <v>44185</v>
      </c>
      <c r="L1218" s="34" t="s">
        <v>4740</v>
      </c>
      <c r="M1218" s="34" t="s">
        <v>710</v>
      </c>
      <c r="N1218" s="34" t="s">
        <v>723</v>
      </c>
      <c r="O1218" s="34" t="s">
        <v>712</v>
      </c>
      <c r="P1218" s="34" t="s">
        <v>713</v>
      </c>
      <c r="Q1218" s="34" t="s">
        <v>10228</v>
      </c>
      <c r="R1218" s="34" t="s">
        <v>10228</v>
      </c>
    </row>
    <row r="1219" spans="1:18" x14ac:dyDescent="0.25">
      <c r="A1219" s="31" t="s">
        <v>29537</v>
      </c>
      <c r="B1219" s="32" t="s">
        <v>4741</v>
      </c>
      <c r="C1219" s="32" t="s">
        <v>703</v>
      </c>
      <c r="D1219" s="35">
        <v>41192</v>
      </c>
      <c r="E1219" s="32" t="s">
        <v>704</v>
      </c>
      <c r="F1219" s="32" t="s">
        <v>705</v>
      </c>
      <c r="G1219" s="32" t="s">
        <v>4742</v>
      </c>
      <c r="H1219" s="32" t="s">
        <v>752</v>
      </c>
      <c r="I1219" s="32" t="s">
        <v>4743</v>
      </c>
      <c r="J1219" s="35">
        <v>43391</v>
      </c>
      <c r="K1219" s="35">
        <v>44122</v>
      </c>
      <c r="L1219" s="32" t="s">
        <v>4744</v>
      </c>
      <c r="M1219" s="32" t="s">
        <v>710</v>
      </c>
      <c r="N1219" s="32" t="s">
        <v>711</v>
      </c>
      <c r="O1219" s="32" t="s">
        <v>773</v>
      </c>
      <c r="P1219" s="32" t="s">
        <v>832</v>
      </c>
      <c r="Q1219" s="32" t="s">
        <v>713</v>
      </c>
      <c r="R1219" s="32" t="s">
        <v>10228</v>
      </c>
    </row>
    <row r="1220" spans="1:18" x14ac:dyDescent="0.25">
      <c r="A1220" s="33" t="s">
        <v>29539</v>
      </c>
      <c r="B1220" s="34" t="s">
        <v>4745</v>
      </c>
      <c r="C1220" s="34" t="s">
        <v>703</v>
      </c>
      <c r="D1220" s="36">
        <v>41197</v>
      </c>
      <c r="E1220" s="34" t="s">
        <v>704</v>
      </c>
      <c r="F1220" s="34" t="s">
        <v>705</v>
      </c>
      <c r="G1220" s="34" t="s">
        <v>1364</v>
      </c>
      <c r="H1220" s="34" t="s">
        <v>707</v>
      </c>
      <c r="I1220" s="34" t="s">
        <v>1365</v>
      </c>
      <c r="J1220" s="36">
        <v>43504</v>
      </c>
      <c r="K1220" s="36">
        <v>44235</v>
      </c>
      <c r="L1220" s="34" t="s">
        <v>4746</v>
      </c>
      <c r="M1220" s="34" t="s">
        <v>710</v>
      </c>
      <c r="N1220" s="34" t="s">
        <v>711</v>
      </c>
      <c r="O1220" s="34" t="s">
        <v>712</v>
      </c>
      <c r="P1220" s="34" t="s">
        <v>713</v>
      </c>
      <c r="Q1220" s="34" t="s">
        <v>10228</v>
      </c>
      <c r="R1220" s="34" t="s">
        <v>10228</v>
      </c>
    </row>
    <row r="1221" spans="1:18" x14ac:dyDescent="0.25">
      <c r="A1221" s="31" t="s">
        <v>29541</v>
      </c>
      <c r="B1221" s="32" t="s">
        <v>4747</v>
      </c>
      <c r="C1221" s="32" t="s">
        <v>703</v>
      </c>
      <c r="D1221" s="35">
        <v>41198</v>
      </c>
      <c r="E1221" s="32" t="s">
        <v>704</v>
      </c>
      <c r="F1221" s="32" t="s">
        <v>705</v>
      </c>
      <c r="G1221" s="32" t="s">
        <v>961</v>
      </c>
      <c r="H1221" s="32" t="s">
        <v>769</v>
      </c>
      <c r="I1221" s="32" t="s">
        <v>962</v>
      </c>
      <c r="J1221" s="35">
        <v>42905</v>
      </c>
      <c r="K1221" s="35">
        <v>43635</v>
      </c>
      <c r="L1221" s="32" t="s">
        <v>4748</v>
      </c>
      <c r="M1221" s="32" t="s">
        <v>729</v>
      </c>
      <c r="N1221" s="32" t="s">
        <v>711</v>
      </c>
      <c r="O1221" s="32" t="s">
        <v>712</v>
      </c>
      <c r="P1221" s="32" t="s">
        <v>713</v>
      </c>
      <c r="Q1221" s="32" t="s">
        <v>10228</v>
      </c>
      <c r="R1221" s="32" t="s">
        <v>10228</v>
      </c>
    </row>
    <row r="1222" spans="1:18" x14ac:dyDescent="0.25">
      <c r="A1222" s="33" t="s">
        <v>29543</v>
      </c>
      <c r="B1222" s="34" t="s">
        <v>4749</v>
      </c>
      <c r="C1222" s="34" t="s">
        <v>703</v>
      </c>
      <c r="D1222" s="36">
        <v>41200</v>
      </c>
      <c r="E1222" s="34" t="s">
        <v>704</v>
      </c>
      <c r="F1222" s="34" t="s">
        <v>705</v>
      </c>
      <c r="G1222" s="34" t="s">
        <v>4750</v>
      </c>
      <c r="H1222" s="34" t="s">
        <v>740</v>
      </c>
      <c r="I1222" s="34" t="s">
        <v>4751</v>
      </c>
      <c r="J1222" s="36">
        <v>43231</v>
      </c>
      <c r="K1222" s="36">
        <v>43962</v>
      </c>
      <c r="L1222" s="34" t="s">
        <v>4752</v>
      </c>
      <c r="M1222" s="34" t="s">
        <v>710</v>
      </c>
      <c r="N1222" s="34" t="s">
        <v>749</v>
      </c>
      <c r="O1222" s="34" t="s">
        <v>712</v>
      </c>
      <c r="P1222" s="34" t="s">
        <v>713</v>
      </c>
      <c r="Q1222" s="34" t="s">
        <v>10228</v>
      </c>
      <c r="R1222" s="34" t="s">
        <v>10228</v>
      </c>
    </row>
    <row r="1223" spans="1:18" x14ac:dyDescent="0.25">
      <c r="A1223" s="31" t="s">
        <v>23575</v>
      </c>
      <c r="B1223" s="32" t="s">
        <v>23065</v>
      </c>
      <c r="C1223" s="32" t="s">
        <v>703</v>
      </c>
      <c r="D1223" s="35">
        <v>43489</v>
      </c>
      <c r="E1223" s="32" t="s">
        <v>704</v>
      </c>
      <c r="F1223" s="32" t="s">
        <v>705</v>
      </c>
      <c r="G1223" s="32" t="s">
        <v>2751</v>
      </c>
      <c r="H1223" s="32" t="s">
        <v>752</v>
      </c>
      <c r="I1223" s="32" t="s">
        <v>2752</v>
      </c>
      <c r="J1223" s="35">
        <v>43962</v>
      </c>
      <c r="K1223" s="35">
        <v>44692</v>
      </c>
      <c r="L1223" s="32" t="s">
        <v>23066</v>
      </c>
      <c r="M1223" s="32" t="s">
        <v>718</v>
      </c>
      <c r="N1223" s="32" t="s">
        <v>711</v>
      </c>
      <c r="O1223" s="32" t="s">
        <v>6615</v>
      </c>
      <c r="P1223" s="32" t="s">
        <v>713</v>
      </c>
      <c r="Q1223" s="32" t="s">
        <v>10228</v>
      </c>
      <c r="R1223" s="32" t="s">
        <v>10228</v>
      </c>
    </row>
    <row r="1224" spans="1:18" x14ac:dyDescent="0.25">
      <c r="A1224" s="33" t="s">
        <v>29547</v>
      </c>
      <c r="B1224" s="34" t="s">
        <v>4754</v>
      </c>
      <c r="C1224" s="34" t="s">
        <v>734</v>
      </c>
      <c r="D1224" s="36">
        <v>41206</v>
      </c>
      <c r="E1224" s="34" t="s">
        <v>704</v>
      </c>
      <c r="F1224" s="34" t="s">
        <v>705</v>
      </c>
      <c r="G1224" s="34" t="s">
        <v>4755</v>
      </c>
      <c r="H1224" s="34" t="s">
        <v>798</v>
      </c>
      <c r="I1224" s="34" t="s">
        <v>2085</v>
      </c>
      <c r="J1224" s="36">
        <v>43441</v>
      </c>
      <c r="K1224" s="36">
        <v>44172</v>
      </c>
      <c r="L1224" s="34" t="s">
        <v>4756</v>
      </c>
      <c r="M1224" s="34" t="s">
        <v>710</v>
      </c>
      <c r="N1224" s="34" t="s">
        <v>778</v>
      </c>
      <c r="O1224" s="34" t="s">
        <v>712</v>
      </c>
      <c r="P1224" s="34" t="s">
        <v>713</v>
      </c>
      <c r="Q1224" s="34" t="s">
        <v>743</v>
      </c>
      <c r="R1224" s="34" t="s">
        <v>10228</v>
      </c>
    </row>
    <row r="1225" spans="1:18" x14ac:dyDescent="0.25">
      <c r="A1225" s="31" t="s">
        <v>29549</v>
      </c>
      <c r="B1225" s="32" t="s">
        <v>4757</v>
      </c>
      <c r="C1225" s="32" t="s">
        <v>703</v>
      </c>
      <c r="D1225" s="35">
        <v>41197</v>
      </c>
      <c r="E1225" s="32" t="s">
        <v>704</v>
      </c>
      <c r="F1225" s="32" t="s">
        <v>705</v>
      </c>
      <c r="G1225" s="32" t="s">
        <v>4758</v>
      </c>
      <c r="H1225" s="32" t="s">
        <v>804</v>
      </c>
      <c r="I1225" s="32" t="s">
        <v>1983</v>
      </c>
      <c r="J1225" s="35">
        <v>43493</v>
      </c>
      <c r="K1225" s="35">
        <v>44224</v>
      </c>
      <c r="L1225" s="32" t="s">
        <v>4759</v>
      </c>
      <c r="M1225" s="32" t="s">
        <v>710</v>
      </c>
      <c r="N1225" s="32" t="s">
        <v>778</v>
      </c>
      <c r="O1225" s="32" t="s">
        <v>712</v>
      </c>
      <c r="P1225" s="32" t="s">
        <v>713</v>
      </c>
      <c r="Q1225" s="32" t="s">
        <v>10228</v>
      </c>
      <c r="R1225" s="32" t="s">
        <v>10228</v>
      </c>
    </row>
    <row r="1226" spans="1:18" x14ac:dyDescent="0.25">
      <c r="A1226" s="33" t="s">
        <v>29551</v>
      </c>
      <c r="B1226" s="34" t="s">
        <v>4760</v>
      </c>
      <c r="C1226" s="34" t="s">
        <v>734</v>
      </c>
      <c r="D1226" s="36">
        <v>41211</v>
      </c>
      <c r="E1226" s="34" t="s">
        <v>704</v>
      </c>
      <c r="F1226" s="34" t="s">
        <v>705</v>
      </c>
      <c r="G1226" s="34" t="s">
        <v>4761</v>
      </c>
      <c r="H1226" s="34" t="s">
        <v>789</v>
      </c>
      <c r="I1226" s="34" t="s">
        <v>3053</v>
      </c>
      <c r="J1226" s="36">
        <v>43273</v>
      </c>
      <c r="K1226" s="36">
        <v>44004</v>
      </c>
      <c r="L1226" s="34" t="s">
        <v>4762</v>
      </c>
      <c r="M1226" s="34" t="s">
        <v>710</v>
      </c>
      <c r="N1226" s="34" t="s">
        <v>711</v>
      </c>
      <c r="O1226" s="34" t="s">
        <v>712</v>
      </c>
      <c r="P1226" s="34" t="s">
        <v>833</v>
      </c>
      <c r="Q1226" s="34" t="s">
        <v>10228</v>
      </c>
      <c r="R1226" s="34" t="s">
        <v>10228</v>
      </c>
    </row>
    <row r="1227" spans="1:18" x14ac:dyDescent="0.25">
      <c r="A1227" s="31" t="s">
        <v>29553</v>
      </c>
      <c r="B1227" s="32" t="s">
        <v>4763</v>
      </c>
      <c r="C1227" s="32" t="s">
        <v>703</v>
      </c>
      <c r="D1227" s="35">
        <v>41211</v>
      </c>
      <c r="E1227" s="32" t="s">
        <v>704</v>
      </c>
      <c r="F1227" s="32" t="s">
        <v>705</v>
      </c>
      <c r="G1227" s="32" t="s">
        <v>825</v>
      </c>
      <c r="H1227" s="32" t="s">
        <v>804</v>
      </c>
      <c r="I1227" s="32" t="s">
        <v>826</v>
      </c>
      <c r="J1227" s="35">
        <v>43235</v>
      </c>
      <c r="K1227" s="35">
        <v>43966</v>
      </c>
      <c r="L1227" s="32" t="s">
        <v>4764</v>
      </c>
      <c r="M1227" s="32" t="s">
        <v>718</v>
      </c>
      <c r="N1227" s="32" t="s">
        <v>749</v>
      </c>
      <c r="O1227" s="32" t="s">
        <v>712</v>
      </c>
      <c r="P1227" s="32" t="s">
        <v>713</v>
      </c>
      <c r="Q1227" s="32" t="s">
        <v>10228</v>
      </c>
      <c r="R1227" s="32" t="s">
        <v>10228</v>
      </c>
    </row>
    <row r="1228" spans="1:18" x14ac:dyDescent="0.25">
      <c r="A1228" s="33" t="s">
        <v>29555</v>
      </c>
      <c r="B1228" s="34" t="s">
        <v>4765</v>
      </c>
      <c r="C1228" s="34" t="s">
        <v>703</v>
      </c>
      <c r="D1228" s="36">
        <v>41218</v>
      </c>
      <c r="E1228" s="34" t="s">
        <v>704</v>
      </c>
      <c r="F1228" s="34" t="s">
        <v>705</v>
      </c>
      <c r="G1228" s="34" t="s">
        <v>715</v>
      </c>
      <c r="H1228" s="34" t="s">
        <v>707</v>
      </c>
      <c r="I1228" s="34" t="s">
        <v>716</v>
      </c>
      <c r="J1228" s="36">
        <v>42978</v>
      </c>
      <c r="K1228" s="36">
        <v>43708</v>
      </c>
      <c r="L1228" s="34" t="s">
        <v>4766</v>
      </c>
      <c r="M1228" s="34" t="s">
        <v>710</v>
      </c>
      <c r="N1228" s="34" t="s">
        <v>711</v>
      </c>
      <c r="O1228" s="34" t="s">
        <v>712</v>
      </c>
      <c r="P1228" s="34" t="s">
        <v>713</v>
      </c>
      <c r="Q1228" s="34" t="s">
        <v>10228</v>
      </c>
      <c r="R1228" s="34" t="s">
        <v>10228</v>
      </c>
    </row>
    <row r="1229" spans="1:18" x14ac:dyDescent="0.25">
      <c r="A1229" s="31" t="s">
        <v>29557</v>
      </c>
      <c r="B1229" s="32" t="s">
        <v>4767</v>
      </c>
      <c r="C1229" s="32" t="s">
        <v>703</v>
      </c>
      <c r="D1229" s="35">
        <v>41222</v>
      </c>
      <c r="E1229" s="32" t="s">
        <v>704</v>
      </c>
      <c r="F1229" s="32" t="s">
        <v>705</v>
      </c>
      <c r="G1229" s="32" t="s">
        <v>3599</v>
      </c>
      <c r="H1229" s="32" t="s">
        <v>736</v>
      </c>
      <c r="I1229" s="32" t="s">
        <v>3600</v>
      </c>
      <c r="J1229" s="35">
        <v>42895</v>
      </c>
      <c r="K1229" s="35">
        <v>43625</v>
      </c>
      <c r="L1229" s="32" t="s">
        <v>4768</v>
      </c>
      <c r="M1229" s="32" t="s">
        <v>712</v>
      </c>
      <c r="N1229" s="32" t="s">
        <v>749</v>
      </c>
      <c r="O1229" s="32" t="s">
        <v>712</v>
      </c>
      <c r="P1229" s="32" t="s">
        <v>712</v>
      </c>
      <c r="Q1229" s="32" t="s">
        <v>10228</v>
      </c>
      <c r="R1229" s="32" t="s">
        <v>10228</v>
      </c>
    </row>
    <row r="1230" spans="1:18" x14ac:dyDescent="0.25">
      <c r="A1230" s="33" t="s">
        <v>29559</v>
      </c>
      <c r="B1230" s="34" t="s">
        <v>4769</v>
      </c>
      <c r="C1230" s="34" t="s">
        <v>703</v>
      </c>
      <c r="D1230" s="36">
        <v>41222</v>
      </c>
      <c r="E1230" s="34" t="s">
        <v>704</v>
      </c>
      <c r="F1230" s="34" t="s">
        <v>705</v>
      </c>
      <c r="G1230" s="34" t="s">
        <v>4770</v>
      </c>
      <c r="H1230" s="34" t="s">
        <v>804</v>
      </c>
      <c r="I1230" s="34" t="s">
        <v>4771</v>
      </c>
      <c r="J1230" s="36">
        <v>43193</v>
      </c>
      <c r="K1230" s="36">
        <v>43924</v>
      </c>
      <c r="L1230" s="34" t="s">
        <v>4772</v>
      </c>
      <c r="M1230" s="34" t="s">
        <v>710</v>
      </c>
      <c r="N1230" s="34" t="s">
        <v>778</v>
      </c>
      <c r="O1230" s="34" t="s">
        <v>712</v>
      </c>
      <c r="P1230" s="34" t="s">
        <v>713</v>
      </c>
      <c r="Q1230" s="34" t="s">
        <v>10228</v>
      </c>
      <c r="R1230" s="34" t="s">
        <v>10228</v>
      </c>
    </row>
    <row r="1231" spans="1:18" x14ac:dyDescent="0.25">
      <c r="A1231" s="31" t="s">
        <v>29561</v>
      </c>
      <c r="B1231" s="32" t="s">
        <v>4773</v>
      </c>
      <c r="C1231" s="32" t="s">
        <v>703</v>
      </c>
      <c r="D1231" s="35">
        <v>41227</v>
      </c>
      <c r="E1231" s="32" t="s">
        <v>704</v>
      </c>
      <c r="F1231" s="32" t="s">
        <v>705</v>
      </c>
      <c r="G1231" s="32" t="s">
        <v>4774</v>
      </c>
      <c r="H1231" s="32" t="s">
        <v>752</v>
      </c>
      <c r="I1231" s="32" t="s">
        <v>1946</v>
      </c>
      <c r="J1231" s="35">
        <v>43452</v>
      </c>
      <c r="K1231" s="35">
        <v>44183</v>
      </c>
      <c r="L1231" s="32" t="s">
        <v>4775</v>
      </c>
      <c r="M1231" s="32" t="s">
        <v>718</v>
      </c>
      <c r="N1231" s="32" t="s">
        <v>749</v>
      </c>
      <c r="O1231" s="32" t="s">
        <v>712</v>
      </c>
      <c r="P1231" s="32" t="s">
        <v>713</v>
      </c>
      <c r="Q1231" s="32" t="s">
        <v>832</v>
      </c>
      <c r="R1231" s="32" t="s">
        <v>10228</v>
      </c>
    </row>
    <row r="1232" spans="1:18" x14ac:dyDescent="0.25">
      <c r="A1232" s="33" t="s">
        <v>29563</v>
      </c>
      <c r="B1232" s="34" t="s">
        <v>4776</v>
      </c>
      <c r="C1232" s="34" t="s">
        <v>703</v>
      </c>
      <c r="D1232" s="36">
        <v>41227</v>
      </c>
      <c r="E1232" s="34" t="s">
        <v>704</v>
      </c>
      <c r="F1232" s="34" t="s">
        <v>705</v>
      </c>
      <c r="G1232" s="34" t="s">
        <v>4777</v>
      </c>
      <c r="H1232" s="34" t="s">
        <v>746</v>
      </c>
      <c r="I1232" s="34" t="s">
        <v>3174</v>
      </c>
      <c r="J1232" s="36">
        <v>43224</v>
      </c>
      <c r="K1232" s="36">
        <v>43955</v>
      </c>
      <c r="L1232" s="34" t="s">
        <v>4778</v>
      </c>
      <c r="M1232" s="34" t="s">
        <v>710</v>
      </c>
      <c r="N1232" s="34" t="s">
        <v>723</v>
      </c>
      <c r="O1232" s="34" t="s">
        <v>1015</v>
      </c>
      <c r="P1232" s="34" t="s">
        <v>713</v>
      </c>
      <c r="Q1232" s="34" t="s">
        <v>743</v>
      </c>
      <c r="R1232" s="34" t="s">
        <v>10228</v>
      </c>
    </row>
    <row r="1233" spans="1:18" x14ac:dyDescent="0.25">
      <c r="A1233" s="31" t="s">
        <v>29565</v>
      </c>
      <c r="B1233" s="32" t="s">
        <v>4779</v>
      </c>
      <c r="C1233" s="32" t="s">
        <v>703</v>
      </c>
      <c r="D1233" s="35">
        <v>41227</v>
      </c>
      <c r="E1233" s="32" t="s">
        <v>704</v>
      </c>
      <c r="F1233" s="32" t="s">
        <v>705</v>
      </c>
      <c r="G1233" s="32" t="s">
        <v>4780</v>
      </c>
      <c r="H1233" s="32" t="s">
        <v>984</v>
      </c>
      <c r="I1233" s="32" t="s">
        <v>2285</v>
      </c>
      <c r="J1233" s="35">
        <v>43060</v>
      </c>
      <c r="K1233" s="35">
        <v>43790</v>
      </c>
      <c r="L1233" s="32" t="s">
        <v>4781</v>
      </c>
      <c r="M1233" s="32" t="s">
        <v>710</v>
      </c>
      <c r="N1233" s="32" t="s">
        <v>711</v>
      </c>
      <c r="O1233" s="32" t="s">
        <v>712</v>
      </c>
      <c r="P1233" s="32" t="s">
        <v>1042</v>
      </c>
      <c r="Q1233" s="32" t="s">
        <v>10228</v>
      </c>
      <c r="R1233" s="32" t="s">
        <v>10228</v>
      </c>
    </row>
    <row r="1234" spans="1:18" x14ac:dyDescent="0.25">
      <c r="A1234" s="33" t="s">
        <v>29567</v>
      </c>
      <c r="B1234" s="34" t="s">
        <v>4782</v>
      </c>
      <c r="C1234" s="34" t="s">
        <v>703</v>
      </c>
      <c r="D1234" s="36">
        <v>41233</v>
      </c>
      <c r="E1234" s="34" t="s">
        <v>704</v>
      </c>
      <c r="F1234" s="34" t="s">
        <v>705</v>
      </c>
      <c r="G1234" s="34" t="s">
        <v>1552</v>
      </c>
      <c r="H1234" s="34" t="s">
        <v>789</v>
      </c>
      <c r="I1234" s="34" t="s">
        <v>1553</v>
      </c>
      <c r="J1234" s="36">
        <v>43203</v>
      </c>
      <c r="K1234" s="36">
        <v>43934</v>
      </c>
      <c r="L1234" s="34" t="s">
        <v>4783</v>
      </c>
      <c r="M1234" s="34" t="s">
        <v>710</v>
      </c>
      <c r="N1234" s="34" t="s">
        <v>711</v>
      </c>
      <c r="O1234" s="34" t="s">
        <v>712</v>
      </c>
      <c r="P1234" s="34" t="s">
        <v>713</v>
      </c>
      <c r="Q1234" s="34" t="s">
        <v>743</v>
      </c>
      <c r="R1234" s="34" t="s">
        <v>10228</v>
      </c>
    </row>
    <row r="1235" spans="1:18" x14ac:dyDescent="0.25">
      <c r="A1235" s="31" t="s">
        <v>29569</v>
      </c>
      <c r="B1235" s="32" t="s">
        <v>4784</v>
      </c>
      <c r="C1235" s="32" t="s">
        <v>703</v>
      </c>
      <c r="D1235" s="35">
        <v>41236</v>
      </c>
      <c r="E1235" s="32" t="s">
        <v>704</v>
      </c>
      <c r="F1235" s="32" t="s">
        <v>705</v>
      </c>
      <c r="G1235" s="32" t="s">
        <v>983</v>
      </c>
      <c r="H1235" s="32" t="s">
        <v>984</v>
      </c>
      <c r="I1235" s="32" t="s">
        <v>985</v>
      </c>
      <c r="J1235" s="35">
        <v>43196</v>
      </c>
      <c r="K1235" s="35">
        <v>43927</v>
      </c>
      <c r="L1235" s="32" t="s">
        <v>4785</v>
      </c>
      <c r="M1235" s="32" t="s">
        <v>710</v>
      </c>
      <c r="N1235" s="32" t="s">
        <v>749</v>
      </c>
      <c r="O1235" s="32" t="s">
        <v>712</v>
      </c>
      <c r="P1235" s="32" t="s">
        <v>713</v>
      </c>
      <c r="Q1235" s="32" t="s">
        <v>743</v>
      </c>
      <c r="R1235" s="32" t="s">
        <v>10228</v>
      </c>
    </row>
    <row r="1236" spans="1:18" x14ac:dyDescent="0.25">
      <c r="A1236" s="33" t="s">
        <v>29571</v>
      </c>
      <c r="B1236" s="34" t="s">
        <v>4786</v>
      </c>
      <c r="C1236" s="34" t="s">
        <v>734</v>
      </c>
      <c r="D1236" s="36">
        <v>41236</v>
      </c>
      <c r="E1236" s="34" t="s">
        <v>704</v>
      </c>
      <c r="F1236" s="34" t="s">
        <v>705</v>
      </c>
      <c r="G1236" s="34" t="s">
        <v>2829</v>
      </c>
      <c r="H1236" s="34" t="s">
        <v>789</v>
      </c>
      <c r="I1236" s="34" t="s">
        <v>2830</v>
      </c>
      <c r="J1236" s="36">
        <v>42963</v>
      </c>
      <c r="K1236" s="36">
        <v>43693</v>
      </c>
      <c r="L1236" s="34" t="s">
        <v>4787</v>
      </c>
      <c r="M1236" s="34" t="s">
        <v>710</v>
      </c>
      <c r="N1236" s="34" t="s">
        <v>711</v>
      </c>
      <c r="O1236" s="34" t="s">
        <v>773</v>
      </c>
      <c r="P1236" s="34" t="s">
        <v>1042</v>
      </c>
      <c r="Q1236" s="34" t="s">
        <v>10228</v>
      </c>
      <c r="R1236" s="34" t="s">
        <v>10228</v>
      </c>
    </row>
    <row r="1237" spans="1:18" x14ac:dyDescent="0.25">
      <c r="A1237" s="31" t="s">
        <v>24079</v>
      </c>
      <c r="B1237" s="32" t="s">
        <v>23062</v>
      </c>
      <c r="C1237" s="32" t="s">
        <v>703</v>
      </c>
      <c r="D1237" s="35">
        <v>43629</v>
      </c>
      <c r="E1237" s="32" t="s">
        <v>704</v>
      </c>
      <c r="F1237" s="32" t="s">
        <v>705</v>
      </c>
      <c r="G1237" s="32" t="s">
        <v>23063</v>
      </c>
      <c r="H1237" s="32" t="s">
        <v>707</v>
      </c>
      <c r="I1237" s="32" t="s">
        <v>721</v>
      </c>
      <c r="J1237" s="35">
        <v>43935</v>
      </c>
      <c r="K1237" s="35">
        <v>44665</v>
      </c>
      <c r="L1237" s="32" t="s">
        <v>23064</v>
      </c>
      <c r="M1237" s="32" t="s">
        <v>710</v>
      </c>
      <c r="N1237" s="32" t="s">
        <v>711</v>
      </c>
      <c r="O1237" s="32" t="s">
        <v>773</v>
      </c>
      <c r="P1237" s="32" t="s">
        <v>713</v>
      </c>
      <c r="Q1237" s="32" t="s">
        <v>10228</v>
      </c>
      <c r="R1237" s="32" t="s">
        <v>10228</v>
      </c>
    </row>
    <row r="1238" spans="1:18" x14ac:dyDescent="0.25">
      <c r="A1238" s="33" t="s">
        <v>29575</v>
      </c>
      <c r="B1238" s="34" t="s">
        <v>4788</v>
      </c>
      <c r="C1238" s="34" t="s">
        <v>703</v>
      </c>
      <c r="D1238" s="36">
        <v>41193</v>
      </c>
      <c r="E1238" s="34" t="s">
        <v>704</v>
      </c>
      <c r="F1238" s="34" t="s">
        <v>705</v>
      </c>
      <c r="G1238" s="34" t="s">
        <v>1349</v>
      </c>
      <c r="H1238" s="34" t="s">
        <v>752</v>
      </c>
      <c r="I1238" s="34" t="s">
        <v>1350</v>
      </c>
      <c r="J1238" s="36">
        <v>43314</v>
      </c>
      <c r="K1238" s="36">
        <v>44045</v>
      </c>
      <c r="L1238" s="34" t="s">
        <v>4789</v>
      </c>
      <c r="M1238" s="34" t="s">
        <v>710</v>
      </c>
      <c r="N1238" s="34" t="s">
        <v>711</v>
      </c>
      <c r="O1238" s="34" t="s">
        <v>712</v>
      </c>
      <c r="P1238" s="34" t="s">
        <v>713</v>
      </c>
      <c r="Q1238" s="34" t="s">
        <v>10228</v>
      </c>
      <c r="R1238" s="34" t="s">
        <v>10228</v>
      </c>
    </row>
    <row r="1239" spans="1:18" x14ac:dyDescent="0.25">
      <c r="A1239" s="31" t="s">
        <v>29577</v>
      </c>
      <c r="B1239" s="32" t="s">
        <v>4790</v>
      </c>
      <c r="C1239" s="32" t="s">
        <v>703</v>
      </c>
      <c r="D1239" s="35">
        <v>41241</v>
      </c>
      <c r="E1239" s="32" t="s">
        <v>704</v>
      </c>
      <c r="F1239" s="32" t="s">
        <v>705</v>
      </c>
      <c r="G1239" s="32" t="s">
        <v>4791</v>
      </c>
      <c r="H1239" s="32" t="s">
        <v>707</v>
      </c>
      <c r="I1239" s="32" t="s">
        <v>4792</v>
      </c>
      <c r="J1239" s="35">
        <v>43271</v>
      </c>
      <c r="K1239" s="35">
        <v>44002</v>
      </c>
      <c r="L1239" s="32" t="s">
        <v>4793</v>
      </c>
      <c r="M1239" s="32" t="s">
        <v>710</v>
      </c>
      <c r="N1239" s="32" t="s">
        <v>749</v>
      </c>
      <c r="O1239" s="32" t="s">
        <v>712</v>
      </c>
      <c r="P1239" s="32" t="s">
        <v>713</v>
      </c>
      <c r="Q1239" s="32" t="s">
        <v>10228</v>
      </c>
      <c r="R1239" s="32" t="s">
        <v>10228</v>
      </c>
    </row>
    <row r="1240" spans="1:18" x14ac:dyDescent="0.25">
      <c r="A1240" s="33" t="s">
        <v>29579</v>
      </c>
      <c r="B1240" s="34" t="s">
        <v>4794</v>
      </c>
      <c r="C1240" s="34" t="s">
        <v>703</v>
      </c>
      <c r="D1240" s="36">
        <v>41235</v>
      </c>
      <c r="E1240" s="34" t="s">
        <v>704</v>
      </c>
      <c r="F1240" s="34" t="s">
        <v>705</v>
      </c>
      <c r="G1240" s="34" t="s">
        <v>4795</v>
      </c>
      <c r="H1240" s="34" t="s">
        <v>752</v>
      </c>
      <c r="I1240" s="34" t="s">
        <v>4796</v>
      </c>
      <c r="J1240" s="36">
        <v>43403</v>
      </c>
      <c r="K1240" s="36">
        <v>44134</v>
      </c>
      <c r="L1240" s="34" t="s">
        <v>4797</v>
      </c>
      <c r="M1240" s="34" t="s">
        <v>710</v>
      </c>
      <c r="N1240" s="34" t="s">
        <v>711</v>
      </c>
      <c r="O1240" s="34" t="s">
        <v>1015</v>
      </c>
      <c r="P1240" s="34" t="s">
        <v>713</v>
      </c>
      <c r="Q1240" s="34" t="s">
        <v>10228</v>
      </c>
      <c r="R1240" s="34" t="s">
        <v>10228</v>
      </c>
    </row>
    <row r="1241" spans="1:18" x14ac:dyDescent="0.25">
      <c r="A1241" s="31" t="s">
        <v>29581</v>
      </c>
      <c r="B1241" s="32" t="s">
        <v>4798</v>
      </c>
      <c r="C1241" s="32" t="s">
        <v>703</v>
      </c>
      <c r="D1241" s="35">
        <v>41241</v>
      </c>
      <c r="E1241" s="32" t="s">
        <v>704</v>
      </c>
      <c r="F1241" s="32" t="s">
        <v>705</v>
      </c>
      <c r="G1241" s="32" t="s">
        <v>1229</v>
      </c>
      <c r="H1241" s="32" t="s">
        <v>752</v>
      </c>
      <c r="I1241" s="32" t="s">
        <v>1230</v>
      </c>
      <c r="J1241" s="35">
        <v>43390</v>
      </c>
      <c r="K1241" s="35">
        <v>44121</v>
      </c>
      <c r="L1241" s="32" t="s">
        <v>4799</v>
      </c>
      <c r="M1241" s="32" t="s">
        <v>710</v>
      </c>
      <c r="N1241" s="32" t="s">
        <v>749</v>
      </c>
      <c r="O1241" s="32" t="s">
        <v>712</v>
      </c>
      <c r="P1241" s="32" t="s">
        <v>832</v>
      </c>
      <c r="Q1241" s="32" t="s">
        <v>713</v>
      </c>
      <c r="R1241" s="32" t="s">
        <v>743</v>
      </c>
    </row>
    <row r="1242" spans="1:18" x14ac:dyDescent="0.25">
      <c r="A1242" s="33" t="s">
        <v>29583</v>
      </c>
      <c r="B1242" s="34" t="s">
        <v>4800</v>
      </c>
      <c r="C1242" s="34" t="s">
        <v>703</v>
      </c>
      <c r="D1242" s="36">
        <v>41253</v>
      </c>
      <c r="E1242" s="34" t="s">
        <v>704</v>
      </c>
      <c r="F1242" s="34" t="s">
        <v>705</v>
      </c>
      <c r="G1242" s="34" t="s">
        <v>4801</v>
      </c>
      <c r="H1242" s="34" t="s">
        <v>707</v>
      </c>
      <c r="I1242" s="34" t="s">
        <v>4802</v>
      </c>
      <c r="J1242" s="36">
        <v>43027</v>
      </c>
      <c r="K1242" s="36">
        <v>43757</v>
      </c>
      <c r="L1242" s="34" t="s">
        <v>4803</v>
      </c>
      <c r="M1242" s="34" t="s">
        <v>710</v>
      </c>
      <c r="N1242" s="34" t="s">
        <v>723</v>
      </c>
      <c r="O1242" s="34" t="s">
        <v>712</v>
      </c>
      <c r="P1242" s="34" t="s">
        <v>713</v>
      </c>
      <c r="Q1242" s="34" t="s">
        <v>10228</v>
      </c>
      <c r="R1242" s="34" t="s">
        <v>10228</v>
      </c>
    </row>
    <row r="1243" spans="1:18" x14ac:dyDescent="0.25">
      <c r="A1243" s="31" t="s">
        <v>29585</v>
      </c>
      <c r="B1243" s="32" t="s">
        <v>4804</v>
      </c>
      <c r="C1243" s="32" t="s">
        <v>703</v>
      </c>
      <c r="D1243" s="35">
        <v>41254</v>
      </c>
      <c r="E1243" s="32" t="s">
        <v>704</v>
      </c>
      <c r="F1243" s="32" t="s">
        <v>705</v>
      </c>
      <c r="G1243" s="32" t="s">
        <v>4805</v>
      </c>
      <c r="H1243" s="32" t="s">
        <v>1262</v>
      </c>
      <c r="I1243" s="32" t="s">
        <v>4806</v>
      </c>
      <c r="J1243" s="35">
        <v>42997</v>
      </c>
      <c r="K1243" s="35">
        <v>43727</v>
      </c>
      <c r="L1243" s="32" t="s">
        <v>4807</v>
      </c>
      <c r="M1243" s="32" t="s">
        <v>710</v>
      </c>
      <c r="N1243" s="32" t="s">
        <v>723</v>
      </c>
      <c r="O1243" s="32" t="s">
        <v>712</v>
      </c>
      <c r="P1243" s="32" t="s">
        <v>713</v>
      </c>
      <c r="Q1243" s="32" t="s">
        <v>10228</v>
      </c>
      <c r="R1243" s="32" t="s">
        <v>10228</v>
      </c>
    </row>
    <row r="1244" spans="1:18" x14ac:dyDescent="0.25">
      <c r="A1244" s="33" t="s">
        <v>29587</v>
      </c>
      <c r="B1244" s="34" t="s">
        <v>4808</v>
      </c>
      <c r="C1244" s="34" t="s">
        <v>703</v>
      </c>
      <c r="D1244" s="36">
        <v>41256</v>
      </c>
      <c r="E1244" s="34" t="s">
        <v>704</v>
      </c>
      <c r="F1244" s="34" t="s">
        <v>705</v>
      </c>
      <c r="G1244" s="34" t="s">
        <v>1390</v>
      </c>
      <c r="H1244" s="34" t="s">
        <v>736</v>
      </c>
      <c r="I1244" s="34" t="s">
        <v>1391</v>
      </c>
      <c r="J1244" s="36">
        <v>43039</v>
      </c>
      <c r="K1244" s="36">
        <v>43769</v>
      </c>
      <c r="L1244" s="34" t="s">
        <v>4809</v>
      </c>
      <c r="M1244" s="34" t="s">
        <v>710</v>
      </c>
      <c r="N1244" s="34" t="s">
        <v>711</v>
      </c>
      <c r="O1244" s="34" t="s">
        <v>773</v>
      </c>
      <c r="P1244" s="34" t="s">
        <v>713</v>
      </c>
      <c r="Q1244" s="34" t="s">
        <v>10228</v>
      </c>
      <c r="R1244" s="34" t="s">
        <v>10228</v>
      </c>
    </row>
    <row r="1245" spans="1:18" x14ac:dyDescent="0.25">
      <c r="A1245" s="31" t="s">
        <v>29589</v>
      </c>
      <c r="B1245" s="32" t="s">
        <v>4810</v>
      </c>
      <c r="C1245" s="32" t="s">
        <v>703</v>
      </c>
      <c r="D1245" s="35">
        <v>41260</v>
      </c>
      <c r="E1245" s="32" t="s">
        <v>704</v>
      </c>
      <c r="F1245" s="32" t="s">
        <v>705</v>
      </c>
      <c r="G1245" s="32" t="s">
        <v>1376</v>
      </c>
      <c r="H1245" s="32" t="s">
        <v>945</v>
      </c>
      <c r="I1245" s="32" t="s">
        <v>1113</v>
      </c>
      <c r="J1245" s="35">
        <v>43546</v>
      </c>
      <c r="K1245" s="35">
        <v>44277</v>
      </c>
      <c r="L1245" s="32" t="s">
        <v>4811</v>
      </c>
      <c r="M1245" s="32" t="s">
        <v>710</v>
      </c>
      <c r="N1245" s="32" t="s">
        <v>749</v>
      </c>
      <c r="O1245" s="32" t="s">
        <v>712</v>
      </c>
      <c r="P1245" s="32" t="s">
        <v>743</v>
      </c>
      <c r="Q1245" s="32" t="s">
        <v>10228</v>
      </c>
      <c r="R1245" s="32" t="s">
        <v>10228</v>
      </c>
    </row>
    <row r="1246" spans="1:18" x14ac:dyDescent="0.25">
      <c r="A1246" s="33" t="s">
        <v>29591</v>
      </c>
      <c r="B1246" s="34" t="s">
        <v>4812</v>
      </c>
      <c r="C1246" s="34" t="s">
        <v>703</v>
      </c>
      <c r="D1246" s="36">
        <v>41261</v>
      </c>
      <c r="E1246" s="34" t="s">
        <v>704</v>
      </c>
      <c r="F1246" s="34" t="s">
        <v>705</v>
      </c>
      <c r="G1246" s="34" t="s">
        <v>3115</v>
      </c>
      <c r="H1246" s="34" t="s">
        <v>789</v>
      </c>
      <c r="I1246" s="34" t="s">
        <v>3116</v>
      </c>
      <c r="J1246" s="36">
        <v>42969</v>
      </c>
      <c r="K1246" s="36">
        <v>43699</v>
      </c>
      <c r="L1246" s="34" t="s">
        <v>4813</v>
      </c>
      <c r="M1246" s="34" t="s">
        <v>710</v>
      </c>
      <c r="N1246" s="34" t="s">
        <v>723</v>
      </c>
      <c r="O1246" s="34" t="s">
        <v>712</v>
      </c>
      <c r="P1246" s="34" t="s">
        <v>713</v>
      </c>
      <c r="Q1246" s="34" t="s">
        <v>10228</v>
      </c>
      <c r="R1246" s="34" t="s">
        <v>10228</v>
      </c>
    </row>
    <row r="1247" spans="1:18" x14ac:dyDescent="0.25">
      <c r="A1247" s="31" t="s">
        <v>29593</v>
      </c>
      <c r="B1247" s="32" t="s">
        <v>4814</v>
      </c>
      <c r="C1247" s="32" t="s">
        <v>703</v>
      </c>
      <c r="D1247" s="35">
        <v>41262</v>
      </c>
      <c r="E1247" s="32" t="s">
        <v>704</v>
      </c>
      <c r="F1247" s="32" t="s">
        <v>705</v>
      </c>
      <c r="G1247" s="32" t="s">
        <v>4815</v>
      </c>
      <c r="H1247" s="32" t="s">
        <v>746</v>
      </c>
      <c r="I1247" s="32" t="s">
        <v>3174</v>
      </c>
      <c r="J1247" s="35">
        <v>43168</v>
      </c>
      <c r="K1247" s="35">
        <v>43899</v>
      </c>
      <c r="L1247" s="32" t="s">
        <v>4816</v>
      </c>
      <c r="M1247" s="32" t="s">
        <v>710</v>
      </c>
      <c r="N1247" s="32" t="s">
        <v>711</v>
      </c>
      <c r="O1247" s="32" t="s">
        <v>773</v>
      </c>
      <c r="P1247" s="32" t="s">
        <v>1042</v>
      </c>
      <c r="Q1247" s="32" t="s">
        <v>10228</v>
      </c>
      <c r="R1247" s="32" t="s">
        <v>10228</v>
      </c>
    </row>
    <row r="1248" spans="1:18" x14ac:dyDescent="0.25">
      <c r="A1248" s="33" t="s">
        <v>29595</v>
      </c>
      <c r="B1248" s="34" t="s">
        <v>4817</v>
      </c>
      <c r="C1248" s="34" t="s">
        <v>703</v>
      </c>
      <c r="D1248" s="36">
        <v>41257</v>
      </c>
      <c r="E1248" s="34" t="s">
        <v>704</v>
      </c>
      <c r="F1248" s="34" t="s">
        <v>705</v>
      </c>
      <c r="G1248" s="34" t="s">
        <v>1069</v>
      </c>
      <c r="H1248" s="34" t="s">
        <v>865</v>
      </c>
      <c r="I1248" s="34" t="s">
        <v>1070</v>
      </c>
      <c r="J1248" s="36">
        <v>42929</v>
      </c>
      <c r="K1248" s="36">
        <v>43659</v>
      </c>
      <c r="L1248" s="34" t="s">
        <v>4818</v>
      </c>
      <c r="M1248" s="34" t="s">
        <v>710</v>
      </c>
      <c r="N1248" s="34" t="s">
        <v>723</v>
      </c>
      <c r="O1248" s="34" t="s">
        <v>712</v>
      </c>
      <c r="P1248" s="34" t="s">
        <v>743</v>
      </c>
      <c r="Q1248" s="34" t="s">
        <v>10228</v>
      </c>
      <c r="R1248" s="34" t="s">
        <v>10228</v>
      </c>
    </row>
    <row r="1249" spans="1:18" x14ac:dyDescent="0.25">
      <c r="A1249" s="31" t="s">
        <v>29597</v>
      </c>
      <c r="B1249" s="32" t="s">
        <v>4819</v>
      </c>
      <c r="C1249" s="32" t="s">
        <v>703</v>
      </c>
      <c r="D1249" s="35">
        <v>41263</v>
      </c>
      <c r="E1249" s="32" t="s">
        <v>704</v>
      </c>
      <c r="F1249" s="32" t="s">
        <v>705</v>
      </c>
      <c r="G1249" s="32" t="s">
        <v>4820</v>
      </c>
      <c r="H1249" s="32" t="s">
        <v>769</v>
      </c>
      <c r="I1249" s="32" t="s">
        <v>2165</v>
      </c>
      <c r="J1249" s="35">
        <v>42968</v>
      </c>
      <c r="K1249" s="35">
        <v>43698</v>
      </c>
      <c r="L1249" s="32" t="s">
        <v>4821</v>
      </c>
      <c r="M1249" s="32" t="s">
        <v>712</v>
      </c>
      <c r="N1249" s="32" t="s">
        <v>749</v>
      </c>
      <c r="O1249" s="32" t="s">
        <v>712</v>
      </c>
      <c r="P1249" s="32" t="s">
        <v>712</v>
      </c>
      <c r="Q1249" s="32" t="s">
        <v>10228</v>
      </c>
      <c r="R1249" s="32" t="s">
        <v>10228</v>
      </c>
    </row>
    <row r="1250" spans="1:18" x14ac:dyDescent="0.25">
      <c r="A1250" s="33" t="s">
        <v>29599</v>
      </c>
      <c r="B1250" s="34" t="s">
        <v>4822</v>
      </c>
      <c r="C1250" s="34" t="s">
        <v>734</v>
      </c>
      <c r="D1250" s="36">
        <v>41256</v>
      </c>
      <c r="E1250" s="34" t="s">
        <v>996</v>
      </c>
      <c r="F1250" s="34" t="s">
        <v>705</v>
      </c>
      <c r="G1250" s="34" t="s">
        <v>4823</v>
      </c>
      <c r="H1250" s="34" t="s">
        <v>984</v>
      </c>
      <c r="I1250" s="34" t="s">
        <v>4824</v>
      </c>
      <c r="J1250" s="36">
        <v>43500</v>
      </c>
      <c r="K1250" s="36">
        <v>44231</v>
      </c>
      <c r="L1250" s="34" t="s">
        <v>4825</v>
      </c>
      <c r="M1250" s="34" t="s">
        <v>710</v>
      </c>
      <c r="N1250" s="34" t="s">
        <v>711</v>
      </c>
      <c r="O1250" s="34" t="s">
        <v>712</v>
      </c>
      <c r="P1250" s="34" t="s">
        <v>713</v>
      </c>
      <c r="Q1250" s="34" t="s">
        <v>10228</v>
      </c>
      <c r="R1250" s="34" t="s">
        <v>10228</v>
      </c>
    </row>
    <row r="1251" spans="1:18" x14ac:dyDescent="0.25">
      <c r="A1251" s="31" t="s">
        <v>29601</v>
      </c>
      <c r="B1251" s="32" t="s">
        <v>4826</v>
      </c>
      <c r="C1251" s="32" t="s">
        <v>808</v>
      </c>
      <c r="D1251" s="35">
        <v>41263</v>
      </c>
      <c r="E1251" s="32" t="s">
        <v>704</v>
      </c>
      <c r="F1251" s="32" t="s">
        <v>705</v>
      </c>
      <c r="G1251" s="32" t="s">
        <v>4827</v>
      </c>
      <c r="H1251" s="32" t="s">
        <v>769</v>
      </c>
      <c r="I1251" s="32" t="s">
        <v>770</v>
      </c>
      <c r="J1251" s="35">
        <v>43017</v>
      </c>
      <c r="K1251" s="35">
        <v>43747</v>
      </c>
      <c r="L1251" s="32" t="s">
        <v>4828</v>
      </c>
      <c r="M1251" s="32" t="s">
        <v>718</v>
      </c>
      <c r="N1251" s="32" t="s">
        <v>711</v>
      </c>
      <c r="O1251" s="32" t="s">
        <v>712</v>
      </c>
      <c r="P1251" s="32" t="s">
        <v>713</v>
      </c>
      <c r="Q1251" s="32" t="s">
        <v>10228</v>
      </c>
      <c r="R1251" s="32" t="s">
        <v>10228</v>
      </c>
    </row>
    <row r="1252" spans="1:18" x14ac:dyDescent="0.25">
      <c r="A1252" s="33" t="s">
        <v>29603</v>
      </c>
      <c r="B1252" s="34" t="s">
        <v>4829</v>
      </c>
      <c r="C1252" s="34" t="s">
        <v>703</v>
      </c>
      <c r="D1252" s="36">
        <v>41250</v>
      </c>
      <c r="E1252" s="34" t="s">
        <v>704</v>
      </c>
      <c r="F1252" s="34" t="s">
        <v>705</v>
      </c>
      <c r="G1252" s="34" t="s">
        <v>1035</v>
      </c>
      <c r="H1252" s="34" t="s">
        <v>752</v>
      </c>
      <c r="I1252" s="34" t="s">
        <v>1036</v>
      </c>
      <c r="J1252" s="36">
        <v>43257</v>
      </c>
      <c r="K1252" s="36">
        <v>43988</v>
      </c>
      <c r="L1252" s="34" t="s">
        <v>4830</v>
      </c>
      <c r="M1252" s="34" t="s">
        <v>772</v>
      </c>
      <c r="N1252" s="34" t="s">
        <v>723</v>
      </c>
      <c r="O1252" s="34" t="s">
        <v>755</v>
      </c>
      <c r="P1252" s="34" t="s">
        <v>713</v>
      </c>
      <c r="Q1252" s="34" t="s">
        <v>10228</v>
      </c>
      <c r="R1252" s="34" t="s">
        <v>10228</v>
      </c>
    </row>
    <row r="1253" spans="1:18" x14ac:dyDescent="0.25">
      <c r="A1253" s="31" t="s">
        <v>29605</v>
      </c>
      <c r="B1253" s="32" t="s">
        <v>4831</v>
      </c>
      <c r="C1253" s="32" t="s">
        <v>703</v>
      </c>
      <c r="D1253" s="35">
        <v>41262</v>
      </c>
      <c r="E1253" s="32" t="s">
        <v>704</v>
      </c>
      <c r="F1253" s="32" t="s">
        <v>705</v>
      </c>
      <c r="G1253" s="32" t="s">
        <v>4832</v>
      </c>
      <c r="H1253" s="32" t="s">
        <v>746</v>
      </c>
      <c r="I1253" s="32" t="s">
        <v>3000</v>
      </c>
      <c r="J1253" s="35">
        <v>43245</v>
      </c>
      <c r="K1253" s="35">
        <v>43976</v>
      </c>
      <c r="L1253" s="32" t="s">
        <v>4833</v>
      </c>
      <c r="M1253" s="32" t="s">
        <v>710</v>
      </c>
      <c r="N1253" s="32" t="s">
        <v>749</v>
      </c>
      <c r="O1253" s="32" t="s">
        <v>712</v>
      </c>
      <c r="P1253" s="32" t="s">
        <v>876</v>
      </c>
      <c r="Q1253" s="32" t="s">
        <v>10228</v>
      </c>
      <c r="R1253" s="32" t="s">
        <v>10228</v>
      </c>
    </row>
    <row r="1254" spans="1:18" x14ac:dyDescent="0.25">
      <c r="A1254" s="33" t="s">
        <v>29607</v>
      </c>
      <c r="B1254" s="34" t="s">
        <v>4834</v>
      </c>
      <c r="C1254" s="34" t="s">
        <v>703</v>
      </c>
      <c r="D1254" s="36">
        <v>41269</v>
      </c>
      <c r="E1254" s="34" t="s">
        <v>704</v>
      </c>
      <c r="F1254" s="34" t="s">
        <v>705</v>
      </c>
      <c r="G1254" s="34" t="s">
        <v>992</v>
      </c>
      <c r="H1254" s="34" t="s">
        <v>904</v>
      </c>
      <c r="I1254" s="34" t="s">
        <v>993</v>
      </c>
      <c r="J1254" s="36">
        <v>43535</v>
      </c>
      <c r="K1254" s="36">
        <v>44266</v>
      </c>
      <c r="L1254" s="34" t="s">
        <v>4835</v>
      </c>
      <c r="M1254" s="34" t="s">
        <v>710</v>
      </c>
      <c r="N1254" s="34" t="s">
        <v>749</v>
      </c>
      <c r="O1254" s="34" t="s">
        <v>712</v>
      </c>
      <c r="P1254" s="34" t="s">
        <v>713</v>
      </c>
      <c r="Q1254" s="34" t="s">
        <v>10228</v>
      </c>
      <c r="R1254" s="34" t="s">
        <v>10228</v>
      </c>
    </row>
    <row r="1255" spans="1:18" x14ac:dyDescent="0.25">
      <c r="A1255" s="31" t="s">
        <v>29609</v>
      </c>
      <c r="B1255" s="32" t="s">
        <v>4836</v>
      </c>
      <c r="C1255" s="32" t="s">
        <v>703</v>
      </c>
      <c r="D1255" s="35">
        <v>41269</v>
      </c>
      <c r="E1255" s="32" t="s">
        <v>704</v>
      </c>
      <c r="F1255" s="32" t="s">
        <v>705</v>
      </c>
      <c r="G1255" s="32" t="s">
        <v>4837</v>
      </c>
      <c r="H1255" s="32" t="s">
        <v>707</v>
      </c>
      <c r="I1255" s="32" t="s">
        <v>4838</v>
      </c>
      <c r="J1255" s="35">
        <v>43390</v>
      </c>
      <c r="K1255" s="35">
        <v>44121</v>
      </c>
      <c r="L1255" s="32" t="s">
        <v>4839</v>
      </c>
      <c r="M1255" s="32" t="s">
        <v>710</v>
      </c>
      <c r="N1255" s="32" t="s">
        <v>723</v>
      </c>
      <c r="O1255" s="32" t="s">
        <v>712</v>
      </c>
      <c r="P1255" s="32" t="s">
        <v>743</v>
      </c>
      <c r="Q1255" s="32" t="s">
        <v>713</v>
      </c>
      <c r="R1255" s="32" t="s">
        <v>10228</v>
      </c>
    </row>
    <row r="1256" spans="1:18" x14ac:dyDescent="0.25">
      <c r="A1256" s="33" t="s">
        <v>29611</v>
      </c>
      <c r="B1256" s="34" t="s">
        <v>4840</v>
      </c>
      <c r="C1256" s="34" t="s">
        <v>703</v>
      </c>
      <c r="D1256" s="36">
        <v>41271</v>
      </c>
      <c r="E1256" s="34" t="s">
        <v>704</v>
      </c>
      <c r="F1256" s="34" t="s">
        <v>705</v>
      </c>
      <c r="G1256" s="34" t="s">
        <v>4841</v>
      </c>
      <c r="H1256" s="34" t="s">
        <v>736</v>
      </c>
      <c r="I1256" s="34" t="s">
        <v>4842</v>
      </c>
      <c r="J1256" s="36">
        <v>43550</v>
      </c>
      <c r="K1256" s="36">
        <v>44281</v>
      </c>
      <c r="L1256" s="34" t="s">
        <v>4843</v>
      </c>
      <c r="M1256" s="34" t="s">
        <v>710</v>
      </c>
      <c r="N1256" s="34" t="s">
        <v>749</v>
      </c>
      <c r="O1256" s="34" t="s">
        <v>712</v>
      </c>
      <c r="P1256" s="34" t="s">
        <v>876</v>
      </c>
      <c r="Q1256" s="34" t="s">
        <v>10228</v>
      </c>
      <c r="R1256" s="34" t="s">
        <v>10228</v>
      </c>
    </row>
    <row r="1257" spans="1:18" x14ac:dyDescent="0.25">
      <c r="A1257" s="31" t="s">
        <v>29613</v>
      </c>
      <c r="B1257" s="32" t="s">
        <v>4844</v>
      </c>
      <c r="C1257" s="32" t="s">
        <v>703</v>
      </c>
      <c r="D1257" s="35">
        <v>41271</v>
      </c>
      <c r="E1257" s="32" t="s">
        <v>704</v>
      </c>
      <c r="F1257" s="32" t="s">
        <v>705</v>
      </c>
      <c r="G1257" s="32" t="s">
        <v>4845</v>
      </c>
      <c r="H1257" s="32" t="s">
        <v>707</v>
      </c>
      <c r="I1257" s="32" t="s">
        <v>4846</v>
      </c>
      <c r="J1257" s="35">
        <v>43277</v>
      </c>
      <c r="K1257" s="35">
        <v>44008</v>
      </c>
      <c r="L1257" s="32" t="s">
        <v>4847</v>
      </c>
      <c r="M1257" s="32" t="s">
        <v>710</v>
      </c>
      <c r="N1257" s="32" t="s">
        <v>723</v>
      </c>
      <c r="O1257" s="32" t="s">
        <v>712</v>
      </c>
      <c r="P1257" s="32" t="s">
        <v>713</v>
      </c>
      <c r="Q1257" s="32" t="s">
        <v>10228</v>
      </c>
      <c r="R1257" s="32" t="s">
        <v>10228</v>
      </c>
    </row>
    <row r="1258" spans="1:18" x14ac:dyDescent="0.25">
      <c r="A1258" s="33" t="s">
        <v>29615</v>
      </c>
      <c r="B1258" s="34" t="s">
        <v>4848</v>
      </c>
      <c r="C1258" s="34" t="s">
        <v>703</v>
      </c>
      <c r="D1258" s="36">
        <v>41271</v>
      </c>
      <c r="E1258" s="34" t="s">
        <v>704</v>
      </c>
      <c r="F1258" s="34" t="s">
        <v>705</v>
      </c>
      <c r="G1258" s="34" t="s">
        <v>4849</v>
      </c>
      <c r="H1258" s="34" t="s">
        <v>763</v>
      </c>
      <c r="I1258" s="34" t="s">
        <v>4850</v>
      </c>
      <c r="J1258" s="36">
        <v>43228</v>
      </c>
      <c r="K1258" s="36">
        <v>43959</v>
      </c>
      <c r="L1258" s="34" t="s">
        <v>4851</v>
      </c>
      <c r="M1258" s="34" t="s">
        <v>710</v>
      </c>
      <c r="N1258" s="34" t="s">
        <v>723</v>
      </c>
      <c r="O1258" s="34" t="s">
        <v>712</v>
      </c>
      <c r="P1258" s="34" t="s">
        <v>713</v>
      </c>
      <c r="Q1258" s="34" t="s">
        <v>833</v>
      </c>
      <c r="R1258" s="34" t="s">
        <v>10228</v>
      </c>
    </row>
    <row r="1259" spans="1:18" x14ac:dyDescent="0.25">
      <c r="A1259" s="31" t="s">
        <v>29617</v>
      </c>
      <c r="B1259" s="32" t="s">
        <v>4852</v>
      </c>
      <c r="C1259" s="32" t="s">
        <v>703</v>
      </c>
      <c r="D1259" s="35">
        <v>40969</v>
      </c>
      <c r="E1259" s="32" t="s">
        <v>704</v>
      </c>
      <c r="F1259" s="32" t="s">
        <v>705</v>
      </c>
      <c r="G1259" s="32" t="s">
        <v>1679</v>
      </c>
      <c r="H1259" s="32" t="s">
        <v>945</v>
      </c>
      <c r="I1259" s="32" t="s">
        <v>1680</v>
      </c>
      <c r="J1259" s="35">
        <v>43600</v>
      </c>
      <c r="K1259" s="35">
        <v>44331</v>
      </c>
      <c r="L1259" s="32" t="s">
        <v>4853</v>
      </c>
      <c r="M1259" s="32" t="s">
        <v>718</v>
      </c>
      <c r="N1259" s="32" t="s">
        <v>723</v>
      </c>
      <c r="O1259" s="32" t="s">
        <v>712</v>
      </c>
      <c r="P1259" s="32" t="s">
        <v>713</v>
      </c>
      <c r="Q1259" s="32" t="s">
        <v>10228</v>
      </c>
      <c r="R1259" s="32" t="s">
        <v>10228</v>
      </c>
    </row>
    <row r="1260" spans="1:18" x14ac:dyDescent="0.25">
      <c r="A1260" s="33" t="s">
        <v>29619</v>
      </c>
      <c r="B1260" s="34" t="s">
        <v>4854</v>
      </c>
      <c r="C1260" s="34" t="s">
        <v>808</v>
      </c>
      <c r="D1260" s="36">
        <v>41152</v>
      </c>
      <c r="E1260" s="34" t="s">
        <v>704</v>
      </c>
      <c r="F1260" s="34" t="s">
        <v>705</v>
      </c>
      <c r="G1260" s="34" t="s">
        <v>4855</v>
      </c>
      <c r="H1260" s="34" t="s">
        <v>752</v>
      </c>
      <c r="I1260" s="34" t="s">
        <v>4856</v>
      </c>
      <c r="J1260" s="36">
        <v>43572</v>
      </c>
      <c r="K1260" s="36">
        <v>44303</v>
      </c>
      <c r="L1260" s="34" t="s">
        <v>4857</v>
      </c>
      <c r="M1260" s="34" t="s">
        <v>729</v>
      </c>
      <c r="N1260" s="34" t="s">
        <v>778</v>
      </c>
      <c r="O1260" s="34" t="s">
        <v>712</v>
      </c>
      <c r="P1260" s="34" t="s">
        <v>713</v>
      </c>
      <c r="Q1260" s="34" t="s">
        <v>10228</v>
      </c>
      <c r="R1260" s="34" t="s">
        <v>10228</v>
      </c>
    </row>
    <row r="1261" spans="1:18" x14ac:dyDescent="0.25">
      <c r="A1261" s="31" t="s">
        <v>29621</v>
      </c>
      <c r="B1261" s="32" t="s">
        <v>4858</v>
      </c>
      <c r="C1261" s="32" t="s">
        <v>808</v>
      </c>
      <c r="D1261" s="35">
        <v>40912</v>
      </c>
      <c r="E1261" s="32" t="s">
        <v>704</v>
      </c>
      <c r="F1261" s="32" t="s">
        <v>705</v>
      </c>
      <c r="G1261" s="32" t="s">
        <v>4859</v>
      </c>
      <c r="H1261" s="32" t="s">
        <v>798</v>
      </c>
      <c r="I1261" s="32" t="s">
        <v>4397</v>
      </c>
      <c r="J1261" s="35">
        <v>43584</v>
      </c>
      <c r="K1261" s="35">
        <v>44315</v>
      </c>
      <c r="L1261" s="32" t="s">
        <v>4860</v>
      </c>
      <c r="M1261" s="32" t="s">
        <v>710</v>
      </c>
      <c r="N1261" s="32" t="s">
        <v>711</v>
      </c>
      <c r="O1261" s="32" t="s">
        <v>712</v>
      </c>
      <c r="P1261" s="32" t="s">
        <v>713</v>
      </c>
      <c r="Q1261" s="32" t="s">
        <v>10228</v>
      </c>
      <c r="R1261" s="32" t="s">
        <v>10228</v>
      </c>
    </row>
    <row r="1262" spans="1:18" x14ac:dyDescent="0.25">
      <c r="A1262" s="33" t="s">
        <v>29623</v>
      </c>
      <c r="B1262" s="34" t="s">
        <v>4861</v>
      </c>
      <c r="C1262" s="34" t="s">
        <v>703</v>
      </c>
      <c r="D1262" s="36">
        <v>40927</v>
      </c>
      <c r="E1262" s="34" t="s">
        <v>704</v>
      </c>
      <c r="F1262" s="34" t="s">
        <v>705</v>
      </c>
      <c r="G1262" s="34" t="s">
        <v>1869</v>
      </c>
      <c r="H1262" s="34" t="s">
        <v>921</v>
      </c>
      <c r="I1262" s="34" t="s">
        <v>1263</v>
      </c>
      <c r="J1262" s="36">
        <v>43615</v>
      </c>
      <c r="K1262" s="36">
        <v>44346</v>
      </c>
      <c r="L1262" s="34" t="s">
        <v>4862</v>
      </c>
      <c r="M1262" s="34" t="s">
        <v>710</v>
      </c>
      <c r="N1262" s="34" t="s">
        <v>723</v>
      </c>
      <c r="O1262" s="34" t="s">
        <v>1015</v>
      </c>
      <c r="P1262" s="34" t="s">
        <v>713</v>
      </c>
      <c r="Q1262" s="34" t="s">
        <v>10228</v>
      </c>
      <c r="R1262" s="34" t="s">
        <v>10228</v>
      </c>
    </row>
    <row r="1263" spans="1:18" x14ac:dyDescent="0.25">
      <c r="A1263" s="31" t="s">
        <v>29625</v>
      </c>
      <c r="B1263" s="32" t="s">
        <v>4863</v>
      </c>
      <c r="C1263" s="32" t="s">
        <v>703</v>
      </c>
      <c r="D1263" s="35">
        <v>40932</v>
      </c>
      <c r="E1263" s="32" t="s">
        <v>704</v>
      </c>
      <c r="F1263" s="32" t="s">
        <v>705</v>
      </c>
      <c r="G1263" s="32" t="s">
        <v>4864</v>
      </c>
      <c r="H1263" s="32" t="s">
        <v>945</v>
      </c>
      <c r="I1263" s="32" t="s">
        <v>4865</v>
      </c>
      <c r="J1263" s="35">
        <v>43615</v>
      </c>
      <c r="K1263" s="35">
        <v>44346</v>
      </c>
      <c r="L1263" s="32" t="s">
        <v>4866</v>
      </c>
      <c r="M1263" s="32" t="s">
        <v>772</v>
      </c>
      <c r="N1263" s="32" t="s">
        <v>749</v>
      </c>
      <c r="O1263" s="32" t="s">
        <v>712</v>
      </c>
      <c r="P1263" s="32" t="s">
        <v>713</v>
      </c>
      <c r="Q1263" s="32" t="s">
        <v>10228</v>
      </c>
      <c r="R1263" s="32" t="s">
        <v>10228</v>
      </c>
    </row>
    <row r="1264" spans="1:18" x14ac:dyDescent="0.25">
      <c r="A1264" s="33" t="s">
        <v>29627</v>
      </c>
      <c r="B1264" s="34" t="s">
        <v>4867</v>
      </c>
      <c r="C1264" s="34" t="s">
        <v>703</v>
      </c>
      <c r="D1264" s="36">
        <v>40939</v>
      </c>
      <c r="E1264" s="34" t="s">
        <v>704</v>
      </c>
      <c r="F1264" s="34" t="s">
        <v>705</v>
      </c>
      <c r="G1264" s="34" t="s">
        <v>4868</v>
      </c>
      <c r="H1264" s="34" t="s">
        <v>945</v>
      </c>
      <c r="I1264" s="34" t="s">
        <v>4869</v>
      </c>
      <c r="J1264" s="36">
        <v>43557</v>
      </c>
      <c r="K1264" s="36">
        <v>44288</v>
      </c>
      <c r="L1264" s="34" t="s">
        <v>4870</v>
      </c>
      <c r="M1264" s="34" t="s">
        <v>710</v>
      </c>
      <c r="N1264" s="34" t="s">
        <v>723</v>
      </c>
      <c r="O1264" s="34" t="s">
        <v>712</v>
      </c>
      <c r="P1264" s="34" t="s">
        <v>713</v>
      </c>
      <c r="Q1264" s="34" t="s">
        <v>10228</v>
      </c>
      <c r="R1264" s="34" t="s">
        <v>10228</v>
      </c>
    </row>
    <row r="1265" spans="1:18" x14ac:dyDescent="0.25">
      <c r="A1265" s="31" t="s">
        <v>29629</v>
      </c>
      <c r="B1265" s="32" t="s">
        <v>4871</v>
      </c>
      <c r="C1265" s="32" t="s">
        <v>703</v>
      </c>
      <c r="D1265" s="35">
        <v>40931</v>
      </c>
      <c r="E1265" s="32" t="s">
        <v>704</v>
      </c>
      <c r="F1265" s="32" t="s">
        <v>705</v>
      </c>
      <c r="G1265" s="32" t="s">
        <v>4872</v>
      </c>
      <c r="H1265" s="32" t="s">
        <v>1286</v>
      </c>
      <c r="I1265" s="32" t="s">
        <v>4873</v>
      </c>
      <c r="J1265" s="35">
        <v>43592</v>
      </c>
      <c r="K1265" s="35">
        <v>44323</v>
      </c>
      <c r="L1265" s="32" t="s">
        <v>4874</v>
      </c>
      <c r="M1265" s="32" t="s">
        <v>710</v>
      </c>
      <c r="N1265" s="32" t="s">
        <v>711</v>
      </c>
      <c r="O1265" s="32" t="s">
        <v>712</v>
      </c>
      <c r="P1265" s="32" t="s">
        <v>713</v>
      </c>
      <c r="Q1265" s="32" t="s">
        <v>10228</v>
      </c>
      <c r="R1265" s="32" t="s">
        <v>10228</v>
      </c>
    </row>
    <row r="1266" spans="1:18" x14ac:dyDescent="0.25">
      <c r="A1266" s="33" t="s">
        <v>29631</v>
      </c>
      <c r="B1266" s="34" t="s">
        <v>4875</v>
      </c>
      <c r="C1266" s="34" t="s">
        <v>703</v>
      </c>
      <c r="D1266" s="36">
        <v>40946</v>
      </c>
      <c r="E1266" s="34" t="s">
        <v>704</v>
      </c>
      <c r="F1266" s="34" t="s">
        <v>705</v>
      </c>
      <c r="G1266" s="34" t="s">
        <v>4876</v>
      </c>
      <c r="H1266" s="34" t="s">
        <v>763</v>
      </c>
      <c r="I1266" s="34" t="s">
        <v>4877</v>
      </c>
      <c r="J1266" s="36">
        <v>43571</v>
      </c>
      <c r="K1266" s="36">
        <v>44302</v>
      </c>
      <c r="L1266" s="34" t="s">
        <v>4878</v>
      </c>
      <c r="M1266" s="34" t="s">
        <v>710</v>
      </c>
      <c r="N1266" s="34" t="s">
        <v>749</v>
      </c>
      <c r="O1266" s="34" t="s">
        <v>712</v>
      </c>
      <c r="P1266" s="34" t="s">
        <v>760</v>
      </c>
      <c r="Q1266" s="34" t="s">
        <v>760</v>
      </c>
      <c r="R1266" s="34" t="s">
        <v>743</v>
      </c>
    </row>
    <row r="1267" spans="1:18" x14ac:dyDescent="0.25">
      <c r="A1267" s="31" t="s">
        <v>29633</v>
      </c>
      <c r="B1267" s="32" t="s">
        <v>4879</v>
      </c>
      <c r="C1267" s="32" t="s">
        <v>703</v>
      </c>
      <c r="D1267" s="35">
        <v>40970</v>
      </c>
      <c r="E1267" s="32" t="s">
        <v>704</v>
      </c>
      <c r="F1267" s="32" t="s">
        <v>705</v>
      </c>
      <c r="G1267" s="32" t="s">
        <v>2298</v>
      </c>
      <c r="H1267" s="32" t="s">
        <v>1262</v>
      </c>
      <c r="I1267" s="32" t="s">
        <v>2299</v>
      </c>
      <c r="J1267" s="35">
        <v>43628</v>
      </c>
      <c r="K1267" s="35">
        <v>44359</v>
      </c>
      <c r="L1267" s="32" t="s">
        <v>4880</v>
      </c>
      <c r="M1267" s="32" t="s">
        <v>718</v>
      </c>
      <c r="N1267" s="32" t="s">
        <v>749</v>
      </c>
      <c r="O1267" s="32" t="s">
        <v>712</v>
      </c>
      <c r="P1267" s="32" t="s">
        <v>713</v>
      </c>
      <c r="Q1267" s="32" t="s">
        <v>10228</v>
      </c>
      <c r="R1267" s="32" t="s">
        <v>10228</v>
      </c>
    </row>
    <row r="1268" spans="1:18" x14ac:dyDescent="0.25">
      <c r="A1268" s="33" t="s">
        <v>29635</v>
      </c>
      <c r="B1268" s="34" t="s">
        <v>4881</v>
      </c>
      <c r="C1268" s="34" t="s">
        <v>703</v>
      </c>
      <c r="D1268" s="36">
        <v>40974</v>
      </c>
      <c r="E1268" s="34" t="s">
        <v>704</v>
      </c>
      <c r="F1268" s="34" t="s">
        <v>705</v>
      </c>
      <c r="G1268" s="34" t="s">
        <v>4882</v>
      </c>
      <c r="H1268" s="34" t="s">
        <v>789</v>
      </c>
      <c r="I1268" s="34" t="s">
        <v>4883</v>
      </c>
      <c r="J1268" s="36">
        <v>43570</v>
      </c>
      <c r="K1268" s="36">
        <v>44301</v>
      </c>
      <c r="L1268" s="34" t="s">
        <v>4884</v>
      </c>
      <c r="M1268" s="34" t="s">
        <v>710</v>
      </c>
      <c r="N1268" s="34" t="s">
        <v>749</v>
      </c>
      <c r="O1268" s="34" t="s">
        <v>4885</v>
      </c>
      <c r="P1268" s="34" t="s">
        <v>713</v>
      </c>
      <c r="Q1268" s="34" t="s">
        <v>833</v>
      </c>
      <c r="R1268" s="34" t="s">
        <v>833</v>
      </c>
    </row>
    <row r="1269" spans="1:18" x14ac:dyDescent="0.25">
      <c r="A1269" s="31" t="s">
        <v>29637</v>
      </c>
      <c r="B1269" s="32" t="s">
        <v>4886</v>
      </c>
      <c r="C1269" s="32" t="s">
        <v>703</v>
      </c>
      <c r="D1269" s="35">
        <v>40982</v>
      </c>
      <c r="E1269" s="32" t="s">
        <v>704</v>
      </c>
      <c r="F1269" s="32" t="s">
        <v>705</v>
      </c>
      <c r="G1269" s="32" t="s">
        <v>4887</v>
      </c>
      <c r="H1269" s="32" t="s">
        <v>789</v>
      </c>
      <c r="I1269" s="32" t="s">
        <v>1586</v>
      </c>
      <c r="J1269" s="35">
        <v>43613</v>
      </c>
      <c r="K1269" s="35">
        <v>44344</v>
      </c>
      <c r="L1269" s="32" t="s">
        <v>4888</v>
      </c>
      <c r="M1269" s="32" t="s">
        <v>710</v>
      </c>
      <c r="N1269" s="32" t="s">
        <v>749</v>
      </c>
      <c r="O1269" s="32" t="s">
        <v>712</v>
      </c>
      <c r="P1269" s="32" t="s">
        <v>760</v>
      </c>
      <c r="Q1269" s="32" t="s">
        <v>10228</v>
      </c>
      <c r="R1269" s="32" t="s">
        <v>10228</v>
      </c>
    </row>
    <row r="1270" spans="1:18" x14ac:dyDescent="0.25">
      <c r="A1270" s="33" t="s">
        <v>29639</v>
      </c>
      <c r="B1270" s="34" t="s">
        <v>4889</v>
      </c>
      <c r="C1270" s="34" t="s">
        <v>703</v>
      </c>
      <c r="D1270" s="36">
        <v>40983</v>
      </c>
      <c r="E1270" s="34" t="s">
        <v>704</v>
      </c>
      <c r="F1270" s="34" t="s">
        <v>705</v>
      </c>
      <c r="G1270" s="34" t="s">
        <v>1517</v>
      </c>
      <c r="H1270" s="34" t="s">
        <v>746</v>
      </c>
      <c r="I1270" s="34" t="s">
        <v>1518</v>
      </c>
      <c r="J1270" s="36">
        <v>43588</v>
      </c>
      <c r="K1270" s="36">
        <v>44319</v>
      </c>
      <c r="L1270" s="34" t="s">
        <v>4890</v>
      </c>
      <c r="M1270" s="34" t="s">
        <v>710</v>
      </c>
      <c r="N1270" s="34" t="s">
        <v>723</v>
      </c>
      <c r="O1270" s="34" t="s">
        <v>712</v>
      </c>
      <c r="P1270" s="34" t="s">
        <v>713</v>
      </c>
      <c r="Q1270" s="34" t="s">
        <v>10228</v>
      </c>
      <c r="R1270" s="34" t="s">
        <v>10228</v>
      </c>
    </row>
    <row r="1271" spans="1:18" x14ac:dyDescent="0.25">
      <c r="A1271" s="31" t="s">
        <v>29641</v>
      </c>
      <c r="B1271" s="32" t="s">
        <v>4891</v>
      </c>
      <c r="C1271" s="32" t="s">
        <v>703</v>
      </c>
      <c r="D1271" s="35">
        <v>40974</v>
      </c>
      <c r="E1271" s="32" t="s">
        <v>704</v>
      </c>
      <c r="F1271" s="32" t="s">
        <v>705</v>
      </c>
      <c r="G1271" s="32" t="s">
        <v>1597</v>
      </c>
      <c r="H1271" s="32" t="s">
        <v>763</v>
      </c>
      <c r="I1271" s="32" t="s">
        <v>1598</v>
      </c>
      <c r="J1271" s="35">
        <v>43573</v>
      </c>
      <c r="K1271" s="35">
        <v>44304</v>
      </c>
      <c r="L1271" s="32" t="s">
        <v>4892</v>
      </c>
      <c r="M1271" s="32" t="s">
        <v>710</v>
      </c>
      <c r="N1271" s="32" t="s">
        <v>723</v>
      </c>
      <c r="O1271" s="32" t="s">
        <v>773</v>
      </c>
      <c r="P1271" s="32" t="s">
        <v>832</v>
      </c>
      <c r="Q1271" s="32" t="s">
        <v>10228</v>
      </c>
      <c r="R1271" s="32" t="s">
        <v>10228</v>
      </c>
    </row>
    <row r="1272" spans="1:18" x14ac:dyDescent="0.25">
      <c r="A1272" s="33" t="s">
        <v>29643</v>
      </c>
      <c r="B1272" s="34" t="s">
        <v>4893</v>
      </c>
      <c r="C1272" s="34" t="s">
        <v>703</v>
      </c>
      <c r="D1272" s="36">
        <v>40987</v>
      </c>
      <c r="E1272" s="34" t="s">
        <v>704</v>
      </c>
      <c r="F1272" s="34" t="s">
        <v>705</v>
      </c>
      <c r="G1272" s="34" t="s">
        <v>1727</v>
      </c>
      <c r="H1272" s="34" t="s">
        <v>752</v>
      </c>
      <c r="I1272" s="34" t="s">
        <v>1728</v>
      </c>
      <c r="J1272" s="36">
        <v>43622</v>
      </c>
      <c r="K1272" s="36">
        <v>44353</v>
      </c>
      <c r="L1272" s="34" t="s">
        <v>4894</v>
      </c>
      <c r="M1272" s="34" t="s">
        <v>718</v>
      </c>
      <c r="N1272" s="34" t="s">
        <v>749</v>
      </c>
      <c r="O1272" s="34" t="s">
        <v>712</v>
      </c>
      <c r="P1272" s="34" t="s">
        <v>713</v>
      </c>
      <c r="Q1272" s="34" t="s">
        <v>743</v>
      </c>
      <c r="R1272" s="34" t="s">
        <v>10228</v>
      </c>
    </row>
    <row r="1273" spans="1:18" x14ac:dyDescent="0.25">
      <c r="A1273" s="31" t="s">
        <v>29645</v>
      </c>
      <c r="B1273" s="32" t="s">
        <v>4895</v>
      </c>
      <c r="C1273" s="32" t="s">
        <v>703</v>
      </c>
      <c r="D1273" s="35">
        <v>40990</v>
      </c>
      <c r="E1273" s="32" t="s">
        <v>704</v>
      </c>
      <c r="F1273" s="32" t="s">
        <v>705</v>
      </c>
      <c r="G1273" s="32" t="s">
        <v>3311</v>
      </c>
      <c r="H1273" s="32" t="s">
        <v>746</v>
      </c>
      <c r="I1273" s="32" t="s">
        <v>3312</v>
      </c>
      <c r="J1273" s="35">
        <v>43641</v>
      </c>
      <c r="K1273" s="35">
        <v>44372</v>
      </c>
      <c r="L1273" s="32" t="s">
        <v>4896</v>
      </c>
      <c r="M1273" s="32" t="s">
        <v>710</v>
      </c>
      <c r="N1273" s="32" t="s">
        <v>723</v>
      </c>
      <c r="O1273" s="32" t="s">
        <v>755</v>
      </c>
      <c r="P1273" s="32" t="s">
        <v>713</v>
      </c>
      <c r="Q1273" s="32" t="s">
        <v>10228</v>
      </c>
      <c r="R1273" s="32" t="s">
        <v>10228</v>
      </c>
    </row>
    <row r="1274" spans="1:18" x14ac:dyDescent="0.25">
      <c r="A1274" s="33" t="s">
        <v>29647</v>
      </c>
      <c r="B1274" s="34" t="s">
        <v>4897</v>
      </c>
      <c r="C1274" s="34" t="s">
        <v>703</v>
      </c>
      <c r="D1274" s="36">
        <v>40994</v>
      </c>
      <c r="E1274" s="34" t="s">
        <v>704</v>
      </c>
      <c r="F1274" s="34" t="s">
        <v>705</v>
      </c>
      <c r="G1274" s="34" t="s">
        <v>3280</v>
      </c>
      <c r="H1274" s="34" t="s">
        <v>736</v>
      </c>
      <c r="I1274" s="34" t="s">
        <v>3281</v>
      </c>
      <c r="J1274" s="36">
        <v>43622</v>
      </c>
      <c r="K1274" s="36">
        <v>44353</v>
      </c>
      <c r="L1274" s="34" t="s">
        <v>4898</v>
      </c>
      <c r="M1274" s="34" t="s">
        <v>710</v>
      </c>
      <c r="N1274" s="34" t="s">
        <v>749</v>
      </c>
      <c r="O1274" s="34" t="s">
        <v>712</v>
      </c>
      <c r="P1274" s="34" t="s">
        <v>713</v>
      </c>
      <c r="Q1274" s="34" t="s">
        <v>10228</v>
      </c>
      <c r="R1274" s="34" t="s">
        <v>10228</v>
      </c>
    </row>
    <row r="1275" spans="1:18" x14ac:dyDescent="0.25">
      <c r="A1275" s="31" t="s">
        <v>29649</v>
      </c>
      <c r="B1275" s="32" t="s">
        <v>4899</v>
      </c>
      <c r="C1275" s="32" t="s">
        <v>703</v>
      </c>
      <c r="D1275" s="35">
        <v>40994</v>
      </c>
      <c r="E1275" s="32" t="s">
        <v>704</v>
      </c>
      <c r="F1275" s="32" t="s">
        <v>705</v>
      </c>
      <c r="G1275" s="32" t="s">
        <v>4900</v>
      </c>
      <c r="H1275" s="32" t="s">
        <v>746</v>
      </c>
      <c r="I1275" s="32" t="s">
        <v>1911</v>
      </c>
      <c r="J1275" s="35">
        <v>43607</v>
      </c>
      <c r="K1275" s="35">
        <v>44338</v>
      </c>
      <c r="L1275" s="32" t="s">
        <v>4901</v>
      </c>
      <c r="M1275" s="32" t="s">
        <v>710</v>
      </c>
      <c r="N1275" s="32" t="s">
        <v>749</v>
      </c>
      <c r="O1275" s="32" t="s">
        <v>712</v>
      </c>
      <c r="P1275" s="32" t="s">
        <v>713</v>
      </c>
      <c r="Q1275" s="32" t="s">
        <v>10228</v>
      </c>
      <c r="R1275" s="32" t="s">
        <v>10228</v>
      </c>
    </row>
    <row r="1276" spans="1:18" x14ac:dyDescent="0.25">
      <c r="A1276" s="33" t="s">
        <v>29651</v>
      </c>
      <c r="B1276" s="34" t="s">
        <v>4902</v>
      </c>
      <c r="C1276" s="34" t="s">
        <v>703</v>
      </c>
      <c r="D1276" s="36">
        <v>40996</v>
      </c>
      <c r="E1276" s="34" t="s">
        <v>704</v>
      </c>
      <c r="F1276" s="34" t="s">
        <v>705</v>
      </c>
      <c r="G1276" s="34" t="s">
        <v>3264</v>
      </c>
      <c r="H1276" s="34" t="s">
        <v>736</v>
      </c>
      <c r="I1276" s="34" t="s">
        <v>3265</v>
      </c>
      <c r="J1276" s="36">
        <v>43606</v>
      </c>
      <c r="K1276" s="36">
        <v>44337</v>
      </c>
      <c r="L1276" s="34" t="s">
        <v>4903</v>
      </c>
      <c r="M1276" s="34" t="s">
        <v>718</v>
      </c>
      <c r="N1276" s="34" t="s">
        <v>723</v>
      </c>
      <c r="O1276" s="34" t="s">
        <v>712</v>
      </c>
      <c r="P1276" s="34" t="s">
        <v>713</v>
      </c>
      <c r="Q1276" s="34" t="s">
        <v>10228</v>
      </c>
      <c r="R1276" s="34" t="s">
        <v>10228</v>
      </c>
    </row>
    <row r="1277" spans="1:18" x14ac:dyDescent="0.25">
      <c r="A1277" s="31" t="s">
        <v>29653</v>
      </c>
      <c r="B1277" s="32" t="s">
        <v>4904</v>
      </c>
      <c r="C1277" s="32" t="s">
        <v>703</v>
      </c>
      <c r="D1277" s="35">
        <v>40996</v>
      </c>
      <c r="E1277" s="32" t="s">
        <v>704</v>
      </c>
      <c r="F1277" s="32" t="s">
        <v>705</v>
      </c>
      <c r="G1277" s="32" t="s">
        <v>4905</v>
      </c>
      <c r="H1277" s="32" t="s">
        <v>769</v>
      </c>
      <c r="I1277" s="32" t="s">
        <v>4906</v>
      </c>
      <c r="J1277" s="35">
        <v>43607</v>
      </c>
      <c r="K1277" s="35">
        <v>44338</v>
      </c>
      <c r="L1277" s="32" t="s">
        <v>4907</v>
      </c>
      <c r="M1277" s="32" t="s">
        <v>710</v>
      </c>
      <c r="N1277" s="32" t="s">
        <v>723</v>
      </c>
      <c r="O1277" s="32" t="s">
        <v>755</v>
      </c>
      <c r="P1277" s="32" t="s">
        <v>743</v>
      </c>
      <c r="Q1277" s="32" t="s">
        <v>10228</v>
      </c>
      <c r="R1277" s="32" t="s">
        <v>10228</v>
      </c>
    </row>
    <row r="1278" spans="1:18" x14ac:dyDescent="0.25">
      <c r="A1278" s="33" t="s">
        <v>29655</v>
      </c>
      <c r="B1278" s="34" t="s">
        <v>4908</v>
      </c>
      <c r="C1278" s="34" t="s">
        <v>703</v>
      </c>
      <c r="D1278" s="36">
        <v>40996</v>
      </c>
      <c r="E1278" s="34" t="s">
        <v>704</v>
      </c>
      <c r="F1278" s="34" t="s">
        <v>705</v>
      </c>
      <c r="G1278" s="34" t="s">
        <v>4909</v>
      </c>
      <c r="H1278" s="34" t="s">
        <v>763</v>
      </c>
      <c r="I1278" s="34" t="s">
        <v>4910</v>
      </c>
      <c r="J1278" s="36">
        <v>43613</v>
      </c>
      <c r="K1278" s="36">
        <v>44344</v>
      </c>
      <c r="L1278" s="34" t="s">
        <v>4911</v>
      </c>
      <c r="M1278" s="34" t="s">
        <v>710</v>
      </c>
      <c r="N1278" s="34" t="s">
        <v>749</v>
      </c>
      <c r="O1278" s="34" t="s">
        <v>755</v>
      </c>
      <c r="P1278" s="34" t="s">
        <v>833</v>
      </c>
      <c r="Q1278" s="34" t="s">
        <v>10228</v>
      </c>
      <c r="R1278" s="34" t="s">
        <v>10228</v>
      </c>
    </row>
    <row r="1279" spans="1:18" x14ac:dyDescent="0.25">
      <c r="A1279" s="31" t="s">
        <v>29657</v>
      </c>
      <c r="B1279" s="32" t="s">
        <v>4912</v>
      </c>
      <c r="C1279" s="32" t="s">
        <v>703</v>
      </c>
      <c r="D1279" s="35">
        <v>41008</v>
      </c>
      <c r="E1279" s="32" t="s">
        <v>704</v>
      </c>
      <c r="F1279" s="32" t="s">
        <v>705</v>
      </c>
      <c r="G1279" s="32" t="s">
        <v>1497</v>
      </c>
      <c r="H1279" s="32" t="s">
        <v>945</v>
      </c>
      <c r="I1279" s="32" t="s">
        <v>1498</v>
      </c>
      <c r="J1279" s="35">
        <v>43580</v>
      </c>
      <c r="K1279" s="35">
        <v>44311</v>
      </c>
      <c r="L1279" s="32" t="s">
        <v>4913</v>
      </c>
      <c r="M1279" s="32" t="s">
        <v>710</v>
      </c>
      <c r="N1279" s="32" t="s">
        <v>749</v>
      </c>
      <c r="O1279" s="32" t="s">
        <v>712</v>
      </c>
      <c r="P1279" s="32" t="s">
        <v>713</v>
      </c>
      <c r="Q1279" s="32" t="s">
        <v>10228</v>
      </c>
      <c r="R1279" s="32" t="s">
        <v>10228</v>
      </c>
    </row>
    <row r="1280" spans="1:18" x14ac:dyDescent="0.25">
      <c r="A1280" s="33" t="s">
        <v>29659</v>
      </c>
      <c r="B1280" s="34" t="s">
        <v>4914</v>
      </c>
      <c r="C1280" s="34" t="s">
        <v>703</v>
      </c>
      <c r="D1280" s="36">
        <v>41009</v>
      </c>
      <c r="E1280" s="34" t="s">
        <v>704</v>
      </c>
      <c r="F1280" s="34" t="s">
        <v>705</v>
      </c>
      <c r="G1280" s="34" t="s">
        <v>3356</v>
      </c>
      <c r="H1280" s="34" t="s">
        <v>740</v>
      </c>
      <c r="I1280" s="34" t="s">
        <v>3357</v>
      </c>
      <c r="J1280" s="36">
        <v>43584</v>
      </c>
      <c r="K1280" s="36">
        <v>44315</v>
      </c>
      <c r="L1280" s="34" t="s">
        <v>4915</v>
      </c>
      <c r="M1280" s="34" t="s">
        <v>772</v>
      </c>
      <c r="N1280" s="34" t="s">
        <v>749</v>
      </c>
      <c r="O1280" s="34" t="s">
        <v>712</v>
      </c>
      <c r="P1280" s="34" t="s">
        <v>713</v>
      </c>
      <c r="Q1280" s="34" t="s">
        <v>10228</v>
      </c>
      <c r="R1280" s="34" t="s">
        <v>10228</v>
      </c>
    </row>
    <row r="1281" spans="1:18" x14ac:dyDescent="0.25">
      <c r="A1281" s="31" t="s">
        <v>29661</v>
      </c>
      <c r="B1281" s="32" t="s">
        <v>4916</v>
      </c>
      <c r="C1281" s="32" t="s">
        <v>703</v>
      </c>
      <c r="D1281" s="35">
        <v>41004</v>
      </c>
      <c r="E1281" s="32" t="s">
        <v>704</v>
      </c>
      <c r="F1281" s="32" t="s">
        <v>705</v>
      </c>
      <c r="G1281" s="32" t="s">
        <v>4917</v>
      </c>
      <c r="H1281" s="32" t="s">
        <v>1974</v>
      </c>
      <c r="I1281" s="32" t="s">
        <v>1975</v>
      </c>
      <c r="J1281" s="35">
        <v>43628</v>
      </c>
      <c r="K1281" s="35">
        <v>44359</v>
      </c>
      <c r="L1281" s="32" t="s">
        <v>4918</v>
      </c>
      <c r="M1281" s="32" t="s">
        <v>718</v>
      </c>
      <c r="N1281" s="32" t="s">
        <v>711</v>
      </c>
      <c r="O1281" s="32" t="s">
        <v>712</v>
      </c>
      <c r="P1281" s="32" t="s">
        <v>713</v>
      </c>
      <c r="Q1281" s="32" t="s">
        <v>10228</v>
      </c>
      <c r="R1281" s="32" t="s">
        <v>10228</v>
      </c>
    </row>
    <row r="1282" spans="1:18" x14ac:dyDescent="0.25">
      <c r="A1282" s="33" t="s">
        <v>29663</v>
      </c>
      <c r="B1282" s="34" t="s">
        <v>4919</v>
      </c>
      <c r="C1282" s="34" t="s">
        <v>703</v>
      </c>
      <c r="D1282" s="36">
        <v>41011</v>
      </c>
      <c r="E1282" s="34" t="s">
        <v>704</v>
      </c>
      <c r="F1282" s="34" t="s">
        <v>705</v>
      </c>
      <c r="G1282" s="34" t="s">
        <v>1497</v>
      </c>
      <c r="H1282" s="34" t="s">
        <v>945</v>
      </c>
      <c r="I1282" s="34" t="s">
        <v>1498</v>
      </c>
      <c r="J1282" s="36">
        <v>43579</v>
      </c>
      <c r="K1282" s="36">
        <v>44310</v>
      </c>
      <c r="L1282" s="34" t="s">
        <v>4920</v>
      </c>
      <c r="M1282" s="34" t="s">
        <v>710</v>
      </c>
      <c r="N1282" s="34" t="s">
        <v>749</v>
      </c>
      <c r="O1282" s="34" t="s">
        <v>712</v>
      </c>
      <c r="P1282" s="34" t="s">
        <v>713</v>
      </c>
      <c r="Q1282" s="34" t="s">
        <v>10228</v>
      </c>
      <c r="R1282" s="34" t="s">
        <v>10228</v>
      </c>
    </row>
    <row r="1283" spans="1:18" x14ac:dyDescent="0.25">
      <c r="A1283" s="31" t="s">
        <v>29665</v>
      </c>
      <c r="B1283" s="32" t="s">
        <v>4921</v>
      </c>
      <c r="C1283" s="32" t="s">
        <v>703</v>
      </c>
      <c r="D1283" s="35">
        <v>41025</v>
      </c>
      <c r="E1283" s="32" t="s">
        <v>704</v>
      </c>
      <c r="F1283" s="32" t="s">
        <v>705</v>
      </c>
      <c r="G1283" s="32" t="s">
        <v>4922</v>
      </c>
      <c r="H1283" s="32" t="s">
        <v>984</v>
      </c>
      <c r="I1283" s="32" t="s">
        <v>4923</v>
      </c>
      <c r="J1283" s="35">
        <v>43584</v>
      </c>
      <c r="K1283" s="35">
        <v>44315</v>
      </c>
      <c r="L1283" s="32" t="s">
        <v>4924</v>
      </c>
      <c r="M1283" s="32" t="s">
        <v>710</v>
      </c>
      <c r="N1283" s="32" t="s">
        <v>749</v>
      </c>
      <c r="O1283" s="32" t="s">
        <v>712</v>
      </c>
      <c r="P1283" s="32" t="s">
        <v>713</v>
      </c>
      <c r="Q1283" s="32" t="s">
        <v>10228</v>
      </c>
      <c r="R1283" s="32" t="s">
        <v>10228</v>
      </c>
    </row>
    <row r="1284" spans="1:18" x14ac:dyDescent="0.25">
      <c r="A1284" s="33" t="s">
        <v>29667</v>
      </c>
      <c r="B1284" s="34" t="s">
        <v>4925</v>
      </c>
      <c r="C1284" s="34" t="s">
        <v>703</v>
      </c>
      <c r="D1284" s="36">
        <v>41036</v>
      </c>
      <c r="E1284" s="34" t="s">
        <v>704</v>
      </c>
      <c r="F1284" s="34" t="s">
        <v>705</v>
      </c>
      <c r="G1284" s="34" t="s">
        <v>3423</v>
      </c>
      <c r="H1284" s="34" t="s">
        <v>769</v>
      </c>
      <c r="I1284" s="34" t="s">
        <v>3424</v>
      </c>
      <c r="J1284" s="36">
        <v>43601</v>
      </c>
      <c r="K1284" s="36">
        <v>44332</v>
      </c>
      <c r="L1284" s="34" t="s">
        <v>4926</v>
      </c>
      <c r="M1284" s="34" t="s">
        <v>718</v>
      </c>
      <c r="N1284" s="34" t="s">
        <v>749</v>
      </c>
      <c r="O1284" s="34" t="s">
        <v>712</v>
      </c>
      <c r="P1284" s="34" t="s">
        <v>743</v>
      </c>
      <c r="Q1284" s="34" t="s">
        <v>10228</v>
      </c>
      <c r="R1284" s="34" t="s">
        <v>10228</v>
      </c>
    </row>
    <row r="1285" spans="1:18" x14ac:dyDescent="0.25">
      <c r="A1285" s="31" t="s">
        <v>29669</v>
      </c>
      <c r="B1285" s="32" t="s">
        <v>4927</v>
      </c>
      <c r="C1285" s="32" t="s">
        <v>703</v>
      </c>
      <c r="D1285" s="35">
        <v>41040</v>
      </c>
      <c r="E1285" s="32" t="s">
        <v>704</v>
      </c>
      <c r="F1285" s="32" t="s">
        <v>705</v>
      </c>
      <c r="G1285" s="32" t="s">
        <v>4928</v>
      </c>
      <c r="H1285" s="32" t="s">
        <v>921</v>
      </c>
      <c r="I1285" s="32" t="s">
        <v>1915</v>
      </c>
      <c r="J1285" s="35">
        <v>43633</v>
      </c>
      <c r="K1285" s="35">
        <v>44364</v>
      </c>
      <c r="L1285" s="32" t="s">
        <v>4929</v>
      </c>
      <c r="M1285" s="32" t="s">
        <v>710</v>
      </c>
      <c r="N1285" s="32" t="s">
        <v>711</v>
      </c>
      <c r="O1285" s="32" t="s">
        <v>755</v>
      </c>
      <c r="P1285" s="32" t="s">
        <v>842</v>
      </c>
      <c r="Q1285" s="32" t="s">
        <v>713</v>
      </c>
      <c r="R1285" s="32" t="s">
        <v>743</v>
      </c>
    </row>
    <row r="1286" spans="1:18" x14ac:dyDescent="0.25">
      <c r="A1286" s="33" t="s">
        <v>29671</v>
      </c>
      <c r="B1286" s="34" t="s">
        <v>4930</v>
      </c>
      <c r="C1286" s="34" t="s">
        <v>703</v>
      </c>
      <c r="D1286" s="36">
        <v>41050</v>
      </c>
      <c r="E1286" s="34" t="s">
        <v>704</v>
      </c>
      <c r="F1286" s="34" t="s">
        <v>705</v>
      </c>
      <c r="G1286" s="34" t="s">
        <v>4024</v>
      </c>
      <c r="H1286" s="34" t="s">
        <v>984</v>
      </c>
      <c r="I1286" s="34" t="s">
        <v>4025</v>
      </c>
      <c r="J1286" s="36">
        <v>43615</v>
      </c>
      <c r="K1286" s="36">
        <v>44346</v>
      </c>
      <c r="L1286" s="34" t="s">
        <v>4931</v>
      </c>
      <c r="M1286" s="34" t="s">
        <v>710</v>
      </c>
      <c r="N1286" s="34" t="s">
        <v>749</v>
      </c>
      <c r="O1286" s="34" t="s">
        <v>712</v>
      </c>
      <c r="P1286" s="34" t="s">
        <v>713</v>
      </c>
      <c r="Q1286" s="34" t="s">
        <v>10228</v>
      </c>
      <c r="R1286" s="34" t="s">
        <v>10228</v>
      </c>
    </row>
    <row r="1287" spans="1:18" x14ac:dyDescent="0.25">
      <c r="A1287" s="31" t="s">
        <v>29673</v>
      </c>
      <c r="B1287" s="32" t="s">
        <v>4932</v>
      </c>
      <c r="C1287" s="32" t="s">
        <v>703</v>
      </c>
      <c r="D1287" s="35">
        <v>41052</v>
      </c>
      <c r="E1287" s="32" t="s">
        <v>704</v>
      </c>
      <c r="F1287" s="32" t="s">
        <v>705</v>
      </c>
      <c r="G1287" s="32" t="s">
        <v>4933</v>
      </c>
      <c r="H1287" s="32" t="s">
        <v>769</v>
      </c>
      <c r="I1287" s="32" t="s">
        <v>4934</v>
      </c>
      <c r="J1287" s="35">
        <v>43598</v>
      </c>
      <c r="K1287" s="35">
        <v>44329</v>
      </c>
      <c r="L1287" s="32" t="s">
        <v>4935</v>
      </c>
      <c r="M1287" s="32" t="s">
        <v>772</v>
      </c>
      <c r="N1287" s="32" t="s">
        <v>723</v>
      </c>
      <c r="O1287" s="32" t="s">
        <v>712</v>
      </c>
      <c r="P1287" s="32" t="s">
        <v>743</v>
      </c>
      <c r="Q1287" s="32" t="s">
        <v>10228</v>
      </c>
      <c r="R1287" s="32" t="s">
        <v>10228</v>
      </c>
    </row>
    <row r="1288" spans="1:18" x14ac:dyDescent="0.25">
      <c r="A1288" s="33" t="s">
        <v>29675</v>
      </c>
      <c r="B1288" s="34" t="s">
        <v>4936</v>
      </c>
      <c r="C1288" s="34" t="s">
        <v>703</v>
      </c>
      <c r="D1288" s="36">
        <v>41052</v>
      </c>
      <c r="E1288" s="34" t="s">
        <v>704</v>
      </c>
      <c r="F1288" s="34" t="s">
        <v>705</v>
      </c>
      <c r="G1288" s="34" t="s">
        <v>3396</v>
      </c>
      <c r="H1288" s="34" t="s">
        <v>707</v>
      </c>
      <c r="I1288" s="34" t="s">
        <v>3397</v>
      </c>
      <c r="J1288" s="36">
        <v>43615</v>
      </c>
      <c r="K1288" s="36">
        <v>44346</v>
      </c>
      <c r="L1288" s="34" t="s">
        <v>4937</v>
      </c>
      <c r="M1288" s="34" t="s">
        <v>710</v>
      </c>
      <c r="N1288" s="34" t="s">
        <v>723</v>
      </c>
      <c r="O1288" s="34" t="s">
        <v>773</v>
      </c>
      <c r="P1288" s="34" t="s">
        <v>713</v>
      </c>
      <c r="Q1288" s="34" t="s">
        <v>10228</v>
      </c>
      <c r="R1288" s="34" t="s">
        <v>10228</v>
      </c>
    </row>
    <row r="1289" spans="1:18" x14ac:dyDescent="0.25">
      <c r="A1289" s="31" t="s">
        <v>29677</v>
      </c>
      <c r="B1289" s="32" t="s">
        <v>4938</v>
      </c>
      <c r="C1289" s="32" t="s">
        <v>703</v>
      </c>
      <c r="D1289" s="35">
        <v>41072</v>
      </c>
      <c r="E1289" s="32" t="s">
        <v>704</v>
      </c>
      <c r="F1289" s="32" t="s">
        <v>705</v>
      </c>
      <c r="G1289" s="32" t="s">
        <v>1536</v>
      </c>
      <c r="H1289" s="32" t="s">
        <v>1158</v>
      </c>
      <c r="I1289" s="32" t="s">
        <v>1537</v>
      </c>
      <c r="J1289" s="35">
        <v>43614</v>
      </c>
      <c r="K1289" s="35">
        <v>44345</v>
      </c>
      <c r="L1289" s="32" t="s">
        <v>4939</v>
      </c>
      <c r="M1289" s="32" t="s">
        <v>718</v>
      </c>
      <c r="N1289" s="32" t="s">
        <v>749</v>
      </c>
      <c r="O1289" s="32" t="s">
        <v>712</v>
      </c>
      <c r="P1289" s="32" t="s">
        <v>713</v>
      </c>
      <c r="Q1289" s="32" t="s">
        <v>10228</v>
      </c>
      <c r="R1289" s="32" t="s">
        <v>10228</v>
      </c>
    </row>
    <row r="1290" spans="1:18" x14ac:dyDescent="0.25">
      <c r="A1290" s="33" t="s">
        <v>29679</v>
      </c>
      <c r="B1290" s="34" t="s">
        <v>4940</v>
      </c>
      <c r="C1290" s="34" t="s">
        <v>703</v>
      </c>
      <c r="D1290" s="36">
        <v>41072</v>
      </c>
      <c r="E1290" s="34" t="s">
        <v>704</v>
      </c>
      <c r="F1290" s="34" t="s">
        <v>705</v>
      </c>
      <c r="G1290" s="34" t="s">
        <v>4941</v>
      </c>
      <c r="H1290" s="34" t="s">
        <v>763</v>
      </c>
      <c r="I1290" s="34" t="s">
        <v>4942</v>
      </c>
      <c r="J1290" s="36">
        <v>43613</v>
      </c>
      <c r="K1290" s="36">
        <v>44344</v>
      </c>
      <c r="L1290" s="34" t="s">
        <v>4943</v>
      </c>
      <c r="M1290" s="34" t="s">
        <v>710</v>
      </c>
      <c r="N1290" s="34" t="s">
        <v>749</v>
      </c>
      <c r="O1290" s="34" t="s">
        <v>712</v>
      </c>
      <c r="P1290" s="34" t="s">
        <v>743</v>
      </c>
      <c r="Q1290" s="34" t="s">
        <v>10228</v>
      </c>
      <c r="R1290" s="34" t="s">
        <v>10228</v>
      </c>
    </row>
    <row r="1291" spans="1:18" x14ac:dyDescent="0.25">
      <c r="A1291" s="31" t="s">
        <v>29681</v>
      </c>
      <c r="B1291" s="32" t="s">
        <v>4944</v>
      </c>
      <c r="C1291" s="32" t="s">
        <v>703</v>
      </c>
      <c r="D1291" s="35">
        <v>41080</v>
      </c>
      <c r="E1291" s="32" t="s">
        <v>704</v>
      </c>
      <c r="F1291" s="32" t="s">
        <v>705</v>
      </c>
      <c r="G1291" s="32" t="s">
        <v>4945</v>
      </c>
      <c r="H1291" s="32" t="s">
        <v>860</v>
      </c>
      <c r="I1291" s="32" t="s">
        <v>4946</v>
      </c>
      <c r="J1291" s="35">
        <v>43615</v>
      </c>
      <c r="K1291" s="35">
        <v>44346</v>
      </c>
      <c r="L1291" s="32" t="s">
        <v>4947</v>
      </c>
      <c r="M1291" s="32" t="s">
        <v>710</v>
      </c>
      <c r="N1291" s="32" t="s">
        <v>749</v>
      </c>
      <c r="O1291" s="32" t="s">
        <v>712</v>
      </c>
      <c r="P1291" s="32" t="s">
        <v>713</v>
      </c>
      <c r="Q1291" s="32" t="s">
        <v>743</v>
      </c>
      <c r="R1291" s="32" t="s">
        <v>10228</v>
      </c>
    </row>
    <row r="1292" spans="1:18" x14ac:dyDescent="0.25">
      <c r="A1292" s="33" t="s">
        <v>29683</v>
      </c>
      <c r="B1292" s="34" t="s">
        <v>4948</v>
      </c>
      <c r="C1292" s="34" t="s">
        <v>703</v>
      </c>
      <c r="D1292" s="36">
        <v>41085</v>
      </c>
      <c r="E1292" s="34" t="s">
        <v>704</v>
      </c>
      <c r="F1292" s="34" t="s">
        <v>705</v>
      </c>
      <c r="G1292" s="34" t="s">
        <v>4945</v>
      </c>
      <c r="H1292" s="34" t="s">
        <v>860</v>
      </c>
      <c r="I1292" s="34" t="s">
        <v>4946</v>
      </c>
      <c r="J1292" s="36">
        <v>43615</v>
      </c>
      <c r="K1292" s="36">
        <v>44346</v>
      </c>
      <c r="L1292" s="34" t="s">
        <v>4949</v>
      </c>
      <c r="M1292" s="34" t="s">
        <v>710</v>
      </c>
      <c r="N1292" s="34" t="s">
        <v>749</v>
      </c>
      <c r="O1292" s="34" t="s">
        <v>712</v>
      </c>
      <c r="P1292" s="34" t="s">
        <v>713</v>
      </c>
      <c r="Q1292" s="34" t="s">
        <v>743</v>
      </c>
      <c r="R1292" s="34" t="s">
        <v>10228</v>
      </c>
    </row>
    <row r="1293" spans="1:18" x14ac:dyDescent="0.25">
      <c r="A1293" s="31" t="s">
        <v>29685</v>
      </c>
      <c r="B1293" s="32" t="s">
        <v>4950</v>
      </c>
      <c r="C1293" s="32" t="s">
        <v>734</v>
      </c>
      <c r="D1293" s="35">
        <v>41085</v>
      </c>
      <c r="E1293" s="32" t="s">
        <v>704</v>
      </c>
      <c r="F1293" s="32" t="s">
        <v>705</v>
      </c>
      <c r="G1293" s="32" t="s">
        <v>4951</v>
      </c>
      <c r="H1293" s="32" t="s">
        <v>707</v>
      </c>
      <c r="I1293" s="32" t="s">
        <v>4952</v>
      </c>
      <c r="J1293" s="35">
        <v>43643</v>
      </c>
      <c r="K1293" s="35">
        <v>44374</v>
      </c>
      <c r="L1293" s="32" t="s">
        <v>4953</v>
      </c>
      <c r="M1293" s="32" t="s">
        <v>710</v>
      </c>
      <c r="N1293" s="32" t="s">
        <v>711</v>
      </c>
      <c r="O1293" s="32" t="s">
        <v>773</v>
      </c>
      <c r="P1293" s="32" t="s">
        <v>713</v>
      </c>
      <c r="Q1293" s="32" t="s">
        <v>10228</v>
      </c>
      <c r="R1293" s="32" t="s">
        <v>10228</v>
      </c>
    </row>
    <row r="1294" spans="1:18" x14ac:dyDescent="0.25">
      <c r="A1294" s="33" t="s">
        <v>29687</v>
      </c>
      <c r="B1294" s="34" t="s">
        <v>4954</v>
      </c>
      <c r="C1294" s="34" t="s">
        <v>703</v>
      </c>
      <c r="D1294" s="36">
        <v>41089</v>
      </c>
      <c r="E1294" s="34" t="s">
        <v>704</v>
      </c>
      <c r="F1294" s="34" t="s">
        <v>705</v>
      </c>
      <c r="G1294" s="34" t="s">
        <v>4955</v>
      </c>
      <c r="H1294" s="34" t="s">
        <v>746</v>
      </c>
      <c r="I1294" s="34" t="s">
        <v>3312</v>
      </c>
      <c r="J1294" s="36">
        <v>43635</v>
      </c>
      <c r="K1294" s="36">
        <v>44366</v>
      </c>
      <c r="L1294" s="34" t="s">
        <v>4956</v>
      </c>
      <c r="M1294" s="34" t="s">
        <v>710</v>
      </c>
      <c r="N1294" s="34" t="s">
        <v>723</v>
      </c>
      <c r="O1294" s="34" t="s">
        <v>712</v>
      </c>
      <c r="P1294" s="34" t="s">
        <v>713</v>
      </c>
      <c r="Q1294" s="34" t="s">
        <v>10228</v>
      </c>
      <c r="R1294" s="34" t="s">
        <v>10228</v>
      </c>
    </row>
    <row r="1295" spans="1:18" x14ac:dyDescent="0.25">
      <c r="A1295" s="31" t="s">
        <v>29689</v>
      </c>
      <c r="B1295" s="32" t="s">
        <v>4957</v>
      </c>
      <c r="C1295" s="32" t="s">
        <v>703</v>
      </c>
      <c r="D1295" s="35">
        <v>41096</v>
      </c>
      <c r="E1295" s="32" t="s">
        <v>704</v>
      </c>
      <c r="F1295" s="32" t="s">
        <v>705</v>
      </c>
      <c r="G1295" s="32" t="s">
        <v>3356</v>
      </c>
      <c r="H1295" s="32" t="s">
        <v>740</v>
      </c>
      <c r="I1295" s="32" t="s">
        <v>3357</v>
      </c>
      <c r="J1295" s="35">
        <v>43577</v>
      </c>
      <c r="K1295" s="35">
        <v>44308</v>
      </c>
      <c r="L1295" s="32" t="s">
        <v>4958</v>
      </c>
      <c r="M1295" s="32" t="s">
        <v>772</v>
      </c>
      <c r="N1295" s="32" t="s">
        <v>749</v>
      </c>
      <c r="O1295" s="32" t="s">
        <v>712</v>
      </c>
      <c r="P1295" s="32" t="s">
        <v>713</v>
      </c>
      <c r="Q1295" s="32" t="s">
        <v>10228</v>
      </c>
      <c r="R1295" s="32" t="s">
        <v>10228</v>
      </c>
    </row>
    <row r="1296" spans="1:18" x14ac:dyDescent="0.25">
      <c r="A1296" s="33" t="s">
        <v>29691</v>
      </c>
      <c r="B1296" s="34" t="s">
        <v>4959</v>
      </c>
      <c r="C1296" s="34" t="s">
        <v>703</v>
      </c>
      <c r="D1296" s="36">
        <v>41103</v>
      </c>
      <c r="E1296" s="34" t="s">
        <v>704</v>
      </c>
      <c r="F1296" s="34" t="s">
        <v>705</v>
      </c>
      <c r="G1296" s="34" t="s">
        <v>4960</v>
      </c>
      <c r="H1296" s="34" t="s">
        <v>769</v>
      </c>
      <c r="I1296" s="34" t="s">
        <v>4961</v>
      </c>
      <c r="J1296" s="36">
        <v>43641</v>
      </c>
      <c r="K1296" s="36">
        <v>44372</v>
      </c>
      <c r="L1296" s="34" t="s">
        <v>4962</v>
      </c>
      <c r="M1296" s="34" t="s">
        <v>710</v>
      </c>
      <c r="N1296" s="34" t="s">
        <v>749</v>
      </c>
      <c r="O1296" s="34" t="s">
        <v>712</v>
      </c>
      <c r="P1296" s="34" t="s">
        <v>713</v>
      </c>
      <c r="Q1296" s="34" t="s">
        <v>10228</v>
      </c>
      <c r="R1296" s="34" t="s">
        <v>10228</v>
      </c>
    </row>
    <row r="1297" spans="1:18" x14ac:dyDescent="0.25">
      <c r="A1297" s="31" t="s">
        <v>29693</v>
      </c>
      <c r="B1297" s="32" t="s">
        <v>4963</v>
      </c>
      <c r="C1297" s="32" t="s">
        <v>703</v>
      </c>
      <c r="D1297" s="35">
        <v>41108</v>
      </c>
      <c r="E1297" s="32" t="s">
        <v>704</v>
      </c>
      <c r="F1297" s="32" t="s">
        <v>705</v>
      </c>
      <c r="G1297" s="32" t="s">
        <v>4964</v>
      </c>
      <c r="H1297" s="32" t="s">
        <v>746</v>
      </c>
      <c r="I1297" s="32" t="s">
        <v>4965</v>
      </c>
      <c r="J1297" s="35">
        <v>43605</v>
      </c>
      <c r="K1297" s="35">
        <v>44336</v>
      </c>
      <c r="L1297" s="32" t="s">
        <v>4966</v>
      </c>
      <c r="M1297" s="32" t="s">
        <v>710</v>
      </c>
      <c r="N1297" s="32" t="s">
        <v>749</v>
      </c>
      <c r="O1297" s="32" t="s">
        <v>712</v>
      </c>
      <c r="P1297" s="32" t="s">
        <v>743</v>
      </c>
      <c r="Q1297" s="32" t="s">
        <v>10228</v>
      </c>
      <c r="R1297" s="32" t="s">
        <v>10228</v>
      </c>
    </row>
    <row r="1298" spans="1:18" x14ac:dyDescent="0.25">
      <c r="A1298" s="33" t="s">
        <v>29695</v>
      </c>
      <c r="B1298" s="34" t="s">
        <v>4967</v>
      </c>
      <c r="C1298" s="34" t="s">
        <v>703</v>
      </c>
      <c r="D1298" s="36">
        <v>41121</v>
      </c>
      <c r="E1298" s="34" t="s">
        <v>704</v>
      </c>
      <c r="F1298" s="34" t="s">
        <v>705</v>
      </c>
      <c r="G1298" s="34" t="s">
        <v>4968</v>
      </c>
      <c r="H1298" s="34" t="s">
        <v>1286</v>
      </c>
      <c r="I1298" s="34" t="s">
        <v>4969</v>
      </c>
      <c r="J1298" s="36">
        <v>43572</v>
      </c>
      <c r="K1298" s="36">
        <v>44303</v>
      </c>
      <c r="L1298" s="34" t="s">
        <v>4970</v>
      </c>
      <c r="M1298" s="34" t="s">
        <v>710</v>
      </c>
      <c r="N1298" s="34" t="s">
        <v>749</v>
      </c>
      <c r="O1298" s="34" t="s">
        <v>712</v>
      </c>
      <c r="P1298" s="34" t="s">
        <v>713</v>
      </c>
      <c r="Q1298" s="34" t="s">
        <v>713</v>
      </c>
      <c r="R1298" s="34" t="s">
        <v>743</v>
      </c>
    </row>
    <row r="1299" spans="1:18" x14ac:dyDescent="0.25">
      <c r="A1299" s="31" t="s">
        <v>29697</v>
      </c>
      <c r="B1299" s="32" t="s">
        <v>4971</v>
      </c>
      <c r="C1299" s="32" t="s">
        <v>703</v>
      </c>
      <c r="D1299" s="35">
        <v>41117</v>
      </c>
      <c r="E1299" s="32" t="s">
        <v>704</v>
      </c>
      <c r="F1299" s="32" t="s">
        <v>705</v>
      </c>
      <c r="G1299" s="32" t="s">
        <v>3244</v>
      </c>
      <c r="H1299" s="32" t="s">
        <v>984</v>
      </c>
      <c r="I1299" s="32" t="s">
        <v>3245</v>
      </c>
      <c r="J1299" s="35">
        <v>43607</v>
      </c>
      <c r="K1299" s="35">
        <v>44338</v>
      </c>
      <c r="L1299" s="32" t="s">
        <v>4972</v>
      </c>
      <c r="M1299" s="32" t="s">
        <v>772</v>
      </c>
      <c r="N1299" s="32" t="s">
        <v>711</v>
      </c>
      <c r="O1299" s="32" t="s">
        <v>712</v>
      </c>
      <c r="P1299" s="32" t="s">
        <v>1042</v>
      </c>
      <c r="Q1299" s="32" t="s">
        <v>713</v>
      </c>
      <c r="R1299" s="32" t="s">
        <v>10228</v>
      </c>
    </row>
    <row r="1300" spans="1:18" x14ac:dyDescent="0.25">
      <c r="A1300" s="33" t="s">
        <v>29699</v>
      </c>
      <c r="B1300" s="34" t="s">
        <v>4973</v>
      </c>
      <c r="C1300" s="34" t="s">
        <v>703</v>
      </c>
      <c r="D1300" s="36">
        <v>41144</v>
      </c>
      <c r="E1300" s="34" t="s">
        <v>704</v>
      </c>
      <c r="F1300" s="34" t="s">
        <v>705</v>
      </c>
      <c r="G1300" s="34" t="s">
        <v>4974</v>
      </c>
      <c r="H1300" s="34" t="s">
        <v>707</v>
      </c>
      <c r="I1300" s="34" t="s">
        <v>4975</v>
      </c>
      <c r="J1300" s="36">
        <v>43587</v>
      </c>
      <c r="K1300" s="36">
        <v>44318</v>
      </c>
      <c r="L1300" s="34" t="s">
        <v>4976</v>
      </c>
      <c r="M1300" s="34" t="s">
        <v>710</v>
      </c>
      <c r="N1300" s="34" t="s">
        <v>749</v>
      </c>
      <c r="O1300" s="34" t="s">
        <v>712</v>
      </c>
      <c r="P1300" s="34" t="s">
        <v>713</v>
      </c>
      <c r="Q1300" s="34" t="s">
        <v>10228</v>
      </c>
      <c r="R1300" s="34" t="s">
        <v>10228</v>
      </c>
    </row>
    <row r="1301" spans="1:18" x14ac:dyDescent="0.25">
      <c r="A1301" s="31" t="s">
        <v>29701</v>
      </c>
      <c r="B1301" s="32" t="s">
        <v>4977</v>
      </c>
      <c r="C1301" s="32" t="s">
        <v>703</v>
      </c>
      <c r="D1301" s="35">
        <v>41148</v>
      </c>
      <c r="E1301" s="32" t="s">
        <v>704</v>
      </c>
      <c r="F1301" s="32" t="s">
        <v>705</v>
      </c>
      <c r="G1301" s="32" t="s">
        <v>4978</v>
      </c>
      <c r="H1301" s="32" t="s">
        <v>1286</v>
      </c>
      <c r="I1301" s="32" t="s">
        <v>4979</v>
      </c>
      <c r="J1301" s="35">
        <v>43628</v>
      </c>
      <c r="K1301" s="35">
        <v>44359</v>
      </c>
      <c r="L1301" s="32" t="s">
        <v>4980</v>
      </c>
      <c r="M1301" s="32" t="s">
        <v>710</v>
      </c>
      <c r="N1301" s="32" t="s">
        <v>749</v>
      </c>
      <c r="O1301" s="32" t="s">
        <v>712</v>
      </c>
      <c r="P1301" s="32" t="s">
        <v>743</v>
      </c>
      <c r="Q1301" s="32" t="s">
        <v>10228</v>
      </c>
      <c r="R1301" s="32" t="s">
        <v>10228</v>
      </c>
    </row>
    <row r="1302" spans="1:18" x14ac:dyDescent="0.25">
      <c r="A1302" s="33" t="s">
        <v>29703</v>
      </c>
      <c r="B1302" s="34" t="s">
        <v>4981</v>
      </c>
      <c r="C1302" s="34" t="s">
        <v>703</v>
      </c>
      <c r="D1302" s="36">
        <v>41156</v>
      </c>
      <c r="E1302" s="34" t="s">
        <v>704</v>
      </c>
      <c r="F1302" s="34" t="s">
        <v>705</v>
      </c>
      <c r="G1302" s="34" t="s">
        <v>3356</v>
      </c>
      <c r="H1302" s="34" t="s">
        <v>740</v>
      </c>
      <c r="I1302" s="34" t="s">
        <v>3357</v>
      </c>
      <c r="J1302" s="36">
        <v>43578</v>
      </c>
      <c r="K1302" s="36">
        <v>44309</v>
      </c>
      <c r="L1302" s="34" t="s">
        <v>4982</v>
      </c>
      <c r="M1302" s="34" t="s">
        <v>772</v>
      </c>
      <c r="N1302" s="34" t="s">
        <v>749</v>
      </c>
      <c r="O1302" s="34" t="s">
        <v>712</v>
      </c>
      <c r="P1302" s="34" t="s">
        <v>713</v>
      </c>
      <c r="Q1302" s="34" t="s">
        <v>10228</v>
      </c>
      <c r="R1302" s="34" t="s">
        <v>10228</v>
      </c>
    </row>
    <row r="1303" spans="1:18" x14ac:dyDescent="0.25">
      <c r="A1303" s="31" t="s">
        <v>29705</v>
      </c>
      <c r="B1303" s="32" t="s">
        <v>4983</v>
      </c>
      <c r="C1303" s="32" t="s">
        <v>703</v>
      </c>
      <c r="D1303" s="35">
        <v>41164</v>
      </c>
      <c r="E1303" s="32" t="s">
        <v>704</v>
      </c>
      <c r="F1303" s="32" t="s">
        <v>705</v>
      </c>
      <c r="G1303" s="32" t="s">
        <v>4984</v>
      </c>
      <c r="H1303" s="32" t="s">
        <v>746</v>
      </c>
      <c r="I1303" s="32" t="s">
        <v>4985</v>
      </c>
      <c r="J1303" s="35">
        <v>43623</v>
      </c>
      <c r="K1303" s="35">
        <v>44354</v>
      </c>
      <c r="L1303" s="32" t="s">
        <v>4986</v>
      </c>
      <c r="M1303" s="32" t="s">
        <v>710</v>
      </c>
      <c r="N1303" s="32" t="s">
        <v>723</v>
      </c>
      <c r="O1303" s="32" t="s">
        <v>712</v>
      </c>
      <c r="P1303" s="32" t="s">
        <v>713</v>
      </c>
      <c r="Q1303" s="32" t="s">
        <v>743</v>
      </c>
      <c r="R1303" s="32" t="s">
        <v>10228</v>
      </c>
    </row>
    <row r="1304" spans="1:18" x14ac:dyDescent="0.25">
      <c r="A1304" s="33" t="s">
        <v>29707</v>
      </c>
      <c r="B1304" s="34" t="s">
        <v>4987</v>
      </c>
      <c r="C1304" s="34" t="s">
        <v>703</v>
      </c>
      <c r="D1304" s="36">
        <v>41165</v>
      </c>
      <c r="E1304" s="34" t="s">
        <v>704</v>
      </c>
      <c r="F1304" s="34" t="s">
        <v>705</v>
      </c>
      <c r="G1304" s="34" t="s">
        <v>4988</v>
      </c>
      <c r="H1304" s="34" t="s">
        <v>904</v>
      </c>
      <c r="I1304" s="34" t="s">
        <v>4989</v>
      </c>
      <c r="J1304" s="36">
        <v>43599</v>
      </c>
      <c r="K1304" s="36">
        <v>44330</v>
      </c>
      <c r="L1304" s="34" t="s">
        <v>4990</v>
      </c>
      <c r="M1304" s="34" t="s">
        <v>710</v>
      </c>
      <c r="N1304" s="34" t="s">
        <v>749</v>
      </c>
      <c r="O1304" s="34" t="s">
        <v>712</v>
      </c>
      <c r="P1304" s="34" t="s">
        <v>743</v>
      </c>
      <c r="Q1304" s="34" t="s">
        <v>713</v>
      </c>
      <c r="R1304" s="34" t="s">
        <v>10228</v>
      </c>
    </row>
    <row r="1305" spans="1:18" x14ac:dyDescent="0.25">
      <c r="A1305" s="33" t="s">
        <v>29709</v>
      </c>
      <c r="B1305" s="34" t="s">
        <v>4991</v>
      </c>
      <c r="C1305" s="34" t="s">
        <v>703</v>
      </c>
      <c r="D1305" s="36">
        <v>41158</v>
      </c>
      <c r="E1305" s="34" t="s">
        <v>704</v>
      </c>
      <c r="F1305" s="34" t="s">
        <v>705</v>
      </c>
      <c r="G1305" s="34" t="s">
        <v>4992</v>
      </c>
      <c r="H1305" s="34" t="s">
        <v>763</v>
      </c>
      <c r="I1305" s="34" t="s">
        <v>4993</v>
      </c>
      <c r="J1305" s="36">
        <v>43571</v>
      </c>
      <c r="K1305" s="36">
        <v>44302</v>
      </c>
      <c r="L1305" s="34" t="s">
        <v>4994</v>
      </c>
      <c r="M1305" s="34" t="s">
        <v>718</v>
      </c>
      <c r="N1305" s="34" t="s">
        <v>723</v>
      </c>
      <c r="O1305" s="34" t="s">
        <v>712</v>
      </c>
      <c r="P1305" s="34" t="s">
        <v>743</v>
      </c>
      <c r="Q1305" s="34" t="s">
        <v>968</v>
      </c>
      <c r="R1305" s="34" t="s">
        <v>876</v>
      </c>
    </row>
    <row r="1306" spans="1:18" x14ac:dyDescent="0.25">
      <c r="A1306" s="31" t="s">
        <v>29711</v>
      </c>
      <c r="B1306" s="32" t="s">
        <v>4995</v>
      </c>
      <c r="C1306" s="32" t="s">
        <v>703</v>
      </c>
      <c r="D1306" s="35">
        <v>41156</v>
      </c>
      <c r="E1306" s="32" t="s">
        <v>704</v>
      </c>
      <c r="F1306" s="32" t="s">
        <v>705</v>
      </c>
      <c r="G1306" s="32" t="s">
        <v>4855</v>
      </c>
      <c r="H1306" s="32" t="s">
        <v>752</v>
      </c>
      <c r="I1306" s="32" t="s">
        <v>4856</v>
      </c>
      <c r="J1306" s="35">
        <v>43609</v>
      </c>
      <c r="K1306" s="35">
        <v>44340</v>
      </c>
      <c r="L1306" s="32" t="s">
        <v>4996</v>
      </c>
      <c r="M1306" s="32" t="s">
        <v>718</v>
      </c>
      <c r="N1306" s="32" t="s">
        <v>749</v>
      </c>
      <c r="O1306" s="32" t="s">
        <v>712</v>
      </c>
      <c r="P1306" s="32" t="s">
        <v>713</v>
      </c>
      <c r="Q1306" s="32" t="s">
        <v>10228</v>
      </c>
      <c r="R1306" s="32" t="s">
        <v>10228</v>
      </c>
    </row>
    <row r="1307" spans="1:18" x14ac:dyDescent="0.25">
      <c r="A1307" s="33" t="s">
        <v>29713</v>
      </c>
      <c r="B1307" s="34" t="s">
        <v>4997</v>
      </c>
      <c r="C1307" s="34" t="s">
        <v>703</v>
      </c>
      <c r="D1307" s="36">
        <v>41157</v>
      </c>
      <c r="E1307" s="34" t="s">
        <v>704</v>
      </c>
      <c r="F1307" s="34" t="s">
        <v>705</v>
      </c>
      <c r="G1307" s="34" t="s">
        <v>3244</v>
      </c>
      <c r="H1307" s="34" t="s">
        <v>984</v>
      </c>
      <c r="I1307" s="34" t="s">
        <v>3245</v>
      </c>
      <c r="J1307" s="36">
        <v>43595</v>
      </c>
      <c r="K1307" s="36">
        <v>44326</v>
      </c>
      <c r="L1307" s="34" t="s">
        <v>4998</v>
      </c>
      <c r="M1307" s="34" t="s">
        <v>710</v>
      </c>
      <c r="N1307" s="34" t="s">
        <v>711</v>
      </c>
      <c r="O1307" s="34" t="s">
        <v>755</v>
      </c>
      <c r="P1307" s="34" t="s">
        <v>743</v>
      </c>
      <c r="Q1307" s="34" t="s">
        <v>713</v>
      </c>
      <c r="R1307" s="34" t="s">
        <v>10228</v>
      </c>
    </row>
    <row r="1308" spans="1:18" x14ac:dyDescent="0.25">
      <c r="A1308" s="31" t="s">
        <v>29715</v>
      </c>
      <c r="B1308" s="32" t="s">
        <v>4999</v>
      </c>
      <c r="C1308" s="32" t="s">
        <v>703</v>
      </c>
      <c r="D1308" s="35">
        <v>41165</v>
      </c>
      <c r="E1308" s="32" t="s">
        <v>704</v>
      </c>
      <c r="F1308" s="32" t="s">
        <v>705</v>
      </c>
      <c r="G1308" s="32" t="s">
        <v>5000</v>
      </c>
      <c r="H1308" s="32" t="s">
        <v>752</v>
      </c>
      <c r="I1308" s="32" t="s">
        <v>2045</v>
      </c>
      <c r="J1308" s="35">
        <v>43607</v>
      </c>
      <c r="K1308" s="35">
        <v>44338</v>
      </c>
      <c r="L1308" s="32" t="s">
        <v>5001</v>
      </c>
      <c r="M1308" s="32" t="s">
        <v>718</v>
      </c>
      <c r="N1308" s="32" t="s">
        <v>778</v>
      </c>
      <c r="O1308" s="32" t="s">
        <v>712</v>
      </c>
      <c r="P1308" s="32" t="s">
        <v>713</v>
      </c>
      <c r="Q1308" s="32" t="s">
        <v>743</v>
      </c>
      <c r="R1308" s="32" t="s">
        <v>10228</v>
      </c>
    </row>
    <row r="1309" spans="1:18" x14ac:dyDescent="0.25">
      <c r="A1309" s="33" t="s">
        <v>29717</v>
      </c>
      <c r="B1309" s="34" t="s">
        <v>5002</v>
      </c>
      <c r="C1309" s="34" t="s">
        <v>703</v>
      </c>
      <c r="D1309" s="36">
        <v>41169</v>
      </c>
      <c r="E1309" s="34" t="s">
        <v>704</v>
      </c>
      <c r="F1309" s="34" t="s">
        <v>705</v>
      </c>
      <c r="G1309" s="34" t="s">
        <v>1552</v>
      </c>
      <c r="H1309" s="34" t="s">
        <v>789</v>
      </c>
      <c r="I1309" s="34" t="s">
        <v>1553</v>
      </c>
      <c r="J1309" s="36">
        <v>43616</v>
      </c>
      <c r="K1309" s="36">
        <v>44347</v>
      </c>
      <c r="L1309" s="34" t="s">
        <v>5003</v>
      </c>
      <c r="M1309" s="34" t="s">
        <v>718</v>
      </c>
      <c r="N1309" s="34" t="s">
        <v>711</v>
      </c>
      <c r="O1309" s="34" t="s">
        <v>755</v>
      </c>
      <c r="P1309" s="34" t="s">
        <v>760</v>
      </c>
      <c r="Q1309" s="34" t="s">
        <v>713</v>
      </c>
      <c r="R1309" s="34" t="s">
        <v>10228</v>
      </c>
    </row>
    <row r="1310" spans="1:18" x14ac:dyDescent="0.25">
      <c r="A1310" s="31" t="s">
        <v>29719</v>
      </c>
      <c r="B1310" s="32" t="s">
        <v>5004</v>
      </c>
      <c r="C1310" s="32" t="s">
        <v>703</v>
      </c>
      <c r="D1310" s="35">
        <v>41177</v>
      </c>
      <c r="E1310" s="32" t="s">
        <v>704</v>
      </c>
      <c r="F1310" s="32" t="s">
        <v>705</v>
      </c>
      <c r="G1310" s="32" t="s">
        <v>5005</v>
      </c>
      <c r="H1310" s="32" t="s">
        <v>763</v>
      </c>
      <c r="I1310" s="32" t="s">
        <v>5006</v>
      </c>
      <c r="J1310" s="35">
        <v>43570</v>
      </c>
      <c r="K1310" s="35">
        <v>44301</v>
      </c>
      <c r="L1310" s="32" t="s">
        <v>5007</v>
      </c>
      <c r="M1310" s="32" t="s">
        <v>718</v>
      </c>
      <c r="N1310" s="32" t="s">
        <v>711</v>
      </c>
      <c r="O1310" s="32" t="s">
        <v>1051</v>
      </c>
      <c r="P1310" s="32" t="s">
        <v>713</v>
      </c>
      <c r="Q1310" s="32" t="s">
        <v>743</v>
      </c>
      <c r="R1310" s="32" t="s">
        <v>10228</v>
      </c>
    </row>
    <row r="1311" spans="1:18" x14ac:dyDescent="0.25">
      <c r="A1311" s="33" t="s">
        <v>29721</v>
      </c>
      <c r="B1311" s="34" t="s">
        <v>5008</v>
      </c>
      <c r="C1311" s="34" t="s">
        <v>703</v>
      </c>
      <c r="D1311" s="36">
        <v>41186</v>
      </c>
      <c r="E1311" s="34" t="s">
        <v>704</v>
      </c>
      <c r="F1311" s="34" t="s">
        <v>705</v>
      </c>
      <c r="G1311" s="34" t="s">
        <v>5009</v>
      </c>
      <c r="H1311" s="34" t="s">
        <v>707</v>
      </c>
      <c r="I1311" s="34" t="s">
        <v>5010</v>
      </c>
      <c r="J1311" s="36">
        <v>43619</v>
      </c>
      <c r="K1311" s="36">
        <v>44350</v>
      </c>
      <c r="L1311" s="34" t="s">
        <v>5011</v>
      </c>
      <c r="M1311" s="34" t="s">
        <v>710</v>
      </c>
      <c r="N1311" s="34" t="s">
        <v>711</v>
      </c>
      <c r="O1311" s="34" t="s">
        <v>712</v>
      </c>
      <c r="P1311" s="34" t="s">
        <v>743</v>
      </c>
      <c r="Q1311" s="34" t="s">
        <v>10228</v>
      </c>
      <c r="R1311" s="34" t="s">
        <v>10228</v>
      </c>
    </row>
    <row r="1312" spans="1:18" x14ac:dyDescent="0.25">
      <c r="A1312" s="31" t="s">
        <v>29723</v>
      </c>
      <c r="B1312" s="32" t="s">
        <v>5012</v>
      </c>
      <c r="C1312" s="32" t="s">
        <v>703</v>
      </c>
      <c r="D1312" s="35">
        <v>41192</v>
      </c>
      <c r="E1312" s="32" t="s">
        <v>704</v>
      </c>
      <c r="F1312" s="32" t="s">
        <v>705</v>
      </c>
      <c r="G1312" s="32" t="s">
        <v>5013</v>
      </c>
      <c r="H1312" s="32" t="s">
        <v>904</v>
      </c>
      <c r="I1312" s="32" t="s">
        <v>5014</v>
      </c>
      <c r="J1312" s="35">
        <v>43578</v>
      </c>
      <c r="K1312" s="35">
        <v>44309</v>
      </c>
      <c r="L1312" s="32" t="s">
        <v>5015</v>
      </c>
      <c r="M1312" s="32" t="s">
        <v>718</v>
      </c>
      <c r="N1312" s="32" t="s">
        <v>723</v>
      </c>
      <c r="O1312" s="32" t="s">
        <v>712</v>
      </c>
      <c r="P1312" s="32" t="s">
        <v>713</v>
      </c>
      <c r="Q1312" s="32" t="s">
        <v>10228</v>
      </c>
      <c r="R1312" s="32" t="s">
        <v>10228</v>
      </c>
    </row>
    <row r="1313" spans="1:18" x14ac:dyDescent="0.25">
      <c r="A1313" s="33" t="s">
        <v>29725</v>
      </c>
      <c r="B1313" s="34" t="s">
        <v>5016</v>
      </c>
      <c r="C1313" s="34" t="s">
        <v>703</v>
      </c>
      <c r="D1313" s="36">
        <v>41194</v>
      </c>
      <c r="E1313" s="34" t="s">
        <v>704</v>
      </c>
      <c r="F1313" s="34" t="s">
        <v>705</v>
      </c>
      <c r="G1313" s="34" t="s">
        <v>1651</v>
      </c>
      <c r="H1313" s="34" t="s">
        <v>746</v>
      </c>
      <c r="I1313" s="34" t="s">
        <v>1652</v>
      </c>
      <c r="J1313" s="36">
        <v>43602</v>
      </c>
      <c r="K1313" s="36">
        <v>44333</v>
      </c>
      <c r="L1313" s="34" t="s">
        <v>5017</v>
      </c>
      <c r="M1313" s="34" t="s">
        <v>710</v>
      </c>
      <c r="N1313" s="34" t="s">
        <v>749</v>
      </c>
      <c r="O1313" s="34" t="s">
        <v>712</v>
      </c>
      <c r="P1313" s="34" t="s">
        <v>743</v>
      </c>
      <c r="Q1313" s="34" t="s">
        <v>10228</v>
      </c>
      <c r="R1313" s="34" t="s">
        <v>10228</v>
      </c>
    </row>
    <row r="1314" spans="1:18" x14ac:dyDescent="0.25">
      <c r="A1314" s="31" t="s">
        <v>29727</v>
      </c>
      <c r="B1314" s="32" t="s">
        <v>4987</v>
      </c>
      <c r="C1314" s="32" t="s">
        <v>703</v>
      </c>
      <c r="D1314" s="35">
        <v>41197</v>
      </c>
      <c r="E1314" s="32" t="s">
        <v>704</v>
      </c>
      <c r="F1314" s="32" t="s">
        <v>705</v>
      </c>
      <c r="G1314" s="32" t="s">
        <v>1651</v>
      </c>
      <c r="H1314" s="32" t="s">
        <v>746</v>
      </c>
      <c r="I1314" s="32" t="s">
        <v>1652</v>
      </c>
      <c r="J1314" s="35">
        <v>43605</v>
      </c>
      <c r="K1314" s="35">
        <v>44336</v>
      </c>
      <c r="L1314" s="32" t="s">
        <v>5018</v>
      </c>
      <c r="M1314" s="32" t="s">
        <v>710</v>
      </c>
      <c r="N1314" s="32" t="s">
        <v>749</v>
      </c>
      <c r="O1314" s="32" t="s">
        <v>712</v>
      </c>
      <c r="P1314" s="32" t="s">
        <v>743</v>
      </c>
      <c r="Q1314" s="32" t="s">
        <v>10228</v>
      </c>
      <c r="R1314" s="32" t="s">
        <v>10228</v>
      </c>
    </row>
    <row r="1315" spans="1:18" x14ac:dyDescent="0.25">
      <c r="A1315" s="33" t="s">
        <v>24077</v>
      </c>
      <c r="B1315" s="34" t="s">
        <v>23059</v>
      </c>
      <c r="C1315" s="34" t="s">
        <v>703</v>
      </c>
      <c r="D1315" s="36">
        <v>43497</v>
      </c>
      <c r="E1315" s="34" t="s">
        <v>704</v>
      </c>
      <c r="F1315" s="34" t="s">
        <v>705</v>
      </c>
      <c r="G1315" s="34" t="s">
        <v>23060</v>
      </c>
      <c r="H1315" s="34" t="s">
        <v>789</v>
      </c>
      <c r="I1315" s="34" t="s">
        <v>2746</v>
      </c>
      <c r="J1315" s="36">
        <v>43970</v>
      </c>
      <c r="K1315" s="36">
        <v>44700</v>
      </c>
      <c r="L1315" s="34" t="s">
        <v>23061</v>
      </c>
      <c r="M1315" s="34" t="s">
        <v>710</v>
      </c>
      <c r="N1315" s="34" t="s">
        <v>711</v>
      </c>
      <c r="O1315" s="34" t="s">
        <v>712</v>
      </c>
      <c r="P1315" s="34" t="s">
        <v>832</v>
      </c>
      <c r="Q1315" s="34" t="s">
        <v>713</v>
      </c>
      <c r="R1315" s="34" t="s">
        <v>10228</v>
      </c>
    </row>
    <row r="1316" spans="1:18" x14ac:dyDescent="0.25">
      <c r="A1316" s="31" t="s">
        <v>29729</v>
      </c>
      <c r="B1316" s="32" t="s">
        <v>5019</v>
      </c>
      <c r="C1316" s="32" t="s">
        <v>734</v>
      </c>
      <c r="D1316" s="35">
        <v>41204</v>
      </c>
      <c r="E1316" s="32" t="s">
        <v>704</v>
      </c>
      <c r="F1316" s="32" t="s">
        <v>705</v>
      </c>
      <c r="G1316" s="32" t="s">
        <v>5020</v>
      </c>
      <c r="H1316" s="32" t="s">
        <v>752</v>
      </c>
      <c r="I1316" s="32" t="s">
        <v>2974</v>
      </c>
      <c r="J1316" s="35">
        <v>43609</v>
      </c>
      <c r="K1316" s="35">
        <v>44340</v>
      </c>
      <c r="L1316" s="32" t="s">
        <v>5021</v>
      </c>
      <c r="M1316" s="32" t="s">
        <v>710</v>
      </c>
      <c r="N1316" s="32" t="s">
        <v>778</v>
      </c>
      <c r="O1316" s="32" t="s">
        <v>755</v>
      </c>
      <c r="P1316" s="32" t="s">
        <v>713</v>
      </c>
      <c r="Q1316" s="32" t="s">
        <v>10228</v>
      </c>
      <c r="R1316" s="32" t="s">
        <v>10228</v>
      </c>
    </row>
    <row r="1317" spans="1:18" x14ac:dyDescent="0.25">
      <c r="A1317" s="33" t="s">
        <v>29731</v>
      </c>
      <c r="B1317" s="34" t="s">
        <v>5022</v>
      </c>
      <c r="C1317" s="34" t="s">
        <v>703</v>
      </c>
      <c r="D1317" s="36">
        <v>41212</v>
      </c>
      <c r="E1317" s="34" t="s">
        <v>704</v>
      </c>
      <c r="F1317" s="34" t="s">
        <v>705</v>
      </c>
      <c r="G1317" s="34" t="s">
        <v>2354</v>
      </c>
      <c r="H1317" s="34" t="s">
        <v>860</v>
      </c>
      <c r="I1317" s="34" t="s">
        <v>2355</v>
      </c>
      <c r="J1317" s="36">
        <v>43626</v>
      </c>
      <c r="K1317" s="36">
        <v>44357</v>
      </c>
      <c r="L1317" s="34" t="s">
        <v>5023</v>
      </c>
      <c r="M1317" s="34" t="s">
        <v>710</v>
      </c>
      <c r="N1317" s="34" t="s">
        <v>723</v>
      </c>
      <c r="O1317" s="34" t="s">
        <v>1015</v>
      </c>
      <c r="P1317" s="34" t="s">
        <v>713</v>
      </c>
      <c r="Q1317" s="34" t="s">
        <v>743</v>
      </c>
      <c r="R1317" s="34" t="s">
        <v>10228</v>
      </c>
    </row>
    <row r="1318" spans="1:18" x14ac:dyDescent="0.25">
      <c r="A1318" s="31" t="s">
        <v>29733</v>
      </c>
      <c r="B1318" s="32" t="s">
        <v>5024</v>
      </c>
      <c r="C1318" s="32" t="s">
        <v>703</v>
      </c>
      <c r="D1318" s="35">
        <v>41218</v>
      </c>
      <c r="E1318" s="32" t="s">
        <v>704</v>
      </c>
      <c r="F1318" s="32" t="s">
        <v>705</v>
      </c>
      <c r="G1318" s="32" t="s">
        <v>5025</v>
      </c>
      <c r="H1318" s="32" t="s">
        <v>769</v>
      </c>
      <c r="I1318" s="32" t="s">
        <v>5026</v>
      </c>
      <c r="J1318" s="35">
        <v>43606</v>
      </c>
      <c r="K1318" s="35">
        <v>44337</v>
      </c>
      <c r="L1318" s="32" t="s">
        <v>5027</v>
      </c>
      <c r="M1318" s="32" t="s">
        <v>718</v>
      </c>
      <c r="N1318" s="32" t="s">
        <v>711</v>
      </c>
      <c r="O1318" s="32" t="s">
        <v>712</v>
      </c>
      <c r="P1318" s="32" t="s">
        <v>743</v>
      </c>
      <c r="Q1318" s="32" t="s">
        <v>10228</v>
      </c>
      <c r="R1318" s="32" t="s">
        <v>10228</v>
      </c>
    </row>
    <row r="1319" spans="1:18" x14ac:dyDescent="0.25">
      <c r="A1319" s="33" t="s">
        <v>29735</v>
      </c>
      <c r="B1319" s="34" t="s">
        <v>5028</v>
      </c>
      <c r="C1319" s="34" t="s">
        <v>703</v>
      </c>
      <c r="D1319" s="36">
        <v>41219</v>
      </c>
      <c r="E1319" s="34" t="s">
        <v>704</v>
      </c>
      <c r="F1319" s="34" t="s">
        <v>705</v>
      </c>
      <c r="G1319" s="34" t="s">
        <v>5029</v>
      </c>
      <c r="H1319" s="34" t="s">
        <v>752</v>
      </c>
      <c r="I1319" s="34" t="s">
        <v>5030</v>
      </c>
      <c r="J1319" s="36">
        <v>43602</v>
      </c>
      <c r="K1319" s="36">
        <v>44333</v>
      </c>
      <c r="L1319" s="34" t="s">
        <v>5031</v>
      </c>
      <c r="M1319" s="34" t="s">
        <v>710</v>
      </c>
      <c r="N1319" s="34" t="s">
        <v>711</v>
      </c>
      <c r="O1319" s="34" t="s">
        <v>712</v>
      </c>
      <c r="P1319" s="34" t="s">
        <v>713</v>
      </c>
      <c r="Q1319" s="34" t="s">
        <v>10228</v>
      </c>
      <c r="R1319" s="34" t="s">
        <v>10228</v>
      </c>
    </row>
    <row r="1320" spans="1:18" x14ac:dyDescent="0.25">
      <c r="A1320" s="31" t="s">
        <v>29737</v>
      </c>
      <c r="B1320" s="32" t="s">
        <v>5032</v>
      </c>
      <c r="C1320" s="32" t="s">
        <v>703</v>
      </c>
      <c r="D1320" s="35">
        <v>41232</v>
      </c>
      <c r="E1320" s="32" t="s">
        <v>704</v>
      </c>
      <c r="F1320" s="32" t="s">
        <v>705</v>
      </c>
      <c r="G1320" s="32" t="s">
        <v>5033</v>
      </c>
      <c r="H1320" s="32" t="s">
        <v>736</v>
      </c>
      <c r="I1320" s="32" t="s">
        <v>1749</v>
      </c>
      <c r="J1320" s="35">
        <v>43633</v>
      </c>
      <c r="K1320" s="35">
        <v>44364</v>
      </c>
      <c r="L1320" s="32" t="s">
        <v>5034</v>
      </c>
      <c r="M1320" s="32" t="s">
        <v>718</v>
      </c>
      <c r="N1320" s="32" t="s">
        <v>723</v>
      </c>
      <c r="O1320" s="32" t="s">
        <v>712</v>
      </c>
      <c r="P1320" s="32" t="s">
        <v>713</v>
      </c>
      <c r="Q1320" s="32" t="s">
        <v>10228</v>
      </c>
      <c r="R1320" s="32" t="s">
        <v>10228</v>
      </c>
    </row>
    <row r="1321" spans="1:18" x14ac:dyDescent="0.25">
      <c r="A1321" s="33" t="s">
        <v>29739</v>
      </c>
      <c r="B1321" s="34" t="s">
        <v>5035</v>
      </c>
      <c r="C1321" s="34" t="s">
        <v>703</v>
      </c>
      <c r="D1321" s="36">
        <v>41233</v>
      </c>
      <c r="E1321" s="34" t="s">
        <v>704</v>
      </c>
      <c r="F1321" s="34" t="s">
        <v>705</v>
      </c>
      <c r="G1321" s="34" t="s">
        <v>1548</v>
      </c>
      <c r="H1321" s="34" t="s">
        <v>789</v>
      </c>
      <c r="I1321" s="34" t="s">
        <v>1549</v>
      </c>
      <c r="J1321" s="36">
        <v>43609</v>
      </c>
      <c r="K1321" s="36">
        <v>44340</v>
      </c>
      <c r="L1321" s="34" t="s">
        <v>5036</v>
      </c>
      <c r="M1321" s="34" t="s">
        <v>710</v>
      </c>
      <c r="N1321" s="34" t="s">
        <v>711</v>
      </c>
      <c r="O1321" s="34" t="s">
        <v>712</v>
      </c>
      <c r="P1321" s="34" t="s">
        <v>876</v>
      </c>
      <c r="Q1321" s="34" t="s">
        <v>10228</v>
      </c>
      <c r="R1321" s="34" t="s">
        <v>10228</v>
      </c>
    </row>
    <row r="1322" spans="1:18" x14ac:dyDescent="0.25">
      <c r="A1322" s="31" t="s">
        <v>29741</v>
      </c>
      <c r="B1322" s="32" t="s">
        <v>5037</v>
      </c>
      <c r="C1322" s="32" t="s">
        <v>703</v>
      </c>
      <c r="D1322" s="35">
        <v>41249</v>
      </c>
      <c r="E1322" s="32" t="s">
        <v>704</v>
      </c>
      <c r="F1322" s="32" t="s">
        <v>705</v>
      </c>
      <c r="G1322" s="32" t="s">
        <v>5038</v>
      </c>
      <c r="H1322" s="32" t="s">
        <v>746</v>
      </c>
      <c r="I1322" s="32" t="s">
        <v>3312</v>
      </c>
      <c r="J1322" s="35">
        <v>43634</v>
      </c>
      <c r="K1322" s="35">
        <v>44365</v>
      </c>
      <c r="L1322" s="32" t="s">
        <v>5039</v>
      </c>
      <c r="M1322" s="32" t="s">
        <v>729</v>
      </c>
      <c r="N1322" s="32" t="s">
        <v>711</v>
      </c>
      <c r="O1322" s="32" t="s">
        <v>712</v>
      </c>
      <c r="P1322" s="32" t="s">
        <v>743</v>
      </c>
      <c r="Q1322" s="32" t="s">
        <v>10228</v>
      </c>
      <c r="R1322" s="32" t="s">
        <v>10228</v>
      </c>
    </row>
    <row r="1323" spans="1:18" x14ac:dyDescent="0.25">
      <c r="A1323" s="33" t="s">
        <v>29743</v>
      </c>
      <c r="B1323" s="34" t="s">
        <v>5040</v>
      </c>
      <c r="C1323" s="34" t="s">
        <v>703</v>
      </c>
      <c r="D1323" s="36">
        <v>41253</v>
      </c>
      <c r="E1323" s="34" t="s">
        <v>704</v>
      </c>
      <c r="F1323" s="34" t="s">
        <v>705</v>
      </c>
      <c r="G1323" s="34" t="s">
        <v>2622</v>
      </c>
      <c r="H1323" s="34" t="s">
        <v>746</v>
      </c>
      <c r="I1323" s="34" t="s">
        <v>2623</v>
      </c>
      <c r="J1323" s="36">
        <v>43640</v>
      </c>
      <c r="K1323" s="36">
        <v>44371</v>
      </c>
      <c r="L1323" s="34" t="s">
        <v>5041</v>
      </c>
      <c r="M1323" s="34" t="s">
        <v>710</v>
      </c>
      <c r="N1323" s="34" t="s">
        <v>723</v>
      </c>
      <c r="O1323" s="34" t="s">
        <v>712</v>
      </c>
      <c r="P1323" s="34" t="s">
        <v>743</v>
      </c>
      <c r="Q1323" s="34" t="s">
        <v>10228</v>
      </c>
      <c r="R1323" s="34" t="s">
        <v>10228</v>
      </c>
    </row>
    <row r="1324" spans="1:18" x14ac:dyDescent="0.25">
      <c r="A1324" s="31" t="s">
        <v>29745</v>
      </c>
      <c r="B1324" s="32" t="s">
        <v>5042</v>
      </c>
      <c r="C1324" s="32" t="s">
        <v>703</v>
      </c>
      <c r="D1324" s="35">
        <v>41255</v>
      </c>
      <c r="E1324" s="32" t="s">
        <v>704</v>
      </c>
      <c r="F1324" s="32" t="s">
        <v>705</v>
      </c>
      <c r="G1324" s="32" t="s">
        <v>5043</v>
      </c>
      <c r="H1324" s="32" t="s">
        <v>707</v>
      </c>
      <c r="I1324" s="32" t="s">
        <v>5044</v>
      </c>
      <c r="J1324" s="35">
        <v>43565</v>
      </c>
      <c r="K1324" s="35">
        <v>44296</v>
      </c>
      <c r="L1324" s="32" t="s">
        <v>5045</v>
      </c>
      <c r="M1324" s="32" t="s">
        <v>710</v>
      </c>
      <c r="N1324" s="32" t="s">
        <v>723</v>
      </c>
      <c r="O1324" s="32" t="s">
        <v>712</v>
      </c>
      <c r="P1324" s="32" t="s">
        <v>713</v>
      </c>
      <c r="Q1324" s="32" t="s">
        <v>10228</v>
      </c>
      <c r="R1324" s="32" t="s">
        <v>10228</v>
      </c>
    </row>
    <row r="1325" spans="1:18" x14ac:dyDescent="0.25">
      <c r="A1325" s="33" t="s">
        <v>29747</v>
      </c>
      <c r="B1325" s="34" t="s">
        <v>5046</v>
      </c>
      <c r="C1325" s="34" t="s">
        <v>703</v>
      </c>
      <c r="D1325" s="36">
        <v>41261</v>
      </c>
      <c r="E1325" s="34" t="s">
        <v>704</v>
      </c>
      <c r="F1325" s="34" t="s">
        <v>705</v>
      </c>
      <c r="G1325" s="34" t="s">
        <v>5047</v>
      </c>
      <c r="H1325" s="34" t="s">
        <v>998</v>
      </c>
      <c r="I1325" s="34" t="s">
        <v>5048</v>
      </c>
      <c r="J1325" s="36">
        <v>43559</v>
      </c>
      <c r="K1325" s="36">
        <v>44290</v>
      </c>
      <c r="L1325" s="34" t="s">
        <v>5049</v>
      </c>
      <c r="M1325" s="34" t="s">
        <v>772</v>
      </c>
      <c r="N1325" s="34" t="s">
        <v>749</v>
      </c>
      <c r="O1325" s="34" t="s">
        <v>712</v>
      </c>
      <c r="P1325" s="34" t="s">
        <v>713</v>
      </c>
      <c r="Q1325" s="34" t="s">
        <v>10228</v>
      </c>
      <c r="R1325" s="34" t="s">
        <v>10228</v>
      </c>
    </row>
    <row r="1326" spans="1:18" x14ac:dyDescent="0.25">
      <c r="A1326" s="31" t="s">
        <v>29749</v>
      </c>
      <c r="B1326" s="32" t="s">
        <v>5050</v>
      </c>
      <c r="C1326" s="32" t="s">
        <v>808</v>
      </c>
      <c r="D1326" s="35">
        <v>41075</v>
      </c>
      <c r="E1326" s="32" t="s">
        <v>704</v>
      </c>
      <c r="F1326" s="32" t="s">
        <v>705</v>
      </c>
      <c r="G1326" s="32" t="s">
        <v>5051</v>
      </c>
      <c r="H1326" s="32" t="s">
        <v>752</v>
      </c>
      <c r="I1326" s="32" t="s">
        <v>846</v>
      </c>
      <c r="J1326" s="35">
        <v>44055</v>
      </c>
      <c r="K1326" s="35">
        <v>44785</v>
      </c>
      <c r="L1326" s="32" t="s">
        <v>5052</v>
      </c>
      <c r="M1326" s="32" t="s">
        <v>718</v>
      </c>
      <c r="N1326" s="32" t="s">
        <v>711</v>
      </c>
      <c r="O1326" s="32" t="s">
        <v>712</v>
      </c>
      <c r="P1326" s="32" t="s">
        <v>713</v>
      </c>
      <c r="Q1326" s="32" t="s">
        <v>832</v>
      </c>
      <c r="R1326" s="32" t="s">
        <v>833</v>
      </c>
    </row>
    <row r="1327" spans="1:18" x14ac:dyDescent="0.25">
      <c r="A1327" s="33" t="s">
        <v>29751</v>
      </c>
      <c r="B1327" s="34" t="s">
        <v>5053</v>
      </c>
      <c r="C1327" s="34" t="s">
        <v>734</v>
      </c>
      <c r="D1327" s="36">
        <v>41261</v>
      </c>
      <c r="E1327" s="34" t="s">
        <v>704</v>
      </c>
      <c r="F1327" s="34" t="s">
        <v>705</v>
      </c>
      <c r="G1327" s="34" t="s">
        <v>5054</v>
      </c>
      <c r="H1327" s="34" t="s">
        <v>752</v>
      </c>
      <c r="I1327" s="34" t="s">
        <v>846</v>
      </c>
      <c r="J1327" s="36">
        <v>44053</v>
      </c>
      <c r="K1327" s="36">
        <v>44783</v>
      </c>
      <c r="L1327" s="34" t="s">
        <v>5055</v>
      </c>
      <c r="M1327" s="34" t="s">
        <v>710</v>
      </c>
      <c r="N1327" s="34" t="s">
        <v>711</v>
      </c>
      <c r="O1327" s="34" t="s">
        <v>712</v>
      </c>
      <c r="P1327" s="34" t="s">
        <v>713</v>
      </c>
      <c r="Q1327" s="34" t="s">
        <v>10228</v>
      </c>
      <c r="R1327" s="34" t="s">
        <v>10228</v>
      </c>
    </row>
    <row r="1328" spans="1:18" x14ac:dyDescent="0.25">
      <c r="A1328" s="31" t="s">
        <v>29753</v>
      </c>
      <c r="B1328" s="32" t="s">
        <v>5056</v>
      </c>
      <c r="C1328" s="32" t="s">
        <v>703</v>
      </c>
      <c r="D1328" s="35">
        <v>41250</v>
      </c>
      <c r="E1328" s="32" t="s">
        <v>704</v>
      </c>
      <c r="F1328" s="32" t="s">
        <v>705</v>
      </c>
      <c r="G1328" s="32" t="s">
        <v>5057</v>
      </c>
      <c r="H1328" s="32" t="s">
        <v>1205</v>
      </c>
      <c r="I1328" s="32" t="s">
        <v>1805</v>
      </c>
      <c r="J1328" s="35">
        <v>44046</v>
      </c>
      <c r="K1328" s="35">
        <v>44776</v>
      </c>
      <c r="L1328" s="32" t="s">
        <v>5058</v>
      </c>
      <c r="M1328" s="32" t="s">
        <v>710</v>
      </c>
      <c r="N1328" s="32" t="s">
        <v>711</v>
      </c>
      <c r="O1328" s="32" t="s">
        <v>712</v>
      </c>
      <c r="P1328" s="32" t="s">
        <v>713</v>
      </c>
      <c r="Q1328" s="32" t="s">
        <v>10228</v>
      </c>
      <c r="R1328" s="32" t="s">
        <v>10228</v>
      </c>
    </row>
    <row r="1329" spans="1:18" x14ac:dyDescent="0.25">
      <c r="A1329" s="33" t="s">
        <v>29755</v>
      </c>
      <c r="B1329" s="34" t="s">
        <v>5059</v>
      </c>
      <c r="C1329" s="34" t="s">
        <v>703</v>
      </c>
      <c r="D1329" s="36">
        <v>41250</v>
      </c>
      <c r="E1329" s="34" t="s">
        <v>704</v>
      </c>
      <c r="F1329" s="34" t="s">
        <v>705</v>
      </c>
      <c r="G1329" s="34" t="s">
        <v>5005</v>
      </c>
      <c r="H1329" s="34" t="s">
        <v>763</v>
      </c>
      <c r="I1329" s="34" t="s">
        <v>5006</v>
      </c>
      <c r="J1329" s="36">
        <v>44018</v>
      </c>
      <c r="K1329" s="36">
        <v>44748</v>
      </c>
      <c r="L1329" s="34" t="s">
        <v>5060</v>
      </c>
      <c r="M1329" s="34" t="s">
        <v>710</v>
      </c>
      <c r="N1329" s="34" t="s">
        <v>749</v>
      </c>
      <c r="O1329" s="34" t="s">
        <v>712</v>
      </c>
      <c r="P1329" s="34" t="s">
        <v>760</v>
      </c>
      <c r="Q1329" s="34" t="s">
        <v>713</v>
      </c>
      <c r="R1329" s="34" t="s">
        <v>10228</v>
      </c>
    </row>
    <row r="1330" spans="1:18" x14ac:dyDescent="0.25">
      <c r="A1330" s="31" t="s">
        <v>29757</v>
      </c>
      <c r="B1330" s="32" t="s">
        <v>5061</v>
      </c>
      <c r="C1330" s="32" t="s">
        <v>703</v>
      </c>
      <c r="D1330" s="35">
        <v>41221</v>
      </c>
      <c r="E1330" s="32" t="s">
        <v>704</v>
      </c>
      <c r="F1330" s="32" t="s">
        <v>705</v>
      </c>
      <c r="G1330" s="32" t="s">
        <v>825</v>
      </c>
      <c r="H1330" s="32" t="s">
        <v>804</v>
      </c>
      <c r="I1330" s="32" t="s">
        <v>826</v>
      </c>
      <c r="J1330" s="35">
        <v>44036</v>
      </c>
      <c r="K1330" s="35">
        <v>44766</v>
      </c>
      <c r="L1330" s="32" t="s">
        <v>5062</v>
      </c>
      <c r="M1330" s="32" t="s">
        <v>710</v>
      </c>
      <c r="N1330" s="32" t="s">
        <v>711</v>
      </c>
      <c r="O1330" s="32" t="s">
        <v>712</v>
      </c>
      <c r="P1330" s="32" t="s">
        <v>743</v>
      </c>
      <c r="Q1330" s="32" t="s">
        <v>10228</v>
      </c>
      <c r="R1330" s="32" t="s">
        <v>10228</v>
      </c>
    </row>
    <row r="1331" spans="1:18" x14ac:dyDescent="0.25">
      <c r="A1331" s="33" t="s">
        <v>29759</v>
      </c>
      <c r="B1331" s="34" t="s">
        <v>5063</v>
      </c>
      <c r="C1331" s="34" t="s">
        <v>703</v>
      </c>
      <c r="D1331" s="36">
        <v>41241</v>
      </c>
      <c r="E1331" s="34" t="s">
        <v>704</v>
      </c>
      <c r="F1331" s="34" t="s">
        <v>705</v>
      </c>
      <c r="G1331" s="34" t="s">
        <v>5064</v>
      </c>
      <c r="H1331" s="34" t="s">
        <v>707</v>
      </c>
      <c r="I1331" s="34" t="s">
        <v>5065</v>
      </c>
      <c r="J1331" s="36">
        <v>44077</v>
      </c>
      <c r="K1331" s="36">
        <v>44807</v>
      </c>
      <c r="L1331" s="34" t="s">
        <v>5066</v>
      </c>
      <c r="M1331" s="34" t="s">
        <v>718</v>
      </c>
      <c r="N1331" s="34" t="s">
        <v>711</v>
      </c>
      <c r="O1331" s="34" t="s">
        <v>712</v>
      </c>
      <c r="P1331" s="34" t="s">
        <v>876</v>
      </c>
      <c r="Q1331" s="34" t="s">
        <v>10228</v>
      </c>
      <c r="R1331" s="34" t="s">
        <v>10228</v>
      </c>
    </row>
    <row r="1332" spans="1:18" x14ac:dyDescent="0.25">
      <c r="A1332" s="31" t="s">
        <v>29761</v>
      </c>
      <c r="B1332" s="32" t="s">
        <v>5067</v>
      </c>
      <c r="C1332" s="32" t="s">
        <v>734</v>
      </c>
      <c r="D1332" s="35">
        <v>41239</v>
      </c>
      <c r="E1332" s="32" t="s">
        <v>996</v>
      </c>
      <c r="F1332" s="32" t="s">
        <v>705</v>
      </c>
      <c r="G1332" s="32" t="s">
        <v>2385</v>
      </c>
      <c r="H1332" s="32" t="s">
        <v>707</v>
      </c>
      <c r="I1332" s="32" t="s">
        <v>5068</v>
      </c>
      <c r="J1332" s="35">
        <v>44014</v>
      </c>
      <c r="K1332" s="35">
        <v>44744</v>
      </c>
      <c r="L1332" s="32" t="s">
        <v>5069</v>
      </c>
      <c r="M1332" s="32" t="s">
        <v>729</v>
      </c>
      <c r="N1332" s="32" t="s">
        <v>711</v>
      </c>
      <c r="O1332" s="32" t="s">
        <v>712</v>
      </c>
      <c r="P1332" s="32" t="s">
        <v>743</v>
      </c>
      <c r="Q1332" s="32" t="s">
        <v>10228</v>
      </c>
      <c r="R1332" s="32" t="s">
        <v>10228</v>
      </c>
    </row>
    <row r="1333" spans="1:18" x14ac:dyDescent="0.25">
      <c r="A1333" s="33" t="s">
        <v>29763</v>
      </c>
      <c r="B1333" s="34" t="s">
        <v>5070</v>
      </c>
      <c r="C1333" s="34" t="s">
        <v>703</v>
      </c>
      <c r="D1333" s="36">
        <v>41236</v>
      </c>
      <c r="E1333" s="34" t="s">
        <v>704</v>
      </c>
      <c r="F1333" s="34" t="s">
        <v>705</v>
      </c>
      <c r="G1333" s="34" t="s">
        <v>2732</v>
      </c>
      <c r="H1333" s="34" t="s">
        <v>921</v>
      </c>
      <c r="I1333" s="34" t="s">
        <v>5071</v>
      </c>
      <c r="J1333" s="36">
        <v>44048</v>
      </c>
      <c r="K1333" s="36">
        <v>44778</v>
      </c>
      <c r="L1333" s="34" t="s">
        <v>5072</v>
      </c>
      <c r="M1333" s="34" t="s">
        <v>710</v>
      </c>
      <c r="N1333" s="34" t="s">
        <v>749</v>
      </c>
      <c r="O1333" s="34" t="s">
        <v>755</v>
      </c>
      <c r="P1333" s="34" t="s">
        <v>713</v>
      </c>
      <c r="Q1333" s="34" t="s">
        <v>743</v>
      </c>
      <c r="R1333" s="34" t="s">
        <v>10228</v>
      </c>
    </row>
    <row r="1334" spans="1:18" x14ac:dyDescent="0.25">
      <c r="A1334" s="31" t="s">
        <v>29765</v>
      </c>
      <c r="B1334" s="32" t="s">
        <v>5073</v>
      </c>
      <c r="C1334" s="32" t="s">
        <v>703</v>
      </c>
      <c r="D1334" s="35">
        <v>41234</v>
      </c>
      <c r="E1334" s="32" t="s">
        <v>704</v>
      </c>
      <c r="F1334" s="32" t="s">
        <v>705</v>
      </c>
      <c r="G1334" s="32" t="s">
        <v>5074</v>
      </c>
      <c r="H1334" s="32" t="s">
        <v>707</v>
      </c>
      <c r="I1334" s="32" t="s">
        <v>3441</v>
      </c>
      <c r="J1334" s="35">
        <v>44095</v>
      </c>
      <c r="K1334" s="35">
        <v>44825</v>
      </c>
      <c r="L1334" s="32" t="s">
        <v>5075</v>
      </c>
      <c r="M1334" s="32" t="s">
        <v>710</v>
      </c>
      <c r="N1334" s="32" t="s">
        <v>711</v>
      </c>
      <c r="O1334" s="32" t="s">
        <v>755</v>
      </c>
      <c r="P1334" s="32" t="s">
        <v>713</v>
      </c>
      <c r="Q1334" s="32" t="s">
        <v>10228</v>
      </c>
      <c r="R1334" s="32" t="s">
        <v>10228</v>
      </c>
    </row>
    <row r="1335" spans="1:18" x14ac:dyDescent="0.25">
      <c r="A1335" s="33" t="s">
        <v>29767</v>
      </c>
      <c r="B1335" s="34" t="s">
        <v>5076</v>
      </c>
      <c r="C1335" s="34" t="s">
        <v>703</v>
      </c>
      <c r="D1335" s="36">
        <v>41220</v>
      </c>
      <c r="E1335" s="34" t="s">
        <v>704</v>
      </c>
      <c r="F1335" s="34" t="s">
        <v>705</v>
      </c>
      <c r="G1335" s="34" t="s">
        <v>4460</v>
      </c>
      <c r="H1335" s="34" t="s">
        <v>763</v>
      </c>
      <c r="I1335" s="34" t="s">
        <v>4461</v>
      </c>
      <c r="J1335" s="36">
        <v>44084</v>
      </c>
      <c r="K1335" s="36">
        <v>44814</v>
      </c>
      <c r="L1335" s="34" t="s">
        <v>5077</v>
      </c>
      <c r="M1335" s="34" t="s">
        <v>729</v>
      </c>
      <c r="N1335" s="34" t="s">
        <v>711</v>
      </c>
      <c r="O1335" s="34" t="s">
        <v>712</v>
      </c>
      <c r="P1335" s="34" t="s">
        <v>833</v>
      </c>
      <c r="Q1335" s="34" t="s">
        <v>10228</v>
      </c>
      <c r="R1335" s="34" t="s">
        <v>10228</v>
      </c>
    </row>
    <row r="1336" spans="1:18" x14ac:dyDescent="0.25">
      <c r="A1336" s="31" t="s">
        <v>29769</v>
      </c>
      <c r="B1336" s="32" t="s">
        <v>5078</v>
      </c>
      <c r="C1336" s="32" t="s">
        <v>703</v>
      </c>
      <c r="D1336" s="35">
        <v>41192</v>
      </c>
      <c r="E1336" s="32" t="s">
        <v>704</v>
      </c>
      <c r="F1336" s="32" t="s">
        <v>705</v>
      </c>
      <c r="G1336" s="32" t="s">
        <v>5079</v>
      </c>
      <c r="H1336" s="32" t="s">
        <v>752</v>
      </c>
      <c r="I1336" s="32" t="s">
        <v>846</v>
      </c>
      <c r="J1336" s="35">
        <v>44014</v>
      </c>
      <c r="K1336" s="35">
        <v>44744</v>
      </c>
      <c r="L1336" s="32" t="s">
        <v>5080</v>
      </c>
      <c r="M1336" s="32" t="s">
        <v>710</v>
      </c>
      <c r="N1336" s="32" t="s">
        <v>711</v>
      </c>
      <c r="O1336" s="32" t="s">
        <v>712</v>
      </c>
      <c r="P1336" s="32" t="s">
        <v>713</v>
      </c>
      <c r="Q1336" s="32" t="s">
        <v>10228</v>
      </c>
      <c r="R1336" s="32" t="s">
        <v>10228</v>
      </c>
    </row>
    <row r="1337" spans="1:18" x14ac:dyDescent="0.25">
      <c r="A1337" s="33" t="s">
        <v>29771</v>
      </c>
      <c r="B1337" s="34" t="s">
        <v>5081</v>
      </c>
      <c r="C1337" s="34" t="s">
        <v>703</v>
      </c>
      <c r="D1337" s="36">
        <v>41190</v>
      </c>
      <c r="E1337" s="34" t="s">
        <v>704</v>
      </c>
      <c r="F1337" s="34" t="s">
        <v>705</v>
      </c>
      <c r="G1337" s="34" t="s">
        <v>5082</v>
      </c>
      <c r="H1337" s="34" t="s">
        <v>752</v>
      </c>
      <c r="I1337" s="34" t="s">
        <v>846</v>
      </c>
      <c r="J1337" s="36">
        <v>44012</v>
      </c>
      <c r="K1337" s="36">
        <v>44742</v>
      </c>
      <c r="L1337" s="34" t="s">
        <v>5083</v>
      </c>
      <c r="M1337" s="34" t="s">
        <v>718</v>
      </c>
      <c r="N1337" s="34" t="s">
        <v>711</v>
      </c>
      <c r="O1337" s="34" t="s">
        <v>712</v>
      </c>
      <c r="P1337" s="34" t="s">
        <v>713</v>
      </c>
      <c r="Q1337" s="34" t="s">
        <v>10228</v>
      </c>
      <c r="R1337" s="34" t="s">
        <v>10228</v>
      </c>
    </row>
    <row r="1338" spans="1:18" x14ac:dyDescent="0.25">
      <c r="A1338" s="31" t="s">
        <v>29773</v>
      </c>
      <c r="B1338" s="32" t="s">
        <v>5084</v>
      </c>
      <c r="C1338" s="32" t="s">
        <v>703</v>
      </c>
      <c r="D1338" s="35">
        <v>41191</v>
      </c>
      <c r="E1338" s="32" t="s">
        <v>704</v>
      </c>
      <c r="F1338" s="32" t="s">
        <v>705</v>
      </c>
      <c r="G1338" s="32" t="s">
        <v>5085</v>
      </c>
      <c r="H1338" s="32" t="s">
        <v>740</v>
      </c>
      <c r="I1338" s="32" t="s">
        <v>818</v>
      </c>
      <c r="J1338" s="35">
        <v>44089</v>
      </c>
      <c r="K1338" s="35">
        <v>44819</v>
      </c>
      <c r="L1338" s="32" t="s">
        <v>5086</v>
      </c>
      <c r="M1338" s="32" t="s">
        <v>710</v>
      </c>
      <c r="N1338" s="32" t="s">
        <v>711</v>
      </c>
      <c r="O1338" s="32" t="s">
        <v>773</v>
      </c>
      <c r="P1338" s="32" t="s">
        <v>833</v>
      </c>
      <c r="Q1338" s="32" t="s">
        <v>10228</v>
      </c>
      <c r="R1338" s="32" t="s">
        <v>10228</v>
      </c>
    </row>
    <row r="1339" spans="1:18" x14ac:dyDescent="0.25">
      <c r="A1339" s="33" t="s">
        <v>29775</v>
      </c>
      <c r="B1339" s="34" t="s">
        <v>5087</v>
      </c>
      <c r="C1339" s="34" t="s">
        <v>703</v>
      </c>
      <c r="D1339" s="36">
        <v>41212</v>
      </c>
      <c r="E1339" s="34" t="s">
        <v>704</v>
      </c>
      <c r="F1339" s="34" t="s">
        <v>705</v>
      </c>
      <c r="G1339" s="34" t="s">
        <v>5088</v>
      </c>
      <c r="H1339" s="34" t="s">
        <v>1205</v>
      </c>
      <c r="I1339" s="34" t="s">
        <v>1805</v>
      </c>
      <c r="J1339" s="36">
        <v>44061</v>
      </c>
      <c r="K1339" s="36">
        <v>44791</v>
      </c>
      <c r="L1339" s="34" t="s">
        <v>5089</v>
      </c>
      <c r="M1339" s="34" t="s">
        <v>710</v>
      </c>
      <c r="N1339" s="34" t="s">
        <v>749</v>
      </c>
      <c r="O1339" s="34" t="s">
        <v>712</v>
      </c>
      <c r="P1339" s="34" t="s">
        <v>713</v>
      </c>
      <c r="Q1339" s="34" t="s">
        <v>10228</v>
      </c>
      <c r="R1339" s="34" t="s">
        <v>10228</v>
      </c>
    </row>
    <row r="1340" spans="1:18" x14ac:dyDescent="0.25">
      <c r="A1340" s="31" t="s">
        <v>29777</v>
      </c>
      <c r="B1340" s="32" t="s">
        <v>5090</v>
      </c>
      <c r="C1340" s="32" t="s">
        <v>703</v>
      </c>
      <c r="D1340" s="35">
        <v>41208</v>
      </c>
      <c r="E1340" s="32" t="s">
        <v>704</v>
      </c>
      <c r="F1340" s="32" t="s">
        <v>705</v>
      </c>
      <c r="G1340" s="32" t="s">
        <v>3378</v>
      </c>
      <c r="H1340" s="32" t="s">
        <v>984</v>
      </c>
      <c r="I1340" s="32" t="s">
        <v>3379</v>
      </c>
      <c r="J1340" s="35">
        <v>44018</v>
      </c>
      <c r="K1340" s="35">
        <v>44748</v>
      </c>
      <c r="L1340" s="32" t="s">
        <v>5091</v>
      </c>
      <c r="M1340" s="32" t="s">
        <v>710</v>
      </c>
      <c r="N1340" s="32" t="s">
        <v>711</v>
      </c>
      <c r="O1340" s="32" t="s">
        <v>712</v>
      </c>
      <c r="P1340" s="32" t="s">
        <v>1106</v>
      </c>
      <c r="Q1340" s="32" t="s">
        <v>743</v>
      </c>
      <c r="R1340" s="32" t="s">
        <v>713</v>
      </c>
    </row>
    <row r="1341" spans="1:18" x14ac:dyDescent="0.25">
      <c r="A1341" s="33" t="s">
        <v>29779</v>
      </c>
      <c r="B1341" s="34" t="s">
        <v>5092</v>
      </c>
      <c r="C1341" s="34" t="s">
        <v>734</v>
      </c>
      <c r="D1341" s="36">
        <v>41204</v>
      </c>
      <c r="E1341" s="34" t="s">
        <v>704</v>
      </c>
      <c r="F1341" s="34" t="s">
        <v>705</v>
      </c>
      <c r="G1341" s="34" t="s">
        <v>1567</v>
      </c>
      <c r="H1341" s="34" t="s">
        <v>789</v>
      </c>
      <c r="I1341" s="34" t="s">
        <v>1568</v>
      </c>
      <c r="J1341" s="36">
        <v>44046</v>
      </c>
      <c r="K1341" s="36">
        <v>44776</v>
      </c>
      <c r="L1341" s="34" t="s">
        <v>5093</v>
      </c>
      <c r="M1341" s="34" t="s">
        <v>710</v>
      </c>
      <c r="N1341" s="34" t="s">
        <v>711</v>
      </c>
      <c r="O1341" s="34" t="s">
        <v>712</v>
      </c>
      <c r="P1341" s="34" t="s">
        <v>713</v>
      </c>
      <c r="Q1341" s="34" t="s">
        <v>743</v>
      </c>
      <c r="R1341" s="34" t="s">
        <v>10228</v>
      </c>
    </row>
    <row r="1342" spans="1:18" x14ac:dyDescent="0.25">
      <c r="A1342" s="31" t="s">
        <v>29781</v>
      </c>
      <c r="B1342" s="32" t="s">
        <v>5094</v>
      </c>
      <c r="C1342" s="32" t="s">
        <v>703</v>
      </c>
      <c r="D1342" s="35">
        <v>41201</v>
      </c>
      <c r="E1342" s="32" t="s">
        <v>704</v>
      </c>
      <c r="F1342" s="32" t="s">
        <v>705</v>
      </c>
      <c r="G1342" s="32" t="s">
        <v>1102</v>
      </c>
      <c r="H1342" s="32" t="s">
        <v>804</v>
      </c>
      <c r="I1342" s="32" t="s">
        <v>1103</v>
      </c>
      <c r="J1342" s="35">
        <v>44047</v>
      </c>
      <c r="K1342" s="35">
        <v>44777</v>
      </c>
      <c r="L1342" s="32" t="s">
        <v>5095</v>
      </c>
      <c r="M1342" s="32" t="s">
        <v>710</v>
      </c>
      <c r="N1342" s="32" t="s">
        <v>711</v>
      </c>
      <c r="O1342" s="32" t="s">
        <v>1041</v>
      </c>
      <c r="P1342" s="32" t="s">
        <v>713</v>
      </c>
      <c r="Q1342" s="32" t="s">
        <v>10228</v>
      </c>
      <c r="R1342" s="32" t="s">
        <v>10228</v>
      </c>
    </row>
    <row r="1343" spans="1:18" x14ac:dyDescent="0.25">
      <c r="A1343" s="33" t="s">
        <v>29783</v>
      </c>
      <c r="B1343" s="34" t="s">
        <v>5096</v>
      </c>
      <c r="C1343" s="34" t="s">
        <v>703</v>
      </c>
      <c r="D1343" s="36">
        <v>41198</v>
      </c>
      <c r="E1343" s="34" t="s">
        <v>704</v>
      </c>
      <c r="F1343" s="34" t="s">
        <v>705</v>
      </c>
      <c r="G1343" s="34" t="s">
        <v>3554</v>
      </c>
      <c r="H1343" s="34" t="s">
        <v>763</v>
      </c>
      <c r="I1343" s="34" t="s">
        <v>3555</v>
      </c>
      <c r="J1343" s="36">
        <v>44067</v>
      </c>
      <c r="K1343" s="36">
        <v>44797</v>
      </c>
      <c r="L1343" s="34" t="s">
        <v>5097</v>
      </c>
      <c r="M1343" s="34" t="s">
        <v>718</v>
      </c>
      <c r="N1343" s="34" t="s">
        <v>749</v>
      </c>
      <c r="O1343" s="34" t="s">
        <v>712</v>
      </c>
      <c r="P1343" s="34" t="s">
        <v>743</v>
      </c>
      <c r="Q1343" s="34" t="s">
        <v>713</v>
      </c>
      <c r="R1343" s="34" t="s">
        <v>713</v>
      </c>
    </row>
    <row r="1344" spans="1:18" x14ac:dyDescent="0.25">
      <c r="A1344" s="31" t="s">
        <v>29785</v>
      </c>
      <c r="B1344" s="32" t="s">
        <v>5098</v>
      </c>
      <c r="C1344" s="32" t="s">
        <v>703</v>
      </c>
      <c r="D1344" s="35">
        <v>41185</v>
      </c>
      <c r="E1344" s="32" t="s">
        <v>704</v>
      </c>
      <c r="F1344" s="32" t="s">
        <v>705</v>
      </c>
      <c r="G1344" s="32" t="s">
        <v>5099</v>
      </c>
      <c r="H1344" s="32" t="s">
        <v>740</v>
      </c>
      <c r="I1344" s="32" t="s">
        <v>1146</v>
      </c>
      <c r="J1344" s="35">
        <v>44035</v>
      </c>
      <c r="K1344" s="35">
        <v>44765</v>
      </c>
      <c r="L1344" s="32" t="s">
        <v>5100</v>
      </c>
      <c r="M1344" s="32" t="s">
        <v>710</v>
      </c>
      <c r="N1344" s="32" t="s">
        <v>711</v>
      </c>
      <c r="O1344" s="32" t="s">
        <v>712</v>
      </c>
      <c r="P1344" s="32" t="s">
        <v>1042</v>
      </c>
      <c r="Q1344" s="32" t="s">
        <v>10228</v>
      </c>
      <c r="R1344" s="32" t="s">
        <v>10228</v>
      </c>
    </row>
    <row r="1345" spans="1:18" x14ac:dyDescent="0.25">
      <c r="A1345" s="33" t="s">
        <v>29787</v>
      </c>
      <c r="B1345" s="34" t="s">
        <v>5101</v>
      </c>
      <c r="C1345" s="34" t="s">
        <v>703</v>
      </c>
      <c r="D1345" s="36">
        <v>41172</v>
      </c>
      <c r="E1345" s="34" t="s">
        <v>704</v>
      </c>
      <c r="F1345" s="34" t="s">
        <v>705</v>
      </c>
      <c r="G1345" s="34" t="s">
        <v>3694</v>
      </c>
      <c r="H1345" s="34" t="s">
        <v>798</v>
      </c>
      <c r="I1345" s="34" t="s">
        <v>3695</v>
      </c>
      <c r="J1345" s="36">
        <v>44070</v>
      </c>
      <c r="K1345" s="36">
        <v>44800</v>
      </c>
      <c r="L1345" s="34" t="s">
        <v>5102</v>
      </c>
      <c r="M1345" s="34" t="s">
        <v>710</v>
      </c>
      <c r="N1345" s="34" t="s">
        <v>711</v>
      </c>
      <c r="O1345" s="34" t="s">
        <v>712</v>
      </c>
      <c r="P1345" s="34" t="s">
        <v>713</v>
      </c>
      <c r="Q1345" s="34" t="s">
        <v>833</v>
      </c>
      <c r="R1345" s="34" t="s">
        <v>10228</v>
      </c>
    </row>
    <row r="1346" spans="1:18" x14ac:dyDescent="0.25">
      <c r="A1346" s="31" t="s">
        <v>29789</v>
      </c>
      <c r="B1346" s="32" t="s">
        <v>5103</v>
      </c>
      <c r="C1346" s="32" t="s">
        <v>703</v>
      </c>
      <c r="D1346" s="35">
        <v>41183</v>
      </c>
      <c r="E1346" s="32" t="s">
        <v>704</v>
      </c>
      <c r="F1346" s="32" t="s">
        <v>705</v>
      </c>
      <c r="G1346" s="32" t="s">
        <v>5104</v>
      </c>
      <c r="H1346" s="32" t="s">
        <v>707</v>
      </c>
      <c r="I1346" s="32" t="s">
        <v>5105</v>
      </c>
      <c r="J1346" s="35">
        <v>44060</v>
      </c>
      <c r="K1346" s="35">
        <v>44790</v>
      </c>
      <c r="L1346" s="32" t="s">
        <v>5106</v>
      </c>
      <c r="M1346" s="32" t="s">
        <v>710</v>
      </c>
      <c r="N1346" s="32" t="s">
        <v>749</v>
      </c>
      <c r="O1346" s="32" t="s">
        <v>712</v>
      </c>
      <c r="P1346" s="32" t="s">
        <v>1042</v>
      </c>
      <c r="Q1346" s="32" t="s">
        <v>10228</v>
      </c>
      <c r="R1346" s="32" t="s">
        <v>10228</v>
      </c>
    </row>
    <row r="1347" spans="1:18" x14ac:dyDescent="0.25">
      <c r="A1347" s="33" t="s">
        <v>29791</v>
      </c>
      <c r="B1347" s="34" t="s">
        <v>5107</v>
      </c>
      <c r="C1347" s="34" t="s">
        <v>703</v>
      </c>
      <c r="D1347" s="36">
        <v>41183</v>
      </c>
      <c r="E1347" s="34" t="s">
        <v>704</v>
      </c>
      <c r="F1347" s="34" t="s">
        <v>705</v>
      </c>
      <c r="G1347" s="34" t="s">
        <v>873</v>
      </c>
      <c r="H1347" s="34" t="s">
        <v>707</v>
      </c>
      <c r="I1347" s="34" t="s">
        <v>874</v>
      </c>
      <c r="J1347" s="36">
        <v>44048</v>
      </c>
      <c r="K1347" s="36">
        <v>44778</v>
      </c>
      <c r="L1347" s="34" t="s">
        <v>5108</v>
      </c>
      <c r="M1347" s="34" t="s">
        <v>710</v>
      </c>
      <c r="N1347" s="34" t="s">
        <v>749</v>
      </c>
      <c r="O1347" s="34" t="s">
        <v>755</v>
      </c>
      <c r="P1347" s="34" t="s">
        <v>713</v>
      </c>
      <c r="Q1347" s="34" t="s">
        <v>10228</v>
      </c>
      <c r="R1347" s="34" t="s">
        <v>10228</v>
      </c>
    </row>
    <row r="1348" spans="1:18" x14ac:dyDescent="0.25">
      <c r="A1348" s="31" t="s">
        <v>29793</v>
      </c>
      <c r="B1348" s="32" t="s">
        <v>5109</v>
      </c>
      <c r="C1348" s="32" t="s">
        <v>703</v>
      </c>
      <c r="D1348" s="35">
        <v>41170</v>
      </c>
      <c r="E1348" s="32" t="s">
        <v>704</v>
      </c>
      <c r="F1348" s="32" t="s">
        <v>705</v>
      </c>
      <c r="G1348" s="32" t="s">
        <v>5110</v>
      </c>
      <c r="H1348" s="32" t="s">
        <v>984</v>
      </c>
      <c r="I1348" s="32" t="s">
        <v>1060</v>
      </c>
      <c r="J1348" s="35">
        <v>44070</v>
      </c>
      <c r="K1348" s="35">
        <v>44800</v>
      </c>
      <c r="L1348" s="32" t="s">
        <v>5111</v>
      </c>
      <c r="M1348" s="32" t="s">
        <v>710</v>
      </c>
      <c r="N1348" s="32" t="s">
        <v>749</v>
      </c>
      <c r="O1348" s="32" t="s">
        <v>712</v>
      </c>
      <c r="P1348" s="32" t="s">
        <v>713</v>
      </c>
      <c r="Q1348" s="32" t="s">
        <v>889</v>
      </c>
      <c r="R1348" s="32" t="s">
        <v>743</v>
      </c>
    </row>
    <row r="1349" spans="1:18" x14ac:dyDescent="0.25">
      <c r="A1349" s="33" t="s">
        <v>29795</v>
      </c>
      <c r="B1349" s="34" t="s">
        <v>5112</v>
      </c>
      <c r="C1349" s="34" t="s">
        <v>808</v>
      </c>
      <c r="D1349" s="36">
        <v>41151</v>
      </c>
      <c r="E1349" s="34" t="s">
        <v>704</v>
      </c>
      <c r="F1349" s="34" t="s">
        <v>705</v>
      </c>
      <c r="G1349" s="34" t="s">
        <v>3513</v>
      </c>
      <c r="H1349" s="34" t="s">
        <v>752</v>
      </c>
      <c r="I1349" s="34" t="s">
        <v>1711</v>
      </c>
      <c r="J1349" s="36">
        <v>44055</v>
      </c>
      <c r="K1349" s="36">
        <v>44785</v>
      </c>
      <c r="L1349" s="34" t="s">
        <v>5113</v>
      </c>
      <c r="M1349" s="34" t="s">
        <v>710</v>
      </c>
      <c r="N1349" s="34" t="s">
        <v>778</v>
      </c>
      <c r="O1349" s="34" t="s">
        <v>712</v>
      </c>
      <c r="P1349" s="34" t="s">
        <v>832</v>
      </c>
      <c r="Q1349" s="34" t="s">
        <v>10228</v>
      </c>
      <c r="R1349" s="34" t="s">
        <v>10228</v>
      </c>
    </row>
    <row r="1350" spans="1:18" x14ac:dyDescent="0.25">
      <c r="A1350" s="31" t="s">
        <v>29797</v>
      </c>
      <c r="B1350" s="32" t="s">
        <v>5114</v>
      </c>
      <c r="C1350" s="32" t="s">
        <v>734</v>
      </c>
      <c r="D1350" s="35">
        <v>41141</v>
      </c>
      <c r="E1350" s="32" t="s">
        <v>704</v>
      </c>
      <c r="F1350" s="32" t="s">
        <v>705</v>
      </c>
      <c r="G1350" s="32" t="s">
        <v>5115</v>
      </c>
      <c r="H1350" s="32" t="s">
        <v>752</v>
      </c>
      <c r="I1350" s="32" t="s">
        <v>5116</v>
      </c>
      <c r="J1350" s="35">
        <v>44033</v>
      </c>
      <c r="K1350" s="35">
        <v>44763</v>
      </c>
      <c r="L1350" s="32" t="s">
        <v>5117</v>
      </c>
      <c r="M1350" s="32" t="s">
        <v>710</v>
      </c>
      <c r="N1350" s="32" t="s">
        <v>711</v>
      </c>
      <c r="O1350" s="32" t="s">
        <v>773</v>
      </c>
      <c r="P1350" s="32" t="s">
        <v>713</v>
      </c>
      <c r="Q1350" s="32" t="s">
        <v>10228</v>
      </c>
      <c r="R1350" s="32" t="s">
        <v>10228</v>
      </c>
    </row>
    <row r="1351" spans="1:18" x14ac:dyDescent="0.25">
      <c r="A1351" s="33" t="s">
        <v>29799</v>
      </c>
      <c r="B1351" s="34" t="s">
        <v>5118</v>
      </c>
      <c r="C1351" s="34" t="s">
        <v>734</v>
      </c>
      <c r="D1351" s="36">
        <v>41155</v>
      </c>
      <c r="E1351" s="34" t="s">
        <v>704</v>
      </c>
      <c r="F1351" s="34" t="s">
        <v>705</v>
      </c>
      <c r="G1351" s="34" t="s">
        <v>5119</v>
      </c>
      <c r="H1351" s="34" t="s">
        <v>769</v>
      </c>
      <c r="I1351" s="34" t="s">
        <v>770</v>
      </c>
      <c r="J1351" s="36">
        <v>44014</v>
      </c>
      <c r="K1351" s="36">
        <v>44744</v>
      </c>
      <c r="L1351" s="34" t="s">
        <v>5120</v>
      </c>
      <c r="M1351" s="34" t="s">
        <v>729</v>
      </c>
      <c r="N1351" s="34" t="s">
        <v>711</v>
      </c>
      <c r="O1351" s="34" t="s">
        <v>755</v>
      </c>
      <c r="P1351" s="34" t="s">
        <v>713</v>
      </c>
      <c r="Q1351" s="34" t="s">
        <v>832</v>
      </c>
      <c r="R1351" s="34" t="s">
        <v>743</v>
      </c>
    </row>
    <row r="1352" spans="1:18" x14ac:dyDescent="0.25">
      <c r="A1352" s="31" t="s">
        <v>29801</v>
      </c>
      <c r="B1352" s="32" t="s">
        <v>5121</v>
      </c>
      <c r="C1352" s="32" t="s">
        <v>703</v>
      </c>
      <c r="D1352" s="35">
        <v>41156</v>
      </c>
      <c r="E1352" s="32" t="s">
        <v>704</v>
      </c>
      <c r="F1352" s="32" t="s">
        <v>705</v>
      </c>
      <c r="G1352" s="32" t="s">
        <v>5122</v>
      </c>
      <c r="H1352" s="32" t="s">
        <v>736</v>
      </c>
      <c r="I1352" s="32" t="s">
        <v>5123</v>
      </c>
      <c r="J1352" s="35">
        <v>44064</v>
      </c>
      <c r="K1352" s="35">
        <v>44794</v>
      </c>
      <c r="L1352" s="32" t="s">
        <v>5124</v>
      </c>
      <c r="M1352" s="32" t="s">
        <v>710</v>
      </c>
      <c r="N1352" s="32" t="s">
        <v>711</v>
      </c>
      <c r="O1352" s="32" t="s">
        <v>2443</v>
      </c>
      <c r="P1352" s="32" t="s">
        <v>889</v>
      </c>
      <c r="Q1352" s="32" t="s">
        <v>10228</v>
      </c>
      <c r="R1352" s="32" t="s">
        <v>10228</v>
      </c>
    </row>
    <row r="1353" spans="1:18" x14ac:dyDescent="0.25">
      <c r="A1353" s="33" t="s">
        <v>29803</v>
      </c>
      <c r="B1353" s="34" t="s">
        <v>5125</v>
      </c>
      <c r="C1353" s="34" t="s">
        <v>703</v>
      </c>
      <c r="D1353" s="36">
        <v>41145</v>
      </c>
      <c r="E1353" s="34" t="s">
        <v>704</v>
      </c>
      <c r="F1353" s="34" t="s">
        <v>705</v>
      </c>
      <c r="G1353" s="34" t="s">
        <v>1394</v>
      </c>
      <c r="H1353" s="34" t="s">
        <v>998</v>
      </c>
      <c r="I1353" s="34" t="s">
        <v>1395</v>
      </c>
      <c r="J1353" s="36">
        <v>44074</v>
      </c>
      <c r="K1353" s="36">
        <v>44804</v>
      </c>
      <c r="L1353" s="34" t="s">
        <v>5126</v>
      </c>
      <c r="M1353" s="34" t="s">
        <v>710</v>
      </c>
      <c r="N1353" s="34" t="s">
        <v>723</v>
      </c>
      <c r="O1353" s="34" t="s">
        <v>1015</v>
      </c>
      <c r="P1353" s="34" t="s">
        <v>713</v>
      </c>
      <c r="Q1353" s="34" t="s">
        <v>743</v>
      </c>
      <c r="R1353" s="34" t="s">
        <v>713</v>
      </c>
    </row>
    <row r="1354" spans="1:18" x14ac:dyDescent="0.25">
      <c r="A1354" s="31" t="s">
        <v>29805</v>
      </c>
      <c r="B1354" s="32" t="s">
        <v>5127</v>
      </c>
      <c r="C1354" s="32" t="s">
        <v>703</v>
      </c>
      <c r="D1354" s="35">
        <v>41150</v>
      </c>
      <c r="E1354" s="32" t="s">
        <v>704</v>
      </c>
      <c r="F1354" s="32" t="s">
        <v>705</v>
      </c>
      <c r="G1354" s="32" t="s">
        <v>5128</v>
      </c>
      <c r="H1354" s="32" t="s">
        <v>707</v>
      </c>
      <c r="I1354" s="32" t="s">
        <v>721</v>
      </c>
      <c r="J1354" s="35">
        <v>44046</v>
      </c>
      <c r="K1354" s="35">
        <v>44776</v>
      </c>
      <c r="L1354" s="32" t="s">
        <v>5129</v>
      </c>
      <c r="M1354" s="32" t="s">
        <v>718</v>
      </c>
      <c r="N1354" s="32" t="s">
        <v>711</v>
      </c>
      <c r="O1354" s="32" t="s">
        <v>712</v>
      </c>
      <c r="P1354" s="32" t="s">
        <v>713</v>
      </c>
      <c r="Q1354" s="32" t="s">
        <v>10228</v>
      </c>
      <c r="R1354" s="32" t="s">
        <v>10228</v>
      </c>
    </row>
    <row r="1355" spans="1:18" x14ac:dyDescent="0.25">
      <c r="A1355" s="33" t="s">
        <v>29807</v>
      </c>
      <c r="B1355" s="34" t="s">
        <v>5130</v>
      </c>
      <c r="C1355" s="34" t="s">
        <v>703</v>
      </c>
      <c r="D1355" s="36">
        <v>41144</v>
      </c>
      <c r="E1355" s="34" t="s">
        <v>704</v>
      </c>
      <c r="F1355" s="34" t="s">
        <v>705</v>
      </c>
      <c r="G1355" s="34" t="s">
        <v>5131</v>
      </c>
      <c r="H1355" s="34" t="s">
        <v>945</v>
      </c>
      <c r="I1355" s="34" t="s">
        <v>5132</v>
      </c>
      <c r="J1355" s="36">
        <v>44043</v>
      </c>
      <c r="K1355" s="36">
        <v>44773</v>
      </c>
      <c r="L1355" s="34" t="s">
        <v>5133</v>
      </c>
      <c r="M1355" s="34" t="s">
        <v>710</v>
      </c>
      <c r="N1355" s="34" t="s">
        <v>749</v>
      </c>
      <c r="O1355" s="34" t="s">
        <v>5134</v>
      </c>
      <c r="P1355" s="34" t="s">
        <v>713</v>
      </c>
      <c r="Q1355" s="34" t="s">
        <v>843</v>
      </c>
      <c r="R1355" s="34" t="s">
        <v>10228</v>
      </c>
    </row>
    <row r="1356" spans="1:18" x14ac:dyDescent="0.25">
      <c r="A1356" s="31" t="s">
        <v>29809</v>
      </c>
      <c r="B1356" s="32" t="s">
        <v>5135</v>
      </c>
      <c r="C1356" s="32" t="s">
        <v>703</v>
      </c>
      <c r="D1356" s="35">
        <v>41113</v>
      </c>
      <c r="E1356" s="32" t="s">
        <v>704</v>
      </c>
      <c r="F1356" s="32" t="s">
        <v>705</v>
      </c>
      <c r="G1356" s="32" t="s">
        <v>5136</v>
      </c>
      <c r="H1356" s="32" t="s">
        <v>707</v>
      </c>
      <c r="I1356" s="32" t="s">
        <v>721</v>
      </c>
      <c r="J1356" s="35">
        <v>44014</v>
      </c>
      <c r="K1356" s="35">
        <v>44744</v>
      </c>
      <c r="L1356" s="32" t="s">
        <v>5137</v>
      </c>
      <c r="M1356" s="32" t="s">
        <v>710</v>
      </c>
      <c r="N1356" s="32" t="s">
        <v>749</v>
      </c>
      <c r="O1356" s="32" t="s">
        <v>712</v>
      </c>
      <c r="P1356" s="32" t="s">
        <v>713</v>
      </c>
      <c r="Q1356" s="32" t="s">
        <v>10228</v>
      </c>
      <c r="R1356" s="32" t="s">
        <v>10228</v>
      </c>
    </row>
    <row r="1357" spans="1:18" x14ac:dyDescent="0.25">
      <c r="A1357" s="33" t="s">
        <v>29811</v>
      </c>
      <c r="B1357" s="34" t="s">
        <v>5138</v>
      </c>
      <c r="C1357" s="34" t="s">
        <v>703</v>
      </c>
      <c r="D1357" s="36">
        <v>41103</v>
      </c>
      <c r="E1357" s="34" t="s">
        <v>704</v>
      </c>
      <c r="F1357" s="34" t="s">
        <v>705</v>
      </c>
      <c r="G1357" s="34" t="s">
        <v>5139</v>
      </c>
      <c r="H1357" s="34" t="s">
        <v>1205</v>
      </c>
      <c r="I1357" s="34" t="s">
        <v>5140</v>
      </c>
      <c r="J1357" s="36">
        <v>44035</v>
      </c>
      <c r="K1357" s="36">
        <v>44765</v>
      </c>
      <c r="L1357" s="34" t="s">
        <v>5141</v>
      </c>
      <c r="M1357" s="34" t="s">
        <v>718</v>
      </c>
      <c r="N1357" s="34" t="s">
        <v>723</v>
      </c>
      <c r="O1357" s="34" t="s">
        <v>712</v>
      </c>
      <c r="P1357" s="34" t="s">
        <v>743</v>
      </c>
      <c r="Q1357" s="34" t="s">
        <v>713</v>
      </c>
      <c r="R1357" s="34" t="s">
        <v>10228</v>
      </c>
    </row>
    <row r="1358" spans="1:18" x14ac:dyDescent="0.25">
      <c r="A1358" s="31" t="s">
        <v>29813</v>
      </c>
      <c r="B1358" s="32" t="s">
        <v>5142</v>
      </c>
      <c r="C1358" s="32" t="s">
        <v>703</v>
      </c>
      <c r="D1358" s="35">
        <v>41099</v>
      </c>
      <c r="E1358" s="32" t="s">
        <v>704</v>
      </c>
      <c r="F1358" s="32" t="s">
        <v>705</v>
      </c>
      <c r="G1358" s="32" t="s">
        <v>5143</v>
      </c>
      <c r="H1358" s="32" t="s">
        <v>789</v>
      </c>
      <c r="I1358" s="32" t="s">
        <v>5144</v>
      </c>
      <c r="J1358" s="35">
        <v>44026</v>
      </c>
      <c r="K1358" s="35">
        <v>44756</v>
      </c>
      <c r="L1358" s="32" t="s">
        <v>5145</v>
      </c>
      <c r="M1358" s="32" t="s">
        <v>710</v>
      </c>
      <c r="N1358" s="32" t="s">
        <v>711</v>
      </c>
      <c r="O1358" s="32" t="s">
        <v>712</v>
      </c>
      <c r="P1358" s="32" t="s">
        <v>832</v>
      </c>
      <c r="Q1358" s="32" t="s">
        <v>10228</v>
      </c>
      <c r="R1358" s="32" t="s">
        <v>10228</v>
      </c>
    </row>
    <row r="1359" spans="1:18" x14ac:dyDescent="0.25">
      <c r="A1359" s="33" t="s">
        <v>29815</v>
      </c>
      <c r="B1359" s="34" t="s">
        <v>5146</v>
      </c>
      <c r="C1359" s="34" t="s">
        <v>703</v>
      </c>
      <c r="D1359" s="36">
        <v>41079</v>
      </c>
      <c r="E1359" s="34" t="s">
        <v>704</v>
      </c>
      <c r="F1359" s="34" t="s">
        <v>705</v>
      </c>
      <c r="G1359" s="34" t="s">
        <v>5147</v>
      </c>
      <c r="H1359" s="34" t="s">
        <v>752</v>
      </c>
      <c r="I1359" s="34" t="s">
        <v>5148</v>
      </c>
      <c r="J1359" s="36">
        <v>44019</v>
      </c>
      <c r="K1359" s="36">
        <v>44749</v>
      </c>
      <c r="L1359" s="34" t="s">
        <v>5149</v>
      </c>
      <c r="M1359" s="34" t="s">
        <v>710</v>
      </c>
      <c r="N1359" s="34" t="s">
        <v>749</v>
      </c>
      <c r="O1359" s="34" t="s">
        <v>712</v>
      </c>
      <c r="P1359" s="34" t="s">
        <v>713</v>
      </c>
      <c r="Q1359" s="34" t="s">
        <v>10228</v>
      </c>
      <c r="R1359" s="34" t="s">
        <v>10228</v>
      </c>
    </row>
    <row r="1360" spans="1:18" x14ac:dyDescent="0.25">
      <c r="A1360" s="31" t="s">
        <v>29817</v>
      </c>
      <c r="B1360" s="32" t="s">
        <v>5150</v>
      </c>
      <c r="C1360" s="32" t="s">
        <v>703</v>
      </c>
      <c r="D1360" s="35">
        <v>41086</v>
      </c>
      <c r="E1360" s="32" t="s">
        <v>704</v>
      </c>
      <c r="F1360" s="32" t="s">
        <v>705</v>
      </c>
      <c r="G1360" s="32" t="s">
        <v>1394</v>
      </c>
      <c r="H1360" s="32" t="s">
        <v>998</v>
      </c>
      <c r="I1360" s="32" t="s">
        <v>1395</v>
      </c>
      <c r="J1360" s="35">
        <v>44022</v>
      </c>
      <c r="K1360" s="35">
        <v>44752</v>
      </c>
      <c r="L1360" s="32" t="s">
        <v>5151</v>
      </c>
      <c r="M1360" s="32" t="s">
        <v>710</v>
      </c>
      <c r="N1360" s="32" t="s">
        <v>711</v>
      </c>
      <c r="O1360" s="32" t="s">
        <v>1041</v>
      </c>
      <c r="P1360" s="32" t="s">
        <v>713</v>
      </c>
      <c r="Q1360" s="32" t="s">
        <v>743</v>
      </c>
      <c r="R1360" s="32" t="s">
        <v>10228</v>
      </c>
    </row>
    <row r="1361" spans="1:18" x14ac:dyDescent="0.25">
      <c r="A1361" s="33" t="s">
        <v>29819</v>
      </c>
      <c r="B1361" s="34" t="s">
        <v>5152</v>
      </c>
      <c r="C1361" s="34" t="s">
        <v>703</v>
      </c>
      <c r="D1361" s="36">
        <v>41083</v>
      </c>
      <c r="E1361" s="34" t="s">
        <v>704</v>
      </c>
      <c r="F1361" s="34" t="s">
        <v>705</v>
      </c>
      <c r="G1361" s="34" t="s">
        <v>1792</v>
      </c>
      <c r="H1361" s="34" t="s">
        <v>998</v>
      </c>
      <c r="I1361" s="34" t="s">
        <v>1793</v>
      </c>
      <c r="J1361" s="36">
        <v>44055</v>
      </c>
      <c r="K1361" s="36">
        <v>44785</v>
      </c>
      <c r="L1361" s="34" t="s">
        <v>5153</v>
      </c>
      <c r="M1361" s="34" t="s">
        <v>710</v>
      </c>
      <c r="N1361" s="34" t="s">
        <v>723</v>
      </c>
      <c r="O1361" s="34" t="s">
        <v>712</v>
      </c>
      <c r="P1361" s="34" t="s">
        <v>876</v>
      </c>
      <c r="Q1361" s="34" t="s">
        <v>876</v>
      </c>
      <c r="R1361" s="34" t="s">
        <v>10228</v>
      </c>
    </row>
    <row r="1362" spans="1:18" x14ac:dyDescent="0.25">
      <c r="A1362" s="31" t="s">
        <v>29821</v>
      </c>
      <c r="B1362" s="32" t="s">
        <v>5154</v>
      </c>
      <c r="C1362" s="32" t="s">
        <v>703</v>
      </c>
      <c r="D1362" s="35">
        <v>41066</v>
      </c>
      <c r="E1362" s="32" t="s">
        <v>704</v>
      </c>
      <c r="F1362" s="32" t="s">
        <v>705</v>
      </c>
      <c r="G1362" s="32" t="s">
        <v>3613</v>
      </c>
      <c r="H1362" s="32" t="s">
        <v>1277</v>
      </c>
      <c r="I1362" s="32" t="s">
        <v>3614</v>
      </c>
      <c r="J1362" s="35">
        <v>44088</v>
      </c>
      <c r="K1362" s="35">
        <v>44818</v>
      </c>
      <c r="L1362" s="32" t="s">
        <v>5155</v>
      </c>
      <c r="M1362" s="32" t="s">
        <v>718</v>
      </c>
      <c r="N1362" s="32" t="s">
        <v>723</v>
      </c>
      <c r="O1362" s="32" t="s">
        <v>712</v>
      </c>
      <c r="P1362" s="32" t="s">
        <v>876</v>
      </c>
      <c r="Q1362" s="32" t="s">
        <v>10228</v>
      </c>
      <c r="R1362" s="32" t="s">
        <v>10228</v>
      </c>
    </row>
    <row r="1363" spans="1:18" x14ac:dyDescent="0.25">
      <c r="A1363" s="33" t="s">
        <v>29823</v>
      </c>
      <c r="B1363" s="34" t="s">
        <v>5156</v>
      </c>
      <c r="C1363" s="34" t="s">
        <v>703</v>
      </c>
      <c r="D1363" s="36">
        <v>41036</v>
      </c>
      <c r="E1363" s="34" t="s">
        <v>704</v>
      </c>
      <c r="F1363" s="34" t="s">
        <v>705</v>
      </c>
      <c r="G1363" s="34" t="s">
        <v>5157</v>
      </c>
      <c r="H1363" s="34" t="s">
        <v>752</v>
      </c>
      <c r="I1363" s="34" t="s">
        <v>5158</v>
      </c>
      <c r="J1363" s="36">
        <v>44032</v>
      </c>
      <c r="K1363" s="36">
        <v>44762</v>
      </c>
      <c r="L1363" s="34" t="s">
        <v>5159</v>
      </c>
      <c r="M1363" s="34" t="s">
        <v>710</v>
      </c>
      <c r="N1363" s="34" t="s">
        <v>778</v>
      </c>
      <c r="O1363" s="34" t="s">
        <v>755</v>
      </c>
      <c r="P1363" s="34" t="s">
        <v>1106</v>
      </c>
      <c r="Q1363" s="34" t="s">
        <v>713</v>
      </c>
      <c r="R1363" s="34" t="s">
        <v>743</v>
      </c>
    </row>
    <row r="1364" spans="1:18" x14ac:dyDescent="0.25">
      <c r="A1364" s="31" t="s">
        <v>29830</v>
      </c>
      <c r="B1364" s="32" t="s">
        <v>5160</v>
      </c>
      <c r="C1364" s="32" t="s">
        <v>703</v>
      </c>
      <c r="D1364" s="35">
        <v>41058</v>
      </c>
      <c r="E1364" s="32" t="s">
        <v>704</v>
      </c>
      <c r="F1364" s="32" t="s">
        <v>705</v>
      </c>
      <c r="G1364" s="32" t="s">
        <v>5161</v>
      </c>
      <c r="H1364" s="32" t="s">
        <v>740</v>
      </c>
      <c r="I1364" s="32" t="s">
        <v>1386</v>
      </c>
      <c r="J1364" s="35">
        <v>44040</v>
      </c>
      <c r="K1364" s="35">
        <v>44770</v>
      </c>
      <c r="L1364" s="32" t="s">
        <v>5162</v>
      </c>
      <c r="M1364" s="32" t="s">
        <v>710</v>
      </c>
      <c r="N1364" s="32" t="s">
        <v>778</v>
      </c>
      <c r="O1364" s="32" t="s">
        <v>712</v>
      </c>
      <c r="P1364" s="32" t="s">
        <v>713</v>
      </c>
      <c r="Q1364" s="32" t="s">
        <v>833</v>
      </c>
      <c r="R1364" s="32" t="s">
        <v>10228</v>
      </c>
    </row>
    <row r="1365" spans="1:18" x14ac:dyDescent="0.25">
      <c r="A1365" s="33" t="s">
        <v>29832</v>
      </c>
      <c r="B1365" s="34" t="s">
        <v>5163</v>
      </c>
      <c r="C1365" s="34" t="s">
        <v>703</v>
      </c>
      <c r="D1365" s="36">
        <v>41055</v>
      </c>
      <c r="E1365" s="34" t="s">
        <v>704</v>
      </c>
      <c r="F1365" s="34" t="s">
        <v>705</v>
      </c>
      <c r="G1365" s="34" t="s">
        <v>2088</v>
      </c>
      <c r="H1365" s="34" t="s">
        <v>1080</v>
      </c>
      <c r="I1365" s="34" t="s">
        <v>2089</v>
      </c>
      <c r="J1365" s="36">
        <v>44060</v>
      </c>
      <c r="K1365" s="36">
        <v>44790</v>
      </c>
      <c r="L1365" s="34" t="s">
        <v>5164</v>
      </c>
      <c r="M1365" s="34" t="s">
        <v>710</v>
      </c>
      <c r="N1365" s="34" t="s">
        <v>749</v>
      </c>
      <c r="O1365" s="34" t="s">
        <v>712</v>
      </c>
      <c r="P1365" s="34" t="s">
        <v>713</v>
      </c>
      <c r="Q1365" s="34" t="s">
        <v>10228</v>
      </c>
      <c r="R1365" s="34" t="s">
        <v>10228</v>
      </c>
    </row>
    <row r="1366" spans="1:18" x14ac:dyDescent="0.25">
      <c r="A1366" s="31" t="s">
        <v>29834</v>
      </c>
      <c r="B1366" s="32" t="s">
        <v>5165</v>
      </c>
      <c r="C1366" s="32" t="s">
        <v>703</v>
      </c>
      <c r="D1366" s="35">
        <v>41040</v>
      </c>
      <c r="E1366" s="32" t="s">
        <v>704</v>
      </c>
      <c r="F1366" s="32" t="s">
        <v>705</v>
      </c>
      <c r="G1366" s="32" t="s">
        <v>5166</v>
      </c>
      <c r="H1366" s="32" t="s">
        <v>1974</v>
      </c>
      <c r="I1366" s="32" t="s">
        <v>1975</v>
      </c>
      <c r="J1366" s="35">
        <v>44084</v>
      </c>
      <c r="K1366" s="35">
        <v>44814</v>
      </c>
      <c r="L1366" s="32" t="s">
        <v>5167</v>
      </c>
      <c r="M1366" s="32" t="s">
        <v>729</v>
      </c>
      <c r="N1366" s="32" t="s">
        <v>723</v>
      </c>
      <c r="O1366" s="32" t="s">
        <v>755</v>
      </c>
      <c r="P1366" s="32" t="s">
        <v>713</v>
      </c>
      <c r="Q1366" s="32" t="s">
        <v>743</v>
      </c>
      <c r="R1366" s="32" t="s">
        <v>889</v>
      </c>
    </row>
    <row r="1367" spans="1:18" x14ac:dyDescent="0.25">
      <c r="A1367" s="33" t="s">
        <v>29836</v>
      </c>
      <c r="B1367" s="34" t="s">
        <v>5168</v>
      </c>
      <c r="C1367" s="34" t="s">
        <v>703</v>
      </c>
      <c r="D1367" s="36">
        <v>41038</v>
      </c>
      <c r="E1367" s="34" t="s">
        <v>704</v>
      </c>
      <c r="F1367" s="34" t="s">
        <v>705</v>
      </c>
      <c r="G1367" s="34" t="s">
        <v>3297</v>
      </c>
      <c r="H1367" s="34" t="s">
        <v>763</v>
      </c>
      <c r="I1367" s="34" t="s">
        <v>3298</v>
      </c>
      <c r="J1367" s="36">
        <v>44089</v>
      </c>
      <c r="K1367" s="36">
        <v>44819</v>
      </c>
      <c r="L1367" s="34" t="s">
        <v>5169</v>
      </c>
      <c r="M1367" s="34" t="s">
        <v>710</v>
      </c>
      <c r="N1367" s="34" t="s">
        <v>749</v>
      </c>
      <c r="O1367" s="34" t="s">
        <v>712</v>
      </c>
      <c r="P1367" s="34" t="s">
        <v>743</v>
      </c>
      <c r="Q1367" s="34" t="s">
        <v>833</v>
      </c>
      <c r="R1367" s="34" t="s">
        <v>10228</v>
      </c>
    </row>
    <row r="1368" spans="1:18" x14ac:dyDescent="0.25">
      <c r="A1368" s="31" t="s">
        <v>29838</v>
      </c>
      <c r="B1368" s="32" t="s">
        <v>5170</v>
      </c>
      <c r="C1368" s="32" t="s">
        <v>703</v>
      </c>
      <c r="D1368" s="35">
        <v>41033</v>
      </c>
      <c r="E1368" s="32" t="s">
        <v>704</v>
      </c>
      <c r="F1368" s="32" t="s">
        <v>705</v>
      </c>
      <c r="G1368" s="32" t="s">
        <v>5171</v>
      </c>
      <c r="H1368" s="32" t="s">
        <v>707</v>
      </c>
      <c r="I1368" s="32" t="s">
        <v>5172</v>
      </c>
      <c r="J1368" s="35">
        <v>44035</v>
      </c>
      <c r="K1368" s="35">
        <v>44765</v>
      </c>
      <c r="L1368" s="32" t="s">
        <v>5173</v>
      </c>
      <c r="M1368" s="32" t="s">
        <v>718</v>
      </c>
      <c r="N1368" s="32" t="s">
        <v>723</v>
      </c>
      <c r="O1368" s="32" t="s">
        <v>712</v>
      </c>
      <c r="P1368" s="32" t="s">
        <v>743</v>
      </c>
      <c r="Q1368" s="32" t="s">
        <v>10228</v>
      </c>
      <c r="R1368" s="32" t="s">
        <v>10228</v>
      </c>
    </row>
    <row r="1369" spans="1:18" x14ac:dyDescent="0.25">
      <c r="A1369" s="33" t="s">
        <v>29840</v>
      </c>
      <c r="B1369" s="34" t="s">
        <v>5174</v>
      </c>
      <c r="C1369" s="34" t="s">
        <v>808</v>
      </c>
      <c r="D1369" s="36">
        <v>41026</v>
      </c>
      <c r="E1369" s="34" t="s">
        <v>704</v>
      </c>
      <c r="F1369" s="34" t="s">
        <v>705</v>
      </c>
      <c r="G1369" s="34" t="s">
        <v>5175</v>
      </c>
      <c r="H1369" s="34" t="s">
        <v>1262</v>
      </c>
      <c r="I1369" s="34" t="s">
        <v>4377</v>
      </c>
      <c r="J1369" s="36">
        <v>44067</v>
      </c>
      <c r="K1369" s="36">
        <v>44797</v>
      </c>
      <c r="L1369" s="34" t="s">
        <v>5176</v>
      </c>
      <c r="M1369" s="34" t="s">
        <v>710</v>
      </c>
      <c r="N1369" s="34" t="s">
        <v>711</v>
      </c>
      <c r="O1369" s="34" t="s">
        <v>5177</v>
      </c>
      <c r="P1369" s="34" t="s">
        <v>743</v>
      </c>
      <c r="Q1369" s="34" t="s">
        <v>713</v>
      </c>
      <c r="R1369" s="34" t="s">
        <v>10228</v>
      </c>
    </row>
    <row r="1370" spans="1:18" x14ac:dyDescent="0.25">
      <c r="A1370" s="31" t="s">
        <v>29842</v>
      </c>
      <c r="B1370" s="32" t="s">
        <v>5178</v>
      </c>
      <c r="C1370" s="32" t="s">
        <v>703</v>
      </c>
      <c r="D1370" s="35">
        <v>41031</v>
      </c>
      <c r="E1370" s="32" t="s">
        <v>704</v>
      </c>
      <c r="F1370" s="32" t="s">
        <v>705</v>
      </c>
      <c r="G1370" s="32" t="s">
        <v>5179</v>
      </c>
      <c r="H1370" s="32" t="s">
        <v>707</v>
      </c>
      <c r="I1370" s="32" t="s">
        <v>5180</v>
      </c>
      <c r="J1370" s="35">
        <v>44074</v>
      </c>
      <c r="K1370" s="35">
        <v>44804</v>
      </c>
      <c r="L1370" s="32" t="s">
        <v>5181</v>
      </c>
      <c r="M1370" s="32" t="s">
        <v>718</v>
      </c>
      <c r="N1370" s="32" t="s">
        <v>723</v>
      </c>
      <c r="O1370" s="32" t="s">
        <v>712</v>
      </c>
      <c r="P1370" s="32" t="s">
        <v>876</v>
      </c>
      <c r="Q1370" s="32" t="s">
        <v>10228</v>
      </c>
      <c r="R1370" s="32" t="s">
        <v>10228</v>
      </c>
    </row>
    <row r="1371" spans="1:18" x14ac:dyDescent="0.25">
      <c r="A1371" s="33" t="s">
        <v>29844</v>
      </c>
      <c r="B1371" s="34" t="s">
        <v>5182</v>
      </c>
      <c r="C1371" s="34" t="s">
        <v>703</v>
      </c>
      <c r="D1371" s="36">
        <v>41025</v>
      </c>
      <c r="E1371" s="34" t="s">
        <v>704</v>
      </c>
      <c r="F1371" s="34" t="s">
        <v>705</v>
      </c>
      <c r="G1371" s="34" t="s">
        <v>997</v>
      </c>
      <c r="H1371" s="34" t="s">
        <v>998</v>
      </c>
      <c r="I1371" s="34" t="s">
        <v>999</v>
      </c>
      <c r="J1371" s="36">
        <v>44028</v>
      </c>
      <c r="K1371" s="36">
        <v>44758</v>
      </c>
      <c r="L1371" s="34" t="s">
        <v>5183</v>
      </c>
      <c r="M1371" s="34" t="s">
        <v>710</v>
      </c>
      <c r="N1371" s="34" t="s">
        <v>749</v>
      </c>
      <c r="O1371" s="34" t="s">
        <v>712</v>
      </c>
      <c r="P1371" s="34" t="s">
        <v>713</v>
      </c>
      <c r="Q1371" s="34" t="s">
        <v>10228</v>
      </c>
      <c r="R1371" s="34" t="s">
        <v>10228</v>
      </c>
    </row>
    <row r="1372" spans="1:18" x14ac:dyDescent="0.25">
      <c r="A1372" s="31" t="s">
        <v>29846</v>
      </c>
      <c r="B1372" s="32" t="s">
        <v>5184</v>
      </c>
      <c r="C1372" s="32" t="s">
        <v>734</v>
      </c>
      <c r="D1372" s="35">
        <v>41016</v>
      </c>
      <c r="E1372" s="32" t="s">
        <v>704</v>
      </c>
      <c r="F1372" s="32" t="s">
        <v>705</v>
      </c>
      <c r="G1372" s="32" t="s">
        <v>1102</v>
      </c>
      <c r="H1372" s="32" t="s">
        <v>804</v>
      </c>
      <c r="I1372" s="32" t="s">
        <v>1103</v>
      </c>
      <c r="J1372" s="35">
        <v>44026</v>
      </c>
      <c r="K1372" s="35">
        <v>44756</v>
      </c>
      <c r="L1372" s="32" t="s">
        <v>5185</v>
      </c>
      <c r="M1372" s="32" t="s">
        <v>718</v>
      </c>
      <c r="N1372" s="32" t="s">
        <v>711</v>
      </c>
      <c r="O1372" s="32" t="s">
        <v>766</v>
      </c>
      <c r="P1372" s="32" t="s">
        <v>713</v>
      </c>
      <c r="Q1372" s="32" t="s">
        <v>876</v>
      </c>
      <c r="R1372" s="32" t="s">
        <v>833</v>
      </c>
    </row>
    <row r="1373" spans="1:18" x14ac:dyDescent="0.25">
      <c r="A1373" s="33" t="s">
        <v>29848</v>
      </c>
      <c r="B1373" s="34" t="s">
        <v>5186</v>
      </c>
      <c r="C1373" s="34" t="s">
        <v>703</v>
      </c>
      <c r="D1373" s="36">
        <v>41023</v>
      </c>
      <c r="E1373" s="34" t="s">
        <v>704</v>
      </c>
      <c r="F1373" s="34" t="s">
        <v>705</v>
      </c>
      <c r="G1373" s="34" t="s">
        <v>2602</v>
      </c>
      <c r="H1373" s="34" t="s">
        <v>736</v>
      </c>
      <c r="I1373" s="34" t="s">
        <v>2603</v>
      </c>
      <c r="J1373" s="36">
        <v>44077</v>
      </c>
      <c r="K1373" s="36">
        <v>44807</v>
      </c>
      <c r="L1373" s="34" t="s">
        <v>5187</v>
      </c>
      <c r="M1373" s="34" t="s">
        <v>710</v>
      </c>
      <c r="N1373" s="34" t="s">
        <v>723</v>
      </c>
      <c r="O1373" s="34" t="s">
        <v>712</v>
      </c>
      <c r="P1373" s="34" t="s">
        <v>832</v>
      </c>
      <c r="Q1373" s="34" t="s">
        <v>713</v>
      </c>
      <c r="R1373" s="34" t="s">
        <v>10228</v>
      </c>
    </row>
    <row r="1374" spans="1:18" x14ac:dyDescent="0.25">
      <c r="A1374" s="31" t="s">
        <v>29850</v>
      </c>
      <c r="B1374" s="32" t="s">
        <v>5188</v>
      </c>
      <c r="C1374" s="32" t="s">
        <v>703</v>
      </c>
      <c r="D1374" s="35">
        <v>41018</v>
      </c>
      <c r="E1374" s="32" t="s">
        <v>704</v>
      </c>
      <c r="F1374" s="32" t="s">
        <v>705</v>
      </c>
      <c r="G1374" s="32" t="s">
        <v>5189</v>
      </c>
      <c r="H1374" s="32" t="s">
        <v>984</v>
      </c>
      <c r="I1374" s="32" t="s">
        <v>712</v>
      </c>
      <c r="J1374" s="35">
        <v>44068</v>
      </c>
      <c r="K1374" s="35">
        <v>44798</v>
      </c>
      <c r="L1374" s="32" t="s">
        <v>5190</v>
      </c>
      <c r="M1374" s="32" t="s">
        <v>710</v>
      </c>
      <c r="N1374" s="32" t="s">
        <v>711</v>
      </c>
      <c r="O1374" s="32" t="s">
        <v>712</v>
      </c>
      <c r="P1374" s="32" t="s">
        <v>713</v>
      </c>
      <c r="Q1374" s="32" t="s">
        <v>833</v>
      </c>
      <c r="R1374" s="32" t="s">
        <v>10228</v>
      </c>
    </row>
    <row r="1375" spans="1:18" x14ac:dyDescent="0.25">
      <c r="A1375" s="33" t="s">
        <v>29852</v>
      </c>
      <c r="B1375" s="34" t="s">
        <v>5191</v>
      </c>
      <c r="C1375" s="34" t="s">
        <v>703</v>
      </c>
      <c r="D1375" s="36">
        <v>41022</v>
      </c>
      <c r="E1375" s="34" t="s">
        <v>704</v>
      </c>
      <c r="F1375" s="34" t="s">
        <v>705</v>
      </c>
      <c r="G1375" s="34" t="s">
        <v>780</v>
      </c>
      <c r="H1375" s="34" t="s">
        <v>736</v>
      </c>
      <c r="I1375" s="34" t="s">
        <v>781</v>
      </c>
      <c r="J1375" s="36">
        <v>44092</v>
      </c>
      <c r="K1375" s="36">
        <v>44822</v>
      </c>
      <c r="L1375" s="34" t="s">
        <v>5192</v>
      </c>
      <c r="M1375" s="34" t="s">
        <v>710</v>
      </c>
      <c r="N1375" s="34" t="s">
        <v>749</v>
      </c>
      <c r="O1375" s="34" t="s">
        <v>712</v>
      </c>
      <c r="P1375" s="34" t="s">
        <v>713</v>
      </c>
      <c r="Q1375" s="34" t="s">
        <v>10228</v>
      </c>
      <c r="R1375" s="34" t="s">
        <v>10228</v>
      </c>
    </row>
    <row r="1376" spans="1:18" x14ac:dyDescent="0.25">
      <c r="A1376" s="31" t="s">
        <v>29854</v>
      </c>
      <c r="B1376" s="32" t="s">
        <v>5193</v>
      </c>
      <c r="C1376" s="32" t="s">
        <v>703</v>
      </c>
      <c r="D1376" s="35">
        <v>41012</v>
      </c>
      <c r="E1376" s="32" t="s">
        <v>704</v>
      </c>
      <c r="F1376" s="32" t="s">
        <v>705</v>
      </c>
      <c r="G1376" s="32" t="s">
        <v>5194</v>
      </c>
      <c r="H1376" s="32" t="s">
        <v>752</v>
      </c>
      <c r="I1376" s="32" t="s">
        <v>5195</v>
      </c>
      <c r="J1376" s="35">
        <v>44069</v>
      </c>
      <c r="K1376" s="35">
        <v>44799</v>
      </c>
      <c r="L1376" s="32" t="s">
        <v>5196</v>
      </c>
      <c r="M1376" s="32" t="s">
        <v>729</v>
      </c>
      <c r="N1376" s="32" t="s">
        <v>711</v>
      </c>
      <c r="O1376" s="32" t="s">
        <v>755</v>
      </c>
      <c r="P1376" s="32" t="s">
        <v>713</v>
      </c>
      <c r="Q1376" s="32" t="s">
        <v>10228</v>
      </c>
      <c r="R1376" s="32" t="s">
        <v>10228</v>
      </c>
    </row>
    <row r="1377" spans="1:18" x14ac:dyDescent="0.25">
      <c r="A1377" s="33" t="s">
        <v>29856</v>
      </c>
      <c r="B1377" s="34" t="s">
        <v>5197</v>
      </c>
      <c r="C1377" s="34" t="s">
        <v>703</v>
      </c>
      <c r="D1377" s="36">
        <v>41017</v>
      </c>
      <c r="E1377" s="34" t="s">
        <v>704</v>
      </c>
      <c r="F1377" s="34" t="s">
        <v>705</v>
      </c>
      <c r="G1377" s="34" t="s">
        <v>715</v>
      </c>
      <c r="H1377" s="34" t="s">
        <v>707</v>
      </c>
      <c r="I1377" s="34" t="s">
        <v>716</v>
      </c>
      <c r="J1377" s="36">
        <v>44069</v>
      </c>
      <c r="K1377" s="36">
        <v>44799</v>
      </c>
      <c r="L1377" s="34" t="s">
        <v>5198</v>
      </c>
      <c r="M1377" s="34" t="s">
        <v>710</v>
      </c>
      <c r="N1377" s="34" t="s">
        <v>723</v>
      </c>
      <c r="O1377" s="34" t="s">
        <v>712</v>
      </c>
      <c r="P1377" s="34" t="s">
        <v>713</v>
      </c>
      <c r="Q1377" s="34" t="s">
        <v>10228</v>
      </c>
      <c r="R1377" s="34" t="s">
        <v>10228</v>
      </c>
    </row>
    <row r="1378" spans="1:18" x14ac:dyDescent="0.25">
      <c r="A1378" s="31" t="s">
        <v>29858</v>
      </c>
      <c r="B1378" s="32" t="s">
        <v>5199</v>
      </c>
      <c r="C1378" s="32" t="s">
        <v>703</v>
      </c>
      <c r="D1378" s="35">
        <v>41015</v>
      </c>
      <c r="E1378" s="32" t="s">
        <v>704</v>
      </c>
      <c r="F1378" s="32" t="s">
        <v>705</v>
      </c>
      <c r="G1378" s="32" t="s">
        <v>5200</v>
      </c>
      <c r="H1378" s="32" t="s">
        <v>740</v>
      </c>
      <c r="I1378" s="32" t="s">
        <v>5201</v>
      </c>
      <c r="J1378" s="35">
        <v>44062</v>
      </c>
      <c r="K1378" s="35">
        <v>44792</v>
      </c>
      <c r="L1378" s="32" t="s">
        <v>5202</v>
      </c>
      <c r="M1378" s="32" t="s">
        <v>718</v>
      </c>
      <c r="N1378" s="32" t="s">
        <v>723</v>
      </c>
      <c r="O1378" s="32" t="s">
        <v>712</v>
      </c>
      <c r="P1378" s="32" t="s">
        <v>713</v>
      </c>
      <c r="Q1378" s="32" t="s">
        <v>10228</v>
      </c>
      <c r="R1378" s="32" t="s">
        <v>10228</v>
      </c>
    </row>
    <row r="1379" spans="1:18" x14ac:dyDescent="0.25">
      <c r="A1379" s="33" t="s">
        <v>29860</v>
      </c>
      <c r="B1379" s="34" t="s">
        <v>5203</v>
      </c>
      <c r="C1379" s="34" t="s">
        <v>703</v>
      </c>
      <c r="D1379" s="36">
        <v>41001</v>
      </c>
      <c r="E1379" s="34" t="s">
        <v>704</v>
      </c>
      <c r="F1379" s="34" t="s">
        <v>705</v>
      </c>
      <c r="G1379" s="34" t="s">
        <v>5204</v>
      </c>
      <c r="H1379" s="34" t="s">
        <v>763</v>
      </c>
      <c r="I1379" s="34" t="s">
        <v>5205</v>
      </c>
      <c r="J1379" s="36">
        <v>44056</v>
      </c>
      <c r="K1379" s="36">
        <v>44786</v>
      </c>
      <c r="L1379" s="34" t="s">
        <v>5206</v>
      </c>
      <c r="M1379" s="34" t="s">
        <v>710</v>
      </c>
      <c r="N1379" s="34" t="s">
        <v>711</v>
      </c>
      <c r="O1379" s="34" t="s">
        <v>712</v>
      </c>
      <c r="P1379" s="34" t="s">
        <v>713</v>
      </c>
      <c r="Q1379" s="34" t="s">
        <v>833</v>
      </c>
      <c r="R1379" s="34" t="s">
        <v>10228</v>
      </c>
    </row>
    <row r="1380" spans="1:18" x14ac:dyDescent="0.25">
      <c r="A1380" s="31" t="s">
        <v>29862</v>
      </c>
      <c r="B1380" s="32" t="s">
        <v>5207</v>
      </c>
      <c r="C1380" s="32" t="s">
        <v>703</v>
      </c>
      <c r="D1380" s="35">
        <v>40982</v>
      </c>
      <c r="E1380" s="32" t="s">
        <v>704</v>
      </c>
      <c r="F1380" s="32" t="s">
        <v>705</v>
      </c>
      <c r="G1380" s="32" t="s">
        <v>5208</v>
      </c>
      <c r="H1380" s="32" t="s">
        <v>763</v>
      </c>
      <c r="I1380" s="32" t="s">
        <v>5209</v>
      </c>
      <c r="J1380" s="35">
        <v>44090</v>
      </c>
      <c r="K1380" s="35">
        <v>44820</v>
      </c>
      <c r="L1380" s="32" t="s">
        <v>5210</v>
      </c>
      <c r="M1380" s="32" t="s">
        <v>772</v>
      </c>
      <c r="N1380" s="32" t="s">
        <v>711</v>
      </c>
      <c r="O1380" s="32" t="s">
        <v>712</v>
      </c>
      <c r="P1380" s="32" t="s">
        <v>713</v>
      </c>
      <c r="Q1380" s="32" t="s">
        <v>743</v>
      </c>
      <c r="R1380" s="32" t="s">
        <v>10228</v>
      </c>
    </row>
    <row r="1381" spans="1:18" x14ac:dyDescent="0.25">
      <c r="A1381" s="33" t="s">
        <v>29864</v>
      </c>
      <c r="B1381" s="34" t="s">
        <v>5211</v>
      </c>
      <c r="C1381" s="34" t="s">
        <v>703</v>
      </c>
      <c r="D1381" s="36">
        <v>40994</v>
      </c>
      <c r="E1381" s="34" t="s">
        <v>704</v>
      </c>
      <c r="F1381" s="34" t="s">
        <v>705</v>
      </c>
      <c r="G1381" s="34" t="s">
        <v>5212</v>
      </c>
      <c r="H1381" s="34" t="s">
        <v>945</v>
      </c>
      <c r="I1381" s="34" t="s">
        <v>5213</v>
      </c>
      <c r="J1381" s="36">
        <v>44063</v>
      </c>
      <c r="K1381" s="36">
        <v>44793</v>
      </c>
      <c r="L1381" s="34" t="s">
        <v>5214</v>
      </c>
      <c r="M1381" s="34" t="s">
        <v>710</v>
      </c>
      <c r="N1381" s="34" t="s">
        <v>749</v>
      </c>
      <c r="O1381" s="34" t="s">
        <v>712</v>
      </c>
      <c r="P1381" s="34" t="s">
        <v>713</v>
      </c>
      <c r="Q1381" s="34" t="s">
        <v>10228</v>
      </c>
      <c r="R1381" s="34" t="s">
        <v>10228</v>
      </c>
    </row>
    <row r="1382" spans="1:18" x14ac:dyDescent="0.25">
      <c r="A1382" s="31" t="s">
        <v>29866</v>
      </c>
      <c r="B1382" s="32" t="s">
        <v>5215</v>
      </c>
      <c r="C1382" s="32" t="s">
        <v>703</v>
      </c>
      <c r="D1382" s="35">
        <v>40992</v>
      </c>
      <c r="E1382" s="32" t="s">
        <v>704</v>
      </c>
      <c r="F1382" s="32" t="s">
        <v>705</v>
      </c>
      <c r="G1382" s="32" t="s">
        <v>5216</v>
      </c>
      <c r="H1382" s="32" t="s">
        <v>789</v>
      </c>
      <c r="I1382" s="32" t="s">
        <v>3637</v>
      </c>
      <c r="J1382" s="35">
        <v>44025</v>
      </c>
      <c r="K1382" s="35">
        <v>44755</v>
      </c>
      <c r="L1382" s="32" t="s">
        <v>5217</v>
      </c>
      <c r="M1382" s="32" t="s">
        <v>710</v>
      </c>
      <c r="N1382" s="32" t="s">
        <v>723</v>
      </c>
      <c r="O1382" s="32" t="s">
        <v>755</v>
      </c>
      <c r="P1382" s="32" t="s">
        <v>713</v>
      </c>
      <c r="Q1382" s="32" t="s">
        <v>10228</v>
      </c>
      <c r="R1382" s="32" t="s">
        <v>10228</v>
      </c>
    </row>
    <row r="1383" spans="1:18" x14ac:dyDescent="0.25">
      <c r="A1383" s="33" t="s">
        <v>29868</v>
      </c>
      <c r="B1383" s="34" t="s">
        <v>5218</v>
      </c>
      <c r="C1383" s="34" t="s">
        <v>703</v>
      </c>
      <c r="D1383" s="36">
        <v>40984</v>
      </c>
      <c r="E1383" s="34" t="s">
        <v>704</v>
      </c>
      <c r="F1383" s="34" t="s">
        <v>705</v>
      </c>
      <c r="G1383" s="34" t="s">
        <v>5219</v>
      </c>
      <c r="H1383" s="34" t="s">
        <v>1262</v>
      </c>
      <c r="I1383" s="34" t="s">
        <v>5220</v>
      </c>
      <c r="J1383" s="36">
        <v>44056</v>
      </c>
      <c r="K1383" s="36">
        <v>44786</v>
      </c>
      <c r="L1383" s="34" t="s">
        <v>5221</v>
      </c>
      <c r="M1383" s="34" t="s">
        <v>772</v>
      </c>
      <c r="N1383" s="34" t="s">
        <v>723</v>
      </c>
      <c r="O1383" s="34" t="s">
        <v>712</v>
      </c>
      <c r="P1383" s="34" t="s">
        <v>713</v>
      </c>
      <c r="Q1383" s="34" t="s">
        <v>10228</v>
      </c>
      <c r="R1383" s="34" t="s">
        <v>10228</v>
      </c>
    </row>
    <row r="1384" spans="1:18" x14ac:dyDescent="0.25">
      <c r="A1384" s="31" t="s">
        <v>29870</v>
      </c>
      <c r="B1384" s="32" t="s">
        <v>5222</v>
      </c>
      <c r="C1384" s="32" t="s">
        <v>703</v>
      </c>
      <c r="D1384" s="35">
        <v>40984</v>
      </c>
      <c r="E1384" s="32" t="s">
        <v>704</v>
      </c>
      <c r="F1384" s="32" t="s">
        <v>705</v>
      </c>
      <c r="G1384" s="32" t="s">
        <v>5223</v>
      </c>
      <c r="H1384" s="32" t="s">
        <v>769</v>
      </c>
      <c r="I1384" s="32" t="s">
        <v>770</v>
      </c>
      <c r="J1384" s="35">
        <v>44102</v>
      </c>
      <c r="K1384" s="35">
        <v>44832</v>
      </c>
      <c r="L1384" s="32" t="s">
        <v>5224</v>
      </c>
      <c r="M1384" s="32" t="s">
        <v>710</v>
      </c>
      <c r="N1384" s="32" t="s">
        <v>749</v>
      </c>
      <c r="O1384" s="32" t="s">
        <v>712</v>
      </c>
      <c r="P1384" s="32" t="s">
        <v>713</v>
      </c>
      <c r="Q1384" s="32" t="s">
        <v>10228</v>
      </c>
      <c r="R1384" s="32" t="s">
        <v>10228</v>
      </c>
    </row>
    <row r="1385" spans="1:18" x14ac:dyDescent="0.25">
      <c r="A1385" s="33" t="s">
        <v>29872</v>
      </c>
      <c r="B1385" s="34" t="s">
        <v>5225</v>
      </c>
      <c r="C1385" s="34" t="s">
        <v>703</v>
      </c>
      <c r="D1385" s="36">
        <v>40982</v>
      </c>
      <c r="E1385" s="34" t="s">
        <v>704</v>
      </c>
      <c r="F1385" s="34" t="s">
        <v>705</v>
      </c>
      <c r="G1385" s="34" t="s">
        <v>2602</v>
      </c>
      <c r="H1385" s="34" t="s">
        <v>736</v>
      </c>
      <c r="I1385" s="34" t="s">
        <v>2338</v>
      </c>
      <c r="J1385" s="36">
        <v>44076</v>
      </c>
      <c r="K1385" s="36">
        <v>44806</v>
      </c>
      <c r="L1385" s="34" t="s">
        <v>5226</v>
      </c>
      <c r="M1385" s="34" t="s">
        <v>710</v>
      </c>
      <c r="N1385" s="34" t="s">
        <v>723</v>
      </c>
      <c r="O1385" s="34" t="s">
        <v>712</v>
      </c>
      <c r="P1385" s="34" t="s">
        <v>713</v>
      </c>
      <c r="Q1385" s="34" t="s">
        <v>10228</v>
      </c>
      <c r="R1385" s="34" t="s">
        <v>10228</v>
      </c>
    </row>
    <row r="1386" spans="1:18" x14ac:dyDescent="0.25">
      <c r="A1386" s="31" t="s">
        <v>29874</v>
      </c>
      <c r="B1386" s="32" t="s">
        <v>5227</v>
      </c>
      <c r="C1386" s="32" t="s">
        <v>703</v>
      </c>
      <c r="D1386" s="35">
        <v>40932</v>
      </c>
      <c r="E1386" s="32" t="s">
        <v>704</v>
      </c>
      <c r="F1386" s="32" t="s">
        <v>705</v>
      </c>
      <c r="G1386" s="32" t="s">
        <v>5228</v>
      </c>
      <c r="H1386" s="32" t="s">
        <v>763</v>
      </c>
      <c r="I1386" s="32" t="s">
        <v>5229</v>
      </c>
      <c r="J1386" s="35">
        <v>44090</v>
      </c>
      <c r="K1386" s="35">
        <v>44820</v>
      </c>
      <c r="L1386" s="32" t="s">
        <v>5230</v>
      </c>
      <c r="M1386" s="32" t="s">
        <v>718</v>
      </c>
      <c r="N1386" s="32" t="s">
        <v>723</v>
      </c>
      <c r="O1386" s="32" t="s">
        <v>712</v>
      </c>
      <c r="P1386" s="32" t="s">
        <v>743</v>
      </c>
      <c r="Q1386" s="32" t="s">
        <v>10228</v>
      </c>
      <c r="R1386" s="32" t="s">
        <v>10228</v>
      </c>
    </row>
    <row r="1387" spans="1:18" x14ac:dyDescent="0.25">
      <c r="A1387" s="33" t="s">
        <v>29876</v>
      </c>
      <c r="B1387" s="34" t="s">
        <v>5231</v>
      </c>
      <c r="C1387" s="34" t="s">
        <v>703</v>
      </c>
      <c r="D1387" s="36">
        <v>40946</v>
      </c>
      <c r="E1387" s="34" t="s">
        <v>704</v>
      </c>
      <c r="F1387" s="34" t="s">
        <v>705</v>
      </c>
      <c r="G1387" s="34" t="s">
        <v>1741</v>
      </c>
      <c r="H1387" s="34" t="s">
        <v>769</v>
      </c>
      <c r="I1387" s="34" t="s">
        <v>879</v>
      </c>
      <c r="J1387" s="36">
        <v>44068</v>
      </c>
      <c r="K1387" s="36">
        <v>44798</v>
      </c>
      <c r="L1387" s="34" t="s">
        <v>5232</v>
      </c>
      <c r="M1387" s="34" t="s">
        <v>718</v>
      </c>
      <c r="N1387" s="34" t="s">
        <v>749</v>
      </c>
      <c r="O1387" s="34" t="s">
        <v>712</v>
      </c>
      <c r="P1387" s="34" t="s">
        <v>876</v>
      </c>
      <c r="Q1387" s="34" t="s">
        <v>10228</v>
      </c>
      <c r="R1387" s="34" t="s">
        <v>10228</v>
      </c>
    </row>
    <row r="1388" spans="1:18" x14ac:dyDescent="0.25">
      <c r="A1388" s="31" t="s">
        <v>29878</v>
      </c>
      <c r="B1388" s="32" t="s">
        <v>5233</v>
      </c>
      <c r="C1388" s="32" t="s">
        <v>703</v>
      </c>
      <c r="D1388" s="35">
        <v>40919</v>
      </c>
      <c r="E1388" s="32" t="s">
        <v>704</v>
      </c>
      <c r="F1388" s="32" t="s">
        <v>705</v>
      </c>
      <c r="G1388" s="32" t="s">
        <v>1863</v>
      </c>
      <c r="H1388" s="32" t="s">
        <v>789</v>
      </c>
      <c r="I1388" s="32" t="s">
        <v>1864</v>
      </c>
      <c r="J1388" s="35">
        <v>44026</v>
      </c>
      <c r="K1388" s="35">
        <v>44756</v>
      </c>
      <c r="L1388" s="32" t="s">
        <v>5234</v>
      </c>
      <c r="M1388" s="32" t="s">
        <v>710</v>
      </c>
      <c r="N1388" s="32" t="s">
        <v>711</v>
      </c>
      <c r="O1388" s="32" t="s">
        <v>712</v>
      </c>
      <c r="P1388" s="32" t="s">
        <v>713</v>
      </c>
      <c r="Q1388" s="32" t="s">
        <v>10228</v>
      </c>
      <c r="R1388" s="32" t="s">
        <v>10228</v>
      </c>
    </row>
    <row r="1389" spans="1:18" x14ac:dyDescent="0.25">
      <c r="A1389" s="33" t="s">
        <v>29880</v>
      </c>
      <c r="B1389" s="34" t="s">
        <v>5235</v>
      </c>
      <c r="C1389" s="34" t="s">
        <v>734</v>
      </c>
      <c r="D1389" s="36">
        <v>40921</v>
      </c>
      <c r="E1389" s="34" t="s">
        <v>704</v>
      </c>
      <c r="F1389" s="34" t="s">
        <v>705</v>
      </c>
      <c r="G1389" s="34" t="s">
        <v>1675</v>
      </c>
      <c r="H1389" s="34" t="s">
        <v>1465</v>
      </c>
      <c r="I1389" s="34" t="s">
        <v>1676</v>
      </c>
      <c r="J1389" s="36">
        <v>44025</v>
      </c>
      <c r="K1389" s="36">
        <v>44755</v>
      </c>
      <c r="L1389" s="34" t="s">
        <v>5236</v>
      </c>
      <c r="M1389" s="34" t="s">
        <v>710</v>
      </c>
      <c r="N1389" s="34" t="s">
        <v>711</v>
      </c>
      <c r="O1389" s="34" t="s">
        <v>712</v>
      </c>
      <c r="P1389" s="34" t="s">
        <v>713</v>
      </c>
      <c r="Q1389" s="34" t="s">
        <v>743</v>
      </c>
      <c r="R1389" s="34" t="s">
        <v>10228</v>
      </c>
    </row>
    <row r="1390" spans="1:18" x14ac:dyDescent="0.25">
      <c r="A1390" s="31" t="s">
        <v>29882</v>
      </c>
      <c r="B1390" s="32" t="s">
        <v>5237</v>
      </c>
      <c r="C1390" s="32" t="s">
        <v>703</v>
      </c>
      <c r="D1390" s="35">
        <v>40913</v>
      </c>
      <c r="E1390" s="32" t="s">
        <v>704</v>
      </c>
      <c r="F1390" s="32" t="s">
        <v>705</v>
      </c>
      <c r="G1390" s="32" t="s">
        <v>5238</v>
      </c>
      <c r="H1390" s="32" t="s">
        <v>752</v>
      </c>
      <c r="I1390" s="32" t="s">
        <v>5239</v>
      </c>
      <c r="J1390" s="35">
        <v>44062</v>
      </c>
      <c r="K1390" s="35">
        <v>44792</v>
      </c>
      <c r="L1390" s="32" t="s">
        <v>5240</v>
      </c>
      <c r="M1390" s="32" t="s">
        <v>710</v>
      </c>
      <c r="N1390" s="32" t="s">
        <v>723</v>
      </c>
      <c r="O1390" s="32" t="s">
        <v>712</v>
      </c>
      <c r="P1390" s="32" t="s">
        <v>713</v>
      </c>
      <c r="Q1390" s="32" t="s">
        <v>833</v>
      </c>
      <c r="R1390" s="32" t="s">
        <v>10228</v>
      </c>
    </row>
    <row r="1391" spans="1:18" x14ac:dyDescent="0.25">
      <c r="A1391" s="33" t="s">
        <v>29884</v>
      </c>
      <c r="B1391" s="34" t="s">
        <v>5241</v>
      </c>
      <c r="C1391" s="34" t="s">
        <v>703</v>
      </c>
      <c r="D1391" s="36">
        <v>40912</v>
      </c>
      <c r="E1391" s="34" t="s">
        <v>704</v>
      </c>
      <c r="F1391" s="34" t="s">
        <v>705</v>
      </c>
      <c r="G1391" s="34" t="s">
        <v>5242</v>
      </c>
      <c r="H1391" s="34" t="s">
        <v>804</v>
      </c>
      <c r="I1391" s="34" t="s">
        <v>5243</v>
      </c>
      <c r="J1391" s="36">
        <v>43726</v>
      </c>
      <c r="K1391" s="36">
        <v>44457</v>
      </c>
      <c r="L1391" s="34" t="s">
        <v>5244</v>
      </c>
      <c r="M1391" s="34" t="s">
        <v>710</v>
      </c>
      <c r="N1391" s="34" t="s">
        <v>711</v>
      </c>
      <c r="O1391" s="34" t="s">
        <v>5245</v>
      </c>
      <c r="P1391" s="34" t="s">
        <v>713</v>
      </c>
      <c r="Q1391" s="34" t="s">
        <v>10228</v>
      </c>
      <c r="R1391" s="34" t="s">
        <v>10228</v>
      </c>
    </row>
    <row r="1392" spans="1:18" x14ac:dyDescent="0.25">
      <c r="A1392" s="31" t="s">
        <v>29886</v>
      </c>
      <c r="B1392" s="32" t="s">
        <v>5246</v>
      </c>
      <c r="C1392" s="32" t="s">
        <v>703</v>
      </c>
      <c r="D1392" s="35">
        <v>40933</v>
      </c>
      <c r="E1392" s="32" t="s">
        <v>704</v>
      </c>
      <c r="F1392" s="32" t="s">
        <v>705</v>
      </c>
      <c r="G1392" s="32" t="s">
        <v>5247</v>
      </c>
      <c r="H1392" s="32" t="s">
        <v>736</v>
      </c>
      <c r="I1392" s="32" t="s">
        <v>5248</v>
      </c>
      <c r="J1392" s="35">
        <v>43649</v>
      </c>
      <c r="K1392" s="35">
        <v>44380</v>
      </c>
      <c r="L1392" s="32" t="s">
        <v>5249</v>
      </c>
      <c r="M1392" s="32" t="s">
        <v>710</v>
      </c>
      <c r="N1392" s="32" t="s">
        <v>749</v>
      </c>
      <c r="O1392" s="32" t="s">
        <v>712</v>
      </c>
      <c r="P1392" s="32" t="s">
        <v>713</v>
      </c>
      <c r="Q1392" s="32" t="s">
        <v>10228</v>
      </c>
      <c r="R1392" s="32" t="s">
        <v>10228</v>
      </c>
    </row>
    <row r="1393" spans="1:18" x14ac:dyDescent="0.25">
      <c r="A1393" s="33" t="s">
        <v>29888</v>
      </c>
      <c r="B1393" s="34" t="s">
        <v>5250</v>
      </c>
      <c r="C1393" s="34" t="s">
        <v>703</v>
      </c>
      <c r="D1393" s="36">
        <v>40939</v>
      </c>
      <c r="E1393" s="34" t="s">
        <v>704</v>
      </c>
      <c r="F1393" s="34" t="s">
        <v>705</v>
      </c>
      <c r="G1393" s="34" t="s">
        <v>1679</v>
      </c>
      <c r="H1393" s="34" t="s">
        <v>945</v>
      </c>
      <c r="I1393" s="34" t="s">
        <v>1680</v>
      </c>
      <c r="J1393" s="36">
        <v>43696</v>
      </c>
      <c r="K1393" s="36">
        <v>44427</v>
      </c>
      <c r="L1393" s="34" t="s">
        <v>5251</v>
      </c>
      <c r="M1393" s="34" t="s">
        <v>710</v>
      </c>
      <c r="N1393" s="34" t="s">
        <v>749</v>
      </c>
      <c r="O1393" s="34" t="s">
        <v>755</v>
      </c>
      <c r="P1393" s="34" t="s">
        <v>713</v>
      </c>
      <c r="Q1393" s="34" t="s">
        <v>10228</v>
      </c>
      <c r="R1393" s="34" t="s">
        <v>10228</v>
      </c>
    </row>
    <row r="1394" spans="1:18" x14ac:dyDescent="0.25">
      <c r="A1394" s="31" t="s">
        <v>29890</v>
      </c>
      <c r="B1394" s="32" t="s">
        <v>5252</v>
      </c>
      <c r="C1394" s="32" t="s">
        <v>703</v>
      </c>
      <c r="D1394" s="35">
        <v>40940</v>
      </c>
      <c r="E1394" s="32" t="s">
        <v>704</v>
      </c>
      <c r="F1394" s="32" t="s">
        <v>705</v>
      </c>
      <c r="G1394" s="32" t="s">
        <v>5253</v>
      </c>
      <c r="H1394" s="32" t="s">
        <v>789</v>
      </c>
      <c r="I1394" s="32" t="s">
        <v>5254</v>
      </c>
      <c r="J1394" s="35">
        <v>43651</v>
      </c>
      <c r="K1394" s="35">
        <v>44382</v>
      </c>
      <c r="L1394" s="32" t="s">
        <v>5255</v>
      </c>
      <c r="M1394" s="32" t="s">
        <v>710</v>
      </c>
      <c r="N1394" s="32" t="s">
        <v>723</v>
      </c>
      <c r="O1394" s="32" t="s">
        <v>712</v>
      </c>
      <c r="P1394" s="32" t="s">
        <v>713</v>
      </c>
      <c r="Q1394" s="32" t="s">
        <v>743</v>
      </c>
      <c r="R1394" s="32" t="s">
        <v>10228</v>
      </c>
    </row>
    <row r="1395" spans="1:18" x14ac:dyDescent="0.25">
      <c r="A1395" s="33" t="s">
        <v>29892</v>
      </c>
      <c r="B1395" s="34" t="s">
        <v>5256</v>
      </c>
      <c r="C1395" s="34" t="s">
        <v>703</v>
      </c>
      <c r="D1395" s="36">
        <v>40948</v>
      </c>
      <c r="E1395" s="34" t="s">
        <v>704</v>
      </c>
      <c r="F1395" s="34" t="s">
        <v>705</v>
      </c>
      <c r="G1395" s="34" t="s">
        <v>5257</v>
      </c>
      <c r="H1395" s="34" t="s">
        <v>746</v>
      </c>
      <c r="I1395" s="34" t="s">
        <v>3174</v>
      </c>
      <c r="J1395" s="36">
        <v>43677</v>
      </c>
      <c r="K1395" s="36">
        <v>44408</v>
      </c>
      <c r="L1395" s="34" t="s">
        <v>5258</v>
      </c>
      <c r="M1395" s="34" t="s">
        <v>718</v>
      </c>
      <c r="N1395" s="34" t="s">
        <v>723</v>
      </c>
      <c r="O1395" s="34" t="s">
        <v>712</v>
      </c>
      <c r="P1395" s="34" t="s">
        <v>713</v>
      </c>
      <c r="Q1395" s="34" t="s">
        <v>10228</v>
      </c>
      <c r="R1395" s="34" t="s">
        <v>10228</v>
      </c>
    </row>
    <row r="1396" spans="1:18" x14ac:dyDescent="0.25">
      <c r="A1396" s="31" t="s">
        <v>29894</v>
      </c>
      <c r="B1396" s="32" t="s">
        <v>5259</v>
      </c>
      <c r="C1396" s="32" t="s">
        <v>703</v>
      </c>
      <c r="D1396" s="35">
        <v>40954</v>
      </c>
      <c r="E1396" s="32" t="s">
        <v>704</v>
      </c>
      <c r="F1396" s="32" t="s">
        <v>705</v>
      </c>
      <c r="G1396" s="32" t="s">
        <v>5260</v>
      </c>
      <c r="H1396" s="32" t="s">
        <v>1080</v>
      </c>
      <c r="I1396" s="32" t="s">
        <v>5261</v>
      </c>
      <c r="J1396" s="35">
        <v>43700</v>
      </c>
      <c r="K1396" s="35">
        <v>44431</v>
      </c>
      <c r="L1396" s="32" t="s">
        <v>5262</v>
      </c>
      <c r="M1396" s="32" t="s">
        <v>710</v>
      </c>
      <c r="N1396" s="32" t="s">
        <v>749</v>
      </c>
      <c r="O1396" s="32" t="s">
        <v>712</v>
      </c>
      <c r="P1396" s="32" t="s">
        <v>713</v>
      </c>
      <c r="Q1396" s="32" t="s">
        <v>743</v>
      </c>
      <c r="R1396" s="32" t="s">
        <v>10228</v>
      </c>
    </row>
    <row r="1397" spans="1:18" x14ac:dyDescent="0.25">
      <c r="A1397" s="33" t="s">
        <v>29896</v>
      </c>
      <c r="B1397" s="34" t="s">
        <v>5263</v>
      </c>
      <c r="C1397" s="34" t="s">
        <v>703</v>
      </c>
      <c r="D1397" s="36">
        <v>40980</v>
      </c>
      <c r="E1397" s="34" t="s">
        <v>704</v>
      </c>
      <c r="F1397" s="34" t="s">
        <v>705</v>
      </c>
      <c r="G1397" s="34" t="s">
        <v>3360</v>
      </c>
      <c r="H1397" s="34" t="s">
        <v>752</v>
      </c>
      <c r="I1397" s="34" t="s">
        <v>3361</v>
      </c>
      <c r="J1397" s="36">
        <v>43676</v>
      </c>
      <c r="K1397" s="36">
        <v>44407</v>
      </c>
      <c r="L1397" s="34" t="s">
        <v>5264</v>
      </c>
      <c r="M1397" s="34" t="s">
        <v>710</v>
      </c>
      <c r="N1397" s="34" t="s">
        <v>723</v>
      </c>
      <c r="O1397" s="34" t="s">
        <v>773</v>
      </c>
      <c r="P1397" s="34" t="s">
        <v>713</v>
      </c>
      <c r="Q1397" s="34" t="s">
        <v>832</v>
      </c>
      <c r="R1397" s="34" t="s">
        <v>10228</v>
      </c>
    </row>
    <row r="1398" spans="1:18" x14ac:dyDescent="0.25">
      <c r="A1398" s="31" t="s">
        <v>29898</v>
      </c>
      <c r="B1398" s="32" t="s">
        <v>5265</v>
      </c>
      <c r="C1398" s="32" t="s">
        <v>703</v>
      </c>
      <c r="D1398" s="35">
        <v>40980</v>
      </c>
      <c r="E1398" s="32" t="s">
        <v>704</v>
      </c>
      <c r="F1398" s="32" t="s">
        <v>705</v>
      </c>
      <c r="G1398" s="32" t="s">
        <v>5266</v>
      </c>
      <c r="H1398" s="32" t="s">
        <v>1277</v>
      </c>
      <c r="I1398" s="32" t="s">
        <v>1926</v>
      </c>
      <c r="J1398" s="35">
        <v>43719</v>
      </c>
      <c r="K1398" s="35">
        <v>44450</v>
      </c>
      <c r="L1398" s="32" t="s">
        <v>5267</v>
      </c>
      <c r="M1398" s="32" t="s">
        <v>718</v>
      </c>
      <c r="N1398" s="32" t="s">
        <v>711</v>
      </c>
      <c r="O1398" s="32" t="s">
        <v>755</v>
      </c>
      <c r="P1398" s="32" t="s">
        <v>743</v>
      </c>
      <c r="Q1398" s="32" t="s">
        <v>10228</v>
      </c>
      <c r="R1398" s="32" t="s">
        <v>10228</v>
      </c>
    </row>
    <row r="1399" spans="1:18" x14ac:dyDescent="0.25">
      <c r="A1399" s="33" t="s">
        <v>29900</v>
      </c>
      <c r="B1399" s="34" t="s">
        <v>5268</v>
      </c>
      <c r="C1399" s="34" t="s">
        <v>734</v>
      </c>
      <c r="D1399" s="36">
        <v>40980</v>
      </c>
      <c r="E1399" s="34" t="s">
        <v>704</v>
      </c>
      <c r="F1399" s="34" t="s">
        <v>705</v>
      </c>
      <c r="G1399" s="34" t="s">
        <v>5269</v>
      </c>
      <c r="H1399" s="34" t="s">
        <v>1974</v>
      </c>
      <c r="I1399" s="34" t="s">
        <v>1975</v>
      </c>
      <c r="J1399" s="36">
        <v>43700</v>
      </c>
      <c r="K1399" s="36">
        <v>44431</v>
      </c>
      <c r="L1399" s="34" t="s">
        <v>5270</v>
      </c>
      <c r="M1399" s="34" t="s">
        <v>710</v>
      </c>
      <c r="N1399" s="34" t="s">
        <v>778</v>
      </c>
      <c r="O1399" s="34" t="s">
        <v>938</v>
      </c>
      <c r="P1399" s="34" t="s">
        <v>713</v>
      </c>
      <c r="Q1399" s="34" t="s">
        <v>10228</v>
      </c>
      <c r="R1399" s="34" t="s">
        <v>10228</v>
      </c>
    </row>
    <row r="1400" spans="1:18" x14ac:dyDescent="0.25">
      <c r="A1400" s="31" t="s">
        <v>29902</v>
      </c>
      <c r="B1400" s="32" t="s">
        <v>5271</v>
      </c>
      <c r="C1400" s="32" t="s">
        <v>734</v>
      </c>
      <c r="D1400" s="35">
        <v>40980</v>
      </c>
      <c r="E1400" s="32" t="s">
        <v>704</v>
      </c>
      <c r="F1400" s="32" t="s">
        <v>705</v>
      </c>
      <c r="G1400" s="32" t="s">
        <v>5272</v>
      </c>
      <c r="H1400" s="32" t="s">
        <v>1205</v>
      </c>
      <c r="I1400" s="32" t="s">
        <v>5273</v>
      </c>
      <c r="J1400" s="35">
        <v>43663</v>
      </c>
      <c r="K1400" s="35">
        <v>44394</v>
      </c>
      <c r="L1400" s="32" t="s">
        <v>5274</v>
      </c>
      <c r="M1400" s="32" t="s">
        <v>710</v>
      </c>
      <c r="N1400" s="32" t="s">
        <v>723</v>
      </c>
      <c r="O1400" s="32" t="s">
        <v>712</v>
      </c>
      <c r="P1400" s="32" t="s">
        <v>743</v>
      </c>
      <c r="Q1400" s="32" t="s">
        <v>713</v>
      </c>
      <c r="R1400" s="32" t="s">
        <v>10228</v>
      </c>
    </row>
    <row r="1401" spans="1:18" x14ac:dyDescent="0.25">
      <c r="A1401" s="33" t="s">
        <v>29904</v>
      </c>
      <c r="B1401" s="34" t="s">
        <v>5275</v>
      </c>
      <c r="C1401" s="34" t="s">
        <v>703</v>
      </c>
      <c r="D1401" s="36">
        <v>40998</v>
      </c>
      <c r="E1401" s="34" t="s">
        <v>704</v>
      </c>
      <c r="F1401" s="34" t="s">
        <v>705</v>
      </c>
      <c r="G1401" s="34" t="s">
        <v>5276</v>
      </c>
      <c r="H1401" s="34" t="s">
        <v>789</v>
      </c>
      <c r="I1401" s="34" t="s">
        <v>5277</v>
      </c>
      <c r="J1401" s="36">
        <v>43704</v>
      </c>
      <c r="K1401" s="36">
        <v>44435</v>
      </c>
      <c r="L1401" s="34" t="s">
        <v>5278</v>
      </c>
      <c r="M1401" s="34" t="s">
        <v>718</v>
      </c>
      <c r="N1401" s="34" t="s">
        <v>711</v>
      </c>
      <c r="O1401" s="34" t="s">
        <v>712</v>
      </c>
      <c r="P1401" s="34" t="s">
        <v>743</v>
      </c>
      <c r="Q1401" s="34" t="s">
        <v>10228</v>
      </c>
      <c r="R1401" s="34" t="s">
        <v>10228</v>
      </c>
    </row>
    <row r="1402" spans="1:18" x14ac:dyDescent="0.25">
      <c r="A1402" s="31" t="s">
        <v>29906</v>
      </c>
      <c r="B1402" s="32" t="s">
        <v>5279</v>
      </c>
      <c r="C1402" s="32" t="s">
        <v>703</v>
      </c>
      <c r="D1402" s="35">
        <v>41002</v>
      </c>
      <c r="E1402" s="32" t="s">
        <v>704</v>
      </c>
      <c r="F1402" s="32" t="s">
        <v>705</v>
      </c>
      <c r="G1402" s="32" t="s">
        <v>5280</v>
      </c>
      <c r="H1402" s="32" t="s">
        <v>769</v>
      </c>
      <c r="I1402" s="32" t="s">
        <v>5281</v>
      </c>
      <c r="J1402" s="35">
        <v>43650</v>
      </c>
      <c r="K1402" s="35">
        <v>44381</v>
      </c>
      <c r="L1402" s="32" t="s">
        <v>5282</v>
      </c>
      <c r="M1402" s="32" t="s">
        <v>710</v>
      </c>
      <c r="N1402" s="32" t="s">
        <v>723</v>
      </c>
      <c r="O1402" s="32" t="s">
        <v>712</v>
      </c>
      <c r="P1402" s="32" t="s">
        <v>833</v>
      </c>
      <c r="Q1402" s="32" t="s">
        <v>10228</v>
      </c>
      <c r="R1402" s="32" t="s">
        <v>10228</v>
      </c>
    </row>
    <row r="1403" spans="1:18" x14ac:dyDescent="0.25">
      <c r="A1403" s="33" t="s">
        <v>29908</v>
      </c>
      <c r="B1403" s="34" t="s">
        <v>5283</v>
      </c>
      <c r="C1403" s="34" t="s">
        <v>703</v>
      </c>
      <c r="D1403" s="36">
        <v>41012</v>
      </c>
      <c r="E1403" s="34" t="s">
        <v>704</v>
      </c>
      <c r="F1403" s="34" t="s">
        <v>705</v>
      </c>
      <c r="G1403" s="34" t="s">
        <v>5272</v>
      </c>
      <c r="H1403" s="34" t="s">
        <v>1205</v>
      </c>
      <c r="I1403" s="34" t="s">
        <v>5273</v>
      </c>
      <c r="J1403" s="36">
        <v>43665</v>
      </c>
      <c r="K1403" s="36">
        <v>44396</v>
      </c>
      <c r="L1403" s="34" t="s">
        <v>5284</v>
      </c>
      <c r="M1403" s="34" t="s">
        <v>710</v>
      </c>
      <c r="N1403" s="34" t="s">
        <v>749</v>
      </c>
      <c r="O1403" s="34" t="s">
        <v>755</v>
      </c>
      <c r="P1403" s="34" t="s">
        <v>713</v>
      </c>
      <c r="Q1403" s="34" t="s">
        <v>10228</v>
      </c>
      <c r="R1403" s="34" t="s">
        <v>10228</v>
      </c>
    </row>
    <row r="1404" spans="1:18" x14ac:dyDescent="0.25">
      <c r="A1404" s="31" t="s">
        <v>29910</v>
      </c>
      <c r="B1404" s="32" t="s">
        <v>5285</v>
      </c>
      <c r="C1404" s="32" t="s">
        <v>703</v>
      </c>
      <c r="D1404" s="35">
        <v>41051</v>
      </c>
      <c r="E1404" s="32" t="s">
        <v>704</v>
      </c>
      <c r="F1404" s="32" t="s">
        <v>705</v>
      </c>
      <c r="G1404" s="32" t="s">
        <v>5286</v>
      </c>
      <c r="H1404" s="32" t="s">
        <v>746</v>
      </c>
      <c r="I1404" s="32" t="s">
        <v>5287</v>
      </c>
      <c r="J1404" s="35">
        <v>43698</v>
      </c>
      <c r="K1404" s="35">
        <v>44429</v>
      </c>
      <c r="L1404" s="32" t="s">
        <v>5288</v>
      </c>
      <c r="M1404" s="32" t="s">
        <v>710</v>
      </c>
      <c r="N1404" s="32" t="s">
        <v>723</v>
      </c>
      <c r="O1404" s="32" t="s">
        <v>712</v>
      </c>
      <c r="P1404" s="32" t="s">
        <v>713</v>
      </c>
      <c r="Q1404" s="32" t="s">
        <v>743</v>
      </c>
      <c r="R1404" s="32" t="s">
        <v>10228</v>
      </c>
    </row>
    <row r="1405" spans="1:18" x14ac:dyDescent="0.25">
      <c r="A1405" s="33" t="s">
        <v>29912</v>
      </c>
      <c r="B1405" s="34" t="s">
        <v>5289</v>
      </c>
      <c r="C1405" s="34" t="s">
        <v>703</v>
      </c>
      <c r="D1405" s="36">
        <v>41037</v>
      </c>
      <c r="E1405" s="34" t="s">
        <v>704</v>
      </c>
      <c r="F1405" s="34" t="s">
        <v>705</v>
      </c>
      <c r="G1405" s="34" t="s">
        <v>1945</v>
      </c>
      <c r="H1405" s="34" t="s">
        <v>752</v>
      </c>
      <c r="I1405" s="34" t="s">
        <v>1946</v>
      </c>
      <c r="J1405" s="36">
        <v>43720</v>
      </c>
      <c r="K1405" s="36">
        <v>44451</v>
      </c>
      <c r="L1405" s="34" t="s">
        <v>5290</v>
      </c>
      <c r="M1405" s="34" t="s">
        <v>718</v>
      </c>
      <c r="N1405" s="34" t="s">
        <v>723</v>
      </c>
      <c r="O1405" s="34" t="s">
        <v>712</v>
      </c>
      <c r="P1405" s="34" t="s">
        <v>713</v>
      </c>
      <c r="Q1405" s="34" t="s">
        <v>10228</v>
      </c>
      <c r="R1405" s="34" t="s">
        <v>10228</v>
      </c>
    </row>
    <row r="1406" spans="1:18" x14ac:dyDescent="0.25">
      <c r="A1406" s="31" t="s">
        <v>29914</v>
      </c>
      <c r="B1406" s="32" t="s">
        <v>5291</v>
      </c>
      <c r="C1406" s="32" t="s">
        <v>703</v>
      </c>
      <c r="D1406" s="35">
        <v>41065</v>
      </c>
      <c r="E1406" s="32" t="s">
        <v>704</v>
      </c>
      <c r="F1406" s="32" t="s">
        <v>705</v>
      </c>
      <c r="G1406" s="32" t="s">
        <v>5292</v>
      </c>
      <c r="H1406" s="32" t="s">
        <v>1286</v>
      </c>
      <c r="I1406" s="32" t="s">
        <v>5293</v>
      </c>
      <c r="J1406" s="35">
        <v>43700</v>
      </c>
      <c r="K1406" s="35">
        <v>44431</v>
      </c>
      <c r="L1406" s="32" t="s">
        <v>5294</v>
      </c>
      <c r="M1406" s="32" t="s">
        <v>710</v>
      </c>
      <c r="N1406" s="32" t="s">
        <v>723</v>
      </c>
      <c r="O1406" s="32" t="s">
        <v>712</v>
      </c>
      <c r="P1406" s="32" t="s">
        <v>743</v>
      </c>
      <c r="Q1406" s="32" t="s">
        <v>10228</v>
      </c>
      <c r="R1406" s="32" t="s">
        <v>10228</v>
      </c>
    </row>
    <row r="1407" spans="1:18" x14ac:dyDescent="0.25">
      <c r="A1407" s="33" t="s">
        <v>29916</v>
      </c>
      <c r="B1407" s="34" t="s">
        <v>5295</v>
      </c>
      <c r="C1407" s="34" t="s">
        <v>703</v>
      </c>
      <c r="D1407" s="36">
        <v>41066</v>
      </c>
      <c r="E1407" s="34" t="s">
        <v>704</v>
      </c>
      <c r="F1407" s="34" t="s">
        <v>705</v>
      </c>
      <c r="G1407" s="34" t="s">
        <v>5296</v>
      </c>
      <c r="H1407" s="34" t="s">
        <v>1974</v>
      </c>
      <c r="I1407" s="34" t="s">
        <v>1975</v>
      </c>
      <c r="J1407" s="36">
        <v>43700</v>
      </c>
      <c r="K1407" s="36">
        <v>44431</v>
      </c>
      <c r="L1407" s="34" t="s">
        <v>5297</v>
      </c>
      <c r="M1407" s="34" t="s">
        <v>718</v>
      </c>
      <c r="N1407" s="34" t="s">
        <v>749</v>
      </c>
      <c r="O1407" s="34" t="s">
        <v>773</v>
      </c>
      <c r="P1407" s="34" t="s">
        <v>713</v>
      </c>
      <c r="Q1407" s="34" t="s">
        <v>10228</v>
      </c>
      <c r="R1407" s="34" t="s">
        <v>10228</v>
      </c>
    </row>
    <row r="1408" spans="1:18" x14ac:dyDescent="0.25">
      <c r="A1408" s="31" t="s">
        <v>29918</v>
      </c>
      <c r="B1408" s="32" t="s">
        <v>5298</v>
      </c>
      <c r="C1408" s="32" t="s">
        <v>703</v>
      </c>
      <c r="D1408" s="35">
        <v>41088</v>
      </c>
      <c r="E1408" s="32" t="s">
        <v>704</v>
      </c>
      <c r="F1408" s="32" t="s">
        <v>705</v>
      </c>
      <c r="G1408" s="32" t="s">
        <v>5299</v>
      </c>
      <c r="H1408" s="32" t="s">
        <v>998</v>
      </c>
      <c r="I1408" s="32" t="s">
        <v>5300</v>
      </c>
      <c r="J1408" s="35">
        <v>43711</v>
      </c>
      <c r="K1408" s="35">
        <v>44442</v>
      </c>
      <c r="L1408" s="32" t="s">
        <v>5301</v>
      </c>
      <c r="M1408" s="32" t="s">
        <v>710</v>
      </c>
      <c r="N1408" s="32" t="s">
        <v>749</v>
      </c>
      <c r="O1408" s="32" t="s">
        <v>755</v>
      </c>
      <c r="P1408" s="32" t="s">
        <v>713</v>
      </c>
      <c r="Q1408" s="32" t="s">
        <v>743</v>
      </c>
      <c r="R1408" s="32" t="s">
        <v>10228</v>
      </c>
    </row>
    <row r="1409" spans="1:18" x14ac:dyDescent="0.25">
      <c r="A1409" s="33" t="s">
        <v>29920</v>
      </c>
      <c r="B1409" s="34" t="s">
        <v>5302</v>
      </c>
      <c r="C1409" s="34" t="s">
        <v>734</v>
      </c>
      <c r="D1409" s="36">
        <v>41089</v>
      </c>
      <c r="E1409" s="34" t="s">
        <v>704</v>
      </c>
      <c r="F1409" s="34" t="s">
        <v>705</v>
      </c>
      <c r="G1409" s="34" t="s">
        <v>5303</v>
      </c>
      <c r="H1409" s="34" t="s">
        <v>921</v>
      </c>
      <c r="I1409" s="34" t="s">
        <v>1109</v>
      </c>
      <c r="J1409" s="36">
        <v>43719</v>
      </c>
      <c r="K1409" s="36">
        <v>44450</v>
      </c>
      <c r="L1409" s="34" t="s">
        <v>5304</v>
      </c>
      <c r="M1409" s="34" t="s">
        <v>710</v>
      </c>
      <c r="N1409" s="34" t="s">
        <v>711</v>
      </c>
      <c r="O1409" s="34" t="s">
        <v>773</v>
      </c>
      <c r="P1409" s="34" t="s">
        <v>713</v>
      </c>
      <c r="Q1409" s="34" t="s">
        <v>10228</v>
      </c>
      <c r="R1409" s="34" t="s">
        <v>10228</v>
      </c>
    </row>
    <row r="1410" spans="1:18" x14ac:dyDescent="0.25">
      <c r="A1410" s="31" t="s">
        <v>29922</v>
      </c>
      <c r="B1410" s="32" t="s">
        <v>5305</v>
      </c>
      <c r="C1410" s="32" t="s">
        <v>734</v>
      </c>
      <c r="D1410" s="35">
        <v>41095</v>
      </c>
      <c r="E1410" s="32" t="s">
        <v>704</v>
      </c>
      <c r="F1410" s="32" t="s">
        <v>705</v>
      </c>
      <c r="G1410" s="32" t="s">
        <v>5306</v>
      </c>
      <c r="H1410" s="32" t="s">
        <v>752</v>
      </c>
      <c r="I1410" s="32" t="s">
        <v>2465</v>
      </c>
      <c r="J1410" s="35">
        <v>43713</v>
      </c>
      <c r="K1410" s="35">
        <v>44444</v>
      </c>
      <c r="L1410" s="32" t="s">
        <v>5307</v>
      </c>
      <c r="M1410" s="32" t="s">
        <v>772</v>
      </c>
      <c r="N1410" s="32" t="s">
        <v>723</v>
      </c>
      <c r="O1410" s="32" t="s">
        <v>712</v>
      </c>
      <c r="P1410" s="32" t="s">
        <v>713</v>
      </c>
      <c r="Q1410" s="32" t="s">
        <v>10228</v>
      </c>
      <c r="R1410" s="32" t="s">
        <v>10228</v>
      </c>
    </row>
    <row r="1411" spans="1:18" x14ac:dyDescent="0.25">
      <c r="A1411" s="33" t="s">
        <v>29924</v>
      </c>
      <c r="B1411" s="34" t="s">
        <v>5308</v>
      </c>
      <c r="C1411" s="34" t="s">
        <v>703</v>
      </c>
      <c r="D1411" s="36">
        <v>41106</v>
      </c>
      <c r="E1411" s="34" t="s">
        <v>704</v>
      </c>
      <c r="F1411" s="34" t="s">
        <v>705</v>
      </c>
      <c r="G1411" s="34" t="s">
        <v>5309</v>
      </c>
      <c r="H1411" s="34" t="s">
        <v>804</v>
      </c>
      <c r="I1411" s="34" t="s">
        <v>2449</v>
      </c>
      <c r="J1411" s="36">
        <v>43721</v>
      </c>
      <c r="K1411" s="36">
        <v>44452</v>
      </c>
      <c r="L1411" s="34" t="s">
        <v>5310</v>
      </c>
      <c r="M1411" s="34" t="s">
        <v>718</v>
      </c>
      <c r="N1411" s="34" t="s">
        <v>711</v>
      </c>
      <c r="O1411" s="34" t="s">
        <v>712</v>
      </c>
      <c r="P1411" s="34" t="s">
        <v>833</v>
      </c>
      <c r="Q1411" s="34" t="s">
        <v>832</v>
      </c>
      <c r="R1411" s="34" t="s">
        <v>713</v>
      </c>
    </row>
    <row r="1412" spans="1:18" x14ac:dyDescent="0.25">
      <c r="A1412" s="31" t="s">
        <v>29926</v>
      </c>
      <c r="B1412" s="32" t="s">
        <v>5311</v>
      </c>
      <c r="C1412" s="32" t="s">
        <v>703</v>
      </c>
      <c r="D1412" s="35">
        <v>41121</v>
      </c>
      <c r="E1412" s="32" t="s">
        <v>704</v>
      </c>
      <c r="F1412" s="32" t="s">
        <v>705</v>
      </c>
      <c r="G1412" s="32" t="s">
        <v>2956</v>
      </c>
      <c r="H1412" s="32" t="s">
        <v>904</v>
      </c>
      <c r="I1412" s="32" t="s">
        <v>2957</v>
      </c>
      <c r="J1412" s="35">
        <v>43719</v>
      </c>
      <c r="K1412" s="35">
        <v>44450</v>
      </c>
      <c r="L1412" s="32" t="s">
        <v>5312</v>
      </c>
      <c r="M1412" s="32" t="s">
        <v>710</v>
      </c>
      <c r="N1412" s="32" t="s">
        <v>723</v>
      </c>
      <c r="O1412" s="32" t="s">
        <v>712</v>
      </c>
      <c r="P1412" s="32" t="s">
        <v>743</v>
      </c>
      <c r="Q1412" s="32" t="s">
        <v>713</v>
      </c>
      <c r="R1412" s="32" t="s">
        <v>10228</v>
      </c>
    </row>
    <row r="1413" spans="1:18" x14ac:dyDescent="0.25">
      <c r="A1413" s="33" t="s">
        <v>29928</v>
      </c>
      <c r="B1413" s="34" t="s">
        <v>5313</v>
      </c>
      <c r="C1413" s="34" t="s">
        <v>703</v>
      </c>
      <c r="D1413" s="36">
        <v>41144</v>
      </c>
      <c r="E1413" s="34" t="s">
        <v>704</v>
      </c>
      <c r="F1413" s="34" t="s">
        <v>705</v>
      </c>
      <c r="G1413" s="34" t="s">
        <v>5314</v>
      </c>
      <c r="H1413" s="34" t="s">
        <v>1974</v>
      </c>
      <c r="I1413" s="34" t="s">
        <v>1975</v>
      </c>
      <c r="J1413" s="36">
        <v>43700</v>
      </c>
      <c r="K1413" s="36">
        <v>44431</v>
      </c>
      <c r="L1413" s="34" t="s">
        <v>5315</v>
      </c>
      <c r="M1413" s="34" t="s">
        <v>729</v>
      </c>
      <c r="N1413" s="34" t="s">
        <v>711</v>
      </c>
      <c r="O1413" s="34" t="s">
        <v>5316</v>
      </c>
      <c r="P1413" s="34" t="s">
        <v>713</v>
      </c>
      <c r="Q1413" s="34" t="s">
        <v>10228</v>
      </c>
      <c r="R1413" s="34" t="s">
        <v>10228</v>
      </c>
    </row>
    <row r="1414" spans="1:18" x14ac:dyDescent="0.25">
      <c r="A1414" s="31" t="s">
        <v>29930</v>
      </c>
      <c r="B1414" s="32" t="s">
        <v>5317</v>
      </c>
      <c r="C1414" s="32" t="s">
        <v>703</v>
      </c>
      <c r="D1414" s="35">
        <v>41144</v>
      </c>
      <c r="E1414" s="32" t="s">
        <v>704</v>
      </c>
      <c r="F1414" s="32" t="s">
        <v>705</v>
      </c>
      <c r="G1414" s="32" t="s">
        <v>5318</v>
      </c>
      <c r="H1414" s="32" t="s">
        <v>752</v>
      </c>
      <c r="I1414" s="32" t="s">
        <v>2021</v>
      </c>
      <c r="J1414" s="35">
        <v>43706</v>
      </c>
      <c r="K1414" s="35">
        <v>44437</v>
      </c>
      <c r="L1414" s="32" t="s">
        <v>5319</v>
      </c>
      <c r="M1414" s="32" t="s">
        <v>710</v>
      </c>
      <c r="N1414" s="32" t="s">
        <v>723</v>
      </c>
      <c r="O1414" s="32" t="s">
        <v>712</v>
      </c>
      <c r="P1414" s="32" t="s">
        <v>713</v>
      </c>
      <c r="Q1414" s="32" t="s">
        <v>10228</v>
      </c>
      <c r="R1414" s="32" t="s">
        <v>10228</v>
      </c>
    </row>
    <row r="1415" spans="1:18" x14ac:dyDescent="0.25">
      <c r="A1415" s="33" t="s">
        <v>29932</v>
      </c>
      <c r="B1415" s="34" t="s">
        <v>5320</v>
      </c>
      <c r="C1415" s="34" t="s">
        <v>808</v>
      </c>
      <c r="D1415" s="36">
        <v>41157</v>
      </c>
      <c r="E1415" s="34" t="s">
        <v>704</v>
      </c>
      <c r="F1415" s="34" t="s">
        <v>705</v>
      </c>
      <c r="G1415" s="34" t="s">
        <v>5321</v>
      </c>
      <c r="H1415" s="34" t="s">
        <v>1262</v>
      </c>
      <c r="I1415" s="34" t="s">
        <v>3083</v>
      </c>
      <c r="J1415" s="36">
        <v>43718</v>
      </c>
      <c r="K1415" s="36">
        <v>44449</v>
      </c>
      <c r="L1415" s="34" t="s">
        <v>5322</v>
      </c>
      <c r="M1415" s="34" t="s">
        <v>710</v>
      </c>
      <c r="N1415" s="34" t="s">
        <v>711</v>
      </c>
      <c r="O1415" s="34" t="s">
        <v>712</v>
      </c>
      <c r="P1415" s="34" t="s">
        <v>713</v>
      </c>
      <c r="Q1415" s="34" t="s">
        <v>10228</v>
      </c>
      <c r="R1415" s="34" t="s">
        <v>10228</v>
      </c>
    </row>
    <row r="1416" spans="1:18" x14ac:dyDescent="0.25">
      <c r="A1416" s="31" t="s">
        <v>29934</v>
      </c>
      <c r="B1416" s="32" t="s">
        <v>5323</v>
      </c>
      <c r="C1416" s="32" t="s">
        <v>703</v>
      </c>
      <c r="D1416" s="35">
        <v>41171</v>
      </c>
      <c r="E1416" s="32" t="s">
        <v>704</v>
      </c>
      <c r="F1416" s="32" t="s">
        <v>705</v>
      </c>
      <c r="G1416" s="32" t="s">
        <v>4666</v>
      </c>
      <c r="H1416" s="32" t="s">
        <v>789</v>
      </c>
      <c r="I1416" s="32" t="s">
        <v>3578</v>
      </c>
      <c r="J1416" s="35">
        <v>43665</v>
      </c>
      <c r="K1416" s="35">
        <v>44396</v>
      </c>
      <c r="L1416" s="32" t="s">
        <v>5324</v>
      </c>
      <c r="M1416" s="32" t="s">
        <v>710</v>
      </c>
      <c r="N1416" s="32" t="s">
        <v>711</v>
      </c>
      <c r="O1416" s="32" t="s">
        <v>5325</v>
      </c>
      <c r="P1416" s="32" t="s">
        <v>760</v>
      </c>
      <c r="Q1416" s="32" t="s">
        <v>713</v>
      </c>
      <c r="R1416" s="32" t="s">
        <v>743</v>
      </c>
    </row>
    <row r="1417" spans="1:18" x14ac:dyDescent="0.25">
      <c r="A1417" s="33" t="s">
        <v>29936</v>
      </c>
      <c r="B1417" s="34" t="s">
        <v>5326</v>
      </c>
      <c r="C1417" s="34" t="s">
        <v>703</v>
      </c>
      <c r="D1417" s="36">
        <v>41170</v>
      </c>
      <c r="E1417" s="34" t="s">
        <v>704</v>
      </c>
      <c r="F1417" s="34" t="s">
        <v>705</v>
      </c>
      <c r="G1417" s="34" t="s">
        <v>5327</v>
      </c>
      <c r="H1417" s="34" t="s">
        <v>752</v>
      </c>
      <c r="I1417" s="34" t="s">
        <v>2045</v>
      </c>
      <c r="J1417" s="36">
        <v>43718</v>
      </c>
      <c r="K1417" s="36">
        <v>44449</v>
      </c>
      <c r="L1417" s="34" t="s">
        <v>5328</v>
      </c>
      <c r="M1417" s="34" t="s">
        <v>718</v>
      </c>
      <c r="N1417" s="34" t="s">
        <v>723</v>
      </c>
      <c r="O1417" s="34" t="s">
        <v>712</v>
      </c>
      <c r="P1417" s="34" t="s">
        <v>743</v>
      </c>
      <c r="Q1417" s="34" t="s">
        <v>10228</v>
      </c>
      <c r="R1417" s="34" t="s">
        <v>10228</v>
      </c>
    </row>
    <row r="1418" spans="1:18" x14ac:dyDescent="0.25">
      <c r="A1418" s="31" t="s">
        <v>29938</v>
      </c>
      <c r="B1418" s="32" t="s">
        <v>5329</v>
      </c>
      <c r="C1418" s="32" t="s">
        <v>734</v>
      </c>
      <c r="D1418" s="35">
        <v>41185</v>
      </c>
      <c r="E1418" s="32" t="s">
        <v>704</v>
      </c>
      <c r="F1418" s="32" t="s">
        <v>705</v>
      </c>
      <c r="G1418" s="32" t="s">
        <v>1779</v>
      </c>
      <c r="H1418" s="32" t="s">
        <v>707</v>
      </c>
      <c r="I1418" s="32" t="s">
        <v>1780</v>
      </c>
      <c r="J1418" s="35">
        <v>43705</v>
      </c>
      <c r="K1418" s="35">
        <v>44436</v>
      </c>
      <c r="L1418" s="32" t="s">
        <v>5330</v>
      </c>
      <c r="M1418" s="32" t="s">
        <v>710</v>
      </c>
      <c r="N1418" s="32" t="s">
        <v>711</v>
      </c>
      <c r="O1418" s="32" t="s">
        <v>3193</v>
      </c>
      <c r="P1418" s="32" t="s">
        <v>833</v>
      </c>
      <c r="Q1418" s="32" t="s">
        <v>10228</v>
      </c>
      <c r="R1418" s="32" t="s">
        <v>10228</v>
      </c>
    </row>
    <row r="1419" spans="1:18" x14ac:dyDescent="0.25">
      <c r="A1419" s="33" t="s">
        <v>29940</v>
      </c>
      <c r="B1419" s="34" t="s">
        <v>5331</v>
      </c>
      <c r="C1419" s="34" t="s">
        <v>703</v>
      </c>
      <c r="D1419" s="36">
        <v>41191</v>
      </c>
      <c r="E1419" s="34" t="s">
        <v>704</v>
      </c>
      <c r="F1419" s="34" t="s">
        <v>705</v>
      </c>
      <c r="G1419" s="34" t="s">
        <v>825</v>
      </c>
      <c r="H1419" s="34" t="s">
        <v>804</v>
      </c>
      <c r="I1419" s="34" t="s">
        <v>826</v>
      </c>
      <c r="J1419" s="36">
        <v>43703</v>
      </c>
      <c r="K1419" s="36">
        <v>44434</v>
      </c>
      <c r="L1419" s="34" t="s">
        <v>5332</v>
      </c>
      <c r="M1419" s="34" t="s">
        <v>710</v>
      </c>
      <c r="N1419" s="34" t="s">
        <v>711</v>
      </c>
      <c r="O1419" s="34" t="s">
        <v>755</v>
      </c>
      <c r="P1419" s="34" t="s">
        <v>713</v>
      </c>
      <c r="Q1419" s="34" t="s">
        <v>10228</v>
      </c>
      <c r="R1419" s="34" t="s">
        <v>10228</v>
      </c>
    </row>
    <row r="1420" spans="1:18" x14ac:dyDescent="0.25">
      <c r="A1420" s="31" t="s">
        <v>29942</v>
      </c>
      <c r="B1420" s="32" t="s">
        <v>5333</v>
      </c>
      <c r="C1420" s="32" t="s">
        <v>808</v>
      </c>
      <c r="D1420" s="35">
        <v>41197</v>
      </c>
      <c r="E1420" s="32" t="s">
        <v>704</v>
      </c>
      <c r="F1420" s="32" t="s">
        <v>705</v>
      </c>
      <c r="G1420" s="32" t="s">
        <v>2203</v>
      </c>
      <c r="H1420" s="32" t="s">
        <v>769</v>
      </c>
      <c r="I1420" s="32" t="s">
        <v>2204</v>
      </c>
      <c r="J1420" s="35">
        <v>43655</v>
      </c>
      <c r="K1420" s="35">
        <v>44386</v>
      </c>
      <c r="L1420" s="32" t="s">
        <v>5334</v>
      </c>
      <c r="M1420" s="32" t="s">
        <v>718</v>
      </c>
      <c r="N1420" s="32" t="s">
        <v>711</v>
      </c>
      <c r="O1420" s="32" t="s">
        <v>712</v>
      </c>
      <c r="P1420" s="32" t="s">
        <v>743</v>
      </c>
      <c r="Q1420" s="32" t="s">
        <v>713</v>
      </c>
      <c r="R1420" s="32" t="s">
        <v>10228</v>
      </c>
    </row>
    <row r="1421" spans="1:18" x14ac:dyDescent="0.25">
      <c r="A1421" s="33" t="s">
        <v>29944</v>
      </c>
      <c r="B1421" s="34" t="s">
        <v>5335</v>
      </c>
      <c r="C1421" s="34" t="s">
        <v>734</v>
      </c>
      <c r="D1421" s="36">
        <v>41206</v>
      </c>
      <c r="E1421" s="34" t="s">
        <v>704</v>
      </c>
      <c r="F1421" s="34" t="s">
        <v>705</v>
      </c>
      <c r="G1421" s="34" t="s">
        <v>5336</v>
      </c>
      <c r="H1421" s="34" t="s">
        <v>1262</v>
      </c>
      <c r="I1421" s="34" t="s">
        <v>4377</v>
      </c>
      <c r="J1421" s="36">
        <v>43712</v>
      </c>
      <c r="K1421" s="36">
        <v>44443</v>
      </c>
      <c r="L1421" s="34" t="s">
        <v>5337</v>
      </c>
      <c r="M1421" s="34" t="s">
        <v>710</v>
      </c>
      <c r="N1421" s="34" t="s">
        <v>778</v>
      </c>
      <c r="O1421" s="34" t="s">
        <v>712</v>
      </c>
      <c r="P1421" s="34" t="s">
        <v>743</v>
      </c>
      <c r="Q1421" s="34" t="s">
        <v>10228</v>
      </c>
      <c r="R1421" s="34" t="s">
        <v>10228</v>
      </c>
    </row>
    <row r="1422" spans="1:18" x14ac:dyDescent="0.25">
      <c r="A1422" s="31" t="s">
        <v>29946</v>
      </c>
      <c r="B1422" s="32" t="s">
        <v>5338</v>
      </c>
      <c r="C1422" s="32" t="s">
        <v>703</v>
      </c>
      <c r="D1422" s="35">
        <v>41212</v>
      </c>
      <c r="E1422" s="32" t="s">
        <v>704</v>
      </c>
      <c r="F1422" s="32" t="s">
        <v>705</v>
      </c>
      <c r="G1422" s="32" t="s">
        <v>5339</v>
      </c>
      <c r="H1422" s="32" t="s">
        <v>860</v>
      </c>
      <c r="I1422" s="32" t="s">
        <v>5340</v>
      </c>
      <c r="J1422" s="35">
        <v>43665</v>
      </c>
      <c r="K1422" s="35">
        <v>44396</v>
      </c>
      <c r="L1422" s="32" t="s">
        <v>5341</v>
      </c>
      <c r="M1422" s="32" t="s">
        <v>710</v>
      </c>
      <c r="N1422" s="32" t="s">
        <v>749</v>
      </c>
      <c r="O1422" s="32" t="s">
        <v>712</v>
      </c>
      <c r="P1422" s="32" t="s">
        <v>713</v>
      </c>
      <c r="Q1422" s="32" t="s">
        <v>10228</v>
      </c>
      <c r="R1422" s="32" t="s">
        <v>10228</v>
      </c>
    </row>
    <row r="1423" spans="1:18" x14ac:dyDescent="0.25">
      <c r="A1423" s="33" t="s">
        <v>23573</v>
      </c>
      <c r="B1423" s="34" t="s">
        <v>23055</v>
      </c>
      <c r="C1423" s="34" t="s">
        <v>703</v>
      </c>
      <c r="D1423" s="36">
        <v>43827</v>
      </c>
      <c r="E1423" s="34" t="s">
        <v>704</v>
      </c>
      <c r="F1423" s="34" t="s">
        <v>705</v>
      </c>
      <c r="G1423" s="34" t="s">
        <v>23056</v>
      </c>
      <c r="H1423" s="34" t="s">
        <v>1262</v>
      </c>
      <c r="I1423" s="34" t="s">
        <v>23057</v>
      </c>
      <c r="J1423" s="36">
        <v>43917</v>
      </c>
      <c r="K1423" s="36">
        <v>44647</v>
      </c>
      <c r="L1423" s="34" t="s">
        <v>23058</v>
      </c>
      <c r="M1423" s="34" t="s">
        <v>729</v>
      </c>
      <c r="N1423" s="34" t="s">
        <v>749</v>
      </c>
      <c r="O1423" s="34" t="s">
        <v>712</v>
      </c>
      <c r="P1423" s="34" t="s">
        <v>713</v>
      </c>
      <c r="Q1423" s="34" t="s">
        <v>743</v>
      </c>
      <c r="R1423" s="34" t="s">
        <v>10228</v>
      </c>
    </row>
    <row r="1424" spans="1:18" x14ac:dyDescent="0.25">
      <c r="A1424" s="31" t="s">
        <v>29948</v>
      </c>
      <c r="B1424" s="32" t="s">
        <v>5343</v>
      </c>
      <c r="C1424" s="32" t="s">
        <v>703</v>
      </c>
      <c r="D1424" s="35">
        <v>41243</v>
      </c>
      <c r="E1424" s="32" t="s">
        <v>704</v>
      </c>
      <c r="F1424" s="32" t="s">
        <v>705</v>
      </c>
      <c r="G1424" s="32" t="s">
        <v>5344</v>
      </c>
      <c r="H1424" s="32" t="s">
        <v>752</v>
      </c>
      <c r="I1424" s="32" t="s">
        <v>2045</v>
      </c>
      <c r="J1424" s="35">
        <v>43728</v>
      </c>
      <c r="K1424" s="35">
        <v>44459</v>
      </c>
      <c r="L1424" s="32" t="s">
        <v>5345</v>
      </c>
      <c r="M1424" s="32" t="s">
        <v>718</v>
      </c>
      <c r="N1424" s="32" t="s">
        <v>723</v>
      </c>
      <c r="O1424" s="32" t="s">
        <v>712</v>
      </c>
      <c r="P1424" s="32" t="s">
        <v>713</v>
      </c>
      <c r="Q1424" s="32" t="s">
        <v>10228</v>
      </c>
      <c r="R1424" s="32" t="s">
        <v>10228</v>
      </c>
    </row>
    <row r="1425" spans="1:18" x14ac:dyDescent="0.25">
      <c r="A1425" s="33" t="s">
        <v>29950</v>
      </c>
      <c r="B1425" s="34" t="s">
        <v>5346</v>
      </c>
      <c r="C1425" s="34" t="s">
        <v>734</v>
      </c>
      <c r="D1425" s="36">
        <v>41253</v>
      </c>
      <c r="E1425" s="34" t="s">
        <v>704</v>
      </c>
      <c r="F1425" s="34" t="s">
        <v>705</v>
      </c>
      <c r="G1425" s="34" t="s">
        <v>5347</v>
      </c>
      <c r="H1425" s="34" t="s">
        <v>1974</v>
      </c>
      <c r="I1425" s="34" t="s">
        <v>1975</v>
      </c>
      <c r="J1425" s="36">
        <v>43700</v>
      </c>
      <c r="K1425" s="36">
        <v>44431</v>
      </c>
      <c r="L1425" s="34" t="s">
        <v>5348</v>
      </c>
      <c r="M1425" s="34" t="s">
        <v>729</v>
      </c>
      <c r="N1425" s="34" t="s">
        <v>778</v>
      </c>
      <c r="O1425" s="34" t="s">
        <v>724</v>
      </c>
      <c r="P1425" s="34" t="s">
        <v>713</v>
      </c>
      <c r="Q1425" s="34" t="s">
        <v>10228</v>
      </c>
      <c r="R1425" s="34" t="s">
        <v>10228</v>
      </c>
    </row>
    <row r="1426" spans="1:18" x14ac:dyDescent="0.25">
      <c r="A1426" s="31" t="s">
        <v>29952</v>
      </c>
      <c r="B1426" s="32" t="s">
        <v>5349</v>
      </c>
      <c r="C1426" s="32" t="s">
        <v>734</v>
      </c>
      <c r="D1426" s="35">
        <v>41262</v>
      </c>
      <c r="E1426" s="32" t="s">
        <v>704</v>
      </c>
      <c r="F1426" s="32" t="s">
        <v>705</v>
      </c>
      <c r="G1426" s="32" t="s">
        <v>5350</v>
      </c>
      <c r="H1426" s="32" t="s">
        <v>746</v>
      </c>
      <c r="I1426" s="32" t="s">
        <v>5351</v>
      </c>
      <c r="J1426" s="35">
        <v>43696</v>
      </c>
      <c r="K1426" s="35">
        <v>44427</v>
      </c>
      <c r="L1426" s="32" t="s">
        <v>5352</v>
      </c>
      <c r="M1426" s="32" t="s">
        <v>710</v>
      </c>
      <c r="N1426" s="32" t="s">
        <v>778</v>
      </c>
      <c r="O1426" s="32" t="s">
        <v>712</v>
      </c>
      <c r="P1426" s="32" t="s">
        <v>713</v>
      </c>
      <c r="Q1426" s="32" t="s">
        <v>10228</v>
      </c>
      <c r="R1426" s="32" t="s">
        <v>10228</v>
      </c>
    </row>
    <row r="1427" spans="1:18" x14ac:dyDescent="0.25">
      <c r="A1427" s="33" t="s">
        <v>29954</v>
      </c>
      <c r="B1427" s="34" t="s">
        <v>5353</v>
      </c>
      <c r="C1427" s="34" t="s">
        <v>703</v>
      </c>
      <c r="D1427" s="36">
        <v>41269</v>
      </c>
      <c r="E1427" s="34" t="s">
        <v>704</v>
      </c>
      <c r="F1427" s="34" t="s">
        <v>705</v>
      </c>
      <c r="G1427" s="34" t="s">
        <v>5354</v>
      </c>
      <c r="H1427" s="34" t="s">
        <v>945</v>
      </c>
      <c r="I1427" s="34" t="s">
        <v>1680</v>
      </c>
      <c r="J1427" s="36">
        <v>43711</v>
      </c>
      <c r="K1427" s="36">
        <v>44442</v>
      </c>
      <c r="L1427" s="34" t="s">
        <v>5355</v>
      </c>
      <c r="M1427" s="34" t="s">
        <v>718</v>
      </c>
      <c r="N1427" s="34" t="s">
        <v>723</v>
      </c>
      <c r="O1427" s="34" t="s">
        <v>712</v>
      </c>
      <c r="P1427" s="34" t="s">
        <v>713</v>
      </c>
      <c r="Q1427" s="34" t="s">
        <v>10228</v>
      </c>
      <c r="R1427" s="34" t="s">
        <v>10228</v>
      </c>
    </row>
    <row r="1428" spans="1:18" x14ac:dyDescent="0.25">
      <c r="A1428" s="31" t="s">
        <v>29956</v>
      </c>
      <c r="B1428" s="32" t="s">
        <v>5356</v>
      </c>
      <c r="C1428" s="32" t="s">
        <v>703</v>
      </c>
      <c r="D1428" s="35">
        <v>40919</v>
      </c>
      <c r="E1428" s="32" t="s">
        <v>704</v>
      </c>
      <c r="F1428" s="32" t="s">
        <v>705</v>
      </c>
      <c r="G1428" s="32" t="s">
        <v>4556</v>
      </c>
      <c r="H1428" s="32" t="s">
        <v>904</v>
      </c>
      <c r="I1428" s="32" t="s">
        <v>4557</v>
      </c>
      <c r="J1428" s="35">
        <v>43770</v>
      </c>
      <c r="K1428" s="35">
        <v>44501</v>
      </c>
      <c r="L1428" s="32" t="s">
        <v>5357</v>
      </c>
      <c r="M1428" s="32" t="s">
        <v>718</v>
      </c>
      <c r="N1428" s="32" t="s">
        <v>749</v>
      </c>
      <c r="O1428" s="32" t="s">
        <v>712</v>
      </c>
      <c r="P1428" s="32" t="s">
        <v>743</v>
      </c>
      <c r="Q1428" s="32" t="s">
        <v>10228</v>
      </c>
      <c r="R1428" s="32" t="s">
        <v>10228</v>
      </c>
    </row>
    <row r="1429" spans="1:18" x14ac:dyDescent="0.25">
      <c r="A1429" s="33" t="s">
        <v>29958</v>
      </c>
      <c r="B1429" s="34" t="s">
        <v>5358</v>
      </c>
      <c r="C1429" s="34" t="s">
        <v>703</v>
      </c>
      <c r="D1429" s="36">
        <v>40925</v>
      </c>
      <c r="E1429" s="34" t="s">
        <v>704</v>
      </c>
      <c r="F1429" s="34" t="s">
        <v>705</v>
      </c>
      <c r="G1429" s="34" t="s">
        <v>5359</v>
      </c>
      <c r="H1429" s="34" t="s">
        <v>1277</v>
      </c>
      <c r="I1429" s="34" t="s">
        <v>1926</v>
      </c>
      <c r="J1429" s="36">
        <v>43781</v>
      </c>
      <c r="K1429" s="36">
        <v>44512</v>
      </c>
      <c r="L1429" s="34" t="s">
        <v>5360</v>
      </c>
      <c r="M1429" s="34" t="s">
        <v>710</v>
      </c>
      <c r="N1429" s="34" t="s">
        <v>778</v>
      </c>
      <c r="O1429" s="34" t="s">
        <v>712</v>
      </c>
      <c r="P1429" s="34" t="s">
        <v>713</v>
      </c>
      <c r="Q1429" s="34" t="s">
        <v>10228</v>
      </c>
      <c r="R1429" s="34" t="s">
        <v>10228</v>
      </c>
    </row>
    <row r="1430" spans="1:18" x14ac:dyDescent="0.25">
      <c r="A1430" s="31" t="s">
        <v>29960</v>
      </c>
      <c r="B1430" s="32" t="s">
        <v>5361</v>
      </c>
      <c r="C1430" s="32" t="s">
        <v>703</v>
      </c>
      <c r="D1430" s="35">
        <v>40917</v>
      </c>
      <c r="E1430" s="32" t="s">
        <v>704</v>
      </c>
      <c r="F1430" s="32" t="s">
        <v>705</v>
      </c>
      <c r="G1430" s="32" t="s">
        <v>5362</v>
      </c>
      <c r="H1430" s="32" t="s">
        <v>752</v>
      </c>
      <c r="I1430" s="32" t="s">
        <v>5363</v>
      </c>
      <c r="J1430" s="35">
        <v>43811</v>
      </c>
      <c r="K1430" s="35">
        <v>44542</v>
      </c>
      <c r="L1430" s="32" t="s">
        <v>5364</v>
      </c>
      <c r="M1430" s="32" t="s">
        <v>729</v>
      </c>
      <c r="N1430" s="32" t="s">
        <v>711</v>
      </c>
      <c r="O1430" s="32" t="s">
        <v>766</v>
      </c>
      <c r="P1430" s="32" t="s">
        <v>713</v>
      </c>
      <c r="Q1430" s="32" t="s">
        <v>10228</v>
      </c>
      <c r="R1430" s="32" t="s">
        <v>10228</v>
      </c>
    </row>
    <row r="1431" spans="1:18" x14ac:dyDescent="0.25">
      <c r="A1431" s="33" t="s">
        <v>29962</v>
      </c>
      <c r="B1431" s="34" t="s">
        <v>5365</v>
      </c>
      <c r="C1431" s="34" t="s">
        <v>703</v>
      </c>
      <c r="D1431" s="36">
        <v>40977</v>
      </c>
      <c r="E1431" s="34" t="s">
        <v>704</v>
      </c>
      <c r="F1431" s="34" t="s">
        <v>705</v>
      </c>
      <c r="G1431" s="34" t="s">
        <v>5366</v>
      </c>
      <c r="H1431" s="34" t="s">
        <v>707</v>
      </c>
      <c r="I1431" s="34" t="s">
        <v>5367</v>
      </c>
      <c r="J1431" s="36">
        <v>43788</v>
      </c>
      <c r="K1431" s="36">
        <v>44519</v>
      </c>
      <c r="L1431" s="34" t="s">
        <v>5368</v>
      </c>
      <c r="M1431" s="34" t="s">
        <v>710</v>
      </c>
      <c r="N1431" s="34" t="s">
        <v>711</v>
      </c>
      <c r="O1431" s="34" t="s">
        <v>712</v>
      </c>
      <c r="P1431" s="34" t="s">
        <v>713</v>
      </c>
      <c r="Q1431" s="34" t="s">
        <v>10228</v>
      </c>
      <c r="R1431" s="34" t="s">
        <v>10228</v>
      </c>
    </row>
    <row r="1432" spans="1:18" x14ac:dyDescent="0.25">
      <c r="A1432" s="31" t="s">
        <v>29964</v>
      </c>
      <c r="B1432" s="32" t="s">
        <v>5369</v>
      </c>
      <c r="C1432" s="32" t="s">
        <v>734</v>
      </c>
      <c r="D1432" s="35">
        <v>40987</v>
      </c>
      <c r="E1432" s="32" t="s">
        <v>704</v>
      </c>
      <c r="F1432" s="32" t="s">
        <v>705</v>
      </c>
      <c r="G1432" s="32" t="s">
        <v>5370</v>
      </c>
      <c r="H1432" s="32" t="s">
        <v>707</v>
      </c>
      <c r="I1432" s="32" t="s">
        <v>721</v>
      </c>
      <c r="J1432" s="35">
        <v>43753</v>
      </c>
      <c r="K1432" s="35">
        <v>44484</v>
      </c>
      <c r="L1432" s="32" t="s">
        <v>5371</v>
      </c>
      <c r="M1432" s="32" t="s">
        <v>710</v>
      </c>
      <c r="N1432" s="32" t="s">
        <v>711</v>
      </c>
      <c r="O1432" s="32" t="s">
        <v>712</v>
      </c>
      <c r="P1432" s="32" t="s">
        <v>833</v>
      </c>
      <c r="Q1432" s="32" t="s">
        <v>713</v>
      </c>
      <c r="R1432" s="32" t="s">
        <v>10228</v>
      </c>
    </row>
    <row r="1433" spans="1:18" x14ac:dyDescent="0.25">
      <c r="A1433" s="33" t="s">
        <v>29966</v>
      </c>
      <c r="B1433" s="34" t="s">
        <v>5372</v>
      </c>
      <c r="C1433" s="34" t="s">
        <v>734</v>
      </c>
      <c r="D1433" s="36">
        <v>40995</v>
      </c>
      <c r="E1433" s="34" t="s">
        <v>704</v>
      </c>
      <c r="F1433" s="34" t="s">
        <v>705</v>
      </c>
      <c r="G1433" s="34" t="s">
        <v>5373</v>
      </c>
      <c r="H1433" s="34" t="s">
        <v>1158</v>
      </c>
      <c r="I1433" s="34" t="s">
        <v>2431</v>
      </c>
      <c r="J1433" s="36">
        <v>43760</v>
      </c>
      <c r="K1433" s="36">
        <v>44491</v>
      </c>
      <c r="L1433" s="34" t="s">
        <v>5374</v>
      </c>
      <c r="M1433" s="34" t="s">
        <v>710</v>
      </c>
      <c r="N1433" s="34" t="s">
        <v>711</v>
      </c>
      <c r="O1433" s="34" t="s">
        <v>712</v>
      </c>
      <c r="P1433" s="34" t="s">
        <v>743</v>
      </c>
      <c r="Q1433" s="34" t="s">
        <v>10228</v>
      </c>
      <c r="R1433" s="34" t="s">
        <v>10228</v>
      </c>
    </row>
    <row r="1434" spans="1:18" x14ac:dyDescent="0.25">
      <c r="A1434" s="31" t="s">
        <v>29968</v>
      </c>
      <c r="B1434" s="32" t="s">
        <v>5375</v>
      </c>
      <c r="C1434" s="32" t="s">
        <v>734</v>
      </c>
      <c r="D1434" s="35">
        <v>40980</v>
      </c>
      <c r="E1434" s="32" t="s">
        <v>704</v>
      </c>
      <c r="F1434" s="32" t="s">
        <v>705</v>
      </c>
      <c r="G1434" s="32" t="s">
        <v>5269</v>
      </c>
      <c r="H1434" s="32" t="s">
        <v>1974</v>
      </c>
      <c r="I1434" s="32" t="s">
        <v>1975</v>
      </c>
      <c r="J1434" s="35">
        <v>43753</v>
      </c>
      <c r="K1434" s="35">
        <v>44484</v>
      </c>
      <c r="L1434" s="32" t="s">
        <v>5376</v>
      </c>
      <c r="M1434" s="32" t="s">
        <v>718</v>
      </c>
      <c r="N1434" s="32" t="s">
        <v>778</v>
      </c>
      <c r="O1434" s="32" t="s">
        <v>773</v>
      </c>
      <c r="P1434" s="32" t="s">
        <v>832</v>
      </c>
      <c r="Q1434" s="32" t="s">
        <v>10228</v>
      </c>
      <c r="R1434" s="32" t="s">
        <v>10228</v>
      </c>
    </row>
    <row r="1435" spans="1:18" x14ac:dyDescent="0.25">
      <c r="A1435" s="33" t="s">
        <v>29970</v>
      </c>
      <c r="B1435" s="34" t="s">
        <v>5377</v>
      </c>
      <c r="C1435" s="34" t="s">
        <v>703</v>
      </c>
      <c r="D1435" s="36">
        <v>41002</v>
      </c>
      <c r="E1435" s="34" t="s">
        <v>704</v>
      </c>
      <c r="F1435" s="34" t="s">
        <v>705</v>
      </c>
      <c r="G1435" s="34" t="s">
        <v>1102</v>
      </c>
      <c r="H1435" s="34" t="s">
        <v>804</v>
      </c>
      <c r="I1435" s="34" t="s">
        <v>1103</v>
      </c>
      <c r="J1435" s="36">
        <v>43788</v>
      </c>
      <c r="K1435" s="36">
        <v>44519</v>
      </c>
      <c r="L1435" s="34" t="s">
        <v>5378</v>
      </c>
      <c r="M1435" s="34" t="s">
        <v>710</v>
      </c>
      <c r="N1435" s="34" t="s">
        <v>711</v>
      </c>
      <c r="O1435" s="34" t="s">
        <v>3200</v>
      </c>
      <c r="P1435" s="34" t="s">
        <v>713</v>
      </c>
      <c r="Q1435" s="34" t="s">
        <v>743</v>
      </c>
      <c r="R1435" s="34" t="s">
        <v>10228</v>
      </c>
    </row>
    <row r="1436" spans="1:18" x14ac:dyDescent="0.25">
      <c r="A1436" s="31" t="s">
        <v>29972</v>
      </c>
      <c r="B1436" s="32" t="s">
        <v>5379</v>
      </c>
      <c r="C1436" s="32" t="s">
        <v>703</v>
      </c>
      <c r="D1436" s="35">
        <v>41036</v>
      </c>
      <c r="E1436" s="32" t="s">
        <v>704</v>
      </c>
      <c r="F1436" s="32" t="s">
        <v>705</v>
      </c>
      <c r="G1436" s="32" t="s">
        <v>2602</v>
      </c>
      <c r="H1436" s="32" t="s">
        <v>736</v>
      </c>
      <c r="I1436" s="32" t="s">
        <v>2603</v>
      </c>
      <c r="J1436" s="35">
        <v>43789</v>
      </c>
      <c r="K1436" s="35">
        <v>44520</v>
      </c>
      <c r="L1436" s="32" t="s">
        <v>5380</v>
      </c>
      <c r="M1436" s="32" t="s">
        <v>729</v>
      </c>
      <c r="N1436" s="32" t="s">
        <v>749</v>
      </c>
      <c r="O1436" s="32" t="s">
        <v>712</v>
      </c>
      <c r="P1436" s="32" t="s">
        <v>876</v>
      </c>
      <c r="Q1436" s="32" t="s">
        <v>10228</v>
      </c>
      <c r="R1436" s="32" t="s">
        <v>10228</v>
      </c>
    </row>
    <row r="1437" spans="1:18" x14ac:dyDescent="0.25">
      <c r="A1437" s="33" t="s">
        <v>29974</v>
      </c>
      <c r="B1437" s="34" t="s">
        <v>5381</v>
      </c>
      <c r="C1437" s="34" t="s">
        <v>703</v>
      </c>
      <c r="D1437" s="36">
        <v>41026</v>
      </c>
      <c r="E1437" s="34" t="s">
        <v>704</v>
      </c>
      <c r="F1437" s="34" t="s">
        <v>705</v>
      </c>
      <c r="G1437" s="34" t="s">
        <v>5382</v>
      </c>
      <c r="H1437" s="34" t="s">
        <v>752</v>
      </c>
      <c r="I1437" s="34" t="s">
        <v>2021</v>
      </c>
      <c r="J1437" s="36">
        <v>43815</v>
      </c>
      <c r="K1437" s="36">
        <v>44546</v>
      </c>
      <c r="L1437" s="34" t="s">
        <v>5383</v>
      </c>
      <c r="M1437" s="34" t="s">
        <v>710</v>
      </c>
      <c r="N1437" s="34" t="s">
        <v>711</v>
      </c>
      <c r="O1437" s="34" t="s">
        <v>712</v>
      </c>
      <c r="P1437" s="34" t="s">
        <v>842</v>
      </c>
      <c r="Q1437" s="34" t="s">
        <v>1042</v>
      </c>
      <c r="R1437" s="34" t="s">
        <v>713</v>
      </c>
    </row>
    <row r="1438" spans="1:18" x14ac:dyDescent="0.25">
      <c r="A1438" s="31" t="s">
        <v>29976</v>
      </c>
      <c r="B1438" s="32" t="s">
        <v>5384</v>
      </c>
      <c r="C1438" s="32" t="s">
        <v>703</v>
      </c>
      <c r="D1438" s="35">
        <v>41060</v>
      </c>
      <c r="E1438" s="32" t="s">
        <v>704</v>
      </c>
      <c r="F1438" s="32" t="s">
        <v>705</v>
      </c>
      <c r="G1438" s="32" t="s">
        <v>1102</v>
      </c>
      <c r="H1438" s="32" t="s">
        <v>804</v>
      </c>
      <c r="I1438" s="32" t="s">
        <v>1103</v>
      </c>
      <c r="J1438" s="35">
        <v>43811</v>
      </c>
      <c r="K1438" s="35">
        <v>44542</v>
      </c>
      <c r="L1438" s="32" t="s">
        <v>5385</v>
      </c>
      <c r="M1438" s="32" t="s">
        <v>718</v>
      </c>
      <c r="N1438" s="32" t="s">
        <v>723</v>
      </c>
      <c r="O1438" s="32" t="s">
        <v>724</v>
      </c>
      <c r="P1438" s="32" t="s">
        <v>713</v>
      </c>
      <c r="Q1438" s="32" t="s">
        <v>10228</v>
      </c>
      <c r="R1438" s="32" t="s">
        <v>10228</v>
      </c>
    </row>
    <row r="1439" spans="1:18" x14ac:dyDescent="0.25">
      <c r="A1439" s="33" t="s">
        <v>29978</v>
      </c>
      <c r="B1439" s="34" t="s">
        <v>5386</v>
      </c>
      <c r="C1439" s="34" t="s">
        <v>703</v>
      </c>
      <c r="D1439" s="36">
        <v>41051</v>
      </c>
      <c r="E1439" s="34" t="s">
        <v>704</v>
      </c>
      <c r="F1439" s="34" t="s">
        <v>705</v>
      </c>
      <c r="G1439" s="34" t="s">
        <v>1589</v>
      </c>
      <c r="H1439" s="34" t="s">
        <v>752</v>
      </c>
      <c r="I1439" s="34" t="s">
        <v>1590</v>
      </c>
      <c r="J1439" s="36">
        <v>43769</v>
      </c>
      <c r="K1439" s="36">
        <v>44500</v>
      </c>
      <c r="L1439" s="34" t="s">
        <v>5387</v>
      </c>
      <c r="M1439" s="34" t="s">
        <v>710</v>
      </c>
      <c r="N1439" s="34" t="s">
        <v>711</v>
      </c>
      <c r="O1439" s="34" t="s">
        <v>712</v>
      </c>
      <c r="P1439" s="34" t="s">
        <v>713</v>
      </c>
      <c r="Q1439" s="34" t="s">
        <v>10228</v>
      </c>
      <c r="R1439" s="34" t="s">
        <v>10228</v>
      </c>
    </row>
    <row r="1440" spans="1:18" x14ac:dyDescent="0.25">
      <c r="A1440" s="31" t="s">
        <v>29980</v>
      </c>
      <c r="B1440" s="32" t="s">
        <v>5388</v>
      </c>
      <c r="C1440" s="32" t="s">
        <v>703</v>
      </c>
      <c r="D1440" s="35">
        <v>41064</v>
      </c>
      <c r="E1440" s="32" t="s">
        <v>704</v>
      </c>
      <c r="F1440" s="32" t="s">
        <v>705</v>
      </c>
      <c r="G1440" s="32" t="s">
        <v>4514</v>
      </c>
      <c r="H1440" s="32" t="s">
        <v>789</v>
      </c>
      <c r="I1440" s="32" t="s">
        <v>4515</v>
      </c>
      <c r="J1440" s="35">
        <v>43770</v>
      </c>
      <c r="K1440" s="35">
        <v>44501</v>
      </c>
      <c r="L1440" s="32" t="s">
        <v>5389</v>
      </c>
      <c r="M1440" s="32" t="s">
        <v>710</v>
      </c>
      <c r="N1440" s="32" t="s">
        <v>723</v>
      </c>
      <c r="O1440" s="32" t="s">
        <v>712</v>
      </c>
      <c r="P1440" s="32" t="s">
        <v>743</v>
      </c>
      <c r="Q1440" s="32" t="s">
        <v>833</v>
      </c>
      <c r="R1440" s="32" t="s">
        <v>10228</v>
      </c>
    </row>
    <row r="1441" spans="1:18" x14ac:dyDescent="0.25">
      <c r="A1441" s="33" t="s">
        <v>29982</v>
      </c>
      <c r="B1441" s="34" t="s">
        <v>5390</v>
      </c>
      <c r="C1441" s="34" t="s">
        <v>703</v>
      </c>
      <c r="D1441" s="36">
        <v>41082</v>
      </c>
      <c r="E1441" s="34" t="s">
        <v>704</v>
      </c>
      <c r="F1441" s="34" t="s">
        <v>705</v>
      </c>
      <c r="G1441" s="34" t="s">
        <v>5391</v>
      </c>
      <c r="H1441" s="34" t="s">
        <v>752</v>
      </c>
      <c r="I1441" s="34" t="s">
        <v>2021</v>
      </c>
      <c r="J1441" s="36">
        <v>43811</v>
      </c>
      <c r="K1441" s="36">
        <v>44542</v>
      </c>
      <c r="L1441" s="34" t="s">
        <v>5392</v>
      </c>
      <c r="M1441" s="34" t="s">
        <v>729</v>
      </c>
      <c r="N1441" s="34" t="s">
        <v>723</v>
      </c>
      <c r="O1441" s="34" t="s">
        <v>712</v>
      </c>
      <c r="P1441" s="34" t="s">
        <v>713</v>
      </c>
      <c r="Q1441" s="34" t="s">
        <v>10228</v>
      </c>
      <c r="R1441" s="34" t="s">
        <v>10228</v>
      </c>
    </row>
    <row r="1442" spans="1:18" x14ac:dyDescent="0.25">
      <c r="A1442" s="31" t="s">
        <v>29984</v>
      </c>
      <c r="B1442" s="32" t="s">
        <v>5393</v>
      </c>
      <c r="C1442" s="32" t="s">
        <v>703</v>
      </c>
      <c r="D1442" s="35">
        <v>41106</v>
      </c>
      <c r="E1442" s="32" t="s">
        <v>704</v>
      </c>
      <c r="F1442" s="32" t="s">
        <v>705</v>
      </c>
      <c r="G1442" s="32" t="s">
        <v>813</v>
      </c>
      <c r="H1442" s="32" t="s">
        <v>763</v>
      </c>
      <c r="I1442" s="32" t="s">
        <v>814</v>
      </c>
      <c r="J1442" s="35">
        <v>43787</v>
      </c>
      <c r="K1442" s="35">
        <v>44518</v>
      </c>
      <c r="L1442" s="32" t="s">
        <v>5394</v>
      </c>
      <c r="M1442" s="32" t="s">
        <v>710</v>
      </c>
      <c r="N1442" s="32" t="s">
        <v>749</v>
      </c>
      <c r="O1442" s="32" t="s">
        <v>712</v>
      </c>
      <c r="P1442" s="32" t="s">
        <v>713</v>
      </c>
      <c r="Q1442" s="32" t="s">
        <v>832</v>
      </c>
      <c r="R1442" s="32" t="s">
        <v>10228</v>
      </c>
    </row>
    <row r="1443" spans="1:18" x14ac:dyDescent="0.25">
      <c r="A1443" s="33" t="s">
        <v>29986</v>
      </c>
      <c r="B1443" s="34" t="s">
        <v>5395</v>
      </c>
      <c r="C1443" s="34" t="s">
        <v>703</v>
      </c>
      <c r="D1443" s="36">
        <v>41124</v>
      </c>
      <c r="E1443" s="34" t="s">
        <v>704</v>
      </c>
      <c r="F1443" s="34" t="s">
        <v>705</v>
      </c>
      <c r="G1443" s="34" t="s">
        <v>5396</v>
      </c>
      <c r="H1443" s="34" t="s">
        <v>998</v>
      </c>
      <c r="I1443" s="34" t="s">
        <v>1801</v>
      </c>
      <c r="J1443" s="36">
        <v>43791</v>
      </c>
      <c r="K1443" s="36">
        <v>44522</v>
      </c>
      <c r="L1443" s="34" t="s">
        <v>5397</v>
      </c>
      <c r="M1443" s="34" t="s">
        <v>729</v>
      </c>
      <c r="N1443" s="34" t="s">
        <v>749</v>
      </c>
      <c r="O1443" s="34" t="s">
        <v>1041</v>
      </c>
      <c r="P1443" s="34" t="s">
        <v>713</v>
      </c>
      <c r="Q1443" s="34" t="s">
        <v>10228</v>
      </c>
      <c r="R1443" s="34" t="s">
        <v>10228</v>
      </c>
    </row>
    <row r="1444" spans="1:18" x14ac:dyDescent="0.25">
      <c r="A1444" s="31" t="s">
        <v>29988</v>
      </c>
      <c r="B1444" s="32" t="s">
        <v>5398</v>
      </c>
      <c r="C1444" s="32" t="s">
        <v>703</v>
      </c>
      <c r="D1444" s="35">
        <v>41136</v>
      </c>
      <c r="E1444" s="32" t="s">
        <v>704</v>
      </c>
      <c r="F1444" s="32" t="s">
        <v>705</v>
      </c>
      <c r="G1444" s="32" t="s">
        <v>5399</v>
      </c>
      <c r="H1444" s="32" t="s">
        <v>752</v>
      </c>
      <c r="I1444" s="32" t="s">
        <v>5400</v>
      </c>
      <c r="J1444" s="35">
        <v>43790</v>
      </c>
      <c r="K1444" s="35">
        <v>44521</v>
      </c>
      <c r="L1444" s="32" t="s">
        <v>5401</v>
      </c>
      <c r="M1444" s="32" t="s">
        <v>718</v>
      </c>
      <c r="N1444" s="32" t="s">
        <v>749</v>
      </c>
      <c r="O1444" s="32" t="s">
        <v>755</v>
      </c>
      <c r="P1444" s="32" t="s">
        <v>833</v>
      </c>
      <c r="Q1444" s="32" t="s">
        <v>10228</v>
      </c>
      <c r="R1444" s="32" t="s">
        <v>10228</v>
      </c>
    </row>
    <row r="1445" spans="1:18" x14ac:dyDescent="0.25">
      <c r="A1445" s="33" t="s">
        <v>29990</v>
      </c>
      <c r="B1445" s="34" t="s">
        <v>5402</v>
      </c>
      <c r="C1445" s="34" t="s">
        <v>734</v>
      </c>
      <c r="D1445" s="36">
        <v>41155</v>
      </c>
      <c r="E1445" s="34" t="s">
        <v>704</v>
      </c>
      <c r="F1445" s="34" t="s">
        <v>705</v>
      </c>
      <c r="G1445" s="34" t="s">
        <v>5403</v>
      </c>
      <c r="H1445" s="34" t="s">
        <v>707</v>
      </c>
      <c r="I1445" s="34" t="s">
        <v>2548</v>
      </c>
      <c r="J1445" s="36">
        <v>43789</v>
      </c>
      <c r="K1445" s="36">
        <v>44520</v>
      </c>
      <c r="L1445" s="34" t="s">
        <v>5404</v>
      </c>
      <c r="M1445" s="34" t="s">
        <v>710</v>
      </c>
      <c r="N1445" s="34" t="s">
        <v>711</v>
      </c>
      <c r="O1445" s="34" t="s">
        <v>712</v>
      </c>
      <c r="P1445" s="34" t="s">
        <v>713</v>
      </c>
      <c r="Q1445" s="34" t="s">
        <v>10228</v>
      </c>
      <c r="R1445" s="34" t="s">
        <v>10228</v>
      </c>
    </row>
    <row r="1446" spans="1:18" x14ac:dyDescent="0.25">
      <c r="A1446" s="31" t="s">
        <v>29992</v>
      </c>
      <c r="B1446" s="32" t="s">
        <v>5405</v>
      </c>
      <c r="C1446" s="32" t="s">
        <v>703</v>
      </c>
      <c r="D1446" s="35">
        <v>41220</v>
      </c>
      <c r="E1446" s="32" t="s">
        <v>704</v>
      </c>
      <c r="F1446" s="32" t="s">
        <v>705</v>
      </c>
      <c r="G1446" s="32" t="s">
        <v>1266</v>
      </c>
      <c r="H1446" s="32" t="s">
        <v>736</v>
      </c>
      <c r="I1446" s="32" t="s">
        <v>1267</v>
      </c>
      <c r="J1446" s="35">
        <v>43789</v>
      </c>
      <c r="K1446" s="35">
        <v>44520</v>
      </c>
      <c r="L1446" s="32" t="s">
        <v>5406</v>
      </c>
      <c r="M1446" s="32" t="s">
        <v>710</v>
      </c>
      <c r="N1446" s="32" t="s">
        <v>723</v>
      </c>
      <c r="O1446" s="32" t="s">
        <v>712</v>
      </c>
      <c r="P1446" s="32" t="s">
        <v>743</v>
      </c>
      <c r="Q1446" s="32" t="s">
        <v>10228</v>
      </c>
      <c r="R1446" s="32" t="s">
        <v>10228</v>
      </c>
    </row>
    <row r="1447" spans="1:18" x14ac:dyDescent="0.25">
      <c r="A1447" s="33" t="s">
        <v>29994</v>
      </c>
      <c r="B1447" s="34" t="s">
        <v>5407</v>
      </c>
      <c r="C1447" s="34" t="s">
        <v>808</v>
      </c>
      <c r="D1447" s="36">
        <v>40970</v>
      </c>
      <c r="E1447" s="34" t="s">
        <v>704</v>
      </c>
      <c r="F1447" s="34" t="s">
        <v>705</v>
      </c>
      <c r="G1447" s="34" t="s">
        <v>5408</v>
      </c>
      <c r="H1447" s="34" t="s">
        <v>789</v>
      </c>
      <c r="I1447" s="34" t="s">
        <v>5409</v>
      </c>
      <c r="J1447" s="36">
        <v>43850</v>
      </c>
      <c r="K1447" s="36">
        <v>44581</v>
      </c>
      <c r="L1447" s="34" t="s">
        <v>5410</v>
      </c>
      <c r="M1447" s="34" t="s">
        <v>710</v>
      </c>
      <c r="N1447" s="34" t="s">
        <v>711</v>
      </c>
      <c r="O1447" s="34" t="s">
        <v>712</v>
      </c>
      <c r="P1447" s="34" t="s">
        <v>713</v>
      </c>
      <c r="Q1447" s="34" t="s">
        <v>10228</v>
      </c>
      <c r="R1447" s="34" t="s">
        <v>10228</v>
      </c>
    </row>
    <row r="1448" spans="1:18" x14ac:dyDescent="0.25">
      <c r="A1448" s="31" t="s">
        <v>29996</v>
      </c>
      <c r="B1448" s="32" t="s">
        <v>5411</v>
      </c>
      <c r="C1448" s="32" t="s">
        <v>703</v>
      </c>
      <c r="D1448" s="35">
        <v>40991</v>
      </c>
      <c r="E1448" s="32" t="s">
        <v>704</v>
      </c>
      <c r="F1448" s="32" t="s">
        <v>705</v>
      </c>
      <c r="G1448" s="32" t="s">
        <v>5412</v>
      </c>
      <c r="H1448" s="32" t="s">
        <v>769</v>
      </c>
      <c r="I1448" s="32" t="s">
        <v>770</v>
      </c>
      <c r="J1448" s="35">
        <v>43909</v>
      </c>
      <c r="K1448" s="35">
        <v>44639</v>
      </c>
      <c r="L1448" s="32" t="s">
        <v>5413</v>
      </c>
      <c r="M1448" s="32" t="s">
        <v>710</v>
      </c>
      <c r="N1448" s="32" t="s">
        <v>711</v>
      </c>
      <c r="O1448" s="32" t="s">
        <v>712</v>
      </c>
      <c r="P1448" s="32" t="s">
        <v>1042</v>
      </c>
      <c r="Q1448" s="32" t="s">
        <v>10228</v>
      </c>
      <c r="R1448" s="32" t="s">
        <v>10228</v>
      </c>
    </row>
    <row r="1449" spans="1:18" x14ac:dyDescent="0.25">
      <c r="A1449" s="33" t="s">
        <v>29998</v>
      </c>
      <c r="B1449" s="34" t="s">
        <v>5414</v>
      </c>
      <c r="C1449" s="34" t="s">
        <v>703</v>
      </c>
      <c r="D1449" s="36">
        <v>40931</v>
      </c>
      <c r="E1449" s="34" t="s">
        <v>704</v>
      </c>
      <c r="F1449" s="34" t="s">
        <v>705</v>
      </c>
      <c r="G1449" s="34" t="s">
        <v>5415</v>
      </c>
      <c r="H1449" s="34" t="s">
        <v>707</v>
      </c>
      <c r="I1449" s="34" t="s">
        <v>5105</v>
      </c>
      <c r="J1449" s="36">
        <v>43871</v>
      </c>
      <c r="K1449" s="36">
        <v>44602</v>
      </c>
      <c r="L1449" s="34" t="s">
        <v>5416</v>
      </c>
      <c r="M1449" s="34" t="s">
        <v>729</v>
      </c>
      <c r="N1449" s="34" t="s">
        <v>711</v>
      </c>
      <c r="O1449" s="34" t="s">
        <v>712</v>
      </c>
      <c r="P1449" s="34" t="s">
        <v>713</v>
      </c>
      <c r="Q1449" s="34" t="s">
        <v>10228</v>
      </c>
      <c r="R1449" s="34" t="s">
        <v>10228</v>
      </c>
    </row>
    <row r="1450" spans="1:18" x14ac:dyDescent="0.25">
      <c r="A1450" s="31" t="s">
        <v>30000</v>
      </c>
      <c r="B1450" s="32" t="s">
        <v>5417</v>
      </c>
      <c r="C1450" s="32" t="s">
        <v>703</v>
      </c>
      <c r="D1450" s="35">
        <v>40935</v>
      </c>
      <c r="E1450" s="32" t="s">
        <v>704</v>
      </c>
      <c r="F1450" s="32" t="s">
        <v>705</v>
      </c>
      <c r="G1450" s="32" t="s">
        <v>5418</v>
      </c>
      <c r="H1450" s="32" t="s">
        <v>769</v>
      </c>
      <c r="I1450" s="32" t="s">
        <v>5419</v>
      </c>
      <c r="J1450" s="35">
        <v>43879</v>
      </c>
      <c r="K1450" s="35">
        <v>44610</v>
      </c>
      <c r="L1450" s="32" t="s">
        <v>5420</v>
      </c>
      <c r="M1450" s="32" t="s">
        <v>772</v>
      </c>
      <c r="N1450" s="32" t="s">
        <v>711</v>
      </c>
      <c r="O1450" s="32" t="s">
        <v>712</v>
      </c>
      <c r="P1450" s="32" t="s">
        <v>713</v>
      </c>
      <c r="Q1450" s="32" t="s">
        <v>10228</v>
      </c>
      <c r="R1450" s="32" t="s">
        <v>10228</v>
      </c>
    </row>
    <row r="1451" spans="1:18" x14ac:dyDescent="0.25">
      <c r="A1451" s="33" t="s">
        <v>30002</v>
      </c>
      <c r="B1451" s="34" t="s">
        <v>5421</v>
      </c>
      <c r="C1451" s="34" t="s">
        <v>703</v>
      </c>
      <c r="D1451" s="36">
        <v>40952</v>
      </c>
      <c r="E1451" s="34" t="s">
        <v>704</v>
      </c>
      <c r="F1451" s="34" t="s">
        <v>705</v>
      </c>
      <c r="G1451" s="34" t="s">
        <v>5422</v>
      </c>
      <c r="H1451" s="34" t="s">
        <v>1465</v>
      </c>
      <c r="I1451" s="34" t="s">
        <v>2158</v>
      </c>
      <c r="J1451" s="36">
        <v>43920</v>
      </c>
      <c r="K1451" s="36">
        <v>44650</v>
      </c>
      <c r="L1451" s="34" t="s">
        <v>5423</v>
      </c>
      <c r="M1451" s="34" t="s">
        <v>710</v>
      </c>
      <c r="N1451" s="34" t="s">
        <v>723</v>
      </c>
      <c r="O1451" s="34" t="s">
        <v>712</v>
      </c>
      <c r="P1451" s="34" t="s">
        <v>832</v>
      </c>
      <c r="Q1451" s="34" t="s">
        <v>713</v>
      </c>
      <c r="R1451" s="34" t="s">
        <v>10228</v>
      </c>
    </row>
    <row r="1452" spans="1:18" x14ac:dyDescent="0.25">
      <c r="A1452" s="31" t="s">
        <v>30004</v>
      </c>
      <c r="B1452" s="32" t="s">
        <v>5424</v>
      </c>
      <c r="C1452" s="32" t="s">
        <v>734</v>
      </c>
      <c r="D1452" s="35">
        <v>40956</v>
      </c>
      <c r="E1452" s="32" t="s">
        <v>704</v>
      </c>
      <c r="F1452" s="32" t="s">
        <v>705</v>
      </c>
      <c r="G1452" s="32" t="s">
        <v>4021</v>
      </c>
      <c r="H1452" s="32" t="s">
        <v>707</v>
      </c>
      <c r="I1452" s="32" t="s">
        <v>732</v>
      </c>
      <c r="J1452" s="35">
        <v>43866</v>
      </c>
      <c r="K1452" s="35">
        <v>44597</v>
      </c>
      <c r="L1452" s="32" t="s">
        <v>5425</v>
      </c>
      <c r="M1452" s="32" t="s">
        <v>710</v>
      </c>
      <c r="N1452" s="32" t="s">
        <v>711</v>
      </c>
      <c r="O1452" s="32" t="s">
        <v>712</v>
      </c>
      <c r="P1452" s="32" t="s">
        <v>713</v>
      </c>
      <c r="Q1452" s="32" t="s">
        <v>10228</v>
      </c>
      <c r="R1452" s="32" t="s">
        <v>10228</v>
      </c>
    </row>
    <row r="1453" spans="1:18" x14ac:dyDescent="0.25">
      <c r="A1453" s="33" t="s">
        <v>30006</v>
      </c>
      <c r="B1453" s="34" t="s">
        <v>5426</v>
      </c>
      <c r="C1453" s="34" t="s">
        <v>703</v>
      </c>
      <c r="D1453" s="36">
        <v>40953</v>
      </c>
      <c r="E1453" s="34" t="s">
        <v>704</v>
      </c>
      <c r="F1453" s="34" t="s">
        <v>705</v>
      </c>
      <c r="G1453" s="34" t="s">
        <v>5427</v>
      </c>
      <c r="H1453" s="34" t="s">
        <v>769</v>
      </c>
      <c r="I1453" s="34" t="s">
        <v>2129</v>
      </c>
      <c r="J1453" s="36">
        <v>43889</v>
      </c>
      <c r="K1453" s="36">
        <v>44620</v>
      </c>
      <c r="L1453" s="34" t="s">
        <v>5428</v>
      </c>
      <c r="M1453" s="34" t="s">
        <v>710</v>
      </c>
      <c r="N1453" s="34" t="s">
        <v>711</v>
      </c>
      <c r="O1453" s="34" t="s">
        <v>712</v>
      </c>
      <c r="P1453" s="34" t="s">
        <v>713</v>
      </c>
      <c r="Q1453" s="34" t="s">
        <v>10228</v>
      </c>
      <c r="R1453" s="34" t="s">
        <v>10228</v>
      </c>
    </row>
    <row r="1454" spans="1:18" x14ac:dyDescent="0.25">
      <c r="A1454" s="31" t="s">
        <v>30008</v>
      </c>
      <c r="B1454" s="32" t="s">
        <v>5429</v>
      </c>
      <c r="C1454" s="32" t="s">
        <v>703</v>
      </c>
      <c r="D1454" s="35">
        <v>40977</v>
      </c>
      <c r="E1454" s="32" t="s">
        <v>704</v>
      </c>
      <c r="F1454" s="32" t="s">
        <v>705</v>
      </c>
      <c r="G1454" s="32" t="s">
        <v>5430</v>
      </c>
      <c r="H1454" s="32" t="s">
        <v>740</v>
      </c>
      <c r="I1454" s="32" t="s">
        <v>4289</v>
      </c>
      <c r="J1454" s="35">
        <v>43839</v>
      </c>
      <c r="K1454" s="35">
        <v>44570</v>
      </c>
      <c r="L1454" s="32" t="s">
        <v>5431</v>
      </c>
      <c r="M1454" s="32" t="s">
        <v>710</v>
      </c>
      <c r="N1454" s="32" t="s">
        <v>711</v>
      </c>
      <c r="O1454" s="32" t="s">
        <v>724</v>
      </c>
      <c r="P1454" s="32" t="s">
        <v>1106</v>
      </c>
      <c r="Q1454" s="32" t="s">
        <v>713</v>
      </c>
      <c r="R1454" s="32" t="s">
        <v>1336</v>
      </c>
    </row>
    <row r="1455" spans="1:18" x14ac:dyDescent="0.25">
      <c r="A1455" s="33" t="s">
        <v>30010</v>
      </c>
      <c r="B1455" s="34" t="s">
        <v>5432</v>
      </c>
      <c r="C1455" s="34" t="s">
        <v>703</v>
      </c>
      <c r="D1455" s="36">
        <v>40977</v>
      </c>
      <c r="E1455" s="34" t="s">
        <v>704</v>
      </c>
      <c r="F1455" s="34" t="s">
        <v>705</v>
      </c>
      <c r="G1455" s="34" t="s">
        <v>5433</v>
      </c>
      <c r="H1455" s="34" t="s">
        <v>707</v>
      </c>
      <c r="I1455" s="34" t="s">
        <v>2063</v>
      </c>
      <c r="J1455" s="36">
        <v>43881</v>
      </c>
      <c r="K1455" s="36">
        <v>44612</v>
      </c>
      <c r="L1455" s="34" t="s">
        <v>5434</v>
      </c>
      <c r="M1455" s="34" t="s">
        <v>710</v>
      </c>
      <c r="N1455" s="34" t="s">
        <v>778</v>
      </c>
      <c r="O1455" s="34" t="s">
        <v>712</v>
      </c>
      <c r="P1455" s="34" t="s">
        <v>713</v>
      </c>
      <c r="Q1455" s="34" t="s">
        <v>10228</v>
      </c>
      <c r="R1455" s="34" t="s">
        <v>10228</v>
      </c>
    </row>
    <row r="1456" spans="1:18" x14ac:dyDescent="0.25">
      <c r="A1456" s="31" t="s">
        <v>30012</v>
      </c>
      <c r="B1456" s="32" t="s">
        <v>5435</v>
      </c>
      <c r="C1456" s="32" t="s">
        <v>703</v>
      </c>
      <c r="D1456" s="35">
        <v>40988</v>
      </c>
      <c r="E1456" s="32" t="s">
        <v>704</v>
      </c>
      <c r="F1456" s="32" t="s">
        <v>705</v>
      </c>
      <c r="G1456" s="32" t="s">
        <v>5280</v>
      </c>
      <c r="H1456" s="32" t="s">
        <v>769</v>
      </c>
      <c r="I1456" s="32" t="s">
        <v>5281</v>
      </c>
      <c r="J1456" s="35">
        <v>43917</v>
      </c>
      <c r="K1456" s="35">
        <v>44647</v>
      </c>
      <c r="L1456" s="32" t="s">
        <v>5436</v>
      </c>
      <c r="M1456" s="32" t="s">
        <v>710</v>
      </c>
      <c r="N1456" s="32" t="s">
        <v>711</v>
      </c>
      <c r="O1456" s="32" t="s">
        <v>1041</v>
      </c>
      <c r="P1456" s="32" t="s">
        <v>743</v>
      </c>
      <c r="Q1456" s="32" t="s">
        <v>10228</v>
      </c>
      <c r="R1456" s="32" t="s">
        <v>10228</v>
      </c>
    </row>
    <row r="1457" spans="1:18" x14ac:dyDescent="0.25">
      <c r="A1457" s="33" t="s">
        <v>30014</v>
      </c>
      <c r="B1457" s="34" t="s">
        <v>5437</v>
      </c>
      <c r="C1457" s="34" t="s">
        <v>703</v>
      </c>
      <c r="D1457" s="36">
        <v>40990</v>
      </c>
      <c r="E1457" s="34" t="s">
        <v>704</v>
      </c>
      <c r="F1457" s="34" t="s">
        <v>705</v>
      </c>
      <c r="G1457" s="34" t="s">
        <v>5438</v>
      </c>
      <c r="H1457" s="34" t="s">
        <v>769</v>
      </c>
      <c r="I1457" s="34" t="s">
        <v>2129</v>
      </c>
      <c r="J1457" s="36">
        <v>43879</v>
      </c>
      <c r="K1457" s="36">
        <v>44610</v>
      </c>
      <c r="L1457" s="34" t="s">
        <v>5439</v>
      </c>
      <c r="M1457" s="34" t="s">
        <v>718</v>
      </c>
      <c r="N1457" s="34" t="s">
        <v>711</v>
      </c>
      <c r="O1457" s="34" t="s">
        <v>712</v>
      </c>
      <c r="P1457" s="34" t="s">
        <v>713</v>
      </c>
      <c r="Q1457" s="34" t="s">
        <v>10228</v>
      </c>
      <c r="R1457" s="34" t="s">
        <v>10228</v>
      </c>
    </row>
    <row r="1458" spans="1:18" x14ac:dyDescent="0.25">
      <c r="A1458" s="31" t="s">
        <v>30016</v>
      </c>
      <c r="B1458" s="32" t="s">
        <v>5440</v>
      </c>
      <c r="C1458" s="32" t="s">
        <v>703</v>
      </c>
      <c r="D1458" s="35">
        <v>41002</v>
      </c>
      <c r="E1458" s="32" t="s">
        <v>704</v>
      </c>
      <c r="F1458" s="32" t="s">
        <v>705</v>
      </c>
      <c r="G1458" s="32" t="s">
        <v>5441</v>
      </c>
      <c r="H1458" s="32" t="s">
        <v>740</v>
      </c>
      <c r="I1458" s="32" t="s">
        <v>794</v>
      </c>
      <c r="J1458" s="35">
        <v>43913</v>
      </c>
      <c r="K1458" s="35">
        <v>44643</v>
      </c>
      <c r="L1458" s="32" t="s">
        <v>5442</v>
      </c>
      <c r="M1458" s="32" t="s">
        <v>729</v>
      </c>
      <c r="N1458" s="32" t="s">
        <v>723</v>
      </c>
      <c r="O1458" s="32" t="s">
        <v>712</v>
      </c>
      <c r="P1458" s="32" t="s">
        <v>713</v>
      </c>
      <c r="Q1458" s="32" t="s">
        <v>10228</v>
      </c>
      <c r="R1458" s="32" t="s">
        <v>10228</v>
      </c>
    </row>
    <row r="1459" spans="1:18" x14ac:dyDescent="0.25">
      <c r="A1459" s="33" t="s">
        <v>30018</v>
      </c>
      <c r="B1459" s="34" t="s">
        <v>5443</v>
      </c>
      <c r="C1459" s="34" t="s">
        <v>703</v>
      </c>
      <c r="D1459" s="36">
        <v>41012</v>
      </c>
      <c r="E1459" s="34" t="s">
        <v>704</v>
      </c>
      <c r="F1459" s="34" t="s">
        <v>705</v>
      </c>
      <c r="G1459" s="34" t="s">
        <v>5292</v>
      </c>
      <c r="H1459" s="34" t="s">
        <v>1286</v>
      </c>
      <c r="I1459" s="34" t="s">
        <v>5293</v>
      </c>
      <c r="J1459" s="36">
        <v>43909</v>
      </c>
      <c r="K1459" s="36">
        <v>44639</v>
      </c>
      <c r="L1459" s="34" t="s">
        <v>5444</v>
      </c>
      <c r="M1459" s="34" t="s">
        <v>710</v>
      </c>
      <c r="N1459" s="34" t="s">
        <v>723</v>
      </c>
      <c r="O1459" s="34" t="s">
        <v>712</v>
      </c>
      <c r="P1459" s="34" t="s">
        <v>743</v>
      </c>
      <c r="Q1459" s="34" t="s">
        <v>10228</v>
      </c>
      <c r="R1459" s="34" t="s">
        <v>10228</v>
      </c>
    </row>
    <row r="1460" spans="1:18" x14ac:dyDescent="0.25">
      <c r="A1460" s="31" t="s">
        <v>30020</v>
      </c>
      <c r="B1460" s="32" t="s">
        <v>5445</v>
      </c>
      <c r="C1460" s="32" t="s">
        <v>703</v>
      </c>
      <c r="D1460" s="35">
        <v>41022</v>
      </c>
      <c r="E1460" s="32" t="s">
        <v>704</v>
      </c>
      <c r="F1460" s="32" t="s">
        <v>705</v>
      </c>
      <c r="G1460" s="32" t="s">
        <v>5446</v>
      </c>
      <c r="H1460" s="32" t="s">
        <v>769</v>
      </c>
      <c r="I1460" s="32" t="s">
        <v>770</v>
      </c>
      <c r="J1460" s="35">
        <v>43909</v>
      </c>
      <c r="K1460" s="35">
        <v>44639</v>
      </c>
      <c r="L1460" s="32" t="s">
        <v>5447</v>
      </c>
      <c r="M1460" s="32" t="s">
        <v>710</v>
      </c>
      <c r="N1460" s="32" t="s">
        <v>711</v>
      </c>
      <c r="O1460" s="32" t="s">
        <v>712</v>
      </c>
      <c r="P1460" s="32" t="s">
        <v>1042</v>
      </c>
      <c r="Q1460" s="32" t="s">
        <v>10228</v>
      </c>
      <c r="R1460" s="32" t="s">
        <v>10228</v>
      </c>
    </row>
    <row r="1461" spans="1:18" x14ac:dyDescent="0.25">
      <c r="A1461" s="33" t="s">
        <v>30022</v>
      </c>
      <c r="B1461" s="34" t="s">
        <v>5448</v>
      </c>
      <c r="C1461" s="34" t="s">
        <v>808</v>
      </c>
      <c r="D1461" s="36">
        <v>41026</v>
      </c>
      <c r="E1461" s="34" t="s">
        <v>704</v>
      </c>
      <c r="F1461" s="34" t="s">
        <v>705</v>
      </c>
      <c r="G1461" s="34" t="s">
        <v>5449</v>
      </c>
      <c r="H1461" s="34" t="s">
        <v>789</v>
      </c>
      <c r="I1461" s="34" t="s">
        <v>3637</v>
      </c>
      <c r="J1461" s="36">
        <v>43836</v>
      </c>
      <c r="K1461" s="36">
        <v>44567</v>
      </c>
      <c r="L1461" s="34" t="s">
        <v>5450</v>
      </c>
      <c r="M1461" s="34" t="s">
        <v>710</v>
      </c>
      <c r="N1461" s="34" t="s">
        <v>711</v>
      </c>
      <c r="O1461" s="34" t="s">
        <v>712</v>
      </c>
      <c r="P1461" s="34" t="s">
        <v>713</v>
      </c>
      <c r="Q1461" s="34" t="s">
        <v>10228</v>
      </c>
      <c r="R1461" s="34" t="s">
        <v>10228</v>
      </c>
    </row>
    <row r="1462" spans="1:18" x14ac:dyDescent="0.25">
      <c r="A1462" s="31" t="s">
        <v>30024</v>
      </c>
      <c r="B1462" s="32" t="s">
        <v>5451</v>
      </c>
      <c r="C1462" s="32" t="s">
        <v>703</v>
      </c>
      <c r="D1462" s="35">
        <v>41033</v>
      </c>
      <c r="E1462" s="32" t="s">
        <v>704</v>
      </c>
      <c r="F1462" s="32" t="s">
        <v>705</v>
      </c>
      <c r="G1462" s="32" t="s">
        <v>878</v>
      </c>
      <c r="H1462" s="32" t="s">
        <v>769</v>
      </c>
      <c r="I1462" s="32" t="s">
        <v>879</v>
      </c>
      <c r="J1462" s="35">
        <v>43879</v>
      </c>
      <c r="K1462" s="35">
        <v>44610</v>
      </c>
      <c r="L1462" s="32" t="s">
        <v>5452</v>
      </c>
      <c r="M1462" s="32" t="s">
        <v>710</v>
      </c>
      <c r="N1462" s="32" t="s">
        <v>723</v>
      </c>
      <c r="O1462" s="32" t="s">
        <v>712</v>
      </c>
      <c r="P1462" s="32" t="s">
        <v>713</v>
      </c>
      <c r="Q1462" s="32" t="s">
        <v>10228</v>
      </c>
      <c r="R1462" s="32" t="s">
        <v>10228</v>
      </c>
    </row>
    <row r="1463" spans="1:18" x14ac:dyDescent="0.25">
      <c r="A1463" s="33" t="s">
        <v>30026</v>
      </c>
      <c r="B1463" s="34" t="s">
        <v>5453</v>
      </c>
      <c r="C1463" s="34" t="s">
        <v>703</v>
      </c>
      <c r="D1463" s="36">
        <v>41038</v>
      </c>
      <c r="E1463" s="34" t="s">
        <v>704</v>
      </c>
      <c r="F1463" s="34" t="s">
        <v>705</v>
      </c>
      <c r="G1463" s="34" t="s">
        <v>5454</v>
      </c>
      <c r="H1463" s="34" t="s">
        <v>769</v>
      </c>
      <c r="I1463" s="34" t="s">
        <v>5455</v>
      </c>
      <c r="J1463" s="36">
        <v>43874</v>
      </c>
      <c r="K1463" s="36">
        <v>44605</v>
      </c>
      <c r="L1463" s="34" t="s">
        <v>5456</v>
      </c>
      <c r="M1463" s="34" t="s">
        <v>710</v>
      </c>
      <c r="N1463" s="34" t="s">
        <v>711</v>
      </c>
      <c r="O1463" s="34" t="s">
        <v>712</v>
      </c>
      <c r="P1463" s="34" t="s">
        <v>713</v>
      </c>
      <c r="Q1463" s="34" t="s">
        <v>10228</v>
      </c>
      <c r="R1463" s="34" t="s">
        <v>10228</v>
      </c>
    </row>
    <row r="1464" spans="1:18" x14ac:dyDescent="0.25">
      <c r="A1464" s="31" t="s">
        <v>30028</v>
      </c>
      <c r="B1464" s="32" t="s">
        <v>5457</v>
      </c>
      <c r="C1464" s="32" t="s">
        <v>703</v>
      </c>
      <c r="D1464" s="35">
        <v>41044</v>
      </c>
      <c r="E1464" s="32" t="s">
        <v>704</v>
      </c>
      <c r="F1464" s="32" t="s">
        <v>705</v>
      </c>
      <c r="G1464" s="32" t="s">
        <v>5458</v>
      </c>
      <c r="H1464" s="32" t="s">
        <v>1998</v>
      </c>
      <c r="I1464" s="32" t="s">
        <v>1999</v>
      </c>
      <c r="J1464" s="35">
        <v>43918</v>
      </c>
      <c r="K1464" s="35">
        <v>44648</v>
      </c>
      <c r="L1464" s="32" t="s">
        <v>5459</v>
      </c>
      <c r="M1464" s="32" t="s">
        <v>718</v>
      </c>
      <c r="N1464" s="32" t="s">
        <v>711</v>
      </c>
      <c r="O1464" s="32" t="s">
        <v>712</v>
      </c>
      <c r="P1464" s="32" t="s">
        <v>713</v>
      </c>
      <c r="Q1464" s="32" t="s">
        <v>10228</v>
      </c>
      <c r="R1464" s="32" t="s">
        <v>10228</v>
      </c>
    </row>
    <row r="1465" spans="1:18" x14ac:dyDescent="0.25">
      <c r="A1465" s="33" t="s">
        <v>30030</v>
      </c>
      <c r="B1465" s="34" t="s">
        <v>5460</v>
      </c>
      <c r="C1465" s="34" t="s">
        <v>703</v>
      </c>
      <c r="D1465" s="36">
        <v>41031</v>
      </c>
      <c r="E1465" s="34" t="s">
        <v>704</v>
      </c>
      <c r="F1465" s="34" t="s">
        <v>705</v>
      </c>
      <c r="G1465" s="34" t="s">
        <v>5461</v>
      </c>
      <c r="H1465" s="34" t="s">
        <v>984</v>
      </c>
      <c r="I1465" s="34" t="s">
        <v>2285</v>
      </c>
      <c r="J1465" s="36">
        <v>43913</v>
      </c>
      <c r="K1465" s="36">
        <v>44643</v>
      </c>
      <c r="L1465" s="34" t="s">
        <v>5462</v>
      </c>
      <c r="M1465" s="34" t="s">
        <v>710</v>
      </c>
      <c r="N1465" s="34" t="s">
        <v>711</v>
      </c>
      <c r="O1465" s="34" t="s">
        <v>755</v>
      </c>
      <c r="P1465" s="34" t="s">
        <v>713</v>
      </c>
      <c r="Q1465" s="34" t="s">
        <v>10228</v>
      </c>
      <c r="R1465" s="34" t="s">
        <v>10228</v>
      </c>
    </row>
    <row r="1466" spans="1:18" x14ac:dyDescent="0.25">
      <c r="A1466" s="31" t="s">
        <v>30032</v>
      </c>
      <c r="B1466" s="32" t="s">
        <v>5463</v>
      </c>
      <c r="C1466" s="32" t="s">
        <v>734</v>
      </c>
      <c r="D1466" s="35">
        <v>41045</v>
      </c>
      <c r="E1466" s="32" t="s">
        <v>704</v>
      </c>
      <c r="F1466" s="32" t="s">
        <v>705</v>
      </c>
      <c r="G1466" s="32" t="s">
        <v>5464</v>
      </c>
      <c r="H1466" s="32" t="s">
        <v>904</v>
      </c>
      <c r="I1466" s="32" t="s">
        <v>1291</v>
      </c>
      <c r="J1466" s="35">
        <v>43913</v>
      </c>
      <c r="K1466" s="35">
        <v>44643</v>
      </c>
      <c r="L1466" s="32" t="s">
        <v>5465</v>
      </c>
      <c r="M1466" s="32" t="s">
        <v>710</v>
      </c>
      <c r="N1466" s="32" t="s">
        <v>778</v>
      </c>
      <c r="O1466" s="32" t="s">
        <v>755</v>
      </c>
      <c r="P1466" s="32" t="s">
        <v>833</v>
      </c>
      <c r="Q1466" s="32" t="s">
        <v>10228</v>
      </c>
      <c r="R1466" s="32" t="s">
        <v>10228</v>
      </c>
    </row>
    <row r="1467" spans="1:18" x14ac:dyDescent="0.25">
      <c r="A1467" s="33" t="s">
        <v>30034</v>
      </c>
      <c r="B1467" s="34" t="s">
        <v>5466</v>
      </c>
      <c r="C1467" s="34" t="s">
        <v>703</v>
      </c>
      <c r="D1467" s="36">
        <v>41047</v>
      </c>
      <c r="E1467" s="34" t="s">
        <v>704</v>
      </c>
      <c r="F1467" s="34" t="s">
        <v>705</v>
      </c>
      <c r="G1467" s="34" t="s">
        <v>2183</v>
      </c>
      <c r="H1467" s="34" t="s">
        <v>769</v>
      </c>
      <c r="I1467" s="34" t="s">
        <v>2184</v>
      </c>
      <c r="J1467" s="36">
        <v>43878</v>
      </c>
      <c r="K1467" s="36">
        <v>44609</v>
      </c>
      <c r="L1467" s="34" t="s">
        <v>5467</v>
      </c>
      <c r="M1467" s="34" t="s">
        <v>710</v>
      </c>
      <c r="N1467" s="34" t="s">
        <v>749</v>
      </c>
      <c r="O1467" s="34" t="s">
        <v>712</v>
      </c>
      <c r="P1467" s="34" t="s">
        <v>713</v>
      </c>
      <c r="Q1467" s="34" t="s">
        <v>10228</v>
      </c>
      <c r="R1467" s="34" t="s">
        <v>10228</v>
      </c>
    </row>
    <row r="1468" spans="1:18" x14ac:dyDescent="0.25">
      <c r="A1468" s="31" t="s">
        <v>30036</v>
      </c>
      <c r="B1468" s="32" t="s">
        <v>5468</v>
      </c>
      <c r="C1468" s="32" t="s">
        <v>734</v>
      </c>
      <c r="D1468" s="35">
        <v>41053</v>
      </c>
      <c r="E1468" s="32" t="s">
        <v>704</v>
      </c>
      <c r="F1468" s="32" t="s">
        <v>705</v>
      </c>
      <c r="G1468" s="32" t="s">
        <v>5469</v>
      </c>
      <c r="H1468" s="32" t="s">
        <v>707</v>
      </c>
      <c r="I1468" s="32" t="s">
        <v>721</v>
      </c>
      <c r="J1468" s="35">
        <v>43878</v>
      </c>
      <c r="K1468" s="35">
        <v>44609</v>
      </c>
      <c r="L1468" s="32" t="s">
        <v>5470</v>
      </c>
      <c r="M1468" s="32" t="s">
        <v>718</v>
      </c>
      <c r="N1468" s="32" t="s">
        <v>711</v>
      </c>
      <c r="O1468" s="32" t="s">
        <v>712</v>
      </c>
      <c r="P1468" s="32" t="s">
        <v>743</v>
      </c>
      <c r="Q1468" s="32" t="s">
        <v>713</v>
      </c>
      <c r="R1468" s="32" t="s">
        <v>843</v>
      </c>
    </row>
    <row r="1469" spans="1:18" x14ac:dyDescent="0.25">
      <c r="A1469" s="33" t="s">
        <v>30038</v>
      </c>
      <c r="B1469" s="34" t="s">
        <v>5471</v>
      </c>
      <c r="C1469" s="34" t="s">
        <v>703</v>
      </c>
      <c r="D1469" s="36">
        <v>41052</v>
      </c>
      <c r="E1469" s="34" t="s">
        <v>704</v>
      </c>
      <c r="F1469" s="34" t="s">
        <v>705</v>
      </c>
      <c r="G1469" s="34" t="s">
        <v>5472</v>
      </c>
      <c r="H1469" s="34" t="s">
        <v>769</v>
      </c>
      <c r="I1469" s="34" t="s">
        <v>770</v>
      </c>
      <c r="J1469" s="36">
        <v>43915</v>
      </c>
      <c r="K1469" s="36">
        <v>44645</v>
      </c>
      <c r="L1469" s="34" t="s">
        <v>5473</v>
      </c>
      <c r="M1469" s="34" t="s">
        <v>718</v>
      </c>
      <c r="N1469" s="34" t="s">
        <v>711</v>
      </c>
      <c r="O1469" s="34" t="s">
        <v>712</v>
      </c>
      <c r="P1469" s="34" t="s">
        <v>713</v>
      </c>
      <c r="Q1469" s="34" t="s">
        <v>10228</v>
      </c>
      <c r="R1469" s="34" t="s">
        <v>10228</v>
      </c>
    </row>
    <row r="1470" spans="1:18" x14ac:dyDescent="0.25">
      <c r="A1470" s="31" t="s">
        <v>30040</v>
      </c>
      <c r="B1470" s="32" t="s">
        <v>5474</v>
      </c>
      <c r="C1470" s="32" t="s">
        <v>703</v>
      </c>
      <c r="D1470" s="35">
        <v>41058</v>
      </c>
      <c r="E1470" s="32" t="s">
        <v>704</v>
      </c>
      <c r="F1470" s="32" t="s">
        <v>705</v>
      </c>
      <c r="G1470" s="32" t="s">
        <v>5475</v>
      </c>
      <c r="H1470" s="32" t="s">
        <v>769</v>
      </c>
      <c r="I1470" s="32" t="s">
        <v>770</v>
      </c>
      <c r="J1470" s="35">
        <v>43909</v>
      </c>
      <c r="K1470" s="35">
        <v>44639</v>
      </c>
      <c r="L1470" s="32" t="s">
        <v>5476</v>
      </c>
      <c r="M1470" s="32" t="s">
        <v>710</v>
      </c>
      <c r="N1470" s="32" t="s">
        <v>711</v>
      </c>
      <c r="O1470" s="32" t="s">
        <v>712</v>
      </c>
      <c r="P1470" s="32" t="s">
        <v>713</v>
      </c>
      <c r="Q1470" s="32" t="s">
        <v>10228</v>
      </c>
      <c r="R1470" s="32" t="s">
        <v>10228</v>
      </c>
    </row>
    <row r="1471" spans="1:18" x14ac:dyDescent="0.25">
      <c r="A1471" s="33" t="s">
        <v>30042</v>
      </c>
      <c r="B1471" s="34" t="s">
        <v>5477</v>
      </c>
      <c r="C1471" s="34" t="s">
        <v>703</v>
      </c>
      <c r="D1471" s="36">
        <v>41050</v>
      </c>
      <c r="E1471" s="34" t="s">
        <v>704</v>
      </c>
      <c r="F1471" s="34" t="s">
        <v>705</v>
      </c>
      <c r="G1471" s="34" t="s">
        <v>5478</v>
      </c>
      <c r="H1471" s="34" t="s">
        <v>740</v>
      </c>
      <c r="I1471" s="34" t="s">
        <v>1386</v>
      </c>
      <c r="J1471" s="36">
        <v>43914</v>
      </c>
      <c r="K1471" s="36">
        <v>44644</v>
      </c>
      <c r="L1471" s="34" t="s">
        <v>5479</v>
      </c>
      <c r="M1471" s="34" t="s">
        <v>710</v>
      </c>
      <c r="N1471" s="34" t="s">
        <v>778</v>
      </c>
      <c r="O1471" s="34" t="s">
        <v>712</v>
      </c>
      <c r="P1471" s="34" t="s">
        <v>842</v>
      </c>
      <c r="Q1471" s="34" t="s">
        <v>713</v>
      </c>
      <c r="R1471" s="34" t="s">
        <v>1042</v>
      </c>
    </row>
    <row r="1472" spans="1:18" x14ac:dyDescent="0.25">
      <c r="A1472" s="31" t="s">
        <v>30044</v>
      </c>
      <c r="B1472" s="32" t="s">
        <v>5480</v>
      </c>
      <c r="C1472" s="32" t="s">
        <v>703</v>
      </c>
      <c r="D1472" s="35">
        <v>41071</v>
      </c>
      <c r="E1472" s="32" t="s">
        <v>704</v>
      </c>
      <c r="F1472" s="32" t="s">
        <v>705</v>
      </c>
      <c r="G1472" s="32" t="s">
        <v>5481</v>
      </c>
      <c r="H1472" s="32" t="s">
        <v>769</v>
      </c>
      <c r="I1472" s="32" t="s">
        <v>770</v>
      </c>
      <c r="J1472" s="35">
        <v>43909</v>
      </c>
      <c r="K1472" s="35">
        <v>44639</v>
      </c>
      <c r="L1472" s="32" t="s">
        <v>5482</v>
      </c>
      <c r="M1472" s="32" t="s">
        <v>710</v>
      </c>
      <c r="N1472" s="32" t="s">
        <v>778</v>
      </c>
      <c r="O1472" s="32" t="s">
        <v>712</v>
      </c>
      <c r="P1472" s="32" t="s">
        <v>1042</v>
      </c>
      <c r="Q1472" s="32" t="s">
        <v>10228</v>
      </c>
      <c r="R1472" s="32" t="s">
        <v>10228</v>
      </c>
    </row>
    <row r="1473" spans="1:18" x14ac:dyDescent="0.25">
      <c r="A1473" s="33" t="s">
        <v>30046</v>
      </c>
      <c r="B1473" s="34" t="s">
        <v>5483</v>
      </c>
      <c r="C1473" s="34" t="s">
        <v>703</v>
      </c>
      <c r="D1473" s="36">
        <v>41074</v>
      </c>
      <c r="E1473" s="34" t="s">
        <v>704</v>
      </c>
      <c r="F1473" s="34" t="s">
        <v>705</v>
      </c>
      <c r="G1473" s="34" t="s">
        <v>5484</v>
      </c>
      <c r="H1473" s="34" t="s">
        <v>769</v>
      </c>
      <c r="I1473" s="34" t="s">
        <v>2129</v>
      </c>
      <c r="J1473" s="36">
        <v>43914</v>
      </c>
      <c r="K1473" s="36">
        <v>44644</v>
      </c>
      <c r="L1473" s="34" t="s">
        <v>5485</v>
      </c>
      <c r="M1473" s="34" t="s">
        <v>710</v>
      </c>
      <c r="N1473" s="34" t="s">
        <v>711</v>
      </c>
      <c r="O1473" s="34" t="s">
        <v>712</v>
      </c>
      <c r="P1473" s="34" t="s">
        <v>743</v>
      </c>
      <c r="Q1473" s="34" t="s">
        <v>713</v>
      </c>
      <c r="R1473" s="34" t="s">
        <v>10228</v>
      </c>
    </row>
    <row r="1474" spans="1:18" x14ac:dyDescent="0.25">
      <c r="A1474" s="31" t="s">
        <v>30048</v>
      </c>
      <c r="B1474" s="32" t="s">
        <v>5486</v>
      </c>
      <c r="C1474" s="32" t="s">
        <v>808</v>
      </c>
      <c r="D1474" s="35">
        <v>41079</v>
      </c>
      <c r="E1474" s="32" t="s">
        <v>704</v>
      </c>
      <c r="F1474" s="32" t="s">
        <v>705</v>
      </c>
      <c r="G1474" s="32" t="s">
        <v>5487</v>
      </c>
      <c r="H1474" s="32" t="s">
        <v>804</v>
      </c>
      <c r="I1474" s="32" t="s">
        <v>2243</v>
      </c>
      <c r="J1474" s="35">
        <v>43913</v>
      </c>
      <c r="K1474" s="35">
        <v>44643</v>
      </c>
      <c r="L1474" s="32" t="s">
        <v>5488</v>
      </c>
      <c r="M1474" s="32" t="s">
        <v>710</v>
      </c>
      <c r="N1474" s="32" t="s">
        <v>711</v>
      </c>
      <c r="O1474" s="32" t="s">
        <v>712</v>
      </c>
      <c r="P1474" s="32" t="s">
        <v>713</v>
      </c>
      <c r="Q1474" s="32" t="s">
        <v>1771</v>
      </c>
      <c r="R1474" s="32" t="s">
        <v>10228</v>
      </c>
    </row>
    <row r="1475" spans="1:18" x14ac:dyDescent="0.25">
      <c r="A1475" s="33" t="s">
        <v>30050</v>
      </c>
      <c r="B1475" s="34" t="s">
        <v>5489</v>
      </c>
      <c r="C1475" s="34" t="s">
        <v>703</v>
      </c>
      <c r="D1475" s="36">
        <v>41080</v>
      </c>
      <c r="E1475" s="34" t="s">
        <v>704</v>
      </c>
      <c r="F1475" s="34" t="s">
        <v>705</v>
      </c>
      <c r="G1475" s="34" t="s">
        <v>878</v>
      </c>
      <c r="H1475" s="34" t="s">
        <v>769</v>
      </c>
      <c r="I1475" s="34" t="s">
        <v>879</v>
      </c>
      <c r="J1475" s="36">
        <v>43879</v>
      </c>
      <c r="K1475" s="36">
        <v>44610</v>
      </c>
      <c r="L1475" s="34" t="s">
        <v>5490</v>
      </c>
      <c r="M1475" s="34" t="s">
        <v>710</v>
      </c>
      <c r="N1475" s="34" t="s">
        <v>711</v>
      </c>
      <c r="O1475" s="34" t="s">
        <v>712</v>
      </c>
      <c r="P1475" s="34" t="s">
        <v>713</v>
      </c>
      <c r="Q1475" s="34" t="s">
        <v>10228</v>
      </c>
      <c r="R1475" s="34" t="s">
        <v>10228</v>
      </c>
    </row>
    <row r="1476" spans="1:18" x14ac:dyDescent="0.25">
      <c r="A1476" s="31" t="s">
        <v>30052</v>
      </c>
      <c r="B1476" s="32" t="s">
        <v>5491</v>
      </c>
      <c r="C1476" s="32" t="s">
        <v>703</v>
      </c>
      <c r="D1476" s="35">
        <v>41092</v>
      </c>
      <c r="E1476" s="32" t="s">
        <v>704</v>
      </c>
      <c r="F1476" s="32" t="s">
        <v>705</v>
      </c>
      <c r="G1476" s="32" t="s">
        <v>2203</v>
      </c>
      <c r="H1476" s="32" t="s">
        <v>769</v>
      </c>
      <c r="I1476" s="32" t="s">
        <v>2204</v>
      </c>
      <c r="J1476" s="35">
        <v>43872</v>
      </c>
      <c r="K1476" s="35">
        <v>44603</v>
      </c>
      <c r="L1476" s="32" t="s">
        <v>5492</v>
      </c>
      <c r="M1476" s="32" t="s">
        <v>710</v>
      </c>
      <c r="N1476" s="32" t="s">
        <v>723</v>
      </c>
      <c r="O1476" s="32" t="s">
        <v>712</v>
      </c>
      <c r="P1476" s="32" t="s">
        <v>713</v>
      </c>
      <c r="Q1476" s="32" t="s">
        <v>10228</v>
      </c>
      <c r="R1476" s="32" t="s">
        <v>10228</v>
      </c>
    </row>
    <row r="1477" spans="1:18" x14ac:dyDescent="0.25">
      <c r="A1477" s="33" t="s">
        <v>30054</v>
      </c>
      <c r="B1477" s="34" t="s">
        <v>5493</v>
      </c>
      <c r="C1477" s="34" t="s">
        <v>703</v>
      </c>
      <c r="D1477" s="36">
        <v>41093</v>
      </c>
      <c r="E1477" s="34" t="s">
        <v>704</v>
      </c>
      <c r="F1477" s="34" t="s">
        <v>705</v>
      </c>
      <c r="G1477" s="34" t="s">
        <v>2203</v>
      </c>
      <c r="H1477" s="34" t="s">
        <v>769</v>
      </c>
      <c r="I1477" s="34" t="s">
        <v>2204</v>
      </c>
      <c r="J1477" s="36">
        <v>43909</v>
      </c>
      <c r="K1477" s="36">
        <v>44639</v>
      </c>
      <c r="L1477" s="34" t="s">
        <v>5494</v>
      </c>
      <c r="M1477" s="34" t="s">
        <v>710</v>
      </c>
      <c r="N1477" s="34" t="s">
        <v>711</v>
      </c>
      <c r="O1477" s="34" t="s">
        <v>755</v>
      </c>
      <c r="P1477" s="34" t="s">
        <v>713</v>
      </c>
      <c r="Q1477" s="34" t="s">
        <v>10228</v>
      </c>
      <c r="R1477" s="34" t="s">
        <v>10228</v>
      </c>
    </row>
    <row r="1478" spans="1:18" x14ac:dyDescent="0.25">
      <c r="A1478" s="31" t="s">
        <v>30056</v>
      </c>
      <c r="B1478" s="32" t="s">
        <v>5495</v>
      </c>
      <c r="C1478" s="32" t="s">
        <v>703</v>
      </c>
      <c r="D1478" s="35">
        <v>41102</v>
      </c>
      <c r="E1478" s="32" t="s">
        <v>704</v>
      </c>
      <c r="F1478" s="32" t="s">
        <v>705</v>
      </c>
      <c r="G1478" s="32" t="s">
        <v>5496</v>
      </c>
      <c r="H1478" s="32" t="s">
        <v>752</v>
      </c>
      <c r="I1478" s="32" t="s">
        <v>776</v>
      </c>
      <c r="J1478" s="35">
        <v>43844</v>
      </c>
      <c r="K1478" s="35">
        <v>44575</v>
      </c>
      <c r="L1478" s="32" t="s">
        <v>5497</v>
      </c>
      <c r="M1478" s="32" t="s">
        <v>710</v>
      </c>
      <c r="N1478" s="32" t="s">
        <v>723</v>
      </c>
      <c r="O1478" s="32" t="s">
        <v>712</v>
      </c>
      <c r="P1478" s="32" t="s">
        <v>889</v>
      </c>
      <c r="Q1478" s="32" t="s">
        <v>10228</v>
      </c>
      <c r="R1478" s="32" t="s">
        <v>10228</v>
      </c>
    </row>
    <row r="1479" spans="1:18" x14ac:dyDescent="0.25">
      <c r="A1479" s="33" t="s">
        <v>30058</v>
      </c>
      <c r="B1479" s="34" t="s">
        <v>5498</v>
      </c>
      <c r="C1479" s="34" t="s">
        <v>703</v>
      </c>
      <c r="D1479" s="36">
        <v>41095</v>
      </c>
      <c r="E1479" s="34" t="s">
        <v>704</v>
      </c>
      <c r="F1479" s="34" t="s">
        <v>705</v>
      </c>
      <c r="G1479" s="34" t="s">
        <v>5499</v>
      </c>
      <c r="H1479" s="34" t="s">
        <v>740</v>
      </c>
      <c r="I1479" s="34" t="s">
        <v>794</v>
      </c>
      <c r="J1479" s="36">
        <v>43914</v>
      </c>
      <c r="K1479" s="36">
        <v>44644</v>
      </c>
      <c r="L1479" s="34" t="s">
        <v>5500</v>
      </c>
      <c r="M1479" s="34" t="s">
        <v>710</v>
      </c>
      <c r="N1479" s="34" t="s">
        <v>711</v>
      </c>
      <c r="O1479" s="34" t="s">
        <v>5501</v>
      </c>
      <c r="P1479" s="34" t="s">
        <v>713</v>
      </c>
      <c r="Q1479" s="34" t="s">
        <v>1042</v>
      </c>
      <c r="R1479" s="34" t="s">
        <v>10228</v>
      </c>
    </row>
    <row r="1480" spans="1:18" x14ac:dyDescent="0.25">
      <c r="A1480" s="31" t="s">
        <v>30060</v>
      </c>
      <c r="B1480" s="32" t="s">
        <v>5502</v>
      </c>
      <c r="C1480" s="32" t="s">
        <v>703</v>
      </c>
      <c r="D1480" s="35">
        <v>41109</v>
      </c>
      <c r="E1480" s="32" t="s">
        <v>704</v>
      </c>
      <c r="F1480" s="32" t="s">
        <v>705</v>
      </c>
      <c r="G1480" s="32" t="s">
        <v>5503</v>
      </c>
      <c r="H1480" s="32" t="s">
        <v>769</v>
      </c>
      <c r="I1480" s="32" t="s">
        <v>770</v>
      </c>
      <c r="J1480" s="35">
        <v>43873</v>
      </c>
      <c r="K1480" s="35">
        <v>44604</v>
      </c>
      <c r="L1480" s="32" t="s">
        <v>5504</v>
      </c>
      <c r="M1480" s="32" t="s">
        <v>772</v>
      </c>
      <c r="N1480" s="32" t="s">
        <v>711</v>
      </c>
      <c r="O1480" s="32" t="s">
        <v>773</v>
      </c>
      <c r="P1480" s="32" t="s">
        <v>713</v>
      </c>
      <c r="Q1480" s="32" t="s">
        <v>10228</v>
      </c>
      <c r="R1480" s="32" t="s">
        <v>10228</v>
      </c>
    </row>
    <row r="1481" spans="1:18" x14ac:dyDescent="0.25">
      <c r="A1481" s="33" t="s">
        <v>30062</v>
      </c>
      <c r="B1481" s="34" t="s">
        <v>5505</v>
      </c>
      <c r="C1481" s="34" t="s">
        <v>703</v>
      </c>
      <c r="D1481" s="36">
        <v>41117</v>
      </c>
      <c r="E1481" s="34" t="s">
        <v>704</v>
      </c>
      <c r="F1481" s="34" t="s">
        <v>705</v>
      </c>
      <c r="G1481" s="34" t="s">
        <v>5506</v>
      </c>
      <c r="H1481" s="34" t="s">
        <v>707</v>
      </c>
      <c r="I1481" s="34" t="s">
        <v>721</v>
      </c>
      <c r="J1481" s="36">
        <v>43874</v>
      </c>
      <c r="K1481" s="36">
        <v>44605</v>
      </c>
      <c r="L1481" s="34" t="s">
        <v>5507</v>
      </c>
      <c r="M1481" s="34" t="s">
        <v>718</v>
      </c>
      <c r="N1481" s="34" t="s">
        <v>711</v>
      </c>
      <c r="O1481" s="34" t="s">
        <v>712</v>
      </c>
      <c r="P1481" s="34" t="s">
        <v>713</v>
      </c>
      <c r="Q1481" s="34" t="s">
        <v>10228</v>
      </c>
      <c r="R1481" s="34" t="s">
        <v>10228</v>
      </c>
    </row>
    <row r="1482" spans="1:18" x14ac:dyDescent="0.25">
      <c r="A1482" s="31" t="s">
        <v>30064</v>
      </c>
      <c r="B1482" s="32" t="s">
        <v>5508</v>
      </c>
      <c r="C1482" s="32" t="s">
        <v>703</v>
      </c>
      <c r="D1482" s="35">
        <v>41135</v>
      </c>
      <c r="E1482" s="32" t="s">
        <v>704</v>
      </c>
      <c r="F1482" s="32" t="s">
        <v>705</v>
      </c>
      <c r="G1482" s="32" t="s">
        <v>5509</v>
      </c>
      <c r="H1482" s="32" t="s">
        <v>789</v>
      </c>
      <c r="I1482" s="32" t="s">
        <v>1282</v>
      </c>
      <c r="J1482" s="35">
        <v>43889</v>
      </c>
      <c r="K1482" s="35">
        <v>44620</v>
      </c>
      <c r="L1482" s="32" t="s">
        <v>5510</v>
      </c>
      <c r="M1482" s="32" t="s">
        <v>718</v>
      </c>
      <c r="N1482" s="32" t="s">
        <v>749</v>
      </c>
      <c r="O1482" s="32" t="s">
        <v>712</v>
      </c>
      <c r="P1482" s="32" t="s">
        <v>713</v>
      </c>
      <c r="Q1482" s="32" t="s">
        <v>10228</v>
      </c>
      <c r="R1482" s="32" t="s">
        <v>10228</v>
      </c>
    </row>
    <row r="1483" spans="1:18" x14ac:dyDescent="0.25">
      <c r="A1483" s="33" t="s">
        <v>30066</v>
      </c>
      <c r="B1483" s="34" t="s">
        <v>5511</v>
      </c>
      <c r="C1483" s="34" t="s">
        <v>703</v>
      </c>
      <c r="D1483" s="36">
        <v>41144</v>
      </c>
      <c r="E1483" s="34" t="s">
        <v>704</v>
      </c>
      <c r="F1483" s="34" t="s">
        <v>705</v>
      </c>
      <c r="G1483" s="34" t="s">
        <v>5512</v>
      </c>
      <c r="H1483" s="34" t="s">
        <v>860</v>
      </c>
      <c r="I1483" s="34" t="s">
        <v>861</v>
      </c>
      <c r="J1483" s="36">
        <v>43914</v>
      </c>
      <c r="K1483" s="36">
        <v>44644</v>
      </c>
      <c r="L1483" s="34" t="s">
        <v>5513</v>
      </c>
      <c r="M1483" s="34" t="s">
        <v>710</v>
      </c>
      <c r="N1483" s="34" t="s">
        <v>778</v>
      </c>
      <c r="O1483" s="34" t="s">
        <v>712</v>
      </c>
      <c r="P1483" s="34" t="s">
        <v>1042</v>
      </c>
      <c r="Q1483" s="34" t="s">
        <v>10228</v>
      </c>
      <c r="R1483" s="34" t="s">
        <v>10228</v>
      </c>
    </row>
    <row r="1484" spans="1:18" x14ac:dyDescent="0.25">
      <c r="A1484" s="31" t="s">
        <v>30068</v>
      </c>
      <c r="B1484" s="32" t="s">
        <v>5514</v>
      </c>
      <c r="C1484" s="32" t="s">
        <v>703</v>
      </c>
      <c r="D1484" s="35">
        <v>41142</v>
      </c>
      <c r="E1484" s="32" t="s">
        <v>704</v>
      </c>
      <c r="F1484" s="32" t="s">
        <v>705</v>
      </c>
      <c r="G1484" s="32" t="s">
        <v>5515</v>
      </c>
      <c r="H1484" s="32" t="s">
        <v>769</v>
      </c>
      <c r="I1484" s="32" t="s">
        <v>2129</v>
      </c>
      <c r="J1484" s="35">
        <v>43880</v>
      </c>
      <c r="K1484" s="35">
        <v>44611</v>
      </c>
      <c r="L1484" s="32" t="s">
        <v>5516</v>
      </c>
      <c r="M1484" s="32" t="s">
        <v>710</v>
      </c>
      <c r="N1484" s="32" t="s">
        <v>723</v>
      </c>
      <c r="O1484" s="32" t="s">
        <v>712</v>
      </c>
      <c r="P1484" s="32" t="s">
        <v>713</v>
      </c>
      <c r="Q1484" s="32" t="s">
        <v>10228</v>
      </c>
      <c r="R1484" s="32" t="s">
        <v>10228</v>
      </c>
    </row>
    <row r="1485" spans="1:18" x14ac:dyDescent="0.25">
      <c r="A1485" s="33" t="s">
        <v>30070</v>
      </c>
      <c r="B1485" s="34" t="s">
        <v>5517</v>
      </c>
      <c r="C1485" s="34" t="s">
        <v>703</v>
      </c>
      <c r="D1485" s="36">
        <v>41148</v>
      </c>
      <c r="E1485" s="34" t="s">
        <v>704</v>
      </c>
      <c r="F1485" s="34" t="s">
        <v>705</v>
      </c>
      <c r="G1485" s="34" t="s">
        <v>5518</v>
      </c>
      <c r="H1485" s="34" t="s">
        <v>769</v>
      </c>
      <c r="I1485" s="34" t="s">
        <v>770</v>
      </c>
      <c r="J1485" s="36">
        <v>43851</v>
      </c>
      <c r="K1485" s="36">
        <v>44582</v>
      </c>
      <c r="L1485" s="34" t="s">
        <v>5519</v>
      </c>
      <c r="M1485" s="34" t="s">
        <v>710</v>
      </c>
      <c r="N1485" s="34" t="s">
        <v>778</v>
      </c>
      <c r="O1485" s="34" t="s">
        <v>712</v>
      </c>
      <c r="P1485" s="34" t="s">
        <v>713</v>
      </c>
      <c r="Q1485" s="34" t="s">
        <v>10228</v>
      </c>
      <c r="R1485" s="34" t="s">
        <v>10228</v>
      </c>
    </row>
    <row r="1486" spans="1:18" x14ac:dyDescent="0.25">
      <c r="A1486" s="31" t="s">
        <v>30072</v>
      </c>
      <c r="B1486" s="32" t="s">
        <v>5520</v>
      </c>
      <c r="C1486" s="32" t="s">
        <v>703</v>
      </c>
      <c r="D1486" s="35">
        <v>41143</v>
      </c>
      <c r="E1486" s="32" t="s">
        <v>704</v>
      </c>
      <c r="F1486" s="32" t="s">
        <v>705</v>
      </c>
      <c r="G1486" s="32" t="s">
        <v>5521</v>
      </c>
      <c r="H1486" s="32" t="s">
        <v>763</v>
      </c>
      <c r="I1486" s="32" t="s">
        <v>5522</v>
      </c>
      <c r="J1486" s="35">
        <v>43915</v>
      </c>
      <c r="K1486" s="35">
        <v>44645</v>
      </c>
      <c r="L1486" s="32" t="s">
        <v>5523</v>
      </c>
      <c r="M1486" s="32" t="s">
        <v>772</v>
      </c>
      <c r="N1486" s="32" t="s">
        <v>711</v>
      </c>
      <c r="O1486" s="32" t="s">
        <v>712</v>
      </c>
      <c r="P1486" s="32" t="s">
        <v>713</v>
      </c>
      <c r="Q1486" s="32" t="s">
        <v>10228</v>
      </c>
      <c r="R1486" s="32" t="s">
        <v>10228</v>
      </c>
    </row>
    <row r="1487" spans="1:18" x14ac:dyDescent="0.25">
      <c r="A1487" s="33" t="s">
        <v>30074</v>
      </c>
      <c r="B1487" s="34" t="s">
        <v>5524</v>
      </c>
      <c r="C1487" s="34" t="s">
        <v>703</v>
      </c>
      <c r="D1487" s="36">
        <v>41155</v>
      </c>
      <c r="E1487" s="34" t="s">
        <v>704</v>
      </c>
      <c r="F1487" s="34" t="s">
        <v>705</v>
      </c>
      <c r="G1487" s="34" t="s">
        <v>5525</v>
      </c>
      <c r="H1487" s="34" t="s">
        <v>769</v>
      </c>
      <c r="I1487" s="34" t="s">
        <v>770</v>
      </c>
      <c r="J1487" s="36">
        <v>43887</v>
      </c>
      <c r="K1487" s="36">
        <v>44618</v>
      </c>
      <c r="L1487" s="34" t="s">
        <v>5526</v>
      </c>
      <c r="M1487" s="34" t="s">
        <v>729</v>
      </c>
      <c r="N1487" s="34" t="s">
        <v>711</v>
      </c>
      <c r="O1487" s="34" t="s">
        <v>712</v>
      </c>
      <c r="P1487" s="34" t="s">
        <v>713</v>
      </c>
      <c r="Q1487" s="34" t="s">
        <v>10228</v>
      </c>
      <c r="R1487" s="34" t="s">
        <v>10228</v>
      </c>
    </row>
    <row r="1488" spans="1:18" x14ac:dyDescent="0.25">
      <c r="A1488" s="31" t="s">
        <v>30076</v>
      </c>
      <c r="B1488" s="32" t="s">
        <v>5527</v>
      </c>
      <c r="C1488" s="32" t="s">
        <v>703</v>
      </c>
      <c r="D1488" s="35">
        <v>41155</v>
      </c>
      <c r="E1488" s="32" t="s">
        <v>704</v>
      </c>
      <c r="F1488" s="32" t="s">
        <v>705</v>
      </c>
      <c r="G1488" s="32" t="s">
        <v>5528</v>
      </c>
      <c r="H1488" s="32" t="s">
        <v>1465</v>
      </c>
      <c r="I1488" s="32" t="s">
        <v>2158</v>
      </c>
      <c r="J1488" s="35">
        <v>43914</v>
      </c>
      <c r="K1488" s="35">
        <v>44644</v>
      </c>
      <c r="L1488" s="32" t="s">
        <v>5529</v>
      </c>
      <c r="M1488" s="32" t="s">
        <v>710</v>
      </c>
      <c r="N1488" s="32" t="s">
        <v>778</v>
      </c>
      <c r="O1488" s="32" t="s">
        <v>773</v>
      </c>
      <c r="P1488" s="32" t="s">
        <v>842</v>
      </c>
      <c r="Q1488" s="32" t="s">
        <v>1042</v>
      </c>
      <c r="R1488" s="32" t="s">
        <v>10228</v>
      </c>
    </row>
    <row r="1489" spans="1:18" x14ac:dyDescent="0.25">
      <c r="A1489" s="33" t="s">
        <v>30078</v>
      </c>
      <c r="B1489" s="34" t="s">
        <v>5530</v>
      </c>
      <c r="C1489" s="34" t="s">
        <v>703</v>
      </c>
      <c r="D1489" s="36">
        <v>41151</v>
      </c>
      <c r="E1489" s="34" t="s">
        <v>704</v>
      </c>
      <c r="F1489" s="34" t="s">
        <v>705</v>
      </c>
      <c r="G1489" s="34" t="s">
        <v>5531</v>
      </c>
      <c r="H1489" s="34" t="s">
        <v>769</v>
      </c>
      <c r="I1489" s="34" t="s">
        <v>2165</v>
      </c>
      <c r="J1489" s="36">
        <v>43879</v>
      </c>
      <c r="K1489" s="36">
        <v>44610</v>
      </c>
      <c r="L1489" s="34" t="s">
        <v>5532</v>
      </c>
      <c r="M1489" s="34" t="s">
        <v>710</v>
      </c>
      <c r="N1489" s="34" t="s">
        <v>778</v>
      </c>
      <c r="O1489" s="34" t="s">
        <v>712</v>
      </c>
      <c r="P1489" s="34" t="s">
        <v>713</v>
      </c>
      <c r="Q1489" s="34" t="s">
        <v>10228</v>
      </c>
      <c r="R1489" s="34" t="s">
        <v>10228</v>
      </c>
    </row>
    <row r="1490" spans="1:18" x14ac:dyDescent="0.25">
      <c r="A1490" s="31" t="s">
        <v>30080</v>
      </c>
      <c r="B1490" s="32" t="s">
        <v>5533</v>
      </c>
      <c r="C1490" s="32" t="s">
        <v>734</v>
      </c>
      <c r="D1490" s="35">
        <v>41186</v>
      </c>
      <c r="E1490" s="32" t="s">
        <v>704</v>
      </c>
      <c r="F1490" s="32" t="s">
        <v>705</v>
      </c>
      <c r="G1490" s="32" t="s">
        <v>5534</v>
      </c>
      <c r="H1490" s="32" t="s">
        <v>769</v>
      </c>
      <c r="I1490" s="32" t="s">
        <v>770</v>
      </c>
      <c r="J1490" s="35">
        <v>43889</v>
      </c>
      <c r="K1490" s="35">
        <v>44620</v>
      </c>
      <c r="L1490" s="32" t="s">
        <v>5535</v>
      </c>
      <c r="M1490" s="32" t="s">
        <v>710</v>
      </c>
      <c r="N1490" s="32" t="s">
        <v>778</v>
      </c>
      <c r="O1490" s="32" t="s">
        <v>773</v>
      </c>
      <c r="P1490" s="32" t="s">
        <v>743</v>
      </c>
      <c r="Q1490" s="32" t="s">
        <v>10228</v>
      </c>
      <c r="R1490" s="32" t="s">
        <v>10228</v>
      </c>
    </row>
    <row r="1491" spans="1:18" x14ac:dyDescent="0.25">
      <c r="A1491" s="33" t="s">
        <v>30082</v>
      </c>
      <c r="B1491" s="34" t="s">
        <v>5536</v>
      </c>
      <c r="C1491" s="34" t="s">
        <v>703</v>
      </c>
      <c r="D1491" s="36">
        <v>41186</v>
      </c>
      <c r="E1491" s="34" t="s">
        <v>704</v>
      </c>
      <c r="F1491" s="34" t="s">
        <v>705</v>
      </c>
      <c r="G1491" s="34" t="s">
        <v>5537</v>
      </c>
      <c r="H1491" s="34" t="s">
        <v>769</v>
      </c>
      <c r="I1491" s="34" t="s">
        <v>5538</v>
      </c>
      <c r="J1491" s="36">
        <v>43875</v>
      </c>
      <c r="K1491" s="36">
        <v>44606</v>
      </c>
      <c r="L1491" s="34" t="s">
        <v>5539</v>
      </c>
      <c r="M1491" s="34" t="s">
        <v>710</v>
      </c>
      <c r="N1491" s="34" t="s">
        <v>711</v>
      </c>
      <c r="O1491" s="34" t="s">
        <v>1015</v>
      </c>
      <c r="P1491" s="34" t="s">
        <v>832</v>
      </c>
      <c r="Q1491" s="34" t="s">
        <v>10228</v>
      </c>
      <c r="R1491" s="34" t="s">
        <v>10228</v>
      </c>
    </row>
    <row r="1492" spans="1:18" x14ac:dyDescent="0.25">
      <c r="A1492" s="31" t="s">
        <v>30084</v>
      </c>
      <c r="B1492" s="32" t="s">
        <v>5540</v>
      </c>
      <c r="C1492" s="32" t="s">
        <v>703</v>
      </c>
      <c r="D1492" s="35">
        <v>41191</v>
      </c>
      <c r="E1492" s="32" t="s">
        <v>704</v>
      </c>
      <c r="F1492" s="32" t="s">
        <v>705</v>
      </c>
      <c r="G1492" s="32" t="s">
        <v>2203</v>
      </c>
      <c r="H1492" s="32" t="s">
        <v>769</v>
      </c>
      <c r="I1492" s="32" t="s">
        <v>2204</v>
      </c>
      <c r="J1492" s="35">
        <v>43875</v>
      </c>
      <c r="K1492" s="35">
        <v>44606</v>
      </c>
      <c r="L1492" s="32" t="s">
        <v>5541</v>
      </c>
      <c r="M1492" s="32" t="s">
        <v>710</v>
      </c>
      <c r="N1492" s="32" t="s">
        <v>723</v>
      </c>
      <c r="O1492" s="32" t="s">
        <v>1015</v>
      </c>
      <c r="P1492" s="32" t="s">
        <v>743</v>
      </c>
      <c r="Q1492" s="32" t="s">
        <v>10228</v>
      </c>
      <c r="R1492" s="32" t="s">
        <v>10228</v>
      </c>
    </row>
    <row r="1493" spans="1:18" x14ac:dyDescent="0.25">
      <c r="A1493" s="33" t="s">
        <v>30086</v>
      </c>
      <c r="B1493" s="34" t="s">
        <v>5542</v>
      </c>
      <c r="C1493" s="34" t="s">
        <v>703</v>
      </c>
      <c r="D1493" s="36">
        <v>41192</v>
      </c>
      <c r="E1493" s="34" t="s">
        <v>704</v>
      </c>
      <c r="F1493" s="34" t="s">
        <v>705</v>
      </c>
      <c r="G1493" s="34" t="s">
        <v>5543</v>
      </c>
      <c r="H1493" s="34" t="s">
        <v>769</v>
      </c>
      <c r="I1493" s="34" t="s">
        <v>770</v>
      </c>
      <c r="J1493" s="36">
        <v>43888</v>
      </c>
      <c r="K1493" s="36">
        <v>44619</v>
      </c>
      <c r="L1493" s="34" t="s">
        <v>5544</v>
      </c>
      <c r="M1493" s="34" t="s">
        <v>718</v>
      </c>
      <c r="N1493" s="34" t="s">
        <v>723</v>
      </c>
      <c r="O1493" s="34" t="s">
        <v>712</v>
      </c>
      <c r="P1493" s="34" t="s">
        <v>743</v>
      </c>
      <c r="Q1493" s="34" t="s">
        <v>10228</v>
      </c>
      <c r="R1493" s="34" t="s">
        <v>10228</v>
      </c>
    </row>
    <row r="1494" spans="1:18" x14ac:dyDescent="0.25">
      <c r="A1494" s="31" t="s">
        <v>30088</v>
      </c>
      <c r="B1494" s="32" t="s">
        <v>5545</v>
      </c>
      <c r="C1494" s="32" t="s">
        <v>734</v>
      </c>
      <c r="D1494" s="35">
        <v>41198</v>
      </c>
      <c r="E1494" s="32" t="s">
        <v>704</v>
      </c>
      <c r="F1494" s="32" t="s">
        <v>705</v>
      </c>
      <c r="G1494" s="32" t="s">
        <v>5546</v>
      </c>
      <c r="H1494" s="32" t="s">
        <v>1465</v>
      </c>
      <c r="I1494" s="32" t="s">
        <v>2158</v>
      </c>
      <c r="J1494" s="35">
        <v>43913</v>
      </c>
      <c r="K1494" s="35">
        <v>44643</v>
      </c>
      <c r="L1494" s="32" t="s">
        <v>5547</v>
      </c>
      <c r="M1494" s="32" t="s">
        <v>710</v>
      </c>
      <c r="N1494" s="32" t="s">
        <v>778</v>
      </c>
      <c r="O1494" s="32" t="s">
        <v>712</v>
      </c>
      <c r="P1494" s="32" t="s">
        <v>743</v>
      </c>
      <c r="Q1494" s="32" t="s">
        <v>10228</v>
      </c>
      <c r="R1494" s="32" t="s">
        <v>10228</v>
      </c>
    </row>
    <row r="1495" spans="1:18" x14ac:dyDescent="0.25">
      <c r="A1495" s="33" t="s">
        <v>30090</v>
      </c>
      <c r="B1495" s="34" t="s">
        <v>5548</v>
      </c>
      <c r="C1495" s="34" t="s">
        <v>808</v>
      </c>
      <c r="D1495" s="36">
        <v>41200</v>
      </c>
      <c r="E1495" s="34" t="s">
        <v>704</v>
      </c>
      <c r="F1495" s="34" t="s">
        <v>705</v>
      </c>
      <c r="G1495" s="34" t="s">
        <v>2111</v>
      </c>
      <c r="H1495" s="34" t="s">
        <v>769</v>
      </c>
      <c r="I1495" s="34" t="s">
        <v>770</v>
      </c>
      <c r="J1495" s="36">
        <v>43909</v>
      </c>
      <c r="K1495" s="36">
        <v>44639</v>
      </c>
      <c r="L1495" s="34" t="s">
        <v>5549</v>
      </c>
      <c r="M1495" s="34" t="s">
        <v>710</v>
      </c>
      <c r="N1495" s="34" t="s">
        <v>711</v>
      </c>
      <c r="O1495" s="34" t="s">
        <v>712</v>
      </c>
      <c r="P1495" s="34" t="s">
        <v>1042</v>
      </c>
      <c r="Q1495" s="34" t="s">
        <v>10228</v>
      </c>
      <c r="R1495" s="34" t="s">
        <v>10228</v>
      </c>
    </row>
    <row r="1496" spans="1:18" x14ac:dyDescent="0.25">
      <c r="A1496" s="31" t="s">
        <v>30092</v>
      </c>
      <c r="B1496" s="32" t="s">
        <v>5550</v>
      </c>
      <c r="C1496" s="32" t="s">
        <v>703</v>
      </c>
      <c r="D1496" s="35">
        <v>41226</v>
      </c>
      <c r="E1496" s="32" t="s">
        <v>704</v>
      </c>
      <c r="F1496" s="32" t="s">
        <v>705</v>
      </c>
      <c r="G1496" s="32" t="s">
        <v>2168</v>
      </c>
      <c r="H1496" s="32" t="s">
        <v>769</v>
      </c>
      <c r="I1496" s="32" t="s">
        <v>2169</v>
      </c>
      <c r="J1496" s="35">
        <v>43875</v>
      </c>
      <c r="K1496" s="35">
        <v>44606</v>
      </c>
      <c r="L1496" s="32" t="s">
        <v>5551</v>
      </c>
      <c r="M1496" s="32" t="s">
        <v>710</v>
      </c>
      <c r="N1496" s="32" t="s">
        <v>749</v>
      </c>
      <c r="O1496" s="32" t="s">
        <v>712</v>
      </c>
      <c r="P1496" s="32" t="s">
        <v>713</v>
      </c>
      <c r="Q1496" s="32" t="s">
        <v>10228</v>
      </c>
      <c r="R1496" s="32" t="s">
        <v>10228</v>
      </c>
    </row>
    <row r="1497" spans="1:18" x14ac:dyDescent="0.25">
      <c r="A1497" s="33" t="s">
        <v>30094</v>
      </c>
      <c r="B1497" s="34" t="s">
        <v>5552</v>
      </c>
      <c r="C1497" s="34" t="s">
        <v>703</v>
      </c>
      <c r="D1497" s="36">
        <v>41240</v>
      </c>
      <c r="E1497" s="34" t="s">
        <v>704</v>
      </c>
      <c r="F1497" s="34" t="s">
        <v>705</v>
      </c>
      <c r="G1497" s="34" t="s">
        <v>5553</v>
      </c>
      <c r="H1497" s="34" t="s">
        <v>707</v>
      </c>
      <c r="I1497" s="34" t="s">
        <v>712</v>
      </c>
      <c r="J1497" s="36">
        <v>43881</v>
      </c>
      <c r="K1497" s="36">
        <v>44612</v>
      </c>
      <c r="L1497" s="34" t="s">
        <v>5554</v>
      </c>
      <c r="M1497" s="34" t="s">
        <v>710</v>
      </c>
      <c r="N1497" s="34" t="s">
        <v>723</v>
      </c>
      <c r="O1497" s="34" t="s">
        <v>712</v>
      </c>
      <c r="P1497" s="34" t="s">
        <v>713</v>
      </c>
      <c r="Q1497" s="34" t="s">
        <v>10228</v>
      </c>
      <c r="R1497" s="34" t="s">
        <v>10228</v>
      </c>
    </row>
    <row r="1498" spans="1:18" x14ac:dyDescent="0.25">
      <c r="A1498" s="31" t="s">
        <v>30096</v>
      </c>
      <c r="B1498" s="32" t="s">
        <v>5555</v>
      </c>
      <c r="C1498" s="32" t="s">
        <v>703</v>
      </c>
      <c r="D1498" s="35">
        <v>41242</v>
      </c>
      <c r="E1498" s="32" t="s">
        <v>704</v>
      </c>
      <c r="F1498" s="32" t="s">
        <v>705</v>
      </c>
      <c r="G1498" s="32" t="s">
        <v>5556</v>
      </c>
      <c r="H1498" s="32" t="s">
        <v>769</v>
      </c>
      <c r="I1498" s="32" t="s">
        <v>770</v>
      </c>
      <c r="J1498" s="35">
        <v>43880</v>
      </c>
      <c r="K1498" s="35">
        <v>44611</v>
      </c>
      <c r="L1498" s="32" t="s">
        <v>5557</v>
      </c>
      <c r="M1498" s="32" t="s">
        <v>710</v>
      </c>
      <c r="N1498" s="32" t="s">
        <v>778</v>
      </c>
      <c r="O1498" s="32" t="s">
        <v>712</v>
      </c>
      <c r="P1498" s="32" t="s">
        <v>713</v>
      </c>
      <c r="Q1498" s="32" t="s">
        <v>10228</v>
      </c>
      <c r="R1498" s="32" t="s">
        <v>10228</v>
      </c>
    </row>
    <row r="1499" spans="1:18" x14ac:dyDescent="0.25">
      <c r="A1499" s="33" t="s">
        <v>30098</v>
      </c>
      <c r="B1499" s="34" t="s">
        <v>5558</v>
      </c>
      <c r="C1499" s="34" t="s">
        <v>703</v>
      </c>
      <c r="D1499" s="36">
        <v>41240</v>
      </c>
      <c r="E1499" s="34" t="s">
        <v>704</v>
      </c>
      <c r="F1499" s="34" t="s">
        <v>705</v>
      </c>
      <c r="G1499" s="34" t="s">
        <v>5559</v>
      </c>
      <c r="H1499" s="34" t="s">
        <v>984</v>
      </c>
      <c r="I1499" s="34" t="s">
        <v>5560</v>
      </c>
      <c r="J1499" s="36">
        <v>43917</v>
      </c>
      <c r="K1499" s="36">
        <v>44647</v>
      </c>
      <c r="L1499" s="34" t="s">
        <v>5561</v>
      </c>
      <c r="M1499" s="34" t="s">
        <v>772</v>
      </c>
      <c r="N1499" s="34" t="s">
        <v>711</v>
      </c>
      <c r="O1499" s="34" t="s">
        <v>712</v>
      </c>
      <c r="P1499" s="34" t="s">
        <v>713</v>
      </c>
      <c r="Q1499" s="34" t="s">
        <v>10228</v>
      </c>
      <c r="R1499" s="34" t="s">
        <v>10228</v>
      </c>
    </row>
    <row r="1500" spans="1:18" x14ac:dyDescent="0.25">
      <c r="A1500" s="31" t="s">
        <v>30100</v>
      </c>
      <c r="B1500" s="32" t="s">
        <v>5562</v>
      </c>
      <c r="C1500" s="32" t="s">
        <v>703</v>
      </c>
      <c r="D1500" s="35">
        <v>41250</v>
      </c>
      <c r="E1500" s="32" t="s">
        <v>704</v>
      </c>
      <c r="F1500" s="32" t="s">
        <v>705</v>
      </c>
      <c r="G1500" s="32" t="s">
        <v>2154</v>
      </c>
      <c r="H1500" s="32" t="s">
        <v>769</v>
      </c>
      <c r="I1500" s="32" t="s">
        <v>1841</v>
      </c>
      <c r="J1500" s="35">
        <v>43887</v>
      </c>
      <c r="K1500" s="35">
        <v>44618</v>
      </c>
      <c r="L1500" s="32" t="s">
        <v>5563</v>
      </c>
      <c r="M1500" s="32" t="s">
        <v>718</v>
      </c>
      <c r="N1500" s="32" t="s">
        <v>723</v>
      </c>
      <c r="O1500" s="32" t="s">
        <v>712</v>
      </c>
      <c r="P1500" s="32" t="s">
        <v>713</v>
      </c>
      <c r="Q1500" s="32" t="s">
        <v>10228</v>
      </c>
      <c r="R1500" s="32" t="s">
        <v>10228</v>
      </c>
    </row>
    <row r="1501" spans="1:18" x14ac:dyDescent="0.25">
      <c r="A1501" s="33" t="s">
        <v>30102</v>
      </c>
      <c r="B1501" s="34" t="s">
        <v>5564</v>
      </c>
      <c r="C1501" s="34" t="s">
        <v>703</v>
      </c>
      <c r="D1501" s="36">
        <v>41254</v>
      </c>
      <c r="E1501" s="34" t="s">
        <v>704</v>
      </c>
      <c r="F1501" s="34" t="s">
        <v>705</v>
      </c>
      <c r="G1501" s="34" t="s">
        <v>5565</v>
      </c>
      <c r="H1501" s="34" t="s">
        <v>740</v>
      </c>
      <c r="I1501" s="34" t="s">
        <v>5566</v>
      </c>
      <c r="J1501" s="36">
        <v>43887</v>
      </c>
      <c r="K1501" s="36">
        <v>44618</v>
      </c>
      <c r="L1501" s="34" t="s">
        <v>5567</v>
      </c>
      <c r="M1501" s="34" t="s">
        <v>772</v>
      </c>
      <c r="N1501" s="34" t="s">
        <v>749</v>
      </c>
      <c r="O1501" s="34" t="s">
        <v>755</v>
      </c>
      <c r="P1501" s="34" t="s">
        <v>713</v>
      </c>
      <c r="Q1501" s="34" t="s">
        <v>10228</v>
      </c>
      <c r="R1501" s="34" t="s">
        <v>10228</v>
      </c>
    </row>
    <row r="1502" spans="1:18" x14ac:dyDescent="0.25">
      <c r="A1502" s="31" t="s">
        <v>30104</v>
      </c>
      <c r="B1502" s="32" t="s">
        <v>5568</v>
      </c>
      <c r="C1502" s="32" t="s">
        <v>703</v>
      </c>
      <c r="D1502" s="35">
        <v>41262</v>
      </c>
      <c r="E1502" s="32" t="s">
        <v>704</v>
      </c>
      <c r="F1502" s="32" t="s">
        <v>705</v>
      </c>
      <c r="G1502" s="32" t="s">
        <v>5569</v>
      </c>
      <c r="H1502" s="32" t="s">
        <v>752</v>
      </c>
      <c r="I1502" s="32" t="s">
        <v>5570</v>
      </c>
      <c r="J1502" s="35">
        <v>43844</v>
      </c>
      <c r="K1502" s="35">
        <v>44575</v>
      </c>
      <c r="L1502" s="32" t="s">
        <v>5571</v>
      </c>
      <c r="M1502" s="32" t="s">
        <v>710</v>
      </c>
      <c r="N1502" s="32" t="s">
        <v>711</v>
      </c>
      <c r="O1502" s="32" t="s">
        <v>712</v>
      </c>
      <c r="P1502" s="32" t="s">
        <v>713</v>
      </c>
      <c r="Q1502" s="32" t="s">
        <v>10228</v>
      </c>
      <c r="R1502" s="32" t="s">
        <v>10228</v>
      </c>
    </row>
    <row r="1503" spans="1:18" x14ac:dyDescent="0.25">
      <c r="A1503" s="33" t="s">
        <v>30106</v>
      </c>
      <c r="B1503" s="34" t="s">
        <v>5572</v>
      </c>
      <c r="C1503" s="34" t="s">
        <v>734</v>
      </c>
      <c r="D1503" s="36">
        <v>40968</v>
      </c>
      <c r="E1503" s="34" t="s">
        <v>704</v>
      </c>
      <c r="F1503" s="34" t="s">
        <v>705</v>
      </c>
      <c r="G1503" s="34" t="s">
        <v>5573</v>
      </c>
      <c r="H1503" s="34" t="s">
        <v>763</v>
      </c>
      <c r="I1503" s="34" t="s">
        <v>2688</v>
      </c>
      <c r="J1503" s="36">
        <v>43972</v>
      </c>
      <c r="K1503" s="36">
        <v>44702</v>
      </c>
      <c r="L1503" s="34" t="s">
        <v>5574</v>
      </c>
      <c r="M1503" s="34" t="s">
        <v>710</v>
      </c>
      <c r="N1503" s="34" t="s">
        <v>711</v>
      </c>
      <c r="O1503" s="34" t="s">
        <v>712</v>
      </c>
      <c r="P1503" s="34" t="s">
        <v>713</v>
      </c>
      <c r="Q1503" s="34" t="s">
        <v>10228</v>
      </c>
      <c r="R1503" s="34" t="s">
        <v>10228</v>
      </c>
    </row>
    <row r="1504" spans="1:18" x14ac:dyDescent="0.25">
      <c r="A1504" s="31" t="s">
        <v>30108</v>
      </c>
      <c r="B1504" s="32" t="s">
        <v>5575</v>
      </c>
      <c r="C1504" s="32" t="s">
        <v>703</v>
      </c>
      <c r="D1504" s="35">
        <v>40920</v>
      </c>
      <c r="E1504" s="32" t="s">
        <v>704</v>
      </c>
      <c r="F1504" s="32" t="s">
        <v>705</v>
      </c>
      <c r="G1504" s="32" t="s">
        <v>5576</v>
      </c>
      <c r="H1504" s="32" t="s">
        <v>707</v>
      </c>
      <c r="I1504" s="32" t="s">
        <v>721</v>
      </c>
      <c r="J1504" s="35">
        <v>43959</v>
      </c>
      <c r="K1504" s="35">
        <v>44689</v>
      </c>
      <c r="L1504" s="32" t="s">
        <v>5577</v>
      </c>
      <c r="M1504" s="32" t="s">
        <v>718</v>
      </c>
      <c r="N1504" s="32" t="s">
        <v>711</v>
      </c>
      <c r="O1504" s="32" t="s">
        <v>712</v>
      </c>
      <c r="P1504" s="32" t="s">
        <v>833</v>
      </c>
      <c r="Q1504" s="32" t="s">
        <v>713</v>
      </c>
      <c r="R1504" s="32" t="s">
        <v>10228</v>
      </c>
    </row>
    <row r="1505" spans="1:18" x14ac:dyDescent="0.25">
      <c r="A1505" s="33" t="s">
        <v>30110</v>
      </c>
      <c r="B1505" s="34" t="s">
        <v>5578</v>
      </c>
      <c r="C1505" s="34" t="s">
        <v>703</v>
      </c>
      <c r="D1505" s="36">
        <v>40925</v>
      </c>
      <c r="E1505" s="34" t="s">
        <v>704</v>
      </c>
      <c r="F1505" s="34" t="s">
        <v>705</v>
      </c>
      <c r="G1505" s="34" t="s">
        <v>1552</v>
      </c>
      <c r="H1505" s="34" t="s">
        <v>789</v>
      </c>
      <c r="I1505" s="34" t="s">
        <v>1553</v>
      </c>
      <c r="J1505" s="36">
        <v>44011</v>
      </c>
      <c r="K1505" s="36">
        <v>44741</v>
      </c>
      <c r="L1505" s="34" t="s">
        <v>5579</v>
      </c>
      <c r="M1505" s="34" t="s">
        <v>710</v>
      </c>
      <c r="N1505" s="34" t="s">
        <v>711</v>
      </c>
      <c r="O1505" s="34" t="s">
        <v>712</v>
      </c>
      <c r="P1505" s="34" t="s">
        <v>713</v>
      </c>
      <c r="Q1505" s="34" t="s">
        <v>10228</v>
      </c>
      <c r="R1505" s="34" t="s">
        <v>10228</v>
      </c>
    </row>
    <row r="1506" spans="1:18" x14ac:dyDescent="0.25">
      <c r="A1506" s="31" t="s">
        <v>30112</v>
      </c>
      <c r="B1506" s="32" t="s">
        <v>5580</v>
      </c>
      <c r="C1506" s="32" t="s">
        <v>703</v>
      </c>
      <c r="D1506" s="35">
        <v>40931</v>
      </c>
      <c r="E1506" s="32" t="s">
        <v>704</v>
      </c>
      <c r="F1506" s="32" t="s">
        <v>705</v>
      </c>
      <c r="G1506" s="32" t="s">
        <v>5581</v>
      </c>
      <c r="H1506" s="32" t="s">
        <v>707</v>
      </c>
      <c r="I1506" s="32" t="s">
        <v>5582</v>
      </c>
      <c r="J1506" s="35">
        <v>43969</v>
      </c>
      <c r="K1506" s="35">
        <v>44699</v>
      </c>
      <c r="L1506" s="32" t="s">
        <v>5583</v>
      </c>
      <c r="M1506" s="32" t="s">
        <v>710</v>
      </c>
      <c r="N1506" s="32" t="s">
        <v>749</v>
      </c>
      <c r="O1506" s="32" t="s">
        <v>755</v>
      </c>
      <c r="P1506" s="32" t="s">
        <v>713</v>
      </c>
      <c r="Q1506" s="32" t="s">
        <v>10228</v>
      </c>
      <c r="R1506" s="32" t="s">
        <v>10228</v>
      </c>
    </row>
    <row r="1507" spans="1:18" x14ac:dyDescent="0.25">
      <c r="A1507" s="33" t="s">
        <v>30114</v>
      </c>
      <c r="B1507" s="34" t="s">
        <v>5584</v>
      </c>
      <c r="C1507" s="34" t="s">
        <v>703</v>
      </c>
      <c r="D1507" s="36">
        <v>40933</v>
      </c>
      <c r="E1507" s="34" t="s">
        <v>704</v>
      </c>
      <c r="F1507" s="34" t="s">
        <v>705</v>
      </c>
      <c r="G1507" s="34" t="s">
        <v>5585</v>
      </c>
      <c r="H1507" s="34" t="s">
        <v>789</v>
      </c>
      <c r="I1507" s="34" t="s">
        <v>3637</v>
      </c>
      <c r="J1507" s="36">
        <v>43978</v>
      </c>
      <c r="K1507" s="36">
        <v>44708</v>
      </c>
      <c r="L1507" s="34" t="s">
        <v>5586</v>
      </c>
      <c r="M1507" s="34" t="s">
        <v>718</v>
      </c>
      <c r="N1507" s="34" t="s">
        <v>723</v>
      </c>
      <c r="O1507" s="34" t="s">
        <v>712</v>
      </c>
      <c r="P1507" s="34" t="s">
        <v>713</v>
      </c>
      <c r="Q1507" s="34" t="s">
        <v>10228</v>
      </c>
      <c r="R1507" s="34" t="s">
        <v>10228</v>
      </c>
    </row>
    <row r="1508" spans="1:18" x14ac:dyDescent="0.25">
      <c r="A1508" s="31" t="s">
        <v>30116</v>
      </c>
      <c r="B1508" s="32" t="s">
        <v>5587</v>
      </c>
      <c r="C1508" s="32" t="s">
        <v>703</v>
      </c>
      <c r="D1508" s="35">
        <v>40932</v>
      </c>
      <c r="E1508" s="32" t="s">
        <v>704</v>
      </c>
      <c r="F1508" s="32" t="s">
        <v>705</v>
      </c>
      <c r="G1508" s="32" t="s">
        <v>5588</v>
      </c>
      <c r="H1508" s="32" t="s">
        <v>789</v>
      </c>
      <c r="I1508" s="32" t="s">
        <v>1369</v>
      </c>
      <c r="J1508" s="35">
        <v>43965</v>
      </c>
      <c r="K1508" s="35">
        <v>44695</v>
      </c>
      <c r="L1508" s="32" t="s">
        <v>5589</v>
      </c>
      <c r="M1508" s="32" t="s">
        <v>729</v>
      </c>
      <c r="N1508" s="32" t="s">
        <v>778</v>
      </c>
      <c r="O1508" s="32" t="s">
        <v>755</v>
      </c>
      <c r="P1508" s="32" t="s">
        <v>713</v>
      </c>
      <c r="Q1508" s="32" t="s">
        <v>10228</v>
      </c>
      <c r="R1508" s="32" t="s">
        <v>10228</v>
      </c>
    </row>
    <row r="1509" spans="1:18" x14ac:dyDescent="0.25">
      <c r="A1509" s="33" t="s">
        <v>30118</v>
      </c>
      <c r="B1509" s="34" t="s">
        <v>5590</v>
      </c>
      <c r="C1509" s="34" t="s">
        <v>703</v>
      </c>
      <c r="D1509" s="36">
        <v>40939</v>
      </c>
      <c r="E1509" s="34" t="s">
        <v>704</v>
      </c>
      <c r="F1509" s="34" t="s">
        <v>705</v>
      </c>
      <c r="G1509" s="34" t="s">
        <v>5591</v>
      </c>
      <c r="H1509" s="34" t="s">
        <v>945</v>
      </c>
      <c r="I1509" s="34" t="s">
        <v>5592</v>
      </c>
      <c r="J1509" s="36">
        <v>43999</v>
      </c>
      <c r="K1509" s="36">
        <v>44729</v>
      </c>
      <c r="L1509" s="34" t="s">
        <v>5593</v>
      </c>
      <c r="M1509" s="34" t="s">
        <v>718</v>
      </c>
      <c r="N1509" s="34" t="s">
        <v>711</v>
      </c>
      <c r="O1509" s="34" t="s">
        <v>712</v>
      </c>
      <c r="P1509" s="34" t="s">
        <v>833</v>
      </c>
      <c r="Q1509" s="34" t="s">
        <v>10228</v>
      </c>
      <c r="R1509" s="34" t="s">
        <v>10228</v>
      </c>
    </row>
    <row r="1510" spans="1:18" x14ac:dyDescent="0.25">
      <c r="A1510" s="31" t="s">
        <v>30120</v>
      </c>
      <c r="B1510" s="32" t="s">
        <v>5594</v>
      </c>
      <c r="C1510" s="32" t="s">
        <v>703</v>
      </c>
      <c r="D1510" s="35">
        <v>40954</v>
      </c>
      <c r="E1510" s="32" t="s">
        <v>704</v>
      </c>
      <c r="F1510" s="32" t="s">
        <v>705</v>
      </c>
      <c r="G1510" s="32" t="s">
        <v>5595</v>
      </c>
      <c r="H1510" s="32" t="s">
        <v>707</v>
      </c>
      <c r="I1510" s="32" t="s">
        <v>840</v>
      </c>
      <c r="J1510" s="35">
        <v>43948</v>
      </c>
      <c r="K1510" s="35">
        <v>44678</v>
      </c>
      <c r="L1510" s="32" t="s">
        <v>5596</v>
      </c>
      <c r="M1510" s="32" t="s">
        <v>710</v>
      </c>
      <c r="N1510" s="32" t="s">
        <v>778</v>
      </c>
      <c r="O1510" s="32" t="s">
        <v>712</v>
      </c>
      <c r="P1510" s="32" t="s">
        <v>833</v>
      </c>
      <c r="Q1510" s="32" t="s">
        <v>743</v>
      </c>
      <c r="R1510" s="32" t="s">
        <v>10228</v>
      </c>
    </row>
    <row r="1511" spans="1:18" x14ac:dyDescent="0.25">
      <c r="A1511" s="33" t="s">
        <v>30122</v>
      </c>
      <c r="B1511" s="34" t="s">
        <v>5597</v>
      </c>
      <c r="C1511" s="34" t="s">
        <v>703</v>
      </c>
      <c r="D1511" s="36">
        <v>40955</v>
      </c>
      <c r="E1511" s="34" t="s">
        <v>704</v>
      </c>
      <c r="F1511" s="34" t="s">
        <v>705</v>
      </c>
      <c r="G1511" s="34" t="s">
        <v>5598</v>
      </c>
      <c r="H1511" s="34" t="s">
        <v>752</v>
      </c>
      <c r="I1511" s="34" t="s">
        <v>846</v>
      </c>
      <c r="J1511" s="36">
        <v>43941</v>
      </c>
      <c r="K1511" s="36">
        <v>44671</v>
      </c>
      <c r="L1511" s="34" t="s">
        <v>5599</v>
      </c>
      <c r="M1511" s="34" t="s">
        <v>710</v>
      </c>
      <c r="N1511" s="34" t="s">
        <v>723</v>
      </c>
      <c r="O1511" s="34" t="s">
        <v>712</v>
      </c>
      <c r="P1511" s="34" t="s">
        <v>713</v>
      </c>
      <c r="Q1511" s="34" t="s">
        <v>10228</v>
      </c>
      <c r="R1511" s="34" t="s">
        <v>10228</v>
      </c>
    </row>
    <row r="1512" spans="1:18" x14ac:dyDescent="0.25">
      <c r="A1512" s="31" t="s">
        <v>30124</v>
      </c>
      <c r="B1512" s="32" t="s">
        <v>5600</v>
      </c>
      <c r="C1512" s="32" t="s">
        <v>734</v>
      </c>
      <c r="D1512" s="35">
        <v>40938</v>
      </c>
      <c r="E1512" s="32" t="s">
        <v>704</v>
      </c>
      <c r="F1512" s="32" t="s">
        <v>705</v>
      </c>
      <c r="G1512" s="32" t="s">
        <v>5601</v>
      </c>
      <c r="H1512" s="32" t="s">
        <v>804</v>
      </c>
      <c r="I1512" s="32" t="s">
        <v>5602</v>
      </c>
      <c r="J1512" s="35">
        <v>43963</v>
      </c>
      <c r="K1512" s="35">
        <v>44693</v>
      </c>
      <c r="L1512" s="32" t="s">
        <v>5603</v>
      </c>
      <c r="M1512" s="32" t="s">
        <v>710</v>
      </c>
      <c r="N1512" s="32" t="s">
        <v>711</v>
      </c>
      <c r="O1512" s="32" t="s">
        <v>1751</v>
      </c>
      <c r="P1512" s="32" t="s">
        <v>713</v>
      </c>
      <c r="Q1512" s="32" t="s">
        <v>10228</v>
      </c>
      <c r="R1512" s="32" t="s">
        <v>10228</v>
      </c>
    </row>
    <row r="1513" spans="1:18" x14ac:dyDescent="0.25">
      <c r="A1513" s="33" t="s">
        <v>30126</v>
      </c>
      <c r="B1513" s="34" t="s">
        <v>5604</v>
      </c>
      <c r="C1513" s="34" t="s">
        <v>808</v>
      </c>
      <c r="D1513" s="36">
        <v>40962</v>
      </c>
      <c r="E1513" s="34" t="s">
        <v>704</v>
      </c>
      <c r="F1513" s="34" t="s">
        <v>705</v>
      </c>
      <c r="G1513" s="34" t="s">
        <v>5605</v>
      </c>
      <c r="H1513" s="34" t="s">
        <v>707</v>
      </c>
      <c r="I1513" s="34" t="s">
        <v>721</v>
      </c>
      <c r="J1513" s="36">
        <v>43969</v>
      </c>
      <c r="K1513" s="36">
        <v>44699</v>
      </c>
      <c r="L1513" s="34" t="s">
        <v>5606</v>
      </c>
      <c r="M1513" s="34" t="s">
        <v>772</v>
      </c>
      <c r="N1513" s="34" t="s">
        <v>711</v>
      </c>
      <c r="O1513" s="34" t="s">
        <v>712</v>
      </c>
      <c r="P1513" s="34" t="s">
        <v>713</v>
      </c>
      <c r="Q1513" s="34" t="s">
        <v>10228</v>
      </c>
      <c r="R1513" s="34" t="s">
        <v>10228</v>
      </c>
    </row>
    <row r="1514" spans="1:18" x14ac:dyDescent="0.25">
      <c r="A1514" s="31" t="s">
        <v>30128</v>
      </c>
      <c r="B1514" s="32" t="s">
        <v>5607</v>
      </c>
      <c r="C1514" s="32" t="s">
        <v>703</v>
      </c>
      <c r="D1514" s="35">
        <v>40962</v>
      </c>
      <c r="E1514" s="32" t="s">
        <v>704</v>
      </c>
      <c r="F1514" s="32" t="s">
        <v>705</v>
      </c>
      <c r="G1514" s="32" t="s">
        <v>5608</v>
      </c>
      <c r="H1514" s="32" t="s">
        <v>984</v>
      </c>
      <c r="I1514" s="32" t="s">
        <v>4121</v>
      </c>
      <c r="J1514" s="35">
        <v>43943</v>
      </c>
      <c r="K1514" s="35">
        <v>44673</v>
      </c>
      <c r="L1514" s="32" t="s">
        <v>5609</v>
      </c>
      <c r="M1514" s="32" t="s">
        <v>710</v>
      </c>
      <c r="N1514" s="32" t="s">
        <v>723</v>
      </c>
      <c r="O1514" s="32" t="s">
        <v>712</v>
      </c>
      <c r="P1514" s="32" t="s">
        <v>713</v>
      </c>
      <c r="Q1514" s="32" t="s">
        <v>10228</v>
      </c>
      <c r="R1514" s="32" t="s">
        <v>10228</v>
      </c>
    </row>
    <row r="1515" spans="1:18" x14ac:dyDescent="0.25">
      <c r="A1515" s="33" t="s">
        <v>30130</v>
      </c>
      <c r="B1515" s="34" t="s">
        <v>5610</v>
      </c>
      <c r="C1515" s="34" t="s">
        <v>703</v>
      </c>
      <c r="D1515" s="36">
        <v>40955</v>
      </c>
      <c r="E1515" s="34" t="s">
        <v>704</v>
      </c>
      <c r="F1515" s="34" t="s">
        <v>705</v>
      </c>
      <c r="G1515" s="34" t="s">
        <v>5611</v>
      </c>
      <c r="H1515" s="34" t="s">
        <v>752</v>
      </c>
      <c r="I1515" s="34" t="s">
        <v>5612</v>
      </c>
      <c r="J1515" s="36">
        <v>43977</v>
      </c>
      <c r="K1515" s="36">
        <v>44707</v>
      </c>
      <c r="L1515" s="34" t="s">
        <v>5613</v>
      </c>
      <c r="M1515" s="34" t="s">
        <v>710</v>
      </c>
      <c r="N1515" s="34" t="s">
        <v>778</v>
      </c>
      <c r="O1515" s="34" t="s">
        <v>4431</v>
      </c>
      <c r="P1515" s="34" t="s">
        <v>1771</v>
      </c>
      <c r="Q1515" s="34" t="s">
        <v>1042</v>
      </c>
      <c r="R1515" s="34" t="s">
        <v>10228</v>
      </c>
    </row>
    <row r="1516" spans="1:18" x14ac:dyDescent="0.25">
      <c r="A1516" s="31" t="s">
        <v>30132</v>
      </c>
      <c r="B1516" s="32" t="s">
        <v>5614</v>
      </c>
      <c r="C1516" s="32" t="s">
        <v>703</v>
      </c>
      <c r="D1516" s="35">
        <v>40974</v>
      </c>
      <c r="E1516" s="32" t="s">
        <v>704</v>
      </c>
      <c r="F1516" s="32" t="s">
        <v>705</v>
      </c>
      <c r="G1516" s="32" t="s">
        <v>2337</v>
      </c>
      <c r="H1516" s="32" t="s">
        <v>736</v>
      </c>
      <c r="I1516" s="32" t="s">
        <v>2338</v>
      </c>
      <c r="J1516" s="35">
        <v>43965</v>
      </c>
      <c r="K1516" s="35">
        <v>44695</v>
      </c>
      <c r="L1516" s="32" t="s">
        <v>5615</v>
      </c>
      <c r="M1516" s="32" t="s">
        <v>710</v>
      </c>
      <c r="N1516" s="32" t="s">
        <v>711</v>
      </c>
      <c r="O1516" s="32" t="s">
        <v>712</v>
      </c>
      <c r="P1516" s="32" t="s">
        <v>832</v>
      </c>
      <c r="Q1516" s="32" t="s">
        <v>832</v>
      </c>
      <c r="R1516" s="32" t="s">
        <v>833</v>
      </c>
    </row>
    <row r="1517" spans="1:18" x14ac:dyDescent="0.25">
      <c r="A1517" s="33" t="s">
        <v>30134</v>
      </c>
      <c r="B1517" s="34" t="s">
        <v>5616</v>
      </c>
      <c r="C1517" s="34" t="s">
        <v>703</v>
      </c>
      <c r="D1517" s="36">
        <v>40974</v>
      </c>
      <c r="E1517" s="34" t="s">
        <v>704</v>
      </c>
      <c r="F1517" s="34" t="s">
        <v>705</v>
      </c>
      <c r="G1517" s="34" t="s">
        <v>5617</v>
      </c>
      <c r="H1517" s="34" t="s">
        <v>804</v>
      </c>
      <c r="I1517" s="34" t="s">
        <v>2243</v>
      </c>
      <c r="J1517" s="36">
        <v>43997</v>
      </c>
      <c r="K1517" s="36">
        <v>44727</v>
      </c>
      <c r="L1517" s="34" t="s">
        <v>5618</v>
      </c>
      <c r="M1517" s="34" t="s">
        <v>772</v>
      </c>
      <c r="N1517" s="34" t="s">
        <v>778</v>
      </c>
      <c r="O1517" s="34" t="s">
        <v>712</v>
      </c>
      <c r="P1517" s="34" t="s">
        <v>713</v>
      </c>
      <c r="Q1517" s="34" t="s">
        <v>743</v>
      </c>
      <c r="R1517" s="34" t="s">
        <v>10228</v>
      </c>
    </row>
    <row r="1518" spans="1:18" x14ac:dyDescent="0.25">
      <c r="A1518" s="31" t="s">
        <v>30136</v>
      </c>
      <c r="B1518" s="32" t="s">
        <v>5619</v>
      </c>
      <c r="C1518" s="32" t="s">
        <v>703</v>
      </c>
      <c r="D1518" s="35">
        <v>40974</v>
      </c>
      <c r="E1518" s="32" t="s">
        <v>704</v>
      </c>
      <c r="F1518" s="32" t="s">
        <v>705</v>
      </c>
      <c r="G1518" s="32" t="s">
        <v>1318</v>
      </c>
      <c r="H1518" s="32" t="s">
        <v>752</v>
      </c>
      <c r="I1518" s="32" t="s">
        <v>1319</v>
      </c>
      <c r="J1518" s="35">
        <v>43991</v>
      </c>
      <c r="K1518" s="35">
        <v>44721</v>
      </c>
      <c r="L1518" s="32" t="s">
        <v>5620</v>
      </c>
      <c r="M1518" s="32" t="s">
        <v>710</v>
      </c>
      <c r="N1518" s="32" t="s">
        <v>749</v>
      </c>
      <c r="O1518" s="32" t="s">
        <v>755</v>
      </c>
      <c r="P1518" s="32" t="s">
        <v>713</v>
      </c>
      <c r="Q1518" s="32" t="s">
        <v>743</v>
      </c>
      <c r="R1518" s="32" t="s">
        <v>10228</v>
      </c>
    </row>
    <row r="1519" spans="1:18" x14ac:dyDescent="0.25">
      <c r="A1519" s="33" t="s">
        <v>30138</v>
      </c>
      <c r="B1519" s="34" t="s">
        <v>5621</v>
      </c>
      <c r="C1519" s="34" t="s">
        <v>703</v>
      </c>
      <c r="D1519" s="36">
        <v>40975</v>
      </c>
      <c r="E1519" s="34" t="s">
        <v>704</v>
      </c>
      <c r="F1519" s="34" t="s">
        <v>705</v>
      </c>
      <c r="G1519" s="34" t="s">
        <v>5622</v>
      </c>
      <c r="H1519" s="34" t="s">
        <v>860</v>
      </c>
      <c r="I1519" s="34" t="s">
        <v>5623</v>
      </c>
      <c r="J1519" s="36">
        <v>43965</v>
      </c>
      <c r="K1519" s="36">
        <v>44695</v>
      </c>
      <c r="L1519" s="34" t="s">
        <v>5624</v>
      </c>
      <c r="M1519" s="34" t="s">
        <v>710</v>
      </c>
      <c r="N1519" s="34" t="s">
        <v>711</v>
      </c>
      <c r="O1519" s="34" t="s">
        <v>712</v>
      </c>
      <c r="P1519" s="34" t="s">
        <v>713</v>
      </c>
      <c r="Q1519" s="34" t="s">
        <v>10228</v>
      </c>
      <c r="R1519" s="34" t="s">
        <v>10228</v>
      </c>
    </row>
    <row r="1520" spans="1:18" x14ac:dyDescent="0.25">
      <c r="A1520" s="31" t="s">
        <v>30139</v>
      </c>
      <c r="B1520" s="32" t="s">
        <v>5625</v>
      </c>
      <c r="C1520" s="32" t="s">
        <v>703</v>
      </c>
      <c r="D1520" s="35">
        <v>40974</v>
      </c>
      <c r="E1520" s="32" t="s">
        <v>704</v>
      </c>
      <c r="F1520" s="32" t="s">
        <v>705</v>
      </c>
      <c r="G1520" s="32" t="s">
        <v>5626</v>
      </c>
      <c r="H1520" s="32" t="s">
        <v>707</v>
      </c>
      <c r="I1520" s="32" t="s">
        <v>732</v>
      </c>
      <c r="J1520" s="35">
        <v>43945</v>
      </c>
      <c r="K1520" s="35">
        <v>44675</v>
      </c>
      <c r="L1520" s="32" t="s">
        <v>5627</v>
      </c>
      <c r="M1520" s="32" t="s">
        <v>718</v>
      </c>
      <c r="N1520" s="32" t="s">
        <v>711</v>
      </c>
      <c r="O1520" s="32" t="s">
        <v>712</v>
      </c>
      <c r="P1520" s="32" t="s">
        <v>713</v>
      </c>
      <c r="Q1520" s="32" t="s">
        <v>743</v>
      </c>
      <c r="R1520" s="32" t="s">
        <v>10228</v>
      </c>
    </row>
    <row r="1521" spans="1:18" x14ac:dyDescent="0.25">
      <c r="A1521" s="33" t="s">
        <v>29191</v>
      </c>
      <c r="B1521" s="34" t="s">
        <v>5628</v>
      </c>
      <c r="C1521" s="34" t="s">
        <v>703</v>
      </c>
      <c r="D1521" s="36">
        <v>40945</v>
      </c>
      <c r="E1521" s="34" t="s">
        <v>704</v>
      </c>
      <c r="F1521" s="34" t="s">
        <v>705</v>
      </c>
      <c r="G1521" s="34" t="s">
        <v>5629</v>
      </c>
      <c r="H1521" s="34" t="s">
        <v>752</v>
      </c>
      <c r="I1521" s="34" t="s">
        <v>846</v>
      </c>
      <c r="J1521" s="36">
        <v>43964</v>
      </c>
      <c r="K1521" s="36">
        <v>44694</v>
      </c>
      <c r="L1521" s="34" t="s">
        <v>5630</v>
      </c>
      <c r="M1521" s="34" t="s">
        <v>710</v>
      </c>
      <c r="N1521" s="34" t="s">
        <v>711</v>
      </c>
      <c r="O1521" s="34" t="s">
        <v>712</v>
      </c>
      <c r="P1521" s="34" t="s">
        <v>713</v>
      </c>
      <c r="Q1521" s="34" t="s">
        <v>10228</v>
      </c>
      <c r="R1521" s="34" t="s">
        <v>10228</v>
      </c>
    </row>
    <row r="1522" spans="1:18" x14ac:dyDescent="0.25">
      <c r="A1522" s="31" t="s">
        <v>29632</v>
      </c>
      <c r="B1522" s="32" t="s">
        <v>5631</v>
      </c>
      <c r="C1522" s="32" t="s">
        <v>703</v>
      </c>
      <c r="D1522" s="35">
        <v>40983</v>
      </c>
      <c r="E1522" s="32" t="s">
        <v>704</v>
      </c>
      <c r="F1522" s="32" t="s">
        <v>705</v>
      </c>
      <c r="G1522" s="32" t="s">
        <v>5632</v>
      </c>
      <c r="H1522" s="32" t="s">
        <v>860</v>
      </c>
      <c r="I1522" s="32" t="s">
        <v>5633</v>
      </c>
      <c r="J1522" s="35">
        <v>43977</v>
      </c>
      <c r="K1522" s="35">
        <v>44707</v>
      </c>
      <c r="L1522" s="32" t="s">
        <v>5634</v>
      </c>
      <c r="M1522" s="32" t="s">
        <v>710</v>
      </c>
      <c r="N1522" s="32" t="s">
        <v>749</v>
      </c>
      <c r="O1522" s="32" t="s">
        <v>712</v>
      </c>
      <c r="P1522" s="32" t="s">
        <v>713</v>
      </c>
      <c r="Q1522" s="32" t="s">
        <v>10228</v>
      </c>
      <c r="R1522" s="32" t="s">
        <v>10228</v>
      </c>
    </row>
    <row r="1523" spans="1:18" x14ac:dyDescent="0.25">
      <c r="A1523" s="33" t="s">
        <v>29380</v>
      </c>
      <c r="B1523" s="34" t="s">
        <v>5635</v>
      </c>
      <c r="C1523" s="34" t="s">
        <v>703</v>
      </c>
      <c r="D1523" s="36">
        <v>40980</v>
      </c>
      <c r="E1523" s="34" t="s">
        <v>704</v>
      </c>
      <c r="F1523" s="34" t="s">
        <v>705</v>
      </c>
      <c r="G1523" s="34" t="s">
        <v>5636</v>
      </c>
      <c r="H1523" s="34" t="s">
        <v>740</v>
      </c>
      <c r="I1523" s="34" t="s">
        <v>818</v>
      </c>
      <c r="J1523" s="36">
        <v>43928</v>
      </c>
      <c r="K1523" s="36">
        <v>44658</v>
      </c>
      <c r="L1523" s="34" t="s">
        <v>5637</v>
      </c>
      <c r="M1523" s="34" t="s">
        <v>710</v>
      </c>
      <c r="N1523" s="34" t="s">
        <v>723</v>
      </c>
      <c r="O1523" s="34" t="s">
        <v>712</v>
      </c>
      <c r="P1523" s="34" t="s">
        <v>743</v>
      </c>
      <c r="Q1523" s="34" t="s">
        <v>10228</v>
      </c>
      <c r="R1523" s="34" t="s">
        <v>10228</v>
      </c>
    </row>
    <row r="1524" spans="1:18" x14ac:dyDescent="0.25">
      <c r="A1524" s="31" t="s">
        <v>29634</v>
      </c>
      <c r="B1524" s="32" t="s">
        <v>5638</v>
      </c>
      <c r="C1524" s="32" t="s">
        <v>703</v>
      </c>
      <c r="D1524" s="35">
        <v>40953</v>
      </c>
      <c r="E1524" s="32" t="s">
        <v>704</v>
      </c>
      <c r="F1524" s="32" t="s">
        <v>705</v>
      </c>
      <c r="G1524" s="32" t="s">
        <v>5639</v>
      </c>
      <c r="H1524" s="32" t="s">
        <v>804</v>
      </c>
      <c r="I1524" s="32" t="s">
        <v>5640</v>
      </c>
      <c r="J1524" s="35">
        <v>43955</v>
      </c>
      <c r="K1524" s="35">
        <v>44685</v>
      </c>
      <c r="L1524" s="32" t="s">
        <v>5641</v>
      </c>
      <c r="M1524" s="32" t="s">
        <v>710</v>
      </c>
      <c r="N1524" s="32" t="s">
        <v>711</v>
      </c>
      <c r="O1524" s="32" t="s">
        <v>712</v>
      </c>
      <c r="P1524" s="32" t="s">
        <v>713</v>
      </c>
      <c r="Q1524" s="32" t="s">
        <v>743</v>
      </c>
      <c r="R1524" s="32" t="s">
        <v>10228</v>
      </c>
    </row>
    <row r="1525" spans="1:18" x14ac:dyDescent="0.25">
      <c r="A1525" s="33" t="s">
        <v>29255</v>
      </c>
      <c r="B1525" s="34" t="s">
        <v>5642</v>
      </c>
      <c r="C1525" s="34" t="s">
        <v>703</v>
      </c>
      <c r="D1525" s="36">
        <v>40989</v>
      </c>
      <c r="E1525" s="34" t="s">
        <v>704</v>
      </c>
      <c r="F1525" s="34" t="s">
        <v>705</v>
      </c>
      <c r="G1525" s="34" t="s">
        <v>706</v>
      </c>
      <c r="H1525" s="34" t="s">
        <v>707</v>
      </c>
      <c r="I1525" s="34" t="s">
        <v>708</v>
      </c>
      <c r="J1525" s="36">
        <v>44000</v>
      </c>
      <c r="K1525" s="36">
        <v>44730</v>
      </c>
      <c r="L1525" s="34" t="s">
        <v>5643</v>
      </c>
      <c r="M1525" s="34" t="s">
        <v>718</v>
      </c>
      <c r="N1525" s="34" t="s">
        <v>749</v>
      </c>
      <c r="O1525" s="34" t="s">
        <v>712</v>
      </c>
      <c r="P1525" s="34" t="s">
        <v>713</v>
      </c>
      <c r="Q1525" s="34" t="s">
        <v>10228</v>
      </c>
      <c r="R1525" s="34" t="s">
        <v>10228</v>
      </c>
    </row>
    <row r="1526" spans="1:18" x14ac:dyDescent="0.25">
      <c r="A1526" s="31" t="s">
        <v>29636</v>
      </c>
      <c r="B1526" s="32" t="s">
        <v>5644</v>
      </c>
      <c r="C1526" s="32" t="s">
        <v>734</v>
      </c>
      <c r="D1526" s="35">
        <v>40994</v>
      </c>
      <c r="E1526" s="32" t="s">
        <v>704</v>
      </c>
      <c r="F1526" s="32" t="s">
        <v>705</v>
      </c>
      <c r="G1526" s="32" t="s">
        <v>5645</v>
      </c>
      <c r="H1526" s="32" t="s">
        <v>707</v>
      </c>
      <c r="I1526" s="32" t="s">
        <v>721</v>
      </c>
      <c r="J1526" s="35">
        <v>43945</v>
      </c>
      <c r="K1526" s="35">
        <v>44675</v>
      </c>
      <c r="L1526" s="32" t="s">
        <v>5646</v>
      </c>
      <c r="M1526" s="32" t="s">
        <v>710</v>
      </c>
      <c r="N1526" s="32" t="s">
        <v>778</v>
      </c>
      <c r="O1526" s="32" t="s">
        <v>712</v>
      </c>
      <c r="P1526" s="32" t="s">
        <v>713</v>
      </c>
      <c r="Q1526" s="32" t="s">
        <v>10228</v>
      </c>
      <c r="R1526" s="32" t="s">
        <v>10228</v>
      </c>
    </row>
    <row r="1527" spans="1:18" x14ac:dyDescent="0.25">
      <c r="A1527" s="33" t="s">
        <v>29382</v>
      </c>
      <c r="B1527" s="34" t="s">
        <v>5647</v>
      </c>
      <c r="C1527" s="34" t="s">
        <v>703</v>
      </c>
      <c r="D1527" s="36">
        <v>40996</v>
      </c>
      <c r="E1527" s="34" t="s">
        <v>704</v>
      </c>
      <c r="F1527" s="34" t="s">
        <v>705</v>
      </c>
      <c r="G1527" s="34" t="s">
        <v>1978</v>
      </c>
      <c r="H1527" s="34" t="s">
        <v>998</v>
      </c>
      <c r="I1527" s="34" t="s">
        <v>1979</v>
      </c>
      <c r="J1527" s="36">
        <v>44007</v>
      </c>
      <c r="K1527" s="36">
        <v>44737</v>
      </c>
      <c r="L1527" s="34" t="s">
        <v>5648</v>
      </c>
      <c r="M1527" s="34" t="s">
        <v>710</v>
      </c>
      <c r="N1527" s="34" t="s">
        <v>749</v>
      </c>
      <c r="O1527" s="34" t="s">
        <v>766</v>
      </c>
      <c r="P1527" s="34" t="s">
        <v>713</v>
      </c>
      <c r="Q1527" s="34" t="s">
        <v>743</v>
      </c>
      <c r="R1527" s="34" t="s">
        <v>10228</v>
      </c>
    </row>
    <row r="1528" spans="1:18" x14ac:dyDescent="0.25">
      <c r="A1528" s="31" t="s">
        <v>29638</v>
      </c>
      <c r="B1528" s="32" t="s">
        <v>5649</v>
      </c>
      <c r="C1528" s="32" t="s">
        <v>703</v>
      </c>
      <c r="D1528" s="35">
        <v>40998</v>
      </c>
      <c r="E1528" s="32" t="s">
        <v>704</v>
      </c>
      <c r="F1528" s="32" t="s">
        <v>705</v>
      </c>
      <c r="G1528" s="32" t="s">
        <v>4030</v>
      </c>
      <c r="H1528" s="32" t="s">
        <v>769</v>
      </c>
      <c r="I1528" s="32" t="s">
        <v>4031</v>
      </c>
      <c r="J1528" s="35">
        <v>43983</v>
      </c>
      <c r="K1528" s="35">
        <v>44713</v>
      </c>
      <c r="L1528" s="32" t="s">
        <v>5650</v>
      </c>
      <c r="M1528" s="32" t="s">
        <v>710</v>
      </c>
      <c r="N1528" s="32" t="s">
        <v>711</v>
      </c>
      <c r="O1528" s="32" t="s">
        <v>712</v>
      </c>
      <c r="P1528" s="32" t="s">
        <v>713</v>
      </c>
      <c r="Q1528" s="32" t="s">
        <v>10228</v>
      </c>
      <c r="R1528" s="32" t="s">
        <v>10228</v>
      </c>
    </row>
    <row r="1529" spans="1:18" x14ac:dyDescent="0.25">
      <c r="A1529" s="33" t="s">
        <v>29132</v>
      </c>
      <c r="B1529" s="34" t="s">
        <v>5651</v>
      </c>
      <c r="C1529" s="34" t="s">
        <v>808</v>
      </c>
      <c r="D1529" s="36">
        <v>40997</v>
      </c>
      <c r="E1529" s="34" t="s">
        <v>704</v>
      </c>
      <c r="F1529" s="34" t="s">
        <v>705</v>
      </c>
      <c r="G1529" s="34" t="s">
        <v>5652</v>
      </c>
      <c r="H1529" s="34" t="s">
        <v>707</v>
      </c>
      <c r="I1529" s="34" t="s">
        <v>721</v>
      </c>
      <c r="J1529" s="36">
        <v>43949</v>
      </c>
      <c r="K1529" s="36">
        <v>44679</v>
      </c>
      <c r="L1529" s="34" t="s">
        <v>5653</v>
      </c>
      <c r="M1529" s="34" t="s">
        <v>710</v>
      </c>
      <c r="N1529" s="34" t="s">
        <v>711</v>
      </c>
      <c r="O1529" s="34" t="s">
        <v>712</v>
      </c>
      <c r="P1529" s="34" t="s">
        <v>713</v>
      </c>
      <c r="Q1529" s="34" t="s">
        <v>10228</v>
      </c>
      <c r="R1529" s="34" t="s">
        <v>10228</v>
      </c>
    </row>
    <row r="1530" spans="1:18" x14ac:dyDescent="0.25">
      <c r="A1530" s="31" t="s">
        <v>29640</v>
      </c>
      <c r="B1530" s="32" t="s">
        <v>5654</v>
      </c>
      <c r="C1530" s="32" t="s">
        <v>703</v>
      </c>
      <c r="D1530" s="35">
        <v>41002</v>
      </c>
      <c r="E1530" s="32" t="s">
        <v>704</v>
      </c>
      <c r="F1530" s="32" t="s">
        <v>705</v>
      </c>
      <c r="G1530" s="32" t="s">
        <v>5655</v>
      </c>
      <c r="H1530" s="32" t="s">
        <v>707</v>
      </c>
      <c r="I1530" s="32" t="s">
        <v>5656</v>
      </c>
      <c r="J1530" s="35">
        <v>43921</v>
      </c>
      <c r="K1530" s="35">
        <v>44651</v>
      </c>
      <c r="L1530" s="32" t="s">
        <v>5657</v>
      </c>
      <c r="M1530" s="32" t="s">
        <v>718</v>
      </c>
      <c r="N1530" s="32" t="s">
        <v>723</v>
      </c>
      <c r="O1530" s="32" t="s">
        <v>712</v>
      </c>
      <c r="P1530" s="32" t="s">
        <v>833</v>
      </c>
      <c r="Q1530" s="32" t="s">
        <v>832</v>
      </c>
      <c r="R1530" s="32" t="s">
        <v>713</v>
      </c>
    </row>
    <row r="1531" spans="1:18" x14ac:dyDescent="0.25">
      <c r="A1531" s="33" t="s">
        <v>29384</v>
      </c>
      <c r="B1531" s="34" t="s">
        <v>5658</v>
      </c>
      <c r="C1531" s="34" t="s">
        <v>703</v>
      </c>
      <c r="D1531" s="36">
        <v>40996</v>
      </c>
      <c r="E1531" s="34" t="s">
        <v>704</v>
      </c>
      <c r="F1531" s="34" t="s">
        <v>705</v>
      </c>
      <c r="G1531" s="34" t="s">
        <v>5659</v>
      </c>
      <c r="H1531" s="34" t="s">
        <v>763</v>
      </c>
      <c r="I1531" s="34" t="s">
        <v>5660</v>
      </c>
      <c r="J1531" s="36">
        <v>44000</v>
      </c>
      <c r="K1531" s="36">
        <v>44730</v>
      </c>
      <c r="L1531" s="34" t="s">
        <v>5661</v>
      </c>
      <c r="M1531" s="34" t="s">
        <v>710</v>
      </c>
      <c r="N1531" s="34" t="s">
        <v>711</v>
      </c>
      <c r="O1531" s="34" t="s">
        <v>712</v>
      </c>
      <c r="P1531" s="34" t="s">
        <v>743</v>
      </c>
      <c r="Q1531" s="34" t="s">
        <v>743</v>
      </c>
      <c r="R1531" s="34" t="s">
        <v>10228</v>
      </c>
    </row>
    <row r="1532" spans="1:18" x14ac:dyDescent="0.25">
      <c r="A1532" s="31" t="s">
        <v>29642</v>
      </c>
      <c r="B1532" s="32" t="s">
        <v>5662</v>
      </c>
      <c r="C1532" s="32" t="s">
        <v>703</v>
      </c>
      <c r="D1532" s="35">
        <v>41009</v>
      </c>
      <c r="E1532" s="32" t="s">
        <v>704</v>
      </c>
      <c r="F1532" s="32" t="s">
        <v>705</v>
      </c>
      <c r="G1532" s="32" t="s">
        <v>5663</v>
      </c>
      <c r="H1532" s="32" t="s">
        <v>769</v>
      </c>
      <c r="I1532" s="32" t="s">
        <v>2165</v>
      </c>
      <c r="J1532" s="35">
        <v>43984</v>
      </c>
      <c r="K1532" s="35">
        <v>44714</v>
      </c>
      <c r="L1532" s="32" t="s">
        <v>5664</v>
      </c>
      <c r="M1532" s="32" t="s">
        <v>710</v>
      </c>
      <c r="N1532" s="32" t="s">
        <v>723</v>
      </c>
      <c r="O1532" s="32" t="s">
        <v>755</v>
      </c>
      <c r="P1532" s="32" t="s">
        <v>713</v>
      </c>
      <c r="Q1532" s="32" t="s">
        <v>10228</v>
      </c>
      <c r="R1532" s="32" t="s">
        <v>10228</v>
      </c>
    </row>
    <row r="1533" spans="1:18" x14ac:dyDescent="0.25">
      <c r="A1533" s="33" t="s">
        <v>29257</v>
      </c>
      <c r="B1533" s="34" t="s">
        <v>5665</v>
      </c>
      <c r="C1533" s="34" t="s">
        <v>703</v>
      </c>
      <c r="D1533" s="36">
        <v>41018</v>
      </c>
      <c r="E1533" s="34" t="s">
        <v>704</v>
      </c>
      <c r="F1533" s="34" t="s">
        <v>705</v>
      </c>
      <c r="G1533" s="34" t="s">
        <v>5581</v>
      </c>
      <c r="H1533" s="34" t="s">
        <v>707</v>
      </c>
      <c r="I1533" s="34" t="s">
        <v>5582</v>
      </c>
      <c r="J1533" s="36">
        <v>44001</v>
      </c>
      <c r="K1533" s="36">
        <v>44731</v>
      </c>
      <c r="L1533" s="34" t="s">
        <v>5666</v>
      </c>
      <c r="M1533" s="34" t="s">
        <v>710</v>
      </c>
      <c r="N1533" s="34" t="s">
        <v>711</v>
      </c>
      <c r="O1533" s="34" t="s">
        <v>712</v>
      </c>
      <c r="P1533" s="34" t="s">
        <v>713</v>
      </c>
      <c r="Q1533" s="34" t="s">
        <v>10228</v>
      </c>
      <c r="R1533" s="34" t="s">
        <v>10228</v>
      </c>
    </row>
    <row r="1534" spans="1:18" x14ac:dyDescent="0.25">
      <c r="A1534" s="31" t="s">
        <v>29644</v>
      </c>
      <c r="B1534" s="32" t="s">
        <v>5667</v>
      </c>
      <c r="C1534" s="32" t="s">
        <v>734</v>
      </c>
      <c r="D1534" s="35">
        <v>41017</v>
      </c>
      <c r="E1534" s="32" t="s">
        <v>704</v>
      </c>
      <c r="F1534" s="32" t="s">
        <v>705</v>
      </c>
      <c r="G1534" s="32" t="s">
        <v>5668</v>
      </c>
      <c r="H1534" s="32" t="s">
        <v>789</v>
      </c>
      <c r="I1534" s="32" t="s">
        <v>790</v>
      </c>
      <c r="J1534" s="35">
        <v>44004</v>
      </c>
      <c r="K1534" s="35">
        <v>44734</v>
      </c>
      <c r="L1534" s="32" t="s">
        <v>5669</v>
      </c>
      <c r="M1534" s="32" t="s">
        <v>729</v>
      </c>
      <c r="N1534" s="32" t="s">
        <v>711</v>
      </c>
      <c r="O1534" s="32" t="s">
        <v>712</v>
      </c>
      <c r="P1534" s="32" t="s">
        <v>760</v>
      </c>
      <c r="Q1534" s="32" t="s">
        <v>10228</v>
      </c>
      <c r="R1534" s="32" t="s">
        <v>10228</v>
      </c>
    </row>
    <row r="1535" spans="1:18" x14ac:dyDescent="0.25">
      <c r="A1535" s="33" t="s">
        <v>29386</v>
      </c>
      <c r="B1535" s="34" t="s">
        <v>5670</v>
      </c>
      <c r="C1535" s="34" t="s">
        <v>808</v>
      </c>
      <c r="D1535" s="36">
        <v>41018</v>
      </c>
      <c r="E1535" s="34" t="s">
        <v>704</v>
      </c>
      <c r="F1535" s="34" t="s">
        <v>705</v>
      </c>
      <c r="G1535" s="34" t="s">
        <v>1122</v>
      </c>
      <c r="H1535" s="34" t="s">
        <v>763</v>
      </c>
      <c r="I1535" s="34" t="s">
        <v>1123</v>
      </c>
      <c r="J1535" s="36">
        <v>43970</v>
      </c>
      <c r="K1535" s="36">
        <v>44700</v>
      </c>
      <c r="L1535" s="34" t="s">
        <v>5671</v>
      </c>
      <c r="M1535" s="34" t="s">
        <v>710</v>
      </c>
      <c r="N1535" s="34" t="s">
        <v>711</v>
      </c>
      <c r="O1535" s="34" t="s">
        <v>712</v>
      </c>
      <c r="P1535" s="34" t="s">
        <v>889</v>
      </c>
      <c r="Q1535" s="34" t="s">
        <v>713</v>
      </c>
      <c r="R1535" s="34" t="s">
        <v>832</v>
      </c>
    </row>
    <row r="1536" spans="1:18" x14ac:dyDescent="0.25">
      <c r="A1536" s="31" t="s">
        <v>29646</v>
      </c>
      <c r="B1536" s="32" t="s">
        <v>5672</v>
      </c>
      <c r="C1536" s="32" t="s">
        <v>703</v>
      </c>
      <c r="D1536" s="35">
        <v>41022</v>
      </c>
      <c r="E1536" s="32" t="s">
        <v>704</v>
      </c>
      <c r="F1536" s="32" t="s">
        <v>705</v>
      </c>
      <c r="G1536" s="32" t="s">
        <v>5673</v>
      </c>
      <c r="H1536" s="32" t="s">
        <v>752</v>
      </c>
      <c r="I1536" s="32" t="s">
        <v>1220</v>
      </c>
      <c r="J1536" s="35">
        <v>43965</v>
      </c>
      <c r="K1536" s="35">
        <v>44695</v>
      </c>
      <c r="L1536" s="32" t="s">
        <v>5674</v>
      </c>
      <c r="M1536" s="32" t="s">
        <v>772</v>
      </c>
      <c r="N1536" s="32" t="s">
        <v>723</v>
      </c>
      <c r="O1536" s="32" t="s">
        <v>712</v>
      </c>
      <c r="P1536" s="32" t="s">
        <v>713</v>
      </c>
      <c r="Q1536" s="32" t="s">
        <v>10228</v>
      </c>
      <c r="R1536" s="32" t="s">
        <v>10228</v>
      </c>
    </row>
    <row r="1537" spans="1:18" x14ac:dyDescent="0.25">
      <c r="A1537" s="33" t="s">
        <v>29193</v>
      </c>
      <c r="B1537" s="34" t="s">
        <v>5675</v>
      </c>
      <c r="C1537" s="34" t="s">
        <v>703</v>
      </c>
      <c r="D1537" s="36">
        <v>41024</v>
      </c>
      <c r="E1537" s="34" t="s">
        <v>704</v>
      </c>
      <c r="F1537" s="34" t="s">
        <v>705</v>
      </c>
      <c r="G1537" s="34" t="s">
        <v>5676</v>
      </c>
      <c r="H1537" s="34" t="s">
        <v>752</v>
      </c>
      <c r="I1537" s="34" t="s">
        <v>846</v>
      </c>
      <c r="J1537" s="36">
        <v>43937</v>
      </c>
      <c r="K1537" s="36">
        <v>44667</v>
      </c>
      <c r="L1537" s="34" t="s">
        <v>5677</v>
      </c>
      <c r="M1537" s="34" t="s">
        <v>718</v>
      </c>
      <c r="N1537" s="34" t="s">
        <v>723</v>
      </c>
      <c r="O1537" s="34" t="s">
        <v>712</v>
      </c>
      <c r="P1537" s="34" t="s">
        <v>713</v>
      </c>
      <c r="Q1537" s="34" t="s">
        <v>10228</v>
      </c>
      <c r="R1537" s="34" t="s">
        <v>10228</v>
      </c>
    </row>
    <row r="1538" spans="1:18" x14ac:dyDescent="0.25">
      <c r="A1538" s="31" t="s">
        <v>29648</v>
      </c>
      <c r="B1538" s="32" t="s">
        <v>5678</v>
      </c>
      <c r="C1538" s="32" t="s">
        <v>703</v>
      </c>
      <c r="D1538" s="35">
        <v>41026</v>
      </c>
      <c r="E1538" s="32" t="s">
        <v>704</v>
      </c>
      <c r="F1538" s="32" t="s">
        <v>705</v>
      </c>
      <c r="G1538" s="32" t="s">
        <v>5679</v>
      </c>
      <c r="H1538" s="32" t="s">
        <v>740</v>
      </c>
      <c r="I1538" s="32" t="s">
        <v>5680</v>
      </c>
      <c r="J1538" s="35">
        <v>43983</v>
      </c>
      <c r="K1538" s="35">
        <v>44713</v>
      </c>
      <c r="L1538" s="32" t="s">
        <v>5681</v>
      </c>
      <c r="M1538" s="32" t="s">
        <v>710</v>
      </c>
      <c r="N1538" s="32" t="s">
        <v>723</v>
      </c>
      <c r="O1538" s="32" t="s">
        <v>755</v>
      </c>
      <c r="P1538" s="32" t="s">
        <v>743</v>
      </c>
      <c r="Q1538" s="32" t="s">
        <v>10228</v>
      </c>
      <c r="R1538" s="32" t="s">
        <v>10228</v>
      </c>
    </row>
    <row r="1539" spans="1:18" x14ac:dyDescent="0.25">
      <c r="A1539" s="33" t="s">
        <v>29388</v>
      </c>
      <c r="B1539" s="34" t="s">
        <v>5682</v>
      </c>
      <c r="C1539" s="34" t="s">
        <v>703</v>
      </c>
      <c r="D1539" s="36">
        <v>41029</v>
      </c>
      <c r="E1539" s="34" t="s">
        <v>704</v>
      </c>
      <c r="F1539" s="34" t="s">
        <v>705</v>
      </c>
      <c r="G1539" s="34" t="s">
        <v>2658</v>
      </c>
      <c r="H1539" s="34" t="s">
        <v>746</v>
      </c>
      <c r="I1539" s="34" t="s">
        <v>2659</v>
      </c>
      <c r="J1539" s="36">
        <v>43924</v>
      </c>
      <c r="K1539" s="36">
        <v>44654</v>
      </c>
      <c r="L1539" s="34" t="s">
        <v>5683</v>
      </c>
      <c r="M1539" s="34" t="s">
        <v>710</v>
      </c>
      <c r="N1539" s="34" t="s">
        <v>711</v>
      </c>
      <c r="O1539" s="34" t="s">
        <v>1751</v>
      </c>
      <c r="P1539" s="34" t="s">
        <v>713</v>
      </c>
      <c r="Q1539" s="34" t="s">
        <v>743</v>
      </c>
      <c r="R1539" s="34" t="s">
        <v>10228</v>
      </c>
    </row>
    <row r="1540" spans="1:18" x14ac:dyDescent="0.25">
      <c r="A1540" s="31" t="s">
        <v>29650</v>
      </c>
      <c r="B1540" s="32" t="s">
        <v>5684</v>
      </c>
      <c r="C1540" s="32" t="s">
        <v>734</v>
      </c>
      <c r="D1540" s="35">
        <v>41032</v>
      </c>
      <c r="E1540" s="32" t="s">
        <v>704</v>
      </c>
      <c r="F1540" s="32" t="s">
        <v>705</v>
      </c>
      <c r="G1540" s="32" t="s">
        <v>3378</v>
      </c>
      <c r="H1540" s="32" t="s">
        <v>984</v>
      </c>
      <c r="I1540" s="32" t="s">
        <v>3379</v>
      </c>
      <c r="J1540" s="35">
        <v>43949</v>
      </c>
      <c r="K1540" s="35">
        <v>44679</v>
      </c>
      <c r="L1540" s="32" t="s">
        <v>5685</v>
      </c>
      <c r="M1540" s="32" t="s">
        <v>710</v>
      </c>
      <c r="N1540" s="32" t="s">
        <v>711</v>
      </c>
      <c r="O1540" s="32" t="s">
        <v>712</v>
      </c>
      <c r="P1540" s="32" t="s">
        <v>833</v>
      </c>
      <c r="Q1540" s="32" t="s">
        <v>876</v>
      </c>
      <c r="R1540" s="32" t="s">
        <v>713</v>
      </c>
    </row>
    <row r="1541" spans="1:18" x14ac:dyDescent="0.25">
      <c r="A1541" s="33" t="s">
        <v>29259</v>
      </c>
      <c r="B1541" s="34" t="s">
        <v>5686</v>
      </c>
      <c r="C1541" s="34" t="s">
        <v>808</v>
      </c>
      <c r="D1541" s="36">
        <v>40991</v>
      </c>
      <c r="E1541" s="34" t="s">
        <v>704</v>
      </c>
      <c r="F1541" s="34" t="s">
        <v>705</v>
      </c>
      <c r="G1541" s="34" t="s">
        <v>3674</v>
      </c>
      <c r="H1541" s="34" t="s">
        <v>752</v>
      </c>
      <c r="I1541" s="34" t="s">
        <v>846</v>
      </c>
      <c r="J1541" s="36">
        <v>43966</v>
      </c>
      <c r="K1541" s="36">
        <v>44696</v>
      </c>
      <c r="L1541" s="34" t="s">
        <v>5687</v>
      </c>
      <c r="M1541" s="34" t="s">
        <v>718</v>
      </c>
      <c r="N1541" s="34" t="s">
        <v>711</v>
      </c>
      <c r="O1541" s="34" t="s">
        <v>5688</v>
      </c>
      <c r="P1541" s="34" t="s">
        <v>743</v>
      </c>
      <c r="Q1541" s="34" t="s">
        <v>833</v>
      </c>
      <c r="R1541" s="34" t="s">
        <v>10228</v>
      </c>
    </row>
    <row r="1542" spans="1:18" x14ac:dyDescent="0.25">
      <c r="A1542" s="31" t="s">
        <v>29652</v>
      </c>
      <c r="B1542" s="32" t="s">
        <v>5689</v>
      </c>
      <c r="C1542" s="32" t="s">
        <v>703</v>
      </c>
      <c r="D1542" s="35">
        <v>41044</v>
      </c>
      <c r="E1542" s="32" t="s">
        <v>704</v>
      </c>
      <c r="F1542" s="32" t="s">
        <v>705</v>
      </c>
      <c r="G1542" s="32" t="s">
        <v>5136</v>
      </c>
      <c r="H1542" s="32" t="s">
        <v>707</v>
      </c>
      <c r="I1542" s="32" t="s">
        <v>721</v>
      </c>
      <c r="J1542" s="35">
        <v>43944</v>
      </c>
      <c r="K1542" s="35">
        <v>44674</v>
      </c>
      <c r="L1542" s="32" t="s">
        <v>5690</v>
      </c>
      <c r="M1542" s="32" t="s">
        <v>772</v>
      </c>
      <c r="N1542" s="32" t="s">
        <v>723</v>
      </c>
      <c r="O1542" s="32" t="s">
        <v>712</v>
      </c>
      <c r="P1542" s="32" t="s">
        <v>743</v>
      </c>
      <c r="Q1542" s="32" t="s">
        <v>713</v>
      </c>
      <c r="R1542" s="32" t="s">
        <v>10228</v>
      </c>
    </row>
    <row r="1543" spans="1:18" x14ac:dyDescent="0.25">
      <c r="A1543" s="33" t="s">
        <v>29390</v>
      </c>
      <c r="B1543" s="34" t="s">
        <v>5691</v>
      </c>
      <c r="C1543" s="34" t="s">
        <v>703</v>
      </c>
      <c r="D1543" s="36">
        <v>41053</v>
      </c>
      <c r="E1543" s="34" t="s">
        <v>704</v>
      </c>
      <c r="F1543" s="34" t="s">
        <v>705</v>
      </c>
      <c r="G1543" s="34" t="s">
        <v>5692</v>
      </c>
      <c r="H1543" s="34" t="s">
        <v>804</v>
      </c>
      <c r="I1543" s="34" t="s">
        <v>1983</v>
      </c>
      <c r="J1543" s="36">
        <v>43956</v>
      </c>
      <c r="K1543" s="36">
        <v>44686</v>
      </c>
      <c r="L1543" s="34" t="s">
        <v>5693</v>
      </c>
      <c r="M1543" s="34" t="s">
        <v>710</v>
      </c>
      <c r="N1543" s="34" t="s">
        <v>711</v>
      </c>
      <c r="O1543" s="34" t="s">
        <v>712</v>
      </c>
      <c r="P1543" s="34" t="s">
        <v>713</v>
      </c>
      <c r="Q1543" s="34" t="s">
        <v>743</v>
      </c>
      <c r="R1543" s="34" t="s">
        <v>10228</v>
      </c>
    </row>
    <row r="1544" spans="1:18" x14ac:dyDescent="0.25">
      <c r="A1544" s="31" t="s">
        <v>29654</v>
      </c>
      <c r="B1544" s="32" t="s">
        <v>5694</v>
      </c>
      <c r="C1544" s="32" t="s">
        <v>703</v>
      </c>
      <c r="D1544" s="35">
        <v>41051</v>
      </c>
      <c r="E1544" s="32" t="s">
        <v>704</v>
      </c>
      <c r="F1544" s="32" t="s">
        <v>705</v>
      </c>
      <c r="G1544" s="32" t="s">
        <v>5695</v>
      </c>
      <c r="H1544" s="32" t="s">
        <v>740</v>
      </c>
      <c r="I1544" s="32" t="s">
        <v>5696</v>
      </c>
      <c r="J1544" s="35">
        <v>43992</v>
      </c>
      <c r="K1544" s="35">
        <v>44722</v>
      </c>
      <c r="L1544" s="32" t="s">
        <v>5697</v>
      </c>
      <c r="M1544" s="32" t="s">
        <v>710</v>
      </c>
      <c r="N1544" s="32" t="s">
        <v>711</v>
      </c>
      <c r="O1544" s="32" t="s">
        <v>755</v>
      </c>
      <c r="P1544" s="32" t="s">
        <v>713</v>
      </c>
      <c r="Q1544" s="32" t="s">
        <v>10228</v>
      </c>
      <c r="R1544" s="32" t="s">
        <v>10228</v>
      </c>
    </row>
    <row r="1545" spans="1:18" x14ac:dyDescent="0.25">
      <c r="A1545" s="33" t="s">
        <v>29162</v>
      </c>
      <c r="B1545" s="34" t="s">
        <v>5698</v>
      </c>
      <c r="C1545" s="34" t="s">
        <v>703</v>
      </c>
      <c r="D1545" s="36">
        <v>41058</v>
      </c>
      <c r="E1545" s="34" t="s">
        <v>704</v>
      </c>
      <c r="F1545" s="34" t="s">
        <v>705</v>
      </c>
      <c r="G1545" s="34" t="s">
        <v>5699</v>
      </c>
      <c r="H1545" s="34" t="s">
        <v>707</v>
      </c>
      <c r="I1545" s="34" t="s">
        <v>5700</v>
      </c>
      <c r="J1545" s="36">
        <v>43923</v>
      </c>
      <c r="K1545" s="36">
        <v>44653</v>
      </c>
      <c r="L1545" s="34" t="s">
        <v>5701</v>
      </c>
      <c r="M1545" s="34" t="s">
        <v>710</v>
      </c>
      <c r="N1545" s="34" t="s">
        <v>711</v>
      </c>
      <c r="O1545" s="34" t="s">
        <v>712</v>
      </c>
      <c r="P1545" s="34" t="s">
        <v>876</v>
      </c>
      <c r="Q1545" s="34" t="s">
        <v>10228</v>
      </c>
      <c r="R1545" s="34" t="s">
        <v>10228</v>
      </c>
    </row>
    <row r="1546" spans="1:18" x14ac:dyDescent="0.25">
      <c r="A1546" s="31" t="s">
        <v>29656</v>
      </c>
      <c r="B1546" s="32" t="s">
        <v>5702</v>
      </c>
      <c r="C1546" s="32" t="s">
        <v>734</v>
      </c>
      <c r="D1546" s="35">
        <v>41039</v>
      </c>
      <c r="E1546" s="32" t="s">
        <v>704</v>
      </c>
      <c r="F1546" s="32" t="s">
        <v>705</v>
      </c>
      <c r="G1546" s="32" t="s">
        <v>5703</v>
      </c>
      <c r="H1546" s="32" t="s">
        <v>752</v>
      </c>
      <c r="I1546" s="32" t="s">
        <v>846</v>
      </c>
      <c r="J1546" s="35">
        <v>43991</v>
      </c>
      <c r="K1546" s="35">
        <v>44721</v>
      </c>
      <c r="L1546" s="32" t="s">
        <v>5704</v>
      </c>
      <c r="M1546" s="32" t="s">
        <v>718</v>
      </c>
      <c r="N1546" s="32" t="s">
        <v>711</v>
      </c>
      <c r="O1546" s="32" t="s">
        <v>712</v>
      </c>
      <c r="P1546" s="32" t="s">
        <v>833</v>
      </c>
      <c r="Q1546" s="32" t="s">
        <v>10228</v>
      </c>
      <c r="R1546" s="32" t="s">
        <v>10228</v>
      </c>
    </row>
    <row r="1547" spans="1:18" x14ac:dyDescent="0.25">
      <c r="A1547" s="33" t="s">
        <v>29392</v>
      </c>
      <c r="B1547" s="34" t="s">
        <v>5705</v>
      </c>
      <c r="C1547" s="34" t="s">
        <v>703</v>
      </c>
      <c r="D1547" s="36">
        <v>41054</v>
      </c>
      <c r="E1547" s="34" t="s">
        <v>704</v>
      </c>
      <c r="F1547" s="34" t="s">
        <v>705</v>
      </c>
      <c r="G1547" s="34" t="s">
        <v>2224</v>
      </c>
      <c r="H1547" s="34" t="s">
        <v>769</v>
      </c>
      <c r="I1547" s="34" t="s">
        <v>2225</v>
      </c>
      <c r="J1547" s="36">
        <v>44092</v>
      </c>
      <c r="K1547" s="36">
        <v>44822</v>
      </c>
      <c r="L1547" s="34" t="s">
        <v>5706</v>
      </c>
      <c r="M1547" s="34" t="s">
        <v>710</v>
      </c>
      <c r="N1547" s="34" t="s">
        <v>749</v>
      </c>
      <c r="O1547" s="34" t="s">
        <v>1015</v>
      </c>
      <c r="P1547" s="34" t="s">
        <v>713</v>
      </c>
      <c r="Q1547" s="34" t="s">
        <v>10228</v>
      </c>
      <c r="R1547" s="34" t="s">
        <v>10228</v>
      </c>
    </row>
    <row r="1548" spans="1:18" x14ac:dyDescent="0.25">
      <c r="A1548" s="31" t="s">
        <v>29658</v>
      </c>
      <c r="B1548" s="32" t="s">
        <v>5707</v>
      </c>
      <c r="C1548" s="32" t="s">
        <v>734</v>
      </c>
      <c r="D1548" s="35">
        <v>41064</v>
      </c>
      <c r="E1548" s="32" t="s">
        <v>704</v>
      </c>
      <c r="F1548" s="32" t="s">
        <v>705</v>
      </c>
      <c r="G1548" s="32" t="s">
        <v>5708</v>
      </c>
      <c r="H1548" s="32" t="s">
        <v>904</v>
      </c>
      <c r="I1548" s="32" t="s">
        <v>1291</v>
      </c>
      <c r="J1548" s="35">
        <v>43990</v>
      </c>
      <c r="K1548" s="35">
        <v>44720</v>
      </c>
      <c r="L1548" s="32" t="s">
        <v>5709</v>
      </c>
      <c r="M1548" s="32" t="s">
        <v>710</v>
      </c>
      <c r="N1548" s="32" t="s">
        <v>723</v>
      </c>
      <c r="O1548" s="32" t="s">
        <v>755</v>
      </c>
      <c r="P1548" s="32" t="s">
        <v>713</v>
      </c>
      <c r="Q1548" s="32" t="s">
        <v>10228</v>
      </c>
      <c r="R1548" s="32" t="s">
        <v>10228</v>
      </c>
    </row>
    <row r="1549" spans="1:18" x14ac:dyDescent="0.25">
      <c r="A1549" s="33" t="s">
        <v>29261</v>
      </c>
      <c r="B1549" s="34" t="s">
        <v>5710</v>
      </c>
      <c r="C1549" s="34" t="s">
        <v>734</v>
      </c>
      <c r="D1549" s="36">
        <v>41071</v>
      </c>
      <c r="E1549" s="34" t="s">
        <v>704</v>
      </c>
      <c r="F1549" s="34" t="s">
        <v>705</v>
      </c>
      <c r="G1549" s="34" t="s">
        <v>5711</v>
      </c>
      <c r="H1549" s="34" t="s">
        <v>707</v>
      </c>
      <c r="I1549" s="34" t="s">
        <v>1959</v>
      </c>
      <c r="J1549" s="36">
        <v>43966</v>
      </c>
      <c r="K1549" s="36">
        <v>44696</v>
      </c>
      <c r="L1549" s="34" t="s">
        <v>5712</v>
      </c>
      <c r="M1549" s="34" t="s">
        <v>710</v>
      </c>
      <c r="N1549" s="34" t="s">
        <v>711</v>
      </c>
      <c r="O1549" s="34" t="s">
        <v>712</v>
      </c>
      <c r="P1549" s="34" t="s">
        <v>833</v>
      </c>
      <c r="Q1549" s="34" t="s">
        <v>713</v>
      </c>
      <c r="R1549" s="34" t="s">
        <v>743</v>
      </c>
    </row>
    <row r="1550" spans="1:18" x14ac:dyDescent="0.25">
      <c r="A1550" s="31" t="s">
        <v>29660</v>
      </c>
      <c r="B1550" s="32" t="s">
        <v>5713</v>
      </c>
      <c r="C1550" s="32" t="s">
        <v>734</v>
      </c>
      <c r="D1550" s="35">
        <v>41075</v>
      </c>
      <c r="E1550" s="32" t="s">
        <v>704</v>
      </c>
      <c r="F1550" s="32" t="s">
        <v>705</v>
      </c>
      <c r="G1550" s="32" t="s">
        <v>5714</v>
      </c>
      <c r="H1550" s="32" t="s">
        <v>736</v>
      </c>
      <c r="I1550" s="32" t="s">
        <v>737</v>
      </c>
      <c r="J1550" s="35">
        <v>43960</v>
      </c>
      <c r="K1550" s="35">
        <v>44690</v>
      </c>
      <c r="L1550" s="32" t="s">
        <v>5715</v>
      </c>
      <c r="M1550" s="32" t="s">
        <v>710</v>
      </c>
      <c r="N1550" s="32" t="s">
        <v>723</v>
      </c>
      <c r="O1550" s="32" t="s">
        <v>766</v>
      </c>
      <c r="P1550" s="32" t="s">
        <v>1042</v>
      </c>
      <c r="Q1550" s="32" t="s">
        <v>713</v>
      </c>
      <c r="R1550" s="32" t="s">
        <v>743</v>
      </c>
    </row>
    <row r="1551" spans="1:18" x14ac:dyDescent="0.25">
      <c r="A1551" s="33" t="s">
        <v>29394</v>
      </c>
      <c r="B1551" s="34" t="s">
        <v>5716</v>
      </c>
      <c r="C1551" s="34" t="s">
        <v>703</v>
      </c>
      <c r="D1551" s="36">
        <v>41078</v>
      </c>
      <c r="E1551" s="34" t="s">
        <v>704</v>
      </c>
      <c r="F1551" s="34" t="s">
        <v>705</v>
      </c>
      <c r="G1551" s="34" t="s">
        <v>5717</v>
      </c>
      <c r="H1551" s="34" t="s">
        <v>740</v>
      </c>
      <c r="I1551" s="34" t="s">
        <v>2255</v>
      </c>
      <c r="J1551" s="36">
        <v>44005</v>
      </c>
      <c r="K1551" s="36">
        <v>44735</v>
      </c>
      <c r="L1551" s="34" t="s">
        <v>5718</v>
      </c>
      <c r="M1551" s="34" t="s">
        <v>710</v>
      </c>
      <c r="N1551" s="34" t="s">
        <v>711</v>
      </c>
      <c r="O1551" s="34" t="s">
        <v>712</v>
      </c>
      <c r="P1551" s="34" t="s">
        <v>842</v>
      </c>
      <c r="Q1551" s="34" t="s">
        <v>1042</v>
      </c>
      <c r="R1551" s="34" t="s">
        <v>10228</v>
      </c>
    </row>
    <row r="1552" spans="1:18" x14ac:dyDescent="0.25">
      <c r="A1552" s="31" t="s">
        <v>29662</v>
      </c>
      <c r="B1552" s="32" t="s">
        <v>5719</v>
      </c>
      <c r="C1552" s="32" t="s">
        <v>808</v>
      </c>
      <c r="D1552" s="35">
        <v>41082</v>
      </c>
      <c r="E1552" s="32" t="s">
        <v>704</v>
      </c>
      <c r="F1552" s="32" t="s">
        <v>705</v>
      </c>
      <c r="G1552" s="32" t="s">
        <v>5720</v>
      </c>
      <c r="H1552" s="32" t="s">
        <v>752</v>
      </c>
      <c r="I1552" s="32" t="s">
        <v>846</v>
      </c>
      <c r="J1552" s="35">
        <v>43966</v>
      </c>
      <c r="K1552" s="35">
        <v>44696</v>
      </c>
      <c r="L1552" s="32" t="s">
        <v>5721</v>
      </c>
      <c r="M1552" s="32" t="s">
        <v>710</v>
      </c>
      <c r="N1552" s="32" t="s">
        <v>778</v>
      </c>
      <c r="O1552" s="32" t="s">
        <v>1015</v>
      </c>
      <c r="P1552" s="32" t="s">
        <v>713</v>
      </c>
      <c r="Q1552" s="32" t="s">
        <v>832</v>
      </c>
      <c r="R1552" s="32" t="s">
        <v>10228</v>
      </c>
    </row>
    <row r="1553" spans="1:18" x14ac:dyDescent="0.25">
      <c r="A1553" s="33" t="s">
        <v>29195</v>
      </c>
      <c r="B1553" s="34" t="s">
        <v>5722</v>
      </c>
      <c r="C1553" s="34" t="s">
        <v>703</v>
      </c>
      <c r="D1553" s="36">
        <v>41089</v>
      </c>
      <c r="E1553" s="34" t="s">
        <v>704</v>
      </c>
      <c r="F1553" s="34" t="s">
        <v>705</v>
      </c>
      <c r="G1553" s="34" t="s">
        <v>1869</v>
      </c>
      <c r="H1553" s="34" t="s">
        <v>921</v>
      </c>
      <c r="I1553" s="34" t="s">
        <v>1263</v>
      </c>
      <c r="J1553" s="36">
        <v>43998</v>
      </c>
      <c r="K1553" s="36">
        <v>44728</v>
      </c>
      <c r="L1553" s="34" t="s">
        <v>5723</v>
      </c>
      <c r="M1553" s="34" t="s">
        <v>718</v>
      </c>
      <c r="N1553" s="34" t="s">
        <v>711</v>
      </c>
      <c r="O1553" s="34" t="s">
        <v>712</v>
      </c>
      <c r="P1553" s="34" t="s">
        <v>743</v>
      </c>
      <c r="Q1553" s="34" t="s">
        <v>876</v>
      </c>
      <c r="R1553" s="34" t="s">
        <v>10228</v>
      </c>
    </row>
    <row r="1554" spans="1:18" x14ac:dyDescent="0.25">
      <c r="A1554" s="31" t="s">
        <v>29664</v>
      </c>
      <c r="B1554" s="32" t="s">
        <v>5724</v>
      </c>
      <c r="C1554" s="32" t="s">
        <v>808</v>
      </c>
      <c r="D1554" s="35">
        <v>41086</v>
      </c>
      <c r="E1554" s="32" t="s">
        <v>704</v>
      </c>
      <c r="F1554" s="32" t="s">
        <v>705</v>
      </c>
      <c r="G1554" s="32" t="s">
        <v>5725</v>
      </c>
      <c r="H1554" s="32" t="s">
        <v>752</v>
      </c>
      <c r="I1554" s="32" t="s">
        <v>846</v>
      </c>
      <c r="J1554" s="35">
        <v>43965</v>
      </c>
      <c r="K1554" s="35">
        <v>44695</v>
      </c>
      <c r="L1554" s="32" t="s">
        <v>5726</v>
      </c>
      <c r="M1554" s="32" t="s">
        <v>710</v>
      </c>
      <c r="N1554" s="32" t="s">
        <v>711</v>
      </c>
      <c r="O1554" s="32" t="s">
        <v>766</v>
      </c>
      <c r="P1554" s="32" t="s">
        <v>713</v>
      </c>
      <c r="Q1554" s="32" t="s">
        <v>10228</v>
      </c>
      <c r="R1554" s="32" t="s">
        <v>10228</v>
      </c>
    </row>
    <row r="1555" spans="1:18" x14ac:dyDescent="0.25">
      <c r="A1555" s="33" t="s">
        <v>29396</v>
      </c>
      <c r="B1555" s="34" t="s">
        <v>5727</v>
      </c>
      <c r="C1555" s="34" t="s">
        <v>703</v>
      </c>
      <c r="D1555" s="36">
        <v>41088</v>
      </c>
      <c r="E1555" s="34" t="s">
        <v>704</v>
      </c>
      <c r="F1555" s="34" t="s">
        <v>705</v>
      </c>
      <c r="G1555" s="34" t="s">
        <v>4849</v>
      </c>
      <c r="H1555" s="34" t="s">
        <v>763</v>
      </c>
      <c r="I1555" s="34" t="s">
        <v>4850</v>
      </c>
      <c r="J1555" s="36">
        <v>44001</v>
      </c>
      <c r="K1555" s="36">
        <v>44731</v>
      </c>
      <c r="L1555" s="34" t="s">
        <v>5728</v>
      </c>
      <c r="M1555" s="34" t="s">
        <v>710</v>
      </c>
      <c r="N1555" s="34" t="s">
        <v>711</v>
      </c>
      <c r="O1555" s="34" t="s">
        <v>766</v>
      </c>
      <c r="P1555" s="34" t="s">
        <v>743</v>
      </c>
      <c r="Q1555" s="34" t="s">
        <v>833</v>
      </c>
      <c r="R1555" s="34" t="s">
        <v>10228</v>
      </c>
    </row>
    <row r="1556" spans="1:18" x14ac:dyDescent="0.25">
      <c r="A1556" s="31" t="s">
        <v>29666</v>
      </c>
      <c r="B1556" s="32" t="s">
        <v>5729</v>
      </c>
      <c r="C1556" s="32" t="s">
        <v>703</v>
      </c>
      <c r="D1556" s="35">
        <v>41093</v>
      </c>
      <c r="E1556" s="32" t="s">
        <v>704</v>
      </c>
      <c r="F1556" s="32" t="s">
        <v>705</v>
      </c>
      <c r="G1556" s="32" t="s">
        <v>1779</v>
      </c>
      <c r="H1556" s="32" t="s">
        <v>707</v>
      </c>
      <c r="I1556" s="32" t="s">
        <v>1780</v>
      </c>
      <c r="J1556" s="35">
        <v>43921</v>
      </c>
      <c r="K1556" s="35">
        <v>44651</v>
      </c>
      <c r="L1556" s="32" t="s">
        <v>5730</v>
      </c>
      <c r="M1556" s="32" t="s">
        <v>729</v>
      </c>
      <c r="N1556" s="32" t="s">
        <v>723</v>
      </c>
      <c r="O1556" s="32" t="s">
        <v>5731</v>
      </c>
      <c r="P1556" s="32" t="s">
        <v>713</v>
      </c>
      <c r="Q1556" s="32" t="s">
        <v>10228</v>
      </c>
      <c r="R1556" s="32" t="s">
        <v>10228</v>
      </c>
    </row>
    <row r="1557" spans="1:18" x14ac:dyDescent="0.25">
      <c r="A1557" s="33" t="s">
        <v>29263</v>
      </c>
      <c r="B1557" s="34" t="s">
        <v>5732</v>
      </c>
      <c r="C1557" s="34" t="s">
        <v>703</v>
      </c>
      <c r="D1557" s="36">
        <v>41093</v>
      </c>
      <c r="E1557" s="34" t="s">
        <v>704</v>
      </c>
      <c r="F1557" s="34" t="s">
        <v>705</v>
      </c>
      <c r="G1557" s="34" t="s">
        <v>5733</v>
      </c>
      <c r="H1557" s="34" t="s">
        <v>998</v>
      </c>
      <c r="I1557" s="34" t="s">
        <v>1801</v>
      </c>
      <c r="J1557" s="36">
        <v>43964</v>
      </c>
      <c r="K1557" s="36">
        <v>44694</v>
      </c>
      <c r="L1557" s="34" t="s">
        <v>5734</v>
      </c>
      <c r="M1557" s="34" t="s">
        <v>772</v>
      </c>
      <c r="N1557" s="34" t="s">
        <v>723</v>
      </c>
      <c r="O1557" s="34" t="s">
        <v>755</v>
      </c>
      <c r="P1557" s="34" t="s">
        <v>713</v>
      </c>
      <c r="Q1557" s="34" t="s">
        <v>10228</v>
      </c>
      <c r="R1557" s="34" t="s">
        <v>10228</v>
      </c>
    </row>
    <row r="1558" spans="1:18" x14ac:dyDescent="0.25">
      <c r="A1558" s="31" t="s">
        <v>29668</v>
      </c>
      <c r="B1558" s="32" t="s">
        <v>5735</v>
      </c>
      <c r="C1558" s="32" t="s">
        <v>703</v>
      </c>
      <c r="D1558" s="35">
        <v>41089</v>
      </c>
      <c r="E1558" s="32" t="s">
        <v>704</v>
      </c>
      <c r="F1558" s="32" t="s">
        <v>705</v>
      </c>
      <c r="G1558" s="32" t="s">
        <v>5736</v>
      </c>
      <c r="H1558" s="32" t="s">
        <v>1205</v>
      </c>
      <c r="I1558" s="32" t="s">
        <v>1805</v>
      </c>
      <c r="J1558" s="35">
        <v>43922</v>
      </c>
      <c r="K1558" s="35">
        <v>44652</v>
      </c>
      <c r="L1558" s="32" t="s">
        <v>5737</v>
      </c>
      <c r="M1558" s="32" t="s">
        <v>710</v>
      </c>
      <c r="N1558" s="32" t="s">
        <v>723</v>
      </c>
      <c r="O1558" s="32" t="s">
        <v>712</v>
      </c>
      <c r="P1558" s="32" t="s">
        <v>713</v>
      </c>
      <c r="Q1558" s="32" t="s">
        <v>10228</v>
      </c>
      <c r="R1558" s="32" t="s">
        <v>10228</v>
      </c>
    </row>
    <row r="1559" spans="1:18" x14ac:dyDescent="0.25">
      <c r="A1559" s="33" t="s">
        <v>29398</v>
      </c>
      <c r="B1559" s="34" t="s">
        <v>5738</v>
      </c>
      <c r="C1559" s="34" t="s">
        <v>703</v>
      </c>
      <c r="D1559" s="36">
        <v>41100</v>
      </c>
      <c r="E1559" s="34" t="s">
        <v>704</v>
      </c>
      <c r="F1559" s="34" t="s">
        <v>705</v>
      </c>
      <c r="G1559" s="34" t="s">
        <v>5739</v>
      </c>
      <c r="H1559" s="34" t="s">
        <v>707</v>
      </c>
      <c r="I1559" s="34" t="s">
        <v>2599</v>
      </c>
      <c r="J1559" s="36">
        <v>43937</v>
      </c>
      <c r="K1559" s="36">
        <v>44667</v>
      </c>
      <c r="L1559" s="34" t="s">
        <v>5740</v>
      </c>
      <c r="M1559" s="34" t="s">
        <v>729</v>
      </c>
      <c r="N1559" s="34" t="s">
        <v>711</v>
      </c>
      <c r="O1559" s="34" t="s">
        <v>773</v>
      </c>
      <c r="P1559" s="34" t="s">
        <v>713</v>
      </c>
      <c r="Q1559" s="34" t="s">
        <v>10228</v>
      </c>
      <c r="R1559" s="34" t="s">
        <v>10228</v>
      </c>
    </row>
    <row r="1560" spans="1:18" x14ac:dyDescent="0.25">
      <c r="A1560" s="31" t="s">
        <v>29670</v>
      </c>
      <c r="B1560" s="32" t="s">
        <v>5741</v>
      </c>
      <c r="C1560" s="32" t="s">
        <v>734</v>
      </c>
      <c r="D1560" s="35">
        <v>41100</v>
      </c>
      <c r="E1560" s="32" t="s">
        <v>704</v>
      </c>
      <c r="F1560" s="32" t="s">
        <v>705</v>
      </c>
      <c r="G1560" s="32" t="s">
        <v>5742</v>
      </c>
      <c r="H1560" s="32" t="s">
        <v>945</v>
      </c>
      <c r="I1560" s="32" t="s">
        <v>2033</v>
      </c>
      <c r="J1560" s="35">
        <v>43970</v>
      </c>
      <c r="K1560" s="35">
        <v>44700</v>
      </c>
      <c r="L1560" s="32" t="s">
        <v>5743</v>
      </c>
      <c r="M1560" s="32" t="s">
        <v>772</v>
      </c>
      <c r="N1560" s="32" t="s">
        <v>778</v>
      </c>
      <c r="O1560" s="32" t="s">
        <v>712</v>
      </c>
      <c r="P1560" s="32" t="s">
        <v>713</v>
      </c>
      <c r="Q1560" s="32" t="s">
        <v>10228</v>
      </c>
      <c r="R1560" s="32" t="s">
        <v>10228</v>
      </c>
    </row>
    <row r="1561" spans="1:18" x14ac:dyDescent="0.25">
      <c r="A1561" s="33" t="s">
        <v>29146</v>
      </c>
      <c r="B1561" s="34" t="s">
        <v>5744</v>
      </c>
      <c r="C1561" s="34" t="s">
        <v>703</v>
      </c>
      <c r="D1561" s="36">
        <v>41100</v>
      </c>
      <c r="E1561" s="34" t="s">
        <v>704</v>
      </c>
      <c r="F1561" s="34" t="s">
        <v>705</v>
      </c>
      <c r="G1561" s="34" t="s">
        <v>5745</v>
      </c>
      <c r="H1561" s="34" t="s">
        <v>789</v>
      </c>
      <c r="I1561" s="34" t="s">
        <v>5746</v>
      </c>
      <c r="J1561" s="36">
        <v>43980</v>
      </c>
      <c r="K1561" s="36">
        <v>44710</v>
      </c>
      <c r="L1561" s="34" t="s">
        <v>5747</v>
      </c>
      <c r="M1561" s="34" t="s">
        <v>710</v>
      </c>
      <c r="N1561" s="34" t="s">
        <v>723</v>
      </c>
      <c r="O1561" s="34" t="s">
        <v>1751</v>
      </c>
      <c r="P1561" s="34" t="s">
        <v>713</v>
      </c>
      <c r="Q1561" s="34" t="s">
        <v>743</v>
      </c>
      <c r="R1561" s="34" t="s">
        <v>10228</v>
      </c>
    </row>
    <row r="1562" spans="1:18" x14ac:dyDescent="0.25">
      <c r="A1562" s="31" t="s">
        <v>29672</v>
      </c>
      <c r="B1562" s="32" t="s">
        <v>5748</v>
      </c>
      <c r="C1562" s="32" t="s">
        <v>703</v>
      </c>
      <c r="D1562" s="35">
        <v>41102</v>
      </c>
      <c r="E1562" s="32" t="s">
        <v>704</v>
      </c>
      <c r="F1562" s="32" t="s">
        <v>705</v>
      </c>
      <c r="G1562" s="32" t="s">
        <v>5749</v>
      </c>
      <c r="H1562" s="32" t="s">
        <v>707</v>
      </c>
      <c r="I1562" s="32" t="s">
        <v>2453</v>
      </c>
      <c r="J1562" s="35">
        <v>43977</v>
      </c>
      <c r="K1562" s="35">
        <v>44707</v>
      </c>
      <c r="L1562" s="32" t="s">
        <v>5750</v>
      </c>
      <c r="M1562" s="32" t="s">
        <v>710</v>
      </c>
      <c r="N1562" s="32" t="s">
        <v>711</v>
      </c>
      <c r="O1562" s="32" t="s">
        <v>712</v>
      </c>
      <c r="P1562" s="32" t="s">
        <v>713</v>
      </c>
      <c r="Q1562" s="32" t="s">
        <v>743</v>
      </c>
      <c r="R1562" s="32" t="s">
        <v>10228</v>
      </c>
    </row>
    <row r="1563" spans="1:18" x14ac:dyDescent="0.25">
      <c r="A1563" s="33" t="s">
        <v>29400</v>
      </c>
      <c r="B1563" s="34" t="s">
        <v>5751</v>
      </c>
      <c r="C1563" s="34" t="s">
        <v>808</v>
      </c>
      <c r="D1563" s="36">
        <v>41078</v>
      </c>
      <c r="E1563" s="34" t="s">
        <v>704</v>
      </c>
      <c r="F1563" s="34" t="s">
        <v>705</v>
      </c>
      <c r="G1563" s="34" t="s">
        <v>5752</v>
      </c>
      <c r="H1563" s="34" t="s">
        <v>763</v>
      </c>
      <c r="I1563" s="34" t="s">
        <v>2688</v>
      </c>
      <c r="J1563" s="36">
        <v>43994</v>
      </c>
      <c r="K1563" s="36">
        <v>44724</v>
      </c>
      <c r="L1563" s="34" t="s">
        <v>5753</v>
      </c>
      <c r="M1563" s="34" t="s">
        <v>718</v>
      </c>
      <c r="N1563" s="34" t="s">
        <v>711</v>
      </c>
      <c r="O1563" s="34" t="s">
        <v>712</v>
      </c>
      <c r="P1563" s="34" t="s">
        <v>1106</v>
      </c>
      <c r="Q1563" s="34" t="s">
        <v>10228</v>
      </c>
      <c r="R1563" s="34" t="s">
        <v>10228</v>
      </c>
    </row>
    <row r="1564" spans="1:18" x14ac:dyDescent="0.25">
      <c r="A1564" s="31" t="s">
        <v>29674</v>
      </c>
      <c r="B1564" s="32" t="s">
        <v>5754</v>
      </c>
      <c r="C1564" s="32" t="s">
        <v>703</v>
      </c>
      <c r="D1564" s="35">
        <v>41106</v>
      </c>
      <c r="E1564" s="32" t="s">
        <v>704</v>
      </c>
      <c r="F1564" s="32" t="s">
        <v>705</v>
      </c>
      <c r="G1564" s="32" t="s">
        <v>5755</v>
      </c>
      <c r="H1564" s="32" t="s">
        <v>707</v>
      </c>
      <c r="I1564" s="32" t="s">
        <v>5105</v>
      </c>
      <c r="J1564" s="35">
        <v>43936</v>
      </c>
      <c r="K1564" s="35">
        <v>44666</v>
      </c>
      <c r="L1564" s="32" t="s">
        <v>5756</v>
      </c>
      <c r="M1564" s="32" t="s">
        <v>710</v>
      </c>
      <c r="N1564" s="32" t="s">
        <v>711</v>
      </c>
      <c r="O1564" s="32" t="s">
        <v>712</v>
      </c>
      <c r="P1564" s="32" t="s">
        <v>713</v>
      </c>
      <c r="Q1564" s="32" t="s">
        <v>10228</v>
      </c>
      <c r="R1564" s="32" t="s">
        <v>10228</v>
      </c>
    </row>
    <row r="1565" spans="1:18" x14ac:dyDescent="0.25">
      <c r="A1565" s="33" t="s">
        <v>29265</v>
      </c>
      <c r="B1565" s="34" t="s">
        <v>5757</v>
      </c>
      <c r="C1565" s="34" t="s">
        <v>703</v>
      </c>
      <c r="D1565" s="36">
        <v>41107</v>
      </c>
      <c r="E1565" s="34" t="s">
        <v>704</v>
      </c>
      <c r="F1565" s="34" t="s">
        <v>705</v>
      </c>
      <c r="G1565" s="34" t="s">
        <v>5758</v>
      </c>
      <c r="H1565" s="34" t="s">
        <v>707</v>
      </c>
      <c r="I1565" s="34" t="s">
        <v>2063</v>
      </c>
      <c r="J1565" s="36">
        <v>43923</v>
      </c>
      <c r="K1565" s="36">
        <v>44653</v>
      </c>
      <c r="L1565" s="34" t="s">
        <v>5759</v>
      </c>
      <c r="M1565" s="34" t="s">
        <v>710</v>
      </c>
      <c r="N1565" s="34" t="s">
        <v>711</v>
      </c>
      <c r="O1565" s="34" t="s">
        <v>712</v>
      </c>
      <c r="P1565" s="34" t="s">
        <v>833</v>
      </c>
      <c r="Q1565" s="34" t="s">
        <v>10228</v>
      </c>
      <c r="R1565" s="34" t="s">
        <v>10228</v>
      </c>
    </row>
    <row r="1566" spans="1:18" x14ac:dyDescent="0.25">
      <c r="A1566" s="31" t="s">
        <v>29676</v>
      </c>
      <c r="B1566" s="32" t="s">
        <v>5760</v>
      </c>
      <c r="C1566" s="32" t="s">
        <v>703</v>
      </c>
      <c r="D1566" s="35">
        <v>41109</v>
      </c>
      <c r="E1566" s="32" t="s">
        <v>704</v>
      </c>
      <c r="F1566" s="32" t="s">
        <v>705</v>
      </c>
      <c r="G1566" s="32" t="s">
        <v>5761</v>
      </c>
      <c r="H1566" s="32" t="s">
        <v>984</v>
      </c>
      <c r="I1566" s="32" t="s">
        <v>4121</v>
      </c>
      <c r="J1566" s="35">
        <v>43963</v>
      </c>
      <c r="K1566" s="35">
        <v>44693</v>
      </c>
      <c r="L1566" s="32" t="s">
        <v>5762</v>
      </c>
      <c r="M1566" s="32" t="s">
        <v>710</v>
      </c>
      <c r="N1566" s="32" t="s">
        <v>723</v>
      </c>
      <c r="O1566" s="32" t="s">
        <v>712</v>
      </c>
      <c r="P1566" s="32" t="s">
        <v>713</v>
      </c>
      <c r="Q1566" s="32" t="s">
        <v>10228</v>
      </c>
      <c r="R1566" s="32" t="s">
        <v>10228</v>
      </c>
    </row>
    <row r="1567" spans="1:18" x14ac:dyDescent="0.25">
      <c r="A1567" s="33" t="s">
        <v>29402</v>
      </c>
      <c r="B1567" s="34" t="s">
        <v>5763</v>
      </c>
      <c r="C1567" s="34" t="s">
        <v>703</v>
      </c>
      <c r="D1567" s="36">
        <v>41117</v>
      </c>
      <c r="E1567" s="34" t="s">
        <v>704</v>
      </c>
      <c r="F1567" s="34" t="s">
        <v>705</v>
      </c>
      <c r="G1567" s="34" t="s">
        <v>1779</v>
      </c>
      <c r="H1567" s="34" t="s">
        <v>707</v>
      </c>
      <c r="I1567" s="34" t="s">
        <v>1780</v>
      </c>
      <c r="J1567" s="36">
        <v>43935</v>
      </c>
      <c r="K1567" s="36">
        <v>44665</v>
      </c>
      <c r="L1567" s="34" t="s">
        <v>5764</v>
      </c>
      <c r="M1567" s="34" t="s">
        <v>710</v>
      </c>
      <c r="N1567" s="34" t="s">
        <v>711</v>
      </c>
      <c r="O1567" s="34" t="s">
        <v>712</v>
      </c>
      <c r="P1567" s="34" t="s">
        <v>833</v>
      </c>
      <c r="Q1567" s="34" t="s">
        <v>713</v>
      </c>
      <c r="R1567" s="34" t="s">
        <v>10228</v>
      </c>
    </row>
    <row r="1568" spans="1:18" x14ac:dyDescent="0.25">
      <c r="A1568" s="31" t="s">
        <v>29678</v>
      </c>
      <c r="B1568" s="32" t="s">
        <v>5765</v>
      </c>
      <c r="C1568" s="32" t="s">
        <v>703</v>
      </c>
      <c r="D1568" s="35">
        <v>41118</v>
      </c>
      <c r="E1568" s="32" t="s">
        <v>704</v>
      </c>
      <c r="F1568" s="32" t="s">
        <v>705</v>
      </c>
      <c r="G1568" s="32" t="s">
        <v>5766</v>
      </c>
      <c r="H1568" s="32" t="s">
        <v>736</v>
      </c>
      <c r="I1568" s="32" t="s">
        <v>5767</v>
      </c>
      <c r="J1568" s="35">
        <v>43969</v>
      </c>
      <c r="K1568" s="35">
        <v>44699</v>
      </c>
      <c r="L1568" s="32" t="s">
        <v>5768</v>
      </c>
      <c r="M1568" s="32" t="s">
        <v>710</v>
      </c>
      <c r="N1568" s="32" t="s">
        <v>749</v>
      </c>
      <c r="O1568" s="32" t="s">
        <v>773</v>
      </c>
      <c r="P1568" s="32" t="s">
        <v>713</v>
      </c>
      <c r="Q1568" s="32" t="s">
        <v>10228</v>
      </c>
      <c r="R1568" s="32" t="s">
        <v>10228</v>
      </c>
    </row>
    <row r="1569" spans="1:18" x14ac:dyDescent="0.25">
      <c r="A1569" s="33" t="s">
        <v>29197</v>
      </c>
      <c r="B1569" s="34" t="s">
        <v>5769</v>
      </c>
      <c r="C1569" s="34" t="s">
        <v>703</v>
      </c>
      <c r="D1569" s="36">
        <v>41122</v>
      </c>
      <c r="E1569" s="34" t="s">
        <v>704</v>
      </c>
      <c r="F1569" s="34" t="s">
        <v>705</v>
      </c>
      <c r="G1569" s="34" t="s">
        <v>5770</v>
      </c>
      <c r="H1569" s="34" t="s">
        <v>707</v>
      </c>
      <c r="I1569" s="34" t="s">
        <v>5771</v>
      </c>
      <c r="J1569" s="36">
        <v>43949</v>
      </c>
      <c r="K1569" s="36">
        <v>44679</v>
      </c>
      <c r="L1569" s="34" t="s">
        <v>5772</v>
      </c>
      <c r="M1569" s="34" t="s">
        <v>710</v>
      </c>
      <c r="N1569" s="34" t="s">
        <v>723</v>
      </c>
      <c r="O1569" s="34" t="s">
        <v>712</v>
      </c>
      <c r="P1569" s="34" t="s">
        <v>713</v>
      </c>
      <c r="Q1569" s="34" t="s">
        <v>10228</v>
      </c>
      <c r="R1569" s="34" t="s">
        <v>10228</v>
      </c>
    </row>
    <row r="1570" spans="1:18" x14ac:dyDescent="0.25">
      <c r="A1570" s="31" t="s">
        <v>29680</v>
      </c>
      <c r="B1570" s="32" t="s">
        <v>5773</v>
      </c>
      <c r="C1570" s="32" t="s">
        <v>703</v>
      </c>
      <c r="D1570" s="35">
        <v>41145</v>
      </c>
      <c r="E1570" s="32" t="s">
        <v>704</v>
      </c>
      <c r="F1570" s="32" t="s">
        <v>705</v>
      </c>
      <c r="G1570" s="32" t="s">
        <v>5774</v>
      </c>
      <c r="H1570" s="32" t="s">
        <v>707</v>
      </c>
      <c r="I1570" s="32" t="s">
        <v>2494</v>
      </c>
      <c r="J1570" s="35">
        <v>43969</v>
      </c>
      <c r="K1570" s="35">
        <v>44699</v>
      </c>
      <c r="L1570" s="32" t="s">
        <v>5775</v>
      </c>
      <c r="M1570" s="32" t="s">
        <v>710</v>
      </c>
      <c r="N1570" s="32" t="s">
        <v>711</v>
      </c>
      <c r="O1570" s="32" t="s">
        <v>712</v>
      </c>
      <c r="P1570" s="32" t="s">
        <v>743</v>
      </c>
      <c r="Q1570" s="32" t="s">
        <v>10228</v>
      </c>
      <c r="R1570" s="32" t="s">
        <v>10228</v>
      </c>
    </row>
    <row r="1571" spans="1:18" x14ac:dyDescent="0.25">
      <c r="A1571" s="33" t="s">
        <v>29404</v>
      </c>
      <c r="B1571" s="34" t="s">
        <v>5776</v>
      </c>
      <c r="C1571" s="34" t="s">
        <v>734</v>
      </c>
      <c r="D1571" s="36">
        <v>41151</v>
      </c>
      <c r="E1571" s="34" t="s">
        <v>704</v>
      </c>
      <c r="F1571" s="34" t="s">
        <v>705</v>
      </c>
      <c r="G1571" s="34" t="s">
        <v>5777</v>
      </c>
      <c r="H1571" s="34" t="s">
        <v>752</v>
      </c>
      <c r="I1571" s="34" t="s">
        <v>5778</v>
      </c>
      <c r="J1571" s="36">
        <v>43983</v>
      </c>
      <c r="K1571" s="36">
        <v>44713</v>
      </c>
      <c r="L1571" s="34" t="s">
        <v>5779</v>
      </c>
      <c r="M1571" s="34" t="s">
        <v>710</v>
      </c>
      <c r="N1571" s="34" t="s">
        <v>723</v>
      </c>
      <c r="O1571" s="34" t="s">
        <v>712</v>
      </c>
      <c r="P1571" s="34" t="s">
        <v>832</v>
      </c>
      <c r="Q1571" s="34" t="s">
        <v>1106</v>
      </c>
      <c r="R1571" s="34" t="s">
        <v>10228</v>
      </c>
    </row>
    <row r="1572" spans="1:18" x14ac:dyDescent="0.25">
      <c r="A1572" s="31" t="s">
        <v>29682</v>
      </c>
      <c r="B1572" s="32" t="s">
        <v>5780</v>
      </c>
      <c r="C1572" s="32" t="s">
        <v>703</v>
      </c>
      <c r="D1572" s="35">
        <v>41158</v>
      </c>
      <c r="E1572" s="32" t="s">
        <v>704</v>
      </c>
      <c r="F1572" s="32" t="s">
        <v>705</v>
      </c>
      <c r="G1572" s="32" t="s">
        <v>1012</v>
      </c>
      <c r="H1572" s="32" t="s">
        <v>789</v>
      </c>
      <c r="I1572" s="32" t="s">
        <v>4515</v>
      </c>
      <c r="J1572" s="35">
        <v>43927</v>
      </c>
      <c r="K1572" s="35">
        <v>44657</v>
      </c>
      <c r="L1572" s="32" t="s">
        <v>5781</v>
      </c>
      <c r="M1572" s="32" t="s">
        <v>710</v>
      </c>
      <c r="N1572" s="32" t="s">
        <v>711</v>
      </c>
      <c r="O1572" s="32" t="s">
        <v>2846</v>
      </c>
      <c r="P1572" s="32" t="s">
        <v>713</v>
      </c>
      <c r="Q1572" s="32" t="s">
        <v>833</v>
      </c>
      <c r="R1572" s="32" t="s">
        <v>10228</v>
      </c>
    </row>
    <row r="1573" spans="1:18" x14ac:dyDescent="0.25">
      <c r="A1573" s="33" t="s">
        <v>29267</v>
      </c>
      <c r="B1573" s="34" t="s">
        <v>5782</v>
      </c>
      <c r="C1573" s="34" t="s">
        <v>703</v>
      </c>
      <c r="D1573" s="36">
        <v>41156</v>
      </c>
      <c r="E1573" s="34" t="s">
        <v>704</v>
      </c>
      <c r="F1573" s="34" t="s">
        <v>705</v>
      </c>
      <c r="G1573" s="34" t="s">
        <v>5783</v>
      </c>
      <c r="H1573" s="34" t="s">
        <v>707</v>
      </c>
      <c r="I1573" s="34" t="s">
        <v>721</v>
      </c>
      <c r="J1573" s="36">
        <v>43959</v>
      </c>
      <c r="K1573" s="36">
        <v>44689</v>
      </c>
      <c r="L1573" s="34" t="s">
        <v>5784</v>
      </c>
      <c r="M1573" s="34" t="s">
        <v>710</v>
      </c>
      <c r="N1573" s="34" t="s">
        <v>711</v>
      </c>
      <c r="O1573" s="34" t="s">
        <v>773</v>
      </c>
      <c r="P1573" s="34" t="s">
        <v>713</v>
      </c>
      <c r="Q1573" s="34" t="s">
        <v>10228</v>
      </c>
      <c r="R1573" s="34" t="s">
        <v>10228</v>
      </c>
    </row>
    <row r="1574" spans="1:18" x14ac:dyDescent="0.25">
      <c r="A1574" s="31" t="s">
        <v>29684</v>
      </c>
      <c r="B1574" s="32" t="s">
        <v>5785</v>
      </c>
      <c r="C1574" s="32" t="s">
        <v>703</v>
      </c>
      <c r="D1574" s="35">
        <v>41148</v>
      </c>
      <c r="E1574" s="32" t="s">
        <v>704</v>
      </c>
      <c r="F1574" s="32" t="s">
        <v>705</v>
      </c>
      <c r="G1574" s="32" t="s">
        <v>5786</v>
      </c>
      <c r="H1574" s="32" t="s">
        <v>984</v>
      </c>
      <c r="I1574" s="32" t="s">
        <v>1060</v>
      </c>
      <c r="J1574" s="35">
        <v>43976</v>
      </c>
      <c r="K1574" s="35">
        <v>44706</v>
      </c>
      <c r="L1574" s="32" t="s">
        <v>5787</v>
      </c>
      <c r="M1574" s="32" t="s">
        <v>729</v>
      </c>
      <c r="N1574" s="32" t="s">
        <v>711</v>
      </c>
      <c r="O1574" s="32" t="s">
        <v>712</v>
      </c>
      <c r="P1574" s="32" t="s">
        <v>832</v>
      </c>
      <c r="Q1574" s="32" t="s">
        <v>713</v>
      </c>
      <c r="R1574" s="32" t="s">
        <v>889</v>
      </c>
    </row>
    <row r="1575" spans="1:18" x14ac:dyDescent="0.25">
      <c r="A1575" s="33" t="s">
        <v>29406</v>
      </c>
      <c r="B1575" s="34" t="s">
        <v>5788</v>
      </c>
      <c r="C1575" s="34" t="s">
        <v>703</v>
      </c>
      <c r="D1575" s="36">
        <v>41142</v>
      </c>
      <c r="E1575" s="34" t="s">
        <v>704</v>
      </c>
      <c r="F1575" s="34" t="s">
        <v>705</v>
      </c>
      <c r="G1575" s="34" t="s">
        <v>3715</v>
      </c>
      <c r="H1575" s="34" t="s">
        <v>752</v>
      </c>
      <c r="I1575" s="34" t="s">
        <v>3716</v>
      </c>
      <c r="J1575" s="36">
        <v>43989</v>
      </c>
      <c r="K1575" s="36">
        <v>44719</v>
      </c>
      <c r="L1575" s="34" t="s">
        <v>5789</v>
      </c>
      <c r="M1575" s="34" t="s">
        <v>710</v>
      </c>
      <c r="N1575" s="34" t="s">
        <v>711</v>
      </c>
      <c r="O1575" s="34" t="s">
        <v>712</v>
      </c>
      <c r="P1575" s="34" t="s">
        <v>713</v>
      </c>
      <c r="Q1575" s="34" t="s">
        <v>10228</v>
      </c>
      <c r="R1575" s="34" t="s">
        <v>10228</v>
      </c>
    </row>
    <row r="1576" spans="1:18" x14ac:dyDescent="0.25">
      <c r="A1576" s="31" t="s">
        <v>29686</v>
      </c>
      <c r="B1576" s="32" t="s">
        <v>5790</v>
      </c>
      <c r="C1576" s="32" t="s">
        <v>734</v>
      </c>
      <c r="D1576" s="35">
        <v>41096</v>
      </c>
      <c r="E1576" s="32" t="s">
        <v>704</v>
      </c>
      <c r="F1576" s="32" t="s">
        <v>705</v>
      </c>
      <c r="G1576" s="32" t="s">
        <v>4253</v>
      </c>
      <c r="H1576" s="32" t="s">
        <v>752</v>
      </c>
      <c r="I1576" s="32" t="s">
        <v>846</v>
      </c>
      <c r="J1576" s="35">
        <v>43923</v>
      </c>
      <c r="K1576" s="35">
        <v>44653</v>
      </c>
      <c r="L1576" s="32" t="s">
        <v>5791</v>
      </c>
      <c r="M1576" s="32" t="s">
        <v>710</v>
      </c>
      <c r="N1576" s="32" t="s">
        <v>778</v>
      </c>
      <c r="O1576" s="32" t="s">
        <v>3894</v>
      </c>
      <c r="P1576" s="32" t="s">
        <v>832</v>
      </c>
      <c r="Q1576" s="32" t="s">
        <v>10228</v>
      </c>
      <c r="R1576" s="32" t="s">
        <v>10228</v>
      </c>
    </row>
    <row r="1577" spans="1:18" x14ac:dyDescent="0.25">
      <c r="A1577" s="33" t="s">
        <v>29164</v>
      </c>
      <c r="B1577" s="34" t="s">
        <v>5792</v>
      </c>
      <c r="C1577" s="34" t="s">
        <v>703</v>
      </c>
      <c r="D1577" s="36">
        <v>41169</v>
      </c>
      <c r="E1577" s="34" t="s">
        <v>704</v>
      </c>
      <c r="F1577" s="34" t="s">
        <v>705</v>
      </c>
      <c r="G1577" s="34" t="s">
        <v>5793</v>
      </c>
      <c r="H1577" s="34" t="s">
        <v>707</v>
      </c>
      <c r="I1577" s="34" t="s">
        <v>721</v>
      </c>
      <c r="J1577" s="36">
        <v>43959</v>
      </c>
      <c r="K1577" s="36">
        <v>44689</v>
      </c>
      <c r="L1577" s="34" t="s">
        <v>5794</v>
      </c>
      <c r="M1577" s="34" t="s">
        <v>718</v>
      </c>
      <c r="N1577" s="34" t="s">
        <v>711</v>
      </c>
      <c r="O1577" s="34" t="s">
        <v>712</v>
      </c>
      <c r="P1577" s="34" t="s">
        <v>713</v>
      </c>
      <c r="Q1577" s="34" t="s">
        <v>10228</v>
      </c>
      <c r="R1577" s="34" t="s">
        <v>10228</v>
      </c>
    </row>
    <row r="1578" spans="1:18" x14ac:dyDescent="0.25">
      <c r="A1578" s="31" t="s">
        <v>29688</v>
      </c>
      <c r="B1578" s="32" t="s">
        <v>5795</v>
      </c>
      <c r="C1578" s="32" t="s">
        <v>703</v>
      </c>
      <c r="D1578" s="35">
        <v>41164</v>
      </c>
      <c r="E1578" s="32" t="s">
        <v>704</v>
      </c>
      <c r="F1578" s="32" t="s">
        <v>705</v>
      </c>
      <c r="G1578" s="32" t="s">
        <v>1744</v>
      </c>
      <c r="H1578" s="32" t="s">
        <v>740</v>
      </c>
      <c r="I1578" s="32" t="s">
        <v>1745</v>
      </c>
      <c r="J1578" s="35">
        <v>43964</v>
      </c>
      <c r="K1578" s="35">
        <v>44694</v>
      </c>
      <c r="L1578" s="32" t="s">
        <v>5796</v>
      </c>
      <c r="M1578" s="32" t="s">
        <v>710</v>
      </c>
      <c r="N1578" s="32" t="s">
        <v>711</v>
      </c>
      <c r="O1578" s="32" t="s">
        <v>773</v>
      </c>
      <c r="P1578" s="32" t="s">
        <v>713</v>
      </c>
      <c r="Q1578" s="32" t="s">
        <v>10228</v>
      </c>
      <c r="R1578" s="32" t="s">
        <v>10228</v>
      </c>
    </row>
    <row r="1579" spans="1:18" x14ac:dyDescent="0.25">
      <c r="A1579" s="33" t="s">
        <v>29408</v>
      </c>
      <c r="B1579" s="34" t="s">
        <v>5797</v>
      </c>
      <c r="C1579" s="34" t="s">
        <v>734</v>
      </c>
      <c r="D1579" s="36">
        <v>41176</v>
      </c>
      <c r="E1579" s="34" t="s">
        <v>704</v>
      </c>
      <c r="F1579" s="34" t="s">
        <v>705</v>
      </c>
      <c r="G1579" s="34" t="s">
        <v>2337</v>
      </c>
      <c r="H1579" s="34" t="s">
        <v>736</v>
      </c>
      <c r="I1579" s="34" t="s">
        <v>2338</v>
      </c>
      <c r="J1579" s="36">
        <v>43969</v>
      </c>
      <c r="K1579" s="36">
        <v>44699</v>
      </c>
      <c r="L1579" s="34" t="s">
        <v>5798</v>
      </c>
      <c r="M1579" s="34" t="s">
        <v>710</v>
      </c>
      <c r="N1579" s="34" t="s">
        <v>711</v>
      </c>
      <c r="O1579" s="34" t="s">
        <v>712</v>
      </c>
      <c r="P1579" s="34" t="s">
        <v>833</v>
      </c>
      <c r="Q1579" s="34" t="s">
        <v>713</v>
      </c>
      <c r="R1579" s="34" t="s">
        <v>10228</v>
      </c>
    </row>
    <row r="1580" spans="1:18" x14ac:dyDescent="0.25">
      <c r="A1580" s="31" t="s">
        <v>29690</v>
      </c>
      <c r="B1580" s="32" t="s">
        <v>5799</v>
      </c>
      <c r="C1580" s="32" t="s">
        <v>703</v>
      </c>
      <c r="D1580" s="35">
        <v>41178</v>
      </c>
      <c r="E1580" s="32" t="s">
        <v>704</v>
      </c>
      <c r="F1580" s="32" t="s">
        <v>705</v>
      </c>
      <c r="G1580" s="32" t="s">
        <v>5800</v>
      </c>
      <c r="H1580" s="32" t="s">
        <v>707</v>
      </c>
      <c r="I1580" s="32" t="s">
        <v>5801</v>
      </c>
      <c r="J1580" s="35">
        <v>43929</v>
      </c>
      <c r="K1580" s="35">
        <v>44659</v>
      </c>
      <c r="L1580" s="32" t="s">
        <v>5802</v>
      </c>
      <c r="M1580" s="32" t="s">
        <v>710</v>
      </c>
      <c r="N1580" s="32" t="s">
        <v>711</v>
      </c>
      <c r="O1580" s="32" t="s">
        <v>712</v>
      </c>
      <c r="P1580" s="32" t="s">
        <v>713</v>
      </c>
      <c r="Q1580" s="32" t="s">
        <v>10228</v>
      </c>
      <c r="R1580" s="32" t="s">
        <v>10228</v>
      </c>
    </row>
    <row r="1581" spans="1:18" x14ac:dyDescent="0.25">
      <c r="A1581" s="33" t="s">
        <v>29269</v>
      </c>
      <c r="B1581" s="34" t="s">
        <v>5803</v>
      </c>
      <c r="C1581" s="34" t="s">
        <v>703</v>
      </c>
      <c r="D1581" s="36">
        <v>41179</v>
      </c>
      <c r="E1581" s="34" t="s">
        <v>704</v>
      </c>
      <c r="F1581" s="34" t="s">
        <v>705</v>
      </c>
      <c r="G1581" s="34" t="s">
        <v>5804</v>
      </c>
      <c r="H1581" s="34" t="s">
        <v>804</v>
      </c>
      <c r="I1581" s="34" t="s">
        <v>4771</v>
      </c>
      <c r="J1581" s="36">
        <v>43979</v>
      </c>
      <c r="K1581" s="36">
        <v>44709</v>
      </c>
      <c r="L1581" s="34" t="s">
        <v>5805</v>
      </c>
      <c r="M1581" s="34" t="s">
        <v>710</v>
      </c>
      <c r="N1581" s="34" t="s">
        <v>749</v>
      </c>
      <c r="O1581" s="34" t="s">
        <v>755</v>
      </c>
      <c r="P1581" s="34" t="s">
        <v>713</v>
      </c>
      <c r="Q1581" s="34" t="s">
        <v>10228</v>
      </c>
      <c r="R1581" s="34" t="s">
        <v>10228</v>
      </c>
    </row>
    <row r="1582" spans="1:18" x14ac:dyDescent="0.25">
      <c r="A1582" s="31" t="s">
        <v>29692</v>
      </c>
      <c r="B1582" s="32" t="s">
        <v>5806</v>
      </c>
      <c r="C1582" s="32" t="s">
        <v>703</v>
      </c>
      <c r="D1582" s="35">
        <v>41180</v>
      </c>
      <c r="E1582" s="32" t="s">
        <v>704</v>
      </c>
      <c r="F1582" s="32" t="s">
        <v>705</v>
      </c>
      <c r="G1582" s="32" t="s">
        <v>5807</v>
      </c>
      <c r="H1582" s="32" t="s">
        <v>798</v>
      </c>
      <c r="I1582" s="32" t="s">
        <v>5808</v>
      </c>
      <c r="J1582" s="35">
        <v>43969</v>
      </c>
      <c r="K1582" s="35">
        <v>44699</v>
      </c>
      <c r="L1582" s="32" t="s">
        <v>5809</v>
      </c>
      <c r="M1582" s="32" t="s">
        <v>772</v>
      </c>
      <c r="N1582" s="32" t="s">
        <v>778</v>
      </c>
      <c r="O1582" s="32" t="s">
        <v>712</v>
      </c>
      <c r="P1582" s="32" t="s">
        <v>713</v>
      </c>
      <c r="Q1582" s="32" t="s">
        <v>1106</v>
      </c>
      <c r="R1582" s="32" t="s">
        <v>10228</v>
      </c>
    </row>
    <row r="1583" spans="1:18" x14ac:dyDescent="0.25">
      <c r="A1583" s="33" t="s">
        <v>29410</v>
      </c>
      <c r="B1583" s="34" t="s">
        <v>5810</v>
      </c>
      <c r="C1583" s="34" t="s">
        <v>734</v>
      </c>
      <c r="D1583" s="36">
        <v>41141</v>
      </c>
      <c r="E1583" s="34" t="s">
        <v>704</v>
      </c>
      <c r="F1583" s="34" t="s">
        <v>705</v>
      </c>
      <c r="G1583" s="34" t="s">
        <v>5811</v>
      </c>
      <c r="H1583" s="34" t="s">
        <v>752</v>
      </c>
      <c r="I1583" s="34" t="s">
        <v>846</v>
      </c>
      <c r="J1583" s="36">
        <v>44000</v>
      </c>
      <c r="K1583" s="36">
        <v>44730</v>
      </c>
      <c r="L1583" s="34" t="s">
        <v>5812</v>
      </c>
      <c r="M1583" s="34" t="s">
        <v>772</v>
      </c>
      <c r="N1583" s="34" t="s">
        <v>711</v>
      </c>
      <c r="O1583" s="34" t="s">
        <v>773</v>
      </c>
      <c r="P1583" s="34" t="s">
        <v>713</v>
      </c>
      <c r="Q1583" s="34" t="s">
        <v>10228</v>
      </c>
      <c r="R1583" s="34" t="s">
        <v>10228</v>
      </c>
    </row>
    <row r="1584" spans="1:18" x14ac:dyDescent="0.25">
      <c r="A1584" s="31" t="s">
        <v>29694</v>
      </c>
      <c r="B1584" s="32" t="s">
        <v>5813</v>
      </c>
      <c r="C1584" s="32" t="s">
        <v>703</v>
      </c>
      <c r="D1584" s="35">
        <v>41177</v>
      </c>
      <c r="E1584" s="32" t="s">
        <v>704</v>
      </c>
      <c r="F1584" s="32" t="s">
        <v>705</v>
      </c>
      <c r="G1584" s="32" t="s">
        <v>5814</v>
      </c>
      <c r="H1584" s="32" t="s">
        <v>789</v>
      </c>
      <c r="I1584" s="32" t="s">
        <v>790</v>
      </c>
      <c r="J1584" s="35">
        <v>43972</v>
      </c>
      <c r="K1584" s="35">
        <v>44702</v>
      </c>
      <c r="L1584" s="32" t="s">
        <v>5815</v>
      </c>
      <c r="M1584" s="32" t="s">
        <v>710</v>
      </c>
      <c r="N1584" s="32" t="s">
        <v>778</v>
      </c>
      <c r="O1584" s="32" t="s">
        <v>712</v>
      </c>
      <c r="P1584" s="32" t="s">
        <v>832</v>
      </c>
      <c r="Q1584" s="32" t="s">
        <v>743</v>
      </c>
      <c r="R1584" s="32" t="s">
        <v>876</v>
      </c>
    </row>
    <row r="1585" spans="1:18" x14ac:dyDescent="0.25">
      <c r="A1585" s="33" t="s">
        <v>29199</v>
      </c>
      <c r="B1585" s="34" t="s">
        <v>5816</v>
      </c>
      <c r="C1585" s="34" t="s">
        <v>808</v>
      </c>
      <c r="D1585" s="36">
        <v>41191</v>
      </c>
      <c r="E1585" s="34" t="s">
        <v>704</v>
      </c>
      <c r="F1585" s="34" t="s">
        <v>705</v>
      </c>
      <c r="G1585" s="34" t="s">
        <v>5817</v>
      </c>
      <c r="H1585" s="34" t="s">
        <v>804</v>
      </c>
      <c r="I1585" s="34" t="s">
        <v>2243</v>
      </c>
      <c r="J1585" s="36">
        <v>43963</v>
      </c>
      <c r="K1585" s="36">
        <v>44693</v>
      </c>
      <c r="L1585" s="34" t="s">
        <v>5818</v>
      </c>
      <c r="M1585" s="34" t="s">
        <v>710</v>
      </c>
      <c r="N1585" s="34" t="s">
        <v>711</v>
      </c>
      <c r="O1585" s="34" t="s">
        <v>712</v>
      </c>
      <c r="P1585" s="34" t="s">
        <v>833</v>
      </c>
      <c r="Q1585" s="34" t="s">
        <v>10228</v>
      </c>
      <c r="R1585" s="34" t="s">
        <v>10228</v>
      </c>
    </row>
    <row r="1586" spans="1:18" x14ac:dyDescent="0.25">
      <c r="A1586" s="31" t="s">
        <v>29696</v>
      </c>
      <c r="B1586" s="32" t="s">
        <v>5819</v>
      </c>
      <c r="C1586" s="32" t="s">
        <v>703</v>
      </c>
      <c r="D1586" s="35">
        <v>41179</v>
      </c>
      <c r="E1586" s="32" t="s">
        <v>704</v>
      </c>
      <c r="F1586" s="32" t="s">
        <v>705</v>
      </c>
      <c r="G1586" s="32" t="s">
        <v>1978</v>
      </c>
      <c r="H1586" s="32" t="s">
        <v>998</v>
      </c>
      <c r="I1586" s="32" t="s">
        <v>1979</v>
      </c>
      <c r="J1586" s="35">
        <v>43936</v>
      </c>
      <c r="K1586" s="35">
        <v>44666</v>
      </c>
      <c r="L1586" s="32" t="s">
        <v>5820</v>
      </c>
      <c r="M1586" s="32" t="s">
        <v>710</v>
      </c>
      <c r="N1586" s="32" t="s">
        <v>711</v>
      </c>
      <c r="O1586" s="32" t="s">
        <v>712</v>
      </c>
      <c r="P1586" s="32" t="s">
        <v>1106</v>
      </c>
      <c r="Q1586" s="32" t="s">
        <v>713</v>
      </c>
      <c r="R1586" s="32" t="s">
        <v>1106</v>
      </c>
    </row>
    <row r="1587" spans="1:18" x14ac:dyDescent="0.25">
      <c r="A1587" s="33" t="s">
        <v>29412</v>
      </c>
      <c r="B1587" s="34" t="s">
        <v>5821</v>
      </c>
      <c r="C1587" s="34" t="s">
        <v>703</v>
      </c>
      <c r="D1587" s="36">
        <v>41192</v>
      </c>
      <c r="E1587" s="34" t="s">
        <v>704</v>
      </c>
      <c r="F1587" s="34" t="s">
        <v>705</v>
      </c>
      <c r="G1587" s="34" t="s">
        <v>5822</v>
      </c>
      <c r="H1587" s="34" t="s">
        <v>707</v>
      </c>
      <c r="I1587" s="34" t="s">
        <v>721</v>
      </c>
      <c r="J1587" s="36">
        <v>43936</v>
      </c>
      <c r="K1587" s="36">
        <v>44666</v>
      </c>
      <c r="L1587" s="34" t="s">
        <v>5823</v>
      </c>
      <c r="M1587" s="34" t="s">
        <v>718</v>
      </c>
      <c r="N1587" s="34" t="s">
        <v>711</v>
      </c>
      <c r="O1587" s="34" t="s">
        <v>712</v>
      </c>
      <c r="P1587" s="34" t="s">
        <v>713</v>
      </c>
      <c r="Q1587" s="34" t="s">
        <v>10228</v>
      </c>
      <c r="R1587" s="34" t="s">
        <v>10228</v>
      </c>
    </row>
    <row r="1588" spans="1:18" x14ac:dyDescent="0.25">
      <c r="A1588" s="31" t="s">
        <v>29698</v>
      </c>
      <c r="B1588" s="32" t="s">
        <v>5824</v>
      </c>
      <c r="C1588" s="32" t="s">
        <v>703</v>
      </c>
      <c r="D1588" s="35">
        <v>41192</v>
      </c>
      <c r="E1588" s="32" t="s">
        <v>704</v>
      </c>
      <c r="F1588" s="32" t="s">
        <v>705</v>
      </c>
      <c r="G1588" s="32" t="s">
        <v>5825</v>
      </c>
      <c r="H1588" s="32" t="s">
        <v>736</v>
      </c>
      <c r="I1588" s="32" t="s">
        <v>5826</v>
      </c>
      <c r="J1588" s="35">
        <v>43969</v>
      </c>
      <c r="K1588" s="35">
        <v>44699</v>
      </c>
      <c r="L1588" s="32" t="s">
        <v>5827</v>
      </c>
      <c r="M1588" s="32" t="s">
        <v>710</v>
      </c>
      <c r="N1588" s="32" t="s">
        <v>711</v>
      </c>
      <c r="O1588" s="32" t="s">
        <v>5731</v>
      </c>
      <c r="P1588" s="32" t="s">
        <v>743</v>
      </c>
      <c r="Q1588" s="32" t="s">
        <v>713</v>
      </c>
      <c r="R1588" s="32" t="s">
        <v>889</v>
      </c>
    </row>
    <row r="1589" spans="1:18" x14ac:dyDescent="0.25">
      <c r="A1589" s="33" t="s">
        <v>29271</v>
      </c>
      <c r="B1589" s="34" t="s">
        <v>5828</v>
      </c>
      <c r="C1589" s="34" t="s">
        <v>734</v>
      </c>
      <c r="D1589" s="36">
        <v>41191</v>
      </c>
      <c r="E1589" s="34" t="s">
        <v>704</v>
      </c>
      <c r="F1589" s="34" t="s">
        <v>705</v>
      </c>
      <c r="G1589" s="34" t="s">
        <v>1344</v>
      </c>
      <c r="H1589" s="34" t="s">
        <v>736</v>
      </c>
      <c r="I1589" s="34" t="s">
        <v>1345</v>
      </c>
      <c r="J1589" s="36">
        <v>43980</v>
      </c>
      <c r="K1589" s="36">
        <v>44710</v>
      </c>
      <c r="L1589" s="34" t="s">
        <v>5829</v>
      </c>
      <c r="M1589" s="34" t="s">
        <v>710</v>
      </c>
      <c r="N1589" s="34" t="s">
        <v>749</v>
      </c>
      <c r="O1589" s="34" t="s">
        <v>5830</v>
      </c>
      <c r="P1589" s="34" t="s">
        <v>889</v>
      </c>
      <c r="Q1589" s="34" t="s">
        <v>713</v>
      </c>
      <c r="R1589" s="34" t="s">
        <v>833</v>
      </c>
    </row>
    <row r="1590" spans="1:18" x14ac:dyDescent="0.25">
      <c r="A1590" s="31" t="s">
        <v>29700</v>
      </c>
      <c r="B1590" s="32" t="s">
        <v>5831</v>
      </c>
      <c r="C1590" s="32" t="s">
        <v>703</v>
      </c>
      <c r="D1590" s="35">
        <v>40980</v>
      </c>
      <c r="E1590" s="32" t="s">
        <v>704</v>
      </c>
      <c r="F1590" s="32" t="s">
        <v>705</v>
      </c>
      <c r="G1590" s="32" t="s">
        <v>5832</v>
      </c>
      <c r="H1590" s="32" t="s">
        <v>752</v>
      </c>
      <c r="I1590" s="32" t="s">
        <v>2037</v>
      </c>
      <c r="J1590" s="35">
        <v>43990</v>
      </c>
      <c r="K1590" s="35">
        <v>44720</v>
      </c>
      <c r="L1590" s="32" t="s">
        <v>5833</v>
      </c>
      <c r="M1590" s="32" t="s">
        <v>729</v>
      </c>
      <c r="N1590" s="32" t="s">
        <v>711</v>
      </c>
      <c r="O1590" s="32" t="s">
        <v>724</v>
      </c>
      <c r="P1590" s="32" t="s">
        <v>713</v>
      </c>
      <c r="Q1590" s="32" t="s">
        <v>10228</v>
      </c>
      <c r="R1590" s="32" t="s">
        <v>10228</v>
      </c>
    </row>
    <row r="1591" spans="1:18" x14ac:dyDescent="0.25">
      <c r="A1591" s="33" t="s">
        <v>29414</v>
      </c>
      <c r="B1591" s="34" t="s">
        <v>5834</v>
      </c>
      <c r="C1591" s="34" t="s">
        <v>703</v>
      </c>
      <c r="D1591" s="36">
        <v>41192</v>
      </c>
      <c r="E1591" s="34" t="s">
        <v>704</v>
      </c>
      <c r="F1591" s="34" t="s">
        <v>705</v>
      </c>
      <c r="G1591" s="34" t="s">
        <v>5835</v>
      </c>
      <c r="H1591" s="34" t="s">
        <v>752</v>
      </c>
      <c r="I1591" s="34" t="s">
        <v>2405</v>
      </c>
      <c r="J1591" s="36">
        <v>43941</v>
      </c>
      <c r="K1591" s="36">
        <v>44671</v>
      </c>
      <c r="L1591" s="34" t="s">
        <v>5836</v>
      </c>
      <c r="M1591" s="34" t="s">
        <v>729</v>
      </c>
      <c r="N1591" s="34" t="s">
        <v>711</v>
      </c>
      <c r="O1591" s="34" t="s">
        <v>712</v>
      </c>
      <c r="P1591" s="34" t="s">
        <v>713</v>
      </c>
      <c r="Q1591" s="34" t="s">
        <v>10228</v>
      </c>
      <c r="R1591" s="34" t="s">
        <v>10228</v>
      </c>
    </row>
    <row r="1592" spans="1:18" x14ac:dyDescent="0.25">
      <c r="A1592" s="31" t="s">
        <v>29702</v>
      </c>
      <c r="B1592" s="32" t="s">
        <v>5837</v>
      </c>
      <c r="C1592" s="32" t="s">
        <v>734</v>
      </c>
      <c r="D1592" s="35">
        <v>41204</v>
      </c>
      <c r="E1592" s="32" t="s">
        <v>704</v>
      </c>
      <c r="F1592" s="32" t="s">
        <v>705</v>
      </c>
      <c r="G1592" s="32" t="s">
        <v>1390</v>
      </c>
      <c r="H1592" s="32" t="s">
        <v>736</v>
      </c>
      <c r="I1592" s="32" t="s">
        <v>1391</v>
      </c>
      <c r="J1592" s="35">
        <v>43965</v>
      </c>
      <c r="K1592" s="35">
        <v>44695</v>
      </c>
      <c r="L1592" s="32" t="s">
        <v>5838</v>
      </c>
      <c r="M1592" s="32" t="s">
        <v>710</v>
      </c>
      <c r="N1592" s="32" t="s">
        <v>711</v>
      </c>
      <c r="O1592" s="32" t="s">
        <v>712</v>
      </c>
      <c r="P1592" s="32" t="s">
        <v>743</v>
      </c>
      <c r="Q1592" s="32" t="s">
        <v>713</v>
      </c>
      <c r="R1592" s="32" t="s">
        <v>10228</v>
      </c>
    </row>
    <row r="1593" spans="1:18" x14ac:dyDescent="0.25">
      <c r="A1593" s="33" t="s">
        <v>29138</v>
      </c>
      <c r="B1593" s="34" t="s">
        <v>5839</v>
      </c>
      <c r="C1593" s="34" t="s">
        <v>808</v>
      </c>
      <c r="D1593" s="36">
        <v>41183</v>
      </c>
      <c r="E1593" s="34" t="s">
        <v>704</v>
      </c>
      <c r="F1593" s="34" t="s">
        <v>705</v>
      </c>
      <c r="G1593" s="34" t="s">
        <v>5840</v>
      </c>
      <c r="H1593" s="34" t="s">
        <v>752</v>
      </c>
      <c r="I1593" s="34" t="s">
        <v>846</v>
      </c>
      <c r="J1593" s="36">
        <v>44005</v>
      </c>
      <c r="K1593" s="36">
        <v>44735</v>
      </c>
      <c r="L1593" s="34" t="s">
        <v>5841</v>
      </c>
      <c r="M1593" s="34" t="s">
        <v>710</v>
      </c>
      <c r="N1593" s="34" t="s">
        <v>778</v>
      </c>
      <c r="O1593" s="34" t="s">
        <v>1751</v>
      </c>
      <c r="P1593" s="34" t="s">
        <v>1042</v>
      </c>
      <c r="Q1593" s="34" t="s">
        <v>10228</v>
      </c>
      <c r="R1593" s="34" t="s">
        <v>10228</v>
      </c>
    </row>
    <row r="1594" spans="1:18" x14ac:dyDescent="0.25">
      <c r="A1594" s="31" t="s">
        <v>29704</v>
      </c>
      <c r="B1594" s="32" t="s">
        <v>5842</v>
      </c>
      <c r="C1594" s="32" t="s">
        <v>703</v>
      </c>
      <c r="D1594" s="35">
        <v>41211</v>
      </c>
      <c r="E1594" s="32" t="s">
        <v>704</v>
      </c>
      <c r="F1594" s="32" t="s">
        <v>705</v>
      </c>
      <c r="G1594" s="32" t="s">
        <v>5843</v>
      </c>
      <c r="H1594" s="32" t="s">
        <v>752</v>
      </c>
      <c r="I1594" s="32" t="s">
        <v>2037</v>
      </c>
      <c r="J1594" s="35">
        <v>43969</v>
      </c>
      <c r="K1594" s="35">
        <v>44699</v>
      </c>
      <c r="L1594" s="32" t="s">
        <v>5844</v>
      </c>
      <c r="M1594" s="32" t="s">
        <v>710</v>
      </c>
      <c r="N1594" s="32" t="s">
        <v>723</v>
      </c>
      <c r="O1594" s="32" t="s">
        <v>2026</v>
      </c>
      <c r="P1594" s="32" t="s">
        <v>833</v>
      </c>
      <c r="Q1594" s="32" t="s">
        <v>713</v>
      </c>
      <c r="R1594" s="32" t="s">
        <v>713</v>
      </c>
    </row>
    <row r="1595" spans="1:18" x14ac:dyDescent="0.25">
      <c r="A1595" s="33" t="s">
        <v>29416</v>
      </c>
      <c r="B1595" s="34" t="s">
        <v>5845</v>
      </c>
      <c r="C1595" s="34" t="s">
        <v>703</v>
      </c>
      <c r="D1595" s="36">
        <v>41211</v>
      </c>
      <c r="E1595" s="34" t="s">
        <v>704</v>
      </c>
      <c r="F1595" s="34" t="s">
        <v>705</v>
      </c>
      <c r="G1595" s="34" t="s">
        <v>5846</v>
      </c>
      <c r="H1595" s="34" t="s">
        <v>804</v>
      </c>
      <c r="I1595" s="34" t="s">
        <v>5847</v>
      </c>
      <c r="J1595" s="36">
        <v>43965</v>
      </c>
      <c r="K1595" s="36">
        <v>44695</v>
      </c>
      <c r="L1595" s="34" t="s">
        <v>5848</v>
      </c>
      <c r="M1595" s="34" t="s">
        <v>710</v>
      </c>
      <c r="N1595" s="34" t="s">
        <v>711</v>
      </c>
      <c r="O1595" s="34" t="s">
        <v>712</v>
      </c>
      <c r="P1595" s="34" t="s">
        <v>713</v>
      </c>
      <c r="Q1595" s="34" t="s">
        <v>1106</v>
      </c>
      <c r="R1595" s="34" t="s">
        <v>832</v>
      </c>
    </row>
    <row r="1596" spans="1:18" x14ac:dyDescent="0.25">
      <c r="A1596" s="31" t="s">
        <v>29706</v>
      </c>
      <c r="B1596" s="32" t="s">
        <v>5849</v>
      </c>
      <c r="C1596" s="32" t="s">
        <v>703</v>
      </c>
      <c r="D1596" s="35">
        <v>41144</v>
      </c>
      <c r="E1596" s="32" t="s">
        <v>704</v>
      </c>
      <c r="F1596" s="32" t="s">
        <v>705</v>
      </c>
      <c r="G1596" s="32" t="s">
        <v>4176</v>
      </c>
      <c r="H1596" s="32" t="s">
        <v>752</v>
      </c>
      <c r="I1596" s="32" t="s">
        <v>846</v>
      </c>
      <c r="J1596" s="35">
        <v>43999</v>
      </c>
      <c r="K1596" s="35">
        <v>44729</v>
      </c>
      <c r="L1596" s="32" t="s">
        <v>5850</v>
      </c>
      <c r="M1596" s="32" t="s">
        <v>710</v>
      </c>
      <c r="N1596" s="32" t="s">
        <v>711</v>
      </c>
      <c r="O1596" s="32" t="s">
        <v>755</v>
      </c>
      <c r="P1596" s="32" t="s">
        <v>713</v>
      </c>
      <c r="Q1596" s="32" t="s">
        <v>10228</v>
      </c>
      <c r="R1596" s="32" t="s">
        <v>10228</v>
      </c>
    </row>
    <row r="1597" spans="1:18" x14ac:dyDescent="0.25">
      <c r="A1597" s="33" t="s">
        <v>29273</v>
      </c>
      <c r="B1597" s="34" t="s">
        <v>5851</v>
      </c>
      <c r="C1597" s="34" t="s">
        <v>734</v>
      </c>
      <c r="D1597" s="36">
        <v>41219</v>
      </c>
      <c r="E1597" s="34" t="s">
        <v>704</v>
      </c>
      <c r="F1597" s="34" t="s">
        <v>705</v>
      </c>
      <c r="G1597" s="34" t="s">
        <v>5852</v>
      </c>
      <c r="H1597" s="34" t="s">
        <v>1262</v>
      </c>
      <c r="I1597" s="34" t="s">
        <v>4377</v>
      </c>
      <c r="J1597" s="36">
        <v>43965</v>
      </c>
      <c r="K1597" s="36">
        <v>44695</v>
      </c>
      <c r="L1597" s="34" t="s">
        <v>5853</v>
      </c>
      <c r="M1597" s="34" t="s">
        <v>718</v>
      </c>
      <c r="N1597" s="34" t="s">
        <v>711</v>
      </c>
      <c r="O1597" s="34" t="s">
        <v>712</v>
      </c>
      <c r="P1597" s="34" t="s">
        <v>743</v>
      </c>
      <c r="Q1597" s="34" t="s">
        <v>10228</v>
      </c>
      <c r="R1597" s="34" t="s">
        <v>10228</v>
      </c>
    </row>
    <row r="1598" spans="1:18" x14ac:dyDescent="0.25">
      <c r="A1598" s="31" t="s">
        <v>29708</v>
      </c>
      <c r="B1598" s="32" t="s">
        <v>5854</v>
      </c>
      <c r="C1598" s="32" t="s">
        <v>734</v>
      </c>
      <c r="D1598" s="35">
        <v>41221</v>
      </c>
      <c r="E1598" s="32" t="s">
        <v>704</v>
      </c>
      <c r="F1598" s="32" t="s">
        <v>705</v>
      </c>
      <c r="G1598" s="32" t="s">
        <v>5855</v>
      </c>
      <c r="H1598" s="32" t="s">
        <v>752</v>
      </c>
      <c r="I1598" s="32" t="s">
        <v>5856</v>
      </c>
      <c r="J1598" s="35">
        <v>43962</v>
      </c>
      <c r="K1598" s="35">
        <v>44692</v>
      </c>
      <c r="L1598" s="32" t="s">
        <v>5857</v>
      </c>
      <c r="M1598" s="32" t="s">
        <v>710</v>
      </c>
      <c r="N1598" s="32" t="s">
        <v>723</v>
      </c>
      <c r="O1598" s="32" t="s">
        <v>712</v>
      </c>
      <c r="P1598" s="32" t="s">
        <v>713</v>
      </c>
      <c r="Q1598" s="32" t="s">
        <v>10228</v>
      </c>
      <c r="R1598" s="32" t="s">
        <v>10228</v>
      </c>
    </row>
    <row r="1599" spans="1:18" x14ac:dyDescent="0.25">
      <c r="A1599" s="33" t="s">
        <v>29418</v>
      </c>
      <c r="B1599" s="34" t="s">
        <v>5858</v>
      </c>
      <c r="C1599" s="34" t="s">
        <v>703</v>
      </c>
      <c r="D1599" s="36">
        <v>41222</v>
      </c>
      <c r="E1599" s="34" t="s">
        <v>704</v>
      </c>
      <c r="F1599" s="34" t="s">
        <v>705</v>
      </c>
      <c r="G1599" s="34" t="s">
        <v>5859</v>
      </c>
      <c r="H1599" s="34" t="s">
        <v>804</v>
      </c>
      <c r="I1599" s="34" t="s">
        <v>2243</v>
      </c>
      <c r="J1599" s="36">
        <v>43930</v>
      </c>
      <c r="K1599" s="36">
        <v>44660</v>
      </c>
      <c r="L1599" s="34" t="s">
        <v>5860</v>
      </c>
      <c r="M1599" s="34" t="s">
        <v>772</v>
      </c>
      <c r="N1599" s="34" t="s">
        <v>711</v>
      </c>
      <c r="O1599" s="34" t="s">
        <v>712</v>
      </c>
      <c r="P1599" s="34" t="s">
        <v>833</v>
      </c>
      <c r="Q1599" s="34" t="s">
        <v>713</v>
      </c>
      <c r="R1599" s="34" t="s">
        <v>743</v>
      </c>
    </row>
    <row r="1600" spans="1:18" x14ac:dyDescent="0.25">
      <c r="A1600" s="31" t="s">
        <v>29710</v>
      </c>
      <c r="B1600" s="32" t="s">
        <v>5861</v>
      </c>
      <c r="C1600" s="32" t="s">
        <v>703</v>
      </c>
      <c r="D1600" s="35">
        <v>41229</v>
      </c>
      <c r="E1600" s="32" t="s">
        <v>704</v>
      </c>
      <c r="F1600" s="32" t="s">
        <v>705</v>
      </c>
      <c r="G1600" s="32" t="s">
        <v>5862</v>
      </c>
      <c r="H1600" s="32" t="s">
        <v>984</v>
      </c>
      <c r="I1600" s="32" t="s">
        <v>2285</v>
      </c>
      <c r="J1600" s="35">
        <v>43956</v>
      </c>
      <c r="K1600" s="35">
        <v>44686</v>
      </c>
      <c r="L1600" s="32" t="s">
        <v>5863</v>
      </c>
      <c r="M1600" s="32" t="s">
        <v>710</v>
      </c>
      <c r="N1600" s="32" t="s">
        <v>723</v>
      </c>
      <c r="O1600" s="32" t="s">
        <v>712</v>
      </c>
      <c r="P1600" s="32" t="s">
        <v>1042</v>
      </c>
      <c r="Q1600" s="32" t="s">
        <v>10228</v>
      </c>
      <c r="R1600" s="32" t="s">
        <v>10228</v>
      </c>
    </row>
    <row r="1601" spans="1:18" x14ac:dyDescent="0.25">
      <c r="A1601" s="33" t="s">
        <v>29201</v>
      </c>
      <c r="B1601" s="34" t="s">
        <v>5864</v>
      </c>
      <c r="C1601" s="34" t="s">
        <v>703</v>
      </c>
      <c r="D1601" s="36">
        <v>41221</v>
      </c>
      <c r="E1601" s="34" t="s">
        <v>704</v>
      </c>
      <c r="F1601" s="34" t="s">
        <v>705</v>
      </c>
      <c r="G1601" s="34" t="s">
        <v>5865</v>
      </c>
      <c r="H1601" s="34" t="s">
        <v>752</v>
      </c>
      <c r="I1601" s="34" t="s">
        <v>5866</v>
      </c>
      <c r="J1601" s="36">
        <v>43935</v>
      </c>
      <c r="K1601" s="36">
        <v>44665</v>
      </c>
      <c r="L1601" s="34" t="s">
        <v>5867</v>
      </c>
      <c r="M1601" s="34" t="s">
        <v>710</v>
      </c>
      <c r="N1601" s="34" t="s">
        <v>711</v>
      </c>
      <c r="O1601" s="34" t="s">
        <v>712</v>
      </c>
      <c r="P1601" s="34" t="s">
        <v>1042</v>
      </c>
      <c r="Q1601" s="34" t="s">
        <v>10228</v>
      </c>
      <c r="R1601" s="34" t="s">
        <v>10228</v>
      </c>
    </row>
    <row r="1602" spans="1:18" x14ac:dyDescent="0.25">
      <c r="A1602" s="31" t="s">
        <v>29712</v>
      </c>
      <c r="B1602" s="32" t="s">
        <v>5868</v>
      </c>
      <c r="C1602" s="32" t="s">
        <v>808</v>
      </c>
      <c r="D1602" s="35">
        <v>41232</v>
      </c>
      <c r="E1602" s="32" t="s">
        <v>704</v>
      </c>
      <c r="F1602" s="32" t="s">
        <v>705</v>
      </c>
      <c r="G1602" s="32" t="s">
        <v>5869</v>
      </c>
      <c r="H1602" s="32" t="s">
        <v>769</v>
      </c>
      <c r="I1602" s="32" t="s">
        <v>3900</v>
      </c>
      <c r="J1602" s="35">
        <v>43966</v>
      </c>
      <c r="K1602" s="35">
        <v>44696</v>
      </c>
      <c r="L1602" s="32" t="s">
        <v>5870</v>
      </c>
      <c r="M1602" s="32" t="s">
        <v>710</v>
      </c>
      <c r="N1602" s="32" t="s">
        <v>711</v>
      </c>
      <c r="O1602" s="32" t="s">
        <v>5871</v>
      </c>
      <c r="P1602" s="32" t="s">
        <v>833</v>
      </c>
      <c r="Q1602" s="32" t="s">
        <v>713</v>
      </c>
      <c r="R1602" s="32" t="s">
        <v>843</v>
      </c>
    </row>
    <row r="1603" spans="1:18" x14ac:dyDescent="0.25">
      <c r="A1603" s="33" t="s">
        <v>29420</v>
      </c>
      <c r="B1603" s="34" t="s">
        <v>5872</v>
      </c>
      <c r="C1603" s="34" t="s">
        <v>703</v>
      </c>
      <c r="D1603" s="36">
        <v>41233</v>
      </c>
      <c r="E1603" s="34" t="s">
        <v>704</v>
      </c>
      <c r="F1603" s="34" t="s">
        <v>705</v>
      </c>
      <c r="G1603" s="34" t="s">
        <v>1779</v>
      </c>
      <c r="H1603" s="34" t="s">
        <v>707</v>
      </c>
      <c r="I1603" s="34" t="s">
        <v>1780</v>
      </c>
      <c r="J1603" s="36">
        <v>43936</v>
      </c>
      <c r="K1603" s="36">
        <v>44666</v>
      </c>
      <c r="L1603" s="34" t="s">
        <v>5873</v>
      </c>
      <c r="M1603" s="34" t="s">
        <v>710</v>
      </c>
      <c r="N1603" s="34" t="s">
        <v>711</v>
      </c>
      <c r="O1603" s="34" t="s">
        <v>712</v>
      </c>
      <c r="P1603" s="34" t="s">
        <v>713</v>
      </c>
      <c r="Q1603" s="34" t="s">
        <v>10228</v>
      </c>
      <c r="R1603" s="34" t="s">
        <v>10228</v>
      </c>
    </row>
    <row r="1604" spans="1:18" x14ac:dyDescent="0.25">
      <c r="A1604" s="31" t="s">
        <v>24075</v>
      </c>
      <c r="B1604" s="32" t="s">
        <v>23052</v>
      </c>
      <c r="C1604" s="32" t="s">
        <v>703</v>
      </c>
      <c r="D1604" s="35">
        <v>43826</v>
      </c>
      <c r="E1604" s="32" t="s">
        <v>704</v>
      </c>
      <c r="F1604" s="32" t="s">
        <v>705</v>
      </c>
      <c r="G1604" s="32" t="s">
        <v>23053</v>
      </c>
      <c r="H1604" s="32" t="s">
        <v>865</v>
      </c>
      <c r="I1604" s="32" t="s">
        <v>1150</v>
      </c>
      <c r="J1604" s="35">
        <v>43864</v>
      </c>
      <c r="K1604" s="35">
        <v>44595</v>
      </c>
      <c r="L1604" s="32" t="s">
        <v>23054</v>
      </c>
      <c r="M1604" s="32" t="s">
        <v>718</v>
      </c>
      <c r="N1604" s="32" t="s">
        <v>778</v>
      </c>
      <c r="O1604" s="32" t="s">
        <v>724</v>
      </c>
      <c r="P1604" s="32" t="s">
        <v>743</v>
      </c>
      <c r="Q1604" s="32" t="s">
        <v>713</v>
      </c>
      <c r="R1604" s="32" t="s">
        <v>10228</v>
      </c>
    </row>
    <row r="1605" spans="1:18" x14ac:dyDescent="0.25">
      <c r="A1605" s="33" t="s">
        <v>29714</v>
      </c>
      <c r="B1605" s="34" t="s">
        <v>2287</v>
      </c>
      <c r="C1605" s="34" t="s">
        <v>703</v>
      </c>
      <c r="D1605" s="36">
        <v>41242</v>
      </c>
      <c r="E1605" s="34" t="s">
        <v>704</v>
      </c>
      <c r="F1605" s="34" t="s">
        <v>705</v>
      </c>
      <c r="G1605" s="34" t="s">
        <v>3828</v>
      </c>
      <c r="H1605" s="34" t="s">
        <v>707</v>
      </c>
      <c r="I1605" s="34" t="s">
        <v>721</v>
      </c>
      <c r="J1605" s="36">
        <v>43922</v>
      </c>
      <c r="K1605" s="36">
        <v>44652</v>
      </c>
      <c r="L1605" s="34" t="s">
        <v>5874</v>
      </c>
      <c r="M1605" s="34" t="s">
        <v>710</v>
      </c>
      <c r="N1605" s="34" t="s">
        <v>711</v>
      </c>
      <c r="O1605" s="34" t="s">
        <v>712</v>
      </c>
      <c r="P1605" s="34" t="s">
        <v>832</v>
      </c>
      <c r="Q1605" s="34" t="s">
        <v>10228</v>
      </c>
      <c r="R1605" s="34" t="s">
        <v>10228</v>
      </c>
    </row>
    <row r="1606" spans="1:18" x14ac:dyDescent="0.25">
      <c r="A1606" s="31" t="s">
        <v>29275</v>
      </c>
      <c r="B1606" s="32" t="s">
        <v>5875</v>
      </c>
      <c r="C1606" s="32" t="s">
        <v>703</v>
      </c>
      <c r="D1606" s="35">
        <v>41242</v>
      </c>
      <c r="E1606" s="32" t="s">
        <v>704</v>
      </c>
      <c r="F1606" s="32" t="s">
        <v>705</v>
      </c>
      <c r="G1606" s="32" t="s">
        <v>5876</v>
      </c>
      <c r="H1606" s="32" t="s">
        <v>707</v>
      </c>
      <c r="I1606" s="32" t="s">
        <v>2482</v>
      </c>
      <c r="J1606" s="35">
        <v>43937</v>
      </c>
      <c r="K1606" s="35">
        <v>44667</v>
      </c>
      <c r="L1606" s="32" t="s">
        <v>5877</v>
      </c>
      <c r="M1606" s="32" t="s">
        <v>710</v>
      </c>
      <c r="N1606" s="32" t="s">
        <v>749</v>
      </c>
      <c r="O1606" s="32" t="s">
        <v>712</v>
      </c>
      <c r="P1606" s="32" t="s">
        <v>713</v>
      </c>
      <c r="Q1606" s="32" t="s">
        <v>10228</v>
      </c>
      <c r="R1606" s="32" t="s">
        <v>10228</v>
      </c>
    </row>
    <row r="1607" spans="1:18" x14ac:dyDescent="0.25">
      <c r="A1607" s="33" t="s">
        <v>29716</v>
      </c>
      <c r="B1607" s="34" t="s">
        <v>5878</v>
      </c>
      <c r="C1607" s="34" t="s">
        <v>703</v>
      </c>
      <c r="D1607" s="36">
        <v>41242</v>
      </c>
      <c r="E1607" s="34" t="s">
        <v>704</v>
      </c>
      <c r="F1607" s="34" t="s">
        <v>705</v>
      </c>
      <c r="G1607" s="34" t="s">
        <v>5879</v>
      </c>
      <c r="H1607" s="34" t="s">
        <v>860</v>
      </c>
      <c r="I1607" s="34" t="s">
        <v>1135</v>
      </c>
      <c r="J1607" s="36">
        <v>43965</v>
      </c>
      <c r="K1607" s="36">
        <v>44695</v>
      </c>
      <c r="L1607" s="34" t="s">
        <v>5880</v>
      </c>
      <c r="M1607" s="34" t="s">
        <v>710</v>
      </c>
      <c r="N1607" s="34" t="s">
        <v>711</v>
      </c>
      <c r="O1607" s="34" t="s">
        <v>712</v>
      </c>
      <c r="P1607" s="34" t="s">
        <v>713</v>
      </c>
      <c r="Q1607" s="34" t="s">
        <v>10228</v>
      </c>
      <c r="R1607" s="34" t="s">
        <v>10228</v>
      </c>
    </row>
    <row r="1608" spans="1:18" x14ac:dyDescent="0.25">
      <c r="A1608" s="31" t="s">
        <v>29422</v>
      </c>
      <c r="B1608" s="32" t="s">
        <v>5881</v>
      </c>
      <c r="C1608" s="32" t="s">
        <v>703</v>
      </c>
      <c r="D1608" s="35">
        <v>41219</v>
      </c>
      <c r="E1608" s="32" t="s">
        <v>704</v>
      </c>
      <c r="F1608" s="32" t="s">
        <v>705</v>
      </c>
      <c r="G1608" s="32" t="s">
        <v>5882</v>
      </c>
      <c r="H1608" s="32" t="s">
        <v>804</v>
      </c>
      <c r="I1608" s="32" t="s">
        <v>2243</v>
      </c>
      <c r="J1608" s="35">
        <v>43967</v>
      </c>
      <c r="K1608" s="35">
        <v>44697</v>
      </c>
      <c r="L1608" s="32" t="s">
        <v>5883</v>
      </c>
      <c r="M1608" s="32" t="s">
        <v>772</v>
      </c>
      <c r="N1608" s="32" t="s">
        <v>778</v>
      </c>
      <c r="O1608" s="32" t="s">
        <v>1015</v>
      </c>
      <c r="P1608" s="32" t="s">
        <v>968</v>
      </c>
      <c r="Q1608" s="32" t="s">
        <v>713</v>
      </c>
      <c r="R1608" s="32" t="s">
        <v>10228</v>
      </c>
    </row>
    <row r="1609" spans="1:18" x14ac:dyDescent="0.25">
      <c r="A1609" s="33" t="s">
        <v>29718</v>
      </c>
      <c r="B1609" s="34" t="s">
        <v>5884</v>
      </c>
      <c r="C1609" s="34" t="s">
        <v>703</v>
      </c>
      <c r="D1609" s="36">
        <v>41241</v>
      </c>
      <c r="E1609" s="34" t="s">
        <v>704</v>
      </c>
      <c r="F1609" s="34" t="s">
        <v>705</v>
      </c>
      <c r="G1609" s="34" t="s">
        <v>2302</v>
      </c>
      <c r="H1609" s="34" t="s">
        <v>736</v>
      </c>
      <c r="I1609" s="34" t="s">
        <v>2303</v>
      </c>
      <c r="J1609" s="36">
        <v>43969</v>
      </c>
      <c r="K1609" s="36">
        <v>44699</v>
      </c>
      <c r="L1609" s="34" t="s">
        <v>5885</v>
      </c>
      <c r="M1609" s="34" t="s">
        <v>710</v>
      </c>
      <c r="N1609" s="34" t="s">
        <v>723</v>
      </c>
      <c r="O1609" s="34" t="s">
        <v>3223</v>
      </c>
      <c r="P1609" s="34" t="s">
        <v>713</v>
      </c>
      <c r="Q1609" s="34" t="s">
        <v>10228</v>
      </c>
      <c r="R1609" s="34" t="s">
        <v>10228</v>
      </c>
    </row>
    <row r="1610" spans="1:18" x14ac:dyDescent="0.25">
      <c r="A1610" s="31" t="s">
        <v>29166</v>
      </c>
      <c r="B1610" s="32" t="s">
        <v>5886</v>
      </c>
      <c r="C1610" s="32" t="s">
        <v>734</v>
      </c>
      <c r="D1610" s="35">
        <v>41222</v>
      </c>
      <c r="E1610" s="32" t="s">
        <v>704</v>
      </c>
      <c r="F1610" s="32" t="s">
        <v>705</v>
      </c>
      <c r="G1610" s="32" t="s">
        <v>5887</v>
      </c>
      <c r="H1610" s="32" t="s">
        <v>752</v>
      </c>
      <c r="I1610" s="32" t="s">
        <v>846</v>
      </c>
      <c r="J1610" s="35">
        <v>43945</v>
      </c>
      <c r="K1610" s="35">
        <v>44675</v>
      </c>
      <c r="L1610" s="32" t="s">
        <v>5888</v>
      </c>
      <c r="M1610" s="32" t="s">
        <v>710</v>
      </c>
      <c r="N1610" s="32" t="s">
        <v>711</v>
      </c>
      <c r="O1610" s="32" t="s">
        <v>712</v>
      </c>
      <c r="P1610" s="32" t="s">
        <v>1771</v>
      </c>
      <c r="Q1610" s="32" t="s">
        <v>1042</v>
      </c>
      <c r="R1610" s="32" t="s">
        <v>10228</v>
      </c>
    </row>
    <row r="1611" spans="1:18" x14ac:dyDescent="0.25">
      <c r="A1611" s="33" t="s">
        <v>29720</v>
      </c>
      <c r="B1611" s="34" t="s">
        <v>5889</v>
      </c>
      <c r="C1611" s="34" t="s">
        <v>734</v>
      </c>
      <c r="D1611" s="36">
        <v>41249</v>
      </c>
      <c r="E1611" s="34" t="s">
        <v>704</v>
      </c>
      <c r="F1611" s="34" t="s">
        <v>705</v>
      </c>
      <c r="G1611" s="34" t="s">
        <v>5890</v>
      </c>
      <c r="H1611" s="34" t="s">
        <v>746</v>
      </c>
      <c r="I1611" s="34" t="s">
        <v>3174</v>
      </c>
      <c r="J1611" s="36">
        <v>43971</v>
      </c>
      <c r="K1611" s="36">
        <v>44701</v>
      </c>
      <c r="L1611" s="34" t="s">
        <v>5891</v>
      </c>
      <c r="M1611" s="34" t="s">
        <v>710</v>
      </c>
      <c r="N1611" s="34" t="s">
        <v>711</v>
      </c>
      <c r="O1611" s="34" t="s">
        <v>712</v>
      </c>
      <c r="P1611" s="34" t="s">
        <v>713</v>
      </c>
      <c r="Q1611" s="34" t="s">
        <v>743</v>
      </c>
      <c r="R1611" s="34" t="s">
        <v>10228</v>
      </c>
    </row>
    <row r="1612" spans="1:18" x14ac:dyDescent="0.25">
      <c r="A1612" s="31" t="s">
        <v>29424</v>
      </c>
      <c r="B1612" s="32" t="s">
        <v>5892</v>
      </c>
      <c r="C1612" s="32" t="s">
        <v>703</v>
      </c>
      <c r="D1612" s="35">
        <v>41253</v>
      </c>
      <c r="E1612" s="32" t="s">
        <v>704</v>
      </c>
      <c r="F1612" s="32" t="s">
        <v>705</v>
      </c>
      <c r="G1612" s="32" t="s">
        <v>5893</v>
      </c>
      <c r="H1612" s="32" t="s">
        <v>707</v>
      </c>
      <c r="I1612" s="32" t="s">
        <v>721</v>
      </c>
      <c r="J1612" s="35">
        <v>43948</v>
      </c>
      <c r="K1612" s="35">
        <v>44678</v>
      </c>
      <c r="L1612" s="32" t="s">
        <v>5894</v>
      </c>
      <c r="M1612" s="32" t="s">
        <v>710</v>
      </c>
      <c r="N1612" s="32" t="s">
        <v>711</v>
      </c>
      <c r="O1612" s="32" t="s">
        <v>712</v>
      </c>
      <c r="P1612" s="32" t="s">
        <v>2189</v>
      </c>
      <c r="Q1612" s="32" t="s">
        <v>2189</v>
      </c>
      <c r="R1612" s="32" t="s">
        <v>843</v>
      </c>
    </row>
    <row r="1613" spans="1:18" x14ac:dyDescent="0.25">
      <c r="A1613" s="33" t="s">
        <v>29722</v>
      </c>
      <c r="B1613" s="34" t="s">
        <v>5895</v>
      </c>
      <c r="C1613" s="34" t="s">
        <v>703</v>
      </c>
      <c r="D1613" s="36">
        <v>41253</v>
      </c>
      <c r="E1613" s="34" t="s">
        <v>704</v>
      </c>
      <c r="F1613" s="34" t="s">
        <v>705</v>
      </c>
      <c r="G1613" s="34" t="s">
        <v>2220</v>
      </c>
      <c r="H1613" s="34" t="s">
        <v>763</v>
      </c>
      <c r="I1613" s="34" t="s">
        <v>2221</v>
      </c>
      <c r="J1613" s="36">
        <v>43921</v>
      </c>
      <c r="K1613" s="36">
        <v>44651</v>
      </c>
      <c r="L1613" s="34" t="s">
        <v>5896</v>
      </c>
      <c r="M1613" s="34" t="s">
        <v>710</v>
      </c>
      <c r="N1613" s="34" t="s">
        <v>711</v>
      </c>
      <c r="O1613" s="34" t="s">
        <v>712</v>
      </c>
      <c r="P1613" s="34" t="s">
        <v>713</v>
      </c>
      <c r="Q1613" s="34" t="s">
        <v>10228</v>
      </c>
      <c r="R1613" s="34" t="s">
        <v>10228</v>
      </c>
    </row>
    <row r="1614" spans="1:18" x14ac:dyDescent="0.25">
      <c r="A1614" s="31" t="s">
        <v>29277</v>
      </c>
      <c r="B1614" s="32" t="s">
        <v>5897</v>
      </c>
      <c r="C1614" s="32" t="s">
        <v>703</v>
      </c>
      <c r="D1614" s="35">
        <v>41246</v>
      </c>
      <c r="E1614" s="32" t="s">
        <v>704</v>
      </c>
      <c r="F1614" s="32" t="s">
        <v>705</v>
      </c>
      <c r="G1614" s="32" t="s">
        <v>1379</v>
      </c>
      <c r="H1614" s="32" t="s">
        <v>752</v>
      </c>
      <c r="I1614" s="32" t="s">
        <v>1380</v>
      </c>
      <c r="J1614" s="35">
        <v>43971</v>
      </c>
      <c r="K1614" s="35">
        <v>44701</v>
      </c>
      <c r="L1614" s="32" t="s">
        <v>5898</v>
      </c>
      <c r="M1614" s="32" t="s">
        <v>710</v>
      </c>
      <c r="N1614" s="32" t="s">
        <v>711</v>
      </c>
      <c r="O1614" s="32" t="s">
        <v>712</v>
      </c>
      <c r="P1614" s="32" t="s">
        <v>713</v>
      </c>
      <c r="Q1614" s="32" t="s">
        <v>10228</v>
      </c>
      <c r="R1614" s="32" t="s">
        <v>10228</v>
      </c>
    </row>
    <row r="1615" spans="1:18" x14ac:dyDescent="0.25">
      <c r="A1615" s="33" t="s">
        <v>29724</v>
      </c>
      <c r="B1615" s="34" t="s">
        <v>5899</v>
      </c>
      <c r="C1615" s="34" t="s">
        <v>808</v>
      </c>
      <c r="D1615" s="36">
        <v>41227</v>
      </c>
      <c r="E1615" s="34" t="s">
        <v>704</v>
      </c>
      <c r="F1615" s="34" t="s">
        <v>705</v>
      </c>
      <c r="G1615" s="34" t="s">
        <v>5900</v>
      </c>
      <c r="H1615" s="34" t="s">
        <v>752</v>
      </c>
      <c r="I1615" s="34" t="s">
        <v>846</v>
      </c>
      <c r="J1615" s="36">
        <v>43936</v>
      </c>
      <c r="K1615" s="36">
        <v>44666</v>
      </c>
      <c r="L1615" s="34" t="s">
        <v>5901</v>
      </c>
      <c r="M1615" s="34" t="s">
        <v>710</v>
      </c>
      <c r="N1615" s="34" t="s">
        <v>778</v>
      </c>
      <c r="O1615" s="34" t="s">
        <v>712</v>
      </c>
      <c r="P1615" s="34" t="s">
        <v>832</v>
      </c>
      <c r="Q1615" s="34" t="s">
        <v>10228</v>
      </c>
      <c r="R1615" s="34" t="s">
        <v>10228</v>
      </c>
    </row>
    <row r="1616" spans="1:18" x14ac:dyDescent="0.25">
      <c r="A1616" s="31" t="s">
        <v>29426</v>
      </c>
      <c r="B1616" s="32" t="s">
        <v>5902</v>
      </c>
      <c r="C1616" s="32" t="s">
        <v>734</v>
      </c>
      <c r="D1616" s="35">
        <v>41250</v>
      </c>
      <c r="E1616" s="32" t="s">
        <v>704</v>
      </c>
      <c r="F1616" s="32" t="s">
        <v>705</v>
      </c>
      <c r="G1616" s="32" t="s">
        <v>5903</v>
      </c>
      <c r="H1616" s="32" t="s">
        <v>752</v>
      </c>
      <c r="I1616" s="32" t="s">
        <v>846</v>
      </c>
      <c r="J1616" s="35">
        <v>43991</v>
      </c>
      <c r="K1616" s="35">
        <v>44721</v>
      </c>
      <c r="L1616" s="32" t="s">
        <v>5904</v>
      </c>
      <c r="M1616" s="32" t="s">
        <v>710</v>
      </c>
      <c r="N1616" s="32" t="s">
        <v>711</v>
      </c>
      <c r="O1616" s="32" t="s">
        <v>712</v>
      </c>
      <c r="P1616" s="32" t="s">
        <v>713</v>
      </c>
      <c r="Q1616" s="32" t="s">
        <v>743</v>
      </c>
      <c r="R1616" s="32" t="s">
        <v>10228</v>
      </c>
    </row>
    <row r="1617" spans="1:18" x14ac:dyDescent="0.25">
      <c r="A1617" s="33" t="s">
        <v>29726</v>
      </c>
      <c r="B1617" s="34" t="s">
        <v>5905</v>
      </c>
      <c r="C1617" s="34" t="s">
        <v>703</v>
      </c>
      <c r="D1617" s="36">
        <v>41253</v>
      </c>
      <c r="E1617" s="34" t="s">
        <v>704</v>
      </c>
      <c r="F1617" s="34" t="s">
        <v>705</v>
      </c>
      <c r="G1617" s="34" t="s">
        <v>5906</v>
      </c>
      <c r="H1617" s="34" t="s">
        <v>740</v>
      </c>
      <c r="I1617" s="34" t="s">
        <v>5907</v>
      </c>
      <c r="J1617" s="36">
        <v>43966</v>
      </c>
      <c r="K1617" s="36">
        <v>44696</v>
      </c>
      <c r="L1617" s="34" t="s">
        <v>5908</v>
      </c>
      <c r="M1617" s="34" t="s">
        <v>772</v>
      </c>
      <c r="N1617" s="34" t="s">
        <v>723</v>
      </c>
      <c r="O1617" s="34" t="s">
        <v>712</v>
      </c>
      <c r="P1617" s="34" t="s">
        <v>713</v>
      </c>
      <c r="Q1617" s="34" t="s">
        <v>10228</v>
      </c>
      <c r="R1617" s="34" t="s">
        <v>10228</v>
      </c>
    </row>
    <row r="1618" spans="1:18" x14ac:dyDescent="0.25">
      <c r="A1618" s="31" t="s">
        <v>29203</v>
      </c>
      <c r="B1618" s="32" t="s">
        <v>5909</v>
      </c>
      <c r="C1618" s="32" t="s">
        <v>703</v>
      </c>
      <c r="D1618" s="35">
        <v>41271</v>
      </c>
      <c r="E1618" s="32" t="s">
        <v>704</v>
      </c>
      <c r="F1618" s="32" t="s">
        <v>705</v>
      </c>
      <c r="G1618" s="32" t="s">
        <v>5242</v>
      </c>
      <c r="H1618" s="32" t="s">
        <v>804</v>
      </c>
      <c r="I1618" s="32" t="s">
        <v>5243</v>
      </c>
      <c r="J1618" s="35">
        <v>44004</v>
      </c>
      <c r="K1618" s="35">
        <v>44734</v>
      </c>
      <c r="L1618" s="32" t="s">
        <v>5910</v>
      </c>
      <c r="M1618" s="32" t="s">
        <v>710</v>
      </c>
      <c r="N1618" s="32" t="s">
        <v>711</v>
      </c>
      <c r="O1618" s="32" t="s">
        <v>712</v>
      </c>
      <c r="P1618" s="32" t="s">
        <v>713</v>
      </c>
      <c r="Q1618" s="32" t="s">
        <v>10228</v>
      </c>
      <c r="R1618" s="32" t="s">
        <v>10228</v>
      </c>
    </row>
    <row r="1619" spans="1:18" x14ac:dyDescent="0.25">
      <c r="A1619" s="33" t="s">
        <v>29728</v>
      </c>
      <c r="B1619" s="34" t="s">
        <v>5911</v>
      </c>
      <c r="C1619" s="34" t="s">
        <v>703</v>
      </c>
      <c r="D1619" s="36">
        <v>41235</v>
      </c>
      <c r="E1619" s="34" t="s">
        <v>704</v>
      </c>
      <c r="F1619" s="34" t="s">
        <v>705</v>
      </c>
      <c r="G1619" s="34" t="s">
        <v>5912</v>
      </c>
      <c r="H1619" s="34" t="s">
        <v>752</v>
      </c>
      <c r="I1619" s="34" t="s">
        <v>846</v>
      </c>
      <c r="J1619" s="36">
        <v>43987</v>
      </c>
      <c r="K1619" s="36">
        <v>44717</v>
      </c>
      <c r="L1619" s="34" t="s">
        <v>5913</v>
      </c>
      <c r="M1619" s="34" t="s">
        <v>710</v>
      </c>
      <c r="N1619" s="34" t="s">
        <v>711</v>
      </c>
      <c r="O1619" s="34" t="s">
        <v>712</v>
      </c>
      <c r="P1619" s="34" t="s">
        <v>713</v>
      </c>
      <c r="Q1619" s="34" t="s">
        <v>10228</v>
      </c>
      <c r="R1619" s="34" t="s">
        <v>10228</v>
      </c>
    </row>
    <row r="1620" spans="1:18" x14ac:dyDescent="0.25">
      <c r="A1620" s="31" t="s">
        <v>29428</v>
      </c>
      <c r="B1620" s="32" t="s">
        <v>5914</v>
      </c>
      <c r="C1620" s="32" t="s">
        <v>808</v>
      </c>
      <c r="D1620" s="35">
        <v>41471</v>
      </c>
      <c r="E1620" s="32" t="s">
        <v>704</v>
      </c>
      <c r="F1620" s="32" t="s">
        <v>705</v>
      </c>
      <c r="G1620" s="32" t="s">
        <v>878</v>
      </c>
      <c r="H1620" s="32" t="s">
        <v>769</v>
      </c>
      <c r="I1620" s="32" t="s">
        <v>879</v>
      </c>
      <c r="J1620" s="35">
        <v>43291</v>
      </c>
      <c r="K1620" s="35">
        <v>44022</v>
      </c>
      <c r="L1620" s="32" t="s">
        <v>5915</v>
      </c>
      <c r="M1620" s="32" t="s">
        <v>710</v>
      </c>
      <c r="N1620" s="32" t="s">
        <v>711</v>
      </c>
      <c r="O1620" s="32" t="s">
        <v>712</v>
      </c>
      <c r="P1620" s="32" t="s">
        <v>713</v>
      </c>
      <c r="Q1620" s="32" t="s">
        <v>10228</v>
      </c>
      <c r="R1620" s="32" t="s">
        <v>10228</v>
      </c>
    </row>
    <row r="1621" spans="1:18" x14ac:dyDescent="0.25">
      <c r="A1621" s="33" t="s">
        <v>29730</v>
      </c>
      <c r="B1621" s="34" t="s">
        <v>5916</v>
      </c>
      <c r="C1621" s="34" t="s">
        <v>734</v>
      </c>
      <c r="D1621" s="36">
        <v>41431</v>
      </c>
      <c r="E1621" s="34" t="s">
        <v>704</v>
      </c>
      <c r="F1621" s="34" t="s">
        <v>705</v>
      </c>
      <c r="G1621" s="34" t="s">
        <v>1122</v>
      </c>
      <c r="H1621" s="34" t="s">
        <v>763</v>
      </c>
      <c r="I1621" s="34" t="s">
        <v>1123</v>
      </c>
      <c r="J1621" s="36">
        <v>43535</v>
      </c>
      <c r="K1621" s="36">
        <v>44266</v>
      </c>
      <c r="L1621" s="34" t="s">
        <v>5917</v>
      </c>
      <c r="M1621" s="34" t="s">
        <v>710</v>
      </c>
      <c r="N1621" s="34" t="s">
        <v>711</v>
      </c>
      <c r="O1621" s="34" t="s">
        <v>712</v>
      </c>
      <c r="P1621" s="34" t="s">
        <v>760</v>
      </c>
      <c r="Q1621" s="34" t="s">
        <v>713</v>
      </c>
      <c r="R1621" s="34" t="s">
        <v>833</v>
      </c>
    </row>
    <row r="1622" spans="1:18" x14ac:dyDescent="0.25">
      <c r="A1622" s="31" t="s">
        <v>29279</v>
      </c>
      <c r="B1622" s="32" t="s">
        <v>5918</v>
      </c>
      <c r="C1622" s="32" t="s">
        <v>703</v>
      </c>
      <c r="D1622" s="35">
        <v>41297</v>
      </c>
      <c r="E1622" s="32" t="s">
        <v>704</v>
      </c>
      <c r="F1622" s="32" t="s">
        <v>705</v>
      </c>
      <c r="G1622" s="32" t="s">
        <v>5919</v>
      </c>
      <c r="H1622" s="32" t="s">
        <v>740</v>
      </c>
      <c r="I1622" s="32" t="s">
        <v>5920</v>
      </c>
      <c r="J1622" s="35">
        <v>43045</v>
      </c>
      <c r="K1622" s="35">
        <v>43775</v>
      </c>
      <c r="L1622" s="32" t="s">
        <v>5921</v>
      </c>
      <c r="M1622" s="32" t="s">
        <v>710</v>
      </c>
      <c r="N1622" s="32" t="s">
        <v>711</v>
      </c>
      <c r="O1622" s="32" t="s">
        <v>773</v>
      </c>
      <c r="P1622" s="32" t="s">
        <v>743</v>
      </c>
      <c r="Q1622" s="32" t="s">
        <v>10228</v>
      </c>
      <c r="R1622" s="32" t="s">
        <v>10228</v>
      </c>
    </row>
    <row r="1623" spans="1:18" x14ac:dyDescent="0.25">
      <c r="A1623" s="33" t="s">
        <v>29732</v>
      </c>
      <c r="B1623" s="34" t="s">
        <v>5922</v>
      </c>
      <c r="C1623" s="34" t="s">
        <v>734</v>
      </c>
      <c r="D1623" s="36">
        <v>41612</v>
      </c>
      <c r="E1623" s="34" t="s">
        <v>704</v>
      </c>
      <c r="F1623" s="34" t="s">
        <v>705</v>
      </c>
      <c r="G1623" s="34" t="s">
        <v>5923</v>
      </c>
      <c r="H1623" s="34" t="s">
        <v>752</v>
      </c>
      <c r="I1623" s="34" t="s">
        <v>5924</v>
      </c>
      <c r="J1623" s="36">
        <v>44111</v>
      </c>
      <c r="K1623" s="36">
        <v>44841</v>
      </c>
      <c r="L1623" s="34" t="s">
        <v>5925</v>
      </c>
      <c r="M1623" s="34" t="s">
        <v>710</v>
      </c>
      <c r="N1623" s="34" t="s">
        <v>723</v>
      </c>
      <c r="O1623" s="34" t="s">
        <v>712</v>
      </c>
      <c r="P1623" s="34" t="s">
        <v>1042</v>
      </c>
      <c r="Q1623" s="34" t="s">
        <v>833</v>
      </c>
      <c r="R1623" s="34" t="s">
        <v>10228</v>
      </c>
    </row>
    <row r="1624" spans="1:18" x14ac:dyDescent="0.25">
      <c r="A1624" s="31" t="s">
        <v>29430</v>
      </c>
      <c r="B1624" s="32" t="s">
        <v>5926</v>
      </c>
      <c r="C1624" s="32" t="s">
        <v>703</v>
      </c>
      <c r="D1624" s="35">
        <v>41599</v>
      </c>
      <c r="E1624" s="32" t="s">
        <v>704</v>
      </c>
      <c r="F1624" s="32" t="s">
        <v>705</v>
      </c>
      <c r="G1624" s="32" t="s">
        <v>745</v>
      </c>
      <c r="H1624" s="32" t="s">
        <v>746</v>
      </c>
      <c r="I1624" s="32" t="s">
        <v>747</v>
      </c>
      <c r="J1624" s="35">
        <v>44132</v>
      </c>
      <c r="K1624" s="35">
        <v>44862</v>
      </c>
      <c r="L1624" s="32" t="s">
        <v>5927</v>
      </c>
      <c r="M1624" s="32" t="s">
        <v>729</v>
      </c>
      <c r="N1624" s="32" t="s">
        <v>749</v>
      </c>
      <c r="O1624" s="32" t="s">
        <v>773</v>
      </c>
      <c r="P1624" s="32" t="s">
        <v>713</v>
      </c>
      <c r="Q1624" s="32" t="s">
        <v>10228</v>
      </c>
      <c r="R1624" s="32" t="s">
        <v>10228</v>
      </c>
    </row>
    <row r="1625" spans="1:18" x14ac:dyDescent="0.25">
      <c r="A1625" s="33" t="s">
        <v>29734</v>
      </c>
      <c r="B1625" s="34" t="s">
        <v>5928</v>
      </c>
      <c r="C1625" s="34" t="s">
        <v>703</v>
      </c>
      <c r="D1625" s="36">
        <v>41585</v>
      </c>
      <c r="E1625" s="34" t="s">
        <v>704</v>
      </c>
      <c r="F1625" s="34" t="s">
        <v>705</v>
      </c>
      <c r="G1625" s="34" t="s">
        <v>5929</v>
      </c>
      <c r="H1625" s="34" t="s">
        <v>740</v>
      </c>
      <c r="I1625" s="34" t="s">
        <v>5696</v>
      </c>
      <c r="J1625" s="36">
        <v>44152</v>
      </c>
      <c r="K1625" s="36">
        <v>44882</v>
      </c>
      <c r="L1625" s="34" t="s">
        <v>5930</v>
      </c>
      <c r="M1625" s="34" t="s">
        <v>710</v>
      </c>
      <c r="N1625" s="34" t="s">
        <v>723</v>
      </c>
      <c r="O1625" s="34" t="s">
        <v>712</v>
      </c>
      <c r="P1625" s="34" t="s">
        <v>843</v>
      </c>
      <c r="Q1625" s="34" t="s">
        <v>713</v>
      </c>
      <c r="R1625" s="34" t="s">
        <v>10228</v>
      </c>
    </row>
    <row r="1626" spans="1:18" x14ac:dyDescent="0.25">
      <c r="A1626" s="31" t="s">
        <v>29148</v>
      </c>
      <c r="B1626" s="32" t="s">
        <v>5931</v>
      </c>
      <c r="C1626" s="32" t="s">
        <v>703</v>
      </c>
      <c r="D1626" s="35">
        <v>41582</v>
      </c>
      <c r="E1626" s="32" t="s">
        <v>704</v>
      </c>
      <c r="F1626" s="32" t="s">
        <v>705</v>
      </c>
      <c r="G1626" s="32" t="s">
        <v>1102</v>
      </c>
      <c r="H1626" s="32" t="s">
        <v>804</v>
      </c>
      <c r="I1626" s="32" t="s">
        <v>1103</v>
      </c>
      <c r="J1626" s="35">
        <v>44158</v>
      </c>
      <c r="K1626" s="35">
        <v>44888</v>
      </c>
      <c r="L1626" s="32" t="s">
        <v>5932</v>
      </c>
      <c r="M1626" s="32" t="s">
        <v>718</v>
      </c>
      <c r="N1626" s="32" t="s">
        <v>749</v>
      </c>
      <c r="O1626" s="32" t="s">
        <v>755</v>
      </c>
      <c r="P1626" s="32" t="s">
        <v>713</v>
      </c>
      <c r="Q1626" s="32" t="s">
        <v>10228</v>
      </c>
      <c r="R1626" s="32" t="s">
        <v>10228</v>
      </c>
    </row>
    <row r="1627" spans="1:18" x14ac:dyDescent="0.25">
      <c r="A1627" s="33" t="s">
        <v>29736</v>
      </c>
      <c r="B1627" s="34" t="s">
        <v>5933</v>
      </c>
      <c r="C1627" s="34" t="s">
        <v>703</v>
      </c>
      <c r="D1627" s="36">
        <v>41572</v>
      </c>
      <c r="E1627" s="34" t="s">
        <v>704</v>
      </c>
      <c r="F1627" s="34" t="s">
        <v>705</v>
      </c>
      <c r="G1627" s="34" t="s">
        <v>5934</v>
      </c>
      <c r="H1627" s="34" t="s">
        <v>752</v>
      </c>
      <c r="I1627" s="34" t="s">
        <v>1707</v>
      </c>
      <c r="J1627" s="36">
        <v>44139</v>
      </c>
      <c r="K1627" s="36">
        <v>44869</v>
      </c>
      <c r="L1627" s="34" t="s">
        <v>5935</v>
      </c>
      <c r="M1627" s="34" t="s">
        <v>729</v>
      </c>
      <c r="N1627" s="34" t="s">
        <v>711</v>
      </c>
      <c r="O1627" s="34" t="s">
        <v>712</v>
      </c>
      <c r="P1627" s="34" t="s">
        <v>713</v>
      </c>
      <c r="Q1627" s="34" t="s">
        <v>876</v>
      </c>
      <c r="R1627" s="34" t="s">
        <v>10228</v>
      </c>
    </row>
    <row r="1628" spans="1:18" x14ac:dyDescent="0.25">
      <c r="A1628" s="31" t="s">
        <v>29432</v>
      </c>
      <c r="B1628" s="32" t="s">
        <v>5936</v>
      </c>
      <c r="C1628" s="32" t="s">
        <v>734</v>
      </c>
      <c r="D1628" s="35">
        <v>41568</v>
      </c>
      <c r="E1628" s="32" t="s">
        <v>704</v>
      </c>
      <c r="F1628" s="32" t="s">
        <v>705</v>
      </c>
      <c r="G1628" s="32" t="s">
        <v>5937</v>
      </c>
      <c r="H1628" s="32" t="s">
        <v>752</v>
      </c>
      <c r="I1628" s="32" t="s">
        <v>5938</v>
      </c>
      <c r="J1628" s="35">
        <v>44132</v>
      </c>
      <c r="K1628" s="35">
        <v>44862</v>
      </c>
      <c r="L1628" s="32" t="s">
        <v>5939</v>
      </c>
      <c r="M1628" s="32" t="s">
        <v>772</v>
      </c>
      <c r="N1628" s="32" t="s">
        <v>778</v>
      </c>
      <c r="O1628" s="32" t="s">
        <v>712</v>
      </c>
      <c r="P1628" s="32" t="s">
        <v>713</v>
      </c>
      <c r="Q1628" s="32" t="s">
        <v>10228</v>
      </c>
      <c r="R1628" s="32" t="s">
        <v>10228</v>
      </c>
    </row>
    <row r="1629" spans="1:18" x14ac:dyDescent="0.25">
      <c r="A1629" s="33" t="s">
        <v>29738</v>
      </c>
      <c r="B1629" s="34" t="s">
        <v>5940</v>
      </c>
      <c r="C1629" s="34" t="s">
        <v>703</v>
      </c>
      <c r="D1629" s="36">
        <v>41563</v>
      </c>
      <c r="E1629" s="34" t="s">
        <v>704</v>
      </c>
      <c r="F1629" s="34" t="s">
        <v>705</v>
      </c>
      <c r="G1629" s="34" t="s">
        <v>5941</v>
      </c>
      <c r="H1629" s="34" t="s">
        <v>763</v>
      </c>
      <c r="I1629" s="34" t="s">
        <v>5942</v>
      </c>
      <c r="J1629" s="36">
        <v>44175</v>
      </c>
      <c r="K1629" s="36">
        <v>44905</v>
      </c>
      <c r="L1629" s="34" t="s">
        <v>5943</v>
      </c>
      <c r="M1629" s="34" t="s">
        <v>710</v>
      </c>
      <c r="N1629" s="34" t="s">
        <v>711</v>
      </c>
      <c r="O1629" s="34" t="s">
        <v>1105</v>
      </c>
      <c r="P1629" s="34" t="s">
        <v>713</v>
      </c>
      <c r="Q1629" s="34" t="s">
        <v>10228</v>
      </c>
      <c r="R1629" s="34" t="s">
        <v>10228</v>
      </c>
    </row>
    <row r="1630" spans="1:18" x14ac:dyDescent="0.25">
      <c r="A1630" s="31" t="s">
        <v>29281</v>
      </c>
      <c r="B1630" s="32" t="s">
        <v>5944</v>
      </c>
      <c r="C1630" s="32" t="s">
        <v>734</v>
      </c>
      <c r="D1630" s="35">
        <v>41526</v>
      </c>
      <c r="E1630" s="32" t="s">
        <v>704</v>
      </c>
      <c r="F1630" s="32" t="s">
        <v>705</v>
      </c>
      <c r="G1630" s="32" t="s">
        <v>5945</v>
      </c>
      <c r="H1630" s="32" t="s">
        <v>740</v>
      </c>
      <c r="I1630" s="32" t="s">
        <v>818</v>
      </c>
      <c r="J1630" s="35">
        <v>44147</v>
      </c>
      <c r="K1630" s="35">
        <v>44877</v>
      </c>
      <c r="L1630" s="32" t="s">
        <v>5946</v>
      </c>
      <c r="M1630" s="32" t="s">
        <v>710</v>
      </c>
      <c r="N1630" s="32" t="s">
        <v>723</v>
      </c>
      <c r="O1630" s="32" t="s">
        <v>712</v>
      </c>
      <c r="P1630" s="32" t="s">
        <v>713</v>
      </c>
      <c r="Q1630" s="32" t="s">
        <v>10228</v>
      </c>
      <c r="R1630" s="32" t="s">
        <v>10228</v>
      </c>
    </row>
    <row r="1631" spans="1:18" x14ac:dyDescent="0.25">
      <c r="A1631" s="33" t="s">
        <v>29740</v>
      </c>
      <c r="B1631" s="34" t="s">
        <v>5947</v>
      </c>
      <c r="C1631" s="34" t="s">
        <v>703</v>
      </c>
      <c r="D1631" s="36">
        <v>41522</v>
      </c>
      <c r="E1631" s="34" t="s">
        <v>704</v>
      </c>
      <c r="F1631" s="34" t="s">
        <v>705</v>
      </c>
      <c r="G1631" s="34" t="s">
        <v>5948</v>
      </c>
      <c r="H1631" s="34" t="s">
        <v>740</v>
      </c>
      <c r="I1631" s="34" t="s">
        <v>5949</v>
      </c>
      <c r="J1631" s="36">
        <v>44151</v>
      </c>
      <c r="K1631" s="36">
        <v>44881</v>
      </c>
      <c r="L1631" s="34" t="s">
        <v>5950</v>
      </c>
      <c r="M1631" s="34" t="s">
        <v>710</v>
      </c>
      <c r="N1631" s="34" t="s">
        <v>723</v>
      </c>
      <c r="O1631" s="34" t="s">
        <v>712</v>
      </c>
      <c r="P1631" s="34" t="s">
        <v>832</v>
      </c>
      <c r="Q1631" s="34" t="s">
        <v>713</v>
      </c>
      <c r="R1631" s="34" t="s">
        <v>10228</v>
      </c>
    </row>
    <row r="1632" spans="1:18" x14ac:dyDescent="0.25">
      <c r="A1632" s="31" t="s">
        <v>29434</v>
      </c>
      <c r="B1632" s="32" t="s">
        <v>5951</v>
      </c>
      <c r="C1632" s="32" t="s">
        <v>703</v>
      </c>
      <c r="D1632" s="35">
        <v>41501</v>
      </c>
      <c r="E1632" s="32" t="s">
        <v>704</v>
      </c>
      <c r="F1632" s="32" t="s">
        <v>705</v>
      </c>
      <c r="G1632" s="32" t="s">
        <v>5952</v>
      </c>
      <c r="H1632" s="32" t="s">
        <v>707</v>
      </c>
      <c r="I1632" s="32" t="s">
        <v>2453</v>
      </c>
      <c r="J1632" s="35">
        <v>44124</v>
      </c>
      <c r="K1632" s="35">
        <v>44854</v>
      </c>
      <c r="L1632" s="32" t="s">
        <v>5953</v>
      </c>
      <c r="M1632" s="32" t="s">
        <v>718</v>
      </c>
      <c r="N1632" s="32" t="s">
        <v>711</v>
      </c>
      <c r="O1632" s="32" t="s">
        <v>712</v>
      </c>
      <c r="P1632" s="32" t="s">
        <v>833</v>
      </c>
      <c r="Q1632" s="32" t="s">
        <v>10228</v>
      </c>
      <c r="R1632" s="32" t="s">
        <v>10228</v>
      </c>
    </row>
    <row r="1633" spans="1:18" x14ac:dyDescent="0.25">
      <c r="A1633" s="33" t="s">
        <v>29742</v>
      </c>
      <c r="B1633" s="34" t="s">
        <v>5954</v>
      </c>
      <c r="C1633" s="34" t="s">
        <v>734</v>
      </c>
      <c r="D1633" s="36">
        <v>41498</v>
      </c>
      <c r="E1633" s="34" t="s">
        <v>704</v>
      </c>
      <c r="F1633" s="34" t="s">
        <v>705</v>
      </c>
      <c r="G1633" s="34" t="s">
        <v>5955</v>
      </c>
      <c r="H1633" s="34" t="s">
        <v>904</v>
      </c>
      <c r="I1633" s="34" t="s">
        <v>1291</v>
      </c>
      <c r="J1633" s="36">
        <v>44174</v>
      </c>
      <c r="K1633" s="36">
        <v>44904</v>
      </c>
      <c r="L1633" s="34" t="s">
        <v>5956</v>
      </c>
      <c r="M1633" s="34" t="s">
        <v>710</v>
      </c>
      <c r="N1633" s="34" t="s">
        <v>711</v>
      </c>
      <c r="O1633" s="34" t="s">
        <v>712</v>
      </c>
      <c r="P1633" s="34" t="s">
        <v>713</v>
      </c>
      <c r="Q1633" s="34" t="s">
        <v>743</v>
      </c>
      <c r="R1633" s="34" t="s">
        <v>10228</v>
      </c>
    </row>
    <row r="1634" spans="1:18" x14ac:dyDescent="0.25">
      <c r="A1634" s="31" t="s">
        <v>29205</v>
      </c>
      <c r="B1634" s="32" t="s">
        <v>5957</v>
      </c>
      <c r="C1634" s="32" t="s">
        <v>703</v>
      </c>
      <c r="D1634" s="35">
        <v>41491</v>
      </c>
      <c r="E1634" s="32" t="s">
        <v>704</v>
      </c>
      <c r="F1634" s="32" t="s">
        <v>705</v>
      </c>
      <c r="G1634" s="32" t="s">
        <v>5958</v>
      </c>
      <c r="H1634" s="32" t="s">
        <v>740</v>
      </c>
      <c r="I1634" s="32" t="s">
        <v>5696</v>
      </c>
      <c r="J1634" s="35">
        <v>44153</v>
      </c>
      <c r="K1634" s="35">
        <v>44883</v>
      </c>
      <c r="L1634" s="32" t="s">
        <v>5959</v>
      </c>
      <c r="M1634" s="32" t="s">
        <v>710</v>
      </c>
      <c r="N1634" s="32" t="s">
        <v>711</v>
      </c>
      <c r="O1634" s="32" t="s">
        <v>755</v>
      </c>
      <c r="P1634" s="32" t="s">
        <v>1106</v>
      </c>
      <c r="Q1634" s="32" t="s">
        <v>713</v>
      </c>
      <c r="R1634" s="32" t="s">
        <v>743</v>
      </c>
    </row>
    <row r="1635" spans="1:18" x14ac:dyDescent="0.25">
      <c r="A1635" s="33" t="s">
        <v>29744</v>
      </c>
      <c r="B1635" s="34" t="s">
        <v>5960</v>
      </c>
      <c r="C1635" s="34" t="s">
        <v>703</v>
      </c>
      <c r="D1635" s="36">
        <v>41486</v>
      </c>
      <c r="E1635" s="34" t="s">
        <v>704</v>
      </c>
      <c r="F1635" s="34" t="s">
        <v>705</v>
      </c>
      <c r="G1635" s="34" t="s">
        <v>5961</v>
      </c>
      <c r="H1635" s="34" t="s">
        <v>740</v>
      </c>
      <c r="I1635" s="34" t="s">
        <v>5962</v>
      </c>
      <c r="J1635" s="36">
        <v>44123</v>
      </c>
      <c r="K1635" s="36">
        <v>44853</v>
      </c>
      <c r="L1635" s="34" t="s">
        <v>5963</v>
      </c>
      <c r="M1635" s="34" t="s">
        <v>710</v>
      </c>
      <c r="N1635" s="34" t="s">
        <v>749</v>
      </c>
      <c r="O1635" s="34" t="s">
        <v>712</v>
      </c>
      <c r="P1635" s="34" t="s">
        <v>713</v>
      </c>
      <c r="Q1635" s="34" t="s">
        <v>10228</v>
      </c>
      <c r="R1635" s="34" t="s">
        <v>10228</v>
      </c>
    </row>
    <row r="1636" spans="1:18" x14ac:dyDescent="0.25">
      <c r="A1636" s="31" t="s">
        <v>29436</v>
      </c>
      <c r="B1636" s="32" t="s">
        <v>5964</v>
      </c>
      <c r="C1636" s="32" t="s">
        <v>703</v>
      </c>
      <c r="D1636" s="35">
        <v>41443</v>
      </c>
      <c r="E1636" s="32" t="s">
        <v>704</v>
      </c>
      <c r="F1636" s="32" t="s">
        <v>705</v>
      </c>
      <c r="G1636" s="32" t="s">
        <v>5965</v>
      </c>
      <c r="H1636" s="32" t="s">
        <v>752</v>
      </c>
      <c r="I1636" s="32" t="s">
        <v>1707</v>
      </c>
      <c r="J1636" s="35">
        <v>44119</v>
      </c>
      <c r="K1636" s="35">
        <v>44849</v>
      </c>
      <c r="L1636" s="32" t="s">
        <v>5966</v>
      </c>
      <c r="M1636" s="32" t="s">
        <v>710</v>
      </c>
      <c r="N1636" s="32" t="s">
        <v>723</v>
      </c>
      <c r="O1636" s="32" t="s">
        <v>712</v>
      </c>
      <c r="P1636" s="32" t="s">
        <v>833</v>
      </c>
      <c r="Q1636" s="32" t="s">
        <v>10228</v>
      </c>
      <c r="R1636" s="32" t="s">
        <v>10228</v>
      </c>
    </row>
    <row r="1637" spans="1:18" x14ac:dyDescent="0.25">
      <c r="A1637" s="33" t="s">
        <v>29746</v>
      </c>
      <c r="B1637" s="34" t="s">
        <v>5967</v>
      </c>
      <c r="C1637" s="34" t="s">
        <v>703</v>
      </c>
      <c r="D1637" s="36">
        <v>41436</v>
      </c>
      <c r="E1637" s="34" t="s">
        <v>704</v>
      </c>
      <c r="F1637" s="34" t="s">
        <v>705</v>
      </c>
      <c r="G1637" s="34" t="s">
        <v>5968</v>
      </c>
      <c r="H1637" s="34" t="s">
        <v>1998</v>
      </c>
      <c r="I1637" s="34" t="s">
        <v>1999</v>
      </c>
      <c r="J1637" s="36">
        <v>44179</v>
      </c>
      <c r="K1637" s="36">
        <v>44909</v>
      </c>
      <c r="L1637" s="34" t="s">
        <v>5969</v>
      </c>
      <c r="M1637" s="34" t="s">
        <v>718</v>
      </c>
      <c r="N1637" s="34" t="s">
        <v>711</v>
      </c>
      <c r="O1637" s="34" t="s">
        <v>755</v>
      </c>
      <c r="P1637" s="34" t="s">
        <v>713</v>
      </c>
      <c r="Q1637" s="34" t="s">
        <v>10228</v>
      </c>
      <c r="R1637" s="34" t="s">
        <v>10228</v>
      </c>
    </row>
    <row r="1638" spans="1:18" x14ac:dyDescent="0.25">
      <c r="A1638" s="31" t="s">
        <v>29283</v>
      </c>
      <c r="B1638" s="32" t="s">
        <v>5970</v>
      </c>
      <c r="C1638" s="32" t="s">
        <v>703</v>
      </c>
      <c r="D1638" s="35">
        <v>41431</v>
      </c>
      <c r="E1638" s="32" t="s">
        <v>704</v>
      </c>
      <c r="F1638" s="32" t="s">
        <v>705</v>
      </c>
      <c r="G1638" s="32" t="s">
        <v>5971</v>
      </c>
      <c r="H1638" s="32" t="s">
        <v>804</v>
      </c>
      <c r="I1638" s="32" t="s">
        <v>2615</v>
      </c>
      <c r="J1638" s="35">
        <v>44161</v>
      </c>
      <c r="K1638" s="35">
        <v>44891</v>
      </c>
      <c r="L1638" s="32" t="s">
        <v>5972</v>
      </c>
      <c r="M1638" s="32" t="s">
        <v>729</v>
      </c>
      <c r="N1638" s="32" t="s">
        <v>711</v>
      </c>
      <c r="O1638" s="32" t="s">
        <v>724</v>
      </c>
      <c r="P1638" s="32" t="s">
        <v>743</v>
      </c>
      <c r="Q1638" s="32" t="s">
        <v>10228</v>
      </c>
      <c r="R1638" s="32" t="s">
        <v>10228</v>
      </c>
    </row>
    <row r="1639" spans="1:18" x14ac:dyDescent="0.25">
      <c r="A1639" s="33" t="s">
        <v>29748</v>
      </c>
      <c r="B1639" s="34" t="s">
        <v>5973</v>
      </c>
      <c r="C1639" s="34" t="s">
        <v>703</v>
      </c>
      <c r="D1639" s="36">
        <v>41422</v>
      </c>
      <c r="E1639" s="34" t="s">
        <v>704</v>
      </c>
      <c r="F1639" s="34" t="s">
        <v>705</v>
      </c>
      <c r="G1639" s="34" t="s">
        <v>5974</v>
      </c>
      <c r="H1639" s="34" t="s">
        <v>1974</v>
      </c>
      <c r="I1639" s="34" t="s">
        <v>1975</v>
      </c>
      <c r="J1639" s="36">
        <v>44166</v>
      </c>
      <c r="K1639" s="36">
        <v>44896</v>
      </c>
      <c r="L1639" s="34" t="s">
        <v>5975</v>
      </c>
      <c r="M1639" s="34" t="s">
        <v>710</v>
      </c>
      <c r="N1639" s="34" t="s">
        <v>749</v>
      </c>
      <c r="O1639" s="34" t="s">
        <v>755</v>
      </c>
      <c r="P1639" s="34" t="s">
        <v>713</v>
      </c>
      <c r="Q1639" s="34" t="s">
        <v>10228</v>
      </c>
      <c r="R1639" s="34" t="s">
        <v>10228</v>
      </c>
    </row>
    <row r="1640" spans="1:18" x14ac:dyDescent="0.25">
      <c r="A1640" s="31" t="s">
        <v>29438</v>
      </c>
      <c r="B1640" s="32" t="s">
        <v>5976</v>
      </c>
      <c r="C1640" s="32" t="s">
        <v>703</v>
      </c>
      <c r="D1640" s="35">
        <v>41415</v>
      </c>
      <c r="E1640" s="32" t="s">
        <v>704</v>
      </c>
      <c r="F1640" s="32" t="s">
        <v>705</v>
      </c>
      <c r="G1640" s="32" t="s">
        <v>5977</v>
      </c>
      <c r="H1640" s="32" t="s">
        <v>752</v>
      </c>
      <c r="I1640" s="32" t="s">
        <v>2876</v>
      </c>
      <c r="J1640" s="35">
        <v>44117</v>
      </c>
      <c r="K1640" s="35">
        <v>44847</v>
      </c>
      <c r="L1640" s="32" t="s">
        <v>5978</v>
      </c>
      <c r="M1640" s="32" t="s">
        <v>710</v>
      </c>
      <c r="N1640" s="32" t="s">
        <v>711</v>
      </c>
      <c r="O1640" s="32" t="s">
        <v>712</v>
      </c>
      <c r="P1640" s="32" t="s">
        <v>743</v>
      </c>
      <c r="Q1640" s="32" t="s">
        <v>10228</v>
      </c>
      <c r="R1640" s="32" t="s">
        <v>10228</v>
      </c>
    </row>
    <row r="1641" spans="1:18" x14ac:dyDescent="0.25">
      <c r="A1641" s="33" t="s">
        <v>29750</v>
      </c>
      <c r="B1641" s="34" t="s">
        <v>5979</v>
      </c>
      <c r="C1641" s="34" t="s">
        <v>808</v>
      </c>
      <c r="D1641" s="36">
        <v>41414</v>
      </c>
      <c r="E1641" s="34" t="s">
        <v>704</v>
      </c>
      <c r="F1641" s="34" t="s">
        <v>705</v>
      </c>
      <c r="G1641" s="34" t="s">
        <v>5980</v>
      </c>
      <c r="H1641" s="34" t="s">
        <v>752</v>
      </c>
      <c r="I1641" s="34" t="s">
        <v>846</v>
      </c>
      <c r="J1641" s="36">
        <v>44186</v>
      </c>
      <c r="K1641" s="36">
        <v>44916</v>
      </c>
      <c r="L1641" s="34" t="s">
        <v>5981</v>
      </c>
      <c r="M1641" s="34" t="s">
        <v>710</v>
      </c>
      <c r="N1641" s="34" t="s">
        <v>711</v>
      </c>
      <c r="O1641" s="34" t="s">
        <v>1751</v>
      </c>
      <c r="P1641" s="34" t="s">
        <v>713</v>
      </c>
      <c r="Q1641" s="34" t="s">
        <v>10228</v>
      </c>
      <c r="R1641" s="34" t="s">
        <v>10228</v>
      </c>
    </row>
    <row r="1642" spans="1:18" x14ac:dyDescent="0.25">
      <c r="A1642" s="31" t="s">
        <v>29168</v>
      </c>
      <c r="B1642" s="32" t="s">
        <v>5982</v>
      </c>
      <c r="C1642" s="32" t="s">
        <v>734</v>
      </c>
      <c r="D1642" s="35">
        <v>41383</v>
      </c>
      <c r="E1642" s="32" t="s">
        <v>704</v>
      </c>
      <c r="F1642" s="32" t="s">
        <v>705</v>
      </c>
      <c r="G1642" s="32" t="s">
        <v>5983</v>
      </c>
      <c r="H1642" s="32" t="s">
        <v>752</v>
      </c>
      <c r="I1642" s="32" t="s">
        <v>846</v>
      </c>
      <c r="J1642" s="35">
        <v>44141</v>
      </c>
      <c r="K1642" s="35">
        <v>44871</v>
      </c>
      <c r="L1642" s="32" t="s">
        <v>5984</v>
      </c>
      <c r="M1642" s="32" t="s">
        <v>772</v>
      </c>
      <c r="N1642" s="32" t="s">
        <v>778</v>
      </c>
      <c r="O1642" s="32" t="s">
        <v>773</v>
      </c>
      <c r="P1642" s="32" t="s">
        <v>713</v>
      </c>
      <c r="Q1642" s="32" t="s">
        <v>832</v>
      </c>
      <c r="R1642" s="32" t="s">
        <v>10228</v>
      </c>
    </row>
    <row r="1643" spans="1:18" x14ac:dyDescent="0.25">
      <c r="A1643" s="33" t="s">
        <v>29752</v>
      </c>
      <c r="B1643" s="34" t="s">
        <v>5985</v>
      </c>
      <c r="C1643" s="34" t="s">
        <v>703</v>
      </c>
      <c r="D1643" s="36">
        <v>41365</v>
      </c>
      <c r="E1643" s="34" t="s">
        <v>704</v>
      </c>
      <c r="F1643" s="34" t="s">
        <v>705</v>
      </c>
      <c r="G1643" s="34" t="s">
        <v>5986</v>
      </c>
      <c r="H1643" s="34" t="s">
        <v>740</v>
      </c>
      <c r="I1643" s="34" t="s">
        <v>1146</v>
      </c>
      <c r="J1643" s="36">
        <v>44169</v>
      </c>
      <c r="K1643" s="36">
        <v>44899</v>
      </c>
      <c r="L1643" s="34" t="s">
        <v>5987</v>
      </c>
      <c r="M1643" s="34" t="s">
        <v>710</v>
      </c>
      <c r="N1643" s="34" t="s">
        <v>711</v>
      </c>
      <c r="O1643" s="34" t="s">
        <v>712</v>
      </c>
      <c r="P1643" s="34" t="s">
        <v>743</v>
      </c>
      <c r="Q1643" s="34" t="s">
        <v>10228</v>
      </c>
      <c r="R1643" s="34" t="s">
        <v>10228</v>
      </c>
    </row>
    <row r="1644" spans="1:18" x14ac:dyDescent="0.25">
      <c r="A1644" s="31" t="s">
        <v>29440</v>
      </c>
      <c r="B1644" s="32" t="s">
        <v>5988</v>
      </c>
      <c r="C1644" s="32" t="s">
        <v>703</v>
      </c>
      <c r="D1644" s="35">
        <v>41339</v>
      </c>
      <c r="E1644" s="32" t="s">
        <v>704</v>
      </c>
      <c r="F1644" s="32" t="s">
        <v>705</v>
      </c>
      <c r="G1644" s="32" t="s">
        <v>5989</v>
      </c>
      <c r="H1644" s="32" t="s">
        <v>752</v>
      </c>
      <c r="I1644" s="32" t="s">
        <v>846</v>
      </c>
      <c r="J1644" s="35">
        <v>44165</v>
      </c>
      <c r="K1644" s="35">
        <v>44895</v>
      </c>
      <c r="L1644" s="32" t="s">
        <v>5990</v>
      </c>
      <c r="M1644" s="32" t="s">
        <v>718</v>
      </c>
      <c r="N1644" s="32" t="s">
        <v>723</v>
      </c>
      <c r="O1644" s="32" t="s">
        <v>712</v>
      </c>
      <c r="P1644" s="32" t="s">
        <v>713</v>
      </c>
      <c r="Q1644" s="32" t="s">
        <v>10228</v>
      </c>
      <c r="R1644" s="32" t="s">
        <v>10228</v>
      </c>
    </row>
    <row r="1645" spans="1:18" x14ac:dyDescent="0.25">
      <c r="A1645" s="33" t="s">
        <v>29754</v>
      </c>
      <c r="B1645" s="34" t="s">
        <v>5991</v>
      </c>
      <c r="C1645" s="34" t="s">
        <v>703</v>
      </c>
      <c r="D1645" s="36">
        <v>41352</v>
      </c>
      <c r="E1645" s="34" t="s">
        <v>704</v>
      </c>
      <c r="F1645" s="34" t="s">
        <v>705</v>
      </c>
      <c r="G1645" s="34" t="s">
        <v>5992</v>
      </c>
      <c r="H1645" s="34" t="s">
        <v>904</v>
      </c>
      <c r="I1645" s="34" t="s">
        <v>1291</v>
      </c>
      <c r="J1645" s="36">
        <v>44120</v>
      </c>
      <c r="K1645" s="36">
        <v>44850</v>
      </c>
      <c r="L1645" s="34" t="s">
        <v>5993</v>
      </c>
      <c r="M1645" s="34" t="s">
        <v>710</v>
      </c>
      <c r="N1645" s="34" t="s">
        <v>749</v>
      </c>
      <c r="O1645" s="34" t="s">
        <v>712</v>
      </c>
      <c r="P1645" s="34" t="s">
        <v>713</v>
      </c>
      <c r="Q1645" s="34" t="s">
        <v>743</v>
      </c>
      <c r="R1645" s="34" t="s">
        <v>10228</v>
      </c>
    </row>
    <row r="1646" spans="1:18" x14ac:dyDescent="0.25">
      <c r="A1646" s="31" t="s">
        <v>29285</v>
      </c>
      <c r="B1646" s="32" t="s">
        <v>5994</v>
      </c>
      <c r="C1646" s="32" t="s">
        <v>703</v>
      </c>
      <c r="D1646" s="35">
        <v>41309</v>
      </c>
      <c r="E1646" s="32" t="s">
        <v>704</v>
      </c>
      <c r="F1646" s="32" t="s">
        <v>705</v>
      </c>
      <c r="G1646" s="32" t="s">
        <v>2783</v>
      </c>
      <c r="H1646" s="32" t="s">
        <v>1262</v>
      </c>
      <c r="I1646" s="32" t="s">
        <v>2784</v>
      </c>
      <c r="J1646" s="35">
        <v>44162</v>
      </c>
      <c r="K1646" s="35">
        <v>44892</v>
      </c>
      <c r="L1646" s="32" t="s">
        <v>5995</v>
      </c>
      <c r="M1646" s="32" t="s">
        <v>710</v>
      </c>
      <c r="N1646" s="32" t="s">
        <v>749</v>
      </c>
      <c r="O1646" s="32" t="s">
        <v>755</v>
      </c>
      <c r="P1646" s="32" t="s">
        <v>743</v>
      </c>
      <c r="Q1646" s="32" t="s">
        <v>10228</v>
      </c>
      <c r="R1646" s="32" t="s">
        <v>10228</v>
      </c>
    </row>
    <row r="1647" spans="1:18" x14ac:dyDescent="0.25">
      <c r="A1647" s="33" t="s">
        <v>29756</v>
      </c>
      <c r="B1647" s="34" t="s">
        <v>5996</v>
      </c>
      <c r="C1647" s="34" t="s">
        <v>703</v>
      </c>
      <c r="D1647" s="36">
        <v>41302</v>
      </c>
      <c r="E1647" s="34" t="s">
        <v>704</v>
      </c>
      <c r="F1647" s="34" t="s">
        <v>705</v>
      </c>
      <c r="G1647" s="34" t="s">
        <v>5997</v>
      </c>
      <c r="H1647" s="34" t="s">
        <v>746</v>
      </c>
      <c r="I1647" s="34" t="s">
        <v>5998</v>
      </c>
      <c r="J1647" s="36">
        <v>44153</v>
      </c>
      <c r="K1647" s="36">
        <v>44883</v>
      </c>
      <c r="L1647" s="34" t="s">
        <v>5999</v>
      </c>
      <c r="M1647" s="34" t="s">
        <v>710</v>
      </c>
      <c r="N1647" s="34" t="s">
        <v>778</v>
      </c>
      <c r="O1647" s="34" t="s">
        <v>755</v>
      </c>
      <c r="P1647" s="34" t="s">
        <v>743</v>
      </c>
      <c r="Q1647" s="34" t="s">
        <v>713</v>
      </c>
      <c r="R1647" s="34" t="s">
        <v>10228</v>
      </c>
    </row>
    <row r="1648" spans="1:18" x14ac:dyDescent="0.25">
      <c r="A1648" s="31" t="s">
        <v>29442</v>
      </c>
      <c r="B1648" s="32" t="s">
        <v>6000</v>
      </c>
      <c r="C1648" s="32" t="s">
        <v>703</v>
      </c>
      <c r="D1648" s="35">
        <v>41276</v>
      </c>
      <c r="E1648" s="32" t="s">
        <v>704</v>
      </c>
      <c r="F1648" s="32" t="s">
        <v>705</v>
      </c>
      <c r="G1648" s="32" t="s">
        <v>6001</v>
      </c>
      <c r="H1648" s="32" t="s">
        <v>763</v>
      </c>
      <c r="I1648" s="32" t="s">
        <v>6002</v>
      </c>
      <c r="J1648" s="35">
        <v>44145</v>
      </c>
      <c r="K1648" s="35">
        <v>44875</v>
      </c>
      <c r="L1648" s="32" t="s">
        <v>6003</v>
      </c>
      <c r="M1648" s="32" t="s">
        <v>718</v>
      </c>
      <c r="N1648" s="32" t="s">
        <v>749</v>
      </c>
      <c r="O1648" s="32" t="s">
        <v>712</v>
      </c>
      <c r="P1648" s="32" t="s">
        <v>713</v>
      </c>
      <c r="Q1648" s="32" t="s">
        <v>10228</v>
      </c>
      <c r="R1648" s="32" t="s">
        <v>10228</v>
      </c>
    </row>
    <row r="1649" spans="1:18" x14ac:dyDescent="0.25">
      <c r="A1649" s="33" t="s">
        <v>29758</v>
      </c>
      <c r="B1649" s="34" t="s">
        <v>6004</v>
      </c>
      <c r="C1649" s="34" t="s">
        <v>703</v>
      </c>
      <c r="D1649" s="36">
        <v>41456</v>
      </c>
      <c r="E1649" s="34" t="s">
        <v>704</v>
      </c>
      <c r="F1649" s="34" t="s">
        <v>705</v>
      </c>
      <c r="G1649" s="34" t="s">
        <v>2342</v>
      </c>
      <c r="H1649" s="34" t="s">
        <v>1286</v>
      </c>
      <c r="I1649" s="34" t="s">
        <v>2343</v>
      </c>
      <c r="J1649" s="36">
        <v>43076</v>
      </c>
      <c r="K1649" s="36">
        <v>43806</v>
      </c>
      <c r="L1649" s="34" t="s">
        <v>6005</v>
      </c>
      <c r="M1649" s="34" t="s">
        <v>710</v>
      </c>
      <c r="N1649" s="34" t="s">
        <v>711</v>
      </c>
      <c r="O1649" s="34" t="s">
        <v>712</v>
      </c>
      <c r="P1649" s="34" t="s">
        <v>713</v>
      </c>
      <c r="Q1649" s="34" t="s">
        <v>10228</v>
      </c>
      <c r="R1649" s="34" t="s">
        <v>10228</v>
      </c>
    </row>
    <row r="1650" spans="1:18" x14ac:dyDescent="0.25">
      <c r="A1650" s="31" t="s">
        <v>29207</v>
      </c>
      <c r="B1650" s="32" t="s">
        <v>6006</v>
      </c>
      <c r="C1650" s="32" t="s">
        <v>703</v>
      </c>
      <c r="D1650" s="35">
        <v>41534</v>
      </c>
      <c r="E1650" s="32" t="s">
        <v>704</v>
      </c>
      <c r="F1650" s="32" t="s">
        <v>705</v>
      </c>
      <c r="G1650" s="32" t="s">
        <v>6007</v>
      </c>
      <c r="H1650" s="32" t="s">
        <v>804</v>
      </c>
      <c r="I1650" s="32" t="s">
        <v>2321</v>
      </c>
      <c r="J1650" s="35">
        <v>43238</v>
      </c>
      <c r="K1650" s="35">
        <v>43969</v>
      </c>
      <c r="L1650" s="32" t="s">
        <v>6008</v>
      </c>
      <c r="M1650" s="32" t="s">
        <v>710</v>
      </c>
      <c r="N1650" s="32" t="s">
        <v>711</v>
      </c>
      <c r="O1650" s="32" t="s">
        <v>712</v>
      </c>
      <c r="P1650" s="32" t="s">
        <v>1042</v>
      </c>
      <c r="Q1650" s="32" t="s">
        <v>10228</v>
      </c>
      <c r="R1650" s="32" t="s">
        <v>10228</v>
      </c>
    </row>
    <row r="1651" spans="1:18" x14ac:dyDescent="0.25">
      <c r="A1651" s="33" t="s">
        <v>29760</v>
      </c>
      <c r="B1651" s="34" t="s">
        <v>6009</v>
      </c>
      <c r="C1651" s="34" t="s">
        <v>808</v>
      </c>
      <c r="D1651" s="36">
        <v>41620</v>
      </c>
      <c r="E1651" s="34" t="s">
        <v>704</v>
      </c>
      <c r="F1651" s="34" t="s">
        <v>705</v>
      </c>
      <c r="G1651" s="34" t="s">
        <v>6010</v>
      </c>
      <c r="H1651" s="34" t="s">
        <v>798</v>
      </c>
      <c r="I1651" s="34" t="s">
        <v>6011</v>
      </c>
      <c r="J1651" s="36">
        <v>43348</v>
      </c>
      <c r="K1651" s="36">
        <v>44079</v>
      </c>
      <c r="L1651" s="34" t="s">
        <v>6012</v>
      </c>
      <c r="M1651" s="34" t="s">
        <v>710</v>
      </c>
      <c r="N1651" s="34" t="s">
        <v>711</v>
      </c>
      <c r="O1651" s="34" t="s">
        <v>712</v>
      </c>
      <c r="P1651" s="34" t="s">
        <v>833</v>
      </c>
      <c r="Q1651" s="34" t="s">
        <v>713</v>
      </c>
      <c r="R1651" s="34" t="s">
        <v>10228</v>
      </c>
    </row>
    <row r="1652" spans="1:18" x14ac:dyDescent="0.25">
      <c r="A1652" s="31" t="s">
        <v>29444</v>
      </c>
      <c r="B1652" s="32" t="s">
        <v>6013</v>
      </c>
      <c r="C1652" s="32" t="s">
        <v>808</v>
      </c>
      <c r="D1652" s="35">
        <v>41360</v>
      </c>
      <c r="E1652" s="32" t="s">
        <v>704</v>
      </c>
      <c r="F1652" s="32" t="s">
        <v>705</v>
      </c>
      <c r="G1652" s="32" t="s">
        <v>6014</v>
      </c>
      <c r="H1652" s="32" t="s">
        <v>740</v>
      </c>
      <c r="I1652" s="32" t="s">
        <v>3726</v>
      </c>
      <c r="J1652" s="35">
        <v>43432</v>
      </c>
      <c r="K1652" s="35">
        <v>44163</v>
      </c>
      <c r="L1652" s="32" t="s">
        <v>6015</v>
      </c>
      <c r="M1652" s="32" t="s">
        <v>772</v>
      </c>
      <c r="N1652" s="32" t="s">
        <v>711</v>
      </c>
      <c r="O1652" s="32" t="s">
        <v>1015</v>
      </c>
      <c r="P1652" s="32" t="s">
        <v>713</v>
      </c>
      <c r="Q1652" s="32" t="s">
        <v>10228</v>
      </c>
      <c r="R1652" s="32" t="s">
        <v>10228</v>
      </c>
    </row>
    <row r="1653" spans="1:18" x14ac:dyDescent="0.25">
      <c r="A1653" s="33" t="s">
        <v>29762</v>
      </c>
      <c r="B1653" s="34" t="s">
        <v>6016</v>
      </c>
      <c r="C1653" s="34" t="s">
        <v>734</v>
      </c>
      <c r="D1653" s="36">
        <v>41332</v>
      </c>
      <c r="E1653" s="34" t="s">
        <v>704</v>
      </c>
      <c r="F1653" s="34" t="s">
        <v>705</v>
      </c>
      <c r="G1653" s="34" t="s">
        <v>6017</v>
      </c>
      <c r="H1653" s="34" t="s">
        <v>904</v>
      </c>
      <c r="I1653" s="34" t="s">
        <v>1291</v>
      </c>
      <c r="J1653" s="36">
        <v>43454</v>
      </c>
      <c r="K1653" s="36">
        <v>44185</v>
      </c>
      <c r="L1653" s="34" t="s">
        <v>6018</v>
      </c>
      <c r="M1653" s="34" t="s">
        <v>718</v>
      </c>
      <c r="N1653" s="34" t="s">
        <v>778</v>
      </c>
      <c r="O1653" s="34" t="s">
        <v>712</v>
      </c>
      <c r="P1653" s="34" t="s">
        <v>743</v>
      </c>
      <c r="Q1653" s="34" t="s">
        <v>10228</v>
      </c>
      <c r="R1653" s="34" t="s">
        <v>10228</v>
      </c>
    </row>
    <row r="1654" spans="1:18" x14ac:dyDescent="0.25">
      <c r="A1654" s="31" t="s">
        <v>29287</v>
      </c>
      <c r="B1654" s="32" t="s">
        <v>6019</v>
      </c>
      <c r="C1654" s="32" t="s">
        <v>703</v>
      </c>
      <c r="D1654" s="35">
        <v>41282</v>
      </c>
      <c r="E1654" s="32" t="s">
        <v>704</v>
      </c>
      <c r="F1654" s="32" t="s">
        <v>705</v>
      </c>
      <c r="G1654" s="32" t="s">
        <v>1314</v>
      </c>
      <c r="H1654" s="32" t="s">
        <v>707</v>
      </c>
      <c r="I1654" s="32" t="s">
        <v>1315</v>
      </c>
      <c r="J1654" s="35">
        <v>43255</v>
      </c>
      <c r="K1654" s="35">
        <v>43986</v>
      </c>
      <c r="L1654" s="32" t="s">
        <v>6020</v>
      </c>
      <c r="M1654" s="32" t="s">
        <v>710</v>
      </c>
      <c r="N1654" s="32" t="s">
        <v>749</v>
      </c>
      <c r="O1654" s="32" t="s">
        <v>712</v>
      </c>
      <c r="P1654" s="32" t="s">
        <v>713</v>
      </c>
      <c r="Q1654" s="32" t="s">
        <v>10228</v>
      </c>
      <c r="R1654" s="32" t="s">
        <v>10228</v>
      </c>
    </row>
    <row r="1655" spans="1:18" x14ac:dyDescent="0.25">
      <c r="A1655" s="33" t="s">
        <v>29764</v>
      </c>
      <c r="B1655" s="34" t="s">
        <v>6021</v>
      </c>
      <c r="C1655" s="34" t="s">
        <v>703</v>
      </c>
      <c r="D1655" s="36">
        <v>41276</v>
      </c>
      <c r="E1655" s="34" t="s">
        <v>704</v>
      </c>
      <c r="F1655" s="34" t="s">
        <v>705</v>
      </c>
      <c r="G1655" s="34" t="s">
        <v>2741</v>
      </c>
      <c r="H1655" s="34" t="s">
        <v>865</v>
      </c>
      <c r="I1655" s="34" t="s">
        <v>2742</v>
      </c>
      <c r="J1655" s="36">
        <v>43157</v>
      </c>
      <c r="K1655" s="36">
        <v>43887</v>
      </c>
      <c r="L1655" s="34" t="s">
        <v>6022</v>
      </c>
      <c r="M1655" s="34" t="s">
        <v>710</v>
      </c>
      <c r="N1655" s="34" t="s">
        <v>723</v>
      </c>
      <c r="O1655" s="34" t="s">
        <v>712</v>
      </c>
      <c r="P1655" s="34" t="s">
        <v>743</v>
      </c>
      <c r="Q1655" s="34" t="s">
        <v>10228</v>
      </c>
      <c r="R1655" s="34" t="s">
        <v>10228</v>
      </c>
    </row>
    <row r="1656" spans="1:18" x14ac:dyDescent="0.25">
      <c r="A1656" s="31" t="s">
        <v>29446</v>
      </c>
      <c r="B1656" s="32" t="s">
        <v>6023</v>
      </c>
      <c r="C1656" s="32" t="s">
        <v>703</v>
      </c>
      <c r="D1656" s="35">
        <v>41276</v>
      </c>
      <c r="E1656" s="32" t="s">
        <v>704</v>
      </c>
      <c r="F1656" s="32" t="s">
        <v>705</v>
      </c>
      <c r="G1656" s="32" t="s">
        <v>4259</v>
      </c>
      <c r="H1656" s="32" t="s">
        <v>789</v>
      </c>
      <c r="I1656" s="32" t="s">
        <v>4260</v>
      </c>
      <c r="J1656" s="35">
        <v>43234</v>
      </c>
      <c r="K1656" s="35">
        <v>43965</v>
      </c>
      <c r="L1656" s="32" t="s">
        <v>6024</v>
      </c>
      <c r="M1656" s="32" t="s">
        <v>710</v>
      </c>
      <c r="N1656" s="32" t="s">
        <v>711</v>
      </c>
      <c r="O1656" s="32" t="s">
        <v>773</v>
      </c>
      <c r="P1656" s="32" t="s">
        <v>713</v>
      </c>
      <c r="Q1656" s="32" t="s">
        <v>743</v>
      </c>
      <c r="R1656" s="32" t="s">
        <v>876</v>
      </c>
    </row>
    <row r="1657" spans="1:18" x14ac:dyDescent="0.25">
      <c r="A1657" s="33" t="s">
        <v>29766</v>
      </c>
      <c r="B1657" s="34" t="s">
        <v>6025</v>
      </c>
      <c r="C1657" s="34" t="s">
        <v>703</v>
      </c>
      <c r="D1657" s="36">
        <v>41282</v>
      </c>
      <c r="E1657" s="34" t="s">
        <v>704</v>
      </c>
      <c r="F1657" s="34" t="s">
        <v>705</v>
      </c>
      <c r="G1657" s="34" t="s">
        <v>4738</v>
      </c>
      <c r="H1657" s="34" t="s">
        <v>707</v>
      </c>
      <c r="I1657" s="34" t="s">
        <v>4739</v>
      </c>
      <c r="J1657" s="36">
        <v>43454</v>
      </c>
      <c r="K1657" s="36">
        <v>44185</v>
      </c>
      <c r="L1657" s="34" t="s">
        <v>6026</v>
      </c>
      <c r="M1657" s="34" t="s">
        <v>710</v>
      </c>
      <c r="N1657" s="34" t="s">
        <v>723</v>
      </c>
      <c r="O1657" s="34" t="s">
        <v>712</v>
      </c>
      <c r="P1657" s="34" t="s">
        <v>713</v>
      </c>
      <c r="Q1657" s="34" t="s">
        <v>6027</v>
      </c>
      <c r="R1657" s="34" t="s">
        <v>6027</v>
      </c>
    </row>
    <row r="1658" spans="1:18" x14ac:dyDescent="0.25">
      <c r="A1658" s="31" t="s">
        <v>29134</v>
      </c>
      <c r="B1658" s="32" t="s">
        <v>6028</v>
      </c>
      <c r="C1658" s="32" t="s">
        <v>703</v>
      </c>
      <c r="D1658" s="35">
        <v>41283</v>
      </c>
      <c r="E1658" s="32" t="s">
        <v>704</v>
      </c>
      <c r="F1658" s="32" t="s">
        <v>705</v>
      </c>
      <c r="G1658" s="32" t="s">
        <v>6029</v>
      </c>
      <c r="H1658" s="32" t="s">
        <v>763</v>
      </c>
      <c r="I1658" s="32" t="s">
        <v>6030</v>
      </c>
      <c r="J1658" s="35">
        <v>43241</v>
      </c>
      <c r="K1658" s="35">
        <v>43972</v>
      </c>
      <c r="L1658" s="32" t="s">
        <v>6031</v>
      </c>
      <c r="M1658" s="32" t="s">
        <v>710</v>
      </c>
      <c r="N1658" s="32" t="s">
        <v>711</v>
      </c>
      <c r="O1658" s="32" t="s">
        <v>712</v>
      </c>
      <c r="P1658" s="32" t="s">
        <v>713</v>
      </c>
      <c r="Q1658" s="32" t="s">
        <v>10228</v>
      </c>
      <c r="R1658" s="32" t="s">
        <v>10228</v>
      </c>
    </row>
    <row r="1659" spans="1:18" x14ac:dyDescent="0.25">
      <c r="A1659" s="33" t="s">
        <v>29768</v>
      </c>
      <c r="B1659" s="34" t="s">
        <v>6032</v>
      </c>
      <c r="C1659" s="34" t="s">
        <v>703</v>
      </c>
      <c r="D1659" s="36">
        <v>41282</v>
      </c>
      <c r="E1659" s="34" t="s">
        <v>704</v>
      </c>
      <c r="F1659" s="34" t="s">
        <v>705</v>
      </c>
      <c r="G1659" s="34" t="s">
        <v>6033</v>
      </c>
      <c r="H1659" s="34" t="s">
        <v>740</v>
      </c>
      <c r="I1659" s="34" t="s">
        <v>6034</v>
      </c>
      <c r="J1659" s="36">
        <v>43551</v>
      </c>
      <c r="K1659" s="36">
        <v>44282</v>
      </c>
      <c r="L1659" s="34" t="s">
        <v>6035</v>
      </c>
      <c r="M1659" s="34" t="s">
        <v>729</v>
      </c>
      <c r="N1659" s="34" t="s">
        <v>749</v>
      </c>
      <c r="O1659" s="34" t="s">
        <v>712</v>
      </c>
      <c r="P1659" s="34" t="s">
        <v>713</v>
      </c>
      <c r="Q1659" s="34" t="s">
        <v>10228</v>
      </c>
      <c r="R1659" s="34" t="s">
        <v>10228</v>
      </c>
    </row>
    <row r="1660" spans="1:18" x14ac:dyDescent="0.25">
      <c r="A1660" s="31" t="s">
        <v>29448</v>
      </c>
      <c r="B1660" s="32" t="s">
        <v>6036</v>
      </c>
      <c r="C1660" s="32" t="s">
        <v>703</v>
      </c>
      <c r="D1660" s="35">
        <v>41290</v>
      </c>
      <c r="E1660" s="32" t="s">
        <v>704</v>
      </c>
      <c r="F1660" s="32" t="s">
        <v>705</v>
      </c>
      <c r="G1660" s="32" t="s">
        <v>6037</v>
      </c>
      <c r="H1660" s="32" t="s">
        <v>798</v>
      </c>
      <c r="I1660" s="32" t="s">
        <v>6038</v>
      </c>
      <c r="J1660" s="35">
        <v>43319</v>
      </c>
      <c r="K1660" s="35">
        <v>44050</v>
      </c>
      <c r="L1660" s="32" t="s">
        <v>6039</v>
      </c>
      <c r="M1660" s="32" t="s">
        <v>729</v>
      </c>
      <c r="N1660" s="32" t="s">
        <v>749</v>
      </c>
      <c r="O1660" s="32" t="s">
        <v>712</v>
      </c>
      <c r="P1660" s="32" t="s">
        <v>713</v>
      </c>
      <c r="Q1660" s="32" t="s">
        <v>10228</v>
      </c>
      <c r="R1660" s="32" t="s">
        <v>10228</v>
      </c>
    </row>
    <row r="1661" spans="1:18" x14ac:dyDescent="0.25">
      <c r="A1661" s="33" t="s">
        <v>29770</v>
      </c>
      <c r="B1661" s="34" t="s">
        <v>6040</v>
      </c>
      <c r="C1661" s="34" t="s">
        <v>703</v>
      </c>
      <c r="D1661" s="36">
        <v>41297</v>
      </c>
      <c r="E1661" s="34" t="s">
        <v>704</v>
      </c>
      <c r="F1661" s="34" t="s">
        <v>705</v>
      </c>
      <c r="G1661" s="34" t="s">
        <v>6041</v>
      </c>
      <c r="H1661" s="34" t="s">
        <v>921</v>
      </c>
      <c r="I1661" s="34" t="s">
        <v>4438</v>
      </c>
      <c r="J1661" s="36">
        <v>43536</v>
      </c>
      <c r="K1661" s="36">
        <v>44267</v>
      </c>
      <c r="L1661" s="34" t="s">
        <v>6042</v>
      </c>
      <c r="M1661" s="34" t="s">
        <v>710</v>
      </c>
      <c r="N1661" s="34" t="s">
        <v>711</v>
      </c>
      <c r="O1661" s="34" t="s">
        <v>712</v>
      </c>
      <c r="P1661" s="34" t="s">
        <v>713</v>
      </c>
      <c r="Q1661" s="34" t="s">
        <v>10228</v>
      </c>
      <c r="R1661" s="34" t="s">
        <v>10228</v>
      </c>
    </row>
    <row r="1662" spans="1:18" x14ac:dyDescent="0.25">
      <c r="A1662" s="31" t="s">
        <v>29289</v>
      </c>
      <c r="B1662" s="32" t="s">
        <v>6043</v>
      </c>
      <c r="C1662" s="32" t="s">
        <v>703</v>
      </c>
      <c r="D1662" s="35">
        <v>41298</v>
      </c>
      <c r="E1662" s="32" t="s">
        <v>704</v>
      </c>
      <c r="F1662" s="32" t="s">
        <v>705</v>
      </c>
      <c r="G1662" s="32" t="s">
        <v>5608</v>
      </c>
      <c r="H1662" s="32" t="s">
        <v>984</v>
      </c>
      <c r="I1662" s="32" t="s">
        <v>4121</v>
      </c>
      <c r="J1662" s="35">
        <v>43182</v>
      </c>
      <c r="K1662" s="35">
        <v>43913</v>
      </c>
      <c r="L1662" s="32" t="s">
        <v>6044</v>
      </c>
      <c r="M1662" s="32" t="s">
        <v>718</v>
      </c>
      <c r="N1662" s="32" t="s">
        <v>723</v>
      </c>
      <c r="O1662" s="32" t="s">
        <v>712</v>
      </c>
      <c r="P1662" s="32" t="s">
        <v>713</v>
      </c>
      <c r="Q1662" s="32" t="s">
        <v>833</v>
      </c>
      <c r="R1662" s="32" t="s">
        <v>10228</v>
      </c>
    </row>
    <row r="1663" spans="1:18" x14ac:dyDescent="0.25">
      <c r="A1663" s="33" t="s">
        <v>29772</v>
      </c>
      <c r="B1663" s="34" t="s">
        <v>6045</v>
      </c>
      <c r="C1663" s="34" t="s">
        <v>703</v>
      </c>
      <c r="D1663" s="36">
        <v>41306</v>
      </c>
      <c r="E1663" s="34" t="s">
        <v>704</v>
      </c>
      <c r="F1663" s="34" t="s">
        <v>705</v>
      </c>
      <c r="G1663" s="34" t="s">
        <v>3115</v>
      </c>
      <c r="H1663" s="34" t="s">
        <v>789</v>
      </c>
      <c r="I1663" s="34" t="s">
        <v>3116</v>
      </c>
      <c r="J1663" s="36">
        <v>42969</v>
      </c>
      <c r="K1663" s="36">
        <v>43699</v>
      </c>
      <c r="L1663" s="34" t="s">
        <v>6046</v>
      </c>
      <c r="M1663" s="34" t="s">
        <v>712</v>
      </c>
      <c r="N1663" s="34" t="s">
        <v>749</v>
      </c>
      <c r="O1663" s="34" t="s">
        <v>712</v>
      </c>
      <c r="P1663" s="34" t="s">
        <v>712</v>
      </c>
      <c r="Q1663" s="34" t="s">
        <v>10228</v>
      </c>
      <c r="R1663" s="34" t="s">
        <v>10228</v>
      </c>
    </row>
    <row r="1664" spans="1:18" x14ac:dyDescent="0.25">
      <c r="A1664" s="31" t="s">
        <v>29450</v>
      </c>
      <c r="B1664" s="32" t="s">
        <v>6047</v>
      </c>
      <c r="C1664" s="32" t="s">
        <v>808</v>
      </c>
      <c r="D1664" s="35">
        <v>41284</v>
      </c>
      <c r="E1664" s="32" t="s">
        <v>704</v>
      </c>
      <c r="F1664" s="32" t="s">
        <v>705</v>
      </c>
      <c r="G1664" s="32" t="s">
        <v>6048</v>
      </c>
      <c r="H1664" s="32" t="s">
        <v>984</v>
      </c>
      <c r="I1664" s="32" t="s">
        <v>6049</v>
      </c>
      <c r="J1664" s="35">
        <v>43272</v>
      </c>
      <c r="K1664" s="35">
        <v>44003</v>
      </c>
      <c r="L1664" s="32" t="s">
        <v>6050</v>
      </c>
      <c r="M1664" s="32" t="s">
        <v>710</v>
      </c>
      <c r="N1664" s="32" t="s">
        <v>723</v>
      </c>
      <c r="O1664" s="32" t="s">
        <v>712</v>
      </c>
      <c r="P1664" s="32" t="s">
        <v>713</v>
      </c>
      <c r="Q1664" s="32" t="s">
        <v>743</v>
      </c>
      <c r="R1664" s="32" t="s">
        <v>10228</v>
      </c>
    </row>
    <row r="1665" spans="1:18" x14ac:dyDescent="0.25">
      <c r="A1665" s="33" t="s">
        <v>29774</v>
      </c>
      <c r="B1665" s="34" t="s">
        <v>6051</v>
      </c>
      <c r="C1665" s="34" t="s">
        <v>703</v>
      </c>
      <c r="D1665" s="36">
        <v>41291</v>
      </c>
      <c r="E1665" s="34" t="s">
        <v>704</v>
      </c>
      <c r="F1665" s="34" t="s">
        <v>705</v>
      </c>
      <c r="G1665" s="34" t="s">
        <v>6052</v>
      </c>
      <c r="H1665" s="34" t="s">
        <v>740</v>
      </c>
      <c r="I1665" s="34" t="s">
        <v>818</v>
      </c>
      <c r="J1665" s="36">
        <v>43447</v>
      </c>
      <c r="K1665" s="36">
        <v>44178</v>
      </c>
      <c r="L1665" s="34" t="s">
        <v>6053</v>
      </c>
      <c r="M1665" s="34" t="s">
        <v>710</v>
      </c>
      <c r="N1665" s="34" t="s">
        <v>778</v>
      </c>
      <c r="O1665" s="34" t="s">
        <v>712</v>
      </c>
      <c r="P1665" s="34" t="s">
        <v>713</v>
      </c>
      <c r="Q1665" s="34" t="s">
        <v>10228</v>
      </c>
      <c r="R1665" s="34" t="s">
        <v>10228</v>
      </c>
    </row>
    <row r="1666" spans="1:18" x14ac:dyDescent="0.25">
      <c r="A1666" s="31" t="s">
        <v>29209</v>
      </c>
      <c r="B1666" s="32" t="s">
        <v>6054</v>
      </c>
      <c r="C1666" s="32" t="s">
        <v>703</v>
      </c>
      <c r="D1666" s="35">
        <v>41310</v>
      </c>
      <c r="E1666" s="32" t="s">
        <v>704</v>
      </c>
      <c r="F1666" s="32" t="s">
        <v>705</v>
      </c>
      <c r="G1666" s="32" t="s">
        <v>1027</v>
      </c>
      <c r="H1666" s="32" t="s">
        <v>740</v>
      </c>
      <c r="I1666" s="32" t="s">
        <v>1028</v>
      </c>
      <c r="J1666" s="35">
        <v>43244</v>
      </c>
      <c r="K1666" s="35">
        <v>43975</v>
      </c>
      <c r="L1666" s="32" t="s">
        <v>6055</v>
      </c>
      <c r="M1666" s="32" t="s">
        <v>718</v>
      </c>
      <c r="N1666" s="32" t="s">
        <v>749</v>
      </c>
      <c r="O1666" s="32" t="s">
        <v>712</v>
      </c>
      <c r="P1666" s="32" t="s">
        <v>832</v>
      </c>
      <c r="Q1666" s="32" t="s">
        <v>10228</v>
      </c>
      <c r="R1666" s="32" t="s">
        <v>10228</v>
      </c>
    </row>
    <row r="1667" spans="1:18" x14ac:dyDescent="0.25">
      <c r="A1667" s="33" t="s">
        <v>29776</v>
      </c>
      <c r="B1667" s="34" t="s">
        <v>6056</v>
      </c>
      <c r="C1667" s="34" t="s">
        <v>703</v>
      </c>
      <c r="D1667" s="36">
        <v>41310</v>
      </c>
      <c r="E1667" s="34" t="s">
        <v>704</v>
      </c>
      <c r="F1667" s="34" t="s">
        <v>705</v>
      </c>
      <c r="G1667" s="34" t="s">
        <v>1075</v>
      </c>
      <c r="H1667" s="34" t="s">
        <v>707</v>
      </c>
      <c r="I1667" s="34" t="s">
        <v>1076</v>
      </c>
      <c r="J1667" s="36">
        <v>43383</v>
      </c>
      <c r="K1667" s="36">
        <v>44114</v>
      </c>
      <c r="L1667" s="34" t="s">
        <v>6057</v>
      </c>
      <c r="M1667" s="34" t="s">
        <v>710</v>
      </c>
      <c r="N1667" s="34" t="s">
        <v>749</v>
      </c>
      <c r="O1667" s="34" t="s">
        <v>712</v>
      </c>
      <c r="P1667" s="34" t="s">
        <v>713</v>
      </c>
      <c r="Q1667" s="34" t="s">
        <v>10228</v>
      </c>
      <c r="R1667" s="34" t="s">
        <v>10228</v>
      </c>
    </row>
    <row r="1668" spans="1:18" x14ac:dyDescent="0.25">
      <c r="A1668" s="31" t="s">
        <v>29452</v>
      </c>
      <c r="B1668" s="32" t="s">
        <v>6058</v>
      </c>
      <c r="C1668" s="32" t="s">
        <v>703</v>
      </c>
      <c r="D1668" s="35">
        <v>41312</v>
      </c>
      <c r="E1668" s="32" t="s">
        <v>704</v>
      </c>
      <c r="F1668" s="32" t="s">
        <v>705</v>
      </c>
      <c r="G1668" s="32" t="s">
        <v>3003</v>
      </c>
      <c r="H1668" s="32" t="s">
        <v>752</v>
      </c>
      <c r="I1668" s="32" t="s">
        <v>3004</v>
      </c>
      <c r="J1668" s="35">
        <v>43507</v>
      </c>
      <c r="K1668" s="35">
        <v>44238</v>
      </c>
      <c r="L1668" s="32" t="s">
        <v>6059</v>
      </c>
      <c r="M1668" s="32" t="s">
        <v>718</v>
      </c>
      <c r="N1668" s="32" t="s">
        <v>723</v>
      </c>
      <c r="O1668" s="32" t="s">
        <v>712</v>
      </c>
      <c r="P1668" s="32" t="s">
        <v>713</v>
      </c>
      <c r="Q1668" s="32" t="s">
        <v>10228</v>
      </c>
      <c r="R1668" s="32" t="s">
        <v>10228</v>
      </c>
    </row>
    <row r="1669" spans="1:18" x14ac:dyDescent="0.25">
      <c r="A1669" s="33" t="s">
        <v>29778</v>
      </c>
      <c r="B1669" s="34" t="s">
        <v>6060</v>
      </c>
      <c r="C1669" s="34" t="s">
        <v>703</v>
      </c>
      <c r="D1669" s="36">
        <v>41312</v>
      </c>
      <c r="E1669" s="34" t="s">
        <v>704</v>
      </c>
      <c r="F1669" s="34" t="s">
        <v>705</v>
      </c>
      <c r="G1669" s="34" t="s">
        <v>4616</v>
      </c>
      <c r="H1669" s="34" t="s">
        <v>769</v>
      </c>
      <c r="I1669" s="34" t="s">
        <v>4617</v>
      </c>
      <c r="J1669" s="36">
        <v>43090</v>
      </c>
      <c r="K1669" s="36">
        <v>43820</v>
      </c>
      <c r="L1669" s="34" t="s">
        <v>6061</v>
      </c>
      <c r="M1669" s="34" t="s">
        <v>712</v>
      </c>
      <c r="N1669" s="34" t="s">
        <v>749</v>
      </c>
      <c r="O1669" s="34" t="s">
        <v>712</v>
      </c>
      <c r="P1669" s="34" t="s">
        <v>712</v>
      </c>
      <c r="Q1669" s="34" t="s">
        <v>10228</v>
      </c>
      <c r="R1669" s="34" t="s">
        <v>10228</v>
      </c>
    </row>
    <row r="1670" spans="1:18" x14ac:dyDescent="0.25">
      <c r="A1670" s="31" t="s">
        <v>29291</v>
      </c>
      <c r="B1670" s="32" t="s">
        <v>6062</v>
      </c>
      <c r="C1670" s="32" t="s">
        <v>703</v>
      </c>
      <c r="D1670" s="35">
        <v>41310</v>
      </c>
      <c r="E1670" s="32" t="s">
        <v>704</v>
      </c>
      <c r="F1670" s="32" t="s">
        <v>705</v>
      </c>
      <c r="G1670" s="32" t="s">
        <v>4565</v>
      </c>
      <c r="H1670" s="32" t="s">
        <v>865</v>
      </c>
      <c r="I1670" s="32" t="s">
        <v>4566</v>
      </c>
      <c r="J1670" s="35">
        <v>43157</v>
      </c>
      <c r="K1670" s="35">
        <v>43887</v>
      </c>
      <c r="L1670" s="32" t="s">
        <v>6063</v>
      </c>
      <c r="M1670" s="32" t="s">
        <v>710</v>
      </c>
      <c r="N1670" s="32" t="s">
        <v>723</v>
      </c>
      <c r="O1670" s="32" t="s">
        <v>712</v>
      </c>
      <c r="P1670" s="32" t="s">
        <v>743</v>
      </c>
      <c r="Q1670" s="32" t="s">
        <v>10228</v>
      </c>
      <c r="R1670" s="32" t="s">
        <v>10228</v>
      </c>
    </row>
    <row r="1671" spans="1:18" x14ac:dyDescent="0.25">
      <c r="A1671" s="33" t="s">
        <v>29780</v>
      </c>
      <c r="B1671" s="34" t="s">
        <v>6064</v>
      </c>
      <c r="C1671" s="34" t="s">
        <v>703</v>
      </c>
      <c r="D1671" s="36">
        <v>41313</v>
      </c>
      <c r="E1671" s="34" t="s">
        <v>704</v>
      </c>
      <c r="F1671" s="34" t="s">
        <v>705</v>
      </c>
      <c r="G1671" s="34" t="s">
        <v>6065</v>
      </c>
      <c r="H1671" s="34" t="s">
        <v>804</v>
      </c>
      <c r="I1671" s="34" t="s">
        <v>6066</v>
      </c>
      <c r="J1671" s="36">
        <v>42895</v>
      </c>
      <c r="K1671" s="36">
        <v>43625</v>
      </c>
      <c r="L1671" s="34" t="s">
        <v>6067</v>
      </c>
      <c r="M1671" s="34" t="s">
        <v>712</v>
      </c>
      <c r="N1671" s="34" t="s">
        <v>749</v>
      </c>
      <c r="O1671" s="34" t="s">
        <v>773</v>
      </c>
      <c r="P1671" s="34" t="s">
        <v>712</v>
      </c>
      <c r="Q1671" s="34" t="s">
        <v>10228</v>
      </c>
      <c r="R1671" s="34" t="s">
        <v>10228</v>
      </c>
    </row>
    <row r="1672" spans="1:18" x14ac:dyDescent="0.25">
      <c r="A1672" s="31" t="s">
        <v>29454</v>
      </c>
      <c r="B1672" s="32" t="s">
        <v>6068</v>
      </c>
      <c r="C1672" s="32" t="s">
        <v>703</v>
      </c>
      <c r="D1672" s="35">
        <v>41319</v>
      </c>
      <c r="E1672" s="32" t="s">
        <v>704</v>
      </c>
      <c r="F1672" s="32" t="s">
        <v>705</v>
      </c>
      <c r="G1672" s="32" t="s">
        <v>873</v>
      </c>
      <c r="H1672" s="32" t="s">
        <v>707</v>
      </c>
      <c r="I1672" s="32" t="s">
        <v>874</v>
      </c>
      <c r="J1672" s="35">
        <v>43403</v>
      </c>
      <c r="K1672" s="35">
        <v>44134</v>
      </c>
      <c r="L1672" s="32" t="s">
        <v>6069</v>
      </c>
      <c r="M1672" s="32" t="s">
        <v>772</v>
      </c>
      <c r="N1672" s="32" t="s">
        <v>711</v>
      </c>
      <c r="O1672" s="32" t="s">
        <v>712</v>
      </c>
      <c r="P1672" s="32" t="s">
        <v>713</v>
      </c>
      <c r="Q1672" s="32" t="s">
        <v>10228</v>
      </c>
      <c r="R1672" s="32" t="s">
        <v>10228</v>
      </c>
    </row>
    <row r="1673" spans="1:18" x14ac:dyDescent="0.25">
      <c r="A1673" s="33" t="s">
        <v>29782</v>
      </c>
      <c r="B1673" s="34" t="s">
        <v>6070</v>
      </c>
      <c r="C1673" s="34" t="s">
        <v>703</v>
      </c>
      <c r="D1673" s="36">
        <v>41312</v>
      </c>
      <c r="E1673" s="34" t="s">
        <v>704</v>
      </c>
      <c r="F1673" s="34" t="s">
        <v>705</v>
      </c>
      <c r="G1673" s="34" t="s">
        <v>2806</v>
      </c>
      <c r="H1673" s="34" t="s">
        <v>865</v>
      </c>
      <c r="I1673" s="34" t="s">
        <v>2738</v>
      </c>
      <c r="J1673" s="36">
        <v>43479</v>
      </c>
      <c r="K1673" s="36">
        <v>44210</v>
      </c>
      <c r="L1673" s="34" t="s">
        <v>6071</v>
      </c>
      <c r="M1673" s="34" t="s">
        <v>710</v>
      </c>
      <c r="N1673" s="34" t="s">
        <v>711</v>
      </c>
      <c r="O1673" s="34" t="s">
        <v>712</v>
      </c>
      <c r="P1673" s="34" t="s">
        <v>713</v>
      </c>
      <c r="Q1673" s="34" t="s">
        <v>10228</v>
      </c>
      <c r="R1673" s="34" t="s">
        <v>10228</v>
      </c>
    </row>
    <row r="1674" spans="1:18" x14ac:dyDescent="0.25">
      <c r="A1674" s="31" t="s">
        <v>29170</v>
      </c>
      <c r="B1674" s="32" t="s">
        <v>6072</v>
      </c>
      <c r="C1674" s="32" t="s">
        <v>703</v>
      </c>
      <c r="D1674" s="35">
        <v>41309</v>
      </c>
      <c r="E1674" s="32" t="s">
        <v>704</v>
      </c>
      <c r="F1674" s="32" t="s">
        <v>705</v>
      </c>
      <c r="G1674" s="32" t="s">
        <v>6073</v>
      </c>
      <c r="H1674" s="32" t="s">
        <v>752</v>
      </c>
      <c r="I1674" s="32" t="s">
        <v>6074</v>
      </c>
      <c r="J1674" s="35">
        <v>43416</v>
      </c>
      <c r="K1674" s="35">
        <v>44147</v>
      </c>
      <c r="L1674" s="32" t="s">
        <v>6075</v>
      </c>
      <c r="M1674" s="32" t="s">
        <v>729</v>
      </c>
      <c r="N1674" s="32" t="s">
        <v>723</v>
      </c>
      <c r="O1674" s="32" t="s">
        <v>773</v>
      </c>
      <c r="P1674" s="32" t="s">
        <v>713</v>
      </c>
      <c r="Q1674" s="32" t="s">
        <v>743</v>
      </c>
      <c r="R1674" s="32" t="s">
        <v>10228</v>
      </c>
    </row>
    <row r="1675" spans="1:18" x14ac:dyDescent="0.25">
      <c r="A1675" s="33" t="s">
        <v>29784</v>
      </c>
      <c r="B1675" s="34" t="s">
        <v>6076</v>
      </c>
      <c r="C1675" s="34" t="s">
        <v>703</v>
      </c>
      <c r="D1675" s="36">
        <v>41324</v>
      </c>
      <c r="E1675" s="34" t="s">
        <v>704</v>
      </c>
      <c r="F1675" s="34" t="s">
        <v>705</v>
      </c>
      <c r="G1675" s="34" t="s">
        <v>908</v>
      </c>
      <c r="H1675" s="34" t="s">
        <v>904</v>
      </c>
      <c r="I1675" s="34" t="s">
        <v>909</v>
      </c>
      <c r="J1675" s="36">
        <v>43012</v>
      </c>
      <c r="K1675" s="36">
        <v>43742</v>
      </c>
      <c r="L1675" s="34" t="s">
        <v>6077</v>
      </c>
      <c r="M1675" s="34" t="s">
        <v>710</v>
      </c>
      <c r="N1675" s="34" t="s">
        <v>723</v>
      </c>
      <c r="O1675" s="34" t="s">
        <v>712</v>
      </c>
      <c r="P1675" s="34" t="s">
        <v>713</v>
      </c>
      <c r="Q1675" s="34" t="s">
        <v>10228</v>
      </c>
      <c r="R1675" s="34" t="s">
        <v>10228</v>
      </c>
    </row>
    <row r="1676" spans="1:18" x14ac:dyDescent="0.25">
      <c r="A1676" s="31" t="s">
        <v>29456</v>
      </c>
      <c r="B1676" s="32" t="s">
        <v>6078</v>
      </c>
      <c r="C1676" s="32" t="s">
        <v>703</v>
      </c>
      <c r="D1676" s="35">
        <v>41328</v>
      </c>
      <c r="E1676" s="32" t="s">
        <v>704</v>
      </c>
      <c r="F1676" s="32" t="s">
        <v>705</v>
      </c>
      <c r="G1676" s="32" t="s">
        <v>1035</v>
      </c>
      <c r="H1676" s="32" t="s">
        <v>752</v>
      </c>
      <c r="I1676" s="32" t="s">
        <v>1036</v>
      </c>
      <c r="J1676" s="35">
        <v>43314</v>
      </c>
      <c r="K1676" s="35">
        <v>44045</v>
      </c>
      <c r="L1676" s="32" t="s">
        <v>6079</v>
      </c>
      <c r="M1676" s="32" t="s">
        <v>772</v>
      </c>
      <c r="N1676" s="32" t="s">
        <v>749</v>
      </c>
      <c r="O1676" s="32" t="s">
        <v>712</v>
      </c>
      <c r="P1676" s="32" t="s">
        <v>713</v>
      </c>
      <c r="Q1676" s="32" t="s">
        <v>10228</v>
      </c>
      <c r="R1676" s="32" t="s">
        <v>10228</v>
      </c>
    </row>
    <row r="1677" spans="1:18" x14ac:dyDescent="0.25">
      <c r="A1677" s="33" t="s">
        <v>29786</v>
      </c>
      <c r="B1677" s="34" t="s">
        <v>6080</v>
      </c>
      <c r="C1677" s="34" t="s">
        <v>703</v>
      </c>
      <c r="D1677" s="36">
        <v>41330</v>
      </c>
      <c r="E1677" s="34" t="s">
        <v>704</v>
      </c>
      <c r="F1677" s="34" t="s">
        <v>705</v>
      </c>
      <c r="G1677" s="34" t="s">
        <v>1253</v>
      </c>
      <c r="H1677" s="34" t="s">
        <v>707</v>
      </c>
      <c r="I1677" s="34" t="s">
        <v>1254</v>
      </c>
      <c r="J1677" s="36">
        <v>42849</v>
      </c>
      <c r="K1677" s="36">
        <v>43579</v>
      </c>
      <c r="L1677" s="34" t="s">
        <v>6081</v>
      </c>
      <c r="M1677" s="34" t="s">
        <v>710</v>
      </c>
      <c r="N1677" s="34" t="s">
        <v>723</v>
      </c>
      <c r="O1677" s="34" t="s">
        <v>712</v>
      </c>
      <c r="P1677" s="34" t="s">
        <v>743</v>
      </c>
      <c r="Q1677" s="34" t="s">
        <v>10228</v>
      </c>
      <c r="R1677" s="34" t="s">
        <v>10228</v>
      </c>
    </row>
    <row r="1678" spans="1:18" x14ac:dyDescent="0.25">
      <c r="A1678" s="31" t="s">
        <v>29293</v>
      </c>
      <c r="B1678" s="32" t="s">
        <v>6082</v>
      </c>
      <c r="C1678" s="32" t="s">
        <v>703</v>
      </c>
      <c r="D1678" s="35">
        <v>41306</v>
      </c>
      <c r="E1678" s="32" t="s">
        <v>704</v>
      </c>
      <c r="F1678" s="32" t="s">
        <v>705</v>
      </c>
      <c r="G1678" s="32" t="s">
        <v>6083</v>
      </c>
      <c r="H1678" s="32" t="s">
        <v>752</v>
      </c>
      <c r="I1678" s="32" t="s">
        <v>2965</v>
      </c>
      <c r="J1678" s="35">
        <v>43209</v>
      </c>
      <c r="K1678" s="35">
        <v>43940</v>
      </c>
      <c r="L1678" s="32" t="s">
        <v>6084</v>
      </c>
      <c r="M1678" s="32" t="s">
        <v>710</v>
      </c>
      <c r="N1678" s="32" t="s">
        <v>711</v>
      </c>
      <c r="O1678" s="32" t="s">
        <v>712</v>
      </c>
      <c r="P1678" s="32" t="s">
        <v>713</v>
      </c>
      <c r="Q1678" s="32" t="s">
        <v>10228</v>
      </c>
      <c r="R1678" s="32" t="s">
        <v>10228</v>
      </c>
    </row>
    <row r="1679" spans="1:18" x14ac:dyDescent="0.25">
      <c r="A1679" s="33" t="s">
        <v>29788</v>
      </c>
      <c r="B1679" s="34" t="s">
        <v>6085</v>
      </c>
      <c r="C1679" s="34" t="s">
        <v>703</v>
      </c>
      <c r="D1679" s="36">
        <v>41330</v>
      </c>
      <c r="E1679" s="34" t="s">
        <v>704</v>
      </c>
      <c r="F1679" s="34" t="s">
        <v>705</v>
      </c>
      <c r="G1679" s="34" t="s">
        <v>2741</v>
      </c>
      <c r="H1679" s="34" t="s">
        <v>865</v>
      </c>
      <c r="I1679" s="34" t="s">
        <v>2742</v>
      </c>
      <c r="J1679" s="36">
        <v>42920</v>
      </c>
      <c r="K1679" s="36">
        <v>43650</v>
      </c>
      <c r="L1679" s="34" t="s">
        <v>6086</v>
      </c>
      <c r="M1679" s="34" t="s">
        <v>710</v>
      </c>
      <c r="N1679" s="34" t="s">
        <v>723</v>
      </c>
      <c r="O1679" s="34" t="s">
        <v>712</v>
      </c>
      <c r="P1679" s="34" t="s">
        <v>743</v>
      </c>
      <c r="Q1679" s="34" t="s">
        <v>10228</v>
      </c>
      <c r="R1679" s="34" t="s">
        <v>10228</v>
      </c>
    </row>
    <row r="1680" spans="1:18" x14ac:dyDescent="0.25">
      <c r="A1680" s="31" t="s">
        <v>29458</v>
      </c>
      <c r="B1680" s="32" t="s">
        <v>6087</v>
      </c>
      <c r="C1680" s="32" t="s">
        <v>703</v>
      </c>
      <c r="D1680" s="35">
        <v>41325</v>
      </c>
      <c r="E1680" s="32" t="s">
        <v>704</v>
      </c>
      <c r="F1680" s="32" t="s">
        <v>705</v>
      </c>
      <c r="G1680" s="32" t="s">
        <v>3599</v>
      </c>
      <c r="H1680" s="32" t="s">
        <v>736</v>
      </c>
      <c r="I1680" s="32" t="s">
        <v>3600</v>
      </c>
      <c r="J1680" s="35">
        <v>42895</v>
      </c>
      <c r="K1680" s="35">
        <v>43625</v>
      </c>
      <c r="L1680" s="32" t="s">
        <v>6088</v>
      </c>
      <c r="M1680" s="32" t="s">
        <v>710</v>
      </c>
      <c r="N1680" s="32" t="s">
        <v>723</v>
      </c>
      <c r="O1680" s="32" t="s">
        <v>773</v>
      </c>
      <c r="P1680" s="32" t="s">
        <v>713</v>
      </c>
      <c r="Q1680" s="32" t="s">
        <v>10228</v>
      </c>
      <c r="R1680" s="32" t="s">
        <v>10228</v>
      </c>
    </row>
    <row r="1681" spans="1:18" x14ac:dyDescent="0.25">
      <c r="A1681" s="33" t="s">
        <v>29790</v>
      </c>
      <c r="B1681" s="34" t="s">
        <v>6089</v>
      </c>
      <c r="C1681" s="34" t="s">
        <v>703</v>
      </c>
      <c r="D1681" s="36">
        <v>41332</v>
      </c>
      <c r="E1681" s="34" t="s">
        <v>704</v>
      </c>
      <c r="F1681" s="34" t="s">
        <v>705</v>
      </c>
      <c r="G1681" s="34" t="s">
        <v>6090</v>
      </c>
      <c r="H1681" s="34" t="s">
        <v>998</v>
      </c>
      <c r="I1681" s="34" t="s">
        <v>6091</v>
      </c>
      <c r="J1681" s="36">
        <v>43515</v>
      </c>
      <c r="K1681" s="36">
        <v>44246</v>
      </c>
      <c r="L1681" s="34" t="s">
        <v>6092</v>
      </c>
      <c r="M1681" s="34" t="s">
        <v>710</v>
      </c>
      <c r="N1681" s="34" t="s">
        <v>749</v>
      </c>
      <c r="O1681" s="34" t="s">
        <v>712</v>
      </c>
      <c r="P1681" s="34" t="s">
        <v>743</v>
      </c>
      <c r="Q1681" s="34" t="s">
        <v>10228</v>
      </c>
      <c r="R1681" s="34" t="s">
        <v>10228</v>
      </c>
    </row>
    <row r="1682" spans="1:18" x14ac:dyDescent="0.25">
      <c r="A1682" s="31" t="s">
        <v>29211</v>
      </c>
      <c r="B1682" s="32" t="s">
        <v>6093</v>
      </c>
      <c r="C1682" s="32" t="s">
        <v>703</v>
      </c>
      <c r="D1682" s="35">
        <v>41332</v>
      </c>
      <c r="E1682" s="32" t="s">
        <v>704</v>
      </c>
      <c r="F1682" s="32" t="s">
        <v>705</v>
      </c>
      <c r="G1682" s="32" t="s">
        <v>4827</v>
      </c>
      <c r="H1682" s="32" t="s">
        <v>769</v>
      </c>
      <c r="I1682" s="32" t="s">
        <v>770</v>
      </c>
      <c r="J1682" s="35">
        <v>42860</v>
      </c>
      <c r="K1682" s="35">
        <v>43590</v>
      </c>
      <c r="L1682" s="32" t="s">
        <v>6094</v>
      </c>
      <c r="M1682" s="32" t="s">
        <v>710</v>
      </c>
      <c r="N1682" s="32" t="s">
        <v>711</v>
      </c>
      <c r="O1682" s="32" t="s">
        <v>712</v>
      </c>
      <c r="P1682" s="32" t="s">
        <v>713</v>
      </c>
      <c r="Q1682" s="32" t="s">
        <v>10228</v>
      </c>
      <c r="R1682" s="32" t="s">
        <v>10228</v>
      </c>
    </row>
    <row r="1683" spans="1:18" x14ac:dyDescent="0.25">
      <c r="A1683" s="33" t="s">
        <v>29792</v>
      </c>
      <c r="B1683" s="34" t="s">
        <v>6095</v>
      </c>
      <c r="C1683" s="34" t="s">
        <v>703</v>
      </c>
      <c r="D1683" s="36">
        <v>41332</v>
      </c>
      <c r="E1683" s="34" t="s">
        <v>704</v>
      </c>
      <c r="F1683" s="34" t="s">
        <v>705</v>
      </c>
      <c r="G1683" s="34" t="s">
        <v>4872</v>
      </c>
      <c r="H1683" s="34" t="s">
        <v>1286</v>
      </c>
      <c r="I1683" s="34" t="s">
        <v>4873</v>
      </c>
      <c r="J1683" s="36">
        <v>43220</v>
      </c>
      <c r="K1683" s="36">
        <v>43951</v>
      </c>
      <c r="L1683" s="34" t="s">
        <v>6096</v>
      </c>
      <c r="M1683" s="34" t="s">
        <v>710</v>
      </c>
      <c r="N1683" s="34" t="s">
        <v>749</v>
      </c>
      <c r="O1683" s="34" t="s">
        <v>712</v>
      </c>
      <c r="P1683" s="34" t="s">
        <v>743</v>
      </c>
      <c r="Q1683" s="34" t="s">
        <v>713</v>
      </c>
      <c r="R1683" s="34" t="s">
        <v>10228</v>
      </c>
    </row>
    <row r="1684" spans="1:18" x14ac:dyDescent="0.25">
      <c r="A1684" s="31" t="s">
        <v>29460</v>
      </c>
      <c r="B1684" s="32" t="s">
        <v>6097</v>
      </c>
      <c r="C1684" s="32" t="s">
        <v>703</v>
      </c>
      <c r="D1684" s="35">
        <v>41330</v>
      </c>
      <c r="E1684" s="32" t="s">
        <v>704</v>
      </c>
      <c r="F1684" s="32" t="s">
        <v>705</v>
      </c>
      <c r="G1684" s="32" t="s">
        <v>6098</v>
      </c>
      <c r="H1684" s="32" t="s">
        <v>984</v>
      </c>
      <c r="I1684" s="32" t="s">
        <v>6099</v>
      </c>
      <c r="J1684" s="35">
        <v>42886</v>
      </c>
      <c r="K1684" s="35">
        <v>43616</v>
      </c>
      <c r="L1684" s="32" t="s">
        <v>6100</v>
      </c>
      <c r="M1684" s="32" t="s">
        <v>710</v>
      </c>
      <c r="N1684" s="32" t="s">
        <v>711</v>
      </c>
      <c r="O1684" s="32" t="s">
        <v>712</v>
      </c>
      <c r="P1684" s="32" t="s">
        <v>713</v>
      </c>
      <c r="Q1684" s="32" t="s">
        <v>10228</v>
      </c>
      <c r="R1684" s="32" t="s">
        <v>10228</v>
      </c>
    </row>
    <row r="1685" spans="1:18" x14ac:dyDescent="0.25">
      <c r="A1685" s="33" t="s">
        <v>29794</v>
      </c>
      <c r="B1685" s="34" t="s">
        <v>6101</v>
      </c>
      <c r="C1685" s="34" t="s">
        <v>703</v>
      </c>
      <c r="D1685" s="36">
        <v>41334</v>
      </c>
      <c r="E1685" s="34" t="s">
        <v>704</v>
      </c>
      <c r="F1685" s="34" t="s">
        <v>705</v>
      </c>
      <c r="G1685" s="34" t="s">
        <v>4616</v>
      </c>
      <c r="H1685" s="34" t="s">
        <v>769</v>
      </c>
      <c r="I1685" s="34" t="s">
        <v>4617</v>
      </c>
      <c r="J1685" s="36">
        <v>43090</v>
      </c>
      <c r="K1685" s="36">
        <v>43820</v>
      </c>
      <c r="L1685" s="34" t="s">
        <v>6102</v>
      </c>
      <c r="M1685" s="34" t="s">
        <v>712</v>
      </c>
      <c r="N1685" s="34" t="s">
        <v>749</v>
      </c>
      <c r="O1685" s="34" t="s">
        <v>712</v>
      </c>
      <c r="P1685" s="34" t="s">
        <v>712</v>
      </c>
      <c r="Q1685" s="34" t="s">
        <v>10228</v>
      </c>
      <c r="R1685" s="34" t="s">
        <v>10228</v>
      </c>
    </row>
    <row r="1686" spans="1:18" x14ac:dyDescent="0.25">
      <c r="A1686" s="31" t="s">
        <v>29295</v>
      </c>
      <c r="B1686" s="32" t="s">
        <v>6103</v>
      </c>
      <c r="C1686" s="32" t="s">
        <v>703</v>
      </c>
      <c r="D1686" s="35">
        <v>41338</v>
      </c>
      <c r="E1686" s="32" t="s">
        <v>704</v>
      </c>
      <c r="F1686" s="32" t="s">
        <v>705</v>
      </c>
      <c r="G1686" s="32" t="s">
        <v>3240</v>
      </c>
      <c r="H1686" s="32" t="s">
        <v>736</v>
      </c>
      <c r="I1686" s="32" t="s">
        <v>3241</v>
      </c>
      <c r="J1686" s="35">
        <v>43053</v>
      </c>
      <c r="K1686" s="35">
        <v>43783</v>
      </c>
      <c r="L1686" s="32" t="s">
        <v>6104</v>
      </c>
      <c r="M1686" s="32" t="s">
        <v>710</v>
      </c>
      <c r="N1686" s="32" t="s">
        <v>723</v>
      </c>
      <c r="O1686" s="32" t="s">
        <v>1015</v>
      </c>
      <c r="P1686" s="32" t="s">
        <v>713</v>
      </c>
      <c r="Q1686" s="32" t="s">
        <v>10228</v>
      </c>
      <c r="R1686" s="32" t="s">
        <v>10228</v>
      </c>
    </row>
    <row r="1687" spans="1:18" x14ac:dyDescent="0.25">
      <c r="A1687" s="33" t="s">
        <v>29796</v>
      </c>
      <c r="B1687" s="34" t="s">
        <v>6105</v>
      </c>
      <c r="C1687" s="34" t="s">
        <v>703</v>
      </c>
      <c r="D1687" s="36">
        <v>41330</v>
      </c>
      <c r="E1687" s="34" t="s">
        <v>704</v>
      </c>
      <c r="F1687" s="34" t="s">
        <v>705</v>
      </c>
      <c r="G1687" s="34" t="s">
        <v>6106</v>
      </c>
      <c r="H1687" s="34" t="s">
        <v>921</v>
      </c>
      <c r="I1687" s="34" t="s">
        <v>6107</v>
      </c>
      <c r="J1687" s="36">
        <v>43265</v>
      </c>
      <c r="K1687" s="36">
        <v>43996</v>
      </c>
      <c r="L1687" s="34" t="s">
        <v>6108</v>
      </c>
      <c r="M1687" s="34" t="s">
        <v>710</v>
      </c>
      <c r="N1687" s="34" t="s">
        <v>723</v>
      </c>
      <c r="O1687" s="34" t="s">
        <v>712</v>
      </c>
      <c r="P1687" s="34" t="s">
        <v>713</v>
      </c>
      <c r="Q1687" s="34" t="s">
        <v>10228</v>
      </c>
      <c r="R1687" s="34" t="s">
        <v>10228</v>
      </c>
    </row>
    <row r="1688" spans="1:18" x14ac:dyDescent="0.25">
      <c r="A1688" s="31" t="s">
        <v>29462</v>
      </c>
      <c r="B1688" s="32" t="s">
        <v>6109</v>
      </c>
      <c r="C1688" s="32" t="s">
        <v>703</v>
      </c>
      <c r="D1688" s="35">
        <v>41344</v>
      </c>
      <c r="E1688" s="32" t="s">
        <v>704</v>
      </c>
      <c r="F1688" s="32" t="s">
        <v>705</v>
      </c>
      <c r="G1688" s="32" t="s">
        <v>6110</v>
      </c>
      <c r="H1688" s="32" t="s">
        <v>804</v>
      </c>
      <c r="I1688" s="32" t="s">
        <v>1983</v>
      </c>
      <c r="J1688" s="35">
        <v>43367</v>
      </c>
      <c r="K1688" s="35">
        <v>44098</v>
      </c>
      <c r="L1688" s="32" t="s">
        <v>6111</v>
      </c>
      <c r="M1688" s="32" t="s">
        <v>729</v>
      </c>
      <c r="N1688" s="32" t="s">
        <v>711</v>
      </c>
      <c r="O1688" s="32" t="s">
        <v>712</v>
      </c>
      <c r="P1688" s="32" t="s">
        <v>832</v>
      </c>
      <c r="Q1688" s="32" t="s">
        <v>713</v>
      </c>
      <c r="R1688" s="32" t="s">
        <v>10228</v>
      </c>
    </row>
    <row r="1689" spans="1:18" x14ac:dyDescent="0.25">
      <c r="A1689" s="33" t="s">
        <v>29798</v>
      </c>
      <c r="B1689" s="34" t="s">
        <v>6112</v>
      </c>
      <c r="C1689" s="34" t="s">
        <v>703</v>
      </c>
      <c r="D1689" s="36">
        <v>41344</v>
      </c>
      <c r="E1689" s="34" t="s">
        <v>704</v>
      </c>
      <c r="F1689" s="34" t="s">
        <v>705</v>
      </c>
      <c r="G1689" s="34" t="s">
        <v>6113</v>
      </c>
      <c r="H1689" s="34" t="s">
        <v>804</v>
      </c>
      <c r="I1689" s="34" t="s">
        <v>1983</v>
      </c>
      <c r="J1689" s="36">
        <v>43374</v>
      </c>
      <c r="K1689" s="36">
        <v>44105</v>
      </c>
      <c r="L1689" s="34" t="s">
        <v>6114</v>
      </c>
      <c r="M1689" s="34" t="s">
        <v>772</v>
      </c>
      <c r="N1689" s="34" t="s">
        <v>723</v>
      </c>
      <c r="O1689" s="34" t="s">
        <v>712</v>
      </c>
      <c r="P1689" s="34" t="s">
        <v>713</v>
      </c>
      <c r="Q1689" s="34" t="s">
        <v>10228</v>
      </c>
      <c r="R1689" s="34" t="s">
        <v>10228</v>
      </c>
    </row>
    <row r="1690" spans="1:18" x14ac:dyDescent="0.25">
      <c r="A1690" s="31" t="s">
        <v>29150</v>
      </c>
      <c r="B1690" s="32" t="s">
        <v>6115</v>
      </c>
      <c r="C1690" s="32" t="s">
        <v>703</v>
      </c>
      <c r="D1690" s="35">
        <v>41309</v>
      </c>
      <c r="E1690" s="32" t="s">
        <v>704</v>
      </c>
      <c r="F1690" s="32" t="s">
        <v>705</v>
      </c>
      <c r="G1690" s="32" t="s">
        <v>6116</v>
      </c>
      <c r="H1690" s="32" t="s">
        <v>860</v>
      </c>
      <c r="I1690" s="32" t="s">
        <v>6117</v>
      </c>
      <c r="J1690" s="35">
        <v>43096</v>
      </c>
      <c r="K1690" s="35">
        <v>43826</v>
      </c>
      <c r="L1690" s="32" t="s">
        <v>6118</v>
      </c>
      <c r="M1690" s="32" t="s">
        <v>710</v>
      </c>
      <c r="N1690" s="32" t="s">
        <v>723</v>
      </c>
      <c r="O1690" s="32" t="s">
        <v>712</v>
      </c>
      <c r="P1690" s="32" t="s">
        <v>743</v>
      </c>
      <c r="Q1690" s="32" t="s">
        <v>10228</v>
      </c>
      <c r="R1690" s="32" t="s">
        <v>10228</v>
      </c>
    </row>
    <row r="1691" spans="1:18" x14ac:dyDescent="0.25">
      <c r="A1691" s="33" t="s">
        <v>29800</v>
      </c>
      <c r="B1691" s="34" t="s">
        <v>6119</v>
      </c>
      <c r="C1691" s="34" t="s">
        <v>734</v>
      </c>
      <c r="D1691" s="36">
        <v>41347</v>
      </c>
      <c r="E1691" s="34" t="s">
        <v>704</v>
      </c>
      <c r="F1691" s="34" t="s">
        <v>705</v>
      </c>
      <c r="G1691" s="34" t="s">
        <v>1552</v>
      </c>
      <c r="H1691" s="34" t="s">
        <v>789</v>
      </c>
      <c r="I1691" s="34" t="s">
        <v>1553</v>
      </c>
      <c r="J1691" s="36">
        <v>42976</v>
      </c>
      <c r="K1691" s="36">
        <v>43706</v>
      </c>
      <c r="L1691" s="34" t="s">
        <v>6120</v>
      </c>
      <c r="M1691" s="34" t="s">
        <v>718</v>
      </c>
      <c r="N1691" s="34" t="s">
        <v>711</v>
      </c>
      <c r="O1691" s="34" t="s">
        <v>1051</v>
      </c>
      <c r="P1691" s="34" t="s">
        <v>760</v>
      </c>
      <c r="Q1691" s="34" t="s">
        <v>10228</v>
      </c>
      <c r="R1691" s="34" t="s">
        <v>10228</v>
      </c>
    </row>
    <row r="1692" spans="1:18" x14ac:dyDescent="0.25">
      <c r="A1692" s="31" t="s">
        <v>29464</v>
      </c>
      <c r="B1692" s="32" t="s">
        <v>6121</v>
      </c>
      <c r="C1692" s="32" t="s">
        <v>703</v>
      </c>
      <c r="D1692" s="35">
        <v>41350</v>
      </c>
      <c r="E1692" s="32" t="s">
        <v>704</v>
      </c>
      <c r="F1692" s="32" t="s">
        <v>705</v>
      </c>
      <c r="G1692" s="32" t="s">
        <v>6122</v>
      </c>
      <c r="H1692" s="32" t="s">
        <v>752</v>
      </c>
      <c r="I1692" s="32" t="s">
        <v>6123</v>
      </c>
      <c r="J1692" s="35">
        <v>43314</v>
      </c>
      <c r="K1692" s="35">
        <v>44045</v>
      </c>
      <c r="L1692" s="32" t="s">
        <v>6124</v>
      </c>
      <c r="M1692" s="32" t="s">
        <v>710</v>
      </c>
      <c r="N1692" s="32" t="s">
        <v>749</v>
      </c>
      <c r="O1692" s="32" t="s">
        <v>773</v>
      </c>
      <c r="P1692" s="32" t="s">
        <v>713</v>
      </c>
      <c r="Q1692" s="32" t="s">
        <v>10228</v>
      </c>
      <c r="R1692" s="32" t="s">
        <v>10228</v>
      </c>
    </row>
    <row r="1693" spans="1:18" x14ac:dyDescent="0.25">
      <c r="A1693" s="33" t="s">
        <v>29802</v>
      </c>
      <c r="B1693" s="34" t="s">
        <v>6125</v>
      </c>
      <c r="C1693" s="34" t="s">
        <v>703</v>
      </c>
      <c r="D1693" s="36">
        <v>41332</v>
      </c>
      <c r="E1693" s="34" t="s">
        <v>704</v>
      </c>
      <c r="F1693" s="34" t="s">
        <v>705</v>
      </c>
      <c r="G1693" s="34" t="s">
        <v>6126</v>
      </c>
      <c r="H1693" s="34" t="s">
        <v>804</v>
      </c>
      <c r="I1693" s="34" t="s">
        <v>1983</v>
      </c>
      <c r="J1693" s="36">
        <v>43346</v>
      </c>
      <c r="K1693" s="36">
        <v>44077</v>
      </c>
      <c r="L1693" s="34" t="s">
        <v>6127</v>
      </c>
      <c r="M1693" s="34" t="s">
        <v>710</v>
      </c>
      <c r="N1693" s="34" t="s">
        <v>711</v>
      </c>
      <c r="O1693" s="34" t="s">
        <v>712</v>
      </c>
      <c r="P1693" s="34" t="s">
        <v>833</v>
      </c>
      <c r="Q1693" s="34" t="s">
        <v>10228</v>
      </c>
      <c r="R1693" s="34" t="s">
        <v>10228</v>
      </c>
    </row>
    <row r="1694" spans="1:18" x14ac:dyDescent="0.25">
      <c r="A1694" s="31" t="s">
        <v>29297</v>
      </c>
      <c r="B1694" s="32" t="s">
        <v>6128</v>
      </c>
      <c r="C1694" s="32" t="s">
        <v>703</v>
      </c>
      <c r="D1694" s="35">
        <v>41354</v>
      </c>
      <c r="E1694" s="32" t="s">
        <v>704</v>
      </c>
      <c r="F1694" s="32" t="s">
        <v>705</v>
      </c>
      <c r="G1694" s="32" t="s">
        <v>912</v>
      </c>
      <c r="H1694" s="32" t="s">
        <v>707</v>
      </c>
      <c r="I1694" s="32" t="s">
        <v>913</v>
      </c>
      <c r="J1694" s="35">
        <v>43279</v>
      </c>
      <c r="K1694" s="35">
        <v>44010</v>
      </c>
      <c r="L1694" s="32" t="s">
        <v>6129</v>
      </c>
      <c r="M1694" s="32" t="s">
        <v>710</v>
      </c>
      <c r="N1694" s="32" t="s">
        <v>749</v>
      </c>
      <c r="O1694" s="32" t="s">
        <v>712</v>
      </c>
      <c r="P1694" s="32" t="s">
        <v>713</v>
      </c>
      <c r="Q1694" s="32" t="s">
        <v>10228</v>
      </c>
      <c r="R1694" s="32" t="s">
        <v>10228</v>
      </c>
    </row>
    <row r="1695" spans="1:18" x14ac:dyDescent="0.25">
      <c r="A1695" s="33" t="s">
        <v>29804</v>
      </c>
      <c r="B1695" s="34" t="s">
        <v>6130</v>
      </c>
      <c r="C1695" s="34" t="s">
        <v>703</v>
      </c>
      <c r="D1695" s="36">
        <v>41355</v>
      </c>
      <c r="E1695" s="34" t="s">
        <v>704</v>
      </c>
      <c r="F1695" s="34" t="s">
        <v>705</v>
      </c>
      <c r="G1695" s="34" t="s">
        <v>1431</v>
      </c>
      <c r="H1695" s="34" t="s">
        <v>945</v>
      </c>
      <c r="I1695" s="34" t="s">
        <v>1432</v>
      </c>
      <c r="J1695" s="36">
        <v>43431</v>
      </c>
      <c r="K1695" s="36">
        <v>44162</v>
      </c>
      <c r="L1695" s="34" t="s">
        <v>6131</v>
      </c>
      <c r="M1695" s="34" t="s">
        <v>710</v>
      </c>
      <c r="N1695" s="34" t="s">
        <v>749</v>
      </c>
      <c r="O1695" s="34" t="s">
        <v>712</v>
      </c>
      <c r="P1695" s="34" t="s">
        <v>713</v>
      </c>
      <c r="Q1695" s="34" t="s">
        <v>743</v>
      </c>
      <c r="R1695" s="34" t="s">
        <v>10228</v>
      </c>
    </row>
    <row r="1696" spans="1:18" x14ac:dyDescent="0.25">
      <c r="A1696" s="31" t="s">
        <v>29466</v>
      </c>
      <c r="B1696" s="32" t="s">
        <v>6132</v>
      </c>
      <c r="C1696" s="32" t="s">
        <v>703</v>
      </c>
      <c r="D1696" s="35">
        <v>41355</v>
      </c>
      <c r="E1696" s="32" t="s">
        <v>704</v>
      </c>
      <c r="F1696" s="32" t="s">
        <v>705</v>
      </c>
      <c r="G1696" s="32" t="s">
        <v>6133</v>
      </c>
      <c r="H1696" s="32" t="s">
        <v>921</v>
      </c>
      <c r="I1696" s="32" t="s">
        <v>6134</v>
      </c>
      <c r="J1696" s="35">
        <v>43417</v>
      </c>
      <c r="K1696" s="35">
        <v>44148</v>
      </c>
      <c r="L1696" s="32" t="s">
        <v>6135</v>
      </c>
      <c r="M1696" s="32" t="s">
        <v>718</v>
      </c>
      <c r="N1696" s="32" t="s">
        <v>723</v>
      </c>
      <c r="O1696" s="32" t="s">
        <v>712</v>
      </c>
      <c r="P1696" s="32" t="s">
        <v>843</v>
      </c>
      <c r="Q1696" s="32" t="s">
        <v>713</v>
      </c>
      <c r="R1696" s="32" t="s">
        <v>743</v>
      </c>
    </row>
    <row r="1697" spans="1:18" x14ac:dyDescent="0.25">
      <c r="A1697" s="33" t="s">
        <v>29806</v>
      </c>
      <c r="B1697" s="34" t="s">
        <v>6136</v>
      </c>
      <c r="C1697" s="34" t="s">
        <v>703</v>
      </c>
      <c r="D1697" s="36">
        <v>41358</v>
      </c>
      <c r="E1697" s="34" t="s">
        <v>704</v>
      </c>
      <c r="F1697" s="34" t="s">
        <v>705</v>
      </c>
      <c r="G1697" s="34" t="s">
        <v>983</v>
      </c>
      <c r="H1697" s="34" t="s">
        <v>984</v>
      </c>
      <c r="I1697" s="34" t="s">
        <v>985</v>
      </c>
      <c r="J1697" s="36">
        <v>43530</v>
      </c>
      <c r="K1697" s="36">
        <v>44261</v>
      </c>
      <c r="L1697" s="34" t="s">
        <v>6137</v>
      </c>
      <c r="M1697" s="34" t="s">
        <v>710</v>
      </c>
      <c r="N1697" s="34" t="s">
        <v>723</v>
      </c>
      <c r="O1697" s="34" t="s">
        <v>712</v>
      </c>
      <c r="P1697" s="34" t="s">
        <v>713</v>
      </c>
      <c r="Q1697" s="34" t="s">
        <v>743</v>
      </c>
      <c r="R1697" s="34" t="s">
        <v>10228</v>
      </c>
    </row>
    <row r="1698" spans="1:18" x14ac:dyDescent="0.25">
      <c r="A1698" s="31" t="s">
        <v>29213</v>
      </c>
      <c r="B1698" s="32" t="s">
        <v>6138</v>
      </c>
      <c r="C1698" s="32" t="s">
        <v>703</v>
      </c>
      <c r="D1698" s="35">
        <v>41358</v>
      </c>
      <c r="E1698" s="32" t="s">
        <v>704</v>
      </c>
      <c r="F1698" s="32" t="s">
        <v>705</v>
      </c>
      <c r="G1698" s="32" t="s">
        <v>1266</v>
      </c>
      <c r="H1698" s="32" t="s">
        <v>736</v>
      </c>
      <c r="I1698" s="32" t="s">
        <v>1267</v>
      </c>
      <c r="J1698" s="35">
        <v>42990</v>
      </c>
      <c r="K1698" s="35">
        <v>43720</v>
      </c>
      <c r="L1698" s="32" t="s">
        <v>6139</v>
      </c>
      <c r="M1698" s="32" t="s">
        <v>710</v>
      </c>
      <c r="N1698" s="32" t="s">
        <v>723</v>
      </c>
      <c r="O1698" s="32" t="s">
        <v>712</v>
      </c>
      <c r="P1698" s="32" t="s">
        <v>713</v>
      </c>
      <c r="Q1698" s="32" t="s">
        <v>10228</v>
      </c>
      <c r="R1698" s="32" t="s">
        <v>10228</v>
      </c>
    </row>
    <row r="1699" spans="1:18" x14ac:dyDescent="0.25">
      <c r="A1699" s="33" t="s">
        <v>29808</v>
      </c>
      <c r="B1699" s="34" t="s">
        <v>6140</v>
      </c>
      <c r="C1699" s="34" t="s">
        <v>703</v>
      </c>
      <c r="D1699" s="36">
        <v>41367</v>
      </c>
      <c r="E1699" s="34" t="s">
        <v>704</v>
      </c>
      <c r="F1699" s="34" t="s">
        <v>705</v>
      </c>
      <c r="G1699" s="34" t="s">
        <v>2302</v>
      </c>
      <c r="H1699" s="34" t="s">
        <v>736</v>
      </c>
      <c r="I1699" s="34" t="s">
        <v>2303</v>
      </c>
      <c r="J1699" s="36">
        <v>43084</v>
      </c>
      <c r="K1699" s="36">
        <v>43814</v>
      </c>
      <c r="L1699" s="34" t="s">
        <v>6141</v>
      </c>
      <c r="M1699" s="34" t="s">
        <v>712</v>
      </c>
      <c r="N1699" s="34" t="s">
        <v>749</v>
      </c>
      <c r="O1699" s="34" t="s">
        <v>712</v>
      </c>
      <c r="P1699" s="34" t="s">
        <v>712</v>
      </c>
      <c r="Q1699" s="34" t="s">
        <v>10228</v>
      </c>
      <c r="R1699" s="34" t="s">
        <v>10228</v>
      </c>
    </row>
    <row r="1700" spans="1:18" x14ac:dyDescent="0.25">
      <c r="A1700" s="31" t="s">
        <v>29468</v>
      </c>
      <c r="B1700" s="32" t="s">
        <v>6142</v>
      </c>
      <c r="C1700" s="32" t="s">
        <v>734</v>
      </c>
      <c r="D1700" s="35">
        <v>41359</v>
      </c>
      <c r="E1700" s="32" t="s">
        <v>704</v>
      </c>
      <c r="F1700" s="32" t="s">
        <v>705</v>
      </c>
      <c r="G1700" s="32" t="s">
        <v>6143</v>
      </c>
      <c r="H1700" s="32" t="s">
        <v>789</v>
      </c>
      <c r="I1700" s="32" t="s">
        <v>790</v>
      </c>
      <c r="J1700" s="35">
        <v>42948</v>
      </c>
      <c r="K1700" s="35">
        <v>43678</v>
      </c>
      <c r="L1700" s="32" t="s">
        <v>6144</v>
      </c>
      <c r="M1700" s="32" t="s">
        <v>772</v>
      </c>
      <c r="N1700" s="32" t="s">
        <v>711</v>
      </c>
      <c r="O1700" s="32" t="s">
        <v>773</v>
      </c>
      <c r="P1700" s="32" t="s">
        <v>713</v>
      </c>
      <c r="Q1700" s="32" t="s">
        <v>10228</v>
      </c>
      <c r="R1700" s="32" t="s">
        <v>10228</v>
      </c>
    </row>
    <row r="1701" spans="1:18" x14ac:dyDescent="0.25">
      <c r="A1701" s="33" t="s">
        <v>29810</v>
      </c>
      <c r="B1701" s="34" t="s">
        <v>6145</v>
      </c>
      <c r="C1701" s="34" t="s">
        <v>808</v>
      </c>
      <c r="D1701" s="36">
        <v>41365</v>
      </c>
      <c r="E1701" s="34" t="s">
        <v>704</v>
      </c>
      <c r="F1701" s="34" t="s">
        <v>705</v>
      </c>
      <c r="G1701" s="34" t="s">
        <v>878</v>
      </c>
      <c r="H1701" s="34" t="s">
        <v>769</v>
      </c>
      <c r="I1701" s="34" t="s">
        <v>879</v>
      </c>
      <c r="J1701" s="36">
        <v>43019</v>
      </c>
      <c r="K1701" s="36">
        <v>43749</v>
      </c>
      <c r="L1701" s="34" t="s">
        <v>6146</v>
      </c>
      <c r="M1701" s="34" t="s">
        <v>710</v>
      </c>
      <c r="N1701" s="34" t="s">
        <v>711</v>
      </c>
      <c r="O1701" s="34" t="s">
        <v>712</v>
      </c>
      <c r="P1701" s="34" t="s">
        <v>713</v>
      </c>
      <c r="Q1701" s="34" t="s">
        <v>10228</v>
      </c>
      <c r="R1701" s="34" t="s">
        <v>10228</v>
      </c>
    </row>
    <row r="1702" spans="1:18" x14ac:dyDescent="0.25">
      <c r="A1702" s="31" t="s">
        <v>29299</v>
      </c>
      <c r="B1702" s="32" t="s">
        <v>6147</v>
      </c>
      <c r="C1702" s="32" t="s">
        <v>808</v>
      </c>
      <c r="D1702" s="35">
        <v>41366</v>
      </c>
      <c r="E1702" s="32" t="s">
        <v>704</v>
      </c>
      <c r="F1702" s="32" t="s">
        <v>705</v>
      </c>
      <c r="G1702" s="32" t="s">
        <v>878</v>
      </c>
      <c r="H1702" s="32" t="s">
        <v>769</v>
      </c>
      <c r="I1702" s="32" t="s">
        <v>879</v>
      </c>
      <c r="J1702" s="35">
        <v>43019</v>
      </c>
      <c r="K1702" s="35">
        <v>43749</v>
      </c>
      <c r="L1702" s="32" t="s">
        <v>6148</v>
      </c>
      <c r="M1702" s="32" t="s">
        <v>710</v>
      </c>
      <c r="N1702" s="32" t="s">
        <v>711</v>
      </c>
      <c r="O1702" s="32" t="s">
        <v>773</v>
      </c>
      <c r="P1702" s="32" t="s">
        <v>713</v>
      </c>
      <c r="Q1702" s="32" t="s">
        <v>10228</v>
      </c>
      <c r="R1702" s="32" t="s">
        <v>10228</v>
      </c>
    </row>
    <row r="1703" spans="1:18" x14ac:dyDescent="0.25">
      <c r="A1703" s="33" t="s">
        <v>29812</v>
      </c>
      <c r="B1703" s="34" t="s">
        <v>6149</v>
      </c>
      <c r="C1703" s="34" t="s">
        <v>734</v>
      </c>
      <c r="D1703" s="36">
        <v>41373</v>
      </c>
      <c r="E1703" s="34" t="s">
        <v>704</v>
      </c>
      <c r="F1703" s="34" t="s">
        <v>705</v>
      </c>
      <c r="G1703" s="34" t="s">
        <v>6150</v>
      </c>
      <c r="H1703" s="34" t="s">
        <v>1262</v>
      </c>
      <c r="I1703" s="34" t="s">
        <v>6151</v>
      </c>
      <c r="J1703" s="36">
        <v>42933</v>
      </c>
      <c r="K1703" s="36">
        <v>43663</v>
      </c>
      <c r="L1703" s="34" t="s">
        <v>6152</v>
      </c>
      <c r="M1703" s="34" t="s">
        <v>772</v>
      </c>
      <c r="N1703" s="34" t="s">
        <v>711</v>
      </c>
      <c r="O1703" s="34" t="s">
        <v>712</v>
      </c>
      <c r="P1703" s="34" t="s">
        <v>743</v>
      </c>
      <c r="Q1703" s="34" t="s">
        <v>10228</v>
      </c>
      <c r="R1703" s="34" t="s">
        <v>10228</v>
      </c>
    </row>
    <row r="1704" spans="1:18" x14ac:dyDescent="0.25">
      <c r="A1704" s="31" t="s">
        <v>29470</v>
      </c>
      <c r="B1704" s="32" t="s">
        <v>6153</v>
      </c>
      <c r="C1704" s="32" t="s">
        <v>703</v>
      </c>
      <c r="D1704" s="35">
        <v>41373</v>
      </c>
      <c r="E1704" s="32" t="s">
        <v>704</v>
      </c>
      <c r="F1704" s="32" t="s">
        <v>705</v>
      </c>
      <c r="G1704" s="32" t="s">
        <v>6154</v>
      </c>
      <c r="H1704" s="32" t="s">
        <v>752</v>
      </c>
      <c r="I1704" s="32" t="s">
        <v>846</v>
      </c>
      <c r="J1704" s="35">
        <v>43553</v>
      </c>
      <c r="K1704" s="35">
        <v>44284</v>
      </c>
      <c r="L1704" s="32" t="s">
        <v>6155</v>
      </c>
      <c r="M1704" s="32" t="s">
        <v>710</v>
      </c>
      <c r="N1704" s="32" t="s">
        <v>711</v>
      </c>
      <c r="O1704" s="32" t="s">
        <v>773</v>
      </c>
      <c r="P1704" s="32" t="s">
        <v>713</v>
      </c>
      <c r="Q1704" s="32" t="s">
        <v>833</v>
      </c>
      <c r="R1704" s="32" t="s">
        <v>1042</v>
      </c>
    </row>
    <row r="1705" spans="1:18" x14ac:dyDescent="0.25">
      <c r="A1705" s="33" t="s">
        <v>29814</v>
      </c>
      <c r="B1705" s="34" t="s">
        <v>6156</v>
      </c>
      <c r="C1705" s="34" t="s">
        <v>734</v>
      </c>
      <c r="D1705" s="36">
        <v>41339</v>
      </c>
      <c r="E1705" s="34" t="s">
        <v>704</v>
      </c>
      <c r="F1705" s="34" t="s">
        <v>705</v>
      </c>
      <c r="G1705" s="34" t="s">
        <v>6157</v>
      </c>
      <c r="H1705" s="34" t="s">
        <v>769</v>
      </c>
      <c r="I1705" s="34" t="s">
        <v>770</v>
      </c>
      <c r="J1705" s="36">
        <v>43033</v>
      </c>
      <c r="K1705" s="36">
        <v>43763</v>
      </c>
      <c r="L1705" s="34" t="s">
        <v>6158</v>
      </c>
      <c r="M1705" s="34" t="s">
        <v>710</v>
      </c>
      <c r="N1705" s="34" t="s">
        <v>711</v>
      </c>
      <c r="O1705" s="34" t="s">
        <v>712</v>
      </c>
      <c r="P1705" s="34" t="s">
        <v>743</v>
      </c>
      <c r="Q1705" s="34" t="s">
        <v>10228</v>
      </c>
      <c r="R1705" s="34" t="s">
        <v>10228</v>
      </c>
    </row>
    <row r="1706" spans="1:18" x14ac:dyDescent="0.25">
      <c r="A1706" s="31" t="s">
        <v>29172</v>
      </c>
      <c r="B1706" s="32" t="s">
        <v>6159</v>
      </c>
      <c r="C1706" s="32" t="s">
        <v>703</v>
      </c>
      <c r="D1706" s="35">
        <v>41375</v>
      </c>
      <c r="E1706" s="32" t="s">
        <v>704</v>
      </c>
      <c r="F1706" s="32" t="s">
        <v>705</v>
      </c>
      <c r="G1706" s="32" t="s">
        <v>992</v>
      </c>
      <c r="H1706" s="32" t="s">
        <v>904</v>
      </c>
      <c r="I1706" s="32" t="s">
        <v>993</v>
      </c>
      <c r="J1706" s="35">
        <v>43531</v>
      </c>
      <c r="K1706" s="35">
        <v>44262</v>
      </c>
      <c r="L1706" s="32" t="s">
        <v>6160</v>
      </c>
      <c r="M1706" s="32" t="s">
        <v>718</v>
      </c>
      <c r="N1706" s="32" t="s">
        <v>749</v>
      </c>
      <c r="O1706" s="32" t="s">
        <v>712</v>
      </c>
      <c r="P1706" s="32" t="s">
        <v>713</v>
      </c>
      <c r="Q1706" s="32" t="s">
        <v>10228</v>
      </c>
      <c r="R1706" s="32" t="s">
        <v>10228</v>
      </c>
    </row>
    <row r="1707" spans="1:18" x14ac:dyDescent="0.25">
      <c r="A1707" s="33" t="s">
        <v>29816</v>
      </c>
      <c r="B1707" s="34" t="s">
        <v>6161</v>
      </c>
      <c r="C1707" s="34" t="s">
        <v>703</v>
      </c>
      <c r="D1707" s="36">
        <v>41375</v>
      </c>
      <c r="E1707" s="34" t="s">
        <v>704</v>
      </c>
      <c r="F1707" s="34" t="s">
        <v>705</v>
      </c>
      <c r="G1707" s="34" t="s">
        <v>992</v>
      </c>
      <c r="H1707" s="34" t="s">
        <v>904</v>
      </c>
      <c r="I1707" s="34" t="s">
        <v>993</v>
      </c>
      <c r="J1707" s="36">
        <v>43538</v>
      </c>
      <c r="K1707" s="36">
        <v>44269</v>
      </c>
      <c r="L1707" s="34" t="s">
        <v>6162</v>
      </c>
      <c r="M1707" s="34" t="s">
        <v>718</v>
      </c>
      <c r="N1707" s="34" t="s">
        <v>749</v>
      </c>
      <c r="O1707" s="34" t="s">
        <v>712</v>
      </c>
      <c r="P1707" s="34" t="s">
        <v>713</v>
      </c>
      <c r="Q1707" s="34" t="s">
        <v>10228</v>
      </c>
      <c r="R1707" s="34" t="s">
        <v>10228</v>
      </c>
    </row>
    <row r="1708" spans="1:18" x14ac:dyDescent="0.25">
      <c r="A1708" s="31" t="s">
        <v>29472</v>
      </c>
      <c r="B1708" s="32" t="s">
        <v>6163</v>
      </c>
      <c r="C1708" s="32" t="s">
        <v>703</v>
      </c>
      <c r="D1708" s="35">
        <v>41376</v>
      </c>
      <c r="E1708" s="32" t="s">
        <v>704</v>
      </c>
      <c r="F1708" s="32" t="s">
        <v>705</v>
      </c>
      <c r="G1708" s="32" t="s">
        <v>6164</v>
      </c>
      <c r="H1708" s="32" t="s">
        <v>707</v>
      </c>
      <c r="I1708" s="32" t="s">
        <v>6165</v>
      </c>
      <c r="J1708" s="35">
        <v>43255</v>
      </c>
      <c r="K1708" s="35">
        <v>43986</v>
      </c>
      <c r="L1708" s="32" t="s">
        <v>6166</v>
      </c>
      <c r="M1708" s="32" t="s">
        <v>772</v>
      </c>
      <c r="N1708" s="32" t="s">
        <v>749</v>
      </c>
      <c r="O1708" s="32" t="s">
        <v>712</v>
      </c>
      <c r="P1708" s="32" t="s">
        <v>743</v>
      </c>
      <c r="Q1708" s="32" t="s">
        <v>10228</v>
      </c>
      <c r="R1708" s="32" t="s">
        <v>10228</v>
      </c>
    </row>
    <row r="1709" spans="1:18" x14ac:dyDescent="0.25">
      <c r="A1709" s="33" t="s">
        <v>29818</v>
      </c>
      <c r="B1709" s="34" t="s">
        <v>6167</v>
      </c>
      <c r="C1709" s="34" t="s">
        <v>703</v>
      </c>
      <c r="D1709" s="36">
        <v>41379</v>
      </c>
      <c r="E1709" s="34" t="s">
        <v>704</v>
      </c>
      <c r="F1709" s="34" t="s">
        <v>705</v>
      </c>
      <c r="G1709" s="34" t="s">
        <v>1027</v>
      </c>
      <c r="H1709" s="34" t="s">
        <v>740</v>
      </c>
      <c r="I1709" s="34" t="s">
        <v>1028</v>
      </c>
      <c r="J1709" s="36">
        <v>43244</v>
      </c>
      <c r="K1709" s="36">
        <v>43975</v>
      </c>
      <c r="L1709" s="34" t="s">
        <v>6168</v>
      </c>
      <c r="M1709" s="34" t="s">
        <v>772</v>
      </c>
      <c r="N1709" s="34" t="s">
        <v>749</v>
      </c>
      <c r="O1709" s="34" t="s">
        <v>712</v>
      </c>
      <c r="P1709" s="34" t="s">
        <v>713</v>
      </c>
      <c r="Q1709" s="34" t="s">
        <v>10228</v>
      </c>
      <c r="R1709" s="34" t="s">
        <v>10228</v>
      </c>
    </row>
    <row r="1710" spans="1:18" x14ac:dyDescent="0.25">
      <c r="A1710" s="31" t="s">
        <v>29301</v>
      </c>
      <c r="B1710" s="32" t="s">
        <v>6169</v>
      </c>
      <c r="C1710" s="32" t="s">
        <v>703</v>
      </c>
      <c r="D1710" s="35">
        <v>41380</v>
      </c>
      <c r="E1710" s="32" t="s">
        <v>704</v>
      </c>
      <c r="F1710" s="32" t="s">
        <v>705</v>
      </c>
      <c r="G1710" s="32" t="s">
        <v>6170</v>
      </c>
      <c r="H1710" s="32" t="s">
        <v>746</v>
      </c>
      <c r="I1710" s="32" t="s">
        <v>6171</v>
      </c>
      <c r="J1710" s="35">
        <v>42992</v>
      </c>
      <c r="K1710" s="35">
        <v>43722</v>
      </c>
      <c r="L1710" s="32" t="s">
        <v>6172</v>
      </c>
      <c r="M1710" s="32" t="s">
        <v>712</v>
      </c>
      <c r="N1710" s="32" t="s">
        <v>749</v>
      </c>
      <c r="O1710" s="32" t="s">
        <v>712</v>
      </c>
      <c r="P1710" s="32" t="s">
        <v>712</v>
      </c>
      <c r="Q1710" s="32" t="s">
        <v>10228</v>
      </c>
      <c r="R1710" s="32" t="s">
        <v>10228</v>
      </c>
    </row>
    <row r="1711" spans="1:18" x14ac:dyDescent="0.25">
      <c r="A1711" s="33" t="s">
        <v>29820</v>
      </c>
      <c r="B1711" s="34" t="s">
        <v>6173</v>
      </c>
      <c r="C1711" s="34" t="s">
        <v>703</v>
      </c>
      <c r="D1711" s="36">
        <v>41381</v>
      </c>
      <c r="E1711" s="34" t="s">
        <v>704</v>
      </c>
      <c r="F1711" s="34" t="s">
        <v>705</v>
      </c>
      <c r="G1711" s="34" t="s">
        <v>3033</v>
      </c>
      <c r="H1711" s="34" t="s">
        <v>789</v>
      </c>
      <c r="I1711" s="34" t="s">
        <v>3034</v>
      </c>
      <c r="J1711" s="36">
        <v>43228</v>
      </c>
      <c r="K1711" s="36">
        <v>43959</v>
      </c>
      <c r="L1711" s="34" t="s">
        <v>6174</v>
      </c>
      <c r="M1711" s="34" t="s">
        <v>710</v>
      </c>
      <c r="N1711" s="34" t="s">
        <v>749</v>
      </c>
      <c r="O1711" s="34" t="s">
        <v>724</v>
      </c>
      <c r="P1711" s="34" t="s">
        <v>1336</v>
      </c>
      <c r="Q1711" s="34" t="s">
        <v>10228</v>
      </c>
      <c r="R1711" s="34" t="s">
        <v>10228</v>
      </c>
    </row>
    <row r="1712" spans="1:18" x14ac:dyDescent="0.25">
      <c r="A1712" s="31" t="s">
        <v>29474</v>
      </c>
      <c r="B1712" s="32" t="s">
        <v>6175</v>
      </c>
      <c r="C1712" s="32" t="s">
        <v>703</v>
      </c>
      <c r="D1712" s="35">
        <v>41384</v>
      </c>
      <c r="E1712" s="32" t="s">
        <v>704</v>
      </c>
      <c r="F1712" s="32" t="s">
        <v>705</v>
      </c>
      <c r="G1712" s="32" t="s">
        <v>4849</v>
      </c>
      <c r="H1712" s="32" t="s">
        <v>763</v>
      </c>
      <c r="I1712" s="32" t="s">
        <v>6176</v>
      </c>
      <c r="J1712" s="35">
        <v>43347</v>
      </c>
      <c r="K1712" s="35">
        <v>44078</v>
      </c>
      <c r="L1712" s="32" t="s">
        <v>6177</v>
      </c>
      <c r="M1712" s="32" t="s">
        <v>710</v>
      </c>
      <c r="N1712" s="32" t="s">
        <v>723</v>
      </c>
      <c r="O1712" s="32" t="s">
        <v>712</v>
      </c>
      <c r="P1712" s="32" t="s">
        <v>713</v>
      </c>
      <c r="Q1712" s="32" t="s">
        <v>743</v>
      </c>
      <c r="R1712" s="32" t="s">
        <v>10228</v>
      </c>
    </row>
    <row r="1713" spans="1:18" x14ac:dyDescent="0.25">
      <c r="A1713" s="33" t="s">
        <v>29822</v>
      </c>
      <c r="B1713" s="34" t="s">
        <v>6178</v>
      </c>
      <c r="C1713" s="34" t="s">
        <v>703</v>
      </c>
      <c r="D1713" s="36">
        <v>41383</v>
      </c>
      <c r="E1713" s="34" t="s">
        <v>704</v>
      </c>
      <c r="F1713" s="34" t="s">
        <v>705</v>
      </c>
      <c r="G1713" s="34" t="s">
        <v>6179</v>
      </c>
      <c r="H1713" s="34" t="s">
        <v>752</v>
      </c>
      <c r="I1713" s="34" t="s">
        <v>5612</v>
      </c>
      <c r="J1713" s="36">
        <v>43259</v>
      </c>
      <c r="K1713" s="36">
        <v>43990</v>
      </c>
      <c r="L1713" s="34" t="s">
        <v>6180</v>
      </c>
      <c r="M1713" s="34" t="s">
        <v>710</v>
      </c>
      <c r="N1713" s="34" t="s">
        <v>711</v>
      </c>
      <c r="O1713" s="34" t="s">
        <v>766</v>
      </c>
      <c r="P1713" s="34" t="s">
        <v>832</v>
      </c>
      <c r="Q1713" s="34" t="s">
        <v>713</v>
      </c>
      <c r="R1713" s="34" t="s">
        <v>1106</v>
      </c>
    </row>
    <row r="1714" spans="1:18" x14ac:dyDescent="0.25">
      <c r="A1714" s="31" t="s">
        <v>29215</v>
      </c>
      <c r="B1714" s="32" t="s">
        <v>6181</v>
      </c>
      <c r="C1714" s="32" t="s">
        <v>703</v>
      </c>
      <c r="D1714" s="35">
        <v>41383</v>
      </c>
      <c r="E1714" s="32" t="s">
        <v>704</v>
      </c>
      <c r="F1714" s="32" t="s">
        <v>705</v>
      </c>
      <c r="G1714" s="32" t="s">
        <v>4259</v>
      </c>
      <c r="H1714" s="32" t="s">
        <v>789</v>
      </c>
      <c r="I1714" s="32" t="s">
        <v>4260</v>
      </c>
      <c r="J1714" s="35">
        <v>42983</v>
      </c>
      <c r="K1714" s="35">
        <v>43713</v>
      </c>
      <c r="L1714" s="32" t="s">
        <v>6182</v>
      </c>
      <c r="M1714" s="32" t="s">
        <v>710</v>
      </c>
      <c r="N1714" s="32" t="s">
        <v>711</v>
      </c>
      <c r="O1714" s="32" t="s">
        <v>712</v>
      </c>
      <c r="P1714" s="32" t="s">
        <v>713</v>
      </c>
      <c r="Q1714" s="32" t="s">
        <v>10228</v>
      </c>
      <c r="R1714" s="32" t="s">
        <v>10228</v>
      </c>
    </row>
    <row r="1715" spans="1:18" x14ac:dyDescent="0.25">
      <c r="A1715" s="33" t="s">
        <v>29824</v>
      </c>
      <c r="B1715" s="34" t="s">
        <v>6183</v>
      </c>
      <c r="C1715" s="34" t="s">
        <v>703</v>
      </c>
      <c r="D1715" s="36">
        <v>41386</v>
      </c>
      <c r="E1715" s="34" t="s">
        <v>704</v>
      </c>
      <c r="F1715" s="34" t="s">
        <v>705</v>
      </c>
      <c r="G1715" s="34" t="s">
        <v>3089</v>
      </c>
      <c r="H1715" s="34" t="s">
        <v>984</v>
      </c>
      <c r="I1715" s="34" t="s">
        <v>3090</v>
      </c>
      <c r="J1715" s="36">
        <v>43542</v>
      </c>
      <c r="K1715" s="36">
        <v>44273</v>
      </c>
      <c r="L1715" s="34" t="s">
        <v>6184</v>
      </c>
      <c r="M1715" s="34" t="s">
        <v>718</v>
      </c>
      <c r="N1715" s="34" t="s">
        <v>723</v>
      </c>
      <c r="O1715" s="34" t="s">
        <v>712</v>
      </c>
      <c r="P1715" s="34" t="s">
        <v>876</v>
      </c>
      <c r="Q1715" s="34" t="s">
        <v>713</v>
      </c>
      <c r="R1715" s="34" t="s">
        <v>10228</v>
      </c>
    </row>
    <row r="1716" spans="1:18" x14ac:dyDescent="0.25">
      <c r="A1716" s="31" t="s">
        <v>29476</v>
      </c>
      <c r="B1716" s="32" t="s">
        <v>6185</v>
      </c>
      <c r="C1716" s="32" t="s">
        <v>703</v>
      </c>
      <c r="D1716" s="35">
        <v>41383</v>
      </c>
      <c r="E1716" s="32" t="s">
        <v>704</v>
      </c>
      <c r="F1716" s="32" t="s">
        <v>705</v>
      </c>
      <c r="G1716" s="32" t="s">
        <v>1237</v>
      </c>
      <c r="H1716" s="32" t="s">
        <v>865</v>
      </c>
      <c r="I1716" s="32" t="s">
        <v>1238</v>
      </c>
      <c r="J1716" s="35">
        <v>43262</v>
      </c>
      <c r="K1716" s="35">
        <v>43993</v>
      </c>
      <c r="L1716" s="32" t="s">
        <v>6186</v>
      </c>
      <c r="M1716" s="32" t="s">
        <v>710</v>
      </c>
      <c r="N1716" s="32" t="s">
        <v>723</v>
      </c>
      <c r="O1716" s="32" t="s">
        <v>712</v>
      </c>
      <c r="P1716" s="32" t="s">
        <v>743</v>
      </c>
      <c r="Q1716" s="32" t="s">
        <v>10228</v>
      </c>
      <c r="R1716" s="32" t="s">
        <v>10228</v>
      </c>
    </row>
    <row r="1717" spans="1:18" x14ac:dyDescent="0.25">
      <c r="A1717" s="33" t="s">
        <v>29826</v>
      </c>
      <c r="B1717" s="34" t="s">
        <v>6187</v>
      </c>
      <c r="C1717" s="34" t="s">
        <v>703</v>
      </c>
      <c r="D1717" s="36">
        <v>41388</v>
      </c>
      <c r="E1717" s="34" t="s">
        <v>704</v>
      </c>
      <c r="F1717" s="34" t="s">
        <v>705</v>
      </c>
      <c r="G1717" s="34" t="s">
        <v>1027</v>
      </c>
      <c r="H1717" s="34" t="s">
        <v>740</v>
      </c>
      <c r="I1717" s="34" t="s">
        <v>1028</v>
      </c>
      <c r="J1717" s="36">
        <v>43244</v>
      </c>
      <c r="K1717" s="36">
        <v>43975</v>
      </c>
      <c r="L1717" s="34" t="s">
        <v>6188</v>
      </c>
      <c r="M1717" s="34" t="s">
        <v>710</v>
      </c>
      <c r="N1717" s="34" t="s">
        <v>749</v>
      </c>
      <c r="O1717" s="34" t="s">
        <v>712</v>
      </c>
      <c r="P1717" s="34" t="s">
        <v>713</v>
      </c>
      <c r="Q1717" s="34" t="s">
        <v>10228</v>
      </c>
      <c r="R1717" s="34" t="s">
        <v>10228</v>
      </c>
    </row>
    <row r="1718" spans="1:18" x14ac:dyDescent="0.25">
      <c r="A1718" s="31" t="s">
        <v>29303</v>
      </c>
      <c r="B1718" s="32" t="s">
        <v>6189</v>
      </c>
      <c r="C1718" s="32" t="s">
        <v>703</v>
      </c>
      <c r="D1718" s="35">
        <v>41360</v>
      </c>
      <c r="E1718" s="32" t="s">
        <v>704</v>
      </c>
      <c r="F1718" s="32" t="s">
        <v>705</v>
      </c>
      <c r="G1718" s="32" t="s">
        <v>1130</v>
      </c>
      <c r="H1718" s="32" t="s">
        <v>984</v>
      </c>
      <c r="I1718" s="32" t="s">
        <v>1131</v>
      </c>
      <c r="J1718" s="35">
        <v>43383</v>
      </c>
      <c r="K1718" s="35">
        <v>44114</v>
      </c>
      <c r="L1718" s="32" t="s">
        <v>6190</v>
      </c>
      <c r="M1718" s="32" t="s">
        <v>710</v>
      </c>
      <c r="N1718" s="32" t="s">
        <v>749</v>
      </c>
      <c r="O1718" s="32" t="s">
        <v>712</v>
      </c>
      <c r="P1718" s="32" t="s">
        <v>713</v>
      </c>
      <c r="Q1718" s="32" t="s">
        <v>10228</v>
      </c>
      <c r="R1718" s="32" t="s">
        <v>10228</v>
      </c>
    </row>
    <row r="1719" spans="1:18" x14ac:dyDescent="0.25">
      <c r="A1719" s="33" t="s">
        <v>29825</v>
      </c>
      <c r="B1719" s="34" t="s">
        <v>6191</v>
      </c>
      <c r="C1719" s="34" t="s">
        <v>703</v>
      </c>
      <c r="D1719" s="36">
        <v>41389</v>
      </c>
      <c r="E1719" s="34" t="s">
        <v>704</v>
      </c>
      <c r="F1719" s="34" t="s">
        <v>705</v>
      </c>
      <c r="G1719" s="34" t="s">
        <v>3089</v>
      </c>
      <c r="H1719" s="34" t="s">
        <v>984</v>
      </c>
      <c r="I1719" s="34" t="s">
        <v>3090</v>
      </c>
      <c r="J1719" s="36">
        <v>43542</v>
      </c>
      <c r="K1719" s="36">
        <v>44273</v>
      </c>
      <c r="L1719" s="34" t="s">
        <v>6192</v>
      </c>
      <c r="M1719" s="34" t="s">
        <v>772</v>
      </c>
      <c r="N1719" s="34" t="s">
        <v>723</v>
      </c>
      <c r="O1719" s="34" t="s">
        <v>712</v>
      </c>
      <c r="P1719" s="34" t="s">
        <v>876</v>
      </c>
      <c r="Q1719" s="34" t="s">
        <v>713</v>
      </c>
      <c r="R1719" s="34" t="s">
        <v>10228</v>
      </c>
    </row>
    <row r="1720" spans="1:18" x14ac:dyDescent="0.25">
      <c r="A1720" s="31" t="s">
        <v>23322</v>
      </c>
      <c r="B1720" s="32" t="s">
        <v>23050</v>
      </c>
      <c r="C1720" s="32" t="s">
        <v>703</v>
      </c>
      <c r="D1720" s="35">
        <v>43816</v>
      </c>
      <c r="E1720" s="32" t="s">
        <v>704</v>
      </c>
      <c r="F1720" s="32" t="s">
        <v>705</v>
      </c>
      <c r="G1720" s="32" t="s">
        <v>20327</v>
      </c>
      <c r="H1720" s="32" t="s">
        <v>763</v>
      </c>
      <c r="I1720" s="32" t="s">
        <v>20328</v>
      </c>
      <c r="J1720" s="35">
        <v>43895</v>
      </c>
      <c r="K1720" s="35">
        <v>44625</v>
      </c>
      <c r="L1720" s="32" t="s">
        <v>23051</v>
      </c>
      <c r="M1720" s="32" t="s">
        <v>710</v>
      </c>
      <c r="N1720" s="32" t="s">
        <v>723</v>
      </c>
      <c r="O1720" s="32" t="s">
        <v>755</v>
      </c>
      <c r="P1720" s="32" t="s">
        <v>713</v>
      </c>
      <c r="Q1720" s="32" t="s">
        <v>743</v>
      </c>
      <c r="R1720" s="32" t="s">
        <v>10228</v>
      </c>
    </row>
    <row r="1721" spans="1:18" x14ac:dyDescent="0.25">
      <c r="A1721" s="33" t="s">
        <v>29827</v>
      </c>
      <c r="B1721" s="34" t="s">
        <v>6193</v>
      </c>
      <c r="C1721" s="34" t="s">
        <v>703</v>
      </c>
      <c r="D1721" s="36">
        <v>41394</v>
      </c>
      <c r="E1721" s="34" t="s">
        <v>704</v>
      </c>
      <c r="F1721" s="34" t="s">
        <v>705</v>
      </c>
      <c r="G1721" s="34" t="s">
        <v>6194</v>
      </c>
      <c r="H1721" s="34" t="s">
        <v>945</v>
      </c>
      <c r="I1721" s="34" t="s">
        <v>6195</v>
      </c>
      <c r="J1721" s="36">
        <v>43314</v>
      </c>
      <c r="K1721" s="36">
        <v>44045</v>
      </c>
      <c r="L1721" s="34" t="s">
        <v>6196</v>
      </c>
      <c r="M1721" s="34" t="s">
        <v>710</v>
      </c>
      <c r="N1721" s="34" t="s">
        <v>749</v>
      </c>
      <c r="O1721" s="34" t="s">
        <v>712</v>
      </c>
      <c r="P1721" s="34" t="s">
        <v>713</v>
      </c>
      <c r="Q1721" s="34" t="s">
        <v>743</v>
      </c>
      <c r="R1721" s="34" t="s">
        <v>10228</v>
      </c>
    </row>
    <row r="1722" spans="1:18" x14ac:dyDescent="0.25">
      <c r="A1722" s="31" t="s">
        <v>29831</v>
      </c>
      <c r="B1722" s="32" t="s">
        <v>6197</v>
      </c>
      <c r="C1722" s="32" t="s">
        <v>703</v>
      </c>
      <c r="D1722" s="35">
        <v>41394</v>
      </c>
      <c r="E1722" s="32" t="s">
        <v>704</v>
      </c>
      <c r="F1722" s="32" t="s">
        <v>705</v>
      </c>
      <c r="G1722" s="32" t="s">
        <v>2302</v>
      </c>
      <c r="H1722" s="32" t="s">
        <v>736</v>
      </c>
      <c r="I1722" s="32" t="s">
        <v>2303</v>
      </c>
      <c r="J1722" s="35">
        <v>43084</v>
      </c>
      <c r="K1722" s="35">
        <v>43814</v>
      </c>
      <c r="L1722" s="32" t="s">
        <v>6198</v>
      </c>
      <c r="M1722" s="32" t="s">
        <v>710</v>
      </c>
      <c r="N1722" s="32" t="s">
        <v>723</v>
      </c>
      <c r="O1722" s="32" t="s">
        <v>712</v>
      </c>
      <c r="P1722" s="32" t="s">
        <v>713</v>
      </c>
      <c r="Q1722" s="32" t="s">
        <v>10228</v>
      </c>
      <c r="R1722" s="32" t="s">
        <v>10228</v>
      </c>
    </row>
    <row r="1723" spans="1:18" x14ac:dyDescent="0.25">
      <c r="A1723" s="33" t="s">
        <v>29829</v>
      </c>
      <c r="B1723" s="34" t="s">
        <v>6199</v>
      </c>
      <c r="C1723" s="34" t="s">
        <v>703</v>
      </c>
      <c r="D1723" s="36">
        <v>41397</v>
      </c>
      <c r="E1723" s="34" t="s">
        <v>704</v>
      </c>
      <c r="F1723" s="34" t="s">
        <v>705</v>
      </c>
      <c r="G1723" s="34" t="s">
        <v>6200</v>
      </c>
      <c r="H1723" s="34" t="s">
        <v>707</v>
      </c>
      <c r="I1723" s="34" t="s">
        <v>6201</v>
      </c>
      <c r="J1723" s="36">
        <v>43453</v>
      </c>
      <c r="K1723" s="36">
        <v>44184</v>
      </c>
      <c r="L1723" s="34" t="s">
        <v>6202</v>
      </c>
      <c r="M1723" s="34" t="s">
        <v>772</v>
      </c>
      <c r="N1723" s="34" t="s">
        <v>723</v>
      </c>
      <c r="O1723" s="34" t="s">
        <v>712</v>
      </c>
      <c r="P1723" s="34" t="s">
        <v>713</v>
      </c>
      <c r="Q1723" s="34" t="s">
        <v>10228</v>
      </c>
      <c r="R1723" s="34" t="s">
        <v>10228</v>
      </c>
    </row>
    <row r="1724" spans="1:18" x14ac:dyDescent="0.25">
      <c r="A1724" s="31" t="s">
        <v>29833</v>
      </c>
      <c r="B1724" s="32" t="s">
        <v>6203</v>
      </c>
      <c r="C1724" s="32" t="s">
        <v>703</v>
      </c>
      <c r="D1724" s="35">
        <v>41400</v>
      </c>
      <c r="E1724" s="32" t="s">
        <v>704</v>
      </c>
      <c r="F1724" s="32" t="s">
        <v>705</v>
      </c>
      <c r="G1724" s="32" t="s">
        <v>6204</v>
      </c>
      <c r="H1724" s="32" t="s">
        <v>804</v>
      </c>
      <c r="I1724" s="32" t="s">
        <v>1415</v>
      </c>
      <c r="J1724" s="35">
        <v>43427</v>
      </c>
      <c r="K1724" s="35">
        <v>44158</v>
      </c>
      <c r="L1724" s="32" t="s">
        <v>6205</v>
      </c>
      <c r="M1724" s="32" t="s">
        <v>729</v>
      </c>
      <c r="N1724" s="32" t="s">
        <v>749</v>
      </c>
      <c r="O1724" s="32" t="s">
        <v>755</v>
      </c>
      <c r="P1724" s="32" t="s">
        <v>713</v>
      </c>
      <c r="Q1724" s="32" t="s">
        <v>10228</v>
      </c>
      <c r="R1724" s="32" t="s">
        <v>10228</v>
      </c>
    </row>
    <row r="1725" spans="1:18" x14ac:dyDescent="0.25">
      <c r="A1725" s="33" t="s">
        <v>29478</v>
      </c>
      <c r="B1725" s="34" t="s">
        <v>6206</v>
      </c>
      <c r="C1725" s="34" t="s">
        <v>703</v>
      </c>
      <c r="D1725" s="36">
        <v>41400</v>
      </c>
      <c r="E1725" s="34" t="s">
        <v>704</v>
      </c>
      <c r="F1725" s="34" t="s">
        <v>705</v>
      </c>
      <c r="G1725" s="34" t="s">
        <v>912</v>
      </c>
      <c r="H1725" s="34" t="s">
        <v>707</v>
      </c>
      <c r="I1725" s="34" t="s">
        <v>913</v>
      </c>
      <c r="J1725" s="36">
        <v>43307</v>
      </c>
      <c r="K1725" s="36">
        <v>44038</v>
      </c>
      <c r="L1725" s="34" t="s">
        <v>6207</v>
      </c>
      <c r="M1725" s="34" t="s">
        <v>710</v>
      </c>
      <c r="N1725" s="34" t="s">
        <v>749</v>
      </c>
      <c r="O1725" s="34" t="s">
        <v>712</v>
      </c>
      <c r="P1725" s="34" t="s">
        <v>713</v>
      </c>
      <c r="Q1725" s="34" t="s">
        <v>10228</v>
      </c>
      <c r="R1725" s="34" t="s">
        <v>10228</v>
      </c>
    </row>
    <row r="1726" spans="1:18" x14ac:dyDescent="0.25">
      <c r="A1726" s="31" t="s">
        <v>29835</v>
      </c>
      <c r="B1726" s="32" t="s">
        <v>6208</v>
      </c>
      <c r="C1726" s="32" t="s">
        <v>703</v>
      </c>
      <c r="D1726" s="35">
        <v>41401</v>
      </c>
      <c r="E1726" s="32" t="s">
        <v>704</v>
      </c>
      <c r="F1726" s="32" t="s">
        <v>705</v>
      </c>
      <c r="G1726" s="32" t="s">
        <v>878</v>
      </c>
      <c r="H1726" s="32" t="s">
        <v>769</v>
      </c>
      <c r="I1726" s="32" t="s">
        <v>879</v>
      </c>
      <c r="J1726" s="35">
        <v>43024</v>
      </c>
      <c r="K1726" s="35">
        <v>43754</v>
      </c>
      <c r="L1726" s="32" t="s">
        <v>6209</v>
      </c>
      <c r="M1726" s="32" t="s">
        <v>710</v>
      </c>
      <c r="N1726" s="32" t="s">
        <v>778</v>
      </c>
      <c r="O1726" s="32" t="s">
        <v>712</v>
      </c>
      <c r="P1726" s="32" t="s">
        <v>713</v>
      </c>
      <c r="Q1726" s="32" t="s">
        <v>10228</v>
      </c>
      <c r="R1726" s="32" t="s">
        <v>10228</v>
      </c>
    </row>
    <row r="1727" spans="1:18" x14ac:dyDescent="0.25">
      <c r="A1727" s="33" t="s">
        <v>29140</v>
      </c>
      <c r="B1727" s="34" t="s">
        <v>6210</v>
      </c>
      <c r="C1727" s="34" t="s">
        <v>703</v>
      </c>
      <c r="D1727" s="36">
        <v>41402</v>
      </c>
      <c r="E1727" s="34" t="s">
        <v>704</v>
      </c>
      <c r="F1727" s="34" t="s">
        <v>705</v>
      </c>
      <c r="G1727" s="34" t="s">
        <v>1079</v>
      </c>
      <c r="H1727" s="34" t="s">
        <v>1080</v>
      </c>
      <c r="I1727" s="34" t="s">
        <v>1081</v>
      </c>
      <c r="J1727" s="36">
        <v>43201</v>
      </c>
      <c r="K1727" s="36">
        <v>43932</v>
      </c>
      <c r="L1727" s="34" t="s">
        <v>6211</v>
      </c>
      <c r="M1727" s="34" t="s">
        <v>710</v>
      </c>
      <c r="N1727" s="34" t="s">
        <v>749</v>
      </c>
      <c r="O1727" s="34" t="s">
        <v>755</v>
      </c>
      <c r="P1727" s="34" t="s">
        <v>743</v>
      </c>
      <c r="Q1727" s="34" t="s">
        <v>10228</v>
      </c>
      <c r="R1727" s="34" t="s">
        <v>10228</v>
      </c>
    </row>
    <row r="1728" spans="1:18" x14ac:dyDescent="0.25">
      <c r="A1728" s="31" t="s">
        <v>29837</v>
      </c>
      <c r="B1728" s="32" t="s">
        <v>6212</v>
      </c>
      <c r="C1728" s="32" t="s">
        <v>703</v>
      </c>
      <c r="D1728" s="35">
        <v>41407</v>
      </c>
      <c r="E1728" s="32" t="s">
        <v>704</v>
      </c>
      <c r="F1728" s="32" t="s">
        <v>705</v>
      </c>
      <c r="G1728" s="32" t="s">
        <v>2899</v>
      </c>
      <c r="H1728" s="32" t="s">
        <v>789</v>
      </c>
      <c r="I1728" s="32" t="s">
        <v>2900</v>
      </c>
      <c r="J1728" s="35">
        <v>42963</v>
      </c>
      <c r="K1728" s="35">
        <v>43693</v>
      </c>
      <c r="L1728" s="32" t="s">
        <v>6213</v>
      </c>
      <c r="M1728" s="32" t="s">
        <v>710</v>
      </c>
      <c r="N1728" s="32" t="s">
        <v>711</v>
      </c>
      <c r="O1728" s="32" t="s">
        <v>712</v>
      </c>
      <c r="P1728" s="32" t="s">
        <v>713</v>
      </c>
      <c r="Q1728" s="32" t="s">
        <v>10228</v>
      </c>
      <c r="R1728" s="32" t="s">
        <v>10228</v>
      </c>
    </row>
    <row r="1729" spans="1:18" x14ac:dyDescent="0.25">
      <c r="A1729" s="33" t="s">
        <v>29480</v>
      </c>
      <c r="B1729" s="34" t="s">
        <v>6214</v>
      </c>
      <c r="C1729" s="34" t="s">
        <v>808</v>
      </c>
      <c r="D1729" s="36">
        <v>41410</v>
      </c>
      <c r="E1729" s="34" t="s">
        <v>704</v>
      </c>
      <c r="F1729" s="34" t="s">
        <v>705</v>
      </c>
      <c r="G1729" s="34" t="s">
        <v>6215</v>
      </c>
      <c r="H1729" s="34" t="s">
        <v>707</v>
      </c>
      <c r="I1729" s="34" t="s">
        <v>721</v>
      </c>
      <c r="J1729" s="36">
        <v>43185</v>
      </c>
      <c r="K1729" s="36">
        <v>43916</v>
      </c>
      <c r="L1729" s="34" t="s">
        <v>6216</v>
      </c>
      <c r="M1729" s="34" t="s">
        <v>710</v>
      </c>
      <c r="N1729" s="34" t="s">
        <v>711</v>
      </c>
      <c r="O1729" s="34" t="s">
        <v>766</v>
      </c>
      <c r="P1729" s="34" t="s">
        <v>713</v>
      </c>
      <c r="Q1729" s="34" t="s">
        <v>10228</v>
      </c>
      <c r="R1729" s="34" t="s">
        <v>10228</v>
      </c>
    </row>
    <row r="1730" spans="1:18" x14ac:dyDescent="0.25">
      <c r="A1730" s="31" t="s">
        <v>29839</v>
      </c>
      <c r="B1730" s="32" t="s">
        <v>6217</v>
      </c>
      <c r="C1730" s="32" t="s">
        <v>703</v>
      </c>
      <c r="D1730" s="35">
        <v>41411</v>
      </c>
      <c r="E1730" s="32" t="s">
        <v>704</v>
      </c>
      <c r="F1730" s="32" t="s">
        <v>705</v>
      </c>
      <c r="G1730" s="32" t="s">
        <v>6218</v>
      </c>
      <c r="H1730" s="32" t="s">
        <v>740</v>
      </c>
      <c r="I1730" s="32" t="s">
        <v>6219</v>
      </c>
      <c r="J1730" s="35">
        <v>43137</v>
      </c>
      <c r="K1730" s="35">
        <v>43867</v>
      </c>
      <c r="L1730" s="32" t="s">
        <v>6220</v>
      </c>
      <c r="M1730" s="32" t="s">
        <v>710</v>
      </c>
      <c r="N1730" s="32" t="s">
        <v>723</v>
      </c>
      <c r="O1730" s="32" t="s">
        <v>712</v>
      </c>
      <c r="P1730" s="32" t="s">
        <v>743</v>
      </c>
      <c r="Q1730" s="32" t="s">
        <v>10228</v>
      </c>
      <c r="R1730" s="32" t="s">
        <v>10228</v>
      </c>
    </row>
    <row r="1731" spans="1:18" x14ac:dyDescent="0.25">
      <c r="A1731" s="33" t="s">
        <v>29305</v>
      </c>
      <c r="B1731" s="34" t="s">
        <v>6221</v>
      </c>
      <c r="C1731" s="34" t="s">
        <v>703</v>
      </c>
      <c r="D1731" s="36">
        <v>41415</v>
      </c>
      <c r="E1731" s="34" t="s">
        <v>704</v>
      </c>
      <c r="F1731" s="34" t="s">
        <v>705</v>
      </c>
      <c r="G1731" s="34" t="s">
        <v>3392</v>
      </c>
      <c r="H1731" s="34" t="s">
        <v>707</v>
      </c>
      <c r="I1731" s="34" t="s">
        <v>3393</v>
      </c>
      <c r="J1731" s="36">
        <v>43297</v>
      </c>
      <c r="K1731" s="36">
        <v>44028</v>
      </c>
      <c r="L1731" s="34" t="s">
        <v>6222</v>
      </c>
      <c r="M1731" s="34" t="s">
        <v>710</v>
      </c>
      <c r="N1731" s="34" t="s">
        <v>749</v>
      </c>
      <c r="O1731" s="34" t="s">
        <v>712</v>
      </c>
      <c r="P1731" s="34" t="s">
        <v>713</v>
      </c>
      <c r="Q1731" s="34" t="s">
        <v>10228</v>
      </c>
      <c r="R1731" s="34" t="s">
        <v>10228</v>
      </c>
    </row>
    <row r="1732" spans="1:18" x14ac:dyDescent="0.25">
      <c r="A1732" s="31" t="s">
        <v>29841</v>
      </c>
      <c r="B1732" s="32" t="s">
        <v>6223</v>
      </c>
      <c r="C1732" s="32" t="s">
        <v>734</v>
      </c>
      <c r="D1732" s="35">
        <v>41417</v>
      </c>
      <c r="E1732" s="32" t="s">
        <v>704</v>
      </c>
      <c r="F1732" s="32" t="s">
        <v>705</v>
      </c>
      <c r="G1732" s="32" t="s">
        <v>1364</v>
      </c>
      <c r="H1732" s="32" t="s">
        <v>707</v>
      </c>
      <c r="I1732" s="32" t="s">
        <v>1365</v>
      </c>
      <c r="J1732" s="35">
        <v>43507</v>
      </c>
      <c r="K1732" s="35">
        <v>44238</v>
      </c>
      <c r="L1732" s="32" t="s">
        <v>6224</v>
      </c>
      <c r="M1732" s="32" t="s">
        <v>710</v>
      </c>
      <c r="N1732" s="32" t="s">
        <v>711</v>
      </c>
      <c r="O1732" s="32" t="s">
        <v>712</v>
      </c>
      <c r="P1732" s="32" t="s">
        <v>713</v>
      </c>
      <c r="Q1732" s="32" t="s">
        <v>10228</v>
      </c>
      <c r="R1732" s="32" t="s">
        <v>10228</v>
      </c>
    </row>
    <row r="1733" spans="1:18" x14ac:dyDescent="0.25">
      <c r="A1733" s="33" t="s">
        <v>29482</v>
      </c>
      <c r="B1733" s="34" t="s">
        <v>6225</v>
      </c>
      <c r="C1733" s="34" t="s">
        <v>703</v>
      </c>
      <c r="D1733" s="36">
        <v>41407</v>
      </c>
      <c r="E1733" s="34" t="s">
        <v>704</v>
      </c>
      <c r="F1733" s="34" t="s">
        <v>705</v>
      </c>
      <c r="G1733" s="34" t="s">
        <v>1237</v>
      </c>
      <c r="H1733" s="34" t="s">
        <v>865</v>
      </c>
      <c r="I1733" s="34" t="s">
        <v>1238</v>
      </c>
      <c r="J1733" s="36">
        <v>43263</v>
      </c>
      <c r="K1733" s="36">
        <v>43994</v>
      </c>
      <c r="L1733" s="34" t="s">
        <v>6226</v>
      </c>
      <c r="M1733" s="34" t="s">
        <v>718</v>
      </c>
      <c r="N1733" s="34" t="s">
        <v>711</v>
      </c>
      <c r="O1733" s="34" t="s">
        <v>712</v>
      </c>
      <c r="P1733" s="34" t="s">
        <v>713</v>
      </c>
      <c r="Q1733" s="34" t="s">
        <v>10228</v>
      </c>
      <c r="R1733" s="34" t="s">
        <v>10228</v>
      </c>
    </row>
    <row r="1734" spans="1:18" x14ac:dyDescent="0.25">
      <c r="A1734" s="31" t="s">
        <v>29843</v>
      </c>
      <c r="B1734" s="32" t="s">
        <v>6227</v>
      </c>
      <c r="C1734" s="32" t="s">
        <v>703</v>
      </c>
      <c r="D1734" s="35">
        <v>41418</v>
      </c>
      <c r="E1734" s="32" t="s">
        <v>704</v>
      </c>
      <c r="F1734" s="32" t="s">
        <v>705</v>
      </c>
      <c r="G1734" s="32" t="s">
        <v>6228</v>
      </c>
      <c r="H1734" s="32" t="s">
        <v>752</v>
      </c>
      <c r="I1734" s="32" t="s">
        <v>1024</v>
      </c>
      <c r="J1734" s="35">
        <v>43550</v>
      </c>
      <c r="K1734" s="35">
        <v>44281</v>
      </c>
      <c r="L1734" s="32" t="s">
        <v>6229</v>
      </c>
      <c r="M1734" s="32" t="s">
        <v>710</v>
      </c>
      <c r="N1734" s="32" t="s">
        <v>778</v>
      </c>
      <c r="O1734" s="32" t="s">
        <v>755</v>
      </c>
      <c r="P1734" s="32" t="s">
        <v>713</v>
      </c>
      <c r="Q1734" s="32" t="s">
        <v>10228</v>
      </c>
      <c r="R1734" s="32" t="s">
        <v>10228</v>
      </c>
    </row>
    <row r="1735" spans="1:18" x14ac:dyDescent="0.25">
      <c r="A1735" s="33" t="s">
        <v>29217</v>
      </c>
      <c r="B1735" s="34" t="s">
        <v>6230</v>
      </c>
      <c r="C1735" s="34" t="s">
        <v>703</v>
      </c>
      <c r="D1735" s="36">
        <v>41421</v>
      </c>
      <c r="E1735" s="34" t="s">
        <v>704</v>
      </c>
      <c r="F1735" s="34" t="s">
        <v>705</v>
      </c>
      <c r="G1735" s="34" t="s">
        <v>3115</v>
      </c>
      <c r="H1735" s="34" t="s">
        <v>789</v>
      </c>
      <c r="I1735" s="34" t="s">
        <v>3116</v>
      </c>
      <c r="J1735" s="36">
        <v>42969</v>
      </c>
      <c r="K1735" s="36">
        <v>43699</v>
      </c>
      <c r="L1735" s="34" t="s">
        <v>6231</v>
      </c>
      <c r="M1735" s="34" t="s">
        <v>712</v>
      </c>
      <c r="N1735" s="34" t="s">
        <v>749</v>
      </c>
      <c r="O1735" s="34" t="s">
        <v>712</v>
      </c>
      <c r="P1735" s="34" t="s">
        <v>712</v>
      </c>
      <c r="Q1735" s="34" t="s">
        <v>10228</v>
      </c>
      <c r="R1735" s="34" t="s">
        <v>10228</v>
      </c>
    </row>
    <row r="1736" spans="1:18" x14ac:dyDescent="0.25">
      <c r="A1736" s="31" t="s">
        <v>29845</v>
      </c>
      <c r="B1736" s="32" t="s">
        <v>6232</v>
      </c>
      <c r="C1736" s="32" t="s">
        <v>703</v>
      </c>
      <c r="D1736" s="35">
        <v>41421</v>
      </c>
      <c r="E1736" s="32" t="s">
        <v>704</v>
      </c>
      <c r="F1736" s="32" t="s">
        <v>705</v>
      </c>
      <c r="G1736" s="32" t="s">
        <v>3177</v>
      </c>
      <c r="H1736" s="32" t="s">
        <v>707</v>
      </c>
      <c r="I1736" s="32" t="s">
        <v>3178</v>
      </c>
      <c r="J1736" s="35">
        <v>43276</v>
      </c>
      <c r="K1736" s="35">
        <v>44007</v>
      </c>
      <c r="L1736" s="32" t="s">
        <v>6233</v>
      </c>
      <c r="M1736" s="32" t="s">
        <v>710</v>
      </c>
      <c r="N1736" s="32" t="s">
        <v>723</v>
      </c>
      <c r="O1736" s="32" t="s">
        <v>712</v>
      </c>
      <c r="P1736" s="32" t="s">
        <v>713</v>
      </c>
      <c r="Q1736" s="32" t="s">
        <v>10228</v>
      </c>
      <c r="R1736" s="32" t="s">
        <v>10228</v>
      </c>
    </row>
    <row r="1737" spans="1:18" x14ac:dyDescent="0.25">
      <c r="A1737" s="33" t="s">
        <v>29484</v>
      </c>
      <c r="B1737" s="34" t="s">
        <v>6234</v>
      </c>
      <c r="C1737" s="34" t="s">
        <v>703</v>
      </c>
      <c r="D1737" s="36">
        <v>41422</v>
      </c>
      <c r="E1737" s="34" t="s">
        <v>704</v>
      </c>
      <c r="F1737" s="34" t="s">
        <v>705</v>
      </c>
      <c r="G1737" s="34" t="s">
        <v>4259</v>
      </c>
      <c r="H1737" s="34" t="s">
        <v>789</v>
      </c>
      <c r="I1737" s="34" t="s">
        <v>4260</v>
      </c>
      <c r="J1737" s="36">
        <v>43299</v>
      </c>
      <c r="K1737" s="36">
        <v>44030</v>
      </c>
      <c r="L1737" s="34" t="s">
        <v>6235</v>
      </c>
      <c r="M1737" s="34" t="s">
        <v>710</v>
      </c>
      <c r="N1737" s="34" t="s">
        <v>711</v>
      </c>
      <c r="O1737" s="34" t="s">
        <v>712</v>
      </c>
      <c r="P1737" s="34" t="s">
        <v>713</v>
      </c>
      <c r="Q1737" s="34" t="s">
        <v>743</v>
      </c>
      <c r="R1737" s="34" t="s">
        <v>10228</v>
      </c>
    </row>
    <row r="1738" spans="1:18" x14ac:dyDescent="0.25">
      <c r="A1738" s="31" t="s">
        <v>29847</v>
      </c>
      <c r="B1738" s="32" t="s">
        <v>6236</v>
      </c>
      <c r="C1738" s="32" t="s">
        <v>703</v>
      </c>
      <c r="D1738" s="35">
        <v>41408</v>
      </c>
      <c r="E1738" s="32" t="s">
        <v>704</v>
      </c>
      <c r="F1738" s="32" t="s">
        <v>705</v>
      </c>
      <c r="G1738" s="32" t="s">
        <v>825</v>
      </c>
      <c r="H1738" s="32" t="s">
        <v>804</v>
      </c>
      <c r="I1738" s="32" t="s">
        <v>826</v>
      </c>
      <c r="J1738" s="35">
        <v>43237</v>
      </c>
      <c r="K1738" s="35">
        <v>43968</v>
      </c>
      <c r="L1738" s="32" t="s">
        <v>6237</v>
      </c>
      <c r="M1738" s="32" t="s">
        <v>710</v>
      </c>
      <c r="N1738" s="32" t="s">
        <v>711</v>
      </c>
      <c r="O1738" s="32" t="s">
        <v>712</v>
      </c>
      <c r="P1738" s="32" t="s">
        <v>743</v>
      </c>
      <c r="Q1738" s="32" t="s">
        <v>713</v>
      </c>
      <c r="R1738" s="32" t="s">
        <v>10228</v>
      </c>
    </row>
    <row r="1739" spans="1:18" x14ac:dyDescent="0.25">
      <c r="A1739" s="33" t="s">
        <v>29307</v>
      </c>
      <c r="B1739" s="34" t="s">
        <v>6238</v>
      </c>
      <c r="C1739" s="34" t="s">
        <v>703</v>
      </c>
      <c r="D1739" s="36">
        <v>41429</v>
      </c>
      <c r="E1739" s="34" t="s">
        <v>704</v>
      </c>
      <c r="F1739" s="34" t="s">
        <v>705</v>
      </c>
      <c r="G1739" s="34" t="s">
        <v>6239</v>
      </c>
      <c r="H1739" s="34" t="s">
        <v>789</v>
      </c>
      <c r="I1739" s="34" t="s">
        <v>6240</v>
      </c>
      <c r="J1739" s="36">
        <v>43341</v>
      </c>
      <c r="K1739" s="36">
        <v>44072</v>
      </c>
      <c r="L1739" s="34" t="s">
        <v>6241</v>
      </c>
      <c r="M1739" s="34" t="s">
        <v>710</v>
      </c>
      <c r="N1739" s="34" t="s">
        <v>711</v>
      </c>
      <c r="O1739" s="34" t="s">
        <v>5871</v>
      </c>
      <c r="P1739" s="34" t="s">
        <v>833</v>
      </c>
      <c r="Q1739" s="34" t="s">
        <v>10228</v>
      </c>
      <c r="R1739" s="34" t="s">
        <v>10228</v>
      </c>
    </row>
    <row r="1740" spans="1:18" x14ac:dyDescent="0.25">
      <c r="A1740" s="31" t="s">
        <v>29849</v>
      </c>
      <c r="B1740" s="32" t="s">
        <v>6242</v>
      </c>
      <c r="C1740" s="32" t="s">
        <v>703</v>
      </c>
      <c r="D1740" s="35">
        <v>41430</v>
      </c>
      <c r="E1740" s="32" t="s">
        <v>704</v>
      </c>
      <c r="F1740" s="32" t="s">
        <v>705</v>
      </c>
      <c r="G1740" s="32" t="s">
        <v>4030</v>
      </c>
      <c r="H1740" s="32" t="s">
        <v>769</v>
      </c>
      <c r="I1740" s="32" t="s">
        <v>4031</v>
      </c>
      <c r="J1740" s="35">
        <v>43034</v>
      </c>
      <c r="K1740" s="35">
        <v>43764</v>
      </c>
      <c r="L1740" s="32" t="s">
        <v>6243</v>
      </c>
      <c r="M1740" s="32" t="s">
        <v>710</v>
      </c>
      <c r="N1740" s="32" t="s">
        <v>711</v>
      </c>
      <c r="O1740" s="32" t="s">
        <v>712</v>
      </c>
      <c r="P1740" s="32" t="s">
        <v>713</v>
      </c>
      <c r="Q1740" s="32" t="s">
        <v>10228</v>
      </c>
      <c r="R1740" s="32" t="s">
        <v>10228</v>
      </c>
    </row>
    <row r="1741" spans="1:18" x14ac:dyDescent="0.25">
      <c r="A1741" s="33" t="s">
        <v>29486</v>
      </c>
      <c r="B1741" s="34" t="s">
        <v>6244</v>
      </c>
      <c r="C1741" s="34" t="s">
        <v>703</v>
      </c>
      <c r="D1741" s="36">
        <v>41422</v>
      </c>
      <c r="E1741" s="34" t="s">
        <v>704</v>
      </c>
      <c r="F1741" s="34" t="s">
        <v>705</v>
      </c>
      <c r="G1741" s="34" t="s">
        <v>6245</v>
      </c>
      <c r="H1741" s="34" t="s">
        <v>752</v>
      </c>
      <c r="I1741" s="34" t="s">
        <v>1946</v>
      </c>
      <c r="J1741" s="36">
        <v>43546</v>
      </c>
      <c r="K1741" s="36">
        <v>44277</v>
      </c>
      <c r="L1741" s="34" t="s">
        <v>6246</v>
      </c>
      <c r="M1741" s="34" t="s">
        <v>710</v>
      </c>
      <c r="N1741" s="34" t="s">
        <v>778</v>
      </c>
      <c r="O1741" s="34" t="s">
        <v>755</v>
      </c>
      <c r="P1741" s="34" t="s">
        <v>713</v>
      </c>
      <c r="Q1741" s="34" t="s">
        <v>10228</v>
      </c>
      <c r="R1741" s="34" t="s">
        <v>10228</v>
      </c>
    </row>
    <row r="1742" spans="1:18" x14ac:dyDescent="0.25">
      <c r="A1742" s="31" t="s">
        <v>29851</v>
      </c>
      <c r="B1742" s="32" t="s">
        <v>6247</v>
      </c>
      <c r="C1742" s="32" t="s">
        <v>703</v>
      </c>
      <c r="D1742" s="35">
        <v>41432</v>
      </c>
      <c r="E1742" s="32" t="s">
        <v>704</v>
      </c>
      <c r="F1742" s="32" t="s">
        <v>705</v>
      </c>
      <c r="G1742" s="32" t="s">
        <v>6248</v>
      </c>
      <c r="H1742" s="32" t="s">
        <v>1465</v>
      </c>
      <c r="I1742" s="32" t="s">
        <v>6249</v>
      </c>
      <c r="J1742" s="35">
        <v>43536</v>
      </c>
      <c r="K1742" s="35">
        <v>44267</v>
      </c>
      <c r="L1742" s="32" t="s">
        <v>6250</v>
      </c>
      <c r="M1742" s="32" t="s">
        <v>710</v>
      </c>
      <c r="N1742" s="32" t="s">
        <v>723</v>
      </c>
      <c r="O1742" s="32" t="s">
        <v>766</v>
      </c>
      <c r="P1742" s="32" t="s">
        <v>713</v>
      </c>
      <c r="Q1742" s="32" t="s">
        <v>743</v>
      </c>
      <c r="R1742" s="32" t="s">
        <v>833</v>
      </c>
    </row>
    <row r="1743" spans="1:18" x14ac:dyDescent="0.25">
      <c r="A1743" s="33" t="s">
        <v>29174</v>
      </c>
      <c r="B1743" s="34" t="s">
        <v>6251</v>
      </c>
      <c r="C1743" s="34" t="s">
        <v>703</v>
      </c>
      <c r="D1743" s="36">
        <v>41436</v>
      </c>
      <c r="E1743" s="34" t="s">
        <v>704</v>
      </c>
      <c r="F1743" s="34" t="s">
        <v>705</v>
      </c>
      <c r="G1743" s="34" t="s">
        <v>6252</v>
      </c>
      <c r="H1743" s="34" t="s">
        <v>860</v>
      </c>
      <c r="I1743" s="34" t="s">
        <v>6253</v>
      </c>
      <c r="J1743" s="36">
        <v>43096</v>
      </c>
      <c r="K1743" s="36">
        <v>43826</v>
      </c>
      <c r="L1743" s="34" t="s">
        <v>6254</v>
      </c>
      <c r="M1743" s="34" t="s">
        <v>710</v>
      </c>
      <c r="N1743" s="34" t="s">
        <v>723</v>
      </c>
      <c r="O1743" s="34" t="s">
        <v>712</v>
      </c>
      <c r="P1743" s="34" t="s">
        <v>743</v>
      </c>
      <c r="Q1743" s="34" t="s">
        <v>10228</v>
      </c>
      <c r="R1743" s="34" t="s">
        <v>10228</v>
      </c>
    </row>
    <row r="1744" spans="1:18" x14ac:dyDescent="0.25">
      <c r="A1744" s="31" t="s">
        <v>29853</v>
      </c>
      <c r="B1744" s="32" t="s">
        <v>6255</v>
      </c>
      <c r="C1744" s="32" t="s">
        <v>703</v>
      </c>
      <c r="D1744" s="35">
        <v>41439</v>
      </c>
      <c r="E1744" s="32" t="s">
        <v>704</v>
      </c>
      <c r="F1744" s="32" t="s">
        <v>705</v>
      </c>
      <c r="G1744" s="32" t="s">
        <v>1364</v>
      </c>
      <c r="H1744" s="32" t="s">
        <v>707</v>
      </c>
      <c r="I1744" s="32" t="s">
        <v>1365</v>
      </c>
      <c r="J1744" s="35">
        <v>43479</v>
      </c>
      <c r="K1744" s="35">
        <v>44210</v>
      </c>
      <c r="L1744" s="32" t="s">
        <v>6256</v>
      </c>
      <c r="M1744" s="32" t="s">
        <v>772</v>
      </c>
      <c r="N1744" s="32" t="s">
        <v>749</v>
      </c>
      <c r="O1744" s="32" t="s">
        <v>712</v>
      </c>
      <c r="P1744" s="32" t="s">
        <v>713</v>
      </c>
      <c r="Q1744" s="32" t="s">
        <v>1106</v>
      </c>
      <c r="R1744" s="32" t="s">
        <v>10228</v>
      </c>
    </row>
    <row r="1745" spans="1:18" x14ac:dyDescent="0.25">
      <c r="A1745" s="33" t="s">
        <v>29488</v>
      </c>
      <c r="B1745" s="34" t="s">
        <v>6257</v>
      </c>
      <c r="C1745" s="34" t="s">
        <v>703</v>
      </c>
      <c r="D1745" s="36">
        <v>41439</v>
      </c>
      <c r="E1745" s="34" t="s">
        <v>704</v>
      </c>
      <c r="F1745" s="34" t="s">
        <v>705</v>
      </c>
      <c r="G1745" s="34" t="s">
        <v>6258</v>
      </c>
      <c r="H1745" s="34" t="s">
        <v>1465</v>
      </c>
      <c r="I1745" s="34" t="s">
        <v>6259</v>
      </c>
      <c r="J1745" s="36">
        <v>43390</v>
      </c>
      <c r="K1745" s="36">
        <v>44121</v>
      </c>
      <c r="L1745" s="34" t="s">
        <v>6260</v>
      </c>
      <c r="M1745" s="34" t="s">
        <v>710</v>
      </c>
      <c r="N1745" s="34" t="s">
        <v>711</v>
      </c>
      <c r="O1745" s="34" t="s">
        <v>712</v>
      </c>
      <c r="P1745" s="34" t="s">
        <v>743</v>
      </c>
      <c r="Q1745" s="34" t="s">
        <v>10228</v>
      </c>
      <c r="R1745" s="34" t="s">
        <v>10228</v>
      </c>
    </row>
    <row r="1746" spans="1:18" x14ac:dyDescent="0.25">
      <c r="A1746" s="31" t="s">
        <v>29855</v>
      </c>
      <c r="B1746" s="32" t="s">
        <v>6261</v>
      </c>
      <c r="C1746" s="32" t="s">
        <v>703</v>
      </c>
      <c r="D1746" s="35">
        <v>41441</v>
      </c>
      <c r="E1746" s="32" t="s">
        <v>704</v>
      </c>
      <c r="F1746" s="32" t="s">
        <v>705</v>
      </c>
      <c r="G1746" s="32" t="s">
        <v>992</v>
      </c>
      <c r="H1746" s="32" t="s">
        <v>904</v>
      </c>
      <c r="I1746" s="32" t="s">
        <v>993</v>
      </c>
      <c r="J1746" s="35">
        <v>43531</v>
      </c>
      <c r="K1746" s="35">
        <v>44262</v>
      </c>
      <c r="L1746" s="32" t="s">
        <v>6262</v>
      </c>
      <c r="M1746" s="32" t="s">
        <v>710</v>
      </c>
      <c r="N1746" s="32" t="s">
        <v>749</v>
      </c>
      <c r="O1746" s="32" t="s">
        <v>712</v>
      </c>
      <c r="P1746" s="32" t="s">
        <v>713</v>
      </c>
      <c r="Q1746" s="32" t="s">
        <v>10228</v>
      </c>
      <c r="R1746" s="32" t="s">
        <v>10228</v>
      </c>
    </row>
    <row r="1747" spans="1:18" x14ac:dyDescent="0.25">
      <c r="A1747" s="33" t="s">
        <v>29309</v>
      </c>
      <c r="B1747" s="34" t="s">
        <v>6263</v>
      </c>
      <c r="C1747" s="34" t="s">
        <v>703</v>
      </c>
      <c r="D1747" s="36">
        <v>41439</v>
      </c>
      <c r="E1747" s="34" t="s">
        <v>704</v>
      </c>
      <c r="F1747" s="34" t="s">
        <v>705</v>
      </c>
      <c r="G1747" s="34" t="s">
        <v>3212</v>
      </c>
      <c r="H1747" s="34" t="s">
        <v>904</v>
      </c>
      <c r="I1747" s="34" t="s">
        <v>3213</v>
      </c>
      <c r="J1747" s="36">
        <v>43523</v>
      </c>
      <c r="K1747" s="36">
        <v>44254</v>
      </c>
      <c r="L1747" s="34" t="s">
        <v>6264</v>
      </c>
      <c r="M1747" s="34" t="s">
        <v>710</v>
      </c>
      <c r="N1747" s="34" t="s">
        <v>749</v>
      </c>
      <c r="O1747" s="34" t="s">
        <v>712</v>
      </c>
      <c r="P1747" s="34" t="s">
        <v>743</v>
      </c>
      <c r="Q1747" s="34" t="s">
        <v>10228</v>
      </c>
      <c r="R1747" s="34" t="s">
        <v>10228</v>
      </c>
    </row>
    <row r="1748" spans="1:18" x14ac:dyDescent="0.25">
      <c r="A1748" s="31" t="s">
        <v>29857</v>
      </c>
      <c r="B1748" s="32" t="s">
        <v>6265</v>
      </c>
      <c r="C1748" s="32" t="s">
        <v>734</v>
      </c>
      <c r="D1748" s="35">
        <v>41442</v>
      </c>
      <c r="E1748" s="32" t="s">
        <v>704</v>
      </c>
      <c r="F1748" s="32" t="s">
        <v>705</v>
      </c>
      <c r="G1748" s="32" t="s">
        <v>6266</v>
      </c>
      <c r="H1748" s="32" t="s">
        <v>904</v>
      </c>
      <c r="I1748" s="32" t="s">
        <v>1291</v>
      </c>
      <c r="J1748" s="35">
        <v>43382</v>
      </c>
      <c r="K1748" s="35">
        <v>44113</v>
      </c>
      <c r="L1748" s="32" t="s">
        <v>6267</v>
      </c>
      <c r="M1748" s="32" t="s">
        <v>710</v>
      </c>
      <c r="N1748" s="32" t="s">
        <v>778</v>
      </c>
      <c r="O1748" s="32" t="s">
        <v>766</v>
      </c>
      <c r="P1748" s="32" t="s">
        <v>713</v>
      </c>
      <c r="Q1748" s="32" t="s">
        <v>10228</v>
      </c>
      <c r="R1748" s="32" t="s">
        <v>10228</v>
      </c>
    </row>
    <row r="1749" spans="1:18" x14ac:dyDescent="0.25">
      <c r="A1749" s="33" t="s">
        <v>29490</v>
      </c>
      <c r="B1749" s="34" t="s">
        <v>6268</v>
      </c>
      <c r="C1749" s="34" t="s">
        <v>703</v>
      </c>
      <c r="D1749" s="36">
        <v>41443</v>
      </c>
      <c r="E1749" s="34" t="s">
        <v>704</v>
      </c>
      <c r="F1749" s="34" t="s">
        <v>705</v>
      </c>
      <c r="G1749" s="34" t="s">
        <v>6269</v>
      </c>
      <c r="H1749" s="34" t="s">
        <v>998</v>
      </c>
      <c r="I1749" s="34" t="s">
        <v>6270</v>
      </c>
      <c r="J1749" s="36">
        <v>43543</v>
      </c>
      <c r="K1749" s="36">
        <v>44274</v>
      </c>
      <c r="L1749" s="34" t="s">
        <v>6271</v>
      </c>
      <c r="M1749" s="34" t="s">
        <v>710</v>
      </c>
      <c r="N1749" s="34" t="s">
        <v>749</v>
      </c>
      <c r="O1749" s="34" t="s">
        <v>712</v>
      </c>
      <c r="P1749" s="34" t="s">
        <v>713</v>
      </c>
      <c r="Q1749" s="34" t="s">
        <v>743</v>
      </c>
      <c r="R1749" s="34" t="s">
        <v>10228</v>
      </c>
    </row>
    <row r="1750" spans="1:18" x14ac:dyDescent="0.25">
      <c r="A1750" s="31" t="s">
        <v>29859</v>
      </c>
      <c r="B1750" s="32" t="s">
        <v>6272</v>
      </c>
      <c r="C1750" s="32" t="s">
        <v>703</v>
      </c>
      <c r="D1750" s="35">
        <v>41443</v>
      </c>
      <c r="E1750" s="32" t="s">
        <v>704</v>
      </c>
      <c r="F1750" s="32" t="s">
        <v>705</v>
      </c>
      <c r="G1750" s="32" t="s">
        <v>6273</v>
      </c>
      <c r="H1750" s="32" t="s">
        <v>860</v>
      </c>
      <c r="I1750" s="32" t="s">
        <v>861</v>
      </c>
      <c r="J1750" s="35">
        <v>43007</v>
      </c>
      <c r="K1750" s="35">
        <v>43737</v>
      </c>
      <c r="L1750" s="32" t="s">
        <v>6274</v>
      </c>
      <c r="M1750" s="32" t="s">
        <v>710</v>
      </c>
      <c r="N1750" s="32" t="s">
        <v>711</v>
      </c>
      <c r="O1750" s="32" t="s">
        <v>1015</v>
      </c>
      <c r="P1750" s="32" t="s">
        <v>713</v>
      </c>
      <c r="Q1750" s="32" t="s">
        <v>10228</v>
      </c>
      <c r="R1750" s="32" t="s">
        <v>10228</v>
      </c>
    </row>
    <row r="1751" spans="1:18" x14ac:dyDescent="0.25">
      <c r="A1751" s="33" t="s">
        <v>29219</v>
      </c>
      <c r="B1751" s="34" t="s">
        <v>6275</v>
      </c>
      <c r="C1751" s="34" t="s">
        <v>703</v>
      </c>
      <c r="D1751" s="36">
        <v>41449</v>
      </c>
      <c r="E1751" s="34" t="s">
        <v>704</v>
      </c>
      <c r="F1751" s="34" t="s">
        <v>705</v>
      </c>
      <c r="G1751" s="34" t="s">
        <v>2646</v>
      </c>
      <c r="H1751" s="34" t="s">
        <v>752</v>
      </c>
      <c r="I1751" s="34" t="s">
        <v>2647</v>
      </c>
      <c r="J1751" s="36">
        <v>43304</v>
      </c>
      <c r="K1751" s="36">
        <v>44035</v>
      </c>
      <c r="L1751" s="34" t="s">
        <v>6276</v>
      </c>
      <c r="M1751" s="34" t="s">
        <v>710</v>
      </c>
      <c r="N1751" s="34" t="s">
        <v>749</v>
      </c>
      <c r="O1751" s="34" t="s">
        <v>755</v>
      </c>
      <c r="P1751" s="34" t="s">
        <v>743</v>
      </c>
      <c r="Q1751" s="34" t="s">
        <v>10228</v>
      </c>
      <c r="R1751" s="34" t="s">
        <v>10228</v>
      </c>
    </row>
    <row r="1752" spans="1:18" x14ac:dyDescent="0.25">
      <c r="A1752" s="31" t="s">
        <v>29861</v>
      </c>
      <c r="B1752" s="32" t="s">
        <v>6277</v>
      </c>
      <c r="C1752" s="32" t="s">
        <v>703</v>
      </c>
      <c r="D1752" s="35">
        <v>41449</v>
      </c>
      <c r="E1752" s="32" t="s">
        <v>704</v>
      </c>
      <c r="F1752" s="32" t="s">
        <v>705</v>
      </c>
      <c r="G1752" s="32" t="s">
        <v>6278</v>
      </c>
      <c r="H1752" s="32" t="s">
        <v>707</v>
      </c>
      <c r="I1752" s="32" t="s">
        <v>6279</v>
      </c>
      <c r="J1752" s="35">
        <v>42923</v>
      </c>
      <c r="K1752" s="35">
        <v>43653</v>
      </c>
      <c r="L1752" s="32" t="s">
        <v>6280</v>
      </c>
      <c r="M1752" s="32" t="s">
        <v>710</v>
      </c>
      <c r="N1752" s="32" t="s">
        <v>723</v>
      </c>
      <c r="O1752" s="32" t="s">
        <v>712</v>
      </c>
      <c r="P1752" s="32" t="s">
        <v>713</v>
      </c>
      <c r="Q1752" s="32" t="s">
        <v>10228</v>
      </c>
      <c r="R1752" s="32" t="s">
        <v>10228</v>
      </c>
    </row>
    <row r="1753" spans="1:18" x14ac:dyDescent="0.25">
      <c r="A1753" s="33" t="s">
        <v>29492</v>
      </c>
      <c r="B1753" s="34" t="s">
        <v>6281</v>
      </c>
      <c r="C1753" s="34" t="s">
        <v>734</v>
      </c>
      <c r="D1753" s="36">
        <v>41450</v>
      </c>
      <c r="E1753" s="34" t="s">
        <v>704</v>
      </c>
      <c r="F1753" s="34" t="s">
        <v>705</v>
      </c>
      <c r="G1753" s="34" t="s">
        <v>6282</v>
      </c>
      <c r="H1753" s="34" t="s">
        <v>746</v>
      </c>
      <c r="I1753" s="34" t="s">
        <v>6283</v>
      </c>
      <c r="J1753" s="36">
        <v>43033</v>
      </c>
      <c r="K1753" s="36">
        <v>43763</v>
      </c>
      <c r="L1753" s="34" t="s">
        <v>6284</v>
      </c>
      <c r="M1753" s="34" t="s">
        <v>718</v>
      </c>
      <c r="N1753" s="34" t="s">
        <v>723</v>
      </c>
      <c r="O1753" s="34" t="s">
        <v>712</v>
      </c>
      <c r="P1753" s="34" t="s">
        <v>713</v>
      </c>
      <c r="Q1753" s="34" t="s">
        <v>10228</v>
      </c>
      <c r="R1753" s="34" t="s">
        <v>10228</v>
      </c>
    </row>
    <row r="1754" spans="1:18" x14ac:dyDescent="0.25">
      <c r="A1754" s="31" t="s">
        <v>29863</v>
      </c>
      <c r="B1754" s="32" t="s">
        <v>6285</v>
      </c>
      <c r="C1754" s="32" t="s">
        <v>703</v>
      </c>
      <c r="D1754" s="35">
        <v>41449</v>
      </c>
      <c r="E1754" s="32" t="s">
        <v>704</v>
      </c>
      <c r="F1754" s="32" t="s">
        <v>705</v>
      </c>
      <c r="G1754" s="32" t="s">
        <v>6286</v>
      </c>
      <c r="H1754" s="32" t="s">
        <v>740</v>
      </c>
      <c r="I1754" s="32" t="s">
        <v>6287</v>
      </c>
      <c r="J1754" s="35">
        <v>43383</v>
      </c>
      <c r="K1754" s="35">
        <v>44114</v>
      </c>
      <c r="L1754" s="32" t="s">
        <v>6288</v>
      </c>
      <c r="M1754" s="32" t="s">
        <v>710</v>
      </c>
      <c r="N1754" s="32" t="s">
        <v>723</v>
      </c>
      <c r="O1754" s="32" t="s">
        <v>755</v>
      </c>
      <c r="P1754" s="32" t="s">
        <v>743</v>
      </c>
      <c r="Q1754" s="32" t="s">
        <v>10228</v>
      </c>
      <c r="R1754" s="32" t="s">
        <v>10228</v>
      </c>
    </row>
    <row r="1755" spans="1:18" x14ac:dyDescent="0.25">
      <c r="A1755" s="33" t="s">
        <v>29311</v>
      </c>
      <c r="B1755" s="34" t="s">
        <v>6289</v>
      </c>
      <c r="C1755" s="34" t="s">
        <v>703</v>
      </c>
      <c r="D1755" s="36">
        <v>41446</v>
      </c>
      <c r="E1755" s="34" t="s">
        <v>704</v>
      </c>
      <c r="F1755" s="34" t="s">
        <v>705</v>
      </c>
      <c r="G1755" s="34" t="s">
        <v>6290</v>
      </c>
      <c r="H1755" s="34" t="s">
        <v>763</v>
      </c>
      <c r="I1755" s="34" t="s">
        <v>6291</v>
      </c>
      <c r="J1755" s="36">
        <v>43262</v>
      </c>
      <c r="K1755" s="36">
        <v>43993</v>
      </c>
      <c r="L1755" s="34" t="s">
        <v>6292</v>
      </c>
      <c r="M1755" s="34" t="s">
        <v>710</v>
      </c>
      <c r="N1755" s="34" t="s">
        <v>723</v>
      </c>
      <c r="O1755" s="34" t="s">
        <v>712</v>
      </c>
      <c r="P1755" s="34" t="s">
        <v>743</v>
      </c>
      <c r="Q1755" s="34" t="s">
        <v>10228</v>
      </c>
      <c r="R1755" s="34" t="s">
        <v>10228</v>
      </c>
    </row>
    <row r="1756" spans="1:18" x14ac:dyDescent="0.25">
      <c r="A1756" s="31" t="s">
        <v>29865</v>
      </c>
      <c r="B1756" s="32" t="s">
        <v>6293</v>
      </c>
      <c r="C1756" s="32" t="s">
        <v>703</v>
      </c>
      <c r="D1756" s="35">
        <v>41452</v>
      </c>
      <c r="E1756" s="32" t="s">
        <v>704</v>
      </c>
      <c r="F1756" s="32" t="s">
        <v>705</v>
      </c>
      <c r="G1756" s="32" t="s">
        <v>6164</v>
      </c>
      <c r="H1756" s="32" t="s">
        <v>707</v>
      </c>
      <c r="I1756" s="32" t="s">
        <v>6165</v>
      </c>
      <c r="J1756" s="35">
        <v>43255</v>
      </c>
      <c r="K1756" s="35">
        <v>43986</v>
      </c>
      <c r="L1756" s="32" t="s">
        <v>6294</v>
      </c>
      <c r="M1756" s="32" t="s">
        <v>710</v>
      </c>
      <c r="N1756" s="32" t="s">
        <v>749</v>
      </c>
      <c r="O1756" s="32" t="s">
        <v>712</v>
      </c>
      <c r="P1756" s="32" t="s">
        <v>743</v>
      </c>
      <c r="Q1756" s="32" t="s">
        <v>713</v>
      </c>
      <c r="R1756" s="32" t="s">
        <v>10228</v>
      </c>
    </row>
    <row r="1757" spans="1:18" x14ac:dyDescent="0.25">
      <c r="A1757" s="33" t="s">
        <v>29494</v>
      </c>
      <c r="B1757" s="34" t="s">
        <v>6295</v>
      </c>
      <c r="C1757" s="34" t="s">
        <v>703</v>
      </c>
      <c r="D1757" s="36">
        <v>41452</v>
      </c>
      <c r="E1757" s="34" t="s">
        <v>704</v>
      </c>
      <c r="F1757" s="34" t="s">
        <v>705</v>
      </c>
      <c r="G1757" s="34" t="s">
        <v>6296</v>
      </c>
      <c r="H1757" s="34" t="s">
        <v>789</v>
      </c>
      <c r="I1757" s="34" t="s">
        <v>6297</v>
      </c>
      <c r="J1757" s="36">
        <v>43033</v>
      </c>
      <c r="K1757" s="36">
        <v>43763</v>
      </c>
      <c r="L1757" s="34" t="s">
        <v>6298</v>
      </c>
      <c r="M1757" s="34" t="s">
        <v>710</v>
      </c>
      <c r="N1757" s="34" t="s">
        <v>711</v>
      </c>
      <c r="O1757" s="34" t="s">
        <v>2846</v>
      </c>
      <c r="P1757" s="34" t="s">
        <v>713</v>
      </c>
      <c r="Q1757" s="34" t="s">
        <v>10228</v>
      </c>
      <c r="R1757" s="34" t="s">
        <v>10228</v>
      </c>
    </row>
    <row r="1758" spans="1:18" x14ac:dyDescent="0.25">
      <c r="A1758" s="31" t="s">
        <v>29867</v>
      </c>
      <c r="B1758" s="32" t="s">
        <v>6299</v>
      </c>
      <c r="C1758" s="32" t="s">
        <v>703</v>
      </c>
      <c r="D1758" s="35">
        <v>41456</v>
      </c>
      <c r="E1758" s="32" t="s">
        <v>704</v>
      </c>
      <c r="F1758" s="32" t="s">
        <v>705</v>
      </c>
      <c r="G1758" s="32" t="s">
        <v>873</v>
      </c>
      <c r="H1758" s="32" t="s">
        <v>707</v>
      </c>
      <c r="I1758" s="32" t="s">
        <v>874</v>
      </c>
      <c r="J1758" s="35">
        <v>43502</v>
      </c>
      <c r="K1758" s="35">
        <v>44233</v>
      </c>
      <c r="L1758" s="32" t="s">
        <v>6300</v>
      </c>
      <c r="M1758" s="32" t="s">
        <v>772</v>
      </c>
      <c r="N1758" s="32" t="s">
        <v>749</v>
      </c>
      <c r="O1758" s="32" t="s">
        <v>712</v>
      </c>
      <c r="P1758" s="32" t="s">
        <v>713</v>
      </c>
      <c r="Q1758" s="32" t="s">
        <v>10228</v>
      </c>
      <c r="R1758" s="32" t="s">
        <v>10228</v>
      </c>
    </row>
    <row r="1759" spans="1:18" x14ac:dyDescent="0.25">
      <c r="A1759" s="33" t="s">
        <v>29152</v>
      </c>
      <c r="B1759" s="34" t="s">
        <v>6301</v>
      </c>
      <c r="C1759" s="34" t="s">
        <v>703</v>
      </c>
      <c r="D1759" s="36">
        <v>41457</v>
      </c>
      <c r="E1759" s="34" t="s">
        <v>704</v>
      </c>
      <c r="F1759" s="34" t="s">
        <v>705</v>
      </c>
      <c r="G1759" s="34" t="s">
        <v>4565</v>
      </c>
      <c r="H1759" s="34" t="s">
        <v>865</v>
      </c>
      <c r="I1759" s="34" t="s">
        <v>4566</v>
      </c>
      <c r="J1759" s="36">
        <v>43157</v>
      </c>
      <c r="K1759" s="36">
        <v>43887</v>
      </c>
      <c r="L1759" s="34" t="s">
        <v>6302</v>
      </c>
      <c r="M1759" s="34" t="s">
        <v>710</v>
      </c>
      <c r="N1759" s="34" t="s">
        <v>723</v>
      </c>
      <c r="O1759" s="34" t="s">
        <v>712</v>
      </c>
      <c r="P1759" s="34" t="s">
        <v>743</v>
      </c>
      <c r="Q1759" s="34" t="s">
        <v>10228</v>
      </c>
      <c r="R1759" s="34" t="s">
        <v>10228</v>
      </c>
    </row>
    <row r="1760" spans="1:18" x14ac:dyDescent="0.25">
      <c r="A1760" s="31" t="s">
        <v>29869</v>
      </c>
      <c r="B1760" s="32" t="s">
        <v>6303</v>
      </c>
      <c r="C1760" s="32" t="s">
        <v>703</v>
      </c>
      <c r="D1760" s="35">
        <v>41458</v>
      </c>
      <c r="E1760" s="32" t="s">
        <v>704</v>
      </c>
      <c r="F1760" s="32" t="s">
        <v>705</v>
      </c>
      <c r="G1760" s="32" t="s">
        <v>953</v>
      </c>
      <c r="H1760" s="32" t="s">
        <v>769</v>
      </c>
      <c r="I1760" s="32" t="s">
        <v>954</v>
      </c>
      <c r="J1760" s="35">
        <v>43077</v>
      </c>
      <c r="K1760" s="35">
        <v>43807</v>
      </c>
      <c r="L1760" s="32" t="s">
        <v>6304</v>
      </c>
      <c r="M1760" s="32" t="s">
        <v>712</v>
      </c>
      <c r="N1760" s="32" t="s">
        <v>749</v>
      </c>
      <c r="O1760" s="32" t="s">
        <v>1015</v>
      </c>
      <c r="P1760" s="32" t="s">
        <v>712</v>
      </c>
      <c r="Q1760" s="32" t="s">
        <v>10228</v>
      </c>
      <c r="R1760" s="32" t="s">
        <v>10228</v>
      </c>
    </row>
    <row r="1761" spans="1:18" x14ac:dyDescent="0.25">
      <c r="A1761" s="33" t="s">
        <v>24073</v>
      </c>
      <c r="B1761" s="34" t="s">
        <v>23046</v>
      </c>
      <c r="C1761" s="34" t="s">
        <v>703</v>
      </c>
      <c r="D1761" s="36">
        <v>43812</v>
      </c>
      <c r="E1761" s="34" t="s">
        <v>996</v>
      </c>
      <c r="F1761" s="34" t="s">
        <v>705</v>
      </c>
      <c r="G1761" s="34" t="s">
        <v>23047</v>
      </c>
      <c r="H1761" s="34" t="s">
        <v>921</v>
      </c>
      <c r="I1761" s="34" t="s">
        <v>23048</v>
      </c>
      <c r="J1761" s="36">
        <v>43865</v>
      </c>
      <c r="K1761" s="36">
        <v>44596</v>
      </c>
      <c r="L1761" s="34" t="s">
        <v>23049</v>
      </c>
      <c r="M1761" s="34" t="s">
        <v>710</v>
      </c>
      <c r="N1761" s="34" t="s">
        <v>711</v>
      </c>
      <c r="O1761" s="34" t="s">
        <v>712</v>
      </c>
      <c r="P1761" s="34" t="s">
        <v>713</v>
      </c>
      <c r="Q1761" s="34" t="s">
        <v>10228</v>
      </c>
      <c r="R1761" s="34" t="s">
        <v>10228</v>
      </c>
    </row>
    <row r="1762" spans="1:18" x14ac:dyDescent="0.25">
      <c r="A1762" s="31" t="s">
        <v>29871</v>
      </c>
      <c r="B1762" s="32" t="s">
        <v>6305</v>
      </c>
      <c r="C1762" s="32" t="s">
        <v>703</v>
      </c>
      <c r="D1762" s="35">
        <v>41457</v>
      </c>
      <c r="E1762" s="32" t="s">
        <v>704</v>
      </c>
      <c r="F1762" s="32" t="s">
        <v>705</v>
      </c>
      <c r="G1762" s="32" t="s">
        <v>6306</v>
      </c>
      <c r="H1762" s="32" t="s">
        <v>1974</v>
      </c>
      <c r="I1762" s="32" t="s">
        <v>1975</v>
      </c>
      <c r="J1762" s="35">
        <v>43318</v>
      </c>
      <c r="K1762" s="35">
        <v>44049</v>
      </c>
      <c r="L1762" s="32" t="s">
        <v>6307</v>
      </c>
      <c r="M1762" s="32" t="s">
        <v>710</v>
      </c>
      <c r="N1762" s="32" t="s">
        <v>778</v>
      </c>
      <c r="O1762" s="32" t="s">
        <v>755</v>
      </c>
      <c r="P1762" s="32" t="s">
        <v>713</v>
      </c>
      <c r="Q1762" s="32" t="s">
        <v>889</v>
      </c>
      <c r="R1762" s="32" t="s">
        <v>743</v>
      </c>
    </row>
    <row r="1763" spans="1:18" x14ac:dyDescent="0.25">
      <c r="A1763" s="33" t="s">
        <v>29313</v>
      </c>
      <c r="B1763" s="34" t="s">
        <v>6308</v>
      </c>
      <c r="C1763" s="34" t="s">
        <v>703</v>
      </c>
      <c r="D1763" s="36">
        <v>41463</v>
      </c>
      <c r="E1763" s="34" t="s">
        <v>704</v>
      </c>
      <c r="F1763" s="34" t="s">
        <v>705</v>
      </c>
      <c r="G1763" s="34" t="s">
        <v>6309</v>
      </c>
      <c r="H1763" s="34" t="s">
        <v>904</v>
      </c>
      <c r="I1763" s="34" t="s">
        <v>6310</v>
      </c>
      <c r="J1763" s="36">
        <v>43208</v>
      </c>
      <c r="K1763" s="36">
        <v>43939</v>
      </c>
      <c r="L1763" s="34" t="s">
        <v>6311</v>
      </c>
      <c r="M1763" s="34" t="s">
        <v>710</v>
      </c>
      <c r="N1763" s="34" t="s">
        <v>749</v>
      </c>
      <c r="O1763" s="34" t="s">
        <v>712</v>
      </c>
      <c r="P1763" s="34" t="s">
        <v>743</v>
      </c>
      <c r="Q1763" s="34" t="s">
        <v>10228</v>
      </c>
      <c r="R1763" s="34" t="s">
        <v>10228</v>
      </c>
    </row>
    <row r="1764" spans="1:18" x14ac:dyDescent="0.25">
      <c r="A1764" s="31" t="s">
        <v>29873</v>
      </c>
      <c r="B1764" s="32" t="s">
        <v>6312</v>
      </c>
      <c r="C1764" s="32" t="s">
        <v>703</v>
      </c>
      <c r="D1764" s="35">
        <v>41463</v>
      </c>
      <c r="E1764" s="32" t="s">
        <v>704</v>
      </c>
      <c r="F1764" s="32" t="s">
        <v>705</v>
      </c>
      <c r="G1764" s="32" t="s">
        <v>6313</v>
      </c>
      <c r="H1764" s="32" t="s">
        <v>736</v>
      </c>
      <c r="I1764" s="32" t="s">
        <v>2663</v>
      </c>
      <c r="J1764" s="35">
        <v>42976</v>
      </c>
      <c r="K1764" s="35">
        <v>43706</v>
      </c>
      <c r="L1764" s="32" t="s">
        <v>6314</v>
      </c>
      <c r="M1764" s="32" t="s">
        <v>712</v>
      </c>
      <c r="N1764" s="32" t="s">
        <v>749</v>
      </c>
      <c r="O1764" s="32" t="s">
        <v>712</v>
      </c>
      <c r="P1764" s="32" t="s">
        <v>712</v>
      </c>
      <c r="Q1764" s="32" t="s">
        <v>10228</v>
      </c>
      <c r="R1764" s="32" t="s">
        <v>10228</v>
      </c>
    </row>
    <row r="1765" spans="1:18" x14ac:dyDescent="0.25">
      <c r="A1765" s="33" t="s">
        <v>29498</v>
      </c>
      <c r="B1765" s="34" t="s">
        <v>6315</v>
      </c>
      <c r="C1765" s="34" t="s">
        <v>703</v>
      </c>
      <c r="D1765" s="36">
        <v>41463</v>
      </c>
      <c r="E1765" s="34" t="s">
        <v>704</v>
      </c>
      <c r="F1765" s="34" t="s">
        <v>705</v>
      </c>
      <c r="G1765" s="34" t="s">
        <v>2850</v>
      </c>
      <c r="H1765" s="34" t="s">
        <v>865</v>
      </c>
      <c r="I1765" s="34" t="s">
        <v>4577</v>
      </c>
      <c r="J1765" s="36">
        <v>43262</v>
      </c>
      <c r="K1765" s="36">
        <v>43993</v>
      </c>
      <c r="L1765" s="34" t="s">
        <v>6316</v>
      </c>
      <c r="M1765" s="34" t="s">
        <v>710</v>
      </c>
      <c r="N1765" s="34" t="s">
        <v>711</v>
      </c>
      <c r="O1765" s="34" t="s">
        <v>712</v>
      </c>
      <c r="P1765" s="34" t="s">
        <v>743</v>
      </c>
      <c r="Q1765" s="34" t="s">
        <v>10228</v>
      </c>
      <c r="R1765" s="34" t="s">
        <v>10228</v>
      </c>
    </row>
    <row r="1766" spans="1:18" x14ac:dyDescent="0.25">
      <c r="A1766" s="31" t="s">
        <v>29875</v>
      </c>
      <c r="B1766" s="32" t="s">
        <v>6317</v>
      </c>
      <c r="C1766" s="32" t="s">
        <v>703</v>
      </c>
      <c r="D1766" s="35">
        <v>41465</v>
      </c>
      <c r="E1766" s="32" t="s">
        <v>704</v>
      </c>
      <c r="F1766" s="32" t="s">
        <v>705</v>
      </c>
      <c r="G1766" s="32" t="s">
        <v>715</v>
      </c>
      <c r="H1766" s="32" t="s">
        <v>707</v>
      </c>
      <c r="I1766" s="32" t="s">
        <v>716</v>
      </c>
      <c r="J1766" s="35">
        <v>42983</v>
      </c>
      <c r="K1766" s="35">
        <v>43713</v>
      </c>
      <c r="L1766" s="32" t="s">
        <v>6318</v>
      </c>
      <c r="M1766" s="32" t="s">
        <v>712</v>
      </c>
      <c r="N1766" s="32" t="s">
        <v>749</v>
      </c>
      <c r="O1766" s="32" t="s">
        <v>1015</v>
      </c>
      <c r="P1766" s="32" t="s">
        <v>712</v>
      </c>
      <c r="Q1766" s="32" t="s">
        <v>10228</v>
      </c>
      <c r="R1766" s="32" t="s">
        <v>10228</v>
      </c>
    </row>
    <row r="1767" spans="1:18" x14ac:dyDescent="0.25">
      <c r="A1767" s="33" t="s">
        <v>29221</v>
      </c>
      <c r="B1767" s="34" t="s">
        <v>6319</v>
      </c>
      <c r="C1767" s="34" t="s">
        <v>703</v>
      </c>
      <c r="D1767" s="36">
        <v>41465</v>
      </c>
      <c r="E1767" s="34" t="s">
        <v>704</v>
      </c>
      <c r="F1767" s="34" t="s">
        <v>705</v>
      </c>
      <c r="G1767" s="34" t="s">
        <v>2969</v>
      </c>
      <c r="H1767" s="34" t="s">
        <v>1080</v>
      </c>
      <c r="I1767" s="34" t="s">
        <v>2970</v>
      </c>
      <c r="J1767" s="36">
        <v>43226</v>
      </c>
      <c r="K1767" s="36">
        <v>43957</v>
      </c>
      <c r="L1767" s="34" t="s">
        <v>6320</v>
      </c>
      <c r="M1767" s="34" t="s">
        <v>718</v>
      </c>
      <c r="N1767" s="34" t="s">
        <v>749</v>
      </c>
      <c r="O1767" s="34" t="s">
        <v>712</v>
      </c>
      <c r="P1767" s="34" t="s">
        <v>713</v>
      </c>
      <c r="Q1767" s="34" t="s">
        <v>10228</v>
      </c>
      <c r="R1767" s="34" t="s">
        <v>10228</v>
      </c>
    </row>
    <row r="1768" spans="1:18" x14ac:dyDescent="0.25">
      <c r="A1768" s="31" t="s">
        <v>29877</v>
      </c>
      <c r="B1768" s="32" t="s">
        <v>6321</v>
      </c>
      <c r="C1768" s="32" t="s">
        <v>703</v>
      </c>
      <c r="D1768" s="35">
        <v>41466</v>
      </c>
      <c r="E1768" s="32" t="s">
        <v>704</v>
      </c>
      <c r="F1768" s="32" t="s">
        <v>705</v>
      </c>
      <c r="G1768" s="32" t="s">
        <v>873</v>
      </c>
      <c r="H1768" s="32" t="s">
        <v>707</v>
      </c>
      <c r="I1768" s="32" t="s">
        <v>874</v>
      </c>
      <c r="J1768" s="35">
        <v>42947</v>
      </c>
      <c r="K1768" s="35">
        <v>43677</v>
      </c>
      <c r="L1768" s="32" t="s">
        <v>6322</v>
      </c>
      <c r="M1768" s="32" t="s">
        <v>710</v>
      </c>
      <c r="N1768" s="32" t="s">
        <v>723</v>
      </c>
      <c r="O1768" s="32" t="s">
        <v>712</v>
      </c>
      <c r="P1768" s="32" t="s">
        <v>743</v>
      </c>
      <c r="Q1768" s="32" t="s">
        <v>10228</v>
      </c>
      <c r="R1768" s="32" t="s">
        <v>10228</v>
      </c>
    </row>
    <row r="1769" spans="1:18" x14ac:dyDescent="0.25">
      <c r="A1769" s="33" t="s">
        <v>29500</v>
      </c>
      <c r="B1769" s="34" t="s">
        <v>6323</v>
      </c>
      <c r="C1769" s="34" t="s">
        <v>703</v>
      </c>
      <c r="D1769" s="36">
        <v>41467</v>
      </c>
      <c r="E1769" s="34" t="s">
        <v>704</v>
      </c>
      <c r="F1769" s="34" t="s">
        <v>705</v>
      </c>
      <c r="G1769" s="34" t="s">
        <v>4872</v>
      </c>
      <c r="H1769" s="34" t="s">
        <v>1286</v>
      </c>
      <c r="I1769" s="34" t="s">
        <v>4873</v>
      </c>
      <c r="J1769" s="36">
        <v>43241</v>
      </c>
      <c r="K1769" s="36">
        <v>43972</v>
      </c>
      <c r="L1769" s="34" t="s">
        <v>6324</v>
      </c>
      <c r="M1769" s="34" t="s">
        <v>710</v>
      </c>
      <c r="N1769" s="34" t="s">
        <v>711</v>
      </c>
      <c r="O1769" s="34" t="s">
        <v>6325</v>
      </c>
      <c r="P1769" s="34" t="s">
        <v>833</v>
      </c>
      <c r="Q1769" s="34" t="s">
        <v>10228</v>
      </c>
      <c r="R1769" s="34" t="s">
        <v>10228</v>
      </c>
    </row>
    <row r="1770" spans="1:18" x14ac:dyDescent="0.25">
      <c r="A1770" s="31" t="s">
        <v>29879</v>
      </c>
      <c r="B1770" s="32" t="s">
        <v>6326</v>
      </c>
      <c r="C1770" s="32" t="s">
        <v>703</v>
      </c>
      <c r="D1770" s="35">
        <v>41470</v>
      </c>
      <c r="E1770" s="32" t="s">
        <v>704</v>
      </c>
      <c r="F1770" s="32" t="s">
        <v>705</v>
      </c>
      <c r="G1770" s="32" t="s">
        <v>6327</v>
      </c>
      <c r="H1770" s="32" t="s">
        <v>798</v>
      </c>
      <c r="I1770" s="32" t="s">
        <v>6328</v>
      </c>
      <c r="J1770" s="35">
        <v>43544</v>
      </c>
      <c r="K1770" s="35">
        <v>44275</v>
      </c>
      <c r="L1770" s="32" t="s">
        <v>6329</v>
      </c>
      <c r="M1770" s="32" t="s">
        <v>710</v>
      </c>
      <c r="N1770" s="32" t="s">
        <v>723</v>
      </c>
      <c r="O1770" s="32" t="s">
        <v>712</v>
      </c>
      <c r="P1770" s="32" t="s">
        <v>713</v>
      </c>
      <c r="Q1770" s="32" t="s">
        <v>743</v>
      </c>
      <c r="R1770" s="32" t="s">
        <v>1782</v>
      </c>
    </row>
    <row r="1771" spans="1:18" x14ac:dyDescent="0.25">
      <c r="A1771" s="33" t="s">
        <v>29315</v>
      </c>
      <c r="B1771" s="34" t="s">
        <v>6330</v>
      </c>
      <c r="C1771" s="34" t="s">
        <v>703</v>
      </c>
      <c r="D1771" s="36">
        <v>41472</v>
      </c>
      <c r="E1771" s="34" t="s">
        <v>704</v>
      </c>
      <c r="F1771" s="34" t="s">
        <v>705</v>
      </c>
      <c r="G1771" s="34" t="s">
        <v>2797</v>
      </c>
      <c r="H1771" s="34" t="s">
        <v>998</v>
      </c>
      <c r="I1771" s="34" t="s">
        <v>1979</v>
      </c>
      <c r="J1771" s="36">
        <v>43488</v>
      </c>
      <c r="K1771" s="36">
        <v>44219</v>
      </c>
      <c r="L1771" s="34" t="s">
        <v>6331</v>
      </c>
      <c r="M1771" s="34" t="s">
        <v>710</v>
      </c>
      <c r="N1771" s="34" t="s">
        <v>711</v>
      </c>
      <c r="O1771" s="34" t="s">
        <v>712</v>
      </c>
      <c r="P1771" s="34" t="s">
        <v>743</v>
      </c>
      <c r="Q1771" s="34" t="s">
        <v>713</v>
      </c>
      <c r="R1771" s="34" t="s">
        <v>10228</v>
      </c>
    </row>
    <row r="1772" spans="1:18" x14ac:dyDescent="0.25">
      <c r="A1772" s="31" t="s">
        <v>29881</v>
      </c>
      <c r="B1772" s="32" t="s">
        <v>6332</v>
      </c>
      <c r="C1772" s="32" t="s">
        <v>703</v>
      </c>
      <c r="D1772" s="35">
        <v>41474</v>
      </c>
      <c r="E1772" s="32" t="s">
        <v>704</v>
      </c>
      <c r="F1772" s="32" t="s">
        <v>705</v>
      </c>
      <c r="G1772" s="32" t="s">
        <v>1869</v>
      </c>
      <c r="H1772" s="32" t="s">
        <v>921</v>
      </c>
      <c r="I1772" s="32" t="s">
        <v>1263</v>
      </c>
      <c r="J1772" s="35">
        <v>43441</v>
      </c>
      <c r="K1772" s="35">
        <v>44172</v>
      </c>
      <c r="L1772" s="32" t="s">
        <v>6333</v>
      </c>
      <c r="M1772" s="32" t="s">
        <v>710</v>
      </c>
      <c r="N1772" s="32" t="s">
        <v>723</v>
      </c>
      <c r="O1772" s="32" t="s">
        <v>712</v>
      </c>
      <c r="P1772" s="32" t="s">
        <v>713</v>
      </c>
      <c r="Q1772" s="32" t="s">
        <v>743</v>
      </c>
      <c r="R1772" s="32" t="s">
        <v>10228</v>
      </c>
    </row>
    <row r="1773" spans="1:18" x14ac:dyDescent="0.25">
      <c r="A1773" s="33" t="s">
        <v>29502</v>
      </c>
      <c r="B1773" s="34" t="s">
        <v>6334</v>
      </c>
      <c r="C1773" s="34" t="s">
        <v>703</v>
      </c>
      <c r="D1773" s="36">
        <v>41474</v>
      </c>
      <c r="E1773" s="34" t="s">
        <v>704</v>
      </c>
      <c r="F1773" s="34" t="s">
        <v>705</v>
      </c>
      <c r="G1773" s="34" t="s">
        <v>1194</v>
      </c>
      <c r="H1773" s="34" t="s">
        <v>769</v>
      </c>
      <c r="I1773" s="34" t="s">
        <v>1195</v>
      </c>
      <c r="J1773" s="36">
        <v>42955</v>
      </c>
      <c r="K1773" s="36">
        <v>43685</v>
      </c>
      <c r="L1773" s="34" t="s">
        <v>6335</v>
      </c>
      <c r="M1773" s="34" t="s">
        <v>712</v>
      </c>
      <c r="N1773" s="34" t="s">
        <v>749</v>
      </c>
      <c r="O1773" s="34" t="s">
        <v>712</v>
      </c>
      <c r="P1773" s="34" t="s">
        <v>712</v>
      </c>
      <c r="Q1773" s="34" t="s">
        <v>10228</v>
      </c>
      <c r="R1773" s="34" t="s">
        <v>10228</v>
      </c>
    </row>
    <row r="1774" spans="1:18" x14ac:dyDescent="0.25">
      <c r="A1774" s="31" t="s">
        <v>29883</v>
      </c>
      <c r="B1774" s="32" t="s">
        <v>6336</v>
      </c>
      <c r="C1774" s="32" t="s">
        <v>703</v>
      </c>
      <c r="D1774" s="35">
        <v>41475</v>
      </c>
      <c r="E1774" s="32" t="s">
        <v>704</v>
      </c>
      <c r="F1774" s="32" t="s">
        <v>705</v>
      </c>
      <c r="G1774" s="32" t="s">
        <v>992</v>
      </c>
      <c r="H1774" s="32" t="s">
        <v>904</v>
      </c>
      <c r="I1774" s="32" t="s">
        <v>993</v>
      </c>
      <c r="J1774" s="35">
        <v>43522</v>
      </c>
      <c r="K1774" s="35">
        <v>44253</v>
      </c>
      <c r="L1774" s="32" t="s">
        <v>6337</v>
      </c>
      <c r="M1774" s="32" t="s">
        <v>772</v>
      </c>
      <c r="N1774" s="32" t="s">
        <v>749</v>
      </c>
      <c r="O1774" s="32" t="s">
        <v>712</v>
      </c>
      <c r="P1774" s="32" t="s">
        <v>713</v>
      </c>
      <c r="Q1774" s="32" t="s">
        <v>10228</v>
      </c>
      <c r="R1774" s="32" t="s">
        <v>10228</v>
      </c>
    </row>
    <row r="1775" spans="1:18" x14ac:dyDescent="0.25">
      <c r="A1775" s="33" t="s">
        <v>29176</v>
      </c>
      <c r="B1775" s="34" t="s">
        <v>6338</v>
      </c>
      <c r="C1775" s="34" t="s">
        <v>703</v>
      </c>
      <c r="D1775" s="36">
        <v>41465</v>
      </c>
      <c r="E1775" s="34" t="s">
        <v>704</v>
      </c>
      <c r="F1775" s="34" t="s">
        <v>705</v>
      </c>
      <c r="G1775" s="34" t="s">
        <v>6339</v>
      </c>
      <c r="H1775" s="34" t="s">
        <v>998</v>
      </c>
      <c r="I1775" s="34" t="s">
        <v>6340</v>
      </c>
      <c r="J1775" s="36">
        <v>43332</v>
      </c>
      <c r="K1775" s="36">
        <v>44063</v>
      </c>
      <c r="L1775" s="34" t="s">
        <v>6341</v>
      </c>
      <c r="M1775" s="34" t="s">
        <v>710</v>
      </c>
      <c r="N1775" s="34" t="s">
        <v>749</v>
      </c>
      <c r="O1775" s="34" t="s">
        <v>712</v>
      </c>
      <c r="P1775" s="34" t="s">
        <v>713</v>
      </c>
      <c r="Q1775" s="34" t="s">
        <v>743</v>
      </c>
      <c r="R1775" s="34" t="s">
        <v>10228</v>
      </c>
    </row>
    <row r="1776" spans="1:18" x14ac:dyDescent="0.25">
      <c r="A1776" s="31" t="s">
        <v>29885</v>
      </c>
      <c r="B1776" s="32" t="s">
        <v>6342</v>
      </c>
      <c r="C1776" s="32" t="s">
        <v>703</v>
      </c>
      <c r="D1776" s="35">
        <v>41481</v>
      </c>
      <c r="E1776" s="32" t="s">
        <v>704</v>
      </c>
      <c r="F1776" s="32" t="s">
        <v>705</v>
      </c>
      <c r="G1776" s="32" t="s">
        <v>751</v>
      </c>
      <c r="H1776" s="32" t="s">
        <v>752</v>
      </c>
      <c r="I1776" s="32" t="s">
        <v>753</v>
      </c>
      <c r="J1776" s="35">
        <v>43531</v>
      </c>
      <c r="K1776" s="35">
        <v>44262</v>
      </c>
      <c r="L1776" s="32" t="s">
        <v>6343</v>
      </c>
      <c r="M1776" s="32" t="s">
        <v>718</v>
      </c>
      <c r="N1776" s="32" t="s">
        <v>723</v>
      </c>
      <c r="O1776" s="32" t="s">
        <v>755</v>
      </c>
      <c r="P1776" s="32" t="s">
        <v>743</v>
      </c>
      <c r="Q1776" s="32" t="s">
        <v>713</v>
      </c>
      <c r="R1776" s="32" t="s">
        <v>10228</v>
      </c>
    </row>
    <row r="1777" spans="1:18" x14ac:dyDescent="0.25">
      <c r="A1777" s="33" t="s">
        <v>29504</v>
      </c>
      <c r="B1777" s="34" t="s">
        <v>6344</v>
      </c>
      <c r="C1777" s="34" t="s">
        <v>703</v>
      </c>
      <c r="D1777" s="36">
        <v>41479</v>
      </c>
      <c r="E1777" s="34" t="s">
        <v>704</v>
      </c>
      <c r="F1777" s="34" t="s">
        <v>705</v>
      </c>
      <c r="G1777" s="34" t="s">
        <v>6345</v>
      </c>
      <c r="H1777" s="34" t="s">
        <v>1974</v>
      </c>
      <c r="I1777" s="34" t="s">
        <v>1975</v>
      </c>
      <c r="J1777" s="36">
        <v>43203</v>
      </c>
      <c r="K1777" s="36">
        <v>43934</v>
      </c>
      <c r="L1777" s="34" t="s">
        <v>6346</v>
      </c>
      <c r="M1777" s="34" t="s">
        <v>710</v>
      </c>
      <c r="N1777" s="34" t="s">
        <v>711</v>
      </c>
      <c r="O1777" s="34" t="s">
        <v>712</v>
      </c>
      <c r="P1777" s="34" t="s">
        <v>713</v>
      </c>
      <c r="Q1777" s="34" t="s">
        <v>10228</v>
      </c>
      <c r="R1777" s="34" t="s">
        <v>10228</v>
      </c>
    </row>
    <row r="1778" spans="1:18" x14ac:dyDescent="0.25">
      <c r="A1778" s="31" t="s">
        <v>29887</v>
      </c>
      <c r="B1778" s="32" t="s">
        <v>6347</v>
      </c>
      <c r="C1778" s="32" t="s">
        <v>703</v>
      </c>
      <c r="D1778" s="35">
        <v>41481</v>
      </c>
      <c r="E1778" s="32" t="s">
        <v>704</v>
      </c>
      <c r="F1778" s="32" t="s">
        <v>705</v>
      </c>
      <c r="G1778" s="32" t="s">
        <v>1102</v>
      </c>
      <c r="H1778" s="32" t="s">
        <v>804</v>
      </c>
      <c r="I1778" s="32" t="s">
        <v>1103</v>
      </c>
      <c r="J1778" s="35">
        <v>43431</v>
      </c>
      <c r="K1778" s="35">
        <v>44162</v>
      </c>
      <c r="L1778" s="32" t="s">
        <v>6348</v>
      </c>
      <c r="M1778" s="32" t="s">
        <v>710</v>
      </c>
      <c r="N1778" s="32" t="s">
        <v>778</v>
      </c>
      <c r="O1778" s="32" t="s">
        <v>6349</v>
      </c>
      <c r="P1778" s="32" t="s">
        <v>713</v>
      </c>
      <c r="Q1778" s="32" t="s">
        <v>889</v>
      </c>
      <c r="R1778" s="32" t="s">
        <v>10228</v>
      </c>
    </row>
    <row r="1779" spans="1:18" x14ac:dyDescent="0.25">
      <c r="A1779" s="33" t="s">
        <v>29317</v>
      </c>
      <c r="B1779" s="34" t="s">
        <v>6350</v>
      </c>
      <c r="C1779" s="34" t="s">
        <v>703</v>
      </c>
      <c r="D1779" s="36">
        <v>41485</v>
      </c>
      <c r="E1779" s="34" t="s">
        <v>704</v>
      </c>
      <c r="F1779" s="34" t="s">
        <v>705</v>
      </c>
      <c r="G1779" s="34" t="s">
        <v>6351</v>
      </c>
      <c r="H1779" s="34" t="s">
        <v>804</v>
      </c>
      <c r="I1779" s="34" t="s">
        <v>1415</v>
      </c>
      <c r="J1779" s="36">
        <v>43290</v>
      </c>
      <c r="K1779" s="36">
        <v>44021</v>
      </c>
      <c r="L1779" s="34" t="s">
        <v>6352</v>
      </c>
      <c r="M1779" s="34" t="s">
        <v>772</v>
      </c>
      <c r="N1779" s="34" t="s">
        <v>749</v>
      </c>
      <c r="O1779" s="34" t="s">
        <v>712</v>
      </c>
      <c r="P1779" s="34" t="s">
        <v>743</v>
      </c>
      <c r="Q1779" s="34" t="s">
        <v>10228</v>
      </c>
      <c r="R1779" s="34" t="s">
        <v>10228</v>
      </c>
    </row>
    <row r="1780" spans="1:18" x14ac:dyDescent="0.25">
      <c r="A1780" s="31" t="s">
        <v>29889</v>
      </c>
      <c r="B1780" s="32" t="s">
        <v>6353</v>
      </c>
      <c r="C1780" s="32" t="s">
        <v>703</v>
      </c>
      <c r="D1780" s="35">
        <v>41479</v>
      </c>
      <c r="E1780" s="32" t="s">
        <v>704</v>
      </c>
      <c r="F1780" s="32" t="s">
        <v>705</v>
      </c>
      <c r="G1780" s="32" t="s">
        <v>953</v>
      </c>
      <c r="H1780" s="32" t="s">
        <v>769</v>
      </c>
      <c r="I1780" s="32" t="s">
        <v>954</v>
      </c>
      <c r="J1780" s="35">
        <v>43080</v>
      </c>
      <c r="K1780" s="35">
        <v>43810</v>
      </c>
      <c r="L1780" s="32" t="s">
        <v>6354</v>
      </c>
      <c r="M1780" s="32" t="s">
        <v>710</v>
      </c>
      <c r="N1780" s="32" t="s">
        <v>711</v>
      </c>
      <c r="O1780" s="32" t="s">
        <v>712</v>
      </c>
      <c r="P1780" s="32" t="s">
        <v>713</v>
      </c>
      <c r="Q1780" s="32" t="s">
        <v>10228</v>
      </c>
      <c r="R1780" s="32" t="s">
        <v>10228</v>
      </c>
    </row>
    <row r="1781" spans="1:18" x14ac:dyDescent="0.25">
      <c r="A1781" s="33" t="s">
        <v>29506</v>
      </c>
      <c r="B1781" s="34" t="s">
        <v>6355</v>
      </c>
      <c r="C1781" s="34" t="s">
        <v>734</v>
      </c>
      <c r="D1781" s="36">
        <v>41487</v>
      </c>
      <c r="E1781" s="34" t="s">
        <v>704</v>
      </c>
      <c r="F1781" s="34" t="s">
        <v>705</v>
      </c>
      <c r="G1781" s="34" t="s">
        <v>6150</v>
      </c>
      <c r="H1781" s="34" t="s">
        <v>1262</v>
      </c>
      <c r="I1781" s="34" t="s">
        <v>6151</v>
      </c>
      <c r="J1781" s="36">
        <v>42933</v>
      </c>
      <c r="K1781" s="36">
        <v>43663</v>
      </c>
      <c r="L1781" s="34" t="s">
        <v>6356</v>
      </c>
      <c r="M1781" s="34" t="s">
        <v>710</v>
      </c>
      <c r="N1781" s="34" t="s">
        <v>723</v>
      </c>
      <c r="O1781" s="34" t="s">
        <v>712</v>
      </c>
      <c r="P1781" s="34" t="s">
        <v>713</v>
      </c>
      <c r="Q1781" s="34" t="s">
        <v>10228</v>
      </c>
      <c r="R1781" s="34" t="s">
        <v>10228</v>
      </c>
    </row>
    <row r="1782" spans="1:18" x14ac:dyDescent="0.25">
      <c r="A1782" s="31" t="s">
        <v>29891</v>
      </c>
      <c r="B1782" s="32" t="s">
        <v>6357</v>
      </c>
      <c r="C1782" s="32" t="s">
        <v>703</v>
      </c>
      <c r="D1782" s="35">
        <v>41487</v>
      </c>
      <c r="E1782" s="32" t="s">
        <v>704</v>
      </c>
      <c r="F1782" s="32" t="s">
        <v>705</v>
      </c>
      <c r="G1782" s="32" t="s">
        <v>6358</v>
      </c>
      <c r="H1782" s="32" t="s">
        <v>804</v>
      </c>
      <c r="I1782" s="32" t="s">
        <v>1415</v>
      </c>
      <c r="J1782" s="35">
        <v>43500</v>
      </c>
      <c r="K1782" s="35">
        <v>44231</v>
      </c>
      <c r="L1782" s="32" t="s">
        <v>6359</v>
      </c>
      <c r="M1782" s="32" t="s">
        <v>710</v>
      </c>
      <c r="N1782" s="32" t="s">
        <v>723</v>
      </c>
      <c r="O1782" s="32" t="s">
        <v>712</v>
      </c>
      <c r="P1782" s="32" t="s">
        <v>713</v>
      </c>
      <c r="Q1782" s="32" t="s">
        <v>10228</v>
      </c>
      <c r="R1782" s="32" t="s">
        <v>10228</v>
      </c>
    </row>
    <row r="1783" spans="1:18" x14ac:dyDescent="0.25">
      <c r="A1783" s="33" t="s">
        <v>29223</v>
      </c>
      <c r="B1783" s="34" t="s">
        <v>6360</v>
      </c>
      <c r="C1783" s="34" t="s">
        <v>703</v>
      </c>
      <c r="D1783" s="36">
        <v>41487</v>
      </c>
      <c r="E1783" s="34" t="s">
        <v>704</v>
      </c>
      <c r="F1783" s="34" t="s">
        <v>705</v>
      </c>
      <c r="G1783" s="34" t="s">
        <v>4565</v>
      </c>
      <c r="H1783" s="34" t="s">
        <v>865</v>
      </c>
      <c r="I1783" s="34" t="s">
        <v>4566</v>
      </c>
      <c r="J1783" s="36">
        <v>43157</v>
      </c>
      <c r="K1783" s="36">
        <v>43887</v>
      </c>
      <c r="L1783" s="34" t="s">
        <v>6361</v>
      </c>
      <c r="M1783" s="34" t="s">
        <v>712</v>
      </c>
      <c r="N1783" s="34" t="s">
        <v>749</v>
      </c>
      <c r="O1783" s="34" t="s">
        <v>712</v>
      </c>
      <c r="P1783" s="34" t="s">
        <v>712</v>
      </c>
      <c r="Q1783" s="34" t="s">
        <v>10228</v>
      </c>
      <c r="R1783" s="34" t="s">
        <v>10228</v>
      </c>
    </row>
    <row r="1784" spans="1:18" x14ac:dyDescent="0.25">
      <c r="A1784" s="31" t="s">
        <v>29893</v>
      </c>
      <c r="B1784" s="32" t="s">
        <v>6362</v>
      </c>
      <c r="C1784" s="32" t="s">
        <v>703</v>
      </c>
      <c r="D1784" s="35">
        <v>41493</v>
      </c>
      <c r="E1784" s="32" t="s">
        <v>704</v>
      </c>
      <c r="F1784" s="32" t="s">
        <v>705</v>
      </c>
      <c r="G1784" s="32" t="s">
        <v>3177</v>
      </c>
      <c r="H1784" s="32" t="s">
        <v>707</v>
      </c>
      <c r="I1784" s="32" t="s">
        <v>3178</v>
      </c>
      <c r="J1784" s="35">
        <v>43276</v>
      </c>
      <c r="K1784" s="35">
        <v>44007</v>
      </c>
      <c r="L1784" s="32" t="s">
        <v>6363</v>
      </c>
      <c r="M1784" s="32" t="s">
        <v>710</v>
      </c>
      <c r="N1784" s="32" t="s">
        <v>749</v>
      </c>
      <c r="O1784" s="32" t="s">
        <v>712</v>
      </c>
      <c r="P1784" s="32" t="s">
        <v>713</v>
      </c>
      <c r="Q1784" s="32" t="s">
        <v>10228</v>
      </c>
      <c r="R1784" s="32" t="s">
        <v>10228</v>
      </c>
    </row>
    <row r="1785" spans="1:18" x14ac:dyDescent="0.25">
      <c r="A1785" s="33" t="s">
        <v>29508</v>
      </c>
      <c r="B1785" s="34" t="s">
        <v>6364</v>
      </c>
      <c r="C1785" s="34" t="s">
        <v>703</v>
      </c>
      <c r="D1785" s="36">
        <v>41493</v>
      </c>
      <c r="E1785" s="34" t="s">
        <v>704</v>
      </c>
      <c r="F1785" s="34" t="s">
        <v>705</v>
      </c>
      <c r="G1785" s="34" t="s">
        <v>3089</v>
      </c>
      <c r="H1785" s="34" t="s">
        <v>984</v>
      </c>
      <c r="I1785" s="34" t="s">
        <v>3090</v>
      </c>
      <c r="J1785" s="36">
        <v>43535</v>
      </c>
      <c r="K1785" s="36">
        <v>44266</v>
      </c>
      <c r="L1785" s="34" t="s">
        <v>6365</v>
      </c>
      <c r="M1785" s="34" t="s">
        <v>772</v>
      </c>
      <c r="N1785" s="34" t="s">
        <v>723</v>
      </c>
      <c r="O1785" s="34" t="s">
        <v>712</v>
      </c>
      <c r="P1785" s="34" t="s">
        <v>876</v>
      </c>
      <c r="Q1785" s="34" t="s">
        <v>713</v>
      </c>
      <c r="R1785" s="34" t="s">
        <v>10228</v>
      </c>
    </row>
    <row r="1786" spans="1:18" x14ac:dyDescent="0.25">
      <c r="A1786" s="31" t="s">
        <v>29895</v>
      </c>
      <c r="B1786" s="32" t="s">
        <v>6366</v>
      </c>
      <c r="C1786" s="32" t="s">
        <v>703</v>
      </c>
      <c r="D1786" s="35">
        <v>41493</v>
      </c>
      <c r="E1786" s="32" t="s">
        <v>704</v>
      </c>
      <c r="F1786" s="32" t="s">
        <v>705</v>
      </c>
      <c r="G1786" s="32" t="s">
        <v>1253</v>
      </c>
      <c r="H1786" s="32" t="s">
        <v>707</v>
      </c>
      <c r="I1786" s="32" t="s">
        <v>1254</v>
      </c>
      <c r="J1786" s="35">
        <v>43045</v>
      </c>
      <c r="K1786" s="35">
        <v>43775</v>
      </c>
      <c r="L1786" s="32" t="s">
        <v>6367</v>
      </c>
      <c r="M1786" s="32" t="s">
        <v>712</v>
      </c>
      <c r="N1786" s="32" t="s">
        <v>749</v>
      </c>
      <c r="O1786" s="32" t="s">
        <v>712</v>
      </c>
      <c r="P1786" s="32" t="s">
        <v>712</v>
      </c>
      <c r="Q1786" s="32" t="s">
        <v>10228</v>
      </c>
      <c r="R1786" s="32" t="s">
        <v>10228</v>
      </c>
    </row>
    <row r="1787" spans="1:18" x14ac:dyDescent="0.25">
      <c r="A1787" s="33" t="s">
        <v>29319</v>
      </c>
      <c r="B1787" s="34" t="s">
        <v>6368</v>
      </c>
      <c r="C1787" s="34" t="s">
        <v>703</v>
      </c>
      <c r="D1787" s="36">
        <v>41494</v>
      </c>
      <c r="E1787" s="34" t="s">
        <v>704</v>
      </c>
      <c r="F1787" s="34" t="s">
        <v>705</v>
      </c>
      <c r="G1787" s="34" t="s">
        <v>6369</v>
      </c>
      <c r="H1787" s="34" t="s">
        <v>921</v>
      </c>
      <c r="I1787" s="34" t="s">
        <v>4438</v>
      </c>
      <c r="J1787" s="36">
        <v>43383</v>
      </c>
      <c r="K1787" s="36">
        <v>44114</v>
      </c>
      <c r="L1787" s="34" t="s">
        <v>6370</v>
      </c>
      <c r="M1787" s="34" t="s">
        <v>718</v>
      </c>
      <c r="N1787" s="34" t="s">
        <v>711</v>
      </c>
      <c r="O1787" s="34" t="s">
        <v>712</v>
      </c>
      <c r="P1787" s="34" t="s">
        <v>713</v>
      </c>
      <c r="Q1787" s="34" t="s">
        <v>10228</v>
      </c>
      <c r="R1787" s="34" t="s">
        <v>10228</v>
      </c>
    </row>
    <row r="1788" spans="1:18" x14ac:dyDescent="0.25">
      <c r="A1788" s="31" t="s">
        <v>29897</v>
      </c>
      <c r="B1788" s="32" t="s">
        <v>6371</v>
      </c>
      <c r="C1788" s="32" t="s">
        <v>734</v>
      </c>
      <c r="D1788" s="35">
        <v>41498</v>
      </c>
      <c r="E1788" s="32" t="s">
        <v>704</v>
      </c>
      <c r="F1788" s="32" t="s">
        <v>705</v>
      </c>
      <c r="G1788" s="32" t="s">
        <v>1869</v>
      </c>
      <c r="H1788" s="32" t="s">
        <v>921</v>
      </c>
      <c r="I1788" s="32" t="s">
        <v>1263</v>
      </c>
      <c r="J1788" s="35">
        <v>43117</v>
      </c>
      <c r="K1788" s="35">
        <v>43847</v>
      </c>
      <c r="L1788" s="32" t="s">
        <v>6372</v>
      </c>
      <c r="M1788" s="32" t="s">
        <v>710</v>
      </c>
      <c r="N1788" s="32" t="s">
        <v>723</v>
      </c>
      <c r="O1788" s="32" t="s">
        <v>773</v>
      </c>
      <c r="P1788" s="32" t="s">
        <v>743</v>
      </c>
      <c r="Q1788" s="32" t="s">
        <v>10228</v>
      </c>
      <c r="R1788" s="32" t="s">
        <v>10228</v>
      </c>
    </row>
    <row r="1789" spans="1:18" x14ac:dyDescent="0.25">
      <c r="A1789" s="33" t="s">
        <v>29510</v>
      </c>
      <c r="B1789" s="34" t="s">
        <v>6373</v>
      </c>
      <c r="C1789" s="34" t="s">
        <v>703</v>
      </c>
      <c r="D1789" s="36">
        <v>41498</v>
      </c>
      <c r="E1789" s="34" t="s">
        <v>704</v>
      </c>
      <c r="F1789" s="34" t="s">
        <v>705</v>
      </c>
      <c r="G1789" s="34" t="s">
        <v>2354</v>
      </c>
      <c r="H1789" s="34" t="s">
        <v>860</v>
      </c>
      <c r="I1789" s="34" t="s">
        <v>2355</v>
      </c>
      <c r="J1789" s="36">
        <v>42961</v>
      </c>
      <c r="K1789" s="36">
        <v>43691</v>
      </c>
      <c r="L1789" s="34" t="s">
        <v>6374</v>
      </c>
      <c r="M1789" s="34" t="s">
        <v>712</v>
      </c>
      <c r="N1789" s="34" t="s">
        <v>749</v>
      </c>
      <c r="O1789" s="34" t="s">
        <v>1015</v>
      </c>
      <c r="P1789" s="34" t="s">
        <v>712</v>
      </c>
      <c r="Q1789" s="34" t="s">
        <v>10228</v>
      </c>
      <c r="R1789" s="34" t="s">
        <v>10228</v>
      </c>
    </row>
    <row r="1790" spans="1:18" x14ac:dyDescent="0.25">
      <c r="A1790" s="31" t="s">
        <v>29899</v>
      </c>
      <c r="B1790" s="32" t="s">
        <v>6375</v>
      </c>
      <c r="C1790" s="32" t="s">
        <v>703</v>
      </c>
      <c r="D1790" s="35">
        <v>41499</v>
      </c>
      <c r="E1790" s="32" t="s">
        <v>704</v>
      </c>
      <c r="F1790" s="32" t="s">
        <v>705</v>
      </c>
      <c r="G1790" s="32" t="s">
        <v>6376</v>
      </c>
      <c r="H1790" s="32" t="s">
        <v>789</v>
      </c>
      <c r="I1790" s="32" t="s">
        <v>6377</v>
      </c>
      <c r="J1790" s="35">
        <v>43035</v>
      </c>
      <c r="K1790" s="35">
        <v>43765</v>
      </c>
      <c r="L1790" s="32" t="s">
        <v>6378</v>
      </c>
      <c r="M1790" s="32" t="s">
        <v>710</v>
      </c>
      <c r="N1790" s="32" t="s">
        <v>723</v>
      </c>
      <c r="O1790" s="32" t="s">
        <v>2846</v>
      </c>
      <c r="P1790" s="32" t="s">
        <v>833</v>
      </c>
      <c r="Q1790" s="32" t="s">
        <v>10228</v>
      </c>
      <c r="R1790" s="32" t="s">
        <v>10228</v>
      </c>
    </row>
    <row r="1791" spans="1:18" x14ac:dyDescent="0.25">
      <c r="A1791" s="33" t="s">
        <v>29133</v>
      </c>
      <c r="B1791" s="34" t="s">
        <v>6379</v>
      </c>
      <c r="C1791" s="34" t="s">
        <v>703</v>
      </c>
      <c r="D1791" s="36">
        <v>41499</v>
      </c>
      <c r="E1791" s="34" t="s">
        <v>704</v>
      </c>
      <c r="F1791" s="34" t="s">
        <v>705</v>
      </c>
      <c r="G1791" s="34" t="s">
        <v>3115</v>
      </c>
      <c r="H1791" s="34" t="s">
        <v>789</v>
      </c>
      <c r="I1791" s="34" t="s">
        <v>3116</v>
      </c>
      <c r="J1791" s="36">
        <v>42969</v>
      </c>
      <c r="K1791" s="36">
        <v>43699</v>
      </c>
      <c r="L1791" s="34" t="s">
        <v>6380</v>
      </c>
      <c r="M1791" s="34" t="s">
        <v>712</v>
      </c>
      <c r="N1791" s="34" t="s">
        <v>749</v>
      </c>
      <c r="O1791" s="34" t="s">
        <v>2846</v>
      </c>
      <c r="P1791" s="34" t="s">
        <v>712</v>
      </c>
      <c r="Q1791" s="34" t="s">
        <v>10228</v>
      </c>
      <c r="R1791" s="34" t="s">
        <v>10228</v>
      </c>
    </row>
    <row r="1792" spans="1:18" x14ac:dyDescent="0.25">
      <c r="A1792" s="31" t="s">
        <v>29901</v>
      </c>
      <c r="B1792" s="32" t="s">
        <v>6381</v>
      </c>
      <c r="C1792" s="32" t="s">
        <v>703</v>
      </c>
      <c r="D1792" s="35">
        <v>41501</v>
      </c>
      <c r="E1792" s="32" t="s">
        <v>704</v>
      </c>
      <c r="F1792" s="32" t="s">
        <v>705</v>
      </c>
      <c r="G1792" s="32" t="s">
        <v>3078</v>
      </c>
      <c r="H1792" s="32" t="s">
        <v>921</v>
      </c>
      <c r="I1792" s="32" t="s">
        <v>3079</v>
      </c>
      <c r="J1792" s="35">
        <v>43166</v>
      </c>
      <c r="K1792" s="35">
        <v>43897</v>
      </c>
      <c r="L1792" s="32" t="s">
        <v>6382</v>
      </c>
      <c r="M1792" s="32" t="s">
        <v>710</v>
      </c>
      <c r="N1792" s="32" t="s">
        <v>723</v>
      </c>
      <c r="O1792" s="32" t="s">
        <v>712</v>
      </c>
      <c r="P1792" s="32" t="s">
        <v>713</v>
      </c>
      <c r="Q1792" s="32" t="s">
        <v>10228</v>
      </c>
      <c r="R1792" s="32" t="s">
        <v>10228</v>
      </c>
    </row>
    <row r="1793" spans="1:18" x14ac:dyDescent="0.25">
      <c r="A1793" s="33" t="s">
        <v>29512</v>
      </c>
      <c r="B1793" s="34" t="s">
        <v>6383</v>
      </c>
      <c r="C1793" s="34" t="s">
        <v>703</v>
      </c>
      <c r="D1793" s="36">
        <v>41503</v>
      </c>
      <c r="E1793" s="34" t="s">
        <v>704</v>
      </c>
      <c r="F1793" s="34" t="s">
        <v>705</v>
      </c>
      <c r="G1793" s="34" t="s">
        <v>1349</v>
      </c>
      <c r="H1793" s="34" t="s">
        <v>752</v>
      </c>
      <c r="I1793" s="34" t="s">
        <v>1350</v>
      </c>
      <c r="J1793" s="36">
        <v>43333</v>
      </c>
      <c r="K1793" s="36">
        <v>44064</v>
      </c>
      <c r="L1793" s="34" t="s">
        <v>6384</v>
      </c>
      <c r="M1793" s="34" t="s">
        <v>718</v>
      </c>
      <c r="N1793" s="34" t="s">
        <v>749</v>
      </c>
      <c r="O1793" s="34" t="s">
        <v>712</v>
      </c>
      <c r="P1793" s="34" t="s">
        <v>743</v>
      </c>
      <c r="Q1793" s="34" t="s">
        <v>713</v>
      </c>
      <c r="R1793" s="34" t="s">
        <v>10228</v>
      </c>
    </row>
    <row r="1794" spans="1:18" x14ac:dyDescent="0.25">
      <c r="A1794" s="31" t="s">
        <v>29903</v>
      </c>
      <c r="B1794" s="32" t="s">
        <v>6385</v>
      </c>
      <c r="C1794" s="32" t="s">
        <v>703</v>
      </c>
      <c r="D1794" s="35">
        <v>41498</v>
      </c>
      <c r="E1794" s="32" t="s">
        <v>704</v>
      </c>
      <c r="F1794" s="32" t="s">
        <v>705</v>
      </c>
      <c r="G1794" s="32" t="s">
        <v>5242</v>
      </c>
      <c r="H1794" s="32" t="s">
        <v>804</v>
      </c>
      <c r="I1794" s="32" t="s">
        <v>5243</v>
      </c>
      <c r="J1794" s="35">
        <v>43340</v>
      </c>
      <c r="K1794" s="35">
        <v>44071</v>
      </c>
      <c r="L1794" s="32" t="s">
        <v>6386</v>
      </c>
      <c r="M1794" s="32" t="s">
        <v>772</v>
      </c>
      <c r="N1794" s="32" t="s">
        <v>723</v>
      </c>
      <c r="O1794" s="32" t="s">
        <v>712</v>
      </c>
      <c r="P1794" s="32" t="s">
        <v>760</v>
      </c>
      <c r="Q1794" s="32" t="s">
        <v>833</v>
      </c>
      <c r="R1794" s="32" t="s">
        <v>713</v>
      </c>
    </row>
    <row r="1795" spans="1:18" x14ac:dyDescent="0.25">
      <c r="A1795" s="33" t="s">
        <v>29321</v>
      </c>
      <c r="B1795" s="34" t="s">
        <v>6387</v>
      </c>
      <c r="C1795" s="34" t="s">
        <v>703</v>
      </c>
      <c r="D1795" s="36">
        <v>41508</v>
      </c>
      <c r="E1795" s="34" t="s">
        <v>704</v>
      </c>
      <c r="F1795" s="34" t="s">
        <v>705</v>
      </c>
      <c r="G1795" s="34" t="s">
        <v>4719</v>
      </c>
      <c r="H1795" s="34" t="s">
        <v>904</v>
      </c>
      <c r="I1795" s="34" t="s">
        <v>4720</v>
      </c>
      <c r="J1795" s="36">
        <v>43165</v>
      </c>
      <c r="K1795" s="36">
        <v>43896</v>
      </c>
      <c r="L1795" s="34" t="s">
        <v>6388</v>
      </c>
      <c r="M1795" s="34" t="s">
        <v>710</v>
      </c>
      <c r="N1795" s="34" t="s">
        <v>749</v>
      </c>
      <c r="O1795" s="34" t="s">
        <v>712</v>
      </c>
      <c r="P1795" s="34" t="s">
        <v>743</v>
      </c>
      <c r="Q1795" s="34" t="s">
        <v>10228</v>
      </c>
      <c r="R1795" s="34" t="s">
        <v>10228</v>
      </c>
    </row>
    <row r="1796" spans="1:18" x14ac:dyDescent="0.25">
      <c r="A1796" s="31" t="s">
        <v>29905</v>
      </c>
      <c r="B1796" s="32" t="s">
        <v>6389</v>
      </c>
      <c r="C1796" s="32" t="s">
        <v>703</v>
      </c>
      <c r="D1796" s="35">
        <v>41509</v>
      </c>
      <c r="E1796" s="32" t="s">
        <v>704</v>
      </c>
      <c r="F1796" s="32" t="s">
        <v>705</v>
      </c>
      <c r="G1796" s="32" t="s">
        <v>6390</v>
      </c>
      <c r="H1796" s="32" t="s">
        <v>736</v>
      </c>
      <c r="I1796" s="32" t="s">
        <v>2663</v>
      </c>
      <c r="J1796" s="35">
        <v>43444</v>
      </c>
      <c r="K1796" s="35">
        <v>44175</v>
      </c>
      <c r="L1796" s="32" t="s">
        <v>6391</v>
      </c>
      <c r="M1796" s="32" t="s">
        <v>718</v>
      </c>
      <c r="N1796" s="32" t="s">
        <v>723</v>
      </c>
      <c r="O1796" s="32" t="s">
        <v>712</v>
      </c>
      <c r="P1796" s="32" t="s">
        <v>713</v>
      </c>
      <c r="Q1796" s="32" t="s">
        <v>10228</v>
      </c>
      <c r="R1796" s="32" t="s">
        <v>10228</v>
      </c>
    </row>
    <row r="1797" spans="1:18" x14ac:dyDescent="0.25">
      <c r="A1797" s="33" t="s">
        <v>29514</v>
      </c>
      <c r="B1797" s="34" t="s">
        <v>6392</v>
      </c>
      <c r="C1797" s="34" t="s">
        <v>703</v>
      </c>
      <c r="D1797" s="36">
        <v>41512</v>
      </c>
      <c r="E1797" s="34" t="s">
        <v>704</v>
      </c>
      <c r="F1797" s="34" t="s">
        <v>705</v>
      </c>
      <c r="G1797" s="34" t="s">
        <v>6393</v>
      </c>
      <c r="H1797" s="34" t="s">
        <v>1465</v>
      </c>
      <c r="I1797" s="34" t="s">
        <v>6394</v>
      </c>
      <c r="J1797" s="36">
        <v>43314</v>
      </c>
      <c r="K1797" s="36">
        <v>44045</v>
      </c>
      <c r="L1797" s="34" t="s">
        <v>6395</v>
      </c>
      <c r="M1797" s="34" t="s">
        <v>710</v>
      </c>
      <c r="N1797" s="34" t="s">
        <v>749</v>
      </c>
      <c r="O1797" s="34" t="s">
        <v>773</v>
      </c>
      <c r="P1797" s="34" t="s">
        <v>713</v>
      </c>
      <c r="Q1797" s="34" t="s">
        <v>743</v>
      </c>
      <c r="R1797" s="34" t="s">
        <v>10228</v>
      </c>
    </row>
    <row r="1798" spans="1:18" x14ac:dyDescent="0.25">
      <c r="A1798" s="31" t="s">
        <v>29907</v>
      </c>
      <c r="B1798" s="32" t="s">
        <v>6396</v>
      </c>
      <c r="C1798" s="32" t="s">
        <v>703</v>
      </c>
      <c r="D1798" s="35">
        <v>41514</v>
      </c>
      <c r="E1798" s="32" t="s">
        <v>704</v>
      </c>
      <c r="F1798" s="32" t="s">
        <v>705</v>
      </c>
      <c r="G1798" s="32" t="s">
        <v>957</v>
      </c>
      <c r="H1798" s="32" t="s">
        <v>921</v>
      </c>
      <c r="I1798" s="32" t="s">
        <v>958</v>
      </c>
      <c r="J1798" s="35">
        <v>43067</v>
      </c>
      <c r="K1798" s="35">
        <v>43797</v>
      </c>
      <c r="L1798" s="32" t="s">
        <v>6397</v>
      </c>
      <c r="M1798" s="32" t="s">
        <v>718</v>
      </c>
      <c r="N1798" s="32" t="s">
        <v>723</v>
      </c>
      <c r="O1798" s="32" t="s">
        <v>712</v>
      </c>
      <c r="P1798" s="32" t="s">
        <v>713</v>
      </c>
      <c r="Q1798" s="32" t="s">
        <v>10228</v>
      </c>
      <c r="R1798" s="32" t="s">
        <v>10228</v>
      </c>
    </row>
    <row r="1799" spans="1:18" x14ac:dyDescent="0.25">
      <c r="A1799" s="33" t="s">
        <v>29225</v>
      </c>
      <c r="B1799" s="34" t="s">
        <v>6398</v>
      </c>
      <c r="C1799" s="34" t="s">
        <v>703</v>
      </c>
      <c r="D1799" s="36">
        <v>41519</v>
      </c>
      <c r="E1799" s="34" t="s">
        <v>704</v>
      </c>
      <c r="F1799" s="34" t="s">
        <v>705</v>
      </c>
      <c r="G1799" s="34" t="s">
        <v>825</v>
      </c>
      <c r="H1799" s="34" t="s">
        <v>804</v>
      </c>
      <c r="I1799" s="34" t="s">
        <v>826</v>
      </c>
      <c r="J1799" s="36">
        <v>43343</v>
      </c>
      <c r="K1799" s="36">
        <v>44074</v>
      </c>
      <c r="L1799" s="34" t="s">
        <v>6399</v>
      </c>
      <c r="M1799" s="34" t="s">
        <v>718</v>
      </c>
      <c r="N1799" s="34" t="s">
        <v>711</v>
      </c>
      <c r="O1799" s="34" t="s">
        <v>2967</v>
      </c>
      <c r="P1799" s="34" t="s">
        <v>713</v>
      </c>
      <c r="Q1799" s="34" t="s">
        <v>10228</v>
      </c>
      <c r="R1799" s="34" t="s">
        <v>10228</v>
      </c>
    </row>
    <row r="1800" spans="1:18" x14ac:dyDescent="0.25">
      <c r="A1800" s="31" t="s">
        <v>29909</v>
      </c>
      <c r="B1800" s="32" t="s">
        <v>6400</v>
      </c>
      <c r="C1800" s="32" t="s">
        <v>703</v>
      </c>
      <c r="D1800" s="35">
        <v>41522</v>
      </c>
      <c r="E1800" s="32" t="s">
        <v>704</v>
      </c>
      <c r="F1800" s="32" t="s">
        <v>705</v>
      </c>
      <c r="G1800" s="32" t="s">
        <v>4454</v>
      </c>
      <c r="H1800" s="32" t="s">
        <v>984</v>
      </c>
      <c r="I1800" s="32" t="s">
        <v>4455</v>
      </c>
      <c r="J1800" s="35">
        <v>43517</v>
      </c>
      <c r="K1800" s="35">
        <v>44248</v>
      </c>
      <c r="L1800" s="32" t="s">
        <v>6401</v>
      </c>
      <c r="M1800" s="32" t="s">
        <v>710</v>
      </c>
      <c r="N1800" s="32" t="s">
        <v>749</v>
      </c>
      <c r="O1800" s="32" t="s">
        <v>712</v>
      </c>
      <c r="P1800" s="32" t="s">
        <v>713</v>
      </c>
      <c r="Q1800" s="32" t="s">
        <v>743</v>
      </c>
      <c r="R1800" s="32" t="s">
        <v>10228</v>
      </c>
    </row>
    <row r="1801" spans="1:18" x14ac:dyDescent="0.25">
      <c r="A1801" s="33" t="s">
        <v>29516</v>
      </c>
      <c r="B1801" s="34" t="s">
        <v>6402</v>
      </c>
      <c r="C1801" s="34" t="s">
        <v>703</v>
      </c>
      <c r="D1801" s="36">
        <v>41506</v>
      </c>
      <c r="E1801" s="34" t="s">
        <v>704</v>
      </c>
      <c r="F1801" s="34" t="s">
        <v>705</v>
      </c>
      <c r="G1801" s="34" t="s">
        <v>6403</v>
      </c>
      <c r="H1801" s="34" t="s">
        <v>998</v>
      </c>
      <c r="I1801" s="34" t="s">
        <v>6404</v>
      </c>
      <c r="J1801" s="36">
        <v>43375</v>
      </c>
      <c r="K1801" s="36">
        <v>44106</v>
      </c>
      <c r="L1801" s="34" t="s">
        <v>6405</v>
      </c>
      <c r="M1801" s="34" t="s">
        <v>710</v>
      </c>
      <c r="N1801" s="34" t="s">
        <v>723</v>
      </c>
      <c r="O1801" s="34" t="s">
        <v>712</v>
      </c>
      <c r="P1801" s="34" t="s">
        <v>713</v>
      </c>
      <c r="Q1801" s="34" t="s">
        <v>10228</v>
      </c>
      <c r="R1801" s="34" t="s">
        <v>10228</v>
      </c>
    </row>
    <row r="1802" spans="1:18" x14ac:dyDescent="0.25">
      <c r="A1802" s="31" t="s">
        <v>29911</v>
      </c>
      <c r="B1802" s="32" t="s">
        <v>6406</v>
      </c>
      <c r="C1802" s="32" t="s">
        <v>703</v>
      </c>
      <c r="D1802" s="35">
        <v>41523</v>
      </c>
      <c r="E1802" s="32" t="s">
        <v>704</v>
      </c>
      <c r="F1802" s="32" t="s">
        <v>705</v>
      </c>
      <c r="G1802" s="32" t="s">
        <v>6407</v>
      </c>
      <c r="H1802" s="32" t="s">
        <v>752</v>
      </c>
      <c r="I1802" s="32" t="s">
        <v>6408</v>
      </c>
      <c r="J1802" s="35">
        <v>43034</v>
      </c>
      <c r="K1802" s="35">
        <v>43764</v>
      </c>
      <c r="L1802" s="32" t="s">
        <v>6409</v>
      </c>
      <c r="M1802" s="32" t="s">
        <v>710</v>
      </c>
      <c r="N1802" s="32" t="s">
        <v>723</v>
      </c>
      <c r="O1802" s="32" t="s">
        <v>724</v>
      </c>
      <c r="P1802" s="32" t="s">
        <v>743</v>
      </c>
      <c r="Q1802" s="32" t="s">
        <v>10228</v>
      </c>
      <c r="R1802" s="32" t="s">
        <v>10228</v>
      </c>
    </row>
    <row r="1803" spans="1:18" x14ac:dyDescent="0.25">
      <c r="A1803" s="33" t="s">
        <v>29322</v>
      </c>
      <c r="B1803" s="34" t="s">
        <v>6410</v>
      </c>
      <c r="C1803" s="34" t="s">
        <v>703</v>
      </c>
      <c r="D1803" s="36">
        <v>41527</v>
      </c>
      <c r="E1803" s="34" t="s">
        <v>704</v>
      </c>
      <c r="F1803" s="34" t="s">
        <v>705</v>
      </c>
      <c r="G1803" s="34" t="s">
        <v>1012</v>
      </c>
      <c r="H1803" s="34" t="s">
        <v>789</v>
      </c>
      <c r="I1803" s="34" t="s">
        <v>1013</v>
      </c>
      <c r="J1803" s="36">
        <v>43076</v>
      </c>
      <c r="K1803" s="36">
        <v>43806</v>
      </c>
      <c r="L1803" s="34" t="s">
        <v>6411</v>
      </c>
      <c r="M1803" s="34" t="s">
        <v>712</v>
      </c>
      <c r="N1803" s="34" t="s">
        <v>749</v>
      </c>
      <c r="O1803" s="34" t="s">
        <v>2846</v>
      </c>
      <c r="P1803" s="34" t="s">
        <v>712</v>
      </c>
      <c r="Q1803" s="34" t="s">
        <v>10228</v>
      </c>
      <c r="R1803" s="34" t="s">
        <v>10228</v>
      </c>
    </row>
    <row r="1804" spans="1:18" x14ac:dyDescent="0.25">
      <c r="A1804" s="31" t="s">
        <v>29913</v>
      </c>
      <c r="B1804" s="32" t="s">
        <v>6412</v>
      </c>
      <c r="C1804" s="32" t="s">
        <v>703</v>
      </c>
      <c r="D1804" s="35">
        <v>41528</v>
      </c>
      <c r="E1804" s="32" t="s">
        <v>704</v>
      </c>
      <c r="F1804" s="32" t="s">
        <v>705</v>
      </c>
      <c r="G1804" s="32" t="s">
        <v>6413</v>
      </c>
      <c r="H1804" s="32" t="s">
        <v>789</v>
      </c>
      <c r="I1804" s="32" t="s">
        <v>6414</v>
      </c>
      <c r="J1804" s="35">
        <v>43341</v>
      </c>
      <c r="K1804" s="35">
        <v>44072</v>
      </c>
      <c r="L1804" s="32" t="s">
        <v>6415</v>
      </c>
      <c r="M1804" s="32" t="s">
        <v>710</v>
      </c>
      <c r="N1804" s="32" t="s">
        <v>711</v>
      </c>
      <c r="O1804" s="32" t="s">
        <v>712</v>
      </c>
      <c r="P1804" s="32" t="s">
        <v>832</v>
      </c>
      <c r="Q1804" s="32" t="s">
        <v>10228</v>
      </c>
      <c r="R1804" s="32" t="s">
        <v>10228</v>
      </c>
    </row>
    <row r="1805" spans="1:18" x14ac:dyDescent="0.25">
      <c r="A1805" s="33" t="s">
        <v>29518</v>
      </c>
      <c r="B1805" s="34" t="s">
        <v>6416</v>
      </c>
      <c r="C1805" s="34" t="s">
        <v>703</v>
      </c>
      <c r="D1805" s="36">
        <v>41533</v>
      </c>
      <c r="E1805" s="34" t="s">
        <v>704</v>
      </c>
      <c r="F1805" s="34" t="s">
        <v>705</v>
      </c>
      <c r="G1805" s="34" t="s">
        <v>6417</v>
      </c>
      <c r="H1805" s="34" t="s">
        <v>1465</v>
      </c>
      <c r="I1805" s="34" t="s">
        <v>2158</v>
      </c>
      <c r="J1805" s="36">
        <v>42849</v>
      </c>
      <c r="K1805" s="36">
        <v>43579</v>
      </c>
      <c r="L1805" s="34" t="s">
        <v>6418</v>
      </c>
      <c r="M1805" s="34" t="s">
        <v>710</v>
      </c>
      <c r="N1805" s="34" t="s">
        <v>711</v>
      </c>
      <c r="O1805" s="34" t="s">
        <v>938</v>
      </c>
      <c r="P1805" s="34" t="s">
        <v>743</v>
      </c>
      <c r="Q1805" s="34" t="s">
        <v>10228</v>
      </c>
      <c r="R1805" s="34" t="s">
        <v>10228</v>
      </c>
    </row>
    <row r="1806" spans="1:18" x14ac:dyDescent="0.25">
      <c r="A1806" s="31" t="s">
        <v>29915</v>
      </c>
      <c r="B1806" s="32" t="s">
        <v>6419</v>
      </c>
      <c r="C1806" s="32" t="s">
        <v>734</v>
      </c>
      <c r="D1806" s="35">
        <v>41526</v>
      </c>
      <c r="E1806" s="32" t="s">
        <v>704</v>
      </c>
      <c r="F1806" s="32" t="s">
        <v>705</v>
      </c>
      <c r="G1806" s="32" t="s">
        <v>6420</v>
      </c>
      <c r="H1806" s="32" t="s">
        <v>740</v>
      </c>
      <c r="I1806" s="32" t="s">
        <v>1386</v>
      </c>
      <c r="J1806" s="35">
        <v>42863</v>
      </c>
      <c r="K1806" s="35">
        <v>43593</v>
      </c>
      <c r="L1806" s="32" t="s">
        <v>6421</v>
      </c>
      <c r="M1806" s="32" t="s">
        <v>710</v>
      </c>
      <c r="N1806" s="32" t="s">
        <v>711</v>
      </c>
      <c r="O1806" s="32" t="s">
        <v>724</v>
      </c>
      <c r="P1806" s="32" t="s">
        <v>713</v>
      </c>
      <c r="Q1806" s="32" t="s">
        <v>10228</v>
      </c>
      <c r="R1806" s="32" t="s">
        <v>10228</v>
      </c>
    </row>
    <row r="1807" spans="1:18" x14ac:dyDescent="0.25">
      <c r="A1807" s="33" t="s">
        <v>29178</v>
      </c>
      <c r="B1807" s="34" t="s">
        <v>6422</v>
      </c>
      <c r="C1807" s="34" t="s">
        <v>703</v>
      </c>
      <c r="D1807" s="36">
        <v>41535</v>
      </c>
      <c r="E1807" s="34" t="s">
        <v>704</v>
      </c>
      <c r="F1807" s="34" t="s">
        <v>705</v>
      </c>
      <c r="G1807" s="34" t="s">
        <v>4259</v>
      </c>
      <c r="H1807" s="34" t="s">
        <v>789</v>
      </c>
      <c r="I1807" s="34" t="s">
        <v>4260</v>
      </c>
      <c r="J1807" s="36">
        <v>43213</v>
      </c>
      <c r="K1807" s="36">
        <v>43944</v>
      </c>
      <c r="L1807" s="34" t="s">
        <v>6423</v>
      </c>
      <c r="M1807" s="34" t="s">
        <v>710</v>
      </c>
      <c r="N1807" s="34" t="s">
        <v>711</v>
      </c>
      <c r="O1807" s="34" t="s">
        <v>712</v>
      </c>
      <c r="P1807" s="34" t="s">
        <v>713</v>
      </c>
      <c r="Q1807" s="34" t="s">
        <v>10228</v>
      </c>
      <c r="R1807" s="34" t="s">
        <v>10228</v>
      </c>
    </row>
    <row r="1808" spans="1:18" x14ac:dyDescent="0.25">
      <c r="A1808" s="31" t="s">
        <v>29917</v>
      </c>
      <c r="B1808" s="32" t="s">
        <v>6424</v>
      </c>
      <c r="C1808" s="32" t="s">
        <v>703</v>
      </c>
      <c r="D1808" s="35">
        <v>41536</v>
      </c>
      <c r="E1808" s="32" t="s">
        <v>704</v>
      </c>
      <c r="F1808" s="32" t="s">
        <v>705</v>
      </c>
      <c r="G1808" s="32" t="s">
        <v>3045</v>
      </c>
      <c r="H1808" s="32" t="s">
        <v>769</v>
      </c>
      <c r="I1808" s="32" t="s">
        <v>3046</v>
      </c>
      <c r="J1808" s="35">
        <v>42899</v>
      </c>
      <c r="K1808" s="35">
        <v>43629</v>
      </c>
      <c r="L1808" s="32" t="s">
        <v>6425</v>
      </c>
      <c r="M1808" s="32" t="s">
        <v>772</v>
      </c>
      <c r="N1808" s="32" t="s">
        <v>723</v>
      </c>
      <c r="O1808" s="32" t="s">
        <v>712</v>
      </c>
      <c r="P1808" s="32" t="s">
        <v>743</v>
      </c>
      <c r="Q1808" s="32" t="s">
        <v>10228</v>
      </c>
      <c r="R1808" s="32" t="s">
        <v>10228</v>
      </c>
    </row>
    <row r="1809" spans="1:18" x14ac:dyDescent="0.25">
      <c r="A1809" s="33" t="s">
        <v>29520</v>
      </c>
      <c r="B1809" s="34" t="s">
        <v>6426</v>
      </c>
      <c r="C1809" s="34" t="s">
        <v>703</v>
      </c>
      <c r="D1809" s="36">
        <v>41540</v>
      </c>
      <c r="E1809" s="34" t="s">
        <v>704</v>
      </c>
      <c r="F1809" s="34" t="s">
        <v>705</v>
      </c>
      <c r="G1809" s="34" t="s">
        <v>4726</v>
      </c>
      <c r="H1809" s="34" t="s">
        <v>798</v>
      </c>
      <c r="I1809" s="34" t="s">
        <v>4727</v>
      </c>
      <c r="J1809" s="36">
        <v>43286</v>
      </c>
      <c r="K1809" s="36">
        <v>44017</v>
      </c>
      <c r="L1809" s="34" t="s">
        <v>6427</v>
      </c>
      <c r="M1809" s="34" t="s">
        <v>718</v>
      </c>
      <c r="N1809" s="34" t="s">
        <v>749</v>
      </c>
      <c r="O1809" s="34" t="s">
        <v>712</v>
      </c>
      <c r="P1809" s="34" t="s">
        <v>713</v>
      </c>
      <c r="Q1809" s="34" t="s">
        <v>743</v>
      </c>
      <c r="R1809" s="34" t="s">
        <v>10228</v>
      </c>
    </row>
    <row r="1810" spans="1:18" x14ac:dyDescent="0.25">
      <c r="A1810" s="31" t="s">
        <v>29919</v>
      </c>
      <c r="B1810" s="32" t="s">
        <v>6428</v>
      </c>
      <c r="C1810" s="32" t="s">
        <v>703</v>
      </c>
      <c r="D1810" s="35">
        <v>41530</v>
      </c>
      <c r="E1810" s="32" t="s">
        <v>704</v>
      </c>
      <c r="F1810" s="32" t="s">
        <v>705</v>
      </c>
      <c r="G1810" s="32" t="s">
        <v>3909</v>
      </c>
      <c r="H1810" s="32" t="s">
        <v>769</v>
      </c>
      <c r="I1810" s="32" t="s">
        <v>3910</v>
      </c>
      <c r="J1810" s="35">
        <v>43146</v>
      </c>
      <c r="K1810" s="35">
        <v>43876</v>
      </c>
      <c r="L1810" s="32" t="s">
        <v>6429</v>
      </c>
      <c r="M1810" s="32" t="s">
        <v>712</v>
      </c>
      <c r="N1810" s="32" t="s">
        <v>749</v>
      </c>
      <c r="O1810" s="32" t="s">
        <v>773</v>
      </c>
      <c r="P1810" s="32" t="s">
        <v>712</v>
      </c>
      <c r="Q1810" s="32" t="s">
        <v>10228</v>
      </c>
      <c r="R1810" s="32" t="s">
        <v>10228</v>
      </c>
    </row>
    <row r="1811" spans="1:18" x14ac:dyDescent="0.25">
      <c r="A1811" s="33" t="s">
        <v>29324</v>
      </c>
      <c r="B1811" s="34" t="s">
        <v>6430</v>
      </c>
      <c r="C1811" s="34" t="s">
        <v>703</v>
      </c>
      <c r="D1811" s="36">
        <v>41541</v>
      </c>
      <c r="E1811" s="34" t="s">
        <v>704</v>
      </c>
      <c r="F1811" s="34" t="s">
        <v>705</v>
      </c>
      <c r="G1811" s="34" t="s">
        <v>1349</v>
      </c>
      <c r="H1811" s="34" t="s">
        <v>752</v>
      </c>
      <c r="I1811" s="34" t="s">
        <v>1350</v>
      </c>
      <c r="J1811" s="36">
        <v>43326</v>
      </c>
      <c r="K1811" s="36">
        <v>44057</v>
      </c>
      <c r="L1811" s="34" t="s">
        <v>6431</v>
      </c>
      <c r="M1811" s="34" t="s">
        <v>772</v>
      </c>
      <c r="N1811" s="34" t="s">
        <v>749</v>
      </c>
      <c r="O1811" s="34" t="s">
        <v>712</v>
      </c>
      <c r="P1811" s="34" t="s">
        <v>713</v>
      </c>
      <c r="Q1811" s="34" t="s">
        <v>743</v>
      </c>
      <c r="R1811" s="34" t="s">
        <v>10228</v>
      </c>
    </row>
    <row r="1812" spans="1:18" x14ac:dyDescent="0.25">
      <c r="A1812" s="31" t="s">
        <v>29921</v>
      </c>
      <c r="B1812" s="32" t="s">
        <v>6432</v>
      </c>
      <c r="C1812" s="32" t="s">
        <v>703</v>
      </c>
      <c r="D1812" s="35">
        <v>41541</v>
      </c>
      <c r="E1812" s="32" t="s">
        <v>704</v>
      </c>
      <c r="F1812" s="32" t="s">
        <v>705</v>
      </c>
      <c r="G1812" s="32" t="s">
        <v>2111</v>
      </c>
      <c r="H1812" s="32" t="s">
        <v>769</v>
      </c>
      <c r="I1812" s="32" t="s">
        <v>770</v>
      </c>
      <c r="J1812" s="35">
        <v>43060</v>
      </c>
      <c r="K1812" s="35">
        <v>43790</v>
      </c>
      <c r="L1812" s="32" t="s">
        <v>6433</v>
      </c>
      <c r="M1812" s="32" t="s">
        <v>710</v>
      </c>
      <c r="N1812" s="32" t="s">
        <v>778</v>
      </c>
      <c r="O1812" s="32" t="s">
        <v>712</v>
      </c>
      <c r="P1812" s="32" t="s">
        <v>713</v>
      </c>
      <c r="Q1812" s="32" t="s">
        <v>10228</v>
      </c>
      <c r="R1812" s="32" t="s">
        <v>10228</v>
      </c>
    </row>
    <row r="1813" spans="1:18" x14ac:dyDescent="0.25">
      <c r="A1813" s="33" t="s">
        <v>29522</v>
      </c>
      <c r="B1813" s="34" t="s">
        <v>6434</v>
      </c>
      <c r="C1813" s="34" t="s">
        <v>703</v>
      </c>
      <c r="D1813" s="36">
        <v>41544</v>
      </c>
      <c r="E1813" s="34" t="s">
        <v>704</v>
      </c>
      <c r="F1813" s="34" t="s">
        <v>705</v>
      </c>
      <c r="G1813" s="34" t="s">
        <v>797</v>
      </c>
      <c r="H1813" s="34" t="s">
        <v>798</v>
      </c>
      <c r="I1813" s="34" t="s">
        <v>6435</v>
      </c>
      <c r="J1813" s="36">
        <v>43136</v>
      </c>
      <c r="K1813" s="36">
        <v>43866</v>
      </c>
      <c r="L1813" s="34" t="s">
        <v>6436</v>
      </c>
      <c r="M1813" s="34" t="s">
        <v>710</v>
      </c>
      <c r="N1813" s="34" t="s">
        <v>749</v>
      </c>
      <c r="O1813" s="34" t="s">
        <v>2854</v>
      </c>
      <c r="P1813" s="34" t="s">
        <v>713</v>
      </c>
      <c r="Q1813" s="34" t="s">
        <v>833</v>
      </c>
      <c r="R1813" s="34" t="s">
        <v>1042</v>
      </c>
    </row>
    <row r="1814" spans="1:18" x14ac:dyDescent="0.25">
      <c r="A1814" s="31" t="s">
        <v>29923</v>
      </c>
      <c r="B1814" s="32" t="s">
        <v>6437</v>
      </c>
      <c r="C1814" s="32" t="s">
        <v>703</v>
      </c>
      <c r="D1814" s="35">
        <v>41548</v>
      </c>
      <c r="E1814" s="32" t="s">
        <v>704</v>
      </c>
      <c r="F1814" s="32" t="s">
        <v>705</v>
      </c>
      <c r="G1814" s="32" t="s">
        <v>3021</v>
      </c>
      <c r="H1814" s="32" t="s">
        <v>789</v>
      </c>
      <c r="I1814" s="32" t="s">
        <v>3022</v>
      </c>
      <c r="J1814" s="35">
        <v>43545</v>
      </c>
      <c r="K1814" s="35">
        <v>44276</v>
      </c>
      <c r="L1814" s="32" t="s">
        <v>6438</v>
      </c>
      <c r="M1814" s="32" t="s">
        <v>710</v>
      </c>
      <c r="N1814" s="32" t="s">
        <v>723</v>
      </c>
      <c r="O1814" s="32" t="s">
        <v>712</v>
      </c>
      <c r="P1814" s="32" t="s">
        <v>743</v>
      </c>
      <c r="Q1814" s="32" t="s">
        <v>743</v>
      </c>
      <c r="R1814" s="32" t="s">
        <v>713</v>
      </c>
    </row>
    <row r="1815" spans="1:18" x14ac:dyDescent="0.25">
      <c r="A1815" s="33" t="s">
        <v>29227</v>
      </c>
      <c r="B1815" s="34" t="s">
        <v>6439</v>
      </c>
      <c r="C1815" s="34" t="s">
        <v>734</v>
      </c>
      <c r="D1815" s="36">
        <v>41548</v>
      </c>
      <c r="E1815" s="34" t="s">
        <v>704</v>
      </c>
      <c r="F1815" s="34" t="s">
        <v>705</v>
      </c>
      <c r="G1815" s="34" t="s">
        <v>4514</v>
      </c>
      <c r="H1815" s="34" t="s">
        <v>789</v>
      </c>
      <c r="I1815" s="34" t="s">
        <v>4515</v>
      </c>
      <c r="J1815" s="36">
        <v>42968</v>
      </c>
      <c r="K1815" s="36">
        <v>43698</v>
      </c>
      <c r="L1815" s="34" t="s">
        <v>6440</v>
      </c>
      <c r="M1815" s="34" t="s">
        <v>729</v>
      </c>
      <c r="N1815" s="34" t="s">
        <v>711</v>
      </c>
      <c r="O1815" s="34" t="s">
        <v>2846</v>
      </c>
      <c r="P1815" s="34" t="s">
        <v>833</v>
      </c>
      <c r="Q1815" s="34" t="s">
        <v>10228</v>
      </c>
      <c r="R1815" s="34" t="s">
        <v>10228</v>
      </c>
    </row>
    <row r="1816" spans="1:18" x14ac:dyDescent="0.25">
      <c r="A1816" s="31" t="s">
        <v>29925</v>
      </c>
      <c r="B1816" s="32" t="s">
        <v>6441</v>
      </c>
      <c r="C1816" s="32" t="s">
        <v>703</v>
      </c>
      <c r="D1816" s="35">
        <v>41548</v>
      </c>
      <c r="E1816" s="32" t="s">
        <v>704</v>
      </c>
      <c r="F1816" s="32" t="s">
        <v>705</v>
      </c>
      <c r="G1816" s="32" t="s">
        <v>1004</v>
      </c>
      <c r="H1816" s="32" t="s">
        <v>769</v>
      </c>
      <c r="I1816" s="32" t="s">
        <v>1005</v>
      </c>
      <c r="J1816" s="35">
        <v>43362</v>
      </c>
      <c r="K1816" s="35">
        <v>44093</v>
      </c>
      <c r="L1816" s="32" t="s">
        <v>6442</v>
      </c>
      <c r="M1816" s="32" t="s">
        <v>710</v>
      </c>
      <c r="N1816" s="32" t="s">
        <v>749</v>
      </c>
      <c r="O1816" s="32" t="s">
        <v>712</v>
      </c>
      <c r="P1816" s="32" t="s">
        <v>713</v>
      </c>
      <c r="Q1816" s="32" t="s">
        <v>713</v>
      </c>
      <c r="R1816" s="32" t="s">
        <v>10228</v>
      </c>
    </row>
    <row r="1817" spans="1:18" x14ac:dyDescent="0.25">
      <c r="A1817" s="33" t="s">
        <v>29524</v>
      </c>
      <c r="B1817" s="34" t="s">
        <v>6443</v>
      </c>
      <c r="C1817" s="34" t="s">
        <v>703</v>
      </c>
      <c r="D1817" s="36">
        <v>41548</v>
      </c>
      <c r="E1817" s="34" t="s">
        <v>704</v>
      </c>
      <c r="F1817" s="34" t="s">
        <v>705</v>
      </c>
      <c r="G1817" s="34" t="s">
        <v>6444</v>
      </c>
      <c r="H1817" s="34" t="s">
        <v>746</v>
      </c>
      <c r="I1817" s="34" t="s">
        <v>2029</v>
      </c>
      <c r="J1817" s="36">
        <v>42874</v>
      </c>
      <c r="K1817" s="36">
        <v>43604</v>
      </c>
      <c r="L1817" s="34" t="s">
        <v>6445</v>
      </c>
      <c r="M1817" s="34" t="s">
        <v>710</v>
      </c>
      <c r="N1817" s="34" t="s">
        <v>723</v>
      </c>
      <c r="O1817" s="34" t="s">
        <v>712</v>
      </c>
      <c r="P1817" s="34" t="s">
        <v>713</v>
      </c>
      <c r="Q1817" s="34" t="s">
        <v>10228</v>
      </c>
      <c r="R1817" s="34" t="s">
        <v>10228</v>
      </c>
    </row>
    <row r="1818" spans="1:18" x14ac:dyDescent="0.25">
      <c r="A1818" s="31" t="s">
        <v>29927</v>
      </c>
      <c r="B1818" s="32" t="s">
        <v>6446</v>
      </c>
      <c r="C1818" s="32" t="s">
        <v>703</v>
      </c>
      <c r="D1818" s="35">
        <v>41549</v>
      </c>
      <c r="E1818" s="32" t="s">
        <v>996</v>
      </c>
      <c r="F1818" s="32" t="s">
        <v>705</v>
      </c>
      <c r="G1818" s="32" t="s">
        <v>6447</v>
      </c>
      <c r="H1818" s="32" t="s">
        <v>746</v>
      </c>
      <c r="I1818" s="32" t="s">
        <v>6448</v>
      </c>
      <c r="J1818" s="35">
        <v>43264</v>
      </c>
      <c r="K1818" s="35">
        <v>43995</v>
      </c>
      <c r="L1818" s="32" t="s">
        <v>6449</v>
      </c>
      <c r="M1818" s="32" t="s">
        <v>710</v>
      </c>
      <c r="N1818" s="32" t="s">
        <v>723</v>
      </c>
      <c r="O1818" s="32" t="s">
        <v>712</v>
      </c>
      <c r="P1818" s="32" t="s">
        <v>743</v>
      </c>
      <c r="Q1818" s="32" t="s">
        <v>10228</v>
      </c>
      <c r="R1818" s="32" t="s">
        <v>10228</v>
      </c>
    </row>
    <row r="1819" spans="1:18" x14ac:dyDescent="0.25">
      <c r="A1819" s="33" t="s">
        <v>29326</v>
      </c>
      <c r="B1819" s="34" t="s">
        <v>6450</v>
      </c>
      <c r="C1819" s="34" t="s">
        <v>703</v>
      </c>
      <c r="D1819" s="36">
        <v>41550</v>
      </c>
      <c r="E1819" s="34" t="s">
        <v>704</v>
      </c>
      <c r="F1819" s="34" t="s">
        <v>705</v>
      </c>
      <c r="G1819" s="34" t="s">
        <v>6451</v>
      </c>
      <c r="H1819" s="34" t="s">
        <v>707</v>
      </c>
      <c r="I1819" s="34" t="s">
        <v>6452</v>
      </c>
      <c r="J1819" s="36">
        <v>43382</v>
      </c>
      <c r="K1819" s="36">
        <v>44113</v>
      </c>
      <c r="L1819" s="34" t="s">
        <v>6453</v>
      </c>
      <c r="M1819" s="34" t="s">
        <v>718</v>
      </c>
      <c r="N1819" s="34" t="s">
        <v>723</v>
      </c>
      <c r="O1819" s="34" t="s">
        <v>755</v>
      </c>
      <c r="P1819" s="34" t="s">
        <v>713</v>
      </c>
      <c r="Q1819" s="34" t="s">
        <v>10228</v>
      </c>
      <c r="R1819" s="34" t="s">
        <v>10228</v>
      </c>
    </row>
    <row r="1820" spans="1:18" x14ac:dyDescent="0.25">
      <c r="A1820" s="31" t="s">
        <v>29929</v>
      </c>
      <c r="B1820" s="32" t="s">
        <v>6454</v>
      </c>
      <c r="C1820" s="32" t="s">
        <v>703</v>
      </c>
      <c r="D1820" s="35">
        <v>41550</v>
      </c>
      <c r="E1820" s="32" t="s">
        <v>704</v>
      </c>
      <c r="F1820" s="32" t="s">
        <v>705</v>
      </c>
      <c r="G1820" s="32" t="s">
        <v>6455</v>
      </c>
      <c r="H1820" s="32" t="s">
        <v>707</v>
      </c>
      <c r="I1820" s="32" t="s">
        <v>6456</v>
      </c>
      <c r="J1820" s="35">
        <v>43445</v>
      </c>
      <c r="K1820" s="35">
        <v>44176</v>
      </c>
      <c r="L1820" s="32" t="s">
        <v>6457</v>
      </c>
      <c r="M1820" s="32" t="s">
        <v>710</v>
      </c>
      <c r="N1820" s="32" t="s">
        <v>723</v>
      </c>
      <c r="O1820" s="32" t="s">
        <v>712</v>
      </c>
      <c r="P1820" s="32" t="s">
        <v>743</v>
      </c>
      <c r="Q1820" s="32" t="s">
        <v>10228</v>
      </c>
      <c r="R1820" s="32" t="s">
        <v>10228</v>
      </c>
    </row>
    <row r="1821" spans="1:18" x14ac:dyDescent="0.25">
      <c r="A1821" s="33" t="s">
        <v>29526</v>
      </c>
      <c r="B1821" s="34" t="s">
        <v>6458</v>
      </c>
      <c r="C1821" s="34" t="s">
        <v>703</v>
      </c>
      <c r="D1821" s="36">
        <v>41554</v>
      </c>
      <c r="E1821" s="34" t="s">
        <v>704</v>
      </c>
      <c r="F1821" s="34" t="s">
        <v>705</v>
      </c>
      <c r="G1821" s="34" t="s">
        <v>1233</v>
      </c>
      <c r="H1821" s="34" t="s">
        <v>736</v>
      </c>
      <c r="I1821" s="34" t="s">
        <v>1234</v>
      </c>
      <c r="J1821" s="36">
        <v>43056</v>
      </c>
      <c r="K1821" s="36">
        <v>43786</v>
      </c>
      <c r="L1821" s="34" t="s">
        <v>6459</v>
      </c>
      <c r="M1821" s="34" t="s">
        <v>712</v>
      </c>
      <c r="N1821" s="34" t="s">
        <v>749</v>
      </c>
      <c r="O1821" s="34" t="s">
        <v>712</v>
      </c>
      <c r="P1821" s="34" t="s">
        <v>712</v>
      </c>
      <c r="Q1821" s="34" t="s">
        <v>10228</v>
      </c>
      <c r="R1821" s="34" t="s">
        <v>10228</v>
      </c>
    </row>
    <row r="1822" spans="1:18" x14ac:dyDescent="0.25">
      <c r="A1822" s="31" t="s">
        <v>29931</v>
      </c>
      <c r="B1822" s="32" t="s">
        <v>6460</v>
      </c>
      <c r="C1822" s="32" t="s">
        <v>703</v>
      </c>
      <c r="D1822" s="35">
        <v>41558</v>
      </c>
      <c r="E1822" s="32" t="s">
        <v>704</v>
      </c>
      <c r="F1822" s="32" t="s">
        <v>705</v>
      </c>
      <c r="G1822" s="32" t="s">
        <v>6461</v>
      </c>
      <c r="H1822" s="32" t="s">
        <v>707</v>
      </c>
      <c r="I1822" s="32" t="s">
        <v>6462</v>
      </c>
      <c r="J1822" s="35">
        <v>43538</v>
      </c>
      <c r="K1822" s="35">
        <v>44269</v>
      </c>
      <c r="L1822" s="32" t="s">
        <v>6463</v>
      </c>
      <c r="M1822" s="32" t="s">
        <v>710</v>
      </c>
      <c r="N1822" s="32" t="s">
        <v>749</v>
      </c>
      <c r="O1822" s="32" t="s">
        <v>712</v>
      </c>
      <c r="P1822" s="32" t="s">
        <v>713</v>
      </c>
      <c r="Q1822" s="32" t="s">
        <v>10228</v>
      </c>
      <c r="R1822" s="32" t="s">
        <v>10228</v>
      </c>
    </row>
    <row r="1823" spans="1:18" x14ac:dyDescent="0.25">
      <c r="A1823" s="33" t="s">
        <v>29154</v>
      </c>
      <c r="B1823" s="34" t="s">
        <v>6464</v>
      </c>
      <c r="C1823" s="34" t="s">
        <v>703</v>
      </c>
      <c r="D1823" s="36">
        <v>41560</v>
      </c>
      <c r="E1823" s="34" t="s">
        <v>704</v>
      </c>
      <c r="F1823" s="34" t="s">
        <v>705</v>
      </c>
      <c r="G1823" s="34" t="s">
        <v>1266</v>
      </c>
      <c r="H1823" s="34" t="s">
        <v>736</v>
      </c>
      <c r="I1823" s="34" t="s">
        <v>1267</v>
      </c>
      <c r="J1823" s="36">
        <v>42992</v>
      </c>
      <c r="K1823" s="36">
        <v>43722</v>
      </c>
      <c r="L1823" s="34" t="s">
        <v>6465</v>
      </c>
      <c r="M1823" s="34" t="s">
        <v>712</v>
      </c>
      <c r="N1823" s="34" t="s">
        <v>749</v>
      </c>
      <c r="O1823" s="34" t="s">
        <v>773</v>
      </c>
      <c r="P1823" s="34" t="s">
        <v>712</v>
      </c>
      <c r="Q1823" s="34" t="s">
        <v>10228</v>
      </c>
      <c r="R1823" s="34" t="s">
        <v>10228</v>
      </c>
    </row>
    <row r="1824" spans="1:18" x14ac:dyDescent="0.25">
      <c r="A1824" s="31" t="s">
        <v>29933</v>
      </c>
      <c r="B1824" s="32" t="s">
        <v>6466</v>
      </c>
      <c r="C1824" s="32" t="s">
        <v>703</v>
      </c>
      <c r="D1824" s="35">
        <v>41564</v>
      </c>
      <c r="E1824" s="32" t="s">
        <v>704</v>
      </c>
      <c r="F1824" s="32" t="s">
        <v>705</v>
      </c>
      <c r="G1824" s="32" t="s">
        <v>6467</v>
      </c>
      <c r="H1824" s="32" t="s">
        <v>763</v>
      </c>
      <c r="I1824" s="32" t="s">
        <v>6468</v>
      </c>
      <c r="J1824" s="35">
        <v>43371</v>
      </c>
      <c r="K1824" s="35">
        <v>44102</v>
      </c>
      <c r="L1824" s="32" t="s">
        <v>6469</v>
      </c>
      <c r="M1824" s="32" t="s">
        <v>710</v>
      </c>
      <c r="N1824" s="32" t="s">
        <v>711</v>
      </c>
      <c r="O1824" s="32" t="s">
        <v>712</v>
      </c>
      <c r="P1824" s="32" t="s">
        <v>713</v>
      </c>
      <c r="Q1824" s="32" t="s">
        <v>10228</v>
      </c>
      <c r="R1824" s="32" t="s">
        <v>10228</v>
      </c>
    </row>
    <row r="1825" spans="1:18" x14ac:dyDescent="0.25">
      <c r="A1825" s="33" t="s">
        <v>29528</v>
      </c>
      <c r="B1825" s="34" t="s">
        <v>6470</v>
      </c>
      <c r="C1825" s="34" t="s">
        <v>703</v>
      </c>
      <c r="D1825" s="36">
        <v>41565</v>
      </c>
      <c r="E1825" s="34" t="s">
        <v>704</v>
      </c>
      <c r="F1825" s="34" t="s">
        <v>705</v>
      </c>
      <c r="G1825" s="34" t="s">
        <v>2040</v>
      </c>
      <c r="H1825" s="34" t="s">
        <v>860</v>
      </c>
      <c r="I1825" s="34" t="s">
        <v>2041</v>
      </c>
      <c r="J1825" s="36">
        <v>42877</v>
      </c>
      <c r="K1825" s="36">
        <v>43607</v>
      </c>
      <c r="L1825" s="34" t="s">
        <v>6471</v>
      </c>
      <c r="M1825" s="34" t="s">
        <v>710</v>
      </c>
      <c r="N1825" s="34" t="s">
        <v>711</v>
      </c>
      <c r="O1825" s="34" t="s">
        <v>712</v>
      </c>
      <c r="P1825" s="34" t="s">
        <v>713</v>
      </c>
      <c r="Q1825" s="34" t="s">
        <v>10228</v>
      </c>
      <c r="R1825" s="34" t="s">
        <v>10228</v>
      </c>
    </row>
    <row r="1826" spans="1:18" x14ac:dyDescent="0.25">
      <c r="A1826" s="31" t="s">
        <v>29935</v>
      </c>
      <c r="B1826" s="32" t="s">
        <v>6472</v>
      </c>
      <c r="C1826" s="32" t="s">
        <v>703</v>
      </c>
      <c r="D1826" s="35">
        <v>41569</v>
      </c>
      <c r="E1826" s="32" t="s">
        <v>704</v>
      </c>
      <c r="F1826" s="32" t="s">
        <v>705</v>
      </c>
      <c r="G1826" s="32" t="s">
        <v>6473</v>
      </c>
      <c r="H1826" s="32" t="s">
        <v>752</v>
      </c>
      <c r="I1826" s="32" t="s">
        <v>4796</v>
      </c>
      <c r="J1826" s="35">
        <v>43389</v>
      </c>
      <c r="K1826" s="35">
        <v>44120</v>
      </c>
      <c r="L1826" s="32" t="s">
        <v>6474</v>
      </c>
      <c r="M1826" s="32" t="s">
        <v>710</v>
      </c>
      <c r="N1826" s="32" t="s">
        <v>723</v>
      </c>
      <c r="O1826" s="32" t="s">
        <v>712</v>
      </c>
      <c r="P1826" s="32" t="s">
        <v>713</v>
      </c>
      <c r="Q1826" s="32" t="s">
        <v>10228</v>
      </c>
      <c r="R1826" s="32" t="s">
        <v>10228</v>
      </c>
    </row>
    <row r="1827" spans="1:18" x14ac:dyDescent="0.25">
      <c r="A1827" s="33" t="s">
        <v>29328</v>
      </c>
      <c r="B1827" s="34" t="s">
        <v>6475</v>
      </c>
      <c r="C1827" s="34" t="s">
        <v>703</v>
      </c>
      <c r="D1827" s="36">
        <v>41570</v>
      </c>
      <c r="E1827" s="34" t="s">
        <v>704</v>
      </c>
      <c r="F1827" s="34" t="s">
        <v>705</v>
      </c>
      <c r="G1827" s="34" t="s">
        <v>6476</v>
      </c>
      <c r="H1827" s="34" t="s">
        <v>789</v>
      </c>
      <c r="I1827" s="34" t="s">
        <v>6477</v>
      </c>
      <c r="J1827" s="36">
        <v>43048</v>
      </c>
      <c r="K1827" s="36">
        <v>43778</v>
      </c>
      <c r="L1827" s="34" t="s">
        <v>6478</v>
      </c>
      <c r="M1827" s="34" t="s">
        <v>718</v>
      </c>
      <c r="N1827" s="34" t="s">
        <v>711</v>
      </c>
      <c r="O1827" s="34" t="s">
        <v>712</v>
      </c>
      <c r="P1827" s="34" t="s">
        <v>833</v>
      </c>
      <c r="Q1827" s="34" t="s">
        <v>10228</v>
      </c>
      <c r="R1827" s="34" t="s">
        <v>10228</v>
      </c>
    </row>
    <row r="1828" spans="1:18" x14ac:dyDescent="0.25">
      <c r="A1828" s="31" t="s">
        <v>29937</v>
      </c>
      <c r="B1828" s="32" t="s">
        <v>6479</v>
      </c>
      <c r="C1828" s="32" t="s">
        <v>703</v>
      </c>
      <c r="D1828" s="35">
        <v>41572</v>
      </c>
      <c r="E1828" s="32" t="s">
        <v>704</v>
      </c>
      <c r="F1828" s="32" t="s">
        <v>705</v>
      </c>
      <c r="G1828" s="32" t="s">
        <v>1338</v>
      </c>
      <c r="H1828" s="32" t="s">
        <v>984</v>
      </c>
      <c r="I1828" s="32" t="s">
        <v>1339</v>
      </c>
      <c r="J1828" s="35">
        <v>43007</v>
      </c>
      <c r="K1828" s="35">
        <v>43737</v>
      </c>
      <c r="L1828" s="32" t="s">
        <v>6480</v>
      </c>
      <c r="M1828" s="32" t="s">
        <v>710</v>
      </c>
      <c r="N1828" s="32" t="s">
        <v>723</v>
      </c>
      <c r="O1828" s="32" t="s">
        <v>712</v>
      </c>
      <c r="P1828" s="32" t="s">
        <v>713</v>
      </c>
      <c r="Q1828" s="32" t="s">
        <v>10228</v>
      </c>
      <c r="R1828" s="32" t="s">
        <v>10228</v>
      </c>
    </row>
    <row r="1829" spans="1:18" x14ac:dyDescent="0.25">
      <c r="A1829" s="33" t="s">
        <v>29530</v>
      </c>
      <c r="B1829" s="34" t="s">
        <v>6481</v>
      </c>
      <c r="C1829" s="34" t="s">
        <v>703</v>
      </c>
      <c r="D1829" s="36">
        <v>41572</v>
      </c>
      <c r="E1829" s="34" t="s">
        <v>704</v>
      </c>
      <c r="F1829" s="34" t="s">
        <v>705</v>
      </c>
      <c r="G1829" s="34" t="s">
        <v>3240</v>
      </c>
      <c r="H1829" s="34" t="s">
        <v>736</v>
      </c>
      <c r="I1829" s="34" t="s">
        <v>3241</v>
      </c>
      <c r="J1829" s="36">
        <v>43055</v>
      </c>
      <c r="K1829" s="36">
        <v>43785</v>
      </c>
      <c r="L1829" s="34" t="s">
        <v>6482</v>
      </c>
      <c r="M1829" s="34" t="s">
        <v>710</v>
      </c>
      <c r="N1829" s="34" t="s">
        <v>723</v>
      </c>
      <c r="O1829" s="34" t="s">
        <v>2846</v>
      </c>
      <c r="P1829" s="34" t="s">
        <v>833</v>
      </c>
      <c r="Q1829" s="34" t="s">
        <v>10228</v>
      </c>
      <c r="R1829" s="34" t="s">
        <v>10228</v>
      </c>
    </row>
    <row r="1830" spans="1:18" x14ac:dyDescent="0.25">
      <c r="A1830" s="31" t="s">
        <v>29939</v>
      </c>
      <c r="B1830" s="32" t="s">
        <v>6483</v>
      </c>
      <c r="C1830" s="32" t="s">
        <v>703</v>
      </c>
      <c r="D1830" s="35">
        <v>41575</v>
      </c>
      <c r="E1830" s="32" t="s">
        <v>704</v>
      </c>
      <c r="F1830" s="32" t="s">
        <v>705</v>
      </c>
      <c r="G1830" s="32" t="s">
        <v>3025</v>
      </c>
      <c r="H1830" s="32" t="s">
        <v>707</v>
      </c>
      <c r="I1830" s="32" t="s">
        <v>3026</v>
      </c>
      <c r="J1830" s="35">
        <v>43298</v>
      </c>
      <c r="K1830" s="35">
        <v>44029</v>
      </c>
      <c r="L1830" s="32" t="s">
        <v>6484</v>
      </c>
      <c r="M1830" s="32" t="s">
        <v>710</v>
      </c>
      <c r="N1830" s="32" t="s">
        <v>723</v>
      </c>
      <c r="O1830" s="32" t="s">
        <v>712</v>
      </c>
      <c r="P1830" s="32" t="s">
        <v>713</v>
      </c>
      <c r="Q1830" s="32" t="s">
        <v>10228</v>
      </c>
      <c r="R1830" s="32" t="s">
        <v>10228</v>
      </c>
    </row>
    <row r="1831" spans="1:18" x14ac:dyDescent="0.25">
      <c r="A1831" s="33" t="s">
        <v>29229</v>
      </c>
      <c r="B1831" s="34" t="s">
        <v>6485</v>
      </c>
      <c r="C1831" s="34" t="s">
        <v>703</v>
      </c>
      <c r="D1831" s="36">
        <v>41570</v>
      </c>
      <c r="E1831" s="34" t="s">
        <v>704</v>
      </c>
      <c r="F1831" s="34" t="s">
        <v>705</v>
      </c>
      <c r="G1831" s="34" t="s">
        <v>6486</v>
      </c>
      <c r="H1831" s="34" t="s">
        <v>769</v>
      </c>
      <c r="I1831" s="34" t="s">
        <v>2129</v>
      </c>
      <c r="J1831" s="36">
        <v>43271</v>
      </c>
      <c r="K1831" s="36">
        <v>44002</v>
      </c>
      <c r="L1831" s="34" t="s">
        <v>6487</v>
      </c>
      <c r="M1831" s="34" t="s">
        <v>710</v>
      </c>
      <c r="N1831" s="34" t="s">
        <v>711</v>
      </c>
      <c r="O1831" s="34" t="s">
        <v>712</v>
      </c>
      <c r="P1831" s="34" t="s">
        <v>743</v>
      </c>
      <c r="Q1831" s="34" t="s">
        <v>10228</v>
      </c>
      <c r="R1831" s="34" t="s">
        <v>10228</v>
      </c>
    </row>
    <row r="1832" spans="1:18" x14ac:dyDescent="0.25">
      <c r="A1832" s="31" t="s">
        <v>29941</v>
      </c>
      <c r="B1832" s="32" t="s">
        <v>6488</v>
      </c>
      <c r="C1832" s="32" t="s">
        <v>703</v>
      </c>
      <c r="D1832" s="35">
        <v>41576</v>
      </c>
      <c r="E1832" s="32" t="s">
        <v>704</v>
      </c>
      <c r="F1832" s="32" t="s">
        <v>705</v>
      </c>
      <c r="G1832" s="32" t="s">
        <v>1102</v>
      </c>
      <c r="H1832" s="32" t="s">
        <v>804</v>
      </c>
      <c r="I1832" s="32" t="s">
        <v>1103</v>
      </c>
      <c r="J1832" s="35">
        <v>43192</v>
      </c>
      <c r="K1832" s="35">
        <v>43923</v>
      </c>
      <c r="L1832" s="32" t="s">
        <v>6489</v>
      </c>
      <c r="M1832" s="32" t="s">
        <v>710</v>
      </c>
      <c r="N1832" s="32" t="s">
        <v>711</v>
      </c>
      <c r="O1832" s="32" t="s">
        <v>766</v>
      </c>
      <c r="P1832" s="32" t="s">
        <v>833</v>
      </c>
      <c r="Q1832" s="32" t="s">
        <v>10228</v>
      </c>
      <c r="R1832" s="32" t="s">
        <v>10228</v>
      </c>
    </row>
    <row r="1833" spans="1:18" x14ac:dyDescent="0.25">
      <c r="A1833" s="33" t="s">
        <v>29532</v>
      </c>
      <c r="B1833" s="34" t="s">
        <v>6490</v>
      </c>
      <c r="C1833" s="34" t="s">
        <v>703</v>
      </c>
      <c r="D1833" s="36">
        <v>41571</v>
      </c>
      <c r="E1833" s="34" t="s">
        <v>704</v>
      </c>
      <c r="F1833" s="34" t="s">
        <v>705</v>
      </c>
      <c r="G1833" s="34" t="s">
        <v>4726</v>
      </c>
      <c r="H1833" s="34" t="s">
        <v>798</v>
      </c>
      <c r="I1833" s="34" t="s">
        <v>4727</v>
      </c>
      <c r="J1833" s="36">
        <v>43286</v>
      </c>
      <c r="K1833" s="36">
        <v>44017</v>
      </c>
      <c r="L1833" s="34" t="s">
        <v>6491</v>
      </c>
      <c r="M1833" s="34" t="s">
        <v>710</v>
      </c>
      <c r="N1833" s="34" t="s">
        <v>723</v>
      </c>
      <c r="O1833" s="34" t="s">
        <v>712</v>
      </c>
      <c r="P1833" s="34" t="s">
        <v>713</v>
      </c>
      <c r="Q1833" s="34" t="s">
        <v>743</v>
      </c>
      <c r="R1833" s="34" t="s">
        <v>10228</v>
      </c>
    </row>
    <row r="1834" spans="1:18" x14ac:dyDescent="0.25">
      <c r="A1834" s="31" t="s">
        <v>29943</v>
      </c>
      <c r="B1834" s="32" t="s">
        <v>6492</v>
      </c>
      <c r="C1834" s="32" t="s">
        <v>703</v>
      </c>
      <c r="D1834" s="35">
        <v>41578</v>
      </c>
      <c r="E1834" s="32" t="s">
        <v>704</v>
      </c>
      <c r="F1834" s="32" t="s">
        <v>705</v>
      </c>
      <c r="G1834" s="32" t="s">
        <v>6493</v>
      </c>
      <c r="H1834" s="32" t="s">
        <v>769</v>
      </c>
      <c r="I1834" s="32" t="s">
        <v>6494</v>
      </c>
      <c r="J1834" s="35">
        <v>43133</v>
      </c>
      <c r="K1834" s="35">
        <v>43863</v>
      </c>
      <c r="L1834" s="32" t="s">
        <v>6495</v>
      </c>
      <c r="M1834" s="32" t="s">
        <v>712</v>
      </c>
      <c r="N1834" s="32" t="s">
        <v>749</v>
      </c>
      <c r="O1834" s="32" t="s">
        <v>712</v>
      </c>
      <c r="P1834" s="32" t="s">
        <v>712</v>
      </c>
      <c r="Q1834" s="32" t="s">
        <v>10228</v>
      </c>
      <c r="R1834" s="32" t="s">
        <v>10228</v>
      </c>
    </row>
    <row r="1835" spans="1:18" x14ac:dyDescent="0.25">
      <c r="A1835" s="33" t="s">
        <v>29330</v>
      </c>
      <c r="B1835" s="34" t="s">
        <v>6496</v>
      </c>
      <c r="C1835" s="34" t="s">
        <v>703</v>
      </c>
      <c r="D1835" s="36">
        <v>41583</v>
      </c>
      <c r="E1835" s="34" t="s">
        <v>704</v>
      </c>
      <c r="F1835" s="34" t="s">
        <v>705</v>
      </c>
      <c r="G1835" s="34" t="s">
        <v>2813</v>
      </c>
      <c r="H1835" s="34" t="s">
        <v>921</v>
      </c>
      <c r="I1835" s="34" t="s">
        <v>2814</v>
      </c>
      <c r="J1835" s="36">
        <v>43067</v>
      </c>
      <c r="K1835" s="36">
        <v>43797</v>
      </c>
      <c r="L1835" s="34" t="s">
        <v>6497</v>
      </c>
      <c r="M1835" s="34" t="s">
        <v>712</v>
      </c>
      <c r="N1835" s="34" t="s">
        <v>749</v>
      </c>
      <c r="O1835" s="34" t="s">
        <v>712</v>
      </c>
      <c r="P1835" s="34" t="s">
        <v>712</v>
      </c>
      <c r="Q1835" s="34" t="s">
        <v>10228</v>
      </c>
      <c r="R1835" s="34" t="s">
        <v>10228</v>
      </c>
    </row>
    <row r="1836" spans="1:18" x14ac:dyDescent="0.25">
      <c r="A1836" s="31" t="s">
        <v>29945</v>
      </c>
      <c r="B1836" s="32" t="s">
        <v>6498</v>
      </c>
      <c r="C1836" s="32" t="s">
        <v>808</v>
      </c>
      <c r="D1836" s="35">
        <v>41583</v>
      </c>
      <c r="E1836" s="32" t="s">
        <v>704</v>
      </c>
      <c r="F1836" s="32" t="s">
        <v>705</v>
      </c>
      <c r="G1836" s="32" t="s">
        <v>6499</v>
      </c>
      <c r="H1836" s="32" t="s">
        <v>804</v>
      </c>
      <c r="I1836" s="32" t="s">
        <v>5602</v>
      </c>
      <c r="J1836" s="35">
        <v>43410</v>
      </c>
      <c r="K1836" s="35">
        <v>44141</v>
      </c>
      <c r="L1836" s="32" t="s">
        <v>6500</v>
      </c>
      <c r="M1836" s="32" t="s">
        <v>710</v>
      </c>
      <c r="N1836" s="32" t="s">
        <v>711</v>
      </c>
      <c r="O1836" s="32" t="s">
        <v>712</v>
      </c>
      <c r="P1836" s="32" t="s">
        <v>743</v>
      </c>
      <c r="Q1836" s="32" t="s">
        <v>713</v>
      </c>
      <c r="R1836" s="32" t="s">
        <v>10228</v>
      </c>
    </row>
    <row r="1837" spans="1:18" x14ac:dyDescent="0.25">
      <c r="A1837" s="33" t="s">
        <v>29534</v>
      </c>
      <c r="B1837" s="34" t="s">
        <v>6501</v>
      </c>
      <c r="C1837" s="34" t="s">
        <v>703</v>
      </c>
      <c r="D1837" s="36">
        <v>41585</v>
      </c>
      <c r="E1837" s="34" t="s">
        <v>704</v>
      </c>
      <c r="F1837" s="34" t="s">
        <v>705</v>
      </c>
      <c r="G1837" s="34" t="s">
        <v>6502</v>
      </c>
      <c r="H1837" s="34" t="s">
        <v>707</v>
      </c>
      <c r="I1837" s="34" t="s">
        <v>2289</v>
      </c>
      <c r="J1837" s="36">
        <v>42909</v>
      </c>
      <c r="K1837" s="36">
        <v>43639</v>
      </c>
      <c r="L1837" s="34" t="s">
        <v>6503</v>
      </c>
      <c r="M1837" s="34" t="s">
        <v>772</v>
      </c>
      <c r="N1837" s="34" t="s">
        <v>778</v>
      </c>
      <c r="O1837" s="34" t="s">
        <v>712</v>
      </c>
      <c r="P1837" s="34" t="s">
        <v>713</v>
      </c>
      <c r="Q1837" s="34" t="s">
        <v>10228</v>
      </c>
      <c r="R1837" s="34" t="s">
        <v>10228</v>
      </c>
    </row>
    <row r="1838" spans="1:18" x14ac:dyDescent="0.25">
      <c r="A1838" s="31" t="s">
        <v>29947</v>
      </c>
      <c r="B1838" s="32" t="s">
        <v>6504</v>
      </c>
      <c r="C1838" s="32" t="s">
        <v>703</v>
      </c>
      <c r="D1838" s="35">
        <v>41586</v>
      </c>
      <c r="E1838" s="32" t="s">
        <v>704</v>
      </c>
      <c r="F1838" s="32" t="s">
        <v>705</v>
      </c>
      <c r="G1838" s="32" t="s">
        <v>6309</v>
      </c>
      <c r="H1838" s="32" t="s">
        <v>904</v>
      </c>
      <c r="I1838" s="32" t="s">
        <v>6310</v>
      </c>
      <c r="J1838" s="35">
        <v>42982</v>
      </c>
      <c r="K1838" s="35">
        <v>43712</v>
      </c>
      <c r="L1838" s="32" t="s">
        <v>6505</v>
      </c>
      <c r="M1838" s="32" t="s">
        <v>710</v>
      </c>
      <c r="N1838" s="32" t="s">
        <v>778</v>
      </c>
      <c r="O1838" s="32" t="s">
        <v>712</v>
      </c>
      <c r="P1838" s="32" t="s">
        <v>743</v>
      </c>
      <c r="Q1838" s="32" t="s">
        <v>10228</v>
      </c>
      <c r="R1838" s="32" t="s">
        <v>10228</v>
      </c>
    </row>
    <row r="1839" spans="1:18" x14ac:dyDescent="0.25">
      <c r="A1839" s="33" t="s">
        <v>29179</v>
      </c>
      <c r="B1839" s="34" t="s">
        <v>6506</v>
      </c>
      <c r="C1839" s="34" t="s">
        <v>808</v>
      </c>
      <c r="D1839" s="36">
        <v>41589</v>
      </c>
      <c r="E1839" s="34" t="s">
        <v>704</v>
      </c>
      <c r="F1839" s="34" t="s">
        <v>705</v>
      </c>
      <c r="G1839" s="34" t="s">
        <v>5742</v>
      </c>
      <c r="H1839" s="34" t="s">
        <v>945</v>
      </c>
      <c r="I1839" s="34" t="s">
        <v>2033</v>
      </c>
      <c r="J1839" s="36">
        <v>43227</v>
      </c>
      <c r="K1839" s="36">
        <v>43958</v>
      </c>
      <c r="L1839" s="34" t="s">
        <v>6507</v>
      </c>
      <c r="M1839" s="34" t="s">
        <v>710</v>
      </c>
      <c r="N1839" s="34" t="s">
        <v>711</v>
      </c>
      <c r="O1839" s="34" t="s">
        <v>773</v>
      </c>
      <c r="P1839" s="34" t="s">
        <v>1042</v>
      </c>
      <c r="Q1839" s="34" t="s">
        <v>10228</v>
      </c>
      <c r="R1839" s="34" t="s">
        <v>10228</v>
      </c>
    </row>
    <row r="1840" spans="1:18" x14ac:dyDescent="0.25">
      <c r="A1840" s="31" t="s">
        <v>29949</v>
      </c>
      <c r="B1840" s="32" t="s">
        <v>6508</v>
      </c>
      <c r="C1840" s="32" t="s">
        <v>703</v>
      </c>
      <c r="D1840" s="35">
        <v>41591</v>
      </c>
      <c r="E1840" s="32" t="s">
        <v>704</v>
      </c>
      <c r="F1840" s="32" t="s">
        <v>705</v>
      </c>
      <c r="G1840" s="32" t="s">
        <v>2658</v>
      </c>
      <c r="H1840" s="32" t="s">
        <v>746</v>
      </c>
      <c r="I1840" s="32" t="s">
        <v>2659</v>
      </c>
      <c r="J1840" s="35">
        <v>42922</v>
      </c>
      <c r="K1840" s="35">
        <v>43652</v>
      </c>
      <c r="L1840" s="32" t="s">
        <v>6509</v>
      </c>
      <c r="M1840" s="32" t="s">
        <v>710</v>
      </c>
      <c r="N1840" s="32" t="s">
        <v>778</v>
      </c>
      <c r="O1840" s="32" t="s">
        <v>712</v>
      </c>
      <c r="P1840" s="32" t="s">
        <v>713</v>
      </c>
      <c r="Q1840" s="32" t="s">
        <v>10228</v>
      </c>
      <c r="R1840" s="32" t="s">
        <v>10228</v>
      </c>
    </row>
    <row r="1841" spans="1:18" x14ac:dyDescent="0.25">
      <c r="A1841" s="33" t="s">
        <v>29536</v>
      </c>
      <c r="B1841" s="34" t="s">
        <v>6510</v>
      </c>
      <c r="C1841" s="34" t="s">
        <v>703</v>
      </c>
      <c r="D1841" s="36">
        <v>41596</v>
      </c>
      <c r="E1841" s="34" t="s">
        <v>704</v>
      </c>
      <c r="F1841" s="34" t="s">
        <v>705</v>
      </c>
      <c r="G1841" s="34" t="s">
        <v>6511</v>
      </c>
      <c r="H1841" s="34" t="s">
        <v>789</v>
      </c>
      <c r="I1841" s="34" t="s">
        <v>6512</v>
      </c>
      <c r="J1841" s="36">
        <v>43552</v>
      </c>
      <c r="K1841" s="36">
        <v>44283</v>
      </c>
      <c r="L1841" s="34" t="s">
        <v>6513</v>
      </c>
      <c r="M1841" s="34" t="s">
        <v>710</v>
      </c>
      <c r="N1841" s="34" t="s">
        <v>749</v>
      </c>
      <c r="O1841" s="34" t="s">
        <v>712</v>
      </c>
      <c r="P1841" s="34" t="s">
        <v>876</v>
      </c>
      <c r="Q1841" s="34" t="s">
        <v>10228</v>
      </c>
      <c r="R1841" s="34" t="s">
        <v>10228</v>
      </c>
    </row>
    <row r="1842" spans="1:18" x14ac:dyDescent="0.25">
      <c r="A1842" s="31" t="s">
        <v>29951</v>
      </c>
      <c r="B1842" s="32" t="s">
        <v>6514</v>
      </c>
      <c r="C1842" s="32" t="s">
        <v>703</v>
      </c>
      <c r="D1842" s="35">
        <v>41597</v>
      </c>
      <c r="E1842" s="32" t="s">
        <v>704</v>
      </c>
      <c r="F1842" s="32" t="s">
        <v>705</v>
      </c>
      <c r="G1842" s="32" t="s">
        <v>6515</v>
      </c>
      <c r="H1842" s="32" t="s">
        <v>740</v>
      </c>
      <c r="I1842" s="32" t="s">
        <v>6516</v>
      </c>
      <c r="J1842" s="35">
        <v>43292</v>
      </c>
      <c r="K1842" s="35">
        <v>44023</v>
      </c>
      <c r="L1842" s="32" t="s">
        <v>6517</v>
      </c>
      <c r="M1842" s="32" t="s">
        <v>718</v>
      </c>
      <c r="N1842" s="32" t="s">
        <v>723</v>
      </c>
      <c r="O1842" s="32" t="s">
        <v>755</v>
      </c>
      <c r="P1842" s="32" t="s">
        <v>876</v>
      </c>
      <c r="Q1842" s="32" t="s">
        <v>10228</v>
      </c>
      <c r="R1842" s="32" t="s">
        <v>10228</v>
      </c>
    </row>
    <row r="1843" spans="1:18" x14ac:dyDescent="0.25">
      <c r="A1843" s="33" t="s">
        <v>29332</v>
      </c>
      <c r="B1843" s="34" t="s">
        <v>6518</v>
      </c>
      <c r="C1843" s="34" t="s">
        <v>703</v>
      </c>
      <c r="D1843" s="36">
        <v>41599</v>
      </c>
      <c r="E1843" s="34" t="s">
        <v>704</v>
      </c>
      <c r="F1843" s="34" t="s">
        <v>705</v>
      </c>
      <c r="G1843" s="34" t="s">
        <v>5919</v>
      </c>
      <c r="H1843" s="34" t="s">
        <v>740</v>
      </c>
      <c r="I1843" s="34" t="s">
        <v>5920</v>
      </c>
      <c r="J1843" s="36">
        <v>43248</v>
      </c>
      <c r="K1843" s="36">
        <v>43979</v>
      </c>
      <c r="L1843" s="34" t="s">
        <v>6519</v>
      </c>
      <c r="M1843" s="34" t="s">
        <v>729</v>
      </c>
      <c r="N1843" s="34" t="s">
        <v>723</v>
      </c>
      <c r="O1843" s="34" t="s">
        <v>1015</v>
      </c>
      <c r="P1843" s="34" t="s">
        <v>743</v>
      </c>
      <c r="Q1843" s="34" t="s">
        <v>713</v>
      </c>
      <c r="R1843" s="34" t="s">
        <v>10228</v>
      </c>
    </row>
    <row r="1844" spans="1:18" x14ac:dyDescent="0.25">
      <c r="A1844" s="31" t="s">
        <v>29953</v>
      </c>
      <c r="B1844" s="32" t="s">
        <v>6520</v>
      </c>
      <c r="C1844" s="32" t="s">
        <v>808</v>
      </c>
      <c r="D1844" s="35">
        <v>41579</v>
      </c>
      <c r="E1844" s="32" t="s">
        <v>704</v>
      </c>
      <c r="F1844" s="32" t="s">
        <v>705</v>
      </c>
      <c r="G1844" s="32" t="s">
        <v>1978</v>
      </c>
      <c r="H1844" s="32" t="s">
        <v>998</v>
      </c>
      <c r="I1844" s="32" t="s">
        <v>1979</v>
      </c>
      <c r="J1844" s="35">
        <v>43455</v>
      </c>
      <c r="K1844" s="35">
        <v>44186</v>
      </c>
      <c r="L1844" s="32" t="s">
        <v>6521</v>
      </c>
      <c r="M1844" s="32" t="s">
        <v>710</v>
      </c>
      <c r="N1844" s="32" t="s">
        <v>711</v>
      </c>
      <c r="O1844" s="32" t="s">
        <v>712</v>
      </c>
      <c r="P1844" s="32" t="s">
        <v>713</v>
      </c>
      <c r="Q1844" s="32" t="s">
        <v>10228</v>
      </c>
      <c r="R1844" s="32" t="s">
        <v>10228</v>
      </c>
    </row>
    <row r="1845" spans="1:18" x14ac:dyDescent="0.25">
      <c r="A1845" s="33" t="s">
        <v>29538</v>
      </c>
      <c r="B1845" s="34" t="s">
        <v>6522</v>
      </c>
      <c r="C1845" s="34" t="s">
        <v>703</v>
      </c>
      <c r="D1845" s="36">
        <v>41603</v>
      </c>
      <c r="E1845" s="34" t="s">
        <v>704</v>
      </c>
      <c r="F1845" s="34" t="s">
        <v>705</v>
      </c>
      <c r="G1845" s="34" t="s">
        <v>3013</v>
      </c>
      <c r="H1845" s="34" t="s">
        <v>804</v>
      </c>
      <c r="I1845" s="34" t="s">
        <v>3014</v>
      </c>
      <c r="J1845" s="36">
        <v>43553</v>
      </c>
      <c r="K1845" s="36">
        <v>44284</v>
      </c>
      <c r="L1845" s="34" t="s">
        <v>6523</v>
      </c>
      <c r="M1845" s="34" t="s">
        <v>710</v>
      </c>
      <c r="N1845" s="34" t="s">
        <v>749</v>
      </c>
      <c r="O1845" s="34" t="s">
        <v>712</v>
      </c>
      <c r="P1845" s="34" t="s">
        <v>713</v>
      </c>
      <c r="Q1845" s="34" t="s">
        <v>10228</v>
      </c>
      <c r="R1845" s="34" t="s">
        <v>10228</v>
      </c>
    </row>
    <row r="1846" spans="1:18" x14ac:dyDescent="0.25">
      <c r="A1846" s="31" t="s">
        <v>29955</v>
      </c>
      <c r="B1846" s="32" t="s">
        <v>6524</v>
      </c>
      <c r="C1846" s="32" t="s">
        <v>734</v>
      </c>
      <c r="D1846" s="35">
        <v>41604</v>
      </c>
      <c r="E1846" s="32" t="s">
        <v>704</v>
      </c>
      <c r="F1846" s="32" t="s">
        <v>705</v>
      </c>
      <c r="G1846" s="32" t="s">
        <v>6525</v>
      </c>
      <c r="H1846" s="32" t="s">
        <v>804</v>
      </c>
      <c r="I1846" s="32" t="s">
        <v>6526</v>
      </c>
      <c r="J1846" s="35">
        <v>42893</v>
      </c>
      <c r="K1846" s="35">
        <v>43623</v>
      </c>
      <c r="L1846" s="32" t="s">
        <v>6527</v>
      </c>
      <c r="M1846" s="32" t="s">
        <v>710</v>
      </c>
      <c r="N1846" s="32" t="s">
        <v>778</v>
      </c>
      <c r="O1846" s="32" t="s">
        <v>712</v>
      </c>
      <c r="P1846" s="32" t="s">
        <v>713</v>
      </c>
      <c r="Q1846" s="32" t="s">
        <v>10228</v>
      </c>
      <c r="R1846" s="32" t="s">
        <v>10228</v>
      </c>
    </row>
    <row r="1847" spans="1:18" x14ac:dyDescent="0.25">
      <c r="A1847" s="33" t="s">
        <v>29231</v>
      </c>
      <c r="B1847" s="34" t="s">
        <v>6528</v>
      </c>
      <c r="C1847" s="34" t="s">
        <v>703</v>
      </c>
      <c r="D1847" s="36">
        <v>41605</v>
      </c>
      <c r="E1847" s="34" t="s">
        <v>704</v>
      </c>
      <c r="F1847" s="34" t="s">
        <v>705</v>
      </c>
      <c r="G1847" s="34" t="s">
        <v>6529</v>
      </c>
      <c r="H1847" s="34" t="s">
        <v>789</v>
      </c>
      <c r="I1847" s="34" t="s">
        <v>6530</v>
      </c>
      <c r="J1847" s="36">
        <v>43405</v>
      </c>
      <c r="K1847" s="36">
        <v>44136</v>
      </c>
      <c r="L1847" s="34" t="s">
        <v>6531</v>
      </c>
      <c r="M1847" s="34" t="s">
        <v>710</v>
      </c>
      <c r="N1847" s="34" t="s">
        <v>711</v>
      </c>
      <c r="O1847" s="34" t="s">
        <v>712</v>
      </c>
      <c r="P1847" s="34" t="s">
        <v>833</v>
      </c>
      <c r="Q1847" s="34" t="s">
        <v>713</v>
      </c>
      <c r="R1847" s="34" t="s">
        <v>10228</v>
      </c>
    </row>
    <row r="1848" spans="1:18" x14ac:dyDescent="0.25">
      <c r="A1848" s="31" t="s">
        <v>29957</v>
      </c>
      <c r="B1848" s="32" t="s">
        <v>6532</v>
      </c>
      <c r="C1848" s="32" t="s">
        <v>703</v>
      </c>
      <c r="D1848" s="35">
        <v>41606</v>
      </c>
      <c r="E1848" s="32" t="s">
        <v>704</v>
      </c>
      <c r="F1848" s="32" t="s">
        <v>705</v>
      </c>
      <c r="G1848" s="32" t="s">
        <v>1314</v>
      </c>
      <c r="H1848" s="32" t="s">
        <v>707</v>
      </c>
      <c r="I1848" s="32" t="s">
        <v>1315</v>
      </c>
      <c r="J1848" s="35">
        <v>43292</v>
      </c>
      <c r="K1848" s="35">
        <v>44023</v>
      </c>
      <c r="L1848" s="32" t="s">
        <v>6533</v>
      </c>
      <c r="M1848" s="32" t="s">
        <v>772</v>
      </c>
      <c r="N1848" s="32" t="s">
        <v>711</v>
      </c>
      <c r="O1848" s="32" t="s">
        <v>712</v>
      </c>
      <c r="P1848" s="32" t="s">
        <v>713</v>
      </c>
      <c r="Q1848" s="32" t="s">
        <v>10228</v>
      </c>
      <c r="R1848" s="32" t="s">
        <v>10228</v>
      </c>
    </row>
    <row r="1849" spans="1:18" x14ac:dyDescent="0.25">
      <c r="A1849" s="33" t="s">
        <v>29540</v>
      </c>
      <c r="B1849" s="34" t="s">
        <v>6534</v>
      </c>
      <c r="C1849" s="34" t="s">
        <v>703</v>
      </c>
      <c r="D1849" s="36">
        <v>41611</v>
      </c>
      <c r="E1849" s="34" t="s">
        <v>704</v>
      </c>
      <c r="F1849" s="34" t="s">
        <v>705</v>
      </c>
      <c r="G1849" s="34" t="s">
        <v>6535</v>
      </c>
      <c r="H1849" s="34" t="s">
        <v>789</v>
      </c>
      <c r="I1849" s="34" t="s">
        <v>4731</v>
      </c>
      <c r="J1849" s="36">
        <v>43040</v>
      </c>
      <c r="K1849" s="36">
        <v>43770</v>
      </c>
      <c r="L1849" s="34" t="s">
        <v>6536</v>
      </c>
      <c r="M1849" s="34" t="s">
        <v>710</v>
      </c>
      <c r="N1849" s="34" t="s">
        <v>711</v>
      </c>
      <c r="O1849" s="34" t="s">
        <v>2357</v>
      </c>
      <c r="P1849" s="34" t="s">
        <v>1042</v>
      </c>
      <c r="Q1849" s="34" t="s">
        <v>10228</v>
      </c>
      <c r="R1849" s="34" t="s">
        <v>10228</v>
      </c>
    </row>
    <row r="1850" spans="1:18" x14ac:dyDescent="0.25">
      <c r="A1850" s="31" t="s">
        <v>29959</v>
      </c>
      <c r="B1850" s="32" t="s">
        <v>6537</v>
      </c>
      <c r="C1850" s="32" t="s">
        <v>703</v>
      </c>
      <c r="D1850" s="35">
        <v>41612</v>
      </c>
      <c r="E1850" s="32" t="s">
        <v>704</v>
      </c>
      <c r="F1850" s="32" t="s">
        <v>705</v>
      </c>
      <c r="G1850" s="32" t="s">
        <v>873</v>
      </c>
      <c r="H1850" s="32" t="s">
        <v>707</v>
      </c>
      <c r="I1850" s="32" t="s">
        <v>874</v>
      </c>
      <c r="J1850" s="35">
        <v>43503</v>
      </c>
      <c r="K1850" s="35">
        <v>44234</v>
      </c>
      <c r="L1850" s="32" t="s">
        <v>6538</v>
      </c>
      <c r="M1850" s="32" t="s">
        <v>710</v>
      </c>
      <c r="N1850" s="32" t="s">
        <v>711</v>
      </c>
      <c r="O1850" s="32" t="s">
        <v>712</v>
      </c>
      <c r="P1850" s="32" t="s">
        <v>876</v>
      </c>
      <c r="Q1850" s="32" t="s">
        <v>10228</v>
      </c>
      <c r="R1850" s="32" t="s">
        <v>10228</v>
      </c>
    </row>
    <row r="1851" spans="1:18" x14ac:dyDescent="0.25">
      <c r="A1851" s="33" t="s">
        <v>29334</v>
      </c>
      <c r="B1851" s="34" t="s">
        <v>6539</v>
      </c>
      <c r="C1851" s="34" t="s">
        <v>703</v>
      </c>
      <c r="D1851" s="36">
        <v>41617</v>
      </c>
      <c r="E1851" s="34" t="s">
        <v>704</v>
      </c>
      <c r="F1851" s="34" t="s">
        <v>705</v>
      </c>
      <c r="G1851" s="34" t="s">
        <v>6540</v>
      </c>
      <c r="H1851" s="34" t="s">
        <v>798</v>
      </c>
      <c r="I1851" s="34" t="s">
        <v>2085</v>
      </c>
      <c r="J1851" s="36">
        <v>43146</v>
      </c>
      <c r="K1851" s="36">
        <v>43876</v>
      </c>
      <c r="L1851" s="34" t="s">
        <v>6541</v>
      </c>
      <c r="M1851" s="34" t="s">
        <v>729</v>
      </c>
      <c r="N1851" s="34" t="s">
        <v>749</v>
      </c>
      <c r="O1851" s="34" t="s">
        <v>773</v>
      </c>
      <c r="P1851" s="34" t="s">
        <v>743</v>
      </c>
      <c r="Q1851" s="34" t="s">
        <v>10228</v>
      </c>
      <c r="R1851" s="34" t="s">
        <v>10228</v>
      </c>
    </row>
    <row r="1852" spans="1:18" x14ac:dyDescent="0.25">
      <c r="A1852" s="31" t="s">
        <v>29961</v>
      </c>
      <c r="B1852" s="32" t="s">
        <v>6542</v>
      </c>
      <c r="C1852" s="32" t="s">
        <v>703</v>
      </c>
      <c r="D1852" s="35">
        <v>41603</v>
      </c>
      <c r="E1852" s="32" t="s">
        <v>704</v>
      </c>
      <c r="F1852" s="32" t="s">
        <v>705</v>
      </c>
      <c r="G1852" s="32" t="s">
        <v>6543</v>
      </c>
      <c r="H1852" s="32" t="s">
        <v>1205</v>
      </c>
      <c r="I1852" s="32" t="s">
        <v>6544</v>
      </c>
      <c r="J1852" s="35">
        <v>43231</v>
      </c>
      <c r="K1852" s="35">
        <v>43962</v>
      </c>
      <c r="L1852" s="32" t="s">
        <v>6545</v>
      </c>
      <c r="M1852" s="32" t="s">
        <v>710</v>
      </c>
      <c r="N1852" s="32" t="s">
        <v>711</v>
      </c>
      <c r="O1852" s="32" t="s">
        <v>6546</v>
      </c>
      <c r="P1852" s="32" t="s">
        <v>713</v>
      </c>
      <c r="Q1852" s="32" t="s">
        <v>889</v>
      </c>
      <c r="R1852" s="32" t="s">
        <v>743</v>
      </c>
    </row>
    <row r="1853" spans="1:18" x14ac:dyDescent="0.25">
      <c r="A1853" s="33" t="s">
        <v>29542</v>
      </c>
      <c r="B1853" s="34" t="s">
        <v>6547</v>
      </c>
      <c r="C1853" s="34" t="s">
        <v>703</v>
      </c>
      <c r="D1853" s="36">
        <v>41621</v>
      </c>
      <c r="E1853" s="34" t="s">
        <v>704</v>
      </c>
      <c r="F1853" s="34" t="s">
        <v>705</v>
      </c>
      <c r="G1853" s="34" t="s">
        <v>6548</v>
      </c>
      <c r="H1853" s="34" t="s">
        <v>1262</v>
      </c>
      <c r="I1853" s="34" t="s">
        <v>3083</v>
      </c>
      <c r="J1853" s="36">
        <v>43322</v>
      </c>
      <c r="K1853" s="36">
        <v>44053</v>
      </c>
      <c r="L1853" s="34" t="s">
        <v>6549</v>
      </c>
      <c r="M1853" s="34" t="s">
        <v>710</v>
      </c>
      <c r="N1853" s="34" t="s">
        <v>711</v>
      </c>
      <c r="O1853" s="34" t="s">
        <v>712</v>
      </c>
      <c r="P1853" s="34" t="s">
        <v>743</v>
      </c>
      <c r="Q1853" s="34" t="s">
        <v>713</v>
      </c>
      <c r="R1853" s="34" t="s">
        <v>10228</v>
      </c>
    </row>
    <row r="1854" spans="1:18" x14ac:dyDescent="0.25">
      <c r="A1854" s="31" t="s">
        <v>29963</v>
      </c>
      <c r="B1854" s="32" t="s">
        <v>6550</v>
      </c>
      <c r="C1854" s="32" t="s">
        <v>703</v>
      </c>
      <c r="D1854" s="35">
        <v>41625</v>
      </c>
      <c r="E1854" s="32" t="s">
        <v>704</v>
      </c>
      <c r="F1854" s="32" t="s">
        <v>705</v>
      </c>
      <c r="G1854" s="32" t="s">
        <v>4368</v>
      </c>
      <c r="H1854" s="32" t="s">
        <v>707</v>
      </c>
      <c r="I1854" s="32" t="s">
        <v>4369</v>
      </c>
      <c r="J1854" s="35">
        <v>43368</v>
      </c>
      <c r="K1854" s="35">
        <v>44099</v>
      </c>
      <c r="L1854" s="32" t="s">
        <v>6551</v>
      </c>
      <c r="M1854" s="32" t="s">
        <v>710</v>
      </c>
      <c r="N1854" s="32" t="s">
        <v>749</v>
      </c>
      <c r="O1854" s="32" t="s">
        <v>712</v>
      </c>
      <c r="P1854" s="32" t="s">
        <v>713</v>
      </c>
      <c r="Q1854" s="32" t="s">
        <v>743</v>
      </c>
      <c r="R1854" s="32" t="s">
        <v>833</v>
      </c>
    </row>
    <row r="1855" spans="1:18" x14ac:dyDescent="0.25">
      <c r="A1855" s="33" t="s">
        <v>29142</v>
      </c>
      <c r="B1855" s="34" t="s">
        <v>6552</v>
      </c>
      <c r="C1855" s="34" t="s">
        <v>703</v>
      </c>
      <c r="D1855" s="36">
        <v>41627</v>
      </c>
      <c r="E1855" s="34" t="s">
        <v>704</v>
      </c>
      <c r="F1855" s="34" t="s">
        <v>705</v>
      </c>
      <c r="G1855" s="34" t="s">
        <v>1004</v>
      </c>
      <c r="H1855" s="34" t="s">
        <v>769</v>
      </c>
      <c r="I1855" s="34" t="s">
        <v>1005</v>
      </c>
      <c r="J1855" s="36">
        <v>43452</v>
      </c>
      <c r="K1855" s="36">
        <v>44183</v>
      </c>
      <c r="L1855" s="34" t="s">
        <v>6553</v>
      </c>
      <c r="M1855" s="34" t="s">
        <v>718</v>
      </c>
      <c r="N1855" s="34" t="s">
        <v>723</v>
      </c>
      <c r="O1855" s="34" t="s">
        <v>712</v>
      </c>
      <c r="P1855" s="34" t="s">
        <v>713</v>
      </c>
      <c r="Q1855" s="34" t="s">
        <v>10228</v>
      </c>
      <c r="R1855" s="34" t="s">
        <v>10228</v>
      </c>
    </row>
    <row r="1856" spans="1:18" x14ac:dyDescent="0.25">
      <c r="A1856" s="31" t="s">
        <v>29965</v>
      </c>
      <c r="B1856" s="32" t="s">
        <v>6554</v>
      </c>
      <c r="C1856" s="32" t="s">
        <v>703</v>
      </c>
      <c r="D1856" s="35">
        <v>41506</v>
      </c>
      <c r="E1856" s="32" t="s">
        <v>704</v>
      </c>
      <c r="F1856" s="32" t="s">
        <v>705</v>
      </c>
      <c r="G1856" s="32" t="s">
        <v>2066</v>
      </c>
      <c r="H1856" s="32" t="s">
        <v>1286</v>
      </c>
      <c r="I1856" s="32" t="s">
        <v>2067</v>
      </c>
      <c r="J1856" s="35">
        <v>43007</v>
      </c>
      <c r="K1856" s="35">
        <v>43737</v>
      </c>
      <c r="L1856" s="32" t="s">
        <v>6555</v>
      </c>
      <c r="M1856" s="32" t="s">
        <v>710</v>
      </c>
      <c r="N1856" s="32" t="s">
        <v>778</v>
      </c>
      <c r="O1856" s="32" t="s">
        <v>773</v>
      </c>
      <c r="P1856" s="32" t="s">
        <v>713</v>
      </c>
      <c r="Q1856" s="32" t="s">
        <v>10228</v>
      </c>
      <c r="R1856" s="32" t="s">
        <v>10228</v>
      </c>
    </row>
    <row r="1857" spans="1:18" x14ac:dyDescent="0.25">
      <c r="A1857" s="33" t="s">
        <v>29544</v>
      </c>
      <c r="B1857" s="34" t="s">
        <v>6556</v>
      </c>
      <c r="C1857" s="34" t="s">
        <v>703</v>
      </c>
      <c r="D1857" s="36">
        <v>41627</v>
      </c>
      <c r="E1857" s="34" t="s">
        <v>704</v>
      </c>
      <c r="F1857" s="34" t="s">
        <v>705</v>
      </c>
      <c r="G1857" s="34" t="s">
        <v>6557</v>
      </c>
      <c r="H1857" s="34" t="s">
        <v>763</v>
      </c>
      <c r="I1857" s="34" t="s">
        <v>1738</v>
      </c>
      <c r="J1857" s="36">
        <v>44035</v>
      </c>
      <c r="K1857" s="36">
        <v>44765</v>
      </c>
      <c r="L1857" s="34" t="s">
        <v>6558</v>
      </c>
      <c r="M1857" s="34" t="s">
        <v>772</v>
      </c>
      <c r="N1857" s="34" t="s">
        <v>778</v>
      </c>
      <c r="O1857" s="34" t="s">
        <v>6559</v>
      </c>
      <c r="P1857" s="34" t="s">
        <v>760</v>
      </c>
      <c r="Q1857" s="34" t="s">
        <v>10228</v>
      </c>
      <c r="R1857" s="34" t="s">
        <v>10228</v>
      </c>
    </row>
    <row r="1858" spans="1:18" x14ac:dyDescent="0.25">
      <c r="A1858" s="31" t="s">
        <v>29967</v>
      </c>
      <c r="B1858" s="32" t="s">
        <v>6560</v>
      </c>
      <c r="C1858" s="32" t="s">
        <v>703</v>
      </c>
      <c r="D1858" s="35">
        <v>41577</v>
      </c>
      <c r="E1858" s="32" t="s">
        <v>704</v>
      </c>
      <c r="F1858" s="32" t="s">
        <v>705</v>
      </c>
      <c r="G1858" s="32" t="s">
        <v>6561</v>
      </c>
      <c r="H1858" s="32" t="s">
        <v>740</v>
      </c>
      <c r="I1858" s="32" t="s">
        <v>818</v>
      </c>
      <c r="J1858" s="35">
        <v>44103</v>
      </c>
      <c r="K1858" s="35">
        <v>44833</v>
      </c>
      <c r="L1858" s="32" t="s">
        <v>6562</v>
      </c>
      <c r="M1858" s="32" t="s">
        <v>710</v>
      </c>
      <c r="N1858" s="32" t="s">
        <v>711</v>
      </c>
      <c r="O1858" s="32" t="s">
        <v>773</v>
      </c>
      <c r="P1858" s="32" t="s">
        <v>833</v>
      </c>
      <c r="Q1858" s="32" t="s">
        <v>10228</v>
      </c>
      <c r="R1858" s="32" t="s">
        <v>10228</v>
      </c>
    </row>
    <row r="1859" spans="1:18" x14ac:dyDescent="0.25">
      <c r="A1859" s="33" t="s">
        <v>29336</v>
      </c>
      <c r="B1859" s="34" t="s">
        <v>6563</v>
      </c>
      <c r="C1859" s="34" t="s">
        <v>703</v>
      </c>
      <c r="D1859" s="36">
        <v>41621</v>
      </c>
      <c r="E1859" s="34" t="s">
        <v>704</v>
      </c>
      <c r="F1859" s="34" t="s">
        <v>705</v>
      </c>
      <c r="G1859" s="34" t="s">
        <v>6564</v>
      </c>
      <c r="H1859" s="34" t="s">
        <v>804</v>
      </c>
      <c r="I1859" s="34" t="s">
        <v>870</v>
      </c>
      <c r="J1859" s="36">
        <v>44036</v>
      </c>
      <c r="K1859" s="36">
        <v>44766</v>
      </c>
      <c r="L1859" s="34" t="s">
        <v>6565</v>
      </c>
      <c r="M1859" s="34" t="s">
        <v>710</v>
      </c>
      <c r="N1859" s="34" t="s">
        <v>711</v>
      </c>
      <c r="O1859" s="34" t="s">
        <v>712</v>
      </c>
      <c r="P1859" s="34" t="s">
        <v>833</v>
      </c>
      <c r="Q1859" s="34" t="s">
        <v>10228</v>
      </c>
      <c r="R1859" s="34" t="s">
        <v>10228</v>
      </c>
    </row>
    <row r="1860" spans="1:18" x14ac:dyDescent="0.25">
      <c r="A1860" s="31" t="s">
        <v>29969</v>
      </c>
      <c r="B1860" s="32" t="s">
        <v>6566</v>
      </c>
      <c r="C1860" s="32" t="s">
        <v>703</v>
      </c>
      <c r="D1860" s="35">
        <v>41624</v>
      </c>
      <c r="E1860" s="32" t="s">
        <v>704</v>
      </c>
      <c r="F1860" s="32" t="s">
        <v>705</v>
      </c>
      <c r="G1860" s="32" t="s">
        <v>6567</v>
      </c>
      <c r="H1860" s="32" t="s">
        <v>752</v>
      </c>
      <c r="I1860" s="32" t="s">
        <v>846</v>
      </c>
      <c r="J1860" s="35">
        <v>44097</v>
      </c>
      <c r="K1860" s="35">
        <v>44827</v>
      </c>
      <c r="L1860" s="32" t="s">
        <v>6568</v>
      </c>
      <c r="M1860" s="32" t="s">
        <v>710</v>
      </c>
      <c r="N1860" s="32" t="s">
        <v>778</v>
      </c>
      <c r="O1860" s="32" t="s">
        <v>1751</v>
      </c>
      <c r="P1860" s="32" t="s">
        <v>843</v>
      </c>
      <c r="Q1860" s="32" t="s">
        <v>713</v>
      </c>
      <c r="R1860" s="32" t="s">
        <v>10228</v>
      </c>
    </row>
    <row r="1861" spans="1:18" x14ac:dyDescent="0.25">
      <c r="A1861" s="33" t="s">
        <v>29546</v>
      </c>
      <c r="B1861" s="34" t="s">
        <v>6569</v>
      </c>
      <c r="C1861" s="34" t="s">
        <v>703</v>
      </c>
      <c r="D1861" s="36">
        <v>41619</v>
      </c>
      <c r="E1861" s="34" t="s">
        <v>704</v>
      </c>
      <c r="F1861" s="34" t="s">
        <v>705</v>
      </c>
      <c r="G1861" s="34" t="s">
        <v>4245</v>
      </c>
      <c r="H1861" s="34" t="s">
        <v>736</v>
      </c>
      <c r="I1861" s="34" t="s">
        <v>4246</v>
      </c>
      <c r="J1861" s="36">
        <v>44020</v>
      </c>
      <c r="K1861" s="36">
        <v>44750</v>
      </c>
      <c r="L1861" s="34" t="s">
        <v>6570</v>
      </c>
      <c r="M1861" s="34" t="s">
        <v>710</v>
      </c>
      <c r="N1861" s="34" t="s">
        <v>711</v>
      </c>
      <c r="O1861" s="34" t="s">
        <v>755</v>
      </c>
      <c r="P1861" s="34" t="s">
        <v>713</v>
      </c>
      <c r="Q1861" s="34" t="s">
        <v>743</v>
      </c>
      <c r="R1861" s="34" t="s">
        <v>10228</v>
      </c>
    </row>
    <row r="1862" spans="1:18" x14ac:dyDescent="0.25">
      <c r="A1862" s="31" t="s">
        <v>29971</v>
      </c>
      <c r="B1862" s="32" t="s">
        <v>6571</v>
      </c>
      <c r="C1862" s="32" t="s">
        <v>703</v>
      </c>
      <c r="D1862" s="35">
        <v>41575</v>
      </c>
      <c r="E1862" s="32" t="s">
        <v>704</v>
      </c>
      <c r="F1862" s="32" t="s">
        <v>705</v>
      </c>
      <c r="G1862" s="32" t="s">
        <v>6572</v>
      </c>
      <c r="H1862" s="32" t="s">
        <v>740</v>
      </c>
      <c r="I1862" s="32" t="s">
        <v>3596</v>
      </c>
      <c r="J1862" s="35">
        <v>44026</v>
      </c>
      <c r="K1862" s="35">
        <v>44756</v>
      </c>
      <c r="L1862" s="32" t="s">
        <v>6573</v>
      </c>
      <c r="M1862" s="32" t="s">
        <v>710</v>
      </c>
      <c r="N1862" s="32" t="s">
        <v>778</v>
      </c>
      <c r="O1862" s="32" t="s">
        <v>1751</v>
      </c>
      <c r="P1862" s="32" t="s">
        <v>713</v>
      </c>
      <c r="Q1862" s="32" t="s">
        <v>10228</v>
      </c>
      <c r="R1862" s="32" t="s">
        <v>10228</v>
      </c>
    </row>
    <row r="1863" spans="1:18" x14ac:dyDescent="0.25">
      <c r="A1863" s="33" t="s">
        <v>29233</v>
      </c>
      <c r="B1863" s="34" t="s">
        <v>6574</v>
      </c>
      <c r="C1863" s="34" t="s">
        <v>734</v>
      </c>
      <c r="D1863" s="36">
        <v>41605</v>
      </c>
      <c r="E1863" s="34" t="s">
        <v>704</v>
      </c>
      <c r="F1863" s="34" t="s">
        <v>705</v>
      </c>
      <c r="G1863" s="34" t="s">
        <v>6575</v>
      </c>
      <c r="H1863" s="34" t="s">
        <v>789</v>
      </c>
      <c r="I1863" s="34" t="s">
        <v>1369</v>
      </c>
      <c r="J1863" s="36">
        <v>44089</v>
      </c>
      <c r="K1863" s="36">
        <v>44819</v>
      </c>
      <c r="L1863" s="34" t="s">
        <v>6576</v>
      </c>
      <c r="M1863" s="34" t="s">
        <v>710</v>
      </c>
      <c r="N1863" s="34" t="s">
        <v>778</v>
      </c>
      <c r="O1863" s="34" t="s">
        <v>712</v>
      </c>
      <c r="P1863" s="34" t="s">
        <v>843</v>
      </c>
      <c r="Q1863" s="34" t="s">
        <v>10228</v>
      </c>
      <c r="R1863" s="34" t="s">
        <v>10228</v>
      </c>
    </row>
    <row r="1864" spans="1:18" x14ac:dyDescent="0.25">
      <c r="A1864" s="31" t="s">
        <v>29973</v>
      </c>
      <c r="B1864" s="32" t="s">
        <v>6577</v>
      </c>
      <c r="C1864" s="32" t="s">
        <v>703</v>
      </c>
      <c r="D1864" s="35">
        <v>41606</v>
      </c>
      <c r="E1864" s="32" t="s">
        <v>704</v>
      </c>
      <c r="F1864" s="32" t="s">
        <v>705</v>
      </c>
      <c r="G1864" s="32" t="s">
        <v>1102</v>
      </c>
      <c r="H1864" s="32" t="s">
        <v>804</v>
      </c>
      <c r="I1864" s="32" t="s">
        <v>1103</v>
      </c>
      <c r="J1864" s="35">
        <v>44057</v>
      </c>
      <c r="K1864" s="35">
        <v>44787</v>
      </c>
      <c r="L1864" s="32" t="s">
        <v>6578</v>
      </c>
      <c r="M1864" s="32" t="s">
        <v>729</v>
      </c>
      <c r="N1864" s="32" t="s">
        <v>723</v>
      </c>
      <c r="O1864" s="32" t="s">
        <v>712</v>
      </c>
      <c r="P1864" s="32" t="s">
        <v>1106</v>
      </c>
      <c r="Q1864" s="32" t="s">
        <v>833</v>
      </c>
      <c r="R1864" s="32" t="s">
        <v>713</v>
      </c>
    </row>
    <row r="1865" spans="1:18" x14ac:dyDescent="0.25">
      <c r="A1865" s="33" t="s">
        <v>29548</v>
      </c>
      <c r="B1865" s="34" t="s">
        <v>6579</v>
      </c>
      <c r="C1865" s="34" t="s">
        <v>703</v>
      </c>
      <c r="D1865" s="36">
        <v>41586</v>
      </c>
      <c r="E1865" s="34" t="s">
        <v>704</v>
      </c>
      <c r="F1865" s="34" t="s">
        <v>705</v>
      </c>
      <c r="G1865" s="34" t="s">
        <v>6580</v>
      </c>
      <c r="H1865" s="34" t="s">
        <v>984</v>
      </c>
      <c r="I1865" s="34" t="s">
        <v>1060</v>
      </c>
      <c r="J1865" s="36">
        <v>44022</v>
      </c>
      <c r="K1865" s="36">
        <v>44752</v>
      </c>
      <c r="L1865" s="34" t="s">
        <v>6581</v>
      </c>
      <c r="M1865" s="34" t="s">
        <v>710</v>
      </c>
      <c r="N1865" s="34" t="s">
        <v>778</v>
      </c>
      <c r="O1865" s="34" t="s">
        <v>712</v>
      </c>
      <c r="P1865" s="34" t="s">
        <v>743</v>
      </c>
      <c r="Q1865" s="34" t="s">
        <v>10228</v>
      </c>
      <c r="R1865" s="34" t="s">
        <v>10228</v>
      </c>
    </row>
    <row r="1866" spans="1:18" x14ac:dyDescent="0.25">
      <c r="A1866" s="31" t="s">
        <v>29975</v>
      </c>
      <c r="B1866" s="32" t="s">
        <v>6582</v>
      </c>
      <c r="C1866" s="32" t="s">
        <v>703</v>
      </c>
      <c r="D1866" s="35">
        <v>41591</v>
      </c>
      <c r="E1866" s="32" t="s">
        <v>704</v>
      </c>
      <c r="F1866" s="32" t="s">
        <v>705</v>
      </c>
      <c r="G1866" s="32" t="s">
        <v>4524</v>
      </c>
      <c r="H1866" s="32" t="s">
        <v>740</v>
      </c>
      <c r="I1866" s="32" t="s">
        <v>4525</v>
      </c>
      <c r="J1866" s="35">
        <v>44060</v>
      </c>
      <c r="K1866" s="35">
        <v>44790</v>
      </c>
      <c r="L1866" s="32" t="s">
        <v>6583</v>
      </c>
      <c r="M1866" s="32" t="s">
        <v>710</v>
      </c>
      <c r="N1866" s="32" t="s">
        <v>749</v>
      </c>
      <c r="O1866" s="32" t="s">
        <v>712</v>
      </c>
      <c r="P1866" s="32" t="s">
        <v>713</v>
      </c>
      <c r="Q1866" s="32" t="s">
        <v>10228</v>
      </c>
      <c r="R1866" s="32" t="s">
        <v>10228</v>
      </c>
    </row>
    <row r="1867" spans="1:18" x14ac:dyDescent="0.25">
      <c r="A1867" s="33" t="s">
        <v>29338</v>
      </c>
      <c r="B1867" s="34" t="s">
        <v>6584</v>
      </c>
      <c r="C1867" s="34" t="s">
        <v>703</v>
      </c>
      <c r="D1867" s="36">
        <v>41585</v>
      </c>
      <c r="E1867" s="34" t="s">
        <v>704</v>
      </c>
      <c r="F1867" s="34" t="s">
        <v>705</v>
      </c>
      <c r="G1867" s="34" t="s">
        <v>6585</v>
      </c>
      <c r="H1867" s="34" t="s">
        <v>1205</v>
      </c>
      <c r="I1867" s="34" t="s">
        <v>1805</v>
      </c>
      <c r="J1867" s="36">
        <v>44027</v>
      </c>
      <c r="K1867" s="36">
        <v>44757</v>
      </c>
      <c r="L1867" s="34" t="s">
        <v>6586</v>
      </c>
      <c r="M1867" s="34" t="s">
        <v>710</v>
      </c>
      <c r="N1867" s="34" t="s">
        <v>723</v>
      </c>
      <c r="O1867" s="34" t="s">
        <v>712</v>
      </c>
      <c r="P1867" s="34" t="s">
        <v>713</v>
      </c>
      <c r="Q1867" s="34" t="s">
        <v>10228</v>
      </c>
      <c r="R1867" s="34" t="s">
        <v>10228</v>
      </c>
    </row>
    <row r="1868" spans="1:18" x14ac:dyDescent="0.25">
      <c r="A1868" s="31" t="s">
        <v>29977</v>
      </c>
      <c r="B1868" s="32" t="s">
        <v>6587</v>
      </c>
      <c r="C1868" s="32" t="s">
        <v>703</v>
      </c>
      <c r="D1868" s="35">
        <v>41575</v>
      </c>
      <c r="E1868" s="32" t="s">
        <v>704</v>
      </c>
      <c r="F1868" s="32" t="s">
        <v>705</v>
      </c>
      <c r="G1868" s="32" t="s">
        <v>6420</v>
      </c>
      <c r="H1868" s="32" t="s">
        <v>740</v>
      </c>
      <c r="I1868" s="32" t="s">
        <v>1386</v>
      </c>
      <c r="J1868" s="35">
        <v>44021</v>
      </c>
      <c r="K1868" s="35">
        <v>44751</v>
      </c>
      <c r="L1868" s="32" t="s">
        <v>6588</v>
      </c>
      <c r="M1868" s="32" t="s">
        <v>710</v>
      </c>
      <c r="N1868" s="32" t="s">
        <v>711</v>
      </c>
      <c r="O1868" s="32" t="s">
        <v>712</v>
      </c>
      <c r="P1868" s="32" t="s">
        <v>760</v>
      </c>
      <c r="Q1868" s="32" t="s">
        <v>833</v>
      </c>
      <c r="R1868" s="32" t="s">
        <v>876</v>
      </c>
    </row>
    <row r="1869" spans="1:18" x14ac:dyDescent="0.25">
      <c r="A1869" s="33" t="s">
        <v>29550</v>
      </c>
      <c r="B1869" s="34" t="s">
        <v>6589</v>
      </c>
      <c r="C1869" s="34" t="s">
        <v>703</v>
      </c>
      <c r="D1869" s="36">
        <v>41583</v>
      </c>
      <c r="E1869" s="34" t="s">
        <v>704</v>
      </c>
      <c r="F1869" s="34" t="s">
        <v>705</v>
      </c>
      <c r="G1869" s="34" t="s">
        <v>6029</v>
      </c>
      <c r="H1869" s="34" t="s">
        <v>763</v>
      </c>
      <c r="I1869" s="34" t="s">
        <v>6030</v>
      </c>
      <c r="J1869" s="36">
        <v>44082</v>
      </c>
      <c r="K1869" s="36">
        <v>44812</v>
      </c>
      <c r="L1869" s="34" t="s">
        <v>6590</v>
      </c>
      <c r="M1869" s="34" t="s">
        <v>718</v>
      </c>
      <c r="N1869" s="34" t="s">
        <v>749</v>
      </c>
      <c r="O1869" s="34" t="s">
        <v>712</v>
      </c>
      <c r="P1869" s="34" t="s">
        <v>760</v>
      </c>
      <c r="Q1869" s="34" t="s">
        <v>713</v>
      </c>
      <c r="R1869" s="34" t="s">
        <v>10228</v>
      </c>
    </row>
    <row r="1870" spans="1:18" x14ac:dyDescent="0.25">
      <c r="A1870" s="31" t="s">
        <v>29979</v>
      </c>
      <c r="B1870" s="32" t="s">
        <v>6591</v>
      </c>
      <c r="C1870" s="32" t="s">
        <v>703</v>
      </c>
      <c r="D1870" s="35">
        <v>41571</v>
      </c>
      <c r="E1870" s="32" t="s">
        <v>704</v>
      </c>
      <c r="F1870" s="32" t="s">
        <v>705</v>
      </c>
      <c r="G1870" s="32" t="s">
        <v>6592</v>
      </c>
      <c r="H1870" s="32" t="s">
        <v>707</v>
      </c>
      <c r="I1870" s="32" t="s">
        <v>3872</v>
      </c>
      <c r="J1870" s="35">
        <v>44026</v>
      </c>
      <c r="K1870" s="35">
        <v>44756</v>
      </c>
      <c r="L1870" s="32" t="s">
        <v>6593</v>
      </c>
      <c r="M1870" s="32" t="s">
        <v>710</v>
      </c>
      <c r="N1870" s="32" t="s">
        <v>711</v>
      </c>
      <c r="O1870" s="32" t="s">
        <v>712</v>
      </c>
      <c r="P1870" s="32" t="s">
        <v>713</v>
      </c>
      <c r="Q1870" s="32" t="s">
        <v>743</v>
      </c>
      <c r="R1870" s="32" t="s">
        <v>10228</v>
      </c>
    </row>
    <row r="1871" spans="1:18" x14ac:dyDescent="0.25">
      <c r="A1871" s="33" t="s">
        <v>29181</v>
      </c>
      <c r="B1871" s="34" t="s">
        <v>6594</v>
      </c>
      <c r="C1871" s="34" t="s">
        <v>703</v>
      </c>
      <c r="D1871" s="36">
        <v>41565</v>
      </c>
      <c r="E1871" s="34" t="s">
        <v>704</v>
      </c>
      <c r="F1871" s="34" t="s">
        <v>705</v>
      </c>
      <c r="G1871" s="34" t="s">
        <v>6595</v>
      </c>
      <c r="H1871" s="34" t="s">
        <v>707</v>
      </c>
      <c r="I1871" s="34" t="s">
        <v>6596</v>
      </c>
      <c r="J1871" s="36">
        <v>44063</v>
      </c>
      <c r="K1871" s="36">
        <v>44793</v>
      </c>
      <c r="L1871" s="34" t="s">
        <v>6597</v>
      </c>
      <c r="M1871" s="34" t="s">
        <v>718</v>
      </c>
      <c r="N1871" s="34" t="s">
        <v>723</v>
      </c>
      <c r="O1871" s="34" t="s">
        <v>712</v>
      </c>
      <c r="P1871" s="34" t="s">
        <v>832</v>
      </c>
      <c r="Q1871" s="34" t="s">
        <v>713</v>
      </c>
      <c r="R1871" s="34" t="s">
        <v>10228</v>
      </c>
    </row>
    <row r="1872" spans="1:18" x14ac:dyDescent="0.25">
      <c r="A1872" s="31" t="s">
        <v>29981</v>
      </c>
      <c r="B1872" s="32" t="s">
        <v>6598</v>
      </c>
      <c r="C1872" s="32" t="s">
        <v>808</v>
      </c>
      <c r="D1872" s="35">
        <v>41561</v>
      </c>
      <c r="E1872" s="32" t="s">
        <v>704</v>
      </c>
      <c r="F1872" s="32" t="s">
        <v>705</v>
      </c>
      <c r="G1872" s="32" t="s">
        <v>6599</v>
      </c>
      <c r="H1872" s="32" t="s">
        <v>1205</v>
      </c>
      <c r="I1872" s="32" t="s">
        <v>6600</v>
      </c>
      <c r="J1872" s="35">
        <v>44074</v>
      </c>
      <c r="K1872" s="35">
        <v>44804</v>
      </c>
      <c r="L1872" s="32" t="s">
        <v>6601</v>
      </c>
      <c r="M1872" s="32" t="s">
        <v>710</v>
      </c>
      <c r="N1872" s="32" t="s">
        <v>711</v>
      </c>
      <c r="O1872" s="32" t="s">
        <v>712</v>
      </c>
      <c r="P1872" s="32" t="s">
        <v>713</v>
      </c>
      <c r="Q1872" s="32" t="s">
        <v>833</v>
      </c>
      <c r="R1872" s="32" t="s">
        <v>743</v>
      </c>
    </row>
    <row r="1873" spans="1:18" x14ac:dyDescent="0.25">
      <c r="A1873" s="33" t="s">
        <v>29552</v>
      </c>
      <c r="B1873" s="34" t="s">
        <v>6602</v>
      </c>
      <c r="C1873" s="34" t="s">
        <v>703</v>
      </c>
      <c r="D1873" s="36">
        <v>41556</v>
      </c>
      <c r="E1873" s="34" t="s">
        <v>704</v>
      </c>
      <c r="F1873" s="34" t="s">
        <v>705</v>
      </c>
      <c r="G1873" s="34" t="s">
        <v>6603</v>
      </c>
      <c r="H1873" s="34" t="s">
        <v>752</v>
      </c>
      <c r="I1873" s="34" t="s">
        <v>6604</v>
      </c>
      <c r="J1873" s="36">
        <v>44101</v>
      </c>
      <c r="K1873" s="36">
        <v>44831</v>
      </c>
      <c r="L1873" s="34" t="s">
        <v>6605</v>
      </c>
      <c r="M1873" s="34" t="s">
        <v>718</v>
      </c>
      <c r="N1873" s="34" t="s">
        <v>749</v>
      </c>
      <c r="O1873" s="34" t="s">
        <v>1751</v>
      </c>
      <c r="P1873" s="34" t="s">
        <v>713</v>
      </c>
      <c r="Q1873" s="34" t="s">
        <v>833</v>
      </c>
      <c r="R1873" s="34" t="s">
        <v>10228</v>
      </c>
    </row>
    <row r="1874" spans="1:18" x14ac:dyDescent="0.25">
      <c r="A1874" s="31" t="s">
        <v>29983</v>
      </c>
      <c r="B1874" s="32" t="s">
        <v>6606</v>
      </c>
      <c r="C1874" s="32" t="s">
        <v>734</v>
      </c>
      <c r="D1874" s="35">
        <v>41555</v>
      </c>
      <c r="E1874" s="32" t="s">
        <v>704</v>
      </c>
      <c r="F1874" s="32" t="s">
        <v>705</v>
      </c>
      <c r="G1874" s="32" t="s">
        <v>6010</v>
      </c>
      <c r="H1874" s="32" t="s">
        <v>798</v>
      </c>
      <c r="I1874" s="32" t="s">
        <v>6011</v>
      </c>
      <c r="J1874" s="35">
        <v>44089</v>
      </c>
      <c r="K1874" s="35">
        <v>44819</v>
      </c>
      <c r="L1874" s="32" t="s">
        <v>6607</v>
      </c>
      <c r="M1874" s="32" t="s">
        <v>710</v>
      </c>
      <c r="N1874" s="32" t="s">
        <v>711</v>
      </c>
      <c r="O1874" s="32" t="s">
        <v>773</v>
      </c>
      <c r="P1874" s="32" t="s">
        <v>1106</v>
      </c>
      <c r="Q1874" s="32" t="s">
        <v>743</v>
      </c>
      <c r="R1874" s="32" t="s">
        <v>833</v>
      </c>
    </row>
    <row r="1875" spans="1:18" x14ac:dyDescent="0.25">
      <c r="A1875" s="33" t="s">
        <v>29340</v>
      </c>
      <c r="B1875" s="34" t="s">
        <v>6608</v>
      </c>
      <c r="C1875" s="34" t="s">
        <v>703</v>
      </c>
      <c r="D1875" s="36">
        <v>41551</v>
      </c>
      <c r="E1875" s="34" t="s">
        <v>704</v>
      </c>
      <c r="F1875" s="34" t="s">
        <v>705</v>
      </c>
      <c r="G1875" s="34" t="s">
        <v>6609</v>
      </c>
      <c r="H1875" s="34" t="s">
        <v>752</v>
      </c>
      <c r="I1875" s="34" t="s">
        <v>6610</v>
      </c>
      <c r="J1875" s="36">
        <v>44092</v>
      </c>
      <c r="K1875" s="36">
        <v>44822</v>
      </c>
      <c r="L1875" s="34" t="s">
        <v>6611</v>
      </c>
      <c r="M1875" s="34" t="s">
        <v>718</v>
      </c>
      <c r="N1875" s="34" t="s">
        <v>723</v>
      </c>
      <c r="O1875" s="34" t="s">
        <v>755</v>
      </c>
      <c r="P1875" s="34" t="s">
        <v>713</v>
      </c>
      <c r="Q1875" s="34" t="s">
        <v>10228</v>
      </c>
      <c r="R1875" s="34" t="s">
        <v>10228</v>
      </c>
    </row>
    <row r="1876" spans="1:18" x14ac:dyDescent="0.25">
      <c r="A1876" s="31" t="s">
        <v>29985</v>
      </c>
      <c r="B1876" s="32" t="s">
        <v>6612</v>
      </c>
      <c r="C1876" s="32" t="s">
        <v>703</v>
      </c>
      <c r="D1876" s="35">
        <v>41549</v>
      </c>
      <c r="E1876" s="32" t="s">
        <v>704</v>
      </c>
      <c r="F1876" s="32" t="s">
        <v>705</v>
      </c>
      <c r="G1876" s="32" t="s">
        <v>6613</v>
      </c>
      <c r="H1876" s="32" t="s">
        <v>752</v>
      </c>
      <c r="I1876" s="32" t="s">
        <v>1707</v>
      </c>
      <c r="J1876" s="35">
        <v>44032</v>
      </c>
      <c r="K1876" s="35">
        <v>44762</v>
      </c>
      <c r="L1876" s="32" t="s">
        <v>6614</v>
      </c>
      <c r="M1876" s="32" t="s">
        <v>729</v>
      </c>
      <c r="N1876" s="32" t="s">
        <v>711</v>
      </c>
      <c r="O1876" s="32" t="s">
        <v>6615</v>
      </c>
      <c r="P1876" s="32" t="s">
        <v>713</v>
      </c>
      <c r="Q1876" s="32" t="s">
        <v>10228</v>
      </c>
      <c r="R1876" s="32" t="s">
        <v>10228</v>
      </c>
    </row>
    <row r="1877" spans="1:18" x14ac:dyDescent="0.25">
      <c r="A1877" s="33" t="s">
        <v>29554</v>
      </c>
      <c r="B1877" s="34" t="s">
        <v>6616</v>
      </c>
      <c r="C1877" s="34" t="s">
        <v>734</v>
      </c>
      <c r="D1877" s="36">
        <v>41537</v>
      </c>
      <c r="E1877" s="34" t="s">
        <v>704</v>
      </c>
      <c r="F1877" s="34" t="s">
        <v>705</v>
      </c>
      <c r="G1877" s="34" t="s">
        <v>6617</v>
      </c>
      <c r="H1877" s="34" t="s">
        <v>736</v>
      </c>
      <c r="I1877" s="34" t="s">
        <v>2663</v>
      </c>
      <c r="J1877" s="36">
        <v>44061</v>
      </c>
      <c r="K1877" s="36">
        <v>44791</v>
      </c>
      <c r="L1877" s="34" t="s">
        <v>6618</v>
      </c>
      <c r="M1877" s="34" t="s">
        <v>710</v>
      </c>
      <c r="N1877" s="34" t="s">
        <v>723</v>
      </c>
      <c r="O1877" s="34" t="s">
        <v>712</v>
      </c>
      <c r="P1877" s="34" t="s">
        <v>713</v>
      </c>
      <c r="Q1877" s="34" t="s">
        <v>743</v>
      </c>
      <c r="R1877" s="34" t="s">
        <v>10228</v>
      </c>
    </row>
    <row r="1878" spans="1:18" x14ac:dyDescent="0.25">
      <c r="A1878" s="31" t="s">
        <v>29987</v>
      </c>
      <c r="B1878" s="32" t="s">
        <v>6619</v>
      </c>
      <c r="C1878" s="32" t="s">
        <v>808</v>
      </c>
      <c r="D1878" s="35">
        <v>41536</v>
      </c>
      <c r="E1878" s="32" t="s">
        <v>704</v>
      </c>
      <c r="F1878" s="32" t="s">
        <v>705</v>
      </c>
      <c r="G1878" s="32" t="s">
        <v>6620</v>
      </c>
      <c r="H1878" s="32" t="s">
        <v>752</v>
      </c>
      <c r="I1878" s="32" t="s">
        <v>846</v>
      </c>
      <c r="J1878" s="35">
        <v>44022</v>
      </c>
      <c r="K1878" s="35">
        <v>44752</v>
      </c>
      <c r="L1878" s="32" t="s">
        <v>6621</v>
      </c>
      <c r="M1878" s="32" t="s">
        <v>710</v>
      </c>
      <c r="N1878" s="32" t="s">
        <v>711</v>
      </c>
      <c r="O1878" s="32" t="s">
        <v>712</v>
      </c>
      <c r="P1878" s="32" t="s">
        <v>833</v>
      </c>
      <c r="Q1878" s="32" t="s">
        <v>10228</v>
      </c>
      <c r="R1878" s="32" t="s">
        <v>10228</v>
      </c>
    </row>
    <row r="1879" spans="1:18" x14ac:dyDescent="0.25">
      <c r="A1879" s="33" t="s">
        <v>29235</v>
      </c>
      <c r="B1879" s="34" t="s">
        <v>6622</v>
      </c>
      <c r="C1879" s="34" t="s">
        <v>703</v>
      </c>
      <c r="D1879" s="36">
        <v>41516</v>
      </c>
      <c r="E1879" s="34" t="s">
        <v>704</v>
      </c>
      <c r="F1879" s="34" t="s">
        <v>705</v>
      </c>
      <c r="G1879" s="34" t="s">
        <v>6623</v>
      </c>
      <c r="H1879" s="34" t="s">
        <v>740</v>
      </c>
      <c r="I1879" s="34" t="s">
        <v>818</v>
      </c>
      <c r="J1879" s="36">
        <v>44062</v>
      </c>
      <c r="K1879" s="36">
        <v>44792</v>
      </c>
      <c r="L1879" s="34" t="s">
        <v>6624</v>
      </c>
      <c r="M1879" s="34" t="s">
        <v>710</v>
      </c>
      <c r="N1879" s="34" t="s">
        <v>723</v>
      </c>
      <c r="O1879" s="34" t="s">
        <v>712</v>
      </c>
      <c r="P1879" s="34" t="s">
        <v>713</v>
      </c>
      <c r="Q1879" s="34" t="s">
        <v>10228</v>
      </c>
      <c r="R1879" s="34" t="s">
        <v>10228</v>
      </c>
    </row>
    <row r="1880" spans="1:18" x14ac:dyDescent="0.25">
      <c r="A1880" s="31" t="s">
        <v>29989</v>
      </c>
      <c r="B1880" s="32" t="s">
        <v>6625</v>
      </c>
      <c r="C1880" s="32" t="s">
        <v>734</v>
      </c>
      <c r="D1880" s="35">
        <v>41535</v>
      </c>
      <c r="E1880" s="32" t="s">
        <v>704</v>
      </c>
      <c r="F1880" s="32" t="s">
        <v>705</v>
      </c>
      <c r="G1880" s="32" t="s">
        <v>6626</v>
      </c>
      <c r="H1880" s="32" t="s">
        <v>752</v>
      </c>
      <c r="I1880" s="32" t="s">
        <v>846</v>
      </c>
      <c r="J1880" s="35">
        <v>44078</v>
      </c>
      <c r="K1880" s="35">
        <v>44808</v>
      </c>
      <c r="L1880" s="32" t="s">
        <v>6627</v>
      </c>
      <c r="M1880" s="32" t="s">
        <v>772</v>
      </c>
      <c r="N1880" s="32" t="s">
        <v>711</v>
      </c>
      <c r="O1880" s="32" t="s">
        <v>712</v>
      </c>
      <c r="P1880" s="32" t="s">
        <v>833</v>
      </c>
      <c r="Q1880" s="32" t="s">
        <v>713</v>
      </c>
      <c r="R1880" s="32" t="s">
        <v>10228</v>
      </c>
    </row>
    <row r="1881" spans="1:18" x14ac:dyDescent="0.25">
      <c r="A1881" s="33" t="s">
        <v>29556</v>
      </c>
      <c r="B1881" s="34" t="s">
        <v>6628</v>
      </c>
      <c r="C1881" s="34" t="s">
        <v>703</v>
      </c>
      <c r="D1881" s="36">
        <v>41523</v>
      </c>
      <c r="E1881" s="34" t="s">
        <v>704</v>
      </c>
      <c r="F1881" s="34" t="s">
        <v>705</v>
      </c>
      <c r="G1881" s="34" t="s">
        <v>813</v>
      </c>
      <c r="H1881" s="34" t="s">
        <v>763</v>
      </c>
      <c r="I1881" s="34" t="s">
        <v>814</v>
      </c>
      <c r="J1881" s="36">
        <v>44098</v>
      </c>
      <c r="K1881" s="36">
        <v>44828</v>
      </c>
      <c r="L1881" s="34" t="s">
        <v>6629</v>
      </c>
      <c r="M1881" s="34" t="s">
        <v>710</v>
      </c>
      <c r="N1881" s="34" t="s">
        <v>711</v>
      </c>
      <c r="O1881" s="34" t="s">
        <v>712</v>
      </c>
      <c r="P1881" s="34" t="s">
        <v>713</v>
      </c>
      <c r="Q1881" s="34" t="s">
        <v>10228</v>
      </c>
      <c r="R1881" s="34" t="s">
        <v>10228</v>
      </c>
    </row>
    <row r="1882" spans="1:18" x14ac:dyDescent="0.25">
      <c r="A1882" s="31" t="s">
        <v>29991</v>
      </c>
      <c r="B1882" s="32" t="s">
        <v>6630</v>
      </c>
      <c r="C1882" s="32" t="s">
        <v>734</v>
      </c>
      <c r="D1882" s="35">
        <v>41527</v>
      </c>
      <c r="E1882" s="32" t="s">
        <v>704</v>
      </c>
      <c r="F1882" s="32" t="s">
        <v>705</v>
      </c>
      <c r="G1882" s="32" t="s">
        <v>6631</v>
      </c>
      <c r="H1882" s="32" t="s">
        <v>752</v>
      </c>
      <c r="I1882" s="32" t="s">
        <v>846</v>
      </c>
      <c r="J1882" s="35">
        <v>44027</v>
      </c>
      <c r="K1882" s="35">
        <v>44757</v>
      </c>
      <c r="L1882" s="32" t="s">
        <v>6632</v>
      </c>
      <c r="M1882" s="32" t="s">
        <v>729</v>
      </c>
      <c r="N1882" s="32" t="s">
        <v>711</v>
      </c>
      <c r="O1882" s="32" t="s">
        <v>712</v>
      </c>
      <c r="P1882" s="32" t="s">
        <v>832</v>
      </c>
      <c r="Q1882" s="32" t="s">
        <v>713</v>
      </c>
      <c r="R1882" s="32" t="s">
        <v>10228</v>
      </c>
    </row>
    <row r="1883" spans="1:18" x14ac:dyDescent="0.25">
      <c r="A1883" s="33" t="s">
        <v>29342</v>
      </c>
      <c r="B1883" s="34" t="s">
        <v>6633</v>
      </c>
      <c r="C1883" s="34" t="s">
        <v>703</v>
      </c>
      <c r="D1883" s="36">
        <v>41514</v>
      </c>
      <c r="E1883" s="34" t="s">
        <v>704</v>
      </c>
      <c r="F1883" s="34" t="s">
        <v>705</v>
      </c>
      <c r="G1883" s="34" t="s">
        <v>6634</v>
      </c>
      <c r="H1883" s="34" t="s">
        <v>763</v>
      </c>
      <c r="I1883" s="34" t="s">
        <v>6635</v>
      </c>
      <c r="J1883" s="36">
        <v>44092</v>
      </c>
      <c r="K1883" s="36">
        <v>44822</v>
      </c>
      <c r="L1883" s="34" t="s">
        <v>6636</v>
      </c>
      <c r="M1883" s="34" t="s">
        <v>772</v>
      </c>
      <c r="N1883" s="34" t="s">
        <v>711</v>
      </c>
      <c r="O1883" s="34" t="s">
        <v>712</v>
      </c>
      <c r="P1883" s="34" t="s">
        <v>713</v>
      </c>
      <c r="Q1883" s="34" t="s">
        <v>713</v>
      </c>
      <c r="R1883" s="34" t="s">
        <v>743</v>
      </c>
    </row>
    <row r="1884" spans="1:18" x14ac:dyDescent="0.25">
      <c r="A1884" s="31" t="s">
        <v>29993</v>
      </c>
      <c r="B1884" s="32" t="s">
        <v>6637</v>
      </c>
      <c r="C1884" s="32" t="s">
        <v>703</v>
      </c>
      <c r="D1884" s="35">
        <v>41509</v>
      </c>
      <c r="E1884" s="32" t="s">
        <v>704</v>
      </c>
      <c r="F1884" s="32" t="s">
        <v>705</v>
      </c>
      <c r="G1884" s="32" t="s">
        <v>6638</v>
      </c>
      <c r="H1884" s="32" t="s">
        <v>736</v>
      </c>
      <c r="I1884" s="32" t="s">
        <v>1749</v>
      </c>
      <c r="J1884" s="35">
        <v>44043</v>
      </c>
      <c r="K1884" s="35">
        <v>44773</v>
      </c>
      <c r="L1884" s="32" t="s">
        <v>6639</v>
      </c>
      <c r="M1884" s="32" t="s">
        <v>710</v>
      </c>
      <c r="N1884" s="32" t="s">
        <v>723</v>
      </c>
      <c r="O1884" s="32" t="s">
        <v>712</v>
      </c>
      <c r="P1884" s="32" t="s">
        <v>713</v>
      </c>
      <c r="Q1884" s="32" t="s">
        <v>10228</v>
      </c>
      <c r="R1884" s="32" t="s">
        <v>10228</v>
      </c>
    </row>
    <row r="1885" spans="1:18" x14ac:dyDescent="0.25">
      <c r="A1885" s="33" t="s">
        <v>29558</v>
      </c>
      <c r="B1885" s="34" t="s">
        <v>6640</v>
      </c>
      <c r="C1885" s="34" t="s">
        <v>703</v>
      </c>
      <c r="D1885" s="36">
        <v>41498</v>
      </c>
      <c r="E1885" s="34" t="s">
        <v>704</v>
      </c>
      <c r="F1885" s="34" t="s">
        <v>705</v>
      </c>
      <c r="G1885" s="34" t="s">
        <v>6641</v>
      </c>
      <c r="H1885" s="34" t="s">
        <v>984</v>
      </c>
      <c r="I1885" s="34" t="s">
        <v>4824</v>
      </c>
      <c r="J1885" s="36">
        <v>44071</v>
      </c>
      <c r="K1885" s="36">
        <v>44801</v>
      </c>
      <c r="L1885" s="34" t="s">
        <v>6642</v>
      </c>
      <c r="M1885" s="34" t="s">
        <v>772</v>
      </c>
      <c r="N1885" s="34" t="s">
        <v>723</v>
      </c>
      <c r="O1885" s="34" t="s">
        <v>773</v>
      </c>
      <c r="P1885" s="34" t="s">
        <v>832</v>
      </c>
      <c r="Q1885" s="34" t="s">
        <v>713</v>
      </c>
      <c r="R1885" s="34" t="s">
        <v>10228</v>
      </c>
    </row>
    <row r="1886" spans="1:18" x14ac:dyDescent="0.25">
      <c r="A1886" s="31" t="s">
        <v>29995</v>
      </c>
      <c r="B1886" s="32" t="s">
        <v>6643</v>
      </c>
      <c r="C1886" s="32" t="s">
        <v>808</v>
      </c>
      <c r="D1886" s="35">
        <v>41498</v>
      </c>
      <c r="E1886" s="32" t="s">
        <v>704</v>
      </c>
      <c r="F1886" s="32" t="s">
        <v>705</v>
      </c>
      <c r="G1886" s="32" t="s">
        <v>4269</v>
      </c>
      <c r="H1886" s="32" t="s">
        <v>752</v>
      </c>
      <c r="I1886" s="32" t="s">
        <v>4270</v>
      </c>
      <c r="J1886" s="35">
        <v>44069</v>
      </c>
      <c r="K1886" s="35">
        <v>44799</v>
      </c>
      <c r="L1886" s="32" t="s">
        <v>6644</v>
      </c>
      <c r="M1886" s="32" t="s">
        <v>710</v>
      </c>
      <c r="N1886" s="32" t="s">
        <v>711</v>
      </c>
      <c r="O1886" s="32" t="s">
        <v>712</v>
      </c>
      <c r="P1886" s="32" t="s">
        <v>833</v>
      </c>
      <c r="Q1886" s="32" t="s">
        <v>713</v>
      </c>
      <c r="R1886" s="32" t="s">
        <v>833</v>
      </c>
    </row>
    <row r="1887" spans="1:18" x14ac:dyDescent="0.25">
      <c r="A1887" s="33" t="s">
        <v>29156</v>
      </c>
      <c r="B1887" s="34" t="s">
        <v>6645</v>
      </c>
      <c r="C1887" s="34" t="s">
        <v>703</v>
      </c>
      <c r="D1887" s="36">
        <v>41498</v>
      </c>
      <c r="E1887" s="34" t="s">
        <v>704</v>
      </c>
      <c r="F1887" s="34" t="s">
        <v>705</v>
      </c>
      <c r="G1887" s="34" t="s">
        <v>6646</v>
      </c>
      <c r="H1887" s="34" t="s">
        <v>1205</v>
      </c>
      <c r="I1887" s="34" t="s">
        <v>6544</v>
      </c>
      <c r="J1887" s="36">
        <v>44036</v>
      </c>
      <c r="K1887" s="36">
        <v>44766</v>
      </c>
      <c r="L1887" s="34" t="s">
        <v>6647</v>
      </c>
      <c r="M1887" s="34" t="s">
        <v>718</v>
      </c>
      <c r="N1887" s="34" t="s">
        <v>711</v>
      </c>
      <c r="O1887" s="34" t="s">
        <v>712</v>
      </c>
      <c r="P1887" s="34" t="s">
        <v>833</v>
      </c>
      <c r="Q1887" s="34" t="s">
        <v>713</v>
      </c>
      <c r="R1887" s="34" t="s">
        <v>10228</v>
      </c>
    </row>
    <row r="1888" spans="1:18" x14ac:dyDescent="0.25">
      <c r="A1888" s="31" t="s">
        <v>29997</v>
      </c>
      <c r="B1888" s="32" t="s">
        <v>6648</v>
      </c>
      <c r="C1888" s="32" t="s">
        <v>808</v>
      </c>
      <c r="D1888" s="35">
        <v>41495</v>
      </c>
      <c r="E1888" s="32" t="s">
        <v>704</v>
      </c>
      <c r="F1888" s="32" t="s">
        <v>705</v>
      </c>
      <c r="G1888" s="32" t="s">
        <v>5965</v>
      </c>
      <c r="H1888" s="32" t="s">
        <v>752</v>
      </c>
      <c r="I1888" s="32" t="s">
        <v>1707</v>
      </c>
      <c r="J1888" s="35">
        <v>44055</v>
      </c>
      <c r="K1888" s="35">
        <v>44785</v>
      </c>
      <c r="L1888" s="32" t="s">
        <v>6649</v>
      </c>
      <c r="M1888" s="32" t="s">
        <v>772</v>
      </c>
      <c r="N1888" s="32" t="s">
        <v>711</v>
      </c>
      <c r="O1888" s="32" t="s">
        <v>3894</v>
      </c>
      <c r="P1888" s="32" t="s">
        <v>713</v>
      </c>
      <c r="Q1888" s="32" t="s">
        <v>10228</v>
      </c>
      <c r="R1888" s="32" t="s">
        <v>10228</v>
      </c>
    </row>
    <row r="1889" spans="1:18" x14ac:dyDescent="0.25">
      <c r="A1889" s="33" t="s">
        <v>29560</v>
      </c>
      <c r="B1889" s="34" t="s">
        <v>6650</v>
      </c>
      <c r="C1889" s="34" t="s">
        <v>734</v>
      </c>
      <c r="D1889" s="36">
        <v>41478</v>
      </c>
      <c r="E1889" s="34" t="s">
        <v>704</v>
      </c>
      <c r="F1889" s="34" t="s">
        <v>705</v>
      </c>
      <c r="G1889" s="34" t="s">
        <v>6651</v>
      </c>
      <c r="H1889" s="34" t="s">
        <v>984</v>
      </c>
      <c r="I1889" s="34" t="s">
        <v>6652</v>
      </c>
      <c r="J1889" s="36">
        <v>44035</v>
      </c>
      <c r="K1889" s="36">
        <v>44765</v>
      </c>
      <c r="L1889" s="34" t="s">
        <v>6653</v>
      </c>
      <c r="M1889" s="34" t="s">
        <v>710</v>
      </c>
      <c r="N1889" s="34" t="s">
        <v>723</v>
      </c>
      <c r="O1889" s="34" t="s">
        <v>724</v>
      </c>
      <c r="P1889" s="34" t="s">
        <v>713</v>
      </c>
      <c r="Q1889" s="34" t="s">
        <v>743</v>
      </c>
      <c r="R1889" s="34" t="s">
        <v>10228</v>
      </c>
    </row>
    <row r="1890" spans="1:18" x14ac:dyDescent="0.25">
      <c r="A1890" s="31" t="s">
        <v>29999</v>
      </c>
      <c r="B1890" s="32" t="s">
        <v>6654</v>
      </c>
      <c r="C1890" s="32" t="s">
        <v>734</v>
      </c>
      <c r="D1890" s="35">
        <v>41487</v>
      </c>
      <c r="E1890" s="32" t="s">
        <v>704</v>
      </c>
      <c r="F1890" s="32" t="s">
        <v>705</v>
      </c>
      <c r="G1890" s="32" t="s">
        <v>2602</v>
      </c>
      <c r="H1890" s="32" t="s">
        <v>736</v>
      </c>
      <c r="I1890" s="32" t="s">
        <v>2603</v>
      </c>
      <c r="J1890" s="35">
        <v>44074</v>
      </c>
      <c r="K1890" s="35">
        <v>44804</v>
      </c>
      <c r="L1890" s="32" t="s">
        <v>6655</v>
      </c>
      <c r="M1890" s="32" t="s">
        <v>710</v>
      </c>
      <c r="N1890" s="32" t="s">
        <v>723</v>
      </c>
      <c r="O1890" s="32" t="s">
        <v>712</v>
      </c>
      <c r="P1890" s="32" t="s">
        <v>713</v>
      </c>
      <c r="Q1890" s="32" t="s">
        <v>10228</v>
      </c>
      <c r="R1890" s="32" t="s">
        <v>10228</v>
      </c>
    </row>
    <row r="1891" spans="1:18" x14ac:dyDescent="0.25">
      <c r="A1891" s="33" t="s">
        <v>29344</v>
      </c>
      <c r="B1891" s="34" t="s">
        <v>6656</v>
      </c>
      <c r="C1891" s="34" t="s">
        <v>703</v>
      </c>
      <c r="D1891" s="36">
        <v>41481</v>
      </c>
      <c r="E1891" s="34" t="s">
        <v>996</v>
      </c>
      <c r="F1891" s="34" t="s">
        <v>705</v>
      </c>
      <c r="G1891" s="34" t="s">
        <v>4690</v>
      </c>
      <c r="H1891" s="34" t="s">
        <v>1158</v>
      </c>
      <c r="I1891" s="34" t="s">
        <v>4691</v>
      </c>
      <c r="J1891" s="36">
        <v>44088</v>
      </c>
      <c r="K1891" s="36">
        <v>44818</v>
      </c>
      <c r="L1891" s="34" t="s">
        <v>6657</v>
      </c>
      <c r="M1891" s="34" t="s">
        <v>710</v>
      </c>
      <c r="N1891" s="34" t="s">
        <v>711</v>
      </c>
      <c r="O1891" s="34" t="s">
        <v>755</v>
      </c>
      <c r="P1891" s="34" t="s">
        <v>713</v>
      </c>
      <c r="Q1891" s="34" t="s">
        <v>10228</v>
      </c>
      <c r="R1891" s="34" t="s">
        <v>10228</v>
      </c>
    </row>
    <row r="1892" spans="1:18" x14ac:dyDescent="0.25">
      <c r="A1892" s="31" t="s">
        <v>30001</v>
      </c>
      <c r="B1892" s="32" t="s">
        <v>6658</v>
      </c>
      <c r="C1892" s="32" t="s">
        <v>703</v>
      </c>
      <c r="D1892" s="35">
        <v>41481</v>
      </c>
      <c r="E1892" s="32" t="s">
        <v>704</v>
      </c>
      <c r="F1892" s="32" t="s">
        <v>705</v>
      </c>
      <c r="G1892" s="32" t="s">
        <v>6659</v>
      </c>
      <c r="H1892" s="32" t="s">
        <v>752</v>
      </c>
      <c r="I1892" s="32" t="s">
        <v>1220</v>
      </c>
      <c r="J1892" s="35">
        <v>44053</v>
      </c>
      <c r="K1892" s="35">
        <v>44783</v>
      </c>
      <c r="L1892" s="32" t="s">
        <v>6660</v>
      </c>
      <c r="M1892" s="32" t="s">
        <v>718</v>
      </c>
      <c r="N1892" s="32" t="s">
        <v>711</v>
      </c>
      <c r="O1892" s="32" t="s">
        <v>3894</v>
      </c>
      <c r="P1892" s="32" t="s">
        <v>743</v>
      </c>
      <c r="Q1892" s="32" t="s">
        <v>10228</v>
      </c>
      <c r="R1892" s="32" t="s">
        <v>10228</v>
      </c>
    </row>
    <row r="1893" spans="1:18" x14ac:dyDescent="0.25">
      <c r="A1893" s="33" t="s">
        <v>29562</v>
      </c>
      <c r="B1893" s="34" t="s">
        <v>6661</v>
      </c>
      <c r="C1893" s="34" t="s">
        <v>734</v>
      </c>
      <c r="D1893" s="36">
        <v>41474</v>
      </c>
      <c r="E1893" s="34" t="s">
        <v>704</v>
      </c>
      <c r="F1893" s="34" t="s">
        <v>705</v>
      </c>
      <c r="G1893" s="34" t="s">
        <v>6662</v>
      </c>
      <c r="H1893" s="34" t="s">
        <v>752</v>
      </c>
      <c r="I1893" s="34" t="s">
        <v>846</v>
      </c>
      <c r="J1893" s="36">
        <v>44090</v>
      </c>
      <c r="K1893" s="36">
        <v>44820</v>
      </c>
      <c r="L1893" s="34" t="s">
        <v>6663</v>
      </c>
      <c r="M1893" s="34" t="s">
        <v>710</v>
      </c>
      <c r="N1893" s="34" t="s">
        <v>778</v>
      </c>
      <c r="O1893" s="34" t="s">
        <v>773</v>
      </c>
      <c r="P1893" s="34" t="s">
        <v>876</v>
      </c>
      <c r="Q1893" s="34" t="s">
        <v>833</v>
      </c>
      <c r="R1893" s="34" t="s">
        <v>10228</v>
      </c>
    </row>
    <row r="1894" spans="1:18" x14ac:dyDescent="0.25">
      <c r="A1894" s="31" t="s">
        <v>30003</v>
      </c>
      <c r="B1894" s="32" t="s">
        <v>6664</v>
      </c>
      <c r="C1894" s="32" t="s">
        <v>734</v>
      </c>
      <c r="D1894" s="35">
        <v>41473</v>
      </c>
      <c r="E1894" s="32" t="s">
        <v>704</v>
      </c>
      <c r="F1894" s="32" t="s">
        <v>705</v>
      </c>
      <c r="G1894" s="32" t="s">
        <v>6665</v>
      </c>
      <c r="H1894" s="32" t="s">
        <v>789</v>
      </c>
      <c r="I1894" s="32" t="s">
        <v>4493</v>
      </c>
      <c r="J1894" s="35">
        <v>44076</v>
      </c>
      <c r="K1894" s="35">
        <v>44806</v>
      </c>
      <c r="L1894" s="32" t="s">
        <v>6666</v>
      </c>
      <c r="M1894" s="32" t="s">
        <v>710</v>
      </c>
      <c r="N1894" s="32" t="s">
        <v>711</v>
      </c>
      <c r="O1894" s="32" t="s">
        <v>1751</v>
      </c>
      <c r="P1894" s="32" t="s">
        <v>832</v>
      </c>
      <c r="Q1894" s="32" t="s">
        <v>760</v>
      </c>
      <c r="R1894" s="32" t="s">
        <v>713</v>
      </c>
    </row>
    <row r="1895" spans="1:18" x14ac:dyDescent="0.25">
      <c r="A1895" s="33" t="s">
        <v>29237</v>
      </c>
      <c r="B1895" s="34" t="s">
        <v>6667</v>
      </c>
      <c r="C1895" s="34" t="s">
        <v>703</v>
      </c>
      <c r="D1895" s="36">
        <v>41467</v>
      </c>
      <c r="E1895" s="34" t="s">
        <v>704</v>
      </c>
      <c r="F1895" s="34" t="s">
        <v>705</v>
      </c>
      <c r="G1895" s="34" t="s">
        <v>2440</v>
      </c>
      <c r="H1895" s="34" t="s">
        <v>1998</v>
      </c>
      <c r="I1895" s="34" t="s">
        <v>2441</v>
      </c>
      <c r="J1895" s="36">
        <v>44096</v>
      </c>
      <c r="K1895" s="36">
        <v>44826</v>
      </c>
      <c r="L1895" s="34" t="s">
        <v>6668</v>
      </c>
      <c r="M1895" s="34" t="s">
        <v>710</v>
      </c>
      <c r="N1895" s="34" t="s">
        <v>723</v>
      </c>
      <c r="O1895" s="34" t="s">
        <v>2443</v>
      </c>
      <c r="P1895" s="34" t="s">
        <v>889</v>
      </c>
      <c r="Q1895" s="34" t="s">
        <v>713</v>
      </c>
      <c r="R1895" s="34" t="s">
        <v>10228</v>
      </c>
    </row>
    <row r="1896" spans="1:18" x14ac:dyDescent="0.25">
      <c r="A1896" s="31" t="s">
        <v>30005</v>
      </c>
      <c r="B1896" s="32" t="s">
        <v>6669</v>
      </c>
      <c r="C1896" s="32" t="s">
        <v>703</v>
      </c>
      <c r="D1896" s="35">
        <v>41459</v>
      </c>
      <c r="E1896" s="32" t="s">
        <v>704</v>
      </c>
      <c r="F1896" s="32" t="s">
        <v>705</v>
      </c>
      <c r="G1896" s="32" t="s">
        <v>5622</v>
      </c>
      <c r="H1896" s="32" t="s">
        <v>860</v>
      </c>
      <c r="I1896" s="32" t="s">
        <v>5623</v>
      </c>
      <c r="J1896" s="35">
        <v>44068</v>
      </c>
      <c r="K1896" s="35">
        <v>44798</v>
      </c>
      <c r="L1896" s="32" t="s">
        <v>6670</v>
      </c>
      <c r="M1896" s="32" t="s">
        <v>710</v>
      </c>
      <c r="N1896" s="32" t="s">
        <v>749</v>
      </c>
      <c r="O1896" s="32" t="s">
        <v>755</v>
      </c>
      <c r="P1896" s="32" t="s">
        <v>713</v>
      </c>
      <c r="Q1896" s="32" t="s">
        <v>10228</v>
      </c>
      <c r="R1896" s="32" t="s">
        <v>10228</v>
      </c>
    </row>
    <row r="1897" spans="1:18" x14ac:dyDescent="0.25">
      <c r="A1897" s="33" t="s">
        <v>29564</v>
      </c>
      <c r="B1897" s="34" t="s">
        <v>6671</v>
      </c>
      <c r="C1897" s="34" t="s">
        <v>703</v>
      </c>
      <c r="D1897" s="36">
        <v>41449</v>
      </c>
      <c r="E1897" s="34" t="s">
        <v>704</v>
      </c>
      <c r="F1897" s="34" t="s">
        <v>705</v>
      </c>
      <c r="G1897" s="34" t="s">
        <v>6672</v>
      </c>
      <c r="H1897" s="34" t="s">
        <v>740</v>
      </c>
      <c r="I1897" s="34" t="s">
        <v>6673</v>
      </c>
      <c r="J1897" s="36">
        <v>44047</v>
      </c>
      <c r="K1897" s="36">
        <v>44777</v>
      </c>
      <c r="L1897" s="34" t="s">
        <v>6674</v>
      </c>
      <c r="M1897" s="34" t="s">
        <v>710</v>
      </c>
      <c r="N1897" s="34" t="s">
        <v>723</v>
      </c>
      <c r="O1897" s="34" t="s">
        <v>712</v>
      </c>
      <c r="P1897" s="34" t="s">
        <v>713</v>
      </c>
      <c r="Q1897" s="34" t="s">
        <v>743</v>
      </c>
      <c r="R1897" s="34" t="s">
        <v>10228</v>
      </c>
    </row>
    <row r="1898" spans="1:18" x14ac:dyDescent="0.25">
      <c r="A1898" s="31" t="s">
        <v>30007</v>
      </c>
      <c r="B1898" s="32" t="s">
        <v>6675</v>
      </c>
      <c r="C1898" s="32" t="s">
        <v>703</v>
      </c>
      <c r="D1898" s="35">
        <v>41452</v>
      </c>
      <c r="E1898" s="32" t="s">
        <v>704</v>
      </c>
      <c r="F1898" s="32" t="s">
        <v>705</v>
      </c>
      <c r="G1898" s="32" t="s">
        <v>2565</v>
      </c>
      <c r="H1898" s="32" t="s">
        <v>752</v>
      </c>
      <c r="I1898" s="32" t="s">
        <v>2566</v>
      </c>
      <c r="J1898" s="35">
        <v>44078</v>
      </c>
      <c r="K1898" s="35">
        <v>44808</v>
      </c>
      <c r="L1898" s="32" t="s">
        <v>6676</v>
      </c>
      <c r="M1898" s="32" t="s">
        <v>729</v>
      </c>
      <c r="N1898" s="32" t="s">
        <v>723</v>
      </c>
      <c r="O1898" s="32" t="s">
        <v>1751</v>
      </c>
      <c r="P1898" s="32" t="s">
        <v>713</v>
      </c>
      <c r="Q1898" s="32" t="s">
        <v>10228</v>
      </c>
      <c r="R1898" s="32" t="s">
        <v>10228</v>
      </c>
    </row>
    <row r="1899" spans="1:18" x14ac:dyDescent="0.25">
      <c r="A1899" s="33" t="s">
        <v>29346</v>
      </c>
      <c r="B1899" s="34" t="s">
        <v>6677</v>
      </c>
      <c r="C1899" s="34" t="s">
        <v>734</v>
      </c>
      <c r="D1899" s="36">
        <v>41442</v>
      </c>
      <c r="E1899" s="34" t="s">
        <v>704</v>
      </c>
      <c r="F1899" s="34" t="s">
        <v>705</v>
      </c>
      <c r="G1899" s="34" t="s">
        <v>6678</v>
      </c>
      <c r="H1899" s="34" t="s">
        <v>984</v>
      </c>
      <c r="I1899" s="34" t="s">
        <v>1060</v>
      </c>
      <c r="J1899" s="36">
        <v>44035</v>
      </c>
      <c r="K1899" s="36">
        <v>44765</v>
      </c>
      <c r="L1899" s="34" t="s">
        <v>6679</v>
      </c>
      <c r="M1899" s="34" t="s">
        <v>710</v>
      </c>
      <c r="N1899" s="34" t="s">
        <v>711</v>
      </c>
      <c r="O1899" s="34" t="s">
        <v>712</v>
      </c>
      <c r="P1899" s="34" t="s">
        <v>713</v>
      </c>
      <c r="Q1899" s="34" t="s">
        <v>1042</v>
      </c>
      <c r="R1899" s="34" t="s">
        <v>10228</v>
      </c>
    </row>
    <row r="1900" spans="1:18" x14ac:dyDescent="0.25">
      <c r="A1900" s="31" t="s">
        <v>30009</v>
      </c>
      <c r="B1900" s="32" t="s">
        <v>6680</v>
      </c>
      <c r="C1900" s="32" t="s">
        <v>703</v>
      </c>
      <c r="D1900" s="35">
        <v>41445</v>
      </c>
      <c r="E1900" s="32" t="s">
        <v>704</v>
      </c>
      <c r="F1900" s="32" t="s">
        <v>705</v>
      </c>
      <c r="G1900" s="32" t="s">
        <v>6681</v>
      </c>
      <c r="H1900" s="32" t="s">
        <v>763</v>
      </c>
      <c r="I1900" s="32" t="s">
        <v>6682</v>
      </c>
      <c r="J1900" s="35">
        <v>44040</v>
      </c>
      <c r="K1900" s="35">
        <v>44770</v>
      </c>
      <c r="L1900" s="32" t="s">
        <v>6683</v>
      </c>
      <c r="M1900" s="32" t="s">
        <v>710</v>
      </c>
      <c r="N1900" s="32" t="s">
        <v>711</v>
      </c>
      <c r="O1900" s="32" t="s">
        <v>712</v>
      </c>
      <c r="P1900" s="32" t="s">
        <v>833</v>
      </c>
      <c r="Q1900" s="32" t="s">
        <v>10228</v>
      </c>
      <c r="R1900" s="32" t="s">
        <v>10228</v>
      </c>
    </row>
    <row r="1901" spans="1:18" x14ac:dyDescent="0.25">
      <c r="A1901" s="33" t="s">
        <v>29566</v>
      </c>
      <c r="B1901" s="34" t="s">
        <v>6684</v>
      </c>
      <c r="C1901" s="34" t="s">
        <v>703</v>
      </c>
      <c r="D1901" s="36">
        <v>41284</v>
      </c>
      <c r="E1901" s="34" t="s">
        <v>704</v>
      </c>
      <c r="F1901" s="34" t="s">
        <v>705</v>
      </c>
      <c r="G1901" s="34" t="s">
        <v>2622</v>
      </c>
      <c r="H1901" s="34" t="s">
        <v>746</v>
      </c>
      <c r="I1901" s="34" t="s">
        <v>2623</v>
      </c>
      <c r="J1901" s="36">
        <v>43630</v>
      </c>
      <c r="K1901" s="36">
        <v>44361</v>
      </c>
      <c r="L1901" s="34" t="s">
        <v>6685</v>
      </c>
      <c r="M1901" s="34" t="s">
        <v>718</v>
      </c>
      <c r="N1901" s="34" t="s">
        <v>723</v>
      </c>
      <c r="O1901" s="34" t="s">
        <v>712</v>
      </c>
      <c r="P1901" s="34" t="s">
        <v>713</v>
      </c>
      <c r="Q1901" s="34" t="s">
        <v>10228</v>
      </c>
      <c r="R1901" s="34" t="s">
        <v>10228</v>
      </c>
    </row>
    <row r="1902" spans="1:18" x14ac:dyDescent="0.25">
      <c r="A1902" s="31" t="s">
        <v>30011</v>
      </c>
      <c r="B1902" s="32" t="s">
        <v>6686</v>
      </c>
      <c r="C1902" s="32" t="s">
        <v>703</v>
      </c>
      <c r="D1902" s="35">
        <v>41284</v>
      </c>
      <c r="E1902" s="32" t="s">
        <v>704</v>
      </c>
      <c r="F1902" s="32" t="s">
        <v>705</v>
      </c>
      <c r="G1902" s="32" t="s">
        <v>1548</v>
      </c>
      <c r="H1902" s="32" t="s">
        <v>789</v>
      </c>
      <c r="I1902" s="32" t="s">
        <v>1549</v>
      </c>
      <c r="J1902" s="35">
        <v>43608</v>
      </c>
      <c r="K1902" s="35">
        <v>44339</v>
      </c>
      <c r="L1902" s="32" t="s">
        <v>6687</v>
      </c>
      <c r="M1902" s="32" t="s">
        <v>718</v>
      </c>
      <c r="N1902" s="32" t="s">
        <v>749</v>
      </c>
      <c r="O1902" s="32" t="s">
        <v>712</v>
      </c>
      <c r="P1902" s="32" t="s">
        <v>876</v>
      </c>
      <c r="Q1902" s="32" t="s">
        <v>10228</v>
      </c>
      <c r="R1902" s="32" t="s">
        <v>10228</v>
      </c>
    </row>
    <row r="1903" spans="1:18" x14ac:dyDescent="0.25">
      <c r="A1903" s="33" t="s">
        <v>29183</v>
      </c>
      <c r="B1903" s="34" t="s">
        <v>6688</v>
      </c>
      <c r="C1903" s="34" t="s">
        <v>703</v>
      </c>
      <c r="D1903" s="36">
        <v>41288</v>
      </c>
      <c r="E1903" s="34" t="s">
        <v>704</v>
      </c>
      <c r="F1903" s="34" t="s">
        <v>705</v>
      </c>
      <c r="G1903" s="34" t="s">
        <v>6689</v>
      </c>
      <c r="H1903" s="34" t="s">
        <v>763</v>
      </c>
      <c r="I1903" s="34" t="s">
        <v>6690</v>
      </c>
      <c r="J1903" s="36">
        <v>43623</v>
      </c>
      <c r="K1903" s="36">
        <v>44354</v>
      </c>
      <c r="L1903" s="34" t="s">
        <v>6691</v>
      </c>
      <c r="M1903" s="34" t="s">
        <v>710</v>
      </c>
      <c r="N1903" s="34" t="s">
        <v>749</v>
      </c>
      <c r="O1903" s="34" t="s">
        <v>712</v>
      </c>
      <c r="P1903" s="34" t="s">
        <v>713</v>
      </c>
      <c r="Q1903" s="34" t="s">
        <v>10228</v>
      </c>
      <c r="R1903" s="34" t="s">
        <v>10228</v>
      </c>
    </row>
    <row r="1904" spans="1:18" x14ac:dyDescent="0.25">
      <c r="A1904" s="31" t="s">
        <v>30013</v>
      </c>
      <c r="B1904" s="32" t="s">
        <v>6692</v>
      </c>
      <c r="C1904" s="32" t="s">
        <v>703</v>
      </c>
      <c r="D1904" s="35">
        <v>41291</v>
      </c>
      <c r="E1904" s="32" t="s">
        <v>704</v>
      </c>
      <c r="F1904" s="32" t="s">
        <v>705</v>
      </c>
      <c r="G1904" s="32" t="s">
        <v>1597</v>
      </c>
      <c r="H1904" s="32" t="s">
        <v>763</v>
      </c>
      <c r="I1904" s="32" t="s">
        <v>1598</v>
      </c>
      <c r="J1904" s="35">
        <v>43579</v>
      </c>
      <c r="K1904" s="35">
        <v>44310</v>
      </c>
      <c r="L1904" s="32" t="s">
        <v>6693</v>
      </c>
      <c r="M1904" s="32" t="s">
        <v>710</v>
      </c>
      <c r="N1904" s="32" t="s">
        <v>711</v>
      </c>
      <c r="O1904" s="32" t="s">
        <v>773</v>
      </c>
      <c r="P1904" s="32" t="s">
        <v>889</v>
      </c>
      <c r="Q1904" s="32" t="s">
        <v>713</v>
      </c>
      <c r="R1904" s="32" t="s">
        <v>889</v>
      </c>
    </row>
    <row r="1905" spans="1:18" x14ac:dyDescent="0.25">
      <c r="A1905" s="33" t="s">
        <v>29568</v>
      </c>
      <c r="B1905" s="34" t="s">
        <v>6694</v>
      </c>
      <c r="C1905" s="34" t="s">
        <v>703</v>
      </c>
      <c r="D1905" s="36">
        <v>41304</v>
      </c>
      <c r="E1905" s="34" t="s">
        <v>704</v>
      </c>
      <c r="F1905" s="34" t="s">
        <v>705</v>
      </c>
      <c r="G1905" s="34" t="s">
        <v>6695</v>
      </c>
      <c r="H1905" s="34" t="s">
        <v>904</v>
      </c>
      <c r="I1905" s="34" t="s">
        <v>6696</v>
      </c>
      <c r="J1905" s="36">
        <v>43601</v>
      </c>
      <c r="K1905" s="36">
        <v>44332</v>
      </c>
      <c r="L1905" s="34" t="s">
        <v>6697</v>
      </c>
      <c r="M1905" s="34" t="s">
        <v>772</v>
      </c>
      <c r="N1905" s="34" t="s">
        <v>749</v>
      </c>
      <c r="O1905" s="34" t="s">
        <v>712</v>
      </c>
      <c r="P1905" s="34" t="s">
        <v>713</v>
      </c>
      <c r="Q1905" s="34" t="s">
        <v>10228</v>
      </c>
      <c r="R1905" s="34" t="s">
        <v>10228</v>
      </c>
    </row>
    <row r="1906" spans="1:18" x14ac:dyDescent="0.25">
      <c r="A1906" s="31" t="s">
        <v>30015</v>
      </c>
      <c r="B1906" s="32" t="s">
        <v>6698</v>
      </c>
      <c r="C1906" s="32" t="s">
        <v>703</v>
      </c>
      <c r="D1906" s="35">
        <v>41305</v>
      </c>
      <c r="E1906" s="32" t="s">
        <v>704</v>
      </c>
      <c r="F1906" s="32" t="s">
        <v>705</v>
      </c>
      <c r="G1906" s="32" t="s">
        <v>3280</v>
      </c>
      <c r="H1906" s="32" t="s">
        <v>736</v>
      </c>
      <c r="I1906" s="32" t="s">
        <v>3281</v>
      </c>
      <c r="J1906" s="35">
        <v>43629</v>
      </c>
      <c r="K1906" s="35">
        <v>44360</v>
      </c>
      <c r="L1906" s="32" t="s">
        <v>6699</v>
      </c>
      <c r="M1906" s="32" t="s">
        <v>710</v>
      </c>
      <c r="N1906" s="32" t="s">
        <v>723</v>
      </c>
      <c r="O1906" s="32" t="s">
        <v>712</v>
      </c>
      <c r="P1906" s="32" t="s">
        <v>713</v>
      </c>
      <c r="Q1906" s="32" t="s">
        <v>743</v>
      </c>
      <c r="R1906" s="32" t="s">
        <v>10228</v>
      </c>
    </row>
    <row r="1907" spans="1:18" x14ac:dyDescent="0.25">
      <c r="A1907" s="33" t="s">
        <v>29348</v>
      </c>
      <c r="B1907" s="34" t="s">
        <v>6700</v>
      </c>
      <c r="C1907" s="34" t="s">
        <v>703</v>
      </c>
      <c r="D1907" s="36">
        <v>41306</v>
      </c>
      <c r="E1907" s="34" t="s">
        <v>704</v>
      </c>
      <c r="F1907" s="34" t="s">
        <v>705</v>
      </c>
      <c r="G1907" s="34" t="s">
        <v>6701</v>
      </c>
      <c r="H1907" s="34" t="s">
        <v>752</v>
      </c>
      <c r="I1907" s="34" t="s">
        <v>6702</v>
      </c>
      <c r="J1907" s="36">
        <v>43640</v>
      </c>
      <c r="K1907" s="36">
        <v>44371</v>
      </c>
      <c r="L1907" s="34" t="s">
        <v>6703</v>
      </c>
      <c r="M1907" s="34" t="s">
        <v>718</v>
      </c>
      <c r="N1907" s="34" t="s">
        <v>749</v>
      </c>
      <c r="O1907" s="34" t="s">
        <v>712</v>
      </c>
      <c r="P1907" s="34" t="s">
        <v>713</v>
      </c>
      <c r="Q1907" s="34" t="s">
        <v>743</v>
      </c>
      <c r="R1907" s="34" t="s">
        <v>10228</v>
      </c>
    </row>
    <row r="1908" spans="1:18" x14ac:dyDescent="0.25">
      <c r="A1908" s="31" t="s">
        <v>30017</v>
      </c>
      <c r="B1908" s="32" t="s">
        <v>6704</v>
      </c>
      <c r="C1908" s="32" t="s">
        <v>703</v>
      </c>
      <c r="D1908" s="35">
        <v>41306</v>
      </c>
      <c r="E1908" s="32" t="s">
        <v>704</v>
      </c>
      <c r="F1908" s="32" t="s">
        <v>705</v>
      </c>
      <c r="G1908" s="32" t="s">
        <v>3033</v>
      </c>
      <c r="H1908" s="32" t="s">
        <v>789</v>
      </c>
      <c r="I1908" s="32" t="s">
        <v>3034</v>
      </c>
      <c r="J1908" s="35">
        <v>43621</v>
      </c>
      <c r="K1908" s="35">
        <v>44352</v>
      </c>
      <c r="L1908" s="32" t="s">
        <v>6705</v>
      </c>
      <c r="M1908" s="32" t="s">
        <v>710</v>
      </c>
      <c r="N1908" s="32" t="s">
        <v>723</v>
      </c>
      <c r="O1908" s="32" t="s">
        <v>712</v>
      </c>
      <c r="P1908" s="32" t="s">
        <v>833</v>
      </c>
      <c r="Q1908" s="32" t="s">
        <v>713</v>
      </c>
      <c r="R1908" s="32" t="s">
        <v>10228</v>
      </c>
    </row>
    <row r="1909" spans="1:18" x14ac:dyDescent="0.25">
      <c r="A1909" s="33" t="s">
        <v>29570</v>
      </c>
      <c r="B1909" s="34" t="s">
        <v>6706</v>
      </c>
      <c r="C1909" s="34" t="s">
        <v>703</v>
      </c>
      <c r="D1909" s="36">
        <v>41312</v>
      </c>
      <c r="E1909" s="34" t="s">
        <v>704</v>
      </c>
      <c r="F1909" s="34" t="s">
        <v>705</v>
      </c>
      <c r="G1909" s="34" t="s">
        <v>1497</v>
      </c>
      <c r="H1909" s="34" t="s">
        <v>945</v>
      </c>
      <c r="I1909" s="34" t="s">
        <v>1498</v>
      </c>
      <c r="J1909" s="36">
        <v>43585</v>
      </c>
      <c r="K1909" s="36">
        <v>44316</v>
      </c>
      <c r="L1909" s="34" t="s">
        <v>6707</v>
      </c>
      <c r="M1909" s="34" t="s">
        <v>718</v>
      </c>
      <c r="N1909" s="34" t="s">
        <v>749</v>
      </c>
      <c r="O1909" s="34" t="s">
        <v>712</v>
      </c>
      <c r="P1909" s="34" t="s">
        <v>713</v>
      </c>
      <c r="Q1909" s="34" t="s">
        <v>10228</v>
      </c>
      <c r="R1909" s="34" t="s">
        <v>10228</v>
      </c>
    </row>
    <row r="1910" spans="1:18" x14ac:dyDescent="0.25">
      <c r="A1910" s="31" t="s">
        <v>30019</v>
      </c>
      <c r="B1910" s="32" t="s">
        <v>6708</v>
      </c>
      <c r="C1910" s="32" t="s">
        <v>703</v>
      </c>
      <c r="D1910" s="35">
        <v>41313</v>
      </c>
      <c r="E1910" s="32" t="s">
        <v>704</v>
      </c>
      <c r="F1910" s="32" t="s">
        <v>705</v>
      </c>
      <c r="G1910" s="32" t="s">
        <v>1497</v>
      </c>
      <c r="H1910" s="32" t="s">
        <v>945</v>
      </c>
      <c r="I1910" s="32" t="s">
        <v>6709</v>
      </c>
      <c r="J1910" s="35">
        <v>43591</v>
      </c>
      <c r="K1910" s="35">
        <v>44322</v>
      </c>
      <c r="L1910" s="32" t="s">
        <v>6710</v>
      </c>
      <c r="M1910" s="32" t="s">
        <v>710</v>
      </c>
      <c r="N1910" s="32" t="s">
        <v>749</v>
      </c>
      <c r="O1910" s="32" t="s">
        <v>712</v>
      </c>
      <c r="P1910" s="32" t="s">
        <v>713</v>
      </c>
      <c r="Q1910" s="32" t="s">
        <v>743</v>
      </c>
      <c r="R1910" s="32" t="s">
        <v>10228</v>
      </c>
    </row>
    <row r="1911" spans="1:18" x14ac:dyDescent="0.25">
      <c r="A1911" s="33" t="s">
        <v>29239</v>
      </c>
      <c r="B1911" s="34" t="s">
        <v>6711</v>
      </c>
      <c r="C1911" s="34" t="s">
        <v>703</v>
      </c>
      <c r="D1911" s="36">
        <v>41320</v>
      </c>
      <c r="E1911" s="34" t="s">
        <v>704</v>
      </c>
      <c r="F1911" s="34" t="s">
        <v>705</v>
      </c>
      <c r="G1911" s="34" t="s">
        <v>1548</v>
      </c>
      <c r="H1911" s="34" t="s">
        <v>789</v>
      </c>
      <c r="I1911" s="34" t="s">
        <v>1549</v>
      </c>
      <c r="J1911" s="36">
        <v>43607</v>
      </c>
      <c r="K1911" s="36">
        <v>44338</v>
      </c>
      <c r="L1911" s="34" t="s">
        <v>6712</v>
      </c>
      <c r="M1911" s="34" t="s">
        <v>710</v>
      </c>
      <c r="N1911" s="34" t="s">
        <v>711</v>
      </c>
      <c r="O1911" s="34" t="s">
        <v>712</v>
      </c>
      <c r="P1911" s="34" t="s">
        <v>713</v>
      </c>
      <c r="Q1911" s="34" t="s">
        <v>10228</v>
      </c>
      <c r="R1911" s="34" t="s">
        <v>10228</v>
      </c>
    </row>
    <row r="1912" spans="1:18" x14ac:dyDescent="0.25">
      <c r="A1912" s="31" t="s">
        <v>30021</v>
      </c>
      <c r="B1912" s="32" t="s">
        <v>6713</v>
      </c>
      <c r="C1912" s="32" t="s">
        <v>703</v>
      </c>
      <c r="D1912" s="35">
        <v>41324</v>
      </c>
      <c r="E1912" s="32" t="s">
        <v>704</v>
      </c>
      <c r="F1912" s="32" t="s">
        <v>705</v>
      </c>
      <c r="G1912" s="32" t="s">
        <v>6714</v>
      </c>
      <c r="H1912" s="32" t="s">
        <v>707</v>
      </c>
      <c r="I1912" s="32" t="s">
        <v>6715</v>
      </c>
      <c r="J1912" s="35">
        <v>43605</v>
      </c>
      <c r="K1912" s="35">
        <v>44336</v>
      </c>
      <c r="L1912" s="32" t="s">
        <v>6716</v>
      </c>
      <c r="M1912" s="32" t="s">
        <v>718</v>
      </c>
      <c r="N1912" s="32" t="s">
        <v>723</v>
      </c>
      <c r="O1912" s="32" t="s">
        <v>773</v>
      </c>
      <c r="P1912" s="32" t="s">
        <v>743</v>
      </c>
      <c r="Q1912" s="32" t="s">
        <v>713</v>
      </c>
      <c r="R1912" s="32" t="s">
        <v>10228</v>
      </c>
    </row>
    <row r="1913" spans="1:18" x14ac:dyDescent="0.25">
      <c r="A1913" s="33" t="s">
        <v>29572</v>
      </c>
      <c r="B1913" s="34" t="s">
        <v>6717</v>
      </c>
      <c r="C1913" s="34" t="s">
        <v>703</v>
      </c>
      <c r="D1913" s="36">
        <v>41444</v>
      </c>
      <c r="E1913" s="34" t="s">
        <v>704</v>
      </c>
      <c r="F1913" s="34" t="s">
        <v>705</v>
      </c>
      <c r="G1913" s="34" t="s">
        <v>6718</v>
      </c>
      <c r="H1913" s="34" t="s">
        <v>804</v>
      </c>
      <c r="I1913" s="34" t="s">
        <v>1415</v>
      </c>
      <c r="J1913" s="36">
        <v>44083</v>
      </c>
      <c r="K1913" s="36">
        <v>44813</v>
      </c>
      <c r="L1913" s="34" t="s">
        <v>6719</v>
      </c>
      <c r="M1913" s="34" t="s">
        <v>718</v>
      </c>
      <c r="N1913" s="34" t="s">
        <v>711</v>
      </c>
      <c r="O1913" s="34" t="s">
        <v>3894</v>
      </c>
      <c r="P1913" s="34" t="s">
        <v>713</v>
      </c>
      <c r="Q1913" s="34" t="s">
        <v>760</v>
      </c>
      <c r="R1913" s="34" t="s">
        <v>889</v>
      </c>
    </row>
    <row r="1914" spans="1:18" x14ac:dyDescent="0.25">
      <c r="A1914" s="31" t="s">
        <v>30023</v>
      </c>
      <c r="B1914" s="32" t="s">
        <v>6720</v>
      </c>
      <c r="C1914" s="32" t="s">
        <v>703</v>
      </c>
      <c r="D1914" s="35">
        <v>41327</v>
      </c>
      <c r="E1914" s="32" t="s">
        <v>704</v>
      </c>
      <c r="F1914" s="32" t="s">
        <v>705</v>
      </c>
      <c r="G1914" s="32" t="s">
        <v>1601</v>
      </c>
      <c r="H1914" s="32" t="s">
        <v>707</v>
      </c>
      <c r="I1914" s="32" t="s">
        <v>1602</v>
      </c>
      <c r="J1914" s="35">
        <v>43588</v>
      </c>
      <c r="K1914" s="35">
        <v>44319</v>
      </c>
      <c r="L1914" s="32" t="s">
        <v>6721</v>
      </c>
      <c r="M1914" s="32" t="s">
        <v>718</v>
      </c>
      <c r="N1914" s="32" t="s">
        <v>749</v>
      </c>
      <c r="O1914" s="32" t="s">
        <v>712</v>
      </c>
      <c r="P1914" s="32" t="s">
        <v>713</v>
      </c>
      <c r="Q1914" s="32" t="s">
        <v>10228</v>
      </c>
      <c r="R1914" s="32" t="s">
        <v>10228</v>
      </c>
    </row>
    <row r="1915" spans="1:18" x14ac:dyDescent="0.25">
      <c r="A1915" s="33" t="s">
        <v>29350</v>
      </c>
      <c r="B1915" s="34" t="s">
        <v>6722</v>
      </c>
      <c r="C1915" s="34" t="s">
        <v>703</v>
      </c>
      <c r="D1915" s="36">
        <v>41327</v>
      </c>
      <c r="E1915" s="34" t="s">
        <v>704</v>
      </c>
      <c r="F1915" s="34" t="s">
        <v>705</v>
      </c>
      <c r="G1915" s="34" t="s">
        <v>1517</v>
      </c>
      <c r="H1915" s="34" t="s">
        <v>746</v>
      </c>
      <c r="I1915" s="34" t="s">
        <v>1518</v>
      </c>
      <c r="J1915" s="36">
        <v>43593</v>
      </c>
      <c r="K1915" s="36">
        <v>44324</v>
      </c>
      <c r="L1915" s="34" t="s">
        <v>6723</v>
      </c>
      <c r="M1915" s="34" t="s">
        <v>710</v>
      </c>
      <c r="N1915" s="34" t="s">
        <v>749</v>
      </c>
      <c r="O1915" s="34" t="s">
        <v>712</v>
      </c>
      <c r="P1915" s="34" t="s">
        <v>713</v>
      </c>
      <c r="Q1915" s="34" t="s">
        <v>10228</v>
      </c>
      <c r="R1915" s="34" t="s">
        <v>10228</v>
      </c>
    </row>
    <row r="1916" spans="1:18" x14ac:dyDescent="0.25">
      <c r="A1916" s="31" t="s">
        <v>30025</v>
      </c>
      <c r="B1916" s="32" t="s">
        <v>6724</v>
      </c>
      <c r="C1916" s="32" t="s">
        <v>703</v>
      </c>
      <c r="D1916" s="35">
        <v>41333</v>
      </c>
      <c r="E1916" s="32" t="s">
        <v>704</v>
      </c>
      <c r="F1916" s="32" t="s">
        <v>705</v>
      </c>
      <c r="G1916" s="32" t="s">
        <v>6725</v>
      </c>
      <c r="H1916" s="32" t="s">
        <v>746</v>
      </c>
      <c r="I1916" s="32" t="s">
        <v>3174</v>
      </c>
      <c r="J1916" s="35">
        <v>43556</v>
      </c>
      <c r="K1916" s="35">
        <v>44287</v>
      </c>
      <c r="L1916" s="32" t="s">
        <v>6726</v>
      </c>
      <c r="M1916" s="32" t="s">
        <v>729</v>
      </c>
      <c r="N1916" s="32" t="s">
        <v>723</v>
      </c>
      <c r="O1916" s="32" t="s">
        <v>712</v>
      </c>
      <c r="P1916" s="32" t="s">
        <v>713</v>
      </c>
      <c r="Q1916" s="32" t="s">
        <v>10228</v>
      </c>
      <c r="R1916" s="32" t="s">
        <v>10228</v>
      </c>
    </row>
    <row r="1917" spans="1:18" x14ac:dyDescent="0.25">
      <c r="A1917" s="33" t="s">
        <v>29574</v>
      </c>
      <c r="B1917" s="34" t="s">
        <v>6727</v>
      </c>
      <c r="C1917" s="34" t="s">
        <v>734</v>
      </c>
      <c r="D1917" s="36">
        <v>41334</v>
      </c>
      <c r="E1917" s="34" t="s">
        <v>704</v>
      </c>
      <c r="F1917" s="34" t="s">
        <v>705</v>
      </c>
      <c r="G1917" s="34" t="s">
        <v>6728</v>
      </c>
      <c r="H1917" s="34" t="s">
        <v>707</v>
      </c>
      <c r="I1917" s="34" t="s">
        <v>2063</v>
      </c>
      <c r="J1917" s="36">
        <v>43619</v>
      </c>
      <c r="K1917" s="36">
        <v>44350</v>
      </c>
      <c r="L1917" s="34" t="s">
        <v>6729</v>
      </c>
      <c r="M1917" s="34" t="s">
        <v>710</v>
      </c>
      <c r="N1917" s="34" t="s">
        <v>711</v>
      </c>
      <c r="O1917" s="34" t="s">
        <v>712</v>
      </c>
      <c r="P1917" s="34" t="s">
        <v>713</v>
      </c>
      <c r="Q1917" s="34" t="s">
        <v>832</v>
      </c>
      <c r="R1917" s="34" t="s">
        <v>10228</v>
      </c>
    </row>
    <row r="1918" spans="1:18" x14ac:dyDescent="0.25">
      <c r="A1918" s="31" t="s">
        <v>30027</v>
      </c>
      <c r="B1918" s="32" t="s">
        <v>6730</v>
      </c>
      <c r="C1918" s="32" t="s">
        <v>703</v>
      </c>
      <c r="D1918" s="35">
        <v>41338</v>
      </c>
      <c r="E1918" s="32" t="s">
        <v>704</v>
      </c>
      <c r="F1918" s="32" t="s">
        <v>705</v>
      </c>
      <c r="G1918" s="32" t="s">
        <v>6731</v>
      </c>
      <c r="H1918" s="32" t="s">
        <v>945</v>
      </c>
      <c r="I1918" s="32" t="s">
        <v>6732</v>
      </c>
      <c r="J1918" s="35">
        <v>43602</v>
      </c>
      <c r="K1918" s="35">
        <v>44333</v>
      </c>
      <c r="L1918" s="32" t="s">
        <v>6733</v>
      </c>
      <c r="M1918" s="32" t="s">
        <v>729</v>
      </c>
      <c r="N1918" s="32" t="s">
        <v>749</v>
      </c>
      <c r="O1918" s="32" t="s">
        <v>712</v>
      </c>
      <c r="P1918" s="32" t="s">
        <v>876</v>
      </c>
      <c r="Q1918" s="32" t="s">
        <v>10228</v>
      </c>
      <c r="R1918" s="32" t="s">
        <v>10228</v>
      </c>
    </row>
    <row r="1919" spans="1:18" x14ac:dyDescent="0.25">
      <c r="A1919" s="33" t="s">
        <v>29136</v>
      </c>
      <c r="B1919" s="34" t="s">
        <v>6734</v>
      </c>
      <c r="C1919" s="34" t="s">
        <v>703</v>
      </c>
      <c r="D1919" s="36">
        <v>41338</v>
      </c>
      <c r="E1919" s="34" t="s">
        <v>704</v>
      </c>
      <c r="F1919" s="34" t="s">
        <v>705</v>
      </c>
      <c r="G1919" s="34" t="s">
        <v>1443</v>
      </c>
      <c r="H1919" s="34" t="s">
        <v>763</v>
      </c>
      <c r="I1919" s="34" t="s">
        <v>1444</v>
      </c>
      <c r="J1919" s="36">
        <v>43560</v>
      </c>
      <c r="K1919" s="36">
        <v>44291</v>
      </c>
      <c r="L1919" s="34" t="s">
        <v>6735</v>
      </c>
      <c r="M1919" s="34" t="s">
        <v>710</v>
      </c>
      <c r="N1919" s="34" t="s">
        <v>723</v>
      </c>
      <c r="O1919" s="34" t="s">
        <v>755</v>
      </c>
      <c r="P1919" s="34" t="s">
        <v>713</v>
      </c>
      <c r="Q1919" s="34" t="s">
        <v>833</v>
      </c>
      <c r="R1919" s="34" t="s">
        <v>743</v>
      </c>
    </row>
    <row r="1920" spans="1:18" x14ac:dyDescent="0.25">
      <c r="A1920" s="31" t="s">
        <v>30029</v>
      </c>
      <c r="B1920" s="32" t="s">
        <v>6736</v>
      </c>
      <c r="C1920" s="32" t="s">
        <v>703</v>
      </c>
      <c r="D1920" s="35">
        <v>41340</v>
      </c>
      <c r="E1920" s="32" t="s">
        <v>704</v>
      </c>
      <c r="F1920" s="32" t="s">
        <v>705</v>
      </c>
      <c r="G1920" s="32" t="s">
        <v>1525</v>
      </c>
      <c r="H1920" s="32" t="s">
        <v>804</v>
      </c>
      <c r="I1920" s="32" t="s">
        <v>1415</v>
      </c>
      <c r="J1920" s="35">
        <v>43643</v>
      </c>
      <c r="K1920" s="35">
        <v>44374</v>
      </c>
      <c r="L1920" s="32" t="s">
        <v>6737</v>
      </c>
      <c r="M1920" s="32" t="s">
        <v>710</v>
      </c>
      <c r="N1920" s="32" t="s">
        <v>711</v>
      </c>
      <c r="O1920" s="32" t="s">
        <v>3894</v>
      </c>
      <c r="P1920" s="32" t="s">
        <v>833</v>
      </c>
      <c r="Q1920" s="32" t="s">
        <v>713</v>
      </c>
      <c r="R1920" s="32" t="s">
        <v>10228</v>
      </c>
    </row>
    <row r="1921" spans="1:18" x14ac:dyDescent="0.25">
      <c r="A1921" s="33" t="s">
        <v>29576</v>
      </c>
      <c r="B1921" s="34" t="s">
        <v>6738</v>
      </c>
      <c r="C1921" s="34" t="s">
        <v>703</v>
      </c>
      <c r="D1921" s="36">
        <v>41344</v>
      </c>
      <c r="E1921" s="34" t="s">
        <v>704</v>
      </c>
      <c r="F1921" s="34" t="s">
        <v>705</v>
      </c>
      <c r="G1921" s="34" t="s">
        <v>6739</v>
      </c>
      <c r="H1921" s="34" t="s">
        <v>736</v>
      </c>
      <c r="I1921" s="34" t="s">
        <v>6740</v>
      </c>
      <c r="J1921" s="36">
        <v>43606</v>
      </c>
      <c r="K1921" s="36">
        <v>44337</v>
      </c>
      <c r="L1921" s="34" t="s">
        <v>6741</v>
      </c>
      <c r="M1921" s="34" t="s">
        <v>710</v>
      </c>
      <c r="N1921" s="34" t="s">
        <v>749</v>
      </c>
      <c r="O1921" s="34" t="s">
        <v>712</v>
      </c>
      <c r="P1921" s="34" t="s">
        <v>713</v>
      </c>
      <c r="Q1921" s="34" t="s">
        <v>10228</v>
      </c>
      <c r="R1921" s="34" t="s">
        <v>10228</v>
      </c>
    </row>
    <row r="1922" spans="1:18" x14ac:dyDescent="0.25">
      <c r="A1922" s="31" t="s">
        <v>30031</v>
      </c>
      <c r="B1922" s="32" t="s">
        <v>6742</v>
      </c>
      <c r="C1922" s="32" t="s">
        <v>703</v>
      </c>
      <c r="D1922" s="35">
        <v>41337</v>
      </c>
      <c r="E1922" s="32" t="s">
        <v>704</v>
      </c>
      <c r="F1922" s="32" t="s">
        <v>705</v>
      </c>
      <c r="G1922" s="32" t="s">
        <v>6743</v>
      </c>
      <c r="H1922" s="32" t="s">
        <v>752</v>
      </c>
      <c r="I1922" s="32" t="s">
        <v>1024</v>
      </c>
      <c r="J1922" s="35">
        <v>43563</v>
      </c>
      <c r="K1922" s="35">
        <v>44294</v>
      </c>
      <c r="L1922" s="32" t="s">
        <v>6744</v>
      </c>
      <c r="M1922" s="32" t="s">
        <v>710</v>
      </c>
      <c r="N1922" s="32" t="s">
        <v>711</v>
      </c>
      <c r="O1922" s="32" t="s">
        <v>755</v>
      </c>
      <c r="P1922" s="32" t="s">
        <v>713</v>
      </c>
      <c r="Q1922" s="32" t="s">
        <v>10228</v>
      </c>
      <c r="R1922" s="32" t="s">
        <v>10228</v>
      </c>
    </row>
    <row r="1923" spans="1:18" x14ac:dyDescent="0.25">
      <c r="A1923" s="33" t="s">
        <v>29352</v>
      </c>
      <c r="B1923" s="34" t="s">
        <v>6745</v>
      </c>
      <c r="C1923" s="34" t="s">
        <v>703</v>
      </c>
      <c r="D1923" s="36">
        <v>41346</v>
      </c>
      <c r="E1923" s="34" t="s">
        <v>704</v>
      </c>
      <c r="F1923" s="34" t="s">
        <v>705</v>
      </c>
      <c r="G1923" s="34" t="s">
        <v>6746</v>
      </c>
      <c r="H1923" s="34" t="s">
        <v>769</v>
      </c>
      <c r="I1923" s="34" t="s">
        <v>6747</v>
      </c>
      <c r="J1923" s="36">
        <v>43612</v>
      </c>
      <c r="K1923" s="36">
        <v>44343</v>
      </c>
      <c r="L1923" s="34" t="s">
        <v>6748</v>
      </c>
      <c r="M1923" s="34" t="s">
        <v>710</v>
      </c>
      <c r="N1923" s="34" t="s">
        <v>749</v>
      </c>
      <c r="O1923" s="34" t="s">
        <v>712</v>
      </c>
      <c r="P1923" s="34" t="s">
        <v>713</v>
      </c>
      <c r="Q1923" s="34" t="s">
        <v>10228</v>
      </c>
      <c r="R1923" s="34" t="s">
        <v>10228</v>
      </c>
    </row>
    <row r="1924" spans="1:18" x14ac:dyDescent="0.25">
      <c r="A1924" s="31" t="s">
        <v>30033</v>
      </c>
      <c r="B1924" s="32" t="s">
        <v>6749</v>
      </c>
      <c r="C1924" s="32" t="s">
        <v>703</v>
      </c>
      <c r="D1924" s="35">
        <v>41346</v>
      </c>
      <c r="E1924" s="32" t="s">
        <v>704</v>
      </c>
      <c r="F1924" s="32" t="s">
        <v>705</v>
      </c>
      <c r="G1924" s="32" t="s">
        <v>1536</v>
      </c>
      <c r="H1924" s="32" t="s">
        <v>1158</v>
      </c>
      <c r="I1924" s="32" t="s">
        <v>1537</v>
      </c>
      <c r="J1924" s="35">
        <v>43613</v>
      </c>
      <c r="K1924" s="35">
        <v>44344</v>
      </c>
      <c r="L1924" s="32" t="s">
        <v>6750</v>
      </c>
      <c r="M1924" s="32" t="s">
        <v>772</v>
      </c>
      <c r="N1924" s="32" t="s">
        <v>723</v>
      </c>
      <c r="O1924" s="32" t="s">
        <v>712</v>
      </c>
      <c r="P1924" s="32" t="s">
        <v>713</v>
      </c>
      <c r="Q1924" s="32" t="s">
        <v>10228</v>
      </c>
      <c r="R1924" s="32" t="s">
        <v>10228</v>
      </c>
    </row>
    <row r="1925" spans="1:18" x14ac:dyDescent="0.25">
      <c r="A1925" s="33" t="s">
        <v>29578</v>
      </c>
      <c r="B1925" s="34" t="s">
        <v>6751</v>
      </c>
      <c r="C1925" s="34" t="s">
        <v>703</v>
      </c>
      <c r="D1925" s="36">
        <v>41346</v>
      </c>
      <c r="E1925" s="34" t="s">
        <v>704</v>
      </c>
      <c r="F1925" s="34" t="s">
        <v>705</v>
      </c>
      <c r="G1925" s="34" t="s">
        <v>1435</v>
      </c>
      <c r="H1925" s="34" t="s">
        <v>904</v>
      </c>
      <c r="I1925" s="34" t="s">
        <v>1436</v>
      </c>
      <c r="J1925" s="36">
        <v>43571</v>
      </c>
      <c r="K1925" s="36">
        <v>44302</v>
      </c>
      <c r="L1925" s="34" t="s">
        <v>6752</v>
      </c>
      <c r="M1925" s="34" t="s">
        <v>710</v>
      </c>
      <c r="N1925" s="34" t="s">
        <v>749</v>
      </c>
      <c r="O1925" s="34" t="s">
        <v>712</v>
      </c>
      <c r="P1925" s="34" t="s">
        <v>743</v>
      </c>
      <c r="Q1925" s="34" t="s">
        <v>713</v>
      </c>
      <c r="R1925" s="34" t="s">
        <v>10228</v>
      </c>
    </row>
    <row r="1926" spans="1:18" x14ac:dyDescent="0.25">
      <c r="A1926" s="31" t="s">
        <v>30035</v>
      </c>
      <c r="B1926" s="32" t="s">
        <v>6753</v>
      </c>
      <c r="C1926" s="32" t="s">
        <v>703</v>
      </c>
      <c r="D1926" s="35">
        <v>41352</v>
      </c>
      <c r="E1926" s="32" t="s">
        <v>704</v>
      </c>
      <c r="F1926" s="32" t="s">
        <v>705</v>
      </c>
      <c r="G1926" s="32" t="s">
        <v>6754</v>
      </c>
      <c r="H1926" s="32" t="s">
        <v>945</v>
      </c>
      <c r="I1926" s="32" t="s">
        <v>6755</v>
      </c>
      <c r="J1926" s="35">
        <v>43580</v>
      </c>
      <c r="K1926" s="35">
        <v>44311</v>
      </c>
      <c r="L1926" s="32" t="s">
        <v>6756</v>
      </c>
      <c r="M1926" s="32" t="s">
        <v>710</v>
      </c>
      <c r="N1926" s="32" t="s">
        <v>749</v>
      </c>
      <c r="O1926" s="32" t="s">
        <v>712</v>
      </c>
      <c r="P1926" s="32" t="s">
        <v>713</v>
      </c>
      <c r="Q1926" s="32" t="s">
        <v>10228</v>
      </c>
      <c r="R1926" s="32" t="s">
        <v>10228</v>
      </c>
    </row>
    <row r="1927" spans="1:18" x14ac:dyDescent="0.25">
      <c r="A1927" s="33" t="s">
        <v>29241</v>
      </c>
      <c r="B1927" s="34" t="s">
        <v>6757</v>
      </c>
      <c r="C1927" s="34" t="s">
        <v>703</v>
      </c>
      <c r="D1927" s="36">
        <v>41354</v>
      </c>
      <c r="E1927" s="34" t="s">
        <v>704</v>
      </c>
      <c r="F1927" s="34" t="s">
        <v>705</v>
      </c>
      <c r="G1927" s="34" t="s">
        <v>6758</v>
      </c>
      <c r="H1927" s="34" t="s">
        <v>789</v>
      </c>
      <c r="I1927" s="34" t="s">
        <v>6759</v>
      </c>
      <c r="J1927" s="36">
        <v>43607</v>
      </c>
      <c r="K1927" s="36">
        <v>44338</v>
      </c>
      <c r="L1927" s="34" t="s">
        <v>6760</v>
      </c>
      <c r="M1927" s="34" t="s">
        <v>710</v>
      </c>
      <c r="N1927" s="34" t="s">
        <v>711</v>
      </c>
      <c r="O1927" s="34" t="s">
        <v>712</v>
      </c>
      <c r="P1927" s="34" t="s">
        <v>743</v>
      </c>
      <c r="Q1927" s="34" t="s">
        <v>713</v>
      </c>
      <c r="R1927" s="34" t="s">
        <v>10228</v>
      </c>
    </row>
    <row r="1928" spans="1:18" x14ac:dyDescent="0.25">
      <c r="A1928" s="31" t="s">
        <v>30037</v>
      </c>
      <c r="B1928" s="32" t="s">
        <v>6761</v>
      </c>
      <c r="C1928" s="32" t="s">
        <v>703</v>
      </c>
      <c r="D1928" s="35">
        <v>41352</v>
      </c>
      <c r="E1928" s="32" t="s">
        <v>704</v>
      </c>
      <c r="F1928" s="32" t="s">
        <v>705</v>
      </c>
      <c r="G1928" s="32" t="s">
        <v>1597</v>
      </c>
      <c r="H1928" s="32" t="s">
        <v>763</v>
      </c>
      <c r="I1928" s="32" t="s">
        <v>1598</v>
      </c>
      <c r="J1928" s="35">
        <v>43572</v>
      </c>
      <c r="K1928" s="35">
        <v>44303</v>
      </c>
      <c r="L1928" s="32" t="s">
        <v>6762</v>
      </c>
      <c r="M1928" s="32" t="s">
        <v>710</v>
      </c>
      <c r="N1928" s="32" t="s">
        <v>711</v>
      </c>
      <c r="O1928" s="32" t="s">
        <v>712</v>
      </c>
      <c r="P1928" s="32" t="s">
        <v>833</v>
      </c>
      <c r="Q1928" s="32" t="s">
        <v>743</v>
      </c>
      <c r="R1928" s="32" t="s">
        <v>10228</v>
      </c>
    </row>
    <row r="1929" spans="1:18" x14ac:dyDescent="0.25">
      <c r="A1929" s="33" t="s">
        <v>29580</v>
      </c>
      <c r="B1929" s="34" t="s">
        <v>6763</v>
      </c>
      <c r="C1929" s="34" t="s">
        <v>703</v>
      </c>
      <c r="D1929" s="36">
        <v>41358</v>
      </c>
      <c r="E1929" s="34" t="s">
        <v>704</v>
      </c>
      <c r="F1929" s="34" t="s">
        <v>705</v>
      </c>
      <c r="G1929" s="34" t="s">
        <v>6746</v>
      </c>
      <c r="H1929" s="34" t="s">
        <v>769</v>
      </c>
      <c r="I1929" s="34" t="s">
        <v>6747</v>
      </c>
      <c r="J1929" s="36">
        <v>43591</v>
      </c>
      <c r="K1929" s="36">
        <v>44322</v>
      </c>
      <c r="L1929" s="34" t="s">
        <v>6764</v>
      </c>
      <c r="M1929" s="34" t="s">
        <v>729</v>
      </c>
      <c r="N1929" s="34" t="s">
        <v>749</v>
      </c>
      <c r="O1929" s="34" t="s">
        <v>712</v>
      </c>
      <c r="P1929" s="34" t="s">
        <v>713</v>
      </c>
      <c r="Q1929" s="34" t="s">
        <v>10228</v>
      </c>
      <c r="R1929" s="34" t="s">
        <v>10228</v>
      </c>
    </row>
    <row r="1930" spans="1:18" x14ac:dyDescent="0.25">
      <c r="A1930" s="31" t="s">
        <v>30039</v>
      </c>
      <c r="B1930" s="32" t="s">
        <v>6765</v>
      </c>
      <c r="C1930" s="32" t="s">
        <v>734</v>
      </c>
      <c r="D1930" s="35">
        <v>41366</v>
      </c>
      <c r="E1930" s="32" t="s">
        <v>704</v>
      </c>
      <c r="F1930" s="32" t="s">
        <v>705</v>
      </c>
      <c r="G1930" s="32" t="s">
        <v>6766</v>
      </c>
      <c r="H1930" s="32" t="s">
        <v>707</v>
      </c>
      <c r="I1930" s="32" t="s">
        <v>721</v>
      </c>
      <c r="J1930" s="35">
        <v>43614</v>
      </c>
      <c r="K1930" s="35">
        <v>44345</v>
      </c>
      <c r="L1930" s="32" t="s">
        <v>6767</v>
      </c>
      <c r="M1930" s="32" t="s">
        <v>710</v>
      </c>
      <c r="N1930" s="32" t="s">
        <v>711</v>
      </c>
      <c r="O1930" s="32" t="s">
        <v>712</v>
      </c>
      <c r="P1930" s="32" t="s">
        <v>889</v>
      </c>
      <c r="Q1930" s="32" t="s">
        <v>1106</v>
      </c>
      <c r="R1930" s="32" t="s">
        <v>833</v>
      </c>
    </row>
    <row r="1931" spans="1:18" x14ac:dyDescent="0.25">
      <c r="A1931" s="33" t="s">
        <v>29354</v>
      </c>
      <c r="B1931" s="34" t="s">
        <v>6768</v>
      </c>
      <c r="C1931" s="34" t="s">
        <v>703</v>
      </c>
      <c r="D1931" s="36">
        <v>41360</v>
      </c>
      <c r="E1931" s="34" t="s">
        <v>704</v>
      </c>
      <c r="F1931" s="34" t="s">
        <v>705</v>
      </c>
      <c r="G1931" s="34" t="s">
        <v>1616</v>
      </c>
      <c r="H1931" s="34" t="s">
        <v>763</v>
      </c>
      <c r="I1931" s="34" t="s">
        <v>1617</v>
      </c>
      <c r="J1931" s="36">
        <v>43623</v>
      </c>
      <c r="K1931" s="36">
        <v>44354</v>
      </c>
      <c r="L1931" s="34" t="s">
        <v>6769</v>
      </c>
      <c r="M1931" s="34" t="s">
        <v>710</v>
      </c>
      <c r="N1931" s="34" t="s">
        <v>723</v>
      </c>
      <c r="O1931" s="34" t="s">
        <v>712</v>
      </c>
      <c r="P1931" s="34" t="s">
        <v>743</v>
      </c>
      <c r="Q1931" s="34" t="s">
        <v>713</v>
      </c>
      <c r="R1931" s="34" t="s">
        <v>10228</v>
      </c>
    </row>
    <row r="1932" spans="1:18" x14ac:dyDescent="0.25">
      <c r="A1932" s="31" t="s">
        <v>30041</v>
      </c>
      <c r="B1932" s="32" t="s">
        <v>6770</v>
      </c>
      <c r="C1932" s="32" t="s">
        <v>703</v>
      </c>
      <c r="D1932" s="35">
        <v>41372</v>
      </c>
      <c r="E1932" s="32" t="s">
        <v>704</v>
      </c>
      <c r="F1932" s="32" t="s">
        <v>705</v>
      </c>
      <c r="G1932" s="32" t="s">
        <v>1419</v>
      </c>
      <c r="H1932" s="32" t="s">
        <v>707</v>
      </c>
      <c r="I1932" s="32" t="s">
        <v>1420</v>
      </c>
      <c r="J1932" s="35">
        <v>43559</v>
      </c>
      <c r="K1932" s="35">
        <v>44290</v>
      </c>
      <c r="L1932" s="32" t="s">
        <v>6771</v>
      </c>
      <c r="M1932" s="32" t="s">
        <v>710</v>
      </c>
      <c r="N1932" s="32" t="s">
        <v>723</v>
      </c>
      <c r="O1932" s="32" t="s">
        <v>755</v>
      </c>
      <c r="P1932" s="32" t="s">
        <v>743</v>
      </c>
      <c r="Q1932" s="32" t="s">
        <v>10228</v>
      </c>
      <c r="R1932" s="32" t="s">
        <v>10228</v>
      </c>
    </row>
    <row r="1933" spans="1:18" x14ac:dyDescent="0.25">
      <c r="A1933" s="33" t="s">
        <v>29582</v>
      </c>
      <c r="B1933" s="34" t="s">
        <v>6772</v>
      </c>
      <c r="C1933" s="34" t="s">
        <v>703</v>
      </c>
      <c r="D1933" s="36">
        <v>41380</v>
      </c>
      <c r="E1933" s="34" t="s">
        <v>704</v>
      </c>
      <c r="F1933" s="34" t="s">
        <v>705</v>
      </c>
      <c r="G1933" s="34" t="s">
        <v>6773</v>
      </c>
      <c r="H1933" s="34" t="s">
        <v>736</v>
      </c>
      <c r="I1933" s="34" t="s">
        <v>6774</v>
      </c>
      <c r="J1933" s="36">
        <v>43619</v>
      </c>
      <c r="K1933" s="36">
        <v>44350</v>
      </c>
      <c r="L1933" s="34" t="s">
        <v>6775</v>
      </c>
      <c r="M1933" s="34" t="s">
        <v>710</v>
      </c>
      <c r="N1933" s="34" t="s">
        <v>711</v>
      </c>
      <c r="O1933" s="34" t="s">
        <v>712</v>
      </c>
      <c r="P1933" s="34" t="s">
        <v>713</v>
      </c>
      <c r="Q1933" s="34" t="s">
        <v>10228</v>
      </c>
      <c r="R1933" s="34" t="s">
        <v>10228</v>
      </c>
    </row>
    <row r="1934" spans="1:18" x14ac:dyDescent="0.25">
      <c r="A1934" s="31" t="s">
        <v>30043</v>
      </c>
      <c r="B1934" s="32" t="s">
        <v>6776</v>
      </c>
      <c r="C1934" s="32" t="s">
        <v>703</v>
      </c>
      <c r="D1934" s="35">
        <v>41375</v>
      </c>
      <c r="E1934" s="32" t="s">
        <v>704</v>
      </c>
      <c r="F1934" s="32" t="s">
        <v>705</v>
      </c>
      <c r="G1934" s="32" t="s">
        <v>6777</v>
      </c>
      <c r="H1934" s="32" t="s">
        <v>998</v>
      </c>
      <c r="I1934" s="32" t="s">
        <v>1490</v>
      </c>
      <c r="J1934" s="35">
        <v>43627</v>
      </c>
      <c r="K1934" s="35">
        <v>44358</v>
      </c>
      <c r="L1934" s="32" t="s">
        <v>6778</v>
      </c>
      <c r="M1934" s="32" t="s">
        <v>710</v>
      </c>
      <c r="N1934" s="32" t="s">
        <v>711</v>
      </c>
      <c r="O1934" s="32" t="s">
        <v>712</v>
      </c>
      <c r="P1934" s="32" t="s">
        <v>743</v>
      </c>
      <c r="Q1934" s="32" t="s">
        <v>10228</v>
      </c>
      <c r="R1934" s="32" t="s">
        <v>10228</v>
      </c>
    </row>
    <row r="1935" spans="1:18" x14ac:dyDescent="0.25">
      <c r="A1935" s="33" t="s">
        <v>29185</v>
      </c>
      <c r="B1935" s="34" t="s">
        <v>6779</v>
      </c>
      <c r="C1935" s="34" t="s">
        <v>703</v>
      </c>
      <c r="D1935" s="36">
        <v>41387</v>
      </c>
      <c r="E1935" s="34" t="s">
        <v>704</v>
      </c>
      <c r="F1935" s="34" t="s">
        <v>705</v>
      </c>
      <c r="G1935" s="34" t="s">
        <v>1464</v>
      </c>
      <c r="H1935" s="34" t="s">
        <v>1465</v>
      </c>
      <c r="I1935" s="34" t="s">
        <v>1466</v>
      </c>
      <c r="J1935" s="36">
        <v>43609</v>
      </c>
      <c r="K1935" s="36">
        <v>44340</v>
      </c>
      <c r="L1935" s="34" t="s">
        <v>6780</v>
      </c>
      <c r="M1935" s="34" t="s">
        <v>710</v>
      </c>
      <c r="N1935" s="34" t="s">
        <v>749</v>
      </c>
      <c r="O1935" s="34" t="s">
        <v>712</v>
      </c>
      <c r="P1935" s="34" t="s">
        <v>743</v>
      </c>
      <c r="Q1935" s="34" t="s">
        <v>713</v>
      </c>
      <c r="R1935" s="34" t="s">
        <v>10228</v>
      </c>
    </row>
    <row r="1936" spans="1:18" x14ac:dyDescent="0.25">
      <c r="A1936" s="31" t="s">
        <v>30045</v>
      </c>
      <c r="B1936" s="32" t="s">
        <v>6781</v>
      </c>
      <c r="C1936" s="32" t="s">
        <v>703</v>
      </c>
      <c r="D1936" s="35">
        <v>41394</v>
      </c>
      <c r="E1936" s="32" t="s">
        <v>704</v>
      </c>
      <c r="F1936" s="32" t="s">
        <v>705</v>
      </c>
      <c r="G1936" s="32" t="s">
        <v>6782</v>
      </c>
      <c r="H1936" s="32" t="s">
        <v>860</v>
      </c>
      <c r="I1936" s="32" t="s">
        <v>6783</v>
      </c>
      <c r="J1936" s="35">
        <v>43615</v>
      </c>
      <c r="K1936" s="35">
        <v>44346</v>
      </c>
      <c r="L1936" s="32" t="s">
        <v>6784</v>
      </c>
      <c r="M1936" s="32" t="s">
        <v>710</v>
      </c>
      <c r="N1936" s="32" t="s">
        <v>749</v>
      </c>
      <c r="O1936" s="32" t="s">
        <v>712</v>
      </c>
      <c r="P1936" s="32" t="s">
        <v>713</v>
      </c>
      <c r="Q1936" s="32" t="s">
        <v>10228</v>
      </c>
      <c r="R1936" s="32" t="s">
        <v>10228</v>
      </c>
    </row>
    <row r="1937" spans="1:18" x14ac:dyDescent="0.25">
      <c r="A1937" s="33" t="s">
        <v>29584</v>
      </c>
      <c r="B1937" s="34" t="s">
        <v>6785</v>
      </c>
      <c r="C1937" s="34" t="s">
        <v>703</v>
      </c>
      <c r="D1937" s="36">
        <v>41404</v>
      </c>
      <c r="E1937" s="34" t="s">
        <v>704</v>
      </c>
      <c r="F1937" s="34" t="s">
        <v>705</v>
      </c>
      <c r="G1937" s="34" t="s">
        <v>1497</v>
      </c>
      <c r="H1937" s="34" t="s">
        <v>945</v>
      </c>
      <c r="I1937" s="34" t="s">
        <v>1498</v>
      </c>
      <c r="J1937" s="36">
        <v>43587</v>
      </c>
      <c r="K1937" s="36">
        <v>44318</v>
      </c>
      <c r="L1937" s="34" t="s">
        <v>6786</v>
      </c>
      <c r="M1937" s="34" t="s">
        <v>718</v>
      </c>
      <c r="N1937" s="34" t="s">
        <v>749</v>
      </c>
      <c r="O1937" s="34" t="s">
        <v>712</v>
      </c>
      <c r="P1937" s="34" t="s">
        <v>713</v>
      </c>
      <c r="Q1937" s="34" t="s">
        <v>10228</v>
      </c>
      <c r="R1937" s="34" t="s">
        <v>10228</v>
      </c>
    </row>
    <row r="1938" spans="1:18" x14ac:dyDescent="0.25">
      <c r="A1938" s="31" t="s">
        <v>30047</v>
      </c>
      <c r="B1938" s="32" t="s">
        <v>6787</v>
      </c>
      <c r="C1938" s="32" t="s">
        <v>703</v>
      </c>
      <c r="D1938" s="35">
        <v>41404</v>
      </c>
      <c r="E1938" s="32" t="s">
        <v>704</v>
      </c>
      <c r="F1938" s="32" t="s">
        <v>705</v>
      </c>
      <c r="G1938" s="32" t="s">
        <v>6788</v>
      </c>
      <c r="H1938" s="32" t="s">
        <v>707</v>
      </c>
      <c r="I1938" s="32" t="s">
        <v>1959</v>
      </c>
      <c r="J1938" s="35">
        <v>43595</v>
      </c>
      <c r="K1938" s="35">
        <v>44326</v>
      </c>
      <c r="L1938" s="32" t="s">
        <v>6789</v>
      </c>
      <c r="M1938" s="32" t="s">
        <v>710</v>
      </c>
      <c r="N1938" s="32" t="s">
        <v>711</v>
      </c>
      <c r="O1938" s="32" t="s">
        <v>712</v>
      </c>
      <c r="P1938" s="32" t="s">
        <v>713</v>
      </c>
      <c r="Q1938" s="32" t="s">
        <v>10228</v>
      </c>
      <c r="R1938" s="32" t="s">
        <v>10228</v>
      </c>
    </row>
    <row r="1939" spans="1:18" x14ac:dyDescent="0.25">
      <c r="A1939" s="33" t="s">
        <v>29356</v>
      </c>
      <c r="B1939" s="34" t="s">
        <v>6790</v>
      </c>
      <c r="C1939" s="34" t="s">
        <v>703</v>
      </c>
      <c r="D1939" s="36">
        <v>41417</v>
      </c>
      <c r="E1939" s="34" t="s">
        <v>704</v>
      </c>
      <c r="F1939" s="34" t="s">
        <v>705</v>
      </c>
      <c r="G1939" s="34" t="s">
        <v>6791</v>
      </c>
      <c r="H1939" s="34" t="s">
        <v>789</v>
      </c>
      <c r="I1939" s="34" t="s">
        <v>6792</v>
      </c>
      <c r="J1939" s="36">
        <v>43612</v>
      </c>
      <c r="K1939" s="36">
        <v>44343</v>
      </c>
      <c r="L1939" s="34" t="s">
        <v>6793</v>
      </c>
      <c r="M1939" s="34" t="s">
        <v>710</v>
      </c>
      <c r="N1939" s="34" t="s">
        <v>723</v>
      </c>
      <c r="O1939" s="34" t="s">
        <v>755</v>
      </c>
      <c r="P1939" s="34" t="s">
        <v>743</v>
      </c>
      <c r="Q1939" s="34" t="s">
        <v>10228</v>
      </c>
      <c r="R1939" s="34" t="s">
        <v>10228</v>
      </c>
    </row>
    <row r="1940" spans="1:18" x14ac:dyDescent="0.25">
      <c r="A1940" s="31" t="s">
        <v>30049</v>
      </c>
      <c r="B1940" s="32" t="s">
        <v>6794</v>
      </c>
      <c r="C1940" s="32" t="s">
        <v>703</v>
      </c>
      <c r="D1940" s="35">
        <v>41428</v>
      </c>
      <c r="E1940" s="32" t="s">
        <v>704</v>
      </c>
      <c r="F1940" s="32" t="s">
        <v>705</v>
      </c>
      <c r="G1940" s="32" t="s">
        <v>6795</v>
      </c>
      <c r="H1940" s="32" t="s">
        <v>736</v>
      </c>
      <c r="I1940" s="32" t="s">
        <v>6796</v>
      </c>
      <c r="J1940" s="35">
        <v>43556</v>
      </c>
      <c r="K1940" s="35">
        <v>44287</v>
      </c>
      <c r="L1940" s="32" t="s">
        <v>6797</v>
      </c>
      <c r="M1940" s="32" t="s">
        <v>710</v>
      </c>
      <c r="N1940" s="32" t="s">
        <v>749</v>
      </c>
      <c r="O1940" s="32" t="s">
        <v>712</v>
      </c>
      <c r="P1940" s="32" t="s">
        <v>713</v>
      </c>
      <c r="Q1940" s="32" t="s">
        <v>743</v>
      </c>
      <c r="R1940" s="32" t="s">
        <v>10228</v>
      </c>
    </row>
    <row r="1941" spans="1:18" x14ac:dyDescent="0.25">
      <c r="A1941" s="33" t="s">
        <v>29586</v>
      </c>
      <c r="B1941" s="34" t="s">
        <v>6798</v>
      </c>
      <c r="C1941" s="34" t="s">
        <v>703</v>
      </c>
      <c r="D1941" s="36">
        <v>41431</v>
      </c>
      <c r="E1941" s="34" t="s">
        <v>704</v>
      </c>
      <c r="F1941" s="34" t="s">
        <v>705</v>
      </c>
      <c r="G1941" s="34" t="s">
        <v>6799</v>
      </c>
      <c r="H1941" s="34" t="s">
        <v>789</v>
      </c>
      <c r="I1941" s="34" t="s">
        <v>6800</v>
      </c>
      <c r="J1941" s="36">
        <v>43567</v>
      </c>
      <c r="K1941" s="36">
        <v>44298</v>
      </c>
      <c r="L1941" s="34" t="s">
        <v>6801</v>
      </c>
      <c r="M1941" s="34" t="s">
        <v>710</v>
      </c>
      <c r="N1941" s="34" t="s">
        <v>711</v>
      </c>
      <c r="O1941" s="34" t="s">
        <v>4885</v>
      </c>
      <c r="P1941" s="34" t="s">
        <v>713</v>
      </c>
      <c r="Q1941" s="34" t="s">
        <v>743</v>
      </c>
      <c r="R1941" s="34" t="s">
        <v>10228</v>
      </c>
    </row>
    <row r="1942" spans="1:18" x14ac:dyDescent="0.25">
      <c r="A1942" s="31" t="s">
        <v>30051</v>
      </c>
      <c r="B1942" s="32" t="s">
        <v>6802</v>
      </c>
      <c r="C1942" s="32" t="s">
        <v>703</v>
      </c>
      <c r="D1942" s="35">
        <v>41437</v>
      </c>
      <c r="E1942" s="32" t="s">
        <v>704</v>
      </c>
      <c r="F1942" s="32" t="s">
        <v>705</v>
      </c>
      <c r="G1942" s="32" t="s">
        <v>6803</v>
      </c>
      <c r="H1942" s="32" t="s">
        <v>904</v>
      </c>
      <c r="I1942" s="32" t="s">
        <v>6804</v>
      </c>
      <c r="J1942" s="35">
        <v>43600</v>
      </c>
      <c r="K1942" s="35">
        <v>44331</v>
      </c>
      <c r="L1942" s="32" t="s">
        <v>6805</v>
      </c>
      <c r="M1942" s="32" t="s">
        <v>710</v>
      </c>
      <c r="N1942" s="32" t="s">
        <v>723</v>
      </c>
      <c r="O1942" s="32" t="s">
        <v>712</v>
      </c>
      <c r="P1942" s="32" t="s">
        <v>713</v>
      </c>
      <c r="Q1942" s="32" t="s">
        <v>743</v>
      </c>
      <c r="R1942" s="32" t="s">
        <v>713</v>
      </c>
    </row>
    <row r="1943" spans="1:18" x14ac:dyDescent="0.25">
      <c r="A1943" s="33" t="s">
        <v>29243</v>
      </c>
      <c r="B1943" s="34" t="s">
        <v>6806</v>
      </c>
      <c r="C1943" s="34" t="s">
        <v>703</v>
      </c>
      <c r="D1943" s="36">
        <v>41437</v>
      </c>
      <c r="E1943" s="34" t="s">
        <v>704</v>
      </c>
      <c r="F1943" s="34" t="s">
        <v>705</v>
      </c>
      <c r="G1943" s="34" t="s">
        <v>2154</v>
      </c>
      <c r="H1943" s="34" t="s">
        <v>769</v>
      </c>
      <c r="I1943" s="34" t="s">
        <v>1841</v>
      </c>
      <c r="J1943" s="36">
        <v>43598</v>
      </c>
      <c r="K1943" s="36">
        <v>44329</v>
      </c>
      <c r="L1943" s="34" t="s">
        <v>6807</v>
      </c>
      <c r="M1943" s="34" t="s">
        <v>710</v>
      </c>
      <c r="N1943" s="34" t="s">
        <v>778</v>
      </c>
      <c r="O1943" s="34" t="s">
        <v>1015</v>
      </c>
      <c r="P1943" s="34" t="s">
        <v>713</v>
      </c>
      <c r="Q1943" s="34" t="s">
        <v>10228</v>
      </c>
      <c r="R1943" s="34" t="s">
        <v>10228</v>
      </c>
    </row>
    <row r="1944" spans="1:18" x14ac:dyDescent="0.25">
      <c r="A1944" s="31" t="s">
        <v>30053</v>
      </c>
      <c r="B1944" s="32" t="s">
        <v>6808</v>
      </c>
      <c r="C1944" s="32" t="s">
        <v>703</v>
      </c>
      <c r="D1944" s="35">
        <v>41431</v>
      </c>
      <c r="E1944" s="32" t="s">
        <v>704</v>
      </c>
      <c r="F1944" s="32" t="s">
        <v>705</v>
      </c>
      <c r="G1944" s="32" t="s">
        <v>4864</v>
      </c>
      <c r="H1944" s="32" t="s">
        <v>945</v>
      </c>
      <c r="I1944" s="32" t="s">
        <v>4865</v>
      </c>
      <c r="J1944" s="35">
        <v>43615</v>
      </c>
      <c r="K1944" s="35">
        <v>44346</v>
      </c>
      <c r="L1944" s="32" t="s">
        <v>6809</v>
      </c>
      <c r="M1944" s="32" t="s">
        <v>729</v>
      </c>
      <c r="N1944" s="32" t="s">
        <v>711</v>
      </c>
      <c r="O1944" s="32" t="s">
        <v>755</v>
      </c>
      <c r="P1944" s="32" t="s">
        <v>713</v>
      </c>
      <c r="Q1944" s="32" t="s">
        <v>10228</v>
      </c>
      <c r="R1944" s="32" t="s">
        <v>10228</v>
      </c>
    </row>
    <row r="1945" spans="1:18" x14ac:dyDescent="0.25">
      <c r="A1945" s="33" t="s">
        <v>23571</v>
      </c>
      <c r="B1945" s="34" t="s">
        <v>23042</v>
      </c>
      <c r="C1945" s="34" t="s">
        <v>734</v>
      </c>
      <c r="D1945" s="36">
        <v>43812</v>
      </c>
      <c r="E1945" s="34" t="s">
        <v>996</v>
      </c>
      <c r="F1945" s="34" t="s">
        <v>705</v>
      </c>
      <c r="G1945" s="34" t="s">
        <v>23043</v>
      </c>
      <c r="H1945" s="34" t="s">
        <v>921</v>
      </c>
      <c r="I1945" s="34" t="s">
        <v>23044</v>
      </c>
      <c r="J1945" s="36">
        <v>43866</v>
      </c>
      <c r="K1945" s="36">
        <v>44597</v>
      </c>
      <c r="L1945" s="34" t="s">
        <v>23045</v>
      </c>
      <c r="M1945" s="34" t="s">
        <v>710</v>
      </c>
      <c r="N1945" s="34" t="s">
        <v>711</v>
      </c>
      <c r="O1945" s="34" t="s">
        <v>712</v>
      </c>
      <c r="P1945" s="34" t="s">
        <v>713</v>
      </c>
      <c r="Q1945" s="34" t="s">
        <v>743</v>
      </c>
      <c r="R1945" s="34" t="s">
        <v>10228</v>
      </c>
    </row>
    <row r="1946" spans="1:18" x14ac:dyDescent="0.25">
      <c r="A1946" s="31" t="s">
        <v>29588</v>
      </c>
      <c r="B1946" s="32" t="s">
        <v>6810</v>
      </c>
      <c r="C1946" s="32" t="s">
        <v>703</v>
      </c>
      <c r="D1946" s="35">
        <v>41463</v>
      </c>
      <c r="E1946" s="32" t="s">
        <v>704</v>
      </c>
      <c r="F1946" s="32" t="s">
        <v>705</v>
      </c>
      <c r="G1946" s="32" t="s">
        <v>1031</v>
      </c>
      <c r="H1946" s="32" t="s">
        <v>746</v>
      </c>
      <c r="I1946" s="32" t="s">
        <v>1032</v>
      </c>
      <c r="J1946" s="35">
        <v>43613</v>
      </c>
      <c r="K1946" s="35">
        <v>44344</v>
      </c>
      <c r="L1946" s="32" t="s">
        <v>6811</v>
      </c>
      <c r="M1946" s="32" t="s">
        <v>718</v>
      </c>
      <c r="N1946" s="32" t="s">
        <v>749</v>
      </c>
      <c r="O1946" s="32" t="s">
        <v>712</v>
      </c>
      <c r="P1946" s="32" t="s">
        <v>743</v>
      </c>
      <c r="Q1946" s="32" t="s">
        <v>10228</v>
      </c>
      <c r="R1946" s="32" t="s">
        <v>10228</v>
      </c>
    </row>
    <row r="1947" spans="1:18" x14ac:dyDescent="0.25">
      <c r="A1947" s="33" t="s">
        <v>30055</v>
      </c>
      <c r="B1947" s="34" t="s">
        <v>6812</v>
      </c>
      <c r="C1947" s="34" t="s">
        <v>703</v>
      </c>
      <c r="D1947" s="36">
        <v>41463</v>
      </c>
      <c r="E1947" s="34" t="s">
        <v>704</v>
      </c>
      <c r="F1947" s="34" t="s">
        <v>705</v>
      </c>
      <c r="G1947" s="34" t="s">
        <v>1031</v>
      </c>
      <c r="H1947" s="34" t="s">
        <v>746</v>
      </c>
      <c r="I1947" s="34" t="s">
        <v>1032</v>
      </c>
      <c r="J1947" s="36">
        <v>43593</v>
      </c>
      <c r="K1947" s="36">
        <v>44324</v>
      </c>
      <c r="L1947" s="34" t="s">
        <v>6813</v>
      </c>
      <c r="M1947" s="34" t="s">
        <v>718</v>
      </c>
      <c r="N1947" s="34" t="s">
        <v>749</v>
      </c>
      <c r="O1947" s="34" t="s">
        <v>712</v>
      </c>
      <c r="P1947" s="34" t="s">
        <v>743</v>
      </c>
      <c r="Q1947" s="34" t="s">
        <v>10228</v>
      </c>
      <c r="R1947" s="34" t="s">
        <v>10228</v>
      </c>
    </row>
    <row r="1948" spans="1:18" x14ac:dyDescent="0.25">
      <c r="A1948" s="31" t="s">
        <v>29358</v>
      </c>
      <c r="B1948" s="32" t="s">
        <v>6814</v>
      </c>
      <c r="C1948" s="32" t="s">
        <v>703</v>
      </c>
      <c r="D1948" s="35">
        <v>41471</v>
      </c>
      <c r="E1948" s="32" t="s">
        <v>704</v>
      </c>
      <c r="F1948" s="32" t="s">
        <v>705</v>
      </c>
      <c r="G1948" s="32" t="s">
        <v>1427</v>
      </c>
      <c r="H1948" s="32" t="s">
        <v>752</v>
      </c>
      <c r="I1948" s="32" t="s">
        <v>1428</v>
      </c>
      <c r="J1948" s="35">
        <v>43605</v>
      </c>
      <c r="K1948" s="35">
        <v>44336</v>
      </c>
      <c r="L1948" s="32" t="s">
        <v>6815</v>
      </c>
      <c r="M1948" s="32" t="s">
        <v>718</v>
      </c>
      <c r="N1948" s="32" t="s">
        <v>749</v>
      </c>
      <c r="O1948" s="32" t="s">
        <v>712</v>
      </c>
      <c r="P1948" s="32" t="s">
        <v>713</v>
      </c>
      <c r="Q1948" s="32" t="s">
        <v>10228</v>
      </c>
      <c r="R1948" s="32" t="s">
        <v>10228</v>
      </c>
    </row>
    <row r="1949" spans="1:18" x14ac:dyDescent="0.25">
      <c r="A1949" s="33" t="s">
        <v>30057</v>
      </c>
      <c r="B1949" s="34" t="s">
        <v>6816</v>
      </c>
      <c r="C1949" s="34" t="s">
        <v>808</v>
      </c>
      <c r="D1949" s="36">
        <v>41474</v>
      </c>
      <c r="E1949" s="34" t="s">
        <v>704</v>
      </c>
      <c r="F1949" s="34" t="s">
        <v>705</v>
      </c>
      <c r="G1949" s="34" t="s">
        <v>6817</v>
      </c>
      <c r="H1949" s="34" t="s">
        <v>860</v>
      </c>
      <c r="I1949" s="34" t="s">
        <v>6818</v>
      </c>
      <c r="J1949" s="36">
        <v>43578</v>
      </c>
      <c r="K1949" s="36">
        <v>44309</v>
      </c>
      <c r="L1949" s="34" t="s">
        <v>6819</v>
      </c>
      <c r="M1949" s="34" t="s">
        <v>710</v>
      </c>
      <c r="N1949" s="34" t="s">
        <v>711</v>
      </c>
      <c r="O1949" s="34" t="s">
        <v>766</v>
      </c>
      <c r="P1949" s="34" t="s">
        <v>713</v>
      </c>
      <c r="Q1949" s="34" t="s">
        <v>743</v>
      </c>
      <c r="R1949" s="34" t="s">
        <v>10228</v>
      </c>
    </row>
    <row r="1950" spans="1:18" x14ac:dyDescent="0.25">
      <c r="A1950" s="31" t="s">
        <v>29590</v>
      </c>
      <c r="B1950" s="32" t="s">
        <v>6820</v>
      </c>
      <c r="C1950" s="32" t="s">
        <v>703</v>
      </c>
      <c r="D1950" s="35">
        <v>41485</v>
      </c>
      <c r="E1950" s="32" t="s">
        <v>704</v>
      </c>
      <c r="F1950" s="32" t="s">
        <v>705</v>
      </c>
      <c r="G1950" s="32" t="s">
        <v>6821</v>
      </c>
      <c r="H1950" s="32" t="s">
        <v>945</v>
      </c>
      <c r="I1950" s="32" t="s">
        <v>6822</v>
      </c>
      <c r="J1950" s="35">
        <v>43613</v>
      </c>
      <c r="K1950" s="35">
        <v>44344</v>
      </c>
      <c r="L1950" s="32" t="s">
        <v>6823</v>
      </c>
      <c r="M1950" s="32" t="s">
        <v>710</v>
      </c>
      <c r="N1950" s="32" t="s">
        <v>711</v>
      </c>
      <c r="O1950" s="32" t="s">
        <v>712</v>
      </c>
      <c r="P1950" s="32" t="s">
        <v>713</v>
      </c>
      <c r="Q1950" s="32" t="s">
        <v>10228</v>
      </c>
      <c r="R1950" s="32" t="s">
        <v>10228</v>
      </c>
    </row>
    <row r="1951" spans="1:18" x14ac:dyDescent="0.25">
      <c r="A1951" s="33" t="s">
        <v>30059</v>
      </c>
      <c r="B1951" s="34" t="s">
        <v>6824</v>
      </c>
      <c r="C1951" s="34" t="s">
        <v>703</v>
      </c>
      <c r="D1951" s="36">
        <v>41487</v>
      </c>
      <c r="E1951" s="34" t="s">
        <v>704</v>
      </c>
      <c r="F1951" s="34" t="s">
        <v>705</v>
      </c>
      <c r="G1951" s="34" t="s">
        <v>6825</v>
      </c>
      <c r="H1951" s="34" t="s">
        <v>707</v>
      </c>
      <c r="I1951" s="34" t="s">
        <v>6826</v>
      </c>
      <c r="J1951" s="36">
        <v>43606</v>
      </c>
      <c r="K1951" s="36">
        <v>44337</v>
      </c>
      <c r="L1951" s="34" t="s">
        <v>6827</v>
      </c>
      <c r="M1951" s="34" t="s">
        <v>710</v>
      </c>
      <c r="N1951" s="34" t="s">
        <v>749</v>
      </c>
      <c r="O1951" s="34" t="s">
        <v>712</v>
      </c>
      <c r="P1951" s="34" t="s">
        <v>713</v>
      </c>
      <c r="Q1951" s="34" t="s">
        <v>10228</v>
      </c>
      <c r="R1951" s="34" t="s">
        <v>10228</v>
      </c>
    </row>
    <row r="1952" spans="1:18" x14ac:dyDescent="0.25">
      <c r="A1952" s="31" t="s">
        <v>29158</v>
      </c>
      <c r="B1952" s="32" t="s">
        <v>6828</v>
      </c>
      <c r="C1952" s="32" t="s">
        <v>703</v>
      </c>
      <c r="D1952" s="35">
        <v>41488</v>
      </c>
      <c r="E1952" s="32" t="s">
        <v>704</v>
      </c>
      <c r="F1952" s="32" t="s">
        <v>705</v>
      </c>
      <c r="G1952" s="32" t="s">
        <v>6829</v>
      </c>
      <c r="H1952" s="32" t="s">
        <v>1286</v>
      </c>
      <c r="I1952" s="32" t="s">
        <v>6830</v>
      </c>
      <c r="J1952" s="35">
        <v>43621</v>
      </c>
      <c r="K1952" s="35">
        <v>44352</v>
      </c>
      <c r="L1952" s="32" t="s">
        <v>6831</v>
      </c>
      <c r="M1952" s="32" t="s">
        <v>710</v>
      </c>
      <c r="N1952" s="32" t="s">
        <v>723</v>
      </c>
      <c r="O1952" s="32" t="s">
        <v>712</v>
      </c>
      <c r="P1952" s="32" t="s">
        <v>743</v>
      </c>
      <c r="Q1952" s="32" t="s">
        <v>10228</v>
      </c>
      <c r="R1952" s="32" t="s">
        <v>10228</v>
      </c>
    </row>
    <row r="1953" spans="1:18" x14ac:dyDescent="0.25">
      <c r="A1953" s="33" t="s">
        <v>30061</v>
      </c>
      <c r="B1953" s="34" t="s">
        <v>6832</v>
      </c>
      <c r="C1953" s="34" t="s">
        <v>703</v>
      </c>
      <c r="D1953" s="36">
        <v>41488</v>
      </c>
      <c r="E1953" s="34" t="s">
        <v>704</v>
      </c>
      <c r="F1953" s="34" t="s">
        <v>705</v>
      </c>
      <c r="G1953" s="34" t="s">
        <v>6833</v>
      </c>
      <c r="H1953" s="34" t="s">
        <v>921</v>
      </c>
      <c r="I1953" s="34" t="s">
        <v>6834</v>
      </c>
      <c r="J1953" s="36">
        <v>43585</v>
      </c>
      <c r="K1953" s="36">
        <v>44316</v>
      </c>
      <c r="L1953" s="34" t="s">
        <v>6835</v>
      </c>
      <c r="M1953" s="34" t="s">
        <v>710</v>
      </c>
      <c r="N1953" s="34" t="s">
        <v>723</v>
      </c>
      <c r="O1953" s="34" t="s">
        <v>712</v>
      </c>
      <c r="P1953" s="34" t="s">
        <v>713</v>
      </c>
      <c r="Q1953" s="34" t="s">
        <v>10228</v>
      </c>
      <c r="R1953" s="34" t="s">
        <v>10228</v>
      </c>
    </row>
    <row r="1954" spans="1:18" x14ac:dyDescent="0.25">
      <c r="A1954" s="31" t="s">
        <v>29592</v>
      </c>
      <c r="B1954" s="32" t="s">
        <v>6836</v>
      </c>
      <c r="C1954" s="32" t="s">
        <v>703</v>
      </c>
      <c r="D1954" s="35">
        <v>41492</v>
      </c>
      <c r="E1954" s="32" t="s">
        <v>704</v>
      </c>
      <c r="F1954" s="32" t="s">
        <v>705</v>
      </c>
      <c r="G1954" s="32" t="s">
        <v>4024</v>
      </c>
      <c r="H1954" s="32" t="s">
        <v>984</v>
      </c>
      <c r="I1954" s="32" t="s">
        <v>4025</v>
      </c>
      <c r="J1954" s="35">
        <v>43614</v>
      </c>
      <c r="K1954" s="35">
        <v>44345</v>
      </c>
      <c r="L1954" s="32" t="s">
        <v>6837</v>
      </c>
      <c r="M1954" s="32" t="s">
        <v>710</v>
      </c>
      <c r="N1954" s="32" t="s">
        <v>749</v>
      </c>
      <c r="O1954" s="32" t="s">
        <v>712</v>
      </c>
      <c r="P1954" s="32" t="s">
        <v>713</v>
      </c>
      <c r="Q1954" s="32" t="s">
        <v>10228</v>
      </c>
      <c r="R1954" s="32" t="s">
        <v>10228</v>
      </c>
    </row>
    <row r="1955" spans="1:18" x14ac:dyDescent="0.25">
      <c r="A1955" s="33" t="s">
        <v>30063</v>
      </c>
      <c r="B1955" s="34" t="s">
        <v>6838</v>
      </c>
      <c r="C1955" s="34" t="s">
        <v>703</v>
      </c>
      <c r="D1955" s="36">
        <v>41493</v>
      </c>
      <c r="E1955" s="34" t="s">
        <v>704</v>
      </c>
      <c r="F1955" s="34" t="s">
        <v>705</v>
      </c>
      <c r="G1955" s="34" t="s">
        <v>6839</v>
      </c>
      <c r="H1955" s="34" t="s">
        <v>752</v>
      </c>
      <c r="I1955" s="34" t="s">
        <v>5030</v>
      </c>
      <c r="J1955" s="36">
        <v>43607</v>
      </c>
      <c r="K1955" s="36">
        <v>44338</v>
      </c>
      <c r="L1955" s="34" t="s">
        <v>6840</v>
      </c>
      <c r="M1955" s="34" t="s">
        <v>710</v>
      </c>
      <c r="N1955" s="34" t="s">
        <v>778</v>
      </c>
      <c r="O1955" s="34" t="s">
        <v>712</v>
      </c>
      <c r="P1955" s="34" t="s">
        <v>713</v>
      </c>
      <c r="Q1955" s="34" t="s">
        <v>833</v>
      </c>
      <c r="R1955" s="34" t="s">
        <v>1782</v>
      </c>
    </row>
    <row r="1956" spans="1:18" x14ac:dyDescent="0.25">
      <c r="A1956" s="31" t="s">
        <v>29360</v>
      </c>
      <c r="B1956" s="32" t="s">
        <v>6841</v>
      </c>
      <c r="C1956" s="32" t="s">
        <v>703</v>
      </c>
      <c r="D1956" s="35">
        <v>41492</v>
      </c>
      <c r="E1956" s="32" t="s">
        <v>704</v>
      </c>
      <c r="F1956" s="32" t="s">
        <v>705</v>
      </c>
      <c r="G1956" s="32" t="s">
        <v>1597</v>
      </c>
      <c r="H1956" s="32" t="s">
        <v>763</v>
      </c>
      <c r="I1956" s="32" t="s">
        <v>1598</v>
      </c>
      <c r="J1956" s="35">
        <v>43571</v>
      </c>
      <c r="K1956" s="35">
        <v>44302</v>
      </c>
      <c r="L1956" s="32" t="s">
        <v>6842</v>
      </c>
      <c r="M1956" s="32" t="s">
        <v>710</v>
      </c>
      <c r="N1956" s="32" t="s">
        <v>711</v>
      </c>
      <c r="O1956" s="32" t="s">
        <v>712</v>
      </c>
      <c r="P1956" s="32" t="s">
        <v>833</v>
      </c>
      <c r="Q1956" s="32" t="s">
        <v>10228</v>
      </c>
      <c r="R1956" s="32" t="s">
        <v>10228</v>
      </c>
    </row>
    <row r="1957" spans="1:18" x14ac:dyDescent="0.25">
      <c r="A1957" s="33" t="s">
        <v>30065</v>
      </c>
      <c r="B1957" s="34" t="s">
        <v>6843</v>
      </c>
      <c r="C1957" s="34" t="s">
        <v>703</v>
      </c>
      <c r="D1957" s="36">
        <v>41499</v>
      </c>
      <c r="E1957" s="34" t="s">
        <v>704</v>
      </c>
      <c r="F1957" s="34" t="s">
        <v>705</v>
      </c>
      <c r="G1957" s="34" t="s">
        <v>6844</v>
      </c>
      <c r="H1957" s="34" t="s">
        <v>904</v>
      </c>
      <c r="I1957" s="34" t="s">
        <v>4659</v>
      </c>
      <c r="J1957" s="36">
        <v>43572</v>
      </c>
      <c r="K1957" s="36">
        <v>44303</v>
      </c>
      <c r="L1957" s="34" t="s">
        <v>6845</v>
      </c>
      <c r="M1957" s="34" t="s">
        <v>710</v>
      </c>
      <c r="N1957" s="34" t="s">
        <v>749</v>
      </c>
      <c r="O1957" s="34" t="s">
        <v>712</v>
      </c>
      <c r="P1957" s="34" t="s">
        <v>743</v>
      </c>
      <c r="Q1957" s="34" t="s">
        <v>713</v>
      </c>
      <c r="R1957" s="34" t="s">
        <v>10228</v>
      </c>
    </row>
    <row r="1958" spans="1:18" x14ac:dyDescent="0.25">
      <c r="A1958" s="31" t="s">
        <v>29594</v>
      </c>
      <c r="B1958" s="32" t="s">
        <v>6846</v>
      </c>
      <c r="C1958" s="32" t="s">
        <v>703</v>
      </c>
      <c r="D1958" s="35">
        <v>41500</v>
      </c>
      <c r="E1958" s="32" t="s">
        <v>704</v>
      </c>
      <c r="F1958" s="32" t="s">
        <v>705</v>
      </c>
      <c r="G1958" s="32" t="s">
        <v>6847</v>
      </c>
      <c r="H1958" s="32" t="s">
        <v>736</v>
      </c>
      <c r="I1958" s="32" t="s">
        <v>6848</v>
      </c>
      <c r="J1958" s="35">
        <v>43600</v>
      </c>
      <c r="K1958" s="35">
        <v>44331</v>
      </c>
      <c r="L1958" s="32" t="s">
        <v>6849</v>
      </c>
      <c r="M1958" s="32" t="s">
        <v>710</v>
      </c>
      <c r="N1958" s="32" t="s">
        <v>749</v>
      </c>
      <c r="O1958" s="32" t="s">
        <v>773</v>
      </c>
      <c r="P1958" s="32" t="s">
        <v>833</v>
      </c>
      <c r="Q1958" s="32" t="s">
        <v>713</v>
      </c>
      <c r="R1958" s="32" t="s">
        <v>743</v>
      </c>
    </row>
    <row r="1959" spans="1:18" x14ac:dyDescent="0.25">
      <c r="A1959" s="33" t="s">
        <v>30067</v>
      </c>
      <c r="B1959" s="34" t="s">
        <v>6850</v>
      </c>
      <c r="C1959" s="34" t="s">
        <v>703</v>
      </c>
      <c r="D1959" s="36">
        <v>41502</v>
      </c>
      <c r="E1959" s="34" t="s">
        <v>704</v>
      </c>
      <c r="F1959" s="34" t="s">
        <v>705</v>
      </c>
      <c r="G1959" s="34" t="s">
        <v>6851</v>
      </c>
      <c r="H1959" s="34" t="s">
        <v>707</v>
      </c>
      <c r="I1959" s="34" t="s">
        <v>6852</v>
      </c>
      <c r="J1959" s="36">
        <v>43558</v>
      </c>
      <c r="K1959" s="36">
        <v>44289</v>
      </c>
      <c r="L1959" s="34" t="s">
        <v>6853</v>
      </c>
      <c r="M1959" s="34" t="s">
        <v>710</v>
      </c>
      <c r="N1959" s="34" t="s">
        <v>749</v>
      </c>
      <c r="O1959" s="34" t="s">
        <v>712</v>
      </c>
      <c r="P1959" s="34" t="s">
        <v>713</v>
      </c>
      <c r="Q1959" s="34" t="s">
        <v>10228</v>
      </c>
      <c r="R1959" s="34" t="s">
        <v>10228</v>
      </c>
    </row>
    <row r="1960" spans="1:18" x14ac:dyDescent="0.25">
      <c r="A1960" s="31" t="s">
        <v>29245</v>
      </c>
      <c r="B1960" s="32" t="s">
        <v>6854</v>
      </c>
      <c r="C1960" s="32" t="s">
        <v>703</v>
      </c>
      <c r="D1960" s="35">
        <v>41502</v>
      </c>
      <c r="E1960" s="32" t="s">
        <v>704</v>
      </c>
      <c r="F1960" s="32" t="s">
        <v>705</v>
      </c>
      <c r="G1960" s="32" t="s">
        <v>6855</v>
      </c>
      <c r="H1960" s="32" t="s">
        <v>860</v>
      </c>
      <c r="I1960" s="32" t="s">
        <v>6856</v>
      </c>
      <c r="J1960" s="35">
        <v>43612</v>
      </c>
      <c r="K1960" s="35">
        <v>44343</v>
      </c>
      <c r="L1960" s="32" t="s">
        <v>6857</v>
      </c>
      <c r="M1960" s="32" t="s">
        <v>710</v>
      </c>
      <c r="N1960" s="32" t="s">
        <v>749</v>
      </c>
      <c r="O1960" s="32" t="s">
        <v>712</v>
      </c>
      <c r="P1960" s="32" t="s">
        <v>713</v>
      </c>
      <c r="Q1960" s="32" t="s">
        <v>743</v>
      </c>
      <c r="R1960" s="32" t="s">
        <v>10228</v>
      </c>
    </row>
    <row r="1961" spans="1:18" x14ac:dyDescent="0.25">
      <c r="A1961" s="33" t="s">
        <v>30069</v>
      </c>
      <c r="B1961" s="34" t="s">
        <v>6858</v>
      </c>
      <c r="C1961" s="34" t="s">
        <v>703</v>
      </c>
      <c r="D1961" s="36">
        <v>41515</v>
      </c>
      <c r="E1961" s="34" t="s">
        <v>704</v>
      </c>
      <c r="F1961" s="34" t="s">
        <v>705</v>
      </c>
      <c r="G1961" s="34" t="s">
        <v>6859</v>
      </c>
      <c r="H1961" s="34" t="s">
        <v>998</v>
      </c>
      <c r="I1961" s="34" t="s">
        <v>6860</v>
      </c>
      <c r="J1961" s="36">
        <v>43609</v>
      </c>
      <c r="K1961" s="36">
        <v>44340</v>
      </c>
      <c r="L1961" s="34" t="s">
        <v>6861</v>
      </c>
      <c r="M1961" s="34" t="s">
        <v>772</v>
      </c>
      <c r="N1961" s="34" t="s">
        <v>723</v>
      </c>
      <c r="O1961" s="34" t="s">
        <v>712</v>
      </c>
      <c r="P1961" s="34" t="s">
        <v>713</v>
      </c>
      <c r="Q1961" s="34" t="s">
        <v>10228</v>
      </c>
      <c r="R1961" s="34" t="s">
        <v>10228</v>
      </c>
    </row>
    <row r="1962" spans="1:18" x14ac:dyDescent="0.25">
      <c r="A1962" s="31" t="s">
        <v>29596</v>
      </c>
      <c r="B1962" s="32" t="s">
        <v>6862</v>
      </c>
      <c r="C1962" s="32" t="s">
        <v>703</v>
      </c>
      <c r="D1962" s="35">
        <v>41522</v>
      </c>
      <c r="E1962" s="32" t="s">
        <v>704</v>
      </c>
      <c r="F1962" s="32" t="s">
        <v>705</v>
      </c>
      <c r="G1962" s="32" t="s">
        <v>2771</v>
      </c>
      <c r="H1962" s="32" t="s">
        <v>904</v>
      </c>
      <c r="I1962" s="32" t="s">
        <v>2772</v>
      </c>
      <c r="J1962" s="35">
        <v>43558</v>
      </c>
      <c r="K1962" s="35">
        <v>44289</v>
      </c>
      <c r="L1962" s="32" t="s">
        <v>6863</v>
      </c>
      <c r="M1962" s="32" t="s">
        <v>710</v>
      </c>
      <c r="N1962" s="32" t="s">
        <v>723</v>
      </c>
      <c r="O1962" s="32" t="s">
        <v>712</v>
      </c>
      <c r="P1962" s="32" t="s">
        <v>713</v>
      </c>
      <c r="Q1962" s="32" t="s">
        <v>10228</v>
      </c>
      <c r="R1962" s="32" t="s">
        <v>10228</v>
      </c>
    </row>
    <row r="1963" spans="1:18" x14ac:dyDescent="0.25">
      <c r="A1963" s="33" t="s">
        <v>30071</v>
      </c>
      <c r="B1963" s="34" t="s">
        <v>6864</v>
      </c>
      <c r="C1963" s="34" t="s">
        <v>703</v>
      </c>
      <c r="D1963" s="36">
        <v>41533</v>
      </c>
      <c r="E1963" s="34" t="s">
        <v>704</v>
      </c>
      <c r="F1963" s="34" t="s">
        <v>705</v>
      </c>
      <c r="G1963" s="34" t="s">
        <v>6865</v>
      </c>
      <c r="H1963" s="34" t="s">
        <v>804</v>
      </c>
      <c r="I1963" s="34" t="s">
        <v>2615</v>
      </c>
      <c r="J1963" s="36">
        <v>43616</v>
      </c>
      <c r="K1963" s="36">
        <v>44347</v>
      </c>
      <c r="L1963" s="34" t="s">
        <v>6866</v>
      </c>
      <c r="M1963" s="34" t="s">
        <v>729</v>
      </c>
      <c r="N1963" s="34" t="s">
        <v>711</v>
      </c>
      <c r="O1963" s="34" t="s">
        <v>712</v>
      </c>
      <c r="P1963" s="34" t="s">
        <v>743</v>
      </c>
      <c r="Q1963" s="34" t="s">
        <v>10228</v>
      </c>
      <c r="R1963" s="34" t="s">
        <v>10228</v>
      </c>
    </row>
    <row r="1964" spans="1:18" x14ac:dyDescent="0.25">
      <c r="A1964" s="31" t="s">
        <v>29362</v>
      </c>
      <c r="B1964" s="32" t="s">
        <v>6867</v>
      </c>
      <c r="C1964" s="32" t="s">
        <v>703</v>
      </c>
      <c r="D1964" s="35">
        <v>41534</v>
      </c>
      <c r="E1964" s="32" t="s">
        <v>704</v>
      </c>
      <c r="F1964" s="32" t="s">
        <v>705</v>
      </c>
      <c r="G1964" s="32" t="s">
        <v>6868</v>
      </c>
      <c r="H1964" s="32" t="s">
        <v>752</v>
      </c>
      <c r="I1964" s="32" t="s">
        <v>6869</v>
      </c>
      <c r="J1964" s="35">
        <v>43612</v>
      </c>
      <c r="K1964" s="35">
        <v>44343</v>
      </c>
      <c r="L1964" s="32" t="s">
        <v>6870</v>
      </c>
      <c r="M1964" s="32" t="s">
        <v>718</v>
      </c>
      <c r="N1964" s="32" t="s">
        <v>749</v>
      </c>
      <c r="O1964" s="32" t="s">
        <v>755</v>
      </c>
      <c r="P1964" s="32" t="s">
        <v>743</v>
      </c>
      <c r="Q1964" s="32" t="s">
        <v>10228</v>
      </c>
      <c r="R1964" s="32" t="s">
        <v>10228</v>
      </c>
    </row>
    <row r="1965" spans="1:18" x14ac:dyDescent="0.25">
      <c r="A1965" s="33" t="s">
        <v>30073</v>
      </c>
      <c r="B1965" s="34" t="s">
        <v>6871</v>
      </c>
      <c r="C1965" s="34" t="s">
        <v>703</v>
      </c>
      <c r="D1965" s="36">
        <v>41537</v>
      </c>
      <c r="E1965" s="34" t="s">
        <v>704</v>
      </c>
      <c r="F1965" s="34" t="s">
        <v>705</v>
      </c>
      <c r="G1965" s="34" t="s">
        <v>2622</v>
      </c>
      <c r="H1965" s="34" t="s">
        <v>746</v>
      </c>
      <c r="I1965" s="34" t="s">
        <v>2623</v>
      </c>
      <c r="J1965" s="36">
        <v>43643</v>
      </c>
      <c r="K1965" s="36">
        <v>44374</v>
      </c>
      <c r="L1965" s="34" t="s">
        <v>6872</v>
      </c>
      <c r="M1965" s="34" t="s">
        <v>718</v>
      </c>
      <c r="N1965" s="34" t="s">
        <v>723</v>
      </c>
      <c r="O1965" s="34" t="s">
        <v>712</v>
      </c>
      <c r="P1965" s="34" t="s">
        <v>713</v>
      </c>
      <c r="Q1965" s="34" t="s">
        <v>10228</v>
      </c>
      <c r="R1965" s="34" t="s">
        <v>10228</v>
      </c>
    </row>
    <row r="1966" spans="1:18" x14ac:dyDescent="0.25">
      <c r="A1966" s="31" t="s">
        <v>29598</v>
      </c>
      <c r="B1966" s="32" t="s">
        <v>6873</v>
      </c>
      <c r="C1966" s="32" t="s">
        <v>703</v>
      </c>
      <c r="D1966" s="35">
        <v>41540</v>
      </c>
      <c r="E1966" s="32" t="s">
        <v>704</v>
      </c>
      <c r="F1966" s="32" t="s">
        <v>705</v>
      </c>
      <c r="G1966" s="32" t="s">
        <v>6874</v>
      </c>
      <c r="H1966" s="32" t="s">
        <v>860</v>
      </c>
      <c r="I1966" s="32" t="s">
        <v>6875</v>
      </c>
      <c r="J1966" s="35">
        <v>43585</v>
      </c>
      <c r="K1966" s="35">
        <v>44316</v>
      </c>
      <c r="L1966" s="32" t="s">
        <v>6876</v>
      </c>
      <c r="M1966" s="32" t="s">
        <v>718</v>
      </c>
      <c r="N1966" s="32" t="s">
        <v>749</v>
      </c>
      <c r="O1966" s="32" t="s">
        <v>712</v>
      </c>
      <c r="P1966" s="32" t="s">
        <v>713</v>
      </c>
      <c r="Q1966" s="32" t="s">
        <v>10228</v>
      </c>
      <c r="R1966" s="32" t="s">
        <v>10228</v>
      </c>
    </row>
    <row r="1967" spans="1:18" x14ac:dyDescent="0.25">
      <c r="A1967" s="33" t="s">
        <v>30075</v>
      </c>
      <c r="B1967" s="34" t="s">
        <v>6877</v>
      </c>
      <c r="C1967" s="34" t="s">
        <v>703</v>
      </c>
      <c r="D1967" s="36">
        <v>41541</v>
      </c>
      <c r="E1967" s="34" t="s">
        <v>704</v>
      </c>
      <c r="F1967" s="34" t="s">
        <v>705</v>
      </c>
      <c r="G1967" s="34" t="s">
        <v>6878</v>
      </c>
      <c r="H1967" s="34" t="s">
        <v>789</v>
      </c>
      <c r="I1967" s="34" t="s">
        <v>6879</v>
      </c>
      <c r="J1967" s="36">
        <v>43556</v>
      </c>
      <c r="K1967" s="36">
        <v>44287</v>
      </c>
      <c r="L1967" s="34" t="s">
        <v>6880</v>
      </c>
      <c r="M1967" s="34" t="s">
        <v>718</v>
      </c>
      <c r="N1967" s="34" t="s">
        <v>749</v>
      </c>
      <c r="O1967" s="34" t="s">
        <v>712</v>
      </c>
      <c r="P1967" s="34" t="s">
        <v>760</v>
      </c>
      <c r="Q1967" s="34" t="s">
        <v>10228</v>
      </c>
      <c r="R1967" s="34" t="s">
        <v>10228</v>
      </c>
    </row>
    <row r="1968" spans="1:18" x14ac:dyDescent="0.25">
      <c r="A1968" s="31" t="s">
        <v>29187</v>
      </c>
      <c r="B1968" s="32" t="s">
        <v>6881</v>
      </c>
      <c r="C1968" s="32" t="s">
        <v>703</v>
      </c>
      <c r="D1968" s="35">
        <v>41543</v>
      </c>
      <c r="E1968" s="32" t="s">
        <v>704</v>
      </c>
      <c r="F1968" s="32" t="s">
        <v>705</v>
      </c>
      <c r="G1968" s="32" t="s">
        <v>6882</v>
      </c>
      <c r="H1968" s="32" t="s">
        <v>998</v>
      </c>
      <c r="I1968" s="32" t="s">
        <v>1490</v>
      </c>
      <c r="J1968" s="35">
        <v>43628</v>
      </c>
      <c r="K1968" s="35">
        <v>44359</v>
      </c>
      <c r="L1968" s="32" t="s">
        <v>6883</v>
      </c>
      <c r="M1968" s="32" t="s">
        <v>710</v>
      </c>
      <c r="N1968" s="32" t="s">
        <v>723</v>
      </c>
      <c r="O1968" s="32" t="s">
        <v>712</v>
      </c>
      <c r="P1968" s="32" t="s">
        <v>743</v>
      </c>
      <c r="Q1968" s="32" t="s">
        <v>10228</v>
      </c>
      <c r="R1968" s="32" t="s">
        <v>10228</v>
      </c>
    </row>
    <row r="1969" spans="1:18" x14ac:dyDescent="0.25">
      <c r="A1969" s="33" t="s">
        <v>30077</v>
      </c>
      <c r="B1969" s="34" t="s">
        <v>6884</v>
      </c>
      <c r="C1969" s="34" t="s">
        <v>703</v>
      </c>
      <c r="D1969" s="36">
        <v>41547</v>
      </c>
      <c r="E1969" s="34" t="s">
        <v>704</v>
      </c>
      <c r="F1969" s="34" t="s">
        <v>705</v>
      </c>
      <c r="G1969" s="34" t="s">
        <v>1501</v>
      </c>
      <c r="H1969" s="34" t="s">
        <v>752</v>
      </c>
      <c r="I1969" s="34" t="s">
        <v>1502</v>
      </c>
      <c r="J1969" s="36">
        <v>43634</v>
      </c>
      <c r="K1969" s="36">
        <v>44365</v>
      </c>
      <c r="L1969" s="34" t="s">
        <v>6885</v>
      </c>
      <c r="M1969" s="34" t="s">
        <v>710</v>
      </c>
      <c r="N1969" s="34" t="s">
        <v>723</v>
      </c>
      <c r="O1969" s="34" t="s">
        <v>712</v>
      </c>
      <c r="P1969" s="34" t="s">
        <v>743</v>
      </c>
      <c r="Q1969" s="34" t="s">
        <v>10228</v>
      </c>
      <c r="R1969" s="34" t="s">
        <v>10228</v>
      </c>
    </row>
    <row r="1970" spans="1:18" x14ac:dyDescent="0.25">
      <c r="A1970" s="31" t="s">
        <v>29600</v>
      </c>
      <c r="B1970" s="32" t="s">
        <v>6886</v>
      </c>
      <c r="C1970" s="32" t="s">
        <v>703</v>
      </c>
      <c r="D1970" s="35">
        <v>41555</v>
      </c>
      <c r="E1970" s="32" t="s">
        <v>704</v>
      </c>
      <c r="F1970" s="32" t="s">
        <v>705</v>
      </c>
      <c r="G1970" s="32" t="s">
        <v>6887</v>
      </c>
      <c r="H1970" s="32" t="s">
        <v>707</v>
      </c>
      <c r="I1970" s="32" t="s">
        <v>3668</v>
      </c>
      <c r="J1970" s="35">
        <v>43570</v>
      </c>
      <c r="K1970" s="35">
        <v>44301</v>
      </c>
      <c r="L1970" s="32" t="s">
        <v>6888</v>
      </c>
      <c r="M1970" s="32" t="s">
        <v>772</v>
      </c>
      <c r="N1970" s="32" t="s">
        <v>711</v>
      </c>
      <c r="O1970" s="32" t="s">
        <v>2846</v>
      </c>
      <c r="P1970" s="32" t="s">
        <v>713</v>
      </c>
      <c r="Q1970" s="32" t="s">
        <v>10228</v>
      </c>
      <c r="R1970" s="32" t="s">
        <v>10228</v>
      </c>
    </row>
    <row r="1971" spans="1:18" x14ac:dyDescent="0.25">
      <c r="A1971" s="33" t="s">
        <v>30079</v>
      </c>
      <c r="B1971" s="34" t="s">
        <v>6889</v>
      </c>
      <c r="C1971" s="34" t="s">
        <v>703</v>
      </c>
      <c r="D1971" s="36">
        <v>41562</v>
      </c>
      <c r="E1971" s="34" t="s">
        <v>704</v>
      </c>
      <c r="F1971" s="34" t="s">
        <v>705</v>
      </c>
      <c r="G1971" s="34" t="s">
        <v>3333</v>
      </c>
      <c r="H1971" s="34" t="s">
        <v>904</v>
      </c>
      <c r="I1971" s="34" t="s">
        <v>3334</v>
      </c>
      <c r="J1971" s="36">
        <v>43600</v>
      </c>
      <c r="K1971" s="36">
        <v>44331</v>
      </c>
      <c r="L1971" s="34" t="s">
        <v>6890</v>
      </c>
      <c r="M1971" s="34" t="s">
        <v>772</v>
      </c>
      <c r="N1971" s="34" t="s">
        <v>749</v>
      </c>
      <c r="O1971" s="34" t="s">
        <v>712</v>
      </c>
      <c r="P1971" s="34" t="s">
        <v>876</v>
      </c>
      <c r="Q1971" s="34" t="s">
        <v>833</v>
      </c>
      <c r="R1971" s="34" t="s">
        <v>833</v>
      </c>
    </row>
    <row r="1972" spans="1:18" x14ac:dyDescent="0.25">
      <c r="A1972" s="31" t="s">
        <v>29364</v>
      </c>
      <c r="B1972" s="32" t="s">
        <v>6891</v>
      </c>
      <c r="C1972" s="32" t="s">
        <v>703</v>
      </c>
      <c r="D1972" s="35">
        <v>41565</v>
      </c>
      <c r="E1972" s="32" t="s">
        <v>704</v>
      </c>
      <c r="F1972" s="32" t="s">
        <v>705</v>
      </c>
      <c r="G1972" s="32" t="s">
        <v>6892</v>
      </c>
      <c r="H1972" s="32" t="s">
        <v>789</v>
      </c>
      <c r="I1972" s="32" t="s">
        <v>1282</v>
      </c>
      <c r="J1972" s="35">
        <v>43614</v>
      </c>
      <c r="K1972" s="35">
        <v>44345</v>
      </c>
      <c r="L1972" s="32" t="s">
        <v>6893</v>
      </c>
      <c r="M1972" s="32" t="s">
        <v>772</v>
      </c>
      <c r="N1972" s="32" t="s">
        <v>711</v>
      </c>
      <c r="O1972" s="32" t="s">
        <v>712</v>
      </c>
      <c r="P1972" s="32" t="s">
        <v>713</v>
      </c>
      <c r="Q1972" s="32" t="s">
        <v>10228</v>
      </c>
      <c r="R1972" s="32" t="s">
        <v>10228</v>
      </c>
    </row>
    <row r="1973" spans="1:18" x14ac:dyDescent="0.25">
      <c r="A1973" s="33" t="s">
        <v>30081</v>
      </c>
      <c r="B1973" s="34" t="s">
        <v>6894</v>
      </c>
      <c r="C1973" s="34" t="s">
        <v>703</v>
      </c>
      <c r="D1973" s="36">
        <v>41568</v>
      </c>
      <c r="E1973" s="34" t="s">
        <v>704</v>
      </c>
      <c r="F1973" s="34" t="s">
        <v>705</v>
      </c>
      <c r="G1973" s="34" t="s">
        <v>6895</v>
      </c>
      <c r="H1973" s="34" t="s">
        <v>752</v>
      </c>
      <c r="I1973" s="34" t="s">
        <v>6896</v>
      </c>
      <c r="J1973" s="36">
        <v>43629</v>
      </c>
      <c r="K1973" s="36">
        <v>44360</v>
      </c>
      <c r="L1973" s="34" t="s">
        <v>6897</v>
      </c>
      <c r="M1973" s="34" t="s">
        <v>710</v>
      </c>
      <c r="N1973" s="34" t="s">
        <v>711</v>
      </c>
      <c r="O1973" s="34" t="s">
        <v>712</v>
      </c>
      <c r="P1973" s="34" t="s">
        <v>833</v>
      </c>
      <c r="Q1973" s="34" t="s">
        <v>832</v>
      </c>
      <c r="R1973" s="34" t="s">
        <v>713</v>
      </c>
    </row>
    <row r="1974" spans="1:18" x14ac:dyDescent="0.25">
      <c r="A1974" s="31" t="s">
        <v>29602</v>
      </c>
      <c r="B1974" s="32" t="s">
        <v>6898</v>
      </c>
      <c r="C1974" s="32" t="s">
        <v>703</v>
      </c>
      <c r="D1974" s="35">
        <v>41569</v>
      </c>
      <c r="E1974" s="32" t="s">
        <v>704</v>
      </c>
      <c r="F1974" s="32" t="s">
        <v>705</v>
      </c>
      <c r="G1974" s="32" t="s">
        <v>6899</v>
      </c>
      <c r="H1974" s="32" t="s">
        <v>998</v>
      </c>
      <c r="I1974" s="32" t="s">
        <v>6900</v>
      </c>
      <c r="J1974" s="35">
        <v>43605</v>
      </c>
      <c r="K1974" s="35">
        <v>44336</v>
      </c>
      <c r="L1974" s="32" t="s">
        <v>6901</v>
      </c>
      <c r="M1974" s="32" t="s">
        <v>710</v>
      </c>
      <c r="N1974" s="32" t="s">
        <v>749</v>
      </c>
      <c r="O1974" s="32" t="s">
        <v>712</v>
      </c>
      <c r="P1974" s="32" t="s">
        <v>743</v>
      </c>
      <c r="Q1974" s="32" t="s">
        <v>713</v>
      </c>
      <c r="R1974" s="32" t="s">
        <v>10228</v>
      </c>
    </row>
    <row r="1975" spans="1:18" x14ac:dyDescent="0.25">
      <c r="A1975" s="33" t="s">
        <v>30083</v>
      </c>
      <c r="B1975" s="34" t="s">
        <v>6902</v>
      </c>
      <c r="C1975" s="34" t="s">
        <v>703</v>
      </c>
      <c r="D1975" s="36">
        <v>41577</v>
      </c>
      <c r="E1975" s="34" t="s">
        <v>704</v>
      </c>
      <c r="F1975" s="34" t="s">
        <v>705</v>
      </c>
      <c r="G1975" s="34" t="s">
        <v>6903</v>
      </c>
      <c r="H1975" s="34" t="s">
        <v>769</v>
      </c>
      <c r="I1975" s="34" t="s">
        <v>1529</v>
      </c>
      <c r="J1975" s="36">
        <v>43591</v>
      </c>
      <c r="K1975" s="36">
        <v>44322</v>
      </c>
      <c r="L1975" s="34" t="s">
        <v>6904</v>
      </c>
      <c r="M1975" s="34" t="s">
        <v>729</v>
      </c>
      <c r="N1975" s="34" t="s">
        <v>749</v>
      </c>
      <c r="O1975" s="34" t="s">
        <v>712</v>
      </c>
      <c r="P1975" s="34" t="s">
        <v>713</v>
      </c>
      <c r="Q1975" s="34" t="s">
        <v>10228</v>
      </c>
      <c r="R1975" s="34" t="s">
        <v>10228</v>
      </c>
    </row>
    <row r="1976" spans="1:18" x14ac:dyDescent="0.25">
      <c r="A1976" s="31" t="s">
        <v>29247</v>
      </c>
      <c r="B1976" s="32" t="s">
        <v>6905</v>
      </c>
      <c r="C1976" s="32" t="s">
        <v>703</v>
      </c>
      <c r="D1976" s="35">
        <v>41584</v>
      </c>
      <c r="E1976" s="32" t="s">
        <v>704</v>
      </c>
      <c r="F1976" s="32" t="s">
        <v>705</v>
      </c>
      <c r="G1976" s="32" t="s">
        <v>1427</v>
      </c>
      <c r="H1976" s="32" t="s">
        <v>752</v>
      </c>
      <c r="I1976" s="32" t="s">
        <v>1428</v>
      </c>
      <c r="J1976" s="35">
        <v>43609</v>
      </c>
      <c r="K1976" s="35">
        <v>44340</v>
      </c>
      <c r="L1976" s="32" t="s">
        <v>6906</v>
      </c>
      <c r="M1976" s="32" t="s">
        <v>718</v>
      </c>
      <c r="N1976" s="32" t="s">
        <v>711</v>
      </c>
      <c r="O1976" s="32" t="s">
        <v>712</v>
      </c>
      <c r="P1976" s="32" t="s">
        <v>713</v>
      </c>
      <c r="Q1976" s="32" t="s">
        <v>1771</v>
      </c>
      <c r="R1976" s="32" t="s">
        <v>10228</v>
      </c>
    </row>
    <row r="1977" spans="1:18" x14ac:dyDescent="0.25">
      <c r="A1977" s="33" t="s">
        <v>30085</v>
      </c>
      <c r="B1977" s="34" t="s">
        <v>6907</v>
      </c>
      <c r="C1977" s="34" t="s">
        <v>734</v>
      </c>
      <c r="D1977" s="36">
        <v>41589</v>
      </c>
      <c r="E1977" s="34" t="s">
        <v>704</v>
      </c>
      <c r="F1977" s="34" t="s">
        <v>705</v>
      </c>
      <c r="G1977" s="34" t="s">
        <v>6908</v>
      </c>
      <c r="H1977" s="34" t="s">
        <v>736</v>
      </c>
      <c r="I1977" s="34" t="s">
        <v>6909</v>
      </c>
      <c r="J1977" s="36">
        <v>43614</v>
      </c>
      <c r="K1977" s="36">
        <v>44345</v>
      </c>
      <c r="L1977" s="34" t="s">
        <v>6910</v>
      </c>
      <c r="M1977" s="34" t="s">
        <v>710</v>
      </c>
      <c r="N1977" s="34" t="s">
        <v>711</v>
      </c>
      <c r="O1977" s="34" t="s">
        <v>755</v>
      </c>
      <c r="P1977" s="34" t="s">
        <v>713</v>
      </c>
      <c r="Q1977" s="34" t="s">
        <v>743</v>
      </c>
      <c r="R1977" s="34" t="s">
        <v>10228</v>
      </c>
    </row>
    <row r="1978" spans="1:18" x14ac:dyDescent="0.25">
      <c r="A1978" s="31" t="s">
        <v>29604</v>
      </c>
      <c r="B1978" s="32" t="s">
        <v>6911</v>
      </c>
      <c r="C1978" s="32" t="s">
        <v>703</v>
      </c>
      <c r="D1978" s="35">
        <v>41591</v>
      </c>
      <c r="E1978" s="32" t="s">
        <v>704</v>
      </c>
      <c r="F1978" s="32" t="s">
        <v>705</v>
      </c>
      <c r="G1978" s="32" t="s">
        <v>3356</v>
      </c>
      <c r="H1978" s="32" t="s">
        <v>740</v>
      </c>
      <c r="I1978" s="32" t="s">
        <v>3357</v>
      </c>
      <c r="J1978" s="35">
        <v>43560</v>
      </c>
      <c r="K1978" s="35">
        <v>44291</v>
      </c>
      <c r="L1978" s="32" t="s">
        <v>6912</v>
      </c>
      <c r="M1978" s="32" t="s">
        <v>710</v>
      </c>
      <c r="N1978" s="32" t="s">
        <v>711</v>
      </c>
      <c r="O1978" s="32" t="s">
        <v>712</v>
      </c>
      <c r="P1978" s="32" t="s">
        <v>713</v>
      </c>
      <c r="Q1978" s="32" t="s">
        <v>10228</v>
      </c>
      <c r="R1978" s="32" t="s">
        <v>10228</v>
      </c>
    </row>
    <row r="1979" spans="1:18" x14ac:dyDescent="0.25">
      <c r="A1979" s="33" t="s">
        <v>30087</v>
      </c>
      <c r="B1979" s="34" t="s">
        <v>6913</v>
      </c>
      <c r="C1979" s="34" t="s">
        <v>703</v>
      </c>
      <c r="D1979" s="36">
        <v>41598</v>
      </c>
      <c r="E1979" s="34" t="s">
        <v>704</v>
      </c>
      <c r="F1979" s="34" t="s">
        <v>705</v>
      </c>
      <c r="G1979" s="34" t="s">
        <v>6914</v>
      </c>
      <c r="H1979" s="34" t="s">
        <v>769</v>
      </c>
      <c r="I1979" s="34" t="s">
        <v>6915</v>
      </c>
      <c r="J1979" s="36">
        <v>43608</v>
      </c>
      <c r="K1979" s="36">
        <v>44339</v>
      </c>
      <c r="L1979" s="34" t="s">
        <v>6916</v>
      </c>
      <c r="M1979" s="34" t="s">
        <v>710</v>
      </c>
      <c r="N1979" s="34" t="s">
        <v>711</v>
      </c>
      <c r="O1979" s="34" t="s">
        <v>766</v>
      </c>
      <c r="P1979" s="34" t="s">
        <v>713</v>
      </c>
      <c r="Q1979" s="34" t="s">
        <v>10228</v>
      </c>
      <c r="R1979" s="34" t="s">
        <v>10228</v>
      </c>
    </row>
    <row r="1980" spans="1:18" x14ac:dyDescent="0.25">
      <c r="A1980" s="31" t="s">
        <v>29366</v>
      </c>
      <c r="B1980" s="32" t="s">
        <v>6917</v>
      </c>
      <c r="C1980" s="32" t="s">
        <v>703</v>
      </c>
      <c r="D1980" s="35">
        <v>41591</v>
      </c>
      <c r="E1980" s="32" t="s">
        <v>704</v>
      </c>
      <c r="F1980" s="32" t="s">
        <v>705</v>
      </c>
      <c r="G1980" s="32" t="s">
        <v>1544</v>
      </c>
      <c r="H1980" s="32" t="s">
        <v>998</v>
      </c>
      <c r="I1980" s="32" t="s">
        <v>1545</v>
      </c>
      <c r="J1980" s="35">
        <v>43592</v>
      </c>
      <c r="K1980" s="35">
        <v>44323</v>
      </c>
      <c r="L1980" s="32" t="s">
        <v>6918</v>
      </c>
      <c r="M1980" s="32" t="s">
        <v>710</v>
      </c>
      <c r="N1980" s="32" t="s">
        <v>749</v>
      </c>
      <c r="O1980" s="32" t="s">
        <v>712</v>
      </c>
      <c r="P1980" s="32" t="s">
        <v>743</v>
      </c>
      <c r="Q1980" s="32" t="s">
        <v>713</v>
      </c>
      <c r="R1980" s="32" t="s">
        <v>10228</v>
      </c>
    </row>
    <row r="1981" spans="1:18" x14ac:dyDescent="0.25">
      <c r="A1981" s="33" t="s">
        <v>30089</v>
      </c>
      <c r="B1981" s="34" t="s">
        <v>6919</v>
      </c>
      <c r="C1981" s="34" t="s">
        <v>703</v>
      </c>
      <c r="D1981" s="36">
        <v>41611</v>
      </c>
      <c r="E1981" s="34" t="s">
        <v>704</v>
      </c>
      <c r="F1981" s="34" t="s">
        <v>705</v>
      </c>
      <c r="G1981" s="34" t="s">
        <v>3324</v>
      </c>
      <c r="H1981" s="34" t="s">
        <v>736</v>
      </c>
      <c r="I1981" s="34" t="s">
        <v>3325</v>
      </c>
      <c r="J1981" s="36">
        <v>43581</v>
      </c>
      <c r="K1981" s="36">
        <v>44312</v>
      </c>
      <c r="L1981" s="34" t="s">
        <v>6920</v>
      </c>
      <c r="M1981" s="34" t="s">
        <v>710</v>
      </c>
      <c r="N1981" s="34" t="s">
        <v>749</v>
      </c>
      <c r="O1981" s="34" t="s">
        <v>755</v>
      </c>
      <c r="P1981" s="34" t="s">
        <v>743</v>
      </c>
      <c r="Q1981" s="34" t="s">
        <v>713</v>
      </c>
      <c r="R1981" s="34" t="s">
        <v>10228</v>
      </c>
    </row>
    <row r="1982" spans="1:18" x14ac:dyDescent="0.25">
      <c r="A1982" s="31" t="s">
        <v>29606</v>
      </c>
      <c r="B1982" s="32" t="s">
        <v>6921</v>
      </c>
      <c r="C1982" s="32" t="s">
        <v>703</v>
      </c>
      <c r="D1982" s="35">
        <v>41614</v>
      </c>
      <c r="E1982" s="32" t="s">
        <v>704</v>
      </c>
      <c r="F1982" s="32" t="s">
        <v>705</v>
      </c>
      <c r="G1982" s="32" t="s">
        <v>1597</v>
      </c>
      <c r="H1982" s="32" t="s">
        <v>763</v>
      </c>
      <c r="I1982" s="32" t="s">
        <v>1598</v>
      </c>
      <c r="J1982" s="35">
        <v>43587</v>
      </c>
      <c r="K1982" s="35">
        <v>44318</v>
      </c>
      <c r="L1982" s="32" t="s">
        <v>6922</v>
      </c>
      <c r="M1982" s="32" t="s">
        <v>710</v>
      </c>
      <c r="N1982" s="32" t="s">
        <v>723</v>
      </c>
      <c r="O1982" s="32" t="s">
        <v>712</v>
      </c>
      <c r="P1982" s="32" t="s">
        <v>1042</v>
      </c>
      <c r="Q1982" s="32" t="s">
        <v>10228</v>
      </c>
      <c r="R1982" s="32" t="s">
        <v>10228</v>
      </c>
    </row>
    <row r="1983" spans="1:18" x14ac:dyDescent="0.25">
      <c r="A1983" s="33" t="s">
        <v>30091</v>
      </c>
      <c r="B1983" s="34" t="s">
        <v>6923</v>
      </c>
      <c r="C1983" s="34" t="s">
        <v>703</v>
      </c>
      <c r="D1983" s="36">
        <v>41624</v>
      </c>
      <c r="E1983" s="34" t="s">
        <v>704</v>
      </c>
      <c r="F1983" s="34" t="s">
        <v>705</v>
      </c>
      <c r="G1983" s="34" t="s">
        <v>4882</v>
      </c>
      <c r="H1983" s="34" t="s">
        <v>789</v>
      </c>
      <c r="I1983" s="34" t="s">
        <v>4883</v>
      </c>
      <c r="J1983" s="36">
        <v>43581</v>
      </c>
      <c r="K1983" s="36">
        <v>44312</v>
      </c>
      <c r="L1983" s="34" t="s">
        <v>6924</v>
      </c>
      <c r="M1983" s="34" t="s">
        <v>710</v>
      </c>
      <c r="N1983" s="34" t="s">
        <v>723</v>
      </c>
      <c r="O1983" s="34" t="s">
        <v>755</v>
      </c>
      <c r="P1983" s="34" t="s">
        <v>713</v>
      </c>
      <c r="Q1983" s="34" t="s">
        <v>833</v>
      </c>
      <c r="R1983" s="34" t="s">
        <v>10228</v>
      </c>
    </row>
    <row r="1984" spans="1:18" x14ac:dyDescent="0.25">
      <c r="A1984" s="31" t="s">
        <v>29144</v>
      </c>
      <c r="B1984" s="32" t="s">
        <v>6925</v>
      </c>
      <c r="C1984" s="32" t="s">
        <v>703</v>
      </c>
      <c r="D1984" s="35">
        <v>41624</v>
      </c>
      <c r="E1984" s="32" t="s">
        <v>704</v>
      </c>
      <c r="F1984" s="32" t="s">
        <v>705</v>
      </c>
      <c r="G1984" s="32" t="s">
        <v>6926</v>
      </c>
      <c r="H1984" s="32" t="s">
        <v>707</v>
      </c>
      <c r="I1984" s="32" t="s">
        <v>721</v>
      </c>
      <c r="J1984" s="35">
        <v>43612</v>
      </c>
      <c r="K1984" s="35">
        <v>44343</v>
      </c>
      <c r="L1984" s="32" t="s">
        <v>6927</v>
      </c>
      <c r="M1984" s="32" t="s">
        <v>710</v>
      </c>
      <c r="N1984" s="32" t="s">
        <v>723</v>
      </c>
      <c r="O1984" s="32" t="s">
        <v>755</v>
      </c>
      <c r="P1984" s="32" t="s">
        <v>713</v>
      </c>
      <c r="Q1984" s="32" t="s">
        <v>743</v>
      </c>
      <c r="R1984" s="32" t="s">
        <v>10228</v>
      </c>
    </row>
    <row r="1985" spans="1:18" x14ac:dyDescent="0.25">
      <c r="A1985" s="33" t="s">
        <v>30093</v>
      </c>
      <c r="B1985" s="34" t="s">
        <v>6928</v>
      </c>
      <c r="C1985" s="34" t="s">
        <v>703</v>
      </c>
      <c r="D1985" s="36">
        <v>41437</v>
      </c>
      <c r="E1985" s="34" t="s">
        <v>704</v>
      </c>
      <c r="F1985" s="34" t="s">
        <v>705</v>
      </c>
      <c r="G1985" s="34" t="s">
        <v>6929</v>
      </c>
      <c r="H1985" s="34" t="s">
        <v>789</v>
      </c>
      <c r="I1985" s="34" t="s">
        <v>1369</v>
      </c>
      <c r="J1985" s="36">
        <v>44039</v>
      </c>
      <c r="K1985" s="36">
        <v>44769</v>
      </c>
      <c r="L1985" s="34" t="s">
        <v>6930</v>
      </c>
      <c r="M1985" s="34" t="s">
        <v>729</v>
      </c>
      <c r="N1985" s="34" t="s">
        <v>711</v>
      </c>
      <c r="O1985" s="34" t="s">
        <v>712</v>
      </c>
      <c r="P1985" s="34" t="s">
        <v>713</v>
      </c>
      <c r="Q1985" s="34" t="s">
        <v>1106</v>
      </c>
      <c r="R1985" s="34" t="s">
        <v>10228</v>
      </c>
    </row>
    <row r="1986" spans="1:18" x14ac:dyDescent="0.25">
      <c r="A1986" s="31" t="s">
        <v>29608</v>
      </c>
      <c r="B1986" s="32" t="s">
        <v>6931</v>
      </c>
      <c r="C1986" s="32" t="s">
        <v>703</v>
      </c>
      <c r="D1986" s="35">
        <v>41430</v>
      </c>
      <c r="E1986" s="32" t="s">
        <v>704</v>
      </c>
      <c r="F1986" s="32" t="s">
        <v>705</v>
      </c>
      <c r="G1986" s="32" t="s">
        <v>6932</v>
      </c>
      <c r="H1986" s="32" t="s">
        <v>740</v>
      </c>
      <c r="I1986" s="32" t="s">
        <v>3596</v>
      </c>
      <c r="J1986" s="35">
        <v>44060</v>
      </c>
      <c r="K1986" s="35">
        <v>44790</v>
      </c>
      <c r="L1986" s="32" t="s">
        <v>6933</v>
      </c>
      <c r="M1986" s="32" t="s">
        <v>710</v>
      </c>
      <c r="N1986" s="32" t="s">
        <v>778</v>
      </c>
      <c r="O1986" s="32" t="s">
        <v>755</v>
      </c>
      <c r="P1986" s="32" t="s">
        <v>713</v>
      </c>
      <c r="Q1986" s="32" t="s">
        <v>10228</v>
      </c>
      <c r="R1986" s="32" t="s">
        <v>10228</v>
      </c>
    </row>
    <row r="1987" spans="1:18" x14ac:dyDescent="0.25">
      <c r="A1987" s="33" t="s">
        <v>30095</v>
      </c>
      <c r="B1987" s="34" t="s">
        <v>6934</v>
      </c>
      <c r="C1987" s="34" t="s">
        <v>703</v>
      </c>
      <c r="D1987" s="36">
        <v>41437</v>
      </c>
      <c r="E1987" s="34" t="s">
        <v>704</v>
      </c>
      <c r="F1987" s="34" t="s">
        <v>705</v>
      </c>
      <c r="G1987" s="34" t="s">
        <v>780</v>
      </c>
      <c r="H1987" s="34" t="s">
        <v>736</v>
      </c>
      <c r="I1987" s="34" t="s">
        <v>781</v>
      </c>
      <c r="J1987" s="36">
        <v>44077</v>
      </c>
      <c r="K1987" s="36">
        <v>44807</v>
      </c>
      <c r="L1987" s="34" t="s">
        <v>6935</v>
      </c>
      <c r="M1987" s="34" t="s">
        <v>718</v>
      </c>
      <c r="N1987" s="34" t="s">
        <v>749</v>
      </c>
      <c r="O1987" s="34" t="s">
        <v>712</v>
      </c>
      <c r="P1987" s="34" t="s">
        <v>743</v>
      </c>
      <c r="Q1987" s="34" t="s">
        <v>10228</v>
      </c>
      <c r="R1987" s="34" t="s">
        <v>10228</v>
      </c>
    </row>
    <row r="1988" spans="1:18" x14ac:dyDescent="0.25">
      <c r="A1988" s="31" t="s">
        <v>29368</v>
      </c>
      <c r="B1988" s="32" t="s">
        <v>6936</v>
      </c>
      <c r="C1988" s="32" t="s">
        <v>734</v>
      </c>
      <c r="D1988" s="35">
        <v>41437</v>
      </c>
      <c r="E1988" s="32" t="s">
        <v>704</v>
      </c>
      <c r="F1988" s="32" t="s">
        <v>705</v>
      </c>
      <c r="G1988" s="32" t="s">
        <v>6937</v>
      </c>
      <c r="H1988" s="32" t="s">
        <v>1465</v>
      </c>
      <c r="I1988" s="32" t="s">
        <v>2158</v>
      </c>
      <c r="J1988" s="35">
        <v>44082</v>
      </c>
      <c r="K1988" s="35">
        <v>44812</v>
      </c>
      <c r="L1988" s="32" t="s">
        <v>6938</v>
      </c>
      <c r="M1988" s="32" t="s">
        <v>718</v>
      </c>
      <c r="N1988" s="32" t="s">
        <v>778</v>
      </c>
      <c r="O1988" s="32" t="s">
        <v>712</v>
      </c>
      <c r="P1988" s="32" t="s">
        <v>743</v>
      </c>
      <c r="Q1988" s="32" t="s">
        <v>1042</v>
      </c>
      <c r="R1988" s="32" t="s">
        <v>10228</v>
      </c>
    </row>
    <row r="1989" spans="1:18" x14ac:dyDescent="0.25">
      <c r="A1989" s="33" t="s">
        <v>30097</v>
      </c>
      <c r="B1989" s="34" t="s">
        <v>6939</v>
      </c>
      <c r="C1989" s="34" t="s">
        <v>703</v>
      </c>
      <c r="D1989" s="36">
        <v>41436</v>
      </c>
      <c r="E1989" s="34" t="s">
        <v>704</v>
      </c>
      <c r="F1989" s="34" t="s">
        <v>705</v>
      </c>
      <c r="G1989" s="34" t="s">
        <v>1788</v>
      </c>
      <c r="H1989" s="34" t="s">
        <v>707</v>
      </c>
      <c r="I1989" s="34" t="s">
        <v>1789</v>
      </c>
      <c r="J1989" s="36">
        <v>44014</v>
      </c>
      <c r="K1989" s="36">
        <v>44744</v>
      </c>
      <c r="L1989" s="34" t="s">
        <v>6940</v>
      </c>
      <c r="M1989" s="34" t="s">
        <v>710</v>
      </c>
      <c r="N1989" s="34" t="s">
        <v>749</v>
      </c>
      <c r="O1989" s="34" t="s">
        <v>712</v>
      </c>
      <c r="P1989" s="34" t="s">
        <v>743</v>
      </c>
      <c r="Q1989" s="34" t="s">
        <v>10228</v>
      </c>
      <c r="R1989" s="34" t="s">
        <v>10228</v>
      </c>
    </row>
    <row r="1990" spans="1:18" x14ac:dyDescent="0.25">
      <c r="A1990" s="31" t="s">
        <v>29610</v>
      </c>
      <c r="B1990" s="32" t="s">
        <v>6941</v>
      </c>
      <c r="C1990" s="32" t="s">
        <v>703</v>
      </c>
      <c r="D1990" s="35">
        <v>41432</v>
      </c>
      <c r="E1990" s="32" t="s">
        <v>704</v>
      </c>
      <c r="F1990" s="32" t="s">
        <v>705</v>
      </c>
      <c r="G1990" s="32" t="s">
        <v>6942</v>
      </c>
      <c r="H1990" s="32" t="s">
        <v>804</v>
      </c>
      <c r="I1990" s="32" t="s">
        <v>4771</v>
      </c>
      <c r="J1990" s="35">
        <v>44074</v>
      </c>
      <c r="K1990" s="35">
        <v>44804</v>
      </c>
      <c r="L1990" s="32" t="s">
        <v>6943</v>
      </c>
      <c r="M1990" s="32" t="s">
        <v>710</v>
      </c>
      <c r="N1990" s="32" t="s">
        <v>723</v>
      </c>
      <c r="O1990" s="32" t="s">
        <v>773</v>
      </c>
      <c r="P1990" s="32" t="s">
        <v>713</v>
      </c>
      <c r="Q1990" s="32" t="s">
        <v>10228</v>
      </c>
      <c r="R1990" s="32" t="s">
        <v>10228</v>
      </c>
    </row>
    <row r="1991" spans="1:18" x14ac:dyDescent="0.25">
      <c r="A1991" s="33" t="s">
        <v>30099</v>
      </c>
      <c r="B1991" s="34" t="s">
        <v>6944</v>
      </c>
      <c r="C1991" s="34" t="s">
        <v>703</v>
      </c>
      <c r="D1991" s="36">
        <v>41429</v>
      </c>
      <c r="E1991" s="34" t="s">
        <v>704</v>
      </c>
      <c r="F1991" s="34" t="s">
        <v>705</v>
      </c>
      <c r="G1991" s="34" t="s">
        <v>6945</v>
      </c>
      <c r="H1991" s="34" t="s">
        <v>752</v>
      </c>
      <c r="I1991" s="34" t="s">
        <v>846</v>
      </c>
      <c r="J1991" s="36">
        <v>44027</v>
      </c>
      <c r="K1991" s="36">
        <v>44757</v>
      </c>
      <c r="L1991" s="34" t="s">
        <v>6946</v>
      </c>
      <c r="M1991" s="34" t="s">
        <v>710</v>
      </c>
      <c r="N1991" s="34" t="s">
        <v>778</v>
      </c>
      <c r="O1991" s="34" t="s">
        <v>712</v>
      </c>
      <c r="P1991" s="34" t="s">
        <v>713</v>
      </c>
      <c r="Q1991" s="34" t="s">
        <v>10228</v>
      </c>
      <c r="R1991" s="34" t="s">
        <v>10228</v>
      </c>
    </row>
    <row r="1992" spans="1:18" x14ac:dyDescent="0.25">
      <c r="A1992" s="31" t="s">
        <v>29249</v>
      </c>
      <c r="B1992" s="32" t="s">
        <v>6947</v>
      </c>
      <c r="C1992" s="32" t="s">
        <v>703</v>
      </c>
      <c r="D1992" s="35">
        <v>41428</v>
      </c>
      <c r="E1992" s="32" t="s">
        <v>704</v>
      </c>
      <c r="F1992" s="32" t="s">
        <v>705</v>
      </c>
      <c r="G1992" s="32" t="s">
        <v>6948</v>
      </c>
      <c r="H1992" s="32" t="s">
        <v>763</v>
      </c>
      <c r="I1992" s="32" t="s">
        <v>6949</v>
      </c>
      <c r="J1992" s="35">
        <v>44103</v>
      </c>
      <c r="K1992" s="35">
        <v>44833</v>
      </c>
      <c r="L1992" s="32" t="s">
        <v>6950</v>
      </c>
      <c r="M1992" s="32" t="s">
        <v>710</v>
      </c>
      <c r="N1992" s="32" t="s">
        <v>723</v>
      </c>
      <c r="O1992" s="32" t="s">
        <v>712</v>
      </c>
      <c r="P1992" s="32" t="s">
        <v>713</v>
      </c>
      <c r="Q1992" s="32" t="s">
        <v>10228</v>
      </c>
      <c r="R1992" s="32" t="s">
        <v>10228</v>
      </c>
    </row>
    <row r="1993" spans="1:18" x14ac:dyDescent="0.25">
      <c r="A1993" s="33" t="s">
        <v>30101</v>
      </c>
      <c r="B1993" s="34" t="s">
        <v>6951</v>
      </c>
      <c r="C1993" s="34" t="s">
        <v>703</v>
      </c>
      <c r="D1993" s="36">
        <v>41416</v>
      </c>
      <c r="E1993" s="34" t="s">
        <v>704</v>
      </c>
      <c r="F1993" s="34" t="s">
        <v>705</v>
      </c>
      <c r="G1993" s="34" t="s">
        <v>6952</v>
      </c>
      <c r="H1993" s="34" t="s">
        <v>707</v>
      </c>
      <c r="I1993" s="34" t="s">
        <v>1959</v>
      </c>
      <c r="J1993" s="36">
        <v>44060</v>
      </c>
      <c r="K1993" s="36">
        <v>44790</v>
      </c>
      <c r="L1993" s="34" t="s">
        <v>6953</v>
      </c>
      <c r="M1993" s="34" t="s">
        <v>710</v>
      </c>
      <c r="N1993" s="34" t="s">
        <v>778</v>
      </c>
      <c r="O1993" s="34" t="s">
        <v>712</v>
      </c>
      <c r="P1993" s="34" t="s">
        <v>743</v>
      </c>
      <c r="Q1993" s="34" t="s">
        <v>713</v>
      </c>
      <c r="R1993" s="34" t="s">
        <v>10228</v>
      </c>
    </row>
    <row r="1994" spans="1:18" x14ac:dyDescent="0.25">
      <c r="A1994" s="31" t="s">
        <v>29612</v>
      </c>
      <c r="B1994" s="32" t="s">
        <v>6954</v>
      </c>
      <c r="C1994" s="32" t="s">
        <v>703</v>
      </c>
      <c r="D1994" s="35">
        <v>41411</v>
      </c>
      <c r="E1994" s="32" t="s">
        <v>704</v>
      </c>
      <c r="F1994" s="32" t="s">
        <v>705</v>
      </c>
      <c r="G1994" s="32" t="s">
        <v>2797</v>
      </c>
      <c r="H1994" s="32" t="s">
        <v>998</v>
      </c>
      <c r="I1994" s="32" t="s">
        <v>1979</v>
      </c>
      <c r="J1994" s="35">
        <v>44025</v>
      </c>
      <c r="K1994" s="35">
        <v>44755</v>
      </c>
      <c r="L1994" s="32" t="s">
        <v>6955</v>
      </c>
      <c r="M1994" s="32" t="s">
        <v>710</v>
      </c>
      <c r="N1994" s="32" t="s">
        <v>711</v>
      </c>
      <c r="O1994" s="32" t="s">
        <v>712</v>
      </c>
      <c r="P1994" s="32" t="s">
        <v>743</v>
      </c>
      <c r="Q1994" s="32" t="s">
        <v>713</v>
      </c>
      <c r="R1994" s="32" t="s">
        <v>10228</v>
      </c>
    </row>
    <row r="1995" spans="1:18" x14ac:dyDescent="0.25">
      <c r="A1995" s="33" t="s">
        <v>30103</v>
      </c>
      <c r="B1995" s="34" t="s">
        <v>6956</v>
      </c>
      <c r="C1995" s="34" t="s">
        <v>703</v>
      </c>
      <c r="D1995" s="36">
        <v>41411</v>
      </c>
      <c r="E1995" s="34" t="s">
        <v>996</v>
      </c>
      <c r="F1995" s="34" t="s">
        <v>705</v>
      </c>
      <c r="G1995" s="34" t="s">
        <v>6957</v>
      </c>
      <c r="H1995" s="34" t="s">
        <v>1286</v>
      </c>
      <c r="I1995" s="34" t="s">
        <v>6958</v>
      </c>
      <c r="J1995" s="36">
        <v>44055</v>
      </c>
      <c r="K1995" s="36">
        <v>44785</v>
      </c>
      <c r="L1995" s="34" t="s">
        <v>6959</v>
      </c>
      <c r="M1995" s="34" t="s">
        <v>718</v>
      </c>
      <c r="N1995" s="34" t="s">
        <v>749</v>
      </c>
      <c r="O1995" s="34" t="s">
        <v>712</v>
      </c>
      <c r="P1995" s="34" t="s">
        <v>743</v>
      </c>
      <c r="Q1995" s="34" t="s">
        <v>10228</v>
      </c>
      <c r="R1995" s="34" t="s">
        <v>10228</v>
      </c>
    </row>
    <row r="1996" spans="1:18" x14ac:dyDescent="0.25">
      <c r="A1996" s="31" t="s">
        <v>29370</v>
      </c>
      <c r="B1996" s="32" t="s">
        <v>6960</v>
      </c>
      <c r="C1996" s="32" t="s">
        <v>703</v>
      </c>
      <c r="D1996" s="35">
        <v>41404</v>
      </c>
      <c r="E1996" s="32" t="s">
        <v>704</v>
      </c>
      <c r="F1996" s="32" t="s">
        <v>705</v>
      </c>
      <c r="G1996" s="32" t="s">
        <v>6961</v>
      </c>
      <c r="H1996" s="32" t="s">
        <v>752</v>
      </c>
      <c r="I1996" s="32" t="s">
        <v>846</v>
      </c>
      <c r="J1996" s="35">
        <v>44015</v>
      </c>
      <c r="K1996" s="35">
        <v>44745</v>
      </c>
      <c r="L1996" s="32" t="s">
        <v>6962</v>
      </c>
      <c r="M1996" s="32" t="s">
        <v>710</v>
      </c>
      <c r="N1996" s="32" t="s">
        <v>711</v>
      </c>
      <c r="O1996" s="32" t="s">
        <v>712</v>
      </c>
      <c r="P1996" s="32" t="s">
        <v>843</v>
      </c>
      <c r="Q1996" s="32" t="s">
        <v>713</v>
      </c>
      <c r="R1996" s="32" t="s">
        <v>10228</v>
      </c>
    </row>
    <row r="1997" spans="1:18" x14ac:dyDescent="0.25">
      <c r="A1997" s="33" t="s">
        <v>30105</v>
      </c>
      <c r="B1997" s="34" t="s">
        <v>6963</v>
      </c>
      <c r="C1997" s="34" t="s">
        <v>703</v>
      </c>
      <c r="D1997" s="36">
        <v>41403</v>
      </c>
      <c r="E1997" s="34" t="s">
        <v>704</v>
      </c>
      <c r="F1997" s="34" t="s">
        <v>705</v>
      </c>
      <c r="G1997" s="34" t="s">
        <v>6964</v>
      </c>
      <c r="H1997" s="34" t="s">
        <v>707</v>
      </c>
      <c r="I1997" s="34" t="s">
        <v>721</v>
      </c>
      <c r="J1997" s="36">
        <v>44060</v>
      </c>
      <c r="K1997" s="36">
        <v>44790</v>
      </c>
      <c r="L1997" s="34" t="s">
        <v>6965</v>
      </c>
      <c r="M1997" s="34" t="s">
        <v>710</v>
      </c>
      <c r="N1997" s="34" t="s">
        <v>778</v>
      </c>
      <c r="O1997" s="34" t="s">
        <v>712</v>
      </c>
      <c r="P1997" s="34" t="s">
        <v>713</v>
      </c>
      <c r="Q1997" s="34" t="s">
        <v>10228</v>
      </c>
      <c r="R1997" s="34" t="s">
        <v>10228</v>
      </c>
    </row>
    <row r="1998" spans="1:18" x14ac:dyDescent="0.25">
      <c r="A1998" s="31" t="s">
        <v>29614</v>
      </c>
      <c r="B1998" s="32" t="s">
        <v>6966</v>
      </c>
      <c r="C1998" s="32" t="s">
        <v>703</v>
      </c>
      <c r="D1998" s="35">
        <v>41403</v>
      </c>
      <c r="E1998" s="32" t="s">
        <v>704</v>
      </c>
      <c r="F1998" s="32" t="s">
        <v>705</v>
      </c>
      <c r="G1998" s="32" t="s">
        <v>6967</v>
      </c>
      <c r="H1998" s="32" t="s">
        <v>789</v>
      </c>
      <c r="I1998" s="32" t="s">
        <v>6968</v>
      </c>
      <c r="J1998" s="35">
        <v>44090</v>
      </c>
      <c r="K1998" s="35">
        <v>44820</v>
      </c>
      <c r="L1998" s="32" t="s">
        <v>6969</v>
      </c>
      <c r="M1998" s="32" t="s">
        <v>729</v>
      </c>
      <c r="N1998" s="32" t="s">
        <v>711</v>
      </c>
      <c r="O1998" s="32" t="s">
        <v>1051</v>
      </c>
      <c r="P1998" s="32" t="s">
        <v>713</v>
      </c>
      <c r="Q1998" s="32" t="s">
        <v>10228</v>
      </c>
      <c r="R1998" s="32" t="s">
        <v>10228</v>
      </c>
    </row>
    <row r="1999" spans="1:18" x14ac:dyDescent="0.25">
      <c r="A1999" s="33" t="s">
        <v>30107</v>
      </c>
      <c r="B1999" s="34" t="s">
        <v>6970</v>
      </c>
      <c r="C1999" s="34" t="s">
        <v>703</v>
      </c>
      <c r="D1999" s="36">
        <v>41402</v>
      </c>
      <c r="E1999" s="34" t="s">
        <v>704</v>
      </c>
      <c r="F1999" s="34" t="s">
        <v>705</v>
      </c>
      <c r="G1999" s="34" t="s">
        <v>6971</v>
      </c>
      <c r="H1999" s="34" t="s">
        <v>707</v>
      </c>
      <c r="I1999" s="34" t="s">
        <v>721</v>
      </c>
      <c r="J1999" s="36">
        <v>44020</v>
      </c>
      <c r="K1999" s="36">
        <v>44750</v>
      </c>
      <c r="L1999" s="34" t="s">
        <v>6972</v>
      </c>
      <c r="M1999" s="34" t="s">
        <v>710</v>
      </c>
      <c r="N1999" s="34" t="s">
        <v>723</v>
      </c>
      <c r="O1999" s="34" t="s">
        <v>712</v>
      </c>
      <c r="P1999" s="34" t="s">
        <v>713</v>
      </c>
      <c r="Q1999" s="34" t="s">
        <v>10228</v>
      </c>
      <c r="R1999" s="34" t="s">
        <v>10228</v>
      </c>
    </row>
    <row r="2000" spans="1:18" x14ac:dyDescent="0.25">
      <c r="A2000" s="31" t="s">
        <v>29189</v>
      </c>
      <c r="B2000" s="32" t="s">
        <v>6973</v>
      </c>
      <c r="C2000" s="32" t="s">
        <v>703</v>
      </c>
      <c r="D2000" s="35">
        <v>41386</v>
      </c>
      <c r="E2000" s="32" t="s">
        <v>704</v>
      </c>
      <c r="F2000" s="32" t="s">
        <v>705</v>
      </c>
      <c r="G2000" s="32" t="s">
        <v>2203</v>
      </c>
      <c r="H2000" s="32" t="s">
        <v>769</v>
      </c>
      <c r="I2000" s="32" t="s">
        <v>2204</v>
      </c>
      <c r="J2000" s="35">
        <v>44049</v>
      </c>
      <c r="K2000" s="35">
        <v>44779</v>
      </c>
      <c r="L2000" s="32" t="s">
        <v>6974</v>
      </c>
      <c r="M2000" s="32" t="s">
        <v>710</v>
      </c>
      <c r="N2000" s="32" t="s">
        <v>723</v>
      </c>
      <c r="O2000" s="32" t="s">
        <v>712</v>
      </c>
      <c r="P2000" s="32" t="s">
        <v>743</v>
      </c>
      <c r="Q2000" s="32" t="s">
        <v>10228</v>
      </c>
      <c r="R2000" s="32" t="s">
        <v>10228</v>
      </c>
    </row>
    <row r="2001" spans="1:18" x14ac:dyDescent="0.25">
      <c r="A2001" s="33" t="s">
        <v>30109</v>
      </c>
      <c r="B2001" s="34" t="s">
        <v>6975</v>
      </c>
      <c r="C2001" s="34" t="s">
        <v>703</v>
      </c>
      <c r="D2001" s="36">
        <v>41382</v>
      </c>
      <c r="E2001" s="34" t="s">
        <v>704</v>
      </c>
      <c r="F2001" s="34" t="s">
        <v>705</v>
      </c>
      <c r="G2001" s="34" t="s">
        <v>6976</v>
      </c>
      <c r="H2001" s="34" t="s">
        <v>789</v>
      </c>
      <c r="I2001" s="34" t="s">
        <v>4052</v>
      </c>
      <c r="J2001" s="36">
        <v>44018</v>
      </c>
      <c r="K2001" s="36">
        <v>44748</v>
      </c>
      <c r="L2001" s="34" t="s">
        <v>6977</v>
      </c>
      <c r="M2001" s="34" t="s">
        <v>710</v>
      </c>
      <c r="N2001" s="34" t="s">
        <v>711</v>
      </c>
      <c r="O2001" s="34" t="s">
        <v>773</v>
      </c>
      <c r="P2001" s="34" t="s">
        <v>713</v>
      </c>
      <c r="Q2001" s="34" t="s">
        <v>10228</v>
      </c>
      <c r="R2001" s="34" t="s">
        <v>10228</v>
      </c>
    </row>
    <row r="2002" spans="1:18" x14ac:dyDescent="0.25">
      <c r="A2002" s="31" t="s">
        <v>29616</v>
      </c>
      <c r="B2002" s="32" t="s">
        <v>6978</v>
      </c>
      <c r="C2002" s="32" t="s">
        <v>703</v>
      </c>
      <c r="D2002" s="35">
        <v>41381</v>
      </c>
      <c r="E2002" s="32" t="s">
        <v>704</v>
      </c>
      <c r="F2002" s="32" t="s">
        <v>705</v>
      </c>
      <c r="G2002" s="32" t="s">
        <v>6979</v>
      </c>
      <c r="H2002" s="32" t="s">
        <v>752</v>
      </c>
      <c r="I2002" s="32" t="s">
        <v>832</v>
      </c>
      <c r="J2002" s="35">
        <v>44042</v>
      </c>
      <c r="K2002" s="35">
        <v>44772</v>
      </c>
      <c r="L2002" s="32" t="s">
        <v>6980</v>
      </c>
      <c r="M2002" s="32" t="s">
        <v>729</v>
      </c>
      <c r="N2002" s="32" t="s">
        <v>711</v>
      </c>
      <c r="O2002" s="32" t="s">
        <v>712</v>
      </c>
      <c r="P2002" s="32" t="s">
        <v>832</v>
      </c>
      <c r="Q2002" s="32" t="s">
        <v>713</v>
      </c>
      <c r="R2002" s="32" t="s">
        <v>832</v>
      </c>
    </row>
    <row r="2003" spans="1:18" x14ac:dyDescent="0.25">
      <c r="A2003" s="33" t="s">
        <v>30111</v>
      </c>
      <c r="B2003" s="34" t="s">
        <v>6981</v>
      </c>
      <c r="C2003" s="34" t="s">
        <v>703</v>
      </c>
      <c r="D2003" s="36">
        <v>41381</v>
      </c>
      <c r="E2003" s="34" t="s">
        <v>704</v>
      </c>
      <c r="F2003" s="34" t="s">
        <v>705</v>
      </c>
      <c r="G2003" s="34" t="s">
        <v>2602</v>
      </c>
      <c r="H2003" s="34" t="s">
        <v>736</v>
      </c>
      <c r="I2003" s="34" t="s">
        <v>2603</v>
      </c>
      <c r="J2003" s="36">
        <v>44084</v>
      </c>
      <c r="K2003" s="36">
        <v>44814</v>
      </c>
      <c r="L2003" s="34" t="s">
        <v>6982</v>
      </c>
      <c r="M2003" s="34" t="s">
        <v>710</v>
      </c>
      <c r="N2003" s="34" t="s">
        <v>723</v>
      </c>
      <c r="O2003" s="34" t="s">
        <v>712</v>
      </c>
      <c r="P2003" s="34" t="s">
        <v>713</v>
      </c>
      <c r="Q2003" s="34" t="s">
        <v>968</v>
      </c>
      <c r="R2003" s="34" t="s">
        <v>833</v>
      </c>
    </row>
    <row r="2004" spans="1:18" x14ac:dyDescent="0.25">
      <c r="A2004" s="31" t="s">
        <v>29372</v>
      </c>
      <c r="B2004" s="32" t="s">
        <v>6983</v>
      </c>
      <c r="C2004" s="32" t="s">
        <v>703</v>
      </c>
      <c r="D2004" s="35">
        <v>41381</v>
      </c>
      <c r="E2004" s="32" t="s">
        <v>704</v>
      </c>
      <c r="F2004" s="32" t="s">
        <v>705</v>
      </c>
      <c r="G2004" s="32" t="s">
        <v>5242</v>
      </c>
      <c r="H2004" s="32" t="s">
        <v>804</v>
      </c>
      <c r="I2004" s="32" t="s">
        <v>5243</v>
      </c>
      <c r="J2004" s="35">
        <v>44055</v>
      </c>
      <c r="K2004" s="35">
        <v>44785</v>
      </c>
      <c r="L2004" s="32" t="s">
        <v>6984</v>
      </c>
      <c r="M2004" s="32" t="s">
        <v>710</v>
      </c>
      <c r="N2004" s="32" t="s">
        <v>778</v>
      </c>
      <c r="O2004" s="32" t="s">
        <v>712</v>
      </c>
      <c r="P2004" s="32" t="s">
        <v>713</v>
      </c>
      <c r="Q2004" s="32" t="s">
        <v>10228</v>
      </c>
      <c r="R2004" s="32" t="s">
        <v>10228</v>
      </c>
    </row>
    <row r="2005" spans="1:18" x14ac:dyDescent="0.25">
      <c r="A2005" s="33" t="s">
        <v>30113</v>
      </c>
      <c r="B2005" s="34" t="s">
        <v>6985</v>
      </c>
      <c r="C2005" s="34" t="s">
        <v>703</v>
      </c>
      <c r="D2005" s="36">
        <v>41379</v>
      </c>
      <c r="E2005" s="34" t="s">
        <v>704</v>
      </c>
      <c r="F2005" s="34" t="s">
        <v>705</v>
      </c>
      <c r="G2005" s="34" t="s">
        <v>825</v>
      </c>
      <c r="H2005" s="34" t="s">
        <v>804</v>
      </c>
      <c r="I2005" s="34" t="s">
        <v>826</v>
      </c>
      <c r="J2005" s="36">
        <v>44097</v>
      </c>
      <c r="K2005" s="36">
        <v>44827</v>
      </c>
      <c r="L2005" s="34" t="s">
        <v>6986</v>
      </c>
      <c r="M2005" s="34" t="s">
        <v>710</v>
      </c>
      <c r="N2005" s="34" t="s">
        <v>723</v>
      </c>
      <c r="O2005" s="34" t="s">
        <v>6987</v>
      </c>
      <c r="P2005" s="34" t="s">
        <v>833</v>
      </c>
      <c r="Q2005" s="34" t="s">
        <v>10228</v>
      </c>
      <c r="R2005" s="34" t="s">
        <v>10228</v>
      </c>
    </row>
    <row r="2006" spans="1:18" x14ac:dyDescent="0.25">
      <c r="A2006" s="31" t="s">
        <v>29618</v>
      </c>
      <c r="B2006" s="32" t="s">
        <v>6988</v>
      </c>
      <c r="C2006" s="32" t="s">
        <v>703</v>
      </c>
      <c r="D2006" s="35">
        <v>41376</v>
      </c>
      <c r="E2006" s="32" t="s">
        <v>704</v>
      </c>
      <c r="F2006" s="32" t="s">
        <v>705</v>
      </c>
      <c r="G2006" s="32" t="s">
        <v>1720</v>
      </c>
      <c r="H2006" s="32" t="s">
        <v>752</v>
      </c>
      <c r="I2006" s="32" t="s">
        <v>1721</v>
      </c>
      <c r="J2006" s="35">
        <v>44013</v>
      </c>
      <c r="K2006" s="35">
        <v>44743</v>
      </c>
      <c r="L2006" s="32" t="s">
        <v>6989</v>
      </c>
      <c r="M2006" s="32" t="s">
        <v>710</v>
      </c>
      <c r="N2006" s="32" t="s">
        <v>711</v>
      </c>
      <c r="O2006" s="32" t="s">
        <v>712</v>
      </c>
      <c r="P2006" s="32" t="s">
        <v>713</v>
      </c>
      <c r="Q2006" s="32" t="s">
        <v>10228</v>
      </c>
      <c r="R2006" s="32" t="s">
        <v>10228</v>
      </c>
    </row>
    <row r="2007" spans="1:18" x14ac:dyDescent="0.25">
      <c r="A2007" s="33" t="s">
        <v>30115</v>
      </c>
      <c r="B2007" s="34" t="s">
        <v>6990</v>
      </c>
      <c r="C2007" s="34" t="s">
        <v>703</v>
      </c>
      <c r="D2007" s="36">
        <v>41367</v>
      </c>
      <c r="E2007" s="34" t="s">
        <v>704</v>
      </c>
      <c r="F2007" s="34" t="s">
        <v>705</v>
      </c>
      <c r="G2007" s="34" t="s">
        <v>6991</v>
      </c>
      <c r="H2007" s="34" t="s">
        <v>752</v>
      </c>
      <c r="I2007" s="34" t="s">
        <v>6992</v>
      </c>
      <c r="J2007" s="36">
        <v>44084</v>
      </c>
      <c r="K2007" s="36">
        <v>44814</v>
      </c>
      <c r="L2007" s="34" t="s">
        <v>6993</v>
      </c>
      <c r="M2007" s="34" t="s">
        <v>718</v>
      </c>
      <c r="N2007" s="34" t="s">
        <v>723</v>
      </c>
      <c r="O2007" s="34" t="s">
        <v>712</v>
      </c>
      <c r="P2007" s="34" t="s">
        <v>832</v>
      </c>
      <c r="Q2007" s="34" t="s">
        <v>713</v>
      </c>
      <c r="R2007" s="34" t="s">
        <v>10228</v>
      </c>
    </row>
    <row r="2008" spans="1:18" x14ac:dyDescent="0.25">
      <c r="A2008" s="31" t="s">
        <v>29251</v>
      </c>
      <c r="B2008" s="32" t="s">
        <v>6994</v>
      </c>
      <c r="C2008" s="32" t="s">
        <v>703</v>
      </c>
      <c r="D2008" s="35">
        <v>41346</v>
      </c>
      <c r="E2008" s="32" t="s">
        <v>704</v>
      </c>
      <c r="F2008" s="32" t="s">
        <v>705</v>
      </c>
      <c r="G2008" s="32" t="s">
        <v>6995</v>
      </c>
      <c r="H2008" s="32" t="s">
        <v>789</v>
      </c>
      <c r="I2008" s="32" t="s">
        <v>1369</v>
      </c>
      <c r="J2008" s="35">
        <v>44075</v>
      </c>
      <c r="K2008" s="35">
        <v>44805</v>
      </c>
      <c r="L2008" s="32" t="s">
        <v>6996</v>
      </c>
      <c r="M2008" s="32" t="s">
        <v>710</v>
      </c>
      <c r="N2008" s="32" t="s">
        <v>778</v>
      </c>
      <c r="O2008" s="32" t="s">
        <v>712</v>
      </c>
      <c r="P2008" s="32" t="s">
        <v>713</v>
      </c>
      <c r="Q2008" s="32" t="s">
        <v>10228</v>
      </c>
      <c r="R2008" s="32" t="s">
        <v>10228</v>
      </c>
    </row>
    <row r="2009" spans="1:18" x14ac:dyDescent="0.25">
      <c r="A2009" s="33" t="s">
        <v>30117</v>
      </c>
      <c r="B2009" s="34" t="s">
        <v>6997</v>
      </c>
      <c r="C2009" s="34" t="s">
        <v>703</v>
      </c>
      <c r="D2009" s="36">
        <v>41347</v>
      </c>
      <c r="E2009" s="34" t="s">
        <v>704</v>
      </c>
      <c r="F2009" s="34" t="s">
        <v>705</v>
      </c>
      <c r="G2009" s="34" t="s">
        <v>6998</v>
      </c>
      <c r="H2009" s="34" t="s">
        <v>769</v>
      </c>
      <c r="I2009" s="34" t="s">
        <v>770</v>
      </c>
      <c r="J2009" s="36">
        <v>44019</v>
      </c>
      <c r="K2009" s="36">
        <v>44749</v>
      </c>
      <c r="L2009" s="34" t="s">
        <v>6999</v>
      </c>
      <c r="M2009" s="34" t="s">
        <v>710</v>
      </c>
      <c r="N2009" s="34" t="s">
        <v>711</v>
      </c>
      <c r="O2009" s="34" t="s">
        <v>773</v>
      </c>
      <c r="P2009" s="34" t="s">
        <v>713</v>
      </c>
      <c r="Q2009" s="34" t="s">
        <v>10228</v>
      </c>
      <c r="R2009" s="34" t="s">
        <v>10228</v>
      </c>
    </row>
    <row r="2010" spans="1:18" x14ac:dyDescent="0.25">
      <c r="A2010" s="31" t="s">
        <v>29620</v>
      </c>
      <c r="B2010" s="32" t="s">
        <v>7000</v>
      </c>
      <c r="C2010" s="32" t="s">
        <v>703</v>
      </c>
      <c r="D2010" s="35">
        <v>41338</v>
      </c>
      <c r="E2010" s="32" t="s">
        <v>704</v>
      </c>
      <c r="F2010" s="32" t="s">
        <v>705</v>
      </c>
      <c r="G2010" s="32" t="s">
        <v>7001</v>
      </c>
      <c r="H2010" s="32" t="s">
        <v>752</v>
      </c>
      <c r="I2010" s="32" t="s">
        <v>7002</v>
      </c>
      <c r="J2010" s="35">
        <v>44101</v>
      </c>
      <c r="K2010" s="35">
        <v>44831</v>
      </c>
      <c r="L2010" s="32" t="s">
        <v>7003</v>
      </c>
      <c r="M2010" s="32" t="s">
        <v>710</v>
      </c>
      <c r="N2010" s="32" t="s">
        <v>711</v>
      </c>
      <c r="O2010" s="32" t="s">
        <v>712</v>
      </c>
      <c r="P2010" s="32" t="s">
        <v>713</v>
      </c>
      <c r="Q2010" s="32" t="s">
        <v>10228</v>
      </c>
      <c r="R2010" s="32" t="s">
        <v>10228</v>
      </c>
    </row>
    <row r="2011" spans="1:18" x14ac:dyDescent="0.25">
      <c r="A2011" s="33" t="s">
        <v>30119</v>
      </c>
      <c r="B2011" s="34" t="s">
        <v>7004</v>
      </c>
      <c r="C2011" s="34" t="s">
        <v>703</v>
      </c>
      <c r="D2011" s="36">
        <v>41334</v>
      </c>
      <c r="E2011" s="34" t="s">
        <v>704</v>
      </c>
      <c r="F2011" s="34" t="s">
        <v>705</v>
      </c>
      <c r="G2011" s="34" t="s">
        <v>3520</v>
      </c>
      <c r="H2011" s="34" t="s">
        <v>789</v>
      </c>
      <c r="I2011" s="34" t="s">
        <v>3521</v>
      </c>
      <c r="J2011" s="36">
        <v>44054</v>
      </c>
      <c r="K2011" s="36">
        <v>44784</v>
      </c>
      <c r="L2011" s="34" t="s">
        <v>7005</v>
      </c>
      <c r="M2011" s="34" t="s">
        <v>710</v>
      </c>
      <c r="N2011" s="34" t="s">
        <v>723</v>
      </c>
      <c r="O2011" s="34" t="s">
        <v>724</v>
      </c>
      <c r="P2011" s="34" t="s">
        <v>713</v>
      </c>
      <c r="Q2011" s="34" t="s">
        <v>743</v>
      </c>
      <c r="R2011" s="34" t="s">
        <v>10228</v>
      </c>
    </row>
    <row r="2012" spans="1:18" x14ac:dyDescent="0.25">
      <c r="A2012" s="31" t="s">
        <v>29374</v>
      </c>
      <c r="B2012" s="32" t="s">
        <v>7006</v>
      </c>
      <c r="C2012" s="32" t="s">
        <v>734</v>
      </c>
      <c r="D2012" s="35">
        <v>41339</v>
      </c>
      <c r="E2012" s="32" t="s">
        <v>704</v>
      </c>
      <c r="F2012" s="32" t="s">
        <v>705</v>
      </c>
      <c r="G2012" s="32" t="s">
        <v>7007</v>
      </c>
      <c r="H2012" s="32" t="s">
        <v>707</v>
      </c>
      <c r="I2012" s="32" t="s">
        <v>721</v>
      </c>
      <c r="J2012" s="35">
        <v>44061</v>
      </c>
      <c r="K2012" s="35">
        <v>44791</v>
      </c>
      <c r="L2012" s="32" t="s">
        <v>7008</v>
      </c>
      <c r="M2012" s="32" t="s">
        <v>710</v>
      </c>
      <c r="N2012" s="32" t="s">
        <v>711</v>
      </c>
      <c r="O2012" s="32" t="s">
        <v>712</v>
      </c>
      <c r="P2012" s="32" t="s">
        <v>713</v>
      </c>
      <c r="Q2012" s="32" t="s">
        <v>10228</v>
      </c>
      <c r="R2012" s="32" t="s">
        <v>10228</v>
      </c>
    </row>
    <row r="2013" spans="1:18" x14ac:dyDescent="0.25">
      <c r="A2013" s="33" t="s">
        <v>30121</v>
      </c>
      <c r="B2013" s="34" t="s">
        <v>7009</v>
      </c>
      <c r="C2013" s="34" t="s">
        <v>703</v>
      </c>
      <c r="D2013" s="36">
        <v>41331</v>
      </c>
      <c r="E2013" s="34" t="s">
        <v>704</v>
      </c>
      <c r="F2013" s="34" t="s">
        <v>705</v>
      </c>
      <c r="G2013" s="34" t="s">
        <v>7010</v>
      </c>
      <c r="H2013" s="34" t="s">
        <v>789</v>
      </c>
      <c r="I2013" s="34" t="s">
        <v>7011</v>
      </c>
      <c r="J2013" s="36">
        <v>44013</v>
      </c>
      <c r="K2013" s="36">
        <v>44743</v>
      </c>
      <c r="L2013" s="34" t="s">
        <v>7012</v>
      </c>
      <c r="M2013" s="34" t="s">
        <v>772</v>
      </c>
      <c r="N2013" s="34" t="s">
        <v>711</v>
      </c>
      <c r="O2013" s="34" t="s">
        <v>755</v>
      </c>
      <c r="P2013" s="34" t="s">
        <v>760</v>
      </c>
      <c r="Q2013" s="34" t="s">
        <v>713</v>
      </c>
      <c r="R2013" s="34" t="s">
        <v>10228</v>
      </c>
    </row>
    <row r="2014" spans="1:18" x14ac:dyDescent="0.25">
      <c r="A2014" s="31" t="s">
        <v>29622</v>
      </c>
      <c r="B2014" s="32" t="s">
        <v>7013</v>
      </c>
      <c r="C2014" s="32" t="s">
        <v>703</v>
      </c>
      <c r="D2014" s="35">
        <v>41326</v>
      </c>
      <c r="E2014" s="32" t="s">
        <v>704</v>
      </c>
      <c r="F2014" s="32" t="s">
        <v>705</v>
      </c>
      <c r="G2014" s="32" t="s">
        <v>2154</v>
      </c>
      <c r="H2014" s="32" t="s">
        <v>769</v>
      </c>
      <c r="I2014" s="32" t="s">
        <v>1841</v>
      </c>
      <c r="J2014" s="35">
        <v>44032</v>
      </c>
      <c r="K2014" s="35">
        <v>44762</v>
      </c>
      <c r="L2014" s="32" t="s">
        <v>7014</v>
      </c>
      <c r="M2014" s="32" t="s">
        <v>718</v>
      </c>
      <c r="N2014" s="32" t="s">
        <v>711</v>
      </c>
      <c r="O2014" s="32" t="s">
        <v>712</v>
      </c>
      <c r="P2014" s="32" t="s">
        <v>743</v>
      </c>
      <c r="Q2014" s="32" t="s">
        <v>10228</v>
      </c>
      <c r="R2014" s="32" t="s">
        <v>10228</v>
      </c>
    </row>
    <row r="2015" spans="1:18" x14ac:dyDescent="0.25">
      <c r="A2015" s="33" t="s">
        <v>30123</v>
      </c>
      <c r="B2015" s="34" t="s">
        <v>7015</v>
      </c>
      <c r="C2015" s="34" t="s">
        <v>703</v>
      </c>
      <c r="D2015" s="36">
        <v>41319</v>
      </c>
      <c r="E2015" s="34" t="s">
        <v>704</v>
      </c>
      <c r="F2015" s="34" t="s">
        <v>705</v>
      </c>
      <c r="G2015" s="34" t="s">
        <v>7016</v>
      </c>
      <c r="H2015" s="34" t="s">
        <v>763</v>
      </c>
      <c r="I2015" s="34" t="s">
        <v>3294</v>
      </c>
      <c r="J2015" s="36">
        <v>44074</v>
      </c>
      <c r="K2015" s="36">
        <v>44804</v>
      </c>
      <c r="L2015" s="34" t="s">
        <v>7017</v>
      </c>
      <c r="M2015" s="34" t="s">
        <v>710</v>
      </c>
      <c r="N2015" s="34" t="s">
        <v>711</v>
      </c>
      <c r="O2015" s="34" t="s">
        <v>712</v>
      </c>
      <c r="P2015" s="34" t="s">
        <v>832</v>
      </c>
      <c r="Q2015" s="34" t="s">
        <v>713</v>
      </c>
      <c r="R2015" s="34" t="s">
        <v>833</v>
      </c>
    </row>
    <row r="2016" spans="1:18" x14ac:dyDescent="0.25">
      <c r="A2016" s="31" t="s">
        <v>29160</v>
      </c>
      <c r="B2016" s="32" t="s">
        <v>7018</v>
      </c>
      <c r="C2016" s="32" t="s">
        <v>703</v>
      </c>
      <c r="D2016" s="35">
        <v>41312</v>
      </c>
      <c r="E2016" s="32" t="s">
        <v>704</v>
      </c>
      <c r="F2016" s="32" t="s">
        <v>705</v>
      </c>
      <c r="G2016" s="32" t="s">
        <v>7019</v>
      </c>
      <c r="H2016" s="32" t="s">
        <v>752</v>
      </c>
      <c r="I2016" s="32" t="s">
        <v>7020</v>
      </c>
      <c r="J2016" s="35">
        <v>44050</v>
      </c>
      <c r="K2016" s="35">
        <v>44780</v>
      </c>
      <c r="L2016" s="32" t="s">
        <v>7021</v>
      </c>
      <c r="M2016" s="32" t="s">
        <v>710</v>
      </c>
      <c r="N2016" s="32" t="s">
        <v>711</v>
      </c>
      <c r="O2016" s="32" t="s">
        <v>712</v>
      </c>
      <c r="P2016" s="32" t="s">
        <v>713</v>
      </c>
      <c r="Q2016" s="32" t="s">
        <v>10228</v>
      </c>
      <c r="R2016" s="32" t="s">
        <v>10228</v>
      </c>
    </row>
    <row r="2017" spans="1:18" x14ac:dyDescent="0.25">
      <c r="A2017" s="33" t="s">
        <v>30125</v>
      </c>
      <c r="B2017" s="34" t="s">
        <v>7022</v>
      </c>
      <c r="C2017" s="34" t="s">
        <v>703</v>
      </c>
      <c r="D2017" s="36">
        <v>41318</v>
      </c>
      <c r="E2017" s="34" t="s">
        <v>704</v>
      </c>
      <c r="F2017" s="34" t="s">
        <v>705</v>
      </c>
      <c r="G2017" s="34" t="s">
        <v>7023</v>
      </c>
      <c r="H2017" s="34" t="s">
        <v>769</v>
      </c>
      <c r="I2017" s="34" t="s">
        <v>1785</v>
      </c>
      <c r="J2017" s="36">
        <v>44057</v>
      </c>
      <c r="K2017" s="36">
        <v>44787</v>
      </c>
      <c r="L2017" s="34" t="s">
        <v>7024</v>
      </c>
      <c r="M2017" s="34" t="s">
        <v>710</v>
      </c>
      <c r="N2017" s="34" t="s">
        <v>723</v>
      </c>
      <c r="O2017" s="34" t="s">
        <v>712</v>
      </c>
      <c r="P2017" s="34" t="s">
        <v>713</v>
      </c>
      <c r="Q2017" s="34" t="s">
        <v>10228</v>
      </c>
      <c r="R2017" s="34" t="s">
        <v>10228</v>
      </c>
    </row>
    <row r="2018" spans="1:18" x14ac:dyDescent="0.25">
      <c r="A2018" s="31" t="s">
        <v>29624</v>
      </c>
      <c r="B2018" s="32" t="s">
        <v>7025</v>
      </c>
      <c r="C2018" s="32" t="s">
        <v>703</v>
      </c>
      <c r="D2018" s="35">
        <v>41318</v>
      </c>
      <c r="E2018" s="32" t="s">
        <v>704</v>
      </c>
      <c r="F2018" s="32" t="s">
        <v>705</v>
      </c>
      <c r="G2018" s="32" t="s">
        <v>4044</v>
      </c>
      <c r="H2018" s="32" t="s">
        <v>789</v>
      </c>
      <c r="I2018" s="32" t="s">
        <v>4045</v>
      </c>
      <c r="J2018" s="35">
        <v>44012</v>
      </c>
      <c r="K2018" s="35">
        <v>44742</v>
      </c>
      <c r="L2018" s="32" t="s">
        <v>7026</v>
      </c>
      <c r="M2018" s="32" t="s">
        <v>710</v>
      </c>
      <c r="N2018" s="32" t="s">
        <v>778</v>
      </c>
      <c r="O2018" s="32" t="s">
        <v>712</v>
      </c>
      <c r="P2018" s="32" t="s">
        <v>760</v>
      </c>
      <c r="Q2018" s="32" t="s">
        <v>833</v>
      </c>
      <c r="R2018" s="32" t="s">
        <v>876</v>
      </c>
    </row>
    <row r="2019" spans="1:18" x14ac:dyDescent="0.25">
      <c r="A2019" s="33" t="s">
        <v>30127</v>
      </c>
      <c r="B2019" s="34" t="s">
        <v>7027</v>
      </c>
      <c r="C2019" s="34" t="s">
        <v>703</v>
      </c>
      <c r="D2019" s="36">
        <v>41311</v>
      </c>
      <c r="E2019" s="34" t="s">
        <v>704</v>
      </c>
      <c r="F2019" s="34" t="s">
        <v>705</v>
      </c>
      <c r="G2019" s="34" t="s">
        <v>7028</v>
      </c>
      <c r="H2019" s="34" t="s">
        <v>984</v>
      </c>
      <c r="I2019" s="34" t="s">
        <v>1060</v>
      </c>
      <c r="J2019" s="36">
        <v>44041</v>
      </c>
      <c r="K2019" s="36">
        <v>44771</v>
      </c>
      <c r="L2019" s="34" t="s">
        <v>7029</v>
      </c>
      <c r="M2019" s="34" t="s">
        <v>710</v>
      </c>
      <c r="N2019" s="34" t="s">
        <v>723</v>
      </c>
      <c r="O2019" s="34" t="s">
        <v>712</v>
      </c>
      <c r="P2019" s="34" t="s">
        <v>743</v>
      </c>
      <c r="Q2019" s="34" t="s">
        <v>10228</v>
      </c>
      <c r="R2019" s="34" t="s">
        <v>10228</v>
      </c>
    </row>
    <row r="2020" spans="1:18" x14ac:dyDescent="0.25">
      <c r="A2020" s="31" t="s">
        <v>29376</v>
      </c>
      <c r="B2020" s="32" t="s">
        <v>7030</v>
      </c>
      <c r="C2020" s="32" t="s">
        <v>703</v>
      </c>
      <c r="D2020" s="35">
        <v>41303</v>
      </c>
      <c r="E2020" s="32" t="s">
        <v>704</v>
      </c>
      <c r="F2020" s="32" t="s">
        <v>705</v>
      </c>
      <c r="G2020" s="32" t="s">
        <v>7031</v>
      </c>
      <c r="H2020" s="32" t="s">
        <v>789</v>
      </c>
      <c r="I2020" s="32" t="s">
        <v>7032</v>
      </c>
      <c r="J2020" s="35">
        <v>44039</v>
      </c>
      <c r="K2020" s="35">
        <v>44769</v>
      </c>
      <c r="L2020" s="32" t="s">
        <v>7033</v>
      </c>
      <c r="M2020" s="32" t="s">
        <v>718</v>
      </c>
      <c r="N2020" s="32" t="s">
        <v>711</v>
      </c>
      <c r="O2020" s="32" t="s">
        <v>712</v>
      </c>
      <c r="P2020" s="32" t="s">
        <v>713</v>
      </c>
      <c r="Q2020" s="32" t="s">
        <v>743</v>
      </c>
      <c r="R2020" s="32" t="s">
        <v>10228</v>
      </c>
    </row>
    <row r="2021" spans="1:18" x14ac:dyDescent="0.25">
      <c r="A2021" s="33" t="s">
        <v>30129</v>
      </c>
      <c r="B2021" s="34" t="s">
        <v>7034</v>
      </c>
      <c r="C2021" s="34" t="s">
        <v>703</v>
      </c>
      <c r="D2021" s="36">
        <v>41306</v>
      </c>
      <c r="E2021" s="34" t="s">
        <v>704</v>
      </c>
      <c r="F2021" s="34" t="s">
        <v>705</v>
      </c>
      <c r="G2021" s="34" t="s">
        <v>7035</v>
      </c>
      <c r="H2021" s="34" t="s">
        <v>804</v>
      </c>
      <c r="I2021" s="34" t="s">
        <v>7036</v>
      </c>
      <c r="J2021" s="36">
        <v>44012</v>
      </c>
      <c r="K2021" s="36">
        <v>44742</v>
      </c>
      <c r="L2021" s="34" t="s">
        <v>7037</v>
      </c>
      <c r="M2021" s="34" t="s">
        <v>710</v>
      </c>
      <c r="N2021" s="34" t="s">
        <v>711</v>
      </c>
      <c r="O2021" s="34" t="s">
        <v>712</v>
      </c>
      <c r="P2021" s="34" t="s">
        <v>832</v>
      </c>
      <c r="Q2021" s="34" t="s">
        <v>10228</v>
      </c>
      <c r="R2021" s="34" t="s">
        <v>10228</v>
      </c>
    </row>
    <row r="2022" spans="1:18" x14ac:dyDescent="0.25">
      <c r="A2022" s="31" t="s">
        <v>29626</v>
      </c>
      <c r="B2022" s="32" t="s">
        <v>7038</v>
      </c>
      <c r="C2022" s="32" t="s">
        <v>703</v>
      </c>
      <c r="D2022" s="35">
        <v>41299</v>
      </c>
      <c r="E2022" s="32" t="s">
        <v>704</v>
      </c>
      <c r="F2022" s="32" t="s">
        <v>705</v>
      </c>
      <c r="G2022" s="32" t="s">
        <v>1552</v>
      </c>
      <c r="H2022" s="32" t="s">
        <v>789</v>
      </c>
      <c r="I2022" s="32" t="s">
        <v>1553</v>
      </c>
      <c r="J2022" s="35">
        <v>44035</v>
      </c>
      <c r="K2022" s="35">
        <v>44765</v>
      </c>
      <c r="L2022" s="32" t="s">
        <v>7039</v>
      </c>
      <c r="M2022" s="32" t="s">
        <v>710</v>
      </c>
      <c r="N2022" s="32" t="s">
        <v>711</v>
      </c>
      <c r="O2022" s="32" t="s">
        <v>773</v>
      </c>
      <c r="P2022" s="32" t="s">
        <v>760</v>
      </c>
      <c r="Q2022" s="32" t="s">
        <v>833</v>
      </c>
      <c r="R2022" s="32" t="s">
        <v>10228</v>
      </c>
    </row>
    <row r="2023" spans="1:18" x14ac:dyDescent="0.25">
      <c r="A2023" s="33" t="s">
        <v>30131</v>
      </c>
      <c r="B2023" s="34" t="s">
        <v>7040</v>
      </c>
      <c r="C2023" s="34" t="s">
        <v>703</v>
      </c>
      <c r="D2023" s="36">
        <v>41290</v>
      </c>
      <c r="E2023" s="34" t="s">
        <v>704</v>
      </c>
      <c r="F2023" s="34" t="s">
        <v>705</v>
      </c>
      <c r="G2023" s="34" t="s">
        <v>2602</v>
      </c>
      <c r="H2023" s="34" t="s">
        <v>736</v>
      </c>
      <c r="I2023" s="34" t="s">
        <v>2338</v>
      </c>
      <c r="J2023" s="36">
        <v>44071</v>
      </c>
      <c r="K2023" s="36">
        <v>44801</v>
      </c>
      <c r="L2023" s="34" t="s">
        <v>7041</v>
      </c>
      <c r="M2023" s="34" t="s">
        <v>710</v>
      </c>
      <c r="N2023" s="34" t="s">
        <v>749</v>
      </c>
      <c r="O2023" s="34" t="s">
        <v>712</v>
      </c>
      <c r="P2023" s="34" t="s">
        <v>713</v>
      </c>
      <c r="Q2023" s="34" t="s">
        <v>10228</v>
      </c>
      <c r="R2023" s="34" t="s">
        <v>10228</v>
      </c>
    </row>
    <row r="2024" spans="1:18" x14ac:dyDescent="0.25">
      <c r="A2024" s="31" t="s">
        <v>29253</v>
      </c>
      <c r="B2024" s="32" t="s">
        <v>7042</v>
      </c>
      <c r="C2024" s="32" t="s">
        <v>734</v>
      </c>
      <c r="D2024" s="35">
        <v>41372</v>
      </c>
      <c r="E2024" s="32" t="s">
        <v>704</v>
      </c>
      <c r="F2024" s="32" t="s">
        <v>705</v>
      </c>
      <c r="G2024" s="32" t="s">
        <v>7043</v>
      </c>
      <c r="H2024" s="32" t="s">
        <v>804</v>
      </c>
      <c r="I2024" s="32" t="s">
        <v>1415</v>
      </c>
      <c r="J2024" s="35">
        <v>43675</v>
      </c>
      <c r="K2024" s="35">
        <v>44406</v>
      </c>
      <c r="L2024" s="32" t="s">
        <v>7044</v>
      </c>
      <c r="M2024" s="32" t="s">
        <v>718</v>
      </c>
      <c r="N2024" s="32" t="s">
        <v>711</v>
      </c>
      <c r="O2024" s="32" t="s">
        <v>712</v>
      </c>
      <c r="P2024" s="32" t="s">
        <v>713</v>
      </c>
      <c r="Q2024" s="32" t="s">
        <v>876</v>
      </c>
      <c r="R2024" s="32" t="s">
        <v>832</v>
      </c>
    </row>
    <row r="2025" spans="1:18" x14ac:dyDescent="0.25">
      <c r="A2025" s="33" t="s">
        <v>30133</v>
      </c>
      <c r="B2025" s="34" t="s">
        <v>7045</v>
      </c>
      <c r="C2025" s="34" t="s">
        <v>703</v>
      </c>
      <c r="D2025" s="36">
        <v>41345</v>
      </c>
      <c r="E2025" s="34" t="s">
        <v>704</v>
      </c>
      <c r="F2025" s="34" t="s">
        <v>705</v>
      </c>
      <c r="G2025" s="34" t="s">
        <v>1741</v>
      </c>
      <c r="H2025" s="34" t="s">
        <v>769</v>
      </c>
      <c r="I2025" s="34" t="s">
        <v>879</v>
      </c>
      <c r="J2025" s="36">
        <v>43657</v>
      </c>
      <c r="K2025" s="36">
        <v>44388</v>
      </c>
      <c r="L2025" s="34" t="s">
        <v>7046</v>
      </c>
      <c r="M2025" s="34" t="s">
        <v>710</v>
      </c>
      <c r="N2025" s="34" t="s">
        <v>711</v>
      </c>
      <c r="O2025" s="34" t="s">
        <v>712</v>
      </c>
      <c r="P2025" s="34" t="s">
        <v>713</v>
      </c>
      <c r="Q2025" s="34" t="s">
        <v>10228</v>
      </c>
      <c r="R2025" s="34" t="s">
        <v>10228</v>
      </c>
    </row>
    <row r="2026" spans="1:18" x14ac:dyDescent="0.25">
      <c r="A2026" s="31" t="s">
        <v>29628</v>
      </c>
      <c r="B2026" s="32" t="s">
        <v>7047</v>
      </c>
      <c r="C2026" s="32" t="s">
        <v>734</v>
      </c>
      <c r="D2026" s="35">
        <v>41338</v>
      </c>
      <c r="E2026" s="32" t="s">
        <v>704</v>
      </c>
      <c r="F2026" s="32" t="s">
        <v>705</v>
      </c>
      <c r="G2026" s="32" t="s">
        <v>6010</v>
      </c>
      <c r="H2026" s="32" t="s">
        <v>798</v>
      </c>
      <c r="I2026" s="32" t="s">
        <v>6011</v>
      </c>
      <c r="J2026" s="35">
        <v>44033</v>
      </c>
      <c r="K2026" s="35">
        <v>44763</v>
      </c>
      <c r="L2026" s="32" t="s">
        <v>7048</v>
      </c>
      <c r="M2026" s="32" t="s">
        <v>710</v>
      </c>
      <c r="N2026" s="32" t="s">
        <v>778</v>
      </c>
      <c r="O2026" s="32" t="s">
        <v>3894</v>
      </c>
      <c r="P2026" s="32" t="s">
        <v>833</v>
      </c>
      <c r="Q2026" s="32" t="s">
        <v>713</v>
      </c>
      <c r="R2026" s="32" t="s">
        <v>10228</v>
      </c>
    </row>
    <row r="2027" spans="1:18" x14ac:dyDescent="0.25">
      <c r="A2027" s="33" t="s">
        <v>30135</v>
      </c>
      <c r="B2027" s="34" t="s">
        <v>7049</v>
      </c>
      <c r="C2027" s="34" t="s">
        <v>703</v>
      </c>
      <c r="D2027" s="36">
        <v>41617</v>
      </c>
      <c r="E2027" s="34" t="s">
        <v>996</v>
      </c>
      <c r="F2027" s="34" t="s">
        <v>705</v>
      </c>
      <c r="G2027" s="34" t="s">
        <v>7050</v>
      </c>
      <c r="H2027" s="34" t="s">
        <v>1974</v>
      </c>
      <c r="I2027" s="34" t="s">
        <v>1975</v>
      </c>
      <c r="J2027" s="36">
        <v>43727</v>
      </c>
      <c r="K2027" s="36">
        <v>44458</v>
      </c>
      <c r="L2027" s="34" t="s">
        <v>7051</v>
      </c>
      <c r="M2027" s="34" t="s">
        <v>710</v>
      </c>
      <c r="N2027" s="34" t="s">
        <v>711</v>
      </c>
      <c r="O2027" s="34" t="s">
        <v>773</v>
      </c>
      <c r="P2027" s="34" t="s">
        <v>713</v>
      </c>
      <c r="Q2027" s="34" t="s">
        <v>10228</v>
      </c>
      <c r="R2027" s="34" t="s">
        <v>10228</v>
      </c>
    </row>
    <row r="2028" spans="1:18" x14ac:dyDescent="0.25">
      <c r="A2028" s="31" t="s">
        <v>29378</v>
      </c>
      <c r="B2028" s="32" t="s">
        <v>7052</v>
      </c>
      <c r="C2028" s="32" t="s">
        <v>703</v>
      </c>
      <c r="D2028" s="35">
        <v>41285</v>
      </c>
      <c r="E2028" s="32" t="s">
        <v>704</v>
      </c>
      <c r="F2028" s="32" t="s">
        <v>705</v>
      </c>
      <c r="G2028" s="32" t="s">
        <v>1937</v>
      </c>
      <c r="H2028" s="32" t="s">
        <v>763</v>
      </c>
      <c r="I2028" s="32" t="s">
        <v>1938</v>
      </c>
      <c r="J2028" s="35">
        <v>43664</v>
      </c>
      <c r="K2028" s="35">
        <v>44395</v>
      </c>
      <c r="L2028" s="32" t="s">
        <v>7053</v>
      </c>
      <c r="M2028" s="32" t="s">
        <v>718</v>
      </c>
      <c r="N2028" s="32" t="s">
        <v>749</v>
      </c>
      <c r="O2028" s="32" t="s">
        <v>712</v>
      </c>
      <c r="P2028" s="32" t="s">
        <v>713</v>
      </c>
      <c r="Q2028" s="32" t="s">
        <v>10228</v>
      </c>
      <c r="R2028" s="32" t="s">
        <v>10228</v>
      </c>
    </row>
    <row r="2029" spans="1:18" x14ac:dyDescent="0.25">
      <c r="A2029" s="33" t="s">
        <v>30137</v>
      </c>
      <c r="B2029" s="34" t="s">
        <v>7054</v>
      </c>
      <c r="C2029" s="34" t="s">
        <v>734</v>
      </c>
      <c r="D2029" s="36">
        <v>41290</v>
      </c>
      <c r="E2029" s="34" t="s">
        <v>704</v>
      </c>
      <c r="F2029" s="34" t="s">
        <v>705</v>
      </c>
      <c r="G2029" s="34" t="s">
        <v>7055</v>
      </c>
      <c r="H2029" s="34" t="s">
        <v>736</v>
      </c>
      <c r="I2029" s="34" t="s">
        <v>7056</v>
      </c>
      <c r="J2029" s="36">
        <v>43728</v>
      </c>
      <c r="K2029" s="36">
        <v>44459</v>
      </c>
      <c r="L2029" s="34" t="s">
        <v>7057</v>
      </c>
      <c r="M2029" s="34" t="s">
        <v>710</v>
      </c>
      <c r="N2029" s="34" t="s">
        <v>723</v>
      </c>
      <c r="O2029" s="34" t="s">
        <v>712</v>
      </c>
      <c r="P2029" s="34" t="s">
        <v>713</v>
      </c>
      <c r="Q2029" s="34" t="s">
        <v>10228</v>
      </c>
      <c r="R2029" s="34" t="s">
        <v>10228</v>
      </c>
    </row>
    <row r="2030" spans="1:18" x14ac:dyDescent="0.25">
      <c r="A2030" s="31" t="s">
        <v>28181</v>
      </c>
      <c r="B2030" s="32" t="s">
        <v>7058</v>
      </c>
      <c r="C2030" s="32" t="s">
        <v>703</v>
      </c>
      <c r="D2030" s="35">
        <v>41291</v>
      </c>
      <c r="E2030" s="32" t="s">
        <v>704</v>
      </c>
      <c r="F2030" s="32" t="s">
        <v>705</v>
      </c>
      <c r="G2030" s="32" t="s">
        <v>2642</v>
      </c>
      <c r="H2030" s="32" t="s">
        <v>746</v>
      </c>
      <c r="I2030" s="32" t="s">
        <v>2643</v>
      </c>
      <c r="J2030" s="35">
        <v>43683</v>
      </c>
      <c r="K2030" s="35">
        <v>44414</v>
      </c>
      <c r="L2030" s="32" t="s">
        <v>7059</v>
      </c>
      <c r="M2030" s="32" t="s">
        <v>710</v>
      </c>
      <c r="N2030" s="32" t="s">
        <v>723</v>
      </c>
      <c r="O2030" s="32" t="s">
        <v>712</v>
      </c>
      <c r="P2030" s="32" t="s">
        <v>713</v>
      </c>
      <c r="Q2030" s="32" t="s">
        <v>743</v>
      </c>
      <c r="R2030" s="32" t="s">
        <v>10228</v>
      </c>
    </row>
    <row r="2031" spans="1:18" x14ac:dyDescent="0.25">
      <c r="A2031" s="33" t="s">
        <v>28682</v>
      </c>
      <c r="B2031" s="34" t="s">
        <v>7060</v>
      </c>
      <c r="C2031" s="34" t="s">
        <v>703</v>
      </c>
      <c r="D2031" s="36">
        <v>41297</v>
      </c>
      <c r="E2031" s="34" t="s">
        <v>704</v>
      </c>
      <c r="F2031" s="34" t="s">
        <v>705</v>
      </c>
      <c r="G2031" s="34" t="s">
        <v>6106</v>
      </c>
      <c r="H2031" s="34" t="s">
        <v>921</v>
      </c>
      <c r="I2031" s="34" t="s">
        <v>6107</v>
      </c>
      <c r="J2031" s="36">
        <v>43726</v>
      </c>
      <c r="K2031" s="36">
        <v>44457</v>
      </c>
      <c r="L2031" s="34" t="s">
        <v>7061</v>
      </c>
      <c r="M2031" s="34" t="s">
        <v>710</v>
      </c>
      <c r="N2031" s="34" t="s">
        <v>749</v>
      </c>
      <c r="O2031" s="34" t="s">
        <v>712</v>
      </c>
      <c r="P2031" s="34" t="s">
        <v>876</v>
      </c>
      <c r="Q2031" s="34" t="s">
        <v>1042</v>
      </c>
      <c r="R2031" s="34" t="s">
        <v>743</v>
      </c>
    </row>
    <row r="2032" spans="1:18" x14ac:dyDescent="0.25">
      <c r="A2032" s="31" t="s">
        <v>28591</v>
      </c>
      <c r="B2032" s="32" t="s">
        <v>7062</v>
      </c>
      <c r="C2032" s="32" t="s">
        <v>703</v>
      </c>
      <c r="D2032" s="35">
        <v>41292</v>
      </c>
      <c r="E2032" s="32" t="s">
        <v>704</v>
      </c>
      <c r="F2032" s="32" t="s">
        <v>705</v>
      </c>
      <c r="G2032" s="32" t="s">
        <v>7063</v>
      </c>
      <c r="H2032" s="32" t="s">
        <v>798</v>
      </c>
      <c r="I2032" s="32" t="s">
        <v>7064</v>
      </c>
      <c r="J2032" s="35">
        <v>43689</v>
      </c>
      <c r="K2032" s="35">
        <v>44420</v>
      </c>
      <c r="L2032" s="32" t="s">
        <v>7065</v>
      </c>
      <c r="M2032" s="32" t="s">
        <v>710</v>
      </c>
      <c r="N2032" s="32" t="s">
        <v>711</v>
      </c>
      <c r="O2032" s="32" t="s">
        <v>712</v>
      </c>
      <c r="P2032" s="32" t="s">
        <v>713</v>
      </c>
      <c r="Q2032" s="32" t="s">
        <v>743</v>
      </c>
      <c r="R2032" s="32" t="s">
        <v>10228</v>
      </c>
    </row>
    <row r="2033" spans="1:18" x14ac:dyDescent="0.25">
      <c r="A2033" s="33" t="s">
        <v>28605</v>
      </c>
      <c r="B2033" s="34" t="s">
        <v>7066</v>
      </c>
      <c r="C2033" s="34" t="s">
        <v>703</v>
      </c>
      <c r="D2033" s="36">
        <v>41302</v>
      </c>
      <c r="E2033" s="34" t="s">
        <v>996</v>
      </c>
      <c r="F2033" s="34" t="s">
        <v>705</v>
      </c>
      <c r="G2033" s="34" t="s">
        <v>7067</v>
      </c>
      <c r="H2033" s="34" t="s">
        <v>1974</v>
      </c>
      <c r="I2033" s="34" t="s">
        <v>1975</v>
      </c>
      <c r="J2033" s="36">
        <v>43727</v>
      </c>
      <c r="K2033" s="36">
        <v>44458</v>
      </c>
      <c r="L2033" s="34" t="s">
        <v>7068</v>
      </c>
      <c r="M2033" s="34" t="s">
        <v>718</v>
      </c>
      <c r="N2033" s="34" t="s">
        <v>711</v>
      </c>
      <c r="O2033" s="34" t="s">
        <v>1015</v>
      </c>
      <c r="P2033" s="34" t="s">
        <v>713</v>
      </c>
      <c r="Q2033" s="34" t="s">
        <v>10228</v>
      </c>
      <c r="R2033" s="34" t="s">
        <v>10228</v>
      </c>
    </row>
    <row r="2034" spans="1:18" x14ac:dyDescent="0.25">
      <c r="A2034" s="31" t="s">
        <v>28693</v>
      </c>
      <c r="B2034" s="32" t="s">
        <v>7069</v>
      </c>
      <c r="C2034" s="32" t="s">
        <v>703</v>
      </c>
      <c r="D2034" s="35">
        <v>41327</v>
      </c>
      <c r="E2034" s="32" t="s">
        <v>704</v>
      </c>
      <c r="F2034" s="32" t="s">
        <v>705</v>
      </c>
      <c r="G2034" s="32" t="s">
        <v>7070</v>
      </c>
      <c r="H2034" s="32" t="s">
        <v>746</v>
      </c>
      <c r="I2034" s="32" t="s">
        <v>3174</v>
      </c>
      <c r="J2034" s="35">
        <v>43677</v>
      </c>
      <c r="K2034" s="35">
        <v>44408</v>
      </c>
      <c r="L2034" s="32" t="s">
        <v>7071</v>
      </c>
      <c r="M2034" s="32" t="s">
        <v>710</v>
      </c>
      <c r="N2034" s="32" t="s">
        <v>749</v>
      </c>
      <c r="O2034" s="32" t="s">
        <v>712</v>
      </c>
      <c r="P2034" s="32" t="s">
        <v>876</v>
      </c>
      <c r="Q2034" s="32" t="s">
        <v>713</v>
      </c>
      <c r="R2034" s="32" t="s">
        <v>10228</v>
      </c>
    </row>
    <row r="2035" spans="1:18" x14ac:dyDescent="0.25">
      <c r="A2035" s="33" t="s">
        <v>28124</v>
      </c>
      <c r="B2035" s="34" t="s">
        <v>7072</v>
      </c>
      <c r="C2035" s="34" t="s">
        <v>703</v>
      </c>
      <c r="D2035" s="36">
        <v>41332</v>
      </c>
      <c r="E2035" s="34" t="s">
        <v>704</v>
      </c>
      <c r="F2035" s="34" t="s">
        <v>705</v>
      </c>
      <c r="G2035" s="34" t="s">
        <v>7073</v>
      </c>
      <c r="H2035" s="34" t="s">
        <v>746</v>
      </c>
      <c r="I2035" s="34" t="s">
        <v>1911</v>
      </c>
      <c r="J2035" s="36">
        <v>43663</v>
      </c>
      <c r="K2035" s="36">
        <v>44394</v>
      </c>
      <c r="L2035" s="34" t="s">
        <v>7074</v>
      </c>
      <c r="M2035" s="34" t="s">
        <v>729</v>
      </c>
      <c r="N2035" s="34" t="s">
        <v>723</v>
      </c>
      <c r="O2035" s="34" t="s">
        <v>712</v>
      </c>
      <c r="P2035" s="34" t="s">
        <v>833</v>
      </c>
      <c r="Q2035" s="34" t="s">
        <v>713</v>
      </c>
      <c r="R2035" s="34" t="s">
        <v>10228</v>
      </c>
    </row>
    <row r="2036" spans="1:18" x14ac:dyDescent="0.25">
      <c r="A2036" s="31" t="s">
        <v>28126</v>
      </c>
      <c r="B2036" s="32" t="s">
        <v>7075</v>
      </c>
      <c r="C2036" s="32" t="s">
        <v>703</v>
      </c>
      <c r="D2036" s="35">
        <v>41339</v>
      </c>
      <c r="E2036" s="32" t="s">
        <v>704</v>
      </c>
      <c r="F2036" s="32" t="s">
        <v>705</v>
      </c>
      <c r="G2036" s="32" t="s">
        <v>1266</v>
      </c>
      <c r="H2036" s="32" t="s">
        <v>736</v>
      </c>
      <c r="I2036" s="32" t="s">
        <v>1267</v>
      </c>
      <c r="J2036" s="35">
        <v>43649</v>
      </c>
      <c r="K2036" s="35">
        <v>44380</v>
      </c>
      <c r="L2036" s="32" t="s">
        <v>7076</v>
      </c>
      <c r="M2036" s="32" t="s">
        <v>710</v>
      </c>
      <c r="N2036" s="32" t="s">
        <v>723</v>
      </c>
      <c r="O2036" s="32" t="s">
        <v>755</v>
      </c>
      <c r="P2036" s="32" t="s">
        <v>743</v>
      </c>
      <c r="Q2036" s="32" t="s">
        <v>713</v>
      </c>
      <c r="R2036" s="32" t="s">
        <v>10228</v>
      </c>
    </row>
    <row r="2037" spans="1:18" x14ac:dyDescent="0.25">
      <c r="A2037" s="33" t="s">
        <v>28128</v>
      </c>
      <c r="B2037" s="34" t="s">
        <v>7077</v>
      </c>
      <c r="C2037" s="34" t="s">
        <v>703</v>
      </c>
      <c r="D2037" s="36">
        <v>41352</v>
      </c>
      <c r="E2037" s="34" t="s">
        <v>704</v>
      </c>
      <c r="F2037" s="34" t="s">
        <v>705</v>
      </c>
      <c r="G2037" s="34" t="s">
        <v>7078</v>
      </c>
      <c r="H2037" s="34" t="s">
        <v>740</v>
      </c>
      <c r="I2037" s="34" t="s">
        <v>7079</v>
      </c>
      <c r="J2037" s="36">
        <v>43650</v>
      </c>
      <c r="K2037" s="36">
        <v>44381</v>
      </c>
      <c r="L2037" s="34" t="s">
        <v>7080</v>
      </c>
      <c r="M2037" s="34" t="s">
        <v>710</v>
      </c>
      <c r="N2037" s="34" t="s">
        <v>749</v>
      </c>
      <c r="O2037" s="34" t="s">
        <v>755</v>
      </c>
      <c r="P2037" s="34" t="s">
        <v>713</v>
      </c>
      <c r="Q2037" s="34" t="s">
        <v>10228</v>
      </c>
      <c r="R2037" s="34" t="s">
        <v>10228</v>
      </c>
    </row>
    <row r="2038" spans="1:18" x14ac:dyDescent="0.25">
      <c r="A2038" s="31" t="s">
        <v>28130</v>
      </c>
      <c r="B2038" s="32" t="s">
        <v>7081</v>
      </c>
      <c r="C2038" s="32" t="s">
        <v>703</v>
      </c>
      <c r="D2038" s="35">
        <v>41358</v>
      </c>
      <c r="E2038" s="32" t="s">
        <v>704</v>
      </c>
      <c r="F2038" s="32" t="s">
        <v>705</v>
      </c>
      <c r="G2038" s="32" t="s">
        <v>7082</v>
      </c>
      <c r="H2038" s="32" t="s">
        <v>921</v>
      </c>
      <c r="I2038" s="32" t="s">
        <v>1915</v>
      </c>
      <c r="J2038" s="35">
        <v>43675</v>
      </c>
      <c r="K2038" s="35">
        <v>44406</v>
      </c>
      <c r="L2038" s="32" t="s">
        <v>7083</v>
      </c>
      <c r="M2038" s="32" t="s">
        <v>710</v>
      </c>
      <c r="N2038" s="32" t="s">
        <v>778</v>
      </c>
      <c r="O2038" s="32" t="s">
        <v>712</v>
      </c>
      <c r="P2038" s="32" t="s">
        <v>1042</v>
      </c>
      <c r="Q2038" s="32" t="s">
        <v>10228</v>
      </c>
      <c r="R2038" s="32" t="s">
        <v>10228</v>
      </c>
    </row>
    <row r="2039" spans="1:18" x14ac:dyDescent="0.25">
      <c r="A2039" s="33" t="s">
        <v>28132</v>
      </c>
      <c r="B2039" s="34" t="s">
        <v>7084</v>
      </c>
      <c r="C2039" s="34" t="s">
        <v>703</v>
      </c>
      <c r="D2039" s="36">
        <v>41379</v>
      </c>
      <c r="E2039" s="34" t="s">
        <v>704</v>
      </c>
      <c r="F2039" s="34" t="s">
        <v>705</v>
      </c>
      <c r="G2039" s="34" t="s">
        <v>7085</v>
      </c>
      <c r="H2039" s="34" t="s">
        <v>746</v>
      </c>
      <c r="I2039" s="34" t="s">
        <v>3312</v>
      </c>
      <c r="J2039" s="36">
        <v>43656</v>
      </c>
      <c r="K2039" s="36">
        <v>44387</v>
      </c>
      <c r="L2039" s="34" t="s">
        <v>7086</v>
      </c>
      <c r="M2039" s="34" t="s">
        <v>710</v>
      </c>
      <c r="N2039" s="34" t="s">
        <v>723</v>
      </c>
      <c r="O2039" s="34" t="s">
        <v>755</v>
      </c>
      <c r="P2039" s="34" t="s">
        <v>713</v>
      </c>
      <c r="Q2039" s="34" t="s">
        <v>10228</v>
      </c>
      <c r="R2039" s="34" t="s">
        <v>10228</v>
      </c>
    </row>
    <row r="2040" spans="1:18" x14ac:dyDescent="0.25">
      <c r="A2040" s="31" t="s">
        <v>28134</v>
      </c>
      <c r="B2040" s="32" t="s">
        <v>7087</v>
      </c>
      <c r="C2040" s="32" t="s">
        <v>703</v>
      </c>
      <c r="D2040" s="35">
        <v>41387</v>
      </c>
      <c r="E2040" s="32" t="s">
        <v>704</v>
      </c>
      <c r="F2040" s="32" t="s">
        <v>705</v>
      </c>
      <c r="G2040" s="32" t="s">
        <v>7088</v>
      </c>
      <c r="H2040" s="32" t="s">
        <v>746</v>
      </c>
      <c r="I2040" s="32" t="s">
        <v>7089</v>
      </c>
      <c r="J2040" s="35">
        <v>43718</v>
      </c>
      <c r="K2040" s="35">
        <v>44449</v>
      </c>
      <c r="L2040" s="32" t="s">
        <v>7090</v>
      </c>
      <c r="M2040" s="32" t="s">
        <v>710</v>
      </c>
      <c r="N2040" s="32" t="s">
        <v>749</v>
      </c>
      <c r="O2040" s="32" t="s">
        <v>712</v>
      </c>
      <c r="P2040" s="32" t="s">
        <v>713</v>
      </c>
      <c r="Q2040" s="32" t="s">
        <v>10228</v>
      </c>
      <c r="R2040" s="32" t="s">
        <v>10228</v>
      </c>
    </row>
    <row r="2041" spans="1:18" x14ac:dyDescent="0.25">
      <c r="A2041" s="33" t="s">
        <v>28136</v>
      </c>
      <c r="B2041" s="34" t="s">
        <v>7091</v>
      </c>
      <c r="C2041" s="34" t="s">
        <v>703</v>
      </c>
      <c r="D2041" s="36">
        <v>41389</v>
      </c>
      <c r="E2041" s="34" t="s">
        <v>704</v>
      </c>
      <c r="F2041" s="34" t="s">
        <v>705</v>
      </c>
      <c r="G2041" s="34" t="s">
        <v>5276</v>
      </c>
      <c r="H2041" s="34" t="s">
        <v>789</v>
      </c>
      <c r="I2041" s="34" t="s">
        <v>5277</v>
      </c>
      <c r="J2041" s="36">
        <v>43704</v>
      </c>
      <c r="K2041" s="36">
        <v>44435</v>
      </c>
      <c r="L2041" s="34" t="s">
        <v>7092</v>
      </c>
      <c r="M2041" s="34" t="s">
        <v>710</v>
      </c>
      <c r="N2041" s="34" t="s">
        <v>711</v>
      </c>
      <c r="O2041" s="34" t="s">
        <v>3223</v>
      </c>
      <c r="P2041" s="34" t="s">
        <v>713</v>
      </c>
      <c r="Q2041" s="34" t="s">
        <v>10228</v>
      </c>
      <c r="R2041" s="34" t="s">
        <v>10228</v>
      </c>
    </row>
    <row r="2042" spans="1:18" x14ac:dyDescent="0.25">
      <c r="A2042" s="31" t="s">
        <v>28138</v>
      </c>
      <c r="B2042" s="32" t="s">
        <v>7093</v>
      </c>
      <c r="C2042" s="32" t="s">
        <v>734</v>
      </c>
      <c r="D2042" s="35">
        <v>41389</v>
      </c>
      <c r="E2042" s="32" t="s">
        <v>704</v>
      </c>
      <c r="F2042" s="32" t="s">
        <v>705</v>
      </c>
      <c r="G2042" s="32" t="s">
        <v>1270</v>
      </c>
      <c r="H2042" s="32" t="s">
        <v>752</v>
      </c>
      <c r="I2042" s="32" t="s">
        <v>1271</v>
      </c>
      <c r="J2042" s="35">
        <v>43699</v>
      </c>
      <c r="K2042" s="35">
        <v>44430</v>
      </c>
      <c r="L2042" s="32" t="s">
        <v>7094</v>
      </c>
      <c r="M2042" s="32" t="s">
        <v>710</v>
      </c>
      <c r="N2042" s="32" t="s">
        <v>711</v>
      </c>
      <c r="O2042" s="32" t="s">
        <v>712</v>
      </c>
      <c r="P2042" s="32" t="s">
        <v>713</v>
      </c>
      <c r="Q2042" s="32" t="s">
        <v>743</v>
      </c>
      <c r="R2042" s="32" t="s">
        <v>713</v>
      </c>
    </row>
    <row r="2043" spans="1:18" x14ac:dyDescent="0.25">
      <c r="A2043" s="33" t="s">
        <v>28140</v>
      </c>
      <c r="B2043" s="34" t="s">
        <v>7095</v>
      </c>
      <c r="C2043" s="34" t="s">
        <v>703</v>
      </c>
      <c r="D2043" s="36">
        <v>41401</v>
      </c>
      <c r="E2043" s="34" t="s">
        <v>704</v>
      </c>
      <c r="F2043" s="34" t="s">
        <v>705</v>
      </c>
      <c r="G2043" s="34" t="s">
        <v>7096</v>
      </c>
      <c r="H2043" s="34" t="s">
        <v>921</v>
      </c>
      <c r="I2043" s="34" t="s">
        <v>7097</v>
      </c>
      <c r="J2043" s="36">
        <v>43718</v>
      </c>
      <c r="K2043" s="36">
        <v>44449</v>
      </c>
      <c r="L2043" s="34" t="s">
        <v>7098</v>
      </c>
      <c r="M2043" s="34" t="s">
        <v>710</v>
      </c>
      <c r="N2043" s="34" t="s">
        <v>711</v>
      </c>
      <c r="O2043" s="34" t="s">
        <v>712</v>
      </c>
      <c r="P2043" s="34" t="s">
        <v>713</v>
      </c>
      <c r="Q2043" s="34" t="s">
        <v>743</v>
      </c>
      <c r="R2043" s="34" t="s">
        <v>10228</v>
      </c>
    </row>
    <row r="2044" spans="1:18" x14ac:dyDescent="0.25">
      <c r="A2044" s="31" t="s">
        <v>28142</v>
      </c>
      <c r="B2044" s="32" t="s">
        <v>7099</v>
      </c>
      <c r="C2044" s="32" t="s">
        <v>703</v>
      </c>
      <c r="D2044" s="35">
        <v>41401</v>
      </c>
      <c r="E2044" s="32" t="s">
        <v>704</v>
      </c>
      <c r="F2044" s="32" t="s">
        <v>705</v>
      </c>
      <c r="G2044" s="32" t="s">
        <v>7100</v>
      </c>
      <c r="H2044" s="32" t="s">
        <v>998</v>
      </c>
      <c r="I2044" s="32" t="s">
        <v>7101</v>
      </c>
      <c r="J2044" s="35">
        <v>43719</v>
      </c>
      <c r="K2044" s="35">
        <v>44450</v>
      </c>
      <c r="L2044" s="32" t="s">
        <v>7102</v>
      </c>
      <c r="M2044" s="32" t="s">
        <v>710</v>
      </c>
      <c r="N2044" s="32" t="s">
        <v>749</v>
      </c>
      <c r="O2044" s="32" t="s">
        <v>712</v>
      </c>
      <c r="P2044" s="32" t="s">
        <v>713</v>
      </c>
      <c r="Q2044" s="32" t="s">
        <v>10228</v>
      </c>
      <c r="R2044" s="32" t="s">
        <v>10228</v>
      </c>
    </row>
    <row r="2045" spans="1:18" x14ac:dyDescent="0.25">
      <c r="A2045" s="33" t="s">
        <v>28144</v>
      </c>
      <c r="B2045" s="34" t="s">
        <v>7103</v>
      </c>
      <c r="C2045" s="34" t="s">
        <v>703</v>
      </c>
      <c r="D2045" s="36">
        <v>41397</v>
      </c>
      <c r="E2045" s="34" t="s">
        <v>704</v>
      </c>
      <c r="F2045" s="34" t="s">
        <v>705</v>
      </c>
      <c r="G2045" s="34" t="s">
        <v>7104</v>
      </c>
      <c r="H2045" s="34" t="s">
        <v>1974</v>
      </c>
      <c r="I2045" s="34" t="s">
        <v>1975</v>
      </c>
      <c r="J2045" s="36">
        <v>43700</v>
      </c>
      <c r="K2045" s="36">
        <v>44431</v>
      </c>
      <c r="L2045" s="34" t="s">
        <v>7105</v>
      </c>
      <c r="M2045" s="34" t="s">
        <v>772</v>
      </c>
      <c r="N2045" s="34" t="s">
        <v>711</v>
      </c>
      <c r="O2045" s="34" t="s">
        <v>724</v>
      </c>
      <c r="P2045" s="34" t="s">
        <v>1042</v>
      </c>
      <c r="Q2045" s="34" t="s">
        <v>10228</v>
      </c>
      <c r="R2045" s="34" t="s">
        <v>10228</v>
      </c>
    </row>
    <row r="2046" spans="1:18" x14ac:dyDescent="0.25">
      <c r="A2046" s="31" t="s">
        <v>28146</v>
      </c>
      <c r="B2046" s="32" t="s">
        <v>7106</v>
      </c>
      <c r="C2046" s="32" t="s">
        <v>703</v>
      </c>
      <c r="D2046" s="35">
        <v>41402</v>
      </c>
      <c r="E2046" s="32" t="s">
        <v>704</v>
      </c>
      <c r="F2046" s="32" t="s">
        <v>705</v>
      </c>
      <c r="G2046" s="32" t="s">
        <v>7107</v>
      </c>
      <c r="H2046" s="32" t="s">
        <v>1974</v>
      </c>
      <c r="I2046" s="32" t="s">
        <v>1975</v>
      </c>
      <c r="J2046" s="35">
        <v>43700</v>
      </c>
      <c r="K2046" s="35">
        <v>44431</v>
      </c>
      <c r="L2046" s="32" t="s">
        <v>7108</v>
      </c>
      <c r="M2046" s="32" t="s">
        <v>710</v>
      </c>
      <c r="N2046" s="32" t="s">
        <v>778</v>
      </c>
      <c r="O2046" s="32" t="s">
        <v>712</v>
      </c>
      <c r="P2046" s="32" t="s">
        <v>713</v>
      </c>
      <c r="Q2046" s="32" t="s">
        <v>10228</v>
      </c>
      <c r="R2046" s="32" t="s">
        <v>10228</v>
      </c>
    </row>
    <row r="2047" spans="1:18" x14ac:dyDescent="0.25">
      <c r="A2047" s="33" t="s">
        <v>28148</v>
      </c>
      <c r="B2047" s="34" t="s">
        <v>7109</v>
      </c>
      <c r="C2047" s="34" t="s">
        <v>703</v>
      </c>
      <c r="D2047" s="36">
        <v>41409</v>
      </c>
      <c r="E2047" s="34" t="s">
        <v>704</v>
      </c>
      <c r="F2047" s="34" t="s">
        <v>705</v>
      </c>
      <c r="G2047" s="34" t="s">
        <v>7110</v>
      </c>
      <c r="H2047" s="34" t="s">
        <v>763</v>
      </c>
      <c r="I2047" s="34" t="s">
        <v>7111</v>
      </c>
      <c r="J2047" s="36">
        <v>43705</v>
      </c>
      <c r="K2047" s="36">
        <v>44436</v>
      </c>
      <c r="L2047" s="34" t="s">
        <v>7112</v>
      </c>
      <c r="M2047" s="34" t="s">
        <v>710</v>
      </c>
      <c r="N2047" s="34" t="s">
        <v>749</v>
      </c>
      <c r="O2047" s="34" t="s">
        <v>712</v>
      </c>
      <c r="P2047" s="34" t="s">
        <v>713</v>
      </c>
      <c r="Q2047" s="34" t="s">
        <v>833</v>
      </c>
      <c r="R2047" s="34" t="s">
        <v>10228</v>
      </c>
    </row>
    <row r="2048" spans="1:18" x14ac:dyDescent="0.25">
      <c r="A2048" s="31" t="s">
        <v>28150</v>
      </c>
      <c r="B2048" s="32" t="s">
        <v>7113</v>
      </c>
      <c r="C2048" s="32" t="s">
        <v>703</v>
      </c>
      <c r="D2048" s="35">
        <v>41430</v>
      </c>
      <c r="E2048" s="32" t="s">
        <v>704</v>
      </c>
      <c r="F2048" s="32" t="s">
        <v>705</v>
      </c>
      <c r="G2048" s="32" t="s">
        <v>7114</v>
      </c>
      <c r="H2048" s="32" t="s">
        <v>1277</v>
      </c>
      <c r="I2048" s="32" t="s">
        <v>3860</v>
      </c>
      <c r="J2048" s="35">
        <v>43721</v>
      </c>
      <c r="K2048" s="35">
        <v>44452</v>
      </c>
      <c r="L2048" s="32" t="s">
        <v>7115</v>
      </c>
      <c r="M2048" s="32" t="s">
        <v>710</v>
      </c>
      <c r="N2048" s="32" t="s">
        <v>749</v>
      </c>
      <c r="O2048" s="32" t="s">
        <v>712</v>
      </c>
      <c r="P2048" s="32" t="s">
        <v>743</v>
      </c>
      <c r="Q2048" s="32" t="s">
        <v>713</v>
      </c>
      <c r="R2048" s="32" t="s">
        <v>10228</v>
      </c>
    </row>
    <row r="2049" spans="1:18" x14ac:dyDescent="0.25">
      <c r="A2049" s="33" t="s">
        <v>28152</v>
      </c>
      <c r="B2049" s="34" t="s">
        <v>7116</v>
      </c>
      <c r="C2049" s="34" t="s">
        <v>703</v>
      </c>
      <c r="D2049" s="36">
        <v>41431</v>
      </c>
      <c r="E2049" s="34" t="s">
        <v>704</v>
      </c>
      <c r="F2049" s="34" t="s">
        <v>705</v>
      </c>
      <c r="G2049" s="34" t="s">
        <v>7117</v>
      </c>
      <c r="H2049" s="34" t="s">
        <v>752</v>
      </c>
      <c r="I2049" s="34" t="s">
        <v>1946</v>
      </c>
      <c r="J2049" s="36">
        <v>43689</v>
      </c>
      <c r="K2049" s="36">
        <v>44420</v>
      </c>
      <c r="L2049" s="34" t="s">
        <v>7118</v>
      </c>
      <c r="M2049" s="34" t="s">
        <v>710</v>
      </c>
      <c r="N2049" s="34" t="s">
        <v>723</v>
      </c>
      <c r="O2049" s="34" t="s">
        <v>755</v>
      </c>
      <c r="P2049" s="34" t="s">
        <v>843</v>
      </c>
      <c r="Q2049" s="34" t="s">
        <v>10228</v>
      </c>
      <c r="R2049" s="34" t="s">
        <v>10228</v>
      </c>
    </row>
    <row r="2050" spans="1:18" x14ac:dyDescent="0.25">
      <c r="A2050" s="31" t="s">
        <v>28154</v>
      </c>
      <c r="B2050" s="32" t="s">
        <v>7119</v>
      </c>
      <c r="C2050" s="32" t="s">
        <v>703</v>
      </c>
      <c r="D2050" s="35">
        <v>41432</v>
      </c>
      <c r="E2050" s="32" t="s">
        <v>704</v>
      </c>
      <c r="F2050" s="32" t="s">
        <v>705</v>
      </c>
      <c r="G2050" s="32" t="s">
        <v>7120</v>
      </c>
      <c r="H2050" s="32" t="s">
        <v>746</v>
      </c>
      <c r="I2050" s="32" t="s">
        <v>7121</v>
      </c>
      <c r="J2050" s="35">
        <v>43655</v>
      </c>
      <c r="K2050" s="35">
        <v>44386</v>
      </c>
      <c r="L2050" s="32" t="s">
        <v>7122</v>
      </c>
      <c r="M2050" s="32" t="s">
        <v>710</v>
      </c>
      <c r="N2050" s="32" t="s">
        <v>749</v>
      </c>
      <c r="O2050" s="32" t="s">
        <v>712</v>
      </c>
      <c r="P2050" s="32" t="s">
        <v>713</v>
      </c>
      <c r="Q2050" s="32" t="s">
        <v>743</v>
      </c>
      <c r="R2050" s="32" t="s">
        <v>10228</v>
      </c>
    </row>
    <row r="2051" spans="1:18" x14ac:dyDescent="0.25">
      <c r="A2051" s="33" t="s">
        <v>28156</v>
      </c>
      <c r="B2051" s="34" t="s">
        <v>7123</v>
      </c>
      <c r="C2051" s="34" t="s">
        <v>703</v>
      </c>
      <c r="D2051" s="36">
        <v>41437</v>
      </c>
      <c r="E2051" s="34" t="s">
        <v>704</v>
      </c>
      <c r="F2051" s="34" t="s">
        <v>705</v>
      </c>
      <c r="G2051" s="34" t="s">
        <v>7124</v>
      </c>
      <c r="H2051" s="34" t="s">
        <v>945</v>
      </c>
      <c r="I2051" s="34" t="s">
        <v>1680</v>
      </c>
      <c r="J2051" s="36">
        <v>43706</v>
      </c>
      <c r="K2051" s="36">
        <v>44437</v>
      </c>
      <c r="L2051" s="34" t="s">
        <v>7125</v>
      </c>
      <c r="M2051" s="34" t="s">
        <v>772</v>
      </c>
      <c r="N2051" s="34" t="s">
        <v>723</v>
      </c>
      <c r="O2051" s="34" t="s">
        <v>773</v>
      </c>
      <c r="P2051" s="34" t="s">
        <v>713</v>
      </c>
      <c r="Q2051" s="34" t="s">
        <v>10228</v>
      </c>
      <c r="R2051" s="34" t="s">
        <v>10228</v>
      </c>
    </row>
    <row r="2052" spans="1:18" x14ac:dyDescent="0.25">
      <c r="A2052" s="31" t="s">
        <v>28158</v>
      </c>
      <c r="B2052" s="32" t="s">
        <v>7126</v>
      </c>
      <c r="C2052" s="32" t="s">
        <v>734</v>
      </c>
      <c r="D2052" s="35">
        <v>41439</v>
      </c>
      <c r="E2052" s="32" t="s">
        <v>704</v>
      </c>
      <c r="F2052" s="32" t="s">
        <v>705</v>
      </c>
      <c r="G2052" s="32" t="s">
        <v>2862</v>
      </c>
      <c r="H2052" s="32" t="s">
        <v>1080</v>
      </c>
      <c r="I2052" s="32" t="s">
        <v>1670</v>
      </c>
      <c r="J2052" s="35">
        <v>43681</v>
      </c>
      <c r="K2052" s="35">
        <v>44412</v>
      </c>
      <c r="L2052" s="32" t="s">
        <v>7127</v>
      </c>
      <c r="M2052" s="32" t="s">
        <v>710</v>
      </c>
      <c r="N2052" s="32" t="s">
        <v>711</v>
      </c>
      <c r="O2052" s="32" t="s">
        <v>712</v>
      </c>
      <c r="P2052" s="32" t="s">
        <v>713</v>
      </c>
      <c r="Q2052" s="32" t="s">
        <v>743</v>
      </c>
      <c r="R2052" s="32" t="s">
        <v>876</v>
      </c>
    </row>
    <row r="2053" spans="1:18" x14ac:dyDescent="0.25">
      <c r="A2053" s="33" t="s">
        <v>28160</v>
      </c>
      <c r="B2053" s="34" t="s">
        <v>7128</v>
      </c>
      <c r="C2053" s="34" t="s">
        <v>703</v>
      </c>
      <c r="D2053" s="36">
        <v>41465</v>
      </c>
      <c r="E2053" s="34" t="s">
        <v>704</v>
      </c>
      <c r="F2053" s="34" t="s">
        <v>705</v>
      </c>
      <c r="G2053" s="34" t="s">
        <v>7129</v>
      </c>
      <c r="H2053" s="34" t="s">
        <v>798</v>
      </c>
      <c r="I2053" s="34" t="s">
        <v>7130</v>
      </c>
      <c r="J2053" s="36">
        <v>43700</v>
      </c>
      <c r="K2053" s="36">
        <v>44431</v>
      </c>
      <c r="L2053" s="34" t="s">
        <v>7131</v>
      </c>
      <c r="M2053" s="34" t="s">
        <v>718</v>
      </c>
      <c r="N2053" s="34" t="s">
        <v>723</v>
      </c>
      <c r="O2053" s="34" t="s">
        <v>712</v>
      </c>
      <c r="P2053" s="34" t="s">
        <v>713</v>
      </c>
      <c r="Q2053" s="34" t="s">
        <v>10228</v>
      </c>
      <c r="R2053" s="34" t="s">
        <v>10228</v>
      </c>
    </row>
    <row r="2054" spans="1:18" x14ac:dyDescent="0.25">
      <c r="A2054" s="31" t="s">
        <v>28162</v>
      </c>
      <c r="B2054" s="32" t="s">
        <v>7132</v>
      </c>
      <c r="C2054" s="32" t="s">
        <v>703</v>
      </c>
      <c r="D2054" s="35">
        <v>41471</v>
      </c>
      <c r="E2054" s="32" t="s">
        <v>704</v>
      </c>
      <c r="F2054" s="32" t="s">
        <v>705</v>
      </c>
      <c r="G2054" s="32" t="s">
        <v>7133</v>
      </c>
      <c r="H2054" s="32" t="s">
        <v>736</v>
      </c>
      <c r="I2054" s="32" t="s">
        <v>7134</v>
      </c>
      <c r="J2054" s="35">
        <v>43654</v>
      </c>
      <c r="K2054" s="35">
        <v>44385</v>
      </c>
      <c r="L2054" s="32" t="s">
        <v>7135</v>
      </c>
      <c r="M2054" s="32" t="s">
        <v>710</v>
      </c>
      <c r="N2054" s="32" t="s">
        <v>723</v>
      </c>
      <c r="O2054" s="32" t="s">
        <v>712</v>
      </c>
      <c r="P2054" s="32" t="s">
        <v>713</v>
      </c>
      <c r="Q2054" s="32" t="s">
        <v>10228</v>
      </c>
      <c r="R2054" s="32" t="s">
        <v>10228</v>
      </c>
    </row>
    <row r="2055" spans="1:18" x14ac:dyDescent="0.25">
      <c r="A2055" s="33" t="s">
        <v>28164</v>
      </c>
      <c r="B2055" s="34" t="s">
        <v>7136</v>
      </c>
      <c r="C2055" s="34" t="s">
        <v>703</v>
      </c>
      <c r="D2055" s="36">
        <v>41474</v>
      </c>
      <c r="E2055" s="34" t="s">
        <v>704</v>
      </c>
      <c r="F2055" s="34" t="s">
        <v>705</v>
      </c>
      <c r="G2055" s="34" t="s">
        <v>4245</v>
      </c>
      <c r="H2055" s="34" t="s">
        <v>736</v>
      </c>
      <c r="I2055" s="34" t="s">
        <v>4246</v>
      </c>
      <c r="J2055" s="36">
        <v>43662</v>
      </c>
      <c r="K2055" s="36">
        <v>44393</v>
      </c>
      <c r="L2055" s="34" t="s">
        <v>7137</v>
      </c>
      <c r="M2055" s="34" t="s">
        <v>710</v>
      </c>
      <c r="N2055" s="34" t="s">
        <v>749</v>
      </c>
      <c r="O2055" s="34" t="s">
        <v>712</v>
      </c>
      <c r="P2055" s="34" t="s">
        <v>713</v>
      </c>
      <c r="Q2055" s="34" t="s">
        <v>10228</v>
      </c>
      <c r="R2055" s="34" t="s">
        <v>10228</v>
      </c>
    </row>
    <row r="2056" spans="1:18" x14ac:dyDescent="0.25">
      <c r="A2056" s="31" t="s">
        <v>28166</v>
      </c>
      <c r="B2056" s="32" t="s">
        <v>7138</v>
      </c>
      <c r="C2056" s="32" t="s">
        <v>734</v>
      </c>
      <c r="D2056" s="35">
        <v>41477</v>
      </c>
      <c r="E2056" s="32" t="s">
        <v>996</v>
      </c>
      <c r="F2056" s="32" t="s">
        <v>705</v>
      </c>
      <c r="G2056" s="32" t="s">
        <v>7139</v>
      </c>
      <c r="H2056" s="32" t="s">
        <v>1974</v>
      </c>
      <c r="I2056" s="32" t="s">
        <v>1975</v>
      </c>
      <c r="J2056" s="35">
        <v>43727</v>
      </c>
      <c r="K2056" s="35">
        <v>44458</v>
      </c>
      <c r="L2056" s="32" t="s">
        <v>7140</v>
      </c>
      <c r="M2056" s="32" t="s">
        <v>729</v>
      </c>
      <c r="N2056" s="32" t="s">
        <v>778</v>
      </c>
      <c r="O2056" s="32" t="s">
        <v>2443</v>
      </c>
      <c r="P2056" s="32" t="s">
        <v>889</v>
      </c>
      <c r="Q2056" s="32" t="s">
        <v>10228</v>
      </c>
      <c r="R2056" s="32" t="s">
        <v>10228</v>
      </c>
    </row>
    <row r="2057" spans="1:18" x14ac:dyDescent="0.25">
      <c r="A2057" s="33" t="s">
        <v>28168</v>
      </c>
      <c r="B2057" s="34" t="s">
        <v>7141</v>
      </c>
      <c r="C2057" s="34" t="s">
        <v>703</v>
      </c>
      <c r="D2057" s="36">
        <v>41501</v>
      </c>
      <c r="E2057" s="34" t="s">
        <v>704</v>
      </c>
      <c r="F2057" s="34" t="s">
        <v>705</v>
      </c>
      <c r="G2057" s="34" t="s">
        <v>7142</v>
      </c>
      <c r="H2057" s="34" t="s">
        <v>1974</v>
      </c>
      <c r="I2057" s="34" t="s">
        <v>1975</v>
      </c>
      <c r="J2057" s="36">
        <v>43700</v>
      </c>
      <c r="K2057" s="36">
        <v>44431</v>
      </c>
      <c r="L2057" s="34" t="s">
        <v>7143</v>
      </c>
      <c r="M2057" s="34" t="s">
        <v>710</v>
      </c>
      <c r="N2057" s="34" t="s">
        <v>778</v>
      </c>
      <c r="O2057" s="34" t="s">
        <v>773</v>
      </c>
      <c r="P2057" s="34" t="s">
        <v>713</v>
      </c>
      <c r="Q2057" s="34" t="s">
        <v>10228</v>
      </c>
      <c r="R2057" s="34" t="s">
        <v>10228</v>
      </c>
    </row>
    <row r="2058" spans="1:18" x14ac:dyDescent="0.25">
      <c r="A2058" s="31" t="s">
        <v>28170</v>
      </c>
      <c r="B2058" s="32" t="s">
        <v>7144</v>
      </c>
      <c r="C2058" s="32" t="s">
        <v>703</v>
      </c>
      <c r="D2058" s="35">
        <v>41514</v>
      </c>
      <c r="E2058" s="32" t="s">
        <v>704</v>
      </c>
      <c r="F2058" s="32" t="s">
        <v>705</v>
      </c>
      <c r="G2058" s="32" t="s">
        <v>7145</v>
      </c>
      <c r="H2058" s="32" t="s">
        <v>763</v>
      </c>
      <c r="I2058" s="32" t="s">
        <v>7146</v>
      </c>
      <c r="J2058" s="35">
        <v>43675</v>
      </c>
      <c r="K2058" s="35">
        <v>44406</v>
      </c>
      <c r="L2058" s="32" t="s">
        <v>7147</v>
      </c>
      <c r="M2058" s="32" t="s">
        <v>710</v>
      </c>
      <c r="N2058" s="32" t="s">
        <v>711</v>
      </c>
      <c r="O2058" s="32" t="s">
        <v>712</v>
      </c>
      <c r="P2058" s="32" t="s">
        <v>743</v>
      </c>
      <c r="Q2058" s="32" t="s">
        <v>10228</v>
      </c>
      <c r="R2058" s="32" t="s">
        <v>10228</v>
      </c>
    </row>
    <row r="2059" spans="1:18" x14ac:dyDescent="0.25">
      <c r="A2059" s="33" t="s">
        <v>28172</v>
      </c>
      <c r="B2059" s="34" t="s">
        <v>7148</v>
      </c>
      <c r="C2059" s="34" t="s">
        <v>703</v>
      </c>
      <c r="D2059" s="36">
        <v>41495</v>
      </c>
      <c r="E2059" s="34" t="s">
        <v>704</v>
      </c>
      <c r="F2059" s="34" t="s">
        <v>705</v>
      </c>
      <c r="G2059" s="34" t="s">
        <v>5299</v>
      </c>
      <c r="H2059" s="34" t="s">
        <v>798</v>
      </c>
      <c r="I2059" s="34" t="s">
        <v>7149</v>
      </c>
      <c r="J2059" s="36">
        <v>43710</v>
      </c>
      <c r="K2059" s="36">
        <v>44441</v>
      </c>
      <c r="L2059" s="34" t="s">
        <v>7150</v>
      </c>
      <c r="M2059" s="34" t="s">
        <v>710</v>
      </c>
      <c r="N2059" s="34" t="s">
        <v>749</v>
      </c>
      <c r="O2059" s="34" t="s">
        <v>712</v>
      </c>
      <c r="P2059" s="34" t="s">
        <v>713</v>
      </c>
      <c r="Q2059" s="34" t="s">
        <v>743</v>
      </c>
      <c r="R2059" s="34" t="s">
        <v>10228</v>
      </c>
    </row>
    <row r="2060" spans="1:18" x14ac:dyDescent="0.25">
      <c r="A2060" s="31" t="s">
        <v>28174</v>
      </c>
      <c r="B2060" s="32" t="s">
        <v>7151</v>
      </c>
      <c r="C2060" s="32" t="s">
        <v>703</v>
      </c>
      <c r="D2060" s="35">
        <v>41521</v>
      </c>
      <c r="E2060" s="32" t="s">
        <v>704</v>
      </c>
      <c r="F2060" s="32" t="s">
        <v>705</v>
      </c>
      <c r="G2060" s="32" t="s">
        <v>1329</v>
      </c>
      <c r="H2060" s="32" t="s">
        <v>998</v>
      </c>
      <c r="I2060" s="32" t="s">
        <v>1330</v>
      </c>
      <c r="J2060" s="35">
        <v>43663</v>
      </c>
      <c r="K2060" s="35">
        <v>44394</v>
      </c>
      <c r="L2060" s="32" t="s">
        <v>7152</v>
      </c>
      <c r="M2060" s="32" t="s">
        <v>710</v>
      </c>
      <c r="N2060" s="32" t="s">
        <v>711</v>
      </c>
      <c r="O2060" s="32" t="s">
        <v>712</v>
      </c>
      <c r="P2060" s="32" t="s">
        <v>713</v>
      </c>
      <c r="Q2060" s="32" t="s">
        <v>743</v>
      </c>
      <c r="R2060" s="32" t="s">
        <v>10228</v>
      </c>
    </row>
    <row r="2061" spans="1:18" x14ac:dyDescent="0.25">
      <c r="A2061" s="33" t="s">
        <v>28176</v>
      </c>
      <c r="B2061" s="34" t="s">
        <v>7153</v>
      </c>
      <c r="C2061" s="34" t="s">
        <v>703</v>
      </c>
      <c r="D2061" s="36">
        <v>41527</v>
      </c>
      <c r="E2061" s="34" t="s">
        <v>704</v>
      </c>
      <c r="F2061" s="34" t="s">
        <v>705</v>
      </c>
      <c r="G2061" s="34" t="s">
        <v>7154</v>
      </c>
      <c r="H2061" s="34" t="s">
        <v>789</v>
      </c>
      <c r="I2061" s="34" t="s">
        <v>7155</v>
      </c>
      <c r="J2061" s="36">
        <v>43651</v>
      </c>
      <c r="K2061" s="36">
        <v>44382</v>
      </c>
      <c r="L2061" s="34" t="s">
        <v>7156</v>
      </c>
      <c r="M2061" s="34" t="s">
        <v>710</v>
      </c>
      <c r="N2061" s="34" t="s">
        <v>711</v>
      </c>
      <c r="O2061" s="34" t="s">
        <v>755</v>
      </c>
      <c r="P2061" s="34" t="s">
        <v>833</v>
      </c>
      <c r="Q2061" s="34" t="s">
        <v>10228</v>
      </c>
      <c r="R2061" s="34" t="s">
        <v>10228</v>
      </c>
    </row>
    <row r="2062" spans="1:18" x14ac:dyDescent="0.25">
      <c r="A2062" s="31" t="s">
        <v>28178</v>
      </c>
      <c r="B2062" s="32" t="s">
        <v>7157</v>
      </c>
      <c r="C2062" s="32" t="s">
        <v>703</v>
      </c>
      <c r="D2062" s="35">
        <v>41528</v>
      </c>
      <c r="E2062" s="32" t="s">
        <v>704</v>
      </c>
      <c r="F2062" s="32" t="s">
        <v>705</v>
      </c>
      <c r="G2062" s="32" t="s">
        <v>7158</v>
      </c>
      <c r="H2062" s="32" t="s">
        <v>860</v>
      </c>
      <c r="I2062" s="32" t="s">
        <v>6818</v>
      </c>
      <c r="J2062" s="35">
        <v>43718</v>
      </c>
      <c r="K2062" s="35">
        <v>44449</v>
      </c>
      <c r="L2062" s="32" t="s">
        <v>7159</v>
      </c>
      <c r="M2062" s="32" t="s">
        <v>710</v>
      </c>
      <c r="N2062" s="32" t="s">
        <v>711</v>
      </c>
      <c r="O2062" s="32" t="s">
        <v>712</v>
      </c>
      <c r="P2062" s="32" t="s">
        <v>713</v>
      </c>
      <c r="Q2062" s="32" t="s">
        <v>10228</v>
      </c>
      <c r="R2062" s="32" t="s">
        <v>10228</v>
      </c>
    </row>
    <row r="2063" spans="1:18" x14ac:dyDescent="0.25">
      <c r="A2063" s="33" t="s">
        <v>28180</v>
      </c>
      <c r="B2063" s="34" t="s">
        <v>3118</v>
      </c>
      <c r="C2063" s="34" t="s">
        <v>703</v>
      </c>
      <c r="D2063" s="36">
        <v>41544</v>
      </c>
      <c r="E2063" s="34" t="s">
        <v>704</v>
      </c>
      <c r="F2063" s="34" t="s">
        <v>705</v>
      </c>
      <c r="G2063" s="34" t="s">
        <v>7160</v>
      </c>
      <c r="H2063" s="34" t="s">
        <v>752</v>
      </c>
      <c r="I2063" s="34" t="s">
        <v>7161</v>
      </c>
      <c r="J2063" s="36">
        <v>43656</v>
      </c>
      <c r="K2063" s="36">
        <v>44387</v>
      </c>
      <c r="L2063" s="34" t="s">
        <v>7162</v>
      </c>
      <c r="M2063" s="34" t="s">
        <v>710</v>
      </c>
      <c r="N2063" s="34" t="s">
        <v>711</v>
      </c>
      <c r="O2063" s="34" t="s">
        <v>724</v>
      </c>
      <c r="P2063" s="34" t="s">
        <v>876</v>
      </c>
      <c r="Q2063" s="34" t="s">
        <v>713</v>
      </c>
      <c r="R2063" s="34" t="s">
        <v>10228</v>
      </c>
    </row>
    <row r="2064" spans="1:18" x14ac:dyDescent="0.25">
      <c r="A2064" s="31" t="s">
        <v>28182</v>
      </c>
      <c r="B2064" s="32" t="s">
        <v>7163</v>
      </c>
      <c r="C2064" s="32" t="s">
        <v>808</v>
      </c>
      <c r="D2064" s="35">
        <v>41550</v>
      </c>
      <c r="E2064" s="32" t="s">
        <v>704</v>
      </c>
      <c r="F2064" s="32" t="s">
        <v>705</v>
      </c>
      <c r="G2064" s="32" t="s">
        <v>5422</v>
      </c>
      <c r="H2064" s="32" t="s">
        <v>1465</v>
      </c>
      <c r="I2064" s="32" t="s">
        <v>2158</v>
      </c>
      <c r="J2064" s="35">
        <v>43670</v>
      </c>
      <c r="K2064" s="35">
        <v>44401</v>
      </c>
      <c r="L2064" s="32" t="s">
        <v>7164</v>
      </c>
      <c r="M2064" s="32" t="s">
        <v>710</v>
      </c>
      <c r="N2064" s="32" t="s">
        <v>778</v>
      </c>
      <c r="O2064" s="32" t="s">
        <v>773</v>
      </c>
      <c r="P2064" s="32" t="s">
        <v>713</v>
      </c>
      <c r="Q2064" s="32" t="s">
        <v>743</v>
      </c>
      <c r="R2064" s="32" t="s">
        <v>10228</v>
      </c>
    </row>
    <row r="2065" spans="1:18" x14ac:dyDescent="0.25">
      <c r="A2065" s="33" t="s">
        <v>28184</v>
      </c>
      <c r="B2065" s="34" t="s">
        <v>7165</v>
      </c>
      <c r="C2065" s="34" t="s">
        <v>703</v>
      </c>
      <c r="D2065" s="36">
        <v>41549</v>
      </c>
      <c r="E2065" s="34" t="s">
        <v>704</v>
      </c>
      <c r="F2065" s="34" t="s">
        <v>705</v>
      </c>
      <c r="G2065" s="34" t="s">
        <v>1597</v>
      </c>
      <c r="H2065" s="34" t="s">
        <v>763</v>
      </c>
      <c r="I2065" s="34" t="s">
        <v>1598</v>
      </c>
      <c r="J2065" s="36">
        <v>43712</v>
      </c>
      <c r="K2065" s="36">
        <v>44443</v>
      </c>
      <c r="L2065" s="34" t="s">
        <v>7166</v>
      </c>
      <c r="M2065" s="34" t="s">
        <v>710</v>
      </c>
      <c r="N2065" s="34" t="s">
        <v>711</v>
      </c>
      <c r="O2065" s="34" t="s">
        <v>724</v>
      </c>
      <c r="P2065" s="34" t="s">
        <v>713</v>
      </c>
      <c r="Q2065" s="34" t="s">
        <v>833</v>
      </c>
      <c r="R2065" s="34" t="s">
        <v>10228</v>
      </c>
    </row>
    <row r="2066" spans="1:18" x14ac:dyDescent="0.25">
      <c r="A2066" s="31" t="s">
        <v>28186</v>
      </c>
      <c r="B2066" s="32" t="s">
        <v>7167</v>
      </c>
      <c r="C2066" s="32" t="s">
        <v>703</v>
      </c>
      <c r="D2066" s="35">
        <v>41551</v>
      </c>
      <c r="E2066" s="32" t="s">
        <v>704</v>
      </c>
      <c r="F2066" s="32" t="s">
        <v>705</v>
      </c>
      <c r="G2066" s="32" t="s">
        <v>2642</v>
      </c>
      <c r="H2066" s="32" t="s">
        <v>746</v>
      </c>
      <c r="I2066" s="32" t="s">
        <v>2643</v>
      </c>
      <c r="J2066" s="35">
        <v>43683</v>
      </c>
      <c r="K2066" s="35">
        <v>44414</v>
      </c>
      <c r="L2066" s="32" t="s">
        <v>7168</v>
      </c>
      <c r="M2066" s="32" t="s">
        <v>710</v>
      </c>
      <c r="N2066" s="32" t="s">
        <v>749</v>
      </c>
      <c r="O2066" s="32" t="s">
        <v>712</v>
      </c>
      <c r="P2066" s="32" t="s">
        <v>713</v>
      </c>
      <c r="Q2066" s="32" t="s">
        <v>743</v>
      </c>
      <c r="R2066" s="32" t="s">
        <v>10228</v>
      </c>
    </row>
    <row r="2067" spans="1:18" x14ac:dyDescent="0.25">
      <c r="A2067" s="33" t="s">
        <v>28188</v>
      </c>
      <c r="B2067" s="34" t="s">
        <v>7169</v>
      </c>
      <c r="C2067" s="34" t="s">
        <v>703</v>
      </c>
      <c r="D2067" s="36">
        <v>41556</v>
      </c>
      <c r="E2067" s="34" t="s">
        <v>704</v>
      </c>
      <c r="F2067" s="34" t="s">
        <v>705</v>
      </c>
      <c r="G2067" s="34" t="s">
        <v>7170</v>
      </c>
      <c r="H2067" s="34" t="s">
        <v>707</v>
      </c>
      <c r="I2067" s="34" t="s">
        <v>7171</v>
      </c>
      <c r="J2067" s="36">
        <v>43669</v>
      </c>
      <c r="K2067" s="36">
        <v>44400</v>
      </c>
      <c r="L2067" s="34" t="s">
        <v>7172</v>
      </c>
      <c r="M2067" s="34" t="s">
        <v>718</v>
      </c>
      <c r="N2067" s="34" t="s">
        <v>749</v>
      </c>
      <c r="O2067" s="34" t="s">
        <v>712</v>
      </c>
      <c r="P2067" s="34" t="s">
        <v>713</v>
      </c>
      <c r="Q2067" s="34" t="s">
        <v>743</v>
      </c>
      <c r="R2067" s="34" t="s">
        <v>10228</v>
      </c>
    </row>
    <row r="2068" spans="1:18" x14ac:dyDescent="0.25">
      <c r="A2068" s="31" t="s">
        <v>28190</v>
      </c>
      <c r="B2068" s="32" t="s">
        <v>7173</v>
      </c>
      <c r="C2068" s="32" t="s">
        <v>734</v>
      </c>
      <c r="D2068" s="35">
        <v>41551</v>
      </c>
      <c r="E2068" s="32" t="s">
        <v>704</v>
      </c>
      <c r="F2068" s="32" t="s">
        <v>705</v>
      </c>
      <c r="G2068" s="32" t="s">
        <v>7174</v>
      </c>
      <c r="H2068" s="32" t="s">
        <v>865</v>
      </c>
      <c r="I2068" s="32" t="s">
        <v>1150</v>
      </c>
      <c r="J2068" s="35">
        <v>43656</v>
      </c>
      <c r="K2068" s="35">
        <v>44387</v>
      </c>
      <c r="L2068" s="32" t="s">
        <v>7175</v>
      </c>
      <c r="M2068" s="32" t="s">
        <v>710</v>
      </c>
      <c r="N2068" s="32" t="s">
        <v>723</v>
      </c>
      <c r="O2068" s="32" t="s">
        <v>712</v>
      </c>
      <c r="P2068" s="32" t="s">
        <v>1042</v>
      </c>
      <c r="Q2068" s="32" t="s">
        <v>743</v>
      </c>
      <c r="R2068" s="32" t="s">
        <v>713</v>
      </c>
    </row>
    <row r="2069" spans="1:18" x14ac:dyDescent="0.25">
      <c r="A2069" s="33" t="s">
        <v>28192</v>
      </c>
      <c r="B2069" s="34" t="s">
        <v>7176</v>
      </c>
      <c r="C2069" s="34" t="s">
        <v>703</v>
      </c>
      <c r="D2069" s="36">
        <v>41563</v>
      </c>
      <c r="E2069" s="34" t="s">
        <v>704</v>
      </c>
      <c r="F2069" s="34" t="s">
        <v>705</v>
      </c>
      <c r="G2069" s="34" t="s">
        <v>7177</v>
      </c>
      <c r="H2069" s="34" t="s">
        <v>1080</v>
      </c>
      <c r="I2069" s="34" t="s">
        <v>7178</v>
      </c>
      <c r="J2069" s="36">
        <v>43650</v>
      </c>
      <c r="K2069" s="36">
        <v>44381</v>
      </c>
      <c r="L2069" s="34" t="s">
        <v>7179</v>
      </c>
      <c r="M2069" s="34" t="s">
        <v>710</v>
      </c>
      <c r="N2069" s="34" t="s">
        <v>749</v>
      </c>
      <c r="O2069" s="34" t="s">
        <v>712</v>
      </c>
      <c r="P2069" s="34" t="s">
        <v>713</v>
      </c>
      <c r="Q2069" s="34" t="s">
        <v>10228</v>
      </c>
      <c r="R2069" s="34" t="s">
        <v>10228</v>
      </c>
    </row>
    <row r="2070" spans="1:18" x14ac:dyDescent="0.25">
      <c r="A2070" s="31" t="s">
        <v>28194</v>
      </c>
      <c r="B2070" s="32" t="s">
        <v>7180</v>
      </c>
      <c r="C2070" s="32" t="s">
        <v>703</v>
      </c>
      <c r="D2070" s="35">
        <v>41572</v>
      </c>
      <c r="E2070" s="32" t="s">
        <v>996</v>
      </c>
      <c r="F2070" s="32" t="s">
        <v>705</v>
      </c>
      <c r="G2070" s="32" t="s">
        <v>7067</v>
      </c>
      <c r="H2070" s="32" t="s">
        <v>1974</v>
      </c>
      <c r="I2070" s="32" t="s">
        <v>1975</v>
      </c>
      <c r="J2070" s="35">
        <v>43727</v>
      </c>
      <c r="K2070" s="35">
        <v>44458</v>
      </c>
      <c r="L2070" s="32" t="s">
        <v>7181</v>
      </c>
      <c r="M2070" s="32" t="s">
        <v>710</v>
      </c>
      <c r="N2070" s="32" t="s">
        <v>711</v>
      </c>
      <c r="O2070" s="32" t="s">
        <v>1015</v>
      </c>
      <c r="P2070" s="32" t="s">
        <v>1042</v>
      </c>
      <c r="Q2070" s="32" t="s">
        <v>10228</v>
      </c>
      <c r="R2070" s="32" t="s">
        <v>10228</v>
      </c>
    </row>
    <row r="2071" spans="1:18" x14ac:dyDescent="0.25">
      <c r="A2071" s="33" t="s">
        <v>28196</v>
      </c>
      <c r="B2071" s="34" t="s">
        <v>7182</v>
      </c>
      <c r="C2071" s="34" t="s">
        <v>703</v>
      </c>
      <c r="D2071" s="36">
        <v>41583</v>
      </c>
      <c r="E2071" s="34" t="s">
        <v>704</v>
      </c>
      <c r="F2071" s="34" t="s">
        <v>705</v>
      </c>
      <c r="G2071" s="34" t="s">
        <v>2066</v>
      </c>
      <c r="H2071" s="34" t="s">
        <v>1286</v>
      </c>
      <c r="I2071" s="34" t="s">
        <v>2067</v>
      </c>
      <c r="J2071" s="36">
        <v>43732</v>
      </c>
      <c r="K2071" s="36">
        <v>44463</v>
      </c>
      <c r="L2071" s="34" t="s">
        <v>7183</v>
      </c>
      <c r="M2071" s="34" t="s">
        <v>710</v>
      </c>
      <c r="N2071" s="34" t="s">
        <v>778</v>
      </c>
      <c r="O2071" s="34" t="s">
        <v>712</v>
      </c>
      <c r="P2071" s="34" t="s">
        <v>713</v>
      </c>
      <c r="Q2071" s="34" t="s">
        <v>10228</v>
      </c>
      <c r="R2071" s="34" t="s">
        <v>10228</v>
      </c>
    </row>
    <row r="2072" spans="1:18" x14ac:dyDescent="0.25">
      <c r="A2072" s="31" t="s">
        <v>28198</v>
      </c>
      <c r="B2072" s="32" t="s">
        <v>7184</v>
      </c>
      <c r="C2072" s="32" t="s">
        <v>703</v>
      </c>
      <c r="D2072" s="35">
        <v>41590</v>
      </c>
      <c r="E2072" s="32" t="s">
        <v>704</v>
      </c>
      <c r="F2072" s="32" t="s">
        <v>705</v>
      </c>
      <c r="G2072" s="32" t="s">
        <v>745</v>
      </c>
      <c r="H2072" s="32" t="s">
        <v>746</v>
      </c>
      <c r="I2072" s="32" t="s">
        <v>747</v>
      </c>
      <c r="J2072" s="35">
        <v>43656</v>
      </c>
      <c r="K2072" s="35">
        <v>44387</v>
      </c>
      <c r="L2072" s="32" t="s">
        <v>7185</v>
      </c>
      <c r="M2072" s="32" t="s">
        <v>718</v>
      </c>
      <c r="N2072" s="32" t="s">
        <v>711</v>
      </c>
      <c r="O2072" s="32" t="s">
        <v>773</v>
      </c>
      <c r="P2072" s="32" t="s">
        <v>713</v>
      </c>
      <c r="Q2072" s="32" t="s">
        <v>743</v>
      </c>
      <c r="R2072" s="32" t="s">
        <v>10228</v>
      </c>
    </row>
    <row r="2073" spans="1:18" x14ac:dyDescent="0.25">
      <c r="A2073" s="33" t="s">
        <v>28200</v>
      </c>
      <c r="B2073" s="34" t="s">
        <v>7186</v>
      </c>
      <c r="C2073" s="34" t="s">
        <v>703</v>
      </c>
      <c r="D2073" s="36">
        <v>41599</v>
      </c>
      <c r="E2073" s="34" t="s">
        <v>996</v>
      </c>
      <c r="F2073" s="34" t="s">
        <v>705</v>
      </c>
      <c r="G2073" s="34" t="s">
        <v>7187</v>
      </c>
      <c r="H2073" s="34" t="s">
        <v>1974</v>
      </c>
      <c r="I2073" s="34" t="s">
        <v>1975</v>
      </c>
      <c r="J2073" s="36">
        <v>43727</v>
      </c>
      <c r="K2073" s="36">
        <v>44458</v>
      </c>
      <c r="L2073" s="34" t="s">
        <v>7188</v>
      </c>
      <c r="M2073" s="34" t="s">
        <v>710</v>
      </c>
      <c r="N2073" s="34" t="s">
        <v>711</v>
      </c>
      <c r="O2073" s="34" t="s">
        <v>712</v>
      </c>
      <c r="P2073" s="34" t="s">
        <v>842</v>
      </c>
      <c r="Q2073" s="34" t="s">
        <v>10228</v>
      </c>
      <c r="R2073" s="34" t="s">
        <v>10228</v>
      </c>
    </row>
    <row r="2074" spans="1:18" x14ac:dyDescent="0.25">
      <c r="A2074" s="31" t="s">
        <v>28202</v>
      </c>
      <c r="B2074" s="32" t="s">
        <v>7189</v>
      </c>
      <c r="C2074" s="32" t="s">
        <v>808</v>
      </c>
      <c r="D2074" s="35">
        <v>41606</v>
      </c>
      <c r="E2074" s="32" t="s">
        <v>996</v>
      </c>
      <c r="F2074" s="32" t="s">
        <v>705</v>
      </c>
      <c r="G2074" s="32" t="s">
        <v>7190</v>
      </c>
      <c r="H2074" s="32" t="s">
        <v>1974</v>
      </c>
      <c r="I2074" s="32" t="s">
        <v>1975</v>
      </c>
      <c r="J2074" s="35">
        <v>43727</v>
      </c>
      <c r="K2074" s="35">
        <v>44458</v>
      </c>
      <c r="L2074" s="32" t="s">
        <v>7191</v>
      </c>
      <c r="M2074" s="32" t="s">
        <v>710</v>
      </c>
      <c r="N2074" s="32" t="s">
        <v>711</v>
      </c>
      <c r="O2074" s="32" t="s">
        <v>712</v>
      </c>
      <c r="P2074" s="32" t="s">
        <v>713</v>
      </c>
      <c r="Q2074" s="32" t="s">
        <v>10228</v>
      </c>
      <c r="R2074" s="32" t="s">
        <v>10228</v>
      </c>
    </row>
    <row r="2075" spans="1:18" x14ac:dyDescent="0.25">
      <c r="A2075" s="33" t="s">
        <v>28204</v>
      </c>
      <c r="B2075" s="34" t="s">
        <v>7192</v>
      </c>
      <c r="C2075" s="34" t="s">
        <v>703</v>
      </c>
      <c r="D2075" s="36">
        <v>41618</v>
      </c>
      <c r="E2075" s="34" t="s">
        <v>704</v>
      </c>
      <c r="F2075" s="34" t="s">
        <v>705</v>
      </c>
      <c r="G2075" s="34" t="s">
        <v>7110</v>
      </c>
      <c r="H2075" s="34" t="s">
        <v>763</v>
      </c>
      <c r="I2075" s="34" t="s">
        <v>7111</v>
      </c>
      <c r="J2075" s="36">
        <v>43657</v>
      </c>
      <c r="K2075" s="36">
        <v>44388</v>
      </c>
      <c r="L2075" s="34" t="s">
        <v>7193</v>
      </c>
      <c r="M2075" s="34" t="s">
        <v>772</v>
      </c>
      <c r="N2075" s="34" t="s">
        <v>711</v>
      </c>
      <c r="O2075" s="34" t="s">
        <v>712</v>
      </c>
      <c r="P2075" s="34" t="s">
        <v>713</v>
      </c>
      <c r="Q2075" s="34" t="s">
        <v>10228</v>
      </c>
      <c r="R2075" s="34" t="s">
        <v>10228</v>
      </c>
    </row>
    <row r="2076" spans="1:18" x14ac:dyDescent="0.25">
      <c r="A2076" s="31" t="s">
        <v>28206</v>
      </c>
      <c r="B2076" s="32" t="s">
        <v>7194</v>
      </c>
      <c r="C2076" s="32" t="s">
        <v>703</v>
      </c>
      <c r="D2076" s="35">
        <v>41624</v>
      </c>
      <c r="E2076" s="32" t="s">
        <v>704</v>
      </c>
      <c r="F2076" s="32" t="s">
        <v>705</v>
      </c>
      <c r="G2076" s="32" t="s">
        <v>7195</v>
      </c>
      <c r="H2076" s="32" t="s">
        <v>736</v>
      </c>
      <c r="I2076" s="32" t="s">
        <v>7196</v>
      </c>
      <c r="J2076" s="35">
        <v>43664</v>
      </c>
      <c r="K2076" s="35">
        <v>44395</v>
      </c>
      <c r="L2076" s="32" t="s">
        <v>7197</v>
      </c>
      <c r="M2076" s="32" t="s">
        <v>710</v>
      </c>
      <c r="N2076" s="32" t="s">
        <v>711</v>
      </c>
      <c r="O2076" s="32" t="s">
        <v>712</v>
      </c>
      <c r="P2076" s="32" t="s">
        <v>1042</v>
      </c>
      <c r="Q2076" s="32" t="s">
        <v>10228</v>
      </c>
      <c r="R2076" s="32" t="s">
        <v>10228</v>
      </c>
    </row>
    <row r="2077" spans="1:18" x14ac:dyDescent="0.25">
      <c r="A2077" s="33" t="s">
        <v>28208</v>
      </c>
      <c r="B2077" s="34" t="s">
        <v>7198</v>
      </c>
      <c r="C2077" s="34" t="s">
        <v>734</v>
      </c>
      <c r="D2077" s="36">
        <v>41624</v>
      </c>
      <c r="E2077" s="34" t="s">
        <v>704</v>
      </c>
      <c r="F2077" s="34" t="s">
        <v>705</v>
      </c>
      <c r="G2077" s="34" t="s">
        <v>7199</v>
      </c>
      <c r="H2077" s="34" t="s">
        <v>1974</v>
      </c>
      <c r="I2077" s="34" t="s">
        <v>1975</v>
      </c>
      <c r="J2077" s="36">
        <v>43700</v>
      </c>
      <c r="K2077" s="36">
        <v>44431</v>
      </c>
      <c r="L2077" s="34" t="s">
        <v>7200</v>
      </c>
      <c r="M2077" s="34" t="s">
        <v>710</v>
      </c>
      <c r="N2077" s="34" t="s">
        <v>778</v>
      </c>
      <c r="O2077" s="34" t="s">
        <v>1015</v>
      </c>
      <c r="P2077" s="34" t="s">
        <v>713</v>
      </c>
      <c r="Q2077" s="34" t="s">
        <v>10228</v>
      </c>
      <c r="R2077" s="34" t="s">
        <v>10228</v>
      </c>
    </row>
    <row r="2078" spans="1:18" x14ac:dyDescent="0.25">
      <c r="A2078" s="31" t="s">
        <v>28210</v>
      </c>
      <c r="B2078" s="32" t="s">
        <v>7201</v>
      </c>
      <c r="C2078" s="32" t="s">
        <v>703</v>
      </c>
      <c r="D2078" s="35">
        <v>41626</v>
      </c>
      <c r="E2078" s="32" t="s">
        <v>996</v>
      </c>
      <c r="F2078" s="32" t="s">
        <v>705</v>
      </c>
      <c r="G2078" s="32" t="s">
        <v>7202</v>
      </c>
      <c r="H2078" s="32" t="s">
        <v>1974</v>
      </c>
      <c r="I2078" s="32" t="s">
        <v>1975</v>
      </c>
      <c r="J2078" s="35">
        <v>43727</v>
      </c>
      <c r="K2078" s="35">
        <v>44458</v>
      </c>
      <c r="L2078" s="32" t="s">
        <v>7203</v>
      </c>
      <c r="M2078" s="32" t="s">
        <v>710</v>
      </c>
      <c r="N2078" s="32" t="s">
        <v>711</v>
      </c>
      <c r="O2078" s="32" t="s">
        <v>712</v>
      </c>
      <c r="P2078" s="32" t="s">
        <v>1042</v>
      </c>
      <c r="Q2078" s="32" t="s">
        <v>10228</v>
      </c>
      <c r="R2078" s="32" t="s">
        <v>10228</v>
      </c>
    </row>
    <row r="2079" spans="1:18" x14ac:dyDescent="0.25">
      <c r="A2079" s="33" t="s">
        <v>28212</v>
      </c>
      <c r="B2079" s="34" t="s">
        <v>7204</v>
      </c>
      <c r="C2079" s="34" t="s">
        <v>734</v>
      </c>
      <c r="D2079" s="36">
        <v>41631</v>
      </c>
      <c r="E2079" s="34" t="s">
        <v>996</v>
      </c>
      <c r="F2079" s="34" t="s">
        <v>705</v>
      </c>
      <c r="G2079" s="34" t="s">
        <v>7205</v>
      </c>
      <c r="H2079" s="34" t="s">
        <v>1974</v>
      </c>
      <c r="I2079" s="34" t="s">
        <v>1975</v>
      </c>
      <c r="J2079" s="36">
        <v>43727</v>
      </c>
      <c r="K2079" s="36">
        <v>44458</v>
      </c>
      <c r="L2079" s="34" t="s">
        <v>7206</v>
      </c>
      <c r="M2079" s="34" t="s">
        <v>710</v>
      </c>
      <c r="N2079" s="34" t="s">
        <v>711</v>
      </c>
      <c r="O2079" s="34" t="s">
        <v>724</v>
      </c>
      <c r="P2079" s="34" t="s">
        <v>713</v>
      </c>
      <c r="Q2079" s="34" t="s">
        <v>10228</v>
      </c>
      <c r="R2079" s="34" t="s">
        <v>10228</v>
      </c>
    </row>
    <row r="2080" spans="1:18" x14ac:dyDescent="0.25">
      <c r="A2080" s="31" t="s">
        <v>28214</v>
      </c>
      <c r="B2080" s="32" t="s">
        <v>7207</v>
      </c>
      <c r="C2080" s="32" t="s">
        <v>703</v>
      </c>
      <c r="D2080" s="35">
        <v>41278</v>
      </c>
      <c r="E2080" s="32" t="s">
        <v>704</v>
      </c>
      <c r="F2080" s="32" t="s">
        <v>705</v>
      </c>
      <c r="G2080" s="32" t="s">
        <v>7208</v>
      </c>
      <c r="H2080" s="32" t="s">
        <v>707</v>
      </c>
      <c r="I2080" s="32" t="s">
        <v>721</v>
      </c>
      <c r="J2080" s="35">
        <v>43762</v>
      </c>
      <c r="K2080" s="35">
        <v>44493</v>
      </c>
      <c r="L2080" s="32" t="s">
        <v>7209</v>
      </c>
      <c r="M2080" s="32" t="s">
        <v>710</v>
      </c>
      <c r="N2080" s="32" t="s">
        <v>723</v>
      </c>
      <c r="O2080" s="32" t="s">
        <v>773</v>
      </c>
      <c r="P2080" s="32" t="s">
        <v>713</v>
      </c>
      <c r="Q2080" s="32" t="s">
        <v>743</v>
      </c>
      <c r="R2080" s="32" t="s">
        <v>10228</v>
      </c>
    </row>
    <row r="2081" spans="1:18" x14ac:dyDescent="0.25">
      <c r="A2081" s="33" t="s">
        <v>28216</v>
      </c>
      <c r="B2081" s="34" t="s">
        <v>7210</v>
      </c>
      <c r="C2081" s="34" t="s">
        <v>703</v>
      </c>
      <c r="D2081" s="36">
        <v>41300</v>
      </c>
      <c r="E2081" s="34" t="s">
        <v>704</v>
      </c>
      <c r="F2081" s="34" t="s">
        <v>705</v>
      </c>
      <c r="G2081" s="34" t="s">
        <v>7211</v>
      </c>
      <c r="H2081" s="34" t="s">
        <v>1286</v>
      </c>
      <c r="I2081" s="34" t="s">
        <v>7212</v>
      </c>
      <c r="J2081" s="36">
        <v>43769</v>
      </c>
      <c r="K2081" s="36">
        <v>44500</v>
      </c>
      <c r="L2081" s="34" t="s">
        <v>7213</v>
      </c>
      <c r="M2081" s="34" t="s">
        <v>710</v>
      </c>
      <c r="N2081" s="34" t="s">
        <v>749</v>
      </c>
      <c r="O2081" s="34" t="s">
        <v>712</v>
      </c>
      <c r="P2081" s="34" t="s">
        <v>743</v>
      </c>
      <c r="Q2081" s="34" t="s">
        <v>713</v>
      </c>
      <c r="R2081" s="34" t="s">
        <v>10228</v>
      </c>
    </row>
    <row r="2082" spans="1:18" x14ac:dyDescent="0.25">
      <c r="A2082" s="31" t="s">
        <v>28218</v>
      </c>
      <c r="B2082" s="32" t="s">
        <v>7214</v>
      </c>
      <c r="C2082" s="32" t="s">
        <v>703</v>
      </c>
      <c r="D2082" s="35">
        <v>41310</v>
      </c>
      <c r="E2082" s="32" t="s">
        <v>704</v>
      </c>
      <c r="F2082" s="32" t="s">
        <v>705</v>
      </c>
      <c r="G2082" s="32" t="s">
        <v>6273</v>
      </c>
      <c r="H2082" s="32" t="s">
        <v>860</v>
      </c>
      <c r="I2082" s="32" t="s">
        <v>861</v>
      </c>
      <c r="J2082" s="35">
        <v>43801</v>
      </c>
      <c r="K2082" s="35">
        <v>44532</v>
      </c>
      <c r="L2082" s="32" t="s">
        <v>7215</v>
      </c>
      <c r="M2082" s="32" t="s">
        <v>710</v>
      </c>
      <c r="N2082" s="32" t="s">
        <v>778</v>
      </c>
      <c r="O2082" s="32" t="s">
        <v>773</v>
      </c>
      <c r="P2082" s="32" t="s">
        <v>833</v>
      </c>
      <c r="Q2082" s="32" t="s">
        <v>10228</v>
      </c>
      <c r="R2082" s="32" t="s">
        <v>10228</v>
      </c>
    </row>
    <row r="2083" spans="1:18" x14ac:dyDescent="0.25">
      <c r="A2083" s="33" t="s">
        <v>28220</v>
      </c>
      <c r="B2083" s="34" t="s">
        <v>7216</v>
      </c>
      <c r="C2083" s="34" t="s">
        <v>703</v>
      </c>
      <c r="D2083" s="36">
        <v>41318</v>
      </c>
      <c r="E2083" s="34" t="s">
        <v>704</v>
      </c>
      <c r="F2083" s="34" t="s">
        <v>705</v>
      </c>
      <c r="G2083" s="34" t="s">
        <v>7217</v>
      </c>
      <c r="H2083" s="34" t="s">
        <v>998</v>
      </c>
      <c r="I2083" s="34" t="s">
        <v>7218</v>
      </c>
      <c r="J2083" s="36">
        <v>43810</v>
      </c>
      <c r="K2083" s="36">
        <v>44541</v>
      </c>
      <c r="L2083" s="34" t="s">
        <v>7219</v>
      </c>
      <c r="M2083" s="34" t="s">
        <v>710</v>
      </c>
      <c r="N2083" s="34" t="s">
        <v>749</v>
      </c>
      <c r="O2083" s="34" t="s">
        <v>712</v>
      </c>
      <c r="P2083" s="34" t="s">
        <v>743</v>
      </c>
      <c r="Q2083" s="34" t="s">
        <v>10228</v>
      </c>
      <c r="R2083" s="34" t="s">
        <v>10228</v>
      </c>
    </row>
    <row r="2084" spans="1:18" x14ac:dyDescent="0.25">
      <c r="A2084" s="31" t="s">
        <v>28222</v>
      </c>
      <c r="B2084" s="32" t="s">
        <v>7220</v>
      </c>
      <c r="C2084" s="32" t="s">
        <v>703</v>
      </c>
      <c r="D2084" s="35">
        <v>41346</v>
      </c>
      <c r="E2084" s="32" t="s">
        <v>704</v>
      </c>
      <c r="F2084" s="32" t="s">
        <v>705</v>
      </c>
      <c r="G2084" s="32" t="s">
        <v>2103</v>
      </c>
      <c r="H2084" s="32" t="s">
        <v>707</v>
      </c>
      <c r="I2084" s="32" t="s">
        <v>2104</v>
      </c>
      <c r="J2084" s="35">
        <v>43805</v>
      </c>
      <c r="K2084" s="35">
        <v>44536</v>
      </c>
      <c r="L2084" s="32" t="s">
        <v>7221</v>
      </c>
      <c r="M2084" s="32" t="s">
        <v>729</v>
      </c>
      <c r="N2084" s="32" t="s">
        <v>723</v>
      </c>
      <c r="O2084" s="32" t="s">
        <v>766</v>
      </c>
      <c r="P2084" s="32" t="s">
        <v>743</v>
      </c>
      <c r="Q2084" s="32" t="s">
        <v>10228</v>
      </c>
      <c r="R2084" s="32" t="s">
        <v>10228</v>
      </c>
    </row>
    <row r="2085" spans="1:18" x14ac:dyDescent="0.25">
      <c r="A2085" s="33" t="s">
        <v>28224</v>
      </c>
      <c r="B2085" s="34" t="s">
        <v>7222</v>
      </c>
      <c r="C2085" s="34" t="s">
        <v>734</v>
      </c>
      <c r="D2085" s="36">
        <v>41353</v>
      </c>
      <c r="E2085" s="34" t="s">
        <v>704</v>
      </c>
      <c r="F2085" s="34" t="s">
        <v>705</v>
      </c>
      <c r="G2085" s="34" t="s">
        <v>7223</v>
      </c>
      <c r="H2085" s="34" t="s">
        <v>707</v>
      </c>
      <c r="I2085" s="34" t="s">
        <v>721</v>
      </c>
      <c r="J2085" s="36">
        <v>43754</v>
      </c>
      <c r="K2085" s="36">
        <v>44485</v>
      </c>
      <c r="L2085" s="34" t="s">
        <v>7224</v>
      </c>
      <c r="M2085" s="34" t="s">
        <v>710</v>
      </c>
      <c r="N2085" s="34" t="s">
        <v>711</v>
      </c>
      <c r="O2085" s="34" t="s">
        <v>755</v>
      </c>
      <c r="P2085" s="34" t="s">
        <v>760</v>
      </c>
      <c r="Q2085" s="34" t="s">
        <v>713</v>
      </c>
      <c r="R2085" s="34" t="s">
        <v>10228</v>
      </c>
    </row>
    <row r="2086" spans="1:18" x14ac:dyDescent="0.25">
      <c r="A2086" s="31" t="s">
        <v>24071</v>
      </c>
      <c r="B2086" s="32" t="s">
        <v>23040</v>
      </c>
      <c r="C2086" s="32" t="s">
        <v>703</v>
      </c>
      <c r="D2086" s="35">
        <v>43811</v>
      </c>
      <c r="E2086" s="32" t="s">
        <v>704</v>
      </c>
      <c r="F2086" s="32" t="s">
        <v>705</v>
      </c>
      <c r="G2086" s="32" t="s">
        <v>19641</v>
      </c>
      <c r="H2086" s="32" t="s">
        <v>707</v>
      </c>
      <c r="I2086" s="32" t="s">
        <v>19642</v>
      </c>
      <c r="J2086" s="35">
        <v>43899</v>
      </c>
      <c r="K2086" s="35">
        <v>44629</v>
      </c>
      <c r="L2086" s="32" t="s">
        <v>23041</v>
      </c>
      <c r="M2086" s="32" t="s">
        <v>710</v>
      </c>
      <c r="N2086" s="32" t="s">
        <v>749</v>
      </c>
      <c r="O2086" s="32" t="s">
        <v>712</v>
      </c>
      <c r="P2086" s="32" t="s">
        <v>713</v>
      </c>
      <c r="Q2086" s="32" t="s">
        <v>743</v>
      </c>
      <c r="R2086" s="32" t="s">
        <v>10228</v>
      </c>
    </row>
    <row r="2087" spans="1:18" x14ac:dyDescent="0.25">
      <c r="A2087" s="33" t="s">
        <v>28226</v>
      </c>
      <c r="B2087" s="34" t="s">
        <v>7225</v>
      </c>
      <c r="C2087" s="34" t="s">
        <v>703</v>
      </c>
      <c r="D2087" s="36">
        <v>41407</v>
      </c>
      <c r="E2087" s="34" t="s">
        <v>704</v>
      </c>
      <c r="F2087" s="34" t="s">
        <v>705</v>
      </c>
      <c r="G2087" s="34" t="s">
        <v>7226</v>
      </c>
      <c r="H2087" s="34" t="s">
        <v>789</v>
      </c>
      <c r="I2087" s="34" t="s">
        <v>7227</v>
      </c>
      <c r="J2087" s="36">
        <v>43739</v>
      </c>
      <c r="K2087" s="36">
        <v>44470</v>
      </c>
      <c r="L2087" s="34" t="s">
        <v>7228</v>
      </c>
      <c r="M2087" s="34" t="s">
        <v>718</v>
      </c>
      <c r="N2087" s="34" t="s">
        <v>749</v>
      </c>
      <c r="O2087" s="34" t="s">
        <v>712</v>
      </c>
      <c r="P2087" s="34" t="s">
        <v>713</v>
      </c>
      <c r="Q2087" s="34" t="s">
        <v>10228</v>
      </c>
      <c r="R2087" s="34" t="s">
        <v>10228</v>
      </c>
    </row>
    <row r="2088" spans="1:18" x14ac:dyDescent="0.25">
      <c r="A2088" s="31" t="s">
        <v>28228</v>
      </c>
      <c r="B2088" s="32" t="s">
        <v>7229</v>
      </c>
      <c r="C2088" s="32" t="s">
        <v>703</v>
      </c>
      <c r="D2088" s="35">
        <v>41416</v>
      </c>
      <c r="E2088" s="32" t="s">
        <v>704</v>
      </c>
      <c r="F2088" s="32" t="s">
        <v>705</v>
      </c>
      <c r="G2088" s="32" t="s">
        <v>2058</v>
      </c>
      <c r="H2088" s="32" t="s">
        <v>1286</v>
      </c>
      <c r="I2088" s="32" t="s">
        <v>2059</v>
      </c>
      <c r="J2088" s="35">
        <v>43802</v>
      </c>
      <c r="K2088" s="35">
        <v>44533</v>
      </c>
      <c r="L2088" s="32" t="s">
        <v>7230</v>
      </c>
      <c r="M2088" s="32" t="s">
        <v>710</v>
      </c>
      <c r="N2088" s="32" t="s">
        <v>723</v>
      </c>
      <c r="O2088" s="32" t="s">
        <v>712</v>
      </c>
      <c r="P2088" s="32" t="s">
        <v>713</v>
      </c>
      <c r="Q2088" s="32" t="s">
        <v>743</v>
      </c>
      <c r="R2088" s="32" t="s">
        <v>10228</v>
      </c>
    </row>
    <row r="2089" spans="1:18" x14ac:dyDescent="0.25">
      <c r="A2089" s="33" t="s">
        <v>28230</v>
      </c>
      <c r="B2089" s="34" t="s">
        <v>7231</v>
      </c>
      <c r="C2089" s="34" t="s">
        <v>703</v>
      </c>
      <c r="D2089" s="36">
        <v>41417</v>
      </c>
      <c r="E2089" s="34" t="s">
        <v>704</v>
      </c>
      <c r="F2089" s="34" t="s">
        <v>705</v>
      </c>
      <c r="G2089" s="34" t="s">
        <v>7232</v>
      </c>
      <c r="H2089" s="34" t="s">
        <v>707</v>
      </c>
      <c r="I2089" s="34" t="s">
        <v>7233</v>
      </c>
      <c r="J2089" s="36">
        <v>43791</v>
      </c>
      <c r="K2089" s="36">
        <v>44522</v>
      </c>
      <c r="L2089" s="34" t="s">
        <v>7234</v>
      </c>
      <c r="M2089" s="34" t="s">
        <v>772</v>
      </c>
      <c r="N2089" s="34" t="s">
        <v>749</v>
      </c>
      <c r="O2089" s="34" t="s">
        <v>755</v>
      </c>
      <c r="P2089" s="34" t="s">
        <v>713</v>
      </c>
      <c r="Q2089" s="34" t="s">
        <v>743</v>
      </c>
      <c r="R2089" s="34" t="s">
        <v>10228</v>
      </c>
    </row>
    <row r="2090" spans="1:18" x14ac:dyDescent="0.25">
      <c r="A2090" s="31" t="s">
        <v>28232</v>
      </c>
      <c r="B2090" s="32" t="s">
        <v>7235</v>
      </c>
      <c r="C2090" s="32" t="s">
        <v>703</v>
      </c>
      <c r="D2090" s="35">
        <v>41422</v>
      </c>
      <c r="E2090" s="32" t="s">
        <v>704</v>
      </c>
      <c r="F2090" s="32" t="s">
        <v>705</v>
      </c>
      <c r="G2090" s="32" t="s">
        <v>7236</v>
      </c>
      <c r="H2090" s="32" t="s">
        <v>1998</v>
      </c>
      <c r="I2090" s="32" t="s">
        <v>7237</v>
      </c>
      <c r="J2090" s="35">
        <v>43795</v>
      </c>
      <c r="K2090" s="35">
        <v>44526</v>
      </c>
      <c r="L2090" s="32" t="s">
        <v>7238</v>
      </c>
      <c r="M2090" s="32" t="s">
        <v>710</v>
      </c>
      <c r="N2090" s="32" t="s">
        <v>711</v>
      </c>
      <c r="O2090" s="32" t="s">
        <v>712</v>
      </c>
      <c r="P2090" s="32" t="s">
        <v>713</v>
      </c>
      <c r="Q2090" s="32" t="s">
        <v>10228</v>
      </c>
      <c r="R2090" s="32" t="s">
        <v>10228</v>
      </c>
    </row>
    <row r="2091" spans="1:18" x14ac:dyDescent="0.25">
      <c r="A2091" s="33" t="s">
        <v>28234</v>
      </c>
      <c r="B2091" s="34" t="s">
        <v>7239</v>
      </c>
      <c r="C2091" s="34" t="s">
        <v>734</v>
      </c>
      <c r="D2091" s="36">
        <v>41432</v>
      </c>
      <c r="E2091" s="34" t="s">
        <v>704</v>
      </c>
      <c r="F2091" s="34" t="s">
        <v>705</v>
      </c>
      <c r="G2091" s="34" t="s">
        <v>7240</v>
      </c>
      <c r="H2091" s="34" t="s">
        <v>752</v>
      </c>
      <c r="I2091" s="34" t="s">
        <v>2021</v>
      </c>
      <c r="J2091" s="36">
        <v>43812</v>
      </c>
      <c r="K2091" s="36">
        <v>44543</v>
      </c>
      <c r="L2091" s="34" t="s">
        <v>7241</v>
      </c>
      <c r="M2091" s="34" t="s">
        <v>710</v>
      </c>
      <c r="N2091" s="34" t="s">
        <v>711</v>
      </c>
      <c r="O2091" s="34" t="s">
        <v>712</v>
      </c>
      <c r="P2091" s="34" t="s">
        <v>842</v>
      </c>
      <c r="Q2091" s="34" t="s">
        <v>10228</v>
      </c>
      <c r="R2091" s="34" t="s">
        <v>10228</v>
      </c>
    </row>
    <row r="2092" spans="1:18" x14ac:dyDescent="0.25">
      <c r="A2092" s="31" t="s">
        <v>28236</v>
      </c>
      <c r="B2092" s="32" t="s">
        <v>7242</v>
      </c>
      <c r="C2092" s="32" t="s">
        <v>703</v>
      </c>
      <c r="D2092" s="35">
        <v>41402</v>
      </c>
      <c r="E2092" s="32" t="s">
        <v>704</v>
      </c>
      <c r="F2092" s="32" t="s">
        <v>705</v>
      </c>
      <c r="G2092" s="32" t="s">
        <v>7243</v>
      </c>
      <c r="H2092" s="32" t="s">
        <v>798</v>
      </c>
      <c r="I2092" s="32" t="s">
        <v>3866</v>
      </c>
      <c r="J2092" s="35">
        <v>43788</v>
      </c>
      <c r="K2092" s="35">
        <v>44519</v>
      </c>
      <c r="L2092" s="32" t="s">
        <v>7244</v>
      </c>
      <c r="M2092" s="32" t="s">
        <v>710</v>
      </c>
      <c r="N2092" s="32" t="s">
        <v>749</v>
      </c>
      <c r="O2092" s="32" t="s">
        <v>755</v>
      </c>
      <c r="P2092" s="32" t="s">
        <v>713</v>
      </c>
      <c r="Q2092" s="32" t="s">
        <v>743</v>
      </c>
      <c r="R2092" s="32" t="s">
        <v>10228</v>
      </c>
    </row>
    <row r="2093" spans="1:18" x14ac:dyDescent="0.25">
      <c r="A2093" s="33" t="s">
        <v>28238</v>
      </c>
      <c r="B2093" s="34" t="s">
        <v>7245</v>
      </c>
      <c r="C2093" s="34" t="s">
        <v>703</v>
      </c>
      <c r="D2093" s="36">
        <v>41436</v>
      </c>
      <c r="E2093" s="34" t="s">
        <v>704</v>
      </c>
      <c r="F2093" s="34" t="s">
        <v>705</v>
      </c>
      <c r="G2093" s="34" t="s">
        <v>7246</v>
      </c>
      <c r="H2093" s="34" t="s">
        <v>752</v>
      </c>
      <c r="I2093" s="34" t="s">
        <v>2045</v>
      </c>
      <c r="J2093" s="36">
        <v>43803</v>
      </c>
      <c r="K2093" s="36">
        <v>44534</v>
      </c>
      <c r="L2093" s="34" t="s">
        <v>7247</v>
      </c>
      <c r="M2093" s="34" t="s">
        <v>710</v>
      </c>
      <c r="N2093" s="34" t="s">
        <v>723</v>
      </c>
      <c r="O2093" s="34" t="s">
        <v>712</v>
      </c>
      <c r="P2093" s="34" t="s">
        <v>713</v>
      </c>
      <c r="Q2093" s="34" t="s">
        <v>10228</v>
      </c>
      <c r="R2093" s="34" t="s">
        <v>10228</v>
      </c>
    </row>
    <row r="2094" spans="1:18" x14ac:dyDescent="0.25">
      <c r="A2094" s="31" t="s">
        <v>28240</v>
      </c>
      <c r="B2094" s="32" t="s">
        <v>7248</v>
      </c>
      <c r="C2094" s="32" t="s">
        <v>703</v>
      </c>
      <c r="D2094" s="35">
        <v>41451</v>
      </c>
      <c r="E2094" s="32" t="s">
        <v>704</v>
      </c>
      <c r="F2094" s="32" t="s">
        <v>705</v>
      </c>
      <c r="G2094" s="32" t="s">
        <v>5846</v>
      </c>
      <c r="H2094" s="32" t="s">
        <v>804</v>
      </c>
      <c r="I2094" s="32" t="s">
        <v>5847</v>
      </c>
      <c r="J2094" s="35">
        <v>43740</v>
      </c>
      <c r="K2094" s="35">
        <v>44471</v>
      </c>
      <c r="L2094" s="32" t="s">
        <v>7249</v>
      </c>
      <c r="M2094" s="32" t="s">
        <v>710</v>
      </c>
      <c r="N2094" s="32" t="s">
        <v>711</v>
      </c>
      <c r="O2094" s="32" t="s">
        <v>712</v>
      </c>
      <c r="P2094" s="32" t="s">
        <v>713</v>
      </c>
      <c r="Q2094" s="32" t="s">
        <v>10228</v>
      </c>
      <c r="R2094" s="32" t="s">
        <v>10228</v>
      </c>
    </row>
    <row r="2095" spans="1:18" x14ac:dyDescent="0.25">
      <c r="A2095" s="33" t="s">
        <v>28242</v>
      </c>
      <c r="B2095" s="34" t="s">
        <v>7250</v>
      </c>
      <c r="C2095" s="34" t="s">
        <v>703</v>
      </c>
      <c r="D2095" s="36">
        <v>41456</v>
      </c>
      <c r="E2095" s="34" t="s">
        <v>704</v>
      </c>
      <c r="F2095" s="34" t="s">
        <v>705</v>
      </c>
      <c r="G2095" s="34" t="s">
        <v>7251</v>
      </c>
      <c r="H2095" s="34" t="s">
        <v>707</v>
      </c>
      <c r="I2095" s="34" t="s">
        <v>3487</v>
      </c>
      <c r="J2095" s="36">
        <v>43825</v>
      </c>
      <c r="K2095" s="36">
        <v>44556</v>
      </c>
      <c r="L2095" s="34" t="s">
        <v>7252</v>
      </c>
      <c r="M2095" s="34" t="s">
        <v>772</v>
      </c>
      <c r="N2095" s="34" t="s">
        <v>723</v>
      </c>
      <c r="O2095" s="34" t="s">
        <v>712</v>
      </c>
      <c r="P2095" s="34" t="s">
        <v>713</v>
      </c>
      <c r="Q2095" s="34" t="s">
        <v>10228</v>
      </c>
      <c r="R2095" s="34" t="s">
        <v>10228</v>
      </c>
    </row>
    <row r="2096" spans="1:18" x14ac:dyDescent="0.25">
      <c r="A2096" s="31" t="s">
        <v>28244</v>
      </c>
      <c r="B2096" s="32" t="s">
        <v>7253</v>
      </c>
      <c r="C2096" s="32" t="s">
        <v>703</v>
      </c>
      <c r="D2096" s="35">
        <v>41474</v>
      </c>
      <c r="E2096" s="32" t="s">
        <v>704</v>
      </c>
      <c r="F2096" s="32" t="s">
        <v>705</v>
      </c>
      <c r="G2096" s="32" t="s">
        <v>7254</v>
      </c>
      <c r="H2096" s="32" t="s">
        <v>789</v>
      </c>
      <c r="I2096" s="32" t="s">
        <v>1282</v>
      </c>
      <c r="J2096" s="35">
        <v>43762</v>
      </c>
      <c r="K2096" s="35">
        <v>44493</v>
      </c>
      <c r="L2096" s="32" t="s">
        <v>7255</v>
      </c>
      <c r="M2096" s="32" t="s">
        <v>718</v>
      </c>
      <c r="N2096" s="32" t="s">
        <v>749</v>
      </c>
      <c r="O2096" s="32" t="s">
        <v>712</v>
      </c>
      <c r="P2096" s="32" t="s">
        <v>713</v>
      </c>
      <c r="Q2096" s="32" t="s">
        <v>10228</v>
      </c>
      <c r="R2096" s="32" t="s">
        <v>10228</v>
      </c>
    </row>
    <row r="2097" spans="1:18" x14ac:dyDescent="0.25">
      <c r="A2097" s="33" t="s">
        <v>28246</v>
      </c>
      <c r="B2097" s="34" t="s">
        <v>7256</v>
      </c>
      <c r="C2097" s="34" t="s">
        <v>703</v>
      </c>
      <c r="D2097" s="36">
        <v>41484</v>
      </c>
      <c r="E2097" s="34" t="s">
        <v>704</v>
      </c>
      <c r="F2097" s="34" t="s">
        <v>705</v>
      </c>
      <c r="G2097" s="34" t="s">
        <v>813</v>
      </c>
      <c r="H2097" s="34" t="s">
        <v>763</v>
      </c>
      <c r="I2097" s="34" t="s">
        <v>814</v>
      </c>
      <c r="J2097" s="36">
        <v>43768</v>
      </c>
      <c r="K2097" s="36">
        <v>44499</v>
      </c>
      <c r="L2097" s="34" t="s">
        <v>7257</v>
      </c>
      <c r="M2097" s="34" t="s">
        <v>710</v>
      </c>
      <c r="N2097" s="34" t="s">
        <v>749</v>
      </c>
      <c r="O2097" s="34" t="s">
        <v>5325</v>
      </c>
      <c r="P2097" s="34" t="s">
        <v>760</v>
      </c>
      <c r="Q2097" s="34" t="s">
        <v>743</v>
      </c>
      <c r="R2097" s="34" t="s">
        <v>10228</v>
      </c>
    </row>
    <row r="2098" spans="1:18" x14ac:dyDescent="0.25">
      <c r="A2098" s="31" t="s">
        <v>28248</v>
      </c>
      <c r="B2098" s="32" t="s">
        <v>7258</v>
      </c>
      <c r="C2098" s="32" t="s">
        <v>703</v>
      </c>
      <c r="D2098" s="35">
        <v>41492</v>
      </c>
      <c r="E2098" s="32" t="s">
        <v>704</v>
      </c>
      <c r="F2098" s="32" t="s">
        <v>705</v>
      </c>
      <c r="G2098" s="32" t="s">
        <v>7259</v>
      </c>
      <c r="H2098" s="32" t="s">
        <v>752</v>
      </c>
      <c r="I2098" s="32" t="s">
        <v>3856</v>
      </c>
      <c r="J2098" s="35">
        <v>43791</v>
      </c>
      <c r="K2098" s="35">
        <v>44522</v>
      </c>
      <c r="L2098" s="32" t="s">
        <v>7260</v>
      </c>
      <c r="M2098" s="32" t="s">
        <v>718</v>
      </c>
      <c r="N2098" s="32" t="s">
        <v>749</v>
      </c>
      <c r="O2098" s="32" t="s">
        <v>712</v>
      </c>
      <c r="P2098" s="32" t="s">
        <v>713</v>
      </c>
      <c r="Q2098" s="32" t="s">
        <v>10228</v>
      </c>
      <c r="R2098" s="32" t="s">
        <v>10228</v>
      </c>
    </row>
    <row r="2099" spans="1:18" x14ac:dyDescent="0.25">
      <c r="A2099" s="33" t="s">
        <v>28250</v>
      </c>
      <c r="B2099" s="34" t="s">
        <v>1451</v>
      </c>
      <c r="C2099" s="34" t="s">
        <v>703</v>
      </c>
      <c r="D2099" s="36">
        <v>41505</v>
      </c>
      <c r="E2099" s="34" t="s">
        <v>704</v>
      </c>
      <c r="F2099" s="34" t="s">
        <v>705</v>
      </c>
      <c r="G2099" s="34" t="s">
        <v>1031</v>
      </c>
      <c r="H2099" s="34" t="s">
        <v>746</v>
      </c>
      <c r="I2099" s="34" t="s">
        <v>1032</v>
      </c>
      <c r="J2099" s="36">
        <v>43822</v>
      </c>
      <c r="K2099" s="36">
        <v>44553</v>
      </c>
      <c r="L2099" s="34" t="s">
        <v>7261</v>
      </c>
      <c r="M2099" s="34" t="s">
        <v>710</v>
      </c>
      <c r="N2099" s="34" t="s">
        <v>749</v>
      </c>
      <c r="O2099" s="34" t="s">
        <v>712</v>
      </c>
      <c r="P2099" s="34" t="s">
        <v>743</v>
      </c>
      <c r="Q2099" s="34" t="s">
        <v>10228</v>
      </c>
      <c r="R2099" s="34" t="s">
        <v>10228</v>
      </c>
    </row>
    <row r="2100" spans="1:18" x14ac:dyDescent="0.25">
      <c r="A2100" s="31" t="s">
        <v>28252</v>
      </c>
      <c r="B2100" s="32" t="s">
        <v>7262</v>
      </c>
      <c r="C2100" s="32" t="s">
        <v>703</v>
      </c>
      <c r="D2100" s="35">
        <v>41515</v>
      </c>
      <c r="E2100" s="32" t="s">
        <v>704</v>
      </c>
      <c r="F2100" s="32" t="s">
        <v>705</v>
      </c>
      <c r="G2100" s="32" t="s">
        <v>1031</v>
      </c>
      <c r="H2100" s="32" t="s">
        <v>746</v>
      </c>
      <c r="I2100" s="32" t="s">
        <v>1032</v>
      </c>
      <c r="J2100" s="35">
        <v>43804</v>
      </c>
      <c r="K2100" s="35">
        <v>44535</v>
      </c>
      <c r="L2100" s="32" t="s">
        <v>7263</v>
      </c>
      <c r="M2100" s="32" t="s">
        <v>710</v>
      </c>
      <c r="N2100" s="32" t="s">
        <v>749</v>
      </c>
      <c r="O2100" s="32" t="s">
        <v>712</v>
      </c>
      <c r="P2100" s="32" t="s">
        <v>743</v>
      </c>
      <c r="Q2100" s="32" t="s">
        <v>10228</v>
      </c>
      <c r="R2100" s="32" t="s">
        <v>10228</v>
      </c>
    </row>
    <row r="2101" spans="1:18" x14ac:dyDescent="0.25">
      <c r="A2101" s="33" t="s">
        <v>28254</v>
      </c>
      <c r="B2101" s="34" t="s">
        <v>7264</v>
      </c>
      <c r="C2101" s="34" t="s">
        <v>703</v>
      </c>
      <c r="D2101" s="36">
        <v>41519</v>
      </c>
      <c r="E2101" s="34" t="s">
        <v>704</v>
      </c>
      <c r="F2101" s="34" t="s">
        <v>705</v>
      </c>
      <c r="G2101" s="34" t="s">
        <v>7265</v>
      </c>
      <c r="H2101" s="34" t="s">
        <v>707</v>
      </c>
      <c r="I2101" s="34" t="s">
        <v>2063</v>
      </c>
      <c r="J2101" s="36">
        <v>43812</v>
      </c>
      <c r="K2101" s="36">
        <v>44543</v>
      </c>
      <c r="L2101" s="34" t="s">
        <v>7266</v>
      </c>
      <c r="M2101" s="34" t="s">
        <v>710</v>
      </c>
      <c r="N2101" s="34" t="s">
        <v>711</v>
      </c>
      <c r="O2101" s="34" t="s">
        <v>712</v>
      </c>
      <c r="P2101" s="34" t="s">
        <v>743</v>
      </c>
      <c r="Q2101" s="34" t="s">
        <v>713</v>
      </c>
      <c r="R2101" s="34" t="s">
        <v>10228</v>
      </c>
    </row>
    <row r="2102" spans="1:18" x14ac:dyDescent="0.25">
      <c r="A2102" s="31" t="s">
        <v>28256</v>
      </c>
      <c r="B2102" s="32" t="s">
        <v>7267</v>
      </c>
      <c r="C2102" s="32" t="s">
        <v>703</v>
      </c>
      <c r="D2102" s="35">
        <v>41521</v>
      </c>
      <c r="E2102" s="32" t="s">
        <v>704</v>
      </c>
      <c r="F2102" s="32" t="s">
        <v>705</v>
      </c>
      <c r="G2102" s="32" t="s">
        <v>2751</v>
      </c>
      <c r="H2102" s="32" t="s">
        <v>752</v>
      </c>
      <c r="I2102" s="32" t="s">
        <v>2752</v>
      </c>
      <c r="J2102" s="35">
        <v>43804</v>
      </c>
      <c r="K2102" s="35">
        <v>44535</v>
      </c>
      <c r="L2102" s="32" t="s">
        <v>7268</v>
      </c>
      <c r="M2102" s="32" t="s">
        <v>772</v>
      </c>
      <c r="N2102" s="32" t="s">
        <v>723</v>
      </c>
      <c r="O2102" s="32" t="s">
        <v>766</v>
      </c>
      <c r="P2102" s="32" t="s">
        <v>1106</v>
      </c>
      <c r="Q2102" s="32" t="s">
        <v>10228</v>
      </c>
      <c r="R2102" s="32" t="s">
        <v>10228</v>
      </c>
    </row>
    <row r="2103" spans="1:18" x14ac:dyDescent="0.25">
      <c r="A2103" s="33" t="s">
        <v>28258</v>
      </c>
      <c r="B2103" s="34" t="s">
        <v>7269</v>
      </c>
      <c r="C2103" s="34" t="s">
        <v>703</v>
      </c>
      <c r="D2103" s="36">
        <v>41533</v>
      </c>
      <c r="E2103" s="34" t="s">
        <v>704</v>
      </c>
      <c r="F2103" s="34" t="s">
        <v>705</v>
      </c>
      <c r="G2103" s="34" t="s">
        <v>7270</v>
      </c>
      <c r="H2103" s="34" t="s">
        <v>804</v>
      </c>
      <c r="I2103" s="34" t="s">
        <v>1415</v>
      </c>
      <c r="J2103" s="36">
        <v>43809</v>
      </c>
      <c r="K2103" s="36">
        <v>44540</v>
      </c>
      <c r="L2103" s="34" t="s">
        <v>7271</v>
      </c>
      <c r="M2103" s="34" t="s">
        <v>710</v>
      </c>
      <c r="N2103" s="34" t="s">
        <v>723</v>
      </c>
      <c r="O2103" s="34" t="s">
        <v>712</v>
      </c>
      <c r="P2103" s="34" t="s">
        <v>760</v>
      </c>
      <c r="Q2103" s="34" t="s">
        <v>760</v>
      </c>
      <c r="R2103" s="34" t="s">
        <v>713</v>
      </c>
    </row>
    <row r="2104" spans="1:18" x14ac:dyDescent="0.25">
      <c r="A2104" s="31" t="s">
        <v>28260</v>
      </c>
      <c r="B2104" s="32" t="s">
        <v>7272</v>
      </c>
      <c r="C2104" s="32" t="s">
        <v>734</v>
      </c>
      <c r="D2104" s="35">
        <v>41533</v>
      </c>
      <c r="E2104" s="32" t="s">
        <v>704</v>
      </c>
      <c r="F2104" s="32" t="s">
        <v>705</v>
      </c>
      <c r="G2104" s="32" t="s">
        <v>7273</v>
      </c>
      <c r="H2104" s="32" t="s">
        <v>707</v>
      </c>
      <c r="I2104" s="32" t="s">
        <v>2453</v>
      </c>
      <c r="J2104" s="35">
        <v>43788</v>
      </c>
      <c r="K2104" s="35">
        <v>44519</v>
      </c>
      <c r="L2104" s="32" t="s">
        <v>7274</v>
      </c>
      <c r="M2104" s="32" t="s">
        <v>710</v>
      </c>
      <c r="N2104" s="32" t="s">
        <v>711</v>
      </c>
      <c r="O2104" s="32" t="s">
        <v>712</v>
      </c>
      <c r="P2104" s="32" t="s">
        <v>832</v>
      </c>
      <c r="Q2104" s="32" t="s">
        <v>10228</v>
      </c>
      <c r="R2104" s="32" t="s">
        <v>10228</v>
      </c>
    </row>
    <row r="2105" spans="1:18" x14ac:dyDescent="0.25">
      <c r="A2105" s="33" t="s">
        <v>28262</v>
      </c>
      <c r="B2105" s="34" t="s">
        <v>7275</v>
      </c>
      <c r="C2105" s="34" t="s">
        <v>703</v>
      </c>
      <c r="D2105" s="36">
        <v>41544</v>
      </c>
      <c r="E2105" s="34" t="s">
        <v>704</v>
      </c>
      <c r="F2105" s="34" t="s">
        <v>705</v>
      </c>
      <c r="G2105" s="34" t="s">
        <v>7276</v>
      </c>
      <c r="H2105" s="34" t="s">
        <v>789</v>
      </c>
      <c r="I2105" s="34" t="s">
        <v>1282</v>
      </c>
      <c r="J2105" s="36">
        <v>43810</v>
      </c>
      <c r="K2105" s="36">
        <v>44541</v>
      </c>
      <c r="L2105" s="34" t="s">
        <v>7277</v>
      </c>
      <c r="M2105" s="34" t="s">
        <v>710</v>
      </c>
      <c r="N2105" s="34" t="s">
        <v>711</v>
      </c>
      <c r="O2105" s="34" t="s">
        <v>712</v>
      </c>
      <c r="P2105" s="34" t="s">
        <v>713</v>
      </c>
      <c r="Q2105" s="34" t="s">
        <v>10228</v>
      </c>
      <c r="R2105" s="34" t="s">
        <v>10228</v>
      </c>
    </row>
    <row r="2106" spans="1:18" x14ac:dyDescent="0.25">
      <c r="A2106" s="31" t="s">
        <v>28264</v>
      </c>
      <c r="B2106" s="32" t="s">
        <v>7278</v>
      </c>
      <c r="C2106" s="32" t="s">
        <v>703</v>
      </c>
      <c r="D2106" s="35">
        <v>41544</v>
      </c>
      <c r="E2106" s="32" t="s">
        <v>704</v>
      </c>
      <c r="F2106" s="32" t="s">
        <v>705</v>
      </c>
      <c r="G2106" s="32" t="s">
        <v>7279</v>
      </c>
      <c r="H2106" s="32" t="s">
        <v>707</v>
      </c>
      <c r="I2106" s="32" t="s">
        <v>2063</v>
      </c>
      <c r="J2106" s="35">
        <v>43749</v>
      </c>
      <c r="K2106" s="35">
        <v>44480</v>
      </c>
      <c r="L2106" s="32" t="s">
        <v>7280</v>
      </c>
      <c r="M2106" s="32" t="s">
        <v>710</v>
      </c>
      <c r="N2106" s="32" t="s">
        <v>711</v>
      </c>
      <c r="O2106" s="32" t="s">
        <v>1347</v>
      </c>
      <c r="P2106" s="32" t="s">
        <v>713</v>
      </c>
      <c r="Q2106" s="32" t="s">
        <v>10228</v>
      </c>
      <c r="R2106" s="32" t="s">
        <v>10228</v>
      </c>
    </row>
    <row r="2107" spans="1:18" x14ac:dyDescent="0.25">
      <c r="A2107" s="33" t="s">
        <v>28266</v>
      </c>
      <c r="B2107" s="34" t="s">
        <v>7281</v>
      </c>
      <c r="C2107" s="34" t="s">
        <v>703</v>
      </c>
      <c r="D2107" s="36">
        <v>41548</v>
      </c>
      <c r="E2107" s="34" t="s">
        <v>704</v>
      </c>
      <c r="F2107" s="34" t="s">
        <v>705</v>
      </c>
      <c r="G2107" s="34" t="s">
        <v>7282</v>
      </c>
      <c r="H2107" s="34" t="s">
        <v>752</v>
      </c>
      <c r="I2107" s="34" t="s">
        <v>3856</v>
      </c>
      <c r="J2107" s="36">
        <v>43797</v>
      </c>
      <c r="K2107" s="36">
        <v>44528</v>
      </c>
      <c r="L2107" s="34" t="s">
        <v>7283</v>
      </c>
      <c r="M2107" s="34" t="s">
        <v>718</v>
      </c>
      <c r="N2107" s="34" t="s">
        <v>749</v>
      </c>
      <c r="O2107" s="34" t="s">
        <v>712</v>
      </c>
      <c r="P2107" s="34" t="s">
        <v>713</v>
      </c>
      <c r="Q2107" s="34" t="s">
        <v>10228</v>
      </c>
      <c r="R2107" s="34" t="s">
        <v>10228</v>
      </c>
    </row>
    <row r="2108" spans="1:18" x14ac:dyDescent="0.25">
      <c r="A2108" s="31" t="s">
        <v>28268</v>
      </c>
      <c r="B2108" s="32" t="s">
        <v>7284</v>
      </c>
      <c r="C2108" s="32" t="s">
        <v>703</v>
      </c>
      <c r="D2108" s="35">
        <v>41564</v>
      </c>
      <c r="E2108" s="32" t="s">
        <v>704</v>
      </c>
      <c r="F2108" s="32" t="s">
        <v>705</v>
      </c>
      <c r="G2108" s="32" t="s">
        <v>7285</v>
      </c>
      <c r="H2108" s="32" t="s">
        <v>746</v>
      </c>
      <c r="I2108" s="32" t="s">
        <v>712</v>
      </c>
      <c r="J2108" s="35">
        <v>43763</v>
      </c>
      <c r="K2108" s="35">
        <v>44494</v>
      </c>
      <c r="L2108" s="32" t="s">
        <v>7286</v>
      </c>
      <c r="M2108" s="32" t="s">
        <v>710</v>
      </c>
      <c r="N2108" s="32" t="s">
        <v>778</v>
      </c>
      <c r="O2108" s="32" t="s">
        <v>712</v>
      </c>
      <c r="P2108" s="32" t="s">
        <v>713</v>
      </c>
      <c r="Q2108" s="32" t="s">
        <v>743</v>
      </c>
      <c r="R2108" s="32" t="s">
        <v>10228</v>
      </c>
    </row>
    <row r="2109" spans="1:18" x14ac:dyDescent="0.25">
      <c r="A2109" s="33" t="s">
        <v>28270</v>
      </c>
      <c r="B2109" s="34" t="s">
        <v>7287</v>
      </c>
      <c r="C2109" s="34" t="s">
        <v>703</v>
      </c>
      <c r="D2109" s="36">
        <v>41583</v>
      </c>
      <c r="E2109" s="34" t="s">
        <v>704</v>
      </c>
      <c r="F2109" s="34" t="s">
        <v>705</v>
      </c>
      <c r="G2109" s="34" t="s">
        <v>7288</v>
      </c>
      <c r="H2109" s="34" t="s">
        <v>752</v>
      </c>
      <c r="I2109" s="34" t="s">
        <v>7289</v>
      </c>
      <c r="J2109" s="36">
        <v>43748</v>
      </c>
      <c r="K2109" s="36">
        <v>44479</v>
      </c>
      <c r="L2109" s="34" t="s">
        <v>7290</v>
      </c>
      <c r="M2109" s="34" t="s">
        <v>710</v>
      </c>
      <c r="N2109" s="34" t="s">
        <v>711</v>
      </c>
      <c r="O2109" s="34" t="s">
        <v>712</v>
      </c>
      <c r="P2109" s="34" t="s">
        <v>713</v>
      </c>
      <c r="Q2109" s="34" t="s">
        <v>743</v>
      </c>
      <c r="R2109" s="34" t="s">
        <v>10228</v>
      </c>
    </row>
    <row r="2110" spans="1:18" x14ac:dyDescent="0.25">
      <c r="A2110" s="31" t="s">
        <v>28272</v>
      </c>
      <c r="B2110" s="32" t="s">
        <v>7291</v>
      </c>
      <c r="C2110" s="32" t="s">
        <v>703</v>
      </c>
      <c r="D2110" s="35">
        <v>41584</v>
      </c>
      <c r="E2110" s="32" t="s">
        <v>704</v>
      </c>
      <c r="F2110" s="32" t="s">
        <v>705</v>
      </c>
      <c r="G2110" s="32" t="s">
        <v>7292</v>
      </c>
      <c r="H2110" s="32" t="s">
        <v>707</v>
      </c>
      <c r="I2110" s="32" t="s">
        <v>721</v>
      </c>
      <c r="J2110" s="35">
        <v>43747</v>
      </c>
      <c r="K2110" s="35">
        <v>44478</v>
      </c>
      <c r="L2110" s="32" t="s">
        <v>7293</v>
      </c>
      <c r="M2110" s="32" t="s">
        <v>710</v>
      </c>
      <c r="N2110" s="32" t="s">
        <v>711</v>
      </c>
      <c r="O2110" s="32" t="s">
        <v>773</v>
      </c>
      <c r="P2110" s="32" t="s">
        <v>713</v>
      </c>
      <c r="Q2110" s="32" t="s">
        <v>743</v>
      </c>
      <c r="R2110" s="32" t="s">
        <v>713</v>
      </c>
    </row>
    <row r="2111" spans="1:18" x14ac:dyDescent="0.25">
      <c r="A2111" s="33" t="s">
        <v>28274</v>
      </c>
      <c r="B2111" s="34" t="s">
        <v>7294</v>
      </c>
      <c r="C2111" s="34" t="s">
        <v>703</v>
      </c>
      <c r="D2111" s="36">
        <v>41589</v>
      </c>
      <c r="E2111" s="34" t="s">
        <v>704</v>
      </c>
      <c r="F2111" s="34" t="s">
        <v>705</v>
      </c>
      <c r="G2111" s="34" t="s">
        <v>1102</v>
      </c>
      <c r="H2111" s="34" t="s">
        <v>804</v>
      </c>
      <c r="I2111" s="34" t="s">
        <v>1103</v>
      </c>
      <c r="J2111" s="36">
        <v>43815</v>
      </c>
      <c r="K2111" s="36">
        <v>44546</v>
      </c>
      <c r="L2111" s="34" t="s">
        <v>7295</v>
      </c>
      <c r="M2111" s="34" t="s">
        <v>729</v>
      </c>
      <c r="N2111" s="34" t="s">
        <v>723</v>
      </c>
      <c r="O2111" s="34" t="s">
        <v>1041</v>
      </c>
      <c r="P2111" s="34" t="s">
        <v>713</v>
      </c>
      <c r="Q2111" s="34" t="s">
        <v>10228</v>
      </c>
      <c r="R2111" s="34" t="s">
        <v>10228</v>
      </c>
    </row>
    <row r="2112" spans="1:18" x14ac:dyDescent="0.25">
      <c r="A2112" s="31" t="s">
        <v>28276</v>
      </c>
      <c r="B2112" s="32" t="s">
        <v>7296</v>
      </c>
      <c r="C2112" s="32" t="s">
        <v>703</v>
      </c>
      <c r="D2112" s="35">
        <v>41605</v>
      </c>
      <c r="E2112" s="32" t="s">
        <v>704</v>
      </c>
      <c r="F2112" s="32" t="s">
        <v>705</v>
      </c>
      <c r="G2112" s="32" t="s">
        <v>3033</v>
      </c>
      <c r="H2112" s="32" t="s">
        <v>789</v>
      </c>
      <c r="I2112" s="32" t="s">
        <v>3034</v>
      </c>
      <c r="J2112" s="35">
        <v>43747</v>
      </c>
      <c r="K2112" s="35">
        <v>44478</v>
      </c>
      <c r="L2112" s="32" t="s">
        <v>7297</v>
      </c>
      <c r="M2112" s="32" t="s">
        <v>718</v>
      </c>
      <c r="N2112" s="32" t="s">
        <v>749</v>
      </c>
      <c r="O2112" s="32" t="s">
        <v>712</v>
      </c>
      <c r="P2112" s="32" t="s">
        <v>713</v>
      </c>
      <c r="Q2112" s="32" t="s">
        <v>743</v>
      </c>
      <c r="R2112" s="32" t="s">
        <v>10228</v>
      </c>
    </row>
    <row r="2113" spans="1:18" x14ac:dyDescent="0.25">
      <c r="A2113" s="33" t="s">
        <v>28278</v>
      </c>
      <c r="B2113" s="34" t="s">
        <v>7298</v>
      </c>
      <c r="C2113" s="34" t="s">
        <v>808</v>
      </c>
      <c r="D2113" s="36">
        <v>41590</v>
      </c>
      <c r="E2113" s="34" t="s">
        <v>704</v>
      </c>
      <c r="F2113" s="34" t="s">
        <v>705</v>
      </c>
      <c r="G2113" s="34" t="s">
        <v>7299</v>
      </c>
      <c r="H2113" s="34" t="s">
        <v>707</v>
      </c>
      <c r="I2113" s="34" t="s">
        <v>721</v>
      </c>
      <c r="J2113" s="36">
        <v>43894</v>
      </c>
      <c r="K2113" s="36">
        <v>44624</v>
      </c>
      <c r="L2113" s="34" t="s">
        <v>7300</v>
      </c>
      <c r="M2113" s="34" t="s">
        <v>710</v>
      </c>
      <c r="N2113" s="34" t="s">
        <v>711</v>
      </c>
      <c r="O2113" s="34" t="s">
        <v>712</v>
      </c>
      <c r="P2113" s="34" t="s">
        <v>713</v>
      </c>
      <c r="Q2113" s="34" t="s">
        <v>10228</v>
      </c>
      <c r="R2113" s="34" t="s">
        <v>10228</v>
      </c>
    </row>
    <row r="2114" spans="1:18" x14ac:dyDescent="0.25">
      <c r="A2114" s="31" t="s">
        <v>28280</v>
      </c>
      <c r="B2114" s="32" t="s">
        <v>7301</v>
      </c>
      <c r="C2114" s="32" t="s">
        <v>703</v>
      </c>
      <c r="D2114" s="35">
        <v>41289</v>
      </c>
      <c r="E2114" s="32" t="s">
        <v>704</v>
      </c>
      <c r="F2114" s="32" t="s">
        <v>705</v>
      </c>
      <c r="G2114" s="32" t="s">
        <v>7302</v>
      </c>
      <c r="H2114" s="32" t="s">
        <v>707</v>
      </c>
      <c r="I2114" s="32" t="s">
        <v>721</v>
      </c>
      <c r="J2114" s="35">
        <v>43880</v>
      </c>
      <c r="K2114" s="35">
        <v>44611</v>
      </c>
      <c r="L2114" s="32" t="s">
        <v>7303</v>
      </c>
      <c r="M2114" s="32" t="s">
        <v>710</v>
      </c>
      <c r="N2114" s="32" t="s">
        <v>723</v>
      </c>
      <c r="O2114" s="32" t="s">
        <v>1105</v>
      </c>
      <c r="P2114" s="32" t="s">
        <v>713</v>
      </c>
      <c r="Q2114" s="32" t="s">
        <v>10228</v>
      </c>
      <c r="R2114" s="32" t="s">
        <v>10228</v>
      </c>
    </row>
    <row r="2115" spans="1:18" x14ac:dyDescent="0.25">
      <c r="A2115" s="33" t="s">
        <v>28282</v>
      </c>
      <c r="B2115" s="34" t="s">
        <v>7304</v>
      </c>
      <c r="C2115" s="34" t="s">
        <v>703</v>
      </c>
      <c r="D2115" s="36">
        <v>41289</v>
      </c>
      <c r="E2115" s="34" t="s">
        <v>704</v>
      </c>
      <c r="F2115" s="34" t="s">
        <v>705</v>
      </c>
      <c r="G2115" s="34" t="s">
        <v>878</v>
      </c>
      <c r="H2115" s="34" t="s">
        <v>769</v>
      </c>
      <c r="I2115" s="34" t="s">
        <v>879</v>
      </c>
      <c r="J2115" s="36">
        <v>43878</v>
      </c>
      <c r="K2115" s="36">
        <v>44609</v>
      </c>
      <c r="L2115" s="34" t="s">
        <v>7305</v>
      </c>
      <c r="M2115" s="34" t="s">
        <v>718</v>
      </c>
      <c r="N2115" s="34" t="s">
        <v>711</v>
      </c>
      <c r="O2115" s="34" t="s">
        <v>712</v>
      </c>
      <c r="P2115" s="34" t="s">
        <v>713</v>
      </c>
      <c r="Q2115" s="34" t="s">
        <v>10228</v>
      </c>
      <c r="R2115" s="34" t="s">
        <v>10228</v>
      </c>
    </row>
    <row r="2116" spans="1:18" x14ac:dyDescent="0.25">
      <c r="A2116" s="31" t="s">
        <v>28284</v>
      </c>
      <c r="B2116" s="32" t="s">
        <v>7306</v>
      </c>
      <c r="C2116" s="32" t="s">
        <v>734</v>
      </c>
      <c r="D2116" s="35">
        <v>41303</v>
      </c>
      <c r="E2116" s="32" t="s">
        <v>704</v>
      </c>
      <c r="F2116" s="32" t="s">
        <v>705</v>
      </c>
      <c r="G2116" s="32" t="s">
        <v>5422</v>
      </c>
      <c r="H2116" s="32" t="s">
        <v>1465</v>
      </c>
      <c r="I2116" s="32" t="s">
        <v>2158</v>
      </c>
      <c r="J2116" s="35">
        <v>43917</v>
      </c>
      <c r="K2116" s="35">
        <v>44647</v>
      </c>
      <c r="L2116" s="32" t="s">
        <v>7307</v>
      </c>
      <c r="M2116" s="32" t="s">
        <v>710</v>
      </c>
      <c r="N2116" s="32" t="s">
        <v>711</v>
      </c>
      <c r="O2116" s="32" t="s">
        <v>712</v>
      </c>
      <c r="P2116" s="32" t="s">
        <v>713</v>
      </c>
      <c r="Q2116" s="32" t="s">
        <v>10228</v>
      </c>
      <c r="R2116" s="32" t="s">
        <v>10228</v>
      </c>
    </row>
    <row r="2117" spans="1:18" x14ac:dyDescent="0.25">
      <c r="A2117" s="33" t="s">
        <v>28286</v>
      </c>
      <c r="B2117" s="34" t="s">
        <v>7308</v>
      </c>
      <c r="C2117" s="34" t="s">
        <v>703</v>
      </c>
      <c r="D2117" s="36">
        <v>41306</v>
      </c>
      <c r="E2117" s="34" t="s">
        <v>704</v>
      </c>
      <c r="F2117" s="34" t="s">
        <v>705</v>
      </c>
      <c r="G2117" s="34" t="s">
        <v>7309</v>
      </c>
      <c r="H2117" s="34" t="s">
        <v>1205</v>
      </c>
      <c r="I2117" s="34" t="s">
        <v>1805</v>
      </c>
      <c r="J2117" s="36">
        <v>43900</v>
      </c>
      <c r="K2117" s="36">
        <v>44630</v>
      </c>
      <c r="L2117" s="34" t="s">
        <v>7310</v>
      </c>
      <c r="M2117" s="34" t="s">
        <v>729</v>
      </c>
      <c r="N2117" s="34" t="s">
        <v>711</v>
      </c>
      <c r="O2117" s="34" t="s">
        <v>712</v>
      </c>
      <c r="P2117" s="34" t="s">
        <v>713</v>
      </c>
      <c r="Q2117" s="34" t="s">
        <v>743</v>
      </c>
      <c r="R2117" s="34" t="s">
        <v>743</v>
      </c>
    </row>
    <row r="2118" spans="1:18" x14ac:dyDescent="0.25">
      <c r="A2118" s="31" t="s">
        <v>28288</v>
      </c>
      <c r="B2118" s="32" t="s">
        <v>7311</v>
      </c>
      <c r="C2118" s="32" t="s">
        <v>703</v>
      </c>
      <c r="D2118" s="35">
        <v>41323</v>
      </c>
      <c r="E2118" s="32" t="s">
        <v>704</v>
      </c>
      <c r="F2118" s="32" t="s">
        <v>705</v>
      </c>
      <c r="G2118" s="32" t="s">
        <v>7312</v>
      </c>
      <c r="H2118" s="32" t="s">
        <v>984</v>
      </c>
      <c r="I2118" s="32" t="s">
        <v>7313</v>
      </c>
      <c r="J2118" s="35">
        <v>43916</v>
      </c>
      <c r="K2118" s="35">
        <v>44646</v>
      </c>
      <c r="L2118" s="32" t="s">
        <v>7314</v>
      </c>
      <c r="M2118" s="32" t="s">
        <v>772</v>
      </c>
      <c r="N2118" s="32" t="s">
        <v>749</v>
      </c>
      <c r="O2118" s="32" t="s">
        <v>755</v>
      </c>
      <c r="P2118" s="32" t="s">
        <v>713</v>
      </c>
      <c r="Q2118" s="32" t="s">
        <v>10228</v>
      </c>
      <c r="R2118" s="32" t="s">
        <v>10228</v>
      </c>
    </row>
    <row r="2119" spans="1:18" x14ac:dyDescent="0.25">
      <c r="A2119" s="33" t="s">
        <v>28290</v>
      </c>
      <c r="B2119" s="34" t="s">
        <v>7315</v>
      </c>
      <c r="C2119" s="34" t="s">
        <v>703</v>
      </c>
      <c r="D2119" s="36">
        <v>41331</v>
      </c>
      <c r="E2119" s="34" t="s">
        <v>704</v>
      </c>
      <c r="F2119" s="34" t="s">
        <v>705</v>
      </c>
      <c r="G2119" s="34" t="s">
        <v>1978</v>
      </c>
      <c r="H2119" s="34" t="s">
        <v>998</v>
      </c>
      <c r="I2119" s="34" t="s">
        <v>1979</v>
      </c>
      <c r="J2119" s="36">
        <v>43915</v>
      </c>
      <c r="K2119" s="36">
        <v>44645</v>
      </c>
      <c r="L2119" s="34" t="s">
        <v>7316</v>
      </c>
      <c r="M2119" s="34" t="s">
        <v>710</v>
      </c>
      <c r="N2119" s="34" t="s">
        <v>711</v>
      </c>
      <c r="O2119" s="34" t="s">
        <v>7317</v>
      </c>
      <c r="P2119" s="34" t="s">
        <v>713</v>
      </c>
      <c r="Q2119" s="34" t="s">
        <v>1106</v>
      </c>
      <c r="R2119" s="34" t="s">
        <v>743</v>
      </c>
    </row>
    <row r="2120" spans="1:18" x14ac:dyDescent="0.25">
      <c r="A2120" s="31" t="s">
        <v>28292</v>
      </c>
      <c r="B2120" s="32" t="s">
        <v>7318</v>
      </c>
      <c r="C2120" s="32" t="s">
        <v>703</v>
      </c>
      <c r="D2120" s="35">
        <v>41331</v>
      </c>
      <c r="E2120" s="32" t="s">
        <v>704</v>
      </c>
      <c r="F2120" s="32" t="s">
        <v>705</v>
      </c>
      <c r="G2120" s="32" t="s">
        <v>953</v>
      </c>
      <c r="H2120" s="32" t="s">
        <v>769</v>
      </c>
      <c r="I2120" s="32" t="s">
        <v>954</v>
      </c>
      <c r="J2120" s="35">
        <v>43909</v>
      </c>
      <c r="K2120" s="35">
        <v>44639</v>
      </c>
      <c r="L2120" s="32" t="s">
        <v>7319</v>
      </c>
      <c r="M2120" s="32" t="s">
        <v>710</v>
      </c>
      <c r="N2120" s="32" t="s">
        <v>711</v>
      </c>
      <c r="O2120" s="32" t="s">
        <v>712</v>
      </c>
      <c r="P2120" s="32" t="s">
        <v>713</v>
      </c>
      <c r="Q2120" s="32" t="s">
        <v>10228</v>
      </c>
      <c r="R2120" s="32" t="s">
        <v>10228</v>
      </c>
    </row>
    <row r="2121" spans="1:18" x14ac:dyDescent="0.25">
      <c r="A2121" s="33" t="s">
        <v>28294</v>
      </c>
      <c r="B2121" s="34" t="s">
        <v>7320</v>
      </c>
      <c r="C2121" s="34" t="s">
        <v>703</v>
      </c>
      <c r="D2121" s="36">
        <v>41306</v>
      </c>
      <c r="E2121" s="34" t="s">
        <v>704</v>
      </c>
      <c r="F2121" s="34" t="s">
        <v>705</v>
      </c>
      <c r="G2121" s="34" t="s">
        <v>7321</v>
      </c>
      <c r="H2121" s="34" t="s">
        <v>740</v>
      </c>
      <c r="I2121" s="34" t="s">
        <v>794</v>
      </c>
      <c r="J2121" s="36">
        <v>43913</v>
      </c>
      <c r="K2121" s="36">
        <v>44643</v>
      </c>
      <c r="L2121" s="34" t="s">
        <v>7322</v>
      </c>
      <c r="M2121" s="34" t="s">
        <v>772</v>
      </c>
      <c r="N2121" s="34" t="s">
        <v>749</v>
      </c>
      <c r="O2121" s="34" t="s">
        <v>712</v>
      </c>
      <c r="P2121" s="34" t="s">
        <v>713</v>
      </c>
      <c r="Q2121" s="34" t="s">
        <v>743</v>
      </c>
      <c r="R2121" s="34" t="s">
        <v>10228</v>
      </c>
    </row>
    <row r="2122" spans="1:18" x14ac:dyDescent="0.25">
      <c r="A2122" s="31" t="s">
        <v>28296</v>
      </c>
      <c r="B2122" s="32" t="s">
        <v>7323</v>
      </c>
      <c r="C2122" s="32" t="s">
        <v>703</v>
      </c>
      <c r="D2122" s="35">
        <v>41341</v>
      </c>
      <c r="E2122" s="32" t="s">
        <v>704</v>
      </c>
      <c r="F2122" s="32" t="s">
        <v>705</v>
      </c>
      <c r="G2122" s="32" t="s">
        <v>878</v>
      </c>
      <c r="H2122" s="32" t="s">
        <v>769</v>
      </c>
      <c r="I2122" s="32" t="s">
        <v>879</v>
      </c>
      <c r="J2122" s="35">
        <v>43887</v>
      </c>
      <c r="K2122" s="35">
        <v>44618</v>
      </c>
      <c r="L2122" s="32" t="s">
        <v>7324</v>
      </c>
      <c r="M2122" s="32" t="s">
        <v>718</v>
      </c>
      <c r="N2122" s="32" t="s">
        <v>711</v>
      </c>
      <c r="O2122" s="32" t="s">
        <v>712</v>
      </c>
      <c r="P2122" s="32" t="s">
        <v>713</v>
      </c>
      <c r="Q2122" s="32" t="s">
        <v>10228</v>
      </c>
      <c r="R2122" s="32" t="s">
        <v>10228</v>
      </c>
    </row>
    <row r="2123" spans="1:18" x14ac:dyDescent="0.25">
      <c r="A2123" s="33" t="s">
        <v>28298</v>
      </c>
      <c r="B2123" s="34" t="s">
        <v>7325</v>
      </c>
      <c r="C2123" s="34" t="s">
        <v>703</v>
      </c>
      <c r="D2123" s="36">
        <v>41344</v>
      </c>
      <c r="E2123" s="34" t="s">
        <v>704</v>
      </c>
      <c r="F2123" s="34" t="s">
        <v>705</v>
      </c>
      <c r="G2123" s="34" t="s">
        <v>7326</v>
      </c>
      <c r="H2123" s="34" t="s">
        <v>789</v>
      </c>
      <c r="I2123" s="34" t="s">
        <v>1282</v>
      </c>
      <c r="J2123" s="36">
        <v>43857</v>
      </c>
      <c r="K2123" s="36">
        <v>44588</v>
      </c>
      <c r="L2123" s="34" t="s">
        <v>7327</v>
      </c>
      <c r="M2123" s="34" t="s">
        <v>710</v>
      </c>
      <c r="N2123" s="34" t="s">
        <v>749</v>
      </c>
      <c r="O2123" s="34" t="s">
        <v>712</v>
      </c>
      <c r="P2123" s="34" t="s">
        <v>713</v>
      </c>
      <c r="Q2123" s="34" t="s">
        <v>10228</v>
      </c>
      <c r="R2123" s="34" t="s">
        <v>10228</v>
      </c>
    </row>
    <row r="2124" spans="1:18" x14ac:dyDescent="0.25">
      <c r="A2124" s="31" t="s">
        <v>28300</v>
      </c>
      <c r="B2124" s="32" t="s">
        <v>7328</v>
      </c>
      <c r="C2124" s="32" t="s">
        <v>703</v>
      </c>
      <c r="D2124" s="35">
        <v>41365</v>
      </c>
      <c r="E2124" s="32" t="s">
        <v>704</v>
      </c>
      <c r="F2124" s="32" t="s">
        <v>705</v>
      </c>
      <c r="G2124" s="32" t="s">
        <v>7329</v>
      </c>
      <c r="H2124" s="32" t="s">
        <v>769</v>
      </c>
      <c r="I2124" s="32" t="s">
        <v>2165</v>
      </c>
      <c r="J2124" s="35">
        <v>43850</v>
      </c>
      <c r="K2124" s="35">
        <v>44581</v>
      </c>
      <c r="L2124" s="32" t="s">
        <v>7330</v>
      </c>
      <c r="M2124" s="32" t="s">
        <v>710</v>
      </c>
      <c r="N2124" s="32" t="s">
        <v>723</v>
      </c>
      <c r="O2124" s="32" t="s">
        <v>712</v>
      </c>
      <c r="P2124" s="32" t="s">
        <v>713</v>
      </c>
      <c r="Q2124" s="32" t="s">
        <v>10228</v>
      </c>
      <c r="R2124" s="32" t="s">
        <v>10228</v>
      </c>
    </row>
    <row r="2125" spans="1:18" x14ac:dyDescent="0.25">
      <c r="A2125" s="33" t="s">
        <v>28302</v>
      </c>
      <c r="B2125" s="34" t="s">
        <v>7331</v>
      </c>
      <c r="C2125" s="34" t="s">
        <v>703</v>
      </c>
      <c r="D2125" s="36">
        <v>41369</v>
      </c>
      <c r="E2125" s="34" t="s">
        <v>704</v>
      </c>
      <c r="F2125" s="34" t="s">
        <v>705</v>
      </c>
      <c r="G2125" s="34" t="s">
        <v>7332</v>
      </c>
      <c r="H2125" s="34" t="s">
        <v>707</v>
      </c>
      <c r="I2125" s="34" t="s">
        <v>7333</v>
      </c>
      <c r="J2125" s="36">
        <v>43880</v>
      </c>
      <c r="K2125" s="36">
        <v>44611</v>
      </c>
      <c r="L2125" s="34" t="s">
        <v>7334</v>
      </c>
      <c r="M2125" s="34" t="s">
        <v>710</v>
      </c>
      <c r="N2125" s="34" t="s">
        <v>723</v>
      </c>
      <c r="O2125" s="34" t="s">
        <v>766</v>
      </c>
      <c r="P2125" s="34" t="s">
        <v>833</v>
      </c>
      <c r="Q2125" s="34" t="s">
        <v>10228</v>
      </c>
      <c r="R2125" s="34" t="s">
        <v>10228</v>
      </c>
    </row>
    <row r="2126" spans="1:18" x14ac:dyDescent="0.25">
      <c r="A2126" s="31" t="s">
        <v>28304</v>
      </c>
      <c r="B2126" s="32" t="s">
        <v>7335</v>
      </c>
      <c r="C2126" s="32" t="s">
        <v>703</v>
      </c>
      <c r="D2126" s="35">
        <v>41397</v>
      </c>
      <c r="E2126" s="32" t="s">
        <v>704</v>
      </c>
      <c r="F2126" s="32" t="s">
        <v>705</v>
      </c>
      <c r="G2126" s="32" t="s">
        <v>7336</v>
      </c>
      <c r="H2126" s="32" t="s">
        <v>1465</v>
      </c>
      <c r="I2126" s="32" t="s">
        <v>2158</v>
      </c>
      <c r="J2126" s="35">
        <v>43913</v>
      </c>
      <c r="K2126" s="35">
        <v>44643</v>
      </c>
      <c r="L2126" s="32" t="s">
        <v>7337</v>
      </c>
      <c r="M2126" s="32" t="s">
        <v>710</v>
      </c>
      <c r="N2126" s="32" t="s">
        <v>711</v>
      </c>
      <c r="O2126" s="32" t="s">
        <v>712</v>
      </c>
      <c r="P2126" s="32" t="s">
        <v>833</v>
      </c>
      <c r="Q2126" s="32" t="s">
        <v>10228</v>
      </c>
      <c r="R2126" s="32" t="s">
        <v>10228</v>
      </c>
    </row>
    <row r="2127" spans="1:18" x14ac:dyDescent="0.25">
      <c r="A2127" s="33" t="s">
        <v>28306</v>
      </c>
      <c r="B2127" s="34" t="s">
        <v>7338</v>
      </c>
      <c r="C2127" s="34" t="s">
        <v>703</v>
      </c>
      <c r="D2127" s="36">
        <v>41404</v>
      </c>
      <c r="E2127" s="34" t="s">
        <v>704</v>
      </c>
      <c r="F2127" s="34" t="s">
        <v>705</v>
      </c>
      <c r="G2127" s="34" t="s">
        <v>7339</v>
      </c>
      <c r="H2127" s="34" t="s">
        <v>1262</v>
      </c>
      <c r="I2127" s="34" t="s">
        <v>7340</v>
      </c>
      <c r="J2127" s="36">
        <v>43836</v>
      </c>
      <c r="K2127" s="36">
        <v>44567</v>
      </c>
      <c r="L2127" s="34" t="s">
        <v>7341</v>
      </c>
      <c r="M2127" s="34" t="s">
        <v>772</v>
      </c>
      <c r="N2127" s="34" t="s">
        <v>723</v>
      </c>
      <c r="O2127" s="34" t="s">
        <v>755</v>
      </c>
      <c r="P2127" s="34" t="s">
        <v>713</v>
      </c>
      <c r="Q2127" s="34" t="s">
        <v>10228</v>
      </c>
      <c r="R2127" s="34" t="s">
        <v>10228</v>
      </c>
    </row>
    <row r="2128" spans="1:18" x14ac:dyDescent="0.25">
      <c r="A2128" s="31" t="s">
        <v>28308</v>
      </c>
      <c r="B2128" s="32" t="s">
        <v>7342</v>
      </c>
      <c r="C2128" s="32" t="s">
        <v>703</v>
      </c>
      <c r="D2128" s="35">
        <v>41421</v>
      </c>
      <c r="E2128" s="32" t="s">
        <v>704</v>
      </c>
      <c r="F2128" s="32" t="s">
        <v>705</v>
      </c>
      <c r="G2128" s="32" t="s">
        <v>7343</v>
      </c>
      <c r="H2128" s="32" t="s">
        <v>740</v>
      </c>
      <c r="I2128" s="32" t="s">
        <v>794</v>
      </c>
      <c r="J2128" s="35">
        <v>43913</v>
      </c>
      <c r="K2128" s="35">
        <v>44643</v>
      </c>
      <c r="L2128" s="32" t="s">
        <v>7344</v>
      </c>
      <c r="M2128" s="32" t="s">
        <v>772</v>
      </c>
      <c r="N2128" s="32" t="s">
        <v>711</v>
      </c>
      <c r="O2128" s="32" t="s">
        <v>712</v>
      </c>
      <c r="P2128" s="32" t="s">
        <v>713</v>
      </c>
      <c r="Q2128" s="32" t="s">
        <v>10228</v>
      </c>
      <c r="R2128" s="32" t="s">
        <v>10228</v>
      </c>
    </row>
    <row r="2129" spans="1:18" x14ac:dyDescent="0.25">
      <c r="A2129" s="33" t="s">
        <v>28310</v>
      </c>
      <c r="B2129" s="34" t="s">
        <v>7345</v>
      </c>
      <c r="C2129" s="34" t="s">
        <v>734</v>
      </c>
      <c r="D2129" s="36">
        <v>41421</v>
      </c>
      <c r="E2129" s="34" t="s">
        <v>704</v>
      </c>
      <c r="F2129" s="34" t="s">
        <v>705</v>
      </c>
      <c r="G2129" s="34" t="s">
        <v>7346</v>
      </c>
      <c r="H2129" s="34" t="s">
        <v>769</v>
      </c>
      <c r="I2129" s="34" t="s">
        <v>7347</v>
      </c>
      <c r="J2129" s="36">
        <v>43851</v>
      </c>
      <c r="K2129" s="36">
        <v>44582</v>
      </c>
      <c r="L2129" s="34" t="s">
        <v>7348</v>
      </c>
      <c r="M2129" s="34" t="s">
        <v>710</v>
      </c>
      <c r="N2129" s="34" t="s">
        <v>711</v>
      </c>
      <c r="O2129" s="34" t="s">
        <v>1015</v>
      </c>
      <c r="P2129" s="34" t="s">
        <v>713</v>
      </c>
      <c r="Q2129" s="34" t="s">
        <v>10228</v>
      </c>
      <c r="R2129" s="34" t="s">
        <v>10228</v>
      </c>
    </row>
    <row r="2130" spans="1:18" x14ac:dyDescent="0.25">
      <c r="A2130" s="31" t="s">
        <v>28312</v>
      </c>
      <c r="B2130" s="32" t="s">
        <v>7349</v>
      </c>
      <c r="C2130" s="32" t="s">
        <v>703</v>
      </c>
      <c r="D2130" s="35">
        <v>41449</v>
      </c>
      <c r="E2130" s="32" t="s">
        <v>704</v>
      </c>
      <c r="F2130" s="32" t="s">
        <v>705</v>
      </c>
      <c r="G2130" s="32" t="s">
        <v>1978</v>
      </c>
      <c r="H2130" s="32" t="s">
        <v>998</v>
      </c>
      <c r="I2130" s="32" t="s">
        <v>1979</v>
      </c>
      <c r="J2130" s="35">
        <v>43917</v>
      </c>
      <c r="K2130" s="35">
        <v>44647</v>
      </c>
      <c r="L2130" s="32" t="s">
        <v>7350</v>
      </c>
      <c r="M2130" s="32" t="s">
        <v>710</v>
      </c>
      <c r="N2130" s="32" t="s">
        <v>723</v>
      </c>
      <c r="O2130" s="32" t="s">
        <v>1139</v>
      </c>
      <c r="P2130" s="32" t="s">
        <v>713</v>
      </c>
      <c r="Q2130" s="32" t="s">
        <v>10228</v>
      </c>
      <c r="R2130" s="32" t="s">
        <v>10228</v>
      </c>
    </row>
    <row r="2131" spans="1:18" x14ac:dyDescent="0.25">
      <c r="A2131" s="33" t="s">
        <v>28314</v>
      </c>
      <c r="B2131" s="34" t="s">
        <v>7351</v>
      </c>
      <c r="C2131" s="34" t="s">
        <v>703</v>
      </c>
      <c r="D2131" s="36">
        <v>41453</v>
      </c>
      <c r="E2131" s="34" t="s">
        <v>704</v>
      </c>
      <c r="F2131" s="34" t="s">
        <v>705</v>
      </c>
      <c r="G2131" s="34" t="s">
        <v>7352</v>
      </c>
      <c r="H2131" s="34" t="s">
        <v>798</v>
      </c>
      <c r="I2131" s="34" t="s">
        <v>2085</v>
      </c>
      <c r="J2131" s="36">
        <v>43914</v>
      </c>
      <c r="K2131" s="36">
        <v>44644</v>
      </c>
      <c r="L2131" s="34" t="s">
        <v>7353</v>
      </c>
      <c r="M2131" s="34" t="s">
        <v>710</v>
      </c>
      <c r="N2131" s="34" t="s">
        <v>711</v>
      </c>
      <c r="O2131" s="34" t="s">
        <v>712</v>
      </c>
      <c r="P2131" s="34" t="s">
        <v>713</v>
      </c>
      <c r="Q2131" s="34" t="s">
        <v>1042</v>
      </c>
      <c r="R2131" s="34" t="s">
        <v>833</v>
      </c>
    </row>
    <row r="2132" spans="1:18" x14ac:dyDescent="0.25">
      <c r="A2132" s="31" t="s">
        <v>28316</v>
      </c>
      <c r="B2132" s="32" t="s">
        <v>7354</v>
      </c>
      <c r="C2132" s="32" t="s">
        <v>703</v>
      </c>
      <c r="D2132" s="35">
        <v>41464</v>
      </c>
      <c r="E2132" s="32" t="s">
        <v>704</v>
      </c>
      <c r="F2132" s="32" t="s">
        <v>705</v>
      </c>
      <c r="G2132" s="32" t="s">
        <v>7355</v>
      </c>
      <c r="H2132" s="32" t="s">
        <v>736</v>
      </c>
      <c r="I2132" s="32" t="s">
        <v>7356</v>
      </c>
      <c r="J2132" s="35">
        <v>43845</v>
      </c>
      <c r="K2132" s="35">
        <v>44576</v>
      </c>
      <c r="L2132" s="32" t="s">
        <v>7357</v>
      </c>
      <c r="M2132" s="32" t="s">
        <v>718</v>
      </c>
      <c r="N2132" s="32" t="s">
        <v>749</v>
      </c>
      <c r="O2132" s="32" t="s">
        <v>712</v>
      </c>
      <c r="P2132" s="32" t="s">
        <v>713</v>
      </c>
      <c r="Q2132" s="32" t="s">
        <v>10228</v>
      </c>
      <c r="R2132" s="32" t="s">
        <v>10228</v>
      </c>
    </row>
    <row r="2133" spans="1:18" x14ac:dyDescent="0.25">
      <c r="A2133" s="33" t="s">
        <v>28318</v>
      </c>
      <c r="B2133" s="34" t="s">
        <v>7358</v>
      </c>
      <c r="C2133" s="34" t="s">
        <v>703</v>
      </c>
      <c r="D2133" s="36">
        <v>41465</v>
      </c>
      <c r="E2133" s="34" t="s">
        <v>704</v>
      </c>
      <c r="F2133" s="34" t="s">
        <v>705</v>
      </c>
      <c r="G2133" s="34" t="s">
        <v>7359</v>
      </c>
      <c r="H2133" s="34" t="s">
        <v>1465</v>
      </c>
      <c r="I2133" s="34" t="s">
        <v>2158</v>
      </c>
      <c r="J2133" s="36">
        <v>43917</v>
      </c>
      <c r="K2133" s="36">
        <v>44647</v>
      </c>
      <c r="L2133" s="34" t="s">
        <v>7360</v>
      </c>
      <c r="M2133" s="34" t="s">
        <v>710</v>
      </c>
      <c r="N2133" s="34" t="s">
        <v>749</v>
      </c>
      <c r="O2133" s="34" t="s">
        <v>712</v>
      </c>
      <c r="P2133" s="34" t="s">
        <v>743</v>
      </c>
      <c r="Q2133" s="34" t="s">
        <v>10228</v>
      </c>
      <c r="R2133" s="34" t="s">
        <v>10228</v>
      </c>
    </row>
    <row r="2134" spans="1:18" x14ac:dyDescent="0.25">
      <c r="A2134" s="31" t="s">
        <v>28320</v>
      </c>
      <c r="B2134" s="32" t="s">
        <v>7361</v>
      </c>
      <c r="C2134" s="32" t="s">
        <v>703</v>
      </c>
      <c r="D2134" s="35">
        <v>41467</v>
      </c>
      <c r="E2134" s="32" t="s">
        <v>704</v>
      </c>
      <c r="F2134" s="32" t="s">
        <v>705</v>
      </c>
      <c r="G2134" s="32" t="s">
        <v>7362</v>
      </c>
      <c r="H2134" s="32" t="s">
        <v>707</v>
      </c>
      <c r="I2134" s="32" t="s">
        <v>3277</v>
      </c>
      <c r="J2134" s="35">
        <v>43888</v>
      </c>
      <c r="K2134" s="35">
        <v>44619</v>
      </c>
      <c r="L2134" s="32" t="s">
        <v>7363</v>
      </c>
      <c r="M2134" s="32" t="s">
        <v>729</v>
      </c>
      <c r="N2134" s="32" t="s">
        <v>711</v>
      </c>
      <c r="O2134" s="32" t="s">
        <v>755</v>
      </c>
      <c r="P2134" s="32" t="s">
        <v>876</v>
      </c>
      <c r="Q2134" s="32" t="s">
        <v>876</v>
      </c>
      <c r="R2134" s="32" t="s">
        <v>713</v>
      </c>
    </row>
    <row r="2135" spans="1:18" x14ac:dyDescent="0.25">
      <c r="A2135" s="33" t="s">
        <v>28322</v>
      </c>
      <c r="B2135" s="34" t="s">
        <v>7364</v>
      </c>
      <c r="C2135" s="34" t="s">
        <v>703</v>
      </c>
      <c r="D2135" s="36">
        <v>41480</v>
      </c>
      <c r="E2135" s="34" t="s">
        <v>704</v>
      </c>
      <c r="F2135" s="34" t="s">
        <v>705</v>
      </c>
      <c r="G2135" s="34" t="s">
        <v>7365</v>
      </c>
      <c r="H2135" s="34" t="s">
        <v>769</v>
      </c>
      <c r="I2135" s="34" t="s">
        <v>770</v>
      </c>
      <c r="J2135" s="36">
        <v>43874</v>
      </c>
      <c r="K2135" s="36">
        <v>44605</v>
      </c>
      <c r="L2135" s="34" t="s">
        <v>7366</v>
      </c>
      <c r="M2135" s="34" t="s">
        <v>710</v>
      </c>
      <c r="N2135" s="34" t="s">
        <v>723</v>
      </c>
      <c r="O2135" s="34" t="s">
        <v>712</v>
      </c>
      <c r="P2135" s="34" t="s">
        <v>713</v>
      </c>
      <c r="Q2135" s="34" t="s">
        <v>10228</v>
      </c>
      <c r="R2135" s="34" t="s">
        <v>10228</v>
      </c>
    </row>
    <row r="2136" spans="1:18" x14ac:dyDescent="0.25">
      <c r="A2136" s="31" t="s">
        <v>28324</v>
      </c>
      <c r="B2136" s="32" t="s">
        <v>7367</v>
      </c>
      <c r="C2136" s="32" t="s">
        <v>703</v>
      </c>
      <c r="D2136" s="35">
        <v>41488</v>
      </c>
      <c r="E2136" s="32" t="s">
        <v>704</v>
      </c>
      <c r="F2136" s="32" t="s">
        <v>705</v>
      </c>
      <c r="G2136" s="32" t="s">
        <v>7368</v>
      </c>
      <c r="H2136" s="32" t="s">
        <v>769</v>
      </c>
      <c r="I2136" s="32" t="s">
        <v>2165</v>
      </c>
      <c r="J2136" s="35">
        <v>43910</v>
      </c>
      <c r="K2136" s="35">
        <v>44640</v>
      </c>
      <c r="L2136" s="32" t="s">
        <v>7369</v>
      </c>
      <c r="M2136" s="32" t="s">
        <v>772</v>
      </c>
      <c r="N2136" s="32" t="s">
        <v>711</v>
      </c>
      <c r="O2136" s="32" t="s">
        <v>712</v>
      </c>
      <c r="P2136" s="32" t="s">
        <v>713</v>
      </c>
      <c r="Q2136" s="32" t="s">
        <v>10228</v>
      </c>
      <c r="R2136" s="32" t="s">
        <v>10228</v>
      </c>
    </row>
    <row r="2137" spans="1:18" x14ac:dyDescent="0.25">
      <c r="A2137" s="33" t="s">
        <v>28326</v>
      </c>
      <c r="B2137" s="34" t="s">
        <v>7370</v>
      </c>
      <c r="C2137" s="34" t="s">
        <v>703</v>
      </c>
      <c r="D2137" s="36">
        <v>41491</v>
      </c>
      <c r="E2137" s="34" t="s">
        <v>704</v>
      </c>
      <c r="F2137" s="34" t="s">
        <v>705</v>
      </c>
      <c r="G2137" s="34" t="s">
        <v>7371</v>
      </c>
      <c r="H2137" s="34" t="s">
        <v>707</v>
      </c>
      <c r="I2137" s="34" t="s">
        <v>7372</v>
      </c>
      <c r="J2137" s="36">
        <v>43859</v>
      </c>
      <c r="K2137" s="36">
        <v>44590</v>
      </c>
      <c r="L2137" s="34" t="s">
        <v>7373</v>
      </c>
      <c r="M2137" s="34" t="s">
        <v>718</v>
      </c>
      <c r="N2137" s="34" t="s">
        <v>723</v>
      </c>
      <c r="O2137" s="34" t="s">
        <v>712</v>
      </c>
      <c r="P2137" s="34" t="s">
        <v>713</v>
      </c>
      <c r="Q2137" s="34" t="s">
        <v>10228</v>
      </c>
      <c r="R2137" s="34" t="s">
        <v>10228</v>
      </c>
    </row>
    <row r="2138" spans="1:18" x14ac:dyDescent="0.25">
      <c r="A2138" s="31" t="s">
        <v>28328</v>
      </c>
      <c r="B2138" s="32" t="s">
        <v>7374</v>
      </c>
      <c r="C2138" s="32" t="s">
        <v>703</v>
      </c>
      <c r="D2138" s="35">
        <v>41499</v>
      </c>
      <c r="E2138" s="32" t="s">
        <v>704</v>
      </c>
      <c r="F2138" s="32" t="s">
        <v>705</v>
      </c>
      <c r="G2138" s="32" t="s">
        <v>7375</v>
      </c>
      <c r="H2138" s="32" t="s">
        <v>769</v>
      </c>
      <c r="I2138" s="32" t="s">
        <v>7376</v>
      </c>
      <c r="J2138" s="35">
        <v>43874</v>
      </c>
      <c r="K2138" s="35">
        <v>44605</v>
      </c>
      <c r="L2138" s="32" t="s">
        <v>7377</v>
      </c>
      <c r="M2138" s="32" t="s">
        <v>710</v>
      </c>
      <c r="N2138" s="32" t="s">
        <v>711</v>
      </c>
      <c r="O2138" s="32" t="s">
        <v>712</v>
      </c>
      <c r="P2138" s="32" t="s">
        <v>713</v>
      </c>
      <c r="Q2138" s="32" t="s">
        <v>10228</v>
      </c>
      <c r="R2138" s="32" t="s">
        <v>10228</v>
      </c>
    </row>
    <row r="2139" spans="1:18" x14ac:dyDescent="0.25">
      <c r="A2139" s="33" t="s">
        <v>28330</v>
      </c>
      <c r="B2139" s="34" t="s">
        <v>7378</v>
      </c>
      <c r="C2139" s="34" t="s">
        <v>703</v>
      </c>
      <c r="D2139" s="36">
        <v>41488</v>
      </c>
      <c r="E2139" s="34" t="s">
        <v>704</v>
      </c>
      <c r="F2139" s="34" t="s">
        <v>705</v>
      </c>
      <c r="G2139" s="34" t="s">
        <v>953</v>
      </c>
      <c r="H2139" s="34" t="s">
        <v>769</v>
      </c>
      <c r="I2139" s="34" t="s">
        <v>954</v>
      </c>
      <c r="J2139" s="36">
        <v>43917</v>
      </c>
      <c r="K2139" s="36">
        <v>44647</v>
      </c>
      <c r="L2139" s="34" t="s">
        <v>7379</v>
      </c>
      <c r="M2139" s="34" t="s">
        <v>710</v>
      </c>
      <c r="N2139" s="34" t="s">
        <v>723</v>
      </c>
      <c r="O2139" s="34" t="s">
        <v>712</v>
      </c>
      <c r="P2139" s="34" t="s">
        <v>833</v>
      </c>
      <c r="Q2139" s="34" t="s">
        <v>713</v>
      </c>
      <c r="R2139" s="34" t="s">
        <v>743</v>
      </c>
    </row>
    <row r="2140" spans="1:18" x14ac:dyDescent="0.25">
      <c r="A2140" s="31" t="s">
        <v>28332</v>
      </c>
      <c r="B2140" s="32" t="s">
        <v>7380</v>
      </c>
      <c r="C2140" s="32" t="s">
        <v>703</v>
      </c>
      <c r="D2140" s="35">
        <v>41506</v>
      </c>
      <c r="E2140" s="32" t="s">
        <v>704</v>
      </c>
      <c r="F2140" s="32" t="s">
        <v>705</v>
      </c>
      <c r="G2140" s="32" t="s">
        <v>6957</v>
      </c>
      <c r="H2140" s="32" t="s">
        <v>1286</v>
      </c>
      <c r="I2140" s="32" t="s">
        <v>6958</v>
      </c>
      <c r="J2140" s="35">
        <v>43861</v>
      </c>
      <c r="K2140" s="35">
        <v>44592</v>
      </c>
      <c r="L2140" s="32" t="s">
        <v>7381</v>
      </c>
      <c r="M2140" s="32" t="s">
        <v>710</v>
      </c>
      <c r="N2140" s="32" t="s">
        <v>749</v>
      </c>
      <c r="O2140" s="32" t="s">
        <v>712</v>
      </c>
      <c r="P2140" s="32" t="s">
        <v>743</v>
      </c>
      <c r="Q2140" s="32" t="s">
        <v>10228</v>
      </c>
      <c r="R2140" s="32" t="s">
        <v>10228</v>
      </c>
    </row>
    <row r="2141" spans="1:18" x14ac:dyDescent="0.25">
      <c r="A2141" s="33" t="s">
        <v>28334</v>
      </c>
      <c r="B2141" s="34" t="s">
        <v>7382</v>
      </c>
      <c r="C2141" s="34" t="s">
        <v>703</v>
      </c>
      <c r="D2141" s="36">
        <v>41500</v>
      </c>
      <c r="E2141" s="34" t="s">
        <v>704</v>
      </c>
      <c r="F2141" s="34" t="s">
        <v>705</v>
      </c>
      <c r="G2141" s="34" t="s">
        <v>7383</v>
      </c>
      <c r="H2141" s="34" t="s">
        <v>769</v>
      </c>
      <c r="I2141" s="34" t="s">
        <v>2759</v>
      </c>
      <c r="J2141" s="36">
        <v>43887</v>
      </c>
      <c r="K2141" s="36">
        <v>44618</v>
      </c>
      <c r="L2141" s="34" t="s">
        <v>7384</v>
      </c>
      <c r="M2141" s="34" t="s">
        <v>710</v>
      </c>
      <c r="N2141" s="34" t="s">
        <v>711</v>
      </c>
      <c r="O2141" s="34" t="s">
        <v>712</v>
      </c>
      <c r="P2141" s="34" t="s">
        <v>713</v>
      </c>
      <c r="Q2141" s="34" t="s">
        <v>10228</v>
      </c>
      <c r="R2141" s="34" t="s">
        <v>10228</v>
      </c>
    </row>
    <row r="2142" spans="1:18" x14ac:dyDescent="0.25">
      <c r="A2142" s="31" t="s">
        <v>28336</v>
      </c>
      <c r="B2142" s="32" t="s">
        <v>7385</v>
      </c>
      <c r="C2142" s="32" t="s">
        <v>703</v>
      </c>
      <c r="D2142" s="35">
        <v>41513</v>
      </c>
      <c r="E2142" s="32" t="s">
        <v>704</v>
      </c>
      <c r="F2142" s="32" t="s">
        <v>705</v>
      </c>
      <c r="G2142" s="32" t="s">
        <v>3993</v>
      </c>
      <c r="H2142" s="32" t="s">
        <v>769</v>
      </c>
      <c r="I2142" s="32" t="s">
        <v>1785</v>
      </c>
      <c r="J2142" s="35">
        <v>43878</v>
      </c>
      <c r="K2142" s="35">
        <v>44609</v>
      </c>
      <c r="L2142" s="32" t="s">
        <v>7386</v>
      </c>
      <c r="M2142" s="32" t="s">
        <v>710</v>
      </c>
      <c r="N2142" s="32" t="s">
        <v>711</v>
      </c>
      <c r="O2142" s="32" t="s">
        <v>712</v>
      </c>
      <c r="P2142" s="32" t="s">
        <v>713</v>
      </c>
      <c r="Q2142" s="32" t="s">
        <v>10228</v>
      </c>
      <c r="R2142" s="32" t="s">
        <v>10228</v>
      </c>
    </row>
    <row r="2143" spans="1:18" x14ac:dyDescent="0.25">
      <c r="A2143" s="33" t="s">
        <v>28338</v>
      </c>
      <c r="B2143" s="34" t="s">
        <v>7387</v>
      </c>
      <c r="C2143" s="34" t="s">
        <v>703</v>
      </c>
      <c r="D2143" s="36">
        <v>41485</v>
      </c>
      <c r="E2143" s="34" t="s">
        <v>704</v>
      </c>
      <c r="F2143" s="34" t="s">
        <v>705</v>
      </c>
      <c r="G2143" s="34" t="s">
        <v>6746</v>
      </c>
      <c r="H2143" s="34" t="s">
        <v>769</v>
      </c>
      <c r="I2143" s="34" t="s">
        <v>6747</v>
      </c>
      <c r="J2143" s="34"/>
      <c r="K2143" s="34"/>
      <c r="L2143" s="34" t="s">
        <v>7388</v>
      </c>
      <c r="M2143" s="34" t="s">
        <v>7389</v>
      </c>
      <c r="N2143" s="34" t="s">
        <v>7390</v>
      </c>
      <c r="O2143" s="34" t="s">
        <v>710</v>
      </c>
      <c r="P2143" s="34" t="s">
        <v>711</v>
      </c>
      <c r="Q2143" s="34" t="s">
        <v>10228</v>
      </c>
      <c r="R2143" s="34" t="s">
        <v>10228</v>
      </c>
    </row>
    <row r="2144" spans="1:18" x14ac:dyDescent="0.25">
      <c r="A2144" s="31" t="s">
        <v>28340</v>
      </c>
      <c r="B2144" s="32" t="s">
        <v>7391</v>
      </c>
      <c r="C2144" s="32" t="s">
        <v>703</v>
      </c>
      <c r="D2144" s="35">
        <v>41542</v>
      </c>
      <c r="E2144" s="32" t="s">
        <v>704</v>
      </c>
      <c r="F2144" s="32" t="s">
        <v>705</v>
      </c>
      <c r="G2144" s="32" t="s">
        <v>7392</v>
      </c>
      <c r="H2144" s="32" t="s">
        <v>769</v>
      </c>
      <c r="I2144" s="32" t="s">
        <v>7393</v>
      </c>
      <c r="J2144" s="35">
        <v>43850</v>
      </c>
      <c r="K2144" s="35">
        <v>44581</v>
      </c>
      <c r="L2144" s="32" t="s">
        <v>7394</v>
      </c>
      <c r="M2144" s="32" t="s">
        <v>710</v>
      </c>
      <c r="N2144" s="32" t="s">
        <v>749</v>
      </c>
      <c r="O2144" s="32" t="s">
        <v>712</v>
      </c>
      <c r="P2144" s="32" t="s">
        <v>713</v>
      </c>
      <c r="Q2144" s="32" t="s">
        <v>10228</v>
      </c>
      <c r="R2144" s="32" t="s">
        <v>10228</v>
      </c>
    </row>
    <row r="2145" spans="1:18" x14ac:dyDescent="0.25">
      <c r="A2145" s="33" t="s">
        <v>28342</v>
      </c>
      <c r="B2145" s="34" t="s">
        <v>7395</v>
      </c>
      <c r="C2145" s="34" t="s">
        <v>734</v>
      </c>
      <c r="D2145" s="36">
        <v>41549</v>
      </c>
      <c r="E2145" s="34" t="s">
        <v>704</v>
      </c>
      <c r="F2145" s="34" t="s">
        <v>705</v>
      </c>
      <c r="G2145" s="34" t="s">
        <v>7396</v>
      </c>
      <c r="H2145" s="34" t="s">
        <v>1465</v>
      </c>
      <c r="I2145" s="34" t="s">
        <v>2158</v>
      </c>
      <c r="J2145" s="36">
        <v>43917</v>
      </c>
      <c r="K2145" s="36">
        <v>44647</v>
      </c>
      <c r="L2145" s="34" t="s">
        <v>7397</v>
      </c>
      <c r="M2145" s="34" t="s">
        <v>710</v>
      </c>
      <c r="N2145" s="34" t="s">
        <v>778</v>
      </c>
      <c r="O2145" s="34" t="s">
        <v>712</v>
      </c>
      <c r="P2145" s="34" t="s">
        <v>832</v>
      </c>
      <c r="Q2145" s="34" t="s">
        <v>713</v>
      </c>
      <c r="R2145" s="34" t="s">
        <v>833</v>
      </c>
    </row>
    <row r="2146" spans="1:18" x14ac:dyDescent="0.25">
      <c r="A2146" s="31" t="s">
        <v>28344</v>
      </c>
      <c r="B2146" s="32" t="s">
        <v>7398</v>
      </c>
      <c r="C2146" s="32" t="s">
        <v>703</v>
      </c>
      <c r="D2146" s="35">
        <v>41550</v>
      </c>
      <c r="E2146" s="32" t="s">
        <v>704</v>
      </c>
      <c r="F2146" s="32" t="s">
        <v>705</v>
      </c>
      <c r="G2146" s="32" t="s">
        <v>7399</v>
      </c>
      <c r="H2146" s="32" t="s">
        <v>769</v>
      </c>
      <c r="I2146" s="32" t="s">
        <v>770</v>
      </c>
      <c r="J2146" s="35">
        <v>43880</v>
      </c>
      <c r="K2146" s="35">
        <v>44611</v>
      </c>
      <c r="L2146" s="32" t="s">
        <v>7400</v>
      </c>
      <c r="M2146" s="32" t="s">
        <v>710</v>
      </c>
      <c r="N2146" s="32" t="s">
        <v>778</v>
      </c>
      <c r="O2146" s="32" t="s">
        <v>712</v>
      </c>
      <c r="P2146" s="32" t="s">
        <v>713</v>
      </c>
      <c r="Q2146" s="32" t="s">
        <v>10228</v>
      </c>
      <c r="R2146" s="32" t="s">
        <v>10228</v>
      </c>
    </row>
    <row r="2147" spans="1:18" x14ac:dyDescent="0.25">
      <c r="A2147" s="33" t="s">
        <v>28346</v>
      </c>
      <c r="B2147" s="34" t="s">
        <v>7401</v>
      </c>
      <c r="C2147" s="34" t="s">
        <v>703</v>
      </c>
      <c r="D2147" s="36">
        <v>41550</v>
      </c>
      <c r="E2147" s="34" t="s">
        <v>704</v>
      </c>
      <c r="F2147" s="34" t="s">
        <v>705</v>
      </c>
      <c r="G2147" s="34" t="s">
        <v>2203</v>
      </c>
      <c r="H2147" s="34" t="s">
        <v>769</v>
      </c>
      <c r="I2147" s="34" t="s">
        <v>2204</v>
      </c>
      <c r="J2147" s="36">
        <v>43851</v>
      </c>
      <c r="K2147" s="36">
        <v>44582</v>
      </c>
      <c r="L2147" s="34" t="s">
        <v>7402</v>
      </c>
      <c r="M2147" s="34" t="s">
        <v>710</v>
      </c>
      <c r="N2147" s="34" t="s">
        <v>749</v>
      </c>
      <c r="O2147" s="34" t="s">
        <v>773</v>
      </c>
      <c r="P2147" s="34" t="s">
        <v>713</v>
      </c>
      <c r="Q2147" s="34" t="s">
        <v>10228</v>
      </c>
      <c r="R2147" s="34" t="s">
        <v>10228</v>
      </c>
    </row>
    <row r="2148" spans="1:18" x14ac:dyDescent="0.25">
      <c r="A2148" s="31" t="s">
        <v>28348</v>
      </c>
      <c r="B2148" s="32" t="s">
        <v>7403</v>
      </c>
      <c r="C2148" s="32" t="s">
        <v>703</v>
      </c>
      <c r="D2148" s="35">
        <v>41556</v>
      </c>
      <c r="E2148" s="32" t="s">
        <v>704</v>
      </c>
      <c r="F2148" s="32" t="s">
        <v>705</v>
      </c>
      <c r="G2148" s="32" t="s">
        <v>7404</v>
      </c>
      <c r="H2148" s="32" t="s">
        <v>769</v>
      </c>
      <c r="I2148" s="32" t="s">
        <v>770</v>
      </c>
      <c r="J2148" s="35">
        <v>43879</v>
      </c>
      <c r="K2148" s="35">
        <v>44610</v>
      </c>
      <c r="L2148" s="32" t="s">
        <v>7405</v>
      </c>
      <c r="M2148" s="32" t="s">
        <v>710</v>
      </c>
      <c r="N2148" s="32" t="s">
        <v>711</v>
      </c>
      <c r="O2148" s="32" t="s">
        <v>712</v>
      </c>
      <c r="P2148" s="32" t="s">
        <v>713</v>
      </c>
      <c r="Q2148" s="32" t="s">
        <v>10228</v>
      </c>
      <c r="R2148" s="32" t="s">
        <v>10228</v>
      </c>
    </row>
    <row r="2149" spans="1:18" x14ac:dyDescent="0.25">
      <c r="A2149" s="33" t="s">
        <v>28350</v>
      </c>
      <c r="B2149" s="34" t="s">
        <v>7406</v>
      </c>
      <c r="C2149" s="34" t="s">
        <v>703</v>
      </c>
      <c r="D2149" s="36">
        <v>41561</v>
      </c>
      <c r="E2149" s="34" t="s">
        <v>704</v>
      </c>
      <c r="F2149" s="34" t="s">
        <v>705</v>
      </c>
      <c r="G2149" s="34" t="s">
        <v>1102</v>
      </c>
      <c r="H2149" s="34" t="s">
        <v>804</v>
      </c>
      <c r="I2149" s="34" t="s">
        <v>1103</v>
      </c>
      <c r="J2149" s="36">
        <v>43916</v>
      </c>
      <c r="K2149" s="36">
        <v>44646</v>
      </c>
      <c r="L2149" s="34" t="s">
        <v>7407</v>
      </c>
      <c r="M2149" s="34" t="s">
        <v>710</v>
      </c>
      <c r="N2149" s="34" t="s">
        <v>778</v>
      </c>
      <c r="O2149" s="34" t="s">
        <v>1015</v>
      </c>
      <c r="P2149" s="34" t="s">
        <v>713</v>
      </c>
      <c r="Q2149" s="34" t="s">
        <v>10228</v>
      </c>
      <c r="R2149" s="34" t="s">
        <v>10228</v>
      </c>
    </row>
    <row r="2150" spans="1:18" x14ac:dyDescent="0.25">
      <c r="A2150" s="31" t="s">
        <v>28352</v>
      </c>
      <c r="B2150" s="32" t="s">
        <v>7408</v>
      </c>
      <c r="C2150" s="32" t="s">
        <v>703</v>
      </c>
      <c r="D2150" s="35">
        <v>41558</v>
      </c>
      <c r="E2150" s="32" t="s">
        <v>704</v>
      </c>
      <c r="F2150" s="32" t="s">
        <v>705</v>
      </c>
      <c r="G2150" s="32" t="s">
        <v>7409</v>
      </c>
      <c r="H2150" s="32" t="s">
        <v>769</v>
      </c>
      <c r="I2150" s="32" t="s">
        <v>1892</v>
      </c>
      <c r="J2150" s="35">
        <v>43852</v>
      </c>
      <c r="K2150" s="35">
        <v>44583</v>
      </c>
      <c r="L2150" s="32" t="s">
        <v>7410</v>
      </c>
      <c r="M2150" s="32" t="s">
        <v>710</v>
      </c>
      <c r="N2150" s="32" t="s">
        <v>711</v>
      </c>
      <c r="O2150" s="32" t="s">
        <v>712</v>
      </c>
      <c r="P2150" s="32" t="s">
        <v>713</v>
      </c>
      <c r="Q2150" s="32" t="s">
        <v>10228</v>
      </c>
      <c r="R2150" s="32" t="s">
        <v>10228</v>
      </c>
    </row>
    <row r="2151" spans="1:18" x14ac:dyDescent="0.25">
      <c r="A2151" s="33" t="s">
        <v>28354</v>
      </c>
      <c r="B2151" s="34" t="s">
        <v>7411</v>
      </c>
      <c r="C2151" s="34" t="s">
        <v>734</v>
      </c>
      <c r="D2151" s="36">
        <v>41573</v>
      </c>
      <c r="E2151" s="34" t="s">
        <v>704</v>
      </c>
      <c r="F2151" s="34" t="s">
        <v>705</v>
      </c>
      <c r="G2151" s="34" t="s">
        <v>7412</v>
      </c>
      <c r="H2151" s="34" t="s">
        <v>769</v>
      </c>
      <c r="I2151" s="34" t="s">
        <v>1892</v>
      </c>
      <c r="J2151" s="34"/>
      <c r="K2151" s="34"/>
      <c r="L2151" s="34" t="s">
        <v>7413</v>
      </c>
      <c r="M2151" s="34" t="s">
        <v>7414</v>
      </c>
      <c r="N2151" s="34" t="s">
        <v>2145</v>
      </c>
      <c r="O2151" s="34" t="s">
        <v>710</v>
      </c>
      <c r="P2151" s="34" t="s">
        <v>723</v>
      </c>
      <c r="Q2151" s="34" t="s">
        <v>10228</v>
      </c>
      <c r="R2151" s="34" t="s">
        <v>10228</v>
      </c>
    </row>
    <row r="2152" spans="1:18" x14ac:dyDescent="0.25">
      <c r="A2152" s="31" t="s">
        <v>28356</v>
      </c>
      <c r="B2152" s="32" t="s">
        <v>7415</v>
      </c>
      <c r="C2152" s="32" t="s">
        <v>703</v>
      </c>
      <c r="D2152" s="35">
        <v>41576</v>
      </c>
      <c r="E2152" s="32" t="s">
        <v>704</v>
      </c>
      <c r="F2152" s="32" t="s">
        <v>705</v>
      </c>
      <c r="G2152" s="32" t="s">
        <v>7416</v>
      </c>
      <c r="H2152" s="32" t="s">
        <v>769</v>
      </c>
      <c r="I2152" s="32" t="s">
        <v>770</v>
      </c>
      <c r="J2152" s="35">
        <v>43881</v>
      </c>
      <c r="K2152" s="35">
        <v>44612</v>
      </c>
      <c r="L2152" s="32" t="s">
        <v>7417</v>
      </c>
      <c r="M2152" s="32" t="s">
        <v>710</v>
      </c>
      <c r="N2152" s="32" t="s">
        <v>711</v>
      </c>
      <c r="O2152" s="32" t="s">
        <v>712</v>
      </c>
      <c r="P2152" s="32" t="s">
        <v>743</v>
      </c>
      <c r="Q2152" s="32" t="s">
        <v>10228</v>
      </c>
      <c r="R2152" s="32" t="s">
        <v>10228</v>
      </c>
    </row>
    <row r="2153" spans="1:18" x14ac:dyDescent="0.25">
      <c r="A2153" s="33" t="s">
        <v>28358</v>
      </c>
      <c r="B2153" s="34" t="s">
        <v>7418</v>
      </c>
      <c r="C2153" s="34" t="s">
        <v>703</v>
      </c>
      <c r="D2153" s="36">
        <v>41596</v>
      </c>
      <c r="E2153" s="34" t="s">
        <v>704</v>
      </c>
      <c r="F2153" s="34" t="s">
        <v>705</v>
      </c>
      <c r="G2153" s="34" t="s">
        <v>7419</v>
      </c>
      <c r="H2153" s="34" t="s">
        <v>1998</v>
      </c>
      <c r="I2153" s="34" t="s">
        <v>1999</v>
      </c>
      <c r="J2153" s="36">
        <v>43918</v>
      </c>
      <c r="K2153" s="36">
        <v>44648</v>
      </c>
      <c r="L2153" s="34" t="s">
        <v>7420</v>
      </c>
      <c r="M2153" s="34" t="s">
        <v>710</v>
      </c>
      <c r="N2153" s="34" t="s">
        <v>711</v>
      </c>
      <c r="O2153" s="34" t="s">
        <v>712</v>
      </c>
      <c r="P2153" s="34" t="s">
        <v>713</v>
      </c>
      <c r="Q2153" s="34" t="s">
        <v>10228</v>
      </c>
      <c r="R2153" s="34" t="s">
        <v>10228</v>
      </c>
    </row>
    <row r="2154" spans="1:18" x14ac:dyDescent="0.25">
      <c r="A2154" s="31" t="s">
        <v>28360</v>
      </c>
      <c r="B2154" s="32" t="s">
        <v>7421</v>
      </c>
      <c r="C2154" s="32" t="s">
        <v>734</v>
      </c>
      <c r="D2154" s="35">
        <v>41597</v>
      </c>
      <c r="E2154" s="32" t="s">
        <v>704</v>
      </c>
      <c r="F2154" s="32" t="s">
        <v>705</v>
      </c>
      <c r="G2154" s="32" t="s">
        <v>7422</v>
      </c>
      <c r="H2154" s="32" t="s">
        <v>1465</v>
      </c>
      <c r="I2154" s="32" t="s">
        <v>2158</v>
      </c>
      <c r="J2154" s="35">
        <v>43914</v>
      </c>
      <c r="K2154" s="35">
        <v>44644</v>
      </c>
      <c r="L2154" s="32" t="s">
        <v>7423</v>
      </c>
      <c r="M2154" s="32" t="s">
        <v>710</v>
      </c>
      <c r="N2154" s="32" t="s">
        <v>711</v>
      </c>
      <c r="O2154" s="32" t="s">
        <v>1751</v>
      </c>
      <c r="P2154" s="32" t="s">
        <v>713</v>
      </c>
      <c r="Q2154" s="32" t="s">
        <v>10228</v>
      </c>
      <c r="R2154" s="32" t="s">
        <v>10228</v>
      </c>
    </row>
    <row r="2155" spans="1:18" x14ac:dyDescent="0.25">
      <c r="A2155" s="33" t="s">
        <v>28362</v>
      </c>
      <c r="B2155" s="34" t="s">
        <v>7424</v>
      </c>
      <c r="C2155" s="34" t="s">
        <v>703</v>
      </c>
      <c r="D2155" s="36">
        <v>41605</v>
      </c>
      <c r="E2155" s="34" t="s">
        <v>704</v>
      </c>
      <c r="F2155" s="34" t="s">
        <v>705</v>
      </c>
      <c r="G2155" s="34" t="s">
        <v>7425</v>
      </c>
      <c r="H2155" s="34" t="s">
        <v>769</v>
      </c>
      <c r="I2155" s="34" t="s">
        <v>770</v>
      </c>
      <c r="J2155" s="36">
        <v>43913</v>
      </c>
      <c r="K2155" s="36">
        <v>44643</v>
      </c>
      <c r="L2155" s="34" t="s">
        <v>7426</v>
      </c>
      <c r="M2155" s="34" t="s">
        <v>710</v>
      </c>
      <c r="N2155" s="34" t="s">
        <v>711</v>
      </c>
      <c r="O2155" s="34" t="s">
        <v>712</v>
      </c>
      <c r="P2155" s="34" t="s">
        <v>713</v>
      </c>
      <c r="Q2155" s="34" t="s">
        <v>743</v>
      </c>
      <c r="R2155" s="34" t="s">
        <v>10228</v>
      </c>
    </row>
    <row r="2156" spans="1:18" x14ac:dyDescent="0.25">
      <c r="A2156" s="31" t="s">
        <v>28364</v>
      </c>
      <c r="B2156" s="32" t="s">
        <v>7427</v>
      </c>
      <c r="C2156" s="32" t="s">
        <v>703</v>
      </c>
      <c r="D2156" s="35">
        <v>41612</v>
      </c>
      <c r="E2156" s="32" t="s">
        <v>704</v>
      </c>
      <c r="F2156" s="32" t="s">
        <v>705</v>
      </c>
      <c r="G2156" s="32" t="s">
        <v>7428</v>
      </c>
      <c r="H2156" s="32" t="s">
        <v>798</v>
      </c>
      <c r="I2156" s="32" t="s">
        <v>2085</v>
      </c>
      <c r="J2156" s="35">
        <v>43920</v>
      </c>
      <c r="K2156" s="35">
        <v>44650</v>
      </c>
      <c r="L2156" s="32" t="s">
        <v>7429</v>
      </c>
      <c r="M2156" s="32" t="s">
        <v>710</v>
      </c>
      <c r="N2156" s="32" t="s">
        <v>711</v>
      </c>
      <c r="O2156" s="32" t="s">
        <v>773</v>
      </c>
      <c r="P2156" s="32" t="s">
        <v>1042</v>
      </c>
      <c r="Q2156" s="32" t="s">
        <v>10228</v>
      </c>
      <c r="R2156" s="32" t="s">
        <v>10228</v>
      </c>
    </row>
    <row r="2157" spans="1:18" x14ac:dyDescent="0.25">
      <c r="A2157" s="33" t="s">
        <v>28366</v>
      </c>
      <c r="B2157" s="34" t="s">
        <v>7430</v>
      </c>
      <c r="C2157" s="34" t="s">
        <v>703</v>
      </c>
      <c r="D2157" s="36">
        <v>41610</v>
      </c>
      <c r="E2157" s="34" t="s">
        <v>704</v>
      </c>
      <c r="F2157" s="34" t="s">
        <v>705</v>
      </c>
      <c r="G2157" s="34" t="s">
        <v>7431</v>
      </c>
      <c r="H2157" s="34" t="s">
        <v>769</v>
      </c>
      <c r="I2157" s="34" t="s">
        <v>770</v>
      </c>
      <c r="J2157" s="36">
        <v>43881</v>
      </c>
      <c r="K2157" s="36">
        <v>44612</v>
      </c>
      <c r="L2157" s="34" t="s">
        <v>7432</v>
      </c>
      <c r="M2157" s="34" t="s">
        <v>718</v>
      </c>
      <c r="N2157" s="34" t="s">
        <v>711</v>
      </c>
      <c r="O2157" s="34" t="s">
        <v>712</v>
      </c>
      <c r="P2157" s="34" t="s">
        <v>713</v>
      </c>
      <c r="Q2157" s="34" t="s">
        <v>10228</v>
      </c>
      <c r="R2157" s="34" t="s">
        <v>10228</v>
      </c>
    </row>
    <row r="2158" spans="1:18" x14ac:dyDescent="0.25">
      <c r="A2158" s="31" t="s">
        <v>28368</v>
      </c>
      <c r="B2158" s="32" t="s">
        <v>7433</v>
      </c>
      <c r="C2158" s="32" t="s">
        <v>703</v>
      </c>
      <c r="D2158" s="35">
        <v>41614</v>
      </c>
      <c r="E2158" s="32" t="s">
        <v>704</v>
      </c>
      <c r="F2158" s="32" t="s">
        <v>705</v>
      </c>
      <c r="G2158" s="32" t="s">
        <v>1978</v>
      </c>
      <c r="H2158" s="32" t="s">
        <v>998</v>
      </c>
      <c r="I2158" s="32" t="s">
        <v>1979</v>
      </c>
      <c r="J2158" s="35">
        <v>43917</v>
      </c>
      <c r="K2158" s="35">
        <v>44647</v>
      </c>
      <c r="L2158" s="32" t="s">
        <v>7434</v>
      </c>
      <c r="M2158" s="32" t="s">
        <v>772</v>
      </c>
      <c r="N2158" s="32" t="s">
        <v>778</v>
      </c>
      <c r="O2158" s="32" t="s">
        <v>1139</v>
      </c>
      <c r="P2158" s="32" t="s">
        <v>713</v>
      </c>
      <c r="Q2158" s="32" t="s">
        <v>1106</v>
      </c>
      <c r="R2158" s="32" t="s">
        <v>10228</v>
      </c>
    </row>
    <row r="2159" spans="1:18" x14ac:dyDescent="0.25">
      <c r="A2159" s="33" t="s">
        <v>28370</v>
      </c>
      <c r="B2159" s="34" t="s">
        <v>7435</v>
      </c>
      <c r="C2159" s="34" t="s">
        <v>703</v>
      </c>
      <c r="D2159" s="36">
        <v>41338</v>
      </c>
      <c r="E2159" s="34" t="s">
        <v>704</v>
      </c>
      <c r="F2159" s="34" t="s">
        <v>705</v>
      </c>
      <c r="G2159" s="34" t="s">
        <v>4130</v>
      </c>
      <c r="H2159" s="34" t="s">
        <v>798</v>
      </c>
      <c r="I2159" s="34" t="s">
        <v>4131</v>
      </c>
      <c r="J2159" s="36">
        <v>43976</v>
      </c>
      <c r="K2159" s="36">
        <v>44706</v>
      </c>
      <c r="L2159" s="34" t="s">
        <v>7436</v>
      </c>
      <c r="M2159" s="34" t="s">
        <v>710</v>
      </c>
      <c r="N2159" s="34" t="s">
        <v>723</v>
      </c>
      <c r="O2159" s="34" t="s">
        <v>712</v>
      </c>
      <c r="P2159" s="34" t="s">
        <v>713</v>
      </c>
      <c r="Q2159" s="34" t="s">
        <v>10228</v>
      </c>
      <c r="R2159" s="34" t="s">
        <v>10228</v>
      </c>
    </row>
    <row r="2160" spans="1:18" x14ac:dyDescent="0.25">
      <c r="A2160" s="31" t="s">
        <v>28372</v>
      </c>
      <c r="B2160" s="32" t="s">
        <v>7437</v>
      </c>
      <c r="C2160" s="32" t="s">
        <v>703</v>
      </c>
      <c r="D2160" s="35">
        <v>41628</v>
      </c>
      <c r="E2160" s="32" t="s">
        <v>704</v>
      </c>
      <c r="F2160" s="32" t="s">
        <v>705</v>
      </c>
      <c r="G2160" s="32" t="s">
        <v>1741</v>
      </c>
      <c r="H2160" s="32" t="s">
        <v>769</v>
      </c>
      <c r="I2160" s="32" t="s">
        <v>879</v>
      </c>
      <c r="J2160" s="35">
        <v>43999</v>
      </c>
      <c r="K2160" s="35">
        <v>44729</v>
      </c>
      <c r="L2160" s="32" t="s">
        <v>7438</v>
      </c>
      <c r="M2160" s="32" t="s">
        <v>710</v>
      </c>
      <c r="N2160" s="32" t="s">
        <v>711</v>
      </c>
      <c r="O2160" s="32" t="s">
        <v>712</v>
      </c>
      <c r="P2160" s="32" t="s">
        <v>713</v>
      </c>
      <c r="Q2160" s="32" t="s">
        <v>10228</v>
      </c>
      <c r="R2160" s="32" t="s">
        <v>10228</v>
      </c>
    </row>
    <row r="2161" spans="1:18" x14ac:dyDescent="0.25">
      <c r="A2161" s="33" t="s">
        <v>28374</v>
      </c>
      <c r="B2161" s="34" t="s">
        <v>7439</v>
      </c>
      <c r="C2161" s="34" t="s">
        <v>703</v>
      </c>
      <c r="D2161" s="36">
        <v>41276</v>
      </c>
      <c r="E2161" s="34" t="s">
        <v>704</v>
      </c>
      <c r="F2161" s="34" t="s">
        <v>705</v>
      </c>
      <c r="G2161" s="34" t="s">
        <v>7440</v>
      </c>
      <c r="H2161" s="34" t="s">
        <v>707</v>
      </c>
      <c r="I2161" s="34" t="s">
        <v>721</v>
      </c>
      <c r="J2161" s="36">
        <v>43977</v>
      </c>
      <c r="K2161" s="36">
        <v>44707</v>
      </c>
      <c r="L2161" s="34" t="s">
        <v>7441</v>
      </c>
      <c r="M2161" s="34" t="s">
        <v>718</v>
      </c>
      <c r="N2161" s="34" t="s">
        <v>711</v>
      </c>
      <c r="O2161" s="34" t="s">
        <v>712</v>
      </c>
      <c r="P2161" s="34" t="s">
        <v>713</v>
      </c>
      <c r="Q2161" s="34" t="s">
        <v>10228</v>
      </c>
      <c r="R2161" s="34" t="s">
        <v>10228</v>
      </c>
    </row>
    <row r="2162" spans="1:18" x14ac:dyDescent="0.25">
      <c r="A2162" s="31" t="s">
        <v>28376</v>
      </c>
      <c r="B2162" s="32" t="s">
        <v>7442</v>
      </c>
      <c r="C2162" s="32" t="s">
        <v>703</v>
      </c>
      <c r="D2162" s="35">
        <v>41282</v>
      </c>
      <c r="E2162" s="32" t="s">
        <v>704</v>
      </c>
      <c r="F2162" s="32" t="s">
        <v>705</v>
      </c>
      <c r="G2162" s="32" t="s">
        <v>7443</v>
      </c>
      <c r="H2162" s="32" t="s">
        <v>752</v>
      </c>
      <c r="I2162" s="32" t="s">
        <v>7444</v>
      </c>
      <c r="J2162" s="35">
        <v>43987</v>
      </c>
      <c r="K2162" s="35">
        <v>44717</v>
      </c>
      <c r="L2162" s="32" t="s">
        <v>7445</v>
      </c>
      <c r="M2162" s="32" t="s">
        <v>710</v>
      </c>
      <c r="N2162" s="32" t="s">
        <v>778</v>
      </c>
      <c r="O2162" s="32" t="s">
        <v>712</v>
      </c>
      <c r="P2162" s="32" t="s">
        <v>833</v>
      </c>
      <c r="Q2162" s="32" t="s">
        <v>743</v>
      </c>
      <c r="R2162" s="32" t="s">
        <v>10228</v>
      </c>
    </row>
    <row r="2163" spans="1:18" x14ac:dyDescent="0.25">
      <c r="A2163" s="33" t="s">
        <v>28378</v>
      </c>
      <c r="B2163" s="34" t="s">
        <v>7446</v>
      </c>
      <c r="C2163" s="34" t="s">
        <v>734</v>
      </c>
      <c r="D2163" s="36">
        <v>41284</v>
      </c>
      <c r="E2163" s="34" t="s">
        <v>704</v>
      </c>
      <c r="F2163" s="34" t="s">
        <v>705</v>
      </c>
      <c r="G2163" s="34" t="s">
        <v>7447</v>
      </c>
      <c r="H2163" s="34" t="s">
        <v>707</v>
      </c>
      <c r="I2163" s="34" t="s">
        <v>721</v>
      </c>
      <c r="J2163" s="36">
        <v>43934</v>
      </c>
      <c r="K2163" s="36">
        <v>44664</v>
      </c>
      <c r="L2163" s="34" t="s">
        <v>7448</v>
      </c>
      <c r="M2163" s="34" t="s">
        <v>710</v>
      </c>
      <c r="N2163" s="34" t="s">
        <v>723</v>
      </c>
      <c r="O2163" s="34" t="s">
        <v>712</v>
      </c>
      <c r="P2163" s="34" t="s">
        <v>713</v>
      </c>
      <c r="Q2163" s="34" t="s">
        <v>10228</v>
      </c>
      <c r="R2163" s="34" t="s">
        <v>10228</v>
      </c>
    </row>
    <row r="2164" spans="1:18" x14ac:dyDescent="0.25">
      <c r="A2164" s="31" t="s">
        <v>28380</v>
      </c>
      <c r="B2164" s="32" t="s">
        <v>7449</v>
      </c>
      <c r="C2164" s="32" t="s">
        <v>703</v>
      </c>
      <c r="D2164" s="35">
        <v>41285</v>
      </c>
      <c r="E2164" s="32" t="s">
        <v>704</v>
      </c>
      <c r="F2164" s="32" t="s">
        <v>705</v>
      </c>
      <c r="G2164" s="32" t="s">
        <v>7450</v>
      </c>
      <c r="H2164" s="32" t="s">
        <v>789</v>
      </c>
      <c r="I2164" s="32" t="s">
        <v>1282</v>
      </c>
      <c r="J2164" s="35">
        <v>43970</v>
      </c>
      <c r="K2164" s="35">
        <v>44700</v>
      </c>
      <c r="L2164" s="32" t="s">
        <v>7451</v>
      </c>
      <c r="M2164" s="32" t="s">
        <v>718</v>
      </c>
      <c r="N2164" s="32" t="s">
        <v>723</v>
      </c>
      <c r="O2164" s="32" t="s">
        <v>712</v>
      </c>
      <c r="P2164" s="32" t="s">
        <v>713</v>
      </c>
      <c r="Q2164" s="32" t="s">
        <v>10228</v>
      </c>
      <c r="R2164" s="32" t="s">
        <v>10228</v>
      </c>
    </row>
    <row r="2165" spans="1:18" x14ac:dyDescent="0.25">
      <c r="A2165" s="33" t="s">
        <v>28382</v>
      </c>
      <c r="B2165" s="34" t="s">
        <v>7452</v>
      </c>
      <c r="C2165" s="34" t="s">
        <v>703</v>
      </c>
      <c r="D2165" s="36">
        <v>41281</v>
      </c>
      <c r="E2165" s="34" t="s">
        <v>704</v>
      </c>
      <c r="F2165" s="34" t="s">
        <v>705</v>
      </c>
      <c r="G2165" s="34" t="s">
        <v>7453</v>
      </c>
      <c r="H2165" s="34" t="s">
        <v>752</v>
      </c>
      <c r="I2165" s="34" t="s">
        <v>2328</v>
      </c>
      <c r="J2165" s="36">
        <v>43995</v>
      </c>
      <c r="K2165" s="36">
        <v>44725</v>
      </c>
      <c r="L2165" s="34" t="s">
        <v>7454</v>
      </c>
      <c r="M2165" s="34" t="s">
        <v>729</v>
      </c>
      <c r="N2165" s="34" t="s">
        <v>711</v>
      </c>
      <c r="O2165" s="34" t="s">
        <v>766</v>
      </c>
      <c r="P2165" s="34" t="s">
        <v>713</v>
      </c>
      <c r="Q2165" s="34" t="s">
        <v>10228</v>
      </c>
      <c r="R2165" s="34" t="s">
        <v>10228</v>
      </c>
    </row>
    <row r="2166" spans="1:18" x14ac:dyDescent="0.25">
      <c r="A2166" s="31" t="s">
        <v>28384</v>
      </c>
      <c r="B2166" s="32" t="s">
        <v>7455</v>
      </c>
      <c r="C2166" s="32" t="s">
        <v>703</v>
      </c>
      <c r="D2166" s="35">
        <v>41295</v>
      </c>
      <c r="E2166" s="32" t="s">
        <v>704</v>
      </c>
      <c r="F2166" s="32" t="s">
        <v>705</v>
      </c>
      <c r="G2166" s="32" t="s">
        <v>7456</v>
      </c>
      <c r="H2166" s="32" t="s">
        <v>707</v>
      </c>
      <c r="I2166" s="32" t="s">
        <v>721</v>
      </c>
      <c r="J2166" s="35">
        <v>43949</v>
      </c>
      <c r="K2166" s="35">
        <v>44679</v>
      </c>
      <c r="L2166" s="32" t="s">
        <v>7457</v>
      </c>
      <c r="M2166" s="32" t="s">
        <v>710</v>
      </c>
      <c r="N2166" s="32" t="s">
        <v>711</v>
      </c>
      <c r="O2166" s="32" t="s">
        <v>712</v>
      </c>
      <c r="P2166" s="32" t="s">
        <v>1042</v>
      </c>
      <c r="Q2166" s="32" t="s">
        <v>10228</v>
      </c>
      <c r="R2166" s="32" t="s">
        <v>10228</v>
      </c>
    </row>
    <row r="2167" spans="1:18" x14ac:dyDescent="0.25">
      <c r="A2167" s="33" t="s">
        <v>28386</v>
      </c>
      <c r="B2167" s="34" t="s">
        <v>7458</v>
      </c>
      <c r="C2167" s="34" t="s">
        <v>703</v>
      </c>
      <c r="D2167" s="36">
        <v>41303</v>
      </c>
      <c r="E2167" s="34" t="s">
        <v>704</v>
      </c>
      <c r="F2167" s="34" t="s">
        <v>705</v>
      </c>
      <c r="G2167" s="34" t="s">
        <v>7459</v>
      </c>
      <c r="H2167" s="34" t="s">
        <v>707</v>
      </c>
      <c r="I2167" s="34" t="s">
        <v>721</v>
      </c>
      <c r="J2167" s="36">
        <v>43938</v>
      </c>
      <c r="K2167" s="36">
        <v>44668</v>
      </c>
      <c r="L2167" s="34" t="s">
        <v>7460</v>
      </c>
      <c r="M2167" s="34" t="s">
        <v>718</v>
      </c>
      <c r="N2167" s="34" t="s">
        <v>778</v>
      </c>
      <c r="O2167" s="34" t="s">
        <v>712</v>
      </c>
      <c r="P2167" s="34" t="s">
        <v>713</v>
      </c>
      <c r="Q2167" s="34" t="s">
        <v>10228</v>
      </c>
      <c r="R2167" s="34" t="s">
        <v>10228</v>
      </c>
    </row>
    <row r="2168" spans="1:18" x14ac:dyDescent="0.25">
      <c r="A2168" s="31" t="s">
        <v>28388</v>
      </c>
      <c r="B2168" s="32" t="s">
        <v>7461</v>
      </c>
      <c r="C2168" s="32" t="s">
        <v>703</v>
      </c>
      <c r="D2168" s="35">
        <v>41310</v>
      </c>
      <c r="E2168" s="32" t="s">
        <v>704</v>
      </c>
      <c r="F2168" s="32" t="s">
        <v>705</v>
      </c>
      <c r="G2168" s="32" t="s">
        <v>7462</v>
      </c>
      <c r="H2168" s="32" t="s">
        <v>769</v>
      </c>
      <c r="I2168" s="32" t="s">
        <v>770</v>
      </c>
      <c r="J2168" s="35">
        <v>43980</v>
      </c>
      <c r="K2168" s="35">
        <v>44710</v>
      </c>
      <c r="L2168" s="32" t="s">
        <v>7463</v>
      </c>
      <c r="M2168" s="32" t="s">
        <v>710</v>
      </c>
      <c r="N2168" s="32" t="s">
        <v>711</v>
      </c>
      <c r="O2168" s="32" t="s">
        <v>712</v>
      </c>
      <c r="P2168" s="32" t="s">
        <v>713</v>
      </c>
      <c r="Q2168" s="32" t="s">
        <v>10228</v>
      </c>
      <c r="R2168" s="32" t="s">
        <v>10228</v>
      </c>
    </row>
    <row r="2169" spans="1:18" x14ac:dyDescent="0.25">
      <c r="A2169" s="33" t="s">
        <v>28390</v>
      </c>
      <c r="B2169" s="34" t="s">
        <v>7464</v>
      </c>
      <c r="C2169" s="34" t="s">
        <v>703</v>
      </c>
      <c r="D2169" s="36">
        <v>41325</v>
      </c>
      <c r="E2169" s="34" t="s">
        <v>704</v>
      </c>
      <c r="F2169" s="34" t="s">
        <v>705</v>
      </c>
      <c r="G2169" s="34" t="s">
        <v>7465</v>
      </c>
      <c r="H2169" s="34" t="s">
        <v>804</v>
      </c>
      <c r="I2169" s="34" t="s">
        <v>7466</v>
      </c>
      <c r="J2169" s="36">
        <v>43947</v>
      </c>
      <c r="K2169" s="36">
        <v>44677</v>
      </c>
      <c r="L2169" s="34" t="s">
        <v>7467</v>
      </c>
      <c r="M2169" s="34" t="s">
        <v>729</v>
      </c>
      <c r="N2169" s="34" t="s">
        <v>749</v>
      </c>
      <c r="O2169" s="34" t="s">
        <v>712</v>
      </c>
      <c r="P2169" s="34" t="s">
        <v>713</v>
      </c>
      <c r="Q2169" s="34" t="s">
        <v>10228</v>
      </c>
      <c r="R2169" s="34" t="s">
        <v>10228</v>
      </c>
    </row>
    <row r="2170" spans="1:18" x14ac:dyDescent="0.25">
      <c r="A2170" s="31" t="s">
        <v>28392</v>
      </c>
      <c r="B2170" s="32" t="s">
        <v>7468</v>
      </c>
      <c r="C2170" s="32" t="s">
        <v>703</v>
      </c>
      <c r="D2170" s="35">
        <v>41330</v>
      </c>
      <c r="E2170" s="32" t="s">
        <v>704</v>
      </c>
      <c r="F2170" s="32" t="s">
        <v>705</v>
      </c>
      <c r="G2170" s="32" t="s">
        <v>7469</v>
      </c>
      <c r="H2170" s="32" t="s">
        <v>769</v>
      </c>
      <c r="I2170" s="32" t="s">
        <v>770</v>
      </c>
      <c r="J2170" s="35">
        <v>43962</v>
      </c>
      <c r="K2170" s="35">
        <v>44692</v>
      </c>
      <c r="L2170" s="32" t="s">
        <v>7470</v>
      </c>
      <c r="M2170" s="32" t="s">
        <v>718</v>
      </c>
      <c r="N2170" s="32" t="s">
        <v>723</v>
      </c>
      <c r="O2170" s="32" t="s">
        <v>755</v>
      </c>
      <c r="P2170" s="32" t="s">
        <v>713</v>
      </c>
      <c r="Q2170" s="32" t="s">
        <v>843</v>
      </c>
      <c r="R2170" s="32" t="s">
        <v>10228</v>
      </c>
    </row>
    <row r="2171" spans="1:18" x14ac:dyDescent="0.25">
      <c r="A2171" s="33" t="s">
        <v>28394</v>
      </c>
      <c r="B2171" s="34" t="s">
        <v>7471</v>
      </c>
      <c r="C2171" s="34" t="s">
        <v>703</v>
      </c>
      <c r="D2171" s="36">
        <v>41334</v>
      </c>
      <c r="E2171" s="34" t="s">
        <v>704</v>
      </c>
      <c r="F2171" s="34" t="s">
        <v>705</v>
      </c>
      <c r="G2171" s="34" t="s">
        <v>1779</v>
      </c>
      <c r="H2171" s="34" t="s">
        <v>707</v>
      </c>
      <c r="I2171" s="34" t="s">
        <v>1780</v>
      </c>
      <c r="J2171" s="36">
        <v>43990</v>
      </c>
      <c r="K2171" s="36">
        <v>44720</v>
      </c>
      <c r="L2171" s="34" t="s">
        <v>7472</v>
      </c>
      <c r="M2171" s="34" t="s">
        <v>718</v>
      </c>
      <c r="N2171" s="34" t="s">
        <v>749</v>
      </c>
      <c r="O2171" s="34" t="s">
        <v>712</v>
      </c>
      <c r="P2171" s="34" t="s">
        <v>713</v>
      </c>
      <c r="Q2171" s="34" t="s">
        <v>10228</v>
      </c>
      <c r="R2171" s="34" t="s">
        <v>10228</v>
      </c>
    </row>
    <row r="2172" spans="1:18" x14ac:dyDescent="0.25">
      <c r="A2172" s="31" t="s">
        <v>28396</v>
      </c>
      <c r="B2172" s="32" t="s">
        <v>7473</v>
      </c>
      <c r="C2172" s="32" t="s">
        <v>703</v>
      </c>
      <c r="D2172" s="35">
        <v>41344</v>
      </c>
      <c r="E2172" s="32" t="s">
        <v>704</v>
      </c>
      <c r="F2172" s="32" t="s">
        <v>705</v>
      </c>
      <c r="G2172" s="32" t="s">
        <v>7474</v>
      </c>
      <c r="H2172" s="32" t="s">
        <v>998</v>
      </c>
      <c r="I2172" s="32" t="s">
        <v>2118</v>
      </c>
      <c r="J2172" s="35">
        <v>43935</v>
      </c>
      <c r="K2172" s="35">
        <v>44665</v>
      </c>
      <c r="L2172" s="32" t="s">
        <v>7475</v>
      </c>
      <c r="M2172" s="32" t="s">
        <v>710</v>
      </c>
      <c r="N2172" s="32" t="s">
        <v>711</v>
      </c>
      <c r="O2172" s="32" t="s">
        <v>712</v>
      </c>
      <c r="P2172" s="32" t="s">
        <v>713</v>
      </c>
      <c r="Q2172" s="32" t="s">
        <v>832</v>
      </c>
      <c r="R2172" s="32" t="s">
        <v>743</v>
      </c>
    </row>
    <row r="2173" spans="1:18" x14ac:dyDescent="0.25">
      <c r="A2173" s="33" t="s">
        <v>28398</v>
      </c>
      <c r="B2173" s="34" t="s">
        <v>7476</v>
      </c>
      <c r="C2173" s="34" t="s">
        <v>703</v>
      </c>
      <c r="D2173" s="36">
        <v>41348</v>
      </c>
      <c r="E2173" s="34" t="s">
        <v>704</v>
      </c>
      <c r="F2173" s="34" t="s">
        <v>705</v>
      </c>
      <c r="G2173" s="34" t="s">
        <v>7477</v>
      </c>
      <c r="H2173" s="34" t="s">
        <v>707</v>
      </c>
      <c r="I2173" s="34" t="s">
        <v>2494</v>
      </c>
      <c r="J2173" s="36">
        <v>43928</v>
      </c>
      <c r="K2173" s="36">
        <v>44658</v>
      </c>
      <c r="L2173" s="34" t="s">
        <v>7478</v>
      </c>
      <c r="M2173" s="34" t="s">
        <v>710</v>
      </c>
      <c r="N2173" s="34" t="s">
        <v>711</v>
      </c>
      <c r="O2173" s="34" t="s">
        <v>755</v>
      </c>
      <c r="P2173" s="34" t="s">
        <v>1042</v>
      </c>
      <c r="Q2173" s="34" t="s">
        <v>10228</v>
      </c>
      <c r="R2173" s="34" t="s">
        <v>10228</v>
      </c>
    </row>
    <row r="2174" spans="1:18" x14ac:dyDescent="0.25">
      <c r="A2174" s="31" t="s">
        <v>28400</v>
      </c>
      <c r="B2174" s="32" t="s">
        <v>4436</v>
      </c>
      <c r="C2174" s="32" t="s">
        <v>703</v>
      </c>
      <c r="D2174" s="35">
        <v>41341</v>
      </c>
      <c r="E2174" s="32" t="s">
        <v>704</v>
      </c>
      <c r="F2174" s="32" t="s">
        <v>705</v>
      </c>
      <c r="G2174" s="32" t="s">
        <v>7479</v>
      </c>
      <c r="H2174" s="32" t="s">
        <v>740</v>
      </c>
      <c r="I2174" s="32" t="s">
        <v>5696</v>
      </c>
      <c r="J2174" s="35">
        <v>43948</v>
      </c>
      <c r="K2174" s="35">
        <v>44678</v>
      </c>
      <c r="L2174" s="32" t="s">
        <v>7480</v>
      </c>
      <c r="M2174" s="32" t="s">
        <v>718</v>
      </c>
      <c r="N2174" s="32" t="s">
        <v>711</v>
      </c>
      <c r="O2174" s="32" t="s">
        <v>712</v>
      </c>
      <c r="P2174" s="32" t="s">
        <v>713</v>
      </c>
      <c r="Q2174" s="32" t="s">
        <v>10228</v>
      </c>
      <c r="R2174" s="32" t="s">
        <v>10228</v>
      </c>
    </row>
    <row r="2175" spans="1:18" x14ac:dyDescent="0.25">
      <c r="A2175" s="33" t="s">
        <v>28402</v>
      </c>
      <c r="B2175" s="34" t="s">
        <v>7481</v>
      </c>
      <c r="C2175" s="34" t="s">
        <v>703</v>
      </c>
      <c r="D2175" s="36">
        <v>41351</v>
      </c>
      <c r="E2175" s="34" t="s">
        <v>704</v>
      </c>
      <c r="F2175" s="34" t="s">
        <v>705</v>
      </c>
      <c r="G2175" s="34" t="s">
        <v>3440</v>
      </c>
      <c r="H2175" s="34" t="s">
        <v>707</v>
      </c>
      <c r="I2175" s="34" t="s">
        <v>3441</v>
      </c>
      <c r="J2175" s="36">
        <v>43983</v>
      </c>
      <c r="K2175" s="36">
        <v>44713</v>
      </c>
      <c r="L2175" s="34" t="s">
        <v>7482</v>
      </c>
      <c r="M2175" s="34" t="s">
        <v>718</v>
      </c>
      <c r="N2175" s="34" t="s">
        <v>711</v>
      </c>
      <c r="O2175" s="34" t="s">
        <v>712</v>
      </c>
      <c r="P2175" s="34" t="s">
        <v>713</v>
      </c>
      <c r="Q2175" s="34" t="s">
        <v>10228</v>
      </c>
      <c r="R2175" s="34" t="s">
        <v>10228</v>
      </c>
    </row>
    <row r="2176" spans="1:18" x14ac:dyDescent="0.25">
      <c r="A2176" s="31" t="s">
        <v>28404</v>
      </c>
      <c r="B2176" s="32" t="s">
        <v>7483</v>
      </c>
      <c r="C2176" s="32" t="s">
        <v>703</v>
      </c>
      <c r="D2176" s="35">
        <v>41347</v>
      </c>
      <c r="E2176" s="32" t="s">
        <v>704</v>
      </c>
      <c r="F2176" s="32" t="s">
        <v>705</v>
      </c>
      <c r="G2176" s="32" t="s">
        <v>7484</v>
      </c>
      <c r="H2176" s="32" t="s">
        <v>984</v>
      </c>
      <c r="I2176" s="32" t="s">
        <v>2285</v>
      </c>
      <c r="J2176" s="35">
        <v>43992</v>
      </c>
      <c r="K2176" s="35">
        <v>44722</v>
      </c>
      <c r="L2176" s="32" t="s">
        <v>7485</v>
      </c>
      <c r="M2176" s="32" t="s">
        <v>710</v>
      </c>
      <c r="N2176" s="32" t="s">
        <v>711</v>
      </c>
      <c r="O2176" s="32" t="s">
        <v>6546</v>
      </c>
      <c r="P2176" s="32" t="s">
        <v>713</v>
      </c>
      <c r="Q2176" s="32" t="s">
        <v>10228</v>
      </c>
      <c r="R2176" s="32" t="s">
        <v>10228</v>
      </c>
    </row>
    <row r="2177" spans="1:18" x14ac:dyDescent="0.25">
      <c r="A2177" s="33" t="s">
        <v>28406</v>
      </c>
      <c r="B2177" s="34" t="s">
        <v>7486</v>
      </c>
      <c r="C2177" s="34" t="s">
        <v>734</v>
      </c>
      <c r="D2177" s="36">
        <v>41353</v>
      </c>
      <c r="E2177" s="34" t="s">
        <v>704</v>
      </c>
      <c r="F2177" s="34" t="s">
        <v>705</v>
      </c>
      <c r="G2177" s="34" t="s">
        <v>7487</v>
      </c>
      <c r="H2177" s="34" t="s">
        <v>752</v>
      </c>
      <c r="I2177" s="34" t="s">
        <v>846</v>
      </c>
      <c r="J2177" s="36">
        <v>43998</v>
      </c>
      <c r="K2177" s="36">
        <v>44728</v>
      </c>
      <c r="L2177" s="34" t="s">
        <v>7488</v>
      </c>
      <c r="M2177" s="34" t="s">
        <v>710</v>
      </c>
      <c r="N2177" s="34" t="s">
        <v>711</v>
      </c>
      <c r="O2177" s="34" t="s">
        <v>712</v>
      </c>
      <c r="P2177" s="34" t="s">
        <v>832</v>
      </c>
      <c r="Q2177" s="34" t="s">
        <v>832</v>
      </c>
      <c r="R2177" s="34" t="s">
        <v>713</v>
      </c>
    </row>
    <row r="2178" spans="1:18" x14ac:dyDescent="0.25">
      <c r="A2178" s="31" t="s">
        <v>28408</v>
      </c>
      <c r="B2178" s="32" t="s">
        <v>7489</v>
      </c>
      <c r="C2178" s="32" t="s">
        <v>703</v>
      </c>
      <c r="D2178" s="35">
        <v>41354</v>
      </c>
      <c r="E2178" s="32" t="s">
        <v>704</v>
      </c>
      <c r="F2178" s="32" t="s">
        <v>705</v>
      </c>
      <c r="G2178" s="32" t="s">
        <v>7490</v>
      </c>
      <c r="H2178" s="32" t="s">
        <v>769</v>
      </c>
      <c r="I2178" s="32" t="s">
        <v>770</v>
      </c>
      <c r="J2178" s="35">
        <v>43927</v>
      </c>
      <c r="K2178" s="35">
        <v>44657</v>
      </c>
      <c r="L2178" s="32" t="s">
        <v>7491</v>
      </c>
      <c r="M2178" s="32" t="s">
        <v>710</v>
      </c>
      <c r="N2178" s="32" t="s">
        <v>711</v>
      </c>
      <c r="O2178" s="32" t="s">
        <v>712</v>
      </c>
      <c r="P2178" s="32" t="s">
        <v>713</v>
      </c>
      <c r="Q2178" s="32" t="s">
        <v>10228</v>
      </c>
      <c r="R2178" s="32" t="s">
        <v>10228</v>
      </c>
    </row>
    <row r="2179" spans="1:18" x14ac:dyDescent="0.25">
      <c r="A2179" s="33" t="s">
        <v>28410</v>
      </c>
      <c r="B2179" s="34" t="s">
        <v>7492</v>
      </c>
      <c r="C2179" s="34" t="s">
        <v>703</v>
      </c>
      <c r="D2179" s="36">
        <v>41355</v>
      </c>
      <c r="E2179" s="34" t="s">
        <v>704</v>
      </c>
      <c r="F2179" s="34" t="s">
        <v>705</v>
      </c>
      <c r="G2179" s="34" t="s">
        <v>7493</v>
      </c>
      <c r="H2179" s="34" t="s">
        <v>752</v>
      </c>
      <c r="I2179" s="34" t="s">
        <v>3030</v>
      </c>
      <c r="J2179" s="36">
        <v>43928</v>
      </c>
      <c r="K2179" s="36">
        <v>44658</v>
      </c>
      <c r="L2179" s="34" t="s">
        <v>7494</v>
      </c>
      <c r="M2179" s="34" t="s">
        <v>718</v>
      </c>
      <c r="N2179" s="34" t="s">
        <v>749</v>
      </c>
      <c r="O2179" s="34" t="s">
        <v>712</v>
      </c>
      <c r="P2179" s="34" t="s">
        <v>743</v>
      </c>
      <c r="Q2179" s="34" t="s">
        <v>10228</v>
      </c>
      <c r="R2179" s="34" t="s">
        <v>10228</v>
      </c>
    </row>
    <row r="2180" spans="1:18" x14ac:dyDescent="0.25">
      <c r="A2180" s="31" t="s">
        <v>28412</v>
      </c>
      <c r="B2180" s="32" t="s">
        <v>7495</v>
      </c>
      <c r="C2180" s="32" t="s">
        <v>808</v>
      </c>
      <c r="D2180" s="35">
        <v>41366</v>
      </c>
      <c r="E2180" s="32" t="s">
        <v>704</v>
      </c>
      <c r="F2180" s="32" t="s">
        <v>705</v>
      </c>
      <c r="G2180" s="32" t="s">
        <v>7496</v>
      </c>
      <c r="H2180" s="32" t="s">
        <v>798</v>
      </c>
      <c r="I2180" s="32" t="s">
        <v>2085</v>
      </c>
      <c r="J2180" s="35">
        <v>43966</v>
      </c>
      <c r="K2180" s="35">
        <v>44696</v>
      </c>
      <c r="L2180" s="32" t="s">
        <v>7497</v>
      </c>
      <c r="M2180" s="32" t="s">
        <v>772</v>
      </c>
      <c r="N2180" s="32" t="s">
        <v>711</v>
      </c>
      <c r="O2180" s="32" t="s">
        <v>1751</v>
      </c>
      <c r="P2180" s="32" t="s">
        <v>713</v>
      </c>
      <c r="Q2180" s="32" t="s">
        <v>968</v>
      </c>
      <c r="R2180" s="32" t="s">
        <v>10228</v>
      </c>
    </row>
    <row r="2181" spans="1:18" x14ac:dyDescent="0.25">
      <c r="A2181" s="33" t="s">
        <v>28414</v>
      </c>
      <c r="B2181" s="34" t="s">
        <v>7498</v>
      </c>
      <c r="C2181" s="34" t="s">
        <v>703</v>
      </c>
      <c r="D2181" s="36">
        <v>41348</v>
      </c>
      <c r="E2181" s="34" t="s">
        <v>704</v>
      </c>
      <c r="F2181" s="34" t="s">
        <v>705</v>
      </c>
      <c r="G2181" s="34" t="s">
        <v>7499</v>
      </c>
      <c r="H2181" s="34" t="s">
        <v>740</v>
      </c>
      <c r="I2181" s="34" t="s">
        <v>3596</v>
      </c>
      <c r="J2181" s="36">
        <v>43927</v>
      </c>
      <c r="K2181" s="36">
        <v>44657</v>
      </c>
      <c r="L2181" s="34" t="s">
        <v>7500</v>
      </c>
      <c r="M2181" s="34" t="s">
        <v>710</v>
      </c>
      <c r="N2181" s="34" t="s">
        <v>723</v>
      </c>
      <c r="O2181" s="34" t="s">
        <v>712</v>
      </c>
      <c r="P2181" s="34" t="s">
        <v>713</v>
      </c>
      <c r="Q2181" s="34" t="s">
        <v>10228</v>
      </c>
      <c r="R2181" s="34" t="s">
        <v>10228</v>
      </c>
    </row>
    <row r="2182" spans="1:18" x14ac:dyDescent="0.25">
      <c r="A2182" s="31" t="s">
        <v>28416</v>
      </c>
      <c r="B2182" s="32" t="s">
        <v>7501</v>
      </c>
      <c r="C2182" s="32" t="s">
        <v>734</v>
      </c>
      <c r="D2182" s="35">
        <v>41351</v>
      </c>
      <c r="E2182" s="32" t="s">
        <v>704</v>
      </c>
      <c r="F2182" s="32" t="s">
        <v>705</v>
      </c>
      <c r="G2182" s="32" t="s">
        <v>7502</v>
      </c>
      <c r="H2182" s="32" t="s">
        <v>752</v>
      </c>
      <c r="I2182" s="32" t="s">
        <v>846</v>
      </c>
      <c r="J2182" s="35">
        <v>43965</v>
      </c>
      <c r="K2182" s="35">
        <v>44695</v>
      </c>
      <c r="L2182" s="32" t="s">
        <v>7503</v>
      </c>
      <c r="M2182" s="32" t="s">
        <v>772</v>
      </c>
      <c r="N2182" s="32" t="s">
        <v>778</v>
      </c>
      <c r="O2182" s="32" t="s">
        <v>712</v>
      </c>
      <c r="P2182" s="32" t="s">
        <v>713</v>
      </c>
      <c r="Q2182" s="32" t="s">
        <v>10228</v>
      </c>
      <c r="R2182" s="32" t="s">
        <v>10228</v>
      </c>
    </row>
    <row r="2183" spans="1:18" x14ac:dyDescent="0.25">
      <c r="A2183" s="33" t="s">
        <v>28418</v>
      </c>
      <c r="B2183" s="34" t="s">
        <v>7504</v>
      </c>
      <c r="C2183" s="34" t="s">
        <v>703</v>
      </c>
      <c r="D2183" s="36">
        <v>41373</v>
      </c>
      <c r="E2183" s="34" t="s">
        <v>704</v>
      </c>
      <c r="F2183" s="34" t="s">
        <v>705</v>
      </c>
      <c r="G2183" s="34" t="s">
        <v>7505</v>
      </c>
      <c r="H2183" s="34" t="s">
        <v>769</v>
      </c>
      <c r="I2183" s="34" t="s">
        <v>879</v>
      </c>
      <c r="J2183" s="36">
        <v>43997</v>
      </c>
      <c r="K2183" s="36">
        <v>44727</v>
      </c>
      <c r="L2183" s="34" t="s">
        <v>7506</v>
      </c>
      <c r="M2183" s="34" t="s">
        <v>710</v>
      </c>
      <c r="N2183" s="34" t="s">
        <v>723</v>
      </c>
      <c r="O2183" s="34" t="s">
        <v>712</v>
      </c>
      <c r="P2183" s="34" t="s">
        <v>713</v>
      </c>
      <c r="Q2183" s="34" t="s">
        <v>10228</v>
      </c>
      <c r="R2183" s="34" t="s">
        <v>10228</v>
      </c>
    </row>
    <row r="2184" spans="1:18" x14ac:dyDescent="0.25">
      <c r="A2184" s="31" t="s">
        <v>28420</v>
      </c>
      <c r="B2184" s="32" t="s">
        <v>7507</v>
      </c>
      <c r="C2184" s="32" t="s">
        <v>703</v>
      </c>
      <c r="D2184" s="35">
        <v>41374</v>
      </c>
      <c r="E2184" s="32" t="s">
        <v>704</v>
      </c>
      <c r="F2184" s="32" t="s">
        <v>705</v>
      </c>
      <c r="G2184" s="32" t="s">
        <v>7508</v>
      </c>
      <c r="H2184" s="32" t="s">
        <v>707</v>
      </c>
      <c r="I2184" s="32" t="s">
        <v>2599</v>
      </c>
      <c r="J2184" s="35">
        <v>43966</v>
      </c>
      <c r="K2184" s="35">
        <v>44696</v>
      </c>
      <c r="L2184" s="32" t="s">
        <v>7509</v>
      </c>
      <c r="M2184" s="32" t="s">
        <v>729</v>
      </c>
      <c r="N2184" s="32" t="s">
        <v>778</v>
      </c>
      <c r="O2184" s="32" t="s">
        <v>773</v>
      </c>
      <c r="P2184" s="32" t="s">
        <v>713</v>
      </c>
      <c r="Q2184" s="32" t="s">
        <v>10228</v>
      </c>
      <c r="R2184" s="32" t="s">
        <v>10228</v>
      </c>
    </row>
    <row r="2185" spans="1:18" x14ac:dyDescent="0.25">
      <c r="A2185" s="33" t="s">
        <v>28422</v>
      </c>
      <c r="B2185" s="34" t="s">
        <v>7510</v>
      </c>
      <c r="C2185" s="34" t="s">
        <v>808</v>
      </c>
      <c r="D2185" s="36">
        <v>41375</v>
      </c>
      <c r="E2185" s="34" t="s">
        <v>704</v>
      </c>
      <c r="F2185" s="34" t="s">
        <v>705</v>
      </c>
      <c r="G2185" s="34" t="s">
        <v>7511</v>
      </c>
      <c r="H2185" s="34" t="s">
        <v>707</v>
      </c>
      <c r="I2185" s="34" t="s">
        <v>721</v>
      </c>
      <c r="J2185" s="36">
        <v>43923</v>
      </c>
      <c r="K2185" s="36">
        <v>44653</v>
      </c>
      <c r="L2185" s="34" t="s">
        <v>7512</v>
      </c>
      <c r="M2185" s="34" t="s">
        <v>729</v>
      </c>
      <c r="N2185" s="34" t="s">
        <v>711</v>
      </c>
      <c r="O2185" s="34" t="s">
        <v>773</v>
      </c>
      <c r="P2185" s="34" t="s">
        <v>713</v>
      </c>
      <c r="Q2185" s="34" t="s">
        <v>10228</v>
      </c>
      <c r="R2185" s="34" t="s">
        <v>10228</v>
      </c>
    </row>
    <row r="2186" spans="1:18" x14ac:dyDescent="0.25">
      <c r="A2186" s="31" t="s">
        <v>28424</v>
      </c>
      <c r="B2186" s="32" t="s">
        <v>7513</v>
      </c>
      <c r="C2186" s="32" t="s">
        <v>703</v>
      </c>
      <c r="D2186" s="35">
        <v>41376</v>
      </c>
      <c r="E2186" s="32" t="s">
        <v>996</v>
      </c>
      <c r="F2186" s="32" t="s">
        <v>705</v>
      </c>
      <c r="G2186" s="32" t="s">
        <v>6327</v>
      </c>
      <c r="H2186" s="32" t="s">
        <v>798</v>
      </c>
      <c r="I2186" s="32" t="s">
        <v>6328</v>
      </c>
      <c r="J2186" s="35">
        <v>43928</v>
      </c>
      <c r="K2186" s="35">
        <v>44658</v>
      </c>
      <c r="L2186" s="32" t="s">
        <v>7514</v>
      </c>
      <c r="M2186" s="32" t="s">
        <v>729</v>
      </c>
      <c r="N2186" s="32" t="s">
        <v>749</v>
      </c>
      <c r="O2186" s="32" t="s">
        <v>712</v>
      </c>
      <c r="P2186" s="32" t="s">
        <v>743</v>
      </c>
      <c r="Q2186" s="32" t="s">
        <v>10228</v>
      </c>
      <c r="R2186" s="32" t="s">
        <v>10228</v>
      </c>
    </row>
    <row r="2187" spans="1:18" x14ac:dyDescent="0.25">
      <c r="A2187" s="33" t="s">
        <v>28426</v>
      </c>
      <c r="B2187" s="34" t="s">
        <v>7515</v>
      </c>
      <c r="C2187" s="34" t="s">
        <v>703</v>
      </c>
      <c r="D2187" s="36">
        <v>41348</v>
      </c>
      <c r="E2187" s="34" t="s">
        <v>704</v>
      </c>
      <c r="F2187" s="34" t="s">
        <v>705</v>
      </c>
      <c r="G2187" s="34" t="s">
        <v>7516</v>
      </c>
      <c r="H2187" s="34" t="s">
        <v>707</v>
      </c>
      <c r="I2187" s="34" t="s">
        <v>2494</v>
      </c>
      <c r="J2187" s="36">
        <v>43949</v>
      </c>
      <c r="K2187" s="36">
        <v>44679</v>
      </c>
      <c r="L2187" s="34" t="s">
        <v>7517</v>
      </c>
      <c r="M2187" s="34" t="s">
        <v>710</v>
      </c>
      <c r="N2187" s="34" t="s">
        <v>711</v>
      </c>
      <c r="O2187" s="34" t="s">
        <v>712</v>
      </c>
      <c r="P2187" s="34" t="s">
        <v>713</v>
      </c>
      <c r="Q2187" s="34" t="s">
        <v>10228</v>
      </c>
      <c r="R2187" s="34" t="s">
        <v>10228</v>
      </c>
    </row>
    <row r="2188" spans="1:18" x14ac:dyDescent="0.25">
      <c r="A2188" s="31" t="s">
        <v>28428</v>
      </c>
      <c r="B2188" s="32" t="s">
        <v>7518</v>
      </c>
      <c r="C2188" s="32" t="s">
        <v>734</v>
      </c>
      <c r="D2188" s="35">
        <v>41386</v>
      </c>
      <c r="E2188" s="32" t="s">
        <v>704</v>
      </c>
      <c r="F2188" s="32" t="s">
        <v>705</v>
      </c>
      <c r="G2188" s="32" t="s">
        <v>7519</v>
      </c>
      <c r="H2188" s="32" t="s">
        <v>707</v>
      </c>
      <c r="I2188" s="32" t="s">
        <v>7520</v>
      </c>
      <c r="J2188" s="35">
        <v>43970</v>
      </c>
      <c r="K2188" s="35">
        <v>44700</v>
      </c>
      <c r="L2188" s="32" t="s">
        <v>7521</v>
      </c>
      <c r="M2188" s="32" t="s">
        <v>718</v>
      </c>
      <c r="N2188" s="32" t="s">
        <v>778</v>
      </c>
      <c r="O2188" s="32" t="s">
        <v>766</v>
      </c>
      <c r="P2188" s="32" t="s">
        <v>713</v>
      </c>
      <c r="Q2188" s="32" t="s">
        <v>10228</v>
      </c>
      <c r="R2188" s="32" t="s">
        <v>10228</v>
      </c>
    </row>
    <row r="2189" spans="1:18" x14ac:dyDescent="0.25">
      <c r="A2189" s="33" t="s">
        <v>28430</v>
      </c>
      <c r="B2189" s="34" t="s">
        <v>7522</v>
      </c>
      <c r="C2189" s="34" t="s">
        <v>703</v>
      </c>
      <c r="D2189" s="36">
        <v>41383</v>
      </c>
      <c r="E2189" s="34" t="s">
        <v>704</v>
      </c>
      <c r="F2189" s="34" t="s">
        <v>705</v>
      </c>
      <c r="G2189" s="34" t="s">
        <v>1249</v>
      </c>
      <c r="H2189" s="34" t="s">
        <v>798</v>
      </c>
      <c r="I2189" s="34" t="s">
        <v>1250</v>
      </c>
      <c r="J2189" s="36">
        <v>43962</v>
      </c>
      <c r="K2189" s="36">
        <v>44692</v>
      </c>
      <c r="L2189" s="34" t="s">
        <v>7523</v>
      </c>
      <c r="M2189" s="34" t="s">
        <v>718</v>
      </c>
      <c r="N2189" s="34" t="s">
        <v>749</v>
      </c>
      <c r="O2189" s="34" t="s">
        <v>712</v>
      </c>
      <c r="P2189" s="34" t="s">
        <v>713</v>
      </c>
      <c r="Q2189" s="34" t="s">
        <v>10228</v>
      </c>
      <c r="R2189" s="34" t="s">
        <v>10228</v>
      </c>
    </row>
    <row r="2190" spans="1:18" x14ac:dyDescent="0.25">
      <c r="A2190" s="31" t="s">
        <v>28432</v>
      </c>
      <c r="B2190" s="32" t="s">
        <v>7524</v>
      </c>
      <c r="C2190" s="32" t="s">
        <v>808</v>
      </c>
      <c r="D2190" s="35">
        <v>41387</v>
      </c>
      <c r="E2190" s="32" t="s">
        <v>704</v>
      </c>
      <c r="F2190" s="32" t="s">
        <v>705</v>
      </c>
      <c r="G2190" s="32" t="s">
        <v>7525</v>
      </c>
      <c r="H2190" s="32" t="s">
        <v>752</v>
      </c>
      <c r="I2190" s="32" t="s">
        <v>846</v>
      </c>
      <c r="J2190" s="35">
        <v>43963</v>
      </c>
      <c r="K2190" s="35">
        <v>44693</v>
      </c>
      <c r="L2190" s="32" t="s">
        <v>7526</v>
      </c>
      <c r="M2190" s="32" t="s">
        <v>772</v>
      </c>
      <c r="N2190" s="32" t="s">
        <v>711</v>
      </c>
      <c r="O2190" s="32" t="s">
        <v>773</v>
      </c>
      <c r="P2190" s="32" t="s">
        <v>713</v>
      </c>
      <c r="Q2190" s="32" t="s">
        <v>10228</v>
      </c>
      <c r="R2190" s="32" t="s">
        <v>10228</v>
      </c>
    </row>
    <row r="2191" spans="1:18" x14ac:dyDescent="0.25">
      <c r="A2191" s="33" t="s">
        <v>28434</v>
      </c>
      <c r="B2191" s="34" t="s">
        <v>7527</v>
      </c>
      <c r="C2191" s="34" t="s">
        <v>703</v>
      </c>
      <c r="D2191" s="36">
        <v>41388</v>
      </c>
      <c r="E2191" s="34" t="s">
        <v>704</v>
      </c>
      <c r="F2191" s="34" t="s">
        <v>705</v>
      </c>
      <c r="G2191" s="34" t="s">
        <v>7528</v>
      </c>
      <c r="H2191" s="34" t="s">
        <v>707</v>
      </c>
      <c r="I2191" s="34" t="s">
        <v>721</v>
      </c>
      <c r="J2191" s="36">
        <v>43937</v>
      </c>
      <c r="K2191" s="36">
        <v>44667</v>
      </c>
      <c r="L2191" s="34" t="s">
        <v>7529</v>
      </c>
      <c r="M2191" s="34" t="s">
        <v>772</v>
      </c>
      <c r="N2191" s="34" t="s">
        <v>711</v>
      </c>
      <c r="O2191" s="34" t="s">
        <v>766</v>
      </c>
      <c r="P2191" s="34" t="s">
        <v>713</v>
      </c>
      <c r="Q2191" s="34" t="s">
        <v>10228</v>
      </c>
      <c r="R2191" s="34" t="s">
        <v>10228</v>
      </c>
    </row>
    <row r="2192" spans="1:18" x14ac:dyDescent="0.25">
      <c r="A2192" s="31" t="s">
        <v>28436</v>
      </c>
      <c r="B2192" s="32" t="s">
        <v>7530</v>
      </c>
      <c r="C2192" s="32" t="s">
        <v>703</v>
      </c>
      <c r="D2192" s="35">
        <v>41390</v>
      </c>
      <c r="E2192" s="32" t="s">
        <v>704</v>
      </c>
      <c r="F2192" s="32" t="s">
        <v>705</v>
      </c>
      <c r="G2192" s="32" t="s">
        <v>6672</v>
      </c>
      <c r="H2192" s="32" t="s">
        <v>740</v>
      </c>
      <c r="I2192" s="32" t="s">
        <v>6673</v>
      </c>
      <c r="J2192" s="35">
        <v>43990</v>
      </c>
      <c r="K2192" s="35">
        <v>44720</v>
      </c>
      <c r="L2192" s="32" t="s">
        <v>7531</v>
      </c>
      <c r="M2192" s="32" t="s">
        <v>772</v>
      </c>
      <c r="N2192" s="32" t="s">
        <v>749</v>
      </c>
      <c r="O2192" s="32" t="s">
        <v>1015</v>
      </c>
      <c r="P2192" s="32" t="s">
        <v>843</v>
      </c>
      <c r="Q2192" s="32" t="s">
        <v>10228</v>
      </c>
      <c r="R2192" s="32" t="s">
        <v>10228</v>
      </c>
    </row>
    <row r="2193" spans="1:18" x14ac:dyDescent="0.25">
      <c r="A2193" s="33" t="s">
        <v>28438</v>
      </c>
      <c r="B2193" s="34" t="s">
        <v>7532</v>
      </c>
      <c r="C2193" s="34" t="s">
        <v>703</v>
      </c>
      <c r="D2193" s="36">
        <v>41390</v>
      </c>
      <c r="E2193" s="34" t="s">
        <v>704</v>
      </c>
      <c r="F2193" s="34" t="s">
        <v>705</v>
      </c>
      <c r="G2193" s="34" t="s">
        <v>7533</v>
      </c>
      <c r="H2193" s="34" t="s">
        <v>763</v>
      </c>
      <c r="I2193" s="34" t="s">
        <v>7534</v>
      </c>
      <c r="J2193" s="36">
        <v>44001</v>
      </c>
      <c r="K2193" s="36">
        <v>44731</v>
      </c>
      <c r="L2193" s="34" t="s">
        <v>7535</v>
      </c>
      <c r="M2193" s="34" t="s">
        <v>718</v>
      </c>
      <c r="N2193" s="34" t="s">
        <v>749</v>
      </c>
      <c r="O2193" s="34" t="s">
        <v>724</v>
      </c>
      <c r="P2193" s="34" t="s">
        <v>833</v>
      </c>
      <c r="Q2193" s="34" t="s">
        <v>743</v>
      </c>
      <c r="R2193" s="34" t="s">
        <v>10228</v>
      </c>
    </row>
    <row r="2194" spans="1:18" x14ac:dyDescent="0.25">
      <c r="A2194" s="31" t="s">
        <v>28440</v>
      </c>
      <c r="B2194" s="32" t="s">
        <v>7536</v>
      </c>
      <c r="C2194" s="32" t="s">
        <v>703</v>
      </c>
      <c r="D2194" s="35">
        <v>41389</v>
      </c>
      <c r="E2194" s="32" t="s">
        <v>704</v>
      </c>
      <c r="F2194" s="32" t="s">
        <v>705</v>
      </c>
      <c r="G2194" s="32" t="s">
        <v>7537</v>
      </c>
      <c r="H2194" s="32" t="s">
        <v>1205</v>
      </c>
      <c r="I2194" s="32" t="s">
        <v>1805</v>
      </c>
      <c r="J2194" s="35">
        <v>43922</v>
      </c>
      <c r="K2194" s="35">
        <v>44652</v>
      </c>
      <c r="L2194" s="32" t="s">
        <v>7538</v>
      </c>
      <c r="M2194" s="32" t="s">
        <v>710</v>
      </c>
      <c r="N2194" s="32" t="s">
        <v>778</v>
      </c>
      <c r="O2194" s="32" t="s">
        <v>712</v>
      </c>
      <c r="P2194" s="32" t="s">
        <v>1042</v>
      </c>
      <c r="Q2194" s="32" t="s">
        <v>10228</v>
      </c>
      <c r="R2194" s="32" t="s">
        <v>10228</v>
      </c>
    </row>
    <row r="2195" spans="1:18" x14ac:dyDescent="0.25">
      <c r="A2195" s="33" t="s">
        <v>28442</v>
      </c>
      <c r="B2195" s="34" t="s">
        <v>7539</v>
      </c>
      <c r="C2195" s="34" t="s">
        <v>808</v>
      </c>
      <c r="D2195" s="36">
        <v>41396</v>
      </c>
      <c r="E2195" s="34" t="s">
        <v>704</v>
      </c>
      <c r="F2195" s="34" t="s">
        <v>705</v>
      </c>
      <c r="G2195" s="34" t="s">
        <v>7540</v>
      </c>
      <c r="H2195" s="34" t="s">
        <v>752</v>
      </c>
      <c r="I2195" s="34" t="s">
        <v>2328</v>
      </c>
      <c r="J2195" s="36">
        <v>44008</v>
      </c>
      <c r="K2195" s="36">
        <v>44738</v>
      </c>
      <c r="L2195" s="34" t="s">
        <v>7541</v>
      </c>
      <c r="M2195" s="34" t="s">
        <v>718</v>
      </c>
      <c r="N2195" s="34" t="s">
        <v>711</v>
      </c>
      <c r="O2195" s="34" t="s">
        <v>755</v>
      </c>
      <c r="P2195" s="34" t="s">
        <v>876</v>
      </c>
      <c r="Q2195" s="34" t="s">
        <v>10228</v>
      </c>
      <c r="R2195" s="34" t="s">
        <v>10228</v>
      </c>
    </row>
    <row r="2196" spans="1:18" x14ac:dyDescent="0.25">
      <c r="A2196" s="31" t="s">
        <v>28444</v>
      </c>
      <c r="B2196" s="32" t="s">
        <v>7542</v>
      </c>
      <c r="C2196" s="32" t="s">
        <v>734</v>
      </c>
      <c r="D2196" s="35">
        <v>41397</v>
      </c>
      <c r="E2196" s="32" t="s">
        <v>704</v>
      </c>
      <c r="F2196" s="32" t="s">
        <v>705</v>
      </c>
      <c r="G2196" s="32" t="s">
        <v>7543</v>
      </c>
      <c r="H2196" s="32" t="s">
        <v>789</v>
      </c>
      <c r="I2196" s="32" t="s">
        <v>1369</v>
      </c>
      <c r="J2196" s="35">
        <v>43985</v>
      </c>
      <c r="K2196" s="35">
        <v>44715</v>
      </c>
      <c r="L2196" s="32" t="s">
        <v>7544</v>
      </c>
      <c r="M2196" s="32" t="s">
        <v>772</v>
      </c>
      <c r="N2196" s="32" t="s">
        <v>711</v>
      </c>
      <c r="O2196" s="32" t="s">
        <v>766</v>
      </c>
      <c r="P2196" s="32" t="s">
        <v>760</v>
      </c>
      <c r="Q2196" s="32" t="s">
        <v>833</v>
      </c>
      <c r="R2196" s="32" t="s">
        <v>876</v>
      </c>
    </row>
    <row r="2197" spans="1:18" x14ac:dyDescent="0.25">
      <c r="A2197" s="33" t="s">
        <v>28446</v>
      </c>
      <c r="B2197" s="34" t="s">
        <v>7545</v>
      </c>
      <c r="C2197" s="34" t="s">
        <v>734</v>
      </c>
      <c r="D2197" s="36">
        <v>41397</v>
      </c>
      <c r="E2197" s="34" t="s">
        <v>704</v>
      </c>
      <c r="F2197" s="34" t="s">
        <v>705</v>
      </c>
      <c r="G2197" s="34" t="s">
        <v>7546</v>
      </c>
      <c r="H2197" s="34" t="s">
        <v>736</v>
      </c>
      <c r="I2197" s="34" t="s">
        <v>1769</v>
      </c>
      <c r="J2197" s="36">
        <v>43987</v>
      </c>
      <c r="K2197" s="36">
        <v>44717</v>
      </c>
      <c r="L2197" s="34" t="s">
        <v>7547</v>
      </c>
      <c r="M2197" s="34" t="s">
        <v>710</v>
      </c>
      <c r="N2197" s="34" t="s">
        <v>711</v>
      </c>
      <c r="O2197" s="34" t="s">
        <v>712</v>
      </c>
      <c r="P2197" s="34" t="s">
        <v>713</v>
      </c>
      <c r="Q2197" s="34" t="s">
        <v>10228</v>
      </c>
      <c r="R2197" s="34" t="s">
        <v>10228</v>
      </c>
    </row>
    <row r="2198" spans="1:18" x14ac:dyDescent="0.25">
      <c r="A2198" s="31" t="s">
        <v>28448</v>
      </c>
      <c r="B2198" s="32" t="s">
        <v>7548</v>
      </c>
      <c r="C2198" s="32" t="s">
        <v>703</v>
      </c>
      <c r="D2198" s="35">
        <v>41403</v>
      </c>
      <c r="E2198" s="32" t="s">
        <v>704</v>
      </c>
      <c r="F2198" s="32" t="s">
        <v>705</v>
      </c>
      <c r="G2198" s="32" t="s">
        <v>7549</v>
      </c>
      <c r="H2198" s="32" t="s">
        <v>707</v>
      </c>
      <c r="I2198" s="32" t="s">
        <v>2453</v>
      </c>
      <c r="J2198" s="35">
        <v>43977</v>
      </c>
      <c r="K2198" s="35">
        <v>44707</v>
      </c>
      <c r="L2198" s="32" t="s">
        <v>7550</v>
      </c>
      <c r="M2198" s="32" t="s">
        <v>772</v>
      </c>
      <c r="N2198" s="32" t="s">
        <v>711</v>
      </c>
      <c r="O2198" s="32" t="s">
        <v>712</v>
      </c>
      <c r="P2198" s="32" t="s">
        <v>713</v>
      </c>
      <c r="Q2198" s="32" t="s">
        <v>743</v>
      </c>
      <c r="R2198" s="32" t="s">
        <v>10228</v>
      </c>
    </row>
    <row r="2199" spans="1:18" x14ac:dyDescent="0.25">
      <c r="A2199" s="33" t="s">
        <v>28450</v>
      </c>
      <c r="B2199" s="34" t="s">
        <v>7551</v>
      </c>
      <c r="C2199" s="34" t="s">
        <v>703</v>
      </c>
      <c r="D2199" s="36">
        <v>41402</v>
      </c>
      <c r="E2199" s="34" t="s">
        <v>704</v>
      </c>
      <c r="F2199" s="34" t="s">
        <v>705</v>
      </c>
      <c r="G2199" s="34" t="s">
        <v>5212</v>
      </c>
      <c r="H2199" s="34" t="s">
        <v>945</v>
      </c>
      <c r="I2199" s="34" t="s">
        <v>5213</v>
      </c>
      <c r="J2199" s="36">
        <v>44007</v>
      </c>
      <c r="K2199" s="36">
        <v>44737</v>
      </c>
      <c r="L2199" s="34" t="s">
        <v>7552</v>
      </c>
      <c r="M2199" s="34" t="s">
        <v>710</v>
      </c>
      <c r="N2199" s="34" t="s">
        <v>711</v>
      </c>
      <c r="O2199" s="34" t="s">
        <v>712</v>
      </c>
      <c r="P2199" s="34" t="s">
        <v>713</v>
      </c>
      <c r="Q2199" s="34" t="s">
        <v>10228</v>
      </c>
      <c r="R2199" s="34" t="s">
        <v>10228</v>
      </c>
    </row>
    <row r="2200" spans="1:18" x14ac:dyDescent="0.25">
      <c r="A2200" s="31" t="s">
        <v>28452</v>
      </c>
      <c r="B2200" s="32" t="s">
        <v>7553</v>
      </c>
      <c r="C2200" s="32" t="s">
        <v>703</v>
      </c>
      <c r="D2200" s="35">
        <v>41409</v>
      </c>
      <c r="E2200" s="32" t="s">
        <v>704</v>
      </c>
      <c r="F2200" s="32" t="s">
        <v>705</v>
      </c>
      <c r="G2200" s="32" t="s">
        <v>7554</v>
      </c>
      <c r="H2200" s="32" t="s">
        <v>707</v>
      </c>
      <c r="I2200" s="32" t="s">
        <v>2453</v>
      </c>
      <c r="J2200" s="35">
        <v>43977</v>
      </c>
      <c r="K2200" s="35">
        <v>44707</v>
      </c>
      <c r="L2200" s="32" t="s">
        <v>7555</v>
      </c>
      <c r="M2200" s="32" t="s">
        <v>710</v>
      </c>
      <c r="N2200" s="32" t="s">
        <v>711</v>
      </c>
      <c r="O2200" s="32" t="s">
        <v>712</v>
      </c>
      <c r="P2200" s="32" t="s">
        <v>713</v>
      </c>
      <c r="Q2200" s="32" t="s">
        <v>743</v>
      </c>
      <c r="R2200" s="32" t="s">
        <v>10228</v>
      </c>
    </row>
    <row r="2201" spans="1:18" x14ac:dyDescent="0.25">
      <c r="A2201" s="33" t="s">
        <v>28454</v>
      </c>
      <c r="B2201" s="34" t="s">
        <v>7556</v>
      </c>
      <c r="C2201" s="34" t="s">
        <v>703</v>
      </c>
      <c r="D2201" s="36">
        <v>41411</v>
      </c>
      <c r="E2201" s="34" t="s">
        <v>704</v>
      </c>
      <c r="F2201" s="34" t="s">
        <v>705</v>
      </c>
      <c r="G2201" s="34" t="s">
        <v>2797</v>
      </c>
      <c r="H2201" s="34" t="s">
        <v>998</v>
      </c>
      <c r="I2201" s="34" t="s">
        <v>7557</v>
      </c>
      <c r="J2201" s="36">
        <v>43936</v>
      </c>
      <c r="K2201" s="36">
        <v>44666</v>
      </c>
      <c r="L2201" s="34" t="s">
        <v>7558</v>
      </c>
      <c r="M2201" s="34" t="s">
        <v>718</v>
      </c>
      <c r="N2201" s="34" t="s">
        <v>749</v>
      </c>
      <c r="O2201" s="34" t="s">
        <v>712</v>
      </c>
      <c r="P2201" s="34" t="s">
        <v>876</v>
      </c>
      <c r="Q2201" s="34" t="s">
        <v>10228</v>
      </c>
      <c r="R2201" s="34" t="s">
        <v>10228</v>
      </c>
    </row>
    <row r="2202" spans="1:18" x14ac:dyDescent="0.25">
      <c r="A2202" s="31" t="s">
        <v>28456</v>
      </c>
      <c r="B2202" s="32" t="s">
        <v>7559</v>
      </c>
      <c r="C2202" s="32" t="s">
        <v>703</v>
      </c>
      <c r="D2202" s="35">
        <v>41344</v>
      </c>
      <c r="E2202" s="32" t="s">
        <v>704</v>
      </c>
      <c r="F2202" s="32" t="s">
        <v>705</v>
      </c>
      <c r="G2202" s="32" t="s">
        <v>7560</v>
      </c>
      <c r="H2202" s="32" t="s">
        <v>998</v>
      </c>
      <c r="I2202" s="32" t="s">
        <v>7561</v>
      </c>
      <c r="J2202" s="35">
        <v>43935</v>
      </c>
      <c r="K2202" s="35">
        <v>44665</v>
      </c>
      <c r="L2202" s="32" t="s">
        <v>7562</v>
      </c>
      <c r="M2202" s="32" t="s">
        <v>710</v>
      </c>
      <c r="N2202" s="32" t="s">
        <v>723</v>
      </c>
      <c r="O2202" s="32" t="s">
        <v>712</v>
      </c>
      <c r="P2202" s="32" t="s">
        <v>713</v>
      </c>
      <c r="Q2202" s="32" t="s">
        <v>743</v>
      </c>
      <c r="R2202" s="32" t="s">
        <v>10228</v>
      </c>
    </row>
    <row r="2203" spans="1:18" x14ac:dyDescent="0.25">
      <c r="A2203" s="33" t="s">
        <v>28458</v>
      </c>
      <c r="B2203" s="34" t="s">
        <v>7563</v>
      </c>
      <c r="C2203" s="34" t="s">
        <v>703</v>
      </c>
      <c r="D2203" s="36">
        <v>41428</v>
      </c>
      <c r="E2203" s="34" t="s">
        <v>704</v>
      </c>
      <c r="F2203" s="34" t="s">
        <v>705</v>
      </c>
      <c r="G2203" s="34" t="s">
        <v>3240</v>
      </c>
      <c r="H2203" s="34" t="s">
        <v>736</v>
      </c>
      <c r="I2203" s="34" t="s">
        <v>3241</v>
      </c>
      <c r="J2203" s="36">
        <v>43957</v>
      </c>
      <c r="K2203" s="36">
        <v>44687</v>
      </c>
      <c r="L2203" s="34" t="s">
        <v>7564</v>
      </c>
      <c r="M2203" s="34" t="s">
        <v>710</v>
      </c>
      <c r="N2203" s="34" t="s">
        <v>749</v>
      </c>
      <c r="O2203" s="34" t="s">
        <v>712</v>
      </c>
      <c r="P2203" s="34" t="s">
        <v>713</v>
      </c>
      <c r="Q2203" s="34" t="s">
        <v>10228</v>
      </c>
      <c r="R2203" s="34" t="s">
        <v>10228</v>
      </c>
    </row>
    <row r="2204" spans="1:18" x14ac:dyDescent="0.25">
      <c r="A2204" s="31" t="s">
        <v>28460</v>
      </c>
      <c r="B2204" s="32" t="s">
        <v>7565</v>
      </c>
      <c r="C2204" s="32" t="s">
        <v>734</v>
      </c>
      <c r="D2204" s="35">
        <v>41428</v>
      </c>
      <c r="E2204" s="32" t="s">
        <v>704</v>
      </c>
      <c r="F2204" s="32" t="s">
        <v>705</v>
      </c>
      <c r="G2204" s="32" t="s">
        <v>7566</v>
      </c>
      <c r="H2204" s="32" t="s">
        <v>763</v>
      </c>
      <c r="I2204" s="32" t="s">
        <v>2688</v>
      </c>
      <c r="J2204" s="35">
        <v>43965</v>
      </c>
      <c r="K2204" s="35">
        <v>44695</v>
      </c>
      <c r="L2204" s="32" t="s">
        <v>7567</v>
      </c>
      <c r="M2204" s="32" t="s">
        <v>710</v>
      </c>
      <c r="N2204" s="32" t="s">
        <v>778</v>
      </c>
      <c r="O2204" s="32" t="s">
        <v>712</v>
      </c>
      <c r="P2204" s="32" t="s">
        <v>743</v>
      </c>
      <c r="Q2204" s="32" t="s">
        <v>713</v>
      </c>
      <c r="R2204" s="32" t="s">
        <v>833</v>
      </c>
    </row>
    <row r="2205" spans="1:18" x14ac:dyDescent="0.25">
      <c r="A2205" s="33" t="s">
        <v>28462</v>
      </c>
      <c r="B2205" s="34" t="s">
        <v>7568</v>
      </c>
      <c r="C2205" s="34" t="s">
        <v>734</v>
      </c>
      <c r="D2205" s="36">
        <v>41430</v>
      </c>
      <c r="E2205" s="34" t="s">
        <v>704</v>
      </c>
      <c r="F2205" s="34" t="s">
        <v>705</v>
      </c>
      <c r="G2205" s="34" t="s">
        <v>7569</v>
      </c>
      <c r="H2205" s="34" t="s">
        <v>752</v>
      </c>
      <c r="I2205" s="34" t="s">
        <v>5148</v>
      </c>
      <c r="J2205" s="36">
        <v>44004</v>
      </c>
      <c r="K2205" s="36">
        <v>44734</v>
      </c>
      <c r="L2205" s="34" t="s">
        <v>7570</v>
      </c>
      <c r="M2205" s="34" t="s">
        <v>729</v>
      </c>
      <c r="N2205" s="34" t="s">
        <v>711</v>
      </c>
      <c r="O2205" s="34" t="s">
        <v>712</v>
      </c>
      <c r="P2205" s="34" t="s">
        <v>713</v>
      </c>
      <c r="Q2205" s="34" t="s">
        <v>10228</v>
      </c>
      <c r="R2205" s="34" t="s">
        <v>10228</v>
      </c>
    </row>
    <row r="2206" spans="1:18" x14ac:dyDescent="0.25">
      <c r="A2206" s="31" t="s">
        <v>28464</v>
      </c>
      <c r="B2206" s="32" t="s">
        <v>7571</v>
      </c>
      <c r="C2206" s="32" t="s">
        <v>734</v>
      </c>
      <c r="D2206" s="35">
        <v>41430</v>
      </c>
      <c r="E2206" s="32" t="s">
        <v>704</v>
      </c>
      <c r="F2206" s="32" t="s">
        <v>705</v>
      </c>
      <c r="G2206" s="32" t="s">
        <v>7572</v>
      </c>
      <c r="H2206" s="32" t="s">
        <v>707</v>
      </c>
      <c r="I2206" s="32" t="s">
        <v>721</v>
      </c>
      <c r="J2206" s="35">
        <v>43966</v>
      </c>
      <c r="K2206" s="35">
        <v>44696</v>
      </c>
      <c r="L2206" s="32" t="s">
        <v>7573</v>
      </c>
      <c r="M2206" s="32" t="s">
        <v>710</v>
      </c>
      <c r="N2206" s="32" t="s">
        <v>711</v>
      </c>
      <c r="O2206" s="32" t="s">
        <v>712</v>
      </c>
      <c r="P2206" s="32" t="s">
        <v>743</v>
      </c>
      <c r="Q2206" s="32" t="s">
        <v>10228</v>
      </c>
      <c r="R2206" s="32" t="s">
        <v>10228</v>
      </c>
    </row>
    <row r="2207" spans="1:18" x14ac:dyDescent="0.25">
      <c r="A2207" s="33" t="s">
        <v>28466</v>
      </c>
      <c r="B2207" s="34" t="s">
        <v>7574</v>
      </c>
      <c r="C2207" s="34" t="s">
        <v>734</v>
      </c>
      <c r="D2207" s="36">
        <v>41400</v>
      </c>
      <c r="E2207" s="34" t="s">
        <v>704</v>
      </c>
      <c r="F2207" s="34" t="s">
        <v>705</v>
      </c>
      <c r="G2207" s="34" t="s">
        <v>7575</v>
      </c>
      <c r="H2207" s="34" t="s">
        <v>707</v>
      </c>
      <c r="I2207" s="34" t="s">
        <v>721</v>
      </c>
      <c r="J2207" s="36">
        <v>43990</v>
      </c>
      <c r="K2207" s="36">
        <v>44720</v>
      </c>
      <c r="L2207" s="34" t="s">
        <v>7576</v>
      </c>
      <c r="M2207" s="34" t="s">
        <v>710</v>
      </c>
      <c r="N2207" s="34" t="s">
        <v>778</v>
      </c>
      <c r="O2207" s="34" t="s">
        <v>773</v>
      </c>
      <c r="P2207" s="34" t="s">
        <v>713</v>
      </c>
      <c r="Q2207" s="34" t="s">
        <v>743</v>
      </c>
      <c r="R2207" s="34" t="s">
        <v>10228</v>
      </c>
    </row>
    <row r="2208" spans="1:18" x14ac:dyDescent="0.25">
      <c r="A2208" s="31" t="s">
        <v>28468</v>
      </c>
      <c r="B2208" s="32" t="s">
        <v>7577</v>
      </c>
      <c r="C2208" s="32" t="s">
        <v>703</v>
      </c>
      <c r="D2208" s="35">
        <v>41431</v>
      </c>
      <c r="E2208" s="32" t="s">
        <v>704</v>
      </c>
      <c r="F2208" s="32" t="s">
        <v>705</v>
      </c>
      <c r="G2208" s="32" t="s">
        <v>5212</v>
      </c>
      <c r="H2208" s="32" t="s">
        <v>945</v>
      </c>
      <c r="I2208" s="32" t="s">
        <v>5213</v>
      </c>
      <c r="J2208" s="35">
        <v>43923</v>
      </c>
      <c r="K2208" s="35">
        <v>44653</v>
      </c>
      <c r="L2208" s="32" t="s">
        <v>7578</v>
      </c>
      <c r="M2208" s="32" t="s">
        <v>772</v>
      </c>
      <c r="N2208" s="32" t="s">
        <v>749</v>
      </c>
      <c r="O2208" s="32" t="s">
        <v>712</v>
      </c>
      <c r="P2208" s="32" t="s">
        <v>743</v>
      </c>
      <c r="Q2208" s="32" t="s">
        <v>10228</v>
      </c>
      <c r="R2208" s="32" t="s">
        <v>10228</v>
      </c>
    </row>
    <row r="2209" spans="1:18" x14ac:dyDescent="0.25">
      <c r="A2209" s="33" t="s">
        <v>28470</v>
      </c>
      <c r="B2209" s="34" t="s">
        <v>7579</v>
      </c>
      <c r="C2209" s="34" t="s">
        <v>703</v>
      </c>
      <c r="D2209" s="36">
        <v>41432</v>
      </c>
      <c r="E2209" s="34" t="s">
        <v>704</v>
      </c>
      <c r="F2209" s="34" t="s">
        <v>705</v>
      </c>
      <c r="G2209" s="34" t="s">
        <v>7580</v>
      </c>
      <c r="H2209" s="34" t="s">
        <v>707</v>
      </c>
      <c r="I2209" s="34" t="s">
        <v>3277</v>
      </c>
      <c r="J2209" s="36">
        <v>43948</v>
      </c>
      <c r="K2209" s="36">
        <v>44678</v>
      </c>
      <c r="L2209" s="34" t="s">
        <v>7581</v>
      </c>
      <c r="M2209" s="34" t="s">
        <v>718</v>
      </c>
      <c r="N2209" s="34" t="s">
        <v>711</v>
      </c>
      <c r="O2209" s="34" t="s">
        <v>712</v>
      </c>
      <c r="P2209" s="34" t="s">
        <v>713</v>
      </c>
      <c r="Q2209" s="34" t="s">
        <v>10228</v>
      </c>
      <c r="R2209" s="34" t="s">
        <v>10228</v>
      </c>
    </row>
    <row r="2210" spans="1:18" x14ac:dyDescent="0.25">
      <c r="A2210" s="31" t="s">
        <v>28472</v>
      </c>
      <c r="B2210" s="32" t="s">
        <v>7582</v>
      </c>
      <c r="C2210" s="32" t="s">
        <v>703</v>
      </c>
      <c r="D2210" s="35">
        <v>41435</v>
      </c>
      <c r="E2210" s="32" t="s">
        <v>704</v>
      </c>
      <c r="F2210" s="32" t="s">
        <v>705</v>
      </c>
      <c r="G2210" s="32" t="s">
        <v>7583</v>
      </c>
      <c r="H2210" s="32" t="s">
        <v>752</v>
      </c>
      <c r="I2210" s="32" t="s">
        <v>7584</v>
      </c>
      <c r="J2210" s="35">
        <v>43991</v>
      </c>
      <c r="K2210" s="35">
        <v>44721</v>
      </c>
      <c r="L2210" s="32" t="s">
        <v>7585</v>
      </c>
      <c r="M2210" s="32" t="s">
        <v>710</v>
      </c>
      <c r="N2210" s="32" t="s">
        <v>749</v>
      </c>
      <c r="O2210" s="32" t="s">
        <v>712</v>
      </c>
      <c r="P2210" s="32" t="s">
        <v>713</v>
      </c>
      <c r="Q2210" s="32" t="s">
        <v>743</v>
      </c>
      <c r="R2210" s="32" t="s">
        <v>10228</v>
      </c>
    </row>
    <row r="2211" spans="1:18" x14ac:dyDescent="0.25">
      <c r="A2211" s="33" t="s">
        <v>28474</v>
      </c>
      <c r="B2211" s="34" t="s">
        <v>7586</v>
      </c>
      <c r="C2211" s="34" t="s">
        <v>734</v>
      </c>
      <c r="D2211" s="36">
        <v>41435</v>
      </c>
      <c r="E2211" s="34" t="s">
        <v>704</v>
      </c>
      <c r="F2211" s="34" t="s">
        <v>705</v>
      </c>
      <c r="G2211" s="34" t="s">
        <v>7587</v>
      </c>
      <c r="H2211" s="34" t="s">
        <v>752</v>
      </c>
      <c r="I2211" s="34" t="s">
        <v>2328</v>
      </c>
      <c r="J2211" s="36">
        <v>43962</v>
      </c>
      <c r="K2211" s="36">
        <v>44692</v>
      </c>
      <c r="L2211" s="34" t="s">
        <v>7588</v>
      </c>
      <c r="M2211" s="34" t="s">
        <v>710</v>
      </c>
      <c r="N2211" s="34" t="s">
        <v>778</v>
      </c>
      <c r="O2211" s="34" t="s">
        <v>712</v>
      </c>
      <c r="P2211" s="34" t="s">
        <v>713</v>
      </c>
      <c r="Q2211" s="34" t="s">
        <v>10228</v>
      </c>
      <c r="R2211" s="34" t="s">
        <v>10228</v>
      </c>
    </row>
    <row r="2212" spans="1:18" x14ac:dyDescent="0.25">
      <c r="A2212" s="31" t="s">
        <v>28476</v>
      </c>
      <c r="B2212" s="32" t="s">
        <v>7589</v>
      </c>
      <c r="C2212" s="32" t="s">
        <v>808</v>
      </c>
      <c r="D2212" s="35">
        <v>41418</v>
      </c>
      <c r="E2212" s="32" t="s">
        <v>704</v>
      </c>
      <c r="F2212" s="32" t="s">
        <v>705</v>
      </c>
      <c r="G2212" s="32" t="s">
        <v>7590</v>
      </c>
      <c r="H2212" s="32" t="s">
        <v>804</v>
      </c>
      <c r="I2212" s="32" t="s">
        <v>2247</v>
      </c>
      <c r="J2212" s="35">
        <v>43958</v>
      </c>
      <c r="K2212" s="35">
        <v>44688</v>
      </c>
      <c r="L2212" s="32" t="s">
        <v>7591</v>
      </c>
      <c r="M2212" s="32" t="s">
        <v>710</v>
      </c>
      <c r="N2212" s="32" t="s">
        <v>778</v>
      </c>
      <c r="O2212" s="32" t="s">
        <v>712</v>
      </c>
      <c r="P2212" s="32" t="s">
        <v>842</v>
      </c>
      <c r="Q2212" s="32" t="s">
        <v>1042</v>
      </c>
      <c r="R2212" s="32" t="s">
        <v>10228</v>
      </c>
    </row>
    <row r="2213" spans="1:18" x14ac:dyDescent="0.25">
      <c r="A2213" s="33" t="s">
        <v>28478</v>
      </c>
      <c r="B2213" s="34" t="s">
        <v>7592</v>
      </c>
      <c r="C2213" s="34" t="s">
        <v>703</v>
      </c>
      <c r="D2213" s="36">
        <v>41431</v>
      </c>
      <c r="E2213" s="34" t="s">
        <v>704</v>
      </c>
      <c r="F2213" s="34" t="s">
        <v>705</v>
      </c>
      <c r="G2213" s="34" t="s">
        <v>7593</v>
      </c>
      <c r="H2213" s="34" t="s">
        <v>1205</v>
      </c>
      <c r="I2213" s="34" t="s">
        <v>1805</v>
      </c>
      <c r="J2213" s="36">
        <v>43922</v>
      </c>
      <c r="K2213" s="36">
        <v>44652</v>
      </c>
      <c r="L2213" s="34" t="s">
        <v>7594</v>
      </c>
      <c r="M2213" s="34" t="s">
        <v>710</v>
      </c>
      <c r="N2213" s="34" t="s">
        <v>749</v>
      </c>
      <c r="O2213" s="34" t="s">
        <v>712</v>
      </c>
      <c r="P2213" s="34" t="s">
        <v>743</v>
      </c>
      <c r="Q2213" s="34" t="s">
        <v>10228</v>
      </c>
      <c r="R2213" s="34" t="s">
        <v>10228</v>
      </c>
    </row>
    <row r="2214" spans="1:18" x14ac:dyDescent="0.25">
      <c r="A2214" s="31" t="s">
        <v>28480</v>
      </c>
      <c r="B2214" s="32" t="s">
        <v>7595</v>
      </c>
      <c r="C2214" s="32" t="s">
        <v>703</v>
      </c>
      <c r="D2214" s="35">
        <v>41444</v>
      </c>
      <c r="E2214" s="32" t="s">
        <v>704</v>
      </c>
      <c r="F2214" s="32" t="s">
        <v>705</v>
      </c>
      <c r="G2214" s="32" t="s">
        <v>2385</v>
      </c>
      <c r="H2214" s="32" t="s">
        <v>707</v>
      </c>
      <c r="I2214" s="32" t="s">
        <v>2386</v>
      </c>
      <c r="J2214" s="35">
        <v>43969</v>
      </c>
      <c r="K2214" s="35">
        <v>44699</v>
      </c>
      <c r="L2214" s="32" t="s">
        <v>7596</v>
      </c>
      <c r="M2214" s="32" t="s">
        <v>772</v>
      </c>
      <c r="N2214" s="32" t="s">
        <v>723</v>
      </c>
      <c r="O2214" s="32" t="s">
        <v>712</v>
      </c>
      <c r="P2214" s="32" t="s">
        <v>713</v>
      </c>
      <c r="Q2214" s="32" t="s">
        <v>10228</v>
      </c>
      <c r="R2214" s="32" t="s">
        <v>10228</v>
      </c>
    </row>
    <row r="2215" spans="1:18" x14ac:dyDescent="0.25">
      <c r="A2215" s="33" t="s">
        <v>28482</v>
      </c>
      <c r="B2215" s="34" t="s">
        <v>7597</v>
      </c>
      <c r="C2215" s="34" t="s">
        <v>703</v>
      </c>
      <c r="D2215" s="36">
        <v>41444</v>
      </c>
      <c r="E2215" s="34" t="s">
        <v>704</v>
      </c>
      <c r="F2215" s="34" t="s">
        <v>705</v>
      </c>
      <c r="G2215" s="34" t="s">
        <v>3427</v>
      </c>
      <c r="H2215" s="34" t="s">
        <v>736</v>
      </c>
      <c r="I2215" s="34" t="s">
        <v>3428</v>
      </c>
      <c r="J2215" s="36">
        <v>43964</v>
      </c>
      <c r="K2215" s="36">
        <v>44694</v>
      </c>
      <c r="L2215" s="34" t="s">
        <v>7598</v>
      </c>
      <c r="M2215" s="34" t="s">
        <v>710</v>
      </c>
      <c r="N2215" s="34" t="s">
        <v>723</v>
      </c>
      <c r="O2215" s="34" t="s">
        <v>712</v>
      </c>
      <c r="P2215" s="34" t="s">
        <v>713</v>
      </c>
      <c r="Q2215" s="34" t="s">
        <v>743</v>
      </c>
      <c r="R2215" s="34" t="s">
        <v>10228</v>
      </c>
    </row>
    <row r="2216" spans="1:18" x14ac:dyDescent="0.25">
      <c r="A2216" s="31" t="s">
        <v>28484</v>
      </c>
      <c r="B2216" s="32" t="s">
        <v>7599</v>
      </c>
      <c r="C2216" s="32" t="s">
        <v>703</v>
      </c>
      <c r="D2216" s="35">
        <v>41445</v>
      </c>
      <c r="E2216" s="32" t="s">
        <v>704</v>
      </c>
      <c r="F2216" s="32" t="s">
        <v>705</v>
      </c>
      <c r="G2216" s="32" t="s">
        <v>7600</v>
      </c>
      <c r="H2216" s="32" t="s">
        <v>789</v>
      </c>
      <c r="I2216" s="32" t="s">
        <v>4052</v>
      </c>
      <c r="J2216" s="35">
        <v>43977</v>
      </c>
      <c r="K2216" s="35">
        <v>44707</v>
      </c>
      <c r="L2216" s="32" t="s">
        <v>7601</v>
      </c>
      <c r="M2216" s="32" t="s">
        <v>710</v>
      </c>
      <c r="N2216" s="32" t="s">
        <v>749</v>
      </c>
      <c r="O2216" s="32" t="s">
        <v>712</v>
      </c>
      <c r="P2216" s="32" t="s">
        <v>1042</v>
      </c>
      <c r="Q2216" s="32" t="s">
        <v>1771</v>
      </c>
      <c r="R2216" s="32" t="s">
        <v>10228</v>
      </c>
    </row>
    <row r="2217" spans="1:18" x14ac:dyDescent="0.25">
      <c r="A2217" s="33" t="s">
        <v>28486</v>
      </c>
      <c r="B2217" s="34" t="s">
        <v>5897</v>
      </c>
      <c r="C2217" s="34" t="s">
        <v>734</v>
      </c>
      <c r="D2217" s="36">
        <v>41446</v>
      </c>
      <c r="E2217" s="34" t="s">
        <v>704</v>
      </c>
      <c r="F2217" s="34" t="s">
        <v>705</v>
      </c>
      <c r="G2217" s="34" t="s">
        <v>7602</v>
      </c>
      <c r="H2217" s="34" t="s">
        <v>752</v>
      </c>
      <c r="I2217" s="34" t="s">
        <v>846</v>
      </c>
      <c r="J2217" s="36">
        <v>43983</v>
      </c>
      <c r="K2217" s="36">
        <v>44713</v>
      </c>
      <c r="L2217" s="34" t="s">
        <v>7603</v>
      </c>
      <c r="M2217" s="34" t="s">
        <v>710</v>
      </c>
      <c r="N2217" s="34" t="s">
        <v>711</v>
      </c>
      <c r="O2217" s="34" t="s">
        <v>712</v>
      </c>
      <c r="P2217" s="34" t="s">
        <v>713</v>
      </c>
      <c r="Q2217" s="34" t="s">
        <v>10228</v>
      </c>
      <c r="R2217" s="34" t="s">
        <v>10228</v>
      </c>
    </row>
    <row r="2218" spans="1:18" x14ac:dyDescent="0.25">
      <c r="A2218" s="31" t="s">
        <v>28488</v>
      </c>
      <c r="B2218" s="32" t="s">
        <v>7604</v>
      </c>
      <c r="C2218" s="32" t="s">
        <v>734</v>
      </c>
      <c r="D2218" s="35">
        <v>41451</v>
      </c>
      <c r="E2218" s="32" t="s">
        <v>704</v>
      </c>
      <c r="F2218" s="32" t="s">
        <v>705</v>
      </c>
      <c r="G2218" s="32" t="s">
        <v>7605</v>
      </c>
      <c r="H2218" s="32" t="s">
        <v>752</v>
      </c>
      <c r="I2218" s="32" t="s">
        <v>846</v>
      </c>
      <c r="J2218" s="35">
        <v>43963</v>
      </c>
      <c r="K2218" s="35">
        <v>44693</v>
      </c>
      <c r="L2218" s="32" t="s">
        <v>7606</v>
      </c>
      <c r="M2218" s="32" t="s">
        <v>710</v>
      </c>
      <c r="N2218" s="32" t="s">
        <v>711</v>
      </c>
      <c r="O2218" s="32" t="s">
        <v>712</v>
      </c>
      <c r="P2218" s="32" t="s">
        <v>833</v>
      </c>
      <c r="Q2218" s="32" t="s">
        <v>10228</v>
      </c>
      <c r="R2218" s="32" t="s">
        <v>10228</v>
      </c>
    </row>
    <row r="2219" spans="1:18" x14ac:dyDescent="0.25">
      <c r="A2219" s="33" t="s">
        <v>28490</v>
      </c>
      <c r="B2219" s="34" t="s">
        <v>7607</v>
      </c>
      <c r="C2219" s="34" t="s">
        <v>703</v>
      </c>
      <c r="D2219" s="36">
        <v>41439</v>
      </c>
      <c r="E2219" s="34" t="s">
        <v>704</v>
      </c>
      <c r="F2219" s="34" t="s">
        <v>705</v>
      </c>
      <c r="G2219" s="34" t="s">
        <v>7608</v>
      </c>
      <c r="H2219" s="34" t="s">
        <v>740</v>
      </c>
      <c r="I2219" s="34" t="s">
        <v>3726</v>
      </c>
      <c r="J2219" s="36">
        <v>43944</v>
      </c>
      <c r="K2219" s="36">
        <v>44674</v>
      </c>
      <c r="L2219" s="34" t="s">
        <v>7609</v>
      </c>
      <c r="M2219" s="34" t="s">
        <v>710</v>
      </c>
      <c r="N2219" s="34" t="s">
        <v>711</v>
      </c>
      <c r="O2219" s="34" t="s">
        <v>773</v>
      </c>
      <c r="P2219" s="34" t="s">
        <v>713</v>
      </c>
      <c r="Q2219" s="34" t="s">
        <v>10228</v>
      </c>
      <c r="R2219" s="34" t="s">
        <v>10228</v>
      </c>
    </row>
    <row r="2220" spans="1:18" x14ac:dyDescent="0.25">
      <c r="A2220" s="31" t="s">
        <v>28492</v>
      </c>
      <c r="B2220" s="32" t="s">
        <v>7610</v>
      </c>
      <c r="C2220" s="32" t="s">
        <v>703</v>
      </c>
      <c r="D2220" s="35">
        <v>41457</v>
      </c>
      <c r="E2220" s="32" t="s">
        <v>704</v>
      </c>
      <c r="F2220" s="32" t="s">
        <v>705</v>
      </c>
      <c r="G2220" s="32" t="s">
        <v>7611</v>
      </c>
      <c r="H2220" s="32" t="s">
        <v>984</v>
      </c>
      <c r="I2220" s="32" t="s">
        <v>7612</v>
      </c>
      <c r="J2220" s="35">
        <v>43976</v>
      </c>
      <c r="K2220" s="35">
        <v>44706</v>
      </c>
      <c r="L2220" s="32" t="s">
        <v>7613</v>
      </c>
      <c r="M2220" s="32" t="s">
        <v>710</v>
      </c>
      <c r="N2220" s="32" t="s">
        <v>723</v>
      </c>
      <c r="O2220" s="32" t="s">
        <v>773</v>
      </c>
      <c r="P2220" s="32" t="s">
        <v>1106</v>
      </c>
      <c r="Q2220" s="32" t="s">
        <v>743</v>
      </c>
      <c r="R2220" s="32" t="s">
        <v>713</v>
      </c>
    </row>
    <row r="2221" spans="1:18" x14ac:dyDescent="0.25">
      <c r="A2221" s="33" t="s">
        <v>28494</v>
      </c>
      <c r="B2221" s="34" t="s">
        <v>7614</v>
      </c>
      <c r="C2221" s="34" t="s">
        <v>703</v>
      </c>
      <c r="D2221" s="36">
        <v>41450</v>
      </c>
      <c r="E2221" s="34" t="s">
        <v>704</v>
      </c>
      <c r="F2221" s="34" t="s">
        <v>705</v>
      </c>
      <c r="G2221" s="34" t="s">
        <v>7615</v>
      </c>
      <c r="H2221" s="34" t="s">
        <v>1205</v>
      </c>
      <c r="I2221" s="34" t="s">
        <v>1805</v>
      </c>
      <c r="J2221" s="36">
        <v>43976</v>
      </c>
      <c r="K2221" s="36">
        <v>44706</v>
      </c>
      <c r="L2221" s="34" t="s">
        <v>7616</v>
      </c>
      <c r="M2221" s="34" t="s">
        <v>772</v>
      </c>
      <c r="N2221" s="34" t="s">
        <v>711</v>
      </c>
      <c r="O2221" s="34" t="s">
        <v>712</v>
      </c>
      <c r="P2221" s="34" t="s">
        <v>713</v>
      </c>
      <c r="Q2221" s="34" t="s">
        <v>10228</v>
      </c>
      <c r="R2221" s="34" t="s">
        <v>10228</v>
      </c>
    </row>
    <row r="2222" spans="1:18" x14ac:dyDescent="0.25">
      <c r="A2222" s="31" t="s">
        <v>28496</v>
      </c>
      <c r="B2222" s="32" t="s">
        <v>7617</v>
      </c>
      <c r="C2222" s="32" t="s">
        <v>703</v>
      </c>
      <c r="D2222" s="35">
        <v>41459</v>
      </c>
      <c r="E2222" s="32" t="s">
        <v>704</v>
      </c>
      <c r="F2222" s="32" t="s">
        <v>705</v>
      </c>
      <c r="G2222" s="32" t="s">
        <v>2385</v>
      </c>
      <c r="H2222" s="32" t="s">
        <v>707</v>
      </c>
      <c r="I2222" s="32" t="s">
        <v>2386</v>
      </c>
      <c r="J2222" s="35">
        <v>43934</v>
      </c>
      <c r="K2222" s="35">
        <v>44664</v>
      </c>
      <c r="L2222" s="32" t="s">
        <v>7618</v>
      </c>
      <c r="M2222" s="32" t="s">
        <v>729</v>
      </c>
      <c r="N2222" s="32" t="s">
        <v>723</v>
      </c>
      <c r="O2222" s="32" t="s">
        <v>712</v>
      </c>
      <c r="P2222" s="32" t="s">
        <v>760</v>
      </c>
      <c r="Q2222" s="32" t="s">
        <v>713</v>
      </c>
      <c r="R2222" s="32" t="s">
        <v>10228</v>
      </c>
    </row>
    <row r="2223" spans="1:18" x14ac:dyDescent="0.25">
      <c r="A2223" s="33" t="s">
        <v>28498</v>
      </c>
      <c r="B2223" s="34" t="s">
        <v>7619</v>
      </c>
      <c r="C2223" s="34" t="s">
        <v>734</v>
      </c>
      <c r="D2223" s="36">
        <v>41460</v>
      </c>
      <c r="E2223" s="34" t="s">
        <v>704</v>
      </c>
      <c r="F2223" s="34" t="s">
        <v>705</v>
      </c>
      <c r="G2223" s="34" t="s">
        <v>7620</v>
      </c>
      <c r="H2223" s="34" t="s">
        <v>804</v>
      </c>
      <c r="I2223" s="34" t="s">
        <v>870</v>
      </c>
      <c r="J2223" s="36">
        <v>43979</v>
      </c>
      <c r="K2223" s="36">
        <v>44709</v>
      </c>
      <c r="L2223" s="34" t="s">
        <v>7621</v>
      </c>
      <c r="M2223" s="34" t="s">
        <v>710</v>
      </c>
      <c r="N2223" s="34" t="s">
        <v>711</v>
      </c>
      <c r="O2223" s="34" t="s">
        <v>712</v>
      </c>
      <c r="P2223" s="34" t="s">
        <v>1106</v>
      </c>
      <c r="Q2223" s="34" t="s">
        <v>10228</v>
      </c>
      <c r="R2223" s="34" t="s">
        <v>10228</v>
      </c>
    </row>
    <row r="2224" spans="1:18" x14ac:dyDescent="0.25">
      <c r="A2224" s="31" t="s">
        <v>28500</v>
      </c>
      <c r="B2224" s="32" t="s">
        <v>7622</v>
      </c>
      <c r="C2224" s="32" t="s">
        <v>703</v>
      </c>
      <c r="D2224" s="35">
        <v>41465</v>
      </c>
      <c r="E2224" s="32" t="s">
        <v>704</v>
      </c>
      <c r="F2224" s="32" t="s">
        <v>705</v>
      </c>
      <c r="G2224" s="32" t="s">
        <v>7623</v>
      </c>
      <c r="H2224" s="32" t="s">
        <v>769</v>
      </c>
      <c r="I2224" s="32" t="s">
        <v>7624</v>
      </c>
      <c r="J2224" s="35">
        <v>43984</v>
      </c>
      <c r="K2224" s="35">
        <v>44714</v>
      </c>
      <c r="L2224" s="32" t="s">
        <v>7625</v>
      </c>
      <c r="M2224" s="32" t="s">
        <v>710</v>
      </c>
      <c r="N2224" s="32" t="s">
        <v>778</v>
      </c>
      <c r="O2224" s="32" t="s">
        <v>773</v>
      </c>
      <c r="P2224" s="32" t="s">
        <v>713</v>
      </c>
      <c r="Q2224" s="32" t="s">
        <v>10228</v>
      </c>
      <c r="R2224" s="32" t="s">
        <v>10228</v>
      </c>
    </row>
    <row r="2225" spans="1:18" x14ac:dyDescent="0.25">
      <c r="A2225" s="33" t="s">
        <v>28502</v>
      </c>
      <c r="B2225" s="34" t="s">
        <v>7626</v>
      </c>
      <c r="C2225" s="34" t="s">
        <v>734</v>
      </c>
      <c r="D2225" s="36">
        <v>41464</v>
      </c>
      <c r="E2225" s="34" t="s">
        <v>704</v>
      </c>
      <c r="F2225" s="34" t="s">
        <v>705</v>
      </c>
      <c r="G2225" s="34" t="s">
        <v>7627</v>
      </c>
      <c r="H2225" s="34" t="s">
        <v>763</v>
      </c>
      <c r="I2225" s="34" t="s">
        <v>712</v>
      </c>
      <c r="J2225" s="36">
        <v>43921</v>
      </c>
      <c r="K2225" s="36">
        <v>44651</v>
      </c>
      <c r="L2225" s="34" t="s">
        <v>7628</v>
      </c>
      <c r="M2225" s="34" t="s">
        <v>710</v>
      </c>
      <c r="N2225" s="34" t="s">
        <v>778</v>
      </c>
      <c r="O2225" s="34" t="s">
        <v>712</v>
      </c>
      <c r="P2225" s="34" t="s">
        <v>832</v>
      </c>
      <c r="Q2225" s="34" t="s">
        <v>713</v>
      </c>
      <c r="R2225" s="34" t="s">
        <v>10228</v>
      </c>
    </row>
    <row r="2226" spans="1:18" x14ac:dyDescent="0.25">
      <c r="A2226" s="31" t="s">
        <v>28504</v>
      </c>
      <c r="B2226" s="32" t="s">
        <v>7629</v>
      </c>
      <c r="C2226" s="32" t="s">
        <v>703</v>
      </c>
      <c r="D2226" s="35">
        <v>41373</v>
      </c>
      <c r="E2226" s="32" t="s">
        <v>704</v>
      </c>
      <c r="F2226" s="32" t="s">
        <v>705</v>
      </c>
      <c r="G2226" s="32" t="s">
        <v>6672</v>
      </c>
      <c r="H2226" s="32" t="s">
        <v>740</v>
      </c>
      <c r="I2226" s="32" t="s">
        <v>6673</v>
      </c>
      <c r="J2226" s="35">
        <v>44004</v>
      </c>
      <c r="K2226" s="35">
        <v>44734</v>
      </c>
      <c r="L2226" s="32" t="s">
        <v>7630</v>
      </c>
      <c r="M2226" s="32" t="s">
        <v>718</v>
      </c>
      <c r="N2226" s="32" t="s">
        <v>711</v>
      </c>
      <c r="O2226" s="32" t="s">
        <v>712</v>
      </c>
      <c r="P2226" s="32" t="s">
        <v>713</v>
      </c>
      <c r="Q2226" s="32" t="s">
        <v>10228</v>
      </c>
      <c r="R2226" s="32" t="s">
        <v>10228</v>
      </c>
    </row>
    <row r="2227" spans="1:18" x14ac:dyDescent="0.25">
      <c r="A2227" s="33" t="s">
        <v>28506</v>
      </c>
      <c r="B2227" s="34" t="s">
        <v>7631</v>
      </c>
      <c r="C2227" s="34" t="s">
        <v>734</v>
      </c>
      <c r="D2227" s="36">
        <v>41470</v>
      </c>
      <c r="E2227" s="34" t="s">
        <v>704</v>
      </c>
      <c r="F2227" s="34" t="s">
        <v>705</v>
      </c>
      <c r="G2227" s="34" t="s">
        <v>7632</v>
      </c>
      <c r="H2227" s="34" t="s">
        <v>752</v>
      </c>
      <c r="I2227" s="34" t="s">
        <v>5856</v>
      </c>
      <c r="J2227" s="36">
        <v>43995</v>
      </c>
      <c r="K2227" s="36">
        <v>44725</v>
      </c>
      <c r="L2227" s="34" t="s">
        <v>7633</v>
      </c>
      <c r="M2227" s="34" t="s">
        <v>710</v>
      </c>
      <c r="N2227" s="34" t="s">
        <v>778</v>
      </c>
      <c r="O2227" s="34" t="s">
        <v>712</v>
      </c>
      <c r="P2227" s="34" t="s">
        <v>842</v>
      </c>
      <c r="Q2227" s="34" t="s">
        <v>842</v>
      </c>
      <c r="R2227" s="34" t="s">
        <v>1042</v>
      </c>
    </row>
    <row r="2228" spans="1:18" x14ac:dyDescent="0.25">
      <c r="A2228" s="31" t="s">
        <v>28508</v>
      </c>
      <c r="B2228" s="32" t="s">
        <v>7634</v>
      </c>
      <c r="C2228" s="32" t="s">
        <v>703</v>
      </c>
      <c r="D2228" s="35">
        <v>41467</v>
      </c>
      <c r="E2228" s="32" t="s">
        <v>704</v>
      </c>
      <c r="F2228" s="32" t="s">
        <v>705</v>
      </c>
      <c r="G2228" s="32" t="s">
        <v>7635</v>
      </c>
      <c r="H2228" s="32" t="s">
        <v>789</v>
      </c>
      <c r="I2228" s="32" t="s">
        <v>1369</v>
      </c>
      <c r="J2228" s="35">
        <v>43966</v>
      </c>
      <c r="K2228" s="35">
        <v>44696</v>
      </c>
      <c r="L2228" s="32" t="s">
        <v>7636</v>
      </c>
      <c r="M2228" s="32" t="s">
        <v>772</v>
      </c>
      <c r="N2228" s="32" t="s">
        <v>711</v>
      </c>
      <c r="O2228" s="32" t="s">
        <v>7637</v>
      </c>
      <c r="P2228" s="32" t="s">
        <v>713</v>
      </c>
      <c r="Q2228" s="32" t="s">
        <v>743</v>
      </c>
      <c r="R2228" s="32" t="s">
        <v>10228</v>
      </c>
    </row>
    <row r="2229" spans="1:18" x14ac:dyDescent="0.25">
      <c r="A2229" s="33" t="s">
        <v>28510</v>
      </c>
      <c r="B2229" s="34" t="s">
        <v>7638</v>
      </c>
      <c r="C2229" s="34" t="s">
        <v>808</v>
      </c>
      <c r="D2229" s="36">
        <v>41473</v>
      </c>
      <c r="E2229" s="34" t="s">
        <v>704</v>
      </c>
      <c r="F2229" s="34" t="s">
        <v>705</v>
      </c>
      <c r="G2229" s="34" t="s">
        <v>7639</v>
      </c>
      <c r="H2229" s="34" t="s">
        <v>752</v>
      </c>
      <c r="I2229" s="34" t="s">
        <v>846</v>
      </c>
      <c r="J2229" s="36">
        <v>44008</v>
      </c>
      <c r="K2229" s="36">
        <v>44738</v>
      </c>
      <c r="L2229" s="34" t="s">
        <v>7640</v>
      </c>
      <c r="M2229" s="34" t="s">
        <v>710</v>
      </c>
      <c r="N2229" s="34" t="s">
        <v>711</v>
      </c>
      <c r="O2229" s="34" t="s">
        <v>712</v>
      </c>
      <c r="P2229" s="34" t="s">
        <v>713</v>
      </c>
      <c r="Q2229" s="34" t="s">
        <v>10228</v>
      </c>
      <c r="R2229" s="34" t="s">
        <v>10228</v>
      </c>
    </row>
    <row r="2230" spans="1:18" x14ac:dyDescent="0.25">
      <c r="A2230" s="31" t="s">
        <v>28512</v>
      </c>
      <c r="B2230" s="32" t="s">
        <v>7641</v>
      </c>
      <c r="C2230" s="32" t="s">
        <v>734</v>
      </c>
      <c r="D2230" s="35">
        <v>41473</v>
      </c>
      <c r="E2230" s="32" t="s">
        <v>704</v>
      </c>
      <c r="F2230" s="32" t="s">
        <v>705</v>
      </c>
      <c r="G2230" s="32" t="s">
        <v>7642</v>
      </c>
      <c r="H2230" s="32" t="s">
        <v>904</v>
      </c>
      <c r="I2230" s="32" t="s">
        <v>1291</v>
      </c>
      <c r="J2230" s="35">
        <v>43997</v>
      </c>
      <c r="K2230" s="35">
        <v>44727</v>
      </c>
      <c r="L2230" s="32" t="s">
        <v>7643</v>
      </c>
      <c r="M2230" s="32" t="s">
        <v>729</v>
      </c>
      <c r="N2230" s="32" t="s">
        <v>711</v>
      </c>
      <c r="O2230" s="32" t="s">
        <v>712</v>
      </c>
      <c r="P2230" s="32" t="s">
        <v>713</v>
      </c>
      <c r="Q2230" s="32" t="s">
        <v>10228</v>
      </c>
      <c r="R2230" s="32" t="s">
        <v>10228</v>
      </c>
    </row>
    <row r="2231" spans="1:18" x14ac:dyDescent="0.25">
      <c r="A2231" s="33" t="s">
        <v>28514</v>
      </c>
      <c r="B2231" s="34" t="s">
        <v>7644</v>
      </c>
      <c r="C2231" s="34" t="s">
        <v>703</v>
      </c>
      <c r="D2231" s="36">
        <v>41473</v>
      </c>
      <c r="E2231" s="34" t="s">
        <v>704</v>
      </c>
      <c r="F2231" s="34" t="s">
        <v>705</v>
      </c>
      <c r="G2231" s="34" t="s">
        <v>7645</v>
      </c>
      <c r="H2231" s="34" t="s">
        <v>798</v>
      </c>
      <c r="I2231" s="34" t="s">
        <v>2085</v>
      </c>
      <c r="J2231" s="36">
        <v>43962</v>
      </c>
      <c r="K2231" s="36">
        <v>44692</v>
      </c>
      <c r="L2231" s="34" t="s">
        <v>7646</v>
      </c>
      <c r="M2231" s="34" t="s">
        <v>772</v>
      </c>
      <c r="N2231" s="34" t="s">
        <v>723</v>
      </c>
      <c r="O2231" s="34" t="s">
        <v>712</v>
      </c>
      <c r="P2231" s="34" t="s">
        <v>713</v>
      </c>
      <c r="Q2231" s="34" t="s">
        <v>10228</v>
      </c>
      <c r="R2231" s="34" t="s">
        <v>10228</v>
      </c>
    </row>
    <row r="2232" spans="1:18" x14ac:dyDescent="0.25">
      <c r="A2232" s="31" t="s">
        <v>28516</v>
      </c>
      <c r="B2232" s="32" t="s">
        <v>7647</v>
      </c>
      <c r="C2232" s="32" t="s">
        <v>703</v>
      </c>
      <c r="D2232" s="35">
        <v>41478</v>
      </c>
      <c r="E2232" s="32" t="s">
        <v>704</v>
      </c>
      <c r="F2232" s="32" t="s">
        <v>705</v>
      </c>
      <c r="G2232" s="32" t="s">
        <v>7648</v>
      </c>
      <c r="H2232" s="32" t="s">
        <v>707</v>
      </c>
      <c r="I2232" s="32" t="s">
        <v>7649</v>
      </c>
      <c r="J2232" s="35">
        <v>43977</v>
      </c>
      <c r="K2232" s="35">
        <v>44707</v>
      </c>
      <c r="L2232" s="32" t="s">
        <v>7650</v>
      </c>
      <c r="M2232" s="32" t="s">
        <v>710</v>
      </c>
      <c r="N2232" s="32" t="s">
        <v>711</v>
      </c>
      <c r="O2232" s="32" t="s">
        <v>712</v>
      </c>
      <c r="P2232" s="32" t="s">
        <v>713</v>
      </c>
      <c r="Q2232" s="32" t="s">
        <v>10228</v>
      </c>
      <c r="R2232" s="32" t="s">
        <v>10228</v>
      </c>
    </row>
    <row r="2233" spans="1:18" x14ac:dyDescent="0.25">
      <c r="A2233" s="33" t="s">
        <v>28518</v>
      </c>
      <c r="B2233" s="34" t="s">
        <v>7651</v>
      </c>
      <c r="C2233" s="34" t="s">
        <v>703</v>
      </c>
      <c r="D2233" s="36">
        <v>41474</v>
      </c>
      <c r="E2233" s="34" t="s">
        <v>704</v>
      </c>
      <c r="F2233" s="34" t="s">
        <v>705</v>
      </c>
      <c r="G2233" s="34" t="s">
        <v>7217</v>
      </c>
      <c r="H2233" s="34" t="s">
        <v>998</v>
      </c>
      <c r="I2233" s="34" t="s">
        <v>7218</v>
      </c>
      <c r="J2233" s="36">
        <v>43929</v>
      </c>
      <c r="K2233" s="36">
        <v>44659</v>
      </c>
      <c r="L2233" s="34" t="s">
        <v>7652</v>
      </c>
      <c r="M2233" s="34" t="s">
        <v>710</v>
      </c>
      <c r="N2233" s="34" t="s">
        <v>778</v>
      </c>
      <c r="O2233" s="34" t="s">
        <v>712</v>
      </c>
      <c r="P2233" s="34" t="s">
        <v>713</v>
      </c>
      <c r="Q2233" s="34" t="s">
        <v>10228</v>
      </c>
      <c r="R2233" s="34" t="s">
        <v>10228</v>
      </c>
    </row>
    <row r="2234" spans="1:18" x14ac:dyDescent="0.25">
      <c r="A2234" s="31" t="s">
        <v>28520</v>
      </c>
      <c r="B2234" s="32" t="s">
        <v>7653</v>
      </c>
      <c r="C2234" s="32" t="s">
        <v>734</v>
      </c>
      <c r="D2234" s="35">
        <v>41485</v>
      </c>
      <c r="E2234" s="32" t="s">
        <v>704</v>
      </c>
      <c r="F2234" s="32" t="s">
        <v>705</v>
      </c>
      <c r="G2234" s="32" t="s">
        <v>7654</v>
      </c>
      <c r="H2234" s="32" t="s">
        <v>752</v>
      </c>
      <c r="I2234" s="32" t="s">
        <v>846</v>
      </c>
      <c r="J2234" s="35">
        <v>43987</v>
      </c>
      <c r="K2234" s="35">
        <v>44717</v>
      </c>
      <c r="L2234" s="32" t="s">
        <v>7655</v>
      </c>
      <c r="M2234" s="32" t="s">
        <v>718</v>
      </c>
      <c r="N2234" s="32" t="s">
        <v>778</v>
      </c>
      <c r="O2234" s="32" t="s">
        <v>773</v>
      </c>
      <c r="P2234" s="32" t="s">
        <v>832</v>
      </c>
      <c r="Q2234" s="32" t="s">
        <v>889</v>
      </c>
      <c r="R2234" s="32" t="s">
        <v>833</v>
      </c>
    </row>
    <row r="2235" spans="1:18" x14ac:dyDescent="0.25">
      <c r="A2235" s="33" t="s">
        <v>28522</v>
      </c>
      <c r="B2235" s="34" t="s">
        <v>7656</v>
      </c>
      <c r="C2235" s="34" t="s">
        <v>703</v>
      </c>
      <c r="D2235" s="36">
        <v>41486</v>
      </c>
      <c r="E2235" s="34" t="s">
        <v>704</v>
      </c>
      <c r="F2235" s="34" t="s">
        <v>705</v>
      </c>
      <c r="G2235" s="34" t="s">
        <v>7657</v>
      </c>
      <c r="H2235" s="34" t="s">
        <v>707</v>
      </c>
      <c r="I2235" s="34" t="s">
        <v>7658</v>
      </c>
      <c r="J2235" s="36">
        <v>43998</v>
      </c>
      <c r="K2235" s="36">
        <v>44728</v>
      </c>
      <c r="L2235" s="34" t="s">
        <v>7659</v>
      </c>
      <c r="M2235" s="34" t="s">
        <v>710</v>
      </c>
      <c r="N2235" s="34" t="s">
        <v>723</v>
      </c>
      <c r="O2235" s="34" t="s">
        <v>712</v>
      </c>
      <c r="P2235" s="34" t="s">
        <v>833</v>
      </c>
      <c r="Q2235" s="34" t="s">
        <v>713</v>
      </c>
      <c r="R2235" s="34" t="s">
        <v>10228</v>
      </c>
    </row>
    <row r="2236" spans="1:18" x14ac:dyDescent="0.25">
      <c r="A2236" s="31" t="s">
        <v>28524</v>
      </c>
      <c r="B2236" s="32" t="s">
        <v>7660</v>
      </c>
      <c r="C2236" s="32" t="s">
        <v>703</v>
      </c>
      <c r="D2236" s="35">
        <v>41491</v>
      </c>
      <c r="E2236" s="32" t="s">
        <v>704</v>
      </c>
      <c r="F2236" s="32" t="s">
        <v>705</v>
      </c>
      <c r="G2236" s="32" t="s">
        <v>7661</v>
      </c>
      <c r="H2236" s="32" t="s">
        <v>804</v>
      </c>
      <c r="I2236" s="32" t="s">
        <v>2243</v>
      </c>
      <c r="J2236" s="35">
        <v>43965</v>
      </c>
      <c r="K2236" s="35">
        <v>44695</v>
      </c>
      <c r="L2236" s="32" t="s">
        <v>7662</v>
      </c>
      <c r="M2236" s="32" t="s">
        <v>729</v>
      </c>
      <c r="N2236" s="32" t="s">
        <v>711</v>
      </c>
      <c r="O2236" s="32" t="s">
        <v>766</v>
      </c>
      <c r="P2236" s="32" t="s">
        <v>713</v>
      </c>
      <c r="Q2236" s="32" t="s">
        <v>10228</v>
      </c>
      <c r="R2236" s="32" t="s">
        <v>10228</v>
      </c>
    </row>
    <row r="2237" spans="1:18" x14ac:dyDescent="0.25">
      <c r="A2237" s="33" t="s">
        <v>28526</v>
      </c>
      <c r="B2237" s="34" t="s">
        <v>7663</v>
      </c>
      <c r="C2237" s="34" t="s">
        <v>703</v>
      </c>
      <c r="D2237" s="36">
        <v>41494</v>
      </c>
      <c r="E2237" s="34" t="s">
        <v>704</v>
      </c>
      <c r="F2237" s="34" t="s">
        <v>705</v>
      </c>
      <c r="G2237" s="34" t="s">
        <v>7664</v>
      </c>
      <c r="H2237" s="34" t="s">
        <v>707</v>
      </c>
      <c r="I2237" s="34" t="s">
        <v>840</v>
      </c>
      <c r="J2237" s="36">
        <v>43969</v>
      </c>
      <c r="K2237" s="36">
        <v>44699</v>
      </c>
      <c r="L2237" s="34" t="s">
        <v>7665</v>
      </c>
      <c r="M2237" s="34" t="s">
        <v>772</v>
      </c>
      <c r="N2237" s="34" t="s">
        <v>778</v>
      </c>
      <c r="O2237" s="34" t="s">
        <v>712</v>
      </c>
      <c r="P2237" s="34" t="s">
        <v>713</v>
      </c>
      <c r="Q2237" s="34" t="s">
        <v>10228</v>
      </c>
      <c r="R2237" s="34" t="s">
        <v>10228</v>
      </c>
    </row>
    <row r="2238" spans="1:18" x14ac:dyDescent="0.25">
      <c r="A2238" s="31" t="s">
        <v>28528</v>
      </c>
      <c r="B2238" s="32" t="s">
        <v>7666</v>
      </c>
      <c r="C2238" s="32" t="s">
        <v>703</v>
      </c>
      <c r="D2238" s="35">
        <v>41494</v>
      </c>
      <c r="E2238" s="32" t="s">
        <v>704</v>
      </c>
      <c r="F2238" s="32" t="s">
        <v>705</v>
      </c>
      <c r="G2238" s="32" t="s">
        <v>7667</v>
      </c>
      <c r="H2238" s="32" t="s">
        <v>707</v>
      </c>
      <c r="I2238" s="32" t="s">
        <v>2453</v>
      </c>
      <c r="J2238" s="35">
        <v>43998</v>
      </c>
      <c r="K2238" s="35">
        <v>44728</v>
      </c>
      <c r="L2238" s="32" t="s">
        <v>7668</v>
      </c>
      <c r="M2238" s="32" t="s">
        <v>710</v>
      </c>
      <c r="N2238" s="32" t="s">
        <v>711</v>
      </c>
      <c r="O2238" s="32" t="s">
        <v>712</v>
      </c>
      <c r="P2238" s="32" t="s">
        <v>713</v>
      </c>
      <c r="Q2238" s="32" t="s">
        <v>10228</v>
      </c>
      <c r="R2238" s="32" t="s">
        <v>10228</v>
      </c>
    </row>
    <row r="2239" spans="1:18" x14ac:dyDescent="0.25">
      <c r="A2239" s="33" t="s">
        <v>28530</v>
      </c>
      <c r="B2239" s="34" t="s">
        <v>7669</v>
      </c>
      <c r="C2239" s="34" t="s">
        <v>703</v>
      </c>
      <c r="D2239" s="36">
        <v>41498</v>
      </c>
      <c r="E2239" s="34" t="s">
        <v>704</v>
      </c>
      <c r="F2239" s="34" t="s">
        <v>705</v>
      </c>
      <c r="G2239" s="34" t="s">
        <v>3212</v>
      </c>
      <c r="H2239" s="34" t="s">
        <v>904</v>
      </c>
      <c r="I2239" s="34" t="s">
        <v>3213</v>
      </c>
      <c r="J2239" s="36">
        <v>44001</v>
      </c>
      <c r="K2239" s="36">
        <v>44731</v>
      </c>
      <c r="L2239" s="34" t="s">
        <v>7670</v>
      </c>
      <c r="M2239" s="34" t="s">
        <v>718</v>
      </c>
      <c r="N2239" s="34" t="s">
        <v>749</v>
      </c>
      <c r="O2239" s="34" t="s">
        <v>712</v>
      </c>
      <c r="P2239" s="34" t="s">
        <v>832</v>
      </c>
      <c r="Q2239" s="34" t="s">
        <v>10228</v>
      </c>
      <c r="R2239" s="34" t="s">
        <v>10228</v>
      </c>
    </row>
    <row r="2240" spans="1:18" x14ac:dyDescent="0.25">
      <c r="A2240" s="31" t="s">
        <v>28532</v>
      </c>
      <c r="B2240" s="32" t="s">
        <v>7671</v>
      </c>
      <c r="C2240" s="32" t="s">
        <v>734</v>
      </c>
      <c r="D2240" s="35">
        <v>41499</v>
      </c>
      <c r="E2240" s="32" t="s">
        <v>704</v>
      </c>
      <c r="F2240" s="32" t="s">
        <v>705</v>
      </c>
      <c r="G2240" s="32" t="s">
        <v>7672</v>
      </c>
      <c r="H2240" s="32" t="s">
        <v>752</v>
      </c>
      <c r="I2240" s="32" t="s">
        <v>846</v>
      </c>
      <c r="J2240" s="35">
        <v>43962</v>
      </c>
      <c r="K2240" s="35">
        <v>44692</v>
      </c>
      <c r="L2240" s="32" t="s">
        <v>7673</v>
      </c>
      <c r="M2240" s="32" t="s">
        <v>718</v>
      </c>
      <c r="N2240" s="32" t="s">
        <v>778</v>
      </c>
      <c r="O2240" s="32" t="s">
        <v>773</v>
      </c>
      <c r="P2240" s="32" t="s">
        <v>833</v>
      </c>
      <c r="Q2240" s="32" t="s">
        <v>832</v>
      </c>
      <c r="R2240" s="32" t="s">
        <v>713</v>
      </c>
    </row>
    <row r="2241" spans="1:18" x14ac:dyDescent="0.25">
      <c r="A2241" s="33" t="s">
        <v>28534</v>
      </c>
      <c r="B2241" s="34" t="s">
        <v>7674</v>
      </c>
      <c r="C2241" s="34" t="s">
        <v>734</v>
      </c>
      <c r="D2241" s="36">
        <v>41508</v>
      </c>
      <c r="E2241" s="34" t="s">
        <v>704</v>
      </c>
      <c r="F2241" s="34" t="s">
        <v>705</v>
      </c>
      <c r="G2241" s="34" t="s">
        <v>1122</v>
      </c>
      <c r="H2241" s="34" t="s">
        <v>763</v>
      </c>
      <c r="I2241" s="34" t="s">
        <v>1123</v>
      </c>
      <c r="J2241" s="36">
        <v>43970</v>
      </c>
      <c r="K2241" s="36">
        <v>44700</v>
      </c>
      <c r="L2241" s="34" t="s">
        <v>7675</v>
      </c>
      <c r="M2241" s="34" t="s">
        <v>710</v>
      </c>
      <c r="N2241" s="34" t="s">
        <v>778</v>
      </c>
      <c r="O2241" s="34" t="s">
        <v>712</v>
      </c>
      <c r="P2241" s="34" t="s">
        <v>713</v>
      </c>
      <c r="Q2241" s="34" t="s">
        <v>743</v>
      </c>
      <c r="R2241" s="34" t="s">
        <v>10228</v>
      </c>
    </row>
    <row r="2242" spans="1:18" x14ac:dyDescent="0.25">
      <c r="A2242" s="31" t="s">
        <v>28536</v>
      </c>
      <c r="B2242" s="32" t="s">
        <v>7676</v>
      </c>
      <c r="C2242" s="32" t="s">
        <v>703</v>
      </c>
      <c r="D2242" s="35">
        <v>41509</v>
      </c>
      <c r="E2242" s="32" t="s">
        <v>704</v>
      </c>
      <c r="F2242" s="32" t="s">
        <v>705</v>
      </c>
      <c r="G2242" s="32" t="s">
        <v>7677</v>
      </c>
      <c r="H2242" s="32" t="s">
        <v>1286</v>
      </c>
      <c r="I2242" s="32" t="s">
        <v>2313</v>
      </c>
      <c r="J2242" s="35">
        <v>43970</v>
      </c>
      <c r="K2242" s="35">
        <v>44700</v>
      </c>
      <c r="L2242" s="32" t="s">
        <v>7678</v>
      </c>
      <c r="M2242" s="32" t="s">
        <v>710</v>
      </c>
      <c r="N2242" s="32" t="s">
        <v>711</v>
      </c>
      <c r="O2242" s="32" t="s">
        <v>712</v>
      </c>
      <c r="P2242" s="32" t="s">
        <v>713</v>
      </c>
      <c r="Q2242" s="32" t="s">
        <v>743</v>
      </c>
      <c r="R2242" s="32" t="s">
        <v>10228</v>
      </c>
    </row>
    <row r="2243" spans="1:18" x14ac:dyDescent="0.25">
      <c r="A2243" s="33" t="s">
        <v>28538</v>
      </c>
      <c r="B2243" s="34" t="s">
        <v>7679</v>
      </c>
      <c r="C2243" s="34" t="s">
        <v>703</v>
      </c>
      <c r="D2243" s="36">
        <v>41519</v>
      </c>
      <c r="E2243" s="34" t="s">
        <v>704</v>
      </c>
      <c r="F2243" s="34" t="s">
        <v>705</v>
      </c>
      <c r="G2243" s="34" t="s">
        <v>2032</v>
      </c>
      <c r="H2243" s="34" t="s">
        <v>945</v>
      </c>
      <c r="I2243" s="34" t="s">
        <v>2033</v>
      </c>
      <c r="J2243" s="36">
        <v>43978</v>
      </c>
      <c r="K2243" s="36">
        <v>44708</v>
      </c>
      <c r="L2243" s="34" t="s">
        <v>7680</v>
      </c>
      <c r="M2243" s="34" t="s">
        <v>710</v>
      </c>
      <c r="N2243" s="34" t="s">
        <v>711</v>
      </c>
      <c r="O2243" s="34" t="s">
        <v>755</v>
      </c>
      <c r="P2243" s="34" t="s">
        <v>833</v>
      </c>
      <c r="Q2243" s="34" t="s">
        <v>10228</v>
      </c>
      <c r="R2243" s="34" t="s">
        <v>10228</v>
      </c>
    </row>
    <row r="2244" spans="1:18" x14ac:dyDescent="0.25">
      <c r="A2244" s="31" t="s">
        <v>28540</v>
      </c>
      <c r="B2244" s="32" t="s">
        <v>7681</v>
      </c>
      <c r="C2244" s="32" t="s">
        <v>703</v>
      </c>
      <c r="D2244" s="35">
        <v>41522</v>
      </c>
      <c r="E2244" s="32" t="s">
        <v>704</v>
      </c>
      <c r="F2244" s="32" t="s">
        <v>705</v>
      </c>
      <c r="G2244" s="32" t="s">
        <v>7682</v>
      </c>
      <c r="H2244" s="32" t="s">
        <v>752</v>
      </c>
      <c r="I2244" s="32" t="s">
        <v>846</v>
      </c>
      <c r="J2244" s="35">
        <v>43959</v>
      </c>
      <c r="K2244" s="35">
        <v>44689</v>
      </c>
      <c r="L2244" s="32" t="s">
        <v>7683</v>
      </c>
      <c r="M2244" s="32" t="s">
        <v>729</v>
      </c>
      <c r="N2244" s="32" t="s">
        <v>711</v>
      </c>
      <c r="O2244" s="32" t="s">
        <v>712</v>
      </c>
      <c r="P2244" s="32" t="s">
        <v>713</v>
      </c>
      <c r="Q2244" s="32" t="s">
        <v>10228</v>
      </c>
      <c r="R2244" s="32" t="s">
        <v>10228</v>
      </c>
    </row>
    <row r="2245" spans="1:18" x14ac:dyDescent="0.25">
      <c r="A2245" s="33" t="s">
        <v>28542</v>
      </c>
      <c r="B2245" s="34" t="s">
        <v>7684</v>
      </c>
      <c r="C2245" s="34" t="s">
        <v>703</v>
      </c>
      <c r="D2245" s="36">
        <v>41523</v>
      </c>
      <c r="E2245" s="34" t="s">
        <v>704</v>
      </c>
      <c r="F2245" s="34" t="s">
        <v>705</v>
      </c>
      <c r="G2245" s="34" t="s">
        <v>5906</v>
      </c>
      <c r="H2245" s="34" t="s">
        <v>740</v>
      </c>
      <c r="I2245" s="34" t="s">
        <v>5907</v>
      </c>
      <c r="J2245" s="36">
        <v>44005</v>
      </c>
      <c r="K2245" s="36">
        <v>44735</v>
      </c>
      <c r="L2245" s="34" t="s">
        <v>7685</v>
      </c>
      <c r="M2245" s="34" t="s">
        <v>710</v>
      </c>
      <c r="N2245" s="34" t="s">
        <v>723</v>
      </c>
      <c r="O2245" s="34" t="s">
        <v>712</v>
      </c>
      <c r="P2245" s="34" t="s">
        <v>713</v>
      </c>
      <c r="Q2245" s="34" t="s">
        <v>743</v>
      </c>
      <c r="R2245" s="34" t="s">
        <v>10228</v>
      </c>
    </row>
    <row r="2246" spans="1:18" x14ac:dyDescent="0.25">
      <c r="A2246" s="31" t="s">
        <v>28544</v>
      </c>
      <c r="B2246" s="32" t="s">
        <v>7686</v>
      </c>
      <c r="C2246" s="32" t="s">
        <v>734</v>
      </c>
      <c r="D2246" s="35">
        <v>41523</v>
      </c>
      <c r="E2246" s="32" t="s">
        <v>704</v>
      </c>
      <c r="F2246" s="32" t="s">
        <v>705</v>
      </c>
      <c r="G2246" s="32" t="s">
        <v>7687</v>
      </c>
      <c r="H2246" s="32" t="s">
        <v>752</v>
      </c>
      <c r="I2246" s="32" t="s">
        <v>846</v>
      </c>
      <c r="J2246" s="35">
        <v>43998</v>
      </c>
      <c r="K2246" s="35">
        <v>44728</v>
      </c>
      <c r="L2246" s="32" t="s">
        <v>7688</v>
      </c>
      <c r="M2246" s="32" t="s">
        <v>729</v>
      </c>
      <c r="N2246" s="32" t="s">
        <v>711</v>
      </c>
      <c r="O2246" s="32" t="s">
        <v>712</v>
      </c>
      <c r="P2246" s="32" t="s">
        <v>713</v>
      </c>
      <c r="Q2246" s="32" t="s">
        <v>10228</v>
      </c>
      <c r="R2246" s="32" t="s">
        <v>10228</v>
      </c>
    </row>
    <row r="2247" spans="1:18" x14ac:dyDescent="0.25">
      <c r="A2247" s="33" t="s">
        <v>28546</v>
      </c>
      <c r="B2247" s="34" t="s">
        <v>7689</v>
      </c>
      <c r="C2247" s="34" t="s">
        <v>703</v>
      </c>
      <c r="D2247" s="36">
        <v>41523</v>
      </c>
      <c r="E2247" s="34" t="s">
        <v>704</v>
      </c>
      <c r="F2247" s="34" t="s">
        <v>705</v>
      </c>
      <c r="G2247" s="34" t="s">
        <v>1501</v>
      </c>
      <c r="H2247" s="34" t="s">
        <v>752</v>
      </c>
      <c r="I2247" s="34" t="s">
        <v>1502</v>
      </c>
      <c r="J2247" s="36">
        <v>43991</v>
      </c>
      <c r="K2247" s="36">
        <v>44721</v>
      </c>
      <c r="L2247" s="34" t="s">
        <v>7690</v>
      </c>
      <c r="M2247" s="34" t="s">
        <v>710</v>
      </c>
      <c r="N2247" s="34" t="s">
        <v>711</v>
      </c>
      <c r="O2247" s="34" t="s">
        <v>712</v>
      </c>
      <c r="P2247" s="34" t="s">
        <v>876</v>
      </c>
      <c r="Q2247" s="34" t="s">
        <v>876</v>
      </c>
      <c r="R2247" s="34" t="s">
        <v>743</v>
      </c>
    </row>
    <row r="2248" spans="1:18" x14ac:dyDescent="0.25">
      <c r="A2248" s="31" t="s">
        <v>28548</v>
      </c>
      <c r="B2248" s="32" t="s">
        <v>7691</v>
      </c>
      <c r="C2248" s="32" t="s">
        <v>703</v>
      </c>
      <c r="D2248" s="35">
        <v>41527</v>
      </c>
      <c r="E2248" s="32" t="s">
        <v>704</v>
      </c>
      <c r="F2248" s="32" t="s">
        <v>705</v>
      </c>
      <c r="G2248" s="32" t="s">
        <v>1647</v>
      </c>
      <c r="H2248" s="32" t="s">
        <v>746</v>
      </c>
      <c r="I2248" s="32" t="s">
        <v>1648</v>
      </c>
      <c r="J2248" s="35">
        <v>43977</v>
      </c>
      <c r="K2248" s="35">
        <v>44707</v>
      </c>
      <c r="L2248" s="32" t="s">
        <v>7692</v>
      </c>
      <c r="M2248" s="32" t="s">
        <v>710</v>
      </c>
      <c r="N2248" s="32" t="s">
        <v>723</v>
      </c>
      <c r="O2248" s="32" t="s">
        <v>5688</v>
      </c>
      <c r="P2248" s="32" t="s">
        <v>833</v>
      </c>
      <c r="Q2248" s="32" t="s">
        <v>10228</v>
      </c>
      <c r="R2248" s="32" t="s">
        <v>10228</v>
      </c>
    </row>
    <row r="2249" spans="1:18" x14ac:dyDescent="0.25">
      <c r="A2249" s="33" t="s">
        <v>28550</v>
      </c>
      <c r="B2249" s="34" t="s">
        <v>7693</v>
      </c>
      <c r="C2249" s="34" t="s">
        <v>703</v>
      </c>
      <c r="D2249" s="36">
        <v>41527</v>
      </c>
      <c r="E2249" s="34" t="s">
        <v>704</v>
      </c>
      <c r="F2249" s="34" t="s">
        <v>705</v>
      </c>
      <c r="G2249" s="34" t="s">
        <v>7694</v>
      </c>
      <c r="H2249" s="34" t="s">
        <v>707</v>
      </c>
      <c r="I2249" s="34" t="s">
        <v>7695</v>
      </c>
      <c r="J2249" s="36">
        <v>43943</v>
      </c>
      <c r="K2249" s="36">
        <v>44673</v>
      </c>
      <c r="L2249" s="34" t="s">
        <v>7696</v>
      </c>
      <c r="M2249" s="34" t="s">
        <v>710</v>
      </c>
      <c r="N2249" s="34" t="s">
        <v>723</v>
      </c>
      <c r="O2249" s="34" t="s">
        <v>712</v>
      </c>
      <c r="P2249" s="34" t="s">
        <v>713</v>
      </c>
      <c r="Q2249" s="34" t="s">
        <v>10228</v>
      </c>
      <c r="R2249" s="34" t="s">
        <v>10228</v>
      </c>
    </row>
    <row r="2250" spans="1:18" x14ac:dyDescent="0.25">
      <c r="A2250" s="31" t="s">
        <v>28552</v>
      </c>
      <c r="B2250" s="32" t="s">
        <v>7697</v>
      </c>
      <c r="C2250" s="32" t="s">
        <v>734</v>
      </c>
      <c r="D2250" s="35">
        <v>41527</v>
      </c>
      <c r="E2250" s="32" t="s">
        <v>704</v>
      </c>
      <c r="F2250" s="32" t="s">
        <v>705</v>
      </c>
      <c r="G2250" s="32" t="s">
        <v>7698</v>
      </c>
      <c r="H2250" s="32" t="s">
        <v>752</v>
      </c>
      <c r="I2250" s="32" t="s">
        <v>2328</v>
      </c>
      <c r="J2250" s="35">
        <v>43977</v>
      </c>
      <c r="K2250" s="35">
        <v>44707</v>
      </c>
      <c r="L2250" s="32" t="s">
        <v>7699</v>
      </c>
      <c r="M2250" s="32" t="s">
        <v>710</v>
      </c>
      <c r="N2250" s="32" t="s">
        <v>711</v>
      </c>
      <c r="O2250" s="32" t="s">
        <v>712</v>
      </c>
      <c r="P2250" s="32" t="s">
        <v>1042</v>
      </c>
      <c r="Q2250" s="32" t="s">
        <v>10228</v>
      </c>
      <c r="R2250" s="32" t="s">
        <v>10228</v>
      </c>
    </row>
    <row r="2251" spans="1:18" x14ac:dyDescent="0.25">
      <c r="A2251" s="33" t="s">
        <v>28554</v>
      </c>
      <c r="B2251" s="34" t="s">
        <v>7700</v>
      </c>
      <c r="C2251" s="34" t="s">
        <v>703</v>
      </c>
      <c r="D2251" s="36">
        <v>41528</v>
      </c>
      <c r="E2251" s="34" t="s">
        <v>704</v>
      </c>
      <c r="F2251" s="34" t="s">
        <v>705</v>
      </c>
      <c r="G2251" s="34" t="s">
        <v>886</v>
      </c>
      <c r="H2251" s="34" t="s">
        <v>804</v>
      </c>
      <c r="I2251" s="34" t="s">
        <v>887</v>
      </c>
      <c r="J2251" s="36">
        <v>44002</v>
      </c>
      <c r="K2251" s="36">
        <v>44732</v>
      </c>
      <c r="L2251" s="34" t="s">
        <v>7701</v>
      </c>
      <c r="M2251" s="34" t="s">
        <v>718</v>
      </c>
      <c r="N2251" s="34" t="s">
        <v>723</v>
      </c>
      <c r="O2251" s="34" t="s">
        <v>755</v>
      </c>
      <c r="P2251" s="34" t="s">
        <v>713</v>
      </c>
      <c r="Q2251" s="34" t="s">
        <v>10228</v>
      </c>
      <c r="R2251" s="34" t="s">
        <v>10228</v>
      </c>
    </row>
    <row r="2252" spans="1:18" x14ac:dyDescent="0.25">
      <c r="A2252" s="31" t="s">
        <v>28556</v>
      </c>
      <c r="B2252" s="32" t="s">
        <v>7702</v>
      </c>
      <c r="C2252" s="32" t="s">
        <v>703</v>
      </c>
      <c r="D2252" s="35">
        <v>41529</v>
      </c>
      <c r="E2252" s="32" t="s">
        <v>704</v>
      </c>
      <c r="F2252" s="32" t="s">
        <v>705</v>
      </c>
      <c r="G2252" s="32" t="s">
        <v>2302</v>
      </c>
      <c r="H2252" s="32" t="s">
        <v>736</v>
      </c>
      <c r="I2252" s="32" t="s">
        <v>2303</v>
      </c>
      <c r="J2252" s="35">
        <v>43972</v>
      </c>
      <c r="K2252" s="35">
        <v>44702</v>
      </c>
      <c r="L2252" s="32" t="s">
        <v>7703</v>
      </c>
      <c r="M2252" s="32" t="s">
        <v>710</v>
      </c>
      <c r="N2252" s="32" t="s">
        <v>723</v>
      </c>
      <c r="O2252" s="32" t="s">
        <v>1139</v>
      </c>
      <c r="P2252" s="32" t="s">
        <v>713</v>
      </c>
      <c r="Q2252" s="32" t="s">
        <v>743</v>
      </c>
      <c r="R2252" s="32" t="s">
        <v>10228</v>
      </c>
    </row>
    <row r="2253" spans="1:18" x14ac:dyDescent="0.25">
      <c r="A2253" s="33" t="s">
        <v>28558</v>
      </c>
      <c r="B2253" s="34" t="s">
        <v>7704</v>
      </c>
      <c r="C2253" s="34" t="s">
        <v>703</v>
      </c>
      <c r="D2253" s="36">
        <v>41534</v>
      </c>
      <c r="E2253" s="34" t="s">
        <v>704</v>
      </c>
      <c r="F2253" s="34" t="s">
        <v>705</v>
      </c>
      <c r="G2253" s="34" t="s">
        <v>7332</v>
      </c>
      <c r="H2253" s="34" t="s">
        <v>707</v>
      </c>
      <c r="I2253" s="34" t="s">
        <v>7333</v>
      </c>
      <c r="J2253" s="36">
        <v>43937</v>
      </c>
      <c r="K2253" s="36">
        <v>44667</v>
      </c>
      <c r="L2253" s="34" t="s">
        <v>7705</v>
      </c>
      <c r="M2253" s="34" t="s">
        <v>710</v>
      </c>
      <c r="N2253" s="34" t="s">
        <v>723</v>
      </c>
      <c r="O2253" s="34" t="s">
        <v>712</v>
      </c>
      <c r="P2253" s="34" t="s">
        <v>713</v>
      </c>
      <c r="Q2253" s="34" t="s">
        <v>10228</v>
      </c>
      <c r="R2253" s="34" t="s">
        <v>10228</v>
      </c>
    </row>
    <row r="2254" spans="1:18" x14ac:dyDescent="0.25">
      <c r="A2254" s="31" t="s">
        <v>28560</v>
      </c>
      <c r="B2254" s="32" t="s">
        <v>7706</v>
      </c>
      <c r="C2254" s="32" t="s">
        <v>703</v>
      </c>
      <c r="D2254" s="35">
        <v>41540</v>
      </c>
      <c r="E2254" s="32" t="s">
        <v>704</v>
      </c>
      <c r="F2254" s="32" t="s">
        <v>705</v>
      </c>
      <c r="G2254" s="32" t="s">
        <v>1779</v>
      </c>
      <c r="H2254" s="32" t="s">
        <v>707</v>
      </c>
      <c r="I2254" s="32" t="s">
        <v>1780</v>
      </c>
      <c r="J2254" s="35">
        <v>43991</v>
      </c>
      <c r="K2254" s="35">
        <v>44721</v>
      </c>
      <c r="L2254" s="32" t="s">
        <v>7707</v>
      </c>
      <c r="M2254" s="32" t="s">
        <v>710</v>
      </c>
      <c r="N2254" s="32" t="s">
        <v>723</v>
      </c>
      <c r="O2254" s="32" t="s">
        <v>773</v>
      </c>
      <c r="P2254" s="32" t="s">
        <v>743</v>
      </c>
      <c r="Q2254" s="32" t="s">
        <v>10228</v>
      </c>
      <c r="R2254" s="32" t="s">
        <v>10228</v>
      </c>
    </row>
    <row r="2255" spans="1:18" x14ac:dyDescent="0.25">
      <c r="A2255" s="33" t="s">
        <v>28562</v>
      </c>
      <c r="B2255" s="34" t="s">
        <v>7708</v>
      </c>
      <c r="C2255" s="34" t="s">
        <v>703</v>
      </c>
      <c r="D2255" s="36">
        <v>41540</v>
      </c>
      <c r="E2255" s="34" t="s">
        <v>704</v>
      </c>
      <c r="F2255" s="34" t="s">
        <v>705</v>
      </c>
      <c r="G2255" s="34" t="s">
        <v>2513</v>
      </c>
      <c r="H2255" s="34" t="s">
        <v>804</v>
      </c>
      <c r="I2255" s="34" t="s">
        <v>2243</v>
      </c>
      <c r="J2255" s="36">
        <v>43958</v>
      </c>
      <c r="K2255" s="36">
        <v>44688</v>
      </c>
      <c r="L2255" s="34" t="s">
        <v>7709</v>
      </c>
      <c r="M2255" s="34" t="s">
        <v>729</v>
      </c>
      <c r="N2255" s="34" t="s">
        <v>711</v>
      </c>
      <c r="O2255" s="34" t="s">
        <v>773</v>
      </c>
      <c r="P2255" s="34" t="s">
        <v>713</v>
      </c>
      <c r="Q2255" s="34" t="s">
        <v>10228</v>
      </c>
      <c r="R2255" s="34" t="s">
        <v>10228</v>
      </c>
    </row>
    <row r="2256" spans="1:18" x14ac:dyDescent="0.25">
      <c r="A2256" s="31" t="s">
        <v>28564</v>
      </c>
      <c r="B2256" s="32" t="s">
        <v>7710</v>
      </c>
      <c r="C2256" s="32" t="s">
        <v>734</v>
      </c>
      <c r="D2256" s="35">
        <v>41543</v>
      </c>
      <c r="E2256" s="32" t="s">
        <v>704</v>
      </c>
      <c r="F2256" s="32" t="s">
        <v>705</v>
      </c>
      <c r="G2256" s="32" t="s">
        <v>7711</v>
      </c>
      <c r="H2256" s="32" t="s">
        <v>763</v>
      </c>
      <c r="I2256" s="32" t="s">
        <v>7712</v>
      </c>
      <c r="J2256" s="35">
        <v>43965</v>
      </c>
      <c r="K2256" s="35">
        <v>44695</v>
      </c>
      <c r="L2256" s="32" t="s">
        <v>7713</v>
      </c>
      <c r="M2256" s="32" t="s">
        <v>710</v>
      </c>
      <c r="N2256" s="32" t="s">
        <v>778</v>
      </c>
      <c r="O2256" s="32" t="s">
        <v>712</v>
      </c>
      <c r="P2256" s="32" t="s">
        <v>713</v>
      </c>
      <c r="Q2256" s="32" t="s">
        <v>10228</v>
      </c>
      <c r="R2256" s="32" t="s">
        <v>10228</v>
      </c>
    </row>
    <row r="2257" spans="1:18" x14ac:dyDescent="0.25">
      <c r="A2257" s="33" t="s">
        <v>28566</v>
      </c>
      <c r="B2257" s="34" t="s">
        <v>7714</v>
      </c>
      <c r="C2257" s="34" t="s">
        <v>703</v>
      </c>
      <c r="D2257" s="36">
        <v>41544</v>
      </c>
      <c r="E2257" s="34" t="s">
        <v>704</v>
      </c>
      <c r="F2257" s="34" t="s">
        <v>705</v>
      </c>
      <c r="G2257" s="34" t="s">
        <v>1863</v>
      </c>
      <c r="H2257" s="34" t="s">
        <v>789</v>
      </c>
      <c r="I2257" s="34" t="s">
        <v>1864</v>
      </c>
      <c r="J2257" s="36">
        <v>43973</v>
      </c>
      <c r="K2257" s="36">
        <v>44703</v>
      </c>
      <c r="L2257" s="34" t="s">
        <v>7715</v>
      </c>
      <c r="M2257" s="34" t="s">
        <v>718</v>
      </c>
      <c r="N2257" s="34" t="s">
        <v>711</v>
      </c>
      <c r="O2257" s="34" t="s">
        <v>712</v>
      </c>
      <c r="P2257" s="34" t="s">
        <v>713</v>
      </c>
      <c r="Q2257" s="34" t="s">
        <v>10228</v>
      </c>
      <c r="R2257" s="34" t="s">
        <v>10228</v>
      </c>
    </row>
    <row r="2258" spans="1:18" x14ac:dyDescent="0.25">
      <c r="A2258" s="31" t="s">
        <v>28568</v>
      </c>
      <c r="B2258" s="32" t="s">
        <v>7716</v>
      </c>
      <c r="C2258" s="32" t="s">
        <v>703</v>
      </c>
      <c r="D2258" s="35">
        <v>41548</v>
      </c>
      <c r="E2258" s="32" t="s">
        <v>704</v>
      </c>
      <c r="F2258" s="32" t="s">
        <v>705</v>
      </c>
      <c r="G2258" s="32" t="s">
        <v>1773</v>
      </c>
      <c r="H2258" s="32" t="s">
        <v>804</v>
      </c>
      <c r="I2258" s="32" t="s">
        <v>1774</v>
      </c>
      <c r="J2258" s="35">
        <v>43984</v>
      </c>
      <c r="K2258" s="35">
        <v>44714</v>
      </c>
      <c r="L2258" s="32" t="s">
        <v>7717</v>
      </c>
      <c r="M2258" s="32" t="s">
        <v>710</v>
      </c>
      <c r="N2258" s="32" t="s">
        <v>723</v>
      </c>
      <c r="O2258" s="32" t="s">
        <v>712</v>
      </c>
      <c r="P2258" s="32" t="s">
        <v>713</v>
      </c>
      <c r="Q2258" s="32" t="s">
        <v>10228</v>
      </c>
      <c r="R2258" s="32" t="s">
        <v>10228</v>
      </c>
    </row>
    <row r="2259" spans="1:18" x14ac:dyDescent="0.25">
      <c r="A2259" s="33" t="s">
        <v>28570</v>
      </c>
      <c r="B2259" s="34" t="s">
        <v>7718</v>
      </c>
      <c r="C2259" s="34" t="s">
        <v>703</v>
      </c>
      <c r="D2259" s="36">
        <v>41550</v>
      </c>
      <c r="E2259" s="34" t="s">
        <v>704</v>
      </c>
      <c r="F2259" s="34" t="s">
        <v>705</v>
      </c>
      <c r="G2259" s="34" t="s">
        <v>7719</v>
      </c>
      <c r="H2259" s="34" t="s">
        <v>707</v>
      </c>
      <c r="I2259" s="34" t="s">
        <v>7720</v>
      </c>
      <c r="J2259" s="36">
        <v>43999</v>
      </c>
      <c r="K2259" s="36">
        <v>44729</v>
      </c>
      <c r="L2259" s="34" t="s">
        <v>7721</v>
      </c>
      <c r="M2259" s="34" t="s">
        <v>710</v>
      </c>
      <c r="N2259" s="34" t="s">
        <v>711</v>
      </c>
      <c r="O2259" s="34" t="s">
        <v>712</v>
      </c>
      <c r="P2259" s="34" t="s">
        <v>743</v>
      </c>
      <c r="Q2259" s="34" t="s">
        <v>10228</v>
      </c>
      <c r="R2259" s="34" t="s">
        <v>10228</v>
      </c>
    </row>
    <row r="2260" spans="1:18" x14ac:dyDescent="0.25">
      <c r="A2260" s="31" t="s">
        <v>28572</v>
      </c>
      <c r="B2260" s="32" t="s">
        <v>7722</v>
      </c>
      <c r="C2260" s="32" t="s">
        <v>703</v>
      </c>
      <c r="D2260" s="35">
        <v>41554</v>
      </c>
      <c r="E2260" s="32" t="s">
        <v>704</v>
      </c>
      <c r="F2260" s="32" t="s">
        <v>705</v>
      </c>
      <c r="G2260" s="32" t="s">
        <v>7723</v>
      </c>
      <c r="H2260" s="32" t="s">
        <v>789</v>
      </c>
      <c r="I2260" s="32" t="s">
        <v>2746</v>
      </c>
      <c r="J2260" s="35">
        <v>43973</v>
      </c>
      <c r="K2260" s="35">
        <v>44703</v>
      </c>
      <c r="L2260" s="32" t="s">
        <v>7724</v>
      </c>
      <c r="M2260" s="32" t="s">
        <v>710</v>
      </c>
      <c r="N2260" s="32" t="s">
        <v>711</v>
      </c>
      <c r="O2260" s="32" t="s">
        <v>766</v>
      </c>
      <c r="P2260" s="32" t="s">
        <v>832</v>
      </c>
      <c r="Q2260" s="32" t="s">
        <v>10228</v>
      </c>
      <c r="R2260" s="32" t="s">
        <v>10228</v>
      </c>
    </row>
    <row r="2261" spans="1:18" x14ac:dyDescent="0.25">
      <c r="A2261" s="33" t="s">
        <v>28574</v>
      </c>
      <c r="B2261" s="34" t="s">
        <v>7725</v>
      </c>
      <c r="C2261" s="34" t="s">
        <v>703</v>
      </c>
      <c r="D2261" s="36">
        <v>41558</v>
      </c>
      <c r="E2261" s="34" t="s">
        <v>704</v>
      </c>
      <c r="F2261" s="34" t="s">
        <v>705</v>
      </c>
      <c r="G2261" s="34" t="s">
        <v>3715</v>
      </c>
      <c r="H2261" s="34" t="s">
        <v>752</v>
      </c>
      <c r="I2261" s="34" t="s">
        <v>3716</v>
      </c>
      <c r="J2261" s="36">
        <v>43941</v>
      </c>
      <c r="K2261" s="36">
        <v>44671</v>
      </c>
      <c r="L2261" s="34" t="s">
        <v>7726</v>
      </c>
      <c r="M2261" s="34" t="s">
        <v>718</v>
      </c>
      <c r="N2261" s="34" t="s">
        <v>711</v>
      </c>
      <c r="O2261" s="34" t="s">
        <v>712</v>
      </c>
      <c r="P2261" s="34" t="s">
        <v>713</v>
      </c>
      <c r="Q2261" s="34" t="s">
        <v>10228</v>
      </c>
      <c r="R2261" s="34" t="s">
        <v>10228</v>
      </c>
    </row>
    <row r="2262" spans="1:18" x14ac:dyDescent="0.25">
      <c r="A2262" s="31" t="s">
        <v>28576</v>
      </c>
      <c r="B2262" s="32" t="s">
        <v>7727</v>
      </c>
      <c r="C2262" s="32" t="s">
        <v>734</v>
      </c>
      <c r="D2262" s="35">
        <v>41563</v>
      </c>
      <c r="E2262" s="32" t="s">
        <v>704</v>
      </c>
      <c r="F2262" s="32" t="s">
        <v>705</v>
      </c>
      <c r="G2262" s="32" t="s">
        <v>7728</v>
      </c>
      <c r="H2262" s="32" t="s">
        <v>752</v>
      </c>
      <c r="I2262" s="32" t="s">
        <v>846</v>
      </c>
      <c r="J2262" s="35">
        <v>44009</v>
      </c>
      <c r="K2262" s="35">
        <v>44739</v>
      </c>
      <c r="L2262" s="32" t="s">
        <v>7729</v>
      </c>
      <c r="M2262" s="32" t="s">
        <v>710</v>
      </c>
      <c r="N2262" s="32" t="s">
        <v>778</v>
      </c>
      <c r="O2262" s="32" t="s">
        <v>712</v>
      </c>
      <c r="P2262" s="32" t="s">
        <v>713</v>
      </c>
      <c r="Q2262" s="32" t="s">
        <v>10228</v>
      </c>
      <c r="R2262" s="32" t="s">
        <v>10228</v>
      </c>
    </row>
    <row r="2263" spans="1:18" x14ac:dyDescent="0.25">
      <c r="A2263" s="33" t="s">
        <v>28578</v>
      </c>
      <c r="B2263" s="34" t="s">
        <v>7730</v>
      </c>
      <c r="C2263" s="34" t="s">
        <v>703</v>
      </c>
      <c r="D2263" s="36">
        <v>41562</v>
      </c>
      <c r="E2263" s="34" t="s">
        <v>704</v>
      </c>
      <c r="F2263" s="34" t="s">
        <v>705</v>
      </c>
      <c r="G2263" s="34" t="s">
        <v>7731</v>
      </c>
      <c r="H2263" s="34" t="s">
        <v>1205</v>
      </c>
      <c r="I2263" s="34" t="s">
        <v>1805</v>
      </c>
      <c r="J2263" s="36">
        <v>43922</v>
      </c>
      <c r="K2263" s="36">
        <v>44652</v>
      </c>
      <c r="L2263" s="34" t="s">
        <v>7732</v>
      </c>
      <c r="M2263" s="34" t="s">
        <v>710</v>
      </c>
      <c r="N2263" s="34" t="s">
        <v>711</v>
      </c>
      <c r="O2263" s="34" t="s">
        <v>712</v>
      </c>
      <c r="P2263" s="34" t="s">
        <v>713</v>
      </c>
      <c r="Q2263" s="34" t="s">
        <v>10228</v>
      </c>
      <c r="R2263" s="34" t="s">
        <v>10228</v>
      </c>
    </row>
    <row r="2264" spans="1:18" x14ac:dyDescent="0.25">
      <c r="A2264" s="31" t="s">
        <v>28580</v>
      </c>
      <c r="B2264" s="32" t="s">
        <v>7733</v>
      </c>
      <c r="C2264" s="32" t="s">
        <v>703</v>
      </c>
      <c r="D2264" s="35">
        <v>41563</v>
      </c>
      <c r="E2264" s="32" t="s">
        <v>704</v>
      </c>
      <c r="F2264" s="32" t="s">
        <v>705</v>
      </c>
      <c r="G2264" s="32" t="s">
        <v>7734</v>
      </c>
      <c r="H2264" s="32" t="s">
        <v>804</v>
      </c>
      <c r="I2264" s="32" t="s">
        <v>2243</v>
      </c>
      <c r="J2264" s="35">
        <v>43963</v>
      </c>
      <c r="K2264" s="35">
        <v>44693</v>
      </c>
      <c r="L2264" s="32" t="s">
        <v>7735</v>
      </c>
      <c r="M2264" s="32" t="s">
        <v>710</v>
      </c>
      <c r="N2264" s="32" t="s">
        <v>711</v>
      </c>
      <c r="O2264" s="32" t="s">
        <v>766</v>
      </c>
      <c r="P2264" s="32" t="s">
        <v>743</v>
      </c>
      <c r="Q2264" s="32" t="s">
        <v>713</v>
      </c>
      <c r="R2264" s="32" t="s">
        <v>10228</v>
      </c>
    </row>
    <row r="2265" spans="1:18" x14ac:dyDescent="0.25">
      <c r="A2265" s="33" t="s">
        <v>28582</v>
      </c>
      <c r="B2265" s="34" t="s">
        <v>7736</v>
      </c>
      <c r="C2265" s="34" t="s">
        <v>703</v>
      </c>
      <c r="D2265" s="36">
        <v>41563</v>
      </c>
      <c r="E2265" s="34" t="s">
        <v>704</v>
      </c>
      <c r="F2265" s="34" t="s">
        <v>705</v>
      </c>
      <c r="G2265" s="34" t="s">
        <v>7737</v>
      </c>
      <c r="H2265" s="34" t="s">
        <v>763</v>
      </c>
      <c r="I2265" s="34" t="s">
        <v>2688</v>
      </c>
      <c r="J2265" s="36">
        <v>43923</v>
      </c>
      <c r="K2265" s="36">
        <v>44653</v>
      </c>
      <c r="L2265" s="34" t="s">
        <v>7738</v>
      </c>
      <c r="M2265" s="34" t="s">
        <v>718</v>
      </c>
      <c r="N2265" s="34" t="s">
        <v>778</v>
      </c>
      <c r="O2265" s="34" t="s">
        <v>755</v>
      </c>
      <c r="P2265" s="34" t="s">
        <v>1042</v>
      </c>
      <c r="Q2265" s="34" t="s">
        <v>10228</v>
      </c>
      <c r="R2265" s="34" t="s">
        <v>10228</v>
      </c>
    </row>
    <row r="2266" spans="1:18" x14ac:dyDescent="0.25">
      <c r="A2266" s="31" t="s">
        <v>28584</v>
      </c>
      <c r="B2266" s="32" t="s">
        <v>7739</v>
      </c>
      <c r="C2266" s="32" t="s">
        <v>703</v>
      </c>
      <c r="D2266" s="35">
        <v>41563</v>
      </c>
      <c r="E2266" s="32" t="s">
        <v>704</v>
      </c>
      <c r="F2266" s="32" t="s">
        <v>705</v>
      </c>
      <c r="G2266" s="32" t="s">
        <v>7740</v>
      </c>
      <c r="H2266" s="32" t="s">
        <v>736</v>
      </c>
      <c r="I2266" s="32" t="s">
        <v>7741</v>
      </c>
      <c r="J2266" s="35">
        <v>43976</v>
      </c>
      <c r="K2266" s="35">
        <v>44706</v>
      </c>
      <c r="L2266" s="32" t="s">
        <v>7742</v>
      </c>
      <c r="M2266" s="32" t="s">
        <v>772</v>
      </c>
      <c r="N2266" s="32" t="s">
        <v>711</v>
      </c>
      <c r="O2266" s="32" t="s">
        <v>755</v>
      </c>
      <c r="P2266" s="32" t="s">
        <v>713</v>
      </c>
      <c r="Q2266" s="32" t="s">
        <v>10228</v>
      </c>
      <c r="R2266" s="32" t="s">
        <v>10228</v>
      </c>
    </row>
    <row r="2267" spans="1:18" x14ac:dyDescent="0.25">
      <c r="A2267" s="33" t="s">
        <v>28586</v>
      </c>
      <c r="B2267" s="34" t="s">
        <v>7743</v>
      </c>
      <c r="C2267" s="34" t="s">
        <v>734</v>
      </c>
      <c r="D2267" s="36">
        <v>41564</v>
      </c>
      <c r="E2267" s="34" t="s">
        <v>704</v>
      </c>
      <c r="F2267" s="34" t="s">
        <v>705</v>
      </c>
      <c r="G2267" s="34" t="s">
        <v>7744</v>
      </c>
      <c r="H2267" s="34" t="s">
        <v>789</v>
      </c>
      <c r="I2267" s="34" t="s">
        <v>1369</v>
      </c>
      <c r="J2267" s="36">
        <v>43969</v>
      </c>
      <c r="K2267" s="36">
        <v>44699</v>
      </c>
      <c r="L2267" s="34" t="s">
        <v>7745</v>
      </c>
      <c r="M2267" s="34" t="s">
        <v>718</v>
      </c>
      <c r="N2267" s="34" t="s">
        <v>778</v>
      </c>
      <c r="O2267" s="34" t="s">
        <v>7637</v>
      </c>
      <c r="P2267" s="34" t="s">
        <v>1042</v>
      </c>
      <c r="Q2267" s="34" t="s">
        <v>10228</v>
      </c>
      <c r="R2267" s="34" t="s">
        <v>10228</v>
      </c>
    </row>
    <row r="2268" spans="1:18" x14ac:dyDescent="0.25">
      <c r="A2268" s="31" t="s">
        <v>28588</v>
      </c>
      <c r="B2268" s="32" t="s">
        <v>7746</v>
      </c>
      <c r="C2268" s="32" t="s">
        <v>703</v>
      </c>
      <c r="D2268" s="35">
        <v>41570</v>
      </c>
      <c r="E2268" s="32" t="s">
        <v>704</v>
      </c>
      <c r="F2268" s="32" t="s">
        <v>705</v>
      </c>
      <c r="G2268" s="32" t="s">
        <v>1112</v>
      </c>
      <c r="H2268" s="32" t="s">
        <v>789</v>
      </c>
      <c r="I2268" s="32" t="s">
        <v>1113</v>
      </c>
      <c r="J2268" s="35">
        <v>43997</v>
      </c>
      <c r="K2268" s="35">
        <v>44727</v>
      </c>
      <c r="L2268" s="32" t="s">
        <v>7747</v>
      </c>
      <c r="M2268" s="32" t="s">
        <v>729</v>
      </c>
      <c r="N2268" s="32" t="s">
        <v>723</v>
      </c>
      <c r="O2268" s="32" t="s">
        <v>755</v>
      </c>
      <c r="P2268" s="32" t="s">
        <v>713</v>
      </c>
      <c r="Q2268" s="32" t="s">
        <v>833</v>
      </c>
      <c r="R2268" s="32" t="s">
        <v>10228</v>
      </c>
    </row>
    <row r="2269" spans="1:18" x14ac:dyDescent="0.25">
      <c r="A2269" s="33" t="s">
        <v>28590</v>
      </c>
      <c r="B2269" s="34" t="s">
        <v>7748</v>
      </c>
      <c r="C2269" s="34" t="s">
        <v>734</v>
      </c>
      <c r="D2269" s="36">
        <v>41576</v>
      </c>
      <c r="E2269" s="34" t="s">
        <v>704</v>
      </c>
      <c r="F2269" s="34" t="s">
        <v>705</v>
      </c>
      <c r="G2269" s="34" t="s">
        <v>6631</v>
      </c>
      <c r="H2269" s="34" t="s">
        <v>752</v>
      </c>
      <c r="I2269" s="34" t="s">
        <v>846</v>
      </c>
      <c r="J2269" s="36">
        <v>44001</v>
      </c>
      <c r="K2269" s="36">
        <v>44731</v>
      </c>
      <c r="L2269" s="34" t="s">
        <v>7749</v>
      </c>
      <c r="M2269" s="34" t="s">
        <v>710</v>
      </c>
      <c r="N2269" s="34" t="s">
        <v>711</v>
      </c>
      <c r="O2269" s="34" t="s">
        <v>712</v>
      </c>
      <c r="P2269" s="34" t="s">
        <v>832</v>
      </c>
      <c r="Q2269" s="34" t="s">
        <v>10228</v>
      </c>
      <c r="R2269" s="34" t="s">
        <v>10228</v>
      </c>
    </row>
    <row r="2270" spans="1:18" x14ac:dyDescent="0.25">
      <c r="A2270" s="31" t="s">
        <v>28592</v>
      </c>
      <c r="B2270" s="32" t="s">
        <v>7750</v>
      </c>
      <c r="C2270" s="32" t="s">
        <v>808</v>
      </c>
      <c r="D2270" s="35">
        <v>41576</v>
      </c>
      <c r="E2270" s="32" t="s">
        <v>704</v>
      </c>
      <c r="F2270" s="32" t="s">
        <v>705</v>
      </c>
      <c r="G2270" s="32" t="s">
        <v>4213</v>
      </c>
      <c r="H2270" s="32" t="s">
        <v>1262</v>
      </c>
      <c r="I2270" s="32" t="s">
        <v>4214</v>
      </c>
      <c r="J2270" s="35">
        <v>44001</v>
      </c>
      <c r="K2270" s="35">
        <v>44731</v>
      </c>
      <c r="L2270" s="32" t="s">
        <v>7751</v>
      </c>
      <c r="M2270" s="32" t="s">
        <v>710</v>
      </c>
      <c r="N2270" s="32" t="s">
        <v>711</v>
      </c>
      <c r="O2270" s="32" t="s">
        <v>766</v>
      </c>
      <c r="P2270" s="32" t="s">
        <v>743</v>
      </c>
      <c r="Q2270" s="32" t="s">
        <v>833</v>
      </c>
      <c r="R2270" s="32" t="s">
        <v>713</v>
      </c>
    </row>
    <row r="2271" spans="1:18" x14ac:dyDescent="0.25">
      <c r="A2271" s="33" t="s">
        <v>28594</v>
      </c>
      <c r="B2271" s="34" t="s">
        <v>7752</v>
      </c>
      <c r="C2271" s="34" t="s">
        <v>703</v>
      </c>
      <c r="D2271" s="36">
        <v>41577</v>
      </c>
      <c r="E2271" s="34" t="s">
        <v>704</v>
      </c>
      <c r="F2271" s="34" t="s">
        <v>705</v>
      </c>
      <c r="G2271" s="34" t="s">
        <v>7753</v>
      </c>
      <c r="H2271" s="34" t="s">
        <v>707</v>
      </c>
      <c r="I2271" s="34" t="s">
        <v>2494</v>
      </c>
      <c r="J2271" s="36">
        <v>43959</v>
      </c>
      <c r="K2271" s="36">
        <v>44689</v>
      </c>
      <c r="L2271" s="34" t="s">
        <v>7754</v>
      </c>
      <c r="M2271" s="34" t="s">
        <v>772</v>
      </c>
      <c r="N2271" s="34" t="s">
        <v>711</v>
      </c>
      <c r="O2271" s="34" t="s">
        <v>1751</v>
      </c>
      <c r="P2271" s="34" t="s">
        <v>713</v>
      </c>
      <c r="Q2271" s="34" t="s">
        <v>743</v>
      </c>
      <c r="R2271" s="34" t="s">
        <v>10228</v>
      </c>
    </row>
    <row r="2272" spans="1:18" x14ac:dyDescent="0.25">
      <c r="A2272" s="31" t="s">
        <v>28596</v>
      </c>
      <c r="B2272" s="32" t="s">
        <v>7755</v>
      </c>
      <c r="C2272" s="32" t="s">
        <v>703</v>
      </c>
      <c r="D2272" s="35">
        <v>41577</v>
      </c>
      <c r="E2272" s="32" t="s">
        <v>704</v>
      </c>
      <c r="F2272" s="32" t="s">
        <v>705</v>
      </c>
      <c r="G2272" s="32" t="s">
        <v>6609</v>
      </c>
      <c r="H2272" s="32" t="s">
        <v>752</v>
      </c>
      <c r="I2272" s="32" t="s">
        <v>6610</v>
      </c>
      <c r="J2272" s="35">
        <v>43966</v>
      </c>
      <c r="K2272" s="35">
        <v>44696</v>
      </c>
      <c r="L2272" s="32" t="s">
        <v>7756</v>
      </c>
      <c r="M2272" s="32" t="s">
        <v>710</v>
      </c>
      <c r="N2272" s="32" t="s">
        <v>711</v>
      </c>
      <c r="O2272" s="32" t="s">
        <v>712</v>
      </c>
      <c r="P2272" s="32" t="s">
        <v>1042</v>
      </c>
      <c r="Q2272" s="32" t="s">
        <v>842</v>
      </c>
      <c r="R2272" s="32" t="s">
        <v>10228</v>
      </c>
    </row>
    <row r="2273" spans="1:18" x14ac:dyDescent="0.25">
      <c r="A2273" s="33" t="s">
        <v>28598</v>
      </c>
      <c r="B2273" s="34" t="s">
        <v>7757</v>
      </c>
      <c r="C2273" s="34" t="s">
        <v>734</v>
      </c>
      <c r="D2273" s="36">
        <v>41576</v>
      </c>
      <c r="E2273" s="34" t="s">
        <v>704</v>
      </c>
      <c r="F2273" s="34" t="s">
        <v>705</v>
      </c>
      <c r="G2273" s="34" t="s">
        <v>7758</v>
      </c>
      <c r="H2273" s="34" t="s">
        <v>789</v>
      </c>
      <c r="I2273" s="34" t="s">
        <v>7759</v>
      </c>
      <c r="J2273" s="36">
        <v>43972</v>
      </c>
      <c r="K2273" s="36">
        <v>44702</v>
      </c>
      <c r="L2273" s="34" t="s">
        <v>7760</v>
      </c>
      <c r="M2273" s="34" t="s">
        <v>710</v>
      </c>
      <c r="N2273" s="34" t="s">
        <v>778</v>
      </c>
      <c r="O2273" s="34" t="s">
        <v>712</v>
      </c>
      <c r="P2273" s="34" t="s">
        <v>713</v>
      </c>
      <c r="Q2273" s="34" t="s">
        <v>10228</v>
      </c>
      <c r="R2273" s="34" t="s">
        <v>10228</v>
      </c>
    </row>
    <row r="2274" spans="1:18" x14ac:dyDescent="0.25">
      <c r="A2274" s="31" t="s">
        <v>28600</v>
      </c>
      <c r="B2274" s="32" t="s">
        <v>7761</v>
      </c>
      <c r="C2274" s="32" t="s">
        <v>734</v>
      </c>
      <c r="D2274" s="35">
        <v>41578</v>
      </c>
      <c r="E2274" s="32" t="s">
        <v>704</v>
      </c>
      <c r="F2274" s="32" t="s">
        <v>705</v>
      </c>
      <c r="G2274" s="32" t="s">
        <v>7762</v>
      </c>
      <c r="H2274" s="32" t="s">
        <v>789</v>
      </c>
      <c r="I2274" s="32" t="s">
        <v>4052</v>
      </c>
      <c r="J2274" s="35">
        <v>43973</v>
      </c>
      <c r="K2274" s="35">
        <v>44703</v>
      </c>
      <c r="L2274" s="32" t="s">
        <v>7763</v>
      </c>
      <c r="M2274" s="32" t="s">
        <v>710</v>
      </c>
      <c r="N2274" s="32" t="s">
        <v>711</v>
      </c>
      <c r="O2274" s="32" t="s">
        <v>773</v>
      </c>
      <c r="P2274" s="32" t="s">
        <v>760</v>
      </c>
      <c r="Q2274" s="32" t="s">
        <v>743</v>
      </c>
      <c r="R2274" s="32" t="s">
        <v>889</v>
      </c>
    </row>
    <row r="2275" spans="1:18" x14ac:dyDescent="0.25">
      <c r="A2275" s="33" t="s">
        <v>28602</v>
      </c>
      <c r="B2275" s="34" t="s">
        <v>7764</v>
      </c>
      <c r="C2275" s="34" t="s">
        <v>703</v>
      </c>
      <c r="D2275" s="36">
        <v>41583</v>
      </c>
      <c r="E2275" s="34" t="s">
        <v>704</v>
      </c>
      <c r="F2275" s="34" t="s">
        <v>705</v>
      </c>
      <c r="G2275" s="34" t="s">
        <v>7765</v>
      </c>
      <c r="H2275" s="34" t="s">
        <v>769</v>
      </c>
      <c r="I2275" s="34" t="s">
        <v>7766</v>
      </c>
      <c r="J2275" s="36">
        <v>43979</v>
      </c>
      <c r="K2275" s="36">
        <v>44709</v>
      </c>
      <c r="L2275" s="34" t="s">
        <v>7767</v>
      </c>
      <c r="M2275" s="34" t="s">
        <v>772</v>
      </c>
      <c r="N2275" s="34" t="s">
        <v>723</v>
      </c>
      <c r="O2275" s="34" t="s">
        <v>712</v>
      </c>
      <c r="P2275" s="34" t="s">
        <v>713</v>
      </c>
      <c r="Q2275" s="34" t="s">
        <v>10228</v>
      </c>
      <c r="R2275" s="34" t="s">
        <v>10228</v>
      </c>
    </row>
    <row r="2276" spans="1:18" x14ac:dyDescent="0.25">
      <c r="A2276" s="31" t="s">
        <v>28604</v>
      </c>
      <c r="B2276" s="32" t="s">
        <v>7768</v>
      </c>
      <c r="C2276" s="32" t="s">
        <v>808</v>
      </c>
      <c r="D2276" s="35">
        <v>41582</v>
      </c>
      <c r="E2276" s="32" t="s">
        <v>704</v>
      </c>
      <c r="F2276" s="32" t="s">
        <v>705</v>
      </c>
      <c r="G2276" s="32" t="s">
        <v>7769</v>
      </c>
      <c r="H2276" s="32" t="s">
        <v>804</v>
      </c>
      <c r="I2276" s="32" t="s">
        <v>2243</v>
      </c>
      <c r="J2276" s="35">
        <v>43976</v>
      </c>
      <c r="K2276" s="35">
        <v>44706</v>
      </c>
      <c r="L2276" s="32" t="s">
        <v>7770</v>
      </c>
      <c r="M2276" s="32" t="s">
        <v>710</v>
      </c>
      <c r="N2276" s="32" t="s">
        <v>778</v>
      </c>
      <c r="O2276" s="32" t="s">
        <v>712</v>
      </c>
      <c r="P2276" s="32" t="s">
        <v>833</v>
      </c>
      <c r="Q2276" s="32" t="s">
        <v>10228</v>
      </c>
      <c r="R2276" s="32" t="s">
        <v>10228</v>
      </c>
    </row>
    <row r="2277" spans="1:18" x14ac:dyDescent="0.25">
      <c r="A2277" s="33" t="s">
        <v>28606</v>
      </c>
      <c r="B2277" s="34" t="s">
        <v>7771</v>
      </c>
      <c r="C2277" s="34" t="s">
        <v>703</v>
      </c>
      <c r="D2277" s="36">
        <v>41586</v>
      </c>
      <c r="E2277" s="34" t="s">
        <v>704</v>
      </c>
      <c r="F2277" s="34" t="s">
        <v>705</v>
      </c>
      <c r="G2277" s="34" t="s">
        <v>7772</v>
      </c>
      <c r="H2277" s="34" t="s">
        <v>707</v>
      </c>
      <c r="I2277" s="34" t="s">
        <v>7773</v>
      </c>
      <c r="J2277" s="36">
        <v>43986</v>
      </c>
      <c r="K2277" s="36">
        <v>44716</v>
      </c>
      <c r="L2277" s="34" t="s">
        <v>7774</v>
      </c>
      <c r="M2277" s="34" t="s">
        <v>729</v>
      </c>
      <c r="N2277" s="34" t="s">
        <v>711</v>
      </c>
      <c r="O2277" s="34" t="s">
        <v>712</v>
      </c>
      <c r="P2277" s="34" t="s">
        <v>713</v>
      </c>
      <c r="Q2277" s="34" t="s">
        <v>10228</v>
      </c>
      <c r="R2277" s="34" t="s">
        <v>10228</v>
      </c>
    </row>
    <row r="2278" spans="1:18" x14ac:dyDescent="0.25">
      <c r="A2278" s="31" t="s">
        <v>28608</v>
      </c>
      <c r="B2278" s="32" t="s">
        <v>7775</v>
      </c>
      <c r="C2278" s="32" t="s">
        <v>703</v>
      </c>
      <c r="D2278" s="35">
        <v>41589</v>
      </c>
      <c r="E2278" s="32" t="s">
        <v>704</v>
      </c>
      <c r="F2278" s="32" t="s">
        <v>705</v>
      </c>
      <c r="G2278" s="32" t="s">
        <v>7776</v>
      </c>
      <c r="H2278" s="32" t="s">
        <v>707</v>
      </c>
      <c r="I2278" s="32" t="s">
        <v>7777</v>
      </c>
      <c r="J2278" s="35">
        <v>43966</v>
      </c>
      <c r="K2278" s="35">
        <v>44696</v>
      </c>
      <c r="L2278" s="32" t="s">
        <v>7778</v>
      </c>
      <c r="M2278" s="32" t="s">
        <v>718</v>
      </c>
      <c r="N2278" s="32" t="s">
        <v>711</v>
      </c>
      <c r="O2278" s="32" t="s">
        <v>712</v>
      </c>
      <c r="P2278" s="32" t="s">
        <v>713</v>
      </c>
      <c r="Q2278" s="32" t="s">
        <v>10228</v>
      </c>
      <c r="R2278" s="32" t="s">
        <v>10228</v>
      </c>
    </row>
    <row r="2279" spans="1:18" x14ac:dyDescent="0.25">
      <c r="A2279" s="33" t="s">
        <v>28610</v>
      </c>
      <c r="B2279" s="34" t="s">
        <v>7779</v>
      </c>
      <c r="C2279" s="34" t="s">
        <v>703</v>
      </c>
      <c r="D2279" s="36">
        <v>41590</v>
      </c>
      <c r="E2279" s="34" t="s">
        <v>704</v>
      </c>
      <c r="F2279" s="34" t="s">
        <v>705</v>
      </c>
      <c r="G2279" s="34" t="s">
        <v>2602</v>
      </c>
      <c r="H2279" s="34" t="s">
        <v>736</v>
      </c>
      <c r="I2279" s="34" t="s">
        <v>2603</v>
      </c>
      <c r="J2279" s="36">
        <v>43990</v>
      </c>
      <c r="K2279" s="36">
        <v>44720</v>
      </c>
      <c r="L2279" s="34" t="s">
        <v>7780</v>
      </c>
      <c r="M2279" s="34" t="s">
        <v>710</v>
      </c>
      <c r="N2279" s="34" t="s">
        <v>711</v>
      </c>
      <c r="O2279" s="34" t="s">
        <v>1015</v>
      </c>
      <c r="P2279" s="34" t="s">
        <v>713</v>
      </c>
      <c r="Q2279" s="34" t="s">
        <v>1106</v>
      </c>
      <c r="R2279" s="34" t="s">
        <v>833</v>
      </c>
    </row>
    <row r="2280" spans="1:18" x14ac:dyDescent="0.25">
      <c r="A2280" s="31" t="s">
        <v>28612</v>
      </c>
      <c r="B2280" s="32" t="s">
        <v>7781</v>
      </c>
      <c r="C2280" s="32" t="s">
        <v>703</v>
      </c>
      <c r="D2280" s="35">
        <v>41591</v>
      </c>
      <c r="E2280" s="32" t="s">
        <v>704</v>
      </c>
      <c r="F2280" s="32" t="s">
        <v>705</v>
      </c>
      <c r="G2280" s="32" t="s">
        <v>7782</v>
      </c>
      <c r="H2280" s="32" t="s">
        <v>707</v>
      </c>
      <c r="I2280" s="32" t="s">
        <v>2063</v>
      </c>
      <c r="J2280" s="35">
        <v>43927</v>
      </c>
      <c r="K2280" s="35">
        <v>44657</v>
      </c>
      <c r="L2280" s="32" t="s">
        <v>7783</v>
      </c>
      <c r="M2280" s="32" t="s">
        <v>772</v>
      </c>
      <c r="N2280" s="32" t="s">
        <v>711</v>
      </c>
      <c r="O2280" s="32" t="s">
        <v>773</v>
      </c>
      <c r="P2280" s="32" t="s">
        <v>713</v>
      </c>
      <c r="Q2280" s="32" t="s">
        <v>1336</v>
      </c>
      <c r="R2280" s="32" t="s">
        <v>10228</v>
      </c>
    </row>
    <row r="2281" spans="1:18" x14ac:dyDescent="0.25">
      <c r="A2281" s="33" t="s">
        <v>28614</v>
      </c>
      <c r="B2281" s="34" t="s">
        <v>7784</v>
      </c>
      <c r="C2281" s="34" t="s">
        <v>703</v>
      </c>
      <c r="D2281" s="36">
        <v>41590</v>
      </c>
      <c r="E2281" s="34" t="s">
        <v>704</v>
      </c>
      <c r="F2281" s="34" t="s">
        <v>705</v>
      </c>
      <c r="G2281" s="34" t="s">
        <v>2168</v>
      </c>
      <c r="H2281" s="34" t="s">
        <v>769</v>
      </c>
      <c r="I2281" s="34" t="s">
        <v>2169</v>
      </c>
      <c r="J2281" s="36">
        <v>44004</v>
      </c>
      <c r="K2281" s="36">
        <v>44734</v>
      </c>
      <c r="L2281" s="34" t="s">
        <v>7785</v>
      </c>
      <c r="M2281" s="34" t="s">
        <v>710</v>
      </c>
      <c r="N2281" s="34" t="s">
        <v>711</v>
      </c>
      <c r="O2281" s="34" t="s">
        <v>712</v>
      </c>
      <c r="P2281" s="34" t="s">
        <v>743</v>
      </c>
      <c r="Q2281" s="34" t="s">
        <v>10228</v>
      </c>
      <c r="R2281" s="34" t="s">
        <v>10228</v>
      </c>
    </row>
    <row r="2282" spans="1:18" x14ac:dyDescent="0.25">
      <c r="A2282" s="31" t="s">
        <v>28616</v>
      </c>
      <c r="B2282" s="32" t="s">
        <v>7786</v>
      </c>
      <c r="C2282" s="32" t="s">
        <v>703</v>
      </c>
      <c r="D2282" s="35">
        <v>41592</v>
      </c>
      <c r="E2282" s="32" t="s">
        <v>704</v>
      </c>
      <c r="F2282" s="32" t="s">
        <v>705</v>
      </c>
      <c r="G2282" s="32" t="s">
        <v>7787</v>
      </c>
      <c r="H2282" s="32" t="s">
        <v>707</v>
      </c>
      <c r="I2282" s="32" t="s">
        <v>2371</v>
      </c>
      <c r="J2282" s="35">
        <v>43928</v>
      </c>
      <c r="K2282" s="35">
        <v>44658</v>
      </c>
      <c r="L2282" s="32" t="s">
        <v>7788</v>
      </c>
      <c r="M2282" s="32" t="s">
        <v>710</v>
      </c>
      <c r="N2282" s="32" t="s">
        <v>711</v>
      </c>
      <c r="O2282" s="32" t="s">
        <v>712</v>
      </c>
      <c r="P2282" s="32" t="s">
        <v>760</v>
      </c>
      <c r="Q2282" s="32" t="s">
        <v>760</v>
      </c>
      <c r="R2282" s="32" t="s">
        <v>713</v>
      </c>
    </row>
    <row r="2283" spans="1:18" x14ac:dyDescent="0.25">
      <c r="A2283" s="33" t="s">
        <v>28618</v>
      </c>
      <c r="B2283" s="34" t="s">
        <v>7789</v>
      </c>
      <c r="C2283" s="34" t="s">
        <v>703</v>
      </c>
      <c r="D2283" s="36">
        <v>41591</v>
      </c>
      <c r="E2283" s="34" t="s">
        <v>704</v>
      </c>
      <c r="F2283" s="34" t="s">
        <v>705</v>
      </c>
      <c r="G2283" s="34" t="s">
        <v>7790</v>
      </c>
      <c r="H2283" s="34" t="s">
        <v>789</v>
      </c>
      <c r="I2283" s="34" t="s">
        <v>1369</v>
      </c>
      <c r="J2283" s="36">
        <v>43966</v>
      </c>
      <c r="K2283" s="36">
        <v>44696</v>
      </c>
      <c r="L2283" s="34" t="s">
        <v>7791</v>
      </c>
      <c r="M2283" s="34" t="s">
        <v>710</v>
      </c>
      <c r="N2283" s="34" t="s">
        <v>711</v>
      </c>
      <c r="O2283" s="34" t="s">
        <v>712</v>
      </c>
      <c r="P2283" s="34" t="s">
        <v>713</v>
      </c>
      <c r="Q2283" s="34" t="s">
        <v>876</v>
      </c>
      <c r="R2283" s="34" t="s">
        <v>876</v>
      </c>
    </row>
    <row r="2284" spans="1:18" x14ac:dyDescent="0.25">
      <c r="A2284" s="31" t="s">
        <v>28620</v>
      </c>
      <c r="B2284" s="32" t="s">
        <v>7792</v>
      </c>
      <c r="C2284" s="32" t="s">
        <v>703</v>
      </c>
      <c r="D2284" s="35">
        <v>41596</v>
      </c>
      <c r="E2284" s="32" t="s">
        <v>704</v>
      </c>
      <c r="F2284" s="32" t="s">
        <v>705</v>
      </c>
      <c r="G2284" s="32" t="s">
        <v>4652</v>
      </c>
      <c r="H2284" s="32" t="s">
        <v>998</v>
      </c>
      <c r="I2284" s="32" t="s">
        <v>4653</v>
      </c>
      <c r="J2284" s="35">
        <v>43930</v>
      </c>
      <c r="K2284" s="35">
        <v>44660</v>
      </c>
      <c r="L2284" s="32" t="s">
        <v>7793</v>
      </c>
      <c r="M2284" s="32" t="s">
        <v>718</v>
      </c>
      <c r="N2284" s="32" t="s">
        <v>749</v>
      </c>
      <c r="O2284" s="32" t="s">
        <v>712</v>
      </c>
      <c r="P2284" s="32" t="s">
        <v>833</v>
      </c>
      <c r="Q2284" s="32" t="s">
        <v>713</v>
      </c>
      <c r="R2284" s="32" t="s">
        <v>10228</v>
      </c>
    </row>
    <row r="2285" spans="1:18" x14ac:dyDescent="0.25">
      <c r="A2285" s="33" t="s">
        <v>28622</v>
      </c>
      <c r="B2285" s="34" t="s">
        <v>7794</v>
      </c>
      <c r="C2285" s="34" t="s">
        <v>703</v>
      </c>
      <c r="D2285" s="36">
        <v>41596</v>
      </c>
      <c r="E2285" s="34" t="s">
        <v>704</v>
      </c>
      <c r="F2285" s="34" t="s">
        <v>705</v>
      </c>
      <c r="G2285" s="34" t="s">
        <v>7795</v>
      </c>
      <c r="H2285" s="34" t="s">
        <v>752</v>
      </c>
      <c r="I2285" s="34" t="s">
        <v>2465</v>
      </c>
      <c r="J2285" s="36">
        <v>43990</v>
      </c>
      <c r="K2285" s="36">
        <v>44720</v>
      </c>
      <c r="L2285" s="34" t="s">
        <v>7796</v>
      </c>
      <c r="M2285" s="34" t="s">
        <v>710</v>
      </c>
      <c r="N2285" s="34" t="s">
        <v>711</v>
      </c>
      <c r="O2285" s="34" t="s">
        <v>712</v>
      </c>
      <c r="P2285" s="34" t="s">
        <v>713</v>
      </c>
      <c r="Q2285" s="34" t="s">
        <v>10228</v>
      </c>
      <c r="R2285" s="34" t="s">
        <v>10228</v>
      </c>
    </row>
    <row r="2286" spans="1:18" x14ac:dyDescent="0.25">
      <c r="A2286" s="31" t="s">
        <v>28624</v>
      </c>
      <c r="B2286" s="32" t="s">
        <v>7797</v>
      </c>
      <c r="C2286" s="32" t="s">
        <v>808</v>
      </c>
      <c r="D2286" s="35">
        <v>41600</v>
      </c>
      <c r="E2286" s="32" t="s">
        <v>704</v>
      </c>
      <c r="F2286" s="32" t="s">
        <v>705</v>
      </c>
      <c r="G2286" s="32" t="s">
        <v>1102</v>
      </c>
      <c r="H2286" s="32" t="s">
        <v>804</v>
      </c>
      <c r="I2286" s="32" t="s">
        <v>1103</v>
      </c>
      <c r="J2286" s="35">
        <v>43962</v>
      </c>
      <c r="K2286" s="35">
        <v>44692</v>
      </c>
      <c r="L2286" s="32" t="s">
        <v>7798</v>
      </c>
      <c r="M2286" s="32" t="s">
        <v>710</v>
      </c>
      <c r="N2286" s="32" t="s">
        <v>778</v>
      </c>
      <c r="O2286" s="32" t="s">
        <v>766</v>
      </c>
      <c r="P2286" s="32" t="s">
        <v>833</v>
      </c>
      <c r="Q2286" s="32" t="s">
        <v>713</v>
      </c>
      <c r="R2286" s="32" t="s">
        <v>1042</v>
      </c>
    </row>
    <row r="2287" spans="1:18" x14ac:dyDescent="0.25">
      <c r="A2287" s="33" t="s">
        <v>28626</v>
      </c>
      <c r="B2287" s="34" t="s">
        <v>7799</v>
      </c>
      <c r="C2287" s="34" t="s">
        <v>703</v>
      </c>
      <c r="D2287" s="36">
        <v>41600</v>
      </c>
      <c r="E2287" s="34" t="s">
        <v>704</v>
      </c>
      <c r="F2287" s="34" t="s">
        <v>705</v>
      </c>
      <c r="G2287" s="34" t="s">
        <v>7800</v>
      </c>
      <c r="H2287" s="34" t="s">
        <v>804</v>
      </c>
      <c r="I2287" s="34" t="s">
        <v>2243</v>
      </c>
      <c r="J2287" s="36">
        <v>43964</v>
      </c>
      <c r="K2287" s="36">
        <v>44694</v>
      </c>
      <c r="L2287" s="34" t="s">
        <v>7801</v>
      </c>
      <c r="M2287" s="34" t="s">
        <v>710</v>
      </c>
      <c r="N2287" s="34" t="s">
        <v>711</v>
      </c>
      <c r="O2287" s="34" t="s">
        <v>712</v>
      </c>
      <c r="P2287" s="34" t="s">
        <v>713</v>
      </c>
      <c r="Q2287" s="34" t="s">
        <v>876</v>
      </c>
      <c r="R2287" s="34" t="s">
        <v>833</v>
      </c>
    </row>
    <row r="2288" spans="1:18" x14ac:dyDescent="0.25">
      <c r="A2288" s="31" t="s">
        <v>28628</v>
      </c>
      <c r="B2288" s="32" t="s">
        <v>7802</v>
      </c>
      <c r="C2288" s="32" t="s">
        <v>703</v>
      </c>
      <c r="D2288" s="35">
        <v>41600</v>
      </c>
      <c r="E2288" s="32" t="s">
        <v>704</v>
      </c>
      <c r="F2288" s="32" t="s">
        <v>705</v>
      </c>
      <c r="G2288" s="32" t="s">
        <v>1978</v>
      </c>
      <c r="H2288" s="32" t="s">
        <v>998</v>
      </c>
      <c r="I2288" s="32" t="s">
        <v>1979</v>
      </c>
      <c r="J2288" s="35">
        <v>44007</v>
      </c>
      <c r="K2288" s="35">
        <v>44737</v>
      </c>
      <c r="L2288" s="32" t="s">
        <v>7803</v>
      </c>
      <c r="M2288" s="32" t="s">
        <v>710</v>
      </c>
      <c r="N2288" s="32" t="s">
        <v>711</v>
      </c>
      <c r="O2288" s="32" t="s">
        <v>773</v>
      </c>
      <c r="P2288" s="32" t="s">
        <v>713</v>
      </c>
      <c r="Q2288" s="32" t="s">
        <v>743</v>
      </c>
      <c r="R2288" s="32" t="s">
        <v>876</v>
      </c>
    </row>
    <row r="2289" spans="1:18" x14ac:dyDescent="0.25">
      <c r="A2289" s="33" t="s">
        <v>28630</v>
      </c>
      <c r="B2289" s="34" t="s">
        <v>7804</v>
      </c>
      <c r="C2289" s="34" t="s">
        <v>703</v>
      </c>
      <c r="D2289" s="36">
        <v>41604</v>
      </c>
      <c r="E2289" s="34" t="s">
        <v>704</v>
      </c>
      <c r="F2289" s="34" t="s">
        <v>705</v>
      </c>
      <c r="G2289" s="34" t="s">
        <v>7805</v>
      </c>
      <c r="H2289" s="34" t="s">
        <v>707</v>
      </c>
      <c r="I2289" s="34" t="s">
        <v>7806</v>
      </c>
      <c r="J2289" s="36">
        <v>43924</v>
      </c>
      <c r="K2289" s="36">
        <v>44654</v>
      </c>
      <c r="L2289" s="34" t="s">
        <v>7807</v>
      </c>
      <c r="M2289" s="34" t="s">
        <v>772</v>
      </c>
      <c r="N2289" s="34" t="s">
        <v>711</v>
      </c>
      <c r="O2289" s="34" t="s">
        <v>712</v>
      </c>
      <c r="P2289" s="34" t="s">
        <v>743</v>
      </c>
      <c r="Q2289" s="34" t="s">
        <v>10228</v>
      </c>
      <c r="R2289" s="34" t="s">
        <v>10228</v>
      </c>
    </row>
    <row r="2290" spans="1:18" x14ac:dyDescent="0.25">
      <c r="A2290" s="31" t="s">
        <v>28632</v>
      </c>
      <c r="B2290" s="32" t="s">
        <v>7808</v>
      </c>
      <c r="C2290" s="32" t="s">
        <v>703</v>
      </c>
      <c r="D2290" s="35">
        <v>41606</v>
      </c>
      <c r="E2290" s="32" t="s">
        <v>704</v>
      </c>
      <c r="F2290" s="32" t="s">
        <v>705</v>
      </c>
      <c r="G2290" s="32" t="s">
        <v>7809</v>
      </c>
      <c r="H2290" s="32" t="s">
        <v>707</v>
      </c>
      <c r="I2290" s="32" t="s">
        <v>7810</v>
      </c>
      <c r="J2290" s="35">
        <v>43976</v>
      </c>
      <c r="K2290" s="35">
        <v>44706</v>
      </c>
      <c r="L2290" s="32" t="s">
        <v>7811</v>
      </c>
      <c r="M2290" s="32" t="s">
        <v>718</v>
      </c>
      <c r="N2290" s="32" t="s">
        <v>711</v>
      </c>
      <c r="O2290" s="32" t="s">
        <v>755</v>
      </c>
      <c r="P2290" s="32" t="s">
        <v>713</v>
      </c>
      <c r="Q2290" s="32" t="s">
        <v>743</v>
      </c>
      <c r="R2290" s="32" t="s">
        <v>876</v>
      </c>
    </row>
    <row r="2291" spans="1:18" x14ac:dyDescent="0.25">
      <c r="A2291" s="33" t="s">
        <v>28634</v>
      </c>
      <c r="B2291" s="34" t="s">
        <v>7812</v>
      </c>
      <c r="C2291" s="34" t="s">
        <v>703</v>
      </c>
      <c r="D2291" s="36">
        <v>41611</v>
      </c>
      <c r="E2291" s="34" t="s">
        <v>704</v>
      </c>
      <c r="F2291" s="34" t="s">
        <v>705</v>
      </c>
      <c r="G2291" s="34" t="s">
        <v>1376</v>
      </c>
      <c r="H2291" s="34" t="s">
        <v>945</v>
      </c>
      <c r="I2291" s="34" t="s">
        <v>1113</v>
      </c>
      <c r="J2291" s="36">
        <v>44011</v>
      </c>
      <c r="K2291" s="36">
        <v>44741</v>
      </c>
      <c r="L2291" s="34" t="s">
        <v>7813</v>
      </c>
      <c r="M2291" s="34" t="s">
        <v>710</v>
      </c>
      <c r="N2291" s="34" t="s">
        <v>723</v>
      </c>
      <c r="O2291" s="34" t="s">
        <v>712</v>
      </c>
      <c r="P2291" s="34" t="s">
        <v>713</v>
      </c>
      <c r="Q2291" s="34" t="s">
        <v>843</v>
      </c>
      <c r="R2291" s="34" t="s">
        <v>743</v>
      </c>
    </row>
    <row r="2292" spans="1:18" x14ac:dyDescent="0.25">
      <c r="A2292" s="31" t="s">
        <v>28636</v>
      </c>
      <c r="B2292" s="32" t="s">
        <v>7814</v>
      </c>
      <c r="C2292" s="32" t="s">
        <v>734</v>
      </c>
      <c r="D2292" s="35">
        <v>41611</v>
      </c>
      <c r="E2292" s="32" t="s">
        <v>704</v>
      </c>
      <c r="F2292" s="32" t="s">
        <v>705</v>
      </c>
      <c r="G2292" s="32" t="s">
        <v>7815</v>
      </c>
      <c r="H2292" s="32" t="s">
        <v>752</v>
      </c>
      <c r="I2292" s="32" t="s">
        <v>7816</v>
      </c>
      <c r="J2292" s="35">
        <v>43992</v>
      </c>
      <c r="K2292" s="35">
        <v>44722</v>
      </c>
      <c r="L2292" s="32" t="s">
        <v>7817</v>
      </c>
      <c r="M2292" s="32" t="s">
        <v>710</v>
      </c>
      <c r="N2292" s="32" t="s">
        <v>711</v>
      </c>
      <c r="O2292" s="32" t="s">
        <v>712</v>
      </c>
      <c r="P2292" s="32" t="s">
        <v>713</v>
      </c>
      <c r="Q2292" s="32" t="s">
        <v>833</v>
      </c>
      <c r="R2292" s="32" t="s">
        <v>10228</v>
      </c>
    </row>
    <row r="2293" spans="1:18" x14ac:dyDescent="0.25">
      <c r="A2293" s="33" t="s">
        <v>28638</v>
      </c>
      <c r="B2293" s="34" t="s">
        <v>7818</v>
      </c>
      <c r="C2293" s="34" t="s">
        <v>734</v>
      </c>
      <c r="D2293" s="36">
        <v>41613</v>
      </c>
      <c r="E2293" s="34" t="s">
        <v>704</v>
      </c>
      <c r="F2293" s="34" t="s">
        <v>705</v>
      </c>
      <c r="G2293" s="34" t="s">
        <v>7819</v>
      </c>
      <c r="H2293" s="34" t="s">
        <v>752</v>
      </c>
      <c r="I2293" s="34" t="s">
        <v>846</v>
      </c>
      <c r="J2293" s="36">
        <v>44005</v>
      </c>
      <c r="K2293" s="36">
        <v>44735</v>
      </c>
      <c r="L2293" s="34" t="s">
        <v>7820</v>
      </c>
      <c r="M2293" s="34" t="s">
        <v>710</v>
      </c>
      <c r="N2293" s="34" t="s">
        <v>778</v>
      </c>
      <c r="O2293" s="34" t="s">
        <v>712</v>
      </c>
      <c r="P2293" s="34" t="s">
        <v>713</v>
      </c>
      <c r="Q2293" s="34" t="s">
        <v>10228</v>
      </c>
      <c r="R2293" s="34" t="s">
        <v>10228</v>
      </c>
    </row>
    <row r="2294" spans="1:18" x14ac:dyDescent="0.25">
      <c r="A2294" s="31" t="s">
        <v>28640</v>
      </c>
      <c r="B2294" s="32" t="s">
        <v>7821</v>
      </c>
      <c r="C2294" s="32" t="s">
        <v>703</v>
      </c>
      <c r="D2294" s="35">
        <v>41603</v>
      </c>
      <c r="E2294" s="32" t="s">
        <v>704</v>
      </c>
      <c r="F2294" s="32" t="s">
        <v>705</v>
      </c>
      <c r="G2294" s="32" t="s">
        <v>1800</v>
      </c>
      <c r="H2294" s="32" t="s">
        <v>998</v>
      </c>
      <c r="I2294" s="32" t="s">
        <v>1801</v>
      </c>
      <c r="J2294" s="35">
        <v>44011</v>
      </c>
      <c r="K2294" s="35">
        <v>44741</v>
      </c>
      <c r="L2294" s="32" t="s">
        <v>7822</v>
      </c>
      <c r="M2294" s="32" t="s">
        <v>710</v>
      </c>
      <c r="N2294" s="32" t="s">
        <v>778</v>
      </c>
      <c r="O2294" s="32" t="s">
        <v>724</v>
      </c>
      <c r="P2294" s="32" t="s">
        <v>743</v>
      </c>
      <c r="Q2294" s="32" t="s">
        <v>10228</v>
      </c>
      <c r="R2294" s="32" t="s">
        <v>10228</v>
      </c>
    </row>
    <row r="2295" spans="1:18" x14ac:dyDescent="0.25">
      <c r="A2295" s="33" t="s">
        <v>28642</v>
      </c>
      <c r="B2295" s="34" t="s">
        <v>7823</v>
      </c>
      <c r="C2295" s="34" t="s">
        <v>703</v>
      </c>
      <c r="D2295" s="36">
        <v>41624</v>
      </c>
      <c r="E2295" s="34" t="s">
        <v>704</v>
      </c>
      <c r="F2295" s="34" t="s">
        <v>705</v>
      </c>
      <c r="G2295" s="34" t="s">
        <v>7805</v>
      </c>
      <c r="H2295" s="34" t="s">
        <v>707</v>
      </c>
      <c r="I2295" s="34" t="s">
        <v>7806</v>
      </c>
      <c r="J2295" s="36">
        <v>43997</v>
      </c>
      <c r="K2295" s="36">
        <v>44727</v>
      </c>
      <c r="L2295" s="34" t="s">
        <v>7824</v>
      </c>
      <c r="M2295" s="34" t="s">
        <v>710</v>
      </c>
      <c r="N2295" s="34" t="s">
        <v>723</v>
      </c>
      <c r="O2295" s="34" t="s">
        <v>755</v>
      </c>
      <c r="P2295" s="34" t="s">
        <v>1042</v>
      </c>
      <c r="Q2295" s="34" t="s">
        <v>713</v>
      </c>
      <c r="R2295" s="34" t="s">
        <v>10228</v>
      </c>
    </row>
    <row r="2296" spans="1:18" x14ac:dyDescent="0.25">
      <c r="A2296" s="31" t="s">
        <v>28644</v>
      </c>
      <c r="B2296" s="32" t="s">
        <v>7825</v>
      </c>
      <c r="C2296" s="32" t="s">
        <v>703</v>
      </c>
      <c r="D2296" s="35">
        <v>41627</v>
      </c>
      <c r="E2296" s="32" t="s">
        <v>704</v>
      </c>
      <c r="F2296" s="32" t="s">
        <v>705</v>
      </c>
      <c r="G2296" s="32" t="s">
        <v>7826</v>
      </c>
      <c r="H2296" s="32" t="s">
        <v>707</v>
      </c>
      <c r="I2296" s="32" t="s">
        <v>2453</v>
      </c>
      <c r="J2296" s="35">
        <v>43963</v>
      </c>
      <c r="K2296" s="35">
        <v>44693</v>
      </c>
      <c r="L2296" s="32" t="s">
        <v>7827</v>
      </c>
      <c r="M2296" s="32" t="s">
        <v>772</v>
      </c>
      <c r="N2296" s="32" t="s">
        <v>711</v>
      </c>
      <c r="O2296" s="32" t="s">
        <v>755</v>
      </c>
      <c r="P2296" s="32" t="s">
        <v>713</v>
      </c>
      <c r="Q2296" s="32" t="s">
        <v>10228</v>
      </c>
      <c r="R2296" s="32" t="s">
        <v>10228</v>
      </c>
    </row>
    <row r="2297" spans="1:18" x14ac:dyDescent="0.25">
      <c r="A2297" s="33" t="s">
        <v>28646</v>
      </c>
      <c r="B2297" s="34" t="s">
        <v>7828</v>
      </c>
      <c r="C2297" s="34" t="s">
        <v>703</v>
      </c>
      <c r="D2297" s="36">
        <v>41627</v>
      </c>
      <c r="E2297" s="34" t="s">
        <v>704</v>
      </c>
      <c r="F2297" s="34" t="s">
        <v>705</v>
      </c>
      <c r="G2297" s="34" t="s">
        <v>7829</v>
      </c>
      <c r="H2297" s="34" t="s">
        <v>752</v>
      </c>
      <c r="I2297" s="34" t="s">
        <v>5116</v>
      </c>
      <c r="J2297" s="36">
        <v>43957</v>
      </c>
      <c r="K2297" s="36">
        <v>44687</v>
      </c>
      <c r="L2297" s="34" t="s">
        <v>7830</v>
      </c>
      <c r="M2297" s="34" t="s">
        <v>710</v>
      </c>
      <c r="N2297" s="34" t="s">
        <v>711</v>
      </c>
      <c r="O2297" s="34" t="s">
        <v>773</v>
      </c>
      <c r="P2297" s="34" t="s">
        <v>713</v>
      </c>
      <c r="Q2297" s="34" t="s">
        <v>743</v>
      </c>
      <c r="R2297" s="34" t="s">
        <v>10228</v>
      </c>
    </row>
    <row r="2298" spans="1:18" x14ac:dyDescent="0.25">
      <c r="A2298" s="31" t="s">
        <v>28648</v>
      </c>
      <c r="B2298" s="32" t="s">
        <v>7831</v>
      </c>
      <c r="C2298" s="32" t="s">
        <v>703</v>
      </c>
      <c r="D2298" s="35">
        <v>41625</v>
      </c>
      <c r="E2298" s="32" t="s">
        <v>704</v>
      </c>
      <c r="F2298" s="32" t="s">
        <v>705</v>
      </c>
      <c r="G2298" s="32" t="s">
        <v>7832</v>
      </c>
      <c r="H2298" s="32" t="s">
        <v>740</v>
      </c>
      <c r="I2298" s="32" t="s">
        <v>2790</v>
      </c>
      <c r="J2298" s="35">
        <v>43934</v>
      </c>
      <c r="K2298" s="35">
        <v>44664</v>
      </c>
      <c r="L2298" s="32" t="s">
        <v>7833</v>
      </c>
      <c r="M2298" s="32" t="s">
        <v>710</v>
      </c>
      <c r="N2298" s="32" t="s">
        <v>723</v>
      </c>
      <c r="O2298" s="32" t="s">
        <v>712</v>
      </c>
      <c r="P2298" s="32" t="s">
        <v>713</v>
      </c>
      <c r="Q2298" s="32" t="s">
        <v>833</v>
      </c>
      <c r="R2298" s="32" t="s">
        <v>10228</v>
      </c>
    </row>
    <row r="2299" spans="1:18" x14ac:dyDescent="0.25">
      <c r="A2299" s="33" t="s">
        <v>28650</v>
      </c>
      <c r="B2299" s="34" t="s">
        <v>7834</v>
      </c>
      <c r="C2299" s="34" t="s">
        <v>703</v>
      </c>
      <c r="D2299" s="36">
        <v>41627</v>
      </c>
      <c r="E2299" s="34" t="s">
        <v>704</v>
      </c>
      <c r="F2299" s="34" t="s">
        <v>705</v>
      </c>
      <c r="G2299" s="34" t="s">
        <v>7835</v>
      </c>
      <c r="H2299" s="34" t="s">
        <v>740</v>
      </c>
      <c r="I2299" s="34" t="s">
        <v>5696</v>
      </c>
      <c r="J2299" s="36">
        <v>43944</v>
      </c>
      <c r="K2299" s="36">
        <v>44674</v>
      </c>
      <c r="L2299" s="34" t="s">
        <v>7836</v>
      </c>
      <c r="M2299" s="34" t="s">
        <v>710</v>
      </c>
      <c r="N2299" s="34" t="s">
        <v>723</v>
      </c>
      <c r="O2299" s="34" t="s">
        <v>712</v>
      </c>
      <c r="P2299" s="34" t="s">
        <v>713</v>
      </c>
      <c r="Q2299" s="34" t="s">
        <v>743</v>
      </c>
      <c r="R2299" s="34" t="s">
        <v>10228</v>
      </c>
    </row>
    <row r="2300" spans="1:18" x14ac:dyDescent="0.25">
      <c r="A2300" s="31" t="s">
        <v>28652</v>
      </c>
      <c r="B2300" s="32" t="s">
        <v>7837</v>
      </c>
      <c r="C2300" s="32" t="s">
        <v>703</v>
      </c>
      <c r="D2300" s="35">
        <v>41605</v>
      </c>
      <c r="E2300" s="32" t="s">
        <v>704</v>
      </c>
      <c r="F2300" s="32" t="s">
        <v>705</v>
      </c>
      <c r="G2300" s="32" t="s">
        <v>7838</v>
      </c>
      <c r="H2300" s="32" t="s">
        <v>740</v>
      </c>
      <c r="I2300" s="32" t="s">
        <v>818</v>
      </c>
      <c r="J2300" s="35">
        <v>44011</v>
      </c>
      <c r="K2300" s="35">
        <v>44741</v>
      </c>
      <c r="L2300" s="32" t="s">
        <v>7839</v>
      </c>
      <c r="M2300" s="32" t="s">
        <v>710</v>
      </c>
      <c r="N2300" s="32" t="s">
        <v>711</v>
      </c>
      <c r="O2300" s="32" t="s">
        <v>712</v>
      </c>
      <c r="P2300" s="32" t="s">
        <v>833</v>
      </c>
      <c r="Q2300" s="32" t="s">
        <v>1042</v>
      </c>
      <c r="R2300" s="32" t="s">
        <v>876</v>
      </c>
    </row>
    <row r="2301" spans="1:18" x14ac:dyDescent="0.25">
      <c r="A2301" s="33" t="s">
        <v>28654</v>
      </c>
      <c r="B2301" s="34" t="s">
        <v>7840</v>
      </c>
      <c r="C2301" s="34" t="s">
        <v>703</v>
      </c>
      <c r="D2301" s="36">
        <v>41990</v>
      </c>
      <c r="E2301" s="34" t="s">
        <v>704</v>
      </c>
      <c r="F2301" s="34" t="s">
        <v>705</v>
      </c>
      <c r="G2301" s="34" t="s">
        <v>7841</v>
      </c>
      <c r="H2301" s="34" t="s">
        <v>752</v>
      </c>
      <c r="I2301" s="34" t="s">
        <v>5116</v>
      </c>
      <c r="J2301" s="36">
        <v>44111</v>
      </c>
      <c r="K2301" s="36">
        <v>44841</v>
      </c>
      <c r="L2301" s="34" t="s">
        <v>7842</v>
      </c>
      <c r="M2301" s="34" t="s">
        <v>710</v>
      </c>
      <c r="N2301" s="34" t="s">
        <v>711</v>
      </c>
      <c r="O2301" s="34" t="s">
        <v>712</v>
      </c>
      <c r="P2301" s="34" t="s">
        <v>743</v>
      </c>
      <c r="Q2301" s="34" t="s">
        <v>713</v>
      </c>
      <c r="R2301" s="34" t="s">
        <v>10228</v>
      </c>
    </row>
    <row r="2302" spans="1:18" x14ac:dyDescent="0.25">
      <c r="A2302" s="31" t="s">
        <v>28656</v>
      </c>
      <c r="B2302" s="32" t="s">
        <v>7843</v>
      </c>
      <c r="C2302" s="32" t="s">
        <v>808</v>
      </c>
      <c r="D2302" s="35">
        <v>41990</v>
      </c>
      <c r="E2302" s="32" t="s">
        <v>704</v>
      </c>
      <c r="F2302" s="32" t="s">
        <v>705</v>
      </c>
      <c r="G2302" s="32" t="s">
        <v>7844</v>
      </c>
      <c r="H2302" s="32" t="s">
        <v>752</v>
      </c>
      <c r="I2302" s="32" t="s">
        <v>846</v>
      </c>
      <c r="J2302" s="35">
        <v>44105</v>
      </c>
      <c r="K2302" s="35">
        <v>44835</v>
      </c>
      <c r="L2302" s="32" t="s">
        <v>7845</v>
      </c>
      <c r="M2302" s="32" t="s">
        <v>710</v>
      </c>
      <c r="N2302" s="32" t="s">
        <v>711</v>
      </c>
      <c r="O2302" s="32" t="s">
        <v>773</v>
      </c>
      <c r="P2302" s="32" t="s">
        <v>833</v>
      </c>
      <c r="Q2302" s="32" t="s">
        <v>10228</v>
      </c>
      <c r="R2302" s="32" t="s">
        <v>10228</v>
      </c>
    </row>
    <row r="2303" spans="1:18" x14ac:dyDescent="0.25">
      <c r="A2303" s="33" t="s">
        <v>28658</v>
      </c>
      <c r="B2303" s="34" t="s">
        <v>7846</v>
      </c>
      <c r="C2303" s="34" t="s">
        <v>703</v>
      </c>
      <c r="D2303" s="36">
        <v>41974</v>
      </c>
      <c r="E2303" s="34" t="s">
        <v>704</v>
      </c>
      <c r="F2303" s="34" t="s">
        <v>705</v>
      </c>
      <c r="G2303" s="34" t="s">
        <v>7847</v>
      </c>
      <c r="H2303" s="34" t="s">
        <v>763</v>
      </c>
      <c r="I2303" s="34" t="s">
        <v>7848</v>
      </c>
      <c r="J2303" s="36">
        <v>44126</v>
      </c>
      <c r="K2303" s="36">
        <v>44856</v>
      </c>
      <c r="L2303" s="34" t="s">
        <v>7849</v>
      </c>
      <c r="M2303" s="34" t="s">
        <v>710</v>
      </c>
      <c r="N2303" s="34" t="s">
        <v>749</v>
      </c>
      <c r="O2303" s="34" t="s">
        <v>4047</v>
      </c>
      <c r="P2303" s="34" t="s">
        <v>760</v>
      </c>
      <c r="Q2303" s="34" t="s">
        <v>10228</v>
      </c>
      <c r="R2303" s="34" t="s">
        <v>10228</v>
      </c>
    </row>
    <row r="2304" spans="1:18" x14ac:dyDescent="0.25">
      <c r="A2304" s="31" t="s">
        <v>28660</v>
      </c>
      <c r="B2304" s="32" t="s">
        <v>7850</v>
      </c>
      <c r="C2304" s="32" t="s">
        <v>703</v>
      </c>
      <c r="D2304" s="35">
        <v>41969</v>
      </c>
      <c r="E2304" s="32" t="s">
        <v>704</v>
      </c>
      <c r="F2304" s="32" t="s">
        <v>705</v>
      </c>
      <c r="G2304" s="32" t="s">
        <v>2783</v>
      </c>
      <c r="H2304" s="32" t="s">
        <v>1262</v>
      </c>
      <c r="I2304" s="32" t="s">
        <v>2784</v>
      </c>
      <c r="J2304" s="35">
        <v>44161</v>
      </c>
      <c r="K2304" s="35">
        <v>44891</v>
      </c>
      <c r="L2304" s="32" t="s">
        <v>7851</v>
      </c>
      <c r="M2304" s="32" t="s">
        <v>710</v>
      </c>
      <c r="N2304" s="32" t="s">
        <v>723</v>
      </c>
      <c r="O2304" s="32" t="s">
        <v>755</v>
      </c>
      <c r="P2304" s="32" t="s">
        <v>743</v>
      </c>
      <c r="Q2304" s="32" t="s">
        <v>10228</v>
      </c>
      <c r="R2304" s="32" t="s">
        <v>10228</v>
      </c>
    </row>
    <row r="2305" spans="1:18" x14ac:dyDescent="0.25">
      <c r="A2305" s="33" t="s">
        <v>28662</v>
      </c>
      <c r="B2305" s="34" t="s">
        <v>7852</v>
      </c>
      <c r="C2305" s="34" t="s">
        <v>703</v>
      </c>
      <c r="D2305" s="36">
        <v>41968</v>
      </c>
      <c r="E2305" s="34" t="s">
        <v>704</v>
      </c>
      <c r="F2305" s="34" t="s">
        <v>705</v>
      </c>
      <c r="G2305" s="34" t="s">
        <v>4610</v>
      </c>
      <c r="H2305" s="34" t="s">
        <v>798</v>
      </c>
      <c r="I2305" s="34" t="s">
        <v>4611</v>
      </c>
      <c r="J2305" s="36">
        <v>44134</v>
      </c>
      <c r="K2305" s="36">
        <v>44864</v>
      </c>
      <c r="L2305" s="34" t="s">
        <v>7853</v>
      </c>
      <c r="M2305" s="34" t="s">
        <v>710</v>
      </c>
      <c r="N2305" s="34" t="s">
        <v>778</v>
      </c>
      <c r="O2305" s="34" t="s">
        <v>1015</v>
      </c>
      <c r="P2305" s="34" t="s">
        <v>713</v>
      </c>
      <c r="Q2305" s="34" t="s">
        <v>10228</v>
      </c>
      <c r="R2305" s="34" t="s">
        <v>10228</v>
      </c>
    </row>
    <row r="2306" spans="1:18" x14ac:dyDescent="0.25">
      <c r="A2306" s="31" t="s">
        <v>28664</v>
      </c>
      <c r="B2306" s="32" t="s">
        <v>7854</v>
      </c>
      <c r="C2306" s="32" t="s">
        <v>703</v>
      </c>
      <c r="D2306" s="35">
        <v>41968</v>
      </c>
      <c r="E2306" s="32" t="s">
        <v>704</v>
      </c>
      <c r="F2306" s="32" t="s">
        <v>705</v>
      </c>
      <c r="G2306" s="32" t="s">
        <v>4072</v>
      </c>
      <c r="H2306" s="32" t="s">
        <v>752</v>
      </c>
      <c r="I2306" s="32" t="s">
        <v>4073</v>
      </c>
      <c r="J2306" s="35">
        <v>44139</v>
      </c>
      <c r="K2306" s="35">
        <v>44869</v>
      </c>
      <c r="L2306" s="32" t="s">
        <v>7855</v>
      </c>
      <c r="M2306" s="32" t="s">
        <v>710</v>
      </c>
      <c r="N2306" s="32" t="s">
        <v>711</v>
      </c>
      <c r="O2306" s="32" t="s">
        <v>755</v>
      </c>
      <c r="P2306" s="32" t="s">
        <v>713</v>
      </c>
      <c r="Q2306" s="32" t="s">
        <v>10228</v>
      </c>
      <c r="R2306" s="32" t="s">
        <v>10228</v>
      </c>
    </row>
    <row r="2307" spans="1:18" x14ac:dyDescent="0.25">
      <c r="A2307" s="33" t="s">
        <v>28666</v>
      </c>
      <c r="B2307" s="34" t="s">
        <v>7856</v>
      </c>
      <c r="C2307" s="34" t="s">
        <v>734</v>
      </c>
      <c r="D2307" s="36">
        <v>41962</v>
      </c>
      <c r="E2307" s="34" t="s">
        <v>704</v>
      </c>
      <c r="F2307" s="34" t="s">
        <v>705</v>
      </c>
      <c r="G2307" s="34" t="s">
        <v>7857</v>
      </c>
      <c r="H2307" s="34" t="s">
        <v>752</v>
      </c>
      <c r="I2307" s="34" t="s">
        <v>2251</v>
      </c>
      <c r="J2307" s="36">
        <v>44123</v>
      </c>
      <c r="K2307" s="36">
        <v>44853</v>
      </c>
      <c r="L2307" s="34" t="s">
        <v>7858</v>
      </c>
      <c r="M2307" s="34" t="s">
        <v>710</v>
      </c>
      <c r="N2307" s="34" t="s">
        <v>711</v>
      </c>
      <c r="O2307" s="34" t="s">
        <v>712</v>
      </c>
      <c r="P2307" s="34" t="s">
        <v>713</v>
      </c>
      <c r="Q2307" s="34" t="s">
        <v>743</v>
      </c>
      <c r="R2307" s="34" t="s">
        <v>10228</v>
      </c>
    </row>
    <row r="2308" spans="1:18" x14ac:dyDescent="0.25">
      <c r="A2308" s="31" t="s">
        <v>28668</v>
      </c>
      <c r="B2308" s="32" t="s">
        <v>7859</v>
      </c>
      <c r="C2308" s="32" t="s">
        <v>808</v>
      </c>
      <c r="D2308" s="35">
        <v>41946</v>
      </c>
      <c r="E2308" s="32" t="s">
        <v>704</v>
      </c>
      <c r="F2308" s="32" t="s">
        <v>705</v>
      </c>
      <c r="G2308" s="32" t="s">
        <v>7860</v>
      </c>
      <c r="H2308" s="32" t="s">
        <v>752</v>
      </c>
      <c r="I2308" s="32" t="s">
        <v>5570</v>
      </c>
      <c r="J2308" s="35">
        <v>44153</v>
      </c>
      <c r="K2308" s="35">
        <v>44883</v>
      </c>
      <c r="L2308" s="32" t="s">
        <v>7861</v>
      </c>
      <c r="M2308" s="32" t="s">
        <v>718</v>
      </c>
      <c r="N2308" s="32" t="s">
        <v>711</v>
      </c>
      <c r="O2308" s="32" t="s">
        <v>712</v>
      </c>
      <c r="P2308" s="32" t="s">
        <v>713</v>
      </c>
      <c r="Q2308" s="32" t="s">
        <v>10228</v>
      </c>
      <c r="R2308" s="32" t="s">
        <v>10228</v>
      </c>
    </row>
    <row r="2309" spans="1:18" x14ac:dyDescent="0.25">
      <c r="A2309" s="33" t="s">
        <v>28670</v>
      </c>
      <c r="B2309" s="34" t="s">
        <v>7862</v>
      </c>
      <c r="C2309" s="34" t="s">
        <v>734</v>
      </c>
      <c r="D2309" s="36">
        <v>41900</v>
      </c>
      <c r="E2309" s="34" t="s">
        <v>704</v>
      </c>
      <c r="F2309" s="34" t="s">
        <v>705</v>
      </c>
      <c r="G2309" s="34" t="s">
        <v>7863</v>
      </c>
      <c r="H2309" s="34" t="s">
        <v>1974</v>
      </c>
      <c r="I2309" s="34" t="s">
        <v>1975</v>
      </c>
      <c r="J2309" s="36">
        <v>44182</v>
      </c>
      <c r="K2309" s="36">
        <v>44912</v>
      </c>
      <c r="L2309" s="34" t="s">
        <v>7864</v>
      </c>
      <c r="M2309" s="34" t="s">
        <v>710</v>
      </c>
      <c r="N2309" s="34" t="s">
        <v>711</v>
      </c>
      <c r="O2309" s="34" t="s">
        <v>773</v>
      </c>
      <c r="P2309" s="34" t="s">
        <v>1042</v>
      </c>
      <c r="Q2309" s="34" t="s">
        <v>10228</v>
      </c>
      <c r="R2309" s="34" t="s">
        <v>10228</v>
      </c>
    </row>
    <row r="2310" spans="1:18" x14ac:dyDescent="0.25">
      <c r="A2310" s="31" t="s">
        <v>28672</v>
      </c>
      <c r="B2310" s="32" t="s">
        <v>7865</v>
      </c>
      <c r="C2310" s="32" t="s">
        <v>703</v>
      </c>
      <c r="D2310" s="35">
        <v>41898</v>
      </c>
      <c r="E2310" s="32" t="s">
        <v>704</v>
      </c>
      <c r="F2310" s="32" t="s">
        <v>705</v>
      </c>
      <c r="G2310" s="32" t="s">
        <v>7866</v>
      </c>
      <c r="H2310" s="32" t="s">
        <v>763</v>
      </c>
      <c r="I2310" s="32" t="s">
        <v>1738</v>
      </c>
      <c r="J2310" s="35">
        <v>44154</v>
      </c>
      <c r="K2310" s="35">
        <v>44884</v>
      </c>
      <c r="L2310" s="32" t="s">
        <v>7867</v>
      </c>
      <c r="M2310" s="32" t="s">
        <v>710</v>
      </c>
      <c r="N2310" s="32" t="s">
        <v>711</v>
      </c>
      <c r="O2310" s="32" t="s">
        <v>755</v>
      </c>
      <c r="P2310" s="32" t="s">
        <v>1042</v>
      </c>
      <c r="Q2310" s="32" t="s">
        <v>10228</v>
      </c>
      <c r="R2310" s="32" t="s">
        <v>10228</v>
      </c>
    </row>
    <row r="2311" spans="1:18" x14ac:dyDescent="0.25">
      <c r="A2311" s="33" t="s">
        <v>28674</v>
      </c>
      <c r="B2311" s="34" t="s">
        <v>7868</v>
      </c>
      <c r="C2311" s="34" t="s">
        <v>703</v>
      </c>
      <c r="D2311" s="36">
        <v>41898</v>
      </c>
      <c r="E2311" s="34" t="s">
        <v>704</v>
      </c>
      <c r="F2311" s="34" t="s">
        <v>705</v>
      </c>
      <c r="G2311" s="34" t="s">
        <v>780</v>
      </c>
      <c r="H2311" s="34" t="s">
        <v>736</v>
      </c>
      <c r="I2311" s="34" t="s">
        <v>781</v>
      </c>
      <c r="J2311" s="36">
        <v>44139</v>
      </c>
      <c r="K2311" s="36">
        <v>44869</v>
      </c>
      <c r="L2311" s="34" t="s">
        <v>7869</v>
      </c>
      <c r="M2311" s="34" t="s">
        <v>718</v>
      </c>
      <c r="N2311" s="34" t="s">
        <v>749</v>
      </c>
      <c r="O2311" s="34" t="s">
        <v>712</v>
      </c>
      <c r="P2311" s="34" t="s">
        <v>713</v>
      </c>
      <c r="Q2311" s="34" t="s">
        <v>10228</v>
      </c>
      <c r="R2311" s="34" t="s">
        <v>10228</v>
      </c>
    </row>
    <row r="2312" spans="1:18" x14ac:dyDescent="0.25">
      <c r="A2312" s="31" t="s">
        <v>28676</v>
      </c>
      <c r="B2312" s="32" t="s">
        <v>7870</v>
      </c>
      <c r="C2312" s="32" t="s">
        <v>734</v>
      </c>
      <c r="D2312" s="35">
        <v>41892</v>
      </c>
      <c r="E2312" s="32" t="s">
        <v>704</v>
      </c>
      <c r="F2312" s="32" t="s">
        <v>705</v>
      </c>
      <c r="G2312" s="32" t="s">
        <v>7871</v>
      </c>
      <c r="H2312" s="32" t="s">
        <v>804</v>
      </c>
      <c r="I2312" s="32" t="s">
        <v>2243</v>
      </c>
      <c r="J2312" s="35">
        <v>44110</v>
      </c>
      <c r="K2312" s="35">
        <v>44840</v>
      </c>
      <c r="L2312" s="32" t="s">
        <v>7872</v>
      </c>
      <c r="M2312" s="32" t="s">
        <v>710</v>
      </c>
      <c r="N2312" s="32" t="s">
        <v>711</v>
      </c>
      <c r="O2312" s="32" t="s">
        <v>773</v>
      </c>
      <c r="P2312" s="32" t="s">
        <v>713</v>
      </c>
      <c r="Q2312" s="32" t="s">
        <v>10228</v>
      </c>
      <c r="R2312" s="32" t="s">
        <v>10228</v>
      </c>
    </row>
    <row r="2313" spans="1:18" x14ac:dyDescent="0.25">
      <c r="A2313" s="33" t="s">
        <v>28678</v>
      </c>
      <c r="B2313" s="34" t="s">
        <v>7873</v>
      </c>
      <c r="C2313" s="34" t="s">
        <v>703</v>
      </c>
      <c r="D2313" s="36">
        <v>41890</v>
      </c>
      <c r="E2313" s="34" t="s">
        <v>704</v>
      </c>
      <c r="F2313" s="34" t="s">
        <v>705</v>
      </c>
      <c r="G2313" s="34" t="s">
        <v>7874</v>
      </c>
      <c r="H2313" s="34" t="s">
        <v>769</v>
      </c>
      <c r="I2313" s="34" t="s">
        <v>7875</v>
      </c>
      <c r="J2313" s="36">
        <v>44180</v>
      </c>
      <c r="K2313" s="36">
        <v>44910</v>
      </c>
      <c r="L2313" s="34" t="s">
        <v>7876</v>
      </c>
      <c r="M2313" s="34" t="s">
        <v>710</v>
      </c>
      <c r="N2313" s="34" t="s">
        <v>711</v>
      </c>
      <c r="O2313" s="34" t="s">
        <v>755</v>
      </c>
      <c r="P2313" s="34" t="s">
        <v>713</v>
      </c>
      <c r="Q2313" s="34" t="s">
        <v>10228</v>
      </c>
      <c r="R2313" s="34" t="s">
        <v>10228</v>
      </c>
    </row>
    <row r="2314" spans="1:18" x14ac:dyDescent="0.25">
      <c r="A2314" s="31" t="s">
        <v>28680</v>
      </c>
      <c r="B2314" s="32" t="s">
        <v>7877</v>
      </c>
      <c r="C2314" s="32" t="s">
        <v>703</v>
      </c>
      <c r="D2314" s="35">
        <v>41884</v>
      </c>
      <c r="E2314" s="32" t="s">
        <v>704</v>
      </c>
      <c r="F2314" s="32" t="s">
        <v>705</v>
      </c>
      <c r="G2314" s="32" t="s">
        <v>7878</v>
      </c>
      <c r="H2314" s="32" t="s">
        <v>740</v>
      </c>
      <c r="I2314" s="32" t="s">
        <v>1386</v>
      </c>
      <c r="J2314" s="35">
        <v>44139</v>
      </c>
      <c r="K2314" s="35">
        <v>44869</v>
      </c>
      <c r="L2314" s="32" t="s">
        <v>7879</v>
      </c>
      <c r="M2314" s="32" t="s">
        <v>772</v>
      </c>
      <c r="N2314" s="32" t="s">
        <v>711</v>
      </c>
      <c r="O2314" s="32" t="s">
        <v>773</v>
      </c>
      <c r="P2314" s="32" t="s">
        <v>743</v>
      </c>
      <c r="Q2314" s="32" t="s">
        <v>10228</v>
      </c>
      <c r="R2314" s="32" t="s">
        <v>10228</v>
      </c>
    </row>
    <row r="2315" spans="1:18" x14ac:dyDescent="0.25">
      <c r="A2315" s="33" t="s">
        <v>23196</v>
      </c>
      <c r="B2315" s="34" t="s">
        <v>23037</v>
      </c>
      <c r="C2315" s="34" t="s">
        <v>703</v>
      </c>
      <c r="D2315" s="36">
        <v>43810</v>
      </c>
      <c r="E2315" s="34" t="s">
        <v>704</v>
      </c>
      <c r="F2315" s="34" t="s">
        <v>705</v>
      </c>
      <c r="G2315" s="34" t="s">
        <v>23038</v>
      </c>
      <c r="H2315" s="34" t="s">
        <v>752</v>
      </c>
      <c r="I2315" s="34" t="s">
        <v>1845</v>
      </c>
      <c r="J2315" s="36">
        <v>43913</v>
      </c>
      <c r="K2315" s="36">
        <v>44643</v>
      </c>
      <c r="L2315" s="34" t="s">
        <v>23039</v>
      </c>
      <c r="M2315" s="34" t="s">
        <v>710</v>
      </c>
      <c r="N2315" s="34" t="s">
        <v>711</v>
      </c>
      <c r="O2315" s="34" t="s">
        <v>712</v>
      </c>
      <c r="P2315" s="34" t="s">
        <v>713</v>
      </c>
      <c r="Q2315" s="34" t="s">
        <v>10228</v>
      </c>
      <c r="R2315" s="34" t="s">
        <v>10228</v>
      </c>
    </row>
    <row r="2316" spans="1:18" x14ac:dyDescent="0.25">
      <c r="A2316" s="31" t="s">
        <v>28684</v>
      </c>
      <c r="B2316" s="32" t="s">
        <v>7880</v>
      </c>
      <c r="C2316" s="32" t="s">
        <v>734</v>
      </c>
      <c r="D2316" s="35">
        <v>41856</v>
      </c>
      <c r="E2316" s="32" t="s">
        <v>704</v>
      </c>
      <c r="F2316" s="32" t="s">
        <v>705</v>
      </c>
      <c r="G2316" s="32" t="s">
        <v>3420</v>
      </c>
      <c r="H2316" s="32" t="s">
        <v>763</v>
      </c>
      <c r="I2316" s="32" t="s">
        <v>1610</v>
      </c>
      <c r="J2316" s="35">
        <v>44182</v>
      </c>
      <c r="K2316" s="35">
        <v>44912</v>
      </c>
      <c r="L2316" s="32" t="s">
        <v>7881</v>
      </c>
      <c r="M2316" s="32" t="s">
        <v>710</v>
      </c>
      <c r="N2316" s="32" t="s">
        <v>711</v>
      </c>
      <c r="O2316" s="32" t="s">
        <v>712</v>
      </c>
      <c r="P2316" s="32" t="s">
        <v>713</v>
      </c>
      <c r="Q2316" s="32" t="s">
        <v>10228</v>
      </c>
      <c r="R2316" s="32" t="s">
        <v>10228</v>
      </c>
    </row>
    <row r="2317" spans="1:18" x14ac:dyDescent="0.25">
      <c r="A2317" s="33" t="s">
        <v>28686</v>
      </c>
      <c r="B2317" s="34" t="s">
        <v>7882</v>
      </c>
      <c r="C2317" s="34" t="s">
        <v>703</v>
      </c>
      <c r="D2317" s="36">
        <v>41851</v>
      </c>
      <c r="E2317" s="34" t="s">
        <v>704</v>
      </c>
      <c r="F2317" s="34" t="s">
        <v>705</v>
      </c>
      <c r="G2317" s="34" t="s">
        <v>5370</v>
      </c>
      <c r="H2317" s="34" t="s">
        <v>707</v>
      </c>
      <c r="I2317" s="34" t="s">
        <v>721</v>
      </c>
      <c r="J2317" s="36">
        <v>44130</v>
      </c>
      <c r="K2317" s="36">
        <v>44860</v>
      </c>
      <c r="L2317" s="34" t="s">
        <v>7883</v>
      </c>
      <c r="M2317" s="34" t="s">
        <v>710</v>
      </c>
      <c r="N2317" s="34" t="s">
        <v>723</v>
      </c>
      <c r="O2317" s="34" t="s">
        <v>773</v>
      </c>
      <c r="P2317" s="34" t="s">
        <v>832</v>
      </c>
      <c r="Q2317" s="34" t="s">
        <v>10228</v>
      </c>
      <c r="R2317" s="34" t="s">
        <v>10228</v>
      </c>
    </row>
    <row r="2318" spans="1:18" x14ac:dyDescent="0.25">
      <c r="A2318" s="31" t="s">
        <v>28688</v>
      </c>
      <c r="B2318" s="32" t="s">
        <v>7884</v>
      </c>
      <c r="C2318" s="32" t="s">
        <v>703</v>
      </c>
      <c r="D2318" s="35">
        <v>41841</v>
      </c>
      <c r="E2318" s="32" t="s">
        <v>704</v>
      </c>
      <c r="F2318" s="32" t="s">
        <v>705</v>
      </c>
      <c r="G2318" s="32" t="s">
        <v>3420</v>
      </c>
      <c r="H2318" s="32" t="s">
        <v>763</v>
      </c>
      <c r="I2318" s="32" t="s">
        <v>1610</v>
      </c>
      <c r="J2318" s="35">
        <v>44182</v>
      </c>
      <c r="K2318" s="35">
        <v>44912</v>
      </c>
      <c r="L2318" s="32" t="s">
        <v>7885</v>
      </c>
      <c r="M2318" s="32" t="s">
        <v>772</v>
      </c>
      <c r="N2318" s="32" t="s">
        <v>711</v>
      </c>
      <c r="O2318" s="32" t="s">
        <v>712</v>
      </c>
      <c r="P2318" s="32" t="s">
        <v>713</v>
      </c>
      <c r="Q2318" s="32" t="s">
        <v>10228</v>
      </c>
      <c r="R2318" s="32" t="s">
        <v>10228</v>
      </c>
    </row>
    <row r="2319" spans="1:18" x14ac:dyDescent="0.25">
      <c r="A2319" s="33" t="s">
        <v>24069</v>
      </c>
      <c r="B2319" s="34" t="s">
        <v>23034</v>
      </c>
      <c r="C2319" s="34" t="s">
        <v>703</v>
      </c>
      <c r="D2319" s="36">
        <v>43801</v>
      </c>
      <c r="E2319" s="34" t="s">
        <v>704</v>
      </c>
      <c r="F2319" s="34" t="s">
        <v>705</v>
      </c>
      <c r="G2319" s="34" t="s">
        <v>23035</v>
      </c>
      <c r="H2319" s="34" t="s">
        <v>740</v>
      </c>
      <c r="I2319" s="34" t="s">
        <v>3596</v>
      </c>
      <c r="J2319" s="36">
        <v>43850</v>
      </c>
      <c r="K2319" s="36">
        <v>44581</v>
      </c>
      <c r="L2319" s="34" t="s">
        <v>23036</v>
      </c>
      <c r="M2319" s="34" t="s">
        <v>710</v>
      </c>
      <c r="N2319" s="34" t="s">
        <v>711</v>
      </c>
      <c r="O2319" s="34" t="s">
        <v>755</v>
      </c>
      <c r="P2319" s="34" t="s">
        <v>713</v>
      </c>
      <c r="Q2319" s="34" t="s">
        <v>10228</v>
      </c>
      <c r="R2319" s="34" t="s">
        <v>10228</v>
      </c>
    </row>
    <row r="2320" spans="1:18" x14ac:dyDescent="0.25">
      <c r="A2320" s="31" t="s">
        <v>28696</v>
      </c>
      <c r="B2320" s="32" t="s">
        <v>7888</v>
      </c>
      <c r="C2320" s="32" t="s">
        <v>703</v>
      </c>
      <c r="D2320" s="35">
        <v>41829</v>
      </c>
      <c r="E2320" s="32" t="s">
        <v>704</v>
      </c>
      <c r="F2320" s="32" t="s">
        <v>705</v>
      </c>
      <c r="G2320" s="32" t="s">
        <v>7889</v>
      </c>
      <c r="H2320" s="32" t="s">
        <v>769</v>
      </c>
      <c r="I2320" s="32" t="s">
        <v>879</v>
      </c>
      <c r="J2320" s="35">
        <v>44106</v>
      </c>
      <c r="K2320" s="35">
        <v>44836</v>
      </c>
      <c r="L2320" s="32" t="s">
        <v>7890</v>
      </c>
      <c r="M2320" s="32" t="s">
        <v>718</v>
      </c>
      <c r="N2320" s="32" t="s">
        <v>723</v>
      </c>
      <c r="O2320" s="32" t="s">
        <v>712</v>
      </c>
      <c r="P2320" s="32" t="s">
        <v>713</v>
      </c>
      <c r="Q2320" s="32" t="s">
        <v>10228</v>
      </c>
      <c r="R2320" s="32" t="s">
        <v>10228</v>
      </c>
    </row>
    <row r="2321" spans="1:18" x14ac:dyDescent="0.25">
      <c r="A2321" s="33" t="s">
        <v>28698</v>
      </c>
      <c r="B2321" s="34" t="s">
        <v>7891</v>
      </c>
      <c r="C2321" s="34" t="s">
        <v>703</v>
      </c>
      <c r="D2321" s="36">
        <v>41821</v>
      </c>
      <c r="E2321" s="34" t="s">
        <v>704</v>
      </c>
      <c r="F2321" s="34" t="s">
        <v>705</v>
      </c>
      <c r="G2321" s="34" t="s">
        <v>7892</v>
      </c>
      <c r="H2321" s="34" t="s">
        <v>707</v>
      </c>
      <c r="I2321" s="34" t="s">
        <v>7893</v>
      </c>
      <c r="J2321" s="36">
        <v>44119</v>
      </c>
      <c r="K2321" s="36">
        <v>44849</v>
      </c>
      <c r="L2321" s="34" t="s">
        <v>7894</v>
      </c>
      <c r="M2321" s="34" t="s">
        <v>729</v>
      </c>
      <c r="N2321" s="34" t="s">
        <v>778</v>
      </c>
      <c r="O2321" s="34" t="s">
        <v>712</v>
      </c>
      <c r="P2321" s="34" t="s">
        <v>713</v>
      </c>
      <c r="Q2321" s="34" t="s">
        <v>10228</v>
      </c>
      <c r="R2321" s="34" t="s">
        <v>10228</v>
      </c>
    </row>
    <row r="2322" spans="1:18" x14ac:dyDescent="0.25">
      <c r="A2322" s="31" t="s">
        <v>28700</v>
      </c>
      <c r="B2322" s="32" t="s">
        <v>7895</v>
      </c>
      <c r="C2322" s="32" t="s">
        <v>808</v>
      </c>
      <c r="D2322" s="35">
        <v>41821</v>
      </c>
      <c r="E2322" s="32" t="s">
        <v>704</v>
      </c>
      <c r="F2322" s="32" t="s">
        <v>705</v>
      </c>
      <c r="G2322" s="32" t="s">
        <v>7896</v>
      </c>
      <c r="H2322" s="32" t="s">
        <v>707</v>
      </c>
      <c r="I2322" s="32" t="s">
        <v>721</v>
      </c>
      <c r="J2322" s="35">
        <v>44167</v>
      </c>
      <c r="K2322" s="35">
        <v>44897</v>
      </c>
      <c r="L2322" s="32" t="s">
        <v>7897</v>
      </c>
      <c r="M2322" s="32" t="s">
        <v>718</v>
      </c>
      <c r="N2322" s="32" t="s">
        <v>711</v>
      </c>
      <c r="O2322" s="32" t="s">
        <v>712</v>
      </c>
      <c r="P2322" s="32" t="s">
        <v>833</v>
      </c>
      <c r="Q2322" s="32" t="s">
        <v>10228</v>
      </c>
      <c r="R2322" s="32" t="s">
        <v>10228</v>
      </c>
    </row>
    <row r="2323" spans="1:18" x14ac:dyDescent="0.25">
      <c r="A2323" s="33" t="s">
        <v>28702</v>
      </c>
      <c r="B2323" s="34" t="s">
        <v>7898</v>
      </c>
      <c r="C2323" s="34" t="s">
        <v>703</v>
      </c>
      <c r="D2323" s="36">
        <v>41803</v>
      </c>
      <c r="E2323" s="34" t="s">
        <v>704</v>
      </c>
      <c r="F2323" s="34" t="s">
        <v>705</v>
      </c>
      <c r="G2323" s="34" t="s">
        <v>7899</v>
      </c>
      <c r="H2323" s="34" t="s">
        <v>789</v>
      </c>
      <c r="I2323" s="34" t="s">
        <v>1282</v>
      </c>
      <c r="J2323" s="36">
        <v>44148</v>
      </c>
      <c r="K2323" s="36">
        <v>44878</v>
      </c>
      <c r="L2323" s="34" t="s">
        <v>7900</v>
      </c>
      <c r="M2323" s="34" t="s">
        <v>772</v>
      </c>
      <c r="N2323" s="34" t="s">
        <v>723</v>
      </c>
      <c r="O2323" s="34" t="s">
        <v>755</v>
      </c>
      <c r="P2323" s="34" t="s">
        <v>713</v>
      </c>
      <c r="Q2323" s="34" t="s">
        <v>10228</v>
      </c>
      <c r="R2323" s="34" t="s">
        <v>10228</v>
      </c>
    </row>
    <row r="2324" spans="1:18" x14ac:dyDescent="0.25">
      <c r="A2324" s="31" t="s">
        <v>28704</v>
      </c>
      <c r="B2324" s="32" t="s">
        <v>7901</v>
      </c>
      <c r="C2324" s="32" t="s">
        <v>703</v>
      </c>
      <c r="D2324" s="35">
        <v>41795</v>
      </c>
      <c r="E2324" s="32" t="s">
        <v>704</v>
      </c>
      <c r="F2324" s="32" t="s">
        <v>705</v>
      </c>
      <c r="G2324" s="32" t="s">
        <v>7902</v>
      </c>
      <c r="H2324" s="32" t="s">
        <v>789</v>
      </c>
      <c r="I2324" s="32" t="s">
        <v>1369</v>
      </c>
      <c r="J2324" s="35">
        <v>44104</v>
      </c>
      <c r="K2324" s="35">
        <v>44834</v>
      </c>
      <c r="L2324" s="32" t="s">
        <v>7903</v>
      </c>
      <c r="M2324" s="32" t="s">
        <v>710</v>
      </c>
      <c r="N2324" s="32" t="s">
        <v>711</v>
      </c>
      <c r="O2324" s="32" t="s">
        <v>712</v>
      </c>
      <c r="P2324" s="32" t="s">
        <v>713</v>
      </c>
      <c r="Q2324" s="32" t="s">
        <v>10228</v>
      </c>
      <c r="R2324" s="32" t="s">
        <v>10228</v>
      </c>
    </row>
    <row r="2325" spans="1:18" x14ac:dyDescent="0.25">
      <c r="A2325" s="33" t="s">
        <v>28706</v>
      </c>
      <c r="B2325" s="34" t="s">
        <v>7904</v>
      </c>
      <c r="C2325" s="34" t="s">
        <v>703</v>
      </c>
      <c r="D2325" s="36">
        <v>41795</v>
      </c>
      <c r="E2325" s="34" t="s">
        <v>704</v>
      </c>
      <c r="F2325" s="34" t="s">
        <v>705</v>
      </c>
      <c r="G2325" s="34" t="s">
        <v>7905</v>
      </c>
      <c r="H2325" s="34" t="s">
        <v>945</v>
      </c>
      <c r="I2325" s="34" t="s">
        <v>1119</v>
      </c>
      <c r="J2325" s="36">
        <v>44134</v>
      </c>
      <c r="K2325" s="36">
        <v>44864</v>
      </c>
      <c r="L2325" s="34" t="s">
        <v>7906</v>
      </c>
      <c r="M2325" s="34" t="s">
        <v>718</v>
      </c>
      <c r="N2325" s="34" t="s">
        <v>778</v>
      </c>
      <c r="O2325" s="34" t="s">
        <v>712</v>
      </c>
      <c r="P2325" s="34" t="s">
        <v>713</v>
      </c>
      <c r="Q2325" s="34" t="s">
        <v>10228</v>
      </c>
      <c r="R2325" s="34" t="s">
        <v>10228</v>
      </c>
    </row>
    <row r="2326" spans="1:18" x14ac:dyDescent="0.25">
      <c r="A2326" s="31" t="s">
        <v>28708</v>
      </c>
      <c r="B2326" s="32" t="s">
        <v>7907</v>
      </c>
      <c r="C2326" s="32" t="s">
        <v>734</v>
      </c>
      <c r="D2326" s="35">
        <v>41794</v>
      </c>
      <c r="E2326" s="32" t="s">
        <v>704</v>
      </c>
      <c r="F2326" s="32" t="s">
        <v>705</v>
      </c>
      <c r="G2326" s="32" t="s">
        <v>7908</v>
      </c>
      <c r="H2326" s="32" t="s">
        <v>804</v>
      </c>
      <c r="I2326" s="32" t="s">
        <v>7909</v>
      </c>
      <c r="J2326" s="35">
        <v>44140</v>
      </c>
      <c r="K2326" s="35">
        <v>44870</v>
      </c>
      <c r="L2326" s="32" t="s">
        <v>7910</v>
      </c>
      <c r="M2326" s="32" t="s">
        <v>710</v>
      </c>
      <c r="N2326" s="32" t="s">
        <v>711</v>
      </c>
      <c r="O2326" s="32" t="s">
        <v>712</v>
      </c>
      <c r="P2326" s="32" t="s">
        <v>713</v>
      </c>
      <c r="Q2326" s="32" t="s">
        <v>743</v>
      </c>
      <c r="R2326" s="32" t="s">
        <v>10228</v>
      </c>
    </row>
    <row r="2327" spans="1:18" x14ac:dyDescent="0.25">
      <c r="A2327" s="33" t="s">
        <v>28710</v>
      </c>
      <c r="B2327" s="34" t="s">
        <v>7911</v>
      </c>
      <c r="C2327" s="34" t="s">
        <v>703</v>
      </c>
      <c r="D2327" s="36">
        <v>41788</v>
      </c>
      <c r="E2327" s="34" t="s">
        <v>704</v>
      </c>
      <c r="F2327" s="34" t="s">
        <v>705</v>
      </c>
      <c r="G2327" s="34" t="s">
        <v>7912</v>
      </c>
      <c r="H2327" s="34" t="s">
        <v>736</v>
      </c>
      <c r="I2327" s="34" t="s">
        <v>1754</v>
      </c>
      <c r="J2327" s="36">
        <v>44182</v>
      </c>
      <c r="K2327" s="36">
        <v>44912</v>
      </c>
      <c r="L2327" s="34" t="s">
        <v>7913</v>
      </c>
      <c r="M2327" s="34" t="s">
        <v>710</v>
      </c>
      <c r="N2327" s="34" t="s">
        <v>711</v>
      </c>
      <c r="O2327" s="34" t="s">
        <v>712</v>
      </c>
      <c r="P2327" s="34" t="s">
        <v>713</v>
      </c>
      <c r="Q2327" s="34" t="s">
        <v>833</v>
      </c>
      <c r="R2327" s="34" t="s">
        <v>10228</v>
      </c>
    </row>
    <row r="2328" spans="1:18" x14ac:dyDescent="0.25">
      <c r="A2328" s="31" t="s">
        <v>28712</v>
      </c>
      <c r="B2328" s="32" t="s">
        <v>7914</v>
      </c>
      <c r="C2328" s="32" t="s">
        <v>703</v>
      </c>
      <c r="D2328" s="35">
        <v>41780</v>
      </c>
      <c r="E2328" s="32" t="s">
        <v>704</v>
      </c>
      <c r="F2328" s="32" t="s">
        <v>705</v>
      </c>
      <c r="G2328" s="32" t="s">
        <v>7915</v>
      </c>
      <c r="H2328" s="32" t="s">
        <v>740</v>
      </c>
      <c r="I2328" s="32" t="s">
        <v>1146</v>
      </c>
      <c r="J2328" s="35">
        <v>44141</v>
      </c>
      <c r="K2328" s="35">
        <v>44871</v>
      </c>
      <c r="L2328" s="32" t="s">
        <v>7916</v>
      </c>
      <c r="M2328" s="32" t="s">
        <v>710</v>
      </c>
      <c r="N2328" s="32" t="s">
        <v>723</v>
      </c>
      <c r="O2328" s="32" t="s">
        <v>712</v>
      </c>
      <c r="P2328" s="32" t="s">
        <v>713</v>
      </c>
      <c r="Q2328" s="32" t="s">
        <v>10228</v>
      </c>
      <c r="R2328" s="32" t="s">
        <v>10228</v>
      </c>
    </row>
    <row r="2329" spans="1:18" x14ac:dyDescent="0.25">
      <c r="A2329" s="33" t="s">
        <v>28714</v>
      </c>
      <c r="B2329" s="34" t="s">
        <v>7917</v>
      </c>
      <c r="C2329" s="34" t="s">
        <v>703</v>
      </c>
      <c r="D2329" s="36">
        <v>41768</v>
      </c>
      <c r="E2329" s="34" t="s">
        <v>704</v>
      </c>
      <c r="F2329" s="34" t="s">
        <v>705</v>
      </c>
      <c r="G2329" s="34" t="s">
        <v>7918</v>
      </c>
      <c r="H2329" s="34" t="s">
        <v>752</v>
      </c>
      <c r="I2329" s="34" t="s">
        <v>1711</v>
      </c>
      <c r="J2329" s="36">
        <v>44146</v>
      </c>
      <c r="K2329" s="36">
        <v>44876</v>
      </c>
      <c r="L2329" s="34" t="s">
        <v>7919</v>
      </c>
      <c r="M2329" s="34" t="s">
        <v>710</v>
      </c>
      <c r="N2329" s="34" t="s">
        <v>711</v>
      </c>
      <c r="O2329" s="34" t="s">
        <v>712</v>
      </c>
      <c r="P2329" s="34" t="s">
        <v>713</v>
      </c>
      <c r="Q2329" s="34" t="s">
        <v>10228</v>
      </c>
      <c r="R2329" s="34" t="s">
        <v>10228</v>
      </c>
    </row>
    <row r="2330" spans="1:18" x14ac:dyDescent="0.25">
      <c r="A2330" s="31" t="s">
        <v>28716</v>
      </c>
      <c r="B2330" s="32" t="s">
        <v>7920</v>
      </c>
      <c r="C2330" s="32" t="s">
        <v>703</v>
      </c>
      <c r="D2330" s="35">
        <v>41737</v>
      </c>
      <c r="E2330" s="32" t="s">
        <v>704</v>
      </c>
      <c r="F2330" s="32" t="s">
        <v>705</v>
      </c>
      <c r="G2330" s="32" t="s">
        <v>7921</v>
      </c>
      <c r="H2330" s="32" t="s">
        <v>740</v>
      </c>
      <c r="I2330" s="32" t="s">
        <v>7922</v>
      </c>
      <c r="J2330" s="35">
        <v>44106</v>
      </c>
      <c r="K2330" s="35">
        <v>44836</v>
      </c>
      <c r="L2330" s="32" t="s">
        <v>7923</v>
      </c>
      <c r="M2330" s="32" t="s">
        <v>710</v>
      </c>
      <c r="N2330" s="32" t="s">
        <v>778</v>
      </c>
      <c r="O2330" s="32" t="s">
        <v>712</v>
      </c>
      <c r="P2330" s="32" t="s">
        <v>743</v>
      </c>
      <c r="Q2330" s="32" t="s">
        <v>10228</v>
      </c>
      <c r="R2330" s="32" t="s">
        <v>10228</v>
      </c>
    </row>
    <row r="2331" spans="1:18" x14ac:dyDescent="0.25">
      <c r="A2331" s="33" t="s">
        <v>28718</v>
      </c>
      <c r="B2331" s="34" t="s">
        <v>7924</v>
      </c>
      <c r="C2331" s="34" t="s">
        <v>703</v>
      </c>
      <c r="D2331" s="36">
        <v>41738</v>
      </c>
      <c r="E2331" s="34" t="s">
        <v>704</v>
      </c>
      <c r="F2331" s="34" t="s">
        <v>705</v>
      </c>
      <c r="G2331" s="34" t="s">
        <v>7925</v>
      </c>
      <c r="H2331" s="34" t="s">
        <v>707</v>
      </c>
      <c r="I2331" s="34" t="s">
        <v>2427</v>
      </c>
      <c r="J2331" s="36">
        <v>44112</v>
      </c>
      <c r="K2331" s="36">
        <v>44842</v>
      </c>
      <c r="L2331" s="34" t="s">
        <v>7926</v>
      </c>
      <c r="M2331" s="34" t="s">
        <v>718</v>
      </c>
      <c r="N2331" s="34" t="s">
        <v>749</v>
      </c>
      <c r="O2331" s="34" t="s">
        <v>712</v>
      </c>
      <c r="P2331" s="34" t="s">
        <v>713</v>
      </c>
      <c r="Q2331" s="34" t="s">
        <v>10228</v>
      </c>
      <c r="R2331" s="34" t="s">
        <v>10228</v>
      </c>
    </row>
    <row r="2332" spans="1:18" x14ac:dyDescent="0.25">
      <c r="A2332" s="31" t="s">
        <v>28720</v>
      </c>
      <c r="B2332" s="32" t="s">
        <v>7927</v>
      </c>
      <c r="C2332" s="32" t="s">
        <v>703</v>
      </c>
      <c r="D2332" s="35">
        <v>41737</v>
      </c>
      <c r="E2332" s="32" t="s">
        <v>704</v>
      </c>
      <c r="F2332" s="32" t="s">
        <v>705</v>
      </c>
      <c r="G2332" s="32" t="s">
        <v>7928</v>
      </c>
      <c r="H2332" s="32" t="s">
        <v>769</v>
      </c>
      <c r="I2332" s="32" t="s">
        <v>770</v>
      </c>
      <c r="J2332" s="35">
        <v>44112</v>
      </c>
      <c r="K2332" s="35">
        <v>44842</v>
      </c>
      <c r="L2332" s="32" t="s">
        <v>7929</v>
      </c>
      <c r="M2332" s="32" t="s">
        <v>710</v>
      </c>
      <c r="N2332" s="32" t="s">
        <v>778</v>
      </c>
      <c r="O2332" s="32" t="s">
        <v>712</v>
      </c>
      <c r="P2332" s="32" t="s">
        <v>713</v>
      </c>
      <c r="Q2332" s="32" t="s">
        <v>10228</v>
      </c>
      <c r="R2332" s="32" t="s">
        <v>10228</v>
      </c>
    </row>
    <row r="2333" spans="1:18" x14ac:dyDescent="0.25">
      <c r="A2333" s="33" t="s">
        <v>28722</v>
      </c>
      <c r="B2333" s="34" t="s">
        <v>7930</v>
      </c>
      <c r="C2333" s="34" t="s">
        <v>703</v>
      </c>
      <c r="D2333" s="36">
        <v>41708</v>
      </c>
      <c r="E2333" s="34" t="s">
        <v>704</v>
      </c>
      <c r="F2333" s="34" t="s">
        <v>705</v>
      </c>
      <c r="G2333" s="34" t="s">
        <v>7931</v>
      </c>
      <c r="H2333" s="34" t="s">
        <v>707</v>
      </c>
      <c r="I2333" s="34" t="s">
        <v>7932</v>
      </c>
      <c r="J2333" s="36">
        <v>44130</v>
      </c>
      <c r="K2333" s="36">
        <v>44860</v>
      </c>
      <c r="L2333" s="34" t="s">
        <v>7933</v>
      </c>
      <c r="M2333" s="34" t="s">
        <v>772</v>
      </c>
      <c r="N2333" s="34" t="s">
        <v>778</v>
      </c>
      <c r="O2333" s="34" t="s">
        <v>712</v>
      </c>
      <c r="P2333" s="34" t="s">
        <v>713</v>
      </c>
      <c r="Q2333" s="34" t="s">
        <v>743</v>
      </c>
      <c r="R2333" s="34" t="s">
        <v>1336</v>
      </c>
    </row>
    <row r="2334" spans="1:18" x14ac:dyDescent="0.25">
      <c r="A2334" s="31" t="s">
        <v>28724</v>
      </c>
      <c r="B2334" s="32" t="s">
        <v>7934</v>
      </c>
      <c r="C2334" s="32" t="s">
        <v>703</v>
      </c>
      <c r="D2334" s="35">
        <v>41694</v>
      </c>
      <c r="E2334" s="32" t="s">
        <v>704</v>
      </c>
      <c r="F2334" s="32" t="s">
        <v>705</v>
      </c>
      <c r="G2334" s="32" t="s">
        <v>7935</v>
      </c>
      <c r="H2334" s="32" t="s">
        <v>763</v>
      </c>
      <c r="I2334" s="32" t="s">
        <v>1610</v>
      </c>
      <c r="J2334" s="35">
        <v>44182</v>
      </c>
      <c r="K2334" s="35">
        <v>44912</v>
      </c>
      <c r="L2334" s="32" t="s">
        <v>7936</v>
      </c>
      <c r="M2334" s="32" t="s">
        <v>710</v>
      </c>
      <c r="N2334" s="32" t="s">
        <v>778</v>
      </c>
      <c r="O2334" s="32" t="s">
        <v>712</v>
      </c>
      <c r="P2334" s="32" t="s">
        <v>713</v>
      </c>
      <c r="Q2334" s="32" t="s">
        <v>833</v>
      </c>
      <c r="R2334" s="32" t="s">
        <v>743</v>
      </c>
    </row>
    <row r="2335" spans="1:18" x14ac:dyDescent="0.25">
      <c r="A2335" s="33" t="s">
        <v>28726</v>
      </c>
      <c r="B2335" s="34" t="s">
        <v>7937</v>
      </c>
      <c r="C2335" s="34" t="s">
        <v>808</v>
      </c>
      <c r="D2335" s="36">
        <v>41666</v>
      </c>
      <c r="E2335" s="34" t="s">
        <v>704</v>
      </c>
      <c r="F2335" s="34" t="s">
        <v>705</v>
      </c>
      <c r="G2335" s="34" t="s">
        <v>7938</v>
      </c>
      <c r="H2335" s="34" t="s">
        <v>1205</v>
      </c>
      <c r="I2335" s="34" t="s">
        <v>1805</v>
      </c>
      <c r="J2335" s="36">
        <v>44147</v>
      </c>
      <c r="K2335" s="36">
        <v>44877</v>
      </c>
      <c r="L2335" s="34" t="s">
        <v>7939</v>
      </c>
      <c r="M2335" s="34" t="s">
        <v>710</v>
      </c>
      <c r="N2335" s="34" t="s">
        <v>711</v>
      </c>
      <c r="O2335" s="34" t="s">
        <v>773</v>
      </c>
      <c r="P2335" s="34" t="s">
        <v>743</v>
      </c>
      <c r="Q2335" s="34" t="s">
        <v>713</v>
      </c>
      <c r="R2335" s="34" t="s">
        <v>10228</v>
      </c>
    </row>
    <row r="2336" spans="1:18" x14ac:dyDescent="0.25">
      <c r="A2336" s="31" t="s">
        <v>28728</v>
      </c>
      <c r="B2336" s="32" t="s">
        <v>7940</v>
      </c>
      <c r="C2336" s="32" t="s">
        <v>703</v>
      </c>
      <c r="D2336" s="35">
        <v>41674</v>
      </c>
      <c r="E2336" s="32" t="s">
        <v>704</v>
      </c>
      <c r="F2336" s="32" t="s">
        <v>705</v>
      </c>
      <c r="G2336" s="32" t="s">
        <v>7941</v>
      </c>
      <c r="H2336" s="32" t="s">
        <v>763</v>
      </c>
      <c r="I2336" s="32" t="s">
        <v>7942</v>
      </c>
      <c r="J2336" s="35">
        <v>44174</v>
      </c>
      <c r="K2336" s="35">
        <v>44904</v>
      </c>
      <c r="L2336" s="32" t="s">
        <v>7943</v>
      </c>
      <c r="M2336" s="32" t="s">
        <v>772</v>
      </c>
      <c r="N2336" s="32" t="s">
        <v>749</v>
      </c>
      <c r="O2336" s="32" t="s">
        <v>712</v>
      </c>
      <c r="P2336" s="32" t="s">
        <v>713</v>
      </c>
      <c r="Q2336" s="32" t="s">
        <v>10228</v>
      </c>
      <c r="R2336" s="32" t="s">
        <v>10228</v>
      </c>
    </row>
    <row r="2337" spans="1:18" x14ac:dyDescent="0.25">
      <c r="A2337" s="33" t="s">
        <v>28730</v>
      </c>
      <c r="B2337" s="34" t="s">
        <v>7944</v>
      </c>
      <c r="C2337" s="34" t="s">
        <v>703</v>
      </c>
      <c r="D2337" s="36">
        <v>41654</v>
      </c>
      <c r="E2337" s="34" t="s">
        <v>704</v>
      </c>
      <c r="F2337" s="34" t="s">
        <v>705</v>
      </c>
      <c r="G2337" s="34" t="s">
        <v>7945</v>
      </c>
      <c r="H2337" s="34" t="s">
        <v>736</v>
      </c>
      <c r="I2337" s="34" t="s">
        <v>737</v>
      </c>
      <c r="J2337" s="36">
        <v>44111</v>
      </c>
      <c r="K2337" s="36">
        <v>44841</v>
      </c>
      <c r="L2337" s="34" t="s">
        <v>7946</v>
      </c>
      <c r="M2337" s="34" t="s">
        <v>729</v>
      </c>
      <c r="N2337" s="34" t="s">
        <v>711</v>
      </c>
      <c r="O2337" s="34" t="s">
        <v>712</v>
      </c>
      <c r="P2337" s="34" t="s">
        <v>713</v>
      </c>
      <c r="Q2337" s="34" t="s">
        <v>10228</v>
      </c>
      <c r="R2337" s="34" t="s">
        <v>10228</v>
      </c>
    </row>
    <row r="2338" spans="1:18" x14ac:dyDescent="0.25">
      <c r="A2338" s="31" t="s">
        <v>28732</v>
      </c>
      <c r="B2338" s="32" t="s">
        <v>7947</v>
      </c>
      <c r="C2338" s="32" t="s">
        <v>703</v>
      </c>
      <c r="D2338" s="35">
        <v>41646</v>
      </c>
      <c r="E2338" s="32" t="s">
        <v>996</v>
      </c>
      <c r="F2338" s="32" t="s">
        <v>705</v>
      </c>
      <c r="G2338" s="32" t="s">
        <v>7948</v>
      </c>
      <c r="H2338" s="32" t="s">
        <v>769</v>
      </c>
      <c r="I2338" s="32" t="s">
        <v>7949</v>
      </c>
      <c r="J2338" s="35">
        <v>44117</v>
      </c>
      <c r="K2338" s="35">
        <v>44847</v>
      </c>
      <c r="L2338" s="32" t="s">
        <v>7950</v>
      </c>
      <c r="M2338" s="32" t="s">
        <v>718</v>
      </c>
      <c r="N2338" s="32" t="s">
        <v>749</v>
      </c>
      <c r="O2338" s="32" t="s">
        <v>712</v>
      </c>
      <c r="P2338" s="32" t="s">
        <v>713</v>
      </c>
      <c r="Q2338" s="32" t="s">
        <v>10228</v>
      </c>
      <c r="R2338" s="32" t="s">
        <v>10228</v>
      </c>
    </row>
    <row r="2339" spans="1:18" x14ac:dyDescent="0.25">
      <c r="A2339" s="33" t="s">
        <v>28734</v>
      </c>
      <c r="B2339" s="34" t="s">
        <v>7951</v>
      </c>
      <c r="C2339" s="34" t="s">
        <v>734</v>
      </c>
      <c r="D2339" s="36">
        <v>41662</v>
      </c>
      <c r="E2339" s="34" t="s">
        <v>704</v>
      </c>
      <c r="F2339" s="34" t="s">
        <v>705</v>
      </c>
      <c r="G2339" s="34" t="s">
        <v>7952</v>
      </c>
      <c r="H2339" s="34" t="s">
        <v>752</v>
      </c>
      <c r="I2339" s="34" t="s">
        <v>7953</v>
      </c>
      <c r="J2339" s="36">
        <v>43556</v>
      </c>
      <c r="K2339" s="36">
        <v>44287</v>
      </c>
      <c r="L2339" s="34" t="s">
        <v>7954</v>
      </c>
      <c r="M2339" s="34" t="s">
        <v>772</v>
      </c>
      <c r="N2339" s="34" t="s">
        <v>711</v>
      </c>
      <c r="O2339" s="34" t="s">
        <v>773</v>
      </c>
      <c r="P2339" s="34" t="s">
        <v>713</v>
      </c>
      <c r="Q2339" s="34" t="s">
        <v>10228</v>
      </c>
      <c r="R2339" s="34" t="s">
        <v>10228</v>
      </c>
    </row>
    <row r="2340" spans="1:18" x14ac:dyDescent="0.25">
      <c r="A2340" s="31" t="s">
        <v>28736</v>
      </c>
      <c r="B2340" s="32" t="s">
        <v>7955</v>
      </c>
      <c r="C2340" s="32" t="s">
        <v>808</v>
      </c>
      <c r="D2340" s="35">
        <v>41922</v>
      </c>
      <c r="E2340" s="32" t="s">
        <v>704</v>
      </c>
      <c r="F2340" s="32" t="s">
        <v>705</v>
      </c>
      <c r="G2340" s="32" t="s">
        <v>3544</v>
      </c>
      <c r="H2340" s="32" t="s">
        <v>740</v>
      </c>
      <c r="I2340" s="32" t="s">
        <v>3545</v>
      </c>
      <c r="J2340" s="35">
        <v>43335</v>
      </c>
      <c r="K2340" s="35">
        <v>44066</v>
      </c>
      <c r="L2340" s="32" t="s">
        <v>7956</v>
      </c>
      <c r="M2340" s="32" t="s">
        <v>710</v>
      </c>
      <c r="N2340" s="32" t="s">
        <v>711</v>
      </c>
      <c r="O2340" s="32" t="s">
        <v>712</v>
      </c>
      <c r="P2340" s="32" t="s">
        <v>713</v>
      </c>
      <c r="Q2340" s="32" t="s">
        <v>10228</v>
      </c>
      <c r="R2340" s="32" t="s">
        <v>10228</v>
      </c>
    </row>
    <row r="2341" spans="1:18" x14ac:dyDescent="0.25">
      <c r="A2341" s="33" t="s">
        <v>28738</v>
      </c>
      <c r="B2341" s="34" t="s">
        <v>7957</v>
      </c>
      <c r="C2341" s="34" t="s">
        <v>808</v>
      </c>
      <c r="D2341" s="36">
        <v>41694</v>
      </c>
      <c r="E2341" s="34" t="s">
        <v>704</v>
      </c>
      <c r="F2341" s="34" t="s">
        <v>705</v>
      </c>
      <c r="G2341" s="34" t="s">
        <v>7958</v>
      </c>
      <c r="H2341" s="34" t="s">
        <v>752</v>
      </c>
      <c r="I2341" s="34" t="s">
        <v>950</v>
      </c>
      <c r="J2341" s="36">
        <v>44095</v>
      </c>
      <c r="K2341" s="36">
        <v>44825</v>
      </c>
      <c r="L2341" s="34" t="s">
        <v>7959</v>
      </c>
      <c r="M2341" s="34" t="s">
        <v>772</v>
      </c>
      <c r="N2341" s="34" t="s">
        <v>778</v>
      </c>
      <c r="O2341" s="34" t="s">
        <v>755</v>
      </c>
      <c r="P2341" s="34" t="s">
        <v>713</v>
      </c>
      <c r="Q2341" s="34" t="s">
        <v>10228</v>
      </c>
      <c r="R2341" s="34" t="s">
        <v>10228</v>
      </c>
    </row>
    <row r="2342" spans="1:18" x14ac:dyDescent="0.25">
      <c r="A2342" s="31" t="s">
        <v>28740</v>
      </c>
      <c r="B2342" s="32" t="s">
        <v>7960</v>
      </c>
      <c r="C2342" s="32" t="s">
        <v>703</v>
      </c>
      <c r="D2342" s="35">
        <v>41643</v>
      </c>
      <c r="E2342" s="32" t="s">
        <v>704</v>
      </c>
      <c r="F2342" s="32" t="s">
        <v>705</v>
      </c>
      <c r="G2342" s="32" t="s">
        <v>1004</v>
      </c>
      <c r="H2342" s="32" t="s">
        <v>769</v>
      </c>
      <c r="I2342" s="32" t="s">
        <v>1005</v>
      </c>
      <c r="J2342" s="35">
        <v>43452</v>
      </c>
      <c r="K2342" s="35">
        <v>44183</v>
      </c>
      <c r="L2342" s="32" t="s">
        <v>7961</v>
      </c>
      <c r="M2342" s="32" t="s">
        <v>772</v>
      </c>
      <c r="N2342" s="32" t="s">
        <v>723</v>
      </c>
      <c r="O2342" s="32" t="s">
        <v>712</v>
      </c>
      <c r="P2342" s="32" t="s">
        <v>713</v>
      </c>
      <c r="Q2342" s="32" t="s">
        <v>10228</v>
      </c>
      <c r="R2342" s="32" t="s">
        <v>10228</v>
      </c>
    </row>
    <row r="2343" spans="1:18" x14ac:dyDescent="0.25">
      <c r="A2343" s="33" t="s">
        <v>28742</v>
      </c>
      <c r="B2343" s="34" t="s">
        <v>7962</v>
      </c>
      <c r="C2343" s="34" t="s">
        <v>703</v>
      </c>
      <c r="D2343" s="36">
        <v>41649</v>
      </c>
      <c r="E2343" s="34" t="s">
        <v>704</v>
      </c>
      <c r="F2343" s="34" t="s">
        <v>705</v>
      </c>
      <c r="G2343" s="34" t="s">
        <v>3240</v>
      </c>
      <c r="H2343" s="34" t="s">
        <v>736</v>
      </c>
      <c r="I2343" s="34" t="s">
        <v>3241</v>
      </c>
      <c r="J2343" s="36">
        <v>42844</v>
      </c>
      <c r="K2343" s="36">
        <v>43574</v>
      </c>
      <c r="L2343" s="34" t="s">
        <v>7963</v>
      </c>
      <c r="M2343" s="34" t="s">
        <v>712</v>
      </c>
      <c r="N2343" s="34" t="s">
        <v>749</v>
      </c>
      <c r="O2343" s="34" t="s">
        <v>712</v>
      </c>
      <c r="P2343" s="34" t="s">
        <v>712</v>
      </c>
      <c r="Q2343" s="34" t="s">
        <v>10228</v>
      </c>
      <c r="R2343" s="34" t="s">
        <v>10228</v>
      </c>
    </row>
    <row r="2344" spans="1:18" x14ac:dyDescent="0.25">
      <c r="A2344" s="31" t="s">
        <v>28744</v>
      </c>
      <c r="B2344" s="32" t="s">
        <v>7964</v>
      </c>
      <c r="C2344" s="32" t="s">
        <v>703</v>
      </c>
      <c r="D2344" s="35">
        <v>41650</v>
      </c>
      <c r="E2344" s="32" t="s">
        <v>704</v>
      </c>
      <c r="F2344" s="32" t="s">
        <v>705</v>
      </c>
      <c r="G2344" s="32" t="s">
        <v>3195</v>
      </c>
      <c r="H2344" s="32" t="s">
        <v>707</v>
      </c>
      <c r="I2344" s="32" t="s">
        <v>3196</v>
      </c>
      <c r="J2344" s="35">
        <v>43423</v>
      </c>
      <c r="K2344" s="35">
        <v>44154</v>
      </c>
      <c r="L2344" s="32" t="s">
        <v>7965</v>
      </c>
      <c r="M2344" s="32" t="s">
        <v>710</v>
      </c>
      <c r="N2344" s="32" t="s">
        <v>749</v>
      </c>
      <c r="O2344" s="32" t="s">
        <v>712</v>
      </c>
      <c r="P2344" s="32" t="s">
        <v>1042</v>
      </c>
      <c r="Q2344" s="32" t="s">
        <v>713</v>
      </c>
      <c r="R2344" s="32" t="s">
        <v>743</v>
      </c>
    </row>
    <row r="2345" spans="1:18" x14ac:dyDescent="0.25">
      <c r="A2345" s="33" t="s">
        <v>28746</v>
      </c>
      <c r="B2345" s="34" t="s">
        <v>7966</v>
      </c>
      <c r="C2345" s="34" t="s">
        <v>703</v>
      </c>
      <c r="D2345" s="36">
        <v>41654</v>
      </c>
      <c r="E2345" s="34" t="s">
        <v>704</v>
      </c>
      <c r="F2345" s="34" t="s">
        <v>705</v>
      </c>
      <c r="G2345" s="34" t="s">
        <v>1055</v>
      </c>
      <c r="H2345" s="34" t="s">
        <v>736</v>
      </c>
      <c r="I2345" s="34" t="s">
        <v>1056</v>
      </c>
      <c r="J2345" s="36">
        <v>43208</v>
      </c>
      <c r="K2345" s="36">
        <v>43939</v>
      </c>
      <c r="L2345" s="34" t="s">
        <v>7967</v>
      </c>
      <c r="M2345" s="34" t="s">
        <v>718</v>
      </c>
      <c r="N2345" s="34" t="s">
        <v>749</v>
      </c>
      <c r="O2345" s="34" t="s">
        <v>712</v>
      </c>
      <c r="P2345" s="34" t="s">
        <v>713</v>
      </c>
      <c r="Q2345" s="34" t="s">
        <v>10228</v>
      </c>
      <c r="R2345" s="34" t="s">
        <v>10228</v>
      </c>
    </row>
    <row r="2346" spans="1:18" x14ac:dyDescent="0.25">
      <c r="A2346" s="31" t="s">
        <v>28748</v>
      </c>
      <c r="B2346" s="32" t="s">
        <v>7968</v>
      </c>
      <c r="C2346" s="32" t="s">
        <v>703</v>
      </c>
      <c r="D2346" s="35">
        <v>41659</v>
      </c>
      <c r="E2346" s="32" t="s">
        <v>704</v>
      </c>
      <c r="F2346" s="32" t="s">
        <v>705</v>
      </c>
      <c r="G2346" s="32" t="s">
        <v>6376</v>
      </c>
      <c r="H2346" s="32" t="s">
        <v>789</v>
      </c>
      <c r="I2346" s="32" t="s">
        <v>6377</v>
      </c>
      <c r="J2346" s="35">
        <v>43035</v>
      </c>
      <c r="K2346" s="35">
        <v>43765</v>
      </c>
      <c r="L2346" s="32" t="s">
        <v>7969</v>
      </c>
      <c r="M2346" s="32" t="s">
        <v>712</v>
      </c>
      <c r="N2346" s="32" t="s">
        <v>749</v>
      </c>
      <c r="O2346" s="32" t="s">
        <v>1051</v>
      </c>
      <c r="P2346" s="32" t="s">
        <v>712</v>
      </c>
      <c r="Q2346" s="32" t="s">
        <v>10228</v>
      </c>
      <c r="R2346" s="32" t="s">
        <v>10228</v>
      </c>
    </row>
    <row r="2347" spans="1:18" x14ac:dyDescent="0.25">
      <c r="A2347" s="33" t="s">
        <v>28750</v>
      </c>
      <c r="B2347" s="34" t="s">
        <v>7970</v>
      </c>
      <c r="C2347" s="34" t="s">
        <v>703</v>
      </c>
      <c r="D2347" s="36">
        <v>41663</v>
      </c>
      <c r="E2347" s="34" t="s">
        <v>704</v>
      </c>
      <c r="F2347" s="34" t="s">
        <v>705</v>
      </c>
      <c r="G2347" s="34" t="s">
        <v>1055</v>
      </c>
      <c r="H2347" s="34" t="s">
        <v>736</v>
      </c>
      <c r="I2347" s="34" t="s">
        <v>1056</v>
      </c>
      <c r="J2347" s="36">
        <v>43357</v>
      </c>
      <c r="K2347" s="36">
        <v>44088</v>
      </c>
      <c r="L2347" s="34" t="s">
        <v>7971</v>
      </c>
      <c r="M2347" s="34" t="s">
        <v>718</v>
      </c>
      <c r="N2347" s="34" t="s">
        <v>749</v>
      </c>
      <c r="O2347" s="34" t="s">
        <v>755</v>
      </c>
      <c r="P2347" s="34" t="s">
        <v>713</v>
      </c>
      <c r="Q2347" s="34" t="s">
        <v>10228</v>
      </c>
      <c r="R2347" s="34" t="s">
        <v>10228</v>
      </c>
    </row>
    <row r="2348" spans="1:18" x14ac:dyDescent="0.25">
      <c r="A2348" s="31" t="s">
        <v>28752</v>
      </c>
      <c r="B2348" s="32" t="s">
        <v>7972</v>
      </c>
      <c r="C2348" s="32" t="s">
        <v>703</v>
      </c>
      <c r="D2348" s="35">
        <v>41667</v>
      </c>
      <c r="E2348" s="32" t="s">
        <v>704</v>
      </c>
      <c r="F2348" s="32" t="s">
        <v>705</v>
      </c>
      <c r="G2348" s="32" t="s">
        <v>7371</v>
      </c>
      <c r="H2348" s="32" t="s">
        <v>707</v>
      </c>
      <c r="I2348" s="32" t="s">
        <v>7372</v>
      </c>
      <c r="J2348" s="35">
        <v>43255</v>
      </c>
      <c r="K2348" s="35">
        <v>43986</v>
      </c>
      <c r="L2348" s="32" t="s">
        <v>7973</v>
      </c>
      <c r="M2348" s="32" t="s">
        <v>710</v>
      </c>
      <c r="N2348" s="32" t="s">
        <v>723</v>
      </c>
      <c r="O2348" s="32" t="s">
        <v>712</v>
      </c>
      <c r="P2348" s="32" t="s">
        <v>713</v>
      </c>
      <c r="Q2348" s="32" t="s">
        <v>10228</v>
      </c>
      <c r="R2348" s="32" t="s">
        <v>10228</v>
      </c>
    </row>
    <row r="2349" spans="1:18" x14ac:dyDescent="0.25">
      <c r="A2349" s="33" t="s">
        <v>28754</v>
      </c>
      <c r="B2349" s="34" t="s">
        <v>7974</v>
      </c>
      <c r="C2349" s="34" t="s">
        <v>703</v>
      </c>
      <c r="D2349" s="36">
        <v>41669</v>
      </c>
      <c r="E2349" s="34" t="s">
        <v>704</v>
      </c>
      <c r="F2349" s="34" t="s">
        <v>705</v>
      </c>
      <c r="G2349" s="34" t="s">
        <v>2658</v>
      </c>
      <c r="H2349" s="34" t="s">
        <v>746</v>
      </c>
      <c r="I2349" s="34" t="s">
        <v>2659</v>
      </c>
      <c r="J2349" s="36">
        <v>42922</v>
      </c>
      <c r="K2349" s="36">
        <v>43652</v>
      </c>
      <c r="L2349" s="34" t="s">
        <v>7975</v>
      </c>
      <c r="M2349" s="34" t="s">
        <v>710</v>
      </c>
      <c r="N2349" s="34" t="s">
        <v>778</v>
      </c>
      <c r="O2349" s="34" t="s">
        <v>712</v>
      </c>
      <c r="P2349" s="34" t="s">
        <v>713</v>
      </c>
      <c r="Q2349" s="34" t="s">
        <v>10228</v>
      </c>
      <c r="R2349" s="34" t="s">
        <v>10228</v>
      </c>
    </row>
    <row r="2350" spans="1:18" x14ac:dyDescent="0.25">
      <c r="A2350" s="31" t="s">
        <v>28756</v>
      </c>
      <c r="B2350" s="32" t="s">
        <v>7976</v>
      </c>
      <c r="C2350" s="32" t="s">
        <v>734</v>
      </c>
      <c r="D2350" s="35">
        <v>41669</v>
      </c>
      <c r="E2350" s="32" t="s">
        <v>704</v>
      </c>
      <c r="F2350" s="32" t="s">
        <v>705</v>
      </c>
      <c r="G2350" s="32" t="s">
        <v>7977</v>
      </c>
      <c r="H2350" s="32" t="s">
        <v>789</v>
      </c>
      <c r="I2350" s="32" t="s">
        <v>7978</v>
      </c>
      <c r="J2350" s="35">
        <v>43341</v>
      </c>
      <c r="K2350" s="35">
        <v>44072</v>
      </c>
      <c r="L2350" s="32" t="s">
        <v>7979</v>
      </c>
      <c r="M2350" s="32" t="s">
        <v>710</v>
      </c>
      <c r="N2350" s="32" t="s">
        <v>711</v>
      </c>
      <c r="O2350" s="32" t="s">
        <v>712</v>
      </c>
      <c r="P2350" s="32" t="s">
        <v>832</v>
      </c>
      <c r="Q2350" s="32" t="s">
        <v>10228</v>
      </c>
      <c r="R2350" s="32" t="s">
        <v>10228</v>
      </c>
    </row>
    <row r="2351" spans="1:18" x14ac:dyDescent="0.25">
      <c r="A2351" s="33" t="s">
        <v>28758</v>
      </c>
      <c r="B2351" s="34" t="s">
        <v>7980</v>
      </c>
      <c r="C2351" s="34" t="s">
        <v>703</v>
      </c>
      <c r="D2351" s="36">
        <v>41670</v>
      </c>
      <c r="E2351" s="34" t="s">
        <v>704</v>
      </c>
      <c r="F2351" s="34" t="s">
        <v>705</v>
      </c>
      <c r="G2351" s="34" t="s">
        <v>7981</v>
      </c>
      <c r="H2351" s="34" t="s">
        <v>763</v>
      </c>
      <c r="I2351" s="34" t="s">
        <v>7982</v>
      </c>
      <c r="J2351" s="36">
        <v>43241</v>
      </c>
      <c r="K2351" s="36">
        <v>43972</v>
      </c>
      <c r="L2351" s="34" t="s">
        <v>7983</v>
      </c>
      <c r="M2351" s="34" t="s">
        <v>710</v>
      </c>
      <c r="N2351" s="34" t="s">
        <v>749</v>
      </c>
      <c r="O2351" s="34" t="s">
        <v>712</v>
      </c>
      <c r="P2351" s="34" t="s">
        <v>743</v>
      </c>
      <c r="Q2351" s="34" t="s">
        <v>833</v>
      </c>
      <c r="R2351" s="34" t="s">
        <v>713</v>
      </c>
    </row>
    <row r="2352" spans="1:18" x14ac:dyDescent="0.25">
      <c r="A2352" s="31" t="s">
        <v>28760</v>
      </c>
      <c r="B2352" s="32" t="s">
        <v>7984</v>
      </c>
      <c r="C2352" s="32" t="s">
        <v>703</v>
      </c>
      <c r="D2352" s="35">
        <v>41667</v>
      </c>
      <c r="E2352" s="32" t="s">
        <v>704</v>
      </c>
      <c r="F2352" s="32" t="s">
        <v>705</v>
      </c>
      <c r="G2352" s="32" t="s">
        <v>3115</v>
      </c>
      <c r="H2352" s="32" t="s">
        <v>789</v>
      </c>
      <c r="I2352" s="32" t="s">
        <v>3116</v>
      </c>
      <c r="J2352" s="35">
        <v>42969</v>
      </c>
      <c r="K2352" s="35">
        <v>43699</v>
      </c>
      <c r="L2352" s="32" t="s">
        <v>7985</v>
      </c>
      <c r="M2352" s="32" t="s">
        <v>712</v>
      </c>
      <c r="N2352" s="32" t="s">
        <v>749</v>
      </c>
      <c r="O2352" s="32" t="s">
        <v>724</v>
      </c>
      <c r="P2352" s="32" t="s">
        <v>712</v>
      </c>
      <c r="Q2352" s="32" t="s">
        <v>10228</v>
      </c>
      <c r="R2352" s="32" t="s">
        <v>10228</v>
      </c>
    </row>
    <row r="2353" spans="1:18" x14ac:dyDescent="0.25">
      <c r="A2353" s="33" t="s">
        <v>28762</v>
      </c>
      <c r="B2353" s="34" t="s">
        <v>7986</v>
      </c>
      <c r="C2353" s="34" t="s">
        <v>703</v>
      </c>
      <c r="D2353" s="36">
        <v>41673</v>
      </c>
      <c r="E2353" s="34" t="s">
        <v>704</v>
      </c>
      <c r="F2353" s="34" t="s">
        <v>705</v>
      </c>
      <c r="G2353" s="34" t="s">
        <v>1153</v>
      </c>
      <c r="H2353" s="34" t="s">
        <v>789</v>
      </c>
      <c r="I2353" s="34" t="s">
        <v>1154</v>
      </c>
      <c r="J2353" s="36">
        <v>42978</v>
      </c>
      <c r="K2353" s="36">
        <v>43708</v>
      </c>
      <c r="L2353" s="34" t="s">
        <v>7987</v>
      </c>
      <c r="M2353" s="34" t="s">
        <v>772</v>
      </c>
      <c r="N2353" s="34" t="s">
        <v>711</v>
      </c>
      <c r="O2353" s="34" t="s">
        <v>1015</v>
      </c>
      <c r="P2353" s="34" t="s">
        <v>832</v>
      </c>
      <c r="Q2353" s="34" t="s">
        <v>10228</v>
      </c>
      <c r="R2353" s="34" t="s">
        <v>10228</v>
      </c>
    </row>
    <row r="2354" spans="1:18" x14ac:dyDescent="0.25">
      <c r="A2354" s="31" t="s">
        <v>28764</v>
      </c>
      <c r="B2354" s="32" t="s">
        <v>7988</v>
      </c>
      <c r="C2354" s="32" t="s">
        <v>703</v>
      </c>
      <c r="D2354" s="35">
        <v>41662</v>
      </c>
      <c r="E2354" s="32" t="s">
        <v>704</v>
      </c>
      <c r="F2354" s="32" t="s">
        <v>705</v>
      </c>
      <c r="G2354" s="32" t="s">
        <v>5242</v>
      </c>
      <c r="H2354" s="32" t="s">
        <v>804</v>
      </c>
      <c r="I2354" s="32" t="s">
        <v>5243</v>
      </c>
      <c r="J2354" s="35">
        <v>43321</v>
      </c>
      <c r="K2354" s="35">
        <v>44052</v>
      </c>
      <c r="L2354" s="32" t="s">
        <v>7989</v>
      </c>
      <c r="M2354" s="32" t="s">
        <v>772</v>
      </c>
      <c r="N2354" s="32" t="s">
        <v>711</v>
      </c>
      <c r="O2354" s="32" t="s">
        <v>712</v>
      </c>
      <c r="P2354" s="32" t="s">
        <v>713</v>
      </c>
      <c r="Q2354" s="32" t="s">
        <v>10228</v>
      </c>
      <c r="R2354" s="32" t="s">
        <v>10228</v>
      </c>
    </row>
    <row r="2355" spans="1:18" x14ac:dyDescent="0.25">
      <c r="A2355" s="33" t="s">
        <v>28766</v>
      </c>
      <c r="B2355" s="34" t="s">
        <v>7990</v>
      </c>
      <c r="C2355" s="34" t="s">
        <v>703</v>
      </c>
      <c r="D2355" s="36">
        <v>41675</v>
      </c>
      <c r="E2355" s="34" t="s">
        <v>704</v>
      </c>
      <c r="F2355" s="34" t="s">
        <v>705</v>
      </c>
      <c r="G2355" s="34" t="s">
        <v>3115</v>
      </c>
      <c r="H2355" s="34" t="s">
        <v>789</v>
      </c>
      <c r="I2355" s="34" t="s">
        <v>3116</v>
      </c>
      <c r="J2355" s="36">
        <v>42969</v>
      </c>
      <c r="K2355" s="36">
        <v>43699</v>
      </c>
      <c r="L2355" s="34" t="s">
        <v>7991</v>
      </c>
      <c r="M2355" s="34" t="s">
        <v>710</v>
      </c>
      <c r="N2355" s="34" t="s">
        <v>723</v>
      </c>
      <c r="O2355" s="34" t="s">
        <v>712</v>
      </c>
      <c r="P2355" s="34" t="s">
        <v>713</v>
      </c>
      <c r="Q2355" s="34" t="s">
        <v>10228</v>
      </c>
      <c r="R2355" s="34" t="s">
        <v>10228</v>
      </c>
    </row>
    <row r="2356" spans="1:18" x14ac:dyDescent="0.25">
      <c r="A2356" s="31" t="s">
        <v>28768</v>
      </c>
      <c r="B2356" s="32" t="s">
        <v>7992</v>
      </c>
      <c r="C2356" s="32" t="s">
        <v>703</v>
      </c>
      <c r="D2356" s="35">
        <v>41677</v>
      </c>
      <c r="E2356" s="32" t="s">
        <v>704</v>
      </c>
      <c r="F2356" s="32" t="s">
        <v>705</v>
      </c>
      <c r="G2356" s="32" t="s">
        <v>1435</v>
      </c>
      <c r="H2356" s="32" t="s">
        <v>904</v>
      </c>
      <c r="I2356" s="32" t="s">
        <v>1436</v>
      </c>
      <c r="J2356" s="35">
        <v>43255</v>
      </c>
      <c r="K2356" s="35">
        <v>43986</v>
      </c>
      <c r="L2356" s="32" t="s">
        <v>7993</v>
      </c>
      <c r="M2356" s="32" t="s">
        <v>710</v>
      </c>
      <c r="N2356" s="32" t="s">
        <v>723</v>
      </c>
      <c r="O2356" s="32" t="s">
        <v>712</v>
      </c>
      <c r="P2356" s="32" t="s">
        <v>743</v>
      </c>
      <c r="Q2356" s="32" t="s">
        <v>10228</v>
      </c>
      <c r="R2356" s="32" t="s">
        <v>10228</v>
      </c>
    </row>
    <row r="2357" spans="1:18" x14ac:dyDescent="0.25">
      <c r="A2357" s="33" t="s">
        <v>28770</v>
      </c>
      <c r="B2357" s="34" t="s">
        <v>7994</v>
      </c>
      <c r="C2357" s="34" t="s">
        <v>703</v>
      </c>
      <c r="D2357" s="36">
        <v>41681</v>
      </c>
      <c r="E2357" s="34" t="s">
        <v>704</v>
      </c>
      <c r="F2357" s="34" t="s">
        <v>705</v>
      </c>
      <c r="G2357" s="34" t="s">
        <v>1796</v>
      </c>
      <c r="H2357" s="34" t="s">
        <v>736</v>
      </c>
      <c r="I2357" s="34" t="s">
        <v>1797</v>
      </c>
      <c r="J2357" s="36">
        <v>43291</v>
      </c>
      <c r="K2357" s="36">
        <v>44022</v>
      </c>
      <c r="L2357" s="34" t="s">
        <v>7995</v>
      </c>
      <c r="M2357" s="34" t="s">
        <v>710</v>
      </c>
      <c r="N2357" s="34" t="s">
        <v>723</v>
      </c>
      <c r="O2357" s="34" t="s">
        <v>712</v>
      </c>
      <c r="P2357" s="34" t="s">
        <v>743</v>
      </c>
      <c r="Q2357" s="34" t="s">
        <v>10228</v>
      </c>
      <c r="R2357" s="34" t="s">
        <v>10228</v>
      </c>
    </row>
    <row r="2358" spans="1:18" x14ac:dyDescent="0.25">
      <c r="A2358" s="31" t="s">
        <v>28772</v>
      </c>
      <c r="B2358" s="32" t="s">
        <v>7996</v>
      </c>
      <c r="C2358" s="32" t="s">
        <v>703</v>
      </c>
      <c r="D2358" s="35">
        <v>41681</v>
      </c>
      <c r="E2358" s="32" t="s">
        <v>704</v>
      </c>
      <c r="F2358" s="32" t="s">
        <v>705</v>
      </c>
      <c r="G2358" s="32" t="s">
        <v>7997</v>
      </c>
      <c r="H2358" s="32" t="s">
        <v>752</v>
      </c>
      <c r="I2358" s="32" t="s">
        <v>7998</v>
      </c>
      <c r="J2358" s="35">
        <v>43536</v>
      </c>
      <c r="K2358" s="35">
        <v>44267</v>
      </c>
      <c r="L2358" s="32" t="s">
        <v>7999</v>
      </c>
      <c r="M2358" s="32" t="s">
        <v>710</v>
      </c>
      <c r="N2358" s="32" t="s">
        <v>723</v>
      </c>
      <c r="O2358" s="32" t="s">
        <v>712</v>
      </c>
      <c r="P2358" s="32" t="s">
        <v>713</v>
      </c>
      <c r="Q2358" s="32" t="s">
        <v>10228</v>
      </c>
      <c r="R2358" s="32" t="s">
        <v>10228</v>
      </c>
    </row>
    <row r="2359" spans="1:18" x14ac:dyDescent="0.25">
      <c r="A2359" s="33" t="s">
        <v>28774</v>
      </c>
      <c r="B2359" s="34" t="s">
        <v>8000</v>
      </c>
      <c r="C2359" s="34" t="s">
        <v>703</v>
      </c>
      <c r="D2359" s="36">
        <v>41681</v>
      </c>
      <c r="E2359" s="34" t="s">
        <v>704</v>
      </c>
      <c r="F2359" s="34" t="s">
        <v>705</v>
      </c>
      <c r="G2359" s="34" t="s">
        <v>953</v>
      </c>
      <c r="H2359" s="34" t="s">
        <v>769</v>
      </c>
      <c r="I2359" s="34" t="s">
        <v>954</v>
      </c>
      <c r="J2359" s="36">
        <v>43077</v>
      </c>
      <c r="K2359" s="36">
        <v>43807</v>
      </c>
      <c r="L2359" s="34" t="s">
        <v>8001</v>
      </c>
      <c r="M2359" s="34" t="s">
        <v>712</v>
      </c>
      <c r="N2359" s="34" t="s">
        <v>749</v>
      </c>
      <c r="O2359" s="34" t="s">
        <v>1015</v>
      </c>
      <c r="P2359" s="34" t="s">
        <v>712</v>
      </c>
      <c r="Q2359" s="34" t="s">
        <v>10228</v>
      </c>
      <c r="R2359" s="34" t="s">
        <v>10228</v>
      </c>
    </row>
    <row r="2360" spans="1:18" x14ac:dyDescent="0.25">
      <c r="A2360" s="31" t="s">
        <v>28776</v>
      </c>
      <c r="B2360" s="32" t="s">
        <v>8002</v>
      </c>
      <c r="C2360" s="32" t="s">
        <v>703</v>
      </c>
      <c r="D2360" s="35">
        <v>41683</v>
      </c>
      <c r="E2360" s="32" t="s">
        <v>704</v>
      </c>
      <c r="F2360" s="32" t="s">
        <v>705</v>
      </c>
      <c r="G2360" s="32" t="s">
        <v>8003</v>
      </c>
      <c r="H2360" s="32" t="s">
        <v>707</v>
      </c>
      <c r="I2360" s="32" t="s">
        <v>8004</v>
      </c>
      <c r="J2360" s="35">
        <v>43271</v>
      </c>
      <c r="K2360" s="35">
        <v>44002</v>
      </c>
      <c r="L2360" s="32" t="s">
        <v>8005</v>
      </c>
      <c r="M2360" s="32" t="s">
        <v>710</v>
      </c>
      <c r="N2360" s="32" t="s">
        <v>749</v>
      </c>
      <c r="O2360" s="32" t="s">
        <v>712</v>
      </c>
      <c r="P2360" s="32" t="s">
        <v>713</v>
      </c>
      <c r="Q2360" s="32" t="s">
        <v>10228</v>
      </c>
      <c r="R2360" s="32" t="s">
        <v>10228</v>
      </c>
    </row>
    <row r="2361" spans="1:18" x14ac:dyDescent="0.25">
      <c r="A2361" s="33" t="s">
        <v>28778</v>
      </c>
      <c r="B2361" s="34" t="s">
        <v>8006</v>
      </c>
      <c r="C2361" s="34" t="s">
        <v>734</v>
      </c>
      <c r="D2361" s="36">
        <v>41680</v>
      </c>
      <c r="E2361" s="34" t="s">
        <v>704</v>
      </c>
      <c r="F2361" s="34" t="s">
        <v>705</v>
      </c>
      <c r="G2361" s="34" t="s">
        <v>8007</v>
      </c>
      <c r="H2361" s="34" t="s">
        <v>984</v>
      </c>
      <c r="I2361" s="34" t="s">
        <v>1060</v>
      </c>
      <c r="J2361" s="36">
        <v>43164</v>
      </c>
      <c r="K2361" s="36">
        <v>43895</v>
      </c>
      <c r="L2361" s="34" t="s">
        <v>8008</v>
      </c>
      <c r="M2361" s="34" t="s">
        <v>710</v>
      </c>
      <c r="N2361" s="34" t="s">
        <v>711</v>
      </c>
      <c r="O2361" s="34" t="s">
        <v>8009</v>
      </c>
      <c r="P2361" s="34" t="s">
        <v>1042</v>
      </c>
      <c r="Q2361" s="34" t="s">
        <v>10228</v>
      </c>
      <c r="R2361" s="34" t="s">
        <v>10228</v>
      </c>
    </row>
    <row r="2362" spans="1:18" x14ac:dyDescent="0.25">
      <c r="A2362" s="31" t="s">
        <v>28780</v>
      </c>
      <c r="B2362" s="32" t="s">
        <v>8010</v>
      </c>
      <c r="C2362" s="32" t="s">
        <v>703</v>
      </c>
      <c r="D2362" s="35">
        <v>41684</v>
      </c>
      <c r="E2362" s="32" t="s">
        <v>704</v>
      </c>
      <c r="F2362" s="32" t="s">
        <v>705</v>
      </c>
      <c r="G2362" s="32" t="s">
        <v>912</v>
      </c>
      <c r="H2362" s="32" t="s">
        <v>707</v>
      </c>
      <c r="I2362" s="32" t="s">
        <v>913</v>
      </c>
      <c r="J2362" s="35">
        <v>43279</v>
      </c>
      <c r="K2362" s="35">
        <v>44010</v>
      </c>
      <c r="L2362" s="32" t="s">
        <v>8011</v>
      </c>
      <c r="M2362" s="32" t="s">
        <v>718</v>
      </c>
      <c r="N2362" s="32" t="s">
        <v>749</v>
      </c>
      <c r="O2362" s="32" t="s">
        <v>712</v>
      </c>
      <c r="P2362" s="32" t="s">
        <v>713</v>
      </c>
      <c r="Q2362" s="32" t="s">
        <v>10228</v>
      </c>
      <c r="R2362" s="32" t="s">
        <v>10228</v>
      </c>
    </row>
    <row r="2363" spans="1:18" x14ac:dyDescent="0.25">
      <c r="A2363" s="33" t="s">
        <v>28782</v>
      </c>
      <c r="B2363" s="34" t="s">
        <v>8012</v>
      </c>
      <c r="C2363" s="34" t="s">
        <v>734</v>
      </c>
      <c r="D2363" s="36">
        <v>41688</v>
      </c>
      <c r="E2363" s="34" t="s">
        <v>704</v>
      </c>
      <c r="F2363" s="34" t="s">
        <v>705</v>
      </c>
      <c r="G2363" s="34" t="s">
        <v>1344</v>
      </c>
      <c r="H2363" s="34" t="s">
        <v>736</v>
      </c>
      <c r="I2363" s="34" t="s">
        <v>1345</v>
      </c>
      <c r="J2363" s="36">
        <v>43333</v>
      </c>
      <c r="K2363" s="36">
        <v>44064</v>
      </c>
      <c r="L2363" s="34" t="s">
        <v>8013</v>
      </c>
      <c r="M2363" s="34" t="s">
        <v>710</v>
      </c>
      <c r="N2363" s="34" t="s">
        <v>778</v>
      </c>
      <c r="O2363" s="34" t="s">
        <v>773</v>
      </c>
      <c r="P2363" s="34" t="s">
        <v>713</v>
      </c>
      <c r="Q2363" s="34" t="s">
        <v>10228</v>
      </c>
      <c r="R2363" s="34" t="s">
        <v>10228</v>
      </c>
    </row>
    <row r="2364" spans="1:18" x14ac:dyDescent="0.25">
      <c r="A2364" s="31" t="s">
        <v>28784</v>
      </c>
      <c r="B2364" s="32" t="s">
        <v>8014</v>
      </c>
      <c r="C2364" s="32" t="s">
        <v>808</v>
      </c>
      <c r="D2364" s="35">
        <v>41688</v>
      </c>
      <c r="E2364" s="32" t="s">
        <v>704</v>
      </c>
      <c r="F2364" s="32" t="s">
        <v>705</v>
      </c>
      <c r="G2364" s="32" t="s">
        <v>2771</v>
      </c>
      <c r="H2364" s="32" t="s">
        <v>904</v>
      </c>
      <c r="I2364" s="32" t="s">
        <v>2772</v>
      </c>
      <c r="J2364" s="35">
        <v>43522</v>
      </c>
      <c r="K2364" s="35">
        <v>44253</v>
      </c>
      <c r="L2364" s="32" t="s">
        <v>8015</v>
      </c>
      <c r="M2364" s="32" t="s">
        <v>710</v>
      </c>
      <c r="N2364" s="32" t="s">
        <v>711</v>
      </c>
      <c r="O2364" s="32" t="s">
        <v>1015</v>
      </c>
      <c r="P2364" s="32" t="s">
        <v>743</v>
      </c>
      <c r="Q2364" s="32" t="s">
        <v>10228</v>
      </c>
      <c r="R2364" s="32" t="s">
        <v>10228</v>
      </c>
    </row>
    <row r="2365" spans="1:18" x14ac:dyDescent="0.25">
      <c r="A2365" s="33" t="s">
        <v>28786</v>
      </c>
      <c r="B2365" s="34" t="s">
        <v>8016</v>
      </c>
      <c r="C2365" s="34" t="s">
        <v>703</v>
      </c>
      <c r="D2365" s="36">
        <v>41676</v>
      </c>
      <c r="E2365" s="34" t="s">
        <v>704</v>
      </c>
      <c r="F2365" s="34" t="s">
        <v>705</v>
      </c>
      <c r="G2365" s="34" t="s">
        <v>1266</v>
      </c>
      <c r="H2365" s="34" t="s">
        <v>736</v>
      </c>
      <c r="I2365" s="34" t="s">
        <v>1267</v>
      </c>
      <c r="J2365" s="36">
        <v>43052</v>
      </c>
      <c r="K2365" s="36">
        <v>43782</v>
      </c>
      <c r="L2365" s="34" t="s">
        <v>8017</v>
      </c>
      <c r="M2365" s="34" t="s">
        <v>710</v>
      </c>
      <c r="N2365" s="34" t="s">
        <v>711</v>
      </c>
      <c r="O2365" s="34" t="s">
        <v>938</v>
      </c>
      <c r="P2365" s="34" t="s">
        <v>743</v>
      </c>
      <c r="Q2365" s="34" t="s">
        <v>10228</v>
      </c>
      <c r="R2365" s="34" t="s">
        <v>10228</v>
      </c>
    </row>
    <row r="2366" spans="1:18" x14ac:dyDescent="0.25">
      <c r="A2366" s="31" t="s">
        <v>28788</v>
      </c>
      <c r="B2366" s="32" t="s">
        <v>8018</v>
      </c>
      <c r="C2366" s="32" t="s">
        <v>703</v>
      </c>
      <c r="D2366" s="35">
        <v>41691</v>
      </c>
      <c r="E2366" s="32" t="s">
        <v>704</v>
      </c>
      <c r="F2366" s="32" t="s">
        <v>705</v>
      </c>
      <c r="G2366" s="32" t="s">
        <v>6269</v>
      </c>
      <c r="H2366" s="32" t="s">
        <v>998</v>
      </c>
      <c r="I2366" s="32" t="s">
        <v>6270</v>
      </c>
      <c r="J2366" s="35">
        <v>43544</v>
      </c>
      <c r="K2366" s="35">
        <v>44275</v>
      </c>
      <c r="L2366" s="32" t="s">
        <v>8019</v>
      </c>
      <c r="M2366" s="32" t="s">
        <v>710</v>
      </c>
      <c r="N2366" s="32" t="s">
        <v>749</v>
      </c>
      <c r="O2366" s="32" t="s">
        <v>712</v>
      </c>
      <c r="P2366" s="32" t="s">
        <v>713</v>
      </c>
      <c r="Q2366" s="32" t="s">
        <v>743</v>
      </c>
      <c r="R2366" s="32" t="s">
        <v>10228</v>
      </c>
    </row>
    <row r="2367" spans="1:18" x14ac:dyDescent="0.25">
      <c r="A2367" s="33" t="s">
        <v>28790</v>
      </c>
      <c r="B2367" s="34" t="s">
        <v>8020</v>
      </c>
      <c r="C2367" s="34" t="s">
        <v>703</v>
      </c>
      <c r="D2367" s="36">
        <v>41694</v>
      </c>
      <c r="E2367" s="34" t="s">
        <v>704</v>
      </c>
      <c r="F2367" s="34" t="s">
        <v>705</v>
      </c>
      <c r="G2367" s="34" t="s">
        <v>8021</v>
      </c>
      <c r="H2367" s="34" t="s">
        <v>984</v>
      </c>
      <c r="I2367" s="34" t="s">
        <v>1060</v>
      </c>
      <c r="J2367" s="36">
        <v>43553</v>
      </c>
      <c r="K2367" s="36">
        <v>44284</v>
      </c>
      <c r="L2367" s="34" t="s">
        <v>8022</v>
      </c>
      <c r="M2367" s="34" t="s">
        <v>729</v>
      </c>
      <c r="N2367" s="34" t="s">
        <v>723</v>
      </c>
      <c r="O2367" s="34" t="s">
        <v>766</v>
      </c>
      <c r="P2367" s="34" t="s">
        <v>713</v>
      </c>
      <c r="Q2367" s="34" t="s">
        <v>832</v>
      </c>
      <c r="R2367" s="34" t="s">
        <v>10228</v>
      </c>
    </row>
    <row r="2368" spans="1:18" x14ac:dyDescent="0.25">
      <c r="A2368" s="31" t="s">
        <v>28792</v>
      </c>
      <c r="B2368" s="32" t="s">
        <v>8023</v>
      </c>
      <c r="C2368" s="32" t="s">
        <v>703</v>
      </c>
      <c r="D2368" s="35">
        <v>41695</v>
      </c>
      <c r="E2368" s="32" t="s">
        <v>704</v>
      </c>
      <c r="F2368" s="32" t="s">
        <v>705</v>
      </c>
      <c r="G2368" s="32" t="s">
        <v>983</v>
      </c>
      <c r="H2368" s="32" t="s">
        <v>984</v>
      </c>
      <c r="I2368" s="32" t="s">
        <v>985</v>
      </c>
      <c r="J2368" s="35">
        <v>43192</v>
      </c>
      <c r="K2368" s="35">
        <v>43923</v>
      </c>
      <c r="L2368" s="32" t="s">
        <v>8024</v>
      </c>
      <c r="M2368" s="32" t="s">
        <v>718</v>
      </c>
      <c r="N2368" s="32" t="s">
        <v>749</v>
      </c>
      <c r="O2368" s="32" t="s">
        <v>712</v>
      </c>
      <c r="P2368" s="32" t="s">
        <v>743</v>
      </c>
      <c r="Q2368" s="32" t="s">
        <v>713</v>
      </c>
      <c r="R2368" s="32" t="s">
        <v>10228</v>
      </c>
    </row>
    <row r="2369" spans="1:18" x14ac:dyDescent="0.25">
      <c r="A2369" s="33" t="s">
        <v>28794</v>
      </c>
      <c r="B2369" s="34" t="s">
        <v>8025</v>
      </c>
      <c r="C2369" s="34" t="s">
        <v>703</v>
      </c>
      <c r="D2369" s="36">
        <v>41696</v>
      </c>
      <c r="E2369" s="34" t="s">
        <v>704</v>
      </c>
      <c r="F2369" s="34" t="s">
        <v>705</v>
      </c>
      <c r="G2369" s="34" t="s">
        <v>8026</v>
      </c>
      <c r="H2369" s="34" t="s">
        <v>904</v>
      </c>
      <c r="I2369" s="34" t="s">
        <v>8027</v>
      </c>
      <c r="J2369" s="36">
        <v>42965</v>
      </c>
      <c r="K2369" s="36">
        <v>43695</v>
      </c>
      <c r="L2369" s="34" t="s">
        <v>8028</v>
      </c>
      <c r="M2369" s="34" t="s">
        <v>712</v>
      </c>
      <c r="N2369" s="34" t="s">
        <v>749</v>
      </c>
      <c r="O2369" s="34" t="s">
        <v>712</v>
      </c>
      <c r="P2369" s="34" t="s">
        <v>712</v>
      </c>
      <c r="Q2369" s="34" t="s">
        <v>10228</v>
      </c>
      <c r="R2369" s="34" t="s">
        <v>10228</v>
      </c>
    </row>
    <row r="2370" spans="1:18" x14ac:dyDescent="0.25">
      <c r="A2370" s="31" t="s">
        <v>28796</v>
      </c>
      <c r="B2370" s="32" t="s">
        <v>8029</v>
      </c>
      <c r="C2370" s="32" t="s">
        <v>703</v>
      </c>
      <c r="D2370" s="35">
        <v>41698</v>
      </c>
      <c r="E2370" s="32" t="s">
        <v>704</v>
      </c>
      <c r="F2370" s="32" t="s">
        <v>705</v>
      </c>
      <c r="G2370" s="32" t="s">
        <v>8030</v>
      </c>
      <c r="H2370" s="32" t="s">
        <v>752</v>
      </c>
      <c r="I2370" s="32" t="s">
        <v>6604</v>
      </c>
      <c r="J2370" s="35">
        <v>43397</v>
      </c>
      <c r="K2370" s="35">
        <v>44128</v>
      </c>
      <c r="L2370" s="32" t="s">
        <v>8031</v>
      </c>
      <c r="M2370" s="32" t="s">
        <v>710</v>
      </c>
      <c r="N2370" s="32" t="s">
        <v>778</v>
      </c>
      <c r="O2370" s="32" t="s">
        <v>712</v>
      </c>
      <c r="P2370" s="32" t="s">
        <v>713</v>
      </c>
      <c r="Q2370" s="32" t="s">
        <v>10228</v>
      </c>
      <c r="R2370" s="32" t="s">
        <v>10228</v>
      </c>
    </row>
    <row r="2371" spans="1:18" x14ac:dyDescent="0.25">
      <c r="A2371" s="33" t="s">
        <v>28798</v>
      </c>
      <c r="B2371" s="34" t="s">
        <v>8032</v>
      </c>
      <c r="C2371" s="34" t="s">
        <v>703</v>
      </c>
      <c r="D2371" s="36">
        <v>41701</v>
      </c>
      <c r="E2371" s="34" t="s">
        <v>704</v>
      </c>
      <c r="F2371" s="34" t="s">
        <v>705</v>
      </c>
      <c r="G2371" s="34" t="s">
        <v>4750</v>
      </c>
      <c r="H2371" s="34" t="s">
        <v>740</v>
      </c>
      <c r="I2371" s="34" t="s">
        <v>4751</v>
      </c>
      <c r="J2371" s="36">
        <v>43378</v>
      </c>
      <c r="K2371" s="36">
        <v>44109</v>
      </c>
      <c r="L2371" s="34" t="s">
        <v>8033</v>
      </c>
      <c r="M2371" s="34" t="s">
        <v>729</v>
      </c>
      <c r="N2371" s="34" t="s">
        <v>749</v>
      </c>
      <c r="O2371" s="34" t="s">
        <v>712</v>
      </c>
      <c r="P2371" s="34" t="s">
        <v>713</v>
      </c>
      <c r="Q2371" s="34" t="s">
        <v>10228</v>
      </c>
      <c r="R2371" s="34" t="s">
        <v>10228</v>
      </c>
    </row>
    <row r="2372" spans="1:18" x14ac:dyDescent="0.25">
      <c r="A2372" s="31" t="s">
        <v>28800</v>
      </c>
      <c r="B2372" s="32" t="s">
        <v>8034</v>
      </c>
      <c r="C2372" s="32" t="s">
        <v>703</v>
      </c>
      <c r="D2372" s="35">
        <v>41701</v>
      </c>
      <c r="E2372" s="32" t="s">
        <v>704</v>
      </c>
      <c r="F2372" s="32" t="s">
        <v>705</v>
      </c>
      <c r="G2372" s="32" t="s">
        <v>4805</v>
      </c>
      <c r="H2372" s="32" t="s">
        <v>1262</v>
      </c>
      <c r="I2372" s="32" t="s">
        <v>4806</v>
      </c>
      <c r="J2372" s="35">
        <v>42997</v>
      </c>
      <c r="K2372" s="35">
        <v>43727</v>
      </c>
      <c r="L2372" s="32" t="s">
        <v>8035</v>
      </c>
      <c r="M2372" s="32" t="s">
        <v>710</v>
      </c>
      <c r="N2372" s="32" t="s">
        <v>723</v>
      </c>
      <c r="O2372" s="32" t="s">
        <v>712</v>
      </c>
      <c r="P2372" s="32" t="s">
        <v>713</v>
      </c>
      <c r="Q2372" s="32" t="s">
        <v>10228</v>
      </c>
      <c r="R2372" s="32" t="s">
        <v>10228</v>
      </c>
    </row>
    <row r="2373" spans="1:18" x14ac:dyDescent="0.25">
      <c r="A2373" s="33" t="s">
        <v>28802</v>
      </c>
      <c r="B2373" s="34" t="s">
        <v>8036</v>
      </c>
      <c r="C2373" s="34" t="s">
        <v>703</v>
      </c>
      <c r="D2373" s="36">
        <v>41704</v>
      </c>
      <c r="E2373" s="34" t="s">
        <v>704</v>
      </c>
      <c r="F2373" s="34" t="s">
        <v>705</v>
      </c>
      <c r="G2373" s="34" t="s">
        <v>2646</v>
      </c>
      <c r="H2373" s="34" t="s">
        <v>752</v>
      </c>
      <c r="I2373" s="34" t="s">
        <v>2647</v>
      </c>
      <c r="J2373" s="36">
        <v>43538</v>
      </c>
      <c r="K2373" s="36">
        <v>44269</v>
      </c>
      <c r="L2373" s="34" t="s">
        <v>8037</v>
      </c>
      <c r="M2373" s="34" t="s">
        <v>718</v>
      </c>
      <c r="N2373" s="34" t="s">
        <v>778</v>
      </c>
      <c r="O2373" s="34" t="s">
        <v>755</v>
      </c>
      <c r="P2373" s="34" t="s">
        <v>713</v>
      </c>
      <c r="Q2373" s="34" t="s">
        <v>743</v>
      </c>
      <c r="R2373" s="34" t="s">
        <v>889</v>
      </c>
    </row>
    <row r="2374" spans="1:18" x14ac:dyDescent="0.25">
      <c r="A2374" s="31" t="s">
        <v>28804</v>
      </c>
      <c r="B2374" s="32" t="s">
        <v>8038</v>
      </c>
      <c r="C2374" s="32" t="s">
        <v>703</v>
      </c>
      <c r="D2374" s="35">
        <v>41708</v>
      </c>
      <c r="E2374" s="32" t="s">
        <v>704</v>
      </c>
      <c r="F2374" s="32" t="s">
        <v>705</v>
      </c>
      <c r="G2374" s="32" t="s">
        <v>2298</v>
      </c>
      <c r="H2374" s="32" t="s">
        <v>1262</v>
      </c>
      <c r="I2374" s="32" t="s">
        <v>2299</v>
      </c>
      <c r="J2374" s="35">
        <v>43243</v>
      </c>
      <c r="K2374" s="35">
        <v>43974</v>
      </c>
      <c r="L2374" s="32" t="s">
        <v>8039</v>
      </c>
      <c r="M2374" s="32" t="s">
        <v>710</v>
      </c>
      <c r="N2374" s="32" t="s">
        <v>749</v>
      </c>
      <c r="O2374" s="32" t="s">
        <v>712</v>
      </c>
      <c r="P2374" s="32" t="s">
        <v>842</v>
      </c>
      <c r="Q2374" s="32" t="s">
        <v>713</v>
      </c>
      <c r="R2374" s="32" t="s">
        <v>1042</v>
      </c>
    </row>
    <row r="2375" spans="1:18" x14ac:dyDescent="0.25">
      <c r="A2375" s="33" t="s">
        <v>28806</v>
      </c>
      <c r="B2375" s="34" t="s">
        <v>8040</v>
      </c>
      <c r="C2375" s="34" t="s">
        <v>703</v>
      </c>
      <c r="D2375" s="36">
        <v>41717</v>
      </c>
      <c r="E2375" s="34" t="s">
        <v>704</v>
      </c>
      <c r="F2375" s="34" t="s">
        <v>705</v>
      </c>
      <c r="G2375" s="34" t="s">
        <v>992</v>
      </c>
      <c r="H2375" s="34" t="s">
        <v>904</v>
      </c>
      <c r="I2375" s="34" t="s">
        <v>993</v>
      </c>
      <c r="J2375" s="36">
        <v>43522</v>
      </c>
      <c r="K2375" s="36">
        <v>44253</v>
      </c>
      <c r="L2375" s="34" t="s">
        <v>8041</v>
      </c>
      <c r="M2375" s="34" t="s">
        <v>718</v>
      </c>
      <c r="N2375" s="34" t="s">
        <v>749</v>
      </c>
      <c r="O2375" s="34" t="s">
        <v>712</v>
      </c>
      <c r="P2375" s="34" t="s">
        <v>713</v>
      </c>
      <c r="Q2375" s="34" t="s">
        <v>10228</v>
      </c>
      <c r="R2375" s="34" t="s">
        <v>10228</v>
      </c>
    </row>
    <row r="2376" spans="1:18" x14ac:dyDescent="0.25">
      <c r="A2376" s="31" t="s">
        <v>28808</v>
      </c>
      <c r="B2376" s="32" t="s">
        <v>8042</v>
      </c>
      <c r="C2376" s="32" t="s">
        <v>703</v>
      </c>
      <c r="D2376" s="35">
        <v>41718</v>
      </c>
      <c r="E2376" s="32" t="s">
        <v>704</v>
      </c>
      <c r="F2376" s="32" t="s">
        <v>705</v>
      </c>
      <c r="G2376" s="32" t="s">
        <v>908</v>
      </c>
      <c r="H2376" s="32" t="s">
        <v>904</v>
      </c>
      <c r="I2376" s="32" t="s">
        <v>909</v>
      </c>
      <c r="J2376" s="35">
        <v>43012</v>
      </c>
      <c r="K2376" s="35">
        <v>43742</v>
      </c>
      <c r="L2376" s="32" t="s">
        <v>8043</v>
      </c>
      <c r="M2376" s="32" t="s">
        <v>710</v>
      </c>
      <c r="N2376" s="32" t="s">
        <v>723</v>
      </c>
      <c r="O2376" s="32" t="s">
        <v>773</v>
      </c>
      <c r="P2376" s="32" t="s">
        <v>713</v>
      </c>
      <c r="Q2376" s="32" t="s">
        <v>10228</v>
      </c>
      <c r="R2376" s="32" t="s">
        <v>10228</v>
      </c>
    </row>
    <row r="2377" spans="1:18" x14ac:dyDescent="0.25">
      <c r="A2377" s="33" t="s">
        <v>28810</v>
      </c>
      <c r="B2377" s="34" t="s">
        <v>8044</v>
      </c>
      <c r="C2377" s="34" t="s">
        <v>703</v>
      </c>
      <c r="D2377" s="36">
        <v>41719</v>
      </c>
      <c r="E2377" s="34" t="s">
        <v>704</v>
      </c>
      <c r="F2377" s="34" t="s">
        <v>705</v>
      </c>
      <c r="G2377" s="34" t="s">
        <v>2899</v>
      </c>
      <c r="H2377" s="34" t="s">
        <v>789</v>
      </c>
      <c r="I2377" s="34" t="s">
        <v>2900</v>
      </c>
      <c r="J2377" s="36">
        <v>42963</v>
      </c>
      <c r="K2377" s="36">
        <v>43693</v>
      </c>
      <c r="L2377" s="34" t="s">
        <v>8045</v>
      </c>
      <c r="M2377" s="34" t="s">
        <v>712</v>
      </c>
      <c r="N2377" s="34" t="s">
        <v>749</v>
      </c>
      <c r="O2377" s="34" t="s">
        <v>712</v>
      </c>
      <c r="P2377" s="34" t="s">
        <v>712</v>
      </c>
      <c r="Q2377" s="34" t="s">
        <v>10228</v>
      </c>
      <c r="R2377" s="34" t="s">
        <v>10228</v>
      </c>
    </row>
    <row r="2378" spans="1:18" x14ac:dyDescent="0.25">
      <c r="A2378" s="31" t="s">
        <v>28812</v>
      </c>
      <c r="B2378" s="32" t="s">
        <v>8046</v>
      </c>
      <c r="C2378" s="32" t="s">
        <v>703</v>
      </c>
      <c r="D2378" s="35">
        <v>41719</v>
      </c>
      <c r="E2378" s="32" t="s">
        <v>704</v>
      </c>
      <c r="F2378" s="32" t="s">
        <v>705</v>
      </c>
      <c r="G2378" s="32" t="s">
        <v>4719</v>
      </c>
      <c r="H2378" s="32" t="s">
        <v>904</v>
      </c>
      <c r="I2378" s="32" t="s">
        <v>4720</v>
      </c>
      <c r="J2378" s="35">
        <v>43521</v>
      </c>
      <c r="K2378" s="35">
        <v>44252</v>
      </c>
      <c r="L2378" s="32" t="s">
        <v>8047</v>
      </c>
      <c r="M2378" s="32" t="s">
        <v>710</v>
      </c>
      <c r="N2378" s="32" t="s">
        <v>749</v>
      </c>
      <c r="O2378" s="32" t="s">
        <v>1015</v>
      </c>
      <c r="P2378" s="32" t="s">
        <v>743</v>
      </c>
      <c r="Q2378" s="32" t="s">
        <v>10228</v>
      </c>
      <c r="R2378" s="32" t="s">
        <v>10228</v>
      </c>
    </row>
    <row r="2379" spans="1:18" x14ac:dyDescent="0.25">
      <c r="A2379" s="33" t="s">
        <v>28814</v>
      </c>
      <c r="B2379" s="34" t="s">
        <v>8048</v>
      </c>
      <c r="C2379" s="34" t="s">
        <v>703</v>
      </c>
      <c r="D2379" s="36">
        <v>41719</v>
      </c>
      <c r="E2379" s="34" t="s">
        <v>704</v>
      </c>
      <c r="F2379" s="34" t="s">
        <v>705</v>
      </c>
      <c r="G2379" s="34" t="s">
        <v>8049</v>
      </c>
      <c r="H2379" s="34" t="s">
        <v>752</v>
      </c>
      <c r="I2379" s="34" t="s">
        <v>6604</v>
      </c>
      <c r="J2379" s="36">
        <v>43398</v>
      </c>
      <c r="K2379" s="36">
        <v>44129</v>
      </c>
      <c r="L2379" s="34" t="s">
        <v>8050</v>
      </c>
      <c r="M2379" s="34" t="s">
        <v>729</v>
      </c>
      <c r="N2379" s="34" t="s">
        <v>723</v>
      </c>
      <c r="O2379" s="34" t="s">
        <v>1388</v>
      </c>
      <c r="P2379" s="34" t="s">
        <v>713</v>
      </c>
      <c r="Q2379" s="34" t="s">
        <v>10228</v>
      </c>
      <c r="R2379" s="34" t="s">
        <v>10228</v>
      </c>
    </row>
    <row r="2380" spans="1:18" x14ac:dyDescent="0.25">
      <c r="A2380" s="31" t="s">
        <v>28816</v>
      </c>
      <c r="B2380" s="32" t="s">
        <v>8051</v>
      </c>
      <c r="C2380" s="32" t="s">
        <v>703</v>
      </c>
      <c r="D2380" s="35">
        <v>41722</v>
      </c>
      <c r="E2380" s="32" t="s">
        <v>704</v>
      </c>
      <c r="F2380" s="32" t="s">
        <v>705</v>
      </c>
      <c r="G2380" s="32" t="s">
        <v>1194</v>
      </c>
      <c r="H2380" s="32" t="s">
        <v>769</v>
      </c>
      <c r="I2380" s="32" t="s">
        <v>1195</v>
      </c>
      <c r="J2380" s="35">
        <v>42909</v>
      </c>
      <c r="K2380" s="35">
        <v>43639</v>
      </c>
      <c r="L2380" s="32" t="s">
        <v>8052</v>
      </c>
      <c r="M2380" s="32" t="s">
        <v>710</v>
      </c>
      <c r="N2380" s="32" t="s">
        <v>723</v>
      </c>
      <c r="O2380" s="32" t="s">
        <v>712</v>
      </c>
      <c r="P2380" s="32" t="s">
        <v>743</v>
      </c>
      <c r="Q2380" s="32" t="s">
        <v>10228</v>
      </c>
      <c r="R2380" s="32" t="s">
        <v>10228</v>
      </c>
    </row>
    <row r="2381" spans="1:18" x14ac:dyDescent="0.25">
      <c r="A2381" s="33" t="s">
        <v>28818</v>
      </c>
      <c r="B2381" s="34" t="s">
        <v>8053</v>
      </c>
      <c r="C2381" s="34" t="s">
        <v>703</v>
      </c>
      <c r="D2381" s="36">
        <v>41723</v>
      </c>
      <c r="E2381" s="34" t="s">
        <v>704</v>
      </c>
      <c r="F2381" s="34" t="s">
        <v>705</v>
      </c>
      <c r="G2381" s="34" t="s">
        <v>1266</v>
      </c>
      <c r="H2381" s="34" t="s">
        <v>736</v>
      </c>
      <c r="I2381" s="34" t="s">
        <v>1267</v>
      </c>
      <c r="J2381" s="36">
        <v>43053</v>
      </c>
      <c r="K2381" s="36">
        <v>43783</v>
      </c>
      <c r="L2381" s="34" t="s">
        <v>8054</v>
      </c>
      <c r="M2381" s="34" t="s">
        <v>712</v>
      </c>
      <c r="N2381" s="34" t="s">
        <v>749</v>
      </c>
      <c r="O2381" s="34" t="s">
        <v>4144</v>
      </c>
      <c r="P2381" s="34" t="s">
        <v>712</v>
      </c>
      <c r="Q2381" s="34" t="s">
        <v>10228</v>
      </c>
      <c r="R2381" s="34" t="s">
        <v>10228</v>
      </c>
    </row>
    <row r="2382" spans="1:18" x14ac:dyDescent="0.25">
      <c r="A2382" s="31" t="s">
        <v>28820</v>
      </c>
      <c r="B2382" s="32" t="s">
        <v>8055</v>
      </c>
      <c r="C2382" s="32" t="s">
        <v>703</v>
      </c>
      <c r="D2382" s="35">
        <v>41724</v>
      </c>
      <c r="E2382" s="32" t="s">
        <v>704</v>
      </c>
      <c r="F2382" s="32" t="s">
        <v>705</v>
      </c>
      <c r="G2382" s="32" t="s">
        <v>912</v>
      </c>
      <c r="H2382" s="32" t="s">
        <v>707</v>
      </c>
      <c r="I2382" s="32" t="s">
        <v>913</v>
      </c>
      <c r="J2382" s="35">
        <v>43279</v>
      </c>
      <c r="K2382" s="35">
        <v>44010</v>
      </c>
      <c r="L2382" s="32" t="s">
        <v>8056</v>
      </c>
      <c r="M2382" s="32" t="s">
        <v>718</v>
      </c>
      <c r="N2382" s="32" t="s">
        <v>749</v>
      </c>
      <c r="O2382" s="32" t="s">
        <v>712</v>
      </c>
      <c r="P2382" s="32" t="s">
        <v>713</v>
      </c>
      <c r="Q2382" s="32" t="s">
        <v>10228</v>
      </c>
      <c r="R2382" s="32" t="s">
        <v>10228</v>
      </c>
    </row>
    <row r="2383" spans="1:18" x14ac:dyDescent="0.25">
      <c r="A2383" s="33" t="s">
        <v>28822</v>
      </c>
      <c r="B2383" s="34" t="s">
        <v>8057</v>
      </c>
      <c r="C2383" s="34" t="s">
        <v>703</v>
      </c>
      <c r="D2383" s="36">
        <v>41724</v>
      </c>
      <c r="E2383" s="34" t="s">
        <v>704</v>
      </c>
      <c r="F2383" s="34" t="s">
        <v>705</v>
      </c>
      <c r="G2383" s="34" t="s">
        <v>8058</v>
      </c>
      <c r="H2383" s="34" t="s">
        <v>763</v>
      </c>
      <c r="I2383" s="34" t="s">
        <v>8059</v>
      </c>
      <c r="J2383" s="36">
        <v>43503</v>
      </c>
      <c r="K2383" s="36">
        <v>44234</v>
      </c>
      <c r="L2383" s="34" t="s">
        <v>8060</v>
      </c>
      <c r="M2383" s="34" t="s">
        <v>710</v>
      </c>
      <c r="N2383" s="34" t="s">
        <v>711</v>
      </c>
      <c r="O2383" s="34" t="s">
        <v>755</v>
      </c>
      <c r="P2383" s="34" t="s">
        <v>833</v>
      </c>
      <c r="Q2383" s="34" t="s">
        <v>713</v>
      </c>
      <c r="R2383" s="34" t="s">
        <v>10228</v>
      </c>
    </row>
    <row r="2384" spans="1:18" x14ac:dyDescent="0.25">
      <c r="A2384" s="31" t="s">
        <v>28824</v>
      </c>
      <c r="B2384" s="32" t="s">
        <v>8061</v>
      </c>
      <c r="C2384" s="32" t="s">
        <v>703</v>
      </c>
      <c r="D2384" s="35">
        <v>41724</v>
      </c>
      <c r="E2384" s="32" t="s">
        <v>996</v>
      </c>
      <c r="F2384" s="32" t="s">
        <v>705</v>
      </c>
      <c r="G2384" s="32" t="s">
        <v>8062</v>
      </c>
      <c r="H2384" s="32" t="s">
        <v>804</v>
      </c>
      <c r="I2384" s="32" t="s">
        <v>1415</v>
      </c>
      <c r="J2384" s="35">
        <v>43231</v>
      </c>
      <c r="K2384" s="35">
        <v>43962</v>
      </c>
      <c r="L2384" s="32" t="s">
        <v>8063</v>
      </c>
      <c r="M2384" s="32" t="s">
        <v>710</v>
      </c>
      <c r="N2384" s="32" t="s">
        <v>711</v>
      </c>
      <c r="O2384" s="32" t="s">
        <v>712</v>
      </c>
      <c r="P2384" s="32" t="s">
        <v>713</v>
      </c>
      <c r="Q2384" s="32" t="s">
        <v>10228</v>
      </c>
      <c r="R2384" s="32" t="s">
        <v>10228</v>
      </c>
    </row>
    <row r="2385" spans="1:18" x14ac:dyDescent="0.25">
      <c r="A2385" s="33" t="s">
        <v>28826</v>
      </c>
      <c r="B2385" s="34" t="s">
        <v>8064</v>
      </c>
      <c r="C2385" s="34" t="s">
        <v>703</v>
      </c>
      <c r="D2385" s="36">
        <v>41730</v>
      </c>
      <c r="E2385" s="34" t="s">
        <v>704</v>
      </c>
      <c r="F2385" s="34" t="s">
        <v>705</v>
      </c>
      <c r="G2385" s="34" t="s">
        <v>2813</v>
      </c>
      <c r="H2385" s="34" t="s">
        <v>921</v>
      </c>
      <c r="I2385" s="34" t="s">
        <v>2814</v>
      </c>
      <c r="J2385" s="36">
        <v>43147</v>
      </c>
      <c r="K2385" s="36">
        <v>43876</v>
      </c>
      <c r="L2385" s="34" t="s">
        <v>8065</v>
      </c>
      <c r="M2385" s="34" t="s">
        <v>772</v>
      </c>
      <c r="N2385" s="34" t="s">
        <v>723</v>
      </c>
      <c r="O2385" s="34" t="s">
        <v>712</v>
      </c>
      <c r="P2385" s="34" t="s">
        <v>743</v>
      </c>
      <c r="Q2385" s="34" t="s">
        <v>10228</v>
      </c>
      <c r="R2385" s="34" t="s">
        <v>10228</v>
      </c>
    </row>
    <row r="2386" spans="1:18" x14ac:dyDescent="0.25">
      <c r="A2386" s="31" t="s">
        <v>28828</v>
      </c>
      <c r="B2386" s="32" t="s">
        <v>8066</v>
      </c>
      <c r="C2386" s="32" t="s">
        <v>703</v>
      </c>
      <c r="D2386" s="35">
        <v>41731</v>
      </c>
      <c r="E2386" s="32" t="s">
        <v>704</v>
      </c>
      <c r="F2386" s="32" t="s">
        <v>705</v>
      </c>
      <c r="G2386" s="32" t="s">
        <v>6473</v>
      </c>
      <c r="H2386" s="32" t="s">
        <v>752</v>
      </c>
      <c r="I2386" s="32" t="s">
        <v>4796</v>
      </c>
      <c r="J2386" s="35">
        <v>43398</v>
      </c>
      <c r="K2386" s="35">
        <v>44129</v>
      </c>
      <c r="L2386" s="32" t="s">
        <v>8067</v>
      </c>
      <c r="M2386" s="32" t="s">
        <v>772</v>
      </c>
      <c r="N2386" s="32" t="s">
        <v>711</v>
      </c>
      <c r="O2386" s="32" t="s">
        <v>712</v>
      </c>
      <c r="P2386" s="32" t="s">
        <v>760</v>
      </c>
      <c r="Q2386" s="32" t="s">
        <v>10228</v>
      </c>
      <c r="R2386" s="32" t="s">
        <v>10228</v>
      </c>
    </row>
    <row r="2387" spans="1:18" x14ac:dyDescent="0.25">
      <c r="A2387" s="33" t="s">
        <v>28830</v>
      </c>
      <c r="B2387" s="34" t="s">
        <v>8068</v>
      </c>
      <c r="C2387" s="34" t="s">
        <v>703</v>
      </c>
      <c r="D2387" s="36">
        <v>41733</v>
      </c>
      <c r="E2387" s="34" t="s">
        <v>704</v>
      </c>
      <c r="F2387" s="34" t="s">
        <v>705</v>
      </c>
      <c r="G2387" s="34" t="s">
        <v>8069</v>
      </c>
      <c r="H2387" s="34" t="s">
        <v>945</v>
      </c>
      <c r="I2387" s="34" t="s">
        <v>966</v>
      </c>
      <c r="J2387" s="36">
        <v>42831</v>
      </c>
      <c r="K2387" s="36">
        <v>43561</v>
      </c>
      <c r="L2387" s="34" t="s">
        <v>8070</v>
      </c>
      <c r="M2387" s="34" t="s">
        <v>718</v>
      </c>
      <c r="N2387" s="34" t="s">
        <v>711</v>
      </c>
      <c r="O2387" s="34" t="s">
        <v>773</v>
      </c>
      <c r="P2387" s="34" t="s">
        <v>713</v>
      </c>
      <c r="Q2387" s="34" t="s">
        <v>10228</v>
      </c>
      <c r="R2387" s="34" t="s">
        <v>10228</v>
      </c>
    </row>
    <row r="2388" spans="1:18" x14ac:dyDescent="0.25">
      <c r="A2388" s="31" t="s">
        <v>28832</v>
      </c>
      <c r="B2388" s="32" t="s">
        <v>8071</v>
      </c>
      <c r="C2388" s="32" t="s">
        <v>808</v>
      </c>
      <c r="D2388" s="35">
        <v>41736</v>
      </c>
      <c r="E2388" s="32" t="s">
        <v>704</v>
      </c>
      <c r="F2388" s="32" t="s">
        <v>705</v>
      </c>
      <c r="G2388" s="32" t="s">
        <v>8072</v>
      </c>
      <c r="H2388" s="32" t="s">
        <v>740</v>
      </c>
      <c r="I2388" s="32" t="s">
        <v>1146</v>
      </c>
      <c r="J2388" s="35">
        <v>43336</v>
      </c>
      <c r="K2388" s="35">
        <v>44067</v>
      </c>
      <c r="L2388" s="32" t="s">
        <v>8073</v>
      </c>
      <c r="M2388" s="32" t="s">
        <v>710</v>
      </c>
      <c r="N2388" s="32" t="s">
        <v>711</v>
      </c>
      <c r="O2388" s="32" t="s">
        <v>773</v>
      </c>
      <c r="P2388" s="32" t="s">
        <v>713</v>
      </c>
      <c r="Q2388" s="32" t="s">
        <v>832</v>
      </c>
      <c r="R2388" s="32" t="s">
        <v>743</v>
      </c>
    </row>
    <row r="2389" spans="1:18" x14ac:dyDescent="0.25">
      <c r="A2389" s="33" t="s">
        <v>28834</v>
      </c>
      <c r="B2389" s="34" t="s">
        <v>8074</v>
      </c>
      <c r="C2389" s="34" t="s">
        <v>703</v>
      </c>
      <c r="D2389" s="36">
        <v>41743</v>
      </c>
      <c r="E2389" s="34" t="s">
        <v>704</v>
      </c>
      <c r="F2389" s="34" t="s">
        <v>705</v>
      </c>
      <c r="G2389" s="34" t="s">
        <v>974</v>
      </c>
      <c r="H2389" s="34" t="s">
        <v>746</v>
      </c>
      <c r="I2389" s="34" t="s">
        <v>975</v>
      </c>
      <c r="J2389" s="36">
        <v>43328</v>
      </c>
      <c r="K2389" s="36">
        <v>44059</v>
      </c>
      <c r="L2389" s="34" t="s">
        <v>8075</v>
      </c>
      <c r="M2389" s="34" t="s">
        <v>710</v>
      </c>
      <c r="N2389" s="34" t="s">
        <v>749</v>
      </c>
      <c r="O2389" s="34" t="s">
        <v>712</v>
      </c>
      <c r="P2389" s="34" t="s">
        <v>833</v>
      </c>
      <c r="Q2389" s="34" t="s">
        <v>10228</v>
      </c>
      <c r="R2389" s="34" t="s">
        <v>10228</v>
      </c>
    </row>
    <row r="2390" spans="1:18" x14ac:dyDescent="0.25">
      <c r="A2390" s="31" t="s">
        <v>28836</v>
      </c>
      <c r="B2390" s="32" t="s">
        <v>8076</v>
      </c>
      <c r="C2390" s="32" t="s">
        <v>703</v>
      </c>
      <c r="D2390" s="35">
        <v>41743</v>
      </c>
      <c r="E2390" s="32" t="s">
        <v>704</v>
      </c>
      <c r="F2390" s="32" t="s">
        <v>705</v>
      </c>
      <c r="G2390" s="32" t="s">
        <v>1194</v>
      </c>
      <c r="H2390" s="32" t="s">
        <v>769</v>
      </c>
      <c r="I2390" s="32" t="s">
        <v>1195</v>
      </c>
      <c r="J2390" s="35">
        <v>42909</v>
      </c>
      <c r="K2390" s="35">
        <v>43639</v>
      </c>
      <c r="L2390" s="32" t="s">
        <v>8077</v>
      </c>
      <c r="M2390" s="32" t="s">
        <v>729</v>
      </c>
      <c r="N2390" s="32" t="s">
        <v>711</v>
      </c>
      <c r="O2390" s="32" t="s">
        <v>712</v>
      </c>
      <c r="P2390" s="32" t="s">
        <v>743</v>
      </c>
      <c r="Q2390" s="32" t="s">
        <v>10228</v>
      </c>
      <c r="R2390" s="32" t="s">
        <v>10228</v>
      </c>
    </row>
    <row r="2391" spans="1:18" x14ac:dyDescent="0.25">
      <c r="A2391" s="33" t="s">
        <v>28838</v>
      </c>
      <c r="B2391" s="34" t="s">
        <v>8078</v>
      </c>
      <c r="C2391" s="34" t="s">
        <v>703</v>
      </c>
      <c r="D2391" s="36">
        <v>41733</v>
      </c>
      <c r="E2391" s="34" t="s">
        <v>704</v>
      </c>
      <c r="F2391" s="34" t="s">
        <v>705</v>
      </c>
      <c r="G2391" s="34" t="s">
        <v>8079</v>
      </c>
      <c r="H2391" s="34" t="s">
        <v>984</v>
      </c>
      <c r="I2391" s="34" t="s">
        <v>1060</v>
      </c>
      <c r="J2391" s="36">
        <v>43133</v>
      </c>
      <c r="K2391" s="36">
        <v>43863</v>
      </c>
      <c r="L2391" s="34" t="s">
        <v>8080</v>
      </c>
      <c r="M2391" s="34" t="s">
        <v>718</v>
      </c>
      <c r="N2391" s="34" t="s">
        <v>778</v>
      </c>
      <c r="O2391" s="34" t="s">
        <v>712</v>
      </c>
      <c r="P2391" s="34" t="s">
        <v>713</v>
      </c>
      <c r="Q2391" s="34" t="s">
        <v>10228</v>
      </c>
      <c r="R2391" s="34" t="s">
        <v>10228</v>
      </c>
    </row>
    <row r="2392" spans="1:18" x14ac:dyDescent="0.25">
      <c r="A2392" s="31" t="s">
        <v>28840</v>
      </c>
      <c r="B2392" s="32" t="s">
        <v>8081</v>
      </c>
      <c r="C2392" s="32" t="s">
        <v>703</v>
      </c>
      <c r="D2392" s="35">
        <v>41754</v>
      </c>
      <c r="E2392" s="32" t="s">
        <v>704</v>
      </c>
      <c r="F2392" s="32" t="s">
        <v>705</v>
      </c>
      <c r="G2392" s="32" t="s">
        <v>8082</v>
      </c>
      <c r="H2392" s="32" t="s">
        <v>752</v>
      </c>
      <c r="I2392" s="32" t="s">
        <v>2045</v>
      </c>
      <c r="J2392" s="35">
        <v>43277</v>
      </c>
      <c r="K2392" s="35">
        <v>44008</v>
      </c>
      <c r="L2392" s="32" t="s">
        <v>8083</v>
      </c>
      <c r="M2392" s="32" t="s">
        <v>718</v>
      </c>
      <c r="N2392" s="32" t="s">
        <v>723</v>
      </c>
      <c r="O2392" s="32" t="s">
        <v>712</v>
      </c>
      <c r="P2392" s="32" t="s">
        <v>743</v>
      </c>
      <c r="Q2392" s="32" t="s">
        <v>10228</v>
      </c>
      <c r="R2392" s="32" t="s">
        <v>10228</v>
      </c>
    </row>
    <row r="2393" spans="1:18" x14ac:dyDescent="0.25">
      <c r="A2393" s="33" t="s">
        <v>28842</v>
      </c>
      <c r="B2393" s="34" t="s">
        <v>8084</v>
      </c>
      <c r="C2393" s="34" t="s">
        <v>703</v>
      </c>
      <c r="D2393" s="36">
        <v>41757</v>
      </c>
      <c r="E2393" s="34" t="s">
        <v>704</v>
      </c>
      <c r="F2393" s="34" t="s">
        <v>705</v>
      </c>
      <c r="G2393" s="34" t="s">
        <v>8085</v>
      </c>
      <c r="H2393" s="34" t="s">
        <v>798</v>
      </c>
      <c r="I2393" s="34" t="s">
        <v>8086</v>
      </c>
      <c r="J2393" s="36">
        <v>43510</v>
      </c>
      <c r="K2393" s="36">
        <v>44241</v>
      </c>
      <c r="L2393" s="34" t="s">
        <v>8087</v>
      </c>
      <c r="M2393" s="34" t="s">
        <v>710</v>
      </c>
      <c r="N2393" s="34" t="s">
        <v>778</v>
      </c>
      <c r="O2393" s="34" t="s">
        <v>712</v>
      </c>
      <c r="P2393" s="34" t="s">
        <v>713</v>
      </c>
      <c r="Q2393" s="34" t="s">
        <v>10228</v>
      </c>
      <c r="R2393" s="34" t="s">
        <v>10228</v>
      </c>
    </row>
    <row r="2394" spans="1:18" x14ac:dyDescent="0.25">
      <c r="A2394" s="31" t="s">
        <v>28844</v>
      </c>
      <c r="B2394" s="32" t="s">
        <v>8088</v>
      </c>
      <c r="C2394" s="32" t="s">
        <v>703</v>
      </c>
      <c r="D2394" s="35">
        <v>41758</v>
      </c>
      <c r="E2394" s="32" t="s">
        <v>704</v>
      </c>
      <c r="F2394" s="32" t="s">
        <v>705</v>
      </c>
      <c r="G2394" s="32" t="s">
        <v>4259</v>
      </c>
      <c r="H2394" s="32" t="s">
        <v>789</v>
      </c>
      <c r="I2394" s="32" t="s">
        <v>4260</v>
      </c>
      <c r="J2394" s="35">
        <v>43259</v>
      </c>
      <c r="K2394" s="35">
        <v>43990</v>
      </c>
      <c r="L2394" s="32" t="s">
        <v>8089</v>
      </c>
      <c r="M2394" s="32" t="s">
        <v>710</v>
      </c>
      <c r="N2394" s="32" t="s">
        <v>711</v>
      </c>
      <c r="O2394" s="32" t="s">
        <v>712</v>
      </c>
      <c r="P2394" s="32" t="s">
        <v>760</v>
      </c>
      <c r="Q2394" s="32" t="s">
        <v>10228</v>
      </c>
      <c r="R2394" s="32" t="s">
        <v>10228</v>
      </c>
    </row>
    <row r="2395" spans="1:18" x14ac:dyDescent="0.25">
      <c r="A2395" s="33" t="s">
        <v>28846</v>
      </c>
      <c r="B2395" s="34" t="s">
        <v>8090</v>
      </c>
      <c r="C2395" s="34" t="s">
        <v>703</v>
      </c>
      <c r="D2395" s="36">
        <v>41761</v>
      </c>
      <c r="E2395" s="34" t="s">
        <v>704</v>
      </c>
      <c r="F2395" s="34" t="s">
        <v>705</v>
      </c>
      <c r="G2395" s="34" t="s">
        <v>1364</v>
      </c>
      <c r="H2395" s="34" t="s">
        <v>707</v>
      </c>
      <c r="I2395" s="34" t="s">
        <v>1365</v>
      </c>
      <c r="J2395" s="36">
        <v>43452</v>
      </c>
      <c r="K2395" s="36">
        <v>44183</v>
      </c>
      <c r="L2395" s="34" t="s">
        <v>8091</v>
      </c>
      <c r="M2395" s="34" t="s">
        <v>710</v>
      </c>
      <c r="N2395" s="34" t="s">
        <v>711</v>
      </c>
      <c r="O2395" s="34" t="s">
        <v>712</v>
      </c>
      <c r="P2395" s="34" t="s">
        <v>743</v>
      </c>
      <c r="Q2395" s="34" t="s">
        <v>713</v>
      </c>
      <c r="R2395" s="34" t="s">
        <v>833</v>
      </c>
    </row>
    <row r="2396" spans="1:18" x14ac:dyDescent="0.25">
      <c r="A2396" s="31" t="s">
        <v>28848</v>
      </c>
      <c r="B2396" s="32" t="s">
        <v>8092</v>
      </c>
      <c r="C2396" s="32" t="s">
        <v>703</v>
      </c>
      <c r="D2396" s="35">
        <v>41763</v>
      </c>
      <c r="E2396" s="32" t="s">
        <v>704</v>
      </c>
      <c r="F2396" s="32" t="s">
        <v>705</v>
      </c>
      <c r="G2396" s="32" t="s">
        <v>8093</v>
      </c>
      <c r="H2396" s="32" t="s">
        <v>804</v>
      </c>
      <c r="I2396" s="32" t="s">
        <v>6526</v>
      </c>
      <c r="J2396" s="35">
        <v>43290</v>
      </c>
      <c r="K2396" s="35">
        <v>44021</v>
      </c>
      <c r="L2396" s="32" t="s">
        <v>8094</v>
      </c>
      <c r="M2396" s="32" t="s">
        <v>710</v>
      </c>
      <c r="N2396" s="32" t="s">
        <v>749</v>
      </c>
      <c r="O2396" s="32" t="s">
        <v>755</v>
      </c>
      <c r="P2396" s="32" t="s">
        <v>1042</v>
      </c>
      <c r="Q2396" s="32" t="s">
        <v>10228</v>
      </c>
      <c r="R2396" s="32" t="s">
        <v>10228</v>
      </c>
    </row>
    <row r="2397" spans="1:18" x14ac:dyDescent="0.25">
      <c r="A2397" s="33" t="s">
        <v>28850</v>
      </c>
      <c r="B2397" s="34" t="s">
        <v>8095</v>
      </c>
      <c r="C2397" s="34" t="s">
        <v>703</v>
      </c>
      <c r="D2397" s="36">
        <v>41764</v>
      </c>
      <c r="E2397" s="34" t="s">
        <v>704</v>
      </c>
      <c r="F2397" s="34" t="s">
        <v>705</v>
      </c>
      <c r="G2397" s="34" t="s">
        <v>1194</v>
      </c>
      <c r="H2397" s="34" t="s">
        <v>769</v>
      </c>
      <c r="I2397" s="34" t="s">
        <v>1195</v>
      </c>
      <c r="J2397" s="36">
        <v>42955</v>
      </c>
      <c r="K2397" s="36">
        <v>43685</v>
      </c>
      <c r="L2397" s="34" t="s">
        <v>8096</v>
      </c>
      <c r="M2397" s="34" t="s">
        <v>712</v>
      </c>
      <c r="N2397" s="34" t="s">
        <v>749</v>
      </c>
      <c r="O2397" s="34" t="s">
        <v>712</v>
      </c>
      <c r="P2397" s="34" t="s">
        <v>712</v>
      </c>
      <c r="Q2397" s="34" t="s">
        <v>10228</v>
      </c>
      <c r="R2397" s="34" t="s">
        <v>10228</v>
      </c>
    </row>
    <row r="2398" spans="1:18" x14ac:dyDescent="0.25">
      <c r="A2398" s="31" t="s">
        <v>28852</v>
      </c>
      <c r="B2398" s="32" t="s">
        <v>8097</v>
      </c>
      <c r="C2398" s="32" t="s">
        <v>703</v>
      </c>
      <c r="D2398" s="35">
        <v>41766</v>
      </c>
      <c r="E2398" s="32" t="s">
        <v>704</v>
      </c>
      <c r="F2398" s="32" t="s">
        <v>705</v>
      </c>
      <c r="G2398" s="32" t="s">
        <v>6493</v>
      </c>
      <c r="H2398" s="32" t="s">
        <v>769</v>
      </c>
      <c r="I2398" s="32" t="s">
        <v>6494</v>
      </c>
      <c r="J2398" s="35">
        <v>42900</v>
      </c>
      <c r="K2398" s="35">
        <v>43630</v>
      </c>
      <c r="L2398" s="32" t="s">
        <v>8098</v>
      </c>
      <c r="M2398" s="32" t="s">
        <v>772</v>
      </c>
      <c r="N2398" s="32" t="s">
        <v>723</v>
      </c>
      <c r="O2398" s="32" t="s">
        <v>712</v>
      </c>
      <c r="P2398" s="32" t="s">
        <v>743</v>
      </c>
      <c r="Q2398" s="32" t="s">
        <v>10228</v>
      </c>
      <c r="R2398" s="32" t="s">
        <v>10228</v>
      </c>
    </row>
    <row r="2399" spans="1:18" x14ac:dyDescent="0.25">
      <c r="A2399" s="33" t="s">
        <v>28854</v>
      </c>
      <c r="B2399" s="34" t="s">
        <v>8099</v>
      </c>
      <c r="C2399" s="34" t="s">
        <v>703</v>
      </c>
      <c r="D2399" s="36">
        <v>41766</v>
      </c>
      <c r="E2399" s="34" t="s">
        <v>704</v>
      </c>
      <c r="F2399" s="34" t="s">
        <v>705</v>
      </c>
      <c r="G2399" s="34" t="s">
        <v>8100</v>
      </c>
      <c r="H2399" s="34" t="s">
        <v>707</v>
      </c>
      <c r="I2399" s="34" t="s">
        <v>8101</v>
      </c>
      <c r="J2399" s="36">
        <v>43087</v>
      </c>
      <c r="K2399" s="36">
        <v>43817</v>
      </c>
      <c r="L2399" s="34" t="s">
        <v>8102</v>
      </c>
      <c r="M2399" s="34" t="s">
        <v>710</v>
      </c>
      <c r="N2399" s="34" t="s">
        <v>778</v>
      </c>
      <c r="O2399" s="34" t="s">
        <v>773</v>
      </c>
      <c r="P2399" s="34" t="s">
        <v>713</v>
      </c>
      <c r="Q2399" s="34" t="s">
        <v>10228</v>
      </c>
      <c r="R2399" s="34" t="s">
        <v>10228</v>
      </c>
    </row>
    <row r="2400" spans="1:18" x14ac:dyDescent="0.25">
      <c r="A2400" s="31" t="s">
        <v>28856</v>
      </c>
      <c r="B2400" s="32" t="s">
        <v>8103</v>
      </c>
      <c r="C2400" s="32" t="s">
        <v>703</v>
      </c>
      <c r="D2400" s="35">
        <v>41766</v>
      </c>
      <c r="E2400" s="32" t="s">
        <v>704</v>
      </c>
      <c r="F2400" s="32" t="s">
        <v>705</v>
      </c>
      <c r="G2400" s="32" t="s">
        <v>4616</v>
      </c>
      <c r="H2400" s="32" t="s">
        <v>769</v>
      </c>
      <c r="I2400" s="32" t="s">
        <v>4617</v>
      </c>
      <c r="J2400" s="35">
        <v>43088</v>
      </c>
      <c r="K2400" s="35">
        <v>43818</v>
      </c>
      <c r="L2400" s="32" t="s">
        <v>8104</v>
      </c>
      <c r="M2400" s="32" t="s">
        <v>718</v>
      </c>
      <c r="N2400" s="32" t="s">
        <v>723</v>
      </c>
      <c r="O2400" s="32" t="s">
        <v>712</v>
      </c>
      <c r="P2400" s="32" t="s">
        <v>713</v>
      </c>
      <c r="Q2400" s="32" t="s">
        <v>10228</v>
      </c>
      <c r="R2400" s="32" t="s">
        <v>10228</v>
      </c>
    </row>
    <row r="2401" spans="1:18" x14ac:dyDescent="0.25">
      <c r="A2401" s="33" t="s">
        <v>28858</v>
      </c>
      <c r="B2401" s="34" t="s">
        <v>8105</v>
      </c>
      <c r="C2401" s="34" t="s">
        <v>703</v>
      </c>
      <c r="D2401" s="36">
        <v>41771</v>
      </c>
      <c r="E2401" s="34" t="s">
        <v>704</v>
      </c>
      <c r="F2401" s="34" t="s">
        <v>705</v>
      </c>
      <c r="G2401" s="34" t="s">
        <v>920</v>
      </c>
      <c r="H2401" s="34" t="s">
        <v>921</v>
      </c>
      <c r="I2401" s="34" t="s">
        <v>922</v>
      </c>
      <c r="J2401" s="36">
        <v>42979</v>
      </c>
      <c r="K2401" s="36">
        <v>43709</v>
      </c>
      <c r="L2401" s="34" t="s">
        <v>8106</v>
      </c>
      <c r="M2401" s="34" t="s">
        <v>710</v>
      </c>
      <c r="N2401" s="34" t="s">
        <v>723</v>
      </c>
      <c r="O2401" s="34" t="s">
        <v>712</v>
      </c>
      <c r="P2401" s="34" t="s">
        <v>743</v>
      </c>
      <c r="Q2401" s="34" t="s">
        <v>10228</v>
      </c>
      <c r="R2401" s="34" t="s">
        <v>10228</v>
      </c>
    </row>
    <row r="2402" spans="1:18" x14ac:dyDescent="0.25">
      <c r="A2402" s="31" t="s">
        <v>28860</v>
      </c>
      <c r="B2402" s="32" t="s">
        <v>8107</v>
      </c>
      <c r="C2402" s="32" t="s">
        <v>703</v>
      </c>
      <c r="D2402" s="35">
        <v>41771</v>
      </c>
      <c r="E2402" s="32" t="s">
        <v>704</v>
      </c>
      <c r="F2402" s="32" t="s">
        <v>705</v>
      </c>
      <c r="G2402" s="32" t="s">
        <v>8108</v>
      </c>
      <c r="H2402" s="32" t="s">
        <v>1286</v>
      </c>
      <c r="I2402" s="32" t="s">
        <v>8109</v>
      </c>
      <c r="J2402" s="35">
        <v>43535</v>
      </c>
      <c r="K2402" s="35">
        <v>44266</v>
      </c>
      <c r="L2402" s="32" t="s">
        <v>8110</v>
      </c>
      <c r="M2402" s="32" t="s">
        <v>772</v>
      </c>
      <c r="N2402" s="32" t="s">
        <v>749</v>
      </c>
      <c r="O2402" s="32" t="s">
        <v>712</v>
      </c>
      <c r="P2402" s="32" t="s">
        <v>876</v>
      </c>
      <c r="Q2402" s="32" t="s">
        <v>889</v>
      </c>
      <c r="R2402" s="32" t="s">
        <v>889</v>
      </c>
    </row>
    <row r="2403" spans="1:18" x14ac:dyDescent="0.25">
      <c r="A2403" s="33" t="s">
        <v>28862</v>
      </c>
      <c r="B2403" s="34" t="s">
        <v>8111</v>
      </c>
      <c r="C2403" s="34" t="s">
        <v>703</v>
      </c>
      <c r="D2403" s="36">
        <v>41773</v>
      </c>
      <c r="E2403" s="34" t="s">
        <v>704</v>
      </c>
      <c r="F2403" s="34" t="s">
        <v>705</v>
      </c>
      <c r="G2403" s="34" t="s">
        <v>2751</v>
      </c>
      <c r="H2403" s="34" t="s">
        <v>752</v>
      </c>
      <c r="I2403" s="34" t="s">
        <v>2752</v>
      </c>
      <c r="J2403" s="36">
        <v>43409</v>
      </c>
      <c r="K2403" s="36">
        <v>44140</v>
      </c>
      <c r="L2403" s="34" t="s">
        <v>8112</v>
      </c>
      <c r="M2403" s="34" t="s">
        <v>710</v>
      </c>
      <c r="N2403" s="34" t="s">
        <v>711</v>
      </c>
      <c r="O2403" s="34" t="s">
        <v>938</v>
      </c>
      <c r="P2403" s="34" t="s">
        <v>713</v>
      </c>
      <c r="Q2403" s="34" t="s">
        <v>743</v>
      </c>
      <c r="R2403" s="34" t="s">
        <v>10228</v>
      </c>
    </row>
    <row r="2404" spans="1:18" x14ac:dyDescent="0.25">
      <c r="A2404" s="31" t="s">
        <v>28864</v>
      </c>
      <c r="B2404" s="32" t="s">
        <v>8113</v>
      </c>
      <c r="C2404" s="32" t="s">
        <v>703</v>
      </c>
      <c r="D2404" s="35">
        <v>41781</v>
      </c>
      <c r="E2404" s="32" t="s">
        <v>704</v>
      </c>
      <c r="F2404" s="32" t="s">
        <v>705</v>
      </c>
      <c r="G2404" s="32" t="s">
        <v>8114</v>
      </c>
      <c r="H2404" s="32" t="s">
        <v>921</v>
      </c>
      <c r="I2404" s="32" t="s">
        <v>8115</v>
      </c>
      <c r="J2404" s="35">
        <v>43413</v>
      </c>
      <c r="K2404" s="35">
        <v>44144</v>
      </c>
      <c r="L2404" s="32" t="s">
        <v>8116</v>
      </c>
      <c r="M2404" s="32" t="s">
        <v>710</v>
      </c>
      <c r="N2404" s="32" t="s">
        <v>778</v>
      </c>
      <c r="O2404" s="32" t="s">
        <v>773</v>
      </c>
      <c r="P2404" s="32" t="s">
        <v>713</v>
      </c>
      <c r="Q2404" s="32" t="s">
        <v>833</v>
      </c>
      <c r="R2404" s="32" t="s">
        <v>10228</v>
      </c>
    </row>
    <row r="2405" spans="1:18" x14ac:dyDescent="0.25">
      <c r="A2405" s="33" t="s">
        <v>28866</v>
      </c>
      <c r="B2405" s="34" t="s">
        <v>8117</v>
      </c>
      <c r="C2405" s="34" t="s">
        <v>703</v>
      </c>
      <c r="D2405" s="36">
        <v>41786</v>
      </c>
      <c r="E2405" s="34" t="s">
        <v>704</v>
      </c>
      <c r="F2405" s="34" t="s">
        <v>705</v>
      </c>
      <c r="G2405" s="34" t="s">
        <v>6164</v>
      </c>
      <c r="H2405" s="34" t="s">
        <v>707</v>
      </c>
      <c r="I2405" s="34" t="s">
        <v>6165</v>
      </c>
      <c r="J2405" s="36">
        <v>43255</v>
      </c>
      <c r="K2405" s="36">
        <v>43986</v>
      </c>
      <c r="L2405" s="34" t="s">
        <v>8118</v>
      </c>
      <c r="M2405" s="34" t="s">
        <v>772</v>
      </c>
      <c r="N2405" s="34" t="s">
        <v>749</v>
      </c>
      <c r="O2405" s="34" t="s">
        <v>712</v>
      </c>
      <c r="P2405" s="34" t="s">
        <v>743</v>
      </c>
      <c r="Q2405" s="34" t="s">
        <v>10228</v>
      </c>
      <c r="R2405" s="34" t="s">
        <v>10228</v>
      </c>
    </row>
    <row r="2406" spans="1:18" x14ac:dyDescent="0.25">
      <c r="A2406" s="31" t="s">
        <v>28868</v>
      </c>
      <c r="B2406" s="32" t="s">
        <v>8119</v>
      </c>
      <c r="C2406" s="32" t="s">
        <v>703</v>
      </c>
      <c r="D2406" s="35">
        <v>41786</v>
      </c>
      <c r="E2406" s="32" t="s">
        <v>704</v>
      </c>
      <c r="F2406" s="32" t="s">
        <v>705</v>
      </c>
      <c r="G2406" s="32" t="s">
        <v>4420</v>
      </c>
      <c r="H2406" s="32" t="s">
        <v>789</v>
      </c>
      <c r="I2406" s="32" t="s">
        <v>4421</v>
      </c>
      <c r="J2406" s="35">
        <v>43070</v>
      </c>
      <c r="K2406" s="35">
        <v>43800</v>
      </c>
      <c r="L2406" s="32" t="s">
        <v>8120</v>
      </c>
      <c r="M2406" s="32" t="s">
        <v>710</v>
      </c>
      <c r="N2406" s="32" t="s">
        <v>723</v>
      </c>
      <c r="O2406" s="32" t="s">
        <v>712</v>
      </c>
      <c r="P2406" s="32" t="s">
        <v>743</v>
      </c>
      <c r="Q2406" s="32" t="s">
        <v>10228</v>
      </c>
      <c r="R2406" s="32" t="s">
        <v>10228</v>
      </c>
    </row>
    <row r="2407" spans="1:18" x14ac:dyDescent="0.25">
      <c r="A2407" s="33" t="s">
        <v>28870</v>
      </c>
      <c r="B2407" s="34" t="s">
        <v>8121</v>
      </c>
      <c r="C2407" s="34" t="s">
        <v>703</v>
      </c>
      <c r="D2407" s="36">
        <v>41786</v>
      </c>
      <c r="E2407" s="34" t="s">
        <v>704</v>
      </c>
      <c r="F2407" s="34" t="s">
        <v>705</v>
      </c>
      <c r="G2407" s="34" t="s">
        <v>8122</v>
      </c>
      <c r="H2407" s="34" t="s">
        <v>1286</v>
      </c>
      <c r="I2407" s="34" t="s">
        <v>8123</v>
      </c>
      <c r="J2407" s="36">
        <v>43332</v>
      </c>
      <c r="K2407" s="36">
        <v>44063</v>
      </c>
      <c r="L2407" s="34" t="s">
        <v>8124</v>
      </c>
      <c r="M2407" s="34" t="s">
        <v>710</v>
      </c>
      <c r="N2407" s="34" t="s">
        <v>723</v>
      </c>
      <c r="O2407" s="34" t="s">
        <v>712</v>
      </c>
      <c r="P2407" s="34" t="s">
        <v>743</v>
      </c>
      <c r="Q2407" s="34" t="s">
        <v>10228</v>
      </c>
      <c r="R2407" s="34" t="s">
        <v>10228</v>
      </c>
    </row>
    <row r="2408" spans="1:18" x14ac:dyDescent="0.25">
      <c r="A2408" s="31" t="s">
        <v>28872</v>
      </c>
      <c r="B2408" s="32" t="s">
        <v>8125</v>
      </c>
      <c r="C2408" s="32" t="s">
        <v>703</v>
      </c>
      <c r="D2408" s="35">
        <v>41781</v>
      </c>
      <c r="E2408" s="32" t="s">
        <v>704</v>
      </c>
      <c r="F2408" s="32" t="s">
        <v>705</v>
      </c>
      <c r="G2408" s="32" t="s">
        <v>8126</v>
      </c>
      <c r="H2408" s="32" t="s">
        <v>740</v>
      </c>
      <c r="I2408" s="32" t="s">
        <v>8127</v>
      </c>
      <c r="J2408" s="35">
        <v>43378</v>
      </c>
      <c r="K2408" s="35">
        <v>44109</v>
      </c>
      <c r="L2408" s="32" t="s">
        <v>8128</v>
      </c>
      <c r="M2408" s="32" t="s">
        <v>718</v>
      </c>
      <c r="N2408" s="32" t="s">
        <v>723</v>
      </c>
      <c r="O2408" s="32" t="s">
        <v>1015</v>
      </c>
      <c r="P2408" s="32" t="s">
        <v>713</v>
      </c>
      <c r="Q2408" s="32" t="s">
        <v>10228</v>
      </c>
      <c r="R2408" s="32" t="s">
        <v>10228</v>
      </c>
    </row>
    <row r="2409" spans="1:18" x14ac:dyDescent="0.25">
      <c r="A2409" s="33" t="s">
        <v>28874</v>
      </c>
      <c r="B2409" s="34" t="s">
        <v>8129</v>
      </c>
      <c r="C2409" s="34" t="s">
        <v>703</v>
      </c>
      <c r="D2409" s="36">
        <v>41788</v>
      </c>
      <c r="E2409" s="34" t="s">
        <v>704</v>
      </c>
      <c r="F2409" s="34" t="s">
        <v>705</v>
      </c>
      <c r="G2409" s="34" t="s">
        <v>8130</v>
      </c>
      <c r="H2409" s="34" t="s">
        <v>707</v>
      </c>
      <c r="I2409" s="34" t="s">
        <v>7932</v>
      </c>
      <c r="J2409" s="36">
        <v>42880</v>
      </c>
      <c r="K2409" s="36">
        <v>43610</v>
      </c>
      <c r="L2409" s="34" t="s">
        <v>8131</v>
      </c>
      <c r="M2409" s="34" t="s">
        <v>710</v>
      </c>
      <c r="N2409" s="34" t="s">
        <v>711</v>
      </c>
      <c r="O2409" s="34" t="s">
        <v>712</v>
      </c>
      <c r="P2409" s="34" t="s">
        <v>713</v>
      </c>
      <c r="Q2409" s="34" t="s">
        <v>10228</v>
      </c>
      <c r="R2409" s="34" t="s">
        <v>10228</v>
      </c>
    </row>
    <row r="2410" spans="1:18" x14ac:dyDescent="0.25">
      <c r="A2410" s="31" t="s">
        <v>28876</v>
      </c>
      <c r="B2410" s="32" t="s">
        <v>8132</v>
      </c>
      <c r="C2410" s="32" t="s">
        <v>703</v>
      </c>
      <c r="D2410" s="35">
        <v>41788</v>
      </c>
      <c r="E2410" s="32" t="s">
        <v>704</v>
      </c>
      <c r="F2410" s="32" t="s">
        <v>705</v>
      </c>
      <c r="G2410" s="32" t="s">
        <v>1647</v>
      </c>
      <c r="H2410" s="32" t="s">
        <v>746</v>
      </c>
      <c r="I2410" s="32" t="s">
        <v>1648</v>
      </c>
      <c r="J2410" s="35">
        <v>43090</v>
      </c>
      <c r="K2410" s="35">
        <v>43820</v>
      </c>
      <c r="L2410" s="32" t="s">
        <v>8133</v>
      </c>
      <c r="M2410" s="32" t="s">
        <v>712</v>
      </c>
      <c r="N2410" s="32" t="s">
        <v>749</v>
      </c>
      <c r="O2410" s="32" t="s">
        <v>8134</v>
      </c>
      <c r="P2410" s="32" t="s">
        <v>712</v>
      </c>
      <c r="Q2410" s="32" t="s">
        <v>10228</v>
      </c>
      <c r="R2410" s="32" t="s">
        <v>10228</v>
      </c>
    </row>
    <row r="2411" spans="1:18" x14ac:dyDescent="0.25">
      <c r="A2411" s="33" t="s">
        <v>28878</v>
      </c>
      <c r="B2411" s="34" t="s">
        <v>8135</v>
      </c>
      <c r="C2411" s="34" t="s">
        <v>703</v>
      </c>
      <c r="D2411" s="36">
        <v>41789</v>
      </c>
      <c r="E2411" s="34" t="s">
        <v>704</v>
      </c>
      <c r="F2411" s="34" t="s">
        <v>705</v>
      </c>
      <c r="G2411" s="34" t="s">
        <v>4616</v>
      </c>
      <c r="H2411" s="34" t="s">
        <v>769</v>
      </c>
      <c r="I2411" s="34" t="s">
        <v>4617</v>
      </c>
      <c r="J2411" s="36">
        <v>43088</v>
      </c>
      <c r="K2411" s="36">
        <v>43818</v>
      </c>
      <c r="L2411" s="34" t="s">
        <v>8136</v>
      </c>
      <c r="M2411" s="34" t="s">
        <v>710</v>
      </c>
      <c r="N2411" s="34" t="s">
        <v>711</v>
      </c>
      <c r="O2411" s="34" t="s">
        <v>712</v>
      </c>
      <c r="P2411" s="34" t="s">
        <v>713</v>
      </c>
      <c r="Q2411" s="34" t="s">
        <v>10228</v>
      </c>
      <c r="R2411" s="34" t="s">
        <v>10228</v>
      </c>
    </row>
    <row r="2412" spans="1:18" x14ac:dyDescent="0.25">
      <c r="A2412" s="31" t="s">
        <v>28880</v>
      </c>
      <c r="B2412" s="32" t="s">
        <v>8137</v>
      </c>
      <c r="C2412" s="32" t="s">
        <v>703</v>
      </c>
      <c r="D2412" s="35">
        <v>41789</v>
      </c>
      <c r="E2412" s="32" t="s">
        <v>704</v>
      </c>
      <c r="F2412" s="32" t="s">
        <v>705</v>
      </c>
      <c r="G2412" s="32" t="s">
        <v>2751</v>
      </c>
      <c r="H2412" s="32" t="s">
        <v>752</v>
      </c>
      <c r="I2412" s="32" t="s">
        <v>2752</v>
      </c>
      <c r="J2412" s="35">
        <v>43532</v>
      </c>
      <c r="K2412" s="35">
        <v>44263</v>
      </c>
      <c r="L2412" s="32" t="s">
        <v>8138</v>
      </c>
      <c r="M2412" s="32" t="s">
        <v>710</v>
      </c>
      <c r="N2412" s="32" t="s">
        <v>711</v>
      </c>
      <c r="O2412" s="32" t="s">
        <v>712</v>
      </c>
      <c r="P2412" s="32" t="s">
        <v>713</v>
      </c>
      <c r="Q2412" s="32" t="s">
        <v>743</v>
      </c>
      <c r="R2412" s="32" t="s">
        <v>833</v>
      </c>
    </row>
    <row r="2413" spans="1:18" x14ac:dyDescent="0.25">
      <c r="A2413" s="33" t="s">
        <v>28882</v>
      </c>
      <c r="B2413" s="34" t="s">
        <v>8139</v>
      </c>
      <c r="C2413" s="34" t="s">
        <v>703</v>
      </c>
      <c r="D2413" s="36">
        <v>41763</v>
      </c>
      <c r="E2413" s="34" t="s">
        <v>704</v>
      </c>
      <c r="F2413" s="34" t="s">
        <v>705</v>
      </c>
      <c r="G2413" s="34" t="s">
        <v>4044</v>
      </c>
      <c r="H2413" s="34" t="s">
        <v>789</v>
      </c>
      <c r="I2413" s="34" t="s">
        <v>4045</v>
      </c>
      <c r="J2413" s="36">
        <v>43203</v>
      </c>
      <c r="K2413" s="36">
        <v>43934</v>
      </c>
      <c r="L2413" s="34" t="s">
        <v>8140</v>
      </c>
      <c r="M2413" s="34" t="s">
        <v>710</v>
      </c>
      <c r="N2413" s="34" t="s">
        <v>749</v>
      </c>
      <c r="O2413" s="34" t="s">
        <v>712</v>
      </c>
      <c r="P2413" s="34" t="s">
        <v>713</v>
      </c>
      <c r="Q2413" s="34" t="s">
        <v>833</v>
      </c>
      <c r="R2413" s="34" t="s">
        <v>876</v>
      </c>
    </row>
    <row r="2414" spans="1:18" x14ac:dyDescent="0.25">
      <c r="A2414" s="31" t="s">
        <v>28884</v>
      </c>
      <c r="B2414" s="32" t="s">
        <v>8141</v>
      </c>
      <c r="C2414" s="32" t="s">
        <v>703</v>
      </c>
      <c r="D2414" s="35">
        <v>41794</v>
      </c>
      <c r="E2414" s="32" t="s">
        <v>704</v>
      </c>
      <c r="F2414" s="32" t="s">
        <v>705</v>
      </c>
      <c r="G2414" s="32" t="s">
        <v>8142</v>
      </c>
      <c r="H2414" s="32" t="s">
        <v>804</v>
      </c>
      <c r="I2414" s="32" t="s">
        <v>4771</v>
      </c>
      <c r="J2414" s="35">
        <v>43420</v>
      </c>
      <c r="K2414" s="35">
        <v>44151</v>
      </c>
      <c r="L2414" s="32" t="s">
        <v>8143</v>
      </c>
      <c r="M2414" s="32" t="s">
        <v>710</v>
      </c>
      <c r="N2414" s="32" t="s">
        <v>711</v>
      </c>
      <c r="O2414" s="32" t="s">
        <v>712</v>
      </c>
      <c r="P2414" s="32" t="s">
        <v>713</v>
      </c>
      <c r="Q2414" s="32" t="s">
        <v>10228</v>
      </c>
      <c r="R2414" s="32" t="s">
        <v>10228</v>
      </c>
    </row>
    <row r="2415" spans="1:18" x14ac:dyDescent="0.25">
      <c r="A2415" s="33" t="s">
        <v>28886</v>
      </c>
      <c r="B2415" s="34" t="s">
        <v>8144</v>
      </c>
      <c r="C2415" s="34" t="s">
        <v>703</v>
      </c>
      <c r="D2415" s="36">
        <v>41798</v>
      </c>
      <c r="E2415" s="34" t="s">
        <v>704</v>
      </c>
      <c r="F2415" s="34" t="s">
        <v>705</v>
      </c>
      <c r="G2415" s="34" t="s">
        <v>2909</v>
      </c>
      <c r="H2415" s="34" t="s">
        <v>921</v>
      </c>
      <c r="I2415" s="34" t="s">
        <v>2910</v>
      </c>
      <c r="J2415" s="36">
        <v>43073</v>
      </c>
      <c r="K2415" s="36">
        <v>43803</v>
      </c>
      <c r="L2415" s="34" t="s">
        <v>8145</v>
      </c>
      <c r="M2415" s="34" t="s">
        <v>712</v>
      </c>
      <c r="N2415" s="34" t="s">
        <v>749</v>
      </c>
      <c r="O2415" s="34" t="s">
        <v>712</v>
      </c>
      <c r="P2415" s="34" t="s">
        <v>712</v>
      </c>
      <c r="Q2415" s="34" t="s">
        <v>10228</v>
      </c>
      <c r="R2415" s="34" t="s">
        <v>10228</v>
      </c>
    </row>
    <row r="2416" spans="1:18" x14ac:dyDescent="0.25">
      <c r="A2416" s="31" t="s">
        <v>28888</v>
      </c>
      <c r="B2416" s="32" t="s">
        <v>8146</v>
      </c>
      <c r="C2416" s="32" t="s">
        <v>703</v>
      </c>
      <c r="D2416" s="35">
        <v>41802</v>
      </c>
      <c r="E2416" s="32" t="s">
        <v>996</v>
      </c>
      <c r="F2416" s="32" t="s">
        <v>705</v>
      </c>
      <c r="G2416" s="32" t="s">
        <v>873</v>
      </c>
      <c r="H2416" s="32" t="s">
        <v>707</v>
      </c>
      <c r="I2416" s="32" t="s">
        <v>874</v>
      </c>
      <c r="J2416" s="35">
        <v>43489</v>
      </c>
      <c r="K2416" s="35">
        <v>44220</v>
      </c>
      <c r="L2416" s="32" t="s">
        <v>8147</v>
      </c>
      <c r="M2416" s="32" t="s">
        <v>772</v>
      </c>
      <c r="N2416" s="32" t="s">
        <v>723</v>
      </c>
      <c r="O2416" s="32" t="s">
        <v>712</v>
      </c>
      <c r="P2416" s="32" t="s">
        <v>876</v>
      </c>
      <c r="Q2416" s="32" t="s">
        <v>10228</v>
      </c>
      <c r="R2416" s="32" t="s">
        <v>10228</v>
      </c>
    </row>
    <row r="2417" spans="1:18" x14ac:dyDescent="0.25">
      <c r="A2417" s="33" t="s">
        <v>28890</v>
      </c>
      <c r="B2417" s="34" t="s">
        <v>8148</v>
      </c>
      <c r="C2417" s="34" t="s">
        <v>703</v>
      </c>
      <c r="D2417" s="36">
        <v>41802</v>
      </c>
      <c r="E2417" s="34" t="s">
        <v>704</v>
      </c>
      <c r="F2417" s="34" t="s">
        <v>705</v>
      </c>
      <c r="G2417" s="34" t="s">
        <v>1788</v>
      </c>
      <c r="H2417" s="34" t="s">
        <v>707</v>
      </c>
      <c r="I2417" s="34" t="s">
        <v>1789</v>
      </c>
      <c r="J2417" s="36">
        <v>42936</v>
      </c>
      <c r="K2417" s="36">
        <v>43666</v>
      </c>
      <c r="L2417" s="34" t="s">
        <v>8149</v>
      </c>
      <c r="M2417" s="34" t="s">
        <v>710</v>
      </c>
      <c r="N2417" s="34" t="s">
        <v>711</v>
      </c>
      <c r="O2417" s="34" t="s">
        <v>773</v>
      </c>
      <c r="P2417" s="34" t="s">
        <v>743</v>
      </c>
      <c r="Q2417" s="34" t="s">
        <v>10228</v>
      </c>
      <c r="R2417" s="34" t="s">
        <v>10228</v>
      </c>
    </row>
    <row r="2418" spans="1:18" x14ac:dyDescent="0.25">
      <c r="A2418" s="31" t="s">
        <v>28892</v>
      </c>
      <c r="B2418" s="32" t="s">
        <v>8150</v>
      </c>
      <c r="C2418" s="32" t="s">
        <v>703</v>
      </c>
      <c r="D2418" s="35">
        <v>41806</v>
      </c>
      <c r="E2418" s="32" t="s">
        <v>704</v>
      </c>
      <c r="F2418" s="32" t="s">
        <v>705</v>
      </c>
      <c r="G2418" s="32" t="s">
        <v>873</v>
      </c>
      <c r="H2418" s="32" t="s">
        <v>707</v>
      </c>
      <c r="I2418" s="32" t="s">
        <v>874</v>
      </c>
      <c r="J2418" s="35">
        <v>43122</v>
      </c>
      <c r="K2418" s="35">
        <v>43852</v>
      </c>
      <c r="L2418" s="32" t="s">
        <v>8151</v>
      </c>
      <c r="M2418" s="32" t="s">
        <v>710</v>
      </c>
      <c r="N2418" s="32" t="s">
        <v>711</v>
      </c>
      <c r="O2418" s="32" t="s">
        <v>712</v>
      </c>
      <c r="P2418" s="32" t="s">
        <v>713</v>
      </c>
      <c r="Q2418" s="32" t="s">
        <v>10228</v>
      </c>
      <c r="R2418" s="32" t="s">
        <v>10228</v>
      </c>
    </row>
    <row r="2419" spans="1:18" x14ac:dyDescent="0.25">
      <c r="A2419" s="33" t="s">
        <v>28894</v>
      </c>
      <c r="B2419" s="34" t="s">
        <v>8152</v>
      </c>
      <c r="C2419" s="34" t="s">
        <v>703</v>
      </c>
      <c r="D2419" s="36">
        <v>41806</v>
      </c>
      <c r="E2419" s="34" t="s">
        <v>704</v>
      </c>
      <c r="F2419" s="34" t="s">
        <v>705</v>
      </c>
      <c r="G2419" s="34" t="s">
        <v>4791</v>
      </c>
      <c r="H2419" s="34" t="s">
        <v>707</v>
      </c>
      <c r="I2419" s="34" t="s">
        <v>4792</v>
      </c>
      <c r="J2419" s="36">
        <v>43271</v>
      </c>
      <c r="K2419" s="36">
        <v>44002</v>
      </c>
      <c r="L2419" s="34" t="s">
        <v>8153</v>
      </c>
      <c r="M2419" s="34" t="s">
        <v>710</v>
      </c>
      <c r="N2419" s="34" t="s">
        <v>749</v>
      </c>
      <c r="O2419" s="34" t="s">
        <v>712</v>
      </c>
      <c r="P2419" s="34" t="s">
        <v>713</v>
      </c>
      <c r="Q2419" s="34" t="s">
        <v>10228</v>
      </c>
      <c r="R2419" s="34" t="s">
        <v>10228</v>
      </c>
    </row>
    <row r="2420" spans="1:18" x14ac:dyDescent="0.25">
      <c r="A2420" s="31" t="s">
        <v>28896</v>
      </c>
      <c r="B2420" s="32" t="s">
        <v>8154</v>
      </c>
      <c r="C2420" s="32" t="s">
        <v>703</v>
      </c>
      <c r="D2420" s="35">
        <v>41806</v>
      </c>
      <c r="E2420" s="32" t="s">
        <v>704</v>
      </c>
      <c r="F2420" s="32" t="s">
        <v>705</v>
      </c>
      <c r="G2420" s="32" t="s">
        <v>8155</v>
      </c>
      <c r="H2420" s="32" t="s">
        <v>769</v>
      </c>
      <c r="I2420" s="32" t="s">
        <v>2165</v>
      </c>
      <c r="J2420" s="35">
        <v>42968</v>
      </c>
      <c r="K2420" s="35">
        <v>43698</v>
      </c>
      <c r="L2420" s="32" t="s">
        <v>8156</v>
      </c>
      <c r="M2420" s="32" t="s">
        <v>710</v>
      </c>
      <c r="N2420" s="32" t="s">
        <v>778</v>
      </c>
      <c r="O2420" s="32" t="s">
        <v>712</v>
      </c>
      <c r="P2420" s="32" t="s">
        <v>713</v>
      </c>
      <c r="Q2420" s="32" t="s">
        <v>10228</v>
      </c>
      <c r="R2420" s="32" t="s">
        <v>10228</v>
      </c>
    </row>
    <row r="2421" spans="1:18" x14ac:dyDescent="0.25">
      <c r="A2421" s="33" t="s">
        <v>28898</v>
      </c>
      <c r="B2421" s="34" t="s">
        <v>8157</v>
      </c>
      <c r="C2421" s="34" t="s">
        <v>703</v>
      </c>
      <c r="D2421" s="36">
        <v>41814</v>
      </c>
      <c r="E2421" s="34" t="s">
        <v>704</v>
      </c>
      <c r="F2421" s="34" t="s">
        <v>705</v>
      </c>
      <c r="G2421" s="34" t="s">
        <v>8158</v>
      </c>
      <c r="H2421" s="34" t="s">
        <v>804</v>
      </c>
      <c r="I2421" s="34" t="s">
        <v>1415</v>
      </c>
      <c r="J2421" s="36">
        <v>43322</v>
      </c>
      <c r="K2421" s="36">
        <v>44053</v>
      </c>
      <c r="L2421" s="34" t="s">
        <v>8159</v>
      </c>
      <c r="M2421" s="34" t="s">
        <v>710</v>
      </c>
      <c r="N2421" s="34" t="s">
        <v>723</v>
      </c>
      <c r="O2421" s="34" t="s">
        <v>712</v>
      </c>
      <c r="P2421" s="34" t="s">
        <v>743</v>
      </c>
      <c r="Q2421" s="34" t="s">
        <v>713</v>
      </c>
      <c r="R2421" s="34" t="s">
        <v>10228</v>
      </c>
    </row>
    <row r="2422" spans="1:18" x14ac:dyDescent="0.25">
      <c r="A2422" s="31" t="s">
        <v>28900</v>
      </c>
      <c r="B2422" s="32" t="s">
        <v>8160</v>
      </c>
      <c r="C2422" s="32" t="s">
        <v>703</v>
      </c>
      <c r="D2422" s="35">
        <v>41817</v>
      </c>
      <c r="E2422" s="32" t="s">
        <v>704</v>
      </c>
      <c r="F2422" s="32" t="s">
        <v>705</v>
      </c>
      <c r="G2422" s="32" t="s">
        <v>8161</v>
      </c>
      <c r="H2422" s="32" t="s">
        <v>752</v>
      </c>
      <c r="I2422" s="32" t="s">
        <v>2876</v>
      </c>
      <c r="J2422" s="35">
        <v>43294</v>
      </c>
      <c r="K2422" s="35">
        <v>44025</v>
      </c>
      <c r="L2422" s="32" t="s">
        <v>8162</v>
      </c>
      <c r="M2422" s="32" t="s">
        <v>710</v>
      </c>
      <c r="N2422" s="32" t="s">
        <v>749</v>
      </c>
      <c r="O2422" s="32" t="s">
        <v>755</v>
      </c>
      <c r="P2422" s="32" t="s">
        <v>760</v>
      </c>
      <c r="Q2422" s="32" t="s">
        <v>713</v>
      </c>
      <c r="R2422" s="32" t="s">
        <v>10228</v>
      </c>
    </row>
    <row r="2423" spans="1:18" x14ac:dyDescent="0.25">
      <c r="A2423" s="33" t="s">
        <v>28902</v>
      </c>
      <c r="B2423" s="34" t="s">
        <v>8163</v>
      </c>
      <c r="C2423" s="34" t="s">
        <v>703</v>
      </c>
      <c r="D2423" s="36">
        <v>41817</v>
      </c>
      <c r="E2423" s="34" t="s">
        <v>704</v>
      </c>
      <c r="F2423" s="34" t="s">
        <v>705</v>
      </c>
      <c r="G2423" s="34" t="s">
        <v>5408</v>
      </c>
      <c r="H2423" s="34" t="s">
        <v>789</v>
      </c>
      <c r="I2423" s="34" t="s">
        <v>5409</v>
      </c>
      <c r="J2423" s="36">
        <v>43511</v>
      </c>
      <c r="K2423" s="36">
        <v>44242</v>
      </c>
      <c r="L2423" s="34" t="s">
        <v>8164</v>
      </c>
      <c r="M2423" s="34" t="s">
        <v>772</v>
      </c>
      <c r="N2423" s="34" t="s">
        <v>711</v>
      </c>
      <c r="O2423" s="34" t="s">
        <v>766</v>
      </c>
      <c r="P2423" s="34" t="s">
        <v>876</v>
      </c>
      <c r="Q2423" s="34" t="s">
        <v>743</v>
      </c>
      <c r="R2423" s="34" t="s">
        <v>1042</v>
      </c>
    </row>
    <row r="2424" spans="1:18" x14ac:dyDescent="0.25">
      <c r="A2424" s="31" t="s">
        <v>28904</v>
      </c>
      <c r="B2424" s="32" t="s">
        <v>8165</v>
      </c>
      <c r="C2424" s="32" t="s">
        <v>703</v>
      </c>
      <c r="D2424" s="35">
        <v>41823</v>
      </c>
      <c r="E2424" s="32" t="s">
        <v>704</v>
      </c>
      <c r="F2424" s="32" t="s">
        <v>705</v>
      </c>
      <c r="G2424" s="32" t="s">
        <v>8166</v>
      </c>
      <c r="H2424" s="32" t="s">
        <v>789</v>
      </c>
      <c r="I2424" s="32" t="s">
        <v>8167</v>
      </c>
      <c r="J2424" s="35">
        <v>43213</v>
      </c>
      <c r="K2424" s="35">
        <v>43944</v>
      </c>
      <c r="L2424" s="32" t="s">
        <v>8168</v>
      </c>
      <c r="M2424" s="32" t="s">
        <v>710</v>
      </c>
      <c r="N2424" s="32" t="s">
        <v>749</v>
      </c>
      <c r="O2424" s="32" t="s">
        <v>712</v>
      </c>
      <c r="P2424" s="32" t="s">
        <v>833</v>
      </c>
      <c r="Q2424" s="32" t="s">
        <v>10228</v>
      </c>
      <c r="R2424" s="32" t="s">
        <v>10228</v>
      </c>
    </row>
    <row r="2425" spans="1:18" x14ac:dyDescent="0.25">
      <c r="A2425" s="33" t="s">
        <v>28906</v>
      </c>
      <c r="B2425" s="34" t="s">
        <v>8169</v>
      </c>
      <c r="C2425" s="34" t="s">
        <v>703</v>
      </c>
      <c r="D2425" s="36">
        <v>41823</v>
      </c>
      <c r="E2425" s="34" t="s">
        <v>704</v>
      </c>
      <c r="F2425" s="34" t="s">
        <v>705</v>
      </c>
      <c r="G2425" s="34" t="s">
        <v>1532</v>
      </c>
      <c r="H2425" s="34" t="s">
        <v>789</v>
      </c>
      <c r="I2425" s="34" t="s">
        <v>1533</v>
      </c>
      <c r="J2425" s="36">
        <v>43472</v>
      </c>
      <c r="K2425" s="36">
        <v>44203</v>
      </c>
      <c r="L2425" s="34" t="s">
        <v>8170</v>
      </c>
      <c r="M2425" s="34" t="s">
        <v>718</v>
      </c>
      <c r="N2425" s="34" t="s">
        <v>711</v>
      </c>
      <c r="O2425" s="34" t="s">
        <v>712</v>
      </c>
      <c r="P2425" s="34" t="s">
        <v>713</v>
      </c>
      <c r="Q2425" s="34" t="s">
        <v>10228</v>
      </c>
      <c r="R2425" s="34" t="s">
        <v>10228</v>
      </c>
    </row>
    <row r="2426" spans="1:18" x14ac:dyDescent="0.25">
      <c r="A2426" s="31" t="s">
        <v>28908</v>
      </c>
      <c r="B2426" s="32" t="s">
        <v>8171</v>
      </c>
      <c r="C2426" s="32" t="s">
        <v>703</v>
      </c>
      <c r="D2426" s="35">
        <v>41828</v>
      </c>
      <c r="E2426" s="32" t="s">
        <v>704</v>
      </c>
      <c r="F2426" s="32" t="s">
        <v>705</v>
      </c>
      <c r="G2426" s="32" t="s">
        <v>3003</v>
      </c>
      <c r="H2426" s="32" t="s">
        <v>752</v>
      </c>
      <c r="I2426" s="32" t="s">
        <v>3004</v>
      </c>
      <c r="J2426" s="35">
        <v>43538</v>
      </c>
      <c r="K2426" s="35">
        <v>44269</v>
      </c>
      <c r="L2426" s="32" t="s">
        <v>8172</v>
      </c>
      <c r="M2426" s="32" t="s">
        <v>718</v>
      </c>
      <c r="N2426" s="32" t="s">
        <v>723</v>
      </c>
      <c r="O2426" s="32" t="s">
        <v>712</v>
      </c>
      <c r="P2426" s="32" t="s">
        <v>713</v>
      </c>
      <c r="Q2426" s="32" t="s">
        <v>10228</v>
      </c>
      <c r="R2426" s="32" t="s">
        <v>10228</v>
      </c>
    </row>
    <row r="2427" spans="1:18" x14ac:dyDescent="0.25">
      <c r="A2427" s="33" t="s">
        <v>28910</v>
      </c>
      <c r="B2427" s="34" t="s">
        <v>8173</v>
      </c>
      <c r="C2427" s="34" t="s">
        <v>703</v>
      </c>
      <c r="D2427" s="36">
        <v>41830</v>
      </c>
      <c r="E2427" s="34" t="s">
        <v>704</v>
      </c>
      <c r="F2427" s="34" t="s">
        <v>705</v>
      </c>
      <c r="G2427" s="34" t="s">
        <v>912</v>
      </c>
      <c r="H2427" s="34" t="s">
        <v>707</v>
      </c>
      <c r="I2427" s="34" t="s">
        <v>913</v>
      </c>
      <c r="J2427" s="36">
        <v>43279</v>
      </c>
      <c r="K2427" s="36">
        <v>44010</v>
      </c>
      <c r="L2427" s="34" t="s">
        <v>8174</v>
      </c>
      <c r="M2427" s="34" t="s">
        <v>710</v>
      </c>
      <c r="N2427" s="34" t="s">
        <v>749</v>
      </c>
      <c r="O2427" s="34" t="s">
        <v>712</v>
      </c>
      <c r="P2427" s="34" t="s">
        <v>713</v>
      </c>
      <c r="Q2427" s="34" t="s">
        <v>10228</v>
      </c>
      <c r="R2427" s="34" t="s">
        <v>10228</v>
      </c>
    </row>
    <row r="2428" spans="1:18" x14ac:dyDescent="0.25">
      <c r="A2428" s="31" t="s">
        <v>28912</v>
      </c>
      <c r="B2428" s="32" t="s">
        <v>8175</v>
      </c>
      <c r="C2428" s="32" t="s">
        <v>703</v>
      </c>
      <c r="D2428" s="35">
        <v>41830</v>
      </c>
      <c r="E2428" s="32" t="s">
        <v>704</v>
      </c>
      <c r="F2428" s="32" t="s">
        <v>705</v>
      </c>
      <c r="G2428" s="32" t="s">
        <v>2903</v>
      </c>
      <c r="H2428" s="32" t="s">
        <v>763</v>
      </c>
      <c r="I2428" s="32" t="s">
        <v>2904</v>
      </c>
      <c r="J2428" s="35">
        <v>43104</v>
      </c>
      <c r="K2428" s="35">
        <v>43834</v>
      </c>
      <c r="L2428" s="32" t="s">
        <v>8176</v>
      </c>
      <c r="M2428" s="32" t="s">
        <v>710</v>
      </c>
      <c r="N2428" s="32" t="s">
        <v>711</v>
      </c>
      <c r="O2428" s="32" t="s">
        <v>712</v>
      </c>
      <c r="P2428" s="32" t="s">
        <v>1771</v>
      </c>
      <c r="Q2428" s="32" t="s">
        <v>10228</v>
      </c>
      <c r="R2428" s="32" t="s">
        <v>10228</v>
      </c>
    </row>
    <row r="2429" spans="1:18" x14ac:dyDescent="0.25">
      <c r="A2429" s="33" t="s">
        <v>28914</v>
      </c>
      <c r="B2429" s="34" t="s">
        <v>8177</v>
      </c>
      <c r="C2429" s="34" t="s">
        <v>703</v>
      </c>
      <c r="D2429" s="36">
        <v>41831</v>
      </c>
      <c r="E2429" s="34" t="s">
        <v>704</v>
      </c>
      <c r="F2429" s="34" t="s">
        <v>705</v>
      </c>
      <c r="G2429" s="34" t="s">
        <v>8178</v>
      </c>
      <c r="H2429" s="34" t="s">
        <v>736</v>
      </c>
      <c r="I2429" s="34" t="s">
        <v>8179</v>
      </c>
      <c r="J2429" s="36">
        <v>43059</v>
      </c>
      <c r="K2429" s="36">
        <v>43789</v>
      </c>
      <c r="L2429" s="34" t="s">
        <v>8180</v>
      </c>
      <c r="M2429" s="34" t="s">
        <v>712</v>
      </c>
      <c r="N2429" s="34" t="s">
        <v>749</v>
      </c>
      <c r="O2429" s="34" t="s">
        <v>712</v>
      </c>
      <c r="P2429" s="34" t="s">
        <v>712</v>
      </c>
      <c r="Q2429" s="34" t="s">
        <v>10228</v>
      </c>
      <c r="R2429" s="34" t="s">
        <v>10228</v>
      </c>
    </row>
    <row r="2430" spans="1:18" x14ac:dyDescent="0.25">
      <c r="A2430" s="31" t="s">
        <v>28916</v>
      </c>
      <c r="B2430" s="32" t="s">
        <v>8181</v>
      </c>
      <c r="C2430" s="32" t="s">
        <v>703</v>
      </c>
      <c r="D2430" s="35">
        <v>41834</v>
      </c>
      <c r="E2430" s="32" t="s">
        <v>704</v>
      </c>
      <c r="F2430" s="32" t="s">
        <v>705</v>
      </c>
      <c r="G2430" s="32" t="s">
        <v>3208</v>
      </c>
      <c r="H2430" s="32" t="s">
        <v>752</v>
      </c>
      <c r="I2430" s="32" t="s">
        <v>3209</v>
      </c>
      <c r="J2430" s="35">
        <v>43537</v>
      </c>
      <c r="K2430" s="35">
        <v>44268</v>
      </c>
      <c r="L2430" s="32" t="s">
        <v>8182</v>
      </c>
      <c r="M2430" s="32" t="s">
        <v>718</v>
      </c>
      <c r="N2430" s="32" t="s">
        <v>749</v>
      </c>
      <c r="O2430" s="32" t="s">
        <v>712</v>
      </c>
      <c r="P2430" s="32" t="s">
        <v>833</v>
      </c>
      <c r="Q2430" s="32" t="s">
        <v>10228</v>
      </c>
      <c r="R2430" s="32" t="s">
        <v>10228</v>
      </c>
    </row>
    <row r="2431" spans="1:18" x14ac:dyDescent="0.25">
      <c r="A2431" s="33" t="s">
        <v>28918</v>
      </c>
      <c r="B2431" s="34" t="s">
        <v>8183</v>
      </c>
      <c r="C2431" s="34" t="s">
        <v>703</v>
      </c>
      <c r="D2431" s="36">
        <v>41834</v>
      </c>
      <c r="E2431" s="34" t="s">
        <v>704</v>
      </c>
      <c r="F2431" s="34" t="s">
        <v>705</v>
      </c>
      <c r="G2431" s="34" t="s">
        <v>8184</v>
      </c>
      <c r="H2431" s="34" t="s">
        <v>707</v>
      </c>
      <c r="I2431" s="34" t="s">
        <v>8185</v>
      </c>
      <c r="J2431" s="36">
        <v>43424</v>
      </c>
      <c r="K2431" s="36">
        <v>44155</v>
      </c>
      <c r="L2431" s="34" t="s">
        <v>8186</v>
      </c>
      <c r="M2431" s="34" t="s">
        <v>718</v>
      </c>
      <c r="N2431" s="34" t="s">
        <v>749</v>
      </c>
      <c r="O2431" s="34" t="s">
        <v>712</v>
      </c>
      <c r="P2431" s="34" t="s">
        <v>743</v>
      </c>
      <c r="Q2431" s="34" t="s">
        <v>10228</v>
      </c>
      <c r="R2431" s="34" t="s">
        <v>10228</v>
      </c>
    </row>
    <row r="2432" spans="1:18" x14ac:dyDescent="0.25">
      <c r="A2432" s="31" t="s">
        <v>28920</v>
      </c>
      <c r="B2432" s="32" t="s">
        <v>8187</v>
      </c>
      <c r="C2432" s="32" t="s">
        <v>703</v>
      </c>
      <c r="D2432" s="35">
        <v>41837</v>
      </c>
      <c r="E2432" s="32" t="s">
        <v>704</v>
      </c>
      <c r="F2432" s="32" t="s">
        <v>705</v>
      </c>
      <c r="G2432" s="32" t="s">
        <v>3133</v>
      </c>
      <c r="H2432" s="32" t="s">
        <v>1286</v>
      </c>
      <c r="I2432" s="32" t="s">
        <v>3134</v>
      </c>
      <c r="J2432" s="35">
        <v>42961</v>
      </c>
      <c r="K2432" s="35">
        <v>43691</v>
      </c>
      <c r="L2432" s="32" t="s">
        <v>8188</v>
      </c>
      <c r="M2432" s="32" t="s">
        <v>718</v>
      </c>
      <c r="N2432" s="32" t="s">
        <v>723</v>
      </c>
      <c r="O2432" s="32" t="s">
        <v>712</v>
      </c>
      <c r="P2432" s="32" t="s">
        <v>743</v>
      </c>
      <c r="Q2432" s="32" t="s">
        <v>10228</v>
      </c>
      <c r="R2432" s="32" t="s">
        <v>10228</v>
      </c>
    </row>
    <row r="2433" spans="1:18" x14ac:dyDescent="0.25">
      <c r="A2433" s="33" t="s">
        <v>28922</v>
      </c>
      <c r="B2433" s="34" t="s">
        <v>8189</v>
      </c>
      <c r="C2433" s="34" t="s">
        <v>703</v>
      </c>
      <c r="D2433" s="36">
        <v>41806</v>
      </c>
      <c r="E2433" s="34" t="s">
        <v>704</v>
      </c>
      <c r="F2433" s="34" t="s">
        <v>705</v>
      </c>
      <c r="G2433" s="34" t="s">
        <v>1338</v>
      </c>
      <c r="H2433" s="34" t="s">
        <v>984</v>
      </c>
      <c r="I2433" s="34" t="s">
        <v>1339</v>
      </c>
      <c r="J2433" s="36">
        <v>43007</v>
      </c>
      <c r="K2433" s="36">
        <v>43737</v>
      </c>
      <c r="L2433" s="34" t="s">
        <v>8190</v>
      </c>
      <c r="M2433" s="34" t="s">
        <v>718</v>
      </c>
      <c r="N2433" s="34" t="s">
        <v>711</v>
      </c>
      <c r="O2433" s="34" t="s">
        <v>712</v>
      </c>
      <c r="P2433" s="34" t="s">
        <v>713</v>
      </c>
      <c r="Q2433" s="34" t="s">
        <v>10228</v>
      </c>
      <c r="R2433" s="34" t="s">
        <v>10228</v>
      </c>
    </row>
    <row r="2434" spans="1:18" x14ac:dyDescent="0.25">
      <c r="A2434" s="31" t="s">
        <v>28924</v>
      </c>
      <c r="B2434" s="32" t="s">
        <v>8191</v>
      </c>
      <c r="C2434" s="32" t="s">
        <v>703</v>
      </c>
      <c r="D2434" s="35">
        <v>41806</v>
      </c>
      <c r="E2434" s="32" t="s">
        <v>704</v>
      </c>
      <c r="F2434" s="32" t="s">
        <v>705</v>
      </c>
      <c r="G2434" s="32" t="s">
        <v>1338</v>
      </c>
      <c r="H2434" s="32" t="s">
        <v>984</v>
      </c>
      <c r="I2434" s="32" t="s">
        <v>1339</v>
      </c>
      <c r="J2434" s="35">
        <v>43007</v>
      </c>
      <c r="K2434" s="35">
        <v>43737</v>
      </c>
      <c r="L2434" s="32" t="s">
        <v>8192</v>
      </c>
      <c r="M2434" s="32" t="s">
        <v>718</v>
      </c>
      <c r="N2434" s="32" t="s">
        <v>711</v>
      </c>
      <c r="O2434" s="32" t="s">
        <v>712</v>
      </c>
      <c r="P2434" s="32" t="s">
        <v>832</v>
      </c>
      <c r="Q2434" s="32" t="s">
        <v>713</v>
      </c>
      <c r="R2434" s="32" t="s">
        <v>10228</v>
      </c>
    </row>
    <row r="2435" spans="1:18" x14ac:dyDescent="0.25">
      <c r="A2435" s="33" t="s">
        <v>28926</v>
      </c>
      <c r="B2435" s="34" t="s">
        <v>8193</v>
      </c>
      <c r="C2435" s="34" t="s">
        <v>703</v>
      </c>
      <c r="D2435" s="36">
        <v>41837</v>
      </c>
      <c r="E2435" s="34" t="s">
        <v>704</v>
      </c>
      <c r="F2435" s="34" t="s">
        <v>705</v>
      </c>
      <c r="G2435" s="34" t="s">
        <v>3177</v>
      </c>
      <c r="H2435" s="34" t="s">
        <v>707</v>
      </c>
      <c r="I2435" s="34" t="s">
        <v>3178</v>
      </c>
      <c r="J2435" s="36">
        <v>43271</v>
      </c>
      <c r="K2435" s="36">
        <v>44002</v>
      </c>
      <c r="L2435" s="34" t="s">
        <v>8194</v>
      </c>
      <c r="M2435" s="34" t="s">
        <v>710</v>
      </c>
      <c r="N2435" s="34" t="s">
        <v>749</v>
      </c>
      <c r="O2435" s="34" t="s">
        <v>712</v>
      </c>
      <c r="P2435" s="34" t="s">
        <v>713</v>
      </c>
      <c r="Q2435" s="34" t="s">
        <v>10228</v>
      </c>
      <c r="R2435" s="34" t="s">
        <v>10228</v>
      </c>
    </row>
    <row r="2436" spans="1:18" x14ac:dyDescent="0.25">
      <c r="A2436" s="31" t="s">
        <v>28928</v>
      </c>
      <c r="B2436" s="32" t="s">
        <v>8195</v>
      </c>
      <c r="C2436" s="32" t="s">
        <v>703</v>
      </c>
      <c r="D2436" s="35">
        <v>41837</v>
      </c>
      <c r="E2436" s="32" t="s">
        <v>704</v>
      </c>
      <c r="F2436" s="32" t="s">
        <v>705</v>
      </c>
      <c r="G2436" s="32" t="s">
        <v>8196</v>
      </c>
      <c r="H2436" s="32" t="s">
        <v>736</v>
      </c>
      <c r="I2436" s="32" t="s">
        <v>2663</v>
      </c>
      <c r="J2436" s="35">
        <v>43493</v>
      </c>
      <c r="K2436" s="35">
        <v>44224</v>
      </c>
      <c r="L2436" s="32" t="s">
        <v>8197</v>
      </c>
      <c r="M2436" s="32" t="s">
        <v>710</v>
      </c>
      <c r="N2436" s="32" t="s">
        <v>711</v>
      </c>
      <c r="O2436" s="32" t="s">
        <v>1015</v>
      </c>
      <c r="P2436" s="32" t="s">
        <v>713</v>
      </c>
      <c r="Q2436" s="32" t="s">
        <v>889</v>
      </c>
      <c r="R2436" s="32" t="s">
        <v>833</v>
      </c>
    </row>
    <row r="2437" spans="1:18" x14ac:dyDescent="0.25">
      <c r="A2437" s="33" t="s">
        <v>23569</v>
      </c>
      <c r="B2437" s="34" t="s">
        <v>23031</v>
      </c>
      <c r="C2437" s="34" t="s">
        <v>703</v>
      </c>
      <c r="D2437" s="36">
        <v>43798</v>
      </c>
      <c r="E2437" s="34" t="s">
        <v>704</v>
      </c>
      <c r="F2437" s="34" t="s">
        <v>705</v>
      </c>
      <c r="G2437" s="34" t="s">
        <v>23032</v>
      </c>
      <c r="H2437" s="34" t="s">
        <v>740</v>
      </c>
      <c r="I2437" s="34" t="s">
        <v>5949</v>
      </c>
      <c r="J2437" s="36">
        <v>43857</v>
      </c>
      <c r="K2437" s="36">
        <v>44588</v>
      </c>
      <c r="L2437" s="34" t="s">
        <v>23033</v>
      </c>
      <c r="M2437" s="34" t="s">
        <v>710</v>
      </c>
      <c r="N2437" s="34" t="s">
        <v>711</v>
      </c>
      <c r="O2437" s="34" t="s">
        <v>712</v>
      </c>
      <c r="P2437" s="34" t="s">
        <v>832</v>
      </c>
      <c r="Q2437" s="34" t="s">
        <v>713</v>
      </c>
      <c r="R2437" s="34" t="s">
        <v>743</v>
      </c>
    </row>
    <row r="2438" spans="1:18" x14ac:dyDescent="0.25">
      <c r="A2438" s="31" t="s">
        <v>28930</v>
      </c>
      <c r="B2438" s="32" t="s">
        <v>8198</v>
      </c>
      <c r="C2438" s="32" t="s">
        <v>703</v>
      </c>
      <c r="D2438" s="35">
        <v>41841</v>
      </c>
      <c r="E2438" s="32" t="s">
        <v>704</v>
      </c>
      <c r="F2438" s="32" t="s">
        <v>705</v>
      </c>
      <c r="G2438" s="32" t="s">
        <v>8199</v>
      </c>
      <c r="H2438" s="32" t="s">
        <v>984</v>
      </c>
      <c r="I2438" s="32" t="s">
        <v>8200</v>
      </c>
      <c r="J2438" s="35">
        <v>43223</v>
      </c>
      <c r="K2438" s="35">
        <v>43954</v>
      </c>
      <c r="L2438" s="32" t="s">
        <v>8201</v>
      </c>
      <c r="M2438" s="32" t="s">
        <v>710</v>
      </c>
      <c r="N2438" s="32" t="s">
        <v>749</v>
      </c>
      <c r="O2438" s="32" t="s">
        <v>712</v>
      </c>
      <c r="P2438" s="32" t="s">
        <v>743</v>
      </c>
      <c r="Q2438" s="32" t="s">
        <v>713</v>
      </c>
      <c r="R2438" s="32" t="s">
        <v>1782</v>
      </c>
    </row>
    <row r="2439" spans="1:18" x14ac:dyDescent="0.25">
      <c r="A2439" s="33" t="s">
        <v>28932</v>
      </c>
      <c r="B2439" s="34" t="s">
        <v>8202</v>
      </c>
      <c r="C2439" s="34" t="s">
        <v>703</v>
      </c>
      <c r="D2439" s="36">
        <v>41841</v>
      </c>
      <c r="E2439" s="34" t="s">
        <v>704</v>
      </c>
      <c r="F2439" s="34" t="s">
        <v>705</v>
      </c>
      <c r="G2439" s="34" t="s">
        <v>8203</v>
      </c>
      <c r="H2439" s="34" t="s">
        <v>752</v>
      </c>
      <c r="I2439" s="34" t="s">
        <v>2974</v>
      </c>
      <c r="J2439" s="36">
        <v>43503</v>
      </c>
      <c r="K2439" s="36">
        <v>44234</v>
      </c>
      <c r="L2439" s="34" t="s">
        <v>8204</v>
      </c>
      <c r="M2439" s="34" t="s">
        <v>729</v>
      </c>
      <c r="N2439" s="34" t="s">
        <v>711</v>
      </c>
      <c r="O2439" s="34" t="s">
        <v>712</v>
      </c>
      <c r="P2439" s="34" t="s">
        <v>713</v>
      </c>
      <c r="Q2439" s="34" t="s">
        <v>743</v>
      </c>
      <c r="R2439" s="34" t="s">
        <v>10228</v>
      </c>
    </row>
    <row r="2440" spans="1:18" x14ac:dyDescent="0.25">
      <c r="A2440" s="31" t="s">
        <v>28934</v>
      </c>
      <c r="B2440" s="32" t="s">
        <v>8205</v>
      </c>
      <c r="C2440" s="32" t="s">
        <v>703</v>
      </c>
      <c r="D2440" s="35">
        <v>41842</v>
      </c>
      <c r="E2440" s="32" t="s">
        <v>704</v>
      </c>
      <c r="F2440" s="32" t="s">
        <v>705</v>
      </c>
      <c r="G2440" s="32" t="s">
        <v>8206</v>
      </c>
      <c r="H2440" s="32" t="s">
        <v>860</v>
      </c>
      <c r="I2440" s="32" t="s">
        <v>8207</v>
      </c>
      <c r="J2440" s="35">
        <v>43210</v>
      </c>
      <c r="K2440" s="35">
        <v>43941</v>
      </c>
      <c r="L2440" s="32" t="s">
        <v>8208</v>
      </c>
      <c r="M2440" s="32" t="s">
        <v>710</v>
      </c>
      <c r="N2440" s="32" t="s">
        <v>778</v>
      </c>
      <c r="O2440" s="32" t="s">
        <v>712</v>
      </c>
      <c r="P2440" s="32" t="s">
        <v>1042</v>
      </c>
      <c r="Q2440" s="32" t="s">
        <v>10228</v>
      </c>
      <c r="R2440" s="32" t="s">
        <v>10228</v>
      </c>
    </row>
    <row r="2441" spans="1:18" x14ac:dyDescent="0.25">
      <c r="A2441" s="33" t="s">
        <v>28936</v>
      </c>
      <c r="B2441" s="34" t="s">
        <v>8209</v>
      </c>
      <c r="C2441" s="34" t="s">
        <v>703</v>
      </c>
      <c r="D2441" s="36">
        <v>41817</v>
      </c>
      <c r="E2441" s="34" t="s">
        <v>704</v>
      </c>
      <c r="F2441" s="34" t="s">
        <v>705</v>
      </c>
      <c r="G2441" s="34" t="s">
        <v>2066</v>
      </c>
      <c r="H2441" s="34" t="s">
        <v>1286</v>
      </c>
      <c r="I2441" s="34" t="s">
        <v>2067</v>
      </c>
      <c r="J2441" s="36">
        <v>43411</v>
      </c>
      <c r="K2441" s="36">
        <v>44142</v>
      </c>
      <c r="L2441" s="34" t="s">
        <v>8210</v>
      </c>
      <c r="M2441" s="34" t="s">
        <v>710</v>
      </c>
      <c r="N2441" s="34" t="s">
        <v>711</v>
      </c>
      <c r="O2441" s="34" t="s">
        <v>4144</v>
      </c>
      <c r="P2441" s="34" t="s">
        <v>713</v>
      </c>
      <c r="Q2441" s="34" t="s">
        <v>10228</v>
      </c>
      <c r="R2441" s="34" t="s">
        <v>10228</v>
      </c>
    </row>
    <row r="2442" spans="1:18" x14ac:dyDescent="0.25">
      <c r="A2442" s="31" t="s">
        <v>28938</v>
      </c>
      <c r="B2442" s="32" t="s">
        <v>8211</v>
      </c>
      <c r="C2442" s="32" t="s">
        <v>703</v>
      </c>
      <c r="D2442" s="35">
        <v>41842</v>
      </c>
      <c r="E2442" s="32" t="s">
        <v>704</v>
      </c>
      <c r="F2442" s="32" t="s">
        <v>705</v>
      </c>
      <c r="G2442" s="32" t="s">
        <v>8212</v>
      </c>
      <c r="H2442" s="32" t="s">
        <v>789</v>
      </c>
      <c r="I2442" s="32" t="s">
        <v>8213</v>
      </c>
      <c r="J2442" s="35">
        <v>43334</v>
      </c>
      <c r="K2442" s="35">
        <v>44065</v>
      </c>
      <c r="L2442" s="32" t="s">
        <v>8214</v>
      </c>
      <c r="M2442" s="32" t="s">
        <v>710</v>
      </c>
      <c r="N2442" s="32" t="s">
        <v>778</v>
      </c>
      <c r="O2442" s="32" t="s">
        <v>2846</v>
      </c>
      <c r="P2442" s="32" t="s">
        <v>833</v>
      </c>
      <c r="Q2442" s="32" t="s">
        <v>10228</v>
      </c>
      <c r="R2442" s="32" t="s">
        <v>10228</v>
      </c>
    </row>
    <row r="2443" spans="1:18" x14ac:dyDescent="0.25">
      <c r="A2443" s="33" t="s">
        <v>28940</v>
      </c>
      <c r="B2443" s="34" t="s">
        <v>8215</v>
      </c>
      <c r="C2443" s="34" t="s">
        <v>703</v>
      </c>
      <c r="D2443" s="36">
        <v>41843</v>
      </c>
      <c r="E2443" s="34" t="s">
        <v>704</v>
      </c>
      <c r="F2443" s="34" t="s">
        <v>705</v>
      </c>
      <c r="G2443" s="34" t="s">
        <v>6296</v>
      </c>
      <c r="H2443" s="34" t="s">
        <v>789</v>
      </c>
      <c r="I2443" s="34" t="s">
        <v>6297</v>
      </c>
      <c r="J2443" s="36">
        <v>43083</v>
      </c>
      <c r="K2443" s="36">
        <v>43813</v>
      </c>
      <c r="L2443" s="34" t="s">
        <v>8216</v>
      </c>
      <c r="M2443" s="34" t="s">
        <v>710</v>
      </c>
      <c r="N2443" s="34" t="s">
        <v>723</v>
      </c>
      <c r="O2443" s="34" t="s">
        <v>712</v>
      </c>
      <c r="P2443" s="34" t="s">
        <v>713</v>
      </c>
      <c r="Q2443" s="34" t="s">
        <v>10228</v>
      </c>
      <c r="R2443" s="34" t="s">
        <v>10228</v>
      </c>
    </row>
    <row r="2444" spans="1:18" x14ac:dyDescent="0.25">
      <c r="A2444" s="31" t="s">
        <v>28942</v>
      </c>
      <c r="B2444" s="32" t="s">
        <v>8217</v>
      </c>
      <c r="C2444" s="32" t="s">
        <v>703</v>
      </c>
      <c r="D2444" s="35">
        <v>41845</v>
      </c>
      <c r="E2444" s="32" t="s">
        <v>704</v>
      </c>
      <c r="F2444" s="32" t="s">
        <v>705</v>
      </c>
      <c r="G2444" s="32" t="s">
        <v>8218</v>
      </c>
      <c r="H2444" s="32" t="s">
        <v>707</v>
      </c>
      <c r="I2444" s="32" t="s">
        <v>8219</v>
      </c>
      <c r="J2444" s="35">
        <v>43553</v>
      </c>
      <c r="K2444" s="35">
        <v>44284</v>
      </c>
      <c r="L2444" s="32" t="s">
        <v>8220</v>
      </c>
      <c r="M2444" s="32" t="s">
        <v>710</v>
      </c>
      <c r="N2444" s="32" t="s">
        <v>749</v>
      </c>
      <c r="O2444" s="32" t="s">
        <v>712</v>
      </c>
      <c r="P2444" s="32" t="s">
        <v>713</v>
      </c>
      <c r="Q2444" s="32" t="s">
        <v>10228</v>
      </c>
      <c r="R2444" s="32" t="s">
        <v>10228</v>
      </c>
    </row>
    <row r="2445" spans="1:18" x14ac:dyDescent="0.25">
      <c r="A2445" s="33" t="s">
        <v>28944</v>
      </c>
      <c r="B2445" s="34" t="s">
        <v>8221</v>
      </c>
      <c r="C2445" s="34" t="s">
        <v>703</v>
      </c>
      <c r="D2445" s="36">
        <v>41848</v>
      </c>
      <c r="E2445" s="34" t="s">
        <v>704</v>
      </c>
      <c r="F2445" s="34" t="s">
        <v>705</v>
      </c>
      <c r="G2445" s="34" t="s">
        <v>715</v>
      </c>
      <c r="H2445" s="34" t="s">
        <v>707</v>
      </c>
      <c r="I2445" s="34" t="s">
        <v>716</v>
      </c>
      <c r="J2445" s="36">
        <v>42978</v>
      </c>
      <c r="K2445" s="36">
        <v>43708</v>
      </c>
      <c r="L2445" s="34" t="s">
        <v>8222</v>
      </c>
      <c r="M2445" s="34" t="s">
        <v>712</v>
      </c>
      <c r="N2445" s="34" t="s">
        <v>749</v>
      </c>
      <c r="O2445" s="34" t="s">
        <v>712</v>
      </c>
      <c r="P2445" s="34" t="s">
        <v>712</v>
      </c>
      <c r="Q2445" s="34" t="s">
        <v>10228</v>
      </c>
      <c r="R2445" s="34" t="s">
        <v>10228</v>
      </c>
    </row>
    <row r="2446" spans="1:18" x14ac:dyDescent="0.25">
      <c r="A2446" s="31" t="s">
        <v>28946</v>
      </c>
      <c r="B2446" s="32" t="s">
        <v>8223</v>
      </c>
      <c r="C2446" s="32" t="s">
        <v>703</v>
      </c>
      <c r="D2446" s="35">
        <v>41849</v>
      </c>
      <c r="E2446" s="32" t="s">
        <v>704</v>
      </c>
      <c r="F2446" s="32" t="s">
        <v>705</v>
      </c>
      <c r="G2446" s="32" t="s">
        <v>4454</v>
      </c>
      <c r="H2446" s="32" t="s">
        <v>984</v>
      </c>
      <c r="I2446" s="32" t="s">
        <v>4455</v>
      </c>
      <c r="J2446" s="35">
        <v>43517</v>
      </c>
      <c r="K2446" s="35">
        <v>44248</v>
      </c>
      <c r="L2446" s="32" t="s">
        <v>8224</v>
      </c>
      <c r="M2446" s="32" t="s">
        <v>710</v>
      </c>
      <c r="N2446" s="32" t="s">
        <v>723</v>
      </c>
      <c r="O2446" s="32" t="s">
        <v>712</v>
      </c>
      <c r="P2446" s="32" t="s">
        <v>713</v>
      </c>
      <c r="Q2446" s="32" t="s">
        <v>743</v>
      </c>
      <c r="R2446" s="32" t="s">
        <v>10228</v>
      </c>
    </row>
    <row r="2447" spans="1:18" x14ac:dyDescent="0.25">
      <c r="A2447" s="33" t="s">
        <v>28948</v>
      </c>
      <c r="B2447" s="34" t="s">
        <v>8225</v>
      </c>
      <c r="C2447" s="34" t="s">
        <v>703</v>
      </c>
      <c r="D2447" s="36">
        <v>41849</v>
      </c>
      <c r="E2447" s="34" t="s">
        <v>704</v>
      </c>
      <c r="F2447" s="34" t="s">
        <v>705</v>
      </c>
      <c r="G2447" s="34" t="s">
        <v>4454</v>
      </c>
      <c r="H2447" s="34" t="s">
        <v>984</v>
      </c>
      <c r="I2447" s="34" t="s">
        <v>4455</v>
      </c>
      <c r="J2447" s="36">
        <v>43517</v>
      </c>
      <c r="K2447" s="36">
        <v>44248</v>
      </c>
      <c r="L2447" s="34" t="s">
        <v>8226</v>
      </c>
      <c r="M2447" s="34" t="s">
        <v>710</v>
      </c>
      <c r="N2447" s="34" t="s">
        <v>749</v>
      </c>
      <c r="O2447" s="34" t="s">
        <v>712</v>
      </c>
      <c r="P2447" s="34" t="s">
        <v>713</v>
      </c>
      <c r="Q2447" s="34" t="s">
        <v>743</v>
      </c>
      <c r="R2447" s="34" t="s">
        <v>10228</v>
      </c>
    </row>
    <row r="2448" spans="1:18" x14ac:dyDescent="0.25">
      <c r="A2448" s="31" t="s">
        <v>28950</v>
      </c>
      <c r="B2448" s="32" t="s">
        <v>8227</v>
      </c>
      <c r="C2448" s="32" t="s">
        <v>703</v>
      </c>
      <c r="D2448" s="35">
        <v>41852</v>
      </c>
      <c r="E2448" s="32" t="s">
        <v>704</v>
      </c>
      <c r="F2448" s="32" t="s">
        <v>705</v>
      </c>
      <c r="G2448" s="32" t="s">
        <v>3177</v>
      </c>
      <c r="H2448" s="32" t="s">
        <v>707</v>
      </c>
      <c r="I2448" s="32" t="s">
        <v>3178</v>
      </c>
      <c r="J2448" s="35">
        <v>43276</v>
      </c>
      <c r="K2448" s="35">
        <v>44007</v>
      </c>
      <c r="L2448" s="32" t="s">
        <v>8228</v>
      </c>
      <c r="M2448" s="32" t="s">
        <v>710</v>
      </c>
      <c r="N2448" s="32" t="s">
        <v>749</v>
      </c>
      <c r="O2448" s="32" t="s">
        <v>712</v>
      </c>
      <c r="P2448" s="32" t="s">
        <v>713</v>
      </c>
      <c r="Q2448" s="32" t="s">
        <v>10228</v>
      </c>
      <c r="R2448" s="32" t="s">
        <v>10228</v>
      </c>
    </row>
    <row r="2449" spans="1:18" x14ac:dyDescent="0.25">
      <c r="A2449" s="33" t="s">
        <v>28952</v>
      </c>
      <c r="B2449" s="34" t="s">
        <v>8229</v>
      </c>
      <c r="C2449" s="34" t="s">
        <v>734</v>
      </c>
      <c r="D2449" s="36">
        <v>41852</v>
      </c>
      <c r="E2449" s="34" t="s">
        <v>704</v>
      </c>
      <c r="F2449" s="34" t="s">
        <v>705</v>
      </c>
      <c r="G2449" s="34" t="s">
        <v>3003</v>
      </c>
      <c r="H2449" s="34" t="s">
        <v>752</v>
      </c>
      <c r="I2449" s="34" t="s">
        <v>3004</v>
      </c>
      <c r="J2449" s="36">
        <v>43538</v>
      </c>
      <c r="K2449" s="36">
        <v>44269</v>
      </c>
      <c r="L2449" s="34" t="s">
        <v>8230</v>
      </c>
      <c r="M2449" s="34" t="s">
        <v>718</v>
      </c>
      <c r="N2449" s="34" t="s">
        <v>711</v>
      </c>
      <c r="O2449" s="34" t="s">
        <v>712</v>
      </c>
      <c r="P2449" s="34" t="s">
        <v>713</v>
      </c>
      <c r="Q2449" s="34" t="s">
        <v>10228</v>
      </c>
      <c r="R2449" s="34" t="s">
        <v>10228</v>
      </c>
    </row>
    <row r="2450" spans="1:18" x14ac:dyDescent="0.25">
      <c r="A2450" s="31" t="s">
        <v>28954</v>
      </c>
      <c r="B2450" s="32" t="s">
        <v>8231</v>
      </c>
      <c r="C2450" s="32" t="s">
        <v>703</v>
      </c>
      <c r="D2450" s="35">
        <v>41856</v>
      </c>
      <c r="E2450" s="32" t="s">
        <v>704</v>
      </c>
      <c r="F2450" s="32" t="s">
        <v>705</v>
      </c>
      <c r="G2450" s="32" t="s">
        <v>4454</v>
      </c>
      <c r="H2450" s="32" t="s">
        <v>984</v>
      </c>
      <c r="I2450" s="32" t="s">
        <v>4455</v>
      </c>
      <c r="J2450" s="35">
        <v>43516</v>
      </c>
      <c r="K2450" s="35">
        <v>44247</v>
      </c>
      <c r="L2450" s="32" t="s">
        <v>8232</v>
      </c>
      <c r="M2450" s="32" t="s">
        <v>710</v>
      </c>
      <c r="N2450" s="32" t="s">
        <v>749</v>
      </c>
      <c r="O2450" s="32" t="s">
        <v>712</v>
      </c>
      <c r="P2450" s="32" t="s">
        <v>713</v>
      </c>
      <c r="Q2450" s="32" t="s">
        <v>743</v>
      </c>
      <c r="R2450" s="32" t="s">
        <v>10228</v>
      </c>
    </row>
    <row r="2451" spans="1:18" x14ac:dyDescent="0.25">
      <c r="A2451" s="33" t="s">
        <v>28956</v>
      </c>
      <c r="B2451" s="34" t="s">
        <v>8233</v>
      </c>
      <c r="C2451" s="34" t="s">
        <v>703</v>
      </c>
      <c r="D2451" s="36">
        <v>41858</v>
      </c>
      <c r="E2451" s="34" t="s">
        <v>704</v>
      </c>
      <c r="F2451" s="34" t="s">
        <v>705</v>
      </c>
      <c r="G2451" s="34" t="s">
        <v>8234</v>
      </c>
      <c r="H2451" s="34" t="s">
        <v>707</v>
      </c>
      <c r="I2451" s="34" t="s">
        <v>8235</v>
      </c>
      <c r="J2451" s="36">
        <v>43503</v>
      </c>
      <c r="K2451" s="36">
        <v>44234</v>
      </c>
      <c r="L2451" s="34" t="s">
        <v>8236</v>
      </c>
      <c r="M2451" s="34" t="s">
        <v>710</v>
      </c>
      <c r="N2451" s="34" t="s">
        <v>749</v>
      </c>
      <c r="O2451" s="34" t="s">
        <v>712</v>
      </c>
      <c r="P2451" s="34" t="s">
        <v>713</v>
      </c>
      <c r="Q2451" s="34" t="s">
        <v>10228</v>
      </c>
      <c r="R2451" s="34" t="s">
        <v>10228</v>
      </c>
    </row>
    <row r="2452" spans="1:18" x14ac:dyDescent="0.25">
      <c r="A2452" s="31" t="s">
        <v>28958</v>
      </c>
      <c r="B2452" s="32" t="s">
        <v>8237</v>
      </c>
      <c r="C2452" s="32" t="s">
        <v>703</v>
      </c>
      <c r="D2452" s="35">
        <v>41858</v>
      </c>
      <c r="E2452" s="32" t="s">
        <v>704</v>
      </c>
      <c r="F2452" s="32" t="s">
        <v>705</v>
      </c>
      <c r="G2452" s="32" t="s">
        <v>8238</v>
      </c>
      <c r="H2452" s="32" t="s">
        <v>804</v>
      </c>
      <c r="I2452" s="32" t="s">
        <v>4771</v>
      </c>
      <c r="J2452" s="35">
        <v>43255</v>
      </c>
      <c r="K2452" s="35">
        <v>43986</v>
      </c>
      <c r="L2452" s="32" t="s">
        <v>8239</v>
      </c>
      <c r="M2452" s="32" t="s">
        <v>712</v>
      </c>
      <c r="N2452" s="32" t="s">
        <v>749</v>
      </c>
      <c r="O2452" s="32" t="s">
        <v>773</v>
      </c>
      <c r="P2452" s="32" t="s">
        <v>712</v>
      </c>
      <c r="Q2452" s="32" t="s">
        <v>10228</v>
      </c>
      <c r="R2452" s="32" t="s">
        <v>10228</v>
      </c>
    </row>
    <row r="2453" spans="1:18" x14ac:dyDescent="0.25">
      <c r="A2453" s="33" t="s">
        <v>28960</v>
      </c>
      <c r="B2453" s="34" t="s">
        <v>8240</v>
      </c>
      <c r="C2453" s="34" t="s">
        <v>703</v>
      </c>
      <c r="D2453" s="36">
        <v>41859</v>
      </c>
      <c r="E2453" s="34" t="s">
        <v>704</v>
      </c>
      <c r="F2453" s="34" t="s">
        <v>705</v>
      </c>
      <c r="G2453" s="34" t="s">
        <v>706</v>
      </c>
      <c r="H2453" s="34" t="s">
        <v>707</v>
      </c>
      <c r="I2453" s="34" t="s">
        <v>708</v>
      </c>
      <c r="J2453" s="36">
        <v>43552</v>
      </c>
      <c r="K2453" s="36">
        <v>44283</v>
      </c>
      <c r="L2453" s="34" t="s">
        <v>8241</v>
      </c>
      <c r="M2453" s="34" t="s">
        <v>710</v>
      </c>
      <c r="N2453" s="34" t="s">
        <v>749</v>
      </c>
      <c r="O2453" s="34" t="s">
        <v>712</v>
      </c>
      <c r="P2453" s="34" t="s">
        <v>713</v>
      </c>
      <c r="Q2453" s="34" t="s">
        <v>743</v>
      </c>
      <c r="R2453" s="34" t="s">
        <v>10228</v>
      </c>
    </row>
    <row r="2454" spans="1:18" x14ac:dyDescent="0.25">
      <c r="A2454" s="31" t="s">
        <v>28962</v>
      </c>
      <c r="B2454" s="32" t="s">
        <v>8242</v>
      </c>
      <c r="C2454" s="32" t="s">
        <v>703</v>
      </c>
      <c r="D2454" s="35">
        <v>41864</v>
      </c>
      <c r="E2454" s="32" t="s">
        <v>704</v>
      </c>
      <c r="F2454" s="32" t="s">
        <v>705</v>
      </c>
      <c r="G2454" s="32" t="s">
        <v>6218</v>
      </c>
      <c r="H2454" s="32" t="s">
        <v>740</v>
      </c>
      <c r="I2454" s="32" t="s">
        <v>6219</v>
      </c>
      <c r="J2454" s="35">
        <v>43138</v>
      </c>
      <c r="K2454" s="35">
        <v>43868</v>
      </c>
      <c r="L2454" s="32" t="s">
        <v>8243</v>
      </c>
      <c r="M2454" s="32" t="s">
        <v>712</v>
      </c>
      <c r="N2454" s="32" t="s">
        <v>749</v>
      </c>
      <c r="O2454" s="32" t="s">
        <v>712</v>
      </c>
      <c r="P2454" s="32" t="s">
        <v>712</v>
      </c>
      <c r="Q2454" s="32" t="s">
        <v>10228</v>
      </c>
      <c r="R2454" s="32" t="s">
        <v>10228</v>
      </c>
    </row>
    <row r="2455" spans="1:18" x14ac:dyDescent="0.25">
      <c r="A2455" s="33" t="s">
        <v>28964</v>
      </c>
      <c r="B2455" s="34" t="s">
        <v>8244</v>
      </c>
      <c r="C2455" s="34" t="s">
        <v>703</v>
      </c>
      <c r="D2455" s="36">
        <v>41866</v>
      </c>
      <c r="E2455" s="34" t="s">
        <v>704</v>
      </c>
      <c r="F2455" s="34" t="s">
        <v>705</v>
      </c>
      <c r="G2455" s="34" t="s">
        <v>8245</v>
      </c>
      <c r="H2455" s="34" t="s">
        <v>921</v>
      </c>
      <c r="I2455" s="34" t="s">
        <v>4438</v>
      </c>
      <c r="J2455" s="36">
        <v>43411</v>
      </c>
      <c r="K2455" s="36">
        <v>44142</v>
      </c>
      <c r="L2455" s="34" t="s">
        <v>8246</v>
      </c>
      <c r="M2455" s="34" t="s">
        <v>710</v>
      </c>
      <c r="N2455" s="34" t="s">
        <v>778</v>
      </c>
      <c r="O2455" s="34" t="s">
        <v>712</v>
      </c>
      <c r="P2455" s="34" t="s">
        <v>713</v>
      </c>
      <c r="Q2455" s="34" t="s">
        <v>10228</v>
      </c>
      <c r="R2455" s="34" t="s">
        <v>10228</v>
      </c>
    </row>
    <row r="2456" spans="1:18" x14ac:dyDescent="0.25">
      <c r="A2456" s="31" t="s">
        <v>28966</v>
      </c>
      <c r="B2456" s="32" t="s">
        <v>8247</v>
      </c>
      <c r="C2456" s="32" t="s">
        <v>703</v>
      </c>
      <c r="D2456" s="35">
        <v>41870</v>
      </c>
      <c r="E2456" s="32" t="s">
        <v>704</v>
      </c>
      <c r="F2456" s="32" t="s">
        <v>705</v>
      </c>
      <c r="G2456" s="32" t="s">
        <v>3360</v>
      </c>
      <c r="H2456" s="32" t="s">
        <v>752</v>
      </c>
      <c r="I2456" s="32" t="s">
        <v>3361</v>
      </c>
      <c r="J2456" s="35">
        <v>43007</v>
      </c>
      <c r="K2456" s="35">
        <v>43737</v>
      </c>
      <c r="L2456" s="32" t="s">
        <v>8248</v>
      </c>
      <c r="M2456" s="32" t="s">
        <v>712</v>
      </c>
      <c r="N2456" s="32" t="s">
        <v>749</v>
      </c>
      <c r="O2456" s="32" t="s">
        <v>1885</v>
      </c>
      <c r="P2456" s="32" t="s">
        <v>712</v>
      </c>
      <c r="Q2456" s="32" t="s">
        <v>10228</v>
      </c>
      <c r="R2456" s="32" t="s">
        <v>10228</v>
      </c>
    </row>
    <row r="2457" spans="1:18" x14ac:dyDescent="0.25">
      <c r="A2457" s="33" t="s">
        <v>28968</v>
      </c>
      <c r="B2457" s="34" t="s">
        <v>8249</v>
      </c>
      <c r="C2457" s="34" t="s">
        <v>703</v>
      </c>
      <c r="D2457" s="36">
        <v>41871</v>
      </c>
      <c r="E2457" s="34" t="s">
        <v>704</v>
      </c>
      <c r="F2457" s="34" t="s">
        <v>705</v>
      </c>
      <c r="G2457" s="34" t="s">
        <v>1314</v>
      </c>
      <c r="H2457" s="34" t="s">
        <v>707</v>
      </c>
      <c r="I2457" s="34" t="s">
        <v>1315</v>
      </c>
      <c r="J2457" s="36">
        <v>43257</v>
      </c>
      <c r="K2457" s="36">
        <v>43988</v>
      </c>
      <c r="L2457" s="34" t="s">
        <v>8250</v>
      </c>
      <c r="M2457" s="34" t="s">
        <v>710</v>
      </c>
      <c r="N2457" s="34" t="s">
        <v>749</v>
      </c>
      <c r="O2457" s="34" t="s">
        <v>712</v>
      </c>
      <c r="P2457" s="34" t="s">
        <v>713</v>
      </c>
      <c r="Q2457" s="34" t="s">
        <v>10228</v>
      </c>
      <c r="R2457" s="34" t="s">
        <v>10228</v>
      </c>
    </row>
    <row r="2458" spans="1:18" x14ac:dyDescent="0.25">
      <c r="A2458" s="31" t="s">
        <v>28970</v>
      </c>
      <c r="B2458" s="32" t="s">
        <v>8251</v>
      </c>
      <c r="C2458" s="32" t="s">
        <v>703</v>
      </c>
      <c r="D2458" s="35">
        <v>41871</v>
      </c>
      <c r="E2458" s="32" t="s">
        <v>704</v>
      </c>
      <c r="F2458" s="32" t="s">
        <v>705</v>
      </c>
      <c r="G2458" s="32" t="s">
        <v>8252</v>
      </c>
      <c r="H2458" s="32" t="s">
        <v>769</v>
      </c>
      <c r="I2458" s="32" t="s">
        <v>8253</v>
      </c>
      <c r="J2458" s="35">
        <v>43469</v>
      </c>
      <c r="K2458" s="35">
        <v>44200</v>
      </c>
      <c r="L2458" s="32" t="s">
        <v>8254</v>
      </c>
      <c r="M2458" s="32" t="s">
        <v>710</v>
      </c>
      <c r="N2458" s="32" t="s">
        <v>749</v>
      </c>
      <c r="O2458" s="32" t="s">
        <v>712</v>
      </c>
      <c r="P2458" s="32" t="s">
        <v>713</v>
      </c>
      <c r="Q2458" s="32" t="s">
        <v>10228</v>
      </c>
      <c r="R2458" s="32" t="s">
        <v>10228</v>
      </c>
    </row>
    <row r="2459" spans="1:18" x14ac:dyDescent="0.25">
      <c r="A2459" s="33" t="s">
        <v>28972</v>
      </c>
      <c r="B2459" s="34" t="s">
        <v>8255</v>
      </c>
      <c r="C2459" s="34" t="s">
        <v>703</v>
      </c>
      <c r="D2459" s="36">
        <v>41872</v>
      </c>
      <c r="E2459" s="34" t="s">
        <v>704</v>
      </c>
      <c r="F2459" s="34" t="s">
        <v>705</v>
      </c>
      <c r="G2459" s="34" t="s">
        <v>3089</v>
      </c>
      <c r="H2459" s="34" t="s">
        <v>984</v>
      </c>
      <c r="I2459" s="34" t="s">
        <v>3090</v>
      </c>
      <c r="J2459" s="36">
        <v>43535</v>
      </c>
      <c r="K2459" s="36">
        <v>44266</v>
      </c>
      <c r="L2459" s="34" t="s">
        <v>8256</v>
      </c>
      <c r="M2459" s="34" t="s">
        <v>710</v>
      </c>
      <c r="N2459" s="34" t="s">
        <v>723</v>
      </c>
      <c r="O2459" s="34" t="s">
        <v>712</v>
      </c>
      <c r="P2459" s="34" t="s">
        <v>876</v>
      </c>
      <c r="Q2459" s="34" t="s">
        <v>713</v>
      </c>
      <c r="R2459" s="34" t="s">
        <v>10228</v>
      </c>
    </row>
    <row r="2460" spans="1:18" x14ac:dyDescent="0.25">
      <c r="A2460" s="31" t="s">
        <v>28974</v>
      </c>
      <c r="B2460" s="32" t="s">
        <v>8257</v>
      </c>
      <c r="C2460" s="32" t="s">
        <v>703</v>
      </c>
      <c r="D2460" s="35">
        <v>41873</v>
      </c>
      <c r="E2460" s="32" t="s">
        <v>704</v>
      </c>
      <c r="F2460" s="32" t="s">
        <v>705</v>
      </c>
      <c r="G2460" s="32" t="s">
        <v>5342</v>
      </c>
      <c r="H2460" s="32" t="s">
        <v>984</v>
      </c>
      <c r="I2460" s="32" t="s">
        <v>1060</v>
      </c>
      <c r="J2460" s="35">
        <v>43517</v>
      </c>
      <c r="K2460" s="35">
        <v>44248</v>
      </c>
      <c r="L2460" s="32" t="s">
        <v>8258</v>
      </c>
      <c r="M2460" s="32" t="s">
        <v>710</v>
      </c>
      <c r="N2460" s="32" t="s">
        <v>723</v>
      </c>
      <c r="O2460" s="32" t="s">
        <v>712</v>
      </c>
      <c r="P2460" s="32" t="s">
        <v>876</v>
      </c>
      <c r="Q2460" s="32" t="s">
        <v>713</v>
      </c>
      <c r="R2460" s="32" t="s">
        <v>876</v>
      </c>
    </row>
    <row r="2461" spans="1:18" x14ac:dyDescent="0.25">
      <c r="A2461" s="33" t="s">
        <v>28976</v>
      </c>
      <c r="B2461" s="34" t="s">
        <v>8259</v>
      </c>
      <c r="C2461" s="34" t="s">
        <v>703</v>
      </c>
      <c r="D2461" s="36">
        <v>41877</v>
      </c>
      <c r="E2461" s="34" t="s">
        <v>704</v>
      </c>
      <c r="F2461" s="34" t="s">
        <v>705</v>
      </c>
      <c r="G2461" s="34" t="s">
        <v>1253</v>
      </c>
      <c r="H2461" s="34" t="s">
        <v>707</v>
      </c>
      <c r="I2461" s="34" t="s">
        <v>1254</v>
      </c>
      <c r="J2461" s="36">
        <v>43045</v>
      </c>
      <c r="K2461" s="36">
        <v>43775</v>
      </c>
      <c r="L2461" s="34" t="s">
        <v>8260</v>
      </c>
      <c r="M2461" s="34" t="s">
        <v>710</v>
      </c>
      <c r="N2461" s="34" t="s">
        <v>723</v>
      </c>
      <c r="O2461" s="34" t="s">
        <v>773</v>
      </c>
      <c r="P2461" s="34" t="s">
        <v>713</v>
      </c>
      <c r="Q2461" s="34" t="s">
        <v>10228</v>
      </c>
      <c r="R2461" s="34" t="s">
        <v>10228</v>
      </c>
    </row>
    <row r="2462" spans="1:18" x14ac:dyDescent="0.25">
      <c r="A2462" s="31" t="s">
        <v>28978</v>
      </c>
      <c r="B2462" s="32" t="s">
        <v>8261</v>
      </c>
      <c r="C2462" s="32" t="s">
        <v>703</v>
      </c>
      <c r="D2462" s="35">
        <v>41877</v>
      </c>
      <c r="E2462" s="32" t="s">
        <v>704</v>
      </c>
      <c r="F2462" s="32" t="s">
        <v>705</v>
      </c>
      <c r="G2462" s="32" t="s">
        <v>4719</v>
      </c>
      <c r="H2462" s="32" t="s">
        <v>904</v>
      </c>
      <c r="I2462" s="32" t="s">
        <v>4720</v>
      </c>
      <c r="J2462" s="35">
        <v>43521</v>
      </c>
      <c r="K2462" s="35">
        <v>44252</v>
      </c>
      <c r="L2462" s="32" t="s">
        <v>8262</v>
      </c>
      <c r="M2462" s="32" t="s">
        <v>710</v>
      </c>
      <c r="N2462" s="32" t="s">
        <v>749</v>
      </c>
      <c r="O2462" s="32" t="s">
        <v>712</v>
      </c>
      <c r="P2462" s="32" t="s">
        <v>743</v>
      </c>
      <c r="Q2462" s="32" t="s">
        <v>10228</v>
      </c>
      <c r="R2462" s="32" t="s">
        <v>10228</v>
      </c>
    </row>
    <row r="2463" spans="1:18" x14ac:dyDescent="0.25">
      <c r="A2463" s="33" t="s">
        <v>28980</v>
      </c>
      <c r="B2463" s="34" t="s">
        <v>8263</v>
      </c>
      <c r="C2463" s="34" t="s">
        <v>703</v>
      </c>
      <c r="D2463" s="36">
        <v>41880</v>
      </c>
      <c r="E2463" s="34" t="s">
        <v>704</v>
      </c>
      <c r="F2463" s="34" t="s">
        <v>705</v>
      </c>
      <c r="G2463" s="34" t="s">
        <v>825</v>
      </c>
      <c r="H2463" s="34" t="s">
        <v>804</v>
      </c>
      <c r="I2463" s="34" t="s">
        <v>826</v>
      </c>
      <c r="J2463" s="36">
        <v>43222</v>
      </c>
      <c r="K2463" s="36">
        <v>43953</v>
      </c>
      <c r="L2463" s="34" t="s">
        <v>8264</v>
      </c>
      <c r="M2463" s="34" t="s">
        <v>718</v>
      </c>
      <c r="N2463" s="34" t="s">
        <v>711</v>
      </c>
      <c r="O2463" s="34" t="s">
        <v>773</v>
      </c>
      <c r="P2463" s="34" t="s">
        <v>743</v>
      </c>
      <c r="Q2463" s="34" t="s">
        <v>10228</v>
      </c>
      <c r="R2463" s="34" t="s">
        <v>10228</v>
      </c>
    </row>
    <row r="2464" spans="1:18" x14ac:dyDescent="0.25">
      <c r="A2464" s="31" t="s">
        <v>28982</v>
      </c>
      <c r="B2464" s="32" t="s">
        <v>8265</v>
      </c>
      <c r="C2464" s="32" t="s">
        <v>703</v>
      </c>
      <c r="D2464" s="35">
        <v>41883</v>
      </c>
      <c r="E2464" s="32" t="s">
        <v>704</v>
      </c>
      <c r="F2464" s="32" t="s">
        <v>705</v>
      </c>
      <c r="G2464" s="32" t="s">
        <v>7977</v>
      </c>
      <c r="H2464" s="32" t="s">
        <v>789</v>
      </c>
      <c r="I2464" s="32" t="s">
        <v>7978</v>
      </c>
      <c r="J2464" s="35">
        <v>42962</v>
      </c>
      <c r="K2464" s="35">
        <v>43692</v>
      </c>
      <c r="L2464" s="32" t="s">
        <v>8266</v>
      </c>
      <c r="M2464" s="32" t="s">
        <v>772</v>
      </c>
      <c r="N2464" s="32" t="s">
        <v>723</v>
      </c>
      <c r="O2464" s="32" t="s">
        <v>724</v>
      </c>
      <c r="P2464" s="32" t="s">
        <v>713</v>
      </c>
      <c r="Q2464" s="32" t="s">
        <v>10228</v>
      </c>
      <c r="R2464" s="32" t="s">
        <v>10228</v>
      </c>
    </row>
    <row r="2465" spans="1:18" x14ac:dyDescent="0.25">
      <c r="A2465" s="33" t="s">
        <v>28984</v>
      </c>
      <c r="B2465" s="34" t="s">
        <v>8267</v>
      </c>
      <c r="C2465" s="34" t="s">
        <v>703</v>
      </c>
      <c r="D2465" s="36">
        <v>41884</v>
      </c>
      <c r="E2465" s="34" t="s">
        <v>704</v>
      </c>
      <c r="F2465" s="34" t="s">
        <v>705</v>
      </c>
      <c r="G2465" s="34" t="s">
        <v>3129</v>
      </c>
      <c r="H2465" s="34" t="s">
        <v>740</v>
      </c>
      <c r="I2465" s="34" t="s">
        <v>3130</v>
      </c>
      <c r="J2465" s="36">
        <v>43511</v>
      </c>
      <c r="K2465" s="36">
        <v>44242</v>
      </c>
      <c r="L2465" s="34" t="s">
        <v>8268</v>
      </c>
      <c r="M2465" s="34" t="s">
        <v>710</v>
      </c>
      <c r="N2465" s="34" t="s">
        <v>749</v>
      </c>
      <c r="O2465" s="34" t="s">
        <v>712</v>
      </c>
      <c r="P2465" s="34" t="s">
        <v>832</v>
      </c>
      <c r="Q2465" s="34" t="s">
        <v>713</v>
      </c>
      <c r="R2465" s="34" t="s">
        <v>10228</v>
      </c>
    </row>
    <row r="2466" spans="1:18" x14ac:dyDescent="0.25">
      <c r="A2466" s="31" t="s">
        <v>24067</v>
      </c>
      <c r="B2466" s="32" t="s">
        <v>23029</v>
      </c>
      <c r="C2466" s="32" t="s">
        <v>734</v>
      </c>
      <c r="D2466" s="35">
        <v>43797</v>
      </c>
      <c r="E2466" s="32" t="s">
        <v>996</v>
      </c>
      <c r="F2466" s="32" t="s">
        <v>705</v>
      </c>
      <c r="G2466" s="32" t="s">
        <v>6133</v>
      </c>
      <c r="H2466" s="32" t="s">
        <v>921</v>
      </c>
      <c r="I2466" s="32" t="s">
        <v>6134</v>
      </c>
      <c r="J2466" s="35">
        <v>43844</v>
      </c>
      <c r="K2466" s="35">
        <v>44575</v>
      </c>
      <c r="L2466" s="32" t="s">
        <v>23030</v>
      </c>
      <c r="M2466" s="32" t="s">
        <v>718</v>
      </c>
      <c r="N2466" s="32" t="s">
        <v>778</v>
      </c>
      <c r="O2466" s="32" t="s">
        <v>712</v>
      </c>
      <c r="P2466" s="32" t="s">
        <v>713</v>
      </c>
      <c r="Q2466" s="32" t="s">
        <v>10228</v>
      </c>
      <c r="R2466" s="32" t="s">
        <v>10228</v>
      </c>
    </row>
    <row r="2467" spans="1:18" x14ac:dyDescent="0.25">
      <c r="A2467" s="33" t="s">
        <v>28986</v>
      </c>
      <c r="B2467" s="34" t="s">
        <v>8269</v>
      </c>
      <c r="C2467" s="34" t="s">
        <v>703</v>
      </c>
      <c r="D2467" s="36">
        <v>41885</v>
      </c>
      <c r="E2467" s="34" t="s">
        <v>704</v>
      </c>
      <c r="F2467" s="34" t="s">
        <v>705</v>
      </c>
      <c r="G2467" s="34" t="s">
        <v>1338</v>
      </c>
      <c r="H2467" s="34" t="s">
        <v>984</v>
      </c>
      <c r="I2467" s="34" t="s">
        <v>1339</v>
      </c>
      <c r="J2467" s="36">
        <v>43070</v>
      </c>
      <c r="K2467" s="36">
        <v>43800</v>
      </c>
      <c r="L2467" s="34" t="s">
        <v>8270</v>
      </c>
      <c r="M2467" s="34" t="s">
        <v>718</v>
      </c>
      <c r="N2467" s="34" t="s">
        <v>723</v>
      </c>
      <c r="O2467" s="34" t="s">
        <v>712</v>
      </c>
      <c r="P2467" s="34" t="s">
        <v>743</v>
      </c>
      <c r="Q2467" s="34" t="s">
        <v>10228</v>
      </c>
      <c r="R2467" s="34" t="s">
        <v>10228</v>
      </c>
    </row>
    <row r="2468" spans="1:18" x14ac:dyDescent="0.25">
      <c r="A2468" s="31" t="s">
        <v>28988</v>
      </c>
      <c r="B2468" s="32" t="s">
        <v>8271</v>
      </c>
      <c r="C2468" s="32" t="s">
        <v>703</v>
      </c>
      <c r="D2468" s="35">
        <v>41886</v>
      </c>
      <c r="E2468" s="32" t="s">
        <v>704</v>
      </c>
      <c r="F2468" s="32" t="s">
        <v>705</v>
      </c>
      <c r="G2468" s="32" t="s">
        <v>6150</v>
      </c>
      <c r="H2468" s="32" t="s">
        <v>1262</v>
      </c>
      <c r="I2468" s="32" t="s">
        <v>6151</v>
      </c>
      <c r="J2468" s="35">
        <v>42933</v>
      </c>
      <c r="K2468" s="35">
        <v>43663</v>
      </c>
      <c r="L2468" s="32" t="s">
        <v>8272</v>
      </c>
      <c r="M2468" s="32" t="s">
        <v>712</v>
      </c>
      <c r="N2468" s="32" t="s">
        <v>749</v>
      </c>
      <c r="O2468" s="32" t="s">
        <v>712</v>
      </c>
      <c r="P2468" s="32" t="s">
        <v>712</v>
      </c>
      <c r="Q2468" s="32" t="s">
        <v>10228</v>
      </c>
      <c r="R2468" s="32" t="s">
        <v>10228</v>
      </c>
    </row>
    <row r="2469" spans="1:18" x14ac:dyDescent="0.25">
      <c r="A2469" s="33" t="s">
        <v>28990</v>
      </c>
      <c r="B2469" s="34" t="s">
        <v>8273</v>
      </c>
      <c r="C2469" s="34" t="s">
        <v>703</v>
      </c>
      <c r="D2469" s="36">
        <v>41890</v>
      </c>
      <c r="E2469" s="34" t="s">
        <v>704</v>
      </c>
      <c r="F2469" s="34" t="s">
        <v>705</v>
      </c>
      <c r="G2469" s="34" t="s">
        <v>2950</v>
      </c>
      <c r="H2469" s="34" t="s">
        <v>752</v>
      </c>
      <c r="I2469" s="34" t="s">
        <v>2951</v>
      </c>
      <c r="J2469" s="36">
        <v>43500</v>
      </c>
      <c r="K2469" s="36">
        <v>44231</v>
      </c>
      <c r="L2469" s="34" t="s">
        <v>8274</v>
      </c>
      <c r="M2469" s="34" t="s">
        <v>718</v>
      </c>
      <c r="N2469" s="34" t="s">
        <v>749</v>
      </c>
      <c r="O2469" s="34" t="s">
        <v>712</v>
      </c>
      <c r="P2469" s="34" t="s">
        <v>713</v>
      </c>
      <c r="Q2469" s="34" t="s">
        <v>833</v>
      </c>
      <c r="R2469" s="34" t="s">
        <v>10228</v>
      </c>
    </row>
    <row r="2470" spans="1:18" x14ac:dyDescent="0.25">
      <c r="A2470" s="31" t="s">
        <v>28992</v>
      </c>
      <c r="B2470" s="32" t="s">
        <v>8275</v>
      </c>
      <c r="C2470" s="32" t="s">
        <v>703</v>
      </c>
      <c r="D2470" s="35">
        <v>41891</v>
      </c>
      <c r="E2470" s="32" t="s">
        <v>704</v>
      </c>
      <c r="F2470" s="32" t="s">
        <v>705</v>
      </c>
      <c r="G2470" s="32" t="s">
        <v>4616</v>
      </c>
      <c r="H2470" s="32" t="s">
        <v>769</v>
      </c>
      <c r="I2470" s="32" t="s">
        <v>4617</v>
      </c>
      <c r="J2470" s="35">
        <v>43087</v>
      </c>
      <c r="K2470" s="35">
        <v>43817</v>
      </c>
      <c r="L2470" s="32" t="s">
        <v>8276</v>
      </c>
      <c r="M2470" s="32" t="s">
        <v>710</v>
      </c>
      <c r="N2470" s="32" t="s">
        <v>711</v>
      </c>
      <c r="O2470" s="32" t="s">
        <v>712</v>
      </c>
      <c r="P2470" s="32" t="s">
        <v>713</v>
      </c>
      <c r="Q2470" s="32" t="s">
        <v>10228</v>
      </c>
      <c r="R2470" s="32" t="s">
        <v>10228</v>
      </c>
    </row>
    <row r="2471" spans="1:18" x14ac:dyDescent="0.25">
      <c r="A2471" s="33" t="s">
        <v>28994</v>
      </c>
      <c r="B2471" s="34" t="s">
        <v>8277</v>
      </c>
      <c r="C2471" s="34" t="s">
        <v>703</v>
      </c>
      <c r="D2471" s="36">
        <v>41890</v>
      </c>
      <c r="E2471" s="34" t="s">
        <v>704</v>
      </c>
      <c r="F2471" s="34" t="s">
        <v>705</v>
      </c>
      <c r="G2471" s="34" t="s">
        <v>8278</v>
      </c>
      <c r="H2471" s="34" t="s">
        <v>998</v>
      </c>
      <c r="I2471" s="34" t="s">
        <v>8279</v>
      </c>
      <c r="J2471" s="36">
        <v>43550</v>
      </c>
      <c r="K2471" s="36">
        <v>44281</v>
      </c>
      <c r="L2471" s="34" t="s">
        <v>8280</v>
      </c>
      <c r="M2471" s="34" t="s">
        <v>710</v>
      </c>
      <c r="N2471" s="34" t="s">
        <v>749</v>
      </c>
      <c r="O2471" s="34" t="s">
        <v>712</v>
      </c>
      <c r="P2471" s="34" t="s">
        <v>713</v>
      </c>
      <c r="Q2471" s="34" t="s">
        <v>10228</v>
      </c>
      <c r="R2471" s="34" t="s">
        <v>10228</v>
      </c>
    </row>
    <row r="2472" spans="1:18" x14ac:dyDescent="0.25">
      <c r="A2472" s="31" t="s">
        <v>28996</v>
      </c>
      <c r="B2472" s="32" t="s">
        <v>8281</v>
      </c>
      <c r="C2472" s="32" t="s">
        <v>703</v>
      </c>
      <c r="D2472" s="35">
        <v>41899</v>
      </c>
      <c r="E2472" s="32" t="s">
        <v>704</v>
      </c>
      <c r="F2472" s="32" t="s">
        <v>705</v>
      </c>
      <c r="G2472" s="32" t="s">
        <v>8282</v>
      </c>
      <c r="H2472" s="32" t="s">
        <v>769</v>
      </c>
      <c r="I2472" s="32" t="s">
        <v>8283</v>
      </c>
      <c r="J2472" s="35">
        <v>43460</v>
      </c>
      <c r="K2472" s="35">
        <v>44191</v>
      </c>
      <c r="L2472" s="32" t="s">
        <v>8284</v>
      </c>
      <c r="M2472" s="32" t="s">
        <v>718</v>
      </c>
      <c r="N2472" s="32" t="s">
        <v>711</v>
      </c>
      <c r="O2472" s="32" t="s">
        <v>712</v>
      </c>
      <c r="P2472" s="32" t="s">
        <v>713</v>
      </c>
      <c r="Q2472" s="32" t="s">
        <v>10228</v>
      </c>
      <c r="R2472" s="32" t="s">
        <v>10228</v>
      </c>
    </row>
    <row r="2473" spans="1:18" x14ac:dyDescent="0.25">
      <c r="A2473" s="33" t="s">
        <v>28998</v>
      </c>
      <c r="B2473" s="34" t="s">
        <v>8285</v>
      </c>
      <c r="C2473" s="34" t="s">
        <v>703</v>
      </c>
      <c r="D2473" s="36">
        <v>41901</v>
      </c>
      <c r="E2473" s="34" t="s">
        <v>704</v>
      </c>
      <c r="F2473" s="34" t="s">
        <v>705</v>
      </c>
      <c r="G2473" s="34" t="s">
        <v>1314</v>
      </c>
      <c r="H2473" s="34" t="s">
        <v>707</v>
      </c>
      <c r="I2473" s="34" t="s">
        <v>1315</v>
      </c>
      <c r="J2473" s="36">
        <v>43291</v>
      </c>
      <c r="K2473" s="36">
        <v>44022</v>
      </c>
      <c r="L2473" s="34" t="s">
        <v>8286</v>
      </c>
      <c r="M2473" s="34" t="s">
        <v>718</v>
      </c>
      <c r="N2473" s="34" t="s">
        <v>723</v>
      </c>
      <c r="O2473" s="34" t="s">
        <v>712</v>
      </c>
      <c r="P2473" s="34" t="s">
        <v>713</v>
      </c>
      <c r="Q2473" s="34" t="s">
        <v>10228</v>
      </c>
      <c r="R2473" s="34" t="s">
        <v>10228</v>
      </c>
    </row>
    <row r="2474" spans="1:18" x14ac:dyDescent="0.25">
      <c r="A2474" s="31" t="s">
        <v>29000</v>
      </c>
      <c r="B2474" s="32" t="s">
        <v>8287</v>
      </c>
      <c r="C2474" s="32" t="s">
        <v>703</v>
      </c>
      <c r="D2474" s="35">
        <v>41906</v>
      </c>
      <c r="E2474" s="32" t="s">
        <v>704</v>
      </c>
      <c r="F2474" s="32" t="s">
        <v>705</v>
      </c>
      <c r="G2474" s="32" t="s">
        <v>2917</v>
      </c>
      <c r="H2474" s="32" t="s">
        <v>789</v>
      </c>
      <c r="I2474" s="32" t="s">
        <v>2918</v>
      </c>
      <c r="J2474" s="35">
        <v>43290</v>
      </c>
      <c r="K2474" s="35">
        <v>44021</v>
      </c>
      <c r="L2474" s="32" t="s">
        <v>8288</v>
      </c>
      <c r="M2474" s="32" t="s">
        <v>710</v>
      </c>
      <c r="N2474" s="32" t="s">
        <v>723</v>
      </c>
      <c r="O2474" s="32" t="s">
        <v>755</v>
      </c>
      <c r="P2474" s="32" t="s">
        <v>833</v>
      </c>
      <c r="Q2474" s="32" t="s">
        <v>713</v>
      </c>
      <c r="R2474" s="32" t="s">
        <v>10228</v>
      </c>
    </row>
    <row r="2475" spans="1:18" x14ac:dyDescent="0.25">
      <c r="A2475" s="33" t="s">
        <v>29002</v>
      </c>
      <c r="B2475" s="34" t="s">
        <v>8289</v>
      </c>
      <c r="C2475" s="34" t="s">
        <v>703</v>
      </c>
      <c r="D2475" s="36">
        <v>41907</v>
      </c>
      <c r="E2475" s="34" t="s">
        <v>704</v>
      </c>
      <c r="F2475" s="34" t="s">
        <v>705</v>
      </c>
      <c r="G2475" s="34" t="s">
        <v>8290</v>
      </c>
      <c r="H2475" s="34" t="s">
        <v>746</v>
      </c>
      <c r="I2475" s="34" t="s">
        <v>8291</v>
      </c>
      <c r="J2475" s="36">
        <v>43223</v>
      </c>
      <c r="K2475" s="36">
        <v>43954</v>
      </c>
      <c r="L2475" s="34" t="s">
        <v>8292</v>
      </c>
      <c r="M2475" s="34" t="s">
        <v>772</v>
      </c>
      <c r="N2475" s="34" t="s">
        <v>723</v>
      </c>
      <c r="O2475" s="34" t="s">
        <v>712</v>
      </c>
      <c r="P2475" s="34" t="s">
        <v>713</v>
      </c>
      <c r="Q2475" s="34" t="s">
        <v>1042</v>
      </c>
      <c r="R2475" s="34" t="s">
        <v>743</v>
      </c>
    </row>
    <row r="2476" spans="1:18" x14ac:dyDescent="0.25">
      <c r="A2476" s="31" t="s">
        <v>29004</v>
      </c>
      <c r="B2476" s="32" t="s">
        <v>8293</v>
      </c>
      <c r="C2476" s="32" t="s">
        <v>703</v>
      </c>
      <c r="D2476" s="35">
        <v>41911</v>
      </c>
      <c r="E2476" s="32" t="s">
        <v>704</v>
      </c>
      <c r="F2476" s="32" t="s">
        <v>705</v>
      </c>
      <c r="G2476" s="32" t="s">
        <v>8108</v>
      </c>
      <c r="H2476" s="32" t="s">
        <v>1286</v>
      </c>
      <c r="I2476" s="32" t="s">
        <v>8109</v>
      </c>
      <c r="J2476" s="35">
        <v>43552</v>
      </c>
      <c r="K2476" s="35">
        <v>44283</v>
      </c>
      <c r="L2476" s="32" t="s">
        <v>8294</v>
      </c>
      <c r="M2476" s="32" t="s">
        <v>718</v>
      </c>
      <c r="N2476" s="32" t="s">
        <v>749</v>
      </c>
      <c r="O2476" s="32" t="s">
        <v>712</v>
      </c>
      <c r="P2476" s="32" t="s">
        <v>713</v>
      </c>
      <c r="Q2476" s="32" t="s">
        <v>832</v>
      </c>
      <c r="R2476" s="32" t="s">
        <v>10228</v>
      </c>
    </row>
    <row r="2477" spans="1:18" x14ac:dyDescent="0.25">
      <c r="A2477" s="33" t="s">
        <v>29006</v>
      </c>
      <c r="B2477" s="34" t="s">
        <v>8295</v>
      </c>
      <c r="C2477" s="34" t="s">
        <v>703</v>
      </c>
      <c r="D2477" s="36">
        <v>41912</v>
      </c>
      <c r="E2477" s="34" t="s">
        <v>704</v>
      </c>
      <c r="F2477" s="34" t="s">
        <v>705</v>
      </c>
      <c r="G2477" s="34" t="s">
        <v>2909</v>
      </c>
      <c r="H2477" s="34" t="s">
        <v>921</v>
      </c>
      <c r="I2477" s="34" t="s">
        <v>2910</v>
      </c>
      <c r="J2477" s="36">
        <v>43073</v>
      </c>
      <c r="K2477" s="36">
        <v>43803</v>
      </c>
      <c r="L2477" s="34" t="s">
        <v>8296</v>
      </c>
      <c r="M2477" s="34" t="s">
        <v>712</v>
      </c>
      <c r="N2477" s="34" t="s">
        <v>749</v>
      </c>
      <c r="O2477" s="34" t="s">
        <v>712</v>
      </c>
      <c r="P2477" s="34" t="s">
        <v>712</v>
      </c>
      <c r="Q2477" s="34" t="s">
        <v>10228</v>
      </c>
      <c r="R2477" s="34" t="s">
        <v>10228</v>
      </c>
    </row>
    <row r="2478" spans="1:18" x14ac:dyDescent="0.25">
      <c r="A2478" s="31" t="s">
        <v>29008</v>
      </c>
      <c r="B2478" s="32" t="s">
        <v>8297</v>
      </c>
      <c r="C2478" s="32" t="s">
        <v>703</v>
      </c>
      <c r="D2478" s="35">
        <v>41912</v>
      </c>
      <c r="E2478" s="32" t="s">
        <v>704</v>
      </c>
      <c r="F2478" s="32" t="s">
        <v>705</v>
      </c>
      <c r="G2478" s="32" t="s">
        <v>903</v>
      </c>
      <c r="H2478" s="32" t="s">
        <v>904</v>
      </c>
      <c r="I2478" s="32" t="s">
        <v>905</v>
      </c>
      <c r="J2478" s="35">
        <v>43496</v>
      </c>
      <c r="K2478" s="35">
        <v>44227</v>
      </c>
      <c r="L2478" s="32" t="s">
        <v>8298</v>
      </c>
      <c r="M2478" s="32" t="s">
        <v>710</v>
      </c>
      <c r="N2478" s="32" t="s">
        <v>749</v>
      </c>
      <c r="O2478" s="32" t="s">
        <v>712</v>
      </c>
      <c r="P2478" s="32" t="s">
        <v>713</v>
      </c>
      <c r="Q2478" s="32" t="s">
        <v>10228</v>
      </c>
      <c r="R2478" s="32" t="s">
        <v>10228</v>
      </c>
    </row>
    <row r="2479" spans="1:18" x14ac:dyDescent="0.25">
      <c r="A2479" s="33" t="s">
        <v>29010</v>
      </c>
      <c r="B2479" s="34" t="s">
        <v>8299</v>
      </c>
      <c r="C2479" s="34" t="s">
        <v>808</v>
      </c>
      <c r="D2479" s="36">
        <v>41914</v>
      </c>
      <c r="E2479" s="34" t="s">
        <v>704</v>
      </c>
      <c r="F2479" s="34" t="s">
        <v>705</v>
      </c>
      <c r="G2479" s="34" t="s">
        <v>8300</v>
      </c>
      <c r="H2479" s="34" t="s">
        <v>769</v>
      </c>
      <c r="I2479" s="34" t="s">
        <v>1785</v>
      </c>
      <c r="J2479" s="36">
        <v>42998</v>
      </c>
      <c r="K2479" s="36">
        <v>43728</v>
      </c>
      <c r="L2479" s="34" t="s">
        <v>8301</v>
      </c>
      <c r="M2479" s="34" t="s">
        <v>710</v>
      </c>
      <c r="N2479" s="34" t="s">
        <v>711</v>
      </c>
      <c r="O2479" s="34" t="s">
        <v>8302</v>
      </c>
      <c r="P2479" s="34" t="s">
        <v>713</v>
      </c>
      <c r="Q2479" s="34" t="s">
        <v>10228</v>
      </c>
      <c r="R2479" s="34" t="s">
        <v>10228</v>
      </c>
    </row>
    <row r="2480" spans="1:18" x14ac:dyDescent="0.25">
      <c r="A2480" s="31" t="s">
        <v>29012</v>
      </c>
      <c r="B2480" s="32" t="s">
        <v>8303</v>
      </c>
      <c r="C2480" s="32" t="s">
        <v>703</v>
      </c>
      <c r="D2480" s="35">
        <v>41918</v>
      </c>
      <c r="E2480" s="32" t="s">
        <v>704</v>
      </c>
      <c r="F2480" s="32" t="s">
        <v>705</v>
      </c>
      <c r="G2480" s="32" t="s">
        <v>8304</v>
      </c>
      <c r="H2480" s="32" t="s">
        <v>707</v>
      </c>
      <c r="I2480" s="32" t="s">
        <v>8305</v>
      </c>
      <c r="J2480" s="35">
        <v>43164</v>
      </c>
      <c r="K2480" s="35">
        <v>43895</v>
      </c>
      <c r="L2480" s="32" t="s">
        <v>8306</v>
      </c>
      <c r="M2480" s="32" t="s">
        <v>710</v>
      </c>
      <c r="N2480" s="32" t="s">
        <v>723</v>
      </c>
      <c r="O2480" s="32" t="s">
        <v>712</v>
      </c>
      <c r="P2480" s="32" t="s">
        <v>713</v>
      </c>
      <c r="Q2480" s="32" t="s">
        <v>743</v>
      </c>
      <c r="R2480" s="32" t="s">
        <v>10228</v>
      </c>
    </row>
    <row r="2481" spans="1:18" x14ac:dyDescent="0.25">
      <c r="A2481" s="33" t="s">
        <v>29014</v>
      </c>
      <c r="B2481" s="34" t="s">
        <v>8307</v>
      </c>
      <c r="C2481" s="34" t="s">
        <v>703</v>
      </c>
      <c r="D2481" s="36">
        <v>41918</v>
      </c>
      <c r="E2481" s="34" t="s">
        <v>704</v>
      </c>
      <c r="F2481" s="34" t="s">
        <v>705</v>
      </c>
      <c r="G2481" s="34" t="s">
        <v>8308</v>
      </c>
      <c r="H2481" s="34" t="s">
        <v>752</v>
      </c>
      <c r="I2481" s="34" t="s">
        <v>846</v>
      </c>
      <c r="J2481" s="36">
        <v>43238</v>
      </c>
      <c r="K2481" s="36">
        <v>43969</v>
      </c>
      <c r="L2481" s="34" t="s">
        <v>8309</v>
      </c>
      <c r="M2481" s="34" t="s">
        <v>710</v>
      </c>
      <c r="N2481" s="34" t="s">
        <v>749</v>
      </c>
      <c r="O2481" s="34" t="s">
        <v>712</v>
      </c>
      <c r="P2481" s="34" t="s">
        <v>843</v>
      </c>
      <c r="Q2481" s="34" t="s">
        <v>713</v>
      </c>
      <c r="R2481" s="34" t="s">
        <v>743</v>
      </c>
    </row>
    <row r="2482" spans="1:18" x14ac:dyDescent="0.25">
      <c r="A2482" s="31" t="s">
        <v>29016</v>
      </c>
      <c r="B2482" s="32" t="s">
        <v>8310</v>
      </c>
      <c r="C2482" s="32" t="s">
        <v>703</v>
      </c>
      <c r="D2482" s="35">
        <v>41915</v>
      </c>
      <c r="E2482" s="32" t="s">
        <v>704</v>
      </c>
      <c r="F2482" s="32" t="s">
        <v>705</v>
      </c>
      <c r="G2482" s="32" t="s">
        <v>8311</v>
      </c>
      <c r="H2482" s="32" t="s">
        <v>945</v>
      </c>
      <c r="I2482" s="32" t="s">
        <v>8312</v>
      </c>
      <c r="J2482" s="35">
        <v>43235</v>
      </c>
      <c r="K2482" s="35">
        <v>43966</v>
      </c>
      <c r="L2482" s="32" t="s">
        <v>8313</v>
      </c>
      <c r="M2482" s="32" t="s">
        <v>710</v>
      </c>
      <c r="N2482" s="32" t="s">
        <v>711</v>
      </c>
      <c r="O2482" s="32" t="s">
        <v>712</v>
      </c>
      <c r="P2482" s="32" t="s">
        <v>713</v>
      </c>
      <c r="Q2482" s="32" t="s">
        <v>10228</v>
      </c>
      <c r="R2482" s="32" t="s">
        <v>10228</v>
      </c>
    </row>
    <row r="2483" spans="1:18" x14ac:dyDescent="0.25">
      <c r="A2483" s="33" t="s">
        <v>29018</v>
      </c>
      <c r="B2483" s="34" t="s">
        <v>8314</v>
      </c>
      <c r="C2483" s="34" t="s">
        <v>734</v>
      </c>
      <c r="D2483" s="36">
        <v>41919</v>
      </c>
      <c r="E2483" s="34" t="s">
        <v>704</v>
      </c>
      <c r="F2483" s="34" t="s">
        <v>705</v>
      </c>
      <c r="G2483" s="34" t="s">
        <v>8315</v>
      </c>
      <c r="H2483" s="34" t="s">
        <v>921</v>
      </c>
      <c r="I2483" s="34" t="s">
        <v>1109</v>
      </c>
      <c r="J2483" s="36">
        <v>43537</v>
      </c>
      <c r="K2483" s="36">
        <v>44268</v>
      </c>
      <c r="L2483" s="34" t="s">
        <v>8316</v>
      </c>
      <c r="M2483" s="34" t="s">
        <v>710</v>
      </c>
      <c r="N2483" s="34" t="s">
        <v>711</v>
      </c>
      <c r="O2483" s="34" t="s">
        <v>712</v>
      </c>
      <c r="P2483" s="34" t="s">
        <v>713</v>
      </c>
      <c r="Q2483" s="34" t="s">
        <v>10228</v>
      </c>
      <c r="R2483" s="34" t="s">
        <v>10228</v>
      </c>
    </row>
    <row r="2484" spans="1:18" x14ac:dyDescent="0.25">
      <c r="A2484" s="31" t="s">
        <v>29020</v>
      </c>
      <c r="B2484" s="32" t="s">
        <v>8317</v>
      </c>
      <c r="C2484" s="32" t="s">
        <v>703</v>
      </c>
      <c r="D2484" s="35">
        <v>41920</v>
      </c>
      <c r="E2484" s="32" t="s">
        <v>704</v>
      </c>
      <c r="F2484" s="32" t="s">
        <v>705</v>
      </c>
      <c r="G2484" s="32" t="s">
        <v>873</v>
      </c>
      <c r="H2484" s="32" t="s">
        <v>707</v>
      </c>
      <c r="I2484" s="32" t="s">
        <v>874</v>
      </c>
      <c r="J2484" s="35">
        <v>43124</v>
      </c>
      <c r="K2484" s="35">
        <v>43854</v>
      </c>
      <c r="L2484" s="32" t="s">
        <v>8318</v>
      </c>
      <c r="M2484" s="32" t="s">
        <v>718</v>
      </c>
      <c r="N2484" s="32" t="s">
        <v>711</v>
      </c>
      <c r="O2484" s="32" t="s">
        <v>712</v>
      </c>
      <c r="P2484" s="32" t="s">
        <v>713</v>
      </c>
      <c r="Q2484" s="32" t="s">
        <v>10228</v>
      </c>
      <c r="R2484" s="32" t="s">
        <v>10228</v>
      </c>
    </row>
    <row r="2485" spans="1:18" x14ac:dyDescent="0.25">
      <c r="A2485" s="33" t="s">
        <v>29022</v>
      </c>
      <c r="B2485" s="34" t="s">
        <v>8319</v>
      </c>
      <c r="C2485" s="34" t="s">
        <v>703</v>
      </c>
      <c r="D2485" s="36">
        <v>41920</v>
      </c>
      <c r="E2485" s="34" t="s">
        <v>704</v>
      </c>
      <c r="F2485" s="34" t="s">
        <v>705</v>
      </c>
      <c r="G2485" s="34" t="s">
        <v>4595</v>
      </c>
      <c r="H2485" s="34" t="s">
        <v>707</v>
      </c>
      <c r="I2485" s="34" t="s">
        <v>4596</v>
      </c>
      <c r="J2485" s="36">
        <v>43383</v>
      </c>
      <c r="K2485" s="36">
        <v>44114</v>
      </c>
      <c r="L2485" s="34" t="s">
        <v>8320</v>
      </c>
      <c r="M2485" s="34" t="s">
        <v>710</v>
      </c>
      <c r="N2485" s="34" t="s">
        <v>723</v>
      </c>
      <c r="O2485" s="34" t="s">
        <v>712</v>
      </c>
      <c r="P2485" s="34" t="s">
        <v>743</v>
      </c>
      <c r="Q2485" s="34" t="s">
        <v>713</v>
      </c>
      <c r="R2485" s="34" t="s">
        <v>713</v>
      </c>
    </row>
    <row r="2486" spans="1:18" x14ac:dyDescent="0.25">
      <c r="A2486" s="31" t="s">
        <v>29024</v>
      </c>
      <c r="B2486" s="32" t="s">
        <v>8321</v>
      </c>
      <c r="C2486" s="32" t="s">
        <v>703</v>
      </c>
      <c r="D2486" s="35">
        <v>41926</v>
      </c>
      <c r="E2486" s="32" t="s">
        <v>704</v>
      </c>
      <c r="F2486" s="32" t="s">
        <v>705</v>
      </c>
      <c r="G2486" s="32" t="s">
        <v>6150</v>
      </c>
      <c r="H2486" s="32" t="s">
        <v>1262</v>
      </c>
      <c r="I2486" s="32" t="s">
        <v>6151</v>
      </c>
      <c r="J2486" s="35">
        <v>42933</v>
      </c>
      <c r="K2486" s="35">
        <v>43663</v>
      </c>
      <c r="L2486" s="32" t="s">
        <v>8322</v>
      </c>
      <c r="M2486" s="32" t="s">
        <v>710</v>
      </c>
      <c r="N2486" s="32" t="s">
        <v>723</v>
      </c>
      <c r="O2486" s="32" t="s">
        <v>712</v>
      </c>
      <c r="P2486" s="32" t="s">
        <v>713</v>
      </c>
      <c r="Q2486" s="32" t="s">
        <v>10228</v>
      </c>
      <c r="R2486" s="32" t="s">
        <v>10228</v>
      </c>
    </row>
    <row r="2487" spans="1:18" x14ac:dyDescent="0.25">
      <c r="A2487" s="33" t="s">
        <v>29026</v>
      </c>
      <c r="B2487" s="34" t="s">
        <v>8323</v>
      </c>
      <c r="C2487" s="34" t="s">
        <v>703</v>
      </c>
      <c r="D2487" s="36">
        <v>41918</v>
      </c>
      <c r="E2487" s="34" t="s">
        <v>704</v>
      </c>
      <c r="F2487" s="34" t="s">
        <v>705</v>
      </c>
      <c r="G2487" s="34" t="s">
        <v>7871</v>
      </c>
      <c r="H2487" s="34" t="s">
        <v>804</v>
      </c>
      <c r="I2487" s="34" t="s">
        <v>2243</v>
      </c>
      <c r="J2487" s="36">
        <v>43539</v>
      </c>
      <c r="K2487" s="36">
        <v>44270</v>
      </c>
      <c r="L2487" s="34" t="s">
        <v>8324</v>
      </c>
      <c r="M2487" s="34" t="s">
        <v>729</v>
      </c>
      <c r="N2487" s="34" t="s">
        <v>711</v>
      </c>
      <c r="O2487" s="34" t="s">
        <v>712</v>
      </c>
      <c r="P2487" s="34" t="s">
        <v>713</v>
      </c>
      <c r="Q2487" s="34" t="s">
        <v>10228</v>
      </c>
      <c r="R2487" s="34" t="s">
        <v>10228</v>
      </c>
    </row>
    <row r="2488" spans="1:18" x14ac:dyDescent="0.25">
      <c r="A2488" s="31" t="s">
        <v>29028</v>
      </c>
      <c r="B2488" s="32" t="s">
        <v>8325</v>
      </c>
      <c r="C2488" s="32" t="s">
        <v>703</v>
      </c>
      <c r="D2488" s="35">
        <v>41929</v>
      </c>
      <c r="E2488" s="32" t="s">
        <v>996</v>
      </c>
      <c r="F2488" s="32" t="s">
        <v>705</v>
      </c>
      <c r="G2488" s="32" t="s">
        <v>2751</v>
      </c>
      <c r="H2488" s="32" t="s">
        <v>752</v>
      </c>
      <c r="I2488" s="32" t="s">
        <v>2752</v>
      </c>
      <c r="J2488" s="35">
        <v>43482</v>
      </c>
      <c r="K2488" s="35">
        <v>44213</v>
      </c>
      <c r="L2488" s="32" t="s">
        <v>8326</v>
      </c>
      <c r="M2488" s="32" t="s">
        <v>710</v>
      </c>
      <c r="N2488" s="32" t="s">
        <v>711</v>
      </c>
      <c r="O2488" s="32" t="s">
        <v>1041</v>
      </c>
      <c r="P2488" s="32" t="s">
        <v>1106</v>
      </c>
      <c r="Q2488" s="32" t="s">
        <v>713</v>
      </c>
      <c r="R2488" s="32" t="s">
        <v>10228</v>
      </c>
    </row>
    <row r="2489" spans="1:18" x14ac:dyDescent="0.25">
      <c r="A2489" s="33" t="s">
        <v>29030</v>
      </c>
      <c r="B2489" s="34" t="s">
        <v>8327</v>
      </c>
      <c r="C2489" s="34" t="s">
        <v>703</v>
      </c>
      <c r="D2489" s="36">
        <v>41929</v>
      </c>
      <c r="E2489" s="34" t="s">
        <v>704</v>
      </c>
      <c r="F2489" s="34" t="s">
        <v>705</v>
      </c>
      <c r="G2489" s="34" t="s">
        <v>797</v>
      </c>
      <c r="H2489" s="34" t="s">
        <v>798</v>
      </c>
      <c r="I2489" s="34" t="s">
        <v>799</v>
      </c>
      <c r="J2489" s="36">
        <v>43264</v>
      </c>
      <c r="K2489" s="36">
        <v>43995</v>
      </c>
      <c r="L2489" s="34" t="s">
        <v>8328</v>
      </c>
      <c r="M2489" s="34" t="s">
        <v>710</v>
      </c>
      <c r="N2489" s="34" t="s">
        <v>749</v>
      </c>
      <c r="O2489" s="34" t="s">
        <v>1417</v>
      </c>
      <c r="P2489" s="34" t="s">
        <v>833</v>
      </c>
      <c r="Q2489" s="34" t="s">
        <v>713</v>
      </c>
      <c r="R2489" s="34" t="s">
        <v>889</v>
      </c>
    </row>
    <row r="2490" spans="1:18" x14ac:dyDescent="0.25">
      <c r="A2490" s="31" t="s">
        <v>29032</v>
      </c>
      <c r="B2490" s="32" t="s">
        <v>8329</v>
      </c>
      <c r="C2490" s="32" t="s">
        <v>703</v>
      </c>
      <c r="D2490" s="35">
        <v>41934</v>
      </c>
      <c r="E2490" s="32" t="s">
        <v>704</v>
      </c>
      <c r="F2490" s="32" t="s">
        <v>705</v>
      </c>
      <c r="G2490" s="32" t="s">
        <v>4044</v>
      </c>
      <c r="H2490" s="32" t="s">
        <v>789</v>
      </c>
      <c r="I2490" s="32" t="s">
        <v>4045</v>
      </c>
      <c r="J2490" s="35">
        <v>43235</v>
      </c>
      <c r="K2490" s="35">
        <v>43966</v>
      </c>
      <c r="L2490" s="32" t="s">
        <v>8330</v>
      </c>
      <c r="M2490" s="32" t="s">
        <v>710</v>
      </c>
      <c r="N2490" s="32" t="s">
        <v>711</v>
      </c>
      <c r="O2490" s="32" t="s">
        <v>1051</v>
      </c>
      <c r="P2490" s="32" t="s">
        <v>760</v>
      </c>
      <c r="Q2490" s="32" t="s">
        <v>876</v>
      </c>
      <c r="R2490" s="32" t="s">
        <v>833</v>
      </c>
    </row>
    <row r="2491" spans="1:18" x14ac:dyDescent="0.25">
      <c r="A2491" s="33" t="s">
        <v>29034</v>
      </c>
      <c r="B2491" s="34" t="s">
        <v>8331</v>
      </c>
      <c r="C2491" s="34" t="s">
        <v>703</v>
      </c>
      <c r="D2491" s="36">
        <v>41935</v>
      </c>
      <c r="E2491" s="34" t="s">
        <v>704</v>
      </c>
      <c r="F2491" s="34" t="s">
        <v>705</v>
      </c>
      <c r="G2491" s="34" t="s">
        <v>2099</v>
      </c>
      <c r="H2491" s="34" t="s">
        <v>752</v>
      </c>
      <c r="I2491" s="34" t="s">
        <v>2100</v>
      </c>
      <c r="J2491" s="36">
        <v>43438</v>
      </c>
      <c r="K2491" s="36">
        <v>44169</v>
      </c>
      <c r="L2491" s="34" t="s">
        <v>8332</v>
      </c>
      <c r="M2491" s="34" t="s">
        <v>710</v>
      </c>
      <c r="N2491" s="34" t="s">
        <v>723</v>
      </c>
      <c r="O2491" s="34" t="s">
        <v>712</v>
      </c>
      <c r="P2491" s="34" t="s">
        <v>743</v>
      </c>
      <c r="Q2491" s="34" t="s">
        <v>713</v>
      </c>
      <c r="R2491" s="34" t="s">
        <v>1042</v>
      </c>
    </row>
    <row r="2492" spans="1:18" x14ac:dyDescent="0.25">
      <c r="A2492" s="31" t="s">
        <v>29036</v>
      </c>
      <c r="B2492" s="32" t="s">
        <v>8333</v>
      </c>
      <c r="C2492" s="32" t="s">
        <v>703</v>
      </c>
      <c r="D2492" s="35">
        <v>41936</v>
      </c>
      <c r="E2492" s="32" t="s">
        <v>704</v>
      </c>
      <c r="F2492" s="32" t="s">
        <v>705</v>
      </c>
      <c r="G2492" s="32" t="s">
        <v>1223</v>
      </c>
      <c r="H2492" s="32" t="s">
        <v>707</v>
      </c>
      <c r="I2492" s="32" t="s">
        <v>1224</v>
      </c>
      <c r="J2492" s="35">
        <v>43292</v>
      </c>
      <c r="K2492" s="35">
        <v>44023</v>
      </c>
      <c r="L2492" s="32" t="s">
        <v>8334</v>
      </c>
      <c r="M2492" s="32" t="s">
        <v>772</v>
      </c>
      <c r="N2492" s="32" t="s">
        <v>723</v>
      </c>
      <c r="O2492" s="32" t="s">
        <v>712</v>
      </c>
      <c r="P2492" s="32" t="s">
        <v>713</v>
      </c>
      <c r="Q2492" s="32" t="s">
        <v>10228</v>
      </c>
      <c r="R2492" s="32" t="s">
        <v>10228</v>
      </c>
    </row>
    <row r="2493" spans="1:18" x14ac:dyDescent="0.25">
      <c r="A2493" s="33" t="s">
        <v>29038</v>
      </c>
      <c r="B2493" s="34" t="s">
        <v>8335</v>
      </c>
      <c r="C2493" s="34" t="s">
        <v>703</v>
      </c>
      <c r="D2493" s="36">
        <v>41939</v>
      </c>
      <c r="E2493" s="34" t="s">
        <v>704</v>
      </c>
      <c r="F2493" s="34" t="s">
        <v>705</v>
      </c>
      <c r="G2493" s="34" t="s">
        <v>8336</v>
      </c>
      <c r="H2493" s="34" t="s">
        <v>752</v>
      </c>
      <c r="I2493" s="34" t="s">
        <v>846</v>
      </c>
      <c r="J2493" s="36">
        <v>42935</v>
      </c>
      <c r="K2493" s="36">
        <v>43665</v>
      </c>
      <c r="L2493" s="34" t="s">
        <v>8337</v>
      </c>
      <c r="M2493" s="34" t="s">
        <v>718</v>
      </c>
      <c r="N2493" s="34" t="s">
        <v>711</v>
      </c>
      <c r="O2493" s="34" t="s">
        <v>773</v>
      </c>
      <c r="P2493" s="34" t="s">
        <v>713</v>
      </c>
      <c r="Q2493" s="34" t="s">
        <v>10228</v>
      </c>
      <c r="R2493" s="34" t="s">
        <v>10228</v>
      </c>
    </row>
    <row r="2494" spans="1:18" x14ac:dyDescent="0.25">
      <c r="A2494" s="31" t="s">
        <v>29040</v>
      </c>
      <c r="B2494" s="32" t="s">
        <v>8338</v>
      </c>
      <c r="C2494" s="32" t="s">
        <v>703</v>
      </c>
      <c r="D2494" s="35">
        <v>41941</v>
      </c>
      <c r="E2494" s="32" t="s">
        <v>704</v>
      </c>
      <c r="F2494" s="32" t="s">
        <v>705</v>
      </c>
      <c r="G2494" s="32" t="s">
        <v>3021</v>
      </c>
      <c r="H2494" s="32" t="s">
        <v>789</v>
      </c>
      <c r="I2494" s="32" t="s">
        <v>3022</v>
      </c>
      <c r="J2494" s="35">
        <v>43549</v>
      </c>
      <c r="K2494" s="35">
        <v>44280</v>
      </c>
      <c r="L2494" s="32" t="s">
        <v>8339</v>
      </c>
      <c r="M2494" s="32" t="s">
        <v>710</v>
      </c>
      <c r="N2494" s="32" t="s">
        <v>778</v>
      </c>
      <c r="O2494" s="32" t="s">
        <v>712</v>
      </c>
      <c r="P2494" s="32" t="s">
        <v>713</v>
      </c>
      <c r="Q2494" s="32" t="s">
        <v>10228</v>
      </c>
      <c r="R2494" s="32" t="s">
        <v>10228</v>
      </c>
    </row>
    <row r="2495" spans="1:18" x14ac:dyDescent="0.25">
      <c r="A2495" s="33" t="s">
        <v>29042</v>
      </c>
      <c r="B2495" s="34" t="s">
        <v>8340</v>
      </c>
      <c r="C2495" s="34" t="s">
        <v>703</v>
      </c>
      <c r="D2495" s="36">
        <v>41947</v>
      </c>
      <c r="E2495" s="34" t="s">
        <v>704</v>
      </c>
      <c r="F2495" s="34" t="s">
        <v>705</v>
      </c>
      <c r="G2495" s="34" t="s">
        <v>882</v>
      </c>
      <c r="H2495" s="34" t="s">
        <v>707</v>
      </c>
      <c r="I2495" s="34" t="s">
        <v>883</v>
      </c>
      <c r="J2495" s="36">
        <v>43255</v>
      </c>
      <c r="K2495" s="36">
        <v>43986</v>
      </c>
      <c r="L2495" s="34" t="s">
        <v>8341</v>
      </c>
      <c r="M2495" s="34" t="s">
        <v>710</v>
      </c>
      <c r="N2495" s="34" t="s">
        <v>749</v>
      </c>
      <c r="O2495" s="34" t="s">
        <v>712</v>
      </c>
      <c r="P2495" s="34" t="s">
        <v>713</v>
      </c>
      <c r="Q2495" s="34" t="s">
        <v>10228</v>
      </c>
      <c r="R2495" s="34" t="s">
        <v>10228</v>
      </c>
    </row>
    <row r="2496" spans="1:18" x14ac:dyDescent="0.25">
      <c r="A2496" s="31" t="s">
        <v>29044</v>
      </c>
      <c r="B2496" s="32" t="s">
        <v>8342</v>
      </c>
      <c r="C2496" s="32" t="s">
        <v>703</v>
      </c>
      <c r="D2496" s="35">
        <v>41949</v>
      </c>
      <c r="E2496" s="32" t="s">
        <v>704</v>
      </c>
      <c r="F2496" s="32" t="s">
        <v>705</v>
      </c>
      <c r="G2496" s="32" t="s">
        <v>2950</v>
      </c>
      <c r="H2496" s="32" t="s">
        <v>752</v>
      </c>
      <c r="I2496" s="32" t="s">
        <v>2100</v>
      </c>
      <c r="J2496" s="35">
        <v>43500</v>
      </c>
      <c r="K2496" s="35">
        <v>44231</v>
      </c>
      <c r="L2496" s="32" t="s">
        <v>8343</v>
      </c>
      <c r="M2496" s="32" t="s">
        <v>718</v>
      </c>
      <c r="N2496" s="32" t="s">
        <v>723</v>
      </c>
      <c r="O2496" s="32" t="s">
        <v>712</v>
      </c>
      <c r="P2496" s="32" t="s">
        <v>713</v>
      </c>
      <c r="Q2496" s="32" t="s">
        <v>10228</v>
      </c>
      <c r="R2496" s="32" t="s">
        <v>10228</v>
      </c>
    </row>
    <row r="2497" spans="1:18" x14ac:dyDescent="0.25">
      <c r="A2497" s="33" t="s">
        <v>29046</v>
      </c>
      <c r="B2497" s="34" t="s">
        <v>8344</v>
      </c>
      <c r="C2497" s="34" t="s">
        <v>703</v>
      </c>
      <c r="D2497" s="36">
        <v>41949</v>
      </c>
      <c r="E2497" s="34" t="s">
        <v>704</v>
      </c>
      <c r="F2497" s="34" t="s">
        <v>705</v>
      </c>
      <c r="G2497" s="34" t="s">
        <v>2032</v>
      </c>
      <c r="H2497" s="34" t="s">
        <v>945</v>
      </c>
      <c r="I2497" s="34" t="s">
        <v>2033</v>
      </c>
      <c r="J2497" s="36">
        <v>43403</v>
      </c>
      <c r="K2497" s="36">
        <v>44134</v>
      </c>
      <c r="L2497" s="34" t="s">
        <v>8345</v>
      </c>
      <c r="M2497" s="34" t="s">
        <v>718</v>
      </c>
      <c r="N2497" s="34" t="s">
        <v>723</v>
      </c>
      <c r="O2497" s="34" t="s">
        <v>766</v>
      </c>
      <c r="P2497" s="34" t="s">
        <v>713</v>
      </c>
      <c r="Q2497" s="34" t="s">
        <v>760</v>
      </c>
      <c r="R2497" s="34" t="s">
        <v>968</v>
      </c>
    </row>
    <row r="2498" spans="1:18" x14ac:dyDescent="0.25">
      <c r="A2498" s="31" t="s">
        <v>29048</v>
      </c>
      <c r="B2498" s="32" t="s">
        <v>8346</v>
      </c>
      <c r="C2498" s="32" t="s">
        <v>703</v>
      </c>
      <c r="D2498" s="35">
        <v>41954</v>
      </c>
      <c r="E2498" s="32" t="s">
        <v>704</v>
      </c>
      <c r="F2498" s="32" t="s">
        <v>705</v>
      </c>
      <c r="G2498" s="32" t="s">
        <v>1364</v>
      </c>
      <c r="H2498" s="32" t="s">
        <v>707</v>
      </c>
      <c r="I2498" s="32" t="s">
        <v>1365</v>
      </c>
      <c r="J2498" s="35">
        <v>43508</v>
      </c>
      <c r="K2498" s="35">
        <v>44239</v>
      </c>
      <c r="L2498" s="32" t="s">
        <v>8347</v>
      </c>
      <c r="M2498" s="32" t="s">
        <v>772</v>
      </c>
      <c r="N2498" s="32" t="s">
        <v>749</v>
      </c>
      <c r="O2498" s="32" t="s">
        <v>712</v>
      </c>
      <c r="P2498" s="32" t="s">
        <v>713</v>
      </c>
      <c r="Q2498" s="32" t="s">
        <v>10228</v>
      </c>
      <c r="R2498" s="32" t="s">
        <v>10228</v>
      </c>
    </row>
    <row r="2499" spans="1:18" x14ac:dyDescent="0.25">
      <c r="A2499" s="33" t="s">
        <v>29050</v>
      </c>
      <c r="B2499" s="34" t="s">
        <v>8348</v>
      </c>
      <c r="C2499" s="34" t="s">
        <v>703</v>
      </c>
      <c r="D2499" s="36">
        <v>41954</v>
      </c>
      <c r="E2499" s="34" t="s">
        <v>704</v>
      </c>
      <c r="F2499" s="34" t="s">
        <v>705</v>
      </c>
      <c r="G2499" s="34" t="s">
        <v>8349</v>
      </c>
      <c r="H2499" s="34" t="s">
        <v>707</v>
      </c>
      <c r="I2499" s="34" t="s">
        <v>2453</v>
      </c>
      <c r="J2499" s="36">
        <v>43496</v>
      </c>
      <c r="K2499" s="36">
        <v>44227</v>
      </c>
      <c r="L2499" s="34" t="s">
        <v>8350</v>
      </c>
      <c r="M2499" s="34" t="s">
        <v>710</v>
      </c>
      <c r="N2499" s="34" t="s">
        <v>778</v>
      </c>
      <c r="O2499" s="34" t="s">
        <v>712</v>
      </c>
      <c r="P2499" s="34" t="s">
        <v>833</v>
      </c>
      <c r="Q2499" s="34" t="s">
        <v>743</v>
      </c>
      <c r="R2499" s="34" t="s">
        <v>10228</v>
      </c>
    </row>
    <row r="2500" spans="1:18" x14ac:dyDescent="0.25">
      <c r="A2500" s="31" t="s">
        <v>29052</v>
      </c>
      <c r="B2500" s="32" t="s">
        <v>8351</v>
      </c>
      <c r="C2500" s="32" t="s">
        <v>703</v>
      </c>
      <c r="D2500" s="35">
        <v>41954</v>
      </c>
      <c r="E2500" s="32" t="s">
        <v>704</v>
      </c>
      <c r="F2500" s="32" t="s">
        <v>705</v>
      </c>
      <c r="G2500" s="32" t="s">
        <v>908</v>
      </c>
      <c r="H2500" s="32" t="s">
        <v>904</v>
      </c>
      <c r="I2500" s="32" t="s">
        <v>909</v>
      </c>
      <c r="J2500" s="35">
        <v>43012</v>
      </c>
      <c r="K2500" s="35">
        <v>43742</v>
      </c>
      <c r="L2500" s="32" t="s">
        <v>8352</v>
      </c>
      <c r="M2500" s="32" t="s">
        <v>712</v>
      </c>
      <c r="N2500" s="32" t="s">
        <v>749</v>
      </c>
      <c r="O2500" s="32" t="s">
        <v>712</v>
      </c>
      <c r="P2500" s="32" t="s">
        <v>712</v>
      </c>
      <c r="Q2500" s="32" t="s">
        <v>10228</v>
      </c>
      <c r="R2500" s="32" t="s">
        <v>10228</v>
      </c>
    </row>
    <row r="2501" spans="1:18" x14ac:dyDescent="0.25">
      <c r="A2501" s="33" t="s">
        <v>29054</v>
      </c>
      <c r="B2501" s="34" t="s">
        <v>8353</v>
      </c>
      <c r="C2501" s="34" t="s">
        <v>703</v>
      </c>
      <c r="D2501" s="36">
        <v>41957</v>
      </c>
      <c r="E2501" s="34" t="s">
        <v>704</v>
      </c>
      <c r="F2501" s="34" t="s">
        <v>705</v>
      </c>
      <c r="G2501" s="34" t="s">
        <v>3177</v>
      </c>
      <c r="H2501" s="34" t="s">
        <v>707</v>
      </c>
      <c r="I2501" s="34" t="s">
        <v>3178</v>
      </c>
      <c r="J2501" s="36">
        <v>43276</v>
      </c>
      <c r="K2501" s="36">
        <v>44007</v>
      </c>
      <c r="L2501" s="34" t="s">
        <v>8354</v>
      </c>
      <c r="M2501" s="34" t="s">
        <v>710</v>
      </c>
      <c r="N2501" s="34" t="s">
        <v>749</v>
      </c>
      <c r="O2501" s="34" t="s">
        <v>712</v>
      </c>
      <c r="P2501" s="34" t="s">
        <v>713</v>
      </c>
      <c r="Q2501" s="34" t="s">
        <v>10228</v>
      </c>
      <c r="R2501" s="34" t="s">
        <v>10228</v>
      </c>
    </row>
    <row r="2502" spans="1:18" x14ac:dyDescent="0.25">
      <c r="A2502" s="31" t="s">
        <v>29056</v>
      </c>
      <c r="B2502" s="32" t="s">
        <v>8355</v>
      </c>
      <c r="C2502" s="32" t="s">
        <v>703</v>
      </c>
      <c r="D2502" s="35">
        <v>41961</v>
      </c>
      <c r="E2502" s="32" t="s">
        <v>704</v>
      </c>
      <c r="F2502" s="32" t="s">
        <v>705</v>
      </c>
      <c r="G2502" s="32" t="s">
        <v>8356</v>
      </c>
      <c r="H2502" s="32" t="s">
        <v>804</v>
      </c>
      <c r="I2502" s="32" t="s">
        <v>2243</v>
      </c>
      <c r="J2502" s="35">
        <v>43539</v>
      </c>
      <c r="K2502" s="35">
        <v>44270</v>
      </c>
      <c r="L2502" s="32" t="s">
        <v>8357</v>
      </c>
      <c r="M2502" s="32" t="s">
        <v>718</v>
      </c>
      <c r="N2502" s="32" t="s">
        <v>711</v>
      </c>
      <c r="O2502" s="32" t="s">
        <v>712</v>
      </c>
      <c r="P2502" s="32" t="s">
        <v>713</v>
      </c>
      <c r="Q2502" s="32" t="s">
        <v>10228</v>
      </c>
      <c r="R2502" s="32" t="s">
        <v>10228</v>
      </c>
    </row>
    <row r="2503" spans="1:18" x14ac:dyDescent="0.25">
      <c r="A2503" s="33" t="s">
        <v>29058</v>
      </c>
      <c r="B2503" s="34" t="s">
        <v>8358</v>
      </c>
      <c r="C2503" s="34" t="s">
        <v>703</v>
      </c>
      <c r="D2503" s="36">
        <v>41962</v>
      </c>
      <c r="E2503" s="34" t="s">
        <v>704</v>
      </c>
      <c r="F2503" s="34" t="s">
        <v>705</v>
      </c>
      <c r="G2503" s="34" t="s">
        <v>1266</v>
      </c>
      <c r="H2503" s="34" t="s">
        <v>736</v>
      </c>
      <c r="I2503" s="34" t="s">
        <v>1267</v>
      </c>
      <c r="J2503" s="36">
        <v>42990</v>
      </c>
      <c r="K2503" s="36">
        <v>43720</v>
      </c>
      <c r="L2503" s="34" t="s">
        <v>8359</v>
      </c>
      <c r="M2503" s="34" t="s">
        <v>710</v>
      </c>
      <c r="N2503" s="34" t="s">
        <v>723</v>
      </c>
      <c r="O2503" s="34" t="s">
        <v>712</v>
      </c>
      <c r="P2503" s="34" t="s">
        <v>713</v>
      </c>
      <c r="Q2503" s="34" t="s">
        <v>10228</v>
      </c>
      <c r="R2503" s="34" t="s">
        <v>10228</v>
      </c>
    </row>
    <row r="2504" spans="1:18" x14ac:dyDescent="0.25">
      <c r="A2504" s="31" t="s">
        <v>29060</v>
      </c>
      <c r="B2504" s="32" t="s">
        <v>8360</v>
      </c>
      <c r="C2504" s="32" t="s">
        <v>703</v>
      </c>
      <c r="D2504" s="35">
        <v>41964</v>
      </c>
      <c r="E2504" s="32" t="s">
        <v>704</v>
      </c>
      <c r="F2504" s="32" t="s">
        <v>705</v>
      </c>
      <c r="G2504" s="32" t="s">
        <v>8361</v>
      </c>
      <c r="H2504" s="32" t="s">
        <v>707</v>
      </c>
      <c r="I2504" s="32" t="s">
        <v>8362</v>
      </c>
      <c r="J2504" s="35">
        <v>43418</v>
      </c>
      <c r="K2504" s="35">
        <v>44149</v>
      </c>
      <c r="L2504" s="32" t="s">
        <v>8363</v>
      </c>
      <c r="M2504" s="32" t="s">
        <v>710</v>
      </c>
      <c r="N2504" s="32" t="s">
        <v>749</v>
      </c>
      <c r="O2504" s="32" t="s">
        <v>712</v>
      </c>
      <c r="P2504" s="32" t="s">
        <v>713</v>
      </c>
      <c r="Q2504" s="32" t="s">
        <v>10228</v>
      </c>
      <c r="R2504" s="32" t="s">
        <v>10228</v>
      </c>
    </row>
    <row r="2505" spans="1:18" x14ac:dyDescent="0.25">
      <c r="A2505" s="33" t="s">
        <v>29062</v>
      </c>
      <c r="B2505" s="34" t="s">
        <v>8364</v>
      </c>
      <c r="C2505" s="34" t="s">
        <v>808</v>
      </c>
      <c r="D2505" s="36">
        <v>41968</v>
      </c>
      <c r="E2505" s="34" t="s">
        <v>704</v>
      </c>
      <c r="F2505" s="34" t="s">
        <v>705</v>
      </c>
      <c r="G2505" s="34" t="s">
        <v>8365</v>
      </c>
      <c r="H2505" s="34" t="s">
        <v>921</v>
      </c>
      <c r="I2505" s="34" t="s">
        <v>8366</v>
      </c>
      <c r="J2505" s="36">
        <v>43410</v>
      </c>
      <c r="K2505" s="36">
        <v>44141</v>
      </c>
      <c r="L2505" s="34" t="s">
        <v>8367</v>
      </c>
      <c r="M2505" s="34" t="s">
        <v>710</v>
      </c>
      <c r="N2505" s="34" t="s">
        <v>711</v>
      </c>
      <c r="O2505" s="34" t="s">
        <v>712</v>
      </c>
      <c r="P2505" s="34" t="s">
        <v>713</v>
      </c>
      <c r="Q2505" s="34" t="s">
        <v>10228</v>
      </c>
      <c r="R2505" s="34" t="s">
        <v>10228</v>
      </c>
    </row>
    <row r="2506" spans="1:18" x14ac:dyDescent="0.25">
      <c r="A2506" s="31" t="s">
        <v>29064</v>
      </c>
      <c r="B2506" s="32" t="s">
        <v>8368</v>
      </c>
      <c r="C2506" s="32" t="s">
        <v>703</v>
      </c>
      <c r="D2506" s="35">
        <v>41969</v>
      </c>
      <c r="E2506" s="32" t="s">
        <v>704</v>
      </c>
      <c r="F2506" s="32" t="s">
        <v>705</v>
      </c>
      <c r="G2506" s="32" t="s">
        <v>2415</v>
      </c>
      <c r="H2506" s="32" t="s">
        <v>921</v>
      </c>
      <c r="I2506" s="32" t="s">
        <v>2416</v>
      </c>
      <c r="J2506" s="35">
        <v>42851</v>
      </c>
      <c r="K2506" s="35">
        <v>43581</v>
      </c>
      <c r="L2506" s="32" t="s">
        <v>8369</v>
      </c>
      <c r="M2506" s="32" t="s">
        <v>710</v>
      </c>
      <c r="N2506" s="32" t="s">
        <v>711</v>
      </c>
      <c r="O2506" s="32" t="s">
        <v>712</v>
      </c>
      <c r="P2506" s="32" t="s">
        <v>1042</v>
      </c>
      <c r="Q2506" s="32" t="s">
        <v>10228</v>
      </c>
      <c r="R2506" s="32" t="s">
        <v>10228</v>
      </c>
    </row>
    <row r="2507" spans="1:18" x14ac:dyDescent="0.25">
      <c r="A2507" s="33" t="s">
        <v>29066</v>
      </c>
      <c r="B2507" s="34" t="s">
        <v>8370</v>
      </c>
      <c r="C2507" s="34" t="s">
        <v>703</v>
      </c>
      <c r="D2507" s="36">
        <v>41971</v>
      </c>
      <c r="E2507" s="34" t="s">
        <v>704</v>
      </c>
      <c r="F2507" s="34" t="s">
        <v>705</v>
      </c>
      <c r="G2507" s="34" t="s">
        <v>1435</v>
      </c>
      <c r="H2507" s="34" t="s">
        <v>904</v>
      </c>
      <c r="I2507" s="34" t="s">
        <v>1436</v>
      </c>
      <c r="J2507" s="36">
        <v>43262</v>
      </c>
      <c r="K2507" s="36">
        <v>43993</v>
      </c>
      <c r="L2507" s="34" t="s">
        <v>8371</v>
      </c>
      <c r="M2507" s="34" t="s">
        <v>710</v>
      </c>
      <c r="N2507" s="34" t="s">
        <v>749</v>
      </c>
      <c r="O2507" s="34" t="s">
        <v>712</v>
      </c>
      <c r="P2507" s="34" t="s">
        <v>743</v>
      </c>
      <c r="Q2507" s="34" t="s">
        <v>10228</v>
      </c>
      <c r="R2507" s="34" t="s">
        <v>10228</v>
      </c>
    </row>
    <row r="2508" spans="1:18" x14ac:dyDescent="0.25">
      <c r="A2508" s="31" t="s">
        <v>29068</v>
      </c>
      <c r="B2508" s="32" t="s">
        <v>8372</v>
      </c>
      <c r="C2508" s="32" t="s">
        <v>703</v>
      </c>
      <c r="D2508" s="35">
        <v>41974</v>
      </c>
      <c r="E2508" s="32" t="s">
        <v>704</v>
      </c>
      <c r="F2508" s="32" t="s">
        <v>705</v>
      </c>
      <c r="G2508" s="32" t="s">
        <v>1126</v>
      </c>
      <c r="H2508" s="32" t="s">
        <v>998</v>
      </c>
      <c r="I2508" s="32" t="s">
        <v>1127</v>
      </c>
      <c r="J2508" s="35">
        <v>43038</v>
      </c>
      <c r="K2508" s="35">
        <v>43768</v>
      </c>
      <c r="L2508" s="32" t="s">
        <v>8373</v>
      </c>
      <c r="M2508" s="32" t="s">
        <v>712</v>
      </c>
      <c r="N2508" s="32" t="s">
        <v>749</v>
      </c>
      <c r="O2508" s="32" t="s">
        <v>712</v>
      </c>
      <c r="P2508" s="32" t="s">
        <v>712</v>
      </c>
      <c r="Q2508" s="32" t="s">
        <v>10228</v>
      </c>
      <c r="R2508" s="32" t="s">
        <v>10228</v>
      </c>
    </row>
    <row r="2509" spans="1:18" x14ac:dyDescent="0.25">
      <c r="A2509" s="33" t="s">
        <v>29070</v>
      </c>
      <c r="B2509" s="34" t="s">
        <v>8374</v>
      </c>
      <c r="C2509" s="34" t="s">
        <v>703</v>
      </c>
      <c r="D2509" s="36">
        <v>41975</v>
      </c>
      <c r="E2509" s="34" t="s">
        <v>704</v>
      </c>
      <c r="F2509" s="34" t="s">
        <v>705</v>
      </c>
      <c r="G2509" s="34" t="s">
        <v>2646</v>
      </c>
      <c r="H2509" s="34" t="s">
        <v>752</v>
      </c>
      <c r="I2509" s="34" t="s">
        <v>2647</v>
      </c>
      <c r="J2509" s="36">
        <v>43286</v>
      </c>
      <c r="K2509" s="36">
        <v>44017</v>
      </c>
      <c r="L2509" s="34" t="s">
        <v>8375</v>
      </c>
      <c r="M2509" s="34" t="s">
        <v>772</v>
      </c>
      <c r="N2509" s="34" t="s">
        <v>711</v>
      </c>
      <c r="O2509" s="34" t="s">
        <v>755</v>
      </c>
      <c r="P2509" s="34" t="s">
        <v>743</v>
      </c>
      <c r="Q2509" s="34" t="s">
        <v>1042</v>
      </c>
      <c r="R2509" s="34" t="s">
        <v>10228</v>
      </c>
    </row>
    <row r="2510" spans="1:18" x14ac:dyDescent="0.25">
      <c r="A2510" s="31" t="s">
        <v>29072</v>
      </c>
      <c r="B2510" s="32" t="s">
        <v>8376</v>
      </c>
      <c r="C2510" s="32" t="s">
        <v>734</v>
      </c>
      <c r="D2510" s="35">
        <v>41974</v>
      </c>
      <c r="E2510" s="32" t="s">
        <v>704</v>
      </c>
      <c r="F2510" s="32" t="s">
        <v>705</v>
      </c>
      <c r="G2510" s="32" t="s">
        <v>8377</v>
      </c>
      <c r="H2510" s="32" t="s">
        <v>789</v>
      </c>
      <c r="I2510" s="32" t="s">
        <v>8378</v>
      </c>
      <c r="J2510" s="35">
        <v>43339</v>
      </c>
      <c r="K2510" s="35">
        <v>44070</v>
      </c>
      <c r="L2510" s="32" t="s">
        <v>8379</v>
      </c>
      <c r="M2510" s="32" t="s">
        <v>710</v>
      </c>
      <c r="N2510" s="32" t="s">
        <v>723</v>
      </c>
      <c r="O2510" s="32" t="s">
        <v>712</v>
      </c>
      <c r="P2510" s="32" t="s">
        <v>743</v>
      </c>
      <c r="Q2510" s="32" t="s">
        <v>713</v>
      </c>
      <c r="R2510" s="32" t="s">
        <v>833</v>
      </c>
    </row>
    <row r="2511" spans="1:18" x14ac:dyDescent="0.25">
      <c r="A2511" s="33" t="s">
        <v>29074</v>
      </c>
      <c r="B2511" s="34" t="s">
        <v>8380</v>
      </c>
      <c r="C2511" s="34" t="s">
        <v>703</v>
      </c>
      <c r="D2511" s="36">
        <v>41978</v>
      </c>
      <c r="E2511" s="34" t="s">
        <v>704</v>
      </c>
      <c r="F2511" s="34" t="s">
        <v>705</v>
      </c>
      <c r="G2511" s="34" t="s">
        <v>1364</v>
      </c>
      <c r="H2511" s="34" t="s">
        <v>707</v>
      </c>
      <c r="I2511" s="34" t="s">
        <v>1365</v>
      </c>
      <c r="J2511" s="36">
        <v>43453</v>
      </c>
      <c r="K2511" s="36">
        <v>44184</v>
      </c>
      <c r="L2511" s="34" t="s">
        <v>8381</v>
      </c>
      <c r="M2511" s="34" t="s">
        <v>710</v>
      </c>
      <c r="N2511" s="34" t="s">
        <v>749</v>
      </c>
      <c r="O2511" s="34" t="s">
        <v>712</v>
      </c>
      <c r="P2511" s="34" t="s">
        <v>743</v>
      </c>
      <c r="Q2511" s="34" t="s">
        <v>876</v>
      </c>
      <c r="R2511" s="34" t="s">
        <v>10228</v>
      </c>
    </row>
    <row r="2512" spans="1:18" x14ac:dyDescent="0.25">
      <c r="A2512" s="31" t="s">
        <v>29076</v>
      </c>
      <c r="B2512" s="32" t="s">
        <v>8382</v>
      </c>
      <c r="C2512" s="32" t="s">
        <v>703</v>
      </c>
      <c r="D2512" s="35">
        <v>41984</v>
      </c>
      <c r="E2512" s="32" t="s">
        <v>704</v>
      </c>
      <c r="F2512" s="32" t="s">
        <v>705</v>
      </c>
      <c r="G2512" s="32" t="s">
        <v>1055</v>
      </c>
      <c r="H2512" s="32" t="s">
        <v>736</v>
      </c>
      <c r="I2512" s="32" t="s">
        <v>1056</v>
      </c>
      <c r="J2512" s="35">
        <v>43199</v>
      </c>
      <c r="K2512" s="35">
        <v>43930</v>
      </c>
      <c r="L2512" s="32" t="s">
        <v>8383</v>
      </c>
      <c r="M2512" s="32" t="s">
        <v>710</v>
      </c>
      <c r="N2512" s="32" t="s">
        <v>749</v>
      </c>
      <c r="O2512" s="32" t="s">
        <v>712</v>
      </c>
      <c r="P2512" s="32" t="s">
        <v>713</v>
      </c>
      <c r="Q2512" s="32" t="s">
        <v>10228</v>
      </c>
      <c r="R2512" s="32" t="s">
        <v>10228</v>
      </c>
    </row>
    <row r="2513" spans="1:18" x14ac:dyDescent="0.25">
      <c r="A2513" s="33" t="s">
        <v>29078</v>
      </c>
      <c r="B2513" s="34" t="s">
        <v>8384</v>
      </c>
      <c r="C2513" s="34" t="s">
        <v>703</v>
      </c>
      <c r="D2513" s="36">
        <v>41983</v>
      </c>
      <c r="E2513" s="34" t="s">
        <v>996</v>
      </c>
      <c r="F2513" s="34" t="s">
        <v>705</v>
      </c>
      <c r="G2513" s="34" t="s">
        <v>4360</v>
      </c>
      <c r="H2513" s="34" t="s">
        <v>1286</v>
      </c>
      <c r="I2513" s="34" t="s">
        <v>4361</v>
      </c>
      <c r="J2513" s="36">
        <v>42851</v>
      </c>
      <c r="K2513" s="36">
        <v>43581</v>
      </c>
      <c r="L2513" s="34" t="s">
        <v>8385</v>
      </c>
      <c r="M2513" s="34" t="s">
        <v>712</v>
      </c>
      <c r="N2513" s="34" t="s">
        <v>778</v>
      </c>
      <c r="O2513" s="34" t="s">
        <v>712</v>
      </c>
      <c r="P2513" s="34" t="s">
        <v>712</v>
      </c>
      <c r="Q2513" s="34" t="s">
        <v>10228</v>
      </c>
      <c r="R2513" s="34" t="s">
        <v>10228</v>
      </c>
    </row>
    <row r="2514" spans="1:18" x14ac:dyDescent="0.25">
      <c r="A2514" s="31" t="s">
        <v>29080</v>
      </c>
      <c r="B2514" s="32" t="s">
        <v>8386</v>
      </c>
      <c r="C2514" s="32" t="s">
        <v>703</v>
      </c>
      <c r="D2514" s="35">
        <v>41985</v>
      </c>
      <c r="E2514" s="32" t="s">
        <v>704</v>
      </c>
      <c r="F2514" s="32" t="s">
        <v>705</v>
      </c>
      <c r="G2514" s="32" t="s">
        <v>3033</v>
      </c>
      <c r="H2514" s="32" t="s">
        <v>789</v>
      </c>
      <c r="I2514" s="32" t="s">
        <v>3034</v>
      </c>
      <c r="J2514" s="35">
        <v>42982</v>
      </c>
      <c r="K2514" s="35">
        <v>43712</v>
      </c>
      <c r="L2514" s="32" t="s">
        <v>8387</v>
      </c>
      <c r="M2514" s="32" t="s">
        <v>712</v>
      </c>
      <c r="N2514" s="32" t="s">
        <v>749</v>
      </c>
      <c r="O2514" s="32" t="s">
        <v>712</v>
      </c>
      <c r="P2514" s="32" t="s">
        <v>712</v>
      </c>
      <c r="Q2514" s="32" t="s">
        <v>10228</v>
      </c>
      <c r="R2514" s="32" t="s">
        <v>10228</v>
      </c>
    </row>
    <row r="2515" spans="1:18" x14ac:dyDescent="0.25">
      <c r="A2515" s="33" t="s">
        <v>29082</v>
      </c>
      <c r="B2515" s="34" t="s">
        <v>8388</v>
      </c>
      <c r="C2515" s="34" t="s">
        <v>703</v>
      </c>
      <c r="D2515" s="36">
        <v>41912</v>
      </c>
      <c r="E2515" s="34" t="s">
        <v>704</v>
      </c>
      <c r="F2515" s="34" t="s">
        <v>705</v>
      </c>
      <c r="G2515" s="34" t="s">
        <v>873</v>
      </c>
      <c r="H2515" s="34" t="s">
        <v>707</v>
      </c>
      <c r="I2515" s="34" t="s">
        <v>874</v>
      </c>
      <c r="J2515" s="36">
        <v>43123</v>
      </c>
      <c r="K2515" s="36">
        <v>43853</v>
      </c>
      <c r="L2515" s="34" t="s">
        <v>8389</v>
      </c>
      <c r="M2515" s="34" t="s">
        <v>710</v>
      </c>
      <c r="N2515" s="34" t="s">
        <v>723</v>
      </c>
      <c r="O2515" s="34" t="s">
        <v>712</v>
      </c>
      <c r="P2515" s="34" t="s">
        <v>713</v>
      </c>
      <c r="Q2515" s="34" t="s">
        <v>10228</v>
      </c>
      <c r="R2515" s="34" t="s">
        <v>10228</v>
      </c>
    </row>
    <row r="2516" spans="1:18" x14ac:dyDescent="0.25">
      <c r="A2516" s="31" t="s">
        <v>29084</v>
      </c>
      <c r="B2516" s="32" t="s">
        <v>820</v>
      </c>
      <c r="C2516" s="32" t="s">
        <v>703</v>
      </c>
      <c r="D2516" s="35">
        <v>41990</v>
      </c>
      <c r="E2516" s="32" t="s">
        <v>704</v>
      </c>
      <c r="F2516" s="32" t="s">
        <v>705</v>
      </c>
      <c r="G2516" s="32" t="s">
        <v>8390</v>
      </c>
      <c r="H2516" s="32" t="s">
        <v>1286</v>
      </c>
      <c r="I2516" s="32" t="s">
        <v>8391</v>
      </c>
      <c r="J2516" s="35">
        <v>43553</v>
      </c>
      <c r="K2516" s="35">
        <v>44284</v>
      </c>
      <c r="L2516" s="32" t="s">
        <v>8392</v>
      </c>
      <c r="M2516" s="32" t="s">
        <v>710</v>
      </c>
      <c r="N2516" s="32" t="s">
        <v>749</v>
      </c>
      <c r="O2516" s="32" t="s">
        <v>712</v>
      </c>
      <c r="P2516" s="32" t="s">
        <v>713</v>
      </c>
      <c r="Q2516" s="32" t="s">
        <v>10228</v>
      </c>
      <c r="R2516" s="32" t="s">
        <v>10228</v>
      </c>
    </row>
    <row r="2517" spans="1:18" x14ac:dyDescent="0.25">
      <c r="A2517" s="33" t="s">
        <v>29086</v>
      </c>
      <c r="B2517" s="34" t="s">
        <v>8393</v>
      </c>
      <c r="C2517" s="34" t="s">
        <v>703</v>
      </c>
      <c r="D2517" s="36">
        <v>41988</v>
      </c>
      <c r="E2517" s="34" t="s">
        <v>704</v>
      </c>
      <c r="F2517" s="34" t="s">
        <v>705</v>
      </c>
      <c r="G2517" s="34" t="s">
        <v>8394</v>
      </c>
      <c r="H2517" s="34" t="s">
        <v>740</v>
      </c>
      <c r="I2517" s="34" t="s">
        <v>818</v>
      </c>
      <c r="J2517" s="36">
        <v>44064</v>
      </c>
      <c r="K2517" s="36">
        <v>44794</v>
      </c>
      <c r="L2517" s="34" t="s">
        <v>8395</v>
      </c>
      <c r="M2517" s="34" t="s">
        <v>729</v>
      </c>
      <c r="N2517" s="34" t="s">
        <v>711</v>
      </c>
      <c r="O2517" s="34" t="s">
        <v>1885</v>
      </c>
      <c r="P2517" s="34" t="s">
        <v>713</v>
      </c>
      <c r="Q2517" s="34" t="s">
        <v>833</v>
      </c>
      <c r="R2517" s="34" t="s">
        <v>10228</v>
      </c>
    </row>
    <row r="2518" spans="1:18" x14ac:dyDescent="0.25">
      <c r="A2518" s="31" t="s">
        <v>29088</v>
      </c>
      <c r="B2518" s="32" t="s">
        <v>8396</v>
      </c>
      <c r="C2518" s="32" t="s">
        <v>734</v>
      </c>
      <c r="D2518" s="35">
        <v>42003</v>
      </c>
      <c r="E2518" s="32" t="s">
        <v>704</v>
      </c>
      <c r="F2518" s="32" t="s">
        <v>705</v>
      </c>
      <c r="G2518" s="32" t="s">
        <v>8397</v>
      </c>
      <c r="H2518" s="32" t="s">
        <v>752</v>
      </c>
      <c r="I2518" s="32" t="s">
        <v>846</v>
      </c>
      <c r="J2518" s="35">
        <v>44075</v>
      </c>
      <c r="K2518" s="35">
        <v>44805</v>
      </c>
      <c r="L2518" s="32" t="s">
        <v>8398</v>
      </c>
      <c r="M2518" s="32" t="s">
        <v>710</v>
      </c>
      <c r="N2518" s="32" t="s">
        <v>711</v>
      </c>
      <c r="O2518" s="32" t="s">
        <v>712</v>
      </c>
      <c r="P2518" s="32" t="s">
        <v>713</v>
      </c>
      <c r="Q2518" s="32" t="s">
        <v>10228</v>
      </c>
      <c r="R2518" s="32" t="s">
        <v>10228</v>
      </c>
    </row>
    <row r="2519" spans="1:18" x14ac:dyDescent="0.25">
      <c r="A2519" s="33" t="s">
        <v>29090</v>
      </c>
      <c r="B2519" s="34" t="s">
        <v>8399</v>
      </c>
      <c r="C2519" s="34" t="s">
        <v>734</v>
      </c>
      <c r="D2519" s="36">
        <v>42002</v>
      </c>
      <c r="E2519" s="34" t="s">
        <v>704</v>
      </c>
      <c r="F2519" s="34" t="s">
        <v>705</v>
      </c>
      <c r="G2519" s="34" t="s">
        <v>8400</v>
      </c>
      <c r="H2519" s="34" t="s">
        <v>945</v>
      </c>
      <c r="I2519" s="34" t="s">
        <v>8401</v>
      </c>
      <c r="J2519" s="36">
        <v>44053</v>
      </c>
      <c r="K2519" s="36">
        <v>44783</v>
      </c>
      <c r="L2519" s="34" t="s">
        <v>8402</v>
      </c>
      <c r="M2519" s="34" t="s">
        <v>718</v>
      </c>
      <c r="N2519" s="34" t="s">
        <v>711</v>
      </c>
      <c r="O2519" s="34" t="s">
        <v>712</v>
      </c>
      <c r="P2519" s="34" t="s">
        <v>713</v>
      </c>
      <c r="Q2519" s="34" t="s">
        <v>743</v>
      </c>
      <c r="R2519" s="34" t="s">
        <v>10228</v>
      </c>
    </row>
    <row r="2520" spans="1:18" x14ac:dyDescent="0.25">
      <c r="A2520" s="31" t="s">
        <v>29092</v>
      </c>
      <c r="B2520" s="32" t="s">
        <v>8403</v>
      </c>
      <c r="C2520" s="32" t="s">
        <v>808</v>
      </c>
      <c r="D2520" s="35">
        <v>41995</v>
      </c>
      <c r="E2520" s="32" t="s">
        <v>704</v>
      </c>
      <c r="F2520" s="32" t="s">
        <v>705</v>
      </c>
      <c r="G2520" s="32" t="s">
        <v>8404</v>
      </c>
      <c r="H2520" s="32" t="s">
        <v>752</v>
      </c>
      <c r="I2520" s="32" t="s">
        <v>846</v>
      </c>
      <c r="J2520" s="35">
        <v>44062</v>
      </c>
      <c r="K2520" s="35">
        <v>44792</v>
      </c>
      <c r="L2520" s="32" t="s">
        <v>8405</v>
      </c>
      <c r="M2520" s="32" t="s">
        <v>729</v>
      </c>
      <c r="N2520" s="32" t="s">
        <v>723</v>
      </c>
      <c r="O2520" s="32" t="s">
        <v>712</v>
      </c>
      <c r="P2520" s="32" t="s">
        <v>713</v>
      </c>
      <c r="Q2520" s="32" t="s">
        <v>10228</v>
      </c>
      <c r="R2520" s="32" t="s">
        <v>10228</v>
      </c>
    </row>
    <row r="2521" spans="1:18" x14ac:dyDescent="0.25">
      <c r="A2521" s="33" t="s">
        <v>29094</v>
      </c>
      <c r="B2521" s="34" t="s">
        <v>8406</v>
      </c>
      <c r="C2521" s="34" t="s">
        <v>734</v>
      </c>
      <c r="D2521" s="36">
        <v>41991</v>
      </c>
      <c r="E2521" s="34" t="s">
        <v>704</v>
      </c>
      <c r="F2521" s="34" t="s">
        <v>705</v>
      </c>
      <c r="G2521" s="34" t="s">
        <v>8407</v>
      </c>
      <c r="H2521" s="34" t="s">
        <v>752</v>
      </c>
      <c r="I2521" s="34" t="s">
        <v>8408</v>
      </c>
      <c r="J2521" s="36">
        <v>44101</v>
      </c>
      <c r="K2521" s="36">
        <v>44831</v>
      </c>
      <c r="L2521" s="34" t="s">
        <v>8409</v>
      </c>
      <c r="M2521" s="34" t="s">
        <v>710</v>
      </c>
      <c r="N2521" s="34" t="s">
        <v>711</v>
      </c>
      <c r="O2521" s="34" t="s">
        <v>712</v>
      </c>
      <c r="P2521" s="34" t="s">
        <v>713</v>
      </c>
      <c r="Q2521" s="34" t="s">
        <v>10228</v>
      </c>
      <c r="R2521" s="34" t="s">
        <v>10228</v>
      </c>
    </row>
    <row r="2522" spans="1:18" x14ac:dyDescent="0.25">
      <c r="A2522" s="31" t="s">
        <v>29096</v>
      </c>
      <c r="B2522" s="32" t="s">
        <v>8410</v>
      </c>
      <c r="C2522" s="32" t="s">
        <v>734</v>
      </c>
      <c r="D2522" s="35">
        <v>41990</v>
      </c>
      <c r="E2522" s="32" t="s">
        <v>704</v>
      </c>
      <c r="F2522" s="32" t="s">
        <v>705</v>
      </c>
      <c r="G2522" s="32" t="s">
        <v>8411</v>
      </c>
      <c r="H2522" s="32" t="s">
        <v>752</v>
      </c>
      <c r="I2522" s="32" t="s">
        <v>846</v>
      </c>
      <c r="J2522" s="35">
        <v>44062</v>
      </c>
      <c r="K2522" s="35">
        <v>44792</v>
      </c>
      <c r="L2522" s="32" t="s">
        <v>8412</v>
      </c>
      <c r="M2522" s="32" t="s">
        <v>729</v>
      </c>
      <c r="N2522" s="32" t="s">
        <v>711</v>
      </c>
      <c r="O2522" s="32" t="s">
        <v>773</v>
      </c>
      <c r="P2522" s="32" t="s">
        <v>713</v>
      </c>
      <c r="Q2522" s="32" t="s">
        <v>10228</v>
      </c>
      <c r="R2522" s="32" t="s">
        <v>10228</v>
      </c>
    </row>
    <row r="2523" spans="1:18" x14ac:dyDescent="0.25">
      <c r="A2523" s="33" t="s">
        <v>29098</v>
      </c>
      <c r="B2523" s="34" t="s">
        <v>8413</v>
      </c>
      <c r="C2523" s="34" t="s">
        <v>703</v>
      </c>
      <c r="D2523" s="36">
        <v>41985</v>
      </c>
      <c r="E2523" s="34" t="s">
        <v>704</v>
      </c>
      <c r="F2523" s="34" t="s">
        <v>705</v>
      </c>
      <c r="G2523" s="34" t="s">
        <v>3694</v>
      </c>
      <c r="H2523" s="34" t="s">
        <v>798</v>
      </c>
      <c r="I2523" s="34" t="s">
        <v>3695</v>
      </c>
      <c r="J2523" s="36">
        <v>44048</v>
      </c>
      <c r="K2523" s="36">
        <v>44778</v>
      </c>
      <c r="L2523" s="34" t="s">
        <v>8414</v>
      </c>
      <c r="M2523" s="34" t="s">
        <v>772</v>
      </c>
      <c r="N2523" s="34" t="s">
        <v>711</v>
      </c>
      <c r="O2523" s="34" t="s">
        <v>3894</v>
      </c>
      <c r="P2523" s="34" t="s">
        <v>743</v>
      </c>
      <c r="Q2523" s="34" t="s">
        <v>713</v>
      </c>
      <c r="R2523" s="34" t="s">
        <v>10228</v>
      </c>
    </row>
    <row r="2524" spans="1:18" x14ac:dyDescent="0.25">
      <c r="A2524" s="31" t="s">
        <v>29100</v>
      </c>
      <c r="B2524" s="32" t="s">
        <v>8415</v>
      </c>
      <c r="C2524" s="32" t="s">
        <v>703</v>
      </c>
      <c r="D2524" s="35">
        <v>41983</v>
      </c>
      <c r="E2524" s="32" t="s">
        <v>704</v>
      </c>
      <c r="F2524" s="32" t="s">
        <v>705</v>
      </c>
      <c r="G2524" s="32" t="s">
        <v>1978</v>
      </c>
      <c r="H2524" s="32" t="s">
        <v>998</v>
      </c>
      <c r="I2524" s="32" t="s">
        <v>1979</v>
      </c>
      <c r="J2524" s="35">
        <v>44025</v>
      </c>
      <c r="K2524" s="35">
        <v>44755</v>
      </c>
      <c r="L2524" s="32" t="s">
        <v>8416</v>
      </c>
      <c r="M2524" s="32" t="s">
        <v>710</v>
      </c>
      <c r="N2524" s="32" t="s">
        <v>723</v>
      </c>
      <c r="O2524" s="32" t="s">
        <v>712</v>
      </c>
      <c r="P2524" s="32" t="s">
        <v>713</v>
      </c>
      <c r="Q2524" s="32" t="s">
        <v>743</v>
      </c>
      <c r="R2524" s="32" t="s">
        <v>10228</v>
      </c>
    </row>
    <row r="2525" spans="1:18" x14ac:dyDescent="0.25">
      <c r="A2525" s="33" t="s">
        <v>29102</v>
      </c>
      <c r="B2525" s="34" t="s">
        <v>8417</v>
      </c>
      <c r="C2525" s="34" t="s">
        <v>703</v>
      </c>
      <c r="D2525" s="36">
        <v>41947</v>
      </c>
      <c r="E2525" s="34" t="s">
        <v>704</v>
      </c>
      <c r="F2525" s="34" t="s">
        <v>705</v>
      </c>
      <c r="G2525" s="34" t="s">
        <v>5807</v>
      </c>
      <c r="H2525" s="34" t="s">
        <v>798</v>
      </c>
      <c r="I2525" s="34" t="s">
        <v>5808</v>
      </c>
      <c r="J2525" s="36">
        <v>44034</v>
      </c>
      <c r="K2525" s="36">
        <v>44764</v>
      </c>
      <c r="L2525" s="34" t="s">
        <v>8418</v>
      </c>
      <c r="M2525" s="34" t="s">
        <v>710</v>
      </c>
      <c r="N2525" s="34" t="s">
        <v>723</v>
      </c>
      <c r="O2525" s="34" t="s">
        <v>712</v>
      </c>
      <c r="P2525" s="34" t="s">
        <v>713</v>
      </c>
      <c r="Q2525" s="34" t="s">
        <v>10228</v>
      </c>
      <c r="R2525" s="34" t="s">
        <v>10228</v>
      </c>
    </row>
    <row r="2526" spans="1:18" x14ac:dyDescent="0.25">
      <c r="A2526" s="31" t="s">
        <v>29104</v>
      </c>
      <c r="B2526" s="32" t="s">
        <v>8419</v>
      </c>
      <c r="C2526" s="32" t="s">
        <v>703</v>
      </c>
      <c r="D2526" s="35">
        <v>41968</v>
      </c>
      <c r="E2526" s="32" t="s">
        <v>704</v>
      </c>
      <c r="F2526" s="32" t="s">
        <v>705</v>
      </c>
      <c r="G2526" s="32" t="s">
        <v>5807</v>
      </c>
      <c r="H2526" s="32" t="s">
        <v>798</v>
      </c>
      <c r="I2526" s="32" t="s">
        <v>5808</v>
      </c>
      <c r="J2526" s="35">
        <v>44067</v>
      </c>
      <c r="K2526" s="35">
        <v>44797</v>
      </c>
      <c r="L2526" s="32" t="s">
        <v>8420</v>
      </c>
      <c r="M2526" s="32" t="s">
        <v>710</v>
      </c>
      <c r="N2526" s="32" t="s">
        <v>723</v>
      </c>
      <c r="O2526" s="32" t="s">
        <v>755</v>
      </c>
      <c r="P2526" s="32" t="s">
        <v>743</v>
      </c>
      <c r="Q2526" s="32" t="s">
        <v>10228</v>
      </c>
      <c r="R2526" s="32" t="s">
        <v>10228</v>
      </c>
    </row>
    <row r="2527" spans="1:18" x14ac:dyDescent="0.25">
      <c r="A2527" s="33" t="s">
        <v>29106</v>
      </c>
      <c r="B2527" s="34" t="s">
        <v>8421</v>
      </c>
      <c r="C2527" s="34" t="s">
        <v>703</v>
      </c>
      <c r="D2527" s="36">
        <v>41960</v>
      </c>
      <c r="E2527" s="34" t="s">
        <v>704</v>
      </c>
      <c r="F2527" s="34" t="s">
        <v>705</v>
      </c>
      <c r="G2527" s="34" t="s">
        <v>8422</v>
      </c>
      <c r="H2527" s="34" t="s">
        <v>804</v>
      </c>
      <c r="I2527" s="34" t="s">
        <v>2243</v>
      </c>
      <c r="J2527" s="36">
        <v>44084</v>
      </c>
      <c r="K2527" s="36">
        <v>44814</v>
      </c>
      <c r="L2527" s="34" t="s">
        <v>8423</v>
      </c>
      <c r="M2527" s="34" t="s">
        <v>718</v>
      </c>
      <c r="N2527" s="34" t="s">
        <v>711</v>
      </c>
      <c r="O2527" s="34" t="s">
        <v>712</v>
      </c>
      <c r="P2527" s="34" t="s">
        <v>876</v>
      </c>
      <c r="Q2527" s="34" t="s">
        <v>889</v>
      </c>
      <c r="R2527" s="34" t="s">
        <v>713</v>
      </c>
    </row>
    <row r="2528" spans="1:18" x14ac:dyDescent="0.25">
      <c r="A2528" s="31" t="s">
        <v>29108</v>
      </c>
      <c r="B2528" s="32" t="s">
        <v>8424</v>
      </c>
      <c r="C2528" s="32" t="s">
        <v>703</v>
      </c>
      <c r="D2528" s="35">
        <v>41960</v>
      </c>
      <c r="E2528" s="32" t="s">
        <v>704</v>
      </c>
      <c r="F2528" s="32" t="s">
        <v>705</v>
      </c>
      <c r="G2528" s="32" t="s">
        <v>8425</v>
      </c>
      <c r="H2528" s="32" t="s">
        <v>752</v>
      </c>
      <c r="I2528" s="32" t="s">
        <v>2021</v>
      </c>
      <c r="J2528" s="35">
        <v>44075</v>
      </c>
      <c r="K2528" s="35">
        <v>44805</v>
      </c>
      <c r="L2528" s="32" t="s">
        <v>8426</v>
      </c>
      <c r="M2528" s="32" t="s">
        <v>710</v>
      </c>
      <c r="N2528" s="32" t="s">
        <v>778</v>
      </c>
      <c r="O2528" s="32" t="s">
        <v>712</v>
      </c>
      <c r="P2528" s="32" t="s">
        <v>713</v>
      </c>
      <c r="Q2528" s="32" t="s">
        <v>10228</v>
      </c>
      <c r="R2528" s="32" t="s">
        <v>10228</v>
      </c>
    </row>
    <row r="2529" spans="1:18" x14ac:dyDescent="0.25">
      <c r="A2529" s="33" t="s">
        <v>29110</v>
      </c>
      <c r="B2529" s="34" t="s">
        <v>8427</v>
      </c>
      <c r="C2529" s="34" t="s">
        <v>703</v>
      </c>
      <c r="D2529" s="36">
        <v>41956</v>
      </c>
      <c r="E2529" s="34" t="s">
        <v>704</v>
      </c>
      <c r="F2529" s="34" t="s">
        <v>705</v>
      </c>
      <c r="G2529" s="34" t="s">
        <v>825</v>
      </c>
      <c r="H2529" s="34" t="s">
        <v>804</v>
      </c>
      <c r="I2529" s="34" t="s">
        <v>826</v>
      </c>
      <c r="J2529" s="36">
        <v>44027</v>
      </c>
      <c r="K2529" s="36">
        <v>44757</v>
      </c>
      <c r="L2529" s="34" t="s">
        <v>8428</v>
      </c>
      <c r="M2529" s="34" t="s">
        <v>772</v>
      </c>
      <c r="N2529" s="34" t="s">
        <v>749</v>
      </c>
      <c r="O2529" s="34" t="s">
        <v>755</v>
      </c>
      <c r="P2529" s="34" t="s">
        <v>743</v>
      </c>
      <c r="Q2529" s="34" t="s">
        <v>10228</v>
      </c>
      <c r="R2529" s="34" t="s">
        <v>10228</v>
      </c>
    </row>
    <row r="2530" spans="1:18" x14ac:dyDescent="0.25">
      <c r="A2530" s="31" t="s">
        <v>29112</v>
      </c>
      <c r="B2530" s="32" t="s">
        <v>8429</v>
      </c>
      <c r="C2530" s="32" t="s">
        <v>808</v>
      </c>
      <c r="D2530" s="35">
        <v>41950</v>
      </c>
      <c r="E2530" s="32" t="s">
        <v>704</v>
      </c>
      <c r="F2530" s="32" t="s">
        <v>705</v>
      </c>
      <c r="G2530" s="32" t="s">
        <v>8430</v>
      </c>
      <c r="H2530" s="32" t="s">
        <v>804</v>
      </c>
      <c r="I2530" s="32" t="s">
        <v>2243</v>
      </c>
      <c r="J2530" s="35">
        <v>44102</v>
      </c>
      <c r="K2530" s="35">
        <v>44832</v>
      </c>
      <c r="L2530" s="32" t="s">
        <v>8431</v>
      </c>
      <c r="M2530" s="32" t="s">
        <v>710</v>
      </c>
      <c r="N2530" s="32" t="s">
        <v>711</v>
      </c>
      <c r="O2530" s="32" t="s">
        <v>6615</v>
      </c>
      <c r="P2530" s="32" t="s">
        <v>1106</v>
      </c>
      <c r="Q2530" s="32" t="s">
        <v>713</v>
      </c>
      <c r="R2530" s="32" t="s">
        <v>10228</v>
      </c>
    </row>
    <row r="2531" spans="1:18" x14ac:dyDescent="0.25">
      <c r="A2531" s="33" t="s">
        <v>29114</v>
      </c>
      <c r="B2531" s="34" t="s">
        <v>8432</v>
      </c>
      <c r="C2531" s="34" t="s">
        <v>703</v>
      </c>
      <c r="D2531" s="36">
        <v>41948</v>
      </c>
      <c r="E2531" s="34" t="s">
        <v>704</v>
      </c>
      <c r="F2531" s="34" t="s">
        <v>705</v>
      </c>
      <c r="G2531" s="34" t="s">
        <v>8433</v>
      </c>
      <c r="H2531" s="34" t="s">
        <v>707</v>
      </c>
      <c r="I2531" s="34" t="s">
        <v>2063</v>
      </c>
      <c r="J2531" s="36">
        <v>44050</v>
      </c>
      <c r="K2531" s="36">
        <v>44780</v>
      </c>
      <c r="L2531" s="34" t="s">
        <v>8434</v>
      </c>
      <c r="M2531" s="34" t="s">
        <v>710</v>
      </c>
      <c r="N2531" s="34" t="s">
        <v>711</v>
      </c>
      <c r="O2531" s="34" t="s">
        <v>712</v>
      </c>
      <c r="P2531" s="34" t="s">
        <v>713</v>
      </c>
      <c r="Q2531" s="34" t="s">
        <v>10228</v>
      </c>
      <c r="R2531" s="34" t="s">
        <v>10228</v>
      </c>
    </row>
    <row r="2532" spans="1:18" x14ac:dyDescent="0.25">
      <c r="A2532" s="31" t="s">
        <v>29116</v>
      </c>
      <c r="B2532" s="32" t="s">
        <v>8435</v>
      </c>
      <c r="C2532" s="32" t="s">
        <v>734</v>
      </c>
      <c r="D2532" s="35">
        <v>41948</v>
      </c>
      <c r="E2532" s="32" t="s">
        <v>704</v>
      </c>
      <c r="F2532" s="32" t="s">
        <v>705</v>
      </c>
      <c r="G2532" s="32" t="s">
        <v>8436</v>
      </c>
      <c r="H2532" s="32" t="s">
        <v>736</v>
      </c>
      <c r="I2532" s="32" t="s">
        <v>737</v>
      </c>
      <c r="J2532" s="35">
        <v>44019</v>
      </c>
      <c r="K2532" s="35">
        <v>44749</v>
      </c>
      <c r="L2532" s="32" t="s">
        <v>8437</v>
      </c>
      <c r="M2532" s="32" t="s">
        <v>710</v>
      </c>
      <c r="N2532" s="32" t="s">
        <v>711</v>
      </c>
      <c r="O2532" s="32" t="s">
        <v>712</v>
      </c>
      <c r="P2532" s="32" t="s">
        <v>876</v>
      </c>
      <c r="Q2532" s="32" t="s">
        <v>833</v>
      </c>
      <c r="R2532" s="32" t="s">
        <v>760</v>
      </c>
    </row>
    <row r="2533" spans="1:18" x14ac:dyDescent="0.25">
      <c r="A2533" s="33" t="s">
        <v>29118</v>
      </c>
      <c r="B2533" s="34" t="s">
        <v>8438</v>
      </c>
      <c r="C2533" s="34" t="s">
        <v>808</v>
      </c>
      <c r="D2533" s="36">
        <v>41948</v>
      </c>
      <c r="E2533" s="34" t="s">
        <v>704</v>
      </c>
      <c r="F2533" s="34" t="s">
        <v>705</v>
      </c>
      <c r="G2533" s="34" t="s">
        <v>1122</v>
      </c>
      <c r="H2533" s="34" t="s">
        <v>763</v>
      </c>
      <c r="I2533" s="34" t="s">
        <v>1123</v>
      </c>
      <c r="J2533" s="36">
        <v>44067</v>
      </c>
      <c r="K2533" s="36">
        <v>44797</v>
      </c>
      <c r="L2533" s="34" t="s">
        <v>8439</v>
      </c>
      <c r="M2533" s="34" t="s">
        <v>729</v>
      </c>
      <c r="N2533" s="34" t="s">
        <v>3998</v>
      </c>
      <c r="O2533" s="34" t="s">
        <v>712</v>
      </c>
      <c r="P2533" s="34" t="s">
        <v>743</v>
      </c>
      <c r="Q2533" s="34" t="s">
        <v>10228</v>
      </c>
      <c r="R2533" s="34" t="s">
        <v>10228</v>
      </c>
    </row>
    <row r="2534" spans="1:18" x14ac:dyDescent="0.25">
      <c r="A2534" s="31" t="s">
        <v>29120</v>
      </c>
      <c r="B2534" s="32" t="s">
        <v>8440</v>
      </c>
      <c r="C2534" s="32" t="s">
        <v>703</v>
      </c>
      <c r="D2534" s="35">
        <v>41945</v>
      </c>
      <c r="E2534" s="32" t="s">
        <v>704</v>
      </c>
      <c r="F2534" s="32" t="s">
        <v>705</v>
      </c>
      <c r="G2534" s="32" t="s">
        <v>825</v>
      </c>
      <c r="H2534" s="32" t="s">
        <v>804</v>
      </c>
      <c r="I2534" s="32" t="s">
        <v>826</v>
      </c>
      <c r="J2534" s="35">
        <v>44072</v>
      </c>
      <c r="K2534" s="35">
        <v>44802</v>
      </c>
      <c r="L2534" s="32" t="s">
        <v>8441</v>
      </c>
      <c r="M2534" s="32" t="s">
        <v>718</v>
      </c>
      <c r="N2534" s="32" t="s">
        <v>749</v>
      </c>
      <c r="O2534" s="32" t="s">
        <v>712</v>
      </c>
      <c r="P2534" s="32" t="s">
        <v>713</v>
      </c>
      <c r="Q2534" s="32" t="s">
        <v>10228</v>
      </c>
      <c r="R2534" s="32" t="s">
        <v>10228</v>
      </c>
    </row>
    <row r="2535" spans="1:18" x14ac:dyDescent="0.25">
      <c r="A2535" s="33" t="s">
        <v>29122</v>
      </c>
      <c r="B2535" s="34" t="s">
        <v>8442</v>
      </c>
      <c r="C2535" s="34" t="s">
        <v>703</v>
      </c>
      <c r="D2535" s="36">
        <v>41933</v>
      </c>
      <c r="E2535" s="34" t="s">
        <v>704</v>
      </c>
      <c r="F2535" s="34" t="s">
        <v>705</v>
      </c>
      <c r="G2535" s="34" t="s">
        <v>825</v>
      </c>
      <c r="H2535" s="34" t="s">
        <v>804</v>
      </c>
      <c r="I2535" s="34" t="s">
        <v>826</v>
      </c>
      <c r="J2535" s="36">
        <v>44048</v>
      </c>
      <c r="K2535" s="36">
        <v>44778</v>
      </c>
      <c r="L2535" s="34" t="s">
        <v>8443</v>
      </c>
      <c r="M2535" s="34" t="s">
        <v>710</v>
      </c>
      <c r="N2535" s="34" t="s">
        <v>711</v>
      </c>
      <c r="O2535" s="34" t="s">
        <v>712</v>
      </c>
      <c r="P2535" s="34" t="s">
        <v>713</v>
      </c>
      <c r="Q2535" s="34" t="s">
        <v>833</v>
      </c>
      <c r="R2535" s="34" t="s">
        <v>743</v>
      </c>
    </row>
    <row r="2536" spans="1:18" x14ac:dyDescent="0.25">
      <c r="A2536" s="31" t="s">
        <v>29124</v>
      </c>
      <c r="B2536" s="32" t="s">
        <v>8444</v>
      </c>
      <c r="C2536" s="32" t="s">
        <v>703</v>
      </c>
      <c r="D2536" s="35">
        <v>41929</v>
      </c>
      <c r="E2536" s="32" t="s">
        <v>704</v>
      </c>
      <c r="F2536" s="32" t="s">
        <v>705</v>
      </c>
      <c r="G2536" s="32" t="s">
        <v>8445</v>
      </c>
      <c r="H2536" s="32" t="s">
        <v>804</v>
      </c>
      <c r="I2536" s="32" t="s">
        <v>2243</v>
      </c>
      <c r="J2536" s="35">
        <v>44012</v>
      </c>
      <c r="K2536" s="35">
        <v>44742</v>
      </c>
      <c r="L2536" s="32" t="s">
        <v>8446</v>
      </c>
      <c r="M2536" s="32" t="s">
        <v>710</v>
      </c>
      <c r="N2536" s="32" t="s">
        <v>778</v>
      </c>
      <c r="O2536" s="32" t="s">
        <v>712</v>
      </c>
      <c r="P2536" s="32" t="s">
        <v>713</v>
      </c>
      <c r="Q2536" s="32" t="s">
        <v>10228</v>
      </c>
      <c r="R2536" s="32" t="s">
        <v>10228</v>
      </c>
    </row>
    <row r="2537" spans="1:18" x14ac:dyDescent="0.25">
      <c r="A2537" s="33" t="s">
        <v>29126</v>
      </c>
      <c r="B2537" s="34" t="s">
        <v>8447</v>
      </c>
      <c r="C2537" s="34" t="s">
        <v>734</v>
      </c>
      <c r="D2537" s="36">
        <v>41921</v>
      </c>
      <c r="E2537" s="34" t="s">
        <v>704</v>
      </c>
      <c r="F2537" s="34" t="s">
        <v>705</v>
      </c>
      <c r="G2537" s="34" t="s">
        <v>8448</v>
      </c>
      <c r="H2537" s="34" t="s">
        <v>740</v>
      </c>
      <c r="I2537" s="34" t="s">
        <v>818</v>
      </c>
      <c r="J2537" s="36">
        <v>44043</v>
      </c>
      <c r="K2537" s="36">
        <v>44773</v>
      </c>
      <c r="L2537" s="34" t="s">
        <v>8449</v>
      </c>
      <c r="M2537" s="34" t="s">
        <v>772</v>
      </c>
      <c r="N2537" s="34" t="s">
        <v>778</v>
      </c>
      <c r="O2537" s="34" t="s">
        <v>712</v>
      </c>
      <c r="P2537" s="34" t="s">
        <v>832</v>
      </c>
      <c r="Q2537" s="34" t="s">
        <v>10228</v>
      </c>
      <c r="R2537" s="34" t="s">
        <v>10228</v>
      </c>
    </row>
    <row r="2538" spans="1:18" x14ac:dyDescent="0.25">
      <c r="A2538" s="31" t="s">
        <v>29128</v>
      </c>
      <c r="B2538" s="32" t="s">
        <v>8450</v>
      </c>
      <c r="C2538" s="32" t="s">
        <v>703</v>
      </c>
      <c r="D2538" s="35">
        <v>41926</v>
      </c>
      <c r="E2538" s="32" t="s">
        <v>704</v>
      </c>
      <c r="F2538" s="32" t="s">
        <v>705</v>
      </c>
      <c r="G2538" s="32" t="s">
        <v>8451</v>
      </c>
      <c r="H2538" s="32" t="s">
        <v>763</v>
      </c>
      <c r="I2538" s="32" t="s">
        <v>8452</v>
      </c>
      <c r="J2538" s="35">
        <v>44039</v>
      </c>
      <c r="K2538" s="35">
        <v>44769</v>
      </c>
      <c r="L2538" s="32" t="s">
        <v>8453</v>
      </c>
      <c r="M2538" s="32" t="s">
        <v>710</v>
      </c>
      <c r="N2538" s="32" t="s">
        <v>723</v>
      </c>
      <c r="O2538" s="32" t="s">
        <v>712</v>
      </c>
      <c r="P2538" s="32" t="s">
        <v>760</v>
      </c>
      <c r="Q2538" s="32" t="s">
        <v>713</v>
      </c>
      <c r="R2538" s="32" t="s">
        <v>10228</v>
      </c>
    </row>
    <row r="2539" spans="1:18" x14ac:dyDescent="0.25">
      <c r="A2539" s="33" t="s">
        <v>29130</v>
      </c>
      <c r="B2539" s="34" t="s">
        <v>8454</v>
      </c>
      <c r="C2539" s="34" t="s">
        <v>703</v>
      </c>
      <c r="D2539" s="36">
        <v>41921</v>
      </c>
      <c r="E2539" s="34" t="s">
        <v>704</v>
      </c>
      <c r="F2539" s="34" t="s">
        <v>705</v>
      </c>
      <c r="G2539" s="34" t="s">
        <v>8455</v>
      </c>
      <c r="H2539" s="34" t="s">
        <v>707</v>
      </c>
      <c r="I2539" s="34" t="s">
        <v>8456</v>
      </c>
      <c r="J2539" s="36">
        <v>44062</v>
      </c>
      <c r="K2539" s="36">
        <v>44792</v>
      </c>
      <c r="L2539" s="34" t="s">
        <v>8457</v>
      </c>
      <c r="M2539" s="34" t="s">
        <v>718</v>
      </c>
      <c r="N2539" s="34" t="s">
        <v>723</v>
      </c>
      <c r="O2539" s="34" t="s">
        <v>712</v>
      </c>
      <c r="P2539" s="34" t="s">
        <v>713</v>
      </c>
      <c r="Q2539" s="34" t="s">
        <v>10228</v>
      </c>
      <c r="R2539" s="34" t="s">
        <v>10228</v>
      </c>
    </row>
    <row r="2540" spans="1:18" x14ac:dyDescent="0.25">
      <c r="A2540" s="31" t="s">
        <v>29131</v>
      </c>
      <c r="B2540" s="32" t="s">
        <v>8458</v>
      </c>
      <c r="C2540" s="32" t="s">
        <v>703</v>
      </c>
      <c r="D2540" s="35">
        <v>41914</v>
      </c>
      <c r="E2540" s="32" t="s">
        <v>704</v>
      </c>
      <c r="F2540" s="32" t="s">
        <v>705</v>
      </c>
      <c r="G2540" s="32" t="s">
        <v>8459</v>
      </c>
      <c r="H2540" s="32" t="s">
        <v>804</v>
      </c>
      <c r="I2540" s="32" t="s">
        <v>2243</v>
      </c>
      <c r="J2540" s="35">
        <v>44088</v>
      </c>
      <c r="K2540" s="35">
        <v>44818</v>
      </c>
      <c r="L2540" s="32" t="s">
        <v>8460</v>
      </c>
      <c r="M2540" s="32" t="s">
        <v>772</v>
      </c>
      <c r="N2540" s="32" t="s">
        <v>711</v>
      </c>
      <c r="O2540" s="32" t="s">
        <v>766</v>
      </c>
      <c r="P2540" s="32" t="s">
        <v>713</v>
      </c>
      <c r="Q2540" s="32" t="s">
        <v>10228</v>
      </c>
      <c r="R2540" s="32" t="s">
        <v>10228</v>
      </c>
    </row>
    <row r="2541" spans="1:18" x14ac:dyDescent="0.25">
      <c r="A2541" s="33" t="s">
        <v>28623</v>
      </c>
      <c r="B2541" s="34" t="s">
        <v>8461</v>
      </c>
      <c r="C2541" s="34" t="s">
        <v>734</v>
      </c>
      <c r="D2541" s="36">
        <v>41912</v>
      </c>
      <c r="E2541" s="34" t="s">
        <v>704</v>
      </c>
      <c r="F2541" s="34" t="s">
        <v>705</v>
      </c>
      <c r="G2541" s="34" t="s">
        <v>8462</v>
      </c>
      <c r="H2541" s="34" t="s">
        <v>763</v>
      </c>
      <c r="I2541" s="34" t="s">
        <v>3294</v>
      </c>
      <c r="J2541" s="36">
        <v>44074</v>
      </c>
      <c r="K2541" s="36">
        <v>44804</v>
      </c>
      <c r="L2541" s="34" t="s">
        <v>8463</v>
      </c>
      <c r="M2541" s="34" t="s">
        <v>710</v>
      </c>
      <c r="N2541" s="34" t="s">
        <v>711</v>
      </c>
      <c r="O2541" s="34" t="s">
        <v>712</v>
      </c>
      <c r="P2541" s="34" t="s">
        <v>833</v>
      </c>
      <c r="Q2541" s="34" t="s">
        <v>832</v>
      </c>
      <c r="R2541" s="34" t="s">
        <v>713</v>
      </c>
    </row>
    <row r="2542" spans="1:18" x14ac:dyDescent="0.25">
      <c r="A2542" s="31" t="s">
        <v>28371</v>
      </c>
      <c r="B2542" s="32" t="s">
        <v>8464</v>
      </c>
      <c r="C2542" s="32" t="s">
        <v>703</v>
      </c>
      <c r="D2542" s="35">
        <v>41904</v>
      </c>
      <c r="E2542" s="32" t="s">
        <v>704</v>
      </c>
      <c r="F2542" s="32" t="s">
        <v>705</v>
      </c>
      <c r="G2542" s="32" t="s">
        <v>8465</v>
      </c>
      <c r="H2542" s="32" t="s">
        <v>769</v>
      </c>
      <c r="I2542" s="32" t="s">
        <v>8466</v>
      </c>
      <c r="J2542" s="35">
        <v>44099</v>
      </c>
      <c r="K2542" s="35">
        <v>44829</v>
      </c>
      <c r="L2542" s="32" t="s">
        <v>8467</v>
      </c>
      <c r="M2542" s="32" t="s">
        <v>718</v>
      </c>
      <c r="N2542" s="32" t="s">
        <v>749</v>
      </c>
      <c r="O2542" s="32" t="s">
        <v>755</v>
      </c>
      <c r="P2542" s="32" t="s">
        <v>743</v>
      </c>
      <c r="Q2542" s="32" t="s">
        <v>713</v>
      </c>
      <c r="R2542" s="32" t="s">
        <v>10228</v>
      </c>
    </row>
    <row r="2543" spans="1:18" x14ac:dyDescent="0.25">
      <c r="A2543" s="33" t="s">
        <v>28625</v>
      </c>
      <c r="B2543" s="34" t="s">
        <v>8468</v>
      </c>
      <c r="C2543" s="34" t="s">
        <v>703</v>
      </c>
      <c r="D2543" s="36">
        <v>41890</v>
      </c>
      <c r="E2543" s="34" t="s">
        <v>704</v>
      </c>
      <c r="F2543" s="34" t="s">
        <v>705</v>
      </c>
      <c r="G2543" s="34" t="s">
        <v>8469</v>
      </c>
      <c r="H2543" s="34" t="s">
        <v>769</v>
      </c>
      <c r="I2543" s="34" t="s">
        <v>8283</v>
      </c>
      <c r="J2543" s="36">
        <v>44050</v>
      </c>
      <c r="K2543" s="36">
        <v>44780</v>
      </c>
      <c r="L2543" s="34" t="s">
        <v>8470</v>
      </c>
      <c r="M2543" s="34" t="s">
        <v>718</v>
      </c>
      <c r="N2543" s="34" t="s">
        <v>778</v>
      </c>
      <c r="O2543" s="34" t="s">
        <v>712</v>
      </c>
      <c r="P2543" s="34" t="s">
        <v>713</v>
      </c>
      <c r="Q2543" s="34" t="s">
        <v>10228</v>
      </c>
      <c r="R2543" s="34" t="s">
        <v>10228</v>
      </c>
    </row>
    <row r="2544" spans="1:18" x14ac:dyDescent="0.25">
      <c r="A2544" s="31" t="s">
        <v>28245</v>
      </c>
      <c r="B2544" s="32" t="s">
        <v>8471</v>
      </c>
      <c r="C2544" s="32" t="s">
        <v>734</v>
      </c>
      <c r="D2544" s="35">
        <v>41886</v>
      </c>
      <c r="E2544" s="32" t="s">
        <v>704</v>
      </c>
      <c r="F2544" s="32" t="s">
        <v>705</v>
      </c>
      <c r="G2544" s="32" t="s">
        <v>8472</v>
      </c>
      <c r="H2544" s="32" t="s">
        <v>789</v>
      </c>
      <c r="I2544" s="32" t="s">
        <v>2577</v>
      </c>
      <c r="J2544" s="35">
        <v>44035</v>
      </c>
      <c r="K2544" s="35">
        <v>44765</v>
      </c>
      <c r="L2544" s="32" t="s">
        <v>8473</v>
      </c>
      <c r="M2544" s="32" t="s">
        <v>710</v>
      </c>
      <c r="N2544" s="32" t="s">
        <v>711</v>
      </c>
      <c r="O2544" s="32" t="s">
        <v>1015</v>
      </c>
      <c r="P2544" s="32" t="s">
        <v>713</v>
      </c>
      <c r="Q2544" s="32" t="s">
        <v>10228</v>
      </c>
      <c r="R2544" s="32" t="s">
        <v>10228</v>
      </c>
    </row>
    <row r="2545" spans="1:18" x14ac:dyDescent="0.25">
      <c r="A2545" s="33" t="s">
        <v>28627</v>
      </c>
      <c r="B2545" s="34" t="s">
        <v>8474</v>
      </c>
      <c r="C2545" s="34" t="s">
        <v>703</v>
      </c>
      <c r="D2545" s="36">
        <v>41880</v>
      </c>
      <c r="E2545" s="34" t="s">
        <v>704</v>
      </c>
      <c r="F2545" s="34" t="s">
        <v>705</v>
      </c>
      <c r="G2545" s="34" t="s">
        <v>8475</v>
      </c>
      <c r="H2545" s="34" t="s">
        <v>945</v>
      </c>
      <c r="I2545" s="34" t="s">
        <v>1119</v>
      </c>
      <c r="J2545" s="36">
        <v>44028</v>
      </c>
      <c r="K2545" s="36">
        <v>44758</v>
      </c>
      <c r="L2545" s="34" t="s">
        <v>8476</v>
      </c>
      <c r="M2545" s="34" t="s">
        <v>729</v>
      </c>
      <c r="N2545" s="34" t="s">
        <v>711</v>
      </c>
      <c r="O2545" s="34" t="s">
        <v>712</v>
      </c>
      <c r="P2545" s="34" t="s">
        <v>713</v>
      </c>
      <c r="Q2545" s="34" t="s">
        <v>743</v>
      </c>
      <c r="R2545" s="34" t="s">
        <v>10228</v>
      </c>
    </row>
    <row r="2546" spans="1:18" x14ac:dyDescent="0.25">
      <c r="A2546" s="31" t="s">
        <v>28373</v>
      </c>
      <c r="B2546" s="32" t="s">
        <v>8477</v>
      </c>
      <c r="C2546" s="32" t="s">
        <v>703</v>
      </c>
      <c r="D2546" s="35">
        <v>41885</v>
      </c>
      <c r="E2546" s="32" t="s">
        <v>704</v>
      </c>
      <c r="F2546" s="32" t="s">
        <v>705</v>
      </c>
      <c r="G2546" s="32" t="s">
        <v>8478</v>
      </c>
      <c r="H2546" s="32" t="s">
        <v>752</v>
      </c>
      <c r="I2546" s="32" t="s">
        <v>846</v>
      </c>
      <c r="J2546" s="35">
        <v>44097</v>
      </c>
      <c r="K2546" s="35">
        <v>44827</v>
      </c>
      <c r="L2546" s="32" t="s">
        <v>8479</v>
      </c>
      <c r="M2546" s="32" t="s">
        <v>710</v>
      </c>
      <c r="N2546" s="32" t="s">
        <v>711</v>
      </c>
      <c r="O2546" s="32" t="s">
        <v>773</v>
      </c>
      <c r="P2546" s="32" t="s">
        <v>833</v>
      </c>
      <c r="Q2546" s="32" t="s">
        <v>10228</v>
      </c>
      <c r="R2546" s="32" t="s">
        <v>10228</v>
      </c>
    </row>
    <row r="2547" spans="1:18" x14ac:dyDescent="0.25">
      <c r="A2547" s="33" t="s">
        <v>28629</v>
      </c>
      <c r="B2547" s="34" t="s">
        <v>8480</v>
      </c>
      <c r="C2547" s="34" t="s">
        <v>703</v>
      </c>
      <c r="D2547" s="36">
        <v>41884</v>
      </c>
      <c r="E2547" s="34" t="s">
        <v>704</v>
      </c>
      <c r="F2547" s="34" t="s">
        <v>705</v>
      </c>
      <c r="G2547" s="34" t="s">
        <v>8481</v>
      </c>
      <c r="H2547" s="34" t="s">
        <v>769</v>
      </c>
      <c r="I2547" s="34" t="s">
        <v>770</v>
      </c>
      <c r="J2547" s="36">
        <v>44083</v>
      </c>
      <c r="K2547" s="36">
        <v>44813</v>
      </c>
      <c r="L2547" s="34" t="s">
        <v>8482</v>
      </c>
      <c r="M2547" s="34" t="s">
        <v>710</v>
      </c>
      <c r="N2547" s="34" t="s">
        <v>711</v>
      </c>
      <c r="O2547" s="34" t="s">
        <v>712</v>
      </c>
      <c r="P2547" s="34" t="s">
        <v>743</v>
      </c>
      <c r="Q2547" s="34" t="s">
        <v>10228</v>
      </c>
      <c r="R2547" s="34" t="s">
        <v>10228</v>
      </c>
    </row>
    <row r="2548" spans="1:18" x14ac:dyDescent="0.25">
      <c r="A2548" s="31" t="s">
        <v>28121</v>
      </c>
      <c r="B2548" s="32" t="s">
        <v>8483</v>
      </c>
      <c r="C2548" s="32" t="s">
        <v>703</v>
      </c>
      <c r="D2548" s="35">
        <v>41883</v>
      </c>
      <c r="E2548" s="32" t="s">
        <v>704</v>
      </c>
      <c r="F2548" s="32" t="s">
        <v>705</v>
      </c>
      <c r="G2548" s="32" t="s">
        <v>8484</v>
      </c>
      <c r="H2548" s="32" t="s">
        <v>752</v>
      </c>
      <c r="I2548" s="32" t="s">
        <v>8485</v>
      </c>
      <c r="J2548" s="35">
        <v>44021</v>
      </c>
      <c r="K2548" s="35">
        <v>44751</v>
      </c>
      <c r="L2548" s="32" t="s">
        <v>8486</v>
      </c>
      <c r="M2548" s="32" t="s">
        <v>710</v>
      </c>
      <c r="N2548" s="32" t="s">
        <v>778</v>
      </c>
      <c r="O2548" s="32" t="s">
        <v>712</v>
      </c>
      <c r="P2548" s="32" t="s">
        <v>713</v>
      </c>
      <c r="Q2548" s="32" t="s">
        <v>10228</v>
      </c>
      <c r="R2548" s="32" t="s">
        <v>10228</v>
      </c>
    </row>
    <row r="2549" spans="1:18" x14ac:dyDescent="0.25">
      <c r="A2549" s="33" t="s">
        <v>28631</v>
      </c>
      <c r="B2549" s="34" t="s">
        <v>8487</v>
      </c>
      <c r="C2549" s="34" t="s">
        <v>703</v>
      </c>
      <c r="D2549" s="36">
        <v>41878</v>
      </c>
      <c r="E2549" s="34" t="s">
        <v>704</v>
      </c>
      <c r="F2549" s="34" t="s">
        <v>705</v>
      </c>
      <c r="G2549" s="34" t="s">
        <v>825</v>
      </c>
      <c r="H2549" s="34" t="s">
        <v>804</v>
      </c>
      <c r="I2549" s="34" t="s">
        <v>826</v>
      </c>
      <c r="J2549" s="36">
        <v>44015</v>
      </c>
      <c r="K2549" s="36">
        <v>44745</v>
      </c>
      <c r="L2549" s="34" t="s">
        <v>8488</v>
      </c>
      <c r="M2549" s="34" t="s">
        <v>710</v>
      </c>
      <c r="N2549" s="34" t="s">
        <v>711</v>
      </c>
      <c r="O2549" s="34" t="s">
        <v>773</v>
      </c>
      <c r="P2549" s="34" t="s">
        <v>833</v>
      </c>
      <c r="Q2549" s="34" t="s">
        <v>713</v>
      </c>
      <c r="R2549" s="34" t="s">
        <v>842</v>
      </c>
    </row>
    <row r="2550" spans="1:18" x14ac:dyDescent="0.25">
      <c r="A2550" s="31" t="s">
        <v>28375</v>
      </c>
      <c r="B2550" s="32" t="s">
        <v>8489</v>
      </c>
      <c r="C2550" s="32" t="s">
        <v>703</v>
      </c>
      <c r="D2550" s="35">
        <v>41877</v>
      </c>
      <c r="E2550" s="32" t="s">
        <v>704</v>
      </c>
      <c r="F2550" s="32" t="s">
        <v>705</v>
      </c>
      <c r="G2550" s="32" t="s">
        <v>8490</v>
      </c>
      <c r="H2550" s="32" t="s">
        <v>769</v>
      </c>
      <c r="I2550" s="32" t="s">
        <v>770</v>
      </c>
      <c r="J2550" s="35">
        <v>44050</v>
      </c>
      <c r="K2550" s="35">
        <v>44780</v>
      </c>
      <c r="L2550" s="32" t="s">
        <v>8491</v>
      </c>
      <c r="M2550" s="32" t="s">
        <v>772</v>
      </c>
      <c r="N2550" s="32" t="s">
        <v>778</v>
      </c>
      <c r="O2550" s="32" t="s">
        <v>712</v>
      </c>
      <c r="P2550" s="32" t="s">
        <v>713</v>
      </c>
      <c r="Q2550" s="32" t="s">
        <v>10228</v>
      </c>
      <c r="R2550" s="32" t="s">
        <v>10228</v>
      </c>
    </row>
    <row r="2551" spans="1:18" x14ac:dyDescent="0.25">
      <c r="A2551" s="33" t="s">
        <v>28633</v>
      </c>
      <c r="B2551" s="34" t="s">
        <v>8492</v>
      </c>
      <c r="C2551" s="34" t="s">
        <v>703</v>
      </c>
      <c r="D2551" s="36">
        <v>41870</v>
      </c>
      <c r="E2551" s="34" t="s">
        <v>704</v>
      </c>
      <c r="F2551" s="34" t="s">
        <v>705</v>
      </c>
      <c r="G2551" s="34" t="s">
        <v>780</v>
      </c>
      <c r="H2551" s="34" t="s">
        <v>736</v>
      </c>
      <c r="I2551" s="34" t="s">
        <v>781</v>
      </c>
      <c r="J2551" s="36">
        <v>44098</v>
      </c>
      <c r="K2551" s="36">
        <v>44828</v>
      </c>
      <c r="L2551" s="34" t="s">
        <v>8493</v>
      </c>
      <c r="M2551" s="34" t="s">
        <v>710</v>
      </c>
      <c r="N2551" s="34" t="s">
        <v>711</v>
      </c>
      <c r="O2551" s="34" t="s">
        <v>712</v>
      </c>
      <c r="P2551" s="34" t="s">
        <v>743</v>
      </c>
      <c r="Q2551" s="34" t="s">
        <v>10228</v>
      </c>
      <c r="R2551" s="34" t="s">
        <v>10228</v>
      </c>
    </row>
    <row r="2552" spans="1:18" x14ac:dyDescent="0.25">
      <c r="A2552" s="31" t="s">
        <v>28247</v>
      </c>
      <c r="B2552" s="32" t="s">
        <v>8494</v>
      </c>
      <c r="C2552" s="32" t="s">
        <v>703</v>
      </c>
      <c r="D2552" s="35">
        <v>41868</v>
      </c>
      <c r="E2552" s="32" t="s">
        <v>704</v>
      </c>
      <c r="F2552" s="32" t="s">
        <v>705</v>
      </c>
      <c r="G2552" s="32" t="s">
        <v>8495</v>
      </c>
      <c r="H2552" s="32" t="s">
        <v>804</v>
      </c>
      <c r="I2552" s="32" t="s">
        <v>8496</v>
      </c>
      <c r="J2552" s="35">
        <v>44013</v>
      </c>
      <c r="K2552" s="35">
        <v>44743</v>
      </c>
      <c r="L2552" s="32" t="s">
        <v>8497</v>
      </c>
      <c r="M2552" s="32" t="s">
        <v>710</v>
      </c>
      <c r="N2552" s="32" t="s">
        <v>749</v>
      </c>
      <c r="O2552" s="32" t="s">
        <v>712</v>
      </c>
      <c r="P2552" s="32" t="s">
        <v>968</v>
      </c>
      <c r="Q2552" s="32" t="s">
        <v>10228</v>
      </c>
      <c r="R2552" s="32" t="s">
        <v>10228</v>
      </c>
    </row>
    <row r="2553" spans="1:18" x14ac:dyDescent="0.25">
      <c r="A2553" s="33" t="s">
        <v>28635</v>
      </c>
      <c r="B2553" s="34" t="s">
        <v>8498</v>
      </c>
      <c r="C2553" s="34" t="s">
        <v>734</v>
      </c>
      <c r="D2553" s="36">
        <v>41865</v>
      </c>
      <c r="E2553" s="34" t="s">
        <v>704</v>
      </c>
      <c r="F2553" s="34" t="s">
        <v>705</v>
      </c>
      <c r="G2553" s="34" t="s">
        <v>8499</v>
      </c>
      <c r="H2553" s="34" t="s">
        <v>752</v>
      </c>
      <c r="I2553" s="34" t="s">
        <v>8500</v>
      </c>
      <c r="J2553" s="36">
        <v>44091</v>
      </c>
      <c r="K2553" s="36">
        <v>44821</v>
      </c>
      <c r="L2553" s="34" t="s">
        <v>8501</v>
      </c>
      <c r="M2553" s="34" t="s">
        <v>710</v>
      </c>
      <c r="N2553" s="34" t="s">
        <v>711</v>
      </c>
      <c r="O2553" s="34" t="s">
        <v>712</v>
      </c>
      <c r="P2553" s="34" t="s">
        <v>832</v>
      </c>
      <c r="Q2553" s="34" t="s">
        <v>713</v>
      </c>
      <c r="R2553" s="34" t="s">
        <v>833</v>
      </c>
    </row>
    <row r="2554" spans="1:18" x14ac:dyDescent="0.25">
      <c r="A2554" s="31" t="s">
        <v>28377</v>
      </c>
      <c r="B2554" s="32" t="s">
        <v>8502</v>
      </c>
      <c r="C2554" s="32" t="s">
        <v>703</v>
      </c>
      <c r="D2554" s="35">
        <v>41863</v>
      </c>
      <c r="E2554" s="32" t="s">
        <v>704</v>
      </c>
      <c r="F2554" s="32" t="s">
        <v>705</v>
      </c>
      <c r="G2554" s="32" t="s">
        <v>8503</v>
      </c>
      <c r="H2554" s="32" t="s">
        <v>752</v>
      </c>
      <c r="I2554" s="32" t="s">
        <v>2045</v>
      </c>
      <c r="J2554" s="35">
        <v>44022</v>
      </c>
      <c r="K2554" s="35">
        <v>44752</v>
      </c>
      <c r="L2554" s="32" t="s">
        <v>8504</v>
      </c>
      <c r="M2554" s="32" t="s">
        <v>718</v>
      </c>
      <c r="N2554" s="32" t="s">
        <v>778</v>
      </c>
      <c r="O2554" s="32" t="s">
        <v>712</v>
      </c>
      <c r="P2554" s="32" t="s">
        <v>713</v>
      </c>
      <c r="Q2554" s="32" t="s">
        <v>10228</v>
      </c>
      <c r="R2554" s="32" t="s">
        <v>10228</v>
      </c>
    </row>
    <row r="2555" spans="1:18" x14ac:dyDescent="0.25">
      <c r="A2555" s="33" t="s">
        <v>28637</v>
      </c>
      <c r="B2555" s="34" t="s">
        <v>8505</v>
      </c>
      <c r="C2555" s="34" t="s">
        <v>703</v>
      </c>
      <c r="D2555" s="36">
        <v>41851</v>
      </c>
      <c r="E2555" s="34" t="s">
        <v>704</v>
      </c>
      <c r="F2555" s="34" t="s">
        <v>705</v>
      </c>
      <c r="G2555" s="34" t="s">
        <v>8506</v>
      </c>
      <c r="H2555" s="34" t="s">
        <v>769</v>
      </c>
      <c r="I2555" s="34" t="s">
        <v>770</v>
      </c>
      <c r="J2555" s="36">
        <v>44068</v>
      </c>
      <c r="K2555" s="36">
        <v>44798</v>
      </c>
      <c r="L2555" s="34" t="s">
        <v>8507</v>
      </c>
      <c r="M2555" s="34" t="s">
        <v>718</v>
      </c>
      <c r="N2555" s="34" t="s">
        <v>711</v>
      </c>
      <c r="O2555" s="34" t="s">
        <v>712</v>
      </c>
      <c r="P2555" s="34" t="s">
        <v>713</v>
      </c>
      <c r="Q2555" s="34" t="s">
        <v>10228</v>
      </c>
      <c r="R2555" s="34" t="s">
        <v>10228</v>
      </c>
    </row>
    <row r="2556" spans="1:18" x14ac:dyDescent="0.25">
      <c r="A2556" s="31" t="s">
        <v>28183</v>
      </c>
      <c r="B2556" s="32" t="s">
        <v>8508</v>
      </c>
      <c r="C2556" s="32" t="s">
        <v>734</v>
      </c>
      <c r="D2556" s="35">
        <v>41850</v>
      </c>
      <c r="E2556" s="32" t="s">
        <v>704</v>
      </c>
      <c r="F2556" s="32" t="s">
        <v>705</v>
      </c>
      <c r="G2556" s="32" t="s">
        <v>8509</v>
      </c>
      <c r="H2556" s="32" t="s">
        <v>752</v>
      </c>
      <c r="I2556" s="32" t="s">
        <v>846</v>
      </c>
      <c r="J2556" s="35">
        <v>44053</v>
      </c>
      <c r="K2556" s="35">
        <v>44783</v>
      </c>
      <c r="L2556" s="32" t="s">
        <v>8510</v>
      </c>
      <c r="M2556" s="32" t="s">
        <v>729</v>
      </c>
      <c r="N2556" s="32" t="s">
        <v>711</v>
      </c>
      <c r="O2556" s="32" t="s">
        <v>712</v>
      </c>
      <c r="P2556" s="32" t="s">
        <v>713</v>
      </c>
      <c r="Q2556" s="32" t="s">
        <v>10228</v>
      </c>
      <c r="R2556" s="32" t="s">
        <v>10228</v>
      </c>
    </row>
    <row r="2557" spans="1:18" x14ac:dyDescent="0.25">
      <c r="A2557" s="33" t="s">
        <v>28639</v>
      </c>
      <c r="B2557" s="34" t="s">
        <v>8511</v>
      </c>
      <c r="C2557" s="34" t="s">
        <v>703</v>
      </c>
      <c r="D2557" s="36">
        <v>41849</v>
      </c>
      <c r="E2557" s="34" t="s">
        <v>704</v>
      </c>
      <c r="F2557" s="34" t="s">
        <v>705</v>
      </c>
      <c r="G2557" s="34" t="s">
        <v>8512</v>
      </c>
      <c r="H2557" s="34" t="s">
        <v>752</v>
      </c>
      <c r="I2557" s="34" t="s">
        <v>8513</v>
      </c>
      <c r="J2557" s="36">
        <v>44059</v>
      </c>
      <c r="K2557" s="36">
        <v>44789</v>
      </c>
      <c r="L2557" s="34" t="s">
        <v>8514</v>
      </c>
      <c r="M2557" s="34" t="s">
        <v>729</v>
      </c>
      <c r="N2557" s="34" t="s">
        <v>711</v>
      </c>
      <c r="O2557" s="34" t="s">
        <v>773</v>
      </c>
      <c r="P2557" s="34" t="s">
        <v>713</v>
      </c>
      <c r="Q2557" s="34" t="s">
        <v>10228</v>
      </c>
      <c r="R2557" s="34" t="s">
        <v>10228</v>
      </c>
    </row>
    <row r="2558" spans="1:18" x14ac:dyDescent="0.25">
      <c r="A2558" s="31" t="s">
        <v>28379</v>
      </c>
      <c r="B2558" s="32" t="s">
        <v>8515</v>
      </c>
      <c r="C2558" s="32" t="s">
        <v>703</v>
      </c>
      <c r="D2558" s="35">
        <v>41849</v>
      </c>
      <c r="E2558" s="32" t="s">
        <v>704</v>
      </c>
      <c r="F2558" s="32" t="s">
        <v>705</v>
      </c>
      <c r="G2558" s="32" t="s">
        <v>8516</v>
      </c>
      <c r="H2558" s="32" t="s">
        <v>763</v>
      </c>
      <c r="I2558" s="32" t="s">
        <v>8517</v>
      </c>
      <c r="J2558" s="35">
        <v>44090</v>
      </c>
      <c r="K2558" s="35">
        <v>44820</v>
      </c>
      <c r="L2558" s="32" t="s">
        <v>8518</v>
      </c>
      <c r="M2558" s="32" t="s">
        <v>772</v>
      </c>
      <c r="N2558" s="32" t="s">
        <v>749</v>
      </c>
      <c r="O2558" s="32" t="s">
        <v>712</v>
      </c>
      <c r="P2558" s="32" t="s">
        <v>833</v>
      </c>
      <c r="Q2558" s="32" t="s">
        <v>743</v>
      </c>
      <c r="R2558" s="32" t="s">
        <v>10228</v>
      </c>
    </row>
    <row r="2559" spans="1:18" x14ac:dyDescent="0.25">
      <c r="A2559" s="33" t="s">
        <v>28641</v>
      </c>
      <c r="B2559" s="34" t="s">
        <v>8519</v>
      </c>
      <c r="C2559" s="34" t="s">
        <v>703</v>
      </c>
      <c r="D2559" s="36">
        <v>41845</v>
      </c>
      <c r="E2559" s="34" t="s">
        <v>704</v>
      </c>
      <c r="F2559" s="34" t="s">
        <v>705</v>
      </c>
      <c r="G2559" s="34" t="s">
        <v>8520</v>
      </c>
      <c r="H2559" s="34" t="s">
        <v>1262</v>
      </c>
      <c r="I2559" s="34" t="s">
        <v>4214</v>
      </c>
      <c r="J2559" s="36">
        <v>44015</v>
      </c>
      <c r="K2559" s="36">
        <v>44745</v>
      </c>
      <c r="L2559" s="34" t="s">
        <v>8521</v>
      </c>
      <c r="M2559" s="34" t="s">
        <v>710</v>
      </c>
      <c r="N2559" s="34" t="s">
        <v>749</v>
      </c>
      <c r="O2559" s="34" t="s">
        <v>712</v>
      </c>
      <c r="P2559" s="34" t="s">
        <v>713</v>
      </c>
      <c r="Q2559" s="34" t="s">
        <v>10228</v>
      </c>
      <c r="R2559" s="34" t="s">
        <v>10228</v>
      </c>
    </row>
    <row r="2560" spans="1:18" x14ac:dyDescent="0.25">
      <c r="A2560" s="31" t="s">
        <v>28249</v>
      </c>
      <c r="B2560" s="32" t="s">
        <v>8522</v>
      </c>
      <c r="C2560" s="32" t="s">
        <v>703</v>
      </c>
      <c r="D2560" s="35">
        <v>41834</v>
      </c>
      <c r="E2560" s="32" t="s">
        <v>704</v>
      </c>
      <c r="F2560" s="32" t="s">
        <v>705</v>
      </c>
      <c r="G2560" s="32" t="s">
        <v>8523</v>
      </c>
      <c r="H2560" s="32" t="s">
        <v>984</v>
      </c>
      <c r="I2560" s="32" t="s">
        <v>8524</v>
      </c>
      <c r="J2560" s="35">
        <v>44090</v>
      </c>
      <c r="K2560" s="35">
        <v>44820</v>
      </c>
      <c r="L2560" s="32" t="s">
        <v>8525</v>
      </c>
      <c r="M2560" s="32" t="s">
        <v>710</v>
      </c>
      <c r="N2560" s="32" t="s">
        <v>711</v>
      </c>
      <c r="O2560" s="32" t="s">
        <v>712</v>
      </c>
      <c r="P2560" s="32" t="s">
        <v>713</v>
      </c>
      <c r="Q2560" s="32" t="s">
        <v>10228</v>
      </c>
      <c r="R2560" s="32" t="s">
        <v>10228</v>
      </c>
    </row>
    <row r="2561" spans="1:18" x14ac:dyDescent="0.25">
      <c r="A2561" s="33" t="s">
        <v>28643</v>
      </c>
      <c r="B2561" s="34" t="s">
        <v>8526</v>
      </c>
      <c r="C2561" s="34" t="s">
        <v>703</v>
      </c>
      <c r="D2561" s="36">
        <v>41827</v>
      </c>
      <c r="E2561" s="34" t="s">
        <v>704</v>
      </c>
      <c r="F2561" s="34" t="s">
        <v>705</v>
      </c>
      <c r="G2561" s="34" t="s">
        <v>7719</v>
      </c>
      <c r="H2561" s="34" t="s">
        <v>707</v>
      </c>
      <c r="I2561" s="34" t="s">
        <v>7720</v>
      </c>
      <c r="J2561" s="36">
        <v>44027</v>
      </c>
      <c r="K2561" s="36">
        <v>44757</v>
      </c>
      <c r="L2561" s="34" t="s">
        <v>8527</v>
      </c>
      <c r="M2561" s="34" t="s">
        <v>710</v>
      </c>
      <c r="N2561" s="34" t="s">
        <v>723</v>
      </c>
      <c r="O2561" s="34" t="s">
        <v>755</v>
      </c>
      <c r="P2561" s="34" t="s">
        <v>713</v>
      </c>
      <c r="Q2561" s="34" t="s">
        <v>10228</v>
      </c>
      <c r="R2561" s="34" t="s">
        <v>10228</v>
      </c>
    </row>
    <row r="2562" spans="1:18" x14ac:dyDescent="0.25">
      <c r="A2562" s="31" t="s">
        <v>28381</v>
      </c>
      <c r="B2562" s="32" t="s">
        <v>8528</v>
      </c>
      <c r="C2562" s="32" t="s">
        <v>703</v>
      </c>
      <c r="D2562" s="35">
        <v>41813</v>
      </c>
      <c r="E2562" s="32" t="s">
        <v>704</v>
      </c>
      <c r="F2562" s="32" t="s">
        <v>705</v>
      </c>
      <c r="G2562" s="32" t="s">
        <v>8529</v>
      </c>
      <c r="H2562" s="32" t="s">
        <v>740</v>
      </c>
      <c r="I2562" s="32" t="s">
        <v>1146</v>
      </c>
      <c r="J2562" s="35">
        <v>44068</v>
      </c>
      <c r="K2562" s="35">
        <v>44798</v>
      </c>
      <c r="L2562" s="32" t="s">
        <v>8530</v>
      </c>
      <c r="M2562" s="32" t="s">
        <v>729</v>
      </c>
      <c r="N2562" s="32" t="s">
        <v>723</v>
      </c>
      <c r="O2562" s="32" t="s">
        <v>712</v>
      </c>
      <c r="P2562" s="32" t="s">
        <v>713</v>
      </c>
      <c r="Q2562" s="32" t="s">
        <v>10228</v>
      </c>
      <c r="R2562" s="32" t="s">
        <v>10228</v>
      </c>
    </row>
    <row r="2563" spans="1:18" x14ac:dyDescent="0.25">
      <c r="A2563" s="33" t="s">
        <v>28645</v>
      </c>
      <c r="B2563" s="34" t="s">
        <v>8531</v>
      </c>
      <c r="C2563" s="34" t="s">
        <v>703</v>
      </c>
      <c r="D2563" s="36">
        <v>41807</v>
      </c>
      <c r="E2563" s="34" t="s">
        <v>704</v>
      </c>
      <c r="F2563" s="34" t="s">
        <v>705</v>
      </c>
      <c r="G2563" s="34" t="s">
        <v>8532</v>
      </c>
      <c r="H2563" s="34" t="s">
        <v>752</v>
      </c>
      <c r="I2563" s="34" t="s">
        <v>3018</v>
      </c>
      <c r="J2563" s="36">
        <v>44062</v>
      </c>
      <c r="K2563" s="36">
        <v>44792</v>
      </c>
      <c r="L2563" s="34" t="s">
        <v>8533</v>
      </c>
      <c r="M2563" s="34" t="s">
        <v>772</v>
      </c>
      <c r="N2563" s="34" t="s">
        <v>711</v>
      </c>
      <c r="O2563" s="34" t="s">
        <v>712</v>
      </c>
      <c r="P2563" s="34" t="s">
        <v>743</v>
      </c>
      <c r="Q2563" s="34" t="s">
        <v>743</v>
      </c>
      <c r="R2563" s="34" t="s">
        <v>713</v>
      </c>
    </row>
    <row r="2564" spans="1:18" x14ac:dyDescent="0.25">
      <c r="A2564" s="31" t="s">
        <v>28151</v>
      </c>
      <c r="B2564" s="32" t="s">
        <v>8534</v>
      </c>
      <c r="C2564" s="32" t="s">
        <v>703</v>
      </c>
      <c r="D2564" s="35">
        <v>41803</v>
      </c>
      <c r="E2564" s="32" t="s">
        <v>704</v>
      </c>
      <c r="F2564" s="32" t="s">
        <v>705</v>
      </c>
      <c r="G2564" s="32" t="s">
        <v>7857</v>
      </c>
      <c r="H2564" s="32" t="s">
        <v>752</v>
      </c>
      <c r="I2564" s="32" t="s">
        <v>2251</v>
      </c>
      <c r="J2564" s="35">
        <v>44078</v>
      </c>
      <c r="K2564" s="35">
        <v>44808</v>
      </c>
      <c r="L2564" s="32" t="s">
        <v>8535</v>
      </c>
      <c r="M2564" s="32" t="s">
        <v>772</v>
      </c>
      <c r="N2564" s="32" t="s">
        <v>778</v>
      </c>
      <c r="O2564" s="32" t="s">
        <v>755</v>
      </c>
      <c r="P2564" s="32" t="s">
        <v>713</v>
      </c>
      <c r="Q2564" s="32" t="s">
        <v>10228</v>
      </c>
      <c r="R2564" s="32" t="s">
        <v>10228</v>
      </c>
    </row>
    <row r="2565" spans="1:18" x14ac:dyDescent="0.25">
      <c r="A2565" s="33" t="s">
        <v>28647</v>
      </c>
      <c r="B2565" s="34" t="s">
        <v>8536</v>
      </c>
      <c r="C2565" s="34" t="s">
        <v>703</v>
      </c>
      <c r="D2565" s="36">
        <v>41792</v>
      </c>
      <c r="E2565" s="34" t="s">
        <v>704</v>
      </c>
      <c r="F2565" s="34" t="s">
        <v>705</v>
      </c>
      <c r="G2565" s="34" t="s">
        <v>8537</v>
      </c>
      <c r="H2565" s="34" t="s">
        <v>740</v>
      </c>
      <c r="I2565" s="34" t="s">
        <v>8538</v>
      </c>
      <c r="J2565" s="36">
        <v>44090</v>
      </c>
      <c r="K2565" s="36">
        <v>44820</v>
      </c>
      <c r="L2565" s="34" t="s">
        <v>8539</v>
      </c>
      <c r="M2565" s="34" t="s">
        <v>729</v>
      </c>
      <c r="N2565" s="34" t="s">
        <v>711</v>
      </c>
      <c r="O2565" s="34" t="s">
        <v>712</v>
      </c>
      <c r="P2565" s="34" t="s">
        <v>713</v>
      </c>
      <c r="Q2565" s="34" t="s">
        <v>743</v>
      </c>
      <c r="R2565" s="34" t="s">
        <v>713</v>
      </c>
    </row>
    <row r="2566" spans="1:18" x14ac:dyDescent="0.25">
      <c r="A2566" s="31" t="s">
        <v>28383</v>
      </c>
      <c r="B2566" s="32" t="s">
        <v>8540</v>
      </c>
      <c r="C2566" s="32" t="s">
        <v>703</v>
      </c>
      <c r="D2566" s="35">
        <v>41792</v>
      </c>
      <c r="E2566" s="32" t="s">
        <v>704</v>
      </c>
      <c r="F2566" s="32" t="s">
        <v>705</v>
      </c>
      <c r="G2566" s="32" t="s">
        <v>8541</v>
      </c>
      <c r="H2566" s="32" t="s">
        <v>752</v>
      </c>
      <c r="I2566" s="32" t="s">
        <v>8542</v>
      </c>
      <c r="J2566" s="35">
        <v>44070</v>
      </c>
      <c r="K2566" s="35">
        <v>44800</v>
      </c>
      <c r="L2566" s="32" t="s">
        <v>8543</v>
      </c>
      <c r="M2566" s="32" t="s">
        <v>710</v>
      </c>
      <c r="N2566" s="32" t="s">
        <v>749</v>
      </c>
      <c r="O2566" s="32" t="s">
        <v>712</v>
      </c>
      <c r="P2566" s="32" t="s">
        <v>713</v>
      </c>
      <c r="Q2566" s="32" t="s">
        <v>833</v>
      </c>
      <c r="R2566" s="32" t="s">
        <v>743</v>
      </c>
    </row>
    <row r="2567" spans="1:18" x14ac:dyDescent="0.25">
      <c r="A2567" s="33" t="s">
        <v>28649</v>
      </c>
      <c r="B2567" s="34" t="s">
        <v>8544</v>
      </c>
      <c r="C2567" s="34" t="s">
        <v>703</v>
      </c>
      <c r="D2567" s="36">
        <v>41779</v>
      </c>
      <c r="E2567" s="34" t="s">
        <v>704</v>
      </c>
      <c r="F2567" s="34" t="s">
        <v>705</v>
      </c>
      <c r="G2567" s="34" t="s">
        <v>8455</v>
      </c>
      <c r="H2567" s="34" t="s">
        <v>707</v>
      </c>
      <c r="I2567" s="34" t="s">
        <v>8456</v>
      </c>
      <c r="J2567" s="36">
        <v>44013</v>
      </c>
      <c r="K2567" s="36">
        <v>44743</v>
      </c>
      <c r="L2567" s="34" t="s">
        <v>8545</v>
      </c>
      <c r="M2567" s="34" t="s">
        <v>718</v>
      </c>
      <c r="N2567" s="34" t="s">
        <v>749</v>
      </c>
      <c r="O2567" s="34" t="s">
        <v>773</v>
      </c>
      <c r="P2567" s="34" t="s">
        <v>743</v>
      </c>
      <c r="Q2567" s="34" t="s">
        <v>10228</v>
      </c>
      <c r="R2567" s="34" t="s">
        <v>10228</v>
      </c>
    </row>
    <row r="2568" spans="1:18" x14ac:dyDescent="0.25">
      <c r="A2568" s="31" t="s">
        <v>28251</v>
      </c>
      <c r="B2568" s="32" t="s">
        <v>8546</v>
      </c>
      <c r="C2568" s="32" t="s">
        <v>703</v>
      </c>
      <c r="D2568" s="35">
        <v>41710</v>
      </c>
      <c r="E2568" s="32" t="s">
        <v>704</v>
      </c>
      <c r="F2568" s="32" t="s">
        <v>705</v>
      </c>
      <c r="G2568" s="32" t="s">
        <v>1978</v>
      </c>
      <c r="H2568" s="32" t="s">
        <v>998</v>
      </c>
      <c r="I2568" s="32" t="s">
        <v>1979</v>
      </c>
      <c r="J2568" s="35">
        <v>44022</v>
      </c>
      <c r="K2568" s="35">
        <v>44752</v>
      </c>
      <c r="L2568" s="32" t="s">
        <v>8547</v>
      </c>
      <c r="M2568" s="32" t="s">
        <v>772</v>
      </c>
      <c r="N2568" s="32" t="s">
        <v>723</v>
      </c>
      <c r="O2568" s="32" t="s">
        <v>712</v>
      </c>
      <c r="P2568" s="32" t="s">
        <v>1106</v>
      </c>
      <c r="Q2568" s="32" t="s">
        <v>968</v>
      </c>
      <c r="R2568" s="32" t="s">
        <v>713</v>
      </c>
    </row>
    <row r="2569" spans="1:18" x14ac:dyDescent="0.25">
      <c r="A2569" s="33" t="s">
        <v>28651</v>
      </c>
      <c r="B2569" s="34" t="s">
        <v>8548</v>
      </c>
      <c r="C2569" s="34" t="s">
        <v>703</v>
      </c>
      <c r="D2569" s="36">
        <v>41775</v>
      </c>
      <c r="E2569" s="34" t="s">
        <v>704</v>
      </c>
      <c r="F2569" s="34" t="s">
        <v>705</v>
      </c>
      <c r="G2569" s="34" t="s">
        <v>8549</v>
      </c>
      <c r="H2569" s="34" t="s">
        <v>752</v>
      </c>
      <c r="I2569" s="34" t="s">
        <v>5570</v>
      </c>
      <c r="J2569" s="36">
        <v>44039</v>
      </c>
      <c r="K2569" s="36">
        <v>44769</v>
      </c>
      <c r="L2569" s="34" t="s">
        <v>8550</v>
      </c>
      <c r="M2569" s="34" t="s">
        <v>772</v>
      </c>
      <c r="N2569" s="34" t="s">
        <v>778</v>
      </c>
      <c r="O2569" s="34" t="s">
        <v>712</v>
      </c>
      <c r="P2569" s="34" t="s">
        <v>713</v>
      </c>
      <c r="Q2569" s="34" t="s">
        <v>10228</v>
      </c>
      <c r="R2569" s="34" t="s">
        <v>10228</v>
      </c>
    </row>
    <row r="2570" spans="1:18" x14ac:dyDescent="0.25">
      <c r="A2570" s="31" t="s">
        <v>28385</v>
      </c>
      <c r="B2570" s="32" t="s">
        <v>8551</v>
      </c>
      <c r="C2570" s="32" t="s">
        <v>703</v>
      </c>
      <c r="D2570" s="35">
        <v>41765</v>
      </c>
      <c r="E2570" s="32" t="s">
        <v>704</v>
      </c>
      <c r="F2570" s="32" t="s">
        <v>705</v>
      </c>
      <c r="G2570" s="32" t="s">
        <v>8552</v>
      </c>
      <c r="H2570" s="32" t="s">
        <v>769</v>
      </c>
      <c r="I2570" s="32" t="s">
        <v>7766</v>
      </c>
      <c r="J2570" s="35">
        <v>44043</v>
      </c>
      <c r="K2570" s="35">
        <v>44773</v>
      </c>
      <c r="L2570" s="32" t="s">
        <v>8553</v>
      </c>
      <c r="M2570" s="32" t="s">
        <v>710</v>
      </c>
      <c r="N2570" s="32" t="s">
        <v>711</v>
      </c>
      <c r="O2570" s="32" t="s">
        <v>712</v>
      </c>
      <c r="P2570" s="32" t="s">
        <v>713</v>
      </c>
      <c r="Q2570" s="32" t="s">
        <v>10228</v>
      </c>
      <c r="R2570" s="32" t="s">
        <v>10228</v>
      </c>
    </row>
    <row r="2571" spans="1:18" x14ac:dyDescent="0.25">
      <c r="A2571" s="33" t="s">
        <v>28653</v>
      </c>
      <c r="B2571" s="34" t="s">
        <v>8554</v>
      </c>
      <c r="C2571" s="34" t="s">
        <v>734</v>
      </c>
      <c r="D2571" s="36">
        <v>41758</v>
      </c>
      <c r="E2571" s="34" t="s">
        <v>704</v>
      </c>
      <c r="F2571" s="34" t="s">
        <v>705</v>
      </c>
      <c r="G2571" s="34" t="s">
        <v>8555</v>
      </c>
      <c r="H2571" s="34" t="s">
        <v>736</v>
      </c>
      <c r="I2571" s="34" t="s">
        <v>737</v>
      </c>
      <c r="J2571" s="36">
        <v>44064</v>
      </c>
      <c r="K2571" s="36">
        <v>44794</v>
      </c>
      <c r="L2571" s="34" t="s">
        <v>8556</v>
      </c>
      <c r="M2571" s="34" t="s">
        <v>772</v>
      </c>
      <c r="N2571" s="34" t="s">
        <v>711</v>
      </c>
      <c r="O2571" s="34" t="s">
        <v>773</v>
      </c>
      <c r="P2571" s="34" t="s">
        <v>743</v>
      </c>
      <c r="Q2571" s="34" t="s">
        <v>10228</v>
      </c>
      <c r="R2571" s="34" t="s">
        <v>10228</v>
      </c>
    </row>
    <row r="2572" spans="1:18" x14ac:dyDescent="0.25">
      <c r="A2572" s="31" t="s">
        <v>28185</v>
      </c>
      <c r="B2572" s="32" t="s">
        <v>8557</v>
      </c>
      <c r="C2572" s="32" t="s">
        <v>703</v>
      </c>
      <c r="D2572" s="35">
        <v>41757</v>
      </c>
      <c r="E2572" s="32" t="s">
        <v>704</v>
      </c>
      <c r="F2572" s="32" t="s">
        <v>705</v>
      </c>
      <c r="G2572" s="32" t="s">
        <v>8558</v>
      </c>
      <c r="H2572" s="32" t="s">
        <v>769</v>
      </c>
      <c r="I2572" s="32" t="s">
        <v>7766</v>
      </c>
      <c r="J2572" s="35">
        <v>44088</v>
      </c>
      <c r="K2572" s="35">
        <v>44818</v>
      </c>
      <c r="L2572" s="32" t="s">
        <v>8559</v>
      </c>
      <c r="M2572" s="32" t="s">
        <v>718</v>
      </c>
      <c r="N2572" s="32" t="s">
        <v>749</v>
      </c>
      <c r="O2572" s="32" t="s">
        <v>712</v>
      </c>
      <c r="P2572" s="32" t="s">
        <v>713</v>
      </c>
      <c r="Q2572" s="32" t="s">
        <v>10228</v>
      </c>
      <c r="R2572" s="32" t="s">
        <v>10228</v>
      </c>
    </row>
    <row r="2573" spans="1:18" x14ac:dyDescent="0.25">
      <c r="A2573" s="33" t="s">
        <v>28655</v>
      </c>
      <c r="B2573" s="34" t="s">
        <v>8560</v>
      </c>
      <c r="C2573" s="34" t="s">
        <v>703</v>
      </c>
      <c r="D2573" s="36">
        <v>41752</v>
      </c>
      <c r="E2573" s="34" t="s">
        <v>704</v>
      </c>
      <c r="F2573" s="34" t="s">
        <v>705</v>
      </c>
      <c r="G2573" s="34" t="s">
        <v>1720</v>
      </c>
      <c r="H2573" s="34" t="s">
        <v>752</v>
      </c>
      <c r="I2573" s="34" t="s">
        <v>1721</v>
      </c>
      <c r="J2573" s="36">
        <v>44058</v>
      </c>
      <c r="K2573" s="36">
        <v>44788</v>
      </c>
      <c r="L2573" s="34" t="s">
        <v>8561</v>
      </c>
      <c r="M2573" s="34" t="s">
        <v>710</v>
      </c>
      <c r="N2573" s="34" t="s">
        <v>711</v>
      </c>
      <c r="O2573" s="34" t="s">
        <v>773</v>
      </c>
      <c r="P2573" s="34" t="s">
        <v>1042</v>
      </c>
      <c r="Q2573" s="34" t="s">
        <v>10228</v>
      </c>
      <c r="R2573" s="34" t="s">
        <v>10228</v>
      </c>
    </row>
    <row r="2574" spans="1:18" x14ac:dyDescent="0.25">
      <c r="A2574" s="31" t="s">
        <v>28387</v>
      </c>
      <c r="B2574" s="32" t="s">
        <v>8562</v>
      </c>
      <c r="C2574" s="32" t="s">
        <v>734</v>
      </c>
      <c r="D2574" s="35">
        <v>41745</v>
      </c>
      <c r="E2574" s="32" t="s">
        <v>704</v>
      </c>
      <c r="F2574" s="32" t="s">
        <v>705</v>
      </c>
      <c r="G2574" s="32" t="s">
        <v>8563</v>
      </c>
      <c r="H2574" s="32" t="s">
        <v>789</v>
      </c>
      <c r="I2574" s="32" t="s">
        <v>790</v>
      </c>
      <c r="J2574" s="35">
        <v>44068</v>
      </c>
      <c r="K2574" s="35">
        <v>44798</v>
      </c>
      <c r="L2574" s="32" t="s">
        <v>8564</v>
      </c>
      <c r="M2574" s="32" t="s">
        <v>710</v>
      </c>
      <c r="N2574" s="32" t="s">
        <v>778</v>
      </c>
      <c r="O2574" s="32" t="s">
        <v>712</v>
      </c>
      <c r="P2574" s="32" t="s">
        <v>713</v>
      </c>
      <c r="Q2574" s="32" t="s">
        <v>10228</v>
      </c>
      <c r="R2574" s="32" t="s">
        <v>10228</v>
      </c>
    </row>
    <row r="2575" spans="1:18" x14ac:dyDescent="0.25">
      <c r="A2575" s="33" t="s">
        <v>28657</v>
      </c>
      <c r="B2575" s="34" t="s">
        <v>8565</v>
      </c>
      <c r="C2575" s="34" t="s">
        <v>703</v>
      </c>
      <c r="D2575" s="36">
        <v>41745</v>
      </c>
      <c r="E2575" s="34" t="s">
        <v>704</v>
      </c>
      <c r="F2575" s="34" t="s">
        <v>705</v>
      </c>
      <c r="G2575" s="34" t="s">
        <v>8566</v>
      </c>
      <c r="H2575" s="34" t="s">
        <v>1158</v>
      </c>
      <c r="I2575" s="34" t="s">
        <v>2431</v>
      </c>
      <c r="J2575" s="36">
        <v>44076</v>
      </c>
      <c r="K2575" s="36">
        <v>44806</v>
      </c>
      <c r="L2575" s="34" t="s">
        <v>8567</v>
      </c>
      <c r="M2575" s="34" t="s">
        <v>718</v>
      </c>
      <c r="N2575" s="34" t="s">
        <v>778</v>
      </c>
      <c r="O2575" s="34" t="s">
        <v>712</v>
      </c>
      <c r="P2575" s="34" t="s">
        <v>833</v>
      </c>
      <c r="Q2575" s="34" t="s">
        <v>843</v>
      </c>
      <c r="R2575" s="34" t="s">
        <v>10228</v>
      </c>
    </row>
    <row r="2576" spans="1:18" x14ac:dyDescent="0.25">
      <c r="A2576" s="31" t="s">
        <v>28253</v>
      </c>
      <c r="B2576" s="32" t="s">
        <v>8568</v>
      </c>
      <c r="C2576" s="32" t="s">
        <v>703</v>
      </c>
      <c r="D2576" s="35">
        <v>41743</v>
      </c>
      <c r="E2576" s="32" t="s">
        <v>704</v>
      </c>
      <c r="F2576" s="32" t="s">
        <v>705</v>
      </c>
      <c r="G2576" s="32" t="s">
        <v>8569</v>
      </c>
      <c r="H2576" s="32" t="s">
        <v>752</v>
      </c>
      <c r="I2576" s="32" t="s">
        <v>1707</v>
      </c>
      <c r="J2576" s="35">
        <v>44027</v>
      </c>
      <c r="K2576" s="35">
        <v>44757</v>
      </c>
      <c r="L2576" s="32" t="s">
        <v>8570</v>
      </c>
      <c r="M2576" s="32" t="s">
        <v>718</v>
      </c>
      <c r="N2576" s="32" t="s">
        <v>711</v>
      </c>
      <c r="O2576" s="32" t="s">
        <v>712</v>
      </c>
      <c r="P2576" s="32" t="s">
        <v>713</v>
      </c>
      <c r="Q2576" s="32" t="s">
        <v>10228</v>
      </c>
      <c r="R2576" s="32" t="s">
        <v>10228</v>
      </c>
    </row>
    <row r="2577" spans="1:18" x14ac:dyDescent="0.25">
      <c r="A2577" s="33" t="s">
        <v>28659</v>
      </c>
      <c r="B2577" s="34" t="s">
        <v>8571</v>
      </c>
      <c r="C2577" s="34" t="s">
        <v>734</v>
      </c>
      <c r="D2577" s="36">
        <v>41743</v>
      </c>
      <c r="E2577" s="34" t="s">
        <v>704</v>
      </c>
      <c r="F2577" s="34" t="s">
        <v>705</v>
      </c>
      <c r="G2577" s="34" t="s">
        <v>8572</v>
      </c>
      <c r="H2577" s="34" t="s">
        <v>752</v>
      </c>
      <c r="I2577" s="34" t="s">
        <v>846</v>
      </c>
      <c r="J2577" s="36">
        <v>44036</v>
      </c>
      <c r="K2577" s="36">
        <v>44766</v>
      </c>
      <c r="L2577" s="34" t="s">
        <v>8573</v>
      </c>
      <c r="M2577" s="34" t="s">
        <v>729</v>
      </c>
      <c r="N2577" s="34" t="s">
        <v>711</v>
      </c>
      <c r="O2577" s="34" t="s">
        <v>766</v>
      </c>
      <c r="P2577" s="34" t="s">
        <v>2781</v>
      </c>
      <c r="Q2577" s="34" t="s">
        <v>843</v>
      </c>
      <c r="R2577" s="34" t="s">
        <v>833</v>
      </c>
    </row>
    <row r="2578" spans="1:18" x14ac:dyDescent="0.25">
      <c r="A2578" s="31" t="s">
        <v>28389</v>
      </c>
      <c r="B2578" s="32" t="s">
        <v>8574</v>
      </c>
      <c r="C2578" s="32" t="s">
        <v>703</v>
      </c>
      <c r="D2578" s="35">
        <v>41739</v>
      </c>
      <c r="E2578" s="32" t="s">
        <v>704</v>
      </c>
      <c r="F2578" s="32" t="s">
        <v>705</v>
      </c>
      <c r="G2578" s="32" t="s">
        <v>8575</v>
      </c>
      <c r="H2578" s="32" t="s">
        <v>984</v>
      </c>
      <c r="I2578" s="32" t="s">
        <v>4121</v>
      </c>
      <c r="J2578" s="35">
        <v>44063</v>
      </c>
      <c r="K2578" s="35">
        <v>44793</v>
      </c>
      <c r="L2578" s="32" t="s">
        <v>8576</v>
      </c>
      <c r="M2578" s="32" t="s">
        <v>710</v>
      </c>
      <c r="N2578" s="32" t="s">
        <v>711</v>
      </c>
      <c r="O2578" s="32" t="s">
        <v>712</v>
      </c>
      <c r="P2578" s="32" t="s">
        <v>713</v>
      </c>
      <c r="Q2578" s="32" t="s">
        <v>10228</v>
      </c>
      <c r="R2578" s="32" t="s">
        <v>10228</v>
      </c>
    </row>
    <row r="2579" spans="1:18" x14ac:dyDescent="0.25">
      <c r="A2579" s="33" t="s">
        <v>28661</v>
      </c>
      <c r="B2579" s="34" t="s">
        <v>8577</v>
      </c>
      <c r="C2579" s="34" t="s">
        <v>703</v>
      </c>
      <c r="D2579" s="36">
        <v>41736</v>
      </c>
      <c r="E2579" s="34" t="s">
        <v>704</v>
      </c>
      <c r="F2579" s="34" t="s">
        <v>705</v>
      </c>
      <c r="G2579" s="34" t="s">
        <v>1863</v>
      </c>
      <c r="H2579" s="34" t="s">
        <v>789</v>
      </c>
      <c r="I2579" s="34" t="s">
        <v>1864</v>
      </c>
      <c r="J2579" s="36">
        <v>44025</v>
      </c>
      <c r="K2579" s="36">
        <v>44755</v>
      </c>
      <c r="L2579" s="34" t="s">
        <v>8578</v>
      </c>
      <c r="M2579" s="34" t="s">
        <v>710</v>
      </c>
      <c r="N2579" s="34" t="s">
        <v>749</v>
      </c>
      <c r="O2579" s="34" t="s">
        <v>755</v>
      </c>
      <c r="P2579" s="34" t="s">
        <v>833</v>
      </c>
      <c r="Q2579" s="34" t="s">
        <v>713</v>
      </c>
      <c r="R2579" s="34" t="s">
        <v>10228</v>
      </c>
    </row>
    <row r="2580" spans="1:18" x14ac:dyDescent="0.25">
      <c r="A2580" s="31" t="s">
        <v>28135</v>
      </c>
      <c r="B2580" s="32" t="s">
        <v>8579</v>
      </c>
      <c r="C2580" s="32" t="s">
        <v>703</v>
      </c>
      <c r="D2580" s="35">
        <v>41729</v>
      </c>
      <c r="E2580" s="32" t="s">
        <v>704</v>
      </c>
      <c r="F2580" s="32" t="s">
        <v>705</v>
      </c>
      <c r="G2580" s="32" t="s">
        <v>8580</v>
      </c>
      <c r="H2580" s="32" t="s">
        <v>789</v>
      </c>
      <c r="I2580" s="32" t="s">
        <v>790</v>
      </c>
      <c r="J2580" s="35">
        <v>44032</v>
      </c>
      <c r="K2580" s="35">
        <v>44762</v>
      </c>
      <c r="L2580" s="32" t="s">
        <v>8581</v>
      </c>
      <c r="M2580" s="32" t="s">
        <v>710</v>
      </c>
      <c r="N2580" s="32" t="s">
        <v>778</v>
      </c>
      <c r="O2580" s="32" t="s">
        <v>773</v>
      </c>
      <c r="P2580" s="32" t="s">
        <v>743</v>
      </c>
      <c r="Q2580" s="32" t="s">
        <v>760</v>
      </c>
      <c r="R2580" s="32" t="s">
        <v>760</v>
      </c>
    </row>
    <row r="2581" spans="1:18" x14ac:dyDescent="0.25">
      <c r="A2581" s="33" t="s">
        <v>28663</v>
      </c>
      <c r="B2581" s="34" t="s">
        <v>8582</v>
      </c>
      <c r="C2581" s="34" t="s">
        <v>703</v>
      </c>
      <c r="D2581" s="36">
        <v>41730</v>
      </c>
      <c r="E2581" s="34" t="s">
        <v>704</v>
      </c>
      <c r="F2581" s="34" t="s">
        <v>705</v>
      </c>
      <c r="G2581" s="34" t="s">
        <v>8583</v>
      </c>
      <c r="H2581" s="34" t="s">
        <v>752</v>
      </c>
      <c r="I2581" s="34" t="s">
        <v>785</v>
      </c>
      <c r="J2581" s="36">
        <v>44070</v>
      </c>
      <c r="K2581" s="36">
        <v>44800</v>
      </c>
      <c r="L2581" s="34" t="s">
        <v>8584</v>
      </c>
      <c r="M2581" s="34" t="s">
        <v>710</v>
      </c>
      <c r="N2581" s="34" t="s">
        <v>723</v>
      </c>
      <c r="O2581" s="34" t="s">
        <v>712</v>
      </c>
      <c r="P2581" s="34" t="s">
        <v>713</v>
      </c>
      <c r="Q2581" s="34" t="s">
        <v>10228</v>
      </c>
      <c r="R2581" s="34" t="s">
        <v>10228</v>
      </c>
    </row>
    <row r="2582" spans="1:18" x14ac:dyDescent="0.25">
      <c r="A2582" s="31" t="s">
        <v>28391</v>
      </c>
      <c r="B2582" s="32" t="s">
        <v>8585</v>
      </c>
      <c r="C2582" s="32" t="s">
        <v>703</v>
      </c>
      <c r="D2582" s="35">
        <v>41698</v>
      </c>
      <c r="E2582" s="32" t="s">
        <v>704</v>
      </c>
      <c r="F2582" s="32" t="s">
        <v>705</v>
      </c>
      <c r="G2582" s="32" t="s">
        <v>8586</v>
      </c>
      <c r="H2582" s="32" t="s">
        <v>789</v>
      </c>
      <c r="I2582" s="32" t="s">
        <v>8587</v>
      </c>
      <c r="J2582" s="35">
        <v>44069</v>
      </c>
      <c r="K2582" s="35">
        <v>44799</v>
      </c>
      <c r="L2582" s="32" t="s">
        <v>8588</v>
      </c>
      <c r="M2582" s="32" t="s">
        <v>729</v>
      </c>
      <c r="N2582" s="32" t="s">
        <v>711</v>
      </c>
      <c r="O2582" s="32" t="s">
        <v>712</v>
      </c>
      <c r="P2582" s="32" t="s">
        <v>713</v>
      </c>
      <c r="Q2582" s="32" t="s">
        <v>10228</v>
      </c>
      <c r="R2582" s="32" t="s">
        <v>10228</v>
      </c>
    </row>
    <row r="2583" spans="1:18" x14ac:dyDescent="0.25">
      <c r="A2583" s="33" t="s">
        <v>28665</v>
      </c>
      <c r="B2583" s="34" t="s">
        <v>8589</v>
      </c>
      <c r="C2583" s="34" t="s">
        <v>703</v>
      </c>
      <c r="D2583" s="36">
        <v>41696</v>
      </c>
      <c r="E2583" s="34" t="s">
        <v>704</v>
      </c>
      <c r="F2583" s="34" t="s">
        <v>705</v>
      </c>
      <c r="G2583" s="34" t="s">
        <v>8590</v>
      </c>
      <c r="H2583" s="34" t="s">
        <v>769</v>
      </c>
      <c r="I2583" s="34" t="s">
        <v>770</v>
      </c>
      <c r="J2583" s="36">
        <v>44043</v>
      </c>
      <c r="K2583" s="36">
        <v>44773</v>
      </c>
      <c r="L2583" s="34" t="s">
        <v>8591</v>
      </c>
      <c r="M2583" s="34" t="s">
        <v>772</v>
      </c>
      <c r="N2583" s="34" t="s">
        <v>711</v>
      </c>
      <c r="O2583" s="34" t="s">
        <v>712</v>
      </c>
      <c r="P2583" s="34" t="s">
        <v>713</v>
      </c>
      <c r="Q2583" s="34" t="s">
        <v>743</v>
      </c>
      <c r="R2583" s="34" t="s">
        <v>10228</v>
      </c>
    </row>
    <row r="2584" spans="1:18" x14ac:dyDescent="0.25">
      <c r="A2584" s="31" t="s">
        <v>28255</v>
      </c>
      <c r="B2584" s="32" t="s">
        <v>8592</v>
      </c>
      <c r="C2584" s="32" t="s">
        <v>703</v>
      </c>
      <c r="D2584" s="35">
        <v>41696</v>
      </c>
      <c r="E2584" s="32" t="s">
        <v>704</v>
      </c>
      <c r="F2584" s="32" t="s">
        <v>705</v>
      </c>
      <c r="G2584" s="32" t="s">
        <v>8593</v>
      </c>
      <c r="H2584" s="32" t="s">
        <v>769</v>
      </c>
      <c r="I2584" s="32" t="s">
        <v>2165</v>
      </c>
      <c r="J2584" s="35">
        <v>44046</v>
      </c>
      <c r="K2584" s="35">
        <v>44776</v>
      </c>
      <c r="L2584" s="32" t="s">
        <v>8594</v>
      </c>
      <c r="M2584" s="32" t="s">
        <v>710</v>
      </c>
      <c r="N2584" s="32" t="s">
        <v>778</v>
      </c>
      <c r="O2584" s="32" t="s">
        <v>712</v>
      </c>
      <c r="P2584" s="32" t="s">
        <v>713</v>
      </c>
      <c r="Q2584" s="32" t="s">
        <v>10228</v>
      </c>
      <c r="R2584" s="32" t="s">
        <v>10228</v>
      </c>
    </row>
    <row r="2585" spans="1:18" x14ac:dyDescent="0.25">
      <c r="A2585" s="33" t="s">
        <v>28667</v>
      </c>
      <c r="B2585" s="34" t="s">
        <v>8595</v>
      </c>
      <c r="C2585" s="34" t="s">
        <v>703</v>
      </c>
      <c r="D2585" s="36">
        <v>41697</v>
      </c>
      <c r="E2585" s="34" t="s">
        <v>704</v>
      </c>
      <c r="F2585" s="34" t="s">
        <v>705</v>
      </c>
      <c r="G2585" s="34" t="s">
        <v>8596</v>
      </c>
      <c r="H2585" s="34" t="s">
        <v>763</v>
      </c>
      <c r="I2585" s="34" t="s">
        <v>8597</v>
      </c>
      <c r="J2585" s="36">
        <v>44032</v>
      </c>
      <c r="K2585" s="36">
        <v>44762</v>
      </c>
      <c r="L2585" s="34" t="s">
        <v>8598</v>
      </c>
      <c r="M2585" s="34" t="s">
        <v>729</v>
      </c>
      <c r="N2585" s="34" t="s">
        <v>778</v>
      </c>
      <c r="O2585" s="34" t="s">
        <v>712</v>
      </c>
      <c r="P2585" s="34" t="s">
        <v>713</v>
      </c>
      <c r="Q2585" s="34" t="s">
        <v>743</v>
      </c>
      <c r="R2585" s="34" t="s">
        <v>10228</v>
      </c>
    </row>
    <row r="2586" spans="1:18" x14ac:dyDescent="0.25">
      <c r="A2586" s="31" t="s">
        <v>28393</v>
      </c>
      <c r="B2586" s="32" t="s">
        <v>8599</v>
      </c>
      <c r="C2586" s="32" t="s">
        <v>734</v>
      </c>
      <c r="D2586" s="35">
        <v>41697</v>
      </c>
      <c r="E2586" s="32" t="s">
        <v>704</v>
      </c>
      <c r="F2586" s="32" t="s">
        <v>705</v>
      </c>
      <c r="G2586" s="32" t="s">
        <v>8600</v>
      </c>
      <c r="H2586" s="32" t="s">
        <v>736</v>
      </c>
      <c r="I2586" s="32" t="s">
        <v>1754</v>
      </c>
      <c r="J2586" s="35">
        <v>44019</v>
      </c>
      <c r="K2586" s="35">
        <v>44749</v>
      </c>
      <c r="L2586" s="32" t="s">
        <v>8601</v>
      </c>
      <c r="M2586" s="32" t="s">
        <v>710</v>
      </c>
      <c r="N2586" s="32" t="s">
        <v>711</v>
      </c>
      <c r="O2586" s="32" t="s">
        <v>712</v>
      </c>
      <c r="P2586" s="32" t="s">
        <v>713</v>
      </c>
      <c r="Q2586" s="32" t="s">
        <v>10228</v>
      </c>
      <c r="R2586" s="32" t="s">
        <v>10228</v>
      </c>
    </row>
    <row r="2587" spans="1:18" x14ac:dyDescent="0.25">
      <c r="A2587" s="33" t="s">
        <v>28669</v>
      </c>
      <c r="B2587" s="34" t="s">
        <v>8602</v>
      </c>
      <c r="C2587" s="34" t="s">
        <v>734</v>
      </c>
      <c r="D2587" s="36">
        <v>41695</v>
      </c>
      <c r="E2587" s="34" t="s">
        <v>704</v>
      </c>
      <c r="F2587" s="34" t="s">
        <v>705</v>
      </c>
      <c r="G2587" s="34" t="s">
        <v>8603</v>
      </c>
      <c r="H2587" s="34" t="s">
        <v>1262</v>
      </c>
      <c r="I2587" s="34" t="s">
        <v>4377</v>
      </c>
      <c r="J2587" s="36">
        <v>44049</v>
      </c>
      <c r="K2587" s="36">
        <v>44779</v>
      </c>
      <c r="L2587" s="34" t="s">
        <v>8604</v>
      </c>
      <c r="M2587" s="34" t="s">
        <v>710</v>
      </c>
      <c r="N2587" s="34" t="s">
        <v>711</v>
      </c>
      <c r="O2587" s="34" t="s">
        <v>712</v>
      </c>
      <c r="P2587" s="34" t="s">
        <v>842</v>
      </c>
      <c r="Q2587" s="34" t="s">
        <v>10228</v>
      </c>
      <c r="R2587" s="34" t="s">
        <v>10228</v>
      </c>
    </row>
    <row r="2588" spans="1:18" x14ac:dyDescent="0.25">
      <c r="A2588" s="31" t="s">
        <v>28187</v>
      </c>
      <c r="B2588" s="32" t="s">
        <v>8605</v>
      </c>
      <c r="C2588" s="32" t="s">
        <v>703</v>
      </c>
      <c r="D2588" s="35">
        <v>41687</v>
      </c>
      <c r="E2588" s="32" t="s">
        <v>704</v>
      </c>
      <c r="F2588" s="32" t="s">
        <v>705</v>
      </c>
      <c r="G2588" s="32" t="s">
        <v>8606</v>
      </c>
      <c r="H2588" s="32" t="s">
        <v>769</v>
      </c>
      <c r="I2588" s="32" t="s">
        <v>1785</v>
      </c>
      <c r="J2588" s="35">
        <v>44083</v>
      </c>
      <c r="K2588" s="35">
        <v>44813</v>
      </c>
      <c r="L2588" s="32" t="s">
        <v>8607</v>
      </c>
      <c r="M2588" s="32" t="s">
        <v>718</v>
      </c>
      <c r="N2588" s="32" t="s">
        <v>778</v>
      </c>
      <c r="O2588" s="32" t="s">
        <v>712</v>
      </c>
      <c r="P2588" s="32" t="s">
        <v>713</v>
      </c>
      <c r="Q2588" s="32" t="s">
        <v>10228</v>
      </c>
      <c r="R2588" s="32" t="s">
        <v>10228</v>
      </c>
    </row>
    <row r="2589" spans="1:18" x14ac:dyDescent="0.25">
      <c r="A2589" s="33" t="s">
        <v>28671</v>
      </c>
      <c r="B2589" s="34" t="s">
        <v>8608</v>
      </c>
      <c r="C2589" s="34" t="s">
        <v>703</v>
      </c>
      <c r="D2589" s="36">
        <v>41682</v>
      </c>
      <c r="E2589" s="34" t="s">
        <v>704</v>
      </c>
      <c r="F2589" s="34" t="s">
        <v>705</v>
      </c>
      <c r="G2589" s="34" t="s">
        <v>6672</v>
      </c>
      <c r="H2589" s="34" t="s">
        <v>740</v>
      </c>
      <c r="I2589" s="34" t="s">
        <v>712</v>
      </c>
      <c r="J2589" s="36">
        <v>44088</v>
      </c>
      <c r="K2589" s="36">
        <v>44818</v>
      </c>
      <c r="L2589" s="34" t="s">
        <v>8609</v>
      </c>
      <c r="M2589" s="34" t="s">
        <v>710</v>
      </c>
      <c r="N2589" s="34" t="s">
        <v>711</v>
      </c>
      <c r="O2589" s="34" t="s">
        <v>712</v>
      </c>
      <c r="P2589" s="34" t="s">
        <v>713</v>
      </c>
      <c r="Q2589" s="34" t="s">
        <v>10228</v>
      </c>
      <c r="R2589" s="34" t="s">
        <v>10228</v>
      </c>
    </row>
    <row r="2590" spans="1:18" x14ac:dyDescent="0.25">
      <c r="A2590" s="31" t="s">
        <v>28395</v>
      </c>
      <c r="B2590" s="32" t="s">
        <v>8610</v>
      </c>
      <c r="C2590" s="32" t="s">
        <v>734</v>
      </c>
      <c r="D2590" s="35">
        <v>41677</v>
      </c>
      <c r="E2590" s="32" t="s">
        <v>704</v>
      </c>
      <c r="F2590" s="32" t="s">
        <v>705</v>
      </c>
      <c r="G2590" s="32" t="s">
        <v>8611</v>
      </c>
      <c r="H2590" s="32" t="s">
        <v>752</v>
      </c>
      <c r="I2590" s="32" t="s">
        <v>846</v>
      </c>
      <c r="J2590" s="35">
        <v>44097</v>
      </c>
      <c r="K2590" s="35">
        <v>44827</v>
      </c>
      <c r="L2590" s="32" t="s">
        <v>8612</v>
      </c>
      <c r="M2590" s="32" t="s">
        <v>718</v>
      </c>
      <c r="N2590" s="32" t="s">
        <v>778</v>
      </c>
      <c r="O2590" s="32" t="s">
        <v>712</v>
      </c>
      <c r="P2590" s="32" t="s">
        <v>713</v>
      </c>
      <c r="Q2590" s="32" t="s">
        <v>10228</v>
      </c>
      <c r="R2590" s="32" t="s">
        <v>10228</v>
      </c>
    </row>
    <row r="2591" spans="1:18" x14ac:dyDescent="0.25">
      <c r="A2591" s="33" t="s">
        <v>28673</v>
      </c>
      <c r="B2591" s="34" t="s">
        <v>8613</v>
      </c>
      <c r="C2591" s="34" t="s">
        <v>703</v>
      </c>
      <c r="D2591" s="36">
        <v>41677</v>
      </c>
      <c r="E2591" s="34" t="s">
        <v>704</v>
      </c>
      <c r="F2591" s="34" t="s">
        <v>705</v>
      </c>
      <c r="G2591" s="34" t="s">
        <v>8614</v>
      </c>
      <c r="H2591" s="34" t="s">
        <v>752</v>
      </c>
      <c r="I2591" s="34" t="s">
        <v>8615</v>
      </c>
      <c r="J2591" s="36">
        <v>44060</v>
      </c>
      <c r="K2591" s="36">
        <v>44790</v>
      </c>
      <c r="L2591" s="34" t="s">
        <v>8616</v>
      </c>
      <c r="M2591" s="34" t="s">
        <v>710</v>
      </c>
      <c r="N2591" s="34" t="s">
        <v>778</v>
      </c>
      <c r="O2591" s="34" t="s">
        <v>712</v>
      </c>
      <c r="P2591" s="34" t="s">
        <v>713</v>
      </c>
      <c r="Q2591" s="34" t="s">
        <v>832</v>
      </c>
      <c r="R2591" s="34" t="s">
        <v>10228</v>
      </c>
    </row>
    <row r="2592" spans="1:18" x14ac:dyDescent="0.25">
      <c r="A2592" s="31" t="s">
        <v>28257</v>
      </c>
      <c r="B2592" s="32" t="s">
        <v>8617</v>
      </c>
      <c r="C2592" s="32" t="s">
        <v>703</v>
      </c>
      <c r="D2592" s="35">
        <v>41669</v>
      </c>
      <c r="E2592" s="32" t="s">
        <v>704</v>
      </c>
      <c r="F2592" s="32" t="s">
        <v>705</v>
      </c>
      <c r="G2592" s="32" t="s">
        <v>8618</v>
      </c>
      <c r="H2592" s="32" t="s">
        <v>984</v>
      </c>
      <c r="I2592" s="32" t="s">
        <v>8619</v>
      </c>
      <c r="J2592" s="35">
        <v>44027</v>
      </c>
      <c r="K2592" s="35">
        <v>44757</v>
      </c>
      <c r="L2592" s="32" t="s">
        <v>8620</v>
      </c>
      <c r="M2592" s="32" t="s">
        <v>718</v>
      </c>
      <c r="N2592" s="32" t="s">
        <v>711</v>
      </c>
      <c r="O2592" s="32" t="s">
        <v>712</v>
      </c>
      <c r="P2592" s="32" t="s">
        <v>713</v>
      </c>
      <c r="Q2592" s="32" t="s">
        <v>743</v>
      </c>
      <c r="R2592" s="32" t="s">
        <v>10228</v>
      </c>
    </row>
    <row r="2593" spans="1:18" x14ac:dyDescent="0.25">
      <c r="A2593" s="33" t="s">
        <v>28675</v>
      </c>
      <c r="B2593" s="34" t="s">
        <v>8621</v>
      </c>
      <c r="C2593" s="34" t="s">
        <v>703</v>
      </c>
      <c r="D2593" s="36">
        <v>41674</v>
      </c>
      <c r="E2593" s="34" t="s">
        <v>704</v>
      </c>
      <c r="F2593" s="34" t="s">
        <v>705</v>
      </c>
      <c r="G2593" s="34" t="s">
        <v>8622</v>
      </c>
      <c r="H2593" s="34" t="s">
        <v>707</v>
      </c>
      <c r="I2593" s="34" t="s">
        <v>8623</v>
      </c>
      <c r="J2593" s="36">
        <v>44063</v>
      </c>
      <c r="K2593" s="36">
        <v>44793</v>
      </c>
      <c r="L2593" s="34" t="s">
        <v>8624</v>
      </c>
      <c r="M2593" s="34" t="s">
        <v>718</v>
      </c>
      <c r="N2593" s="34" t="s">
        <v>711</v>
      </c>
      <c r="O2593" s="34" t="s">
        <v>712</v>
      </c>
      <c r="P2593" s="34" t="s">
        <v>713</v>
      </c>
      <c r="Q2593" s="34" t="s">
        <v>10228</v>
      </c>
      <c r="R2593" s="34" t="s">
        <v>10228</v>
      </c>
    </row>
    <row r="2594" spans="1:18" x14ac:dyDescent="0.25">
      <c r="A2594" s="31" t="s">
        <v>28397</v>
      </c>
      <c r="B2594" s="32" t="s">
        <v>8625</v>
      </c>
      <c r="C2594" s="32" t="s">
        <v>734</v>
      </c>
      <c r="D2594" s="35">
        <v>41673</v>
      </c>
      <c r="E2594" s="32" t="s">
        <v>704</v>
      </c>
      <c r="F2594" s="32" t="s">
        <v>705</v>
      </c>
      <c r="G2594" s="32" t="s">
        <v>8626</v>
      </c>
      <c r="H2594" s="32" t="s">
        <v>789</v>
      </c>
      <c r="I2594" s="32" t="s">
        <v>4052</v>
      </c>
      <c r="J2594" s="35">
        <v>44027</v>
      </c>
      <c r="K2594" s="35">
        <v>44757</v>
      </c>
      <c r="L2594" s="32" t="s">
        <v>8627</v>
      </c>
      <c r="M2594" s="32" t="s">
        <v>710</v>
      </c>
      <c r="N2594" s="32" t="s">
        <v>711</v>
      </c>
      <c r="O2594" s="32" t="s">
        <v>712</v>
      </c>
      <c r="P2594" s="32" t="s">
        <v>713</v>
      </c>
      <c r="Q2594" s="32" t="s">
        <v>10228</v>
      </c>
      <c r="R2594" s="32" t="s">
        <v>10228</v>
      </c>
    </row>
    <row r="2595" spans="1:18" x14ac:dyDescent="0.25">
      <c r="A2595" s="33" t="s">
        <v>28677</v>
      </c>
      <c r="B2595" s="34" t="s">
        <v>8628</v>
      </c>
      <c r="C2595" s="34" t="s">
        <v>703</v>
      </c>
      <c r="D2595" s="36">
        <v>41673</v>
      </c>
      <c r="E2595" s="34" t="s">
        <v>704</v>
      </c>
      <c r="F2595" s="34" t="s">
        <v>705</v>
      </c>
      <c r="G2595" s="34" t="s">
        <v>2633</v>
      </c>
      <c r="H2595" s="34" t="s">
        <v>763</v>
      </c>
      <c r="I2595" s="34" t="s">
        <v>1230</v>
      </c>
      <c r="J2595" s="36">
        <v>44077</v>
      </c>
      <c r="K2595" s="36">
        <v>44807</v>
      </c>
      <c r="L2595" s="34" t="s">
        <v>8629</v>
      </c>
      <c r="M2595" s="34" t="s">
        <v>710</v>
      </c>
      <c r="N2595" s="34" t="s">
        <v>749</v>
      </c>
      <c r="O2595" s="34" t="s">
        <v>8630</v>
      </c>
      <c r="P2595" s="34" t="s">
        <v>833</v>
      </c>
      <c r="Q2595" s="34" t="s">
        <v>743</v>
      </c>
      <c r="R2595" s="34" t="s">
        <v>10228</v>
      </c>
    </row>
    <row r="2596" spans="1:18" x14ac:dyDescent="0.25">
      <c r="A2596" s="31" t="s">
        <v>28153</v>
      </c>
      <c r="B2596" s="32" t="s">
        <v>8631</v>
      </c>
      <c r="C2596" s="32" t="s">
        <v>703</v>
      </c>
      <c r="D2596" s="35">
        <v>41652</v>
      </c>
      <c r="E2596" s="32" t="s">
        <v>704</v>
      </c>
      <c r="F2596" s="32" t="s">
        <v>705</v>
      </c>
      <c r="G2596" s="32" t="s">
        <v>8632</v>
      </c>
      <c r="H2596" s="32" t="s">
        <v>804</v>
      </c>
      <c r="I2596" s="32" t="s">
        <v>4771</v>
      </c>
      <c r="J2596" s="35">
        <v>44027</v>
      </c>
      <c r="K2596" s="35">
        <v>44757</v>
      </c>
      <c r="L2596" s="32" t="s">
        <v>8633</v>
      </c>
      <c r="M2596" s="32" t="s">
        <v>710</v>
      </c>
      <c r="N2596" s="32" t="s">
        <v>711</v>
      </c>
      <c r="O2596" s="32" t="s">
        <v>1417</v>
      </c>
      <c r="P2596" s="32" t="s">
        <v>713</v>
      </c>
      <c r="Q2596" s="32" t="s">
        <v>876</v>
      </c>
      <c r="R2596" s="32" t="s">
        <v>10228</v>
      </c>
    </row>
    <row r="2597" spans="1:18" x14ac:dyDescent="0.25">
      <c r="A2597" s="33" t="s">
        <v>28679</v>
      </c>
      <c r="B2597" s="34" t="s">
        <v>8634</v>
      </c>
      <c r="C2597" s="34" t="s">
        <v>703</v>
      </c>
      <c r="D2597" s="36">
        <v>41646</v>
      </c>
      <c r="E2597" s="34" t="s">
        <v>704</v>
      </c>
      <c r="F2597" s="34" t="s">
        <v>705</v>
      </c>
      <c r="G2597" s="34" t="s">
        <v>8635</v>
      </c>
      <c r="H2597" s="34" t="s">
        <v>763</v>
      </c>
      <c r="I2597" s="34" t="s">
        <v>8636</v>
      </c>
      <c r="J2597" s="36">
        <v>44054</v>
      </c>
      <c r="K2597" s="36">
        <v>44784</v>
      </c>
      <c r="L2597" s="34" t="s">
        <v>8637</v>
      </c>
      <c r="M2597" s="34" t="s">
        <v>710</v>
      </c>
      <c r="N2597" s="34" t="s">
        <v>711</v>
      </c>
      <c r="O2597" s="34" t="s">
        <v>766</v>
      </c>
      <c r="P2597" s="34" t="s">
        <v>1106</v>
      </c>
      <c r="Q2597" s="34" t="s">
        <v>713</v>
      </c>
      <c r="R2597" s="34" t="s">
        <v>743</v>
      </c>
    </row>
    <row r="2598" spans="1:18" x14ac:dyDescent="0.25">
      <c r="A2598" s="31" t="s">
        <v>28399</v>
      </c>
      <c r="B2598" s="32" t="s">
        <v>8638</v>
      </c>
      <c r="C2598" s="32" t="s">
        <v>703</v>
      </c>
      <c r="D2598" s="35">
        <v>41645</v>
      </c>
      <c r="E2598" s="32" t="s">
        <v>704</v>
      </c>
      <c r="F2598" s="32" t="s">
        <v>705</v>
      </c>
      <c r="G2598" s="32" t="s">
        <v>1035</v>
      </c>
      <c r="H2598" s="32" t="s">
        <v>752</v>
      </c>
      <c r="I2598" s="32" t="s">
        <v>1036</v>
      </c>
      <c r="J2598" s="35">
        <v>43630</v>
      </c>
      <c r="K2598" s="35">
        <v>44361</v>
      </c>
      <c r="L2598" s="32" t="s">
        <v>8639</v>
      </c>
      <c r="M2598" s="32" t="s">
        <v>718</v>
      </c>
      <c r="N2598" s="32" t="s">
        <v>749</v>
      </c>
      <c r="O2598" s="32" t="s">
        <v>712</v>
      </c>
      <c r="P2598" s="32" t="s">
        <v>713</v>
      </c>
      <c r="Q2598" s="32" t="s">
        <v>832</v>
      </c>
      <c r="R2598" s="32" t="s">
        <v>10228</v>
      </c>
    </row>
    <row r="2599" spans="1:18" x14ac:dyDescent="0.25">
      <c r="A2599" s="33" t="s">
        <v>28681</v>
      </c>
      <c r="B2599" s="34" t="s">
        <v>8640</v>
      </c>
      <c r="C2599" s="34" t="s">
        <v>703</v>
      </c>
      <c r="D2599" s="36">
        <v>41647</v>
      </c>
      <c r="E2599" s="34" t="s">
        <v>704</v>
      </c>
      <c r="F2599" s="34" t="s">
        <v>705</v>
      </c>
      <c r="G2599" s="34" t="s">
        <v>8641</v>
      </c>
      <c r="H2599" s="34" t="s">
        <v>860</v>
      </c>
      <c r="I2599" s="34" t="s">
        <v>8642</v>
      </c>
      <c r="J2599" s="36">
        <v>43616</v>
      </c>
      <c r="K2599" s="36">
        <v>44347</v>
      </c>
      <c r="L2599" s="34" t="s">
        <v>8643</v>
      </c>
      <c r="M2599" s="34" t="s">
        <v>710</v>
      </c>
      <c r="N2599" s="34" t="s">
        <v>723</v>
      </c>
      <c r="O2599" s="34" t="s">
        <v>755</v>
      </c>
      <c r="P2599" s="34" t="s">
        <v>713</v>
      </c>
      <c r="Q2599" s="34" t="s">
        <v>10228</v>
      </c>
      <c r="R2599" s="34" t="s">
        <v>10228</v>
      </c>
    </row>
    <row r="2600" spans="1:18" x14ac:dyDescent="0.25">
      <c r="A2600" s="31" t="s">
        <v>28259</v>
      </c>
      <c r="B2600" s="32" t="s">
        <v>8644</v>
      </c>
      <c r="C2600" s="32" t="s">
        <v>703</v>
      </c>
      <c r="D2600" s="35">
        <v>41647</v>
      </c>
      <c r="E2600" s="32" t="s">
        <v>704</v>
      </c>
      <c r="F2600" s="32" t="s">
        <v>705</v>
      </c>
      <c r="G2600" s="32" t="s">
        <v>3356</v>
      </c>
      <c r="H2600" s="32" t="s">
        <v>740</v>
      </c>
      <c r="I2600" s="32" t="s">
        <v>3357</v>
      </c>
      <c r="J2600" s="35">
        <v>43578</v>
      </c>
      <c r="K2600" s="35">
        <v>44309</v>
      </c>
      <c r="L2600" s="32" t="s">
        <v>8645</v>
      </c>
      <c r="M2600" s="32" t="s">
        <v>772</v>
      </c>
      <c r="N2600" s="32" t="s">
        <v>749</v>
      </c>
      <c r="O2600" s="32" t="s">
        <v>712</v>
      </c>
      <c r="P2600" s="32" t="s">
        <v>713</v>
      </c>
      <c r="Q2600" s="32" t="s">
        <v>10228</v>
      </c>
      <c r="R2600" s="32" t="s">
        <v>10228</v>
      </c>
    </row>
    <row r="2601" spans="1:18" x14ac:dyDescent="0.25">
      <c r="A2601" s="33" t="s">
        <v>28683</v>
      </c>
      <c r="B2601" s="34" t="s">
        <v>8646</v>
      </c>
      <c r="C2601" s="34" t="s">
        <v>703</v>
      </c>
      <c r="D2601" s="36">
        <v>41648</v>
      </c>
      <c r="E2601" s="34" t="s">
        <v>704</v>
      </c>
      <c r="F2601" s="34" t="s">
        <v>705</v>
      </c>
      <c r="G2601" s="34" t="s">
        <v>8647</v>
      </c>
      <c r="H2601" s="34" t="s">
        <v>736</v>
      </c>
      <c r="I2601" s="34" t="s">
        <v>8648</v>
      </c>
      <c r="J2601" s="36">
        <v>43644</v>
      </c>
      <c r="K2601" s="36">
        <v>44375</v>
      </c>
      <c r="L2601" s="34" t="s">
        <v>8649</v>
      </c>
      <c r="M2601" s="34" t="s">
        <v>710</v>
      </c>
      <c r="N2601" s="34" t="s">
        <v>723</v>
      </c>
      <c r="O2601" s="34" t="s">
        <v>712</v>
      </c>
      <c r="P2601" s="34" t="s">
        <v>713</v>
      </c>
      <c r="Q2601" s="34" t="s">
        <v>10228</v>
      </c>
      <c r="R2601" s="34" t="s">
        <v>10228</v>
      </c>
    </row>
    <row r="2602" spans="1:18" x14ac:dyDescent="0.25">
      <c r="A2602" s="31" t="s">
        <v>28401</v>
      </c>
      <c r="B2602" s="32" t="s">
        <v>8650</v>
      </c>
      <c r="C2602" s="32" t="s">
        <v>703</v>
      </c>
      <c r="D2602" s="35">
        <v>41649</v>
      </c>
      <c r="E2602" s="32" t="s">
        <v>704</v>
      </c>
      <c r="F2602" s="32" t="s">
        <v>705</v>
      </c>
      <c r="G2602" s="32" t="s">
        <v>8651</v>
      </c>
      <c r="H2602" s="32" t="s">
        <v>736</v>
      </c>
      <c r="I2602" s="32" t="s">
        <v>8652</v>
      </c>
      <c r="J2602" s="35">
        <v>43580</v>
      </c>
      <c r="K2602" s="35">
        <v>44311</v>
      </c>
      <c r="L2602" s="32" t="s">
        <v>8653</v>
      </c>
      <c r="M2602" s="32" t="s">
        <v>710</v>
      </c>
      <c r="N2602" s="32" t="s">
        <v>749</v>
      </c>
      <c r="O2602" s="32" t="s">
        <v>755</v>
      </c>
      <c r="P2602" s="32" t="s">
        <v>713</v>
      </c>
      <c r="Q2602" s="32" t="s">
        <v>10228</v>
      </c>
      <c r="R2602" s="32" t="s">
        <v>10228</v>
      </c>
    </row>
    <row r="2603" spans="1:18" x14ac:dyDescent="0.25">
      <c r="A2603" s="33" t="s">
        <v>28685</v>
      </c>
      <c r="B2603" s="34" t="s">
        <v>8654</v>
      </c>
      <c r="C2603" s="34" t="s">
        <v>703</v>
      </c>
      <c r="D2603" s="36">
        <v>41656</v>
      </c>
      <c r="E2603" s="34" t="s">
        <v>704</v>
      </c>
      <c r="F2603" s="34" t="s">
        <v>705</v>
      </c>
      <c r="G2603" s="34" t="s">
        <v>4945</v>
      </c>
      <c r="H2603" s="34" t="s">
        <v>860</v>
      </c>
      <c r="I2603" s="34" t="s">
        <v>4946</v>
      </c>
      <c r="J2603" s="36">
        <v>43606</v>
      </c>
      <c r="K2603" s="36">
        <v>44337</v>
      </c>
      <c r="L2603" s="34" t="s">
        <v>8655</v>
      </c>
      <c r="M2603" s="34" t="s">
        <v>710</v>
      </c>
      <c r="N2603" s="34" t="s">
        <v>749</v>
      </c>
      <c r="O2603" s="34" t="s">
        <v>712</v>
      </c>
      <c r="P2603" s="34" t="s">
        <v>743</v>
      </c>
      <c r="Q2603" s="34" t="s">
        <v>713</v>
      </c>
      <c r="R2603" s="34" t="s">
        <v>10228</v>
      </c>
    </row>
    <row r="2604" spans="1:18" x14ac:dyDescent="0.25">
      <c r="A2604" s="31" t="s">
        <v>28189</v>
      </c>
      <c r="B2604" s="32" t="s">
        <v>8656</v>
      </c>
      <c r="C2604" s="32" t="s">
        <v>703</v>
      </c>
      <c r="D2604" s="35">
        <v>41649</v>
      </c>
      <c r="E2604" s="32" t="s">
        <v>704</v>
      </c>
      <c r="F2604" s="32" t="s">
        <v>705</v>
      </c>
      <c r="G2604" s="32" t="s">
        <v>8657</v>
      </c>
      <c r="H2604" s="32" t="s">
        <v>998</v>
      </c>
      <c r="I2604" s="32" t="s">
        <v>8658</v>
      </c>
      <c r="J2604" s="35">
        <v>43633</v>
      </c>
      <c r="K2604" s="35">
        <v>44364</v>
      </c>
      <c r="L2604" s="32" t="s">
        <v>8659</v>
      </c>
      <c r="M2604" s="32" t="s">
        <v>710</v>
      </c>
      <c r="N2604" s="32" t="s">
        <v>723</v>
      </c>
      <c r="O2604" s="32" t="s">
        <v>712</v>
      </c>
      <c r="P2604" s="32" t="s">
        <v>713</v>
      </c>
      <c r="Q2604" s="32" t="s">
        <v>743</v>
      </c>
      <c r="R2604" s="32" t="s">
        <v>10228</v>
      </c>
    </row>
    <row r="2605" spans="1:18" x14ac:dyDescent="0.25">
      <c r="A2605" s="33" t="s">
        <v>28687</v>
      </c>
      <c r="B2605" s="34" t="s">
        <v>8660</v>
      </c>
      <c r="C2605" s="34" t="s">
        <v>703</v>
      </c>
      <c r="D2605" s="36">
        <v>41661</v>
      </c>
      <c r="E2605" s="34" t="s">
        <v>704</v>
      </c>
      <c r="F2605" s="34" t="s">
        <v>705</v>
      </c>
      <c r="G2605" s="34" t="s">
        <v>8661</v>
      </c>
      <c r="H2605" s="34" t="s">
        <v>707</v>
      </c>
      <c r="I2605" s="34" t="s">
        <v>8662</v>
      </c>
      <c r="J2605" s="36">
        <v>43598</v>
      </c>
      <c r="K2605" s="36">
        <v>44329</v>
      </c>
      <c r="L2605" s="34" t="s">
        <v>8663</v>
      </c>
      <c r="M2605" s="34" t="s">
        <v>710</v>
      </c>
      <c r="N2605" s="34" t="s">
        <v>723</v>
      </c>
      <c r="O2605" s="34" t="s">
        <v>712</v>
      </c>
      <c r="P2605" s="34" t="s">
        <v>876</v>
      </c>
      <c r="Q2605" s="34" t="s">
        <v>876</v>
      </c>
      <c r="R2605" s="34" t="s">
        <v>713</v>
      </c>
    </row>
    <row r="2606" spans="1:18" x14ac:dyDescent="0.25">
      <c r="A2606" s="31" t="s">
        <v>28403</v>
      </c>
      <c r="B2606" s="32" t="s">
        <v>8664</v>
      </c>
      <c r="C2606" s="32" t="s">
        <v>703</v>
      </c>
      <c r="D2606" s="35">
        <v>41662</v>
      </c>
      <c r="E2606" s="32" t="s">
        <v>704</v>
      </c>
      <c r="F2606" s="32" t="s">
        <v>705</v>
      </c>
      <c r="G2606" s="32" t="s">
        <v>7566</v>
      </c>
      <c r="H2606" s="32" t="s">
        <v>763</v>
      </c>
      <c r="I2606" s="32" t="s">
        <v>2688</v>
      </c>
      <c r="J2606" s="35">
        <v>43627</v>
      </c>
      <c r="K2606" s="35">
        <v>44358</v>
      </c>
      <c r="L2606" s="32" t="s">
        <v>8665</v>
      </c>
      <c r="M2606" s="32" t="s">
        <v>729</v>
      </c>
      <c r="N2606" s="32" t="s">
        <v>711</v>
      </c>
      <c r="O2606" s="32" t="s">
        <v>712</v>
      </c>
      <c r="P2606" s="32" t="s">
        <v>832</v>
      </c>
      <c r="Q2606" s="32" t="s">
        <v>713</v>
      </c>
      <c r="R2606" s="32" t="s">
        <v>10228</v>
      </c>
    </row>
    <row r="2607" spans="1:18" x14ac:dyDescent="0.25">
      <c r="A2607" s="33" t="s">
        <v>28689</v>
      </c>
      <c r="B2607" s="34" t="s">
        <v>8666</v>
      </c>
      <c r="C2607" s="34" t="s">
        <v>703</v>
      </c>
      <c r="D2607" s="36">
        <v>41668</v>
      </c>
      <c r="E2607" s="34" t="s">
        <v>704</v>
      </c>
      <c r="F2607" s="34" t="s">
        <v>705</v>
      </c>
      <c r="G2607" s="34" t="s">
        <v>1727</v>
      </c>
      <c r="H2607" s="34" t="s">
        <v>752</v>
      </c>
      <c r="I2607" s="34" t="s">
        <v>1728</v>
      </c>
      <c r="J2607" s="36">
        <v>43605</v>
      </c>
      <c r="K2607" s="36">
        <v>44336</v>
      </c>
      <c r="L2607" s="34" t="s">
        <v>8667</v>
      </c>
      <c r="M2607" s="34" t="s">
        <v>772</v>
      </c>
      <c r="N2607" s="34" t="s">
        <v>723</v>
      </c>
      <c r="O2607" s="34" t="s">
        <v>712</v>
      </c>
      <c r="P2607" s="34" t="s">
        <v>713</v>
      </c>
      <c r="Q2607" s="34" t="s">
        <v>743</v>
      </c>
      <c r="R2607" s="34" t="s">
        <v>1042</v>
      </c>
    </row>
    <row r="2608" spans="1:18" x14ac:dyDescent="0.25">
      <c r="A2608" s="31" t="s">
        <v>28261</v>
      </c>
      <c r="B2608" s="32" t="s">
        <v>8668</v>
      </c>
      <c r="C2608" s="32" t="s">
        <v>703</v>
      </c>
      <c r="D2608" s="35">
        <v>41668</v>
      </c>
      <c r="E2608" s="32" t="s">
        <v>704</v>
      </c>
      <c r="F2608" s="32" t="s">
        <v>705</v>
      </c>
      <c r="G2608" s="32" t="s">
        <v>1727</v>
      </c>
      <c r="H2608" s="32" t="s">
        <v>752</v>
      </c>
      <c r="I2608" s="32" t="s">
        <v>1728</v>
      </c>
      <c r="J2608" s="35">
        <v>43633</v>
      </c>
      <c r="K2608" s="35">
        <v>44364</v>
      </c>
      <c r="L2608" s="32" t="s">
        <v>8669</v>
      </c>
      <c r="M2608" s="32" t="s">
        <v>718</v>
      </c>
      <c r="N2608" s="32" t="s">
        <v>723</v>
      </c>
      <c r="O2608" s="32" t="s">
        <v>712</v>
      </c>
      <c r="P2608" s="32" t="s">
        <v>713</v>
      </c>
      <c r="Q2608" s="32" t="s">
        <v>743</v>
      </c>
      <c r="R2608" s="32" t="s">
        <v>833</v>
      </c>
    </row>
    <row r="2609" spans="1:18" x14ac:dyDescent="0.25">
      <c r="A2609" s="33" t="s">
        <v>28691</v>
      </c>
      <c r="B2609" s="34" t="s">
        <v>8670</v>
      </c>
      <c r="C2609" s="34" t="s">
        <v>703</v>
      </c>
      <c r="D2609" s="36">
        <v>41669</v>
      </c>
      <c r="E2609" s="34" t="s">
        <v>704</v>
      </c>
      <c r="F2609" s="34" t="s">
        <v>705</v>
      </c>
      <c r="G2609" s="34" t="s">
        <v>8671</v>
      </c>
      <c r="H2609" s="34" t="s">
        <v>707</v>
      </c>
      <c r="I2609" s="34" t="s">
        <v>8672</v>
      </c>
      <c r="J2609" s="36">
        <v>43600</v>
      </c>
      <c r="K2609" s="36">
        <v>44331</v>
      </c>
      <c r="L2609" s="34" t="s">
        <v>8673</v>
      </c>
      <c r="M2609" s="34" t="s">
        <v>710</v>
      </c>
      <c r="N2609" s="34" t="s">
        <v>723</v>
      </c>
      <c r="O2609" s="34" t="s">
        <v>712</v>
      </c>
      <c r="P2609" s="34" t="s">
        <v>743</v>
      </c>
      <c r="Q2609" s="34" t="s">
        <v>10228</v>
      </c>
      <c r="R2609" s="34" t="s">
        <v>10228</v>
      </c>
    </row>
    <row r="2610" spans="1:18" x14ac:dyDescent="0.25">
      <c r="A2610" s="31" t="s">
        <v>28405</v>
      </c>
      <c r="B2610" s="32" t="s">
        <v>8674</v>
      </c>
      <c r="C2610" s="32" t="s">
        <v>734</v>
      </c>
      <c r="D2610" s="35">
        <v>41673</v>
      </c>
      <c r="E2610" s="32" t="s">
        <v>704</v>
      </c>
      <c r="F2610" s="32" t="s">
        <v>705</v>
      </c>
      <c r="G2610" s="32" t="s">
        <v>5997</v>
      </c>
      <c r="H2610" s="32" t="s">
        <v>746</v>
      </c>
      <c r="I2610" s="32" t="s">
        <v>5998</v>
      </c>
      <c r="J2610" s="35">
        <v>43591</v>
      </c>
      <c r="K2610" s="35">
        <v>44322</v>
      </c>
      <c r="L2610" s="32" t="s">
        <v>8675</v>
      </c>
      <c r="M2610" s="32" t="s">
        <v>718</v>
      </c>
      <c r="N2610" s="32" t="s">
        <v>778</v>
      </c>
      <c r="O2610" s="32" t="s">
        <v>755</v>
      </c>
      <c r="P2610" s="32" t="s">
        <v>713</v>
      </c>
      <c r="Q2610" s="32" t="s">
        <v>10228</v>
      </c>
      <c r="R2610" s="32" t="s">
        <v>10228</v>
      </c>
    </row>
    <row r="2611" spans="1:18" x14ac:dyDescent="0.25">
      <c r="A2611" s="33" t="s">
        <v>28690</v>
      </c>
      <c r="B2611" s="34" t="s">
        <v>8676</v>
      </c>
      <c r="C2611" s="34" t="s">
        <v>703</v>
      </c>
      <c r="D2611" s="36">
        <v>41661</v>
      </c>
      <c r="E2611" s="34" t="s">
        <v>704</v>
      </c>
      <c r="F2611" s="34" t="s">
        <v>705</v>
      </c>
      <c r="G2611" s="34" t="s">
        <v>8677</v>
      </c>
      <c r="H2611" s="34" t="s">
        <v>798</v>
      </c>
      <c r="I2611" s="34" t="s">
        <v>8678</v>
      </c>
      <c r="J2611" s="36">
        <v>43630</v>
      </c>
      <c r="K2611" s="36">
        <v>44361</v>
      </c>
      <c r="L2611" s="34" t="s">
        <v>8679</v>
      </c>
      <c r="M2611" s="34" t="s">
        <v>710</v>
      </c>
      <c r="N2611" s="34" t="s">
        <v>778</v>
      </c>
      <c r="O2611" s="34" t="s">
        <v>712</v>
      </c>
      <c r="P2611" s="34" t="s">
        <v>713</v>
      </c>
      <c r="Q2611" s="34" t="s">
        <v>743</v>
      </c>
      <c r="R2611" s="34" t="s">
        <v>10228</v>
      </c>
    </row>
    <row r="2612" spans="1:18" x14ac:dyDescent="0.25">
      <c r="A2612" s="31" t="s">
        <v>28692</v>
      </c>
      <c r="B2612" s="32" t="s">
        <v>8680</v>
      </c>
      <c r="C2612" s="32" t="s">
        <v>703</v>
      </c>
      <c r="D2612" s="35">
        <v>41681</v>
      </c>
      <c r="E2612" s="32" t="s">
        <v>704</v>
      </c>
      <c r="F2612" s="32" t="s">
        <v>705</v>
      </c>
      <c r="G2612" s="32" t="s">
        <v>8681</v>
      </c>
      <c r="H2612" s="32" t="s">
        <v>736</v>
      </c>
      <c r="I2612" s="32" t="s">
        <v>8682</v>
      </c>
      <c r="J2612" s="35">
        <v>43643</v>
      </c>
      <c r="K2612" s="35">
        <v>44374</v>
      </c>
      <c r="L2612" s="32" t="s">
        <v>8683</v>
      </c>
      <c r="M2612" s="32" t="s">
        <v>710</v>
      </c>
      <c r="N2612" s="32" t="s">
        <v>749</v>
      </c>
      <c r="O2612" s="32" t="s">
        <v>712</v>
      </c>
      <c r="P2612" s="32" t="s">
        <v>743</v>
      </c>
      <c r="Q2612" s="32" t="s">
        <v>10228</v>
      </c>
      <c r="R2612" s="32" t="s">
        <v>10228</v>
      </c>
    </row>
    <row r="2613" spans="1:18" x14ac:dyDescent="0.25">
      <c r="A2613" s="33" t="s">
        <v>28695</v>
      </c>
      <c r="B2613" s="34" t="s">
        <v>8684</v>
      </c>
      <c r="C2613" s="34" t="s">
        <v>703</v>
      </c>
      <c r="D2613" s="36">
        <v>41682</v>
      </c>
      <c r="E2613" s="34" t="s">
        <v>704</v>
      </c>
      <c r="F2613" s="34" t="s">
        <v>705</v>
      </c>
      <c r="G2613" s="34" t="s">
        <v>3356</v>
      </c>
      <c r="H2613" s="34" t="s">
        <v>740</v>
      </c>
      <c r="I2613" s="34" t="s">
        <v>3357</v>
      </c>
      <c r="J2613" s="36">
        <v>43579</v>
      </c>
      <c r="K2613" s="36">
        <v>44310</v>
      </c>
      <c r="L2613" s="34" t="s">
        <v>8685</v>
      </c>
      <c r="M2613" s="34" t="s">
        <v>710</v>
      </c>
      <c r="N2613" s="34" t="s">
        <v>749</v>
      </c>
      <c r="O2613" s="34" t="s">
        <v>712</v>
      </c>
      <c r="P2613" s="34" t="s">
        <v>713</v>
      </c>
      <c r="Q2613" s="34" t="s">
        <v>10228</v>
      </c>
      <c r="R2613" s="34" t="s">
        <v>10228</v>
      </c>
    </row>
    <row r="2614" spans="1:18" x14ac:dyDescent="0.25">
      <c r="A2614" s="31" t="s">
        <v>28694</v>
      </c>
      <c r="B2614" s="32" t="s">
        <v>8686</v>
      </c>
      <c r="C2614" s="32" t="s">
        <v>703</v>
      </c>
      <c r="D2614" s="35">
        <v>41684</v>
      </c>
      <c r="E2614" s="32" t="s">
        <v>704</v>
      </c>
      <c r="F2614" s="32" t="s">
        <v>705</v>
      </c>
      <c r="G2614" s="32" t="s">
        <v>8687</v>
      </c>
      <c r="H2614" s="32" t="s">
        <v>707</v>
      </c>
      <c r="I2614" s="32" t="s">
        <v>8688</v>
      </c>
      <c r="J2614" s="35">
        <v>43600</v>
      </c>
      <c r="K2614" s="35">
        <v>44331</v>
      </c>
      <c r="L2614" s="32" t="s">
        <v>8689</v>
      </c>
      <c r="M2614" s="32" t="s">
        <v>710</v>
      </c>
      <c r="N2614" s="32" t="s">
        <v>749</v>
      </c>
      <c r="O2614" s="32" t="s">
        <v>712</v>
      </c>
      <c r="P2614" s="32" t="s">
        <v>743</v>
      </c>
      <c r="Q2614" s="32" t="s">
        <v>833</v>
      </c>
      <c r="R2614" s="32" t="s">
        <v>713</v>
      </c>
    </row>
    <row r="2615" spans="1:18" x14ac:dyDescent="0.25">
      <c r="A2615" s="33" t="s">
        <v>28697</v>
      </c>
      <c r="B2615" s="34" t="s">
        <v>8690</v>
      </c>
      <c r="C2615" s="34" t="s">
        <v>703</v>
      </c>
      <c r="D2615" s="36">
        <v>41689</v>
      </c>
      <c r="E2615" s="34" t="s">
        <v>704</v>
      </c>
      <c r="F2615" s="34" t="s">
        <v>705</v>
      </c>
      <c r="G2615" s="34" t="s">
        <v>3740</v>
      </c>
      <c r="H2615" s="34" t="s">
        <v>746</v>
      </c>
      <c r="I2615" s="34" t="s">
        <v>3741</v>
      </c>
      <c r="J2615" s="36">
        <v>43620</v>
      </c>
      <c r="K2615" s="36">
        <v>44351</v>
      </c>
      <c r="L2615" s="34" t="s">
        <v>8691</v>
      </c>
      <c r="M2615" s="34" t="s">
        <v>710</v>
      </c>
      <c r="N2615" s="34" t="s">
        <v>723</v>
      </c>
      <c r="O2615" s="34" t="s">
        <v>712</v>
      </c>
      <c r="P2615" s="34" t="s">
        <v>743</v>
      </c>
      <c r="Q2615" s="34" t="s">
        <v>713</v>
      </c>
      <c r="R2615" s="34" t="s">
        <v>10228</v>
      </c>
    </row>
    <row r="2616" spans="1:18" x14ac:dyDescent="0.25">
      <c r="A2616" s="31" t="s">
        <v>28127</v>
      </c>
      <c r="B2616" s="32" t="s">
        <v>8692</v>
      </c>
      <c r="C2616" s="32" t="s">
        <v>703</v>
      </c>
      <c r="D2616" s="35">
        <v>41705</v>
      </c>
      <c r="E2616" s="32" t="s">
        <v>704</v>
      </c>
      <c r="F2616" s="32" t="s">
        <v>705</v>
      </c>
      <c r="G2616" s="32" t="s">
        <v>8693</v>
      </c>
      <c r="H2616" s="32" t="s">
        <v>769</v>
      </c>
      <c r="I2616" s="32" t="s">
        <v>8694</v>
      </c>
      <c r="J2616" s="35">
        <v>43605</v>
      </c>
      <c r="K2616" s="35">
        <v>44336</v>
      </c>
      <c r="L2616" s="32" t="s">
        <v>8695</v>
      </c>
      <c r="M2616" s="32" t="s">
        <v>710</v>
      </c>
      <c r="N2616" s="32" t="s">
        <v>749</v>
      </c>
      <c r="O2616" s="32" t="s">
        <v>712</v>
      </c>
      <c r="P2616" s="32" t="s">
        <v>713</v>
      </c>
      <c r="Q2616" s="32" t="s">
        <v>10228</v>
      </c>
      <c r="R2616" s="32" t="s">
        <v>10228</v>
      </c>
    </row>
    <row r="2617" spans="1:18" x14ac:dyDescent="0.25">
      <c r="A2617" s="33" t="s">
        <v>28699</v>
      </c>
      <c r="B2617" s="34" t="s">
        <v>8696</v>
      </c>
      <c r="C2617" s="34" t="s">
        <v>703</v>
      </c>
      <c r="D2617" s="36">
        <v>41669</v>
      </c>
      <c r="E2617" s="34" t="s">
        <v>704</v>
      </c>
      <c r="F2617" s="34" t="s">
        <v>705</v>
      </c>
      <c r="G2617" s="34" t="s">
        <v>6758</v>
      </c>
      <c r="H2617" s="34" t="s">
        <v>789</v>
      </c>
      <c r="I2617" s="34" t="s">
        <v>6759</v>
      </c>
      <c r="J2617" s="36">
        <v>43607</v>
      </c>
      <c r="K2617" s="36">
        <v>44338</v>
      </c>
      <c r="L2617" s="34" t="s">
        <v>8697</v>
      </c>
      <c r="M2617" s="34" t="s">
        <v>710</v>
      </c>
      <c r="N2617" s="34" t="s">
        <v>711</v>
      </c>
      <c r="O2617" s="34" t="s">
        <v>2846</v>
      </c>
      <c r="P2617" s="34" t="s">
        <v>833</v>
      </c>
      <c r="Q2617" s="34" t="s">
        <v>10228</v>
      </c>
      <c r="R2617" s="34" t="s">
        <v>10228</v>
      </c>
    </row>
    <row r="2618" spans="1:18" x14ac:dyDescent="0.25">
      <c r="A2618" s="31" t="s">
        <v>28407</v>
      </c>
      <c r="B2618" s="32" t="s">
        <v>8698</v>
      </c>
      <c r="C2618" s="32" t="s">
        <v>703</v>
      </c>
      <c r="D2618" s="35">
        <v>41708</v>
      </c>
      <c r="E2618" s="32" t="s">
        <v>704</v>
      </c>
      <c r="F2618" s="32" t="s">
        <v>705</v>
      </c>
      <c r="G2618" s="32" t="s">
        <v>8699</v>
      </c>
      <c r="H2618" s="32" t="s">
        <v>804</v>
      </c>
      <c r="I2618" s="32" t="s">
        <v>8700</v>
      </c>
      <c r="J2618" s="35">
        <v>43609</v>
      </c>
      <c r="K2618" s="35">
        <v>44340</v>
      </c>
      <c r="L2618" s="32" t="s">
        <v>8701</v>
      </c>
      <c r="M2618" s="32" t="s">
        <v>710</v>
      </c>
      <c r="N2618" s="32" t="s">
        <v>711</v>
      </c>
      <c r="O2618" s="32" t="s">
        <v>712</v>
      </c>
      <c r="P2618" s="32" t="s">
        <v>713</v>
      </c>
      <c r="Q2618" s="32" t="s">
        <v>10228</v>
      </c>
      <c r="R2618" s="32" t="s">
        <v>10228</v>
      </c>
    </row>
    <row r="2619" spans="1:18" x14ac:dyDescent="0.25">
      <c r="A2619" s="33" t="s">
        <v>28701</v>
      </c>
      <c r="B2619" s="34" t="s">
        <v>8702</v>
      </c>
      <c r="C2619" s="34" t="s">
        <v>703</v>
      </c>
      <c r="D2619" s="36">
        <v>41710</v>
      </c>
      <c r="E2619" s="34" t="s">
        <v>704</v>
      </c>
      <c r="F2619" s="34" t="s">
        <v>705</v>
      </c>
      <c r="G2619" s="34" t="s">
        <v>8703</v>
      </c>
      <c r="H2619" s="34" t="s">
        <v>945</v>
      </c>
      <c r="I2619" s="34" t="s">
        <v>8704</v>
      </c>
      <c r="J2619" s="36">
        <v>43602</v>
      </c>
      <c r="K2619" s="36">
        <v>44333</v>
      </c>
      <c r="L2619" s="34" t="s">
        <v>8705</v>
      </c>
      <c r="M2619" s="34" t="s">
        <v>710</v>
      </c>
      <c r="N2619" s="34" t="s">
        <v>749</v>
      </c>
      <c r="O2619" s="34" t="s">
        <v>712</v>
      </c>
      <c r="P2619" s="34" t="s">
        <v>713</v>
      </c>
      <c r="Q2619" s="34" t="s">
        <v>832</v>
      </c>
      <c r="R2619" s="34" t="s">
        <v>10228</v>
      </c>
    </row>
    <row r="2620" spans="1:18" x14ac:dyDescent="0.25">
      <c r="A2620" s="31" t="s">
        <v>28263</v>
      </c>
      <c r="B2620" s="32" t="s">
        <v>8706</v>
      </c>
      <c r="C2620" s="32" t="s">
        <v>703</v>
      </c>
      <c r="D2620" s="35">
        <v>41712</v>
      </c>
      <c r="E2620" s="32" t="s">
        <v>704</v>
      </c>
      <c r="F2620" s="32" t="s">
        <v>705</v>
      </c>
      <c r="G2620" s="32" t="s">
        <v>8707</v>
      </c>
      <c r="H2620" s="32" t="s">
        <v>707</v>
      </c>
      <c r="I2620" s="32" t="s">
        <v>8708</v>
      </c>
      <c r="J2620" s="35">
        <v>43644</v>
      </c>
      <c r="K2620" s="35">
        <v>44375</v>
      </c>
      <c r="L2620" s="32" t="s">
        <v>8709</v>
      </c>
      <c r="M2620" s="32" t="s">
        <v>718</v>
      </c>
      <c r="N2620" s="32" t="s">
        <v>749</v>
      </c>
      <c r="O2620" s="32" t="s">
        <v>712</v>
      </c>
      <c r="P2620" s="32" t="s">
        <v>713</v>
      </c>
      <c r="Q2620" s="32" t="s">
        <v>743</v>
      </c>
      <c r="R2620" s="32" t="s">
        <v>10228</v>
      </c>
    </row>
    <row r="2621" spans="1:18" x14ac:dyDescent="0.25">
      <c r="A2621" s="33" t="s">
        <v>28703</v>
      </c>
      <c r="B2621" s="34" t="s">
        <v>8710</v>
      </c>
      <c r="C2621" s="34" t="s">
        <v>703</v>
      </c>
      <c r="D2621" s="36">
        <v>41712</v>
      </c>
      <c r="E2621" s="34" t="s">
        <v>996</v>
      </c>
      <c r="F2621" s="34" t="s">
        <v>705</v>
      </c>
      <c r="G2621" s="34" t="s">
        <v>8516</v>
      </c>
      <c r="H2621" s="34" t="s">
        <v>763</v>
      </c>
      <c r="I2621" s="34" t="s">
        <v>8517</v>
      </c>
      <c r="J2621" s="36">
        <v>43559</v>
      </c>
      <c r="K2621" s="36">
        <v>44290</v>
      </c>
      <c r="L2621" s="34" t="s">
        <v>8711</v>
      </c>
      <c r="M2621" s="34" t="s">
        <v>710</v>
      </c>
      <c r="N2621" s="34" t="s">
        <v>711</v>
      </c>
      <c r="O2621" s="34" t="s">
        <v>755</v>
      </c>
      <c r="P2621" s="34" t="s">
        <v>713</v>
      </c>
      <c r="Q2621" s="34" t="s">
        <v>743</v>
      </c>
      <c r="R2621" s="34" t="s">
        <v>10228</v>
      </c>
    </row>
    <row r="2622" spans="1:18" x14ac:dyDescent="0.25">
      <c r="A2622" s="31" t="s">
        <v>28409</v>
      </c>
      <c r="B2622" s="32" t="s">
        <v>8712</v>
      </c>
      <c r="C2622" s="32" t="s">
        <v>703</v>
      </c>
      <c r="D2622" s="35">
        <v>41704</v>
      </c>
      <c r="E2622" s="32" t="s">
        <v>704</v>
      </c>
      <c r="F2622" s="32" t="s">
        <v>705</v>
      </c>
      <c r="G2622" s="32" t="s">
        <v>8713</v>
      </c>
      <c r="H2622" s="32" t="s">
        <v>984</v>
      </c>
      <c r="I2622" s="32" t="s">
        <v>8714</v>
      </c>
      <c r="J2622" s="35">
        <v>43615</v>
      </c>
      <c r="K2622" s="35">
        <v>44346</v>
      </c>
      <c r="L2622" s="32" t="s">
        <v>8715</v>
      </c>
      <c r="M2622" s="32" t="s">
        <v>772</v>
      </c>
      <c r="N2622" s="32" t="s">
        <v>711</v>
      </c>
      <c r="O2622" s="32" t="s">
        <v>755</v>
      </c>
      <c r="P2622" s="32" t="s">
        <v>713</v>
      </c>
      <c r="Q2622" s="32" t="s">
        <v>10228</v>
      </c>
      <c r="R2622" s="32" t="s">
        <v>10228</v>
      </c>
    </row>
    <row r="2623" spans="1:18" x14ac:dyDescent="0.25">
      <c r="A2623" s="33" t="s">
        <v>28705</v>
      </c>
      <c r="B2623" s="34" t="s">
        <v>8716</v>
      </c>
      <c r="C2623" s="34" t="s">
        <v>703</v>
      </c>
      <c r="D2623" s="36">
        <v>41717</v>
      </c>
      <c r="E2623" s="34" t="s">
        <v>704</v>
      </c>
      <c r="F2623" s="34" t="s">
        <v>705</v>
      </c>
      <c r="G2623" s="34" t="s">
        <v>1544</v>
      </c>
      <c r="H2623" s="34" t="s">
        <v>998</v>
      </c>
      <c r="I2623" s="34" t="s">
        <v>1545</v>
      </c>
      <c r="J2623" s="36">
        <v>43572</v>
      </c>
      <c r="K2623" s="36">
        <v>44303</v>
      </c>
      <c r="L2623" s="34" t="s">
        <v>8717</v>
      </c>
      <c r="M2623" s="34" t="s">
        <v>710</v>
      </c>
      <c r="N2623" s="34" t="s">
        <v>723</v>
      </c>
      <c r="O2623" s="34" t="s">
        <v>712</v>
      </c>
      <c r="P2623" s="34" t="s">
        <v>713</v>
      </c>
      <c r="Q2623" s="34" t="s">
        <v>10228</v>
      </c>
      <c r="R2623" s="34" t="s">
        <v>10228</v>
      </c>
    </row>
    <row r="2624" spans="1:18" x14ac:dyDescent="0.25">
      <c r="A2624" s="31" t="s">
        <v>28191</v>
      </c>
      <c r="B2624" s="32" t="s">
        <v>8718</v>
      </c>
      <c r="C2624" s="32" t="s">
        <v>703</v>
      </c>
      <c r="D2624" s="35">
        <v>41719</v>
      </c>
      <c r="E2624" s="32" t="s">
        <v>704</v>
      </c>
      <c r="F2624" s="32" t="s">
        <v>705</v>
      </c>
      <c r="G2624" s="32" t="s">
        <v>4021</v>
      </c>
      <c r="H2624" s="32" t="s">
        <v>707</v>
      </c>
      <c r="I2624" s="32" t="s">
        <v>732</v>
      </c>
      <c r="J2624" s="35">
        <v>43594</v>
      </c>
      <c r="K2624" s="35">
        <v>44325</v>
      </c>
      <c r="L2624" s="32" t="s">
        <v>8719</v>
      </c>
      <c r="M2624" s="32" t="s">
        <v>710</v>
      </c>
      <c r="N2624" s="32" t="s">
        <v>711</v>
      </c>
      <c r="O2624" s="32" t="s">
        <v>712</v>
      </c>
      <c r="P2624" s="32" t="s">
        <v>743</v>
      </c>
      <c r="Q2624" s="32" t="s">
        <v>713</v>
      </c>
      <c r="R2624" s="32" t="s">
        <v>10228</v>
      </c>
    </row>
    <row r="2625" spans="1:18" x14ac:dyDescent="0.25">
      <c r="A2625" s="33" t="s">
        <v>28707</v>
      </c>
      <c r="B2625" s="34" t="s">
        <v>8720</v>
      </c>
      <c r="C2625" s="34" t="s">
        <v>703</v>
      </c>
      <c r="D2625" s="36">
        <v>41723</v>
      </c>
      <c r="E2625" s="34" t="s">
        <v>704</v>
      </c>
      <c r="F2625" s="34" t="s">
        <v>705</v>
      </c>
      <c r="G2625" s="34" t="s">
        <v>8721</v>
      </c>
      <c r="H2625" s="34" t="s">
        <v>763</v>
      </c>
      <c r="I2625" s="34" t="s">
        <v>8722</v>
      </c>
      <c r="J2625" s="36">
        <v>43627</v>
      </c>
      <c r="K2625" s="36">
        <v>44358</v>
      </c>
      <c r="L2625" s="34" t="s">
        <v>8723</v>
      </c>
      <c r="M2625" s="34" t="s">
        <v>772</v>
      </c>
      <c r="N2625" s="34" t="s">
        <v>749</v>
      </c>
      <c r="O2625" s="34" t="s">
        <v>712</v>
      </c>
      <c r="P2625" s="34" t="s">
        <v>876</v>
      </c>
      <c r="Q2625" s="34" t="s">
        <v>833</v>
      </c>
      <c r="R2625" s="34" t="s">
        <v>10228</v>
      </c>
    </row>
    <row r="2626" spans="1:18" x14ac:dyDescent="0.25">
      <c r="A2626" s="31" t="s">
        <v>28411</v>
      </c>
      <c r="B2626" s="32" t="s">
        <v>8724</v>
      </c>
      <c r="C2626" s="32" t="s">
        <v>703</v>
      </c>
      <c r="D2626" s="35">
        <v>41724</v>
      </c>
      <c r="E2626" s="32" t="s">
        <v>704</v>
      </c>
      <c r="F2626" s="32" t="s">
        <v>705</v>
      </c>
      <c r="G2626" s="32" t="s">
        <v>8725</v>
      </c>
      <c r="H2626" s="32" t="s">
        <v>945</v>
      </c>
      <c r="I2626" s="32" t="s">
        <v>6709</v>
      </c>
      <c r="J2626" s="35">
        <v>43585</v>
      </c>
      <c r="K2626" s="35">
        <v>44316</v>
      </c>
      <c r="L2626" s="32" t="s">
        <v>8726</v>
      </c>
      <c r="M2626" s="32" t="s">
        <v>710</v>
      </c>
      <c r="N2626" s="32" t="s">
        <v>749</v>
      </c>
      <c r="O2626" s="32" t="s">
        <v>712</v>
      </c>
      <c r="P2626" s="32" t="s">
        <v>713</v>
      </c>
      <c r="Q2626" s="32" t="s">
        <v>10228</v>
      </c>
      <c r="R2626" s="32" t="s">
        <v>10228</v>
      </c>
    </row>
    <row r="2627" spans="1:18" x14ac:dyDescent="0.25">
      <c r="A2627" s="33" t="s">
        <v>28709</v>
      </c>
      <c r="B2627" s="34" t="s">
        <v>8727</v>
      </c>
      <c r="C2627" s="34" t="s">
        <v>703</v>
      </c>
      <c r="D2627" s="36">
        <v>41726</v>
      </c>
      <c r="E2627" s="34" t="s">
        <v>704</v>
      </c>
      <c r="F2627" s="34" t="s">
        <v>705</v>
      </c>
      <c r="G2627" s="34" t="s">
        <v>7355</v>
      </c>
      <c r="H2627" s="34" t="s">
        <v>736</v>
      </c>
      <c r="I2627" s="34" t="s">
        <v>7356</v>
      </c>
      <c r="J2627" s="36">
        <v>43643</v>
      </c>
      <c r="K2627" s="36">
        <v>44374</v>
      </c>
      <c r="L2627" s="34" t="s">
        <v>8728</v>
      </c>
      <c r="M2627" s="34" t="s">
        <v>710</v>
      </c>
      <c r="N2627" s="34" t="s">
        <v>749</v>
      </c>
      <c r="O2627" s="34" t="s">
        <v>712</v>
      </c>
      <c r="P2627" s="34" t="s">
        <v>713</v>
      </c>
      <c r="Q2627" s="34" t="s">
        <v>10228</v>
      </c>
      <c r="R2627" s="34" t="s">
        <v>10228</v>
      </c>
    </row>
    <row r="2628" spans="1:18" x14ac:dyDescent="0.25">
      <c r="A2628" s="31" t="s">
        <v>28265</v>
      </c>
      <c r="B2628" s="32" t="s">
        <v>8729</v>
      </c>
      <c r="C2628" s="32" t="s">
        <v>703</v>
      </c>
      <c r="D2628" s="35">
        <v>41729</v>
      </c>
      <c r="E2628" s="32" t="s">
        <v>704</v>
      </c>
      <c r="F2628" s="32" t="s">
        <v>705</v>
      </c>
      <c r="G2628" s="32" t="s">
        <v>1443</v>
      </c>
      <c r="H2628" s="32" t="s">
        <v>763</v>
      </c>
      <c r="I2628" s="32" t="s">
        <v>1444</v>
      </c>
      <c r="J2628" s="35">
        <v>43556</v>
      </c>
      <c r="K2628" s="35">
        <v>44287</v>
      </c>
      <c r="L2628" s="32" t="s">
        <v>8730</v>
      </c>
      <c r="M2628" s="32" t="s">
        <v>710</v>
      </c>
      <c r="N2628" s="32" t="s">
        <v>723</v>
      </c>
      <c r="O2628" s="32" t="s">
        <v>712</v>
      </c>
      <c r="P2628" s="32" t="s">
        <v>833</v>
      </c>
      <c r="Q2628" s="32" t="s">
        <v>713</v>
      </c>
      <c r="R2628" s="32" t="s">
        <v>10228</v>
      </c>
    </row>
    <row r="2629" spans="1:18" x14ac:dyDescent="0.25">
      <c r="A2629" s="33" t="s">
        <v>28711</v>
      </c>
      <c r="B2629" s="34" t="s">
        <v>8731</v>
      </c>
      <c r="C2629" s="34" t="s">
        <v>703</v>
      </c>
      <c r="D2629" s="36">
        <v>41735</v>
      </c>
      <c r="E2629" s="34" t="s">
        <v>704</v>
      </c>
      <c r="F2629" s="34" t="s">
        <v>705</v>
      </c>
      <c r="G2629" s="34" t="s">
        <v>8732</v>
      </c>
      <c r="H2629" s="34" t="s">
        <v>860</v>
      </c>
      <c r="I2629" s="34" t="s">
        <v>861</v>
      </c>
      <c r="J2629" s="36">
        <v>43633</v>
      </c>
      <c r="K2629" s="36">
        <v>44364</v>
      </c>
      <c r="L2629" s="34" t="s">
        <v>8733</v>
      </c>
      <c r="M2629" s="34" t="s">
        <v>772</v>
      </c>
      <c r="N2629" s="34" t="s">
        <v>749</v>
      </c>
      <c r="O2629" s="34" t="s">
        <v>712</v>
      </c>
      <c r="P2629" s="34" t="s">
        <v>713</v>
      </c>
      <c r="Q2629" s="34" t="s">
        <v>10228</v>
      </c>
      <c r="R2629" s="34" t="s">
        <v>10228</v>
      </c>
    </row>
    <row r="2630" spans="1:18" x14ac:dyDescent="0.25">
      <c r="A2630" s="31" t="s">
        <v>28413</v>
      </c>
      <c r="B2630" s="32" t="s">
        <v>8734</v>
      </c>
      <c r="C2630" s="32" t="s">
        <v>703</v>
      </c>
      <c r="D2630" s="35">
        <v>41752</v>
      </c>
      <c r="E2630" s="32" t="s">
        <v>704</v>
      </c>
      <c r="F2630" s="32" t="s">
        <v>705</v>
      </c>
      <c r="G2630" s="32" t="s">
        <v>1589</v>
      </c>
      <c r="H2630" s="32" t="s">
        <v>752</v>
      </c>
      <c r="I2630" s="32" t="s">
        <v>1590</v>
      </c>
      <c r="J2630" s="35">
        <v>43629</v>
      </c>
      <c r="K2630" s="35">
        <v>44360</v>
      </c>
      <c r="L2630" s="32" t="s">
        <v>8735</v>
      </c>
      <c r="M2630" s="32" t="s">
        <v>710</v>
      </c>
      <c r="N2630" s="32" t="s">
        <v>749</v>
      </c>
      <c r="O2630" s="32" t="s">
        <v>712</v>
      </c>
      <c r="P2630" s="32" t="s">
        <v>713</v>
      </c>
      <c r="Q2630" s="32" t="s">
        <v>10228</v>
      </c>
      <c r="R2630" s="32" t="s">
        <v>10228</v>
      </c>
    </row>
    <row r="2631" spans="1:18" x14ac:dyDescent="0.25">
      <c r="A2631" s="33" t="s">
        <v>28713</v>
      </c>
      <c r="B2631" s="34" t="s">
        <v>8736</v>
      </c>
      <c r="C2631" s="34" t="s">
        <v>703</v>
      </c>
      <c r="D2631" s="36">
        <v>41754</v>
      </c>
      <c r="E2631" s="34" t="s">
        <v>704</v>
      </c>
      <c r="F2631" s="34" t="s">
        <v>705</v>
      </c>
      <c r="G2631" s="34" t="s">
        <v>3356</v>
      </c>
      <c r="H2631" s="34" t="s">
        <v>740</v>
      </c>
      <c r="I2631" s="34" t="s">
        <v>3357</v>
      </c>
      <c r="J2631" s="36">
        <v>43584</v>
      </c>
      <c r="K2631" s="36">
        <v>44315</v>
      </c>
      <c r="L2631" s="34" t="s">
        <v>8737</v>
      </c>
      <c r="M2631" s="34" t="s">
        <v>718</v>
      </c>
      <c r="N2631" s="34" t="s">
        <v>749</v>
      </c>
      <c r="O2631" s="34" t="s">
        <v>712</v>
      </c>
      <c r="P2631" s="34" t="s">
        <v>713</v>
      </c>
      <c r="Q2631" s="34" t="s">
        <v>10228</v>
      </c>
      <c r="R2631" s="34" t="s">
        <v>10228</v>
      </c>
    </row>
    <row r="2632" spans="1:18" x14ac:dyDescent="0.25">
      <c r="A2632" s="31" t="s">
        <v>28155</v>
      </c>
      <c r="B2632" s="32" t="s">
        <v>8738</v>
      </c>
      <c r="C2632" s="32" t="s">
        <v>703</v>
      </c>
      <c r="D2632" s="35">
        <v>41738</v>
      </c>
      <c r="E2632" s="32" t="s">
        <v>704</v>
      </c>
      <c r="F2632" s="32" t="s">
        <v>705</v>
      </c>
      <c r="G2632" s="32" t="s">
        <v>8739</v>
      </c>
      <c r="H2632" s="32" t="s">
        <v>740</v>
      </c>
      <c r="I2632" s="32" t="s">
        <v>8740</v>
      </c>
      <c r="J2632" s="35">
        <v>43567</v>
      </c>
      <c r="K2632" s="35">
        <v>44298</v>
      </c>
      <c r="L2632" s="32" t="s">
        <v>8741</v>
      </c>
      <c r="M2632" s="32" t="s">
        <v>710</v>
      </c>
      <c r="N2632" s="32" t="s">
        <v>711</v>
      </c>
      <c r="O2632" s="32" t="s">
        <v>712</v>
      </c>
      <c r="P2632" s="32" t="s">
        <v>713</v>
      </c>
      <c r="Q2632" s="32" t="s">
        <v>10228</v>
      </c>
      <c r="R2632" s="32" t="s">
        <v>10228</v>
      </c>
    </row>
    <row r="2633" spans="1:18" x14ac:dyDescent="0.25">
      <c r="A2633" s="33" t="s">
        <v>28715</v>
      </c>
      <c r="B2633" s="34" t="s">
        <v>8742</v>
      </c>
      <c r="C2633" s="34" t="s">
        <v>703</v>
      </c>
      <c r="D2633" s="36">
        <v>41766</v>
      </c>
      <c r="E2633" s="34" t="s">
        <v>704</v>
      </c>
      <c r="F2633" s="34" t="s">
        <v>705</v>
      </c>
      <c r="G2633" s="34" t="s">
        <v>6758</v>
      </c>
      <c r="H2633" s="34" t="s">
        <v>789</v>
      </c>
      <c r="I2633" s="34" t="s">
        <v>6759</v>
      </c>
      <c r="J2633" s="36">
        <v>43607</v>
      </c>
      <c r="K2633" s="36">
        <v>44338</v>
      </c>
      <c r="L2633" s="34" t="s">
        <v>8743</v>
      </c>
      <c r="M2633" s="34" t="s">
        <v>710</v>
      </c>
      <c r="N2633" s="34" t="s">
        <v>711</v>
      </c>
      <c r="O2633" s="34" t="s">
        <v>2846</v>
      </c>
      <c r="P2633" s="34" t="s">
        <v>713</v>
      </c>
      <c r="Q2633" s="34" t="s">
        <v>743</v>
      </c>
      <c r="R2633" s="34" t="s">
        <v>10228</v>
      </c>
    </row>
    <row r="2634" spans="1:18" x14ac:dyDescent="0.25">
      <c r="A2634" s="31" t="s">
        <v>28415</v>
      </c>
      <c r="B2634" s="32" t="s">
        <v>8744</v>
      </c>
      <c r="C2634" s="32" t="s">
        <v>808</v>
      </c>
      <c r="D2634" s="35">
        <v>41767</v>
      </c>
      <c r="E2634" s="32" t="s">
        <v>704</v>
      </c>
      <c r="F2634" s="32" t="s">
        <v>705</v>
      </c>
      <c r="G2634" s="32" t="s">
        <v>1122</v>
      </c>
      <c r="H2634" s="32" t="s">
        <v>763</v>
      </c>
      <c r="I2634" s="32" t="s">
        <v>1123</v>
      </c>
      <c r="J2634" s="35">
        <v>43556</v>
      </c>
      <c r="K2634" s="35">
        <v>44287</v>
      </c>
      <c r="L2634" s="32" t="s">
        <v>8745</v>
      </c>
      <c r="M2634" s="32" t="s">
        <v>710</v>
      </c>
      <c r="N2634" s="32" t="s">
        <v>711</v>
      </c>
      <c r="O2634" s="32" t="s">
        <v>712</v>
      </c>
      <c r="P2634" s="32" t="s">
        <v>760</v>
      </c>
      <c r="Q2634" s="32" t="s">
        <v>833</v>
      </c>
      <c r="R2634" s="32" t="s">
        <v>10228</v>
      </c>
    </row>
    <row r="2635" spans="1:18" x14ac:dyDescent="0.25">
      <c r="A2635" s="33" t="s">
        <v>28717</v>
      </c>
      <c r="B2635" s="34" t="s">
        <v>8746</v>
      </c>
      <c r="C2635" s="34" t="s">
        <v>703</v>
      </c>
      <c r="D2635" s="36">
        <v>41768</v>
      </c>
      <c r="E2635" s="34" t="s">
        <v>704</v>
      </c>
      <c r="F2635" s="34" t="s">
        <v>705</v>
      </c>
      <c r="G2635" s="34" t="s">
        <v>8747</v>
      </c>
      <c r="H2635" s="34" t="s">
        <v>945</v>
      </c>
      <c r="I2635" s="34" t="s">
        <v>8748</v>
      </c>
      <c r="J2635" s="36">
        <v>43613</v>
      </c>
      <c r="K2635" s="36">
        <v>44344</v>
      </c>
      <c r="L2635" s="34" t="s">
        <v>8749</v>
      </c>
      <c r="M2635" s="34" t="s">
        <v>710</v>
      </c>
      <c r="N2635" s="34" t="s">
        <v>749</v>
      </c>
      <c r="O2635" s="34" t="s">
        <v>712</v>
      </c>
      <c r="P2635" s="34" t="s">
        <v>713</v>
      </c>
      <c r="Q2635" s="34" t="s">
        <v>833</v>
      </c>
      <c r="R2635" s="34" t="s">
        <v>10228</v>
      </c>
    </row>
    <row r="2636" spans="1:18" x14ac:dyDescent="0.25">
      <c r="A2636" s="31" t="s">
        <v>28267</v>
      </c>
      <c r="B2636" s="32" t="s">
        <v>8750</v>
      </c>
      <c r="C2636" s="32" t="s">
        <v>703</v>
      </c>
      <c r="D2636" s="35">
        <v>41772</v>
      </c>
      <c r="E2636" s="32" t="s">
        <v>704</v>
      </c>
      <c r="F2636" s="32" t="s">
        <v>705</v>
      </c>
      <c r="G2636" s="32" t="s">
        <v>8751</v>
      </c>
      <c r="H2636" s="32" t="s">
        <v>860</v>
      </c>
      <c r="I2636" s="32" t="s">
        <v>8752</v>
      </c>
      <c r="J2636" s="35">
        <v>43595</v>
      </c>
      <c r="K2636" s="35">
        <v>44326</v>
      </c>
      <c r="L2636" s="32" t="s">
        <v>8753</v>
      </c>
      <c r="M2636" s="32" t="s">
        <v>710</v>
      </c>
      <c r="N2636" s="32" t="s">
        <v>723</v>
      </c>
      <c r="O2636" s="32" t="s">
        <v>712</v>
      </c>
      <c r="P2636" s="32" t="s">
        <v>713</v>
      </c>
      <c r="Q2636" s="32" t="s">
        <v>10228</v>
      </c>
      <c r="R2636" s="32" t="s">
        <v>10228</v>
      </c>
    </row>
    <row r="2637" spans="1:18" x14ac:dyDescent="0.25">
      <c r="A2637" s="33" t="s">
        <v>28719</v>
      </c>
      <c r="B2637" s="34" t="s">
        <v>8754</v>
      </c>
      <c r="C2637" s="34" t="s">
        <v>703</v>
      </c>
      <c r="D2637" s="36">
        <v>41773</v>
      </c>
      <c r="E2637" s="34" t="s">
        <v>704</v>
      </c>
      <c r="F2637" s="34" t="s">
        <v>705</v>
      </c>
      <c r="G2637" s="34" t="s">
        <v>8755</v>
      </c>
      <c r="H2637" s="34" t="s">
        <v>945</v>
      </c>
      <c r="I2637" s="34" t="s">
        <v>1680</v>
      </c>
      <c r="J2637" s="36">
        <v>43599</v>
      </c>
      <c r="K2637" s="36">
        <v>44330</v>
      </c>
      <c r="L2637" s="34" t="s">
        <v>8756</v>
      </c>
      <c r="M2637" s="34" t="s">
        <v>710</v>
      </c>
      <c r="N2637" s="34" t="s">
        <v>711</v>
      </c>
      <c r="O2637" s="34" t="s">
        <v>712</v>
      </c>
      <c r="P2637" s="34" t="s">
        <v>713</v>
      </c>
      <c r="Q2637" s="34" t="s">
        <v>743</v>
      </c>
      <c r="R2637" s="34" t="s">
        <v>833</v>
      </c>
    </row>
    <row r="2638" spans="1:18" x14ac:dyDescent="0.25">
      <c r="A2638" s="31" t="s">
        <v>28417</v>
      </c>
      <c r="B2638" s="32" t="s">
        <v>8757</v>
      </c>
      <c r="C2638" s="32" t="s">
        <v>703</v>
      </c>
      <c r="D2638" s="35">
        <v>41785</v>
      </c>
      <c r="E2638" s="32" t="s">
        <v>704</v>
      </c>
      <c r="F2638" s="32" t="s">
        <v>705</v>
      </c>
      <c r="G2638" s="32" t="s">
        <v>6855</v>
      </c>
      <c r="H2638" s="32" t="s">
        <v>860</v>
      </c>
      <c r="I2638" s="32" t="s">
        <v>6856</v>
      </c>
      <c r="J2638" s="35">
        <v>43612</v>
      </c>
      <c r="K2638" s="35">
        <v>44343</v>
      </c>
      <c r="L2638" s="32" t="s">
        <v>8758</v>
      </c>
      <c r="M2638" s="32" t="s">
        <v>710</v>
      </c>
      <c r="N2638" s="32" t="s">
        <v>749</v>
      </c>
      <c r="O2638" s="32" t="s">
        <v>712</v>
      </c>
      <c r="P2638" s="32" t="s">
        <v>713</v>
      </c>
      <c r="Q2638" s="32" t="s">
        <v>743</v>
      </c>
      <c r="R2638" s="32" t="s">
        <v>10228</v>
      </c>
    </row>
    <row r="2639" spans="1:18" x14ac:dyDescent="0.25">
      <c r="A2639" s="33" t="s">
        <v>28721</v>
      </c>
      <c r="B2639" s="34" t="s">
        <v>8759</v>
      </c>
      <c r="C2639" s="34" t="s">
        <v>703</v>
      </c>
      <c r="D2639" s="36">
        <v>41780</v>
      </c>
      <c r="E2639" s="34" t="s">
        <v>704</v>
      </c>
      <c r="F2639" s="34" t="s">
        <v>705</v>
      </c>
      <c r="G2639" s="34" t="s">
        <v>8760</v>
      </c>
      <c r="H2639" s="34" t="s">
        <v>945</v>
      </c>
      <c r="I2639" s="34" t="s">
        <v>1119</v>
      </c>
      <c r="J2639" s="36">
        <v>43573</v>
      </c>
      <c r="K2639" s="36">
        <v>44304</v>
      </c>
      <c r="L2639" s="34" t="s">
        <v>8761</v>
      </c>
      <c r="M2639" s="34" t="s">
        <v>710</v>
      </c>
      <c r="N2639" s="34" t="s">
        <v>711</v>
      </c>
      <c r="O2639" s="34" t="s">
        <v>712</v>
      </c>
      <c r="P2639" s="34" t="s">
        <v>713</v>
      </c>
      <c r="Q2639" s="34" t="s">
        <v>10228</v>
      </c>
      <c r="R2639" s="34" t="s">
        <v>10228</v>
      </c>
    </row>
    <row r="2640" spans="1:18" x14ac:dyDescent="0.25">
      <c r="A2640" s="31" t="s">
        <v>28193</v>
      </c>
      <c r="B2640" s="32" t="s">
        <v>8762</v>
      </c>
      <c r="C2640" s="32" t="s">
        <v>734</v>
      </c>
      <c r="D2640" s="35">
        <v>41792</v>
      </c>
      <c r="E2640" s="32" t="s">
        <v>704</v>
      </c>
      <c r="F2640" s="32" t="s">
        <v>705</v>
      </c>
      <c r="G2640" s="32" t="s">
        <v>8763</v>
      </c>
      <c r="H2640" s="32" t="s">
        <v>752</v>
      </c>
      <c r="I2640" s="32" t="s">
        <v>8764</v>
      </c>
      <c r="J2640" s="35">
        <v>43626</v>
      </c>
      <c r="K2640" s="35">
        <v>44357</v>
      </c>
      <c r="L2640" s="32" t="s">
        <v>8765</v>
      </c>
      <c r="M2640" s="32" t="s">
        <v>710</v>
      </c>
      <c r="N2640" s="32" t="s">
        <v>711</v>
      </c>
      <c r="O2640" s="32" t="s">
        <v>712</v>
      </c>
      <c r="P2640" s="32" t="s">
        <v>713</v>
      </c>
      <c r="Q2640" s="32" t="s">
        <v>832</v>
      </c>
      <c r="R2640" s="32" t="s">
        <v>832</v>
      </c>
    </row>
    <row r="2641" spans="1:18" x14ac:dyDescent="0.25">
      <c r="A2641" s="33" t="s">
        <v>28723</v>
      </c>
      <c r="B2641" s="34" t="s">
        <v>8766</v>
      </c>
      <c r="C2641" s="34" t="s">
        <v>703</v>
      </c>
      <c r="D2641" s="36">
        <v>41792</v>
      </c>
      <c r="E2641" s="34" t="s">
        <v>704</v>
      </c>
      <c r="F2641" s="34" t="s">
        <v>705</v>
      </c>
      <c r="G2641" s="34" t="s">
        <v>1423</v>
      </c>
      <c r="H2641" s="34" t="s">
        <v>752</v>
      </c>
      <c r="I2641" s="34" t="s">
        <v>1424</v>
      </c>
      <c r="J2641" s="36">
        <v>43587</v>
      </c>
      <c r="K2641" s="36">
        <v>44318</v>
      </c>
      <c r="L2641" s="34" t="s">
        <v>8767</v>
      </c>
      <c r="M2641" s="34" t="s">
        <v>710</v>
      </c>
      <c r="N2641" s="34" t="s">
        <v>723</v>
      </c>
      <c r="O2641" s="34" t="s">
        <v>712</v>
      </c>
      <c r="P2641" s="34" t="s">
        <v>713</v>
      </c>
      <c r="Q2641" s="34" t="s">
        <v>10228</v>
      </c>
      <c r="R2641" s="34" t="s">
        <v>10228</v>
      </c>
    </row>
    <row r="2642" spans="1:18" x14ac:dyDescent="0.25">
      <c r="A2642" s="31" t="s">
        <v>28419</v>
      </c>
      <c r="B2642" s="32" t="s">
        <v>8768</v>
      </c>
      <c r="C2642" s="32" t="s">
        <v>703</v>
      </c>
      <c r="D2642" s="35">
        <v>41793</v>
      </c>
      <c r="E2642" s="32" t="s">
        <v>704</v>
      </c>
      <c r="F2642" s="32" t="s">
        <v>705</v>
      </c>
      <c r="G2642" s="32" t="s">
        <v>8769</v>
      </c>
      <c r="H2642" s="32" t="s">
        <v>921</v>
      </c>
      <c r="I2642" s="32" t="s">
        <v>1815</v>
      </c>
      <c r="J2642" s="35">
        <v>43656</v>
      </c>
      <c r="K2642" s="35">
        <v>44387</v>
      </c>
      <c r="L2642" s="32" t="s">
        <v>8770</v>
      </c>
      <c r="M2642" s="32" t="s">
        <v>710</v>
      </c>
      <c r="N2642" s="32" t="s">
        <v>711</v>
      </c>
      <c r="O2642" s="32" t="s">
        <v>712</v>
      </c>
      <c r="P2642" s="32" t="s">
        <v>713</v>
      </c>
      <c r="Q2642" s="32" t="s">
        <v>10228</v>
      </c>
      <c r="R2642" s="32" t="s">
        <v>10228</v>
      </c>
    </row>
    <row r="2643" spans="1:18" x14ac:dyDescent="0.25">
      <c r="A2643" s="33" t="s">
        <v>28725</v>
      </c>
      <c r="B2643" s="34" t="s">
        <v>8771</v>
      </c>
      <c r="C2643" s="34" t="s">
        <v>703</v>
      </c>
      <c r="D2643" s="36">
        <v>41799</v>
      </c>
      <c r="E2643" s="34" t="s">
        <v>704</v>
      </c>
      <c r="F2643" s="34" t="s">
        <v>705</v>
      </c>
      <c r="G2643" s="34" t="s">
        <v>8772</v>
      </c>
      <c r="H2643" s="34" t="s">
        <v>746</v>
      </c>
      <c r="I2643" s="34" t="s">
        <v>3174</v>
      </c>
      <c r="J2643" s="36">
        <v>43641</v>
      </c>
      <c r="K2643" s="36">
        <v>44372</v>
      </c>
      <c r="L2643" s="34" t="s">
        <v>8773</v>
      </c>
      <c r="M2643" s="34" t="s">
        <v>718</v>
      </c>
      <c r="N2643" s="34" t="s">
        <v>749</v>
      </c>
      <c r="O2643" s="34" t="s">
        <v>773</v>
      </c>
      <c r="P2643" s="34" t="s">
        <v>713</v>
      </c>
      <c r="Q2643" s="34" t="s">
        <v>743</v>
      </c>
      <c r="R2643" s="34" t="s">
        <v>833</v>
      </c>
    </row>
    <row r="2644" spans="1:18" x14ac:dyDescent="0.25">
      <c r="A2644" s="31" t="s">
        <v>28269</v>
      </c>
      <c r="B2644" s="32" t="s">
        <v>8774</v>
      </c>
      <c r="C2644" s="32" t="s">
        <v>703</v>
      </c>
      <c r="D2644" s="35">
        <v>41802</v>
      </c>
      <c r="E2644" s="32" t="s">
        <v>704</v>
      </c>
      <c r="F2644" s="32" t="s">
        <v>705</v>
      </c>
      <c r="G2644" s="32" t="s">
        <v>8775</v>
      </c>
      <c r="H2644" s="32" t="s">
        <v>746</v>
      </c>
      <c r="I2644" s="32" t="s">
        <v>3174</v>
      </c>
      <c r="J2644" s="35">
        <v>43634</v>
      </c>
      <c r="K2644" s="35">
        <v>44365</v>
      </c>
      <c r="L2644" s="32" t="s">
        <v>8776</v>
      </c>
      <c r="M2644" s="32" t="s">
        <v>710</v>
      </c>
      <c r="N2644" s="32" t="s">
        <v>749</v>
      </c>
      <c r="O2644" s="32" t="s">
        <v>773</v>
      </c>
      <c r="P2644" s="32" t="s">
        <v>713</v>
      </c>
      <c r="Q2644" s="32" t="s">
        <v>10228</v>
      </c>
      <c r="R2644" s="32" t="s">
        <v>10228</v>
      </c>
    </row>
    <row r="2645" spans="1:18" x14ac:dyDescent="0.25">
      <c r="A2645" s="33" t="s">
        <v>28727</v>
      </c>
      <c r="B2645" s="34" t="s">
        <v>8777</v>
      </c>
      <c r="C2645" s="34" t="s">
        <v>703</v>
      </c>
      <c r="D2645" s="36">
        <v>41808</v>
      </c>
      <c r="E2645" s="34" t="s">
        <v>704</v>
      </c>
      <c r="F2645" s="34" t="s">
        <v>705</v>
      </c>
      <c r="G2645" s="34" t="s">
        <v>8778</v>
      </c>
      <c r="H2645" s="34" t="s">
        <v>945</v>
      </c>
      <c r="I2645" s="34" t="s">
        <v>8779</v>
      </c>
      <c r="J2645" s="36">
        <v>43613</v>
      </c>
      <c r="K2645" s="36">
        <v>44344</v>
      </c>
      <c r="L2645" s="34" t="s">
        <v>8780</v>
      </c>
      <c r="M2645" s="34" t="s">
        <v>710</v>
      </c>
      <c r="N2645" s="34" t="s">
        <v>723</v>
      </c>
      <c r="O2645" s="34" t="s">
        <v>712</v>
      </c>
      <c r="P2645" s="34" t="s">
        <v>743</v>
      </c>
      <c r="Q2645" s="34" t="s">
        <v>10228</v>
      </c>
      <c r="R2645" s="34" t="s">
        <v>10228</v>
      </c>
    </row>
    <row r="2646" spans="1:18" x14ac:dyDescent="0.25">
      <c r="A2646" s="31" t="s">
        <v>28421</v>
      </c>
      <c r="B2646" s="32" t="s">
        <v>8781</v>
      </c>
      <c r="C2646" s="32" t="s">
        <v>703</v>
      </c>
      <c r="D2646" s="35">
        <v>41815</v>
      </c>
      <c r="E2646" s="32" t="s">
        <v>704</v>
      </c>
      <c r="F2646" s="32" t="s">
        <v>705</v>
      </c>
      <c r="G2646" s="32" t="s">
        <v>8782</v>
      </c>
      <c r="H2646" s="32" t="s">
        <v>707</v>
      </c>
      <c r="I2646" s="32" t="s">
        <v>8783</v>
      </c>
      <c r="J2646" s="35">
        <v>43587</v>
      </c>
      <c r="K2646" s="35">
        <v>44318</v>
      </c>
      <c r="L2646" s="32" t="s">
        <v>8784</v>
      </c>
      <c r="M2646" s="32" t="s">
        <v>710</v>
      </c>
      <c r="N2646" s="32" t="s">
        <v>723</v>
      </c>
      <c r="O2646" s="32" t="s">
        <v>712</v>
      </c>
      <c r="P2646" s="32" t="s">
        <v>743</v>
      </c>
      <c r="Q2646" s="32" t="s">
        <v>713</v>
      </c>
      <c r="R2646" s="32" t="s">
        <v>10228</v>
      </c>
    </row>
    <row r="2647" spans="1:18" x14ac:dyDescent="0.25">
      <c r="A2647" s="33" t="s">
        <v>28729</v>
      </c>
      <c r="B2647" s="34" t="s">
        <v>8785</v>
      </c>
      <c r="C2647" s="34" t="s">
        <v>703</v>
      </c>
      <c r="D2647" s="36">
        <v>41820</v>
      </c>
      <c r="E2647" s="34" t="s">
        <v>704</v>
      </c>
      <c r="F2647" s="34" t="s">
        <v>705</v>
      </c>
      <c r="G2647" s="34" t="s">
        <v>6746</v>
      </c>
      <c r="H2647" s="34" t="s">
        <v>769</v>
      </c>
      <c r="I2647" s="34" t="s">
        <v>6747</v>
      </c>
      <c r="J2647" s="36">
        <v>43599</v>
      </c>
      <c r="K2647" s="36">
        <v>44330</v>
      </c>
      <c r="L2647" s="34" t="s">
        <v>8786</v>
      </c>
      <c r="M2647" s="34" t="s">
        <v>729</v>
      </c>
      <c r="N2647" s="34" t="s">
        <v>778</v>
      </c>
      <c r="O2647" s="34" t="s">
        <v>712</v>
      </c>
      <c r="P2647" s="34" t="s">
        <v>713</v>
      </c>
      <c r="Q2647" s="34" t="s">
        <v>10228</v>
      </c>
      <c r="R2647" s="34" t="s">
        <v>10228</v>
      </c>
    </row>
    <row r="2648" spans="1:18" x14ac:dyDescent="0.25">
      <c r="A2648" s="31" t="s">
        <v>28137</v>
      </c>
      <c r="B2648" s="32" t="s">
        <v>8787</v>
      </c>
      <c r="C2648" s="32" t="s">
        <v>703</v>
      </c>
      <c r="D2648" s="35">
        <v>41823</v>
      </c>
      <c r="E2648" s="32" t="s">
        <v>704</v>
      </c>
      <c r="F2648" s="32" t="s">
        <v>705</v>
      </c>
      <c r="G2648" s="32" t="s">
        <v>8788</v>
      </c>
      <c r="H2648" s="32" t="s">
        <v>746</v>
      </c>
      <c r="I2648" s="32" t="s">
        <v>8789</v>
      </c>
      <c r="J2648" s="35">
        <v>43621</v>
      </c>
      <c r="K2648" s="35">
        <v>44352</v>
      </c>
      <c r="L2648" s="32" t="s">
        <v>8790</v>
      </c>
      <c r="M2648" s="32" t="s">
        <v>710</v>
      </c>
      <c r="N2648" s="32" t="s">
        <v>749</v>
      </c>
      <c r="O2648" s="32" t="s">
        <v>712</v>
      </c>
      <c r="P2648" s="32" t="s">
        <v>743</v>
      </c>
      <c r="Q2648" s="32" t="s">
        <v>713</v>
      </c>
      <c r="R2648" s="32" t="s">
        <v>10228</v>
      </c>
    </row>
    <row r="2649" spans="1:18" x14ac:dyDescent="0.25">
      <c r="A2649" s="33" t="s">
        <v>28731</v>
      </c>
      <c r="B2649" s="34" t="s">
        <v>8791</v>
      </c>
      <c r="C2649" s="34" t="s">
        <v>703</v>
      </c>
      <c r="D2649" s="36">
        <v>41836</v>
      </c>
      <c r="E2649" s="34" t="s">
        <v>704</v>
      </c>
      <c r="F2649" s="34" t="s">
        <v>705</v>
      </c>
      <c r="G2649" s="34" t="s">
        <v>8707</v>
      </c>
      <c r="H2649" s="34" t="s">
        <v>707</v>
      </c>
      <c r="I2649" s="34" t="s">
        <v>8708</v>
      </c>
      <c r="J2649" s="36">
        <v>43644</v>
      </c>
      <c r="K2649" s="36">
        <v>44375</v>
      </c>
      <c r="L2649" s="34" t="s">
        <v>8792</v>
      </c>
      <c r="M2649" s="34" t="s">
        <v>772</v>
      </c>
      <c r="N2649" s="34" t="s">
        <v>749</v>
      </c>
      <c r="O2649" s="34" t="s">
        <v>712</v>
      </c>
      <c r="P2649" s="34" t="s">
        <v>743</v>
      </c>
      <c r="Q2649" s="34" t="s">
        <v>713</v>
      </c>
      <c r="R2649" s="34" t="s">
        <v>10228</v>
      </c>
    </row>
    <row r="2650" spans="1:18" x14ac:dyDescent="0.25">
      <c r="A2650" s="31" t="s">
        <v>28423</v>
      </c>
      <c r="B2650" s="32" t="s">
        <v>8793</v>
      </c>
      <c r="C2650" s="32" t="s">
        <v>703</v>
      </c>
      <c r="D2650" s="35">
        <v>41844</v>
      </c>
      <c r="E2650" s="32" t="s">
        <v>704</v>
      </c>
      <c r="F2650" s="32" t="s">
        <v>705</v>
      </c>
      <c r="G2650" s="32" t="s">
        <v>1497</v>
      </c>
      <c r="H2650" s="32" t="s">
        <v>945</v>
      </c>
      <c r="I2650" s="32" t="s">
        <v>1498</v>
      </c>
      <c r="J2650" s="35">
        <v>43573</v>
      </c>
      <c r="K2650" s="35">
        <v>44304</v>
      </c>
      <c r="L2650" s="32" t="s">
        <v>8794</v>
      </c>
      <c r="M2650" s="32" t="s">
        <v>710</v>
      </c>
      <c r="N2650" s="32" t="s">
        <v>749</v>
      </c>
      <c r="O2650" s="32" t="s">
        <v>712</v>
      </c>
      <c r="P2650" s="32" t="s">
        <v>713</v>
      </c>
      <c r="Q2650" s="32" t="s">
        <v>10228</v>
      </c>
      <c r="R2650" s="32" t="s">
        <v>10228</v>
      </c>
    </row>
    <row r="2651" spans="1:18" x14ac:dyDescent="0.25">
      <c r="A2651" s="33" t="s">
        <v>28733</v>
      </c>
      <c r="B2651" s="34" t="s">
        <v>8795</v>
      </c>
      <c r="C2651" s="34" t="s">
        <v>703</v>
      </c>
      <c r="D2651" s="36">
        <v>41848</v>
      </c>
      <c r="E2651" s="34" t="s">
        <v>704</v>
      </c>
      <c r="F2651" s="34" t="s">
        <v>705</v>
      </c>
      <c r="G2651" s="34" t="s">
        <v>5025</v>
      </c>
      <c r="H2651" s="34" t="s">
        <v>769</v>
      </c>
      <c r="I2651" s="34" t="s">
        <v>5026</v>
      </c>
      <c r="J2651" s="36">
        <v>43566</v>
      </c>
      <c r="K2651" s="36">
        <v>44297</v>
      </c>
      <c r="L2651" s="34" t="s">
        <v>8796</v>
      </c>
      <c r="M2651" s="34" t="s">
        <v>710</v>
      </c>
      <c r="N2651" s="34" t="s">
        <v>778</v>
      </c>
      <c r="O2651" s="34" t="s">
        <v>755</v>
      </c>
      <c r="P2651" s="34" t="s">
        <v>743</v>
      </c>
      <c r="Q2651" s="34" t="s">
        <v>10228</v>
      </c>
      <c r="R2651" s="34" t="s">
        <v>10228</v>
      </c>
    </row>
    <row r="2652" spans="1:18" x14ac:dyDescent="0.25">
      <c r="A2652" s="31" t="s">
        <v>28271</v>
      </c>
      <c r="B2652" s="32" t="s">
        <v>8797</v>
      </c>
      <c r="C2652" s="32" t="s">
        <v>703</v>
      </c>
      <c r="D2652" s="35">
        <v>41848</v>
      </c>
      <c r="E2652" s="32" t="s">
        <v>704</v>
      </c>
      <c r="F2652" s="32" t="s">
        <v>705</v>
      </c>
      <c r="G2652" s="32" t="s">
        <v>8798</v>
      </c>
      <c r="H2652" s="32" t="s">
        <v>904</v>
      </c>
      <c r="I2652" s="32" t="s">
        <v>8799</v>
      </c>
      <c r="J2652" s="35">
        <v>43619</v>
      </c>
      <c r="K2652" s="35">
        <v>44350</v>
      </c>
      <c r="L2652" s="32" t="s">
        <v>8800</v>
      </c>
      <c r="M2652" s="32" t="s">
        <v>710</v>
      </c>
      <c r="N2652" s="32" t="s">
        <v>723</v>
      </c>
      <c r="O2652" s="32" t="s">
        <v>766</v>
      </c>
      <c r="P2652" s="32" t="s">
        <v>842</v>
      </c>
      <c r="Q2652" s="32" t="s">
        <v>713</v>
      </c>
      <c r="R2652" s="32" t="s">
        <v>1771</v>
      </c>
    </row>
    <row r="2653" spans="1:18" x14ac:dyDescent="0.25">
      <c r="A2653" s="33" t="s">
        <v>28735</v>
      </c>
      <c r="B2653" s="34" t="s">
        <v>8801</v>
      </c>
      <c r="C2653" s="34" t="s">
        <v>703</v>
      </c>
      <c r="D2653" s="36">
        <v>41869</v>
      </c>
      <c r="E2653" s="34" t="s">
        <v>704</v>
      </c>
      <c r="F2653" s="34" t="s">
        <v>705</v>
      </c>
      <c r="G2653" s="34" t="s">
        <v>8802</v>
      </c>
      <c r="H2653" s="34" t="s">
        <v>707</v>
      </c>
      <c r="I2653" s="34" t="s">
        <v>6452</v>
      </c>
      <c r="J2653" s="36">
        <v>43565</v>
      </c>
      <c r="K2653" s="36">
        <v>44296</v>
      </c>
      <c r="L2653" s="34" t="s">
        <v>8803</v>
      </c>
      <c r="M2653" s="34" t="s">
        <v>710</v>
      </c>
      <c r="N2653" s="34" t="s">
        <v>749</v>
      </c>
      <c r="O2653" s="34" t="s">
        <v>755</v>
      </c>
      <c r="P2653" s="34" t="s">
        <v>713</v>
      </c>
      <c r="Q2653" s="34" t="s">
        <v>10228</v>
      </c>
      <c r="R2653" s="34" t="s">
        <v>10228</v>
      </c>
    </row>
    <row r="2654" spans="1:18" x14ac:dyDescent="0.25">
      <c r="A2654" s="31" t="s">
        <v>28425</v>
      </c>
      <c r="B2654" s="32" t="s">
        <v>8804</v>
      </c>
      <c r="C2654" s="32" t="s">
        <v>703</v>
      </c>
      <c r="D2654" s="35">
        <v>41870</v>
      </c>
      <c r="E2654" s="32" t="s">
        <v>704</v>
      </c>
      <c r="F2654" s="32" t="s">
        <v>705</v>
      </c>
      <c r="G2654" s="32" t="s">
        <v>8805</v>
      </c>
      <c r="H2654" s="32" t="s">
        <v>752</v>
      </c>
      <c r="I2654" s="32" t="s">
        <v>8806</v>
      </c>
      <c r="J2654" s="35">
        <v>43643</v>
      </c>
      <c r="K2654" s="35">
        <v>44374</v>
      </c>
      <c r="L2654" s="32" t="s">
        <v>8807</v>
      </c>
      <c r="M2654" s="32" t="s">
        <v>710</v>
      </c>
      <c r="N2654" s="32" t="s">
        <v>711</v>
      </c>
      <c r="O2654" s="32" t="s">
        <v>773</v>
      </c>
      <c r="P2654" s="32" t="s">
        <v>713</v>
      </c>
      <c r="Q2654" s="32" t="s">
        <v>10228</v>
      </c>
      <c r="R2654" s="32" t="s">
        <v>10228</v>
      </c>
    </row>
    <row r="2655" spans="1:18" x14ac:dyDescent="0.25">
      <c r="A2655" s="33" t="s">
        <v>28737</v>
      </c>
      <c r="B2655" s="34" t="s">
        <v>8808</v>
      </c>
      <c r="C2655" s="34" t="s">
        <v>734</v>
      </c>
      <c r="D2655" s="36">
        <v>41871</v>
      </c>
      <c r="E2655" s="34" t="s">
        <v>704</v>
      </c>
      <c r="F2655" s="34" t="s">
        <v>705</v>
      </c>
      <c r="G2655" s="34" t="s">
        <v>1552</v>
      </c>
      <c r="H2655" s="34" t="s">
        <v>789</v>
      </c>
      <c r="I2655" s="34" t="s">
        <v>1553</v>
      </c>
      <c r="J2655" s="36">
        <v>43607</v>
      </c>
      <c r="K2655" s="36">
        <v>44338</v>
      </c>
      <c r="L2655" s="34" t="s">
        <v>8809</v>
      </c>
      <c r="M2655" s="34" t="s">
        <v>710</v>
      </c>
      <c r="N2655" s="34" t="s">
        <v>778</v>
      </c>
      <c r="O2655" s="34" t="s">
        <v>712</v>
      </c>
      <c r="P2655" s="34" t="s">
        <v>713</v>
      </c>
      <c r="Q2655" s="34" t="s">
        <v>743</v>
      </c>
      <c r="R2655" s="34" t="s">
        <v>10228</v>
      </c>
    </row>
    <row r="2656" spans="1:18" x14ac:dyDescent="0.25">
      <c r="A2656" s="31" t="s">
        <v>28195</v>
      </c>
      <c r="B2656" s="32" t="s">
        <v>8810</v>
      </c>
      <c r="C2656" s="32" t="s">
        <v>703</v>
      </c>
      <c r="D2656" s="35">
        <v>41872</v>
      </c>
      <c r="E2656" s="32" t="s">
        <v>704</v>
      </c>
      <c r="F2656" s="32" t="s">
        <v>705</v>
      </c>
      <c r="G2656" s="32" t="s">
        <v>8811</v>
      </c>
      <c r="H2656" s="32" t="s">
        <v>945</v>
      </c>
      <c r="I2656" s="32" t="s">
        <v>8812</v>
      </c>
      <c r="J2656" s="35">
        <v>43616</v>
      </c>
      <c r="K2656" s="35">
        <v>44347</v>
      </c>
      <c r="L2656" s="32" t="s">
        <v>8813</v>
      </c>
      <c r="M2656" s="32" t="s">
        <v>718</v>
      </c>
      <c r="N2656" s="32" t="s">
        <v>749</v>
      </c>
      <c r="O2656" s="32" t="s">
        <v>712</v>
      </c>
      <c r="P2656" s="32" t="s">
        <v>832</v>
      </c>
      <c r="Q2656" s="32" t="s">
        <v>713</v>
      </c>
      <c r="R2656" s="32" t="s">
        <v>876</v>
      </c>
    </row>
    <row r="2657" spans="1:18" x14ac:dyDescent="0.25">
      <c r="A2657" s="33" t="s">
        <v>28739</v>
      </c>
      <c r="B2657" s="34" t="s">
        <v>8814</v>
      </c>
      <c r="C2657" s="34" t="s">
        <v>703</v>
      </c>
      <c r="D2657" s="36">
        <v>41873</v>
      </c>
      <c r="E2657" s="34" t="s">
        <v>704</v>
      </c>
      <c r="F2657" s="34" t="s">
        <v>705</v>
      </c>
      <c r="G2657" s="34" t="s">
        <v>1427</v>
      </c>
      <c r="H2657" s="34" t="s">
        <v>752</v>
      </c>
      <c r="I2657" s="34" t="s">
        <v>1428</v>
      </c>
      <c r="J2657" s="36">
        <v>43592</v>
      </c>
      <c r="K2657" s="36">
        <v>44323</v>
      </c>
      <c r="L2657" s="34" t="s">
        <v>8815</v>
      </c>
      <c r="M2657" s="34" t="s">
        <v>772</v>
      </c>
      <c r="N2657" s="34" t="s">
        <v>749</v>
      </c>
      <c r="O2657" s="34" t="s">
        <v>712</v>
      </c>
      <c r="P2657" s="34" t="s">
        <v>713</v>
      </c>
      <c r="Q2657" s="34" t="s">
        <v>10228</v>
      </c>
      <c r="R2657" s="34" t="s">
        <v>10228</v>
      </c>
    </row>
    <row r="2658" spans="1:18" x14ac:dyDescent="0.25">
      <c r="A2658" s="31" t="s">
        <v>28427</v>
      </c>
      <c r="B2658" s="32" t="s">
        <v>8816</v>
      </c>
      <c r="C2658" s="32" t="s">
        <v>703</v>
      </c>
      <c r="D2658" s="35">
        <v>41873</v>
      </c>
      <c r="E2658" s="32" t="s">
        <v>704</v>
      </c>
      <c r="F2658" s="32" t="s">
        <v>705</v>
      </c>
      <c r="G2658" s="32" t="s">
        <v>8817</v>
      </c>
      <c r="H2658" s="32" t="s">
        <v>763</v>
      </c>
      <c r="I2658" s="32" t="s">
        <v>8818</v>
      </c>
      <c r="J2658" s="35">
        <v>43627</v>
      </c>
      <c r="K2658" s="35">
        <v>44358</v>
      </c>
      <c r="L2658" s="32" t="s">
        <v>8819</v>
      </c>
      <c r="M2658" s="32" t="s">
        <v>710</v>
      </c>
      <c r="N2658" s="32" t="s">
        <v>723</v>
      </c>
      <c r="O2658" s="32" t="s">
        <v>712</v>
      </c>
      <c r="P2658" s="32" t="s">
        <v>743</v>
      </c>
      <c r="Q2658" s="32" t="s">
        <v>713</v>
      </c>
      <c r="R2658" s="32" t="s">
        <v>10228</v>
      </c>
    </row>
    <row r="2659" spans="1:18" x14ac:dyDescent="0.25">
      <c r="A2659" s="33" t="s">
        <v>28741</v>
      </c>
      <c r="B2659" s="34" t="s">
        <v>8820</v>
      </c>
      <c r="C2659" s="34" t="s">
        <v>703</v>
      </c>
      <c r="D2659" s="36">
        <v>41877</v>
      </c>
      <c r="E2659" s="34" t="s">
        <v>704</v>
      </c>
      <c r="F2659" s="34" t="s">
        <v>705</v>
      </c>
      <c r="G2659" s="34" t="s">
        <v>8821</v>
      </c>
      <c r="H2659" s="34" t="s">
        <v>1158</v>
      </c>
      <c r="I2659" s="34" t="s">
        <v>8822</v>
      </c>
      <c r="J2659" s="36">
        <v>43644</v>
      </c>
      <c r="K2659" s="36">
        <v>44375</v>
      </c>
      <c r="L2659" s="34" t="s">
        <v>8823</v>
      </c>
      <c r="M2659" s="34" t="s">
        <v>710</v>
      </c>
      <c r="N2659" s="34" t="s">
        <v>749</v>
      </c>
      <c r="O2659" s="34" t="s">
        <v>712</v>
      </c>
      <c r="P2659" s="34" t="s">
        <v>743</v>
      </c>
      <c r="Q2659" s="34" t="s">
        <v>10228</v>
      </c>
      <c r="R2659" s="34" t="s">
        <v>10228</v>
      </c>
    </row>
    <row r="2660" spans="1:18" x14ac:dyDescent="0.25">
      <c r="A2660" s="31" t="s">
        <v>28273</v>
      </c>
      <c r="B2660" s="32" t="s">
        <v>8824</v>
      </c>
      <c r="C2660" s="32" t="s">
        <v>703</v>
      </c>
      <c r="D2660" s="35">
        <v>41871</v>
      </c>
      <c r="E2660" s="32" t="s">
        <v>704</v>
      </c>
      <c r="F2660" s="32" t="s">
        <v>705</v>
      </c>
      <c r="G2660" s="32" t="s">
        <v>8825</v>
      </c>
      <c r="H2660" s="32" t="s">
        <v>998</v>
      </c>
      <c r="I2660" s="32" t="s">
        <v>1490</v>
      </c>
      <c r="J2660" s="35">
        <v>43627</v>
      </c>
      <c r="K2660" s="35">
        <v>44358</v>
      </c>
      <c r="L2660" s="32" t="s">
        <v>8826</v>
      </c>
      <c r="M2660" s="32" t="s">
        <v>710</v>
      </c>
      <c r="N2660" s="32" t="s">
        <v>711</v>
      </c>
      <c r="O2660" s="32" t="s">
        <v>712</v>
      </c>
      <c r="P2660" s="32" t="s">
        <v>743</v>
      </c>
      <c r="Q2660" s="32" t="s">
        <v>10228</v>
      </c>
      <c r="R2660" s="32" t="s">
        <v>10228</v>
      </c>
    </row>
    <row r="2661" spans="1:18" x14ac:dyDescent="0.25">
      <c r="A2661" s="33" t="s">
        <v>28743</v>
      </c>
      <c r="B2661" s="34" t="s">
        <v>8827</v>
      </c>
      <c r="C2661" s="34" t="s">
        <v>734</v>
      </c>
      <c r="D2661" s="36">
        <v>41887</v>
      </c>
      <c r="E2661" s="34" t="s">
        <v>704</v>
      </c>
      <c r="F2661" s="34" t="s">
        <v>705</v>
      </c>
      <c r="G2661" s="34" t="s">
        <v>8828</v>
      </c>
      <c r="H2661" s="34" t="s">
        <v>707</v>
      </c>
      <c r="I2661" s="34" t="s">
        <v>721</v>
      </c>
      <c r="J2661" s="36">
        <v>43607</v>
      </c>
      <c r="K2661" s="36">
        <v>44338</v>
      </c>
      <c r="L2661" s="34" t="s">
        <v>8829</v>
      </c>
      <c r="M2661" s="34" t="s">
        <v>710</v>
      </c>
      <c r="N2661" s="34" t="s">
        <v>778</v>
      </c>
      <c r="O2661" s="34" t="s">
        <v>712</v>
      </c>
      <c r="P2661" s="34" t="s">
        <v>1771</v>
      </c>
      <c r="Q2661" s="34" t="s">
        <v>10228</v>
      </c>
      <c r="R2661" s="34" t="s">
        <v>10228</v>
      </c>
    </row>
    <row r="2662" spans="1:18" x14ac:dyDescent="0.25">
      <c r="A2662" s="31" t="s">
        <v>28429</v>
      </c>
      <c r="B2662" s="32" t="s">
        <v>8830</v>
      </c>
      <c r="C2662" s="32" t="s">
        <v>703</v>
      </c>
      <c r="D2662" s="35">
        <v>41890</v>
      </c>
      <c r="E2662" s="32" t="s">
        <v>704</v>
      </c>
      <c r="F2662" s="32" t="s">
        <v>705</v>
      </c>
      <c r="G2662" s="32" t="s">
        <v>3540</v>
      </c>
      <c r="H2662" s="32" t="s">
        <v>769</v>
      </c>
      <c r="I2662" s="32" t="s">
        <v>3541</v>
      </c>
      <c r="J2662" s="35">
        <v>43616</v>
      </c>
      <c r="K2662" s="35">
        <v>44347</v>
      </c>
      <c r="L2662" s="32" t="s">
        <v>8831</v>
      </c>
      <c r="M2662" s="32" t="s">
        <v>729</v>
      </c>
      <c r="N2662" s="32" t="s">
        <v>723</v>
      </c>
      <c r="O2662" s="32" t="s">
        <v>712</v>
      </c>
      <c r="P2662" s="32" t="s">
        <v>713</v>
      </c>
      <c r="Q2662" s="32" t="s">
        <v>10228</v>
      </c>
      <c r="R2662" s="32" t="s">
        <v>10228</v>
      </c>
    </row>
    <row r="2663" spans="1:18" x14ac:dyDescent="0.25">
      <c r="A2663" s="33" t="s">
        <v>28745</v>
      </c>
      <c r="B2663" s="34" t="s">
        <v>8832</v>
      </c>
      <c r="C2663" s="34" t="s">
        <v>703</v>
      </c>
      <c r="D2663" s="36">
        <v>41892</v>
      </c>
      <c r="E2663" s="34" t="s">
        <v>704</v>
      </c>
      <c r="F2663" s="34" t="s">
        <v>705</v>
      </c>
      <c r="G2663" s="34" t="s">
        <v>8833</v>
      </c>
      <c r="H2663" s="34" t="s">
        <v>945</v>
      </c>
      <c r="I2663" s="34" t="s">
        <v>8834</v>
      </c>
      <c r="J2663" s="36">
        <v>43602</v>
      </c>
      <c r="K2663" s="36">
        <v>44333</v>
      </c>
      <c r="L2663" s="34" t="s">
        <v>8835</v>
      </c>
      <c r="M2663" s="34" t="s">
        <v>772</v>
      </c>
      <c r="N2663" s="34" t="s">
        <v>749</v>
      </c>
      <c r="O2663" s="34" t="s">
        <v>712</v>
      </c>
      <c r="P2663" s="34" t="s">
        <v>713</v>
      </c>
      <c r="Q2663" s="34" t="s">
        <v>10228</v>
      </c>
      <c r="R2663" s="34" t="s">
        <v>10228</v>
      </c>
    </row>
    <row r="2664" spans="1:18" x14ac:dyDescent="0.25">
      <c r="A2664" s="31" t="s">
        <v>28157</v>
      </c>
      <c r="B2664" s="32" t="s">
        <v>8836</v>
      </c>
      <c r="C2664" s="32" t="s">
        <v>734</v>
      </c>
      <c r="D2664" s="35">
        <v>41892</v>
      </c>
      <c r="E2664" s="32" t="s">
        <v>704</v>
      </c>
      <c r="F2664" s="32" t="s">
        <v>705</v>
      </c>
      <c r="G2664" s="32" t="s">
        <v>3324</v>
      </c>
      <c r="H2664" s="32" t="s">
        <v>736</v>
      </c>
      <c r="I2664" s="32" t="s">
        <v>3325</v>
      </c>
      <c r="J2664" s="35">
        <v>43584</v>
      </c>
      <c r="K2664" s="35">
        <v>44315</v>
      </c>
      <c r="L2664" s="32" t="s">
        <v>8837</v>
      </c>
      <c r="M2664" s="32" t="s">
        <v>710</v>
      </c>
      <c r="N2664" s="32" t="s">
        <v>711</v>
      </c>
      <c r="O2664" s="32" t="s">
        <v>755</v>
      </c>
      <c r="P2664" s="32" t="s">
        <v>713</v>
      </c>
      <c r="Q2664" s="32" t="s">
        <v>743</v>
      </c>
      <c r="R2664" s="32" t="s">
        <v>10228</v>
      </c>
    </row>
    <row r="2665" spans="1:18" x14ac:dyDescent="0.25">
      <c r="A2665" s="33" t="s">
        <v>28747</v>
      </c>
      <c r="B2665" s="34" t="s">
        <v>8838</v>
      </c>
      <c r="C2665" s="34" t="s">
        <v>703</v>
      </c>
      <c r="D2665" s="36">
        <v>41900</v>
      </c>
      <c r="E2665" s="34" t="s">
        <v>704</v>
      </c>
      <c r="F2665" s="34" t="s">
        <v>705</v>
      </c>
      <c r="G2665" s="34" t="s">
        <v>8839</v>
      </c>
      <c r="H2665" s="34" t="s">
        <v>707</v>
      </c>
      <c r="I2665" s="34" t="s">
        <v>8840</v>
      </c>
      <c r="J2665" s="36">
        <v>43557</v>
      </c>
      <c r="K2665" s="36">
        <v>44288</v>
      </c>
      <c r="L2665" s="34" t="s">
        <v>8841</v>
      </c>
      <c r="M2665" s="34" t="s">
        <v>772</v>
      </c>
      <c r="N2665" s="34" t="s">
        <v>749</v>
      </c>
      <c r="O2665" s="34" t="s">
        <v>712</v>
      </c>
      <c r="P2665" s="34" t="s">
        <v>713</v>
      </c>
      <c r="Q2665" s="34" t="s">
        <v>10228</v>
      </c>
      <c r="R2665" s="34" t="s">
        <v>10228</v>
      </c>
    </row>
    <row r="2666" spans="1:18" x14ac:dyDescent="0.25">
      <c r="A2666" s="31" t="s">
        <v>28431</v>
      </c>
      <c r="B2666" s="32" t="s">
        <v>8842</v>
      </c>
      <c r="C2666" s="32" t="s">
        <v>703</v>
      </c>
      <c r="D2666" s="35">
        <v>41900</v>
      </c>
      <c r="E2666" s="32" t="s">
        <v>704</v>
      </c>
      <c r="F2666" s="32" t="s">
        <v>705</v>
      </c>
      <c r="G2666" s="32" t="s">
        <v>3740</v>
      </c>
      <c r="H2666" s="32" t="s">
        <v>746</v>
      </c>
      <c r="I2666" s="32" t="s">
        <v>3741</v>
      </c>
      <c r="J2666" s="35">
        <v>43592</v>
      </c>
      <c r="K2666" s="35">
        <v>44323</v>
      </c>
      <c r="L2666" s="32" t="s">
        <v>8843</v>
      </c>
      <c r="M2666" s="32" t="s">
        <v>710</v>
      </c>
      <c r="N2666" s="32" t="s">
        <v>749</v>
      </c>
      <c r="O2666" s="32" t="s">
        <v>712</v>
      </c>
      <c r="P2666" s="32" t="s">
        <v>713</v>
      </c>
      <c r="Q2666" s="32" t="s">
        <v>10228</v>
      </c>
      <c r="R2666" s="32" t="s">
        <v>10228</v>
      </c>
    </row>
    <row r="2667" spans="1:18" x14ac:dyDescent="0.25">
      <c r="A2667" s="33" t="s">
        <v>28749</v>
      </c>
      <c r="B2667" s="34" t="s">
        <v>8844</v>
      </c>
      <c r="C2667" s="34" t="s">
        <v>703</v>
      </c>
      <c r="D2667" s="36">
        <v>41887</v>
      </c>
      <c r="E2667" s="34" t="s">
        <v>704</v>
      </c>
      <c r="F2667" s="34" t="s">
        <v>705</v>
      </c>
      <c r="G2667" s="34" t="s">
        <v>8845</v>
      </c>
      <c r="H2667" s="34" t="s">
        <v>945</v>
      </c>
      <c r="I2667" s="34" t="s">
        <v>8846</v>
      </c>
      <c r="J2667" s="36">
        <v>43585</v>
      </c>
      <c r="K2667" s="36">
        <v>44316</v>
      </c>
      <c r="L2667" s="34" t="s">
        <v>8847</v>
      </c>
      <c r="M2667" s="34" t="s">
        <v>718</v>
      </c>
      <c r="N2667" s="34" t="s">
        <v>711</v>
      </c>
      <c r="O2667" s="34" t="s">
        <v>712</v>
      </c>
      <c r="P2667" s="34" t="s">
        <v>713</v>
      </c>
      <c r="Q2667" s="34" t="s">
        <v>10228</v>
      </c>
      <c r="R2667" s="34" t="s">
        <v>10228</v>
      </c>
    </row>
    <row r="2668" spans="1:18" x14ac:dyDescent="0.25">
      <c r="A2668" s="31" t="s">
        <v>28275</v>
      </c>
      <c r="B2668" s="32" t="s">
        <v>8848</v>
      </c>
      <c r="C2668" s="32" t="s">
        <v>703</v>
      </c>
      <c r="D2668" s="35">
        <v>41908</v>
      </c>
      <c r="E2668" s="32" t="s">
        <v>704</v>
      </c>
      <c r="F2668" s="32" t="s">
        <v>705</v>
      </c>
      <c r="G2668" s="32" t="s">
        <v>8849</v>
      </c>
      <c r="H2668" s="32" t="s">
        <v>707</v>
      </c>
      <c r="I2668" s="32" t="s">
        <v>2423</v>
      </c>
      <c r="J2668" s="35">
        <v>43593</v>
      </c>
      <c r="K2668" s="35">
        <v>44324</v>
      </c>
      <c r="L2668" s="32" t="s">
        <v>8850</v>
      </c>
      <c r="M2668" s="32" t="s">
        <v>718</v>
      </c>
      <c r="N2668" s="32" t="s">
        <v>723</v>
      </c>
      <c r="O2668" s="32" t="s">
        <v>712</v>
      </c>
      <c r="P2668" s="32" t="s">
        <v>713</v>
      </c>
      <c r="Q2668" s="32" t="s">
        <v>10228</v>
      </c>
      <c r="R2668" s="32" t="s">
        <v>10228</v>
      </c>
    </row>
    <row r="2669" spans="1:18" x14ac:dyDescent="0.25">
      <c r="A2669" s="33" t="s">
        <v>28751</v>
      </c>
      <c r="B2669" s="34" t="s">
        <v>8851</v>
      </c>
      <c r="C2669" s="34" t="s">
        <v>703</v>
      </c>
      <c r="D2669" s="36">
        <v>41914</v>
      </c>
      <c r="E2669" s="34" t="s">
        <v>704</v>
      </c>
      <c r="F2669" s="34" t="s">
        <v>705</v>
      </c>
      <c r="G2669" s="34" t="s">
        <v>2381</v>
      </c>
      <c r="H2669" s="34" t="s">
        <v>998</v>
      </c>
      <c r="I2669" s="34" t="s">
        <v>2382</v>
      </c>
      <c r="J2669" s="36">
        <v>43630</v>
      </c>
      <c r="K2669" s="36">
        <v>44361</v>
      </c>
      <c r="L2669" s="34" t="s">
        <v>8852</v>
      </c>
      <c r="M2669" s="34" t="s">
        <v>710</v>
      </c>
      <c r="N2669" s="34" t="s">
        <v>723</v>
      </c>
      <c r="O2669" s="34" t="s">
        <v>712</v>
      </c>
      <c r="P2669" s="34" t="s">
        <v>968</v>
      </c>
      <c r="Q2669" s="34" t="s">
        <v>832</v>
      </c>
      <c r="R2669" s="34" t="s">
        <v>10228</v>
      </c>
    </row>
    <row r="2670" spans="1:18" x14ac:dyDescent="0.25">
      <c r="A2670" s="31" t="s">
        <v>28433</v>
      </c>
      <c r="B2670" s="32" t="s">
        <v>8853</v>
      </c>
      <c r="C2670" s="32" t="s">
        <v>703</v>
      </c>
      <c r="D2670" s="35">
        <v>41920</v>
      </c>
      <c r="E2670" s="32" t="s">
        <v>704</v>
      </c>
      <c r="F2670" s="32" t="s">
        <v>705</v>
      </c>
      <c r="G2670" s="32" t="s">
        <v>8854</v>
      </c>
      <c r="H2670" s="32" t="s">
        <v>1286</v>
      </c>
      <c r="I2670" s="32" t="s">
        <v>8855</v>
      </c>
      <c r="J2670" s="35">
        <v>43629</v>
      </c>
      <c r="K2670" s="35">
        <v>44360</v>
      </c>
      <c r="L2670" s="32" t="s">
        <v>8856</v>
      </c>
      <c r="M2670" s="32" t="s">
        <v>710</v>
      </c>
      <c r="N2670" s="32" t="s">
        <v>778</v>
      </c>
      <c r="O2670" s="32" t="s">
        <v>712</v>
      </c>
      <c r="P2670" s="32" t="s">
        <v>713</v>
      </c>
      <c r="Q2670" s="32" t="s">
        <v>10228</v>
      </c>
      <c r="R2670" s="32" t="s">
        <v>10228</v>
      </c>
    </row>
    <row r="2671" spans="1:18" x14ac:dyDescent="0.25">
      <c r="A2671" s="33" t="s">
        <v>28753</v>
      </c>
      <c r="B2671" s="34" t="s">
        <v>8857</v>
      </c>
      <c r="C2671" s="34" t="s">
        <v>703</v>
      </c>
      <c r="D2671" s="36">
        <v>41927</v>
      </c>
      <c r="E2671" s="34" t="s">
        <v>704</v>
      </c>
      <c r="F2671" s="34" t="s">
        <v>705</v>
      </c>
      <c r="G2671" s="34" t="s">
        <v>873</v>
      </c>
      <c r="H2671" s="34" t="s">
        <v>707</v>
      </c>
      <c r="I2671" s="34" t="s">
        <v>874</v>
      </c>
      <c r="J2671" s="36">
        <v>43619</v>
      </c>
      <c r="K2671" s="36">
        <v>44350</v>
      </c>
      <c r="L2671" s="34" t="s">
        <v>8858</v>
      </c>
      <c r="M2671" s="34" t="s">
        <v>718</v>
      </c>
      <c r="N2671" s="34" t="s">
        <v>749</v>
      </c>
      <c r="O2671" s="34" t="s">
        <v>712</v>
      </c>
      <c r="P2671" s="34" t="s">
        <v>713</v>
      </c>
      <c r="Q2671" s="34" t="s">
        <v>10228</v>
      </c>
      <c r="R2671" s="34" t="s">
        <v>10228</v>
      </c>
    </row>
    <row r="2672" spans="1:18" x14ac:dyDescent="0.25">
      <c r="A2672" s="31" t="s">
        <v>28197</v>
      </c>
      <c r="B2672" s="32" t="s">
        <v>8859</v>
      </c>
      <c r="C2672" s="32" t="s">
        <v>703</v>
      </c>
      <c r="D2672" s="35">
        <v>41933</v>
      </c>
      <c r="E2672" s="32" t="s">
        <v>704</v>
      </c>
      <c r="F2672" s="32" t="s">
        <v>705</v>
      </c>
      <c r="G2672" s="32" t="s">
        <v>8860</v>
      </c>
      <c r="H2672" s="32" t="s">
        <v>1262</v>
      </c>
      <c r="I2672" s="32" t="s">
        <v>8861</v>
      </c>
      <c r="J2672" s="35">
        <v>43559</v>
      </c>
      <c r="K2672" s="35">
        <v>44290</v>
      </c>
      <c r="L2672" s="32" t="s">
        <v>8862</v>
      </c>
      <c r="M2672" s="32" t="s">
        <v>710</v>
      </c>
      <c r="N2672" s="32" t="s">
        <v>711</v>
      </c>
      <c r="O2672" s="32" t="s">
        <v>712</v>
      </c>
      <c r="P2672" s="32" t="s">
        <v>713</v>
      </c>
      <c r="Q2672" s="32" t="s">
        <v>10228</v>
      </c>
      <c r="R2672" s="32" t="s">
        <v>10228</v>
      </c>
    </row>
    <row r="2673" spans="1:18" x14ac:dyDescent="0.25">
      <c r="A2673" s="33" t="s">
        <v>28755</v>
      </c>
      <c r="B2673" s="34" t="s">
        <v>8863</v>
      </c>
      <c r="C2673" s="34" t="s">
        <v>734</v>
      </c>
      <c r="D2673" s="36">
        <v>41911</v>
      </c>
      <c r="E2673" s="34" t="s">
        <v>704</v>
      </c>
      <c r="F2673" s="34" t="s">
        <v>705</v>
      </c>
      <c r="G2673" s="34" t="s">
        <v>2445</v>
      </c>
      <c r="H2673" s="34" t="s">
        <v>1974</v>
      </c>
      <c r="I2673" s="34" t="s">
        <v>1975</v>
      </c>
      <c r="J2673" s="36">
        <v>43557</v>
      </c>
      <c r="K2673" s="36">
        <v>44288</v>
      </c>
      <c r="L2673" s="34" t="s">
        <v>8864</v>
      </c>
      <c r="M2673" s="34" t="s">
        <v>718</v>
      </c>
      <c r="N2673" s="34" t="s">
        <v>778</v>
      </c>
      <c r="O2673" s="34" t="s">
        <v>766</v>
      </c>
      <c r="P2673" s="34" t="s">
        <v>743</v>
      </c>
      <c r="Q2673" s="34" t="s">
        <v>713</v>
      </c>
      <c r="R2673" s="34" t="s">
        <v>10228</v>
      </c>
    </row>
    <row r="2674" spans="1:18" x14ac:dyDescent="0.25">
      <c r="A2674" s="31" t="s">
        <v>28435</v>
      </c>
      <c r="B2674" s="32" t="s">
        <v>8865</v>
      </c>
      <c r="C2674" s="32" t="s">
        <v>734</v>
      </c>
      <c r="D2674" s="35">
        <v>41906</v>
      </c>
      <c r="E2674" s="32" t="s">
        <v>704</v>
      </c>
      <c r="F2674" s="32" t="s">
        <v>705</v>
      </c>
      <c r="G2674" s="32" t="s">
        <v>8866</v>
      </c>
      <c r="H2674" s="32" t="s">
        <v>1974</v>
      </c>
      <c r="I2674" s="32" t="s">
        <v>1975</v>
      </c>
      <c r="J2674" s="35">
        <v>43608</v>
      </c>
      <c r="K2674" s="35">
        <v>44339</v>
      </c>
      <c r="L2674" s="32" t="s">
        <v>8867</v>
      </c>
      <c r="M2674" s="32" t="s">
        <v>710</v>
      </c>
      <c r="N2674" s="32" t="s">
        <v>778</v>
      </c>
      <c r="O2674" s="32" t="s">
        <v>773</v>
      </c>
      <c r="P2674" s="32" t="s">
        <v>713</v>
      </c>
      <c r="Q2674" s="32" t="s">
        <v>10228</v>
      </c>
      <c r="R2674" s="32" t="s">
        <v>10228</v>
      </c>
    </row>
    <row r="2675" spans="1:18" x14ac:dyDescent="0.25">
      <c r="A2675" s="33" t="s">
        <v>28757</v>
      </c>
      <c r="B2675" s="34" t="s">
        <v>8868</v>
      </c>
      <c r="C2675" s="34" t="s">
        <v>703</v>
      </c>
      <c r="D2675" s="36">
        <v>41936</v>
      </c>
      <c r="E2675" s="34" t="s">
        <v>704</v>
      </c>
      <c r="F2675" s="34" t="s">
        <v>705</v>
      </c>
      <c r="G2675" s="34" t="s">
        <v>8869</v>
      </c>
      <c r="H2675" s="34" t="s">
        <v>984</v>
      </c>
      <c r="I2675" s="34" t="s">
        <v>8870</v>
      </c>
      <c r="J2675" s="36">
        <v>43580</v>
      </c>
      <c r="K2675" s="36">
        <v>44311</v>
      </c>
      <c r="L2675" s="34" t="s">
        <v>8871</v>
      </c>
      <c r="M2675" s="34" t="s">
        <v>710</v>
      </c>
      <c r="N2675" s="34" t="s">
        <v>723</v>
      </c>
      <c r="O2675" s="34" t="s">
        <v>712</v>
      </c>
      <c r="P2675" s="34" t="s">
        <v>713</v>
      </c>
      <c r="Q2675" s="34" t="s">
        <v>10228</v>
      </c>
      <c r="R2675" s="34" t="s">
        <v>10228</v>
      </c>
    </row>
    <row r="2676" spans="1:18" x14ac:dyDescent="0.25">
      <c r="A2676" s="31" t="s">
        <v>28277</v>
      </c>
      <c r="B2676" s="32" t="s">
        <v>8872</v>
      </c>
      <c r="C2676" s="32" t="s">
        <v>703</v>
      </c>
      <c r="D2676" s="35">
        <v>41936</v>
      </c>
      <c r="E2676" s="32" t="s">
        <v>704</v>
      </c>
      <c r="F2676" s="32" t="s">
        <v>705</v>
      </c>
      <c r="G2676" s="32" t="s">
        <v>1423</v>
      </c>
      <c r="H2676" s="32" t="s">
        <v>752</v>
      </c>
      <c r="I2676" s="32" t="s">
        <v>1424</v>
      </c>
      <c r="J2676" s="35">
        <v>43579</v>
      </c>
      <c r="K2676" s="35">
        <v>44310</v>
      </c>
      <c r="L2676" s="32" t="s">
        <v>8873</v>
      </c>
      <c r="M2676" s="32" t="s">
        <v>718</v>
      </c>
      <c r="N2676" s="32" t="s">
        <v>749</v>
      </c>
      <c r="O2676" s="32" t="s">
        <v>712</v>
      </c>
      <c r="P2676" s="32" t="s">
        <v>713</v>
      </c>
      <c r="Q2676" s="32" t="s">
        <v>10228</v>
      </c>
      <c r="R2676" s="32" t="s">
        <v>10228</v>
      </c>
    </row>
    <row r="2677" spans="1:18" x14ac:dyDescent="0.25">
      <c r="A2677" s="33" t="s">
        <v>28759</v>
      </c>
      <c r="B2677" s="34" t="s">
        <v>8874</v>
      </c>
      <c r="C2677" s="34" t="s">
        <v>703</v>
      </c>
      <c r="D2677" s="36">
        <v>41941</v>
      </c>
      <c r="E2677" s="34" t="s">
        <v>704</v>
      </c>
      <c r="F2677" s="34" t="s">
        <v>705</v>
      </c>
      <c r="G2677" s="34" t="s">
        <v>8833</v>
      </c>
      <c r="H2677" s="34" t="s">
        <v>945</v>
      </c>
      <c r="I2677" s="34" t="s">
        <v>8834</v>
      </c>
      <c r="J2677" s="36">
        <v>43605</v>
      </c>
      <c r="K2677" s="36">
        <v>44336</v>
      </c>
      <c r="L2677" s="34" t="s">
        <v>8875</v>
      </c>
      <c r="M2677" s="34" t="s">
        <v>710</v>
      </c>
      <c r="N2677" s="34" t="s">
        <v>749</v>
      </c>
      <c r="O2677" s="34" t="s">
        <v>712</v>
      </c>
      <c r="P2677" s="34" t="s">
        <v>713</v>
      </c>
      <c r="Q2677" s="34" t="s">
        <v>743</v>
      </c>
      <c r="R2677" s="34" t="s">
        <v>10228</v>
      </c>
    </row>
    <row r="2678" spans="1:18" x14ac:dyDescent="0.25">
      <c r="A2678" s="31" t="s">
        <v>28437</v>
      </c>
      <c r="B2678" s="32" t="s">
        <v>8876</v>
      </c>
      <c r="C2678" s="32" t="s">
        <v>734</v>
      </c>
      <c r="D2678" s="35">
        <v>41935</v>
      </c>
      <c r="E2678" s="32" t="s">
        <v>704</v>
      </c>
      <c r="F2678" s="32" t="s">
        <v>705</v>
      </c>
      <c r="G2678" s="32" t="s">
        <v>8877</v>
      </c>
      <c r="H2678" s="32" t="s">
        <v>1286</v>
      </c>
      <c r="I2678" s="32" t="s">
        <v>3383</v>
      </c>
      <c r="J2678" s="35">
        <v>43567</v>
      </c>
      <c r="K2678" s="35">
        <v>44298</v>
      </c>
      <c r="L2678" s="32" t="s">
        <v>8878</v>
      </c>
      <c r="M2678" s="32" t="s">
        <v>710</v>
      </c>
      <c r="N2678" s="32" t="s">
        <v>749</v>
      </c>
      <c r="O2678" s="32" t="s">
        <v>712</v>
      </c>
      <c r="P2678" s="32" t="s">
        <v>713</v>
      </c>
      <c r="Q2678" s="32" t="s">
        <v>10228</v>
      </c>
      <c r="R2678" s="32" t="s">
        <v>10228</v>
      </c>
    </row>
    <row r="2679" spans="1:18" x14ac:dyDescent="0.25">
      <c r="A2679" s="33" t="s">
        <v>28761</v>
      </c>
      <c r="B2679" s="34" t="s">
        <v>8879</v>
      </c>
      <c r="C2679" s="34" t="s">
        <v>703</v>
      </c>
      <c r="D2679" s="36">
        <v>41947</v>
      </c>
      <c r="E2679" s="34" t="s">
        <v>704</v>
      </c>
      <c r="F2679" s="34" t="s">
        <v>705</v>
      </c>
      <c r="G2679" s="34" t="s">
        <v>7120</v>
      </c>
      <c r="H2679" s="34" t="s">
        <v>746</v>
      </c>
      <c r="I2679" s="34" t="s">
        <v>7121</v>
      </c>
      <c r="J2679" s="36">
        <v>43621</v>
      </c>
      <c r="K2679" s="36">
        <v>44352</v>
      </c>
      <c r="L2679" s="34" t="s">
        <v>8880</v>
      </c>
      <c r="M2679" s="34" t="s">
        <v>710</v>
      </c>
      <c r="N2679" s="34" t="s">
        <v>723</v>
      </c>
      <c r="O2679" s="34" t="s">
        <v>712</v>
      </c>
      <c r="P2679" s="34" t="s">
        <v>743</v>
      </c>
      <c r="Q2679" s="34" t="s">
        <v>10228</v>
      </c>
      <c r="R2679" s="34" t="s">
        <v>10228</v>
      </c>
    </row>
    <row r="2680" spans="1:18" x14ac:dyDescent="0.25">
      <c r="A2680" s="31" t="s">
        <v>28123</v>
      </c>
      <c r="B2680" s="32" t="s">
        <v>8881</v>
      </c>
      <c r="C2680" s="32" t="s">
        <v>703</v>
      </c>
      <c r="D2680" s="35">
        <v>41953</v>
      </c>
      <c r="E2680" s="32" t="s">
        <v>704</v>
      </c>
      <c r="F2680" s="32" t="s">
        <v>705</v>
      </c>
      <c r="G2680" s="32" t="s">
        <v>1616</v>
      </c>
      <c r="H2680" s="32" t="s">
        <v>763</v>
      </c>
      <c r="I2680" s="32" t="s">
        <v>1617</v>
      </c>
      <c r="J2680" s="35">
        <v>43623</v>
      </c>
      <c r="K2680" s="35">
        <v>44354</v>
      </c>
      <c r="L2680" s="32" t="s">
        <v>8882</v>
      </c>
      <c r="M2680" s="32" t="s">
        <v>710</v>
      </c>
      <c r="N2680" s="32" t="s">
        <v>749</v>
      </c>
      <c r="O2680" s="32" t="s">
        <v>712</v>
      </c>
      <c r="P2680" s="32" t="s">
        <v>713</v>
      </c>
      <c r="Q2680" s="32" t="s">
        <v>10228</v>
      </c>
      <c r="R2680" s="32" t="s">
        <v>10228</v>
      </c>
    </row>
    <row r="2681" spans="1:18" x14ac:dyDescent="0.25">
      <c r="A2681" s="33" t="s">
        <v>28763</v>
      </c>
      <c r="B2681" s="34" t="s">
        <v>8883</v>
      </c>
      <c r="C2681" s="34" t="s">
        <v>703</v>
      </c>
      <c r="D2681" s="36">
        <v>41957</v>
      </c>
      <c r="E2681" s="34" t="s">
        <v>704</v>
      </c>
      <c r="F2681" s="34" t="s">
        <v>705</v>
      </c>
      <c r="G2681" s="34" t="s">
        <v>8884</v>
      </c>
      <c r="H2681" s="34" t="s">
        <v>1080</v>
      </c>
      <c r="I2681" s="34" t="s">
        <v>8885</v>
      </c>
      <c r="J2681" s="36">
        <v>43634</v>
      </c>
      <c r="K2681" s="36">
        <v>44365</v>
      </c>
      <c r="L2681" s="34" t="s">
        <v>8886</v>
      </c>
      <c r="M2681" s="34" t="s">
        <v>710</v>
      </c>
      <c r="N2681" s="34" t="s">
        <v>749</v>
      </c>
      <c r="O2681" s="34" t="s">
        <v>712</v>
      </c>
      <c r="P2681" s="34" t="s">
        <v>713</v>
      </c>
      <c r="Q2681" s="34" t="s">
        <v>10228</v>
      </c>
      <c r="R2681" s="34" t="s">
        <v>10228</v>
      </c>
    </row>
    <row r="2682" spans="1:18" x14ac:dyDescent="0.25">
      <c r="A2682" s="31" t="s">
        <v>28439</v>
      </c>
      <c r="B2682" s="32" t="s">
        <v>8887</v>
      </c>
      <c r="C2682" s="32" t="s">
        <v>703</v>
      </c>
      <c r="D2682" s="35">
        <v>41961</v>
      </c>
      <c r="E2682" s="32" t="s">
        <v>704</v>
      </c>
      <c r="F2682" s="32" t="s">
        <v>705</v>
      </c>
      <c r="G2682" s="32" t="s">
        <v>3307</v>
      </c>
      <c r="H2682" s="32" t="s">
        <v>789</v>
      </c>
      <c r="I2682" s="32" t="s">
        <v>3308</v>
      </c>
      <c r="J2682" s="35">
        <v>43612</v>
      </c>
      <c r="K2682" s="35">
        <v>44343</v>
      </c>
      <c r="L2682" s="32" t="s">
        <v>8888</v>
      </c>
      <c r="M2682" s="32" t="s">
        <v>710</v>
      </c>
      <c r="N2682" s="32" t="s">
        <v>723</v>
      </c>
      <c r="O2682" s="32" t="s">
        <v>712</v>
      </c>
      <c r="P2682" s="32" t="s">
        <v>833</v>
      </c>
      <c r="Q2682" s="32" t="s">
        <v>10228</v>
      </c>
      <c r="R2682" s="32" t="s">
        <v>10228</v>
      </c>
    </row>
    <row r="2683" spans="1:18" x14ac:dyDescent="0.25">
      <c r="A2683" s="33" t="s">
        <v>28765</v>
      </c>
      <c r="B2683" s="34" t="s">
        <v>8889</v>
      </c>
      <c r="C2683" s="34" t="s">
        <v>703</v>
      </c>
      <c r="D2683" s="36">
        <v>41968</v>
      </c>
      <c r="E2683" s="34" t="s">
        <v>704</v>
      </c>
      <c r="F2683" s="34" t="s">
        <v>705</v>
      </c>
      <c r="G2683" s="34" t="s">
        <v>1517</v>
      </c>
      <c r="H2683" s="34" t="s">
        <v>746</v>
      </c>
      <c r="I2683" s="34" t="s">
        <v>1518</v>
      </c>
      <c r="J2683" s="36">
        <v>43579</v>
      </c>
      <c r="K2683" s="36">
        <v>44310</v>
      </c>
      <c r="L2683" s="34" t="s">
        <v>8890</v>
      </c>
      <c r="M2683" s="34" t="s">
        <v>710</v>
      </c>
      <c r="N2683" s="34" t="s">
        <v>723</v>
      </c>
      <c r="O2683" s="34" t="s">
        <v>712</v>
      </c>
      <c r="P2683" s="34" t="s">
        <v>713</v>
      </c>
      <c r="Q2683" s="34" t="s">
        <v>10228</v>
      </c>
      <c r="R2683" s="34" t="s">
        <v>10228</v>
      </c>
    </row>
    <row r="2684" spans="1:18" x14ac:dyDescent="0.25">
      <c r="A2684" s="31" t="s">
        <v>28279</v>
      </c>
      <c r="B2684" s="32" t="s">
        <v>8891</v>
      </c>
      <c r="C2684" s="32" t="s">
        <v>703</v>
      </c>
      <c r="D2684" s="35">
        <v>41971</v>
      </c>
      <c r="E2684" s="32" t="s">
        <v>704</v>
      </c>
      <c r="F2684" s="32" t="s">
        <v>705</v>
      </c>
      <c r="G2684" s="32" t="s">
        <v>8892</v>
      </c>
      <c r="H2684" s="32" t="s">
        <v>707</v>
      </c>
      <c r="I2684" s="32" t="s">
        <v>8893</v>
      </c>
      <c r="J2684" s="35">
        <v>43607</v>
      </c>
      <c r="K2684" s="35">
        <v>44338</v>
      </c>
      <c r="L2684" s="32" t="s">
        <v>8894</v>
      </c>
      <c r="M2684" s="32" t="s">
        <v>710</v>
      </c>
      <c r="N2684" s="32" t="s">
        <v>749</v>
      </c>
      <c r="O2684" s="32" t="s">
        <v>712</v>
      </c>
      <c r="P2684" s="32" t="s">
        <v>713</v>
      </c>
      <c r="Q2684" s="32" t="s">
        <v>10228</v>
      </c>
      <c r="R2684" s="32" t="s">
        <v>10228</v>
      </c>
    </row>
    <row r="2685" spans="1:18" x14ac:dyDescent="0.25">
      <c r="A2685" s="33" t="s">
        <v>28767</v>
      </c>
      <c r="B2685" s="34" t="s">
        <v>8895</v>
      </c>
      <c r="C2685" s="34" t="s">
        <v>703</v>
      </c>
      <c r="D2685" s="36">
        <v>41975</v>
      </c>
      <c r="E2685" s="34" t="s">
        <v>704</v>
      </c>
      <c r="F2685" s="34" t="s">
        <v>705</v>
      </c>
      <c r="G2685" s="34" t="s">
        <v>8896</v>
      </c>
      <c r="H2685" s="34" t="s">
        <v>707</v>
      </c>
      <c r="I2685" s="34" t="s">
        <v>8897</v>
      </c>
      <c r="J2685" s="36">
        <v>43578</v>
      </c>
      <c r="K2685" s="36">
        <v>44309</v>
      </c>
      <c r="L2685" s="34" t="s">
        <v>8898</v>
      </c>
      <c r="M2685" s="34" t="s">
        <v>772</v>
      </c>
      <c r="N2685" s="34" t="s">
        <v>749</v>
      </c>
      <c r="O2685" s="34" t="s">
        <v>712</v>
      </c>
      <c r="P2685" s="34" t="s">
        <v>713</v>
      </c>
      <c r="Q2685" s="34" t="s">
        <v>10228</v>
      </c>
      <c r="R2685" s="34" t="s">
        <v>10228</v>
      </c>
    </row>
    <row r="2686" spans="1:18" x14ac:dyDescent="0.25">
      <c r="A2686" s="31" t="s">
        <v>28441</v>
      </c>
      <c r="B2686" s="32" t="s">
        <v>8899</v>
      </c>
      <c r="C2686" s="32" t="s">
        <v>808</v>
      </c>
      <c r="D2686" s="35">
        <v>41975</v>
      </c>
      <c r="E2686" s="32" t="s">
        <v>704</v>
      </c>
      <c r="F2686" s="32" t="s">
        <v>705</v>
      </c>
      <c r="G2686" s="32" t="s">
        <v>8900</v>
      </c>
      <c r="H2686" s="32" t="s">
        <v>1080</v>
      </c>
      <c r="I2686" s="32" t="s">
        <v>8901</v>
      </c>
      <c r="J2686" s="35">
        <v>43613</v>
      </c>
      <c r="K2686" s="35">
        <v>44344</v>
      </c>
      <c r="L2686" s="32" t="s">
        <v>8902</v>
      </c>
      <c r="M2686" s="32" t="s">
        <v>710</v>
      </c>
      <c r="N2686" s="32" t="s">
        <v>711</v>
      </c>
      <c r="O2686" s="32" t="s">
        <v>712</v>
      </c>
      <c r="P2686" s="32" t="s">
        <v>743</v>
      </c>
      <c r="Q2686" s="32" t="s">
        <v>713</v>
      </c>
      <c r="R2686" s="32" t="s">
        <v>10228</v>
      </c>
    </row>
    <row r="2687" spans="1:18" x14ac:dyDescent="0.25">
      <c r="A2687" s="33" t="s">
        <v>28769</v>
      </c>
      <c r="B2687" s="34" t="s">
        <v>8903</v>
      </c>
      <c r="C2687" s="34" t="s">
        <v>703</v>
      </c>
      <c r="D2687" s="36">
        <v>41975</v>
      </c>
      <c r="E2687" s="34" t="s">
        <v>704</v>
      </c>
      <c r="F2687" s="34" t="s">
        <v>705</v>
      </c>
      <c r="G2687" s="34" t="s">
        <v>1597</v>
      </c>
      <c r="H2687" s="34" t="s">
        <v>763</v>
      </c>
      <c r="I2687" s="34" t="s">
        <v>1598</v>
      </c>
      <c r="J2687" s="36">
        <v>43579</v>
      </c>
      <c r="K2687" s="36">
        <v>44310</v>
      </c>
      <c r="L2687" s="34" t="s">
        <v>8904</v>
      </c>
      <c r="M2687" s="34" t="s">
        <v>710</v>
      </c>
      <c r="N2687" s="34" t="s">
        <v>723</v>
      </c>
      <c r="O2687" s="34" t="s">
        <v>3223</v>
      </c>
      <c r="P2687" s="34" t="s">
        <v>713</v>
      </c>
      <c r="Q2687" s="34" t="s">
        <v>10228</v>
      </c>
      <c r="R2687" s="34" t="s">
        <v>10228</v>
      </c>
    </row>
    <row r="2688" spans="1:18" x14ac:dyDescent="0.25">
      <c r="A2688" s="31" t="s">
        <v>28199</v>
      </c>
      <c r="B2688" s="32" t="s">
        <v>8905</v>
      </c>
      <c r="C2688" s="32" t="s">
        <v>703</v>
      </c>
      <c r="D2688" s="35">
        <v>41976</v>
      </c>
      <c r="E2688" s="32" t="s">
        <v>704</v>
      </c>
      <c r="F2688" s="32" t="s">
        <v>705</v>
      </c>
      <c r="G2688" s="32" t="s">
        <v>8906</v>
      </c>
      <c r="H2688" s="32" t="s">
        <v>736</v>
      </c>
      <c r="I2688" s="32" t="s">
        <v>8907</v>
      </c>
      <c r="J2688" s="35">
        <v>43633</v>
      </c>
      <c r="K2688" s="35">
        <v>44364</v>
      </c>
      <c r="L2688" s="32" t="s">
        <v>8908</v>
      </c>
      <c r="M2688" s="32" t="s">
        <v>710</v>
      </c>
      <c r="N2688" s="32" t="s">
        <v>711</v>
      </c>
      <c r="O2688" s="32" t="s">
        <v>712</v>
      </c>
      <c r="P2688" s="32" t="s">
        <v>713</v>
      </c>
      <c r="Q2688" s="32" t="s">
        <v>10228</v>
      </c>
      <c r="R2688" s="32" t="s">
        <v>10228</v>
      </c>
    </row>
    <row r="2689" spans="1:18" x14ac:dyDescent="0.25">
      <c r="A2689" s="33" t="s">
        <v>28771</v>
      </c>
      <c r="B2689" s="34" t="s">
        <v>8909</v>
      </c>
      <c r="C2689" s="34" t="s">
        <v>703</v>
      </c>
      <c r="D2689" s="36">
        <v>41988</v>
      </c>
      <c r="E2689" s="34" t="s">
        <v>704</v>
      </c>
      <c r="F2689" s="34" t="s">
        <v>705</v>
      </c>
      <c r="G2689" s="34" t="s">
        <v>8910</v>
      </c>
      <c r="H2689" s="34" t="s">
        <v>984</v>
      </c>
      <c r="I2689" s="34" t="s">
        <v>8911</v>
      </c>
      <c r="J2689" s="36">
        <v>43579</v>
      </c>
      <c r="K2689" s="36">
        <v>44310</v>
      </c>
      <c r="L2689" s="34" t="s">
        <v>8912</v>
      </c>
      <c r="M2689" s="34" t="s">
        <v>710</v>
      </c>
      <c r="N2689" s="34" t="s">
        <v>749</v>
      </c>
      <c r="O2689" s="34" t="s">
        <v>755</v>
      </c>
      <c r="P2689" s="34" t="s">
        <v>713</v>
      </c>
      <c r="Q2689" s="34" t="s">
        <v>10228</v>
      </c>
      <c r="R2689" s="34" t="s">
        <v>10228</v>
      </c>
    </row>
    <row r="2690" spans="1:18" x14ac:dyDescent="0.25">
      <c r="A2690" s="31" t="s">
        <v>28443</v>
      </c>
      <c r="B2690" s="32" t="s">
        <v>8913</v>
      </c>
      <c r="C2690" s="32" t="s">
        <v>808</v>
      </c>
      <c r="D2690" s="35">
        <v>41988</v>
      </c>
      <c r="E2690" s="32" t="s">
        <v>704</v>
      </c>
      <c r="F2690" s="32" t="s">
        <v>705</v>
      </c>
      <c r="G2690" s="32" t="s">
        <v>8914</v>
      </c>
      <c r="H2690" s="32" t="s">
        <v>804</v>
      </c>
      <c r="I2690" s="32" t="s">
        <v>2243</v>
      </c>
      <c r="J2690" s="35">
        <v>43615</v>
      </c>
      <c r="K2690" s="35">
        <v>44346</v>
      </c>
      <c r="L2690" s="32" t="s">
        <v>8915</v>
      </c>
      <c r="M2690" s="32" t="s">
        <v>710</v>
      </c>
      <c r="N2690" s="32" t="s">
        <v>778</v>
      </c>
      <c r="O2690" s="32" t="s">
        <v>773</v>
      </c>
      <c r="P2690" s="32" t="s">
        <v>713</v>
      </c>
      <c r="Q2690" s="32" t="s">
        <v>10228</v>
      </c>
      <c r="R2690" s="32" t="s">
        <v>10228</v>
      </c>
    </row>
    <row r="2691" spans="1:18" x14ac:dyDescent="0.25">
      <c r="A2691" s="33" t="s">
        <v>28773</v>
      </c>
      <c r="B2691" s="34" t="s">
        <v>8916</v>
      </c>
      <c r="C2691" s="34" t="s">
        <v>703</v>
      </c>
      <c r="D2691" s="36">
        <v>41990</v>
      </c>
      <c r="E2691" s="34" t="s">
        <v>704</v>
      </c>
      <c r="F2691" s="34" t="s">
        <v>705</v>
      </c>
      <c r="G2691" s="34" t="s">
        <v>8917</v>
      </c>
      <c r="H2691" s="34" t="s">
        <v>789</v>
      </c>
      <c r="I2691" s="34" t="s">
        <v>8918</v>
      </c>
      <c r="J2691" s="36">
        <v>43609</v>
      </c>
      <c r="K2691" s="36">
        <v>44340</v>
      </c>
      <c r="L2691" s="34" t="s">
        <v>8919</v>
      </c>
      <c r="M2691" s="34" t="s">
        <v>710</v>
      </c>
      <c r="N2691" s="34" t="s">
        <v>778</v>
      </c>
      <c r="O2691" s="34" t="s">
        <v>712</v>
      </c>
      <c r="P2691" s="34" t="s">
        <v>713</v>
      </c>
      <c r="Q2691" s="34" t="s">
        <v>10228</v>
      </c>
      <c r="R2691" s="34" t="s">
        <v>10228</v>
      </c>
    </row>
    <row r="2692" spans="1:18" x14ac:dyDescent="0.25">
      <c r="A2692" s="31" t="s">
        <v>28281</v>
      </c>
      <c r="B2692" s="32" t="s">
        <v>8920</v>
      </c>
      <c r="C2692" s="32" t="s">
        <v>703</v>
      </c>
      <c r="D2692" s="35">
        <v>41992</v>
      </c>
      <c r="E2692" s="32" t="s">
        <v>704</v>
      </c>
      <c r="F2692" s="32" t="s">
        <v>705</v>
      </c>
      <c r="G2692" s="32" t="s">
        <v>1318</v>
      </c>
      <c r="H2692" s="32" t="s">
        <v>752</v>
      </c>
      <c r="I2692" s="32" t="s">
        <v>1319</v>
      </c>
      <c r="J2692" s="35">
        <v>43599</v>
      </c>
      <c r="K2692" s="35">
        <v>44330</v>
      </c>
      <c r="L2692" s="32" t="s">
        <v>8921</v>
      </c>
      <c r="M2692" s="32" t="s">
        <v>710</v>
      </c>
      <c r="N2692" s="32" t="s">
        <v>723</v>
      </c>
      <c r="O2692" s="32" t="s">
        <v>712</v>
      </c>
      <c r="P2692" s="32" t="s">
        <v>713</v>
      </c>
      <c r="Q2692" s="32" t="s">
        <v>10228</v>
      </c>
      <c r="R2692" s="32" t="s">
        <v>10228</v>
      </c>
    </row>
    <row r="2693" spans="1:18" x14ac:dyDescent="0.25">
      <c r="A2693" s="33" t="s">
        <v>28775</v>
      </c>
      <c r="B2693" s="34" t="s">
        <v>8922</v>
      </c>
      <c r="C2693" s="34" t="s">
        <v>703</v>
      </c>
      <c r="D2693" s="36">
        <v>42003</v>
      </c>
      <c r="E2693" s="34" t="s">
        <v>704</v>
      </c>
      <c r="F2693" s="34" t="s">
        <v>705</v>
      </c>
      <c r="G2693" s="34" t="s">
        <v>8923</v>
      </c>
      <c r="H2693" s="34" t="s">
        <v>752</v>
      </c>
      <c r="I2693" s="34" t="s">
        <v>950</v>
      </c>
      <c r="J2693" s="36">
        <v>43607</v>
      </c>
      <c r="K2693" s="36">
        <v>44338</v>
      </c>
      <c r="L2693" s="34" t="s">
        <v>8924</v>
      </c>
      <c r="M2693" s="34" t="s">
        <v>772</v>
      </c>
      <c r="N2693" s="34" t="s">
        <v>723</v>
      </c>
      <c r="O2693" s="34" t="s">
        <v>712</v>
      </c>
      <c r="P2693" s="34" t="s">
        <v>760</v>
      </c>
      <c r="Q2693" s="34" t="s">
        <v>713</v>
      </c>
      <c r="R2693" s="34" t="s">
        <v>10228</v>
      </c>
    </row>
    <row r="2694" spans="1:18" x14ac:dyDescent="0.25">
      <c r="A2694" s="31" t="s">
        <v>28445</v>
      </c>
      <c r="B2694" s="32" t="s">
        <v>8925</v>
      </c>
      <c r="C2694" s="32" t="s">
        <v>703</v>
      </c>
      <c r="D2694" s="35">
        <v>41960</v>
      </c>
      <c r="E2694" s="32" t="s">
        <v>704</v>
      </c>
      <c r="F2694" s="32" t="s">
        <v>705</v>
      </c>
      <c r="G2694" s="32" t="s">
        <v>8926</v>
      </c>
      <c r="H2694" s="32" t="s">
        <v>904</v>
      </c>
      <c r="I2694" s="32" t="s">
        <v>8927</v>
      </c>
      <c r="J2694" s="35">
        <v>43563</v>
      </c>
      <c r="K2694" s="35">
        <v>44294</v>
      </c>
      <c r="L2694" s="32" t="s">
        <v>8928</v>
      </c>
      <c r="M2694" s="32" t="s">
        <v>710</v>
      </c>
      <c r="N2694" s="32" t="s">
        <v>749</v>
      </c>
      <c r="O2694" s="32" t="s">
        <v>712</v>
      </c>
      <c r="P2694" s="32" t="s">
        <v>713</v>
      </c>
      <c r="Q2694" s="32" t="s">
        <v>10228</v>
      </c>
      <c r="R2694" s="32" t="s">
        <v>10228</v>
      </c>
    </row>
    <row r="2695" spans="1:18" x14ac:dyDescent="0.25">
      <c r="A2695" s="33" t="s">
        <v>28777</v>
      </c>
      <c r="B2695" s="34" t="s">
        <v>8929</v>
      </c>
      <c r="C2695" s="34" t="s">
        <v>703</v>
      </c>
      <c r="D2695" s="36">
        <v>41925</v>
      </c>
      <c r="E2695" s="34" t="s">
        <v>704</v>
      </c>
      <c r="F2695" s="34" t="s">
        <v>705</v>
      </c>
      <c r="G2695" s="34" t="s">
        <v>8930</v>
      </c>
      <c r="H2695" s="34" t="s">
        <v>1205</v>
      </c>
      <c r="I2695" s="34" t="s">
        <v>6600</v>
      </c>
      <c r="J2695" s="36">
        <v>44018</v>
      </c>
      <c r="K2695" s="36">
        <v>44748</v>
      </c>
      <c r="L2695" s="34" t="s">
        <v>8931</v>
      </c>
      <c r="M2695" s="34" t="s">
        <v>710</v>
      </c>
      <c r="N2695" s="34" t="s">
        <v>711</v>
      </c>
      <c r="O2695" s="34" t="s">
        <v>712</v>
      </c>
      <c r="P2695" s="34" t="s">
        <v>713</v>
      </c>
      <c r="Q2695" s="34" t="s">
        <v>10228</v>
      </c>
      <c r="R2695" s="34" t="s">
        <v>10228</v>
      </c>
    </row>
    <row r="2696" spans="1:18" x14ac:dyDescent="0.25">
      <c r="A2696" s="31" t="s">
        <v>28159</v>
      </c>
      <c r="B2696" s="32" t="s">
        <v>8932</v>
      </c>
      <c r="C2696" s="32" t="s">
        <v>703</v>
      </c>
      <c r="D2696" s="35">
        <v>41663</v>
      </c>
      <c r="E2696" s="32" t="s">
        <v>704</v>
      </c>
      <c r="F2696" s="32" t="s">
        <v>705</v>
      </c>
      <c r="G2696" s="32" t="s">
        <v>8933</v>
      </c>
      <c r="H2696" s="32" t="s">
        <v>769</v>
      </c>
      <c r="I2696" s="32" t="s">
        <v>8466</v>
      </c>
      <c r="J2696" s="35">
        <v>44070</v>
      </c>
      <c r="K2696" s="35">
        <v>44800</v>
      </c>
      <c r="L2696" s="32" t="s">
        <v>8934</v>
      </c>
      <c r="M2696" s="32" t="s">
        <v>710</v>
      </c>
      <c r="N2696" s="32" t="s">
        <v>711</v>
      </c>
      <c r="O2696" s="32" t="s">
        <v>712</v>
      </c>
      <c r="P2696" s="32" t="s">
        <v>713</v>
      </c>
      <c r="Q2696" s="32" t="s">
        <v>10228</v>
      </c>
      <c r="R2696" s="32" t="s">
        <v>10228</v>
      </c>
    </row>
    <row r="2697" spans="1:18" x14ac:dyDescent="0.25">
      <c r="A2697" s="33" t="s">
        <v>28779</v>
      </c>
      <c r="B2697" s="34" t="s">
        <v>8935</v>
      </c>
      <c r="C2697" s="34" t="s">
        <v>703</v>
      </c>
      <c r="D2697" s="36">
        <v>41835</v>
      </c>
      <c r="E2697" s="34" t="s">
        <v>704</v>
      </c>
      <c r="F2697" s="34" t="s">
        <v>705</v>
      </c>
      <c r="G2697" s="34" t="s">
        <v>1978</v>
      </c>
      <c r="H2697" s="34" t="s">
        <v>998</v>
      </c>
      <c r="I2697" s="34" t="s">
        <v>1979</v>
      </c>
      <c r="J2697" s="36">
        <v>44022</v>
      </c>
      <c r="K2697" s="36">
        <v>44752</v>
      </c>
      <c r="L2697" s="34" t="s">
        <v>8936</v>
      </c>
      <c r="M2697" s="34" t="s">
        <v>718</v>
      </c>
      <c r="N2697" s="34" t="s">
        <v>711</v>
      </c>
      <c r="O2697" s="34" t="s">
        <v>712</v>
      </c>
      <c r="P2697" s="34" t="s">
        <v>833</v>
      </c>
      <c r="Q2697" s="34" t="s">
        <v>10228</v>
      </c>
      <c r="R2697" s="34" t="s">
        <v>10228</v>
      </c>
    </row>
    <row r="2698" spans="1:18" x14ac:dyDescent="0.25">
      <c r="A2698" s="31" t="s">
        <v>28447</v>
      </c>
      <c r="B2698" s="32" t="s">
        <v>8937</v>
      </c>
      <c r="C2698" s="32" t="s">
        <v>703</v>
      </c>
      <c r="D2698" s="35">
        <v>41647</v>
      </c>
      <c r="E2698" s="32" t="s">
        <v>704</v>
      </c>
      <c r="F2698" s="32" t="s">
        <v>705</v>
      </c>
      <c r="G2698" s="32" t="s">
        <v>8938</v>
      </c>
      <c r="H2698" s="32" t="s">
        <v>1262</v>
      </c>
      <c r="I2698" s="32" t="s">
        <v>3083</v>
      </c>
      <c r="J2698" s="35">
        <v>43731</v>
      </c>
      <c r="K2698" s="35">
        <v>44462</v>
      </c>
      <c r="L2698" s="32" t="s">
        <v>8939</v>
      </c>
      <c r="M2698" s="32" t="s">
        <v>710</v>
      </c>
      <c r="N2698" s="32" t="s">
        <v>711</v>
      </c>
      <c r="O2698" s="32" t="s">
        <v>712</v>
      </c>
      <c r="P2698" s="32" t="s">
        <v>1771</v>
      </c>
      <c r="Q2698" s="32" t="s">
        <v>1042</v>
      </c>
      <c r="R2698" s="32" t="s">
        <v>10228</v>
      </c>
    </row>
    <row r="2699" spans="1:18" x14ac:dyDescent="0.25">
      <c r="A2699" s="33" t="s">
        <v>28781</v>
      </c>
      <c r="B2699" s="34" t="s">
        <v>8940</v>
      </c>
      <c r="C2699" s="34" t="s">
        <v>703</v>
      </c>
      <c r="D2699" s="36">
        <v>41645</v>
      </c>
      <c r="E2699" s="34" t="s">
        <v>704</v>
      </c>
      <c r="F2699" s="34" t="s">
        <v>705</v>
      </c>
      <c r="G2699" s="34" t="s">
        <v>8941</v>
      </c>
      <c r="H2699" s="34" t="s">
        <v>1974</v>
      </c>
      <c r="I2699" s="34" t="s">
        <v>1975</v>
      </c>
      <c r="J2699" s="36">
        <v>43700</v>
      </c>
      <c r="K2699" s="36">
        <v>44431</v>
      </c>
      <c r="L2699" s="34" t="s">
        <v>8942</v>
      </c>
      <c r="M2699" s="34" t="s">
        <v>710</v>
      </c>
      <c r="N2699" s="34" t="s">
        <v>711</v>
      </c>
      <c r="O2699" s="34" t="s">
        <v>724</v>
      </c>
      <c r="P2699" s="34" t="s">
        <v>1336</v>
      </c>
      <c r="Q2699" s="34" t="s">
        <v>10228</v>
      </c>
      <c r="R2699" s="34" t="s">
        <v>10228</v>
      </c>
    </row>
    <row r="2700" spans="1:18" x14ac:dyDescent="0.25">
      <c r="A2700" s="31" t="s">
        <v>28283</v>
      </c>
      <c r="B2700" s="32" t="s">
        <v>8943</v>
      </c>
      <c r="C2700" s="32" t="s">
        <v>703</v>
      </c>
      <c r="D2700" s="35">
        <v>41656</v>
      </c>
      <c r="E2700" s="32" t="s">
        <v>704</v>
      </c>
      <c r="F2700" s="32" t="s">
        <v>705</v>
      </c>
      <c r="G2700" s="32" t="s">
        <v>8944</v>
      </c>
      <c r="H2700" s="32" t="s">
        <v>752</v>
      </c>
      <c r="I2700" s="32" t="s">
        <v>8945</v>
      </c>
      <c r="J2700" s="35">
        <v>43668</v>
      </c>
      <c r="K2700" s="35">
        <v>44399</v>
      </c>
      <c r="L2700" s="32" t="s">
        <v>8946</v>
      </c>
      <c r="M2700" s="32" t="s">
        <v>718</v>
      </c>
      <c r="N2700" s="32" t="s">
        <v>723</v>
      </c>
      <c r="O2700" s="32" t="s">
        <v>712</v>
      </c>
      <c r="P2700" s="32" t="s">
        <v>743</v>
      </c>
      <c r="Q2700" s="32" t="s">
        <v>10228</v>
      </c>
      <c r="R2700" s="32" t="s">
        <v>10228</v>
      </c>
    </row>
    <row r="2701" spans="1:18" x14ac:dyDescent="0.25">
      <c r="A2701" s="33" t="s">
        <v>28783</v>
      </c>
      <c r="B2701" s="34" t="s">
        <v>8947</v>
      </c>
      <c r="C2701" s="34" t="s">
        <v>734</v>
      </c>
      <c r="D2701" s="36">
        <v>41660</v>
      </c>
      <c r="E2701" s="34" t="s">
        <v>704</v>
      </c>
      <c r="F2701" s="34" t="s">
        <v>705</v>
      </c>
      <c r="G2701" s="34" t="s">
        <v>3715</v>
      </c>
      <c r="H2701" s="34" t="s">
        <v>752</v>
      </c>
      <c r="I2701" s="34" t="s">
        <v>3716</v>
      </c>
      <c r="J2701" s="36">
        <v>43676</v>
      </c>
      <c r="K2701" s="36">
        <v>44407</v>
      </c>
      <c r="L2701" s="34" t="s">
        <v>8948</v>
      </c>
      <c r="M2701" s="34" t="s">
        <v>718</v>
      </c>
      <c r="N2701" s="34" t="s">
        <v>723</v>
      </c>
      <c r="O2701" s="34" t="s">
        <v>712</v>
      </c>
      <c r="P2701" s="34" t="s">
        <v>833</v>
      </c>
      <c r="Q2701" s="34" t="s">
        <v>10228</v>
      </c>
      <c r="R2701" s="34" t="s">
        <v>10228</v>
      </c>
    </row>
    <row r="2702" spans="1:18" x14ac:dyDescent="0.25">
      <c r="A2702" s="31" t="s">
        <v>28449</v>
      </c>
      <c r="B2702" s="32" t="s">
        <v>8949</v>
      </c>
      <c r="C2702" s="32" t="s">
        <v>703</v>
      </c>
      <c r="D2702" s="35">
        <v>41691</v>
      </c>
      <c r="E2702" s="32" t="s">
        <v>704</v>
      </c>
      <c r="F2702" s="32" t="s">
        <v>705</v>
      </c>
      <c r="G2702" s="32" t="s">
        <v>8950</v>
      </c>
      <c r="H2702" s="32" t="s">
        <v>752</v>
      </c>
      <c r="I2702" s="32" t="s">
        <v>8951</v>
      </c>
      <c r="J2702" s="35">
        <v>43663</v>
      </c>
      <c r="K2702" s="35">
        <v>44394</v>
      </c>
      <c r="L2702" s="32" t="s">
        <v>8952</v>
      </c>
      <c r="M2702" s="32" t="s">
        <v>710</v>
      </c>
      <c r="N2702" s="32" t="s">
        <v>749</v>
      </c>
      <c r="O2702" s="32" t="s">
        <v>712</v>
      </c>
      <c r="P2702" s="32" t="s">
        <v>713</v>
      </c>
      <c r="Q2702" s="32" t="s">
        <v>743</v>
      </c>
      <c r="R2702" s="32" t="s">
        <v>10228</v>
      </c>
    </row>
    <row r="2703" spans="1:18" x14ac:dyDescent="0.25">
      <c r="A2703" s="33" t="s">
        <v>28785</v>
      </c>
      <c r="B2703" s="34" t="s">
        <v>8953</v>
      </c>
      <c r="C2703" s="34" t="s">
        <v>703</v>
      </c>
      <c r="D2703" s="36">
        <v>41703</v>
      </c>
      <c r="E2703" s="34" t="s">
        <v>704</v>
      </c>
      <c r="F2703" s="34" t="s">
        <v>705</v>
      </c>
      <c r="G2703" s="34" t="s">
        <v>8954</v>
      </c>
      <c r="H2703" s="34" t="s">
        <v>984</v>
      </c>
      <c r="I2703" s="34" t="s">
        <v>8955</v>
      </c>
      <c r="J2703" s="36">
        <v>43677</v>
      </c>
      <c r="K2703" s="36">
        <v>44408</v>
      </c>
      <c r="L2703" s="34" t="s">
        <v>8956</v>
      </c>
      <c r="M2703" s="34" t="s">
        <v>710</v>
      </c>
      <c r="N2703" s="34" t="s">
        <v>749</v>
      </c>
      <c r="O2703" s="34" t="s">
        <v>755</v>
      </c>
      <c r="P2703" s="34" t="s">
        <v>713</v>
      </c>
      <c r="Q2703" s="34" t="s">
        <v>10228</v>
      </c>
      <c r="R2703" s="34" t="s">
        <v>10228</v>
      </c>
    </row>
    <row r="2704" spans="1:18" x14ac:dyDescent="0.25">
      <c r="A2704" s="31" t="s">
        <v>28201</v>
      </c>
      <c r="B2704" s="32" t="s">
        <v>8957</v>
      </c>
      <c r="C2704" s="32" t="s">
        <v>703</v>
      </c>
      <c r="D2704" s="35">
        <v>41703</v>
      </c>
      <c r="E2704" s="32" t="s">
        <v>704</v>
      </c>
      <c r="F2704" s="32" t="s">
        <v>705</v>
      </c>
      <c r="G2704" s="32" t="s">
        <v>8958</v>
      </c>
      <c r="H2704" s="32" t="s">
        <v>1158</v>
      </c>
      <c r="I2704" s="32" t="s">
        <v>2431</v>
      </c>
      <c r="J2704" s="35">
        <v>43669</v>
      </c>
      <c r="K2704" s="35">
        <v>44400</v>
      </c>
      <c r="L2704" s="32" t="s">
        <v>8959</v>
      </c>
      <c r="M2704" s="32" t="s">
        <v>710</v>
      </c>
      <c r="N2704" s="32" t="s">
        <v>711</v>
      </c>
      <c r="O2704" s="32" t="s">
        <v>712</v>
      </c>
      <c r="P2704" s="32" t="s">
        <v>713</v>
      </c>
      <c r="Q2704" s="32" t="s">
        <v>843</v>
      </c>
      <c r="R2704" s="32" t="s">
        <v>10228</v>
      </c>
    </row>
    <row r="2705" spans="1:18" x14ac:dyDescent="0.25">
      <c r="A2705" s="33" t="s">
        <v>28787</v>
      </c>
      <c r="B2705" s="34" t="s">
        <v>8960</v>
      </c>
      <c r="C2705" s="34" t="s">
        <v>703</v>
      </c>
      <c r="D2705" s="36">
        <v>41708</v>
      </c>
      <c r="E2705" s="34" t="s">
        <v>704</v>
      </c>
      <c r="F2705" s="34" t="s">
        <v>705</v>
      </c>
      <c r="G2705" s="34" t="s">
        <v>1084</v>
      </c>
      <c r="H2705" s="34" t="s">
        <v>945</v>
      </c>
      <c r="I2705" s="34" t="s">
        <v>1085</v>
      </c>
      <c r="J2705" s="36">
        <v>43690</v>
      </c>
      <c r="K2705" s="36">
        <v>44421</v>
      </c>
      <c r="L2705" s="34" t="s">
        <v>8961</v>
      </c>
      <c r="M2705" s="34" t="s">
        <v>718</v>
      </c>
      <c r="N2705" s="34" t="s">
        <v>749</v>
      </c>
      <c r="O2705" s="34" t="s">
        <v>712</v>
      </c>
      <c r="P2705" s="34" t="s">
        <v>876</v>
      </c>
      <c r="Q2705" s="34" t="s">
        <v>713</v>
      </c>
      <c r="R2705" s="34" t="s">
        <v>10228</v>
      </c>
    </row>
    <row r="2706" spans="1:18" x14ac:dyDescent="0.25">
      <c r="A2706" s="31" t="s">
        <v>28451</v>
      </c>
      <c r="B2706" s="32" t="s">
        <v>8962</v>
      </c>
      <c r="C2706" s="32" t="s">
        <v>703</v>
      </c>
      <c r="D2706" s="35">
        <v>41712</v>
      </c>
      <c r="E2706" s="32" t="s">
        <v>704</v>
      </c>
      <c r="F2706" s="32" t="s">
        <v>705</v>
      </c>
      <c r="G2706" s="32" t="s">
        <v>2771</v>
      </c>
      <c r="H2706" s="32" t="s">
        <v>904</v>
      </c>
      <c r="I2706" s="32" t="s">
        <v>2772</v>
      </c>
      <c r="J2706" s="35">
        <v>43661</v>
      </c>
      <c r="K2706" s="35">
        <v>44392</v>
      </c>
      <c r="L2706" s="32" t="s">
        <v>8963</v>
      </c>
      <c r="M2706" s="32" t="s">
        <v>710</v>
      </c>
      <c r="N2706" s="32" t="s">
        <v>723</v>
      </c>
      <c r="O2706" s="32" t="s">
        <v>712</v>
      </c>
      <c r="P2706" s="32" t="s">
        <v>743</v>
      </c>
      <c r="Q2706" s="32" t="s">
        <v>10228</v>
      </c>
      <c r="R2706" s="32" t="s">
        <v>10228</v>
      </c>
    </row>
    <row r="2707" spans="1:18" x14ac:dyDescent="0.25">
      <c r="A2707" s="33" t="s">
        <v>28789</v>
      </c>
      <c r="B2707" s="34" t="s">
        <v>8964</v>
      </c>
      <c r="C2707" s="34" t="s">
        <v>703</v>
      </c>
      <c r="D2707" s="36">
        <v>41716</v>
      </c>
      <c r="E2707" s="34" t="s">
        <v>704</v>
      </c>
      <c r="F2707" s="34" t="s">
        <v>705</v>
      </c>
      <c r="G2707" s="34" t="s">
        <v>7145</v>
      </c>
      <c r="H2707" s="34" t="s">
        <v>763</v>
      </c>
      <c r="I2707" s="34" t="s">
        <v>7146</v>
      </c>
      <c r="J2707" s="36">
        <v>43682</v>
      </c>
      <c r="K2707" s="36">
        <v>44413</v>
      </c>
      <c r="L2707" s="34" t="s">
        <v>8965</v>
      </c>
      <c r="M2707" s="34" t="s">
        <v>710</v>
      </c>
      <c r="N2707" s="34" t="s">
        <v>711</v>
      </c>
      <c r="O2707" s="34" t="s">
        <v>712</v>
      </c>
      <c r="P2707" s="34" t="s">
        <v>743</v>
      </c>
      <c r="Q2707" s="34" t="s">
        <v>10228</v>
      </c>
      <c r="R2707" s="34" t="s">
        <v>10228</v>
      </c>
    </row>
    <row r="2708" spans="1:18" x14ac:dyDescent="0.25">
      <c r="A2708" s="31" t="s">
        <v>28285</v>
      </c>
      <c r="B2708" s="32" t="s">
        <v>8966</v>
      </c>
      <c r="C2708" s="32" t="s">
        <v>734</v>
      </c>
      <c r="D2708" s="35">
        <v>41718</v>
      </c>
      <c r="E2708" s="32" t="s">
        <v>704</v>
      </c>
      <c r="F2708" s="32" t="s">
        <v>705</v>
      </c>
      <c r="G2708" s="32" t="s">
        <v>886</v>
      </c>
      <c r="H2708" s="32" t="s">
        <v>804</v>
      </c>
      <c r="I2708" s="32" t="s">
        <v>887</v>
      </c>
      <c r="J2708" s="35">
        <v>43726</v>
      </c>
      <c r="K2708" s="35">
        <v>44457</v>
      </c>
      <c r="L2708" s="32" t="s">
        <v>8967</v>
      </c>
      <c r="M2708" s="32" t="s">
        <v>710</v>
      </c>
      <c r="N2708" s="32" t="s">
        <v>711</v>
      </c>
      <c r="O2708" s="32" t="s">
        <v>724</v>
      </c>
      <c r="P2708" s="32" t="s">
        <v>833</v>
      </c>
      <c r="Q2708" s="32" t="s">
        <v>10228</v>
      </c>
      <c r="R2708" s="32" t="s">
        <v>10228</v>
      </c>
    </row>
    <row r="2709" spans="1:18" x14ac:dyDescent="0.25">
      <c r="A2709" s="33" t="s">
        <v>28791</v>
      </c>
      <c r="B2709" s="34" t="s">
        <v>8968</v>
      </c>
      <c r="C2709" s="34" t="s">
        <v>734</v>
      </c>
      <c r="D2709" s="36">
        <v>41718</v>
      </c>
      <c r="E2709" s="34" t="s">
        <v>704</v>
      </c>
      <c r="F2709" s="34" t="s">
        <v>705</v>
      </c>
      <c r="G2709" s="34" t="s">
        <v>8969</v>
      </c>
      <c r="H2709" s="34" t="s">
        <v>1974</v>
      </c>
      <c r="I2709" s="34" t="s">
        <v>1975</v>
      </c>
      <c r="J2709" s="36">
        <v>43700</v>
      </c>
      <c r="K2709" s="36">
        <v>44431</v>
      </c>
      <c r="L2709" s="34" t="s">
        <v>8970</v>
      </c>
      <c r="M2709" s="34" t="s">
        <v>710</v>
      </c>
      <c r="N2709" s="34" t="s">
        <v>711</v>
      </c>
      <c r="O2709" s="34" t="s">
        <v>724</v>
      </c>
      <c r="P2709" s="34" t="s">
        <v>713</v>
      </c>
      <c r="Q2709" s="34" t="s">
        <v>10228</v>
      </c>
      <c r="R2709" s="34" t="s">
        <v>10228</v>
      </c>
    </row>
    <row r="2710" spans="1:18" x14ac:dyDescent="0.25">
      <c r="A2710" s="31" t="s">
        <v>28453</v>
      </c>
      <c r="B2710" s="32" t="s">
        <v>8971</v>
      </c>
      <c r="C2710" s="32" t="s">
        <v>703</v>
      </c>
      <c r="D2710" s="35">
        <v>41710</v>
      </c>
      <c r="E2710" s="32" t="s">
        <v>704</v>
      </c>
      <c r="F2710" s="32" t="s">
        <v>705</v>
      </c>
      <c r="G2710" s="32" t="s">
        <v>8972</v>
      </c>
      <c r="H2710" s="32" t="s">
        <v>740</v>
      </c>
      <c r="I2710" s="32" t="s">
        <v>794</v>
      </c>
      <c r="J2710" s="35">
        <v>43707</v>
      </c>
      <c r="K2710" s="35">
        <v>44438</v>
      </c>
      <c r="L2710" s="32" t="s">
        <v>8973</v>
      </c>
      <c r="M2710" s="32" t="s">
        <v>772</v>
      </c>
      <c r="N2710" s="32" t="s">
        <v>711</v>
      </c>
      <c r="O2710" s="32" t="s">
        <v>712</v>
      </c>
      <c r="P2710" s="32" t="s">
        <v>713</v>
      </c>
      <c r="Q2710" s="32" t="s">
        <v>10228</v>
      </c>
      <c r="R2710" s="32" t="s">
        <v>10228</v>
      </c>
    </row>
    <row r="2711" spans="1:18" x14ac:dyDescent="0.25">
      <c r="A2711" s="33" t="s">
        <v>28793</v>
      </c>
      <c r="B2711" s="34" t="s">
        <v>8974</v>
      </c>
      <c r="C2711" s="34" t="s">
        <v>703</v>
      </c>
      <c r="D2711" s="36">
        <v>41729</v>
      </c>
      <c r="E2711" s="34" t="s">
        <v>704</v>
      </c>
      <c r="F2711" s="34" t="s">
        <v>705</v>
      </c>
      <c r="G2711" s="34" t="s">
        <v>715</v>
      </c>
      <c r="H2711" s="34" t="s">
        <v>707</v>
      </c>
      <c r="I2711" s="34" t="s">
        <v>716</v>
      </c>
      <c r="J2711" s="36">
        <v>43664</v>
      </c>
      <c r="K2711" s="36">
        <v>44395</v>
      </c>
      <c r="L2711" s="34" t="s">
        <v>8975</v>
      </c>
      <c r="M2711" s="34" t="s">
        <v>710</v>
      </c>
      <c r="N2711" s="34" t="s">
        <v>723</v>
      </c>
      <c r="O2711" s="34" t="s">
        <v>712</v>
      </c>
      <c r="P2711" s="34" t="s">
        <v>713</v>
      </c>
      <c r="Q2711" s="34" t="s">
        <v>10228</v>
      </c>
      <c r="R2711" s="34" t="s">
        <v>10228</v>
      </c>
    </row>
    <row r="2712" spans="1:18" x14ac:dyDescent="0.25">
      <c r="A2712" s="31" t="s">
        <v>28139</v>
      </c>
      <c r="B2712" s="32" t="s">
        <v>8976</v>
      </c>
      <c r="C2712" s="32" t="s">
        <v>703</v>
      </c>
      <c r="D2712" s="35">
        <v>41731</v>
      </c>
      <c r="E2712" s="32" t="s">
        <v>704</v>
      </c>
      <c r="F2712" s="32" t="s">
        <v>705</v>
      </c>
      <c r="G2712" s="32" t="s">
        <v>2969</v>
      </c>
      <c r="H2712" s="32" t="s">
        <v>1080</v>
      </c>
      <c r="I2712" s="32" t="s">
        <v>2970</v>
      </c>
      <c r="J2712" s="35">
        <v>43724</v>
      </c>
      <c r="K2712" s="35">
        <v>44455</v>
      </c>
      <c r="L2712" s="32" t="s">
        <v>8977</v>
      </c>
      <c r="M2712" s="32" t="s">
        <v>710</v>
      </c>
      <c r="N2712" s="32" t="s">
        <v>723</v>
      </c>
      <c r="O2712" s="32" t="s">
        <v>712</v>
      </c>
      <c r="P2712" s="32" t="s">
        <v>713</v>
      </c>
      <c r="Q2712" s="32" t="s">
        <v>743</v>
      </c>
      <c r="R2712" s="32" t="s">
        <v>10228</v>
      </c>
    </row>
    <row r="2713" spans="1:18" x14ac:dyDescent="0.25">
      <c r="A2713" s="33" t="s">
        <v>28795</v>
      </c>
      <c r="B2713" s="34" t="s">
        <v>8978</v>
      </c>
      <c r="C2713" s="34" t="s">
        <v>703</v>
      </c>
      <c r="D2713" s="36">
        <v>41744</v>
      </c>
      <c r="E2713" s="34" t="s">
        <v>704</v>
      </c>
      <c r="F2713" s="34" t="s">
        <v>705</v>
      </c>
      <c r="G2713" s="34" t="s">
        <v>1955</v>
      </c>
      <c r="H2713" s="34" t="s">
        <v>752</v>
      </c>
      <c r="I2713" s="34" t="s">
        <v>1946</v>
      </c>
      <c r="J2713" s="36">
        <v>43720</v>
      </c>
      <c r="K2713" s="36">
        <v>44451</v>
      </c>
      <c r="L2713" s="34" t="s">
        <v>8979</v>
      </c>
      <c r="M2713" s="34" t="s">
        <v>718</v>
      </c>
      <c r="N2713" s="34" t="s">
        <v>723</v>
      </c>
      <c r="O2713" s="34" t="s">
        <v>712</v>
      </c>
      <c r="P2713" s="34" t="s">
        <v>713</v>
      </c>
      <c r="Q2713" s="34" t="s">
        <v>10228</v>
      </c>
      <c r="R2713" s="34" t="s">
        <v>10228</v>
      </c>
    </row>
    <row r="2714" spans="1:18" x14ac:dyDescent="0.25">
      <c r="A2714" s="31" t="s">
        <v>28455</v>
      </c>
      <c r="B2714" s="32" t="s">
        <v>8980</v>
      </c>
      <c r="C2714" s="32" t="s">
        <v>734</v>
      </c>
      <c r="D2714" s="35">
        <v>41753</v>
      </c>
      <c r="E2714" s="32" t="s">
        <v>704</v>
      </c>
      <c r="F2714" s="32" t="s">
        <v>705</v>
      </c>
      <c r="G2714" s="32" t="s">
        <v>8981</v>
      </c>
      <c r="H2714" s="32" t="s">
        <v>1974</v>
      </c>
      <c r="I2714" s="32" t="s">
        <v>1975</v>
      </c>
      <c r="J2714" s="35">
        <v>43698</v>
      </c>
      <c r="K2714" s="35">
        <v>44429</v>
      </c>
      <c r="L2714" s="32" t="s">
        <v>8982</v>
      </c>
      <c r="M2714" s="32" t="s">
        <v>710</v>
      </c>
      <c r="N2714" s="32" t="s">
        <v>711</v>
      </c>
      <c r="O2714" s="32" t="s">
        <v>712</v>
      </c>
      <c r="P2714" s="32" t="s">
        <v>833</v>
      </c>
      <c r="Q2714" s="32" t="s">
        <v>10228</v>
      </c>
      <c r="R2714" s="32" t="s">
        <v>10228</v>
      </c>
    </row>
    <row r="2715" spans="1:18" x14ac:dyDescent="0.25">
      <c r="A2715" s="33" t="s">
        <v>28797</v>
      </c>
      <c r="B2715" s="34" t="s">
        <v>8983</v>
      </c>
      <c r="C2715" s="34" t="s">
        <v>703</v>
      </c>
      <c r="D2715" s="36">
        <v>41758</v>
      </c>
      <c r="E2715" s="34" t="s">
        <v>704</v>
      </c>
      <c r="F2715" s="34" t="s">
        <v>705</v>
      </c>
      <c r="G2715" s="34" t="s">
        <v>8984</v>
      </c>
      <c r="H2715" s="34" t="s">
        <v>789</v>
      </c>
      <c r="I2715" s="34" t="s">
        <v>5254</v>
      </c>
      <c r="J2715" s="36">
        <v>43654</v>
      </c>
      <c r="K2715" s="36">
        <v>44385</v>
      </c>
      <c r="L2715" s="34" t="s">
        <v>8985</v>
      </c>
      <c r="M2715" s="34" t="s">
        <v>710</v>
      </c>
      <c r="N2715" s="34" t="s">
        <v>723</v>
      </c>
      <c r="O2715" s="34" t="s">
        <v>712</v>
      </c>
      <c r="P2715" s="34" t="s">
        <v>1042</v>
      </c>
      <c r="Q2715" s="34" t="s">
        <v>10228</v>
      </c>
      <c r="R2715" s="34" t="s">
        <v>10228</v>
      </c>
    </row>
    <row r="2716" spans="1:18" x14ac:dyDescent="0.25">
      <c r="A2716" s="31" t="s">
        <v>28287</v>
      </c>
      <c r="B2716" s="32" t="s">
        <v>8986</v>
      </c>
      <c r="C2716" s="32" t="s">
        <v>808</v>
      </c>
      <c r="D2716" s="35">
        <v>41757</v>
      </c>
      <c r="E2716" s="32" t="s">
        <v>704</v>
      </c>
      <c r="F2716" s="32" t="s">
        <v>705</v>
      </c>
      <c r="G2716" s="32" t="s">
        <v>8987</v>
      </c>
      <c r="H2716" s="32" t="s">
        <v>1974</v>
      </c>
      <c r="I2716" s="32" t="s">
        <v>1975</v>
      </c>
      <c r="J2716" s="35">
        <v>43700</v>
      </c>
      <c r="K2716" s="35">
        <v>44431</v>
      </c>
      <c r="L2716" s="32" t="s">
        <v>8988</v>
      </c>
      <c r="M2716" s="32" t="s">
        <v>710</v>
      </c>
      <c r="N2716" s="32" t="s">
        <v>711</v>
      </c>
      <c r="O2716" s="32" t="s">
        <v>1015</v>
      </c>
      <c r="P2716" s="32" t="s">
        <v>713</v>
      </c>
      <c r="Q2716" s="32" t="s">
        <v>10228</v>
      </c>
      <c r="R2716" s="32" t="s">
        <v>10228</v>
      </c>
    </row>
    <row r="2717" spans="1:18" x14ac:dyDescent="0.25">
      <c r="A2717" s="33" t="s">
        <v>28799</v>
      </c>
      <c r="B2717" s="34" t="s">
        <v>8989</v>
      </c>
      <c r="C2717" s="34" t="s">
        <v>734</v>
      </c>
      <c r="D2717" s="36">
        <v>41759</v>
      </c>
      <c r="E2717" s="34" t="s">
        <v>704</v>
      </c>
      <c r="F2717" s="34" t="s">
        <v>705</v>
      </c>
      <c r="G2717" s="34" t="s">
        <v>8990</v>
      </c>
      <c r="H2717" s="34" t="s">
        <v>1974</v>
      </c>
      <c r="I2717" s="34" t="s">
        <v>1975</v>
      </c>
      <c r="J2717" s="36">
        <v>43700</v>
      </c>
      <c r="K2717" s="36">
        <v>44431</v>
      </c>
      <c r="L2717" s="34" t="s">
        <v>8991</v>
      </c>
      <c r="M2717" s="34" t="s">
        <v>710</v>
      </c>
      <c r="N2717" s="34" t="s">
        <v>711</v>
      </c>
      <c r="O2717" s="34" t="s">
        <v>724</v>
      </c>
      <c r="P2717" s="34" t="s">
        <v>833</v>
      </c>
      <c r="Q2717" s="34" t="s">
        <v>10228</v>
      </c>
      <c r="R2717" s="34" t="s">
        <v>10228</v>
      </c>
    </row>
    <row r="2718" spans="1:18" x14ac:dyDescent="0.25">
      <c r="A2718" s="31" t="s">
        <v>28457</v>
      </c>
      <c r="B2718" s="32" t="s">
        <v>8992</v>
      </c>
      <c r="C2718" s="32" t="s">
        <v>703</v>
      </c>
      <c r="D2718" s="35">
        <v>41759</v>
      </c>
      <c r="E2718" s="32" t="s">
        <v>704</v>
      </c>
      <c r="F2718" s="32" t="s">
        <v>705</v>
      </c>
      <c r="G2718" s="32" t="s">
        <v>1390</v>
      </c>
      <c r="H2718" s="32" t="s">
        <v>736</v>
      </c>
      <c r="I2718" s="32" t="s">
        <v>1391</v>
      </c>
      <c r="J2718" s="35">
        <v>43696</v>
      </c>
      <c r="K2718" s="35">
        <v>44427</v>
      </c>
      <c r="L2718" s="32" t="s">
        <v>8993</v>
      </c>
      <c r="M2718" s="32" t="s">
        <v>710</v>
      </c>
      <c r="N2718" s="32" t="s">
        <v>723</v>
      </c>
      <c r="O2718" s="32" t="s">
        <v>712</v>
      </c>
      <c r="P2718" s="32" t="s">
        <v>713</v>
      </c>
      <c r="Q2718" s="32" t="s">
        <v>743</v>
      </c>
      <c r="R2718" s="32" t="s">
        <v>10228</v>
      </c>
    </row>
    <row r="2719" spans="1:18" x14ac:dyDescent="0.25">
      <c r="A2719" s="33" t="s">
        <v>28801</v>
      </c>
      <c r="B2719" s="34" t="s">
        <v>8994</v>
      </c>
      <c r="C2719" s="34" t="s">
        <v>703</v>
      </c>
      <c r="D2719" s="36">
        <v>41765</v>
      </c>
      <c r="E2719" s="34" t="s">
        <v>704</v>
      </c>
      <c r="F2719" s="34" t="s">
        <v>705</v>
      </c>
      <c r="G2719" s="34" t="s">
        <v>8995</v>
      </c>
      <c r="H2719" s="34" t="s">
        <v>769</v>
      </c>
      <c r="I2719" s="34" t="s">
        <v>2759</v>
      </c>
      <c r="J2719" s="36">
        <v>43712</v>
      </c>
      <c r="K2719" s="36">
        <v>44443</v>
      </c>
      <c r="L2719" s="34" t="s">
        <v>8996</v>
      </c>
      <c r="M2719" s="34" t="s">
        <v>710</v>
      </c>
      <c r="N2719" s="34" t="s">
        <v>723</v>
      </c>
      <c r="O2719" s="34" t="s">
        <v>712</v>
      </c>
      <c r="P2719" s="34" t="s">
        <v>743</v>
      </c>
      <c r="Q2719" s="34" t="s">
        <v>10228</v>
      </c>
      <c r="R2719" s="34" t="s">
        <v>10228</v>
      </c>
    </row>
    <row r="2720" spans="1:18" x14ac:dyDescent="0.25">
      <c r="A2720" s="31" t="s">
        <v>28203</v>
      </c>
      <c r="B2720" s="32" t="s">
        <v>8997</v>
      </c>
      <c r="C2720" s="32" t="s">
        <v>703</v>
      </c>
      <c r="D2720" s="35">
        <v>41768</v>
      </c>
      <c r="E2720" s="32" t="s">
        <v>704</v>
      </c>
      <c r="F2720" s="32" t="s">
        <v>705</v>
      </c>
      <c r="G2720" s="32" t="s">
        <v>7100</v>
      </c>
      <c r="H2720" s="32" t="s">
        <v>998</v>
      </c>
      <c r="I2720" s="32" t="s">
        <v>7101</v>
      </c>
      <c r="J2720" s="35">
        <v>43706</v>
      </c>
      <c r="K2720" s="35">
        <v>44437</v>
      </c>
      <c r="L2720" s="32" t="s">
        <v>8998</v>
      </c>
      <c r="M2720" s="32" t="s">
        <v>729</v>
      </c>
      <c r="N2720" s="32" t="s">
        <v>749</v>
      </c>
      <c r="O2720" s="32" t="s">
        <v>712</v>
      </c>
      <c r="P2720" s="32" t="s">
        <v>743</v>
      </c>
      <c r="Q2720" s="32" t="s">
        <v>10228</v>
      </c>
      <c r="R2720" s="32" t="s">
        <v>10228</v>
      </c>
    </row>
    <row r="2721" spans="1:18" x14ac:dyDescent="0.25">
      <c r="A2721" s="33" t="s">
        <v>28803</v>
      </c>
      <c r="B2721" s="34" t="s">
        <v>8999</v>
      </c>
      <c r="C2721" s="34" t="s">
        <v>703</v>
      </c>
      <c r="D2721" s="36">
        <v>41794</v>
      </c>
      <c r="E2721" s="34" t="s">
        <v>704</v>
      </c>
      <c r="F2721" s="34" t="s">
        <v>705</v>
      </c>
      <c r="G2721" s="34" t="s">
        <v>2010</v>
      </c>
      <c r="H2721" s="34" t="s">
        <v>752</v>
      </c>
      <c r="I2721" s="34" t="s">
        <v>1946</v>
      </c>
      <c r="J2721" s="36">
        <v>43685</v>
      </c>
      <c r="K2721" s="36">
        <v>44416</v>
      </c>
      <c r="L2721" s="34" t="s">
        <v>9000</v>
      </c>
      <c r="M2721" s="34" t="s">
        <v>729</v>
      </c>
      <c r="N2721" s="34" t="s">
        <v>778</v>
      </c>
      <c r="O2721" s="34" t="s">
        <v>724</v>
      </c>
      <c r="P2721" s="34" t="s">
        <v>713</v>
      </c>
      <c r="Q2721" s="34" t="s">
        <v>1106</v>
      </c>
      <c r="R2721" s="34" t="s">
        <v>10228</v>
      </c>
    </row>
    <row r="2722" spans="1:18" x14ac:dyDescent="0.25">
      <c r="A2722" s="31" t="s">
        <v>28459</v>
      </c>
      <c r="B2722" s="32" t="s">
        <v>9001</v>
      </c>
      <c r="C2722" s="32" t="s">
        <v>703</v>
      </c>
      <c r="D2722" s="35">
        <v>41796</v>
      </c>
      <c r="E2722" s="32" t="s">
        <v>704</v>
      </c>
      <c r="F2722" s="32" t="s">
        <v>705</v>
      </c>
      <c r="G2722" s="32" t="s">
        <v>9002</v>
      </c>
      <c r="H2722" s="32" t="s">
        <v>904</v>
      </c>
      <c r="I2722" s="32" t="s">
        <v>9003</v>
      </c>
      <c r="J2722" s="35">
        <v>43648</v>
      </c>
      <c r="K2722" s="35">
        <v>44379</v>
      </c>
      <c r="L2722" s="32" t="s">
        <v>9004</v>
      </c>
      <c r="M2722" s="32" t="s">
        <v>710</v>
      </c>
      <c r="N2722" s="32" t="s">
        <v>749</v>
      </c>
      <c r="O2722" s="32" t="s">
        <v>712</v>
      </c>
      <c r="P2722" s="32" t="s">
        <v>713</v>
      </c>
      <c r="Q2722" s="32" t="s">
        <v>10228</v>
      </c>
      <c r="R2722" s="32" t="s">
        <v>10228</v>
      </c>
    </row>
    <row r="2723" spans="1:18" x14ac:dyDescent="0.25">
      <c r="A2723" s="33" t="s">
        <v>28805</v>
      </c>
      <c r="B2723" s="34" t="s">
        <v>9005</v>
      </c>
      <c r="C2723" s="34" t="s">
        <v>703</v>
      </c>
      <c r="D2723" s="36">
        <v>41822</v>
      </c>
      <c r="E2723" s="34" t="s">
        <v>704</v>
      </c>
      <c r="F2723" s="34" t="s">
        <v>705</v>
      </c>
      <c r="G2723" s="34" t="s">
        <v>9006</v>
      </c>
      <c r="H2723" s="34" t="s">
        <v>1205</v>
      </c>
      <c r="I2723" s="34" t="s">
        <v>9007</v>
      </c>
      <c r="J2723" s="36">
        <v>43672</v>
      </c>
      <c r="K2723" s="36">
        <v>44403</v>
      </c>
      <c r="L2723" s="34" t="s">
        <v>9008</v>
      </c>
      <c r="M2723" s="34" t="s">
        <v>718</v>
      </c>
      <c r="N2723" s="34" t="s">
        <v>723</v>
      </c>
      <c r="O2723" s="34" t="s">
        <v>712</v>
      </c>
      <c r="P2723" s="34" t="s">
        <v>713</v>
      </c>
      <c r="Q2723" s="34" t="s">
        <v>10228</v>
      </c>
      <c r="R2723" s="34" t="s">
        <v>10228</v>
      </c>
    </row>
    <row r="2724" spans="1:18" x14ac:dyDescent="0.25">
      <c r="A2724" s="31" t="s">
        <v>28289</v>
      </c>
      <c r="B2724" s="32" t="s">
        <v>9009</v>
      </c>
      <c r="C2724" s="32" t="s">
        <v>703</v>
      </c>
      <c r="D2724" s="35">
        <v>41850</v>
      </c>
      <c r="E2724" s="32" t="s">
        <v>704</v>
      </c>
      <c r="F2724" s="32" t="s">
        <v>705</v>
      </c>
      <c r="G2724" s="32" t="s">
        <v>9010</v>
      </c>
      <c r="H2724" s="32" t="s">
        <v>798</v>
      </c>
      <c r="I2724" s="32" t="s">
        <v>9011</v>
      </c>
      <c r="J2724" s="35">
        <v>43679</v>
      </c>
      <c r="K2724" s="35">
        <v>44410</v>
      </c>
      <c r="L2724" s="32" t="s">
        <v>9012</v>
      </c>
      <c r="M2724" s="32" t="s">
        <v>718</v>
      </c>
      <c r="N2724" s="32" t="s">
        <v>723</v>
      </c>
      <c r="O2724" s="32" t="s">
        <v>712</v>
      </c>
      <c r="P2724" s="32" t="s">
        <v>713</v>
      </c>
      <c r="Q2724" s="32" t="s">
        <v>10228</v>
      </c>
      <c r="R2724" s="32" t="s">
        <v>10228</v>
      </c>
    </row>
    <row r="2725" spans="1:18" x14ac:dyDescent="0.25">
      <c r="A2725" s="33" t="s">
        <v>28807</v>
      </c>
      <c r="B2725" s="34" t="s">
        <v>9013</v>
      </c>
      <c r="C2725" s="34" t="s">
        <v>734</v>
      </c>
      <c r="D2725" s="36">
        <v>41862</v>
      </c>
      <c r="E2725" s="34" t="s">
        <v>704</v>
      </c>
      <c r="F2725" s="34" t="s">
        <v>705</v>
      </c>
      <c r="G2725" s="34" t="s">
        <v>5269</v>
      </c>
      <c r="H2725" s="34" t="s">
        <v>1974</v>
      </c>
      <c r="I2725" s="34" t="s">
        <v>1975</v>
      </c>
      <c r="J2725" s="36">
        <v>43700</v>
      </c>
      <c r="K2725" s="36">
        <v>44431</v>
      </c>
      <c r="L2725" s="34" t="s">
        <v>9014</v>
      </c>
      <c r="M2725" s="34" t="s">
        <v>710</v>
      </c>
      <c r="N2725" s="34" t="s">
        <v>711</v>
      </c>
      <c r="O2725" s="34" t="s">
        <v>712</v>
      </c>
      <c r="P2725" s="34" t="s">
        <v>713</v>
      </c>
      <c r="Q2725" s="34" t="s">
        <v>10228</v>
      </c>
      <c r="R2725" s="34" t="s">
        <v>10228</v>
      </c>
    </row>
    <row r="2726" spans="1:18" x14ac:dyDescent="0.25">
      <c r="A2726" s="31" t="s">
        <v>28461</v>
      </c>
      <c r="B2726" s="32" t="s">
        <v>9015</v>
      </c>
      <c r="C2726" s="32" t="s">
        <v>734</v>
      </c>
      <c r="D2726" s="35">
        <v>41862</v>
      </c>
      <c r="E2726" s="32" t="s">
        <v>704</v>
      </c>
      <c r="F2726" s="32" t="s">
        <v>705</v>
      </c>
      <c r="G2726" s="32" t="s">
        <v>9016</v>
      </c>
      <c r="H2726" s="32" t="s">
        <v>1974</v>
      </c>
      <c r="I2726" s="32" t="s">
        <v>1975</v>
      </c>
      <c r="J2726" s="35">
        <v>43700</v>
      </c>
      <c r="K2726" s="35">
        <v>44431</v>
      </c>
      <c r="L2726" s="32" t="s">
        <v>9017</v>
      </c>
      <c r="M2726" s="32" t="s">
        <v>710</v>
      </c>
      <c r="N2726" s="32" t="s">
        <v>778</v>
      </c>
      <c r="O2726" s="32" t="s">
        <v>724</v>
      </c>
      <c r="P2726" s="32" t="s">
        <v>713</v>
      </c>
      <c r="Q2726" s="32" t="s">
        <v>10228</v>
      </c>
      <c r="R2726" s="32" t="s">
        <v>10228</v>
      </c>
    </row>
    <row r="2727" spans="1:18" x14ac:dyDescent="0.25">
      <c r="A2727" s="33" t="s">
        <v>28809</v>
      </c>
      <c r="B2727" s="34" t="s">
        <v>9018</v>
      </c>
      <c r="C2727" s="34" t="s">
        <v>703</v>
      </c>
      <c r="D2727" s="36">
        <v>41872</v>
      </c>
      <c r="E2727" s="34" t="s">
        <v>704</v>
      </c>
      <c r="F2727" s="34" t="s">
        <v>705</v>
      </c>
      <c r="G2727" s="34" t="s">
        <v>9019</v>
      </c>
      <c r="H2727" s="34" t="s">
        <v>1080</v>
      </c>
      <c r="I2727" s="34" t="s">
        <v>9020</v>
      </c>
      <c r="J2727" s="36">
        <v>43694</v>
      </c>
      <c r="K2727" s="36">
        <v>44425</v>
      </c>
      <c r="L2727" s="34" t="s">
        <v>9021</v>
      </c>
      <c r="M2727" s="34" t="s">
        <v>710</v>
      </c>
      <c r="N2727" s="34" t="s">
        <v>778</v>
      </c>
      <c r="O2727" s="34" t="s">
        <v>712</v>
      </c>
      <c r="P2727" s="34" t="s">
        <v>713</v>
      </c>
      <c r="Q2727" s="34" t="s">
        <v>10228</v>
      </c>
      <c r="R2727" s="34" t="s">
        <v>10228</v>
      </c>
    </row>
    <row r="2728" spans="1:18" x14ac:dyDescent="0.25">
      <c r="A2728" s="31" t="s">
        <v>28161</v>
      </c>
      <c r="B2728" s="32" t="s">
        <v>9022</v>
      </c>
      <c r="C2728" s="32" t="s">
        <v>734</v>
      </c>
      <c r="D2728" s="35">
        <v>41870</v>
      </c>
      <c r="E2728" s="32" t="s">
        <v>704</v>
      </c>
      <c r="F2728" s="32" t="s">
        <v>705</v>
      </c>
      <c r="G2728" s="32" t="s">
        <v>9023</v>
      </c>
      <c r="H2728" s="32" t="s">
        <v>1974</v>
      </c>
      <c r="I2728" s="32" t="s">
        <v>1975</v>
      </c>
      <c r="J2728" s="35">
        <v>43700</v>
      </c>
      <c r="K2728" s="35">
        <v>44431</v>
      </c>
      <c r="L2728" s="32" t="s">
        <v>9024</v>
      </c>
      <c r="M2728" s="32" t="s">
        <v>710</v>
      </c>
      <c r="N2728" s="32" t="s">
        <v>778</v>
      </c>
      <c r="O2728" s="32" t="s">
        <v>724</v>
      </c>
      <c r="P2728" s="32" t="s">
        <v>743</v>
      </c>
      <c r="Q2728" s="32" t="s">
        <v>10228</v>
      </c>
      <c r="R2728" s="32" t="s">
        <v>10228</v>
      </c>
    </row>
    <row r="2729" spans="1:18" x14ac:dyDescent="0.25">
      <c r="A2729" s="33" t="s">
        <v>28811</v>
      </c>
      <c r="B2729" s="34" t="s">
        <v>9025</v>
      </c>
      <c r="C2729" s="34" t="s">
        <v>703</v>
      </c>
      <c r="D2729" s="36">
        <v>41876</v>
      </c>
      <c r="E2729" s="34" t="s">
        <v>704</v>
      </c>
      <c r="F2729" s="34" t="s">
        <v>705</v>
      </c>
      <c r="G2729" s="34" t="s">
        <v>1647</v>
      </c>
      <c r="H2729" s="34" t="s">
        <v>746</v>
      </c>
      <c r="I2729" s="34" t="s">
        <v>1648</v>
      </c>
      <c r="J2729" s="36">
        <v>43663</v>
      </c>
      <c r="K2729" s="36">
        <v>44394</v>
      </c>
      <c r="L2729" s="34" t="s">
        <v>9026</v>
      </c>
      <c r="M2729" s="34" t="s">
        <v>718</v>
      </c>
      <c r="N2729" s="34" t="s">
        <v>749</v>
      </c>
      <c r="O2729" s="34" t="s">
        <v>712</v>
      </c>
      <c r="P2729" s="34" t="s">
        <v>713</v>
      </c>
      <c r="Q2729" s="34" t="s">
        <v>743</v>
      </c>
      <c r="R2729" s="34" t="s">
        <v>10228</v>
      </c>
    </row>
    <row r="2730" spans="1:18" x14ac:dyDescent="0.25">
      <c r="A2730" s="31" t="s">
        <v>28463</v>
      </c>
      <c r="B2730" s="32" t="s">
        <v>9027</v>
      </c>
      <c r="C2730" s="32" t="s">
        <v>703</v>
      </c>
      <c r="D2730" s="35">
        <v>41876</v>
      </c>
      <c r="E2730" s="32" t="s">
        <v>704</v>
      </c>
      <c r="F2730" s="32" t="s">
        <v>705</v>
      </c>
      <c r="G2730" s="32" t="s">
        <v>1945</v>
      </c>
      <c r="H2730" s="32" t="s">
        <v>752</v>
      </c>
      <c r="I2730" s="32" t="s">
        <v>1946</v>
      </c>
      <c r="J2730" s="35">
        <v>43720</v>
      </c>
      <c r="K2730" s="35">
        <v>44451</v>
      </c>
      <c r="L2730" s="32" t="s">
        <v>9028</v>
      </c>
      <c r="M2730" s="32" t="s">
        <v>718</v>
      </c>
      <c r="N2730" s="32" t="s">
        <v>723</v>
      </c>
      <c r="O2730" s="32" t="s">
        <v>712</v>
      </c>
      <c r="P2730" s="32" t="s">
        <v>713</v>
      </c>
      <c r="Q2730" s="32" t="s">
        <v>10228</v>
      </c>
      <c r="R2730" s="32" t="s">
        <v>10228</v>
      </c>
    </row>
    <row r="2731" spans="1:18" x14ac:dyDescent="0.25">
      <c r="A2731" s="33" t="s">
        <v>28813</v>
      </c>
      <c r="B2731" s="34" t="s">
        <v>9029</v>
      </c>
      <c r="C2731" s="34" t="s">
        <v>703</v>
      </c>
      <c r="D2731" s="36">
        <v>41878</v>
      </c>
      <c r="E2731" s="34" t="s">
        <v>704</v>
      </c>
      <c r="F2731" s="34" t="s">
        <v>705</v>
      </c>
      <c r="G2731" s="34" t="s">
        <v>2930</v>
      </c>
      <c r="H2731" s="34" t="s">
        <v>945</v>
      </c>
      <c r="I2731" s="34" t="s">
        <v>2931</v>
      </c>
      <c r="J2731" s="36">
        <v>43718</v>
      </c>
      <c r="K2731" s="36">
        <v>44449</v>
      </c>
      <c r="L2731" s="34" t="s">
        <v>9030</v>
      </c>
      <c r="M2731" s="34" t="s">
        <v>729</v>
      </c>
      <c r="N2731" s="34" t="s">
        <v>749</v>
      </c>
      <c r="O2731" s="34" t="s">
        <v>712</v>
      </c>
      <c r="P2731" s="34" t="s">
        <v>833</v>
      </c>
      <c r="Q2731" s="34" t="s">
        <v>10228</v>
      </c>
      <c r="R2731" s="34" t="s">
        <v>10228</v>
      </c>
    </row>
    <row r="2732" spans="1:18" x14ac:dyDescent="0.25">
      <c r="A2732" s="31" t="s">
        <v>28291</v>
      </c>
      <c r="B2732" s="32" t="s">
        <v>9031</v>
      </c>
      <c r="C2732" s="32" t="s">
        <v>703</v>
      </c>
      <c r="D2732" s="35">
        <v>41886</v>
      </c>
      <c r="E2732" s="32" t="s">
        <v>704</v>
      </c>
      <c r="F2732" s="32" t="s">
        <v>705</v>
      </c>
      <c r="G2732" s="32" t="s">
        <v>7070</v>
      </c>
      <c r="H2732" s="32" t="s">
        <v>746</v>
      </c>
      <c r="I2732" s="32" t="s">
        <v>3174</v>
      </c>
      <c r="J2732" s="35">
        <v>43682</v>
      </c>
      <c r="K2732" s="35">
        <v>44413</v>
      </c>
      <c r="L2732" s="32" t="s">
        <v>9032</v>
      </c>
      <c r="M2732" s="32" t="s">
        <v>710</v>
      </c>
      <c r="N2732" s="32" t="s">
        <v>749</v>
      </c>
      <c r="O2732" s="32" t="s">
        <v>712</v>
      </c>
      <c r="P2732" s="32" t="s">
        <v>713</v>
      </c>
      <c r="Q2732" s="32" t="s">
        <v>10228</v>
      </c>
      <c r="R2732" s="32" t="s">
        <v>10228</v>
      </c>
    </row>
    <row r="2733" spans="1:18" x14ac:dyDescent="0.25">
      <c r="A2733" s="33" t="s">
        <v>28815</v>
      </c>
      <c r="B2733" s="34" t="s">
        <v>9033</v>
      </c>
      <c r="C2733" s="34" t="s">
        <v>703</v>
      </c>
      <c r="D2733" s="36">
        <v>41886</v>
      </c>
      <c r="E2733" s="34" t="s">
        <v>704</v>
      </c>
      <c r="F2733" s="34" t="s">
        <v>705</v>
      </c>
      <c r="G2733" s="34" t="s">
        <v>9034</v>
      </c>
      <c r="H2733" s="34" t="s">
        <v>789</v>
      </c>
      <c r="I2733" s="34" t="s">
        <v>1369</v>
      </c>
      <c r="J2733" s="36">
        <v>43661</v>
      </c>
      <c r="K2733" s="36">
        <v>44392</v>
      </c>
      <c r="L2733" s="34" t="s">
        <v>9035</v>
      </c>
      <c r="M2733" s="34" t="s">
        <v>710</v>
      </c>
      <c r="N2733" s="34" t="s">
        <v>711</v>
      </c>
      <c r="O2733" s="34" t="s">
        <v>724</v>
      </c>
      <c r="P2733" s="34" t="s">
        <v>713</v>
      </c>
      <c r="Q2733" s="34" t="s">
        <v>743</v>
      </c>
      <c r="R2733" s="34" t="s">
        <v>833</v>
      </c>
    </row>
    <row r="2734" spans="1:18" x14ac:dyDescent="0.25">
      <c r="A2734" s="31" t="s">
        <v>28465</v>
      </c>
      <c r="B2734" s="32" t="s">
        <v>9036</v>
      </c>
      <c r="C2734" s="32" t="s">
        <v>703</v>
      </c>
      <c r="D2734" s="35">
        <v>41892</v>
      </c>
      <c r="E2734" s="32" t="s">
        <v>704</v>
      </c>
      <c r="F2734" s="32" t="s">
        <v>705</v>
      </c>
      <c r="G2734" s="32" t="s">
        <v>9037</v>
      </c>
      <c r="H2734" s="32" t="s">
        <v>707</v>
      </c>
      <c r="I2734" s="32" t="s">
        <v>3668</v>
      </c>
      <c r="J2734" s="35">
        <v>43668</v>
      </c>
      <c r="K2734" s="35">
        <v>44399</v>
      </c>
      <c r="L2734" s="32" t="s">
        <v>9038</v>
      </c>
      <c r="M2734" s="32" t="s">
        <v>710</v>
      </c>
      <c r="N2734" s="32" t="s">
        <v>711</v>
      </c>
      <c r="O2734" s="32" t="s">
        <v>712</v>
      </c>
      <c r="P2734" s="32" t="s">
        <v>743</v>
      </c>
      <c r="Q2734" s="32" t="s">
        <v>10228</v>
      </c>
      <c r="R2734" s="32" t="s">
        <v>10228</v>
      </c>
    </row>
    <row r="2735" spans="1:18" x14ac:dyDescent="0.25">
      <c r="A2735" s="33" t="s">
        <v>28817</v>
      </c>
      <c r="B2735" s="34" t="s">
        <v>9039</v>
      </c>
      <c r="C2735" s="34" t="s">
        <v>703</v>
      </c>
      <c r="D2735" s="36">
        <v>41887</v>
      </c>
      <c r="E2735" s="34" t="s">
        <v>704</v>
      </c>
      <c r="F2735" s="34" t="s">
        <v>705</v>
      </c>
      <c r="G2735" s="34" t="s">
        <v>9040</v>
      </c>
      <c r="H2735" s="34" t="s">
        <v>1974</v>
      </c>
      <c r="I2735" s="34" t="s">
        <v>1975</v>
      </c>
      <c r="J2735" s="36">
        <v>43700</v>
      </c>
      <c r="K2735" s="36">
        <v>44431</v>
      </c>
      <c r="L2735" s="34" t="s">
        <v>9041</v>
      </c>
      <c r="M2735" s="34" t="s">
        <v>710</v>
      </c>
      <c r="N2735" s="34" t="s">
        <v>711</v>
      </c>
      <c r="O2735" s="34" t="s">
        <v>712</v>
      </c>
      <c r="P2735" s="34" t="s">
        <v>713</v>
      </c>
      <c r="Q2735" s="34" t="s">
        <v>10228</v>
      </c>
      <c r="R2735" s="34" t="s">
        <v>10228</v>
      </c>
    </row>
    <row r="2736" spans="1:18" x14ac:dyDescent="0.25">
      <c r="A2736" s="31" t="s">
        <v>28205</v>
      </c>
      <c r="B2736" s="32" t="s">
        <v>9042</v>
      </c>
      <c r="C2736" s="32" t="s">
        <v>703</v>
      </c>
      <c r="D2736" s="35">
        <v>41898</v>
      </c>
      <c r="E2736" s="32" t="s">
        <v>704</v>
      </c>
      <c r="F2736" s="32" t="s">
        <v>705</v>
      </c>
      <c r="G2736" s="32" t="s">
        <v>9043</v>
      </c>
      <c r="H2736" s="32" t="s">
        <v>752</v>
      </c>
      <c r="I2736" s="32" t="s">
        <v>1946</v>
      </c>
      <c r="J2736" s="35">
        <v>43707</v>
      </c>
      <c r="K2736" s="35">
        <v>44438</v>
      </c>
      <c r="L2736" s="32" t="s">
        <v>9044</v>
      </c>
      <c r="M2736" s="32" t="s">
        <v>710</v>
      </c>
      <c r="N2736" s="32" t="s">
        <v>723</v>
      </c>
      <c r="O2736" s="32" t="s">
        <v>712</v>
      </c>
      <c r="P2736" s="32" t="s">
        <v>713</v>
      </c>
      <c r="Q2736" s="32" t="s">
        <v>10228</v>
      </c>
      <c r="R2736" s="32" t="s">
        <v>10228</v>
      </c>
    </row>
    <row r="2737" spans="1:18" x14ac:dyDescent="0.25">
      <c r="A2737" s="33" t="s">
        <v>28819</v>
      </c>
      <c r="B2737" s="34" t="s">
        <v>9045</v>
      </c>
      <c r="C2737" s="34" t="s">
        <v>703</v>
      </c>
      <c r="D2737" s="36">
        <v>41900</v>
      </c>
      <c r="E2737" s="34" t="s">
        <v>704</v>
      </c>
      <c r="F2737" s="34" t="s">
        <v>705</v>
      </c>
      <c r="G2737" s="34" t="s">
        <v>9046</v>
      </c>
      <c r="H2737" s="34" t="s">
        <v>804</v>
      </c>
      <c r="I2737" s="34" t="s">
        <v>9047</v>
      </c>
      <c r="J2737" s="36">
        <v>43677</v>
      </c>
      <c r="K2737" s="36">
        <v>44408</v>
      </c>
      <c r="L2737" s="34" t="s">
        <v>9048</v>
      </c>
      <c r="M2737" s="34" t="s">
        <v>710</v>
      </c>
      <c r="N2737" s="34" t="s">
        <v>711</v>
      </c>
      <c r="O2737" s="34" t="s">
        <v>712</v>
      </c>
      <c r="P2737" s="34" t="s">
        <v>1106</v>
      </c>
      <c r="Q2737" s="34" t="s">
        <v>713</v>
      </c>
      <c r="R2737" s="34" t="s">
        <v>1106</v>
      </c>
    </row>
    <row r="2738" spans="1:18" x14ac:dyDescent="0.25">
      <c r="A2738" s="31" t="s">
        <v>28467</v>
      </c>
      <c r="B2738" s="32" t="s">
        <v>9049</v>
      </c>
      <c r="C2738" s="32" t="s">
        <v>703</v>
      </c>
      <c r="D2738" s="35">
        <v>41911</v>
      </c>
      <c r="E2738" s="32" t="s">
        <v>704</v>
      </c>
      <c r="F2738" s="32" t="s">
        <v>705</v>
      </c>
      <c r="G2738" s="32" t="s">
        <v>9050</v>
      </c>
      <c r="H2738" s="32" t="s">
        <v>736</v>
      </c>
      <c r="I2738" s="32" t="s">
        <v>9051</v>
      </c>
      <c r="J2738" s="35">
        <v>43651</v>
      </c>
      <c r="K2738" s="35">
        <v>44382</v>
      </c>
      <c r="L2738" s="32" t="s">
        <v>9052</v>
      </c>
      <c r="M2738" s="32" t="s">
        <v>710</v>
      </c>
      <c r="N2738" s="32" t="s">
        <v>749</v>
      </c>
      <c r="O2738" s="32" t="s">
        <v>712</v>
      </c>
      <c r="P2738" s="32" t="s">
        <v>713</v>
      </c>
      <c r="Q2738" s="32" t="s">
        <v>743</v>
      </c>
      <c r="R2738" s="32" t="s">
        <v>833</v>
      </c>
    </row>
    <row r="2739" spans="1:18" x14ac:dyDescent="0.25">
      <c r="A2739" s="33" t="s">
        <v>28821</v>
      </c>
      <c r="B2739" s="34" t="s">
        <v>9053</v>
      </c>
      <c r="C2739" s="34" t="s">
        <v>703</v>
      </c>
      <c r="D2739" s="36">
        <v>41901</v>
      </c>
      <c r="E2739" s="34" t="s">
        <v>704</v>
      </c>
      <c r="F2739" s="34" t="s">
        <v>705</v>
      </c>
      <c r="G2739" s="34" t="s">
        <v>9023</v>
      </c>
      <c r="H2739" s="34" t="s">
        <v>1974</v>
      </c>
      <c r="I2739" s="34" t="s">
        <v>1975</v>
      </c>
      <c r="J2739" s="36">
        <v>43700</v>
      </c>
      <c r="K2739" s="36">
        <v>44431</v>
      </c>
      <c r="L2739" s="34" t="s">
        <v>9054</v>
      </c>
      <c r="M2739" s="34" t="s">
        <v>710</v>
      </c>
      <c r="N2739" s="34" t="s">
        <v>711</v>
      </c>
      <c r="O2739" s="34" t="s">
        <v>724</v>
      </c>
      <c r="P2739" s="34" t="s">
        <v>713</v>
      </c>
      <c r="Q2739" s="34" t="s">
        <v>10228</v>
      </c>
      <c r="R2739" s="34" t="s">
        <v>10228</v>
      </c>
    </row>
    <row r="2740" spans="1:18" x14ac:dyDescent="0.25">
      <c r="A2740" s="31" t="s">
        <v>28293</v>
      </c>
      <c r="B2740" s="32" t="s">
        <v>9055</v>
      </c>
      <c r="C2740" s="32" t="s">
        <v>703</v>
      </c>
      <c r="D2740" s="35">
        <v>41914</v>
      </c>
      <c r="E2740" s="32" t="s">
        <v>704</v>
      </c>
      <c r="F2740" s="32" t="s">
        <v>705</v>
      </c>
      <c r="G2740" s="32" t="s">
        <v>9056</v>
      </c>
      <c r="H2740" s="32" t="s">
        <v>998</v>
      </c>
      <c r="I2740" s="32" t="s">
        <v>9057</v>
      </c>
      <c r="J2740" s="35">
        <v>43714</v>
      </c>
      <c r="K2740" s="35">
        <v>44445</v>
      </c>
      <c r="L2740" s="32" t="s">
        <v>9058</v>
      </c>
      <c r="M2740" s="32" t="s">
        <v>710</v>
      </c>
      <c r="N2740" s="32" t="s">
        <v>711</v>
      </c>
      <c r="O2740" s="32" t="s">
        <v>712</v>
      </c>
      <c r="P2740" s="32" t="s">
        <v>743</v>
      </c>
      <c r="Q2740" s="32" t="s">
        <v>10228</v>
      </c>
      <c r="R2740" s="32" t="s">
        <v>10228</v>
      </c>
    </row>
    <row r="2741" spans="1:18" x14ac:dyDescent="0.25">
      <c r="A2741" s="33" t="s">
        <v>28823</v>
      </c>
      <c r="B2741" s="34" t="s">
        <v>9059</v>
      </c>
      <c r="C2741" s="34" t="s">
        <v>703</v>
      </c>
      <c r="D2741" s="36">
        <v>41914</v>
      </c>
      <c r="E2741" s="34" t="s">
        <v>704</v>
      </c>
      <c r="F2741" s="34" t="s">
        <v>705</v>
      </c>
      <c r="G2741" s="34" t="s">
        <v>9060</v>
      </c>
      <c r="H2741" s="34" t="s">
        <v>1974</v>
      </c>
      <c r="I2741" s="34" t="s">
        <v>1975</v>
      </c>
      <c r="J2741" s="36">
        <v>43700</v>
      </c>
      <c r="K2741" s="36">
        <v>44431</v>
      </c>
      <c r="L2741" s="34" t="s">
        <v>9061</v>
      </c>
      <c r="M2741" s="34" t="s">
        <v>710</v>
      </c>
      <c r="N2741" s="34" t="s">
        <v>711</v>
      </c>
      <c r="O2741" s="34" t="s">
        <v>712</v>
      </c>
      <c r="P2741" s="34" t="s">
        <v>1042</v>
      </c>
      <c r="Q2741" s="34" t="s">
        <v>10228</v>
      </c>
      <c r="R2741" s="34" t="s">
        <v>10228</v>
      </c>
    </row>
    <row r="2742" spans="1:18" x14ac:dyDescent="0.25">
      <c r="A2742" s="31" t="s">
        <v>28469</v>
      </c>
      <c r="B2742" s="32" t="s">
        <v>9062</v>
      </c>
      <c r="C2742" s="32" t="s">
        <v>703</v>
      </c>
      <c r="D2742" s="35">
        <v>41920</v>
      </c>
      <c r="E2742" s="32" t="s">
        <v>704</v>
      </c>
      <c r="F2742" s="32" t="s">
        <v>705</v>
      </c>
      <c r="G2742" s="32" t="s">
        <v>745</v>
      </c>
      <c r="H2742" s="32" t="s">
        <v>746</v>
      </c>
      <c r="I2742" s="32" t="s">
        <v>747</v>
      </c>
      <c r="J2742" s="35">
        <v>43656</v>
      </c>
      <c r="K2742" s="35">
        <v>44387</v>
      </c>
      <c r="L2742" s="32" t="s">
        <v>9063</v>
      </c>
      <c r="M2742" s="32" t="s">
        <v>710</v>
      </c>
      <c r="N2742" s="32" t="s">
        <v>778</v>
      </c>
      <c r="O2742" s="32" t="s">
        <v>712</v>
      </c>
      <c r="P2742" s="32" t="s">
        <v>713</v>
      </c>
      <c r="Q2742" s="32" t="s">
        <v>743</v>
      </c>
      <c r="R2742" s="32" t="s">
        <v>10228</v>
      </c>
    </row>
    <row r="2743" spans="1:18" x14ac:dyDescent="0.25">
      <c r="A2743" s="33" t="s">
        <v>28825</v>
      </c>
      <c r="B2743" s="34" t="s">
        <v>9064</v>
      </c>
      <c r="C2743" s="34" t="s">
        <v>703</v>
      </c>
      <c r="D2743" s="36">
        <v>41920</v>
      </c>
      <c r="E2743" s="34" t="s">
        <v>704</v>
      </c>
      <c r="F2743" s="34" t="s">
        <v>705</v>
      </c>
      <c r="G2743" s="34" t="s">
        <v>9065</v>
      </c>
      <c r="H2743" s="34" t="s">
        <v>1974</v>
      </c>
      <c r="I2743" s="34" t="s">
        <v>1975</v>
      </c>
      <c r="J2743" s="36">
        <v>43700</v>
      </c>
      <c r="K2743" s="36">
        <v>44431</v>
      </c>
      <c r="L2743" s="34" t="s">
        <v>9066</v>
      </c>
      <c r="M2743" s="34" t="s">
        <v>710</v>
      </c>
      <c r="N2743" s="34" t="s">
        <v>778</v>
      </c>
      <c r="O2743" s="34" t="s">
        <v>1015</v>
      </c>
      <c r="P2743" s="34" t="s">
        <v>713</v>
      </c>
      <c r="Q2743" s="34" t="s">
        <v>10228</v>
      </c>
      <c r="R2743" s="34" t="s">
        <v>10228</v>
      </c>
    </row>
    <row r="2744" spans="1:18" x14ac:dyDescent="0.25">
      <c r="A2744" s="31" t="s">
        <v>28129</v>
      </c>
      <c r="B2744" s="32" t="s">
        <v>9067</v>
      </c>
      <c r="C2744" s="32" t="s">
        <v>703</v>
      </c>
      <c r="D2744" s="35">
        <v>41949</v>
      </c>
      <c r="E2744" s="32" t="s">
        <v>704</v>
      </c>
      <c r="F2744" s="32" t="s">
        <v>705</v>
      </c>
      <c r="G2744" s="32" t="s">
        <v>9068</v>
      </c>
      <c r="H2744" s="32" t="s">
        <v>1974</v>
      </c>
      <c r="I2744" s="32" t="s">
        <v>1975</v>
      </c>
      <c r="J2744" s="35">
        <v>43700</v>
      </c>
      <c r="K2744" s="35">
        <v>44431</v>
      </c>
      <c r="L2744" s="32" t="s">
        <v>9069</v>
      </c>
      <c r="M2744" s="32" t="s">
        <v>710</v>
      </c>
      <c r="N2744" s="32" t="s">
        <v>711</v>
      </c>
      <c r="O2744" s="32" t="s">
        <v>712</v>
      </c>
      <c r="P2744" s="32" t="s">
        <v>713</v>
      </c>
      <c r="Q2744" s="32" t="s">
        <v>10228</v>
      </c>
      <c r="R2744" s="32" t="s">
        <v>10228</v>
      </c>
    </row>
    <row r="2745" spans="1:18" x14ac:dyDescent="0.25">
      <c r="A2745" s="33" t="s">
        <v>28827</v>
      </c>
      <c r="B2745" s="34" t="s">
        <v>9070</v>
      </c>
      <c r="C2745" s="34" t="s">
        <v>703</v>
      </c>
      <c r="D2745" s="36">
        <v>41971</v>
      </c>
      <c r="E2745" s="34" t="s">
        <v>704</v>
      </c>
      <c r="F2745" s="34" t="s">
        <v>705</v>
      </c>
      <c r="G2745" s="34" t="s">
        <v>9071</v>
      </c>
      <c r="H2745" s="34" t="s">
        <v>804</v>
      </c>
      <c r="I2745" s="34" t="s">
        <v>1415</v>
      </c>
      <c r="J2745" s="36">
        <v>43662</v>
      </c>
      <c r="K2745" s="36">
        <v>44393</v>
      </c>
      <c r="L2745" s="34" t="s">
        <v>9072</v>
      </c>
      <c r="M2745" s="34" t="s">
        <v>710</v>
      </c>
      <c r="N2745" s="34" t="s">
        <v>723</v>
      </c>
      <c r="O2745" s="34" t="s">
        <v>712</v>
      </c>
      <c r="P2745" s="34" t="s">
        <v>713</v>
      </c>
      <c r="Q2745" s="34" t="s">
        <v>10228</v>
      </c>
      <c r="R2745" s="34" t="s">
        <v>10228</v>
      </c>
    </row>
    <row r="2746" spans="1:18" x14ac:dyDescent="0.25">
      <c r="A2746" s="31" t="s">
        <v>28471</v>
      </c>
      <c r="B2746" s="32" t="s">
        <v>9073</v>
      </c>
      <c r="C2746" s="32" t="s">
        <v>703</v>
      </c>
      <c r="D2746" s="35">
        <v>41985</v>
      </c>
      <c r="E2746" s="32" t="s">
        <v>704</v>
      </c>
      <c r="F2746" s="32" t="s">
        <v>705</v>
      </c>
      <c r="G2746" s="32" t="s">
        <v>1501</v>
      </c>
      <c r="H2746" s="32" t="s">
        <v>752</v>
      </c>
      <c r="I2746" s="32" t="s">
        <v>1502</v>
      </c>
      <c r="J2746" s="35">
        <v>43698</v>
      </c>
      <c r="K2746" s="35">
        <v>44429</v>
      </c>
      <c r="L2746" s="32" t="s">
        <v>9074</v>
      </c>
      <c r="M2746" s="32" t="s">
        <v>710</v>
      </c>
      <c r="N2746" s="32" t="s">
        <v>723</v>
      </c>
      <c r="O2746" s="32" t="s">
        <v>712</v>
      </c>
      <c r="P2746" s="32" t="s">
        <v>713</v>
      </c>
      <c r="Q2746" s="32" t="s">
        <v>10228</v>
      </c>
      <c r="R2746" s="32" t="s">
        <v>10228</v>
      </c>
    </row>
    <row r="2747" spans="1:18" x14ac:dyDescent="0.25">
      <c r="A2747" s="33" t="s">
        <v>28829</v>
      </c>
      <c r="B2747" s="34" t="s">
        <v>9075</v>
      </c>
      <c r="C2747" s="34" t="s">
        <v>703</v>
      </c>
      <c r="D2747" s="36">
        <v>41988</v>
      </c>
      <c r="E2747" s="34" t="s">
        <v>704</v>
      </c>
      <c r="F2747" s="34" t="s">
        <v>705</v>
      </c>
      <c r="G2747" s="34" t="s">
        <v>9076</v>
      </c>
      <c r="H2747" s="34" t="s">
        <v>763</v>
      </c>
      <c r="I2747" s="34" t="s">
        <v>9077</v>
      </c>
      <c r="J2747" s="36">
        <v>43682</v>
      </c>
      <c r="K2747" s="36">
        <v>44413</v>
      </c>
      <c r="L2747" s="34" t="s">
        <v>9078</v>
      </c>
      <c r="M2747" s="34" t="s">
        <v>710</v>
      </c>
      <c r="N2747" s="34" t="s">
        <v>723</v>
      </c>
      <c r="O2747" s="34" t="s">
        <v>712</v>
      </c>
      <c r="P2747" s="34" t="s">
        <v>713</v>
      </c>
      <c r="Q2747" s="34" t="s">
        <v>743</v>
      </c>
      <c r="R2747" s="34" t="s">
        <v>10228</v>
      </c>
    </row>
    <row r="2748" spans="1:18" x14ac:dyDescent="0.25">
      <c r="A2748" s="31" t="s">
        <v>28295</v>
      </c>
      <c r="B2748" s="32" t="s">
        <v>9079</v>
      </c>
      <c r="C2748" s="32" t="s">
        <v>808</v>
      </c>
      <c r="D2748" s="35">
        <v>41974</v>
      </c>
      <c r="E2748" s="32" t="s">
        <v>704</v>
      </c>
      <c r="F2748" s="32" t="s">
        <v>705</v>
      </c>
      <c r="G2748" s="32" t="s">
        <v>9080</v>
      </c>
      <c r="H2748" s="32" t="s">
        <v>707</v>
      </c>
      <c r="I2748" s="32" t="s">
        <v>2289</v>
      </c>
      <c r="J2748" s="35">
        <v>43781</v>
      </c>
      <c r="K2748" s="35">
        <v>44512</v>
      </c>
      <c r="L2748" s="32" t="s">
        <v>9081</v>
      </c>
      <c r="M2748" s="32" t="s">
        <v>718</v>
      </c>
      <c r="N2748" s="32" t="s">
        <v>711</v>
      </c>
      <c r="O2748" s="32" t="s">
        <v>712</v>
      </c>
      <c r="P2748" s="32" t="s">
        <v>743</v>
      </c>
      <c r="Q2748" s="32" t="s">
        <v>713</v>
      </c>
      <c r="R2748" s="32" t="s">
        <v>10228</v>
      </c>
    </row>
    <row r="2749" spans="1:18" x14ac:dyDescent="0.25">
      <c r="A2749" s="33" t="s">
        <v>28831</v>
      </c>
      <c r="B2749" s="34" t="s">
        <v>9082</v>
      </c>
      <c r="C2749" s="34" t="s">
        <v>808</v>
      </c>
      <c r="D2749" s="36">
        <v>41827</v>
      </c>
      <c r="E2749" s="34" t="s">
        <v>704</v>
      </c>
      <c r="F2749" s="34" t="s">
        <v>705</v>
      </c>
      <c r="G2749" s="34" t="s">
        <v>9083</v>
      </c>
      <c r="H2749" s="34" t="s">
        <v>804</v>
      </c>
      <c r="I2749" s="34" t="s">
        <v>2243</v>
      </c>
      <c r="J2749" s="36">
        <v>43768</v>
      </c>
      <c r="K2749" s="36">
        <v>44499</v>
      </c>
      <c r="L2749" s="34" t="s">
        <v>9084</v>
      </c>
      <c r="M2749" s="34" t="s">
        <v>710</v>
      </c>
      <c r="N2749" s="34" t="s">
        <v>711</v>
      </c>
      <c r="O2749" s="34" t="s">
        <v>773</v>
      </c>
      <c r="P2749" s="34" t="s">
        <v>713</v>
      </c>
      <c r="Q2749" s="34" t="s">
        <v>10228</v>
      </c>
      <c r="R2749" s="34" t="s">
        <v>10228</v>
      </c>
    </row>
    <row r="2750" spans="1:18" x14ac:dyDescent="0.25">
      <c r="A2750" s="31" t="s">
        <v>28473</v>
      </c>
      <c r="B2750" s="32" t="s">
        <v>9085</v>
      </c>
      <c r="C2750" s="32" t="s">
        <v>703</v>
      </c>
      <c r="D2750" s="35">
        <v>41697</v>
      </c>
      <c r="E2750" s="32" t="s">
        <v>704</v>
      </c>
      <c r="F2750" s="32" t="s">
        <v>705</v>
      </c>
      <c r="G2750" s="32" t="s">
        <v>9086</v>
      </c>
      <c r="H2750" s="32" t="s">
        <v>1974</v>
      </c>
      <c r="I2750" s="32" t="s">
        <v>1975</v>
      </c>
      <c r="J2750" s="35">
        <v>43780</v>
      </c>
      <c r="K2750" s="35">
        <v>44511</v>
      </c>
      <c r="L2750" s="32" t="s">
        <v>9087</v>
      </c>
      <c r="M2750" s="32" t="s">
        <v>710</v>
      </c>
      <c r="N2750" s="32" t="s">
        <v>723</v>
      </c>
      <c r="O2750" s="32" t="s">
        <v>712</v>
      </c>
      <c r="P2750" s="32" t="s">
        <v>713</v>
      </c>
      <c r="Q2750" s="32" t="s">
        <v>10228</v>
      </c>
      <c r="R2750" s="32" t="s">
        <v>10228</v>
      </c>
    </row>
    <row r="2751" spans="1:18" x14ac:dyDescent="0.25">
      <c r="A2751" s="33" t="s">
        <v>28833</v>
      </c>
      <c r="B2751" s="34" t="s">
        <v>9088</v>
      </c>
      <c r="C2751" s="34" t="s">
        <v>703</v>
      </c>
      <c r="D2751" s="36">
        <v>41705</v>
      </c>
      <c r="E2751" s="34" t="s">
        <v>704</v>
      </c>
      <c r="F2751" s="34" t="s">
        <v>705</v>
      </c>
      <c r="G2751" s="34" t="s">
        <v>3849</v>
      </c>
      <c r="H2751" s="34" t="s">
        <v>752</v>
      </c>
      <c r="I2751" s="34" t="s">
        <v>2021</v>
      </c>
      <c r="J2751" s="36">
        <v>43815</v>
      </c>
      <c r="K2751" s="36">
        <v>44546</v>
      </c>
      <c r="L2751" s="34" t="s">
        <v>9089</v>
      </c>
      <c r="M2751" s="34" t="s">
        <v>772</v>
      </c>
      <c r="N2751" s="34" t="s">
        <v>711</v>
      </c>
      <c r="O2751" s="34" t="s">
        <v>712</v>
      </c>
      <c r="P2751" s="34" t="s">
        <v>713</v>
      </c>
      <c r="Q2751" s="34" t="s">
        <v>743</v>
      </c>
      <c r="R2751" s="34" t="s">
        <v>10228</v>
      </c>
    </row>
    <row r="2752" spans="1:18" x14ac:dyDescent="0.25">
      <c r="A2752" s="31" t="s">
        <v>28207</v>
      </c>
      <c r="B2752" s="32" t="s">
        <v>9090</v>
      </c>
      <c r="C2752" s="32" t="s">
        <v>703</v>
      </c>
      <c r="D2752" s="35">
        <v>41710</v>
      </c>
      <c r="E2752" s="32" t="s">
        <v>704</v>
      </c>
      <c r="F2752" s="32" t="s">
        <v>705</v>
      </c>
      <c r="G2752" s="32" t="s">
        <v>2809</v>
      </c>
      <c r="H2752" s="32" t="s">
        <v>707</v>
      </c>
      <c r="I2752" s="32" t="s">
        <v>2810</v>
      </c>
      <c r="J2752" s="35">
        <v>43797</v>
      </c>
      <c r="K2752" s="35">
        <v>44528</v>
      </c>
      <c r="L2752" s="32" t="s">
        <v>9091</v>
      </c>
      <c r="M2752" s="32" t="s">
        <v>710</v>
      </c>
      <c r="N2752" s="32" t="s">
        <v>723</v>
      </c>
      <c r="O2752" s="32" t="s">
        <v>712</v>
      </c>
      <c r="P2752" s="32" t="s">
        <v>713</v>
      </c>
      <c r="Q2752" s="32" t="s">
        <v>10228</v>
      </c>
      <c r="R2752" s="32" t="s">
        <v>10228</v>
      </c>
    </row>
    <row r="2753" spans="1:18" x14ac:dyDescent="0.25">
      <c r="A2753" s="33" t="s">
        <v>28835</v>
      </c>
      <c r="B2753" s="34" t="s">
        <v>9092</v>
      </c>
      <c r="C2753" s="34" t="s">
        <v>703</v>
      </c>
      <c r="D2753" s="36">
        <v>41712</v>
      </c>
      <c r="E2753" s="34" t="s">
        <v>704</v>
      </c>
      <c r="F2753" s="34" t="s">
        <v>705</v>
      </c>
      <c r="G2753" s="34" t="s">
        <v>3849</v>
      </c>
      <c r="H2753" s="34" t="s">
        <v>752</v>
      </c>
      <c r="I2753" s="34" t="s">
        <v>2021</v>
      </c>
      <c r="J2753" s="36">
        <v>43812</v>
      </c>
      <c r="K2753" s="36">
        <v>44543</v>
      </c>
      <c r="L2753" s="34" t="s">
        <v>9093</v>
      </c>
      <c r="M2753" s="34" t="s">
        <v>729</v>
      </c>
      <c r="N2753" s="34" t="s">
        <v>723</v>
      </c>
      <c r="O2753" s="34" t="s">
        <v>712</v>
      </c>
      <c r="P2753" s="34" t="s">
        <v>713</v>
      </c>
      <c r="Q2753" s="34" t="s">
        <v>10228</v>
      </c>
      <c r="R2753" s="34" t="s">
        <v>10228</v>
      </c>
    </row>
    <row r="2754" spans="1:18" x14ac:dyDescent="0.25">
      <c r="A2754" s="31" t="s">
        <v>28475</v>
      </c>
      <c r="B2754" s="32" t="s">
        <v>9094</v>
      </c>
      <c r="C2754" s="32" t="s">
        <v>703</v>
      </c>
      <c r="D2754" s="35">
        <v>41723</v>
      </c>
      <c r="E2754" s="32" t="s">
        <v>704</v>
      </c>
      <c r="F2754" s="32" t="s">
        <v>705</v>
      </c>
      <c r="G2754" s="32" t="s">
        <v>7120</v>
      </c>
      <c r="H2754" s="32" t="s">
        <v>746</v>
      </c>
      <c r="I2754" s="32" t="s">
        <v>7121</v>
      </c>
      <c r="J2754" s="35">
        <v>43742</v>
      </c>
      <c r="K2754" s="35">
        <v>44473</v>
      </c>
      <c r="L2754" s="32" t="s">
        <v>9095</v>
      </c>
      <c r="M2754" s="32" t="s">
        <v>710</v>
      </c>
      <c r="N2754" s="32" t="s">
        <v>749</v>
      </c>
      <c r="O2754" s="32" t="s">
        <v>712</v>
      </c>
      <c r="P2754" s="32" t="s">
        <v>713</v>
      </c>
      <c r="Q2754" s="32" t="s">
        <v>743</v>
      </c>
      <c r="R2754" s="32" t="s">
        <v>10228</v>
      </c>
    </row>
    <row r="2755" spans="1:18" x14ac:dyDescent="0.25">
      <c r="A2755" s="33" t="s">
        <v>28837</v>
      </c>
      <c r="B2755" s="34" t="s">
        <v>9096</v>
      </c>
      <c r="C2755" s="34" t="s">
        <v>703</v>
      </c>
      <c r="D2755" s="36">
        <v>41730</v>
      </c>
      <c r="E2755" s="34" t="s">
        <v>704</v>
      </c>
      <c r="F2755" s="34" t="s">
        <v>705</v>
      </c>
      <c r="G2755" s="34" t="s">
        <v>4801</v>
      </c>
      <c r="H2755" s="34" t="s">
        <v>707</v>
      </c>
      <c r="I2755" s="34" t="s">
        <v>4802</v>
      </c>
      <c r="J2755" s="36">
        <v>43745</v>
      </c>
      <c r="K2755" s="36">
        <v>44476</v>
      </c>
      <c r="L2755" s="34" t="s">
        <v>9097</v>
      </c>
      <c r="M2755" s="34" t="s">
        <v>710</v>
      </c>
      <c r="N2755" s="34" t="s">
        <v>723</v>
      </c>
      <c r="O2755" s="34" t="s">
        <v>755</v>
      </c>
      <c r="P2755" s="34" t="s">
        <v>713</v>
      </c>
      <c r="Q2755" s="34" t="s">
        <v>743</v>
      </c>
      <c r="R2755" s="34" t="s">
        <v>10228</v>
      </c>
    </row>
    <row r="2756" spans="1:18" x14ac:dyDescent="0.25">
      <c r="A2756" s="31" t="s">
        <v>28297</v>
      </c>
      <c r="B2756" s="32" t="s">
        <v>9098</v>
      </c>
      <c r="C2756" s="32" t="s">
        <v>703</v>
      </c>
      <c r="D2756" s="35">
        <v>41737</v>
      </c>
      <c r="E2756" s="32" t="s">
        <v>704</v>
      </c>
      <c r="F2756" s="32" t="s">
        <v>705</v>
      </c>
      <c r="G2756" s="32" t="s">
        <v>1379</v>
      </c>
      <c r="H2756" s="32" t="s">
        <v>752</v>
      </c>
      <c r="I2756" s="32" t="s">
        <v>1380</v>
      </c>
      <c r="J2756" s="35">
        <v>43795</v>
      </c>
      <c r="K2756" s="35">
        <v>44526</v>
      </c>
      <c r="L2756" s="32" t="s">
        <v>9099</v>
      </c>
      <c r="M2756" s="32" t="s">
        <v>772</v>
      </c>
      <c r="N2756" s="32" t="s">
        <v>723</v>
      </c>
      <c r="O2756" s="32" t="s">
        <v>712</v>
      </c>
      <c r="P2756" s="32" t="s">
        <v>760</v>
      </c>
      <c r="Q2756" s="32" t="s">
        <v>760</v>
      </c>
      <c r="R2756" s="32" t="s">
        <v>10228</v>
      </c>
    </row>
    <row r="2757" spans="1:18" x14ac:dyDescent="0.25">
      <c r="A2757" s="33" t="s">
        <v>28839</v>
      </c>
      <c r="B2757" s="34" t="s">
        <v>9100</v>
      </c>
      <c r="C2757" s="34" t="s">
        <v>734</v>
      </c>
      <c r="D2757" s="36">
        <v>41744</v>
      </c>
      <c r="E2757" s="34" t="s">
        <v>704</v>
      </c>
      <c r="F2757" s="34" t="s">
        <v>705</v>
      </c>
      <c r="G2757" s="34" t="s">
        <v>9101</v>
      </c>
      <c r="H2757" s="34" t="s">
        <v>804</v>
      </c>
      <c r="I2757" s="34" t="s">
        <v>1415</v>
      </c>
      <c r="J2757" s="36">
        <v>43781</v>
      </c>
      <c r="K2757" s="36">
        <v>44512</v>
      </c>
      <c r="L2757" s="34" t="s">
        <v>9102</v>
      </c>
      <c r="M2757" s="34" t="s">
        <v>710</v>
      </c>
      <c r="N2757" s="34" t="s">
        <v>711</v>
      </c>
      <c r="O2757" s="34" t="s">
        <v>712</v>
      </c>
      <c r="P2757" s="34" t="s">
        <v>713</v>
      </c>
      <c r="Q2757" s="34" t="s">
        <v>10228</v>
      </c>
      <c r="R2757" s="34" t="s">
        <v>10228</v>
      </c>
    </row>
    <row r="2758" spans="1:18" x14ac:dyDescent="0.25">
      <c r="A2758" s="31" t="s">
        <v>28477</v>
      </c>
      <c r="B2758" s="32" t="s">
        <v>9103</v>
      </c>
      <c r="C2758" s="32" t="s">
        <v>703</v>
      </c>
      <c r="D2758" s="35">
        <v>41754</v>
      </c>
      <c r="E2758" s="32" t="s">
        <v>704</v>
      </c>
      <c r="F2758" s="32" t="s">
        <v>705</v>
      </c>
      <c r="G2758" s="32" t="s">
        <v>1233</v>
      </c>
      <c r="H2758" s="32" t="s">
        <v>736</v>
      </c>
      <c r="I2758" s="32" t="s">
        <v>1234</v>
      </c>
      <c r="J2758" s="35">
        <v>43789</v>
      </c>
      <c r="K2758" s="35">
        <v>44520</v>
      </c>
      <c r="L2758" s="32" t="s">
        <v>9104</v>
      </c>
      <c r="M2758" s="32" t="s">
        <v>710</v>
      </c>
      <c r="N2758" s="32" t="s">
        <v>749</v>
      </c>
      <c r="O2758" s="32" t="s">
        <v>712</v>
      </c>
      <c r="P2758" s="32" t="s">
        <v>713</v>
      </c>
      <c r="Q2758" s="32" t="s">
        <v>10228</v>
      </c>
      <c r="R2758" s="32" t="s">
        <v>10228</v>
      </c>
    </row>
    <row r="2759" spans="1:18" x14ac:dyDescent="0.25">
      <c r="A2759" s="33" t="s">
        <v>28841</v>
      </c>
      <c r="B2759" s="34" t="s">
        <v>9105</v>
      </c>
      <c r="C2759" s="34" t="s">
        <v>703</v>
      </c>
      <c r="D2759" s="36">
        <v>41767</v>
      </c>
      <c r="E2759" s="34" t="s">
        <v>704</v>
      </c>
      <c r="F2759" s="34" t="s">
        <v>705</v>
      </c>
      <c r="G2759" s="34" t="s">
        <v>9106</v>
      </c>
      <c r="H2759" s="34" t="s">
        <v>746</v>
      </c>
      <c r="I2759" s="34" t="s">
        <v>9107</v>
      </c>
      <c r="J2759" s="36">
        <v>43808</v>
      </c>
      <c r="K2759" s="36">
        <v>44539</v>
      </c>
      <c r="L2759" s="34" t="s">
        <v>9108</v>
      </c>
      <c r="M2759" s="34" t="s">
        <v>710</v>
      </c>
      <c r="N2759" s="34" t="s">
        <v>723</v>
      </c>
      <c r="O2759" s="34" t="s">
        <v>712</v>
      </c>
      <c r="P2759" s="34" t="s">
        <v>713</v>
      </c>
      <c r="Q2759" s="34" t="s">
        <v>10228</v>
      </c>
      <c r="R2759" s="34" t="s">
        <v>10228</v>
      </c>
    </row>
    <row r="2760" spans="1:18" x14ac:dyDescent="0.25">
      <c r="A2760" s="31" t="s">
        <v>28163</v>
      </c>
      <c r="B2760" s="32" t="s">
        <v>9109</v>
      </c>
      <c r="C2760" s="32" t="s">
        <v>703</v>
      </c>
      <c r="D2760" s="35">
        <v>41767</v>
      </c>
      <c r="E2760" s="32" t="s">
        <v>704</v>
      </c>
      <c r="F2760" s="32" t="s">
        <v>705</v>
      </c>
      <c r="G2760" s="32" t="s">
        <v>9110</v>
      </c>
      <c r="H2760" s="32" t="s">
        <v>707</v>
      </c>
      <c r="I2760" s="32" t="s">
        <v>2063</v>
      </c>
      <c r="J2760" s="35">
        <v>43752</v>
      </c>
      <c r="K2760" s="35">
        <v>44483</v>
      </c>
      <c r="L2760" s="32" t="s">
        <v>9111</v>
      </c>
      <c r="M2760" s="32" t="s">
        <v>772</v>
      </c>
      <c r="N2760" s="32" t="s">
        <v>711</v>
      </c>
      <c r="O2760" s="32" t="s">
        <v>712</v>
      </c>
      <c r="P2760" s="32" t="s">
        <v>713</v>
      </c>
      <c r="Q2760" s="32" t="s">
        <v>10228</v>
      </c>
      <c r="R2760" s="32" t="s">
        <v>10228</v>
      </c>
    </row>
    <row r="2761" spans="1:18" x14ac:dyDescent="0.25">
      <c r="A2761" s="33" t="s">
        <v>28843</v>
      </c>
      <c r="B2761" s="34" t="s">
        <v>9112</v>
      </c>
      <c r="C2761" s="34" t="s">
        <v>703</v>
      </c>
      <c r="D2761" s="36">
        <v>41768</v>
      </c>
      <c r="E2761" s="34" t="s">
        <v>704</v>
      </c>
      <c r="F2761" s="34" t="s">
        <v>705</v>
      </c>
      <c r="G2761" s="34" t="s">
        <v>9113</v>
      </c>
      <c r="H2761" s="34" t="s">
        <v>707</v>
      </c>
      <c r="I2761" s="34" t="s">
        <v>9114</v>
      </c>
      <c r="J2761" s="36">
        <v>43790</v>
      </c>
      <c r="K2761" s="36">
        <v>44521</v>
      </c>
      <c r="L2761" s="34" t="s">
        <v>9115</v>
      </c>
      <c r="M2761" s="34" t="s">
        <v>710</v>
      </c>
      <c r="N2761" s="34" t="s">
        <v>749</v>
      </c>
      <c r="O2761" s="34" t="s">
        <v>712</v>
      </c>
      <c r="P2761" s="34" t="s">
        <v>743</v>
      </c>
      <c r="Q2761" s="34" t="s">
        <v>10228</v>
      </c>
      <c r="R2761" s="34" t="s">
        <v>10228</v>
      </c>
    </row>
    <row r="2762" spans="1:18" x14ac:dyDescent="0.25">
      <c r="A2762" s="31" t="s">
        <v>28479</v>
      </c>
      <c r="B2762" s="32" t="s">
        <v>9116</v>
      </c>
      <c r="C2762" s="32" t="s">
        <v>734</v>
      </c>
      <c r="D2762" s="35">
        <v>41712</v>
      </c>
      <c r="E2762" s="32" t="s">
        <v>704</v>
      </c>
      <c r="F2762" s="32" t="s">
        <v>705</v>
      </c>
      <c r="G2762" s="32" t="s">
        <v>9117</v>
      </c>
      <c r="H2762" s="32" t="s">
        <v>865</v>
      </c>
      <c r="I2762" s="32" t="s">
        <v>1150</v>
      </c>
      <c r="J2762" s="35">
        <v>43782</v>
      </c>
      <c r="K2762" s="35">
        <v>44513</v>
      </c>
      <c r="L2762" s="32" t="s">
        <v>9118</v>
      </c>
      <c r="M2762" s="32" t="s">
        <v>710</v>
      </c>
      <c r="N2762" s="32" t="s">
        <v>778</v>
      </c>
      <c r="O2762" s="32" t="s">
        <v>712</v>
      </c>
      <c r="P2762" s="32" t="s">
        <v>833</v>
      </c>
      <c r="Q2762" s="32" t="s">
        <v>713</v>
      </c>
      <c r="R2762" s="32" t="s">
        <v>743</v>
      </c>
    </row>
    <row r="2763" spans="1:18" x14ac:dyDescent="0.25">
      <c r="A2763" s="33" t="s">
        <v>28845</v>
      </c>
      <c r="B2763" s="34" t="s">
        <v>9119</v>
      </c>
      <c r="C2763" s="34" t="s">
        <v>703</v>
      </c>
      <c r="D2763" s="36">
        <v>41792</v>
      </c>
      <c r="E2763" s="34" t="s">
        <v>704</v>
      </c>
      <c r="F2763" s="34" t="s">
        <v>705</v>
      </c>
      <c r="G2763" s="34" t="s">
        <v>3709</v>
      </c>
      <c r="H2763" s="34" t="s">
        <v>804</v>
      </c>
      <c r="I2763" s="34" t="s">
        <v>1415</v>
      </c>
      <c r="J2763" s="36">
        <v>43745</v>
      </c>
      <c r="K2763" s="36">
        <v>44476</v>
      </c>
      <c r="L2763" s="34" t="s">
        <v>9120</v>
      </c>
      <c r="M2763" s="34" t="s">
        <v>710</v>
      </c>
      <c r="N2763" s="34" t="s">
        <v>749</v>
      </c>
      <c r="O2763" s="34" t="s">
        <v>755</v>
      </c>
      <c r="P2763" s="34" t="s">
        <v>743</v>
      </c>
      <c r="Q2763" s="34" t="s">
        <v>10228</v>
      </c>
      <c r="R2763" s="34" t="s">
        <v>10228</v>
      </c>
    </row>
    <row r="2764" spans="1:18" x14ac:dyDescent="0.25">
      <c r="A2764" s="31" t="s">
        <v>28299</v>
      </c>
      <c r="B2764" s="32" t="s">
        <v>9121</v>
      </c>
      <c r="C2764" s="32" t="s">
        <v>703</v>
      </c>
      <c r="D2764" s="35">
        <v>41793</v>
      </c>
      <c r="E2764" s="32" t="s">
        <v>704</v>
      </c>
      <c r="F2764" s="32" t="s">
        <v>705</v>
      </c>
      <c r="G2764" s="32" t="s">
        <v>2099</v>
      </c>
      <c r="H2764" s="32" t="s">
        <v>752</v>
      </c>
      <c r="I2764" s="32" t="s">
        <v>2100</v>
      </c>
      <c r="J2764" s="35">
        <v>43794</v>
      </c>
      <c r="K2764" s="35">
        <v>44525</v>
      </c>
      <c r="L2764" s="32" t="s">
        <v>9122</v>
      </c>
      <c r="M2764" s="32" t="s">
        <v>718</v>
      </c>
      <c r="N2764" s="32" t="s">
        <v>723</v>
      </c>
      <c r="O2764" s="32" t="s">
        <v>712</v>
      </c>
      <c r="P2764" s="32" t="s">
        <v>743</v>
      </c>
      <c r="Q2764" s="32" t="s">
        <v>10228</v>
      </c>
      <c r="R2764" s="32" t="s">
        <v>10228</v>
      </c>
    </row>
    <row r="2765" spans="1:18" x14ac:dyDescent="0.25">
      <c r="A2765" s="33" t="s">
        <v>28847</v>
      </c>
      <c r="B2765" s="34" t="s">
        <v>9123</v>
      </c>
      <c r="C2765" s="34" t="s">
        <v>703</v>
      </c>
      <c r="D2765" s="36">
        <v>41795</v>
      </c>
      <c r="E2765" s="34" t="s">
        <v>704</v>
      </c>
      <c r="F2765" s="34" t="s">
        <v>705</v>
      </c>
      <c r="G2765" s="34" t="s">
        <v>9124</v>
      </c>
      <c r="H2765" s="34" t="s">
        <v>1262</v>
      </c>
      <c r="I2765" s="34" t="s">
        <v>3083</v>
      </c>
      <c r="J2765" s="36">
        <v>43749</v>
      </c>
      <c r="K2765" s="36">
        <v>44480</v>
      </c>
      <c r="L2765" s="34" t="s">
        <v>9125</v>
      </c>
      <c r="M2765" s="34" t="s">
        <v>710</v>
      </c>
      <c r="N2765" s="34" t="s">
        <v>723</v>
      </c>
      <c r="O2765" s="34" t="s">
        <v>712</v>
      </c>
      <c r="P2765" s="34" t="s">
        <v>713</v>
      </c>
      <c r="Q2765" s="34" t="s">
        <v>10228</v>
      </c>
      <c r="R2765" s="34" t="s">
        <v>10228</v>
      </c>
    </row>
    <row r="2766" spans="1:18" x14ac:dyDescent="0.25">
      <c r="A2766" s="31" t="s">
        <v>28481</v>
      </c>
      <c r="B2766" s="32" t="s">
        <v>9126</v>
      </c>
      <c r="C2766" s="32" t="s">
        <v>703</v>
      </c>
      <c r="D2766" s="35">
        <v>41803</v>
      </c>
      <c r="E2766" s="32" t="s">
        <v>704</v>
      </c>
      <c r="F2766" s="32" t="s">
        <v>705</v>
      </c>
      <c r="G2766" s="32" t="s">
        <v>9127</v>
      </c>
      <c r="H2766" s="32" t="s">
        <v>998</v>
      </c>
      <c r="I2766" s="32" t="s">
        <v>9128</v>
      </c>
      <c r="J2766" s="35">
        <v>43810</v>
      </c>
      <c r="K2766" s="35">
        <v>44541</v>
      </c>
      <c r="L2766" s="32" t="s">
        <v>9129</v>
      </c>
      <c r="M2766" s="32" t="s">
        <v>729</v>
      </c>
      <c r="N2766" s="32" t="s">
        <v>749</v>
      </c>
      <c r="O2766" s="32" t="s">
        <v>712</v>
      </c>
      <c r="P2766" s="32" t="s">
        <v>713</v>
      </c>
      <c r="Q2766" s="32" t="s">
        <v>10228</v>
      </c>
      <c r="R2766" s="32" t="s">
        <v>10228</v>
      </c>
    </row>
    <row r="2767" spans="1:18" x14ac:dyDescent="0.25">
      <c r="A2767" s="33" t="s">
        <v>28849</v>
      </c>
      <c r="B2767" s="34" t="s">
        <v>9130</v>
      </c>
      <c r="C2767" s="34" t="s">
        <v>703</v>
      </c>
      <c r="D2767" s="36">
        <v>41828</v>
      </c>
      <c r="E2767" s="34" t="s">
        <v>704</v>
      </c>
      <c r="F2767" s="34" t="s">
        <v>705</v>
      </c>
      <c r="G2767" s="34" t="s">
        <v>1031</v>
      </c>
      <c r="H2767" s="34" t="s">
        <v>746</v>
      </c>
      <c r="I2767" s="34" t="s">
        <v>1032</v>
      </c>
      <c r="J2767" s="36">
        <v>43802</v>
      </c>
      <c r="K2767" s="36">
        <v>44533</v>
      </c>
      <c r="L2767" s="34" t="s">
        <v>9131</v>
      </c>
      <c r="M2767" s="34" t="s">
        <v>710</v>
      </c>
      <c r="N2767" s="34" t="s">
        <v>749</v>
      </c>
      <c r="O2767" s="34" t="s">
        <v>712</v>
      </c>
      <c r="P2767" s="34" t="s">
        <v>743</v>
      </c>
      <c r="Q2767" s="34" t="s">
        <v>10228</v>
      </c>
      <c r="R2767" s="34" t="s">
        <v>10228</v>
      </c>
    </row>
    <row r="2768" spans="1:18" x14ac:dyDescent="0.25">
      <c r="A2768" s="31" t="s">
        <v>28209</v>
      </c>
      <c r="B2768" s="32" t="s">
        <v>9132</v>
      </c>
      <c r="C2768" s="32" t="s">
        <v>734</v>
      </c>
      <c r="D2768" s="35">
        <v>41851</v>
      </c>
      <c r="E2768" s="32" t="s">
        <v>704</v>
      </c>
      <c r="F2768" s="32" t="s">
        <v>705</v>
      </c>
      <c r="G2768" s="32" t="s">
        <v>3573</v>
      </c>
      <c r="H2768" s="32" t="s">
        <v>763</v>
      </c>
      <c r="I2768" s="32" t="s">
        <v>3574</v>
      </c>
      <c r="J2768" s="35">
        <v>43811</v>
      </c>
      <c r="K2768" s="35">
        <v>44542</v>
      </c>
      <c r="L2768" s="32" t="s">
        <v>9133</v>
      </c>
      <c r="M2768" s="32" t="s">
        <v>772</v>
      </c>
      <c r="N2768" s="32" t="s">
        <v>711</v>
      </c>
      <c r="O2768" s="32" t="s">
        <v>712</v>
      </c>
      <c r="P2768" s="32" t="s">
        <v>832</v>
      </c>
      <c r="Q2768" s="32" t="s">
        <v>760</v>
      </c>
      <c r="R2768" s="32" t="s">
        <v>10228</v>
      </c>
    </row>
    <row r="2769" spans="1:18" x14ac:dyDescent="0.25">
      <c r="A2769" s="33" t="s">
        <v>28851</v>
      </c>
      <c r="B2769" s="34" t="s">
        <v>9134</v>
      </c>
      <c r="C2769" s="34" t="s">
        <v>703</v>
      </c>
      <c r="D2769" s="36">
        <v>41856</v>
      </c>
      <c r="E2769" s="34" t="s">
        <v>704</v>
      </c>
      <c r="F2769" s="34" t="s">
        <v>705</v>
      </c>
      <c r="G2769" s="34" t="s">
        <v>5581</v>
      </c>
      <c r="H2769" s="34" t="s">
        <v>707</v>
      </c>
      <c r="I2769" s="34" t="s">
        <v>5582</v>
      </c>
      <c r="J2769" s="36">
        <v>43752</v>
      </c>
      <c r="K2769" s="36">
        <v>44483</v>
      </c>
      <c r="L2769" s="34" t="s">
        <v>9135</v>
      </c>
      <c r="M2769" s="34" t="s">
        <v>710</v>
      </c>
      <c r="N2769" s="34" t="s">
        <v>711</v>
      </c>
      <c r="O2769" s="34" t="s">
        <v>712</v>
      </c>
      <c r="P2769" s="34" t="s">
        <v>713</v>
      </c>
      <c r="Q2769" s="34" t="s">
        <v>10228</v>
      </c>
      <c r="R2769" s="34" t="s">
        <v>10228</v>
      </c>
    </row>
    <row r="2770" spans="1:18" x14ac:dyDescent="0.25">
      <c r="A2770" s="31" t="s">
        <v>28483</v>
      </c>
      <c r="B2770" s="32" t="s">
        <v>9136</v>
      </c>
      <c r="C2770" s="32" t="s">
        <v>703</v>
      </c>
      <c r="D2770" s="35">
        <v>41878</v>
      </c>
      <c r="E2770" s="32" t="s">
        <v>704</v>
      </c>
      <c r="F2770" s="32" t="s">
        <v>705</v>
      </c>
      <c r="G2770" s="32" t="s">
        <v>5770</v>
      </c>
      <c r="H2770" s="32" t="s">
        <v>707</v>
      </c>
      <c r="I2770" s="32" t="s">
        <v>5771</v>
      </c>
      <c r="J2770" s="35">
        <v>43745</v>
      </c>
      <c r="K2770" s="35">
        <v>44476</v>
      </c>
      <c r="L2770" s="32" t="s">
        <v>9137</v>
      </c>
      <c r="M2770" s="32" t="s">
        <v>710</v>
      </c>
      <c r="N2770" s="32" t="s">
        <v>749</v>
      </c>
      <c r="O2770" s="32" t="s">
        <v>712</v>
      </c>
      <c r="P2770" s="32" t="s">
        <v>876</v>
      </c>
      <c r="Q2770" s="32" t="s">
        <v>10228</v>
      </c>
      <c r="R2770" s="32" t="s">
        <v>10228</v>
      </c>
    </row>
    <row r="2771" spans="1:18" x14ac:dyDescent="0.25">
      <c r="A2771" s="33" t="s">
        <v>28853</v>
      </c>
      <c r="B2771" s="34" t="s">
        <v>9138</v>
      </c>
      <c r="C2771" s="34" t="s">
        <v>703</v>
      </c>
      <c r="D2771" s="36">
        <v>41878</v>
      </c>
      <c r="E2771" s="34" t="s">
        <v>704</v>
      </c>
      <c r="F2771" s="34" t="s">
        <v>705</v>
      </c>
      <c r="G2771" s="34" t="s">
        <v>9139</v>
      </c>
      <c r="H2771" s="34" t="s">
        <v>789</v>
      </c>
      <c r="I2771" s="34" t="s">
        <v>1282</v>
      </c>
      <c r="J2771" s="36">
        <v>43738</v>
      </c>
      <c r="K2771" s="36">
        <v>44469</v>
      </c>
      <c r="L2771" s="34" t="s">
        <v>9140</v>
      </c>
      <c r="M2771" s="34" t="s">
        <v>710</v>
      </c>
      <c r="N2771" s="34" t="s">
        <v>723</v>
      </c>
      <c r="O2771" s="34" t="s">
        <v>712</v>
      </c>
      <c r="P2771" s="34" t="s">
        <v>713</v>
      </c>
      <c r="Q2771" s="34" t="s">
        <v>10228</v>
      </c>
      <c r="R2771" s="34" t="s">
        <v>10228</v>
      </c>
    </row>
    <row r="2772" spans="1:18" x14ac:dyDescent="0.25">
      <c r="A2772" s="31" t="s">
        <v>28301</v>
      </c>
      <c r="B2772" s="32" t="s">
        <v>1034</v>
      </c>
      <c r="C2772" s="32" t="s">
        <v>703</v>
      </c>
      <c r="D2772" s="35">
        <v>41883</v>
      </c>
      <c r="E2772" s="32" t="s">
        <v>704</v>
      </c>
      <c r="F2772" s="32" t="s">
        <v>705</v>
      </c>
      <c r="G2772" s="32" t="s">
        <v>9141</v>
      </c>
      <c r="H2772" s="32" t="s">
        <v>752</v>
      </c>
      <c r="I2772" s="32" t="s">
        <v>3820</v>
      </c>
      <c r="J2772" s="35">
        <v>43770</v>
      </c>
      <c r="K2772" s="35">
        <v>44501</v>
      </c>
      <c r="L2772" s="32" t="s">
        <v>9142</v>
      </c>
      <c r="M2772" s="32" t="s">
        <v>718</v>
      </c>
      <c r="N2772" s="32" t="s">
        <v>711</v>
      </c>
      <c r="O2772" s="32" t="s">
        <v>712</v>
      </c>
      <c r="P2772" s="32" t="s">
        <v>713</v>
      </c>
      <c r="Q2772" s="32" t="s">
        <v>10228</v>
      </c>
      <c r="R2772" s="32" t="s">
        <v>10228</v>
      </c>
    </row>
    <row r="2773" spans="1:18" x14ac:dyDescent="0.25">
      <c r="A2773" s="33" t="s">
        <v>28855</v>
      </c>
      <c r="B2773" s="34" t="s">
        <v>9143</v>
      </c>
      <c r="C2773" s="34" t="s">
        <v>703</v>
      </c>
      <c r="D2773" s="36">
        <v>41890</v>
      </c>
      <c r="E2773" s="34" t="s">
        <v>704</v>
      </c>
      <c r="F2773" s="34" t="s">
        <v>705</v>
      </c>
      <c r="G2773" s="34" t="s">
        <v>5064</v>
      </c>
      <c r="H2773" s="34" t="s">
        <v>707</v>
      </c>
      <c r="I2773" s="34" t="s">
        <v>5065</v>
      </c>
      <c r="J2773" s="36">
        <v>43767</v>
      </c>
      <c r="K2773" s="36">
        <v>44498</v>
      </c>
      <c r="L2773" s="34" t="s">
        <v>9144</v>
      </c>
      <c r="M2773" s="34" t="s">
        <v>710</v>
      </c>
      <c r="N2773" s="34" t="s">
        <v>711</v>
      </c>
      <c r="O2773" s="34" t="s">
        <v>773</v>
      </c>
      <c r="P2773" s="34" t="s">
        <v>713</v>
      </c>
      <c r="Q2773" s="34" t="s">
        <v>832</v>
      </c>
      <c r="R2773" s="34" t="s">
        <v>10228</v>
      </c>
    </row>
    <row r="2774" spans="1:18" x14ac:dyDescent="0.25">
      <c r="A2774" s="31" t="s">
        <v>28485</v>
      </c>
      <c r="B2774" s="32" t="s">
        <v>9145</v>
      </c>
      <c r="C2774" s="32" t="s">
        <v>703</v>
      </c>
      <c r="D2774" s="35">
        <v>41884</v>
      </c>
      <c r="E2774" s="32" t="s">
        <v>704</v>
      </c>
      <c r="F2774" s="32" t="s">
        <v>705</v>
      </c>
      <c r="G2774" s="32" t="s">
        <v>2930</v>
      </c>
      <c r="H2774" s="32" t="s">
        <v>945</v>
      </c>
      <c r="I2774" s="32" t="s">
        <v>2931</v>
      </c>
      <c r="J2774" s="35">
        <v>43776</v>
      </c>
      <c r="K2774" s="35">
        <v>44507</v>
      </c>
      <c r="L2774" s="32" t="s">
        <v>9146</v>
      </c>
      <c r="M2774" s="32" t="s">
        <v>729</v>
      </c>
      <c r="N2774" s="32" t="s">
        <v>711</v>
      </c>
      <c r="O2774" s="32" t="s">
        <v>712</v>
      </c>
      <c r="P2774" s="32" t="s">
        <v>713</v>
      </c>
      <c r="Q2774" s="32" t="s">
        <v>10228</v>
      </c>
      <c r="R2774" s="32" t="s">
        <v>10228</v>
      </c>
    </row>
    <row r="2775" spans="1:18" x14ac:dyDescent="0.25">
      <c r="A2775" s="33" t="s">
        <v>28857</v>
      </c>
      <c r="B2775" s="34" t="s">
        <v>9147</v>
      </c>
      <c r="C2775" s="34" t="s">
        <v>703</v>
      </c>
      <c r="D2775" s="36">
        <v>41900</v>
      </c>
      <c r="E2775" s="34" t="s">
        <v>704</v>
      </c>
      <c r="F2775" s="34" t="s">
        <v>705</v>
      </c>
      <c r="G2775" s="34" t="s">
        <v>9148</v>
      </c>
      <c r="H2775" s="34" t="s">
        <v>752</v>
      </c>
      <c r="I2775" s="34" t="s">
        <v>9149</v>
      </c>
      <c r="J2775" s="36">
        <v>43791</v>
      </c>
      <c r="K2775" s="36">
        <v>44522</v>
      </c>
      <c r="L2775" s="34" t="s">
        <v>9150</v>
      </c>
      <c r="M2775" s="34" t="s">
        <v>710</v>
      </c>
      <c r="N2775" s="34" t="s">
        <v>723</v>
      </c>
      <c r="O2775" s="34" t="s">
        <v>712</v>
      </c>
      <c r="P2775" s="34" t="s">
        <v>713</v>
      </c>
      <c r="Q2775" s="34" t="s">
        <v>743</v>
      </c>
      <c r="R2775" s="34" t="s">
        <v>10228</v>
      </c>
    </row>
    <row r="2776" spans="1:18" x14ac:dyDescent="0.25">
      <c r="A2776" s="31" t="s">
        <v>28141</v>
      </c>
      <c r="B2776" s="32" t="s">
        <v>9151</v>
      </c>
      <c r="C2776" s="32" t="s">
        <v>703</v>
      </c>
      <c r="D2776" s="35">
        <v>41907</v>
      </c>
      <c r="E2776" s="32" t="s">
        <v>704</v>
      </c>
      <c r="F2776" s="32" t="s">
        <v>705</v>
      </c>
      <c r="G2776" s="32" t="s">
        <v>3321</v>
      </c>
      <c r="H2776" s="32" t="s">
        <v>789</v>
      </c>
      <c r="I2776" s="32" t="s">
        <v>3322</v>
      </c>
      <c r="J2776" s="35">
        <v>43826</v>
      </c>
      <c r="K2776" s="35">
        <v>44557</v>
      </c>
      <c r="L2776" s="32" t="s">
        <v>9152</v>
      </c>
      <c r="M2776" s="32" t="s">
        <v>772</v>
      </c>
      <c r="N2776" s="32" t="s">
        <v>711</v>
      </c>
      <c r="O2776" s="32" t="s">
        <v>712</v>
      </c>
      <c r="P2776" s="32" t="s">
        <v>713</v>
      </c>
      <c r="Q2776" s="32" t="s">
        <v>833</v>
      </c>
      <c r="R2776" s="32" t="s">
        <v>743</v>
      </c>
    </row>
    <row r="2777" spans="1:18" x14ac:dyDescent="0.25">
      <c r="A2777" s="33" t="s">
        <v>28859</v>
      </c>
      <c r="B2777" s="34" t="s">
        <v>9153</v>
      </c>
      <c r="C2777" s="34" t="s">
        <v>703</v>
      </c>
      <c r="D2777" s="36">
        <v>41907</v>
      </c>
      <c r="E2777" s="34" t="s">
        <v>704</v>
      </c>
      <c r="F2777" s="34" t="s">
        <v>705</v>
      </c>
      <c r="G2777" s="34" t="s">
        <v>9154</v>
      </c>
      <c r="H2777" s="34" t="s">
        <v>921</v>
      </c>
      <c r="I2777" s="34" t="s">
        <v>9155</v>
      </c>
      <c r="J2777" s="36">
        <v>43787</v>
      </c>
      <c r="K2777" s="36">
        <v>44518</v>
      </c>
      <c r="L2777" s="34" t="s">
        <v>9156</v>
      </c>
      <c r="M2777" s="34" t="s">
        <v>710</v>
      </c>
      <c r="N2777" s="34" t="s">
        <v>749</v>
      </c>
      <c r="O2777" s="34" t="s">
        <v>712</v>
      </c>
      <c r="P2777" s="34" t="s">
        <v>713</v>
      </c>
      <c r="Q2777" s="34" t="s">
        <v>743</v>
      </c>
      <c r="R2777" s="34" t="s">
        <v>10228</v>
      </c>
    </row>
    <row r="2778" spans="1:18" x14ac:dyDescent="0.25">
      <c r="A2778" s="31" t="s">
        <v>28487</v>
      </c>
      <c r="B2778" s="32" t="s">
        <v>9157</v>
      </c>
      <c r="C2778" s="32" t="s">
        <v>703</v>
      </c>
      <c r="D2778" s="35">
        <v>41912</v>
      </c>
      <c r="E2778" s="32" t="s">
        <v>704</v>
      </c>
      <c r="F2778" s="32" t="s">
        <v>705</v>
      </c>
      <c r="G2778" s="32" t="s">
        <v>974</v>
      </c>
      <c r="H2778" s="32" t="s">
        <v>746</v>
      </c>
      <c r="I2778" s="32" t="s">
        <v>975</v>
      </c>
      <c r="J2778" s="35">
        <v>43748</v>
      </c>
      <c r="K2778" s="35">
        <v>44479</v>
      </c>
      <c r="L2778" s="32" t="s">
        <v>9158</v>
      </c>
      <c r="M2778" s="32" t="s">
        <v>710</v>
      </c>
      <c r="N2778" s="32" t="s">
        <v>778</v>
      </c>
      <c r="O2778" s="32" t="s">
        <v>712</v>
      </c>
      <c r="P2778" s="32" t="s">
        <v>876</v>
      </c>
      <c r="Q2778" s="32" t="s">
        <v>10228</v>
      </c>
      <c r="R2778" s="32" t="s">
        <v>10228</v>
      </c>
    </row>
    <row r="2779" spans="1:18" x14ac:dyDescent="0.25">
      <c r="A2779" s="33" t="s">
        <v>28861</v>
      </c>
      <c r="B2779" s="34" t="s">
        <v>9159</v>
      </c>
      <c r="C2779" s="34" t="s">
        <v>703</v>
      </c>
      <c r="D2779" s="36">
        <v>41906</v>
      </c>
      <c r="E2779" s="34" t="s">
        <v>704</v>
      </c>
      <c r="F2779" s="34" t="s">
        <v>705</v>
      </c>
      <c r="G2779" s="34" t="s">
        <v>9160</v>
      </c>
      <c r="H2779" s="34" t="s">
        <v>865</v>
      </c>
      <c r="I2779" s="34" t="s">
        <v>1150</v>
      </c>
      <c r="J2779" s="36">
        <v>43791</v>
      </c>
      <c r="K2779" s="36">
        <v>44522</v>
      </c>
      <c r="L2779" s="34" t="s">
        <v>9161</v>
      </c>
      <c r="M2779" s="34" t="s">
        <v>772</v>
      </c>
      <c r="N2779" s="34" t="s">
        <v>723</v>
      </c>
      <c r="O2779" s="34" t="s">
        <v>712</v>
      </c>
      <c r="P2779" s="34" t="s">
        <v>743</v>
      </c>
      <c r="Q2779" s="34" t="s">
        <v>10228</v>
      </c>
      <c r="R2779" s="34" t="s">
        <v>10228</v>
      </c>
    </row>
    <row r="2780" spans="1:18" x14ac:dyDescent="0.25">
      <c r="A2780" s="31" t="s">
        <v>28303</v>
      </c>
      <c r="B2780" s="32" t="s">
        <v>9162</v>
      </c>
      <c r="C2780" s="32" t="s">
        <v>703</v>
      </c>
      <c r="D2780" s="35">
        <v>41926</v>
      </c>
      <c r="E2780" s="32" t="s">
        <v>704</v>
      </c>
      <c r="F2780" s="32" t="s">
        <v>705</v>
      </c>
      <c r="G2780" s="32" t="s">
        <v>2642</v>
      </c>
      <c r="H2780" s="32" t="s">
        <v>746</v>
      </c>
      <c r="I2780" s="32" t="s">
        <v>2643</v>
      </c>
      <c r="J2780" s="35">
        <v>43769</v>
      </c>
      <c r="K2780" s="35">
        <v>44500</v>
      </c>
      <c r="L2780" s="32" t="s">
        <v>9163</v>
      </c>
      <c r="M2780" s="32" t="s">
        <v>710</v>
      </c>
      <c r="N2780" s="32" t="s">
        <v>778</v>
      </c>
      <c r="O2780" s="32" t="s">
        <v>2140</v>
      </c>
      <c r="P2780" s="32" t="s">
        <v>713</v>
      </c>
      <c r="Q2780" s="32" t="s">
        <v>743</v>
      </c>
      <c r="R2780" s="32" t="s">
        <v>833</v>
      </c>
    </row>
    <row r="2781" spans="1:18" x14ac:dyDescent="0.25">
      <c r="A2781" s="33" t="s">
        <v>28863</v>
      </c>
      <c r="B2781" s="34" t="s">
        <v>9164</v>
      </c>
      <c r="C2781" s="34" t="s">
        <v>703</v>
      </c>
      <c r="D2781" s="36">
        <v>41932</v>
      </c>
      <c r="E2781" s="34" t="s">
        <v>704</v>
      </c>
      <c r="F2781" s="34" t="s">
        <v>705</v>
      </c>
      <c r="G2781" s="34" t="s">
        <v>9165</v>
      </c>
      <c r="H2781" s="34" t="s">
        <v>860</v>
      </c>
      <c r="I2781" s="34" t="s">
        <v>861</v>
      </c>
      <c r="J2781" s="36">
        <v>43753</v>
      </c>
      <c r="K2781" s="36">
        <v>44484</v>
      </c>
      <c r="L2781" s="34" t="s">
        <v>9166</v>
      </c>
      <c r="M2781" s="34" t="s">
        <v>710</v>
      </c>
      <c r="N2781" s="34" t="s">
        <v>711</v>
      </c>
      <c r="O2781" s="34" t="s">
        <v>712</v>
      </c>
      <c r="P2781" s="34" t="s">
        <v>842</v>
      </c>
      <c r="Q2781" s="34" t="s">
        <v>1042</v>
      </c>
      <c r="R2781" s="34" t="s">
        <v>10228</v>
      </c>
    </row>
    <row r="2782" spans="1:18" x14ac:dyDescent="0.25">
      <c r="A2782" s="31" t="s">
        <v>28489</v>
      </c>
      <c r="B2782" s="32" t="s">
        <v>9167</v>
      </c>
      <c r="C2782" s="32" t="s">
        <v>703</v>
      </c>
      <c r="D2782" s="35">
        <v>41940</v>
      </c>
      <c r="E2782" s="32" t="s">
        <v>704</v>
      </c>
      <c r="F2782" s="32" t="s">
        <v>705</v>
      </c>
      <c r="G2782" s="32" t="s">
        <v>3795</v>
      </c>
      <c r="H2782" s="32" t="s">
        <v>752</v>
      </c>
      <c r="I2782" s="32" t="s">
        <v>2045</v>
      </c>
      <c r="J2782" s="35">
        <v>43804</v>
      </c>
      <c r="K2782" s="35">
        <v>44535</v>
      </c>
      <c r="L2782" s="32" t="s">
        <v>9168</v>
      </c>
      <c r="M2782" s="32" t="s">
        <v>710</v>
      </c>
      <c r="N2782" s="32" t="s">
        <v>723</v>
      </c>
      <c r="O2782" s="32" t="s">
        <v>712</v>
      </c>
      <c r="P2782" s="32" t="s">
        <v>713</v>
      </c>
      <c r="Q2782" s="32" t="s">
        <v>10228</v>
      </c>
      <c r="R2782" s="32" t="s">
        <v>10228</v>
      </c>
    </row>
    <row r="2783" spans="1:18" x14ac:dyDescent="0.25">
      <c r="A2783" s="33" t="s">
        <v>28865</v>
      </c>
      <c r="B2783" s="34" t="s">
        <v>9169</v>
      </c>
      <c r="C2783" s="34" t="s">
        <v>703</v>
      </c>
      <c r="D2783" s="36">
        <v>41941</v>
      </c>
      <c r="E2783" s="34" t="s">
        <v>704</v>
      </c>
      <c r="F2783" s="34" t="s">
        <v>705</v>
      </c>
      <c r="G2783" s="34" t="s">
        <v>9170</v>
      </c>
      <c r="H2783" s="34" t="s">
        <v>707</v>
      </c>
      <c r="I2783" s="34" t="s">
        <v>2063</v>
      </c>
      <c r="J2783" s="36">
        <v>43816</v>
      </c>
      <c r="K2783" s="36">
        <v>44547</v>
      </c>
      <c r="L2783" s="34" t="s">
        <v>9171</v>
      </c>
      <c r="M2783" s="34" t="s">
        <v>772</v>
      </c>
      <c r="N2783" s="34" t="s">
        <v>778</v>
      </c>
      <c r="O2783" s="34" t="s">
        <v>712</v>
      </c>
      <c r="P2783" s="34" t="s">
        <v>713</v>
      </c>
      <c r="Q2783" s="34" t="s">
        <v>10228</v>
      </c>
      <c r="R2783" s="34" t="s">
        <v>10228</v>
      </c>
    </row>
    <row r="2784" spans="1:18" x14ac:dyDescent="0.25">
      <c r="A2784" s="31" t="s">
        <v>28211</v>
      </c>
      <c r="B2784" s="32" t="s">
        <v>9172</v>
      </c>
      <c r="C2784" s="32" t="s">
        <v>703</v>
      </c>
      <c r="D2784" s="35">
        <v>41941</v>
      </c>
      <c r="E2784" s="32" t="s">
        <v>704</v>
      </c>
      <c r="F2784" s="32" t="s">
        <v>705</v>
      </c>
      <c r="G2784" s="32" t="s">
        <v>4259</v>
      </c>
      <c r="H2784" s="32" t="s">
        <v>789</v>
      </c>
      <c r="I2784" s="32" t="s">
        <v>4260</v>
      </c>
      <c r="J2784" s="35">
        <v>43789</v>
      </c>
      <c r="K2784" s="35">
        <v>44520</v>
      </c>
      <c r="L2784" s="32" t="s">
        <v>9173</v>
      </c>
      <c r="M2784" s="32" t="s">
        <v>710</v>
      </c>
      <c r="N2784" s="32" t="s">
        <v>723</v>
      </c>
      <c r="O2784" s="32" t="s">
        <v>712</v>
      </c>
      <c r="P2784" s="32" t="s">
        <v>833</v>
      </c>
      <c r="Q2784" s="32" t="s">
        <v>10228</v>
      </c>
      <c r="R2784" s="32" t="s">
        <v>10228</v>
      </c>
    </row>
    <row r="2785" spans="1:18" x14ac:dyDescent="0.25">
      <c r="A2785" s="33" t="s">
        <v>28867</v>
      </c>
      <c r="B2785" s="34" t="s">
        <v>9174</v>
      </c>
      <c r="C2785" s="34" t="s">
        <v>703</v>
      </c>
      <c r="D2785" s="36">
        <v>41955</v>
      </c>
      <c r="E2785" s="34" t="s">
        <v>704</v>
      </c>
      <c r="F2785" s="34" t="s">
        <v>705</v>
      </c>
      <c r="G2785" s="34" t="s">
        <v>1869</v>
      </c>
      <c r="H2785" s="34" t="s">
        <v>921</v>
      </c>
      <c r="I2785" s="34" t="s">
        <v>1263</v>
      </c>
      <c r="J2785" s="36">
        <v>43775</v>
      </c>
      <c r="K2785" s="36">
        <v>44506</v>
      </c>
      <c r="L2785" s="34" t="s">
        <v>9175</v>
      </c>
      <c r="M2785" s="34" t="s">
        <v>710</v>
      </c>
      <c r="N2785" s="34" t="s">
        <v>723</v>
      </c>
      <c r="O2785" s="34" t="s">
        <v>712</v>
      </c>
      <c r="P2785" s="34" t="s">
        <v>713</v>
      </c>
      <c r="Q2785" s="34" t="s">
        <v>743</v>
      </c>
      <c r="R2785" s="34" t="s">
        <v>10228</v>
      </c>
    </row>
    <row r="2786" spans="1:18" x14ac:dyDescent="0.25">
      <c r="A2786" s="31" t="s">
        <v>28491</v>
      </c>
      <c r="B2786" s="32" t="s">
        <v>9176</v>
      </c>
      <c r="C2786" s="32" t="s">
        <v>703</v>
      </c>
      <c r="D2786" s="35">
        <v>41960</v>
      </c>
      <c r="E2786" s="32" t="s">
        <v>704</v>
      </c>
      <c r="F2786" s="32" t="s">
        <v>705</v>
      </c>
      <c r="G2786" s="32" t="s">
        <v>1788</v>
      </c>
      <c r="H2786" s="32" t="s">
        <v>707</v>
      </c>
      <c r="I2786" s="32" t="s">
        <v>1789</v>
      </c>
      <c r="J2786" s="35">
        <v>43791</v>
      </c>
      <c r="K2786" s="35">
        <v>44522</v>
      </c>
      <c r="L2786" s="32" t="s">
        <v>9177</v>
      </c>
      <c r="M2786" s="32" t="s">
        <v>729</v>
      </c>
      <c r="N2786" s="32" t="s">
        <v>723</v>
      </c>
      <c r="O2786" s="32" t="s">
        <v>712</v>
      </c>
      <c r="P2786" s="32" t="s">
        <v>743</v>
      </c>
      <c r="Q2786" s="32" t="s">
        <v>713</v>
      </c>
      <c r="R2786" s="32" t="s">
        <v>10228</v>
      </c>
    </row>
    <row r="2787" spans="1:18" x14ac:dyDescent="0.25">
      <c r="A2787" s="33" t="s">
        <v>28869</v>
      </c>
      <c r="B2787" s="34" t="s">
        <v>9178</v>
      </c>
      <c r="C2787" s="34" t="s">
        <v>703</v>
      </c>
      <c r="D2787" s="36">
        <v>41967</v>
      </c>
      <c r="E2787" s="34" t="s">
        <v>704</v>
      </c>
      <c r="F2787" s="34" t="s">
        <v>705</v>
      </c>
      <c r="G2787" s="34" t="s">
        <v>7240</v>
      </c>
      <c r="H2787" s="34" t="s">
        <v>752</v>
      </c>
      <c r="I2787" s="34" t="s">
        <v>2021</v>
      </c>
      <c r="J2787" s="36">
        <v>43812</v>
      </c>
      <c r="K2787" s="36">
        <v>44543</v>
      </c>
      <c r="L2787" s="34" t="s">
        <v>9179</v>
      </c>
      <c r="M2787" s="34" t="s">
        <v>710</v>
      </c>
      <c r="N2787" s="34" t="s">
        <v>711</v>
      </c>
      <c r="O2787" s="34" t="s">
        <v>712</v>
      </c>
      <c r="P2787" s="34" t="s">
        <v>713</v>
      </c>
      <c r="Q2787" s="34" t="s">
        <v>10228</v>
      </c>
      <c r="R2787" s="34" t="s">
        <v>10228</v>
      </c>
    </row>
    <row r="2788" spans="1:18" x14ac:dyDescent="0.25">
      <c r="A2788" s="31" t="s">
        <v>28305</v>
      </c>
      <c r="B2788" s="32" t="s">
        <v>9180</v>
      </c>
      <c r="C2788" s="32" t="s">
        <v>703</v>
      </c>
      <c r="D2788" s="35">
        <v>41967</v>
      </c>
      <c r="E2788" s="32" t="s">
        <v>704</v>
      </c>
      <c r="F2788" s="32" t="s">
        <v>705</v>
      </c>
      <c r="G2788" s="32" t="s">
        <v>9071</v>
      </c>
      <c r="H2788" s="32" t="s">
        <v>804</v>
      </c>
      <c r="I2788" s="32" t="s">
        <v>1415</v>
      </c>
      <c r="J2788" s="35">
        <v>43773</v>
      </c>
      <c r="K2788" s="35">
        <v>44504</v>
      </c>
      <c r="L2788" s="32" t="s">
        <v>9181</v>
      </c>
      <c r="M2788" s="32" t="s">
        <v>710</v>
      </c>
      <c r="N2788" s="32" t="s">
        <v>723</v>
      </c>
      <c r="O2788" s="32" t="s">
        <v>712</v>
      </c>
      <c r="P2788" s="32" t="s">
        <v>713</v>
      </c>
      <c r="Q2788" s="32" t="s">
        <v>743</v>
      </c>
      <c r="R2788" s="32" t="s">
        <v>10228</v>
      </c>
    </row>
    <row r="2789" spans="1:18" x14ac:dyDescent="0.25">
      <c r="A2789" s="33" t="s">
        <v>28871</v>
      </c>
      <c r="B2789" s="34" t="s">
        <v>9182</v>
      </c>
      <c r="C2789" s="34" t="s">
        <v>734</v>
      </c>
      <c r="D2789" s="36">
        <v>41985</v>
      </c>
      <c r="E2789" s="34" t="s">
        <v>704</v>
      </c>
      <c r="F2789" s="34" t="s">
        <v>705</v>
      </c>
      <c r="G2789" s="34" t="s">
        <v>9183</v>
      </c>
      <c r="H2789" s="34" t="s">
        <v>1974</v>
      </c>
      <c r="I2789" s="34" t="s">
        <v>1975</v>
      </c>
      <c r="J2789" s="36">
        <v>43753</v>
      </c>
      <c r="K2789" s="36">
        <v>44484</v>
      </c>
      <c r="L2789" s="34" t="s">
        <v>9184</v>
      </c>
      <c r="M2789" s="34" t="s">
        <v>772</v>
      </c>
      <c r="N2789" s="34" t="s">
        <v>711</v>
      </c>
      <c r="O2789" s="34" t="s">
        <v>724</v>
      </c>
      <c r="P2789" s="34" t="s">
        <v>743</v>
      </c>
      <c r="Q2789" s="34" t="s">
        <v>10228</v>
      </c>
      <c r="R2789" s="34" t="s">
        <v>10228</v>
      </c>
    </row>
    <row r="2790" spans="1:18" x14ac:dyDescent="0.25">
      <c r="A2790" s="31" t="s">
        <v>28493</v>
      </c>
      <c r="B2790" s="32" t="s">
        <v>9185</v>
      </c>
      <c r="C2790" s="32" t="s">
        <v>703</v>
      </c>
      <c r="D2790" s="35">
        <v>41661</v>
      </c>
      <c r="E2790" s="32" t="s">
        <v>704</v>
      </c>
      <c r="F2790" s="32" t="s">
        <v>705</v>
      </c>
      <c r="G2790" s="32" t="s">
        <v>9186</v>
      </c>
      <c r="H2790" s="32" t="s">
        <v>769</v>
      </c>
      <c r="I2790" s="32" t="s">
        <v>770</v>
      </c>
      <c r="J2790" s="35">
        <v>43874</v>
      </c>
      <c r="K2790" s="35">
        <v>44605</v>
      </c>
      <c r="L2790" s="32" t="s">
        <v>9187</v>
      </c>
      <c r="M2790" s="32" t="s">
        <v>710</v>
      </c>
      <c r="N2790" s="32" t="s">
        <v>711</v>
      </c>
      <c r="O2790" s="32" t="s">
        <v>2846</v>
      </c>
      <c r="P2790" s="32" t="s">
        <v>713</v>
      </c>
      <c r="Q2790" s="32" t="s">
        <v>10228</v>
      </c>
      <c r="R2790" s="32" t="s">
        <v>10228</v>
      </c>
    </row>
    <row r="2791" spans="1:18" x14ac:dyDescent="0.25">
      <c r="A2791" s="33" t="s">
        <v>28873</v>
      </c>
      <c r="B2791" s="34" t="s">
        <v>9188</v>
      </c>
      <c r="C2791" s="34" t="s">
        <v>703</v>
      </c>
      <c r="D2791" s="36">
        <v>41675</v>
      </c>
      <c r="E2791" s="34" t="s">
        <v>704</v>
      </c>
      <c r="F2791" s="34" t="s">
        <v>705</v>
      </c>
      <c r="G2791" s="34" t="s">
        <v>3573</v>
      </c>
      <c r="H2791" s="34" t="s">
        <v>763</v>
      </c>
      <c r="I2791" s="34" t="s">
        <v>3574</v>
      </c>
      <c r="J2791" s="36">
        <v>43910</v>
      </c>
      <c r="K2791" s="36">
        <v>44640</v>
      </c>
      <c r="L2791" s="34" t="s">
        <v>9189</v>
      </c>
      <c r="M2791" s="34" t="s">
        <v>710</v>
      </c>
      <c r="N2791" s="34" t="s">
        <v>749</v>
      </c>
      <c r="O2791" s="34" t="s">
        <v>1051</v>
      </c>
      <c r="P2791" s="34" t="s">
        <v>713</v>
      </c>
      <c r="Q2791" s="34" t="s">
        <v>760</v>
      </c>
      <c r="R2791" s="34" t="s">
        <v>10228</v>
      </c>
    </row>
    <row r="2792" spans="1:18" x14ac:dyDescent="0.25">
      <c r="A2792" s="31" t="s">
        <v>28165</v>
      </c>
      <c r="B2792" s="32" t="s">
        <v>9190</v>
      </c>
      <c r="C2792" s="32" t="s">
        <v>703</v>
      </c>
      <c r="D2792" s="35">
        <v>41659</v>
      </c>
      <c r="E2792" s="32" t="s">
        <v>704</v>
      </c>
      <c r="F2792" s="32" t="s">
        <v>705</v>
      </c>
      <c r="G2792" s="32" t="s">
        <v>9191</v>
      </c>
      <c r="H2792" s="32" t="s">
        <v>769</v>
      </c>
      <c r="I2792" s="32" t="s">
        <v>7766</v>
      </c>
      <c r="J2792" s="35">
        <v>43851</v>
      </c>
      <c r="K2792" s="35">
        <v>44582</v>
      </c>
      <c r="L2792" s="32" t="s">
        <v>9192</v>
      </c>
      <c r="M2792" s="32" t="s">
        <v>710</v>
      </c>
      <c r="N2792" s="32" t="s">
        <v>711</v>
      </c>
      <c r="O2792" s="32" t="s">
        <v>773</v>
      </c>
      <c r="P2792" s="32" t="s">
        <v>832</v>
      </c>
      <c r="Q2792" s="32" t="s">
        <v>10228</v>
      </c>
      <c r="R2792" s="32" t="s">
        <v>10228</v>
      </c>
    </row>
    <row r="2793" spans="1:18" x14ac:dyDescent="0.25">
      <c r="A2793" s="33" t="s">
        <v>28875</v>
      </c>
      <c r="B2793" s="34" t="s">
        <v>9193</v>
      </c>
      <c r="C2793" s="34" t="s">
        <v>703</v>
      </c>
      <c r="D2793" s="36">
        <v>41689</v>
      </c>
      <c r="E2793" s="34" t="s">
        <v>704</v>
      </c>
      <c r="F2793" s="34" t="s">
        <v>705</v>
      </c>
      <c r="G2793" s="34" t="s">
        <v>9194</v>
      </c>
      <c r="H2793" s="34" t="s">
        <v>769</v>
      </c>
      <c r="I2793" s="34" t="s">
        <v>9195</v>
      </c>
      <c r="J2793" s="36">
        <v>43873</v>
      </c>
      <c r="K2793" s="36">
        <v>44604</v>
      </c>
      <c r="L2793" s="34" t="s">
        <v>9196</v>
      </c>
      <c r="M2793" s="34" t="s">
        <v>710</v>
      </c>
      <c r="N2793" s="34" t="s">
        <v>749</v>
      </c>
      <c r="O2793" s="34" t="s">
        <v>712</v>
      </c>
      <c r="P2793" s="34" t="s">
        <v>713</v>
      </c>
      <c r="Q2793" s="34" t="s">
        <v>10228</v>
      </c>
      <c r="R2793" s="34" t="s">
        <v>10228</v>
      </c>
    </row>
    <row r="2794" spans="1:18" x14ac:dyDescent="0.25">
      <c r="A2794" s="31" t="s">
        <v>28495</v>
      </c>
      <c r="B2794" s="32" t="s">
        <v>9197</v>
      </c>
      <c r="C2794" s="32" t="s">
        <v>703</v>
      </c>
      <c r="D2794" s="35">
        <v>41691</v>
      </c>
      <c r="E2794" s="32" t="s">
        <v>704</v>
      </c>
      <c r="F2794" s="32" t="s">
        <v>705</v>
      </c>
      <c r="G2794" s="32" t="s">
        <v>2224</v>
      </c>
      <c r="H2794" s="32" t="s">
        <v>769</v>
      </c>
      <c r="I2794" s="32" t="s">
        <v>2225</v>
      </c>
      <c r="J2794" s="35">
        <v>43882</v>
      </c>
      <c r="K2794" s="35">
        <v>44613</v>
      </c>
      <c r="L2794" s="32" t="s">
        <v>9198</v>
      </c>
      <c r="M2794" s="32" t="s">
        <v>710</v>
      </c>
      <c r="N2794" s="32" t="s">
        <v>778</v>
      </c>
      <c r="O2794" s="32" t="s">
        <v>712</v>
      </c>
      <c r="P2794" s="32" t="s">
        <v>968</v>
      </c>
      <c r="Q2794" s="32" t="s">
        <v>10228</v>
      </c>
      <c r="R2794" s="32" t="s">
        <v>10228</v>
      </c>
    </row>
    <row r="2795" spans="1:18" x14ac:dyDescent="0.25">
      <c r="A2795" s="33" t="s">
        <v>28877</v>
      </c>
      <c r="B2795" s="34" t="s">
        <v>9199</v>
      </c>
      <c r="C2795" s="34" t="s">
        <v>703</v>
      </c>
      <c r="D2795" s="36">
        <v>41694</v>
      </c>
      <c r="E2795" s="34" t="s">
        <v>704</v>
      </c>
      <c r="F2795" s="34" t="s">
        <v>705</v>
      </c>
      <c r="G2795" s="34" t="s">
        <v>9200</v>
      </c>
      <c r="H2795" s="34" t="s">
        <v>707</v>
      </c>
      <c r="I2795" s="34" t="s">
        <v>840</v>
      </c>
      <c r="J2795" s="36">
        <v>43914</v>
      </c>
      <c r="K2795" s="36">
        <v>44644</v>
      </c>
      <c r="L2795" s="34" t="s">
        <v>9201</v>
      </c>
      <c r="M2795" s="34" t="s">
        <v>710</v>
      </c>
      <c r="N2795" s="34" t="s">
        <v>723</v>
      </c>
      <c r="O2795" s="34" t="s">
        <v>755</v>
      </c>
      <c r="P2795" s="34" t="s">
        <v>743</v>
      </c>
      <c r="Q2795" s="34" t="s">
        <v>713</v>
      </c>
      <c r="R2795" s="34" t="s">
        <v>10228</v>
      </c>
    </row>
    <row r="2796" spans="1:18" x14ac:dyDescent="0.25">
      <c r="A2796" s="31" t="s">
        <v>28307</v>
      </c>
      <c r="B2796" s="32" t="s">
        <v>9202</v>
      </c>
      <c r="C2796" s="32" t="s">
        <v>703</v>
      </c>
      <c r="D2796" s="35">
        <v>41698</v>
      </c>
      <c r="E2796" s="32" t="s">
        <v>704</v>
      </c>
      <c r="F2796" s="32" t="s">
        <v>705</v>
      </c>
      <c r="G2796" s="32" t="s">
        <v>4719</v>
      </c>
      <c r="H2796" s="32" t="s">
        <v>904</v>
      </c>
      <c r="I2796" s="32" t="s">
        <v>4720</v>
      </c>
      <c r="J2796" s="35">
        <v>43902</v>
      </c>
      <c r="K2796" s="35">
        <v>44632</v>
      </c>
      <c r="L2796" s="32" t="s">
        <v>9203</v>
      </c>
      <c r="M2796" s="32" t="s">
        <v>710</v>
      </c>
      <c r="N2796" s="32" t="s">
        <v>749</v>
      </c>
      <c r="O2796" s="32" t="s">
        <v>712</v>
      </c>
      <c r="P2796" s="32" t="s">
        <v>713</v>
      </c>
      <c r="Q2796" s="32" t="s">
        <v>10228</v>
      </c>
      <c r="R2796" s="32" t="s">
        <v>10228</v>
      </c>
    </row>
    <row r="2797" spans="1:18" x14ac:dyDescent="0.25">
      <c r="A2797" s="33" t="s">
        <v>28879</v>
      </c>
      <c r="B2797" s="34" t="s">
        <v>9204</v>
      </c>
      <c r="C2797" s="34" t="s">
        <v>703</v>
      </c>
      <c r="D2797" s="36">
        <v>41719</v>
      </c>
      <c r="E2797" s="34" t="s">
        <v>704</v>
      </c>
      <c r="F2797" s="34" t="s">
        <v>705</v>
      </c>
      <c r="G2797" s="34" t="s">
        <v>9205</v>
      </c>
      <c r="H2797" s="34" t="s">
        <v>707</v>
      </c>
      <c r="I2797" s="34" t="s">
        <v>9206</v>
      </c>
      <c r="J2797" s="36">
        <v>43916</v>
      </c>
      <c r="K2797" s="36">
        <v>44646</v>
      </c>
      <c r="L2797" s="34" t="s">
        <v>9207</v>
      </c>
      <c r="M2797" s="34" t="s">
        <v>710</v>
      </c>
      <c r="N2797" s="34" t="s">
        <v>711</v>
      </c>
      <c r="O2797" s="34" t="s">
        <v>712</v>
      </c>
      <c r="P2797" s="34" t="s">
        <v>713</v>
      </c>
      <c r="Q2797" s="34" t="s">
        <v>10228</v>
      </c>
      <c r="R2797" s="34" t="s">
        <v>10228</v>
      </c>
    </row>
    <row r="2798" spans="1:18" x14ac:dyDescent="0.25">
      <c r="A2798" s="31" t="s">
        <v>28497</v>
      </c>
      <c r="B2798" s="32" t="s">
        <v>9208</v>
      </c>
      <c r="C2798" s="32" t="s">
        <v>703</v>
      </c>
      <c r="D2798" s="35">
        <v>41731</v>
      </c>
      <c r="E2798" s="32" t="s">
        <v>704</v>
      </c>
      <c r="F2798" s="32" t="s">
        <v>705</v>
      </c>
      <c r="G2798" s="32" t="s">
        <v>9209</v>
      </c>
      <c r="H2798" s="32" t="s">
        <v>707</v>
      </c>
      <c r="I2798" s="32" t="s">
        <v>712</v>
      </c>
      <c r="J2798" s="35">
        <v>43882</v>
      </c>
      <c r="K2798" s="35">
        <v>44613</v>
      </c>
      <c r="L2798" s="32" t="s">
        <v>9210</v>
      </c>
      <c r="M2798" s="32" t="s">
        <v>710</v>
      </c>
      <c r="N2798" s="32" t="s">
        <v>711</v>
      </c>
      <c r="O2798" s="32" t="s">
        <v>712</v>
      </c>
      <c r="P2798" s="32" t="s">
        <v>713</v>
      </c>
      <c r="Q2798" s="32" t="s">
        <v>743</v>
      </c>
      <c r="R2798" s="32" t="s">
        <v>10228</v>
      </c>
    </row>
    <row r="2799" spans="1:18" x14ac:dyDescent="0.25">
      <c r="A2799" s="33" t="s">
        <v>28881</v>
      </c>
      <c r="B2799" s="34" t="s">
        <v>9211</v>
      </c>
      <c r="C2799" s="34" t="s">
        <v>703</v>
      </c>
      <c r="D2799" s="36">
        <v>41723</v>
      </c>
      <c r="E2799" s="34" t="s">
        <v>704</v>
      </c>
      <c r="F2799" s="34" t="s">
        <v>705</v>
      </c>
      <c r="G2799" s="34" t="s">
        <v>9212</v>
      </c>
      <c r="H2799" s="34" t="s">
        <v>740</v>
      </c>
      <c r="I2799" s="34" t="s">
        <v>794</v>
      </c>
      <c r="J2799" s="36">
        <v>43915</v>
      </c>
      <c r="K2799" s="36">
        <v>44645</v>
      </c>
      <c r="L2799" s="34" t="s">
        <v>9213</v>
      </c>
      <c r="M2799" s="34" t="s">
        <v>710</v>
      </c>
      <c r="N2799" s="34" t="s">
        <v>711</v>
      </c>
      <c r="O2799" s="34" t="s">
        <v>712</v>
      </c>
      <c r="P2799" s="34" t="s">
        <v>713</v>
      </c>
      <c r="Q2799" s="34" t="s">
        <v>10228</v>
      </c>
      <c r="R2799" s="34" t="s">
        <v>10228</v>
      </c>
    </row>
    <row r="2800" spans="1:18" x14ac:dyDescent="0.25">
      <c r="A2800" s="31" t="s">
        <v>28213</v>
      </c>
      <c r="B2800" s="32" t="s">
        <v>9214</v>
      </c>
      <c r="C2800" s="32" t="s">
        <v>734</v>
      </c>
      <c r="D2800" s="35">
        <v>41733</v>
      </c>
      <c r="E2800" s="32" t="s">
        <v>704</v>
      </c>
      <c r="F2800" s="32" t="s">
        <v>705</v>
      </c>
      <c r="G2800" s="32" t="s">
        <v>9215</v>
      </c>
      <c r="H2800" s="32" t="s">
        <v>1465</v>
      </c>
      <c r="I2800" s="32" t="s">
        <v>2158</v>
      </c>
      <c r="J2800" s="35">
        <v>43914</v>
      </c>
      <c r="K2800" s="35">
        <v>44644</v>
      </c>
      <c r="L2800" s="32" t="s">
        <v>9216</v>
      </c>
      <c r="M2800" s="32" t="s">
        <v>710</v>
      </c>
      <c r="N2800" s="32" t="s">
        <v>749</v>
      </c>
      <c r="O2800" s="32" t="s">
        <v>3894</v>
      </c>
      <c r="P2800" s="32" t="s">
        <v>743</v>
      </c>
      <c r="Q2800" s="32" t="s">
        <v>10228</v>
      </c>
      <c r="R2800" s="32" t="s">
        <v>10228</v>
      </c>
    </row>
    <row r="2801" spans="1:18" x14ac:dyDescent="0.25">
      <c r="A2801" s="33" t="s">
        <v>28883</v>
      </c>
      <c r="B2801" s="34" t="s">
        <v>9217</v>
      </c>
      <c r="C2801" s="34" t="s">
        <v>734</v>
      </c>
      <c r="D2801" s="36">
        <v>41736</v>
      </c>
      <c r="E2801" s="34" t="s">
        <v>704</v>
      </c>
      <c r="F2801" s="34" t="s">
        <v>705</v>
      </c>
      <c r="G2801" s="34" t="s">
        <v>3843</v>
      </c>
      <c r="H2801" s="34" t="s">
        <v>763</v>
      </c>
      <c r="I2801" s="34" t="s">
        <v>3590</v>
      </c>
      <c r="J2801" s="36">
        <v>43915</v>
      </c>
      <c r="K2801" s="36">
        <v>44645</v>
      </c>
      <c r="L2801" s="34" t="s">
        <v>9218</v>
      </c>
      <c r="M2801" s="34" t="s">
        <v>772</v>
      </c>
      <c r="N2801" s="34" t="s">
        <v>778</v>
      </c>
      <c r="O2801" s="34" t="s">
        <v>712</v>
      </c>
      <c r="P2801" s="34" t="s">
        <v>713</v>
      </c>
      <c r="Q2801" s="34" t="s">
        <v>832</v>
      </c>
      <c r="R2801" s="34" t="s">
        <v>10228</v>
      </c>
    </row>
    <row r="2802" spans="1:18" x14ac:dyDescent="0.25">
      <c r="A2802" s="31" t="s">
        <v>28499</v>
      </c>
      <c r="B2802" s="32" t="s">
        <v>9219</v>
      </c>
      <c r="C2802" s="32" t="s">
        <v>703</v>
      </c>
      <c r="D2802" s="35">
        <v>41737</v>
      </c>
      <c r="E2802" s="32" t="s">
        <v>704</v>
      </c>
      <c r="F2802" s="32" t="s">
        <v>705</v>
      </c>
      <c r="G2802" s="32" t="s">
        <v>9220</v>
      </c>
      <c r="H2802" s="32" t="s">
        <v>1465</v>
      </c>
      <c r="I2802" s="32" t="s">
        <v>2158</v>
      </c>
      <c r="J2802" s="35">
        <v>43914</v>
      </c>
      <c r="K2802" s="35">
        <v>44644</v>
      </c>
      <c r="L2802" s="32" t="s">
        <v>9221</v>
      </c>
      <c r="M2802" s="32" t="s">
        <v>710</v>
      </c>
      <c r="N2802" s="32" t="s">
        <v>711</v>
      </c>
      <c r="O2802" s="32" t="s">
        <v>712</v>
      </c>
      <c r="P2802" s="32" t="s">
        <v>713</v>
      </c>
      <c r="Q2802" s="32" t="s">
        <v>10228</v>
      </c>
      <c r="R2802" s="32" t="s">
        <v>10228</v>
      </c>
    </row>
    <row r="2803" spans="1:18" x14ac:dyDescent="0.25">
      <c r="A2803" s="33" t="s">
        <v>28885</v>
      </c>
      <c r="B2803" s="34" t="s">
        <v>9222</v>
      </c>
      <c r="C2803" s="34" t="s">
        <v>734</v>
      </c>
      <c r="D2803" s="36">
        <v>41766</v>
      </c>
      <c r="E2803" s="34" t="s">
        <v>704</v>
      </c>
      <c r="F2803" s="34" t="s">
        <v>705</v>
      </c>
      <c r="G2803" s="34" t="s">
        <v>4560</v>
      </c>
      <c r="H2803" s="34" t="s">
        <v>769</v>
      </c>
      <c r="I2803" s="34" t="s">
        <v>3094</v>
      </c>
      <c r="J2803" s="36">
        <v>43875</v>
      </c>
      <c r="K2803" s="36">
        <v>44606</v>
      </c>
      <c r="L2803" s="34" t="s">
        <v>9223</v>
      </c>
      <c r="M2803" s="34" t="s">
        <v>710</v>
      </c>
      <c r="N2803" s="34" t="s">
        <v>711</v>
      </c>
      <c r="O2803" s="34" t="s">
        <v>712</v>
      </c>
      <c r="P2803" s="34" t="s">
        <v>713</v>
      </c>
      <c r="Q2803" s="34" t="s">
        <v>10228</v>
      </c>
      <c r="R2803" s="34" t="s">
        <v>10228</v>
      </c>
    </row>
    <row r="2804" spans="1:18" x14ac:dyDescent="0.25">
      <c r="A2804" s="31" t="s">
        <v>28309</v>
      </c>
      <c r="B2804" s="32" t="s">
        <v>9224</v>
      </c>
      <c r="C2804" s="32" t="s">
        <v>703</v>
      </c>
      <c r="D2804" s="35">
        <v>41766</v>
      </c>
      <c r="E2804" s="32" t="s">
        <v>704</v>
      </c>
      <c r="F2804" s="32" t="s">
        <v>705</v>
      </c>
      <c r="G2804" s="32" t="s">
        <v>2224</v>
      </c>
      <c r="H2804" s="32" t="s">
        <v>769</v>
      </c>
      <c r="I2804" s="32" t="s">
        <v>2225</v>
      </c>
      <c r="J2804" s="35">
        <v>43888</v>
      </c>
      <c r="K2804" s="35">
        <v>44619</v>
      </c>
      <c r="L2804" s="32" t="s">
        <v>9225</v>
      </c>
      <c r="M2804" s="32" t="s">
        <v>710</v>
      </c>
      <c r="N2804" s="32" t="s">
        <v>749</v>
      </c>
      <c r="O2804" s="32" t="s">
        <v>712</v>
      </c>
      <c r="P2804" s="32" t="s">
        <v>713</v>
      </c>
      <c r="Q2804" s="32" t="s">
        <v>10228</v>
      </c>
      <c r="R2804" s="32" t="s">
        <v>10228</v>
      </c>
    </row>
    <row r="2805" spans="1:18" x14ac:dyDescent="0.25">
      <c r="A2805" s="33" t="s">
        <v>28887</v>
      </c>
      <c r="B2805" s="34" t="s">
        <v>9226</v>
      </c>
      <c r="C2805" s="34" t="s">
        <v>703</v>
      </c>
      <c r="D2805" s="36">
        <v>41769</v>
      </c>
      <c r="E2805" s="34" t="s">
        <v>704</v>
      </c>
      <c r="F2805" s="34" t="s">
        <v>705</v>
      </c>
      <c r="G2805" s="34" t="s">
        <v>9227</v>
      </c>
      <c r="H2805" s="34" t="s">
        <v>752</v>
      </c>
      <c r="I2805" s="34" t="s">
        <v>9228</v>
      </c>
      <c r="J2805" s="36">
        <v>43917</v>
      </c>
      <c r="K2805" s="36">
        <v>44647</v>
      </c>
      <c r="L2805" s="34" t="s">
        <v>9229</v>
      </c>
      <c r="M2805" s="34" t="s">
        <v>710</v>
      </c>
      <c r="N2805" s="34" t="s">
        <v>723</v>
      </c>
      <c r="O2805" s="34" t="s">
        <v>712</v>
      </c>
      <c r="P2805" s="34" t="s">
        <v>713</v>
      </c>
      <c r="Q2805" s="34" t="s">
        <v>10228</v>
      </c>
      <c r="R2805" s="34" t="s">
        <v>10228</v>
      </c>
    </row>
    <row r="2806" spans="1:18" x14ac:dyDescent="0.25">
      <c r="A2806" s="31" t="s">
        <v>28501</v>
      </c>
      <c r="B2806" s="32" t="s">
        <v>9230</v>
      </c>
      <c r="C2806" s="32" t="s">
        <v>703</v>
      </c>
      <c r="D2806" s="35">
        <v>41771</v>
      </c>
      <c r="E2806" s="32" t="s">
        <v>704</v>
      </c>
      <c r="F2806" s="32" t="s">
        <v>705</v>
      </c>
      <c r="G2806" s="32" t="s">
        <v>9231</v>
      </c>
      <c r="H2806" s="32" t="s">
        <v>984</v>
      </c>
      <c r="I2806" s="32" t="s">
        <v>9232</v>
      </c>
      <c r="J2806" s="35">
        <v>43900</v>
      </c>
      <c r="K2806" s="35">
        <v>44630</v>
      </c>
      <c r="L2806" s="32" t="s">
        <v>9233</v>
      </c>
      <c r="M2806" s="32" t="s">
        <v>710</v>
      </c>
      <c r="N2806" s="32" t="s">
        <v>711</v>
      </c>
      <c r="O2806" s="32" t="s">
        <v>755</v>
      </c>
      <c r="P2806" s="32" t="s">
        <v>713</v>
      </c>
      <c r="Q2806" s="32" t="s">
        <v>1042</v>
      </c>
      <c r="R2806" s="32" t="s">
        <v>10228</v>
      </c>
    </row>
    <row r="2807" spans="1:18" x14ac:dyDescent="0.25">
      <c r="A2807" s="33" t="s">
        <v>28889</v>
      </c>
      <c r="B2807" s="34" t="s">
        <v>9234</v>
      </c>
      <c r="C2807" s="34" t="s">
        <v>703</v>
      </c>
      <c r="D2807" s="36">
        <v>41779</v>
      </c>
      <c r="E2807" s="34" t="s">
        <v>704</v>
      </c>
      <c r="F2807" s="34" t="s">
        <v>705</v>
      </c>
      <c r="G2807" s="34" t="s">
        <v>9235</v>
      </c>
      <c r="H2807" s="34" t="s">
        <v>769</v>
      </c>
      <c r="I2807" s="34" t="s">
        <v>1892</v>
      </c>
      <c r="J2807" s="36">
        <v>43889</v>
      </c>
      <c r="K2807" s="36">
        <v>44620</v>
      </c>
      <c r="L2807" s="34" t="s">
        <v>9236</v>
      </c>
      <c r="M2807" s="34" t="s">
        <v>710</v>
      </c>
      <c r="N2807" s="34" t="s">
        <v>778</v>
      </c>
      <c r="O2807" s="34" t="s">
        <v>712</v>
      </c>
      <c r="P2807" s="34" t="s">
        <v>713</v>
      </c>
      <c r="Q2807" s="34" t="s">
        <v>10228</v>
      </c>
      <c r="R2807" s="34" t="s">
        <v>10228</v>
      </c>
    </row>
    <row r="2808" spans="1:18" x14ac:dyDescent="0.25">
      <c r="A2808" s="31" t="s">
        <v>28122</v>
      </c>
      <c r="B2808" s="32" t="s">
        <v>9237</v>
      </c>
      <c r="C2808" s="32" t="s">
        <v>703</v>
      </c>
      <c r="D2808" s="35">
        <v>41792</v>
      </c>
      <c r="E2808" s="32" t="s">
        <v>704</v>
      </c>
      <c r="F2808" s="32" t="s">
        <v>705</v>
      </c>
      <c r="G2808" s="32" t="s">
        <v>3715</v>
      </c>
      <c r="H2808" s="32" t="s">
        <v>752</v>
      </c>
      <c r="I2808" s="32" t="s">
        <v>3716</v>
      </c>
      <c r="J2808" s="35">
        <v>43861</v>
      </c>
      <c r="K2808" s="35">
        <v>44592</v>
      </c>
      <c r="L2808" s="32" t="s">
        <v>9238</v>
      </c>
      <c r="M2808" s="32" t="s">
        <v>772</v>
      </c>
      <c r="N2808" s="32" t="s">
        <v>778</v>
      </c>
      <c r="O2808" s="32" t="s">
        <v>773</v>
      </c>
      <c r="P2808" s="32" t="s">
        <v>760</v>
      </c>
      <c r="Q2808" s="32" t="s">
        <v>713</v>
      </c>
      <c r="R2808" s="32" t="s">
        <v>743</v>
      </c>
    </row>
    <row r="2809" spans="1:18" x14ac:dyDescent="0.25">
      <c r="A2809" s="33" t="s">
        <v>28891</v>
      </c>
      <c r="B2809" s="34" t="s">
        <v>9239</v>
      </c>
      <c r="C2809" s="34" t="s">
        <v>703</v>
      </c>
      <c r="D2809" s="36">
        <v>41799</v>
      </c>
      <c r="E2809" s="34" t="s">
        <v>704</v>
      </c>
      <c r="F2809" s="34" t="s">
        <v>705</v>
      </c>
      <c r="G2809" s="34" t="s">
        <v>4560</v>
      </c>
      <c r="H2809" s="34" t="s">
        <v>769</v>
      </c>
      <c r="I2809" s="34" t="s">
        <v>3094</v>
      </c>
      <c r="J2809" s="36">
        <v>43889</v>
      </c>
      <c r="K2809" s="36">
        <v>44620</v>
      </c>
      <c r="L2809" s="34" t="s">
        <v>9240</v>
      </c>
      <c r="M2809" s="34" t="s">
        <v>710</v>
      </c>
      <c r="N2809" s="34" t="s">
        <v>711</v>
      </c>
      <c r="O2809" s="34" t="s">
        <v>712</v>
      </c>
      <c r="P2809" s="34" t="s">
        <v>713</v>
      </c>
      <c r="Q2809" s="34" t="s">
        <v>10228</v>
      </c>
      <c r="R2809" s="34" t="s">
        <v>10228</v>
      </c>
    </row>
    <row r="2810" spans="1:18" x14ac:dyDescent="0.25">
      <c r="A2810" s="31" t="s">
        <v>28503</v>
      </c>
      <c r="B2810" s="32" t="s">
        <v>9241</v>
      </c>
      <c r="C2810" s="32" t="s">
        <v>703</v>
      </c>
      <c r="D2810" s="35">
        <v>41806</v>
      </c>
      <c r="E2810" s="32" t="s">
        <v>704</v>
      </c>
      <c r="F2810" s="32" t="s">
        <v>705</v>
      </c>
      <c r="G2810" s="32" t="s">
        <v>9231</v>
      </c>
      <c r="H2810" s="32" t="s">
        <v>984</v>
      </c>
      <c r="I2810" s="32" t="s">
        <v>9232</v>
      </c>
      <c r="J2810" s="35">
        <v>43907</v>
      </c>
      <c r="K2810" s="35">
        <v>44637</v>
      </c>
      <c r="L2810" s="32" t="s">
        <v>9242</v>
      </c>
      <c r="M2810" s="32" t="s">
        <v>710</v>
      </c>
      <c r="N2810" s="32" t="s">
        <v>749</v>
      </c>
      <c r="O2810" s="32" t="s">
        <v>755</v>
      </c>
      <c r="P2810" s="32" t="s">
        <v>713</v>
      </c>
      <c r="Q2810" s="32" t="s">
        <v>10228</v>
      </c>
      <c r="R2810" s="32" t="s">
        <v>10228</v>
      </c>
    </row>
    <row r="2811" spans="1:18" x14ac:dyDescent="0.25">
      <c r="A2811" s="33" t="s">
        <v>28893</v>
      </c>
      <c r="B2811" s="34" t="s">
        <v>9243</v>
      </c>
      <c r="C2811" s="34" t="s">
        <v>703</v>
      </c>
      <c r="D2811" s="36">
        <v>41817</v>
      </c>
      <c r="E2811" s="34" t="s">
        <v>704</v>
      </c>
      <c r="F2811" s="34" t="s">
        <v>705</v>
      </c>
      <c r="G2811" s="34" t="s">
        <v>9244</v>
      </c>
      <c r="H2811" s="34" t="s">
        <v>769</v>
      </c>
      <c r="I2811" s="34" t="s">
        <v>770</v>
      </c>
      <c r="J2811" s="36">
        <v>43909</v>
      </c>
      <c r="K2811" s="36">
        <v>44639</v>
      </c>
      <c r="L2811" s="34" t="s">
        <v>9245</v>
      </c>
      <c r="M2811" s="34" t="s">
        <v>710</v>
      </c>
      <c r="N2811" s="34" t="s">
        <v>711</v>
      </c>
      <c r="O2811" s="34" t="s">
        <v>712</v>
      </c>
      <c r="P2811" s="34" t="s">
        <v>1042</v>
      </c>
      <c r="Q2811" s="34" t="s">
        <v>10228</v>
      </c>
      <c r="R2811" s="34" t="s">
        <v>10228</v>
      </c>
    </row>
    <row r="2812" spans="1:18" x14ac:dyDescent="0.25">
      <c r="A2812" s="31" t="s">
        <v>28311</v>
      </c>
      <c r="B2812" s="32" t="s">
        <v>9246</v>
      </c>
      <c r="C2812" s="32" t="s">
        <v>703</v>
      </c>
      <c r="D2812" s="35">
        <v>41849</v>
      </c>
      <c r="E2812" s="32" t="s">
        <v>704</v>
      </c>
      <c r="F2812" s="32" t="s">
        <v>705</v>
      </c>
      <c r="G2812" s="32" t="s">
        <v>9247</v>
      </c>
      <c r="H2812" s="32" t="s">
        <v>769</v>
      </c>
      <c r="I2812" s="32" t="s">
        <v>770</v>
      </c>
      <c r="J2812" s="35">
        <v>43879</v>
      </c>
      <c r="K2812" s="35">
        <v>44610</v>
      </c>
      <c r="L2812" s="32" t="s">
        <v>9248</v>
      </c>
      <c r="M2812" s="32" t="s">
        <v>710</v>
      </c>
      <c r="N2812" s="32" t="s">
        <v>711</v>
      </c>
      <c r="O2812" s="32" t="s">
        <v>773</v>
      </c>
      <c r="P2812" s="32" t="s">
        <v>832</v>
      </c>
      <c r="Q2812" s="32" t="s">
        <v>10228</v>
      </c>
      <c r="R2812" s="32" t="s">
        <v>10228</v>
      </c>
    </row>
    <row r="2813" spans="1:18" x14ac:dyDescent="0.25">
      <c r="A2813" s="33" t="s">
        <v>28895</v>
      </c>
      <c r="B2813" s="34" t="s">
        <v>9249</v>
      </c>
      <c r="C2813" s="34" t="s">
        <v>703</v>
      </c>
      <c r="D2813" s="36">
        <v>41855</v>
      </c>
      <c r="E2813" s="34" t="s">
        <v>704</v>
      </c>
      <c r="F2813" s="34" t="s">
        <v>705</v>
      </c>
      <c r="G2813" s="34" t="s">
        <v>9250</v>
      </c>
      <c r="H2813" s="34" t="s">
        <v>736</v>
      </c>
      <c r="I2813" s="34" t="s">
        <v>1769</v>
      </c>
      <c r="J2813" s="36">
        <v>43866</v>
      </c>
      <c r="K2813" s="36">
        <v>44597</v>
      </c>
      <c r="L2813" s="34" t="s">
        <v>9251</v>
      </c>
      <c r="M2813" s="34" t="s">
        <v>729</v>
      </c>
      <c r="N2813" s="34" t="s">
        <v>711</v>
      </c>
      <c r="O2813" s="34" t="s">
        <v>712</v>
      </c>
      <c r="P2813" s="34" t="s">
        <v>743</v>
      </c>
      <c r="Q2813" s="34" t="s">
        <v>10228</v>
      </c>
      <c r="R2813" s="34" t="s">
        <v>10228</v>
      </c>
    </row>
    <row r="2814" spans="1:18" x14ac:dyDescent="0.25">
      <c r="A2814" s="31" t="s">
        <v>28505</v>
      </c>
      <c r="B2814" s="32" t="s">
        <v>9252</v>
      </c>
      <c r="C2814" s="32" t="s">
        <v>703</v>
      </c>
      <c r="D2814" s="35">
        <v>41859</v>
      </c>
      <c r="E2814" s="32" t="s">
        <v>704</v>
      </c>
      <c r="F2814" s="32" t="s">
        <v>705</v>
      </c>
      <c r="G2814" s="32" t="s">
        <v>9253</v>
      </c>
      <c r="H2814" s="32" t="s">
        <v>769</v>
      </c>
      <c r="I2814" s="32" t="s">
        <v>770</v>
      </c>
      <c r="J2814" s="35">
        <v>43913</v>
      </c>
      <c r="K2814" s="35">
        <v>44643</v>
      </c>
      <c r="L2814" s="32" t="s">
        <v>9254</v>
      </c>
      <c r="M2814" s="32" t="s">
        <v>710</v>
      </c>
      <c r="N2814" s="32" t="s">
        <v>711</v>
      </c>
      <c r="O2814" s="32" t="s">
        <v>712</v>
      </c>
      <c r="P2814" s="32" t="s">
        <v>876</v>
      </c>
      <c r="Q2814" s="32" t="s">
        <v>713</v>
      </c>
      <c r="R2814" s="32" t="s">
        <v>10228</v>
      </c>
    </row>
    <row r="2815" spans="1:18" x14ac:dyDescent="0.25">
      <c r="A2815" s="33" t="s">
        <v>28897</v>
      </c>
      <c r="B2815" s="34" t="s">
        <v>9255</v>
      </c>
      <c r="C2815" s="34" t="s">
        <v>703</v>
      </c>
      <c r="D2815" s="36">
        <v>41859</v>
      </c>
      <c r="E2815" s="34" t="s">
        <v>704</v>
      </c>
      <c r="F2815" s="34" t="s">
        <v>705</v>
      </c>
      <c r="G2815" s="34" t="s">
        <v>9256</v>
      </c>
      <c r="H2815" s="34" t="s">
        <v>1465</v>
      </c>
      <c r="I2815" s="34" t="s">
        <v>2158</v>
      </c>
      <c r="J2815" s="36">
        <v>43914</v>
      </c>
      <c r="K2815" s="36">
        <v>44644</v>
      </c>
      <c r="L2815" s="34" t="s">
        <v>9257</v>
      </c>
      <c r="M2815" s="34" t="s">
        <v>710</v>
      </c>
      <c r="N2815" s="34" t="s">
        <v>778</v>
      </c>
      <c r="O2815" s="34" t="s">
        <v>712</v>
      </c>
      <c r="P2815" s="34" t="s">
        <v>876</v>
      </c>
      <c r="Q2815" s="34" t="s">
        <v>10228</v>
      </c>
      <c r="R2815" s="34" t="s">
        <v>10228</v>
      </c>
    </row>
    <row r="2816" spans="1:18" x14ac:dyDescent="0.25">
      <c r="A2816" s="31" t="s">
        <v>28215</v>
      </c>
      <c r="B2816" s="32" t="s">
        <v>9258</v>
      </c>
      <c r="C2816" s="32" t="s">
        <v>703</v>
      </c>
      <c r="D2816" s="35">
        <v>41878</v>
      </c>
      <c r="E2816" s="32" t="s">
        <v>704</v>
      </c>
      <c r="F2816" s="32" t="s">
        <v>705</v>
      </c>
      <c r="G2816" s="32" t="s">
        <v>9259</v>
      </c>
      <c r="H2816" s="32" t="s">
        <v>769</v>
      </c>
      <c r="I2816" s="32" t="s">
        <v>3900</v>
      </c>
      <c r="J2816" s="35">
        <v>43880</v>
      </c>
      <c r="K2816" s="35">
        <v>44611</v>
      </c>
      <c r="L2816" s="32" t="s">
        <v>9260</v>
      </c>
      <c r="M2816" s="32" t="s">
        <v>710</v>
      </c>
      <c r="N2816" s="32" t="s">
        <v>778</v>
      </c>
      <c r="O2816" s="32" t="s">
        <v>712</v>
      </c>
      <c r="P2816" s="32" t="s">
        <v>743</v>
      </c>
      <c r="Q2816" s="32" t="s">
        <v>10228</v>
      </c>
      <c r="R2816" s="32" t="s">
        <v>10228</v>
      </c>
    </row>
    <row r="2817" spans="1:18" x14ac:dyDescent="0.25">
      <c r="A2817" s="33" t="s">
        <v>28899</v>
      </c>
      <c r="B2817" s="34" t="s">
        <v>9261</v>
      </c>
      <c r="C2817" s="34" t="s">
        <v>703</v>
      </c>
      <c r="D2817" s="36">
        <v>41884</v>
      </c>
      <c r="E2817" s="34" t="s">
        <v>704</v>
      </c>
      <c r="F2817" s="34" t="s">
        <v>705</v>
      </c>
      <c r="G2817" s="34" t="s">
        <v>9262</v>
      </c>
      <c r="H2817" s="34" t="s">
        <v>769</v>
      </c>
      <c r="I2817" s="34" t="s">
        <v>770</v>
      </c>
      <c r="J2817" s="36">
        <v>43908</v>
      </c>
      <c r="K2817" s="36">
        <v>44638</v>
      </c>
      <c r="L2817" s="34" t="s">
        <v>9263</v>
      </c>
      <c r="M2817" s="34" t="s">
        <v>710</v>
      </c>
      <c r="N2817" s="34" t="s">
        <v>711</v>
      </c>
      <c r="O2817" s="34" t="s">
        <v>712</v>
      </c>
      <c r="P2817" s="34" t="s">
        <v>743</v>
      </c>
      <c r="Q2817" s="34" t="s">
        <v>10228</v>
      </c>
      <c r="R2817" s="34" t="s">
        <v>10228</v>
      </c>
    </row>
    <row r="2818" spans="1:18" x14ac:dyDescent="0.25">
      <c r="A2818" s="31" t="s">
        <v>28507</v>
      </c>
      <c r="B2818" s="32" t="s">
        <v>9264</v>
      </c>
      <c r="C2818" s="32" t="s">
        <v>703</v>
      </c>
      <c r="D2818" s="35">
        <v>41894</v>
      </c>
      <c r="E2818" s="32" t="s">
        <v>704</v>
      </c>
      <c r="F2818" s="32" t="s">
        <v>705</v>
      </c>
      <c r="G2818" s="32" t="s">
        <v>9265</v>
      </c>
      <c r="H2818" s="32" t="s">
        <v>1262</v>
      </c>
      <c r="I2818" s="32" t="s">
        <v>9266</v>
      </c>
      <c r="J2818" s="35">
        <v>43866</v>
      </c>
      <c r="K2818" s="35">
        <v>44597</v>
      </c>
      <c r="L2818" s="32" t="s">
        <v>9267</v>
      </c>
      <c r="M2818" s="32" t="s">
        <v>710</v>
      </c>
      <c r="N2818" s="32" t="s">
        <v>723</v>
      </c>
      <c r="O2818" s="32" t="s">
        <v>712</v>
      </c>
      <c r="P2818" s="32" t="s">
        <v>743</v>
      </c>
      <c r="Q2818" s="32" t="s">
        <v>10228</v>
      </c>
      <c r="R2818" s="32" t="s">
        <v>10228</v>
      </c>
    </row>
    <row r="2819" spans="1:18" x14ac:dyDescent="0.25">
      <c r="A2819" s="33" t="s">
        <v>28901</v>
      </c>
      <c r="B2819" s="34" t="s">
        <v>9268</v>
      </c>
      <c r="C2819" s="34" t="s">
        <v>703</v>
      </c>
      <c r="D2819" s="36">
        <v>41906</v>
      </c>
      <c r="E2819" s="34" t="s">
        <v>704</v>
      </c>
      <c r="F2819" s="34" t="s">
        <v>705</v>
      </c>
      <c r="G2819" s="34" t="s">
        <v>9269</v>
      </c>
      <c r="H2819" s="34" t="s">
        <v>769</v>
      </c>
      <c r="I2819" s="34" t="s">
        <v>770</v>
      </c>
      <c r="J2819" s="36">
        <v>43889</v>
      </c>
      <c r="K2819" s="36">
        <v>44620</v>
      </c>
      <c r="L2819" s="34" t="s">
        <v>9270</v>
      </c>
      <c r="M2819" s="34" t="s">
        <v>710</v>
      </c>
      <c r="N2819" s="34" t="s">
        <v>711</v>
      </c>
      <c r="O2819" s="34" t="s">
        <v>773</v>
      </c>
      <c r="P2819" s="34" t="s">
        <v>713</v>
      </c>
      <c r="Q2819" s="34" t="s">
        <v>10228</v>
      </c>
      <c r="R2819" s="34" t="s">
        <v>10228</v>
      </c>
    </row>
    <row r="2820" spans="1:18" x14ac:dyDescent="0.25">
      <c r="A2820" s="31" t="s">
        <v>28313</v>
      </c>
      <c r="B2820" s="32" t="s">
        <v>9271</v>
      </c>
      <c r="C2820" s="32" t="s">
        <v>703</v>
      </c>
      <c r="D2820" s="35">
        <v>41907</v>
      </c>
      <c r="E2820" s="32" t="s">
        <v>704</v>
      </c>
      <c r="F2820" s="32" t="s">
        <v>705</v>
      </c>
      <c r="G2820" s="32" t="s">
        <v>9272</v>
      </c>
      <c r="H2820" s="32" t="s">
        <v>740</v>
      </c>
      <c r="I2820" s="32" t="s">
        <v>1386</v>
      </c>
      <c r="J2820" s="35">
        <v>43914</v>
      </c>
      <c r="K2820" s="35">
        <v>44644</v>
      </c>
      <c r="L2820" s="32" t="s">
        <v>9273</v>
      </c>
      <c r="M2820" s="32" t="s">
        <v>710</v>
      </c>
      <c r="N2820" s="32" t="s">
        <v>778</v>
      </c>
      <c r="O2820" s="32" t="s">
        <v>712</v>
      </c>
      <c r="P2820" s="32" t="s">
        <v>713</v>
      </c>
      <c r="Q2820" s="32" t="s">
        <v>876</v>
      </c>
      <c r="R2820" s="32" t="s">
        <v>10228</v>
      </c>
    </row>
    <row r="2821" spans="1:18" x14ac:dyDescent="0.25">
      <c r="A2821" s="33" t="s">
        <v>28903</v>
      </c>
      <c r="B2821" s="34" t="s">
        <v>9274</v>
      </c>
      <c r="C2821" s="34" t="s">
        <v>703</v>
      </c>
      <c r="D2821" s="36">
        <v>41912</v>
      </c>
      <c r="E2821" s="34" t="s">
        <v>704</v>
      </c>
      <c r="F2821" s="34" t="s">
        <v>705</v>
      </c>
      <c r="G2821" s="34" t="s">
        <v>2203</v>
      </c>
      <c r="H2821" s="34" t="s">
        <v>769</v>
      </c>
      <c r="I2821" s="34" t="s">
        <v>2204</v>
      </c>
      <c r="J2821" s="36">
        <v>43894</v>
      </c>
      <c r="K2821" s="36">
        <v>44624</v>
      </c>
      <c r="L2821" s="34" t="s">
        <v>9275</v>
      </c>
      <c r="M2821" s="34" t="s">
        <v>710</v>
      </c>
      <c r="N2821" s="34" t="s">
        <v>711</v>
      </c>
      <c r="O2821" s="34" t="s">
        <v>712</v>
      </c>
      <c r="P2821" s="34" t="s">
        <v>743</v>
      </c>
      <c r="Q2821" s="34" t="s">
        <v>10228</v>
      </c>
      <c r="R2821" s="34" t="s">
        <v>10228</v>
      </c>
    </row>
    <row r="2822" spans="1:18" x14ac:dyDescent="0.25">
      <c r="A2822" s="31" t="s">
        <v>28509</v>
      </c>
      <c r="B2822" s="32" t="s">
        <v>9276</v>
      </c>
      <c r="C2822" s="32" t="s">
        <v>703</v>
      </c>
      <c r="D2822" s="35">
        <v>41922</v>
      </c>
      <c r="E2822" s="32" t="s">
        <v>704</v>
      </c>
      <c r="F2822" s="32" t="s">
        <v>705</v>
      </c>
      <c r="G2822" s="32" t="s">
        <v>9277</v>
      </c>
      <c r="H2822" s="32" t="s">
        <v>984</v>
      </c>
      <c r="I2822" s="32" t="s">
        <v>1060</v>
      </c>
      <c r="J2822" s="35">
        <v>43900</v>
      </c>
      <c r="K2822" s="35">
        <v>44630</v>
      </c>
      <c r="L2822" s="32" t="s">
        <v>9278</v>
      </c>
      <c r="M2822" s="32" t="s">
        <v>710</v>
      </c>
      <c r="N2822" s="32" t="s">
        <v>711</v>
      </c>
      <c r="O2822" s="32" t="s">
        <v>712</v>
      </c>
      <c r="P2822" s="32" t="s">
        <v>743</v>
      </c>
      <c r="Q2822" s="32" t="s">
        <v>10228</v>
      </c>
      <c r="R2822" s="32" t="s">
        <v>10228</v>
      </c>
    </row>
    <row r="2823" spans="1:18" x14ac:dyDescent="0.25">
      <c r="A2823" s="33" t="s">
        <v>28905</v>
      </c>
      <c r="B2823" s="34" t="s">
        <v>9279</v>
      </c>
      <c r="C2823" s="34" t="s">
        <v>703</v>
      </c>
      <c r="D2823" s="36">
        <v>41929</v>
      </c>
      <c r="E2823" s="34" t="s">
        <v>704</v>
      </c>
      <c r="F2823" s="34" t="s">
        <v>705</v>
      </c>
      <c r="G2823" s="34" t="s">
        <v>9280</v>
      </c>
      <c r="H2823" s="34" t="s">
        <v>860</v>
      </c>
      <c r="I2823" s="34" t="s">
        <v>861</v>
      </c>
      <c r="J2823" s="36">
        <v>43914</v>
      </c>
      <c r="K2823" s="36">
        <v>44644</v>
      </c>
      <c r="L2823" s="34" t="s">
        <v>9281</v>
      </c>
      <c r="M2823" s="34" t="s">
        <v>710</v>
      </c>
      <c r="N2823" s="34" t="s">
        <v>749</v>
      </c>
      <c r="O2823" s="34" t="s">
        <v>712</v>
      </c>
      <c r="P2823" s="34" t="s">
        <v>832</v>
      </c>
      <c r="Q2823" s="34" t="s">
        <v>713</v>
      </c>
      <c r="R2823" s="34" t="s">
        <v>10228</v>
      </c>
    </row>
    <row r="2824" spans="1:18" x14ac:dyDescent="0.25">
      <c r="A2824" s="31" t="s">
        <v>28167</v>
      </c>
      <c r="B2824" s="32" t="s">
        <v>9282</v>
      </c>
      <c r="C2824" s="32" t="s">
        <v>703</v>
      </c>
      <c r="D2824" s="35">
        <v>41946</v>
      </c>
      <c r="E2824" s="32" t="s">
        <v>704</v>
      </c>
      <c r="F2824" s="32" t="s">
        <v>705</v>
      </c>
      <c r="G2824" s="32" t="s">
        <v>9283</v>
      </c>
      <c r="H2824" s="32" t="s">
        <v>707</v>
      </c>
      <c r="I2824" s="32" t="s">
        <v>721</v>
      </c>
      <c r="J2824" s="35">
        <v>43867</v>
      </c>
      <c r="K2824" s="35">
        <v>44598</v>
      </c>
      <c r="L2824" s="32" t="s">
        <v>9284</v>
      </c>
      <c r="M2824" s="32" t="s">
        <v>710</v>
      </c>
      <c r="N2824" s="32" t="s">
        <v>778</v>
      </c>
      <c r="O2824" s="32" t="s">
        <v>712</v>
      </c>
      <c r="P2824" s="32" t="s">
        <v>832</v>
      </c>
      <c r="Q2824" s="32" t="s">
        <v>832</v>
      </c>
      <c r="R2824" s="32" t="s">
        <v>743</v>
      </c>
    </row>
    <row r="2825" spans="1:18" x14ac:dyDescent="0.25">
      <c r="A2825" s="33" t="s">
        <v>28907</v>
      </c>
      <c r="B2825" s="34" t="s">
        <v>9285</v>
      </c>
      <c r="C2825" s="34" t="s">
        <v>703</v>
      </c>
      <c r="D2825" s="36">
        <v>41946</v>
      </c>
      <c r="E2825" s="34" t="s">
        <v>704</v>
      </c>
      <c r="F2825" s="34" t="s">
        <v>705</v>
      </c>
      <c r="G2825" s="34" t="s">
        <v>878</v>
      </c>
      <c r="H2825" s="34" t="s">
        <v>769</v>
      </c>
      <c r="I2825" s="34" t="s">
        <v>879</v>
      </c>
      <c r="J2825" s="36">
        <v>43878</v>
      </c>
      <c r="K2825" s="36">
        <v>44609</v>
      </c>
      <c r="L2825" s="34" t="s">
        <v>9286</v>
      </c>
      <c r="M2825" s="34" t="s">
        <v>710</v>
      </c>
      <c r="N2825" s="34" t="s">
        <v>711</v>
      </c>
      <c r="O2825" s="34" t="s">
        <v>712</v>
      </c>
      <c r="P2825" s="34" t="s">
        <v>832</v>
      </c>
      <c r="Q2825" s="34" t="s">
        <v>10228</v>
      </c>
      <c r="R2825" s="34" t="s">
        <v>10228</v>
      </c>
    </row>
    <row r="2826" spans="1:18" x14ac:dyDescent="0.25">
      <c r="A2826" s="31" t="s">
        <v>28511</v>
      </c>
      <c r="B2826" s="32" t="s">
        <v>9287</v>
      </c>
      <c r="C2826" s="32" t="s">
        <v>703</v>
      </c>
      <c r="D2826" s="35">
        <v>41953</v>
      </c>
      <c r="E2826" s="32" t="s">
        <v>704</v>
      </c>
      <c r="F2826" s="32" t="s">
        <v>705</v>
      </c>
      <c r="G2826" s="32" t="s">
        <v>9288</v>
      </c>
      <c r="H2826" s="32" t="s">
        <v>860</v>
      </c>
      <c r="I2826" s="32" t="s">
        <v>861</v>
      </c>
      <c r="J2826" s="35">
        <v>43914</v>
      </c>
      <c r="K2826" s="35">
        <v>44644</v>
      </c>
      <c r="L2826" s="32" t="s">
        <v>9289</v>
      </c>
      <c r="M2826" s="32" t="s">
        <v>710</v>
      </c>
      <c r="N2826" s="32" t="s">
        <v>711</v>
      </c>
      <c r="O2826" s="32" t="s">
        <v>712</v>
      </c>
      <c r="P2826" s="32" t="s">
        <v>713</v>
      </c>
      <c r="Q2826" s="32" t="s">
        <v>10228</v>
      </c>
      <c r="R2826" s="32" t="s">
        <v>10228</v>
      </c>
    </row>
    <row r="2827" spans="1:18" x14ac:dyDescent="0.25">
      <c r="A2827" s="33" t="s">
        <v>28909</v>
      </c>
      <c r="B2827" s="34" t="s">
        <v>9290</v>
      </c>
      <c r="C2827" s="34" t="s">
        <v>703</v>
      </c>
      <c r="D2827" s="36">
        <v>41957</v>
      </c>
      <c r="E2827" s="34" t="s">
        <v>704</v>
      </c>
      <c r="F2827" s="34" t="s">
        <v>705</v>
      </c>
      <c r="G2827" s="34" t="s">
        <v>9244</v>
      </c>
      <c r="H2827" s="34" t="s">
        <v>769</v>
      </c>
      <c r="I2827" s="34" t="s">
        <v>770</v>
      </c>
      <c r="J2827" s="36">
        <v>43913</v>
      </c>
      <c r="K2827" s="36">
        <v>44643</v>
      </c>
      <c r="L2827" s="34" t="s">
        <v>9291</v>
      </c>
      <c r="M2827" s="34" t="s">
        <v>710</v>
      </c>
      <c r="N2827" s="34" t="s">
        <v>711</v>
      </c>
      <c r="O2827" s="34" t="s">
        <v>712</v>
      </c>
      <c r="P2827" s="34" t="s">
        <v>713</v>
      </c>
      <c r="Q2827" s="34" t="s">
        <v>10228</v>
      </c>
      <c r="R2827" s="34" t="s">
        <v>10228</v>
      </c>
    </row>
    <row r="2828" spans="1:18" x14ac:dyDescent="0.25">
      <c r="A2828" s="31" t="s">
        <v>28315</v>
      </c>
      <c r="B2828" s="32" t="s">
        <v>9292</v>
      </c>
      <c r="C2828" s="32" t="s">
        <v>703</v>
      </c>
      <c r="D2828" s="35">
        <v>41961</v>
      </c>
      <c r="E2828" s="32" t="s">
        <v>704</v>
      </c>
      <c r="F2828" s="32" t="s">
        <v>705</v>
      </c>
      <c r="G2828" s="32" t="s">
        <v>2203</v>
      </c>
      <c r="H2828" s="32" t="s">
        <v>769</v>
      </c>
      <c r="I2828" s="32" t="s">
        <v>2204</v>
      </c>
      <c r="J2828" s="35">
        <v>43917</v>
      </c>
      <c r="K2828" s="35">
        <v>44647</v>
      </c>
      <c r="L2828" s="32" t="s">
        <v>9293</v>
      </c>
      <c r="M2828" s="32" t="s">
        <v>729</v>
      </c>
      <c r="N2828" s="32" t="s">
        <v>711</v>
      </c>
      <c r="O2828" s="32" t="s">
        <v>712</v>
      </c>
      <c r="P2828" s="32" t="s">
        <v>713</v>
      </c>
      <c r="Q2828" s="32" t="s">
        <v>10228</v>
      </c>
      <c r="R2828" s="32" t="s">
        <v>10228</v>
      </c>
    </row>
    <row r="2829" spans="1:18" x14ac:dyDescent="0.25">
      <c r="A2829" s="33" t="s">
        <v>28911</v>
      </c>
      <c r="B2829" s="34" t="s">
        <v>9294</v>
      </c>
      <c r="C2829" s="34" t="s">
        <v>703</v>
      </c>
      <c r="D2829" s="36">
        <v>41974</v>
      </c>
      <c r="E2829" s="34" t="s">
        <v>704</v>
      </c>
      <c r="F2829" s="34" t="s">
        <v>705</v>
      </c>
      <c r="G2829" s="34" t="s">
        <v>2224</v>
      </c>
      <c r="H2829" s="34" t="s">
        <v>769</v>
      </c>
      <c r="I2829" s="34" t="s">
        <v>2225</v>
      </c>
      <c r="J2829" s="36">
        <v>43882</v>
      </c>
      <c r="K2829" s="36">
        <v>44613</v>
      </c>
      <c r="L2829" s="34" t="s">
        <v>9295</v>
      </c>
      <c r="M2829" s="34" t="s">
        <v>710</v>
      </c>
      <c r="N2829" s="34" t="s">
        <v>723</v>
      </c>
      <c r="O2829" s="34" t="s">
        <v>712</v>
      </c>
      <c r="P2829" s="34" t="s">
        <v>713</v>
      </c>
      <c r="Q2829" s="34" t="s">
        <v>10228</v>
      </c>
      <c r="R2829" s="34" t="s">
        <v>10228</v>
      </c>
    </row>
    <row r="2830" spans="1:18" x14ac:dyDescent="0.25">
      <c r="A2830" s="31" t="s">
        <v>28513</v>
      </c>
      <c r="B2830" s="32" t="s">
        <v>9296</v>
      </c>
      <c r="C2830" s="32" t="s">
        <v>703</v>
      </c>
      <c r="D2830" s="35">
        <v>41975</v>
      </c>
      <c r="E2830" s="32" t="s">
        <v>704</v>
      </c>
      <c r="F2830" s="32" t="s">
        <v>705</v>
      </c>
      <c r="G2830" s="32" t="s">
        <v>9297</v>
      </c>
      <c r="H2830" s="32" t="s">
        <v>707</v>
      </c>
      <c r="I2830" s="32" t="s">
        <v>2371</v>
      </c>
      <c r="J2830" s="35">
        <v>43920</v>
      </c>
      <c r="K2830" s="35">
        <v>44650</v>
      </c>
      <c r="L2830" s="32" t="s">
        <v>9298</v>
      </c>
      <c r="M2830" s="32" t="s">
        <v>710</v>
      </c>
      <c r="N2830" s="32" t="s">
        <v>711</v>
      </c>
      <c r="O2830" s="32" t="s">
        <v>712</v>
      </c>
      <c r="P2830" s="32" t="s">
        <v>713</v>
      </c>
      <c r="Q2830" s="32" t="s">
        <v>743</v>
      </c>
      <c r="R2830" s="32" t="s">
        <v>10228</v>
      </c>
    </row>
    <row r="2831" spans="1:18" x14ac:dyDescent="0.25">
      <c r="A2831" s="33" t="s">
        <v>28913</v>
      </c>
      <c r="B2831" s="34" t="s">
        <v>9299</v>
      </c>
      <c r="C2831" s="34" t="s">
        <v>703</v>
      </c>
      <c r="D2831" s="36">
        <v>41976</v>
      </c>
      <c r="E2831" s="34" t="s">
        <v>704</v>
      </c>
      <c r="F2831" s="34" t="s">
        <v>705</v>
      </c>
      <c r="G2831" s="34" t="s">
        <v>9300</v>
      </c>
      <c r="H2831" s="34" t="s">
        <v>860</v>
      </c>
      <c r="I2831" s="34" t="s">
        <v>861</v>
      </c>
      <c r="J2831" s="36">
        <v>43920</v>
      </c>
      <c r="K2831" s="36">
        <v>44650</v>
      </c>
      <c r="L2831" s="34" t="s">
        <v>9301</v>
      </c>
      <c r="M2831" s="34" t="s">
        <v>710</v>
      </c>
      <c r="N2831" s="34" t="s">
        <v>778</v>
      </c>
      <c r="O2831" s="34" t="s">
        <v>712</v>
      </c>
      <c r="P2831" s="34" t="s">
        <v>1042</v>
      </c>
      <c r="Q2831" s="34" t="s">
        <v>10228</v>
      </c>
      <c r="R2831" s="34" t="s">
        <v>10228</v>
      </c>
    </row>
    <row r="2832" spans="1:18" x14ac:dyDescent="0.25">
      <c r="A2832" s="31" t="s">
        <v>28217</v>
      </c>
      <c r="B2832" s="32" t="s">
        <v>9302</v>
      </c>
      <c r="C2832" s="32" t="s">
        <v>703</v>
      </c>
      <c r="D2832" s="35">
        <v>41977</v>
      </c>
      <c r="E2832" s="32" t="s">
        <v>704</v>
      </c>
      <c r="F2832" s="32" t="s">
        <v>705</v>
      </c>
      <c r="G2832" s="32" t="s">
        <v>9303</v>
      </c>
      <c r="H2832" s="32" t="s">
        <v>789</v>
      </c>
      <c r="I2832" s="32" t="s">
        <v>1282</v>
      </c>
      <c r="J2832" s="35">
        <v>43900</v>
      </c>
      <c r="K2832" s="35">
        <v>44630</v>
      </c>
      <c r="L2832" s="32" t="s">
        <v>9304</v>
      </c>
      <c r="M2832" s="32" t="s">
        <v>718</v>
      </c>
      <c r="N2832" s="32" t="s">
        <v>723</v>
      </c>
      <c r="O2832" s="32" t="s">
        <v>755</v>
      </c>
      <c r="P2832" s="32" t="s">
        <v>713</v>
      </c>
      <c r="Q2832" s="32" t="s">
        <v>10228</v>
      </c>
      <c r="R2832" s="32" t="s">
        <v>10228</v>
      </c>
    </row>
    <row r="2833" spans="1:18" x14ac:dyDescent="0.25">
      <c r="A2833" s="33" t="s">
        <v>28915</v>
      </c>
      <c r="B2833" s="34" t="s">
        <v>9305</v>
      </c>
      <c r="C2833" s="34" t="s">
        <v>703</v>
      </c>
      <c r="D2833" s="36">
        <v>41978</v>
      </c>
      <c r="E2833" s="34" t="s">
        <v>704</v>
      </c>
      <c r="F2833" s="34" t="s">
        <v>705</v>
      </c>
      <c r="G2833" s="34" t="s">
        <v>9306</v>
      </c>
      <c r="H2833" s="34" t="s">
        <v>707</v>
      </c>
      <c r="I2833" s="34" t="s">
        <v>721</v>
      </c>
      <c r="J2833" s="36">
        <v>43902</v>
      </c>
      <c r="K2833" s="36">
        <v>44632</v>
      </c>
      <c r="L2833" s="34" t="s">
        <v>9307</v>
      </c>
      <c r="M2833" s="34" t="s">
        <v>772</v>
      </c>
      <c r="N2833" s="34" t="s">
        <v>711</v>
      </c>
      <c r="O2833" s="34" t="s">
        <v>712</v>
      </c>
      <c r="P2833" s="34" t="s">
        <v>743</v>
      </c>
      <c r="Q2833" s="34" t="s">
        <v>10228</v>
      </c>
      <c r="R2833" s="34" t="s">
        <v>10228</v>
      </c>
    </row>
    <row r="2834" spans="1:18" x14ac:dyDescent="0.25">
      <c r="A2834" s="31" t="s">
        <v>28515</v>
      </c>
      <c r="B2834" s="32" t="s">
        <v>9308</v>
      </c>
      <c r="C2834" s="32" t="s">
        <v>703</v>
      </c>
      <c r="D2834" s="35">
        <v>41991</v>
      </c>
      <c r="E2834" s="32" t="s">
        <v>704</v>
      </c>
      <c r="F2834" s="32" t="s">
        <v>705</v>
      </c>
      <c r="G2834" s="32" t="s">
        <v>5543</v>
      </c>
      <c r="H2834" s="32" t="s">
        <v>769</v>
      </c>
      <c r="I2834" s="32" t="s">
        <v>770</v>
      </c>
      <c r="J2834" s="35">
        <v>43909</v>
      </c>
      <c r="K2834" s="35">
        <v>44639</v>
      </c>
      <c r="L2834" s="32" t="s">
        <v>9309</v>
      </c>
      <c r="M2834" s="32" t="s">
        <v>710</v>
      </c>
      <c r="N2834" s="32" t="s">
        <v>711</v>
      </c>
      <c r="O2834" s="32" t="s">
        <v>724</v>
      </c>
      <c r="P2834" s="32" t="s">
        <v>1106</v>
      </c>
      <c r="Q2834" s="32" t="s">
        <v>10228</v>
      </c>
      <c r="R2834" s="32" t="s">
        <v>10228</v>
      </c>
    </row>
    <row r="2835" spans="1:18" x14ac:dyDescent="0.25">
      <c r="A2835" s="33" t="s">
        <v>28917</v>
      </c>
      <c r="B2835" s="34" t="s">
        <v>9310</v>
      </c>
      <c r="C2835" s="34" t="s">
        <v>703</v>
      </c>
      <c r="D2835" s="36">
        <v>41999</v>
      </c>
      <c r="E2835" s="34" t="s">
        <v>704</v>
      </c>
      <c r="F2835" s="34" t="s">
        <v>705</v>
      </c>
      <c r="G2835" s="34" t="s">
        <v>9311</v>
      </c>
      <c r="H2835" s="34" t="s">
        <v>707</v>
      </c>
      <c r="I2835" s="34" t="s">
        <v>721</v>
      </c>
      <c r="J2835" s="36">
        <v>43874</v>
      </c>
      <c r="K2835" s="36">
        <v>44605</v>
      </c>
      <c r="L2835" s="34" t="s">
        <v>9312</v>
      </c>
      <c r="M2835" s="34" t="s">
        <v>718</v>
      </c>
      <c r="N2835" s="34" t="s">
        <v>711</v>
      </c>
      <c r="O2835" s="34" t="s">
        <v>712</v>
      </c>
      <c r="P2835" s="34" t="s">
        <v>832</v>
      </c>
      <c r="Q2835" s="34" t="s">
        <v>10228</v>
      </c>
      <c r="R2835" s="34" t="s">
        <v>10228</v>
      </c>
    </row>
    <row r="2836" spans="1:18" x14ac:dyDescent="0.25">
      <c r="A2836" s="31" t="s">
        <v>28317</v>
      </c>
      <c r="B2836" s="32" t="s">
        <v>9313</v>
      </c>
      <c r="C2836" s="32" t="s">
        <v>703</v>
      </c>
      <c r="D2836" s="35">
        <v>41985</v>
      </c>
      <c r="E2836" s="32" t="s">
        <v>704</v>
      </c>
      <c r="F2836" s="32" t="s">
        <v>705</v>
      </c>
      <c r="G2836" s="32" t="s">
        <v>9314</v>
      </c>
      <c r="H2836" s="32" t="s">
        <v>860</v>
      </c>
      <c r="I2836" s="32" t="s">
        <v>1135</v>
      </c>
      <c r="J2836" s="35">
        <v>43914</v>
      </c>
      <c r="K2836" s="35">
        <v>44644</v>
      </c>
      <c r="L2836" s="32" t="s">
        <v>9315</v>
      </c>
      <c r="M2836" s="32" t="s">
        <v>710</v>
      </c>
      <c r="N2836" s="32" t="s">
        <v>711</v>
      </c>
      <c r="O2836" s="32" t="s">
        <v>712</v>
      </c>
      <c r="P2836" s="32" t="s">
        <v>713</v>
      </c>
      <c r="Q2836" s="32" t="s">
        <v>743</v>
      </c>
      <c r="R2836" s="32" t="s">
        <v>10228</v>
      </c>
    </row>
    <row r="2837" spans="1:18" x14ac:dyDescent="0.25">
      <c r="A2837" s="33" t="s">
        <v>28919</v>
      </c>
      <c r="B2837" s="34" t="s">
        <v>9316</v>
      </c>
      <c r="C2837" s="34" t="s">
        <v>808</v>
      </c>
      <c r="D2837" s="36">
        <v>42003</v>
      </c>
      <c r="E2837" s="34" t="s">
        <v>704</v>
      </c>
      <c r="F2837" s="34" t="s">
        <v>705</v>
      </c>
      <c r="G2837" s="34" t="s">
        <v>5882</v>
      </c>
      <c r="H2837" s="34" t="s">
        <v>804</v>
      </c>
      <c r="I2837" s="34" t="s">
        <v>2243</v>
      </c>
      <c r="J2837" s="36">
        <v>43964</v>
      </c>
      <c r="K2837" s="36">
        <v>44694</v>
      </c>
      <c r="L2837" s="34" t="s">
        <v>9317</v>
      </c>
      <c r="M2837" s="34" t="s">
        <v>710</v>
      </c>
      <c r="N2837" s="34" t="s">
        <v>711</v>
      </c>
      <c r="O2837" s="34" t="s">
        <v>6546</v>
      </c>
      <c r="P2837" s="34" t="s">
        <v>889</v>
      </c>
      <c r="Q2837" s="34" t="s">
        <v>10228</v>
      </c>
      <c r="R2837" s="34" t="s">
        <v>10228</v>
      </c>
    </row>
    <row r="2838" spans="1:18" x14ac:dyDescent="0.25">
      <c r="A2838" s="31" t="s">
        <v>28517</v>
      </c>
      <c r="B2838" s="32" t="s">
        <v>9318</v>
      </c>
      <c r="C2838" s="32" t="s">
        <v>703</v>
      </c>
      <c r="D2838" s="35">
        <v>42002</v>
      </c>
      <c r="E2838" s="32" t="s">
        <v>704</v>
      </c>
      <c r="F2838" s="32" t="s">
        <v>705</v>
      </c>
      <c r="G2838" s="32" t="s">
        <v>9319</v>
      </c>
      <c r="H2838" s="32" t="s">
        <v>752</v>
      </c>
      <c r="I2838" s="32" t="s">
        <v>2328</v>
      </c>
      <c r="J2838" s="35">
        <v>43965</v>
      </c>
      <c r="K2838" s="35">
        <v>44695</v>
      </c>
      <c r="L2838" s="32" t="s">
        <v>9320</v>
      </c>
      <c r="M2838" s="32" t="s">
        <v>710</v>
      </c>
      <c r="N2838" s="32" t="s">
        <v>711</v>
      </c>
      <c r="O2838" s="32" t="s">
        <v>712</v>
      </c>
      <c r="P2838" s="32" t="s">
        <v>713</v>
      </c>
      <c r="Q2838" s="32" t="s">
        <v>10228</v>
      </c>
      <c r="R2838" s="32" t="s">
        <v>10228</v>
      </c>
    </row>
    <row r="2839" spans="1:18" x14ac:dyDescent="0.25">
      <c r="A2839" s="33" t="s">
        <v>28921</v>
      </c>
      <c r="B2839" s="34" t="s">
        <v>9321</v>
      </c>
      <c r="C2839" s="34" t="s">
        <v>703</v>
      </c>
      <c r="D2839" s="36">
        <v>41995</v>
      </c>
      <c r="E2839" s="34" t="s">
        <v>704</v>
      </c>
      <c r="F2839" s="34" t="s">
        <v>705</v>
      </c>
      <c r="G2839" s="34" t="s">
        <v>9322</v>
      </c>
      <c r="H2839" s="34" t="s">
        <v>804</v>
      </c>
      <c r="I2839" s="34" t="s">
        <v>2243</v>
      </c>
      <c r="J2839" s="36">
        <v>43943</v>
      </c>
      <c r="K2839" s="36">
        <v>44673</v>
      </c>
      <c r="L2839" s="34" t="s">
        <v>9323</v>
      </c>
      <c r="M2839" s="34" t="s">
        <v>729</v>
      </c>
      <c r="N2839" s="34" t="s">
        <v>711</v>
      </c>
      <c r="O2839" s="34" t="s">
        <v>724</v>
      </c>
      <c r="P2839" s="34" t="s">
        <v>743</v>
      </c>
      <c r="Q2839" s="34" t="s">
        <v>10228</v>
      </c>
      <c r="R2839" s="34" t="s">
        <v>10228</v>
      </c>
    </row>
    <row r="2840" spans="1:18" x14ac:dyDescent="0.25">
      <c r="A2840" s="31" t="s">
        <v>28143</v>
      </c>
      <c r="B2840" s="32" t="s">
        <v>9324</v>
      </c>
      <c r="C2840" s="32" t="s">
        <v>703</v>
      </c>
      <c r="D2840" s="35">
        <v>41990</v>
      </c>
      <c r="E2840" s="32" t="s">
        <v>704</v>
      </c>
      <c r="F2840" s="32" t="s">
        <v>705</v>
      </c>
      <c r="G2840" s="32" t="s">
        <v>9325</v>
      </c>
      <c r="H2840" s="32" t="s">
        <v>752</v>
      </c>
      <c r="I2840" s="32" t="s">
        <v>1707</v>
      </c>
      <c r="J2840" s="35">
        <v>43966</v>
      </c>
      <c r="K2840" s="35">
        <v>44696</v>
      </c>
      <c r="L2840" s="32" t="s">
        <v>9326</v>
      </c>
      <c r="M2840" s="32" t="s">
        <v>718</v>
      </c>
      <c r="N2840" s="32" t="s">
        <v>711</v>
      </c>
      <c r="O2840" s="32" t="s">
        <v>712</v>
      </c>
      <c r="P2840" s="32" t="s">
        <v>713</v>
      </c>
      <c r="Q2840" s="32" t="s">
        <v>833</v>
      </c>
      <c r="R2840" s="32" t="s">
        <v>10228</v>
      </c>
    </row>
    <row r="2841" spans="1:18" x14ac:dyDescent="0.25">
      <c r="A2841" s="33" t="s">
        <v>28923</v>
      </c>
      <c r="B2841" s="34" t="s">
        <v>9327</v>
      </c>
      <c r="C2841" s="34" t="s">
        <v>734</v>
      </c>
      <c r="D2841" s="36">
        <v>41978</v>
      </c>
      <c r="E2841" s="34" t="s">
        <v>704</v>
      </c>
      <c r="F2841" s="34" t="s">
        <v>705</v>
      </c>
      <c r="G2841" s="34" t="s">
        <v>9328</v>
      </c>
      <c r="H2841" s="34" t="s">
        <v>707</v>
      </c>
      <c r="I2841" s="34" t="s">
        <v>721</v>
      </c>
      <c r="J2841" s="36">
        <v>43965</v>
      </c>
      <c r="K2841" s="36">
        <v>44695</v>
      </c>
      <c r="L2841" s="34" t="s">
        <v>9329</v>
      </c>
      <c r="M2841" s="34" t="s">
        <v>718</v>
      </c>
      <c r="N2841" s="34" t="s">
        <v>711</v>
      </c>
      <c r="O2841" s="34" t="s">
        <v>712</v>
      </c>
      <c r="P2841" s="34" t="s">
        <v>833</v>
      </c>
      <c r="Q2841" s="34" t="s">
        <v>10228</v>
      </c>
      <c r="R2841" s="34" t="s">
        <v>10228</v>
      </c>
    </row>
    <row r="2842" spans="1:18" x14ac:dyDescent="0.25">
      <c r="A2842" s="31" t="s">
        <v>28519</v>
      </c>
      <c r="B2842" s="32" t="s">
        <v>9330</v>
      </c>
      <c r="C2842" s="32" t="s">
        <v>703</v>
      </c>
      <c r="D2842" s="35">
        <v>41977</v>
      </c>
      <c r="E2842" s="32" t="s">
        <v>704</v>
      </c>
      <c r="F2842" s="32" t="s">
        <v>705</v>
      </c>
      <c r="G2842" s="32" t="s">
        <v>9331</v>
      </c>
      <c r="H2842" s="32" t="s">
        <v>769</v>
      </c>
      <c r="I2842" s="32" t="s">
        <v>9332</v>
      </c>
      <c r="J2842" s="35">
        <v>43963</v>
      </c>
      <c r="K2842" s="35">
        <v>44693</v>
      </c>
      <c r="L2842" s="32" t="s">
        <v>9333</v>
      </c>
      <c r="M2842" s="32" t="s">
        <v>772</v>
      </c>
      <c r="N2842" s="32" t="s">
        <v>711</v>
      </c>
      <c r="O2842" s="32" t="s">
        <v>773</v>
      </c>
      <c r="P2842" s="32" t="s">
        <v>743</v>
      </c>
      <c r="Q2842" s="32" t="s">
        <v>10228</v>
      </c>
      <c r="R2842" s="32" t="s">
        <v>10228</v>
      </c>
    </row>
    <row r="2843" spans="1:18" x14ac:dyDescent="0.25">
      <c r="A2843" s="33" t="s">
        <v>28925</v>
      </c>
      <c r="B2843" s="34" t="s">
        <v>9334</v>
      </c>
      <c r="C2843" s="34" t="s">
        <v>703</v>
      </c>
      <c r="D2843" s="36">
        <v>41974</v>
      </c>
      <c r="E2843" s="34" t="s">
        <v>704</v>
      </c>
      <c r="F2843" s="34" t="s">
        <v>705</v>
      </c>
      <c r="G2843" s="34" t="s">
        <v>9335</v>
      </c>
      <c r="H2843" s="34" t="s">
        <v>746</v>
      </c>
      <c r="I2843" s="34" t="s">
        <v>5351</v>
      </c>
      <c r="J2843" s="36">
        <v>43965</v>
      </c>
      <c r="K2843" s="36">
        <v>44695</v>
      </c>
      <c r="L2843" s="34" t="s">
        <v>9336</v>
      </c>
      <c r="M2843" s="34" t="s">
        <v>729</v>
      </c>
      <c r="N2843" s="34" t="s">
        <v>723</v>
      </c>
      <c r="O2843" s="34" t="s">
        <v>1347</v>
      </c>
      <c r="P2843" s="34" t="s">
        <v>833</v>
      </c>
      <c r="Q2843" s="34" t="s">
        <v>713</v>
      </c>
      <c r="R2843" s="34" t="s">
        <v>743</v>
      </c>
    </row>
    <row r="2844" spans="1:18" x14ac:dyDescent="0.25">
      <c r="A2844" s="31" t="s">
        <v>28319</v>
      </c>
      <c r="B2844" s="32" t="s">
        <v>9337</v>
      </c>
      <c r="C2844" s="32" t="s">
        <v>734</v>
      </c>
      <c r="D2844" s="35">
        <v>41970</v>
      </c>
      <c r="E2844" s="32" t="s">
        <v>704</v>
      </c>
      <c r="F2844" s="32" t="s">
        <v>705</v>
      </c>
      <c r="G2844" s="32" t="s">
        <v>9338</v>
      </c>
      <c r="H2844" s="32" t="s">
        <v>921</v>
      </c>
      <c r="I2844" s="32" t="s">
        <v>1915</v>
      </c>
      <c r="J2844" s="35">
        <v>43963</v>
      </c>
      <c r="K2844" s="35">
        <v>44693</v>
      </c>
      <c r="L2844" s="32" t="s">
        <v>9339</v>
      </c>
      <c r="M2844" s="32" t="s">
        <v>710</v>
      </c>
      <c r="N2844" s="32" t="s">
        <v>778</v>
      </c>
      <c r="O2844" s="32" t="s">
        <v>712</v>
      </c>
      <c r="P2844" s="32" t="s">
        <v>713</v>
      </c>
      <c r="Q2844" s="32" t="s">
        <v>10228</v>
      </c>
      <c r="R2844" s="32" t="s">
        <v>10228</v>
      </c>
    </row>
    <row r="2845" spans="1:18" x14ac:dyDescent="0.25">
      <c r="A2845" s="33" t="s">
        <v>28927</v>
      </c>
      <c r="B2845" s="34" t="s">
        <v>9340</v>
      </c>
      <c r="C2845" s="34" t="s">
        <v>703</v>
      </c>
      <c r="D2845" s="36">
        <v>41843</v>
      </c>
      <c r="E2845" s="34" t="s">
        <v>704</v>
      </c>
      <c r="F2845" s="34" t="s">
        <v>705</v>
      </c>
      <c r="G2845" s="34" t="s">
        <v>9341</v>
      </c>
      <c r="H2845" s="34" t="s">
        <v>740</v>
      </c>
      <c r="I2845" s="34" t="s">
        <v>818</v>
      </c>
      <c r="J2845" s="36">
        <v>43979</v>
      </c>
      <c r="K2845" s="36">
        <v>44709</v>
      </c>
      <c r="L2845" s="34" t="s">
        <v>9342</v>
      </c>
      <c r="M2845" s="34" t="s">
        <v>710</v>
      </c>
      <c r="N2845" s="34" t="s">
        <v>711</v>
      </c>
      <c r="O2845" s="34" t="s">
        <v>4194</v>
      </c>
      <c r="P2845" s="34" t="s">
        <v>713</v>
      </c>
      <c r="Q2845" s="34" t="s">
        <v>743</v>
      </c>
      <c r="R2845" s="34" t="s">
        <v>10228</v>
      </c>
    </row>
    <row r="2846" spans="1:18" x14ac:dyDescent="0.25">
      <c r="A2846" s="31" t="s">
        <v>28521</v>
      </c>
      <c r="B2846" s="32" t="s">
        <v>9343</v>
      </c>
      <c r="C2846" s="32" t="s">
        <v>703</v>
      </c>
      <c r="D2846" s="35">
        <v>41967</v>
      </c>
      <c r="E2846" s="32" t="s">
        <v>704</v>
      </c>
      <c r="F2846" s="32" t="s">
        <v>705</v>
      </c>
      <c r="G2846" s="32" t="s">
        <v>9344</v>
      </c>
      <c r="H2846" s="32" t="s">
        <v>1262</v>
      </c>
      <c r="I2846" s="32" t="s">
        <v>5220</v>
      </c>
      <c r="J2846" s="35">
        <v>43965</v>
      </c>
      <c r="K2846" s="35">
        <v>44695</v>
      </c>
      <c r="L2846" s="32" t="s">
        <v>9345</v>
      </c>
      <c r="M2846" s="32" t="s">
        <v>772</v>
      </c>
      <c r="N2846" s="32" t="s">
        <v>711</v>
      </c>
      <c r="O2846" s="32" t="s">
        <v>712</v>
      </c>
      <c r="P2846" s="32" t="s">
        <v>713</v>
      </c>
      <c r="Q2846" s="32" t="s">
        <v>10228</v>
      </c>
      <c r="R2846" s="32" t="s">
        <v>10228</v>
      </c>
    </row>
    <row r="2847" spans="1:18" x14ac:dyDescent="0.25">
      <c r="A2847" s="33" t="s">
        <v>28929</v>
      </c>
      <c r="B2847" s="34" t="s">
        <v>9346</v>
      </c>
      <c r="C2847" s="34" t="s">
        <v>703</v>
      </c>
      <c r="D2847" s="36">
        <v>41967</v>
      </c>
      <c r="E2847" s="34" t="s">
        <v>704</v>
      </c>
      <c r="F2847" s="34" t="s">
        <v>705</v>
      </c>
      <c r="G2847" s="34" t="s">
        <v>9347</v>
      </c>
      <c r="H2847" s="34" t="s">
        <v>769</v>
      </c>
      <c r="I2847" s="34" t="s">
        <v>770</v>
      </c>
      <c r="J2847" s="36">
        <v>43970</v>
      </c>
      <c r="K2847" s="36">
        <v>44700</v>
      </c>
      <c r="L2847" s="34" t="s">
        <v>9348</v>
      </c>
      <c r="M2847" s="34" t="s">
        <v>729</v>
      </c>
      <c r="N2847" s="34" t="s">
        <v>723</v>
      </c>
      <c r="O2847" s="34" t="s">
        <v>712</v>
      </c>
      <c r="P2847" s="34" t="s">
        <v>713</v>
      </c>
      <c r="Q2847" s="34" t="s">
        <v>10228</v>
      </c>
      <c r="R2847" s="34" t="s">
        <v>10228</v>
      </c>
    </row>
    <row r="2848" spans="1:18" x14ac:dyDescent="0.25">
      <c r="A2848" s="31" t="s">
        <v>28219</v>
      </c>
      <c r="B2848" s="32" t="s">
        <v>9349</v>
      </c>
      <c r="C2848" s="32" t="s">
        <v>703</v>
      </c>
      <c r="D2848" s="35">
        <v>41967</v>
      </c>
      <c r="E2848" s="32" t="s">
        <v>704</v>
      </c>
      <c r="F2848" s="32" t="s">
        <v>705</v>
      </c>
      <c r="G2848" s="32" t="s">
        <v>9350</v>
      </c>
      <c r="H2848" s="32" t="s">
        <v>740</v>
      </c>
      <c r="I2848" s="32" t="s">
        <v>9351</v>
      </c>
      <c r="J2848" s="35">
        <v>43991</v>
      </c>
      <c r="K2848" s="35">
        <v>44721</v>
      </c>
      <c r="L2848" s="32" t="s">
        <v>9352</v>
      </c>
      <c r="M2848" s="32" t="s">
        <v>710</v>
      </c>
      <c r="N2848" s="32" t="s">
        <v>749</v>
      </c>
      <c r="O2848" s="32" t="s">
        <v>712</v>
      </c>
      <c r="P2848" s="32" t="s">
        <v>743</v>
      </c>
      <c r="Q2848" s="32" t="s">
        <v>10228</v>
      </c>
      <c r="R2848" s="32" t="s">
        <v>10228</v>
      </c>
    </row>
    <row r="2849" spans="1:18" x14ac:dyDescent="0.25">
      <c r="A2849" s="33" t="s">
        <v>28931</v>
      </c>
      <c r="B2849" s="34" t="s">
        <v>9353</v>
      </c>
      <c r="C2849" s="34" t="s">
        <v>703</v>
      </c>
      <c r="D2849" s="36">
        <v>41962</v>
      </c>
      <c r="E2849" s="34" t="s">
        <v>704</v>
      </c>
      <c r="F2849" s="34" t="s">
        <v>705</v>
      </c>
      <c r="G2849" s="34" t="s">
        <v>9354</v>
      </c>
      <c r="H2849" s="34" t="s">
        <v>707</v>
      </c>
      <c r="I2849" s="34" t="s">
        <v>727</v>
      </c>
      <c r="J2849" s="36">
        <v>43934</v>
      </c>
      <c r="K2849" s="36">
        <v>44664</v>
      </c>
      <c r="L2849" s="34" t="s">
        <v>9355</v>
      </c>
      <c r="M2849" s="34" t="s">
        <v>710</v>
      </c>
      <c r="N2849" s="34" t="s">
        <v>711</v>
      </c>
      <c r="O2849" s="34" t="s">
        <v>773</v>
      </c>
      <c r="P2849" s="34" t="s">
        <v>1042</v>
      </c>
      <c r="Q2849" s="34" t="s">
        <v>10228</v>
      </c>
      <c r="R2849" s="34" t="s">
        <v>10228</v>
      </c>
    </row>
    <row r="2850" spans="1:18" x14ac:dyDescent="0.25">
      <c r="A2850" s="31" t="s">
        <v>28523</v>
      </c>
      <c r="B2850" s="32" t="s">
        <v>9356</v>
      </c>
      <c r="C2850" s="32" t="s">
        <v>734</v>
      </c>
      <c r="D2850" s="35">
        <v>41960</v>
      </c>
      <c r="E2850" s="32" t="s">
        <v>704</v>
      </c>
      <c r="F2850" s="32" t="s">
        <v>705</v>
      </c>
      <c r="G2850" s="32" t="s">
        <v>4150</v>
      </c>
      <c r="H2850" s="32" t="s">
        <v>904</v>
      </c>
      <c r="I2850" s="32" t="s">
        <v>4151</v>
      </c>
      <c r="J2850" s="35">
        <v>44005</v>
      </c>
      <c r="K2850" s="35">
        <v>44735</v>
      </c>
      <c r="L2850" s="32" t="s">
        <v>9357</v>
      </c>
      <c r="M2850" s="32" t="s">
        <v>710</v>
      </c>
      <c r="N2850" s="32" t="s">
        <v>711</v>
      </c>
      <c r="O2850" s="32" t="s">
        <v>1015</v>
      </c>
      <c r="P2850" s="32" t="s">
        <v>713</v>
      </c>
      <c r="Q2850" s="32" t="s">
        <v>10228</v>
      </c>
      <c r="R2850" s="32" t="s">
        <v>10228</v>
      </c>
    </row>
    <row r="2851" spans="1:18" x14ac:dyDescent="0.25">
      <c r="A2851" s="33" t="s">
        <v>28933</v>
      </c>
      <c r="B2851" s="34" t="s">
        <v>9358</v>
      </c>
      <c r="C2851" s="34" t="s">
        <v>703</v>
      </c>
      <c r="D2851" s="36">
        <v>41956</v>
      </c>
      <c r="E2851" s="34" t="s">
        <v>704</v>
      </c>
      <c r="F2851" s="34" t="s">
        <v>705</v>
      </c>
      <c r="G2851" s="34" t="s">
        <v>3632</v>
      </c>
      <c r="H2851" s="34" t="s">
        <v>707</v>
      </c>
      <c r="I2851" s="34" t="s">
        <v>3633</v>
      </c>
      <c r="J2851" s="36">
        <v>44011</v>
      </c>
      <c r="K2851" s="36">
        <v>44741</v>
      </c>
      <c r="L2851" s="34" t="s">
        <v>9359</v>
      </c>
      <c r="M2851" s="34" t="s">
        <v>710</v>
      </c>
      <c r="N2851" s="34" t="s">
        <v>723</v>
      </c>
      <c r="O2851" s="34" t="s">
        <v>712</v>
      </c>
      <c r="P2851" s="34" t="s">
        <v>713</v>
      </c>
      <c r="Q2851" s="34" t="s">
        <v>10228</v>
      </c>
      <c r="R2851" s="34" t="s">
        <v>10228</v>
      </c>
    </row>
    <row r="2852" spans="1:18" x14ac:dyDescent="0.25">
      <c r="A2852" s="31" t="s">
        <v>28321</v>
      </c>
      <c r="B2852" s="32" t="s">
        <v>9360</v>
      </c>
      <c r="C2852" s="32" t="s">
        <v>703</v>
      </c>
      <c r="D2852" s="35">
        <v>41954</v>
      </c>
      <c r="E2852" s="32" t="s">
        <v>704</v>
      </c>
      <c r="F2852" s="32" t="s">
        <v>705</v>
      </c>
      <c r="G2852" s="32" t="s">
        <v>9361</v>
      </c>
      <c r="H2852" s="32" t="s">
        <v>945</v>
      </c>
      <c r="I2852" s="32" t="s">
        <v>2033</v>
      </c>
      <c r="J2852" s="35">
        <v>43978</v>
      </c>
      <c r="K2852" s="35">
        <v>44708</v>
      </c>
      <c r="L2852" s="32" t="s">
        <v>9362</v>
      </c>
      <c r="M2852" s="32" t="s">
        <v>710</v>
      </c>
      <c r="N2852" s="32" t="s">
        <v>711</v>
      </c>
      <c r="O2852" s="32" t="s">
        <v>755</v>
      </c>
      <c r="P2852" s="32" t="s">
        <v>833</v>
      </c>
      <c r="Q2852" s="32" t="s">
        <v>10228</v>
      </c>
      <c r="R2852" s="32" t="s">
        <v>10228</v>
      </c>
    </row>
    <row r="2853" spans="1:18" x14ac:dyDescent="0.25">
      <c r="A2853" s="33" t="s">
        <v>28935</v>
      </c>
      <c r="B2853" s="34" t="s">
        <v>9363</v>
      </c>
      <c r="C2853" s="34" t="s">
        <v>703</v>
      </c>
      <c r="D2853" s="36">
        <v>41946</v>
      </c>
      <c r="E2853" s="34" t="s">
        <v>704</v>
      </c>
      <c r="F2853" s="34" t="s">
        <v>705</v>
      </c>
      <c r="G2853" s="34" t="s">
        <v>9364</v>
      </c>
      <c r="H2853" s="34" t="s">
        <v>984</v>
      </c>
      <c r="I2853" s="34" t="s">
        <v>1060</v>
      </c>
      <c r="J2853" s="36">
        <v>43978</v>
      </c>
      <c r="K2853" s="36">
        <v>44708</v>
      </c>
      <c r="L2853" s="34" t="s">
        <v>9365</v>
      </c>
      <c r="M2853" s="34" t="s">
        <v>710</v>
      </c>
      <c r="N2853" s="34" t="s">
        <v>723</v>
      </c>
      <c r="O2853" s="34" t="s">
        <v>712</v>
      </c>
      <c r="P2853" s="34" t="s">
        <v>743</v>
      </c>
      <c r="Q2853" s="34" t="s">
        <v>10228</v>
      </c>
      <c r="R2853" s="34" t="s">
        <v>10228</v>
      </c>
    </row>
    <row r="2854" spans="1:18" x14ac:dyDescent="0.25">
      <c r="A2854" s="31" t="s">
        <v>28525</v>
      </c>
      <c r="B2854" s="32" t="s">
        <v>9366</v>
      </c>
      <c r="C2854" s="32" t="s">
        <v>734</v>
      </c>
      <c r="D2854" s="35">
        <v>41949</v>
      </c>
      <c r="E2854" s="32" t="s">
        <v>704</v>
      </c>
      <c r="F2854" s="32" t="s">
        <v>705</v>
      </c>
      <c r="G2854" s="32" t="s">
        <v>9367</v>
      </c>
      <c r="H2854" s="32" t="s">
        <v>984</v>
      </c>
      <c r="I2854" s="32" t="s">
        <v>1060</v>
      </c>
      <c r="J2854" s="35">
        <v>43957</v>
      </c>
      <c r="K2854" s="35">
        <v>44687</v>
      </c>
      <c r="L2854" s="32" t="s">
        <v>9368</v>
      </c>
      <c r="M2854" s="32" t="s">
        <v>710</v>
      </c>
      <c r="N2854" s="32" t="s">
        <v>711</v>
      </c>
      <c r="O2854" s="32" t="s">
        <v>712</v>
      </c>
      <c r="P2854" s="32" t="s">
        <v>833</v>
      </c>
      <c r="Q2854" s="32" t="s">
        <v>10228</v>
      </c>
      <c r="R2854" s="32" t="s">
        <v>10228</v>
      </c>
    </row>
    <row r="2855" spans="1:18" x14ac:dyDescent="0.25">
      <c r="A2855" s="33" t="s">
        <v>28937</v>
      </c>
      <c r="B2855" s="34" t="s">
        <v>9369</v>
      </c>
      <c r="C2855" s="34" t="s">
        <v>734</v>
      </c>
      <c r="D2855" s="36">
        <v>41872</v>
      </c>
      <c r="E2855" s="34" t="s">
        <v>704</v>
      </c>
      <c r="F2855" s="34" t="s">
        <v>705</v>
      </c>
      <c r="G2855" s="34" t="s">
        <v>9370</v>
      </c>
      <c r="H2855" s="34" t="s">
        <v>740</v>
      </c>
      <c r="I2855" s="34" t="s">
        <v>818</v>
      </c>
      <c r="J2855" s="36">
        <v>43928</v>
      </c>
      <c r="K2855" s="36">
        <v>44658</v>
      </c>
      <c r="L2855" s="34" t="s">
        <v>9371</v>
      </c>
      <c r="M2855" s="34" t="s">
        <v>710</v>
      </c>
      <c r="N2855" s="34" t="s">
        <v>778</v>
      </c>
      <c r="O2855" s="34" t="s">
        <v>9372</v>
      </c>
      <c r="P2855" s="34" t="s">
        <v>713</v>
      </c>
      <c r="Q2855" s="34" t="s">
        <v>10228</v>
      </c>
      <c r="R2855" s="34" t="s">
        <v>10228</v>
      </c>
    </row>
    <row r="2856" spans="1:18" x14ac:dyDescent="0.25">
      <c r="A2856" s="31" t="s">
        <v>28169</v>
      </c>
      <c r="B2856" s="32" t="s">
        <v>9373</v>
      </c>
      <c r="C2856" s="32" t="s">
        <v>703</v>
      </c>
      <c r="D2856" s="35">
        <v>41935</v>
      </c>
      <c r="E2856" s="32" t="s">
        <v>704</v>
      </c>
      <c r="F2856" s="32" t="s">
        <v>705</v>
      </c>
      <c r="G2856" s="32" t="s">
        <v>9374</v>
      </c>
      <c r="H2856" s="32" t="s">
        <v>984</v>
      </c>
      <c r="I2856" s="32" t="s">
        <v>1060</v>
      </c>
      <c r="J2856" s="35">
        <v>43943</v>
      </c>
      <c r="K2856" s="35">
        <v>44673</v>
      </c>
      <c r="L2856" s="32" t="s">
        <v>9375</v>
      </c>
      <c r="M2856" s="32" t="s">
        <v>710</v>
      </c>
      <c r="N2856" s="32" t="s">
        <v>711</v>
      </c>
      <c r="O2856" s="32" t="s">
        <v>712</v>
      </c>
      <c r="P2856" s="32" t="s">
        <v>713</v>
      </c>
      <c r="Q2856" s="32" t="s">
        <v>10228</v>
      </c>
      <c r="R2856" s="32" t="s">
        <v>10228</v>
      </c>
    </row>
    <row r="2857" spans="1:18" x14ac:dyDescent="0.25">
      <c r="A2857" s="33" t="s">
        <v>28939</v>
      </c>
      <c r="B2857" s="34" t="s">
        <v>9376</v>
      </c>
      <c r="C2857" s="34" t="s">
        <v>734</v>
      </c>
      <c r="D2857" s="36">
        <v>41935</v>
      </c>
      <c r="E2857" s="34" t="s">
        <v>704</v>
      </c>
      <c r="F2857" s="34" t="s">
        <v>705</v>
      </c>
      <c r="G2857" s="34" t="s">
        <v>9377</v>
      </c>
      <c r="H2857" s="34" t="s">
        <v>1465</v>
      </c>
      <c r="I2857" s="34" t="s">
        <v>2158</v>
      </c>
      <c r="J2857" s="36">
        <v>43970</v>
      </c>
      <c r="K2857" s="36">
        <v>44700</v>
      </c>
      <c r="L2857" s="34" t="s">
        <v>9378</v>
      </c>
      <c r="M2857" s="34" t="s">
        <v>772</v>
      </c>
      <c r="N2857" s="34" t="s">
        <v>778</v>
      </c>
      <c r="O2857" s="34" t="s">
        <v>712</v>
      </c>
      <c r="P2857" s="34" t="s">
        <v>713</v>
      </c>
      <c r="Q2857" s="34" t="s">
        <v>10228</v>
      </c>
      <c r="R2857" s="34" t="s">
        <v>10228</v>
      </c>
    </row>
    <row r="2858" spans="1:18" x14ac:dyDescent="0.25">
      <c r="A2858" s="31" t="s">
        <v>28527</v>
      </c>
      <c r="B2858" s="32" t="s">
        <v>9379</v>
      </c>
      <c r="C2858" s="32" t="s">
        <v>703</v>
      </c>
      <c r="D2858" s="35">
        <v>41932</v>
      </c>
      <c r="E2858" s="32" t="s">
        <v>704</v>
      </c>
      <c r="F2858" s="32" t="s">
        <v>705</v>
      </c>
      <c r="G2858" s="32" t="s">
        <v>9380</v>
      </c>
      <c r="H2858" s="32" t="s">
        <v>752</v>
      </c>
      <c r="I2858" s="32" t="s">
        <v>9381</v>
      </c>
      <c r="J2858" s="35">
        <v>43983</v>
      </c>
      <c r="K2858" s="35">
        <v>44713</v>
      </c>
      <c r="L2858" s="32" t="s">
        <v>9382</v>
      </c>
      <c r="M2858" s="32" t="s">
        <v>710</v>
      </c>
      <c r="N2858" s="32" t="s">
        <v>711</v>
      </c>
      <c r="O2858" s="32" t="s">
        <v>712</v>
      </c>
      <c r="P2858" s="32" t="s">
        <v>833</v>
      </c>
      <c r="Q2858" s="32" t="s">
        <v>10228</v>
      </c>
      <c r="R2858" s="32" t="s">
        <v>10228</v>
      </c>
    </row>
    <row r="2859" spans="1:18" x14ac:dyDescent="0.25">
      <c r="A2859" s="33" t="s">
        <v>28941</v>
      </c>
      <c r="B2859" s="34" t="s">
        <v>9383</v>
      </c>
      <c r="C2859" s="34" t="s">
        <v>703</v>
      </c>
      <c r="D2859" s="36">
        <v>41929</v>
      </c>
      <c r="E2859" s="34" t="s">
        <v>704</v>
      </c>
      <c r="F2859" s="34" t="s">
        <v>705</v>
      </c>
      <c r="G2859" s="34" t="s">
        <v>9384</v>
      </c>
      <c r="H2859" s="34" t="s">
        <v>763</v>
      </c>
      <c r="I2859" s="34" t="s">
        <v>9385</v>
      </c>
      <c r="J2859" s="36">
        <v>43984</v>
      </c>
      <c r="K2859" s="36">
        <v>44714</v>
      </c>
      <c r="L2859" s="34" t="s">
        <v>9386</v>
      </c>
      <c r="M2859" s="34" t="s">
        <v>710</v>
      </c>
      <c r="N2859" s="34" t="s">
        <v>749</v>
      </c>
      <c r="O2859" s="34" t="s">
        <v>712</v>
      </c>
      <c r="P2859" s="34" t="s">
        <v>743</v>
      </c>
      <c r="Q2859" s="34" t="s">
        <v>10228</v>
      </c>
      <c r="R2859" s="34" t="s">
        <v>10228</v>
      </c>
    </row>
    <row r="2860" spans="1:18" x14ac:dyDescent="0.25">
      <c r="A2860" s="31" t="s">
        <v>28323</v>
      </c>
      <c r="B2860" s="32" t="s">
        <v>9387</v>
      </c>
      <c r="C2860" s="32" t="s">
        <v>703</v>
      </c>
      <c r="D2860" s="35">
        <v>41928</v>
      </c>
      <c r="E2860" s="32" t="s">
        <v>704</v>
      </c>
      <c r="F2860" s="32" t="s">
        <v>705</v>
      </c>
      <c r="G2860" s="32" t="s">
        <v>9388</v>
      </c>
      <c r="H2860" s="32" t="s">
        <v>752</v>
      </c>
      <c r="I2860" s="32" t="s">
        <v>846</v>
      </c>
      <c r="J2860" s="35">
        <v>43999</v>
      </c>
      <c r="K2860" s="35">
        <v>44729</v>
      </c>
      <c r="L2860" s="32" t="s">
        <v>9389</v>
      </c>
      <c r="M2860" s="32" t="s">
        <v>729</v>
      </c>
      <c r="N2860" s="32" t="s">
        <v>778</v>
      </c>
      <c r="O2860" s="32" t="s">
        <v>712</v>
      </c>
      <c r="P2860" s="32" t="s">
        <v>713</v>
      </c>
      <c r="Q2860" s="32" t="s">
        <v>10228</v>
      </c>
      <c r="R2860" s="32" t="s">
        <v>10228</v>
      </c>
    </row>
    <row r="2861" spans="1:18" x14ac:dyDescent="0.25">
      <c r="A2861" s="33" t="s">
        <v>28943</v>
      </c>
      <c r="B2861" s="34" t="s">
        <v>9390</v>
      </c>
      <c r="C2861" s="34" t="s">
        <v>703</v>
      </c>
      <c r="D2861" s="36">
        <v>41928</v>
      </c>
      <c r="E2861" s="34" t="s">
        <v>704</v>
      </c>
      <c r="F2861" s="34" t="s">
        <v>705</v>
      </c>
      <c r="G2861" s="34" t="s">
        <v>9391</v>
      </c>
      <c r="H2861" s="34" t="s">
        <v>1286</v>
      </c>
      <c r="I2861" s="34" t="s">
        <v>2313</v>
      </c>
      <c r="J2861" s="36">
        <v>43922</v>
      </c>
      <c r="K2861" s="36">
        <v>44652</v>
      </c>
      <c r="L2861" s="34" t="s">
        <v>9392</v>
      </c>
      <c r="M2861" s="34" t="s">
        <v>710</v>
      </c>
      <c r="N2861" s="34" t="s">
        <v>749</v>
      </c>
      <c r="O2861" s="34" t="s">
        <v>755</v>
      </c>
      <c r="P2861" s="34" t="s">
        <v>713</v>
      </c>
      <c r="Q2861" s="34" t="s">
        <v>10228</v>
      </c>
      <c r="R2861" s="34" t="s">
        <v>10228</v>
      </c>
    </row>
    <row r="2862" spans="1:18" x14ac:dyDescent="0.25">
      <c r="A2862" s="31" t="s">
        <v>28529</v>
      </c>
      <c r="B2862" s="32" t="s">
        <v>9393</v>
      </c>
      <c r="C2862" s="32" t="s">
        <v>703</v>
      </c>
      <c r="D2862" s="35">
        <v>41926</v>
      </c>
      <c r="E2862" s="32" t="s">
        <v>704</v>
      </c>
      <c r="F2862" s="32" t="s">
        <v>705</v>
      </c>
      <c r="G2862" s="32" t="s">
        <v>9394</v>
      </c>
      <c r="H2862" s="32" t="s">
        <v>707</v>
      </c>
      <c r="I2862" s="32" t="s">
        <v>721</v>
      </c>
      <c r="J2862" s="35">
        <v>43928</v>
      </c>
      <c r="K2862" s="35">
        <v>44658</v>
      </c>
      <c r="L2862" s="32" t="s">
        <v>9395</v>
      </c>
      <c r="M2862" s="32" t="s">
        <v>772</v>
      </c>
      <c r="N2862" s="32" t="s">
        <v>778</v>
      </c>
      <c r="O2862" s="32" t="s">
        <v>766</v>
      </c>
      <c r="P2862" s="32" t="s">
        <v>713</v>
      </c>
      <c r="Q2862" s="32" t="s">
        <v>743</v>
      </c>
      <c r="R2862" s="32" t="s">
        <v>10228</v>
      </c>
    </row>
    <row r="2863" spans="1:18" x14ac:dyDescent="0.25">
      <c r="A2863" s="33" t="s">
        <v>28945</v>
      </c>
      <c r="B2863" s="34" t="s">
        <v>9396</v>
      </c>
      <c r="C2863" s="34" t="s">
        <v>703</v>
      </c>
      <c r="D2863" s="36">
        <v>41925</v>
      </c>
      <c r="E2863" s="34" t="s">
        <v>704</v>
      </c>
      <c r="F2863" s="34" t="s">
        <v>705</v>
      </c>
      <c r="G2863" s="34" t="s">
        <v>9397</v>
      </c>
      <c r="H2863" s="34" t="s">
        <v>707</v>
      </c>
      <c r="I2863" s="34" t="s">
        <v>9398</v>
      </c>
      <c r="J2863" s="36">
        <v>43936</v>
      </c>
      <c r="K2863" s="36">
        <v>44666</v>
      </c>
      <c r="L2863" s="34" t="s">
        <v>9399</v>
      </c>
      <c r="M2863" s="34" t="s">
        <v>710</v>
      </c>
      <c r="N2863" s="34" t="s">
        <v>723</v>
      </c>
      <c r="O2863" s="34" t="s">
        <v>712</v>
      </c>
      <c r="P2863" s="34" t="s">
        <v>833</v>
      </c>
      <c r="Q2863" s="34" t="s">
        <v>10228</v>
      </c>
      <c r="R2863" s="34" t="s">
        <v>10228</v>
      </c>
    </row>
    <row r="2864" spans="1:18" x14ac:dyDescent="0.25">
      <c r="A2864" s="31" t="s">
        <v>28221</v>
      </c>
      <c r="B2864" s="32" t="s">
        <v>9400</v>
      </c>
      <c r="C2864" s="32" t="s">
        <v>703</v>
      </c>
      <c r="D2864" s="35">
        <v>41922</v>
      </c>
      <c r="E2864" s="32" t="s">
        <v>704</v>
      </c>
      <c r="F2864" s="32" t="s">
        <v>705</v>
      </c>
      <c r="G2864" s="32" t="s">
        <v>9401</v>
      </c>
      <c r="H2864" s="32" t="s">
        <v>752</v>
      </c>
      <c r="I2864" s="32" t="s">
        <v>2328</v>
      </c>
      <c r="J2864" s="35">
        <v>43966</v>
      </c>
      <c r="K2864" s="35">
        <v>44696</v>
      </c>
      <c r="L2864" s="32" t="s">
        <v>9402</v>
      </c>
      <c r="M2864" s="32" t="s">
        <v>710</v>
      </c>
      <c r="N2864" s="32" t="s">
        <v>749</v>
      </c>
      <c r="O2864" s="32" t="s">
        <v>712</v>
      </c>
      <c r="P2864" s="32" t="s">
        <v>713</v>
      </c>
      <c r="Q2864" s="32" t="s">
        <v>10228</v>
      </c>
      <c r="R2864" s="32" t="s">
        <v>10228</v>
      </c>
    </row>
    <row r="2865" spans="1:18" x14ac:dyDescent="0.25">
      <c r="A2865" s="33" t="s">
        <v>28947</v>
      </c>
      <c r="B2865" s="34" t="s">
        <v>9403</v>
      </c>
      <c r="C2865" s="34" t="s">
        <v>703</v>
      </c>
      <c r="D2865" s="36">
        <v>41922</v>
      </c>
      <c r="E2865" s="34" t="s">
        <v>704</v>
      </c>
      <c r="F2865" s="34" t="s">
        <v>705</v>
      </c>
      <c r="G2865" s="34" t="s">
        <v>9404</v>
      </c>
      <c r="H2865" s="34" t="s">
        <v>707</v>
      </c>
      <c r="I2865" s="34" t="s">
        <v>926</v>
      </c>
      <c r="J2865" s="36">
        <v>43945</v>
      </c>
      <c r="K2865" s="36">
        <v>44675</v>
      </c>
      <c r="L2865" s="34" t="s">
        <v>9405</v>
      </c>
      <c r="M2865" s="34" t="s">
        <v>718</v>
      </c>
      <c r="N2865" s="34" t="s">
        <v>723</v>
      </c>
      <c r="O2865" s="34" t="s">
        <v>712</v>
      </c>
      <c r="P2865" s="34" t="s">
        <v>713</v>
      </c>
      <c r="Q2865" s="34" t="s">
        <v>10228</v>
      </c>
      <c r="R2865" s="34" t="s">
        <v>10228</v>
      </c>
    </row>
    <row r="2866" spans="1:18" x14ac:dyDescent="0.25">
      <c r="A2866" s="31" t="s">
        <v>28531</v>
      </c>
      <c r="B2866" s="32" t="s">
        <v>9406</v>
      </c>
      <c r="C2866" s="32" t="s">
        <v>703</v>
      </c>
      <c r="D2866" s="35">
        <v>41766</v>
      </c>
      <c r="E2866" s="32" t="s">
        <v>704</v>
      </c>
      <c r="F2866" s="32" t="s">
        <v>705</v>
      </c>
      <c r="G2866" s="32" t="s">
        <v>9407</v>
      </c>
      <c r="H2866" s="32" t="s">
        <v>740</v>
      </c>
      <c r="I2866" s="32" t="s">
        <v>818</v>
      </c>
      <c r="J2866" s="35">
        <v>43928</v>
      </c>
      <c r="K2866" s="35">
        <v>44658</v>
      </c>
      <c r="L2866" s="32" t="s">
        <v>9408</v>
      </c>
      <c r="M2866" s="32" t="s">
        <v>710</v>
      </c>
      <c r="N2866" s="32" t="s">
        <v>711</v>
      </c>
      <c r="O2866" s="32" t="s">
        <v>712</v>
      </c>
      <c r="P2866" s="32" t="s">
        <v>713</v>
      </c>
      <c r="Q2866" s="32" t="s">
        <v>10228</v>
      </c>
      <c r="R2866" s="32" t="s">
        <v>10228</v>
      </c>
    </row>
    <row r="2867" spans="1:18" x14ac:dyDescent="0.25">
      <c r="A2867" s="33" t="s">
        <v>28949</v>
      </c>
      <c r="B2867" s="34" t="s">
        <v>9409</v>
      </c>
      <c r="C2867" s="34" t="s">
        <v>703</v>
      </c>
      <c r="D2867" s="36">
        <v>41915</v>
      </c>
      <c r="E2867" s="34" t="s">
        <v>704</v>
      </c>
      <c r="F2867" s="34" t="s">
        <v>705</v>
      </c>
      <c r="G2867" s="34" t="s">
        <v>9410</v>
      </c>
      <c r="H2867" s="34" t="s">
        <v>707</v>
      </c>
      <c r="I2867" s="34" t="s">
        <v>4235</v>
      </c>
      <c r="J2867" s="36">
        <v>44000</v>
      </c>
      <c r="K2867" s="36">
        <v>44730</v>
      </c>
      <c r="L2867" s="34" t="s">
        <v>9411</v>
      </c>
      <c r="M2867" s="34" t="s">
        <v>710</v>
      </c>
      <c r="N2867" s="34" t="s">
        <v>711</v>
      </c>
      <c r="O2867" s="34" t="s">
        <v>712</v>
      </c>
      <c r="P2867" s="34" t="s">
        <v>713</v>
      </c>
      <c r="Q2867" s="34" t="s">
        <v>10228</v>
      </c>
      <c r="R2867" s="34" t="s">
        <v>10228</v>
      </c>
    </row>
    <row r="2868" spans="1:18" x14ac:dyDescent="0.25">
      <c r="A2868" s="31" t="s">
        <v>28325</v>
      </c>
      <c r="B2868" s="32" t="s">
        <v>9412</v>
      </c>
      <c r="C2868" s="32" t="s">
        <v>808</v>
      </c>
      <c r="D2868" s="35">
        <v>41913</v>
      </c>
      <c r="E2868" s="32" t="s">
        <v>704</v>
      </c>
      <c r="F2868" s="32" t="s">
        <v>705</v>
      </c>
      <c r="G2868" s="32" t="s">
        <v>9413</v>
      </c>
      <c r="H2868" s="32" t="s">
        <v>752</v>
      </c>
      <c r="I2868" s="32" t="s">
        <v>846</v>
      </c>
      <c r="J2868" s="35">
        <v>43965</v>
      </c>
      <c r="K2868" s="35">
        <v>44695</v>
      </c>
      <c r="L2868" s="32" t="s">
        <v>9414</v>
      </c>
      <c r="M2868" s="32" t="s">
        <v>710</v>
      </c>
      <c r="N2868" s="32" t="s">
        <v>711</v>
      </c>
      <c r="O2868" s="32" t="s">
        <v>1751</v>
      </c>
      <c r="P2868" s="32" t="s">
        <v>713</v>
      </c>
      <c r="Q2868" s="32" t="s">
        <v>10228</v>
      </c>
      <c r="R2868" s="32" t="s">
        <v>10228</v>
      </c>
    </row>
    <row r="2869" spans="1:18" x14ac:dyDescent="0.25">
      <c r="A2869" s="33" t="s">
        <v>28951</v>
      </c>
      <c r="B2869" s="34" t="s">
        <v>9415</v>
      </c>
      <c r="C2869" s="34" t="s">
        <v>703</v>
      </c>
      <c r="D2869" s="36">
        <v>41913</v>
      </c>
      <c r="E2869" s="34" t="s">
        <v>704</v>
      </c>
      <c r="F2869" s="34" t="s">
        <v>705</v>
      </c>
      <c r="G2869" s="34" t="s">
        <v>9416</v>
      </c>
      <c r="H2869" s="34" t="s">
        <v>707</v>
      </c>
      <c r="I2869" s="34" t="s">
        <v>9417</v>
      </c>
      <c r="J2869" s="36">
        <v>43948</v>
      </c>
      <c r="K2869" s="36">
        <v>44678</v>
      </c>
      <c r="L2869" s="34" t="s">
        <v>9418</v>
      </c>
      <c r="M2869" s="34" t="s">
        <v>718</v>
      </c>
      <c r="N2869" s="34" t="s">
        <v>711</v>
      </c>
      <c r="O2869" s="34" t="s">
        <v>712</v>
      </c>
      <c r="P2869" s="34" t="s">
        <v>713</v>
      </c>
      <c r="Q2869" s="34" t="s">
        <v>10228</v>
      </c>
      <c r="R2869" s="34" t="s">
        <v>10228</v>
      </c>
    </row>
    <row r="2870" spans="1:18" x14ac:dyDescent="0.25">
      <c r="A2870" s="31" t="s">
        <v>28533</v>
      </c>
      <c r="B2870" s="32" t="s">
        <v>9419</v>
      </c>
      <c r="C2870" s="32" t="s">
        <v>734</v>
      </c>
      <c r="D2870" s="35">
        <v>41911</v>
      </c>
      <c r="E2870" s="32" t="s">
        <v>704</v>
      </c>
      <c r="F2870" s="32" t="s">
        <v>705</v>
      </c>
      <c r="G2870" s="32" t="s">
        <v>9420</v>
      </c>
      <c r="H2870" s="32" t="s">
        <v>789</v>
      </c>
      <c r="I2870" s="32" t="s">
        <v>3637</v>
      </c>
      <c r="J2870" s="35">
        <v>43997</v>
      </c>
      <c r="K2870" s="35">
        <v>44727</v>
      </c>
      <c r="L2870" s="32" t="s">
        <v>9421</v>
      </c>
      <c r="M2870" s="32" t="s">
        <v>710</v>
      </c>
      <c r="N2870" s="32" t="s">
        <v>711</v>
      </c>
      <c r="O2870" s="32" t="s">
        <v>1015</v>
      </c>
      <c r="P2870" s="32" t="s">
        <v>713</v>
      </c>
      <c r="Q2870" s="32" t="s">
        <v>10228</v>
      </c>
      <c r="R2870" s="32" t="s">
        <v>10228</v>
      </c>
    </row>
    <row r="2871" spans="1:18" x14ac:dyDescent="0.25">
      <c r="A2871" s="33" t="s">
        <v>28953</v>
      </c>
      <c r="B2871" s="34" t="s">
        <v>9422</v>
      </c>
      <c r="C2871" s="34" t="s">
        <v>703</v>
      </c>
      <c r="D2871" s="36">
        <v>41912</v>
      </c>
      <c r="E2871" s="34" t="s">
        <v>704</v>
      </c>
      <c r="F2871" s="34" t="s">
        <v>705</v>
      </c>
      <c r="G2871" s="34" t="s">
        <v>5825</v>
      </c>
      <c r="H2871" s="34" t="s">
        <v>736</v>
      </c>
      <c r="I2871" s="34" t="s">
        <v>5826</v>
      </c>
      <c r="J2871" s="36">
        <v>43990</v>
      </c>
      <c r="K2871" s="36">
        <v>44720</v>
      </c>
      <c r="L2871" s="34" t="s">
        <v>9423</v>
      </c>
      <c r="M2871" s="34" t="s">
        <v>710</v>
      </c>
      <c r="N2871" s="34" t="s">
        <v>749</v>
      </c>
      <c r="O2871" s="34" t="s">
        <v>712</v>
      </c>
      <c r="P2871" s="34" t="s">
        <v>713</v>
      </c>
      <c r="Q2871" s="34" t="s">
        <v>743</v>
      </c>
      <c r="R2871" s="34" t="s">
        <v>889</v>
      </c>
    </row>
    <row r="2872" spans="1:18" x14ac:dyDescent="0.25">
      <c r="A2872" s="31" t="s">
        <v>28131</v>
      </c>
      <c r="B2872" s="32" t="s">
        <v>9424</v>
      </c>
      <c r="C2872" s="32" t="s">
        <v>703</v>
      </c>
      <c r="D2872" s="35">
        <v>41905</v>
      </c>
      <c r="E2872" s="32" t="s">
        <v>704</v>
      </c>
      <c r="F2872" s="32" t="s">
        <v>705</v>
      </c>
      <c r="G2872" s="32" t="s">
        <v>9425</v>
      </c>
      <c r="H2872" s="32" t="s">
        <v>804</v>
      </c>
      <c r="I2872" s="32" t="s">
        <v>2247</v>
      </c>
      <c r="J2872" s="35">
        <v>44007</v>
      </c>
      <c r="K2872" s="35">
        <v>44737</v>
      </c>
      <c r="L2872" s="32" t="s">
        <v>9426</v>
      </c>
      <c r="M2872" s="32" t="s">
        <v>710</v>
      </c>
      <c r="N2872" s="32" t="s">
        <v>778</v>
      </c>
      <c r="O2872" s="32" t="s">
        <v>773</v>
      </c>
      <c r="P2872" s="32" t="s">
        <v>889</v>
      </c>
      <c r="Q2872" s="32" t="s">
        <v>10228</v>
      </c>
      <c r="R2872" s="32" t="s">
        <v>10228</v>
      </c>
    </row>
    <row r="2873" spans="1:18" x14ac:dyDescent="0.25">
      <c r="A2873" s="33" t="s">
        <v>28955</v>
      </c>
      <c r="B2873" s="34" t="s">
        <v>9427</v>
      </c>
      <c r="C2873" s="34" t="s">
        <v>808</v>
      </c>
      <c r="D2873" s="36">
        <v>41905</v>
      </c>
      <c r="E2873" s="34" t="s">
        <v>704</v>
      </c>
      <c r="F2873" s="34" t="s">
        <v>705</v>
      </c>
      <c r="G2873" s="34" t="s">
        <v>9428</v>
      </c>
      <c r="H2873" s="34" t="s">
        <v>804</v>
      </c>
      <c r="I2873" s="34" t="s">
        <v>2243</v>
      </c>
      <c r="J2873" s="36">
        <v>43962</v>
      </c>
      <c r="K2873" s="36">
        <v>44692</v>
      </c>
      <c r="L2873" s="34" t="s">
        <v>9429</v>
      </c>
      <c r="M2873" s="34" t="s">
        <v>729</v>
      </c>
      <c r="N2873" s="34" t="s">
        <v>711</v>
      </c>
      <c r="O2873" s="34" t="s">
        <v>712</v>
      </c>
      <c r="P2873" s="34" t="s">
        <v>713</v>
      </c>
      <c r="Q2873" s="34" t="s">
        <v>10228</v>
      </c>
      <c r="R2873" s="34" t="s">
        <v>10228</v>
      </c>
    </row>
    <row r="2874" spans="1:18" x14ac:dyDescent="0.25">
      <c r="A2874" s="31" t="s">
        <v>28535</v>
      </c>
      <c r="B2874" s="32" t="s">
        <v>9430</v>
      </c>
      <c r="C2874" s="32" t="s">
        <v>703</v>
      </c>
      <c r="D2874" s="35">
        <v>41900</v>
      </c>
      <c r="E2874" s="32" t="s">
        <v>704</v>
      </c>
      <c r="F2874" s="32" t="s">
        <v>705</v>
      </c>
      <c r="G2874" s="32" t="s">
        <v>9431</v>
      </c>
      <c r="H2874" s="32" t="s">
        <v>1262</v>
      </c>
      <c r="I2874" s="32" t="s">
        <v>9432</v>
      </c>
      <c r="J2874" s="35">
        <v>43990</v>
      </c>
      <c r="K2874" s="35">
        <v>44720</v>
      </c>
      <c r="L2874" s="32" t="s">
        <v>9433</v>
      </c>
      <c r="M2874" s="32" t="s">
        <v>710</v>
      </c>
      <c r="N2874" s="32" t="s">
        <v>723</v>
      </c>
      <c r="O2874" s="32" t="s">
        <v>712</v>
      </c>
      <c r="P2874" s="32" t="s">
        <v>713</v>
      </c>
      <c r="Q2874" s="32" t="s">
        <v>743</v>
      </c>
      <c r="R2874" s="32" t="s">
        <v>10228</v>
      </c>
    </row>
    <row r="2875" spans="1:18" x14ac:dyDescent="0.25">
      <c r="A2875" s="33" t="s">
        <v>28957</v>
      </c>
      <c r="B2875" s="34" t="s">
        <v>9434</v>
      </c>
      <c r="C2875" s="34" t="s">
        <v>703</v>
      </c>
      <c r="D2875" s="36">
        <v>41898</v>
      </c>
      <c r="E2875" s="34" t="s">
        <v>704</v>
      </c>
      <c r="F2875" s="34" t="s">
        <v>705</v>
      </c>
      <c r="G2875" s="34" t="s">
        <v>9435</v>
      </c>
      <c r="H2875" s="34" t="s">
        <v>707</v>
      </c>
      <c r="I2875" s="34" t="s">
        <v>9436</v>
      </c>
      <c r="J2875" s="36">
        <v>43964</v>
      </c>
      <c r="K2875" s="36">
        <v>44694</v>
      </c>
      <c r="L2875" s="34" t="s">
        <v>9437</v>
      </c>
      <c r="M2875" s="34" t="s">
        <v>710</v>
      </c>
      <c r="N2875" s="34" t="s">
        <v>749</v>
      </c>
      <c r="O2875" s="34" t="s">
        <v>755</v>
      </c>
      <c r="P2875" s="34" t="s">
        <v>743</v>
      </c>
      <c r="Q2875" s="34" t="s">
        <v>10228</v>
      </c>
      <c r="R2875" s="34" t="s">
        <v>10228</v>
      </c>
    </row>
    <row r="2876" spans="1:18" x14ac:dyDescent="0.25">
      <c r="A2876" s="31" t="s">
        <v>28327</v>
      </c>
      <c r="B2876" s="32" t="s">
        <v>9438</v>
      </c>
      <c r="C2876" s="32" t="s">
        <v>703</v>
      </c>
      <c r="D2876" s="35">
        <v>41897</v>
      </c>
      <c r="E2876" s="32" t="s">
        <v>704</v>
      </c>
      <c r="F2876" s="32" t="s">
        <v>705</v>
      </c>
      <c r="G2876" s="32" t="s">
        <v>9439</v>
      </c>
      <c r="H2876" s="32" t="s">
        <v>707</v>
      </c>
      <c r="I2876" s="32" t="s">
        <v>9440</v>
      </c>
      <c r="J2876" s="32"/>
      <c r="K2876" s="35">
        <v>43936</v>
      </c>
      <c r="L2876" s="32" t="s">
        <v>9441</v>
      </c>
      <c r="M2876" s="32" t="s">
        <v>7390</v>
      </c>
      <c r="N2876" s="32" t="s">
        <v>710</v>
      </c>
      <c r="O2876" s="32" t="s">
        <v>711</v>
      </c>
      <c r="P2876" s="32" t="s">
        <v>712</v>
      </c>
      <c r="Q2876" s="32" t="s">
        <v>10228</v>
      </c>
      <c r="R2876" s="32" t="s">
        <v>10228</v>
      </c>
    </row>
    <row r="2877" spans="1:18" x14ac:dyDescent="0.25">
      <c r="A2877" s="33" t="s">
        <v>28959</v>
      </c>
      <c r="B2877" s="34" t="s">
        <v>9442</v>
      </c>
      <c r="C2877" s="34" t="s">
        <v>808</v>
      </c>
      <c r="D2877" s="36">
        <v>41897</v>
      </c>
      <c r="E2877" s="34" t="s">
        <v>704</v>
      </c>
      <c r="F2877" s="34" t="s">
        <v>705</v>
      </c>
      <c r="G2877" s="34" t="s">
        <v>5745</v>
      </c>
      <c r="H2877" s="34" t="s">
        <v>789</v>
      </c>
      <c r="I2877" s="34" t="s">
        <v>5746</v>
      </c>
      <c r="J2877" s="36">
        <v>43964</v>
      </c>
      <c r="K2877" s="36">
        <v>44694</v>
      </c>
      <c r="L2877" s="34" t="s">
        <v>9443</v>
      </c>
      <c r="M2877" s="34" t="s">
        <v>710</v>
      </c>
      <c r="N2877" s="34" t="s">
        <v>711</v>
      </c>
      <c r="O2877" s="34" t="s">
        <v>2967</v>
      </c>
      <c r="P2877" s="34" t="s">
        <v>889</v>
      </c>
      <c r="Q2877" s="34" t="s">
        <v>833</v>
      </c>
      <c r="R2877" s="34" t="s">
        <v>743</v>
      </c>
    </row>
    <row r="2878" spans="1:18" x14ac:dyDescent="0.25">
      <c r="A2878" s="31" t="s">
        <v>28537</v>
      </c>
      <c r="B2878" s="32" t="s">
        <v>9444</v>
      </c>
      <c r="C2878" s="32" t="s">
        <v>703</v>
      </c>
      <c r="D2878" s="35">
        <v>41891</v>
      </c>
      <c r="E2878" s="32" t="s">
        <v>704</v>
      </c>
      <c r="F2878" s="32" t="s">
        <v>705</v>
      </c>
      <c r="G2878" s="32" t="s">
        <v>9445</v>
      </c>
      <c r="H2878" s="32" t="s">
        <v>804</v>
      </c>
      <c r="I2878" s="32" t="s">
        <v>870</v>
      </c>
      <c r="J2878" s="35">
        <v>43984</v>
      </c>
      <c r="K2878" s="35">
        <v>44714</v>
      </c>
      <c r="L2878" s="32" t="s">
        <v>9446</v>
      </c>
      <c r="M2878" s="32" t="s">
        <v>772</v>
      </c>
      <c r="N2878" s="32" t="s">
        <v>749</v>
      </c>
      <c r="O2878" s="32" t="s">
        <v>9447</v>
      </c>
      <c r="P2878" s="32" t="s">
        <v>713</v>
      </c>
      <c r="Q2878" s="32" t="s">
        <v>713</v>
      </c>
      <c r="R2878" s="32" t="s">
        <v>10228</v>
      </c>
    </row>
    <row r="2879" spans="1:18" x14ac:dyDescent="0.25">
      <c r="A2879" s="33" t="s">
        <v>28961</v>
      </c>
      <c r="B2879" s="34" t="s">
        <v>9448</v>
      </c>
      <c r="C2879" s="34" t="s">
        <v>703</v>
      </c>
      <c r="D2879" s="36">
        <v>41876</v>
      </c>
      <c r="E2879" s="34" t="s">
        <v>704</v>
      </c>
      <c r="F2879" s="34" t="s">
        <v>705</v>
      </c>
      <c r="G2879" s="34" t="s">
        <v>9449</v>
      </c>
      <c r="H2879" s="34" t="s">
        <v>1974</v>
      </c>
      <c r="I2879" s="34" t="s">
        <v>1975</v>
      </c>
      <c r="J2879" s="36">
        <v>44005</v>
      </c>
      <c r="K2879" s="36">
        <v>44735</v>
      </c>
      <c r="L2879" s="34" t="s">
        <v>9450</v>
      </c>
      <c r="M2879" s="34" t="s">
        <v>710</v>
      </c>
      <c r="N2879" s="34" t="s">
        <v>778</v>
      </c>
      <c r="O2879" s="34" t="s">
        <v>1347</v>
      </c>
      <c r="P2879" s="34" t="s">
        <v>713</v>
      </c>
      <c r="Q2879" s="34" t="s">
        <v>743</v>
      </c>
      <c r="R2879" s="34" t="s">
        <v>10228</v>
      </c>
    </row>
    <row r="2880" spans="1:18" x14ac:dyDescent="0.25">
      <c r="A2880" s="31" t="s">
        <v>28223</v>
      </c>
      <c r="B2880" s="32" t="s">
        <v>9451</v>
      </c>
      <c r="C2880" s="32" t="s">
        <v>703</v>
      </c>
      <c r="D2880" s="35">
        <v>41887</v>
      </c>
      <c r="E2880" s="32" t="s">
        <v>704</v>
      </c>
      <c r="F2880" s="32" t="s">
        <v>705</v>
      </c>
      <c r="G2880" s="32" t="s">
        <v>9452</v>
      </c>
      <c r="H2880" s="32" t="s">
        <v>707</v>
      </c>
      <c r="I2880" s="32" t="s">
        <v>2063</v>
      </c>
      <c r="J2880" s="35">
        <v>43938</v>
      </c>
      <c r="K2880" s="35">
        <v>44668</v>
      </c>
      <c r="L2880" s="32" t="s">
        <v>9453</v>
      </c>
      <c r="M2880" s="32" t="s">
        <v>710</v>
      </c>
      <c r="N2880" s="32" t="s">
        <v>778</v>
      </c>
      <c r="O2880" s="32" t="s">
        <v>712</v>
      </c>
      <c r="P2880" s="32" t="s">
        <v>713</v>
      </c>
      <c r="Q2880" s="32" t="s">
        <v>10228</v>
      </c>
      <c r="R2880" s="32" t="s">
        <v>10228</v>
      </c>
    </row>
    <row r="2881" spans="1:18" x14ac:dyDescent="0.25">
      <c r="A2881" s="33" t="s">
        <v>28963</v>
      </c>
      <c r="B2881" s="34" t="s">
        <v>9454</v>
      </c>
      <c r="C2881" s="34" t="s">
        <v>703</v>
      </c>
      <c r="D2881" s="36">
        <v>41885</v>
      </c>
      <c r="E2881" s="34" t="s">
        <v>704</v>
      </c>
      <c r="F2881" s="34" t="s">
        <v>705</v>
      </c>
      <c r="G2881" s="34" t="s">
        <v>9455</v>
      </c>
      <c r="H2881" s="34" t="s">
        <v>798</v>
      </c>
      <c r="I2881" s="34" t="s">
        <v>2085</v>
      </c>
      <c r="J2881" s="36">
        <v>43980</v>
      </c>
      <c r="K2881" s="36">
        <v>44710</v>
      </c>
      <c r="L2881" s="34" t="s">
        <v>9456</v>
      </c>
      <c r="M2881" s="34" t="s">
        <v>710</v>
      </c>
      <c r="N2881" s="34" t="s">
        <v>778</v>
      </c>
      <c r="O2881" s="34" t="s">
        <v>712</v>
      </c>
      <c r="P2881" s="34" t="s">
        <v>713</v>
      </c>
      <c r="Q2881" s="34" t="s">
        <v>743</v>
      </c>
      <c r="R2881" s="34" t="s">
        <v>833</v>
      </c>
    </row>
    <row r="2882" spans="1:18" x14ac:dyDescent="0.25">
      <c r="A2882" s="31" t="s">
        <v>28539</v>
      </c>
      <c r="B2882" s="32" t="s">
        <v>9457</v>
      </c>
      <c r="C2882" s="32" t="s">
        <v>703</v>
      </c>
      <c r="D2882" s="35">
        <v>41884</v>
      </c>
      <c r="E2882" s="32" t="s">
        <v>704</v>
      </c>
      <c r="F2882" s="32" t="s">
        <v>705</v>
      </c>
      <c r="G2882" s="32" t="s">
        <v>9458</v>
      </c>
      <c r="H2882" s="32" t="s">
        <v>789</v>
      </c>
      <c r="I2882" s="32" t="s">
        <v>1369</v>
      </c>
      <c r="J2882" s="35">
        <v>43966</v>
      </c>
      <c r="K2882" s="35">
        <v>44696</v>
      </c>
      <c r="L2882" s="32" t="s">
        <v>9459</v>
      </c>
      <c r="M2882" s="32" t="s">
        <v>710</v>
      </c>
      <c r="N2882" s="32" t="s">
        <v>711</v>
      </c>
      <c r="O2882" s="32" t="s">
        <v>2846</v>
      </c>
      <c r="P2882" s="32" t="s">
        <v>833</v>
      </c>
      <c r="Q2882" s="32" t="s">
        <v>1042</v>
      </c>
      <c r="R2882" s="32" t="s">
        <v>713</v>
      </c>
    </row>
    <row r="2883" spans="1:18" x14ac:dyDescent="0.25">
      <c r="A2883" s="33" t="s">
        <v>28965</v>
      </c>
      <c r="B2883" s="34" t="s">
        <v>9460</v>
      </c>
      <c r="C2883" s="34" t="s">
        <v>703</v>
      </c>
      <c r="D2883" s="36">
        <v>41884</v>
      </c>
      <c r="E2883" s="34" t="s">
        <v>704</v>
      </c>
      <c r="F2883" s="34" t="s">
        <v>705</v>
      </c>
      <c r="G2883" s="34" t="s">
        <v>9461</v>
      </c>
      <c r="H2883" s="34" t="s">
        <v>789</v>
      </c>
      <c r="I2883" s="34" t="s">
        <v>4052</v>
      </c>
      <c r="J2883" s="36">
        <v>43997</v>
      </c>
      <c r="K2883" s="36">
        <v>44727</v>
      </c>
      <c r="L2883" s="34" t="s">
        <v>9462</v>
      </c>
      <c r="M2883" s="34" t="s">
        <v>710</v>
      </c>
      <c r="N2883" s="34" t="s">
        <v>749</v>
      </c>
      <c r="O2883" s="34" t="s">
        <v>712</v>
      </c>
      <c r="P2883" s="34" t="s">
        <v>1042</v>
      </c>
      <c r="Q2883" s="34" t="s">
        <v>10228</v>
      </c>
      <c r="R2883" s="34" t="s">
        <v>10228</v>
      </c>
    </row>
    <row r="2884" spans="1:18" x14ac:dyDescent="0.25">
      <c r="A2884" s="31" t="s">
        <v>28329</v>
      </c>
      <c r="B2884" s="32" t="s">
        <v>9463</v>
      </c>
      <c r="C2884" s="32" t="s">
        <v>703</v>
      </c>
      <c r="D2884" s="35">
        <v>41879</v>
      </c>
      <c r="E2884" s="32" t="s">
        <v>704</v>
      </c>
      <c r="F2884" s="32" t="s">
        <v>705</v>
      </c>
      <c r="G2884" s="32" t="s">
        <v>9464</v>
      </c>
      <c r="H2884" s="32" t="s">
        <v>763</v>
      </c>
      <c r="I2884" s="32" t="s">
        <v>2259</v>
      </c>
      <c r="J2884" s="35">
        <v>43943</v>
      </c>
      <c r="K2884" s="35">
        <v>44673</v>
      </c>
      <c r="L2884" s="32" t="s">
        <v>9465</v>
      </c>
      <c r="M2884" s="32" t="s">
        <v>729</v>
      </c>
      <c r="N2884" s="32" t="s">
        <v>723</v>
      </c>
      <c r="O2884" s="32" t="s">
        <v>712</v>
      </c>
      <c r="P2884" s="32" t="s">
        <v>743</v>
      </c>
      <c r="Q2884" s="32" t="s">
        <v>10228</v>
      </c>
      <c r="R2884" s="32" t="s">
        <v>10228</v>
      </c>
    </row>
    <row r="2885" spans="1:18" x14ac:dyDescent="0.25">
      <c r="A2885" s="33" t="s">
        <v>28967</v>
      </c>
      <c r="B2885" s="34" t="s">
        <v>9466</v>
      </c>
      <c r="C2885" s="34" t="s">
        <v>734</v>
      </c>
      <c r="D2885" s="36">
        <v>41883</v>
      </c>
      <c r="E2885" s="34" t="s">
        <v>704</v>
      </c>
      <c r="F2885" s="34" t="s">
        <v>705</v>
      </c>
      <c r="G2885" s="34" t="s">
        <v>9467</v>
      </c>
      <c r="H2885" s="34" t="s">
        <v>752</v>
      </c>
      <c r="I2885" s="34" t="s">
        <v>8513</v>
      </c>
      <c r="J2885" s="36">
        <v>43956</v>
      </c>
      <c r="K2885" s="36">
        <v>44686</v>
      </c>
      <c r="L2885" s="34" t="s">
        <v>9468</v>
      </c>
      <c r="M2885" s="34" t="s">
        <v>718</v>
      </c>
      <c r="N2885" s="34" t="s">
        <v>711</v>
      </c>
      <c r="O2885" s="34" t="s">
        <v>712</v>
      </c>
      <c r="P2885" s="34" t="s">
        <v>833</v>
      </c>
      <c r="Q2885" s="34" t="s">
        <v>10228</v>
      </c>
      <c r="R2885" s="34" t="s">
        <v>10228</v>
      </c>
    </row>
    <row r="2886" spans="1:18" x14ac:dyDescent="0.25">
      <c r="A2886" s="31" t="s">
        <v>28541</v>
      </c>
      <c r="B2886" s="32" t="s">
        <v>9469</v>
      </c>
      <c r="C2886" s="32" t="s">
        <v>703</v>
      </c>
      <c r="D2886" s="35">
        <v>41879</v>
      </c>
      <c r="E2886" s="32" t="s">
        <v>704</v>
      </c>
      <c r="F2886" s="32" t="s">
        <v>705</v>
      </c>
      <c r="G2886" s="32" t="s">
        <v>9470</v>
      </c>
      <c r="H2886" s="32" t="s">
        <v>798</v>
      </c>
      <c r="I2886" s="32" t="s">
        <v>9471</v>
      </c>
      <c r="J2886" s="35">
        <v>43966</v>
      </c>
      <c r="K2886" s="35">
        <v>44696</v>
      </c>
      <c r="L2886" s="32" t="s">
        <v>9472</v>
      </c>
      <c r="M2886" s="32" t="s">
        <v>710</v>
      </c>
      <c r="N2886" s="32" t="s">
        <v>749</v>
      </c>
      <c r="O2886" s="32" t="s">
        <v>712</v>
      </c>
      <c r="P2886" s="32" t="s">
        <v>713</v>
      </c>
      <c r="Q2886" s="32" t="s">
        <v>10228</v>
      </c>
      <c r="R2886" s="32" t="s">
        <v>10228</v>
      </c>
    </row>
    <row r="2887" spans="1:18" x14ac:dyDescent="0.25">
      <c r="A2887" s="33" t="s">
        <v>28969</v>
      </c>
      <c r="B2887" s="34" t="s">
        <v>9473</v>
      </c>
      <c r="C2887" s="34" t="s">
        <v>734</v>
      </c>
      <c r="D2887" s="36">
        <v>41878</v>
      </c>
      <c r="E2887" s="34" t="s">
        <v>704</v>
      </c>
      <c r="F2887" s="34" t="s">
        <v>705</v>
      </c>
      <c r="G2887" s="34" t="s">
        <v>9474</v>
      </c>
      <c r="H2887" s="34" t="s">
        <v>752</v>
      </c>
      <c r="I2887" s="34" t="s">
        <v>9475</v>
      </c>
      <c r="J2887" s="36">
        <v>44008</v>
      </c>
      <c r="K2887" s="36">
        <v>44738</v>
      </c>
      <c r="L2887" s="34" t="s">
        <v>9476</v>
      </c>
      <c r="M2887" s="34" t="s">
        <v>710</v>
      </c>
      <c r="N2887" s="34" t="s">
        <v>711</v>
      </c>
      <c r="O2887" s="34" t="s">
        <v>712</v>
      </c>
      <c r="P2887" s="34" t="s">
        <v>713</v>
      </c>
      <c r="Q2887" s="34" t="s">
        <v>743</v>
      </c>
      <c r="R2887" s="34" t="s">
        <v>743</v>
      </c>
    </row>
    <row r="2888" spans="1:18" x14ac:dyDescent="0.25">
      <c r="A2888" s="31" t="s">
        <v>28171</v>
      </c>
      <c r="B2888" s="32" t="s">
        <v>9477</v>
      </c>
      <c r="C2888" s="32" t="s">
        <v>703</v>
      </c>
      <c r="D2888" s="35">
        <v>41869</v>
      </c>
      <c r="E2888" s="32" t="s">
        <v>704</v>
      </c>
      <c r="F2888" s="32" t="s">
        <v>705</v>
      </c>
      <c r="G2888" s="32" t="s">
        <v>1773</v>
      </c>
      <c r="H2888" s="32" t="s">
        <v>804</v>
      </c>
      <c r="I2888" s="32" t="s">
        <v>1774</v>
      </c>
      <c r="J2888" s="35">
        <v>43999</v>
      </c>
      <c r="K2888" s="35">
        <v>44729</v>
      </c>
      <c r="L2888" s="32" t="s">
        <v>9478</v>
      </c>
      <c r="M2888" s="32" t="s">
        <v>710</v>
      </c>
      <c r="N2888" s="32" t="s">
        <v>723</v>
      </c>
      <c r="O2888" s="32" t="s">
        <v>712</v>
      </c>
      <c r="P2888" s="32" t="s">
        <v>713</v>
      </c>
      <c r="Q2888" s="32" t="s">
        <v>10228</v>
      </c>
      <c r="R2888" s="32" t="s">
        <v>10228</v>
      </c>
    </row>
    <row r="2889" spans="1:18" x14ac:dyDescent="0.25">
      <c r="A2889" s="33" t="s">
        <v>28971</v>
      </c>
      <c r="B2889" s="34" t="s">
        <v>9479</v>
      </c>
      <c r="C2889" s="34" t="s">
        <v>734</v>
      </c>
      <c r="D2889" s="36">
        <v>41869</v>
      </c>
      <c r="E2889" s="34" t="s">
        <v>704</v>
      </c>
      <c r="F2889" s="34" t="s">
        <v>705</v>
      </c>
      <c r="G2889" s="34" t="s">
        <v>2658</v>
      </c>
      <c r="H2889" s="34" t="s">
        <v>746</v>
      </c>
      <c r="I2889" s="34" t="s">
        <v>2659</v>
      </c>
      <c r="J2889" s="36">
        <v>43923</v>
      </c>
      <c r="K2889" s="36">
        <v>44653</v>
      </c>
      <c r="L2889" s="34" t="s">
        <v>9480</v>
      </c>
      <c r="M2889" s="34" t="s">
        <v>710</v>
      </c>
      <c r="N2889" s="34" t="s">
        <v>711</v>
      </c>
      <c r="O2889" s="34" t="s">
        <v>712</v>
      </c>
      <c r="P2889" s="34" t="s">
        <v>713</v>
      </c>
      <c r="Q2889" s="34" t="s">
        <v>10228</v>
      </c>
      <c r="R2889" s="34" t="s">
        <v>10228</v>
      </c>
    </row>
    <row r="2890" spans="1:18" x14ac:dyDescent="0.25">
      <c r="A2890" s="31" t="s">
        <v>28543</v>
      </c>
      <c r="B2890" s="32" t="s">
        <v>9481</v>
      </c>
      <c r="C2890" s="32" t="s">
        <v>734</v>
      </c>
      <c r="D2890" s="35">
        <v>41864</v>
      </c>
      <c r="E2890" s="32" t="s">
        <v>704</v>
      </c>
      <c r="F2890" s="32" t="s">
        <v>705</v>
      </c>
      <c r="G2890" s="32" t="s">
        <v>9482</v>
      </c>
      <c r="H2890" s="32" t="s">
        <v>752</v>
      </c>
      <c r="I2890" s="32" t="s">
        <v>5856</v>
      </c>
      <c r="J2890" s="35">
        <v>44005</v>
      </c>
      <c r="K2890" s="35">
        <v>44735</v>
      </c>
      <c r="L2890" s="32" t="s">
        <v>9483</v>
      </c>
      <c r="M2890" s="32" t="s">
        <v>710</v>
      </c>
      <c r="N2890" s="32" t="s">
        <v>711</v>
      </c>
      <c r="O2890" s="32" t="s">
        <v>712</v>
      </c>
      <c r="P2890" s="32" t="s">
        <v>876</v>
      </c>
      <c r="Q2890" s="32" t="s">
        <v>713</v>
      </c>
      <c r="R2890" s="32" t="s">
        <v>10228</v>
      </c>
    </row>
    <row r="2891" spans="1:18" x14ac:dyDescent="0.25">
      <c r="A2891" s="33" t="s">
        <v>28973</v>
      </c>
      <c r="B2891" s="34" t="s">
        <v>9484</v>
      </c>
      <c r="C2891" s="34" t="s">
        <v>703</v>
      </c>
      <c r="D2891" s="36">
        <v>41864</v>
      </c>
      <c r="E2891" s="34" t="s">
        <v>704</v>
      </c>
      <c r="F2891" s="34" t="s">
        <v>705</v>
      </c>
      <c r="G2891" s="34" t="s">
        <v>9485</v>
      </c>
      <c r="H2891" s="34" t="s">
        <v>707</v>
      </c>
      <c r="I2891" s="34" t="s">
        <v>9486</v>
      </c>
      <c r="J2891" s="36">
        <v>43963</v>
      </c>
      <c r="K2891" s="36">
        <v>44693</v>
      </c>
      <c r="L2891" s="34" t="s">
        <v>9487</v>
      </c>
      <c r="M2891" s="34" t="s">
        <v>729</v>
      </c>
      <c r="N2891" s="34" t="s">
        <v>711</v>
      </c>
      <c r="O2891" s="34" t="s">
        <v>712</v>
      </c>
      <c r="P2891" s="34" t="s">
        <v>743</v>
      </c>
      <c r="Q2891" s="34" t="s">
        <v>10228</v>
      </c>
      <c r="R2891" s="34" t="s">
        <v>10228</v>
      </c>
    </row>
    <row r="2892" spans="1:18" x14ac:dyDescent="0.25">
      <c r="A2892" s="31" t="s">
        <v>28331</v>
      </c>
      <c r="B2892" s="32" t="s">
        <v>9488</v>
      </c>
      <c r="C2892" s="32" t="s">
        <v>703</v>
      </c>
      <c r="D2892" s="35">
        <v>41859</v>
      </c>
      <c r="E2892" s="32" t="s">
        <v>704</v>
      </c>
      <c r="F2892" s="32" t="s">
        <v>705</v>
      </c>
      <c r="G2892" s="32" t="s">
        <v>5835</v>
      </c>
      <c r="H2892" s="32" t="s">
        <v>752</v>
      </c>
      <c r="I2892" s="32" t="s">
        <v>2405</v>
      </c>
      <c r="J2892" s="35">
        <v>43937</v>
      </c>
      <c r="K2892" s="35">
        <v>44667</v>
      </c>
      <c r="L2892" s="32" t="s">
        <v>9489</v>
      </c>
      <c r="M2892" s="32" t="s">
        <v>729</v>
      </c>
      <c r="N2892" s="32" t="s">
        <v>711</v>
      </c>
      <c r="O2892" s="32" t="s">
        <v>712</v>
      </c>
      <c r="P2892" s="32" t="s">
        <v>713</v>
      </c>
      <c r="Q2892" s="32" t="s">
        <v>10228</v>
      </c>
      <c r="R2892" s="32" t="s">
        <v>10228</v>
      </c>
    </row>
    <row r="2893" spans="1:18" x14ac:dyDescent="0.25">
      <c r="A2893" s="33" t="s">
        <v>28975</v>
      </c>
      <c r="B2893" s="34" t="s">
        <v>9490</v>
      </c>
      <c r="C2893" s="34" t="s">
        <v>703</v>
      </c>
      <c r="D2893" s="36">
        <v>41859</v>
      </c>
      <c r="E2893" s="34" t="s">
        <v>704</v>
      </c>
      <c r="F2893" s="34" t="s">
        <v>705</v>
      </c>
      <c r="G2893" s="34" t="s">
        <v>825</v>
      </c>
      <c r="H2893" s="34" t="s">
        <v>804</v>
      </c>
      <c r="I2893" s="34" t="s">
        <v>826</v>
      </c>
      <c r="J2893" s="36">
        <v>43979</v>
      </c>
      <c r="K2893" s="36">
        <v>44709</v>
      </c>
      <c r="L2893" s="34" t="s">
        <v>9491</v>
      </c>
      <c r="M2893" s="34" t="s">
        <v>710</v>
      </c>
      <c r="N2893" s="34" t="s">
        <v>711</v>
      </c>
      <c r="O2893" s="34" t="s">
        <v>712</v>
      </c>
      <c r="P2893" s="34" t="s">
        <v>713</v>
      </c>
      <c r="Q2893" s="34" t="s">
        <v>10228</v>
      </c>
      <c r="R2893" s="34" t="s">
        <v>10228</v>
      </c>
    </row>
    <row r="2894" spans="1:18" x14ac:dyDescent="0.25">
      <c r="A2894" s="31" t="s">
        <v>28545</v>
      </c>
      <c r="B2894" s="32" t="s">
        <v>9492</v>
      </c>
      <c r="C2894" s="32" t="s">
        <v>703</v>
      </c>
      <c r="D2894" s="35">
        <v>41859</v>
      </c>
      <c r="E2894" s="32" t="s">
        <v>704</v>
      </c>
      <c r="F2894" s="32" t="s">
        <v>705</v>
      </c>
      <c r="G2894" s="32" t="s">
        <v>9493</v>
      </c>
      <c r="H2894" s="32" t="s">
        <v>798</v>
      </c>
      <c r="I2894" s="32" t="s">
        <v>9494</v>
      </c>
      <c r="J2894" s="35">
        <v>43983</v>
      </c>
      <c r="K2894" s="35">
        <v>44713</v>
      </c>
      <c r="L2894" s="32" t="s">
        <v>9495</v>
      </c>
      <c r="M2894" s="32" t="s">
        <v>710</v>
      </c>
      <c r="N2894" s="32" t="s">
        <v>749</v>
      </c>
      <c r="O2894" s="32" t="s">
        <v>712</v>
      </c>
      <c r="P2894" s="32" t="s">
        <v>713</v>
      </c>
      <c r="Q2894" s="32" t="s">
        <v>10228</v>
      </c>
      <c r="R2894" s="32" t="s">
        <v>10228</v>
      </c>
    </row>
    <row r="2895" spans="1:18" x14ac:dyDescent="0.25">
      <c r="A2895" s="33" t="s">
        <v>28977</v>
      </c>
      <c r="B2895" s="34" t="s">
        <v>9496</v>
      </c>
      <c r="C2895" s="34" t="s">
        <v>808</v>
      </c>
      <c r="D2895" s="36">
        <v>41858</v>
      </c>
      <c r="E2895" s="34" t="s">
        <v>704</v>
      </c>
      <c r="F2895" s="34" t="s">
        <v>705</v>
      </c>
      <c r="G2895" s="34" t="s">
        <v>9497</v>
      </c>
      <c r="H2895" s="34" t="s">
        <v>804</v>
      </c>
      <c r="I2895" s="34" t="s">
        <v>2243</v>
      </c>
      <c r="J2895" s="36">
        <v>43955</v>
      </c>
      <c r="K2895" s="36">
        <v>44685</v>
      </c>
      <c r="L2895" s="34" t="s">
        <v>9498</v>
      </c>
      <c r="M2895" s="34" t="s">
        <v>710</v>
      </c>
      <c r="N2895" s="34" t="s">
        <v>711</v>
      </c>
      <c r="O2895" s="34" t="s">
        <v>712</v>
      </c>
      <c r="P2895" s="34" t="s">
        <v>713</v>
      </c>
      <c r="Q2895" s="34" t="s">
        <v>10228</v>
      </c>
      <c r="R2895" s="34" t="s">
        <v>10228</v>
      </c>
    </row>
    <row r="2896" spans="1:18" x14ac:dyDescent="0.25">
      <c r="A2896" s="31" t="s">
        <v>28225</v>
      </c>
      <c r="B2896" s="32" t="s">
        <v>9499</v>
      </c>
      <c r="C2896" s="32" t="s">
        <v>703</v>
      </c>
      <c r="D2896" s="35">
        <v>41859</v>
      </c>
      <c r="E2896" s="32" t="s">
        <v>704</v>
      </c>
      <c r="F2896" s="32" t="s">
        <v>705</v>
      </c>
      <c r="G2896" s="32" t="s">
        <v>9500</v>
      </c>
      <c r="H2896" s="32" t="s">
        <v>752</v>
      </c>
      <c r="I2896" s="32" t="s">
        <v>5570</v>
      </c>
      <c r="J2896" s="35">
        <v>43969</v>
      </c>
      <c r="K2896" s="35">
        <v>44699</v>
      </c>
      <c r="L2896" s="32" t="s">
        <v>9501</v>
      </c>
      <c r="M2896" s="32" t="s">
        <v>710</v>
      </c>
      <c r="N2896" s="32" t="s">
        <v>778</v>
      </c>
      <c r="O2896" s="32" t="s">
        <v>773</v>
      </c>
      <c r="P2896" s="32" t="s">
        <v>833</v>
      </c>
      <c r="Q2896" s="32" t="s">
        <v>10228</v>
      </c>
      <c r="R2896" s="32" t="s">
        <v>10228</v>
      </c>
    </row>
    <row r="2897" spans="1:18" x14ac:dyDescent="0.25">
      <c r="A2897" s="33" t="s">
        <v>28979</v>
      </c>
      <c r="B2897" s="34" t="s">
        <v>9502</v>
      </c>
      <c r="C2897" s="34" t="s">
        <v>703</v>
      </c>
      <c r="D2897" s="36">
        <v>41857</v>
      </c>
      <c r="E2897" s="34" t="s">
        <v>704</v>
      </c>
      <c r="F2897" s="34" t="s">
        <v>705</v>
      </c>
      <c r="G2897" s="34" t="s">
        <v>9503</v>
      </c>
      <c r="H2897" s="34" t="s">
        <v>860</v>
      </c>
      <c r="I2897" s="34" t="s">
        <v>6818</v>
      </c>
      <c r="J2897" s="36">
        <v>43963</v>
      </c>
      <c r="K2897" s="36">
        <v>44693</v>
      </c>
      <c r="L2897" s="34" t="s">
        <v>9504</v>
      </c>
      <c r="M2897" s="34" t="s">
        <v>710</v>
      </c>
      <c r="N2897" s="34" t="s">
        <v>711</v>
      </c>
      <c r="O2897" s="34" t="s">
        <v>712</v>
      </c>
      <c r="P2897" s="34" t="s">
        <v>743</v>
      </c>
      <c r="Q2897" s="34" t="s">
        <v>10228</v>
      </c>
      <c r="R2897" s="34" t="s">
        <v>10228</v>
      </c>
    </row>
    <row r="2898" spans="1:18" x14ac:dyDescent="0.25">
      <c r="A2898" s="31" t="s">
        <v>28547</v>
      </c>
      <c r="B2898" s="32" t="s">
        <v>9505</v>
      </c>
      <c r="C2898" s="32" t="s">
        <v>703</v>
      </c>
      <c r="D2898" s="35">
        <v>41856</v>
      </c>
      <c r="E2898" s="32" t="s">
        <v>704</v>
      </c>
      <c r="F2898" s="32" t="s">
        <v>705</v>
      </c>
      <c r="G2898" s="32" t="s">
        <v>9506</v>
      </c>
      <c r="H2898" s="32" t="s">
        <v>752</v>
      </c>
      <c r="I2898" s="32" t="s">
        <v>9507</v>
      </c>
      <c r="J2898" s="35">
        <v>43977</v>
      </c>
      <c r="K2898" s="35">
        <v>44707</v>
      </c>
      <c r="L2898" s="32" t="s">
        <v>9508</v>
      </c>
      <c r="M2898" s="32" t="s">
        <v>729</v>
      </c>
      <c r="N2898" s="32" t="s">
        <v>711</v>
      </c>
      <c r="O2898" s="32" t="s">
        <v>1751</v>
      </c>
      <c r="P2898" s="32" t="s">
        <v>713</v>
      </c>
      <c r="Q2898" s="32" t="s">
        <v>832</v>
      </c>
      <c r="R2898" s="32" t="s">
        <v>1336</v>
      </c>
    </row>
    <row r="2899" spans="1:18" x14ac:dyDescent="0.25">
      <c r="A2899" s="33" t="s">
        <v>28981</v>
      </c>
      <c r="B2899" s="34" t="s">
        <v>9509</v>
      </c>
      <c r="C2899" s="34" t="s">
        <v>734</v>
      </c>
      <c r="D2899" s="36">
        <v>41856</v>
      </c>
      <c r="E2899" s="34" t="s">
        <v>704</v>
      </c>
      <c r="F2899" s="34" t="s">
        <v>705</v>
      </c>
      <c r="G2899" s="34" t="s">
        <v>1720</v>
      </c>
      <c r="H2899" s="34" t="s">
        <v>752</v>
      </c>
      <c r="I2899" s="34" t="s">
        <v>1721</v>
      </c>
      <c r="J2899" s="36">
        <v>43991</v>
      </c>
      <c r="K2899" s="36">
        <v>44721</v>
      </c>
      <c r="L2899" s="34" t="s">
        <v>9510</v>
      </c>
      <c r="M2899" s="34" t="s">
        <v>710</v>
      </c>
      <c r="N2899" s="34" t="s">
        <v>778</v>
      </c>
      <c r="O2899" s="34" t="s">
        <v>773</v>
      </c>
      <c r="P2899" s="34" t="s">
        <v>743</v>
      </c>
      <c r="Q2899" s="34" t="s">
        <v>10228</v>
      </c>
      <c r="R2899" s="34" t="s">
        <v>10228</v>
      </c>
    </row>
    <row r="2900" spans="1:18" x14ac:dyDescent="0.25">
      <c r="A2900" s="31" t="s">
        <v>28333</v>
      </c>
      <c r="B2900" s="32" t="s">
        <v>9511</v>
      </c>
      <c r="C2900" s="32" t="s">
        <v>703</v>
      </c>
      <c r="D2900" s="35">
        <v>41855</v>
      </c>
      <c r="E2900" s="32" t="s">
        <v>704</v>
      </c>
      <c r="F2900" s="32" t="s">
        <v>705</v>
      </c>
      <c r="G2900" s="32" t="s">
        <v>4213</v>
      </c>
      <c r="H2900" s="32" t="s">
        <v>1262</v>
      </c>
      <c r="I2900" s="32" t="s">
        <v>4214</v>
      </c>
      <c r="J2900" s="35">
        <v>43962</v>
      </c>
      <c r="K2900" s="35">
        <v>44692</v>
      </c>
      <c r="L2900" s="32" t="s">
        <v>9512</v>
      </c>
      <c r="M2900" s="32" t="s">
        <v>718</v>
      </c>
      <c r="N2900" s="32" t="s">
        <v>711</v>
      </c>
      <c r="O2900" s="32" t="s">
        <v>1015</v>
      </c>
      <c r="P2900" s="32" t="s">
        <v>713</v>
      </c>
      <c r="Q2900" s="32" t="s">
        <v>10228</v>
      </c>
      <c r="R2900" s="32" t="s">
        <v>10228</v>
      </c>
    </row>
    <row r="2901" spans="1:18" x14ac:dyDescent="0.25">
      <c r="A2901" s="33" t="s">
        <v>28983</v>
      </c>
      <c r="B2901" s="34" t="s">
        <v>9513</v>
      </c>
      <c r="C2901" s="34" t="s">
        <v>703</v>
      </c>
      <c r="D2901" s="36">
        <v>41850</v>
      </c>
      <c r="E2901" s="34" t="s">
        <v>704</v>
      </c>
      <c r="F2901" s="34" t="s">
        <v>705</v>
      </c>
      <c r="G2901" s="34" t="s">
        <v>2385</v>
      </c>
      <c r="H2901" s="34" t="s">
        <v>707</v>
      </c>
      <c r="I2901" s="34" t="s">
        <v>2386</v>
      </c>
      <c r="J2901" s="36">
        <v>43928</v>
      </c>
      <c r="K2901" s="36">
        <v>44658</v>
      </c>
      <c r="L2901" s="34" t="s">
        <v>9514</v>
      </c>
      <c r="M2901" s="34" t="s">
        <v>718</v>
      </c>
      <c r="N2901" s="34" t="s">
        <v>778</v>
      </c>
      <c r="O2901" s="34" t="s">
        <v>773</v>
      </c>
      <c r="P2901" s="34" t="s">
        <v>760</v>
      </c>
      <c r="Q2901" s="34" t="s">
        <v>713</v>
      </c>
      <c r="R2901" s="34" t="s">
        <v>743</v>
      </c>
    </row>
    <row r="2902" spans="1:18" x14ac:dyDescent="0.25">
      <c r="A2902" s="31" t="s">
        <v>28549</v>
      </c>
      <c r="B2902" s="32" t="s">
        <v>9515</v>
      </c>
      <c r="C2902" s="32" t="s">
        <v>703</v>
      </c>
      <c r="D2902" s="35">
        <v>41850</v>
      </c>
      <c r="E2902" s="32" t="s">
        <v>704</v>
      </c>
      <c r="F2902" s="32" t="s">
        <v>705</v>
      </c>
      <c r="G2902" s="32" t="s">
        <v>9516</v>
      </c>
      <c r="H2902" s="32" t="s">
        <v>769</v>
      </c>
      <c r="I2902" s="32" t="s">
        <v>2759</v>
      </c>
      <c r="J2902" s="35">
        <v>43977</v>
      </c>
      <c r="K2902" s="35">
        <v>44707</v>
      </c>
      <c r="L2902" s="32" t="s">
        <v>9517</v>
      </c>
      <c r="M2902" s="32" t="s">
        <v>718</v>
      </c>
      <c r="N2902" s="32" t="s">
        <v>778</v>
      </c>
      <c r="O2902" s="32" t="s">
        <v>712</v>
      </c>
      <c r="P2902" s="32" t="s">
        <v>713</v>
      </c>
      <c r="Q2902" s="32" t="s">
        <v>10228</v>
      </c>
      <c r="R2902" s="32" t="s">
        <v>10228</v>
      </c>
    </row>
    <row r="2903" spans="1:18" x14ac:dyDescent="0.25">
      <c r="A2903" s="33" t="s">
        <v>28985</v>
      </c>
      <c r="B2903" s="34" t="s">
        <v>9518</v>
      </c>
      <c r="C2903" s="34" t="s">
        <v>703</v>
      </c>
      <c r="D2903" s="36">
        <v>41849</v>
      </c>
      <c r="E2903" s="34" t="s">
        <v>704</v>
      </c>
      <c r="F2903" s="34" t="s">
        <v>705</v>
      </c>
      <c r="G2903" s="34" t="s">
        <v>1773</v>
      </c>
      <c r="H2903" s="34" t="s">
        <v>804</v>
      </c>
      <c r="I2903" s="34" t="s">
        <v>1774</v>
      </c>
      <c r="J2903" s="36">
        <v>43963</v>
      </c>
      <c r="K2903" s="36">
        <v>44693</v>
      </c>
      <c r="L2903" s="34" t="s">
        <v>9519</v>
      </c>
      <c r="M2903" s="34" t="s">
        <v>710</v>
      </c>
      <c r="N2903" s="34" t="s">
        <v>723</v>
      </c>
      <c r="O2903" s="34" t="s">
        <v>712</v>
      </c>
      <c r="P2903" s="34" t="s">
        <v>713</v>
      </c>
      <c r="Q2903" s="34" t="s">
        <v>743</v>
      </c>
      <c r="R2903" s="34" t="s">
        <v>10228</v>
      </c>
    </row>
    <row r="2904" spans="1:18" x14ac:dyDescent="0.25">
      <c r="A2904" s="31" t="s">
        <v>28145</v>
      </c>
      <c r="B2904" s="32" t="s">
        <v>9520</v>
      </c>
      <c r="C2904" s="32" t="s">
        <v>808</v>
      </c>
      <c r="D2904" s="35">
        <v>41901</v>
      </c>
      <c r="E2904" s="32" t="s">
        <v>704</v>
      </c>
      <c r="F2904" s="32" t="s">
        <v>705</v>
      </c>
      <c r="G2904" s="32" t="s">
        <v>9521</v>
      </c>
      <c r="H2904" s="32" t="s">
        <v>752</v>
      </c>
      <c r="I2904" s="32" t="s">
        <v>846</v>
      </c>
      <c r="J2904" s="35">
        <v>43969</v>
      </c>
      <c r="K2904" s="35">
        <v>44699</v>
      </c>
      <c r="L2904" s="32" t="s">
        <v>9522</v>
      </c>
      <c r="M2904" s="32" t="s">
        <v>710</v>
      </c>
      <c r="N2904" s="32" t="s">
        <v>711</v>
      </c>
      <c r="O2904" s="32" t="s">
        <v>712</v>
      </c>
      <c r="P2904" s="32" t="s">
        <v>1042</v>
      </c>
      <c r="Q2904" s="32" t="s">
        <v>10228</v>
      </c>
      <c r="R2904" s="32" t="s">
        <v>10228</v>
      </c>
    </row>
    <row r="2905" spans="1:18" x14ac:dyDescent="0.25">
      <c r="A2905" s="33" t="s">
        <v>28987</v>
      </c>
      <c r="B2905" s="34" t="s">
        <v>9523</v>
      </c>
      <c r="C2905" s="34" t="s">
        <v>703</v>
      </c>
      <c r="D2905" s="36">
        <v>41841</v>
      </c>
      <c r="E2905" s="34" t="s">
        <v>704</v>
      </c>
      <c r="F2905" s="34" t="s">
        <v>705</v>
      </c>
      <c r="G2905" s="34" t="s">
        <v>9524</v>
      </c>
      <c r="H2905" s="34" t="s">
        <v>1277</v>
      </c>
      <c r="I2905" s="34" t="s">
        <v>9525</v>
      </c>
      <c r="J2905" s="36">
        <v>43977</v>
      </c>
      <c r="K2905" s="36">
        <v>44707</v>
      </c>
      <c r="L2905" s="34" t="s">
        <v>9526</v>
      </c>
      <c r="M2905" s="34" t="s">
        <v>772</v>
      </c>
      <c r="N2905" s="34" t="s">
        <v>778</v>
      </c>
      <c r="O2905" s="34" t="s">
        <v>712</v>
      </c>
      <c r="P2905" s="34" t="s">
        <v>713</v>
      </c>
      <c r="Q2905" s="34" t="s">
        <v>10228</v>
      </c>
      <c r="R2905" s="34" t="s">
        <v>10228</v>
      </c>
    </row>
    <row r="2906" spans="1:18" x14ac:dyDescent="0.25">
      <c r="A2906" s="31" t="s">
        <v>28551</v>
      </c>
      <c r="B2906" s="32" t="s">
        <v>9527</v>
      </c>
      <c r="C2906" s="32" t="s">
        <v>703</v>
      </c>
      <c r="D2906" s="35">
        <v>41835</v>
      </c>
      <c r="E2906" s="32" t="s">
        <v>704</v>
      </c>
      <c r="F2906" s="32" t="s">
        <v>705</v>
      </c>
      <c r="G2906" s="32" t="s">
        <v>4245</v>
      </c>
      <c r="H2906" s="32" t="s">
        <v>736</v>
      </c>
      <c r="I2906" s="32" t="s">
        <v>4246</v>
      </c>
      <c r="J2906" s="35">
        <v>43976</v>
      </c>
      <c r="K2906" s="35">
        <v>44706</v>
      </c>
      <c r="L2906" s="32" t="s">
        <v>9528</v>
      </c>
      <c r="M2906" s="32" t="s">
        <v>710</v>
      </c>
      <c r="N2906" s="32" t="s">
        <v>749</v>
      </c>
      <c r="O2906" s="32" t="s">
        <v>712</v>
      </c>
      <c r="P2906" s="32" t="s">
        <v>713</v>
      </c>
      <c r="Q2906" s="32" t="s">
        <v>10228</v>
      </c>
      <c r="R2906" s="32" t="s">
        <v>10228</v>
      </c>
    </row>
    <row r="2907" spans="1:18" x14ac:dyDescent="0.25">
      <c r="A2907" s="33" t="s">
        <v>28989</v>
      </c>
      <c r="B2907" s="34" t="s">
        <v>9529</v>
      </c>
      <c r="C2907" s="34" t="s">
        <v>703</v>
      </c>
      <c r="D2907" s="36">
        <v>41834</v>
      </c>
      <c r="E2907" s="34" t="s">
        <v>704</v>
      </c>
      <c r="F2907" s="34" t="s">
        <v>705</v>
      </c>
      <c r="G2907" s="34" t="s">
        <v>9530</v>
      </c>
      <c r="H2907" s="34" t="s">
        <v>789</v>
      </c>
      <c r="I2907" s="34" t="s">
        <v>3637</v>
      </c>
      <c r="J2907" s="36">
        <v>43970</v>
      </c>
      <c r="K2907" s="36">
        <v>44700</v>
      </c>
      <c r="L2907" s="34" t="s">
        <v>9531</v>
      </c>
      <c r="M2907" s="34" t="s">
        <v>710</v>
      </c>
      <c r="N2907" s="34" t="s">
        <v>723</v>
      </c>
      <c r="O2907" s="34" t="s">
        <v>712</v>
      </c>
      <c r="P2907" s="34" t="s">
        <v>743</v>
      </c>
      <c r="Q2907" s="34" t="s">
        <v>10228</v>
      </c>
      <c r="R2907" s="34" t="s">
        <v>10228</v>
      </c>
    </row>
    <row r="2908" spans="1:18" x14ac:dyDescent="0.25">
      <c r="A2908" s="31" t="s">
        <v>28335</v>
      </c>
      <c r="B2908" s="32" t="s">
        <v>9532</v>
      </c>
      <c r="C2908" s="32" t="s">
        <v>703</v>
      </c>
      <c r="D2908" s="35">
        <v>41831</v>
      </c>
      <c r="E2908" s="32" t="s">
        <v>704</v>
      </c>
      <c r="F2908" s="32" t="s">
        <v>705</v>
      </c>
      <c r="G2908" s="32" t="s">
        <v>9533</v>
      </c>
      <c r="H2908" s="32" t="s">
        <v>752</v>
      </c>
      <c r="I2908" s="32" t="s">
        <v>846</v>
      </c>
      <c r="J2908" s="35">
        <v>43987</v>
      </c>
      <c r="K2908" s="35">
        <v>44717</v>
      </c>
      <c r="L2908" s="32" t="s">
        <v>9534</v>
      </c>
      <c r="M2908" s="32" t="s">
        <v>710</v>
      </c>
      <c r="N2908" s="32" t="s">
        <v>778</v>
      </c>
      <c r="O2908" s="32" t="s">
        <v>712</v>
      </c>
      <c r="P2908" s="32" t="s">
        <v>713</v>
      </c>
      <c r="Q2908" s="32" t="s">
        <v>10228</v>
      </c>
      <c r="R2908" s="32" t="s">
        <v>10228</v>
      </c>
    </row>
    <row r="2909" spans="1:18" x14ac:dyDescent="0.25">
      <c r="A2909" s="33" t="s">
        <v>28991</v>
      </c>
      <c r="B2909" s="34" t="s">
        <v>9535</v>
      </c>
      <c r="C2909" s="34" t="s">
        <v>703</v>
      </c>
      <c r="D2909" s="36">
        <v>41831</v>
      </c>
      <c r="E2909" s="34" t="s">
        <v>704</v>
      </c>
      <c r="F2909" s="34" t="s">
        <v>705</v>
      </c>
      <c r="G2909" s="34" t="s">
        <v>9536</v>
      </c>
      <c r="H2909" s="34" t="s">
        <v>707</v>
      </c>
      <c r="I2909" s="34" t="s">
        <v>721</v>
      </c>
      <c r="J2909" s="36">
        <v>43943</v>
      </c>
      <c r="K2909" s="36">
        <v>44673</v>
      </c>
      <c r="L2909" s="34" t="s">
        <v>9537</v>
      </c>
      <c r="M2909" s="34" t="s">
        <v>772</v>
      </c>
      <c r="N2909" s="34" t="s">
        <v>711</v>
      </c>
      <c r="O2909" s="34" t="s">
        <v>755</v>
      </c>
      <c r="P2909" s="34" t="s">
        <v>713</v>
      </c>
      <c r="Q2909" s="34" t="s">
        <v>10228</v>
      </c>
      <c r="R2909" s="34" t="s">
        <v>10228</v>
      </c>
    </row>
    <row r="2910" spans="1:18" x14ac:dyDescent="0.25">
      <c r="A2910" s="31" t="s">
        <v>28553</v>
      </c>
      <c r="B2910" s="32" t="s">
        <v>9538</v>
      </c>
      <c r="C2910" s="32" t="s">
        <v>734</v>
      </c>
      <c r="D2910" s="35">
        <v>41830</v>
      </c>
      <c r="E2910" s="32" t="s">
        <v>704</v>
      </c>
      <c r="F2910" s="32" t="s">
        <v>705</v>
      </c>
      <c r="G2910" s="32" t="s">
        <v>9539</v>
      </c>
      <c r="H2910" s="32" t="s">
        <v>752</v>
      </c>
      <c r="I2910" s="32" t="s">
        <v>846</v>
      </c>
      <c r="J2910" s="35">
        <v>43965</v>
      </c>
      <c r="K2910" s="35">
        <v>44695</v>
      </c>
      <c r="L2910" s="32" t="s">
        <v>9540</v>
      </c>
      <c r="M2910" s="32" t="s">
        <v>710</v>
      </c>
      <c r="N2910" s="32" t="s">
        <v>711</v>
      </c>
      <c r="O2910" s="32" t="s">
        <v>712</v>
      </c>
      <c r="P2910" s="32" t="s">
        <v>713</v>
      </c>
      <c r="Q2910" s="32" t="s">
        <v>10228</v>
      </c>
      <c r="R2910" s="32" t="s">
        <v>10228</v>
      </c>
    </row>
    <row r="2911" spans="1:18" x14ac:dyDescent="0.25">
      <c r="A2911" s="33" t="s">
        <v>28993</v>
      </c>
      <c r="B2911" s="34" t="s">
        <v>9541</v>
      </c>
      <c r="C2911" s="34" t="s">
        <v>734</v>
      </c>
      <c r="D2911" s="36">
        <v>41829</v>
      </c>
      <c r="E2911" s="34" t="s">
        <v>704</v>
      </c>
      <c r="F2911" s="34" t="s">
        <v>705</v>
      </c>
      <c r="G2911" s="34" t="s">
        <v>9542</v>
      </c>
      <c r="H2911" s="34" t="s">
        <v>804</v>
      </c>
      <c r="I2911" s="34" t="s">
        <v>2243</v>
      </c>
      <c r="J2911" s="36">
        <v>43963</v>
      </c>
      <c r="K2911" s="36">
        <v>44693</v>
      </c>
      <c r="L2911" s="34" t="s">
        <v>9543</v>
      </c>
      <c r="M2911" s="34" t="s">
        <v>710</v>
      </c>
      <c r="N2911" s="34" t="s">
        <v>711</v>
      </c>
      <c r="O2911" s="34" t="s">
        <v>712</v>
      </c>
      <c r="P2911" s="34" t="s">
        <v>713</v>
      </c>
      <c r="Q2911" s="34" t="s">
        <v>10228</v>
      </c>
      <c r="R2911" s="34" t="s">
        <v>10228</v>
      </c>
    </row>
    <row r="2912" spans="1:18" x14ac:dyDescent="0.25">
      <c r="A2912" s="31" t="s">
        <v>28227</v>
      </c>
      <c r="B2912" s="32" t="s">
        <v>9544</v>
      </c>
      <c r="C2912" s="32" t="s">
        <v>703</v>
      </c>
      <c r="D2912" s="35">
        <v>41821</v>
      </c>
      <c r="E2912" s="32" t="s">
        <v>704</v>
      </c>
      <c r="F2912" s="32" t="s">
        <v>705</v>
      </c>
      <c r="G2912" s="32" t="s">
        <v>9545</v>
      </c>
      <c r="H2912" s="32" t="s">
        <v>769</v>
      </c>
      <c r="I2912" s="32" t="s">
        <v>770</v>
      </c>
      <c r="J2912" s="35">
        <v>43958</v>
      </c>
      <c r="K2912" s="35">
        <v>44688</v>
      </c>
      <c r="L2912" s="32" t="s">
        <v>9546</v>
      </c>
      <c r="M2912" s="32" t="s">
        <v>710</v>
      </c>
      <c r="N2912" s="32" t="s">
        <v>711</v>
      </c>
      <c r="O2912" s="32" t="s">
        <v>755</v>
      </c>
      <c r="P2912" s="32" t="s">
        <v>713</v>
      </c>
      <c r="Q2912" s="32" t="s">
        <v>10228</v>
      </c>
      <c r="R2912" s="32" t="s">
        <v>10228</v>
      </c>
    </row>
    <row r="2913" spans="1:18" x14ac:dyDescent="0.25">
      <c r="A2913" s="33" t="s">
        <v>28995</v>
      </c>
      <c r="B2913" s="34" t="s">
        <v>9547</v>
      </c>
      <c r="C2913" s="34" t="s">
        <v>703</v>
      </c>
      <c r="D2913" s="36">
        <v>41823</v>
      </c>
      <c r="E2913" s="34" t="s">
        <v>704</v>
      </c>
      <c r="F2913" s="34" t="s">
        <v>705</v>
      </c>
      <c r="G2913" s="34" t="s">
        <v>1779</v>
      </c>
      <c r="H2913" s="34" t="s">
        <v>707</v>
      </c>
      <c r="I2913" s="34" t="s">
        <v>1780</v>
      </c>
      <c r="J2913" s="36">
        <v>43922</v>
      </c>
      <c r="K2913" s="36">
        <v>44652</v>
      </c>
      <c r="L2913" s="34" t="s">
        <v>9548</v>
      </c>
      <c r="M2913" s="34" t="s">
        <v>710</v>
      </c>
      <c r="N2913" s="34" t="s">
        <v>723</v>
      </c>
      <c r="O2913" s="34" t="s">
        <v>712</v>
      </c>
      <c r="P2913" s="34" t="s">
        <v>2189</v>
      </c>
      <c r="Q2913" s="34" t="s">
        <v>10228</v>
      </c>
      <c r="R2913" s="34" t="s">
        <v>10228</v>
      </c>
    </row>
    <row r="2914" spans="1:18" x14ac:dyDescent="0.25">
      <c r="A2914" s="31" t="s">
        <v>28555</v>
      </c>
      <c r="B2914" s="32" t="s">
        <v>9549</v>
      </c>
      <c r="C2914" s="32" t="s">
        <v>734</v>
      </c>
      <c r="D2914" s="35">
        <v>41822</v>
      </c>
      <c r="E2914" s="32" t="s">
        <v>704</v>
      </c>
      <c r="F2914" s="32" t="s">
        <v>705</v>
      </c>
      <c r="G2914" s="32" t="s">
        <v>9550</v>
      </c>
      <c r="H2914" s="32" t="s">
        <v>752</v>
      </c>
      <c r="I2914" s="32" t="s">
        <v>846</v>
      </c>
      <c r="J2914" s="35">
        <v>43970</v>
      </c>
      <c r="K2914" s="35">
        <v>44700</v>
      </c>
      <c r="L2914" s="32" t="s">
        <v>9551</v>
      </c>
      <c r="M2914" s="32" t="s">
        <v>710</v>
      </c>
      <c r="N2914" s="32" t="s">
        <v>711</v>
      </c>
      <c r="O2914" s="32" t="s">
        <v>712</v>
      </c>
      <c r="P2914" s="32" t="s">
        <v>832</v>
      </c>
      <c r="Q2914" s="32" t="s">
        <v>10228</v>
      </c>
      <c r="R2914" s="32" t="s">
        <v>10228</v>
      </c>
    </row>
    <row r="2915" spans="1:18" x14ac:dyDescent="0.25">
      <c r="A2915" s="33" t="s">
        <v>28997</v>
      </c>
      <c r="B2915" s="34" t="s">
        <v>9552</v>
      </c>
      <c r="C2915" s="34" t="s">
        <v>703</v>
      </c>
      <c r="D2915" s="36">
        <v>41821</v>
      </c>
      <c r="E2915" s="34" t="s">
        <v>704</v>
      </c>
      <c r="F2915" s="34" t="s">
        <v>705</v>
      </c>
      <c r="G2915" s="34" t="s">
        <v>9553</v>
      </c>
      <c r="H2915" s="34" t="s">
        <v>707</v>
      </c>
      <c r="I2915" s="34" t="s">
        <v>2063</v>
      </c>
      <c r="J2915" s="36">
        <v>43959</v>
      </c>
      <c r="K2915" s="36">
        <v>44689</v>
      </c>
      <c r="L2915" s="34" t="s">
        <v>9554</v>
      </c>
      <c r="M2915" s="34" t="s">
        <v>710</v>
      </c>
      <c r="N2915" s="34" t="s">
        <v>711</v>
      </c>
      <c r="O2915" s="34" t="s">
        <v>712</v>
      </c>
      <c r="P2915" s="34" t="s">
        <v>713</v>
      </c>
      <c r="Q2915" s="34" t="s">
        <v>743</v>
      </c>
      <c r="R2915" s="34" t="s">
        <v>833</v>
      </c>
    </row>
    <row r="2916" spans="1:18" x14ac:dyDescent="0.25">
      <c r="A2916" s="31" t="s">
        <v>28337</v>
      </c>
      <c r="B2916" s="32" t="s">
        <v>9555</v>
      </c>
      <c r="C2916" s="32" t="s">
        <v>734</v>
      </c>
      <c r="D2916" s="35">
        <v>41821</v>
      </c>
      <c r="E2916" s="32" t="s">
        <v>704</v>
      </c>
      <c r="F2916" s="32" t="s">
        <v>705</v>
      </c>
      <c r="G2916" s="32" t="s">
        <v>9485</v>
      </c>
      <c r="H2916" s="32" t="s">
        <v>707</v>
      </c>
      <c r="I2916" s="32" t="s">
        <v>9486</v>
      </c>
      <c r="J2916" s="35">
        <v>43948</v>
      </c>
      <c r="K2916" s="35">
        <v>44678</v>
      </c>
      <c r="L2916" s="32" t="s">
        <v>9556</v>
      </c>
      <c r="M2916" s="32" t="s">
        <v>710</v>
      </c>
      <c r="N2916" s="32" t="s">
        <v>778</v>
      </c>
      <c r="O2916" s="32" t="s">
        <v>712</v>
      </c>
      <c r="P2916" s="32" t="s">
        <v>743</v>
      </c>
      <c r="Q2916" s="32" t="s">
        <v>833</v>
      </c>
      <c r="R2916" s="32" t="s">
        <v>10228</v>
      </c>
    </row>
    <row r="2917" spans="1:18" x14ac:dyDescent="0.25">
      <c r="A2917" s="33" t="s">
        <v>28999</v>
      </c>
      <c r="B2917" s="34" t="s">
        <v>9557</v>
      </c>
      <c r="C2917" s="34" t="s">
        <v>703</v>
      </c>
      <c r="D2917" s="36">
        <v>41816</v>
      </c>
      <c r="E2917" s="34" t="s">
        <v>704</v>
      </c>
      <c r="F2917" s="34" t="s">
        <v>705</v>
      </c>
      <c r="G2917" s="34" t="s">
        <v>9558</v>
      </c>
      <c r="H2917" s="34" t="s">
        <v>752</v>
      </c>
      <c r="I2917" s="34" t="s">
        <v>846</v>
      </c>
      <c r="J2917" s="36">
        <v>43987</v>
      </c>
      <c r="K2917" s="36">
        <v>44717</v>
      </c>
      <c r="L2917" s="34" t="s">
        <v>9559</v>
      </c>
      <c r="M2917" s="34" t="s">
        <v>710</v>
      </c>
      <c r="N2917" s="34" t="s">
        <v>711</v>
      </c>
      <c r="O2917" s="34" t="s">
        <v>773</v>
      </c>
      <c r="P2917" s="34" t="s">
        <v>713</v>
      </c>
      <c r="Q2917" s="34" t="s">
        <v>10228</v>
      </c>
      <c r="R2917" s="34" t="s">
        <v>10228</v>
      </c>
    </row>
    <row r="2918" spans="1:18" x14ac:dyDescent="0.25">
      <c r="A2918" s="31" t="s">
        <v>28557</v>
      </c>
      <c r="B2918" s="32" t="s">
        <v>9560</v>
      </c>
      <c r="C2918" s="32" t="s">
        <v>703</v>
      </c>
      <c r="D2918" s="35">
        <v>41806</v>
      </c>
      <c r="E2918" s="32" t="s">
        <v>704</v>
      </c>
      <c r="F2918" s="32" t="s">
        <v>705</v>
      </c>
      <c r="G2918" s="32" t="s">
        <v>9561</v>
      </c>
      <c r="H2918" s="32" t="s">
        <v>804</v>
      </c>
      <c r="I2918" s="32" t="s">
        <v>2449</v>
      </c>
      <c r="J2918" s="35">
        <v>43969</v>
      </c>
      <c r="K2918" s="35">
        <v>44699</v>
      </c>
      <c r="L2918" s="32" t="s">
        <v>9562</v>
      </c>
      <c r="M2918" s="32" t="s">
        <v>710</v>
      </c>
      <c r="N2918" s="32" t="s">
        <v>711</v>
      </c>
      <c r="O2918" s="32" t="s">
        <v>6546</v>
      </c>
      <c r="P2918" s="32" t="s">
        <v>713</v>
      </c>
      <c r="Q2918" s="32" t="s">
        <v>833</v>
      </c>
      <c r="R2918" s="32" t="s">
        <v>1042</v>
      </c>
    </row>
    <row r="2919" spans="1:18" x14ac:dyDescent="0.25">
      <c r="A2919" s="33" t="s">
        <v>29001</v>
      </c>
      <c r="B2919" s="34" t="s">
        <v>9563</v>
      </c>
      <c r="C2919" s="34" t="s">
        <v>734</v>
      </c>
      <c r="D2919" s="36">
        <v>41800</v>
      </c>
      <c r="E2919" s="34" t="s">
        <v>704</v>
      </c>
      <c r="F2919" s="34" t="s">
        <v>705</v>
      </c>
      <c r="G2919" s="34" t="s">
        <v>7905</v>
      </c>
      <c r="H2919" s="34" t="s">
        <v>945</v>
      </c>
      <c r="I2919" s="34" t="s">
        <v>1119</v>
      </c>
      <c r="J2919" s="36">
        <v>44007</v>
      </c>
      <c r="K2919" s="36">
        <v>44737</v>
      </c>
      <c r="L2919" s="34" t="s">
        <v>9564</v>
      </c>
      <c r="M2919" s="34" t="s">
        <v>710</v>
      </c>
      <c r="N2919" s="34" t="s">
        <v>711</v>
      </c>
      <c r="O2919" s="34" t="s">
        <v>712</v>
      </c>
      <c r="P2919" s="34" t="s">
        <v>713</v>
      </c>
      <c r="Q2919" s="34" t="s">
        <v>10228</v>
      </c>
      <c r="R2919" s="34" t="s">
        <v>10228</v>
      </c>
    </row>
    <row r="2920" spans="1:18" x14ac:dyDescent="0.25">
      <c r="A2920" s="31" t="s">
        <v>28173</v>
      </c>
      <c r="B2920" s="32" t="s">
        <v>9565</v>
      </c>
      <c r="C2920" s="32" t="s">
        <v>703</v>
      </c>
      <c r="D2920" s="35">
        <v>41799</v>
      </c>
      <c r="E2920" s="32" t="s">
        <v>704</v>
      </c>
      <c r="F2920" s="32" t="s">
        <v>705</v>
      </c>
      <c r="G2920" s="32" t="s">
        <v>2385</v>
      </c>
      <c r="H2920" s="32" t="s">
        <v>707</v>
      </c>
      <c r="I2920" s="32" t="s">
        <v>2386</v>
      </c>
      <c r="J2920" s="35">
        <v>43969</v>
      </c>
      <c r="K2920" s="35">
        <v>44699</v>
      </c>
      <c r="L2920" s="32" t="s">
        <v>9566</v>
      </c>
      <c r="M2920" s="32" t="s">
        <v>729</v>
      </c>
      <c r="N2920" s="32" t="s">
        <v>749</v>
      </c>
      <c r="O2920" s="32" t="s">
        <v>712</v>
      </c>
      <c r="P2920" s="32" t="s">
        <v>713</v>
      </c>
      <c r="Q2920" s="32" t="s">
        <v>10228</v>
      </c>
      <c r="R2920" s="32" t="s">
        <v>10228</v>
      </c>
    </row>
    <row r="2921" spans="1:18" x14ac:dyDescent="0.25">
      <c r="A2921" s="33" t="s">
        <v>29003</v>
      </c>
      <c r="B2921" s="34" t="s">
        <v>9567</v>
      </c>
      <c r="C2921" s="34" t="s">
        <v>703</v>
      </c>
      <c r="D2921" s="36">
        <v>41795</v>
      </c>
      <c r="E2921" s="34" t="s">
        <v>704</v>
      </c>
      <c r="F2921" s="34" t="s">
        <v>705</v>
      </c>
      <c r="G2921" s="34" t="s">
        <v>1390</v>
      </c>
      <c r="H2921" s="34" t="s">
        <v>736</v>
      </c>
      <c r="I2921" s="34" t="s">
        <v>1391</v>
      </c>
      <c r="J2921" s="36">
        <v>43939</v>
      </c>
      <c r="K2921" s="36">
        <v>44669</v>
      </c>
      <c r="L2921" s="34" t="s">
        <v>9568</v>
      </c>
      <c r="M2921" s="34" t="s">
        <v>710</v>
      </c>
      <c r="N2921" s="34" t="s">
        <v>778</v>
      </c>
      <c r="O2921" s="34" t="s">
        <v>766</v>
      </c>
      <c r="P2921" s="34" t="s">
        <v>713</v>
      </c>
      <c r="Q2921" s="34" t="s">
        <v>10228</v>
      </c>
      <c r="R2921" s="34" t="s">
        <v>10228</v>
      </c>
    </row>
    <row r="2922" spans="1:18" x14ac:dyDescent="0.25">
      <c r="A2922" s="31" t="s">
        <v>28559</v>
      </c>
      <c r="B2922" s="32" t="s">
        <v>9569</v>
      </c>
      <c r="C2922" s="32" t="s">
        <v>703</v>
      </c>
      <c r="D2922" s="35">
        <v>41796</v>
      </c>
      <c r="E2922" s="32" t="s">
        <v>704</v>
      </c>
      <c r="F2922" s="32" t="s">
        <v>705</v>
      </c>
      <c r="G2922" s="32" t="s">
        <v>5370</v>
      </c>
      <c r="H2922" s="32" t="s">
        <v>707</v>
      </c>
      <c r="I2922" s="32" t="s">
        <v>721</v>
      </c>
      <c r="J2922" s="35">
        <v>43959</v>
      </c>
      <c r="K2922" s="35">
        <v>44689</v>
      </c>
      <c r="L2922" s="32" t="s">
        <v>9570</v>
      </c>
      <c r="M2922" s="32" t="s">
        <v>718</v>
      </c>
      <c r="N2922" s="32" t="s">
        <v>711</v>
      </c>
      <c r="O2922" s="32" t="s">
        <v>755</v>
      </c>
      <c r="P2922" s="32" t="s">
        <v>713</v>
      </c>
      <c r="Q2922" s="32" t="s">
        <v>10228</v>
      </c>
      <c r="R2922" s="32" t="s">
        <v>10228</v>
      </c>
    </row>
    <row r="2923" spans="1:18" x14ac:dyDescent="0.25">
      <c r="A2923" s="33" t="s">
        <v>29005</v>
      </c>
      <c r="B2923" s="34" t="s">
        <v>9571</v>
      </c>
      <c r="C2923" s="34" t="s">
        <v>703</v>
      </c>
      <c r="D2923" s="36">
        <v>41792</v>
      </c>
      <c r="E2923" s="34" t="s">
        <v>704</v>
      </c>
      <c r="F2923" s="34" t="s">
        <v>705</v>
      </c>
      <c r="G2923" s="34" t="s">
        <v>9572</v>
      </c>
      <c r="H2923" s="34" t="s">
        <v>769</v>
      </c>
      <c r="I2923" s="34" t="s">
        <v>9573</v>
      </c>
      <c r="J2923" s="36">
        <v>43992</v>
      </c>
      <c r="K2923" s="36">
        <v>44722</v>
      </c>
      <c r="L2923" s="34" t="s">
        <v>9574</v>
      </c>
      <c r="M2923" s="34" t="s">
        <v>710</v>
      </c>
      <c r="N2923" s="34" t="s">
        <v>723</v>
      </c>
      <c r="O2923" s="34" t="s">
        <v>755</v>
      </c>
      <c r="P2923" s="34" t="s">
        <v>713</v>
      </c>
      <c r="Q2923" s="34" t="s">
        <v>10228</v>
      </c>
      <c r="R2923" s="34" t="s">
        <v>10228</v>
      </c>
    </row>
    <row r="2924" spans="1:18" x14ac:dyDescent="0.25">
      <c r="A2924" s="31" t="s">
        <v>28339</v>
      </c>
      <c r="B2924" s="32" t="s">
        <v>9575</v>
      </c>
      <c r="C2924" s="32" t="s">
        <v>703</v>
      </c>
      <c r="D2924" s="35">
        <v>41786</v>
      </c>
      <c r="E2924" s="32" t="s">
        <v>704</v>
      </c>
      <c r="F2924" s="32" t="s">
        <v>705</v>
      </c>
      <c r="G2924" s="32" t="s">
        <v>7031</v>
      </c>
      <c r="H2924" s="32" t="s">
        <v>789</v>
      </c>
      <c r="I2924" s="32" t="s">
        <v>7032</v>
      </c>
      <c r="J2924" s="35">
        <v>44011</v>
      </c>
      <c r="K2924" s="35">
        <v>44741</v>
      </c>
      <c r="L2924" s="32" t="s">
        <v>9576</v>
      </c>
      <c r="M2924" s="32" t="s">
        <v>718</v>
      </c>
      <c r="N2924" s="32" t="s">
        <v>711</v>
      </c>
      <c r="O2924" s="32" t="s">
        <v>712</v>
      </c>
      <c r="P2924" s="32" t="s">
        <v>713</v>
      </c>
      <c r="Q2924" s="32" t="s">
        <v>10228</v>
      </c>
      <c r="R2924" s="32" t="s">
        <v>10228</v>
      </c>
    </row>
    <row r="2925" spans="1:18" x14ac:dyDescent="0.25">
      <c r="A2925" s="33" t="s">
        <v>29007</v>
      </c>
      <c r="B2925" s="34" t="s">
        <v>9577</v>
      </c>
      <c r="C2925" s="34" t="s">
        <v>703</v>
      </c>
      <c r="D2925" s="36">
        <v>41787</v>
      </c>
      <c r="E2925" s="34" t="s">
        <v>704</v>
      </c>
      <c r="F2925" s="34" t="s">
        <v>705</v>
      </c>
      <c r="G2925" s="34" t="s">
        <v>9578</v>
      </c>
      <c r="H2925" s="34" t="s">
        <v>752</v>
      </c>
      <c r="I2925" s="34" t="s">
        <v>5116</v>
      </c>
      <c r="J2925" s="36">
        <v>43959</v>
      </c>
      <c r="K2925" s="36">
        <v>44689</v>
      </c>
      <c r="L2925" s="34" t="s">
        <v>9579</v>
      </c>
      <c r="M2925" s="34" t="s">
        <v>710</v>
      </c>
      <c r="N2925" s="34" t="s">
        <v>711</v>
      </c>
      <c r="O2925" s="34" t="s">
        <v>773</v>
      </c>
      <c r="P2925" s="34" t="s">
        <v>2189</v>
      </c>
      <c r="Q2925" s="34" t="s">
        <v>1042</v>
      </c>
      <c r="R2925" s="34" t="s">
        <v>842</v>
      </c>
    </row>
    <row r="2926" spans="1:18" x14ac:dyDescent="0.25">
      <c r="A2926" s="31" t="s">
        <v>28561</v>
      </c>
      <c r="B2926" s="32" t="s">
        <v>9580</v>
      </c>
      <c r="C2926" s="32" t="s">
        <v>703</v>
      </c>
      <c r="D2926" s="35">
        <v>41787</v>
      </c>
      <c r="E2926" s="32" t="s">
        <v>704</v>
      </c>
      <c r="F2926" s="32" t="s">
        <v>705</v>
      </c>
      <c r="G2926" s="32" t="s">
        <v>9581</v>
      </c>
      <c r="H2926" s="32" t="s">
        <v>798</v>
      </c>
      <c r="I2926" s="32" t="s">
        <v>2085</v>
      </c>
      <c r="J2926" s="35">
        <v>43962</v>
      </c>
      <c r="K2926" s="35">
        <v>44692</v>
      </c>
      <c r="L2926" s="32" t="s">
        <v>9582</v>
      </c>
      <c r="M2926" s="32" t="s">
        <v>772</v>
      </c>
      <c r="N2926" s="32" t="s">
        <v>711</v>
      </c>
      <c r="O2926" s="32" t="s">
        <v>766</v>
      </c>
      <c r="P2926" s="32" t="s">
        <v>713</v>
      </c>
      <c r="Q2926" s="32" t="s">
        <v>10228</v>
      </c>
      <c r="R2926" s="32" t="s">
        <v>10228</v>
      </c>
    </row>
    <row r="2927" spans="1:18" x14ac:dyDescent="0.25">
      <c r="A2927" s="33" t="s">
        <v>29009</v>
      </c>
      <c r="B2927" s="34" t="s">
        <v>9583</v>
      </c>
      <c r="C2927" s="34" t="s">
        <v>703</v>
      </c>
      <c r="D2927" s="36">
        <v>41786</v>
      </c>
      <c r="E2927" s="34" t="s">
        <v>704</v>
      </c>
      <c r="F2927" s="34" t="s">
        <v>705</v>
      </c>
      <c r="G2927" s="34" t="s">
        <v>9584</v>
      </c>
      <c r="H2927" s="34" t="s">
        <v>707</v>
      </c>
      <c r="I2927" s="34" t="s">
        <v>721</v>
      </c>
      <c r="J2927" s="36">
        <v>43936</v>
      </c>
      <c r="K2927" s="36">
        <v>44666</v>
      </c>
      <c r="L2927" s="34" t="s">
        <v>9585</v>
      </c>
      <c r="M2927" s="34" t="s">
        <v>729</v>
      </c>
      <c r="N2927" s="34" t="s">
        <v>778</v>
      </c>
      <c r="O2927" s="34" t="s">
        <v>712</v>
      </c>
      <c r="P2927" s="34" t="s">
        <v>713</v>
      </c>
      <c r="Q2927" s="34" t="s">
        <v>10228</v>
      </c>
      <c r="R2927" s="34" t="s">
        <v>10228</v>
      </c>
    </row>
    <row r="2928" spans="1:18" x14ac:dyDescent="0.25">
      <c r="A2928" s="31" t="s">
        <v>28229</v>
      </c>
      <c r="B2928" s="32" t="s">
        <v>9586</v>
      </c>
      <c r="C2928" s="32" t="s">
        <v>703</v>
      </c>
      <c r="D2928" s="35">
        <v>41785</v>
      </c>
      <c r="E2928" s="32" t="s">
        <v>704</v>
      </c>
      <c r="F2928" s="32" t="s">
        <v>705</v>
      </c>
      <c r="G2928" s="32" t="s">
        <v>4091</v>
      </c>
      <c r="H2928" s="32" t="s">
        <v>769</v>
      </c>
      <c r="I2928" s="32" t="s">
        <v>4092</v>
      </c>
      <c r="J2928" s="35">
        <v>43929</v>
      </c>
      <c r="K2928" s="35">
        <v>44659</v>
      </c>
      <c r="L2928" s="32" t="s">
        <v>9587</v>
      </c>
      <c r="M2928" s="32" t="s">
        <v>710</v>
      </c>
      <c r="N2928" s="32" t="s">
        <v>711</v>
      </c>
      <c r="O2928" s="32" t="s">
        <v>2443</v>
      </c>
      <c r="P2928" s="32" t="s">
        <v>1771</v>
      </c>
      <c r="Q2928" s="32" t="s">
        <v>10228</v>
      </c>
      <c r="R2928" s="32" t="s">
        <v>10228</v>
      </c>
    </row>
    <row r="2929" spans="1:18" x14ac:dyDescent="0.25">
      <c r="A2929" s="33" t="s">
        <v>29011</v>
      </c>
      <c r="B2929" s="34" t="s">
        <v>9588</v>
      </c>
      <c r="C2929" s="34" t="s">
        <v>703</v>
      </c>
      <c r="D2929" s="36">
        <v>41780</v>
      </c>
      <c r="E2929" s="34" t="s">
        <v>704</v>
      </c>
      <c r="F2929" s="34" t="s">
        <v>705</v>
      </c>
      <c r="G2929" s="34" t="s">
        <v>9589</v>
      </c>
      <c r="H2929" s="34" t="s">
        <v>769</v>
      </c>
      <c r="I2929" s="34" t="s">
        <v>770</v>
      </c>
      <c r="J2929" s="36">
        <v>43979</v>
      </c>
      <c r="K2929" s="36">
        <v>44709</v>
      </c>
      <c r="L2929" s="34" t="s">
        <v>9590</v>
      </c>
      <c r="M2929" s="34" t="s">
        <v>710</v>
      </c>
      <c r="N2929" s="34" t="s">
        <v>778</v>
      </c>
      <c r="O2929" s="34" t="s">
        <v>712</v>
      </c>
      <c r="P2929" s="34" t="s">
        <v>1042</v>
      </c>
      <c r="Q2929" s="34" t="s">
        <v>10228</v>
      </c>
      <c r="R2929" s="34" t="s">
        <v>10228</v>
      </c>
    </row>
    <row r="2930" spans="1:18" x14ac:dyDescent="0.25">
      <c r="A2930" s="31" t="s">
        <v>28563</v>
      </c>
      <c r="B2930" s="32" t="s">
        <v>9591</v>
      </c>
      <c r="C2930" s="32" t="s">
        <v>703</v>
      </c>
      <c r="D2930" s="35">
        <v>41695</v>
      </c>
      <c r="E2930" s="32" t="s">
        <v>704</v>
      </c>
      <c r="F2930" s="32" t="s">
        <v>705</v>
      </c>
      <c r="G2930" s="32" t="s">
        <v>9592</v>
      </c>
      <c r="H2930" s="32" t="s">
        <v>740</v>
      </c>
      <c r="I2930" s="32" t="s">
        <v>818</v>
      </c>
      <c r="J2930" s="35">
        <v>43949</v>
      </c>
      <c r="K2930" s="35">
        <v>44679</v>
      </c>
      <c r="L2930" s="32" t="s">
        <v>9593</v>
      </c>
      <c r="M2930" s="32" t="s">
        <v>710</v>
      </c>
      <c r="N2930" s="32" t="s">
        <v>711</v>
      </c>
      <c r="O2930" s="32" t="s">
        <v>712</v>
      </c>
      <c r="P2930" s="32" t="s">
        <v>1042</v>
      </c>
      <c r="Q2930" s="32" t="s">
        <v>10228</v>
      </c>
      <c r="R2930" s="32" t="s">
        <v>10228</v>
      </c>
    </row>
    <row r="2931" spans="1:18" x14ac:dyDescent="0.25">
      <c r="A2931" s="33" t="s">
        <v>29013</v>
      </c>
      <c r="B2931" s="34" t="s">
        <v>9594</v>
      </c>
      <c r="C2931" s="34" t="s">
        <v>703</v>
      </c>
      <c r="D2931" s="36">
        <v>41773</v>
      </c>
      <c r="E2931" s="34" t="s">
        <v>704</v>
      </c>
      <c r="F2931" s="34" t="s">
        <v>705</v>
      </c>
      <c r="G2931" s="34" t="s">
        <v>9595</v>
      </c>
      <c r="H2931" s="34" t="s">
        <v>984</v>
      </c>
      <c r="I2931" s="34" t="s">
        <v>1060</v>
      </c>
      <c r="J2931" s="36">
        <v>43970</v>
      </c>
      <c r="K2931" s="36">
        <v>44700</v>
      </c>
      <c r="L2931" s="34" t="s">
        <v>9596</v>
      </c>
      <c r="M2931" s="34" t="s">
        <v>710</v>
      </c>
      <c r="N2931" s="34" t="s">
        <v>778</v>
      </c>
      <c r="O2931" s="34" t="s">
        <v>712</v>
      </c>
      <c r="P2931" s="34" t="s">
        <v>713</v>
      </c>
      <c r="Q2931" s="34" t="s">
        <v>968</v>
      </c>
      <c r="R2931" s="34" t="s">
        <v>10228</v>
      </c>
    </row>
    <row r="2932" spans="1:18" x14ac:dyDescent="0.25">
      <c r="A2932" s="31" t="s">
        <v>28341</v>
      </c>
      <c r="B2932" s="32" t="s">
        <v>9597</v>
      </c>
      <c r="C2932" s="32" t="s">
        <v>703</v>
      </c>
      <c r="D2932" s="35">
        <v>41773</v>
      </c>
      <c r="E2932" s="32" t="s">
        <v>704</v>
      </c>
      <c r="F2932" s="32" t="s">
        <v>705</v>
      </c>
      <c r="G2932" s="32" t="s">
        <v>2066</v>
      </c>
      <c r="H2932" s="32" t="s">
        <v>1286</v>
      </c>
      <c r="I2932" s="32" t="s">
        <v>2067</v>
      </c>
      <c r="J2932" s="35">
        <v>44001</v>
      </c>
      <c r="K2932" s="35">
        <v>44731</v>
      </c>
      <c r="L2932" s="32" t="s">
        <v>9598</v>
      </c>
      <c r="M2932" s="32" t="s">
        <v>710</v>
      </c>
      <c r="N2932" s="32" t="s">
        <v>749</v>
      </c>
      <c r="O2932" s="32" t="s">
        <v>4144</v>
      </c>
      <c r="P2932" s="32" t="s">
        <v>1042</v>
      </c>
      <c r="Q2932" s="32" t="s">
        <v>10228</v>
      </c>
      <c r="R2932" s="32" t="s">
        <v>10228</v>
      </c>
    </row>
    <row r="2933" spans="1:18" x14ac:dyDescent="0.25">
      <c r="A2933" s="33" t="s">
        <v>29015</v>
      </c>
      <c r="B2933" s="34" t="s">
        <v>9599</v>
      </c>
      <c r="C2933" s="34" t="s">
        <v>703</v>
      </c>
      <c r="D2933" s="36">
        <v>41772</v>
      </c>
      <c r="E2933" s="34" t="s">
        <v>704</v>
      </c>
      <c r="F2933" s="34" t="s">
        <v>705</v>
      </c>
      <c r="G2933" s="34" t="s">
        <v>5832</v>
      </c>
      <c r="H2933" s="34" t="s">
        <v>752</v>
      </c>
      <c r="I2933" s="34" t="s">
        <v>2037</v>
      </c>
      <c r="J2933" s="36">
        <v>43990</v>
      </c>
      <c r="K2933" s="36">
        <v>44720</v>
      </c>
      <c r="L2933" s="34" t="s">
        <v>9600</v>
      </c>
      <c r="M2933" s="34" t="s">
        <v>710</v>
      </c>
      <c r="N2933" s="34" t="s">
        <v>723</v>
      </c>
      <c r="O2933" s="34" t="s">
        <v>712</v>
      </c>
      <c r="P2933" s="34" t="s">
        <v>713</v>
      </c>
      <c r="Q2933" s="34" t="s">
        <v>10228</v>
      </c>
      <c r="R2933" s="34" t="s">
        <v>10228</v>
      </c>
    </row>
    <row r="2934" spans="1:18" x14ac:dyDescent="0.25">
      <c r="A2934" s="31" t="s">
        <v>28565</v>
      </c>
      <c r="B2934" s="32" t="s">
        <v>9601</v>
      </c>
      <c r="C2934" s="32" t="s">
        <v>703</v>
      </c>
      <c r="D2934" s="35">
        <v>41772</v>
      </c>
      <c r="E2934" s="32" t="s">
        <v>704</v>
      </c>
      <c r="F2934" s="32" t="s">
        <v>705</v>
      </c>
      <c r="G2934" s="32" t="s">
        <v>9602</v>
      </c>
      <c r="H2934" s="32" t="s">
        <v>707</v>
      </c>
      <c r="I2934" s="32" t="s">
        <v>2494</v>
      </c>
      <c r="J2934" s="35">
        <v>43936</v>
      </c>
      <c r="K2934" s="35">
        <v>44666</v>
      </c>
      <c r="L2934" s="32" t="s">
        <v>9603</v>
      </c>
      <c r="M2934" s="32" t="s">
        <v>710</v>
      </c>
      <c r="N2934" s="32" t="s">
        <v>711</v>
      </c>
      <c r="O2934" s="32" t="s">
        <v>755</v>
      </c>
      <c r="P2934" s="32" t="s">
        <v>713</v>
      </c>
      <c r="Q2934" s="32" t="s">
        <v>10228</v>
      </c>
      <c r="R2934" s="32" t="s">
        <v>10228</v>
      </c>
    </row>
    <row r="2935" spans="1:18" x14ac:dyDescent="0.25">
      <c r="A2935" s="33" t="s">
        <v>29017</v>
      </c>
      <c r="B2935" s="34" t="s">
        <v>9604</v>
      </c>
      <c r="C2935" s="34" t="s">
        <v>703</v>
      </c>
      <c r="D2935" s="36">
        <v>41767</v>
      </c>
      <c r="E2935" s="34" t="s">
        <v>704</v>
      </c>
      <c r="F2935" s="34" t="s">
        <v>705</v>
      </c>
      <c r="G2935" s="34" t="s">
        <v>1501</v>
      </c>
      <c r="H2935" s="34" t="s">
        <v>752</v>
      </c>
      <c r="I2935" s="34" t="s">
        <v>1502</v>
      </c>
      <c r="J2935" s="36">
        <v>43999</v>
      </c>
      <c r="K2935" s="36">
        <v>44729</v>
      </c>
      <c r="L2935" s="34" t="s">
        <v>9605</v>
      </c>
      <c r="M2935" s="34" t="s">
        <v>710</v>
      </c>
      <c r="N2935" s="34" t="s">
        <v>723</v>
      </c>
      <c r="O2935" s="34" t="s">
        <v>712</v>
      </c>
      <c r="P2935" s="34" t="s">
        <v>843</v>
      </c>
      <c r="Q2935" s="34" t="s">
        <v>833</v>
      </c>
      <c r="R2935" s="34" t="s">
        <v>10228</v>
      </c>
    </row>
    <row r="2936" spans="1:18" x14ac:dyDescent="0.25">
      <c r="A2936" s="31" t="s">
        <v>28125</v>
      </c>
      <c r="B2936" s="32" t="s">
        <v>9606</v>
      </c>
      <c r="C2936" s="32" t="s">
        <v>703</v>
      </c>
      <c r="D2936" s="35">
        <v>41766</v>
      </c>
      <c r="E2936" s="32" t="s">
        <v>704</v>
      </c>
      <c r="F2936" s="32" t="s">
        <v>705</v>
      </c>
      <c r="G2936" s="32" t="s">
        <v>2203</v>
      </c>
      <c r="H2936" s="32" t="s">
        <v>769</v>
      </c>
      <c r="I2936" s="32" t="s">
        <v>2204</v>
      </c>
      <c r="J2936" s="35">
        <v>43997</v>
      </c>
      <c r="K2936" s="35">
        <v>44727</v>
      </c>
      <c r="L2936" s="32" t="s">
        <v>9607</v>
      </c>
      <c r="M2936" s="32" t="s">
        <v>710</v>
      </c>
      <c r="N2936" s="32" t="s">
        <v>749</v>
      </c>
      <c r="O2936" s="32" t="s">
        <v>712</v>
      </c>
      <c r="P2936" s="32" t="s">
        <v>713</v>
      </c>
      <c r="Q2936" s="32" t="s">
        <v>10228</v>
      </c>
      <c r="R2936" s="32" t="s">
        <v>10228</v>
      </c>
    </row>
    <row r="2937" spans="1:18" x14ac:dyDescent="0.25">
      <c r="A2937" s="33" t="s">
        <v>29019</v>
      </c>
      <c r="B2937" s="34" t="s">
        <v>9608</v>
      </c>
      <c r="C2937" s="34" t="s">
        <v>703</v>
      </c>
      <c r="D2937" s="36">
        <v>41752</v>
      </c>
      <c r="E2937" s="34" t="s">
        <v>704</v>
      </c>
      <c r="F2937" s="34" t="s">
        <v>705</v>
      </c>
      <c r="G2937" s="34" t="s">
        <v>9609</v>
      </c>
      <c r="H2937" s="34" t="s">
        <v>1205</v>
      </c>
      <c r="I2937" s="34" t="s">
        <v>9610</v>
      </c>
      <c r="J2937" s="36">
        <v>43951</v>
      </c>
      <c r="K2937" s="36">
        <v>44681</v>
      </c>
      <c r="L2937" s="34" t="s">
        <v>9611</v>
      </c>
      <c r="M2937" s="34" t="s">
        <v>710</v>
      </c>
      <c r="N2937" s="34" t="s">
        <v>723</v>
      </c>
      <c r="O2937" s="34" t="s">
        <v>755</v>
      </c>
      <c r="P2937" s="34" t="s">
        <v>743</v>
      </c>
      <c r="Q2937" s="34" t="s">
        <v>10228</v>
      </c>
      <c r="R2937" s="34" t="s">
        <v>10228</v>
      </c>
    </row>
    <row r="2938" spans="1:18" x14ac:dyDescent="0.25">
      <c r="A2938" s="31" t="s">
        <v>28567</v>
      </c>
      <c r="B2938" s="32" t="s">
        <v>9612</v>
      </c>
      <c r="C2938" s="32" t="s">
        <v>703</v>
      </c>
      <c r="D2938" s="35">
        <v>41764</v>
      </c>
      <c r="E2938" s="32" t="s">
        <v>704</v>
      </c>
      <c r="F2938" s="32" t="s">
        <v>705</v>
      </c>
      <c r="G2938" s="32" t="s">
        <v>9613</v>
      </c>
      <c r="H2938" s="32" t="s">
        <v>752</v>
      </c>
      <c r="I2938" s="32" t="s">
        <v>846</v>
      </c>
      <c r="J2938" s="35">
        <v>43995</v>
      </c>
      <c r="K2938" s="35">
        <v>44725</v>
      </c>
      <c r="L2938" s="32" t="s">
        <v>9614</v>
      </c>
      <c r="M2938" s="32" t="s">
        <v>710</v>
      </c>
      <c r="N2938" s="32" t="s">
        <v>711</v>
      </c>
      <c r="O2938" s="32" t="s">
        <v>712</v>
      </c>
      <c r="P2938" s="32" t="s">
        <v>843</v>
      </c>
      <c r="Q2938" s="32" t="s">
        <v>713</v>
      </c>
      <c r="R2938" s="32" t="s">
        <v>10228</v>
      </c>
    </row>
    <row r="2939" spans="1:18" x14ac:dyDescent="0.25">
      <c r="A2939" s="33" t="s">
        <v>29021</v>
      </c>
      <c r="B2939" s="34" t="s">
        <v>9615</v>
      </c>
      <c r="C2939" s="34" t="s">
        <v>703</v>
      </c>
      <c r="D2939" s="36">
        <v>41758</v>
      </c>
      <c r="E2939" s="34" t="s">
        <v>704</v>
      </c>
      <c r="F2939" s="34" t="s">
        <v>705</v>
      </c>
      <c r="G2939" s="34" t="s">
        <v>2203</v>
      </c>
      <c r="H2939" s="34" t="s">
        <v>769</v>
      </c>
      <c r="I2939" s="34" t="s">
        <v>2204</v>
      </c>
      <c r="J2939" s="36">
        <v>43964</v>
      </c>
      <c r="K2939" s="36">
        <v>44694</v>
      </c>
      <c r="L2939" s="34" t="s">
        <v>9616</v>
      </c>
      <c r="M2939" s="34" t="s">
        <v>710</v>
      </c>
      <c r="N2939" s="34" t="s">
        <v>711</v>
      </c>
      <c r="O2939" s="34" t="s">
        <v>773</v>
      </c>
      <c r="P2939" s="34" t="s">
        <v>843</v>
      </c>
      <c r="Q2939" s="34" t="s">
        <v>10228</v>
      </c>
      <c r="R2939" s="34" t="s">
        <v>10228</v>
      </c>
    </row>
    <row r="2940" spans="1:18" x14ac:dyDescent="0.25">
      <c r="A2940" s="31" t="s">
        <v>28343</v>
      </c>
      <c r="B2940" s="32" t="s">
        <v>9617</v>
      </c>
      <c r="C2940" s="32" t="s">
        <v>703</v>
      </c>
      <c r="D2940" s="35">
        <v>41753</v>
      </c>
      <c r="E2940" s="32" t="s">
        <v>704</v>
      </c>
      <c r="F2940" s="32" t="s">
        <v>705</v>
      </c>
      <c r="G2940" s="32" t="s">
        <v>9618</v>
      </c>
      <c r="H2940" s="32" t="s">
        <v>984</v>
      </c>
      <c r="I2940" s="32" t="s">
        <v>1060</v>
      </c>
      <c r="J2940" s="35">
        <v>43966</v>
      </c>
      <c r="K2940" s="35">
        <v>44696</v>
      </c>
      <c r="L2940" s="32" t="s">
        <v>9619</v>
      </c>
      <c r="M2940" s="32" t="s">
        <v>710</v>
      </c>
      <c r="N2940" s="32" t="s">
        <v>711</v>
      </c>
      <c r="O2940" s="32" t="s">
        <v>712</v>
      </c>
      <c r="P2940" s="32" t="s">
        <v>743</v>
      </c>
      <c r="Q2940" s="32" t="s">
        <v>713</v>
      </c>
      <c r="R2940" s="32" t="s">
        <v>10228</v>
      </c>
    </row>
    <row r="2941" spans="1:18" x14ac:dyDescent="0.25">
      <c r="A2941" s="33" t="s">
        <v>29023</v>
      </c>
      <c r="B2941" s="34" t="s">
        <v>9620</v>
      </c>
      <c r="C2941" s="34" t="s">
        <v>703</v>
      </c>
      <c r="D2941" s="36">
        <v>41759</v>
      </c>
      <c r="E2941" s="34" t="s">
        <v>704</v>
      </c>
      <c r="F2941" s="34" t="s">
        <v>705</v>
      </c>
      <c r="G2941" s="34" t="s">
        <v>9621</v>
      </c>
      <c r="H2941" s="34" t="s">
        <v>707</v>
      </c>
      <c r="I2941" s="34" t="s">
        <v>840</v>
      </c>
      <c r="J2941" s="36">
        <v>43943</v>
      </c>
      <c r="K2941" s="36">
        <v>44673</v>
      </c>
      <c r="L2941" s="34" t="s">
        <v>9622</v>
      </c>
      <c r="M2941" s="34" t="s">
        <v>710</v>
      </c>
      <c r="N2941" s="34" t="s">
        <v>711</v>
      </c>
      <c r="O2941" s="34" t="s">
        <v>712</v>
      </c>
      <c r="P2941" s="34" t="s">
        <v>713</v>
      </c>
      <c r="Q2941" s="34" t="s">
        <v>743</v>
      </c>
      <c r="R2941" s="34" t="s">
        <v>10228</v>
      </c>
    </row>
    <row r="2942" spans="1:18" x14ac:dyDescent="0.25">
      <c r="A2942" s="31" t="s">
        <v>28569</v>
      </c>
      <c r="B2942" s="32" t="s">
        <v>9623</v>
      </c>
      <c r="C2942" s="32" t="s">
        <v>734</v>
      </c>
      <c r="D2942" s="35">
        <v>41758</v>
      </c>
      <c r="E2942" s="32" t="s">
        <v>704</v>
      </c>
      <c r="F2942" s="32" t="s">
        <v>705</v>
      </c>
      <c r="G2942" s="32" t="s">
        <v>9624</v>
      </c>
      <c r="H2942" s="32" t="s">
        <v>752</v>
      </c>
      <c r="I2942" s="32" t="s">
        <v>2457</v>
      </c>
      <c r="J2942" s="35">
        <v>43983</v>
      </c>
      <c r="K2942" s="35">
        <v>44713</v>
      </c>
      <c r="L2942" s="32" t="s">
        <v>9625</v>
      </c>
      <c r="M2942" s="32" t="s">
        <v>710</v>
      </c>
      <c r="N2942" s="32" t="s">
        <v>711</v>
      </c>
      <c r="O2942" s="32" t="s">
        <v>712</v>
      </c>
      <c r="P2942" s="32" t="s">
        <v>713</v>
      </c>
      <c r="Q2942" s="32" t="s">
        <v>10228</v>
      </c>
      <c r="R2942" s="32" t="s">
        <v>10228</v>
      </c>
    </row>
    <row r="2943" spans="1:18" x14ac:dyDescent="0.25">
      <c r="A2943" s="33" t="s">
        <v>29025</v>
      </c>
      <c r="B2943" s="34" t="s">
        <v>9626</v>
      </c>
      <c r="C2943" s="34" t="s">
        <v>703</v>
      </c>
      <c r="D2943" s="36">
        <v>41754</v>
      </c>
      <c r="E2943" s="34" t="s">
        <v>704</v>
      </c>
      <c r="F2943" s="34" t="s">
        <v>705</v>
      </c>
      <c r="G2943" s="34" t="s">
        <v>1102</v>
      </c>
      <c r="H2943" s="34" t="s">
        <v>804</v>
      </c>
      <c r="I2943" s="34" t="s">
        <v>1103</v>
      </c>
      <c r="J2943" s="36">
        <v>43979</v>
      </c>
      <c r="K2943" s="36">
        <v>44709</v>
      </c>
      <c r="L2943" s="34" t="s">
        <v>9627</v>
      </c>
      <c r="M2943" s="34" t="s">
        <v>710</v>
      </c>
      <c r="N2943" s="34" t="s">
        <v>711</v>
      </c>
      <c r="O2943" s="34" t="s">
        <v>1015</v>
      </c>
      <c r="P2943" s="34" t="s">
        <v>713</v>
      </c>
      <c r="Q2943" s="34" t="s">
        <v>10228</v>
      </c>
      <c r="R2943" s="34" t="s">
        <v>10228</v>
      </c>
    </row>
    <row r="2944" spans="1:18" x14ac:dyDescent="0.25">
      <c r="A2944" s="31" t="s">
        <v>28231</v>
      </c>
      <c r="B2944" s="32" t="s">
        <v>9628</v>
      </c>
      <c r="C2944" s="32" t="s">
        <v>703</v>
      </c>
      <c r="D2944" s="35">
        <v>41751</v>
      </c>
      <c r="E2944" s="32" t="s">
        <v>704</v>
      </c>
      <c r="F2944" s="32" t="s">
        <v>705</v>
      </c>
      <c r="G2944" s="32" t="s">
        <v>9629</v>
      </c>
      <c r="H2944" s="32" t="s">
        <v>752</v>
      </c>
      <c r="I2944" s="32" t="s">
        <v>1191</v>
      </c>
      <c r="J2944" s="35">
        <v>43922</v>
      </c>
      <c r="K2944" s="35">
        <v>44652</v>
      </c>
      <c r="L2944" s="32" t="s">
        <v>9630</v>
      </c>
      <c r="M2944" s="32" t="s">
        <v>710</v>
      </c>
      <c r="N2944" s="32" t="s">
        <v>711</v>
      </c>
      <c r="O2944" s="32" t="s">
        <v>712</v>
      </c>
      <c r="P2944" s="32" t="s">
        <v>713</v>
      </c>
      <c r="Q2944" s="32" t="s">
        <v>10228</v>
      </c>
      <c r="R2944" s="32" t="s">
        <v>10228</v>
      </c>
    </row>
    <row r="2945" spans="1:18" x14ac:dyDescent="0.25">
      <c r="A2945" s="33" t="s">
        <v>29027</v>
      </c>
      <c r="B2945" s="34" t="s">
        <v>9631</v>
      </c>
      <c r="C2945" s="34" t="s">
        <v>703</v>
      </c>
      <c r="D2945" s="36">
        <v>41744</v>
      </c>
      <c r="E2945" s="34" t="s">
        <v>704</v>
      </c>
      <c r="F2945" s="34" t="s">
        <v>705</v>
      </c>
      <c r="G2945" s="34" t="s">
        <v>9632</v>
      </c>
      <c r="H2945" s="34" t="s">
        <v>1205</v>
      </c>
      <c r="I2945" s="34" t="s">
        <v>1805</v>
      </c>
      <c r="J2945" s="36">
        <v>43922</v>
      </c>
      <c r="K2945" s="36">
        <v>44652</v>
      </c>
      <c r="L2945" s="34" t="s">
        <v>9633</v>
      </c>
      <c r="M2945" s="34" t="s">
        <v>710</v>
      </c>
      <c r="N2945" s="34" t="s">
        <v>723</v>
      </c>
      <c r="O2945" s="34" t="s">
        <v>712</v>
      </c>
      <c r="P2945" s="34" t="s">
        <v>713</v>
      </c>
      <c r="Q2945" s="34" t="s">
        <v>743</v>
      </c>
      <c r="R2945" s="34" t="s">
        <v>10228</v>
      </c>
    </row>
    <row r="2946" spans="1:18" x14ac:dyDescent="0.25">
      <c r="A2946" s="31" t="s">
        <v>28571</v>
      </c>
      <c r="B2946" s="32" t="s">
        <v>9634</v>
      </c>
      <c r="C2946" s="32" t="s">
        <v>703</v>
      </c>
      <c r="D2946" s="35">
        <v>41740</v>
      </c>
      <c r="E2946" s="32" t="s">
        <v>704</v>
      </c>
      <c r="F2946" s="32" t="s">
        <v>705</v>
      </c>
      <c r="G2946" s="32" t="s">
        <v>9635</v>
      </c>
      <c r="H2946" s="32" t="s">
        <v>707</v>
      </c>
      <c r="I2946" s="32" t="s">
        <v>7810</v>
      </c>
      <c r="J2946" s="35">
        <v>43963</v>
      </c>
      <c r="K2946" s="35">
        <v>44693</v>
      </c>
      <c r="L2946" s="32" t="s">
        <v>9636</v>
      </c>
      <c r="M2946" s="32" t="s">
        <v>710</v>
      </c>
      <c r="N2946" s="32" t="s">
        <v>723</v>
      </c>
      <c r="O2946" s="32" t="s">
        <v>712</v>
      </c>
      <c r="P2946" s="32" t="s">
        <v>713</v>
      </c>
      <c r="Q2946" s="32" t="s">
        <v>10228</v>
      </c>
      <c r="R2946" s="32" t="s">
        <v>10228</v>
      </c>
    </row>
    <row r="2947" spans="1:18" x14ac:dyDescent="0.25">
      <c r="A2947" s="33" t="s">
        <v>29029</v>
      </c>
      <c r="B2947" s="34" t="s">
        <v>9637</v>
      </c>
      <c r="C2947" s="34" t="s">
        <v>703</v>
      </c>
      <c r="D2947" s="36">
        <v>41737</v>
      </c>
      <c r="E2947" s="34" t="s">
        <v>704</v>
      </c>
      <c r="F2947" s="34" t="s">
        <v>705</v>
      </c>
      <c r="G2947" s="34" t="s">
        <v>1869</v>
      </c>
      <c r="H2947" s="34" t="s">
        <v>921</v>
      </c>
      <c r="I2947" s="34" t="s">
        <v>1263</v>
      </c>
      <c r="J2947" s="36">
        <v>43987</v>
      </c>
      <c r="K2947" s="36">
        <v>44717</v>
      </c>
      <c r="L2947" s="34" t="s">
        <v>9638</v>
      </c>
      <c r="M2947" s="34" t="s">
        <v>710</v>
      </c>
      <c r="N2947" s="34" t="s">
        <v>778</v>
      </c>
      <c r="O2947" s="34" t="s">
        <v>724</v>
      </c>
      <c r="P2947" s="34" t="s">
        <v>743</v>
      </c>
      <c r="Q2947" s="34" t="s">
        <v>10228</v>
      </c>
      <c r="R2947" s="34" t="s">
        <v>10228</v>
      </c>
    </row>
    <row r="2948" spans="1:18" x14ac:dyDescent="0.25">
      <c r="A2948" s="31" t="s">
        <v>28345</v>
      </c>
      <c r="B2948" s="32" t="s">
        <v>9639</v>
      </c>
      <c r="C2948" s="32" t="s">
        <v>734</v>
      </c>
      <c r="D2948" s="35">
        <v>41731</v>
      </c>
      <c r="E2948" s="32" t="s">
        <v>704</v>
      </c>
      <c r="F2948" s="32" t="s">
        <v>705</v>
      </c>
      <c r="G2948" s="32" t="s">
        <v>9640</v>
      </c>
      <c r="H2948" s="32" t="s">
        <v>707</v>
      </c>
      <c r="I2948" s="32" t="s">
        <v>2599</v>
      </c>
      <c r="J2948" s="35">
        <v>43969</v>
      </c>
      <c r="K2948" s="35">
        <v>44699</v>
      </c>
      <c r="L2948" s="32" t="s">
        <v>9641</v>
      </c>
      <c r="M2948" s="32" t="s">
        <v>772</v>
      </c>
      <c r="N2948" s="32" t="s">
        <v>778</v>
      </c>
      <c r="O2948" s="32" t="s">
        <v>712</v>
      </c>
      <c r="P2948" s="32" t="s">
        <v>713</v>
      </c>
      <c r="Q2948" s="32" t="s">
        <v>10228</v>
      </c>
      <c r="R2948" s="32" t="s">
        <v>10228</v>
      </c>
    </row>
    <row r="2949" spans="1:18" x14ac:dyDescent="0.25">
      <c r="A2949" s="33" t="s">
        <v>29031</v>
      </c>
      <c r="B2949" s="34" t="s">
        <v>9642</v>
      </c>
      <c r="C2949" s="34" t="s">
        <v>703</v>
      </c>
      <c r="D2949" s="36">
        <v>41716</v>
      </c>
      <c r="E2949" s="34" t="s">
        <v>704</v>
      </c>
      <c r="F2949" s="34" t="s">
        <v>705</v>
      </c>
      <c r="G2949" s="34" t="s">
        <v>9643</v>
      </c>
      <c r="H2949" s="34" t="s">
        <v>740</v>
      </c>
      <c r="I2949" s="34" t="s">
        <v>818</v>
      </c>
      <c r="J2949" s="36">
        <v>43991</v>
      </c>
      <c r="K2949" s="36">
        <v>44721</v>
      </c>
      <c r="L2949" s="34" t="s">
        <v>9644</v>
      </c>
      <c r="M2949" s="34" t="s">
        <v>710</v>
      </c>
      <c r="N2949" s="34" t="s">
        <v>711</v>
      </c>
      <c r="O2949" s="34" t="s">
        <v>712</v>
      </c>
      <c r="P2949" s="34" t="s">
        <v>832</v>
      </c>
      <c r="Q2949" s="34" t="s">
        <v>10228</v>
      </c>
      <c r="R2949" s="34" t="s">
        <v>10228</v>
      </c>
    </row>
    <row r="2950" spans="1:18" x14ac:dyDescent="0.25">
      <c r="A2950" s="31" t="s">
        <v>28573</v>
      </c>
      <c r="B2950" s="32" t="s">
        <v>9645</v>
      </c>
      <c r="C2950" s="32" t="s">
        <v>703</v>
      </c>
      <c r="D2950" s="35">
        <v>41730</v>
      </c>
      <c r="E2950" s="32" t="s">
        <v>704</v>
      </c>
      <c r="F2950" s="32" t="s">
        <v>705</v>
      </c>
      <c r="G2950" s="32" t="s">
        <v>9646</v>
      </c>
      <c r="H2950" s="32" t="s">
        <v>1205</v>
      </c>
      <c r="I2950" s="32" t="s">
        <v>1805</v>
      </c>
      <c r="J2950" s="35">
        <v>43990</v>
      </c>
      <c r="K2950" s="35">
        <v>44720</v>
      </c>
      <c r="L2950" s="32" t="s">
        <v>9647</v>
      </c>
      <c r="M2950" s="32" t="s">
        <v>729</v>
      </c>
      <c r="N2950" s="32" t="s">
        <v>723</v>
      </c>
      <c r="O2950" s="32" t="s">
        <v>755</v>
      </c>
      <c r="P2950" s="32" t="s">
        <v>713</v>
      </c>
      <c r="Q2950" s="32" t="s">
        <v>10228</v>
      </c>
      <c r="R2950" s="32" t="s">
        <v>10228</v>
      </c>
    </row>
    <row r="2951" spans="1:18" x14ac:dyDescent="0.25">
      <c r="A2951" s="33" t="s">
        <v>29033</v>
      </c>
      <c r="B2951" s="34" t="s">
        <v>9648</v>
      </c>
      <c r="C2951" s="34" t="s">
        <v>703</v>
      </c>
      <c r="D2951" s="36">
        <v>41726</v>
      </c>
      <c r="E2951" s="34" t="s">
        <v>704</v>
      </c>
      <c r="F2951" s="34" t="s">
        <v>705</v>
      </c>
      <c r="G2951" s="34" t="s">
        <v>9649</v>
      </c>
      <c r="H2951" s="34" t="s">
        <v>860</v>
      </c>
      <c r="I2951" s="34" t="s">
        <v>861</v>
      </c>
      <c r="J2951" s="36">
        <v>43965</v>
      </c>
      <c r="K2951" s="36">
        <v>44695</v>
      </c>
      <c r="L2951" s="34" t="s">
        <v>9650</v>
      </c>
      <c r="M2951" s="34" t="s">
        <v>718</v>
      </c>
      <c r="N2951" s="34" t="s">
        <v>711</v>
      </c>
      <c r="O2951" s="34" t="s">
        <v>773</v>
      </c>
      <c r="P2951" s="34" t="s">
        <v>713</v>
      </c>
      <c r="Q2951" s="34" t="s">
        <v>743</v>
      </c>
      <c r="R2951" s="34" t="s">
        <v>10228</v>
      </c>
    </row>
    <row r="2952" spans="1:18" x14ac:dyDescent="0.25">
      <c r="A2952" s="31" t="s">
        <v>28175</v>
      </c>
      <c r="B2952" s="32" t="s">
        <v>9651</v>
      </c>
      <c r="C2952" s="32" t="s">
        <v>734</v>
      </c>
      <c r="D2952" s="35">
        <v>41709</v>
      </c>
      <c r="E2952" s="32" t="s">
        <v>704</v>
      </c>
      <c r="F2952" s="32" t="s">
        <v>705</v>
      </c>
      <c r="G2952" s="32" t="s">
        <v>9652</v>
      </c>
      <c r="H2952" s="32" t="s">
        <v>945</v>
      </c>
      <c r="I2952" s="32" t="s">
        <v>2033</v>
      </c>
      <c r="J2952" s="35">
        <v>44007</v>
      </c>
      <c r="K2952" s="35">
        <v>44737</v>
      </c>
      <c r="L2952" s="32" t="s">
        <v>9653</v>
      </c>
      <c r="M2952" s="32" t="s">
        <v>710</v>
      </c>
      <c r="N2952" s="32" t="s">
        <v>711</v>
      </c>
      <c r="O2952" s="32" t="s">
        <v>712</v>
      </c>
      <c r="P2952" s="32" t="s">
        <v>713</v>
      </c>
      <c r="Q2952" s="32" t="s">
        <v>10228</v>
      </c>
      <c r="R2952" s="32" t="s">
        <v>10228</v>
      </c>
    </row>
    <row r="2953" spans="1:18" x14ac:dyDescent="0.25">
      <c r="A2953" s="33" t="s">
        <v>29035</v>
      </c>
      <c r="B2953" s="34" t="s">
        <v>9654</v>
      </c>
      <c r="C2953" s="34" t="s">
        <v>703</v>
      </c>
      <c r="D2953" s="36">
        <v>41725</v>
      </c>
      <c r="E2953" s="34" t="s">
        <v>704</v>
      </c>
      <c r="F2953" s="34" t="s">
        <v>705</v>
      </c>
      <c r="G2953" s="34" t="s">
        <v>9655</v>
      </c>
      <c r="H2953" s="34" t="s">
        <v>763</v>
      </c>
      <c r="I2953" s="34" t="s">
        <v>2688</v>
      </c>
      <c r="J2953" s="36">
        <v>43972</v>
      </c>
      <c r="K2953" s="36">
        <v>44702</v>
      </c>
      <c r="L2953" s="34" t="s">
        <v>9656</v>
      </c>
      <c r="M2953" s="34" t="s">
        <v>772</v>
      </c>
      <c r="N2953" s="34" t="s">
        <v>723</v>
      </c>
      <c r="O2953" s="34" t="s">
        <v>2967</v>
      </c>
      <c r="P2953" s="34" t="s">
        <v>713</v>
      </c>
      <c r="Q2953" s="34" t="s">
        <v>743</v>
      </c>
      <c r="R2953" s="34" t="s">
        <v>10228</v>
      </c>
    </row>
    <row r="2954" spans="1:18" x14ac:dyDescent="0.25">
      <c r="A2954" s="31" t="s">
        <v>28575</v>
      </c>
      <c r="B2954" s="32" t="s">
        <v>9657</v>
      </c>
      <c r="C2954" s="32" t="s">
        <v>734</v>
      </c>
      <c r="D2954" s="35">
        <v>41724</v>
      </c>
      <c r="E2954" s="32" t="s">
        <v>704</v>
      </c>
      <c r="F2954" s="32" t="s">
        <v>705</v>
      </c>
      <c r="G2954" s="32" t="s">
        <v>9658</v>
      </c>
      <c r="H2954" s="32" t="s">
        <v>752</v>
      </c>
      <c r="I2954" s="32" t="s">
        <v>9659</v>
      </c>
      <c r="J2954" s="35">
        <v>43945</v>
      </c>
      <c r="K2954" s="35">
        <v>44675</v>
      </c>
      <c r="L2954" s="32" t="s">
        <v>9660</v>
      </c>
      <c r="M2954" s="32" t="s">
        <v>710</v>
      </c>
      <c r="N2954" s="32" t="s">
        <v>711</v>
      </c>
      <c r="O2954" s="32" t="s">
        <v>712</v>
      </c>
      <c r="P2954" s="32" t="s">
        <v>713</v>
      </c>
      <c r="Q2954" s="32" t="s">
        <v>10228</v>
      </c>
      <c r="R2954" s="32" t="s">
        <v>10228</v>
      </c>
    </row>
    <row r="2955" spans="1:18" x14ac:dyDescent="0.25">
      <c r="A2955" s="33" t="s">
        <v>29037</v>
      </c>
      <c r="B2955" s="34" t="s">
        <v>9661</v>
      </c>
      <c r="C2955" s="34" t="s">
        <v>703</v>
      </c>
      <c r="D2955" s="36">
        <v>41712</v>
      </c>
      <c r="E2955" s="34" t="s">
        <v>704</v>
      </c>
      <c r="F2955" s="34" t="s">
        <v>705</v>
      </c>
      <c r="G2955" s="34" t="s">
        <v>9618</v>
      </c>
      <c r="H2955" s="34" t="s">
        <v>984</v>
      </c>
      <c r="I2955" s="34" t="s">
        <v>1060</v>
      </c>
      <c r="J2955" s="36">
        <v>43950</v>
      </c>
      <c r="K2955" s="36">
        <v>44680</v>
      </c>
      <c r="L2955" s="34" t="s">
        <v>9662</v>
      </c>
      <c r="M2955" s="34" t="s">
        <v>710</v>
      </c>
      <c r="N2955" s="34" t="s">
        <v>711</v>
      </c>
      <c r="O2955" s="34" t="s">
        <v>712</v>
      </c>
      <c r="P2955" s="34" t="s">
        <v>713</v>
      </c>
      <c r="Q2955" s="34" t="s">
        <v>833</v>
      </c>
      <c r="R2955" s="34" t="s">
        <v>10228</v>
      </c>
    </row>
    <row r="2956" spans="1:18" x14ac:dyDescent="0.25">
      <c r="A2956" s="31" t="s">
        <v>28347</v>
      </c>
      <c r="B2956" s="32" t="s">
        <v>9663</v>
      </c>
      <c r="C2956" s="32" t="s">
        <v>703</v>
      </c>
      <c r="D2956" s="35">
        <v>41722</v>
      </c>
      <c r="E2956" s="32" t="s">
        <v>704</v>
      </c>
      <c r="F2956" s="32" t="s">
        <v>705</v>
      </c>
      <c r="G2956" s="32" t="s">
        <v>9664</v>
      </c>
      <c r="H2956" s="32" t="s">
        <v>707</v>
      </c>
      <c r="I2956" s="32" t="s">
        <v>721</v>
      </c>
      <c r="J2956" s="35">
        <v>43934</v>
      </c>
      <c r="K2956" s="35">
        <v>44664</v>
      </c>
      <c r="L2956" s="32" t="s">
        <v>9665</v>
      </c>
      <c r="M2956" s="32" t="s">
        <v>710</v>
      </c>
      <c r="N2956" s="32" t="s">
        <v>723</v>
      </c>
      <c r="O2956" s="32" t="s">
        <v>712</v>
      </c>
      <c r="P2956" s="32" t="s">
        <v>833</v>
      </c>
      <c r="Q2956" s="32" t="s">
        <v>10228</v>
      </c>
      <c r="R2956" s="32" t="s">
        <v>10228</v>
      </c>
    </row>
    <row r="2957" spans="1:18" x14ac:dyDescent="0.25">
      <c r="A2957" s="33" t="s">
        <v>29039</v>
      </c>
      <c r="B2957" s="34" t="s">
        <v>9666</v>
      </c>
      <c r="C2957" s="34" t="s">
        <v>703</v>
      </c>
      <c r="D2957" s="36">
        <v>41717</v>
      </c>
      <c r="E2957" s="34" t="s">
        <v>704</v>
      </c>
      <c r="F2957" s="34" t="s">
        <v>705</v>
      </c>
      <c r="G2957" s="34" t="s">
        <v>9667</v>
      </c>
      <c r="H2957" s="34" t="s">
        <v>984</v>
      </c>
      <c r="I2957" s="34" t="s">
        <v>2285</v>
      </c>
      <c r="J2957" s="36">
        <v>43950</v>
      </c>
      <c r="K2957" s="36">
        <v>44680</v>
      </c>
      <c r="L2957" s="34" t="s">
        <v>9668</v>
      </c>
      <c r="M2957" s="34" t="s">
        <v>772</v>
      </c>
      <c r="N2957" s="34" t="s">
        <v>711</v>
      </c>
      <c r="O2957" s="34" t="s">
        <v>1015</v>
      </c>
      <c r="P2957" s="34" t="s">
        <v>713</v>
      </c>
      <c r="Q2957" s="34" t="s">
        <v>10228</v>
      </c>
      <c r="R2957" s="34" t="s">
        <v>10228</v>
      </c>
    </row>
    <row r="2958" spans="1:18" x14ac:dyDescent="0.25">
      <c r="A2958" s="31" t="s">
        <v>28577</v>
      </c>
      <c r="B2958" s="32" t="s">
        <v>9669</v>
      </c>
      <c r="C2958" s="32" t="s">
        <v>703</v>
      </c>
      <c r="D2958" s="35">
        <v>41717</v>
      </c>
      <c r="E2958" s="32" t="s">
        <v>704</v>
      </c>
      <c r="F2958" s="32" t="s">
        <v>705</v>
      </c>
      <c r="G2958" s="32" t="s">
        <v>9670</v>
      </c>
      <c r="H2958" s="32" t="s">
        <v>752</v>
      </c>
      <c r="I2958" s="32" t="s">
        <v>846</v>
      </c>
      <c r="J2958" s="35">
        <v>43938</v>
      </c>
      <c r="K2958" s="35">
        <v>44668</v>
      </c>
      <c r="L2958" s="32" t="s">
        <v>9671</v>
      </c>
      <c r="M2958" s="32" t="s">
        <v>710</v>
      </c>
      <c r="N2958" s="32" t="s">
        <v>778</v>
      </c>
      <c r="O2958" s="32" t="s">
        <v>712</v>
      </c>
      <c r="P2958" s="32" t="s">
        <v>1336</v>
      </c>
      <c r="Q2958" s="32" t="s">
        <v>10228</v>
      </c>
      <c r="R2958" s="32" t="s">
        <v>10228</v>
      </c>
    </row>
    <row r="2959" spans="1:18" x14ac:dyDescent="0.25">
      <c r="A2959" s="33" t="s">
        <v>29041</v>
      </c>
      <c r="B2959" s="34" t="s">
        <v>9672</v>
      </c>
      <c r="C2959" s="34" t="s">
        <v>734</v>
      </c>
      <c r="D2959" s="36">
        <v>41703</v>
      </c>
      <c r="E2959" s="34" t="s">
        <v>704</v>
      </c>
      <c r="F2959" s="34" t="s">
        <v>705</v>
      </c>
      <c r="G2959" s="34" t="s">
        <v>4063</v>
      </c>
      <c r="H2959" s="34" t="s">
        <v>984</v>
      </c>
      <c r="I2959" s="34" t="s">
        <v>1060</v>
      </c>
      <c r="J2959" s="36">
        <v>43969</v>
      </c>
      <c r="K2959" s="36">
        <v>44699</v>
      </c>
      <c r="L2959" s="34" t="s">
        <v>9673</v>
      </c>
      <c r="M2959" s="34" t="s">
        <v>710</v>
      </c>
      <c r="N2959" s="34" t="s">
        <v>711</v>
      </c>
      <c r="O2959" s="34" t="s">
        <v>712</v>
      </c>
      <c r="P2959" s="34" t="s">
        <v>713</v>
      </c>
      <c r="Q2959" s="34" t="s">
        <v>10228</v>
      </c>
      <c r="R2959" s="34" t="s">
        <v>10228</v>
      </c>
    </row>
    <row r="2960" spans="1:18" x14ac:dyDescent="0.25">
      <c r="A2960" s="31" t="s">
        <v>28233</v>
      </c>
      <c r="B2960" s="32" t="s">
        <v>9674</v>
      </c>
      <c r="C2960" s="32" t="s">
        <v>703</v>
      </c>
      <c r="D2960" s="35">
        <v>41709</v>
      </c>
      <c r="E2960" s="32" t="s">
        <v>704</v>
      </c>
      <c r="F2960" s="32" t="s">
        <v>705</v>
      </c>
      <c r="G2960" s="32" t="s">
        <v>825</v>
      </c>
      <c r="H2960" s="32" t="s">
        <v>804</v>
      </c>
      <c r="I2960" s="32" t="s">
        <v>826</v>
      </c>
      <c r="J2960" s="35">
        <v>43963</v>
      </c>
      <c r="K2960" s="35">
        <v>44693</v>
      </c>
      <c r="L2960" s="32" t="s">
        <v>9675</v>
      </c>
      <c r="M2960" s="32" t="s">
        <v>710</v>
      </c>
      <c r="N2960" s="32" t="s">
        <v>723</v>
      </c>
      <c r="O2960" s="32" t="s">
        <v>5731</v>
      </c>
      <c r="P2960" s="32" t="s">
        <v>833</v>
      </c>
      <c r="Q2960" s="32" t="s">
        <v>743</v>
      </c>
      <c r="R2960" s="32" t="s">
        <v>968</v>
      </c>
    </row>
    <row r="2961" spans="1:18" x14ac:dyDescent="0.25">
      <c r="A2961" s="33" t="s">
        <v>29043</v>
      </c>
      <c r="B2961" s="34" t="s">
        <v>9676</v>
      </c>
      <c r="C2961" s="34" t="s">
        <v>703</v>
      </c>
      <c r="D2961" s="36">
        <v>41709</v>
      </c>
      <c r="E2961" s="34" t="s">
        <v>704</v>
      </c>
      <c r="F2961" s="34" t="s">
        <v>705</v>
      </c>
      <c r="G2961" s="34" t="s">
        <v>9677</v>
      </c>
      <c r="H2961" s="34" t="s">
        <v>984</v>
      </c>
      <c r="I2961" s="34" t="s">
        <v>2285</v>
      </c>
      <c r="J2961" s="36">
        <v>43963</v>
      </c>
      <c r="K2961" s="36">
        <v>44693</v>
      </c>
      <c r="L2961" s="34" t="s">
        <v>9678</v>
      </c>
      <c r="M2961" s="34" t="s">
        <v>718</v>
      </c>
      <c r="N2961" s="34" t="s">
        <v>723</v>
      </c>
      <c r="O2961" s="34" t="s">
        <v>712</v>
      </c>
      <c r="P2961" s="34" t="s">
        <v>713</v>
      </c>
      <c r="Q2961" s="34" t="s">
        <v>10228</v>
      </c>
      <c r="R2961" s="34" t="s">
        <v>10228</v>
      </c>
    </row>
    <row r="2962" spans="1:18" x14ac:dyDescent="0.25">
      <c r="A2962" s="31" t="s">
        <v>28579</v>
      </c>
      <c r="B2962" s="32" t="s">
        <v>9679</v>
      </c>
      <c r="C2962" s="32" t="s">
        <v>703</v>
      </c>
      <c r="D2962" s="35">
        <v>41705</v>
      </c>
      <c r="E2962" s="32" t="s">
        <v>704</v>
      </c>
      <c r="F2962" s="32" t="s">
        <v>705</v>
      </c>
      <c r="G2962" s="32" t="s">
        <v>9680</v>
      </c>
      <c r="H2962" s="32" t="s">
        <v>1158</v>
      </c>
      <c r="I2962" s="32" t="s">
        <v>2431</v>
      </c>
      <c r="J2962" s="35">
        <v>43969</v>
      </c>
      <c r="K2962" s="35">
        <v>44699</v>
      </c>
      <c r="L2962" s="32" t="s">
        <v>9681</v>
      </c>
      <c r="M2962" s="32" t="s">
        <v>710</v>
      </c>
      <c r="N2962" s="32" t="s">
        <v>711</v>
      </c>
      <c r="O2962" s="32" t="s">
        <v>766</v>
      </c>
      <c r="P2962" s="32" t="s">
        <v>713</v>
      </c>
      <c r="Q2962" s="32" t="s">
        <v>10228</v>
      </c>
      <c r="R2962" s="32" t="s">
        <v>10228</v>
      </c>
    </row>
    <row r="2963" spans="1:18" x14ac:dyDescent="0.25">
      <c r="A2963" s="33" t="s">
        <v>29045</v>
      </c>
      <c r="B2963" s="34" t="s">
        <v>9682</v>
      </c>
      <c r="C2963" s="34" t="s">
        <v>703</v>
      </c>
      <c r="D2963" s="36">
        <v>41705</v>
      </c>
      <c r="E2963" s="34" t="s">
        <v>704</v>
      </c>
      <c r="F2963" s="34" t="s">
        <v>705</v>
      </c>
      <c r="G2963" s="34" t="s">
        <v>9683</v>
      </c>
      <c r="H2963" s="34" t="s">
        <v>707</v>
      </c>
      <c r="I2963" s="34" t="s">
        <v>721</v>
      </c>
      <c r="J2963" s="36">
        <v>43923</v>
      </c>
      <c r="K2963" s="36">
        <v>44653</v>
      </c>
      <c r="L2963" s="34" t="s">
        <v>9684</v>
      </c>
      <c r="M2963" s="34" t="s">
        <v>710</v>
      </c>
      <c r="N2963" s="34" t="s">
        <v>778</v>
      </c>
      <c r="O2963" s="34" t="s">
        <v>755</v>
      </c>
      <c r="P2963" s="34" t="s">
        <v>876</v>
      </c>
      <c r="Q2963" s="34" t="s">
        <v>713</v>
      </c>
      <c r="R2963" s="34" t="s">
        <v>876</v>
      </c>
    </row>
    <row r="2964" spans="1:18" x14ac:dyDescent="0.25">
      <c r="A2964" s="31" t="s">
        <v>28349</v>
      </c>
      <c r="B2964" s="32" t="s">
        <v>9685</v>
      </c>
      <c r="C2964" s="32" t="s">
        <v>703</v>
      </c>
      <c r="D2964" s="35">
        <v>41698</v>
      </c>
      <c r="E2964" s="32" t="s">
        <v>704</v>
      </c>
      <c r="F2964" s="32" t="s">
        <v>705</v>
      </c>
      <c r="G2964" s="32" t="s">
        <v>9686</v>
      </c>
      <c r="H2964" s="32" t="s">
        <v>707</v>
      </c>
      <c r="I2964" s="32" t="s">
        <v>721</v>
      </c>
      <c r="J2964" s="35">
        <v>43948</v>
      </c>
      <c r="K2964" s="35">
        <v>44678</v>
      </c>
      <c r="L2964" s="32" t="s">
        <v>9687</v>
      </c>
      <c r="M2964" s="32" t="s">
        <v>710</v>
      </c>
      <c r="N2964" s="32" t="s">
        <v>711</v>
      </c>
      <c r="O2964" s="32" t="s">
        <v>755</v>
      </c>
      <c r="P2964" s="32" t="s">
        <v>713</v>
      </c>
      <c r="Q2964" s="32" t="s">
        <v>10228</v>
      </c>
      <c r="R2964" s="32" t="s">
        <v>10228</v>
      </c>
    </row>
    <row r="2965" spans="1:18" x14ac:dyDescent="0.25">
      <c r="A2965" s="33" t="s">
        <v>29047</v>
      </c>
      <c r="B2965" s="34" t="s">
        <v>9688</v>
      </c>
      <c r="C2965" s="34" t="s">
        <v>703</v>
      </c>
      <c r="D2965" s="36">
        <v>41696</v>
      </c>
      <c r="E2965" s="34" t="s">
        <v>704</v>
      </c>
      <c r="F2965" s="34" t="s">
        <v>705</v>
      </c>
      <c r="G2965" s="34" t="s">
        <v>9689</v>
      </c>
      <c r="H2965" s="34" t="s">
        <v>707</v>
      </c>
      <c r="I2965" s="34" t="s">
        <v>9690</v>
      </c>
      <c r="J2965" s="36">
        <v>43991</v>
      </c>
      <c r="K2965" s="36">
        <v>44721</v>
      </c>
      <c r="L2965" s="34" t="s">
        <v>9691</v>
      </c>
      <c r="M2965" s="34" t="s">
        <v>710</v>
      </c>
      <c r="N2965" s="34" t="s">
        <v>711</v>
      </c>
      <c r="O2965" s="34" t="s">
        <v>712</v>
      </c>
      <c r="P2965" s="34" t="s">
        <v>713</v>
      </c>
      <c r="Q2965" s="34" t="s">
        <v>10228</v>
      </c>
      <c r="R2965" s="34" t="s">
        <v>10228</v>
      </c>
    </row>
    <row r="2966" spans="1:18" x14ac:dyDescent="0.25">
      <c r="A2966" s="31" t="s">
        <v>28581</v>
      </c>
      <c r="B2966" s="32" t="s">
        <v>9692</v>
      </c>
      <c r="C2966" s="32" t="s">
        <v>734</v>
      </c>
      <c r="D2966" s="35">
        <v>41695</v>
      </c>
      <c r="E2966" s="32" t="s">
        <v>704</v>
      </c>
      <c r="F2966" s="32" t="s">
        <v>705</v>
      </c>
      <c r="G2966" s="32" t="s">
        <v>2534</v>
      </c>
      <c r="H2966" s="32" t="s">
        <v>707</v>
      </c>
      <c r="I2966" s="32" t="s">
        <v>2535</v>
      </c>
      <c r="J2966" s="35">
        <v>43965</v>
      </c>
      <c r="K2966" s="35">
        <v>44695</v>
      </c>
      <c r="L2966" s="32" t="s">
        <v>9693</v>
      </c>
      <c r="M2966" s="32" t="s">
        <v>710</v>
      </c>
      <c r="N2966" s="32" t="s">
        <v>711</v>
      </c>
      <c r="O2966" s="32" t="s">
        <v>712</v>
      </c>
      <c r="P2966" s="32" t="s">
        <v>713</v>
      </c>
      <c r="Q2966" s="32" t="s">
        <v>10228</v>
      </c>
      <c r="R2966" s="32" t="s">
        <v>10228</v>
      </c>
    </row>
    <row r="2967" spans="1:18" x14ac:dyDescent="0.25">
      <c r="A2967" s="33" t="s">
        <v>29049</v>
      </c>
      <c r="B2967" s="34" t="s">
        <v>9694</v>
      </c>
      <c r="C2967" s="34" t="s">
        <v>703</v>
      </c>
      <c r="D2967" s="36">
        <v>41666</v>
      </c>
      <c r="E2967" s="34" t="s">
        <v>704</v>
      </c>
      <c r="F2967" s="34" t="s">
        <v>705</v>
      </c>
      <c r="G2967" s="34" t="s">
        <v>9695</v>
      </c>
      <c r="H2967" s="34" t="s">
        <v>740</v>
      </c>
      <c r="I2967" s="34" t="s">
        <v>794</v>
      </c>
      <c r="J2967" s="36">
        <v>43922</v>
      </c>
      <c r="K2967" s="36">
        <v>44652</v>
      </c>
      <c r="L2967" s="34" t="s">
        <v>9696</v>
      </c>
      <c r="M2967" s="34" t="s">
        <v>710</v>
      </c>
      <c r="N2967" s="34" t="s">
        <v>778</v>
      </c>
      <c r="O2967" s="34" t="s">
        <v>712</v>
      </c>
      <c r="P2967" s="34" t="s">
        <v>833</v>
      </c>
      <c r="Q2967" s="34" t="s">
        <v>10228</v>
      </c>
      <c r="R2967" s="34" t="s">
        <v>10228</v>
      </c>
    </row>
    <row r="2968" spans="1:18" x14ac:dyDescent="0.25">
      <c r="A2968" s="31" t="s">
        <v>28147</v>
      </c>
      <c r="B2968" s="32" t="s">
        <v>9697</v>
      </c>
      <c r="C2968" s="32" t="s">
        <v>808</v>
      </c>
      <c r="D2968" s="35">
        <v>41668</v>
      </c>
      <c r="E2968" s="32" t="s">
        <v>704</v>
      </c>
      <c r="F2968" s="32" t="s">
        <v>705</v>
      </c>
      <c r="G2968" s="32" t="s">
        <v>9698</v>
      </c>
      <c r="H2968" s="32" t="s">
        <v>752</v>
      </c>
      <c r="I2968" s="32" t="s">
        <v>846</v>
      </c>
      <c r="J2968" s="35">
        <v>43999</v>
      </c>
      <c r="K2968" s="35">
        <v>44729</v>
      </c>
      <c r="L2968" s="32" t="s">
        <v>9699</v>
      </c>
      <c r="M2968" s="32" t="s">
        <v>710</v>
      </c>
      <c r="N2968" s="32" t="s">
        <v>778</v>
      </c>
      <c r="O2968" s="32" t="s">
        <v>773</v>
      </c>
      <c r="P2968" s="32" t="s">
        <v>833</v>
      </c>
      <c r="Q2968" s="32" t="s">
        <v>832</v>
      </c>
      <c r="R2968" s="32" t="s">
        <v>10228</v>
      </c>
    </row>
    <row r="2969" spans="1:18" x14ac:dyDescent="0.25">
      <c r="A2969" s="33" t="s">
        <v>29051</v>
      </c>
      <c r="B2969" s="34" t="s">
        <v>9700</v>
      </c>
      <c r="C2969" s="34" t="s">
        <v>703</v>
      </c>
      <c r="D2969" s="36">
        <v>41654</v>
      </c>
      <c r="E2969" s="34" t="s">
        <v>704</v>
      </c>
      <c r="F2969" s="34" t="s">
        <v>705</v>
      </c>
      <c r="G2969" s="34" t="s">
        <v>4030</v>
      </c>
      <c r="H2969" s="34" t="s">
        <v>769</v>
      </c>
      <c r="I2969" s="34" t="s">
        <v>4031</v>
      </c>
      <c r="J2969" s="36">
        <v>44006</v>
      </c>
      <c r="K2969" s="36">
        <v>44736</v>
      </c>
      <c r="L2969" s="34" t="s">
        <v>9701</v>
      </c>
      <c r="M2969" s="34" t="s">
        <v>772</v>
      </c>
      <c r="N2969" s="34" t="s">
        <v>723</v>
      </c>
      <c r="O2969" s="34" t="s">
        <v>712</v>
      </c>
      <c r="P2969" s="34" t="s">
        <v>713</v>
      </c>
      <c r="Q2969" s="34" t="s">
        <v>10228</v>
      </c>
      <c r="R2969" s="34" t="s">
        <v>10228</v>
      </c>
    </row>
    <row r="2970" spans="1:18" x14ac:dyDescent="0.25">
      <c r="A2970" s="31" t="s">
        <v>28583</v>
      </c>
      <c r="B2970" s="32" t="s">
        <v>9702</v>
      </c>
      <c r="C2970" s="32" t="s">
        <v>703</v>
      </c>
      <c r="D2970" s="35">
        <v>41645</v>
      </c>
      <c r="E2970" s="32" t="s">
        <v>704</v>
      </c>
      <c r="F2970" s="32" t="s">
        <v>705</v>
      </c>
      <c r="G2970" s="32" t="s">
        <v>9703</v>
      </c>
      <c r="H2970" s="32" t="s">
        <v>769</v>
      </c>
      <c r="I2970" s="32" t="s">
        <v>7766</v>
      </c>
      <c r="J2970" s="35">
        <v>44001</v>
      </c>
      <c r="K2970" s="35">
        <v>44731</v>
      </c>
      <c r="L2970" s="32" t="s">
        <v>9704</v>
      </c>
      <c r="M2970" s="32" t="s">
        <v>772</v>
      </c>
      <c r="N2970" s="32" t="s">
        <v>749</v>
      </c>
      <c r="O2970" s="32" t="s">
        <v>712</v>
      </c>
      <c r="P2970" s="32" t="s">
        <v>713</v>
      </c>
      <c r="Q2970" s="32" t="s">
        <v>10228</v>
      </c>
      <c r="R2970" s="32" t="s">
        <v>10228</v>
      </c>
    </row>
    <row r="2971" spans="1:18" x14ac:dyDescent="0.25">
      <c r="A2971" s="33" t="s">
        <v>29053</v>
      </c>
      <c r="B2971" s="34" t="s">
        <v>9705</v>
      </c>
      <c r="C2971" s="34" t="s">
        <v>703</v>
      </c>
      <c r="D2971" s="36">
        <v>41649</v>
      </c>
      <c r="E2971" s="34" t="s">
        <v>704</v>
      </c>
      <c r="F2971" s="34" t="s">
        <v>705</v>
      </c>
      <c r="G2971" s="34" t="s">
        <v>9706</v>
      </c>
      <c r="H2971" s="34" t="s">
        <v>736</v>
      </c>
      <c r="I2971" s="34" t="s">
        <v>9707</v>
      </c>
      <c r="J2971" s="36">
        <v>44000</v>
      </c>
      <c r="K2971" s="36">
        <v>44730</v>
      </c>
      <c r="L2971" s="34" t="s">
        <v>9708</v>
      </c>
      <c r="M2971" s="34" t="s">
        <v>710</v>
      </c>
      <c r="N2971" s="34" t="s">
        <v>749</v>
      </c>
      <c r="O2971" s="34" t="s">
        <v>755</v>
      </c>
      <c r="P2971" s="34" t="s">
        <v>743</v>
      </c>
      <c r="Q2971" s="34" t="s">
        <v>10228</v>
      </c>
      <c r="R2971" s="34" t="s">
        <v>10228</v>
      </c>
    </row>
    <row r="2972" spans="1:18" x14ac:dyDescent="0.25">
      <c r="A2972" s="31" t="s">
        <v>28351</v>
      </c>
      <c r="B2972" s="32" t="s">
        <v>9709</v>
      </c>
      <c r="C2972" s="32" t="s">
        <v>703</v>
      </c>
      <c r="D2972" s="35">
        <v>41654</v>
      </c>
      <c r="E2972" s="32" t="s">
        <v>704</v>
      </c>
      <c r="F2972" s="32" t="s">
        <v>705</v>
      </c>
      <c r="G2972" s="32" t="s">
        <v>9710</v>
      </c>
      <c r="H2972" s="32" t="s">
        <v>736</v>
      </c>
      <c r="I2972" s="32" t="s">
        <v>9711</v>
      </c>
      <c r="J2972" s="35">
        <v>43976</v>
      </c>
      <c r="K2972" s="35">
        <v>44706</v>
      </c>
      <c r="L2972" s="32" t="s">
        <v>9712</v>
      </c>
      <c r="M2972" s="32" t="s">
        <v>710</v>
      </c>
      <c r="N2972" s="32" t="s">
        <v>723</v>
      </c>
      <c r="O2972" s="32" t="s">
        <v>766</v>
      </c>
      <c r="P2972" s="32" t="s">
        <v>713</v>
      </c>
      <c r="Q2972" s="32" t="s">
        <v>743</v>
      </c>
      <c r="R2972" s="32" t="s">
        <v>833</v>
      </c>
    </row>
    <row r="2973" spans="1:18" x14ac:dyDescent="0.25">
      <c r="A2973" s="33" t="s">
        <v>29055</v>
      </c>
      <c r="B2973" s="34" t="s">
        <v>9713</v>
      </c>
      <c r="C2973" s="34" t="s">
        <v>703</v>
      </c>
      <c r="D2973" s="36">
        <v>42361</v>
      </c>
      <c r="E2973" s="34" t="s">
        <v>704</v>
      </c>
      <c r="F2973" s="34" t="s">
        <v>705</v>
      </c>
      <c r="G2973" s="34" t="s">
        <v>2066</v>
      </c>
      <c r="H2973" s="34" t="s">
        <v>1286</v>
      </c>
      <c r="I2973" s="34" t="s">
        <v>2067</v>
      </c>
      <c r="J2973" s="36">
        <v>44166</v>
      </c>
      <c r="K2973" s="36">
        <v>44896</v>
      </c>
      <c r="L2973" s="34" t="s">
        <v>9714</v>
      </c>
      <c r="M2973" s="34" t="s">
        <v>710</v>
      </c>
      <c r="N2973" s="34" t="s">
        <v>749</v>
      </c>
      <c r="O2973" s="34" t="s">
        <v>2967</v>
      </c>
      <c r="P2973" s="34" t="s">
        <v>1106</v>
      </c>
      <c r="Q2973" s="34" t="s">
        <v>10228</v>
      </c>
      <c r="R2973" s="34" t="s">
        <v>10228</v>
      </c>
    </row>
    <row r="2974" spans="1:18" x14ac:dyDescent="0.25">
      <c r="A2974" s="31" t="s">
        <v>28585</v>
      </c>
      <c r="B2974" s="32" t="s">
        <v>9715</v>
      </c>
      <c r="C2974" s="32" t="s">
        <v>703</v>
      </c>
      <c r="D2974" s="35">
        <v>42355</v>
      </c>
      <c r="E2974" s="32" t="s">
        <v>704</v>
      </c>
      <c r="F2974" s="32" t="s">
        <v>705</v>
      </c>
      <c r="G2974" s="32" t="s">
        <v>9716</v>
      </c>
      <c r="H2974" s="32" t="s">
        <v>707</v>
      </c>
      <c r="I2974" s="32" t="s">
        <v>3963</v>
      </c>
      <c r="J2974" s="35">
        <v>44130</v>
      </c>
      <c r="K2974" s="35">
        <v>44860</v>
      </c>
      <c r="L2974" s="32" t="s">
        <v>9717</v>
      </c>
      <c r="M2974" s="32" t="s">
        <v>772</v>
      </c>
      <c r="N2974" s="32" t="s">
        <v>723</v>
      </c>
      <c r="O2974" s="32" t="s">
        <v>712</v>
      </c>
      <c r="P2974" s="32" t="s">
        <v>713</v>
      </c>
      <c r="Q2974" s="32" t="s">
        <v>10228</v>
      </c>
      <c r="R2974" s="32" t="s">
        <v>10228</v>
      </c>
    </row>
    <row r="2975" spans="1:18" x14ac:dyDescent="0.25">
      <c r="A2975" s="33" t="s">
        <v>29057</v>
      </c>
      <c r="B2975" s="34" t="s">
        <v>9718</v>
      </c>
      <c r="C2975" s="34" t="s">
        <v>703</v>
      </c>
      <c r="D2975" s="36">
        <v>42349</v>
      </c>
      <c r="E2975" s="34" t="s">
        <v>704</v>
      </c>
      <c r="F2975" s="34" t="s">
        <v>705</v>
      </c>
      <c r="G2975" s="34" t="s">
        <v>9719</v>
      </c>
      <c r="H2975" s="34" t="s">
        <v>904</v>
      </c>
      <c r="I2975" s="34" t="s">
        <v>9720</v>
      </c>
      <c r="J2975" s="36">
        <v>44120</v>
      </c>
      <c r="K2975" s="36">
        <v>44850</v>
      </c>
      <c r="L2975" s="34" t="s">
        <v>9721</v>
      </c>
      <c r="M2975" s="34" t="s">
        <v>710</v>
      </c>
      <c r="N2975" s="34" t="s">
        <v>711</v>
      </c>
      <c r="O2975" s="34" t="s">
        <v>712</v>
      </c>
      <c r="P2975" s="34" t="s">
        <v>713</v>
      </c>
      <c r="Q2975" s="34" t="s">
        <v>743</v>
      </c>
      <c r="R2975" s="34" t="s">
        <v>10228</v>
      </c>
    </row>
    <row r="2976" spans="1:18" x14ac:dyDescent="0.25">
      <c r="A2976" s="31" t="s">
        <v>28235</v>
      </c>
      <c r="B2976" s="32" t="s">
        <v>9722</v>
      </c>
      <c r="C2976" s="32" t="s">
        <v>703</v>
      </c>
      <c r="D2976" s="35">
        <v>42331</v>
      </c>
      <c r="E2976" s="32" t="s">
        <v>704</v>
      </c>
      <c r="F2976" s="32" t="s">
        <v>705</v>
      </c>
      <c r="G2976" s="32" t="s">
        <v>6447</v>
      </c>
      <c r="H2976" s="32" t="s">
        <v>746</v>
      </c>
      <c r="I2976" s="32" t="s">
        <v>6448</v>
      </c>
      <c r="J2976" s="35">
        <v>44145</v>
      </c>
      <c r="K2976" s="35">
        <v>44875</v>
      </c>
      <c r="L2976" s="32" t="s">
        <v>9723</v>
      </c>
      <c r="M2976" s="32" t="s">
        <v>710</v>
      </c>
      <c r="N2976" s="32" t="s">
        <v>778</v>
      </c>
      <c r="O2976" s="32" t="s">
        <v>712</v>
      </c>
      <c r="P2976" s="32" t="s">
        <v>713</v>
      </c>
      <c r="Q2976" s="32" t="s">
        <v>10228</v>
      </c>
      <c r="R2976" s="32" t="s">
        <v>10228</v>
      </c>
    </row>
    <row r="2977" spans="1:18" x14ac:dyDescent="0.25">
      <c r="A2977" s="33" t="s">
        <v>29059</v>
      </c>
      <c r="B2977" s="34" t="s">
        <v>9724</v>
      </c>
      <c r="C2977" s="34" t="s">
        <v>808</v>
      </c>
      <c r="D2977" s="36">
        <v>42319</v>
      </c>
      <c r="E2977" s="34" t="s">
        <v>704</v>
      </c>
      <c r="F2977" s="34" t="s">
        <v>705</v>
      </c>
      <c r="G2977" s="34" t="s">
        <v>9725</v>
      </c>
      <c r="H2977" s="34" t="s">
        <v>804</v>
      </c>
      <c r="I2977" s="34" t="s">
        <v>2243</v>
      </c>
      <c r="J2977" s="36">
        <v>44187</v>
      </c>
      <c r="K2977" s="36">
        <v>44917</v>
      </c>
      <c r="L2977" s="34" t="s">
        <v>9726</v>
      </c>
      <c r="M2977" s="34" t="s">
        <v>710</v>
      </c>
      <c r="N2977" s="34" t="s">
        <v>711</v>
      </c>
      <c r="O2977" s="34" t="s">
        <v>1751</v>
      </c>
      <c r="P2977" s="34" t="s">
        <v>833</v>
      </c>
      <c r="Q2977" s="34" t="s">
        <v>10228</v>
      </c>
      <c r="R2977" s="34" t="s">
        <v>10228</v>
      </c>
    </row>
    <row r="2978" spans="1:18" x14ac:dyDescent="0.25">
      <c r="A2978" s="31" t="s">
        <v>28587</v>
      </c>
      <c r="B2978" s="32" t="s">
        <v>9727</v>
      </c>
      <c r="C2978" s="32" t="s">
        <v>808</v>
      </c>
      <c r="D2978" s="35">
        <v>42306</v>
      </c>
      <c r="E2978" s="32" t="s">
        <v>704</v>
      </c>
      <c r="F2978" s="32" t="s">
        <v>705</v>
      </c>
      <c r="G2978" s="32" t="s">
        <v>9728</v>
      </c>
      <c r="H2978" s="32" t="s">
        <v>763</v>
      </c>
      <c r="I2978" s="32" t="s">
        <v>9729</v>
      </c>
      <c r="J2978" s="35">
        <v>44133</v>
      </c>
      <c r="K2978" s="35">
        <v>44863</v>
      </c>
      <c r="L2978" s="32" t="s">
        <v>9730</v>
      </c>
      <c r="M2978" s="32" t="s">
        <v>772</v>
      </c>
      <c r="N2978" s="32" t="s">
        <v>711</v>
      </c>
      <c r="O2978" s="32" t="s">
        <v>724</v>
      </c>
      <c r="P2978" s="32" t="s">
        <v>713</v>
      </c>
      <c r="Q2978" s="32" t="s">
        <v>743</v>
      </c>
      <c r="R2978" s="32" t="s">
        <v>10228</v>
      </c>
    </row>
    <row r="2979" spans="1:18" x14ac:dyDescent="0.25">
      <c r="A2979" s="33" t="s">
        <v>29061</v>
      </c>
      <c r="B2979" s="34" t="s">
        <v>9731</v>
      </c>
      <c r="C2979" s="34" t="s">
        <v>703</v>
      </c>
      <c r="D2979" s="36">
        <v>42306</v>
      </c>
      <c r="E2979" s="34" t="s">
        <v>704</v>
      </c>
      <c r="F2979" s="34" t="s">
        <v>705</v>
      </c>
      <c r="G2979" s="34" t="s">
        <v>9732</v>
      </c>
      <c r="H2979" s="34" t="s">
        <v>945</v>
      </c>
      <c r="I2979" s="34" t="s">
        <v>2033</v>
      </c>
      <c r="J2979" s="36">
        <v>44160</v>
      </c>
      <c r="K2979" s="36">
        <v>44890</v>
      </c>
      <c r="L2979" s="34" t="s">
        <v>9733</v>
      </c>
      <c r="M2979" s="34" t="s">
        <v>710</v>
      </c>
      <c r="N2979" s="34" t="s">
        <v>711</v>
      </c>
      <c r="O2979" s="34" t="s">
        <v>773</v>
      </c>
      <c r="P2979" s="34" t="s">
        <v>843</v>
      </c>
      <c r="Q2979" s="34" t="s">
        <v>713</v>
      </c>
      <c r="R2979" s="34" t="s">
        <v>10228</v>
      </c>
    </row>
    <row r="2980" spans="1:18" x14ac:dyDescent="0.25">
      <c r="A2980" s="31" t="s">
        <v>28353</v>
      </c>
      <c r="B2980" s="32" t="s">
        <v>9734</v>
      </c>
      <c r="C2980" s="32" t="s">
        <v>703</v>
      </c>
      <c r="D2980" s="35">
        <v>42304</v>
      </c>
      <c r="E2980" s="32" t="s">
        <v>704</v>
      </c>
      <c r="F2980" s="32" t="s">
        <v>705</v>
      </c>
      <c r="G2980" s="32" t="s">
        <v>9735</v>
      </c>
      <c r="H2980" s="32" t="s">
        <v>707</v>
      </c>
      <c r="I2980" s="32" t="s">
        <v>721</v>
      </c>
      <c r="J2980" s="35">
        <v>44146</v>
      </c>
      <c r="K2980" s="35">
        <v>44876</v>
      </c>
      <c r="L2980" s="32" t="s">
        <v>9736</v>
      </c>
      <c r="M2980" s="32" t="s">
        <v>718</v>
      </c>
      <c r="N2980" s="32" t="s">
        <v>711</v>
      </c>
      <c r="O2980" s="32" t="s">
        <v>712</v>
      </c>
      <c r="P2980" s="32" t="s">
        <v>713</v>
      </c>
      <c r="Q2980" s="32" t="s">
        <v>10228</v>
      </c>
      <c r="R2980" s="32" t="s">
        <v>10228</v>
      </c>
    </row>
    <row r="2981" spans="1:18" x14ac:dyDescent="0.25">
      <c r="A2981" s="33" t="s">
        <v>29063</v>
      </c>
      <c r="B2981" s="34" t="s">
        <v>9737</v>
      </c>
      <c r="C2981" s="34" t="s">
        <v>703</v>
      </c>
      <c r="D2981" s="36">
        <v>42300</v>
      </c>
      <c r="E2981" s="34" t="s">
        <v>996</v>
      </c>
      <c r="F2981" s="34" t="s">
        <v>705</v>
      </c>
      <c r="G2981" s="34" t="s">
        <v>7462</v>
      </c>
      <c r="H2981" s="34" t="s">
        <v>769</v>
      </c>
      <c r="I2981" s="34" t="s">
        <v>770</v>
      </c>
      <c r="J2981" s="36">
        <v>44181</v>
      </c>
      <c r="K2981" s="36">
        <v>44911</v>
      </c>
      <c r="L2981" s="34" t="s">
        <v>9738</v>
      </c>
      <c r="M2981" s="34" t="s">
        <v>772</v>
      </c>
      <c r="N2981" s="34" t="s">
        <v>778</v>
      </c>
      <c r="O2981" s="34" t="s">
        <v>712</v>
      </c>
      <c r="P2981" s="34" t="s">
        <v>713</v>
      </c>
      <c r="Q2981" s="34" t="s">
        <v>10228</v>
      </c>
      <c r="R2981" s="34" t="s">
        <v>10228</v>
      </c>
    </row>
    <row r="2982" spans="1:18" x14ac:dyDescent="0.25">
      <c r="A2982" s="31" t="s">
        <v>28589</v>
      </c>
      <c r="B2982" s="32" t="s">
        <v>9739</v>
      </c>
      <c r="C2982" s="32" t="s">
        <v>703</v>
      </c>
      <c r="D2982" s="35">
        <v>42296</v>
      </c>
      <c r="E2982" s="32" t="s">
        <v>704</v>
      </c>
      <c r="F2982" s="32" t="s">
        <v>705</v>
      </c>
      <c r="G2982" s="32" t="s">
        <v>9740</v>
      </c>
      <c r="H2982" s="32" t="s">
        <v>769</v>
      </c>
      <c r="I2982" s="32" t="s">
        <v>2165</v>
      </c>
      <c r="J2982" s="35">
        <v>44110</v>
      </c>
      <c r="K2982" s="35">
        <v>44840</v>
      </c>
      <c r="L2982" s="32" t="s">
        <v>9741</v>
      </c>
      <c r="M2982" s="32" t="s">
        <v>710</v>
      </c>
      <c r="N2982" s="32" t="s">
        <v>749</v>
      </c>
      <c r="O2982" s="32" t="s">
        <v>712</v>
      </c>
      <c r="P2982" s="32" t="s">
        <v>713</v>
      </c>
      <c r="Q2982" s="32" t="s">
        <v>10228</v>
      </c>
      <c r="R2982" s="32" t="s">
        <v>10228</v>
      </c>
    </row>
    <row r="2983" spans="1:18" x14ac:dyDescent="0.25">
      <c r="A2983" s="33" t="s">
        <v>29065</v>
      </c>
      <c r="B2983" s="34" t="s">
        <v>9742</v>
      </c>
      <c r="C2983" s="34" t="s">
        <v>703</v>
      </c>
      <c r="D2983" s="36">
        <v>42282</v>
      </c>
      <c r="E2983" s="34" t="s">
        <v>704</v>
      </c>
      <c r="F2983" s="34" t="s">
        <v>705</v>
      </c>
      <c r="G2983" s="34" t="s">
        <v>9670</v>
      </c>
      <c r="H2983" s="34" t="s">
        <v>752</v>
      </c>
      <c r="I2983" s="34" t="s">
        <v>846</v>
      </c>
      <c r="J2983" s="36">
        <v>44126</v>
      </c>
      <c r="K2983" s="36">
        <v>44856</v>
      </c>
      <c r="L2983" s="34" t="s">
        <v>9743</v>
      </c>
      <c r="M2983" s="34" t="s">
        <v>729</v>
      </c>
      <c r="N2983" s="34" t="s">
        <v>711</v>
      </c>
      <c r="O2983" s="34" t="s">
        <v>755</v>
      </c>
      <c r="P2983" s="34" t="s">
        <v>713</v>
      </c>
      <c r="Q2983" s="34" t="s">
        <v>10228</v>
      </c>
      <c r="R2983" s="34" t="s">
        <v>10228</v>
      </c>
    </row>
    <row r="2984" spans="1:18" x14ac:dyDescent="0.25">
      <c r="A2984" s="31" t="s">
        <v>28177</v>
      </c>
      <c r="B2984" s="32" t="s">
        <v>9744</v>
      </c>
      <c r="C2984" s="32" t="s">
        <v>703</v>
      </c>
      <c r="D2984" s="35">
        <v>42277</v>
      </c>
      <c r="E2984" s="32" t="s">
        <v>704</v>
      </c>
      <c r="F2984" s="32" t="s">
        <v>705</v>
      </c>
      <c r="G2984" s="32" t="s">
        <v>9745</v>
      </c>
      <c r="H2984" s="32" t="s">
        <v>740</v>
      </c>
      <c r="I2984" s="32" t="s">
        <v>9746</v>
      </c>
      <c r="J2984" s="35">
        <v>44154</v>
      </c>
      <c r="K2984" s="35">
        <v>44884</v>
      </c>
      <c r="L2984" s="32" t="s">
        <v>9747</v>
      </c>
      <c r="M2984" s="32" t="s">
        <v>710</v>
      </c>
      <c r="N2984" s="32" t="s">
        <v>711</v>
      </c>
      <c r="O2984" s="32" t="s">
        <v>712</v>
      </c>
      <c r="P2984" s="32" t="s">
        <v>713</v>
      </c>
      <c r="Q2984" s="32" t="s">
        <v>10228</v>
      </c>
      <c r="R2984" s="32" t="s">
        <v>10228</v>
      </c>
    </row>
    <row r="2985" spans="1:18" x14ac:dyDescent="0.25">
      <c r="A2985" s="33" t="s">
        <v>29067</v>
      </c>
      <c r="B2985" s="34" t="s">
        <v>9748</v>
      </c>
      <c r="C2985" s="34" t="s">
        <v>703</v>
      </c>
      <c r="D2985" s="36">
        <v>42277</v>
      </c>
      <c r="E2985" s="34" t="s">
        <v>704</v>
      </c>
      <c r="F2985" s="34" t="s">
        <v>705</v>
      </c>
      <c r="G2985" s="34" t="s">
        <v>9749</v>
      </c>
      <c r="H2985" s="34" t="s">
        <v>769</v>
      </c>
      <c r="I2985" s="34" t="s">
        <v>7376</v>
      </c>
      <c r="J2985" s="36">
        <v>44180</v>
      </c>
      <c r="K2985" s="36">
        <v>44910</v>
      </c>
      <c r="L2985" s="34" t="s">
        <v>9750</v>
      </c>
      <c r="M2985" s="34" t="s">
        <v>772</v>
      </c>
      <c r="N2985" s="34" t="s">
        <v>749</v>
      </c>
      <c r="O2985" s="34" t="s">
        <v>712</v>
      </c>
      <c r="P2985" s="34" t="s">
        <v>713</v>
      </c>
      <c r="Q2985" s="34" t="s">
        <v>10228</v>
      </c>
      <c r="R2985" s="34" t="s">
        <v>10228</v>
      </c>
    </row>
    <row r="2986" spans="1:18" x14ac:dyDescent="0.25">
      <c r="A2986" s="31" t="s">
        <v>23320</v>
      </c>
      <c r="B2986" s="32" t="s">
        <v>23026</v>
      </c>
      <c r="C2986" s="32" t="s">
        <v>703</v>
      </c>
      <c r="D2986" s="35">
        <v>43795</v>
      </c>
      <c r="E2986" s="32" t="s">
        <v>996</v>
      </c>
      <c r="F2986" s="32" t="s">
        <v>705</v>
      </c>
      <c r="G2986" s="32" t="s">
        <v>23027</v>
      </c>
      <c r="H2986" s="32" t="s">
        <v>1205</v>
      </c>
      <c r="I2986" s="32" t="s">
        <v>1805</v>
      </c>
      <c r="J2986" s="35">
        <v>43906</v>
      </c>
      <c r="K2986" s="35">
        <v>44636</v>
      </c>
      <c r="L2986" s="32" t="s">
        <v>23028</v>
      </c>
      <c r="M2986" s="32" t="s">
        <v>710</v>
      </c>
      <c r="N2986" s="32" t="s">
        <v>778</v>
      </c>
      <c r="O2986" s="32" t="s">
        <v>712</v>
      </c>
      <c r="P2986" s="32" t="s">
        <v>713</v>
      </c>
      <c r="Q2986" s="32" t="s">
        <v>743</v>
      </c>
      <c r="R2986" s="32" t="s">
        <v>10228</v>
      </c>
    </row>
    <row r="2987" spans="1:18" x14ac:dyDescent="0.25">
      <c r="A2987" s="33" t="s">
        <v>29069</v>
      </c>
      <c r="B2987" s="34" t="s">
        <v>9751</v>
      </c>
      <c r="C2987" s="34" t="s">
        <v>703</v>
      </c>
      <c r="D2987" s="36">
        <v>42265</v>
      </c>
      <c r="E2987" s="34" t="s">
        <v>704</v>
      </c>
      <c r="F2987" s="34" t="s">
        <v>705</v>
      </c>
      <c r="G2987" s="34" t="s">
        <v>8252</v>
      </c>
      <c r="H2987" s="34" t="s">
        <v>769</v>
      </c>
      <c r="I2987" s="34" t="s">
        <v>8253</v>
      </c>
      <c r="J2987" s="36">
        <v>44104</v>
      </c>
      <c r="K2987" s="36">
        <v>44834</v>
      </c>
      <c r="L2987" s="34" t="s">
        <v>9752</v>
      </c>
      <c r="M2987" s="34" t="s">
        <v>710</v>
      </c>
      <c r="N2987" s="34" t="s">
        <v>778</v>
      </c>
      <c r="O2987" s="34" t="s">
        <v>712</v>
      </c>
      <c r="P2987" s="34" t="s">
        <v>713</v>
      </c>
      <c r="Q2987" s="34" t="s">
        <v>10228</v>
      </c>
      <c r="R2987" s="34" t="s">
        <v>10228</v>
      </c>
    </row>
    <row r="2988" spans="1:18" x14ac:dyDescent="0.25">
      <c r="A2988" s="31" t="s">
        <v>28355</v>
      </c>
      <c r="B2988" s="32" t="s">
        <v>9753</v>
      </c>
      <c r="C2988" s="32" t="s">
        <v>703</v>
      </c>
      <c r="D2988" s="35">
        <v>42257</v>
      </c>
      <c r="E2988" s="32" t="s">
        <v>704</v>
      </c>
      <c r="F2988" s="32" t="s">
        <v>705</v>
      </c>
      <c r="G2988" s="32" t="s">
        <v>2934</v>
      </c>
      <c r="H2988" s="32" t="s">
        <v>804</v>
      </c>
      <c r="I2988" s="32" t="s">
        <v>2935</v>
      </c>
      <c r="J2988" s="35">
        <v>44162</v>
      </c>
      <c r="K2988" s="35">
        <v>44892</v>
      </c>
      <c r="L2988" s="32" t="s">
        <v>9754</v>
      </c>
      <c r="M2988" s="32" t="s">
        <v>710</v>
      </c>
      <c r="N2988" s="32" t="s">
        <v>749</v>
      </c>
      <c r="O2988" s="32" t="s">
        <v>712</v>
      </c>
      <c r="P2988" s="32" t="s">
        <v>713</v>
      </c>
      <c r="Q2988" s="32" t="s">
        <v>10228</v>
      </c>
      <c r="R2988" s="32" t="s">
        <v>10228</v>
      </c>
    </row>
    <row r="2989" spans="1:18" x14ac:dyDescent="0.25">
      <c r="A2989" s="33" t="s">
        <v>29071</v>
      </c>
      <c r="B2989" s="34" t="s">
        <v>9755</v>
      </c>
      <c r="C2989" s="34" t="s">
        <v>703</v>
      </c>
      <c r="D2989" s="36">
        <v>42255</v>
      </c>
      <c r="E2989" s="34" t="s">
        <v>704</v>
      </c>
      <c r="F2989" s="34" t="s">
        <v>705</v>
      </c>
      <c r="G2989" s="34" t="s">
        <v>5997</v>
      </c>
      <c r="H2989" s="34" t="s">
        <v>746</v>
      </c>
      <c r="I2989" s="34" t="s">
        <v>5998</v>
      </c>
      <c r="J2989" s="36">
        <v>44158</v>
      </c>
      <c r="K2989" s="36">
        <v>44888</v>
      </c>
      <c r="L2989" s="34" t="s">
        <v>9756</v>
      </c>
      <c r="M2989" s="34" t="s">
        <v>710</v>
      </c>
      <c r="N2989" s="34" t="s">
        <v>723</v>
      </c>
      <c r="O2989" s="34" t="s">
        <v>755</v>
      </c>
      <c r="P2989" s="34" t="s">
        <v>713</v>
      </c>
      <c r="Q2989" s="34" t="s">
        <v>743</v>
      </c>
      <c r="R2989" s="34" t="s">
        <v>10228</v>
      </c>
    </row>
    <row r="2990" spans="1:18" x14ac:dyDescent="0.25">
      <c r="A2990" s="31" t="s">
        <v>28593</v>
      </c>
      <c r="B2990" s="32" t="s">
        <v>9757</v>
      </c>
      <c r="C2990" s="32" t="s">
        <v>703</v>
      </c>
      <c r="D2990" s="35">
        <v>42248</v>
      </c>
      <c r="E2990" s="32" t="s">
        <v>704</v>
      </c>
      <c r="F2990" s="32" t="s">
        <v>705</v>
      </c>
      <c r="G2990" s="32" t="s">
        <v>9758</v>
      </c>
      <c r="H2990" s="32" t="s">
        <v>763</v>
      </c>
      <c r="I2990" s="32" t="s">
        <v>9759</v>
      </c>
      <c r="J2990" s="35">
        <v>44130</v>
      </c>
      <c r="K2990" s="35">
        <v>44860</v>
      </c>
      <c r="L2990" s="32" t="s">
        <v>9760</v>
      </c>
      <c r="M2990" s="32" t="s">
        <v>772</v>
      </c>
      <c r="N2990" s="32" t="s">
        <v>723</v>
      </c>
      <c r="O2990" s="32" t="s">
        <v>1015</v>
      </c>
      <c r="P2990" s="32" t="s">
        <v>743</v>
      </c>
      <c r="Q2990" s="32" t="s">
        <v>10228</v>
      </c>
      <c r="R2990" s="32" t="s">
        <v>10228</v>
      </c>
    </row>
    <row r="2991" spans="1:18" x14ac:dyDescent="0.25">
      <c r="A2991" s="33" t="s">
        <v>29073</v>
      </c>
      <c r="B2991" s="34" t="s">
        <v>9761</v>
      </c>
      <c r="C2991" s="34" t="s">
        <v>703</v>
      </c>
      <c r="D2991" s="36">
        <v>42249</v>
      </c>
      <c r="E2991" s="34" t="s">
        <v>704</v>
      </c>
      <c r="F2991" s="34" t="s">
        <v>705</v>
      </c>
      <c r="G2991" s="34" t="s">
        <v>9762</v>
      </c>
      <c r="H2991" s="34" t="s">
        <v>804</v>
      </c>
      <c r="I2991" s="34" t="s">
        <v>2247</v>
      </c>
      <c r="J2991" s="36">
        <v>44188</v>
      </c>
      <c r="K2991" s="36">
        <v>44918</v>
      </c>
      <c r="L2991" s="34" t="s">
        <v>9763</v>
      </c>
      <c r="M2991" s="34" t="s">
        <v>772</v>
      </c>
      <c r="N2991" s="34" t="s">
        <v>711</v>
      </c>
      <c r="O2991" s="34" t="s">
        <v>712</v>
      </c>
      <c r="P2991" s="34" t="s">
        <v>832</v>
      </c>
      <c r="Q2991" s="34" t="s">
        <v>713</v>
      </c>
      <c r="R2991" s="34" t="s">
        <v>10228</v>
      </c>
    </row>
    <row r="2992" spans="1:18" x14ac:dyDescent="0.25">
      <c r="A2992" s="31" t="s">
        <v>28237</v>
      </c>
      <c r="B2992" s="32" t="s">
        <v>9764</v>
      </c>
      <c r="C2992" s="32" t="s">
        <v>703</v>
      </c>
      <c r="D2992" s="35">
        <v>42235</v>
      </c>
      <c r="E2992" s="32" t="s">
        <v>704</v>
      </c>
      <c r="F2992" s="32" t="s">
        <v>705</v>
      </c>
      <c r="G2992" s="32" t="s">
        <v>9765</v>
      </c>
      <c r="H2992" s="32" t="s">
        <v>763</v>
      </c>
      <c r="I2992" s="32" t="s">
        <v>9766</v>
      </c>
      <c r="J2992" s="35">
        <v>44133</v>
      </c>
      <c r="K2992" s="35">
        <v>44863</v>
      </c>
      <c r="L2992" s="32" t="s">
        <v>9767</v>
      </c>
      <c r="M2992" s="32" t="s">
        <v>710</v>
      </c>
      <c r="N2992" s="32" t="s">
        <v>749</v>
      </c>
      <c r="O2992" s="32" t="s">
        <v>2967</v>
      </c>
      <c r="P2992" s="32" t="s">
        <v>713</v>
      </c>
      <c r="Q2992" s="32" t="s">
        <v>10228</v>
      </c>
      <c r="R2992" s="32" t="s">
        <v>10228</v>
      </c>
    </row>
    <row r="2993" spans="1:18" x14ac:dyDescent="0.25">
      <c r="A2993" s="33" t="s">
        <v>29075</v>
      </c>
      <c r="B2993" s="34" t="s">
        <v>9768</v>
      </c>
      <c r="C2993" s="34" t="s">
        <v>703</v>
      </c>
      <c r="D2993" s="36">
        <v>42230</v>
      </c>
      <c r="E2993" s="34" t="s">
        <v>704</v>
      </c>
      <c r="F2993" s="34" t="s">
        <v>705</v>
      </c>
      <c r="G2993" s="34" t="s">
        <v>9769</v>
      </c>
      <c r="H2993" s="34" t="s">
        <v>789</v>
      </c>
      <c r="I2993" s="34" t="s">
        <v>1369</v>
      </c>
      <c r="J2993" s="36">
        <v>44195</v>
      </c>
      <c r="K2993" s="36">
        <v>44925</v>
      </c>
      <c r="L2993" s="34" t="s">
        <v>9770</v>
      </c>
      <c r="M2993" s="34" t="s">
        <v>729</v>
      </c>
      <c r="N2993" s="34" t="s">
        <v>711</v>
      </c>
      <c r="O2993" s="34" t="s">
        <v>2026</v>
      </c>
      <c r="P2993" s="34" t="s">
        <v>833</v>
      </c>
      <c r="Q2993" s="34" t="s">
        <v>10228</v>
      </c>
      <c r="R2993" s="34" t="s">
        <v>10228</v>
      </c>
    </row>
    <row r="2994" spans="1:18" x14ac:dyDescent="0.25">
      <c r="A2994" s="31" t="s">
        <v>28595</v>
      </c>
      <c r="B2994" s="32" t="s">
        <v>9771</v>
      </c>
      <c r="C2994" s="32" t="s">
        <v>703</v>
      </c>
      <c r="D2994" s="35">
        <v>42227</v>
      </c>
      <c r="E2994" s="32" t="s">
        <v>704</v>
      </c>
      <c r="F2994" s="32" t="s">
        <v>705</v>
      </c>
      <c r="G2994" s="32" t="s">
        <v>9772</v>
      </c>
      <c r="H2994" s="32" t="s">
        <v>804</v>
      </c>
      <c r="I2994" s="32" t="s">
        <v>5602</v>
      </c>
      <c r="J2994" s="35">
        <v>44195</v>
      </c>
      <c r="K2994" s="35">
        <v>44925</v>
      </c>
      <c r="L2994" s="32" t="s">
        <v>9773</v>
      </c>
      <c r="M2994" s="32" t="s">
        <v>718</v>
      </c>
      <c r="N2994" s="32" t="s">
        <v>778</v>
      </c>
      <c r="O2994" s="32" t="s">
        <v>766</v>
      </c>
      <c r="P2994" s="32" t="s">
        <v>833</v>
      </c>
      <c r="Q2994" s="32" t="s">
        <v>713</v>
      </c>
      <c r="R2994" s="32" t="s">
        <v>743</v>
      </c>
    </row>
    <row r="2995" spans="1:18" x14ac:dyDescent="0.25">
      <c r="A2995" s="33" t="s">
        <v>29077</v>
      </c>
      <c r="B2995" s="34" t="s">
        <v>9774</v>
      </c>
      <c r="C2995" s="34" t="s">
        <v>703</v>
      </c>
      <c r="D2995" s="36">
        <v>42223</v>
      </c>
      <c r="E2995" s="34" t="s">
        <v>704</v>
      </c>
      <c r="F2995" s="34" t="s">
        <v>705</v>
      </c>
      <c r="G2995" s="34" t="s">
        <v>9775</v>
      </c>
      <c r="H2995" s="34" t="s">
        <v>740</v>
      </c>
      <c r="I2995" s="34" t="s">
        <v>7922</v>
      </c>
      <c r="J2995" s="36">
        <v>44179</v>
      </c>
      <c r="K2995" s="36">
        <v>44909</v>
      </c>
      <c r="L2995" s="34" t="s">
        <v>9776</v>
      </c>
      <c r="M2995" s="34" t="s">
        <v>718</v>
      </c>
      <c r="N2995" s="34" t="s">
        <v>749</v>
      </c>
      <c r="O2995" s="34" t="s">
        <v>712</v>
      </c>
      <c r="P2995" s="34" t="s">
        <v>713</v>
      </c>
      <c r="Q2995" s="34" t="s">
        <v>10228</v>
      </c>
      <c r="R2995" s="34" t="s">
        <v>10228</v>
      </c>
    </row>
    <row r="2996" spans="1:18" x14ac:dyDescent="0.25">
      <c r="A2996" s="31" t="s">
        <v>28357</v>
      </c>
      <c r="B2996" s="32" t="s">
        <v>9777</v>
      </c>
      <c r="C2996" s="32" t="s">
        <v>703</v>
      </c>
      <c r="D2996" s="35">
        <v>42213</v>
      </c>
      <c r="E2996" s="32" t="s">
        <v>704</v>
      </c>
      <c r="F2996" s="32" t="s">
        <v>705</v>
      </c>
      <c r="G2996" s="32" t="s">
        <v>9778</v>
      </c>
      <c r="H2996" s="32" t="s">
        <v>707</v>
      </c>
      <c r="I2996" s="32" t="s">
        <v>7658</v>
      </c>
      <c r="J2996" s="35">
        <v>44119</v>
      </c>
      <c r="K2996" s="35">
        <v>44849</v>
      </c>
      <c r="L2996" s="32" t="s">
        <v>9779</v>
      </c>
      <c r="M2996" s="32" t="s">
        <v>710</v>
      </c>
      <c r="N2996" s="32" t="s">
        <v>723</v>
      </c>
      <c r="O2996" s="32" t="s">
        <v>712</v>
      </c>
      <c r="P2996" s="32" t="s">
        <v>1042</v>
      </c>
      <c r="Q2996" s="32" t="s">
        <v>10228</v>
      </c>
      <c r="R2996" s="32" t="s">
        <v>10228</v>
      </c>
    </row>
    <row r="2997" spans="1:18" x14ac:dyDescent="0.25">
      <c r="A2997" s="33" t="s">
        <v>29079</v>
      </c>
      <c r="B2997" s="34" t="s">
        <v>9780</v>
      </c>
      <c r="C2997" s="34" t="s">
        <v>703</v>
      </c>
      <c r="D2997" s="36">
        <v>42251</v>
      </c>
      <c r="E2997" s="34" t="s">
        <v>704</v>
      </c>
      <c r="F2997" s="34" t="s">
        <v>705</v>
      </c>
      <c r="G2997" s="34" t="s">
        <v>9781</v>
      </c>
      <c r="H2997" s="34" t="s">
        <v>763</v>
      </c>
      <c r="I2997" s="34" t="s">
        <v>2688</v>
      </c>
      <c r="J2997" s="36">
        <v>44174</v>
      </c>
      <c r="K2997" s="36">
        <v>44904</v>
      </c>
      <c r="L2997" s="34" t="s">
        <v>9782</v>
      </c>
      <c r="M2997" s="34" t="s">
        <v>729</v>
      </c>
      <c r="N2997" s="34" t="s">
        <v>778</v>
      </c>
      <c r="O2997" s="34" t="s">
        <v>712</v>
      </c>
      <c r="P2997" s="34" t="s">
        <v>713</v>
      </c>
      <c r="Q2997" s="34" t="s">
        <v>10228</v>
      </c>
      <c r="R2997" s="34" t="s">
        <v>10228</v>
      </c>
    </row>
    <row r="2998" spans="1:18" x14ac:dyDescent="0.25">
      <c r="A2998" s="31" t="s">
        <v>28597</v>
      </c>
      <c r="B2998" s="32" t="s">
        <v>9783</v>
      </c>
      <c r="C2998" s="32" t="s">
        <v>703</v>
      </c>
      <c r="D2998" s="35">
        <v>42195</v>
      </c>
      <c r="E2998" s="32" t="s">
        <v>704</v>
      </c>
      <c r="F2998" s="32" t="s">
        <v>705</v>
      </c>
      <c r="G2998" s="32" t="s">
        <v>2602</v>
      </c>
      <c r="H2998" s="32" t="s">
        <v>736</v>
      </c>
      <c r="I2998" s="32" t="s">
        <v>2338</v>
      </c>
      <c r="J2998" s="35">
        <v>44138</v>
      </c>
      <c r="K2998" s="35">
        <v>44868</v>
      </c>
      <c r="L2998" s="32" t="s">
        <v>9784</v>
      </c>
      <c r="M2998" s="32" t="s">
        <v>710</v>
      </c>
      <c r="N2998" s="32" t="s">
        <v>723</v>
      </c>
      <c r="O2998" s="32" t="s">
        <v>755</v>
      </c>
      <c r="P2998" s="32" t="s">
        <v>713</v>
      </c>
      <c r="Q2998" s="32" t="s">
        <v>10228</v>
      </c>
      <c r="R2998" s="32" t="s">
        <v>10228</v>
      </c>
    </row>
    <row r="2999" spans="1:18" x14ac:dyDescent="0.25">
      <c r="A2999" s="33" t="s">
        <v>29081</v>
      </c>
      <c r="B2999" s="34" t="s">
        <v>9785</v>
      </c>
      <c r="C2999" s="34" t="s">
        <v>703</v>
      </c>
      <c r="D2999" s="36">
        <v>42193</v>
      </c>
      <c r="E2999" s="34" t="s">
        <v>704</v>
      </c>
      <c r="F2999" s="34" t="s">
        <v>705</v>
      </c>
      <c r="G2999" s="34" t="s">
        <v>2626</v>
      </c>
      <c r="H2999" s="34" t="s">
        <v>789</v>
      </c>
      <c r="I2999" s="34" t="s">
        <v>2627</v>
      </c>
      <c r="J2999" s="36">
        <v>44181</v>
      </c>
      <c r="K2999" s="36">
        <v>44911</v>
      </c>
      <c r="L2999" s="34" t="s">
        <v>9786</v>
      </c>
      <c r="M2999" s="34" t="s">
        <v>710</v>
      </c>
      <c r="N2999" s="34" t="s">
        <v>723</v>
      </c>
      <c r="O2999" s="34" t="s">
        <v>712</v>
      </c>
      <c r="P2999" s="34" t="s">
        <v>743</v>
      </c>
      <c r="Q2999" s="34" t="s">
        <v>713</v>
      </c>
      <c r="R2999" s="34" t="s">
        <v>10228</v>
      </c>
    </row>
    <row r="3000" spans="1:18" x14ac:dyDescent="0.25">
      <c r="A3000" s="31" t="s">
        <v>28133</v>
      </c>
      <c r="B3000" s="32" t="s">
        <v>9787</v>
      </c>
      <c r="C3000" s="32" t="s">
        <v>703</v>
      </c>
      <c r="D3000" s="35">
        <v>42191</v>
      </c>
      <c r="E3000" s="32" t="s">
        <v>704</v>
      </c>
      <c r="F3000" s="32" t="s">
        <v>705</v>
      </c>
      <c r="G3000" s="32" t="s">
        <v>9788</v>
      </c>
      <c r="H3000" s="32" t="s">
        <v>789</v>
      </c>
      <c r="I3000" s="32" t="s">
        <v>790</v>
      </c>
      <c r="J3000" s="35">
        <v>44118</v>
      </c>
      <c r="K3000" s="35">
        <v>44848</v>
      </c>
      <c r="L3000" s="32" t="s">
        <v>9789</v>
      </c>
      <c r="M3000" s="32" t="s">
        <v>710</v>
      </c>
      <c r="N3000" s="32" t="s">
        <v>711</v>
      </c>
      <c r="O3000" s="32" t="s">
        <v>755</v>
      </c>
      <c r="P3000" s="32" t="s">
        <v>760</v>
      </c>
      <c r="Q3000" s="32" t="s">
        <v>713</v>
      </c>
      <c r="R3000" s="32" t="s">
        <v>10228</v>
      </c>
    </row>
    <row r="3001" spans="1:18" x14ac:dyDescent="0.25">
      <c r="A3001" s="33" t="s">
        <v>29083</v>
      </c>
      <c r="B3001" s="34" t="s">
        <v>9790</v>
      </c>
      <c r="C3001" s="34" t="s">
        <v>703</v>
      </c>
      <c r="D3001" s="36">
        <v>42186</v>
      </c>
      <c r="E3001" s="34" t="s">
        <v>704</v>
      </c>
      <c r="F3001" s="34" t="s">
        <v>705</v>
      </c>
      <c r="G3001" s="34" t="s">
        <v>9791</v>
      </c>
      <c r="H3001" s="34" t="s">
        <v>740</v>
      </c>
      <c r="I3001" s="34" t="s">
        <v>818</v>
      </c>
      <c r="J3001" s="36">
        <v>44172</v>
      </c>
      <c r="K3001" s="36">
        <v>44902</v>
      </c>
      <c r="L3001" s="34" t="s">
        <v>9792</v>
      </c>
      <c r="M3001" s="34" t="s">
        <v>729</v>
      </c>
      <c r="N3001" s="34" t="s">
        <v>711</v>
      </c>
      <c r="O3001" s="34" t="s">
        <v>773</v>
      </c>
      <c r="P3001" s="34" t="s">
        <v>713</v>
      </c>
      <c r="Q3001" s="34" t="s">
        <v>743</v>
      </c>
      <c r="R3001" s="34" t="s">
        <v>10228</v>
      </c>
    </row>
    <row r="3002" spans="1:18" x14ac:dyDescent="0.25">
      <c r="A3002" s="31" t="s">
        <v>28599</v>
      </c>
      <c r="B3002" s="32" t="s">
        <v>9793</v>
      </c>
      <c r="C3002" s="32" t="s">
        <v>703</v>
      </c>
      <c r="D3002" s="35">
        <v>42143</v>
      </c>
      <c r="E3002" s="32" t="s">
        <v>704</v>
      </c>
      <c r="F3002" s="32" t="s">
        <v>705</v>
      </c>
      <c r="G3002" s="32" t="s">
        <v>9794</v>
      </c>
      <c r="H3002" s="32" t="s">
        <v>740</v>
      </c>
      <c r="I3002" s="32" t="s">
        <v>818</v>
      </c>
      <c r="J3002" s="35">
        <v>44175</v>
      </c>
      <c r="K3002" s="35">
        <v>44905</v>
      </c>
      <c r="L3002" s="32" t="s">
        <v>9795</v>
      </c>
      <c r="M3002" s="32" t="s">
        <v>772</v>
      </c>
      <c r="N3002" s="32" t="s">
        <v>723</v>
      </c>
      <c r="O3002" s="32" t="s">
        <v>755</v>
      </c>
      <c r="P3002" s="32" t="s">
        <v>713</v>
      </c>
      <c r="Q3002" s="32" t="s">
        <v>10228</v>
      </c>
      <c r="R3002" s="32" t="s">
        <v>10228</v>
      </c>
    </row>
    <row r="3003" spans="1:18" x14ac:dyDescent="0.25">
      <c r="A3003" s="33" t="s">
        <v>29085</v>
      </c>
      <c r="B3003" s="34" t="s">
        <v>9796</v>
      </c>
      <c r="C3003" s="34" t="s">
        <v>703</v>
      </c>
      <c r="D3003" s="36">
        <v>42151</v>
      </c>
      <c r="E3003" s="34" t="s">
        <v>704</v>
      </c>
      <c r="F3003" s="34" t="s">
        <v>705</v>
      </c>
      <c r="G3003" s="34" t="s">
        <v>9797</v>
      </c>
      <c r="H3003" s="34" t="s">
        <v>752</v>
      </c>
      <c r="I3003" s="34" t="s">
        <v>8615</v>
      </c>
      <c r="J3003" s="36">
        <v>44112</v>
      </c>
      <c r="K3003" s="36">
        <v>44842</v>
      </c>
      <c r="L3003" s="34" t="s">
        <v>9798</v>
      </c>
      <c r="M3003" s="34" t="s">
        <v>772</v>
      </c>
      <c r="N3003" s="34" t="s">
        <v>711</v>
      </c>
      <c r="O3003" s="34" t="s">
        <v>773</v>
      </c>
      <c r="P3003" s="34" t="s">
        <v>760</v>
      </c>
      <c r="Q3003" s="34" t="s">
        <v>1336</v>
      </c>
      <c r="R3003" s="34" t="s">
        <v>10228</v>
      </c>
    </row>
    <row r="3004" spans="1:18" x14ac:dyDescent="0.25">
      <c r="A3004" s="31" t="s">
        <v>28359</v>
      </c>
      <c r="B3004" s="32" t="s">
        <v>9799</v>
      </c>
      <c r="C3004" s="32" t="s">
        <v>703</v>
      </c>
      <c r="D3004" s="35">
        <v>42118</v>
      </c>
      <c r="E3004" s="32" t="s">
        <v>704</v>
      </c>
      <c r="F3004" s="32" t="s">
        <v>705</v>
      </c>
      <c r="G3004" s="32" t="s">
        <v>9800</v>
      </c>
      <c r="H3004" s="32" t="s">
        <v>945</v>
      </c>
      <c r="I3004" s="32" t="s">
        <v>9801</v>
      </c>
      <c r="J3004" s="35">
        <v>44168</v>
      </c>
      <c r="K3004" s="35">
        <v>44898</v>
      </c>
      <c r="L3004" s="32" t="s">
        <v>9802</v>
      </c>
      <c r="M3004" s="32" t="s">
        <v>718</v>
      </c>
      <c r="N3004" s="32" t="s">
        <v>711</v>
      </c>
      <c r="O3004" s="32" t="s">
        <v>724</v>
      </c>
      <c r="P3004" s="32" t="s">
        <v>743</v>
      </c>
      <c r="Q3004" s="32" t="s">
        <v>10228</v>
      </c>
      <c r="R3004" s="32" t="s">
        <v>10228</v>
      </c>
    </row>
    <row r="3005" spans="1:18" x14ac:dyDescent="0.25">
      <c r="A3005" s="33" t="s">
        <v>29087</v>
      </c>
      <c r="B3005" s="34" t="s">
        <v>9803</v>
      </c>
      <c r="C3005" s="34" t="s">
        <v>703</v>
      </c>
      <c r="D3005" s="36">
        <v>42101</v>
      </c>
      <c r="E3005" s="34" t="s">
        <v>704</v>
      </c>
      <c r="F3005" s="34" t="s">
        <v>705</v>
      </c>
      <c r="G3005" s="34" t="s">
        <v>7938</v>
      </c>
      <c r="H3005" s="34" t="s">
        <v>1205</v>
      </c>
      <c r="I3005" s="34" t="s">
        <v>1805</v>
      </c>
      <c r="J3005" s="36">
        <v>44154</v>
      </c>
      <c r="K3005" s="36">
        <v>44884</v>
      </c>
      <c r="L3005" s="34" t="s">
        <v>9804</v>
      </c>
      <c r="M3005" s="34" t="s">
        <v>718</v>
      </c>
      <c r="N3005" s="34" t="s">
        <v>711</v>
      </c>
      <c r="O3005" s="34" t="s">
        <v>773</v>
      </c>
      <c r="P3005" s="34" t="s">
        <v>713</v>
      </c>
      <c r="Q3005" s="34" t="s">
        <v>10228</v>
      </c>
      <c r="R3005" s="34" t="s">
        <v>10228</v>
      </c>
    </row>
    <row r="3006" spans="1:18" x14ac:dyDescent="0.25">
      <c r="A3006" s="31" t="s">
        <v>28601</v>
      </c>
      <c r="B3006" s="32" t="s">
        <v>9805</v>
      </c>
      <c r="C3006" s="32" t="s">
        <v>703</v>
      </c>
      <c r="D3006" s="35">
        <v>42088</v>
      </c>
      <c r="E3006" s="32" t="s">
        <v>704</v>
      </c>
      <c r="F3006" s="32" t="s">
        <v>705</v>
      </c>
      <c r="G3006" s="32" t="s">
        <v>7593</v>
      </c>
      <c r="H3006" s="32" t="s">
        <v>1205</v>
      </c>
      <c r="I3006" s="32" t="s">
        <v>1805</v>
      </c>
      <c r="J3006" s="35">
        <v>44147</v>
      </c>
      <c r="K3006" s="35">
        <v>44877</v>
      </c>
      <c r="L3006" s="32" t="s">
        <v>9806</v>
      </c>
      <c r="M3006" s="32" t="s">
        <v>710</v>
      </c>
      <c r="N3006" s="32" t="s">
        <v>778</v>
      </c>
      <c r="O3006" s="32" t="s">
        <v>773</v>
      </c>
      <c r="P3006" s="32" t="s">
        <v>713</v>
      </c>
      <c r="Q3006" s="32" t="s">
        <v>743</v>
      </c>
      <c r="R3006" s="32" t="s">
        <v>10228</v>
      </c>
    </row>
    <row r="3007" spans="1:18" x14ac:dyDescent="0.25">
      <c r="A3007" s="33" t="s">
        <v>29089</v>
      </c>
      <c r="B3007" s="34" t="s">
        <v>9807</v>
      </c>
      <c r="C3007" s="34" t="s">
        <v>703</v>
      </c>
      <c r="D3007" s="36">
        <v>42087</v>
      </c>
      <c r="E3007" s="34" t="s">
        <v>704</v>
      </c>
      <c r="F3007" s="34" t="s">
        <v>705</v>
      </c>
      <c r="G3007" s="34" t="s">
        <v>8586</v>
      </c>
      <c r="H3007" s="34" t="s">
        <v>789</v>
      </c>
      <c r="I3007" s="34" t="s">
        <v>8587</v>
      </c>
      <c r="J3007" s="36">
        <v>44133</v>
      </c>
      <c r="K3007" s="36">
        <v>44863</v>
      </c>
      <c r="L3007" s="34" t="s">
        <v>9808</v>
      </c>
      <c r="M3007" s="34" t="s">
        <v>729</v>
      </c>
      <c r="N3007" s="34" t="s">
        <v>711</v>
      </c>
      <c r="O3007" s="34" t="s">
        <v>712</v>
      </c>
      <c r="P3007" s="34" t="s">
        <v>713</v>
      </c>
      <c r="Q3007" s="34" t="s">
        <v>10228</v>
      </c>
      <c r="R3007" s="34" t="s">
        <v>10228</v>
      </c>
    </row>
    <row r="3008" spans="1:18" x14ac:dyDescent="0.25">
      <c r="A3008" s="31" t="s">
        <v>28239</v>
      </c>
      <c r="B3008" s="32" t="s">
        <v>9809</v>
      </c>
      <c r="C3008" s="32" t="s">
        <v>703</v>
      </c>
      <c r="D3008" s="35">
        <v>42084</v>
      </c>
      <c r="E3008" s="32" t="s">
        <v>704</v>
      </c>
      <c r="F3008" s="32" t="s">
        <v>705</v>
      </c>
      <c r="G3008" s="32" t="s">
        <v>9810</v>
      </c>
      <c r="H3008" s="32" t="s">
        <v>789</v>
      </c>
      <c r="I3008" s="32" t="s">
        <v>4493</v>
      </c>
      <c r="J3008" s="35">
        <v>44144</v>
      </c>
      <c r="K3008" s="35">
        <v>44874</v>
      </c>
      <c r="L3008" s="32" t="s">
        <v>9811</v>
      </c>
      <c r="M3008" s="32" t="s">
        <v>710</v>
      </c>
      <c r="N3008" s="32" t="s">
        <v>723</v>
      </c>
      <c r="O3008" s="32" t="s">
        <v>712</v>
      </c>
      <c r="P3008" s="32" t="s">
        <v>713</v>
      </c>
      <c r="Q3008" s="32" t="s">
        <v>833</v>
      </c>
      <c r="R3008" s="32" t="s">
        <v>10228</v>
      </c>
    </row>
    <row r="3009" spans="1:18" x14ac:dyDescent="0.25">
      <c r="A3009" s="33" t="s">
        <v>29091</v>
      </c>
      <c r="B3009" s="34" t="s">
        <v>9812</v>
      </c>
      <c r="C3009" s="34" t="s">
        <v>703</v>
      </c>
      <c r="D3009" s="36">
        <v>42080</v>
      </c>
      <c r="E3009" s="34" t="s">
        <v>704</v>
      </c>
      <c r="F3009" s="34" t="s">
        <v>705</v>
      </c>
      <c r="G3009" s="34" t="s">
        <v>2626</v>
      </c>
      <c r="H3009" s="34" t="s">
        <v>789</v>
      </c>
      <c r="I3009" s="34" t="s">
        <v>2627</v>
      </c>
      <c r="J3009" s="36">
        <v>44181</v>
      </c>
      <c r="K3009" s="36">
        <v>44911</v>
      </c>
      <c r="L3009" s="34" t="s">
        <v>9813</v>
      </c>
      <c r="M3009" s="34" t="s">
        <v>718</v>
      </c>
      <c r="N3009" s="34" t="s">
        <v>711</v>
      </c>
      <c r="O3009" s="34" t="s">
        <v>712</v>
      </c>
      <c r="P3009" s="34" t="s">
        <v>713</v>
      </c>
      <c r="Q3009" s="34" t="s">
        <v>743</v>
      </c>
      <c r="R3009" s="34" t="s">
        <v>10228</v>
      </c>
    </row>
    <row r="3010" spans="1:18" x14ac:dyDescent="0.25">
      <c r="A3010" s="31" t="s">
        <v>28603</v>
      </c>
      <c r="B3010" s="32" t="s">
        <v>9814</v>
      </c>
      <c r="C3010" s="32" t="s">
        <v>703</v>
      </c>
      <c r="D3010" s="35">
        <v>42080</v>
      </c>
      <c r="E3010" s="32" t="s">
        <v>704</v>
      </c>
      <c r="F3010" s="32" t="s">
        <v>705</v>
      </c>
      <c r="G3010" s="32" t="s">
        <v>2646</v>
      </c>
      <c r="H3010" s="32" t="s">
        <v>752</v>
      </c>
      <c r="I3010" s="32" t="s">
        <v>2647</v>
      </c>
      <c r="J3010" s="35">
        <v>44162</v>
      </c>
      <c r="K3010" s="35">
        <v>44892</v>
      </c>
      <c r="L3010" s="32" t="s">
        <v>9815</v>
      </c>
      <c r="M3010" s="32" t="s">
        <v>718</v>
      </c>
      <c r="N3010" s="32" t="s">
        <v>749</v>
      </c>
      <c r="O3010" s="32" t="s">
        <v>755</v>
      </c>
      <c r="P3010" s="32" t="s">
        <v>713</v>
      </c>
      <c r="Q3010" s="32" t="s">
        <v>10228</v>
      </c>
      <c r="R3010" s="32" t="s">
        <v>10228</v>
      </c>
    </row>
    <row r="3011" spans="1:18" x14ac:dyDescent="0.25">
      <c r="A3011" s="33" t="s">
        <v>29093</v>
      </c>
      <c r="B3011" s="34" t="s">
        <v>9816</v>
      </c>
      <c r="C3011" s="34" t="s">
        <v>703</v>
      </c>
      <c r="D3011" s="36">
        <v>42055</v>
      </c>
      <c r="E3011" s="34" t="s">
        <v>704</v>
      </c>
      <c r="F3011" s="34" t="s">
        <v>705</v>
      </c>
      <c r="G3011" s="34" t="s">
        <v>9817</v>
      </c>
      <c r="H3011" s="34" t="s">
        <v>752</v>
      </c>
      <c r="I3011" s="34" t="s">
        <v>9818</v>
      </c>
      <c r="J3011" s="36">
        <v>44175</v>
      </c>
      <c r="K3011" s="36">
        <v>44905</v>
      </c>
      <c r="L3011" s="34" t="s">
        <v>9819</v>
      </c>
      <c r="M3011" s="34" t="s">
        <v>710</v>
      </c>
      <c r="N3011" s="34" t="s">
        <v>749</v>
      </c>
      <c r="O3011" s="34" t="s">
        <v>773</v>
      </c>
      <c r="P3011" s="34" t="s">
        <v>713</v>
      </c>
      <c r="Q3011" s="34" t="s">
        <v>10228</v>
      </c>
      <c r="R3011" s="34" t="s">
        <v>10228</v>
      </c>
    </row>
    <row r="3012" spans="1:18" x14ac:dyDescent="0.25">
      <c r="A3012" s="31" t="s">
        <v>28361</v>
      </c>
      <c r="B3012" s="32" t="s">
        <v>9820</v>
      </c>
      <c r="C3012" s="32" t="s">
        <v>703</v>
      </c>
      <c r="D3012" s="35">
        <v>42037</v>
      </c>
      <c r="E3012" s="32" t="s">
        <v>704</v>
      </c>
      <c r="F3012" s="32" t="s">
        <v>705</v>
      </c>
      <c r="G3012" s="32" t="s">
        <v>9821</v>
      </c>
      <c r="H3012" s="32" t="s">
        <v>707</v>
      </c>
      <c r="I3012" s="32" t="s">
        <v>9822</v>
      </c>
      <c r="J3012" s="35">
        <v>44124</v>
      </c>
      <c r="K3012" s="35">
        <v>44854</v>
      </c>
      <c r="L3012" s="32" t="s">
        <v>9823</v>
      </c>
      <c r="M3012" s="32" t="s">
        <v>718</v>
      </c>
      <c r="N3012" s="32" t="s">
        <v>723</v>
      </c>
      <c r="O3012" s="32" t="s">
        <v>712</v>
      </c>
      <c r="P3012" s="32" t="s">
        <v>713</v>
      </c>
      <c r="Q3012" s="32" t="s">
        <v>10228</v>
      </c>
      <c r="R3012" s="32" t="s">
        <v>10228</v>
      </c>
    </row>
    <row r="3013" spans="1:18" x14ac:dyDescent="0.25">
      <c r="A3013" s="33" t="s">
        <v>29095</v>
      </c>
      <c r="B3013" s="34" t="s">
        <v>9824</v>
      </c>
      <c r="C3013" s="34" t="s">
        <v>703</v>
      </c>
      <c r="D3013" s="36">
        <v>42017</v>
      </c>
      <c r="E3013" s="34" t="s">
        <v>704</v>
      </c>
      <c r="F3013" s="34" t="s">
        <v>705</v>
      </c>
      <c r="G3013" s="34" t="s">
        <v>9825</v>
      </c>
      <c r="H3013" s="34" t="s">
        <v>707</v>
      </c>
      <c r="I3013" s="34" t="s">
        <v>9826</v>
      </c>
      <c r="J3013" s="36">
        <v>44131</v>
      </c>
      <c r="K3013" s="36">
        <v>44861</v>
      </c>
      <c r="L3013" s="34" t="s">
        <v>9827</v>
      </c>
      <c r="M3013" s="34" t="s">
        <v>718</v>
      </c>
      <c r="N3013" s="34" t="s">
        <v>711</v>
      </c>
      <c r="O3013" s="34" t="s">
        <v>712</v>
      </c>
      <c r="P3013" s="34" t="s">
        <v>713</v>
      </c>
      <c r="Q3013" s="34" t="s">
        <v>713</v>
      </c>
      <c r="R3013" s="34" t="s">
        <v>10228</v>
      </c>
    </row>
    <row r="3014" spans="1:18" x14ac:dyDescent="0.25">
      <c r="A3014" s="31" t="s">
        <v>24065</v>
      </c>
      <c r="B3014" s="32" t="s">
        <v>23023</v>
      </c>
      <c r="C3014" s="32" t="s">
        <v>703</v>
      </c>
      <c r="D3014" s="35">
        <v>43795</v>
      </c>
      <c r="E3014" s="32" t="s">
        <v>704</v>
      </c>
      <c r="F3014" s="32" t="s">
        <v>705</v>
      </c>
      <c r="G3014" s="32" t="s">
        <v>23024</v>
      </c>
      <c r="H3014" s="32" t="s">
        <v>769</v>
      </c>
      <c r="I3014" s="32" t="s">
        <v>770</v>
      </c>
      <c r="J3014" s="35">
        <v>43909</v>
      </c>
      <c r="K3014" s="35">
        <v>44639</v>
      </c>
      <c r="L3014" s="32" t="s">
        <v>23025</v>
      </c>
      <c r="M3014" s="32" t="s">
        <v>710</v>
      </c>
      <c r="N3014" s="32" t="s">
        <v>711</v>
      </c>
      <c r="O3014" s="32" t="s">
        <v>773</v>
      </c>
      <c r="P3014" s="32" t="s">
        <v>833</v>
      </c>
      <c r="Q3014" s="32" t="s">
        <v>10228</v>
      </c>
      <c r="R3014" s="32" t="s">
        <v>10228</v>
      </c>
    </row>
    <row r="3015" spans="1:18" x14ac:dyDescent="0.25">
      <c r="A3015" s="33" t="s">
        <v>29097</v>
      </c>
      <c r="B3015" s="34" t="s">
        <v>9828</v>
      </c>
      <c r="C3015" s="34" t="s">
        <v>734</v>
      </c>
      <c r="D3015" s="36">
        <v>42236</v>
      </c>
      <c r="E3015" s="34" t="s">
        <v>704</v>
      </c>
      <c r="F3015" s="34" t="s">
        <v>705</v>
      </c>
      <c r="G3015" s="34" t="s">
        <v>2066</v>
      </c>
      <c r="H3015" s="34" t="s">
        <v>1286</v>
      </c>
      <c r="I3015" s="34" t="s">
        <v>2067</v>
      </c>
      <c r="J3015" s="36">
        <v>43308</v>
      </c>
      <c r="K3015" s="36">
        <v>44039</v>
      </c>
      <c r="L3015" s="34" t="s">
        <v>9829</v>
      </c>
      <c r="M3015" s="34" t="s">
        <v>718</v>
      </c>
      <c r="N3015" s="34" t="s">
        <v>723</v>
      </c>
      <c r="O3015" s="34" t="s">
        <v>773</v>
      </c>
      <c r="P3015" s="34" t="s">
        <v>832</v>
      </c>
      <c r="Q3015" s="34" t="s">
        <v>10228</v>
      </c>
      <c r="R3015" s="34" t="s">
        <v>10228</v>
      </c>
    </row>
    <row r="3016" spans="1:18" x14ac:dyDescent="0.25">
      <c r="A3016" s="31" t="s">
        <v>28179</v>
      </c>
      <c r="B3016" s="32" t="s">
        <v>9830</v>
      </c>
      <c r="C3016" s="32" t="s">
        <v>808</v>
      </c>
      <c r="D3016" s="35">
        <v>42296</v>
      </c>
      <c r="E3016" s="32" t="s">
        <v>704</v>
      </c>
      <c r="F3016" s="32" t="s">
        <v>705</v>
      </c>
      <c r="G3016" s="32" t="s">
        <v>9624</v>
      </c>
      <c r="H3016" s="32" t="s">
        <v>752</v>
      </c>
      <c r="I3016" s="32" t="s">
        <v>2457</v>
      </c>
      <c r="J3016" s="35">
        <v>43243</v>
      </c>
      <c r="K3016" s="35">
        <v>43974</v>
      </c>
      <c r="L3016" s="32" t="s">
        <v>9831</v>
      </c>
      <c r="M3016" s="32" t="s">
        <v>710</v>
      </c>
      <c r="N3016" s="32" t="s">
        <v>3998</v>
      </c>
      <c r="O3016" s="32" t="s">
        <v>712</v>
      </c>
      <c r="P3016" s="32" t="s">
        <v>713</v>
      </c>
      <c r="Q3016" s="32" t="s">
        <v>10228</v>
      </c>
      <c r="R3016" s="32" t="s">
        <v>10228</v>
      </c>
    </row>
    <row r="3017" spans="1:18" x14ac:dyDescent="0.25">
      <c r="A3017" s="33" t="s">
        <v>29099</v>
      </c>
      <c r="B3017" s="34" t="s">
        <v>9832</v>
      </c>
      <c r="C3017" s="34" t="s">
        <v>808</v>
      </c>
      <c r="D3017" s="36">
        <v>42338</v>
      </c>
      <c r="E3017" s="34" t="s">
        <v>704</v>
      </c>
      <c r="F3017" s="34" t="s">
        <v>705</v>
      </c>
      <c r="G3017" s="34" t="s">
        <v>9833</v>
      </c>
      <c r="H3017" s="34" t="s">
        <v>804</v>
      </c>
      <c r="I3017" s="34" t="s">
        <v>2243</v>
      </c>
      <c r="J3017" s="36">
        <v>43341</v>
      </c>
      <c r="K3017" s="36">
        <v>44072</v>
      </c>
      <c r="L3017" s="34" t="s">
        <v>9834</v>
      </c>
      <c r="M3017" s="34" t="s">
        <v>710</v>
      </c>
      <c r="N3017" s="34" t="s">
        <v>711</v>
      </c>
      <c r="O3017" s="34" t="s">
        <v>712</v>
      </c>
      <c r="P3017" s="34" t="s">
        <v>1106</v>
      </c>
      <c r="Q3017" s="34" t="s">
        <v>10228</v>
      </c>
      <c r="R3017" s="34" t="s">
        <v>10228</v>
      </c>
    </row>
    <row r="3018" spans="1:18" x14ac:dyDescent="0.25">
      <c r="A3018" s="31" t="s">
        <v>28607</v>
      </c>
      <c r="B3018" s="32" t="s">
        <v>9835</v>
      </c>
      <c r="C3018" s="32" t="s">
        <v>734</v>
      </c>
      <c r="D3018" s="35">
        <v>42009</v>
      </c>
      <c r="E3018" s="32" t="s">
        <v>704</v>
      </c>
      <c r="F3018" s="32" t="s">
        <v>705</v>
      </c>
      <c r="G3018" s="32" t="s">
        <v>2751</v>
      </c>
      <c r="H3018" s="32" t="s">
        <v>752</v>
      </c>
      <c r="I3018" s="32" t="s">
        <v>2752</v>
      </c>
      <c r="J3018" s="35">
        <v>43364</v>
      </c>
      <c r="K3018" s="35">
        <v>44095</v>
      </c>
      <c r="L3018" s="32" t="s">
        <v>9836</v>
      </c>
      <c r="M3018" s="32" t="s">
        <v>710</v>
      </c>
      <c r="N3018" s="32" t="s">
        <v>723</v>
      </c>
      <c r="O3018" s="32" t="s">
        <v>773</v>
      </c>
      <c r="P3018" s="32" t="s">
        <v>713</v>
      </c>
      <c r="Q3018" s="32" t="s">
        <v>10228</v>
      </c>
      <c r="R3018" s="32" t="s">
        <v>10228</v>
      </c>
    </row>
    <row r="3019" spans="1:18" x14ac:dyDescent="0.25">
      <c r="A3019" s="33" t="s">
        <v>29101</v>
      </c>
      <c r="B3019" s="34" t="s">
        <v>9837</v>
      </c>
      <c r="C3019" s="34" t="s">
        <v>703</v>
      </c>
      <c r="D3019" s="36">
        <v>42011</v>
      </c>
      <c r="E3019" s="34" t="s">
        <v>704</v>
      </c>
      <c r="F3019" s="34" t="s">
        <v>705</v>
      </c>
      <c r="G3019" s="34" t="s">
        <v>9391</v>
      </c>
      <c r="H3019" s="34" t="s">
        <v>1286</v>
      </c>
      <c r="I3019" s="34" t="s">
        <v>2313</v>
      </c>
      <c r="J3019" s="36">
        <v>43311</v>
      </c>
      <c r="K3019" s="36">
        <v>44042</v>
      </c>
      <c r="L3019" s="34" t="s">
        <v>9838</v>
      </c>
      <c r="M3019" s="34" t="s">
        <v>718</v>
      </c>
      <c r="N3019" s="34" t="s">
        <v>711</v>
      </c>
      <c r="O3019" s="34" t="s">
        <v>712</v>
      </c>
      <c r="P3019" s="34" t="s">
        <v>713</v>
      </c>
      <c r="Q3019" s="34" t="s">
        <v>743</v>
      </c>
      <c r="R3019" s="34" t="s">
        <v>10228</v>
      </c>
    </row>
    <row r="3020" spans="1:18" x14ac:dyDescent="0.25">
      <c r="A3020" s="31" t="s">
        <v>28363</v>
      </c>
      <c r="B3020" s="32" t="s">
        <v>9839</v>
      </c>
      <c r="C3020" s="32" t="s">
        <v>703</v>
      </c>
      <c r="D3020" s="35">
        <v>42012</v>
      </c>
      <c r="E3020" s="32" t="s">
        <v>704</v>
      </c>
      <c r="F3020" s="32" t="s">
        <v>705</v>
      </c>
      <c r="G3020" s="32" t="s">
        <v>9840</v>
      </c>
      <c r="H3020" s="32" t="s">
        <v>769</v>
      </c>
      <c r="I3020" s="32" t="s">
        <v>9841</v>
      </c>
      <c r="J3020" s="35">
        <v>43523</v>
      </c>
      <c r="K3020" s="35">
        <v>44254</v>
      </c>
      <c r="L3020" s="32" t="s">
        <v>9842</v>
      </c>
      <c r="M3020" s="32" t="s">
        <v>710</v>
      </c>
      <c r="N3020" s="32" t="s">
        <v>749</v>
      </c>
      <c r="O3020" s="32" t="s">
        <v>755</v>
      </c>
      <c r="P3020" s="32" t="s">
        <v>713</v>
      </c>
      <c r="Q3020" s="32" t="s">
        <v>10228</v>
      </c>
      <c r="R3020" s="32" t="s">
        <v>10228</v>
      </c>
    </row>
    <row r="3021" spans="1:18" x14ac:dyDescent="0.25">
      <c r="A3021" s="33" t="s">
        <v>29103</v>
      </c>
      <c r="B3021" s="34" t="s">
        <v>9843</v>
      </c>
      <c r="C3021" s="34" t="s">
        <v>703</v>
      </c>
      <c r="D3021" s="36">
        <v>42012</v>
      </c>
      <c r="E3021" s="34" t="s">
        <v>704</v>
      </c>
      <c r="F3021" s="34" t="s">
        <v>705</v>
      </c>
      <c r="G3021" s="34" t="s">
        <v>1364</v>
      </c>
      <c r="H3021" s="34" t="s">
        <v>707</v>
      </c>
      <c r="I3021" s="34" t="s">
        <v>1365</v>
      </c>
      <c r="J3021" s="36">
        <v>43479</v>
      </c>
      <c r="K3021" s="36">
        <v>44210</v>
      </c>
      <c r="L3021" s="34" t="s">
        <v>9844</v>
      </c>
      <c r="M3021" s="34" t="s">
        <v>772</v>
      </c>
      <c r="N3021" s="34" t="s">
        <v>749</v>
      </c>
      <c r="O3021" s="34" t="s">
        <v>712</v>
      </c>
      <c r="P3021" s="34" t="s">
        <v>713</v>
      </c>
      <c r="Q3021" s="34" t="s">
        <v>10228</v>
      </c>
      <c r="R3021" s="34" t="s">
        <v>10228</v>
      </c>
    </row>
    <row r="3022" spans="1:18" x14ac:dyDescent="0.25">
      <c r="A3022" s="31" t="s">
        <v>28609</v>
      </c>
      <c r="B3022" s="32" t="s">
        <v>9845</v>
      </c>
      <c r="C3022" s="32" t="s">
        <v>703</v>
      </c>
      <c r="D3022" s="35">
        <v>42017</v>
      </c>
      <c r="E3022" s="32" t="s">
        <v>704</v>
      </c>
      <c r="F3022" s="32" t="s">
        <v>705</v>
      </c>
      <c r="G3022" s="32" t="s">
        <v>1552</v>
      </c>
      <c r="H3022" s="32" t="s">
        <v>789</v>
      </c>
      <c r="I3022" s="32" t="s">
        <v>1553</v>
      </c>
      <c r="J3022" s="35">
        <v>43209</v>
      </c>
      <c r="K3022" s="35">
        <v>43940</v>
      </c>
      <c r="L3022" s="32" t="s">
        <v>9846</v>
      </c>
      <c r="M3022" s="32" t="s">
        <v>710</v>
      </c>
      <c r="N3022" s="32" t="s">
        <v>778</v>
      </c>
      <c r="O3022" s="32" t="s">
        <v>712</v>
      </c>
      <c r="P3022" s="32" t="s">
        <v>713</v>
      </c>
      <c r="Q3022" s="32" t="s">
        <v>10228</v>
      </c>
      <c r="R3022" s="32" t="s">
        <v>10228</v>
      </c>
    </row>
    <row r="3023" spans="1:18" x14ac:dyDescent="0.25">
      <c r="A3023" s="33" t="s">
        <v>29105</v>
      </c>
      <c r="B3023" s="34" t="s">
        <v>9847</v>
      </c>
      <c r="C3023" s="34" t="s">
        <v>734</v>
      </c>
      <c r="D3023" s="36">
        <v>42019</v>
      </c>
      <c r="E3023" s="34" t="s">
        <v>704</v>
      </c>
      <c r="F3023" s="34" t="s">
        <v>705</v>
      </c>
      <c r="G3023" s="34" t="s">
        <v>9848</v>
      </c>
      <c r="H3023" s="34" t="s">
        <v>804</v>
      </c>
      <c r="I3023" s="34" t="s">
        <v>2243</v>
      </c>
      <c r="J3023" s="36">
        <v>43423</v>
      </c>
      <c r="K3023" s="36">
        <v>44154</v>
      </c>
      <c r="L3023" s="34" t="s">
        <v>9849</v>
      </c>
      <c r="M3023" s="34" t="s">
        <v>710</v>
      </c>
      <c r="N3023" s="34" t="s">
        <v>711</v>
      </c>
      <c r="O3023" s="34" t="s">
        <v>1751</v>
      </c>
      <c r="P3023" s="34" t="s">
        <v>713</v>
      </c>
      <c r="Q3023" s="34" t="s">
        <v>832</v>
      </c>
      <c r="R3023" s="34" t="s">
        <v>10228</v>
      </c>
    </row>
    <row r="3024" spans="1:18" x14ac:dyDescent="0.25">
      <c r="A3024" s="31" t="s">
        <v>28241</v>
      </c>
      <c r="B3024" s="32" t="s">
        <v>9850</v>
      </c>
      <c r="C3024" s="32" t="s">
        <v>703</v>
      </c>
      <c r="D3024" s="35">
        <v>42026</v>
      </c>
      <c r="E3024" s="32" t="s">
        <v>704</v>
      </c>
      <c r="F3024" s="32" t="s">
        <v>705</v>
      </c>
      <c r="G3024" s="32" t="s">
        <v>9851</v>
      </c>
      <c r="H3024" s="32" t="s">
        <v>707</v>
      </c>
      <c r="I3024" s="32" t="s">
        <v>9852</v>
      </c>
      <c r="J3024" s="35">
        <v>43255</v>
      </c>
      <c r="K3024" s="35">
        <v>43986</v>
      </c>
      <c r="L3024" s="32" t="s">
        <v>9853</v>
      </c>
      <c r="M3024" s="32" t="s">
        <v>718</v>
      </c>
      <c r="N3024" s="32" t="s">
        <v>711</v>
      </c>
      <c r="O3024" s="32" t="s">
        <v>9854</v>
      </c>
      <c r="P3024" s="32" t="s">
        <v>833</v>
      </c>
      <c r="Q3024" s="32" t="s">
        <v>10228</v>
      </c>
      <c r="R3024" s="32" t="s">
        <v>10228</v>
      </c>
    </row>
    <row r="3025" spans="1:18" x14ac:dyDescent="0.25">
      <c r="A3025" s="33" t="s">
        <v>29107</v>
      </c>
      <c r="B3025" s="34" t="s">
        <v>9855</v>
      </c>
      <c r="C3025" s="34" t="s">
        <v>703</v>
      </c>
      <c r="D3025" s="36">
        <v>42027</v>
      </c>
      <c r="E3025" s="34" t="s">
        <v>704</v>
      </c>
      <c r="F3025" s="34" t="s">
        <v>705</v>
      </c>
      <c r="G3025" s="34" t="s">
        <v>2813</v>
      </c>
      <c r="H3025" s="34" t="s">
        <v>921</v>
      </c>
      <c r="I3025" s="34" t="s">
        <v>2814</v>
      </c>
      <c r="J3025" s="36">
        <v>43066</v>
      </c>
      <c r="K3025" s="36">
        <v>43796</v>
      </c>
      <c r="L3025" s="34" t="s">
        <v>9856</v>
      </c>
      <c r="M3025" s="34" t="s">
        <v>712</v>
      </c>
      <c r="N3025" s="34" t="s">
        <v>749</v>
      </c>
      <c r="O3025" s="34" t="s">
        <v>712</v>
      </c>
      <c r="P3025" s="34" t="s">
        <v>712</v>
      </c>
      <c r="Q3025" s="34" t="s">
        <v>10228</v>
      </c>
      <c r="R3025" s="34" t="s">
        <v>10228</v>
      </c>
    </row>
    <row r="3026" spans="1:18" x14ac:dyDescent="0.25">
      <c r="A3026" s="31" t="s">
        <v>28611</v>
      </c>
      <c r="B3026" s="32" t="s">
        <v>9857</v>
      </c>
      <c r="C3026" s="32" t="s">
        <v>703</v>
      </c>
      <c r="D3026" s="35">
        <v>42031</v>
      </c>
      <c r="E3026" s="32" t="s">
        <v>704</v>
      </c>
      <c r="F3026" s="32" t="s">
        <v>705</v>
      </c>
      <c r="G3026" s="32" t="s">
        <v>4595</v>
      </c>
      <c r="H3026" s="32" t="s">
        <v>707</v>
      </c>
      <c r="I3026" s="32" t="s">
        <v>4596</v>
      </c>
      <c r="J3026" s="35">
        <v>43515</v>
      </c>
      <c r="K3026" s="35">
        <v>44246</v>
      </c>
      <c r="L3026" s="32" t="s">
        <v>9858</v>
      </c>
      <c r="M3026" s="32" t="s">
        <v>772</v>
      </c>
      <c r="N3026" s="32" t="s">
        <v>749</v>
      </c>
      <c r="O3026" s="32" t="s">
        <v>712</v>
      </c>
      <c r="P3026" s="32" t="s">
        <v>713</v>
      </c>
      <c r="Q3026" s="32" t="s">
        <v>10228</v>
      </c>
      <c r="R3026" s="32" t="s">
        <v>10228</v>
      </c>
    </row>
    <row r="3027" spans="1:18" x14ac:dyDescent="0.25">
      <c r="A3027" s="33" t="s">
        <v>29109</v>
      </c>
      <c r="B3027" s="34" t="s">
        <v>9859</v>
      </c>
      <c r="C3027" s="34" t="s">
        <v>703</v>
      </c>
      <c r="D3027" s="36">
        <v>42033</v>
      </c>
      <c r="E3027" s="34" t="s">
        <v>704</v>
      </c>
      <c r="F3027" s="34" t="s">
        <v>705</v>
      </c>
      <c r="G3027" s="34" t="s">
        <v>1079</v>
      </c>
      <c r="H3027" s="34" t="s">
        <v>1080</v>
      </c>
      <c r="I3027" s="34" t="s">
        <v>1081</v>
      </c>
      <c r="J3027" s="36">
        <v>43212</v>
      </c>
      <c r="K3027" s="36">
        <v>43943</v>
      </c>
      <c r="L3027" s="34" t="s">
        <v>9860</v>
      </c>
      <c r="M3027" s="34" t="s">
        <v>710</v>
      </c>
      <c r="N3027" s="34" t="s">
        <v>723</v>
      </c>
      <c r="O3027" s="34" t="s">
        <v>712</v>
      </c>
      <c r="P3027" s="34" t="s">
        <v>743</v>
      </c>
      <c r="Q3027" s="34" t="s">
        <v>713</v>
      </c>
      <c r="R3027" s="34" t="s">
        <v>10228</v>
      </c>
    </row>
    <row r="3028" spans="1:18" x14ac:dyDescent="0.25">
      <c r="A3028" s="31" t="s">
        <v>28365</v>
      </c>
      <c r="B3028" s="32" t="s">
        <v>9861</v>
      </c>
      <c r="C3028" s="32" t="s">
        <v>703</v>
      </c>
      <c r="D3028" s="35">
        <v>42034</v>
      </c>
      <c r="E3028" s="32" t="s">
        <v>704</v>
      </c>
      <c r="F3028" s="32" t="s">
        <v>705</v>
      </c>
      <c r="G3028" s="32" t="s">
        <v>873</v>
      </c>
      <c r="H3028" s="32" t="s">
        <v>707</v>
      </c>
      <c r="I3028" s="32" t="s">
        <v>874</v>
      </c>
      <c r="J3028" s="35">
        <v>43496</v>
      </c>
      <c r="K3028" s="35">
        <v>44227</v>
      </c>
      <c r="L3028" s="32" t="s">
        <v>9862</v>
      </c>
      <c r="M3028" s="32" t="s">
        <v>710</v>
      </c>
      <c r="N3028" s="32" t="s">
        <v>711</v>
      </c>
      <c r="O3028" s="32" t="s">
        <v>773</v>
      </c>
      <c r="P3028" s="32" t="s">
        <v>713</v>
      </c>
      <c r="Q3028" s="32" t="s">
        <v>10228</v>
      </c>
      <c r="R3028" s="32" t="s">
        <v>10228</v>
      </c>
    </row>
    <row r="3029" spans="1:18" x14ac:dyDescent="0.25">
      <c r="A3029" s="33" t="s">
        <v>29111</v>
      </c>
      <c r="B3029" s="34" t="s">
        <v>9863</v>
      </c>
      <c r="C3029" s="34" t="s">
        <v>703</v>
      </c>
      <c r="D3029" s="36">
        <v>42037</v>
      </c>
      <c r="E3029" s="34" t="s">
        <v>704</v>
      </c>
      <c r="F3029" s="34" t="s">
        <v>705</v>
      </c>
      <c r="G3029" s="34" t="s">
        <v>873</v>
      </c>
      <c r="H3029" s="34" t="s">
        <v>707</v>
      </c>
      <c r="I3029" s="34" t="s">
        <v>874</v>
      </c>
      <c r="J3029" s="36">
        <v>43510</v>
      </c>
      <c r="K3029" s="36">
        <v>44241</v>
      </c>
      <c r="L3029" s="34" t="s">
        <v>9864</v>
      </c>
      <c r="M3029" s="34" t="s">
        <v>772</v>
      </c>
      <c r="N3029" s="34" t="s">
        <v>749</v>
      </c>
      <c r="O3029" s="34" t="s">
        <v>712</v>
      </c>
      <c r="P3029" s="34" t="s">
        <v>876</v>
      </c>
      <c r="Q3029" s="34" t="s">
        <v>10228</v>
      </c>
      <c r="R3029" s="34" t="s">
        <v>10228</v>
      </c>
    </row>
    <row r="3030" spans="1:18" x14ac:dyDescent="0.25">
      <c r="A3030" s="31" t="s">
        <v>28613</v>
      </c>
      <c r="B3030" s="32" t="s">
        <v>9865</v>
      </c>
      <c r="C3030" s="32" t="s">
        <v>703</v>
      </c>
      <c r="D3030" s="35">
        <v>42038</v>
      </c>
      <c r="E3030" s="32" t="s">
        <v>704</v>
      </c>
      <c r="F3030" s="32" t="s">
        <v>705</v>
      </c>
      <c r="G3030" s="32" t="s">
        <v>873</v>
      </c>
      <c r="H3030" s="32" t="s">
        <v>707</v>
      </c>
      <c r="I3030" s="32" t="s">
        <v>874</v>
      </c>
      <c r="J3030" s="35">
        <v>43542</v>
      </c>
      <c r="K3030" s="35">
        <v>44273</v>
      </c>
      <c r="L3030" s="32" t="s">
        <v>9866</v>
      </c>
      <c r="M3030" s="32" t="s">
        <v>729</v>
      </c>
      <c r="N3030" s="32" t="s">
        <v>749</v>
      </c>
      <c r="O3030" s="32" t="s">
        <v>712</v>
      </c>
      <c r="P3030" s="32" t="s">
        <v>713</v>
      </c>
      <c r="Q3030" s="32" t="s">
        <v>10228</v>
      </c>
      <c r="R3030" s="32" t="s">
        <v>10228</v>
      </c>
    </row>
    <row r="3031" spans="1:18" x14ac:dyDescent="0.25">
      <c r="A3031" s="33" t="s">
        <v>29113</v>
      </c>
      <c r="B3031" s="34" t="s">
        <v>9867</v>
      </c>
      <c r="C3031" s="34" t="s">
        <v>703</v>
      </c>
      <c r="D3031" s="36">
        <v>42038</v>
      </c>
      <c r="E3031" s="34" t="s">
        <v>704</v>
      </c>
      <c r="F3031" s="34" t="s">
        <v>705</v>
      </c>
      <c r="G3031" s="34" t="s">
        <v>9868</v>
      </c>
      <c r="H3031" s="34" t="s">
        <v>746</v>
      </c>
      <c r="I3031" s="34" t="s">
        <v>9869</v>
      </c>
      <c r="J3031" s="36">
        <v>42874</v>
      </c>
      <c r="K3031" s="36">
        <v>43604</v>
      </c>
      <c r="L3031" s="34" t="s">
        <v>9870</v>
      </c>
      <c r="M3031" s="34" t="s">
        <v>712</v>
      </c>
      <c r="N3031" s="34" t="s">
        <v>749</v>
      </c>
      <c r="O3031" s="34" t="s">
        <v>712</v>
      </c>
      <c r="P3031" s="34" t="s">
        <v>712</v>
      </c>
      <c r="Q3031" s="34" t="s">
        <v>10228</v>
      </c>
      <c r="R3031" s="34" t="s">
        <v>10228</v>
      </c>
    </row>
    <row r="3032" spans="1:18" x14ac:dyDescent="0.25">
      <c r="A3032" s="31" t="s">
        <v>28149</v>
      </c>
      <c r="B3032" s="32" t="s">
        <v>9871</v>
      </c>
      <c r="C3032" s="32" t="s">
        <v>703</v>
      </c>
      <c r="D3032" s="35">
        <v>42039</v>
      </c>
      <c r="E3032" s="32" t="s">
        <v>704</v>
      </c>
      <c r="F3032" s="32" t="s">
        <v>705</v>
      </c>
      <c r="G3032" s="32" t="s">
        <v>9872</v>
      </c>
      <c r="H3032" s="32" t="s">
        <v>707</v>
      </c>
      <c r="I3032" s="32" t="s">
        <v>9873</v>
      </c>
      <c r="J3032" s="35">
        <v>43018</v>
      </c>
      <c r="K3032" s="35">
        <v>43748</v>
      </c>
      <c r="L3032" s="32" t="s">
        <v>9874</v>
      </c>
      <c r="M3032" s="32" t="s">
        <v>712</v>
      </c>
      <c r="N3032" s="32" t="s">
        <v>749</v>
      </c>
      <c r="O3032" s="32" t="s">
        <v>712</v>
      </c>
      <c r="P3032" s="32" t="s">
        <v>712</v>
      </c>
      <c r="Q3032" s="32" t="s">
        <v>10228</v>
      </c>
      <c r="R3032" s="32" t="s">
        <v>10228</v>
      </c>
    </row>
    <row r="3033" spans="1:18" x14ac:dyDescent="0.25">
      <c r="A3033" s="33" t="s">
        <v>29115</v>
      </c>
      <c r="B3033" s="34" t="s">
        <v>9875</v>
      </c>
      <c r="C3033" s="34" t="s">
        <v>703</v>
      </c>
      <c r="D3033" s="36">
        <v>42040</v>
      </c>
      <c r="E3033" s="34" t="s">
        <v>704</v>
      </c>
      <c r="F3033" s="34" t="s">
        <v>705</v>
      </c>
      <c r="G3033" s="34" t="s">
        <v>953</v>
      </c>
      <c r="H3033" s="34" t="s">
        <v>769</v>
      </c>
      <c r="I3033" s="34" t="s">
        <v>954</v>
      </c>
      <c r="J3033" s="36">
        <v>43076</v>
      </c>
      <c r="K3033" s="36">
        <v>43806</v>
      </c>
      <c r="L3033" s="34" t="s">
        <v>9876</v>
      </c>
      <c r="M3033" s="34" t="s">
        <v>712</v>
      </c>
      <c r="N3033" s="34" t="s">
        <v>749</v>
      </c>
      <c r="O3033" s="34" t="s">
        <v>712</v>
      </c>
      <c r="P3033" s="34" t="s">
        <v>712</v>
      </c>
      <c r="Q3033" s="34" t="s">
        <v>10228</v>
      </c>
      <c r="R3033" s="34" t="s">
        <v>10228</v>
      </c>
    </row>
    <row r="3034" spans="1:18" x14ac:dyDescent="0.25">
      <c r="A3034" s="31" t="s">
        <v>28615</v>
      </c>
      <c r="B3034" s="32" t="s">
        <v>9877</v>
      </c>
      <c r="C3034" s="32" t="s">
        <v>703</v>
      </c>
      <c r="D3034" s="35">
        <v>42040</v>
      </c>
      <c r="E3034" s="32" t="s">
        <v>704</v>
      </c>
      <c r="F3034" s="32" t="s">
        <v>705</v>
      </c>
      <c r="G3034" s="32" t="s">
        <v>751</v>
      </c>
      <c r="H3034" s="32" t="s">
        <v>752</v>
      </c>
      <c r="I3034" s="32" t="s">
        <v>753</v>
      </c>
      <c r="J3034" s="35">
        <v>43514</v>
      </c>
      <c r="K3034" s="35">
        <v>44245</v>
      </c>
      <c r="L3034" s="32" t="s">
        <v>9878</v>
      </c>
      <c r="M3034" s="32" t="s">
        <v>710</v>
      </c>
      <c r="N3034" s="32" t="s">
        <v>723</v>
      </c>
      <c r="O3034" s="32" t="s">
        <v>755</v>
      </c>
      <c r="P3034" s="32" t="s">
        <v>743</v>
      </c>
      <c r="Q3034" s="32" t="s">
        <v>713</v>
      </c>
      <c r="R3034" s="32" t="s">
        <v>10228</v>
      </c>
    </row>
    <row r="3035" spans="1:18" x14ac:dyDescent="0.25">
      <c r="A3035" s="33" t="s">
        <v>29117</v>
      </c>
      <c r="B3035" s="34" t="s">
        <v>9879</v>
      </c>
      <c r="C3035" s="34" t="s">
        <v>703</v>
      </c>
      <c r="D3035" s="36">
        <v>42038</v>
      </c>
      <c r="E3035" s="34" t="s">
        <v>704</v>
      </c>
      <c r="F3035" s="34" t="s">
        <v>705</v>
      </c>
      <c r="G3035" s="34" t="s">
        <v>6476</v>
      </c>
      <c r="H3035" s="34" t="s">
        <v>789</v>
      </c>
      <c r="I3035" s="34" t="s">
        <v>6477</v>
      </c>
      <c r="J3035" s="36">
        <v>43048</v>
      </c>
      <c r="K3035" s="36">
        <v>43778</v>
      </c>
      <c r="L3035" s="34" t="s">
        <v>9880</v>
      </c>
      <c r="M3035" s="34" t="s">
        <v>729</v>
      </c>
      <c r="N3035" s="34" t="s">
        <v>723</v>
      </c>
      <c r="O3035" s="34" t="s">
        <v>9881</v>
      </c>
      <c r="P3035" s="34" t="s">
        <v>713</v>
      </c>
      <c r="Q3035" s="34" t="s">
        <v>10228</v>
      </c>
      <c r="R3035" s="34" t="s">
        <v>10228</v>
      </c>
    </row>
    <row r="3036" spans="1:18" x14ac:dyDescent="0.25">
      <c r="A3036" s="31" t="s">
        <v>28367</v>
      </c>
      <c r="B3036" s="32" t="s">
        <v>9882</v>
      </c>
      <c r="C3036" s="32" t="s">
        <v>703</v>
      </c>
      <c r="D3036" s="35">
        <v>42044</v>
      </c>
      <c r="E3036" s="32" t="s">
        <v>704</v>
      </c>
      <c r="F3036" s="32" t="s">
        <v>705</v>
      </c>
      <c r="G3036" s="32" t="s">
        <v>1027</v>
      </c>
      <c r="H3036" s="32" t="s">
        <v>740</v>
      </c>
      <c r="I3036" s="32" t="s">
        <v>1028</v>
      </c>
      <c r="J3036" s="35">
        <v>43245</v>
      </c>
      <c r="K3036" s="35">
        <v>43976</v>
      </c>
      <c r="L3036" s="32" t="s">
        <v>9883</v>
      </c>
      <c r="M3036" s="32" t="s">
        <v>772</v>
      </c>
      <c r="N3036" s="32" t="s">
        <v>749</v>
      </c>
      <c r="O3036" s="32" t="s">
        <v>712</v>
      </c>
      <c r="P3036" s="32" t="s">
        <v>743</v>
      </c>
      <c r="Q3036" s="32" t="s">
        <v>10228</v>
      </c>
      <c r="R3036" s="32" t="s">
        <v>10228</v>
      </c>
    </row>
    <row r="3037" spans="1:18" x14ac:dyDescent="0.25">
      <c r="A3037" s="33" t="s">
        <v>29119</v>
      </c>
      <c r="B3037" s="34" t="s">
        <v>9884</v>
      </c>
      <c r="C3037" s="34" t="s">
        <v>703</v>
      </c>
      <c r="D3037" s="36">
        <v>42044</v>
      </c>
      <c r="E3037" s="34" t="s">
        <v>704</v>
      </c>
      <c r="F3037" s="34" t="s">
        <v>705</v>
      </c>
      <c r="G3037" s="34" t="s">
        <v>873</v>
      </c>
      <c r="H3037" s="34" t="s">
        <v>707</v>
      </c>
      <c r="I3037" s="34" t="s">
        <v>874</v>
      </c>
      <c r="J3037" s="36">
        <v>43118</v>
      </c>
      <c r="K3037" s="36">
        <v>43848</v>
      </c>
      <c r="L3037" s="34" t="s">
        <v>9885</v>
      </c>
      <c r="M3037" s="34" t="s">
        <v>710</v>
      </c>
      <c r="N3037" s="34" t="s">
        <v>711</v>
      </c>
      <c r="O3037" s="34" t="s">
        <v>712</v>
      </c>
      <c r="P3037" s="34" t="s">
        <v>713</v>
      </c>
      <c r="Q3037" s="34" t="s">
        <v>10228</v>
      </c>
      <c r="R3037" s="34" t="s">
        <v>10228</v>
      </c>
    </row>
    <row r="3038" spans="1:18" x14ac:dyDescent="0.25">
      <c r="A3038" s="31" t="s">
        <v>28617</v>
      </c>
      <c r="B3038" s="32" t="s">
        <v>9886</v>
      </c>
      <c r="C3038" s="32" t="s">
        <v>703</v>
      </c>
      <c r="D3038" s="35">
        <v>42045</v>
      </c>
      <c r="E3038" s="32" t="s">
        <v>704</v>
      </c>
      <c r="F3038" s="32" t="s">
        <v>705</v>
      </c>
      <c r="G3038" s="32" t="s">
        <v>1314</v>
      </c>
      <c r="H3038" s="32" t="s">
        <v>707</v>
      </c>
      <c r="I3038" s="32" t="s">
        <v>1315</v>
      </c>
      <c r="J3038" s="35">
        <v>43257</v>
      </c>
      <c r="K3038" s="35">
        <v>43988</v>
      </c>
      <c r="L3038" s="32" t="s">
        <v>9887</v>
      </c>
      <c r="M3038" s="32" t="s">
        <v>710</v>
      </c>
      <c r="N3038" s="32" t="s">
        <v>723</v>
      </c>
      <c r="O3038" s="32" t="s">
        <v>712</v>
      </c>
      <c r="P3038" s="32" t="s">
        <v>713</v>
      </c>
      <c r="Q3038" s="32" t="s">
        <v>10228</v>
      </c>
      <c r="R3038" s="32" t="s">
        <v>10228</v>
      </c>
    </row>
    <row r="3039" spans="1:18" x14ac:dyDescent="0.25">
      <c r="A3039" s="33" t="s">
        <v>29121</v>
      </c>
      <c r="B3039" s="34" t="s">
        <v>9888</v>
      </c>
      <c r="C3039" s="34" t="s">
        <v>703</v>
      </c>
      <c r="D3039" s="36">
        <v>42046</v>
      </c>
      <c r="E3039" s="34" t="s">
        <v>704</v>
      </c>
      <c r="F3039" s="34" t="s">
        <v>705</v>
      </c>
      <c r="G3039" s="34" t="s">
        <v>2751</v>
      </c>
      <c r="H3039" s="34" t="s">
        <v>752</v>
      </c>
      <c r="I3039" s="34" t="s">
        <v>2752</v>
      </c>
      <c r="J3039" s="36">
        <v>43495</v>
      </c>
      <c r="K3039" s="36">
        <v>44226</v>
      </c>
      <c r="L3039" s="34" t="s">
        <v>9889</v>
      </c>
      <c r="M3039" s="34" t="s">
        <v>710</v>
      </c>
      <c r="N3039" s="34" t="s">
        <v>778</v>
      </c>
      <c r="O3039" s="34" t="s">
        <v>712</v>
      </c>
      <c r="P3039" s="34" t="s">
        <v>713</v>
      </c>
      <c r="Q3039" s="34" t="s">
        <v>10228</v>
      </c>
      <c r="R3039" s="34" t="s">
        <v>10228</v>
      </c>
    </row>
    <row r="3040" spans="1:18" x14ac:dyDescent="0.25">
      <c r="A3040" s="31" t="s">
        <v>28243</v>
      </c>
      <c r="B3040" s="32" t="s">
        <v>9890</v>
      </c>
      <c r="C3040" s="32" t="s">
        <v>703</v>
      </c>
      <c r="D3040" s="35">
        <v>42046</v>
      </c>
      <c r="E3040" s="32" t="s">
        <v>704</v>
      </c>
      <c r="F3040" s="32" t="s">
        <v>705</v>
      </c>
      <c r="G3040" s="32" t="s">
        <v>1349</v>
      </c>
      <c r="H3040" s="32" t="s">
        <v>752</v>
      </c>
      <c r="I3040" s="32" t="s">
        <v>1350</v>
      </c>
      <c r="J3040" s="35">
        <v>43312</v>
      </c>
      <c r="K3040" s="35">
        <v>44043</v>
      </c>
      <c r="L3040" s="32" t="s">
        <v>9891</v>
      </c>
      <c r="M3040" s="32" t="s">
        <v>718</v>
      </c>
      <c r="N3040" s="32" t="s">
        <v>723</v>
      </c>
      <c r="O3040" s="32" t="s">
        <v>712</v>
      </c>
      <c r="P3040" s="32" t="s">
        <v>1042</v>
      </c>
      <c r="Q3040" s="32" t="s">
        <v>10228</v>
      </c>
      <c r="R3040" s="32" t="s">
        <v>10228</v>
      </c>
    </row>
    <row r="3041" spans="1:18" x14ac:dyDescent="0.25">
      <c r="A3041" s="33" t="s">
        <v>29123</v>
      </c>
      <c r="B3041" s="34" t="s">
        <v>9892</v>
      </c>
      <c r="C3041" s="34" t="s">
        <v>703</v>
      </c>
      <c r="D3041" s="36">
        <v>42046</v>
      </c>
      <c r="E3041" s="34" t="s">
        <v>704</v>
      </c>
      <c r="F3041" s="34" t="s">
        <v>705</v>
      </c>
      <c r="G3041" s="34" t="s">
        <v>1978</v>
      </c>
      <c r="H3041" s="34" t="s">
        <v>998</v>
      </c>
      <c r="I3041" s="34" t="s">
        <v>1979</v>
      </c>
      <c r="J3041" s="36">
        <v>43328</v>
      </c>
      <c r="K3041" s="36">
        <v>44059</v>
      </c>
      <c r="L3041" s="34" t="s">
        <v>9893</v>
      </c>
      <c r="M3041" s="34" t="s">
        <v>710</v>
      </c>
      <c r="N3041" s="34" t="s">
        <v>711</v>
      </c>
      <c r="O3041" s="34" t="s">
        <v>712</v>
      </c>
      <c r="P3041" s="34" t="s">
        <v>1106</v>
      </c>
      <c r="Q3041" s="34" t="s">
        <v>713</v>
      </c>
      <c r="R3041" s="34" t="s">
        <v>10228</v>
      </c>
    </row>
    <row r="3042" spans="1:18" x14ac:dyDescent="0.25">
      <c r="A3042" s="31" t="s">
        <v>28619</v>
      </c>
      <c r="B3042" s="32" t="s">
        <v>9894</v>
      </c>
      <c r="C3042" s="32" t="s">
        <v>703</v>
      </c>
      <c r="D3042" s="35">
        <v>42048</v>
      </c>
      <c r="E3042" s="32" t="s">
        <v>704</v>
      </c>
      <c r="F3042" s="32" t="s">
        <v>705</v>
      </c>
      <c r="G3042" s="32" t="s">
        <v>2991</v>
      </c>
      <c r="H3042" s="32" t="s">
        <v>1465</v>
      </c>
      <c r="I3042" s="32" t="s">
        <v>2992</v>
      </c>
      <c r="J3042" s="35">
        <v>42873</v>
      </c>
      <c r="K3042" s="35">
        <v>43603</v>
      </c>
      <c r="L3042" s="32" t="s">
        <v>9895</v>
      </c>
      <c r="M3042" s="32" t="s">
        <v>710</v>
      </c>
      <c r="N3042" s="32" t="s">
        <v>778</v>
      </c>
      <c r="O3042" s="32" t="s">
        <v>712</v>
      </c>
      <c r="P3042" s="32" t="s">
        <v>713</v>
      </c>
      <c r="Q3042" s="32" t="s">
        <v>10228</v>
      </c>
      <c r="R3042" s="32" t="s">
        <v>10228</v>
      </c>
    </row>
    <row r="3043" spans="1:18" x14ac:dyDescent="0.25">
      <c r="A3043" s="33" t="s">
        <v>29125</v>
      </c>
      <c r="B3043" s="34" t="s">
        <v>6850</v>
      </c>
      <c r="C3043" s="34" t="s">
        <v>703</v>
      </c>
      <c r="D3043" s="36">
        <v>42048</v>
      </c>
      <c r="E3043" s="34" t="s">
        <v>704</v>
      </c>
      <c r="F3043" s="34" t="s">
        <v>705</v>
      </c>
      <c r="G3043" s="34" t="s">
        <v>3416</v>
      </c>
      <c r="H3043" s="34" t="s">
        <v>1286</v>
      </c>
      <c r="I3043" s="34" t="s">
        <v>3417</v>
      </c>
      <c r="J3043" s="36">
        <v>43543</v>
      </c>
      <c r="K3043" s="36">
        <v>44274</v>
      </c>
      <c r="L3043" s="34" t="s">
        <v>9896</v>
      </c>
      <c r="M3043" s="34" t="s">
        <v>710</v>
      </c>
      <c r="N3043" s="34" t="s">
        <v>749</v>
      </c>
      <c r="O3043" s="34" t="s">
        <v>712</v>
      </c>
      <c r="P3043" s="34" t="s">
        <v>713</v>
      </c>
      <c r="Q3043" s="34" t="s">
        <v>10228</v>
      </c>
      <c r="R3043" s="34" t="s">
        <v>10228</v>
      </c>
    </row>
    <row r="3044" spans="1:18" x14ac:dyDescent="0.25">
      <c r="A3044" s="31" t="s">
        <v>28369</v>
      </c>
      <c r="B3044" s="32" t="s">
        <v>9897</v>
      </c>
      <c r="C3044" s="32" t="s">
        <v>703</v>
      </c>
      <c r="D3044" s="35">
        <v>42054</v>
      </c>
      <c r="E3044" s="32" t="s">
        <v>704</v>
      </c>
      <c r="F3044" s="32" t="s">
        <v>705</v>
      </c>
      <c r="G3044" s="32" t="s">
        <v>1004</v>
      </c>
      <c r="H3044" s="32" t="s">
        <v>769</v>
      </c>
      <c r="I3044" s="32" t="s">
        <v>1005</v>
      </c>
      <c r="J3044" s="35">
        <v>43452</v>
      </c>
      <c r="K3044" s="35">
        <v>44183</v>
      </c>
      <c r="L3044" s="32" t="s">
        <v>9898</v>
      </c>
      <c r="M3044" s="32" t="s">
        <v>772</v>
      </c>
      <c r="N3044" s="32" t="s">
        <v>723</v>
      </c>
      <c r="O3044" s="32" t="s">
        <v>712</v>
      </c>
      <c r="P3044" s="32" t="s">
        <v>713</v>
      </c>
      <c r="Q3044" s="32" t="s">
        <v>10228</v>
      </c>
      <c r="R3044" s="32" t="s">
        <v>10228</v>
      </c>
    </row>
    <row r="3045" spans="1:18" x14ac:dyDescent="0.25">
      <c r="A3045" s="33" t="s">
        <v>29127</v>
      </c>
      <c r="B3045" s="34" t="s">
        <v>9899</v>
      </c>
      <c r="C3045" s="34" t="s">
        <v>703</v>
      </c>
      <c r="D3045" s="36">
        <v>42059</v>
      </c>
      <c r="E3045" s="34" t="s">
        <v>704</v>
      </c>
      <c r="F3045" s="34" t="s">
        <v>705</v>
      </c>
      <c r="G3045" s="34" t="s">
        <v>9900</v>
      </c>
      <c r="H3045" s="34" t="s">
        <v>707</v>
      </c>
      <c r="I3045" s="34" t="s">
        <v>4101</v>
      </c>
      <c r="J3045" s="36">
        <v>43369</v>
      </c>
      <c r="K3045" s="36">
        <v>44100</v>
      </c>
      <c r="L3045" s="34" t="s">
        <v>9901</v>
      </c>
      <c r="M3045" s="34" t="s">
        <v>729</v>
      </c>
      <c r="N3045" s="34" t="s">
        <v>723</v>
      </c>
      <c r="O3045" s="34" t="s">
        <v>766</v>
      </c>
      <c r="P3045" s="34" t="s">
        <v>713</v>
      </c>
      <c r="Q3045" s="34" t="s">
        <v>743</v>
      </c>
      <c r="R3045" s="34" t="s">
        <v>10228</v>
      </c>
    </row>
    <row r="3046" spans="1:18" x14ac:dyDescent="0.25">
      <c r="A3046" s="31" t="s">
        <v>28621</v>
      </c>
      <c r="B3046" s="32" t="s">
        <v>9902</v>
      </c>
      <c r="C3046" s="32" t="s">
        <v>703</v>
      </c>
      <c r="D3046" s="35">
        <v>42059</v>
      </c>
      <c r="E3046" s="32" t="s">
        <v>704</v>
      </c>
      <c r="F3046" s="32" t="s">
        <v>705</v>
      </c>
      <c r="G3046" s="32" t="s">
        <v>9903</v>
      </c>
      <c r="H3046" s="32" t="s">
        <v>945</v>
      </c>
      <c r="I3046" s="32" t="s">
        <v>9904</v>
      </c>
      <c r="J3046" s="35">
        <v>43403</v>
      </c>
      <c r="K3046" s="35">
        <v>44134</v>
      </c>
      <c r="L3046" s="32" t="s">
        <v>9905</v>
      </c>
      <c r="M3046" s="32" t="s">
        <v>729</v>
      </c>
      <c r="N3046" s="32" t="s">
        <v>749</v>
      </c>
      <c r="O3046" s="32" t="s">
        <v>773</v>
      </c>
      <c r="P3046" s="32" t="s">
        <v>713</v>
      </c>
      <c r="Q3046" s="32" t="s">
        <v>10228</v>
      </c>
      <c r="R3046" s="32" t="s">
        <v>10228</v>
      </c>
    </row>
    <row r="3047" spans="1:18" x14ac:dyDescent="0.25">
      <c r="A3047" s="33" t="s">
        <v>29129</v>
      </c>
      <c r="B3047" s="34" t="s">
        <v>9906</v>
      </c>
      <c r="C3047" s="34" t="s">
        <v>703</v>
      </c>
      <c r="D3047" s="36">
        <v>42059</v>
      </c>
      <c r="E3047" s="34" t="s">
        <v>704</v>
      </c>
      <c r="F3047" s="34" t="s">
        <v>705</v>
      </c>
      <c r="G3047" s="34" t="s">
        <v>1298</v>
      </c>
      <c r="H3047" s="34" t="s">
        <v>1286</v>
      </c>
      <c r="I3047" s="34" t="s">
        <v>1299</v>
      </c>
      <c r="J3047" s="36">
        <v>42913</v>
      </c>
      <c r="K3047" s="36">
        <v>43643</v>
      </c>
      <c r="L3047" s="34" t="s">
        <v>9907</v>
      </c>
      <c r="M3047" s="34" t="s">
        <v>710</v>
      </c>
      <c r="N3047" s="34" t="s">
        <v>723</v>
      </c>
      <c r="O3047" s="34" t="s">
        <v>712</v>
      </c>
      <c r="P3047" s="34" t="s">
        <v>713</v>
      </c>
      <c r="Q3047" s="34" t="s">
        <v>10228</v>
      </c>
      <c r="R3047" s="34" t="s">
        <v>10228</v>
      </c>
    </row>
    <row r="3048" spans="1:18" x14ac:dyDescent="0.25">
      <c r="A3048" s="31" t="s">
        <v>27612</v>
      </c>
      <c r="B3048" s="32" t="s">
        <v>9908</v>
      </c>
      <c r="C3048" s="32" t="s">
        <v>703</v>
      </c>
      <c r="D3048" s="35">
        <v>42068</v>
      </c>
      <c r="E3048" s="32" t="s">
        <v>704</v>
      </c>
      <c r="F3048" s="32" t="s">
        <v>705</v>
      </c>
      <c r="G3048" s="32" t="s">
        <v>9909</v>
      </c>
      <c r="H3048" s="32" t="s">
        <v>746</v>
      </c>
      <c r="I3048" s="32" t="s">
        <v>9910</v>
      </c>
      <c r="J3048" s="35">
        <v>43052</v>
      </c>
      <c r="K3048" s="35">
        <v>43782</v>
      </c>
      <c r="L3048" s="32" t="s">
        <v>9911</v>
      </c>
      <c r="M3048" s="32" t="s">
        <v>710</v>
      </c>
      <c r="N3048" s="32" t="s">
        <v>778</v>
      </c>
      <c r="O3048" s="32" t="s">
        <v>712</v>
      </c>
      <c r="P3048" s="32" t="s">
        <v>743</v>
      </c>
      <c r="Q3048" s="32" t="s">
        <v>10228</v>
      </c>
      <c r="R3048" s="32" t="s">
        <v>10228</v>
      </c>
    </row>
    <row r="3049" spans="1:18" x14ac:dyDescent="0.25">
      <c r="A3049" s="33" t="s">
        <v>27380</v>
      </c>
      <c r="B3049" s="34" t="s">
        <v>9912</v>
      </c>
      <c r="C3049" s="34" t="s">
        <v>703</v>
      </c>
      <c r="D3049" s="36">
        <v>42068</v>
      </c>
      <c r="E3049" s="34" t="s">
        <v>704</v>
      </c>
      <c r="F3049" s="34" t="s">
        <v>705</v>
      </c>
      <c r="G3049" s="34" t="s">
        <v>9913</v>
      </c>
      <c r="H3049" s="34" t="s">
        <v>752</v>
      </c>
      <c r="I3049" s="34" t="s">
        <v>9914</v>
      </c>
      <c r="J3049" s="36">
        <v>43256</v>
      </c>
      <c r="K3049" s="36">
        <v>43987</v>
      </c>
      <c r="L3049" s="34" t="s">
        <v>9915</v>
      </c>
      <c r="M3049" s="34" t="s">
        <v>710</v>
      </c>
      <c r="N3049" s="34" t="s">
        <v>749</v>
      </c>
      <c r="O3049" s="34" t="s">
        <v>712</v>
      </c>
      <c r="P3049" s="34" t="s">
        <v>713</v>
      </c>
      <c r="Q3049" s="34" t="s">
        <v>743</v>
      </c>
      <c r="R3049" s="34" t="s">
        <v>10228</v>
      </c>
    </row>
    <row r="3050" spans="1:18" x14ac:dyDescent="0.25">
      <c r="A3050" s="31" t="s">
        <v>27512</v>
      </c>
      <c r="B3050" s="32" t="s">
        <v>9916</v>
      </c>
      <c r="C3050" s="32" t="s">
        <v>703</v>
      </c>
      <c r="D3050" s="35">
        <v>42069</v>
      </c>
      <c r="E3050" s="32" t="s">
        <v>704</v>
      </c>
      <c r="F3050" s="32" t="s">
        <v>705</v>
      </c>
      <c r="G3050" s="32" t="s">
        <v>6957</v>
      </c>
      <c r="H3050" s="32" t="s">
        <v>1286</v>
      </c>
      <c r="I3050" s="32" t="s">
        <v>6958</v>
      </c>
      <c r="J3050" s="35">
        <v>43362</v>
      </c>
      <c r="K3050" s="35">
        <v>44093</v>
      </c>
      <c r="L3050" s="32" t="s">
        <v>9917</v>
      </c>
      <c r="M3050" s="32" t="s">
        <v>710</v>
      </c>
      <c r="N3050" s="32" t="s">
        <v>749</v>
      </c>
      <c r="O3050" s="32" t="s">
        <v>712</v>
      </c>
      <c r="P3050" s="32" t="s">
        <v>713</v>
      </c>
      <c r="Q3050" s="32" t="s">
        <v>10228</v>
      </c>
      <c r="R3050" s="32" t="s">
        <v>10228</v>
      </c>
    </row>
    <row r="3051" spans="1:18" x14ac:dyDescent="0.25">
      <c r="A3051" s="33" t="s">
        <v>27918</v>
      </c>
      <c r="B3051" s="34" t="s">
        <v>9918</v>
      </c>
      <c r="C3051" s="34" t="s">
        <v>703</v>
      </c>
      <c r="D3051" s="36">
        <v>42072</v>
      </c>
      <c r="E3051" s="34" t="s">
        <v>704</v>
      </c>
      <c r="F3051" s="34" t="s">
        <v>705</v>
      </c>
      <c r="G3051" s="34" t="s">
        <v>9919</v>
      </c>
      <c r="H3051" s="34" t="s">
        <v>746</v>
      </c>
      <c r="I3051" s="34" t="s">
        <v>9920</v>
      </c>
      <c r="J3051" s="36">
        <v>43340</v>
      </c>
      <c r="K3051" s="36">
        <v>44071</v>
      </c>
      <c r="L3051" s="34" t="s">
        <v>9921</v>
      </c>
      <c r="M3051" s="34" t="s">
        <v>710</v>
      </c>
      <c r="N3051" s="34" t="s">
        <v>778</v>
      </c>
      <c r="O3051" s="34" t="s">
        <v>712</v>
      </c>
      <c r="P3051" s="34" t="s">
        <v>743</v>
      </c>
      <c r="Q3051" s="34" t="s">
        <v>713</v>
      </c>
      <c r="R3051" s="34" t="s">
        <v>10228</v>
      </c>
    </row>
    <row r="3052" spans="1:18" x14ac:dyDescent="0.25">
      <c r="A3052" s="31" t="s">
        <v>27946</v>
      </c>
      <c r="B3052" s="32" t="s">
        <v>9922</v>
      </c>
      <c r="C3052" s="32" t="s">
        <v>703</v>
      </c>
      <c r="D3052" s="35">
        <v>42072</v>
      </c>
      <c r="E3052" s="32" t="s">
        <v>704</v>
      </c>
      <c r="F3052" s="32" t="s">
        <v>705</v>
      </c>
      <c r="G3052" s="32" t="s">
        <v>3177</v>
      </c>
      <c r="H3052" s="32" t="s">
        <v>707</v>
      </c>
      <c r="I3052" s="32" t="s">
        <v>3178</v>
      </c>
      <c r="J3052" s="35">
        <v>43276</v>
      </c>
      <c r="K3052" s="35">
        <v>44007</v>
      </c>
      <c r="L3052" s="32" t="s">
        <v>9923</v>
      </c>
      <c r="M3052" s="32" t="s">
        <v>710</v>
      </c>
      <c r="N3052" s="32" t="s">
        <v>749</v>
      </c>
      <c r="O3052" s="32" t="s">
        <v>712</v>
      </c>
      <c r="P3052" s="32" t="s">
        <v>713</v>
      </c>
      <c r="Q3052" s="32" t="s">
        <v>10228</v>
      </c>
      <c r="R3052" s="32" t="s">
        <v>10228</v>
      </c>
    </row>
    <row r="3053" spans="1:18" x14ac:dyDescent="0.25">
      <c r="A3053" s="33" t="s">
        <v>28005</v>
      </c>
      <c r="B3053" s="34" t="s">
        <v>9924</v>
      </c>
      <c r="C3053" s="34" t="s">
        <v>703</v>
      </c>
      <c r="D3053" s="36">
        <v>42074</v>
      </c>
      <c r="E3053" s="34" t="s">
        <v>704</v>
      </c>
      <c r="F3053" s="34" t="s">
        <v>705</v>
      </c>
      <c r="G3053" s="34" t="s">
        <v>9925</v>
      </c>
      <c r="H3053" s="34" t="s">
        <v>1262</v>
      </c>
      <c r="I3053" s="34" t="s">
        <v>9926</v>
      </c>
      <c r="J3053" s="36">
        <v>43263</v>
      </c>
      <c r="K3053" s="36">
        <v>43994</v>
      </c>
      <c r="L3053" s="34" t="s">
        <v>9927</v>
      </c>
      <c r="M3053" s="34" t="s">
        <v>710</v>
      </c>
      <c r="N3053" s="34" t="s">
        <v>778</v>
      </c>
      <c r="O3053" s="34" t="s">
        <v>712</v>
      </c>
      <c r="P3053" s="34" t="s">
        <v>713</v>
      </c>
      <c r="Q3053" s="34" t="s">
        <v>10228</v>
      </c>
      <c r="R3053" s="34" t="s">
        <v>10228</v>
      </c>
    </row>
    <row r="3054" spans="1:18" x14ac:dyDescent="0.25">
      <c r="A3054" s="31" t="s">
        <v>27116</v>
      </c>
      <c r="B3054" s="32" t="s">
        <v>9928</v>
      </c>
      <c r="C3054" s="32" t="s">
        <v>703</v>
      </c>
      <c r="D3054" s="35">
        <v>42079</v>
      </c>
      <c r="E3054" s="32" t="s">
        <v>704</v>
      </c>
      <c r="F3054" s="32" t="s">
        <v>705</v>
      </c>
      <c r="G3054" s="32" t="s">
        <v>1532</v>
      </c>
      <c r="H3054" s="32" t="s">
        <v>789</v>
      </c>
      <c r="I3054" s="32" t="s">
        <v>1533</v>
      </c>
      <c r="J3054" s="35">
        <v>43409</v>
      </c>
      <c r="K3054" s="35">
        <v>44140</v>
      </c>
      <c r="L3054" s="32" t="s">
        <v>9929</v>
      </c>
      <c r="M3054" s="32" t="s">
        <v>710</v>
      </c>
      <c r="N3054" s="32" t="s">
        <v>711</v>
      </c>
      <c r="O3054" s="32" t="s">
        <v>724</v>
      </c>
      <c r="P3054" s="32" t="s">
        <v>713</v>
      </c>
      <c r="Q3054" s="32" t="s">
        <v>833</v>
      </c>
      <c r="R3054" s="32" t="s">
        <v>10228</v>
      </c>
    </row>
    <row r="3055" spans="1:18" x14ac:dyDescent="0.25">
      <c r="A3055" s="33" t="s">
        <v>27118</v>
      </c>
      <c r="B3055" s="34" t="s">
        <v>9930</v>
      </c>
      <c r="C3055" s="34" t="s">
        <v>703</v>
      </c>
      <c r="D3055" s="36">
        <v>42080</v>
      </c>
      <c r="E3055" s="34" t="s">
        <v>704</v>
      </c>
      <c r="F3055" s="34" t="s">
        <v>705</v>
      </c>
      <c r="G3055" s="34" t="s">
        <v>1194</v>
      </c>
      <c r="H3055" s="34" t="s">
        <v>769</v>
      </c>
      <c r="I3055" s="34" t="s">
        <v>1195</v>
      </c>
      <c r="J3055" s="36">
        <v>42907</v>
      </c>
      <c r="K3055" s="36">
        <v>43637</v>
      </c>
      <c r="L3055" s="34" t="s">
        <v>9931</v>
      </c>
      <c r="M3055" s="34" t="s">
        <v>712</v>
      </c>
      <c r="N3055" s="34" t="s">
        <v>749</v>
      </c>
      <c r="O3055" s="34" t="s">
        <v>712</v>
      </c>
      <c r="P3055" s="34" t="s">
        <v>712</v>
      </c>
      <c r="Q3055" s="34" t="s">
        <v>10228</v>
      </c>
      <c r="R3055" s="34" t="s">
        <v>10228</v>
      </c>
    </row>
    <row r="3056" spans="1:18" x14ac:dyDescent="0.25">
      <c r="A3056" s="31" t="s">
        <v>27120</v>
      </c>
      <c r="B3056" s="32" t="s">
        <v>9932</v>
      </c>
      <c r="C3056" s="32" t="s">
        <v>703</v>
      </c>
      <c r="D3056" s="35">
        <v>42081</v>
      </c>
      <c r="E3056" s="32" t="s">
        <v>704</v>
      </c>
      <c r="F3056" s="32" t="s">
        <v>705</v>
      </c>
      <c r="G3056" s="32" t="s">
        <v>992</v>
      </c>
      <c r="H3056" s="32" t="s">
        <v>904</v>
      </c>
      <c r="I3056" s="32" t="s">
        <v>993</v>
      </c>
      <c r="J3056" s="35">
        <v>43523</v>
      </c>
      <c r="K3056" s="35">
        <v>44254</v>
      </c>
      <c r="L3056" s="32" t="s">
        <v>9933</v>
      </c>
      <c r="M3056" s="32" t="s">
        <v>729</v>
      </c>
      <c r="N3056" s="32" t="s">
        <v>749</v>
      </c>
      <c r="O3056" s="32" t="s">
        <v>712</v>
      </c>
      <c r="P3056" s="32" t="s">
        <v>713</v>
      </c>
      <c r="Q3056" s="32" t="s">
        <v>10228</v>
      </c>
      <c r="R3056" s="32" t="s">
        <v>10228</v>
      </c>
    </row>
    <row r="3057" spans="1:18" x14ac:dyDescent="0.25">
      <c r="A3057" s="33" t="s">
        <v>27122</v>
      </c>
      <c r="B3057" s="34" t="s">
        <v>9934</v>
      </c>
      <c r="C3057" s="34" t="s">
        <v>703</v>
      </c>
      <c r="D3057" s="36">
        <v>42082</v>
      </c>
      <c r="E3057" s="34" t="s">
        <v>704</v>
      </c>
      <c r="F3057" s="34" t="s">
        <v>705</v>
      </c>
      <c r="G3057" s="34" t="s">
        <v>1004</v>
      </c>
      <c r="H3057" s="34" t="s">
        <v>769</v>
      </c>
      <c r="I3057" s="34" t="s">
        <v>1005</v>
      </c>
      <c r="J3057" s="36">
        <v>43452</v>
      </c>
      <c r="K3057" s="36">
        <v>44183</v>
      </c>
      <c r="L3057" s="34" t="s">
        <v>9935</v>
      </c>
      <c r="M3057" s="34" t="s">
        <v>718</v>
      </c>
      <c r="N3057" s="34" t="s">
        <v>723</v>
      </c>
      <c r="O3057" s="34" t="s">
        <v>712</v>
      </c>
      <c r="P3057" s="34" t="s">
        <v>713</v>
      </c>
      <c r="Q3057" s="34" t="s">
        <v>10228</v>
      </c>
      <c r="R3057" s="34" t="s">
        <v>10228</v>
      </c>
    </row>
    <row r="3058" spans="1:18" x14ac:dyDescent="0.25">
      <c r="A3058" s="31" t="s">
        <v>27124</v>
      </c>
      <c r="B3058" s="32" t="s">
        <v>9936</v>
      </c>
      <c r="C3058" s="32" t="s">
        <v>703</v>
      </c>
      <c r="D3058" s="35">
        <v>42082</v>
      </c>
      <c r="E3058" s="32" t="s">
        <v>704</v>
      </c>
      <c r="F3058" s="32" t="s">
        <v>705</v>
      </c>
      <c r="G3058" s="32" t="s">
        <v>2203</v>
      </c>
      <c r="H3058" s="32" t="s">
        <v>769</v>
      </c>
      <c r="I3058" s="32" t="s">
        <v>2204</v>
      </c>
      <c r="J3058" s="35">
        <v>43123</v>
      </c>
      <c r="K3058" s="35">
        <v>43853</v>
      </c>
      <c r="L3058" s="32" t="s">
        <v>9937</v>
      </c>
      <c r="M3058" s="32" t="s">
        <v>712</v>
      </c>
      <c r="N3058" s="32" t="s">
        <v>749</v>
      </c>
      <c r="O3058" s="32" t="s">
        <v>773</v>
      </c>
      <c r="P3058" s="32" t="s">
        <v>712</v>
      </c>
      <c r="Q3058" s="32" t="s">
        <v>10228</v>
      </c>
      <c r="R3058" s="32" t="s">
        <v>10228</v>
      </c>
    </row>
    <row r="3059" spans="1:18" x14ac:dyDescent="0.25">
      <c r="A3059" s="33" t="s">
        <v>27126</v>
      </c>
      <c r="B3059" s="34" t="s">
        <v>9938</v>
      </c>
      <c r="C3059" s="34" t="s">
        <v>703</v>
      </c>
      <c r="D3059" s="36">
        <v>42082</v>
      </c>
      <c r="E3059" s="34" t="s">
        <v>704</v>
      </c>
      <c r="F3059" s="34" t="s">
        <v>705</v>
      </c>
      <c r="G3059" s="34" t="s">
        <v>7977</v>
      </c>
      <c r="H3059" s="34" t="s">
        <v>789</v>
      </c>
      <c r="I3059" s="34" t="s">
        <v>7978</v>
      </c>
      <c r="J3059" s="36">
        <v>43341</v>
      </c>
      <c r="K3059" s="36">
        <v>44072</v>
      </c>
      <c r="L3059" s="34" t="s">
        <v>9939</v>
      </c>
      <c r="M3059" s="34" t="s">
        <v>729</v>
      </c>
      <c r="N3059" s="34" t="s">
        <v>711</v>
      </c>
      <c r="O3059" s="34" t="s">
        <v>773</v>
      </c>
      <c r="P3059" s="34" t="s">
        <v>713</v>
      </c>
      <c r="Q3059" s="34" t="s">
        <v>833</v>
      </c>
      <c r="R3059" s="34" t="s">
        <v>10228</v>
      </c>
    </row>
    <row r="3060" spans="1:18" x14ac:dyDescent="0.25">
      <c r="A3060" s="31" t="s">
        <v>27128</v>
      </c>
      <c r="B3060" s="32" t="s">
        <v>9940</v>
      </c>
      <c r="C3060" s="32" t="s">
        <v>703</v>
      </c>
      <c r="D3060" s="35">
        <v>42083</v>
      </c>
      <c r="E3060" s="32" t="s">
        <v>704</v>
      </c>
      <c r="F3060" s="32" t="s">
        <v>705</v>
      </c>
      <c r="G3060" s="32" t="s">
        <v>9941</v>
      </c>
      <c r="H3060" s="32" t="s">
        <v>707</v>
      </c>
      <c r="I3060" s="32" t="s">
        <v>2427</v>
      </c>
      <c r="J3060" s="35">
        <v>43262</v>
      </c>
      <c r="K3060" s="35">
        <v>43993</v>
      </c>
      <c r="L3060" s="32" t="s">
        <v>9942</v>
      </c>
      <c r="M3060" s="32" t="s">
        <v>772</v>
      </c>
      <c r="N3060" s="32" t="s">
        <v>778</v>
      </c>
      <c r="O3060" s="32" t="s">
        <v>773</v>
      </c>
      <c r="P3060" s="32" t="s">
        <v>713</v>
      </c>
      <c r="Q3060" s="32" t="s">
        <v>1042</v>
      </c>
      <c r="R3060" s="32" t="s">
        <v>10228</v>
      </c>
    </row>
    <row r="3061" spans="1:18" x14ac:dyDescent="0.25">
      <c r="A3061" s="33" t="s">
        <v>27130</v>
      </c>
      <c r="B3061" s="34" t="s">
        <v>9943</v>
      </c>
      <c r="C3061" s="34" t="s">
        <v>703</v>
      </c>
      <c r="D3061" s="36">
        <v>42083</v>
      </c>
      <c r="E3061" s="34" t="s">
        <v>704</v>
      </c>
      <c r="F3061" s="34" t="s">
        <v>705</v>
      </c>
      <c r="G3061" s="34" t="s">
        <v>1004</v>
      </c>
      <c r="H3061" s="34" t="s">
        <v>769</v>
      </c>
      <c r="I3061" s="34" t="s">
        <v>1005</v>
      </c>
      <c r="J3061" s="36">
        <v>43452</v>
      </c>
      <c r="K3061" s="36">
        <v>44183</v>
      </c>
      <c r="L3061" s="34" t="s">
        <v>9944</v>
      </c>
      <c r="M3061" s="34" t="s">
        <v>772</v>
      </c>
      <c r="N3061" s="34" t="s">
        <v>723</v>
      </c>
      <c r="O3061" s="34" t="s">
        <v>712</v>
      </c>
      <c r="P3061" s="34" t="s">
        <v>713</v>
      </c>
      <c r="Q3061" s="34" t="s">
        <v>10228</v>
      </c>
      <c r="R3061" s="34" t="s">
        <v>10228</v>
      </c>
    </row>
    <row r="3062" spans="1:18" x14ac:dyDescent="0.25">
      <c r="A3062" s="31" t="s">
        <v>27132</v>
      </c>
      <c r="B3062" s="32" t="s">
        <v>9945</v>
      </c>
      <c r="C3062" s="32" t="s">
        <v>703</v>
      </c>
      <c r="D3062" s="35">
        <v>42083</v>
      </c>
      <c r="E3062" s="32" t="s">
        <v>704</v>
      </c>
      <c r="F3062" s="32" t="s">
        <v>705</v>
      </c>
      <c r="G3062" s="32" t="s">
        <v>9946</v>
      </c>
      <c r="H3062" s="32" t="s">
        <v>769</v>
      </c>
      <c r="I3062" s="32" t="s">
        <v>9947</v>
      </c>
      <c r="J3062" s="35">
        <v>42899</v>
      </c>
      <c r="K3062" s="35">
        <v>43629</v>
      </c>
      <c r="L3062" s="32" t="s">
        <v>9948</v>
      </c>
      <c r="M3062" s="32" t="s">
        <v>710</v>
      </c>
      <c r="N3062" s="32" t="s">
        <v>778</v>
      </c>
      <c r="O3062" s="32" t="s">
        <v>712</v>
      </c>
      <c r="P3062" s="32" t="s">
        <v>713</v>
      </c>
      <c r="Q3062" s="32" t="s">
        <v>10228</v>
      </c>
      <c r="R3062" s="32" t="s">
        <v>10228</v>
      </c>
    </row>
    <row r="3063" spans="1:18" x14ac:dyDescent="0.25">
      <c r="A3063" s="33" t="s">
        <v>27134</v>
      </c>
      <c r="B3063" s="34" t="s">
        <v>9949</v>
      </c>
      <c r="C3063" s="34" t="s">
        <v>703</v>
      </c>
      <c r="D3063" s="36">
        <v>42087</v>
      </c>
      <c r="E3063" s="34" t="s">
        <v>704</v>
      </c>
      <c r="F3063" s="34" t="s">
        <v>705</v>
      </c>
      <c r="G3063" s="34" t="s">
        <v>9950</v>
      </c>
      <c r="H3063" s="34" t="s">
        <v>752</v>
      </c>
      <c r="I3063" s="34" t="s">
        <v>2974</v>
      </c>
      <c r="J3063" s="36">
        <v>43531</v>
      </c>
      <c r="K3063" s="36">
        <v>44262</v>
      </c>
      <c r="L3063" s="34" t="s">
        <v>9951</v>
      </c>
      <c r="M3063" s="34" t="s">
        <v>710</v>
      </c>
      <c r="N3063" s="34" t="s">
        <v>711</v>
      </c>
      <c r="O3063" s="34" t="s">
        <v>712</v>
      </c>
      <c r="P3063" s="34" t="s">
        <v>713</v>
      </c>
      <c r="Q3063" s="34" t="s">
        <v>10228</v>
      </c>
      <c r="R3063" s="34" t="s">
        <v>10228</v>
      </c>
    </row>
    <row r="3064" spans="1:18" x14ac:dyDescent="0.25">
      <c r="A3064" s="31" t="s">
        <v>27136</v>
      </c>
      <c r="B3064" s="32" t="s">
        <v>9952</v>
      </c>
      <c r="C3064" s="32" t="s">
        <v>703</v>
      </c>
      <c r="D3064" s="35">
        <v>42089</v>
      </c>
      <c r="E3064" s="32" t="s">
        <v>704</v>
      </c>
      <c r="F3064" s="32" t="s">
        <v>705</v>
      </c>
      <c r="G3064" s="32" t="s">
        <v>8703</v>
      </c>
      <c r="H3064" s="32" t="s">
        <v>945</v>
      </c>
      <c r="I3064" s="32" t="s">
        <v>8704</v>
      </c>
      <c r="J3064" s="35">
        <v>43404</v>
      </c>
      <c r="K3064" s="35">
        <v>44135</v>
      </c>
      <c r="L3064" s="32" t="s">
        <v>9953</v>
      </c>
      <c r="M3064" s="32" t="s">
        <v>729</v>
      </c>
      <c r="N3064" s="32" t="s">
        <v>749</v>
      </c>
      <c r="O3064" s="32" t="s">
        <v>773</v>
      </c>
      <c r="P3064" s="32" t="s">
        <v>760</v>
      </c>
      <c r="Q3064" s="32" t="s">
        <v>713</v>
      </c>
      <c r="R3064" s="32" t="s">
        <v>10228</v>
      </c>
    </row>
    <row r="3065" spans="1:18" x14ac:dyDescent="0.25">
      <c r="A3065" s="33" t="s">
        <v>27138</v>
      </c>
      <c r="B3065" s="34" t="s">
        <v>9954</v>
      </c>
      <c r="C3065" s="34" t="s">
        <v>703</v>
      </c>
      <c r="D3065" s="36">
        <v>42089</v>
      </c>
      <c r="E3065" s="34" t="s">
        <v>704</v>
      </c>
      <c r="F3065" s="34" t="s">
        <v>705</v>
      </c>
      <c r="G3065" s="34" t="s">
        <v>9955</v>
      </c>
      <c r="H3065" s="34" t="s">
        <v>2982</v>
      </c>
      <c r="I3065" s="34" t="s">
        <v>9956</v>
      </c>
      <c r="J3065" s="36">
        <v>43446</v>
      </c>
      <c r="K3065" s="36">
        <v>44177</v>
      </c>
      <c r="L3065" s="34" t="s">
        <v>9957</v>
      </c>
      <c r="M3065" s="34" t="s">
        <v>710</v>
      </c>
      <c r="N3065" s="34" t="s">
        <v>711</v>
      </c>
      <c r="O3065" s="34" t="s">
        <v>755</v>
      </c>
      <c r="P3065" s="34" t="s">
        <v>743</v>
      </c>
      <c r="Q3065" s="34" t="s">
        <v>713</v>
      </c>
      <c r="R3065" s="34" t="s">
        <v>833</v>
      </c>
    </row>
    <row r="3066" spans="1:18" x14ac:dyDescent="0.25">
      <c r="A3066" s="31" t="s">
        <v>27140</v>
      </c>
      <c r="B3066" s="32" t="s">
        <v>9958</v>
      </c>
      <c r="C3066" s="32" t="s">
        <v>703</v>
      </c>
      <c r="D3066" s="35">
        <v>42096</v>
      </c>
      <c r="E3066" s="32" t="s">
        <v>704</v>
      </c>
      <c r="F3066" s="32" t="s">
        <v>705</v>
      </c>
      <c r="G3066" s="32" t="s">
        <v>9959</v>
      </c>
      <c r="H3066" s="32" t="s">
        <v>707</v>
      </c>
      <c r="I3066" s="32" t="s">
        <v>9960</v>
      </c>
      <c r="J3066" s="35">
        <v>43446</v>
      </c>
      <c r="K3066" s="35">
        <v>44177</v>
      </c>
      <c r="L3066" s="32" t="s">
        <v>9961</v>
      </c>
      <c r="M3066" s="32" t="s">
        <v>772</v>
      </c>
      <c r="N3066" s="32" t="s">
        <v>749</v>
      </c>
      <c r="O3066" s="32" t="s">
        <v>712</v>
      </c>
      <c r="P3066" s="32" t="s">
        <v>743</v>
      </c>
      <c r="Q3066" s="32" t="s">
        <v>10228</v>
      </c>
      <c r="R3066" s="32" t="s">
        <v>10228</v>
      </c>
    </row>
    <row r="3067" spans="1:18" x14ac:dyDescent="0.25">
      <c r="A3067" s="33" t="s">
        <v>27142</v>
      </c>
      <c r="B3067" s="34" t="s">
        <v>9962</v>
      </c>
      <c r="C3067" s="34" t="s">
        <v>703</v>
      </c>
      <c r="D3067" s="36">
        <v>42109</v>
      </c>
      <c r="E3067" s="34" t="s">
        <v>704</v>
      </c>
      <c r="F3067" s="34" t="s">
        <v>705</v>
      </c>
      <c r="G3067" s="34" t="s">
        <v>9963</v>
      </c>
      <c r="H3067" s="34" t="s">
        <v>707</v>
      </c>
      <c r="I3067" s="34" t="s">
        <v>9964</v>
      </c>
      <c r="J3067" s="36">
        <v>43399</v>
      </c>
      <c r="K3067" s="36">
        <v>44130</v>
      </c>
      <c r="L3067" s="34" t="s">
        <v>9965</v>
      </c>
      <c r="M3067" s="34" t="s">
        <v>772</v>
      </c>
      <c r="N3067" s="34" t="s">
        <v>749</v>
      </c>
      <c r="O3067" s="34" t="s">
        <v>712</v>
      </c>
      <c r="P3067" s="34" t="s">
        <v>743</v>
      </c>
      <c r="Q3067" s="34" t="s">
        <v>10228</v>
      </c>
      <c r="R3067" s="34" t="s">
        <v>10228</v>
      </c>
    </row>
    <row r="3068" spans="1:18" x14ac:dyDescent="0.25">
      <c r="A3068" s="31" t="s">
        <v>27144</v>
      </c>
      <c r="B3068" s="32" t="s">
        <v>9966</v>
      </c>
      <c r="C3068" s="32" t="s">
        <v>703</v>
      </c>
      <c r="D3068" s="35">
        <v>42109</v>
      </c>
      <c r="E3068" s="32" t="s">
        <v>704</v>
      </c>
      <c r="F3068" s="32" t="s">
        <v>705</v>
      </c>
      <c r="G3068" s="32" t="s">
        <v>2594</v>
      </c>
      <c r="H3068" s="32" t="s">
        <v>798</v>
      </c>
      <c r="I3068" s="32" t="s">
        <v>2595</v>
      </c>
      <c r="J3068" s="35">
        <v>43160</v>
      </c>
      <c r="K3068" s="35">
        <v>43891</v>
      </c>
      <c r="L3068" s="32" t="s">
        <v>9967</v>
      </c>
      <c r="M3068" s="32" t="s">
        <v>710</v>
      </c>
      <c r="N3068" s="32" t="s">
        <v>711</v>
      </c>
      <c r="O3068" s="32" t="s">
        <v>712</v>
      </c>
      <c r="P3068" s="32" t="s">
        <v>713</v>
      </c>
      <c r="Q3068" s="32" t="s">
        <v>10228</v>
      </c>
      <c r="R3068" s="32" t="s">
        <v>10228</v>
      </c>
    </row>
    <row r="3069" spans="1:18" x14ac:dyDescent="0.25">
      <c r="A3069" s="33" t="s">
        <v>27146</v>
      </c>
      <c r="B3069" s="34" t="s">
        <v>9968</v>
      </c>
      <c r="C3069" s="34" t="s">
        <v>703</v>
      </c>
      <c r="D3069" s="36">
        <v>42116</v>
      </c>
      <c r="E3069" s="34" t="s">
        <v>704</v>
      </c>
      <c r="F3069" s="34" t="s">
        <v>705</v>
      </c>
      <c r="G3069" s="34" t="s">
        <v>9969</v>
      </c>
      <c r="H3069" s="34" t="s">
        <v>1262</v>
      </c>
      <c r="I3069" s="34" t="s">
        <v>2763</v>
      </c>
      <c r="J3069" s="36">
        <v>43440</v>
      </c>
      <c r="K3069" s="36">
        <v>44171</v>
      </c>
      <c r="L3069" s="34" t="s">
        <v>9970</v>
      </c>
      <c r="M3069" s="34" t="s">
        <v>710</v>
      </c>
      <c r="N3069" s="34" t="s">
        <v>778</v>
      </c>
      <c r="O3069" s="34" t="s">
        <v>773</v>
      </c>
      <c r="P3069" s="34" t="s">
        <v>713</v>
      </c>
      <c r="Q3069" s="34" t="s">
        <v>10228</v>
      </c>
      <c r="R3069" s="34" t="s">
        <v>10228</v>
      </c>
    </row>
    <row r="3070" spans="1:18" x14ac:dyDescent="0.25">
      <c r="A3070" s="31" t="s">
        <v>27148</v>
      </c>
      <c r="B3070" s="32" t="s">
        <v>9971</v>
      </c>
      <c r="C3070" s="32" t="s">
        <v>703</v>
      </c>
      <c r="D3070" s="35">
        <v>42116</v>
      </c>
      <c r="E3070" s="32" t="s">
        <v>704</v>
      </c>
      <c r="F3070" s="32" t="s">
        <v>705</v>
      </c>
      <c r="G3070" s="32" t="s">
        <v>9972</v>
      </c>
      <c r="H3070" s="32" t="s">
        <v>707</v>
      </c>
      <c r="I3070" s="32" t="s">
        <v>9973</v>
      </c>
      <c r="J3070" s="35">
        <v>43398</v>
      </c>
      <c r="K3070" s="35">
        <v>44129</v>
      </c>
      <c r="L3070" s="32" t="s">
        <v>9974</v>
      </c>
      <c r="M3070" s="32" t="s">
        <v>710</v>
      </c>
      <c r="N3070" s="32" t="s">
        <v>723</v>
      </c>
      <c r="O3070" s="32" t="s">
        <v>712</v>
      </c>
      <c r="P3070" s="32" t="s">
        <v>713</v>
      </c>
      <c r="Q3070" s="32" t="s">
        <v>10228</v>
      </c>
      <c r="R3070" s="32" t="s">
        <v>10228</v>
      </c>
    </row>
    <row r="3071" spans="1:18" x14ac:dyDescent="0.25">
      <c r="A3071" s="33" t="s">
        <v>27150</v>
      </c>
      <c r="B3071" s="34" t="s">
        <v>9975</v>
      </c>
      <c r="C3071" s="34" t="s">
        <v>703</v>
      </c>
      <c r="D3071" s="36">
        <v>42116</v>
      </c>
      <c r="E3071" s="34" t="s">
        <v>704</v>
      </c>
      <c r="F3071" s="34" t="s">
        <v>705</v>
      </c>
      <c r="G3071" s="34" t="s">
        <v>6407</v>
      </c>
      <c r="H3071" s="34" t="s">
        <v>752</v>
      </c>
      <c r="I3071" s="34" t="s">
        <v>6408</v>
      </c>
      <c r="J3071" s="36">
        <v>43438</v>
      </c>
      <c r="K3071" s="36">
        <v>44169</v>
      </c>
      <c r="L3071" s="34" t="s">
        <v>9976</v>
      </c>
      <c r="M3071" s="34" t="s">
        <v>710</v>
      </c>
      <c r="N3071" s="34" t="s">
        <v>723</v>
      </c>
      <c r="O3071" s="34" t="s">
        <v>712</v>
      </c>
      <c r="P3071" s="34" t="s">
        <v>743</v>
      </c>
      <c r="Q3071" s="34" t="s">
        <v>10228</v>
      </c>
      <c r="R3071" s="34" t="s">
        <v>10228</v>
      </c>
    </row>
    <row r="3072" spans="1:18" x14ac:dyDescent="0.25">
      <c r="A3072" s="31" t="s">
        <v>27152</v>
      </c>
      <c r="B3072" s="32" t="s">
        <v>9977</v>
      </c>
      <c r="C3072" s="32" t="s">
        <v>703</v>
      </c>
      <c r="D3072" s="35">
        <v>42121</v>
      </c>
      <c r="E3072" s="32" t="s">
        <v>704</v>
      </c>
      <c r="F3072" s="32" t="s">
        <v>705</v>
      </c>
      <c r="G3072" s="32" t="s">
        <v>9978</v>
      </c>
      <c r="H3072" s="32" t="s">
        <v>746</v>
      </c>
      <c r="I3072" s="32" t="s">
        <v>9979</v>
      </c>
      <c r="J3072" s="35">
        <v>42990</v>
      </c>
      <c r="K3072" s="35">
        <v>43720</v>
      </c>
      <c r="L3072" s="32" t="s">
        <v>9980</v>
      </c>
      <c r="M3072" s="32" t="s">
        <v>710</v>
      </c>
      <c r="N3072" s="32" t="s">
        <v>723</v>
      </c>
      <c r="O3072" s="32" t="s">
        <v>712</v>
      </c>
      <c r="P3072" s="32" t="s">
        <v>713</v>
      </c>
      <c r="Q3072" s="32" t="s">
        <v>10228</v>
      </c>
      <c r="R3072" s="32" t="s">
        <v>10228</v>
      </c>
    </row>
    <row r="3073" spans="1:18" x14ac:dyDescent="0.25">
      <c r="A3073" s="33" t="s">
        <v>27154</v>
      </c>
      <c r="B3073" s="34" t="s">
        <v>9981</v>
      </c>
      <c r="C3073" s="34" t="s">
        <v>703</v>
      </c>
      <c r="D3073" s="36">
        <v>42124</v>
      </c>
      <c r="E3073" s="34" t="s">
        <v>704</v>
      </c>
      <c r="F3073" s="34" t="s">
        <v>705</v>
      </c>
      <c r="G3073" s="34" t="s">
        <v>1079</v>
      </c>
      <c r="H3073" s="34" t="s">
        <v>1080</v>
      </c>
      <c r="I3073" s="34" t="s">
        <v>1081</v>
      </c>
      <c r="J3073" s="36">
        <v>43212</v>
      </c>
      <c r="K3073" s="36">
        <v>43943</v>
      </c>
      <c r="L3073" s="34" t="s">
        <v>9982</v>
      </c>
      <c r="M3073" s="34" t="s">
        <v>710</v>
      </c>
      <c r="N3073" s="34" t="s">
        <v>749</v>
      </c>
      <c r="O3073" s="34" t="s">
        <v>712</v>
      </c>
      <c r="P3073" s="34" t="s">
        <v>743</v>
      </c>
      <c r="Q3073" s="34" t="s">
        <v>10228</v>
      </c>
      <c r="R3073" s="34" t="s">
        <v>10228</v>
      </c>
    </row>
    <row r="3074" spans="1:18" x14ac:dyDescent="0.25">
      <c r="A3074" s="31" t="s">
        <v>27156</v>
      </c>
      <c r="B3074" s="32" t="s">
        <v>9983</v>
      </c>
      <c r="C3074" s="32" t="s">
        <v>703</v>
      </c>
      <c r="D3074" s="35">
        <v>42129</v>
      </c>
      <c r="E3074" s="32" t="s">
        <v>704</v>
      </c>
      <c r="F3074" s="32" t="s">
        <v>705</v>
      </c>
      <c r="G3074" s="32" t="s">
        <v>6098</v>
      </c>
      <c r="H3074" s="32" t="s">
        <v>984</v>
      </c>
      <c r="I3074" s="32" t="s">
        <v>6099</v>
      </c>
      <c r="J3074" s="35">
        <v>43035</v>
      </c>
      <c r="K3074" s="35">
        <v>43765</v>
      </c>
      <c r="L3074" s="32" t="s">
        <v>9984</v>
      </c>
      <c r="M3074" s="32" t="s">
        <v>710</v>
      </c>
      <c r="N3074" s="32" t="s">
        <v>723</v>
      </c>
      <c r="O3074" s="32" t="s">
        <v>712</v>
      </c>
      <c r="P3074" s="32" t="s">
        <v>743</v>
      </c>
      <c r="Q3074" s="32" t="s">
        <v>10228</v>
      </c>
      <c r="R3074" s="32" t="s">
        <v>10228</v>
      </c>
    </row>
    <row r="3075" spans="1:18" x14ac:dyDescent="0.25">
      <c r="A3075" s="33" t="s">
        <v>27158</v>
      </c>
      <c r="B3075" s="34" t="s">
        <v>9985</v>
      </c>
      <c r="C3075" s="34" t="s">
        <v>734</v>
      </c>
      <c r="D3075" s="36">
        <v>42130</v>
      </c>
      <c r="E3075" s="34" t="s">
        <v>704</v>
      </c>
      <c r="F3075" s="34" t="s">
        <v>705</v>
      </c>
      <c r="G3075" s="34" t="s">
        <v>9986</v>
      </c>
      <c r="H3075" s="34" t="s">
        <v>789</v>
      </c>
      <c r="I3075" s="34" t="s">
        <v>1282</v>
      </c>
      <c r="J3075" s="36">
        <v>42978</v>
      </c>
      <c r="K3075" s="36">
        <v>43708</v>
      </c>
      <c r="L3075" s="34" t="s">
        <v>9987</v>
      </c>
      <c r="M3075" s="34" t="s">
        <v>710</v>
      </c>
      <c r="N3075" s="34" t="s">
        <v>711</v>
      </c>
      <c r="O3075" s="34" t="s">
        <v>712</v>
      </c>
      <c r="P3075" s="34" t="s">
        <v>713</v>
      </c>
      <c r="Q3075" s="34" t="s">
        <v>10228</v>
      </c>
      <c r="R3075" s="34" t="s">
        <v>10228</v>
      </c>
    </row>
    <row r="3076" spans="1:18" x14ac:dyDescent="0.25">
      <c r="A3076" s="31" t="s">
        <v>27160</v>
      </c>
      <c r="B3076" s="32" t="s">
        <v>9988</v>
      </c>
      <c r="C3076" s="32" t="s">
        <v>703</v>
      </c>
      <c r="D3076" s="35">
        <v>42131</v>
      </c>
      <c r="E3076" s="32" t="s">
        <v>704</v>
      </c>
      <c r="F3076" s="32" t="s">
        <v>705</v>
      </c>
      <c r="G3076" s="32" t="s">
        <v>9989</v>
      </c>
      <c r="H3076" s="32" t="s">
        <v>740</v>
      </c>
      <c r="I3076" s="32" t="s">
        <v>9990</v>
      </c>
      <c r="J3076" s="35">
        <v>43082</v>
      </c>
      <c r="K3076" s="35">
        <v>43812</v>
      </c>
      <c r="L3076" s="32" t="s">
        <v>9991</v>
      </c>
      <c r="M3076" s="32" t="s">
        <v>710</v>
      </c>
      <c r="N3076" s="32" t="s">
        <v>723</v>
      </c>
      <c r="O3076" s="32" t="s">
        <v>712</v>
      </c>
      <c r="P3076" s="32" t="s">
        <v>743</v>
      </c>
      <c r="Q3076" s="32" t="s">
        <v>10228</v>
      </c>
      <c r="R3076" s="32" t="s">
        <v>10228</v>
      </c>
    </row>
    <row r="3077" spans="1:18" x14ac:dyDescent="0.25">
      <c r="A3077" s="33" t="s">
        <v>27162</v>
      </c>
      <c r="B3077" s="34" t="s">
        <v>9992</v>
      </c>
      <c r="C3077" s="34" t="s">
        <v>703</v>
      </c>
      <c r="D3077" s="36">
        <v>42136</v>
      </c>
      <c r="E3077" s="34" t="s">
        <v>704</v>
      </c>
      <c r="F3077" s="34" t="s">
        <v>705</v>
      </c>
      <c r="G3077" s="34" t="s">
        <v>1004</v>
      </c>
      <c r="H3077" s="34" t="s">
        <v>769</v>
      </c>
      <c r="I3077" s="34" t="s">
        <v>1005</v>
      </c>
      <c r="J3077" s="36">
        <v>43452</v>
      </c>
      <c r="K3077" s="36">
        <v>44183</v>
      </c>
      <c r="L3077" s="34" t="s">
        <v>9993</v>
      </c>
      <c r="M3077" s="34" t="s">
        <v>772</v>
      </c>
      <c r="N3077" s="34" t="s">
        <v>723</v>
      </c>
      <c r="O3077" s="34" t="s">
        <v>712</v>
      </c>
      <c r="P3077" s="34" t="s">
        <v>713</v>
      </c>
      <c r="Q3077" s="34" t="s">
        <v>10228</v>
      </c>
      <c r="R3077" s="34" t="s">
        <v>10228</v>
      </c>
    </row>
    <row r="3078" spans="1:18" x14ac:dyDescent="0.25">
      <c r="A3078" s="31" t="s">
        <v>27164</v>
      </c>
      <c r="B3078" s="32" t="s">
        <v>9994</v>
      </c>
      <c r="C3078" s="32" t="s">
        <v>703</v>
      </c>
      <c r="D3078" s="35">
        <v>42136</v>
      </c>
      <c r="E3078" s="32" t="s">
        <v>704</v>
      </c>
      <c r="F3078" s="32" t="s">
        <v>705</v>
      </c>
      <c r="G3078" s="32" t="s">
        <v>4872</v>
      </c>
      <c r="H3078" s="32" t="s">
        <v>1286</v>
      </c>
      <c r="I3078" s="32" t="s">
        <v>4873</v>
      </c>
      <c r="J3078" s="35">
        <v>42929</v>
      </c>
      <c r="K3078" s="35">
        <v>43659</v>
      </c>
      <c r="L3078" s="32" t="s">
        <v>9995</v>
      </c>
      <c r="M3078" s="32" t="s">
        <v>710</v>
      </c>
      <c r="N3078" s="32" t="s">
        <v>723</v>
      </c>
      <c r="O3078" s="32" t="s">
        <v>773</v>
      </c>
      <c r="P3078" s="32" t="s">
        <v>713</v>
      </c>
      <c r="Q3078" s="32" t="s">
        <v>10228</v>
      </c>
      <c r="R3078" s="32" t="s">
        <v>10228</v>
      </c>
    </row>
    <row r="3079" spans="1:18" x14ac:dyDescent="0.25">
      <c r="A3079" s="33" t="s">
        <v>27166</v>
      </c>
      <c r="B3079" s="34" t="s">
        <v>9996</v>
      </c>
      <c r="C3079" s="34" t="s">
        <v>703</v>
      </c>
      <c r="D3079" s="36">
        <v>42137</v>
      </c>
      <c r="E3079" s="34" t="s">
        <v>704</v>
      </c>
      <c r="F3079" s="34" t="s">
        <v>705</v>
      </c>
      <c r="G3079" s="34" t="s">
        <v>6269</v>
      </c>
      <c r="H3079" s="34" t="s">
        <v>998</v>
      </c>
      <c r="I3079" s="34" t="s">
        <v>6270</v>
      </c>
      <c r="J3079" s="36">
        <v>43543</v>
      </c>
      <c r="K3079" s="36">
        <v>44274</v>
      </c>
      <c r="L3079" s="34" t="s">
        <v>9997</v>
      </c>
      <c r="M3079" s="34" t="s">
        <v>710</v>
      </c>
      <c r="N3079" s="34" t="s">
        <v>749</v>
      </c>
      <c r="O3079" s="34" t="s">
        <v>712</v>
      </c>
      <c r="P3079" s="34" t="s">
        <v>743</v>
      </c>
      <c r="Q3079" s="34" t="s">
        <v>713</v>
      </c>
      <c r="R3079" s="34" t="s">
        <v>10228</v>
      </c>
    </row>
    <row r="3080" spans="1:18" x14ac:dyDescent="0.25">
      <c r="A3080" s="31" t="s">
        <v>27168</v>
      </c>
      <c r="B3080" s="32" t="s">
        <v>9998</v>
      </c>
      <c r="C3080" s="32" t="s">
        <v>703</v>
      </c>
      <c r="D3080" s="35">
        <v>42138</v>
      </c>
      <c r="E3080" s="32" t="s">
        <v>704</v>
      </c>
      <c r="F3080" s="32" t="s">
        <v>705</v>
      </c>
      <c r="G3080" s="32" t="s">
        <v>9999</v>
      </c>
      <c r="H3080" s="32" t="s">
        <v>921</v>
      </c>
      <c r="I3080" s="32" t="s">
        <v>1815</v>
      </c>
      <c r="J3080" s="35">
        <v>43417</v>
      </c>
      <c r="K3080" s="35">
        <v>44148</v>
      </c>
      <c r="L3080" s="32" t="s">
        <v>10000</v>
      </c>
      <c r="M3080" s="32" t="s">
        <v>772</v>
      </c>
      <c r="N3080" s="32" t="s">
        <v>749</v>
      </c>
      <c r="O3080" s="32" t="s">
        <v>724</v>
      </c>
      <c r="P3080" s="32" t="s">
        <v>713</v>
      </c>
      <c r="Q3080" s="32" t="s">
        <v>743</v>
      </c>
      <c r="R3080" s="32" t="s">
        <v>10228</v>
      </c>
    </row>
    <row r="3081" spans="1:18" x14ac:dyDescent="0.25">
      <c r="A3081" s="33" t="s">
        <v>27170</v>
      </c>
      <c r="B3081" s="34" t="s">
        <v>10001</v>
      </c>
      <c r="C3081" s="34" t="s">
        <v>734</v>
      </c>
      <c r="D3081" s="36">
        <v>42138</v>
      </c>
      <c r="E3081" s="34" t="s">
        <v>704</v>
      </c>
      <c r="F3081" s="34" t="s">
        <v>705</v>
      </c>
      <c r="G3081" s="34" t="s">
        <v>8703</v>
      </c>
      <c r="H3081" s="34" t="s">
        <v>945</v>
      </c>
      <c r="I3081" s="34" t="s">
        <v>8704</v>
      </c>
      <c r="J3081" s="36">
        <v>43215</v>
      </c>
      <c r="K3081" s="36">
        <v>43946</v>
      </c>
      <c r="L3081" s="34" t="s">
        <v>10002</v>
      </c>
      <c r="M3081" s="34" t="s">
        <v>772</v>
      </c>
      <c r="N3081" s="34" t="s">
        <v>711</v>
      </c>
      <c r="O3081" s="34" t="s">
        <v>712</v>
      </c>
      <c r="P3081" s="34" t="s">
        <v>743</v>
      </c>
      <c r="Q3081" s="34" t="s">
        <v>10228</v>
      </c>
      <c r="R3081" s="34" t="s">
        <v>10228</v>
      </c>
    </row>
    <row r="3082" spans="1:18" x14ac:dyDescent="0.25">
      <c r="A3082" s="31" t="s">
        <v>27172</v>
      </c>
      <c r="B3082" s="32" t="s">
        <v>10003</v>
      </c>
      <c r="C3082" s="32" t="s">
        <v>703</v>
      </c>
      <c r="D3082" s="35">
        <v>42142</v>
      </c>
      <c r="E3082" s="32" t="s">
        <v>704</v>
      </c>
      <c r="F3082" s="32" t="s">
        <v>705</v>
      </c>
      <c r="G3082" s="32" t="s">
        <v>8703</v>
      </c>
      <c r="H3082" s="32" t="s">
        <v>945</v>
      </c>
      <c r="I3082" s="32" t="s">
        <v>8704</v>
      </c>
      <c r="J3082" s="35">
        <v>43403</v>
      </c>
      <c r="K3082" s="35">
        <v>44134</v>
      </c>
      <c r="L3082" s="32" t="s">
        <v>10004</v>
      </c>
      <c r="M3082" s="32" t="s">
        <v>729</v>
      </c>
      <c r="N3082" s="32" t="s">
        <v>749</v>
      </c>
      <c r="O3082" s="32" t="s">
        <v>712</v>
      </c>
      <c r="P3082" s="32" t="s">
        <v>713</v>
      </c>
      <c r="Q3082" s="32" t="s">
        <v>760</v>
      </c>
      <c r="R3082" s="32" t="s">
        <v>10228</v>
      </c>
    </row>
    <row r="3083" spans="1:18" x14ac:dyDescent="0.25">
      <c r="A3083" s="33" t="s">
        <v>27174</v>
      </c>
      <c r="B3083" s="34" t="s">
        <v>10005</v>
      </c>
      <c r="C3083" s="34" t="s">
        <v>703</v>
      </c>
      <c r="D3083" s="36">
        <v>42142</v>
      </c>
      <c r="E3083" s="34" t="s">
        <v>704</v>
      </c>
      <c r="F3083" s="34" t="s">
        <v>705</v>
      </c>
      <c r="G3083" s="34" t="s">
        <v>10006</v>
      </c>
      <c r="H3083" s="34" t="s">
        <v>752</v>
      </c>
      <c r="I3083" s="34" t="s">
        <v>10007</v>
      </c>
      <c r="J3083" s="36">
        <v>43248</v>
      </c>
      <c r="K3083" s="36">
        <v>43979</v>
      </c>
      <c r="L3083" s="34" t="s">
        <v>10008</v>
      </c>
      <c r="M3083" s="34" t="s">
        <v>710</v>
      </c>
      <c r="N3083" s="34" t="s">
        <v>778</v>
      </c>
      <c r="O3083" s="34" t="s">
        <v>712</v>
      </c>
      <c r="P3083" s="34" t="s">
        <v>713</v>
      </c>
      <c r="Q3083" s="34" t="s">
        <v>10228</v>
      </c>
      <c r="R3083" s="34" t="s">
        <v>10228</v>
      </c>
    </row>
    <row r="3084" spans="1:18" x14ac:dyDescent="0.25">
      <c r="A3084" s="31" t="s">
        <v>27176</v>
      </c>
      <c r="B3084" s="32" t="s">
        <v>10009</v>
      </c>
      <c r="C3084" s="32" t="s">
        <v>703</v>
      </c>
      <c r="D3084" s="35">
        <v>42143</v>
      </c>
      <c r="E3084" s="32" t="s">
        <v>704</v>
      </c>
      <c r="F3084" s="32" t="s">
        <v>705</v>
      </c>
      <c r="G3084" s="32" t="s">
        <v>3149</v>
      </c>
      <c r="H3084" s="32" t="s">
        <v>752</v>
      </c>
      <c r="I3084" s="32" t="s">
        <v>3150</v>
      </c>
      <c r="J3084" s="35">
        <v>43538</v>
      </c>
      <c r="K3084" s="35">
        <v>44269</v>
      </c>
      <c r="L3084" s="32" t="s">
        <v>10010</v>
      </c>
      <c r="M3084" s="32" t="s">
        <v>710</v>
      </c>
      <c r="N3084" s="32" t="s">
        <v>749</v>
      </c>
      <c r="O3084" s="32" t="s">
        <v>712</v>
      </c>
      <c r="P3084" s="32" t="s">
        <v>713</v>
      </c>
      <c r="Q3084" s="32" t="s">
        <v>10228</v>
      </c>
      <c r="R3084" s="32" t="s">
        <v>10228</v>
      </c>
    </row>
    <row r="3085" spans="1:18" x14ac:dyDescent="0.25">
      <c r="A3085" s="33" t="s">
        <v>27178</v>
      </c>
      <c r="B3085" s="34" t="s">
        <v>10011</v>
      </c>
      <c r="C3085" s="34" t="s">
        <v>703</v>
      </c>
      <c r="D3085" s="36">
        <v>42143</v>
      </c>
      <c r="E3085" s="34" t="s">
        <v>704</v>
      </c>
      <c r="F3085" s="34" t="s">
        <v>705</v>
      </c>
      <c r="G3085" s="34" t="s">
        <v>6269</v>
      </c>
      <c r="H3085" s="34" t="s">
        <v>998</v>
      </c>
      <c r="I3085" s="34" t="s">
        <v>6270</v>
      </c>
      <c r="J3085" s="36">
        <v>43549</v>
      </c>
      <c r="K3085" s="36">
        <v>44280</v>
      </c>
      <c r="L3085" s="34" t="s">
        <v>10012</v>
      </c>
      <c r="M3085" s="34" t="s">
        <v>718</v>
      </c>
      <c r="N3085" s="34" t="s">
        <v>749</v>
      </c>
      <c r="O3085" s="34" t="s">
        <v>712</v>
      </c>
      <c r="P3085" s="34" t="s">
        <v>833</v>
      </c>
      <c r="Q3085" s="34" t="s">
        <v>713</v>
      </c>
      <c r="R3085" s="34" t="s">
        <v>743</v>
      </c>
    </row>
    <row r="3086" spans="1:18" x14ac:dyDescent="0.25">
      <c r="A3086" s="31" t="s">
        <v>27180</v>
      </c>
      <c r="B3086" s="32" t="s">
        <v>10013</v>
      </c>
      <c r="C3086" s="32" t="s">
        <v>703</v>
      </c>
      <c r="D3086" s="35">
        <v>42144</v>
      </c>
      <c r="E3086" s="32" t="s">
        <v>704</v>
      </c>
      <c r="F3086" s="32" t="s">
        <v>705</v>
      </c>
      <c r="G3086" s="32" t="s">
        <v>4368</v>
      </c>
      <c r="H3086" s="32" t="s">
        <v>707</v>
      </c>
      <c r="I3086" s="32" t="s">
        <v>4369</v>
      </c>
      <c r="J3086" s="35">
        <v>43293</v>
      </c>
      <c r="K3086" s="35">
        <v>44024</v>
      </c>
      <c r="L3086" s="32" t="s">
        <v>10014</v>
      </c>
      <c r="M3086" s="32" t="s">
        <v>718</v>
      </c>
      <c r="N3086" s="32" t="s">
        <v>749</v>
      </c>
      <c r="O3086" s="32" t="s">
        <v>755</v>
      </c>
      <c r="P3086" s="32" t="s">
        <v>713</v>
      </c>
      <c r="Q3086" s="32" t="s">
        <v>10228</v>
      </c>
      <c r="R3086" s="32" t="s">
        <v>10228</v>
      </c>
    </row>
    <row r="3087" spans="1:18" x14ac:dyDescent="0.25">
      <c r="A3087" s="33" t="s">
        <v>27182</v>
      </c>
      <c r="B3087" s="34" t="s">
        <v>10015</v>
      </c>
      <c r="C3087" s="34" t="s">
        <v>703</v>
      </c>
      <c r="D3087" s="36">
        <v>42144</v>
      </c>
      <c r="E3087" s="34" t="s">
        <v>704</v>
      </c>
      <c r="F3087" s="34" t="s">
        <v>705</v>
      </c>
      <c r="G3087" s="34" t="s">
        <v>5608</v>
      </c>
      <c r="H3087" s="34" t="s">
        <v>984</v>
      </c>
      <c r="I3087" s="34" t="s">
        <v>4121</v>
      </c>
      <c r="J3087" s="36">
        <v>43167</v>
      </c>
      <c r="K3087" s="36">
        <v>43898</v>
      </c>
      <c r="L3087" s="34" t="s">
        <v>10016</v>
      </c>
      <c r="M3087" s="34" t="s">
        <v>710</v>
      </c>
      <c r="N3087" s="34" t="s">
        <v>711</v>
      </c>
      <c r="O3087" s="34" t="s">
        <v>712</v>
      </c>
      <c r="P3087" s="34" t="s">
        <v>713</v>
      </c>
      <c r="Q3087" s="34" t="s">
        <v>10228</v>
      </c>
      <c r="R3087" s="34" t="s">
        <v>10228</v>
      </c>
    </row>
    <row r="3088" spans="1:18" x14ac:dyDescent="0.25">
      <c r="A3088" s="31" t="s">
        <v>27184</v>
      </c>
      <c r="B3088" s="32" t="s">
        <v>10017</v>
      </c>
      <c r="C3088" s="32" t="s">
        <v>703</v>
      </c>
      <c r="D3088" s="35">
        <v>42149</v>
      </c>
      <c r="E3088" s="32" t="s">
        <v>704</v>
      </c>
      <c r="F3088" s="32" t="s">
        <v>705</v>
      </c>
      <c r="G3088" s="32" t="s">
        <v>10018</v>
      </c>
      <c r="H3088" s="32" t="s">
        <v>752</v>
      </c>
      <c r="I3088" s="32" t="s">
        <v>1024</v>
      </c>
      <c r="J3088" s="35">
        <v>43539</v>
      </c>
      <c r="K3088" s="35">
        <v>44270</v>
      </c>
      <c r="L3088" s="32" t="s">
        <v>10019</v>
      </c>
      <c r="M3088" s="32" t="s">
        <v>718</v>
      </c>
      <c r="N3088" s="32" t="s">
        <v>711</v>
      </c>
      <c r="O3088" s="32" t="s">
        <v>755</v>
      </c>
      <c r="P3088" s="32" t="s">
        <v>713</v>
      </c>
      <c r="Q3088" s="32" t="s">
        <v>10228</v>
      </c>
      <c r="R3088" s="32" t="s">
        <v>10228</v>
      </c>
    </row>
    <row r="3089" spans="1:18" x14ac:dyDescent="0.25">
      <c r="A3089" s="33" t="s">
        <v>27186</v>
      </c>
      <c r="B3089" s="34" t="s">
        <v>10020</v>
      </c>
      <c r="C3089" s="34" t="s">
        <v>703</v>
      </c>
      <c r="D3089" s="36">
        <v>42146</v>
      </c>
      <c r="E3089" s="34" t="s">
        <v>704</v>
      </c>
      <c r="F3089" s="34" t="s">
        <v>705</v>
      </c>
      <c r="G3089" s="34" t="s">
        <v>10021</v>
      </c>
      <c r="H3089" s="34" t="s">
        <v>804</v>
      </c>
      <c r="I3089" s="34" t="s">
        <v>10022</v>
      </c>
      <c r="J3089" s="36">
        <v>43467</v>
      </c>
      <c r="K3089" s="36">
        <v>44198</v>
      </c>
      <c r="L3089" s="34" t="s">
        <v>10023</v>
      </c>
      <c r="M3089" s="34" t="s">
        <v>710</v>
      </c>
      <c r="N3089" s="34" t="s">
        <v>778</v>
      </c>
      <c r="O3089" s="34" t="s">
        <v>712</v>
      </c>
      <c r="P3089" s="34" t="s">
        <v>713</v>
      </c>
      <c r="Q3089" s="34" t="s">
        <v>10228</v>
      </c>
      <c r="R3089" s="34" t="s">
        <v>10228</v>
      </c>
    </row>
    <row r="3090" spans="1:18" x14ac:dyDescent="0.25">
      <c r="A3090" s="31" t="s">
        <v>27188</v>
      </c>
      <c r="B3090" s="32" t="s">
        <v>10024</v>
      </c>
      <c r="C3090" s="32" t="s">
        <v>703</v>
      </c>
      <c r="D3090" s="35">
        <v>42149</v>
      </c>
      <c r="E3090" s="32" t="s">
        <v>704</v>
      </c>
      <c r="F3090" s="32" t="s">
        <v>705</v>
      </c>
      <c r="G3090" s="32" t="s">
        <v>2909</v>
      </c>
      <c r="H3090" s="32" t="s">
        <v>921</v>
      </c>
      <c r="I3090" s="32" t="s">
        <v>2910</v>
      </c>
      <c r="J3090" s="35">
        <v>43073</v>
      </c>
      <c r="K3090" s="35">
        <v>43803</v>
      </c>
      <c r="L3090" s="32" t="s">
        <v>10025</v>
      </c>
      <c r="M3090" s="32" t="s">
        <v>712</v>
      </c>
      <c r="N3090" s="32" t="s">
        <v>749</v>
      </c>
      <c r="O3090" s="32" t="s">
        <v>712</v>
      </c>
      <c r="P3090" s="32" t="s">
        <v>712</v>
      </c>
      <c r="Q3090" s="32" t="s">
        <v>10228</v>
      </c>
      <c r="R3090" s="32" t="s">
        <v>10228</v>
      </c>
    </row>
    <row r="3091" spans="1:18" x14ac:dyDescent="0.25">
      <c r="A3091" s="33" t="s">
        <v>27190</v>
      </c>
      <c r="B3091" s="34" t="s">
        <v>10026</v>
      </c>
      <c r="C3091" s="34" t="s">
        <v>703</v>
      </c>
      <c r="D3091" s="36">
        <v>42150</v>
      </c>
      <c r="E3091" s="34" t="s">
        <v>704</v>
      </c>
      <c r="F3091" s="34" t="s">
        <v>705</v>
      </c>
      <c r="G3091" s="34" t="s">
        <v>983</v>
      </c>
      <c r="H3091" s="34" t="s">
        <v>984</v>
      </c>
      <c r="I3091" s="34" t="s">
        <v>985</v>
      </c>
      <c r="J3091" s="36">
        <v>43208</v>
      </c>
      <c r="K3091" s="36">
        <v>43939</v>
      </c>
      <c r="L3091" s="34" t="s">
        <v>10027</v>
      </c>
      <c r="M3091" s="34" t="s">
        <v>710</v>
      </c>
      <c r="N3091" s="34" t="s">
        <v>749</v>
      </c>
      <c r="O3091" s="34" t="s">
        <v>712</v>
      </c>
      <c r="P3091" s="34" t="s">
        <v>713</v>
      </c>
      <c r="Q3091" s="34" t="s">
        <v>10228</v>
      </c>
      <c r="R3091" s="34" t="s">
        <v>10228</v>
      </c>
    </row>
    <row r="3092" spans="1:18" x14ac:dyDescent="0.25">
      <c r="A3092" s="31" t="s">
        <v>27192</v>
      </c>
      <c r="B3092" s="32" t="s">
        <v>10028</v>
      </c>
      <c r="C3092" s="32" t="s">
        <v>703</v>
      </c>
      <c r="D3092" s="35">
        <v>42150</v>
      </c>
      <c r="E3092" s="32" t="s">
        <v>704</v>
      </c>
      <c r="F3092" s="32" t="s">
        <v>705</v>
      </c>
      <c r="G3092" s="32" t="s">
        <v>1552</v>
      </c>
      <c r="H3092" s="32" t="s">
        <v>789</v>
      </c>
      <c r="I3092" s="32" t="s">
        <v>1553</v>
      </c>
      <c r="J3092" s="35">
        <v>42975</v>
      </c>
      <c r="K3092" s="35">
        <v>43705</v>
      </c>
      <c r="L3092" s="32" t="s">
        <v>10029</v>
      </c>
      <c r="M3092" s="32" t="s">
        <v>718</v>
      </c>
      <c r="N3092" s="32" t="s">
        <v>723</v>
      </c>
      <c r="O3092" s="32" t="s">
        <v>712</v>
      </c>
      <c r="P3092" s="32" t="s">
        <v>760</v>
      </c>
      <c r="Q3092" s="32" t="s">
        <v>10228</v>
      </c>
      <c r="R3092" s="32" t="s">
        <v>10228</v>
      </c>
    </row>
    <row r="3093" spans="1:18" x14ac:dyDescent="0.25">
      <c r="A3093" s="33" t="s">
        <v>27194</v>
      </c>
      <c r="B3093" s="34" t="s">
        <v>10030</v>
      </c>
      <c r="C3093" s="34" t="s">
        <v>703</v>
      </c>
      <c r="D3093" s="36">
        <v>42151</v>
      </c>
      <c r="E3093" s="34" t="s">
        <v>704</v>
      </c>
      <c r="F3093" s="34" t="s">
        <v>705</v>
      </c>
      <c r="G3093" s="34" t="s">
        <v>10031</v>
      </c>
      <c r="H3093" s="34" t="s">
        <v>746</v>
      </c>
      <c r="I3093" s="34" t="s">
        <v>10032</v>
      </c>
      <c r="J3093" s="36">
        <v>42998</v>
      </c>
      <c r="K3093" s="36">
        <v>43728</v>
      </c>
      <c r="L3093" s="34" t="s">
        <v>10033</v>
      </c>
      <c r="M3093" s="34" t="s">
        <v>712</v>
      </c>
      <c r="N3093" s="34" t="s">
        <v>749</v>
      </c>
      <c r="O3093" s="34" t="s">
        <v>712</v>
      </c>
      <c r="P3093" s="34" t="s">
        <v>712</v>
      </c>
      <c r="Q3093" s="34" t="s">
        <v>10228</v>
      </c>
      <c r="R3093" s="34" t="s">
        <v>10228</v>
      </c>
    </row>
    <row r="3094" spans="1:18" x14ac:dyDescent="0.25">
      <c r="A3094" s="31" t="s">
        <v>27196</v>
      </c>
      <c r="B3094" s="32" t="s">
        <v>10034</v>
      </c>
      <c r="C3094" s="32" t="s">
        <v>703</v>
      </c>
      <c r="D3094" s="35">
        <v>42160</v>
      </c>
      <c r="E3094" s="32" t="s">
        <v>704</v>
      </c>
      <c r="F3094" s="32" t="s">
        <v>705</v>
      </c>
      <c r="G3094" s="32" t="s">
        <v>974</v>
      </c>
      <c r="H3094" s="32" t="s">
        <v>746</v>
      </c>
      <c r="I3094" s="32" t="s">
        <v>975</v>
      </c>
      <c r="J3094" s="35">
        <v>43328</v>
      </c>
      <c r="K3094" s="35">
        <v>44059</v>
      </c>
      <c r="L3094" s="32" t="s">
        <v>10035</v>
      </c>
      <c r="M3094" s="32" t="s">
        <v>710</v>
      </c>
      <c r="N3094" s="32" t="s">
        <v>749</v>
      </c>
      <c r="O3094" s="32" t="s">
        <v>712</v>
      </c>
      <c r="P3094" s="32" t="s">
        <v>713</v>
      </c>
      <c r="Q3094" s="32" t="s">
        <v>10228</v>
      </c>
      <c r="R3094" s="32" t="s">
        <v>10228</v>
      </c>
    </row>
    <row r="3095" spans="1:18" x14ac:dyDescent="0.25">
      <c r="A3095" s="33" t="s">
        <v>27198</v>
      </c>
      <c r="B3095" s="34" t="s">
        <v>10036</v>
      </c>
      <c r="C3095" s="34" t="s">
        <v>703</v>
      </c>
      <c r="D3095" s="36">
        <v>42164</v>
      </c>
      <c r="E3095" s="34" t="s">
        <v>704</v>
      </c>
      <c r="F3095" s="34" t="s">
        <v>705</v>
      </c>
      <c r="G3095" s="34" t="s">
        <v>1863</v>
      </c>
      <c r="H3095" s="34" t="s">
        <v>789</v>
      </c>
      <c r="I3095" s="34" t="s">
        <v>1864</v>
      </c>
      <c r="J3095" s="36">
        <v>43552</v>
      </c>
      <c r="K3095" s="36">
        <v>44283</v>
      </c>
      <c r="L3095" s="34" t="s">
        <v>10037</v>
      </c>
      <c r="M3095" s="34" t="s">
        <v>710</v>
      </c>
      <c r="N3095" s="34" t="s">
        <v>711</v>
      </c>
      <c r="O3095" s="34" t="s">
        <v>712</v>
      </c>
      <c r="P3095" s="34" t="s">
        <v>713</v>
      </c>
      <c r="Q3095" s="34" t="s">
        <v>832</v>
      </c>
      <c r="R3095" s="34" t="s">
        <v>833</v>
      </c>
    </row>
    <row r="3096" spans="1:18" x14ac:dyDescent="0.25">
      <c r="A3096" s="31" t="s">
        <v>27200</v>
      </c>
      <c r="B3096" s="32" t="s">
        <v>10038</v>
      </c>
      <c r="C3096" s="32" t="s">
        <v>703</v>
      </c>
      <c r="D3096" s="35">
        <v>42167</v>
      </c>
      <c r="E3096" s="32" t="s">
        <v>704</v>
      </c>
      <c r="F3096" s="32" t="s">
        <v>705</v>
      </c>
      <c r="G3096" s="32" t="s">
        <v>961</v>
      </c>
      <c r="H3096" s="32" t="s">
        <v>769</v>
      </c>
      <c r="I3096" s="32" t="s">
        <v>962</v>
      </c>
      <c r="J3096" s="35">
        <v>42905</v>
      </c>
      <c r="K3096" s="35">
        <v>43635</v>
      </c>
      <c r="L3096" s="32" t="s">
        <v>10039</v>
      </c>
      <c r="M3096" s="32" t="s">
        <v>710</v>
      </c>
      <c r="N3096" s="32" t="s">
        <v>723</v>
      </c>
      <c r="O3096" s="32" t="s">
        <v>712</v>
      </c>
      <c r="P3096" s="32" t="s">
        <v>743</v>
      </c>
      <c r="Q3096" s="32" t="s">
        <v>10228</v>
      </c>
      <c r="R3096" s="32" t="s">
        <v>10228</v>
      </c>
    </row>
    <row r="3097" spans="1:18" x14ac:dyDescent="0.25">
      <c r="A3097" s="33" t="s">
        <v>27202</v>
      </c>
      <c r="B3097" s="34" t="s">
        <v>10040</v>
      </c>
      <c r="C3097" s="34" t="s">
        <v>703</v>
      </c>
      <c r="D3097" s="36">
        <v>42167</v>
      </c>
      <c r="E3097" s="34" t="s">
        <v>704</v>
      </c>
      <c r="F3097" s="34" t="s">
        <v>705</v>
      </c>
      <c r="G3097" s="34" t="s">
        <v>10041</v>
      </c>
      <c r="H3097" s="34" t="s">
        <v>707</v>
      </c>
      <c r="I3097" s="34" t="s">
        <v>10042</v>
      </c>
      <c r="J3097" s="36">
        <v>43538</v>
      </c>
      <c r="K3097" s="36">
        <v>44269</v>
      </c>
      <c r="L3097" s="34" t="s">
        <v>10043</v>
      </c>
      <c r="M3097" s="34" t="s">
        <v>710</v>
      </c>
      <c r="N3097" s="34" t="s">
        <v>749</v>
      </c>
      <c r="O3097" s="34" t="s">
        <v>712</v>
      </c>
      <c r="P3097" s="34" t="s">
        <v>713</v>
      </c>
      <c r="Q3097" s="34" t="s">
        <v>876</v>
      </c>
      <c r="R3097" s="34" t="s">
        <v>10228</v>
      </c>
    </row>
    <row r="3098" spans="1:18" x14ac:dyDescent="0.25">
      <c r="A3098" s="31" t="s">
        <v>27204</v>
      </c>
      <c r="B3098" s="32" t="s">
        <v>10044</v>
      </c>
      <c r="C3098" s="32" t="s">
        <v>703</v>
      </c>
      <c r="D3098" s="35">
        <v>42170</v>
      </c>
      <c r="E3098" s="32" t="s">
        <v>704</v>
      </c>
      <c r="F3098" s="32" t="s">
        <v>705</v>
      </c>
      <c r="G3098" s="32" t="s">
        <v>1253</v>
      </c>
      <c r="H3098" s="32" t="s">
        <v>707</v>
      </c>
      <c r="I3098" s="32" t="s">
        <v>1254</v>
      </c>
      <c r="J3098" s="35">
        <v>43514</v>
      </c>
      <c r="K3098" s="35">
        <v>44245</v>
      </c>
      <c r="L3098" s="32" t="s">
        <v>10045</v>
      </c>
      <c r="M3098" s="32" t="s">
        <v>729</v>
      </c>
      <c r="N3098" s="32" t="s">
        <v>749</v>
      </c>
      <c r="O3098" s="32" t="s">
        <v>712</v>
      </c>
      <c r="P3098" s="32" t="s">
        <v>713</v>
      </c>
      <c r="Q3098" s="32" t="s">
        <v>10228</v>
      </c>
      <c r="R3098" s="32" t="s">
        <v>10228</v>
      </c>
    </row>
    <row r="3099" spans="1:18" x14ac:dyDescent="0.25">
      <c r="A3099" s="33" t="s">
        <v>27206</v>
      </c>
      <c r="B3099" s="34" t="s">
        <v>10046</v>
      </c>
      <c r="C3099" s="34" t="s">
        <v>703</v>
      </c>
      <c r="D3099" s="36">
        <v>42171</v>
      </c>
      <c r="E3099" s="34" t="s">
        <v>704</v>
      </c>
      <c r="F3099" s="34" t="s">
        <v>705</v>
      </c>
      <c r="G3099" s="34" t="s">
        <v>8026</v>
      </c>
      <c r="H3099" s="34" t="s">
        <v>904</v>
      </c>
      <c r="I3099" s="34" t="s">
        <v>8027</v>
      </c>
      <c r="J3099" s="36">
        <v>42965</v>
      </c>
      <c r="K3099" s="36">
        <v>43695</v>
      </c>
      <c r="L3099" s="34" t="s">
        <v>10047</v>
      </c>
      <c r="M3099" s="34" t="s">
        <v>712</v>
      </c>
      <c r="N3099" s="34" t="s">
        <v>749</v>
      </c>
      <c r="O3099" s="34" t="s">
        <v>712</v>
      </c>
      <c r="P3099" s="34" t="s">
        <v>712</v>
      </c>
      <c r="Q3099" s="34" t="s">
        <v>10228</v>
      </c>
      <c r="R3099" s="34" t="s">
        <v>10228</v>
      </c>
    </row>
    <row r="3100" spans="1:18" x14ac:dyDescent="0.25">
      <c r="A3100" s="31" t="s">
        <v>27208</v>
      </c>
      <c r="B3100" s="32" t="s">
        <v>10048</v>
      </c>
      <c r="C3100" s="32" t="s">
        <v>703</v>
      </c>
      <c r="D3100" s="35">
        <v>42171</v>
      </c>
      <c r="E3100" s="32" t="s">
        <v>704</v>
      </c>
      <c r="F3100" s="32" t="s">
        <v>705</v>
      </c>
      <c r="G3100" s="32" t="s">
        <v>3153</v>
      </c>
      <c r="H3100" s="32" t="s">
        <v>1262</v>
      </c>
      <c r="I3100" s="32" t="s">
        <v>3154</v>
      </c>
      <c r="J3100" s="35">
        <v>42951</v>
      </c>
      <c r="K3100" s="35">
        <v>43681</v>
      </c>
      <c r="L3100" s="32" t="s">
        <v>10049</v>
      </c>
      <c r="M3100" s="32" t="s">
        <v>710</v>
      </c>
      <c r="N3100" s="32" t="s">
        <v>723</v>
      </c>
      <c r="O3100" s="32" t="s">
        <v>712</v>
      </c>
      <c r="P3100" s="32" t="s">
        <v>713</v>
      </c>
      <c r="Q3100" s="32" t="s">
        <v>10228</v>
      </c>
      <c r="R3100" s="32" t="s">
        <v>10228</v>
      </c>
    </row>
    <row r="3101" spans="1:18" x14ac:dyDescent="0.25">
      <c r="A3101" s="33" t="s">
        <v>27210</v>
      </c>
      <c r="B3101" s="34" t="s">
        <v>10050</v>
      </c>
      <c r="C3101" s="34" t="s">
        <v>703</v>
      </c>
      <c r="D3101" s="36">
        <v>42172</v>
      </c>
      <c r="E3101" s="34" t="s">
        <v>704</v>
      </c>
      <c r="F3101" s="34" t="s">
        <v>705</v>
      </c>
      <c r="G3101" s="34" t="s">
        <v>10051</v>
      </c>
      <c r="H3101" s="34" t="s">
        <v>860</v>
      </c>
      <c r="I3101" s="34" t="s">
        <v>861</v>
      </c>
      <c r="J3101" s="36">
        <v>43434</v>
      </c>
      <c r="K3101" s="36">
        <v>44165</v>
      </c>
      <c r="L3101" s="34" t="s">
        <v>10052</v>
      </c>
      <c r="M3101" s="34" t="s">
        <v>718</v>
      </c>
      <c r="N3101" s="34" t="s">
        <v>711</v>
      </c>
      <c r="O3101" s="34" t="s">
        <v>712</v>
      </c>
      <c r="P3101" s="34" t="s">
        <v>713</v>
      </c>
      <c r="Q3101" s="34" t="s">
        <v>10228</v>
      </c>
      <c r="R3101" s="34" t="s">
        <v>10228</v>
      </c>
    </row>
    <row r="3102" spans="1:18" x14ac:dyDescent="0.25">
      <c r="A3102" s="31" t="s">
        <v>27212</v>
      </c>
      <c r="B3102" s="32" t="s">
        <v>10053</v>
      </c>
      <c r="C3102" s="32" t="s">
        <v>703</v>
      </c>
      <c r="D3102" s="35">
        <v>42172</v>
      </c>
      <c r="E3102" s="32" t="s">
        <v>704</v>
      </c>
      <c r="F3102" s="32" t="s">
        <v>705</v>
      </c>
      <c r="G3102" s="32" t="s">
        <v>9963</v>
      </c>
      <c r="H3102" s="32" t="s">
        <v>707</v>
      </c>
      <c r="I3102" s="32" t="s">
        <v>9964</v>
      </c>
      <c r="J3102" s="35">
        <v>43399</v>
      </c>
      <c r="K3102" s="35">
        <v>44130</v>
      </c>
      <c r="L3102" s="32" t="s">
        <v>10054</v>
      </c>
      <c r="M3102" s="32" t="s">
        <v>772</v>
      </c>
      <c r="N3102" s="32" t="s">
        <v>723</v>
      </c>
      <c r="O3102" s="32" t="s">
        <v>712</v>
      </c>
      <c r="P3102" s="32" t="s">
        <v>832</v>
      </c>
      <c r="Q3102" s="32" t="s">
        <v>743</v>
      </c>
      <c r="R3102" s="32" t="s">
        <v>10228</v>
      </c>
    </row>
    <row r="3103" spans="1:18" x14ac:dyDescent="0.25">
      <c r="A3103" s="33" t="s">
        <v>27214</v>
      </c>
      <c r="B3103" s="34" t="s">
        <v>10055</v>
      </c>
      <c r="C3103" s="34" t="s">
        <v>703</v>
      </c>
      <c r="D3103" s="36">
        <v>42173</v>
      </c>
      <c r="E3103" s="34" t="s">
        <v>704</v>
      </c>
      <c r="F3103" s="34" t="s">
        <v>705</v>
      </c>
      <c r="G3103" s="34" t="s">
        <v>10056</v>
      </c>
      <c r="H3103" s="34" t="s">
        <v>804</v>
      </c>
      <c r="I3103" s="34" t="s">
        <v>1983</v>
      </c>
      <c r="J3103" s="36">
        <v>43447</v>
      </c>
      <c r="K3103" s="36">
        <v>44178</v>
      </c>
      <c r="L3103" s="34" t="s">
        <v>10057</v>
      </c>
      <c r="M3103" s="34" t="s">
        <v>710</v>
      </c>
      <c r="N3103" s="34" t="s">
        <v>711</v>
      </c>
      <c r="O3103" s="34" t="s">
        <v>712</v>
      </c>
      <c r="P3103" s="34" t="s">
        <v>832</v>
      </c>
      <c r="Q3103" s="34" t="s">
        <v>713</v>
      </c>
      <c r="R3103" s="34" t="s">
        <v>10228</v>
      </c>
    </row>
    <row r="3104" spans="1:18" x14ac:dyDescent="0.25">
      <c r="A3104" s="31" t="s">
        <v>27216</v>
      </c>
      <c r="B3104" s="32" t="s">
        <v>10058</v>
      </c>
      <c r="C3104" s="32" t="s">
        <v>734</v>
      </c>
      <c r="D3104" s="35">
        <v>42173</v>
      </c>
      <c r="E3104" s="32" t="s">
        <v>704</v>
      </c>
      <c r="F3104" s="32" t="s">
        <v>705</v>
      </c>
      <c r="G3104" s="32" t="s">
        <v>10059</v>
      </c>
      <c r="H3104" s="32" t="s">
        <v>746</v>
      </c>
      <c r="I3104" s="32" t="s">
        <v>10060</v>
      </c>
      <c r="J3104" s="35">
        <v>43377</v>
      </c>
      <c r="K3104" s="35">
        <v>44108</v>
      </c>
      <c r="L3104" s="32" t="s">
        <v>10061</v>
      </c>
      <c r="M3104" s="32" t="s">
        <v>710</v>
      </c>
      <c r="N3104" s="32" t="s">
        <v>778</v>
      </c>
      <c r="O3104" s="32" t="s">
        <v>712</v>
      </c>
      <c r="P3104" s="32" t="s">
        <v>713</v>
      </c>
      <c r="Q3104" s="32" t="s">
        <v>743</v>
      </c>
      <c r="R3104" s="32" t="s">
        <v>10228</v>
      </c>
    </row>
    <row r="3105" spans="1:18" x14ac:dyDescent="0.25">
      <c r="A3105" s="33" t="s">
        <v>27218</v>
      </c>
      <c r="B3105" s="34" t="s">
        <v>10062</v>
      </c>
      <c r="C3105" s="34" t="s">
        <v>703</v>
      </c>
      <c r="D3105" s="36">
        <v>42177</v>
      </c>
      <c r="E3105" s="34" t="s">
        <v>704</v>
      </c>
      <c r="F3105" s="34" t="s">
        <v>705</v>
      </c>
      <c r="G3105" s="34" t="s">
        <v>10063</v>
      </c>
      <c r="H3105" s="34" t="s">
        <v>804</v>
      </c>
      <c r="I3105" s="34" t="s">
        <v>2321</v>
      </c>
      <c r="J3105" s="36">
        <v>42828</v>
      </c>
      <c r="K3105" s="36">
        <v>43558</v>
      </c>
      <c r="L3105" s="34" t="s">
        <v>10064</v>
      </c>
      <c r="M3105" s="34" t="s">
        <v>710</v>
      </c>
      <c r="N3105" s="34" t="s">
        <v>711</v>
      </c>
      <c r="O3105" s="34" t="s">
        <v>773</v>
      </c>
      <c r="P3105" s="34" t="s">
        <v>889</v>
      </c>
      <c r="Q3105" s="34" t="s">
        <v>10228</v>
      </c>
      <c r="R3105" s="34" t="s">
        <v>10228</v>
      </c>
    </row>
    <row r="3106" spans="1:18" x14ac:dyDescent="0.25">
      <c r="A3106" s="31" t="s">
        <v>27220</v>
      </c>
      <c r="B3106" s="32" t="s">
        <v>10065</v>
      </c>
      <c r="C3106" s="32" t="s">
        <v>703</v>
      </c>
      <c r="D3106" s="35">
        <v>42177</v>
      </c>
      <c r="E3106" s="32" t="s">
        <v>704</v>
      </c>
      <c r="F3106" s="32" t="s">
        <v>705</v>
      </c>
      <c r="G3106" s="32" t="s">
        <v>2771</v>
      </c>
      <c r="H3106" s="32" t="s">
        <v>904</v>
      </c>
      <c r="I3106" s="32" t="s">
        <v>2772</v>
      </c>
      <c r="J3106" s="35">
        <v>42972</v>
      </c>
      <c r="K3106" s="35">
        <v>43702</v>
      </c>
      <c r="L3106" s="32" t="s">
        <v>10066</v>
      </c>
      <c r="M3106" s="32" t="s">
        <v>710</v>
      </c>
      <c r="N3106" s="32" t="s">
        <v>711</v>
      </c>
      <c r="O3106" s="32" t="s">
        <v>4144</v>
      </c>
      <c r="P3106" s="32" t="s">
        <v>713</v>
      </c>
      <c r="Q3106" s="32" t="s">
        <v>10228</v>
      </c>
      <c r="R3106" s="32" t="s">
        <v>10228</v>
      </c>
    </row>
    <row r="3107" spans="1:18" x14ac:dyDescent="0.25">
      <c r="A3107" s="33" t="s">
        <v>27222</v>
      </c>
      <c r="B3107" s="34" t="s">
        <v>10067</v>
      </c>
      <c r="C3107" s="34" t="s">
        <v>734</v>
      </c>
      <c r="D3107" s="36">
        <v>42174</v>
      </c>
      <c r="E3107" s="34" t="s">
        <v>704</v>
      </c>
      <c r="F3107" s="34" t="s">
        <v>705</v>
      </c>
      <c r="G3107" s="34" t="s">
        <v>6098</v>
      </c>
      <c r="H3107" s="34" t="s">
        <v>984</v>
      </c>
      <c r="I3107" s="34" t="s">
        <v>6099</v>
      </c>
      <c r="J3107" s="36">
        <v>43270</v>
      </c>
      <c r="K3107" s="36">
        <v>44001</v>
      </c>
      <c r="L3107" s="34" t="s">
        <v>10068</v>
      </c>
      <c r="M3107" s="34" t="s">
        <v>710</v>
      </c>
      <c r="N3107" s="34" t="s">
        <v>778</v>
      </c>
      <c r="O3107" s="34" t="s">
        <v>1015</v>
      </c>
      <c r="P3107" s="34" t="s">
        <v>713</v>
      </c>
      <c r="Q3107" s="34" t="s">
        <v>10228</v>
      </c>
      <c r="R3107" s="34" t="s">
        <v>10228</v>
      </c>
    </row>
    <row r="3108" spans="1:18" x14ac:dyDescent="0.25">
      <c r="A3108" s="31" t="s">
        <v>27224</v>
      </c>
      <c r="B3108" s="32" t="s">
        <v>10069</v>
      </c>
      <c r="C3108" s="32" t="s">
        <v>703</v>
      </c>
      <c r="D3108" s="35">
        <v>42179</v>
      </c>
      <c r="E3108" s="32" t="s">
        <v>704</v>
      </c>
      <c r="F3108" s="32" t="s">
        <v>705</v>
      </c>
      <c r="G3108" s="32" t="s">
        <v>10070</v>
      </c>
      <c r="H3108" s="32" t="s">
        <v>707</v>
      </c>
      <c r="I3108" s="32" t="s">
        <v>712</v>
      </c>
      <c r="J3108" s="35">
        <v>43535</v>
      </c>
      <c r="K3108" s="35">
        <v>44266</v>
      </c>
      <c r="L3108" s="32" t="s">
        <v>10071</v>
      </c>
      <c r="M3108" s="32" t="s">
        <v>710</v>
      </c>
      <c r="N3108" s="32" t="s">
        <v>749</v>
      </c>
      <c r="O3108" s="32" t="s">
        <v>755</v>
      </c>
      <c r="P3108" s="32" t="s">
        <v>713</v>
      </c>
      <c r="Q3108" s="32" t="s">
        <v>10228</v>
      </c>
      <c r="R3108" s="32" t="s">
        <v>10228</v>
      </c>
    </row>
    <row r="3109" spans="1:18" x14ac:dyDescent="0.25">
      <c r="A3109" s="33" t="s">
        <v>27226</v>
      </c>
      <c r="B3109" s="34" t="s">
        <v>10072</v>
      </c>
      <c r="C3109" s="34" t="s">
        <v>703</v>
      </c>
      <c r="D3109" s="36">
        <v>42185</v>
      </c>
      <c r="E3109" s="34" t="s">
        <v>704</v>
      </c>
      <c r="F3109" s="34" t="s">
        <v>705</v>
      </c>
      <c r="G3109" s="34" t="s">
        <v>1035</v>
      </c>
      <c r="H3109" s="34" t="s">
        <v>752</v>
      </c>
      <c r="I3109" s="34" t="s">
        <v>1036</v>
      </c>
      <c r="J3109" s="36">
        <v>43250</v>
      </c>
      <c r="K3109" s="36">
        <v>43981</v>
      </c>
      <c r="L3109" s="34" t="s">
        <v>10073</v>
      </c>
      <c r="M3109" s="34" t="s">
        <v>718</v>
      </c>
      <c r="N3109" s="34" t="s">
        <v>711</v>
      </c>
      <c r="O3109" s="34" t="s">
        <v>1751</v>
      </c>
      <c r="P3109" s="34" t="s">
        <v>713</v>
      </c>
      <c r="Q3109" s="34" t="s">
        <v>10228</v>
      </c>
      <c r="R3109" s="34" t="s">
        <v>10228</v>
      </c>
    </row>
    <row r="3110" spans="1:18" x14ac:dyDescent="0.25">
      <c r="A3110" s="31" t="s">
        <v>27228</v>
      </c>
      <c r="B3110" s="32" t="s">
        <v>10074</v>
      </c>
      <c r="C3110" s="32" t="s">
        <v>703</v>
      </c>
      <c r="D3110" s="35">
        <v>42186</v>
      </c>
      <c r="E3110" s="32" t="s">
        <v>704</v>
      </c>
      <c r="F3110" s="32" t="s">
        <v>705</v>
      </c>
      <c r="G3110" s="32" t="s">
        <v>2813</v>
      </c>
      <c r="H3110" s="32" t="s">
        <v>921</v>
      </c>
      <c r="I3110" s="32" t="s">
        <v>2814</v>
      </c>
      <c r="J3110" s="35">
        <v>43066</v>
      </c>
      <c r="K3110" s="35">
        <v>43796</v>
      </c>
      <c r="L3110" s="32" t="s">
        <v>10075</v>
      </c>
      <c r="M3110" s="32" t="s">
        <v>712</v>
      </c>
      <c r="N3110" s="32" t="s">
        <v>749</v>
      </c>
      <c r="O3110" s="32" t="s">
        <v>712</v>
      </c>
      <c r="P3110" s="32" t="s">
        <v>712</v>
      </c>
      <c r="Q3110" s="32" t="s">
        <v>10228</v>
      </c>
      <c r="R3110" s="32" t="s">
        <v>10228</v>
      </c>
    </row>
    <row r="3111" spans="1:18" x14ac:dyDescent="0.25">
      <c r="A3111" s="33" t="s">
        <v>27230</v>
      </c>
      <c r="B3111" s="34" t="s">
        <v>10076</v>
      </c>
      <c r="C3111" s="34" t="s">
        <v>703</v>
      </c>
      <c r="D3111" s="36">
        <v>42181</v>
      </c>
      <c r="E3111" s="34" t="s">
        <v>704</v>
      </c>
      <c r="F3111" s="34" t="s">
        <v>705</v>
      </c>
      <c r="G3111" s="34" t="s">
        <v>10077</v>
      </c>
      <c r="H3111" s="34" t="s">
        <v>984</v>
      </c>
      <c r="I3111" s="34" t="s">
        <v>10078</v>
      </c>
      <c r="J3111" s="36">
        <v>43238</v>
      </c>
      <c r="K3111" s="36">
        <v>43969</v>
      </c>
      <c r="L3111" s="34" t="s">
        <v>10079</v>
      </c>
      <c r="M3111" s="34" t="s">
        <v>718</v>
      </c>
      <c r="N3111" s="34" t="s">
        <v>778</v>
      </c>
      <c r="O3111" s="34" t="s">
        <v>712</v>
      </c>
      <c r="P3111" s="34" t="s">
        <v>833</v>
      </c>
      <c r="Q3111" s="34" t="s">
        <v>10228</v>
      </c>
      <c r="R3111" s="34" t="s">
        <v>10228</v>
      </c>
    </row>
    <row r="3112" spans="1:18" x14ac:dyDescent="0.25">
      <c r="A3112" s="31" t="s">
        <v>27232</v>
      </c>
      <c r="B3112" s="32" t="s">
        <v>10080</v>
      </c>
      <c r="C3112" s="32" t="s">
        <v>808</v>
      </c>
      <c r="D3112" s="35">
        <v>42187</v>
      </c>
      <c r="E3112" s="32" t="s">
        <v>704</v>
      </c>
      <c r="F3112" s="32" t="s">
        <v>705</v>
      </c>
      <c r="G3112" s="32" t="s">
        <v>10081</v>
      </c>
      <c r="H3112" s="32" t="s">
        <v>763</v>
      </c>
      <c r="I3112" s="32" t="s">
        <v>3537</v>
      </c>
      <c r="J3112" s="35">
        <v>42929</v>
      </c>
      <c r="K3112" s="35">
        <v>43659</v>
      </c>
      <c r="L3112" s="32" t="s">
        <v>10082</v>
      </c>
      <c r="M3112" s="32" t="s">
        <v>729</v>
      </c>
      <c r="N3112" s="32" t="s">
        <v>711</v>
      </c>
      <c r="O3112" s="32" t="s">
        <v>712</v>
      </c>
      <c r="P3112" s="32" t="s">
        <v>843</v>
      </c>
      <c r="Q3112" s="32" t="s">
        <v>10228</v>
      </c>
      <c r="R3112" s="32" t="s">
        <v>10228</v>
      </c>
    </row>
    <row r="3113" spans="1:18" x14ac:dyDescent="0.25">
      <c r="A3113" s="33" t="s">
        <v>27234</v>
      </c>
      <c r="B3113" s="34" t="s">
        <v>10083</v>
      </c>
      <c r="C3113" s="34" t="s">
        <v>703</v>
      </c>
      <c r="D3113" s="36">
        <v>42191</v>
      </c>
      <c r="E3113" s="34" t="s">
        <v>704</v>
      </c>
      <c r="F3113" s="34" t="s">
        <v>705</v>
      </c>
      <c r="G3113" s="34" t="s">
        <v>1364</v>
      </c>
      <c r="H3113" s="34" t="s">
        <v>707</v>
      </c>
      <c r="I3113" s="34" t="s">
        <v>1365</v>
      </c>
      <c r="J3113" s="36">
        <v>43488</v>
      </c>
      <c r="K3113" s="36">
        <v>44219</v>
      </c>
      <c r="L3113" s="34" t="s">
        <v>10084</v>
      </c>
      <c r="M3113" s="34" t="s">
        <v>772</v>
      </c>
      <c r="N3113" s="34" t="s">
        <v>749</v>
      </c>
      <c r="O3113" s="34" t="s">
        <v>712</v>
      </c>
      <c r="P3113" s="34" t="s">
        <v>713</v>
      </c>
      <c r="Q3113" s="34" t="s">
        <v>10228</v>
      </c>
      <c r="R3113" s="34" t="s">
        <v>10228</v>
      </c>
    </row>
    <row r="3114" spans="1:18" x14ac:dyDescent="0.25">
      <c r="A3114" s="31" t="s">
        <v>27236</v>
      </c>
      <c r="B3114" s="32" t="s">
        <v>10085</v>
      </c>
      <c r="C3114" s="32" t="s">
        <v>703</v>
      </c>
      <c r="D3114" s="35">
        <v>42191</v>
      </c>
      <c r="E3114" s="32" t="s">
        <v>704</v>
      </c>
      <c r="F3114" s="32" t="s">
        <v>705</v>
      </c>
      <c r="G3114" s="32" t="s">
        <v>6218</v>
      </c>
      <c r="H3114" s="32" t="s">
        <v>740</v>
      </c>
      <c r="I3114" s="32" t="s">
        <v>6219</v>
      </c>
      <c r="J3114" s="35">
        <v>43137</v>
      </c>
      <c r="K3114" s="35">
        <v>43867</v>
      </c>
      <c r="L3114" s="32" t="s">
        <v>10086</v>
      </c>
      <c r="M3114" s="32" t="s">
        <v>712</v>
      </c>
      <c r="N3114" s="32" t="s">
        <v>749</v>
      </c>
      <c r="O3114" s="32" t="s">
        <v>712</v>
      </c>
      <c r="P3114" s="32" t="s">
        <v>712</v>
      </c>
      <c r="Q3114" s="32" t="s">
        <v>10228</v>
      </c>
      <c r="R3114" s="32" t="s">
        <v>10228</v>
      </c>
    </row>
    <row r="3115" spans="1:18" x14ac:dyDescent="0.25">
      <c r="A3115" s="33" t="s">
        <v>27238</v>
      </c>
      <c r="B3115" s="34" t="s">
        <v>10087</v>
      </c>
      <c r="C3115" s="34" t="s">
        <v>703</v>
      </c>
      <c r="D3115" s="36">
        <v>42191</v>
      </c>
      <c r="E3115" s="34" t="s">
        <v>704</v>
      </c>
      <c r="F3115" s="34" t="s">
        <v>705</v>
      </c>
      <c r="G3115" s="34" t="s">
        <v>2917</v>
      </c>
      <c r="H3115" s="34" t="s">
        <v>789</v>
      </c>
      <c r="I3115" s="34" t="s">
        <v>2918</v>
      </c>
      <c r="J3115" s="36">
        <v>43549</v>
      </c>
      <c r="K3115" s="36">
        <v>44280</v>
      </c>
      <c r="L3115" s="34" t="s">
        <v>10088</v>
      </c>
      <c r="M3115" s="34" t="s">
        <v>710</v>
      </c>
      <c r="N3115" s="34" t="s">
        <v>711</v>
      </c>
      <c r="O3115" s="34" t="s">
        <v>10089</v>
      </c>
      <c r="P3115" s="34" t="s">
        <v>833</v>
      </c>
      <c r="Q3115" s="34" t="s">
        <v>713</v>
      </c>
      <c r="R3115" s="34" t="s">
        <v>10228</v>
      </c>
    </row>
    <row r="3116" spans="1:18" x14ac:dyDescent="0.25">
      <c r="A3116" s="31" t="s">
        <v>27240</v>
      </c>
      <c r="B3116" s="32" t="s">
        <v>10090</v>
      </c>
      <c r="C3116" s="32" t="s">
        <v>703</v>
      </c>
      <c r="D3116" s="35">
        <v>42192</v>
      </c>
      <c r="E3116" s="32" t="s">
        <v>704</v>
      </c>
      <c r="F3116" s="32" t="s">
        <v>705</v>
      </c>
      <c r="G3116" s="32" t="s">
        <v>715</v>
      </c>
      <c r="H3116" s="32" t="s">
        <v>707</v>
      </c>
      <c r="I3116" s="32" t="s">
        <v>716</v>
      </c>
      <c r="J3116" s="35">
        <v>42978</v>
      </c>
      <c r="K3116" s="35">
        <v>43708</v>
      </c>
      <c r="L3116" s="32" t="s">
        <v>10091</v>
      </c>
      <c r="M3116" s="32" t="s">
        <v>718</v>
      </c>
      <c r="N3116" s="32" t="s">
        <v>711</v>
      </c>
      <c r="O3116" s="32" t="s">
        <v>712</v>
      </c>
      <c r="P3116" s="32" t="s">
        <v>713</v>
      </c>
      <c r="Q3116" s="32" t="s">
        <v>10228</v>
      </c>
      <c r="R3116" s="32" t="s">
        <v>10228</v>
      </c>
    </row>
    <row r="3117" spans="1:18" x14ac:dyDescent="0.25">
      <c r="A3117" s="33" t="s">
        <v>27242</v>
      </c>
      <c r="B3117" s="34" t="s">
        <v>10092</v>
      </c>
      <c r="C3117" s="34" t="s">
        <v>703</v>
      </c>
      <c r="D3117" s="36">
        <v>42192</v>
      </c>
      <c r="E3117" s="34" t="s">
        <v>704</v>
      </c>
      <c r="F3117" s="34" t="s">
        <v>705</v>
      </c>
      <c r="G3117" s="34" t="s">
        <v>4726</v>
      </c>
      <c r="H3117" s="34" t="s">
        <v>798</v>
      </c>
      <c r="I3117" s="34" t="s">
        <v>4727</v>
      </c>
      <c r="J3117" s="36">
        <v>43286</v>
      </c>
      <c r="K3117" s="36">
        <v>44017</v>
      </c>
      <c r="L3117" s="34" t="s">
        <v>10093</v>
      </c>
      <c r="M3117" s="34" t="s">
        <v>710</v>
      </c>
      <c r="N3117" s="34" t="s">
        <v>723</v>
      </c>
      <c r="O3117" s="34" t="s">
        <v>712</v>
      </c>
      <c r="P3117" s="34" t="s">
        <v>743</v>
      </c>
      <c r="Q3117" s="34" t="s">
        <v>713</v>
      </c>
      <c r="R3117" s="34" t="s">
        <v>10228</v>
      </c>
    </row>
    <row r="3118" spans="1:18" x14ac:dyDescent="0.25">
      <c r="A3118" s="31" t="s">
        <v>27244</v>
      </c>
      <c r="B3118" s="32" t="s">
        <v>10094</v>
      </c>
      <c r="C3118" s="32" t="s">
        <v>703</v>
      </c>
      <c r="D3118" s="35">
        <v>42193</v>
      </c>
      <c r="E3118" s="32" t="s">
        <v>704</v>
      </c>
      <c r="F3118" s="32" t="s">
        <v>705</v>
      </c>
      <c r="G3118" s="32" t="s">
        <v>908</v>
      </c>
      <c r="H3118" s="32" t="s">
        <v>904</v>
      </c>
      <c r="I3118" s="32" t="s">
        <v>909</v>
      </c>
      <c r="J3118" s="35">
        <v>43012</v>
      </c>
      <c r="K3118" s="35">
        <v>43742</v>
      </c>
      <c r="L3118" s="32" t="s">
        <v>10095</v>
      </c>
      <c r="M3118" s="32" t="s">
        <v>712</v>
      </c>
      <c r="N3118" s="32" t="s">
        <v>749</v>
      </c>
      <c r="O3118" s="32" t="s">
        <v>712</v>
      </c>
      <c r="P3118" s="32" t="s">
        <v>712</v>
      </c>
      <c r="Q3118" s="32" t="s">
        <v>10228</v>
      </c>
      <c r="R3118" s="32" t="s">
        <v>10228</v>
      </c>
    </row>
    <row r="3119" spans="1:18" x14ac:dyDescent="0.25">
      <c r="A3119" s="33" t="s">
        <v>27246</v>
      </c>
      <c r="B3119" s="34" t="s">
        <v>10096</v>
      </c>
      <c r="C3119" s="34" t="s">
        <v>703</v>
      </c>
      <c r="D3119" s="36">
        <v>42193</v>
      </c>
      <c r="E3119" s="34" t="s">
        <v>704</v>
      </c>
      <c r="F3119" s="34" t="s">
        <v>705</v>
      </c>
      <c r="G3119" s="34" t="s">
        <v>10097</v>
      </c>
      <c r="H3119" s="34" t="s">
        <v>789</v>
      </c>
      <c r="I3119" s="34" t="s">
        <v>10098</v>
      </c>
      <c r="J3119" s="36">
        <v>43539</v>
      </c>
      <c r="K3119" s="36">
        <v>44270</v>
      </c>
      <c r="L3119" s="34" t="s">
        <v>10099</v>
      </c>
      <c r="M3119" s="34" t="s">
        <v>729</v>
      </c>
      <c r="N3119" s="34" t="s">
        <v>749</v>
      </c>
      <c r="O3119" s="34" t="s">
        <v>712</v>
      </c>
      <c r="P3119" s="34" t="s">
        <v>833</v>
      </c>
      <c r="Q3119" s="34" t="s">
        <v>713</v>
      </c>
      <c r="R3119" s="34" t="s">
        <v>743</v>
      </c>
    </row>
    <row r="3120" spans="1:18" x14ac:dyDescent="0.25">
      <c r="A3120" s="31" t="s">
        <v>27248</v>
      </c>
      <c r="B3120" s="32" t="s">
        <v>10100</v>
      </c>
      <c r="C3120" s="32" t="s">
        <v>703</v>
      </c>
      <c r="D3120" s="35">
        <v>42193</v>
      </c>
      <c r="E3120" s="32" t="s">
        <v>704</v>
      </c>
      <c r="F3120" s="32" t="s">
        <v>705</v>
      </c>
      <c r="G3120" s="32" t="s">
        <v>10101</v>
      </c>
      <c r="H3120" s="32" t="s">
        <v>707</v>
      </c>
      <c r="I3120" s="32" t="s">
        <v>10102</v>
      </c>
      <c r="J3120" s="35">
        <v>43292</v>
      </c>
      <c r="K3120" s="35">
        <v>44023</v>
      </c>
      <c r="L3120" s="32" t="s">
        <v>10103</v>
      </c>
      <c r="M3120" s="32" t="s">
        <v>710</v>
      </c>
      <c r="N3120" s="32" t="s">
        <v>749</v>
      </c>
      <c r="O3120" s="32" t="s">
        <v>712</v>
      </c>
      <c r="P3120" s="32" t="s">
        <v>713</v>
      </c>
      <c r="Q3120" s="32" t="s">
        <v>10228</v>
      </c>
      <c r="R3120" s="32" t="s">
        <v>10228</v>
      </c>
    </row>
    <row r="3121" spans="1:18" x14ac:dyDescent="0.25">
      <c r="A3121" s="33" t="s">
        <v>27250</v>
      </c>
      <c r="B3121" s="34" t="s">
        <v>10104</v>
      </c>
      <c r="C3121" s="34" t="s">
        <v>703</v>
      </c>
      <c r="D3121" s="36">
        <v>42188</v>
      </c>
      <c r="E3121" s="34" t="s">
        <v>704</v>
      </c>
      <c r="F3121" s="34" t="s">
        <v>705</v>
      </c>
      <c r="G3121" s="34" t="s">
        <v>992</v>
      </c>
      <c r="H3121" s="34" t="s">
        <v>904</v>
      </c>
      <c r="I3121" s="34" t="s">
        <v>993</v>
      </c>
      <c r="J3121" s="36">
        <v>43332</v>
      </c>
      <c r="K3121" s="36">
        <v>44063</v>
      </c>
      <c r="L3121" s="34" t="s">
        <v>10105</v>
      </c>
      <c r="M3121" s="34" t="s">
        <v>710</v>
      </c>
      <c r="N3121" s="34" t="s">
        <v>723</v>
      </c>
      <c r="O3121" s="34" t="s">
        <v>712</v>
      </c>
      <c r="P3121" s="34" t="s">
        <v>743</v>
      </c>
      <c r="Q3121" s="34" t="s">
        <v>10228</v>
      </c>
      <c r="R3121" s="34" t="s">
        <v>10228</v>
      </c>
    </row>
    <row r="3122" spans="1:18" x14ac:dyDescent="0.25">
      <c r="A3122" s="31" t="s">
        <v>27252</v>
      </c>
      <c r="B3122" s="32" t="s">
        <v>10106</v>
      </c>
      <c r="C3122" s="32" t="s">
        <v>703</v>
      </c>
      <c r="D3122" s="35">
        <v>42194</v>
      </c>
      <c r="E3122" s="32" t="s">
        <v>704</v>
      </c>
      <c r="F3122" s="32" t="s">
        <v>705</v>
      </c>
      <c r="G3122" s="32" t="s">
        <v>5608</v>
      </c>
      <c r="H3122" s="32" t="s">
        <v>984</v>
      </c>
      <c r="I3122" s="32" t="s">
        <v>4121</v>
      </c>
      <c r="J3122" s="35">
        <v>43403</v>
      </c>
      <c r="K3122" s="35">
        <v>44134</v>
      </c>
      <c r="L3122" s="32" t="s">
        <v>10107</v>
      </c>
      <c r="M3122" s="32" t="s">
        <v>710</v>
      </c>
      <c r="N3122" s="32" t="s">
        <v>749</v>
      </c>
      <c r="O3122" s="32" t="s">
        <v>712</v>
      </c>
      <c r="P3122" s="32" t="s">
        <v>743</v>
      </c>
      <c r="Q3122" s="32" t="s">
        <v>10228</v>
      </c>
      <c r="R3122" s="32" t="s">
        <v>10228</v>
      </c>
    </row>
    <row r="3123" spans="1:18" x14ac:dyDescent="0.25">
      <c r="A3123" s="33" t="s">
        <v>27254</v>
      </c>
      <c r="B3123" s="34" t="s">
        <v>10108</v>
      </c>
      <c r="C3123" s="34" t="s">
        <v>703</v>
      </c>
      <c r="D3123" s="36">
        <v>42194</v>
      </c>
      <c r="E3123" s="34" t="s">
        <v>704</v>
      </c>
      <c r="F3123" s="34" t="s">
        <v>705</v>
      </c>
      <c r="G3123" s="34" t="s">
        <v>10109</v>
      </c>
      <c r="H3123" s="34" t="s">
        <v>998</v>
      </c>
      <c r="I3123" s="34" t="s">
        <v>1801</v>
      </c>
      <c r="J3123" s="36">
        <v>43552</v>
      </c>
      <c r="K3123" s="36">
        <v>44283</v>
      </c>
      <c r="L3123" s="34" t="s">
        <v>10110</v>
      </c>
      <c r="M3123" s="34" t="s">
        <v>710</v>
      </c>
      <c r="N3123" s="34" t="s">
        <v>749</v>
      </c>
      <c r="O3123" s="34" t="s">
        <v>755</v>
      </c>
      <c r="P3123" s="34" t="s">
        <v>713</v>
      </c>
      <c r="Q3123" s="34" t="s">
        <v>10228</v>
      </c>
      <c r="R3123" s="34" t="s">
        <v>10228</v>
      </c>
    </row>
    <row r="3124" spans="1:18" x14ac:dyDescent="0.25">
      <c r="A3124" s="31" t="s">
        <v>27256</v>
      </c>
      <c r="B3124" s="32" t="s">
        <v>10111</v>
      </c>
      <c r="C3124" s="32" t="s">
        <v>703</v>
      </c>
      <c r="D3124" s="35">
        <v>42198</v>
      </c>
      <c r="E3124" s="32" t="s">
        <v>704</v>
      </c>
      <c r="F3124" s="32" t="s">
        <v>705</v>
      </c>
      <c r="G3124" s="32" t="s">
        <v>10112</v>
      </c>
      <c r="H3124" s="32" t="s">
        <v>740</v>
      </c>
      <c r="I3124" s="32" t="s">
        <v>10113</v>
      </c>
      <c r="J3124" s="35">
        <v>43452</v>
      </c>
      <c r="K3124" s="35">
        <v>44183</v>
      </c>
      <c r="L3124" s="32" t="s">
        <v>10114</v>
      </c>
      <c r="M3124" s="32" t="s">
        <v>772</v>
      </c>
      <c r="N3124" s="32" t="s">
        <v>749</v>
      </c>
      <c r="O3124" s="32" t="s">
        <v>712</v>
      </c>
      <c r="P3124" s="32" t="s">
        <v>713</v>
      </c>
      <c r="Q3124" s="32" t="s">
        <v>10228</v>
      </c>
      <c r="R3124" s="32" t="s">
        <v>10228</v>
      </c>
    </row>
    <row r="3125" spans="1:18" x14ac:dyDescent="0.25">
      <c r="A3125" s="33" t="s">
        <v>27258</v>
      </c>
      <c r="B3125" s="34" t="s">
        <v>10115</v>
      </c>
      <c r="C3125" s="34" t="s">
        <v>808</v>
      </c>
      <c r="D3125" s="36">
        <v>42198</v>
      </c>
      <c r="E3125" s="34" t="s">
        <v>996</v>
      </c>
      <c r="F3125" s="34" t="s">
        <v>705</v>
      </c>
      <c r="G3125" s="34" t="s">
        <v>10116</v>
      </c>
      <c r="H3125" s="34" t="s">
        <v>798</v>
      </c>
      <c r="I3125" s="34" t="s">
        <v>2085</v>
      </c>
      <c r="J3125" s="36">
        <v>43348</v>
      </c>
      <c r="K3125" s="36">
        <v>44079</v>
      </c>
      <c r="L3125" s="34" t="s">
        <v>10117</v>
      </c>
      <c r="M3125" s="34" t="s">
        <v>718</v>
      </c>
      <c r="N3125" s="34" t="s">
        <v>711</v>
      </c>
      <c r="O3125" s="34" t="s">
        <v>3223</v>
      </c>
      <c r="P3125" s="34" t="s">
        <v>833</v>
      </c>
      <c r="Q3125" s="34" t="s">
        <v>968</v>
      </c>
      <c r="R3125" s="34" t="s">
        <v>876</v>
      </c>
    </row>
    <row r="3126" spans="1:18" x14ac:dyDescent="0.25">
      <c r="A3126" s="31" t="s">
        <v>27260</v>
      </c>
      <c r="B3126" s="32" t="s">
        <v>10118</v>
      </c>
      <c r="C3126" s="32" t="s">
        <v>703</v>
      </c>
      <c r="D3126" s="35">
        <v>42200</v>
      </c>
      <c r="E3126" s="32" t="s">
        <v>704</v>
      </c>
      <c r="F3126" s="32" t="s">
        <v>705</v>
      </c>
      <c r="G3126" s="32" t="s">
        <v>1876</v>
      </c>
      <c r="H3126" s="32" t="s">
        <v>998</v>
      </c>
      <c r="I3126" s="32" t="s">
        <v>1877</v>
      </c>
      <c r="J3126" s="35">
        <v>43423</v>
      </c>
      <c r="K3126" s="35">
        <v>44154</v>
      </c>
      <c r="L3126" s="32" t="s">
        <v>10119</v>
      </c>
      <c r="M3126" s="32" t="s">
        <v>710</v>
      </c>
      <c r="N3126" s="32" t="s">
        <v>711</v>
      </c>
      <c r="O3126" s="32" t="s">
        <v>712</v>
      </c>
      <c r="P3126" s="32" t="s">
        <v>713</v>
      </c>
      <c r="Q3126" s="32" t="s">
        <v>743</v>
      </c>
      <c r="R3126" s="32" t="s">
        <v>10228</v>
      </c>
    </row>
    <row r="3127" spans="1:18" x14ac:dyDescent="0.25">
      <c r="A3127" s="33" t="s">
        <v>27262</v>
      </c>
      <c r="B3127" s="34" t="s">
        <v>10120</v>
      </c>
      <c r="C3127" s="34" t="s">
        <v>703</v>
      </c>
      <c r="D3127" s="36">
        <v>42209</v>
      </c>
      <c r="E3127" s="34" t="s">
        <v>704</v>
      </c>
      <c r="F3127" s="34" t="s">
        <v>705</v>
      </c>
      <c r="G3127" s="34" t="s">
        <v>1314</v>
      </c>
      <c r="H3127" s="34" t="s">
        <v>707</v>
      </c>
      <c r="I3127" s="34" t="s">
        <v>1315</v>
      </c>
      <c r="J3127" s="36">
        <v>43297</v>
      </c>
      <c r="K3127" s="36">
        <v>44028</v>
      </c>
      <c r="L3127" s="34" t="s">
        <v>10121</v>
      </c>
      <c r="M3127" s="34" t="s">
        <v>772</v>
      </c>
      <c r="N3127" s="34" t="s">
        <v>723</v>
      </c>
      <c r="O3127" s="34" t="s">
        <v>712</v>
      </c>
      <c r="P3127" s="34" t="s">
        <v>713</v>
      </c>
      <c r="Q3127" s="34" t="s">
        <v>10228</v>
      </c>
      <c r="R3127" s="34" t="s">
        <v>10228</v>
      </c>
    </row>
    <row r="3128" spans="1:18" x14ac:dyDescent="0.25">
      <c r="A3128" s="31" t="s">
        <v>27264</v>
      </c>
      <c r="B3128" s="32" t="s">
        <v>10122</v>
      </c>
      <c r="C3128" s="32" t="s">
        <v>703</v>
      </c>
      <c r="D3128" s="35">
        <v>42209</v>
      </c>
      <c r="E3128" s="32" t="s">
        <v>704</v>
      </c>
      <c r="F3128" s="32" t="s">
        <v>705</v>
      </c>
      <c r="G3128" s="32" t="s">
        <v>1102</v>
      </c>
      <c r="H3128" s="32" t="s">
        <v>804</v>
      </c>
      <c r="I3128" s="32" t="s">
        <v>1103</v>
      </c>
      <c r="J3128" s="35">
        <v>43185</v>
      </c>
      <c r="K3128" s="35">
        <v>43916</v>
      </c>
      <c r="L3128" s="32" t="s">
        <v>10123</v>
      </c>
      <c r="M3128" s="32" t="s">
        <v>772</v>
      </c>
      <c r="N3128" s="32" t="s">
        <v>749</v>
      </c>
      <c r="O3128" s="32" t="s">
        <v>712</v>
      </c>
      <c r="P3128" s="32" t="s">
        <v>713</v>
      </c>
      <c r="Q3128" s="32" t="s">
        <v>1106</v>
      </c>
      <c r="R3128" s="32" t="s">
        <v>10228</v>
      </c>
    </row>
    <row r="3129" spans="1:18" x14ac:dyDescent="0.25">
      <c r="A3129" s="33" t="s">
        <v>27266</v>
      </c>
      <c r="B3129" s="34" t="s">
        <v>10124</v>
      </c>
      <c r="C3129" s="34" t="s">
        <v>703</v>
      </c>
      <c r="D3129" s="36">
        <v>42212</v>
      </c>
      <c r="E3129" s="34" t="s">
        <v>704</v>
      </c>
      <c r="F3129" s="34" t="s">
        <v>705</v>
      </c>
      <c r="G3129" s="34" t="s">
        <v>4532</v>
      </c>
      <c r="H3129" s="34" t="s">
        <v>789</v>
      </c>
      <c r="I3129" s="34" t="s">
        <v>4533</v>
      </c>
      <c r="J3129" s="36">
        <v>42963</v>
      </c>
      <c r="K3129" s="36">
        <v>43693</v>
      </c>
      <c r="L3129" s="34" t="s">
        <v>10125</v>
      </c>
      <c r="M3129" s="34" t="s">
        <v>712</v>
      </c>
      <c r="N3129" s="34" t="s">
        <v>749</v>
      </c>
      <c r="O3129" s="34" t="s">
        <v>712</v>
      </c>
      <c r="P3129" s="34" t="s">
        <v>712</v>
      </c>
      <c r="Q3129" s="34" t="s">
        <v>10228</v>
      </c>
      <c r="R3129" s="34" t="s">
        <v>10228</v>
      </c>
    </row>
    <row r="3130" spans="1:18" x14ac:dyDescent="0.25">
      <c r="A3130" s="31" t="s">
        <v>27268</v>
      </c>
      <c r="B3130" s="32" t="s">
        <v>10126</v>
      </c>
      <c r="C3130" s="32" t="s">
        <v>703</v>
      </c>
      <c r="D3130" s="35">
        <v>42213</v>
      </c>
      <c r="E3130" s="32" t="s">
        <v>704</v>
      </c>
      <c r="F3130" s="32" t="s">
        <v>705</v>
      </c>
      <c r="G3130" s="32" t="s">
        <v>4416</v>
      </c>
      <c r="H3130" s="32" t="s">
        <v>789</v>
      </c>
      <c r="I3130" s="32" t="s">
        <v>4417</v>
      </c>
      <c r="J3130" s="35">
        <v>43068</v>
      </c>
      <c r="K3130" s="35">
        <v>43798</v>
      </c>
      <c r="L3130" s="32" t="s">
        <v>10127</v>
      </c>
      <c r="M3130" s="32" t="s">
        <v>710</v>
      </c>
      <c r="N3130" s="32" t="s">
        <v>711</v>
      </c>
      <c r="O3130" s="32" t="s">
        <v>712</v>
      </c>
      <c r="P3130" s="32" t="s">
        <v>713</v>
      </c>
      <c r="Q3130" s="32" t="s">
        <v>10228</v>
      </c>
      <c r="R3130" s="32" t="s">
        <v>10228</v>
      </c>
    </row>
    <row r="3131" spans="1:18" x14ac:dyDescent="0.25">
      <c r="A3131" s="33" t="s">
        <v>27270</v>
      </c>
      <c r="B3131" s="34" t="s">
        <v>10128</v>
      </c>
      <c r="C3131" s="34" t="s">
        <v>703</v>
      </c>
      <c r="D3131" s="36">
        <v>42216</v>
      </c>
      <c r="E3131" s="34" t="s">
        <v>704</v>
      </c>
      <c r="F3131" s="34" t="s">
        <v>705</v>
      </c>
      <c r="G3131" s="34" t="s">
        <v>1035</v>
      </c>
      <c r="H3131" s="34" t="s">
        <v>752</v>
      </c>
      <c r="I3131" s="34" t="s">
        <v>1036</v>
      </c>
      <c r="J3131" s="36">
        <v>43341</v>
      </c>
      <c r="K3131" s="36">
        <v>44072</v>
      </c>
      <c r="L3131" s="34" t="s">
        <v>10129</v>
      </c>
      <c r="M3131" s="34" t="s">
        <v>710</v>
      </c>
      <c r="N3131" s="34" t="s">
        <v>711</v>
      </c>
      <c r="O3131" s="34" t="s">
        <v>712</v>
      </c>
      <c r="P3131" s="34" t="s">
        <v>1042</v>
      </c>
      <c r="Q3131" s="34" t="s">
        <v>10228</v>
      </c>
      <c r="R3131" s="34" t="s">
        <v>10228</v>
      </c>
    </row>
    <row r="3132" spans="1:18" x14ac:dyDescent="0.25">
      <c r="A3132" s="31" t="s">
        <v>27272</v>
      </c>
      <c r="B3132" s="32" t="s">
        <v>10130</v>
      </c>
      <c r="C3132" s="32" t="s">
        <v>703</v>
      </c>
      <c r="D3132" s="35">
        <v>42220</v>
      </c>
      <c r="E3132" s="32" t="s">
        <v>704</v>
      </c>
      <c r="F3132" s="32" t="s">
        <v>705</v>
      </c>
      <c r="G3132" s="32" t="s">
        <v>10131</v>
      </c>
      <c r="H3132" s="32" t="s">
        <v>860</v>
      </c>
      <c r="I3132" s="32" t="s">
        <v>3174</v>
      </c>
      <c r="J3132" s="35">
        <v>43483</v>
      </c>
      <c r="K3132" s="35">
        <v>44214</v>
      </c>
      <c r="L3132" s="32" t="s">
        <v>10132</v>
      </c>
      <c r="M3132" s="32" t="s">
        <v>718</v>
      </c>
      <c r="N3132" s="32" t="s">
        <v>749</v>
      </c>
      <c r="O3132" s="32" t="s">
        <v>712</v>
      </c>
      <c r="P3132" s="32" t="s">
        <v>713</v>
      </c>
      <c r="Q3132" s="32" t="s">
        <v>10228</v>
      </c>
      <c r="R3132" s="32" t="s">
        <v>10228</v>
      </c>
    </row>
    <row r="3133" spans="1:18" x14ac:dyDescent="0.25">
      <c r="A3133" s="33" t="s">
        <v>27274</v>
      </c>
      <c r="B3133" s="34" t="s">
        <v>10133</v>
      </c>
      <c r="C3133" s="34" t="s">
        <v>703</v>
      </c>
      <c r="D3133" s="36">
        <v>42220</v>
      </c>
      <c r="E3133" s="34" t="s">
        <v>704</v>
      </c>
      <c r="F3133" s="34" t="s">
        <v>705</v>
      </c>
      <c r="G3133" s="34" t="s">
        <v>3115</v>
      </c>
      <c r="H3133" s="34" t="s">
        <v>789</v>
      </c>
      <c r="I3133" s="34" t="s">
        <v>3116</v>
      </c>
      <c r="J3133" s="36">
        <v>42969</v>
      </c>
      <c r="K3133" s="36">
        <v>43699</v>
      </c>
      <c r="L3133" s="34" t="s">
        <v>10134</v>
      </c>
      <c r="M3133" s="34" t="s">
        <v>710</v>
      </c>
      <c r="N3133" s="34" t="s">
        <v>711</v>
      </c>
      <c r="O3133" s="34" t="s">
        <v>712</v>
      </c>
      <c r="P3133" s="34" t="s">
        <v>713</v>
      </c>
      <c r="Q3133" s="34" t="s">
        <v>10228</v>
      </c>
      <c r="R3133" s="34" t="s">
        <v>10228</v>
      </c>
    </row>
    <row r="3134" spans="1:18" x14ac:dyDescent="0.25">
      <c r="A3134" s="31" t="s">
        <v>27276</v>
      </c>
      <c r="B3134" s="32" t="s">
        <v>10135</v>
      </c>
      <c r="C3134" s="32" t="s">
        <v>703</v>
      </c>
      <c r="D3134" s="35">
        <v>42221</v>
      </c>
      <c r="E3134" s="32" t="s">
        <v>704</v>
      </c>
      <c r="F3134" s="32" t="s">
        <v>705</v>
      </c>
      <c r="G3134" s="32" t="s">
        <v>1431</v>
      </c>
      <c r="H3134" s="32" t="s">
        <v>945</v>
      </c>
      <c r="I3134" s="32" t="s">
        <v>1432</v>
      </c>
      <c r="J3134" s="35">
        <v>43431</v>
      </c>
      <c r="K3134" s="35">
        <v>44162</v>
      </c>
      <c r="L3134" s="32" t="s">
        <v>10136</v>
      </c>
      <c r="M3134" s="32" t="s">
        <v>710</v>
      </c>
      <c r="N3134" s="32" t="s">
        <v>749</v>
      </c>
      <c r="O3134" s="32" t="s">
        <v>724</v>
      </c>
      <c r="P3134" s="32" t="s">
        <v>833</v>
      </c>
      <c r="Q3134" s="32" t="s">
        <v>713</v>
      </c>
      <c r="R3134" s="32" t="s">
        <v>968</v>
      </c>
    </row>
    <row r="3135" spans="1:18" x14ac:dyDescent="0.25">
      <c r="A3135" s="33" t="s">
        <v>27278</v>
      </c>
      <c r="B3135" s="34" t="s">
        <v>10137</v>
      </c>
      <c r="C3135" s="34" t="s">
        <v>703</v>
      </c>
      <c r="D3135" s="36">
        <v>42222</v>
      </c>
      <c r="E3135" s="34" t="s">
        <v>704</v>
      </c>
      <c r="F3135" s="34" t="s">
        <v>705</v>
      </c>
      <c r="G3135" s="34" t="s">
        <v>6651</v>
      </c>
      <c r="H3135" s="34" t="s">
        <v>984</v>
      </c>
      <c r="I3135" s="34" t="s">
        <v>6652</v>
      </c>
      <c r="J3135" s="36">
        <v>43182</v>
      </c>
      <c r="K3135" s="36">
        <v>43913</v>
      </c>
      <c r="L3135" s="34" t="s">
        <v>10138</v>
      </c>
      <c r="M3135" s="34" t="s">
        <v>710</v>
      </c>
      <c r="N3135" s="34" t="s">
        <v>723</v>
      </c>
      <c r="O3135" s="34" t="s">
        <v>712</v>
      </c>
      <c r="P3135" s="34" t="s">
        <v>743</v>
      </c>
      <c r="Q3135" s="34" t="s">
        <v>713</v>
      </c>
      <c r="R3135" s="34" t="s">
        <v>10228</v>
      </c>
    </row>
    <row r="3136" spans="1:18" x14ac:dyDescent="0.25">
      <c r="A3136" s="31" t="s">
        <v>27280</v>
      </c>
      <c r="B3136" s="32" t="s">
        <v>10139</v>
      </c>
      <c r="C3136" s="32" t="s">
        <v>703</v>
      </c>
      <c r="D3136" s="35">
        <v>42226</v>
      </c>
      <c r="E3136" s="32" t="s">
        <v>704</v>
      </c>
      <c r="F3136" s="32" t="s">
        <v>705</v>
      </c>
      <c r="G3136" s="32" t="s">
        <v>3115</v>
      </c>
      <c r="H3136" s="32" t="s">
        <v>789</v>
      </c>
      <c r="I3136" s="32" t="s">
        <v>3116</v>
      </c>
      <c r="J3136" s="35">
        <v>42970</v>
      </c>
      <c r="K3136" s="35">
        <v>43700</v>
      </c>
      <c r="L3136" s="32" t="s">
        <v>10140</v>
      </c>
      <c r="M3136" s="32" t="s">
        <v>712</v>
      </c>
      <c r="N3136" s="32" t="s">
        <v>749</v>
      </c>
      <c r="O3136" s="32" t="s">
        <v>712</v>
      </c>
      <c r="P3136" s="32" t="s">
        <v>712</v>
      </c>
      <c r="Q3136" s="32" t="s">
        <v>10228</v>
      </c>
      <c r="R3136" s="32" t="s">
        <v>10228</v>
      </c>
    </row>
    <row r="3137" spans="1:18" x14ac:dyDescent="0.25">
      <c r="A3137" s="33" t="s">
        <v>27282</v>
      </c>
      <c r="B3137" s="34" t="s">
        <v>10141</v>
      </c>
      <c r="C3137" s="34" t="s">
        <v>808</v>
      </c>
      <c r="D3137" s="36">
        <v>42229</v>
      </c>
      <c r="E3137" s="34" t="s">
        <v>996</v>
      </c>
      <c r="F3137" s="34" t="s">
        <v>705</v>
      </c>
      <c r="G3137" s="34" t="s">
        <v>10142</v>
      </c>
      <c r="H3137" s="34" t="s">
        <v>789</v>
      </c>
      <c r="I3137" s="34" t="s">
        <v>10143</v>
      </c>
      <c r="J3137" s="36">
        <v>43539</v>
      </c>
      <c r="K3137" s="36">
        <v>44270</v>
      </c>
      <c r="L3137" s="34" t="s">
        <v>10144</v>
      </c>
      <c r="M3137" s="34" t="s">
        <v>710</v>
      </c>
      <c r="N3137" s="34" t="s">
        <v>711</v>
      </c>
      <c r="O3137" s="34" t="s">
        <v>766</v>
      </c>
      <c r="P3137" s="34" t="s">
        <v>760</v>
      </c>
      <c r="Q3137" s="34" t="s">
        <v>743</v>
      </c>
      <c r="R3137" s="34" t="s">
        <v>10228</v>
      </c>
    </row>
    <row r="3138" spans="1:18" x14ac:dyDescent="0.25">
      <c r="A3138" s="31" t="s">
        <v>27284</v>
      </c>
      <c r="B3138" s="32" t="s">
        <v>10145</v>
      </c>
      <c r="C3138" s="32" t="s">
        <v>703</v>
      </c>
      <c r="D3138" s="35">
        <v>42229</v>
      </c>
      <c r="E3138" s="32" t="s">
        <v>704</v>
      </c>
      <c r="F3138" s="32" t="s">
        <v>705</v>
      </c>
      <c r="G3138" s="32" t="s">
        <v>10146</v>
      </c>
      <c r="H3138" s="32" t="s">
        <v>789</v>
      </c>
      <c r="I3138" s="32" t="s">
        <v>10147</v>
      </c>
      <c r="J3138" s="35">
        <v>43432</v>
      </c>
      <c r="K3138" s="35">
        <v>44163</v>
      </c>
      <c r="L3138" s="32" t="s">
        <v>10148</v>
      </c>
      <c r="M3138" s="32" t="s">
        <v>729</v>
      </c>
      <c r="N3138" s="32" t="s">
        <v>723</v>
      </c>
      <c r="O3138" s="32" t="s">
        <v>712</v>
      </c>
      <c r="P3138" s="32" t="s">
        <v>743</v>
      </c>
      <c r="Q3138" s="32" t="s">
        <v>10228</v>
      </c>
      <c r="R3138" s="32" t="s">
        <v>10228</v>
      </c>
    </row>
    <row r="3139" spans="1:18" x14ac:dyDescent="0.25">
      <c r="A3139" s="33" t="s">
        <v>27286</v>
      </c>
      <c r="B3139" s="34" t="s">
        <v>10149</v>
      </c>
      <c r="C3139" s="34" t="s">
        <v>703</v>
      </c>
      <c r="D3139" s="36">
        <v>42233</v>
      </c>
      <c r="E3139" s="34" t="s">
        <v>704</v>
      </c>
      <c r="F3139" s="34" t="s">
        <v>705</v>
      </c>
      <c r="G3139" s="34" t="s">
        <v>1141</v>
      </c>
      <c r="H3139" s="34" t="s">
        <v>707</v>
      </c>
      <c r="I3139" s="34" t="s">
        <v>1142</v>
      </c>
      <c r="J3139" s="36">
        <v>42919</v>
      </c>
      <c r="K3139" s="36">
        <v>43649</v>
      </c>
      <c r="L3139" s="34" t="s">
        <v>10150</v>
      </c>
      <c r="M3139" s="34" t="s">
        <v>710</v>
      </c>
      <c r="N3139" s="34" t="s">
        <v>723</v>
      </c>
      <c r="O3139" s="34" t="s">
        <v>712</v>
      </c>
      <c r="P3139" s="34" t="s">
        <v>713</v>
      </c>
      <c r="Q3139" s="34" t="s">
        <v>10228</v>
      </c>
      <c r="R3139" s="34" t="s">
        <v>10228</v>
      </c>
    </row>
    <row r="3140" spans="1:18" x14ac:dyDescent="0.25">
      <c r="A3140" s="31" t="s">
        <v>27288</v>
      </c>
      <c r="B3140" s="32" t="s">
        <v>10151</v>
      </c>
      <c r="C3140" s="32" t="s">
        <v>703</v>
      </c>
      <c r="D3140" s="35">
        <v>42233</v>
      </c>
      <c r="E3140" s="32" t="s">
        <v>704</v>
      </c>
      <c r="F3140" s="32" t="s">
        <v>705</v>
      </c>
      <c r="G3140" s="32" t="s">
        <v>10152</v>
      </c>
      <c r="H3140" s="32" t="s">
        <v>740</v>
      </c>
      <c r="I3140" s="32" t="s">
        <v>10153</v>
      </c>
      <c r="J3140" s="35">
        <v>43438</v>
      </c>
      <c r="K3140" s="35">
        <v>44169</v>
      </c>
      <c r="L3140" s="32" t="s">
        <v>10154</v>
      </c>
      <c r="M3140" s="32" t="s">
        <v>718</v>
      </c>
      <c r="N3140" s="32" t="s">
        <v>749</v>
      </c>
      <c r="O3140" s="32" t="s">
        <v>712</v>
      </c>
      <c r="P3140" s="32" t="s">
        <v>713</v>
      </c>
      <c r="Q3140" s="32" t="s">
        <v>1336</v>
      </c>
      <c r="R3140" s="32" t="s">
        <v>10228</v>
      </c>
    </row>
    <row r="3141" spans="1:18" x14ac:dyDescent="0.25">
      <c r="A3141" s="33" t="s">
        <v>27290</v>
      </c>
      <c r="B3141" s="34" t="s">
        <v>10155</v>
      </c>
      <c r="C3141" s="34" t="s">
        <v>808</v>
      </c>
      <c r="D3141" s="36">
        <v>42234</v>
      </c>
      <c r="E3141" s="34" t="s">
        <v>704</v>
      </c>
      <c r="F3141" s="34" t="s">
        <v>705</v>
      </c>
      <c r="G3141" s="34" t="s">
        <v>715</v>
      </c>
      <c r="H3141" s="34" t="s">
        <v>707</v>
      </c>
      <c r="I3141" s="34" t="s">
        <v>716</v>
      </c>
      <c r="J3141" s="36">
        <v>43333</v>
      </c>
      <c r="K3141" s="36">
        <v>44064</v>
      </c>
      <c r="L3141" s="34" t="s">
        <v>10156</v>
      </c>
      <c r="M3141" s="34" t="s">
        <v>710</v>
      </c>
      <c r="N3141" s="34" t="s">
        <v>711</v>
      </c>
      <c r="O3141" s="34" t="s">
        <v>712</v>
      </c>
      <c r="P3141" s="34" t="s">
        <v>713</v>
      </c>
      <c r="Q3141" s="34" t="s">
        <v>10228</v>
      </c>
      <c r="R3141" s="34" t="s">
        <v>10228</v>
      </c>
    </row>
    <row r="3142" spans="1:18" x14ac:dyDescent="0.25">
      <c r="A3142" s="31" t="s">
        <v>27292</v>
      </c>
      <c r="B3142" s="32" t="s">
        <v>10157</v>
      </c>
      <c r="C3142" s="32" t="s">
        <v>703</v>
      </c>
      <c r="D3142" s="35">
        <v>42233</v>
      </c>
      <c r="E3142" s="32" t="s">
        <v>704</v>
      </c>
      <c r="F3142" s="32" t="s">
        <v>705</v>
      </c>
      <c r="G3142" s="32" t="s">
        <v>10158</v>
      </c>
      <c r="H3142" s="32" t="s">
        <v>984</v>
      </c>
      <c r="I3142" s="32" t="s">
        <v>1060</v>
      </c>
      <c r="J3142" s="35">
        <v>43259</v>
      </c>
      <c r="K3142" s="35">
        <v>43990</v>
      </c>
      <c r="L3142" s="32" t="s">
        <v>10159</v>
      </c>
      <c r="M3142" s="32" t="s">
        <v>710</v>
      </c>
      <c r="N3142" s="32" t="s">
        <v>723</v>
      </c>
      <c r="O3142" s="32" t="s">
        <v>766</v>
      </c>
      <c r="P3142" s="32" t="s">
        <v>1042</v>
      </c>
      <c r="Q3142" s="32" t="s">
        <v>10228</v>
      </c>
      <c r="R3142" s="32" t="s">
        <v>10228</v>
      </c>
    </row>
    <row r="3143" spans="1:18" x14ac:dyDescent="0.25">
      <c r="A3143" s="33" t="s">
        <v>27294</v>
      </c>
      <c r="B3143" s="34" t="s">
        <v>10160</v>
      </c>
      <c r="C3143" s="34" t="s">
        <v>703</v>
      </c>
      <c r="D3143" s="36">
        <v>42235</v>
      </c>
      <c r="E3143" s="34" t="s">
        <v>704</v>
      </c>
      <c r="F3143" s="34" t="s">
        <v>705</v>
      </c>
      <c r="G3143" s="34" t="s">
        <v>1322</v>
      </c>
      <c r="H3143" s="34" t="s">
        <v>707</v>
      </c>
      <c r="I3143" s="34" t="s">
        <v>1323</v>
      </c>
      <c r="J3143" s="36">
        <v>42992</v>
      </c>
      <c r="K3143" s="36">
        <v>43722</v>
      </c>
      <c r="L3143" s="34" t="s">
        <v>10161</v>
      </c>
      <c r="M3143" s="34" t="s">
        <v>710</v>
      </c>
      <c r="N3143" s="34" t="s">
        <v>711</v>
      </c>
      <c r="O3143" s="34" t="s">
        <v>712</v>
      </c>
      <c r="P3143" s="34" t="s">
        <v>713</v>
      </c>
      <c r="Q3143" s="34" t="s">
        <v>10228</v>
      </c>
      <c r="R3143" s="34" t="s">
        <v>10228</v>
      </c>
    </row>
    <row r="3144" spans="1:18" x14ac:dyDescent="0.25">
      <c r="A3144" s="31" t="s">
        <v>27296</v>
      </c>
      <c r="B3144" s="32" t="s">
        <v>10162</v>
      </c>
      <c r="C3144" s="32" t="s">
        <v>703</v>
      </c>
      <c r="D3144" s="35">
        <v>42222</v>
      </c>
      <c r="E3144" s="32" t="s">
        <v>704</v>
      </c>
      <c r="F3144" s="32" t="s">
        <v>705</v>
      </c>
      <c r="G3144" s="32" t="s">
        <v>10163</v>
      </c>
      <c r="H3144" s="32" t="s">
        <v>804</v>
      </c>
      <c r="I3144" s="32" t="s">
        <v>2243</v>
      </c>
      <c r="J3144" s="35">
        <v>43250</v>
      </c>
      <c r="K3144" s="35">
        <v>43981</v>
      </c>
      <c r="L3144" s="32" t="s">
        <v>10164</v>
      </c>
      <c r="M3144" s="32" t="s">
        <v>710</v>
      </c>
      <c r="N3144" s="32" t="s">
        <v>711</v>
      </c>
      <c r="O3144" s="32" t="s">
        <v>712</v>
      </c>
      <c r="P3144" s="32" t="s">
        <v>842</v>
      </c>
      <c r="Q3144" s="32" t="s">
        <v>1042</v>
      </c>
      <c r="R3144" s="32" t="s">
        <v>10228</v>
      </c>
    </row>
    <row r="3145" spans="1:18" x14ac:dyDescent="0.25">
      <c r="A3145" s="33" t="s">
        <v>27298</v>
      </c>
      <c r="B3145" s="34" t="s">
        <v>10165</v>
      </c>
      <c r="C3145" s="34" t="s">
        <v>703</v>
      </c>
      <c r="D3145" s="36">
        <v>42236</v>
      </c>
      <c r="E3145" s="34" t="s">
        <v>704</v>
      </c>
      <c r="F3145" s="34" t="s">
        <v>705</v>
      </c>
      <c r="G3145" s="34" t="s">
        <v>961</v>
      </c>
      <c r="H3145" s="34" t="s">
        <v>769</v>
      </c>
      <c r="I3145" s="34" t="s">
        <v>962</v>
      </c>
      <c r="J3145" s="36">
        <v>42899</v>
      </c>
      <c r="K3145" s="36">
        <v>43629</v>
      </c>
      <c r="L3145" s="34" t="s">
        <v>10166</v>
      </c>
      <c r="M3145" s="34" t="s">
        <v>718</v>
      </c>
      <c r="N3145" s="34" t="s">
        <v>778</v>
      </c>
      <c r="O3145" s="34" t="s">
        <v>712</v>
      </c>
      <c r="P3145" s="34" t="s">
        <v>743</v>
      </c>
      <c r="Q3145" s="34" t="s">
        <v>10228</v>
      </c>
      <c r="R3145" s="34" t="s">
        <v>10228</v>
      </c>
    </row>
    <row r="3146" spans="1:18" x14ac:dyDescent="0.25">
      <c r="A3146" s="31" t="s">
        <v>27300</v>
      </c>
      <c r="B3146" s="32" t="s">
        <v>10167</v>
      </c>
      <c r="C3146" s="32" t="s">
        <v>703</v>
      </c>
      <c r="D3146" s="35">
        <v>42235</v>
      </c>
      <c r="E3146" s="32" t="s">
        <v>704</v>
      </c>
      <c r="F3146" s="32" t="s">
        <v>705</v>
      </c>
      <c r="G3146" s="32" t="s">
        <v>908</v>
      </c>
      <c r="H3146" s="32" t="s">
        <v>904</v>
      </c>
      <c r="I3146" s="32" t="s">
        <v>909</v>
      </c>
      <c r="J3146" s="35">
        <v>43012</v>
      </c>
      <c r="K3146" s="35">
        <v>43742</v>
      </c>
      <c r="L3146" s="32" t="s">
        <v>10168</v>
      </c>
      <c r="M3146" s="32" t="s">
        <v>710</v>
      </c>
      <c r="N3146" s="32" t="s">
        <v>723</v>
      </c>
      <c r="O3146" s="32" t="s">
        <v>712</v>
      </c>
      <c r="P3146" s="32" t="s">
        <v>713</v>
      </c>
      <c r="Q3146" s="32" t="s">
        <v>10228</v>
      </c>
      <c r="R3146" s="32" t="s">
        <v>10228</v>
      </c>
    </row>
    <row r="3147" spans="1:18" x14ac:dyDescent="0.25">
      <c r="A3147" s="33" t="s">
        <v>27302</v>
      </c>
      <c r="B3147" s="34" t="s">
        <v>2287</v>
      </c>
      <c r="C3147" s="34" t="s">
        <v>703</v>
      </c>
      <c r="D3147" s="36">
        <v>42241</v>
      </c>
      <c r="E3147" s="34" t="s">
        <v>704</v>
      </c>
      <c r="F3147" s="34" t="s">
        <v>705</v>
      </c>
      <c r="G3147" s="34" t="s">
        <v>1333</v>
      </c>
      <c r="H3147" s="34" t="s">
        <v>789</v>
      </c>
      <c r="I3147" s="34" t="s">
        <v>1334</v>
      </c>
      <c r="J3147" s="36">
        <v>42970</v>
      </c>
      <c r="K3147" s="36">
        <v>43700</v>
      </c>
      <c r="L3147" s="34" t="s">
        <v>10169</v>
      </c>
      <c r="M3147" s="34" t="s">
        <v>718</v>
      </c>
      <c r="N3147" s="34" t="s">
        <v>711</v>
      </c>
      <c r="O3147" s="34" t="s">
        <v>1015</v>
      </c>
      <c r="P3147" s="34" t="s">
        <v>713</v>
      </c>
      <c r="Q3147" s="34" t="s">
        <v>10228</v>
      </c>
      <c r="R3147" s="34" t="s">
        <v>10228</v>
      </c>
    </row>
    <row r="3148" spans="1:18" x14ac:dyDescent="0.25">
      <c r="A3148" s="31" t="s">
        <v>27304</v>
      </c>
      <c r="B3148" s="32" t="s">
        <v>10170</v>
      </c>
      <c r="C3148" s="32" t="s">
        <v>703</v>
      </c>
      <c r="D3148" s="35">
        <v>42241</v>
      </c>
      <c r="E3148" s="32" t="s">
        <v>704</v>
      </c>
      <c r="F3148" s="32" t="s">
        <v>705</v>
      </c>
      <c r="G3148" s="32" t="s">
        <v>10171</v>
      </c>
      <c r="H3148" s="32" t="s">
        <v>763</v>
      </c>
      <c r="I3148" s="32" t="s">
        <v>2259</v>
      </c>
      <c r="J3148" s="35">
        <v>43082</v>
      </c>
      <c r="K3148" s="35">
        <v>43812</v>
      </c>
      <c r="L3148" s="32" t="s">
        <v>10172</v>
      </c>
      <c r="M3148" s="32" t="s">
        <v>710</v>
      </c>
      <c r="N3148" s="32" t="s">
        <v>711</v>
      </c>
      <c r="O3148" s="32" t="s">
        <v>712</v>
      </c>
      <c r="P3148" s="32" t="s">
        <v>713</v>
      </c>
      <c r="Q3148" s="32" t="s">
        <v>10228</v>
      </c>
      <c r="R3148" s="32" t="s">
        <v>10228</v>
      </c>
    </row>
    <row r="3149" spans="1:18" x14ac:dyDescent="0.25">
      <c r="A3149" s="33" t="s">
        <v>27306</v>
      </c>
      <c r="B3149" s="34" t="s">
        <v>10173</v>
      </c>
      <c r="C3149" s="34" t="s">
        <v>703</v>
      </c>
      <c r="D3149" s="36">
        <v>42242</v>
      </c>
      <c r="E3149" s="34" t="s">
        <v>704</v>
      </c>
      <c r="F3149" s="34" t="s">
        <v>705</v>
      </c>
      <c r="G3149" s="34" t="s">
        <v>2950</v>
      </c>
      <c r="H3149" s="34" t="s">
        <v>752</v>
      </c>
      <c r="I3149" s="34" t="s">
        <v>2951</v>
      </c>
      <c r="J3149" s="36">
        <v>43500</v>
      </c>
      <c r="K3149" s="36">
        <v>44231</v>
      </c>
      <c r="L3149" s="34" t="s">
        <v>10174</v>
      </c>
      <c r="M3149" s="34" t="s">
        <v>718</v>
      </c>
      <c r="N3149" s="34" t="s">
        <v>749</v>
      </c>
      <c r="O3149" s="34" t="s">
        <v>712</v>
      </c>
      <c r="P3149" s="34" t="s">
        <v>713</v>
      </c>
      <c r="Q3149" s="34" t="s">
        <v>10228</v>
      </c>
      <c r="R3149" s="34" t="s">
        <v>10228</v>
      </c>
    </row>
    <row r="3150" spans="1:18" x14ac:dyDescent="0.25">
      <c r="A3150" s="31" t="s">
        <v>27308</v>
      </c>
      <c r="B3150" s="32" t="s">
        <v>10175</v>
      </c>
      <c r="C3150" s="32" t="s">
        <v>703</v>
      </c>
      <c r="D3150" s="35">
        <v>42244</v>
      </c>
      <c r="E3150" s="32" t="s">
        <v>704</v>
      </c>
      <c r="F3150" s="32" t="s">
        <v>705</v>
      </c>
      <c r="G3150" s="32" t="s">
        <v>3033</v>
      </c>
      <c r="H3150" s="32" t="s">
        <v>789</v>
      </c>
      <c r="I3150" s="32" t="s">
        <v>3034</v>
      </c>
      <c r="J3150" s="35">
        <v>42940</v>
      </c>
      <c r="K3150" s="35">
        <v>43670</v>
      </c>
      <c r="L3150" s="32" t="s">
        <v>10176</v>
      </c>
      <c r="M3150" s="32" t="s">
        <v>710</v>
      </c>
      <c r="N3150" s="32" t="s">
        <v>723</v>
      </c>
      <c r="O3150" s="32" t="s">
        <v>1885</v>
      </c>
      <c r="P3150" s="32" t="s">
        <v>833</v>
      </c>
      <c r="Q3150" s="32" t="s">
        <v>10228</v>
      </c>
      <c r="R3150" s="32" t="s">
        <v>10228</v>
      </c>
    </row>
    <row r="3151" spans="1:18" x14ac:dyDescent="0.25">
      <c r="A3151" s="33" t="s">
        <v>27310</v>
      </c>
      <c r="B3151" s="34" t="s">
        <v>10177</v>
      </c>
      <c r="C3151" s="34" t="s">
        <v>703</v>
      </c>
      <c r="D3151" s="36">
        <v>42246</v>
      </c>
      <c r="E3151" s="34" t="s">
        <v>704</v>
      </c>
      <c r="F3151" s="34" t="s">
        <v>705</v>
      </c>
      <c r="G3151" s="34" t="s">
        <v>10178</v>
      </c>
      <c r="H3151" s="34" t="s">
        <v>804</v>
      </c>
      <c r="I3151" s="34" t="s">
        <v>9047</v>
      </c>
      <c r="J3151" s="36">
        <v>43417</v>
      </c>
      <c r="K3151" s="36">
        <v>44148</v>
      </c>
      <c r="L3151" s="34" t="s">
        <v>10179</v>
      </c>
      <c r="M3151" s="34" t="s">
        <v>772</v>
      </c>
      <c r="N3151" s="34" t="s">
        <v>749</v>
      </c>
      <c r="O3151" s="34" t="s">
        <v>2967</v>
      </c>
      <c r="P3151" s="34" t="s">
        <v>832</v>
      </c>
      <c r="Q3151" s="34" t="s">
        <v>743</v>
      </c>
      <c r="R3151" s="34" t="s">
        <v>713</v>
      </c>
    </row>
    <row r="3152" spans="1:18" x14ac:dyDescent="0.25">
      <c r="A3152" s="31" t="s">
        <v>27312</v>
      </c>
      <c r="B3152" s="32" t="s">
        <v>10180</v>
      </c>
      <c r="C3152" s="32" t="s">
        <v>703</v>
      </c>
      <c r="D3152" s="35">
        <v>42248</v>
      </c>
      <c r="E3152" s="32" t="s">
        <v>704</v>
      </c>
      <c r="F3152" s="32" t="s">
        <v>705</v>
      </c>
      <c r="G3152" s="32" t="s">
        <v>3033</v>
      </c>
      <c r="H3152" s="32" t="s">
        <v>789</v>
      </c>
      <c r="I3152" s="32" t="s">
        <v>3034</v>
      </c>
      <c r="J3152" s="35">
        <v>43045</v>
      </c>
      <c r="K3152" s="35">
        <v>43775</v>
      </c>
      <c r="L3152" s="32" t="s">
        <v>10181</v>
      </c>
      <c r="M3152" s="32" t="s">
        <v>718</v>
      </c>
      <c r="N3152" s="32" t="s">
        <v>723</v>
      </c>
      <c r="O3152" s="32" t="s">
        <v>712</v>
      </c>
      <c r="P3152" s="32" t="s">
        <v>876</v>
      </c>
      <c r="Q3152" s="32" t="s">
        <v>10228</v>
      </c>
      <c r="R3152" s="32" t="s">
        <v>10228</v>
      </c>
    </row>
    <row r="3153" spans="1:18" x14ac:dyDescent="0.25">
      <c r="A3153" s="33" t="s">
        <v>27314</v>
      </c>
      <c r="B3153" s="34" t="s">
        <v>10182</v>
      </c>
      <c r="C3153" s="34" t="s">
        <v>703</v>
      </c>
      <c r="D3153" s="36">
        <v>42248</v>
      </c>
      <c r="E3153" s="34" t="s">
        <v>704</v>
      </c>
      <c r="F3153" s="34" t="s">
        <v>705</v>
      </c>
      <c r="G3153" s="34" t="s">
        <v>10183</v>
      </c>
      <c r="H3153" s="34" t="s">
        <v>746</v>
      </c>
      <c r="I3153" s="34" t="s">
        <v>10184</v>
      </c>
      <c r="J3153" s="36">
        <v>43550</v>
      </c>
      <c r="K3153" s="36">
        <v>44281</v>
      </c>
      <c r="L3153" s="34" t="s">
        <v>10185</v>
      </c>
      <c r="M3153" s="34" t="s">
        <v>710</v>
      </c>
      <c r="N3153" s="34" t="s">
        <v>749</v>
      </c>
      <c r="O3153" s="34" t="s">
        <v>773</v>
      </c>
      <c r="P3153" s="34" t="s">
        <v>713</v>
      </c>
      <c r="Q3153" s="34" t="s">
        <v>10228</v>
      </c>
      <c r="R3153" s="34" t="s">
        <v>10228</v>
      </c>
    </row>
    <row r="3154" spans="1:18" x14ac:dyDescent="0.25">
      <c r="A3154" s="31" t="s">
        <v>27316</v>
      </c>
      <c r="B3154" s="32" t="s">
        <v>10186</v>
      </c>
      <c r="C3154" s="32" t="s">
        <v>703</v>
      </c>
      <c r="D3154" s="35">
        <v>42251</v>
      </c>
      <c r="E3154" s="32" t="s">
        <v>704</v>
      </c>
      <c r="F3154" s="32" t="s">
        <v>705</v>
      </c>
      <c r="G3154" s="32" t="s">
        <v>10187</v>
      </c>
      <c r="H3154" s="32" t="s">
        <v>1465</v>
      </c>
      <c r="I3154" s="32" t="s">
        <v>2158</v>
      </c>
      <c r="J3154" s="35">
        <v>43089</v>
      </c>
      <c r="K3154" s="35">
        <v>43819</v>
      </c>
      <c r="L3154" s="32" t="s">
        <v>10188</v>
      </c>
      <c r="M3154" s="32" t="s">
        <v>710</v>
      </c>
      <c r="N3154" s="32" t="s">
        <v>711</v>
      </c>
      <c r="O3154" s="32" t="s">
        <v>1015</v>
      </c>
      <c r="P3154" s="32" t="s">
        <v>832</v>
      </c>
      <c r="Q3154" s="32" t="s">
        <v>10228</v>
      </c>
      <c r="R3154" s="32" t="s">
        <v>10228</v>
      </c>
    </row>
    <row r="3155" spans="1:18" x14ac:dyDescent="0.25">
      <c r="A3155" s="33" t="s">
        <v>27318</v>
      </c>
      <c r="B3155" s="34" t="s">
        <v>10189</v>
      </c>
      <c r="C3155" s="34" t="s">
        <v>703</v>
      </c>
      <c r="D3155" s="36">
        <v>42251</v>
      </c>
      <c r="E3155" s="34" t="s">
        <v>704</v>
      </c>
      <c r="F3155" s="34" t="s">
        <v>705</v>
      </c>
      <c r="G3155" s="34" t="s">
        <v>10190</v>
      </c>
      <c r="H3155" s="34" t="s">
        <v>740</v>
      </c>
      <c r="I3155" s="34" t="s">
        <v>10191</v>
      </c>
      <c r="J3155" s="36">
        <v>43341</v>
      </c>
      <c r="K3155" s="36">
        <v>44072</v>
      </c>
      <c r="L3155" s="34" t="s">
        <v>10192</v>
      </c>
      <c r="M3155" s="34" t="s">
        <v>718</v>
      </c>
      <c r="N3155" s="34" t="s">
        <v>711</v>
      </c>
      <c r="O3155" s="34" t="s">
        <v>712</v>
      </c>
      <c r="P3155" s="34" t="s">
        <v>713</v>
      </c>
      <c r="Q3155" s="34" t="s">
        <v>10228</v>
      </c>
      <c r="R3155" s="34" t="s">
        <v>10228</v>
      </c>
    </row>
    <row r="3156" spans="1:18" x14ac:dyDescent="0.25">
      <c r="A3156" s="31" t="s">
        <v>27320</v>
      </c>
      <c r="B3156" s="32" t="s">
        <v>10193</v>
      </c>
      <c r="C3156" s="32" t="s">
        <v>703</v>
      </c>
      <c r="D3156" s="35">
        <v>42255</v>
      </c>
      <c r="E3156" s="32" t="s">
        <v>704</v>
      </c>
      <c r="F3156" s="32" t="s">
        <v>705</v>
      </c>
      <c r="G3156" s="32" t="s">
        <v>1338</v>
      </c>
      <c r="H3156" s="32" t="s">
        <v>984</v>
      </c>
      <c r="I3156" s="32" t="s">
        <v>1339</v>
      </c>
      <c r="J3156" s="35">
        <v>43102</v>
      </c>
      <c r="K3156" s="35">
        <v>43832</v>
      </c>
      <c r="L3156" s="32" t="s">
        <v>10194</v>
      </c>
      <c r="M3156" s="32" t="s">
        <v>710</v>
      </c>
      <c r="N3156" s="32" t="s">
        <v>723</v>
      </c>
      <c r="O3156" s="32" t="s">
        <v>773</v>
      </c>
      <c r="P3156" s="32" t="s">
        <v>743</v>
      </c>
      <c r="Q3156" s="32" t="s">
        <v>10228</v>
      </c>
      <c r="R3156" s="32" t="s">
        <v>10228</v>
      </c>
    </row>
    <row r="3157" spans="1:18" x14ac:dyDescent="0.25">
      <c r="A3157" s="33" t="s">
        <v>27322</v>
      </c>
      <c r="B3157" s="34" t="s">
        <v>10195</v>
      </c>
      <c r="C3157" s="34" t="s">
        <v>734</v>
      </c>
      <c r="D3157" s="36">
        <v>42229</v>
      </c>
      <c r="E3157" s="34" t="s">
        <v>704</v>
      </c>
      <c r="F3157" s="34" t="s">
        <v>705</v>
      </c>
      <c r="G3157" s="34" t="s">
        <v>10196</v>
      </c>
      <c r="H3157" s="34" t="s">
        <v>740</v>
      </c>
      <c r="I3157" s="34" t="s">
        <v>818</v>
      </c>
      <c r="J3157" s="36">
        <v>43263</v>
      </c>
      <c r="K3157" s="36">
        <v>43994</v>
      </c>
      <c r="L3157" s="34" t="s">
        <v>10197</v>
      </c>
      <c r="M3157" s="34" t="s">
        <v>710</v>
      </c>
      <c r="N3157" s="34" t="s">
        <v>711</v>
      </c>
      <c r="O3157" s="34" t="s">
        <v>712</v>
      </c>
      <c r="P3157" s="34" t="s">
        <v>713</v>
      </c>
      <c r="Q3157" s="34" t="s">
        <v>10228</v>
      </c>
      <c r="R3157" s="34" t="s">
        <v>10228</v>
      </c>
    </row>
    <row r="3158" spans="1:18" x14ac:dyDescent="0.25">
      <c r="A3158" s="31" t="s">
        <v>27324</v>
      </c>
      <c r="B3158" s="32" t="s">
        <v>10198</v>
      </c>
      <c r="C3158" s="32" t="s">
        <v>703</v>
      </c>
      <c r="D3158" s="35">
        <v>42256</v>
      </c>
      <c r="E3158" s="32" t="s">
        <v>704</v>
      </c>
      <c r="F3158" s="32" t="s">
        <v>705</v>
      </c>
      <c r="G3158" s="32" t="s">
        <v>10199</v>
      </c>
      <c r="H3158" s="32" t="s">
        <v>1205</v>
      </c>
      <c r="I3158" s="32" t="s">
        <v>6600</v>
      </c>
      <c r="J3158" s="35">
        <v>43397</v>
      </c>
      <c r="K3158" s="35">
        <v>44128</v>
      </c>
      <c r="L3158" s="32" t="s">
        <v>10200</v>
      </c>
      <c r="M3158" s="32" t="s">
        <v>710</v>
      </c>
      <c r="N3158" s="32" t="s">
        <v>749</v>
      </c>
      <c r="O3158" s="32" t="s">
        <v>773</v>
      </c>
      <c r="P3158" s="32" t="s">
        <v>713</v>
      </c>
      <c r="Q3158" s="32" t="s">
        <v>876</v>
      </c>
      <c r="R3158" s="32" t="s">
        <v>743</v>
      </c>
    </row>
    <row r="3159" spans="1:18" x14ac:dyDescent="0.25">
      <c r="A3159" s="33" t="s">
        <v>27326</v>
      </c>
      <c r="B3159" s="34" t="s">
        <v>10201</v>
      </c>
      <c r="C3159" s="34" t="s">
        <v>703</v>
      </c>
      <c r="D3159" s="36">
        <v>42256</v>
      </c>
      <c r="E3159" s="34" t="s">
        <v>704</v>
      </c>
      <c r="F3159" s="34" t="s">
        <v>705</v>
      </c>
      <c r="G3159" s="34" t="s">
        <v>961</v>
      </c>
      <c r="H3159" s="34" t="s">
        <v>769</v>
      </c>
      <c r="I3159" s="34" t="s">
        <v>962</v>
      </c>
      <c r="J3159" s="36">
        <v>42899</v>
      </c>
      <c r="K3159" s="36">
        <v>43629</v>
      </c>
      <c r="L3159" s="34" t="s">
        <v>10202</v>
      </c>
      <c r="M3159" s="34" t="s">
        <v>772</v>
      </c>
      <c r="N3159" s="34" t="s">
        <v>778</v>
      </c>
      <c r="O3159" s="34" t="s">
        <v>712</v>
      </c>
      <c r="P3159" s="34" t="s">
        <v>743</v>
      </c>
      <c r="Q3159" s="34" t="s">
        <v>10228</v>
      </c>
      <c r="R3159" s="34" t="s">
        <v>10228</v>
      </c>
    </row>
    <row r="3160" spans="1:18" x14ac:dyDescent="0.25">
      <c r="A3160" s="31" t="s">
        <v>27328</v>
      </c>
      <c r="B3160" s="32" t="s">
        <v>10203</v>
      </c>
      <c r="C3160" s="32" t="s">
        <v>703</v>
      </c>
      <c r="D3160" s="35">
        <v>42257</v>
      </c>
      <c r="E3160" s="32" t="s">
        <v>704</v>
      </c>
      <c r="F3160" s="32" t="s">
        <v>705</v>
      </c>
      <c r="G3160" s="32" t="s">
        <v>10204</v>
      </c>
      <c r="H3160" s="32" t="s">
        <v>921</v>
      </c>
      <c r="I3160" s="32" t="s">
        <v>10205</v>
      </c>
      <c r="J3160" s="35">
        <v>43412</v>
      </c>
      <c r="K3160" s="35">
        <v>44143</v>
      </c>
      <c r="L3160" s="32" t="s">
        <v>10206</v>
      </c>
      <c r="M3160" s="32" t="s">
        <v>710</v>
      </c>
      <c r="N3160" s="32" t="s">
        <v>778</v>
      </c>
      <c r="O3160" s="32" t="s">
        <v>755</v>
      </c>
      <c r="P3160" s="32" t="s">
        <v>743</v>
      </c>
      <c r="Q3160" s="32" t="s">
        <v>10228</v>
      </c>
      <c r="R3160" s="32" t="s">
        <v>10228</v>
      </c>
    </row>
    <row r="3161" spans="1:18" x14ac:dyDescent="0.25">
      <c r="A3161" s="33" t="s">
        <v>27330</v>
      </c>
      <c r="B3161" s="34" t="s">
        <v>10207</v>
      </c>
      <c r="C3161" s="34" t="s">
        <v>703</v>
      </c>
      <c r="D3161" s="36">
        <v>42262</v>
      </c>
      <c r="E3161" s="34" t="s">
        <v>704</v>
      </c>
      <c r="F3161" s="34" t="s">
        <v>705</v>
      </c>
      <c r="G3161" s="34" t="s">
        <v>6164</v>
      </c>
      <c r="H3161" s="34" t="s">
        <v>707</v>
      </c>
      <c r="I3161" s="34" t="s">
        <v>6165</v>
      </c>
      <c r="J3161" s="36">
        <v>43255</v>
      </c>
      <c r="K3161" s="36">
        <v>43986</v>
      </c>
      <c r="L3161" s="34" t="s">
        <v>10208</v>
      </c>
      <c r="M3161" s="34" t="s">
        <v>729</v>
      </c>
      <c r="N3161" s="34" t="s">
        <v>749</v>
      </c>
      <c r="O3161" s="34" t="s">
        <v>712</v>
      </c>
      <c r="P3161" s="34" t="s">
        <v>743</v>
      </c>
      <c r="Q3161" s="34" t="s">
        <v>10228</v>
      </c>
      <c r="R3161" s="34" t="s">
        <v>10228</v>
      </c>
    </row>
    <row r="3162" spans="1:18" x14ac:dyDescent="0.25">
      <c r="A3162" s="31" t="s">
        <v>27332</v>
      </c>
      <c r="B3162" s="32" t="s">
        <v>10209</v>
      </c>
      <c r="C3162" s="32" t="s">
        <v>703</v>
      </c>
      <c r="D3162" s="35">
        <v>42262</v>
      </c>
      <c r="E3162" s="32" t="s">
        <v>704</v>
      </c>
      <c r="F3162" s="32" t="s">
        <v>705</v>
      </c>
      <c r="G3162" s="32" t="s">
        <v>6296</v>
      </c>
      <c r="H3162" s="32" t="s">
        <v>789</v>
      </c>
      <c r="I3162" s="32" t="s">
        <v>6297</v>
      </c>
      <c r="J3162" s="35">
        <v>43033</v>
      </c>
      <c r="K3162" s="35">
        <v>43763</v>
      </c>
      <c r="L3162" s="32" t="s">
        <v>10210</v>
      </c>
      <c r="M3162" s="32" t="s">
        <v>710</v>
      </c>
      <c r="N3162" s="32" t="s">
        <v>723</v>
      </c>
      <c r="O3162" s="32" t="s">
        <v>712</v>
      </c>
      <c r="P3162" s="32" t="s">
        <v>713</v>
      </c>
      <c r="Q3162" s="32" t="s">
        <v>10228</v>
      </c>
      <c r="R3162" s="32" t="s">
        <v>10228</v>
      </c>
    </row>
    <row r="3163" spans="1:18" x14ac:dyDescent="0.25">
      <c r="A3163" s="33" t="s">
        <v>27334</v>
      </c>
      <c r="B3163" s="34" t="s">
        <v>10211</v>
      </c>
      <c r="C3163" s="34" t="s">
        <v>703</v>
      </c>
      <c r="D3163" s="36">
        <v>42263</v>
      </c>
      <c r="E3163" s="34" t="s">
        <v>704</v>
      </c>
      <c r="F3163" s="34" t="s">
        <v>705</v>
      </c>
      <c r="G3163" s="34" t="s">
        <v>3115</v>
      </c>
      <c r="H3163" s="34" t="s">
        <v>789</v>
      </c>
      <c r="I3163" s="34" t="s">
        <v>3116</v>
      </c>
      <c r="J3163" s="36">
        <v>42969</v>
      </c>
      <c r="K3163" s="36">
        <v>43699</v>
      </c>
      <c r="L3163" s="34" t="s">
        <v>10212</v>
      </c>
      <c r="M3163" s="34" t="s">
        <v>710</v>
      </c>
      <c r="N3163" s="34" t="s">
        <v>723</v>
      </c>
      <c r="O3163" s="34" t="s">
        <v>712</v>
      </c>
      <c r="P3163" s="34" t="s">
        <v>713</v>
      </c>
      <c r="Q3163" s="34" t="s">
        <v>10228</v>
      </c>
      <c r="R3163" s="34" t="s">
        <v>10228</v>
      </c>
    </row>
    <row r="3164" spans="1:18" x14ac:dyDescent="0.25">
      <c r="A3164" s="31" t="s">
        <v>27336</v>
      </c>
      <c r="B3164" s="32" t="s">
        <v>10213</v>
      </c>
      <c r="C3164" s="32" t="s">
        <v>703</v>
      </c>
      <c r="D3164" s="35">
        <v>42268</v>
      </c>
      <c r="E3164" s="32" t="s">
        <v>704</v>
      </c>
      <c r="F3164" s="32" t="s">
        <v>705</v>
      </c>
      <c r="G3164" s="32" t="s">
        <v>1310</v>
      </c>
      <c r="H3164" s="32" t="s">
        <v>707</v>
      </c>
      <c r="I3164" s="32" t="s">
        <v>1311</v>
      </c>
      <c r="J3164" s="35">
        <v>43307</v>
      </c>
      <c r="K3164" s="35">
        <v>44038</v>
      </c>
      <c r="L3164" s="32" t="s">
        <v>10214</v>
      </c>
      <c r="M3164" s="32" t="s">
        <v>718</v>
      </c>
      <c r="N3164" s="32" t="s">
        <v>723</v>
      </c>
      <c r="O3164" s="32" t="s">
        <v>712</v>
      </c>
      <c r="P3164" s="32" t="s">
        <v>713</v>
      </c>
      <c r="Q3164" s="32" t="s">
        <v>10228</v>
      </c>
      <c r="R3164" s="32" t="s">
        <v>10228</v>
      </c>
    </row>
    <row r="3165" spans="1:18" x14ac:dyDescent="0.25">
      <c r="A3165" s="33" t="s">
        <v>27338</v>
      </c>
      <c r="B3165" s="34" t="s">
        <v>10215</v>
      </c>
      <c r="C3165" s="34" t="s">
        <v>703</v>
      </c>
      <c r="D3165" s="36">
        <v>42268</v>
      </c>
      <c r="E3165" s="34" t="s">
        <v>704</v>
      </c>
      <c r="F3165" s="34" t="s">
        <v>705</v>
      </c>
      <c r="G3165" s="34" t="s">
        <v>10216</v>
      </c>
      <c r="H3165" s="34" t="s">
        <v>1286</v>
      </c>
      <c r="I3165" s="34" t="s">
        <v>3383</v>
      </c>
      <c r="J3165" s="36">
        <v>43262</v>
      </c>
      <c r="K3165" s="36">
        <v>43993</v>
      </c>
      <c r="L3165" s="34" t="s">
        <v>10217</v>
      </c>
      <c r="M3165" s="34" t="s">
        <v>710</v>
      </c>
      <c r="N3165" s="34" t="s">
        <v>723</v>
      </c>
      <c r="O3165" s="34" t="s">
        <v>712</v>
      </c>
      <c r="P3165" s="34" t="s">
        <v>713</v>
      </c>
      <c r="Q3165" s="34" t="s">
        <v>10228</v>
      </c>
      <c r="R3165" s="34" t="s">
        <v>10228</v>
      </c>
    </row>
    <row r="3166" spans="1:18" x14ac:dyDescent="0.25">
      <c r="A3166" s="31" t="s">
        <v>27340</v>
      </c>
      <c r="B3166" s="32" t="s">
        <v>10218</v>
      </c>
      <c r="C3166" s="32" t="s">
        <v>703</v>
      </c>
      <c r="D3166" s="35">
        <v>42268</v>
      </c>
      <c r="E3166" s="32" t="s">
        <v>996</v>
      </c>
      <c r="F3166" s="32" t="s">
        <v>705</v>
      </c>
      <c r="G3166" s="32" t="s">
        <v>712</v>
      </c>
      <c r="H3166" s="32" t="s">
        <v>1974</v>
      </c>
      <c r="I3166" s="32" t="s">
        <v>1975</v>
      </c>
      <c r="J3166" s="35">
        <v>43140</v>
      </c>
      <c r="K3166" s="35">
        <v>43870</v>
      </c>
      <c r="L3166" s="32" t="s">
        <v>10219</v>
      </c>
      <c r="M3166" s="32" t="s">
        <v>772</v>
      </c>
      <c r="N3166" s="32" t="s">
        <v>749</v>
      </c>
      <c r="O3166" s="32" t="s">
        <v>712</v>
      </c>
      <c r="P3166" s="32" t="s">
        <v>712</v>
      </c>
      <c r="Q3166" s="32" t="s">
        <v>10228</v>
      </c>
      <c r="R3166" s="32" t="s">
        <v>10228</v>
      </c>
    </row>
    <row r="3167" spans="1:18" x14ac:dyDescent="0.25">
      <c r="A3167" s="33" t="s">
        <v>27342</v>
      </c>
      <c r="B3167" s="34" t="s">
        <v>10220</v>
      </c>
      <c r="C3167" s="34" t="s">
        <v>703</v>
      </c>
      <c r="D3167" s="36">
        <v>42270</v>
      </c>
      <c r="E3167" s="34" t="s">
        <v>704</v>
      </c>
      <c r="F3167" s="34" t="s">
        <v>705</v>
      </c>
      <c r="G3167" s="34" t="s">
        <v>1314</v>
      </c>
      <c r="H3167" s="34" t="s">
        <v>707</v>
      </c>
      <c r="I3167" s="34" t="s">
        <v>1315</v>
      </c>
      <c r="J3167" s="36">
        <v>43291</v>
      </c>
      <c r="K3167" s="36">
        <v>44022</v>
      </c>
      <c r="L3167" s="34" t="s">
        <v>10221</v>
      </c>
      <c r="M3167" s="34" t="s">
        <v>710</v>
      </c>
      <c r="N3167" s="34" t="s">
        <v>723</v>
      </c>
      <c r="O3167" s="34" t="s">
        <v>712</v>
      </c>
      <c r="P3167" s="34" t="s">
        <v>713</v>
      </c>
      <c r="Q3167" s="34" t="s">
        <v>10228</v>
      </c>
      <c r="R3167" s="34" t="s">
        <v>10228</v>
      </c>
    </row>
    <row r="3168" spans="1:18" x14ac:dyDescent="0.25">
      <c r="A3168" s="31" t="s">
        <v>27344</v>
      </c>
      <c r="B3168" s="32" t="s">
        <v>10222</v>
      </c>
      <c r="C3168" s="32" t="s">
        <v>703</v>
      </c>
      <c r="D3168" s="35">
        <v>42271</v>
      </c>
      <c r="E3168" s="32" t="s">
        <v>704</v>
      </c>
      <c r="F3168" s="32" t="s">
        <v>705</v>
      </c>
      <c r="G3168" s="32" t="s">
        <v>1435</v>
      </c>
      <c r="H3168" s="32" t="s">
        <v>904</v>
      </c>
      <c r="I3168" s="32" t="s">
        <v>1436</v>
      </c>
      <c r="J3168" s="35">
        <v>43262</v>
      </c>
      <c r="K3168" s="35">
        <v>43993</v>
      </c>
      <c r="L3168" s="32" t="s">
        <v>10223</v>
      </c>
      <c r="M3168" s="32" t="s">
        <v>710</v>
      </c>
      <c r="N3168" s="32" t="s">
        <v>749</v>
      </c>
      <c r="O3168" s="32" t="s">
        <v>773</v>
      </c>
      <c r="P3168" s="32" t="s">
        <v>743</v>
      </c>
      <c r="Q3168" s="32" t="s">
        <v>10228</v>
      </c>
      <c r="R3168" s="32" t="s">
        <v>10228</v>
      </c>
    </row>
    <row r="3169" spans="1:18" x14ac:dyDescent="0.25">
      <c r="A3169" s="33" t="s">
        <v>23567</v>
      </c>
      <c r="B3169" s="34" t="s">
        <v>23019</v>
      </c>
      <c r="C3169" s="34" t="s">
        <v>703</v>
      </c>
      <c r="D3169" s="36">
        <v>43790</v>
      </c>
      <c r="E3169" s="34" t="s">
        <v>704</v>
      </c>
      <c r="F3169" s="34" t="s">
        <v>705</v>
      </c>
      <c r="G3169" s="34" t="s">
        <v>23020</v>
      </c>
      <c r="H3169" s="34" t="s">
        <v>752</v>
      </c>
      <c r="I3169" s="34" t="s">
        <v>23021</v>
      </c>
      <c r="J3169" s="36">
        <v>43920</v>
      </c>
      <c r="K3169" s="36">
        <v>44650</v>
      </c>
      <c r="L3169" s="34" t="s">
        <v>23022</v>
      </c>
      <c r="M3169" s="34" t="s">
        <v>718</v>
      </c>
      <c r="N3169" s="34" t="s">
        <v>749</v>
      </c>
      <c r="O3169" s="34" t="s">
        <v>755</v>
      </c>
      <c r="P3169" s="34" t="s">
        <v>713</v>
      </c>
      <c r="Q3169" s="34" t="s">
        <v>10228</v>
      </c>
      <c r="R3169" s="34" t="s">
        <v>10228</v>
      </c>
    </row>
    <row r="3170" spans="1:18" x14ac:dyDescent="0.25">
      <c r="A3170" s="31" t="s">
        <v>27346</v>
      </c>
      <c r="B3170" s="32" t="s">
        <v>10224</v>
      </c>
      <c r="C3170" s="32" t="s">
        <v>703</v>
      </c>
      <c r="D3170" s="35">
        <v>42276</v>
      </c>
      <c r="E3170" s="32" t="s">
        <v>704</v>
      </c>
      <c r="F3170" s="32" t="s">
        <v>705</v>
      </c>
      <c r="G3170" s="32" t="s">
        <v>6529</v>
      </c>
      <c r="H3170" s="32" t="s">
        <v>789</v>
      </c>
      <c r="I3170" s="32" t="s">
        <v>6530</v>
      </c>
      <c r="J3170" s="35">
        <v>43339</v>
      </c>
      <c r="K3170" s="35">
        <v>44070</v>
      </c>
      <c r="L3170" s="32" t="s">
        <v>10225</v>
      </c>
      <c r="M3170" s="32" t="s">
        <v>710</v>
      </c>
      <c r="N3170" s="32" t="s">
        <v>711</v>
      </c>
      <c r="O3170" s="32" t="s">
        <v>712</v>
      </c>
      <c r="P3170" s="32" t="s">
        <v>743</v>
      </c>
      <c r="Q3170" s="32" t="s">
        <v>713</v>
      </c>
      <c r="R3170" s="32" t="s">
        <v>10228</v>
      </c>
    </row>
    <row r="3171" spans="1:18" x14ac:dyDescent="0.25">
      <c r="A3171" s="33" t="s">
        <v>27348</v>
      </c>
      <c r="B3171" s="34" t="s">
        <v>10226</v>
      </c>
      <c r="C3171" s="34" t="s">
        <v>703</v>
      </c>
      <c r="D3171" s="36">
        <v>42276</v>
      </c>
      <c r="E3171" s="34" t="s">
        <v>704</v>
      </c>
      <c r="F3171" s="34" t="s">
        <v>705</v>
      </c>
      <c r="G3171" s="34" t="s">
        <v>1027</v>
      </c>
      <c r="H3171" s="34" t="s">
        <v>740</v>
      </c>
      <c r="I3171" s="34" t="s">
        <v>1028</v>
      </c>
      <c r="J3171" s="36">
        <v>43248</v>
      </c>
      <c r="K3171" s="36">
        <v>43979</v>
      </c>
      <c r="L3171" s="34" t="s">
        <v>10227</v>
      </c>
      <c r="M3171" s="34" t="s">
        <v>718</v>
      </c>
      <c r="N3171" s="34" t="s">
        <v>749</v>
      </c>
      <c r="O3171" s="34" t="s">
        <v>712</v>
      </c>
      <c r="P3171" s="34" t="s">
        <v>743</v>
      </c>
      <c r="Q3171" s="34" t="s">
        <v>10228</v>
      </c>
      <c r="R3171" s="34" t="s">
        <v>10228</v>
      </c>
    </row>
    <row r="3172" spans="1:18" x14ac:dyDescent="0.25">
      <c r="A3172" s="33" t="s">
        <v>27351</v>
      </c>
      <c r="B3172" s="34" t="s">
        <v>10229</v>
      </c>
      <c r="C3172" s="34" t="s">
        <v>703</v>
      </c>
      <c r="D3172" s="36">
        <v>42282</v>
      </c>
      <c r="E3172" s="34" t="s">
        <v>704</v>
      </c>
      <c r="F3172" s="34" t="s">
        <v>705</v>
      </c>
      <c r="G3172" s="34" t="s">
        <v>953</v>
      </c>
      <c r="H3172" s="34" t="s">
        <v>769</v>
      </c>
      <c r="I3172" s="34" t="s">
        <v>954</v>
      </c>
      <c r="J3172" s="36">
        <v>43080</v>
      </c>
      <c r="K3172" s="36">
        <v>43810</v>
      </c>
      <c r="L3172" s="34" t="s">
        <v>10230</v>
      </c>
      <c r="M3172" s="34" t="s">
        <v>710</v>
      </c>
      <c r="N3172" s="34" t="s">
        <v>711</v>
      </c>
      <c r="O3172" s="34" t="s">
        <v>712</v>
      </c>
      <c r="P3172" s="34" t="s">
        <v>713</v>
      </c>
      <c r="Q3172" s="34" t="s">
        <v>10228</v>
      </c>
      <c r="R3172" s="34" t="s">
        <v>10228</v>
      </c>
    </row>
    <row r="3173" spans="1:18" x14ac:dyDescent="0.25">
      <c r="A3173" s="31" t="s">
        <v>27353</v>
      </c>
      <c r="B3173" s="32" t="s">
        <v>10231</v>
      </c>
      <c r="C3173" s="32" t="s">
        <v>703</v>
      </c>
      <c r="D3173" s="35">
        <v>42283</v>
      </c>
      <c r="E3173" s="32" t="s">
        <v>704</v>
      </c>
      <c r="F3173" s="32" t="s">
        <v>705</v>
      </c>
      <c r="G3173" s="32" t="s">
        <v>979</v>
      </c>
      <c r="H3173" s="32" t="s">
        <v>789</v>
      </c>
      <c r="I3173" s="32" t="s">
        <v>980</v>
      </c>
      <c r="J3173" s="35">
        <v>43067</v>
      </c>
      <c r="K3173" s="35">
        <v>43797</v>
      </c>
      <c r="L3173" s="32" t="s">
        <v>10232</v>
      </c>
      <c r="M3173" s="32" t="s">
        <v>712</v>
      </c>
      <c r="N3173" s="32" t="s">
        <v>749</v>
      </c>
      <c r="O3173" s="32" t="s">
        <v>712</v>
      </c>
      <c r="P3173" s="32" t="s">
        <v>712</v>
      </c>
      <c r="Q3173" s="32" t="s">
        <v>10228</v>
      </c>
      <c r="R3173" s="32" t="s">
        <v>10228</v>
      </c>
    </row>
    <row r="3174" spans="1:18" x14ac:dyDescent="0.25">
      <c r="A3174" s="33" t="s">
        <v>27355</v>
      </c>
      <c r="B3174" s="34" t="s">
        <v>10233</v>
      </c>
      <c r="C3174" s="34" t="s">
        <v>703</v>
      </c>
      <c r="D3174" s="36">
        <v>42284</v>
      </c>
      <c r="E3174" s="34" t="s">
        <v>996</v>
      </c>
      <c r="F3174" s="34" t="s">
        <v>705</v>
      </c>
      <c r="G3174" s="34" t="s">
        <v>2813</v>
      </c>
      <c r="H3174" s="34" t="s">
        <v>921</v>
      </c>
      <c r="I3174" s="34" t="s">
        <v>2814</v>
      </c>
      <c r="J3174" s="36">
        <v>43014</v>
      </c>
      <c r="K3174" s="36">
        <v>43744</v>
      </c>
      <c r="L3174" s="34" t="s">
        <v>10234</v>
      </c>
      <c r="M3174" s="34" t="s">
        <v>712</v>
      </c>
      <c r="N3174" s="34" t="s">
        <v>723</v>
      </c>
      <c r="O3174" s="34" t="s">
        <v>712</v>
      </c>
      <c r="P3174" s="34" t="s">
        <v>712</v>
      </c>
      <c r="Q3174" s="34" t="s">
        <v>10228</v>
      </c>
      <c r="R3174" s="34" t="s">
        <v>10228</v>
      </c>
    </row>
    <row r="3175" spans="1:18" x14ac:dyDescent="0.25">
      <c r="A3175" s="31" t="s">
        <v>27357</v>
      </c>
      <c r="B3175" s="32" t="s">
        <v>10235</v>
      </c>
      <c r="C3175" s="32" t="s">
        <v>703</v>
      </c>
      <c r="D3175" s="35">
        <v>42285</v>
      </c>
      <c r="E3175" s="32" t="s">
        <v>704</v>
      </c>
      <c r="F3175" s="32" t="s">
        <v>705</v>
      </c>
      <c r="G3175" s="32" t="s">
        <v>873</v>
      </c>
      <c r="H3175" s="32" t="s">
        <v>707</v>
      </c>
      <c r="I3175" s="32" t="s">
        <v>874</v>
      </c>
      <c r="J3175" s="35">
        <v>43535</v>
      </c>
      <c r="K3175" s="35">
        <v>44266</v>
      </c>
      <c r="L3175" s="32" t="s">
        <v>10236</v>
      </c>
      <c r="M3175" s="32" t="s">
        <v>710</v>
      </c>
      <c r="N3175" s="32" t="s">
        <v>723</v>
      </c>
      <c r="O3175" s="32" t="s">
        <v>712</v>
      </c>
      <c r="P3175" s="32" t="s">
        <v>743</v>
      </c>
      <c r="Q3175" s="32" t="s">
        <v>10228</v>
      </c>
      <c r="R3175" s="32" t="s">
        <v>10228</v>
      </c>
    </row>
    <row r="3176" spans="1:18" x14ac:dyDescent="0.25">
      <c r="A3176" s="33" t="s">
        <v>27359</v>
      </c>
      <c r="B3176" s="34" t="s">
        <v>10237</v>
      </c>
      <c r="C3176" s="34" t="s">
        <v>703</v>
      </c>
      <c r="D3176" s="36">
        <v>42286</v>
      </c>
      <c r="E3176" s="34" t="s">
        <v>704</v>
      </c>
      <c r="F3176" s="34" t="s">
        <v>705</v>
      </c>
      <c r="G3176" s="34" t="s">
        <v>10238</v>
      </c>
      <c r="H3176" s="34" t="s">
        <v>984</v>
      </c>
      <c r="I3176" s="34" t="s">
        <v>10239</v>
      </c>
      <c r="J3176" s="36">
        <v>43514</v>
      </c>
      <c r="K3176" s="36">
        <v>44245</v>
      </c>
      <c r="L3176" s="34" t="s">
        <v>10240</v>
      </c>
      <c r="M3176" s="34" t="s">
        <v>710</v>
      </c>
      <c r="N3176" s="34" t="s">
        <v>749</v>
      </c>
      <c r="O3176" s="34" t="s">
        <v>712</v>
      </c>
      <c r="P3176" s="34" t="s">
        <v>876</v>
      </c>
      <c r="Q3176" s="34" t="s">
        <v>876</v>
      </c>
      <c r="R3176" s="34" t="s">
        <v>713</v>
      </c>
    </row>
    <row r="3177" spans="1:18" x14ac:dyDescent="0.25">
      <c r="A3177" s="31" t="s">
        <v>27361</v>
      </c>
      <c r="B3177" s="32" t="s">
        <v>10241</v>
      </c>
      <c r="C3177" s="32" t="s">
        <v>703</v>
      </c>
      <c r="D3177" s="35">
        <v>42287</v>
      </c>
      <c r="E3177" s="32" t="s">
        <v>704</v>
      </c>
      <c r="F3177" s="32" t="s">
        <v>705</v>
      </c>
      <c r="G3177" s="32" t="s">
        <v>1773</v>
      </c>
      <c r="H3177" s="32" t="s">
        <v>804</v>
      </c>
      <c r="I3177" s="32" t="s">
        <v>1774</v>
      </c>
      <c r="J3177" s="35">
        <v>43439</v>
      </c>
      <c r="K3177" s="35">
        <v>44170</v>
      </c>
      <c r="L3177" s="32" t="s">
        <v>10242</v>
      </c>
      <c r="M3177" s="32" t="s">
        <v>718</v>
      </c>
      <c r="N3177" s="32" t="s">
        <v>749</v>
      </c>
      <c r="O3177" s="32" t="s">
        <v>712</v>
      </c>
      <c r="P3177" s="32" t="s">
        <v>713</v>
      </c>
      <c r="Q3177" s="32" t="s">
        <v>10228</v>
      </c>
      <c r="R3177" s="32" t="s">
        <v>10228</v>
      </c>
    </row>
    <row r="3178" spans="1:18" x14ac:dyDescent="0.25">
      <c r="A3178" s="33" t="s">
        <v>27363</v>
      </c>
      <c r="B3178" s="34" t="s">
        <v>10243</v>
      </c>
      <c r="C3178" s="34" t="s">
        <v>703</v>
      </c>
      <c r="D3178" s="36">
        <v>42290</v>
      </c>
      <c r="E3178" s="34" t="s">
        <v>704</v>
      </c>
      <c r="F3178" s="34" t="s">
        <v>705</v>
      </c>
      <c r="G3178" s="34" t="s">
        <v>873</v>
      </c>
      <c r="H3178" s="34" t="s">
        <v>707</v>
      </c>
      <c r="I3178" s="34" t="s">
        <v>874</v>
      </c>
      <c r="J3178" s="36">
        <v>43469</v>
      </c>
      <c r="K3178" s="36">
        <v>44200</v>
      </c>
      <c r="L3178" s="34" t="s">
        <v>10244</v>
      </c>
      <c r="M3178" s="34" t="s">
        <v>710</v>
      </c>
      <c r="N3178" s="34" t="s">
        <v>723</v>
      </c>
      <c r="O3178" s="34" t="s">
        <v>773</v>
      </c>
      <c r="P3178" s="34" t="s">
        <v>713</v>
      </c>
      <c r="Q3178" s="34" t="s">
        <v>10228</v>
      </c>
      <c r="R3178" s="34" t="s">
        <v>10228</v>
      </c>
    </row>
    <row r="3179" spans="1:18" x14ac:dyDescent="0.25">
      <c r="A3179" s="31" t="s">
        <v>27365</v>
      </c>
      <c r="B3179" s="32" t="s">
        <v>10245</v>
      </c>
      <c r="C3179" s="32" t="s">
        <v>703</v>
      </c>
      <c r="D3179" s="35">
        <v>42291</v>
      </c>
      <c r="E3179" s="32" t="s">
        <v>704</v>
      </c>
      <c r="F3179" s="32" t="s">
        <v>705</v>
      </c>
      <c r="G3179" s="32" t="s">
        <v>2829</v>
      </c>
      <c r="H3179" s="32" t="s">
        <v>789</v>
      </c>
      <c r="I3179" s="32" t="s">
        <v>2830</v>
      </c>
      <c r="J3179" s="35">
        <v>42993</v>
      </c>
      <c r="K3179" s="35">
        <v>43723</v>
      </c>
      <c r="L3179" s="32" t="s">
        <v>10246</v>
      </c>
      <c r="M3179" s="32" t="s">
        <v>772</v>
      </c>
      <c r="N3179" s="32" t="s">
        <v>711</v>
      </c>
      <c r="O3179" s="32" t="s">
        <v>773</v>
      </c>
      <c r="P3179" s="32" t="s">
        <v>713</v>
      </c>
      <c r="Q3179" s="32" t="s">
        <v>10228</v>
      </c>
      <c r="R3179" s="32" t="s">
        <v>10228</v>
      </c>
    </row>
    <row r="3180" spans="1:18" x14ac:dyDescent="0.25">
      <c r="A3180" s="33" t="s">
        <v>27367</v>
      </c>
      <c r="B3180" s="34" t="s">
        <v>10247</v>
      </c>
      <c r="C3180" s="34" t="s">
        <v>734</v>
      </c>
      <c r="D3180" s="36">
        <v>42290</v>
      </c>
      <c r="E3180" s="34" t="s">
        <v>996</v>
      </c>
      <c r="F3180" s="34" t="s">
        <v>705</v>
      </c>
      <c r="G3180" s="34" t="s">
        <v>10248</v>
      </c>
      <c r="H3180" s="34" t="s">
        <v>763</v>
      </c>
      <c r="I3180" s="34" t="s">
        <v>10249</v>
      </c>
      <c r="J3180" s="36">
        <v>43201</v>
      </c>
      <c r="K3180" s="36">
        <v>43932</v>
      </c>
      <c r="L3180" s="34" t="s">
        <v>10250</v>
      </c>
      <c r="M3180" s="34" t="s">
        <v>710</v>
      </c>
      <c r="N3180" s="34" t="s">
        <v>711</v>
      </c>
      <c r="O3180" s="34" t="s">
        <v>724</v>
      </c>
      <c r="P3180" s="34" t="s">
        <v>832</v>
      </c>
      <c r="Q3180" s="34" t="s">
        <v>10228</v>
      </c>
      <c r="R3180" s="34" t="s">
        <v>10228</v>
      </c>
    </row>
    <row r="3181" spans="1:18" x14ac:dyDescent="0.25">
      <c r="A3181" s="31" t="s">
        <v>27369</v>
      </c>
      <c r="B3181" s="32" t="s">
        <v>10251</v>
      </c>
      <c r="C3181" s="32" t="s">
        <v>808</v>
      </c>
      <c r="D3181" s="35">
        <v>42292</v>
      </c>
      <c r="E3181" s="32" t="s">
        <v>704</v>
      </c>
      <c r="F3181" s="32" t="s">
        <v>705</v>
      </c>
      <c r="G3181" s="32" t="s">
        <v>7383</v>
      </c>
      <c r="H3181" s="32" t="s">
        <v>769</v>
      </c>
      <c r="I3181" s="32" t="s">
        <v>2759</v>
      </c>
      <c r="J3181" s="35">
        <v>42950</v>
      </c>
      <c r="K3181" s="35">
        <v>43680</v>
      </c>
      <c r="L3181" s="32" t="s">
        <v>10252</v>
      </c>
      <c r="M3181" s="32" t="s">
        <v>710</v>
      </c>
      <c r="N3181" s="32" t="s">
        <v>711</v>
      </c>
      <c r="O3181" s="32" t="s">
        <v>712</v>
      </c>
      <c r="P3181" s="32" t="s">
        <v>743</v>
      </c>
      <c r="Q3181" s="32" t="s">
        <v>10228</v>
      </c>
      <c r="R3181" s="32" t="s">
        <v>10228</v>
      </c>
    </row>
    <row r="3182" spans="1:18" x14ac:dyDescent="0.25">
      <c r="A3182" s="33" t="s">
        <v>27371</v>
      </c>
      <c r="B3182" s="34" t="s">
        <v>10253</v>
      </c>
      <c r="C3182" s="34" t="s">
        <v>703</v>
      </c>
      <c r="D3182" s="36">
        <v>42293</v>
      </c>
      <c r="E3182" s="34" t="s">
        <v>704</v>
      </c>
      <c r="F3182" s="34" t="s">
        <v>705</v>
      </c>
      <c r="G3182" s="34" t="s">
        <v>825</v>
      </c>
      <c r="H3182" s="34" t="s">
        <v>804</v>
      </c>
      <c r="I3182" s="34" t="s">
        <v>826</v>
      </c>
      <c r="J3182" s="36">
        <v>43049</v>
      </c>
      <c r="K3182" s="36">
        <v>43779</v>
      </c>
      <c r="L3182" s="34" t="s">
        <v>10254</v>
      </c>
      <c r="M3182" s="34" t="s">
        <v>712</v>
      </c>
      <c r="N3182" s="34" t="s">
        <v>749</v>
      </c>
      <c r="O3182" s="34" t="s">
        <v>712</v>
      </c>
      <c r="P3182" s="34" t="s">
        <v>712</v>
      </c>
      <c r="Q3182" s="34" t="s">
        <v>10228</v>
      </c>
      <c r="R3182" s="34" t="s">
        <v>10228</v>
      </c>
    </row>
    <row r="3183" spans="1:18" x14ac:dyDescent="0.25">
      <c r="A3183" s="31" t="s">
        <v>27373</v>
      </c>
      <c r="B3183" s="32" t="s">
        <v>10255</v>
      </c>
      <c r="C3183" s="32" t="s">
        <v>703</v>
      </c>
      <c r="D3183" s="35">
        <v>42256</v>
      </c>
      <c r="E3183" s="32" t="s">
        <v>704</v>
      </c>
      <c r="F3183" s="32" t="s">
        <v>705</v>
      </c>
      <c r="G3183" s="32" t="s">
        <v>10256</v>
      </c>
      <c r="H3183" s="32" t="s">
        <v>798</v>
      </c>
      <c r="I3183" s="32" t="s">
        <v>10257</v>
      </c>
      <c r="J3183" s="35">
        <v>43377</v>
      </c>
      <c r="K3183" s="35">
        <v>44108</v>
      </c>
      <c r="L3183" s="32" t="s">
        <v>10258</v>
      </c>
      <c r="M3183" s="32" t="s">
        <v>710</v>
      </c>
      <c r="N3183" s="32" t="s">
        <v>711</v>
      </c>
      <c r="O3183" s="32" t="s">
        <v>712</v>
      </c>
      <c r="P3183" s="32" t="s">
        <v>876</v>
      </c>
      <c r="Q3183" s="32" t="s">
        <v>10228</v>
      </c>
      <c r="R3183" s="32" t="s">
        <v>10228</v>
      </c>
    </row>
    <row r="3184" spans="1:18" x14ac:dyDescent="0.25">
      <c r="A3184" s="33" t="s">
        <v>27375</v>
      </c>
      <c r="B3184" s="34" t="s">
        <v>10259</v>
      </c>
      <c r="C3184" s="34" t="s">
        <v>703</v>
      </c>
      <c r="D3184" s="36">
        <v>42296</v>
      </c>
      <c r="E3184" s="34" t="s">
        <v>704</v>
      </c>
      <c r="F3184" s="34" t="s">
        <v>705</v>
      </c>
      <c r="G3184" s="34" t="s">
        <v>4690</v>
      </c>
      <c r="H3184" s="34" t="s">
        <v>1158</v>
      </c>
      <c r="I3184" s="34" t="s">
        <v>4691</v>
      </c>
      <c r="J3184" s="36">
        <v>42998</v>
      </c>
      <c r="K3184" s="36">
        <v>43728</v>
      </c>
      <c r="L3184" s="34" t="s">
        <v>10260</v>
      </c>
      <c r="M3184" s="34" t="s">
        <v>712</v>
      </c>
      <c r="N3184" s="34" t="s">
        <v>749</v>
      </c>
      <c r="O3184" s="34" t="s">
        <v>712</v>
      </c>
      <c r="P3184" s="34" t="s">
        <v>712</v>
      </c>
      <c r="Q3184" s="34" t="s">
        <v>10228</v>
      </c>
      <c r="R3184" s="34" t="s">
        <v>10228</v>
      </c>
    </row>
    <row r="3185" spans="1:18" x14ac:dyDescent="0.25">
      <c r="A3185" s="31" t="s">
        <v>27377</v>
      </c>
      <c r="B3185" s="32" t="s">
        <v>10261</v>
      </c>
      <c r="C3185" s="32" t="s">
        <v>703</v>
      </c>
      <c r="D3185" s="35">
        <v>42298</v>
      </c>
      <c r="E3185" s="32" t="s">
        <v>704</v>
      </c>
      <c r="F3185" s="32" t="s">
        <v>705</v>
      </c>
      <c r="G3185" s="32" t="s">
        <v>10262</v>
      </c>
      <c r="H3185" s="32" t="s">
        <v>740</v>
      </c>
      <c r="I3185" s="32" t="s">
        <v>1572</v>
      </c>
      <c r="J3185" s="35">
        <v>43517</v>
      </c>
      <c r="K3185" s="35">
        <v>44248</v>
      </c>
      <c r="L3185" s="32" t="s">
        <v>10263</v>
      </c>
      <c r="M3185" s="32" t="s">
        <v>718</v>
      </c>
      <c r="N3185" s="32" t="s">
        <v>778</v>
      </c>
      <c r="O3185" s="32" t="s">
        <v>712</v>
      </c>
      <c r="P3185" s="32" t="s">
        <v>713</v>
      </c>
      <c r="Q3185" s="32" t="s">
        <v>743</v>
      </c>
      <c r="R3185" s="32" t="s">
        <v>10228</v>
      </c>
    </row>
    <row r="3186" spans="1:18" x14ac:dyDescent="0.25">
      <c r="A3186" s="33" t="s">
        <v>27379</v>
      </c>
      <c r="B3186" s="34" t="s">
        <v>10264</v>
      </c>
      <c r="C3186" s="34" t="s">
        <v>703</v>
      </c>
      <c r="D3186" s="36">
        <v>42298</v>
      </c>
      <c r="E3186" s="34" t="s">
        <v>704</v>
      </c>
      <c r="F3186" s="34" t="s">
        <v>705</v>
      </c>
      <c r="G3186" s="34" t="s">
        <v>1035</v>
      </c>
      <c r="H3186" s="34" t="s">
        <v>752</v>
      </c>
      <c r="I3186" s="34" t="s">
        <v>1036</v>
      </c>
      <c r="J3186" s="36">
        <v>43255</v>
      </c>
      <c r="K3186" s="36">
        <v>43986</v>
      </c>
      <c r="L3186" s="34" t="s">
        <v>10265</v>
      </c>
      <c r="M3186" s="34" t="s">
        <v>710</v>
      </c>
      <c r="N3186" s="34" t="s">
        <v>778</v>
      </c>
      <c r="O3186" s="34" t="s">
        <v>1751</v>
      </c>
      <c r="P3186" s="34" t="s">
        <v>713</v>
      </c>
      <c r="Q3186" s="34" t="s">
        <v>10228</v>
      </c>
      <c r="R3186" s="34" t="s">
        <v>10228</v>
      </c>
    </row>
    <row r="3187" spans="1:18" x14ac:dyDescent="0.25">
      <c r="A3187" s="31" t="s">
        <v>27381</v>
      </c>
      <c r="B3187" s="32" t="s">
        <v>10266</v>
      </c>
      <c r="C3187" s="32" t="s">
        <v>703</v>
      </c>
      <c r="D3187" s="35">
        <v>42303</v>
      </c>
      <c r="E3187" s="32" t="s">
        <v>704</v>
      </c>
      <c r="F3187" s="32" t="s">
        <v>705</v>
      </c>
      <c r="G3187" s="32" t="s">
        <v>3115</v>
      </c>
      <c r="H3187" s="32" t="s">
        <v>789</v>
      </c>
      <c r="I3187" s="32" t="s">
        <v>3116</v>
      </c>
      <c r="J3187" s="35">
        <v>42969</v>
      </c>
      <c r="K3187" s="35">
        <v>43699</v>
      </c>
      <c r="L3187" s="32" t="s">
        <v>10267</v>
      </c>
      <c r="M3187" s="32" t="s">
        <v>712</v>
      </c>
      <c r="N3187" s="32" t="s">
        <v>749</v>
      </c>
      <c r="O3187" s="32" t="s">
        <v>712</v>
      </c>
      <c r="P3187" s="32" t="s">
        <v>712</v>
      </c>
      <c r="Q3187" s="32" t="s">
        <v>10228</v>
      </c>
      <c r="R3187" s="32" t="s">
        <v>10228</v>
      </c>
    </row>
    <row r="3188" spans="1:18" x14ac:dyDescent="0.25">
      <c r="A3188" s="33" t="s">
        <v>27383</v>
      </c>
      <c r="B3188" s="34" t="s">
        <v>10268</v>
      </c>
      <c r="C3188" s="34" t="s">
        <v>703</v>
      </c>
      <c r="D3188" s="36">
        <v>42306</v>
      </c>
      <c r="E3188" s="34" t="s">
        <v>704</v>
      </c>
      <c r="F3188" s="34" t="s">
        <v>705</v>
      </c>
      <c r="G3188" s="34" t="s">
        <v>10269</v>
      </c>
      <c r="H3188" s="34" t="s">
        <v>763</v>
      </c>
      <c r="I3188" s="34" t="s">
        <v>2688</v>
      </c>
      <c r="J3188" s="36">
        <v>43452</v>
      </c>
      <c r="K3188" s="36">
        <v>44183</v>
      </c>
      <c r="L3188" s="34" t="s">
        <v>10270</v>
      </c>
      <c r="M3188" s="34" t="s">
        <v>772</v>
      </c>
      <c r="N3188" s="34" t="s">
        <v>749</v>
      </c>
      <c r="O3188" s="34" t="s">
        <v>712</v>
      </c>
      <c r="P3188" s="34" t="s">
        <v>743</v>
      </c>
      <c r="Q3188" s="34" t="s">
        <v>10228</v>
      </c>
      <c r="R3188" s="34" t="s">
        <v>10228</v>
      </c>
    </row>
    <row r="3189" spans="1:18" x14ac:dyDescent="0.25">
      <c r="A3189" s="31" t="s">
        <v>27385</v>
      </c>
      <c r="B3189" s="32" t="s">
        <v>10271</v>
      </c>
      <c r="C3189" s="32" t="s">
        <v>703</v>
      </c>
      <c r="D3189" s="35">
        <v>42306</v>
      </c>
      <c r="E3189" s="32" t="s">
        <v>704</v>
      </c>
      <c r="F3189" s="32" t="s">
        <v>705</v>
      </c>
      <c r="G3189" s="32" t="s">
        <v>4837</v>
      </c>
      <c r="H3189" s="32" t="s">
        <v>707</v>
      </c>
      <c r="I3189" s="32" t="s">
        <v>4838</v>
      </c>
      <c r="J3189" s="35">
        <v>43390</v>
      </c>
      <c r="K3189" s="35">
        <v>44121</v>
      </c>
      <c r="L3189" s="32" t="s">
        <v>10272</v>
      </c>
      <c r="M3189" s="32" t="s">
        <v>718</v>
      </c>
      <c r="N3189" s="32" t="s">
        <v>749</v>
      </c>
      <c r="O3189" s="32" t="s">
        <v>712</v>
      </c>
      <c r="P3189" s="32" t="s">
        <v>713</v>
      </c>
      <c r="Q3189" s="32" t="s">
        <v>10228</v>
      </c>
      <c r="R3189" s="32" t="s">
        <v>10228</v>
      </c>
    </row>
    <row r="3190" spans="1:18" x14ac:dyDescent="0.25">
      <c r="A3190" s="33" t="s">
        <v>27387</v>
      </c>
      <c r="B3190" s="34" t="s">
        <v>10273</v>
      </c>
      <c r="C3190" s="34" t="s">
        <v>703</v>
      </c>
      <c r="D3190" s="36">
        <v>42306</v>
      </c>
      <c r="E3190" s="34" t="s">
        <v>704</v>
      </c>
      <c r="F3190" s="34" t="s">
        <v>705</v>
      </c>
      <c r="G3190" s="34" t="s">
        <v>10274</v>
      </c>
      <c r="H3190" s="34" t="s">
        <v>707</v>
      </c>
      <c r="I3190" s="34" t="s">
        <v>10275</v>
      </c>
      <c r="J3190" s="36">
        <v>43229</v>
      </c>
      <c r="K3190" s="36">
        <v>43960</v>
      </c>
      <c r="L3190" s="34" t="s">
        <v>10276</v>
      </c>
      <c r="M3190" s="34" t="s">
        <v>772</v>
      </c>
      <c r="N3190" s="34" t="s">
        <v>723</v>
      </c>
      <c r="O3190" s="34" t="s">
        <v>755</v>
      </c>
      <c r="P3190" s="34" t="s">
        <v>713</v>
      </c>
      <c r="Q3190" s="34" t="s">
        <v>10228</v>
      </c>
      <c r="R3190" s="34" t="s">
        <v>10228</v>
      </c>
    </row>
    <row r="3191" spans="1:18" x14ac:dyDescent="0.25">
      <c r="A3191" s="31" t="s">
        <v>27389</v>
      </c>
      <c r="B3191" s="32" t="s">
        <v>10277</v>
      </c>
      <c r="C3191" s="32" t="s">
        <v>703</v>
      </c>
      <c r="D3191" s="35">
        <v>42311</v>
      </c>
      <c r="E3191" s="32" t="s">
        <v>704</v>
      </c>
      <c r="F3191" s="32" t="s">
        <v>705</v>
      </c>
      <c r="G3191" s="32" t="s">
        <v>10278</v>
      </c>
      <c r="H3191" s="32" t="s">
        <v>904</v>
      </c>
      <c r="I3191" s="32" t="s">
        <v>1291</v>
      </c>
      <c r="J3191" s="35">
        <v>43537</v>
      </c>
      <c r="K3191" s="35">
        <v>44268</v>
      </c>
      <c r="L3191" s="32" t="s">
        <v>10279</v>
      </c>
      <c r="M3191" s="32" t="s">
        <v>710</v>
      </c>
      <c r="N3191" s="32" t="s">
        <v>711</v>
      </c>
      <c r="O3191" s="32" t="s">
        <v>712</v>
      </c>
      <c r="P3191" s="32" t="s">
        <v>743</v>
      </c>
      <c r="Q3191" s="32" t="s">
        <v>10228</v>
      </c>
      <c r="R3191" s="32" t="s">
        <v>10228</v>
      </c>
    </row>
    <row r="3192" spans="1:18" x14ac:dyDescent="0.25">
      <c r="A3192" s="33" t="s">
        <v>27391</v>
      </c>
      <c r="B3192" s="34" t="s">
        <v>10280</v>
      </c>
      <c r="C3192" s="34" t="s">
        <v>703</v>
      </c>
      <c r="D3192" s="36">
        <v>42311</v>
      </c>
      <c r="E3192" s="34" t="s">
        <v>704</v>
      </c>
      <c r="F3192" s="34" t="s">
        <v>705</v>
      </c>
      <c r="G3192" s="34" t="s">
        <v>715</v>
      </c>
      <c r="H3192" s="34" t="s">
        <v>707</v>
      </c>
      <c r="I3192" s="34" t="s">
        <v>716</v>
      </c>
      <c r="J3192" s="36">
        <v>43495</v>
      </c>
      <c r="K3192" s="36">
        <v>44226</v>
      </c>
      <c r="L3192" s="34" t="s">
        <v>10281</v>
      </c>
      <c r="M3192" s="34" t="s">
        <v>710</v>
      </c>
      <c r="N3192" s="34" t="s">
        <v>749</v>
      </c>
      <c r="O3192" s="34" t="s">
        <v>712</v>
      </c>
      <c r="P3192" s="34" t="s">
        <v>713</v>
      </c>
      <c r="Q3192" s="34" t="s">
        <v>10228</v>
      </c>
      <c r="R3192" s="34" t="s">
        <v>10228</v>
      </c>
    </row>
    <row r="3193" spans="1:18" x14ac:dyDescent="0.25">
      <c r="A3193" s="31" t="s">
        <v>27393</v>
      </c>
      <c r="B3193" s="32" t="s">
        <v>10282</v>
      </c>
      <c r="C3193" s="32" t="s">
        <v>734</v>
      </c>
      <c r="D3193" s="35">
        <v>42317</v>
      </c>
      <c r="E3193" s="32" t="s">
        <v>704</v>
      </c>
      <c r="F3193" s="32" t="s">
        <v>705</v>
      </c>
      <c r="G3193" s="32" t="s">
        <v>3922</v>
      </c>
      <c r="H3193" s="32" t="s">
        <v>945</v>
      </c>
      <c r="I3193" s="32" t="s">
        <v>3923</v>
      </c>
      <c r="J3193" s="35">
        <v>43250</v>
      </c>
      <c r="K3193" s="35">
        <v>43981</v>
      </c>
      <c r="L3193" s="32" t="s">
        <v>10283</v>
      </c>
      <c r="M3193" s="32" t="s">
        <v>710</v>
      </c>
      <c r="N3193" s="32" t="s">
        <v>711</v>
      </c>
      <c r="O3193" s="32" t="s">
        <v>1015</v>
      </c>
      <c r="P3193" s="32" t="s">
        <v>713</v>
      </c>
      <c r="Q3193" s="32" t="s">
        <v>743</v>
      </c>
      <c r="R3193" s="32" t="s">
        <v>889</v>
      </c>
    </row>
    <row r="3194" spans="1:18" x14ac:dyDescent="0.25">
      <c r="A3194" s="33" t="s">
        <v>27395</v>
      </c>
      <c r="B3194" s="34" t="s">
        <v>10284</v>
      </c>
      <c r="C3194" s="34" t="s">
        <v>703</v>
      </c>
      <c r="D3194" s="36">
        <v>42318</v>
      </c>
      <c r="E3194" s="34" t="s">
        <v>704</v>
      </c>
      <c r="F3194" s="34" t="s">
        <v>705</v>
      </c>
      <c r="G3194" s="34" t="s">
        <v>6529</v>
      </c>
      <c r="H3194" s="34" t="s">
        <v>789</v>
      </c>
      <c r="I3194" s="34" t="s">
        <v>6530</v>
      </c>
      <c r="J3194" s="36">
        <v>43353</v>
      </c>
      <c r="K3194" s="36">
        <v>44084</v>
      </c>
      <c r="L3194" s="34" t="s">
        <v>10285</v>
      </c>
      <c r="M3194" s="34" t="s">
        <v>710</v>
      </c>
      <c r="N3194" s="34" t="s">
        <v>723</v>
      </c>
      <c r="O3194" s="34" t="s">
        <v>712</v>
      </c>
      <c r="P3194" s="34" t="s">
        <v>889</v>
      </c>
      <c r="Q3194" s="34" t="s">
        <v>760</v>
      </c>
      <c r="R3194" s="34" t="s">
        <v>10228</v>
      </c>
    </row>
    <row r="3195" spans="1:18" x14ac:dyDescent="0.25">
      <c r="A3195" s="31" t="s">
        <v>27397</v>
      </c>
      <c r="B3195" s="32" t="s">
        <v>10286</v>
      </c>
      <c r="C3195" s="32" t="s">
        <v>703</v>
      </c>
      <c r="D3195" s="35">
        <v>42319</v>
      </c>
      <c r="E3195" s="32" t="s">
        <v>704</v>
      </c>
      <c r="F3195" s="32" t="s">
        <v>705</v>
      </c>
      <c r="G3195" s="32" t="s">
        <v>10287</v>
      </c>
      <c r="H3195" s="32" t="s">
        <v>998</v>
      </c>
      <c r="I3195" s="32" t="s">
        <v>10288</v>
      </c>
      <c r="J3195" s="35">
        <v>43501</v>
      </c>
      <c r="K3195" s="35">
        <v>44232</v>
      </c>
      <c r="L3195" s="32" t="s">
        <v>10289</v>
      </c>
      <c r="M3195" s="32" t="s">
        <v>710</v>
      </c>
      <c r="N3195" s="32" t="s">
        <v>749</v>
      </c>
      <c r="O3195" s="32" t="s">
        <v>755</v>
      </c>
      <c r="P3195" s="32" t="s">
        <v>713</v>
      </c>
      <c r="Q3195" s="32" t="s">
        <v>10228</v>
      </c>
      <c r="R3195" s="32" t="s">
        <v>10228</v>
      </c>
    </row>
    <row r="3196" spans="1:18" x14ac:dyDescent="0.25">
      <c r="A3196" s="33" t="s">
        <v>27399</v>
      </c>
      <c r="B3196" s="34" t="s">
        <v>10290</v>
      </c>
      <c r="C3196" s="34" t="s">
        <v>703</v>
      </c>
      <c r="D3196" s="36">
        <v>42319</v>
      </c>
      <c r="E3196" s="34" t="s">
        <v>704</v>
      </c>
      <c r="F3196" s="34" t="s">
        <v>705</v>
      </c>
      <c r="G3196" s="34" t="s">
        <v>10291</v>
      </c>
      <c r="H3196" s="34" t="s">
        <v>752</v>
      </c>
      <c r="I3196" s="34" t="s">
        <v>1024</v>
      </c>
      <c r="J3196" s="36">
        <v>43539</v>
      </c>
      <c r="K3196" s="36">
        <v>44270</v>
      </c>
      <c r="L3196" s="34" t="s">
        <v>10292</v>
      </c>
      <c r="M3196" s="34" t="s">
        <v>710</v>
      </c>
      <c r="N3196" s="34" t="s">
        <v>778</v>
      </c>
      <c r="O3196" s="34" t="s">
        <v>712</v>
      </c>
      <c r="P3196" s="34" t="s">
        <v>713</v>
      </c>
      <c r="Q3196" s="34" t="s">
        <v>10228</v>
      </c>
      <c r="R3196" s="34" t="s">
        <v>10228</v>
      </c>
    </row>
    <row r="3197" spans="1:18" x14ac:dyDescent="0.25">
      <c r="A3197" s="31" t="s">
        <v>27401</v>
      </c>
      <c r="B3197" s="32" t="s">
        <v>10293</v>
      </c>
      <c r="C3197" s="32" t="s">
        <v>703</v>
      </c>
      <c r="D3197" s="35">
        <v>42321</v>
      </c>
      <c r="E3197" s="32" t="s">
        <v>704</v>
      </c>
      <c r="F3197" s="32" t="s">
        <v>705</v>
      </c>
      <c r="G3197" s="32" t="s">
        <v>715</v>
      </c>
      <c r="H3197" s="32" t="s">
        <v>707</v>
      </c>
      <c r="I3197" s="32" t="s">
        <v>716</v>
      </c>
      <c r="J3197" s="35">
        <v>43298</v>
      </c>
      <c r="K3197" s="35">
        <v>44029</v>
      </c>
      <c r="L3197" s="32" t="s">
        <v>10294</v>
      </c>
      <c r="M3197" s="32" t="s">
        <v>718</v>
      </c>
      <c r="N3197" s="32" t="s">
        <v>749</v>
      </c>
      <c r="O3197" s="32" t="s">
        <v>755</v>
      </c>
      <c r="P3197" s="32" t="s">
        <v>713</v>
      </c>
      <c r="Q3197" s="32" t="s">
        <v>10228</v>
      </c>
      <c r="R3197" s="32" t="s">
        <v>10228</v>
      </c>
    </row>
    <row r="3198" spans="1:18" x14ac:dyDescent="0.25">
      <c r="A3198" s="33" t="s">
        <v>27403</v>
      </c>
      <c r="B3198" s="34" t="s">
        <v>10295</v>
      </c>
      <c r="C3198" s="34" t="s">
        <v>703</v>
      </c>
      <c r="D3198" s="36">
        <v>42324</v>
      </c>
      <c r="E3198" s="34" t="s">
        <v>704</v>
      </c>
      <c r="F3198" s="34" t="s">
        <v>705</v>
      </c>
      <c r="G3198" s="34" t="s">
        <v>10296</v>
      </c>
      <c r="H3198" s="34" t="s">
        <v>707</v>
      </c>
      <c r="I3198" s="34" t="s">
        <v>10297</v>
      </c>
      <c r="J3198" s="36">
        <v>43236</v>
      </c>
      <c r="K3198" s="36">
        <v>43967</v>
      </c>
      <c r="L3198" s="34" t="s">
        <v>10298</v>
      </c>
      <c r="M3198" s="34" t="s">
        <v>710</v>
      </c>
      <c r="N3198" s="34" t="s">
        <v>723</v>
      </c>
      <c r="O3198" s="34" t="s">
        <v>712</v>
      </c>
      <c r="P3198" s="34" t="s">
        <v>713</v>
      </c>
      <c r="Q3198" s="34" t="s">
        <v>10228</v>
      </c>
      <c r="R3198" s="34" t="s">
        <v>10228</v>
      </c>
    </row>
    <row r="3199" spans="1:18" x14ac:dyDescent="0.25">
      <c r="A3199" s="31" t="s">
        <v>27405</v>
      </c>
      <c r="B3199" s="32" t="s">
        <v>10299</v>
      </c>
      <c r="C3199" s="32" t="s">
        <v>703</v>
      </c>
      <c r="D3199" s="35">
        <v>42325</v>
      </c>
      <c r="E3199" s="32" t="s">
        <v>704</v>
      </c>
      <c r="F3199" s="32" t="s">
        <v>705</v>
      </c>
      <c r="G3199" s="32" t="s">
        <v>1364</v>
      </c>
      <c r="H3199" s="32" t="s">
        <v>707</v>
      </c>
      <c r="I3199" s="32" t="s">
        <v>1365</v>
      </c>
      <c r="J3199" s="35">
        <v>43545</v>
      </c>
      <c r="K3199" s="35">
        <v>44276</v>
      </c>
      <c r="L3199" s="32" t="s">
        <v>10300</v>
      </c>
      <c r="M3199" s="32" t="s">
        <v>710</v>
      </c>
      <c r="N3199" s="32" t="s">
        <v>711</v>
      </c>
      <c r="O3199" s="32" t="s">
        <v>712</v>
      </c>
      <c r="P3199" s="32" t="s">
        <v>713</v>
      </c>
      <c r="Q3199" s="32" t="s">
        <v>10228</v>
      </c>
      <c r="R3199" s="32" t="s">
        <v>10228</v>
      </c>
    </row>
    <row r="3200" spans="1:18" x14ac:dyDescent="0.25">
      <c r="A3200" s="33" t="s">
        <v>27407</v>
      </c>
      <c r="B3200" s="34" t="s">
        <v>10301</v>
      </c>
      <c r="C3200" s="34" t="s">
        <v>703</v>
      </c>
      <c r="D3200" s="36">
        <v>42327</v>
      </c>
      <c r="E3200" s="34" t="s">
        <v>704</v>
      </c>
      <c r="F3200" s="34" t="s">
        <v>705</v>
      </c>
      <c r="G3200" s="34" t="s">
        <v>10190</v>
      </c>
      <c r="H3200" s="34" t="s">
        <v>740</v>
      </c>
      <c r="I3200" s="34" t="s">
        <v>10191</v>
      </c>
      <c r="J3200" s="36">
        <v>43340</v>
      </c>
      <c r="K3200" s="36">
        <v>44071</v>
      </c>
      <c r="L3200" s="34" t="s">
        <v>10302</v>
      </c>
      <c r="M3200" s="34" t="s">
        <v>772</v>
      </c>
      <c r="N3200" s="34" t="s">
        <v>749</v>
      </c>
      <c r="O3200" s="34" t="s">
        <v>712</v>
      </c>
      <c r="P3200" s="34" t="s">
        <v>713</v>
      </c>
      <c r="Q3200" s="34" t="s">
        <v>10228</v>
      </c>
      <c r="R3200" s="34" t="s">
        <v>10228</v>
      </c>
    </row>
    <row r="3201" spans="1:18" x14ac:dyDescent="0.25">
      <c r="A3201" s="31" t="s">
        <v>27409</v>
      </c>
      <c r="B3201" s="32" t="s">
        <v>10303</v>
      </c>
      <c r="C3201" s="32" t="s">
        <v>703</v>
      </c>
      <c r="D3201" s="35">
        <v>42328</v>
      </c>
      <c r="E3201" s="32" t="s">
        <v>704</v>
      </c>
      <c r="F3201" s="32" t="s">
        <v>705</v>
      </c>
      <c r="G3201" s="32" t="s">
        <v>10304</v>
      </c>
      <c r="H3201" s="32" t="s">
        <v>763</v>
      </c>
      <c r="I3201" s="32" t="s">
        <v>10305</v>
      </c>
      <c r="J3201" s="35">
        <v>43207</v>
      </c>
      <c r="K3201" s="35">
        <v>43938</v>
      </c>
      <c r="L3201" s="32" t="s">
        <v>10306</v>
      </c>
      <c r="M3201" s="32" t="s">
        <v>718</v>
      </c>
      <c r="N3201" s="32" t="s">
        <v>749</v>
      </c>
      <c r="O3201" s="32" t="s">
        <v>755</v>
      </c>
      <c r="P3201" s="32" t="s">
        <v>743</v>
      </c>
      <c r="Q3201" s="32" t="s">
        <v>10228</v>
      </c>
      <c r="R3201" s="32" t="s">
        <v>10228</v>
      </c>
    </row>
    <row r="3202" spans="1:18" x14ac:dyDescent="0.25">
      <c r="A3202" s="33" t="s">
        <v>27411</v>
      </c>
      <c r="B3202" s="34" t="s">
        <v>10307</v>
      </c>
      <c r="C3202" s="34" t="s">
        <v>703</v>
      </c>
      <c r="D3202" s="36">
        <v>42330</v>
      </c>
      <c r="E3202" s="34" t="s">
        <v>704</v>
      </c>
      <c r="F3202" s="34" t="s">
        <v>705</v>
      </c>
      <c r="G3202" s="34" t="s">
        <v>10308</v>
      </c>
      <c r="H3202" s="34" t="s">
        <v>752</v>
      </c>
      <c r="I3202" s="34" t="s">
        <v>1024</v>
      </c>
      <c r="J3202" s="36">
        <v>43531</v>
      </c>
      <c r="K3202" s="36">
        <v>44262</v>
      </c>
      <c r="L3202" s="34" t="s">
        <v>10309</v>
      </c>
      <c r="M3202" s="34" t="s">
        <v>710</v>
      </c>
      <c r="N3202" s="34" t="s">
        <v>723</v>
      </c>
      <c r="O3202" s="34" t="s">
        <v>712</v>
      </c>
      <c r="P3202" s="34" t="s">
        <v>713</v>
      </c>
      <c r="Q3202" s="34" t="s">
        <v>10228</v>
      </c>
      <c r="R3202" s="34" t="s">
        <v>10228</v>
      </c>
    </row>
    <row r="3203" spans="1:18" x14ac:dyDescent="0.25">
      <c r="A3203" s="31" t="s">
        <v>27413</v>
      </c>
      <c r="B3203" s="32" t="s">
        <v>10310</v>
      </c>
      <c r="C3203" s="32" t="s">
        <v>703</v>
      </c>
      <c r="D3203" s="35">
        <v>42331</v>
      </c>
      <c r="E3203" s="32" t="s">
        <v>704</v>
      </c>
      <c r="F3203" s="32" t="s">
        <v>705</v>
      </c>
      <c r="G3203" s="32" t="s">
        <v>908</v>
      </c>
      <c r="H3203" s="32" t="s">
        <v>904</v>
      </c>
      <c r="I3203" s="32" t="s">
        <v>909</v>
      </c>
      <c r="J3203" s="35">
        <v>43012</v>
      </c>
      <c r="K3203" s="35">
        <v>43742</v>
      </c>
      <c r="L3203" s="32" t="s">
        <v>10311</v>
      </c>
      <c r="M3203" s="32" t="s">
        <v>712</v>
      </c>
      <c r="N3203" s="32" t="s">
        <v>749</v>
      </c>
      <c r="O3203" s="32" t="s">
        <v>712</v>
      </c>
      <c r="P3203" s="32" t="s">
        <v>712</v>
      </c>
      <c r="Q3203" s="32" t="s">
        <v>10228</v>
      </c>
      <c r="R3203" s="32" t="s">
        <v>10228</v>
      </c>
    </row>
    <row r="3204" spans="1:18" x14ac:dyDescent="0.25">
      <c r="A3204" s="33" t="s">
        <v>27415</v>
      </c>
      <c r="B3204" s="34" t="s">
        <v>10312</v>
      </c>
      <c r="C3204" s="34" t="s">
        <v>703</v>
      </c>
      <c r="D3204" s="36">
        <v>42331</v>
      </c>
      <c r="E3204" s="34" t="s">
        <v>704</v>
      </c>
      <c r="F3204" s="34" t="s">
        <v>705</v>
      </c>
      <c r="G3204" s="34" t="s">
        <v>10313</v>
      </c>
      <c r="H3204" s="34" t="s">
        <v>2982</v>
      </c>
      <c r="I3204" s="34" t="s">
        <v>3120</v>
      </c>
      <c r="J3204" s="36">
        <v>43286</v>
      </c>
      <c r="K3204" s="36">
        <v>44017</v>
      </c>
      <c r="L3204" s="34" t="s">
        <v>10314</v>
      </c>
      <c r="M3204" s="34" t="s">
        <v>710</v>
      </c>
      <c r="N3204" s="34" t="s">
        <v>749</v>
      </c>
      <c r="O3204" s="34" t="s">
        <v>712</v>
      </c>
      <c r="P3204" s="34" t="s">
        <v>743</v>
      </c>
      <c r="Q3204" s="34" t="s">
        <v>10228</v>
      </c>
      <c r="R3204" s="34" t="s">
        <v>10228</v>
      </c>
    </row>
    <row r="3205" spans="1:18" x14ac:dyDescent="0.25">
      <c r="A3205" s="31" t="s">
        <v>27417</v>
      </c>
      <c r="B3205" s="32" t="s">
        <v>10315</v>
      </c>
      <c r="C3205" s="32" t="s">
        <v>703</v>
      </c>
      <c r="D3205" s="35">
        <v>42333</v>
      </c>
      <c r="E3205" s="32" t="s">
        <v>704</v>
      </c>
      <c r="F3205" s="32" t="s">
        <v>705</v>
      </c>
      <c r="G3205" s="32" t="s">
        <v>873</v>
      </c>
      <c r="H3205" s="32" t="s">
        <v>707</v>
      </c>
      <c r="I3205" s="32" t="s">
        <v>874</v>
      </c>
      <c r="J3205" s="35">
        <v>43496</v>
      </c>
      <c r="K3205" s="35">
        <v>44227</v>
      </c>
      <c r="L3205" s="32" t="s">
        <v>10316</v>
      </c>
      <c r="M3205" s="32" t="s">
        <v>729</v>
      </c>
      <c r="N3205" s="32" t="s">
        <v>749</v>
      </c>
      <c r="O3205" s="32" t="s">
        <v>755</v>
      </c>
      <c r="P3205" s="32" t="s">
        <v>713</v>
      </c>
      <c r="Q3205" s="32" t="s">
        <v>10228</v>
      </c>
      <c r="R3205" s="32" t="s">
        <v>10228</v>
      </c>
    </row>
    <row r="3206" spans="1:18" x14ac:dyDescent="0.25">
      <c r="A3206" s="33" t="s">
        <v>27419</v>
      </c>
      <c r="B3206" s="34" t="s">
        <v>10317</v>
      </c>
      <c r="C3206" s="34" t="s">
        <v>808</v>
      </c>
      <c r="D3206" s="36">
        <v>42327</v>
      </c>
      <c r="E3206" s="34" t="s">
        <v>704</v>
      </c>
      <c r="F3206" s="34" t="s">
        <v>705</v>
      </c>
      <c r="G3206" s="34" t="s">
        <v>1102</v>
      </c>
      <c r="H3206" s="34" t="s">
        <v>804</v>
      </c>
      <c r="I3206" s="34" t="s">
        <v>1103</v>
      </c>
      <c r="J3206" s="36">
        <v>43192</v>
      </c>
      <c r="K3206" s="36">
        <v>43923</v>
      </c>
      <c r="L3206" s="34" t="s">
        <v>10318</v>
      </c>
      <c r="M3206" s="34" t="s">
        <v>710</v>
      </c>
      <c r="N3206" s="34" t="s">
        <v>711</v>
      </c>
      <c r="O3206" s="34" t="s">
        <v>766</v>
      </c>
      <c r="P3206" s="34" t="s">
        <v>713</v>
      </c>
      <c r="Q3206" s="34" t="s">
        <v>10228</v>
      </c>
      <c r="R3206" s="34" t="s">
        <v>10228</v>
      </c>
    </row>
    <row r="3207" spans="1:18" x14ac:dyDescent="0.25">
      <c r="A3207" s="31" t="s">
        <v>27421</v>
      </c>
      <c r="B3207" s="32" t="s">
        <v>10319</v>
      </c>
      <c r="C3207" s="32" t="s">
        <v>703</v>
      </c>
      <c r="D3207" s="35">
        <v>42334</v>
      </c>
      <c r="E3207" s="32" t="s">
        <v>704</v>
      </c>
      <c r="F3207" s="32" t="s">
        <v>705</v>
      </c>
      <c r="G3207" s="32" t="s">
        <v>10320</v>
      </c>
      <c r="H3207" s="32" t="s">
        <v>707</v>
      </c>
      <c r="I3207" s="32" t="s">
        <v>10321</v>
      </c>
      <c r="J3207" s="35">
        <v>43384</v>
      </c>
      <c r="K3207" s="35">
        <v>44115</v>
      </c>
      <c r="L3207" s="32" t="s">
        <v>10322</v>
      </c>
      <c r="M3207" s="32" t="s">
        <v>772</v>
      </c>
      <c r="N3207" s="32" t="s">
        <v>749</v>
      </c>
      <c r="O3207" s="32" t="s">
        <v>712</v>
      </c>
      <c r="P3207" s="32" t="s">
        <v>743</v>
      </c>
      <c r="Q3207" s="32" t="s">
        <v>10228</v>
      </c>
      <c r="R3207" s="32" t="s">
        <v>10228</v>
      </c>
    </row>
    <row r="3208" spans="1:18" x14ac:dyDescent="0.25">
      <c r="A3208" s="33" t="s">
        <v>27423</v>
      </c>
      <c r="B3208" s="34" t="s">
        <v>10323</v>
      </c>
      <c r="C3208" s="34" t="s">
        <v>703</v>
      </c>
      <c r="D3208" s="36">
        <v>42333</v>
      </c>
      <c r="E3208" s="34" t="s">
        <v>704</v>
      </c>
      <c r="F3208" s="34" t="s">
        <v>705</v>
      </c>
      <c r="G3208" s="34" t="s">
        <v>10324</v>
      </c>
      <c r="H3208" s="34" t="s">
        <v>804</v>
      </c>
      <c r="I3208" s="34" t="s">
        <v>1415</v>
      </c>
      <c r="J3208" s="36">
        <v>43542</v>
      </c>
      <c r="K3208" s="36">
        <v>44273</v>
      </c>
      <c r="L3208" s="34" t="s">
        <v>10325</v>
      </c>
      <c r="M3208" s="34" t="s">
        <v>718</v>
      </c>
      <c r="N3208" s="34" t="s">
        <v>723</v>
      </c>
      <c r="O3208" s="34" t="s">
        <v>7637</v>
      </c>
      <c r="P3208" s="34" t="s">
        <v>713</v>
      </c>
      <c r="Q3208" s="34" t="s">
        <v>10228</v>
      </c>
      <c r="R3208" s="34" t="s">
        <v>10228</v>
      </c>
    </row>
    <row r="3209" spans="1:18" x14ac:dyDescent="0.25">
      <c r="A3209" s="31" t="s">
        <v>27425</v>
      </c>
      <c r="B3209" s="32" t="s">
        <v>10326</v>
      </c>
      <c r="C3209" s="32" t="s">
        <v>703</v>
      </c>
      <c r="D3209" s="35">
        <v>42335</v>
      </c>
      <c r="E3209" s="32" t="s">
        <v>704</v>
      </c>
      <c r="F3209" s="32" t="s">
        <v>705</v>
      </c>
      <c r="G3209" s="32" t="s">
        <v>2732</v>
      </c>
      <c r="H3209" s="32" t="s">
        <v>921</v>
      </c>
      <c r="I3209" s="32" t="s">
        <v>2733</v>
      </c>
      <c r="J3209" s="35">
        <v>43258</v>
      </c>
      <c r="K3209" s="35">
        <v>43989</v>
      </c>
      <c r="L3209" s="32" t="s">
        <v>10327</v>
      </c>
      <c r="M3209" s="32" t="s">
        <v>710</v>
      </c>
      <c r="N3209" s="32" t="s">
        <v>723</v>
      </c>
      <c r="O3209" s="32" t="s">
        <v>773</v>
      </c>
      <c r="P3209" s="32" t="s">
        <v>713</v>
      </c>
      <c r="Q3209" s="32" t="s">
        <v>743</v>
      </c>
      <c r="R3209" s="32" t="s">
        <v>10228</v>
      </c>
    </row>
    <row r="3210" spans="1:18" x14ac:dyDescent="0.25">
      <c r="A3210" s="33" t="s">
        <v>27427</v>
      </c>
      <c r="B3210" s="34" t="s">
        <v>10328</v>
      </c>
      <c r="C3210" s="34" t="s">
        <v>703</v>
      </c>
      <c r="D3210" s="36">
        <v>42335</v>
      </c>
      <c r="E3210" s="34" t="s">
        <v>704</v>
      </c>
      <c r="F3210" s="34" t="s">
        <v>705</v>
      </c>
      <c r="G3210" s="34" t="s">
        <v>5766</v>
      </c>
      <c r="H3210" s="34" t="s">
        <v>736</v>
      </c>
      <c r="I3210" s="34" t="s">
        <v>5767</v>
      </c>
      <c r="J3210" s="36">
        <v>43480</v>
      </c>
      <c r="K3210" s="36">
        <v>44211</v>
      </c>
      <c r="L3210" s="34" t="s">
        <v>10329</v>
      </c>
      <c r="M3210" s="34" t="s">
        <v>718</v>
      </c>
      <c r="N3210" s="34" t="s">
        <v>723</v>
      </c>
      <c r="O3210" s="34" t="s">
        <v>712</v>
      </c>
      <c r="P3210" s="34" t="s">
        <v>713</v>
      </c>
      <c r="Q3210" s="34" t="s">
        <v>10228</v>
      </c>
      <c r="R3210" s="34" t="s">
        <v>10228</v>
      </c>
    </row>
    <row r="3211" spans="1:18" x14ac:dyDescent="0.25">
      <c r="A3211" s="31" t="s">
        <v>27429</v>
      </c>
      <c r="B3211" s="32" t="s">
        <v>10330</v>
      </c>
      <c r="C3211" s="32" t="s">
        <v>703</v>
      </c>
      <c r="D3211" s="35">
        <v>42338</v>
      </c>
      <c r="E3211" s="32" t="s">
        <v>704</v>
      </c>
      <c r="F3211" s="32" t="s">
        <v>705</v>
      </c>
      <c r="G3211" s="32" t="s">
        <v>5559</v>
      </c>
      <c r="H3211" s="32" t="s">
        <v>984</v>
      </c>
      <c r="I3211" s="32" t="s">
        <v>5560</v>
      </c>
      <c r="J3211" s="35">
        <v>43186</v>
      </c>
      <c r="K3211" s="35">
        <v>43917</v>
      </c>
      <c r="L3211" s="32" t="s">
        <v>10331</v>
      </c>
      <c r="M3211" s="32" t="s">
        <v>710</v>
      </c>
      <c r="N3211" s="32" t="s">
        <v>749</v>
      </c>
      <c r="O3211" s="32" t="s">
        <v>712</v>
      </c>
      <c r="P3211" s="32" t="s">
        <v>713</v>
      </c>
      <c r="Q3211" s="32" t="s">
        <v>10228</v>
      </c>
      <c r="R3211" s="32" t="s">
        <v>10228</v>
      </c>
    </row>
    <row r="3212" spans="1:18" x14ac:dyDescent="0.25">
      <c r="A3212" s="33" t="s">
        <v>27431</v>
      </c>
      <c r="B3212" s="34" t="s">
        <v>10332</v>
      </c>
      <c r="C3212" s="34" t="s">
        <v>703</v>
      </c>
      <c r="D3212" s="36">
        <v>42338</v>
      </c>
      <c r="E3212" s="34" t="s">
        <v>704</v>
      </c>
      <c r="F3212" s="34" t="s">
        <v>705</v>
      </c>
      <c r="G3212" s="34" t="s">
        <v>6476</v>
      </c>
      <c r="H3212" s="34" t="s">
        <v>789</v>
      </c>
      <c r="I3212" s="34" t="s">
        <v>6477</v>
      </c>
      <c r="J3212" s="36">
        <v>43052</v>
      </c>
      <c r="K3212" s="36">
        <v>43782</v>
      </c>
      <c r="L3212" s="34" t="s">
        <v>10333</v>
      </c>
      <c r="M3212" s="34" t="s">
        <v>710</v>
      </c>
      <c r="N3212" s="34" t="s">
        <v>711</v>
      </c>
      <c r="O3212" s="34" t="s">
        <v>712</v>
      </c>
      <c r="P3212" s="34" t="s">
        <v>832</v>
      </c>
      <c r="Q3212" s="34" t="s">
        <v>10228</v>
      </c>
      <c r="R3212" s="34" t="s">
        <v>10228</v>
      </c>
    </row>
    <row r="3213" spans="1:18" x14ac:dyDescent="0.25">
      <c r="A3213" s="31" t="s">
        <v>27433</v>
      </c>
      <c r="B3213" s="32" t="s">
        <v>10334</v>
      </c>
      <c r="C3213" s="32" t="s">
        <v>703</v>
      </c>
      <c r="D3213" s="35">
        <v>42338</v>
      </c>
      <c r="E3213" s="32" t="s">
        <v>704</v>
      </c>
      <c r="F3213" s="32" t="s">
        <v>705</v>
      </c>
      <c r="G3213" s="32" t="s">
        <v>10335</v>
      </c>
      <c r="H3213" s="32" t="s">
        <v>998</v>
      </c>
      <c r="I3213" s="32" t="s">
        <v>10336</v>
      </c>
      <c r="J3213" s="35">
        <v>43542</v>
      </c>
      <c r="K3213" s="35">
        <v>44273</v>
      </c>
      <c r="L3213" s="32" t="s">
        <v>10337</v>
      </c>
      <c r="M3213" s="32" t="s">
        <v>772</v>
      </c>
      <c r="N3213" s="32" t="s">
        <v>711</v>
      </c>
      <c r="O3213" s="32" t="s">
        <v>712</v>
      </c>
      <c r="P3213" s="32" t="s">
        <v>876</v>
      </c>
      <c r="Q3213" s="32" t="s">
        <v>10228</v>
      </c>
      <c r="R3213" s="32" t="s">
        <v>10228</v>
      </c>
    </row>
    <row r="3214" spans="1:18" x14ac:dyDescent="0.25">
      <c r="A3214" s="33" t="s">
        <v>27435</v>
      </c>
      <c r="B3214" s="34" t="s">
        <v>10338</v>
      </c>
      <c r="C3214" s="34" t="s">
        <v>703</v>
      </c>
      <c r="D3214" s="36">
        <v>42278</v>
      </c>
      <c r="E3214" s="34" t="s">
        <v>704</v>
      </c>
      <c r="F3214" s="34" t="s">
        <v>705</v>
      </c>
      <c r="G3214" s="34" t="s">
        <v>10339</v>
      </c>
      <c r="H3214" s="34" t="s">
        <v>804</v>
      </c>
      <c r="I3214" s="34" t="s">
        <v>1983</v>
      </c>
      <c r="J3214" s="36">
        <v>43371</v>
      </c>
      <c r="K3214" s="36">
        <v>44102</v>
      </c>
      <c r="L3214" s="34" t="s">
        <v>10340</v>
      </c>
      <c r="M3214" s="34" t="s">
        <v>710</v>
      </c>
      <c r="N3214" s="34" t="s">
        <v>711</v>
      </c>
      <c r="O3214" s="34" t="s">
        <v>712</v>
      </c>
      <c r="P3214" s="34" t="s">
        <v>713</v>
      </c>
      <c r="Q3214" s="34" t="s">
        <v>743</v>
      </c>
      <c r="R3214" s="34" t="s">
        <v>10228</v>
      </c>
    </row>
    <row r="3215" spans="1:18" x14ac:dyDescent="0.25">
      <c r="A3215" s="31" t="s">
        <v>27437</v>
      </c>
      <c r="B3215" s="32" t="s">
        <v>10341</v>
      </c>
      <c r="C3215" s="32" t="s">
        <v>703</v>
      </c>
      <c r="D3215" s="35">
        <v>42340</v>
      </c>
      <c r="E3215" s="32" t="s">
        <v>704</v>
      </c>
      <c r="F3215" s="32" t="s">
        <v>705</v>
      </c>
      <c r="G3215" s="32" t="s">
        <v>751</v>
      </c>
      <c r="H3215" s="32" t="s">
        <v>752</v>
      </c>
      <c r="I3215" s="32" t="s">
        <v>753</v>
      </c>
      <c r="J3215" s="35">
        <v>43516</v>
      </c>
      <c r="K3215" s="35">
        <v>44247</v>
      </c>
      <c r="L3215" s="32" t="s">
        <v>10342</v>
      </c>
      <c r="M3215" s="32" t="s">
        <v>718</v>
      </c>
      <c r="N3215" s="32" t="s">
        <v>749</v>
      </c>
      <c r="O3215" s="32" t="s">
        <v>755</v>
      </c>
      <c r="P3215" s="32" t="s">
        <v>743</v>
      </c>
      <c r="Q3215" s="32" t="s">
        <v>713</v>
      </c>
      <c r="R3215" s="32" t="s">
        <v>10228</v>
      </c>
    </row>
    <row r="3216" spans="1:18" x14ac:dyDescent="0.25">
      <c r="A3216" s="33" t="s">
        <v>27439</v>
      </c>
      <c r="B3216" s="34" t="s">
        <v>10343</v>
      </c>
      <c r="C3216" s="34" t="s">
        <v>703</v>
      </c>
      <c r="D3216" s="36">
        <v>42342</v>
      </c>
      <c r="E3216" s="34" t="s">
        <v>704</v>
      </c>
      <c r="F3216" s="34" t="s">
        <v>705</v>
      </c>
      <c r="G3216" s="34" t="s">
        <v>1233</v>
      </c>
      <c r="H3216" s="34" t="s">
        <v>736</v>
      </c>
      <c r="I3216" s="34" t="s">
        <v>1234</v>
      </c>
      <c r="J3216" s="36">
        <v>43055</v>
      </c>
      <c r="K3216" s="36">
        <v>43785</v>
      </c>
      <c r="L3216" s="34" t="s">
        <v>10344</v>
      </c>
      <c r="M3216" s="34" t="s">
        <v>712</v>
      </c>
      <c r="N3216" s="34" t="s">
        <v>749</v>
      </c>
      <c r="O3216" s="34" t="s">
        <v>712</v>
      </c>
      <c r="P3216" s="34" t="s">
        <v>712</v>
      </c>
      <c r="Q3216" s="34" t="s">
        <v>10228</v>
      </c>
      <c r="R3216" s="34" t="s">
        <v>10228</v>
      </c>
    </row>
    <row r="3217" spans="1:18" x14ac:dyDescent="0.25">
      <c r="A3217" s="31" t="s">
        <v>27441</v>
      </c>
      <c r="B3217" s="32" t="s">
        <v>10345</v>
      </c>
      <c r="C3217" s="32" t="s">
        <v>734</v>
      </c>
      <c r="D3217" s="35">
        <v>42345</v>
      </c>
      <c r="E3217" s="32" t="s">
        <v>704</v>
      </c>
      <c r="F3217" s="32" t="s">
        <v>705</v>
      </c>
      <c r="G3217" s="32" t="s">
        <v>10346</v>
      </c>
      <c r="H3217" s="32" t="s">
        <v>752</v>
      </c>
      <c r="I3217" s="32" t="s">
        <v>2974</v>
      </c>
      <c r="J3217" s="35">
        <v>43509</v>
      </c>
      <c r="K3217" s="35">
        <v>44240</v>
      </c>
      <c r="L3217" s="32" t="s">
        <v>10347</v>
      </c>
      <c r="M3217" s="32" t="s">
        <v>772</v>
      </c>
      <c r="N3217" s="32" t="s">
        <v>711</v>
      </c>
      <c r="O3217" s="32" t="s">
        <v>712</v>
      </c>
      <c r="P3217" s="32" t="s">
        <v>713</v>
      </c>
      <c r="Q3217" s="32" t="s">
        <v>10228</v>
      </c>
      <c r="R3217" s="32" t="s">
        <v>10228</v>
      </c>
    </row>
    <row r="3218" spans="1:18" x14ac:dyDescent="0.25">
      <c r="A3218" s="33" t="s">
        <v>27443</v>
      </c>
      <c r="B3218" s="34" t="s">
        <v>10348</v>
      </c>
      <c r="C3218" s="34" t="s">
        <v>703</v>
      </c>
      <c r="D3218" s="36">
        <v>42347</v>
      </c>
      <c r="E3218" s="34" t="s">
        <v>704</v>
      </c>
      <c r="F3218" s="34" t="s">
        <v>705</v>
      </c>
      <c r="G3218" s="34" t="s">
        <v>10152</v>
      </c>
      <c r="H3218" s="34" t="s">
        <v>740</v>
      </c>
      <c r="I3218" s="34" t="s">
        <v>10153</v>
      </c>
      <c r="J3218" s="36">
        <v>43438</v>
      </c>
      <c r="K3218" s="36">
        <v>44169</v>
      </c>
      <c r="L3218" s="34" t="s">
        <v>10349</v>
      </c>
      <c r="M3218" s="34" t="s">
        <v>718</v>
      </c>
      <c r="N3218" s="34" t="s">
        <v>723</v>
      </c>
      <c r="O3218" s="34" t="s">
        <v>712</v>
      </c>
      <c r="P3218" s="34" t="s">
        <v>713</v>
      </c>
      <c r="Q3218" s="34" t="s">
        <v>743</v>
      </c>
      <c r="R3218" s="34" t="s">
        <v>10228</v>
      </c>
    </row>
    <row r="3219" spans="1:18" x14ac:dyDescent="0.25">
      <c r="A3219" s="31" t="s">
        <v>27445</v>
      </c>
      <c r="B3219" s="32" t="s">
        <v>10350</v>
      </c>
      <c r="C3219" s="32" t="s">
        <v>703</v>
      </c>
      <c r="D3219" s="35">
        <v>42346</v>
      </c>
      <c r="E3219" s="32" t="s">
        <v>704</v>
      </c>
      <c r="F3219" s="32" t="s">
        <v>705</v>
      </c>
      <c r="G3219" s="32" t="s">
        <v>10351</v>
      </c>
      <c r="H3219" s="32" t="s">
        <v>865</v>
      </c>
      <c r="I3219" s="32" t="s">
        <v>1150</v>
      </c>
      <c r="J3219" s="35">
        <v>43249</v>
      </c>
      <c r="K3219" s="35">
        <v>43980</v>
      </c>
      <c r="L3219" s="32" t="s">
        <v>10352</v>
      </c>
      <c r="M3219" s="32" t="s">
        <v>710</v>
      </c>
      <c r="N3219" s="32" t="s">
        <v>711</v>
      </c>
      <c r="O3219" s="32" t="s">
        <v>724</v>
      </c>
      <c r="P3219" s="32" t="s">
        <v>889</v>
      </c>
      <c r="Q3219" s="32" t="s">
        <v>10228</v>
      </c>
      <c r="R3219" s="32" t="s">
        <v>10228</v>
      </c>
    </row>
    <row r="3220" spans="1:18" x14ac:dyDescent="0.25">
      <c r="A3220" s="33" t="s">
        <v>27447</v>
      </c>
      <c r="B3220" s="34" t="s">
        <v>10353</v>
      </c>
      <c r="C3220" s="34" t="s">
        <v>703</v>
      </c>
      <c r="D3220" s="36">
        <v>42349</v>
      </c>
      <c r="E3220" s="34" t="s">
        <v>704</v>
      </c>
      <c r="F3220" s="34" t="s">
        <v>705</v>
      </c>
      <c r="G3220" s="34" t="s">
        <v>2099</v>
      </c>
      <c r="H3220" s="34" t="s">
        <v>752</v>
      </c>
      <c r="I3220" s="34" t="s">
        <v>2100</v>
      </c>
      <c r="J3220" s="36">
        <v>43438</v>
      </c>
      <c r="K3220" s="36">
        <v>44169</v>
      </c>
      <c r="L3220" s="34" t="s">
        <v>10354</v>
      </c>
      <c r="M3220" s="34" t="s">
        <v>718</v>
      </c>
      <c r="N3220" s="34" t="s">
        <v>723</v>
      </c>
      <c r="O3220" s="34" t="s">
        <v>712</v>
      </c>
      <c r="P3220" s="34" t="s">
        <v>743</v>
      </c>
      <c r="Q3220" s="34" t="s">
        <v>10228</v>
      </c>
      <c r="R3220" s="34" t="s">
        <v>10228</v>
      </c>
    </row>
    <row r="3221" spans="1:18" x14ac:dyDescent="0.25">
      <c r="A3221" s="31" t="s">
        <v>27449</v>
      </c>
      <c r="B3221" s="32" t="s">
        <v>10355</v>
      </c>
      <c r="C3221" s="32" t="s">
        <v>703</v>
      </c>
      <c r="D3221" s="35">
        <v>42351</v>
      </c>
      <c r="E3221" s="32" t="s">
        <v>704</v>
      </c>
      <c r="F3221" s="32" t="s">
        <v>705</v>
      </c>
      <c r="G3221" s="32" t="s">
        <v>10356</v>
      </c>
      <c r="H3221" s="32" t="s">
        <v>752</v>
      </c>
      <c r="I3221" s="32" t="s">
        <v>2974</v>
      </c>
      <c r="J3221" s="35">
        <v>43551</v>
      </c>
      <c r="K3221" s="35">
        <v>44282</v>
      </c>
      <c r="L3221" s="32" t="s">
        <v>10357</v>
      </c>
      <c r="M3221" s="32" t="s">
        <v>718</v>
      </c>
      <c r="N3221" s="32" t="s">
        <v>749</v>
      </c>
      <c r="O3221" s="32" t="s">
        <v>712</v>
      </c>
      <c r="P3221" s="32" t="s">
        <v>713</v>
      </c>
      <c r="Q3221" s="32" t="s">
        <v>10228</v>
      </c>
      <c r="R3221" s="32" t="s">
        <v>10228</v>
      </c>
    </row>
    <row r="3222" spans="1:18" x14ac:dyDescent="0.25">
      <c r="A3222" s="33" t="s">
        <v>27451</v>
      </c>
      <c r="B3222" s="34" t="s">
        <v>10358</v>
      </c>
      <c r="C3222" s="34" t="s">
        <v>703</v>
      </c>
      <c r="D3222" s="36">
        <v>42352</v>
      </c>
      <c r="E3222" s="34" t="s">
        <v>704</v>
      </c>
      <c r="F3222" s="34" t="s">
        <v>705</v>
      </c>
      <c r="G3222" s="34" t="s">
        <v>957</v>
      </c>
      <c r="H3222" s="34" t="s">
        <v>921</v>
      </c>
      <c r="I3222" s="34" t="s">
        <v>958</v>
      </c>
      <c r="J3222" s="36">
        <v>43067</v>
      </c>
      <c r="K3222" s="36">
        <v>43797</v>
      </c>
      <c r="L3222" s="34" t="s">
        <v>10359</v>
      </c>
      <c r="M3222" s="34" t="s">
        <v>712</v>
      </c>
      <c r="N3222" s="34" t="s">
        <v>749</v>
      </c>
      <c r="O3222" s="34" t="s">
        <v>712</v>
      </c>
      <c r="P3222" s="34" t="s">
        <v>712</v>
      </c>
      <c r="Q3222" s="34" t="s">
        <v>10228</v>
      </c>
      <c r="R3222" s="34" t="s">
        <v>10228</v>
      </c>
    </row>
    <row r="3223" spans="1:18" x14ac:dyDescent="0.25">
      <c r="A3223" s="31" t="s">
        <v>27453</v>
      </c>
      <c r="B3223" s="32" t="s">
        <v>10360</v>
      </c>
      <c r="C3223" s="32" t="s">
        <v>703</v>
      </c>
      <c r="D3223" s="35">
        <v>42353</v>
      </c>
      <c r="E3223" s="32" t="s">
        <v>704</v>
      </c>
      <c r="F3223" s="32" t="s">
        <v>705</v>
      </c>
      <c r="G3223" s="32" t="s">
        <v>1364</v>
      </c>
      <c r="H3223" s="32" t="s">
        <v>707</v>
      </c>
      <c r="I3223" s="32" t="s">
        <v>1365</v>
      </c>
      <c r="J3223" s="35">
        <v>43503</v>
      </c>
      <c r="K3223" s="35">
        <v>44234</v>
      </c>
      <c r="L3223" s="32" t="s">
        <v>10361</v>
      </c>
      <c r="M3223" s="32" t="s">
        <v>718</v>
      </c>
      <c r="N3223" s="32" t="s">
        <v>778</v>
      </c>
      <c r="O3223" s="32" t="s">
        <v>712</v>
      </c>
      <c r="P3223" s="32" t="s">
        <v>832</v>
      </c>
      <c r="Q3223" s="32" t="s">
        <v>10228</v>
      </c>
      <c r="R3223" s="32" t="s">
        <v>10228</v>
      </c>
    </row>
    <row r="3224" spans="1:18" x14ac:dyDescent="0.25">
      <c r="A3224" s="33" t="s">
        <v>27455</v>
      </c>
      <c r="B3224" s="34" t="s">
        <v>10362</v>
      </c>
      <c r="C3224" s="34" t="s">
        <v>703</v>
      </c>
      <c r="D3224" s="36">
        <v>42353</v>
      </c>
      <c r="E3224" s="34" t="s">
        <v>704</v>
      </c>
      <c r="F3224" s="34" t="s">
        <v>705</v>
      </c>
      <c r="G3224" s="34" t="s">
        <v>1349</v>
      </c>
      <c r="H3224" s="34" t="s">
        <v>752</v>
      </c>
      <c r="I3224" s="34" t="s">
        <v>1350</v>
      </c>
      <c r="J3224" s="36">
        <v>43322</v>
      </c>
      <c r="K3224" s="36">
        <v>44053</v>
      </c>
      <c r="L3224" s="34" t="s">
        <v>10363</v>
      </c>
      <c r="M3224" s="34" t="s">
        <v>710</v>
      </c>
      <c r="N3224" s="34" t="s">
        <v>723</v>
      </c>
      <c r="O3224" s="34" t="s">
        <v>712</v>
      </c>
      <c r="P3224" s="34" t="s">
        <v>713</v>
      </c>
      <c r="Q3224" s="34" t="s">
        <v>743</v>
      </c>
      <c r="R3224" s="34" t="s">
        <v>10228</v>
      </c>
    </row>
    <row r="3225" spans="1:18" x14ac:dyDescent="0.25">
      <c r="A3225" s="31" t="s">
        <v>27457</v>
      </c>
      <c r="B3225" s="32" t="s">
        <v>10364</v>
      </c>
      <c r="C3225" s="32" t="s">
        <v>703</v>
      </c>
      <c r="D3225" s="35">
        <v>42355</v>
      </c>
      <c r="E3225" s="32" t="s">
        <v>704</v>
      </c>
      <c r="F3225" s="32" t="s">
        <v>705</v>
      </c>
      <c r="G3225" s="32" t="s">
        <v>1178</v>
      </c>
      <c r="H3225" s="32" t="s">
        <v>904</v>
      </c>
      <c r="I3225" s="32" t="s">
        <v>1179</v>
      </c>
      <c r="J3225" s="35">
        <v>43531</v>
      </c>
      <c r="K3225" s="35">
        <v>44262</v>
      </c>
      <c r="L3225" s="32" t="s">
        <v>10365</v>
      </c>
      <c r="M3225" s="32" t="s">
        <v>710</v>
      </c>
      <c r="N3225" s="32" t="s">
        <v>711</v>
      </c>
      <c r="O3225" s="32" t="s">
        <v>712</v>
      </c>
      <c r="P3225" s="32" t="s">
        <v>833</v>
      </c>
      <c r="Q3225" s="32" t="s">
        <v>713</v>
      </c>
      <c r="R3225" s="32" t="s">
        <v>10228</v>
      </c>
    </row>
    <row r="3226" spans="1:18" x14ac:dyDescent="0.25">
      <c r="A3226" s="33" t="s">
        <v>27459</v>
      </c>
      <c r="B3226" s="34" t="s">
        <v>10366</v>
      </c>
      <c r="C3226" s="34" t="s">
        <v>703</v>
      </c>
      <c r="D3226" s="36">
        <v>42355</v>
      </c>
      <c r="E3226" s="34" t="s">
        <v>704</v>
      </c>
      <c r="F3226" s="34" t="s">
        <v>705</v>
      </c>
      <c r="G3226" s="34" t="s">
        <v>1552</v>
      </c>
      <c r="H3226" s="34" t="s">
        <v>789</v>
      </c>
      <c r="I3226" s="34" t="s">
        <v>1553</v>
      </c>
      <c r="J3226" s="36">
        <v>43335</v>
      </c>
      <c r="K3226" s="36">
        <v>44066</v>
      </c>
      <c r="L3226" s="34" t="s">
        <v>10367</v>
      </c>
      <c r="M3226" s="34" t="s">
        <v>710</v>
      </c>
      <c r="N3226" s="34" t="s">
        <v>749</v>
      </c>
      <c r="O3226" s="34" t="s">
        <v>712</v>
      </c>
      <c r="P3226" s="34" t="s">
        <v>760</v>
      </c>
      <c r="Q3226" s="34" t="s">
        <v>743</v>
      </c>
      <c r="R3226" s="34" t="s">
        <v>10228</v>
      </c>
    </row>
    <row r="3227" spans="1:18" x14ac:dyDescent="0.25">
      <c r="A3227" s="31" t="s">
        <v>27461</v>
      </c>
      <c r="B3227" s="32" t="s">
        <v>10368</v>
      </c>
      <c r="C3227" s="32" t="s">
        <v>703</v>
      </c>
      <c r="D3227" s="35">
        <v>42355</v>
      </c>
      <c r="E3227" s="32" t="s">
        <v>704</v>
      </c>
      <c r="F3227" s="32" t="s">
        <v>705</v>
      </c>
      <c r="G3227" s="32" t="s">
        <v>1027</v>
      </c>
      <c r="H3227" s="32" t="s">
        <v>740</v>
      </c>
      <c r="I3227" s="32" t="s">
        <v>1028</v>
      </c>
      <c r="J3227" s="35">
        <v>43248</v>
      </c>
      <c r="K3227" s="35">
        <v>43979</v>
      </c>
      <c r="L3227" s="32" t="s">
        <v>10369</v>
      </c>
      <c r="M3227" s="32" t="s">
        <v>772</v>
      </c>
      <c r="N3227" s="32" t="s">
        <v>749</v>
      </c>
      <c r="O3227" s="32" t="s">
        <v>712</v>
      </c>
      <c r="P3227" s="32" t="s">
        <v>743</v>
      </c>
      <c r="Q3227" s="32" t="s">
        <v>10228</v>
      </c>
      <c r="R3227" s="32" t="s">
        <v>10228</v>
      </c>
    </row>
    <row r="3228" spans="1:18" x14ac:dyDescent="0.25">
      <c r="A3228" s="33" t="s">
        <v>27463</v>
      </c>
      <c r="B3228" s="34" t="s">
        <v>10370</v>
      </c>
      <c r="C3228" s="34" t="s">
        <v>703</v>
      </c>
      <c r="D3228" s="36">
        <v>42356</v>
      </c>
      <c r="E3228" s="34" t="s">
        <v>704</v>
      </c>
      <c r="F3228" s="34" t="s">
        <v>705</v>
      </c>
      <c r="G3228" s="34" t="s">
        <v>10371</v>
      </c>
      <c r="H3228" s="34" t="s">
        <v>707</v>
      </c>
      <c r="I3228" s="34" t="s">
        <v>10372</v>
      </c>
      <c r="J3228" s="36">
        <v>43552</v>
      </c>
      <c r="K3228" s="36">
        <v>44283</v>
      </c>
      <c r="L3228" s="34" t="s">
        <v>10373</v>
      </c>
      <c r="M3228" s="34" t="s">
        <v>710</v>
      </c>
      <c r="N3228" s="34" t="s">
        <v>749</v>
      </c>
      <c r="O3228" s="34" t="s">
        <v>712</v>
      </c>
      <c r="P3228" s="34" t="s">
        <v>876</v>
      </c>
      <c r="Q3228" s="34" t="s">
        <v>876</v>
      </c>
      <c r="R3228" s="34" t="s">
        <v>713</v>
      </c>
    </row>
    <row r="3229" spans="1:18" x14ac:dyDescent="0.25">
      <c r="A3229" s="31" t="s">
        <v>27465</v>
      </c>
      <c r="B3229" s="32" t="s">
        <v>10374</v>
      </c>
      <c r="C3229" s="32" t="s">
        <v>703</v>
      </c>
      <c r="D3229" s="35">
        <v>42356</v>
      </c>
      <c r="E3229" s="32" t="s">
        <v>704</v>
      </c>
      <c r="F3229" s="32" t="s">
        <v>705</v>
      </c>
      <c r="G3229" s="32" t="s">
        <v>10375</v>
      </c>
      <c r="H3229" s="32" t="s">
        <v>736</v>
      </c>
      <c r="I3229" s="32" t="s">
        <v>10376</v>
      </c>
      <c r="J3229" s="35">
        <v>43481</v>
      </c>
      <c r="K3229" s="35">
        <v>44212</v>
      </c>
      <c r="L3229" s="32" t="s">
        <v>10377</v>
      </c>
      <c r="M3229" s="32" t="s">
        <v>710</v>
      </c>
      <c r="N3229" s="32" t="s">
        <v>711</v>
      </c>
      <c r="O3229" s="32" t="s">
        <v>712</v>
      </c>
      <c r="P3229" s="32" t="s">
        <v>713</v>
      </c>
      <c r="Q3229" s="32" t="s">
        <v>10228</v>
      </c>
      <c r="R3229" s="32" t="s">
        <v>10228</v>
      </c>
    </row>
    <row r="3230" spans="1:18" x14ac:dyDescent="0.25">
      <c r="A3230" s="33" t="s">
        <v>27467</v>
      </c>
      <c r="B3230" s="34" t="s">
        <v>10378</v>
      </c>
      <c r="C3230" s="34" t="s">
        <v>703</v>
      </c>
      <c r="D3230" s="36">
        <v>42354</v>
      </c>
      <c r="E3230" s="34" t="s">
        <v>704</v>
      </c>
      <c r="F3230" s="34" t="s">
        <v>705</v>
      </c>
      <c r="G3230" s="34" t="s">
        <v>10379</v>
      </c>
      <c r="H3230" s="34" t="s">
        <v>804</v>
      </c>
      <c r="I3230" s="34" t="s">
        <v>1983</v>
      </c>
      <c r="J3230" s="36">
        <v>43355</v>
      </c>
      <c r="K3230" s="36">
        <v>44086</v>
      </c>
      <c r="L3230" s="34" t="s">
        <v>10380</v>
      </c>
      <c r="M3230" s="34" t="s">
        <v>710</v>
      </c>
      <c r="N3230" s="34" t="s">
        <v>723</v>
      </c>
      <c r="O3230" s="34" t="s">
        <v>712</v>
      </c>
      <c r="P3230" s="34" t="s">
        <v>713</v>
      </c>
      <c r="Q3230" s="34" t="s">
        <v>832</v>
      </c>
      <c r="R3230" s="34" t="s">
        <v>1336</v>
      </c>
    </row>
    <row r="3231" spans="1:18" x14ac:dyDescent="0.25">
      <c r="A3231" s="31" t="s">
        <v>27469</v>
      </c>
      <c r="B3231" s="32" t="s">
        <v>10381</v>
      </c>
      <c r="C3231" s="32" t="s">
        <v>808</v>
      </c>
      <c r="D3231" s="35">
        <v>42356</v>
      </c>
      <c r="E3231" s="32" t="s">
        <v>704</v>
      </c>
      <c r="F3231" s="32" t="s">
        <v>705</v>
      </c>
      <c r="G3231" s="32" t="s">
        <v>10382</v>
      </c>
      <c r="H3231" s="32" t="s">
        <v>804</v>
      </c>
      <c r="I3231" s="32" t="s">
        <v>1415</v>
      </c>
      <c r="J3231" s="35">
        <v>43357</v>
      </c>
      <c r="K3231" s="35">
        <v>44088</v>
      </c>
      <c r="L3231" s="32" t="s">
        <v>10383</v>
      </c>
      <c r="M3231" s="32" t="s">
        <v>772</v>
      </c>
      <c r="N3231" s="32" t="s">
        <v>711</v>
      </c>
      <c r="O3231" s="32" t="s">
        <v>755</v>
      </c>
      <c r="P3231" s="32" t="s">
        <v>760</v>
      </c>
      <c r="Q3231" s="32" t="s">
        <v>10228</v>
      </c>
      <c r="R3231" s="32" t="s">
        <v>10228</v>
      </c>
    </row>
    <row r="3232" spans="1:18" x14ac:dyDescent="0.25">
      <c r="A3232" s="33" t="s">
        <v>27471</v>
      </c>
      <c r="B3232" s="34" t="s">
        <v>10384</v>
      </c>
      <c r="C3232" s="34" t="s">
        <v>703</v>
      </c>
      <c r="D3232" s="36">
        <v>42360</v>
      </c>
      <c r="E3232" s="34" t="s">
        <v>704</v>
      </c>
      <c r="F3232" s="34" t="s">
        <v>705</v>
      </c>
      <c r="G3232" s="34" t="s">
        <v>10385</v>
      </c>
      <c r="H3232" s="34" t="s">
        <v>752</v>
      </c>
      <c r="I3232" s="34" t="s">
        <v>2405</v>
      </c>
      <c r="J3232" s="36">
        <v>43543</v>
      </c>
      <c r="K3232" s="36">
        <v>44274</v>
      </c>
      <c r="L3232" s="34" t="s">
        <v>10386</v>
      </c>
      <c r="M3232" s="34" t="s">
        <v>710</v>
      </c>
      <c r="N3232" s="34" t="s">
        <v>711</v>
      </c>
      <c r="O3232" s="34" t="s">
        <v>712</v>
      </c>
      <c r="P3232" s="34" t="s">
        <v>833</v>
      </c>
      <c r="Q3232" s="34" t="s">
        <v>10228</v>
      </c>
      <c r="R3232" s="34" t="s">
        <v>10228</v>
      </c>
    </row>
    <row r="3233" spans="1:18" x14ac:dyDescent="0.25">
      <c r="A3233" s="31" t="s">
        <v>27473</v>
      </c>
      <c r="B3233" s="32" t="s">
        <v>10387</v>
      </c>
      <c r="C3233" s="32" t="s">
        <v>734</v>
      </c>
      <c r="D3233" s="35">
        <v>42366</v>
      </c>
      <c r="E3233" s="32" t="s">
        <v>704</v>
      </c>
      <c r="F3233" s="32" t="s">
        <v>705</v>
      </c>
      <c r="G3233" s="32" t="s">
        <v>10388</v>
      </c>
      <c r="H3233" s="32" t="s">
        <v>904</v>
      </c>
      <c r="I3233" s="32" t="s">
        <v>10389</v>
      </c>
      <c r="J3233" s="35">
        <v>43185</v>
      </c>
      <c r="K3233" s="35">
        <v>43916</v>
      </c>
      <c r="L3233" s="32" t="s">
        <v>10390</v>
      </c>
      <c r="M3233" s="32" t="s">
        <v>710</v>
      </c>
      <c r="N3233" s="32" t="s">
        <v>711</v>
      </c>
      <c r="O3233" s="32" t="s">
        <v>712</v>
      </c>
      <c r="P3233" s="32" t="s">
        <v>743</v>
      </c>
      <c r="Q3233" s="32" t="s">
        <v>10228</v>
      </c>
      <c r="R3233" s="32" t="s">
        <v>10228</v>
      </c>
    </row>
    <row r="3234" spans="1:18" x14ac:dyDescent="0.25">
      <c r="A3234" s="33" t="s">
        <v>27475</v>
      </c>
      <c r="B3234" s="34" t="s">
        <v>10391</v>
      </c>
      <c r="C3234" s="34" t="s">
        <v>703</v>
      </c>
      <c r="D3234" s="36">
        <v>42250</v>
      </c>
      <c r="E3234" s="34" t="s">
        <v>704</v>
      </c>
      <c r="F3234" s="34" t="s">
        <v>705</v>
      </c>
      <c r="G3234" s="34" t="s">
        <v>10392</v>
      </c>
      <c r="H3234" s="34" t="s">
        <v>763</v>
      </c>
      <c r="I3234" s="34" t="s">
        <v>10393</v>
      </c>
      <c r="J3234" s="36">
        <v>43606</v>
      </c>
      <c r="K3234" s="36">
        <v>44337</v>
      </c>
      <c r="L3234" s="34" t="s">
        <v>10394</v>
      </c>
      <c r="M3234" s="34" t="s">
        <v>710</v>
      </c>
      <c r="N3234" s="34" t="s">
        <v>711</v>
      </c>
      <c r="O3234" s="34" t="s">
        <v>712</v>
      </c>
      <c r="P3234" s="34" t="s">
        <v>743</v>
      </c>
      <c r="Q3234" s="34" t="s">
        <v>10228</v>
      </c>
      <c r="R3234" s="34" t="s">
        <v>10228</v>
      </c>
    </row>
    <row r="3235" spans="1:18" x14ac:dyDescent="0.25">
      <c r="A3235" s="31" t="s">
        <v>27477</v>
      </c>
      <c r="B3235" s="32" t="s">
        <v>10395</v>
      </c>
      <c r="C3235" s="32" t="s">
        <v>703</v>
      </c>
      <c r="D3235" s="35">
        <v>42366</v>
      </c>
      <c r="E3235" s="32" t="s">
        <v>704</v>
      </c>
      <c r="F3235" s="32" t="s">
        <v>705</v>
      </c>
      <c r="G3235" s="32" t="s">
        <v>10396</v>
      </c>
      <c r="H3235" s="32" t="s">
        <v>984</v>
      </c>
      <c r="I3235" s="32" t="s">
        <v>1060</v>
      </c>
      <c r="J3235" s="35">
        <v>44035</v>
      </c>
      <c r="K3235" s="35">
        <v>44765</v>
      </c>
      <c r="L3235" s="32" t="s">
        <v>10397</v>
      </c>
      <c r="M3235" s="32" t="s">
        <v>710</v>
      </c>
      <c r="N3235" s="32" t="s">
        <v>778</v>
      </c>
      <c r="O3235" s="32" t="s">
        <v>712</v>
      </c>
      <c r="P3235" s="32" t="s">
        <v>713</v>
      </c>
      <c r="Q3235" s="32" t="s">
        <v>10228</v>
      </c>
      <c r="R3235" s="32" t="s">
        <v>10228</v>
      </c>
    </row>
    <row r="3236" spans="1:18" x14ac:dyDescent="0.25">
      <c r="A3236" s="33" t="s">
        <v>27479</v>
      </c>
      <c r="B3236" s="34" t="s">
        <v>10398</v>
      </c>
      <c r="C3236" s="34" t="s">
        <v>703</v>
      </c>
      <c r="D3236" s="36">
        <v>42366</v>
      </c>
      <c r="E3236" s="34" t="s">
        <v>704</v>
      </c>
      <c r="F3236" s="34" t="s">
        <v>705</v>
      </c>
      <c r="G3236" s="34" t="s">
        <v>10392</v>
      </c>
      <c r="H3236" s="34" t="s">
        <v>763</v>
      </c>
      <c r="I3236" s="34" t="s">
        <v>10393</v>
      </c>
      <c r="J3236" s="36">
        <v>44054</v>
      </c>
      <c r="K3236" s="36">
        <v>44784</v>
      </c>
      <c r="L3236" s="34" t="s">
        <v>10399</v>
      </c>
      <c r="M3236" s="34" t="s">
        <v>718</v>
      </c>
      <c r="N3236" s="34" t="s">
        <v>723</v>
      </c>
      <c r="O3236" s="34" t="s">
        <v>712</v>
      </c>
      <c r="P3236" s="34" t="s">
        <v>713</v>
      </c>
      <c r="Q3236" s="34" t="s">
        <v>10228</v>
      </c>
      <c r="R3236" s="34" t="s">
        <v>10228</v>
      </c>
    </row>
    <row r="3237" spans="1:18" x14ac:dyDescent="0.25">
      <c r="A3237" s="31" t="s">
        <v>27481</v>
      </c>
      <c r="B3237" s="32" t="s">
        <v>10400</v>
      </c>
      <c r="C3237" s="32" t="s">
        <v>808</v>
      </c>
      <c r="D3237" s="35">
        <v>42367</v>
      </c>
      <c r="E3237" s="32" t="s">
        <v>704</v>
      </c>
      <c r="F3237" s="32" t="s">
        <v>705</v>
      </c>
      <c r="G3237" s="32" t="s">
        <v>10401</v>
      </c>
      <c r="H3237" s="32" t="s">
        <v>752</v>
      </c>
      <c r="I3237" s="32" t="s">
        <v>10402</v>
      </c>
      <c r="J3237" s="35">
        <v>44084</v>
      </c>
      <c r="K3237" s="35">
        <v>44814</v>
      </c>
      <c r="L3237" s="32" t="s">
        <v>10403</v>
      </c>
      <c r="M3237" s="32" t="s">
        <v>772</v>
      </c>
      <c r="N3237" s="32" t="s">
        <v>711</v>
      </c>
      <c r="O3237" s="32" t="s">
        <v>712</v>
      </c>
      <c r="P3237" s="32" t="s">
        <v>713</v>
      </c>
      <c r="Q3237" s="32" t="s">
        <v>10228</v>
      </c>
      <c r="R3237" s="32" t="s">
        <v>10228</v>
      </c>
    </row>
    <row r="3238" spans="1:18" x14ac:dyDescent="0.25">
      <c r="A3238" s="33" t="s">
        <v>27483</v>
      </c>
      <c r="B3238" s="34" t="s">
        <v>10404</v>
      </c>
      <c r="C3238" s="34" t="s">
        <v>703</v>
      </c>
      <c r="D3238" s="36">
        <v>42361</v>
      </c>
      <c r="E3238" s="34" t="s">
        <v>704</v>
      </c>
      <c r="F3238" s="34" t="s">
        <v>705</v>
      </c>
      <c r="G3238" s="34" t="s">
        <v>4327</v>
      </c>
      <c r="H3238" s="34" t="s">
        <v>736</v>
      </c>
      <c r="I3238" s="34" t="s">
        <v>4328</v>
      </c>
      <c r="J3238" s="36">
        <v>44076</v>
      </c>
      <c r="K3238" s="36">
        <v>44806</v>
      </c>
      <c r="L3238" s="34" t="s">
        <v>10405</v>
      </c>
      <c r="M3238" s="34" t="s">
        <v>710</v>
      </c>
      <c r="N3238" s="34" t="s">
        <v>711</v>
      </c>
      <c r="O3238" s="34" t="s">
        <v>2846</v>
      </c>
      <c r="P3238" s="34" t="s">
        <v>713</v>
      </c>
      <c r="Q3238" s="34" t="s">
        <v>743</v>
      </c>
      <c r="R3238" s="34" t="s">
        <v>833</v>
      </c>
    </row>
    <row r="3239" spans="1:18" x14ac:dyDescent="0.25">
      <c r="A3239" s="31" t="s">
        <v>27485</v>
      </c>
      <c r="B3239" s="32" t="s">
        <v>10406</v>
      </c>
      <c r="C3239" s="32" t="s">
        <v>703</v>
      </c>
      <c r="D3239" s="35">
        <v>42359</v>
      </c>
      <c r="E3239" s="32" t="s">
        <v>704</v>
      </c>
      <c r="F3239" s="32" t="s">
        <v>705</v>
      </c>
      <c r="G3239" s="32" t="s">
        <v>10407</v>
      </c>
      <c r="H3239" s="32" t="s">
        <v>984</v>
      </c>
      <c r="I3239" s="32" t="s">
        <v>1060</v>
      </c>
      <c r="J3239" s="35">
        <v>44033</v>
      </c>
      <c r="K3239" s="35">
        <v>44763</v>
      </c>
      <c r="L3239" s="32" t="s">
        <v>10408</v>
      </c>
      <c r="M3239" s="32" t="s">
        <v>710</v>
      </c>
      <c r="N3239" s="32" t="s">
        <v>723</v>
      </c>
      <c r="O3239" s="32" t="s">
        <v>712</v>
      </c>
      <c r="P3239" s="32" t="s">
        <v>832</v>
      </c>
      <c r="Q3239" s="32" t="s">
        <v>10228</v>
      </c>
      <c r="R3239" s="32" t="s">
        <v>10228</v>
      </c>
    </row>
    <row r="3240" spans="1:18" x14ac:dyDescent="0.25">
      <c r="A3240" s="33" t="s">
        <v>27487</v>
      </c>
      <c r="B3240" s="34" t="s">
        <v>10409</v>
      </c>
      <c r="C3240" s="34" t="s">
        <v>703</v>
      </c>
      <c r="D3240" s="36">
        <v>42355</v>
      </c>
      <c r="E3240" s="34" t="s">
        <v>704</v>
      </c>
      <c r="F3240" s="34" t="s">
        <v>705</v>
      </c>
      <c r="G3240" s="34" t="s">
        <v>6672</v>
      </c>
      <c r="H3240" s="34" t="s">
        <v>740</v>
      </c>
      <c r="I3240" s="34" t="s">
        <v>6673</v>
      </c>
      <c r="J3240" s="36">
        <v>44102</v>
      </c>
      <c r="K3240" s="36">
        <v>44832</v>
      </c>
      <c r="L3240" s="34" t="s">
        <v>10410</v>
      </c>
      <c r="M3240" s="34" t="s">
        <v>710</v>
      </c>
      <c r="N3240" s="34" t="s">
        <v>749</v>
      </c>
      <c r="O3240" s="34" t="s">
        <v>1139</v>
      </c>
      <c r="P3240" s="34" t="s">
        <v>743</v>
      </c>
      <c r="Q3240" s="34" t="s">
        <v>10228</v>
      </c>
      <c r="R3240" s="34" t="s">
        <v>10228</v>
      </c>
    </row>
    <row r="3241" spans="1:18" x14ac:dyDescent="0.25">
      <c r="A3241" s="31" t="s">
        <v>27489</v>
      </c>
      <c r="B3241" s="32" t="s">
        <v>10411</v>
      </c>
      <c r="C3241" s="32" t="s">
        <v>734</v>
      </c>
      <c r="D3241" s="35">
        <v>42348</v>
      </c>
      <c r="E3241" s="32" t="s">
        <v>704</v>
      </c>
      <c r="F3241" s="32" t="s">
        <v>705</v>
      </c>
      <c r="G3241" s="32" t="s">
        <v>10412</v>
      </c>
      <c r="H3241" s="32" t="s">
        <v>763</v>
      </c>
      <c r="I3241" s="32" t="s">
        <v>1738</v>
      </c>
      <c r="J3241" s="35">
        <v>44056</v>
      </c>
      <c r="K3241" s="35">
        <v>44786</v>
      </c>
      <c r="L3241" s="32" t="s">
        <v>10413</v>
      </c>
      <c r="M3241" s="32" t="s">
        <v>772</v>
      </c>
      <c r="N3241" s="32" t="s">
        <v>711</v>
      </c>
      <c r="O3241" s="32" t="s">
        <v>1751</v>
      </c>
      <c r="P3241" s="32" t="s">
        <v>713</v>
      </c>
      <c r="Q3241" s="32" t="s">
        <v>10228</v>
      </c>
      <c r="R3241" s="32" t="s">
        <v>10228</v>
      </c>
    </row>
    <row r="3242" spans="1:18" x14ac:dyDescent="0.25">
      <c r="A3242" s="33" t="s">
        <v>27491</v>
      </c>
      <c r="B3242" s="34" t="s">
        <v>10414</v>
      </c>
      <c r="C3242" s="34" t="s">
        <v>703</v>
      </c>
      <c r="D3242" s="36">
        <v>42349</v>
      </c>
      <c r="E3242" s="34" t="s">
        <v>704</v>
      </c>
      <c r="F3242" s="34" t="s">
        <v>705</v>
      </c>
      <c r="G3242" s="34" t="s">
        <v>2602</v>
      </c>
      <c r="H3242" s="34" t="s">
        <v>736</v>
      </c>
      <c r="I3242" s="34" t="s">
        <v>2603</v>
      </c>
      <c r="J3242" s="36">
        <v>44064</v>
      </c>
      <c r="K3242" s="36">
        <v>44794</v>
      </c>
      <c r="L3242" s="34" t="s">
        <v>10415</v>
      </c>
      <c r="M3242" s="34" t="s">
        <v>710</v>
      </c>
      <c r="N3242" s="34" t="s">
        <v>723</v>
      </c>
      <c r="O3242" s="34" t="s">
        <v>712</v>
      </c>
      <c r="P3242" s="34" t="s">
        <v>833</v>
      </c>
      <c r="Q3242" s="34" t="s">
        <v>713</v>
      </c>
      <c r="R3242" s="34" t="s">
        <v>1042</v>
      </c>
    </row>
    <row r="3243" spans="1:18" x14ac:dyDescent="0.25">
      <c r="A3243" s="31" t="s">
        <v>27493</v>
      </c>
      <c r="B3243" s="32" t="s">
        <v>10416</v>
      </c>
      <c r="C3243" s="32" t="s">
        <v>703</v>
      </c>
      <c r="D3243" s="35">
        <v>42347</v>
      </c>
      <c r="E3243" s="32" t="s">
        <v>704</v>
      </c>
      <c r="F3243" s="32" t="s">
        <v>705</v>
      </c>
      <c r="G3243" s="32" t="s">
        <v>10417</v>
      </c>
      <c r="H3243" s="32" t="s">
        <v>707</v>
      </c>
      <c r="I3243" s="32" t="s">
        <v>721</v>
      </c>
      <c r="J3243" s="35">
        <v>44034</v>
      </c>
      <c r="K3243" s="35">
        <v>44764</v>
      </c>
      <c r="L3243" s="32" t="s">
        <v>10418</v>
      </c>
      <c r="M3243" s="32" t="s">
        <v>710</v>
      </c>
      <c r="N3243" s="32" t="s">
        <v>711</v>
      </c>
      <c r="O3243" s="32" t="s">
        <v>773</v>
      </c>
      <c r="P3243" s="32" t="s">
        <v>713</v>
      </c>
      <c r="Q3243" s="32" t="s">
        <v>10228</v>
      </c>
      <c r="R3243" s="32" t="s">
        <v>10228</v>
      </c>
    </row>
    <row r="3244" spans="1:18" x14ac:dyDescent="0.25">
      <c r="A3244" s="33" t="s">
        <v>27495</v>
      </c>
      <c r="B3244" s="34" t="s">
        <v>10419</v>
      </c>
      <c r="C3244" s="34" t="s">
        <v>703</v>
      </c>
      <c r="D3244" s="36">
        <v>42341</v>
      </c>
      <c r="E3244" s="34" t="s">
        <v>704</v>
      </c>
      <c r="F3244" s="34" t="s">
        <v>705</v>
      </c>
      <c r="G3244" s="34" t="s">
        <v>2602</v>
      </c>
      <c r="H3244" s="34" t="s">
        <v>736</v>
      </c>
      <c r="I3244" s="34" t="s">
        <v>2603</v>
      </c>
      <c r="J3244" s="36">
        <v>44061</v>
      </c>
      <c r="K3244" s="36">
        <v>44791</v>
      </c>
      <c r="L3244" s="34" t="s">
        <v>10420</v>
      </c>
      <c r="M3244" s="34" t="s">
        <v>729</v>
      </c>
      <c r="N3244" s="34" t="s">
        <v>778</v>
      </c>
      <c r="O3244" s="34" t="s">
        <v>6615</v>
      </c>
      <c r="P3244" s="34" t="s">
        <v>843</v>
      </c>
      <c r="Q3244" s="34" t="s">
        <v>2781</v>
      </c>
      <c r="R3244" s="34" t="s">
        <v>833</v>
      </c>
    </row>
    <row r="3245" spans="1:18" x14ac:dyDescent="0.25">
      <c r="A3245" s="31" t="s">
        <v>27497</v>
      </c>
      <c r="B3245" s="32" t="s">
        <v>10421</v>
      </c>
      <c r="C3245" s="32" t="s">
        <v>703</v>
      </c>
      <c r="D3245" s="35">
        <v>42341</v>
      </c>
      <c r="E3245" s="32" t="s">
        <v>704</v>
      </c>
      <c r="F3245" s="32" t="s">
        <v>705</v>
      </c>
      <c r="G3245" s="32" t="s">
        <v>4666</v>
      </c>
      <c r="H3245" s="32" t="s">
        <v>789</v>
      </c>
      <c r="I3245" s="32" t="s">
        <v>3578</v>
      </c>
      <c r="J3245" s="35">
        <v>44043</v>
      </c>
      <c r="K3245" s="35">
        <v>44773</v>
      </c>
      <c r="L3245" s="32" t="s">
        <v>10422</v>
      </c>
      <c r="M3245" s="32" t="s">
        <v>710</v>
      </c>
      <c r="N3245" s="32" t="s">
        <v>749</v>
      </c>
      <c r="O3245" s="32" t="s">
        <v>712</v>
      </c>
      <c r="P3245" s="32" t="s">
        <v>713</v>
      </c>
      <c r="Q3245" s="32" t="s">
        <v>760</v>
      </c>
      <c r="R3245" s="32" t="s">
        <v>743</v>
      </c>
    </row>
    <row r="3246" spans="1:18" x14ac:dyDescent="0.25">
      <c r="A3246" s="33" t="s">
        <v>27499</v>
      </c>
      <c r="B3246" s="34" t="s">
        <v>10423</v>
      </c>
      <c r="C3246" s="34" t="s">
        <v>703</v>
      </c>
      <c r="D3246" s="36">
        <v>42320</v>
      </c>
      <c r="E3246" s="34" t="s">
        <v>704</v>
      </c>
      <c r="F3246" s="34" t="s">
        <v>705</v>
      </c>
      <c r="G3246" s="34" t="s">
        <v>10424</v>
      </c>
      <c r="H3246" s="34" t="s">
        <v>740</v>
      </c>
      <c r="I3246" s="34" t="s">
        <v>818</v>
      </c>
      <c r="J3246" s="36">
        <v>44082</v>
      </c>
      <c r="K3246" s="36">
        <v>44812</v>
      </c>
      <c r="L3246" s="34" t="s">
        <v>10425</v>
      </c>
      <c r="M3246" s="34" t="s">
        <v>710</v>
      </c>
      <c r="N3246" s="34" t="s">
        <v>711</v>
      </c>
      <c r="O3246" s="34" t="s">
        <v>773</v>
      </c>
      <c r="P3246" s="34" t="s">
        <v>833</v>
      </c>
      <c r="Q3246" s="34" t="s">
        <v>10228</v>
      </c>
      <c r="R3246" s="34" t="s">
        <v>10228</v>
      </c>
    </row>
    <row r="3247" spans="1:18" x14ac:dyDescent="0.25">
      <c r="A3247" s="31" t="s">
        <v>27501</v>
      </c>
      <c r="B3247" s="32" t="s">
        <v>10426</v>
      </c>
      <c r="C3247" s="32" t="s">
        <v>703</v>
      </c>
      <c r="D3247" s="35">
        <v>42339</v>
      </c>
      <c r="E3247" s="32" t="s">
        <v>704</v>
      </c>
      <c r="F3247" s="32" t="s">
        <v>705</v>
      </c>
      <c r="G3247" s="32" t="s">
        <v>10427</v>
      </c>
      <c r="H3247" s="32" t="s">
        <v>707</v>
      </c>
      <c r="I3247" s="32" t="s">
        <v>2371</v>
      </c>
      <c r="J3247" s="35">
        <v>44026</v>
      </c>
      <c r="K3247" s="35">
        <v>44756</v>
      </c>
      <c r="L3247" s="32" t="s">
        <v>10428</v>
      </c>
      <c r="M3247" s="32" t="s">
        <v>718</v>
      </c>
      <c r="N3247" s="32" t="s">
        <v>723</v>
      </c>
      <c r="O3247" s="32" t="s">
        <v>712</v>
      </c>
      <c r="P3247" s="32" t="s">
        <v>713</v>
      </c>
      <c r="Q3247" s="32" t="s">
        <v>10228</v>
      </c>
      <c r="R3247" s="32" t="s">
        <v>10228</v>
      </c>
    </row>
    <row r="3248" spans="1:18" x14ac:dyDescent="0.25">
      <c r="A3248" s="33" t="s">
        <v>27503</v>
      </c>
      <c r="B3248" s="34" t="s">
        <v>10429</v>
      </c>
      <c r="C3248" s="34" t="s">
        <v>703</v>
      </c>
      <c r="D3248" s="36">
        <v>42338</v>
      </c>
      <c r="E3248" s="34" t="s">
        <v>704</v>
      </c>
      <c r="F3248" s="34" t="s">
        <v>705</v>
      </c>
      <c r="G3248" s="34" t="s">
        <v>10430</v>
      </c>
      <c r="H3248" s="34" t="s">
        <v>1205</v>
      </c>
      <c r="I3248" s="34" t="s">
        <v>6600</v>
      </c>
      <c r="J3248" s="36">
        <v>44103</v>
      </c>
      <c r="K3248" s="36">
        <v>44833</v>
      </c>
      <c r="L3248" s="34" t="s">
        <v>10431</v>
      </c>
      <c r="M3248" s="34" t="s">
        <v>710</v>
      </c>
      <c r="N3248" s="34" t="s">
        <v>711</v>
      </c>
      <c r="O3248" s="34" t="s">
        <v>712</v>
      </c>
      <c r="P3248" s="34" t="s">
        <v>713</v>
      </c>
      <c r="Q3248" s="34" t="s">
        <v>10228</v>
      </c>
      <c r="R3248" s="34" t="s">
        <v>10228</v>
      </c>
    </row>
    <row r="3249" spans="1:18" x14ac:dyDescent="0.25">
      <c r="A3249" s="31" t="s">
        <v>27505</v>
      </c>
      <c r="B3249" s="32" t="s">
        <v>10432</v>
      </c>
      <c r="C3249" s="32" t="s">
        <v>703</v>
      </c>
      <c r="D3249" s="35">
        <v>42334</v>
      </c>
      <c r="E3249" s="32" t="s">
        <v>704</v>
      </c>
      <c r="F3249" s="32" t="s">
        <v>705</v>
      </c>
      <c r="G3249" s="32" t="s">
        <v>10433</v>
      </c>
      <c r="H3249" s="32" t="s">
        <v>752</v>
      </c>
      <c r="I3249" s="32" t="s">
        <v>10434</v>
      </c>
      <c r="J3249" s="35">
        <v>44071</v>
      </c>
      <c r="K3249" s="35">
        <v>44801</v>
      </c>
      <c r="L3249" s="32" t="s">
        <v>10435</v>
      </c>
      <c r="M3249" s="32" t="s">
        <v>729</v>
      </c>
      <c r="N3249" s="32" t="s">
        <v>711</v>
      </c>
      <c r="O3249" s="32" t="s">
        <v>712</v>
      </c>
      <c r="P3249" s="32" t="s">
        <v>713</v>
      </c>
      <c r="Q3249" s="32" t="s">
        <v>10228</v>
      </c>
      <c r="R3249" s="32" t="s">
        <v>10228</v>
      </c>
    </row>
    <row r="3250" spans="1:18" x14ac:dyDescent="0.25">
      <c r="A3250" s="33" t="s">
        <v>27507</v>
      </c>
      <c r="B3250" s="34" t="s">
        <v>10436</v>
      </c>
      <c r="C3250" s="34" t="s">
        <v>703</v>
      </c>
      <c r="D3250" s="36">
        <v>42325</v>
      </c>
      <c r="E3250" s="34" t="s">
        <v>704</v>
      </c>
      <c r="F3250" s="34" t="s">
        <v>705</v>
      </c>
      <c r="G3250" s="34" t="s">
        <v>10437</v>
      </c>
      <c r="H3250" s="34" t="s">
        <v>769</v>
      </c>
      <c r="I3250" s="34" t="s">
        <v>770</v>
      </c>
      <c r="J3250" s="36">
        <v>44034</v>
      </c>
      <c r="K3250" s="36">
        <v>44764</v>
      </c>
      <c r="L3250" s="34" t="s">
        <v>10438</v>
      </c>
      <c r="M3250" s="34" t="s">
        <v>772</v>
      </c>
      <c r="N3250" s="34" t="s">
        <v>778</v>
      </c>
      <c r="O3250" s="34" t="s">
        <v>755</v>
      </c>
      <c r="P3250" s="34" t="s">
        <v>876</v>
      </c>
      <c r="Q3250" s="34" t="s">
        <v>876</v>
      </c>
      <c r="R3250" s="34" t="s">
        <v>713</v>
      </c>
    </row>
    <row r="3251" spans="1:18" x14ac:dyDescent="0.25">
      <c r="A3251" s="31" t="s">
        <v>27509</v>
      </c>
      <c r="B3251" s="32" t="s">
        <v>10439</v>
      </c>
      <c r="C3251" s="32" t="s">
        <v>703</v>
      </c>
      <c r="D3251" s="35">
        <v>42333</v>
      </c>
      <c r="E3251" s="32" t="s">
        <v>704</v>
      </c>
      <c r="F3251" s="32" t="s">
        <v>705</v>
      </c>
      <c r="G3251" s="32" t="s">
        <v>10440</v>
      </c>
      <c r="H3251" s="32" t="s">
        <v>740</v>
      </c>
      <c r="I3251" s="32" t="s">
        <v>1146</v>
      </c>
      <c r="J3251" s="35">
        <v>44012</v>
      </c>
      <c r="K3251" s="35">
        <v>44742</v>
      </c>
      <c r="L3251" s="32" t="s">
        <v>10441</v>
      </c>
      <c r="M3251" s="32" t="s">
        <v>718</v>
      </c>
      <c r="N3251" s="32" t="s">
        <v>723</v>
      </c>
      <c r="O3251" s="32" t="s">
        <v>712</v>
      </c>
      <c r="P3251" s="32" t="s">
        <v>713</v>
      </c>
      <c r="Q3251" s="32" t="s">
        <v>10228</v>
      </c>
      <c r="R3251" s="32" t="s">
        <v>10228</v>
      </c>
    </row>
    <row r="3252" spans="1:18" x14ac:dyDescent="0.25">
      <c r="A3252" s="33" t="s">
        <v>27511</v>
      </c>
      <c r="B3252" s="34" t="s">
        <v>10442</v>
      </c>
      <c r="C3252" s="34" t="s">
        <v>703</v>
      </c>
      <c r="D3252" s="36">
        <v>42325</v>
      </c>
      <c r="E3252" s="34" t="s">
        <v>704</v>
      </c>
      <c r="F3252" s="34" t="s">
        <v>705</v>
      </c>
      <c r="G3252" s="34" t="s">
        <v>10443</v>
      </c>
      <c r="H3252" s="34" t="s">
        <v>763</v>
      </c>
      <c r="I3252" s="34" t="s">
        <v>10444</v>
      </c>
      <c r="J3252" s="36">
        <v>44074</v>
      </c>
      <c r="K3252" s="36">
        <v>44804</v>
      </c>
      <c r="L3252" s="34" t="s">
        <v>10445</v>
      </c>
      <c r="M3252" s="34" t="s">
        <v>710</v>
      </c>
      <c r="N3252" s="34" t="s">
        <v>723</v>
      </c>
      <c r="O3252" s="34" t="s">
        <v>712</v>
      </c>
      <c r="P3252" s="34" t="s">
        <v>713</v>
      </c>
      <c r="Q3252" s="34" t="s">
        <v>10228</v>
      </c>
      <c r="R3252" s="34" t="s">
        <v>10228</v>
      </c>
    </row>
    <row r="3253" spans="1:18" x14ac:dyDescent="0.25">
      <c r="A3253" s="31" t="s">
        <v>27513</v>
      </c>
      <c r="B3253" s="32" t="s">
        <v>10446</v>
      </c>
      <c r="C3253" s="32" t="s">
        <v>703</v>
      </c>
      <c r="D3253" s="35">
        <v>42321</v>
      </c>
      <c r="E3253" s="32" t="s">
        <v>704</v>
      </c>
      <c r="F3253" s="32" t="s">
        <v>705</v>
      </c>
      <c r="G3253" s="32" t="s">
        <v>3440</v>
      </c>
      <c r="H3253" s="32" t="s">
        <v>707</v>
      </c>
      <c r="I3253" s="32" t="s">
        <v>3441</v>
      </c>
      <c r="J3253" s="35">
        <v>44095</v>
      </c>
      <c r="K3253" s="35">
        <v>44825</v>
      </c>
      <c r="L3253" s="32" t="s">
        <v>10447</v>
      </c>
      <c r="M3253" s="32" t="s">
        <v>718</v>
      </c>
      <c r="N3253" s="32" t="s">
        <v>711</v>
      </c>
      <c r="O3253" s="32" t="s">
        <v>712</v>
      </c>
      <c r="P3253" s="32" t="s">
        <v>713</v>
      </c>
      <c r="Q3253" s="32" t="s">
        <v>10228</v>
      </c>
      <c r="R3253" s="32" t="s">
        <v>10228</v>
      </c>
    </row>
    <row r="3254" spans="1:18" x14ac:dyDescent="0.25">
      <c r="A3254" s="33" t="s">
        <v>27515</v>
      </c>
      <c r="B3254" s="34" t="s">
        <v>10448</v>
      </c>
      <c r="C3254" s="34" t="s">
        <v>734</v>
      </c>
      <c r="D3254" s="36">
        <v>42321</v>
      </c>
      <c r="E3254" s="34" t="s">
        <v>704</v>
      </c>
      <c r="F3254" s="34" t="s">
        <v>705</v>
      </c>
      <c r="G3254" s="34" t="s">
        <v>10449</v>
      </c>
      <c r="H3254" s="34" t="s">
        <v>904</v>
      </c>
      <c r="I3254" s="34" t="s">
        <v>1291</v>
      </c>
      <c r="J3254" s="36">
        <v>44076</v>
      </c>
      <c r="K3254" s="36">
        <v>44806</v>
      </c>
      <c r="L3254" s="34" t="s">
        <v>10450</v>
      </c>
      <c r="M3254" s="34" t="s">
        <v>718</v>
      </c>
      <c r="N3254" s="34" t="s">
        <v>711</v>
      </c>
      <c r="O3254" s="34" t="s">
        <v>773</v>
      </c>
      <c r="P3254" s="34" t="s">
        <v>743</v>
      </c>
      <c r="Q3254" s="34" t="s">
        <v>10228</v>
      </c>
      <c r="R3254" s="34" t="s">
        <v>10228</v>
      </c>
    </row>
    <row r="3255" spans="1:18" x14ac:dyDescent="0.25">
      <c r="A3255" s="31" t="s">
        <v>27517</v>
      </c>
      <c r="B3255" s="32" t="s">
        <v>10451</v>
      </c>
      <c r="C3255" s="32" t="s">
        <v>703</v>
      </c>
      <c r="D3255" s="35">
        <v>42320</v>
      </c>
      <c r="E3255" s="32" t="s">
        <v>704</v>
      </c>
      <c r="F3255" s="32" t="s">
        <v>705</v>
      </c>
      <c r="G3255" s="32" t="s">
        <v>10452</v>
      </c>
      <c r="H3255" s="32" t="s">
        <v>804</v>
      </c>
      <c r="I3255" s="32" t="s">
        <v>870</v>
      </c>
      <c r="J3255" s="35">
        <v>44043</v>
      </c>
      <c r="K3255" s="35">
        <v>44773</v>
      </c>
      <c r="L3255" s="32" t="s">
        <v>10453</v>
      </c>
      <c r="M3255" s="32" t="s">
        <v>718</v>
      </c>
      <c r="N3255" s="32" t="s">
        <v>711</v>
      </c>
      <c r="O3255" s="32" t="s">
        <v>712</v>
      </c>
      <c r="P3255" s="32" t="s">
        <v>743</v>
      </c>
      <c r="Q3255" s="32" t="s">
        <v>10228</v>
      </c>
      <c r="R3255" s="32" t="s">
        <v>10228</v>
      </c>
    </row>
    <row r="3256" spans="1:18" x14ac:dyDescent="0.25">
      <c r="A3256" s="33" t="s">
        <v>27519</v>
      </c>
      <c r="B3256" s="34" t="s">
        <v>10454</v>
      </c>
      <c r="C3256" s="34" t="s">
        <v>703</v>
      </c>
      <c r="D3256" s="36">
        <v>42320</v>
      </c>
      <c r="E3256" s="34" t="s">
        <v>704</v>
      </c>
      <c r="F3256" s="34" t="s">
        <v>705</v>
      </c>
      <c r="G3256" s="34" t="s">
        <v>10455</v>
      </c>
      <c r="H3256" s="34" t="s">
        <v>736</v>
      </c>
      <c r="I3256" s="34" t="s">
        <v>10456</v>
      </c>
      <c r="J3256" s="36">
        <v>44026</v>
      </c>
      <c r="K3256" s="36">
        <v>44756</v>
      </c>
      <c r="L3256" s="34" t="s">
        <v>10457</v>
      </c>
      <c r="M3256" s="34" t="s">
        <v>718</v>
      </c>
      <c r="N3256" s="34" t="s">
        <v>749</v>
      </c>
      <c r="O3256" s="34" t="s">
        <v>773</v>
      </c>
      <c r="P3256" s="34" t="s">
        <v>833</v>
      </c>
      <c r="Q3256" s="34" t="s">
        <v>10228</v>
      </c>
      <c r="R3256" s="34" t="s">
        <v>10228</v>
      </c>
    </row>
    <row r="3257" spans="1:18" x14ac:dyDescent="0.25">
      <c r="A3257" s="31" t="s">
        <v>27521</v>
      </c>
      <c r="B3257" s="32" t="s">
        <v>10458</v>
      </c>
      <c r="C3257" s="32" t="s">
        <v>734</v>
      </c>
      <c r="D3257" s="35">
        <v>42319</v>
      </c>
      <c r="E3257" s="32" t="s">
        <v>704</v>
      </c>
      <c r="F3257" s="32" t="s">
        <v>705</v>
      </c>
      <c r="G3257" s="32" t="s">
        <v>2630</v>
      </c>
      <c r="H3257" s="32" t="s">
        <v>804</v>
      </c>
      <c r="I3257" s="32" t="s">
        <v>2243</v>
      </c>
      <c r="J3257" s="35">
        <v>44048</v>
      </c>
      <c r="K3257" s="35">
        <v>44778</v>
      </c>
      <c r="L3257" s="32" t="s">
        <v>10459</v>
      </c>
      <c r="M3257" s="32" t="s">
        <v>710</v>
      </c>
      <c r="N3257" s="32" t="s">
        <v>778</v>
      </c>
      <c r="O3257" s="32" t="s">
        <v>773</v>
      </c>
      <c r="P3257" s="32" t="s">
        <v>743</v>
      </c>
      <c r="Q3257" s="32" t="s">
        <v>10228</v>
      </c>
      <c r="R3257" s="32" t="s">
        <v>10228</v>
      </c>
    </row>
    <row r="3258" spans="1:18" x14ac:dyDescent="0.25">
      <c r="A3258" s="33" t="s">
        <v>27523</v>
      </c>
      <c r="B3258" s="34" t="s">
        <v>10460</v>
      </c>
      <c r="C3258" s="34" t="s">
        <v>703</v>
      </c>
      <c r="D3258" s="36">
        <v>42320</v>
      </c>
      <c r="E3258" s="34" t="s">
        <v>704</v>
      </c>
      <c r="F3258" s="34" t="s">
        <v>705</v>
      </c>
      <c r="G3258" s="34" t="s">
        <v>1567</v>
      </c>
      <c r="H3258" s="34" t="s">
        <v>789</v>
      </c>
      <c r="I3258" s="34" t="s">
        <v>1568</v>
      </c>
      <c r="J3258" s="36">
        <v>44039</v>
      </c>
      <c r="K3258" s="36">
        <v>44769</v>
      </c>
      <c r="L3258" s="34" t="s">
        <v>10461</v>
      </c>
      <c r="M3258" s="34" t="s">
        <v>710</v>
      </c>
      <c r="N3258" s="34" t="s">
        <v>723</v>
      </c>
      <c r="O3258" s="34" t="s">
        <v>712</v>
      </c>
      <c r="P3258" s="34" t="s">
        <v>743</v>
      </c>
      <c r="Q3258" s="34" t="s">
        <v>713</v>
      </c>
      <c r="R3258" s="34" t="s">
        <v>10228</v>
      </c>
    </row>
    <row r="3259" spans="1:18" x14ac:dyDescent="0.25">
      <c r="A3259" s="31" t="s">
        <v>27525</v>
      </c>
      <c r="B3259" s="32" t="s">
        <v>10462</v>
      </c>
      <c r="C3259" s="32" t="s">
        <v>703</v>
      </c>
      <c r="D3259" s="35">
        <v>42317</v>
      </c>
      <c r="E3259" s="32" t="s">
        <v>704</v>
      </c>
      <c r="F3259" s="32" t="s">
        <v>705</v>
      </c>
      <c r="G3259" s="32" t="s">
        <v>10463</v>
      </c>
      <c r="H3259" s="32" t="s">
        <v>707</v>
      </c>
      <c r="I3259" s="32" t="s">
        <v>2548</v>
      </c>
      <c r="J3259" s="35">
        <v>44063</v>
      </c>
      <c r="K3259" s="35">
        <v>44793</v>
      </c>
      <c r="L3259" s="32" t="s">
        <v>10464</v>
      </c>
      <c r="M3259" s="32" t="s">
        <v>718</v>
      </c>
      <c r="N3259" s="32" t="s">
        <v>749</v>
      </c>
      <c r="O3259" s="32" t="s">
        <v>712</v>
      </c>
      <c r="P3259" s="32" t="s">
        <v>713</v>
      </c>
      <c r="Q3259" s="32" t="s">
        <v>743</v>
      </c>
      <c r="R3259" s="32" t="s">
        <v>10228</v>
      </c>
    </row>
    <row r="3260" spans="1:18" x14ac:dyDescent="0.25">
      <c r="A3260" s="33" t="s">
        <v>27527</v>
      </c>
      <c r="B3260" s="34" t="s">
        <v>10465</v>
      </c>
      <c r="C3260" s="34" t="s">
        <v>703</v>
      </c>
      <c r="D3260" s="36">
        <v>42312</v>
      </c>
      <c r="E3260" s="34" t="s">
        <v>704</v>
      </c>
      <c r="F3260" s="34" t="s">
        <v>705</v>
      </c>
      <c r="G3260" s="34" t="s">
        <v>825</v>
      </c>
      <c r="H3260" s="34" t="s">
        <v>804</v>
      </c>
      <c r="I3260" s="34" t="s">
        <v>826</v>
      </c>
      <c r="J3260" s="36">
        <v>44036</v>
      </c>
      <c r="K3260" s="36">
        <v>44766</v>
      </c>
      <c r="L3260" s="34" t="s">
        <v>10466</v>
      </c>
      <c r="M3260" s="34" t="s">
        <v>710</v>
      </c>
      <c r="N3260" s="34" t="s">
        <v>778</v>
      </c>
      <c r="O3260" s="34" t="s">
        <v>712</v>
      </c>
      <c r="P3260" s="34" t="s">
        <v>713</v>
      </c>
      <c r="Q3260" s="34" t="s">
        <v>968</v>
      </c>
      <c r="R3260" s="34" t="s">
        <v>10228</v>
      </c>
    </row>
    <row r="3261" spans="1:18" x14ac:dyDescent="0.25">
      <c r="A3261" s="31" t="s">
        <v>27529</v>
      </c>
      <c r="B3261" s="32" t="s">
        <v>10467</v>
      </c>
      <c r="C3261" s="32" t="s">
        <v>703</v>
      </c>
      <c r="D3261" s="35">
        <v>42305</v>
      </c>
      <c r="E3261" s="32" t="s">
        <v>704</v>
      </c>
      <c r="F3261" s="32" t="s">
        <v>705</v>
      </c>
      <c r="G3261" s="32" t="s">
        <v>3554</v>
      </c>
      <c r="H3261" s="32" t="s">
        <v>763</v>
      </c>
      <c r="I3261" s="32" t="s">
        <v>3555</v>
      </c>
      <c r="J3261" s="35">
        <v>44044</v>
      </c>
      <c r="K3261" s="35">
        <v>44774</v>
      </c>
      <c r="L3261" s="32" t="s">
        <v>10468</v>
      </c>
      <c r="M3261" s="32" t="s">
        <v>710</v>
      </c>
      <c r="N3261" s="32" t="s">
        <v>778</v>
      </c>
      <c r="O3261" s="32" t="s">
        <v>712</v>
      </c>
      <c r="P3261" s="32" t="s">
        <v>713</v>
      </c>
      <c r="Q3261" s="32" t="s">
        <v>833</v>
      </c>
      <c r="R3261" s="32" t="s">
        <v>10228</v>
      </c>
    </row>
    <row r="3262" spans="1:18" x14ac:dyDescent="0.25">
      <c r="A3262" s="33" t="s">
        <v>27531</v>
      </c>
      <c r="B3262" s="34" t="s">
        <v>10469</v>
      </c>
      <c r="C3262" s="34" t="s">
        <v>808</v>
      </c>
      <c r="D3262" s="36">
        <v>42300</v>
      </c>
      <c r="E3262" s="34" t="s">
        <v>704</v>
      </c>
      <c r="F3262" s="34" t="s">
        <v>705</v>
      </c>
      <c r="G3262" s="34" t="s">
        <v>10470</v>
      </c>
      <c r="H3262" s="34" t="s">
        <v>789</v>
      </c>
      <c r="I3262" s="34" t="s">
        <v>3637</v>
      </c>
      <c r="J3262" s="36">
        <v>44019</v>
      </c>
      <c r="K3262" s="36">
        <v>44749</v>
      </c>
      <c r="L3262" s="34" t="s">
        <v>10471</v>
      </c>
      <c r="M3262" s="34" t="s">
        <v>710</v>
      </c>
      <c r="N3262" s="34" t="s">
        <v>711</v>
      </c>
      <c r="O3262" s="34" t="s">
        <v>766</v>
      </c>
      <c r="P3262" s="34" t="s">
        <v>832</v>
      </c>
      <c r="Q3262" s="34" t="s">
        <v>10228</v>
      </c>
      <c r="R3262" s="34" t="s">
        <v>10228</v>
      </c>
    </row>
    <row r="3263" spans="1:18" x14ac:dyDescent="0.25">
      <c r="A3263" s="31" t="s">
        <v>27533</v>
      </c>
      <c r="B3263" s="32" t="s">
        <v>10472</v>
      </c>
      <c r="C3263" s="32" t="s">
        <v>808</v>
      </c>
      <c r="D3263" s="35">
        <v>42250</v>
      </c>
      <c r="E3263" s="32" t="s">
        <v>704</v>
      </c>
      <c r="F3263" s="32" t="s">
        <v>705</v>
      </c>
      <c r="G3263" s="32" t="s">
        <v>10473</v>
      </c>
      <c r="H3263" s="32" t="s">
        <v>763</v>
      </c>
      <c r="I3263" s="32" t="s">
        <v>5522</v>
      </c>
      <c r="J3263" s="35">
        <v>44096</v>
      </c>
      <c r="K3263" s="35">
        <v>44826</v>
      </c>
      <c r="L3263" s="32" t="s">
        <v>10474</v>
      </c>
      <c r="M3263" s="32" t="s">
        <v>710</v>
      </c>
      <c r="N3263" s="32" t="s">
        <v>778</v>
      </c>
      <c r="O3263" s="32" t="s">
        <v>755</v>
      </c>
      <c r="P3263" s="32" t="s">
        <v>713</v>
      </c>
      <c r="Q3263" s="32" t="s">
        <v>10228</v>
      </c>
      <c r="R3263" s="32" t="s">
        <v>10228</v>
      </c>
    </row>
    <row r="3264" spans="1:18" x14ac:dyDescent="0.25">
      <c r="A3264" s="33" t="s">
        <v>27535</v>
      </c>
      <c r="B3264" s="34" t="s">
        <v>10475</v>
      </c>
      <c r="C3264" s="34" t="s">
        <v>703</v>
      </c>
      <c r="D3264" s="36">
        <v>42299</v>
      </c>
      <c r="E3264" s="34" t="s">
        <v>704</v>
      </c>
      <c r="F3264" s="34" t="s">
        <v>705</v>
      </c>
      <c r="G3264" s="34" t="s">
        <v>10476</v>
      </c>
      <c r="H3264" s="34" t="s">
        <v>752</v>
      </c>
      <c r="I3264" s="34" t="s">
        <v>846</v>
      </c>
      <c r="J3264" s="36">
        <v>44055</v>
      </c>
      <c r="K3264" s="36">
        <v>44785</v>
      </c>
      <c r="L3264" s="34" t="s">
        <v>10477</v>
      </c>
      <c r="M3264" s="34" t="s">
        <v>718</v>
      </c>
      <c r="N3264" s="34" t="s">
        <v>711</v>
      </c>
      <c r="O3264" s="34" t="s">
        <v>755</v>
      </c>
      <c r="P3264" s="34" t="s">
        <v>713</v>
      </c>
      <c r="Q3264" s="34" t="s">
        <v>10228</v>
      </c>
      <c r="R3264" s="34" t="s">
        <v>10228</v>
      </c>
    </row>
    <row r="3265" spans="1:18" x14ac:dyDescent="0.25">
      <c r="A3265" s="31" t="s">
        <v>27537</v>
      </c>
      <c r="B3265" s="32" t="s">
        <v>10478</v>
      </c>
      <c r="C3265" s="32" t="s">
        <v>703</v>
      </c>
      <c r="D3265" s="35">
        <v>42299</v>
      </c>
      <c r="E3265" s="32" t="s">
        <v>704</v>
      </c>
      <c r="F3265" s="32" t="s">
        <v>705</v>
      </c>
      <c r="G3265" s="32" t="s">
        <v>10479</v>
      </c>
      <c r="H3265" s="32" t="s">
        <v>752</v>
      </c>
      <c r="I3265" s="32" t="s">
        <v>846</v>
      </c>
      <c r="J3265" s="35">
        <v>44055</v>
      </c>
      <c r="K3265" s="35">
        <v>44785</v>
      </c>
      <c r="L3265" s="32" t="s">
        <v>10480</v>
      </c>
      <c r="M3265" s="32" t="s">
        <v>718</v>
      </c>
      <c r="N3265" s="32" t="s">
        <v>711</v>
      </c>
      <c r="O3265" s="32" t="s">
        <v>755</v>
      </c>
      <c r="P3265" s="32" t="s">
        <v>713</v>
      </c>
      <c r="Q3265" s="32" t="s">
        <v>10228</v>
      </c>
      <c r="R3265" s="32" t="s">
        <v>10228</v>
      </c>
    </row>
    <row r="3266" spans="1:18" x14ac:dyDescent="0.25">
      <c r="A3266" s="33" t="s">
        <v>27539</v>
      </c>
      <c r="B3266" s="34" t="s">
        <v>10481</v>
      </c>
      <c r="C3266" s="34" t="s">
        <v>703</v>
      </c>
      <c r="D3266" s="36">
        <v>42296</v>
      </c>
      <c r="E3266" s="34" t="s">
        <v>704</v>
      </c>
      <c r="F3266" s="34" t="s">
        <v>705</v>
      </c>
      <c r="G3266" s="34" t="s">
        <v>10482</v>
      </c>
      <c r="H3266" s="34" t="s">
        <v>1158</v>
      </c>
      <c r="I3266" s="34" t="s">
        <v>2431</v>
      </c>
      <c r="J3266" s="36">
        <v>44057</v>
      </c>
      <c r="K3266" s="36">
        <v>44787</v>
      </c>
      <c r="L3266" s="34" t="s">
        <v>10483</v>
      </c>
      <c r="M3266" s="34" t="s">
        <v>710</v>
      </c>
      <c r="N3266" s="34" t="s">
        <v>711</v>
      </c>
      <c r="O3266" s="34" t="s">
        <v>712</v>
      </c>
      <c r="P3266" s="34" t="s">
        <v>713</v>
      </c>
      <c r="Q3266" s="34" t="s">
        <v>10228</v>
      </c>
      <c r="R3266" s="34" t="s">
        <v>10228</v>
      </c>
    </row>
    <row r="3267" spans="1:18" x14ac:dyDescent="0.25">
      <c r="A3267" s="31" t="s">
        <v>27541</v>
      </c>
      <c r="B3267" s="32" t="s">
        <v>10484</v>
      </c>
      <c r="C3267" s="32" t="s">
        <v>703</v>
      </c>
      <c r="D3267" s="35">
        <v>42297</v>
      </c>
      <c r="E3267" s="32" t="s">
        <v>704</v>
      </c>
      <c r="F3267" s="32" t="s">
        <v>705</v>
      </c>
      <c r="G3267" s="32" t="s">
        <v>10485</v>
      </c>
      <c r="H3267" s="32" t="s">
        <v>752</v>
      </c>
      <c r="I3267" s="32" t="s">
        <v>2037</v>
      </c>
      <c r="J3267" s="35">
        <v>44042</v>
      </c>
      <c r="K3267" s="35">
        <v>44772</v>
      </c>
      <c r="L3267" s="32" t="s">
        <v>10486</v>
      </c>
      <c r="M3267" s="32" t="s">
        <v>718</v>
      </c>
      <c r="N3267" s="32" t="s">
        <v>711</v>
      </c>
      <c r="O3267" s="32" t="s">
        <v>712</v>
      </c>
      <c r="P3267" s="32" t="s">
        <v>713</v>
      </c>
      <c r="Q3267" s="32" t="s">
        <v>743</v>
      </c>
      <c r="R3267" s="32" t="s">
        <v>10228</v>
      </c>
    </row>
    <row r="3268" spans="1:18" x14ac:dyDescent="0.25">
      <c r="A3268" s="33" t="s">
        <v>27543</v>
      </c>
      <c r="B3268" s="34" t="s">
        <v>10487</v>
      </c>
      <c r="C3268" s="34" t="s">
        <v>703</v>
      </c>
      <c r="D3268" s="36">
        <v>42295</v>
      </c>
      <c r="E3268" s="34" t="s">
        <v>704</v>
      </c>
      <c r="F3268" s="34" t="s">
        <v>705</v>
      </c>
      <c r="G3268" s="34" t="s">
        <v>10488</v>
      </c>
      <c r="H3268" s="34" t="s">
        <v>752</v>
      </c>
      <c r="I3268" s="34" t="s">
        <v>10489</v>
      </c>
      <c r="J3268" s="36">
        <v>44100</v>
      </c>
      <c r="K3268" s="36">
        <v>44830</v>
      </c>
      <c r="L3268" s="34" t="s">
        <v>10490</v>
      </c>
      <c r="M3268" s="34" t="s">
        <v>710</v>
      </c>
      <c r="N3268" s="34" t="s">
        <v>723</v>
      </c>
      <c r="O3268" s="34" t="s">
        <v>712</v>
      </c>
      <c r="P3268" s="34" t="s">
        <v>1336</v>
      </c>
      <c r="Q3268" s="34" t="s">
        <v>833</v>
      </c>
      <c r="R3268" s="34" t="s">
        <v>10228</v>
      </c>
    </row>
    <row r="3269" spans="1:18" x14ac:dyDescent="0.25">
      <c r="A3269" s="31" t="s">
        <v>27545</v>
      </c>
      <c r="B3269" s="32" t="s">
        <v>10491</v>
      </c>
      <c r="C3269" s="32" t="s">
        <v>734</v>
      </c>
      <c r="D3269" s="35">
        <v>42293</v>
      </c>
      <c r="E3269" s="32" t="s">
        <v>704</v>
      </c>
      <c r="F3269" s="32" t="s">
        <v>705</v>
      </c>
      <c r="G3269" s="32" t="s">
        <v>10492</v>
      </c>
      <c r="H3269" s="32" t="s">
        <v>1158</v>
      </c>
      <c r="I3269" s="32" t="s">
        <v>10493</v>
      </c>
      <c r="J3269" s="35">
        <v>44049</v>
      </c>
      <c r="K3269" s="35">
        <v>44779</v>
      </c>
      <c r="L3269" s="32" t="s">
        <v>10494</v>
      </c>
      <c r="M3269" s="32" t="s">
        <v>772</v>
      </c>
      <c r="N3269" s="32" t="s">
        <v>711</v>
      </c>
      <c r="O3269" s="32" t="s">
        <v>755</v>
      </c>
      <c r="P3269" s="32" t="s">
        <v>713</v>
      </c>
      <c r="Q3269" s="32" t="s">
        <v>1336</v>
      </c>
      <c r="R3269" s="32" t="s">
        <v>10228</v>
      </c>
    </row>
    <row r="3270" spans="1:18" x14ac:dyDescent="0.25">
      <c r="A3270" s="33" t="s">
        <v>27547</v>
      </c>
      <c r="B3270" s="34" t="s">
        <v>10495</v>
      </c>
      <c r="C3270" s="34" t="s">
        <v>734</v>
      </c>
      <c r="D3270" s="36">
        <v>42293</v>
      </c>
      <c r="E3270" s="34" t="s">
        <v>704</v>
      </c>
      <c r="F3270" s="34" t="s">
        <v>705</v>
      </c>
      <c r="G3270" s="34" t="s">
        <v>10496</v>
      </c>
      <c r="H3270" s="34" t="s">
        <v>1262</v>
      </c>
      <c r="I3270" s="34" t="s">
        <v>10497</v>
      </c>
      <c r="J3270" s="36">
        <v>44062</v>
      </c>
      <c r="K3270" s="36">
        <v>44792</v>
      </c>
      <c r="L3270" s="34" t="s">
        <v>10498</v>
      </c>
      <c r="M3270" s="34" t="s">
        <v>710</v>
      </c>
      <c r="N3270" s="34" t="s">
        <v>778</v>
      </c>
      <c r="O3270" s="34" t="s">
        <v>712</v>
      </c>
      <c r="P3270" s="34" t="s">
        <v>833</v>
      </c>
      <c r="Q3270" s="34" t="s">
        <v>713</v>
      </c>
      <c r="R3270" s="34" t="s">
        <v>10228</v>
      </c>
    </row>
    <row r="3271" spans="1:18" x14ac:dyDescent="0.25">
      <c r="A3271" s="31" t="s">
        <v>27549</v>
      </c>
      <c r="B3271" s="32" t="s">
        <v>10499</v>
      </c>
      <c r="C3271" s="32" t="s">
        <v>703</v>
      </c>
      <c r="D3271" s="35">
        <v>42285</v>
      </c>
      <c r="E3271" s="32" t="s">
        <v>704</v>
      </c>
      <c r="F3271" s="32" t="s">
        <v>705</v>
      </c>
      <c r="G3271" s="32" t="s">
        <v>10500</v>
      </c>
      <c r="H3271" s="32" t="s">
        <v>752</v>
      </c>
      <c r="I3271" s="32" t="s">
        <v>10501</v>
      </c>
      <c r="J3271" s="35">
        <v>44034</v>
      </c>
      <c r="K3271" s="35">
        <v>44764</v>
      </c>
      <c r="L3271" s="32" t="s">
        <v>10502</v>
      </c>
      <c r="M3271" s="32" t="s">
        <v>718</v>
      </c>
      <c r="N3271" s="32" t="s">
        <v>778</v>
      </c>
      <c r="O3271" s="32" t="s">
        <v>712</v>
      </c>
      <c r="P3271" s="32" t="s">
        <v>713</v>
      </c>
      <c r="Q3271" s="32" t="s">
        <v>10228</v>
      </c>
      <c r="R3271" s="32" t="s">
        <v>10228</v>
      </c>
    </row>
    <row r="3272" spans="1:18" x14ac:dyDescent="0.25">
      <c r="A3272" s="33" t="s">
        <v>27551</v>
      </c>
      <c r="B3272" s="34" t="s">
        <v>10503</v>
      </c>
      <c r="C3272" s="34" t="s">
        <v>703</v>
      </c>
      <c r="D3272" s="36">
        <v>42283</v>
      </c>
      <c r="E3272" s="34" t="s">
        <v>704</v>
      </c>
      <c r="F3272" s="34" t="s">
        <v>705</v>
      </c>
      <c r="G3272" s="34" t="s">
        <v>6681</v>
      </c>
      <c r="H3272" s="34" t="s">
        <v>763</v>
      </c>
      <c r="I3272" s="34" t="s">
        <v>6682</v>
      </c>
      <c r="J3272" s="36">
        <v>44039</v>
      </c>
      <c r="K3272" s="36">
        <v>44769</v>
      </c>
      <c r="L3272" s="34" t="s">
        <v>10504</v>
      </c>
      <c r="M3272" s="34" t="s">
        <v>710</v>
      </c>
      <c r="N3272" s="34" t="s">
        <v>711</v>
      </c>
      <c r="O3272" s="34" t="s">
        <v>712</v>
      </c>
      <c r="P3272" s="34" t="s">
        <v>713</v>
      </c>
      <c r="Q3272" s="34" t="s">
        <v>10228</v>
      </c>
      <c r="R3272" s="34" t="s">
        <v>10228</v>
      </c>
    </row>
    <row r="3273" spans="1:18" x14ac:dyDescent="0.25">
      <c r="A3273" s="31" t="s">
        <v>27553</v>
      </c>
      <c r="B3273" s="32" t="s">
        <v>10505</v>
      </c>
      <c r="C3273" s="32" t="s">
        <v>703</v>
      </c>
      <c r="D3273" s="35">
        <v>42283</v>
      </c>
      <c r="E3273" s="32" t="s">
        <v>704</v>
      </c>
      <c r="F3273" s="32" t="s">
        <v>705</v>
      </c>
      <c r="G3273" s="32" t="s">
        <v>10506</v>
      </c>
      <c r="H3273" s="32" t="s">
        <v>736</v>
      </c>
      <c r="I3273" s="32" t="s">
        <v>10507</v>
      </c>
      <c r="J3273" s="35">
        <v>44033</v>
      </c>
      <c r="K3273" s="35">
        <v>44763</v>
      </c>
      <c r="L3273" s="32" t="s">
        <v>10508</v>
      </c>
      <c r="M3273" s="32" t="s">
        <v>772</v>
      </c>
      <c r="N3273" s="32" t="s">
        <v>723</v>
      </c>
      <c r="O3273" s="32" t="s">
        <v>773</v>
      </c>
      <c r="P3273" s="32" t="s">
        <v>743</v>
      </c>
      <c r="Q3273" s="32" t="s">
        <v>10228</v>
      </c>
      <c r="R3273" s="32" t="s">
        <v>10228</v>
      </c>
    </row>
    <row r="3274" spans="1:18" x14ac:dyDescent="0.25">
      <c r="A3274" s="33" t="s">
        <v>27555</v>
      </c>
      <c r="B3274" s="34" t="s">
        <v>10509</v>
      </c>
      <c r="C3274" s="34" t="s">
        <v>703</v>
      </c>
      <c r="D3274" s="36">
        <v>42282</v>
      </c>
      <c r="E3274" s="34" t="s">
        <v>704</v>
      </c>
      <c r="F3274" s="34" t="s">
        <v>705</v>
      </c>
      <c r="G3274" s="34" t="s">
        <v>1978</v>
      </c>
      <c r="H3274" s="34" t="s">
        <v>998</v>
      </c>
      <c r="I3274" s="34" t="s">
        <v>1979</v>
      </c>
      <c r="J3274" s="36">
        <v>44012</v>
      </c>
      <c r="K3274" s="36">
        <v>44742</v>
      </c>
      <c r="L3274" s="34" t="s">
        <v>10510</v>
      </c>
      <c r="M3274" s="34" t="s">
        <v>710</v>
      </c>
      <c r="N3274" s="34" t="s">
        <v>723</v>
      </c>
      <c r="O3274" s="34" t="s">
        <v>755</v>
      </c>
      <c r="P3274" s="34" t="s">
        <v>743</v>
      </c>
      <c r="Q3274" s="34" t="s">
        <v>10228</v>
      </c>
      <c r="R3274" s="34" t="s">
        <v>10228</v>
      </c>
    </row>
    <row r="3275" spans="1:18" x14ac:dyDescent="0.25">
      <c r="A3275" s="31" t="s">
        <v>27557</v>
      </c>
      <c r="B3275" s="32" t="s">
        <v>10511</v>
      </c>
      <c r="C3275" s="32" t="s">
        <v>703</v>
      </c>
      <c r="D3275" s="35">
        <v>42279</v>
      </c>
      <c r="E3275" s="32" t="s">
        <v>704</v>
      </c>
      <c r="F3275" s="32" t="s">
        <v>705</v>
      </c>
      <c r="G3275" s="32" t="s">
        <v>10512</v>
      </c>
      <c r="H3275" s="32" t="s">
        <v>763</v>
      </c>
      <c r="I3275" s="32" t="s">
        <v>10513</v>
      </c>
      <c r="J3275" s="35">
        <v>44018</v>
      </c>
      <c r="K3275" s="35">
        <v>44748</v>
      </c>
      <c r="L3275" s="32" t="s">
        <v>10514</v>
      </c>
      <c r="M3275" s="32" t="s">
        <v>710</v>
      </c>
      <c r="N3275" s="32" t="s">
        <v>723</v>
      </c>
      <c r="O3275" s="32" t="s">
        <v>755</v>
      </c>
      <c r="P3275" s="32" t="s">
        <v>833</v>
      </c>
      <c r="Q3275" s="32" t="s">
        <v>10228</v>
      </c>
      <c r="R3275" s="32" t="s">
        <v>10228</v>
      </c>
    </row>
    <row r="3276" spans="1:18" x14ac:dyDescent="0.25">
      <c r="A3276" s="33" t="s">
        <v>27559</v>
      </c>
      <c r="B3276" s="34" t="s">
        <v>10515</v>
      </c>
      <c r="C3276" s="34" t="s">
        <v>703</v>
      </c>
      <c r="D3276" s="36">
        <v>42279</v>
      </c>
      <c r="E3276" s="34" t="s">
        <v>704</v>
      </c>
      <c r="F3276" s="34" t="s">
        <v>705</v>
      </c>
      <c r="G3276" s="34" t="s">
        <v>739</v>
      </c>
      <c r="H3276" s="34" t="s">
        <v>740</v>
      </c>
      <c r="I3276" s="34" t="s">
        <v>741</v>
      </c>
      <c r="J3276" s="36">
        <v>44036</v>
      </c>
      <c r="K3276" s="36">
        <v>44766</v>
      </c>
      <c r="L3276" s="34" t="s">
        <v>10516</v>
      </c>
      <c r="M3276" s="34" t="s">
        <v>718</v>
      </c>
      <c r="N3276" s="34" t="s">
        <v>723</v>
      </c>
      <c r="O3276" s="34" t="s">
        <v>712</v>
      </c>
      <c r="P3276" s="34" t="s">
        <v>713</v>
      </c>
      <c r="Q3276" s="34" t="s">
        <v>10228</v>
      </c>
      <c r="R3276" s="34" t="s">
        <v>10228</v>
      </c>
    </row>
    <row r="3277" spans="1:18" x14ac:dyDescent="0.25">
      <c r="A3277" s="31" t="s">
        <v>27561</v>
      </c>
      <c r="B3277" s="32" t="s">
        <v>10517</v>
      </c>
      <c r="C3277" s="32" t="s">
        <v>703</v>
      </c>
      <c r="D3277" s="35">
        <v>42278</v>
      </c>
      <c r="E3277" s="32" t="s">
        <v>704</v>
      </c>
      <c r="F3277" s="32" t="s">
        <v>705</v>
      </c>
      <c r="G3277" s="32" t="s">
        <v>10518</v>
      </c>
      <c r="H3277" s="32" t="s">
        <v>752</v>
      </c>
      <c r="I3277" s="32" t="s">
        <v>10519</v>
      </c>
      <c r="J3277" s="35">
        <v>44061</v>
      </c>
      <c r="K3277" s="35">
        <v>44791</v>
      </c>
      <c r="L3277" s="32" t="s">
        <v>10520</v>
      </c>
      <c r="M3277" s="32" t="s">
        <v>772</v>
      </c>
      <c r="N3277" s="32" t="s">
        <v>711</v>
      </c>
      <c r="O3277" s="32" t="s">
        <v>6546</v>
      </c>
      <c r="P3277" s="32" t="s">
        <v>832</v>
      </c>
      <c r="Q3277" s="32" t="s">
        <v>876</v>
      </c>
      <c r="R3277" s="32" t="s">
        <v>743</v>
      </c>
    </row>
    <row r="3278" spans="1:18" x14ac:dyDescent="0.25">
      <c r="A3278" s="33" t="s">
        <v>27563</v>
      </c>
      <c r="B3278" s="34" t="s">
        <v>10521</v>
      </c>
      <c r="C3278" s="34" t="s">
        <v>703</v>
      </c>
      <c r="D3278" s="36">
        <v>42277</v>
      </c>
      <c r="E3278" s="34" t="s">
        <v>704</v>
      </c>
      <c r="F3278" s="34" t="s">
        <v>705</v>
      </c>
      <c r="G3278" s="34" t="s">
        <v>10522</v>
      </c>
      <c r="H3278" s="34" t="s">
        <v>769</v>
      </c>
      <c r="I3278" s="34" t="s">
        <v>770</v>
      </c>
      <c r="J3278" s="36">
        <v>44090</v>
      </c>
      <c r="K3278" s="36">
        <v>44820</v>
      </c>
      <c r="L3278" s="34" t="s">
        <v>10523</v>
      </c>
      <c r="M3278" s="34" t="s">
        <v>718</v>
      </c>
      <c r="N3278" s="34" t="s">
        <v>778</v>
      </c>
      <c r="O3278" s="34" t="s">
        <v>712</v>
      </c>
      <c r="P3278" s="34" t="s">
        <v>713</v>
      </c>
      <c r="Q3278" s="34" t="s">
        <v>743</v>
      </c>
      <c r="R3278" s="34" t="s">
        <v>10228</v>
      </c>
    </row>
    <row r="3279" spans="1:18" x14ac:dyDescent="0.25">
      <c r="A3279" s="31" t="s">
        <v>27565</v>
      </c>
      <c r="B3279" s="32" t="s">
        <v>10524</v>
      </c>
      <c r="C3279" s="32" t="s">
        <v>703</v>
      </c>
      <c r="D3279" s="35">
        <v>42276</v>
      </c>
      <c r="E3279" s="32" t="s">
        <v>704</v>
      </c>
      <c r="F3279" s="32" t="s">
        <v>705</v>
      </c>
      <c r="G3279" s="32" t="s">
        <v>2203</v>
      </c>
      <c r="H3279" s="32" t="s">
        <v>769</v>
      </c>
      <c r="I3279" s="32" t="s">
        <v>2204</v>
      </c>
      <c r="J3279" s="35">
        <v>44085</v>
      </c>
      <c r="K3279" s="35">
        <v>44815</v>
      </c>
      <c r="L3279" s="32" t="s">
        <v>10525</v>
      </c>
      <c r="M3279" s="32" t="s">
        <v>710</v>
      </c>
      <c r="N3279" s="32" t="s">
        <v>723</v>
      </c>
      <c r="O3279" s="32" t="s">
        <v>712</v>
      </c>
      <c r="P3279" s="32" t="s">
        <v>713</v>
      </c>
      <c r="Q3279" s="32" t="s">
        <v>10228</v>
      </c>
      <c r="R3279" s="32" t="s">
        <v>10228</v>
      </c>
    </row>
    <row r="3280" spans="1:18" x14ac:dyDescent="0.25">
      <c r="A3280" s="33" t="s">
        <v>27567</v>
      </c>
      <c r="B3280" s="34" t="s">
        <v>10526</v>
      </c>
      <c r="C3280" s="34" t="s">
        <v>734</v>
      </c>
      <c r="D3280" s="36">
        <v>42272</v>
      </c>
      <c r="E3280" s="34" t="s">
        <v>704</v>
      </c>
      <c r="F3280" s="34" t="s">
        <v>705</v>
      </c>
      <c r="G3280" s="34" t="s">
        <v>10527</v>
      </c>
      <c r="H3280" s="34" t="s">
        <v>752</v>
      </c>
      <c r="I3280" s="34" t="s">
        <v>846</v>
      </c>
      <c r="J3280" s="36">
        <v>44103</v>
      </c>
      <c r="K3280" s="36">
        <v>44833</v>
      </c>
      <c r="L3280" s="34" t="s">
        <v>10528</v>
      </c>
      <c r="M3280" s="34" t="s">
        <v>718</v>
      </c>
      <c r="N3280" s="34" t="s">
        <v>723</v>
      </c>
      <c r="O3280" s="34" t="s">
        <v>712</v>
      </c>
      <c r="P3280" s="34" t="s">
        <v>713</v>
      </c>
      <c r="Q3280" s="34" t="s">
        <v>10228</v>
      </c>
      <c r="R3280" s="34" t="s">
        <v>10228</v>
      </c>
    </row>
    <row r="3281" spans="1:18" x14ac:dyDescent="0.25">
      <c r="A3281" s="31" t="s">
        <v>27569</v>
      </c>
      <c r="B3281" s="32" t="s">
        <v>10529</v>
      </c>
      <c r="C3281" s="32" t="s">
        <v>703</v>
      </c>
      <c r="D3281" s="35">
        <v>42265</v>
      </c>
      <c r="E3281" s="32" t="s">
        <v>704</v>
      </c>
      <c r="F3281" s="32" t="s">
        <v>705</v>
      </c>
      <c r="G3281" s="32" t="s">
        <v>10530</v>
      </c>
      <c r="H3281" s="32" t="s">
        <v>736</v>
      </c>
      <c r="I3281" s="32" t="s">
        <v>10531</v>
      </c>
      <c r="J3281" s="35">
        <v>44055</v>
      </c>
      <c r="K3281" s="35">
        <v>44785</v>
      </c>
      <c r="L3281" s="32" t="s">
        <v>10532</v>
      </c>
      <c r="M3281" s="32" t="s">
        <v>718</v>
      </c>
      <c r="N3281" s="32" t="s">
        <v>723</v>
      </c>
      <c r="O3281" s="32" t="s">
        <v>712</v>
      </c>
      <c r="P3281" s="32" t="s">
        <v>713</v>
      </c>
      <c r="Q3281" s="32" t="s">
        <v>743</v>
      </c>
      <c r="R3281" s="32" t="s">
        <v>10228</v>
      </c>
    </row>
    <row r="3282" spans="1:18" x14ac:dyDescent="0.25">
      <c r="A3282" s="33" t="s">
        <v>27571</v>
      </c>
      <c r="B3282" s="34" t="s">
        <v>10533</v>
      </c>
      <c r="C3282" s="34" t="s">
        <v>703</v>
      </c>
      <c r="D3282" s="36">
        <v>42258</v>
      </c>
      <c r="E3282" s="34" t="s">
        <v>704</v>
      </c>
      <c r="F3282" s="34" t="s">
        <v>705</v>
      </c>
      <c r="G3282" s="34" t="s">
        <v>10534</v>
      </c>
      <c r="H3282" s="34" t="s">
        <v>736</v>
      </c>
      <c r="I3282" s="34" t="s">
        <v>10535</v>
      </c>
      <c r="J3282" s="36">
        <v>44013</v>
      </c>
      <c r="K3282" s="36">
        <v>44743</v>
      </c>
      <c r="L3282" s="34" t="s">
        <v>10536</v>
      </c>
      <c r="M3282" s="34" t="s">
        <v>710</v>
      </c>
      <c r="N3282" s="34" t="s">
        <v>749</v>
      </c>
      <c r="O3282" s="34" t="s">
        <v>712</v>
      </c>
      <c r="P3282" s="34" t="s">
        <v>713</v>
      </c>
      <c r="Q3282" s="34" t="s">
        <v>743</v>
      </c>
      <c r="R3282" s="34" t="s">
        <v>10228</v>
      </c>
    </row>
    <row r="3283" spans="1:18" x14ac:dyDescent="0.25">
      <c r="A3283" s="31" t="s">
        <v>27573</v>
      </c>
      <c r="B3283" s="32" t="s">
        <v>10537</v>
      </c>
      <c r="C3283" s="32" t="s">
        <v>703</v>
      </c>
      <c r="D3283" s="35">
        <v>42256</v>
      </c>
      <c r="E3283" s="32" t="s">
        <v>704</v>
      </c>
      <c r="F3283" s="32" t="s">
        <v>705</v>
      </c>
      <c r="G3283" s="32" t="s">
        <v>706</v>
      </c>
      <c r="H3283" s="32" t="s">
        <v>707</v>
      </c>
      <c r="I3283" s="32" t="s">
        <v>708</v>
      </c>
      <c r="J3283" s="35">
        <v>44098</v>
      </c>
      <c r="K3283" s="35">
        <v>44828</v>
      </c>
      <c r="L3283" s="32" t="s">
        <v>10538</v>
      </c>
      <c r="M3283" s="32" t="s">
        <v>710</v>
      </c>
      <c r="N3283" s="32" t="s">
        <v>723</v>
      </c>
      <c r="O3283" s="32" t="s">
        <v>1751</v>
      </c>
      <c r="P3283" s="32" t="s">
        <v>713</v>
      </c>
      <c r="Q3283" s="32" t="s">
        <v>10228</v>
      </c>
      <c r="R3283" s="32" t="s">
        <v>10228</v>
      </c>
    </row>
    <row r="3284" spans="1:18" x14ac:dyDescent="0.25">
      <c r="A3284" s="33" t="s">
        <v>27575</v>
      </c>
      <c r="B3284" s="34" t="s">
        <v>10539</v>
      </c>
      <c r="C3284" s="34" t="s">
        <v>703</v>
      </c>
      <c r="D3284" s="36">
        <v>42255</v>
      </c>
      <c r="E3284" s="34" t="s">
        <v>704</v>
      </c>
      <c r="F3284" s="34" t="s">
        <v>705</v>
      </c>
      <c r="G3284" s="34" t="s">
        <v>10540</v>
      </c>
      <c r="H3284" s="34" t="s">
        <v>752</v>
      </c>
      <c r="I3284" s="34" t="s">
        <v>10541</v>
      </c>
      <c r="J3284" s="36">
        <v>44034</v>
      </c>
      <c r="K3284" s="36">
        <v>44764</v>
      </c>
      <c r="L3284" s="34" t="s">
        <v>10542</v>
      </c>
      <c r="M3284" s="34" t="s">
        <v>710</v>
      </c>
      <c r="N3284" s="34" t="s">
        <v>723</v>
      </c>
      <c r="O3284" s="34" t="s">
        <v>712</v>
      </c>
      <c r="P3284" s="34" t="s">
        <v>713</v>
      </c>
      <c r="Q3284" s="34" t="s">
        <v>10228</v>
      </c>
      <c r="R3284" s="34" t="s">
        <v>10228</v>
      </c>
    </row>
    <row r="3285" spans="1:18" x14ac:dyDescent="0.25">
      <c r="A3285" s="31" t="s">
        <v>27577</v>
      </c>
      <c r="B3285" s="32" t="s">
        <v>10543</v>
      </c>
      <c r="C3285" s="32" t="s">
        <v>703</v>
      </c>
      <c r="D3285" s="35">
        <v>42250</v>
      </c>
      <c r="E3285" s="32" t="s">
        <v>704</v>
      </c>
      <c r="F3285" s="32" t="s">
        <v>705</v>
      </c>
      <c r="G3285" s="32" t="s">
        <v>2154</v>
      </c>
      <c r="H3285" s="32" t="s">
        <v>769</v>
      </c>
      <c r="I3285" s="32" t="s">
        <v>1841</v>
      </c>
      <c r="J3285" s="35">
        <v>44039</v>
      </c>
      <c r="K3285" s="35">
        <v>44769</v>
      </c>
      <c r="L3285" s="32" t="s">
        <v>10544</v>
      </c>
      <c r="M3285" s="32" t="s">
        <v>718</v>
      </c>
      <c r="N3285" s="32" t="s">
        <v>723</v>
      </c>
      <c r="O3285" s="32" t="s">
        <v>712</v>
      </c>
      <c r="P3285" s="32" t="s">
        <v>876</v>
      </c>
      <c r="Q3285" s="32" t="s">
        <v>713</v>
      </c>
      <c r="R3285" s="32" t="s">
        <v>876</v>
      </c>
    </row>
    <row r="3286" spans="1:18" x14ac:dyDescent="0.25">
      <c r="A3286" s="33" t="s">
        <v>27579</v>
      </c>
      <c r="B3286" s="34" t="s">
        <v>10545</v>
      </c>
      <c r="C3286" s="34" t="s">
        <v>734</v>
      </c>
      <c r="D3286" s="36">
        <v>42248</v>
      </c>
      <c r="E3286" s="34" t="s">
        <v>704</v>
      </c>
      <c r="F3286" s="34" t="s">
        <v>705</v>
      </c>
      <c r="G3286" s="34" t="s">
        <v>7815</v>
      </c>
      <c r="H3286" s="34" t="s">
        <v>752</v>
      </c>
      <c r="I3286" s="34" t="s">
        <v>7816</v>
      </c>
      <c r="J3286" s="36">
        <v>44048</v>
      </c>
      <c r="K3286" s="36">
        <v>44778</v>
      </c>
      <c r="L3286" s="34" t="s">
        <v>10546</v>
      </c>
      <c r="M3286" s="34" t="s">
        <v>710</v>
      </c>
      <c r="N3286" s="34" t="s">
        <v>711</v>
      </c>
      <c r="O3286" s="34" t="s">
        <v>712</v>
      </c>
      <c r="P3286" s="34" t="s">
        <v>1042</v>
      </c>
      <c r="Q3286" s="34" t="s">
        <v>10228</v>
      </c>
      <c r="R3286" s="34" t="s">
        <v>10228</v>
      </c>
    </row>
    <row r="3287" spans="1:18" x14ac:dyDescent="0.25">
      <c r="A3287" s="31" t="s">
        <v>27581</v>
      </c>
      <c r="B3287" s="32" t="s">
        <v>10547</v>
      </c>
      <c r="C3287" s="32" t="s">
        <v>703</v>
      </c>
      <c r="D3287" s="35">
        <v>42247</v>
      </c>
      <c r="E3287" s="32" t="s">
        <v>704</v>
      </c>
      <c r="F3287" s="32" t="s">
        <v>705</v>
      </c>
      <c r="G3287" s="32" t="s">
        <v>10548</v>
      </c>
      <c r="H3287" s="32" t="s">
        <v>740</v>
      </c>
      <c r="I3287" s="32" t="s">
        <v>2255</v>
      </c>
      <c r="J3287" s="35">
        <v>44076</v>
      </c>
      <c r="K3287" s="35">
        <v>44806</v>
      </c>
      <c r="L3287" s="32" t="s">
        <v>10549</v>
      </c>
      <c r="M3287" s="32" t="s">
        <v>710</v>
      </c>
      <c r="N3287" s="32" t="s">
        <v>711</v>
      </c>
      <c r="O3287" s="32" t="s">
        <v>712</v>
      </c>
      <c r="P3287" s="32" t="s">
        <v>743</v>
      </c>
      <c r="Q3287" s="32" t="s">
        <v>876</v>
      </c>
      <c r="R3287" s="32" t="s">
        <v>10228</v>
      </c>
    </row>
    <row r="3288" spans="1:18" x14ac:dyDescent="0.25">
      <c r="A3288" s="33" t="s">
        <v>27583</v>
      </c>
      <c r="B3288" s="34" t="s">
        <v>10550</v>
      </c>
      <c r="C3288" s="34" t="s">
        <v>703</v>
      </c>
      <c r="D3288" s="36">
        <v>42244</v>
      </c>
      <c r="E3288" s="34" t="s">
        <v>704</v>
      </c>
      <c r="F3288" s="34" t="s">
        <v>705</v>
      </c>
      <c r="G3288" s="34" t="s">
        <v>780</v>
      </c>
      <c r="H3288" s="34" t="s">
        <v>736</v>
      </c>
      <c r="I3288" s="34" t="s">
        <v>781</v>
      </c>
      <c r="J3288" s="36">
        <v>44077</v>
      </c>
      <c r="K3288" s="36">
        <v>44807</v>
      </c>
      <c r="L3288" s="34" t="s">
        <v>10551</v>
      </c>
      <c r="M3288" s="34" t="s">
        <v>710</v>
      </c>
      <c r="N3288" s="34" t="s">
        <v>749</v>
      </c>
      <c r="O3288" s="34" t="s">
        <v>712</v>
      </c>
      <c r="P3288" s="34" t="s">
        <v>713</v>
      </c>
      <c r="Q3288" s="34" t="s">
        <v>10228</v>
      </c>
      <c r="R3288" s="34" t="s">
        <v>10228</v>
      </c>
    </row>
    <row r="3289" spans="1:18" x14ac:dyDescent="0.25">
      <c r="A3289" s="31" t="s">
        <v>27585</v>
      </c>
      <c r="B3289" s="32" t="s">
        <v>10552</v>
      </c>
      <c r="C3289" s="32" t="s">
        <v>734</v>
      </c>
      <c r="D3289" s="35">
        <v>42242</v>
      </c>
      <c r="E3289" s="32" t="s">
        <v>704</v>
      </c>
      <c r="F3289" s="32" t="s">
        <v>705</v>
      </c>
      <c r="G3289" s="32" t="s">
        <v>10553</v>
      </c>
      <c r="H3289" s="32" t="s">
        <v>752</v>
      </c>
      <c r="I3289" s="32" t="s">
        <v>5570</v>
      </c>
      <c r="J3289" s="35">
        <v>44096</v>
      </c>
      <c r="K3289" s="35">
        <v>44826</v>
      </c>
      <c r="L3289" s="32" t="s">
        <v>10554</v>
      </c>
      <c r="M3289" s="32" t="s">
        <v>710</v>
      </c>
      <c r="N3289" s="32" t="s">
        <v>711</v>
      </c>
      <c r="O3289" s="32" t="s">
        <v>712</v>
      </c>
      <c r="P3289" s="32" t="s">
        <v>713</v>
      </c>
      <c r="Q3289" s="32" t="s">
        <v>10228</v>
      </c>
      <c r="R3289" s="32" t="s">
        <v>10228</v>
      </c>
    </row>
    <row r="3290" spans="1:18" x14ac:dyDescent="0.25">
      <c r="A3290" s="33" t="s">
        <v>27587</v>
      </c>
      <c r="B3290" s="34" t="s">
        <v>10555</v>
      </c>
      <c r="C3290" s="34" t="s">
        <v>734</v>
      </c>
      <c r="D3290" s="36">
        <v>42233</v>
      </c>
      <c r="E3290" s="34" t="s">
        <v>704</v>
      </c>
      <c r="F3290" s="34" t="s">
        <v>705</v>
      </c>
      <c r="G3290" s="34" t="s">
        <v>10556</v>
      </c>
      <c r="H3290" s="34" t="s">
        <v>740</v>
      </c>
      <c r="I3290" s="34" t="s">
        <v>5696</v>
      </c>
      <c r="J3290" s="36">
        <v>44035</v>
      </c>
      <c r="K3290" s="36">
        <v>44765</v>
      </c>
      <c r="L3290" s="34" t="s">
        <v>10557</v>
      </c>
      <c r="M3290" s="34" t="s">
        <v>710</v>
      </c>
      <c r="N3290" s="34" t="s">
        <v>711</v>
      </c>
      <c r="O3290" s="34" t="s">
        <v>712</v>
      </c>
      <c r="P3290" s="34" t="s">
        <v>832</v>
      </c>
      <c r="Q3290" s="34" t="s">
        <v>1106</v>
      </c>
      <c r="R3290" s="34" t="s">
        <v>713</v>
      </c>
    </row>
    <row r="3291" spans="1:18" x14ac:dyDescent="0.25">
      <c r="A3291" s="31" t="s">
        <v>27589</v>
      </c>
      <c r="B3291" s="32" t="s">
        <v>10558</v>
      </c>
      <c r="C3291" s="32" t="s">
        <v>703</v>
      </c>
      <c r="D3291" s="35">
        <v>42230</v>
      </c>
      <c r="E3291" s="32" t="s">
        <v>704</v>
      </c>
      <c r="F3291" s="32" t="s">
        <v>705</v>
      </c>
      <c r="G3291" s="32" t="s">
        <v>825</v>
      </c>
      <c r="H3291" s="32" t="s">
        <v>804</v>
      </c>
      <c r="I3291" s="32" t="s">
        <v>826</v>
      </c>
      <c r="J3291" s="35">
        <v>44102</v>
      </c>
      <c r="K3291" s="35">
        <v>44832</v>
      </c>
      <c r="L3291" s="32" t="s">
        <v>10559</v>
      </c>
      <c r="M3291" s="32" t="s">
        <v>710</v>
      </c>
      <c r="N3291" s="32" t="s">
        <v>711</v>
      </c>
      <c r="O3291" s="32" t="s">
        <v>712</v>
      </c>
      <c r="P3291" s="32" t="s">
        <v>833</v>
      </c>
      <c r="Q3291" s="32" t="s">
        <v>10228</v>
      </c>
      <c r="R3291" s="32" t="s">
        <v>10228</v>
      </c>
    </row>
    <row r="3292" spans="1:18" x14ac:dyDescent="0.25">
      <c r="A3292" s="33" t="s">
        <v>27591</v>
      </c>
      <c r="B3292" s="34" t="s">
        <v>10560</v>
      </c>
      <c r="C3292" s="34" t="s">
        <v>703</v>
      </c>
      <c r="D3292" s="36">
        <v>42233</v>
      </c>
      <c r="E3292" s="34" t="s">
        <v>704</v>
      </c>
      <c r="F3292" s="34" t="s">
        <v>705</v>
      </c>
      <c r="G3292" s="34" t="s">
        <v>2783</v>
      </c>
      <c r="H3292" s="34" t="s">
        <v>1262</v>
      </c>
      <c r="I3292" s="34" t="s">
        <v>2784</v>
      </c>
      <c r="J3292" s="36">
        <v>44078</v>
      </c>
      <c r="K3292" s="36">
        <v>44808</v>
      </c>
      <c r="L3292" s="34" t="s">
        <v>10561</v>
      </c>
      <c r="M3292" s="34" t="s">
        <v>710</v>
      </c>
      <c r="N3292" s="34" t="s">
        <v>749</v>
      </c>
      <c r="O3292" s="34" t="s">
        <v>712</v>
      </c>
      <c r="P3292" s="34" t="s">
        <v>713</v>
      </c>
      <c r="Q3292" s="34" t="s">
        <v>10228</v>
      </c>
      <c r="R3292" s="34" t="s">
        <v>10228</v>
      </c>
    </row>
    <row r="3293" spans="1:18" x14ac:dyDescent="0.25">
      <c r="A3293" s="31" t="s">
        <v>27593</v>
      </c>
      <c r="B3293" s="32" t="s">
        <v>10562</v>
      </c>
      <c r="C3293" s="32" t="s">
        <v>703</v>
      </c>
      <c r="D3293" s="35">
        <v>42230</v>
      </c>
      <c r="E3293" s="32" t="s">
        <v>704</v>
      </c>
      <c r="F3293" s="32" t="s">
        <v>705</v>
      </c>
      <c r="G3293" s="32" t="s">
        <v>1978</v>
      </c>
      <c r="H3293" s="32" t="s">
        <v>998</v>
      </c>
      <c r="I3293" s="32" t="s">
        <v>1979</v>
      </c>
      <c r="J3293" s="35">
        <v>44022</v>
      </c>
      <c r="K3293" s="35">
        <v>44752</v>
      </c>
      <c r="L3293" s="32" t="s">
        <v>10563</v>
      </c>
      <c r="M3293" s="32" t="s">
        <v>710</v>
      </c>
      <c r="N3293" s="32" t="s">
        <v>749</v>
      </c>
      <c r="O3293" s="32" t="s">
        <v>712</v>
      </c>
      <c r="P3293" s="32" t="s">
        <v>713</v>
      </c>
      <c r="Q3293" s="32" t="s">
        <v>743</v>
      </c>
      <c r="R3293" s="32" t="s">
        <v>10228</v>
      </c>
    </row>
    <row r="3294" spans="1:18" x14ac:dyDescent="0.25">
      <c r="A3294" s="33" t="s">
        <v>27595</v>
      </c>
      <c r="B3294" s="34" t="s">
        <v>10564</v>
      </c>
      <c r="C3294" s="34" t="s">
        <v>703</v>
      </c>
      <c r="D3294" s="36">
        <v>42228</v>
      </c>
      <c r="E3294" s="34" t="s">
        <v>704</v>
      </c>
      <c r="F3294" s="34" t="s">
        <v>705</v>
      </c>
      <c r="G3294" s="34" t="s">
        <v>8566</v>
      </c>
      <c r="H3294" s="34" t="s">
        <v>1158</v>
      </c>
      <c r="I3294" s="34" t="s">
        <v>2431</v>
      </c>
      <c r="J3294" s="36">
        <v>44083</v>
      </c>
      <c r="K3294" s="36">
        <v>44813</v>
      </c>
      <c r="L3294" s="34" t="s">
        <v>10565</v>
      </c>
      <c r="M3294" s="34" t="s">
        <v>710</v>
      </c>
      <c r="N3294" s="34" t="s">
        <v>778</v>
      </c>
      <c r="O3294" s="34" t="s">
        <v>712</v>
      </c>
      <c r="P3294" s="34" t="s">
        <v>713</v>
      </c>
      <c r="Q3294" s="34" t="s">
        <v>743</v>
      </c>
      <c r="R3294" s="34" t="s">
        <v>10228</v>
      </c>
    </row>
    <row r="3295" spans="1:18" x14ac:dyDescent="0.25">
      <c r="A3295" s="31" t="s">
        <v>27597</v>
      </c>
      <c r="B3295" s="32" t="s">
        <v>10566</v>
      </c>
      <c r="C3295" s="32" t="s">
        <v>703</v>
      </c>
      <c r="D3295" s="35">
        <v>42227</v>
      </c>
      <c r="E3295" s="32" t="s">
        <v>704</v>
      </c>
      <c r="F3295" s="32" t="s">
        <v>705</v>
      </c>
      <c r="G3295" s="32" t="s">
        <v>10567</v>
      </c>
      <c r="H3295" s="32" t="s">
        <v>1205</v>
      </c>
      <c r="I3295" s="32" t="s">
        <v>1805</v>
      </c>
      <c r="J3295" s="35">
        <v>44035</v>
      </c>
      <c r="K3295" s="35">
        <v>44765</v>
      </c>
      <c r="L3295" s="32" t="s">
        <v>10568</v>
      </c>
      <c r="M3295" s="32" t="s">
        <v>710</v>
      </c>
      <c r="N3295" s="32" t="s">
        <v>749</v>
      </c>
      <c r="O3295" s="32" t="s">
        <v>712</v>
      </c>
      <c r="P3295" s="32" t="s">
        <v>713</v>
      </c>
      <c r="Q3295" s="32" t="s">
        <v>10228</v>
      </c>
      <c r="R3295" s="32" t="s">
        <v>10228</v>
      </c>
    </row>
    <row r="3296" spans="1:18" x14ac:dyDescent="0.25">
      <c r="A3296" s="33" t="s">
        <v>27599</v>
      </c>
      <c r="B3296" s="34" t="s">
        <v>10569</v>
      </c>
      <c r="C3296" s="34" t="s">
        <v>703</v>
      </c>
      <c r="D3296" s="36">
        <v>42220</v>
      </c>
      <c r="E3296" s="34" t="s">
        <v>704</v>
      </c>
      <c r="F3296" s="34" t="s">
        <v>705</v>
      </c>
      <c r="G3296" s="34" t="s">
        <v>825</v>
      </c>
      <c r="H3296" s="34" t="s">
        <v>804</v>
      </c>
      <c r="I3296" s="34" t="s">
        <v>826</v>
      </c>
      <c r="J3296" s="36">
        <v>44035</v>
      </c>
      <c r="K3296" s="36">
        <v>44765</v>
      </c>
      <c r="L3296" s="34" t="s">
        <v>10570</v>
      </c>
      <c r="M3296" s="34" t="s">
        <v>710</v>
      </c>
      <c r="N3296" s="34" t="s">
        <v>711</v>
      </c>
      <c r="O3296" s="34" t="s">
        <v>712</v>
      </c>
      <c r="P3296" s="34" t="s">
        <v>713</v>
      </c>
      <c r="Q3296" s="34" t="s">
        <v>1042</v>
      </c>
      <c r="R3296" s="34" t="s">
        <v>10228</v>
      </c>
    </row>
    <row r="3297" spans="1:18" x14ac:dyDescent="0.25">
      <c r="A3297" s="31" t="s">
        <v>27601</v>
      </c>
      <c r="B3297" s="32" t="s">
        <v>10571</v>
      </c>
      <c r="C3297" s="32" t="s">
        <v>703</v>
      </c>
      <c r="D3297" s="35">
        <v>42216</v>
      </c>
      <c r="E3297" s="32" t="s">
        <v>704</v>
      </c>
      <c r="F3297" s="32" t="s">
        <v>705</v>
      </c>
      <c r="G3297" s="32" t="s">
        <v>10433</v>
      </c>
      <c r="H3297" s="32" t="s">
        <v>752</v>
      </c>
      <c r="I3297" s="32" t="s">
        <v>10434</v>
      </c>
      <c r="J3297" s="35">
        <v>44088</v>
      </c>
      <c r="K3297" s="35">
        <v>44818</v>
      </c>
      <c r="L3297" s="32" t="s">
        <v>10572</v>
      </c>
      <c r="M3297" s="32" t="s">
        <v>772</v>
      </c>
      <c r="N3297" s="32" t="s">
        <v>711</v>
      </c>
      <c r="O3297" s="32" t="s">
        <v>712</v>
      </c>
      <c r="P3297" s="32" t="s">
        <v>1042</v>
      </c>
      <c r="Q3297" s="32" t="s">
        <v>10228</v>
      </c>
      <c r="R3297" s="32" t="s">
        <v>10228</v>
      </c>
    </row>
    <row r="3298" spans="1:18" x14ac:dyDescent="0.25">
      <c r="A3298" s="33" t="s">
        <v>27603</v>
      </c>
      <c r="B3298" s="34" t="s">
        <v>10573</v>
      </c>
      <c r="C3298" s="34" t="s">
        <v>703</v>
      </c>
      <c r="D3298" s="36">
        <v>42216</v>
      </c>
      <c r="E3298" s="34" t="s">
        <v>704</v>
      </c>
      <c r="F3298" s="34" t="s">
        <v>705</v>
      </c>
      <c r="G3298" s="34" t="s">
        <v>10574</v>
      </c>
      <c r="H3298" s="34" t="s">
        <v>752</v>
      </c>
      <c r="I3298" s="34" t="s">
        <v>10575</v>
      </c>
      <c r="J3298" s="36">
        <v>44050</v>
      </c>
      <c r="K3298" s="36">
        <v>44780</v>
      </c>
      <c r="L3298" s="34" t="s">
        <v>10576</v>
      </c>
      <c r="M3298" s="34" t="s">
        <v>710</v>
      </c>
      <c r="N3298" s="34" t="s">
        <v>723</v>
      </c>
      <c r="O3298" s="34" t="s">
        <v>10577</v>
      </c>
      <c r="P3298" s="34" t="s">
        <v>1042</v>
      </c>
      <c r="Q3298" s="34" t="s">
        <v>842</v>
      </c>
      <c r="R3298" s="34" t="s">
        <v>10228</v>
      </c>
    </row>
    <row r="3299" spans="1:18" x14ac:dyDescent="0.25">
      <c r="A3299" s="31" t="s">
        <v>27605</v>
      </c>
      <c r="B3299" s="32" t="s">
        <v>10578</v>
      </c>
      <c r="C3299" s="32" t="s">
        <v>703</v>
      </c>
      <c r="D3299" s="35">
        <v>42215</v>
      </c>
      <c r="E3299" s="32" t="s">
        <v>704</v>
      </c>
      <c r="F3299" s="32" t="s">
        <v>705</v>
      </c>
      <c r="G3299" s="32" t="s">
        <v>715</v>
      </c>
      <c r="H3299" s="32" t="s">
        <v>707</v>
      </c>
      <c r="I3299" s="32" t="s">
        <v>716</v>
      </c>
      <c r="J3299" s="35">
        <v>44042</v>
      </c>
      <c r="K3299" s="35">
        <v>44772</v>
      </c>
      <c r="L3299" s="32" t="s">
        <v>10579</v>
      </c>
      <c r="M3299" s="32" t="s">
        <v>718</v>
      </c>
      <c r="N3299" s="32" t="s">
        <v>749</v>
      </c>
      <c r="O3299" s="32" t="s">
        <v>712</v>
      </c>
      <c r="P3299" s="32" t="s">
        <v>1042</v>
      </c>
      <c r="Q3299" s="32" t="s">
        <v>10228</v>
      </c>
      <c r="R3299" s="32" t="s">
        <v>10228</v>
      </c>
    </row>
    <row r="3300" spans="1:18" x14ac:dyDescent="0.25">
      <c r="A3300" s="33" t="s">
        <v>27607</v>
      </c>
      <c r="B3300" s="34" t="s">
        <v>10580</v>
      </c>
      <c r="C3300" s="34" t="s">
        <v>703</v>
      </c>
      <c r="D3300" s="36">
        <v>42214</v>
      </c>
      <c r="E3300" s="34" t="s">
        <v>704</v>
      </c>
      <c r="F3300" s="34" t="s">
        <v>705</v>
      </c>
      <c r="G3300" s="34" t="s">
        <v>2710</v>
      </c>
      <c r="H3300" s="34" t="s">
        <v>763</v>
      </c>
      <c r="I3300" s="34" t="s">
        <v>2711</v>
      </c>
      <c r="J3300" s="36">
        <v>44090</v>
      </c>
      <c r="K3300" s="36">
        <v>44820</v>
      </c>
      <c r="L3300" s="34" t="s">
        <v>10581</v>
      </c>
      <c r="M3300" s="34" t="s">
        <v>710</v>
      </c>
      <c r="N3300" s="34" t="s">
        <v>711</v>
      </c>
      <c r="O3300" s="34" t="s">
        <v>712</v>
      </c>
      <c r="P3300" s="34" t="s">
        <v>833</v>
      </c>
      <c r="Q3300" s="34" t="s">
        <v>10228</v>
      </c>
      <c r="R3300" s="34" t="s">
        <v>10228</v>
      </c>
    </row>
    <row r="3301" spans="1:18" x14ac:dyDescent="0.25">
      <c r="A3301" s="31" t="s">
        <v>27609</v>
      </c>
      <c r="B3301" s="32" t="s">
        <v>10582</v>
      </c>
      <c r="C3301" s="32" t="s">
        <v>703</v>
      </c>
      <c r="D3301" s="35">
        <v>42213</v>
      </c>
      <c r="E3301" s="32" t="s">
        <v>704</v>
      </c>
      <c r="F3301" s="32" t="s">
        <v>705</v>
      </c>
      <c r="G3301" s="32" t="s">
        <v>10583</v>
      </c>
      <c r="H3301" s="32" t="s">
        <v>904</v>
      </c>
      <c r="I3301" s="32" t="s">
        <v>1291</v>
      </c>
      <c r="J3301" s="35">
        <v>44019</v>
      </c>
      <c r="K3301" s="35">
        <v>44749</v>
      </c>
      <c r="L3301" s="32" t="s">
        <v>10584</v>
      </c>
      <c r="M3301" s="32" t="s">
        <v>718</v>
      </c>
      <c r="N3301" s="32" t="s">
        <v>778</v>
      </c>
      <c r="O3301" s="32" t="s">
        <v>712</v>
      </c>
      <c r="P3301" s="32" t="s">
        <v>743</v>
      </c>
      <c r="Q3301" s="32" t="s">
        <v>10228</v>
      </c>
      <c r="R3301" s="32" t="s">
        <v>10228</v>
      </c>
    </row>
    <row r="3302" spans="1:18" x14ac:dyDescent="0.25">
      <c r="A3302" s="33" t="s">
        <v>27611</v>
      </c>
      <c r="B3302" s="34" t="s">
        <v>10585</v>
      </c>
      <c r="C3302" s="34" t="s">
        <v>703</v>
      </c>
      <c r="D3302" s="36">
        <v>42199</v>
      </c>
      <c r="E3302" s="34" t="s">
        <v>704</v>
      </c>
      <c r="F3302" s="34" t="s">
        <v>705</v>
      </c>
      <c r="G3302" s="34" t="s">
        <v>10586</v>
      </c>
      <c r="H3302" s="34" t="s">
        <v>769</v>
      </c>
      <c r="I3302" s="34" t="s">
        <v>8283</v>
      </c>
      <c r="J3302" s="36">
        <v>44050</v>
      </c>
      <c r="K3302" s="36">
        <v>44780</v>
      </c>
      <c r="L3302" s="34" t="s">
        <v>10587</v>
      </c>
      <c r="M3302" s="34" t="s">
        <v>710</v>
      </c>
      <c r="N3302" s="34" t="s">
        <v>723</v>
      </c>
      <c r="O3302" s="34" t="s">
        <v>712</v>
      </c>
      <c r="P3302" s="34" t="s">
        <v>713</v>
      </c>
      <c r="Q3302" s="34" t="s">
        <v>10228</v>
      </c>
      <c r="R3302" s="34" t="s">
        <v>10228</v>
      </c>
    </row>
    <row r="3303" spans="1:18" x14ac:dyDescent="0.25">
      <c r="A3303" s="31" t="s">
        <v>27613</v>
      </c>
      <c r="B3303" s="32" t="s">
        <v>10588</v>
      </c>
      <c r="C3303" s="32" t="s">
        <v>703</v>
      </c>
      <c r="D3303" s="35">
        <v>42198</v>
      </c>
      <c r="E3303" s="32" t="s">
        <v>704</v>
      </c>
      <c r="F3303" s="32" t="s">
        <v>705</v>
      </c>
      <c r="G3303" s="32" t="s">
        <v>7456</v>
      </c>
      <c r="H3303" s="32" t="s">
        <v>707</v>
      </c>
      <c r="I3303" s="32" t="s">
        <v>721</v>
      </c>
      <c r="J3303" s="35">
        <v>44020</v>
      </c>
      <c r="K3303" s="35">
        <v>44750</v>
      </c>
      <c r="L3303" s="32" t="s">
        <v>10589</v>
      </c>
      <c r="M3303" s="32" t="s">
        <v>710</v>
      </c>
      <c r="N3303" s="32" t="s">
        <v>723</v>
      </c>
      <c r="O3303" s="32" t="s">
        <v>712</v>
      </c>
      <c r="P3303" s="32" t="s">
        <v>713</v>
      </c>
      <c r="Q3303" s="32" t="s">
        <v>10228</v>
      </c>
      <c r="R3303" s="32" t="s">
        <v>10228</v>
      </c>
    </row>
    <row r="3304" spans="1:18" x14ac:dyDescent="0.25">
      <c r="A3304" s="33" t="s">
        <v>27615</v>
      </c>
      <c r="B3304" s="34" t="s">
        <v>10590</v>
      </c>
      <c r="C3304" s="34" t="s">
        <v>703</v>
      </c>
      <c r="D3304" s="36">
        <v>42194</v>
      </c>
      <c r="E3304" s="34" t="s">
        <v>704</v>
      </c>
      <c r="F3304" s="34" t="s">
        <v>705</v>
      </c>
      <c r="G3304" s="34" t="s">
        <v>10591</v>
      </c>
      <c r="H3304" s="34" t="s">
        <v>789</v>
      </c>
      <c r="I3304" s="34" t="s">
        <v>10592</v>
      </c>
      <c r="J3304" s="36">
        <v>44026</v>
      </c>
      <c r="K3304" s="36">
        <v>44756</v>
      </c>
      <c r="L3304" s="34" t="s">
        <v>10593</v>
      </c>
      <c r="M3304" s="34" t="s">
        <v>718</v>
      </c>
      <c r="N3304" s="34" t="s">
        <v>711</v>
      </c>
      <c r="O3304" s="34" t="s">
        <v>724</v>
      </c>
      <c r="P3304" s="34" t="s">
        <v>713</v>
      </c>
      <c r="Q3304" s="34" t="s">
        <v>743</v>
      </c>
      <c r="R3304" s="34" t="s">
        <v>10228</v>
      </c>
    </row>
    <row r="3305" spans="1:18" x14ac:dyDescent="0.25">
      <c r="A3305" s="31" t="s">
        <v>27617</v>
      </c>
      <c r="B3305" s="32" t="s">
        <v>10594</v>
      </c>
      <c r="C3305" s="32" t="s">
        <v>703</v>
      </c>
      <c r="D3305" s="35">
        <v>42192</v>
      </c>
      <c r="E3305" s="32" t="s">
        <v>704</v>
      </c>
      <c r="F3305" s="32" t="s">
        <v>705</v>
      </c>
      <c r="G3305" s="32" t="s">
        <v>1737</v>
      </c>
      <c r="H3305" s="32" t="s">
        <v>763</v>
      </c>
      <c r="I3305" s="32" t="s">
        <v>1738</v>
      </c>
      <c r="J3305" s="35">
        <v>44074</v>
      </c>
      <c r="K3305" s="35">
        <v>44804</v>
      </c>
      <c r="L3305" s="32" t="s">
        <v>10595</v>
      </c>
      <c r="M3305" s="32" t="s">
        <v>718</v>
      </c>
      <c r="N3305" s="32" t="s">
        <v>711</v>
      </c>
      <c r="O3305" s="32" t="s">
        <v>755</v>
      </c>
      <c r="P3305" s="32" t="s">
        <v>843</v>
      </c>
      <c r="Q3305" s="32" t="s">
        <v>10228</v>
      </c>
      <c r="R3305" s="32" t="s">
        <v>10228</v>
      </c>
    </row>
    <row r="3306" spans="1:18" x14ac:dyDescent="0.25">
      <c r="A3306" s="33" t="s">
        <v>27619</v>
      </c>
      <c r="B3306" s="34" t="s">
        <v>10596</v>
      </c>
      <c r="C3306" s="34" t="s">
        <v>703</v>
      </c>
      <c r="D3306" s="36">
        <v>42191</v>
      </c>
      <c r="E3306" s="34" t="s">
        <v>704</v>
      </c>
      <c r="F3306" s="34" t="s">
        <v>705</v>
      </c>
      <c r="G3306" s="34" t="s">
        <v>3240</v>
      </c>
      <c r="H3306" s="34" t="s">
        <v>736</v>
      </c>
      <c r="I3306" s="34" t="s">
        <v>3241</v>
      </c>
      <c r="J3306" s="36">
        <v>44084</v>
      </c>
      <c r="K3306" s="36">
        <v>44814</v>
      </c>
      <c r="L3306" s="34" t="s">
        <v>10597</v>
      </c>
      <c r="M3306" s="34" t="s">
        <v>729</v>
      </c>
      <c r="N3306" s="34" t="s">
        <v>711</v>
      </c>
      <c r="O3306" s="34" t="s">
        <v>712</v>
      </c>
      <c r="P3306" s="34" t="s">
        <v>713</v>
      </c>
      <c r="Q3306" s="34" t="s">
        <v>10228</v>
      </c>
      <c r="R3306" s="34" t="s">
        <v>10228</v>
      </c>
    </row>
    <row r="3307" spans="1:18" x14ac:dyDescent="0.25">
      <c r="A3307" s="31" t="s">
        <v>27621</v>
      </c>
      <c r="B3307" s="32" t="s">
        <v>10598</v>
      </c>
      <c r="C3307" s="32" t="s">
        <v>703</v>
      </c>
      <c r="D3307" s="35">
        <v>42186</v>
      </c>
      <c r="E3307" s="32" t="s">
        <v>704</v>
      </c>
      <c r="F3307" s="32" t="s">
        <v>705</v>
      </c>
      <c r="G3307" s="32" t="s">
        <v>1788</v>
      </c>
      <c r="H3307" s="32" t="s">
        <v>707</v>
      </c>
      <c r="I3307" s="32" t="s">
        <v>1789</v>
      </c>
      <c r="J3307" s="35">
        <v>44015</v>
      </c>
      <c r="K3307" s="35">
        <v>44745</v>
      </c>
      <c r="L3307" s="32" t="s">
        <v>10599</v>
      </c>
      <c r="M3307" s="32" t="s">
        <v>718</v>
      </c>
      <c r="N3307" s="32" t="s">
        <v>749</v>
      </c>
      <c r="O3307" s="32" t="s">
        <v>712</v>
      </c>
      <c r="P3307" s="32" t="s">
        <v>743</v>
      </c>
      <c r="Q3307" s="32" t="s">
        <v>10228</v>
      </c>
      <c r="R3307" s="32" t="s">
        <v>10228</v>
      </c>
    </row>
    <row r="3308" spans="1:18" x14ac:dyDescent="0.25">
      <c r="A3308" s="33" t="s">
        <v>27623</v>
      </c>
      <c r="B3308" s="34" t="s">
        <v>10600</v>
      </c>
      <c r="C3308" s="34" t="s">
        <v>703</v>
      </c>
      <c r="D3308" s="36">
        <v>42184</v>
      </c>
      <c r="E3308" s="34" t="s">
        <v>704</v>
      </c>
      <c r="F3308" s="34" t="s">
        <v>705</v>
      </c>
      <c r="G3308" s="34" t="s">
        <v>1266</v>
      </c>
      <c r="H3308" s="34" t="s">
        <v>736</v>
      </c>
      <c r="I3308" s="34" t="s">
        <v>1267</v>
      </c>
      <c r="J3308" s="36">
        <v>44050</v>
      </c>
      <c r="K3308" s="36">
        <v>44780</v>
      </c>
      <c r="L3308" s="34" t="s">
        <v>10601</v>
      </c>
      <c r="M3308" s="34" t="s">
        <v>710</v>
      </c>
      <c r="N3308" s="34" t="s">
        <v>723</v>
      </c>
      <c r="O3308" s="34" t="s">
        <v>712</v>
      </c>
      <c r="P3308" s="34" t="s">
        <v>713</v>
      </c>
      <c r="Q3308" s="34" t="s">
        <v>10228</v>
      </c>
      <c r="R3308" s="34" t="s">
        <v>10228</v>
      </c>
    </row>
    <row r="3309" spans="1:18" x14ac:dyDescent="0.25">
      <c r="A3309" s="31" t="s">
        <v>27625</v>
      </c>
      <c r="B3309" s="32" t="s">
        <v>10602</v>
      </c>
      <c r="C3309" s="32" t="s">
        <v>703</v>
      </c>
      <c r="D3309" s="35">
        <v>42181</v>
      </c>
      <c r="E3309" s="32" t="s">
        <v>704</v>
      </c>
      <c r="F3309" s="32" t="s">
        <v>705</v>
      </c>
      <c r="G3309" s="32" t="s">
        <v>10603</v>
      </c>
      <c r="H3309" s="32" t="s">
        <v>740</v>
      </c>
      <c r="I3309" s="32" t="s">
        <v>3596</v>
      </c>
      <c r="J3309" s="35">
        <v>44074</v>
      </c>
      <c r="K3309" s="35">
        <v>44804</v>
      </c>
      <c r="L3309" s="32" t="s">
        <v>10604</v>
      </c>
      <c r="M3309" s="32" t="s">
        <v>710</v>
      </c>
      <c r="N3309" s="32" t="s">
        <v>711</v>
      </c>
      <c r="O3309" s="32" t="s">
        <v>712</v>
      </c>
      <c r="P3309" s="32" t="s">
        <v>713</v>
      </c>
      <c r="Q3309" s="32" t="s">
        <v>743</v>
      </c>
      <c r="R3309" s="32" t="s">
        <v>1042</v>
      </c>
    </row>
    <row r="3310" spans="1:18" x14ac:dyDescent="0.25">
      <c r="A3310" s="33" t="s">
        <v>27627</v>
      </c>
      <c r="B3310" s="34" t="s">
        <v>10605</v>
      </c>
      <c r="C3310" s="34" t="s">
        <v>703</v>
      </c>
      <c r="D3310" s="36">
        <v>42174</v>
      </c>
      <c r="E3310" s="34" t="s">
        <v>704</v>
      </c>
      <c r="F3310" s="34" t="s">
        <v>705</v>
      </c>
      <c r="G3310" s="34" t="s">
        <v>10606</v>
      </c>
      <c r="H3310" s="34" t="s">
        <v>1205</v>
      </c>
      <c r="I3310" s="34" t="s">
        <v>1805</v>
      </c>
      <c r="J3310" s="36">
        <v>44055</v>
      </c>
      <c r="K3310" s="36">
        <v>44785</v>
      </c>
      <c r="L3310" s="34" t="s">
        <v>10607</v>
      </c>
      <c r="M3310" s="34" t="s">
        <v>729</v>
      </c>
      <c r="N3310" s="34" t="s">
        <v>711</v>
      </c>
      <c r="O3310" s="34" t="s">
        <v>712</v>
      </c>
      <c r="P3310" s="34" t="s">
        <v>713</v>
      </c>
      <c r="Q3310" s="34" t="s">
        <v>10228</v>
      </c>
      <c r="R3310" s="34" t="s">
        <v>10228</v>
      </c>
    </row>
    <row r="3311" spans="1:18" x14ac:dyDescent="0.25">
      <c r="A3311" s="31" t="s">
        <v>27629</v>
      </c>
      <c r="B3311" s="32" t="s">
        <v>10608</v>
      </c>
      <c r="C3311" s="32" t="s">
        <v>703</v>
      </c>
      <c r="D3311" s="35">
        <v>42179</v>
      </c>
      <c r="E3311" s="32" t="s">
        <v>704</v>
      </c>
      <c r="F3311" s="32" t="s">
        <v>705</v>
      </c>
      <c r="G3311" s="32" t="s">
        <v>1788</v>
      </c>
      <c r="H3311" s="32" t="s">
        <v>707</v>
      </c>
      <c r="I3311" s="32" t="s">
        <v>1789</v>
      </c>
      <c r="J3311" s="35">
        <v>44014</v>
      </c>
      <c r="K3311" s="35">
        <v>44744</v>
      </c>
      <c r="L3311" s="32" t="s">
        <v>10609</v>
      </c>
      <c r="M3311" s="32" t="s">
        <v>710</v>
      </c>
      <c r="N3311" s="32" t="s">
        <v>711</v>
      </c>
      <c r="O3311" s="32" t="s">
        <v>712</v>
      </c>
      <c r="P3311" s="32" t="s">
        <v>743</v>
      </c>
      <c r="Q3311" s="32" t="s">
        <v>10228</v>
      </c>
      <c r="R3311" s="32" t="s">
        <v>10228</v>
      </c>
    </row>
    <row r="3312" spans="1:18" x14ac:dyDescent="0.25">
      <c r="A3312" s="33" t="s">
        <v>27631</v>
      </c>
      <c r="B3312" s="34" t="s">
        <v>10610</v>
      </c>
      <c r="C3312" s="34" t="s">
        <v>703</v>
      </c>
      <c r="D3312" s="36">
        <v>42174</v>
      </c>
      <c r="E3312" s="34" t="s">
        <v>704</v>
      </c>
      <c r="F3312" s="34" t="s">
        <v>705</v>
      </c>
      <c r="G3312" s="34" t="s">
        <v>10611</v>
      </c>
      <c r="H3312" s="34" t="s">
        <v>707</v>
      </c>
      <c r="I3312" s="34" t="s">
        <v>721</v>
      </c>
      <c r="J3312" s="36">
        <v>44020</v>
      </c>
      <c r="K3312" s="36">
        <v>44750</v>
      </c>
      <c r="L3312" s="34" t="s">
        <v>10612</v>
      </c>
      <c r="M3312" s="34" t="s">
        <v>718</v>
      </c>
      <c r="N3312" s="34" t="s">
        <v>711</v>
      </c>
      <c r="O3312" s="34" t="s">
        <v>712</v>
      </c>
      <c r="P3312" s="34" t="s">
        <v>713</v>
      </c>
      <c r="Q3312" s="34" t="s">
        <v>10228</v>
      </c>
      <c r="R3312" s="34" t="s">
        <v>10228</v>
      </c>
    </row>
    <row r="3313" spans="1:18" x14ac:dyDescent="0.25">
      <c r="A3313" s="31" t="s">
        <v>27633</v>
      </c>
      <c r="B3313" s="32" t="s">
        <v>10613</v>
      </c>
      <c r="C3313" s="32" t="s">
        <v>734</v>
      </c>
      <c r="D3313" s="35">
        <v>42172</v>
      </c>
      <c r="E3313" s="32" t="s">
        <v>704</v>
      </c>
      <c r="F3313" s="32" t="s">
        <v>705</v>
      </c>
      <c r="G3313" s="32" t="s">
        <v>10614</v>
      </c>
      <c r="H3313" s="32" t="s">
        <v>804</v>
      </c>
      <c r="I3313" s="32" t="s">
        <v>2243</v>
      </c>
      <c r="J3313" s="35">
        <v>44096</v>
      </c>
      <c r="K3313" s="35">
        <v>44826</v>
      </c>
      <c r="L3313" s="32" t="s">
        <v>10615</v>
      </c>
      <c r="M3313" s="32" t="s">
        <v>718</v>
      </c>
      <c r="N3313" s="32" t="s">
        <v>711</v>
      </c>
      <c r="O3313" s="32" t="s">
        <v>712</v>
      </c>
      <c r="P3313" s="32" t="s">
        <v>713</v>
      </c>
      <c r="Q3313" s="32" t="s">
        <v>10228</v>
      </c>
      <c r="R3313" s="32" t="s">
        <v>10228</v>
      </c>
    </row>
    <row r="3314" spans="1:18" x14ac:dyDescent="0.25">
      <c r="A3314" s="33" t="s">
        <v>27635</v>
      </c>
      <c r="B3314" s="34" t="s">
        <v>10616</v>
      </c>
      <c r="C3314" s="34" t="s">
        <v>703</v>
      </c>
      <c r="D3314" s="36">
        <v>42163</v>
      </c>
      <c r="E3314" s="34" t="s">
        <v>704</v>
      </c>
      <c r="F3314" s="34" t="s">
        <v>705</v>
      </c>
      <c r="G3314" s="34" t="s">
        <v>6613</v>
      </c>
      <c r="H3314" s="34" t="s">
        <v>752</v>
      </c>
      <c r="I3314" s="34" t="s">
        <v>1707</v>
      </c>
      <c r="J3314" s="36">
        <v>44092</v>
      </c>
      <c r="K3314" s="36">
        <v>44822</v>
      </c>
      <c r="L3314" s="34" t="s">
        <v>10617</v>
      </c>
      <c r="M3314" s="34" t="s">
        <v>710</v>
      </c>
      <c r="N3314" s="34" t="s">
        <v>723</v>
      </c>
      <c r="O3314" s="34" t="s">
        <v>1015</v>
      </c>
      <c r="P3314" s="34" t="s">
        <v>833</v>
      </c>
      <c r="Q3314" s="34" t="s">
        <v>10228</v>
      </c>
      <c r="R3314" s="34" t="s">
        <v>10228</v>
      </c>
    </row>
    <row r="3315" spans="1:18" x14ac:dyDescent="0.25">
      <c r="A3315" s="31" t="s">
        <v>27637</v>
      </c>
      <c r="B3315" s="32" t="s">
        <v>10618</v>
      </c>
      <c r="C3315" s="32" t="s">
        <v>703</v>
      </c>
      <c r="D3315" s="35">
        <v>42159</v>
      </c>
      <c r="E3315" s="32" t="s">
        <v>704</v>
      </c>
      <c r="F3315" s="32" t="s">
        <v>705</v>
      </c>
      <c r="G3315" s="32" t="s">
        <v>8184</v>
      </c>
      <c r="H3315" s="32" t="s">
        <v>707</v>
      </c>
      <c r="I3315" s="32" t="s">
        <v>8185</v>
      </c>
      <c r="J3315" s="35">
        <v>44021</v>
      </c>
      <c r="K3315" s="35">
        <v>44751</v>
      </c>
      <c r="L3315" s="32" t="s">
        <v>10619</v>
      </c>
      <c r="M3315" s="32" t="s">
        <v>718</v>
      </c>
      <c r="N3315" s="32" t="s">
        <v>749</v>
      </c>
      <c r="O3315" s="32" t="s">
        <v>712</v>
      </c>
      <c r="P3315" s="32" t="s">
        <v>713</v>
      </c>
      <c r="Q3315" s="32" t="s">
        <v>10228</v>
      </c>
      <c r="R3315" s="32" t="s">
        <v>10228</v>
      </c>
    </row>
    <row r="3316" spans="1:18" x14ac:dyDescent="0.25">
      <c r="A3316" s="33" t="s">
        <v>27639</v>
      </c>
      <c r="B3316" s="34" t="s">
        <v>10620</v>
      </c>
      <c r="C3316" s="34" t="s">
        <v>703</v>
      </c>
      <c r="D3316" s="36">
        <v>42158</v>
      </c>
      <c r="E3316" s="34" t="s">
        <v>704</v>
      </c>
      <c r="F3316" s="34" t="s">
        <v>705</v>
      </c>
      <c r="G3316" s="34" t="s">
        <v>1479</v>
      </c>
      <c r="H3316" s="34" t="s">
        <v>789</v>
      </c>
      <c r="I3316" s="34" t="s">
        <v>1480</v>
      </c>
      <c r="J3316" s="36">
        <v>44063</v>
      </c>
      <c r="K3316" s="36">
        <v>44793</v>
      </c>
      <c r="L3316" s="34" t="s">
        <v>10621</v>
      </c>
      <c r="M3316" s="34" t="s">
        <v>772</v>
      </c>
      <c r="N3316" s="34" t="s">
        <v>711</v>
      </c>
      <c r="O3316" s="34" t="s">
        <v>712</v>
      </c>
      <c r="P3316" s="34" t="s">
        <v>760</v>
      </c>
      <c r="Q3316" s="34" t="s">
        <v>10228</v>
      </c>
      <c r="R3316" s="34" t="s">
        <v>10228</v>
      </c>
    </row>
    <row r="3317" spans="1:18" x14ac:dyDescent="0.25">
      <c r="A3317" s="31" t="s">
        <v>27641</v>
      </c>
      <c r="B3317" s="32" t="s">
        <v>10622</v>
      </c>
      <c r="C3317" s="32" t="s">
        <v>703</v>
      </c>
      <c r="D3317" s="35">
        <v>42153</v>
      </c>
      <c r="E3317" s="32" t="s">
        <v>704</v>
      </c>
      <c r="F3317" s="32" t="s">
        <v>705</v>
      </c>
      <c r="G3317" s="32" t="s">
        <v>10623</v>
      </c>
      <c r="H3317" s="32" t="s">
        <v>752</v>
      </c>
      <c r="I3317" s="32" t="s">
        <v>846</v>
      </c>
      <c r="J3317" s="35">
        <v>44013</v>
      </c>
      <c r="K3317" s="35">
        <v>44743</v>
      </c>
      <c r="L3317" s="32" t="s">
        <v>10624</v>
      </c>
      <c r="M3317" s="32" t="s">
        <v>710</v>
      </c>
      <c r="N3317" s="32" t="s">
        <v>711</v>
      </c>
      <c r="O3317" s="32" t="s">
        <v>712</v>
      </c>
      <c r="P3317" s="32" t="s">
        <v>713</v>
      </c>
      <c r="Q3317" s="32" t="s">
        <v>10228</v>
      </c>
      <c r="R3317" s="32" t="s">
        <v>10228</v>
      </c>
    </row>
    <row r="3318" spans="1:18" x14ac:dyDescent="0.25">
      <c r="A3318" s="33" t="s">
        <v>27643</v>
      </c>
      <c r="B3318" s="34" t="s">
        <v>10625</v>
      </c>
      <c r="C3318" s="34" t="s">
        <v>703</v>
      </c>
      <c r="D3318" s="36">
        <v>42150</v>
      </c>
      <c r="E3318" s="34" t="s">
        <v>704</v>
      </c>
      <c r="F3318" s="34" t="s">
        <v>705</v>
      </c>
      <c r="G3318" s="34" t="s">
        <v>10626</v>
      </c>
      <c r="H3318" s="34" t="s">
        <v>804</v>
      </c>
      <c r="I3318" s="34" t="s">
        <v>1415</v>
      </c>
      <c r="J3318" s="36">
        <v>44019</v>
      </c>
      <c r="K3318" s="36">
        <v>44749</v>
      </c>
      <c r="L3318" s="34" t="s">
        <v>10627</v>
      </c>
      <c r="M3318" s="34" t="s">
        <v>772</v>
      </c>
      <c r="N3318" s="34" t="s">
        <v>778</v>
      </c>
      <c r="O3318" s="34" t="s">
        <v>712</v>
      </c>
      <c r="P3318" s="34" t="s">
        <v>889</v>
      </c>
      <c r="Q3318" s="34" t="s">
        <v>889</v>
      </c>
      <c r="R3318" s="34" t="s">
        <v>713</v>
      </c>
    </row>
    <row r="3319" spans="1:18" x14ac:dyDescent="0.25">
      <c r="A3319" s="31" t="s">
        <v>27645</v>
      </c>
      <c r="B3319" s="32" t="s">
        <v>10628</v>
      </c>
      <c r="C3319" s="32" t="s">
        <v>703</v>
      </c>
      <c r="D3319" s="35">
        <v>42143</v>
      </c>
      <c r="E3319" s="32" t="s">
        <v>704</v>
      </c>
      <c r="F3319" s="32" t="s">
        <v>705</v>
      </c>
      <c r="G3319" s="32" t="s">
        <v>10629</v>
      </c>
      <c r="H3319" s="32" t="s">
        <v>804</v>
      </c>
      <c r="I3319" s="32" t="s">
        <v>1415</v>
      </c>
      <c r="J3319" s="35">
        <v>44103</v>
      </c>
      <c r="K3319" s="35">
        <v>44833</v>
      </c>
      <c r="L3319" s="32" t="s">
        <v>10630</v>
      </c>
      <c r="M3319" s="32" t="s">
        <v>718</v>
      </c>
      <c r="N3319" s="32" t="s">
        <v>778</v>
      </c>
      <c r="O3319" s="32" t="s">
        <v>712</v>
      </c>
      <c r="P3319" s="32" t="s">
        <v>713</v>
      </c>
      <c r="Q3319" s="32" t="s">
        <v>10228</v>
      </c>
      <c r="R3319" s="32" t="s">
        <v>10228</v>
      </c>
    </row>
    <row r="3320" spans="1:18" x14ac:dyDescent="0.25">
      <c r="A3320" s="33" t="s">
        <v>27647</v>
      </c>
      <c r="B3320" s="34" t="s">
        <v>10631</v>
      </c>
      <c r="C3320" s="34" t="s">
        <v>703</v>
      </c>
      <c r="D3320" s="36">
        <v>42130</v>
      </c>
      <c r="E3320" s="34" t="s">
        <v>704</v>
      </c>
      <c r="F3320" s="34" t="s">
        <v>705</v>
      </c>
      <c r="G3320" s="34" t="s">
        <v>10632</v>
      </c>
      <c r="H3320" s="34" t="s">
        <v>763</v>
      </c>
      <c r="I3320" s="34" t="s">
        <v>10633</v>
      </c>
      <c r="J3320" s="36">
        <v>44044</v>
      </c>
      <c r="K3320" s="36">
        <v>44774</v>
      </c>
      <c r="L3320" s="34" t="s">
        <v>10634</v>
      </c>
      <c r="M3320" s="34" t="s">
        <v>710</v>
      </c>
      <c r="N3320" s="34" t="s">
        <v>711</v>
      </c>
      <c r="O3320" s="34" t="s">
        <v>3200</v>
      </c>
      <c r="P3320" s="34" t="s">
        <v>743</v>
      </c>
      <c r="Q3320" s="34" t="s">
        <v>10228</v>
      </c>
      <c r="R3320" s="34" t="s">
        <v>10228</v>
      </c>
    </row>
    <row r="3321" spans="1:18" x14ac:dyDescent="0.25">
      <c r="A3321" s="31" t="s">
        <v>27649</v>
      </c>
      <c r="B3321" s="32" t="s">
        <v>10635</v>
      </c>
      <c r="C3321" s="32" t="s">
        <v>703</v>
      </c>
      <c r="D3321" s="35">
        <v>42130</v>
      </c>
      <c r="E3321" s="32" t="s">
        <v>704</v>
      </c>
      <c r="F3321" s="32" t="s">
        <v>705</v>
      </c>
      <c r="G3321" s="32" t="s">
        <v>780</v>
      </c>
      <c r="H3321" s="32" t="s">
        <v>736</v>
      </c>
      <c r="I3321" s="32" t="s">
        <v>781</v>
      </c>
      <c r="J3321" s="35">
        <v>44084</v>
      </c>
      <c r="K3321" s="35">
        <v>44814</v>
      </c>
      <c r="L3321" s="32" t="s">
        <v>10636</v>
      </c>
      <c r="M3321" s="32" t="s">
        <v>718</v>
      </c>
      <c r="N3321" s="32" t="s">
        <v>749</v>
      </c>
      <c r="O3321" s="32" t="s">
        <v>712</v>
      </c>
      <c r="P3321" s="32" t="s">
        <v>713</v>
      </c>
      <c r="Q3321" s="32" t="s">
        <v>10228</v>
      </c>
      <c r="R3321" s="32" t="s">
        <v>10228</v>
      </c>
    </row>
    <row r="3322" spans="1:18" x14ac:dyDescent="0.25">
      <c r="A3322" s="33" t="s">
        <v>27651</v>
      </c>
      <c r="B3322" s="34" t="s">
        <v>10637</v>
      </c>
      <c r="C3322" s="34" t="s">
        <v>703</v>
      </c>
      <c r="D3322" s="36">
        <v>42129</v>
      </c>
      <c r="E3322" s="34" t="s">
        <v>704</v>
      </c>
      <c r="F3322" s="34" t="s">
        <v>705</v>
      </c>
      <c r="G3322" s="34" t="s">
        <v>5204</v>
      </c>
      <c r="H3322" s="34" t="s">
        <v>763</v>
      </c>
      <c r="I3322" s="34" t="s">
        <v>5205</v>
      </c>
      <c r="J3322" s="36">
        <v>44075</v>
      </c>
      <c r="K3322" s="36">
        <v>44805</v>
      </c>
      <c r="L3322" s="34" t="s">
        <v>10638</v>
      </c>
      <c r="M3322" s="34" t="s">
        <v>710</v>
      </c>
      <c r="N3322" s="34" t="s">
        <v>711</v>
      </c>
      <c r="O3322" s="34" t="s">
        <v>712</v>
      </c>
      <c r="P3322" s="34" t="s">
        <v>713</v>
      </c>
      <c r="Q3322" s="34" t="s">
        <v>833</v>
      </c>
      <c r="R3322" s="34" t="s">
        <v>10228</v>
      </c>
    </row>
    <row r="3323" spans="1:18" x14ac:dyDescent="0.25">
      <c r="A3323" s="31" t="s">
        <v>27653</v>
      </c>
      <c r="B3323" s="32" t="s">
        <v>10639</v>
      </c>
      <c r="C3323" s="32" t="s">
        <v>703</v>
      </c>
      <c r="D3323" s="35">
        <v>42130</v>
      </c>
      <c r="E3323" s="32" t="s">
        <v>704</v>
      </c>
      <c r="F3323" s="32" t="s">
        <v>705</v>
      </c>
      <c r="G3323" s="32" t="s">
        <v>10640</v>
      </c>
      <c r="H3323" s="32" t="s">
        <v>752</v>
      </c>
      <c r="I3323" s="32" t="s">
        <v>10641</v>
      </c>
      <c r="J3323" s="35">
        <v>44098</v>
      </c>
      <c r="K3323" s="35">
        <v>44828</v>
      </c>
      <c r="L3323" s="32" t="s">
        <v>10642</v>
      </c>
      <c r="M3323" s="32" t="s">
        <v>710</v>
      </c>
      <c r="N3323" s="32" t="s">
        <v>723</v>
      </c>
      <c r="O3323" s="32" t="s">
        <v>712</v>
      </c>
      <c r="P3323" s="32" t="s">
        <v>713</v>
      </c>
      <c r="Q3323" s="32" t="s">
        <v>743</v>
      </c>
      <c r="R3323" s="32" t="s">
        <v>10228</v>
      </c>
    </row>
    <row r="3324" spans="1:18" x14ac:dyDescent="0.25">
      <c r="A3324" s="33" t="s">
        <v>27655</v>
      </c>
      <c r="B3324" s="34" t="s">
        <v>10643</v>
      </c>
      <c r="C3324" s="34" t="s">
        <v>703</v>
      </c>
      <c r="D3324" s="36">
        <v>42124</v>
      </c>
      <c r="E3324" s="34" t="s">
        <v>704</v>
      </c>
      <c r="F3324" s="34" t="s">
        <v>705</v>
      </c>
      <c r="G3324" s="34" t="s">
        <v>10644</v>
      </c>
      <c r="H3324" s="34" t="s">
        <v>707</v>
      </c>
      <c r="I3324" s="34" t="s">
        <v>721</v>
      </c>
      <c r="J3324" s="36">
        <v>44082</v>
      </c>
      <c r="K3324" s="36">
        <v>44812</v>
      </c>
      <c r="L3324" s="34" t="s">
        <v>10645</v>
      </c>
      <c r="M3324" s="34" t="s">
        <v>710</v>
      </c>
      <c r="N3324" s="34" t="s">
        <v>711</v>
      </c>
      <c r="O3324" s="34" t="s">
        <v>773</v>
      </c>
      <c r="P3324" s="34" t="s">
        <v>713</v>
      </c>
      <c r="Q3324" s="34" t="s">
        <v>10228</v>
      </c>
      <c r="R3324" s="34" t="s">
        <v>10228</v>
      </c>
    </row>
    <row r="3325" spans="1:18" x14ac:dyDescent="0.25">
      <c r="A3325" s="31" t="s">
        <v>27657</v>
      </c>
      <c r="B3325" s="32" t="s">
        <v>10646</v>
      </c>
      <c r="C3325" s="32" t="s">
        <v>703</v>
      </c>
      <c r="D3325" s="35">
        <v>42122</v>
      </c>
      <c r="E3325" s="32" t="s">
        <v>704</v>
      </c>
      <c r="F3325" s="32" t="s">
        <v>705</v>
      </c>
      <c r="G3325" s="32" t="s">
        <v>10647</v>
      </c>
      <c r="H3325" s="32" t="s">
        <v>769</v>
      </c>
      <c r="I3325" s="32" t="s">
        <v>1522</v>
      </c>
      <c r="J3325" s="35">
        <v>44069</v>
      </c>
      <c r="K3325" s="35">
        <v>44799</v>
      </c>
      <c r="L3325" s="32" t="s">
        <v>10648</v>
      </c>
      <c r="M3325" s="32" t="s">
        <v>710</v>
      </c>
      <c r="N3325" s="32" t="s">
        <v>778</v>
      </c>
      <c r="O3325" s="32" t="s">
        <v>712</v>
      </c>
      <c r="P3325" s="32" t="s">
        <v>1042</v>
      </c>
      <c r="Q3325" s="32" t="s">
        <v>10228</v>
      </c>
      <c r="R3325" s="32" t="s">
        <v>10228</v>
      </c>
    </row>
    <row r="3326" spans="1:18" x14ac:dyDescent="0.25">
      <c r="A3326" s="33" t="s">
        <v>27659</v>
      </c>
      <c r="B3326" s="34" t="s">
        <v>10649</v>
      </c>
      <c r="C3326" s="34" t="s">
        <v>734</v>
      </c>
      <c r="D3326" s="36">
        <v>42121</v>
      </c>
      <c r="E3326" s="34" t="s">
        <v>704</v>
      </c>
      <c r="F3326" s="34" t="s">
        <v>705</v>
      </c>
      <c r="G3326" s="34" t="s">
        <v>10650</v>
      </c>
      <c r="H3326" s="34" t="s">
        <v>1262</v>
      </c>
      <c r="I3326" s="34" t="s">
        <v>5220</v>
      </c>
      <c r="J3326" s="36">
        <v>44060</v>
      </c>
      <c r="K3326" s="36">
        <v>44790</v>
      </c>
      <c r="L3326" s="34" t="s">
        <v>10651</v>
      </c>
      <c r="M3326" s="34" t="s">
        <v>710</v>
      </c>
      <c r="N3326" s="34" t="s">
        <v>778</v>
      </c>
      <c r="O3326" s="34" t="s">
        <v>773</v>
      </c>
      <c r="P3326" s="34" t="s">
        <v>743</v>
      </c>
      <c r="Q3326" s="34" t="s">
        <v>10228</v>
      </c>
      <c r="R3326" s="34" t="s">
        <v>10228</v>
      </c>
    </row>
    <row r="3327" spans="1:18" x14ac:dyDescent="0.25">
      <c r="A3327" s="31" t="s">
        <v>27661</v>
      </c>
      <c r="B3327" s="32" t="s">
        <v>10652</v>
      </c>
      <c r="C3327" s="32" t="s">
        <v>703</v>
      </c>
      <c r="D3327" s="35">
        <v>42117</v>
      </c>
      <c r="E3327" s="32" t="s">
        <v>704</v>
      </c>
      <c r="F3327" s="32" t="s">
        <v>705</v>
      </c>
      <c r="G3327" s="32" t="s">
        <v>10653</v>
      </c>
      <c r="H3327" s="32" t="s">
        <v>752</v>
      </c>
      <c r="I3327" s="32" t="s">
        <v>846</v>
      </c>
      <c r="J3327" s="35">
        <v>44029</v>
      </c>
      <c r="K3327" s="35">
        <v>44759</v>
      </c>
      <c r="L3327" s="32" t="s">
        <v>10654</v>
      </c>
      <c r="M3327" s="32" t="s">
        <v>729</v>
      </c>
      <c r="N3327" s="32" t="s">
        <v>711</v>
      </c>
      <c r="O3327" s="32" t="s">
        <v>712</v>
      </c>
      <c r="P3327" s="32" t="s">
        <v>713</v>
      </c>
      <c r="Q3327" s="32" t="s">
        <v>2781</v>
      </c>
      <c r="R3327" s="32" t="s">
        <v>876</v>
      </c>
    </row>
    <row r="3328" spans="1:18" x14ac:dyDescent="0.25">
      <c r="A3328" s="33" t="s">
        <v>27663</v>
      </c>
      <c r="B3328" s="34" t="s">
        <v>10655</v>
      </c>
      <c r="C3328" s="34" t="s">
        <v>703</v>
      </c>
      <c r="D3328" s="36">
        <v>42117</v>
      </c>
      <c r="E3328" s="34" t="s">
        <v>704</v>
      </c>
      <c r="F3328" s="34" t="s">
        <v>705</v>
      </c>
      <c r="G3328" s="34" t="s">
        <v>3520</v>
      </c>
      <c r="H3328" s="34" t="s">
        <v>789</v>
      </c>
      <c r="I3328" s="34" t="s">
        <v>3521</v>
      </c>
      <c r="J3328" s="36">
        <v>44055</v>
      </c>
      <c r="K3328" s="36">
        <v>44785</v>
      </c>
      <c r="L3328" s="34" t="s">
        <v>10656</v>
      </c>
      <c r="M3328" s="34" t="s">
        <v>718</v>
      </c>
      <c r="N3328" s="34" t="s">
        <v>749</v>
      </c>
      <c r="O3328" s="34" t="s">
        <v>712</v>
      </c>
      <c r="P3328" s="34" t="s">
        <v>713</v>
      </c>
      <c r="Q3328" s="34" t="s">
        <v>743</v>
      </c>
      <c r="R3328" s="34" t="s">
        <v>10228</v>
      </c>
    </row>
    <row r="3329" spans="1:18" x14ac:dyDescent="0.25">
      <c r="A3329" s="31" t="s">
        <v>27665</v>
      </c>
      <c r="B3329" s="32" t="s">
        <v>10657</v>
      </c>
      <c r="C3329" s="32" t="s">
        <v>734</v>
      </c>
      <c r="D3329" s="35">
        <v>42116</v>
      </c>
      <c r="E3329" s="32" t="s">
        <v>704</v>
      </c>
      <c r="F3329" s="32" t="s">
        <v>705</v>
      </c>
      <c r="G3329" s="32" t="s">
        <v>10658</v>
      </c>
      <c r="H3329" s="32" t="s">
        <v>904</v>
      </c>
      <c r="I3329" s="32" t="s">
        <v>1291</v>
      </c>
      <c r="J3329" s="35">
        <v>44026</v>
      </c>
      <c r="K3329" s="35">
        <v>44756</v>
      </c>
      <c r="L3329" s="32" t="s">
        <v>10659</v>
      </c>
      <c r="M3329" s="32" t="s">
        <v>710</v>
      </c>
      <c r="N3329" s="32" t="s">
        <v>711</v>
      </c>
      <c r="O3329" s="32" t="s">
        <v>712</v>
      </c>
      <c r="P3329" s="32" t="s">
        <v>833</v>
      </c>
      <c r="Q3329" s="32" t="s">
        <v>10228</v>
      </c>
      <c r="R3329" s="32" t="s">
        <v>10228</v>
      </c>
    </row>
    <row r="3330" spans="1:18" x14ac:dyDescent="0.25">
      <c r="A3330" s="33" t="s">
        <v>27667</v>
      </c>
      <c r="B3330" s="34" t="s">
        <v>10660</v>
      </c>
      <c r="C3330" s="34" t="s">
        <v>703</v>
      </c>
      <c r="D3330" s="36">
        <v>42108</v>
      </c>
      <c r="E3330" s="34" t="s">
        <v>704</v>
      </c>
      <c r="F3330" s="34" t="s">
        <v>705</v>
      </c>
      <c r="G3330" s="34" t="s">
        <v>10661</v>
      </c>
      <c r="H3330" s="34" t="s">
        <v>945</v>
      </c>
      <c r="I3330" s="34" t="s">
        <v>10662</v>
      </c>
      <c r="J3330" s="36">
        <v>44033</v>
      </c>
      <c r="K3330" s="36">
        <v>44763</v>
      </c>
      <c r="L3330" s="34" t="s">
        <v>10663</v>
      </c>
      <c r="M3330" s="34" t="s">
        <v>729</v>
      </c>
      <c r="N3330" s="34" t="s">
        <v>711</v>
      </c>
      <c r="O3330" s="34" t="s">
        <v>712</v>
      </c>
      <c r="P3330" s="34" t="s">
        <v>743</v>
      </c>
      <c r="Q3330" s="34" t="s">
        <v>10228</v>
      </c>
      <c r="R3330" s="34" t="s">
        <v>10228</v>
      </c>
    </row>
    <row r="3331" spans="1:18" x14ac:dyDescent="0.25">
      <c r="A3331" s="31" t="s">
        <v>27669</v>
      </c>
      <c r="B3331" s="32" t="s">
        <v>10664</v>
      </c>
      <c r="C3331" s="32" t="s">
        <v>703</v>
      </c>
      <c r="D3331" s="35">
        <v>42107</v>
      </c>
      <c r="E3331" s="32" t="s">
        <v>704</v>
      </c>
      <c r="F3331" s="32" t="s">
        <v>705</v>
      </c>
      <c r="G3331" s="32" t="s">
        <v>10665</v>
      </c>
      <c r="H3331" s="32" t="s">
        <v>707</v>
      </c>
      <c r="I3331" s="32" t="s">
        <v>10666</v>
      </c>
      <c r="J3331" s="35">
        <v>44089</v>
      </c>
      <c r="K3331" s="35">
        <v>44819</v>
      </c>
      <c r="L3331" s="32" t="s">
        <v>10667</v>
      </c>
      <c r="M3331" s="32" t="s">
        <v>710</v>
      </c>
      <c r="N3331" s="32" t="s">
        <v>723</v>
      </c>
      <c r="O3331" s="32" t="s">
        <v>2846</v>
      </c>
      <c r="P3331" s="32" t="s">
        <v>833</v>
      </c>
      <c r="Q3331" s="32" t="s">
        <v>10228</v>
      </c>
      <c r="R3331" s="32" t="s">
        <v>10228</v>
      </c>
    </row>
    <row r="3332" spans="1:18" x14ac:dyDescent="0.25">
      <c r="A3332" s="33" t="s">
        <v>27671</v>
      </c>
      <c r="B3332" s="34" t="s">
        <v>10668</v>
      </c>
      <c r="C3332" s="34" t="s">
        <v>703</v>
      </c>
      <c r="D3332" s="36">
        <v>42101</v>
      </c>
      <c r="E3332" s="34" t="s">
        <v>704</v>
      </c>
      <c r="F3332" s="34" t="s">
        <v>705</v>
      </c>
      <c r="G3332" s="34" t="s">
        <v>10669</v>
      </c>
      <c r="H3332" s="34" t="s">
        <v>740</v>
      </c>
      <c r="I3332" s="34" t="s">
        <v>1386</v>
      </c>
      <c r="J3332" s="36">
        <v>44078</v>
      </c>
      <c r="K3332" s="36">
        <v>44808</v>
      </c>
      <c r="L3332" s="34" t="s">
        <v>10670</v>
      </c>
      <c r="M3332" s="34" t="s">
        <v>710</v>
      </c>
      <c r="N3332" s="34" t="s">
        <v>711</v>
      </c>
      <c r="O3332" s="34" t="s">
        <v>712</v>
      </c>
      <c r="P3332" s="34" t="s">
        <v>1042</v>
      </c>
      <c r="Q3332" s="34" t="s">
        <v>10228</v>
      </c>
      <c r="R3332" s="34" t="s">
        <v>10228</v>
      </c>
    </row>
    <row r="3333" spans="1:18" x14ac:dyDescent="0.25">
      <c r="A3333" s="31" t="s">
        <v>27673</v>
      </c>
      <c r="B3333" s="32" t="s">
        <v>10671</v>
      </c>
      <c r="C3333" s="32" t="s">
        <v>703</v>
      </c>
      <c r="D3333" s="35">
        <v>42082</v>
      </c>
      <c r="E3333" s="32" t="s">
        <v>704</v>
      </c>
      <c r="F3333" s="32" t="s">
        <v>705</v>
      </c>
      <c r="G3333" s="32" t="s">
        <v>3715</v>
      </c>
      <c r="H3333" s="32" t="s">
        <v>752</v>
      </c>
      <c r="I3333" s="32" t="s">
        <v>3716</v>
      </c>
      <c r="J3333" s="35">
        <v>44018</v>
      </c>
      <c r="K3333" s="35">
        <v>44748</v>
      </c>
      <c r="L3333" s="32" t="s">
        <v>10672</v>
      </c>
      <c r="M3333" s="32" t="s">
        <v>710</v>
      </c>
      <c r="N3333" s="32" t="s">
        <v>723</v>
      </c>
      <c r="O3333" s="32" t="s">
        <v>712</v>
      </c>
      <c r="P3333" s="32" t="s">
        <v>713</v>
      </c>
      <c r="Q3333" s="32" t="s">
        <v>743</v>
      </c>
      <c r="R3333" s="32" t="s">
        <v>10228</v>
      </c>
    </row>
    <row r="3334" spans="1:18" x14ac:dyDescent="0.25">
      <c r="A3334" s="33" t="s">
        <v>27675</v>
      </c>
      <c r="B3334" s="34" t="s">
        <v>10673</v>
      </c>
      <c r="C3334" s="34" t="s">
        <v>703</v>
      </c>
      <c r="D3334" s="36">
        <v>42082</v>
      </c>
      <c r="E3334" s="34" t="s">
        <v>704</v>
      </c>
      <c r="F3334" s="34" t="s">
        <v>705</v>
      </c>
      <c r="G3334" s="34" t="s">
        <v>10674</v>
      </c>
      <c r="H3334" s="34" t="s">
        <v>752</v>
      </c>
      <c r="I3334" s="34" t="s">
        <v>846</v>
      </c>
      <c r="J3334" s="36">
        <v>44071</v>
      </c>
      <c r="K3334" s="36">
        <v>44801</v>
      </c>
      <c r="L3334" s="34" t="s">
        <v>10675</v>
      </c>
      <c r="M3334" s="34" t="s">
        <v>710</v>
      </c>
      <c r="N3334" s="34" t="s">
        <v>711</v>
      </c>
      <c r="O3334" s="34" t="s">
        <v>773</v>
      </c>
      <c r="P3334" s="34" t="s">
        <v>713</v>
      </c>
      <c r="Q3334" s="34" t="s">
        <v>10228</v>
      </c>
      <c r="R3334" s="34" t="s">
        <v>10228</v>
      </c>
    </row>
    <row r="3335" spans="1:18" x14ac:dyDescent="0.25">
      <c r="A3335" s="31" t="s">
        <v>27677</v>
      </c>
      <c r="B3335" s="32" t="s">
        <v>10676</v>
      </c>
      <c r="C3335" s="32" t="s">
        <v>703</v>
      </c>
      <c r="D3335" s="35">
        <v>42080</v>
      </c>
      <c r="E3335" s="32" t="s">
        <v>704</v>
      </c>
      <c r="F3335" s="32" t="s">
        <v>705</v>
      </c>
      <c r="G3335" s="32" t="s">
        <v>1102</v>
      </c>
      <c r="H3335" s="32" t="s">
        <v>804</v>
      </c>
      <c r="I3335" s="32" t="s">
        <v>1103</v>
      </c>
      <c r="J3335" s="35">
        <v>44020</v>
      </c>
      <c r="K3335" s="35">
        <v>44750</v>
      </c>
      <c r="L3335" s="32" t="s">
        <v>10677</v>
      </c>
      <c r="M3335" s="32" t="s">
        <v>710</v>
      </c>
      <c r="N3335" s="32" t="s">
        <v>711</v>
      </c>
      <c r="O3335" s="32" t="s">
        <v>724</v>
      </c>
      <c r="P3335" s="32" t="s">
        <v>713</v>
      </c>
      <c r="Q3335" s="32" t="s">
        <v>10228</v>
      </c>
      <c r="R3335" s="32" t="s">
        <v>10228</v>
      </c>
    </row>
    <row r="3336" spans="1:18" x14ac:dyDescent="0.25">
      <c r="A3336" s="33" t="s">
        <v>27679</v>
      </c>
      <c r="B3336" s="34" t="s">
        <v>10678</v>
      </c>
      <c r="C3336" s="34" t="s">
        <v>734</v>
      </c>
      <c r="D3336" s="36">
        <v>42060</v>
      </c>
      <c r="E3336" s="34" t="s">
        <v>704</v>
      </c>
      <c r="F3336" s="34" t="s">
        <v>705</v>
      </c>
      <c r="G3336" s="34" t="s">
        <v>10679</v>
      </c>
      <c r="H3336" s="34" t="s">
        <v>740</v>
      </c>
      <c r="I3336" s="34" t="s">
        <v>818</v>
      </c>
      <c r="J3336" s="36">
        <v>44032</v>
      </c>
      <c r="K3336" s="36">
        <v>44762</v>
      </c>
      <c r="L3336" s="34" t="s">
        <v>10680</v>
      </c>
      <c r="M3336" s="34" t="s">
        <v>710</v>
      </c>
      <c r="N3336" s="34" t="s">
        <v>778</v>
      </c>
      <c r="O3336" s="34" t="s">
        <v>712</v>
      </c>
      <c r="P3336" s="34" t="s">
        <v>843</v>
      </c>
      <c r="Q3336" s="34" t="s">
        <v>10228</v>
      </c>
      <c r="R3336" s="34" t="s">
        <v>10228</v>
      </c>
    </row>
    <row r="3337" spans="1:18" x14ac:dyDescent="0.25">
      <c r="A3337" s="31" t="s">
        <v>27681</v>
      </c>
      <c r="B3337" s="32" t="s">
        <v>10681</v>
      </c>
      <c r="C3337" s="32" t="s">
        <v>734</v>
      </c>
      <c r="D3337" s="35">
        <v>42072</v>
      </c>
      <c r="E3337" s="32" t="s">
        <v>704</v>
      </c>
      <c r="F3337" s="32" t="s">
        <v>705</v>
      </c>
      <c r="G3337" s="32" t="s">
        <v>10682</v>
      </c>
      <c r="H3337" s="32" t="s">
        <v>752</v>
      </c>
      <c r="I3337" s="32" t="s">
        <v>10683</v>
      </c>
      <c r="J3337" s="35">
        <v>44013</v>
      </c>
      <c r="K3337" s="35">
        <v>44743</v>
      </c>
      <c r="L3337" s="32" t="s">
        <v>10684</v>
      </c>
      <c r="M3337" s="32" t="s">
        <v>729</v>
      </c>
      <c r="N3337" s="32" t="s">
        <v>778</v>
      </c>
      <c r="O3337" s="32" t="s">
        <v>712</v>
      </c>
      <c r="P3337" s="32" t="s">
        <v>713</v>
      </c>
      <c r="Q3337" s="32" t="s">
        <v>10228</v>
      </c>
      <c r="R3337" s="32" t="s">
        <v>10228</v>
      </c>
    </row>
    <row r="3338" spans="1:18" x14ac:dyDescent="0.25">
      <c r="A3338" s="33" t="s">
        <v>27683</v>
      </c>
      <c r="B3338" s="34" t="s">
        <v>10685</v>
      </c>
      <c r="C3338" s="34" t="s">
        <v>703</v>
      </c>
      <c r="D3338" s="36">
        <v>42059</v>
      </c>
      <c r="E3338" s="34" t="s">
        <v>704</v>
      </c>
      <c r="F3338" s="34" t="s">
        <v>705</v>
      </c>
      <c r="G3338" s="34" t="s">
        <v>10632</v>
      </c>
      <c r="H3338" s="34" t="s">
        <v>763</v>
      </c>
      <c r="I3338" s="34" t="s">
        <v>10633</v>
      </c>
      <c r="J3338" s="36">
        <v>44043</v>
      </c>
      <c r="K3338" s="36">
        <v>44773</v>
      </c>
      <c r="L3338" s="34" t="s">
        <v>10686</v>
      </c>
      <c r="M3338" s="34" t="s">
        <v>710</v>
      </c>
      <c r="N3338" s="34" t="s">
        <v>778</v>
      </c>
      <c r="O3338" s="34" t="s">
        <v>712</v>
      </c>
      <c r="P3338" s="34" t="s">
        <v>713</v>
      </c>
      <c r="Q3338" s="34" t="s">
        <v>833</v>
      </c>
      <c r="R3338" s="34" t="s">
        <v>10228</v>
      </c>
    </row>
    <row r="3339" spans="1:18" x14ac:dyDescent="0.25">
      <c r="A3339" s="31" t="s">
        <v>27685</v>
      </c>
      <c r="B3339" s="32" t="s">
        <v>10687</v>
      </c>
      <c r="C3339" s="32" t="s">
        <v>734</v>
      </c>
      <c r="D3339" s="35">
        <v>42060</v>
      </c>
      <c r="E3339" s="32" t="s">
        <v>704</v>
      </c>
      <c r="F3339" s="32" t="s">
        <v>705</v>
      </c>
      <c r="G3339" s="32" t="s">
        <v>10492</v>
      </c>
      <c r="H3339" s="32" t="s">
        <v>1158</v>
      </c>
      <c r="I3339" s="32" t="s">
        <v>10493</v>
      </c>
      <c r="J3339" s="35">
        <v>44049</v>
      </c>
      <c r="K3339" s="35">
        <v>44779</v>
      </c>
      <c r="L3339" s="32" t="s">
        <v>10688</v>
      </c>
      <c r="M3339" s="32" t="s">
        <v>710</v>
      </c>
      <c r="N3339" s="32" t="s">
        <v>711</v>
      </c>
      <c r="O3339" s="32" t="s">
        <v>1139</v>
      </c>
      <c r="P3339" s="32" t="s">
        <v>876</v>
      </c>
      <c r="Q3339" s="32" t="s">
        <v>833</v>
      </c>
      <c r="R3339" s="32" t="s">
        <v>713</v>
      </c>
    </row>
    <row r="3340" spans="1:18" x14ac:dyDescent="0.25">
      <c r="A3340" s="33" t="s">
        <v>27687</v>
      </c>
      <c r="B3340" s="34" t="s">
        <v>10689</v>
      </c>
      <c r="C3340" s="34" t="s">
        <v>703</v>
      </c>
      <c r="D3340" s="36">
        <v>42059</v>
      </c>
      <c r="E3340" s="34" t="s">
        <v>704</v>
      </c>
      <c r="F3340" s="34" t="s">
        <v>705</v>
      </c>
      <c r="G3340" s="34" t="s">
        <v>10690</v>
      </c>
      <c r="H3340" s="34" t="s">
        <v>798</v>
      </c>
      <c r="I3340" s="34" t="s">
        <v>2085</v>
      </c>
      <c r="J3340" s="36">
        <v>44089</v>
      </c>
      <c r="K3340" s="36">
        <v>44819</v>
      </c>
      <c r="L3340" s="34" t="s">
        <v>10691</v>
      </c>
      <c r="M3340" s="34" t="s">
        <v>718</v>
      </c>
      <c r="N3340" s="34" t="s">
        <v>778</v>
      </c>
      <c r="O3340" s="34" t="s">
        <v>712</v>
      </c>
      <c r="P3340" s="34" t="s">
        <v>713</v>
      </c>
      <c r="Q3340" s="34" t="s">
        <v>10228</v>
      </c>
      <c r="R3340" s="34" t="s">
        <v>10228</v>
      </c>
    </row>
    <row r="3341" spans="1:18" x14ac:dyDescent="0.25">
      <c r="A3341" s="31" t="s">
        <v>27689</v>
      </c>
      <c r="B3341" s="32" t="s">
        <v>10692</v>
      </c>
      <c r="C3341" s="32" t="s">
        <v>734</v>
      </c>
      <c r="D3341" s="35">
        <v>42055</v>
      </c>
      <c r="E3341" s="32" t="s">
        <v>996</v>
      </c>
      <c r="F3341" s="32" t="s">
        <v>705</v>
      </c>
      <c r="G3341" s="32" t="s">
        <v>10693</v>
      </c>
      <c r="H3341" s="32" t="s">
        <v>904</v>
      </c>
      <c r="I3341" s="32" t="s">
        <v>1291</v>
      </c>
      <c r="J3341" s="35">
        <v>44026</v>
      </c>
      <c r="K3341" s="35">
        <v>44756</v>
      </c>
      <c r="L3341" s="32" t="s">
        <v>10694</v>
      </c>
      <c r="M3341" s="32" t="s">
        <v>710</v>
      </c>
      <c r="N3341" s="32" t="s">
        <v>778</v>
      </c>
      <c r="O3341" s="32" t="s">
        <v>1015</v>
      </c>
      <c r="P3341" s="32" t="s">
        <v>713</v>
      </c>
      <c r="Q3341" s="32" t="s">
        <v>832</v>
      </c>
      <c r="R3341" s="32" t="s">
        <v>833</v>
      </c>
    </row>
    <row r="3342" spans="1:18" x14ac:dyDescent="0.25">
      <c r="A3342" s="33" t="s">
        <v>27691</v>
      </c>
      <c r="B3342" s="34" t="s">
        <v>10695</v>
      </c>
      <c r="C3342" s="34" t="s">
        <v>703</v>
      </c>
      <c r="D3342" s="36">
        <v>42047</v>
      </c>
      <c r="E3342" s="34" t="s">
        <v>704</v>
      </c>
      <c r="F3342" s="34" t="s">
        <v>705</v>
      </c>
      <c r="G3342" s="34" t="s">
        <v>5632</v>
      </c>
      <c r="H3342" s="34" t="s">
        <v>860</v>
      </c>
      <c r="I3342" s="34" t="s">
        <v>5633</v>
      </c>
      <c r="J3342" s="36">
        <v>44042</v>
      </c>
      <c r="K3342" s="36">
        <v>44772</v>
      </c>
      <c r="L3342" s="34" t="s">
        <v>10696</v>
      </c>
      <c r="M3342" s="34" t="s">
        <v>710</v>
      </c>
      <c r="N3342" s="34" t="s">
        <v>749</v>
      </c>
      <c r="O3342" s="34" t="s">
        <v>712</v>
      </c>
      <c r="P3342" s="34" t="s">
        <v>713</v>
      </c>
      <c r="Q3342" s="34" t="s">
        <v>10228</v>
      </c>
      <c r="R3342" s="34" t="s">
        <v>10228</v>
      </c>
    </row>
    <row r="3343" spans="1:18" x14ac:dyDescent="0.25">
      <c r="A3343" s="31" t="s">
        <v>27693</v>
      </c>
      <c r="B3343" s="32" t="s">
        <v>10697</v>
      </c>
      <c r="C3343" s="32" t="s">
        <v>703</v>
      </c>
      <c r="D3343" s="35">
        <v>42045</v>
      </c>
      <c r="E3343" s="32" t="s">
        <v>704</v>
      </c>
      <c r="F3343" s="32" t="s">
        <v>705</v>
      </c>
      <c r="G3343" s="32" t="s">
        <v>10698</v>
      </c>
      <c r="H3343" s="32" t="s">
        <v>769</v>
      </c>
      <c r="I3343" s="32" t="s">
        <v>2759</v>
      </c>
      <c r="J3343" s="35">
        <v>44050</v>
      </c>
      <c r="K3343" s="35">
        <v>44780</v>
      </c>
      <c r="L3343" s="32" t="s">
        <v>10699</v>
      </c>
      <c r="M3343" s="32" t="s">
        <v>772</v>
      </c>
      <c r="N3343" s="32" t="s">
        <v>723</v>
      </c>
      <c r="O3343" s="32" t="s">
        <v>712</v>
      </c>
      <c r="P3343" s="32" t="s">
        <v>713</v>
      </c>
      <c r="Q3343" s="32" t="s">
        <v>10228</v>
      </c>
      <c r="R3343" s="32" t="s">
        <v>10228</v>
      </c>
    </row>
    <row r="3344" spans="1:18" x14ac:dyDescent="0.25">
      <c r="A3344" s="33" t="s">
        <v>27695</v>
      </c>
      <c r="B3344" s="34" t="s">
        <v>10700</v>
      </c>
      <c r="C3344" s="34" t="s">
        <v>734</v>
      </c>
      <c r="D3344" s="36">
        <v>42041</v>
      </c>
      <c r="E3344" s="34" t="s">
        <v>704</v>
      </c>
      <c r="F3344" s="34" t="s">
        <v>705</v>
      </c>
      <c r="G3344" s="34" t="s">
        <v>10701</v>
      </c>
      <c r="H3344" s="34" t="s">
        <v>740</v>
      </c>
      <c r="I3344" s="34" t="s">
        <v>1146</v>
      </c>
      <c r="J3344" s="36">
        <v>44035</v>
      </c>
      <c r="K3344" s="36">
        <v>44765</v>
      </c>
      <c r="L3344" s="34" t="s">
        <v>10702</v>
      </c>
      <c r="M3344" s="34" t="s">
        <v>710</v>
      </c>
      <c r="N3344" s="34" t="s">
        <v>711</v>
      </c>
      <c r="O3344" s="34" t="s">
        <v>712</v>
      </c>
      <c r="P3344" s="34" t="s">
        <v>1042</v>
      </c>
      <c r="Q3344" s="34" t="s">
        <v>10228</v>
      </c>
      <c r="R3344" s="34" t="s">
        <v>10228</v>
      </c>
    </row>
    <row r="3345" spans="1:18" x14ac:dyDescent="0.25">
      <c r="A3345" s="31" t="s">
        <v>27697</v>
      </c>
      <c r="B3345" s="32" t="s">
        <v>10703</v>
      </c>
      <c r="C3345" s="32" t="s">
        <v>703</v>
      </c>
      <c r="D3345" s="35">
        <v>42040</v>
      </c>
      <c r="E3345" s="32" t="s">
        <v>704</v>
      </c>
      <c r="F3345" s="32" t="s">
        <v>705</v>
      </c>
      <c r="G3345" s="32" t="s">
        <v>10704</v>
      </c>
      <c r="H3345" s="32" t="s">
        <v>707</v>
      </c>
      <c r="I3345" s="32" t="s">
        <v>10705</v>
      </c>
      <c r="J3345" s="35">
        <v>44088</v>
      </c>
      <c r="K3345" s="35">
        <v>44818</v>
      </c>
      <c r="L3345" s="32" t="s">
        <v>10706</v>
      </c>
      <c r="M3345" s="32" t="s">
        <v>710</v>
      </c>
      <c r="N3345" s="32" t="s">
        <v>778</v>
      </c>
      <c r="O3345" s="32" t="s">
        <v>755</v>
      </c>
      <c r="P3345" s="32" t="s">
        <v>713</v>
      </c>
      <c r="Q3345" s="32" t="s">
        <v>10228</v>
      </c>
      <c r="R3345" s="32" t="s">
        <v>10228</v>
      </c>
    </row>
    <row r="3346" spans="1:18" x14ac:dyDescent="0.25">
      <c r="A3346" s="33" t="s">
        <v>27699</v>
      </c>
      <c r="B3346" s="34" t="s">
        <v>10707</v>
      </c>
      <c r="C3346" s="34" t="s">
        <v>703</v>
      </c>
      <c r="D3346" s="36">
        <v>42038</v>
      </c>
      <c r="E3346" s="34" t="s">
        <v>704</v>
      </c>
      <c r="F3346" s="34" t="s">
        <v>705</v>
      </c>
      <c r="G3346" s="34" t="s">
        <v>1863</v>
      </c>
      <c r="H3346" s="34" t="s">
        <v>789</v>
      </c>
      <c r="I3346" s="34" t="s">
        <v>1864</v>
      </c>
      <c r="J3346" s="36">
        <v>44026</v>
      </c>
      <c r="K3346" s="36">
        <v>44756</v>
      </c>
      <c r="L3346" s="34" t="s">
        <v>10708</v>
      </c>
      <c r="M3346" s="34" t="s">
        <v>710</v>
      </c>
      <c r="N3346" s="34" t="s">
        <v>723</v>
      </c>
      <c r="O3346" s="34" t="s">
        <v>1015</v>
      </c>
      <c r="P3346" s="34" t="s">
        <v>1106</v>
      </c>
      <c r="Q3346" s="34" t="s">
        <v>968</v>
      </c>
      <c r="R3346" s="34" t="s">
        <v>10228</v>
      </c>
    </row>
    <row r="3347" spans="1:18" x14ac:dyDescent="0.25">
      <c r="A3347" s="31" t="s">
        <v>27701</v>
      </c>
      <c r="B3347" s="32" t="s">
        <v>10709</v>
      </c>
      <c r="C3347" s="32" t="s">
        <v>734</v>
      </c>
      <c r="D3347" s="35">
        <v>42039</v>
      </c>
      <c r="E3347" s="32" t="s">
        <v>704</v>
      </c>
      <c r="F3347" s="32" t="s">
        <v>705</v>
      </c>
      <c r="G3347" s="32" t="s">
        <v>10710</v>
      </c>
      <c r="H3347" s="32" t="s">
        <v>752</v>
      </c>
      <c r="I3347" s="32" t="s">
        <v>846</v>
      </c>
      <c r="J3347" s="35">
        <v>44019</v>
      </c>
      <c r="K3347" s="35">
        <v>44749</v>
      </c>
      <c r="L3347" s="32" t="s">
        <v>10711</v>
      </c>
      <c r="M3347" s="32" t="s">
        <v>710</v>
      </c>
      <c r="N3347" s="32" t="s">
        <v>778</v>
      </c>
      <c r="O3347" s="32" t="s">
        <v>712</v>
      </c>
      <c r="P3347" s="32" t="s">
        <v>713</v>
      </c>
      <c r="Q3347" s="32" t="s">
        <v>10228</v>
      </c>
      <c r="R3347" s="32" t="s">
        <v>10228</v>
      </c>
    </row>
    <row r="3348" spans="1:18" x14ac:dyDescent="0.25">
      <c r="A3348" s="33" t="s">
        <v>27703</v>
      </c>
      <c r="B3348" s="34" t="s">
        <v>10712</v>
      </c>
      <c r="C3348" s="34" t="s">
        <v>703</v>
      </c>
      <c r="D3348" s="36">
        <v>42038</v>
      </c>
      <c r="E3348" s="34" t="s">
        <v>704</v>
      </c>
      <c r="F3348" s="34" t="s">
        <v>705</v>
      </c>
      <c r="G3348" s="34" t="s">
        <v>10713</v>
      </c>
      <c r="H3348" s="34" t="s">
        <v>789</v>
      </c>
      <c r="I3348" s="34" t="s">
        <v>10714</v>
      </c>
      <c r="J3348" s="36">
        <v>44084</v>
      </c>
      <c r="K3348" s="36">
        <v>44814</v>
      </c>
      <c r="L3348" s="34" t="s">
        <v>10715</v>
      </c>
      <c r="M3348" s="34" t="s">
        <v>710</v>
      </c>
      <c r="N3348" s="34" t="s">
        <v>711</v>
      </c>
      <c r="O3348" s="34" t="s">
        <v>712</v>
      </c>
      <c r="P3348" s="34" t="s">
        <v>743</v>
      </c>
      <c r="Q3348" s="34" t="s">
        <v>1042</v>
      </c>
      <c r="R3348" s="34" t="s">
        <v>10228</v>
      </c>
    </row>
    <row r="3349" spans="1:18" x14ac:dyDescent="0.25">
      <c r="A3349" s="31" t="s">
        <v>27705</v>
      </c>
      <c r="B3349" s="32" t="s">
        <v>10716</v>
      </c>
      <c r="C3349" s="32" t="s">
        <v>703</v>
      </c>
      <c r="D3349" s="35">
        <v>42034</v>
      </c>
      <c r="E3349" s="32" t="s">
        <v>704</v>
      </c>
      <c r="F3349" s="32" t="s">
        <v>705</v>
      </c>
      <c r="G3349" s="32" t="s">
        <v>10717</v>
      </c>
      <c r="H3349" s="32" t="s">
        <v>769</v>
      </c>
      <c r="I3349" s="32" t="s">
        <v>770</v>
      </c>
      <c r="J3349" s="35">
        <v>44103</v>
      </c>
      <c r="K3349" s="35">
        <v>44833</v>
      </c>
      <c r="L3349" s="32" t="s">
        <v>10718</v>
      </c>
      <c r="M3349" s="32" t="s">
        <v>772</v>
      </c>
      <c r="N3349" s="32" t="s">
        <v>711</v>
      </c>
      <c r="O3349" s="32" t="s">
        <v>712</v>
      </c>
      <c r="P3349" s="32" t="s">
        <v>713</v>
      </c>
      <c r="Q3349" s="32" t="s">
        <v>10228</v>
      </c>
      <c r="R3349" s="32" t="s">
        <v>10228</v>
      </c>
    </row>
    <row r="3350" spans="1:18" x14ac:dyDescent="0.25">
      <c r="A3350" s="33" t="s">
        <v>27707</v>
      </c>
      <c r="B3350" s="34" t="s">
        <v>10719</v>
      </c>
      <c r="C3350" s="34" t="s">
        <v>703</v>
      </c>
      <c r="D3350" s="36">
        <v>42033</v>
      </c>
      <c r="E3350" s="34" t="s">
        <v>704</v>
      </c>
      <c r="F3350" s="34" t="s">
        <v>705</v>
      </c>
      <c r="G3350" s="34" t="s">
        <v>2771</v>
      </c>
      <c r="H3350" s="34" t="s">
        <v>904</v>
      </c>
      <c r="I3350" s="34" t="s">
        <v>2772</v>
      </c>
      <c r="J3350" s="36">
        <v>44027</v>
      </c>
      <c r="K3350" s="36">
        <v>44757</v>
      </c>
      <c r="L3350" s="34" t="s">
        <v>10720</v>
      </c>
      <c r="M3350" s="34" t="s">
        <v>710</v>
      </c>
      <c r="N3350" s="34" t="s">
        <v>749</v>
      </c>
      <c r="O3350" s="34" t="s">
        <v>712</v>
      </c>
      <c r="P3350" s="34" t="s">
        <v>713</v>
      </c>
      <c r="Q3350" s="34" t="s">
        <v>743</v>
      </c>
      <c r="R3350" s="34" t="s">
        <v>10228</v>
      </c>
    </row>
    <row r="3351" spans="1:18" x14ac:dyDescent="0.25">
      <c r="A3351" s="31" t="s">
        <v>27709</v>
      </c>
      <c r="B3351" s="32" t="s">
        <v>10721</v>
      </c>
      <c r="C3351" s="32" t="s">
        <v>703</v>
      </c>
      <c r="D3351" s="35">
        <v>42018</v>
      </c>
      <c r="E3351" s="32" t="s">
        <v>704</v>
      </c>
      <c r="F3351" s="32" t="s">
        <v>705</v>
      </c>
      <c r="G3351" s="32" t="s">
        <v>10722</v>
      </c>
      <c r="H3351" s="32" t="s">
        <v>804</v>
      </c>
      <c r="I3351" s="32" t="s">
        <v>712</v>
      </c>
      <c r="J3351" s="35">
        <v>44077</v>
      </c>
      <c r="K3351" s="35">
        <v>44807</v>
      </c>
      <c r="L3351" s="32" t="s">
        <v>10723</v>
      </c>
      <c r="M3351" s="32" t="s">
        <v>710</v>
      </c>
      <c r="N3351" s="32" t="s">
        <v>778</v>
      </c>
      <c r="O3351" s="32" t="s">
        <v>2967</v>
      </c>
      <c r="P3351" s="32" t="s">
        <v>713</v>
      </c>
      <c r="Q3351" s="32" t="s">
        <v>743</v>
      </c>
      <c r="R3351" s="32" t="s">
        <v>10228</v>
      </c>
    </row>
    <row r="3352" spans="1:18" x14ac:dyDescent="0.25">
      <c r="A3352" s="33" t="s">
        <v>27711</v>
      </c>
      <c r="B3352" s="34" t="s">
        <v>10724</v>
      </c>
      <c r="C3352" s="34" t="s">
        <v>703</v>
      </c>
      <c r="D3352" s="36">
        <v>42013</v>
      </c>
      <c r="E3352" s="34" t="s">
        <v>704</v>
      </c>
      <c r="F3352" s="34" t="s">
        <v>705</v>
      </c>
      <c r="G3352" s="34" t="s">
        <v>3520</v>
      </c>
      <c r="H3352" s="34" t="s">
        <v>789</v>
      </c>
      <c r="I3352" s="34" t="s">
        <v>3521</v>
      </c>
      <c r="J3352" s="36">
        <v>44055</v>
      </c>
      <c r="K3352" s="36">
        <v>44785</v>
      </c>
      <c r="L3352" s="34" t="s">
        <v>10725</v>
      </c>
      <c r="M3352" s="34" t="s">
        <v>710</v>
      </c>
      <c r="N3352" s="34" t="s">
        <v>723</v>
      </c>
      <c r="O3352" s="34" t="s">
        <v>724</v>
      </c>
      <c r="P3352" s="34" t="s">
        <v>833</v>
      </c>
      <c r="Q3352" s="34" t="s">
        <v>10228</v>
      </c>
      <c r="R3352" s="34" t="s">
        <v>10228</v>
      </c>
    </row>
    <row r="3353" spans="1:18" x14ac:dyDescent="0.25">
      <c r="A3353" s="31" t="s">
        <v>27713</v>
      </c>
      <c r="B3353" s="32" t="s">
        <v>10726</v>
      </c>
      <c r="C3353" s="32" t="s">
        <v>703</v>
      </c>
      <c r="D3353" s="35">
        <v>42012</v>
      </c>
      <c r="E3353" s="32" t="s">
        <v>704</v>
      </c>
      <c r="F3353" s="32" t="s">
        <v>705</v>
      </c>
      <c r="G3353" s="32" t="s">
        <v>10727</v>
      </c>
      <c r="H3353" s="32" t="s">
        <v>752</v>
      </c>
      <c r="I3353" s="32" t="s">
        <v>846</v>
      </c>
      <c r="J3353" s="35">
        <v>44053</v>
      </c>
      <c r="K3353" s="35">
        <v>44783</v>
      </c>
      <c r="L3353" s="32" t="s">
        <v>10728</v>
      </c>
      <c r="M3353" s="32" t="s">
        <v>710</v>
      </c>
      <c r="N3353" s="32" t="s">
        <v>778</v>
      </c>
      <c r="O3353" s="32" t="s">
        <v>712</v>
      </c>
      <c r="P3353" s="32" t="s">
        <v>713</v>
      </c>
      <c r="Q3353" s="32" t="s">
        <v>10228</v>
      </c>
      <c r="R3353" s="32" t="s">
        <v>10228</v>
      </c>
    </row>
    <row r="3354" spans="1:18" x14ac:dyDescent="0.25">
      <c r="A3354" s="33" t="s">
        <v>27715</v>
      </c>
      <c r="B3354" s="34" t="s">
        <v>10729</v>
      </c>
      <c r="C3354" s="34" t="s">
        <v>703</v>
      </c>
      <c r="D3354" s="36">
        <v>42234</v>
      </c>
      <c r="E3354" s="34" t="s">
        <v>704</v>
      </c>
      <c r="F3354" s="34" t="s">
        <v>705</v>
      </c>
      <c r="G3354" s="34" t="s">
        <v>10730</v>
      </c>
      <c r="H3354" s="34" t="s">
        <v>752</v>
      </c>
      <c r="I3354" s="34" t="s">
        <v>1220</v>
      </c>
      <c r="J3354" s="36">
        <v>44019</v>
      </c>
      <c r="K3354" s="36">
        <v>44749</v>
      </c>
      <c r="L3354" s="34" t="s">
        <v>10731</v>
      </c>
      <c r="M3354" s="34" t="s">
        <v>710</v>
      </c>
      <c r="N3354" s="34" t="s">
        <v>723</v>
      </c>
      <c r="O3354" s="34" t="s">
        <v>712</v>
      </c>
      <c r="P3354" s="34" t="s">
        <v>713</v>
      </c>
      <c r="Q3354" s="34" t="s">
        <v>10228</v>
      </c>
      <c r="R3354" s="34" t="s">
        <v>10228</v>
      </c>
    </row>
    <row r="3355" spans="1:18" x14ac:dyDescent="0.25">
      <c r="A3355" s="31" t="s">
        <v>27717</v>
      </c>
      <c r="B3355" s="32" t="s">
        <v>10732</v>
      </c>
      <c r="C3355" s="32" t="s">
        <v>703</v>
      </c>
      <c r="D3355" s="35">
        <v>42010</v>
      </c>
      <c r="E3355" s="32" t="s">
        <v>704</v>
      </c>
      <c r="F3355" s="32" t="s">
        <v>705</v>
      </c>
      <c r="G3355" s="32" t="s">
        <v>10733</v>
      </c>
      <c r="H3355" s="32" t="s">
        <v>736</v>
      </c>
      <c r="I3355" s="32" t="s">
        <v>10734</v>
      </c>
      <c r="J3355" s="35">
        <v>43614</v>
      </c>
      <c r="K3355" s="35">
        <v>44345</v>
      </c>
      <c r="L3355" s="32" t="s">
        <v>10735</v>
      </c>
      <c r="M3355" s="32" t="s">
        <v>710</v>
      </c>
      <c r="N3355" s="32" t="s">
        <v>749</v>
      </c>
      <c r="O3355" s="32" t="s">
        <v>712</v>
      </c>
      <c r="P3355" s="32" t="s">
        <v>743</v>
      </c>
      <c r="Q3355" s="32" t="s">
        <v>10228</v>
      </c>
      <c r="R3355" s="32" t="s">
        <v>10228</v>
      </c>
    </row>
    <row r="3356" spans="1:18" x14ac:dyDescent="0.25">
      <c r="A3356" s="33" t="s">
        <v>27719</v>
      </c>
      <c r="B3356" s="34" t="s">
        <v>10736</v>
      </c>
      <c r="C3356" s="34" t="s">
        <v>703</v>
      </c>
      <c r="D3356" s="36">
        <v>42013</v>
      </c>
      <c r="E3356" s="34" t="s">
        <v>704</v>
      </c>
      <c r="F3356" s="34" t="s">
        <v>705</v>
      </c>
      <c r="G3356" s="34" t="s">
        <v>4524</v>
      </c>
      <c r="H3356" s="34" t="s">
        <v>740</v>
      </c>
      <c r="I3356" s="34" t="s">
        <v>4525</v>
      </c>
      <c r="J3356" s="36">
        <v>43607</v>
      </c>
      <c r="K3356" s="36">
        <v>44338</v>
      </c>
      <c r="L3356" s="34" t="s">
        <v>10737</v>
      </c>
      <c r="M3356" s="34" t="s">
        <v>772</v>
      </c>
      <c r="N3356" s="34" t="s">
        <v>723</v>
      </c>
      <c r="O3356" s="34" t="s">
        <v>712</v>
      </c>
      <c r="P3356" s="34" t="s">
        <v>743</v>
      </c>
      <c r="Q3356" s="34" t="s">
        <v>713</v>
      </c>
      <c r="R3356" s="34" t="s">
        <v>10228</v>
      </c>
    </row>
    <row r="3357" spans="1:18" x14ac:dyDescent="0.25">
      <c r="A3357" s="31" t="s">
        <v>27721</v>
      </c>
      <c r="B3357" s="32" t="s">
        <v>10738</v>
      </c>
      <c r="C3357" s="32" t="s">
        <v>703</v>
      </c>
      <c r="D3357" s="35">
        <v>42016</v>
      </c>
      <c r="E3357" s="32" t="s">
        <v>704</v>
      </c>
      <c r="F3357" s="32" t="s">
        <v>705</v>
      </c>
      <c r="G3357" s="32" t="s">
        <v>10739</v>
      </c>
      <c r="H3357" s="32" t="s">
        <v>1262</v>
      </c>
      <c r="I3357" s="32" t="s">
        <v>10740</v>
      </c>
      <c r="J3357" s="35">
        <v>43608</v>
      </c>
      <c r="K3357" s="35">
        <v>44339</v>
      </c>
      <c r="L3357" s="32" t="s">
        <v>10741</v>
      </c>
      <c r="M3357" s="32" t="s">
        <v>710</v>
      </c>
      <c r="N3357" s="32" t="s">
        <v>749</v>
      </c>
      <c r="O3357" s="32" t="s">
        <v>712</v>
      </c>
      <c r="P3357" s="32" t="s">
        <v>743</v>
      </c>
      <c r="Q3357" s="32" t="s">
        <v>713</v>
      </c>
      <c r="R3357" s="32" t="s">
        <v>833</v>
      </c>
    </row>
    <row r="3358" spans="1:18" x14ac:dyDescent="0.25">
      <c r="A3358" s="33" t="s">
        <v>27723</v>
      </c>
      <c r="B3358" s="34" t="s">
        <v>10742</v>
      </c>
      <c r="C3358" s="34" t="s">
        <v>703</v>
      </c>
      <c r="D3358" s="36">
        <v>42017</v>
      </c>
      <c r="E3358" s="34" t="s">
        <v>704</v>
      </c>
      <c r="F3358" s="34" t="s">
        <v>705</v>
      </c>
      <c r="G3358" s="34" t="s">
        <v>7110</v>
      </c>
      <c r="H3358" s="34" t="s">
        <v>763</v>
      </c>
      <c r="I3358" s="34" t="s">
        <v>7111</v>
      </c>
      <c r="J3358" s="36">
        <v>43614</v>
      </c>
      <c r="K3358" s="36">
        <v>44345</v>
      </c>
      <c r="L3358" s="34" t="s">
        <v>10743</v>
      </c>
      <c r="M3358" s="34" t="s">
        <v>710</v>
      </c>
      <c r="N3358" s="34" t="s">
        <v>723</v>
      </c>
      <c r="O3358" s="34" t="s">
        <v>1051</v>
      </c>
      <c r="P3358" s="34" t="s">
        <v>760</v>
      </c>
      <c r="Q3358" s="34" t="s">
        <v>10228</v>
      </c>
      <c r="R3358" s="34" t="s">
        <v>10228</v>
      </c>
    </row>
    <row r="3359" spans="1:18" x14ac:dyDescent="0.25">
      <c r="A3359" s="31" t="s">
        <v>27725</v>
      </c>
      <c r="B3359" s="32" t="s">
        <v>10744</v>
      </c>
      <c r="C3359" s="32" t="s">
        <v>703</v>
      </c>
      <c r="D3359" s="35">
        <v>42018</v>
      </c>
      <c r="E3359" s="32" t="s">
        <v>704</v>
      </c>
      <c r="F3359" s="32" t="s">
        <v>705</v>
      </c>
      <c r="G3359" s="32" t="s">
        <v>10745</v>
      </c>
      <c r="H3359" s="32" t="s">
        <v>1286</v>
      </c>
      <c r="I3359" s="32" t="s">
        <v>10746</v>
      </c>
      <c r="J3359" s="35">
        <v>43584</v>
      </c>
      <c r="K3359" s="35">
        <v>44315</v>
      </c>
      <c r="L3359" s="32" t="s">
        <v>10747</v>
      </c>
      <c r="M3359" s="32" t="s">
        <v>710</v>
      </c>
      <c r="N3359" s="32" t="s">
        <v>749</v>
      </c>
      <c r="O3359" s="32" t="s">
        <v>712</v>
      </c>
      <c r="P3359" s="32" t="s">
        <v>743</v>
      </c>
      <c r="Q3359" s="32" t="s">
        <v>10228</v>
      </c>
      <c r="R3359" s="32" t="s">
        <v>10228</v>
      </c>
    </row>
    <row r="3360" spans="1:18" x14ac:dyDescent="0.25">
      <c r="A3360" s="33" t="s">
        <v>27727</v>
      </c>
      <c r="B3360" s="34" t="s">
        <v>10748</v>
      </c>
      <c r="C3360" s="34" t="s">
        <v>703</v>
      </c>
      <c r="D3360" s="36">
        <v>42018</v>
      </c>
      <c r="E3360" s="34" t="s">
        <v>704</v>
      </c>
      <c r="F3360" s="34" t="s">
        <v>705</v>
      </c>
      <c r="G3360" s="34" t="s">
        <v>10749</v>
      </c>
      <c r="H3360" s="34" t="s">
        <v>736</v>
      </c>
      <c r="I3360" s="34" t="s">
        <v>1510</v>
      </c>
      <c r="J3360" s="36">
        <v>43587</v>
      </c>
      <c r="K3360" s="36">
        <v>44318</v>
      </c>
      <c r="L3360" s="34" t="s">
        <v>10750</v>
      </c>
      <c r="M3360" s="34" t="s">
        <v>710</v>
      </c>
      <c r="N3360" s="34" t="s">
        <v>723</v>
      </c>
      <c r="O3360" s="34" t="s">
        <v>712</v>
      </c>
      <c r="P3360" s="34" t="s">
        <v>713</v>
      </c>
      <c r="Q3360" s="34" t="s">
        <v>889</v>
      </c>
      <c r="R3360" s="34" t="s">
        <v>10228</v>
      </c>
    </row>
    <row r="3361" spans="1:18" x14ac:dyDescent="0.25">
      <c r="A3361" s="31" t="s">
        <v>27729</v>
      </c>
      <c r="B3361" s="32" t="s">
        <v>10751</v>
      </c>
      <c r="C3361" s="32" t="s">
        <v>703</v>
      </c>
      <c r="D3361" s="35">
        <v>42019</v>
      </c>
      <c r="E3361" s="32" t="s">
        <v>704</v>
      </c>
      <c r="F3361" s="32" t="s">
        <v>705</v>
      </c>
      <c r="G3361" s="32" t="s">
        <v>1665</v>
      </c>
      <c r="H3361" s="32" t="s">
        <v>1286</v>
      </c>
      <c r="I3361" s="32" t="s">
        <v>1666</v>
      </c>
      <c r="J3361" s="35">
        <v>43578</v>
      </c>
      <c r="K3361" s="35">
        <v>44309</v>
      </c>
      <c r="L3361" s="32" t="s">
        <v>10752</v>
      </c>
      <c r="M3361" s="32" t="s">
        <v>772</v>
      </c>
      <c r="N3361" s="32" t="s">
        <v>749</v>
      </c>
      <c r="O3361" s="32" t="s">
        <v>712</v>
      </c>
      <c r="P3361" s="32" t="s">
        <v>743</v>
      </c>
      <c r="Q3361" s="32" t="s">
        <v>10228</v>
      </c>
      <c r="R3361" s="32" t="s">
        <v>10228</v>
      </c>
    </row>
    <row r="3362" spans="1:18" x14ac:dyDescent="0.25">
      <c r="A3362" s="33" t="s">
        <v>27731</v>
      </c>
      <c r="B3362" s="34" t="s">
        <v>10753</v>
      </c>
      <c r="C3362" s="34" t="s">
        <v>703</v>
      </c>
      <c r="D3362" s="36">
        <v>42020</v>
      </c>
      <c r="E3362" s="34" t="s">
        <v>704</v>
      </c>
      <c r="F3362" s="34" t="s">
        <v>705</v>
      </c>
      <c r="G3362" s="34" t="s">
        <v>1544</v>
      </c>
      <c r="H3362" s="34" t="s">
        <v>998</v>
      </c>
      <c r="I3362" s="34" t="s">
        <v>1545</v>
      </c>
      <c r="J3362" s="36">
        <v>43588</v>
      </c>
      <c r="K3362" s="36">
        <v>44319</v>
      </c>
      <c r="L3362" s="34" t="s">
        <v>10754</v>
      </c>
      <c r="M3362" s="34" t="s">
        <v>710</v>
      </c>
      <c r="N3362" s="34" t="s">
        <v>749</v>
      </c>
      <c r="O3362" s="34" t="s">
        <v>712</v>
      </c>
      <c r="P3362" s="34" t="s">
        <v>743</v>
      </c>
      <c r="Q3362" s="34" t="s">
        <v>713</v>
      </c>
      <c r="R3362" s="34" t="s">
        <v>876</v>
      </c>
    </row>
    <row r="3363" spans="1:18" x14ac:dyDescent="0.25">
      <c r="A3363" s="31" t="s">
        <v>27733</v>
      </c>
      <c r="B3363" s="32" t="s">
        <v>10755</v>
      </c>
      <c r="C3363" s="32" t="s">
        <v>703</v>
      </c>
      <c r="D3363" s="35">
        <v>42026</v>
      </c>
      <c r="E3363" s="32" t="s">
        <v>704</v>
      </c>
      <c r="F3363" s="32" t="s">
        <v>705</v>
      </c>
      <c r="G3363" s="32" t="s">
        <v>10756</v>
      </c>
      <c r="H3363" s="32" t="s">
        <v>752</v>
      </c>
      <c r="I3363" s="32" t="s">
        <v>10757</v>
      </c>
      <c r="J3363" s="35">
        <v>43643</v>
      </c>
      <c r="K3363" s="35">
        <v>44374</v>
      </c>
      <c r="L3363" s="32" t="s">
        <v>10758</v>
      </c>
      <c r="M3363" s="32" t="s">
        <v>710</v>
      </c>
      <c r="N3363" s="32" t="s">
        <v>723</v>
      </c>
      <c r="O3363" s="32" t="s">
        <v>712</v>
      </c>
      <c r="P3363" s="32" t="s">
        <v>713</v>
      </c>
      <c r="Q3363" s="32" t="s">
        <v>743</v>
      </c>
      <c r="R3363" s="32" t="s">
        <v>10228</v>
      </c>
    </row>
    <row r="3364" spans="1:18" x14ac:dyDescent="0.25">
      <c r="A3364" s="33" t="s">
        <v>27735</v>
      </c>
      <c r="B3364" s="34" t="s">
        <v>10759</v>
      </c>
      <c r="C3364" s="34" t="s">
        <v>703</v>
      </c>
      <c r="D3364" s="36">
        <v>42027</v>
      </c>
      <c r="E3364" s="34" t="s">
        <v>704</v>
      </c>
      <c r="F3364" s="34" t="s">
        <v>705</v>
      </c>
      <c r="G3364" s="34" t="s">
        <v>1552</v>
      </c>
      <c r="H3364" s="34" t="s">
        <v>789</v>
      </c>
      <c r="I3364" s="34" t="s">
        <v>1553</v>
      </c>
      <c r="J3364" s="36">
        <v>43607</v>
      </c>
      <c r="K3364" s="36">
        <v>44338</v>
      </c>
      <c r="L3364" s="34" t="s">
        <v>10760</v>
      </c>
      <c r="M3364" s="34" t="s">
        <v>710</v>
      </c>
      <c r="N3364" s="34" t="s">
        <v>723</v>
      </c>
      <c r="O3364" s="34" t="s">
        <v>712</v>
      </c>
      <c r="P3364" s="34" t="s">
        <v>760</v>
      </c>
      <c r="Q3364" s="34" t="s">
        <v>713</v>
      </c>
      <c r="R3364" s="34" t="s">
        <v>743</v>
      </c>
    </row>
    <row r="3365" spans="1:18" x14ac:dyDescent="0.25">
      <c r="A3365" s="31" t="s">
        <v>27737</v>
      </c>
      <c r="B3365" s="32" t="s">
        <v>10761</v>
      </c>
      <c r="C3365" s="32" t="s">
        <v>703</v>
      </c>
      <c r="D3365" s="35">
        <v>42027</v>
      </c>
      <c r="E3365" s="32" t="s">
        <v>704</v>
      </c>
      <c r="F3365" s="32" t="s">
        <v>705</v>
      </c>
      <c r="G3365" s="32" t="s">
        <v>5025</v>
      </c>
      <c r="H3365" s="32" t="s">
        <v>769</v>
      </c>
      <c r="I3365" s="32" t="s">
        <v>5026</v>
      </c>
      <c r="J3365" s="35">
        <v>43600</v>
      </c>
      <c r="K3365" s="35">
        <v>44331</v>
      </c>
      <c r="L3365" s="32" t="s">
        <v>10762</v>
      </c>
      <c r="M3365" s="32" t="s">
        <v>710</v>
      </c>
      <c r="N3365" s="32" t="s">
        <v>778</v>
      </c>
      <c r="O3365" s="32" t="s">
        <v>712</v>
      </c>
      <c r="P3365" s="32" t="s">
        <v>876</v>
      </c>
      <c r="Q3365" s="32" t="s">
        <v>10228</v>
      </c>
      <c r="R3365" s="32" t="s">
        <v>10228</v>
      </c>
    </row>
    <row r="3366" spans="1:18" x14ac:dyDescent="0.25">
      <c r="A3366" s="33" t="s">
        <v>27739</v>
      </c>
      <c r="B3366" s="34" t="s">
        <v>10763</v>
      </c>
      <c r="C3366" s="34" t="s">
        <v>703</v>
      </c>
      <c r="D3366" s="36">
        <v>42018</v>
      </c>
      <c r="E3366" s="34" t="s">
        <v>704</v>
      </c>
      <c r="F3366" s="34" t="s">
        <v>705</v>
      </c>
      <c r="G3366" s="34" t="s">
        <v>1285</v>
      </c>
      <c r="H3366" s="34" t="s">
        <v>1286</v>
      </c>
      <c r="I3366" s="34" t="s">
        <v>1287</v>
      </c>
      <c r="J3366" s="36">
        <v>43593</v>
      </c>
      <c r="K3366" s="36">
        <v>44324</v>
      </c>
      <c r="L3366" s="34" t="s">
        <v>10764</v>
      </c>
      <c r="M3366" s="34" t="s">
        <v>718</v>
      </c>
      <c r="N3366" s="34" t="s">
        <v>723</v>
      </c>
      <c r="O3366" s="34" t="s">
        <v>755</v>
      </c>
      <c r="P3366" s="34" t="s">
        <v>876</v>
      </c>
      <c r="Q3366" s="34" t="s">
        <v>10228</v>
      </c>
      <c r="R3366" s="34" t="s">
        <v>10228</v>
      </c>
    </row>
    <row r="3367" spans="1:18" x14ac:dyDescent="0.25">
      <c r="A3367" s="31" t="s">
        <v>27741</v>
      </c>
      <c r="B3367" s="32" t="s">
        <v>10765</v>
      </c>
      <c r="C3367" s="32" t="s">
        <v>703</v>
      </c>
      <c r="D3367" s="35">
        <v>42030</v>
      </c>
      <c r="E3367" s="32" t="s">
        <v>704</v>
      </c>
      <c r="F3367" s="32" t="s">
        <v>705</v>
      </c>
      <c r="G3367" s="32" t="s">
        <v>10766</v>
      </c>
      <c r="H3367" s="32" t="s">
        <v>736</v>
      </c>
      <c r="I3367" s="32" t="s">
        <v>10767</v>
      </c>
      <c r="J3367" s="35">
        <v>43559</v>
      </c>
      <c r="K3367" s="35">
        <v>44290</v>
      </c>
      <c r="L3367" s="32" t="s">
        <v>10768</v>
      </c>
      <c r="M3367" s="32" t="s">
        <v>710</v>
      </c>
      <c r="N3367" s="32" t="s">
        <v>711</v>
      </c>
      <c r="O3367" s="32" t="s">
        <v>712</v>
      </c>
      <c r="P3367" s="32" t="s">
        <v>713</v>
      </c>
      <c r="Q3367" s="32" t="s">
        <v>10228</v>
      </c>
      <c r="R3367" s="32" t="s">
        <v>10228</v>
      </c>
    </row>
    <row r="3368" spans="1:18" x14ac:dyDescent="0.25">
      <c r="A3368" s="33" t="s">
        <v>27743</v>
      </c>
      <c r="B3368" s="34" t="s">
        <v>10769</v>
      </c>
      <c r="C3368" s="34" t="s">
        <v>703</v>
      </c>
      <c r="D3368" s="36">
        <v>42034</v>
      </c>
      <c r="E3368" s="34" t="s">
        <v>704</v>
      </c>
      <c r="F3368" s="34" t="s">
        <v>705</v>
      </c>
      <c r="G3368" s="34" t="s">
        <v>10770</v>
      </c>
      <c r="H3368" s="34" t="s">
        <v>707</v>
      </c>
      <c r="I3368" s="34" t="s">
        <v>10771</v>
      </c>
      <c r="J3368" s="36">
        <v>43606</v>
      </c>
      <c r="K3368" s="36">
        <v>44337</v>
      </c>
      <c r="L3368" s="34" t="s">
        <v>10772</v>
      </c>
      <c r="M3368" s="34" t="s">
        <v>710</v>
      </c>
      <c r="N3368" s="34" t="s">
        <v>749</v>
      </c>
      <c r="O3368" s="34" t="s">
        <v>712</v>
      </c>
      <c r="P3368" s="34" t="s">
        <v>713</v>
      </c>
      <c r="Q3368" s="34" t="s">
        <v>10228</v>
      </c>
      <c r="R3368" s="34" t="s">
        <v>10228</v>
      </c>
    </row>
    <row r="3369" spans="1:18" x14ac:dyDescent="0.25">
      <c r="A3369" s="31" t="s">
        <v>27745</v>
      </c>
      <c r="B3369" s="32" t="s">
        <v>10773</v>
      </c>
      <c r="C3369" s="32" t="s">
        <v>703</v>
      </c>
      <c r="D3369" s="35">
        <v>42039</v>
      </c>
      <c r="E3369" s="32" t="s">
        <v>704</v>
      </c>
      <c r="F3369" s="32" t="s">
        <v>705</v>
      </c>
      <c r="G3369" s="32" t="s">
        <v>10774</v>
      </c>
      <c r="H3369" s="32" t="s">
        <v>769</v>
      </c>
      <c r="I3369" s="32" t="s">
        <v>10775</v>
      </c>
      <c r="J3369" s="35">
        <v>43601</v>
      </c>
      <c r="K3369" s="35">
        <v>44332</v>
      </c>
      <c r="L3369" s="32" t="s">
        <v>10776</v>
      </c>
      <c r="M3369" s="32" t="s">
        <v>772</v>
      </c>
      <c r="N3369" s="32" t="s">
        <v>749</v>
      </c>
      <c r="O3369" s="32" t="s">
        <v>755</v>
      </c>
      <c r="P3369" s="32" t="s">
        <v>713</v>
      </c>
      <c r="Q3369" s="32" t="s">
        <v>10228</v>
      </c>
      <c r="R3369" s="32" t="s">
        <v>10228</v>
      </c>
    </row>
    <row r="3370" spans="1:18" x14ac:dyDescent="0.25">
      <c r="A3370" s="33" t="s">
        <v>27747</v>
      </c>
      <c r="B3370" s="34" t="s">
        <v>10777</v>
      </c>
      <c r="C3370" s="34" t="s">
        <v>703</v>
      </c>
      <c r="D3370" s="36">
        <v>42046</v>
      </c>
      <c r="E3370" s="34" t="s">
        <v>704</v>
      </c>
      <c r="F3370" s="34" t="s">
        <v>705</v>
      </c>
      <c r="G3370" s="34" t="s">
        <v>10778</v>
      </c>
      <c r="H3370" s="34" t="s">
        <v>746</v>
      </c>
      <c r="I3370" s="34" t="s">
        <v>10779</v>
      </c>
      <c r="J3370" s="36">
        <v>43593</v>
      </c>
      <c r="K3370" s="36">
        <v>44324</v>
      </c>
      <c r="L3370" s="34" t="s">
        <v>10780</v>
      </c>
      <c r="M3370" s="34" t="s">
        <v>718</v>
      </c>
      <c r="N3370" s="34" t="s">
        <v>749</v>
      </c>
      <c r="O3370" s="34" t="s">
        <v>712</v>
      </c>
      <c r="P3370" s="34" t="s">
        <v>743</v>
      </c>
      <c r="Q3370" s="34" t="s">
        <v>10228</v>
      </c>
      <c r="R3370" s="34" t="s">
        <v>10228</v>
      </c>
    </row>
    <row r="3371" spans="1:18" x14ac:dyDescent="0.25">
      <c r="A3371" s="31" t="s">
        <v>27749</v>
      </c>
      <c r="B3371" s="32" t="s">
        <v>10781</v>
      </c>
      <c r="C3371" s="32" t="s">
        <v>703</v>
      </c>
      <c r="D3371" s="35">
        <v>42045</v>
      </c>
      <c r="E3371" s="32" t="s">
        <v>704</v>
      </c>
      <c r="F3371" s="32" t="s">
        <v>705</v>
      </c>
      <c r="G3371" s="32" t="s">
        <v>1548</v>
      </c>
      <c r="H3371" s="32" t="s">
        <v>789</v>
      </c>
      <c r="I3371" s="32" t="s">
        <v>1549</v>
      </c>
      <c r="J3371" s="35">
        <v>43629</v>
      </c>
      <c r="K3371" s="35">
        <v>44360</v>
      </c>
      <c r="L3371" s="32" t="s">
        <v>10782</v>
      </c>
      <c r="M3371" s="32" t="s">
        <v>718</v>
      </c>
      <c r="N3371" s="32" t="s">
        <v>723</v>
      </c>
      <c r="O3371" s="32" t="s">
        <v>712</v>
      </c>
      <c r="P3371" s="32" t="s">
        <v>713</v>
      </c>
      <c r="Q3371" s="32" t="s">
        <v>10228</v>
      </c>
      <c r="R3371" s="32" t="s">
        <v>10228</v>
      </c>
    </row>
    <row r="3372" spans="1:18" x14ac:dyDescent="0.25">
      <c r="A3372" s="33" t="s">
        <v>27751</v>
      </c>
      <c r="B3372" s="34" t="s">
        <v>10783</v>
      </c>
      <c r="C3372" s="34" t="s">
        <v>703</v>
      </c>
      <c r="D3372" s="36">
        <v>42047</v>
      </c>
      <c r="E3372" s="34" t="s">
        <v>704</v>
      </c>
      <c r="F3372" s="34" t="s">
        <v>705</v>
      </c>
      <c r="G3372" s="34" t="s">
        <v>3740</v>
      </c>
      <c r="H3372" s="34" t="s">
        <v>746</v>
      </c>
      <c r="I3372" s="34" t="s">
        <v>3741</v>
      </c>
      <c r="J3372" s="36">
        <v>43620</v>
      </c>
      <c r="K3372" s="36">
        <v>44351</v>
      </c>
      <c r="L3372" s="34" t="s">
        <v>10784</v>
      </c>
      <c r="M3372" s="34" t="s">
        <v>710</v>
      </c>
      <c r="N3372" s="34" t="s">
        <v>711</v>
      </c>
      <c r="O3372" s="34" t="s">
        <v>712</v>
      </c>
      <c r="P3372" s="34" t="s">
        <v>713</v>
      </c>
      <c r="Q3372" s="34" t="s">
        <v>743</v>
      </c>
      <c r="R3372" s="34" t="s">
        <v>10228</v>
      </c>
    </row>
    <row r="3373" spans="1:18" x14ac:dyDescent="0.25">
      <c r="A3373" s="31" t="s">
        <v>27753</v>
      </c>
      <c r="B3373" s="32" t="s">
        <v>10785</v>
      </c>
      <c r="C3373" s="32" t="s">
        <v>703</v>
      </c>
      <c r="D3373" s="35">
        <v>42047</v>
      </c>
      <c r="E3373" s="32" t="s">
        <v>704</v>
      </c>
      <c r="F3373" s="32" t="s">
        <v>705</v>
      </c>
      <c r="G3373" s="32" t="s">
        <v>10786</v>
      </c>
      <c r="H3373" s="32" t="s">
        <v>752</v>
      </c>
      <c r="I3373" s="32" t="s">
        <v>10787</v>
      </c>
      <c r="J3373" s="35">
        <v>43607</v>
      </c>
      <c r="K3373" s="35">
        <v>44338</v>
      </c>
      <c r="L3373" s="32" t="s">
        <v>10788</v>
      </c>
      <c r="M3373" s="32" t="s">
        <v>772</v>
      </c>
      <c r="N3373" s="32" t="s">
        <v>749</v>
      </c>
      <c r="O3373" s="32" t="s">
        <v>712</v>
      </c>
      <c r="P3373" s="32" t="s">
        <v>713</v>
      </c>
      <c r="Q3373" s="32" t="s">
        <v>10228</v>
      </c>
      <c r="R3373" s="32" t="s">
        <v>10228</v>
      </c>
    </row>
    <row r="3374" spans="1:18" x14ac:dyDescent="0.25">
      <c r="A3374" s="33" t="s">
        <v>27755</v>
      </c>
      <c r="B3374" s="34" t="s">
        <v>10789</v>
      </c>
      <c r="C3374" s="34" t="s">
        <v>703</v>
      </c>
      <c r="D3374" s="36">
        <v>42047</v>
      </c>
      <c r="E3374" s="34" t="s">
        <v>704</v>
      </c>
      <c r="F3374" s="34" t="s">
        <v>705</v>
      </c>
      <c r="G3374" s="34" t="s">
        <v>7133</v>
      </c>
      <c r="H3374" s="34" t="s">
        <v>736</v>
      </c>
      <c r="I3374" s="34" t="s">
        <v>7134</v>
      </c>
      <c r="J3374" s="36">
        <v>43634</v>
      </c>
      <c r="K3374" s="36">
        <v>44365</v>
      </c>
      <c r="L3374" s="34" t="s">
        <v>10790</v>
      </c>
      <c r="M3374" s="34" t="s">
        <v>729</v>
      </c>
      <c r="N3374" s="34" t="s">
        <v>749</v>
      </c>
      <c r="O3374" s="34" t="s">
        <v>712</v>
      </c>
      <c r="P3374" s="34" t="s">
        <v>713</v>
      </c>
      <c r="Q3374" s="34" t="s">
        <v>743</v>
      </c>
      <c r="R3374" s="34" t="s">
        <v>10228</v>
      </c>
    </row>
    <row r="3375" spans="1:18" x14ac:dyDescent="0.25">
      <c r="A3375" s="31" t="s">
        <v>27757</v>
      </c>
      <c r="B3375" s="32" t="s">
        <v>10791</v>
      </c>
      <c r="C3375" s="32" t="s">
        <v>703</v>
      </c>
      <c r="D3375" s="35">
        <v>42048</v>
      </c>
      <c r="E3375" s="32" t="s">
        <v>704</v>
      </c>
      <c r="F3375" s="32" t="s">
        <v>705</v>
      </c>
      <c r="G3375" s="32" t="s">
        <v>9732</v>
      </c>
      <c r="H3375" s="32" t="s">
        <v>945</v>
      </c>
      <c r="I3375" s="32" t="s">
        <v>2033</v>
      </c>
      <c r="J3375" s="35">
        <v>43558</v>
      </c>
      <c r="K3375" s="35">
        <v>44289</v>
      </c>
      <c r="L3375" s="32" t="s">
        <v>10792</v>
      </c>
      <c r="M3375" s="32" t="s">
        <v>772</v>
      </c>
      <c r="N3375" s="32" t="s">
        <v>711</v>
      </c>
      <c r="O3375" s="32" t="s">
        <v>712</v>
      </c>
      <c r="P3375" s="32" t="s">
        <v>760</v>
      </c>
      <c r="Q3375" s="32" t="s">
        <v>832</v>
      </c>
      <c r="R3375" s="32" t="s">
        <v>713</v>
      </c>
    </row>
    <row r="3376" spans="1:18" x14ac:dyDescent="0.25">
      <c r="A3376" s="33" t="s">
        <v>27759</v>
      </c>
      <c r="B3376" s="34" t="s">
        <v>10793</v>
      </c>
      <c r="C3376" s="34" t="s">
        <v>703</v>
      </c>
      <c r="D3376" s="36">
        <v>42055</v>
      </c>
      <c r="E3376" s="34" t="s">
        <v>704</v>
      </c>
      <c r="F3376" s="34" t="s">
        <v>705</v>
      </c>
      <c r="G3376" s="34" t="s">
        <v>10794</v>
      </c>
      <c r="H3376" s="34" t="s">
        <v>740</v>
      </c>
      <c r="I3376" s="34" t="s">
        <v>10795</v>
      </c>
      <c r="J3376" s="36">
        <v>43602</v>
      </c>
      <c r="K3376" s="36">
        <v>44333</v>
      </c>
      <c r="L3376" s="34" t="s">
        <v>10796</v>
      </c>
      <c r="M3376" s="34" t="s">
        <v>710</v>
      </c>
      <c r="N3376" s="34" t="s">
        <v>723</v>
      </c>
      <c r="O3376" s="34" t="s">
        <v>712</v>
      </c>
      <c r="P3376" s="34" t="s">
        <v>713</v>
      </c>
      <c r="Q3376" s="34" t="s">
        <v>1042</v>
      </c>
      <c r="R3376" s="34" t="s">
        <v>743</v>
      </c>
    </row>
    <row r="3377" spans="1:18" x14ac:dyDescent="0.25">
      <c r="A3377" s="31" t="s">
        <v>27761</v>
      </c>
      <c r="B3377" s="32" t="s">
        <v>10797</v>
      </c>
      <c r="C3377" s="32" t="s">
        <v>703</v>
      </c>
      <c r="D3377" s="35">
        <v>42059</v>
      </c>
      <c r="E3377" s="32" t="s">
        <v>704</v>
      </c>
      <c r="F3377" s="32" t="s">
        <v>705</v>
      </c>
      <c r="G3377" s="32" t="s">
        <v>10798</v>
      </c>
      <c r="H3377" s="32" t="s">
        <v>904</v>
      </c>
      <c r="I3377" s="32" t="s">
        <v>2037</v>
      </c>
      <c r="J3377" s="35">
        <v>43623</v>
      </c>
      <c r="K3377" s="35">
        <v>44354</v>
      </c>
      <c r="L3377" s="32" t="s">
        <v>10799</v>
      </c>
      <c r="M3377" s="32" t="s">
        <v>710</v>
      </c>
      <c r="N3377" s="32" t="s">
        <v>723</v>
      </c>
      <c r="O3377" s="32" t="s">
        <v>712</v>
      </c>
      <c r="P3377" s="32" t="s">
        <v>743</v>
      </c>
      <c r="Q3377" s="32" t="s">
        <v>713</v>
      </c>
      <c r="R3377" s="32" t="s">
        <v>10228</v>
      </c>
    </row>
    <row r="3378" spans="1:18" x14ac:dyDescent="0.25">
      <c r="A3378" s="33" t="s">
        <v>27763</v>
      </c>
      <c r="B3378" s="34" t="s">
        <v>10800</v>
      </c>
      <c r="C3378" s="34" t="s">
        <v>703</v>
      </c>
      <c r="D3378" s="36">
        <v>42058</v>
      </c>
      <c r="E3378" s="34" t="s">
        <v>704</v>
      </c>
      <c r="F3378" s="34" t="s">
        <v>705</v>
      </c>
      <c r="G3378" s="34" t="s">
        <v>3423</v>
      </c>
      <c r="H3378" s="34" t="s">
        <v>769</v>
      </c>
      <c r="I3378" s="34" t="s">
        <v>3424</v>
      </c>
      <c r="J3378" s="36">
        <v>43595</v>
      </c>
      <c r="K3378" s="36">
        <v>44326</v>
      </c>
      <c r="L3378" s="34" t="s">
        <v>10801</v>
      </c>
      <c r="M3378" s="34" t="s">
        <v>710</v>
      </c>
      <c r="N3378" s="34" t="s">
        <v>778</v>
      </c>
      <c r="O3378" s="34" t="s">
        <v>712</v>
      </c>
      <c r="P3378" s="34" t="s">
        <v>743</v>
      </c>
      <c r="Q3378" s="34" t="s">
        <v>10228</v>
      </c>
      <c r="R3378" s="34" t="s">
        <v>10228</v>
      </c>
    </row>
    <row r="3379" spans="1:18" x14ac:dyDescent="0.25">
      <c r="A3379" s="31" t="s">
        <v>27765</v>
      </c>
      <c r="B3379" s="32" t="s">
        <v>10802</v>
      </c>
      <c r="C3379" s="32" t="s">
        <v>703</v>
      </c>
      <c r="D3379" s="35">
        <v>42061</v>
      </c>
      <c r="E3379" s="32" t="s">
        <v>704</v>
      </c>
      <c r="F3379" s="32" t="s">
        <v>705</v>
      </c>
      <c r="G3379" s="32" t="s">
        <v>10803</v>
      </c>
      <c r="H3379" s="32" t="s">
        <v>984</v>
      </c>
      <c r="I3379" s="32" t="s">
        <v>10804</v>
      </c>
      <c r="J3379" s="35">
        <v>43579</v>
      </c>
      <c r="K3379" s="35">
        <v>44310</v>
      </c>
      <c r="L3379" s="32" t="s">
        <v>10805</v>
      </c>
      <c r="M3379" s="32" t="s">
        <v>710</v>
      </c>
      <c r="N3379" s="32" t="s">
        <v>749</v>
      </c>
      <c r="O3379" s="32" t="s">
        <v>712</v>
      </c>
      <c r="P3379" s="32" t="s">
        <v>713</v>
      </c>
      <c r="Q3379" s="32" t="s">
        <v>743</v>
      </c>
      <c r="R3379" s="32" t="s">
        <v>10228</v>
      </c>
    </row>
    <row r="3380" spans="1:18" x14ac:dyDescent="0.25">
      <c r="A3380" s="33" t="s">
        <v>27767</v>
      </c>
      <c r="B3380" s="34" t="s">
        <v>10806</v>
      </c>
      <c r="C3380" s="34" t="s">
        <v>703</v>
      </c>
      <c r="D3380" s="36">
        <v>42072</v>
      </c>
      <c r="E3380" s="34" t="s">
        <v>704</v>
      </c>
      <c r="F3380" s="34" t="s">
        <v>705</v>
      </c>
      <c r="G3380" s="34" t="s">
        <v>1655</v>
      </c>
      <c r="H3380" s="34" t="s">
        <v>769</v>
      </c>
      <c r="I3380" s="34" t="s">
        <v>1656</v>
      </c>
      <c r="J3380" s="36">
        <v>43601</v>
      </c>
      <c r="K3380" s="36">
        <v>44332</v>
      </c>
      <c r="L3380" s="34" t="s">
        <v>10807</v>
      </c>
      <c r="M3380" s="34" t="s">
        <v>718</v>
      </c>
      <c r="N3380" s="34" t="s">
        <v>749</v>
      </c>
      <c r="O3380" s="34" t="s">
        <v>755</v>
      </c>
      <c r="P3380" s="34" t="s">
        <v>713</v>
      </c>
      <c r="Q3380" s="34" t="s">
        <v>10228</v>
      </c>
      <c r="R3380" s="34" t="s">
        <v>10228</v>
      </c>
    </row>
    <row r="3381" spans="1:18" x14ac:dyDescent="0.25">
      <c r="A3381" s="31" t="s">
        <v>27769</v>
      </c>
      <c r="B3381" s="32" t="s">
        <v>10808</v>
      </c>
      <c r="C3381" s="32" t="s">
        <v>703</v>
      </c>
      <c r="D3381" s="35">
        <v>42072</v>
      </c>
      <c r="E3381" s="32" t="s">
        <v>704</v>
      </c>
      <c r="F3381" s="32" t="s">
        <v>705</v>
      </c>
      <c r="G3381" s="32" t="s">
        <v>2642</v>
      </c>
      <c r="H3381" s="32" t="s">
        <v>746</v>
      </c>
      <c r="I3381" s="32" t="s">
        <v>2643</v>
      </c>
      <c r="J3381" s="35">
        <v>43602</v>
      </c>
      <c r="K3381" s="35">
        <v>44333</v>
      </c>
      <c r="L3381" s="32" t="s">
        <v>10809</v>
      </c>
      <c r="M3381" s="32" t="s">
        <v>718</v>
      </c>
      <c r="N3381" s="32" t="s">
        <v>749</v>
      </c>
      <c r="O3381" s="32" t="s">
        <v>712</v>
      </c>
      <c r="P3381" s="32" t="s">
        <v>713</v>
      </c>
      <c r="Q3381" s="32" t="s">
        <v>10228</v>
      </c>
      <c r="R3381" s="32" t="s">
        <v>10228</v>
      </c>
    </row>
    <row r="3382" spans="1:18" x14ac:dyDescent="0.25">
      <c r="A3382" s="33" t="s">
        <v>27771</v>
      </c>
      <c r="B3382" s="34" t="s">
        <v>10810</v>
      </c>
      <c r="C3382" s="34" t="s">
        <v>703</v>
      </c>
      <c r="D3382" s="36">
        <v>42075</v>
      </c>
      <c r="E3382" s="34" t="s">
        <v>704</v>
      </c>
      <c r="F3382" s="34" t="s">
        <v>705</v>
      </c>
      <c r="G3382" s="34" t="s">
        <v>706</v>
      </c>
      <c r="H3382" s="34" t="s">
        <v>707</v>
      </c>
      <c r="I3382" s="34" t="s">
        <v>708</v>
      </c>
      <c r="J3382" s="36">
        <v>43570</v>
      </c>
      <c r="K3382" s="36">
        <v>44301</v>
      </c>
      <c r="L3382" s="34" t="s">
        <v>10811</v>
      </c>
      <c r="M3382" s="34" t="s">
        <v>710</v>
      </c>
      <c r="N3382" s="34" t="s">
        <v>749</v>
      </c>
      <c r="O3382" s="34" t="s">
        <v>712</v>
      </c>
      <c r="P3382" s="34" t="s">
        <v>743</v>
      </c>
      <c r="Q3382" s="34" t="s">
        <v>10228</v>
      </c>
      <c r="R3382" s="34" t="s">
        <v>10228</v>
      </c>
    </row>
    <row r="3383" spans="1:18" x14ac:dyDescent="0.25">
      <c r="A3383" s="31" t="s">
        <v>27773</v>
      </c>
      <c r="B3383" s="32" t="s">
        <v>10812</v>
      </c>
      <c r="C3383" s="32" t="s">
        <v>703</v>
      </c>
      <c r="D3383" s="35">
        <v>42081</v>
      </c>
      <c r="E3383" s="32" t="s">
        <v>704</v>
      </c>
      <c r="F3383" s="32" t="s">
        <v>705</v>
      </c>
      <c r="G3383" s="32" t="s">
        <v>10813</v>
      </c>
      <c r="H3383" s="32" t="s">
        <v>789</v>
      </c>
      <c r="I3383" s="32" t="s">
        <v>10814</v>
      </c>
      <c r="J3383" s="35">
        <v>43612</v>
      </c>
      <c r="K3383" s="35">
        <v>44343</v>
      </c>
      <c r="L3383" s="32" t="s">
        <v>10815</v>
      </c>
      <c r="M3383" s="32" t="s">
        <v>710</v>
      </c>
      <c r="N3383" s="32" t="s">
        <v>749</v>
      </c>
      <c r="O3383" s="32" t="s">
        <v>712</v>
      </c>
      <c r="P3383" s="32" t="s">
        <v>743</v>
      </c>
      <c r="Q3383" s="32" t="s">
        <v>10228</v>
      </c>
      <c r="R3383" s="32" t="s">
        <v>10228</v>
      </c>
    </row>
    <row r="3384" spans="1:18" x14ac:dyDescent="0.25">
      <c r="A3384" s="33" t="s">
        <v>27775</v>
      </c>
      <c r="B3384" s="34" t="s">
        <v>10816</v>
      </c>
      <c r="C3384" s="34" t="s">
        <v>703</v>
      </c>
      <c r="D3384" s="36">
        <v>42083</v>
      </c>
      <c r="E3384" s="34" t="s">
        <v>704</v>
      </c>
      <c r="F3384" s="34" t="s">
        <v>705</v>
      </c>
      <c r="G3384" s="34" t="s">
        <v>10817</v>
      </c>
      <c r="H3384" s="34" t="s">
        <v>1286</v>
      </c>
      <c r="I3384" s="34" t="s">
        <v>10818</v>
      </c>
      <c r="J3384" s="36">
        <v>43634</v>
      </c>
      <c r="K3384" s="36">
        <v>44365</v>
      </c>
      <c r="L3384" s="34" t="s">
        <v>10819</v>
      </c>
      <c r="M3384" s="34" t="s">
        <v>710</v>
      </c>
      <c r="N3384" s="34" t="s">
        <v>711</v>
      </c>
      <c r="O3384" s="34" t="s">
        <v>712</v>
      </c>
      <c r="P3384" s="34" t="s">
        <v>713</v>
      </c>
      <c r="Q3384" s="34" t="s">
        <v>743</v>
      </c>
      <c r="R3384" s="34" t="s">
        <v>10228</v>
      </c>
    </row>
    <row r="3385" spans="1:18" x14ac:dyDescent="0.25">
      <c r="A3385" s="31" t="s">
        <v>27777</v>
      </c>
      <c r="B3385" s="32" t="s">
        <v>10820</v>
      </c>
      <c r="C3385" s="32" t="s">
        <v>703</v>
      </c>
      <c r="D3385" s="35">
        <v>42094</v>
      </c>
      <c r="E3385" s="32" t="s">
        <v>704</v>
      </c>
      <c r="F3385" s="32" t="s">
        <v>705</v>
      </c>
      <c r="G3385" s="32" t="s">
        <v>9328</v>
      </c>
      <c r="H3385" s="32" t="s">
        <v>707</v>
      </c>
      <c r="I3385" s="32" t="s">
        <v>721</v>
      </c>
      <c r="J3385" s="35">
        <v>43634</v>
      </c>
      <c r="K3385" s="35">
        <v>44365</v>
      </c>
      <c r="L3385" s="32" t="s">
        <v>10821</v>
      </c>
      <c r="M3385" s="32" t="s">
        <v>710</v>
      </c>
      <c r="N3385" s="32" t="s">
        <v>711</v>
      </c>
      <c r="O3385" s="32" t="s">
        <v>724</v>
      </c>
      <c r="P3385" s="32" t="s">
        <v>1336</v>
      </c>
      <c r="Q3385" s="32" t="s">
        <v>10228</v>
      </c>
      <c r="R3385" s="32" t="s">
        <v>10228</v>
      </c>
    </row>
    <row r="3386" spans="1:18" x14ac:dyDescent="0.25">
      <c r="A3386" s="33" t="s">
        <v>27779</v>
      </c>
      <c r="B3386" s="34" t="s">
        <v>10822</v>
      </c>
      <c r="C3386" s="34" t="s">
        <v>703</v>
      </c>
      <c r="D3386" s="36">
        <v>42100</v>
      </c>
      <c r="E3386" s="34" t="s">
        <v>704</v>
      </c>
      <c r="F3386" s="34" t="s">
        <v>705</v>
      </c>
      <c r="G3386" s="34" t="s">
        <v>3544</v>
      </c>
      <c r="H3386" s="34" t="s">
        <v>740</v>
      </c>
      <c r="I3386" s="34" t="s">
        <v>3545</v>
      </c>
      <c r="J3386" s="36">
        <v>43564</v>
      </c>
      <c r="K3386" s="36">
        <v>44295</v>
      </c>
      <c r="L3386" s="34" t="s">
        <v>10823</v>
      </c>
      <c r="M3386" s="34" t="s">
        <v>710</v>
      </c>
      <c r="N3386" s="34" t="s">
        <v>723</v>
      </c>
      <c r="O3386" s="34" t="s">
        <v>712</v>
      </c>
      <c r="P3386" s="34" t="s">
        <v>713</v>
      </c>
      <c r="Q3386" s="34" t="s">
        <v>10228</v>
      </c>
      <c r="R3386" s="34" t="s">
        <v>10228</v>
      </c>
    </row>
    <row r="3387" spans="1:18" x14ac:dyDescent="0.25">
      <c r="A3387" s="31" t="s">
        <v>27781</v>
      </c>
      <c r="B3387" s="32" t="s">
        <v>10824</v>
      </c>
      <c r="C3387" s="32" t="s">
        <v>703</v>
      </c>
      <c r="D3387" s="35">
        <v>42101</v>
      </c>
      <c r="E3387" s="32" t="s">
        <v>704</v>
      </c>
      <c r="F3387" s="32" t="s">
        <v>705</v>
      </c>
      <c r="G3387" s="32" t="s">
        <v>8647</v>
      </c>
      <c r="H3387" s="32" t="s">
        <v>736</v>
      </c>
      <c r="I3387" s="32" t="s">
        <v>8648</v>
      </c>
      <c r="J3387" s="35">
        <v>43644</v>
      </c>
      <c r="K3387" s="35">
        <v>44375</v>
      </c>
      <c r="L3387" s="32" t="s">
        <v>10825</v>
      </c>
      <c r="M3387" s="32" t="s">
        <v>710</v>
      </c>
      <c r="N3387" s="32" t="s">
        <v>711</v>
      </c>
      <c r="O3387" s="32" t="s">
        <v>712</v>
      </c>
      <c r="P3387" s="32" t="s">
        <v>713</v>
      </c>
      <c r="Q3387" s="32" t="s">
        <v>10228</v>
      </c>
      <c r="R3387" s="32" t="s">
        <v>10228</v>
      </c>
    </row>
    <row r="3388" spans="1:18" x14ac:dyDescent="0.25">
      <c r="A3388" s="33" t="s">
        <v>27783</v>
      </c>
      <c r="B3388" s="34" t="s">
        <v>10826</v>
      </c>
      <c r="C3388" s="34" t="s">
        <v>703</v>
      </c>
      <c r="D3388" s="36">
        <v>42108</v>
      </c>
      <c r="E3388" s="34" t="s">
        <v>704</v>
      </c>
      <c r="F3388" s="34" t="s">
        <v>705</v>
      </c>
      <c r="G3388" s="34" t="s">
        <v>1651</v>
      </c>
      <c r="H3388" s="34" t="s">
        <v>746</v>
      </c>
      <c r="I3388" s="34" t="s">
        <v>1652</v>
      </c>
      <c r="J3388" s="36">
        <v>43598</v>
      </c>
      <c r="K3388" s="36">
        <v>44329</v>
      </c>
      <c r="L3388" s="34" t="s">
        <v>10827</v>
      </c>
      <c r="M3388" s="34" t="s">
        <v>710</v>
      </c>
      <c r="N3388" s="34" t="s">
        <v>749</v>
      </c>
      <c r="O3388" s="34" t="s">
        <v>712</v>
      </c>
      <c r="P3388" s="34" t="s">
        <v>743</v>
      </c>
      <c r="Q3388" s="34" t="s">
        <v>10228</v>
      </c>
      <c r="R3388" s="34" t="s">
        <v>10228</v>
      </c>
    </row>
    <row r="3389" spans="1:18" x14ac:dyDescent="0.25">
      <c r="A3389" s="31" t="s">
        <v>27785</v>
      </c>
      <c r="B3389" s="32" t="s">
        <v>10828</v>
      </c>
      <c r="C3389" s="32" t="s">
        <v>703</v>
      </c>
      <c r="D3389" s="35">
        <v>42117</v>
      </c>
      <c r="E3389" s="32" t="s">
        <v>704</v>
      </c>
      <c r="F3389" s="32" t="s">
        <v>705</v>
      </c>
      <c r="G3389" s="32" t="s">
        <v>10829</v>
      </c>
      <c r="H3389" s="32" t="s">
        <v>707</v>
      </c>
      <c r="I3389" s="32" t="s">
        <v>2423</v>
      </c>
      <c r="J3389" s="35">
        <v>43644</v>
      </c>
      <c r="K3389" s="35">
        <v>44375</v>
      </c>
      <c r="L3389" s="32" t="s">
        <v>10830</v>
      </c>
      <c r="M3389" s="32" t="s">
        <v>718</v>
      </c>
      <c r="N3389" s="32" t="s">
        <v>723</v>
      </c>
      <c r="O3389" s="32" t="s">
        <v>712</v>
      </c>
      <c r="P3389" s="32" t="s">
        <v>713</v>
      </c>
      <c r="Q3389" s="32" t="s">
        <v>876</v>
      </c>
      <c r="R3389" s="32" t="s">
        <v>876</v>
      </c>
    </row>
    <row r="3390" spans="1:18" x14ac:dyDescent="0.25">
      <c r="A3390" s="33" t="s">
        <v>27787</v>
      </c>
      <c r="B3390" s="34" t="s">
        <v>10831</v>
      </c>
      <c r="C3390" s="34" t="s">
        <v>703</v>
      </c>
      <c r="D3390" s="36">
        <v>42122</v>
      </c>
      <c r="E3390" s="34" t="s">
        <v>704</v>
      </c>
      <c r="F3390" s="34" t="s">
        <v>705</v>
      </c>
      <c r="G3390" s="34" t="s">
        <v>4992</v>
      </c>
      <c r="H3390" s="34" t="s">
        <v>763</v>
      </c>
      <c r="I3390" s="34" t="s">
        <v>4993</v>
      </c>
      <c r="J3390" s="36">
        <v>43570</v>
      </c>
      <c r="K3390" s="36">
        <v>44301</v>
      </c>
      <c r="L3390" s="34" t="s">
        <v>10832</v>
      </c>
      <c r="M3390" s="34" t="s">
        <v>718</v>
      </c>
      <c r="N3390" s="34" t="s">
        <v>723</v>
      </c>
      <c r="O3390" s="34" t="s">
        <v>712</v>
      </c>
      <c r="P3390" s="34" t="s">
        <v>876</v>
      </c>
      <c r="Q3390" s="34" t="s">
        <v>743</v>
      </c>
      <c r="R3390" s="34" t="s">
        <v>833</v>
      </c>
    </row>
    <row r="3391" spans="1:18" x14ac:dyDescent="0.25">
      <c r="A3391" s="31" t="s">
        <v>27789</v>
      </c>
      <c r="B3391" s="32" t="s">
        <v>10833</v>
      </c>
      <c r="C3391" s="32" t="s">
        <v>734</v>
      </c>
      <c r="D3391" s="35">
        <v>42129</v>
      </c>
      <c r="E3391" s="32" t="s">
        <v>704</v>
      </c>
      <c r="F3391" s="32" t="s">
        <v>705</v>
      </c>
      <c r="G3391" s="32" t="s">
        <v>1464</v>
      </c>
      <c r="H3391" s="32" t="s">
        <v>1465</v>
      </c>
      <c r="I3391" s="32" t="s">
        <v>1466</v>
      </c>
      <c r="J3391" s="35">
        <v>43607</v>
      </c>
      <c r="K3391" s="35">
        <v>44338</v>
      </c>
      <c r="L3391" s="32" t="s">
        <v>10834</v>
      </c>
      <c r="M3391" s="32" t="s">
        <v>729</v>
      </c>
      <c r="N3391" s="32" t="s">
        <v>723</v>
      </c>
      <c r="O3391" s="32" t="s">
        <v>712</v>
      </c>
      <c r="P3391" s="32" t="s">
        <v>713</v>
      </c>
      <c r="Q3391" s="32" t="s">
        <v>743</v>
      </c>
      <c r="R3391" s="32" t="s">
        <v>10228</v>
      </c>
    </row>
    <row r="3392" spans="1:18" x14ac:dyDescent="0.25">
      <c r="A3392" s="33" t="s">
        <v>27791</v>
      </c>
      <c r="B3392" s="34" t="s">
        <v>10835</v>
      </c>
      <c r="C3392" s="34" t="s">
        <v>703</v>
      </c>
      <c r="D3392" s="36">
        <v>42129</v>
      </c>
      <c r="E3392" s="34" t="s">
        <v>704</v>
      </c>
      <c r="F3392" s="34" t="s">
        <v>705</v>
      </c>
      <c r="G3392" s="34" t="s">
        <v>10836</v>
      </c>
      <c r="H3392" s="34" t="s">
        <v>1205</v>
      </c>
      <c r="I3392" s="34" t="s">
        <v>10837</v>
      </c>
      <c r="J3392" s="36">
        <v>43587</v>
      </c>
      <c r="K3392" s="36">
        <v>44318</v>
      </c>
      <c r="L3392" s="34" t="s">
        <v>10838</v>
      </c>
      <c r="M3392" s="34" t="s">
        <v>718</v>
      </c>
      <c r="N3392" s="34" t="s">
        <v>723</v>
      </c>
      <c r="O3392" s="34" t="s">
        <v>712</v>
      </c>
      <c r="P3392" s="34" t="s">
        <v>713</v>
      </c>
      <c r="Q3392" s="34" t="s">
        <v>10228</v>
      </c>
      <c r="R3392" s="34" t="s">
        <v>10228</v>
      </c>
    </row>
    <row r="3393" spans="1:18" x14ac:dyDescent="0.25">
      <c r="A3393" s="31" t="s">
        <v>27793</v>
      </c>
      <c r="B3393" s="32" t="s">
        <v>10839</v>
      </c>
      <c r="C3393" s="32" t="s">
        <v>703</v>
      </c>
      <c r="D3393" s="35">
        <v>42135</v>
      </c>
      <c r="E3393" s="32" t="s">
        <v>704</v>
      </c>
      <c r="F3393" s="32" t="s">
        <v>705</v>
      </c>
      <c r="G3393" s="32" t="s">
        <v>1563</v>
      </c>
      <c r="H3393" s="32" t="s">
        <v>752</v>
      </c>
      <c r="I3393" s="32" t="s">
        <v>1564</v>
      </c>
      <c r="J3393" s="35">
        <v>43633</v>
      </c>
      <c r="K3393" s="35">
        <v>44364</v>
      </c>
      <c r="L3393" s="32" t="s">
        <v>10840</v>
      </c>
      <c r="M3393" s="32" t="s">
        <v>710</v>
      </c>
      <c r="N3393" s="32" t="s">
        <v>749</v>
      </c>
      <c r="O3393" s="32" t="s">
        <v>712</v>
      </c>
      <c r="P3393" s="32" t="s">
        <v>713</v>
      </c>
      <c r="Q3393" s="32" t="s">
        <v>10228</v>
      </c>
      <c r="R3393" s="32" t="s">
        <v>10228</v>
      </c>
    </row>
    <row r="3394" spans="1:18" x14ac:dyDescent="0.25">
      <c r="A3394" s="33" t="s">
        <v>27795</v>
      </c>
      <c r="B3394" s="34" t="s">
        <v>10841</v>
      </c>
      <c r="C3394" s="34" t="s">
        <v>703</v>
      </c>
      <c r="D3394" s="36">
        <v>42136</v>
      </c>
      <c r="E3394" s="34" t="s">
        <v>704</v>
      </c>
      <c r="F3394" s="34" t="s">
        <v>705</v>
      </c>
      <c r="G3394" s="34" t="s">
        <v>1965</v>
      </c>
      <c r="H3394" s="34" t="s">
        <v>736</v>
      </c>
      <c r="I3394" s="34" t="s">
        <v>1966</v>
      </c>
      <c r="J3394" s="36">
        <v>43599</v>
      </c>
      <c r="K3394" s="36">
        <v>44330</v>
      </c>
      <c r="L3394" s="34" t="s">
        <v>10842</v>
      </c>
      <c r="M3394" s="34" t="s">
        <v>710</v>
      </c>
      <c r="N3394" s="34" t="s">
        <v>749</v>
      </c>
      <c r="O3394" s="34" t="s">
        <v>712</v>
      </c>
      <c r="P3394" s="34" t="s">
        <v>713</v>
      </c>
      <c r="Q3394" s="34" t="s">
        <v>833</v>
      </c>
      <c r="R3394" s="34" t="s">
        <v>10228</v>
      </c>
    </row>
    <row r="3395" spans="1:18" x14ac:dyDescent="0.25">
      <c r="A3395" s="31" t="s">
        <v>27797</v>
      </c>
      <c r="B3395" s="32" t="s">
        <v>10843</v>
      </c>
      <c r="C3395" s="32" t="s">
        <v>703</v>
      </c>
      <c r="D3395" s="35">
        <v>42138</v>
      </c>
      <c r="E3395" s="32" t="s">
        <v>704</v>
      </c>
      <c r="F3395" s="32" t="s">
        <v>705</v>
      </c>
      <c r="G3395" s="32" t="s">
        <v>10844</v>
      </c>
      <c r="H3395" s="32" t="s">
        <v>707</v>
      </c>
      <c r="I3395" s="32" t="s">
        <v>721</v>
      </c>
      <c r="J3395" s="35">
        <v>43641</v>
      </c>
      <c r="K3395" s="35">
        <v>44372</v>
      </c>
      <c r="L3395" s="32" t="s">
        <v>10845</v>
      </c>
      <c r="M3395" s="32" t="s">
        <v>710</v>
      </c>
      <c r="N3395" s="32" t="s">
        <v>711</v>
      </c>
      <c r="O3395" s="32" t="s">
        <v>712</v>
      </c>
      <c r="P3395" s="32" t="s">
        <v>713</v>
      </c>
      <c r="Q3395" s="32" t="s">
        <v>10228</v>
      </c>
      <c r="R3395" s="32" t="s">
        <v>10228</v>
      </c>
    </row>
    <row r="3396" spans="1:18" x14ac:dyDescent="0.25">
      <c r="A3396" s="33" t="s">
        <v>27799</v>
      </c>
      <c r="B3396" s="34" t="s">
        <v>10846</v>
      </c>
      <c r="C3396" s="34" t="s">
        <v>703</v>
      </c>
      <c r="D3396" s="36">
        <v>42139</v>
      </c>
      <c r="E3396" s="34" t="s">
        <v>704</v>
      </c>
      <c r="F3396" s="34" t="s">
        <v>705</v>
      </c>
      <c r="G3396" s="34" t="s">
        <v>8892</v>
      </c>
      <c r="H3396" s="34" t="s">
        <v>707</v>
      </c>
      <c r="I3396" s="34" t="s">
        <v>8893</v>
      </c>
      <c r="J3396" s="36">
        <v>43607</v>
      </c>
      <c r="K3396" s="36">
        <v>44338</v>
      </c>
      <c r="L3396" s="34" t="s">
        <v>10847</v>
      </c>
      <c r="M3396" s="34" t="s">
        <v>710</v>
      </c>
      <c r="N3396" s="34" t="s">
        <v>749</v>
      </c>
      <c r="O3396" s="34" t="s">
        <v>712</v>
      </c>
      <c r="P3396" s="34" t="s">
        <v>713</v>
      </c>
      <c r="Q3396" s="34" t="s">
        <v>10228</v>
      </c>
      <c r="R3396" s="34" t="s">
        <v>10228</v>
      </c>
    </row>
    <row r="3397" spans="1:18" x14ac:dyDescent="0.25">
      <c r="A3397" s="31" t="s">
        <v>27801</v>
      </c>
      <c r="B3397" s="32" t="s">
        <v>10848</v>
      </c>
      <c r="C3397" s="32" t="s">
        <v>703</v>
      </c>
      <c r="D3397" s="35">
        <v>42146</v>
      </c>
      <c r="E3397" s="32" t="s">
        <v>704</v>
      </c>
      <c r="F3397" s="32" t="s">
        <v>705</v>
      </c>
      <c r="G3397" s="32" t="s">
        <v>10849</v>
      </c>
      <c r="H3397" s="32" t="s">
        <v>860</v>
      </c>
      <c r="I3397" s="32" t="s">
        <v>5623</v>
      </c>
      <c r="J3397" s="35">
        <v>43570</v>
      </c>
      <c r="K3397" s="35">
        <v>44301</v>
      </c>
      <c r="L3397" s="32" t="s">
        <v>10850</v>
      </c>
      <c r="M3397" s="32" t="s">
        <v>710</v>
      </c>
      <c r="N3397" s="32" t="s">
        <v>749</v>
      </c>
      <c r="O3397" s="32" t="s">
        <v>712</v>
      </c>
      <c r="P3397" s="32" t="s">
        <v>713</v>
      </c>
      <c r="Q3397" s="32" t="s">
        <v>743</v>
      </c>
      <c r="R3397" s="32" t="s">
        <v>833</v>
      </c>
    </row>
    <row r="3398" spans="1:18" x14ac:dyDescent="0.25">
      <c r="A3398" s="33" t="s">
        <v>27803</v>
      </c>
      <c r="B3398" s="34" t="s">
        <v>10851</v>
      </c>
      <c r="C3398" s="34" t="s">
        <v>703</v>
      </c>
      <c r="D3398" s="36">
        <v>42151</v>
      </c>
      <c r="E3398" s="34" t="s">
        <v>704</v>
      </c>
      <c r="F3398" s="34" t="s">
        <v>705</v>
      </c>
      <c r="G3398" s="34" t="s">
        <v>3301</v>
      </c>
      <c r="H3398" s="34" t="s">
        <v>789</v>
      </c>
      <c r="I3398" s="34" t="s">
        <v>3302</v>
      </c>
      <c r="J3398" s="36">
        <v>43609</v>
      </c>
      <c r="K3398" s="36">
        <v>44340</v>
      </c>
      <c r="L3398" s="34" t="s">
        <v>10852</v>
      </c>
      <c r="M3398" s="34" t="s">
        <v>772</v>
      </c>
      <c r="N3398" s="34" t="s">
        <v>749</v>
      </c>
      <c r="O3398" s="34" t="s">
        <v>712</v>
      </c>
      <c r="P3398" s="34" t="s">
        <v>713</v>
      </c>
      <c r="Q3398" s="34" t="s">
        <v>10228</v>
      </c>
      <c r="R3398" s="34" t="s">
        <v>10228</v>
      </c>
    </row>
    <row r="3399" spans="1:18" x14ac:dyDescent="0.25">
      <c r="A3399" s="31" t="s">
        <v>27805</v>
      </c>
      <c r="B3399" s="32" t="s">
        <v>10853</v>
      </c>
      <c r="C3399" s="32" t="s">
        <v>703</v>
      </c>
      <c r="D3399" s="35">
        <v>42151</v>
      </c>
      <c r="E3399" s="32" t="s">
        <v>704</v>
      </c>
      <c r="F3399" s="32" t="s">
        <v>705</v>
      </c>
      <c r="G3399" s="32" t="s">
        <v>10854</v>
      </c>
      <c r="H3399" s="32" t="s">
        <v>1286</v>
      </c>
      <c r="I3399" s="32" t="s">
        <v>10855</v>
      </c>
      <c r="J3399" s="35">
        <v>43614</v>
      </c>
      <c r="K3399" s="35">
        <v>44345</v>
      </c>
      <c r="L3399" s="32" t="s">
        <v>10856</v>
      </c>
      <c r="M3399" s="32" t="s">
        <v>710</v>
      </c>
      <c r="N3399" s="32" t="s">
        <v>723</v>
      </c>
      <c r="O3399" s="32" t="s">
        <v>712</v>
      </c>
      <c r="P3399" s="32" t="s">
        <v>713</v>
      </c>
      <c r="Q3399" s="32" t="s">
        <v>10228</v>
      </c>
      <c r="R3399" s="32" t="s">
        <v>10228</v>
      </c>
    </row>
    <row r="3400" spans="1:18" x14ac:dyDescent="0.25">
      <c r="A3400" s="33" t="s">
        <v>27807</v>
      </c>
      <c r="B3400" s="34" t="s">
        <v>10857</v>
      </c>
      <c r="C3400" s="34" t="s">
        <v>703</v>
      </c>
      <c r="D3400" s="36">
        <v>42153</v>
      </c>
      <c r="E3400" s="34" t="s">
        <v>704</v>
      </c>
      <c r="F3400" s="34" t="s">
        <v>705</v>
      </c>
      <c r="G3400" s="34" t="s">
        <v>10858</v>
      </c>
      <c r="H3400" s="34" t="s">
        <v>752</v>
      </c>
      <c r="I3400" s="34" t="s">
        <v>10859</v>
      </c>
      <c r="J3400" s="36">
        <v>43588</v>
      </c>
      <c r="K3400" s="36">
        <v>44319</v>
      </c>
      <c r="L3400" s="34" t="s">
        <v>10860</v>
      </c>
      <c r="M3400" s="34" t="s">
        <v>710</v>
      </c>
      <c r="N3400" s="34" t="s">
        <v>723</v>
      </c>
      <c r="O3400" s="34" t="s">
        <v>712</v>
      </c>
      <c r="P3400" s="34" t="s">
        <v>713</v>
      </c>
      <c r="Q3400" s="34" t="s">
        <v>10228</v>
      </c>
      <c r="R3400" s="34" t="s">
        <v>10228</v>
      </c>
    </row>
    <row r="3401" spans="1:18" x14ac:dyDescent="0.25">
      <c r="A3401" s="31" t="s">
        <v>27809</v>
      </c>
      <c r="B3401" s="32" t="s">
        <v>10861</v>
      </c>
      <c r="C3401" s="32" t="s">
        <v>703</v>
      </c>
      <c r="D3401" s="35">
        <v>42153</v>
      </c>
      <c r="E3401" s="32" t="s">
        <v>704</v>
      </c>
      <c r="F3401" s="32" t="s">
        <v>705</v>
      </c>
      <c r="G3401" s="32" t="s">
        <v>7997</v>
      </c>
      <c r="H3401" s="32" t="s">
        <v>752</v>
      </c>
      <c r="I3401" s="32" t="s">
        <v>7998</v>
      </c>
      <c r="J3401" s="35">
        <v>43612</v>
      </c>
      <c r="K3401" s="35">
        <v>44343</v>
      </c>
      <c r="L3401" s="32" t="s">
        <v>10862</v>
      </c>
      <c r="M3401" s="32" t="s">
        <v>729</v>
      </c>
      <c r="N3401" s="32" t="s">
        <v>778</v>
      </c>
      <c r="O3401" s="32" t="s">
        <v>712</v>
      </c>
      <c r="P3401" s="32" t="s">
        <v>876</v>
      </c>
      <c r="Q3401" s="32" t="s">
        <v>876</v>
      </c>
      <c r="R3401" s="32" t="s">
        <v>713</v>
      </c>
    </row>
    <row r="3402" spans="1:18" x14ac:dyDescent="0.25">
      <c r="A3402" s="33" t="s">
        <v>27811</v>
      </c>
      <c r="B3402" s="34" t="s">
        <v>10863</v>
      </c>
      <c r="C3402" s="34" t="s">
        <v>703</v>
      </c>
      <c r="D3402" s="36">
        <v>42156</v>
      </c>
      <c r="E3402" s="34" t="s">
        <v>704</v>
      </c>
      <c r="F3402" s="34" t="s">
        <v>705</v>
      </c>
      <c r="G3402" s="34" t="s">
        <v>6914</v>
      </c>
      <c r="H3402" s="34" t="s">
        <v>769</v>
      </c>
      <c r="I3402" s="34" t="s">
        <v>6915</v>
      </c>
      <c r="J3402" s="36">
        <v>43608</v>
      </c>
      <c r="K3402" s="36">
        <v>44339</v>
      </c>
      <c r="L3402" s="34" t="s">
        <v>10864</v>
      </c>
      <c r="M3402" s="34" t="s">
        <v>710</v>
      </c>
      <c r="N3402" s="34" t="s">
        <v>778</v>
      </c>
      <c r="O3402" s="34" t="s">
        <v>712</v>
      </c>
      <c r="P3402" s="34" t="s">
        <v>713</v>
      </c>
      <c r="Q3402" s="34" t="s">
        <v>10228</v>
      </c>
      <c r="R3402" s="34" t="s">
        <v>10228</v>
      </c>
    </row>
    <row r="3403" spans="1:18" x14ac:dyDescent="0.25">
      <c r="A3403" s="31" t="s">
        <v>27813</v>
      </c>
      <c r="B3403" s="32" t="s">
        <v>10865</v>
      </c>
      <c r="C3403" s="32" t="s">
        <v>703</v>
      </c>
      <c r="D3403" s="35">
        <v>42156</v>
      </c>
      <c r="E3403" s="32" t="s">
        <v>704</v>
      </c>
      <c r="F3403" s="32" t="s">
        <v>705</v>
      </c>
      <c r="G3403" s="32" t="s">
        <v>1613</v>
      </c>
      <c r="H3403" s="32" t="s">
        <v>998</v>
      </c>
      <c r="I3403" s="32" t="s">
        <v>1490</v>
      </c>
      <c r="J3403" s="35">
        <v>43630</v>
      </c>
      <c r="K3403" s="35">
        <v>44361</v>
      </c>
      <c r="L3403" s="32" t="s">
        <v>10866</v>
      </c>
      <c r="M3403" s="32" t="s">
        <v>710</v>
      </c>
      <c r="N3403" s="32" t="s">
        <v>749</v>
      </c>
      <c r="O3403" s="32" t="s">
        <v>712</v>
      </c>
      <c r="P3403" s="32" t="s">
        <v>713</v>
      </c>
      <c r="Q3403" s="32" t="s">
        <v>743</v>
      </c>
      <c r="R3403" s="32" t="s">
        <v>10228</v>
      </c>
    </row>
    <row r="3404" spans="1:18" x14ac:dyDescent="0.25">
      <c r="A3404" s="33" t="s">
        <v>27815</v>
      </c>
      <c r="B3404" s="34" t="s">
        <v>10867</v>
      </c>
      <c r="C3404" s="34" t="s">
        <v>703</v>
      </c>
      <c r="D3404" s="36">
        <v>42160</v>
      </c>
      <c r="E3404" s="34" t="s">
        <v>704</v>
      </c>
      <c r="F3404" s="34" t="s">
        <v>705</v>
      </c>
      <c r="G3404" s="34" t="s">
        <v>10868</v>
      </c>
      <c r="H3404" s="34" t="s">
        <v>752</v>
      </c>
      <c r="I3404" s="34" t="s">
        <v>10869</v>
      </c>
      <c r="J3404" s="36">
        <v>43608</v>
      </c>
      <c r="K3404" s="36">
        <v>44339</v>
      </c>
      <c r="L3404" s="34" t="s">
        <v>10870</v>
      </c>
      <c r="M3404" s="34" t="s">
        <v>772</v>
      </c>
      <c r="N3404" s="34" t="s">
        <v>723</v>
      </c>
      <c r="O3404" s="34" t="s">
        <v>712</v>
      </c>
      <c r="P3404" s="34" t="s">
        <v>713</v>
      </c>
      <c r="Q3404" s="34" t="s">
        <v>10228</v>
      </c>
      <c r="R3404" s="34" t="s">
        <v>10228</v>
      </c>
    </row>
    <row r="3405" spans="1:18" x14ac:dyDescent="0.25">
      <c r="A3405" s="31" t="s">
        <v>27817</v>
      </c>
      <c r="B3405" s="32" t="s">
        <v>10871</v>
      </c>
      <c r="C3405" s="32" t="s">
        <v>703</v>
      </c>
      <c r="D3405" s="35">
        <v>42164</v>
      </c>
      <c r="E3405" s="32" t="s">
        <v>704</v>
      </c>
      <c r="F3405" s="32" t="s">
        <v>705</v>
      </c>
      <c r="G3405" s="32" t="s">
        <v>6695</v>
      </c>
      <c r="H3405" s="32" t="s">
        <v>904</v>
      </c>
      <c r="I3405" s="32" t="s">
        <v>6696</v>
      </c>
      <c r="J3405" s="35">
        <v>43630</v>
      </c>
      <c r="K3405" s="35">
        <v>44361</v>
      </c>
      <c r="L3405" s="32" t="s">
        <v>10872</v>
      </c>
      <c r="M3405" s="32" t="s">
        <v>710</v>
      </c>
      <c r="N3405" s="32" t="s">
        <v>711</v>
      </c>
      <c r="O3405" s="32" t="s">
        <v>712</v>
      </c>
      <c r="P3405" s="32" t="s">
        <v>743</v>
      </c>
      <c r="Q3405" s="32" t="s">
        <v>10228</v>
      </c>
      <c r="R3405" s="32" t="s">
        <v>10228</v>
      </c>
    </row>
    <row r="3406" spans="1:18" x14ac:dyDescent="0.25">
      <c r="A3406" s="33" t="s">
        <v>27819</v>
      </c>
      <c r="B3406" s="34" t="s">
        <v>10873</v>
      </c>
      <c r="C3406" s="34" t="s">
        <v>703</v>
      </c>
      <c r="D3406" s="36">
        <v>42165</v>
      </c>
      <c r="E3406" s="34" t="s">
        <v>704</v>
      </c>
      <c r="F3406" s="34" t="s">
        <v>705</v>
      </c>
      <c r="G3406" s="34" t="s">
        <v>1497</v>
      </c>
      <c r="H3406" s="34" t="s">
        <v>945</v>
      </c>
      <c r="I3406" s="34" t="s">
        <v>1498</v>
      </c>
      <c r="J3406" s="36">
        <v>43605</v>
      </c>
      <c r="K3406" s="36">
        <v>44336</v>
      </c>
      <c r="L3406" s="34" t="s">
        <v>10874</v>
      </c>
      <c r="M3406" s="34" t="s">
        <v>718</v>
      </c>
      <c r="N3406" s="34" t="s">
        <v>749</v>
      </c>
      <c r="O3406" s="34" t="s">
        <v>712</v>
      </c>
      <c r="P3406" s="34" t="s">
        <v>713</v>
      </c>
      <c r="Q3406" s="34" t="s">
        <v>10228</v>
      </c>
      <c r="R3406" s="34" t="s">
        <v>10228</v>
      </c>
    </row>
    <row r="3407" spans="1:18" x14ac:dyDescent="0.25">
      <c r="A3407" s="31" t="s">
        <v>27821</v>
      </c>
      <c r="B3407" s="32" t="s">
        <v>10875</v>
      </c>
      <c r="C3407" s="32" t="s">
        <v>703</v>
      </c>
      <c r="D3407" s="35">
        <v>42177</v>
      </c>
      <c r="E3407" s="32" t="s">
        <v>704</v>
      </c>
      <c r="F3407" s="32" t="s">
        <v>705</v>
      </c>
      <c r="G3407" s="32" t="s">
        <v>1540</v>
      </c>
      <c r="H3407" s="32" t="s">
        <v>746</v>
      </c>
      <c r="I3407" s="32" t="s">
        <v>1541</v>
      </c>
      <c r="J3407" s="35">
        <v>43612</v>
      </c>
      <c r="K3407" s="35">
        <v>44343</v>
      </c>
      <c r="L3407" s="32" t="s">
        <v>10876</v>
      </c>
      <c r="M3407" s="32" t="s">
        <v>718</v>
      </c>
      <c r="N3407" s="32" t="s">
        <v>749</v>
      </c>
      <c r="O3407" s="32" t="s">
        <v>712</v>
      </c>
      <c r="P3407" s="32" t="s">
        <v>743</v>
      </c>
      <c r="Q3407" s="32" t="s">
        <v>713</v>
      </c>
      <c r="R3407" s="32" t="s">
        <v>743</v>
      </c>
    </row>
    <row r="3408" spans="1:18" x14ac:dyDescent="0.25">
      <c r="A3408" s="33" t="s">
        <v>27823</v>
      </c>
      <c r="B3408" s="34" t="s">
        <v>10877</v>
      </c>
      <c r="C3408" s="34" t="s">
        <v>703</v>
      </c>
      <c r="D3408" s="36">
        <v>42177</v>
      </c>
      <c r="E3408" s="34" t="s">
        <v>704</v>
      </c>
      <c r="F3408" s="34" t="s">
        <v>705</v>
      </c>
      <c r="G3408" s="34" t="s">
        <v>3301</v>
      </c>
      <c r="H3408" s="34" t="s">
        <v>789</v>
      </c>
      <c r="I3408" s="34" t="s">
        <v>3302</v>
      </c>
      <c r="J3408" s="36">
        <v>43609</v>
      </c>
      <c r="K3408" s="36">
        <v>44340</v>
      </c>
      <c r="L3408" s="34" t="s">
        <v>10878</v>
      </c>
      <c r="M3408" s="34" t="s">
        <v>772</v>
      </c>
      <c r="N3408" s="34" t="s">
        <v>749</v>
      </c>
      <c r="O3408" s="34" t="s">
        <v>712</v>
      </c>
      <c r="P3408" s="34" t="s">
        <v>713</v>
      </c>
      <c r="Q3408" s="34" t="s">
        <v>10228</v>
      </c>
      <c r="R3408" s="34" t="s">
        <v>10228</v>
      </c>
    </row>
    <row r="3409" spans="1:18" x14ac:dyDescent="0.25">
      <c r="A3409" s="31" t="s">
        <v>27825</v>
      </c>
      <c r="B3409" s="32" t="s">
        <v>10879</v>
      </c>
      <c r="C3409" s="32" t="s">
        <v>703</v>
      </c>
      <c r="D3409" s="35">
        <v>42177</v>
      </c>
      <c r="E3409" s="32" t="s">
        <v>704</v>
      </c>
      <c r="F3409" s="32" t="s">
        <v>705</v>
      </c>
      <c r="G3409" s="32" t="s">
        <v>5025</v>
      </c>
      <c r="H3409" s="32" t="s">
        <v>769</v>
      </c>
      <c r="I3409" s="32" t="s">
        <v>5026</v>
      </c>
      <c r="J3409" s="35">
        <v>43602</v>
      </c>
      <c r="K3409" s="35">
        <v>44333</v>
      </c>
      <c r="L3409" s="32" t="s">
        <v>10880</v>
      </c>
      <c r="M3409" s="32" t="s">
        <v>718</v>
      </c>
      <c r="N3409" s="32" t="s">
        <v>723</v>
      </c>
      <c r="O3409" s="32" t="s">
        <v>712</v>
      </c>
      <c r="P3409" s="32" t="s">
        <v>743</v>
      </c>
      <c r="Q3409" s="32" t="s">
        <v>713</v>
      </c>
      <c r="R3409" s="32" t="s">
        <v>10228</v>
      </c>
    </row>
    <row r="3410" spans="1:18" x14ac:dyDescent="0.25">
      <c r="A3410" s="33" t="s">
        <v>27827</v>
      </c>
      <c r="B3410" s="34" t="s">
        <v>10881</v>
      </c>
      <c r="C3410" s="34" t="s">
        <v>703</v>
      </c>
      <c r="D3410" s="36">
        <v>42178</v>
      </c>
      <c r="E3410" s="34" t="s">
        <v>704</v>
      </c>
      <c r="F3410" s="34" t="s">
        <v>705</v>
      </c>
      <c r="G3410" s="34" t="s">
        <v>10882</v>
      </c>
      <c r="H3410" s="34" t="s">
        <v>752</v>
      </c>
      <c r="I3410" s="34" t="s">
        <v>10883</v>
      </c>
      <c r="J3410" s="36">
        <v>43600</v>
      </c>
      <c r="K3410" s="36">
        <v>44331</v>
      </c>
      <c r="L3410" s="34" t="s">
        <v>10884</v>
      </c>
      <c r="M3410" s="34" t="s">
        <v>710</v>
      </c>
      <c r="N3410" s="34" t="s">
        <v>749</v>
      </c>
      <c r="O3410" s="34" t="s">
        <v>712</v>
      </c>
      <c r="P3410" s="34" t="s">
        <v>713</v>
      </c>
      <c r="Q3410" s="34" t="s">
        <v>10228</v>
      </c>
      <c r="R3410" s="34" t="s">
        <v>10228</v>
      </c>
    </row>
    <row r="3411" spans="1:18" x14ac:dyDescent="0.25">
      <c r="A3411" s="31" t="s">
        <v>27829</v>
      </c>
      <c r="B3411" s="32" t="s">
        <v>10885</v>
      </c>
      <c r="C3411" s="32" t="s">
        <v>703</v>
      </c>
      <c r="D3411" s="35">
        <v>42179</v>
      </c>
      <c r="E3411" s="32" t="s">
        <v>704</v>
      </c>
      <c r="F3411" s="32" t="s">
        <v>705</v>
      </c>
      <c r="G3411" s="32" t="s">
        <v>1497</v>
      </c>
      <c r="H3411" s="32" t="s">
        <v>945</v>
      </c>
      <c r="I3411" s="32" t="s">
        <v>1498</v>
      </c>
      <c r="J3411" s="35">
        <v>43599</v>
      </c>
      <c r="K3411" s="35">
        <v>44330</v>
      </c>
      <c r="L3411" s="32" t="s">
        <v>10886</v>
      </c>
      <c r="M3411" s="32" t="s">
        <v>718</v>
      </c>
      <c r="N3411" s="32" t="s">
        <v>749</v>
      </c>
      <c r="O3411" s="32" t="s">
        <v>712</v>
      </c>
      <c r="P3411" s="32" t="s">
        <v>713</v>
      </c>
      <c r="Q3411" s="32" t="s">
        <v>10228</v>
      </c>
      <c r="R3411" s="32" t="s">
        <v>10228</v>
      </c>
    </row>
    <row r="3412" spans="1:18" x14ac:dyDescent="0.25">
      <c r="A3412" s="33" t="s">
        <v>27831</v>
      </c>
      <c r="B3412" s="34" t="s">
        <v>10887</v>
      </c>
      <c r="C3412" s="34" t="s">
        <v>703</v>
      </c>
      <c r="D3412" s="36">
        <v>42180</v>
      </c>
      <c r="E3412" s="34" t="s">
        <v>704</v>
      </c>
      <c r="F3412" s="34" t="s">
        <v>705</v>
      </c>
      <c r="G3412" s="34" t="s">
        <v>1419</v>
      </c>
      <c r="H3412" s="34" t="s">
        <v>707</v>
      </c>
      <c r="I3412" s="34" t="s">
        <v>1420</v>
      </c>
      <c r="J3412" s="36">
        <v>43559</v>
      </c>
      <c r="K3412" s="36">
        <v>44290</v>
      </c>
      <c r="L3412" s="34" t="s">
        <v>10888</v>
      </c>
      <c r="M3412" s="34" t="s">
        <v>710</v>
      </c>
      <c r="N3412" s="34" t="s">
        <v>723</v>
      </c>
      <c r="O3412" s="34" t="s">
        <v>724</v>
      </c>
      <c r="P3412" s="34" t="s">
        <v>743</v>
      </c>
      <c r="Q3412" s="34" t="s">
        <v>10228</v>
      </c>
      <c r="R3412" s="34" t="s">
        <v>10228</v>
      </c>
    </row>
    <row r="3413" spans="1:18" x14ac:dyDescent="0.25">
      <c r="A3413" s="31" t="s">
        <v>27833</v>
      </c>
      <c r="B3413" s="32" t="s">
        <v>10889</v>
      </c>
      <c r="C3413" s="32" t="s">
        <v>703</v>
      </c>
      <c r="D3413" s="35">
        <v>42193</v>
      </c>
      <c r="E3413" s="32" t="s">
        <v>704</v>
      </c>
      <c r="F3413" s="32" t="s">
        <v>705</v>
      </c>
      <c r="G3413" s="32" t="s">
        <v>1431</v>
      </c>
      <c r="H3413" s="32" t="s">
        <v>945</v>
      </c>
      <c r="I3413" s="32" t="s">
        <v>1432</v>
      </c>
      <c r="J3413" s="35">
        <v>43644</v>
      </c>
      <c r="K3413" s="35">
        <v>44375</v>
      </c>
      <c r="L3413" s="32" t="s">
        <v>10890</v>
      </c>
      <c r="M3413" s="32" t="s">
        <v>710</v>
      </c>
      <c r="N3413" s="32" t="s">
        <v>749</v>
      </c>
      <c r="O3413" s="32" t="s">
        <v>755</v>
      </c>
      <c r="P3413" s="32" t="s">
        <v>743</v>
      </c>
      <c r="Q3413" s="32" t="s">
        <v>713</v>
      </c>
      <c r="R3413" s="32" t="s">
        <v>10228</v>
      </c>
    </row>
    <row r="3414" spans="1:18" x14ac:dyDescent="0.25">
      <c r="A3414" s="33" t="s">
        <v>27835</v>
      </c>
      <c r="B3414" s="34" t="s">
        <v>10891</v>
      </c>
      <c r="C3414" s="34" t="s">
        <v>734</v>
      </c>
      <c r="D3414" s="36">
        <v>42194</v>
      </c>
      <c r="E3414" s="34" t="s">
        <v>704</v>
      </c>
      <c r="F3414" s="34" t="s">
        <v>705</v>
      </c>
      <c r="G3414" s="34" t="s">
        <v>10892</v>
      </c>
      <c r="H3414" s="34" t="s">
        <v>707</v>
      </c>
      <c r="I3414" s="34" t="s">
        <v>721</v>
      </c>
      <c r="J3414" s="36">
        <v>43581</v>
      </c>
      <c r="K3414" s="36">
        <v>44312</v>
      </c>
      <c r="L3414" s="34" t="s">
        <v>10893</v>
      </c>
      <c r="M3414" s="34" t="s">
        <v>710</v>
      </c>
      <c r="N3414" s="34" t="s">
        <v>711</v>
      </c>
      <c r="O3414" s="34" t="s">
        <v>712</v>
      </c>
      <c r="P3414" s="34" t="s">
        <v>760</v>
      </c>
      <c r="Q3414" s="34" t="s">
        <v>10228</v>
      </c>
      <c r="R3414" s="34" t="s">
        <v>10228</v>
      </c>
    </row>
    <row r="3415" spans="1:18" x14ac:dyDescent="0.25">
      <c r="A3415" s="31" t="s">
        <v>27837</v>
      </c>
      <c r="B3415" s="32" t="s">
        <v>10894</v>
      </c>
      <c r="C3415" s="32" t="s">
        <v>703</v>
      </c>
      <c r="D3415" s="35">
        <v>42194</v>
      </c>
      <c r="E3415" s="32" t="s">
        <v>704</v>
      </c>
      <c r="F3415" s="32" t="s">
        <v>705</v>
      </c>
      <c r="G3415" s="32" t="s">
        <v>3700</v>
      </c>
      <c r="H3415" s="32" t="s">
        <v>746</v>
      </c>
      <c r="I3415" s="32" t="s">
        <v>3701</v>
      </c>
      <c r="J3415" s="35">
        <v>43635</v>
      </c>
      <c r="K3415" s="35">
        <v>44366</v>
      </c>
      <c r="L3415" s="32" t="s">
        <v>10895</v>
      </c>
      <c r="M3415" s="32" t="s">
        <v>710</v>
      </c>
      <c r="N3415" s="32" t="s">
        <v>778</v>
      </c>
      <c r="O3415" s="32" t="s">
        <v>724</v>
      </c>
      <c r="P3415" s="32" t="s">
        <v>713</v>
      </c>
      <c r="Q3415" s="32" t="s">
        <v>10228</v>
      </c>
      <c r="R3415" s="32" t="s">
        <v>10228</v>
      </c>
    </row>
    <row r="3416" spans="1:18" x14ac:dyDescent="0.25">
      <c r="A3416" s="33" t="s">
        <v>27839</v>
      </c>
      <c r="B3416" s="34" t="s">
        <v>10896</v>
      </c>
      <c r="C3416" s="34" t="s">
        <v>703</v>
      </c>
      <c r="D3416" s="36">
        <v>42195</v>
      </c>
      <c r="E3416" s="34" t="s">
        <v>704</v>
      </c>
      <c r="F3416" s="34" t="s">
        <v>705</v>
      </c>
      <c r="G3416" s="34" t="s">
        <v>10897</v>
      </c>
      <c r="H3416" s="34" t="s">
        <v>769</v>
      </c>
      <c r="I3416" s="34" t="s">
        <v>3094</v>
      </c>
      <c r="J3416" s="36">
        <v>43630</v>
      </c>
      <c r="K3416" s="36">
        <v>44361</v>
      </c>
      <c r="L3416" s="34" t="s">
        <v>10898</v>
      </c>
      <c r="M3416" s="34" t="s">
        <v>772</v>
      </c>
      <c r="N3416" s="34" t="s">
        <v>749</v>
      </c>
      <c r="O3416" s="34" t="s">
        <v>712</v>
      </c>
      <c r="P3416" s="34" t="s">
        <v>713</v>
      </c>
      <c r="Q3416" s="34" t="s">
        <v>10228</v>
      </c>
      <c r="R3416" s="34" t="s">
        <v>10228</v>
      </c>
    </row>
    <row r="3417" spans="1:18" x14ac:dyDescent="0.25">
      <c r="A3417" s="31" t="s">
        <v>27841</v>
      </c>
      <c r="B3417" s="32" t="s">
        <v>10899</v>
      </c>
      <c r="C3417" s="32" t="s">
        <v>703</v>
      </c>
      <c r="D3417" s="35">
        <v>42195</v>
      </c>
      <c r="E3417" s="32" t="s">
        <v>704</v>
      </c>
      <c r="F3417" s="32" t="s">
        <v>705</v>
      </c>
      <c r="G3417" s="32" t="s">
        <v>1613</v>
      </c>
      <c r="H3417" s="32" t="s">
        <v>998</v>
      </c>
      <c r="I3417" s="32" t="s">
        <v>1490</v>
      </c>
      <c r="J3417" s="35">
        <v>43630</v>
      </c>
      <c r="K3417" s="35">
        <v>44361</v>
      </c>
      <c r="L3417" s="32" t="s">
        <v>10900</v>
      </c>
      <c r="M3417" s="32" t="s">
        <v>710</v>
      </c>
      <c r="N3417" s="32" t="s">
        <v>749</v>
      </c>
      <c r="O3417" s="32" t="s">
        <v>712</v>
      </c>
      <c r="P3417" s="32" t="s">
        <v>713</v>
      </c>
      <c r="Q3417" s="32" t="s">
        <v>743</v>
      </c>
      <c r="R3417" s="32" t="s">
        <v>10228</v>
      </c>
    </row>
    <row r="3418" spans="1:18" x14ac:dyDescent="0.25">
      <c r="A3418" s="33" t="s">
        <v>27843</v>
      </c>
      <c r="B3418" s="34" t="s">
        <v>10901</v>
      </c>
      <c r="C3418" s="34" t="s">
        <v>703</v>
      </c>
      <c r="D3418" s="36">
        <v>42200</v>
      </c>
      <c r="E3418" s="34" t="s">
        <v>704</v>
      </c>
      <c r="F3418" s="34" t="s">
        <v>705</v>
      </c>
      <c r="G3418" s="34" t="s">
        <v>1419</v>
      </c>
      <c r="H3418" s="34" t="s">
        <v>707</v>
      </c>
      <c r="I3418" s="34" t="s">
        <v>1420</v>
      </c>
      <c r="J3418" s="36">
        <v>43570</v>
      </c>
      <c r="K3418" s="36">
        <v>44301</v>
      </c>
      <c r="L3418" s="34" t="s">
        <v>10902</v>
      </c>
      <c r="M3418" s="34" t="s">
        <v>772</v>
      </c>
      <c r="N3418" s="34" t="s">
        <v>723</v>
      </c>
      <c r="O3418" s="34" t="s">
        <v>755</v>
      </c>
      <c r="P3418" s="34" t="s">
        <v>743</v>
      </c>
      <c r="Q3418" s="34" t="s">
        <v>10228</v>
      </c>
      <c r="R3418" s="34" t="s">
        <v>10228</v>
      </c>
    </row>
    <row r="3419" spans="1:18" x14ac:dyDescent="0.25">
      <c r="A3419" s="31" t="s">
        <v>27845</v>
      </c>
      <c r="B3419" s="32" t="s">
        <v>10903</v>
      </c>
      <c r="C3419" s="32" t="s">
        <v>703</v>
      </c>
      <c r="D3419" s="35">
        <v>42200</v>
      </c>
      <c r="E3419" s="32" t="s">
        <v>704</v>
      </c>
      <c r="F3419" s="32" t="s">
        <v>705</v>
      </c>
      <c r="G3419" s="32" t="s">
        <v>7073</v>
      </c>
      <c r="H3419" s="32" t="s">
        <v>746</v>
      </c>
      <c r="I3419" s="32" t="s">
        <v>1911</v>
      </c>
      <c r="J3419" s="35">
        <v>43633</v>
      </c>
      <c r="K3419" s="35">
        <v>44364</v>
      </c>
      <c r="L3419" s="32" t="s">
        <v>10904</v>
      </c>
      <c r="M3419" s="32" t="s">
        <v>718</v>
      </c>
      <c r="N3419" s="32" t="s">
        <v>723</v>
      </c>
      <c r="O3419" s="32" t="s">
        <v>712</v>
      </c>
      <c r="P3419" s="32" t="s">
        <v>713</v>
      </c>
      <c r="Q3419" s="32" t="s">
        <v>10228</v>
      </c>
      <c r="R3419" s="32" t="s">
        <v>10228</v>
      </c>
    </row>
    <row r="3420" spans="1:18" x14ac:dyDescent="0.25">
      <c r="A3420" s="33" t="s">
        <v>27847</v>
      </c>
      <c r="B3420" s="34" t="s">
        <v>10905</v>
      </c>
      <c r="C3420" s="34" t="s">
        <v>703</v>
      </c>
      <c r="D3420" s="36">
        <v>42201</v>
      </c>
      <c r="E3420" s="34" t="s">
        <v>704</v>
      </c>
      <c r="F3420" s="34" t="s">
        <v>705</v>
      </c>
      <c r="G3420" s="34" t="s">
        <v>1727</v>
      </c>
      <c r="H3420" s="34" t="s">
        <v>752</v>
      </c>
      <c r="I3420" s="34" t="s">
        <v>1728</v>
      </c>
      <c r="J3420" s="36">
        <v>43605</v>
      </c>
      <c r="K3420" s="36">
        <v>44336</v>
      </c>
      <c r="L3420" s="34" t="s">
        <v>10906</v>
      </c>
      <c r="M3420" s="34" t="s">
        <v>710</v>
      </c>
      <c r="N3420" s="34" t="s">
        <v>723</v>
      </c>
      <c r="O3420" s="34" t="s">
        <v>712</v>
      </c>
      <c r="P3420" s="34" t="s">
        <v>743</v>
      </c>
      <c r="Q3420" s="34" t="s">
        <v>713</v>
      </c>
      <c r="R3420" s="34" t="s">
        <v>10228</v>
      </c>
    </row>
    <row r="3421" spans="1:18" x14ac:dyDescent="0.25">
      <c r="A3421" s="31" t="s">
        <v>27849</v>
      </c>
      <c r="B3421" s="32" t="s">
        <v>10907</v>
      </c>
      <c r="C3421" s="32" t="s">
        <v>703</v>
      </c>
      <c r="D3421" s="35">
        <v>42205</v>
      </c>
      <c r="E3421" s="32" t="s">
        <v>704</v>
      </c>
      <c r="F3421" s="32" t="s">
        <v>705</v>
      </c>
      <c r="G3421" s="32" t="s">
        <v>7908</v>
      </c>
      <c r="H3421" s="32" t="s">
        <v>804</v>
      </c>
      <c r="I3421" s="32" t="s">
        <v>7909</v>
      </c>
      <c r="J3421" s="35">
        <v>43634</v>
      </c>
      <c r="K3421" s="35">
        <v>44365</v>
      </c>
      <c r="L3421" s="32" t="s">
        <v>10908</v>
      </c>
      <c r="M3421" s="32" t="s">
        <v>729</v>
      </c>
      <c r="N3421" s="32" t="s">
        <v>749</v>
      </c>
      <c r="O3421" s="32" t="s">
        <v>712</v>
      </c>
      <c r="P3421" s="32" t="s">
        <v>713</v>
      </c>
      <c r="Q3421" s="32" t="s">
        <v>10228</v>
      </c>
      <c r="R3421" s="32" t="s">
        <v>10228</v>
      </c>
    </row>
    <row r="3422" spans="1:18" x14ac:dyDescent="0.25">
      <c r="A3422" s="33" t="s">
        <v>27851</v>
      </c>
      <c r="B3422" s="34" t="s">
        <v>10909</v>
      </c>
      <c r="C3422" s="34" t="s">
        <v>703</v>
      </c>
      <c r="D3422" s="36">
        <v>42206</v>
      </c>
      <c r="E3422" s="34" t="s">
        <v>704</v>
      </c>
      <c r="F3422" s="34" t="s">
        <v>705</v>
      </c>
      <c r="G3422" s="34" t="s">
        <v>1691</v>
      </c>
      <c r="H3422" s="34" t="s">
        <v>945</v>
      </c>
      <c r="I3422" s="34" t="s">
        <v>1692</v>
      </c>
      <c r="J3422" s="36">
        <v>43615</v>
      </c>
      <c r="K3422" s="36">
        <v>44346</v>
      </c>
      <c r="L3422" s="34" t="s">
        <v>10910</v>
      </c>
      <c r="M3422" s="34" t="s">
        <v>718</v>
      </c>
      <c r="N3422" s="34" t="s">
        <v>749</v>
      </c>
      <c r="O3422" s="34" t="s">
        <v>755</v>
      </c>
      <c r="P3422" s="34" t="s">
        <v>713</v>
      </c>
      <c r="Q3422" s="34" t="s">
        <v>743</v>
      </c>
      <c r="R3422" s="34" t="s">
        <v>10228</v>
      </c>
    </row>
    <row r="3423" spans="1:18" x14ac:dyDescent="0.25">
      <c r="A3423" s="31" t="s">
        <v>27853</v>
      </c>
      <c r="B3423" s="32" t="s">
        <v>10911</v>
      </c>
      <c r="C3423" s="32" t="s">
        <v>703</v>
      </c>
      <c r="D3423" s="35">
        <v>42212</v>
      </c>
      <c r="E3423" s="32" t="s">
        <v>704</v>
      </c>
      <c r="F3423" s="32" t="s">
        <v>705</v>
      </c>
      <c r="G3423" s="32" t="s">
        <v>10912</v>
      </c>
      <c r="H3423" s="32" t="s">
        <v>752</v>
      </c>
      <c r="I3423" s="32" t="s">
        <v>1024</v>
      </c>
      <c r="J3423" s="35">
        <v>43564</v>
      </c>
      <c r="K3423" s="35">
        <v>44295</v>
      </c>
      <c r="L3423" s="32" t="s">
        <v>10913</v>
      </c>
      <c r="M3423" s="32" t="s">
        <v>718</v>
      </c>
      <c r="N3423" s="32" t="s">
        <v>711</v>
      </c>
      <c r="O3423" s="32" t="s">
        <v>755</v>
      </c>
      <c r="P3423" s="32" t="s">
        <v>743</v>
      </c>
      <c r="Q3423" s="32" t="s">
        <v>10228</v>
      </c>
      <c r="R3423" s="32" t="s">
        <v>10228</v>
      </c>
    </row>
    <row r="3424" spans="1:18" x14ac:dyDescent="0.25">
      <c r="A3424" s="33" t="s">
        <v>27855</v>
      </c>
      <c r="B3424" s="34" t="s">
        <v>10914</v>
      </c>
      <c r="C3424" s="34" t="s">
        <v>808</v>
      </c>
      <c r="D3424" s="36">
        <v>42213</v>
      </c>
      <c r="E3424" s="34" t="s">
        <v>704</v>
      </c>
      <c r="F3424" s="34" t="s">
        <v>705</v>
      </c>
      <c r="G3424" s="34" t="s">
        <v>7073</v>
      </c>
      <c r="H3424" s="34" t="s">
        <v>746</v>
      </c>
      <c r="I3424" s="34" t="s">
        <v>1911</v>
      </c>
      <c r="J3424" s="36">
        <v>43557</v>
      </c>
      <c r="K3424" s="36">
        <v>44288</v>
      </c>
      <c r="L3424" s="34" t="s">
        <v>10915</v>
      </c>
      <c r="M3424" s="34" t="s">
        <v>710</v>
      </c>
      <c r="N3424" s="34" t="s">
        <v>10916</v>
      </c>
      <c r="O3424" s="34" t="s">
        <v>712</v>
      </c>
      <c r="P3424" s="34" t="s">
        <v>743</v>
      </c>
      <c r="Q3424" s="34" t="s">
        <v>10228</v>
      </c>
      <c r="R3424" s="34" t="s">
        <v>10228</v>
      </c>
    </row>
    <row r="3425" spans="1:18" x14ac:dyDescent="0.25">
      <c r="A3425" s="31" t="s">
        <v>27857</v>
      </c>
      <c r="B3425" s="32" t="s">
        <v>10917</v>
      </c>
      <c r="C3425" s="32" t="s">
        <v>703</v>
      </c>
      <c r="D3425" s="35">
        <v>42213</v>
      </c>
      <c r="E3425" s="32" t="s">
        <v>704</v>
      </c>
      <c r="F3425" s="32" t="s">
        <v>705</v>
      </c>
      <c r="G3425" s="32" t="s">
        <v>1552</v>
      </c>
      <c r="H3425" s="32" t="s">
        <v>789</v>
      </c>
      <c r="I3425" s="32" t="s">
        <v>1553</v>
      </c>
      <c r="J3425" s="35">
        <v>43619</v>
      </c>
      <c r="K3425" s="35">
        <v>44350</v>
      </c>
      <c r="L3425" s="32" t="s">
        <v>10918</v>
      </c>
      <c r="M3425" s="32" t="s">
        <v>718</v>
      </c>
      <c r="N3425" s="32" t="s">
        <v>711</v>
      </c>
      <c r="O3425" s="32" t="s">
        <v>755</v>
      </c>
      <c r="P3425" s="32" t="s">
        <v>760</v>
      </c>
      <c r="Q3425" s="32" t="s">
        <v>713</v>
      </c>
      <c r="R3425" s="32" t="s">
        <v>10228</v>
      </c>
    </row>
    <row r="3426" spans="1:18" x14ac:dyDescent="0.25">
      <c r="A3426" s="33" t="s">
        <v>27859</v>
      </c>
      <c r="B3426" s="34" t="s">
        <v>10919</v>
      </c>
      <c r="C3426" s="34" t="s">
        <v>703</v>
      </c>
      <c r="D3426" s="36">
        <v>42214</v>
      </c>
      <c r="E3426" s="34" t="s">
        <v>704</v>
      </c>
      <c r="F3426" s="34" t="s">
        <v>705</v>
      </c>
      <c r="G3426" s="34" t="s">
        <v>10920</v>
      </c>
      <c r="H3426" s="34" t="s">
        <v>860</v>
      </c>
      <c r="I3426" s="34" t="s">
        <v>10921</v>
      </c>
      <c r="J3426" s="36">
        <v>43615</v>
      </c>
      <c r="K3426" s="36">
        <v>44346</v>
      </c>
      <c r="L3426" s="34" t="s">
        <v>10922</v>
      </c>
      <c r="M3426" s="34" t="s">
        <v>710</v>
      </c>
      <c r="N3426" s="34" t="s">
        <v>749</v>
      </c>
      <c r="O3426" s="34" t="s">
        <v>712</v>
      </c>
      <c r="P3426" s="34" t="s">
        <v>713</v>
      </c>
      <c r="Q3426" s="34" t="s">
        <v>10228</v>
      </c>
      <c r="R3426" s="34" t="s">
        <v>10228</v>
      </c>
    </row>
    <row r="3427" spans="1:18" x14ac:dyDescent="0.25">
      <c r="A3427" s="31" t="s">
        <v>27861</v>
      </c>
      <c r="B3427" s="32" t="s">
        <v>10923</v>
      </c>
      <c r="C3427" s="32" t="s">
        <v>703</v>
      </c>
      <c r="D3427" s="35">
        <v>42215</v>
      </c>
      <c r="E3427" s="32" t="s">
        <v>704</v>
      </c>
      <c r="F3427" s="32" t="s">
        <v>705</v>
      </c>
      <c r="G3427" s="32" t="s">
        <v>10770</v>
      </c>
      <c r="H3427" s="32" t="s">
        <v>707</v>
      </c>
      <c r="I3427" s="32" t="s">
        <v>10771</v>
      </c>
      <c r="J3427" s="35">
        <v>43600</v>
      </c>
      <c r="K3427" s="35">
        <v>44331</v>
      </c>
      <c r="L3427" s="32" t="s">
        <v>10924</v>
      </c>
      <c r="M3427" s="32" t="s">
        <v>710</v>
      </c>
      <c r="N3427" s="32" t="s">
        <v>749</v>
      </c>
      <c r="O3427" s="32" t="s">
        <v>3894</v>
      </c>
      <c r="P3427" s="32" t="s">
        <v>713</v>
      </c>
      <c r="Q3427" s="32" t="s">
        <v>10228</v>
      </c>
      <c r="R3427" s="32" t="s">
        <v>10228</v>
      </c>
    </row>
    <row r="3428" spans="1:18" x14ac:dyDescent="0.25">
      <c r="A3428" s="33" t="s">
        <v>27863</v>
      </c>
      <c r="B3428" s="34" t="s">
        <v>10925</v>
      </c>
      <c r="C3428" s="34" t="s">
        <v>703</v>
      </c>
      <c r="D3428" s="36">
        <v>42216</v>
      </c>
      <c r="E3428" s="34" t="s">
        <v>704</v>
      </c>
      <c r="F3428" s="34" t="s">
        <v>705</v>
      </c>
      <c r="G3428" s="34" t="s">
        <v>1055</v>
      </c>
      <c r="H3428" s="34" t="s">
        <v>736</v>
      </c>
      <c r="I3428" s="34" t="s">
        <v>1056</v>
      </c>
      <c r="J3428" s="36">
        <v>43608</v>
      </c>
      <c r="K3428" s="36">
        <v>44339</v>
      </c>
      <c r="L3428" s="34" t="s">
        <v>10926</v>
      </c>
      <c r="M3428" s="34" t="s">
        <v>710</v>
      </c>
      <c r="N3428" s="34" t="s">
        <v>749</v>
      </c>
      <c r="O3428" s="34" t="s">
        <v>755</v>
      </c>
      <c r="P3428" s="34" t="s">
        <v>713</v>
      </c>
      <c r="Q3428" s="34" t="s">
        <v>10228</v>
      </c>
      <c r="R3428" s="34" t="s">
        <v>10228</v>
      </c>
    </row>
    <row r="3429" spans="1:18" x14ac:dyDescent="0.25">
      <c r="A3429" s="31" t="s">
        <v>27865</v>
      </c>
      <c r="B3429" s="32" t="s">
        <v>10927</v>
      </c>
      <c r="C3429" s="32" t="s">
        <v>703</v>
      </c>
      <c r="D3429" s="35">
        <v>42220</v>
      </c>
      <c r="E3429" s="32" t="s">
        <v>704</v>
      </c>
      <c r="F3429" s="32" t="s">
        <v>705</v>
      </c>
      <c r="G3429" s="32" t="s">
        <v>1597</v>
      </c>
      <c r="H3429" s="32" t="s">
        <v>763</v>
      </c>
      <c r="I3429" s="32" t="s">
        <v>1598</v>
      </c>
      <c r="J3429" s="35">
        <v>43563</v>
      </c>
      <c r="K3429" s="35">
        <v>44294</v>
      </c>
      <c r="L3429" s="32" t="s">
        <v>10928</v>
      </c>
      <c r="M3429" s="32" t="s">
        <v>710</v>
      </c>
      <c r="N3429" s="32" t="s">
        <v>711</v>
      </c>
      <c r="O3429" s="32" t="s">
        <v>712</v>
      </c>
      <c r="P3429" s="32" t="s">
        <v>743</v>
      </c>
      <c r="Q3429" s="32" t="s">
        <v>10228</v>
      </c>
      <c r="R3429" s="32" t="s">
        <v>10228</v>
      </c>
    </row>
    <row r="3430" spans="1:18" x14ac:dyDescent="0.25">
      <c r="A3430" s="33" t="s">
        <v>27867</v>
      </c>
      <c r="B3430" s="34" t="s">
        <v>10929</v>
      </c>
      <c r="C3430" s="34" t="s">
        <v>703</v>
      </c>
      <c r="D3430" s="36">
        <v>42222</v>
      </c>
      <c r="E3430" s="34" t="s">
        <v>704</v>
      </c>
      <c r="F3430" s="34" t="s">
        <v>705</v>
      </c>
      <c r="G3430" s="34" t="s">
        <v>1031</v>
      </c>
      <c r="H3430" s="34" t="s">
        <v>746</v>
      </c>
      <c r="I3430" s="34" t="s">
        <v>1032</v>
      </c>
      <c r="J3430" s="36">
        <v>43613</v>
      </c>
      <c r="K3430" s="36">
        <v>44344</v>
      </c>
      <c r="L3430" s="34" t="s">
        <v>10930</v>
      </c>
      <c r="M3430" s="34" t="s">
        <v>718</v>
      </c>
      <c r="N3430" s="34" t="s">
        <v>749</v>
      </c>
      <c r="O3430" s="34" t="s">
        <v>712</v>
      </c>
      <c r="P3430" s="34" t="s">
        <v>743</v>
      </c>
      <c r="Q3430" s="34" t="s">
        <v>10228</v>
      </c>
      <c r="R3430" s="34" t="s">
        <v>10228</v>
      </c>
    </row>
    <row r="3431" spans="1:18" x14ac:dyDescent="0.25">
      <c r="A3431" s="31" t="s">
        <v>27869</v>
      </c>
      <c r="B3431" s="32" t="s">
        <v>10931</v>
      </c>
      <c r="C3431" s="32" t="s">
        <v>703</v>
      </c>
      <c r="D3431" s="35">
        <v>42222</v>
      </c>
      <c r="E3431" s="32" t="s">
        <v>704</v>
      </c>
      <c r="F3431" s="32" t="s">
        <v>705</v>
      </c>
      <c r="G3431" s="32" t="s">
        <v>10932</v>
      </c>
      <c r="H3431" s="32" t="s">
        <v>789</v>
      </c>
      <c r="I3431" s="32" t="s">
        <v>10933</v>
      </c>
      <c r="J3431" s="35">
        <v>43634</v>
      </c>
      <c r="K3431" s="35">
        <v>44365</v>
      </c>
      <c r="L3431" s="32" t="s">
        <v>10934</v>
      </c>
      <c r="M3431" s="32" t="s">
        <v>710</v>
      </c>
      <c r="N3431" s="32" t="s">
        <v>723</v>
      </c>
      <c r="O3431" s="32" t="s">
        <v>755</v>
      </c>
      <c r="P3431" s="32" t="s">
        <v>743</v>
      </c>
      <c r="Q3431" s="32" t="s">
        <v>10228</v>
      </c>
      <c r="R3431" s="32" t="s">
        <v>10228</v>
      </c>
    </row>
    <row r="3432" spans="1:18" x14ac:dyDescent="0.25">
      <c r="A3432" s="33" t="s">
        <v>27871</v>
      </c>
      <c r="B3432" s="34" t="s">
        <v>10935</v>
      </c>
      <c r="C3432" s="34" t="s">
        <v>703</v>
      </c>
      <c r="D3432" s="36">
        <v>42227</v>
      </c>
      <c r="E3432" s="34" t="s">
        <v>704</v>
      </c>
      <c r="F3432" s="34" t="s">
        <v>705</v>
      </c>
      <c r="G3432" s="34" t="s">
        <v>10936</v>
      </c>
      <c r="H3432" s="34" t="s">
        <v>1080</v>
      </c>
      <c r="I3432" s="34" t="s">
        <v>10937</v>
      </c>
      <c r="J3432" s="36">
        <v>43580</v>
      </c>
      <c r="K3432" s="36">
        <v>44311</v>
      </c>
      <c r="L3432" s="34" t="s">
        <v>10938</v>
      </c>
      <c r="M3432" s="34" t="s">
        <v>710</v>
      </c>
      <c r="N3432" s="34" t="s">
        <v>723</v>
      </c>
      <c r="O3432" s="34" t="s">
        <v>712</v>
      </c>
      <c r="P3432" s="34" t="s">
        <v>743</v>
      </c>
      <c r="Q3432" s="34" t="s">
        <v>713</v>
      </c>
      <c r="R3432" s="34" t="s">
        <v>10228</v>
      </c>
    </row>
    <row r="3433" spans="1:18" x14ac:dyDescent="0.25">
      <c r="A3433" s="31" t="s">
        <v>27873</v>
      </c>
      <c r="B3433" s="32" t="s">
        <v>10939</v>
      </c>
      <c r="C3433" s="32" t="s">
        <v>734</v>
      </c>
      <c r="D3433" s="35">
        <v>42228</v>
      </c>
      <c r="E3433" s="32" t="s">
        <v>704</v>
      </c>
      <c r="F3433" s="32" t="s">
        <v>705</v>
      </c>
      <c r="G3433" s="32" t="s">
        <v>10940</v>
      </c>
      <c r="H3433" s="32" t="s">
        <v>998</v>
      </c>
      <c r="I3433" s="32" t="s">
        <v>1490</v>
      </c>
      <c r="J3433" s="35">
        <v>43628</v>
      </c>
      <c r="K3433" s="35">
        <v>44359</v>
      </c>
      <c r="L3433" s="32" t="s">
        <v>10941</v>
      </c>
      <c r="M3433" s="32" t="s">
        <v>710</v>
      </c>
      <c r="N3433" s="32" t="s">
        <v>778</v>
      </c>
      <c r="O3433" s="32" t="s">
        <v>712</v>
      </c>
      <c r="P3433" s="32" t="s">
        <v>833</v>
      </c>
      <c r="Q3433" s="32" t="s">
        <v>10228</v>
      </c>
      <c r="R3433" s="32" t="s">
        <v>10228</v>
      </c>
    </row>
    <row r="3434" spans="1:18" x14ac:dyDescent="0.25">
      <c r="A3434" s="33" t="s">
        <v>27875</v>
      </c>
      <c r="B3434" s="34" t="s">
        <v>10942</v>
      </c>
      <c r="C3434" s="34" t="s">
        <v>703</v>
      </c>
      <c r="D3434" s="36">
        <v>42233</v>
      </c>
      <c r="E3434" s="34" t="s">
        <v>704</v>
      </c>
      <c r="F3434" s="34" t="s">
        <v>705</v>
      </c>
      <c r="G3434" s="34" t="s">
        <v>1691</v>
      </c>
      <c r="H3434" s="34" t="s">
        <v>945</v>
      </c>
      <c r="I3434" s="34" t="s">
        <v>1692</v>
      </c>
      <c r="J3434" s="36">
        <v>43613</v>
      </c>
      <c r="K3434" s="36">
        <v>44344</v>
      </c>
      <c r="L3434" s="34" t="s">
        <v>10943</v>
      </c>
      <c r="M3434" s="34" t="s">
        <v>718</v>
      </c>
      <c r="N3434" s="34" t="s">
        <v>749</v>
      </c>
      <c r="O3434" s="34" t="s">
        <v>712</v>
      </c>
      <c r="P3434" s="34" t="s">
        <v>760</v>
      </c>
      <c r="Q3434" s="34" t="s">
        <v>10228</v>
      </c>
      <c r="R3434" s="34" t="s">
        <v>10228</v>
      </c>
    </row>
    <row r="3435" spans="1:18" x14ac:dyDescent="0.25">
      <c r="A3435" s="31" t="s">
        <v>27877</v>
      </c>
      <c r="B3435" s="32" t="s">
        <v>10944</v>
      </c>
      <c r="C3435" s="32" t="s">
        <v>703</v>
      </c>
      <c r="D3435" s="35">
        <v>42237</v>
      </c>
      <c r="E3435" s="32" t="s">
        <v>704</v>
      </c>
      <c r="F3435" s="32" t="s">
        <v>705</v>
      </c>
      <c r="G3435" s="32" t="s">
        <v>1031</v>
      </c>
      <c r="H3435" s="32" t="s">
        <v>746</v>
      </c>
      <c r="I3435" s="32" t="s">
        <v>1032</v>
      </c>
      <c r="J3435" s="35">
        <v>43613</v>
      </c>
      <c r="K3435" s="35">
        <v>44344</v>
      </c>
      <c r="L3435" s="32" t="s">
        <v>10945</v>
      </c>
      <c r="M3435" s="32" t="s">
        <v>718</v>
      </c>
      <c r="N3435" s="32" t="s">
        <v>749</v>
      </c>
      <c r="O3435" s="32" t="s">
        <v>712</v>
      </c>
      <c r="P3435" s="32" t="s">
        <v>743</v>
      </c>
      <c r="Q3435" s="32" t="s">
        <v>10228</v>
      </c>
      <c r="R3435" s="32" t="s">
        <v>10228</v>
      </c>
    </row>
    <row r="3436" spans="1:18" x14ac:dyDescent="0.25">
      <c r="A3436" s="33" t="s">
        <v>27879</v>
      </c>
      <c r="B3436" s="34" t="s">
        <v>10946</v>
      </c>
      <c r="C3436" s="34" t="s">
        <v>703</v>
      </c>
      <c r="D3436" s="36">
        <v>42244</v>
      </c>
      <c r="E3436" s="34" t="s">
        <v>704</v>
      </c>
      <c r="F3436" s="34" t="s">
        <v>705</v>
      </c>
      <c r="G3436" s="34" t="s">
        <v>10947</v>
      </c>
      <c r="H3436" s="34" t="s">
        <v>1286</v>
      </c>
      <c r="I3436" s="34" t="s">
        <v>10948</v>
      </c>
      <c r="J3436" s="36">
        <v>43612</v>
      </c>
      <c r="K3436" s="36">
        <v>44343</v>
      </c>
      <c r="L3436" s="34" t="s">
        <v>10949</v>
      </c>
      <c r="M3436" s="34" t="s">
        <v>710</v>
      </c>
      <c r="N3436" s="34" t="s">
        <v>749</v>
      </c>
      <c r="O3436" s="34" t="s">
        <v>712</v>
      </c>
      <c r="P3436" s="34" t="s">
        <v>713</v>
      </c>
      <c r="Q3436" s="34" t="s">
        <v>10228</v>
      </c>
      <c r="R3436" s="34" t="s">
        <v>10228</v>
      </c>
    </row>
    <row r="3437" spans="1:18" x14ac:dyDescent="0.25">
      <c r="A3437" s="31" t="s">
        <v>27881</v>
      </c>
      <c r="B3437" s="32" t="s">
        <v>10950</v>
      </c>
      <c r="C3437" s="32" t="s">
        <v>703</v>
      </c>
      <c r="D3437" s="35">
        <v>42247</v>
      </c>
      <c r="E3437" s="32" t="s">
        <v>704</v>
      </c>
      <c r="F3437" s="32" t="s">
        <v>705</v>
      </c>
      <c r="G3437" s="32" t="s">
        <v>10951</v>
      </c>
      <c r="H3437" s="32" t="s">
        <v>763</v>
      </c>
      <c r="I3437" s="32" t="s">
        <v>10952</v>
      </c>
      <c r="J3437" s="35">
        <v>43599</v>
      </c>
      <c r="K3437" s="35">
        <v>44330</v>
      </c>
      <c r="L3437" s="32" t="s">
        <v>10953</v>
      </c>
      <c r="M3437" s="32" t="s">
        <v>729</v>
      </c>
      <c r="N3437" s="32" t="s">
        <v>711</v>
      </c>
      <c r="O3437" s="32" t="s">
        <v>712</v>
      </c>
      <c r="P3437" s="32" t="s">
        <v>713</v>
      </c>
      <c r="Q3437" s="32" t="s">
        <v>10228</v>
      </c>
      <c r="R3437" s="32" t="s">
        <v>10228</v>
      </c>
    </row>
    <row r="3438" spans="1:18" x14ac:dyDescent="0.25">
      <c r="A3438" s="33" t="s">
        <v>27883</v>
      </c>
      <c r="B3438" s="34" t="s">
        <v>10954</v>
      </c>
      <c r="C3438" s="34" t="s">
        <v>703</v>
      </c>
      <c r="D3438" s="36">
        <v>42248</v>
      </c>
      <c r="E3438" s="34" t="s">
        <v>704</v>
      </c>
      <c r="F3438" s="34" t="s">
        <v>705</v>
      </c>
      <c r="G3438" s="34" t="s">
        <v>6106</v>
      </c>
      <c r="H3438" s="34" t="s">
        <v>921</v>
      </c>
      <c r="I3438" s="34" t="s">
        <v>6107</v>
      </c>
      <c r="J3438" s="36">
        <v>43615</v>
      </c>
      <c r="K3438" s="36">
        <v>44346</v>
      </c>
      <c r="L3438" s="34" t="s">
        <v>10955</v>
      </c>
      <c r="M3438" s="34" t="s">
        <v>718</v>
      </c>
      <c r="N3438" s="34" t="s">
        <v>711</v>
      </c>
      <c r="O3438" s="34" t="s">
        <v>712</v>
      </c>
      <c r="P3438" s="34" t="s">
        <v>876</v>
      </c>
      <c r="Q3438" s="34" t="s">
        <v>10228</v>
      </c>
      <c r="R3438" s="34" t="s">
        <v>10228</v>
      </c>
    </row>
    <row r="3439" spans="1:18" x14ac:dyDescent="0.25">
      <c r="A3439" s="31" t="s">
        <v>27885</v>
      </c>
      <c r="B3439" s="32" t="s">
        <v>10956</v>
      </c>
      <c r="C3439" s="32" t="s">
        <v>734</v>
      </c>
      <c r="D3439" s="35">
        <v>42248</v>
      </c>
      <c r="E3439" s="32" t="s">
        <v>704</v>
      </c>
      <c r="F3439" s="32" t="s">
        <v>705</v>
      </c>
      <c r="G3439" s="32" t="s">
        <v>10957</v>
      </c>
      <c r="H3439" s="32" t="s">
        <v>740</v>
      </c>
      <c r="I3439" s="32" t="s">
        <v>1146</v>
      </c>
      <c r="J3439" s="35">
        <v>43594</v>
      </c>
      <c r="K3439" s="35">
        <v>44325</v>
      </c>
      <c r="L3439" s="32" t="s">
        <v>10958</v>
      </c>
      <c r="M3439" s="32" t="s">
        <v>710</v>
      </c>
      <c r="N3439" s="32" t="s">
        <v>711</v>
      </c>
      <c r="O3439" s="32" t="s">
        <v>712</v>
      </c>
      <c r="P3439" s="32" t="s">
        <v>1106</v>
      </c>
      <c r="Q3439" s="32" t="s">
        <v>10228</v>
      </c>
      <c r="R3439" s="32" t="s">
        <v>10228</v>
      </c>
    </row>
    <row r="3440" spans="1:18" x14ac:dyDescent="0.25">
      <c r="A3440" s="33" t="s">
        <v>27887</v>
      </c>
      <c r="B3440" s="34" t="s">
        <v>10959</v>
      </c>
      <c r="C3440" s="34" t="s">
        <v>703</v>
      </c>
      <c r="D3440" s="36">
        <v>42249</v>
      </c>
      <c r="E3440" s="34" t="s">
        <v>704</v>
      </c>
      <c r="F3440" s="34" t="s">
        <v>705</v>
      </c>
      <c r="G3440" s="34" t="s">
        <v>10960</v>
      </c>
      <c r="H3440" s="34" t="s">
        <v>707</v>
      </c>
      <c r="I3440" s="34" t="s">
        <v>10961</v>
      </c>
      <c r="J3440" s="36">
        <v>43565</v>
      </c>
      <c r="K3440" s="36">
        <v>44296</v>
      </c>
      <c r="L3440" s="34" t="s">
        <v>10962</v>
      </c>
      <c r="M3440" s="34" t="s">
        <v>710</v>
      </c>
      <c r="N3440" s="34" t="s">
        <v>723</v>
      </c>
      <c r="O3440" s="34" t="s">
        <v>712</v>
      </c>
      <c r="P3440" s="34" t="s">
        <v>713</v>
      </c>
      <c r="Q3440" s="34" t="s">
        <v>10228</v>
      </c>
      <c r="R3440" s="34" t="s">
        <v>10228</v>
      </c>
    </row>
    <row r="3441" spans="1:18" x14ac:dyDescent="0.25">
      <c r="A3441" s="31" t="s">
        <v>27889</v>
      </c>
      <c r="B3441" s="32" t="s">
        <v>10963</v>
      </c>
      <c r="C3441" s="32" t="s">
        <v>703</v>
      </c>
      <c r="D3441" s="35">
        <v>42249</v>
      </c>
      <c r="E3441" s="32" t="s">
        <v>704</v>
      </c>
      <c r="F3441" s="32" t="s">
        <v>705</v>
      </c>
      <c r="G3441" s="32" t="s">
        <v>3544</v>
      </c>
      <c r="H3441" s="32" t="s">
        <v>740</v>
      </c>
      <c r="I3441" s="32" t="s">
        <v>3545</v>
      </c>
      <c r="J3441" s="35">
        <v>43634</v>
      </c>
      <c r="K3441" s="35">
        <v>44365</v>
      </c>
      <c r="L3441" s="32" t="s">
        <v>10964</v>
      </c>
      <c r="M3441" s="32" t="s">
        <v>718</v>
      </c>
      <c r="N3441" s="32" t="s">
        <v>711</v>
      </c>
      <c r="O3441" s="32" t="s">
        <v>712</v>
      </c>
      <c r="P3441" s="32" t="s">
        <v>743</v>
      </c>
      <c r="Q3441" s="32" t="s">
        <v>10228</v>
      </c>
      <c r="R3441" s="32" t="s">
        <v>10228</v>
      </c>
    </row>
    <row r="3442" spans="1:18" x14ac:dyDescent="0.25">
      <c r="A3442" s="33" t="s">
        <v>27891</v>
      </c>
      <c r="B3442" s="34" t="s">
        <v>10965</v>
      </c>
      <c r="C3442" s="34" t="s">
        <v>703</v>
      </c>
      <c r="D3442" s="36">
        <v>42251</v>
      </c>
      <c r="E3442" s="34" t="s">
        <v>704</v>
      </c>
      <c r="F3442" s="34" t="s">
        <v>705</v>
      </c>
      <c r="G3442" s="34" t="s">
        <v>10966</v>
      </c>
      <c r="H3442" s="34" t="s">
        <v>945</v>
      </c>
      <c r="I3442" s="34" t="s">
        <v>10967</v>
      </c>
      <c r="J3442" s="36">
        <v>43556</v>
      </c>
      <c r="K3442" s="36">
        <v>44287</v>
      </c>
      <c r="L3442" s="34" t="s">
        <v>10968</v>
      </c>
      <c r="M3442" s="34" t="s">
        <v>710</v>
      </c>
      <c r="N3442" s="34" t="s">
        <v>749</v>
      </c>
      <c r="O3442" s="34" t="s">
        <v>712</v>
      </c>
      <c r="P3442" s="34" t="s">
        <v>743</v>
      </c>
      <c r="Q3442" s="34" t="s">
        <v>10228</v>
      </c>
      <c r="R3442" s="34" t="s">
        <v>10228</v>
      </c>
    </row>
    <row r="3443" spans="1:18" x14ac:dyDescent="0.25">
      <c r="A3443" s="31" t="s">
        <v>27893</v>
      </c>
      <c r="B3443" s="32" t="s">
        <v>10969</v>
      </c>
      <c r="C3443" s="32" t="s">
        <v>734</v>
      </c>
      <c r="D3443" s="35">
        <v>42264</v>
      </c>
      <c r="E3443" s="32" t="s">
        <v>704</v>
      </c>
      <c r="F3443" s="32" t="s">
        <v>705</v>
      </c>
      <c r="G3443" s="32" t="s">
        <v>1464</v>
      </c>
      <c r="H3443" s="32" t="s">
        <v>1465</v>
      </c>
      <c r="I3443" s="32" t="s">
        <v>1466</v>
      </c>
      <c r="J3443" s="35">
        <v>43609</v>
      </c>
      <c r="K3443" s="35">
        <v>44340</v>
      </c>
      <c r="L3443" s="32" t="s">
        <v>10970</v>
      </c>
      <c r="M3443" s="32" t="s">
        <v>710</v>
      </c>
      <c r="N3443" s="32" t="s">
        <v>723</v>
      </c>
      <c r="O3443" s="32" t="s">
        <v>712</v>
      </c>
      <c r="P3443" s="32" t="s">
        <v>713</v>
      </c>
      <c r="Q3443" s="32" t="s">
        <v>743</v>
      </c>
      <c r="R3443" s="32" t="s">
        <v>10228</v>
      </c>
    </row>
    <row r="3444" spans="1:18" x14ac:dyDescent="0.25">
      <c r="A3444" s="33" t="s">
        <v>27895</v>
      </c>
      <c r="B3444" s="34" t="s">
        <v>10971</v>
      </c>
      <c r="C3444" s="34" t="s">
        <v>703</v>
      </c>
      <c r="D3444" s="36">
        <v>42264</v>
      </c>
      <c r="E3444" s="34" t="s">
        <v>704</v>
      </c>
      <c r="F3444" s="34" t="s">
        <v>705</v>
      </c>
      <c r="G3444" s="34" t="s">
        <v>10972</v>
      </c>
      <c r="H3444" s="34" t="s">
        <v>789</v>
      </c>
      <c r="I3444" s="34" t="s">
        <v>1282</v>
      </c>
      <c r="J3444" s="36">
        <v>43615</v>
      </c>
      <c r="K3444" s="36">
        <v>44346</v>
      </c>
      <c r="L3444" s="34" t="s">
        <v>10973</v>
      </c>
      <c r="M3444" s="34" t="s">
        <v>710</v>
      </c>
      <c r="N3444" s="34" t="s">
        <v>711</v>
      </c>
      <c r="O3444" s="34" t="s">
        <v>712</v>
      </c>
      <c r="P3444" s="34" t="s">
        <v>713</v>
      </c>
      <c r="Q3444" s="34" t="s">
        <v>10228</v>
      </c>
      <c r="R3444" s="34" t="s">
        <v>10228</v>
      </c>
    </row>
    <row r="3445" spans="1:18" x14ac:dyDescent="0.25">
      <c r="A3445" s="31" t="s">
        <v>27897</v>
      </c>
      <c r="B3445" s="32" t="s">
        <v>10974</v>
      </c>
      <c r="C3445" s="32" t="s">
        <v>703</v>
      </c>
      <c r="D3445" s="35">
        <v>42269</v>
      </c>
      <c r="E3445" s="32" t="s">
        <v>704</v>
      </c>
      <c r="F3445" s="32" t="s">
        <v>705</v>
      </c>
      <c r="G3445" s="32" t="s">
        <v>10975</v>
      </c>
      <c r="H3445" s="32" t="s">
        <v>763</v>
      </c>
      <c r="I3445" s="32" t="s">
        <v>10976</v>
      </c>
      <c r="J3445" s="35">
        <v>43627</v>
      </c>
      <c r="K3445" s="35">
        <v>44358</v>
      </c>
      <c r="L3445" s="32" t="s">
        <v>10977</v>
      </c>
      <c r="M3445" s="32" t="s">
        <v>718</v>
      </c>
      <c r="N3445" s="32" t="s">
        <v>749</v>
      </c>
      <c r="O3445" s="32" t="s">
        <v>712</v>
      </c>
      <c r="P3445" s="32" t="s">
        <v>743</v>
      </c>
      <c r="Q3445" s="32" t="s">
        <v>10228</v>
      </c>
      <c r="R3445" s="32" t="s">
        <v>10228</v>
      </c>
    </row>
    <row r="3446" spans="1:18" x14ac:dyDescent="0.25">
      <c r="A3446" s="33" t="s">
        <v>27899</v>
      </c>
      <c r="B3446" s="34" t="s">
        <v>10978</v>
      </c>
      <c r="C3446" s="34" t="s">
        <v>703</v>
      </c>
      <c r="D3446" s="36">
        <v>42272</v>
      </c>
      <c r="E3446" s="34" t="s">
        <v>704</v>
      </c>
      <c r="F3446" s="34" t="s">
        <v>705</v>
      </c>
      <c r="G3446" s="34" t="s">
        <v>745</v>
      </c>
      <c r="H3446" s="34" t="s">
        <v>746</v>
      </c>
      <c r="I3446" s="34" t="s">
        <v>747</v>
      </c>
      <c r="J3446" s="36">
        <v>43614</v>
      </c>
      <c r="K3446" s="36">
        <v>44345</v>
      </c>
      <c r="L3446" s="34" t="s">
        <v>10979</v>
      </c>
      <c r="M3446" s="34" t="s">
        <v>718</v>
      </c>
      <c r="N3446" s="34" t="s">
        <v>723</v>
      </c>
      <c r="O3446" s="34" t="s">
        <v>712</v>
      </c>
      <c r="P3446" s="34" t="s">
        <v>713</v>
      </c>
      <c r="Q3446" s="34" t="s">
        <v>10228</v>
      </c>
      <c r="R3446" s="34" t="s">
        <v>10228</v>
      </c>
    </row>
    <row r="3447" spans="1:18" x14ac:dyDescent="0.25">
      <c r="A3447" s="31" t="s">
        <v>27901</v>
      </c>
      <c r="B3447" s="32" t="s">
        <v>10980</v>
      </c>
      <c r="C3447" s="32" t="s">
        <v>703</v>
      </c>
      <c r="D3447" s="35">
        <v>42271</v>
      </c>
      <c r="E3447" s="32" t="s">
        <v>704</v>
      </c>
      <c r="F3447" s="32" t="s">
        <v>705</v>
      </c>
      <c r="G3447" s="32" t="s">
        <v>1616</v>
      </c>
      <c r="H3447" s="32" t="s">
        <v>763</v>
      </c>
      <c r="I3447" s="32" t="s">
        <v>1617</v>
      </c>
      <c r="J3447" s="35">
        <v>43613</v>
      </c>
      <c r="K3447" s="35">
        <v>44344</v>
      </c>
      <c r="L3447" s="32" t="s">
        <v>10981</v>
      </c>
      <c r="M3447" s="32" t="s">
        <v>729</v>
      </c>
      <c r="N3447" s="32" t="s">
        <v>723</v>
      </c>
      <c r="O3447" s="32" t="s">
        <v>712</v>
      </c>
      <c r="P3447" s="32" t="s">
        <v>713</v>
      </c>
      <c r="Q3447" s="32" t="s">
        <v>743</v>
      </c>
      <c r="R3447" s="32" t="s">
        <v>713</v>
      </c>
    </row>
    <row r="3448" spans="1:18" x14ac:dyDescent="0.25">
      <c r="A3448" s="33" t="s">
        <v>27903</v>
      </c>
      <c r="B3448" s="34" t="s">
        <v>10982</v>
      </c>
      <c r="C3448" s="34" t="s">
        <v>703</v>
      </c>
      <c r="D3448" s="36">
        <v>42276</v>
      </c>
      <c r="E3448" s="34" t="s">
        <v>704</v>
      </c>
      <c r="F3448" s="34" t="s">
        <v>705</v>
      </c>
      <c r="G3448" s="34" t="s">
        <v>10983</v>
      </c>
      <c r="H3448" s="34" t="s">
        <v>998</v>
      </c>
      <c r="I3448" s="34" t="s">
        <v>1490</v>
      </c>
      <c r="J3448" s="36">
        <v>43630</v>
      </c>
      <c r="K3448" s="36">
        <v>44361</v>
      </c>
      <c r="L3448" s="34" t="s">
        <v>10984</v>
      </c>
      <c r="M3448" s="34" t="s">
        <v>710</v>
      </c>
      <c r="N3448" s="34" t="s">
        <v>749</v>
      </c>
      <c r="O3448" s="34" t="s">
        <v>712</v>
      </c>
      <c r="P3448" s="34" t="s">
        <v>713</v>
      </c>
      <c r="Q3448" s="34" t="s">
        <v>743</v>
      </c>
      <c r="R3448" s="34" t="s">
        <v>10228</v>
      </c>
    </row>
    <row r="3449" spans="1:18" x14ac:dyDescent="0.25">
      <c r="A3449" s="31" t="s">
        <v>27905</v>
      </c>
      <c r="B3449" s="32" t="s">
        <v>10985</v>
      </c>
      <c r="C3449" s="32" t="s">
        <v>703</v>
      </c>
      <c r="D3449" s="35">
        <v>42278</v>
      </c>
      <c r="E3449" s="32" t="s">
        <v>704</v>
      </c>
      <c r="F3449" s="32" t="s">
        <v>705</v>
      </c>
      <c r="G3449" s="32" t="s">
        <v>1376</v>
      </c>
      <c r="H3449" s="32" t="s">
        <v>945</v>
      </c>
      <c r="I3449" s="32" t="s">
        <v>1113</v>
      </c>
      <c r="J3449" s="35">
        <v>43602</v>
      </c>
      <c r="K3449" s="35">
        <v>44333</v>
      </c>
      <c r="L3449" s="32" t="s">
        <v>10986</v>
      </c>
      <c r="M3449" s="32" t="s">
        <v>718</v>
      </c>
      <c r="N3449" s="32" t="s">
        <v>749</v>
      </c>
      <c r="O3449" s="32" t="s">
        <v>712</v>
      </c>
      <c r="P3449" s="32" t="s">
        <v>833</v>
      </c>
      <c r="Q3449" s="32" t="s">
        <v>10228</v>
      </c>
      <c r="R3449" s="32" t="s">
        <v>10228</v>
      </c>
    </row>
    <row r="3450" spans="1:18" x14ac:dyDescent="0.25">
      <c r="A3450" s="33" t="s">
        <v>27907</v>
      </c>
      <c r="B3450" s="34" t="s">
        <v>10987</v>
      </c>
      <c r="C3450" s="34" t="s">
        <v>703</v>
      </c>
      <c r="D3450" s="36">
        <v>42283</v>
      </c>
      <c r="E3450" s="34" t="s">
        <v>704</v>
      </c>
      <c r="F3450" s="34" t="s">
        <v>705</v>
      </c>
      <c r="G3450" s="34" t="s">
        <v>1532</v>
      </c>
      <c r="H3450" s="34" t="s">
        <v>789</v>
      </c>
      <c r="I3450" s="34" t="s">
        <v>1533</v>
      </c>
      <c r="J3450" s="36">
        <v>43584</v>
      </c>
      <c r="K3450" s="36">
        <v>44315</v>
      </c>
      <c r="L3450" s="34" t="s">
        <v>10988</v>
      </c>
      <c r="M3450" s="34" t="s">
        <v>718</v>
      </c>
      <c r="N3450" s="34" t="s">
        <v>723</v>
      </c>
      <c r="O3450" s="34" t="s">
        <v>712</v>
      </c>
      <c r="P3450" s="34" t="s">
        <v>713</v>
      </c>
      <c r="Q3450" s="34" t="s">
        <v>10228</v>
      </c>
      <c r="R3450" s="34" t="s">
        <v>10228</v>
      </c>
    </row>
    <row r="3451" spans="1:18" x14ac:dyDescent="0.25">
      <c r="A3451" s="31" t="s">
        <v>27909</v>
      </c>
      <c r="B3451" s="32" t="s">
        <v>10989</v>
      </c>
      <c r="C3451" s="32" t="s">
        <v>703</v>
      </c>
      <c r="D3451" s="35">
        <v>42285</v>
      </c>
      <c r="E3451" s="32" t="s">
        <v>704</v>
      </c>
      <c r="F3451" s="32" t="s">
        <v>705</v>
      </c>
      <c r="G3451" s="32" t="s">
        <v>1536</v>
      </c>
      <c r="H3451" s="32" t="s">
        <v>1158</v>
      </c>
      <c r="I3451" s="32" t="s">
        <v>1537</v>
      </c>
      <c r="J3451" s="35">
        <v>43626</v>
      </c>
      <c r="K3451" s="35">
        <v>44357</v>
      </c>
      <c r="L3451" s="32" t="s">
        <v>10990</v>
      </c>
      <c r="M3451" s="32" t="s">
        <v>710</v>
      </c>
      <c r="N3451" s="32" t="s">
        <v>723</v>
      </c>
      <c r="O3451" s="32" t="s">
        <v>712</v>
      </c>
      <c r="P3451" s="32" t="s">
        <v>713</v>
      </c>
      <c r="Q3451" s="32" t="s">
        <v>10228</v>
      </c>
      <c r="R3451" s="32" t="s">
        <v>10228</v>
      </c>
    </row>
    <row r="3452" spans="1:18" x14ac:dyDescent="0.25">
      <c r="A3452" s="33" t="s">
        <v>27911</v>
      </c>
      <c r="B3452" s="34" t="s">
        <v>10991</v>
      </c>
      <c r="C3452" s="34" t="s">
        <v>703</v>
      </c>
      <c r="D3452" s="36">
        <v>42290</v>
      </c>
      <c r="E3452" s="34" t="s">
        <v>704</v>
      </c>
      <c r="F3452" s="34" t="s">
        <v>705</v>
      </c>
      <c r="G3452" s="34" t="s">
        <v>10992</v>
      </c>
      <c r="H3452" s="34" t="s">
        <v>736</v>
      </c>
      <c r="I3452" s="34" t="s">
        <v>10993</v>
      </c>
      <c r="J3452" s="36">
        <v>43612</v>
      </c>
      <c r="K3452" s="36">
        <v>44343</v>
      </c>
      <c r="L3452" s="34" t="s">
        <v>10994</v>
      </c>
      <c r="M3452" s="34" t="s">
        <v>772</v>
      </c>
      <c r="N3452" s="34" t="s">
        <v>723</v>
      </c>
      <c r="O3452" s="34" t="s">
        <v>712</v>
      </c>
      <c r="P3452" s="34" t="s">
        <v>743</v>
      </c>
      <c r="Q3452" s="34" t="s">
        <v>10228</v>
      </c>
      <c r="R3452" s="34" t="s">
        <v>10228</v>
      </c>
    </row>
    <row r="3453" spans="1:18" x14ac:dyDescent="0.25">
      <c r="A3453" s="31" t="s">
        <v>27913</v>
      </c>
      <c r="B3453" s="32" t="s">
        <v>10995</v>
      </c>
      <c r="C3453" s="32" t="s">
        <v>703</v>
      </c>
      <c r="D3453" s="35">
        <v>42303</v>
      </c>
      <c r="E3453" s="32" t="s">
        <v>704</v>
      </c>
      <c r="F3453" s="32" t="s">
        <v>705</v>
      </c>
      <c r="G3453" s="32" t="s">
        <v>3740</v>
      </c>
      <c r="H3453" s="32" t="s">
        <v>746</v>
      </c>
      <c r="I3453" s="32" t="s">
        <v>3741</v>
      </c>
      <c r="J3453" s="35">
        <v>43644</v>
      </c>
      <c r="K3453" s="35">
        <v>44375</v>
      </c>
      <c r="L3453" s="32" t="s">
        <v>10996</v>
      </c>
      <c r="M3453" s="32" t="s">
        <v>710</v>
      </c>
      <c r="N3453" s="32" t="s">
        <v>778</v>
      </c>
      <c r="O3453" s="32" t="s">
        <v>712</v>
      </c>
      <c r="P3453" s="32" t="s">
        <v>743</v>
      </c>
      <c r="Q3453" s="32" t="s">
        <v>10228</v>
      </c>
      <c r="R3453" s="32" t="s">
        <v>10228</v>
      </c>
    </row>
    <row r="3454" spans="1:18" x14ac:dyDescent="0.25">
      <c r="A3454" s="33" t="s">
        <v>27915</v>
      </c>
      <c r="B3454" s="34" t="s">
        <v>10997</v>
      </c>
      <c r="C3454" s="34" t="s">
        <v>703</v>
      </c>
      <c r="D3454" s="36">
        <v>42304</v>
      </c>
      <c r="E3454" s="34" t="s">
        <v>704</v>
      </c>
      <c r="F3454" s="34" t="s">
        <v>705</v>
      </c>
      <c r="G3454" s="34" t="s">
        <v>10998</v>
      </c>
      <c r="H3454" s="34" t="s">
        <v>984</v>
      </c>
      <c r="I3454" s="34" t="s">
        <v>10999</v>
      </c>
      <c r="J3454" s="36">
        <v>43629</v>
      </c>
      <c r="K3454" s="36">
        <v>44360</v>
      </c>
      <c r="L3454" s="34" t="s">
        <v>11000</v>
      </c>
      <c r="M3454" s="34" t="s">
        <v>710</v>
      </c>
      <c r="N3454" s="34" t="s">
        <v>749</v>
      </c>
      <c r="O3454" s="34" t="s">
        <v>712</v>
      </c>
      <c r="P3454" s="34" t="s">
        <v>713</v>
      </c>
      <c r="Q3454" s="34" t="s">
        <v>10228</v>
      </c>
      <c r="R3454" s="34" t="s">
        <v>10228</v>
      </c>
    </row>
    <row r="3455" spans="1:18" x14ac:dyDescent="0.25">
      <c r="A3455" s="31" t="s">
        <v>27917</v>
      </c>
      <c r="B3455" s="32" t="s">
        <v>11001</v>
      </c>
      <c r="C3455" s="32" t="s">
        <v>703</v>
      </c>
      <c r="D3455" s="35">
        <v>42311</v>
      </c>
      <c r="E3455" s="32" t="s">
        <v>704</v>
      </c>
      <c r="F3455" s="32" t="s">
        <v>705</v>
      </c>
      <c r="G3455" s="32" t="s">
        <v>1031</v>
      </c>
      <c r="H3455" s="32" t="s">
        <v>746</v>
      </c>
      <c r="I3455" s="32" t="s">
        <v>1032</v>
      </c>
      <c r="J3455" s="35">
        <v>43598</v>
      </c>
      <c r="K3455" s="35">
        <v>44329</v>
      </c>
      <c r="L3455" s="32" t="s">
        <v>11002</v>
      </c>
      <c r="M3455" s="32" t="s">
        <v>718</v>
      </c>
      <c r="N3455" s="32" t="s">
        <v>749</v>
      </c>
      <c r="O3455" s="32" t="s">
        <v>712</v>
      </c>
      <c r="P3455" s="32" t="s">
        <v>743</v>
      </c>
      <c r="Q3455" s="32" t="s">
        <v>10228</v>
      </c>
      <c r="R3455" s="32" t="s">
        <v>10228</v>
      </c>
    </row>
    <row r="3456" spans="1:18" x14ac:dyDescent="0.25">
      <c r="A3456" s="33" t="s">
        <v>27919</v>
      </c>
      <c r="B3456" s="34" t="s">
        <v>11003</v>
      </c>
      <c r="C3456" s="34" t="s">
        <v>703</v>
      </c>
      <c r="D3456" s="36">
        <v>42312</v>
      </c>
      <c r="E3456" s="34" t="s">
        <v>704</v>
      </c>
      <c r="F3456" s="34" t="s">
        <v>705</v>
      </c>
      <c r="G3456" s="34" t="s">
        <v>11004</v>
      </c>
      <c r="H3456" s="34" t="s">
        <v>860</v>
      </c>
      <c r="I3456" s="34" t="s">
        <v>11005</v>
      </c>
      <c r="J3456" s="36">
        <v>43615</v>
      </c>
      <c r="K3456" s="36">
        <v>44346</v>
      </c>
      <c r="L3456" s="34" t="s">
        <v>11006</v>
      </c>
      <c r="M3456" s="34" t="s">
        <v>710</v>
      </c>
      <c r="N3456" s="34" t="s">
        <v>749</v>
      </c>
      <c r="O3456" s="34" t="s">
        <v>712</v>
      </c>
      <c r="P3456" s="34" t="s">
        <v>713</v>
      </c>
      <c r="Q3456" s="34" t="s">
        <v>743</v>
      </c>
      <c r="R3456" s="34" t="s">
        <v>10228</v>
      </c>
    </row>
    <row r="3457" spans="1:18" x14ac:dyDescent="0.25">
      <c r="A3457" s="31" t="s">
        <v>27921</v>
      </c>
      <c r="B3457" s="32" t="s">
        <v>11007</v>
      </c>
      <c r="C3457" s="32" t="s">
        <v>703</v>
      </c>
      <c r="D3457" s="35">
        <v>42313</v>
      </c>
      <c r="E3457" s="32" t="s">
        <v>704</v>
      </c>
      <c r="F3457" s="32" t="s">
        <v>705</v>
      </c>
      <c r="G3457" s="32" t="s">
        <v>3212</v>
      </c>
      <c r="H3457" s="32" t="s">
        <v>904</v>
      </c>
      <c r="I3457" s="32" t="s">
        <v>3213</v>
      </c>
      <c r="J3457" s="35">
        <v>43593</v>
      </c>
      <c r="K3457" s="35">
        <v>44324</v>
      </c>
      <c r="L3457" s="32" t="s">
        <v>11008</v>
      </c>
      <c r="M3457" s="32" t="s">
        <v>710</v>
      </c>
      <c r="N3457" s="32" t="s">
        <v>749</v>
      </c>
      <c r="O3457" s="32" t="s">
        <v>1139</v>
      </c>
      <c r="P3457" s="32" t="s">
        <v>713</v>
      </c>
      <c r="Q3457" s="32" t="s">
        <v>743</v>
      </c>
      <c r="R3457" s="32" t="s">
        <v>10228</v>
      </c>
    </row>
    <row r="3458" spans="1:18" x14ac:dyDescent="0.25">
      <c r="A3458" s="33" t="s">
        <v>27923</v>
      </c>
      <c r="B3458" s="34" t="s">
        <v>11009</v>
      </c>
      <c r="C3458" s="34" t="s">
        <v>703</v>
      </c>
      <c r="D3458" s="36">
        <v>42313</v>
      </c>
      <c r="E3458" s="34" t="s">
        <v>704</v>
      </c>
      <c r="F3458" s="34" t="s">
        <v>705</v>
      </c>
      <c r="G3458" s="34" t="s">
        <v>1376</v>
      </c>
      <c r="H3458" s="34" t="s">
        <v>945</v>
      </c>
      <c r="I3458" s="34" t="s">
        <v>1113</v>
      </c>
      <c r="J3458" s="36">
        <v>43614</v>
      </c>
      <c r="K3458" s="36">
        <v>44345</v>
      </c>
      <c r="L3458" s="34" t="s">
        <v>11010</v>
      </c>
      <c r="M3458" s="34" t="s">
        <v>710</v>
      </c>
      <c r="N3458" s="34" t="s">
        <v>711</v>
      </c>
      <c r="O3458" s="34" t="s">
        <v>712</v>
      </c>
      <c r="P3458" s="34" t="s">
        <v>713</v>
      </c>
      <c r="Q3458" s="34" t="s">
        <v>10228</v>
      </c>
      <c r="R3458" s="34" t="s">
        <v>10228</v>
      </c>
    </row>
    <row r="3459" spans="1:18" x14ac:dyDescent="0.25">
      <c r="A3459" s="31" t="s">
        <v>27925</v>
      </c>
      <c r="B3459" s="32" t="s">
        <v>11011</v>
      </c>
      <c r="C3459" s="32" t="s">
        <v>703</v>
      </c>
      <c r="D3459" s="35">
        <v>42319</v>
      </c>
      <c r="E3459" s="32" t="s">
        <v>704</v>
      </c>
      <c r="F3459" s="32" t="s">
        <v>705</v>
      </c>
      <c r="G3459" s="32" t="s">
        <v>11012</v>
      </c>
      <c r="H3459" s="32" t="s">
        <v>945</v>
      </c>
      <c r="I3459" s="32" t="s">
        <v>11013</v>
      </c>
      <c r="J3459" s="35">
        <v>43595</v>
      </c>
      <c r="K3459" s="35">
        <v>44326</v>
      </c>
      <c r="L3459" s="32" t="s">
        <v>11014</v>
      </c>
      <c r="M3459" s="32" t="s">
        <v>710</v>
      </c>
      <c r="N3459" s="32" t="s">
        <v>723</v>
      </c>
      <c r="O3459" s="32" t="s">
        <v>773</v>
      </c>
      <c r="P3459" s="32" t="s">
        <v>833</v>
      </c>
      <c r="Q3459" s="32" t="s">
        <v>713</v>
      </c>
      <c r="R3459" s="32" t="s">
        <v>10228</v>
      </c>
    </row>
    <row r="3460" spans="1:18" x14ac:dyDescent="0.25">
      <c r="A3460" s="33" t="s">
        <v>27927</v>
      </c>
      <c r="B3460" s="34" t="s">
        <v>11015</v>
      </c>
      <c r="C3460" s="34" t="s">
        <v>703</v>
      </c>
      <c r="D3460" s="36">
        <v>42319</v>
      </c>
      <c r="E3460" s="34" t="s">
        <v>704</v>
      </c>
      <c r="F3460" s="34" t="s">
        <v>705</v>
      </c>
      <c r="G3460" s="34" t="s">
        <v>5825</v>
      </c>
      <c r="H3460" s="34" t="s">
        <v>736</v>
      </c>
      <c r="I3460" s="34" t="s">
        <v>5826</v>
      </c>
      <c r="J3460" s="36">
        <v>43587</v>
      </c>
      <c r="K3460" s="36">
        <v>44318</v>
      </c>
      <c r="L3460" s="34" t="s">
        <v>11016</v>
      </c>
      <c r="M3460" s="34" t="s">
        <v>710</v>
      </c>
      <c r="N3460" s="34" t="s">
        <v>711</v>
      </c>
      <c r="O3460" s="34" t="s">
        <v>766</v>
      </c>
      <c r="P3460" s="34" t="s">
        <v>713</v>
      </c>
      <c r="Q3460" s="34" t="s">
        <v>743</v>
      </c>
      <c r="R3460" s="34" t="s">
        <v>10228</v>
      </c>
    </row>
    <row r="3461" spans="1:18" x14ac:dyDescent="0.25">
      <c r="A3461" s="31" t="s">
        <v>27929</v>
      </c>
      <c r="B3461" s="32" t="s">
        <v>11017</v>
      </c>
      <c r="C3461" s="32" t="s">
        <v>703</v>
      </c>
      <c r="D3461" s="35">
        <v>42319</v>
      </c>
      <c r="E3461" s="32" t="s">
        <v>704</v>
      </c>
      <c r="F3461" s="32" t="s">
        <v>705</v>
      </c>
      <c r="G3461" s="32" t="s">
        <v>11018</v>
      </c>
      <c r="H3461" s="32" t="s">
        <v>798</v>
      </c>
      <c r="I3461" s="32" t="s">
        <v>11019</v>
      </c>
      <c r="J3461" s="35">
        <v>43600</v>
      </c>
      <c r="K3461" s="35">
        <v>44331</v>
      </c>
      <c r="L3461" s="32" t="s">
        <v>11020</v>
      </c>
      <c r="M3461" s="32" t="s">
        <v>710</v>
      </c>
      <c r="N3461" s="32" t="s">
        <v>723</v>
      </c>
      <c r="O3461" s="32" t="s">
        <v>2967</v>
      </c>
      <c r="P3461" s="32" t="s">
        <v>713</v>
      </c>
      <c r="Q3461" s="32" t="s">
        <v>743</v>
      </c>
      <c r="R3461" s="32" t="s">
        <v>10228</v>
      </c>
    </row>
    <row r="3462" spans="1:18" x14ac:dyDescent="0.25">
      <c r="A3462" s="33" t="s">
        <v>27931</v>
      </c>
      <c r="B3462" s="34" t="s">
        <v>11021</v>
      </c>
      <c r="C3462" s="34" t="s">
        <v>703</v>
      </c>
      <c r="D3462" s="36">
        <v>42318</v>
      </c>
      <c r="E3462" s="34" t="s">
        <v>704</v>
      </c>
      <c r="F3462" s="34" t="s">
        <v>705</v>
      </c>
      <c r="G3462" s="34" t="s">
        <v>11022</v>
      </c>
      <c r="H3462" s="34" t="s">
        <v>740</v>
      </c>
      <c r="I3462" s="34" t="s">
        <v>11023</v>
      </c>
      <c r="J3462" s="36">
        <v>43643</v>
      </c>
      <c r="K3462" s="36">
        <v>44374</v>
      </c>
      <c r="L3462" s="34" t="s">
        <v>11024</v>
      </c>
      <c r="M3462" s="34" t="s">
        <v>710</v>
      </c>
      <c r="N3462" s="34" t="s">
        <v>723</v>
      </c>
      <c r="O3462" s="34" t="s">
        <v>755</v>
      </c>
      <c r="P3462" s="34" t="s">
        <v>713</v>
      </c>
      <c r="Q3462" s="34" t="s">
        <v>876</v>
      </c>
      <c r="R3462" s="34" t="s">
        <v>10228</v>
      </c>
    </row>
    <row r="3463" spans="1:18" x14ac:dyDescent="0.25">
      <c r="A3463" s="31" t="s">
        <v>27933</v>
      </c>
      <c r="B3463" s="32" t="s">
        <v>11025</v>
      </c>
      <c r="C3463" s="32" t="s">
        <v>703</v>
      </c>
      <c r="D3463" s="35">
        <v>42331</v>
      </c>
      <c r="E3463" s="32" t="s">
        <v>704</v>
      </c>
      <c r="F3463" s="32" t="s">
        <v>705</v>
      </c>
      <c r="G3463" s="32" t="s">
        <v>1727</v>
      </c>
      <c r="H3463" s="32" t="s">
        <v>752</v>
      </c>
      <c r="I3463" s="32" t="s">
        <v>1728</v>
      </c>
      <c r="J3463" s="35">
        <v>43605</v>
      </c>
      <c r="K3463" s="35">
        <v>44336</v>
      </c>
      <c r="L3463" s="32" t="s">
        <v>11026</v>
      </c>
      <c r="M3463" s="32" t="s">
        <v>718</v>
      </c>
      <c r="N3463" s="32" t="s">
        <v>723</v>
      </c>
      <c r="O3463" s="32" t="s">
        <v>712</v>
      </c>
      <c r="P3463" s="32" t="s">
        <v>713</v>
      </c>
      <c r="Q3463" s="32" t="s">
        <v>743</v>
      </c>
      <c r="R3463" s="32" t="s">
        <v>10228</v>
      </c>
    </row>
    <row r="3464" spans="1:18" x14ac:dyDescent="0.25">
      <c r="A3464" s="33" t="s">
        <v>27935</v>
      </c>
      <c r="B3464" s="34" t="s">
        <v>11027</v>
      </c>
      <c r="C3464" s="34" t="s">
        <v>703</v>
      </c>
      <c r="D3464" s="36">
        <v>42333</v>
      </c>
      <c r="E3464" s="34" t="s">
        <v>704</v>
      </c>
      <c r="F3464" s="34" t="s">
        <v>705</v>
      </c>
      <c r="G3464" s="34" t="s">
        <v>11028</v>
      </c>
      <c r="H3464" s="34" t="s">
        <v>740</v>
      </c>
      <c r="I3464" s="34" t="s">
        <v>11029</v>
      </c>
      <c r="J3464" s="36">
        <v>43626</v>
      </c>
      <c r="K3464" s="36">
        <v>44357</v>
      </c>
      <c r="L3464" s="34" t="s">
        <v>11030</v>
      </c>
      <c r="M3464" s="34" t="s">
        <v>772</v>
      </c>
      <c r="N3464" s="34" t="s">
        <v>749</v>
      </c>
      <c r="O3464" s="34" t="s">
        <v>712</v>
      </c>
      <c r="P3464" s="34" t="s">
        <v>713</v>
      </c>
      <c r="Q3464" s="34" t="s">
        <v>10228</v>
      </c>
      <c r="R3464" s="34" t="s">
        <v>10228</v>
      </c>
    </row>
    <row r="3465" spans="1:18" x14ac:dyDescent="0.25">
      <c r="A3465" s="31" t="s">
        <v>27937</v>
      </c>
      <c r="B3465" s="32" t="s">
        <v>11031</v>
      </c>
      <c r="C3465" s="32" t="s">
        <v>703</v>
      </c>
      <c r="D3465" s="35">
        <v>42340</v>
      </c>
      <c r="E3465" s="32" t="s">
        <v>704</v>
      </c>
      <c r="F3465" s="32" t="s">
        <v>705</v>
      </c>
      <c r="G3465" s="32" t="s">
        <v>1532</v>
      </c>
      <c r="H3465" s="32" t="s">
        <v>789</v>
      </c>
      <c r="I3465" s="32" t="s">
        <v>1533</v>
      </c>
      <c r="J3465" s="35">
        <v>43595</v>
      </c>
      <c r="K3465" s="35">
        <v>44326</v>
      </c>
      <c r="L3465" s="32" t="s">
        <v>11032</v>
      </c>
      <c r="M3465" s="32" t="s">
        <v>710</v>
      </c>
      <c r="N3465" s="32" t="s">
        <v>711</v>
      </c>
      <c r="O3465" s="32" t="s">
        <v>1751</v>
      </c>
      <c r="P3465" s="32" t="s">
        <v>833</v>
      </c>
      <c r="Q3465" s="32" t="s">
        <v>889</v>
      </c>
      <c r="R3465" s="32" t="s">
        <v>713</v>
      </c>
    </row>
    <row r="3466" spans="1:18" x14ac:dyDescent="0.25">
      <c r="A3466" s="33" t="s">
        <v>27939</v>
      </c>
      <c r="B3466" s="34" t="s">
        <v>11033</v>
      </c>
      <c r="C3466" s="34" t="s">
        <v>703</v>
      </c>
      <c r="D3466" s="36">
        <v>42347</v>
      </c>
      <c r="E3466" s="34" t="s">
        <v>704</v>
      </c>
      <c r="F3466" s="34" t="s">
        <v>705</v>
      </c>
      <c r="G3466" s="34" t="s">
        <v>1427</v>
      </c>
      <c r="H3466" s="34" t="s">
        <v>752</v>
      </c>
      <c r="I3466" s="34" t="s">
        <v>1428</v>
      </c>
      <c r="J3466" s="36">
        <v>43601</v>
      </c>
      <c r="K3466" s="36">
        <v>44332</v>
      </c>
      <c r="L3466" s="34" t="s">
        <v>11034</v>
      </c>
      <c r="M3466" s="34" t="s">
        <v>710</v>
      </c>
      <c r="N3466" s="34" t="s">
        <v>711</v>
      </c>
      <c r="O3466" s="34" t="s">
        <v>712</v>
      </c>
      <c r="P3466" s="34" t="s">
        <v>833</v>
      </c>
      <c r="Q3466" s="34" t="s">
        <v>713</v>
      </c>
      <c r="R3466" s="34" t="s">
        <v>1106</v>
      </c>
    </row>
    <row r="3467" spans="1:18" x14ac:dyDescent="0.25">
      <c r="A3467" s="31" t="s">
        <v>27941</v>
      </c>
      <c r="B3467" s="32" t="s">
        <v>11035</v>
      </c>
      <c r="C3467" s="32" t="s">
        <v>703</v>
      </c>
      <c r="D3467" s="35">
        <v>42349</v>
      </c>
      <c r="E3467" s="32" t="s">
        <v>704</v>
      </c>
      <c r="F3467" s="32" t="s">
        <v>705</v>
      </c>
      <c r="G3467" s="32" t="s">
        <v>4142</v>
      </c>
      <c r="H3467" s="32" t="s">
        <v>707</v>
      </c>
      <c r="I3467" s="32" t="s">
        <v>721</v>
      </c>
      <c r="J3467" s="35">
        <v>43559</v>
      </c>
      <c r="K3467" s="35">
        <v>44290</v>
      </c>
      <c r="L3467" s="32" t="s">
        <v>11036</v>
      </c>
      <c r="M3467" s="32" t="s">
        <v>718</v>
      </c>
      <c r="N3467" s="32" t="s">
        <v>711</v>
      </c>
      <c r="O3467" s="32" t="s">
        <v>724</v>
      </c>
      <c r="P3467" s="32" t="s">
        <v>713</v>
      </c>
      <c r="Q3467" s="32" t="s">
        <v>10228</v>
      </c>
      <c r="R3467" s="32" t="s">
        <v>10228</v>
      </c>
    </row>
    <row r="3468" spans="1:18" x14ac:dyDescent="0.25">
      <c r="A3468" s="33" t="s">
        <v>27943</v>
      </c>
      <c r="B3468" s="34" t="s">
        <v>11037</v>
      </c>
      <c r="C3468" s="34" t="s">
        <v>703</v>
      </c>
      <c r="D3468" s="36">
        <v>42355</v>
      </c>
      <c r="E3468" s="34" t="s">
        <v>704</v>
      </c>
      <c r="F3468" s="34" t="s">
        <v>705</v>
      </c>
      <c r="G3468" s="34" t="s">
        <v>11038</v>
      </c>
      <c r="H3468" s="34" t="s">
        <v>769</v>
      </c>
      <c r="I3468" s="34" t="s">
        <v>11039</v>
      </c>
      <c r="J3468" s="36">
        <v>43600</v>
      </c>
      <c r="K3468" s="36">
        <v>44331</v>
      </c>
      <c r="L3468" s="34" t="s">
        <v>11040</v>
      </c>
      <c r="M3468" s="34" t="s">
        <v>710</v>
      </c>
      <c r="N3468" s="34" t="s">
        <v>711</v>
      </c>
      <c r="O3468" s="34" t="s">
        <v>712</v>
      </c>
      <c r="P3468" s="34" t="s">
        <v>713</v>
      </c>
      <c r="Q3468" s="34" t="s">
        <v>876</v>
      </c>
      <c r="R3468" s="34" t="s">
        <v>1042</v>
      </c>
    </row>
    <row r="3469" spans="1:18" x14ac:dyDescent="0.25">
      <c r="A3469" s="31" t="s">
        <v>27945</v>
      </c>
      <c r="B3469" s="32" t="s">
        <v>11041</v>
      </c>
      <c r="C3469" s="32" t="s">
        <v>703</v>
      </c>
      <c r="D3469" s="35">
        <v>42355</v>
      </c>
      <c r="E3469" s="32" t="s">
        <v>704</v>
      </c>
      <c r="F3469" s="32" t="s">
        <v>705</v>
      </c>
      <c r="G3469" s="32" t="s">
        <v>11042</v>
      </c>
      <c r="H3469" s="32" t="s">
        <v>736</v>
      </c>
      <c r="I3469" s="32" t="s">
        <v>11043</v>
      </c>
      <c r="J3469" s="35">
        <v>43644</v>
      </c>
      <c r="K3469" s="35">
        <v>44375</v>
      </c>
      <c r="L3469" s="32" t="s">
        <v>11044</v>
      </c>
      <c r="M3469" s="32" t="s">
        <v>710</v>
      </c>
      <c r="N3469" s="32" t="s">
        <v>723</v>
      </c>
      <c r="O3469" s="32" t="s">
        <v>712</v>
      </c>
      <c r="P3469" s="32" t="s">
        <v>713</v>
      </c>
      <c r="Q3469" s="32" t="s">
        <v>10228</v>
      </c>
      <c r="R3469" s="32" t="s">
        <v>10228</v>
      </c>
    </row>
    <row r="3470" spans="1:18" x14ac:dyDescent="0.25">
      <c r="A3470" s="33" t="s">
        <v>27947</v>
      </c>
      <c r="B3470" s="34" t="s">
        <v>11045</v>
      </c>
      <c r="C3470" s="34" t="s">
        <v>703</v>
      </c>
      <c r="D3470" s="36">
        <v>42368</v>
      </c>
      <c r="E3470" s="34" t="s">
        <v>704</v>
      </c>
      <c r="F3470" s="34" t="s">
        <v>705</v>
      </c>
      <c r="G3470" s="34" t="s">
        <v>11046</v>
      </c>
      <c r="H3470" s="34" t="s">
        <v>740</v>
      </c>
      <c r="I3470" s="34" t="s">
        <v>11047</v>
      </c>
      <c r="J3470" s="36">
        <v>43593</v>
      </c>
      <c r="K3470" s="36">
        <v>44324</v>
      </c>
      <c r="L3470" s="34" t="s">
        <v>11048</v>
      </c>
      <c r="M3470" s="34" t="s">
        <v>710</v>
      </c>
      <c r="N3470" s="34" t="s">
        <v>711</v>
      </c>
      <c r="O3470" s="34" t="s">
        <v>712</v>
      </c>
      <c r="P3470" s="34" t="s">
        <v>842</v>
      </c>
      <c r="Q3470" s="34" t="s">
        <v>713</v>
      </c>
      <c r="R3470" s="34" t="s">
        <v>1042</v>
      </c>
    </row>
    <row r="3471" spans="1:18" x14ac:dyDescent="0.25">
      <c r="A3471" s="31" t="s">
        <v>27949</v>
      </c>
      <c r="B3471" s="32" t="s">
        <v>11049</v>
      </c>
      <c r="C3471" s="32" t="s">
        <v>703</v>
      </c>
      <c r="D3471" s="35">
        <v>42108</v>
      </c>
      <c r="E3471" s="32" t="s">
        <v>704</v>
      </c>
      <c r="F3471" s="32" t="s">
        <v>705</v>
      </c>
      <c r="G3471" s="32" t="s">
        <v>11050</v>
      </c>
      <c r="H3471" s="32" t="s">
        <v>763</v>
      </c>
      <c r="I3471" s="32" t="s">
        <v>11051</v>
      </c>
      <c r="J3471" s="35">
        <v>43587</v>
      </c>
      <c r="K3471" s="35">
        <v>44318</v>
      </c>
      <c r="L3471" s="32" t="s">
        <v>11052</v>
      </c>
      <c r="M3471" s="32" t="s">
        <v>710</v>
      </c>
      <c r="N3471" s="32" t="s">
        <v>723</v>
      </c>
      <c r="O3471" s="32" t="s">
        <v>712</v>
      </c>
      <c r="P3471" s="32" t="s">
        <v>713</v>
      </c>
      <c r="Q3471" s="32" t="s">
        <v>743</v>
      </c>
      <c r="R3471" s="32" t="s">
        <v>833</v>
      </c>
    </row>
    <row r="3472" spans="1:18" x14ac:dyDescent="0.25">
      <c r="A3472" s="33" t="s">
        <v>27951</v>
      </c>
      <c r="B3472" s="34" t="s">
        <v>11053</v>
      </c>
      <c r="C3472" s="34" t="s">
        <v>734</v>
      </c>
      <c r="D3472" s="36">
        <v>42101</v>
      </c>
      <c r="E3472" s="34" t="s">
        <v>704</v>
      </c>
      <c r="F3472" s="34" t="s">
        <v>705</v>
      </c>
      <c r="G3472" s="34" t="s">
        <v>11054</v>
      </c>
      <c r="H3472" s="34" t="s">
        <v>804</v>
      </c>
      <c r="I3472" s="34" t="s">
        <v>2449</v>
      </c>
      <c r="J3472" s="36">
        <v>43731</v>
      </c>
      <c r="K3472" s="36">
        <v>44462</v>
      </c>
      <c r="L3472" s="34" t="s">
        <v>11055</v>
      </c>
      <c r="M3472" s="34" t="s">
        <v>710</v>
      </c>
      <c r="N3472" s="34" t="s">
        <v>723</v>
      </c>
      <c r="O3472" s="34" t="s">
        <v>712</v>
      </c>
      <c r="P3472" s="34" t="s">
        <v>743</v>
      </c>
      <c r="Q3472" s="34" t="s">
        <v>10228</v>
      </c>
      <c r="R3472" s="34" t="s">
        <v>10228</v>
      </c>
    </row>
    <row r="3473" spans="1:18" x14ac:dyDescent="0.25">
      <c r="A3473" s="31" t="s">
        <v>27953</v>
      </c>
      <c r="B3473" s="32" t="s">
        <v>11056</v>
      </c>
      <c r="C3473" s="32" t="s">
        <v>808</v>
      </c>
      <c r="D3473" s="35">
        <v>42293</v>
      </c>
      <c r="E3473" s="32" t="s">
        <v>704</v>
      </c>
      <c r="F3473" s="32" t="s">
        <v>705</v>
      </c>
      <c r="G3473" s="32" t="s">
        <v>11057</v>
      </c>
      <c r="H3473" s="32" t="s">
        <v>763</v>
      </c>
      <c r="I3473" s="32" t="s">
        <v>11058</v>
      </c>
      <c r="J3473" s="35">
        <v>44070</v>
      </c>
      <c r="K3473" s="35">
        <v>44800</v>
      </c>
      <c r="L3473" s="32" t="s">
        <v>11059</v>
      </c>
      <c r="M3473" s="32" t="s">
        <v>710</v>
      </c>
      <c r="N3473" s="32" t="s">
        <v>10916</v>
      </c>
      <c r="O3473" s="32" t="s">
        <v>712</v>
      </c>
      <c r="P3473" s="32" t="s">
        <v>760</v>
      </c>
      <c r="Q3473" s="32" t="s">
        <v>743</v>
      </c>
      <c r="R3473" s="32" t="s">
        <v>10228</v>
      </c>
    </row>
    <row r="3474" spans="1:18" x14ac:dyDescent="0.25">
      <c r="A3474" s="33" t="s">
        <v>27955</v>
      </c>
      <c r="B3474" s="34" t="s">
        <v>11060</v>
      </c>
      <c r="C3474" s="34" t="s">
        <v>808</v>
      </c>
      <c r="D3474" s="36">
        <v>42241</v>
      </c>
      <c r="E3474" s="34" t="s">
        <v>704</v>
      </c>
      <c r="F3474" s="34" t="s">
        <v>705</v>
      </c>
      <c r="G3474" s="34" t="s">
        <v>5659</v>
      </c>
      <c r="H3474" s="34" t="s">
        <v>763</v>
      </c>
      <c r="I3474" s="34" t="s">
        <v>5660</v>
      </c>
      <c r="J3474" s="36">
        <v>44018</v>
      </c>
      <c r="K3474" s="36">
        <v>44748</v>
      </c>
      <c r="L3474" s="34" t="s">
        <v>11061</v>
      </c>
      <c r="M3474" s="34" t="s">
        <v>710</v>
      </c>
      <c r="N3474" s="34" t="s">
        <v>778</v>
      </c>
      <c r="O3474" s="34" t="s">
        <v>712</v>
      </c>
      <c r="P3474" s="34" t="s">
        <v>1106</v>
      </c>
      <c r="Q3474" s="34" t="s">
        <v>743</v>
      </c>
      <c r="R3474" s="34" t="s">
        <v>713</v>
      </c>
    </row>
    <row r="3475" spans="1:18" x14ac:dyDescent="0.25">
      <c r="A3475" s="31" t="s">
        <v>27957</v>
      </c>
      <c r="B3475" s="32" t="s">
        <v>11062</v>
      </c>
      <c r="C3475" s="32" t="s">
        <v>703</v>
      </c>
      <c r="D3475" s="35">
        <v>42026</v>
      </c>
      <c r="E3475" s="32" t="s">
        <v>704</v>
      </c>
      <c r="F3475" s="32" t="s">
        <v>705</v>
      </c>
      <c r="G3475" s="32" t="s">
        <v>11063</v>
      </c>
      <c r="H3475" s="32" t="s">
        <v>1262</v>
      </c>
      <c r="I3475" s="32" t="s">
        <v>11064</v>
      </c>
      <c r="J3475" s="35">
        <v>43651</v>
      </c>
      <c r="K3475" s="35">
        <v>44382</v>
      </c>
      <c r="L3475" s="32" t="s">
        <v>11065</v>
      </c>
      <c r="M3475" s="32" t="s">
        <v>718</v>
      </c>
      <c r="N3475" s="32" t="s">
        <v>749</v>
      </c>
      <c r="O3475" s="32" t="s">
        <v>712</v>
      </c>
      <c r="P3475" s="32" t="s">
        <v>833</v>
      </c>
      <c r="Q3475" s="32" t="s">
        <v>713</v>
      </c>
      <c r="R3475" s="32" t="s">
        <v>10228</v>
      </c>
    </row>
    <row r="3476" spans="1:18" x14ac:dyDescent="0.25">
      <c r="A3476" s="33" t="s">
        <v>27959</v>
      </c>
      <c r="B3476" s="34" t="s">
        <v>11066</v>
      </c>
      <c r="C3476" s="34" t="s">
        <v>703</v>
      </c>
      <c r="D3476" s="36">
        <v>42019</v>
      </c>
      <c r="E3476" s="34" t="s">
        <v>704</v>
      </c>
      <c r="F3476" s="34" t="s">
        <v>705</v>
      </c>
      <c r="G3476" s="34" t="s">
        <v>11067</v>
      </c>
      <c r="H3476" s="34" t="s">
        <v>740</v>
      </c>
      <c r="I3476" s="34" t="s">
        <v>11068</v>
      </c>
      <c r="J3476" s="36">
        <v>43713</v>
      </c>
      <c r="K3476" s="36">
        <v>44444</v>
      </c>
      <c r="L3476" s="34" t="s">
        <v>11069</v>
      </c>
      <c r="M3476" s="34" t="s">
        <v>710</v>
      </c>
      <c r="N3476" s="34" t="s">
        <v>711</v>
      </c>
      <c r="O3476" s="34" t="s">
        <v>712</v>
      </c>
      <c r="P3476" s="34" t="s">
        <v>713</v>
      </c>
      <c r="Q3476" s="34" t="s">
        <v>10228</v>
      </c>
      <c r="R3476" s="34" t="s">
        <v>10228</v>
      </c>
    </row>
    <row r="3477" spans="1:18" x14ac:dyDescent="0.25">
      <c r="A3477" s="31" t="s">
        <v>27961</v>
      </c>
      <c r="B3477" s="32" t="s">
        <v>11070</v>
      </c>
      <c r="C3477" s="32" t="s">
        <v>703</v>
      </c>
      <c r="D3477" s="35">
        <v>42033</v>
      </c>
      <c r="E3477" s="32" t="s">
        <v>704</v>
      </c>
      <c r="F3477" s="32" t="s">
        <v>705</v>
      </c>
      <c r="G3477" s="32" t="s">
        <v>7145</v>
      </c>
      <c r="H3477" s="32" t="s">
        <v>763</v>
      </c>
      <c r="I3477" s="32" t="s">
        <v>7146</v>
      </c>
      <c r="J3477" s="35">
        <v>43690</v>
      </c>
      <c r="K3477" s="35">
        <v>44421</v>
      </c>
      <c r="L3477" s="32" t="s">
        <v>11071</v>
      </c>
      <c r="M3477" s="32" t="s">
        <v>718</v>
      </c>
      <c r="N3477" s="32" t="s">
        <v>711</v>
      </c>
      <c r="O3477" s="32" t="s">
        <v>712</v>
      </c>
      <c r="P3477" s="32" t="s">
        <v>743</v>
      </c>
      <c r="Q3477" s="32" t="s">
        <v>10228</v>
      </c>
      <c r="R3477" s="32" t="s">
        <v>10228</v>
      </c>
    </row>
    <row r="3478" spans="1:18" x14ac:dyDescent="0.25">
      <c r="A3478" s="33" t="s">
        <v>27963</v>
      </c>
      <c r="B3478" s="34" t="s">
        <v>11072</v>
      </c>
      <c r="C3478" s="34" t="s">
        <v>734</v>
      </c>
      <c r="D3478" s="36">
        <v>42040</v>
      </c>
      <c r="E3478" s="34" t="s">
        <v>704</v>
      </c>
      <c r="F3478" s="34" t="s">
        <v>705</v>
      </c>
      <c r="G3478" s="34" t="s">
        <v>11073</v>
      </c>
      <c r="H3478" s="34" t="s">
        <v>789</v>
      </c>
      <c r="I3478" s="34" t="s">
        <v>1282</v>
      </c>
      <c r="J3478" s="36">
        <v>43651</v>
      </c>
      <c r="K3478" s="36">
        <v>44382</v>
      </c>
      <c r="L3478" s="34" t="s">
        <v>11074</v>
      </c>
      <c r="M3478" s="34" t="s">
        <v>710</v>
      </c>
      <c r="N3478" s="34" t="s">
        <v>711</v>
      </c>
      <c r="O3478" s="34" t="s">
        <v>712</v>
      </c>
      <c r="P3478" s="34" t="s">
        <v>713</v>
      </c>
      <c r="Q3478" s="34" t="s">
        <v>10228</v>
      </c>
      <c r="R3478" s="34" t="s">
        <v>10228</v>
      </c>
    </row>
    <row r="3479" spans="1:18" x14ac:dyDescent="0.25">
      <c r="A3479" s="31" t="s">
        <v>27965</v>
      </c>
      <c r="B3479" s="32" t="s">
        <v>11075</v>
      </c>
      <c r="C3479" s="32" t="s">
        <v>703</v>
      </c>
      <c r="D3479" s="35">
        <v>42054</v>
      </c>
      <c r="E3479" s="32" t="s">
        <v>704</v>
      </c>
      <c r="F3479" s="32" t="s">
        <v>705</v>
      </c>
      <c r="G3479" s="32" t="s">
        <v>11076</v>
      </c>
      <c r="H3479" s="32" t="s">
        <v>804</v>
      </c>
      <c r="I3479" s="32" t="s">
        <v>870</v>
      </c>
      <c r="J3479" s="35">
        <v>43707</v>
      </c>
      <c r="K3479" s="35">
        <v>44438</v>
      </c>
      <c r="L3479" s="32" t="s">
        <v>11077</v>
      </c>
      <c r="M3479" s="32" t="s">
        <v>710</v>
      </c>
      <c r="N3479" s="32" t="s">
        <v>711</v>
      </c>
      <c r="O3479" s="32" t="s">
        <v>712</v>
      </c>
      <c r="P3479" s="32" t="s">
        <v>760</v>
      </c>
      <c r="Q3479" s="32" t="s">
        <v>10228</v>
      </c>
      <c r="R3479" s="32" t="s">
        <v>10228</v>
      </c>
    </row>
    <row r="3480" spans="1:18" x14ac:dyDescent="0.25">
      <c r="A3480" s="33" t="s">
        <v>27967</v>
      </c>
      <c r="B3480" s="34" t="s">
        <v>11078</v>
      </c>
      <c r="C3480" s="34" t="s">
        <v>703</v>
      </c>
      <c r="D3480" s="36">
        <v>42072</v>
      </c>
      <c r="E3480" s="34" t="s">
        <v>704</v>
      </c>
      <c r="F3480" s="34" t="s">
        <v>705</v>
      </c>
      <c r="G3480" s="34" t="s">
        <v>11079</v>
      </c>
      <c r="H3480" s="34" t="s">
        <v>752</v>
      </c>
      <c r="I3480" s="34" t="s">
        <v>2465</v>
      </c>
      <c r="J3480" s="36">
        <v>43707</v>
      </c>
      <c r="K3480" s="36">
        <v>44438</v>
      </c>
      <c r="L3480" s="34" t="s">
        <v>11080</v>
      </c>
      <c r="M3480" s="34" t="s">
        <v>772</v>
      </c>
      <c r="N3480" s="34" t="s">
        <v>711</v>
      </c>
      <c r="O3480" s="34" t="s">
        <v>773</v>
      </c>
      <c r="P3480" s="34" t="s">
        <v>760</v>
      </c>
      <c r="Q3480" s="34" t="s">
        <v>713</v>
      </c>
      <c r="R3480" s="34" t="s">
        <v>1336</v>
      </c>
    </row>
    <row r="3481" spans="1:18" x14ac:dyDescent="0.25">
      <c r="A3481" s="31" t="s">
        <v>27969</v>
      </c>
      <c r="B3481" s="32" t="s">
        <v>11081</v>
      </c>
      <c r="C3481" s="32" t="s">
        <v>703</v>
      </c>
      <c r="D3481" s="35">
        <v>42074</v>
      </c>
      <c r="E3481" s="32" t="s">
        <v>704</v>
      </c>
      <c r="F3481" s="32" t="s">
        <v>705</v>
      </c>
      <c r="G3481" s="32" t="s">
        <v>7088</v>
      </c>
      <c r="H3481" s="32" t="s">
        <v>746</v>
      </c>
      <c r="I3481" s="32" t="s">
        <v>7089</v>
      </c>
      <c r="J3481" s="35">
        <v>43718</v>
      </c>
      <c r="K3481" s="35">
        <v>44449</v>
      </c>
      <c r="L3481" s="32" t="s">
        <v>11082</v>
      </c>
      <c r="M3481" s="32" t="s">
        <v>710</v>
      </c>
      <c r="N3481" s="32" t="s">
        <v>778</v>
      </c>
      <c r="O3481" s="32" t="s">
        <v>712</v>
      </c>
      <c r="P3481" s="32" t="s">
        <v>713</v>
      </c>
      <c r="Q3481" s="32" t="s">
        <v>10228</v>
      </c>
      <c r="R3481" s="32" t="s">
        <v>10228</v>
      </c>
    </row>
    <row r="3482" spans="1:18" x14ac:dyDescent="0.25">
      <c r="A3482" s="33" t="s">
        <v>27971</v>
      </c>
      <c r="B3482" s="34" t="s">
        <v>11083</v>
      </c>
      <c r="C3482" s="34" t="s">
        <v>703</v>
      </c>
      <c r="D3482" s="36">
        <v>42080</v>
      </c>
      <c r="E3482" s="34" t="s">
        <v>704</v>
      </c>
      <c r="F3482" s="34" t="s">
        <v>705</v>
      </c>
      <c r="G3482" s="34" t="s">
        <v>7154</v>
      </c>
      <c r="H3482" s="34" t="s">
        <v>789</v>
      </c>
      <c r="I3482" s="34" t="s">
        <v>7155</v>
      </c>
      <c r="J3482" s="36">
        <v>43686</v>
      </c>
      <c r="K3482" s="36">
        <v>44417</v>
      </c>
      <c r="L3482" s="34" t="s">
        <v>11084</v>
      </c>
      <c r="M3482" s="34" t="s">
        <v>710</v>
      </c>
      <c r="N3482" s="34" t="s">
        <v>723</v>
      </c>
      <c r="O3482" s="34" t="s">
        <v>712</v>
      </c>
      <c r="P3482" s="34" t="s">
        <v>713</v>
      </c>
      <c r="Q3482" s="34" t="s">
        <v>10228</v>
      </c>
      <c r="R3482" s="34" t="s">
        <v>10228</v>
      </c>
    </row>
    <row r="3483" spans="1:18" x14ac:dyDescent="0.25">
      <c r="A3483" s="31" t="s">
        <v>27973</v>
      </c>
      <c r="B3483" s="32" t="s">
        <v>11085</v>
      </c>
      <c r="C3483" s="32" t="s">
        <v>703</v>
      </c>
      <c r="D3483" s="35">
        <v>42089</v>
      </c>
      <c r="E3483" s="32" t="s">
        <v>704</v>
      </c>
      <c r="F3483" s="32" t="s">
        <v>705</v>
      </c>
      <c r="G3483" s="32" t="s">
        <v>825</v>
      </c>
      <c r="H3483" s="32" t="s">
        <v>804</v>
      </c>
      <c r="I3483" s="32" t="s">
        <v>826</v>
      </c>
      <c r="J3483" s="35">
        <v>43711</v>
      </c>
      <c r="K3483" s="35">
        <v>44442</v>
      </c>
      <c r="L3483" s="32" t="s">
        <v>11086</v>
      </c>
      <c r="M3483" s="32" t="s">
        <v>710</v>
      </c>
      <c r="N3483" s="32" t="s">
        <v>711</v>
      </c>
      <c r="O3483" s="32" t="s">
        <v>3894</v>
      </c>
      <c r="P3483" s="32" t="s">
        <v>889</v>
      </c>
      <c r="Q3483" s="32" t="s">
        <v>743</v>
      </c>
      <c r="R3483" s="32" t="s">
        <v>10228</v>
      </c>
    </row>
    <row r="3484" spans="1:18" x14ac:dyDescent="0.25">
      <c r="A3484" s="33" t="s">
        <v>27975</v>
      </c>
      <c r="B3484" s="34" t="s">
        <v>11087</v>
      </c>
      <c r="C3484" s="34" t="s">
        <v>703</v>
      </c>
      <c r="D3484" s="36">
        <v>42095</v>
      </c>
      <c r="E3484" s="34" t="s">
        <v>704</v>
      </c>
      <c r="F3484" s="34" t="s">
        <v>705</v>
      </c>
      <c r="G3484" s="34" t="s">
        <v>11088</v>
      </c>
      <c r="H3484" s="34" t="s">
        <v>1286</v>
      </c>
      <c r="I3484" s="34" t="s">
        <v>2313</v>
      </c>
      <c r="J3484" s="36">
        <v>43692</v>
      </c>
      <c r="K3484" s="36">
        <v>44423</v>
      </c>
      <c r="L3484" s="34" t="s">
        <v>11089</v>
      </c>
      <c r="M3484" s="34" t="s">
        <v>710</v>
      </c>
      <c r="N3484" s="34" t="s">
        <v>711</v>
      </c>
      <c r="O3484" s="34" t="s">
        <v>773</v>
      </c>
      <c r="P3484" s="34" t="s">
        <v>743</v>
      </c>
      <c r="Q3484" s="34" t="s">
        <v>713</v>
      </c>
      <c r="R3484" s="34" t="s">
        <v>10228</v>
      </c>
    </row>
    <row r="3485" spans="1:18" x14ac:dyDescent="0.25">
      <c r="A3485" s="31" t="s">
        <v>27977</v>
      </c>
      <c r="B3485" s="32" t="s">
        <v>11090</v>
      </c>
      <c r="C3485" s="32" t="s">
        <v>703</v>
      </c>
      <c r="D3485" s="35">
        <v>42107</v>
      </c>
      <c r="E3485" s="32" t="s">
        <v>704</v>
      </c>
      <c r="F3485" s="32" t="s">
        <v>705</v>
      </c>
      <c r="G3485" s="32" t="s">
        <v>11091</v>
      </c>
      <c r="H3485" s="32" t="s">
        <v>804</v>
      </c>
      <c r="I3485" s="32" t="s">
        <v>1415</v>
      </c>
      <c r="J3485" s="35">
        <v>43647</v>
      </c>
      <c r="K3485" s="35">
        <v>44378</v>
      </c>
      <c r="L3485" s="32" t="s">
        <v>11092</v>
      </c>
      <c r="M3485" s="32" t="s">
        <v>772</v>
      </c>
      <c r="N3485" s="32" t="s">
        <v>723</v>
      </c>
      <c r="O3485" s="32" t="s">
        <v>712</v>
      </c>
      <c r="P3485" s="32" t="s">
        <v>743</v>
      </c>
      <c r="Q3485" s="32" t="s">
        <v>10228</v>
      </c>
      <c r="R3485" s="32" t="s">
        <v>10228</v>
      </c>
    </row>
    <row r="3486" spans="1:18" x14ac:dyDescent="0.25">
      <c r="A3486" s="33" t="s">
        <v>27979</v>
      </c>
      <c r="B3486" s="34" t="s">
        <v>11093</v>
      </c>
      <c r="C3486" s="34" t="s">
        <v>703</v>
      </c>
      <c r="D3486" s="36">
        <v>42108</v>
      </c>
      <c r="E3486" s="34" t="s">
        <v>704</v>
      </c>
      <c r="F3486" s="34" t="s">
        <v>705</v>
      </c>
      <c r="G3486" s="34" t="s">
        <v>7145</v>
      </c>
      <c r="H3486" s="34" t="s">
        <v>763</v>
      </c>
      <c r="I3486" s="34" t="s">
        <v>7146</v>
      </c>
      <c r="J3486" s="36">
        <v>43682</v>
      </c>
      <c r="K3486" s="36">
        <v>44413</v>
      </c>
      <c r="L3486" s="34" t="s">
        <v>11094</v>
      </c>
      <c r="M3486" s="34" t="s">
        <v>729</v>
      </c>
      <c r="N3486" s="34" t="s">
        <v>723</v>
      </c>
      <c r="O3486" s="34" t="s">
        <v>712</v>
      </c>
      <c r="P3486" s="34" t="s">
        <v>743</v>
      </c>
      <c r="Q3486" s="34" t="s">
        <v>10228</v>
      </c>
      <c r="R3486" s="34" t="s">
        <v>10228</v>
      </c>
    </row>
    <row r="3487" spans="1:18" x14ac:dyDescent="0.25">
      <c r="A3487" s="31" t="s">
        <v>27981</v>
      </c>
      <c r="B3487" s="32" t="s">
        <v>11095</v>
      </c>
      <c r="C3487" s="32" t="s">
        <v>703</v>
      </c>
      <c r="D3487" s="35">
        <v>42116</v>
      </c>
      <c r="E3487" s="32" t="s">
        <v>704</v>
      </c>
      <c r="F3487" s="32" t="s">
        <v>705</v>
      </c>
      <c r="G3487" s="32" t="s">
        <v>11096</v>
      </c>
      <c r="H3487" s="32" t="s">
        <v>707</v>
      </c>
      <c r="I3487" s="32" t="s">
        <v>11097</v>
      </c>
      <c r="J3487" s="35">
        <v>43726</v>
      </c>
      <c r="K3487" s="35">
        <v>44457</v>
      </c>
      <c r="L3487" s="32" t="s">
        <v>11098</v>
      </c>
      <c r="M3487" s="32" t="s">
        <v>710</v>
      </c>
      <c r="N3487" s="32" t="s">
        <v>749</v>
      </c>
      <c r="O3487" s="32" t="s">
        <v>712</v>
      </c>
      <c r="P3487" s="32" t="s">
        <v>713</v>
      </c>
      <c r="Q3487" s="32" t="s">
        <v>10228</v>
      </c>
      <c r="R3487" s="32" t="s">
        <v>10228</v>
      </c>
    </row>
    <row r="3488" spans="1:18" x14ac:dyDescent="0.25">
      <c r="A3488" s="33" t="s">
        <v>27983</v>
      </c>
      <c r="B3488" s="34" t="s">
        <v>11099</v>
      </c>
      <c r="C3488" s="34" t="s">
        <v>703</v>
      </c>
      <c r="D3488" s="36">
        <v>42122</v>
      </c>
      <c r="E3488" s="34" t="s">
        <v>704</v>
      </c>
      <c r="F3488" s="34" t="s">
        <v>705</v>
      </c>
      <c r="G3488" s="34" t="s">
        <v>11100</v>
      </c>
      <c r="H3488" s="34" t="s">
        <v>945</v>
      </c>
      <c r="I3488" s="34" t="s">
        <v>1680</v>
      </c>
      <c r="J3488" s="36">
        <v>43704</v>
      </c>
      <c r="K3488" s="36">
        <v>44435</v>
      </c>
      <c r="L3488" s="34" t="s">
        <v>11101</v>
      </c>
      <c r="M3488" s="34" t="s">
        <v>710</v>
      </c>
      <c r="N3488" s="34" t="s">
        <v>749</v>
      </c>
      <c r="O3488" s="34" t="s">
        <v>712</v>
      </c>
      <c r="P3488" s="34" t="s">
        <v>713</v>
      </c>
      <c r="Q3488" s="34" t="s">
        <v>10228</v>
      </c>
      <c r="R3488" s="34" t="s">
        <v>10228</v>
      </c>
    </row>
    <row r="3489" spans="1:18" x14ac:dyDescent="0.25">
      <c r="A3489" s="31" t="s">
        <v>27985</v>
      </c>
      <c r="B3489" s="32" t="s">
        <v>11102</v>
      </c>
      <c r="C3489" s="32" t="s">
        <v>703</v>
      </c>
      <c r="D3489" s="35">
        <v>42129</v>
      </c>
      <c r="E3489" s="32" t="s">
        <v>704</v>
      </c>
      <c r="F3489" s="32" t="s">
        <v>705</v>
      </c>
      <c r="G3489" s="32" t="s">
        <v>11103</v>
      </c>
      <c r="H3489" s="32" t="s">
        <v>746</v>
      </c>
      <c r="I3489" s="32" t="s">
        <v>3174</v>
      </c>
      <c r="J3489" s="35">
        <v>43678</v>
      </c>
      <c r="K3489" s="35">
        <v>44409</v>
      </c>
      <c r="L3489" s="32" t="s">
        <v>11104</v>
      </c>
      <c r="M3489" s="32" t="s">
        <v>718</v>
      </c>
      <c r="N3489" s="32" t="s">
        <v>749</v>
      </c>
      <c r="O3489" s="32" t="s">
        <v>712</v>
      </c>
      <c r="P3489" s="32" t="s">
        <v>713</v>
      </c>
      <c r="Q3489" s="32" t="s">
        <v>10228</v>
      </c>
      <c r="R3489" s="32" t="s">
        <v>10228</v>
      </c>
    </row>
    <row r="3490" spans="1:18" x14ac:dyDescent="0.25">
      <c r="A3490" s="33" t="s">
        <v>27986</v>
      </c>
      <c r="B3490" s="34" t="s">
        <v>11105</v>
      </c>
      <c r="C3490" s="34" t="s">
        <v>703</v>
      </c>
      <c r="D3490" s="36">
        <v>42163</v>
      </c>
      <c r="E3490" s="34" t="s">
        <v>704</v>
      </c>
      <c r="F3490" s="34" t="s">
        <v>705</v>
      </c>
      <c r="G3490" s="34" t="s">
        <v>11106</v>
      </c>
      <c r="H3490" s="34" t="s">
        <v>921</v>
      </c>
      <c r="I3490" s="34" t="s">
        <v>11107</v>
      </c>
      <c r="J3490" s="36">
        <v>43734</v>
      </c>
      <c r="K3490" s="36">
        <v>44465</v>
      </c>
      <c r="L3490" s="34" t="s">
        <v>11108</v>
      </c>
      <c r="M3490" s="34" t="s">
        <v>710</v>
      </c>
      <c r="N3490" s="34" t="s">
        <v>778</v>
      </c>
      <c r="O3490" s="34" t="s">
        <v>712</v>
      </c>
      <c r="P3490" s="34" t="s">
        <v>713</v>
      </c>
      <c r="Q3490" s="34" t="s">
        <v>743</v>
      </c>
      <c r="R3490" s="34" t="s">
        <v>10228</v>
      </c>
    </row>
    <row r="3491" spans="1:18" x14ac:dyDescent="0.25">
      <c r="A3491" s="31" t="s">
        <v>27988</v>
      </c>
      <c r="B3491" s="32" t="s">
        <v>11109</v>
      </c>
      <c r="C3491" s="32" t="s">
        <v>703</v>
      </c>
      <c r="D3491" s="35">
        <v>42172</v>
      </c>
      <c r="E3491" s="32" t="s">
        <v>704</v>
      </c>
      <c r="F3491" s="32" t="s">
        <v>705</v>
      </c>
      <c r="G3491" s="32" t="s">
        <v>11103</v>
      </c>
      <c r="H3491" s="32" t="s">
        <v>746</v>
      </c>
      <c r="I3491" s="32" t="s">
        <v>3174</v>
      </c>
      <c r="J3491" s="35">
        <v>43679</v>
      </c>
      <c r="K3491" s="35">
        <v>44410</v>
      </c>
      <c r="L3491" s="32" t="s">
        <v>11110</v>
      </c>
      <c r="M3491" s="32" t="s">
        <v>718</v>
      </c>
      <c r="N3491" s="32" t="s">
        <v>749</v>
      </c>
      <c r="O3491" s="32" t="s">
        <v>712</v>
      </c>
      <c r="P3491" s="32" t="s">
        <v>713</v>
      </c>
      <c r="Q3491" s="32" t="s">
        <v>10228</v>
      </c>
      <c r="R3491" s="32" t="s">
        <v>10228</v>
      </c>
    </row>
    <row r="3492" spans="1:18" x14ac:dyDescent="0.25">
      <c r="A3492" s="33" t="s">
        <v>27990</v>
      </c>
      <c r="B3492" s="34" t="s">
        <v>11111</v>
      </c>
      <c r="C3492" s="34" t="s">
        <v>734</v>
      </c>
      <c r="D3492" s="36">
        <v>42172</v>
      </c>
      <c r="E3492" s="34" t="s">
        <v>704</v>
      </c>
      <c r="F3492" s="34" t="s">
        <v>705</v>
      </c>
      <c r="G3492" s="34" t="s">
        <v>11112</v>
      </c>
      <c r="H3492" s="34" t="s">
        <v>746</v>
      </c>
      <c r="I3492" s="34" t="s">
        <v>3174</v>
      </c>
      <c r="J3492" s="36">
        <v>43678</v>
      </c>
      <c r="K3492" s="36">
        <v>44409</v>
      </c>
      <c r="L3492" s="34" t="s">
        <v>11113</v>
      </c>
      <c r="M3492" s="34" t="s">
        <v>718</v>
      </c>
      <c r="N3492" s="34" t="s">
        <v>711</v>
      </c>
      <c r="O3492" s="34" t="s">
        <v>712</v>
      </c>
      <c r="P3492" s="34" t="s">
        <v>713</v>
      </c>
      <c r="Q3492" s="34" t="s">
        <v>10228</v>
      </c>
      <c r="R3492" s="34" t="s">
        <v>10228</v>
      </c>
    </row>
    <row r="3493" spans="1:18" x14ac:dyDescent="0.25">
      <c r="A3493" s="31" t="s">
        <v>27992</v>
      </c>
      <c r="B3493" s="32" t="s">
        <v>11114</v>
      </c>
      <c r="C3493" s="32" t="s">
        <v>808</v>
      </c>
      <c r="D3493" s="35">
        <v>42180</v>
      </c>
      <c r="E3493" s="32" t="s">
        <v>704</v>
      </c>
      <c r="F3493" s="32" t="s">
        <v>705</v>
      </c>
      <c r="G3493" s="32" t="s">
        <v>11115</v>
      </c>
      <c r="H3493" s="32" t="s">
        <v>763</v>
      </c>
      <c r="I3493" s="32" t="s">
        <v>11116</v>
      </c>
      <c r="J3493" s="35">
        <v>43648</v>
      </c>
      <c r="K3493" s="35">
        <v>44379</v>
      </c>
      <c r="L3493" s="32" t="s">
        <v>11117</v>
      </c>
      <c r="M3493" s="32" t="s">
        <v>718</v>
      </c>
      <c r="N3493" s="32" t="s">
        <v>711</v>
      </c>
      <c r="O3493" s="32" t="s">
        <v>712</v>
      </c>
      <c r="P3493" s="32" t="s">
        <v>713</v>
      </c>
      <c r="Q3493" s="32" t="s">
        <v>760</v>
      </c>
      <c r="R3493" s="32" t="s">
        <v>10228</v>
      </c>
    </row>
    <row r="3494" spans="1:18" x14ac:dyDescent="0.25">
      <c r="A3494" s="33" t="s">
        <v>27994</v>
      </c>
      <c r="B3494" s="34" t="s">
        <v>11118</v>
      </c>
      <c r="C3494" s="34" t="s">
        <v>703</v>
      </c>
      <c r="D3494" s="36">
        <v>42187</v>
      </c>
      <c r="E3494" s="34" t="s">
        <v>704</v>
      </c>
      <c r="F3494" s="34" t="s">
        <v>705</v>
      </c>
      <c r="G3494" s="34" t="s">
        <v>873</v>
      </c>
      <c r="H3494" s="34" t="s">
        <v>707</v>
      </c>
      <c r="I3494" s="34" t="s">
        <v>874</v>
      </c>
      <c r="J3494" s="36">
        <v>43661</v>
      </c>
      <c r="K3494" s="36">
        <v>44392</v>
      </c>
      <c r="L3494" s="34" t="s">
        <v>11119</v>
      </c>
      <c r="M3494" s="34" t="s">
        <v>718</v>
      </c>
      <c r="N3494" s="34" t="s">
        <v>749</v>
      </c>
      <c r="O3494" s="34" t="s">
        <v>773</v>
      </c>
      <c r="P3494" s="34" t="s">
        <v>713</v>
      </c>
      <c r="Q3494" s="34" t="s">
        <v>10228</v>
      </c>
      <c r="R3494" s="34" t="s">
        <v>10228</v>
      </c>
    </row>
    <row r="3495" spans="1:18" x14ac:dyDescent="0.25">
      <c r="A3495" s="31" t="s">
        <v>27996</v>
      </c>
      <c r="B3495" s="32" t="s">
        <v>11120</v>
      </c>
      <c r="C3495" s="32" t="s">
        <v>703</v>
      </c>
      <c r="D3495" s="35">
        <v>42191</v>
      </c>
      <c r="E3495" s="32" t="s">
        <v>704</v>
      </c>
      <c r="F3495" s="32" t="s">
        <v>705</v>
      </c>
      <c r="G3495" s="32" t="s">
        <v>11121</v>
      </c>
      <c r="H3495" s="32" t="s">
        <v>921</v>
      </c>
      <c r="I3495" s="32" t="s">
        <v>11122</v>
      </c>
      <c r="J3495" s="35">
        <v>43718</v>
      </c>
      <c r="K3495" s="35">
        <v>44449</v>
      </c>
      <c r="L3495" s="32" t="s">
        <v>11123</v>
      </c>
      <c r="M3495" s="32" t="s">
        <v>710</v>
      </c>
      <c r="N3495" s="32" t="s">
        <v>749</v>
      </c>
      <c r="O3495" s="32" t="s">
        <v>712</v>
      </c>
      <c r="P3495" s="32" t="s">
        <v>713</v>
      </c>
      <c r="Q3495" s="32" t="s">
        <v>10228</v>
      </c>
      <c r="R3495" s="32" t="s">
        <v>10228</v>
      </c>
    </row>
    <row r="3496" spans="1:18" x14ac:dyDescent="0.25">
      <c r="A3496" s="33" t="s">
        <v>27998</v>
      </c>
      <c r="B3496" s="34" t="s">
        <v>11124</v>
      </c>
      <c r="C3496" s="34" t="s">
        <v>703</v>
      </c>
      <c r="D3496" s="36">
        <v>42192</v>
      </c>
      <c r="E3496" s="34" t="s">
        <v>704</v>
      </c>
      <c r="F3496" s="34" t="s">
        <v>705</v>
      </c>
      <c r="G3496" s="34" t="s">
        <v>11125</v>
      </c>
      <c r="H3496" s="34" t="s">
        <v>763</v>
      </c>
      <c r="I3496" s="34" t="s">
        <v>11126</v>
      </c>
      <c r="J3496" s="36">
        <v>43693</v>
      </c>
      <c r="K3496" s="36">
        <v>44424</v>
      </c>
      <c r="L3496" s="34" t="s">
        <v>11127</v>
      </c>
      <c r="M3496" s="34" t="s">
        <v>729</v>
      </c>
      <c r="N3496" s="34" t="s">
        <v>749</v>
      </c>
      <c r="O3496" s="34" t="s">
        <v>5325</v>
      </c>
      <c r="P3496" s="34" t="s">
        <v>760</v>
      </c>
      <c r="Q3496" s="34" t="s">
        <v>833</v>
      </c>
      <c r="R3496" s="34" t="s">
        <v>713</v>
      </c>
    </row>
    <row r="3497" spans="1:18" x14ac:dyDescent="0.25">
      <c r="A3497" s="31" t="s">
        <v>28000</v>
      </c>
      <c r="B3497" s="32" t="s">
        <v>11128</v>
      </c>
      <c r="C3497" s="32" t="s">
        <v>703</v>
      </c>
      <c r="D3497" s="35">
        <v>42198</v>
      </c>
      <c r="E3497" s="32" t="s">
        <v>704</v>
      </c>
      <c r="F3497" s="32" t="s">
        <v>705</v>
      </c>
      <c r="G3497" s="32" t="s">
        <v>4801</v>
      </c>
      <c r="H3497" s="32" t="s">
        <v>707</v>
      </c>
      <c r="I3497" s="32" t="s">
        <v>4802</v>
      </c>
      <c r="J3497" s="35">
        <v>43668</v>
      </c>
      <c r="K3497" s="35">
        <v>44399</v>
      </c>
      <c r="L3497" s="32" t="s">
        <v>11129</v>
      </c>
      <c r="M3497" s="32" t="s">
        <v>710</v>
      </c>
      <c r="N3497" s="32" t="s">
        <v>711</v>
      </c>
      <c r="O3497" s="32" t="s">
        <v>773</v>
      </c>
      <c r="P3497" s="32" t="s">
        <v>713</v>
      </c>
      <c r="Q3497" s="32" t="s">
        <v>743</v>
      </c>
      <c r="R3497" s="32" t="s">
        <v>10228</v>
      </c>
    </row>
    <row r="3498" spans="1:18" x14ac:dyDescent="0.25">
      <c r="A3498" s="33" t="s">
        <v>28007</v>
      </c>
      <c r="B3498" s="34" t="s">
        <v>11130</v>
      </c>
      <c r="C3498" s="34" t="s">
        <v>703</v>
      </c>
      <c r="D3498" s="36">
        <v>42207</v>
      </c>
      <c r="E3498" s="34" t="s">
        <v>704</v>
      </c>
      <c r="F3498" s="34" t="s">
        <v>705</v>
      </c>
      <c r="G3498" s="34" t="s">
        <v>11131</v>
      </c>
      <c r="H3498" s="34" t="s">
        <v>752</v>
      </c>
      <c r="I3498" s="34" t="s">
        <v>11132</v>
      </c>
      <c r="J3498" s="36">
        <v>43651</v>
      </c>
      <c r="K3498" s="36">
        <v>44382</v>
      </c>
      <c r="L3498" s="34" t="s">
        <v>11133</v>
      </c>
      <c r="M3498" s="34" t="s">
        <v>718</v>
      </c>
      <c r="N3498" s="34" t="s">
        <v>749</v>
      </c>
      <c r="O3498" s="34" t="s">
        <v>712</v>
      </c>
      <c r="P3498" s="34" t="s">
        <v>876</v>
      </c>
      <c r="Q3498" s="34" t="s">
        <v>10228</v>
      </c>
      <c r="R3498" s="34" t="s">
        <v>10228</v>
      </c>
    </row>
    <row r="3499" spans="1:18" x14ac:dyDescent="0.25">
      <c r="A3499" s="31" t="s">
        <v>28009</v>
      </c>
      <c r="B3499" s="32" t="s">
        <v>11134</v>
      </c>
      <c r="C3499" s="32" t="s">
        <v>734</v>
      </c>
      <c r="D3499" s="35">
        <v>42221</v>
      </c>
      <c r="E3499" s="32" t="s">
        <v>704</v>
      </c>
      <c r="F3499" s="32" t="s">
        <v>705</v>
      </c>
      <c r="G3499" s="32" t="s">
        <v>11135</v>
      </c>
      <c r="H3499" s="32" t="s">
        <v>752</v>
      </c>
      <c r="I3499" s="32" t="s">
        <v>11136</v>
      </c>
      <c r="J3499" s="35">
        <v>43721</v>
      </c>
      <c r="K3499" s="35">
        <v>44452</v>
      </c>
      <c r="L3499" s="32" t="s">
        <v>11137</v>
      </c>
      <c r="M3499" s="32" t="s">
        <v>710</v>
      </c>
      <c r="N3499" s="32" t="s">
        <v>711</v>
      </c>
      <c r="O3499" s="32" t="s">
        <v>712</v>
      </c>
      <c r="P3499" s="32" t="s">
        <v>743</v>
      </c>
      <c r="Q3499" s="32" t="s">
        <v>713</v>
      </c>
      <c r="R3499" s="32" t="s">
        <v>833</v>
      </c>
    </row>
    <row r="3500" spans="1:18" x14ac:dyDescent="0.25">
      <c r="A3500" s="33" t="s">
        <v>28011</v>
      </c>
      <c r="B3500" s="34" t="s">
        <v>11138</v>
      </c>
      <c r="C3500" s="34" t="s">
        <v>703</v>
      </c>
      <c r="D3500" s="36">
        <v>42226</v>
      </c>
      <c r="E3500" s="34" t="s">
        <v>704</v>
      </c>
      <c r="F3500" s="34" t="s">
        <v>705</v>
      </c>
      <c r="G3500" s="34" t="s">
        <v>11139</v>
      </c>
      <c r="H3500" s="34" t="s">
        <v>804</v>
      </c>
      <c r="I3500" s="34" t="s">
        <v>870</v>
      </c>
      <c r="J3500" s="36">
        <v>43707</v>
      </c>
      <c r="K3500" s="36">
        <v>44438</v>
      </c>
      <c r="L3500" s="34" t="s">
        <v>11140</v>
      </c>
      <c r="M3500" s="34" t="s">
        <v>710</v>
      </c>
      <c r="N3500" s="34" t="s">
        <v>778</v>
      </c>
      <c r="O3500" s="34" t="s">
        <v>712</v>
      </c>
      <c r="P3500" s="34" t="s">
        <v>889</v>
      </c>
      <c r="Q3500" s="34" t="s">
        <v>10228</v>
      </c>
      <c r="R3500" s="34" t="s">
        <v>10228</v>
      </c>
    </row>
    <row r="3501" spans="1:18" x14ac:dyDescent="0.25">
      <c r="A3501" s="31" t="s">
        <v>28013</v>
      </c>
      <c r="B3501" s="32" t="s">
        <v>11141</v>
      </c>
      <c r="C3501" s="32" t="s">
        <v>703</v>
      </c>
      <c r="D3501" s="35">
        <v>42237</v>
      </c>
      <c r="E3501" s="32" t="s">
        <v>704</v>
      </c>
      <c r="F3501" s="32" t="s">
        <v>705</v>
      </c>
      <c r="G3501" s="32" t="s">
        <v>10786</v>
      </c>
      <c r="H3501" s="32" t="s">
        <v>752</v>
      </c>
      <c r="I3501" s="32" t="s">
        <v>10787</v>
      </c>
      <c r="J3501" s="35">
        <v>43656</v>
      </c>
      <c r="K3501" s="35">
        <v>44387</v>
      </c>
      <c r="L3501" s="32" t="s">
        <v>11142</v>
      </c>
      <c r="M3501" s="32" t="s">
        <v>710</v>
      </c>
      <c r="N3501" s="32" t="s">
        <v>723</v>
      </c>
      <c r="O3501" s="32" t="s">
        <v>712</v>
      </c>
      <c r="P3501" s="32" t="s">
        <v>713</v>
      </c>
      <c r="Q3501" s="32" t="s">
        <v>10228</v>
      </c>
      <c r="R3501" s="32" t="s">
        <v>10228</v>
      </c>
    </row>
    <row r="3502" spans="1:18" x14ac:dyDescent="0.25">
      <c r="A3502" s="33" t="s">
        <v>28015</v>
      </c>
      <c r="B3502" s="34" t="s">
        <v>11143</v>
      </c>
      <c r="C3502" s="34" t="s">
        <v>703</v>
      </c>
      <c r="D3502" s="36">
        <v>42237</v>
      </c>
      <c r="E3502" s="34" t="s">
        <v>704</v>
      </c>
      <c r="F3502" s="34" t="s">
        <v>705</v>
      </c>
      <c r="G3502" s="34" t="s">
        <v>9071</v>
      </c>
      <c r="H3502" s="34" t="s">
        <v>804</v>
      </c>
      <c r="I3502" s="34" t="s">
        <v>1415</v>
      </c>
      <c r="J3502" s="36">
        <v>43656</v>
      </c>
      <c r="K3502" s="36">
        <v>44387</v>
      </c>
      <c r="L3502" s="34" t="s">
        <v>11144</v>
      </c>
      <c r="M3502" s="34" t="s">
        <v>710</v>
      </c>
      <c r="N3502" s="34" t="s">
        <v>749</v>
      </c>
      <c r="O3502" s="34" t="s">
        <v>755</v>
      </c>
      <c r="P3502" s="34" t="s">
        <v>833</v>
      </c>
      <c r="Q3502" s="34" t="s">
        <v>10228</v>
      </c>
      <c r="R3502" s="34" t="s">
        <v>10228</v>
      </c>
    </row>
    <row r="3503" spans="1:18" x14ac:dyDescent="0.25">
      <c r="A3503" s="31" t="s">
        <v>28017</v>
      </c>
      <c r="B3503" s="32" t="s">
        <v>11145</v>
      </c>
      <c r="C3503" s="32" t="s">
        <v>703</v>
      </c>
      <c r="D3503" s="35">
        <v>42244</v>
      </c>
      <c r="E3503" s="32" t="s">
        <v>704</v>
      </c>
      <c r="F3503" s="32" t="s">
        <v>705</v>
      </c>
      <c r="G3503" s="32" t="s">
        <v>1031</v>
      </c>
      <c r="H3503" s="32" t="s">
        <v>746</v>
      </c>
      <c r="I3503" s="32" t="s">
        <v>1032</v>
      </c>
      <c r="J3503" s="35">
        <v>43663</v>
      </c>
      <c r="K3503" s="35">
        <v>44394</v>
      </c>
      <c r="L3503" s="32" t="s">
        <v>11146</v>
      </c>
      <c r="M3503" s="32" t="s">
        <v>710</v>
      </c>
      <c r="N3503" s="32" t="s">
        <v>778</v>
      </c>
      <c r="O3503" s="32" t="s">
        <v>712</v>
      </c>
      <c r="P3503" s="32" t="s">
        <v>743</v>
      </c>
      <c r="Q3503" s="32" t="s">
        <v>10228</v>
      </c>
      <c r="R3503" s="32" t="s">
        <v>10228</v>
      </c>
    </row>
    <row r="3504" spans="1:18" x14ac:dyDescent="0.25">
      <c r="A3504" s="33" t="s">
        <v>28019</v>
      </c>
      <c r="B3504" s="34" t="s">
        <v>11147</v>
      </c>
      <c r="C3504" s="34" t="s">
        <v>703</v>
      </c>
      <c r="D3504" s="36">
        <v>42258</v>
      </c>
      <c r="E3504" s="34" t="s">
        <v>996</v>
      </c>
      <c r="F3504" s="34" t="s">
        <v>705</v>
      </c>
      <c r="G3504" s="34" t="s">
        <v>7211</v>
      </c>
      <c r="H3504" s="34" t="s">
        <v>1286</v>
      </c>
      <c r="I3504" s="34" t="s">
        <v>7212</v>
      </c>
      <c r="J3504" s="36">
        <v>43710</v>
      </c>
      <c r="K3504" s="36">
        <v>44441</v>
      </c>
      <c r="L3504" s="34" t="s">
        <v>11148</v>
      </c>
      <c r="M3504" s="34" t="s">
        <v>710</v>
      </c>
      <c r="N3504" s="34" t="s">
        <v>749</v>
      </c>
      <c r="O3504" s="34" t="s">
        <v>712</v>
      </c>
      <c r="P3504" s="34" t="s">
        <v>713</v>
      </c>
      <c r="Q3504" s="34" t="s">
        <v>743</v>
      </c>
      <c r="R3504" s="34" t="s">
        <v>10228</v>
      </c>
    </row>
    <row r="3505" spans="1:18" x14ac:dyDescent="0.25">
      <c r="A3505" s="31" t="s">
        <v>28021</v>
      </c>
      <c r="B3505" s="32" t="s">
        <v>11149</v>
      </c>
      <c r="C3505" s="32" t="s">
        <v>703</v>
      </c>
      <c r="D3505" s="35">
        <v>42269</v>
      </c>
      <c r="E3505" s="32" t="s">
        <v>704</v>
      </c>
      <c r="F3505" s="32" t="s">
        <v>705</v>
      </c>
      <c r="G3505" s="32" t="s">
        <v>11096</v>
      </c>
      <c r="H3505" s="32" t="s">
        <v>707</v>
      </c>
      <c r="I3505" s="32" t="s">
        <v>11097</v>
      </c>
      <c r="J3505" s="35">
        <v>43721</v>
      </c>
      <c r="K3505" s="35">
        <v>44452</v>
      </c>
      <c r="L3505" s="32" t="s">
        <v>11150</v>
      </c>
      <c r="M3505" s="32" t="s">
        <v>710</v>
      </c>
      <c r="N3505" s="32" t="s">
        <v>723</v>
      </c>
      <c r="O3505" s="32" t="s">
        <v>712</v>
      </c>
      <c r="P3505" s="32" t="s">
        <v>713</v>
      </c>
      <c r="Q3505" s="32" t="s">
        <v>10228</v>
      </c>
      <c r="R3505" s="32" t="s">
        <v>10228</v>
      </c>
    </row>
    <row r="3506" spans="1:18" x14ac:dyDescent="0.25">
      <c r="A3506" s="33" t="s">
        <v>28023</v>
      </c>
      <c r="B3506" s="34" t="s">
        <v>11151</v>
      </c>
      <c r="C3506" s="34" t="s">
        <v>703</v>
      </c>
      <c r="D3506" s="36">
        <v>42272</v>
      </c>
      <c r="E3506" s="34" t="s">
        <v>704</v>
      </c>
      <c r="F3506" s="34" t="s">
        <v>705</v>
      </c>
      <c r="G3506" s="34" t="s">
        <v>1597</v>
      </c>
      <c r="H3506" s="34" t="s">
        <v>763</v>
      </c>
      <c r="I3506" s="34" t="s">
        <v>1598</v>
      </c>
      <c r="J3506" s="36">
        <v>43691</v>
      </c>
      <c r="K3506" s="36">
        <v>44422</v>
      </c>
      <c r="L3506" s="34" t="s">
        <v>11152</v>
      </c>
      <c r="M3506" s="34" t="s">
        <v>718</v>
      </c>
      <c r="N3506" s="34" t="s">
        <v>749</v>
      </c>
      <c r="O3506" s="34" t="s">
        <v>766</v>
      </c>
      <c r="P3506" s="34" t="s">
        <v>832</v>
      </c>
      <c r="Q3506" s="34" t="s">
        <v>10228</v>
      </c>
      <c r="R3506" s="34" t="s">
        <v>10228</v>
      </c>
    </row>
    <row r="3507" spans="1:18" x14ac:dyDescent="0.25">
      <c r="A3507" s="31" t="s">
        <v>28025</v>
      </c>
      <c r="B3507" s="32" t="s">
        <v>11153</v>
      </c>
      <c r="C3507" s="32" t="s">
        <v>703</v>
      </c>
      <c r="D3507" s="35">
        <v>42283</v>
      </c>
      <c r="E3507" s="32" t="s">
        <v>704</v>
      </c>
      <c r="F3507" s="32" t="s">
        <v>705</v>
      </c>
      <c r="G3507" s="32" t="s">
        <v>1986</v>
      </c>
      <c r="H3507" s="32" t="s">
        <v>740</v>
      </c>
      <c r="I3507" s="32" t="s">
        <v>1987</v>
      </c>
      <c r="J3507" s="35">
        <v>43682</v>
      </c>
      <c r="K3507" s="35">
        <v>44413</v>
      </c>
      <c r="L3507" s="32" t="s">
        <v>11154</v>
      </c>
      <c r="M3507" s="32" t="s">
        <v>729</v>
      </c>
      <c r="N3507" s="32" t="s">
        <v>723</v>
      </c>
      <c r="O3507" s="32" t="s">
        <v>712</v>
      </c>
      <c r="P3507" s="32" t="s">
        <v>713</v>
      </c>
      <c r="Q3507" s="32" t="s">
        <v>743</v>
      </c>
      <c r="R3507" s="32" t="s">
        <v>10228</v>
      </c>
    </row>
    <row r="3508" spans="1:18" x14ac:dyDescent="0.25">
      <c r="A3508" s="33" t="s">
        <v>28027</v>
      </c>
      <c r="B3508" s="34" t="s">
        <v>11155</v>
      </c>
      <c r="C3508" s="34" t="s">
        <v>703</v>
      </c>
      <c r="D3508" s="36">
        <v>42285</v>
      </c>
      <c r="E3508" s="34" t="s">
        <v>704</v>
      </c>
      <c r="F3508" s="34" t="s">
        <v>705</v>
      </c>
      <c r="G3508" s="34" t="s">
        <v>11156</v>
      </c>
      <c r="H3508" s="34" t="s">
        <v>865</v>
      </c>
      <c r="I3508" s="34" t="s">
        <v>1150</v>
      </c>
      <c r="J3508" s="36">
        <v>43656</v>
      </c>
      <c r="K3508" s="36">
        <v>44387</v>
      </c>
      <c r="L3508" s="34" t="s">
        <v>11157</v>
      </c>
      <c r="M3508" s="34" t="s">
        <v>710</v>
      </c>
      <c r="N3508" s="34" t="s">
        <v>778</v>
      </c>
      <c r="O3508" s="34" t="s">
        <v>712</v>
      </c>
      <c r="P3508" s="34" t="s">
        <v>832</v>
      </c>
      <c r="Q3508" s="34" t="s">
        <v>713</v>
      </c>
      <c r="R3508" s="34" t="s">
        <v>743</v>
      </c>
    </row>
    <row r="3509" spans="1:18" x14ac:dyDescent="0.25">
      <c r="A3509" s="31" t="s">
        <v>28029</v>
      </c>
      <c r="B3509" s="32" t="s">
        <v>11158</v>
      </c>
      <c r="C3509" s="32" t="s">
        <v>703</v>
      </c>
      <c r="D3509" s="35">
        <v>42293</v>
      </c>
      <c r="E3509" s="32" t="s">
        <v>704</v>
      </c>
      <c r="F3509" s="32" t="s">
        <v>705</v>
      </c>
      <c r="G3509" s="32" t="s">
        <v>715</v>
      </c>
      <c r="H3509" s="32" t="s">
        <v>707</v>
      </c>
      <c r="I3509" s="32" t="s">
        <v>716</v>
      </c>
      <c r="J3509" s="35">
        <v>43664</v>
      </c>
      <c r="K3509" s="35">
        <v>44395</v>
      </c>
      <c r="L3509" s="32" t="s">
        <v>11159</v>
      </c>
      <c r="M3509" s="32" t="s">
        <v>710</v>
      </c>
      <c r="N3509" s="32" t="s">
        <v>711</v>
      </c>
      <c r="O3509" s="32" t="s">
        <v>712</v>
      </c>
      <c r="P3509" s="32" t="s">
        <v>713</v>
      </c>
      <c r="Q3509" s="32" t="s">
        <v>10228</v>
      </c>
      <c r="R3509" s="32" t="s">
        <v>10228</v>
      </c>
    </row>
    <row r="3510" spans="1:18" x14ac:dyDescent="0.25">
      <c r="A3510" s="33" t="s">
        <v>28031</v>
      </c>
      <c r="B3510" s="34" t="s">
        <v>11160</v>
      </c>
      <c r="C3510" s="34" t="s">
        <v>703</v>
      </c>
      <c r="D3510" s="36">
        <v>42296</v>
      </c>
      <c r="E3510" s="34" t="s">
        <v>704</v>
      </c>
      <c r="F3510" s="34" t="s">
        <v>705</v>
      </c>
      <c r="G3510" s="34" t="s">
        <v>825</v>
      </c>
      <c r="H3510" s="34" t="s">
        <v>804</v>
      </c>
      <c r="I3510" s="34" t="s">
        <v>826</v>
      </c>
      <c r="J3510" s="36">
        <v>43684</v>
      </c>
      <c r="K3510" s="36">
        <v>44415</v>
      </c>
      <c r="L3510" s="34" t="s">
        <v>11161</v>
      </c>
      <c r="M3510" s="34" t="s">
        <v>718</v>
      </c>
      <c r="N3510" s="34" t="s">
        <v>723</v>
      </c>
      <c r="O3510" s="34" t="s">
        <v>712</v>
      </c>
      <c r="P3510" s="34" t="s">
        <v>713</v>
      </c>
      <c r="Q3510" s="34" t="s">
        <v>10228</v>
      </c>
      <c r="R3510" s="34" t="s">
        <v>10228</v>
      </c>
    </row>
    <row r="3511" spans="1:18" x14ac:dyDescent="0.25">
      <c r="A3511" s="31" t="s">
        <v>28033</v>
      </c>
      <c r="B3511" s="32" t="s">
        <v>11162</v>
      </c>
      <c r="C3511" s="32" t="s">
        <v>703</v>
      </c>
      <c r="D3511" s="35">
        <v>42300</v>
      </c>
      <c r="E3511" s="32" t="s">
        <v>704</v>
      </c>
      <c r="F3511" s="32" t="s">
        <v>705</v>
      </c>
      <c r="G3511" s="32" t="s">
        <v>825</v>
      </c>
      <c r="H3511" s="32" t="s">
        <v>804</v>
      </c>
      <c r="I3511" s="32" t="s">
        <v>826</v>
      </c>
      <c r="J3511" s="35">
        <v>43726</v>
      </c>
      <c r="K3511" s="35">
        <v>44457</v>
      </c>
      <c r="L3511" s="32" t="s">
        <v>11163</v>
      </c>
      <c r="M3511" s="32" t="s">
        <v>710</v>
      </c>
      <c r="N3511" s="32" t="s">
        <v>711</v>
      </c>
      <c r="O3511" s="32" t="s">
        <v>712</v>
      </c>
      <c r="P3511" s="32" t="s">
        <v>743</v>
      </c>
      <c r="Q3511" s="32" t="s">
        <v>10228</v>
      </c>
      <c r="R3511" s="32" t="s">
        <v>10228</v>
      </c>
    </row>
    <row r="3512" spans="1:18" x14ac:dyDescent="0.25">
      <c r="A3512" s="33" t="s">
        <v>28035</v>
      </c>
      <c r="B3512" s="34" t="s">
        <v>11164</v>
      </c>
      <c r="C3512" s="34" t="s">
        <v>703</v>
      </c>
      <c r="D3512" s="36">
        <v>42305</v>
      </c>
      <c r="E3512" s="34" t="s">
        <v>704</v>
      </c>
      <c r="F3512" s="34" t="s">
        <v>705</v>
      </c>
      <c r="G3512" s="34" t="s">
        <v>1435</v>
      </c>
      <c r="H3512" s="34" t="s">
        <v>904</v>
      </c>
      <c r="I3512" s="34" t="s">
        <v>1436</v>
      </c>
      <c r="J3512" s="36">
        <v>43664</v>
      </c>
      <c r="K3512" s="36">
        <v>44395</v>
      </c>
      <c r="L3512" s="34" t="s">
        <v>11165</v>
      </c>
      <c r="M3512" s="34" t="s">
        <v>710</v>
      </c>
      <c r="N3512" s="34" t="s">
        <v>749</v>
      </c>
      <c r="O3512" s="34" t="s">
        <v>712</v>
      </c>
      <c r="P3512" s="34" t="s">
        <v>743</v>
      </c>
      <c r="Q3512" s="34" t="s">
        <v>713</v>
      </c>
      <c r="R3512" s="34" t="s">
        <v>10228</v>
      </c>
    </row>
    <row r="3513" spans="1:18" x14ac:dyDescent="0.25">
      <c r="A3513" s="31" t="s">
        <v>28037</v>
      </c>
      <c r="B3513" s="32" t="s">
        <v>11166</v>
      </c>
      <c r="C3513" s="32" t="s">
        <v>808</v>
      </c>
      <c r="D3513" s="35">
        <v>42312</v>
      </c>
      <c r="E3513" s="32" t="s">
        <v>704</v>
      </c>
      <c r="F3513" s="32" t="s">
        <v>705</v>
      </c>
      <c r="G3513" s="32" t="s">
        <v>11167</v>
      </c>
      <c r="H3513" s="32" t="s">
        <v>804</v>
      </c>
      <c r="I3513" s="32" t="s">
        <v>2243</v>
      </c>
      <c r="J3513" s="35">
        <v>43661</v>
      </c>
      <c r="K3513" s="35">
        <v>44392</v>
      </c>
      <c r="L3513" s="32" t="s">
        <v>11168</v>
      </c>
      <c r="M3513" s="32" t="s">
        <v>718</v>
      </c>
      <c r="N3513" s="32" t="s">
        <v>711</v>
      </c>
      <c r="O3513" s="32" t="s">
        <v>11169</v>
      </c>
      <c r="P3513" s="32" t="s">
        <v>1782</v>
      </c>
      <c r="Q3513" s="32" t="s">
        <v>842</v>
      </c>
      <c r="R3513" s="32" t="s">
        <v>743</v>
      </c>
    </row>
    <row r="3514" spans="1:18" x14ac:dyDescent="0.25">
      <c r="A3514" s="33" t="s">
        <v>28039</v>
      </c>
      <c r="B3514" s="34" t="s">
        <v>11170</v>
      </c>
      <c r="C3514" s="34" t="s">
        <v>703</v>
      </c>
      <c r="D3514" s="36">
        <v>42318</v>
      </c>
      <c r="E3514" s="34" t="s">
        <v>704</v>
      </c>
      <c r="F3514" s="34" t="s">
        <v>705</v>
      </c>
      <c r="G3514" s="34" t="s">
        <v>11171</v>
      </c>
      <c r="H3514" s="34" t="s">
        <v>798</v>
      </c>
      <c r="I3514" s="34" t="s">
        <v>11172</v>
      </c>
      <c r="J3514" s="36">
        <v>43726</v>
      </c>
      <c r="K3514" s="36">
        <v>44457</v>
      </c>
      <c r="L3514" s="34" t="s">
        <v>11173</v>
      </c>
      <c r="M3514" s="34" t="s">
        <v>710</v>
      </c>
      <c r="N3514" s="34" t="s">
        <v>723</v>
      </c>
      <c r="O3514" s="34" t="s">
        <v>712</v>
      </c>
      <c r="P3514" s="34" t="s">
        <v>713</v>
      </c>
      <c r="Q3514" s="34" t="s">
        <v>743</v>
      </c>
      <c r="R3514" s="34" t="s">
        <v>10228</v>
      </c>
    </row>
    <row r="3515" spans="1:18" x14ac:dyDescent="0.25">
      <c r="A3515" s="31" t="s">
        <v>28041</v>
      </c>
      <c r="B3515" s="32" t="s">
        <v>11174</v>
      </c>
      <c r="C3515" s="32" t="s">
        <v>703</v>
      </c>
      <c r="D3515" s="35">
        <v>42324</v>
      </c>
      <c r="E3515" s="32" t="s">
        <v>704</v>
      </c>
      <c r="F3515" s="32" t="s">
        <v>705</v>
      </c>
      <c r="G3515" s="32" t="s">
        <v>11175</v>
      </c>
      <c r="H3515" s="32" t="s">
        <v>1262</v>
      </c>
      <c r="I3515" s="32" t="s">
        <v>3083</v>
      </c>
      <c r="J3515" s="35">
        <v>43720</v>
      </c>
      <c r="K3515" s="35">
        <v>44451</v>
      </c>
      <c r="L3515" s="32" t="s">
        <v>11176</v>
      </c>
      <c r="M3515" s="32" t="s">
        <v>710</v>
      </c>
      <c r="N3515" s="32" t="s">
        <v>711</v>
      </c>
      <c r="O3515" s="32" t="s">
        <v>712</v>
      </c>
      <c r="P3515" s="32" t="s">
        <v>713</v>
      </c>
      <c r="Q3515" s="32" t="s">
        <v>743</v>
      </c>
      <c r="R3515" s="32" t="s">
        <v>10228</v>
      </c>
    </row>
    <row r="3516" spans="1:18" x14ac:dyDescent="0.25">
      <c r="A3516" s="33" t="s">
        <v>28043</v>
      </c>
      <c r="B3516" s="34" t="s">
        <v>11177</v>
      </c>
      <c r="C3516" s="34" t="s">
        <v>703</v>
      </c>
      <c r="D3516" s="36">
        <v>42325</v>
      </c>
      <c r="E3516" s="34" t="s">
        <v>704</v>
      </c>
      <c r="F3516" s="34" t="s">
        <v>705</v>
      </c>
      <c r="G3516" s="34" t="s">
        <v>1532</v>
      </c>
      <c r="H3516" s="34" t="s">
        <v>789</v>
      </c>
      <c r="I3516" s="34" t="s">
        <v>1533</v>
      </c>
      <c r="J3516" s="36">
        <v>43675</v>
      </c>
      <c r="K3516" s="36">
        <v>44406</v>
      </c>
      <c r="L3516" s="34" t="s">
        <v>11178</v>
      </c>
      <c r="M3516" s="34" t="s">
        <v>710</v>
      </c>
      <c r="N3516" s="34" t="s">
        <v>723</v>
      </c>
      <c r="O3516" s="34" t="s">
        <v>712</v>
      </c>
      <c r="P3516" s="34" t="s">
        <v>713</v>
      </c>
      <c r="Q3516" s="34" t="s">
        <v>1042</v>
      </c>
      <c r="R3516" s="34" t="s">
        <v>10228</v>
      </c>
    </row>
    <row r="3517" spans="1:18" x14ac:dyDescent="0.25">
      <c r="A3517" s="31" t="s">
        <v>28045</v>
      </c>
      <c r="B3517" s="32" t="s">
        <v>11179</v>
      </c>
      <c r="C3517" s="32" t="s">
        <v>703</v>
      </c>
      <c r="D3517" s="35">
        <v>42326</v>
      </c>
      <c r="E3517" s="32" t="s">
        <v>704</v>
      </c>
      <c r="F3517" s="32" t="s">
        <v>705</v>
      </c>
      <c r="G3517" s="32" t="s">
        <v>11180</v>
      </c>
      <c r="H3517" s="32" t="s">
        <v>746</v>
      </c>
      <c r="I3517" s="32" t="s">
        <v>3174</v>
      </c>
      <c r="J3517" s="35">
        <v>43677</v>
      </c>
      <c r="K3517" s="35">
        <v>44408</v>
      </c>
      <c r="L3517" s="32" t="s">
        <v>11181</v>
      </c>
      <c r="M3517" s="32" t="s">
        <v>718</v>
      </c>
      <c r="N3517" s="32" t="s">
        <v>723</v>
      </c>
      <c r="O3517" s="32" t="s">
        <v>712</v>
      </c>
      <c r="P3517" s="32" t="s">
        <v>713</v>
      </c>
      <c r="Q3517" s="32" t="s">
        <v>10228</v>
      </c>
      <c r="R3517" s="32" t="s">
        <v>10228</v>
      </c>
    </row>
    <row r="3518" spans="1:18" x14ac:dyDescent="0.25">
      <c r="A3518" s="33" t="s">
        <v>28047</v>
      </c>
      <c r="B3518" s="34" t="s">
        <v>11182</v>
      </c>
      <c r="C3518" s="34" t="s">
        <v>703</v>
      </c>
      <c r="D3518" s="36">
        <v>42331</v>
      </c>
      <c r="E3518" s="34" t="s">
        <v>704</v>
      </c>
      <c r="F3518" s="34" t="s">
        <v>705</v>
      </c>
      <c r="G3518" s="34" t="s">
        <v>2969</v>
      </c>
      <c r="H3518" s="34" t="s">
        <v>1080</v>
      </c>
      <c r="I3518" s="34" t="s">
        <v>2970</v>
      </c>
      <c r="J3518" s="36">
        <v>43674</v>
      </c>
      <c r="K3518" s="36">
        <v>44405</v>
      </c>
      <c r="L3518" s="34" t="s">
        <v>11183</v>
      </c>
      <c r="M3518" s="34" t="s">
        <v>772</v>
      </c>
      <c r="N3518" s="34" t="s">
        <v>749</v>
      </c>
      <c r="O3518" s="34" t="s">
        <v>712</v>
      </c>
      <c r="P3518" s="34" t="s">
        <v>713</v>
      </c>
      <c r="Q3518" s="34" t="s">
        <v>743</v>
      </c>
      <c r="R3518" s="34" t="s">
        <v>10228</v>
      </c>
    </row>
    <row r="3519" spans="1:18" x14ac:dyDescent="0.25">
      <c r="A3519" s="31" t="s">
        <v>28049</v>
      </c>
      <c r="B3519" s="32" t="s">
        <v>11184</v>
      </c>
      <c r="C3519" s="32" t="s">
        <v>703</v>
      </c>
      <c r="D3519" s="35">
        <v>42347</v>
      </c>
      <c r="E3519" s="32" t="s">
        <v>704</v>
      </c>
      <c r="F3519" s="32" t="s">
        <v>705</v>
      </c>
      <c r="G3519" s="32" t="s">
        <v>7110</v>
      </c>
      <c r="H3519" s="32" t="s">
        <v>763</v>
      </c>
      <c r="I3519" s="32" t="s">
        <v>7111</v>
      </c>
      <c r="J3519" s="35">
        <v>43705</v>
      </c>
      <c r="K3519" s="35">
        <v>44436</v>
      </c>
      <c r="L3519" s="32" t="s">
        <v>11185</v>
      </c>
      <c r="M3519" s="32" t="s">
        <v>710</v>
      </c>
      <c r="N3519" s="32" t="s">
        <v>711</v>
      </c>
      <c r="O3519" s="32" t="s">
        <v>712</v>
      </c>
      <c r="P3519" s="32" t="s">
        <v>760</v>
      </c>
      <c r="Q3519" s="32" t="s">
        <v>713</v>
      </c>
      <c r="R3519" s="32" t="s">
        <v>10228</v>
      </c>
    </row>
    <row r="3520" spans="1:18" x14ac:dyDescent="0.25">
      <c r="A3520" s="33" t="s">
        <v>28051</v>
      </c>
      <c r="B3520" s="34" t="s">
        <v>11186</v>
      </c>
      <c r="C3520" s="34" t="s">
        <v>703</v>
      </c>
      <c r="D3520" s="36">
        <v>42348</v>
      </c>
      <c r="E3520" s="34" t="s">
        <v>704</v>
      </c>
      <c r="F3520" s="34" t="s">
        <v>705</v>
      </c>
      <c r="G3520" s="34" t="s">
        <v>5292</v>
      </c>
      <c r="H3520" s="34" t="s">
        <v>1286</v>
      </c>
      <c r="I3520" s="34" t="s">
        <v>5293</v>
      </c>
      <c r="J3520" s="36">
        <v>43678</v>
      </c>
      <c r="K3520" s="36">
        <v>44409</v>
      </c>
      <c r="L3520" s="34" t="s">
        <v>11187</v>
      </c>
      <c r="M3520" s="34" t="s">
        <v>710</v>
      </c>
      <c r="N3520" s="34" t="s">
        <v>723</v>
      </c>
      <c r="O3520" s="34" t="s">
        <v>712</v>
      </c>
      <c r="P3520" s="34" t="s">
        <v>1042</v>
      </c>
      <c r="Q3520" s="34" t="s">
        <v>10228</v>
      </c>
      <c r="R3520" s="34" t="s">
        <v>10228</v>
      </c>
    </row>
    <row r="3521" spans="1:18" x14ac:dyDescent="0.25">
      <c r="A3521" s="31" t="s">
        <v>24063</v>
      </c>
      <c r="B3521" s="32" t="s">
        <v>23015</v>
      </c>
      <c r="C3521" s="32" t="s">
        <v>703</v>
      </c>
      <c r="D3521" s="35">
        <v>43789</v>
      </c>
      <c r="E3521" s="32" t="s">
        <v>704</v>
      </c>
      <c r="F3521" s="32" t="s">
        <v>705</v>
      </c>
      <c r="G3521" s="32" t="s">
        <v>23016</v>
      </c>
      <c r="H3521" s="32" t="s">
        <v>707</v>
      </c>
      <c r="I3521" s="32" t="s">
        <v>23017</v>
      </c>
      <c r="J3521" s="35">
        <v>43879</v>
      </c>
      <c r="K3521" s="35">
        <v>44610</v>
      </c>
      <c r="L3521" s="32" t="s">
        <v>23018</v>
      </c>
      <c r="M3521" s="32" t="s">
        <v>718</v>
      </c>
      <c r="N3521" s="32" t="s">
        <v>749</v>
      </c>
      <c r="O3521" s="32" t="s">
        <v>712</v>
      </c>
      <c r="P3521" s="32" t="s">
        <v>743</v>
      </c>
      <c r="Q3521" s="32" t="s">
        <v>713</v>
      </c>
      <c r="R3521" s="32" t="s">
        <v>10228</v>
      </c>
    </row>
    <row r="3522" spans="1:18" x14ac:dyDescent="0.25">
      <c r="A3522" s="33" t="s">
        <v>28053</v>
      </c>
      <c r="B3522" s="34" t="s">
        <v>11188</v>
      </c>
      <c r="C3522" s="34" t="s">
        <v>703</v>
      </c>
      <c r="D3522" s="36">
        <v>42017</v>
      </c>
      <c r="E3522" s="34" t="s">
        <v>704</v>
      </c>
      <c r="F3522" s="34" t="s">
        <v>705</v>
      </c>
      <c r="G3522" s="34" t="s">
        <v>1044</v>
      </c>
      <c r="H3522" s="34" t="s">
        <v>904</v>
      </c>
      <c r="I3522" s="34" t="s">
        <v>1045</v>
      </c>
      <c r="J3522" s="36">
        <v>43782</v>
      </c>
      <c r="K3522" s="36">
        <v>44513</v>
      </c>
      <c r="L3522" s="34" t="s">
        <v>11189</v>
      </c>
      <c r="M3522" s="34" t="s">
        <v>710</v>
      </c>
      <c r="N3522" s="34" t="s">
        <v>723</v>
      </c>
      <c r="O3522" s="34" t="s">
        <v>712</v>
      </c>
      <c r="P3522" s="34" t="s">
        <v>743</v>
      </c>
      <c r="Q3522" s="34" t="s">
        <v>10228</v>
      </c>
      <c r="R3522" s="34" t="s">
        <v>10228</v>
      </c>
    </row>
    <row r="3523" spans="1:18" x14ac:dyDescent="0.25">
      <c r="A3523" s="31" t="s">
        <v>28055</v>
      </c>
      <c r="B3523" s="32" t="s">
        <v>11190</v>
      </c>
      <c r="C3523" s="32" t="s">
        <v>703</v>
      </c>
      <c r="D3523" s="35">
        <v>42024</v>
      </c>
      <c r="E3523" s="32" t="s">
        <v>704</v>
      </c>
      <c r="F3523" s="32" t="s">
        <v>705</v>
      </c>
      <c r="G3523" s="32" t="s">
        <v>11191</v>
      </c>
      <c r="H3523" s="32" t="s">
        <v>752</v>
      </c>
      <c r="I3523" s="32" t="s">
        <v>2021</v>
      </c>
      <c r="J3523" s="35">
        <v>43812</v>
      </c>
      <c r="K3523" s="35">
        <v>44543</v>
      </c>
      <c r="L3523" s="32" t="s">
        <v>11192</v>
      </c>
      <c r="M3523" s="32" t="s">
        <v>710</v>
      </c>
      <c r="N3523" s="32" t="s">
        <v>723</v>
      </c>
      <c r="O3523" s="32" t="s">
        <v>712</v>
      </c>
      <c r="P3523" s="32" t="s">
        <v>713</v>
      </c>
      <c r="Q3523" s="32" t="s">
        <v>10228</v>
      </c>
      <c r="R3523" s="32" t="s">
        <v>10228</v>
      </c>
    </row>
    <row r="3524" spans="1:18" x14ac:dyDescent="0.25">
      <c r="A3524" s="33" t="s">
        <v>28057</v>
      </c>
      <c r="B3524" s="34" t="s">
        <v>11193</v>
      </c>
      <c r="C3524" s="34" t="s">
        <v>703</v>
      </c>
      <c r="D3524" s="36">
        <v>42046</v>
      </c>
      <c r="E3524" s="34" t="s">
        <v>704</v>
      </c>
      <c r="F3524" s="34" t="s">
        <v>705</v>
      </c>
      <c r="G3524" s="34" t="s">
        <v>11194</v>
      </c>
      <c r="H3524" s="34" t="s">
        <v>746</v>
      </c>
      <c r="I3524" s="34" t="s">
        <v>2029</v>
      </c>
      <c r="J3524" s="36">
        <v>43767</v>
      </c>
      <c r="K3524" s="36">
        <v>44498</v>
      </c>
      <c r="L3524" s="34" t="s">
        <v>11195</v>
      </c>
      <c r="M3524" s="34" t="s">
        <v>772</v>
      </c>
      <c r="N3524" s="34" t="s">
        <v>723</v>
      </c>
      <c r="O3524" s="34" t="s">
        <v>712</v>
      </c>
      <c r="P3524" s="34" t="s">
        <v>713</v>
      </c>
      <c r="Q3524" s="34" t="s">
        <v>743</v>
      </c>
      <c r="R3524" s="34" t="s">
        <v>10228</v>
      </c>
    </row>
    <row r="3525" spans="1:18" x14ac:dyDescent="0.25">
      <c r="A3525" s="31" t="s">
        <v>28059</v>
      </c>
      <c r="B3525" s="32" t="s">
        <v>11196</v>
      </c>
      <c r="C3525" s="32" t="s">
        <v>703</v>
      </c>
      <c r="D3525" s="35">
        <v>42047</v>
      </c>
      <c r="E3525" s="32" t="s">
        <v>704</v>
      </c>
      <c r="F3525" s="32" t="s">
        <v>705</v>
      </c>
      <c r="G3525" s="32" t="s">
        <v>715</v>
      </c>
      <c r="H3525" s="32" t="s">
        <v>707</v>
      </c>
      <c r="I3525" s="32" t="s">
        <v>716</v>
      </c>
      <c r="J3525" s="35">
        <v>43798</v>
      </c>
      <c r="K3525" s="35">
        <v>44529</v>
      </c>
      <c r="L3525" s="32" t="s">
        <v>11197</v>
      </c>
      <c r="M3525" s="32" t="s">
        <v>718</v>
      </c>
      <c r="N3525" s="32" t="s">
        <v>723</v>
      </c>
      <c r="O3525" s="32" t="s">
        <v>712</v>
      </c>
      <c r="P3525" s="32" t="s">
        <v>713</v>
      </c>
      <c r="Q3525" s="32" t="s">
        <v>833</v>
      </c>
      <c r="R3525" s="32" t="s">
        <v>832</v>
      </c>
    </row>
    <row r="3526" spans="1:18" x14ac:dyDescent="0.25">
      <c r="A3526" s="33" t="s">
        <v>28061</v>
      </c>
      <c r="B3526" s="34" t="s">
        <v>11198</v>
      </c>
      <c r="C3526" s="34" t="s">
        <v>703</v>
      </c>
      <c r="D3526" s="36">
        <v>42060</v>
      </c>
      <c r="E3526" s="34" t="s">
        <v>704</v>
      </c>
      <c r="F3526" s="34" t="s">
        <v>705</v>
      </c>
      <c r="G3526" s="34" t="s">
        <v>949</v>
      </c>
      <c r="H3526" s="34" t="s">
        <v>789</v>
      </c>
      <c r="I3526" s="34" t="s">
        <v>950</v>
      </c>
      <c r="J3526" s="36">
        <v>43797</v>
      </c>
      <c r="K3526" s="36">
        <v>44528</v>
      </c>
      <c r="L3526" s="34" t="s">
        <v>11199</v>
      </c>
      <c r="M3526" s="34" t="s">
        <v>718</v>
      </c>
      <c r="N3526" s="34" t="s">
        <v>723</v>
      </c>
      <c r="O3526" s="34" t="s">
        <v>712</v>
      </c>
      <c r="P3526" s="34" t="s">
        <v>713</v>
      </c>
      <c r="Q3526" s="34" t="s">
        <v>10228</v>
      </c>
      <c r="R3526" s="34" t="s">
        <v>10228</v>
      </c>
    </row>
    <row r="3527" spans="1:18" x14ac:dyDescent="0.25">
      <c r="A3527" s="31" t="s">
        <v>28063</v>
      </c>
      <c r="B3527" s="32" t="s">
        <v>11200</v>
      </c>
      <c r="C3527" s="32" t="s">
        <v>703</v>
      </c>
      <c r="D3527" s="35">
        <v>42067</v>
      </c>
      <c r="E3527" s="32" t="s">
        <v>704</v>
      </c>
      <c r="F3527" s="32" t="s">
        <v>705</v>
      </c>
      <c r="G3527" s="32" t="s">
        <v>11201</v>
      </c>
      <c r="H3527" s="32" t="s">
        <v>707</v>
      </c>
      <c r="I3527" s="32" t="s">
        <v>721</v>
      </c>
      <c r="J3527" s="35">
        <v>43762</v>
      </c>
      <c r="K3527" s="35">
        <v>44493</v>
      </c>
      <c r="L3527" s="32" t="s">
        <v>11202</v>
      </c>
      <c r="M3527" s="32" t="s">
        <v>772</v>
      </c>
      <c r="N3527" s="32" t="s">
        <v>711</v>
      </c>
      <c r="O3527" s="32" t="s">
        <v>712</v>
      </c>
      <c r="P3527" s="32" t="s">
        <v>713</v>
      </c>
      <c r="Q3527" s="32" t="s">
        <v>10228</v>
      </c>
      <c r="R3527" s="32" t="s">
        <v>10228</v>
      </c>
    </row>
    <row r="3528" spans="1:18" x14ac:dyDescent="0.25">
      <c r="A3528" s="33" t="s">
        <v>28065</v>
      </c>
      <c r="B3528" s="34" t="s">
        <v>11203</v>
      </c>
      <c r="C3528" s="34" t="s">
        <v>734</v>
      </c>
      <c r="D3528" s="36">
        <v>42067</v>
      </c>
      <c r="E3528" s="34" t="s">
        <v>704</v>
      </c>
      <c r="F3528" s="34" t="s">
        <v>705</v>
      </c>
      <c r="G3528" s="34" t="s">
        <v>869</v>
      </c>
      <c r="H3528" s="34" t="s">
        <v>804</v>
      </c>
      <c r="I3528" s="34" t="s">
        <v>870</v>
      </c>
      <c r="J3528" s="36">
        <v>43748</v>
      </c>
      <c r="K3528" s="36">
        <v>44479</v>
      </c>
      <c r="L3528" s="34" t="s">
        <v>11204</v>
      </c>
      <c r="M3528" s="34" t="s">
        <v>729</v>
      </c>
      <c r="N3528" s="34" t="s">
        <v>778</v>
      </c>
      <c r="O3528" s="34" t="s">
        <v>712</v>
      </c>
      <c r="P3528" s="34" t="s">
        <v>833</v>
      </c>
      <c r="Q3528" s="34" t="s">
        <v>10228</v>
      </c>
      <c r="R3528" s="34" t="s">
        <v>10228</v>
      </c>
    </row>
    <row r="3529" spans="1:18" x14ac:dyDescent="0.25">
      <c r="A3529" s="31" t="s">
        <v>28067</v>
      </c>
      <c r="B3529" s="32" t="s">
        <v>11205</v>
      </c>
      <c r="C3529" s="32" t="s">
        <v>703</v>
      </c>
      <c r="D3529" s="35">
        <v>42071</v>
      </c>
      <c r="E3529" s="32" t="s">
        <v>704</v>
      </c>
      <c r="F3529" s="32" t="s">
        <v>705</v>
      </c>
      <c r="G3529" s="32" t="s">
        <v>2809</v>
      </c>
      <c r="H3529" s="32" t="s">
        <v>707</v>
      </c>
      <c r="I3529" s="32" t="s">
        <v>2810</v>
      </c>
      <c r="J3529" s="35">
        <v>43745</v>
      </c>
      <c r="K3529" s="35">
        <v>44476</v>
      </c>
      <c r="L3529" s="32" t="s">
        <v>11206</v>
      </c>
      <c r="M3529" s="32" t="s">
        <v>710</v>
      </c>
      <c r="N3529" s="32" t="s">
        <v>749</v>
      </c>
      <c r="O3529" s="32" t="s">
        <v>712</v>
      </c>
      <c r="P3529" s="32" t="s">
        <v>713</v>
      </c>
      <c r="Q3529" s="32" t="s">
        <v>10228</v>
      </c>
      <c r="R3529" s="32" t="s">
        <v>10228</v>
      </c>
    </row>
    <row r="3530" spans="1:18" x14ac:dyDescent="0.25">
      <c r="A3530" s="33" t="s">
        <v>28069</v>
      </c>
      <c r="B3530" s="34" t="s">
        <v>11207</v>
      </c>
      <c r="C3530" s="34" t="s">
        <v>703</v>
      </c>
      <c r="D3530" s="36">
        <v>42075</v>
      </c>
      <c r="E3530" s="34" t="s">
        <v>704</v>
      </c>
      <c r="F3530" s="34" t="s">
        <v>705</v>
      </c>
      <c r="G3530" s="34" t="s">
        <v>2095</v>
      </c>
      <c r="H3530" s="34" t="s">
        <v>998</v>
      </c>
      <c r="I3530" s="34" t="s">
        <v>2096</v>
      </c>
      <c r="J3530" s="36">
        <v>43756</v>
      </c>
      <c r="K3530" s="36">
        <v>44487</v>
      </c>
      <c r="L3530" s="34" t="s">
        <v>11208</v>
      </c>
      <c r="M3530" s="34" t="s">
        <v>710</v>
      </c>
      <c r="N3530" s="34" t="s">
        <v>749</v>
      </c>
      <c r="O3530" s="34" t="s">
        <v>712</v>
      </c>
      <c r="P3530" s="34" t="s">
        <v>713</v>
      </c>
      <c r="Q3530" s="34" t="s">
        <v>743</v>
      </c>
      <c r="R3530" s="34" t="s">
        <v>10228</v>
      </c>
    </row>
    <row r="3531" spans="1:18" x14ac:dyDescent="0.25">
      <c r="A3531" s="31" t="s">
        <v>28071</v>
      </c>
      <c r="B3531" s="32" t="s">
        <v>11209</v>
      </c>
      <c r="C3531" s="32" t="s">
        <v>734</v>
      </c>
      <c r="D3531" s="35">
        <v>42080</v>
      </c>
      <c r="E3531" s="32" t="s">
        <v>704</v>
      </c>
      <c r="F3531" s="32" t="s">
        <v>705</v>
      </c>
      <c r="G3531" s="32" t="s">
        <v>3849</v>
      </c>
      <c r="H3531" s="32" t="s">
        <v>752</v>
      </c>
      <c r="I3531" s="32" t="s">
        <v>2021</v>
      </c>
      <c r="J3531" s="35">
        <v>43815</v>
      </c>
      <c r="K3531" s="35">
        <v>44546</v>
      </c>
      <c r="L3531" s="32" t="s">
        <v>11210</v>
      </c>
      <c r="M3531" s="32" t="s">
        <v>718</v>
      </c>
      <c r="N3531" s="32" t="s">
        <v>778</v>
      </c>
      <c r="O3531" s="32" t="s">
        <v>712</v>
      </c>
      <c r="P3531" s="32" t="s">
        <v>713</v>
      </c>
      <c r="Q3531" s="32" t="s">
        <v>10228</v>
      </c>
      <c r="R3531" s="32" t="s">
        <v>10228</v>
      </c>
    </row>
    <row r="3532" spans="1:18" x14ac:dyDescent="0.25">
      <c r="A3532" s="33" t="s">
        <v>28073</v>
      </c>
      <c r="B3532" s="34" t="s">
        <v>11211</v>
      </c>
      <c r="C3532" s="34" t="s">
        <v>703</v>
      </c>
      <c r="D3532" s="36">
        <v>42088</v>
      </c>
      <c r="E3532" s="34" t="s">
        <v>704</v>
      </c>
      <c r="F3532" s="34" t="s">
        <v>705</v>
      </c>
      <c r="G3532" s="34" t="s">
        <v>11212</v>
      </c>
      <c r="H3532" s="34" t="s">
        <v>752</v>
      </c>
      <c r="I3532" s="34" t="s">
        <v>10641</v>
      </c>
      <c r="J3532" s="36">
        <v>43760</v>
      </c>
      <c r="K3532" s="36">
        <v>44491</v>
      </c>
      <c r="L3532" s="34" t="s">
        <v>11213</v>
      </c>
      <c r="M3532" s="34" t="s">
        <v>710</v>
      </c>
      <c r="N3532" s="34" t="s">
        <v>749</v>
      </c>
      <c r="O3532" s="34" t="s">
        <v>712</v>
      </c>
      <c r="P3532" s="34" t="s">
        <v>713</v>
      </c>
      <c r="Q3532" s="34" t="s">
        <v>10228</v>
      </c>
      <c r="R3532" s="34" t="s">
        <v>10228</v>
      </c>
    </row>
    <row r="3533" spans="1:18" x14ac:dyDescent="0.25">
      <c r="A3533" s="31" t="s">
        <v>28075</v>
      </c>
      <c r="B3533" s="32" t="s">
        <v>11214</v>
      </c>
      <c r="C3533" s="32" t="s">
        <v>703</v>
      </c>
      <c r="D3533" s="35">
        <v>42096</v>
      </c>
      <c r="E3533" s="32" t="s">
        <v>704</v>
      </c>
      <c r="F3533" s="32" t="s">
        <v>705</v>
      </c>
      <c r="G3533" s="32" t="s">
        <v>11215</v>
      </c>
      <c r="H3533" s="32" t="s">
        <v>1974</v>
      </c>
      <c r="I3533" s="32" t="s">
        <v>1975</v>
      </c>
      <c r="J3533" s="35">
        <v>43810</v>
      </c>
      <c r="K3533" s="35">
        <v>44541</v>
      </c>
      <c r="L3533" s="32" t="s">
        <v>11216</v>
      </c>
      <c r="M3533" s="32" t="s">
        <v>710</v>
      </c>
      <c r="N3533" s="32" t="s">
        <v>778</v>
      </c>
      <c r="O3533" s="32" t="s">
        <v>1015</v>
      </c>
      <c r="P3533" s="32" t="s">
        <v>713</v>
      </c>
      <c r="Q3533" s="32" t="s">
        <v>10228</v>
      </c>
      <c r="R3533" s="32" t="s">
        <v>10228</v>
      </c>
    </row>
    <row r="3534" spans="1:18" x14ac:dyDescent="0.25">
      <c r="A3534" s="33" t="s">
        <v>28077</v>
      </c>
      <c r="B3534" s="34" t="s">
        <v>11217</v>
      </c>
      <c r="C3534" s="34" t="s">
        <v>703</v>
      </c>
      <c r="D3534" s="36">
        <v>42101</v>
      </c>
      <c r="E3534" s="34" t="s">
        <v>704</v>
      </c>
      <c r="F3534" s="34" t="s">
        <v>705</v>
      </c>
      <c r="G3534" s="34" t="s">
        <v>3427</v>
      </c>
      <c r="H3534" s="34" t="s">
        <v>736</v>
      </c>
      <c r="I3534" s="34" t="s">
        <v>3428</v>
      </c>
      <c r="J3534" s="36">
        <v>43816</v>
      </c>
      <c r="K3534" s="36">
        <v>44547</v>
      </c>
      <c r="L3534" s="34" t="s">
        <v>11218</v>
      </c>
      <c r="M3534" s="34" t="s">
        <v>710</v>
      </c>
      <c r="N3534" s="34" t="s">
        <v>749</v>
      </c>
      <c r="O3534" s="34" t="s">
        <v>11169</v>
      </c>
      <c r="P3534" s="34" t="s">
        <v>833</v>
      </c>
      <c r="Q3534" s="34" t="s">
        <v>10228</v>
      </c>
      <c r="R3534" s="34" t="s">
        <v>10228</v>
      </c>
    </row>
    <row r="3535" spans="1:18" x14ac:dyDescent="0.25">
      <c r="A3535" s="31" t="s">
        <v>28079</v>
      </c>
      <c r="B3535" s="32" t="s">
        <v>11219</v>
      </c>
      <c r="C3535" s="32" t="s">
        <v>703</v>
      </c>
      <c r="D3535" s="35">
        <v>42104</v>
      </c>
      <c r="E3535" s="32" t="s">
        <v>704</v>
      </c>
      <c r="F3535" s="32" t="s">
        <v>705</v>
      </c>
      <c r="G3535" s="32" t="s">
        <v>11220</v>
      </c>
      <c r="H3535" s="32" t="s">
        <v>984</v>
      </c>
      <c r="I3535" s="32" t="s">
        <v>11221</v>
      </c>
      <c r="J3535" s="35">
        <v>43769</v>
      </c>
      <c r="K3535" s="35">
        <v>44500</v>
      </c>
      <c r="L3535" s="32" t="s">
        <v>11222</v>
      </c>
      <c r="M3535" s="32" t="s">
        <v>710</v>
      </c>
      <c r="N3535" s="32" t="s">
        <v>723</v>
      </c>
      <c r="O3535" s="32" t="s">
        <v>773</v>
      </c>
      <c r="P3535" s="32" t="s">
        <v>713</v>
      </c>
      <c r="Q3535" s="32" t="s">
        <v>10228</v>
      </c>
      <c r="R3535" s="32" t="s">
        <v>10228</v>
      </c>
    </row>
    <row r="3536" spans="1:18" x14ac:dyDescent="0.25">
      <c r="A3536" s="33" t="s">
        <v>28081</v>
      </c>
      <c r="B3536" s="34" t="s">
        <v>11223</v>
      </c>
      <c r="C3536" s="34" t="s">
        <v>703</v>
      </c>
      <c r="D3536" s="36">
        <v>42111</v>
      </c>
      <c r="E3536" s="34" t="s">
        <v>704</v>
      </c>
      <c r="F3536" s="34" t="s">
        <v>705</v>
      </c>
      <c r="G3536" s="34" t="s">
        <v>11224</v>
      </c>
      <c r="H3536" s="34" t="s">
        <v>752</v>
      </c>
      <c r="I3536" s="34" t="s">
        <v>846</v>
      </c>
      <c r="J3536" s="36">
        <v>43740</v>
      </c>
      <c r="K3536" s="36">
        <v>44471</v>
      </c>
      <c r="L3536" s="34" t="s">
        <v>11225</v>
      </c>
      <c r="M3536" s="34" t="s">
        <v>710</v>
      </c>
      <c r="N3536" s="34" t="s">
        <v>711</v>
      </c>
      <c r="O3536" s="34" t="s">
        <v>712</v>
      </c>
      <c r="P3536" s="34" t="s">
        <v>713</v>
      </c>
      <c r="Q3536" s="34" t="s">
        <v>10228</v>
      </c>
      <c r="R3536" s="34" t="s">
        <v>10228</v>
      </c>
    </row>
    <row r="3537" spans="1:18" x14ac:dyDescent="0.25">
      <c r="A3537" s="31" t="s">
        <v>28083</v>
      </c>
      <c r="B3537" s="32" t="s">
        <v>11226</v>
      </c>
      <c r="C3537" s="32" t="s">
        <v>703</v>
      </c>
      <c r="D3537" s="35">
        <v>42124</v>
      </c>
      <c r="E3537" s="32" t="s">
        <v>704</v>
      </c>
      <c r="F3537" s="32" t="s">
        <v>705</v>
      </c>
      <c r="G3537" s="32" t="s">
        <v>11227</v>
      </c>
      <c r="H3537" s="32" t="s">
        <v>707</v>
      </c>
      <c r="I3537" s="32" t="s">
        <v>971</v>
      </c>
      <c r="J3537" s="35">
        <v>43782</v>
      </c>
      <c r="K3537" s="35">
        <v>44513</v>
      </c>
      <c r="L3537" s="32" t="s">
        <v>11228</v>
      </c>
      <c r="M3537" s="32" t="s">
        <v>718</v>
      </c>
      <c r="N3537" s="32" t="s">
        <v>711</v>
      </c>
      <c r="O3537" s="32" t="s">
        <v>11229</v>
      </c>
      <c r="P3537" s="32" t="s">
        <v>2781</v>
      </c>
      <c r="Q3537" s="32" t="s">
        <v>889</v>
      </c>
      <c r="R3537" s="32" t="s">
        <v>10228</v>
      </c>
    </row>
    <row r="3538" spans="1:18" x14ac:dyDescent="0.25">
      <c r="A3538" s="33" t="s">
        <v>28085</v>
      </c>
      <c r="B3538" s="34" t="s">
        <v>11230</v>
      </c>
      <c r="C3538" s="34" t="s">
        <v>703</v>
      </c>
      <c r="D3538" s="36">
        <v>42128</v>
      </c>
      <c r="E3538" s="34" t="s">
        <v>704</v>
      </c>
      <c r="F3538" s="34" t="s">
        <v>705</v>
      </c>
      <c r="G3538" s="34" t="s">
        <v>11231</v>
      </c>
      <c r="H3538" s="34" t="s">
        <v>860</v>
      </c>
      <c r="I3538" s="34" t="s">
        <v>11232</v>
      </c>
      <c r="J3538" s="36">
        <v>43825</v>
      </c>
      <c r="K3538" s="36">
        <v>44556</v>
      </c>
      <c r="L3538" s="34" t="s">
        <v>11233</v>
      </c>
      <c r="M3538" s="34" t="s">
        <v>710</v>
      </c>
      <c r="N3538" s="34" t="s">
        <v>711</v>
      </c>
      <c r="O3538" s="34" t="s">
        <v>724</v>
      </c>
      <c r="P3538" s="34" t="s">
        <v>832</v>
      </c>
      <c r="Q3538" s="34" t="s">
        <v>10228</v>
      </c>
      <c r="R3538" s="34" t="s">
        <v>10228</v>
      </c>
    </row>
    <row r="3539" spans="1:18" x14ac:dyDescent="0.25">
      <c r="A3539" s="31" t="s">
        <v>28087</v>
      </c>
      <c r="B3539" s="32" t="s">
        <v>11234</v>
      </c>
      <c r="C3539" s="32" t="s">
        <v>703</v>
      </c>
      <c r="D3539" s="35">
        <v>42129</v>
      </c>
      <c r="E3539" s="32" t="s">
        <v>704</v>
      </c>
      <c r="F3539" s="32" t="s">
        <v>705</v>
      </c>
      <c r="G3539" s="32" t="s">
        <v>11235</v>
      </c>
      <c r="H3539" s="32" t="s">
        <v>752</v>
      </c>
      <c r="I3539" s="32" t="s">
        <v>2021</v>
      </c>
      <c r="J3539" s="35">
        <v>43811</v>
      </c>
      <c r="K3539" s="35">
        <v>44542</v>
      </c>
      <c r="L3539" s="32" t="s">
        <v>11236</v>
      </c>
      <c r="M3539" s="32" t="s">
        <v>718</v>
      </c>
      <c r="N3539" s="32" t="s">
        <v>723</v>
      </c>
      <c r="O3539" s="32" t="s">
        <v>712</v>
      </c>
      <c r="P3539" s="32" t="s">
        <v>713</v>
      </c>
      <c r="Q3539" s="32" t="s">
        <v>10228</v>
      </c>
      <c r="R3539" s="32" t="s">
        <v>10228</v>
      </c>
    </row>
    <row r="3540" spans="1:18" x14ac:dyDescent="0.25">
      <c r="A3540" s="33" t="s">
        <v>28089</v>
      </c>
      <c r="B3540" s="34" t="s">
        <v>11237</v>
      </c>
      <c r="C3540" s="34" t="s">
        <v>703</v>
      </c>
      <c r="D3540" s="36">
        <v>42132</v>
      </c>
      <c r="E3540" s="34" t="s">
        <v>996</v>
      </c>
      <c r="F3540" s="34" t="s">
        <v>705</v>
      </c>
      <c r="G3540" s="34" t="s">
        <v>5766</v>
      </c>
      <c r="H3540" s="34" t="s">
        <v>736</v>
      </c>
      <c r="I3540" s="34" t="s">
        <v>5767</v>
      </c>
      <c r="J3540" s="36">
        <v>43803</v>
      </c>
      <c r="K3540" s="36">
        <v>44534</v>
      </c>
      <c r="L3540" s="34" t="s">
        <v>11238</v>
      </c>
      <c r="M3540" s="34" t="s">
        <v>718</v>
      </c>
      <c r="N3540" s="34" t="s">
        <v>749</v>
      </c>
      <c r="O3540" s="34" t="s">
        <v>712</v>
      </c>
      <c r="P3540" s="34" t="s">
        <v>713</v>
      </c>
      <c r="Q3540" s="34" t="s">
        <v>833</v>
      </c>
      <c r="R3540" s="34" t="s">
        <v>876</v>
      </c>
    </row>
    <row r="3541" spans="1:18" x14ac:dyDescent="0.25">
      <c r="A3541" s="31" t="s">
        <v>28091</v>
      </c>
      <c r="B3541" s="32" t="s">
        <v>11239</v>
      </c>
      <c r="C3541" s="32" t="s">
        <v>703</v>
      </c>
      <c r="D3541" s="35">
        <v>42136</v>
      </c>
      <c r="E3541" s="32" t="s">
        <v>704</v>
      </c>
      <c r="F3541" s="32" t="s">
        <v>705</v>
      </c>
      <c r="G3541" s="32" t="s">
        <v>4872</v>
      </c>
      <c r="H3541" s="32" t="s">
        <v>1286</v>
      </c>
      <c r="I3541" s="32" t="s">
        <v>4873</v>
      </c>
      <c r="J3541" s="35">
        <v>43748</v>
      </c>
      <c r="K3541" s="35">
        <v>44479</v>
      </c>
      <c r="L3541" s="32" t="s">
        <v>11240</v>
      </c>
      <c r="M3541" s="32" t="s">
        <v>710</v>
      </c>
      <c r="N3541" s="32" t="s">
        <v>749</v>
      </c>
      <c r="O3541" s="32" t="s">
        <v>773</v>
      </c>
      <c r="P3541" s="32" t="s">
        <v>713</v>
      </c>
      <c r="Q3541" s="32" t="s">
        <v>743</v>
      </c>
      <c r="R3541" s="32" t="s">
        <v>10228</v>
      </c>
    </row>
    <row r="3542" spans="1:18" x14ac:dyDescent="0.25">
      <c r="A3542" s="33" t="s">
        <v>28093</v>
      </c>
      <c r="B3542" s="34" t="s">
        <v>11241</v>
      </c>
      <c r="C3542" s="34" t="s">
        <v>703</v>
      </c>
      <c r="D3542" s="36">
        <v>42143</v>
      </c>
      <c r="E3542" s="34" t="s">
        <v>704</v>
      </c>
      <c r="F3542" s="34" t="s">
        <v>705</v>
      </c>
      <c r="G3542" s="34" t="s">
        <v>11242</v>
      </c>
      <c r="H3542" s="34" t="s">
        <v>789</v>
      </c>
      <c r="I3542" s="34" t="s">
        <v>11243</v>
      </c>
      <c r="J3542" s="36">
        <v>43767</v>
      </c>
      <c r="K3542" s="36">
        <v>44498</v>
      </c>
      <c r="L3542" s="34" t="s">
        <v>11244</v>
      </c>
      <c r="M3542" s="34" t="s">
        <v>710</v>
      </c>
      <c r="N3542" s="34" t="s">
        <v>723</v>
      </c>
      <c r="O3542" s="34" t="s">
        <v>712</v>
      </c>
      <c r="P3542" s="34" t="s">
        <v>713</v>
      </c>
      <c r="Q3542" s="34" t="s">
        <v>743</v>
      </c>
      <c r="R3542" s="34" t="s">
        <v>10228</v>
      </c>
    </row>
    <row r="3543" spans="1:18" x14ac:dyDescent="0.25">
      <c r="A3543" s="31" t="s">
        <v>28095</v>
      </c>
      <c r="B3543" s="32" t="s">
        <v>11245</v>
      </c>
      <c r="C3543" s="32" t="s">
        <v>734</v>
      </c>
      <c r="D3543" s="35">
        <v>42143</v>
      </c>
      <c r="E3543" s="32" t="s">
        <v>704</v>
      </c>
      <c r="F3543" s="32" t="s">
        <v>705</v>
      </c>
      <c r="G3543" s="32" t="s">
        <v>11246</v>
      </c>
      <c r="H3543" s="32" t="s">
        <v>1974</v>
      </c>
      <c r="I3543" s="32" t="s">
        <v>1975</v>
      </c>
      <c r="J3543" s="35">
        <v>43753</v>
      </c>
      <c r="K3543" s="35">
        <v>44484</v>
      </c>
      <c r="L3543" s="32" t="s">
        <v>11247</v>
      </c>
      <c r="M3543" s="32" t="s">
        <v>710</v>
      </c>
      <c r="N3543" s="32" t="s">
        <v>711</v>
      </c>
      <c r="O3543" s="32" t="s">
        <v>773</v>
      </c>
      <c r="P3543" s="32" t="s">
        <v>713</v>
      </c>
      <c r="Q3543" s="32" t="s">
        <v>10228</v>
      </c>
      <c r="R3543" s="32" t="s">
        <v>10228</v>
      </c>
    </row>
    <row r="3544" spans="1:18" x14ac:dyDescent="0.25">
      <c r="A3544" s="33" t="s">
        <v>28097</v>
      </c>
      <c r="B3544" s="34" t="s">
        <v>11248</v>
      </c>
      <c r="C3544" s="34" t="s">
        <v>703</v>
      </c>
      <c r="D3544" s="36">
        <v>42152</v>
      </c>
      <c r="E3544" s="34" t="s">
        <v>704</v>
      </c>
      <c r="F3544" s="34" t="s">
        <v>705</v>
      </c>
      <c r="G3544" s="34" t="s">
        <v>11249</v>
      </c>
      <c r="H3544" s="34" t="s">
        <v>746</v>
      </c>
      <c r="I3544" s="34" t="s">
        <v>3174</v>
      </c>
      <c r="J3544" s="36">
        <v>43755</v>
      </c>
      <c r="K3544" s="36">
        <v>44486</v>
      </c>
      <c r="L3544" s="34" t="s">
        <v>11250</v>
      </c>
      <c r="M3544" s="34" t="s">
        <v>718</v>
      </c>
      <c r="N3544" s="34" t="s">
        <v>749</v>
      </c>
      <c r="O3544" s="34" t="s">
        <v>712</v>
      </c>
      <c r="P3544" s="34" t="s">
        <v>713</v>
      </c>
      <c r="Q3544" s="34" t="s">
        <v>10228</v>
      </c>
      <c r="R3544" s="34" t="s">
        <v>10228</v>
      </c>
    </row>
    <row r="3545" spans="1:18" x14ac:dyDescent="0.25">
      <c r="A3545" s="31" t="s">
        <v>28099</v>
      </c>
      <c r="B3545" s="32" t="s">
        <v>11251</v>
      </c>
      <c r="C3545" s="32" t="s">
        <v>703</v>
      </c>
      <c r="D3545" s="35">
        <v>42158</v>
      </c>
      <c r="E3545" s="32" t="s">
        <v>704</v>
      </c>
      <c r="F3545" s="32" t="s">
        <v>705</v>
      </c>
      <c r="G3545" s="32" t="s">
        <v>11252</v>
      </c>
      <c r="H3545" s="32" t="s">
        <v>752</v>
      </c>
      <c r="I3545" s="32" t="s">
        <v>2045</v>
      </c>
      <c r="J3545" s="35">
        <v>43791</v>
      </c>
      <c r="K3545" s="35">
        <v>44522</v>
      </c>
      <c r="L3545" s="32" t="s">
        <v>11253</v>
      </c>
      <c r="M3545" s="32" t="s">
        <v>710</v>
      </c>
      <c r="N3545" s="32" t="s">
        <v>778</v>
      </c>
      <c r="O3545" s="32" t="s">
        <v>712</v>
      </c>
      <c r="P3545" s="32" t="s">
        <v>713</v>
      </c>
      <c r="Q3545" s="32" t="s">
        <v>833</v>
      </c>
      <c r="R3545" s="32" t="s">
        <v>876</v>
      </c>
    </row>
    <row r="3546" spans="1:18" x14ac:dyDescent="0.25">
      <c r="A3546" s="33" t="s">
        <v>28101</v>
      </c>
      <c r="B3546" s="34" t="s">
        <v>11254</v>
      </c>
      <c r="C3546" s="34" t="s">
        <v>703</v>
      </c>
      <c r="D3546" s="36">
        <v>42170</v>
      </c>
      <c r="E3546" s="34" t="s">
        <v>996</v>
      </c>
      <c r="F3546" s="34" t="s">
        <v>705</v>
      </c>
      <c r="G3546" s="34" t="s">
        <v>3212</v>
      </c>
      <c r="H3546" s="34" t="s">
        <v>904</v>
      </c>
      <c r="I3546" s="34" t="s">
        <v>3213</v>
      </c>
      <c r="J3546" s="36">
        <v>43809</v>
      </c>
      <c r="K3546" s="36">
        <v>44540</v>
      </c>
      <c r="L3546" s="34" t="s">
        <v>11255</v>
      </c>
      <c r="M3546" s="34" t="s">
        <v>710</v>
      </c>
      <c r="N3546" s="34" t="s">
        <v>778</v>
      </c>
      <c r="O3546" s="34" t="s">
        <v>712</v>
      </c>
      <c r="P3546" s="34" t="s">
        <v>713</v>
      </c>
      <c r="Q3546" s="34" t="s">
        <v>743</v>
      </c>
      <c r="R3546" s="34" t="s">
        <v>10228</v>
      </c>
    </row>
    <row r="3547" spans="1:18" x14ac:dyDescent="0.25">
      <c r="A3547" s="31" t="s">
        <v>28103</v>
      </c>
      <c r="B3547" s="32" t="s">
        <v>11256</v>
      </c>
      <c r="C3547" s="32" t="s">
        <v>808</v>
      </c>
      <c r="D3547" s="35">
        <v>42195</v>
      </c>
      <c r="E3547" s="32" t="s">
        <v>704</v>
      </c>
      <c r="F3547" s="32" t="s">
        <v>705</v>
      </c>
      <c r="G3547" s="32" t="s">
        <v>1869</v>
      </c>
      <c r="H3547" s="32" t="s">
        <v>921</v>
      </c>
      <c r="I3547" s="32" t="s">
        <v>1263</v>
      </c>
      <c r="J3547" s="35">
        <v>43780</v>
      </c>
      <c r="K3547" s="35">
        <v>44511</v>
      </c>
      <c r="L3547" s="32" t="s">
        <v>11257</v>
      </c>
      <c r="M3547" s="32" t="s">
        <v>710</v>
      </c>
      <c r="N3547" s="32" t="s">
        <v>711</v>
      </c>
      <c r="O3547" s="32" t="s">
        <v>712</v>
      </c>
      <c r="P3547" s="32" t="s">
        <v>713</v>
      </c>
      <c r="Q3547" s="32" t="s">
        <v>743</v>
      </c>
      <c r="R3547" s="32" t="s">
        <v>10228</v>
      </c>
    </row>
    <row r="3548" spans="1:18" x14ac:dyDescent="0.25">
      <c r="A3548" s="33" t="s">
        <v>28105</v>
      </c>
      <c r="B3548" s="34" t="s">
        <v>11258</v>
      </c>
      <c r="C3548" s="34" t="s">
        <v>703</v>
      </c>
      <c r="D3548" s="36">
        <v>42208</v>
      </c>
      <c r="E3548" s="34" t="s">
        <v>704</v>
      </c>
      <c r="F3548" s="34" t="s">
        <v>705</v>
      </c>
      <c r="G3548" s="34" t="s">
        <v>3420</v>
      </c>
      <c r="H3548" s="34" t="s">
        <v>763</v>
      </c>
      <c r="I3548" s="34" t="s">
        <v>1610</v>
      </c>
      <c r="J3548" s="36">
        <v>43789</v>
      </c>
      <c r="K3548" s="36">
        <v>44520</v>
      </c>
      <c r="L3548" s="34" t="s">
        <v>11259</v>
      </c>
      <c r="M3548" s="34" t="s">
        <v>729</v>
      </c>
      <c r="N3548" s="34" t="s">
        <v>711</v>
      </c>
      <c r="O3548" s="34" t="s">
        <v>712</v>
      </c>
      <c r="P3548" s="34" t="s">
        <v>713</v>
      </c>
      <c r="Q3548" s="34" t="s">
        <v>10228</v>
      </c>
      <c r="R3548" s="34" t="s">
        <v>10228</v>
      </c>
    </row>
    <row r="3549" spans="1:18" x14ac:dyDescent="0.25">
      <c r="A3549" s="31" t="s">
        <v>28107</v>
      </c>
      <c r="B3549" s="32" t="s">
        <v>11260</v>
      </c>
      <c r="C3549" s="32" t="s">
        <v>703</v>
      </c>
      <c r="D3549" s="35">
        <v>42212</v>
      </c>
      <c r="E3549" s="32" t="s">
        <v>704</v>
      </c>
      <c r="F3549" s="32" t="s">
        <v>705</v>
      </c>
      <c r="G3549" s="32" t="s">
        <v>1031</v>
      </c>
      <c r="H3549" s="32" t="s">
        <v>746</v>
      </c>
      <c r="I3549" s="32" t="s">
        <v>1032</v>
      </c>
      <c r="J3549" s="35">
        <v>43817</v>
      </c>
      <c r="K3549" s="35">
        <v>44548</v>
      </c>
      <c r="L3549" s="32" t="s">
        <v>11261</v>
      </c>
      <c r="M3549" s="32" t="s">
        <v>718</v>
      </c>
      <c r="N3549" s="32" t="s">
        <v>749</v>
      </c>
      <c r="O3549" s="32" t="s">
        <v>712</v>
      </c>
      <c r="P3549" s="32" t="s">
        <v>743</v>
      </c>
      <c r="Q3549" s="32" t="s">
        <v>10228</v>
      </c>
      <c r="R3549" s="32" t="s">
        <v>10228</v>
      </c>
    </row>
    <row r="3550" spans="1:18" x14ac:dyDescent="0.25">
      <c r="A3550" s="33" t="s">
        <v>28109</v>
      </c>
      <c r="B3550" s="34" t="s">
        <v>11262</v>
      </c>
      <c r="C3550" s="34" t="s">
        <v>703</v>
      </c>
      <c r="D3550" s="36">
        <v>42213</v>
      </c>
      <c r="E3550" s="34" t="s">
        <v>704</v>
      </c>
      <c r="F3550" s="34" t="s">
        <v>705</v>
      </c>
      <c r="G3550" s="34" t="s">
        <v>11263</v>
      </c>
      <c r="H3550" s="34" t="s">
        <v>752</v>
      </c>
      <c r="I3550" s="34" t="s">
        <v>11264</v>
      </c>
      <c r="J3550" s="36">
        <v>43796</v>
      </c>
      <c r="K3550" s="36">
        <v>44527</v>
      </c>
      <c r="L3550" s="34" t="s">
        <v>11265</v>
      </c>
      <c r="M3550" s="34" t="s">
        <v>710</v>
      </c>
      <c r="N3550" s="34" t="s">
        <v>723</v>
      </c>
      <c r="O3550" s="34" t="s">
        <v>712</v>
      </c>
      <c r="P3550" s="34" t="s">
        <v>713</v>
      </c>
      <c r="Q3550" s="34" t="s">
        <v>10228</v>
      </c>
      <c r="R3550" s="34" t="s">
        <v>10228</v>
      </c>
    </row>
    <row r="3551" spans="1:18" x14ac:dyDescent="0.25">
      <c r="A3551" s="31" t="s">
        <v>28111</v>
      </c>
      <c r="B3551" s="32" t="s">
        <v>11266</v>
      </c>
      <c r="C3551" s="32" t="s">
        <v>703</v>
      </c>
      <c r="D3551" s="35">
        <v>42234</v>
      </c>
      <c r="E3551" s="32" t="s">
        <v>704</v>
      </c>
      <c r="F3551" s="32" t="s">
        <v>705</v>
      </c>
      <c r="G3551" s="32" t="s">
        <v>11267</v>
      </c>
      <c r="H3551" s="32" t="s">
        <v>707</v>
      </c>
      <c r="I3551" s="32" t="s">
        <v>11268</v>
      </c>
      <c r="J3551" s="35">
        <v>43790</v>
      </c>
      <c r="K3551" s="35">
        <v>44521</v>
      </c>
      <c r="L3551" s="32" t="s">
        <v>11269</v>
      </c>
      <c r="M3551" s="32" t="s">
        <v>772</v>
      </c>
      <c r="N3551" s="32" t="s">
        <v>723</v>
      </c>
      <c r="O3551" s="32" t="s">
        <v>712</v>
      </c>
      <c r="P3551" s="32" t="s">
        <v>713</v>
      </c>
      <c r="Q3551" s="32" t="s">
        <v>10228</v>
      </c>
      <c r="R3551" s="32" t="s">
        <v>10228</v>
      </c>
    </row>
    <row r="3552" spans="1:18" x14ac:dyDescent="0.25">
      <c r="A3552" s="33" t="s">
        <v>28113</v>
      </c>
      <c r="B3552" s="34" t="s">
        <v>11270</v>
      </c>
      <c r="C3552" s="34" t="s">
        <v>703</v>
      </c>
      <c r="D3552" s="36">
        <v>42234</v>
      </c>
      <c r="E3552" s="34" t="s">
        <v>704</v>
      </c>
      <c r="F3552" s="34" t="s">
        <v>705</v>
      </c>
      <c r="G3552" s="34" t="s">
        <v>11271</v>
      </c>
      <c r="H3552" s="34" t="s">
        <v>707</v>
      </c>
      <c r="I3552" s="34" t="s">
        <v>11272</v>
      </c>
      <c r="J3552" s="36">
        <v>43789</v>
      </c>
      <c r="K3552" s="36">
        <v>44520</v>
      </c>
      <c r="L3552" s="34" t="s">
        <v>11273</v>
      </c>
      <c r="M3552" s="34" t="s">
        <v>718</v>
      </c>
      <c r="N3552" s="34" t="s">
        <v>723</v>
      </c>
      <c r="O3552" s="34" t="s">
        <v>712</v>
      </c>
      <c r="P3552" s="34" t="s">
        <v>713</v>
      </c>
      <c r="Q3552" s="34" t="s">
        <v>10228</v>
      </c>
      <c r="R3552" s="34" t="s">
        <v>10228</v>
      </c>
    </row>
    <row r="3553" spans="1:18" x14ac:dyDescent="0.25">
      <c r="A3553" s="31" t="s">
        <v>28115</v>
      </c>
      <c r="B3553" s="32" t="s">
        <v>11274</v>
      </c>
      <c r="C3553" s="32" t="s">
        <v>703</v>
      </c>
      <c r="D3553" s="35">
        <v>42247</v>
      </c>
      <c r="E3553" s="32" t="s">
        <v>704</v>
      </c>
      <c r="F3553" s="32" t="s">
        <v>705</v>
      </c>
      <c r="G3553" s="32" t="s">
        <v>4259</v>
      </c>
      <c r="H3553" s="32" t="s">
        <v>789</v>
      </c>
      <c r="I3553" s="32" t="s">
        <v>4260</v>
      </c>
      <c r="J3553" s="35">
        <v>43801</v>
      </c>
      <c r="K3553" s="35">
        <v>44532</v>
      </c>
      <c r="L3553" s="32" t="s">
        <v>11275</v>
      </c>
      <c r="M3553" s="32" t="s">
        <v>710</v>
      </c>
      <c r="N3553" s="32" t="s">
        <v>711</v>
      </c>
      <c r="O3553" s="32" t="s">
        <v>766</v>
      </c>
      <c r="P3553" s="32" t="s">
        <v>833</v>
      </c>
      <c r="Q3553" s="32" t="s">
        <v>10228</v>
      </c>
      <c r="R3553" s="32" t="s">
        <v>10228</v>
      </c>
    </row>
    <row r="3554" spans="1:18" x14ac:dyDescent="0.25">
      <c r="A3554" s="33" t="s">
        <v>28117</v>
      </c>
      <c r="B3554" s="34" t="s">
        <v>11276</v>
      </c>
      <c r="C3554" s="34" t="s">
        <v>703</v>
      </c>
      <c r="D3554" s="36">
        <v>42248</v>
      </c>
      <c r="E3554" s="34" t="s">
        <v>704</v>
      </c>
      <c r="F3554" s="34" t="s">
        <v>705</v>
      </c>
      <c r="G3554" s="34" t="s">
        <v>11277</v>
      </c>
      <c r="H3554" s="34" t="s">
        <v>707</v>
      </c>
      <c r="I3554" s="34" t="s">
        <v>2427</v>
      </c>
      <c r="J3554" s="36">
        <v>43790</v>
      </c>
      <c r="K3554" s="36">
        <v>44521</v>
      </c>
      <c r="L3554" s="34" t="s">
        <v>11278</v>
      </c>
      <c r="M3554" s="34" t="s">
        <v>772</v>
      </c>
      <c r="N3554" s="34" t="s">
        <v>723</v>
      </c>
      <c r="O3554" s="34" t="s">
        <v>3894</v>
      </c>
      <c r="P3554" s="34" t="s">
        <v>713</v>
      </c>
      <c r="Q3554" s="34" t="s">
        <v>10228</v>
      </c>
      <c r="R3554" s="34" t="s">
        <v>10228</v>
      </c>
    </row>
    <row r="3555" spans="1:18" x14ac:dyDescent="0.25">
      <c r="A3555" s="31" t="s">
        <v>28119</v>
      </c>
      <c r="B3555" s="32" t="s">
        <v>11279</v>
      </c>
      <c r="C3555" s="32" t="s">
        <v>703</v>
      </c>
      <c r="D3555" s="35">
        <v>42250</v>
      </c>
      <c r="E3555" s="32" t="s">
        <v>704</v>
      </c>
      <c r="F3555" s="32" t="s">
        <v>705</v>
      </c>
      <c r="G3555" s="32" t="s">
        <v>1933</v>
      </c>
      <c r="H3555" s="32" t="s">
        <v>789</v>
      </c>
      <c r="I3555" s="32" t="s">
        <v>1934</v>
      </c>
      <c r="J3555" s="35">
        <v>43775</v>
      </c>
      <c r="K3555" s="35">
        <v>44506</v>
      </c>
      <c r="L3555" s="32" t="s">
        <v>11280</v>
      </c>
      <c r="M3555" s="32" t="s">
        <v>718</v>
      </c>
      <c r="N3555" s="32" t="s">
        <v>711</v>
      </c>
      <c r="O3555" s="32" t="s">
        <v>11281</v>
      </c>
      <c r="P3555" s="32" t="s">
        <v>760</v>
      </c>
      <c r="Q3555" s="32" t="s">
        <v>760</v>
      </c>
      <c r="R3555" s="32" t="s">
        <v>10228</v>
      </c>
    </row>
    <row r="3556" spans="1:18" x14ac:dyDescent="0.25">
      <c r="A3556" s="33" t="s">
        <v>28120</v>
      </c>
      <c r="B3556" s="34" t="s">
        <v>11282</v>
      </c>
      <c r="C3556" s="34" t="s">
        <v>703</v>
      </c>
      <c r="D3556" s="36">
        <v>42249</v>
      </c>
      <c r="E3556" s="34" t="s">
        <v>704</v>
      </c>
      <c r="F3556" s="34" t="s">
        <v>705</v>
      </c>
      <c r="G3556" s="34" t="s">
        <v>2058</v>
      </c>
      <c r="H3556" s="34" t="s">
        <v>1286</v>
      </c>
      <c r="I3556" s="34" t="s">
        <v>2059</v>
      </c>
      <c r="J3556" s="36">
        <v>43809</v>
      </c>
      <c r="K3556" s="36">
        <v>44540</v>
      </c>
      <c r="L3556" s="34" t="s">
        <v>11283</v>
      </c>
      <c r="M3556" s="34" t="s">
        <v>710</v>
      </c>
      <c r="N3556" s="34" t="s">
        <v>778</v>
      </c>
      <c r="O3556" s="34" t="s">
        <v>773</v>
      </c>
      <c r="P3556" s="34" t="s">
        <v>713</v>
      </c>
      <c r="Q3556" s="34" t="s">
        <v>743</v>
      </c>
      <c r="R3556" s="34" t="s">
        <v>10228</v>
      </c>
    </row>
    <row r="3557" spans="1:18" x14ac:dyDescent="0.25">
      <c r="A3557" s="31" t="s">
        <v>27173</v>
      </c>
      <c r="B3557" s="32" t="s">
        <v>11284</v>
      </c>
      <c r="C3557" s="32" t="s">
        <v>703</v>
      </c>
      <c r="D3557" s="35">
        <v>42251</v>
      </c>
      <c r="E3557" s="32" t="s">
        <v>704</v>
      </c>
      <c r="F3557" s="32" t="s">
        <v>705</v>
      </c>
      <c r="G3557" s="32" t="s">
        <v>5639</v>
      </c>
      <c r="H3557" s="32" t="s">
        <v>804</v>
      </c>
      <c r="I3557" s="32" t="s">
        <v>5640</v>
      </c>
      <c r="J3557" s="35">
        <v>43811</v>
      </c>
      <c r="K3557" s="35">
        <v>44542</v>
      </c>
      <c r="L3557" s="32" t="s">
        <v>11285</v>
      </c>
      <c r="M3557" s="32" t="s">
        <v>710</v>
      </c>
      <c r="N3557" s="32" t="s">
        <v>723</v>
      </c>
      <c r="O3557" s="32" t="s">
        <v>712</v>
      </c>
      <c r="P3557" s="32" t="s">
        <v>743</v>
      </c>
      <c r="Q3557" s="32" t="s">
        <v>10228</v>
      </c>
      <c r="R3557" s="32" t="s">
        <v>10228</v>
      </c>
    </row>
    <row r="3558" spans="1:18" x14ac:dyDescent="0.25">
      <c r="A3558" s="33" t="s">
        <v>27614</v>
      </c>
      <c r="B3558" s="34" t="s">
        <v>11286</v>
      </c>
      <c r="C3558" s="34" t="s">
        <v>703</v>
      </c>
      <c r="D3558" s="36">
        <v>42262</v>
      </c>
      <c r="E3558" s="34" t="s">
        <v>704</v>
      </c>
      <c r="F3558" s="34" t="s">
        <v>705</v>
      </c>
      <c r="G3558" s="34" t="s">
        <v>11287</v>
      </c>
      <c r="H3558" s="34" t="s">
        <v>752</v>
      </c>
      <c r="I3558" s="34" t="s">
        <v>2045</v>
      </c>
      <c r="J3558" s="36">
        <v>43817</v>
      </c>
      <c r="K3558" s="36">
        <v>44548</v>
      </c>
      <c r="L3558" s="34" t="s">
        <v>11288</v>
      </c>
      <c r="M3558" s="34" t="s">
        <v>710</v>
      </c>
      <c r="N3558" s="34" t="s">
        <v>749</v>
      </c>
      <c r="O3558" s="34" t="s">
        <v>712</v>
      </c>
      <c r="P3558" s="34" t="s">
        <v>713</v>
      </c>
      <c r="Q3558" s="34" t="s">
        <v>10228</v>
      </c>
      <c r="R3558" s="34" t="s">
        <v>10228</v>
      </c>
    </row>
    <row r="3559" spans="1:18" x14ac:dyDescent="0.25">
      <c r="A3559" s="31" t="s">
        <v>27362</v>
      </c>
      <c r="B3559" s="32" t="s">
        <v>11289</v>
      </c>
      <c r="C3559" s="32" t="s">
        <v>703</v>
      </c>
      <c r="D3559" s="35">
        <v>42306</v>
      </c>
      <c r="E3559" s="32" t="s">
        <v>704</v>
      </c>
      <c r="F3559" s="32" t="s">
        <v>705</v>
      </c>
      <c r="G3559" s="32" t="s">
        <v>11290</v>
      </c>
      <c r="H3559" s="32" t="s">
        <v>740</v>
      </c>
      <c r="I3559" s="32" t="s">
        <v>11291</v>
      </c>
      <c r="J3559" s="35">
        <v>43741</v>
      </c>
      <c r="K3559" s="35">
        <v>44472</v>
      </c>
      <c r="L3559" s="32" t="s">
        <v>11292</v>
      </c>
      <c r="M3559" s="32" t="s">
        <v>718</v>
      </c>
      <c r="N3559" s="32" t="s">
        <v>749</v>
      </c>
      <c r="O3559" s="32" t="s">
        <v>712</v>
      </c>
      <c r="P3559" s="32" t="s">
        <v>713</v>
      </c>
      <c r="Q3559" s="32" t="s">
        <v>743</v>
      </c>
      <c r="R3559" s="32" t="s">
        <v>10228</v>
      </c>
    </row>
    <row r="3560" spans="1:18" x14ac:dyDescent="0.25">
      <c r="A3560" s="33" t="s">
        <v>27616</v>
      </c>
      <c r="B3560" s="34" t="s">
        <v>11293</v>
      </c>
      <c r="C3560" s="34" t="s">
        <v>703</v>
      </c>
      <c r="D3560" s="36">
        <v>42305</v>
      </c>
      <c r="E3560" s="34" t="s">
        <v>996</v>
      </c>
      <c r="F3560" s="34" t="s">
        <v>705</v>
      </c>
      <c r="G3560" s="34" t="s">
        <v>11294</v>
      </c>
      <c r="H3560" s="34" t="s">
        <v>1974</v>
      </c>
      <c r="I3560" s="34" t="s">
        <v>1975</v>
      </c>
      <c r="J3560" s="36">
        <v>43798</v>
      </c>
      <c r="K3560" s="36">
        <v>44529</v>
      </c>
      <c r="L3560" s="34" t="s">
        <v>11295</v>
      </c>
      <c r="M3560" s="34" t="s">
        <v>710</v>
      </c>
      <c r="N3560" s="34" t="s">
        <v>711</v>
      </c>
      <c r="O3560" s="34" t="s">
        <v>712</v>
      </c>
      <c r="P3560" s="34" t="s">
        <v>712</v>
      </c>
      <c r="Q3560" s="34" t="s">
        <v>10228</v>
      </c>
      <c r="R3560" s="34" t="s">
        <v>10228</v>
      </c>
    </row>
    <row r="3561" spans="1:18" x14ac:dyDescent="0.25">
      <c r="A3561" s="31" t="s">
        <v>27237</v>
      </c>
      <c r="B3561" s="32" t="s">
        <v>11296</v>
      </c>
      <c r="C3561" s="32" t="s">
        <v>703</v>
      </c>
      <c r="D3561" s="35">
        <v>42306</v>
      </c>
      <c r="E3561" s="32" t="s">
        <v>704</v>
      </c>
      <c r="F3561" s="32" t="s">
        <v>705</v>
      </c>
      <c r="G3561" s="32" t="s">
        <v>11297</v>
      </c>
      <c r="H3561" s="32" t="s">
        <v>707</v>
      </c>
      <c r="I3561" s="32" t="s">
        <v>721</v>
      </c>
      <c r="J3561" s="35">
        <v>43739</v>
      </c>
      <c r="K3561" s="35">
        <v>44470</v>
      </c>
      <c r="L3561" s="32" t="s">
        <v>11298</v>
      </c>
      <c r="M3561" s="32" t="s">
        <v>772</v>
      </c>
      <c r="N3561" s="32" t="s">
        <v>711</v>
      </c>
      <c r="O3561" s="32" t="s">
        <v>712</v>
      </c>
      <c r="P3561" s="32" t="s">
        <v>713</v>
      </c>
      <c r="Q3561" s="32" t="s">
        <v>10228</v>
      </c>
      <c r="R3561" s="32" t="s">
        <v>10228</v>
      </c>
    </row>
    <row r="3562" spans="1:18" x14ac:dyDescent="0.25">
      <c r="A3562" s="33" t="s">
        <v>27618</v>
      </c>
      <c r="B3562" s="34" t="s">
        <v>6630</v>
      </c>
      <c r="C3562" s="34" t="s">
        <v>703</v>
      </c>
      <c r="D3562" s="36">
        <v>42304</v>
      </c>
      <c r="E3562" s="34" t="s">
        <v>996</v>
      </c>
      <c r="F3562" s="34" t="s">
        <v>705</v>
      </c>
      <c r="G3562" s="34" t="s">
        <v>11299</v>
      </c>
      <c r="H3562" s="34" t="s">
        <v>1974</v>
      </c>
      <c r="I3562" s="34" t="s">
        <v>1975</v>
      </c>
      <c r="J3562" s="36">
        <v>43809</v>
      </c>
      <c r="K3562" s="36">
        <v>44540</v>
      </c>
      <c r="L3562" s="34" t="s">
        <v>11300</v>
      </c>
      <c r="M3562" s="34" t="s">
        <v>729</v>
      </c>
      <c r="N3562" s="34" t="s">
        <v>778</v>
      </c>
      <c r="O3562" s="34" t="s">
        <v>1015</v>
      </c>
      <c r="P3562" s="34" t="s">
        <v>713</v>
      </c>
      <c r="Q3562" s="34" t="s">
        <v>10228</v>
      </c>
      <c r="R3562" s="34" t="s">
        <v>10228</v>
      </c>
    </row>
    <row r="3563" spans="1:18" x14ac:dyDescent="0.25">
      <c r="A3563" s="31" t="s">
        <v>27364</v>
      </c>
      <c r="B3563" s="32" t="s">
        <v>11301</v>
      </c>
      <c r="C3563" s="32" t="s">
        <v>703</v>
      </c>
      <c r="D3563" s="35">
        <v>42313</v>
      </c>
      <c r="E3563" s="32" t="s">
        <v>704</v>
      </c>
      <c r="F3563" s="32" t="s">
        <v>705</v>
      </c>
      <c r="G3563" s="32" t="s">
        <v>1633</v>
      </c>
      <c r="H3563" s="32" t="s">
        <v>707</v>
      </c>
      <c r="I3563" s="32" t="s">
        <v>1634</v>
      </c>
      <c r="J3563" s="35">
        <v>43790</v>
      </c>
      <c r="K3563" s="35">
        <v>44521</v>
      </c>
      <c r="L3563" s="32" t="s">
        <v>11302</v>
      </c>
      <c r="M3563" s="32" t="s">
        <v>772</v>
      </c>
      <c r="N3563" s="32" t="s">
        <v>723</v>
      </c>
      <c r="O3563" s="32" t="s">
        <v>712</v>
      </c>
      <c r="P3563" s="32" t="s">
        <v>713</v>
      </c>
      <c r="Q3563" s="32" t="s">
        <v>743</v>
      </c>
      <c r="R3563" s="32" t="s">
        <v>10228</v>
      </c>
    </row>
    <row r="3564" spans="1:18" x14ac:dyDescent="0.25">
      <c r="A3564" s="33" t="s">
        <v>27620</v>
      </c>
      <c r="B3564" s="34" t="s">
        <v>11303</v>
      </c>
      <c r="C3564" s="34" t="s">
        <v>703</v>
      </c>
      <c r="D3564" s="36">
        <v>42340</v>
      </c>
      <c r="E3564" s="34" t="s">
        <v>704</v>
      </c>
      <c r="F3564" s="34" t="s">
        <v>705</v>
      </c>
      <c r="G3564" s="34" t="s">
        <v>11304</v>
      </c>
      <c r="H3564" s="34" t="s">
        <v>752</v>
      </c>
      <c r="I3564" s="34" t="s">
        <v>11305</v>
      </c>
      <c r="J3564" s="36">
        <v>43791</v>
      </c>
      <c r="K3564" s="36">
        <v>44522</v>
      </c>
      <c r="L3564" s="34" t="s">
        <v>11306</v>
      </c>
      <c r="M3564" s="34" t="s">
        <v>710</v>
      </c>
      <c r="N3564" s="34" t="s">
        <v>749</v>
      </c>
      <c r="O3564" s="34" t="s">
        <v>712</v>
      </c>
      <c r="P3564" s="34" t="s">
        <v>713</v>
      </c>
      <c r="Q3564" s="34" t="s">
        <v>10228</v>
      </c>
      <c r="R3564" s="34" t="s">
        <v>10228</v>
      </c>
    </row>
    <row r="3565" spans="1:18" x14ac:dyDescent="0.25">
      <c r="A3565" s="31" t="s">
        <v>27113</v>
      </c>
      <c r="B3565" s="32" t="s">
        <v>11307</v>
      </c>
      <c r="C3565" s="32" t="s">
        <v>703</v>
      </c>
      <c r="D3565" s="35">
        <v>42353</v>
      </c>
      <c r="E3565" s="32" t="s">
        <v>704</v>
      </c>
      <c r="F3565" s="32" t="s">
        <v>705</v>
      </c>
      <c r="G3565" s="32" t="s">
        <v>2066</v>
      </c>
      <c r="H3565" s="32" t="s">
        <v>1286</v>
      </c>
      <c r="I3565" s="32" t="s">
        <v>2067</v>
      </c>
      <c r="J3565" s="35">
        <v>43752</v>
      </c>
      <c r="K3565" s="35">
        <v>44483</v>
      </c>
      <c r="L3565" s="32" t="s">
        <v>11308</v>
      </c>
      <c r="M3565" s="32" t="s">
        <v>710</v>
      </c>
      <c r="N3565" s="32" t="s">
        <v>749</v>
      </c>
      <c r="O3565" s="32" t="s">
        <v>712</v>
      </c>
      <c r="P3565" s="32" t="s">
        <v>713</v>
      </c>
      <c r="Q3565" s="32" t="s">
        <v>743</v>
      </c>
      <c r="R3565" s="32" t="s">
        <v>10228</v>
      </c>
    </row>
    <row r="3566" spans="1:18" x14ac:dyDescent="0.25">
      <c r="A3566" s="33" t="s">
        <v>27622</v>
      </c>
      <c r="B3566" s="34" t="s">
        <v>11309</v>
      </c>
      <c r="C3566" s="34" t="s">
        <v>703</v>
      </c>
      <c r="D3566" s="36">
        <v>42142</v>
      </c>
      <c r="E3566" s="34" t="s">
        <v>704</v>
      </c>
      <c r="F3566" s="34" t="s">
        <v>705</v>
      </c>
      <c r="G3566" s="34" t="s">
        <v>11310</v>
      </c>
      <c r="H3566" s="34" t="s">
        <v>984</v>
      </c>
      <c r="I3566" s="34" t="s">
        <v>11311</v>
      </c>
      <c r="J3566" s="36">
        <v>43910</v>
      </c>
      <c r="K3566" s="36">
        <v>44640</v>
      </c>
      <c r="L3566" s="34" t="s">
        <v>11312</v>
      </c>
      <c r="M3566" s="34" t="s">
        <v>710</v>
      </c>
      <c r="N3566" s="34" t="s">
        <v>778</v>
      </c>
      <c r="O3566" s="34" t="s">
        <v>712</v>
      </c>
      <c r="P3566" s="34" t="s">
        <v>832</v>
      </c>
      <c r="Q3566" s="34" t="s">
        <v>10228</v>
      </c>
      <c r="R3566" s="34" t="s">
        <v>10228</v>
      </c>
    </row>
    <row r="3567" spans="1:18" x14ac:dyDescent="0.25">
      <c r="A3567" s="31" t="s">
        <v>27366</v>
      </c>
      <c r="B3567" s="32" t="s">
        <v>11313</v>
      </c>
      <c r="C3567" s="32" t="s">
        <v>734</v>
      </c>
      <c r="D3567" s="35">
        <v>42006</v>
      </c>
      <c r="E3567" s="32" t="s">
        <v>704</v>
      </c>
      <c r="F3567" s="32" t="s">
        <v>705</v>
      </c>
      <c r="G3567" s="32" t="s">
        <v>11314</v>
      </c>
      <c r="H3567" s="32" t="s">
        <v>984</v>
      </c>
      <c r="I3567" s="32" t="s">
        <v>1060</v>
      </c>
      <c r="J3567" s="35">
        <v>43910</v>
      </c>
      <c r="K3567" s="35">
        <v>44640</v>
      </c>
      <c r="L3567" s="32" t="s">
        <v>11315</v>
      </c>
      <c r="M3567" s="32" t="s">
        <v>710</v>
      </c>
      <c r="N3567" s="32" t="s">
        <v>711</v>
      </c>
      <c r="O3567" s="32" t="s">
        <v>712</v>
      </c>
      <c r="P3567" s="32" t="s">
        <v>832</v>
      </c>
      <c r="Q3567" s="32" t="s">
        <v>10228</v>
      </c>
      <c r="R3567" s="32" t="s">
        <v>10228</v>
      </c>
    </row>
    <row r="3568" spans="1:18" x14ac:dyDescent="0.25">
      <c r="A3568" s="33" t="s">
        <v>27624</v>
      </c>
      <c r="B3568" s="34" t="s">
        <v>11316</v>
      </c>
      <c r="C3568" s="34" t="s">
        <v>703</v>
      </c>
      <c r="D3568" s="36">
        <v>42123</v>
      </c>
      <c r="E3568" s="34" t="s">
        <v>704</v>
      </c>
      <c r="F3568" s="34" t="s">
        <v>705</v>
      </c>
      <c r="G3568" s="34" t="s">
        <v>1390</v>
      </c>
      <c r="H3568" s="34" t="s">
        <v>736</v>
      </c>
      <c r="I3568" s="34" t="s">
        <v>1391</v>
      </c>
      <c r="J3568" s="36">
        <v>43914</v>
      </c>
      <c r="K3568" s="36">
        <v>44644</v>
      </c>
      <c r="L3568" s="34" t="s">
        <v>11317</v>
      </c>
      <c r="M3568" s="34" t="s">
        <v>710</v>
      </c>
      <c r="N3568" s="34" t="s">
        <v>711</v>
      </c>
      <c r="O3568" s="34" t="s">
        <v>712</v>
      </c>
      <c r="P3568" s="34" t="s">
        <v>713</v>
      </c>
      <c r="Q3568" s="34" t="s">
        <v>743</v>
      </c>
      <c r="R3568" s="34" t="s">
        <v>10228</v>
      </c>
    </row>
    <row r="3569" spans="1:18" x14ac:dyDescent="0.25">
      <c r="A3569" s="31" t="s">
        <v>27239</v>
      </c>
      <c r="B3569" s="32" t="s">
        <v>11318</v>
      </c>
      <c r="C3569" s="32" t="s">
        <v>703</v>
      </c>
      <c r="D3569" s="35">
        <v>42046</v>
      </c>
      <c r="E3569" s="32" t="s">
        <v>704</v>
      </c>
      <c r="F3569" s="32" t="s">
        <v>705</v>
      </c>
      <c r="G3569" s="32" t="s">
        <v>2969</v>
      </c>
      <c r="H3569" s="32" t="s">
        <v>1080</v>
      </c>
      <c r="I3569" s="32" t="s">
        <v>2970</v>
      </c>
      <c r="J3569" s="35">
        <v>43882</v>
      </c>
      <c r="K3569" s="35">
        <v>44613</v>
      </c>
      <c r="L3569" s="32" t="s">
        <v>11319</v>
      </c>
      <c r="M3569" s="32" t="s">
        <v>718</v>
      </c>
      <c r="N3569" s="32" t="s">
        <v>778</v>
      </c>
      <c r="O3569" s="32" t="s">
        <v>755</v>
      </c>
      <c r="P3569" s="32" t="s">
        <v>713</v>
      </c>
      <c r="Q3569" s="32" t="s">
        <v>10228</v>
      </c>
      <c r="R3569" s="32" t="s">
        <v>10228</v>
      </c>
    </row>
    <row r="3570" spans="1:18" x14ac:dyDescent="0.25">
      <c r="A3570" s="33" t="s">
        <v>27626</v>
      </c>
      <c r="B3570" s="34" t="s">
        <v>11320</v>
      </c>
      <c r="C3570" s="34" t="s">
        <v>703</v>
      </c>
      <c r="D3570" s="36">
        <v>42013</v>
      </c>
      <c r="E3570" s="34" t="s">
        <v>704</v>
      </c>
      <c r="F3570" s="34" t="s">
        <v>705</v>
      </c>
      <c r="G3570" s="34" t="s">
        <v>3993</v>
      </c>
      <c r="H3570" s="34" t="s">
        <v>769</v>
      </c>
      <c r="I3570" s="34" t="s">
        <v>1785</v>
      </c>
      <c r="J3570" s="36">
        <v>43880</v>
      </c>
      <c r="K3570" s="36">
        <v>44611</v>
      </c>
      <c r="L3570" s="34" t="s">
        <v>11321</v>
      </c>
      <c r="M3570" s="34" t="s">
        <v>710</v>
      </c>
      <c r="N3570" s="34" t="s">
        <v>778</v>
      </c>
      <c r="O3570" s="34" t="s">
        <v>4431</v>
      </c>
      <c r="P3570" s="34" t="s">
        <v>1042</v>
      </c>
      <c r="Q3570" s="34" t="s">
        <v>10228</v>
      </c>
      <c r="R3570" s="34" t="s">
        <v>10228</v>
      </c>
    </row>
    <row r="3571" spans="1:18" x14ac:dyDescent="0.25">
      <c r="A3571" s="31" t="s">
        <v>27368</v>
      </c>
      <c r="B3571" s="32" t="s">
        <v>11322</v>
      </c>
      <c r="C3571" s="32" t="s">
        <v>703</v>
      </c>
      <c r="D3571" s="35">
        <v>42020</v>
      </c>
      <c r="E3571" s="32" t="s">
        <v>704</v>
      </c>
      <c r="F3571" s="32" t="s">
        <v>705</v>
      </c>
      <c r="G3571" s="32" t="s">
        <v>11323</v>
      </c>
      <c r="H3571" s="32" t="s">
        <v>769</v>
      </c>
      <c r="I3571" s="32" t="s">
        <v>770</v>
      </c>
      <c r="J3571" s="35">
        <v>43917</v>
      </c>
      <c r="K3571" s="35">
        <v>44647</v>
      </c>
      <c r="L3571" s="32" t="s">
        <v>11324</v>
      </c>
      <c r="M3571" s="32" t="s">
        <v>718</v>
      </c>
      <c r="N3571" s="32" t="s">
        <v>711</v>
      </c>
      <c r="O3571" s="32" t="s">
        <v>712</v>
      </c>
      <c r="P3571" s="32" t="s">
        <v>713</v>
      </c>
      <c r="Q3571" s="32" t="s">
        <v>10228</v>
      </c>
      <c r="R3571" s="32" t="s">
        <v>10228</v>
      </c>
    </row>
    <row r="3572" spans="1:18" x14ac:dyDescent="0.25">
      <c r="A3572" s="33" t="s">
        <v>27628</v>
      </c>
      <c r="B3572" s="34" t="s">
        <v>11325</v>
      </c>
      <c r="C3572" s="34" t="s">
        <v>703</v>
      </c>
      <c r="D3572" s="36">
        <v>42027</v>
      </c>
      <c r="E3572" s="34" t="s">
        <v>704</v>
      </c>
      <c r="F3572" s="34" t="s">
        <v>705</v>
      </c>
      <c r="G3572" s="34" t="s">
        <v>11326</v>
      </c>
      <c r="H3572" s="34" t="s">
        <v>707</v>
      </c>
      <c r="I3572" s="34" t="s">
        <v>2427</v>
      </c>
      <c r="J3572" s="36">
        <v>43916</v>
      </c>
      <c r="K3572" s="36">
        <v>44646</v>
      </c>
      <c r="L3572" s="34" t="s">
        <v>11327</v>
      </c>
      <c r="M3572" s="34" t="s">
        <v>710</v>
      </c>
      <c r="N3572" s="34" t="s">
        <v>778</v>
      </c>
      <c r="O3572" s="34" t="s">
        <v>712</v>
      </c>
      <c r="P3572" s="34" t="s">
        <v>833</v>
      </c>
      <c r="Q3572" s="34" t="s">
        <v>713</v>
      </c>
      <c r="R3572" s="34" t="s">
        <v>10228</v>
      </c>
    </row>
    <row r="3573" spans="1:18" x14ac:dyDescent="0.25">
      <c r="A3573" s="31" t="s">
        <v>27175</v>
      </c>
      <c r="B3573" s="32" t="s">
        <v>11328</v>
      </c>
      <c r="C3573" s="32" t="s">
        <v>703</v>
      </c>
      <c r="D3573" s="35">
        <v>42031</v>
      </c>
      <c r="E3573" s="32" t="s">
        <v>704</v>
      </c>
      <c r="F3573" s="32" t="s">
        <v>705</v>
      </c>
      <c r="G3573" s="32" t="s">
        <v>11329</v>
      </c>
      <c r="H3573" s="32" t="s">
        <v>1465</v>
      </c>
      <c r="I3573" s="32" t="s">
        <v>2158</v>
      </c>
      <c r="J3573" s="35">
        <v>43914</v>
      </c>
      <c r="K3573" s="35">
        <v>44644</v>
      </c>
      <c r="L3573" s="32" t="s">
        <v>11330</v>
      </c>
      <c r="M3573" s="32" t="s">
        <v>710</v>
      </c>
      <c r="N3573" s="32" t="s">
        <v>711</v>
      </c>
      <c r="O3573" s="32" t="s">
        <v>773</v>
      </c>
      <c r="P3573" s="32" t="s">
        <v>842</v>
      </c>
      <c r="Q3573" s="32" t="s">
        <v>1042</v>
      </c>
      <c r="R3573" s="32" t="s">
        <v>1771</v>
      </c>
    </row>
    <row r="3574" spans="1:18" x14ac:dyDescent="0.25">
      <c r="A3574" s="33" t="s">
        <v>27630</v>
      </c>
      <c r="B3574" s="34" t="s">
        <v>11331</v>
      </c>
      <c r="C3574" s="34" t="s">
        <v>703</v>
      </c>
      <c r="D3574" s="36">
        <v>42044</v>
      </c>
      <c r="E3574" s="34" t="s">
        <v>704</v>
      </c>
      <c r="F3574" s="34" t="s">
        <v>705</v>
      </c>
      <c r="G3574" s="34" t="s">
        <v>11332</v>
      </c>
      <c r="H3574" s="34" t="s">
        <v>1286</v>
      </c>
      <c r="I3574" s="34" t="s">
        <v>3383</v>
      </c>
      <c r="J3574" s="36">
        <v>43832</v>
      </c>
      <c r="K3574" s="36">
        <v>44563</v>
      </c>
      <c r="L3574" s="34" t="s">
        <v>11333</v>
      </c>
      <c r="M3574" s="34" t="s">
        <v>710</v>
      </c>
      <c r="N3574" s="34" t="s">
        <v>778</v>
      </c>
      <c r="O3574" s="34" t="s">
        <v>755</v>
      </c>
      <c r="P3574" s="34" t="s">
        <v>713</v>
      </c>
      <c r="Q3574" s="34" t="s">
        <v>10228</v>
      </c>
      <c r="R3574" s="34" t="s">
        <v>10228</v>
      </c>
    </row>
    <row r="3575" spans="1:18" x14ac:dyDescent="0.25">
      <c r="A3575" s="31" t="s">
        <v>27370</v>
      </c>
      <c r="B3575" s="32" t="s">
        <v>11334</v>
      </c>
      <c r="C3575" s="32" t="s">
        <v>703</v>
      </c>
      <c r="D3575" s="35">
        <v>42046</v>
      </c>
      <c r="E3575" s="32" t="s">
        <v>704</v>
      </c>
      <c r="F3575" s="32" t="s">
        <v>705</v>
      </c>
      <c r="G3575" s="32" t="s">
        <v>11335</v>
      </c>
      <c r="H3575" s="32" t="s">
        <v>769</v>
      </c>
      <c r="I3575" s="32" t="s">
        <v>770</v>
      </c>
      <c r="J3575" s="35">
        <v>43917</v>
      </c>
      <c r="K3575" s="35">
        <v>44647</v>
      </c>
      <c r="L3575" s="32" t="s">
        <v>11336</v>
      </c>
      <c r="M3575" s="32" t="s">
        <v>710</v>
      </c>
      <c r="N3575" s="32" t="s">
        <v>778</v>
      </c>
      <c r="O3575" s="32" t="s">
        <v>712</v>
      </c>
      <c r="P3575" s="32" t="s">
        <v>713</v>
      </c>
      <c r="Q3575" s="32" t="s">
        <v>832</v>
      </c>
      <c r="R3575" s="32" t="s">
        <v>10228</v>
      </c>
    </row>
    <row r="3576" spans="1:18" x14ac:dyDescent="0.25">
      <c r="A3576" s="33" t="s">
        <v>27632</v>
      </c>
      <c r="B3576" s="34" t="s">
        <v>11337</v>
      </c>
      <c r="C3576" s="34" t="s">
        <v>703</v>
      </c>
      <c r="D3576" s="36">
        <v>42067</v>
      </c>
      <c r="E3576" s="34" t="s">
        <v>704</v>
      </c>
      <c r="F3576" s="34" t="s">
        <v>705</v>
      </c>
      <c r="G3576" s="34" t="s">
        <v>11338</v>
      </c>
      <c r="H3576" s="34" t="s">
        <v>1080</v>
      </c>
      <c r="I3576" s="34" t="s">
        <v>11339</v>
      </c>
      <c r="J3576" s="36">
        <v>43838</v>
      </c>
      <c r="K3576" s="36">
        <v>44569</v>
      </c>
      <c r="L3576" s="34" t="s">
        <v>11340</v>
      </c>
      <c r="M3576" s="34" t="s">
        <v>710</v>
      </c>
      <c r="N3576" s="34" t="s">
        <v>778</v>
      </c>
      <c r="O3576" s="34" t="s">
        <v>712</v>
      </c>
      <c r="P3576" s="34" t="s">
        <v>713</v>
      </c>
      <c r="Q3576" s="34" t="s">
        <v>10228</v>
      </c>
      <c r="R3576" s="34" t="s">
        <v>10228</v>
      </c>
    </row>
    <row r="3577" spans="1:18" x14ac:dyDescent="0.25">
      <c r="A3577" s="31" t="s">
        <v>27241</v>
      </c>
      <c r="B3577" s="32" t="s">
        <v>11341</v>
      </c>
      <c r="C3577" s="32" t="s">
        <v>703</v>
      </c>
      <c r="D3577" s="35">
        <v>42071</v>
      </c>
      <c r="E3577" s="32" t="s">
        <v>704</v>
      </c>
      <c r="F3577" s="32" t="s">
        <v>705</v>
      </c>
      <c r="G3577" s="32" t="s">
        <v>2154</v>
      </c>
      <c r="H3577" s="32" t="s">
        <v>769</v>
      </c>
      <c r="I3577" s="32" t="s">
        <v>1841</v>
      </c>
      <c r="J3577" s="35">
        <v>43920</v>
      </c>
      <c r="K3577" s="35">
        <v>44650</v>
      </c>
      <c r="L3577" s="32" t="s">
        <v>11342</v>
      </c>
      <c r="M3577" s="32" t="s">
        <v>729</v>
      </c>
      <c r="N3577" s="32" t="s">
        <v>749</v>
      </c>
      <c r="O3577" s="32" t="s">
        <v>712</v>
      </c>
      <c r="P3577" s="32" t="s">
        <v>743</v>
      </c>
      <c r="Q3577" s="32" t="s">
        <v>713</v>
      </c>
      <c r="R3577" s="32" t="s">
        <v>10228</v>
      </c>
    </row>
    <row r="3578" spans="1:18" x14ac:dyDescent="0.25">
      <c r="A3578" s="33" t="s">
        <v>27634</v>
      </c>
      <c r="B3578" s="34" t="s">
        <v>11343</v>
      </c>
      <c r="C3578" s="34" t="s">
        <v>703</v>
      </c>
      <c r="D3578" s="36">
        <v>42079</v>
      </c>
      <c r="E3578" s="34" t="s">
        <v>704</v>
      </c>
      <c r="F3578" s="34" t="s">
        <v>705</v>
      </c>
      <c r="G3578" s="34" t="s">
        <v>11344</v>
      </c>
      <c r="H3578" s="34" t="s">
        <v>740</v>
      </c>
      <c r="I3578" s="34" t="s">
        <v>11345</v>
      </c>
      <c r="J3578" s="36">
        <v>43907</v>
      </c>
      <c r="K3578" s="36">
        <v>44637</v>
      </c>
      <c r="L3578" s="34" t="s">
        <v>11346</v>
      </c>
      <c r="M3578" s="34" t="s">
        <v>710</v>
      </c>
      <c r="N3578" s="34" t="s">
        <v>723</v>
      </c>
      <c r="O3578" s="34" t="s">
        <v>712</v>
      </c>
      <c r="P3578" s="34" t="s">
        <v>713</v>
      </c>
      <c r="Q3578" s="34" t="s">
        <v>10228</v>
      </c>
      <c r="R3578" s="34" t="s">
        <v>10228</v>
      </c>
    </row>
    <row r="3579" spans="1:18" x14ac:dyDescent="0.25">
      <c r="A3579" s="31" t="s">
        <v>27372</v>
      </c>
      <c r="B3579" s="32" t="s">
        <v>11347</v>
      </c>
      <c r="C3579" s="32" t="s">
        <v>703</v>
      </c>
      <c r="D3579" s="35">
        <v>42080</v>
      </c>
      <c r="E3579" s="32" t="s">
        <v>704</v>
      </c>
      <c r="F3579" s="32" t="s">
        <v>705</v>
      </c>
      <c r="G3579" s="32" t="s">
        <v>1978</v>
      </c>
      <c r="H3579" s="32" t="s">
        <v>998</v>
      </c>
      <c r="I3579" s="32" t="s">
        <v>1979</v>
      </c>
      <c r="J3579" s="35">
        <v>43917</v>
      </c>
      <c r="K3579" s="35">
        <v>44647</v>
      </c>
      <c r="L3579" s="32" t="s">
        <v>11348</v>
      </c>
      <c r="M3579" s="32" t="s">
        <v>718</v>
      </c>
      <c r="N3579" s="32" t="s">
        <v>711</v>
      </c>
      <c r="O3579" s="32" t="s">
        <v>1139</v>
      </c>
      <c r="P3579" s="32" t="s">
        <v>713</v>
      </c>
      <c r="Q3579" s="32" t="s">
        <v>10228</v>
      </c>
      <c r="R3579" s="32" t="s">
        <v>10228</v>
      </c>
    </row>
    <row r="3580" spans="1:18" x14ac:dyDescent="0.25">
      <c r="A3580" s="33" t="s">
        <v>27636</v>
      </c>
      <c r="B3580" s="34" t="s">
        <v>11349</v>
      </c>
      <c r="C3580" s="34" t="s">
        <v>703</v>
      </c>
      <c r="D3580" s="36">
        <v>42087</v>
      </c>
      <c r="E3580" s="34" t="s">
        <v>704</v>
      </c>
      <c r="F3580" s="34" t="s">
        <v>705</v>
      </c>
      <c r="G3580" s="34" t="s">
        <v>5605</v>
      </c>
      <c r="H3580" s="34" t="s">
        <v>707</v>
      </c>
      <c r="I3580" s="34" t="s">
        <v>721</v>
      </c>
      <c r="J3580" s="36">
        <v>43866</v>
      </c>
      <c r="K3580" s="36">
        <v>44597</v>
      </c>
      <c r="L3580" s="34" t="s">
        <v>11350</v>
      </c>
      <c r="M3580" s="34" t="s">
        <v>718</v>
      </c>
      <c r="N3580" s="34" t="s">
        <v>723</v>
      </c>
      <c r="O3580" s="34" t="s">
        <v>712</v>
      </c>
      <c r="P3580" s="34" t="s">
        <v>713</v>
      </c>
      <c r="Q3580" s="34" t="s">
        <v>10228</v>
      </c>
      <c r="R3580" s="34" t="s">
        <v>10228</v>
      </c>
    </row>
    <row r="3581" spans="1:18" x14ac:dyDescent="0.25">
      <c r="A3581" s="31" t="s">
        <v>27143</v>
      </c>
      <c r="B3581" s="32" t="s">
        <v>11351</v>
      </c>
      <c r="C3581" s="32" t="s">
        <v>703</v>
      </c>
      <c r="D3581" s="35">
        <v>42100</v>
      </c>
      <c r="E3581" s="32" t="s">
        <v>704</v>
      </c>
      <c r="F3581" s="32" t="s">
        <v>705</v>
      </c>
      <c r="G3581" s="32" t="s">
        <v>6420</v>
      </c>
      <c r="H3581" s="32" t="s">
        <v>740</v>
      </c>
      <c r="I3581" s="32" t="s">
        <v>1386</v>
      </c>
      <c r="J3581" s="35">
        <v>43914</v>
      </c>
      <c r="K3581" s="35">
        <v>44644</v>
      </c>
      <c r="L3581" s="32" t="s">
        <v>11352</v>
      </c>
      <c r="M3581" s="32" t="s">
        <v>710</v>
      </c>
      <c r="N3581" s="32" t="s">
        <v>711</v>
      </c>
      <c r="O3581" s="32" t="s">
        <v>773</v>
      </c>
      <c r="P3581" s="32" t="s">
        <v>1771</v>
      </c>
      <c r="Q3581" s="32" t="s">
        <v>743</v>
      </c>
      <c r="R3581" s="32" t="s">
        <v>833</v>
      </c>
    </row>
    <row r="3582" spans="1:18" x14ac:dyDescent="0.25">
      <c r="A3582" s="33" t="s">
        <v>27638</v>
      </c>
      <c r="B3582" s="34" t="s">
        <v>11353</v>
      </c>
      <c r="C3582" s="34" t="s">
        <v>734</v>
      </c>
      <c r="D3582" s="36">
        <v>42102</v>
      </c>
      <c r="E3582" s="34" t="s">
        <v>704</v>
      </c>
      <c r="F3582" s="34" t="s">
        <v>705</v>
      </c>
      <c r="G3582" s="34" t="s">
        <v>7896</v>
      </c>
      <c r="H3582" s="34" t="s">
        <v>707</v>
      </c>
      <c r="I3582" s="34" t="s">
        <v>721</v>
      </c>
      <c r="J3582" s="36">
        <v>43903</v>
      </c>
      <c r="K3582" s="36">
        <v>44633</v>
      </c>
      <c r="L3582" s="34" t="s">
        <v>11354</v>
      </c>
      <c r="M3582" s="34" t="s">
        <v>718</v>
      </c>
      <c r="N3582" s="34" t="s">
        <v>711</v>
      </c>
      <c r="O3582" s="34" t="s">
        <v>712</v>
      </c>
      <c r="P3582" s="34" t="s">
        <v>713</v>
      </c>
      <c r="Q3582" s="34" t="s">
        <v>10228</v>
      </c>
      <c r="R3582" s="34" t="s">
        <v>10228</v>
      </c>
    </row>
    <row r="3583" spans="1:18" x14ac:dyDescent="0.25">
      <c r="A3583" s="31" t="s">
        <v>27374</v>
      </c>
      <c r="B3583" s="32" t="s">
        <v>11355</v>
      </c>
      <c r="C3583" s="32" t="s">
        <v>703</v>
      </c>
      <c r="D3583" s="35">
        <v>42102</v>
      </c>
      <c r="E3583" s="32" t="s">
        <v>704</v>
      </c>
      <c r="F3583" s="32" t="s">
        <v>705</v>
      </c>
      <c r="G3583" s="32" t="s">
        <v>11356</v>
      </c>
      <c r="H3583" s="32" t="s">
        <v>769</v>
      </c>
      <c r="I3583" s="32" t="s">
        <v>770</v>
      </c>
      <c r="J3583" s="35">
        <v>43913</v>
      </c>
      <c r="K3583" s="35">
        <v>44643</v>
      </c>
      <c r="L3583" s="32" t="s">
        <v>11357</v>
      </c>
      <c r="M3583" s="32" t="s">
        <v>710</v>
      </c>
      <c r="N3583" s="32" t="s">
        <v>778</v>
      </c>
      <c r="O3583" s="32" t="s">
        <v>712</v>
      </c>
      <c r="P3583" s="32" t="s">
        <v>713</v>
      </c>
      <c r="Q3583" s="32" t="s">
        <v>10228</v>
      </c>
      <c r="R3583" s="32" t="s">
        <v>10228</v>
      </c>
    </row>
    <row r="3584" spans="1:18" x14ac:dyDescent="0.25">
      <c r="A3584" s="33" t="s">
        <v>27640</v>
      </c>
      <c r="B3584" s="34" t="s">
        <v>11358</v>
      </c>
      <c r="C3584" s="34" t="s">
        <v>703</v>
      </c>
      <c r="D3584" s="36">
        <v>42103</v>
      </c>
      <c r="E3584" s="34" t="s">
        <v>704</v>
      </c>
      <c r="F3584" s="34" t="s">
        <v>705</v>
      </c>
      <c r="G3584" s="34" t="s">
        <v>11359</v>
      </c>
      <c r="H3584" s="34" t="s">
        <v>707</v>
      </c>
      <c r="I3584" s="34" t="s">
        <v>2548</v>
      </c>
      <c r="J3584" s="36">
        <v>43902</v>
      </c>
      <c r="K3584" s="36">
        <v>44632</v>
      </c>
      <c r="L3584" s="34" t="s">
        <v>11360</v>
      </c>
      <c r="M3584" s="34" t="s">
        <v>718</v>
      </c>
      <c r="N3584" s="34" t="s">
        <v>711</v>
      </c>
      <c r="O3584" s="34" t="s">
        <v>712</v>
      </c>
      <c r="P3584" s="34" t="s">
        <v>713</v>
      </c>
      <c r="Q3584" s="34" t="s">
        <v>10228</v>
      </c>
      <c r="R3584" s="34" t="s">
        <v>10228</v>
      </c>
    </row>
    <row r="3585" spans="1:18" x14ac:dyDescent="0.25">
      <c r="A3585" s="31" t="s">
        <v>27243</v>
      </c>
      <c r="B3585" s="32" t="s">
        <v>11361</v>
      </c>
      <c r="C3585" s="32" t="s">
        <v>703</v>
      </c>
      <c r="D3585" s="35">
        <v>42104</v>
      </c>
      <c r="E3585" s="32" t="s">
        <v>704</v>
      </c>
      <c r="F3585" s="32" t="s">
        <v>705</v>
      </c>
      <c r="G3585" s="32" t="s">
        <v>11362</v>
      </c>
      <c r="H3585" s="32" t="s">
        <v>707</v>
      </c>
      <c r="I3585" s="32" t="s">
        <v>2548</v>
      </c>
      <c r="J3585" s="35">
        <v>43916</v>
      </c>
      <c r="K3585" s="35">
        <v>44646</v>
      </c>
      <c r="L3585" s="32" t="s">
        <v>11363</v>
      </c>
      <c r="M3585" s="32" t="s">
        <v>718</v>
      </c>
      <c r="N3585" s="32" t="s">
        <v>723</v>
      </c>
      <c r="O3585" s="32" t="s">
        <v>712</v>
      </c>
      <c r="P3585" s="32" t="s">
        <v>832</v>
      </c>
      <c r="Q3585" s="32" t="s">
        <v>10228</v>
      </c>
      <c r="R3585" s="32" t="s">
        <v>10228</v>
      </c>
    </row>
    <row r="3586" spans="1:18" x14ac:dyDescent="0.25">
      <c r="A3586" s="33" t="s">
        <v>27642</v>
      </c>
      <c r="B3586" s="34" t="s">
        <v>11364</v>
      </c>
      <c r="C3586" s="34" t="s">
        <v>703</v>
      </c>
      <c r="D3586" s="36">
        <v>42093</v>
      </c>
      <c r="E3586" s="34" t="s">
        <v>704</v>
      </c>
      <c r="F3586" s="34" t="s">
        <v>705</v>
      </c>
      <c r="G3586" s="34" t="s">
        <v>11365</v>
      </c>
      <c r="H3586" s="34" t="s">
        <v>740</v>
      </c>
      <c r="I3586" s="34" t="s">
        <v>818</v>
      </c>
      <c r="J3586" s="36">
        <v>43894</v>
      </c>
      <c r="K3586" s="36">
        <v>44624</v>
      </c>
      <c r="L3586" s="34" t="s">
        <v>11366</v>
      </c>
      <c r="M3586" s="34" t="s">
        <v>710</v>
      </c>
      <c r="N3586" s="34" t="s">
        <v>711</v>
      </c>
      <c r="O3586" s="34" t="s">
        <v>712</v>
      </c>
      <c r="P3586" s="34" t="s">
        <v>1106</v>
      </c>
      <c r="Q3586" s="34" t="s">
        <v>713</v>
      </c>
      <c r="R3586" s="34" t="s">
        <v>10228</v>
      </c>
    </row>
    <row r="3587" spans="1:18" x14ac:dyDescent="0.25">
      <c r="A3587" s="31" t="s">
        <v>27376</v>
      </c>
      <c r="B3587" s="32" t="s">
        <v>11367</v>
      </c>
      <c r="C3587" s="32" t="s">
        <v>703</v>
      </c>
      <c r="D3587" s="35">
        <v>42111</v>
      </c>
      <c r="E3587" s="32" t="s">
        <v>704</v>
      </c>
      <c r="F3587" s="32" t="s">
        <v>705</v>
      </c>
      <c r="G3587" s="32" t="s">
        <v>11368</v>
      </c>
      <c r="H3587" s="32" t="s">
        <v>707</v>
      </c>
      <c r="I3587" s="32" t="s">
        <v>926</v>
      </c>
      <c r="J3587" s="35">
        <v>43839</v>
      </c>
      <c r="K3587" s="35">
        <v>44570</v>
      </c>
      <c r="L3587" s="32" t="s">
        <v>11369</v>
      </c>
      <c r="M3587" s="32" t="s">
        <v>729</v>
      </c>
      <c r="N3587" s="32" t="s">
        <v>711</v>
      </c>
      <c r="O3587" s="32" t="s">
        <v>712</v>
      </c>
      <c r="P3587" s="32" t="s">
        <v>713</v>
      </c>
      <c r="Q3587" s="32" t="s">
        <v>743</v>
      </c>
      <c r="R3587" s="32" t="s">
        <v>10228</v>
      </c>
    </row>
    <row r="3588" spans="1:18" x14ac:dyDescent="0.25">
      <c r="A3588" s="33" t="s">
        <v>27644</v>
      </c>
      <c r="B3588" s="34" t="s">
        <v>11370</v>
      </c>
      <c r="C3588" s="34" t="s">
        <v>703</v>
      </c>
      <c r="D3588" s="36">
        <v>42111</v>
      </c>
      <c r="E3588" s="34" t="s">
        <v>704</v>
      </c>
      <c r="F3588" s="34" t="s">
        <v>705</v>
      </c>
      <c r="G3588" s="34" t="s">
        <v>11371</v>
      </c>
      <c r="H3588" s="34" t="s">
        <v>769</v>
      </c>
      <c r="I3588" s="34" t="s">
        <v>770</v>
      </c>
      <c r="J3588" s="36">
        <v>43913</v>
      </c>
      <c r="K3588" s="36">
        <v>44643</v>
      </c>
      <c r="L3588" s="34" t="s">
        <v>11372</v>
      </c>
      <c r="M3588" s="34" t="s">
        <v>772</v>
      </c>
      <c r="N3588" s="34" t="s">
        <v>711</v>
      </c>
      <c r="O3588" s="34" t="s">
        <v>6546</v>
      </c>
      <c r="P3588" s="34" t="s">
        <v>713</v>
      </c>
      <c r="Q3588" s="34" t="s">
        <v>10228</v>
      </c>
      <c r="R3588" s="34" t="s">
        <v>10228</v>
      </c>
    </row>
    <row r="3589" spans="1:18" x14ac:dyDescent="0.25">
      <c r="A3589" s="31" t="s">
        <v>27177</v>
      </c>
      <c r="B3589" s="32" t="s">
        <v>11373</v>
      </c>
      <c r="C3589" s="32" t="s">
        <v>703</v>
      </c>
      <c r="D3589" s="35">
        <v>42128</v>
      </c>
      <c r="E3589" s="32" t="s">
        <v>704</v>
      </c>
      <c r="F3589" s="32" t="s">
        <v>705</v>
      </c>
      <c r="G3589" s="32" t="s">
        <v>11374</v>
      </c>
      <c r="H3589" s="32" t="s">
        <v>769</v>
      </c>
      <c r="I3589" s="32" t="s">
        <v>770</v>
      </c>
      <c r="J3589" s="35">
        <v>43913</v>
      </c>
      <c r="K3589" s="35">
        <v>44643</v>
      </c>
      <c r="L3589" s="32" t="s">
        <v>11375</v>
      </c>
      <c r="M3589" s="32" t="s">
        <v>729</v>
      </c>
      <c r="N3589" s="32" t="s">
        <v>711</v>
      </c>
      <c r="O3589" s="32" t="s">
        <v>766</v>
      </c>
      <c r="P3589" s="32" t="s">
        <v>713</v>
      </c>
      <c r="Q3589" s="32" t="s">
        <v>10228</v>
      </c>
      <c r="R3589" s="32" t="s">
        <v>10228</v>
      </c>
    </row>
    <row r="3590" spans="1:18" x14ac:dyDescent="0.25">
      <c r="A3590" s="33" t="s">
        <v>27646</v>
      </c>
      <c r="B3590" s="34" t="s">
        <v>11376</v>
      </c>
      <c r="C3590" s="34" t="s">
        <v>734</v>
      </c>
      <c r="D3590" s="36">
        <v>42143</v>
      </c>
      <c r="E3590" s="34" t="s">
        <v>704</v>
      </c>
      <c r="F3590" s="34" t="s">
        <v>705</v>
      </c>
      <c r="G3590" s="34" t="s">
        <v>7346</v>
      </c>
      <c r="H3590" s="34" t="s">
        <v>769</v>
      </c>
      <c r="I3590" s="34" t="s">
        <v>7347</v>
      </c>
      <c r="J3590" s="34"/>
      <c r="K3590" s="34"/>
      <c r="L3590" s="34" t="s">
        <v>11377</v>
      </c>
      <c r="M3590" s="34" t="s">
        <v>11378</v>
      </c>
      <c r="N3590" s="34" t="s">
        <v>2145</v>
      </c>
      <c r="O3590" s="34" t="s">
        <v>718</v>
      </c>
      <c r="P3590" s="34" t="s">
        <v>711</v>
      </c>
      <c r="Q3590" s="34" t="s">
        <v>10228</v>
      </c>
      <c r="R3590" s="34" t="s">
        <v>10228</v>
      </c>
    </row>
    <row r="3591" spans="1:18" x14ac:dyDescent="0.25">
      <c r="A3591" s="31" t="s">
        <v>27378</v>
      </c>
      <c r="B3591" s="32" t="s">
        <v>11379</v>
      </c>
      <c r="C3591" s="32" t="s">
        <v>703</v>
      </c>
      <c r="D3591" s="35">
        <v>42150</v>
      </c>
      <c r="E3591" s="32" t="s">
        <v>704</v>
      </c>
      <c r="F3591" s="32" t="s">
        <v>705</v>
      </c>
      <c r="G3591" s="32" t="s">
        <v>11380</v>
      </c>
      <c r="H3591" s="32" t="s">
        <v>752</v>
      </c>
      <c r="I3591" s="32" t="s">
        <v>3606</v>
      </c>
      <c r="J3591" s="35">
        <v>43920</v>
      </c>
      <c r="K3591" s="35">
        <v>44650</v>
      </c>
      <c r="L3591" s="32" t="s">
        <v>11381</v>
      </c>
      <c r="M3591" s="32" t="s">
        <v>710</v>
      </c>
      <c r="N3591" s="32" t="s">
        <v>711</v>
      </c>
      <c r="O3591" s="32" t="s">
        <v>773</v>
      </c>
      <c r="P3591" s="32" t="s">
        <v>713</v>
      </c>
      <c r="Q3591" s="32" t="s">
        <v>10228</v>
      </c>
      <c r="R3591" s="32" t="s">
        <v>10228</v>
      </c>
    </row>
    <row r="3592" spans="1:18" x14ac:dyDescent="0.25">
      <c r="A3592" s="33" t="s">
        <v>27648</v>
      </c>
      <c r="B3592" s="34" t="s">
        <v>11382</v>
      </c>
      <c r="C3592" s="34" t="s">
        <v>703</v>
      </c>
      <c r="D3592" s="36">
        <v>42157</v>
      </c>
      <c r="E3592" s="34" t="s">
        <v>704</v>
      </c>
      <c r="F3592" s="34" t="s">
        <v>705</v>
      </c>
      <c r="G3592" s="34" t="s">
        <v>11383</v>
      </c>
      <c r="H3592" s="34" t="s">
        <v>769</v>
      </c>
      <c r="I3592" s="34" t="s">
        <v>770</v>
      </c>
      <c r="J3592" s="36">
        <v>43917</v>
      </c>
      <c r="K3592" s="36">
        <v>44647</v>
      </c>
      <c r="L3592" s="34" t="s">
        <v>11384</v>
      </c>
      <c r="M3592" s="34" t="s">
        <v>710</v>
      </c>
      <c r="N3592" s="34" t="s">
        <v>711</v>
      </c>
      <c r="O3592" s="34" t="s">
        <v>712</v>
      </c>
      <c r="P3592" s="34" t="s">
        <v>713</v>
      </c>
      <c r="Q3592" s="34" t="s">
        <v>10228</v>
      </c>
      <c r="R3592" s="34" t="s">
        <v>10228</v>
      </c>
    </row>
    <row r="3593" spans="1:18" x14ac:dyDescent="0.25">
      <c r="A3593" s="31" t="s">
        <v>27245</v>
      </c>
      <c r="B3593" s="32" t="s">
        <v>11385</v>
      </c>
      <c r="C3593" s="32" t="s">
        <v>808</v>
      </c>
      <c r="D3593" s="35">
        <v>42163</v>
      </c>
      <c r="E3593" s="32" t="s">
        <v>704</v>
      </c>
      <c r="F3593" s="32" t="s">
        <v>705</v>
      </c>
      <c r="G3593" s="32" t="s">
        <v>2111</v>
      </c>
      <c r="H3593" s="32" t="s">
        <v>769</v>
      </c>
      <c r="I3593" s="32" t="s">
        <v>770</v>
      </c>
      <c r="J3593" s="35">
        <v>43914</v>
      </c>
      <c r="K3593" s="35">
        <v>44644</v>
      </c>
      <c r="L3593" s="32" t="s">
        <v>11386</v>
      </c>
      <c r="M3593" s="32" t="s">
        <v>772</v>
      </c>
      <c r="N3593" s="32" t="s">
        <v>711</v>
      </c>
      <c r="O3593" s="32" t="s">
        <v>712</v>
      </c>
      <c r="P3593" s="32" t="s">
        <v>713</v>
      </c>
      <c r="Q3593" s="32" t="s">
        <v>10228</v>
      </c>
      <c r="R3593" s="32" t="s">
        <v>10228</v>
      </c>
    </row>
    <row r="3594" spans="1:18" x14ac:dyDescent="0.25">
      <c r="A3594" s="33" t="s">
        <v>27650</v>
      </c>
      <c r="B3594" s="34" t="s">
        <v>11387</v>
      </c>
      <c r="C3594" s="34" t="s">
        <v>703</v>
      </c>
      <c r="D3594" s="36">
        <v>42174</v>
      </c>
      <c r="E3594" s="34" t="s">
        <v>704</v>
      </c>
      <c r="F3594" s="34" t="s">
        <v>705</v>
      </c>
      <c r="G3594" s="34" t="s">
        <v>11388</v>
      </c>
      <c r="H3594" s="34" t="s">
        <v>769</v>
      </c>
      <c r="I3594" s="34" t="s">
        <v>2129</v>
      </c>
      <c r="J3594" s="36">
        <v>43915</v>
      </c>
      <c r="K3594" s="36">
        <v>44645</v>
      </c>
      <c r="L3594" s="34" t="s">
        <v>11389</v>
      </c>
      <c r="M3594" s="34" t="s">
        <v>710</v>
      </c>
      <c r="N3594" s="34" t="s">
        <v>778</v>
      </c>
      <c r="O3594" s="34" t="s">
        <v>712</v>
      </c>
      <c r="P3594" s="34" t="s">
        <v>713</v>
      </c>
      <c r="Q3594" s="34" t="s">
        <v>832</v>
      </c>
      <c r="R3594" s="34" t="s">
        <v>743</v>
      </c>
    </row>
    <row r="3595" spans="1:18" x14ac:dyDescent="0.25">
      <c r="A3595" s="31" t="s">
        <v>23103</v>
      </c>
      <c r="B3595" s="32" t="s">
        <v>23013</v>
      </c>
      <c r="C3595" s="32" t="s">
        <v>703</v>
      </c>
      <c r="D3595" s="35">
        <v>43788</v>
      </c>
      <c r="E3595" s="32" t="s">
        <v>704</v>
      </c>
      <c r="F3595" s="32" t="s">
        <v>705</v>
      </c>
      <c r="G3595" s="32" t="s">
        <v>5556</v>
      </c>
      <c r="H3595" s="32" t="s">
        <v>769</v>
      </c>
      <c r="I3595" s="32" t="s">
        <v>770</v>
      </c>
      <c r="J3595" s="35">
        <v>43879</v>
      </c>
      <c r="K3595" s="35">
        <v>44610</v>
      </c>
      <c r="L3595" s="32" t="s">
        <v>23014</v>
      </c>
      <c r="M3595" s="32" t="s">
        <v>710</v>
      </c>
      <c r="N3595" s="32" t="s">
        <v>711</v>
      </c>
      <c r="O3595" s="32" t="s">
        <v>712</v>
      </c>
      <c r="P3595" s="32" t="s">
        <v>1042</v>
      </c>
      <c r="Q3595" s="32" t="s">
        <v>10228</v>
      </c>
      <c r="R3595" s="32" t="s">
        <v>10228</v>
      </c>
    </row>
    <row r="3596" spans="1:18" x14ac:dyDescent="0.25">
      <c r="A3596" s="33" t="s">
        <v>27652</v>
      </c>
      <c r="B3596" s="34" t="s">
        <v>11391</v>
      </c>
      <c r="C3596" s="34" t="s">
        <v>734</v>
      </c>
      <c r="D3596" s="36">
        <v>42191</v>
      </c>
      <c r="E3596" s="34" t="s">
        <v>704</v>
      </c>
      <c r="F3596" s="34" t="s">
        <v>705</v>
      </c>
      <c r="G3596" s="34" t="s">
        <v>11392</v>
      </c>
      <c r="H3596" s="34" t="s">
        <v>740</v>
      </c>
      <c r="I3596" s="34" t="s">
        <v>1146</v>
      </c>
      <c r="J3596" s="36">
        <v>43850</v>
      </c>
      <c r="K3596" s="36">
        <v>44581</v>
      </c>
      <c r="L3596" s="34" t="s">
        <v>11393</v>
      </c>
      <c r="M3596" s="34" t="s">
        <v>710</v>
      </c>
      <c r="N3596" s="34" t="s">
        <v>711</v>
      </c>
      <c r="O3596" s="34" t="s">
        <v>712</v>
      </c>
      <c r="P3596" s="34" t="s">
        <v>842</v>
      </c>
      <c r="Q3596" s="34" t="s">
        <v>1042</v>
      </c>
      <c r="R3596" s="34" t="s">
        <v>10228</v>
      </c>
    </row>
    <row r="3597" spans="1:18" x14ac:dyDescent="0.25">
      <c r="A3597" s="31" t="s">
        <v>27127</v>
      </c>
      <c r="B3597" s="32" t="s">
        <v>11394</v>
      </c>
      <c r="C3597" s="32" t="s">
        <v>703</v>
      </c>
      <c r="D3597" s="35">
        <v>42179</v>
      </c>
      <c r="E3597" s="32" t="s">
        <v>704</v>
      </c>
      <c r="F3597" s="32" t="s">
        <v>705</v>
      </c>
      <c r="G3597" s="32" t="s">
        <v>11395</v>
      </c>
      <c r="H3597" s="32" t="s">
        <v>740</v>
      </c>
      <c r="I3597" s="32" t="s">
        <v>818</v>
      </c>
      <c r="J3597" s="35">
        <v>43907</v>
      </c>
      <c r="K3597" s="35">
        <v>44637</v>
      </c>
      <c r="L3597" s="32" t="s">
        <v>11396</v>
      </c>
      <c r="M3597" s="32" t="s">
        <v>710</v>
      </c>
      <c r="N3597" s="32" t="s">
        <v>711</v>
      </c>
      <c r="O3597" s="32" t="s">
        <v>712</v>
      </c>
      <c r="P3597" s="32" t="s">
        <v>713</v>
      </c>
      <c r="Q3597" s="32" t="s">
        <v>743</v>
      </c>
      <c r="R3597" s="32" t="s">
        <v>10228</v>
      </c>
    </row>
    <row r="3598" spans="1:18" x14ac:dyDescent="0.25">
      <c r="A3598" s="33" t="s">
        <v>27654</v>
      </c>
      <c r="B3598" s="34" t="s">
        <v>11397</v>
      </c>
      <c r="C3598" s="34" t="s">
        <v>703</v>
      </c>
      <c r="D3598" s="36">
        <v>42199</v>
      </c>
      <c r="E3598" s="34" t="s">
        <v>704</v>
      </c>
      <c r="F3598" s="34" t="s">
        <v>705</v>
      </c>
      <c r="G3598" s="34" t="s">
        <v>3878</v>
      </c>
      <c r="H3598" s="34" t="s">
        <v>769</v>
      </c>
      <c r="I3598" s="34" t="s">
        <v>770</v>
      </c>
      <c r="J3598" s="36">
        <v>43874</v>
      </c>
      <c r="K3598" s="36">
        <v>44605</v>
      </c>
      <c r="L3598" s="34" t="s">
        <v>11398</v>
      </c>
      <c r="M3598" s="34" t="s">
        <v>710</v>
      </c>
      <c r="N3598" s="34" t="s">
        <v>711</v>
      </c>
      <c r="O3598" s="34" t="s">
        <v>712</v>
      </c>
      <c r="P3598" s="34" t="s">
        <v>889</v>
      </c>
      <c r="Q3598" s="34" t="s">
        <v>10228</v>
      </c>
      <c r="R3598" s="34" t="s">
        <v>10228</v>
      </c>
    </row>
    <row r="3599" spans="1:18" x14ac:dyDescent="0.25">
      <c r="A3599" s="31" t="s">
        <v>27382</v>
      </c>
      <c r="B3599" s="32" t="s">
        <v>11399</v>
      </c>
      <c r="C3599" s="32" t="s">
        <v>703</v>
      </c>
      <c r="D3599" s="35">
        <v>42205</v>
      </c>
      <c r="E3599" s="32" t="s">
        <v>704</v>
      </c>
      <c r="F3599" s="32" t="s">
        <v>705</v>
      </c>
      <c r="G3599" s="32" t="s">
        <v>11400</v>
      </c>
      <c r="H3599" s="32" t="s">
        <v>707</v>
      </c>
      <c r="I3599" s="32" t="s">
        <v>2063</v>
      </c>
      <c r="J3599" s="35">
        <v>43893</v>
      </c>
      <c r="K3599" s="35">
        <v>44623</v>
      </c>
      <c r="L3599" s="32" t="s">
        <v>11401</v>
      </c>
      <c r="M3599" s="32" t="s">
        <v>710</v>
      </c>
      <c r="N3599" s="32" t="s">
        <v>711</v>
      </c>
      <c r="O3599" s="32" t="s">
        <v>712</v>
      </c>
      <c r="P3599" s="32" t="s">
        <v>833</v>
      </c>
      <c r="Q3599" s="32" t="s">
        <v>10228</v>
      </c>
      <c r="R3599" s="32" t="s">
        <v>10228</v>
      </c>
    </row>
    <row r="3600" spans="1:18" x14ac:dyDescent="0.25">
      <c r="A3600" s="33" t="s">
        <v>27656</v>
      </c>
      <c r="B3600" s="34" t="s">
        <v>11402</v>
      </c>
      <c r="C3600" s="34" t="s">
        <v>734</v>
      </c>
      <c r="D3600" s="36">
        <v>42206</v>
      </c>
      <c r="E3600" s="34" t="s">
        <v>704</v>
      </c>
      <c r="F3600" s="34" t="s">
        <v>705</v>
      </c>
      <c r="G3600" s="34" t="s">
        <v>6273</v>
      </c>
      <c r="H3600" s="34" t="s">
        <v>860</v>
      </c>
      <c r="I3600" s="34" t="s">
        <v>861</v>
      </c>
      <c r="J3600" s="36">
        <v>43920</v>
      </c>
      <c r="K3600" s="36">
        <v>44650</v>
      </c>
      <c r="L3600" s="34" t="s">
        <v>11403</v>
      </c>
      <c r="M3600" s="34" t="s">
        <v>710</v>
      </c>
      <c r="N3600" s="34" t="s">
        <v>711</v>
      </c>
      <c r="O3600" s="34" t="s">
        <v>712</v>
      </c>
      <c r="P3600" s="34" t="s">
        <v>713</v>
      </c>
      <c r="Q3600" s="34" t="s">
        <v>10228</v>
      </c>
      <c r="R3600" s="34" t="s">
        <v>10228</v>
      </c>
    </row>
    <row r="3601" spans="1:18" x14ac:dyDescent="0.25">
      <c r="A3601" s="31" t="s">
        <v>27247</v>
      </c>
      <c r="B3601" s="32" t="s">
        <v>11404</v>
      </c>
      <c r="C3601" s="32" t="s">
        <v>703</v>
      </c>
      <c r="D3601" s="35">
        <v>42216</v>
      </c>
      <c r="E3601" s="32" t="s">
        <v>704</v>
      </c>
      <c r="F3601" s="32" t="s">
        <v>705</v>
      </c>
      <c r="G3601" s="32" t="s">
        <v>11405</v>
      </c>
      <c r="H3601" s="32" t="s">
        <v>740</v>
      </c>
      <c r="I3601" s="32" t="s">
        <v>794</v>
      </c>
      <c r="J3601" s="35">
        <v>43913</v>
      </c>
      <c r="K3601" s="35">
        <v>44643</v>
      </c>
      <c r="L3601" s="32" t="s">
        <v>11406</v>
      </c>
      <c r="M3601" s="32" t="s">
        <v>710</v>
      </c>
      <c r="N3601" s="32" t="s">
        <v>711</v>
      </c>
      <c r="O3601" s="32" t="s">
        <v>773</v>
      </c>
      <c r="P3601" s="32" t="s">
        <v>713</v>
      </c>
      <c r="Q3601" s="32" t="s">
        <v>10228</v>
      </c>
      <c r="R3601" s="32" t="s">
        <v>10228</v>
      </c>
    </row>
    <row r="3602" spans="1:18" x14ac:dyDescent="0.25">
      <c r="A3602" s="33" t="s">
        <v>27658</v>
      </c>
      <c r="B3602" s="34" t="s">
        <v>11407</v>
      </c>
      <c r="C3602" s="34" t="s">
        <v>703</v>
      </c>
      <c r="D3602" s="36">
        <v>42215</v>
      </c>
      <c r="E3602" s="34" t="s">
        <v>704</v>
      </c>
      <c r="F3602" s="34" t="s">
        <v>705</v>
      </c>
      <c r="G3602" s="34" t="s">
        <v>11408</v>
      </c>
      <c r="H3602" s="34" t="s">
        <v>769</v>
      </c>
      <c r="I3602" s="34" t="s">
        <v>770</v>
      </c>
      <c r="J3602" s="36">
        <v>43913</v>
      </c>
      <c r="K3602" s="36">
        <v>44643</v>
      </c>
      <c r="L3602" s="34" t="s">
        <v>11409</v>
      </c>
      <c r="M3602" s="34" t="s">
        <v>718</v>
      </c>
      <c r="N3602" s="34" t="s">
        <v>711</v>
      </c>
      <c r="O3602" s="34" t="s">
        <v>7637</v>
      </c>
      <c r="P3602" s="34" t="s">
        <v>832</v>
      </c>
      <c r="Q3602" s="34" t="s">
        <v>760</v>
      </c>
      <c r="R3602" s="34" t="s">
        <v>713</v>
      </c>
    </row>
    <row r="3603" spans="1:18" x14ac:dyDescent="0.25">
      <c r="A3603" s="31" t="s">
        <v>27384</v>
      </c>
      <c r="B3603" s="32" t="s">
        <v>11410</v>
      </c>
      <c r="C3603" s="32" t="s">
        <v>703</v>
      </c>
      <c r="D3603" s="35">
        <v>42223</v>
      </c>
      <c r="E3603" s="32" t="s">
        <v>704</v>
      </c>
      <c r="F3603" s="32" t="s">
        <v>705</v>
      </c>
      <c r="G3603" s="32" t="s">
        <v>11411</v>
      </c>
      <c r="H3603" s="32" t="s">
        <v>740</v>
      </c>
      <c r="I3603" s="32" t="s">
        <v>794</v>
      </c>
      <c r="J3603" s="35">
        <v>43913</v>
      </c>
      <c r="K3603" s="35">
        <v>44643</v>
      </c>
      <c r="L3603" s="32" t="s">
        <v>11412</v>
      </c>
      <c r="M3603" s="32" t="s">
        <v>710</v>
      </c>
      <c r="N3603" s="32" t="s">
        <v>711</v>
      </c>
      <c r="O3603" s="32" t="s">
        <v>773</v>
      </c>
      <c r="P3603" s="32" t="s">
        <v>832</v>
      </c>
      <c r="Q3603" s="32" t="s">
        <v>713</v>
      </c>
      <c r="R3603" s="32" t="s">
        <v>1336</v>
      </c>
    </row>
    <row r="3604" spans="1:18" x14ac:dyDescent="0.25">
      <c r="A3604" s="33" t="s">
        <v>27660</v>
      </c>
      <c r="B3604" s="34" t="s">
        <v>11413</v>
      </c>
      <c r="C3604" s="34" t="s">
        <v>734</v>
      </c>
      <c r="D3604" s="36">
        <v>42233</v>
      </c>
      <c r="E3604" s="34" t="s">
        <v>704</v>
      </c>
      <c r="F3604" s="34" t="s">
        <v>705</v>
      </c>
      <c r="G3604" s="34" t="s">
        <v>11414</v>
      </c>
      <c r="H3604" s="34" t="s">
        <v>1465</v>
      </c>
      <c r="I3604" s="34" t="s">
        <v>2158</v>
      </c>
      <c r="J3604" s="36">
        <v>43917</v>
      </c>
      <c r="K3604" s="36">
        <v>44647</v>
      </c>
      <c r="L3604" s="34" t="s">
        <v>11415</v>
      </c>
      <c r="M3604" s="34" t="s">
        <v>710</v>
      </c>
      <c r="N3604" s="34" t="s">
        <v>778</v>
      </c>
      <c r="O3604" s="34" t="s">
        <v>712</v>
      </c>
      <c r="P3604" s="34" t="s">
        <v>833</v>
      </c>
      <c r="Q3604" s="34" t="s">
        <v>10228</v>
      </c>
      <c r="R3604" s="34" t="s">
        <v>10228</v>
      </c>
    </row>
    <row r="3605" spans="1:18" x14ac:dyDescent="0.25">
      <c r="A3605" s="31" t="s">
        <v>27179</v>
      </c>
      <c r="B3605" s="32" t="s">
        <v>11416</v>
      </c>
      <c r="C3605" s="32" t="s">
        <v>703</v>
      </c>
      <c r="D3605" s="35">
        <v>42235</v>
      </c>
      <c r="E3605" s="32" t="s">
        <v>704</v>
      </c>
      <c r="F3605" s="32" t="s">
        <v>705</v>
      </c>
      <c r="G3605" s="32" t="s">
        <v>4142</v>
      </c>
      <c r="H3605" s="32" t="s">
        <v>707</v>
      </c>
      <c r="I3605" s="32" t="s">
        <v>721</v>
      </c>
      <c r="J3605" s="35">
        <v>43917</v>
      </c>
      <c r="K3605" s="35">
        <v>44647</v>
      </c>
      <c r="L3605" s="32" t="s">
        <v>11417</v>
      </c>
      <c r="M3605" s="32" t="s">
        <v>772</v>
      </c>
      <c r="N3605" s="32" t="s">
        <v>711</v>
      </c>
      <c r="O3605" s="32" t="s">
        <v>773</v>
      </c>
      <c r="P3605" s="32" t="s">
        <v>713</v>
      </c>
      <c r="Q3605" s="32" t="s">
        <v>10228</v>
      </c>
      <c r="R3605" s="32" t="s">
        <v>10228</v>
      </c>
    </row>
    <row r="3606" spans="1:18" x14ac:dyDescent="0.25">
      <c r="A3606" s="33" t="s">
        <v>27662</v>
      </c>
      <c r="B3606" s="34" t="s">
        <v>11418</v>
      </c>
      <c r="C3606" s="34" t="s">
        <v>703</v>
      </c>
      <c r="D3606" s="36">
        <v>42244</v>
      </c>
      <c r="E3606" s="34" t="s">
        <v>704</v>
      </c>
      <c r="F3606" s="34" t="s">
        <v>705</v>
      </c>
      <c r="G3606" s="34" t="s">
        <v>7782</v>
      </c>
      <c r="H3606" s="34" t="s">
        <v>707</v>
      </c>
      <c r="I3606" s="34" t="s">
        <v>2063</v>
      </c>
      <c r="J3606" s="36">
        <v>43916</v>
      </c>
      <c r="K3606" s="36">
        <v>44646</v>
      </c>
      <c r="L3606" s="34" t="s">
        <v>11419</v>
      </c>
      <c r="M3606" s="34" t="s">
        <v>718</v>
      </c>
      <c r="N3606" s="34" t="s">
        <v>778</v>
      </c>
      <c r="O3606" s="34" t="s">
        <v>712</v>
      </c>
      <c r="P3606" s="34" t="s">
        <v>713</v>
      </c>
      <c r="Q3606" s="34" t="s">
        <v>10228</v>
      </c>
      <c r="R3606" s="34" t="s">
        <v>10228</v>
      </c>
    </row>
    <row r="3607" spans="1:18" x14ac:dyDescent="0.25">
      <c r="A3607" s="31" t="s">
        <v>27386</v>
      </c>
      <c r="B3607" s="32" t="s">
        <v>11420</v>
      </c>
      <c r="C3607" s="32" t="s">
        <v>703</v>
      </c>
      <c r="D3607" s="35">
        <v>42244</v>
      </c>
      <c r="E3607" s="32" t="s">
        <v>704</v>
      </c>
      <c r="F3607" s="32" t="s">
        <v>705</v>
      </c>
      <c r="G3607" s="32" t="s">
        <v>1978</v>
      </c>
      <c r="H3607" s="32" t="s">
        <v>998</v>
      </c>
      <c r="I3607" s="32" t="s">
        <v>1979</v>
      </c>
      <c r="J3607" s="35">
        <v>43917</v>
      </c>
      <c r="K3607" s="35">
        <v>44647</v>
      </c>
      <c r="L3607" s="32" t="s">
        <v>11421</v>
      </c>
      <c r="M3607" s="32" t="s">
        <v>710</v>
      </c>
      <c r="N3607" s="32" t="s">
        <v>778</v>
      </c>
      <c r="O3607" s="32" t="s">
        <v>1041</v>
      </c>
      <c r="P3607" s="32" t="s">
        <v>713</v>
      </c>
      <c r="Q3607" s="32" t="s">
        <v>1106</v>
      </c>
      <c r="R3607" s="32" t="s">
        <v>10228</v>
      </c>
    </row>
    <row r="3608" spans="1:18" x14ac:dyDescent="0.25">
      <c r="A3608" s="33" t="s">
        <v>27664</v>
      </c>
      <c r="B3608" s="34" t="s">
        <v>11422</v>
      </c>
      <c r="C3608" s="34" t="s">
        <v>703</v>
      </c>
      <c r="D3608" s="36">
        <v>42247</v>
      </c>
      <c r="E3608" s="34" t="s">
        <v>704</v>
      </c>
      <c r="F3608" s="34" t="s">
        <v>705</v>
      </c>
      <c r="G3608" s="34" t="s">
        <v>11423</v>
      </c>
      <c r="H3608" s="34" t="s">
        <v>769</v>
      </c>
      <c r="I3608" s="34" t="s">
        <v>770</v>
      </c>
      <c r="J3608" s="36">
        <v>43913</v>
      </c>
      <c r="K3608" s="36">
        <v>44643</v>
      </c>
      <c r="L3608" s="34" t="s">
        <v>11424</v>
      </c>
      <c r="M3608" s="34" t="s">
        <v>710</v>
      </c>
      <c r="N3608" s="34" t="s">
        <v>711</v>
      </c>
      <c r="O3608" s="34" t="s">
        <v>712</v>
      </c>
      <c r="P3608" s="34" t="s">
        <v>713</v>
      </c>
      <c r="Q3608" s="34" t="s">
        <v>10228</v>
      </c>
      <c r="R3608" s="34" t="s">
        <v>10228</v>
      </c>
    </row>
    <row r="3609" spans="1:18" x14ac:dyDescent="0.25">
      <c r="A3609" s="31" t="s">
        <v>27249</v>
      </c>
      <c r="B3609" s="32" t="s">
        <v>11425</v>
      </c>
      <c r="C3609" s="32" t="s">
        <v>703</v>
      </c>
      <c r="D3609" s="35">
        <v>42251</v>
      </c>
      <c r="E3609" s="32" t="s">
        <v>704</v>
      </c>
      <c r="F3609" s="32" t="s">
        <v>705</v>
      </c>
      <c r="G3609" s="32" t="s">
        <v>11426</v>
      </c>
      <c r="H3609" s="32" t="s">
        <v>860</v>
      </c>
      <c r="I3609" s="32" t="s">
        <v>861</v>
      </c>
      <c r="J3609" s="35">
        <v>43920</v>
      </c>
      <c r="K3609" s="35">
        <v>44650</v>
      </c>
      <c r="L3609" s="32" t="s">
        <v>11427</v>
      </c>
      <c r="M3609" s="32" t="s">
        <v>729</v>
      </c>
      <c r="N3609" s="32" t="s">
        <v>711</v>
      </c>
      <c r="O3609" s="32" t="s">
        <v>712</v>
      </c>
      <c r="P3609" s="32" t="s">
        <v>713</v>
      </c>
      <c r="Q3609" s="32" t="s">
        <v>10228</v>
      </c>
      <c r="R3609" s="32" t="s">
        <v>10228</v>
      </c>
    </row>
    <row r="3610" spans="1:18" x14ac:dyDescent="0.25">
      <c r="A3610" s="33" t="s">
        <v>27666</v>
      </c>
      <c r="B3610" s="34" t="s">
        <v>11428</v>
      </c>
      <c r="C3610" s="34" t="s">
        <v>734</v>
      </c>
      <c r="D3610" s="36">
        <v>42258</v>
      </c>
      <c r="E3610" s="34" t="s">
        <v>704</v>
      </c>
      <c r="F3610" s="34" t="s">
        <v>705</v>
      </c>
      <c r="G3610" s="34" t="s">
        <v>11429</v>
      </c>
      <c r="H3610" s="34" t="s">
        <v>769</v>
      </c>
      <c r="I3610" s="34" t="s">
        <v>770</v>
      </c>
      <c r="J3610" s="36">
        <v>43914</v>
      </c>
      <c r="K3610" s="36">
        <v>44644</v>
      </c>
      <c r="L3610" s="34" t="s">
        <v>11430</v>
      </c>
      <c r="M3610" s="34" t="s">
        <v>710</v>
      </c>
      <c r="N3610" s="34" t="s">
        <v>778</v>
      </c>
      <c r="O3610" s="34" t="s">
        <v>712</v>
      </c>
      <c r="P3610" s="34" t="s">
        <v>832</v>
      </c>
      <c r="Q3610" s="34" t="s">
        <v>10228</v>
      </c>
      <c r="R3610" s="34" t="s">
        <v>10228</v>
      </c>
    </row>
    <row r="3611" spans="1:18" x14ac:dyDescent="0.25">
      <c r="A3611" s="31" t="s">
        <v>27388</v>
      </c>
      <c r="B3611" s="32" t="s">
        <v>11431</v>
      </c>
      <c r="C3611" s="32" t="s">
        <v>703</v>
      </c>
      <c r="D3611" s="35">
        <v>42268</v>
      </c>
      <c r="E3611" s="32" t="s">
        <v>704</v>
      </c>
      <c r="F3611" s="32" t="s">
        <v>705</v>
      </c>
      <c r="G3611" s="32" t="s">
        <v>11432</v>
      </c>
      <c r="H3611" s="32" t="s">
        <v>769</v>
      </c>
      <c r="I3611" s="32" t="s">
        <v>770</v>
      </c>
      <c r="J3611" s="35">
        <v>43887</v>
      </c>
      <c r="K3611" s="35">
        <v>44618</v>
      </c>
      <c r="L3611" s="32" t="s">
        <v>11433</v>
      </c>
      <c r="M3611" s="32" t="s">
        <v>718</v>
      </c>
      <c r="N3611" s="32" t="s">
        <v>778</v>
      </c>
      <c r="O3611" s="32" t="s">
        <v>712</v>
      </c>
      <c r="P3611" s="32" t="s">
        <v>713</v>
      </c>
      <c r="Q3611" s="32" t="s">
        <v>10228</v>
      </c>
      <c r="R3611" s="32" t="s">
        <v>10228</v>
      </c>
    </row>
    <row r="3612" spans="1:18" x14ac:dyDescent="0.25">
      <c r="A3612" s="33" t="s">
        <v>27668</v>
      </c>
      <c r="B3612" s="34" t="s">
        <v>11434</v>
      </c>
      <c r="C3612" s="34" t="s">
        <v>734</v>
      </c>
      <c r="D3612" s="36">
        <v>42268</v>
      </c>
      <c r="E3612" s="34" t="s">
        <v>704</v>
      </c>
      <c r="F3612" s="34" t="s">
        <v>705</v>
      </c>
      <c r="G3612" s="34" t="s">
        <v>11435</v>
      </c>
      <c r="H3612" s="34" t="s">
        <v>984</v>
      </c>
      <c r="I3612" s="34" t="s">
        <v>2285</v>
      </c>
      <c r="J3612" s="36">
        <v>43892</v>
      </c>
      <c r="K3612" s="36">
        <v>44622</v>
      </c>
      <c r="L3612" s="34" t="s">
        <v>11436</v>
      </c>
      <c r="M3612" s="34" t="s">
        <v>772</v>
      </c>
      <c r="N3612" s="34" t="s">
        <v>723</v>
      </c>
      <c r="O3612" s="34" t="s">
        <v>2967</v>
      </c>
      <c r="P3612" s="34" t="s">
        <v>713</v>
      </c>
      <c r="Q3612" s="34" t="s">
        <v>760</v>
      </c>
      <c r="R3612" s="34" t="s">
        <v>832</v>
      </c>
    </row>
    <row r="3613" spans="1:18" x14ac:dyDescent="0.25">
      <c r="A3613" s="31" t="s">
        <v>27145</v>
      </c>
      <c r="B3613" s="32" t="s">
        <v>11437</v>
      </c>
      <c r="C3613" s="32" t="s">
        <v>703</v>
      </c>
      <c r="D3613" s="35">
        <v>42277</v>
      </c>
      <c r="E3613" s="32" t="s">
        <v>704</v>
      </c>
      <c r="F3613" s="32" t="s">
        <v>705</v>
      </c>
      <c r="G3613" s="32" t="s">
        <v>11438</v>
      </c>
      <c r="H3613" s="32" t="s">
        <v>769</v>
      </c>
      <c r="I3613" s="32" t="s">
        <v>770</v>
      </c>
      <c r="J3613" s="35">
        <v>43873</v>
      </c>
      <c r="K3613" s="35">
        <v>44604</v>
      </c>
      <c r="L3613" s="32" t="s">
        <v>11439</v>
      </c>
      <c r="M3613" s="32" t="s">
        <v>710</v>
      </c>
      <c r="N3613" s="32" t="s">
        <v>778</v>
      </c>
      <c r="O3613" s="32" t="s">
        <v>712</v>
      </c>
      <c r="P3613" s="32" t="s">
        <v>713</v>
      </c>
      <c r="Q3613" s="32" t="s">
        <v>10228</v>
      </c>
      <c r="R3613" s="32" t="s">
        <v>10228</v>
      </c>
    </row>
    <row r="3614" spans="1:18" x14ac:dyDescent="0.25">
      <c r="A3614" s="33" t="s">
        <v>27670</v>
      </c>
      <c r="B3614" s="34" t="s">
        <v>11440</v>
      </c>
      <c r="C3614" s="34" t="s">
        <v>703</v>
      </c>
      <c r="D3614" s="36">
        <v>42293</v>
      </c>
      <c r="E3614" s="34" t="s">
        <v>704</v>
      </c>
      <c r="F3614" s="34" t="s">
        <v>705</v>
      </c>
      <c r="G3614" s="34" t="s">
        <v>11441</v>
      </c>
      <c r="H3614" s="34" t="s">
        <v>769</v>
      </c>
      <c r="I3614" s="34" t="s">
        <v>770</v>
      </c>
      <c r="J3614" s="36">
        <v>43910</v>
      </c>
      <c r="K3614" s="36">
        <v>44640</v>
      </c>
      <c r="L3614" s="34" t="s">
        <v>11442</v>
      </c>
      <c r="M3614" s="34" t="s">
        <v>710</v>
      </c>
      <c r="N3614" s="34" t="s">
        <v>778</v>
      </c>
      <c r="O3614" s="34" t="s">
        <v>712</v>
      </c>
      <c r="P3614" s="34" t="s">
        <v>713</v>
      </c>
      <c r="Q3614" s="34" t="s">
        <v>743</v>
      </c>
      <c r="R3614" s="34" t="s">
        <v>10228</v>
      </c>
    </row>
    <row r="3615" spans="1:18" x14ac:dyDescent="0.25">
      <c r="A3615" s="31" t="s">
        <v>27390</v>
      </c>
      <c r="B3615" s="32" t="s">
        <v>11443</v>
      </c>
      <c r="C3615" s="32" t="s">
        <v>703</v>
      </c>
      <c r="D3615" s="35">
        <v>42300</v>
      </c>
      <c r="E3615" s="32" t="s">
        <v>704</v>
      </c>
      <c r="F3615" s="32" t="s">
        <v>705</v>
      </c>
      <c r="G3615" s="32" t="s">
        <v>11444</v>
      </c>
      <c r="H3615" s="32" t="s">
        <v>769</v>
      </c>
      <c r="I3615" s="32" t="s">
        <v>2165</v>
      </c>
      <c r="J3615" s="35">
        <v>43866</v>
      </c>
      <c r="K3615" s="35">
        <v>44597</v>
      </c>
      <c r="L3615" s="32" t="s">
        <v>11445</v>
      </c>
      <c r="M3615" s="32" t="s">
        <v>718</v>
      </c>
      <c r="N3615" s="32" t="s">
        <v>723</v>
      </c>
      <c r="O3615" s="32" t="s">
        <v>712</v>
      </c>
      <c r="P3615" s="32" t="s">
        <v>832</v>
      </c>
      <c r="Q3615" s="32" t="s">
        <v>10228</v>
      </c>
      <c r="R3615" s="32" t="s">
        <v>10228</v>
      </c>
    </row>
    <row r="3616" spans="1:18" x14ac:dyDescent="0.25">
      <c r="A3616" s="33" t="s">
        <v>27672</v>
      </c>
      <c r="B3616" s="34" t="s">
        <v>11446</v>
      </c>
      <c r="C3616" s="34" t="s">
        <v>703</v>
      </c>
      <c r="D3616" s="36">
        <v>42304</v>
      </c>
      <c r="E3616" s="34" t="s">
        <v>704</v>
      </c>
      <c r="F3616" s="34" t="s">
        <v>705</v>
      </c>
      <c r="G3616" s="34" t="s">
        <v>1978</v>
      </c>
      <c r="H3616" s="34" t="s">
        <v>998</v>
      </c>
      <c r="I3616" s="34" t="s">
        <v>1979</v>
      </c>
      <c r="J3616" s="36">
        <v>43913</v>
      </c>
      <c r="K3616" s="36">
        <v>44643</v>
      </c>
      <c r="L3616" s="34" t="s">
        <v>11447</v>
      </c>
      <c r="M3616" s="34" t="s">
        <v>718</v>
      </c>
      <c r="N3616" s="34" t="s">
        <v>778</v>
      </c>
      <c r="O3616" s="34" t="s">
        <v>11448</v>
      </c>
      <c r="P3616" s="34" t="s">
        <v>889</v>
      </c>
      <c r="Q3616" s="34" t="s">
        <v>10228</v>
      </c>
      <c r="R3616" s="34" t="s">
        <v>10228</v>
      </c>
    </row>
    <row r="3617" spans="1:18" x14ac:dyDescent="0.25">
      <c r="A3617" s="31" t="s">
        <v>27251</v>
      </c>
      <c r="B3617" s="32" t="s">
        <v>11449</v>
      </c>
      <c r="C3617" s="32" t="s">
        <v>703</v>
      </c>
      <c r="D3617" s="35">
        <v>42307</v>
      </c>
      <c r="E3617" s="32" t="s">
        <v>704</v>
      </c>
      <c r="F3617" s="32" t="s">
        <v>705</v>
      </c>
      <c r="G3617" s="32" t="s">
        <v>11450</v>
      </c>
      <c r="H3617" s="32" t="s">
        <v>707</v>
      </c>
      <c r="I3617" s="32" t="s">
        <v>11451</v>
      </c>
      <c r="J3617" s="35">
        <v>43843</v>
      </c>
      <c r="K3617" s="35">
        <v>44574</v>
      </c>
      <c r="L3617" s="32" t="s">
        <v>11452</v>
      </c>
      <c r="M3617" s="32" t="s">
        <v>710</v>
      </c>
      <c r="N3617" s="32" t="s">
        <v>749</v>
      </c>
      <c r="O3617" s="32" t="s">
        <v>755</v>
      </c>
      <c r="P3617" s="32" t="s">
        <v>876</v>
      </c>
      <c r="Q3617" s="32" t="s">
        <v>10228</v>
      </c>
      <c r="R3617" s="32" t="s">
        <v>10228</v>
      </c>
    </row>
    <row r="3618" spans="1:18" x14ac:dyDescent="0.25">
      <c r="A3618" s="33" t="s">
        <v>27674</v>
      </c>
      <c r="B3618" s="34" t="s">
        <v>11453</v>
      </c>
      <c r="C3618" s="34" t="s">
        <v>703</v>
      </c>
      <c r="D3618" s="36">
        <v>42307</v>
      </c>
      <c r="E3618" s="34" t="s">
        <v>704</v>
      </c>
      <c r="F3618" s="34" t="s">
        <v>705</v>
      </c>
      <c r="G3618" s="34" t="s">
        <v>2203</v>
      </c>
      <c r="H3618" s="34" t="s">
        <v>769</v>
      </c>
      <c r="I3618" s="34" t="s">
        <v>2204</v>
      </c>
      <c r="J3618" s="36">
        <v>43874</v>
      </c>
      <c r="K3618" s="36">
        <v>44605</v>
      </c>
      <c r="L3618" s="34" t="s">
        <v>11454</v>
      </c>
      <c r="M3618" s="34" t="s">
        <v>710</v>
      </c>
      <c r="N3618" s="34" t="s">
        <v>749</v>
      </c>
      <c r="O3618" s="34" t="s">
        <v>5871</v>
      </c>
      <c r="P3618" s="34" t="s">
        <v>713</v>
      </c>
      <c r="Q3618" s="34" t="s">
        <v>10228</v>
      </c>
      <c r="R3618" s="34" t="s">
        <v>10228</v>
      </c>
    </row>
    <row r="3619" spans="1:18" x14ac:dyDescent="0.25">
      <c r="A3619" s="31" t="s">
        <v>27392</v>
      </c>
      <c r="B3619" s="32" t="s">
        <v>11455</v>
      </c>
      <c r="C3619" s="32" t="s">
        <v>703</v>
      </c>
      <c r="D3619" s="35">
        <v>42312</v>
      </c>
      <c r="E3619" s="32" t="s">
        <v>704</v>
      </c>
      <c r="F3619" s="32" t="s">
        <v>705</v>
      </c>
      <c r="G3619" s="32" t="s">
        <v>11456</v>
      </c>
      <c r="H3619" s="32" t="s">
        <v>707</v>
      </c>
      <c r="I3619" s="32" t="s">
        <v>11457</v>
      </c>
      <c r="J3619" s="35">
        <v>43920</v>
      </c>
      <c r="K3619" s="35">
        <v>44650</v>
      </c>
      <c r="L3619" s="32" t="s">
        <v>11458</v>
      </c>
      <c r="M3619" s="32" t="s">
        <v>729</v>
      </c>
      <c r="N3619" s="32" t="s">
        <v>723</v>
      </c>
      <c r="O3619" s="32" t="s">
        <v>773</v>
      </c>
      <c r="P3619" s="32" t="s">
        <v>713</v>
      </c>
      <c r="Q3619" s="32" t="s">
        <v>10228</v>
      </c>
      <c r="R3619" s="32" t="s">
        <v>10228</v>
      </c>
    </row>
    <row r="3620" spans="1:18" x14ac:dyDescent="0.25">
      <c r="A3620" s="33" t="s">
        <v>27676</v>
      </c>
      <c r="B3620" s="34" t="s">
        <v>11459</v>
      </c>
      <c r="C3620" s="34" t="s">
        <v>808</v>
      </c>
      <c r="D3620" s="36">
        <v>42320</v>
      </c>
      <c r="E3620" s="34" t="s">
        <v>704</v>
      </c>
      <c r="F3620" s="34" t="s">
        <v>705</v>
      </c>
      <c r="G3620" s="34" t="s">
        <v>11460</v>
      </c>
      <c r="H3620" s="34" t="s">
        <v>769</v>
      </c>
      <c r="I3620" s="34" t="s">
        <v>3900</v>
      </c>
      <c r="J3620" s="36">
        <v>43874</v>
      </c>
      <c r="K3620" s="36">
        <v>44605</v>
      </c>
      <c r="L3620" s="34" t="s">
        <v>11461</v>
      </c>
      <c r="M3620" s="34" t="s">
        <v>710</v>
      </c>
      <c r="N3620" s="34" t="s">
        <v>711</v>
      </c>
      <c r="O3620" s="34" t="s">
        <v>712</v>
      </c>
      <c r="P3620" s="34" t="s">
        <v>713</v>
      </c>
      <c r="Q3620" s="34" t="s">
        <v>10228</v>
      </c>
      <c r="R3620" s="34" t="s">
        <v>10228</v>
      </c>
    </row>
    <row r="3621" spans="1:18" x14ac:dyDescent="0.25">
      <c r="A3621" s="31" t="s">
        <v>27181</v>
      </c>
      <c r="B3621" s="32" t="s">
        <v>11462</v>
      </c>
      <c r="C3621" s="32" t="s">
        <v>703</v>
      </c>
      <c r="D3621" s="35">
        <v>42324</v>
      </c>
      <c r="E3621" s="32" t="s">
        <v>704</v>
      </c>
      <c r="F3621" s="32" t="s">
        <v>705</v>
      </c>
      <c r="G3621" s="32" t="s">
        <v>11463</v>
      </c>
      <c r="H3621" s="32" t="s">
        <v>804</v>
      </c>
      <c r="I3621" s="32" t="s">
        <v>870</v>
      </c>
      <c r="J3621" s="35">
        <v>43917</v>
      </c>
      <c r="K3621" s="35">
        <v>44647</v>
      </c>
      <c r="L3621" s="32" t="s">
        <v>11464</v>
      </c>
      <c r="M3621" s="32" t="s">
        <v>718</v>
      </c>
      <c r="N3621" s="32" t="s">
        <v>749</v>
      </c>
      <c r="O3621" s="32" t="s">
        <v>712</v>
      </c>
      <c r="P3621" s="32" t="s">
        <v>713</v>
      </c>
      <c r="Q3621" s="32" t="s">
        <v>832</v>
      </c>
      <c r="R3621" s="32" t="s">
        <v>10228</v>
      </c>
    </row>
    <row r="3622" spans="1:18" x14ac:dyDescent="0.25">
      <c r="A3622" s="33" t="s">
        <v>27678</v>
      </c>
      <c r="B3622" s="34" t="s">
        <v>11465</v>
      </c>
      <c r="C3622" s="34" t="s">
        <v>703</v>
      </c>
      <c r="D3622" s="36">
        <v>42339</v>
      </c>
      <c r="E3622" s="34" t="s">
        <v>704</v>
      </c>
      <c r="F3622" s="34" t="s">
        <v>705</v>
      </c>
      <c r="G3622" s="34" t="s">
        <v>7288</v>
      </c>
      <c r="H3622" s="34" t="s">
        <v>752</v>
      </c>
      <c r="I3622" s="34" t="s">
        <v>7289</v>
      </c>
      <c r="J3622" s="36">
        <v>43908</v>
      </c>
      <c r="K3622" s="36">
        <v>44638</v>
      </c>
      <c r="L3622" s="34" t="s">
        <v>11466</v>
      </c>
      <c r="M3622" s="34" t="s">
        <v>772</v>
      </c>
      <c r="N3622" s="34" t="s">
        <v>749</v>
      </c>
      <c r="O3622" s="34" t="s">
        <v>712</v>
      </c>
      <c r="P3622" s="34" t="s">
        <v>713</v>
      </c>
      <c r="Q3622" s="34" t="s">
        <v>10228</v>
      </c>
      <c r="R3622" s="34" t="s">
        <v>10228</v>
      </c>
    </row>
    <row r="3623" spans="1:18" x14ac:dyDescent="0.25">
      <c r="A3623" s="31" t="s">
        <v>27394</v>
      </c>
      <c r="B3623" s="32" t="s">
        <v>11467</v>
      </c>
      <c r="C3623" s="32" t="s">
        <v>703</v>
      </c>
      <c r="D3623" s="35">
        <v>42341</v>
      </c>
      <c r="E3623" s="32" t="s">
        <v>704</v>
      </c>
      <c r="F3623" s="32" t="s">
        <v>705</v>
      </c>
      <c r="G3623" s="32" t="s">
        <v>2150</v>
      </c>
      <c r="H3623" s="32" t="s">
        <v>769</v>
      </c>
      <c r="I3623" s="32" t="s">
        <v>2151</v>
      </c>
      <c r="J3623" s="35">
        <v>43879</v>
      </c>
      <c r="K3623" s="35">
        <v>44610</v>
      </c>
      <c r="L3623" s="32" t="s">
        <v>11468</v>
      </c>
      <c r="M3623" s="32" t="s">
        <v>710</v>
      </c>
      <c r="N3623" s="32" t="s">
        <v>711</v>
      </c>
      <c r="O3623" s="32" t="s">
        <v>712</v>
      </c>
      <c r="P3623" s="32" t="s">
        <v>743</v>
      </c>
      <c r="Q3623" s="32" t="s">
        <v>10228</v>
      </c>
      <c r="R3623" s="32" t="s">
        <v>10228</v>
      </c>
    </row>
    <row r="3624" spans="1:18" x14ac:dyDescent="0.25">
      <c r="A3624" s="33" t="s">
        <v>27680</v>
      </c>
      <c r="B3624" s="34" t="s">
        <v>11469</v>
      </c>
      <c r="C3624" s="34" t="s">
        <v>703</v>
      </c>
      <c r="D3624" s="36">
        <v>42361</v>
      </c>
      <c r="E3624" s="34" t="s">
        <v>704</v>
      </c>
      <c r="F3624" s="34" t="s">
        <v>705</v>
      </c>
      <c r="G3624" s="34" t="s">
        <v>11470</v>
      </c>
      <c r="H3624" s="34" t="s">
        <v>707</v>
      </c>
      <c r="I3624" s="34" t="s">
        <v>2063</v>
      </c>
      <c r="J3624" s="36">
        <v>43893</v>
      </c>
      <c r="K3624" s="36">
        <v>44623</v>
      </c>
      <c r="L3624" s="34" t="s">
        <v>11471</v>
      </c>
      <c r="M3624" s="34" t="s">
        <v>710</v>
      </c>
      <c r="N3624" s="34" t="s">
        <v>711</v>
      </c>
      <c r="O3624" s="34" t="s">
        <v>1417</v>
      </c>
      <c r="P3624" s="34" t="s">
        <v>713</v>
      </c>
      <c r="Q3624" s="34" t="s">
        <v>743</v>
      </c>
      <c r="R3624" s="34" t="s">
        <v>10228</v>
      </c>
    </row>
    <row r="3625" spans="1:18" x14ac:dyDescent="0.25">
      <c r="A3625" s="31" t="s">
        <v>27253</v>
      </c>
      <c r="B3625" s="32" t="s">
        <v>11472</v>
      </c>
      <c r="C3625" s="32" t="s">
        <v>703</v>
      </c>
      <c r="D3625" s="35">
        <v>42367</v>
      </c>
      <c r="E3625" s="32" t="s">
        <v>704</v>
      </c>
      <c r="F3625" s="32" t="s">
        <v>705</v>
      </c>
      <c r="G3625" s="32" t="s">
        <v>11473</v>
      </c>
      <c r="H3625" s="32" t="s">
        <v>769</v>
      </c>
      <c r="I3625" s="32" t="s">
        <v>770</v>
      </c>
      <c r="J3625" s="35">
        <v>43913</v>
      </c>
      <c r="K3625" s="35">
        <v>44643</v>
      </c>
      <c r="L3625" s="32" t="s">
        <v>11474</v>
      </c>
      <c r="M3625" s="32" t="s">
        <v>710</v>
      </c>
      <c r="N3625" s="32" t="s">
        <v>749</v>
      </c>
      <c r="O3625" s="32" t="s">
        <v>712</v>
      </c>
      <c r="P3625" s="32" t="s">
        <v>713</v>
      </c>
      <c r="Q3625" s="32" t="s">
        <v>10228</v>
      </c>
      <c r="R3625" s="32" t="s">
        <v>10228</v>
      </c>
    </row>
    <row r="3626" spans="1:18" x14ac:dyDescent="0.25">
      <c r="A3626" s="33" t="s">
        <v>27682</v>
      </c>
      <c r="B3626" s="34" t="s">
        <v>11475</v>
      </c>
      <c r="C3626" s="34" t="s">
        <v>703</v>
      </c>
      <c r="D3626" s="36">
        <v>42356</v>
      </c>
      <c r="E3626" s="34" t="s">
        <v>704</v>
      </c>
      <c r="F3626" s="34" t="s">
        <v>705</v>
      </c>
      <c r="G3626" s="34" t="s">
        <v>11476</v>
      </c>
      <c r="H3626" s="34" t="s">
        <v>740</v>
      </c>
      <c r="I3626" s="34" t="s">
        <v>818</v>
      </c>
      <c r="J3626" s="36">
        <v>43991</v>
      </c>
      <c r="K3626" s="36">
        <v>44721</v>
      </c>
      <c r="L3626" s="34" t="s">
        <v>11477</v>
      </c>
      <c r="M3626" s="34" t="s">
        <v>710</v>
      </c>
      <c r="N3626" s="34" t="s">
        <v>778</v>
      </c>
      <c r="O3626" s="34" t="s">
        <v>712</v>
      </c>
      <c r="P3626" s="34" t="s">
        <v>743</v>
      </c>
      <c r="Q3626" s="34" t="s">
        <v>10228</v>
      </c>
      <c r="R3626" s="34" t="s">
        <v>10228</v>
      </c>
    </row>
    <row r="3627" spans="1:18" x14ac:dyDescent="0.25">
      <c r="A3627" s="31" t="s">
        <v>27396</v>
      </c>
      <c r="B3627" s="32" t="s">
        <v>11478</v>
      </c>
      <c r="C3627" s="32" t="s">
        <v>703</v>
      </c>
      <c r="D3627" s="35">
        <v>42221</v>
      </c>
      <c r="E3627" s="32" t="s">
        <v>704</v>
      </c>
      <c r="F3627" s="32" t="s">
        <v>705</v>
      </c>
      <c r="G3627" s="32" t="s">
        <v>11479</v>
      </c>
      <c r="H3627" s="32" t="s">
        <v>752</v>
      </c>
      <c r="I3627" s="32" t="s">
        <v>1707</v>
      </c>
      <c r="J3627" s="35">
        <v>43983</v>
      </c>
      <c r="K3627" s="35">
        <v>44713</v>
      </c>
      <c r="L3627" s="32" t="s">
        <v>11480</v>
      </c>
      <c r="M3627" s="32" t="s">
        <v>710</v>
      </c>
      <c r="N3627" s="32" t="s">
        <v>778</v>
      </c>
      <c r="O3627" s="32" t="s">
        <v>712</v>
      </c>
      <c r="P3627" s="32" t="s">
        <v>1042</v>
      </c>
      <c r="Q3627" s="32" t="s">
        <v>10228</v>
      </c>
      <c r="R3627" s="32" t="s">
        <v>10228</v>
      </c>
    </row>
    <row r="3628" spans="1:18" x14ac:dyDescent="0.25">
      <c r="A3628" s="33" t="s">
        <v>27684</v>
      </c>
      <c r="B3628" s="34" t="s">
        <v>11481</v>
      </c>
      <c r="C3628" s="34" t="s">
        <v>703</v>
      </c>
      <c r="D3628" s="36">
        <v>42368</v>
      </c>
      <c r="E3628" s="34" t="s">
        <v>704</v>
      </c>
      <c r="F3628" s="34" t="s">
        <v>705</v>
      </c>
      <c r="G3628" s="34" t="s">
        <v>11482</v>
      </c>
      <c r="H3628" s="34" t="s">
        <v>707</v>
      </c>
      <c r="I3628" s="34" t="s">
        <v>721</v>
      </c>
      <c r="J3628" s="36">
        <v>43990</v>
      </c>
      <c r="K3628" s="36">
        <v>44720</v>
      </c>
      <c r="L3628" s="34" t="s">
        <v>11483</v>
      </c>
      <c r="M3628" s="34" t="s">
        <v>710</v>
      </c>
      <c r="N3628" s="34" t="s">
        <v>711</v>
      </c>
      <c r="O3628" s="34" t="s">
        <v>755</v>
      </c>
      <c r="P3628" s="34" t="s">
        <v>713</v>
      </c>
      <c r="Q3628" s="34" t="s">
        <v>10228</v>
      </c>
      <c r="R3628" s="34" t="s">
        <v>10228</v>
      </c>
    </row>
    <row r="3629" spans="1:18" x14ac:dyDescent="0.25">
      <c r="A3629" s="31" t="s">
        <v>27119</v>
      </c>
      <c r="B3629" s="32" t="s">
        <v>11484</v>
      </c>
      <c r="C3629" s="32" t="s">
        <v>808</v>
      </c>
      <c r="D3629" s="35">
        <v>42359</v>
      </c>
      <c r="E3629" s="32" t="s">
        <v>704</v>
      </c>
      <c r="F3629" s="32" t="s">
        <v>705</v>
      </c>
      <c r="G3629" s="32" t="s">
        <v>11485</v>
      </c>
      <c r="H3629" s="32" t="s">
        <v>804</v>
      </c>
      <c r="I3629" s="32" t="s">
        <v>2243</v>
      </c>
      <c r="J3629" s="35">
        <v>43984</v>
      </c>
      <c r="K3629" s="35">
        <v>44714</v>
      </c>
      <c r="L3629" s="32" t="s">
        <v>11486</v>
      </c>
      <c r="M3629" s="32" t="s">
        <v>710</v>
      </c>
      <c r="N3629" s="32" t="s">
        <v>711</v>
      </c>
      <c r="O3629" s="32" t="s">
        <v>712</v>
      </c>
      <c r="P3629" s="32" t="s">
        <v>833</v>
      </c>
      <c r="Q3629" s="32" t="s">
        <v>713</v>
      </c>
      <c r="R3629" s="32" t="s">
        <v>1042</v>
      </c>
    </row>
    <row r="3630" spans="1:18" x14ac:dyDescent="0.25">
      <c r="A3630" s="33" t="s">
        <v>27686</v>
      </c>
      <c r="B3630" s="34" t="s">
        <v>11487</v>
      </c>
      <c r="C3630" s="34" t="s">
        <v>703</v>
      </c>
      <c r="D3630" s="36">
        <v>42356</v>
      </c>
      <c r="E3630" s="34" t="s">
        <v>704</v>
      </c>
      <c r="F3630" s="34" t="s">
        <v>705</v>
      </c>
      <c r="G3630" s="34" t="s">
        <v>11488</v>
      </c>
      <c r="H3630" s="34" t="s">
        <v>752</v>
      </c>
      <c r="I3630" s="34" t="s">
        <v>846</v>
      </c>
      <c r="J3630" s="36">
        <v>43977</v>
      </c>
      <c r="K3630" s="36">
        <v>44707</v>
      </c>
      <c r="L3630" s="34" t="s">
        <v>11489</v>
      </c>
      <c r="M3630" s="34" t="s">
        <v>710</v>
      </c>
      <c r="N3630" s="34" t="s">
        <v>711</v>
      </c>
      <c r="O3630" s="34" t="s">
        <v>712</v>
      </c>
      <c r="P3630" s="34" t="s">
        <v>713</v>
      </c>
      <c r="Q3630" s="34" t="s">
        <v>10228</v>
      </c>
      <c r="R3630" s="34" t="s">
        <v>10228</v>
      </c>
    </row>
    <row r="3631" spans="1:18" x14ac:dyDescent="0.25">
      <c r="A3631" s="31" t="s">
        <v>27398</v>
      </c>
      <c r="B3631" s="32" t="s">
        <v>11490</v>
      </c>
      <c r="C3631" s="32" t="s">
        <v>703</v>
      </c>
      <c r="D3631" s="35">
        <v>42354</v>
      </c>
      <c r="E3631" s="32" t="s">
        <v>704</v>
      </c>
      <c r="F3631" s="32" t="s">
        <v>705</v>
      </c>
      <c r="G3631" s="32" t="s">
        <v>11491</v>
      </c>
      <c r="H3631" s="32" t="s">
        <v>707</v>
      </c>
      <c r="I3631" s="32" t="s">
        <v>2371</v>
      </c>
      <c r="J3631" s="35">
        <v>43969</v>
      </c>
      <c r="K3631" s="35">
        <v>44699</v>
      </c>
      <c r="L3631" s="32" t="s">
        <v>11492</v>
      </c>
      <c r="M3631" s="32" t="s">
        <v>729</v>
      </c>
      <c r="N3631" s="32" t="s">
        <v>778</v>
      </c>
      <c r="O3631" s="32" t="s">
        <v>712</v>
      </c>
      <c r="P3631" s="32" t="s">
        <v>713</v>
      </c>
      <c r="Q3631" s="32" t="s">
        <v>10228</v>
      </c>
      <c r="R3631" s="32" t="s">
        <v>10228</v>
      </c>
    </row>
    <row r="3632" spans="1:18" x14ac:dyDescent="0.25">
      <c r="A3632" s="33" t="s">
        <v>27688</v>
      </c>
      <c r="B3632" s="34" t="s">
        <v>11493</v>
      </c>
      <c r="C3632" s="34" t="s">
        <v>703</v>
      </c>
      <c r="D3632" s="36">
        <v>42352</v>
      </c>
      <c r="E3632" s="34" t="s">
        <v>704</v>
      </c>
      <c r="F3632" s="34" t="s">
        <v>705</v>
      </c>
      <c r="G3632" s="34" t="s">
        <v>11494</v>
      </c>
      <c r="H3632" s="34" t="s">
        <v>1286</v>
      </c>
      <c r="I3632" s="34" t="s">
        <v>2313</v>
      </c>
      <c r="J3632" s="36">
        <v>43928</v>
      </c>
      <c r="K3632" s="36">
        <v>44658</v>
      </c>
      <c r="L3632" s="34" t="s">
        <v>11495</v>
      </c>
      <c r="M3632" s="34" t="s">
        <v>729</v>
      </c>
      <c r="N3632" s="34" t="s">
        <v>711</v>
      </c>
      <c r="O3632" s="34" t="s">
        <v>712</v>
      </c>
      <c r="P3632" s="34" t="s">
        <v>833</v>
      </c>
      <c r="Q3632" s="34" t="s">
        <v>10228</v>
      </c>
      <c r="R3632" s="34" t="s">
        <v>10228</v>
      </c>
    </row>
    <row r="3633" spans="1:18" x14ac:dyDescent="0.25">
      <c r="A3633" s="31" t="s">
        <v>27255</v>
      </c>
      <c r="B3633" s="32" t="s">
        <v>11496</v>
      </c>
      <c r="C3633" s="32" t="s">
        <v>703</v>
      </c>
      <c r="D3633" s="35">
        <v>42349</v>
      </c>
      <c r="E3633" s="32" t="s">
        <v>704</v>
      </c>
      <c r="F3633" s="32" t="s">
        <v>705</v>
      </c>
      <c r="G3633" s="32" t="s">
        <v>1810</v>
      </c>
      <c r="H3633" s="32" t="s">
        <v>998</v>
      </c>
      <c r="I3633" s="32" t="s">
        <v>1811</v>
      </c>
      <c r="J3633" s="35">
        <v>43965</v>
      </c>
      <c r="K3633" s="35">
        <v>44695</v>
      </c>
      <c r="L3633" s="32" t="s">
        <v>11497</v>
      </c>
      <c r="M3633" s="32" t="s">
        <v>710</v>
      </c>
      <c r="N3633" s="32" t="s">
        <v>711</v>
      </c>
      <c r="O3633" s="32" t="s">
        <v>712</v>
      </c>
      <c r="P3633" s="32" t="s">
        <v>743</v>
      </c>
      <c r="Q3633" s="32" t="s">
        <v>889</v>
      </c>
      <c r="R3633" s="32" t="s">
        <v>833</v>
      </c>
    </row>
    <row r="3634" spans="1:18" x14ac:dyDescent="0.25">
      <c r="A3634" s="33" t="s">
        <v>27690</v>
      </c>
      <c r="B3634" s="34" t="s">
        <v>11498</v>
      </c>
      <c r="C3634" s="34" t="s">
        <v>703</v>
      </c>
      <c r="D3634" s="36">
        <v>42348</v>
      </c>
      <c r="E3634" s="34" t="s">
        <v>704</v>
      </c>
      <c r="F3634" s="34" t="s">
        <v>705</v>
      </c>
      <c r="G3634" s="34" t="s">
        <v>11499</v>
      </c>
      <c r="H3634" s="34" t="s">
        <v>984</v>
      </c>
      <c r="I3634" s="34" t="s">
        <v>11311</v>
      </c>
      <c r="J3634" s="36">
        <v>43951</v>
      </c>
      <c r="K3634" s="36">
        <v>44681</v>
      </c>
      <c r="L3634" s="34" t="s">
        <v>11500</v>
      </c>
      <c r="M3634" s="34" t="s">
        <v>710</v>
      </c>
      <c r="N3634" s="34" t="s">
        <v>749</v>
      </c>
      <c r="O3634" s="34" t="s">
        <v>712</v>
      </c>
      <c r="P3634" s="34" t="s">
        <v>713</v>
      </c>
      <c r="Q3634" s="34" t="s">
        <v>10228</v>
      </c>
      <c r="R3634" s="34" t="s">
        <v>10228</v>
      </c>
    </row>
    <row r="3635" spans="1:18" x14ac:dyDescent="0.25">
      <c r="A3635" s="31" t="s">
        <v>27400</v>
      </c>
      <c r="B3635" s="32" t="s">
        <v>11501</v>
      </c>
      <c r="C3635" s="32" t="s">
        <v>703</v>
      </c>
      <c r="D3635" s="35">
        <v>42338</v>
      </c>
      <c r="E3635" s="32" t="s">
        <v>704</v>
      </c>
      <c r="F3635" s="32" t="s">
        <v>705</v>
      </c>
      <c r="G3635" s="32" t="s">
        <v>4801</v>
      </c>
      <c r="H3635" s="32" t="s">
        <v>707</v>
      </c>
      <c r="I3635" s="32" t="s">
        <v>4802</v>
      </c>
      <c r="J3635" s="35">
        <v>43921</v>
      </c>
      <c r="K3635" s="35">
        <v>44651</v>
      </c>
      <c r="L3635" s="32" t="s">
        <v>11502</v>
      </c>
      <c r="M3635" s="32" t="s">
        <v>772</v>
      </c>
      <c r="N3635" s="32" t="s">
        <v>711</v>
      </c>
      <c r="O3635" s="32" t="s">
        <v>712</v>
      </c>
      <c r="P3635" s="32" t="s">
        <v>713</v>
      </c>
      <c r="Q3635" s="32" t="s">
        <v>10228</v>
      </c>
      <c r="R3635" s="32" t="s">
        <v>10228</v>
      </c>
    </row>
    <row r="3636" spans="1:18" x14ac:dyDescent="0.25">
      <c r="A3636" s="33" t="s">
        <v>27692</v>
      </c>
      <c r="B3636" s="34" t="s">
        <v>11503</v>
      </c>
      <c r="C3636" s="34" t="s">
        <v>703</v>
      </c>
      <c r="D3636" s="36">
        <v>42338</v>
      </c>
      <c r="E3636" s="34" t="s">
        <v>704</v>
      </c>
      <c r="F3636" s="34" t="s">
        <v>705</v>
      </c>
      <c r="G3636" s="34" t="s">
        <v>11504</v>
      </c>
      <c r="H3636" s="34" t="s">
        <v>789</v>
      </c>
      <c r="I3636" s="34" t="s">
        <v>1369</v>
      </c>
      <c r="J3636" s="36">
        <v>44011</v>
      </c>
      <c r="K3636" s="36">
        <v>44741</v>
      </c>
      <c r="L3636" s="34" t="s">
        <v>11505</v>
      </c>
      <c r="M3636" s="34" t="s">
        <v>718</v>
      </c>
      <c r="N3636" s="34" t="s">
        <v>711</v>
      </c>
      <c r="O3636" s="34" t="s">
        <v>712</v>
      </c>
      <c r="P3636" s="34" t="s">
        <v>713</v>
      </c>
      <c r="Q3636" s="34" t="s">
        <v>10228</v>
      </c>
      <c r="R3636" s="34" t="s">
        <v>10228</v>
      </c>
    </row>
    <row r="3637" spans="1:18" x14ac:dyDescent="0.25">
      <c r="A3637" s="31" t="s">
        <v>27183</v>
      </c>
      <c r="B3637" s="32" t="s">
        <v>11506</v>
      </c>
      <c r="C3637" s="32" t="s">
        <v>703</v>
      </c>
      <c r="D3637" s="35">
        <v>42334</v>
      </c>
      <c r="E3637" s="32" t="s">
        <v>704</v>
      </c>
      <c r="F3637" s="32" t="s">
        <v>705</v>
      </c>
      <c r="G3637" s="32" t="s">
        <v>1035</v>
      </c>
      <c r="H3637" s="32" t="s">
        <v>752</v>
      </c>
      <c r="I3637" s="32" t="s">
        <v>1036</v>
      </c>
      <c r="J3637" s="35">
        <v>43943</v>
      </c>
      <c r="K3637" s="35">
        <v>44673</v>
      </c>
      <c r="L3637" s="32" t="s">
        <v>11507</v>
      </c>
      <c r="M3637" s="32" t="s">
        <v>710</v>
      </c>
      <c r="N3637" s="32" t="s">
        <v>778</v>
      </c>
      <c r="O3637" s="32" t="s">
        <v>712</v>
      </c>
      <c r="P3637" s="32" t="s">
        <v>1042</v>
      </c>
      <c r="Q3637" s="32" t="s">
        <v>10228</v>
      </c>
      <c r="R3637" s="32" t="s">
        <v>10228</v>
      </c>
    </row>
    <row r="3638" spans="1:18" x14ac:dyDescent="0.25">
      <c r="A3638" s="33" t="s">
        <v>27694</v>
      </c>
      <c r="B3638" s="34" t="s">
        <v>11508</v>
      </c>
      <c r="C3638" s="34" t="s">
        <v>734</v>
      </c>
      <c r="D3638" s="36">
        <v>42333</v>
      </c>
      <c r="E3638" s="34" t="s">
        <v>704</v>
      </c>
      <c r="F3638" s="34" t="s">
        <v>705</v>
      </c>
      <c r="G3638" s="34" t="s">
        <v>11509</v>
      </c>
      <c r="H3638" s="34" t="s">
        <v>804</v>
      </c>
      <c r="I3638" s="34" t="s">
        <v>2243</v>
      </c>
      <c r="J3638" s="36">
        <v>43985</v>
      </c>
      <c r="K3638" s="36">
        <v>44715</v>
      </c>
      <c r="L3638" s="34" t="s">
        <v>11510</v>
      </c>
      <c r="M3638" s="34" t="s">
        <v>710</v>
      </c>
      <c r="N3638" s="34" t="s">
        <v>711</v>
      </c>
      <c r="O3638" s="34" t="s">
        <v>712</v>
      </c>
      <c r="P3638" s="34" t="s">
        <v>713</v>
      </c>
      <c r="Q3638" s="34" t="s">
        <v>10228</v>
      </c>
      <c r="R3638" s="34" t="s">
        <v>10228</v>
      </c>
    </row>
    <row r="3639" spans="1:18" x14ac:dyDescent="0.25">
      <c r="A3639" s="31" t="s">
        <v>27402</v>
      </c>
      <c r="B3639" s="32" t="s">
        <v>11511</v>
      </c>
      <c r="C3639" s="32" t="s">
        <v>703</v>
      </c>
      <c r="D3639" s="35">
        <v>42332</v>
      </c>
      <c r="E3639" s="32" t="s">
        <v>704</v>
      </c>
      <c r="F3639" s="32" t="s">
        <v>705</v>
      </c>
      <c r="G3639" s="32" t="s">
        <v>1779</v>
      </c>
      <c r="H3639" s="32" t="s">
        <v>707</v>
      </c>
      <c r="I3639" s="32" t="s">
        <v>1780</v>
      </c>
      <c r="J3639" s="35">
        <v>43991</v>
      </c>
      <c r="K3639" s="35">
        <v>44721</v>
      </c>
      <c r="L3639" s="32" t="s">
        <v>11512</v>
      </c>
      <c r="M3639" s="32" t="s">
        <v>718</v>
      </c>
      <c r="N3639" s="32" t="s">
        <v>723</v>
      </c>
      <c r="O3639" s="32" t="s">
        <v>712</v>
      </c>
      <c r="P3639" s="32" t="s">
        <v>743</v>
      </c>
      <c r="Q3639" s="32" t="s">
        <v>10228</v>
      </c>
      <c r="R3639" s="32" t="s">
        <v>10228</v>
      </c>
    </row>
    <row r="3640" spans="1:18" x14ac:dyDescent="0.25">
      <c r="A3640" s="33" t="s">
        <v>27696</v>
      </c>
      <c r="B3640" s="34" t="s">
        <v>11513</v>
      </c>
      <c r="C3640" s="34" t="s">
        <v>734</v>
      </c>
      <c r="D3640" s="36">
        <v>42331</v>
      </c>
      <c r="E3640" s="34" t="s">
        <v>704</v>
      </c>
      <c r="F3640" s="34" t="s">
        <v>705</v>
      </c>
      <c r="G3640" s="34" t="s">
        <v>11514</v>
      </c>
      <c r="H3640" s="34" t="s">
        <v>707</v>
      </c>
      <c r="I3640" s="34" t="s">
        <v>3668</v>
      </c>
      <c r="J3640" s="36">
        <v>43948</v>
      </c>
      <c r="K3640" s="36">
        <v>44678</v>
      </c>
      <c r="L3640" s="34" t="s">
        <v>11515</v>
      </c>
      <c r="M3640" s="34" t="s">
        <v>729</v>
      </c>
      <c r="N3640" s="34" t="s">
        <v>711</v>
      </c>
      <c r="O3640" s="34" t="s">
        <v>712</v>
      </c>
      <c r="P3640" s="34" t="s">
        <v>833</v>
      </c>
      <c r="Q3640" s="34" t="s">
        <v>10228</v>
      </c>
      <c r="R3640" s="34" t="s">
        <v>10228</v>
      </c>
    </row>
    <row r="3641" spans="1:18" x14ac:dyDescent="0.25">
      <c r="A3641" s="31" t="s">
        <v>27257</v>
      </c>
      <c r="B3641" s="32" t="s">
        <v>11516</v>
      </c>
      <c r="C3641" s="32" t="s">
        <v>703</v>
      </c>
      <c r="D3641" s="35">
        <v>42319</v>
      </c>
      <c r="E3641" s="32" t="s">
        <v>704</v>
      </c>
      <c r="F3641" s="32" t="s">
        <v>705</v>
      </c>
      <c r="G3641" s="32" t="s">
        <v>4079</v>
      </c>
      <c r="H3641" s="32" t="s">
        <v>740</v>
      </c>
      <c r="I3641" s="32" t="s">
        <v>818</v>
      </c>
      <c r="J3641" s="35">
        <v>43977</v>
      </c>
      <c r="K3641" s="35">
        <v>44707</v>
      </c>
      <c r="L3641" s="32" t="s">
        <v>11517</v>
      </c>
      <c r="M3641" s="32" t="s">
        <v>710</v>
      </c>
      <c r="N3641" s="32" t="s">
        <v>778</v>
      </c>
      <c r="O3641" s="32" t="s">
        <v>712</v>
      </c>
      <c r="P3641" s="32" t="s">
        <v>832</v>
      </c>
      <c r="Q3641" s="32" t="s">
        <v>1336</v>
      </c>
      <c r="R3641" s="32" t="s">
        <v>10228</v>
      </c>
    </row>
    <row r="3642" spans="1:18" x14ac:dyDescent="0.25">
      <c r="A3642" s="33" t="s">
        <v>27698</v>
      </c>
      <c r="B3642" s="34" t="s">
        <v>11518</v>
      </c>
      <c r="C3642" s="34" t="s">
        <v>703</v>
      </c>
      <c r="D3642" s="36">
        <v>42320</v>
      </c>
      <c r="E3642" s="34" t="s">
        <v>704</v>
      </c>
      <c r="F3642" s="34" t="s">
        <v>705</v>
      </c>
      <c r="G3642" s="34" t="s">
        <v>965</v>
      </c>
      <c r="H3642" s="34" t="s">
        <v>945</v>
      </c>
      <c r="I3642" s="34" t="s">
        <v>966</v>
      </c>
      <c r="J3642" s="36">
        <v>44011</v>
      </c>
      <c r="K3642" s="36">
        <v>44741</v>
      </c>
      <c r="L3642" s="34" t="s">
        <v>11519</v>
      </c>
      <c r="M3642" s="34" t="s">
        <v>718</v>
      </c>
      <c r="N3642" s="34" t="s">
        <v>723</v>
      </c>
      <c r="O3642" s="34" t="s">
        <v>712</v>
      </c>
      <c r="P3642" s="34" t="s">
        <v>713</v>
      </c>
      <c r="Q3642" s="34" t="s">
        <v>10228</v>
      </c>
      <c r="R3642" s="34" t="s">
        <v>10228</v>
      </c>
    </row>
    <row r="3643" spans="1:18" x14ac:dyDescent="0.25">
      <c r="A3643" s="31" t="s">
        <v>27404</v>
      </c>
      <c r="B3643" s="32" t="s">
        <v>11520</v>
      </c>
      <c r="C3643" s="32" t="s">
        <v>734</v>
      </c>
      <c r="D3643" s="35">
        <v>42319</v>
      </c>
      <c r="E3643" s="32" t="s">
        <v>704</v>
      </c>
      <c r="F3643" s="32" t="s">
        <v>705</v>
      </c>
      <c r="G3643" s="32" t="s">
        <v>11521</v>
      </c>
      <c r="H3643" s="32" t="s">
        <v>1286</v>
      </c>
      <c r="I3643" s="32" t="s">
        <v>2313</v>
      </c>
      <c r="J3643" s="35">
        <v>43922</v>
      </c>
      <c r="K3643" s="35">
        <v>44652</v>
      </c>
      <c r="L3643" s="32" t="s">
        <v>11522</v>
      </c>
      <c r="M3643" s="32" t="s">
        <v>710</v>
      </c>
      <c r="N3643" s="32" t="s">
        <v>711</v>
      </c>
      <c r="O3643" s="32" t="s">
        <v>712</v>
      </c>
      <c r="P3643" s="32" t="s">
        <v>713</v>
      </c>
      <c r="Q3643" s="32" t="s">
        <v>10228</v>
      </c>
      <c r="R3643" s="32" t="s">
        <v>10228</v>
      </c>
    </row>
    <row r="3644" spans="1:18" x14ac:dyDescent="0.25">
      <c r="A3644" s="33" t="s">
        <v>27700</v>
      </c>
      <c r="B3644" s="34" t="s">
        <v>11523</v>
      </c>
      <c r="C3644" s="34" t="s">
        <v>703</v>
      </c>
      <c r="D3644" s="36">
        <v>42318</v>
      </c>
      <c r="E3644" s="34" t="s">
        <v>704</v>
      </c>
      <c r="F3644" s="34" t="s">
        <v>705</v>
      </c>
      <c r="G3644" s="34" t="s">
        <v>11524</v>
      </c>
      <c r="H3644" s="34" t="s">
        <v>707</v>
      </c>
      <c r="I3644" s="34" t="s">
        <v>10666</v>
      </c>
      <c r="J3644" s="36">
        <v>43969</v>
      </c>
      <c r="K3644" s="36">
        <v>44699</v>
      </c>
      <c r="L3644" s="34" t="s">
        <v>11525</v>
      </c>
      <c r="M3644" s="34" t="s">
        <v>772</v>
      </c>
      <c r="N3644" s="34" t="s">
        <v>711</v>
      </c>
      <c r="O3644" s="34" t="s">
        <v>712</v>
      </c>
      <c r="P3644" s="34" t="s">
        <v>713</v>
      </c>
      <c r="Q3644" s="34" t="s">
        <v>10228</v>
      </c>
      <c r="R3644" s="34" t="s">
        <v>10228</v>
      </c>
    </row>
    <row r="3645" spans="1:18" x14ac:dyDescent="0.25">
      <c r="A3645" s="31" t="s">
        <v>27147</v>
      </c>
      <c r="B3645" s="32" t="s">
        <v>11526</v>
      </c>
      <c r="C3645" s="32" t="s">
        <v>703</v>
      </c>
      <c r="D3645" s="35">
        <v>42317</v>
      </c>
      <c r="E3645" s="32" t="s">
        <v>704</v>
      </c>
      <c r="F3645" s="32" t="s">
        <v>705</v>
      </c>
      <c r="G3645" s="32" t="s">
        <v>11527</v>
      </c>
      <c r="H3645" s="32" t="s">
        <v>707</v>
      </c>
      <c r="I3645" s="32" t="s">
        <v>11528</v>
      </c>
      <c r="J3645" s="35">
        <v>44000</v>
      </c>
      <c r="K3645" s="35">
        <v>44730</v>
      </c>
      <c r="L3645" s="32" t="s">
        <v>11529</v>
      </c>
      <c r="M3645" s="32" t="s">
        <v>772</v>
      </c>
      <c r="N3645" s="32" t="s">
        <v>749</v>
      </c>
      <c r="O3645" s="32" t="s">
        <v>712</v>
      </c>
      <c r="P3645" s="32" t="s">
        <v>743</v>
      </c>
      <c r="Q3645" s="32" t="s">
        <v>10228</v>
      </c>
      <c r="R3645" s="32" t="s">
        <v>10228</v>
      </c>
    </row>
    <row r="3646" spans="1:18" x14ac:dyDescent="0.25">
      <c r="A3646" s="33" t="s">
        <v>27702</v>
      </c>
      <c r="B3646" s="34" t="s">
        <v>11530</v>
      </c>
      <c r="C3646" s="34" t="s">
        <v>734</v>
      </c>
      <c r="D3646" s="36">
        <v>42317</v>
      </c>
      <c r="E3646" s="34" t="s">
        <v>704</v>
      </c>
      <c r="F3646" s="34" t="s">
        <v>705</v>
      </c>
      <c r="G3646" s="34" t="s">
        <v>11531</v>
      </c>
      <c r="H3646" s="34" t="s">
        <v>736</v>
      </c>
      <c r="I3646" s="34" t="s">
        <v>712</v>
      </c>
      <c r="J3646" s="36">
        <v>43923</v>
      </c>
      <c r="K3646" s="36">
        <v>44653</v>
      </c>
      <c r="L3646" s="34" t="s">
        <v>11532</v>
      </c>
      <c r="M3646" s="34" t="s">
        <v>710</v>
      </c>
      <c r="N3646" s="34" t="s">
        <v>778</v>
      </c>
      <c r="O3646" s="34" t="s">
        <v>712</v>
      </c>
      <c r="P3646" s="34" t="s">
        <v>713</v>
      </c>
      <c r="Q3646" s="34" t="s">
        <v>10228</v>
      </c>
      <c r="R3646" s="34" t="s">
        <v>10228</v>
      </c>
    </row>
    <row r="3647" spans="1:18" x14ac:dyDescent="0.25">
      <c r="A3647" s="31" t="s">
        <v>27406</v>
      </c>
      <c r="B3647" s="32" t="s">
        <v>11533</v>
      </c>
      <c r="C3647" s="32" t="s">
        <v>734</v>
      </c>
      <c r="D3647" s="35">
        <v>42314</v>
      </c>
      <c r="E3647" s="32" t="s">
        <v>704</v>
      </c>
      <c r="F3647" s="32" t="s">
        <v>705</v>
      </c>
      <c r="G3647" s="32" t="s">
        <v>11534</v>
      </c>
      <c r="H3647" s="32" t="s">
        <v>769</v>
      </c>
      <c r="I3647" s="32" t="s">
        <v>770</v>
      </c>
      <c r="J3647" s="35">
        <v>43992</v>
      </c>
      <c r="K3647" s="35">
        <v>44722</v>
      </c>
      <c r="L3647" s="32" t="s">
        <v>11535</v>
      </c>
      <c r="M3647" s="32" t="s">
        <v>710</v>
      </c>
      <c r="N3647" s="32" t="s">
        <v>711</v>
      </c>
      <c r="O3647" s="32" t="s">
        <v>755</v>
      </c>
      <c r="P3647" s="32" t="s">
        <v>832</v>
      </c>
      <c r="Q3647" s="32" t="s">
        <v>843</v>
      </c>
      <c r="R3647" s="32" t="s">
        <v>743</v>
      </c>
    </row>
    <row r="3648" spans="1:18" x14ac:dyDescent="0.25">
      <c r="A3648" s="33" t="s">
        <v>27704</v>
      </c>
      <c r="B3648" s="34" t="s">
        <v>11536</v>
      </c>
      <c r="C3648" s="34" t="s">
        <v>703</v>
      </c>
      <c r="D3648" s="36">
        <v>42311</v>
      </c>
      <c r="E3648" s="34" t="s">
        <v>704</v>
      </c>
      <c r="F3648" s="34" t="s">
        <v>705</v>
      </c>
      <c r="G3648" s="34" t="s">
        <v>1102</v>
      </c>
      <c r="H3648" s="34" t="s">
        <v>804</v>
      </c>
      <c r="I3648" s="34" t="s">
        <v>1103</v>
      </c>
      <c r="J3648" s="36">
        <v>44006</v>
      </c>
      <c r="K3648" s="36">
        <v>44736</v>
      </c>
      <c r="L3648" s="34" t="s">
        <v>11537</v>
      </c>
      <c r="M3648" s="34" t="s">
        <v>710</v>
      </c>
      <c r="N3648" s="34" t="s">
        <v>711</v>
      </c>
      <c r="O3648" s="34" t="s">
        <v>766</v>
      </c>
      <c r="P3648" s="34" t="s">
        <v>713</v>
      </c>
      <c r="Q3648" s="34" t="s">
        <v>10228</v>
      </c>
      <c r="R3648" s="34" t="s">
        <v>10228</v>
      </c>
    </row>
    <row r="3649" spans="1:18" x14ac:dyDescent="0.25">
      <c r="A3649" s="31" t="s">
        <v>27259</v>
      </c>
      <c r="B3649" s="32" t="s">
        <v>11538</v>
      </c>
      <c r="C3649" s="32" t="s">
        <v>703</v>
      </c>
      <c r="D3649" s="35">
        <v>42307</v>
      </c>
      <c r="E3649" s="32" t="s">
        <v>704</v>
      </c>
      <c r="F3649" s="32" t="s">
        <v>705</v>
      </c>
      <c r="G3649" s="32" t="s">
        <v>11539</v>
      </c>
      <c r="H3649" s="32" t="s">
        <v>707</v>
      </c>
      <c r="I3649" s="32" t="s">
        <v>3124</v>
      </c>
      <c r="J3649" s="35">
        <v>43969</v>
      </c>
      <c r="K3649" s="35">
        <v>44699</v>
      </c>
      <c r="L3649" s="32" t="s">
        <v>11540</v>
      </c>
      <c r="M3649" s="32" t="s">
        <v>710</v>
      </c>
      <c r="N3649" s="32" t="s">
        <v>778</v>
      </c>
      <c r="O3649" s="32" t="s">
        <v>755</v>
      </c>
      <c r="P3649" s="32" t="s">
        <v>713</v>
      </c>
      <c r="Q3649" s="32" t="s">
        <v>10228</v>
      </c>
      <c r="R3649" s="32" t="s">
        <v>10228</v>
      </c>
    </row>
    <row r="3650" spans="1:18" x14ac:dyDescent="0.25">
      <c r="A3650" s="33" t="s">
        <v>27706</v>
      </c>
      <c r="B3650" s="34" t="s">
        <v>11541</v>
      </c>
      <c r="C3650" s="34" t="s">
        <v>703</v>
      </c>
      <c r="D3650" s="36">
        <v>42305</v>
      </c>
      <c r="E3650" s="34" t="s">
        <v>704</v>
      </c>
      <c r="F3650" s="34" t="s">
        <v>705</v>
      </c>
      <c r="G3650" s="34" t="s">
        <v>11542</v>
      </c>
      <c r="H3650" s="34" t="s">
        <v>998</v>
      </c>
      <c r="I3650" s="34" t="s">
        <v>1801</v>
      </c>
      <c r="J3650" s="36">
        <v>43930</v>
      </c>
      <c r="K3650" s="36">
        <v>44660</v>
      </c>
      <c r="L3650" s="34" t="s">
        <v>11543</v>
      </c>
      <c r="M3650" s="34" t="s">
        <v>710</v>
      </c>
      <c r="N3650" s="34" t="s">
        <v>778</v>
      </c>
      <c r="O3650" s="34" t="s">
        <v>773</v>
      </c>
      <c r="P3650" s="34" t="s">
        <v>713</v>
      </c>
      <c r="Q3650" s="34" t="s">
        <v>743</v>
      </c>
      <c r="R3650" s="34" t="s">
        <v>10228</v>
      </c>
    </row>
    <row r="3651" spans="1:18" x14ac:dyDescent="0.25">
      <c r="A3651" s="31" t="s">
        <v>27408</v>
      </c>
      <c r="B3651" s="32" t="s">
        <v>11544</v>
      </c>
      <c r="C3651" s="32" t="s">
        <v>703</v>
      </c>
      <c r="D3651" s="35">
        <v>42305</v>
      </c>
      <c r="E3651" s="32" t="s">
        <v>704</v>
      </c>
      <c r="F3651" s="32" t="s">
        <v>705</v>
      </c>
      <c r="G3651" s="32" t="s">
        <v>7805</v>
      </c>
      <c r="H3651" s="32" t="s">
        <v>707</v>
      </c>
      <c r="I3651" s="32" t="s">
        <v>7806</v>
      </c>
      <c r="J3651" s="35">
        <v>43969</v>
      </c>
      <c r="K3651" s="35">
        <v>44699</v>
      </c>
      <c r="L3651" s="32" t="s">
        <v>11545</v>
      </c>
      <c r="M3651" s="32" t="s">
        <v>729</v>
      </c>
      <c r="N3651" s="32" t="s">
        <v>711</v>
      </c>
      <c r="O3651" s="32" t="s">
        <v>1751</v>
      </c>
      <c r="P3651" s="32" t="s">
        <v>713</v>
      </c>
      <c r="Q3651" s="32" t="s">
        <v>743</v>
      </c>
      <c r="R3651" s="32" t="s">
        <v>10228</v>
      </c>
    </row>
    <row r="3652" spans="1:18" x14ac:dyDescent="0.25">
      <c r="A3652" s="33" t="s">
        <v>27708</v>
      </c>
      <c r="B3652" s="34" t="s">
        <v>11546</v>
      </c>
      <c r="C3652" s="34" t="s">
        <v>703</v>
      </c>
      <c r="D3652" s="36">
        <v>42303</v>
      </c>
      <c r="E3652" s="34" t="s">
        <v>704</v>
      </c>
      <c r="F3652" s="34" t="s">
        <v>705</v>
      </c>
      <c r="G3652" s="34" t="s">
        <v>11547</v>
      </c>
      <c r="H3652" s="34" t="s">
        <v>752</v>
      </c>
      <c r="I3652" s="34" t="s">
        <v>846</v>
      </c>
      <c r="J3652" s="36">
        <v>43965</v>
      </c>
      <c r="K3652" s="36">
        <v>44695</v>
      </c>
      <c r="L3652" s="34" t="s">
        <v>11548</v>
      </c>
      <c r="M3652" s="34" t="s">
        <v>710</v>
      </c>
      <c r="N3652" s="34" t="s">
        <v>711</v>
      </c>
      <c r="O3652" s="34" t="s">
        <v>712</v>
      </c>
      <c r="P3652" s="34" t="s">
        <v>713</v>
      </c>
      <c r="Q3652" s="34" t="s">
        <v>10228</v>
      </c>
      <c r="R3652" s="34" t="s">
        <v>10228</v>
      </c>
    </row>
    <row r="3653" spans="1:18" x14ac:dyDescent="0.25">
      <c r="A3653" s="31" t="s">
        <v>27185</v>
      </c>
      <c r="B3653" s="32" t="s">
        <v>11549</v>
      </c>
      <c r="C3653" s="32" t="s">
        <v>703</v>
      </c>
      <c r="D3653" s="35">
        <v>42300</v>
      </c>
      <c r="E3653" s="32" t="s">
        <v>704</v>
      </c>
      <c r="F3653" s="32" t="s">
        <v>705</v>
      </c>
      <c r="G3653" s="32" t="s">
        <v>11550</v>
      </c>
      <c r="H3653" s="32" t="s">
        <v>707</v>
      </c>
      <c r="I3653" s="32" t="s">
        <v>9436</v>
      </c>
      <c r="J3653" s="35">
        <v>43927</v>
      </c>
      <c r="K3653" s="35">
        <v>44657</v>
      </c>
      <c r="L3653" s="32" t="s">
        <v>11551</v>
      </c>
      <c r="M3653" s="32" t="s">
        <v>710</v>
      </c>
      <c r="N3653" s="32" t="s">
        <v>711</v>
      </c>
      <c r="O3653" s="32" t="s">
        <v>712</v>
      </c>
      <c r="P3653" s="32" t="s">
        <v>713</v>
      </c>
      <c r="Q3653" s="32" t="s">
        <v>10228</v>
      </c>
      <c r="R3653" s="32" t="s">
        <v>10228</v>
      </c>
    </row>
    <row r="3654" spans="1:18" x14ac:dyDescent="0.25">
      <c r="A3654" s="33" t="s">
        <v>27710</v>
      </c>
      <c r="B3654" s="34" t="s">
        <v>11552</v>
      </c>
      <c r="C3654" s="34" t="s">
        <v>734</v>
      </c>
      <c r="D3654" s="36">
        <v>42299</v>
      </c>
      <c r="E3654" s="34" t="s">
        <v>704</v>
      </c>
      <c r="F3654" s="34" t="s">
        <v>705</v>
      </c>
      <c r="G3654" s="34" t="s">
        <v>11553</v>
      </c>
      <c r="H3654" s="34" t="s">
        <v>804</v>
      </c>
      <c r="I3654" s="34" t="s">
        <v>2243</v>
      </c>
      <c r="J3654" s="36">
        <v>43931</v>
      </c>
      <c r="K3654" s="36">
        <v>44661</v>
      </c>
      <c r="L3654" s="34" t="s">
        <v>11554</v>
      </c>
      <c r="M3654" s="34" t="s">
        <v>772</v>
      </c>
      <c r="N3654" s="34" t="s">
        <v>711</v>
      </c>
      <c r="O3654" s="34" t="s">
        <v>712</v>
      </c>
      <c r="P3654" s="34" t="s">
        <v>713</v>
      </c>
      <c r="Q3654" s="34" t="s">
        <v>10228</v>
      </c>
      <c r="R3654" s="34" t="s">
        <v>10228</v>
      </c>
    </row>
    <row r="3655" spans="1:18" x14ac:dyDescent="0.25">
      <c r="A3655" s="31" t="s">
        <v>27410</v>
      </c>
      <c r="B3655" s="32" t="s">
        <v>11555</v>
      </c>
      <c r="C3655" s="32" t="s">
        <v>703</v>
      </c>
      <c r="D3655" s="35">
        <v>42293</v>
      </c>
      <c r="E3655" s="32" t="s">
        <v>704</v>
      </c>
      <c r="F3655" s="32" t="s">
        <v>705</v>
      </c>
      <c r="G3655" s="32" t="s">
        <v>11556</v>
      </c>
      <c r="H3655" s="32" t="s">
        <v>1205</v>
      </c>
      <c r="I3655" s="32" t="s">
        <v>1805</v>
      </c>
      <c r="J3655" s="35">
        <v>43993</v>
      </c>
      <c r="K3655" s="35">
        <v>44723</v>
      </c>
      <c r="L3655" s="32" t="s">
        <v>11557</v>
      </c>
      <c r="M3655" s="32" t="s">
        <v>710</v>
      </c>
      <c r="N3655" s="32" t="s">
        <v>711</v>
      </c>
      <c r="O3655" s="32" t="s">
        <v>712</v>
      </c>
      <c r="P3655" s="32" t="s">
        <v>743</v>
      </c>
      <c r="Q3655" s="32" t="s">
        <v>713</v>
      </c>
      <c r="R3655" s="32" t="s">
        <v>10228</v>
      </c>
    </row>
    <row r="3656" spans="1:18" x14ac:dyDescent="0.25">
      <c r="A3656" s="33" t="s">
        <v>27712</v>
      </c>
      <c r="B3656" s="34" t="s">
        <v>11558</v>
      </c>
      <c r="C3656" s="34" t="s">
        <v>703</v>
      </c>
      <c r="D3656" s="36">
        <v>42296</v>
      </c>
      <c r="E3656" s="34" t="s">
        <v>704</v>
      </c>
      <c r="F3656" s="34" t="s">
        <v>705</v>
      </c>
      <c r="G3656" s="34" t="s">
        <v>4259</v>
      </c>
      <c r="H3656" s="34" t="s">
        <v>789</v>
      </c>
      <c r="I3656" s="34" t="s">
        <v>4260</v>
      </c>
      <c r="J3656" s="36">
        <v>44005</v>
      </c>
      <c r="K3656" s="36">
        <v>44735</v>
      </c>
      <c r="L3656" s="34" t="s">
        <v>11559</v>
      </c>
      <c r="M3656" s="34" t="s">
        <v>718</v>
      </c>
      <c r="N3656" s="34" t="s">
        <v>749</v>
      </c>
      <c r="O3656" s="34" t="s">
        <v>712</v>
      </c>
      <c r="P3656" s="34" t="s">
        <v>832</v>
      </c>
      <c r="Q3656" s="34" t="s">
        <v>10228</v>
      </c>
      <c r="R3656" s="34" t="s">
        <v>10228</v>
      </c>
    </row>
    <row r="3657" spans="1:18" x14ac:dyDescent="0.25">
      <c r="A3657" s="31" t="s">
        <v>27261</v>
      </c>
      <c r="B3657" s="32" t="s">
        <v>11560</v>
      </c>
      <c r="C3657" s="32" t="s">
        <v>703</v>
      </c>
      <c r="D3657" s="35">
        <v>42285</v>
      </c>
      <c r="E3657" s="32" t="s">
        <v>704</v>
      </c>
      <c r="F3657" s="32" t="s">
        <v>705</v>
      </c>
      <c r="G3657" s="32" t="s">
        <v>8828</v>
      </c>
      <c r="H3657" s="32" t="s">
        <v>707</v>
      </c>
      <c r="I3657" s="32" t="s">
        <v>721</v>
      </c>
      <c r="J3657" s="35">
        <v>43922</v>
      </c>
      <c r="K3657" s="35">
        <v>44652</v>
      </c>
      <c r="L3657" s="32" t="s">
        <v>11561</v>
      </c>
      <c r="M3657" s="32" t="s">
        <v>710</v>
      </c>
      <c r="N3657" s="32" t="s">
        <v>711</v>
      </c>
      <c r="O3657" s="32" t="s">
        <v>712</v>
      </c>
      <c r="P3657" s="32" t="s">
        <v>713</v>
      </c>
      <c r="Q3657" s="32" t="s">
        <v>10228</v>
      </c>
      <c r="R3657" s="32" t="s">
        <v>10228</v>
      </c>
    </row>
    <row r="3658" spans="1:18" x14ac:dyDescent="0.25">
      <c r="A3658" s="33" t="s">
        <v>27714</v>
      </c>
      <c r="B3658" s="34" t="s">
        <v>11562</v>
      </c>
      <c r="C3658" s="34" t="s">
        <v>703</v>
      </c>
      <c r="D3658" s="36">
        <v>42285</v>
      </c>
      <c r="E3658" s="34" t="s">
        <v>704</v>
      </c>
      <c r="F3658" s="34" t="s">
        <v>705</v>
      </c>
      <c r="G3658" s="34" t="s">
        <v>7672</v>
      </c>
      <c r="H3658" s="34" t="s">
        <v>752</v>
      </c>
      <c r="I3658" s="34" t="s">
        <v>846</v>
      </c>
      <c r="J3658" s="36">
        <v>43962</v>
      </c>
      <c r="K3658" s="36">
        <v>44692</v>
      </c>
      <c r="L3658" s="34" t="s">
        <v>11563</v>
      </c>
      <c r="M3658" s="34" t="s">
        <v>718</v>
      </c>
      <c r="N3658" s="34" t="s">
        <v>778</v>
      </c>
      <c r="O3658" s="34" t="s">
        <v>712</v>
      </c>
      <c r="P3658" s="34" t="s">
        <v>713</v>
      </c>
      <c r="Q3658" s="34" t="s">
        <v>10228</v>
      </c>
      <c r="R3658" s="34" t="s">
        <v>10228</v>
      </c>
    </row>
    <row r="3659" spans="1:18" x14ac:dyDescent="0.25">
      <c r="A3659" s="31" t="s">
        <v>27412</v>
      </c>
      <c r="B3659" s="32" t="s">
        <v>11564</v>
      </c>
      <c r="C3659" s="32" t="s">
        <v>734</v>
      </c>
      <c r="D3659" s="35">
        <v>42283</v>
      </c>
      <c r="E3659" s="32" t="s">
        <v>704</v>
      </c>
      <c r="F3659" s="32" t="s">
        <v>705</v>
      </c>
      <c r="G3659" s="32" t="s">
        <v>11565</v>
      </c>
      <c r="H3659" s="32" t="s">
        <v>707</v>
      </c>
      <c r="I3659" s="32" t="s">
        <v>11566</v>
      </c>
      <c r="J3659" s="35">
        <v>43964</v>
      </c>
      <c r="K3659" s="35">
        <v>44694</v>
      </c>
      <c r="L3659" s="32" t="s">
        <v>11567</v>
      </c>
      <c r="M3659" s="32" t="s">
        <v>710</v>
      </c>
      <c r="N3659" s="32" t="s">
        <v>778</v>
      </c>
      <c r="O3659" s="32" t="s">
        <v>712</v>
      </c>
      <c r="P3659" s="32" t="s">
        <v>743</v>
      </c>
      <c r="Q3659" s="32" t="s">
        <v>10228</v>
      </c>
      <c r="R3659" s="32" t="s">
        <v>10228</v>
      </c>
    </row>
    <row r="3660" spans="1:18" x14ac:dyDescent="0.25">
      <c r="A3660" s="33" t="s">
        <v>27716</v>
      </c>
      <c r="B3660" s="34" t="s">
        <v>11568</v>
      </c>
      <c r="C3660" s="34" t="s">
        <v>703</v>
      </c>
      <c r="D3660" s="36">
        <v>42279</v>
      </c>
      <c r="E3660" s="34" t="s">
        <v>704</v>
      </c>
      <c r="F3660" s="34" t="s">
        <v>705</v>
      </c>
      <c r="G3660" s="34" t="s">
        <v>9706</v>
      </c>
      <c r="H3660" s="34" t="s">
        <v>736</v>
      </c>
      <c r="I3660" s="34" t="s">
        <v>9707</v>
      </c>
      <c r="J3660" s="36">
        <v>43990</v>
      </c>
      <c r="K3660" s="36">
        <v>44720</v>
      </c>
      <c r="L3660" s="34" t="s">
        <v>11569</v>
      </c>
      <c r="M3660" s="34" t="s">
        <v>710</v>
      </c>
      <c r="N3660" s="34" t="s">
        <v>749</v>
      </c>
      <c r="O3660" s="34" t="s">
        <v>712</v>
      </c>
      <c r="P3660" s="34" t="s">
        <v>713</v>
      </c>
      <c r="Q3660" s="34" t="s">
        <v>10228</v>
      </c>
      <c r="R3660" s="34" t="s">
        <v>10228</v>
      </c>
    </row>
    <row r="3661" spans="1:18" x14ac:dyDescent="0.25">
      <c r="A3661" s="31" t="s">
        <v>27129</v>
      </c>
      <c r="B3661" s="32" t="s">
        <v>11570</v>
      </c>
      <c r="C3661" s="32" t="s">
        <v>703</v>
      </c>
      <c r="D3661" s="35">
        <v>42279</v>
      </c>
      <c r="E3661" s="32" t="s">
        <v>704</v>
      </c>
      <c r="F3661" s="32" t="s">
        <v>705</v>
      </c>
      <c r="G3661" s="32" t="s">
        <v>11571</v>
      </c>
      <c r="H3661" s="32" t="s">
        <v>798</v>
      </c>
      <c r="I3661" s="32" t="s">
        <v>11572</v>
      </c>
      <c r="J3661" s="35">
        <v>44008</v>
      </c>
      <c r="K3661" s="35">
        <v>44738</v>
      </c>
      <c r="L3661" s="32" t="s">
        <v>11573</v>
      </c>
      <c r="M3661" s="32" t="s">
        <v>710</v>
      </c>
      <c r="N3661" s="32" t="s">
        <v>711</v>
      </c>
      <c r="O3661" s="32" t="s">
        <v>712</v>
      </c>
      <c r="P3661" s="32" t="s">
        <v>713</v>
      </c>
      <c r="Q3661" s="32" t="s">
        <v>10228</v>
      </c>
      <c r="R3661" s="32" t="s">
        <v>10228</v>
      </c>
    </row>
    <row r="3662" spans="1:18" x14ac:dyDescent="0.25">
      <c r="A3662" s="33" t="s">
        <v>27718</v>
      </c>
      <c r="B3662" s="34" t="s">
        <v>11574</v>
      </c>
      <c r="C3662" s="34" t="s">
        <v>703</v>
      </c>
      <c r="D3662" s="36">
        <v>42275</v>
      </c>
      <c r="E3662" s="34" t="s">
        <v>704</v>
      </c>
      <c r="F3662" s="34" t="s">
        <v>705</v>
      </c>
      <c r="G3662" s="34" t="s">
        <v>11575</v>
      </c>
      <c r="H3662" s="34" t="s">
        <v>769</v>
      </c>
      <c r="I3662" s="34" t="s">
        <v>770</v>
      </c>
      <c r="J3662" s="36">
        <v>43976</v>
      </c>
      <c r="K3662" s="36">
        <v>44706</v>
      </c>
      <c r="L3662" s="34" t="s">
        <v>11576</v>
      </c>
      <c r="M3662" s="34" t="s">
        <v>710</v>
      </c>
      <c r="N3662" s="34" t="s">
        <v>778</v>
      </c>
      <c r="O3662" s="34" t="s">
        <v>712</v>
      </c>
      <c r="P3662" s="34" t="s">
        <v>713</v>
      </c>
      <c r="Q3662" s="34" t="s">
        <v>10228</v>
      </c>
      <c r="R3662" s="34" t="s">
        <v>10228</v>
      </c>
    </row>
    <row r="3663" spans="1:18" x14ac:dyDescent="0.25">
      <c r="A3663" s="31" t="s">
        <v>27414</v>
      </c>
      <c r="B3663" s="32" t="s">
        <v>11577</v>
      </c>
      <c r="C3663" s="32" t="s">
        <v>703</v>
      </c>
      <c r="D3663" s="35">
        <v>42275</v>
      </c>
      <c r="E3663" s="32" t="s">
        <v>704</v>
      </c>
      <c r="F3663" s="32" t="s">
        <v>705</v>
      </c>
      <c r="G3663" s="32" t="s">
        <v>1978</v>
      </c>
      <c r="H3663" s="32" t="s">
        <v>998</v>
      </c>
      <c r="I3663" s="32" t="s">
        <v>1979</v>
      </c>
      <c r="J3663" s="35">
        <v>44007</v>
      </c>
      <c r="K3663" s="35">
        <v>44737</v>
      </c>
      <c r="L3663" s="32" t="s">
        <v>11578</v>
      </c>
      <c r="M3663" s="32" t="s">
        <v>710</v>
      </c>
      <c r="N3663" s="32" t="s">
        <v>711</v>
      </c>
      <c r="O3663" s="32" t="s">
        <v>773</v>
      </c>
      <c r="P3663" s="32" t="s">
        <v>713</v>
      </c>
      <c r="Q3663" s="32" t="s">
        <v>743</v>
      </c>
      <c r="R3663" s="32" t="s">
        <v>876</v>
      </c>
    </row>
    <row r="3664" spans="1:18" x14ac:dyDescent="0.25">
      <c r="A3664" s="33" t="s">
        <v>27720</v>
      </c>
      <c r="B3664" s="34" t="s">
        <v>11579</v>
      </c>
      <c r="C3664" s="34" t="s">
        <v>703</v>
      </c>
      <c r="D3664" s="36">
        <v>42275</v>
      </c>
      <c r="E3664" s="34" t="s">
        <v>704</v>
      </c>
      <c r="F3664" s="34" t="s">
        <v>705</v>
      </c>
      <c r="G3664" s="34" t="s">
        <v>11580</v>
      </c>
      <c r="H3664" s="34" t="s">
        <v>707</v>
      </c>
      <c r="I3664" s="34" t="s">
        <v>721</v>
      </c>
      <c r="J3664" s="36">
        <v>43998</v>
      </c>
      <c r="K3664" s="36">
        <v>44728</v>
      </c>
      <c r="L3664" s="34" t="s">
        <v>11581</v>
      </c>
      <c r="M3664" s="34" t="s">
        <v>710</v>
      </c>
      <c r="N3664" s="34" t="s">
        <v>723</v>
      </c>
      <c r="O3664" s="34" t="s">
        <v>712</v>
      </c>
      <c r="P3664" s="34" t="s">
        <v>743</v>
      </c>
      <c r="Q3664" s="34" t="s">
        <v>10228</v>
      </c>
      <c r="R3664" s="34" t="s">
        <v>10228</v>
      </c>
    </row>
    <row r="3665" spans="1:18" x14ac:dyDescent="0.25">
      <c r="A3665" s="31" t="s">
        <v>27263</v>
      </c>
      <c r="B3665" s="32" t="s">
        <v>11582</v>
      </c>
      <c r="C3665" s="32" t="s">
        <v>703</v>
      </c>
      <c r="D3665" s="35">
        <v>42271</v>
      </c>
      <c r="E3665" s="32" t="s">
        <v>704</v>
      </c>
      <c r="F3665" s="32" t="s">
        <v>705</v>
      </c>
      <c r="G3665" s="32" t="s">
        <v>11583</v>
      </c>
      <c r="H3665" s="32" t="s">
        <v>736</v>
      </c>
      <c r="I3665" s="32" t="s">
        <v>11584</v>
      </c>
      <c r="J3665" s="35">
        <v>43966</v>
      </c>
      <c r="K3665" s="35">
        <v>44696</v>
      </c>
      <c r="L3665" s="32" t="s">
        <v>11585</v>
      </c>
      <c r="M3665" s="32" t="s">
        <v>710</v>
      </c>
      <c r="N3665" s="32" t="s">
        <v>711</v>
      </c>
      <c r="O3665" s="32" t="s">
        <v>2967</v>
      </c>
      <c r="P3665" s="32" t="s">
        <v>713</v>
      </c>
      <c r="Q3665" s="32" t="s">
        <v>743</v>
      </c>
      <c r="R3665" s="32" t="s">
        <v>10228</v>
      </c>
    </row>
    <row r="3666" spans="1:18" x14ac:dyDescent="0.25">
      <c r="A3666" s="33" t="s">
        <v>27722</v>
      </c>
      <c r="B3666" s="34" t="s">
        <v>11586</v>
      </c>
      <c r="C3666" s="34" t="s">
        <v>703</v>
      </c>
      <c r="D3666" s="36">
        <v>42270</v>
      </c>
      <c r="E3666" s="34" t="s">
        <v>704</v>
      </c>
      <c r="F3666" s="34" t="s">
        <v>705</v>
      </c>
      <c r="G3666" s="34" t="s">
        <v>4111</v>
      </c>
      <c r="H3666" s="34" t="s">
        <v>752</v>
      </c>
      <c r="I3666" s="34" t="s">
        <v>2037</v>
      </c>
      <c r="J3666" s="36">
        <v>43998</v>
      </c>
      <c r="K3666" s="36">
        <v>44728</v>
      </c>
      <c r="L3666" s="34" t="s">
        <v>11587</v>
      </c>
      <c r="M3666" s="34" t="s">
        <v>718</v>
      </c>
      <c r="N3666" s="34" t="s">
        <v>711</v>
      </c>
      <c r="O3666" s="34" t="s">
        <v>712</v>
      </c>
      <c r="P3666" s="34" t="s">
        <v>713</v>
      </c>
      <c r="Q3666" s="34" t="s">
        <v>10228</v>
      </c>
      <c r="R3666" s="34" t="s">
        <v>10228</v>
      </c>
    </row>
    <row r="3667" spans="1:18" x14ac:dyDescent="0.25">
      <c r="A3667" s="31" t="s">
        <v>27416</v>
      </c>
      <c r="B3667" s="32" t="s">
        <v>11588</v>
      </c>
      <c r="C3667" s="32" t="s">
        <v>734</v>
      </c>
      <c r="D3667" s="35">
        <v>42268</v>
      </c>
      <c r="E3667" s="32" t="s">
        <v>704</v>
      </c>
      <c r="F3667" s="32" t="s">
        <v>705</v>
      </c>
      <c r="G3667" s="32" t="s">
        <v>11589</v>
      </c>
      <c r="H3667" s="32" t="s">
        <v>752</v>
      </c>
      <c r="I3667" s="32" t="s">
        <v>846</v>
      </c>
      <c r="J3667" s="35">
        <v>44010</v>
      </c>
      <c r="K3667" s="35">
        <v>44740</v>
      </c>
      <c r="L3667" s="32" t="s">
        <v>11590</v>
      </c>
      <c r="M3667" s="32" t="s">
        <v>710</v>
      </c>
      <c r="N3667" s="32" t="s">
        <v>778</v>
      </c>
      <c r="O3667" s="32" t="s">
        <v>712</v>
      </c>
      <c r="P3667" s="32" t="s">
        <v>833</v>
      </c>
      <c r="Q3667" s="32" t="s">
        <v>10228</v>
      </c>
      <c r="R3667" s="32" t="s">
        <v>10228</v>
      </c>
    </row>
    <row r="3668" spans="1:18" x14ac:dyDescent="0.25">
      <c r="A3668" s="33" t="s">
        <v>27724</v>
      </c>
      <c r="B3668" s="34" t="s">
        <v>11591</v>
      </c>
      <c r="C3668" s="34" t="s">
        <v>703</v>
      </c>
      <c r="D3668" s="36">
        <v>42268</v>
      </c>
      <c r="E3668" s="34" t="s">
        <v>704</v>
      </c>
      <c r="F3668" s="34" t="s">
        <v>705</v>
      </c>
      <c r="G3668" s="34" t="s">
        <v>11592</v>
      </c>
      <c r="H3668" s="34" t="s">
        <v>752</v>
      </c>
      <c r="I3668" s="34" t="s">
        <v>11593</v>
      </c>
      <c r="J3668" s="36">
        <v>43977</v>
      </c>
      <c r="K3668" s="36">
        <v>44707</v>
      </c>
      <c r="L3668" s="34" t="s">
        <v>11594</v>
      </c>
      <c r="M3668" s="34" t="s">
        <v>718</v>
      </c>
      <c r="N3668" s="34" t="s">
        <v>723</v>
      </c>
      <c r="O3668" s="34" t="s">
        <v>755</v>
      </c>
      <c r="P3668" s="34" t="s">
        <v>713</v>
      </c>
      <c r="Q3668" s="34" t="s">
        <v>10228</v>
      </c>
      <c r="R3668" s="34" t="s">
        <v>10228</v>
      </c>
    </row>
    <row r="3669" spans="1:18" x14ac:dyDescent="0.25">
      <c r="A3669" s="31" t="s">
        <v>27187</v>
      </c>
      <c r="B3669" s="32" t="s">
        <v>11595</v>
      </c>
      <c r="C3669" s="32" t="s">
        <v>703</v>
      </c>
      <c r="D3669" s="35">
        <v>42264</v>
      </c>
      <c r="E3669" s="32" t="s">
        <v>704</v>
      </c>
      <c r="F3669" s="32" t="s">
        <v>705</v>
      </c>
      <c r="G3669" s="32" t="s">
        <v>5961</v>
      </c>
      <c r="H3669" s="32" t="s">
        <v>740</v>
      </c>
      <c r="I3669" s="32" t="s">
        <v>5962</v>
      </c>
      <c r="J3669" s="35">
        <v>43976</v>
      </c>
      <c r="K3669" s="35">
        <v>44706</v>
      </c>
      <c r="L3669" s="32" t="s">
        <v>11596</v>
      </c>
      <c r="M3669" s="32" t="s">
        <v>710</v>
      </c>
      <c r="N3669" s="32" t="s">
        <v>749</v>
      </c>
      <c r="O3669" s="32" t="s">
        <v>712</v>
      </c>
      <c r="P3669" s="32" t="s">
        <v>743</v>
      </c>
      <c r="Q3669" s="32" t="s">
        <v>10228</v>
      </c>
      <c r="R3669" s="32" t="s">
        <v>10228</v>
      </c>
    </row>
    <row r="3670" spans="1:18" x14ac:dyDescent="0.25">
      <c r="A3670" s="33" t="s">
        <v>27726</v>
      </c>
      <c r="B3670" s="34" t="s">
        <v>11597</v>
      </c>
      <c r="C3670" s="34" t="s">
        <v>703</v>
      </c>
      <c r="D3670" s="36">
        <v>42263</v>
      </c>
      <c r="E3670" s="34" t="s">
        <v>704</v>
      </c>
      <c r="F3670" s="34" t="s">
        <v>705</v>
      </c>
      <c r="G3670" s="34" t="s">
        <v>11598</v>
      </c>
      <c r="H3670" s="34" t="s">
        <v>740</v>
      </c>
      <c r="I3670" s="34" t="s">
        <v>818</v>
      </c>
      <c r="J3670" s="36">
        <v>43928</v>
      </c>
      <c r="K3670" s="36">
        <v>44658</v>
      </c>
      <c r="L3670" s="34" t="s">
        <v>11599</v>
      </c>
      <c r="M3670" s="34" t="s">
        <v>710</v>
      </c>
      <c r="N3670" s="34" t="s">
        <v>711</v>
      </c>
      <c r="O3670" s="34" t="s">
        <v>712</v>
      </c>
      <c r="P3670" s="34" t="s">
        <v>713</v>
      </c>
      <c r="Q3670" s="34" t="s">
        <v>743</v>
      </c>
      <c r="R3670" s="34" t="s">
        <v>10228</v>
      </c>
    </row>
    <row r="3671" spans="1:18" x14ac:dyDescent="0.25">
      <c r="A3671" s="31" t="s">
        <v>27418</v>
      </c>
      <c r="B3671" s="32" t="s">
        <v>11600</v>
      </c>
      <c r="C3671" s="32" t="s">
        <v>703</v>
      </c>
      <c r="D3671" s="35">
        <v>42261</v>
      </c>
      <c r="E3671" s="32" t="s">
        <v>704</v>
      </c>
      <c r="F3671" s="32" t="s">
        <v>705</v>
      </c>
      <c r="G3671" s="32" t="s">
        <v>11601</v>
      </c>
      <c r="H3671" s="32" t="s">
        <v>707</v>
      </c>
      <c r="I3671" s="32" t="s">
        <v>2599</v>
      </c>
      <c r="J3671" s="35">
        <v>43935</v>
      </c>
      <c r="K3671" s="35">
        <v>44665</v>
      </c>
      <c r="L3671" s="32" t="s">
        <v>11602</v>
      </c>
      <c r="M3671" s="32" t="s">
        <v>710</v>
      </c>
      <c r="N3671" s="32" t="s">
        <v>711</v>
      </c>
      <c r="O3671" s="32" t="s">
        <v>712</v>
      </c>
      <c r="P3671" s="32" t="s">
        <v>713</v>
      </c>
      <c r="Q3671" s="32" t="s">
        <v>10228</v>
      </c>
      <c r="R3671" s="32" t="s">
        <v>10228</v>
      </c>
    </row>
    <row r="3672" spans="1:18" x14ac:dyDescent="0.25">
      <c r="A3672" s="33" t="s">
        <v>27728</v>
      </c>
      <c r="B3672" s="34" t="s">
        <v>11603</v>
      </c>
      <c r="C3672" s="34" t="s">
        <v>703</v>
      </c>
      <c r="D3672" s="36">
        <v>42250</v>
      </c>
      <c r="E3672" s="34" t="s">
        <v>704</v>
      </c>
      <c r="F3672" s="34" t="s">
        <v>705</v>
      </c>
      <c r="G3672" s="34" t="s">
        <v>11604</v>
      </c>
      <c r="H3672" s="34" t="s">
        <v>740</v>
      </c>
      <c r="I3672" s="34" t="s">
        <v>818</v>
      </c>
      <c r="J3672" s="36">
        <v>43930</v>
      </c>
      <c r="K3672" s="36">
        <v>44660</v>
      </c>
      <c r="L3672" s="34" t="s">
        <v>11605</v>
      </c>
      <c r="M3672" s="34" t="s">
        <v>710</v>
      </c>
      <c r="N3672" s="34" t="s">
        <v>749</v>
      </c>
      <c r="O3672" s="34" t="s">
        <v>712</v>
      </c>
      <c r="P3672" s="34" t="s">
        <v>713</v>
      </c>
      <c r="Q3672" s="34" t="s">
        <v>10228</v>
      </c>
      <c r="R3672" s="34" t="s">
        <v>10228</v>
      </c>
    </row>
    <row r="3673" spans="1:18" x14ac:dyDescent="0.25">
      <c r="A3673" s="31" t="s">
        <v>27265</v>
      </c>
      <c r="B3673" s="32" t="s">
        <v>11606</v>
      </c>
      <c r="C3673" s="32" t="s">
        <v>734</v>
      </c>
      <c r="D3673" s="35">
        <v>42258</v>
      </c>
      <c r="E3673" s="32" t="s">
        <v>704</v>
      </c>
      <c r="F3673" s="32" t="s">
        <v>705</v>
      </c>
      <c r="G3673" s="32" t="s">
        <v>11607</v>
      </c>
      <c r="H3673" s="32" t="s">
        <v>752</v>
      </c>
      <c r="I3673" s="32" t="s">
        <v>846</v>
      </c>
      <c r="J3673" s="35">
        <v>43966</v>
      </c>
      <c r="K3673" s="35">
        <v>44696</v>
      </c>
      <c r="L3673" s="32" t="s">
        <v>11608</v>
      </c>
      <c r="M3673" s="32" t="s">
        <v>772</v>
      </c>
      <c r="N3673" s="32" t="s">
        <v>778</v>
      </c>
      <c r="O3673" s="32" t="s">
        <v>755</v>
      </c>
      <c r="P3673" s="32" t="s">
        <v>713</v>
      </c>
      <c r="Q3673" s="32" t="s">
        <v>10228</v>
      </c>
      <c r="R3673" s="32" t="s">
        <v>10228</v>
      </c>
    </row>
    <row r="3674" spans="1:18" x14ac:dyDescent="0.25">
      <c r="A3674" s="33" t="s">
        <v>27730</v>
      </c>
      <c r="B3674" s="34" t="s">
        <v>11609</v>
      </c>
      <c r="C3674" s="34" t="s">
        <v>734</v>
      </c>
      <c r="D3674" s="36">
        <v>42255</v>
      </c>
      <c r="E3674" s="34" t="s">
        <v>704</v>
      </c>
      <c r="F3674" s="34" t="s">
        <v>705</v>
      </c>
      <c r="G3674" s="34" t="s">
        <v>11610</v>
      </c>
      <c r="H3674" s="34" t="s">
        <v>984</v>
      </c>
      <c r="I3674" s="34" t="s">
        <v>11311</v>
      </c>
      <c r="J3674" s="36">
        <v>43985</v>
      </c>
      <c r="K3674" s="36">
        <v>44715</v>
      </c>
      <c r="L3674" s="34" t="s">
        <v>11611</v>
      </c>
      <c r="M3674" s="34" t="s">
        <v>729</v>
      </c>
      <c r="N3674" s="34" t="s">
        <v>778</v>
      </c>
      <c r="O3674" s="34" t="s">
        <v>755</v>
      </c>
      <c r="P3674" s="34" t="s">
        <v>713</v>
      </c>
      <c r="Q3674" s="34" t="s">
        <v>10228</v>
      </c>
      <c r="R3674" s="34" t="s">
        <v>10228</v>
      </c>
    </row>
    <row r="3675" spans="1:18" x14ac:dyDescent="0.25">
      <c r="A3675" s="31" t="s">
        <v>27420</v>
      </c>
      <c r="B3675" s="32" t="s">
        <v>11612</v>
      </c>
      <c r="C3675" s="32" t="s">
        <v>703</v>
      </c>
      <c r="D3675" s="35">
        <v>42256</v>
      </c>
      <c r="E3675" s="32" t="s">
        <v>704</v>
      </c>
      <c r="F3675" s="32" t="s">
        <v>705</v>
      </c>
      <c r="G3675" s="32" t="s">
        <v>11613</v>
      </c>
      <c r="H3675" s="32" t="s">
        <v>769</v>
      </c>
      <c r="I3675" s="32" t="s">
        <v>770</v>
      </c>
      <c r="J3675" s="35">
        <v>43957</v>
      </c>
      <c r="K3675" s="35">
        <v>44687</v>
      </c>
      <c r="L3675" s="32" t="s">
        <v>11614</v>
      </c>
      <c r="M3675" s="32" t="s">
        <v>710</v>
      </c>
      <c r="N3675" s="32" t="s">
        <v>723</v>
      </c>
      <c r="O3675" s="32" t="s">
        <v>712</v>
      </c>
      <c r="P3675" s="32" t="s">
        <v>832</v>
      </c>
      <c r="Q3675" s="32" t="s">
        <v>10228</v>
      </c>
      <c r="R3675" s="32" t="s">
        <v>10228</v>
      </c>
    </row>
    <row r="3676" spans="1:18" x14ac:dyDescent="0.25">
      <c r="A3676" s="33" t="s">
        <v>27732</v>
      </c>
      <c r="B3676" s="34" t="s">
        <v>11615</v>
      </c>
      <c r="C3676" s="34" t="s">
        <v>703</v>
      </c>
      <c r="D3676" s="36">
        <v>42256</v>
      </c>
      <c r="E3676" s="34" t="s">
        <v>704</v>
      </c>
      <c r="F3676" s="34" t="s">
        <v>705</v>
      </c>
      <c r="G3676" s="34" t="s">
        <v>11616</v>
      </c>
      <c r="H3676" s="34" t="s">
        <v>707</v>
      </c>
      <c r="I3676" s="34" t="s">
        <v>7520</v>
      </c>
      <c r="J3676" s="36">
        <v>43963</v>
      </c>
      <c r="K3676" s="36">
        <v>44693</v>
      </c>
      <c r="L3676" s="34" t="s">
        <v>11617</v>
      </c>
      <c r="M3676" s="34" t="s">
        <v>710</v>
      </c>
      <c r="N3676" s="34" t="s">
        <v>711</v>
      </c>
      <c r="O3676" s="34" t="s">
        <v>712</v>
      </c>
      <c r="P3676" s="34" t="s">
        <v>713</v>
      </c>
      <c r="Q3676" s="34" t="s">
        <v>10228</v>
      </c>
      <c r="R3676" s="34" t="s">
        <v>10228</v>
      </c>
    </row>
    <row r="3677" spans="1:18" x14ac:dyDescent="0.25">
      <c r="A3677" s="31" t="s">
        <v>27149</v>
      </c>
      <c r="B3677" s="32" t="s">
        <v>11618</v>
      </c>
      <c r="C3677" s="32" t="s">
        <v>703</v>
      </c>
      <c r="D3677" s="35">
        <v>42255</v>
      </c>
      <c r="E3677" s="32" t="s">
        <v>704</v>
      </c>
      <c r="F3677" s="32" t="s">
        <v>705</v>
      </c>
      <c r="G3677" s="32" t="s">
        <v>11619</v>
      </c>
      <c r="H3677" s="32" t="s">
        <v>752</v>
      </c>
      <c r="I3677" s="32" t="s">
        <v>1220</v>
      </c>
      <c r="J3677" s="35">
        <v>43977</v>
      </c>
      <c r="K3677" s="35">
        <v>44707</v>
      </c>
      <c r="L3677" s="32" t="s">
        <v>11620</v>
      </c>
      <c r="M3677" s="32" t="s">
        <v>710</v>
      </c>
      <c r="N3677" s="32" t="s">
        <v>711</v>
      </c>
      <c r="O3677" s="32" t="s">
        <v>712</v>
      </c>
      <c r="P3677" s="32" t="s">
        <v>743</v>
      </c>
      <c r="Q3677" s="32" t="s">
        <v>713</v>
      </c>
      <c r="R3677" s="32" t="s">
        <v>833</v>
      </c>
    </row>
    <row r="3678" spans="1:18" x14ac:dyDescent="0.25">
      <c r="A3678" s="33" t="s">
        <v>27734</v>
      </c>
      <c r="B3678" s="34" t="s">
        <v>11621</v>
      </c>
      <c r="C3678" s="34" t="s">
        <v>734</v>
      </c>
      <c r="D3678" s="36">
        <v>42255</v>
      </c>
      <c r="E3678" s="34" t="s">
        <v>704</v>
      </c>
      <c r="F3678" s="34" t="s">
        <v>705</v>
      </c>
      <c r="G3678" s="34" t="s">
        <v>11622</v>
      </c>
      <c r="H3678" s="34" t="s">
        <v>752</v>
      </c>
      <c r="I3678" s="34" t="s">
        <v>5148</v>
      </c>
      <c r="J3678" s="36">
        <v>43983</v>
      </c>
      <c r="K3678" s="36">
        <v>44713</v>
      </c>
      <c r="L3678" s="34" t="s">
        <v>11623</v>
      </c>
      <c r="M3678" s="34" t="s">
        <v>710</v>
      </c>
      <c r="N3678" s="34" t="s">
        <v>778</v>
      </c>
      <c r="O3678" s="34" t="s">
        <v>712</v>
      </c>
      <c r="P3678" s="34" t="s">
        <v>713</v>
      </c>
      <c r="Q3678" s="34" t="s">
        <v>10228</v>
      </c>
      <c r="R3678" s="34" t="s">
        <v>10228</v>
      </c>
    </row>
    <row r="3679" spans="1:18" x14ac:dyDescent="0.25">
      <c r="A3679" s="31" t="s">
        <v>27422</v>
      </c>
      <c r="B3679" s="32" t="s">
        <v>11624</v>
      </c>
      <c r="C3679" s="32" t="s">
        <v>703</v>
      </c>
      <c r="D3679" s="35">
        <v>42250</v>
      </c>
      <c r="E3679" s="32" t="s">
        <v>704</v>
      </c>
      <c r="F3679" s="32" t="s">
        <v>705</v>
      </c>
      <c r="G3679" s="32" t="s">
        <v>11625</v>
      </c>
      <c r="H3679" s="32" t="s">
        <v>707</v>
      </c>
      <c r="I3679" s="32" t="s">
        <v>1959</v>
      </c>
      <c r="J3679" s="35">
        <v>43970</v>
      </c>
      <c r="K3679" s="35">
        <v>44700</v>
      </c>
      <c r="L3679" s="32" t="s">
        <v>11626</v>
      </c>
      <c r="M3679" s="32" t="s">
        <v>710</v>
      </c>
      <c r="N3679" s="32" t="s">
        <v>723</v>
      </c>
      <c r="O3679" s="32" t="s">
        <v>712</v>
      </c>
      <c r="P3679" s="32" t="s">
        <v>713</v>
      </c>
      <c r="Q3679" s="32" t="s">
        <v>10228</v>
      </c>
      <c r="R3679" s="32" t="s">
        <v>10228</v>
      </c>
    </row>
    <row r="3680" spans="1:18" x14ac:dyDescent="0.25">
      <c r="A3680" s="33" t="s">
        <v>27736</v>
      </c>
      <c r="B3680" s="34" t="s">
        <v>11627</v>
      </c>
      <c r="C3680" s="34" t="s">
        <v>734</v>
      </c>
      <c r="D3680" s="36">
        <v>42249</v>
      </c>
      <c r="E3680" s="34" t="s">
        <v>704</v>
      </c>
      <c r="F3680" s="34" t="s">
        <v>705</v>
      </c>
      <c r="G3680" s="34" t="s">
        <v>11628</v>
      </c>
      <c r="H3680" s="34" t="s">
        <v>752</v>
      </c>
      <c r="I3680" s="34" t="s">
        <v>846</v>
      </c>
      <c r="J3680" s="36">
        <v>44008</v>
      </c>
      <c r="K3680" s="36">
        <v>44738</v>
      </c>
      <c r="L3680" s="34" t="s">
        <v>11629</v>
      </c>
      <c r="M3680" s="34" t="s">
        <v>710</v>
      </c>
      <c r="N3680" s="34" t="s">
        <v>711</v>
      </c>
      <c r="O3680" s="34" t="s">
        <v>712</v>
      </c>
      <c r="P3680" s="34" t="s">
        <v>1042</v>
      </c>
      <c r="Q3680" s="34" t="s">
        <v>10228</v>
      </c>
      <c r="R3680" s="34" t="s">
        <v>10228</v>
      </c>
    </row>
    <row r="3681" spans="1:18" x14ac:dyDescent="0.25">
      <c r="A3681" s="31" t="s">
        <v>27267</v>
      </c>
      <c r="B3681" s="32" t="s">
        <v>11630</v>
      </c>
      <c r="C3681" s="32" t="s">
        <v>703</v>
      </c>
      <c r="D3681" s="35">
        <v>42244</v>
      </c>
      <c r="E3681" s="32" t="s">
        <v>704</v>
      </c>
      <c r="F3681" s="32" t="s">
        <v>705</v>
      </c>
      <c r="G3681" s="32" t="s">
        <v>11631</v>
      </c>
      <c r="H3681" s="32" t="s">
        <v>984</v>
      </c>
      <c r="I3681" s="32" t="s">
        <v>1060</v>
      </c>
      <c r="J3681" s="35">
        <v>43963</v>
      </c>
      <c r="K3681" s="35">
        <v>44693</v>
      </c>
      <c r="L3681" s="32" t="s">
        <v>11632</v>
      </c>
      <c r="M3681" s="32" t="s">
        <v>710</v>
      </c>
      <c r="N3681" s="32" t="s">
        <v>778</v>
      </c>
      <c r="O3681" s="32" t="s">
        <v>755</v>
      </c>
      <c r="P3681" s="32" t="s">
        <v>713</v>
      </c>
      <c r="Q3681" s="32" t="s">
        <v>10228</v>
      </c>
      <c r="R3681" s="32" t="s">
        <v>10228</v>
      </c>
    </row>
    <row r="3682" spans="1:18" x14ac:dyDescent="0.25">
      <c r="A3682" s="33" t="s">
        <v>27738</v>
      </c>
      <c r="B3682" s="34" t="s">
        <v>11633</v>
      </c>
      <c r="C3682" s="34" t="s">
        <v>808</v>
      </c>
      <c r="D3682" s="36">
        <v>42249</v>
      </c>
      <c r="E3682" s="34" t="s">
        <v>704</v>
      </c>
      <c r="F3682" s="34" t="s">
        <v>705</v>
      </c>
      <c r="G3682" s="34" t="s">
        <v>11634</v>
      </c>
      <c r="H3682" s="34" t="s">
        <v>804</v>
      </c>
      <c r="I3682" s="34" t="s">
        <v>2243</v>
      </c>
      <c r="J3682" s="36">
        <v>43965</v>
      </c>
      <c r="K3682" s="36">
        <v>44695</v>
      </c>
      <c r="L3682" s="34" t="s">
        <v>11635</v>
      </c>
      <c r="M3682" s="34" t="s">
        <v>710</v>
      </c>
      <c r="N3682" s="34" t="s">
        <v>3998</v>
      </c>
      <c r="O3682" s="34" t="s">
        <v>773</v>
      </c>
      <c r="P3682" s="34" t="s">
        <v>842</v>
      </c>
      <c r="Q3682" s="34" t="s">
        <v>10228</v>
      </c>
      <c r="R3682" s="34" t="s">
        <v>10228</v>
      </c>
    </row>
    <row r="3683" spans="1:18" x14ac:dyDescent="0.25">
      <c r="A3683" s="31" t="s">
        <v>27424</v>
      </c>
      <c r="B3683" s="32" t="s">
        <v>11636</v>
      </c>
      <c r="C3683" s="32" t="s">
        <v>703</v>
      </c>
      <c r="D3683" s="35">
        <v>42248</v>
      </c>
      <c r="E3683" s="32" t="s">
        <v>704</v>
      </c>
      <c r="F3683" s="32" t="s">
        <v>705</v>
      </c>
      <c r="G3683" s="32" t="s">
        <v>873</v>
      </c>
      <c r="H3683" s="32" t="s">
        <v>707</v>
      </c>
      <c r="I3683" s="32" t="s">
        <v>874</v>
      </c>
      <c r="J3683" s="35">
        <v>43938</v>
      </c>
      <c r="K3683" s="35">
        <v>44668</v>
      </c>
      <c r="L3683" s="32" t="s">
        <v>11637</v>
      </c>
      <c r="M3683" s="32" t="s">
        <v>718</v>
      </c>
      <c r="N3683" s="32" t="s">
        <v>778</v>
      </c>
      <c r="O3683" s="32" t="s">
        <v>712</v>
      </c>
      <c r="P3683" s="32" t="s">
        <v>713</v>
      </c>
      <c r="Q3683" s="32" t="s">
        <v>10228</v>
      </c>
      <c r="R3683" s="32" t="s">
        <v>10228</v>
      </c>
    </row>
    <row r="3684" spans="1:18" x14ac:dyDescent="0.25">
      <c r="A3684" s="33" t="s">
        <v>27740</v>
      </c>
      <c r="B3684" s="34" t="s">
        <v>11638</v>
      </c>
      <c r="C3684" s="34" t="s">
        <v>703</v>
      </c>
      <c r="D3684" s="36">
        <v>42247</v>
      </c>
      <c r="E3684" s="34" t="s">
        <v>704</v>
      </c>
      <c r="F3684" s="34" t="s">
        <v>705</v>
      </c>
      <c r="G3684" s="34" t="s">
        <v>11639</v>
      </c>
      <c r="H3684" s="34" t="s">
        <v>1262</v>
      </c>
      <c r="I3684" s="34" t="s">
        <v>11640</v>
      </c>
      <c r="J3684" s="36">
        <v>43942</v>
      </c>
      <c r="K3684" s="36">
        <v>44672</v>
      </c>
      <c r="L3684" s="34" t="s">
        <v>11641</v>
      </c>
      <c r="M3684" s="34" t="s">
        <v>710</v>
      </c>
      <c r="N3684" s="34" t="s">
        <v>778</v>
      </c>
      <c r="O3684" s="34" t="s">
        <v>712</v>
      </c>
      <c r="P3684" s="34" t="s">
        <v>713</v>
      </c>
      <c r="Q3684" s="34" t="s">
        <v>10228</v>
      </c>
      <c r="R3684" s="34" t="s">
        <v>10228</v>
      </c>
    </row>
    <row r="3685" spans="1:18" x14ac:dyDescent="0.25">
      <c r="A3685" s="31" t="s">
        <v>27189</v>
      </c>
      <c r="B3685" s="32" t="s">
        <v>11642</v>
      </c>
      <c r="C3685" s="32" t="s">
        <v>703</v>
      </c>
      <c r="D3685" s="35">
        <v>42243</v>
      </c>
      <c r="E3685" s="32" t="s">
        <v>704</v>
      </c>
      <c r="F3685" s="32" t="s">
        <v>705</v>
      </c>
      <c r="G3685" s="32" t="s">
        <v>2302</v>
      </c>
      <c r="H3685" s="32" t="s">
        <v>736</v>
      </c>
      <c r="I3685" s="32" t="s">
        <v>2303</v>
      </c>
      <c r="J3685" s="35">
        <v>43957</v>
      </c>
      <c r="K3685" s="35">
        <v>44687</v>
      </c>
      <c r="L3685" s="32" t="s">
        <v>11643</v>
      </c>
      <c r="M3685" s="32" t="s">
        <v>710</v>
      </c>
      <c r="N3685" s="32" t="s">
        <v>711</v>
      </c>
      <c r="O3685" s="32" t="s">
        <v>712</v>
      </c>
      <c r="P3685" s="32" t="s">
        <v>713</v>
      </c>
      <c r="Q3685" s="32" t="s">
        <v>743</v>
      </c>
      <c r="R3685" s="32" t="s">
        <v>10228</v>
      </c>
    </row>
    <row r="3686" spans="1:18" x14ac:dyDescent="0.25">
      <c r="A3686" s="33" t="s">
        <v>27742</v>
      </c>
      <c r="B3686" s="34" t="s">
        <v>11644</v>
      </c>
      <c r="C3686" s="34" t="s">
        <v>703</v>
      </c>
      <c r="D3686" s="36">
        <v>42243</v>
      </c>
      <c r="E3686" s="34" t="s">
        <v>704</v>
      </c>
      <c r="F3686" s="34" t="s">
        <v>705</v>
      </c>
      <c r="G3686" s="34" t="s">
        <v>7447</v>
      </c>
      <c r="H3686" s="34" t="s">
        <v>707</v>
      </c>
      <c r="I3686" s="34" t="s">
        <v>721</v>
      </c>
      <c r="J3686" s="36">
        <v>43923</v>
      </c>
      <c r="K3686" s="36">
        <v>44653</v>
      </c>
      <c r="L3686" s="34" t="s">
        <v>11645</v>
      </c>
      <c r="M3686" s="34" t="s">
        <v>710</v>
      </c>
      <c r="N3686" s="34" t="s">
        <v>723</v>
      </c>
      <c r="O3686" s="34" t="s">
        <v>712</v>
      </c>
      <c r="P3686" s="34" t="s">
        <v>1042</v>
      </c>
      <c r="Q3686" s="34" t="s">
        <v>1771</v>
      </c>
      <c r="R3686" s="34" t="s">
        <v>10228</v>
      </c>
    </row>
    <row r="3687" spans="1:18" x14ac:dyDescent="0.25">
      <c r="A3687" s="31" t="s">
        <v>27426</v>
      </c>
      <c r="B3687" s="32" t="s">
        <v>11646</v>
      </c>
      <c r="C3687" s="32" t="s">
        <v>703</v>
      </c>
      <c r="D3687" s="35">
        <v>42237</v>
      </c>
      <c r="E3687" s="32" t="s">
        <v>704</v>
      </c>
      <c r="F3687" s="32" t="s">
        <v>705</v>
      </c>
      <c r="G3687" s="32" t="s">
        <v>7815</v>
      </c>
      <c r="H3687" s="32" t="s">
        <v>752</v>
      </c>
      <c r="I3687" s="32" t="s">
        <v>7816</v>
      </c>
      <c r="J3687" s="35">
        <v>43992</v>
      </c>
      <c r="K3687" s="35">
        <v>44722</v>
      </c>
      <c r="L3687" s="32" t="s">
        <v>11647</v>
      </c>
      <c r="M3687" s="32" t="s">
        <v>710</v>
      </c>
      <c r="N3687" s="32" t="s">
        <v>778</v>
      </c>
      <c r="O3687" s="32" t="s">
        <v>712</v>
      </c>
      <c r="P3687" s="32" t="s">
        <v>713</v>
      </c>
      <c r="Q3687" s="32" t="s">
        <v>10228</v>
      </c>
      <c r="R3687" s="32" t="s">
        <v>10228</v>
      </c>
    </row>
    <row r="3688" spans="1:18" x14ac:dyDescent="0.25">
      <c r="A3688" s="33" t="s">
        <v>27744</v>
      </c>
      <c r="B3688" s="34" t="s">
        <v>11648</v>
      </c>
      <c r="C3688" s="34" t="s">
        <v>703</v>
      </c>
      <c r="D3688" s="36">
        <v>42236</v>
      </c>
      <c r="E3688" s="34" t="s">
        <v>704</v>
      </c>
      <c r="F3688" s="34" t="s">
        <v>705</v>
      </c>
      <c r="G3688" s="34" t="s">
        <v>1233</v>
      </c>
      <c r="H3688" s="34" t="s">
        <v>736</v>
      </c>
      <c r="I3688" s="34" t="s">
        <v>1234</v>
      </c>
      <c r="J3688" s="36">
        <v>43990</v>
      </c>
      <c r="K3688" s="36">
        <v>44720</v>
      </c>
      <c r="L3688" s="34" t="s">
        <v>11649</v>
      </c>
      <c r="M3688" s="34" t="s">
        <v>710</v>
      </c>
      <c r="N3688" s="34" t="s">
        <v>711</v>
      </c>
      <c r="O3688" s="34" t="s">
        <v>712</v>
      </c>
      <c r="P3688" s="34" t="s">
        <v>743</v>
      </c>
      <c r="Q3688" s="34" t="s">
        <v>10228</v>
      </c>
      <c r="R3688" s="34" t="s">
        <v>10228</v>
      </c>
    </row>
    <row r="3689" spans="1:18" x14ac:dyDescent="0.25">
      <c r="A3689" s="31" t="s">
        <v>27269</v>
      </c>
      <c r="B3689" s="32" t="s">
        <v>11650</v>
      </c>
      <c r="C3689" s="32" t="s">
        <v>703</v>
      </c>
      <c r="D3689" s="35">
        <v>42235</v>
      </c>
      <c r="E3689" s="32" t="s">
        <v>704</v>
      </c>
      <c r="F3689" s="32" t="s">
        <v>705</v>
      </c>
      <c r="G3689" s="32" t="s">
        <v>5770</v>
      </c>
      <c r="H3689" s="32" t="s">
        <v>707</v>
      </c>
      <c r="I3689" s="32" t="s">
        <v>5771</v>
      </c>
      <c r="J3689" s="35">
        <v>43943</v>
      </c>
      <c r="K3689" s="35">
        <v>44673</v>
      </c>
      <c r="L3689" s="32" t="s">
        <v>11651</v>
      </c>
      <c r="M3689" s="32" t="s">
        <v>729</v>
      </c>
      <c r="N3689" s="32" t="s">
        <v>749</v>
      </c>
      <c r="O3689" s="32" t="s">
        <v>712</v>
      </c>
      <c r="P3689" s="32" t="s">
        <v>713</v>
      </c>
      <c r="Q3689" s="32" t="s">
        <v>10228</v>
      </c>
      <c r="R3689" s="32" t="s">
        <v>10228</v>
      </c>
    </row>
    <row r="3690" spans="1:18" x14ac:dyDescent="0.25">
      <c r="A3690" s="33" t="s">
        <v>27746</v>
      </c>
      <c r="B3690" s="34" t="s">
        <v>11652</v>
      </c>
      <c r="C3690" s="34" t="s">
        <v>703</v>
      </c>
      <c r="D3690" s="36">
        <v>42234</v>
      </c>
      <c r="E3690" s="34" t="s">
        <v>704</v>
      </c>
      <c r="F3690" s="34" t="s">
        <v>705</v>
      </c>
      <c r="G3690" s="34" t="s">
        <v>11653</v>
      </c>
      <c r="H3690" s="34" t="s">
        <v>804</v>
      </c>
      <c r="I3690" s="34" t="s">
        <v>2243</v>
      </c>
      <c r="J3690" s="36">
        <v>43959</v>
      </c>
      <c r="K3690" s="36">
        <v>44689</v>
      </c>
      <c r="L3690" s="34" t="s">
        <v>11654</v>
      </c>
      <c r="M3690" s="34" t="s">
        <v>718</v>
      </c>
      <c r="N3690" s="34" t="s">
        <v>778</v>
      </c>
      <c r="O3690" s="34" t="s">
        <v>712</v>
      </c>
      <c r="P3690" s="34" t="s">
        <v>832</v>
      </c>
      <c r="Q3690" s="34" t="s">
        <v>833</v>
      </c>
      <c r="R3690" s="34" t="s">
        <v>713</v>
      </c>
    </row>
    <row r="3691" spans="1:18" x14ac:dyDescent="0.25">
      <c r="A3691" s="31" t="s">
        <v>27428</v>
      </c>
      <c r="B3691" s="32" t="s">
        <v>11655</v>
      </c>
      <c r="C3691" s="32" t="s">
        <v>808</v>
      </c>
      <c r="D3691" s="35">
        <v>42150</v>
      </c>
      <c r="E3691" s="32" t="s">
        <v>704</v>
      </c>
      <c r="F3691" s="32" t="s">
        <v>705</v>
      </c>
      <c r="G3691" s="32" t="s">
        <v>11656</v>
      </c>
      <c r="H3691" s="32" t="s">
        <v>740</v>
      </c>
      <c r="I3691" s="32" t="s">
        <v>3596</v>
      </c>
      <c r="J3691" s="35">
        <v>43959</v>
      </c>
      <c r="K3691" s="35">
        <v>44689</v>
      </c>
      <c r="L3691" s="32" t="s">
        <v>11657</v>
      </c>
      <c r="M3691" s="32" t="s">
        <v>710</v>
      </c>
      <c r="N3691" s="32" t="s">
        <v>3998</v>
      </c>
      <c r="O3691" s="32" t="s">
        <v>2967</v>
      </c>
      <c r="P3691" s="32" t="s">
        <v>743</v>
      </c>
      <c r="Q3691" s="32" t="s">
        <v>10228</v>
      </c>
      <c r="R3691" s="32" t="s">
        <v>10228</v>
      </c>
    </row>
    <row r="3692" spans="1:18" x14ac:dyDescent="0.25">
      <c r="A3692" s="33" t="s">
        <v>27748</v>
      </c>
      <c r="B3692" s="34" t="s">
        <v>11658</v>
      </c>
      <c r="C3692" s="34" t="s">
        <v>703</v>
      </c>
      <c r="D3692" s="36">
        <v>42229</v>
      </c>
      <c r="E3692" s="34" t="s">
        <v>704</v>
      </c>
      <c r="F3692" s="34" t="s">
        <v>705</v>
      </c>
      <c r="G3692" s="34" t="s">
        <v>5825</v>
      </c>
      <c r="H3692" s="34" t="s">
        <v>736</v>
      </c>
      <c r="I3692" s="34" t="s">
        <v>5826</v>
      </c>
      <c r="J3692" s="36">
        <v>43974</v>
      </c>
      <c r="K3692" s="36">
        <v>44704</v>
      </c>
      <c r="L3692" s="34" t="s">
        <v>11659</v>
      </c>
      <c r="M3692" s="34" t="s">
        <v>710</v>
      </c>
      <c r="N3692" s="34" t="s">
        <v>723</v>
      </c>
      <c r="O3692" s="34" t="s">
        <v>712</v>
      </c>
      <c r="P3692" s="34" t="s">
        <v>713</v>
      </c>
      <c r="Q3692" s="34" t="s">
        <v>889</v>
      </c>
      <c r="R3692" s="34" t="s">
        <v>889</v>
      </c>
    </row>
    <row r="3693" spans="1:18" x14ac:dyDescent="0.25">
      <c r="A3693" s="31" t="s">
        <v>27115</v>
      </c>
      <c r="B3693" s="32" t="s">
        <v>11660</v>
      </c>
      <c r="C3693" s="32" t="s">
        <v>703</v>
      </c>
      <c r="D3693" s="35">
        <v>42222</v>
      </c>
      <c r="E3693" s="32" t="s">
        <v>704</v>
      </c>
      <c r="F3693" s="32" t="s">
        <v>705</v>
      </c>
      <c r="G3693" s="32" t="s">
        <v>2284</v>
      </c>
      <c r="H3693" s="32" t="s">
        <v>984</v>
      </c>
      <c r="I3693" s="32" t="s">
        <v>2285</v>
      </c>
      <c r="J3693" s="35">
        <v>43958</v>
      </c>
      <c r="K3693" s="35">
        <v>44688</v>
      </c>
      <c r="L3693" s="32" t="s">
        <v>11661</v>
      </c>
      <c r="M3693" s="32" t="s">
        <v>710</v>
      </c>
      <c r="N3693" s="32" t="s">
        <v>723</v>
      </c>
      <c r="O3693" s="32" t="s">
        <v>773</v>
      </c>
      <c r="P3693" s="32" t="s">
        <v>713</v>
      </c>
      <c r="Q3693" s="32" t="s">
        <v>743</v>
      </c>
      <c r="R3693" s="32" t="s">
        <v>889</v>
      </c>
    </row>
    <row r="3694" spans="1:18" x14ac:dyDescent="0.25">
      <c r="A3694" s="33" t="s">
        <v>27750</v>
      </c>
      <c r="B3694" s="34" t="s">
        <v>11662</v>
      </c>
      <c r="C3694" s="34" t="s">
        <v>734</v>
      </c>
      <c r="D3694" s="36">
        <v>42221</v>
      </c>
      <c r="E3694" s="34" t="s">
        <v>704</v>
      </c>
      <c r="F3694" s="34" t="s">
        <v>705</v>
      </c>
      <c r="G3694" s="34" t="s">
        <v>4182</v>
      </c>
      <c r="H3694" s="34" t="s">
        <v>1286</v>
      </c>
      <c r="I3694" s="34" t="s">
        <v>2313</v>
      </c>
      <c r="J3694" s="36">
        <v>43970</v>
      </c>
      <c r="K3694" s="36">
        <v>44700</v>
      </c>
      <c r="L3694" s="34" t="s">
        <v>11663</v>
      </c>
      <c r="M3694" s="34" t="s">
        <v>710</v>
      </c>
      <c r="N3694" s="34" t="s">
        <v>749</v>
      </c>
      <c r="O3694" s="34" t="s">
        <v>766</v>
      </c>
      <c r="P3694" s="34" t="s">
        <v>713</v>
      </c>
      <c r="Q3694" s="34" t="s">
        <v>10228</v>
      </c>
      <c r="R3694" s="34" t="s">
        <v>10228</v>
      </c>
    </row>
    <row r="3695" spans="1:18" x14ac:dyDescent="0.25">
      <c r="A3695" s="31" t="s">
        <v>27430</v>
      </c>
      <c r="B3695" s="32" t="s">
        <v>11664</v>
      </c>
      <c r="C3695" s="32" t="s">
        <v>734</v>
      </c>
      <c r="D3695" s="35">
        <v>42221</v>
      </c>
      <c r="E3695" s="32" t="s">
        <v>704</v>
      </c>
      <c r="F3695" s="32" t="s">
        <v>705</v>
      </c>
      <c r="G3695" s="32" t="s">
        <v>11665</v>
      </c>
      <c r="H3695" s="32" t="s">
        <v>789</v>
      </c>
      <c r="I3695" s="32" t="s">
        <v>2746</v>
      </c>
      <c r="J3695" s="35">
        <v>43970</v>
      </c>
      <c r="K3695" s="35">
        <v>44700</v>
      </c>
      <c r="L3695" s="32" t="s">
        <v>11666</v>
      </c>
      <c r="M3695" s="32" t="s">
        <v>710</v>
      </c>
      <c r="N3695" s="32" t="s">
        <v>778</v>
      </c>
      <c r="O3695" s="32" t="s">
        <v>712</v>
      </c>
      <c r="P3695" s="32" t="s">
        <v>1336</v>
      </c>
      <c r="Q3695" s="32" t="s">
        <v>10228</v>
      </c>
      <c r="R3695" s="32" t="s">
        <v>10228</v>
      </c>
    </row>
    <row r="3696" spans="1:18" x14ac:dyDescent="0.25">
      <c r="A3696" s="33" t="s">
        <v>27752</v>
      </c>
      <c r="B3696" s="34" t="s">
        <v>11667</v>
      </c>
      <c r="C3696" s="34" t="s">
        <v>703</v>
      </c>
      <c r="D3696" s="36">
        <v>42216</v>
      </c>
      <c r="E3696" s="34" t="s">
        <v>704</v>
      </c>
      <c r="F3696" s="34" t="s">
        <v>705</v>
      </c>
      <c r="G3696" s="34" t="s">
        <v>11668</v>
      </c>
      <c r="H3696" s="34" t="s">
        <v>984</v>
      </c>
      <c r="I3696" s="34" t="s">
        <v>1060</v>
      </c>
      <c r="J3696" s="36">
        <v>43976</v>
      </c>
      <c r="K3696" s="36">
        <v>44706</v>
      </c>
      <c r="L3696" s="34" t="s">
        <v>11669</v>
      </c>
      <c r="M3696" s="34" t="s">
        <v>710</v>
      </c>
      <c r="N3696" s="34" t="s">
        <v>723</v>
      </c>
      <c r="O3696" s="34" t="s">
        <v>755</v>
      </c>
      <c r="P3696" s="34" t="s">
        <v>713</v>
      </c>
      <c r="Q3696" s="34" t="s">
        <v>743</v>
      </c>
      <c r="R3696" s="34" t="s">
        <v>10228</v>
      </c>
    </row>
    <row r="3697" spans="1:18" x14ac:dyDescent="0.25">
      <c r="A3697" s="31" t="s">
        <v>27271</v>
      </c>
      <c r="B3697" s="32" t="s">
        <v>11670</v>
      </c>
      <c r="C3697" s="32" t="s">
        <v>703</v>
      </c>
      <c r="D3697" s="35">
        <v>42220</v>
      </c>
      <c r="E3697" s="32" t="s">
        <v>704</v>
      </c>
      <c r="F3697" s="32" t="s">
        <v>705</v>
      </c>
      <c r="G3697" s="32" t="s">
        <v>1344</v>
      </c>
      <c r="H3697" s="32" t="s">
        <v>736</v>
      </c>
      <c r="I3697" s="32" t="s">
        <v>1345</v>
      </c>
      <c r="J3697" s="35">
        <v>43939</v>
      </c>
      <c r="K3697" s="35">
        <v>44669</v>
      </c>
      <c r="L3697" s="32" t="s">
        <v>11671</v>
      </c>
      <c r="M3697" s="32" t="s">
        <v>710</v>
      </c>
      <c r="N3697" s="32" t="s">
        <v>778</v>
      </c>
      <c r="O3697" s="32" t="s">
        <v>2967</v>
      </c>
      <c r="P3697" s="32" t="s">
        <v>1042</v>
      </c>
      <c r="Q3697" s="32" t="s">
        <v>10228</v>
      </c>
      <c r="R3697" s="32" t="s">
        <v>10228</v>
      </c>
    </row>
    <row r="3698" spans="1:18" x14ac:dyDescent="0.25">
      <c r="A3698" s="33" t="s">
        <v>27754</v>
      </c>
      <c r="B3698" s="34" t="s">
        <v>11672</v>
      </c>
      <c r="C3698" s="34" t="s">
        <v>734</v>
      </c>
      <c r="D3698" s="36">
        <v>42219</v>
      </c>
      <c r="E3698" s="34" t="s">
        <v>704</v>
      </c>
      <c r="F3698" s="34" t="s">
        <v>705</v>
      </c>
      <c r="G3698" s="34" t="s">
        <v>11673</v>
      </c>
      <c r="H3698" s="34" t="s">
        <v>707</v>
      </c>
      <c r="I3698" s="34" t="s">
        <v>721</v>
      </c>
      <c r="J3698" s="36">
        <v>44000</v>
      </c>
      <c r="K3698" s="36">
        <v>44730</v>
      </c>
      <c r="L3698" s="34" t="s">
        <v>11674</v>
      </c>
      <c r="M3698" s="34" t="s">
        <v>710</v>
      </c>
      <c r="N3698" s="34" t="s">
        <v>711</v>
      </c>
      <c r="O3698" s="34" t="s">
        <v>2140</v>
      </c>
      <c r="P3698" s="34" t="s">
        <v>833</v>
      </c>
      <c r="Q3698" s="34" t="s">
        <v>10228</v>
      </c>
      <c r="R3698" s="34" t="s">
        <v>10228</v>
      </c>
    </row>
    <row r="3699" spans="1:18" x14ac:dyDescent="0.25">
      <c r="A3699" s="31" t="s">
        <v>27432</v>
      </c>
      <c r="B3699" s="32" t="s">
        <v>11675</v>
      </c>
      <c r="C3699" s="32" t="s">
        <v>703</v>
      </c>
      <c r="D3699" s="35">
        <v>42214</v>
      </c>
      <c r="E3699" s="32" t="s">
        <v>704</v>
      </c>
      <c r="F3699" s="32" t="s">
        <v>705</v>
      </c>
      <c r="G3699" s="32" t="s">
        <v>11676</v>
      </c>
      <c r="H3699" s="32" t="s">
        <v>998</v>
      </c>
      <c r="I3699" s="32" t="s">
        <v>11677</v>
      </c>
      <c r="J3699" s="35">
        <v>43928</v>
      </c>
      <c r="K3699" s="35">
        <v>44658</v>
      </c>
      <c r="L3699" s="32" t="s">
        <v>11678</v>
      </c>
      <c r="M3699" s="32" t="s">
        <v>710</v>
      </c>
      <c r="N3699" s="32" t="s">
        <v>723</v>
      </c>
      <c r="O3699" s="32" t="s">
        <v>712</v>
      </c>
      <c r="P3699" s="32" t="s">
        <v>713</v>
      </c>
      <c r="Q3699" s="32" t="s">
        <v>10228</v>
      </c>
      <c r="R3699" s="32" t="s">
        <v>10228</v>
      </c>
    </row>
    <row r="3700" spans="1:18" x14ac:dyDescent="0.25">
      <c r="A3700" s="33" t="s">
        <v>27756</v>
      </c>
      <c r="B3700" s="34" t="s">
        <v>11679</v>
      </c>
      <c r="C3700" s="34" t="s">
        <v>808</v>
      </c>
      <c r="D3700" s="36">
        <v>42208</v>
      </c>
      <c r="E3700" s="34" t="s">
        <v>704</v>
      </c>
      <c r="F3700" s="34" t="s">
        <v>705</v>
      </c>
      <c r="G3700" s="34" t="s">
        <v>11680</v>
      </c>
      <c r="H3700" s="34" t="s">
        <v>804</v>
      </c>
      <c r="I3700" s="34" t="s">
        <v>2243</v>
      </c>
      <c r="J3700" s="36">
        <v>43963</v>
      </c>
      <c r="K3700" s="36">
        <v>44693</v>
      </c>
      <c r="L3700" s="34" t="s">
        <v>11681</v>
      </c>
      <c r="M3700" s="34" t="s">
        <v>710</v>
      </c>
      <c r="N3700" s="34" t="s">
        <v>711</v>
      </c>
      <c r="O3700" s="34" t="s">
        <v>773</v>
      </c>
      <c r="P3700" s="34" t="s">
        <v>833</v>
      </c>
      <c r="Q3700" s="34" t="s">
        <v>10228</v>
      </c>
      <c r="R3700" s="34" t="s">
        <v>10228</v>
      </c>
    </row>
    <row r="3701" spans="1:18" x14ac:dyDescent="0.25">
      <c r="A3701" s="31" t="s">
        <v>27191</v>
      </c>
      <c r="B3701" s="32" t="s">
        <v>11682</v>
      </c>
      <c r="C3701" s="32" t="s">
        <v>703</v>
      </c>
      <c r="D3701" s="35">
        <v>42208</v>
      </c>
      <c r="E3701" s="32" t="s">
        <v>704</v>
      </c>
      <c r="F3701" s="32" t="s">
        <v>705</v>
      </c>
      <c r="G3701" s="32" t="s">
        <v>11683</v>
      </c>
      <c r="H3701" s="32" t="s">
        <v>707</v>
      </c>
      <c r="I3701" s="32" t="s">
        <v>721</v>
      </c>
      <c r="J3701" s="35">
        <v>43959</v>
      </c>
      <c r="K3701" s="35">
        <v>44689</v>
      </c>
      <c r="L3701" s="32" t="s">
        <v>11684</v>
      </c>
      <c r="M3701" s="32" t="s">
        <v>710</v>
      </c>
      <c r="N3701" s="32" t="s">
        <v>711</v>
      </c>
      <c r="O3701" s="32" t="s">
        <v>712</v>
      </c>
      <c r="P3701" s="32" t="s">
        <v>713</v>
      </c>
      <c r="Q3701" s="32" t="s">
        <v>10228</v>
      </c>
      <c r="R3701" s="32" t="s">
        <v>10228</v>
      </c>
    </row>
    <row r="3702" spans="1:18" x14ac:dyDescent="0.25">
      <c r="A3702" s="33" t="s">
        <v>27758</v>
      </c>
      <c r="B3702" s="34" t="s">
        <v>11685</v>
      </c>
      <c r="C3702" s="34" t="s">
        <v>703</v>
      </c>
      <c r="D3702" s="36">
        <v>42207</v>
      </c>
      <c r="E3702" s="34" t="s">
        <v>704</v>
      </c>
      <c r="F3702" s="34" t="s">
        <v>705</v>
      </c>
      <c r="G3702" s="34" t="s">
        <v>11686</v>
      </c>
      <c r="H3702" s="34" t="s">
        <v>707</v>
      </c>
      <c r="I3702" s="34" t="s">
        <v>11687</v>
      </c>
      <c r="J3702" s="36">
        <v>43958</v>
      </c>
      <c r="K3702" s="36">
        <v>44688</v>
      </c>
      <c r="L3702" s="34" t="s">
        <v>11688</v>
      </c>
      <c r="M3702" s="34" t="s">
        <v>710</v>
      </c>
      <c r="N3702" s="34" t="s">
        <v>749</v>
      </c>
      <c r="O3702" s="34" t="s">
        <v>712</v>
      </c>
      <c r="P3702" s="34" t="s">
        <v>713</v>
      </c>
      <c r="Q3702" s="34" t="s">
        <v>10228</v>
      </c>
      <c r="R3702" s="34" t="s">
        <v>10228</v>
      </c>
    </row>
    <row r="3703" spans="1:18" x14ac:dyDescent="0.25">
      <c r="A3703" s="31" t="s">
        <v>27434</v>
      </c>
      <c r="B3703" s="32" t="s">
        <v>11689</v>
      </c>
      <c r="C3703" s="32" t="s">
        <v>703</v>
      </c>
      <c r="D3703" s="35">
        <v>42205</v>
      </c>
      <c r="E3703" s="32" t="s">
        <v>704</v>
      </c>
      <c r="F3703" s="32" t="s">
        <v>705</v>
      </c>
      <c r="G3703" s="32" t="s">
        <v>11690</v>
      </c>
      <c r="H3703" s="32" t="s">
        <v>984</v>
      </c>
      <c r="I3703" s="32" t="s">
        <v>11311</v>
      </c>
      <c r="J3703" s="35">
        <v>43950</v>
      </c>
      <c r="K3703" s="35">
        <v>44680</v>
      </c>
      <c r="L3703" s="32" t="s">
        <v>11691</v>
      </c>
      <c r="M3703" s="32" t="s">
        <v>718</v>
      </c>
      <c r="N3703" s="32" t="s">
        <v>711</v>
      </c>
      <c r="O3703" s="32" t="s">
        <v>712</v>
      </c>
      <c r="P3703" s="32" t="s">
        <v>713</v>
      </c>
      <c r="Q3703" s="32" t="s">
        <v>10228</v>
      </c>
      <c r="R3703" s="32" t="s">
        <v>10228</v>
      </c>
    </row>
    <row r="3704" spans="1:18" x14ac:dyDescent="0.25">
      <c r="A3704" s="33" t="s">
        <v>27760</v>
      </c>
      <c r="B3704" s="34" t="s">
        <v>11692</v>
      </c>
      <c r="C3704" s="34" t="s">
        <v>703</v>
      </c>
      <c r="D3704" s="36">
        <v>42201</v>
      </c>
      <c r="E3704" s="34" t="s">
        <v>704</v>
      </c>
      <c r="F3704" s="34" t="s">
        <v>705</v>
      </c>
      <c r="G3704" s="34" t="s">
        <v>11693</v>
      </c>
      <c r="H3704" s="34" t="s">
        <v>707</v>
      </c>
      <c r="I3704" s="34" t="s">
        <v>2599</v>
      </c>
      <c r="J3704" s="36">
        <v>43943</v>
      </c>
      <c r="K3704" s="36">
        <v>44673</v>
      </c>
      <c r="L3704" s="34" t="s">
        <v>11694</v>
      </c>
      <c r="M3704" s="34" t="s">
        <v>729</v>
      </c>
      <c r="N3704" s="34" t="s">
        <v>711</v>
      </c>
      <c r="O3704" s="34" t="s">
        <v>773</v>
      </c>
      <c r="P3704" s="34" t="s">
        <v>713</v>
      </c>
      <c r="Q3704" s="34" t="s">
        <v>10228</v>
      </c>
      <c r="R3704" s="34" t="s">
        <v>10228</v>
      </c>
    </row>
    <row r="3705" spans="1:18" x14ac:dyDescent="0.25">
      <c r="A3705" s="31" t="s">
        <v>27273</v>
      </c>
      <c r="B3705" s="32" t="s">
        <v>11695</v>
      </c>
      <c r="C3705" s="32" t="s">
        <v>703</v>
      </c>
      <c r="D3705" s="35">
        <v>42199</v>
      </c>
      <c r="E3705" s="32" t="s">
        <v>704</v>
      </c>
      <c r="F3705" s="32" t="s">
        <v>705</v>
      </c>
      <c r="G3705" s="32" t="s">
        <v>11696</v>
      </c>
      <c r="H3705" s="32" t="s">
        <v>804</v>
      </c>
      <c r="I3705" s="32" t="s">
        <v>2243</v>
      </c>
      <c r="J3705" s="35">
        <v>43955</v>
      </c>
      <c r="K3705" s="35">
        <v>44685</v>
      </c>
      <c r="L3705" s="32" t="s">
        <v>11697</v>
      </c>
      <c r="M3705" s="32" t="s">
        <v>729</v>
      </c>
      <c r="N3705" s="32" t="s">
        <v>778</v>
      </c>
      <c r="O3705" s="32" t="s">
        <v>773</v>
      </c>
      <c r="P3705" s="32" t="s">
        <v>713</v>
      </c>
      <c r="Q3705" s="32" t="s">
        <v>10228</v>
      </c>
      <c r="R3705" s="32" t="s">
        <v>10228</v>
      </c>
    </row>
    <row r="3706" spans="1:18" x14ac:dyDescent="0.25">
      <c r="A3706" s="33" t="s">
        <v>27762</v>
      </c>
      <c r="B3706" s="34" t="s">
        <v>11698</v>
      </c>
      <c r="C3706" s="34" t="s">
        <v>703</v>
      </c>
      <c r="D3706" s="36">
        <v>42195</v>
      </c>
      <c r="E3706" s="34" t="s">
        <v>704</v>
      </c>
      <c r="F3706" s="34" t="s">
        <v>705</v>
      </c>
      <c r="G3706" s="34" t="s">
        <v>11310</v>
      </c>
      <c r="H3706" s="34" t="s">
        <v>984</v>
      </c>
      <c r="I3706" s="34" t="s">
        <v>11311</v>
      </c>
      <c r="J3706" s="36">
        <v>43935</v>
      </c>
      <c r="K3706" s="36">
        <v>44665</v>
      </c>
      <c r="L3706" s="34" t="s">
        <v>11699</v>
      </c>
      <c r="M3706" s="34" t="s">
        <v>710</v>
      </c>
      <c r="N3706" s="34" t="s">
        <v>711</v>
      </c>
      <c r="O3706" s="34" t="s">
        <v>712</v>
      </c>
      <c r="P3706" s="34" t="s">
        <v>713</v>
      </c>
      <c r="Q3706" s="34" t="s">
        <v>10228</v>
      </c>
      <c r="R3706" s="34" t="s">
        <v>10228</v>
      </c>
    </row>
    <row r="3707" spans="1:18" x14ac:dyDescent="0.25">
      <c r="A3707" s="31" t="s">
        <v>27436</v>
      </c>
      <c r="B3707" s="32" t="s">
        <v>11700</v>
      </c>
      <c r="C3707" s="32" t="s">
        <v>703</v>
      </c>
      <c r="D3707" s="35">
        <v>42192</v>
      </c>
      <c r="E3707" s="32" t="s">
        <v>704</v>
      </c>
      <c r="F3707" s="32" t="s">
        <v>705</v>
      </c>
      <c r="G3707" s="32" t="s">
        <v>11701</v>
      </c>
      <c r="H3707" s="32" t="s">
        <v>707</v>
      </c>
      <c r="I3707" s="32" t="s">
        <v>721</v>
      </c>
      <c r="J3707" s="35">
        <v>43984</v>
      </c>
      <c r="K3707" s="35">
        <v>44714</v>
      </c>
      <c r="L3707" s="32" t="s">
        <v>11702</v>
      </c>
      <c r="M3707" s="32" t="s">
        <v>710</v>
      </c>
      <c r="N3707" s="32" t="s">
        <v>723</v>
      </c>
      <c r="O3707" s="32" t="s">
        <v>712</v>
      </c>
      <c r="P3707" s="32" t="s">
        <v>713</v>
      </c>
      <c r="Q3707" s="32" t="s">
        <v>10228</v>
      </c>
      <c r="R3707" s="32" t="s">
        <v>10228</v>
      </c>
    </row>
    <row r="3708" spans="1:18" x14ac:dyDescent="0.25">
      <c r="A3708" s="33" t="s">
        <v>27764</v>
      </c>
      <c r="B3708" s="34" t="s">
        <v>11703</v>
      </c>
      <c r="C3708" s="34" t="s">
        <v>703</v>
      </c>
      <c r="D3708" s="36">
        <v>42192</v>
      </c>
      <c r="E3708" s="34" t="s">
        <v>704</v>
      </c>
      <c r="F3708" s="34" t="s">
        <v>705</v>
      </c>
      <c r="G3708" s="34" t="s">
        <v>11704</v>
      </c>
      <c r="H3708" s="34" t="s">
        <v>740</v>
      </c>
      <c r="I3708" s="34" t="s">
        <v>1572</v>
      </c>
      <c r="J3708" s="36">
        <v>43977</v>
      </c>
      <c r="K3708" s="36">
        <v>44707</v>
      </c>
      <c r="L3708" s="34" t="s">
        <v>11705</v>
      </c>
      <c r="M3708" s="34" t="s">
        <v>710</v>
      </c>
      <c r="N3708" s="34" t="s">
        <v>749</v>
      </c>
      <c r="O3708" s="34" t="s">
        <v>766</v>
      </c>
      <c r="P3708" s="34" t="s">
        <v>760</v>
      </c>
      <c r="Q3708" s="34" t="s">
        <v>743</v>
      </c>
      <c r="R3708" s="34" t="s">
        <v>10228</v>
      </c>
    </row>
    <row r="3709" spans="1:18" x14ac:dyDescent="0.25">
      <c r="A3709" s="31" t="s">
        <v>27151</v>
      </c>
      <c r="B3709" s="32" t="s">
        <v>11706</v>
      </c>
      <c r="C3709" s="32" t="s">
        <v>703</v>
      </c>
      <c r="D3709" s="35">
        <v>42184</v>
      </c>
      <c r="E3709" s="32" t="s">
        <v>704</v>
      </c>
      <c r="F3709" s="32" t="s">
        <v>705</v>
      </c>
      <c r="G3709" s="32" t="s">
        <v>11707</v>
      </c>
      <c r="H3709" s="32" t="s">
        <v>707</v>
      </c>
      <c r="I3709" s="32" t="s">
        <v>2599</v>
      </c>
      <c r="J3709" s="35">
        <v>43937</v>
      </c>
      <c r="K3709" s="35">
        <v>44667</v>
      </c>
      <c r="L3709" s="32" t="s">
        <v>11708</v>
      </c>
      <c r="M3709" s="32" t="s">
        <v>710</v>
      </c>
      <c r="N3709" s="32" t="s">
        <v>711</v>
      </c>
      <c r="O3709" s="32" t="s">
        <v>712</v>
      </c>
      <c r="P3709" s="32" t="s">
        <v>713</v>
      </c>
      <c r="Q3709" s="32" t="s">
        <v>10228</v>
      </c>
      <c r="R3709" s="32" t="s">
        <v>10228</v>
      </c>
    </row>
    <row r="3710" spans="1:18" x14ac:dyDescent="0.25">
      <c r="A3710" s="33" t="s">
        <v>27766</v>
      </c>
      <c r="B3710" s="34" t="s">
        <v>11709</v>
      </c>
      <c r="C3710" s="34" t="s">
        <v>808</v>
      </c>
      <c r="D3710" s="36">
        <v>42181</v>
      </c>
      <c r="E3710" s="34" t="s">
        <v>704</v>
      </c>
      <c r="F3710" s="34" t="s">
        <v>705</v>
      </c>
      <c r="G3710" s="34" t="s">
        <v>5817</v>
      </c>
      <c r="H3710" s="34" t="s">
        <v>804</v>
      </c>
      <c r="I3710" s="34" t="s">
        <v>2243</v>
      </c>
      <c r="J3710" s="36">
        <v>43969</v>
      </c>
      <c r="K3710" s="36">
        <v>44699</v>
      </c>
      <c r="L3710" s="34" t="s">
        <v>11710</v>
      </c>
      <c r="M3710" s="34" t="s">
        <v>710</v>
      </c>
      <c r="N3710" s="34" t="s">
        <v>11711</v>
      </c>
      <c r="O3710" s="34" t="s">
        <v>3894</v>
      </c>
      <c r="P3710" s="34" t="s">
        <v>832</v>
      </c>
      <c r="Q3710" s="34" t="s">
        <v>833</v>
      </c>
      <c r="R3710" s="34" t="s">
        <v>10228</v>
      </c>
    </row>
    <row r="3711" spans="1:18" x14ac:dyDescent="0.25">
      <c r="A3711" s="31" t="s">
        <v>27438</v>
      </c>
      <c r="B3711" s="32" t="s">
        <v>11712</v>
      </c>
      <c r="C3711" s="32" t="s">
        <v>703</v>
      </c>
      <c r="D3711" s="35">
        <v>42181</v>
      </c>
      <c r="E3711" s="32" t="s">
        <v>704</v>
      </c>
      <c r="F3711" s="32" t="s">
        <v>705</v>
      </c>
      <c r="G3711" s="32" t="s">
        <v>6447</v>
      </c>
      <c r="H3711" s="32" t="s">
        <v>746</v>
      </c>
      <c r="I3711" s="32" t="s">
        <v>6448</v>
      </c>
      <c r="J3711" s="35">
        <v>43965</v>
      </c>
      <c r="K3711" s="35">
        <v>44695</v>
      </c>
      <c r="L3711" s="32" t="s">
        <v>11713</v>
      </c>
      <c r="M3711" s="32" t="s">
        <v>718</v>
      </c>
      <c r="N3711" s="32" t="s">
        <v>749</v>
      </c>
      <c r="O3711" s="32" t="s">
        <v>712</v>
      </c>
      <c r="P3711" s="32" t="s">
        <v>713</v>
      </c>
      <c r="Q3711" s="32" t="s">
        <v>743</v>
      </c>
      <c r="R3711" s="32" t="s">
        <v>833</v>
      </c>
    </row>
    <row r="3712" spans="1:18" x14ac:dyDescent="0.25">
      <c r="A3712" s="33" t="s">
        <v>27768</v>
      </c>
      <c r="B3712" s="34" t="s">
        <v>11714</v>
      </c>
      <c r="C3712" s="34" t="s">
        <v>703</v>
      </c>
      <c r="D3712" s="36">
        <v>42180</v>
      </c>
      <c r="E3712" s="34" t="s">
        <v>704</v>
      </c>
      <c r="F3712" s="34" t="s">
        <v>705</v>
      </c>
      <c r="G3712" s="34" t="s">
        <v>11715</v>
      </c>
      <c r="H3712" s="34" t="s">
        <v>740</v>
      </c>
      <c r="I3712" s="34" t="s">
        <v>11716</v>
      </c>
      <c r="J3712" s="36">
        <v>43924</v>
      </c>
      <c r="K3712" s="36">
        <v>44654</v>
      </c>
      <c r="L3712" s="34" t="s">
        <v>11717</v>
      </c>
      <c r="M3712" s="34" t="s">
        <v>710</v>
      </c>
      <c r="N3712" s="34" t="s">
        <v>711</v>
      </c>
      <c r="O3712" s="34" t="s">
        <v>712</v>
      </c>
      <c r="P3712" s="34" t="s">
        <v>713</v>
      </c>
      <c r="Q3712" s="34" t="s">
        <v>10228</v>
      </c>
      <c r="R3712" s="34" t="s">
        <v>10228</v>
      </c>
    </row>
    <row r="3713" spans="1:18" x14ac:dyDescent="0.25">
      <c r="A3713" s="31" t="s">
        <v>27275</v>
      </c>
      <c r="B3713" s="32" t="s">
        <v>11718</v>
      </c>
      <c r="C3713" s="32" t="s">
        <v>808</v>
      </c>
      <c r="D3713" s="35">
        <v>42178</v>
      </c>
      <c r="E3713" s="32" t="s">
        <v>704</v>
      </c>
      <c r="F3713" s="32" t="s">
        <v>705</v>
      </c>
      <c r="G3713" s="32" t="s">
        <v>5817</v>
      </c>
      <c r="H3713" s="32" t="s">
        <v>804</v>
      </c>
      <c r="I3713" s="32" t="s">
        <v>2243</v>
      </c>
      <c r="J3713" s="35">
        <v>43959</v>
      </c>
      <c r="K3713" s="35">
        <v>44689</v>
      </c>
      <c r="L3713" s="32" t="s">
        <v>11719</v>
      </c>
      <c r="M3713" s="32" t="s">
        <v>710</v>
      </c>
      <c r="N3713" s="32" t="s">
        <v>711</v>
      </c>
      <c r="O3713" s="32" t="s">
        <v>5177</v>
      </c>
      <c r="P3713" s="32" t="s">
        <v>842</v>
      </c>
      <c r="Q3713" s="32" t="s">
        <v>713</v>
      </c>
      <c r="R3713" s="32" t="s">
        <v>1042</v>
      </c>
    </row>
    <row r="3714" spans="1:18" x14ac:dyDescent="0.25">
      <c r="A3714" s="33" t="s">
        <v>27770</v>
      </c>
      <c r="B3714" s="34" t="s">
        <v>11720</v>
      </c>
      <c r="C3714" s="34" t="s">
        <v>808</v>
      </c>
      <c r="D3714" s="36">
        <v>42178</v>
      </c>
      <c r="E3714" s="34" t="s">
        <v>704</v>
      </c>
      <c r="F3714" s="34" t="s">
        <v>705</v>
      </c>
      <c r="G3714" s="34" t="s">
        <v>11721</v>
      </c>
      <c r="H3714" s="34" t="s">
        <v>752</v>
      </c>
      <c r="I3714" s="34" t="s">
        <v>8513</v>
      </c>
      <c r="J3714" s="36">
        <v>43966</v>
      </c>
      <c r="K3714" s="36">
        <v>44696</v>
      </c>
      <c r="L3714" s="34" t="s">
        <v>11722</v>
      </c>
      <c r="M3714" s="34" t="s">
        <v>710</v>
      </c>
      <c r="N3714" s="34" t="s">
        <v>778</v>
      </c>
      <c r="O3714" s="34" t="s">
        <v>712</v>
      </c>
      <c r="P3714" s="34" t="s">
        <v>843</v>
      </c>
      <c r="Q3714" s="34" t="s">
        <v>10228</v>
      </c>
      <c r="R3714" s="34" t="s">
        <v>10228</v>
      </c>
    </row>
    <row r="3715" spans="1:18" x14ac:dyDescent="0.25">
      <c r="A3715" s="31" t="s">
        <v>27440</v>
      </c>
      <c r="B3715" s="32" t="s">
        <v>11723</v>
      </c>
      <c r="C3715" s="32" t="s">
        <v>734</v>
      </c>
      <c r="D3715" s="35">
        <v>42178</v>
      </c>
      <c r="E3715" s="32" t="s">
        <v>704</v>
      </c>
      <c r="F3715" s="32" t="s">
        <v>705</v>
      </c>
      <c r="G3715" s="32" t="s">
        <v>11724</v>
      </c>
      <c r="H3715" s="32" t="s">
        <v>752</v>
      </c>
      <c r="I3715" s="32" t="s">
        <v>846</v>
      </c>
      <c r="J3715" s="35">
        <v>43977</v>
      </c>
      <c r="K3715" s="35">
        <v>44707</v>
      </c>
      <c r="L3715" s="32" t="s">
        <v>11725</v>
      </c>
      <c r="M3715" s="32" t="s">
        <v>729</v>
      </c>
      <c r="N3715" s="32" t="s">
        <v>711</v>
      </c>
      <c r="O3715" s="32" t="s">
        <v>755</v>
      </c>
      <c r="P3715" s="32" t="s">
        <v>1106</v>
      </c>
      <c r="Q3715" s="32" t="s">
        <v>10228</v>
      </c>
      <c r="R3715" s="32" t="s">
        <v>10228</v>
      </c>
    </row>
    <row r="3716" spans="1:18" x14ac:dyDescent="0.25">
      <c r="A3716" s="33" t="s">
        <v>24061</v>
      </c>
      <c r="B3716" s="34" t="s">
        <v>23011</v>
      </c>
      <c r="C3716" s="34" t="s">
        <v>703</v>
      </c>
      <c r="D3716" s="36">
        <v>43787</v>
      </c>
      <c r="E3716" s="34" t="s">
        <v>704</v>
      </c>
      <c r="F3716" s="34" t="s">
        <v>705</v>
      </c>
      <c r="G3716" s="34" t="s">
        <v>3544</v>
      </c>
      <c r="H3716" s="34" t="s">
        <v>740</v>
      </c>
      <c r="I3716" s="34" t="s">
        <v>3545</v>
      </c>
      <c r="J3716" s="36">
        <v>43908</v>
      </c>
      <c r="K3716" s="36">
        <v>44638</v>
      </c>
      <c r="L3716" s="34" t="s">
        <v>23012</v>
      </c>
      <c r="M3716" s="34" t="s">
        <v>710</v>
      </c>
      <c r="N3716" s="34" t="s">
        <v>749</v>
      </c>
      <c r="O3716" s="34" t="s">
        <v>712</v>
      </c>
      <c r="P3716" s="34" t="s">
        <v>713</v>
      </c>
      <c r="Q3716" s="34" t="s">
        <v>10228</v>
      </c>
      <c r="R3716" s="34" t="s">
        <v>10228</v>
      </c>
    </row>
    <row r="3717" spans="1:18" x14ac:dyDescent="0.25">
      <c r="A3717" s="31" t="s">
        <v>27772</v>
      </c>
      <c r="B3717" s="32" t="s">
        <v>11726</v>
      </c>
      <c r="C3717" s="32" t="s">
        <v>808</v>
      </c>
      <c r="D3717" s="35">
        <v>42174</v>
      </c>
      <c r="E3717" s="32" t="s">
        <v>704</v>
      </c>
      <c r="F3717" s="32" t="s">
        <v>705</v>
      </c>
      <c r="G3717" s="32" t="s">
        <v>11727</v>
      </c>
      <c r="H3717" s="32" t="s">
        <v>804</v>
      </c>
      <c r="I3717" s="32" t="s">
        <v>2243</v>
      </c>
      <c r="J3717" s="35">
        <v>43963</v>
      </c>
      <c r="K3717" s="35">
        <v>44693</v>
      </c>
      <c r="L3717" s="32" t="s">
        <v>11728</v>
      </c>
      <c r="M3717" s="32" t="s">
        <v>710</v>
      </c>
      <c r="N3717" s="32" t="s">
        <v>711</v>
      </c>
      <c r="O3717" s="32" t="s">
        <v>712</v>
      </c>
      <c r="P3717" s="32" t="s">
        <v>713</v>
      </c>
      <c r="Q3717" s="32" t="s">
        <v>10228</v>
      </c>
      <c r="R3717" s="32" t="s">
        <v>10228</v>
      </c>
    </row>
    <row r="3718" spans="1:18" x14ac:dyDescent="0.25">
      <c r="A3718" s="33" t="s">
        <v>27193</v>
      </c>
      <c r="B3718" s="34" t="s">
        <v>11729</v>
      </c>
      <c r="C3718" s="34" t="s">
        <v>703</v>
      </c>
      <c r="D3718" s="36">
        <v>42173</v>
      </c>
      <c r="E3718" s="34" t="s">
        <v>704</v>
      </c>
      <c r="F3718" s="34" t="s">
        <v>705</v>
      </c>
      <c r="G3718" s="34" t="s">
        <v>11730</v>
      </c>
      <c r="H3718" s="34" t="s">
        <v>789</v>
      </c>
      <c r="I3718" s="34" t="s">
        <v>2746</v>
      </c>
      <c r="J3718" s="36">
        <v>44008</v>
      </c>
      <c r="K3718" s="36">
        <v>44738</v>
      </c>
      <c r="L3718" s="34" t="s">
        <v>11731</v>
      </c>
      <c r="M3718" s="34" t="s">
        <v>710</v>
      </c>
      <c r="N3718" s="34" t="s">
        <v>723</v>
      </c>
      <c r="O3718" s="34" t="s">
        <v>712</v>
      </c>
      <c r="P3718" s="34" t="s">
        <v>713</v>
      </c>
      <c r="Q3718" s="34" t="s">
        <v>743</v>
      </c>
      <c r="R3718" s="34" t="s">
        <v>10228</v>
      </c>
    </row>
    <row r="3719" spans="1:18" x14ac:dyDescent="0.25">
      <c r="A3719" s="31" t="s">
        <v>27774</v>
      </c>
      <c r="B3719" s="32" t="s">
        <v>11732</v>
      </c>
      <c r="C3719" s="32" t="s">
        <v>703</v>
      </c>
      <c r="D3719" s="35">
        <v>42172</v>
      </c>
      <c r="E3719" s="32" t="s">
        <v>704</v>
      </c>
      <c r="F3719" s="32" t="s">
        <v>705</v>
      </c>
      <c r="G3719" s="32" t="s">
        <v>7805</v>
      </c>
      <c r="H3719" s="32" t="s">
        <v>707</v>
      </c>
      <c r="I3719" s="32" t="s">
        <v>7806</v>
      </c>
      <c r="J3719" s="35">
        <v>44006</v>
      </c>
      <c r="K3719" s="35">
        <v>44736</v>
      </c>
      <c r="L3719" s="32" t="s">
        <v>11733</v>
      </c>
      <c r="M3719" s="32" t="s">
        <v>710</v>
      </c>
      <c r="N3719" s="32" t="s">
        <v>711</v>
      </c>
      <c r="O3719" s="32" t="s">
        <v>712</v>
      </c>
      <c r="P3719" s="32" t="s">
        <v>713</v>
      </c>
      <c r="Q3719" s="32" t="s">
        <v>10228</v>
      </c>
      <c r="R3719" s="32" t="s">
        <v>10228</v>
      </c>
    </row>
    <row r="3720" spans="1:18" x14ac:dyDescent="0.25">
      <c r="A3720" s="33" t="s">
        <v>27442</v>
      </c>
      <c r="B3720" s="34" t="s">
        <v>11734</v>
      </c>
      <c r="C3720" s="34" t="s">
        <v>703</v>
      </c>
      <c r="D3720" s="36">
        <v>42171</v>
      </c>
      <c r="E3720" s="34" t="s">
        <v>704</v>
      </c>
      <c r="F3720" s="34" t="s">
        <v>705</v>
      </c>
      <c r="G3720" s="34" t="s">
        <v>11735</v>
      </c>
      <c r="H3720" s="34" t="s">
        <v>752</v>
      </c>
      <c r="I3720" s="34" t="s">
        <v>1845</v>
      </c>
      <c r="J3720" s="36">
        <v>43983</v>
      </c>
      <c r="K3720" s="36">
        <v>44713</v>
      </c>
      <c r="L3720" s="34" t="s">
        <v>11736</v>
      </c>
      <c r="M3720" s="34" t="s">
        <v>710</v>
      </c>
      <c r="N3720" s="34" t="s">
        <v>723</v>
      </c>
      <c r="O3720" s="34" t="s">
        <v>712</v>
      </c>
      <c r="P3720" s="34" t="s">
        <v>713</v>
      </c>
      <c r="Q3720" s="34" t="s">
        <v>10228</v>
      </c>
      <c r="R3720" s="34" t="s">
        <v>10228</v>
      </c>
    </row>
    <row r="3721" spans="1:18" x14ac:dyDescent="0.25">
      <c r="A3721" s="31" t="s">
        <v>27776</v>
      </c>
      <c r="B3721" s="32" t="s">
        <v>11737</v>
      </c>
      <c r="C3721" s="32" t="s">
        <v>703</v>
      </c>
      <c r="D3721" s="35">
        <v>42139</v>
      </c>
      <c r="E3721" s="32" t="s">
        <v>704</v>
      </c>
      <c r="F3721" s="32" t="s">
        <v>705</v>
      </c>
      <c r="G3721" s="32" t="s">
        <v>11738</v>
      </c>
      <c r="H3721" s="32" t="s">
        <v>804</v>
      </c>
      <c r="I3721" s="32" t="s">
        <v>2243</v>
      </c>
      <c r="J3721" s="35">
        <v>43931</v>
      </c>
      <c r="K3721" s="35">
        <v>44661</v>
      </c>
      <c r="L3721" s="32" t="s">
        <v>11739</v>
      </c>
      <c r="M3721" s="32" t="s">
        <v>718</v>
      </c>
      <c r="N3721" s="32" t="s">
        <v>711</v>
      </c>
      <c r="O3721" s="32" t="s">
        <v>712</v>
      </c>
      <c r="P3721" s="32" t="s">
        <v>713</v>
      </c>
      <c r="Q3721" s="32" t="s">
        <v>10228</v>
      </c>
      <c r="R3721" s="32" t="s">
        <v>10228</v>
      </c>
    </row>
    <row r="3722" spans="1:18" x14ac:dyDescent="0.25">
      <c r="A3722" s="33" t="s">
        <v>27277</v>
      </c>
      <c r="B3722" s="34" t="s">
        <v>11740</v>
      </c>
      <c r="C3722" s="34" t="s">
        <v>734</v>
      </c>
      <c r="D3722" s="36">
        <v>42158</v>
      </c>
      <c r="E3722" s="34" t="s">
        <v>704</v>
      </c>
      <c r="F3722" s="34" t="s">
        <v>705</v>
      </c>
      <c r="G3722" s="34" t="s">
        <v>11741</v>
      </c>
      <c r="H3722" s="34" t="s">
        <v>769</v>
      </c>
      <c r="I3722" s="34" t="s">
        <v>770</v>
      </c>
      <c r="J3722" s="36">
        <v>43965</v>
      </c>
      <c r="K3722" s="36">
        <v>44695</v>
      </c>
      <c r="L3722" s="34" t="s">
        <v>11742</v>
      </c>
      <c r="M3722" s="34" t="s">
        <v>710</v>
      </c>
      <c r="N3722" s="34" t="s">
        <v>711</v>
      </c>
      <c r="O3722" s="34" t="s">
        <v>755</v>
      </c>
      <c r="P3722" s="34" t="s">
        <v>713</v>
      </c>
      <c r="Q3722" s="34" t="s">
        <v>743</v>
      </c>
      <c r="R3722" s="34" t="s">
        <v>10228</v>
      </c>
    </row>
    <row r="3723" spans="1:18" x14ac:dyDescent="0.25">
      <c r="A3723" s="31" t="s">
        <v>27778</v>
      </c>
      <c r="B3723" s="32" t="s">
        <v>11743</v>
      </c>
      <c r="C3723" s="32" t="s">
        <v>703</v>
      </c>
      <c r="D3723" s="35">
        <v>42157</v>
      </c>
      <c r="E3723" s="32" t="s">
        <v>704</v>
      </c>
      <c r="F3723" s="32" t="s">
        <v>705</v>
      </c>
      <c r="G3723" s="32" t="s">
        <v>11744</v>
      </c>
      <c r="H3723" s="32" t="s">
        <v>769</v>
      </c>
      <c r="I3723" s="32" t="s">
        <v>770</v>
      </c>
      <c r="J3723" s="35">
        <v>43984</v>
      </c>
      <c r="K3723" s="35">
        <v>44714</v>
      </c>
      <c r="L3723" s="32" t="s">
        <v>11745</v>
      </c>
      <c r="M3723" s="32" t="s">
        <v>710</v>
      </c>
      <c r="N3723" s="32" t="s">
        <v>778</v>
      </c>
      <c r="O3723" s="32" t="s">
        <v>712</v>
      </c>
      <c r="P3723" s="32" t="s">
        <v>713</v>
      </c>
      <c r="Q3723" s="32" t="s">
        <v>10228</v>
      </c>
      <c r="R3723" s="32" t="s">
        <v>10228</v>
      </c>
    </row>
    <row r="3724" spans="1:18" x14ac:dyDescent="0.25">
      <c r="A3724" s="33" t="s">
        <v>27444</v>
      </c>
      <c r="B3724" s="34" t="s">
        <v>11746</v>
      </c>
      <c r="C3724" s="34" t="s">
        <v>703</v>
      </c>
      <c r="D3724" s="36">
        <v>42156</v>
      </c>
      <c r="E3724" s="34" t="s">
        <v>704</v>
      </c>
      <c r="F3724" s="34" t="s">
        <v>705</v>
      </c>
      <c r="G3724" s="34" t="s">
        <v>11747</v>
      </c>
      <c r="H3724" s="34" t="s">
        <v>707</v>
      </c>
      <c r="I3724" s="34" t="s">
        <v>2599</v>
      </c>
      <c r="J3724" s="36">
        <v>43948</v>
      </c>
      <c r="K3724" s="36">
        <v>44678</v>
      </c>
      <c r="L3724" s="34" t="s">
        <v>11748</v>
      </c>
      <c r="M3724" s="34" t="s">
        <v>710</v>
      </c>
      <c r="N3724" s="34" t="s">
        <v>711</v>
      </c>
      <c r="O3724" s="34" t="s">
        <v>712</v>
      </c>
      <c r="P3724" s="34" t="s">
        <v>713</v>
      </c>
      <c r="Q3724" s="34" t="s">
        <v>833</v>
      </c>
      <c r="R3724" s="34" t="s">
        <v>743</v>
      </c>
    </row>
    <row r="3725" spans="1:18" x14ac:dyDescent="0.25">
      <c r="A3725" s="31" t="s">
        <v>27780</v>
      </c>
      <c r="B3725" s="32" t="s">
        <v>11749</v>
      </c>
      <c r="C3725" s="32" t="s">
        <v>703</v>
      </c>
      <c r="D3725" s="35">
        <v>42156</v>
      </c>
      <c r="E3725" s="32" t="s">
        <v>704</v>
      </c>
      <c r="F3725" s="32" t="s">
        <v>705</v>
      </c>
      <c r="G3725" s="32" t="s">
        <v>1744</v>
      </c>
      <c r="H3725" s="32" t="s">
        <v>740</v>
      </c>
      <c r="I3725" s="32" t="s">
        <v>1745</v>
      </c>
      <c r="J3725" s="35">
        <v>44011</v>
      </c>
      <c r="K3725" s="35">
        <v>44741</v>
      </c>
      <c r="L3725" s="32" t="s">
        <v>11750</v>
      </c>
      <c r="M3725" s="32" t="s">
        <v>710</v>
      </c>
      <c r="N3725" s="32" t="s">
        <v>723</v>
      </c>
      <c r="O3725" s="32" t="s">
        <v>773</v>
      </c>
      <c r="P3725" s="32" t="s">
        <v>743</v>
      </c>
      <c r="Q3725" s="32" t="s">
        <v>10228</v>
      </c>
      <c r="R3725" s="32" t="s">
        <v>10228</v>
      </c>
    </row>
    <row r="3726" spans="1:18" x14ac:dyDescent="0.25">
      <c r="A3726" s="33" t="s">
        <v>27131</v>
      </c>
      <c r="B3726" s="34" t="s">
        <v>11751</v>
      </c>
      <c r="C3726" s="34" t="s">
        <v>703</v>
      </c>
      <c r="D3726" s="36">
        <v>42152</v>
      </c>
      <c r="E3726" s="34" t="s">
        <v>704</v>
      </c>
      <c r="F3726" s="34" t="s">
        <v>705</v>
      </c>
      <c r="G3726" s="34" t="s">
        <v>11752</v>
      </c>
      <c r="H3726" s="34" t="s">
        <v>804</v>
      </c>
      <c r="I3726" s="34" t="s">
        <v>2234</v>
      </c>
      <c r="J3726" s="36">
        <v>43966</v>
      </c>
      <c r="K3726" s="36">
        <v>44696</v>
      </c>
      <c r="L3726" s="34" t="s">
        <v>11753</v>
      </c>
      <c r="M3726" s="34" t="s">
        <v>772</v>
      </c>
      <c r="N3726" s="34" t="s">
        <v>749</v>
      </c>
      <c r="O3726" s="34" t="s">
        <v>712</v>
      </c>
      <c r="P3726" s="34" t="s">
        <v>743</v>
      </c>
      <c r="Q3726" s="34" t="s">
        <v>10228</v>
      </c>
      <c r="R3726" s="34" t="s">
        <v>10228</v>
      </c>
    </row>
    <row r="3727" spans="1:18" x14ac:dyDescent="0.25">
      <c r="A3727" s="31" t="s">
        <v>27782</v>
      </c>
      <c r="B3727" s="32" t="s">
        <v>11754</v>
      </c>
      <c r="C3727" s="32" t="s">
        <v>703</v>
      </c>
      <c r="D3727" s="35">
        <v>42149</v>
      </c>
      <c r="E3727" s="32" t="s">
        <v>704</v>
      </c>
      <c r="F3727" s="32" t="s">
        <v>705</v>
      </c>
      <c r="G3727" s="32" t="s">
        <v>6967</v>
      </c>
      <c r="H3727" s="32" t="s">
        <v>789</v>
      </c>
      <c r="I3727" s="32" t="s">
        <v>6968</v>
      </c>
      <c r="J3727" s="35">
        <v>43969</v>
      </c>
      <c r="K3727" s="35">
        <v>44699</v>
      </c>
      <c r="L3727" s="32" t="s">
        <v>11755</v>
      </c>
      <c r="M3727" s="32" t="s">
        <v>710</v>
      </c>
      <c r="N3727" s="32" t="s">
        <v>723</v>
      </c>
      <c r="O3727" s="32" t="s">
        <v>712</v>
      </c>
      <c r="P3727" s="32" t="s">
        <v>760</v>
      </c>
      <c r="Q3727" s="32" t="s">
        <v>833</v>
      </c>
      <c r="R3727" s="32" t="s">
        <v>713</v>
      </c>
    </row>
    <row r="3728" spans="1:18" x14ac:dyDescent="0.25">
      <c r="A3728" s="33" t="s">
        <v>27446</v>
      </c>
      <c r="B3728" s="34" t="s">
        <v>11756</v>
      </c>
      <c r="C3728" s="34" t="s">
        <v>703</v>
      </c>
      <c r="D3728" s="36">
        <v>42144</v>
      </c>
      <c r="E3728" s="34" t="s">
        <v>704</v>
      </c>
      <c r="F3728" s="34" t="s">
        <v>705</v>
      </c>
      <c r="G3728" s="34" t="s">
        <v>11757</v>
      </c>
      <c r="H3728" s="34" t="s">
        <v>707</v>
      </c>
      <c r="I3728" s="34" t="s">
        <v>9826</v>
      </c>
      <c r="J3728" s="36">
        <v>43992</v>
      </c>
      <c r="K3728" s="36">
        <v>44722</v>
      </c>
      <c r="L3728" s="34" t="s">
        <v>11758</v>
      </c>
      <c r="M3728" s="34" t="s">
        <v>718</v>
      </c>
      <c r="N3728" s="34" t="s">
        <v>711</v>
      </c>
      <c r="O3728" s="34" t="s">
        <v>712</v>
      </c>
      <c r="P3728" s="34" t="s">
        <v>713</v>
      </c>
      <c r="Q3728" s="34" t="s">
        <v>10228</v>
      </c>
      <c r="R3728" s="34" t="s">
        <v>10228</v>
      </c>
    </row>
    <row r="3729" spans="1:18" x14ac:dyDescent="0.25">
      <c r="A3729" s="31" t="s">
        <v>27784</v>
      </c>
      <c r="B3729" s="32" t="s">
        <v>11759</v>
      </c>
      <c r="C3729" s="32" t="s">
        <v>703</v>
      </c>
      <c r="D3729" s="35">
        <v>42143</v>
      </c>
      <c r="E3729" s="32" t="s">
        <v>704</v>
      </c>
      <c r="F3729" s="32" t="s">
        <v>705</v>
      </c>
      <c r="G3729" s="32" t="s">
        <v>11760</v>
      </c>
      <c r="H3729" s="32" t="s">
        <v>707</v>
      </c>
      <c r="I3729" s="32" t="s">
        <v>2599</v>
      </c>
      <c r="J3729" s="35">
        <v>43948</v>
      </c>
      <c r="K3729" s="35">
        <v>44678</v>
      </c>
      <c r="L3729" s="32" t="s">
        <v>11761</v>
      </c>
      <c r="M3729" s="32" t="s">
        <v>772</v>
      </c>
      <c r="N3729" s="32" t="s">
        <v>711</v>
      </c>
      <c r="O3729" s="32" t="s">
        <v>712</v>
      </c>
      <c r="P3729" s="32" t="s">
        <v>743</v>
      </c>
      <c r="Q3729" s="32" t="s">
        <v>713</v>
      </c>
      <c r="R3729" s="32" t="s">
        <v>10228</v>
      </c>
    </row>
    <row r="3730" spans="1:18" x14ac:dyDescent="0.25">
      <c r="A3730" s="33" t="s">
        <v>27279</v>
      </c>
      <c r="B3730" s="34" t="s">
        <v>11762</v>
      </c>
      <c r="C3730" s="34" t="s">
        <v>703</v>
      </c>
      <c r="D3730" s="36">
        <v>42139</v>
      </c>
      <c r="E3730" s="34" t="s">
        <v>704</v>
      </c>
      <c r="F3730" s="34" t="s">
        <v>705</v>
      </c>
      <c r="G3730" s="34" t="s">
        <v>11763</v>
      </c>
      <c r="H3730" s="34" t="s">
        <v>752</v>
      </c>
      <c r="I3730" s="34" t="s">
        <v>846</v>
      </c>
      <c r="J3730" s="36">
        <v>43963</v>
      </c>
      <c r="K3730" s="36">
        <v>44693</v>
      </c>
      <c r="L3730" s="34" t="s">
        <v>11764</v>
      </c>
      <c r="M3730" s="34" t="s">
        <v>710</v>
      </c>
      <c r="N3730" s="34" t="s">
        <v>778</v>
      </c>
      <c r="O3730" s="34" t="s">
        <v>712</v>
      </c>
      <c r="P3730" s="34" t="s">
        <v>713</v>
      </c>
      <c r="Q3730" s="34" t="s">
        <v>743</v>
      </c>
      <c r="R3730" s="34" t="s">
        <v>10228</v>
      </c>
    </row>
    <row r="3731" spans="1:18" x14ac:dyDescent="0.25">
      <c r="A3731" s="31" t="s">
        <v>27786</v>
      </c>
      <c r="B3731" s="32" t="s">
        <v>11765</v>
      </c>
      <c r="C3731" s="32" t="s">
        <v>703</v>
      </c>
      <c r="D3731" s="35">
        <v>42137</v>
      </c>
      <c r="E3731" s="32" t="s">
        <v>704</v>
      </c>
      <c r="F3731" s="32" t="s">
        <v>705</v>
      </c>
      <c r="G3731" s="32" t="s">
        <v>11766</v>
      </c>
      <c r="H3731" s="32" t="s">
        <v>945</v>
      </c>
      <c r="I3731" s="32" t="s">
        <v>1119</v>
      </c>
      <c r="J3731" s="35">
        <v>44006</v>
      </c>
      <c r="K3731" s="35">
        <v>44736</v>
      </c>
      <c r="L3731" s="32" t="s">
        <v>11767</v>
      </c>
      <c r="M3731" s="32" t="s">
        <v>710</v>
      </c>
      <c r="N3731" s="32" t="s">
        <v>711</v>
      </c>
      <c r="O3731" s="32" t="s">
        <v>755</v>
      </c>
      <c r="P3731" s="32" t="s">
        <v>743</v>
      </c>
      <c r="Q3731" s="32" t="s">
        <v>713</v>
      </c>
      <c r="R3731" s="32" t="s">
        <v>10228</v>
      </c>
    </row>
    <row r="3732" spans="1:18" x14ac:dyDescent="0.25">
      <c r="A3732" s="33" t="s">
        <v>27448</v>
      </c>
      <c r="B3732" s="34" t="s">
        <v>11768</v>
      </c>
      <c r="C3732" s="34" t="s">
        <v>703</v>
      </c>
      <c r="D3732" s="36">
        <v>42136</v>
      </c>
      <c r="E3732" s="34" t="s">
        <v>704</v>
      </c>
      <c r="F3732" s="34" t="s">
        <v>705</v>
      </c>
      <c r="G3732" s="34" t="s">
        <v>11769</v>
      </c>
      <c r="H3732" s="34" t="s">
        <v>752</v>
      </c>
      <c r="I3732" s="34" t="s">
        <v>846</v>
      </c>
      <c r="J3732" s="36">
        <v>44000</v>
      </c>
      <c r="K3732" s="36">
        <v>44730</v>
      </c>
      <c r="L3732" s="34" t="s">
        <v>11770</v>
      </c>
      <c r="M3732" s="34" t="s">
        <v>718</v>
      </c>
      <c r="N3732" s="34" t="s">
        <v>723</v>
      </c>
      <c r="O3732" s="34" t="s">
        <v>712</v>
      </c>
      <c r="P3732" s="34" t="s">
        <v>1042</v>
      </c>
      <c r="Q3732" s="34" t="s">
        <v>10228</v>
      </c>
      <c r="R3732" s="34" t="s">
        <v>10228</v>
      </c>
    </row>
    <row r="3733" spans="1:18" x14ac:dyDescent="0.25">
      <c r="A3733" s="31" t="s">
        <v>27788</v>
      </c>
      <c r="B3733" s="32" t="s">
        <v>11771</v>
      </c>
      <c r="C3733" s="32" t="s">
        <v>734</v>
      </c>
      <c r="D3733" s="35">
        <v>42131</v>
      </c>
      <c r="E3733" s="32" t="s">
        <v>704</v>
      </c>
      <c r="F3733" s="32" t="s">
        <v>705</v>
      </c>
      <c r="G3733" s="32" t="s">
        <v>7744</v>
      </c>
      <c r="H3733" s="32" t="s">
        <v>789</v>
      </c>
      <c r="I3733" s="32" t="s">
        <v>1369</v>
      </c>
      <c r="J3733" s="35">
        <v>43966</v>
      </c>
      <c r="K3733" s="35">
        <v>44696</v>
      </c>
      <c r="L3733" s="32" t="s">
        <v>11772</v>
      </c>
      <c r="M3733" s="32" t="s">
        <v>710</v>
      </c>
      <c r="N3733" s="32" t="s">
        <v>778</v>
      </c>
      <c r="O3733" s="32" t="s">
        <v>766</v>
      </c>
      <c r="P3733" s="32" t="s">
        <v>1042</v>
      </c>
      <c r="Q3733" s="32" t="s">
        <v>10228</v>
      </c>
      <c r="R3733" s="32" t="s">
        <v>10228</v>
      </c>
    </row>
    <row r="3734" spans="1:18" x14ac:dyDescent="0.25">
      <c r="A3734" s="33" t="s">
        <v>27195</v>
      </c>
      <c r="B3734" s="34" t="s">
        <v>11773</v>
      </c>
      <c r="C3734" s="34" t="s">
        <v>808</v>
      </c>
      <c r="D3734" s="36">
        <v>42131</v>
      </c>
      <c r="E3734" s="34" t="s">
        <v>704</v>
      </c>
      <c r="F3734" s="34" t="s">
        <v>705</v>
      </c>
      <c r="G3734" s="34" t="s">
        <v>11774</v>
      </c>
      <c r="H3734" s="34" t="s">
        <v>804</v>
      </c>
      <c r="I3734" s="34" t="s">
        <v>2243</v>
      </c>
      <c r="J3734" s="36">
        <v>43959</v>
      </c>
      <c r="K3734" s="36">
        <v>44689</v>
      </c>
      <c r="L3734" s="34" t="s">
        <v>11775</v>
      </c>
      <c r="M3734" s="34" t="s">
        <v>729</v>
      </c>
      <c r="N3734" s="34" t="s">
        <v>778</v>
      </c>
      <c r="O3734" s="34" t="s">
        <v>712</v>
      </c>
      <c r="P3734" s="34" t="s">
        <v>713</v>
      </c>
      <c r="Q3734" s="34" t="s">
        <v>10228</v>
      </c>
      <c r="R3734" s="34" t="s">
        <v>10228</v>
      </c>
    </row>
    <row r="3735" spans="1:18" x14ac:dyDescent="0.25">
      <c r="A3735" s="31" t="s">
        <v>27790</v>
      </c>
      <c r="B3735" s="32" t="s">
        <v>11776</v>
      </c>
      <c r="C3735" s="32" t="s">
        <v>703</v>
      </c>
      <c r="D3735" s="35">
        <v>42129</v>
      </c>
      <c r="E3735" s="32" t="s">
        <v>704</v>
      </c>
      <c r="F3735" s="32" t="s">
        <v>705</v>
      </c>
      <c r="G3735" s="32" t="s">
        <v>11777</v>
      </c>
      <c r="H3735" s="32" t="s">
        <v>707</v>
      </c>
      <c r="I3735" s="32" t="s">
        <v>721</v>
      </c>
      <c r="J3735" s="35">
        <v>43966</v>
      </c>
      <c r="K3735" s="35">
        <v>44696</v>
      </c>
      <c r="L3735" s="32" t="s">
        <v>11778</v>
      </c>
      <c r="M3735" s="32" t="s">
        <v>729</v>
      </c>
      <c r="N3735" s="32" t="s">
        <v>711</v>
      </c>
      <c r="O3735" s="32" t="s">
        <v>2846</v>
      </c>
      <c r="P3735" s="32" t="s">
        <v>833</v>
      </c>
      <c r="Q3735" s="32" t="s">
        <v>10228</v>
      </c>
      <c r="R3735" s="32" t="s">
        <v>10228</v>
      </c>
    </row>
    <row r="3736" spans="1:18" x14ac:dyDescent="0.25">
      <c r="A3736" s="33" t="s">
        <v>27450</v>
      </c>
      <c r="B3736" s="34" t="s">
        <v>11779</v>
      </c>
      <c r="C3736" s="34" t="s">
        <v>703</v>
      </c>
      <c r="D3736" s="36">
        <v>42128</v>
      </c>
      <c r="E3736" s="34" t="s">
        <v>704</v>
      </c>
      <c r="F3736" s="34" t="s">
        <v>705</v>
      </c>
      <c r="G3736" s="34" t="s">
        <v>11780</v>
      </c>
      <c r="H3736" s="34" t="s">
        <v>740</v>
      </c>
      <c r="I3736" s="34" t="s">
        <v>1146</v>
      </c>
      <c r="J3736" s="36">
        <v>44004</v>
      </c>
      <c r="K3736" s="36">
        <v>44734</v>
      </c>
      <c r="L3736" s="34" t="s">
        <v>11781</v>
      </c>
      <c r="M3736" s="34" t="s">
        <v>710</v>
      </c>
      <c r="N3736" s="34" t="s">
        <v>711</v>
      </c>
      <c r="O3736" s="34" t="s">
        <v>712</v>
      </c>
      <c r="P3736" s="34" t="s">
        <v>1042</v>
      </c>
      <c r="Q3736" s="34" t="s">
        <v>10228</v>
      </c>
      <c r="R3736" s="34" t="s">
        <v>10228</v>
      </c>
    </row>
    <row r="3737" spans="1:18" x14ac:dyDescent="0.25">
      <c r="A3737" s="31" t="s">
        <v>27792</v>
      </c>
      <c r="B3737" s="32" t="s">
        <v>11782</v>
      </c>
      <c r="C3737" s="32" t="s">
        <v>703</v>
      </c>
      <c r="D3737" s="35">
        <v>42123</v>
      </c>
      <c r="E3737" s="32" t="s">
        <v>704</v>
      </c>
      <c r="F3737" s="32" t="s">
        <v>705</v>
      </c>
      <c r="G3737" s="32" t="s">
        <v>11783</v>
      </c>
      <c r="H3737" s="32" t="s">
        <v>798</v>
      </c>
      <c r="I3737" s="32" t="s">
        <v>2085</v>
      </c>
      <c r="J3737" s="32"/>
      <c r="K3737" s="35">
        <v>43966</v>
      </c>
      <c r="L3737" s="32" t="s">
        <v>11784</v>
      </c>
      <c r="M3737" s="32" t="s">
        <v>7390</v>
      </c>
      <c r="N3737" s="32" t="s">
        <v>710</v>
      </c>
      <c r="O3737" s="32" t="s">
        <v>711</v>
      </c>
      <c r="P3737" s="32" t="s">
        <v>773</v>
      </c>
      <c r="Q3737" s="32" t="s">
        <v>724</v>
      </c>
      <c r="R3737" s="32" t="s">
        <v>10228</v>
      </c>
    </row>
    <row r="3738" spans="1:18" x14ac:dyDescent="0.25">
      <c r="A3738" s="33" t="s">
        <v>27281</v>
      </c>
      <c r="B3738" s="34" t="s">
        <v>11785</v>
      </c>
      <c r="C3738" s="34" t="s">
        <v>703</v>
      </c>
      <c r="D3738" s="36">
        <v>42123</v>
      </c>
      <c r="E3738" s="34" t="s">
        <v>704</v>
      </c>
      <c r="F3738" s="34" t="s">
        <v>705</v>
      </c>
      <c r="G3738" s="34" t="s">
        <v>11786</v>
      </c>
      <c r="H3738" s="34" t="s">
        <v>707</v>
      </c>
      <c r="I3738" s="34" t="s">
        <v>2494</v>
      </c>
      <c r="J3738" s="36">
        <v>44000</v>
      </c>
      <c r="K3738" s="36">
        <v>44730</v>
      </c>
      <c r="L3738" s="34" t="s">
        <v>11787</v>
      </c>
      <c r="M3738" s="34" t="s">
        <v>710</v>
      </c>
      <c r="N3738" s="34" t="s">
        <v>711</v>
      </c>
      <c r="O3738" s="34" t="s">
        <v>712</v>
      </c>
      <c r="P3738" s="34" t="s">
        <v>713</v>
      </c>
      <c r="Q3738" s="34" t="s">
        <v>10228</v>
      </c>
      <c r="R3738" s="34" t="s">
        <v>10228</v>
      </c>
    </row>
    <row r="3739" spans="1:18" x14ac:dyDescent="0.25">
      <c r="A3739" s="31" t="s">
        <v>27794</v>
      </c>
      <c r="B3739" s="32" t="s">
        <v>11788</v>
      </c>
      <c r="C3739" s="32" t="s">
        <v>703</v>
      </c>
      <c r="D3739" s="35">
        <v>42122</v>
      </c>
      <c r="E3739" s="32" t="s">
        <v>704</v>
      </c>
      <c r="F3739" s="32" t="s">
        <v>705</v>
      </c>
      <c r="G3739" s="32" t="s">
        <v>11789</v>
      </c>
      <c r="H3739" s="32" t="s">
        <v>752</v>
      </c>
      <c r="I3739" s="32" t="s">
        <v>846</v>
      </c>
      <c r="J3739" s="35">
        <v>43983</v>
      </c>
      <c r="K3739" s="35">
        <v>44713</v>
      </c>
      <c r="L3739" s="32" t="s">
        <v>11790</v>
      </c>
      <c r="M3739" s="32" t="s">
        <v>710</v>
      </c>
      <c r="N3739" s="32" t="s">
        <v>723</v>
      </c>
      <c r="O3739" s="32" t="s">
        <v>712</v>
      </c>
      <c r="P3739" s="32" t="s">
        <v>842</v>
      </c>
      <c r="Q3739" s="32" t="s">
        <v>1042</v>
      </c>
      <c r="R3739" s="32" t="s">
        <v>10228</v>
      </c>
    </row>
    <row r="3740" spans="1:18" x14ac:dyDescent="0.25">
      <c r="A3740" s="33" t="s">
        <v>27452</v>
      </c>
      <c r="B3740" s="34" t="s">
        <v>11791</v>
      </c>
      <c r="C3740" s="34" t="s">
        <v>703</v>
      </c>
      <c r="D3740" s="36">
        <v>42118</v>
      </c>
      <c r="E3740" s="34" t="s">
        <v>704</v>
      </c>
      <c r="F3740" s="34" t="s">
        <v>705</v>
      </c>
      <c r="G3740" s="34" t="s">
        <v>11792</v>
      </c>
      <c r="H3740" s="34" t="s">
        <v>998</v>
      </c>
      <c r="I3740" s="34" t="s">
        <v>2118</v>
      </c>
      <c r="J3740" s="36">
        <v>43966</v>
      </c>
      <c r="K3740" s="36">
        <v>44696</v>
      </c>
      <c r="L3740" s="34" t="s">
        <v>11793</v>
      </c>
      <c r="M3740" s="34" t="s">
        <v>710</v>
      </c>
      <c r="N3740" s="34" t="s">
        <v>711</v>
      </c>
      <c r="O3740" s="34" t="s">
        <v>712</v>
      </c>
      <c r="P3740" s="34" t="s">
        <v>713</v>
      </c>
      <c r="Q3740" s="34" t="s">
        <v>10228</v>
      </c>
      <c r="R3740" s="34" t="s">
        <v>10228</v>
      </c>
    </row>
    <row r="3741" spans="1:18" x14ac:dyDescent="0.25">
      <c r="A3741" s="31" t="s">
        <v>27796</v>
      </c>
      <c r="B3741" s="32" t="s">
        <v>11794</v>
      </c>
      <c r="C3741" s="32" t="s">
        <v>703</v>
      </c>
      <c r="D3741" s="35">
        <v>42121</v>
      </c>
      <c r="E3741" s="32" t="s">
        <v>704</v>
      </c>
      <c r="F3741" s="32" t="s">
        <v>705</v>
      </c>
      <c r="G3741" s="32" t="s">
        <v>11795</v>
      </c>
      <c r="H3741" s="32" t="s">
        <v>707</v>
      </c>
      <c r="I3741" s="32" t="s">
        <v>2599</v>
      </c>
      <c r="J3741" s="35">
        <v>43963</v>
      </c>
      <c r="K3741" s="35">
        <v>44693</v>
      </c>
      <c r="L3741" s="32" t="s">
        <v>11796</v>
      </c>
      <c r="M3741" s="32" t="s">
        <v>729</v>
      </c>
      <c r="N3741" s="32" t="s">
        <v>711</v>
      </c>
      <c r="O3741" s="32" t="s">
        <v>712</v>
      </c>
      <c r="P3741" s="32" t="s">
        <v>713</v>
      </c>
      <c r="Q3741" s="32" t="s">
        <v>10228</v>
      </c>
      <c r="R3741" s="32" t="s">
        <v>10228</v>
      </c>
    </row>
    <row r="3742" spans="1:18" x14ac:dyDescent="0.25">
      <c r="A3742" s="33" t="s">
        <v>27153</v>
      </c>
      <c r="B3742" s="34" t="s">
        <v>11797</v>
      </c>
      <c r="C3742" s="34" t="s">
        <v>703</v>
      </c>
      <c r="D3742" s="36">
        <v>42121</v>
      </c>
      <c r="E3742" s="34" t="s">
        <v>704</v>
      </c>
      <c r="F3742" s="34" t="s">
        <v>705</v>
      </c>
      <c r="G3742" s="34" t="s">
        <v>11359</v>
      </c>
      <c r="H3742" s="34" t="s">
        <v>707</v>
      </c>
      <c r="I3742" s="34" t="s">
        <v>2548</v>
      </c>
      <c r="J3742" s="36">
        <v>43928</v>
      </c>
      <c r="K3742" s="36">
        <v>44658</v>
      </c>
      <c r="L3742" s="34" t="s">
        <v>11798</v>
      </c>
      <c r="M3742" s="34" t="s">
        <v>729</v>
      </c>
      <c r="N3742" s="34" t="s">
        <v>723</v>
      </c>
      <c r="O3742" s="34" t="s">
        <v>712</v>
      </c>
      <c r="P3742" s="34" t="s">
        <v>743</v>
      </c>
      <c r="Q3742" s="34" t="s">
        <v>713</v>
      </c>
      <c r="R3742" s="34" t="s">
        <v>889</v>
      </c>
    </row>
    <row r="3743" spans="1:18" x14ac:dyDescent="0.25">
      <c r="A3743" s="31" t="s">
        <v>27798</v>
      </c>
      <c r="B3743" s="32" t="s">
        <v>11799</v>
      </c>
      <c r="C3743" s="32" t="s">
        <v>808</v>
      </c>
      <c r="D3743" s="35">
        <v>42118</v>
      </c>
      <c r="E3743" s="32" t="s">
        <v>704</v>
      </c>
      <c r="F3743" s="32" t="s">
        <v>705</v>
      </c>
      <c r="G3743" s="32" t="s">
        <v>11800</v>
      </c>
      <c r="H3743" s="32" t="s">
        <v>752</v>
      </c>
      <c r="I3743" s="32" t="s">
        <v>846</v>
      </c>
      <c r="J3743" s="35">
        <v>43965</v>
      </c>
      <c r="K3743" s="35">
        <v>44695</v>
      </c>
      <c r="L3743" s="32" t="s">
        <v>11801</v>
      </c>
      <c r="M3743" s="32" t="s">
        <v>772</v>
      </c>
      <c r="N3743" s="32" t="s">
        <v>3998</v>
      </c>
      <c r="O3743" s="32" t="s">
        <v>6615</v>
      </c>
      <c r="P3743" s="32" t="s">
        <v>833</v>
      </c>
      <c r="Q3743" s="32" t="s">
        <v>10228</v>
      </c>
      <c r="R3743" s="32" t="s">
        <v>10228</v>
      </c>
    </row>
    <row r="3744" spans="1:18" x14ac:dyDescent="0.25">
      <c r="A3744" s="33" t="s">
        <v>27454</v>
      </c>
      <c r="B3744" s="34" t="s">
        <v>11802</v>
      </c>
      <c r="C3744" s="34" t="s">
        <v>703</v>
      </c>
      <c r="D3744" s="36">
        <v>42117</v>
      </c>
      <c r="E3744" s="34" t="s">
        <v>704</v>
      </c>
      <c r="F3744" s="34" t="s">
        <v>705</v>
      </c>
      <c r="G3744" s="34" t="s">
        <v>11803</v>
      </c>
      <c r="H3744" s="34" t="s">
        <v>707</v>
      </c>
      <c r="I3744" s="34" t="s">
        <v>971</v>
      </c>
      <c r="J3744" s="36">
        <v>43966</v>
      </c>
      <c r="K3744" s="36">
        <v>44696</v>
      </c>
      <c r="L3744" s="34" t="s">
        <v>11804</v>
      </c>
      <c r="M3744" s="34" t="s">
        <v>710</v>
      </c>
      <c r="N3744" s="34" t="s">
        <v>711</v>
      </c>
      <c r="O3744" s="34" t="s">
        <v>712</v>
      </c>
      <c r="P3744" s="34" t="s">
        <v>713</v>
      </c>
      <c r="Q3744" s="34" t="s">
        <v>10228</v>
      </c>
      <c r="R3744" s="34" t="s">
        <v>10228</v>
      </c>
    </row>
    <row r="3745" spans="1:18" x14ac:dyDescent="0.25">
      <c r="A3745" s="31" t="s">
        <v>27800</v>
      </c>
      <c r="B3745" s="32" t="s">
        <v>11805</v>
      </c>
      <c r="C3745" s="32" t="s">
        <v>703</v>
      </c>
      <c r="D3745" s="35">
        <v>42117</v>
      </c>
      <c r="E3745" s="32" t="s">
        <v>704</v>
      </c>
      <c r="F3745" s="32" t="s">
        <v>705</v>
      </c>
      <c r="G3745" s="32" t="s">
        <v>11806</v>
      </c>
      <c r="H3745" s="32" t="s">
        <v>707</v>
      </c>
      <c r="I3745" s="32" t="s">
        <v>727</v>
      </c>
      <c r="J3745" s="35">
        <v>43921</v>
      </c>
      <c r="K3745" s="35">
        <v>44651</v>
      </c>
      <c r="L3745" s="32" t="s">
        <v>11807</v>
      </c>
      <c r="M3745" s="32" t="s">
        <v>710</v>
      </c>
      <c r="N3745" s="32" t="s">
        <v>723</v>
      </c>
      <c r="O3745" s="32" t="s">
        <v>712</v>
      </c>
      <c r="P3745" s="32" t="s">
        <v>1042</v>
      </c>
      <c r="Q3745" s="32" t="s">
        <v>10228</v>
      </c>
      <c r="R3745" s="32" t="s">
        <v>10228</v>
      </c>
    </row>
    <row r="3746" spans="1:18" x14ac:dyDescent="0.25">
      <c r="A3746" s="33" t="s">
        <v>27283</v>
      </c>
      <c r="B3746" s="34" t="s">
        <v>11808</v>
      </c>
      <c r="C3746" s="34" t="s">
        <v>703</v>
      </c>
      <c r="D3746" s="36">
        <v>42117</v>
      </c>
      <c r="E3746" s="34" t="s">
        <v>704</v>
      </c>
      <c r="F3746" s="34" t="s">
        <v>705</v>
      </c>
      <c r="G3746" s="34" t="s">
        <v>11809</v>
      </c>
      <c r="H3746" s="34" t="s">
        <v>789</v>
      </c>
      <c r="I3746" s="34" t="s">
        <v>11810</v>
      </c>
      <c r="J3746" s="36">
        <v>43992</v>
      </c>
      <c r="K3746" s="36">
        <v>44722</v>
      </c>
      <c r="L3746" s="34" t="s">
        <v>11811</v>
      </c>
      <c r="M3746" s="34" t="s">
        <v>718</v>
      </c>
      <c r="N3746" s="34" t="s">
        <v>711</v>
      </c>
      <c r="O3746" s="34" t="s">
        <v>712</v>
      </c>
      <c r="P3746" s="34" t="s">
        <v>713</v>
      </c>
      <c r="Q3746" s="34" t="s">
        <v>10228</v>
      </c>
      <c r="R3746" s="34" t="s">
        <v>10228</v>
      </c>
    </row>
    <row r="3747" spans="1:18" x14ac:dyDescent="0.25">
      <c r="A3747" s="31" t="s">
        <v>27802</v>
      </c>
      <c r="B3747" s="32" t="s">
        <v>11812</v>
      </c>
      <c r="C3747" s="32" t="s">
        <v>703</v>
      </c>
      <c r="D3747" s="35">
        <v>42116</v>
      </c>
      <c r="E3747" s="32" t="s">
        <v>704</v>
      </c>
      <c r="F3747" s="32" t="s">
        <v>705</v>
      </c>
      <c r="G3747" s="32" t="s">
        <v>11813</v>
      </c>
      <c r="H3747" s="32" t="s">
        <v>707</v>
      </c>
      <c r="I3747" s="32" t="s">
        <v>721</v>
      </c>
      <c r="J3747" s="35">
        <v>43991</v>
      </c>
      <c r="K3747" s="35">
        <v>44721</v>
      </c>
      <c r="L3747" s="32" t="s">
        <v>11814</v>
      </c>
      <c r="M3747" s="32" t="s">
        <v>710</v>
      </c>
      <c r="N3747" s="32" t="s">
        <v>711</v>
      </c>
      <c r="O3747" s="32" t="s">
        <v>712</v>
      </c>
      <c r="P3747" s="32" t="s">
        <v>832</v>
      </c>
      <c r="Q3747" s="32" t="s">
        <v>713</v>
      </c>
      <c r="R3747" s="32" t="s">
        <v>10228</v>
      </c>
    </row>
    <row r="3748" spans="1:18" x14ac:dyDescent="0.25">
      <c r="A3748" s="33" t="s">
        <v>27456</v>
      </c>
      <c r="B3748" s="34" t="s">
        <v>11815</v>
      </c>
      <c r="C3748" s="34" t="s">
        <v>703</v>
      </c>
      <c r="D3748" s="36">
        <v>42104</v>
      </c>
      <c r="E3748" s="34" t="s">
        <v>704</v>
      </c>
      <c r="F3748" s="34" t="s">
        <v>705</v>
      </c>
      <c r="G3748" s="34" t="s">
        <v>11816</v>
      </c>
      <c r="H3748" s="34" t="s">
        <v>1277</v>
      </c>
      <c r="I3748" s="34" t="s">
        <v>1926</v>
      </c>
      <c r="J3748" s="36">
        <v>43964</v>
      </c>
      <c r="K3748" s="36">
        <v>44694</v>
      </c>
      <c r="L3748" s="34" t="s">
        <v>11817</v>
      </c>
      <c r="M3748" s="34" t="s">
        <v>710</v>
      </c>
      <c r="N3748" s="34" t="s">
        <v>778</v>
      </c>
      <c r="O3748" s="34" t="s">
        <v>755</v>
      </c>
      <c r="P3748" s="34" t="s">
        <v>876</v>
      </c>
      <c r="Q3748" s="34" t="s">
        <v>10228</v>
      </c>
      <c r="R3748" s="34" t="s">
        <v>10228</v>
      </c>
    </row>
    <row r="3749" spans="1:18" x14ac:dyDescent="0.25">
      <c r="A3749" s="31" t="s">
        <v>27804</v>
      </c>
      <c r="B3749" s="32" t="s">
        <v>11818</v>
      </c>
      <c r="C3749" s="32" t="s">
        <v>703</v>
      </c>
      <c r="D3749" s="35">
        <v>42104</v>
      </c>
      <c r="E3749" s="32" t="s">
        <v>704</v>
      </c>
      <c r="F3749" s="32" t="s">
        <v>705</v>
      </c>
      <c r="G3749" s="32" t="s">
        <v>11819</v>
      </c>
      <c r="H3749" s="32" t="s">
        <v>1286</v>
      </c>
      <c r="I3749" s="32" t="s">
        <v>2313</v>
      </c>
      <c r="J3749" s="35">
        <v>43927</v>
      </c>
      <c r="K3749" s="35">
        <v>44657</v>
      </c>
      <c r="L3749" s="32" t="s">
        <v>11820</v>
      </c>
      <c r="M3749" s="32" t="s">
        <v>710</v>
      </c>
      <c r="N3749" s="32" t="s">
        <v>723</v>
      </c>
      <c r="O3749" s="32" t="s">
        <v>712</v>
      </c>
      <c r="P3749" s="32" t="s">
        <v>713</v>
      </c>
      <c r="Q3749" s="32" t="s">
        <v>743</v>
      </c>
      <c r="R3749" s="32" t="s">
        <v>10228</v>
      </c>
    </row>
    <row r="3750" spans="1:18" x14ac:dyDescent="0.25">
      <c r="A3750" s="33" t="s">
        <v>27197</v>
      </c>
      <c r="B3750" s="34" t="s">
        <v>11821</v>
      </c>
      <c r="C3750" s="34" t="s">
        <v>734</v>
      </c>
      <c r="D3750" s="36">
        <v>42104</v>
      </c>
      <c r="E3750" s="34" t="s">
        <v>704</v>
      </c>
      <c r="F3750" s="34" t="s">
        <v>705</v>
      </c>
      <c r="G3750" s="34" t="s">
        <v>2385</v>
      </c>
      <c r="H3750" s="34" t="s">
        <v>707</v>
      </c>
      <c r="I3750" s="34" t="s">
        <v>2386</v>
      </c>
      <c r="J3750" s="36">
        <v>43938</v>
      </c>
      <c r="K3750" s="36">
        <v>44668</v>
      </c>
      <c r="L3750" s="34" t="s">
        <v>11822</v>
      </c>
      <c r="M3750" s="34" t="s">
        <v>772</v>
      </c>
      <c r="N3750" s="34" t="s">
        <v>723</v>
      </c>
      <c r="O3750" s="34" t="s">
        <v>11823</v>
      </c>
      <c r="P3750" s="34" t="s">
        <v>760</v>
      </c>
      <c r="Q3750" s="34" t="s">
        <v>833</v>
      </c>
      <c r="R3750" s="34" t="s">
        <v>713</v>
      </c>
    </row>
    <row r="3751" spans="1:18" x14ac:dyDescent="0.25">
      <c r="A3751" s="31" t="s">
        <v>27806</v>
      </c>
      <c r="B3751" s="32" t="s">
        <v>11824</v>
      </c>
      <c r="C3751" s="32" t="s">
        <v>703</v>
      </c>
      <c r="D3751" s="35">
        <v>42103</v>
      </c>
      <c r="E3751" s="32" t="s">
        <v>704</v>
      </c>
      <c r="F3751" s="32" t="s">
        <v>705</v>
      </c>
      <c r="G3751" s="32" t="s">
        <v>11527</v>
      </c>
      <c r="H3751" s="32" t="s">
        <v>707</v>
      </c>
      <c r="I3751" s="32" t="s">
        <v>11528</v>
      </c>
      <c r="J3751" s="35">
        <v>44000</v>
      </c>
      <c r="K3751" s="35">
        <v>44730</v>
      </c>
      <c r="L3751" s="32" t="s">
        <v>11825</v>
      </c>
      <c r="M3751" s="32" t="s">
        <v>710</v>
      </c>
      <c r="N3751" s="32" t="s">
        <v>778</v>
      </c>
      <c r="O3751" s="32" t="s">
        <v>712</v>
      </c>
      <c r="P3751" s="32" t="s">
        <v>743</v>
      </c>
      <c r="Q3751" s="32" t="s">
        <v>10228</v>
      </c>
      <c r="R3751" s="32" t="s">
        <v>10228</v>
      </c>
    </row>
    <row r="3752" spans="1:18" x14ac:dyDescent="0.25">
      <c r="A3752" s="33" t="s">
        <v>27458</v>
      </c>
      <c r="B3752" s="34" t="s">
        <v>11826</v>
      </c>
      <c r="C3752" s="34" t="s">
        <v>703</v>
      </c>
      <c r="D3752" s="36">
        <v>42103</v>
      </c>
      <c r="E3752" s="34" t="s">
        <v>704</v>
      </c>
      <c r="F3752" s="34" t="s">
        <v>705</v>
      </c>
      <c r="G3752" s="34" t="s">
        <v>1978</v>
      </c>
      <c r="H3752" s="34" t="s">
        <v>998</v>
      </c>
      <c r="I3752" s="34" t="s">
        <v>1979</v>
      </c>
      <c r="J3752" s="36">
        <v>44007</v>
      </c>
      <c r="K3752" s="36">
        <v>44737</v>
      </c>
      <c r="L3752" s="34" t="s">
        <v>11827</v>
      </c>
      <c r="M3752" s="34" t="s">
        <v>718</v>
      </c>
      <c r="N3752" s="34" t="s">
        <v>723</v>
      </c>
      <c r="O3752" s="34" t="s">
        <v>712</v>
      </c>
      <c r="P3752" s="34" t="s">
        <v>713</v>
      </c>
      <c r="Q3752" s="34" t="s">
        <v>743</v>
      </c>
      <c r="R3752" s="34" t="s">
        <v>10228</v>
      </c>
    </row>
    <row r="3753" spans="1:18" x14ac:dyDescent="0.25">
      <c r="A3753" s="31" t="s">
        <v>27808</v>
      </c>
      <c r="B3753" s="32" t="s">
        <v>11828</v>
      </c>
      <c r="C3753" s="32" t="s">
        <v>703</v>
      </c>
      <c r="D3753" s="35">
        <v>42094</v>
      </c>
      <c r="E3753" s="32" t="s">
        <v>704</v>
      </c>
      <c r="F3753" s="32" t="s">
        <v>705</v>
      </c>
      <c r="G3753" s="32" t="s">
        <v>11829</v>
      </c>
      <c r="H3753" s="32" t="s">
        <v>1974</v>
      </c>
      <c r="I3753" s="32" t="s">
        <v>1975</v>
      </c>
      <c r="J3753" s="35">
        <v>43944</v>
      </c>
      <c r="K3753" s="35">
        <v>44674</v>
      </c>
      <c r="L3753" s="32" t="s">
        <v>11830</v>
      </c>
      <c r="M3753" s="32" t="s">
        <v>710</v>
      </c>
      <c r="N3753" s="32" t="s">
        <v>711</v>
      </c>
      <c r="O3753" s="32" t="s">
        <v>773</v>
      </c>
      <c r="P3753" s="32" t="s">
        <v>713</v>
      </c>
      <c r="Q3753" s="32" t="s">
        <v>10228</v>
      </c>
      <c r="R3753" s="32" t="s">
        <v>10228</v>
      </c>
    </row>
    <row r="3754" spans="1:18" x14ac:dyDescent="0.25">
      <c r="A3754" s="33" t="s">
        <v>27285</v>
      </c>
      <c r="B3754" s="34" t="s">
        <v>11831</v>
      </c>
      <c r="C3754" s="34" t="s">
        <v>734</v>
      </c>
      <c r="D3754" s="36">
        <v>42101</v>
      </c>
      <c r="E3754" s="34" t="s">
        <v>704</v>
      </c>
      <c r="F3754" s="34" t="s">
        <v>705</v>
      </c>
      <c r="G3754" s="34" t="s">
        <v>5605</v>
      </c>
      <c r="H3754" s="34" t="s">
        <v>707</v>
      </c>
      <c r="I3754" s="34" t="s">
        <v>721</v>
      </c>
      <c r="J3754" s="36">
        <v>43948</v>
      </c>
      <c r="K3754" s="36">
        <v>44678</v>
      </c>
      <c r="L3754" s="34" t="s">
        <v>11832</v>
      </c>
      <c r="M3754" s="34" t="s">
        <v>710</v>
      </c>
      <c r="N3754" s="34" t="s">
        <v>711</v>
      </c>
      <c r="O3754" s="34" t="s">
        <v>712</v>
      </c>
      <c r="P3754" s="34" t="s">
        <v>713</v>
      </c>
      <c r="Q3754" s="34" t="s">
        <v>10228</v>
      </c>
      <c r="R3754" s="34" t="s">
        <v>10228</v>
      </c>
    </row>
    <row r="3755" spans="1:18" x14ac:dyDescent="0.25">
      <c r="A3755" s="31" t="s">
        <v>27810</v>
      </c>
      <c r="B3755" s="32" t="s">
        <v>11833</v>
      </c>
      <c r="C3755" s="32" t="s">
        <v>734</v>
      </c>
      <c r="D3755" s="35">
        <v>42090</v>
      </c>
      <c r="E3755" s="32" t="s">
        <v>704</v>
      </c>
      <c r="F3755" s="32" t="s">
        <v>705</v>
      </c>
      <c r="G3755" s="32" t="s">
        <v>2398</v>
      </c>
      <c r="H3755" s="32" t="s">
        <v>707</v>
      </c>
      <c r="I3755" s="32" t="s">
        <v>721</v>
      </c>
      <c r="J3755" s="35">
        <v>43922</v>
      </c>
      <c r="K3755" s="35">
        <v>44652</v>
      </c>
      <c r="L3755" s="32" t="s">
        <v>11834</v>
      </c>
      <c r="M3755" s="32" t="s">
        <v>710</v>
      </c>
      <c r="N3755" s="32" t="s">
        <v>711</v>
      </c>
      <c r="O3755" s="32" t="s">
        <v>712</v>
      </c>
      <c r="P3755" s="32" t="s">
        <v>713</v>
      </c>
      <c r="Q3755" s="32" t="s">
        <v>743</v>
      </c>
      <c r="R3755" s="32" t="s">
        <v>10228</v>
      </c>
    </row>
    <row r="3756" spans="1:18" x14ac:dyDescent="0.25">
      <c r="A3756" s="33" t="s">
        <v>27460</v>
      </c>
      <c r="B3756" s="34" t="s">
        <v>11835</v>
      </c>
      <c r="C3756" s="34" t="s">
        <v>703</v>
      </c>
      <c r="D3756" s="36">
        <v>42089</v>
      </c>
      <c r="E3756" s="34" t="s">
        <v>704</v>
      </c>
      <c r="F3756" s="34" t="s">
        <v>705</v>
      </c>
      <c r="G3756" s="34" t="s">
        <v>11836</v>
      </c>
      <c r="H3756" s="34" t="s">
        <v>1465</v>
      </c>
      <c r="I3756" s="34" t="s">
        <v>2158</v>
      </c>
      <c r="J3756" s="36">
        <v>43930</v>
      </c>
      <c r="K3756" s="36">
        <v>44660</v>
      </c>
      <c r="L3756" s="34" t="s">
        <v>11837</v>
      </c>
      <c r="M3756" s="34" t="s">
        <v>710</v>
      </c>
      <c r="N3756" s="34" t="s">
        <v>723</v>
      </c>
      <c r="O3756" s="34" t="s">
        <v>1751</v>
      </c>
      <c r="P3756" s="34" t="s">
        <v>713</v>
      </c>
      <c r="Q3756" s="34" t="s">
        <v>10228</v>
      </c>
      <c r="R3756" s="34" t="s">
        <v>10228</v>
      </c>
    </row>
    <row r="3757" spans="1:18" x14ac:dyDescent="0.25">
      <c r="A3757" s="31" t="s">
        <v>27812</v>
      </c>
      <c r="B3757" s="32" t="s">
        <v>11838</v>
      </c>
      <c r="C3757" s="32" t="s">
        <v>703</v>
      </c>
      <c r="D3757" s="35">
        <v>42089</v>
      </c>
      <c r="E3757" s="32" t="s">
        <v>704</v>
      </c>
      <c r="F3757" s="32" t="s">
        <v>705</v>
      </c>
      <c r="G3757" s="32" t="s">
        <v>1978</v>
      </c>
      <c r="H3757" s="32" t="s">
        <v>998</v>
      </c>
      <c r="I3757" s="32" t="s">
        <v>1979</v>
      </c>
      <c r="J3757" s="35">
        <v>43998</v>
      </c>
      <c r="K3757" s="35">
        <v>44728</v>
      </c>
      <c r="L3757" s="32" t="s">
        <v>11839</v>
      </c>
      <c r="M3757" s="32" t="s">
        <v>710</v>
      </c>
      <c r="N3757" s="32" t="s">
        <v>723</v>
      </c>
      <c r="O3757" s="32" t="s">
        <v>766</v>
      </c>
      <c r="P3757" s="32" t="s">
        <v>713</v>
      </c>
      <c r="Q3757" s="32" t="s">
        <v>10228</v>
      </c>
      <c r="R3757" s="32" t="s">
        <v>10228</v>
      </c>
    </row>
    <row r="3758" spans="1:18" x14ac:dyDescent="0.25">
      <c r="A3758" s="33" t="s">
        <v>27121</v>
      </c>
      <c r="B3758" s="34" t="s">
        <v>11840</v>
      </c>
      <c r="C3758" s="34" t="s">
        <v>703</v>
      </c>
      <c r="D3758" s="36">
        <v>42088</v>
      </c>
      <c r="E3758" s="34" t="s">
        <v>704</v>
      </c>
      <c r="F3758" s="34" t="s">
        <v>705</v>
      </c>
      <c r="G3758" s="34" t="s">
        <v>5608</v>
      </c>
      <c r="H3758" s="34" t="s">
        <v>984</v>
      </c>
      <c r="I3758" s="34" t="s">
        <v>4121</v>
      </c>
      <c r="J3758" s="36">
        <v>43943</v>
      </c>
      <c r="K3758" s="36">
        <v>44673</v>
      </c>
      <c r="L3758" s="34" t="s">
        <v>11841</v>
      </c>
      <c r="M3758" s="34" t="s">
        <v>710</v>
      </c>
      <c r="N3758" s="34" t="s">
        <v>723</v>
      </c>
      <c r="O3758" s="34" t="s">
        <v>712</v>
      </c>
      <c r="P3758" s="34" t="s">
        <v>713</v>
      </c>
      <c r="Q3758" s="34" t="s">
        <v>743</v>
      </c>
      <c r="R3758" s="34" t="s">
        <v>10228</v>
      </c>
    </row>
    <row r="3759" spans="1:18" x14ac:dyDescent="0.25">
      <c r="A3759" s="31" t="s">
        <v>27814</v>
      </c>
      <c r="B3759" s="32" t="s">
        <v>11842</v>
      </c>
      <c r="C3759" s="32" t="s">
        <v>703</v>
      </c>
      <c r="D3759" s="35">
        <v>42083</v>
      </c>
      <c r="E3759" s="32" t="s">
        <v>704</v>
      </c>
      <c r="F3759" s="32" t="s">
        <v>705</v>
      </c>
      <c r="G3759" s="32" t="s">
        <v>2224</v>
      </c>
      <c r="H3759" s="32" t="s">
        <v>769</v>
      </c>
      <c r="I3759" s="32" t="s">
        <v>2225</v>
      </c>
      <c r="J3759" s="35">
        <v>43969</v>
      </c>
      <c r="K3759" s="35">
        <v>44699</v>
      </c>
      <c r="L3759" s="32" t="s">
        <v>11843</v>
      </c>
      <c r="M3759" s="32" t="s">
        <v>710</v>
      </c>
      <c r="N3759" s="32" t="s">
        <v>723</v>
      </c>
      <c r="O3759" s="32" t="s">
        <v>712</v>
      </c>
      <c r="P3759" s="32" t="s">
        <v>713</v>
      </c>
      <c r="Q3759" s="32" t="s">
        <v>10228</v>
      </c>
      <c r="R3759" s="32" t="s">
        <v>10228</v>
      </c>
    </row>
    <row r="3760" spans="1:18" x14ac:dyDescent="0.25">
      <c r="A3760" s="33" t="s">
        <v>27462</v>
      </c>
      <c r="B3760" s="34" t="s">
        <v>11844</v>
      </c>
      <c r="C3760" s="34" t="s">
        <v>703</v>
      </c>
      <c r="D3760" s="36">
        <v>42079</v>
      </c>
      <c r="E3760" s="34" t="s">
        <v>704</v>
      </c>
      <c r="F3760" s="34" t="s">
        <v>705</v>
      </c>
      <c r="G3760" s="34" t="s">
        <v>1298</v>
      </c>
      <c r="H3760" s="34" t="s">
        <v>1286</v>
      </c>
      <c r="I3760" s="34" t="s">
        <v>1299</v>
      </c>
      <c r="J3760" s="36">
        <v>44004</v>
      </c>
      <c r="K3760" s="36">
        <v>44734</v>
      </c>
      <c r="L3760" s="34" t="s">
        <v>11845</v>
      </c>
      <c r="M3760" s="34" t="s">
        <v>710</v>
      </c>
      <c r="N3760" s="34" t="s">
        <v>723</v>
      </c>
      <c r="O3760" s="34" t="s">
        <v>712</v>
      </c>
      <c r="P3760" s="34" t="s">
        <v>713</v>
      </c>
      <c r="Q3760" s="34" t="s">
        <v>876</v>
      </c>
      <c r="R3760" s="34" t="s">
        <v>743</v>
      </c>
    </row>
    <row r="3761" spans="1:18" x14ac:dyDescent="0.25">
      <c r="A3761" s="31" t="s">
        <v>27816</v>
      </c>
      <c r="B3761" s="32" t="s">
        <v>11846</v>
      </c>
      <c r="C3761" s="32" t="s">
        <v>703</v>
      </c>
      <c r="D3761" s="35">
        <v>42079</v>
      </c>
      <c r="E3761" s="32" t="s">
        <v>704</v>
      </c>
      <c r="F3761" s="32" t="s">
        <v>705</v>
      </c>
      <c r="G3761" s="32" t="s">
        <v>8509</v>
      </c>
      <c r="H3761" s="32" t="s">
        <v>752</v>
      </c>
      <c r="I3761" s="32" t="s">
        <v>846</v>
      </c>
      <c r="J3761" s="35">
        <v>44001</v>
      </c>
      <c r="K3761" s="35">
        <v>44731</v>
      </c>
      <c r="L3761" s="32" t="s">
        <v>11847</v>
      </c>
      <c r="M3761" s="32" t="s">
        <v>729</v>
      </c>
      <c r="N3761" s="32" t="s">
        <v>778</v>
      </c>
      <c r="O3761" s="32" t="s">
        <v>712</v>
      </c>
      <c r="P3761" s="32" t="s">
        <v>713</v>
      </c>
      <c r="Q3761" s="32" t="s">
        <v>10228</v>
      </c>
      <c r="R3761" s="32" t="s">
        <v>10228</v>
      </c>
    </row>
    <row r="3762" spans="1:18" x14ac:dyDescent="0.25">
      <c r="A3762" s="33" t="s">
        <v>27287</v>
      </c>
      <c r="B3762" s="34" t="s">
        <v>11848</v>
      </c>
      <c r="C3762" s="34" t="s">
        <v>703</v>
      </c>
      <c r="D3762" s="36">
        <v>42076</v>
      </c>
      <c r="E3762" s="34" t="s">
        <v>704</v>
      </c>
      <c r="F3762" s="34" t="s">
        <v>705</v>
      </c>
      <c r="G3762" s="34" t="s">
        <v>11849</v>
      </c>
      <c r="H3762" s="34" t="s">
        <v>707</v>
      </c>
      <c r="I3762" s="34" t="s">
        <v>2453</v>
      </c>
      <c r="J3762" s="36">
        <v>43927</v>
      </c>
      <c r="K3762" s="36">
        <v>44657</v>
      </c>
      <c r="L3762" s="34" t="s">
        <v>11850</v>
      </c>
      <c r="M3762" s="34" t="s">
        <v>710</v>
      </c>
      <c r="N3762" s="34" t="s">
        <v>711</v>
      </c>
      <c r="O3762" s="34" t="s">
        <v>712</v>
      </c>
      <c r="P3762" s="34" t="s">
        <v>832</v>
      </c>
      <c r="Q3762" s="34" t="s">
        <v>713</v>
      </c>
      <c r="R3762" s="34" t="s">
        <v>743</v>
      </c>
    </row>
    <row r="3763" spans="1:18" x14ac:dyDescent="0.25">
      <c r="A3763" s="31" t="s">
        <v>27818</v>
      </c>
      <c r="B3763" s="32" t="s">
        <v>11851</v>
      </c>
      <c r="C3763" s="32" t="s">
        <v>703</v>
      </c>
      <c r="D3763" s="35">
        <v>42076</v>
      </c>
      <c r="E3763" s="32" t="s">
        <v>704</v>
      </c>
      <c r="F3763" s="32" t="s">
        <v>705</v>
      </c>
      <c r="G3763" s="32" t="s">
        <v>11852</v>
      </c>
      <c r="H3763" s="32" t="s">
        <v>1277</v>
      </c>
      <c r="I3763" s="32" t="s">
        <v>1926</v>
      </c>
      <c r="J3763" s="35">
        <v>43921</v>
      </c>
      <c r="K3763" s="35">
        <v>44651</v>
      </c>
      <c r="L3763" s="32" t="s">
        <v>11853</v>
      </c>
      <c r="M3763" s="32" t="s">
        <v>718</v>
      </c>
      <c r="N3763" s="32" t="s">
        <v>778</v>
      </c>
      <c r="O3763" s="32" t="s">
        <v>712</v>
      </c>
      <c r="P3763" s="32" t="s">
        <v>713</v>
      </c>
      <c r="Q3763" s="32" t="s">
        <v>10228</v>
      </c>
      <c r="R3763" s="32" t="s">
        <v>10228</v>
      </c>
    </row>
    <row r="3764" spans="1:18" x14ac:dyDescent="0.25">
      <c r="A3764" s="33" t="s">
        <v>27464</v>
      </c>
      <c r="B3764" s="34" t="s">
        <v>11854</v>
      </c>
      <c r="C3764" s="34" t="s">
        <v>703</v>
      </c>
      <c r="D3764" s="36">
        <v>42075</v>
      </c>
      <c r="E3764" s="34" t="s">
        <v>704</v>
      </c>
      <c r="F3764" s="34" t="s">
        <v>705</v>
      </c>
      <c r="G3764" s="34" t="s">
        <v>11855</v>
      </c>
      <c r="H3764" s="34" t="s">
        <v>707</v>
      </c>
      <c r="I3764" s="34" t="s">
        <v>721</v>
      </c>
      <c r="J3764" s="36">
        <v>43936</v>
      </c>
      <c r="K3764" s="36">
        <v>44666</v>
      </c>
      <c r="L3764" s="34" t="s">
        <v>11856</v>
      </c>
      <c r="M3764" s="34" t="s">
        <v>718</v>
      </c>
      <c r="N3764" s="34" t="s">
        <v>711</v>
      </c>
      <c r="O3764" s="34" t="s">
        <v>755</v>
      </c>
      <c r="P3764" s="34" t="s">
        <v>713</v>
      </c>
      <c r="Q3764" s="34" t="s">
        <v>10228</v>
      </c>
      <c r="R3764" s="34" t="s">
        <v>10228</v>
      </c>
    </row>
    <row r="3765" spans="1:18" x14ac:dyDescent="0.25">
      <c r="A3765" s="31" t="s">
        <v>27820</v>
      </c>
      <c r="B3765" s="32" t="s">
        <v>11857</v>
      </c>
      <c r="C3765" s="32" t="s">
        <v>703</v>
      </c>
      <c r="D3765" s="35">
        <v>42074</v>
      </c>
      <c r="E3765" s="32" t="s">
        <v>704</v>
      </c>
      <c r="F3765" s="32" t="s">
        <v>705</v>
      </c>
      <c r="G3765" s="32" t="s">
        <v>11858</v>
      </c>
      <c r="H3765" s="32" t="s">
        <v>769</v>
      </c>
      <c r="I3765" s="32" t="s">
        <v>7766</v>
      </c>
      <c r="J3765" s="35">
        <v>43998</v>
      </c>
      <c r="K3765" s="35">
        <v>44728</v>
      </c>
      <c r="L3765" s="32" t="s">
        <v>11859</v>
      </c>
      <c r="M3765" s="32" t="s">
        <v>718</v>
      </c>
      <c r="N3765" s="32" t="s">
        <v>749</v>
      </c>
      <c r="O3765" s="32" t="s">
        <v>712</v>
      </c>
      <c r="P3765" s="32" t="s">
        <v>713</v>
      </c>
      <c r="Q3765" s="32" t="s">
        <v>10228</v>
      </c>
      <c r="R3765" s="32" t="s">
        <v>10228</v>
      </c>
    </row>
    <row r="3766" spans="1:18" x14ac:dyDescent="0.25">
      <c r="A3766" s="33" t="s">
        <v>27199</v>
      </c>
      <c r="B3766" s="34" t="s">
        <v>11860</v>
      </c>
      <c r="C3766" s="34" t="s">
        <v>808</v>
      </c>
      <c r="D3766" s="36">
        <v>42065</v>
      </c>
      <c r="E3766" s="34" t="s">
        <v>704</v>
      </c>
      <c r="F3766" s="34" t="s">
        <v>705</v>
      </c>
      <c r="G3766" s="34" t="s">
        <v>11861</v>
      </c>
      <c r="H3766" s="34" t="s">
        <v>752</v>
      </c>
      <c r="I3766" s="34" t="s">
        <v>846</v>
      </c>
      <c r="J3766" s="36">
        <v>43998</v>
      </c>
      <c r="K3766" s="36">
        <v>44728</v>
      </c>
      <c r="L3766" s="34" t="s">
        <v>11862</v>
      </c>
      <c r="M3766" s="34" t="s">
        <v>710</v>
      </c>
      <c r="N3766" s="34" t="s">
        <v>711</v>
      </c>
      <c r="O3766" s="34" t="s">
        <v>712</v>
      </c>
      <c r="P3766" s="34" t="s">
        <v>743</v>
      </c>
      <c r="Q3766" s="34" t="s">
        <v>10228</v>
      </c>
      <c r="R3766" s="34" t="s">
        <v>10228</v>
      </c>
    </row>
    <row r="3767" spans="1:18" x14ac:dyDescent="0.25">
      <c r="A3767" s="31" t="s">
        <v>27822</v>
      </c>
      <c r="B3767" s="32" t="s">
        <v>11863</v>
      </c>
      <c r="C3767" s="32" t="s">
        <v>703</v>
      </c>
      <c r="D3767" s="35">
        <v>42062</v>
      </c>
      <c r="E3767" s="32" t="s">
        <v>704</v>
      </c>
      <c r="F3767" s="32" t="s">
        <v>705</v>
      </c>
      <c r="G3767" s="32" t="s">
        <v>4091</v>
      </c>
      <c r="H3767" s="32" t="s">
        <v>769</v>
      </c>
      <c r="I3767" s="32" t="s">
        <v>4092</v>
      </c>
      <c r="J3767" s="35">
        <v>43997</v>
      </c>
      <c r="K3767" s="35">
        <v>44727</v>
      </c>
      <c r="L3767" s="32" t="s">
        <v>11864</v>
      </c>
      <c r="M3767" s="32" t="s">
        <v>710</v>
      </c>
      <c r="N3767" s="32" t="s">
        <v>723</v>
      </c>
      <c r="O3767" s="32" t="s">
        <v>712</v>
      </c>
      <c r="P3767" s="32" t="s">
        <v>713</v>
      </c>
      <c r="Q3767" s="32" t="s">
        <v>10228</v>
      </c>
      <c r="R3767" s="32" t="s">
        <v>10228</v>
      </c>
    </row>
    <row r="3768" spans="1:18" x14ac:dyDescent="0.25">
      <c r="A3768" s="33" t="s">
        <v>27466</v>
      </c>
      <c r="B3768" s="34" t="s">
        <v>11865</v>
      </c>
      <c r="C3768" s="34" t="s">
        <v>703</v>
      </c>
      <c r="D3768" s="36">
        <v>42062</v>
      </c>
      <c r="E3768" s="34" t="s">
        <v>704</v>
      </c>
      <c r="F3768" s="34" t="s">
        <v>705</v>
      </c>
      <c r="G3768" s="34" t="s">
        <v>11866</v>
      </c>
      <c r="H3768" s="34" t="s">
        <v>707</v>
      </c>
      <c r="I3768" s="34" t="s">
        <v>2063</v>
      </c>
      <c r="J3768" s="36">
        <v>43977</v>
      </c>
      <c r="K3768" s="36">
        <v>44707</v>
      </c>
      <c r="L3768" s="34" t="s">
        <v>11867</v>
      </c>
      <c r="M3768" s="34" t="s">
        <v>729</v>
      </c>
      <c r="N3768" s="34" t="s">
        <v>711</v>
      </c>
      <c r="O3768" s="34" t="s">
        <v>712</v>
      </c>
      <c r="P3768" s="34" t="s">
        <v>713</v>
      </c>
      <c r="Q3768" s="34" t="s">
        <v>832</v>
      </c>
      <c r="R3768" s="34" t="s">
        <v>10228</v>
      </c>
    </row>
    <row r="3769" spans="1:18" x14ac:dyDescent="0.25">
      <c r="A3769" s="31" t="s">
        <v>27824</v>
      </c>
      <c r="B3769" s="32" t="s">
        <v>11868</v>
      </c>
      <c r="C3769" s="32" t="s">
        <v>734</v>
      </c>
      <c r="D3769" s="35">
        <v>42060</v>
      </c>
      <c r="E3769" s="32" t="s">
        <v>704</v>
      </c>
      <c r="F3769" s="32" t="s">
        <v>705</v>
      </c>
      <c r="G3769" s="32" t="s">
        <v>3674</v>
      </c>
      <c r="H3769" s="32" t="s">
        <v>752</v>
      </c>
      <c r="I3769" s="32" t="s">
        <v>846</v>
      </c>
      <c r="J3769" s="35">
        <v>43936</v>
      </c>
      <c r="K3769" s="35">
        <v>44666</v>
      </c>
      <c r="L3769" s="32" t="s">
        <v>11869</v>
      </c>
      <c r="M3769" s="32" t="s">
        <v>710</v>
      </c>
      <c r="N3769" s="32" t="s">
        <v>778</v>
      </c>
      <c r="O3769" s="32" t="s">
        <v>3894</v>
      </c>
      <c r="P3769" s="32" t="s">
        <v>713</v>
      </c>
      <c r="Q3769" s="32" t="s">
        <v>743</v>
      </c>
      <c r="R3769" s="32" t="s">
        <v>10228</v>
      </c>
    </row>
    <row r="3770" spans="1:18" x14ac:dyDescent="0.25">
      <c r="A3770" s="33" t="s">
        <v>27289</v>
      </c>
      <c r="B3770" s="34" t="s">
        <v>11870</v>
      </c>
      <c r="C3770" s="34" t="s">
        <v>703</v>
      </c>
      <c r="D3770" s="36">
        <v>42058</v>
      </c>
      <c r="E3770" s="34" t="s">
        <v>704</v>
      </c>
      <c r="F3770" s="34" t="s">
        <v>705</v>
      </c>
      <c r="G3770" s="34" t="s">
        <v>11871</v>
      </c>
      <c r="H3770" s="34" t="s">
        <v>707</v>
      </c>
      <c r="I3770" s="34" t="s">
        <v>6596</v>
      </c>
      <c r="J3770" s="36">
        <v>43959</v>
      </c>
      <c r="K3770" s="36">
        <v>44689</v>
      </c>
      <c r="L3770" s="34" t="s">
        <v>11872</v>
      </c>
      <c r="M3770" s="34" t="s">
        <v>710</v>
      </c>
      <c r="N3770" s="34" t="s">
        <v>711</v>
      </c>
      <c r="O3770" s="34" t="s">
        <v>773</v>
      </c>
      <c r="P3770" s="34" t="s">
        <v>1042</v>
      </c>
      <c r="Q3770" s="34" t="s">
        <v>10228</v>
      </c>
      <c r="R3770" s="34" t="s">
        <v>10228</v>
      </c>
    </row>
    <row r="3771" spans="1:18" x14ac:dyDescent="0.25">
      <c r="A3771" s="31" t="s">
        <v>27826</v>
      </c>
      <c r="B3771" s="32" t="s">
        <v>11873</v>
      </c>
      <c r="C3771" s="32" t="s">
        <v>734</v>
      </c>
      <c r="D3771" s="35">
        <v>42054</v>
      </c>
      <c r="E3771" s="32" t="s">
        <v>704</v>
      </c>
      <c r="F3771" s="32" t="s">
        <v>705</v>
      </c>
      <c r="G3771" s="32" t="s">
        <v>11874</v>
      </c>
      <c r="H3771" s="32" t="s">
        <v>752</v>
      </c>
      <c r="I3771" s="32" t="s">
        <v>846</v>
      </c>
      <c r="J3771" s="35">
        <v>43956</v>
      </c>
      <c r="K3771" s="35">
        <v>44686</v>
      </c>
      <c r="L3771" s="32" t="s">
        <v>11875</v>
      </c>
      <c r="M3771" s="32" t="s">
        <v>710</v>
      </c>
      <c r="N3771" s="32" t="s">
        <v>778</v>
      </c>
      <c r="O3771" s="32" t="s">
        <v>712</v>
      </c>
      <c r="P3771" s="32" t="s">
        <v>713</v>
      </c>
      <c r="Q3771" s="32" t="s">
        <v>10228</v>
      </c>
      <c r="R3771" s="32" t="s">
        <v>10228</v>
      </c>
    </row>
    <row r="3772" spans="1:18" x14ac:dyDescent="0.25">
      <c r="A3772" s="33" t="s">
        <v>27468</v>
      </c>
      <c r="B3772" s="34" t="s">
        <v>11876</v>
      </c>
      <c r="C3772" s="34" t="s">
        <v>703</v>
      </c>
      <c r="D3772" s="36">
        <v>42045</v>
      </c>
      <c r="E3772" s="34" t="s">
        <v>704</v>
      </c>
      <c r="F3772" s="34" t="s">
        <v>705</v>
      </c>
      <c r="G3772" s="34" t="s">
        <v>1773</v>
      </c>
      <c r="H3772" s="34" t="s">
        <v>804</v>
      </c>
      <c r="I3772" s="34" t="s">
        <v>1774</v>
      </c>
      <c r="J3772" s="36">
        <v>43969</v>
      </c>
      <c r="K3772" s="36">
        <v>44699</v>
      </c>
      <c r="L3772" s="34" t="s">
        <v>11877</v>
      </c>
      <c r="M3772" s="34" t="s">
        <v>718</v>
      </c>
      <c r="N3772" s="34" t="s">
        <v>723</v>
      </c>
      <c r="O3772" s="34" t="s">
        <v>712</v>
      </c>
      <c r="P3772" s="34" t="s">
        <v>713</v>
      </c>
      <c r="Q3772" s="34" t="s">
        <v>10228</v>
      </c>
      <c r="R3772" s="34" t="s">
        <v>10228</v>
      </c>
    </row>
    <row r="3773" spans="1:18" x14ac:dyDescent="0.25">
      <c r="A3773" s="31" t="s">
        <v>27828</v>
      </c>
      <c r="B3773" s="32" t="s">
        <v>11878</v>
      </c>
      <c r="C3773" s="32" t="s">
        <v>703</v>
      </c>
      <c r="D3773" s="35">
        <v>42044</v>
      </c>
      <c r="E3773" s="32" t="s">
        <v>704</v>
      </c>
      <c r="F3773" s="32" t="s">
        <v>705</v>
      </c>
      <c r="G3773" s="32" t="s">
        <v>11879</v>
      </c>
      <c r="H3773" s="32" t="s">
        <v>707</v>
      </c>
      <c r="I3773" s="32" t="s">
        <v>2063</v>
      </c>
      <c r="J3773" s="35">
        <v>43948</v>
      </c>
      <c r="K3773" s="35">
        <v>44678</v>
      </c>
      <c r="L3773" s="32" t="s">
        <v>11880</v>
      </c>
      <c r="M3773" s="32" t="s">
        <v>710</v>
      </c>
      <c r="N3773" s="32" t="s">
        <v>723</v>
      </c>
      <c r="O3773" s="32" t="s">
        <v>712</v>
      </c>
      <c r="P3773" s="32" t="s">
        <v>713</v>
      </c>
      <c r="Q3773" s="32" t="s">
        <v>10228</v>
      </c>
      <c r="R3773" s="32" t="s">
        <v>10228</v>
      </c>
    </row>
    <row r="3774" spans="1:18" x14ac:dyDescent="0.25">
      <c r="A3774" s="33" t="s">
        <v>27155</v>
      </c>
      <c r="B3774" s="34" t="s">
        <v>11881</v>
      </c>
      <c r="C3774" s="34" t="s">
        <v>703</v>
      </c>
      <c r="D3774" s="36">
        <v>42044</v>
      </c>
      <c r="E3774" s="34" t="s">
        <v>704</v>
      </c>
      <c r="F3774" s="34" t="s">
        <v>705</v>
      </c>
      <c r="G3774" s="34" t="s">
        <v>11882</v>
      </c>
      <c r="H3774" s="34" t="s">
        <v>1465</v>
      </c>
      <c r="I3774" s="34" t="s">
        <v>2158</v>
      </c>
      <c r="J3774" s="36">
        <v>43930</v>
      </c>
      <c r="K3774" s="36">
        <v>44660</v>
      </c>
      <c r="L3774" s="34" t="s">
        <v>11883</v>
      </c>
      <c r="M3774" s="34" t="s">
        <v>772</v>
      </c>
      <c r="N3774" s="34" t="s">
        <v>711</v>
      </c>
      <c r="O3774" s="34" t="s">
        <v>766</v>
      </c>
      <c r="P3774" s="34" t="s">
        <v>713</v>
      </c>
      <c r="Q3774" s="34" t="s">
        <v>10228</v>
      </c>
      <c r="R3774" s="34" t="s">
        <v>10228</v>
      </c>
    </row>
    <row r="3775" spans="1:18" x14ac:dyDescent="0.25">
      <c r="A3775" s="31" t="s">
        <v>27830</v>
      </c>
      <c r="B3775" s="32" t="s">
        <v>11884</v>
      </c>
      <c r="C3775" s="32" t="s">
        <v>703</v>
      </c>
      <c r="D3775" s="35">
        <v>42044</v>
      </c>
      <c r="E3775" s="32" t="s">
        <v>704</v>
      </c>
      <c r="F3775" s="32" t="s">
        <v>705</v>
      </c>
      <c r="G3775" s="32" t="s">
        <v>11885</v>
      </c>
      <c r="H3775" s="32" t="s">
        <v>804</v>
      </c>
      <c r="I3775" s="32" t="s">
        <v>2321</v>
      </c>
      <c r="J3775" s="35">
        <v>43960</v>
      </c>
      <c r="K3775" s="35">
        <v>44690</v>
      </c>
      <c r="L3775" s="32" t="s">
        <v>11886</v>
      </c>
      <c r="M3775" s="32" t="s">
        <v>710</v>
      </c>
      <c r="N3775" s="32" t="s">
        <v>723</v>
      </c>
      <c r="O3775" s="32" t="s">
        <v>712</v>
      </c>
      <c r="P3775" s="32" t="s">
        <v>1042</v>
      </c>
      <c r="Q3775" s="32" t="s">
        <v>10228</v>
      </c>
      <c r="R3775" s="32" t="s">
        <v>10228</v>
      </c>
    </row>
    <row r="3776" spans="1:18" x14ac:dyDescent="0.25">
      <c r="A3776" s="33" t="s">
        <v>27470</v>
      </c>
      <c r="B3776" s="34" t="s">
        <v>11887</v>
      </c>
      <c r="C3776" s="34" t="s">
        <v>703</v>
      </c>
      <c r="D3776" s="36">
        <v>42041</v>
      </c>
      <c r="E3776" s="34" t="s">
        <v>704</v>
      </c>
      <c r="F3776" s="34" t="s">
        <v>705</v>
      </c>
      <c r="G3776" s="34" t="s">
        <v>11888</v>
      </c>
      <c r="H3776" s="34" t="s">
        <v>789</v>
      </c>
      <c r="I3776" s="34" t="s">
        <v>7759</v>
      </c>
      <c r="J3776" s="36">
        <v>43978</v>
      </c>
      <c r="K3776" s="36">
        <v>44708</v>
      </c>
      <c r="L3776" s="34" t="s">
        <v>11889</v>
      </c>
      <c r="M3776" s="34" t="s">
        <v>710</v>
      </c>
      <c r="N3776" s="34" t="s">
        <v>711</v>
      </c>
      <c r="O3776" s="34" t="s">
        <v>712</v>
      </c>
      <c r="P3776" s="34" t="s">
        <v>713</v>
      </c>
      <c r="Q3776" s="34" t="s">
        <v>10228</v>
      </c>
      <c r="R3776" s="34" t="s">
        <v>10228</v>
      </c>
    </row>
    <row r="3777" spans="1:18" x14ac:dyDescent="0.25">
      <c r="A3777" s="31" t="s">
        <v>27832</v>
      </c>
      <c r="B3777" s="32" t="s">
        <v>11890</v>
      </c>
      <c r="C3777" s="32" t="s">
        <v>703</v>
      </c>
      <c r="D3777" s="35">
        <v>42041</v>
      </c>
      <c r="E3777" s="32" t="s">
        <v>704</v>
      </c>
      <c r="F3777" s="32" t="s">
        <v>705</v>
      </c>
      <c r="G3777" s="32" t="s">
        <v>11891</v>
      </c>
      <c r="H3777" s="32" t="s">
        <v>769</v>
      </c>
      <c r="I3777" s="32" t="s">
        <v>879</v>
      </c>
      <c r="J3777" s="35">
        <v>43950</v>
      </c>
      <c r="K3777" s="35">
        <v>44680</v>
      </c>
      <c r="L3777" s="32" t="s">
        <v>11892</v>
      </c>
      <c r="M3777" s="32" t="s">
        <v>710</v>
      </c>
      <c r="N3777" s="32" t="s">
        <v>778</v>
      </c>
      <c r="O3777" s="32" t="s">
        <v>755</v>
      </c>
      <c r="P3777" s="32" t="s">
        <v>713</v>
      </c>
      <c r="Q3777" s="32" t="s">
        <v>10228</v>
      </c>
      <c r="R3777" s="32" t="s">
        <v>10228</v>
      </c>
    </row>
    <row r="3778" spans="1:18" x14ac:dyDescent="0.25">
      <c r="A3778" s="33" t="s">
        <v>27291</v>
      </c>
      <c r="B3778" s="34" t="s">
        <v>11893</v>
      </c>
      <c r="C3778" s="34" t="s">
        <v>703</v>
      </c>
      <c r="D3778" s="36">
        <v>42039</v>
      </c>
      <c r="E3778" s="34" t="s">
        <v>704</v>
      </c>
      <c r="F3778" s="34" t="s">
        <v>705</v>
      </c>
      <c r="G3778" s="34" t="s">
        <v>11894</v>
      </c>
      <c r="H3778" s="34" t="s">
        <v>736</v>
      </c>
      <c r="I3778" s="34" t="s">
        <v>737</v>
      </c>
      <c r="J3778" s="36">
        <v>43964</v>
      </c>
      <c r="K3778" s="36">
        <v>44694</v>
      </c>
      <c r="L3778" s="34" t="s">
        <v>11895</v>
      </c>
      <c r="M3778" s="34" t="s">
        <v>710</v>
      </c>
      <c r="N3778" s="34" t="s">
        <v>711</v>
      </c>
      <c r="O3778" s="34" t="s">
        <v>712</v>
      </c>
      <c r="P3778" s="34" t="s">
        <v>713</v>
      </c>
      <c r="Q3778" s="34" t="s">
        <v>10228</v>
      </c>
      <c r="R3778" s="34" t="s">
        <v>10228</v>
      </c>
    </row>
    <row r="3779" spans="1:18" x14ac:dyDescent="0.25">
      <c r="A3779" s="31" t="s">
        <v>27834</v>
      </c>
      <c r="B3779" s="32" t="s">
        <v>11896</v>
      </c>
      <c r="C3779" s="32" t="s">
        <v>703</v>
      </c>
      <c r="D3779" s="35">
        <v>42037</v>
      </c>
      <c r="E3779" s="32" t="s">
        <v>704</v>
      </c>
      <c r="F3779" s="32" t="s">
        <v>705</v>
      </c>
      <c r="G3779" s="32" t="s">
        <v>11897</v>
      </c>
      <c r="H3779" s="32" t="s">
        <v>804</v>
      </c>
      <c r="I3779" s="32" t="s">
        <v>11898</v>
      </c>
      <c r="J3779" s="35">
        <v>44010</v>
      </c>
      <c r="K3779" s="35">
        <v>44740</v>
      </c>
      <c r="L3779" s="32" t="s">
        <v>11899</v>
      </c>
      <c r="M3779" s="32" t="s">
        <v>772</v>
      </c>
      <c r="N3779" s="32" t="s">
        <v>749</v>
      </c>
      <c r="O3779" s="32" t="s">
        <v>2846</v>
      </c>
      <c r="P3779" s="32" t="s">
        <v>713</v>
      </c>
      <c r="Q3779" s="32" t="s">
        <v>832</v>
      </c>
      <c r="R3779" s="32" t="s">
        <v>833</v>
      </c>
    </row>
    <row r="3780" spans="1:18" x14ac:dyDescent="0.25">
      <c r="A3780" s="33" t="s">
        <v>27472</v>
      </c>
      <c r="B3780" s="34" t="s">
        <v>11900</v>
      </c>
      <c r="C3780" s="34" t="s">
        <v>703</v>
      </c>
      <c r="D3780" s="36">
        <v>42033</v>
      </c>
      <c r="E3780" s="34" t="s">
        <v>704</v>
      </c>
      <c r="F3780" s="34" t="s">
        <v>705</v>
      </c>
      <c r="G3780" s="34" t="s">
        <v>11901</v>
      </c>
      <c r="H3780" s="34" t="s">
        <v>804</v>
      </c>
      <c r="I3780" s="34" t="s">
        <v>2234</v>
      </c>
      <c r="J3780" s="36">
        <v>43957</v>
      </c>
      <c r="K3780" s="36">
        <v>44687</v>
      </c>
      <c r="L3780" s="34" t="s">
        <v>11902</v>
      </c>
      <c r="M3780" s="34" t="s">
        <v>710</v>
      </c>
      <c r="N3780" s="34" t="s">
        <v>711</v>
      </c>
      <c r="O3780" s="34" t="s">
        <v>712</v>
      </c>
      <c r="P3780" s="34" t="s">
        <v>833</v>
      </c>
      <c r="Q3780" s="34" t="s">
        <v>10228</v>
      </c>
      <c r="R3780" s="34" t="s">
        <v>10228</v>
      </c>
    </row>
    <row r="3781" spans="1:18" x14ac:dyDescent="0.25">
      <c r="A3781" s="31" t="s">
        <v>27836</v>
      </c>
      <c r="B3781" s="32" t="s">
        <v>11903</v>
      </c>
      <c r="C3781" s="32" t="s">
        <v>703</v>
      </c>
      <c r="D3781" s="35">
        <v>42012</v>
      </c>
      <c r="E3781" s="32" t="s">
        <v>704</v>
      </c>
      <c r="F3781" s="32" t="s">
        <v>705</v>
      </c>
      <c r="G3781" s="32" t="s">
        <v>11904</v>
      </c>
      <c r="H3781" s="32" t="s">
        <v>1205</v>
      </c>
      <c r="I3781" s="32" t="s">
        <v>1805</v>
      </c>
      <c r="J3781" s="35">
        <v>43922</v>
      </c>
      <c r="K3781" s="35">
        <v>44652</v>
      </c>
      <c r="L3781" s="32" t="s">
        <v>11905</v>
      </c>
      <c r="M3781" s="32" t="s">
        <v>710</v>
      </c>
      <c r="N3781" s="32" t="s">
        <v>723</v>
      </c>
      <c r="O3781" s="32" t="s">
        <v>712</v>
      </c>
      <c r="P3781" s="32" t="s">
        <v>713</v>
      </c>
      <c r="Q3781" s="32" t="s">
        <v>743</v>
      </c>
      <c r="R3781" s="32" t="s">
        <v>10228</v>
      </c>
    </row>
    <row r="3782" spans="1:18" x14ac:dyDescent="0.25">
      <c r="A3782" s="33" t="s">
        <v>27201</v>
      </c>
      <c r="B3782" s="34" t="s">
        <v>11906</v>
      </c>
      <c r="C3782" s="34" t="s">
        <v>808</v>
      </c>
      <c r="D3782" s="36">
        <v>42027</v>
      </c>
      <c r="E3782" s="34" t="s">
        <v>704</v>
      </c>
      <c r="F3782" s="34" t="s">
        <v>705</v>
      </c>
      <c r="G3782" s="34" t="s">
        <v>11907</v>
      </c>
      <c r="H3782" s="34" t="s">
        <v>804</v>
      </c>
      <c r="I3782" s="34" t="s">
        <v>4771</v>
      </c>
      <c r="J3782" s="36">
        <v>43976</v>
      </c>
      <c r="K3782" s="36">
        <v>44706</v>
      </c>
      <c r="L3782" s="34" t="s">
        <v>11908</v>
      </c>
      <c r="M3782" s="34" t="s">
        <v>710</v>
      </c>
      <c r="N3782" s="34" t="s">
        <v>778</v>
      </c>
      <c r="O3782" s="34" t="s">
        <v>712</v>
      </c>
      <c r="P3782" s="34" t="s">
        <v>833</v>
      </c>
      <c r="Q3782" s="34" t="s">
        <v>10228</v>
      </c>
      <c r="R3782" s="34" t="s">
        <v>10228</v>
      </c>
    </row>
    <row r="3783" spans="1:18" x14ac:dyDescent="0.25">
      <c r="A3783" s="31" t="s">
        <v>27838</v>
      </c>
      <c r="B3783" s="32" t="s">
        <v>11909</v>
      </c>
      <c r="C3783" s="32" t="s">
        <v>703</v>
      </c>
      <c r="D3783" s="35">
        <v>42023</v>
      </c>
      <c r="E3783" s="32" t="s">
        <v>704</v>
      </c>
      <c r="F3783" s="32" t="s">
        <v>705</v>
      </c>
      <c r="G3783" s="32" t="s">
        <v>11910</v>
      </c>
      <c r="H3783" s="32" t="s">
        <v>740</v>
      </c>
      <c r="I3783" s="32" t="s">
        <v>2255</v>
      </c>
      <c r="J3783" s="35">
        <v>44005</v>
      </c>
      <c r="K3783" s="35">
        <v>44735</v>
      </c>
      <c r="L3783" s="32" t="s">
        <v>11911</v>
      </c>
      <c r="M3783" s="32" t="s">
        <v>710</v>
      </c>
      <c r="N3783" s="32" t="s">
        <v>723</v>
      </c>
      <c r="O3783" s="32" t="s">
        <v>712</v>
      </c>
      <c r="P3783" s="32" t="s">
        <v>713</v>
      </c>
      <c r="Q3783" s="32" t="s">
        <v>10228</v>
      </c>
      <c r="R3783" s="32" t="s">
        <v>10228</v>
      </c>
    </row>
    <row r="3784" spans="1:18" x14ac:dyDescent="0.25">
      <c r="A3784" s="33" t="s">
        <v>27474</v>
      </c>
      <c r="B3784" s="34" t="s">
        <v>11912</v>
      </c>
      <c r="C3784" s="34" t="s">
        <v>703</v>
      </c>
      <c r="D3784" s="36">
        <v>42027</v>
      </c>
      <c r="E3784" s="34" t="s">
        <v>704</v>
      </c>
      <c r="F3784" s="34" t="s">
        <v>705</v>
      </c>
      <c r="G3784" s="34" t="s">
        <v>11913</v>
      </c>
      <c r="H3784" s="34" t="s">
        <v>789</v>
      </c>
      <c r="I3784" s="34" t="s">
        <v>1369</v>
      </c>
      <c r="J3784" s="36">
        <v>43986</v>
      </c>
      <c r="K3784" s="36">
        <v>44716</v>
      </c>
      <c r="L3784" s="34" t="s">
        <v>11914</v>
      </c>
      <c r="M3784" s="34" t="s">
        <v>718</v>
      </c>
      <c r="N3784" s="34" t="s">
        <v>778</v>
      </c>
      <c r="O3784" s="34" t="s">
        <v>712</v>
      </c>
      <c r="P3784" s="34" t="s">
        <v>713</v>
      </c>
      <c r="Q3784" s="34" t="s">
        <v>10228</v>
      </c>
      <c r="R3784" s="34" t="s">
        <v>10228</v>
      </c>
    </row>
    <row r="3785" spans="1:18" x14ac:dyDescent="0.25">
      <c r="A3785" s="31" t="s">
        <v>27840</v>
      </c>
      <c r="B3785" s="32" t="s">
        <v>11915</v>
      </c>
      <c r="C3785" s="32" t="s">
        <v>734</v>
      </c>
      <c r="D3785" s="35">
        <v>42023</v>
      </c>
      <c r="E3785" s="32" t="s">
        <v>704</v>
      </c>
      <c r="F3785" s="32" t="s">
        <v>705</v>
      </c>
      <c r="G3785" s="32" t="s">
        <v>9667</v>
      </c>
      <c r="H3785" s="32" t="s">
        <v>984</v>
      </c>
      <c r="I3785" s="32" t="s">
        <v>2285</v>
      </c>
      <c r="J3785" s="35">
        <v>43962</v>
      </c>
      <c r="K3785" s="35">
        <v>44692</v>
      </c>
      <c r="L3785" s="32" t="s">
        <v>11916</v>
      </c>
      <c r="M3785" s="32" t="s">
        <v>710</v>
      </c>
      <c r="N3785" s="32" t="s">
        <v>711</v>
      </c>
      <c r="O3785" s="32" t="s">
        <v>712</v>
      </c>
      <c r="P3785" s="32" t="s">
        <v>713</v>
      </c>
      <c r="Q3785" s="32" t="s">
        <v>10228</v>
      </c>
      <c r="R3785" s="32" t="s">
        <v>10228</v>
      </c>
    </row>
    <row r="3786" spans="1:18" x14ac:dyDescent="0.25">
      <c r="A3786" s="33" t="s">
        <v>27293</v>
      </c>
      <c r="B3786" s="34" t="s">
        <v>11917</v>
      </c>
      <c r="C3786" s="34" t="s">
        <v>703</v>
      </c>
      <c r="D3786" s="36">
        <v>42018</v>
      </c>
      <c r="E3786" s="34" t="s">
        <v>704</v>
      </c>
      <c r="F3786" s="34" t="s">
        <v>705</v>
      </c>
      <c r="G3786" s="34" t="s">
        <v>11918</v>
      </c>
      <c r="H3786" s="34" t="s">
        <v>752</v>
      </c>
      <c r="I3786" s="34" t="s">
        <v>846</v>
      </c>
      <c r="J3786" s="36">
        <v>43986</v>
      </c>
      <c r="K3786" s="36">
        <v>44716</v>
      </c>
      <c r="L3786" s="34" t="s">
        <v>11919</v>
      </c>
      <c r="M3786" s="34" t="s">
        <v>729</v>
      </c>
      <c r="N3786" s="34" t="s">
        <v>711</v>
      </c>
      <c r="O3786" s="34" t="s">
        <v>712</v>
      </c>
      <c r="P3786" s="34" t="s">
        <v>713</v>
      </c>
      <c r="Q3786" s="34" t="s">
        <v>10228</v>
      </c>
      <c r="R3786" s="34" t="s">
        <v>10228</v>
      </c>
    </row>
    <row r="3787" spans="1:18" x14ac:dyDescent="0.25">
      <c r="A3787" s="31" t="s">
        <v>27842</v>
      </c>
      <c r="B3787" s="32" t="s">
        <v>11920</v>
      </c>
      <c r="C3787" s="32" t="s">
        <v>703</v>
      </c>
      <c r="D3787" s="35">
        <v>42016</v>
      </c>
      <c r="E3787" s="32" t="s">
        <v>704</v>
      </c>
      <c r="F3787" s="32" t="s">
        <v>705</v>
      </c>
      <c r="G3787" s="32" t="s">
        <v>11921</v>
      </c>
      <c r="H3787" s="32" t="s">
        <v>752</v>
      </c>
      <c r="I3787" s="32" t="s">
        <v>2876</v>
      </c>
      <c r="J3787" s="35">
        <v>43983</v>
      </c>
      <c r="K3787" s="35">
        <v>44713</v>
      </c>
      <c r="L3787" s="32" t="s">
        <v>11922</v>
      </c>
      <c r="M3787" s="32" t="s">
        <v>710</v>
      </c>
      <c r="N3787" s="32" t="s">
        <v>778</v>
      </c>
      <c r="O3787" s="32" t="s">
        <v>712</v>
      </c>
      <c r="P3787" s="32" t="s">
        <v>713</v>
      </c>
      <c r="Q3787" s="32" t="s">
        <v>833</v>
      </c>
      <c r="R3787" s="32" t="s">
        <v>743</v>
      </c>
    </row>
    <row r="3788" spans="1:18" x14ac:dyDescent="0.25">
      <c r="A3788" s="33" t="s">
        <v>27476</v>
      </c>
      <c r="B3788" s="34" t="s">
        <v>11923</v>
      </c>
      <c r="C3788" s="34" t="s">
        <v>703</v>
      </c>
      <c r="D3788" s="36">
        <v>42013</v>
      </c>
      <c r="E3788" s="34" t="s">
        <v>704</v>
      </c>
      <c r="F3788" s="34" t="s">
        <v>705</v>
      </c>
      <c r="G3788" s="34" t="s">
        <v>3715</v>
      </c>
      <c r="H3788" s="34" t="s">
        <v>752</v>
      </c>
      <c r="I3788" s="34" t="s">
        <v>3716</v>
      </c>
      <c r="J3788" s="36">
        <v>43990</v>
      </c>
      <c r="K3788" s="36">
        <v>44720</v>
      </c>
      <c r="L3788" s="34" t="s">
        <v>11924</v>
      </c>
      <c r="M3788" s="34" t="s">
        <v>710</v>
      </c>
      <c r="N3788" s="34" t="s">
        <v>723</v>
      </c>
      <c r="O3788" s="34" t="s">
        <v>712</v>
      </c>
      <c r="P3788" s="34" t="s">
        <v>713</v>
      </c>
      <c r="Q3788" s="34" t="s">
        <v>833</v>
      </c>
      <c r="R3788" s="34" t="s">
        <v>10228</v>
      </c>
    </row>
    <row r="3789" spans="1:18" x14ac:dyDescent="0.25">
      <c r="A3789" s="31" t="s">
        <v>27844</v>
      </c>
      <c r="B3789" s="32" t="s">
        <v>11925</v>
      </c>
      <c r="C3789" s="32" t="s">
        <v>703</v>
      </c>
      <c r="D3789" s="35">
        <v>42009</v>
      </c>
      <c r="E3789" s="32" t="s">
        <v>704</v>
      </c>
      <c r="F3789" s="32" t="s">
        <v>705</v>
      </c>
      <c r="G3789" s="32" t="s">
        <v>11926</v>
      </c>
      <c r="H3789" s="32" t="s">
        <v>921</v>
      </c>
      <c r="I3789" s="32" t="s">
        <v>1915</v>
      </c>
      <c r="J3789" s="35">
        <v>43986</v>
      </c>
      <c r="K3789" s="35">
        <v>44716</v>
      </c>
      <c r="L3789" s="32" t="s">
        <v>11927</v>
      </c>
      <c r="M3789" s="32" t="s">
        <v>710</v>
      </c>
      <c r="N3789" s="32" t="s">
        <v>749</v>
      </c>
      <c r="O3789" s="32" t="s">
        <v>724</v>
      </c>
      <c r="P3789" s="32" t="s">
        <v>1106</v>
      </c>
      <c r="Q3789" s="32" t="s">
        <v>10228</v>
      </c>
      <c r="R3789" s="32" t="s">
        <v>10228</v>
      </c>
    </row>
    <row r="3790" spans="1:18" x14ac:dyDescent="0.25">
      <c r="A3790" s="33" t="s">
        <v>27133</v>
      </c>
      <c r="B3790" s="34" t="s">
        <v>11928</v>
      </c>
      <c r="C3790" s="34" t="s">
        <v>703</v>
      </c>
      <c r="D3790" s="36">
        <v>42292</v>
      </c>
      <c r="E3790" s="34" t="s">
        <v>704</v>
      </c>
      <c r="F3790" s="34" t="s">
        <v>705</v>
      </c>
      <c r="G3790" s="34" t="s">
        <v>11929</v>
      </c>
      <c r="H3790" s="34" t="s">
        <v>804</v>
      </c>
      <c r="I3790" s="34" t="s">
        <v>11930</v>
      </c>
      <c r="J3790" s="36">
        <v>43979</v>
      </c>
      <c r="K3790" s="36">
        <v>44709</v>
      </c>
      <c r="L3790" s="34" t="s">
        <v>11931</v>
      </c>
      <c r="M3790" s="34" t="s">
        <v>710</v>
      </c>
      <c r="N3790" s="34" t="s">
        <v>723</v>
      </c>
      <c r="O3790" s="34" t="s">
        <v>712</v>
      </c>
      <c r="P3790" s="34" t="s">
        <v>743</v>
      </c>
      <c r="Q3790" s="34" t="s">
        <v>10228</v>
      </c>
      <c r="R3790" s="34" t="s">
        <v>10228</v>
      </c>
    </row>
    <row r="3791" spans="1:18" x14ac:dyDescent="0.25">
      <c r="A3791" s="31" t="s">
        <v>27846</v>
      </c>
      <c r="B3791" s="32" t="s">
        <v>11932</v>
      </c>
      <c r="C3791" s="32" t="s">
        <v>808</v>
      </c>
      <c r="D3791" s="35">
        <v>42473</v>
      </c>
      <c r="E3791" s="32" t="s">
        <v>704</v>
      </c>
      <c r="F3791" s="32" t="s">
        <v>705</v>
      </c>
      <c r="G3791" s="32" t="s">
        <v>11933</v>
      </c>
      <c r="H3791" s="32" t="s">
        <v>769</v>
      </c>
      <c r="I3791" s="32" t="s">
        <v>770</v>
      </c>
      <c r="J3791" s="35">
        <v>43370</v>
      </c>
      <c r="K3791" s="35">
        <v>44101</v>
      </c>
      <c r="L3791" s="32" t="s">
        <v>11934</v>
      </c>
      <c r="M3791" s="32" t="s">
        <v>710</v>
      </c>
      <c r="N3791" s="32" t="s">
        <v>711</v>
      </c>
      <c r="O3791" s="32" t="s">
        <v>11935</v>
      </c>
      <c r="P3791" s="32" t="s">
        <v>713</v>
      </c>
      <c r="Q3791" s="32" t="s">
        <v>10228</v>
      </c>
      <c r="R3791" s="32" t="s">
        <v>10228</v>
      </c>
    </row>
    <row r="3792" spans="1:18" x14ac:dyDescent="0.25">
      <c r="A3792" s="33" t="s">
        <v>27478</v>
      </c>
      <c r="B3792" s="34" t="s">
        <v>11936</v>
      </c>
      <c r="C3792" s="34" t="s">
        <v>703</v>
      </c>
      <c r="D3792" s="36">
        <v>42583</v>
      </c>
      <c r="E3792" s="34" t="s">
        <v>704</v>
      </c>
      <c r="F3792" s="34" t="s">
        <v>705</v>
      </c>
      <c r="G3792" s="34" t="s">
        <v>11937</v>
      </c>
      <c r="H3792" s="34" t="s">
        <v>984</v>
      </c>
      <c r="I3792" s="34" t="s">
        <v>11938</v>
      </c>
      <c r="J3792" s="36">
        <v>43118</v>
      </c>
      <c r="K3792" s="36">
        <v>43848</v>
      </c>
      <c r="L3792" s="34" t="s">
        <v>11939</v>
      </c>
      <c r="M3792" s="34" t="s">
        <v>710</v>
      </c>
      <c r="N3792" s="34" t="s">
        <v>723</v>
      </c>
      <c r="O3792" s="34" t="s">
        <v>712</v>
      </c>
      <c r="P3792" s="34" t="s">
        <v>743</v>
      </c>
      <c r="Q3792" s="34" t="s">
        <v>10228</v>
      </c>
      <c r="R3792" s="34" t="s">
        <v>10228</v>
      </c>
    </row>
    <row r="3793" spans="1:18" x14ac:dyDescent="0.25">
      <c r="A3793" s="31" t="s">
        <v>27848</v>
      </c>
      <c r="B3793" s="32" t="s">
        <v>11940</v>
      </c>
      <c r="C3793" s="32" t="s">
        <v>703</v>
      </c>
      <c r="D3793" s="35">
        <v>42724</v>
      </c>
      <c r="E3793" s="32" t="s">
        <v>704</v>
      </c>
      <c r="F3793" s="32" t="s">
        <v>705</v>
      </c>
      <c r="G3793" s="32" t="s">
        <v>3468</v>
      </c>
      <c r="H3793" s="32" t="s">
        <v>740</v>
      </c>
      <c r="I3793" s="32" t="s">
        <v>818</v>
      </c>
      <c r="J3793" s="35">
        <v>44139</v>
      </c>
      <c r="K3793" s="35">
        <v>44869</v>
      </c>
      <c r="L3793" s="32" t="s">
        <v>11941</v>
      </c>
      <c r="M3793" s="32" t="s">
        <v>710</v>
      </c>
      <c r="N3793" s="32" t="s">
        <v>711</v>
      </c>
      <c r="O3793" s="32" t="s">
        <v>712</v>
      </c>
      <c r="P3793" s="32" t="s">
        <v>713</v>
      </c>
      <c r="Q3793" s="32" t="s">
        <v>10228</v>
      </c>
      <c r="R3793" s="32" t="s">
        <v>10228</v>
      </c>
    </row>
    <row r="3794" spans="1:18" x14ac:dyDescent="0.25">
      <c r="A3794" s="33" t="s">
        <v>27295</v>
      </c>
      <c r="B3794" s="34" t="s">
        <v>11942</v>
      </c>
      <c r="C3794" s="34" t="s">
        <v>734</v>
      </c>
      <c r="D3794" s="36">
        <v>42716</v>
      </c>
      <c r="E3794" s="34" t="s">
        <v>704</v>
      </c>
      <c r="F3794" s="34" t="s">
        <v>705</v>
      </c>
      <c r="G3794" s="34" t="s">
        <v>11943</v>
      </c>
      <c r="H3794" s="34" t="s">
        <v>804</v>
      </c>
      <c r="I3794" s="34" t="s">
        <v>2243</v>
      </c>
      <c r="J3794" s="36">
        <v>44194</v>
      </c>
      <c r="K3794" s="36">
        <v>44924</v>
      </c>
      <c r="L3794" s="34" t="s">
        <v>11944</v>
      </c>
      <c r="M3794" s="34" t="s">
        <v>710</v>
      </c>
      <c r="N3794" s="34" t="s">
        <v>711</v>
      </c>
      <c r="O3794" s="34" t="s">
        <v>766</v>
      </c>
      <c r="P3794" s="34" t="s">
        <v>713</v>
      </c>
      <c r="Q3794" s="34" t="s">
        <v>743</v>
      </c>
      <c r="R3794" s="34" t="s">
        <v>10228</v>
      </c>
    </row>
    <row r="3795" spans="1:18" x14ac:dyDescent="0.25">
      <c r="A3795" s="31" t="s">
        <v>27850</v>
      </c>
      <c r="B3795" s="32" t="s">
        <v>11945</v>
      </c>
      <c r="C3795" s="32" t="s">
        <v>808</v>
      </c>
      <c r="D3795" s="35">
        <v>42710</v>
      </c>
      <c r="E3795" s="32" t="s">
        <v>704</v>
      </c>
      <c r="F3795" s="32" t="s">
        <v>705</v>
      </c>
      <c r="G3795" s="32" t="s">
        <v>11946</v>
      </c>
      <c r="H3795" s="32" t="s">
        <v>752</v>
      </c>
      <c r="I3795" s="32" t="s">
        <v>3112</v>
      </c>
      <c r="J3795" s="35">
        <v>44127</v>
      </c>
      <c r="K3795" s="35">
        <v>44857</v>
      </c>
      <c r="L3795" s="32" t="s">
        <v>11947</v>
      </c>
      <c r="M3795" s="32" t="s">
        <v>718</v>
      </c>
      <c r="N3795" s="32" t="s">
        <v>778</v>
      </c>
      <c r="O3795" s="32" t="s">
        <v>712</v>
      </c>
      <c r="P3795" s="32" t="s">
        <v>713</v>
      </c>
      <c r="Q3795" s="32" t="s">
        <v>889</v>
      </c>
      <c r="R3795" s="32" t="s">
        <v>10228</v>
      </c>
    </row>
    <row r="3796" spans="1:18" x14ac:dyDescent="0.25">
      <c r="A3796" s="33" t="s">
        <v>27480</v>
      </c>
      <c r="B3796" s="34" t="s">
        <v>11948</v>
      </c>
      <c r="C3796" s="34" t="s">
        <v>703</v>
      </c>
      <c r="D3796" s="36">
        <v>42703</v>
      </c>
      <c r="E3796" s="34" t="s">
        <v>704</v>
      </c>
      <c r="F3796" s="34" t="s">
        <v>705</v>
      </c>
      <c r="G3796" s="34" t="s">
        <v>11949</v>
      </c>
      <c r="H3796" s="34" t="s">
        <v>752</v>
      </c>
      <c r="I3796" s="34" t="s">
        <v>846</v>
      </c>
      <c r="J3796" s="36">
        <v>44165</v>
      </c>
      <c r="K3796" s="36">
        <v>44895</v>
      </c>
      <c r="L3796" s="34" t="s">
        <v>11950</v>
      </c>
      <c r="M3796" s="34" t="s">
        <v>710</v>
      </c>
      <c r="N3796" s="34" t="s">
        <v>711</v>
      </c>
      <c r="O3796" s="34" t="s">
        <v>712</v>
      </c>
      <c r="P3796" s="34" t="s">
        <v>876</v>
      </c>
      <c r="Q3796" s="34" t="s">
        <v>10228</v>
      </c>
      <c r="R3796" s="34" t="s">
        <v>10228</v>
      </c>
    </row>
    <row r="3797" spans="1:18" x14ac:dyDescent="0.25">
      <c r="A3797" s="31" t="s">
        <v>27852</v>
      </c>
      <c r="B3797" s="32" t="s">
        <v>11951</v>
      </c>
      <c r="C3797" s="32" t="s">
        <v>808</v>
      </c>
      <c r="D3797" s="35">
        <v>42699</v>
      </c>
      <c r="E3797" s="32" t="s">
        <v>704</v>
      </c>
      <c r="F3797" s="32" t="s">
        <v>705</v>
      </c>
      <c r="G3797" s="32" t="s">
        <v>11952</v>
      </c>
      <c r="H3797" s="32" t="s">
        <v>804</v>
      </c>
      <c r="I3797" s="32" t="s">
        <v>2243</v>
      </c>
      <c r="J3797" s="35">
        <v>44165</v>
      </c>
      <c r="K3797" s="35">
        <v>44895</v>
      </c>
      <c r="L3797" s="32" t="s">
        <v>11953</v>
      </c>
      <c r="M3797" s="32" t="s">
        <v>710</v>
      </c>
      <c r="N3797" s="32" t="s">
        <v>711</v>
      </c>
      <c r="O3797" s="32" t="s">
        <v>712</v>
      </c>
      <c r="P3797" s="32" t="s">
        <v>713</v>
      </c>
      <c r="Q3797" s="32" t="s">
        <v>10228</v>
      </c>
      <c r="R3797" s="32" t="s">
        <v>10228</v>
      </c>
    </row>
    <row r="3798" spans="1:18" x14ac:dyDescent="0.25">
      <c r="A3798" s="33" t="s">
        <v>27203</v>
      </c>
      <c r="B3798" s="34" t="s">
        <v>11954</v>
      </c>
      <c r="C3798" s="34" t="s">
        <v>703</v>
      </c>
      <c r="D3798" s="36">
        <v>42696</v>
      </c>
      <c r="E3798" s="34" t="s">
        <v>704</v>
      </c>
      <c r="F3798" s="34" t="s">
        <v>705</v>
      </c>
      <c r="G3798" s="34" t="s">
        <v>11456</v>
      </c>
      <c r="H3798" s="34" t="s">
        <v>707</v>
      </c>
      <c r="I3798" s="34" t="s">
        <v>11457</v>
      </c>
      <c r="J3798" s="36">
        <v>44123</v>
      </c>
      <c r="K3798" s="36">
        <v>44853</v>
      </c>
      <c r="L3798" s="34" t="s">
        <v>11955</v>
      </c>
      <c r="M3798" s="34" t="s">
        <v>772</v>
      </c>
      <c r="N3798" s="34" t="s">
        <v>749</v>
      </c>
      <c r="O3798" s="34" t="s">
        <v>712</v>
      </c>
      <c r="P3798" s="34" t="s">
        <v>713</v>
      </c>
      <c r="Q3798" s="34" t="s">
        <v>743</v>
      </c>
      <c r="R3798" s="34" t="s">
        <v>10228</v>
      </c>
    </row>
    <row r="3799" spans="1:18" x14ac:dyDescent="0.25">
      <c r="A3799" s="31" t="s">
        <v>27854</v>
      </c>
      <c r="B3799" s="32" t="s">
        <v>11956</v>
      </c>
      <c r="C3799" s="32" t="s">
        <v>734</v>
      </c>
      <c r="D3799" s="35">
        <v>42692</v>
      </c>
      <c r="E3799" s="32" t="s">
        <v>704</v>
      </c>
      <c r="F3799" s="32" t="s">
        <v>705</v>
      </c>
      <c r="G3799" s="32" t="s">
        <v>11957</v>
      </c>
      <c r="H3799" s="32" t="s">
        <v>804</v>
      </c>
      <c r="I3799" s="32" t="s">
        <v>2243</v>
      </c>
      <c r="J3799" s="35">
        <v>44187</v>
      </c>
      <c r="K3799" s="35">
        <v>44917</v>
      </c>
      <c r="L3799" s="32" t="s">
        <v>11958</v>
      </c>
      <c r="M3799" s="32" t="s">
        <v>710</v>
      </c>
      <c r="N3799" s="32" t="s">
        <v>711</v>
      </c>
      <c r="O3799" s="32" t="s">
        <v>712</v>
      </c>
      <c r="P3799" s="32" t="s">
        <v>1042</v>
      </c>
      <c r="Q3799" s="32" t="s">
        <v>10228</v>
      </c>
      <c r="R3799" s="32" t="s">
        <v>10228</v>
      </c>
    </row>
    <row r="3800" spans="1:18" x14ac:dyDescent="0.25">
      <c r="A3800" s="33" t="s">
        <v>27482</v>
      </c>
      <c r="B3800" s="34" t="s">
        <v>11959</v>
      </c>
      <c r="C3800" s="34" t="s">
        <v>703</v>
      </c>
      <c r="D3800" s="36">
        <v>42696</v>
      </c>
      <c r="E3800" s="34" t="s">
        <v>704</v>
      </c>
      <c r="F3800" s="34" t="s">
        <v>705</v>
      </c>
      <c r="G3800" s="34" t="s">
        <v>11960</v>
      </c>
      <c r="H3800" s="34" t="s">
        <v>769</v>
      </c>
      <c r="I3800" s="34" t="s">
        <v>879</v>
      </c>
      <c r="J3800" s="36">
        <v>44168</v>
      </c>
      <c r="K3800" s="36">
        <v>44898</v>
      </c>
      <c r="L3800" s="34" t="s">
        <v>11961</v>
      </c>
      <c r="M3800" s="34" t="s">
        <v>718</v>
      </c>
      <c r="N3800" s="34" t="s">
        <v>711</v>
      </c>
      <c r="O3800" s="34" t="s">
        <v>712</v>
      </c>
      <c r="P3800" s="34" t="s">
        <v>713</v>
      </c>
      <c r="Q3800" s="34" t="s">
        <v>10228</v>
      </c>
      <c r="R3800" s="34" t="s">
        <v>10228</v>
      </c>
    </row>
    <row r="3801" spans="1:18" x14ac:dyDescent="0.25">
      <c r="A3801" s="31" t="s">
        <v>27856</v>
      </c>
      <c r="B3801" s="32" t="s">
        <v>11962</v>
      </c>
      <c r="C3801" s="32" t="s">
        <v>703</v>
      </c>
      <c r="D3801" s="35">
        <v>42691</v>
      </c>
      <c r="E3801" s="32" t="s">
        <v>704</v>
      </c>
      <c r="F3801" s="32" t="s">
        <v>705</v>
      </c>
      <c r="G3801" s="32" t="s">
        <v>11963</v>
      </c>
      <c r="H3801" s="32" t="s">
        <v>740</v>
      </c>
      <c r="I3801" s="32" t="s">
        <v>818</v>
      </c>
      <c r="J3801" s="35">
        <v>44175</v>
      </c>
      <c r="K3801" s="35">
        <v>44905</v>
      </c>
      <c r="L3801" s="32" t="s">
        <v>11964</v>
      </c>
      <c r="M3801" s="32" t="s">
        <v>710</v>
      </c>
      <c r="N3801" s="32" t="s">
        <v>711</v>
      </c>
      <c r="O3801" s="32" t="s">
        <v>712</v>
      </c>
      <c r="P3801" s="32" t="s">
        <v>1106</v>
      </c>
      <c r="Q3801" s="32" t="s">
        <v>10228</v>
      </c>
      <c r="R3801" s="32" t="s">
        <v>10228</v>
      </c>
    </row>
    <row r="3802" spans="1:18" x14ac:dyDescent="0.25">
      <c r="A3802" s="33" t="s">
        <v>27297</v>
      </c>
      <c r="B3802" s="34" t="s">
        <v>11965</v>
      </c>
      <c r="C3802" s="34" t="s">
        <v>703</v>
      </c>
      <c r="D3802" s="36">
        <v>42662</v>
      </c>
      <c r="E3802" s="34" t="s">
        <v>704</v>
      </c>
      <c r="F3802" s="34" t="s">
        <v>705</v>
      </c>
      <c r="G3802" s="34" t="s">
        <v>11966</v>
      </c>
      <c r="H3802" s="34" t="s">
        <v>769</v>
      </c>
      <c r="I3802" s="34" t="s">
        <v>11967</v>
      </c>
      <c r="J3802" s="36">
        <v>44119</v>
      </c>
      <c r="K3802" s="36">
        <v>44849</v>
      </c>
      <c r="L3802" s="34" t="s">
        <v>11968</v>
      </c>
      <c r="M3802" s="34" t="s">
        <v>718</v>
      </c>
      <c r="N3802" s="34" t="s">
        <v>749</v>
      </c>
      <c r="O3802" s="34" t="s">
        <v>712</v>
      </c>
      <c r="P3802" s="34" t="s">
        <v>743</v>
      </c>
      <c r="Q3802" s="34" t="s">
        <v>10228</v>
      </c>
      <c r="R3802" s="34" t="s">
        <v>10228</v>
      </c>
    </row>
    <row r="3803" spans="1:18" x14ac:dyDescent="0.25">
      <c r="A3803" s="31" t="s">
        <v>27858</v>
      </c>
      <c r="B3803" s="32" t="s">
        <v>11969</v>
      </c>
      <c r="C3803" s="32" t="s">
        <v>703</v>
      </c>
      <c r="D3803" s="35">
        <v>42657</v>
      </c>
      <c r="E3803" s="32" t="s">
        <v>704</v>
      </c>
      <c r="F3803" s="32" t="s">
        <v>705</v>
      </c>
      <c r="G3803" s="32" t="s">
        <v>1065</v>
      </c>
      <c r="H3803" s="32" t="s">
        <v>789</v>
      </c>
      <c r="I3803" s="32" t="s">
        <v>1066</v>
      </c>
      <c r="J3803" s="35">
        <v>44105</v>
      </c>
      <c r="K3803" s="35">
        <v>44835</v>
      </c>
      <c r="L3803" s="32" t="s">
        <v>11970</v>
      </c>
      <c r="M3803" s="32" t="s">
        <v>710</v>
      </c>
      <c r="N3803" s="32" t="s">
        <v>749</v>
      </c>
      <c r="O3803" s="32" t="s">
        <v>712</v>
      </c>
      <c r="P3803" s="32" t="s">
        <v>1782</v>
      </c>
      <c r="Q3803" s="32" t="s">
        <v>10228</v>
      </c>
      <c r="R3803" s="32" t="s">
        <v>10228</v>
      </c>
    </row>
    <row r="3804" spans="1:18" x14ac:dyDescent="0.25">
      <c r="A3804" s="33" t="s">
        <v>27484</v>
      </c>
      <c r="B3804" s="34" t="s">
        <v>11971</v>
      </c>
      <c r="C3804" s="34" t="s">
        <v>703</v>
      </c>
      <c r="D3804" s="36">
        <v>42654</v>
      </c>
      <c r="E3804" s="34" t="s">
        <v>704</v>
      </c>
      <c r="F3804" s="34" t="s">
        <v>705</v>
      </c>
      <c r="G3804" s="34" t="s">
        <v>11972</v>
      </c>
      <c r="H3804" s="34" t="s">
        <v>740</v>
      </c>
      <c r="I3804" s="34" t="s">
        <v>2255</v>
      </c>
      <c r="J3804" s="36">
        <v>44182</v>
      </c>
      <c r="K3804" s="36">
        <v>44912</v>
      </c>
      <c r="L3804" s="34" t="s">
        <v>11973</v>
      </c>
      <c r="M3804" s="34" t="s">
        <v>710</v>
      </c>
      <c r="N3804" s="34" t="s">
        <v>711</v>
      </c>
      <c r="O3804" s="34" t="s">
        <v>712</v>
      </c>
      <c r="P3804" s="34" t="s">
        <v>713</v>
      </c>
      <c r="Q3804" s="34" t="s">
        <v>889</v>
      </c>
      <c r="R3804" s="34" t="s">
        <v>833</v>
      </c>
    </row>
    <row r="3805" spans="1:18" x14ac:dyDescent="0.25">
      <c r="A3805" s="31" t="s">
        <v>27860</v>
      </c>
      <c r="B3805" s="32" t="s">
        <v>11974</v>
      </c>
      <c r="C3805" s="32" t="s">
        <v>734</v>
      </c>
      <c r="D3805" s="35">
        <v>42559</v>
      </c>
      <c r="E3805" s="32" t="s">
        <v>704</v>
      </c>
      <c r="F3805" s="32" t="s">
        <v>705</v>
      </c>
      <c r="G3805" s="32" t="s">
        <v>11365</v>
      </c>
      <c r="H3805" s="32" t="s">
        <v>740</v>
      </c>
      <c r="I3805" s="32" t="s">
        <v>818</v>
      </c>
      <c r="J3805" s="35">
        <v>44132</v>
      </c>
      <c r="K3805" s="35">
        <v>44862</v>
      </c>
      <c r="L3805" s="32" t="s">
        <v>11975</v>
      </c>
      <c r="M3805" s="32" t="s">
        <v>710</v>
      </c>
      <c r="N3805" s="32" t="s">
        <v>778</v>
      </c>
      <c r="O3805" s="32" t="s">
        <v>712</v>
      </c>
      <c r="P3805" s="32" t="s">
        <v>713</v>
      </c>
      <c r="Q3805" s="32" t="s">
        <v>1042</v>
      </c>
      <c r="R3805" s="32" t="s">
        <v>10228</v>
      </c>
    </row>
    <row r="3806" spans="1:18" x14ac:dyDescent="0.25">
      <c r="A3806" s="33" t="s">
        <v>27157</v>
      </c>
      <c r="B3806" s="34" t="s">
        <v>11976</v>
      </c>
      <c r="C3806" s="34" t="s">
        <v>703</v>
      </c>
      <c r="D3806" s="36">
        <v>42650</v>
      </c>
      <c r="E3806" s="34" t="s">
        <v>704</v>
      </c>
      <c r="F3806" s="34" t="s">
        <v>705</v>
      </c>
      <c r="G3806" s="34" t="s">
        <v>11977</v>
      </c>
      <c r="H3806" s="34" t="s">
        <v>707</v>
      </c>
      <c r="I3806" s="34" t="s">
        <v>840</v>
      </c>
      <c r="J3806" s="36">
        <v>44139</v>
      </c>
      <c r="K3806" s="36">
        <v>44869</v>
      </c>
      <c r="L3806" s="34" t="s">
        <v>11978</v>
      </c>
      <c r="M3806" s="34" t="s">
        <v>710</v>
      </c>
      <c r="N3806" s="34" t="s">
        <v>711</v>
      </c>
      <c r="O3806" s="34" t="s">
        <v>712</v>
      </c>
      <c r="P3806" s="34" t="s">
        <v>832</v>
      </c>
      <c r="Q3806" s="34" t="s">
        <v>10228</v>
      </c>
      <c r="R3806" s="34" t="s">
        <v>10228</v>
      </c>
    </row>
    <row r="3807" spans="1:18" x14ac:dyDescent="0.25">
      <c r="A3807" s="31" t="s">
        <v>27862</v>
      </c>
      <c r="B3807" s="32" t="s">
        <v>11979</v>
      </c>
      <c r="C3807" s="32" t="s">
        <v>703</v>
      </c>
      <c r="D3807" s="35">
        <v>42649</v>
      </c>
      <c r="E3807" s="32" t="s">
        <v>704</v>
      </c>
      <c r="F3807" s="32" t="s">
        <v>705</v>
      </c>
      <c r="G3807" s="32" t="s">
        <v>3554</v>
      </c>
      <c r="H3807" s="32" t="s">
        <v>763</v>
      </c>
      <c r="I3807" s="32" t="s">
        <v>3555</v>
      </c>
      <c r="J3807" s="35">
        <v>44124</v>
      </c>
      <c r="K3807" s="35">
        <v>44854</v>
      </c>
      <c r="L3807" s="32" t="s">
        <v>11980</v>
      </c>
      <c r="M3807" s="32" t="s">
        <v>772</v>
      </c>
      <c r="N3807" s="32" t="s">
        <v>723</v>
      </c>
      <c r="O3807" s="32" t="s">
        <v>755</v>
      </c>
      <c r="P3807" s="32" t="s">
        <v>713</v>
      </c>
      <c r="Q3807" s="32" t="s">
        <v>10228</v>
      </c>
      <c r="R3807" s="32" t="s">
        <v>10228</v>
      </c>
    </row>
    <row r="3808" spans="1:18" x14ac:dyDescent="0.25">
      <c r="A3808" s="33" t="s">
        <v>27486</v>
      </c>
      <c r="B3808" s="34" t="s">
        <v>11981</v>
      </c>
      <c r="C3808" s="34" t="s">
        <v>703</v>
      </c>
      <c r="D3808" s="36">
        <v>42647</v>
      </c>
      <c r="E3808" s="34" t="s">
        <v>704</v>
      </c>
      <c r="F3808" s="34" t="s">
        <v>705</v>
      </c>
      <c r="G3808" s="34" t="s">
        <v>11982</v>
      </c>
      <c r="H3808" s="34" t="s">
        <v>804</v>
      </c>
      <c r="I3808" s="34" t="s">
        <v>2321</v>
      </c>
      <c r="J3808" s="36">
        <v>44139</v>
      </c>
      <c r="K3808" s="36">
        <v>44869</v>
      </c>
      <c r="L3808" s="34" t="s">
        <v>11983</v>
      </c>
      <c r="M3808" s="34" t="s">
        <v>710</v>
      </c>
      <c r="N3808" s="34" t="s">
        <v>711</v>
      </c>
      <c r="O3808" s="34" t="s">
        <v>773</v>
      </c>
      <c r="P3808" s="34" t="s">
        <v>842</v>
      </c>
      <c r="Q3808" s="34" t="s">
        <v>1042</v>
      </c>
      <c r="R3808" s="34" t="s">
        <v>1771</v>
      </c>
    </row>
    <row r="3809" spans="1:18" x14ac:dyDescent="0.25">
      <c r="A3809" s="31" t="s">
        <v>27864</v>
      </c>
      <c r="B3809" s="32" t="s">
        <v>11984</v>
      </c>
      <c r="C3809" s="32" t="s">
        <v>703</v>
      </c>
      <c r="D3809" s="35">
        <v>42639</v>
      </c>
      <c r="E3809" s="32" t="s">
        <v>704</v>
      </c>
      <c r="F3809" s="32" t="s">
        <v>705</v>
      </c>
      <c r="G3809" s="32" t="s">
        <v>2337</v>
      </c>
      <c r="H3809" s="32" t="s">
        <v>736</v>
      </c>
      <c r="I3809" s="32" t="s">
        <v>2338</v>
      </c>
      <c r="J3809" s="35">
        <v>44174</v>
      </c>
      <c r="K3809" s="35">
        <v>44904</v>
      </c>
      <c r="L3809" s="32" t="s">
        <v>11985</v>
      </c>
      <c r="M3809" s="32" t="s">
        <v>710</v>
      </c>
      <c r="N3809" s="32" t="s">
        <v>723</v>
      </c>
      <c r="O3809" s="32" t="s">
        <v>755</v>
      </c>
      <c r="P3809" s="32" t="s">
        <v>713</v>
      </c>
      <c r="Q3809" s="32" t="s">
        <v>10228</v>
      </c>
      <c r="R3809" s="32" t="s">
        <v>10228</v>
      </c>
    </row>
    <row r="3810" spans="1:18" x14ac:dyDescent="0.25">
      <c r="A3810" s="33" t="s">
        <v>27299</v>
      </c>
      <c r="B3810" s="34" t="s">
        <v>11986</v>
      </c>
      <c r="C3810" s="34" t="s">
        <v>703</v>
      </c>
      <c r="D3810" s="36">
        <v>42635</v>
      </c>
      <c r="E3810" s="34" t="s">
        <v>704</v>
      </c>
      <c r="F3810" s="34" t="s">
        <v>705</v>
      </c>
      <c r="G3810" s="34" t="s">
        <v>11987</v>
      </c>
      <c r="H3810" s="34" t="s">
        <v>707</v>
      </c>
      <c r="I3810" s="34" t="s">
        <v>840</v>
      </c>
      <c r="J3810" s="36">
        <v>44140</v>
      </c>
      <c r="K3810" s="36">
        <v>44870</v>
      </c>
      <c r="L3810" s="34" t="s">
        <v>11988</v>
      </c>
      <c r="M3810" s="34" t="s">
        <v>718</v>
      </c>
      <c r="N3810" s="34" t="s">
        <v>723</v>
      </c>
      <c r="O3810" s="34" t="s">
        <v>712</v>
      </c>
      <c r="P3810" s="34" t="s">
        <v>713</v>
      </c>
      <c r="Q3810" s="34" t="s">
        <v>10228</v>
      </c>
      <c r="R3810" s="34" t="s">
        <v>10228</v>
      </c>
    </row>
    <row r="3811" spans="1:18" x14ac:dyDescent="0.25">
      <c r="A3811" s="31" t="s">
        <v>27866</v>
      </c>
      <c r="B3811" s="32" t="s">
        <v>11989</v>
      </c>
      <c r="C3811" s="32" t="s">
        <v>703</v>
      </c>
      <c r="D3811" s="35">
        <v>42634</v>
      </c>
      <c r="E3811" s="32" t="s">
        <v>704</v>
      </c>
      <c r="F3811" s="32" t="s">
        <v>705</v>
      </c>
      <c r="G3811" s="32" t="s">
        <v>11990</v>
      </c>
      <c r="H3811" s="32" t="s">
        <v>763</v>
      </c>
      <c r="I3811" s="32" t="s">
        <v>11991</v>
      </c>
      <c r="J3811" s="35">
        <v>44133</v>
      </c>
      <c r="K3811" s="35">
        <v>44863</v>
      </c>
      <c r="L3811" s="32" t="s">
        <v>11992</v>
      </c>
      <c r="M3811" s="32" t="s">
        <v>729</v>
      </c>
      <c r="N3811" s="32" t="s">
        <v>749</v>
      </c>
      <c r="O3811" s="32" t="s">
        <v>712</v>
      </c>
      <c r="P3811" s="32" t="s">
        <v>760</v>
      </c>
      <c r="Q3811" s="32" t="s">
        <v>876</v>
      </c>
      <c r="R3811" s="32" t="s">
        <v>889</v>
      </c>
    </row>
    <row r="3812" spans="1:18" x14ac:dyDescent="0.25">
      <c r="A3812" s="33" t="s">
        <v>27488</v>
      </c>
      <c r="B3812" s="34" t="s">
        <v>11993</v>
      </c>
      <c r="C3812" s="34" t="s">
        <v>703</v>
      </c>
      <c r="D3812" s="36">
        <v>42622</v>
      </c>
      <c r="E3812" s="34" t="s">
        <v>704</v>
      </c>
      <c r="F3812" s="34" t="s">
        <v>705</v>
      </c>
      <c r="G3812" s="34" t="s">
        <v>10713</v>
      </c>
      <c r="H3812" s="34" t="s">
        <v>789</v>
      </c>
      <c r="I3812" s="34" t="s">
        <v>10714</v>
      </c>
      <c r="J3812" s="36">
        <v>44139</v>
      </c>
      <c r="K3812" s="36">
        <v>44869</v>
      </c>
      <c r="L3812" s="34" t="s">
        <v>11994</v>
      </c>
      <c r="M3812" s="34" t="s">
        <v>710</v>
      </c>
      <c r="N3812" s="34" t="s">
        <v>749</v>
      </c>
      <c r="O3812" s="34" t="s">
        <v>712</v>
      </c>
      <c r="P3812" s="34" t="s">
        <v>833</v>
      </c>
      <c r="Q3812" s="34" t="s">
        <v>10228</v>
      </c>
      <c r="R3812" s="34" t="s">
        <v>10228</v>
      </c>
    </row>
    <row r="3813" spans="1:18" x14ac:dyDescent="0.25">
      <c r="A3813" s="31" t="s">
        <v>27868</v>
      </c>
      <c r="B3813" s="32" t="s">
        <v>11995</v>
      </c>
      <c r="C3813" s="32" t="s">
        <v>703</v>
      </c>
      <c r="D3813" s="35">
        <v>42621</v>
      </c>
      <c r="E3813" s="32" t="s">
        <v>704</v>
      </c>
      <c r="F3813" s="32" t="s">
        <v>705</v>
      </c>
      <c r="G3813" s="32" t="s">
        <v>11996</v>
      </c>
      <c r="H3813" s="32" t="s">
        <v>707</v>
      </c>
      <c r="I3813" s="32" t="s">
        <v>721</v>
      </c>
      <c r="J3813" s="35">
        <v>44147</v>
      </c>
      <c r="K3813" s="35">
        <v>44877</v>
      </c>
      <c r="L3813" s="32" t="s">
        <v>11997</v>
      </c>
      <c r="M3813" s="32" t="s">
        <v>710</v>
      </c>
      <c r="N3813" s="32" t="s">
        <v>711</v>
      </c>
      <c r="O3813" s="32" t="s">
        <v>755</v>
      </c>
      <c r="P3813" s="32" t="s">
        <v>713</v>
      </c>
      <c r="Q3813" s="32" t="s">
        <v>10228</v>
      </c>
      <c r="R3813" s="32" t="s">
        <v>10228</v>
      </c>
    </row>
    <row r="3814" spans="1:18" x14ac:dyDescent="0.25">
      <c r="A3814" s="33" t="s">
        <v>27205</v>
      </c>
      <c r="B3814" s="34" t="s">
        <v>11998</v>
      </c>
      <c r="C3814" s="34" t="s">
        <v>703</v>
      </c>
      <c r="D3814" s="36">
        <v>42619</v>
      </c>
      <c r="E3814" s="34" t="s">
        <v>704</v>
      </c>
      <c r="F3814" s="34" t="s">
        <v>705</v>
      </c>
      <c r="G3814" s="34" t="s">
        <v>11999</v>
      </c>
      <c r="H3814" s="34" t="s">
        <v>1998</v>
      </c>
      <c r="I3814" s="34" t="s">
        <v>1999</v>
      </c>
      <c r="J3814" s="36">
        <v>44153</v>
      </c>
      <c r="K3814" s="36">
        <v>44883</v>
      </c>
      <c r="L3814" s="34" t="s">
        <v>12000</v>
      </c>
      <c r="M3814" s="34" t="s">
        <v>710</v>
      </c>
      <c r="N3814" s="34" t="s">
        <v>711</v>
      </c>
      <c r="O3814" s="34" t="s">
        <v>712</v>
      </c>
      <c r="P3814" s="34" t="s">
        <v>713</v>
      </c>
      <c r="Q3814" s="34" t="s">
        <v>10228</v>
      </c>
      <c r="R3814" s="34" t="s">
        <v>10228</v>
      </c>
    </row>
    <row r="3815" spans="1:18" x14ac:dyDescent="0.25">
      <c r="A3815" s="31" t="s">
        <v>27870</v>
      </c>
      <c r="B3815" s="32" t="s">
        <v>12001</v>
      </c>
      <c r="C3815" s="32" t="s">
        <v>703</v>
      </c>
      <c r="D3815" s="35">
        <v>42612</v>
      </c>
      <c r="E3815" s="32" t="s">
        <v>704</v>
      </c>
      <c r="F3815" s="32" t="s">
        <v>705</v>
      </c>
      <c r="G3815" s="32" t="s">
        <v>12002</v>
      </c>
      <c r="H3815" s="32" t="s">
        <v>752</v>
      </c>
      <c r="I3815" s="32" t="s">
        <v>12003</v>
      </c>
      <c r="J3815" s="35">
        <v>44112</v>
      </c>
      <c r="K3815" s="35">
        <v>44842</v>
      </c>
      <c r="L3815" s="32" t="s">
        <v>12004</v>
      </c>
      <c r="M3815" s="32" t="s">
        <v>710</v>
      </c>
      <c r="N3815" s="32" t="s">
        <v>711</v>
      </c>
      <c r="O3815" s="32" t="s">
        <v>712</v>
      </c>
      <c r="P3815" s="32" t="s">
        <v>713</v>
      </c>
      <c r="Q3815" s="32" t="s">
        <v>713</v>
      </c>
      <c r="R3815" s="32" t="s">
        <v>10228</v>
      </c>
    </row>
    <row r="3816" spans="1:18" x14ac:dyDescent="0.25">
      <c r="A3816" s="33" t="s">
        <v>27490</v>
      </c>
      <c r="B3816" s="34" t="s">
        <v>12005</v>
      </c>
      <c r="C3816" s="34" t="s">
        <v>703</v>
      </c>
      <c r="D3816" s="36">
        <v>42612</v>
      </c>
      <c r="E3816" s="34" t="s">
        <v>704</v>
      </c>
      <c r="F3816" s="34" t="s">
        <v>705</v>
      </c>
      <c r="G3816" s="34" t="s">
        <v>949</v>
      </c>
      <c r="H3816" s="34" t="s">
        <v>789</v>
      </c>
      <c r="I3816" s="34" t="s">
        <v>950</v>
      </c>
      <c r="J3816" s="36">
        <v>44120</v>
      </c>
      <c r="K3816" s="36">
        <v>44850</v>
      </c>
      <c r="L3816" s="34" t="s">
        <v>12006</v>
      </c>
      <c r="M3816" s="34" t="s">
        <v>710</v>
      </c>
      <c r="N3816" s="34" t="s">
        <v>749</v>
      </c>
      <c r="O3816" s="34" t="s">
        <v>712</v>
      </c>
      <c r="P3816" s="34" t="s">
        <v>713</v>
      </c>
      <c r="Q3816" s="34" t="s">
        <v>10228</v>
      </c>
      <c r="R3816" s="34" t="s">
        <v>10228</v>
      </c>
    </row>
    <row r="3817" spans="1:18" x14ac:dyDescent="0.25">
      <c r="A3817" s="31" t="s">
        <v>27872</v>
      </c>
      <c r="B3817" s="32" t="s">
        <v>12007</v>
      </c>
      <c r="C3817" s="32" t="s">
        <v>734</v>
      </c>
      <c r="D3817" s="35">
        <v>42590</v>
      </c>
      <c r="E3817" s="32" t="s">
        <v>704</v>
      </c>
      <c r="F3817" s="32" t="s">
        <v>705</v>
      </c>
      <c r="G3817" s="32" t="s">
        <v>12008</v>
      </c>
      <c r="H3817" s="32" t="s">
        <v>752</v>
      </c>
      <c r="I3817" s="32" t="s">
        <v>2251</v>
      </c>
      <c r="J3817" s="35">
        <v>44123</v>
      </c>
      <c r="K3817" s="35">
        <v>44853</v>
      </c>
      <c r="L3817" s="32" t="s">
        <v>12009</v>
      </c>
      <c r="M3817" s="32" t="s">
        <v>710</v>
      </c>
      <c r="N3817" s="32" t="s">
        <v>778</v>
      </c>
      <c r="O3817" s="32" t="s">
        <v>712</v>
      </c>
      <c r="P3817" s="32" t="s">
        <v>713</v>
      </c>
      <c r="Q3817" s="32" t="s">
        <v>743</v>
      </c>
      <c r="R3817" s="32" t="s">
        <v>10228</v>
      </c>
    </row>
    <row r="3818" spans="1:18" x14ac:dyDescent="0.25">
      <c r="A3818" s="33" t="s">
        <v>27301</v>
      </c>
      <c r="B3818" s="34" t="s">
        <v>12010</v>
      </c>
      <c r="C3818" s="34" t="s">
        <v>703</v>
      </c>
      <c r="D3818" s="36">
        <v>42577</v>
      </c>
      <c r="E3818" s="34" t="s">
        <v>704</v>
      </c>
      <c r="F3818" s="34" t="s">
        <v>705</v>
      </c>
      <c r="G3818" s="34" t="s">
        <v>12011</v>
      </c>
      <c r="H3818" s="34" t="s">
        <v>763</v>
      </c>
      <c r="I3818" s="34" t="s">
        <v>12012</v>
      </c>
      <c r="J3818" s="36">
        <v>44145</v>
      </c>
      <c r="K3818" s="36">
        <v>44875</v>
      </c>
      <c r="L3818" s="34" t="s">
        <v>12013</v>
      </c>
      <c r="M3818" s="34" t="s">
        <v>772</v>
      </c>
      <c r="N3818" s="34" t="s">
        <v>711</v>
      </c>
      <c r="O3818" s="34" t="s">
        <v>766</v>
      </c>
      <c r="P3818" s="34" t="s">
        <v>713</v>
      </c>
      <c r="Q3818" s="34" t="s">
        <v>10228</v>
      </c>
      <c r="R3818" s="34" t="s">
        <v>10228</v>
      </c>
    </row>
    <row r="3819" spans="1:18" x14ac:dyDescent="0.25">
      <c r="A3819" s="31" t="s">
        <v>27874</v>
      </c>
      <c r="B3819" s="32" t="s">
        <v>12014</v>
      </c>
      <c r="C3819" s="32" t="s">
        <v>734</v>
      </c>
      <c r="D3819" s="35">
        <v>42578</v>
      </c>
      <c r="E3819" s="32" t="s">
        <v>704</v>
      </c>
      <c r="F3819" s="32" t="s">
        <v>705</v>
      </c>
      <c r="G3819" s="32" t="s">
        <v>12015</v>
      </c>
      <c r="H3819" s="32" t="s">
        <v>752</v>
      </c>
      <c r="I3819" s="32" t="s">
        <v>846</v>
      </c>
      <c r="J3819" s="35">
        <v>44118</v>
      </c>
      <c r="K3819" s="35">
        <v>44848</v>
      </c>
      <c r="L3819" s="32" t="s">
        <v>12016</v>
      </c>
      <c r="M3819" s="32" t="s">
        <v>710</v>
      </c>
      <c r="N3819" s="32" t="s">
        <v>711</v>
      </c>
      <c r="O3819" s="32" t="s">
        <v>712</v>
      </c>
      <c r="P3819" s="32" t="s">
        <v>713</v>
      </c>
      <c r="Q3819" s="32" t="s">
        <v>10228</v>
      </c>
      <c r="R3819" s="32" t="s">
        <v>10228</v>
      </c>
    </row>
    <row r="3820" spans="1:18" x14ac:dyDescent="0.25">
      <c r="A3820" s="33" t="s">
        <v>27492</v>
      </c>
      <c r="B3820" s="34" t="s">
        <v>12017</v>
      </c>
      <c r="C3820" s="34" t="s">
        <v>703</v>
      </c>
      <c r="D3820" s="36">
        <v>42577</v>
      </c>
      <c r="E3820" s="34" t="s">
        <v>704</v>
      </c>
      <c r="F3820" s="34" t="s">
        <v>705</v>
      </c>
      <c r="G3820" s="34" t="s">
        <v>12018</v>
      </c>
      <c r="H3820" s="34" t="s">
        <v>904</v>
      </c>
      <c r="I3820" s="34" t="s">
        <v>1291</v>
      </c>
      <c r="J3820" s="36">
        <v>44140</v>
      </c>
      <c r="K3820" s="36">
        <v>44870</v>
      </c>
      <c r="L3820" s="34" t="s">
        <v>12019</v>
      </c>
      <c r="M3820" s="34" t="s">
        <v>772</v>
      </c>
      <c r="N3820" s="34" t="s">
        <v>711</v>
      </c>
      <c r="O3820" s="34" t="s">
        <v>712</v>
      </c>
      <c r="P3820" s="34" t="s">
        <v>713</v>
      </c>
      <c r="Q3820" s="34" t="s">
        <v>743</v>
      </c>
      <c r="R3820" s="34" t="s">
        <v>10228</v>
      </c>
    </row>
    <row r="3821" spans="1:18" x14ac:dyDescent="0.25">
      <c r="A3821" s="31" t="s">
        <v>27876</v>
      </c>
      <c r="B3821" s="32" t="s">
        <v>12020</v>
      </c>
      <c r="C3821" s="32" t="s">
        <v>703</v>
      </c>
      <c r="D3821" s="35">
        <v>42571</v>
      </c>
      <c r="E3821" s="32" t="s">
        <v>704</v>
      </c>
      <c r="F3821" s="32" t="s">
        <v>705</v>
      </c>
      <c r="G3821" s="32" t="s">
        <v>715</v>
      </c>
      <c r="H3821" s="32" t="s">
        <v>707</v>
      </c>
      <c r="I3821" s="32" t="s">
        <v>716</v>
      </c>
      <c r="J3821" s="35">
        <v>44133</v>
      </c>
      <c r="K3821" s="35">
        <v>44863</v>
      </c>
      <c r="L3821" s="32" t="s">
        <v>12021</v>
      </c>
      <c r="M3821" s="32" t="s">
        <v>718</v>
      </c>
      <c r="N3821" s="32" t="s">
        <v>749</v>
      </c>
      <c r="O3821" s="32" t="s">
        <v>712</v>
      </c>
      <c r="P3821" s="32" t="s">
        <v>713</v>
      </c>
      <c r="Q3821" s="32" t="s">
        <v>10228</v>
      </c>
      <c r="R3821" s="32" t="s">
        <v>10228</v>
      </c>
    </row>
    <row r="3822" spans="1:18" x14ac:dyDescent="0.25">
      <c r="A3822" s="33" t="s">
        <v>27114</v>
      </c>
      <c r="B3822" s="34" t="s">
        <v>12022</v>
      </c>
      <c r="C3822" s="34" t="s">
        <v>703</v>
      </c>
      <c r="D3822" s="36">
        <v>42502</v>
      </c>
      <c r="E3822" s="34" t="s">
        <v>704</v>
      </c>
      <c r="F3822" s="34" t="s">
        <v>705</v>
      </c>
      <c r="G3822" s="34" t="s">
        <v>12023</v>
      </c>
      <c r="H3822" s="34" t="s">
        <v>740</v>
      </c>
      <c r="I3822" s="34" t="s">
        <v>818</v>
      </c>
      <c r="J3822" s="36">
        <v>44160</v>
      </c>
      <c r="K3822" s="36">
        <v>44890</v>
      </c>
      <c r="L3822" s="34" t="s">
        <v>12024</v>
      </c>
      <c r="M3822" s="34" t="s">
        <v>710</v>
      </c>
      <c r="N3822" s="34" t="s">
        <v>711</v>
      </c>
      <c r="O3822" s="34" t="s">
        <v>773</v>
      </c>
      <c r="P3822" s="34" t="s">
        <v>713</v>
      </c>
      <c r="Q3822" s="34" t="s">
        <v>843</v>
      </c>
      <c r="R3822" s="34" t="s">
        <v>833</v>
      </c>
    </row>
    <row r="3823" spans="1:18" x14ac:dyDescent="0.25">
      <c r="A3823" s="31" t="s">
        <v>27878</v>
      </c>
      <c r="B3823" s="32" t="s">
        <v>12025</v>
      </c>
      <c r="C3823" s="32" t="s">
        <v>703</v>
      </c>
      <c r="D3823" s="35">
        <v>42562</v>
      </c>
      <c r="E3823" s="32" t="s">
        <v>704</v>
      </c>
      <c r="F3823" s="32" t="s">
        <v>705</v>
      </c>
      <c r="G3823" s="32" t="s">
        <v>12026</v>
      </c>
      <c r="H3823" s="32" t="s">
        <v>740</v>
      </c>
      <c r="I3823" s="32" t="s">
        <v>12027</v>
      </c>
      <c r="J3823" s="35">
        <v>44169</v>
      </c>
      <c r="K3823" s="35">
        <v>44899</v>
      </c>
      <c r="L3823" s="32" t="s">
        <v>12028</v>
      </c>
      <c r="M3823" s="32" t="s">
        <v>710</v>
      </c>
      <c r="N3823" s="32" t="s">
        <v>711</v>
      </c>
      <c r="O3823" s="32" t="s">
        <v>712</v>
      </c>
      <c r="P3823" s="32" t="s">
        <v>832</v>
      </c>
      <c r="Q3823" s="32" t="s">
        <v>10228</v>
      </c>
      <c r="R3823" s="32" t="s">
        <v>10228</v>
      </c>
    </row>
    <row r="3824" spans="1:18" x14ac:dyDescent="0.25">
      <c r="A3824" s="33" t="s">
        <v>27494</v>
      </c>
      <c r="B3824" s="34" t="s">
        <v>12029</v>
      </c>
      <c r="C3824" s="34" t="s">
        <v>734</v>
      </c>
      <c r="D3824" s="36">
        <v>42557</v>
      </c>
      <c r="E3824" s="34" t="s">
        <v>704</v>
      </c>
      <c r="F3824" s="34" t="s">
        <v>705</v>
      </c>
      <c r="G3824" s="34" t="s">
        <v>3725</v>
      </c>
      <c r="H3824" s="34" t="s">
        <v>740</v>
      </c>
      <c r="I3824" s="34" t="s">
        <v>3726</v>
      </c>
      <c r="J3824" s="36">
        <v>44152</v>
      </c>
      <c r="K3824" s="36">
        <v>44882</v>
      </c>
      <c r="L3824" s="34" t="s">
        <v>12030</v>
      </c>
      <c r="M3824" s="34" t="s">
        <v>710</v>
      </c>
      <c r="N3824" s="34" t="s">
        <v>711</v>
      </c>
      <c r="O3824" s="34" t="s">
        <v>712</v>
      </c>
      <c r="P3824" s="34" t="s">
        <v>1042</v>
      </c>
      <c r="Q3824" s="34" t="s">
        <v>10228</v>
      </c>
      <c r="R3824" s="34" t="s">
        <v>10228</v>
      </c>
    </row>
    <row r="3825" spans="1:18" x14ac:dyDescent="0.25">
      <c r="A3825" s="31" t="s">
        <v>27880</v>
      </c>
      <c r="B3825" s="32" t="s">
        <v>12031</v>
      </c>
      <c r="C3825" s="32" t="s">
        <v>703</v>
      </c>
      <c r="D3825" s="35">
        <v>42545</v>
      </c>
      <c r="E3825" s="32" t="s">
        <v>704</v>
      </c>
      <c r="F3825" s="32" t="s">
        <v>705</v>
      </c>
      <c r="G3825" s="32" t="s">
        <v>12032</v>
      </c>
      <c r="H3825" s="32" t="s">
        <v>707</v>
      </c>
      <c r="I3825" s="32" t="s">
        <v>721</v>
      </c>
      <c r="J3825" s="35">
        <v>44130</v>
      </c>
      <c r="K3825" s="35">
        <v>44860</v>
      </c>
      <c r="L3825" s="32" t="s">
        <v>12033</v>
      </c>
      <c r="M3825" s="32" t="s">
        <v>729</v>
      </c>
      <c r="N3825" s="32" t="s">
        <v>711</v>
      </c>
      <c r="O3825" s="32" t="s">
        <v>755</v>
      </c>
      <c r="P3825" s="32" t="s">
        <v>713</v>
      </c>
      <c r="Q3825" s="32" t="s">
        <v>833</v>
      </c>
      <c r="R3825" s="32" t="s">
        <v>876</v>
      </c>
    </row>
    <row r="3826" spans="1:18" x14ac:dyDescent="0.25">
      <c r="A3826" s="33" t="s">
        <v>27303</v>
      </c>
      <c r="B3826" s="34" t="s">
        <v>12034</v>
      </c>
      <c r="C3826" s="34" t="s">
        <v>703</v>
      </c>
      <c r="D3826" s="36">
        <v>42538</v>
      </c>
      <c r="E3826" s="34" t="s">
        <v>704</v>
      </c>
      <c r="F3826" s="34" t="s">
        <v>705</v>
      </c>
      <c r="G3826" s="34" t="s">
        <v>12035</v>
      </c>
      <c r="H3826" s="34" t="s">
        <v>707</v>
      </c>
      <c r="I3826" s="34" t="s">
        <v>2371</v>
      </c>
      <c r="J3826" s="36">
        <v>44133</v>
      </c>
      <c r="K3826" s="36">
        <v>44863</v>
      </c>
      <c r="L3826" s="34" t="s">
        <v>12036</v>
      </c>
      <c r="M3826" s="34" t="s">
        <v>718</v>
      </c>
      <c r="N3826" s="34" t="s">
        <v>723</v>
      </c>
      <c r="O3826" s="34" t="s">
        <v>755</v>
      </c>
      <c r="P3826" s="34" t="s">
        <v>713</v>
      </c>
      <c r="Q3826" s="34" t="s">
        <v>743</v>
      </c>
      <c r="R3826" s="34" t="s">
        <v>10228</v>
      </c>
    </row>
    <row r="3827" spans="1:18" x14ac:dyDescent="0.25">
      <c r="A3827" s="31" t="s">
        <v>27882</v>
      </c>
      <c r="B3827" s="32" t="s">
        <v>12037</v>
      </c>
      <c r="C3827" s="32" t="s">
        <v>703</v>
      </c>
      <c r="D3827" s="35">
        <v>42536</v>
      </c>
      <c r="E3827" s="32" t="s">
        <v>704</v>
      </c>
      <c r="F3827" s="32" t="s">
        <v>705</v>
      </c>
      <c r="G3827" s="32" t="s">
        <v>8600</v>
      </c>
      <c r="H3827" s="32" t="s">
        <v>736</v>
      </c>
      <c r="I3827" s="32" t="s">
        <v>1754</v>
      </c>
      <c r="J3827" s="35">
        <v>44112</v>
      </c>
      <c r="K3827" s="35">
        <v>44842</v>
      </c>
      <c r="L3827" s="32" t="s">
        <v>12038</v>
      </c>
      <c r="M3827" s="32" t="s">
        <v>729</v>
      </c>
      <c r="N3827" s="32" t="s">
        <v>749</v>
      </c>
      <c r="O3827" s="32" t="s">
        <v>766</v>
      </c>
      <c r="P3827" s="32" t="s">
        <v>713</v>
      </c>
      <c r="Q3827" s="32" t="s">
        <v>10228</v>
      </c>
      <c r="R3827" s="32" t="s">
        <v>10228</v>
      </c>
    </row>
    <row r="3828" spans="1:18" x14ac:dyDescent="0.25">
      <c r="A3828" s="33" t="s">
        <v>27496</v>
      </c>
      <c r="B3828" s="34" t="s">
        <v>12039</v>
      </c>
      <c r="C3828" s="34" t="s">
        <v>703</v>
      </c>
      <c r="D3828" s="36">
        <v>42536</v>
      </c>
      <c r="E3828" s="34" t="s">
        <v>704</v>
      </c>
      <c r="F3828" s="34" t="s">
        <v>705</v>
      </c>
      <c r="G3828" s="34" t="s">
        <v>12040</v>
      </c>
      <c r="H3828" s="34" t="s">
        <v>707</v>
      </c>
      <c r="I3828" s="34" t="s">
        <v>2427</v>
      </c>
      <c r="J3828" s="36">
        <v>44146</v>
      </c>
      <c r="K3828" s="36">
        <v>44876</v>
      </c>
      <c r="L3828" s="34" t="s">
        <v>12041</v>
      </c>
      <c r="M3828" s="34" t="s">
        <v>710</v>
      </c>
      <c r="N3828" s="34" t="s">
        <v>723</v>
      </c>
      <c r="O3828" s="34" t="s">
        <v>712</v>
      </c>
      <c r="P3828" s="34" t="s">
        <v>713</v>
      </c>
      <c r="Q3828" s="34" t="s">
        <v>10228</v>
      </c>
      <c r="R3828" s="34" t="s">
        <v>10228</v>
      </c>
    </row>
    <row r="3829" spans="1:18" x14ac:dyDescent="0.25">
      <c r="A3829" s="31" t="s">
        <v>27884</v>
      </c>
      <c r="B3829" s="32" t="s">
        <v>12042</v>
      </c>
      <c r="C3829" s="32" t="s">
        <v>703</v>
      </c>
      <c r="D3829" s="35">
        <v>42528</v>
      </c>
      <c r="E3829" s="32" t="s">
        <v>704</v>
      </c>
      <c r="F3829" s="32" t="s">
        <v>705</v>
      </c>
      <c r="G3829" s="32" t="s">
        <v>11456</v>
      </c>
      <c r="H3829" s="32" t="s">
        <v>707</v>
      </c>
      <c r="I3829" s="32" t="s">
        <v>11457</v>
      </c>
      <c r="J3829" s="35">
        <v>44123</v>
      </c>
      <c r="K3829" s="35">
        <v>44853</v>
      </c>
      <c r="L3829" s="32" t="s">
        <v>12043</v>
      </c>
      <c r="M3829" s="32" t="s">
        <v>772</v>
      </c>
      <c r="N3829" s="32" t="s">
        <v>711</v>
      </c>
      <c r="O3829" s="32" t="s">
        <v>712</v>
      </c>
      <c r="P3829" s="32" t="s">
        <v>713</v>
      </c>
      <c r="Q3829" s="32" t="s">
        <v>743</v>
      </c>
      <c r="R3829" s="32" t="s">
        <v>10228</v>
      </c>
    </row>
    <row r="3830" spans="1:18" x14ac:dyDescent="0.25">
      <c r="A3830" s="33" t="s">
        <v>27207</v>
      </c>
      <c r="B3830" s="34" t="s">
        <v>12044</v>
      </c>
      <c r="C3830" s="34" t="s">
        <v>703</v>
      </c>
      <c r="D3830" s="36">
        <v>42523</v>
      </c>
      <c r="E3830" s="34" t="s">
        <v>704</v>
      </c>
      <c r="F3830" s="34" t="s">
        <v>705</v>
      </c>
      <c r="G3830" s="34" t="s">
        <v>12045</v>
      </c>
      <c r="H3830" s="34" t="s">
        <v>746</v>
      </c>
      <c r="I3830" s="34" t="s">
        <v>1911</v>
      </c>
      <c r="J3830" s="36">
        <v>44151</v>
      </c>
      <c r="K3830" s="36">
        <v>44881</v>
      </c>
      <c r="L3830" s="34" t="s">
        <v>12046</v>
      </c>
      <c r="M3830" s="34" t="s">
        <v>710</v>
      </c>
      <c r="N3830" s="34" t="s">
        <v>749</v>
      </c>
      <c r="O3830" s="34" t="s">
        <v>755</v>
      </c>
      <c r="P3830" s="34" t="s">
        <v>713</v>
      </c>
      <c r="Q3830" s="34" t="s">
        <v>743</v>
      </c>
      <c r="R3830" s="34" t="s">
        <v>10228</v>
      </c>
    </row>
    <row r="3831" spans="1:18" x14ac:dyDescent="0.25">
      <c r="A3831" s="31" t="s">
        <v>27886</v>
      </c>
      <c r="B3831" s="32" t="s">
        <v>12047</v>
      </c>
      <c r="C3831" s="32" t="s">
        <v>703</v>
      </c>
      <c r="D3831" s="35">
        <v>42514</v>
      </c>
      <c r="E3831" s="32" t="s">
        <v>704</v>
      </c>
      <c r="F3831" s="32" t="s">
        <v>705</v>
      </c>
      <c r="G3831" s="32" t="s">
        <v>3619</v>
      </c>
      <c r="H3831" s="32" t="s">
        <v>763</v>
      </c>
      <c r="I3831" s="32" t="s">
        <v>1738</v>
      </c>
      <c r="J3831" s="35">
        <v>44154</v>
      </c>
      <c r="K3831" s="35">
        <v>44884</v>
      </c>
      <c r="L3831" s="32" t="s">
        <v>12048</v>
      </c>
      <c r="M3831" s="32" t="s">
        <v>710</v>
      </c>
      <c r="N3831" s="32" t="s">
        <v>711</v>
      </c>
      <c r="O3831" s="32" t="s">
        <v>755</v>
      </c>
      <c r="P3831" s="32" t="s">
        <v>713</v>
      </c>
      <c r="Q3831" s="32" t="s">
        <v>10228</v>
      </c>
      <c r="R3831" s="32" t="s">
        <v>10228</v>
      </c>
    </row>
    <row r="3832" spans="1:18" x14ac:dyDescent="0.25">
      <c r="A3832" s="33" t="s">
        <v>27498</v>
      </c>
      <c r="B3832" s="34" t="s">
        <v>12049</v>
      </c>
      <c r="C3832" s="34" t="s">
        <v>703</v>
      </c>
      <c r="D3832" s="36">
        <v>42509</v>
      </c>
      <c r="E3832" s="34" t="s">
        <v>704</v>
      </c>
      <c r="F3832" s="34" t="s">
        <v>705</v>
      </c>
      <c r="G3832" s="34" t="s">
        <v>1675</v>
      </c>
      <c r="H3832" s="34" t="s">
        <v>1465</v>
      </c>
      <c r="I3832" s="34" t="s">
        <v>1676</v>
      </c>
      <c r="J3832" s="36">
        <v>44104</v>
      </c>
      <c r="K3832" s="36">
        <v>44834</v>
      </c>
      <c r="L3832" s="34" t="s">
        <v>12050</v>
      </c>
      <c r="M3832" s="34" t="s">
        <v>710</v>
      </c>
      <c r="N3832" s="34" t="s">
        <v>723</v>
      </c>
      <c r="O3832" s="34" t="s">
        <v>712</v>
      </c>
      <c r="P3832" s="34" t="s">
        <v>743</v>
      </c>
      <c r="Q3832" s="34" t="s">
        <v>713</v>
      </c>
      <c r="R3832" s="34" t="s">
        <v>10228</v>
      </c>
    </row>
    <row r="3833" spans="1:18" x14ac:dyDescent="0.25">
      <c r="A3833" s="31" t="s">
        <v>27888</v>
      </c>
      <c r="B3833" s="32" t="s">
        <v>12051</v>
      </c>
      <c r="C3833" s="32" t="s">
        <v>703</v>
      </c>
      <c r="D3833" s="35">
        <v>42508</v>
      </c>
      <c r="E3833" s="32" t="s">
        <v>996</v>
      </c>
      <c r="F3833" s="32" t="s">
        <v>705</v>
      </c>
      <c r="G3833" s="32" t="s">
        <v>12052</v>
      </c>
      <c r="H3833" s="32" t="s">
        <v>736</v>
      </c>
      <c r="I3833" s="32" t="s">
        <v>12053</v>
      </c>
      <c r="J3833" s="35">
        <v>44176</v>
      </c>
      <c r="K3833" s="35">
        <v>44906</v>
      </c>
      <c r="L3833" s="32" t="s">
        <v>12054</v>
      </c>
      <c r="M3833" s="32" t="s">
        <v>710</v>
      </c>
      <c r="N3833" s="32" t="s">
        <v>723</v>
      </c>
      <c r="O3833" s="32" t="s">
        <v>712</v>
      </c>
      <c r="P3833" s="32" t="s">
        <v>713</v>
      </c>
      <c r="Q3833" s="32" t="s">
        <v>743</v>
      </c>
      <c r="R3833" s="32" t="s">
        <v>10228</v>
      </c>
    </row>
    <row r="3834" spans="1:18" x14ac:dyDescent="0.25">
      <c r="A3834" s="33" t="s">
        <v>27305</v>
      </c>
      <c r="B3834" s="34" t="s">
        <v>12055</v>
      </c>
      <c r="C3834" s="34" t="s">
        <v>703</v>
      </c>
      <c r="D3834" s="36">
        <v>42503</v>
      </c>
      <c r="E3834" s="34" t="s">
        <v>704</v>
      </c>
      <c r="F3834" s="34" t="s">
        <v>705</v>
      </c>
      <c r="G3834" s="34" t="s">
        <v>12056</v>
      </c>
      <c r="H3834" s="34" t="s">
        <v>763</v>
      </c>
      <c r="I3834" s="34" t="s">
        <v>10249</v>
      </c>
      <c r="J3834" s="36">
        <v>44168</v>
      </c>
      <c r="K3834" s="36">
        <v>44898</v>
      </c>
      <c r="L3834" s="34" t="s">
        <v>12057</v>
      </c>
      <c r="M3834" s="34" t="s">
        <v>710</v>
      </c>
      <c r="N3834" s="34" t="s">
        <v>711</v>
      </c>
      <c r="O3834" s="34" t="s">
        <v>712</v>
      </c>
      <c r="P3834" s="34" t="s">
        <v>743</v>
      </c>
      <c r="Q3834" s="34" t="s">
        <v>713</v>
      </c>
      <c r="R3834" s="34" t="s">
        <v>10228</v>
      </c>
    </row>
    <row r="3835" spans="1:18" x14ac:dyDescent="0.25">
      <c r="A3835" s="31" t="s">
        <v>27890</v>
      </c>
      <c r="B3835" s="32" t="s">
        <v>12058</v>
      </c>
      <c r="C3835" s="32" t="s">
        <v>808</v>
      </c>
      <c r="D3835" s="35">
        <v>42495</v>
      </c>
      <c r="E3835" s="32" t="s">
        <v>704</v>
      </c>
      <c r="F3835" s="32" t="s">
        <v>705</v>
      </c>
      <c r="G3835" s="32" t="s">
        <v>12059</v>
      </c>
      <c r="H3835" s="32" t="s">
        <v>945</v>
      </c>
      <c r="I3835" s="32" t="s">
        <v>2033</v>
      </c>
      <c r="J3835" s="35">
        <v>44146</v>
      </c>
      <c r="K3835" s="35">
        <v>44876</v>
      </c>
      <c r="L3835" s="32" t="s">
        <v>12060</v>
      </c>
      <c r="M3835" s="32" t="s">
        <v>772</v>
      </c>
      <c r="N3835" s="32" t="s">
        <v>711</v>
      </c>
      <c r="O3835" s="32" t="s">
        <v>773</v>
      </c>
      <c r="P3835" s="32" t="s">
        <v>743</v>
      </c>
      <c r="Q3835" s="32" t="s">
        <v>10228</v>
      </c>
      <c r="R3835" s="32" t="s">
        <v>10228</v>
      </c>
    </row>
    <row r="3836" spans="1:18" x14ac:dyDescent="0.25">
      <c r="A3836" s="33" t="s">
        <v>27500</v>
      </c>
      <c r="B3836" s="34" t="s">
        <v>12061</v>
      </c>
      <c r="C3836" s="34" t="s">
        <v>703</v>
      </c>
      <c r="D3836" s="36">
        <v>42487</v>
      </c>
      <c r="E3836" s="34" t="s">
        <v>704</v>
      </c>
      <c r="F3836" s="34" t="s">
        <v>705</v>
      </c>
      <c r="G3836" s="34" t="s">
        <v>2337</v>
      </c>
      <c r="H3836" s="34" t="s">
        <v>736</v>
      </c>
      <c r="I3836" s="34" t="s">
        <v>2338</v>
      </c>
      <c r="J3836" s="36">
        <v>44174</v>
      </c>
      <c r="K3836" s="36">
        <v>44904</v>
      </c>
      <c r="L3836" s="34" t="s">
        <v>12062</v>
      </c>
      <c r="M3836" s="34" t="s">
        <v>710</v>
      </c>
      <c r="N3836" s="34" t="s">
        <v>711</v>
      </c>
      <c r="O3836" s="34" t="s">
        <v>10089</v>
      </c>
      <c r="P3836" s="34" t="s">
        <v>713</v>
      </c>
      <c r="Q3836" s="34" t="s">
        <v>833</v>
      </c>
      <c r="R3836" s="34" t="s">
        <v>10228</v>
      </c>
    </row>
    <row r="3837" spans="1:18" x14ac:dyDescent="0.25">
      <c r="A3837" s="31" t="s">
        <v>27892</v>
      </c>
      <c r="B3837" s="32" t="s">
        <v>12063</v>
      </c>
      <c r="C3837" s="32" t="s">
        <v>703</v>
      </c>
      <c r="D3837" s="35">
        <v>42478</v>
      </c>
      <c r="E3837" s="32" t="s">
        <v>704</v>
      </c>
      <c r="F3837" s="32" t="s">
        <v>705</v>
      </c>
      <c r="G3837" s="32" t="s">
        <v>12064</v>
      </c>
      <c r="H3837" s="32" t="s">
        <v>707</v>
      </c>
      <c r="I3837" s="32" t="s">
        <v>12065</v>
      </c>
      <c r="J3837" s="35">
        <v>44131</v>
      </c>
      <c r="K3837" s="35">
        <v>44861</v>
      </c>
      <c r="L3837" s="32" t="s">
        <v>12066</v>
      </c>
      <c r="M3837" s="32" t="s">
        <v>772</v>
      </c>
      <c r="N3837" s="32" t="s">
        <v>723</v>
      </c>
      <c r="O3837" s="32" t="s">
        <v>712</v>
      </c>
      <c r="P3837" s="32" t="s">
        <v>713</v>
      </c>
      <c r="Q3837" s="32" t="s">
        <v>10228</v>
      </c>
      <c r="R3837" s="32" t="s">
        <v>10228</v>
      </c>
    </row>
    <row r="3838" spans="1:18" x14ac:dyDescent="0.25">
      <c r="A3838" s="33" t="s">
        <v>27159</v>
      </c>
      <c r="B3838" s="34" t="s">
        <v>12067</v>
      </c>
      <c r="C3838" s="34" t="s">
        <v>703</v>
      </c>
      <c r="D3838" s="36">
        <v>42478</v>
      </c>
      <c r="E3838" s="34" t="s">
        <v>704</v>
      </c>
      <c r="F3838" s="34" t="s">
        <v>705</v>
      </c>
      <c r="G3838" s="34" t="s">
        <v>12068</v>
      </c>
      <c r="H3838" s="34" t="s">
        <v>904</v>
      </c>
      <c r="I3838" s="34" t="s">
        <v>1291</v>
      </c>
      <c r="J3838" s="36">
        <v>44111</v>
      </c>
      <c r="K3838" s="36">
        <v>44841</v>
      </c>
      <c r="L3838" s="34" t="s">
        <v>12069</v>
      </c>
      <c r="M3838" s="34" t="s">
        <v>710</v>
      </c>
      <c r="N3838" s="34" t="s">
        <v>711</v>
      </c>
      <c r="O3838" s="34" t="s">
        <v>712</v>
      </c>
      <c r="P3838" s="34" t="s">
        <v>713</v>
      </c>
      <c r="Q3838" s="34" t="s">
        <v>743</v>
      </c>
      <c r="R3838" s="34" t="s">
        <v>10228</v>
      </c>
    </row>
    <row r="3839" spans="1:18" x14ac:dyDescent="0.25">
      <c r="A3839" s="31" t="s">
        <v>27894</v>
      </c>
      <c r="B3839" s="32" t="s">
        <v>12070</v>
      </c>
      <c r="C3839" s="32" t="s">
        <v>703</v>
      </c>
      <c r="D3839" s="35">
        <v>42474</v>
      </c>
      <c r="E3839" s="32" t="s">
        <v>704</v>
      </c>
      <c r="F3839" s="32" t="s">
        <v>705</v>
      </c>
      <c r="G3839" s="32" t="s">
        <v>12026</v>
      </c>
      <c r="H3839" s="32" t="s">
        <v>740</v>
      </c>
      <c r="I3839" s="32" t="s">
        <v>12027</v>
      </c>
      <c r="J3839" s="35">
        <v>44182</v>
      </c>
      <c r="K3839" s="35">
        <v>44912</v>
      </c>
      <c r="L3839" s="32" t="s">
        <v>12071</v>
      </c>
      <c r="M3839" s="32" t="s">
        <v>710</v>
      </c>
      <c r="N3839" s="32" t="s">
        <v>723</v>
      </c>
      <c r="O3839" s="32" t="s">
        <v>712</v>
      </c>
      <c r="P3839" s="32" t="s">
        <v>713</v>
      </c>
      <c r="Q3839" s="32" t="s">
        <v>10228</v>
      </c>
      <c r="R3839" s="32" t="s">
        <v>10228</v>
      </c>
    </row>
    <row r="3840" spans="1:18" x14ac:dyDescent="0.25">
      <c r="A3840" s="33" t="s">
        <v>27502</v>
      </c>
      <c r="B3840" s="34" t="s">
        <v>12072</v>
      </c>
      <c r="C3840" s="34" t="s">
        <v>703</v>
      </c>
      <c r="D3840" s="36">
        <v>42467</v>
      </c>
      <c r="E3840" s="34" t="s">
        <v>704</v>
      </c>
      <c r="F3840" s="34" t="s">
        <v>705</v>
      </c>
      <c r="G3840" s="34" t="s">
        <v>12073</v>
      </c>
      <c r="H3840" s="34" t="s">
        <v>740</v>
      </c>
      <c r="I3840" s="34" t="s">
        <v>12074</v>
      </c>
      <c r="J3840" s="36">
        <v>44179</v>
      </c>
      <c r="K3840" s="36">
        <v>44909</v>
      </c>
      <c r="L3840" s="34" t="s">
        <v>12075</v>
      </c>
      <c r="M3840" s="34" t="s">
        <v>772</v>
      </c>
      <c r="N3840" s="34" t="s">
        <v>723</v>
      </c>
      <c r="O3840" s="34" t="s">
        <v>712</v>
      </c>
      <c r="P3840" s="34" t="s">
        <v>713</v>
      </c>
      <c r="Q3840" s="34" t="s">
        <v>10228</v>
      </c>
      <c r="R3840" s="34" t="s">
        <v>10228</v>
      </c>
    </row>
    <row r="3841" spans="1:18" x14ac:dyDescent="0.25">
      <c r="A3841" s="31" t="s">
        <v>27896</v>
      </c>
      <c r="B3841" s="32" t="s">
        <v>12076</v>
      </c>
      <c r="C3841" s="32" t="s">
        <v>734</v>
      </c>
      <c r="D3841" s="35">
        <v>42587</v>
      </c>
      <c r="E3841" s="32" t="s">
        <v>704</v>
      </c>
      <c r="F3841" s="32" t="s">
        <v>705</v>
      </c>
      <c r="G3841" s="32" t="s">
        <v>5342</v>
      </c>
      <c r="H3841" s="32" t="s">
        <v>984</v>
      </c>
      <c r="I3841" s="32" t="s">
        <v>1060</v>
      </c>
      <c r="J3841" s="35">
        <v>43531</v>
      </c>
      <c r="K3841" s="35">
        <v>44262</v>
      </c>
      <c r="L3841" s="32" t="s">
        <v>12077</v>
      </c>
      <c r="M3841" s="32" t="s">
        <v>710</v>
      </c>
      <c r="N3841" s="32" t="s">
        <v>778</v>
      </c>
      <c r="O3841" s="32" t="s">
        <v>755</v>
      </c>
      <c r="P3841" s="32" t="s">
        <v>713</v>
      </c>
      <c r="Q3841" s="32" t="s">
        <v>10228</v>
      </c>
      <c r="R3841" s="32" t="s">
        <v>10228</v>
      </c>
    </row>
    <row r="3842" spans="1:18" x14ac:dyDescent="0.25">
      <c r="A3842" s="33" t="s">
        <v>27307</v>
      </c>
      <c r="B3842" s="34" t="s">
        <v>12078</v>
      </c>
      <c r="C3842" s="34" t="s">
        <v>703</v>
      </c>
      <c r="D3842" s="36">
        <v>42461</v>
      </c>
      <c r="E3842" s="34" t="s">
        <v>704</v>
      </c>
      <c r="F3842" s="34" t="s">
        <v>705</v>
      </c>
      <c r="G3842" s="34" t="s">
        <v>12079</v>
      </c>
      <c r="H3842" s="34" t="s">
        <v>769</v>
      </c>
      <c r="I3842" s="34" t="s">
        <v>770</v>
      </c>
      <c r="J3842" s="36">
        <v>44152</v>
      </c>
      <c r="K3842" s="36">
        <v>44882</v>
      </c>
      <c r="L3842" s="34" t="s">
        <v>12080</v>
      </c>
      <c r="M3842" s="34" t="s">
        <v>710</v>
      </c>
      <c r="N3842" s="34" t="s">
        <v>723</v>
      </c>
      <c r="O3842" s="34" t="s">
        <v>712</v>
      </c>
      <c r="P3842" s="34" t="s">
        <v>713</v>
      </c>
      <c r="Q3842" s="34" t="s">
        <v>10228</v>
      </c>
      <c r="R3842" s="34" t="s">
        <v>10228</v>
      </c>
    </row>
    <row r="3843" spans="1:18" x14ac:dyDescent="0.25">
      <c r="A3843" s="31" t="s">
        <v>27898</v>
      </c>
      <c r="B3843" s="32" t="s">
        <v>12081</v>
      </c>
      <c r="C3843" s="32" t="s">
        <v>703</v>
      </c>
      <c r="D3843" s="35">
        <v>42457</v>
      </c>
      <c r="E3843" s="32" t="s">
        <v>704</v>
      </c>
      <c r="F3843" s="32" t="s">
        <v>705</v>
      </c>
      <c r="G3843" s="32" t="s">
        <v>7096</v>
      </c>
      <c r="H3843" s="32" t="s">
        <v>921</v>
      </c>
      <c r="I3843" s="32" t="s">
        <v>7097</v>
      </c>
      <c r="J3843" s="35">
        <v>44112</v>
      </c>
      <c r="K3843" s="35">
        <v>44842</v>
      </c>
      <c r="L3843" s="32" t="s">
        <v>12082</v>
      </c>
      <c r="M3843" s="32" t="s">
        <v>710</v>
      </c>
      <c r="N3843" s="32" t="s">
        <v>723</v>
      </c>
      <c r="O3843" s="32" t="s">
        <v>755</v>
      </c>
      <c r="P3843" s="32" t="s">
        <v>713</v>
      </c>
      <c r="Q3843" s="32" t="s">
        <v>10228</v>
      </c>
      <c r="R3843" s="32" t="s">
        <v>10228</v>
      </c>
    </row>
    <row r="3844" spans="1:18" x14ac:dyDescent="0.25">
      <c r="A3844" s="33" t="s">
        <v>27504</v>
      </c>
      <c r="B3844" s="34" t="s">
        <v>12083</v>
      </c>
      <c r="C3844" s="34" t="s">
        <v>734</v>
      </c>
      <c r="D3844" s="36">
        <v>42450</v>
      </c>
      <c r="E3844" s="34" t="s">
        <v>704</v>
      </c>
      <c r="F3844" s="34" t="s">
        <v>705</v>
      </c>
      <c r="G3844" s="34" t="s">
        <v>1737</v>
      </c>
      <c r="H3844" s="34" t="s">
        <v>763</v>
      </c>
      <c r="I3844" s="34" t="s">
        <v>1738</v>
      </c>
      <c r="J3844" s="36">
        <v>44154</v>
      </c>
      <c r="K3844" s="36">
        <v>44884</v>
      </c>
      <c r="L3844" s="34" t="s">
        <v>12084</v>
      </c>
      <c r="M3844" s="34" t="s">
        <v>772</v>
      </c>
      <c r="N3844" s="34" t="s">
        <v>711</v>
      </c>
      <c r="O3844" s="34" t="s">
        <v>3894</v>
      </c>
      <c r="P3844" s="34" t="s">
        <v>713</v>
      </c>
      <c r="Q3844" s="34" t="s">
        <v>10228</v>
      </c>
      <c r="R3844" s="34" t="s">
        <v>10228</v>
      </c>
    </row>
    <row r="3845" spans="1:18" x14ac:dyDescent="0.25">
      <c r="A3845" s="31" t="s">
        <v>27900</v>
      </c>
      <c r="B3845" s="32" t="s">
        <v>12085</v>
      </c>
      <c r="C3845" s="32" t="s">
        <v>703</v>
      </c>
      <c r="D3845" s="35">
        <v>42451</v>
      </c>
      <c r="E3845" s="32" t="s">
        <v>704</v>
      </c>
      <c r="F3845" s="32" t="s">
        <v>705</v>
      </c>
      <c r="G3845" s="32" t="s">
        <v>5242</v>
      </c>
      <c r="H3845" s="32" t="s">
        <v>804</v>
      </c>
      <c r="I3845" s="32" t="s">
        <v>5243</v>
      </c>
      <c r="J3845" s="35">
        <v>44119</v>
      </c>
      <c r="K3845" s="35">
        <v>44849</v>
      </c>
      <c r="L3845" s="32" t="s">
        <v>12086</v>
      </c>
      <c r="M3845" s="32" t="s">
        <v>710</v>
      </c>
      <c r="N3845" s="32" t="s">
        <v>749</v>
      </c>
      <c r="O3845" s="32" t="s">
        <v>12087</v>
      </c>
      <c r="P3845" s="32" t="s">
        <v>889</v>
      </c>
      <c r="Q3845" s="32" t="s">
        <v>10228</v>
      </c>
      <c r="R3845" s="32" t="s">
        <v>10228</v>
      </c>
    </row>
    <row r="3846" spans="1:18" x14ac:dyDescent="0.25">
      <c r="A3846" s="33" t="s">
        <v>27209</v>
      </c>
      <c r="B3846" s="34" t="s">
        <v>12088</v>
      </c>
      <c r="C3846" s="34" t="s">
        <v>703</v>
      </c>
      <c r="D3846" s="36">
        <v>42447</v>
      </c>
      <c r="E3846" s="34" t="s">
        <v>704</v>
      </c>
      <c r="F3846" s="34" t="s">
        <v>705</v>
      </c>
      <c r="G3846" s="34" t="s">
        <v>12089</v>
      </c>
      <c r="H3846" s="34" t="s">
        <v>804</v>
      </c>
      <c r="I3846" s="34" t="s">
        <v>2615</v>
      </c>
      <c r="J3846" s="36">
        <v>44112</v>
      </c>
      <c r="K3846" s="36">
        <v>44842</v>
      </c>
      <c r="L3846" s="34" t="s">
        <v>12090</v>
      </c>
      <c r="M3846" s="34" t="s">
        <v>710</v>
      </c>
      <c r="N3846" s="34" t="s">
        <v>749</v>
      </c>
      <c r="O3846" s="34" t="s">
        <v>712</v>
      </c>
      <c r="P3846" s="34" t="s">
        <v>713</v>
      </c>
      <c r="Q3846" s="34" t="s">
        <v>10228</v>
      </c>
      <c r="R3846" s="34" t="s">
        <v>10228</v>
      </c>
    </row>
    <row r="3847" spans="1:18" x14ac:dyDescent="0.25">
      <c r="A3847" s="31" t="s">
        <v>27902</v>
      </c>
      <c r="B3847" s="32" t="s">
        <v>12091</v>
      </c>
      <c r="C3847" s="32" t="s">
        <v>703</v>
      </c>
      <c r="D3847" s="35">
        <v>42445</v>
      </c>
      <c r="E3847" s="32" t="s">
        <v>704</v>
      </c>
      <c r="F3847" s="32" t="s">
        <v>705</v>
      </c>
      <c r="G3847" s="32" t="s">
        <v>12092</v>
      </c>
      <c r="H3847" s="32" t="s">
        <v>740</v>
      </c>
      <c r="I3847" s="32" t="s">
        <v>3596</v>
      </c>
      <c r="J3847" s="35">
        <v>44169</v>
      </c>
      <c r="K3847" s="35">
        <v>44899</v>
      </c>
      <c r="L3847" s="32" t="s">
        <v>12093</v>
      </c>
      <c r="M3847" s="32" t="s">
        <v>710</v>
      </c>
      <c r="N3847" s="32" t="s">
        <v>711</v>
      </c>
      <c r="O3847" s="32" t="s">
        <v>712</v>
      </c>
      <c r="P3847" s="32" t="s">
        <v>713</v>
      </c>
      <c r="Q3847" s="32" t="s">
        <v>10228</v>
      </c>
      <c r="R3847" s="32" t="s">
        <v>10228</v>
      </c>
    </row>
    <row r="3848" spans="1:18" x14ac:dyDescent="0.25">
      <c r="A3848" s="33" t="s">
        <v>27506</v>
      </c>
      <c r="B3848" s="34" t="s">
        <v>12094</v>
      </c>
      <c r="C3848" s="34" t="s">
        <v>703</v>
      </c>
      <c r="D3848" s="36">
        <v>42443</v>
      </c>
      <c r="E3848" s="34" t="s">
        <v>704</v>
      </c>
      <c r="F3848" s="34" t="s">
        <v>705</v>
      </c>
      <c r="G3848" s="34" t="s">
        <v>12095</v>
      </c>
      <c r="H3848" s="34" t="s">
        <v>707</v>
      </c>
      <c r="I3848" s="34" t="s">
        <v>12096</v>
      </c>
      <c r="J3848" s="36">
        <v>44112</v>
      </c>
      <c r="K3848" s="36">
        <v>44842</v>
      </c>
      <c r="L3848" s="34" t="s">
        <v>12097</v>
      </c>
      <c r="M3848" s="34" t="s">
        <v>718</v>
      </c>
      <c r="N3848" s="34" t="s">
        <v>711</v>
      </c>
      <c r="O3848" s="34" t="s">
        <v>712</v>
      </c>
      <c r="P3848" s="34" t="s">
        <v>713</v>
      </c>
      <c r="Q3848" s="34" t="s">
        <v>10228</v>
      </c>
      <c r="R3848" s="34" t="s">
        <v>10228</v>
      </c>
    </row>
    <row r="3849" spans="1:18" x14ac:dyDescent="0.25">
      <c r="A3849" s="31" t="s">
        <v>27904</v>
      </c>
      <c r="B3849" s="32" t="s">
        <v>12098</v>
      </c>
      <c r="C3849" s="32" t="s">
        <v>703</v>
      </c>
      <c r="D3849" s="35">
        <v>42436</v>
      </c>
      <c r="E3849" s="32" t="s">
        <v>704</v>
      </c>
      <c r="F3849" s="32" t="s">
        <v>705</v>
      </c>
      <c r="G3849" s="32" t="s">
        <v>11470</v>
      </c>
      <c r="H3849" s="32" t="s">
        <v>707</v>
      </c>
      <c r="I3849" s="32" t="s">
        <v>2063</v>
      </c>
      <c r="J3849" s="35">
        <v>44158</v>
      </c>
      <c r="K3849" s="35">
        <v>44888</v>
      </c>
      <c r="L3849" s="32" t="s">
        <v>12099</v>
      </c>
      <c r="M3849" s="32" t="s">
        <v>710</v>
      </c>
      <c r="N3849" s="32" t="s">
        <v>778</v>
      </c>
      <c r="O3849" s="32" t="s">
        <v>712</v>
      </c>
      <c r="P3849" s="32" t="s">
        <v>1042</v>
      </c>
      <c r="Q3849" s="32" t="s">
        <v>10228</v>
      </c>
      <c r="R3849" s="32" t="s">
        <v>10228</v>
      </c>
    </row>
    <row r="3850" spans="1:18" x14ac:dyDescent="0.25">
      <c r="A3850" s="33" t="s">
        <v>27309</v>
      </c>
      <c r="B3850" s="34" t="s">
        <v>12100</v>
      </c>
      <c r="C3850" s="34" t="s">
        <v>703</v>
      </c>
      <c r="D3850" s="36">
        <v>42429</v>
      </c>
      <c r="E3850" s="34" t="s">
        <v>704</v>
      </c>
      <c r="F3850" s="34" t="s">
        <v>705</v>
      </c>
      <c r="G3850" s="34" t="s">
        <v>12101</v>
      </c>
      <c r="H3850" s="34" t="s">
        <v>769</v>
      </c>
      <c r="I3850" s="34" t="s">
        <v>12102</v>
      </c>
      <c r="J3850" s="36">
        <v>44153</v>
      </c>
      <c r="K3850" s="36">
        <v>44883</v>
      </c>
      <c r="L3850" s="34" t="s">
        <v>12103</v>
      </c>
      <c r="M3850" s="34" t="s">
        <v>729</v>
      </c>
      <c r="N3850" s="34" t="s">
        <v>711</v>
      </c>
      <c r="O3850" s="34" t="s">
        <v>712</v>
      </c>
      <c r="P3850" s="34" t="s">
        <v>713</v>
      </c>
      <c r="Q3850" s="34" t="s">
        <v>10228</v>
      </c>
      <c r="R3850" s="34" t="s">
        <v>10228</v>
      </c>
    </row>
    <row r="3851" spans="1:18" x14ac:dyDescent="0.25">
      <c r="A3851" s="31" t="s">
        <v>27906</v>
      </c>
      <c r="B3851" s="32" t="s">
        <v>12104</v>
      </c>
      <c r="C3851" s="32" t="s">
        <v>703</v>
      </c>
      <c r="D3851" s="35">
        <v>42426</v>
      </c>
      <c r="E3851" s="32" t="s">
        <v>704</v>
      </c>
      <c r="F3851" s="32" t="s">
        <v>705</v>
      </c>
      <c r="G3851" s="32" t="s">
        <v>12105</v>
      </c>
      <c r="H3851" s="32" t="s">
        <v>736</v>
      </c>
      <c r="I3851" s="32" t="s">
        <v>737</v>
      </c>
      <c r="J3851" s="35">
        <v>44153</v>
      </c>
      <c r="K3851" s="35">
        <v>44883</v>
      </c>
      <c r="L3851" s="32" t="s">
        <v>12106</v>
      </c>
      <c r="M3851" s="32" t="s">
        <v>710</v>
      </c>
      <c r="N3851" s="32" t="s">
        <v>778</v>
      </c>
      <c r="O3851" s="32" t="s">
        <v>712</v>
      </c>
      <c r="P3851" s="32" t="s">
        <v>713</v>
      </c>
      <c r="Q3851" s="32" t="s">
        <v>10228</v>
      </c>
      <c r="R3851" s="32" t="s">
        <v>10228</v>
      </c>
    </row>
    <row r="3852" spans="1:18" x14ac:dyDescent="0.25">
      <c r="A3852" s="33" t="s">
        <v>27508</v>
      </c>
      <c r="B3852" s="34" t="s">
        <v>12107</v>
      </c>
      <c r="C3852" s="34" t="s">
        <v>703</v>
      </c>
      <c r="D3852" s="36">
        <v>42425</v>
      </c>
      <c r="E3852" s="34" t="s">
        <v>704</v>
      </c>
      <c r="F3852" s="34" t="s">
        <v>705</v>
      </c>
      <c r="G3852" s="34" t="s">
        <v>12108</v>
      </c>
      <c r="H3852" s="34" t="s">
        <v>752</v>
      </c>
      <c r="I3852" s="34" t="s">
        <v>5570</v>
      </c>
      <c r="J3852" s="36">
        <v>44105</v>
      </c>
      <c r="K3852" s="36">
        <v>44835</v>
      </c>
      <c r="L3852" s="34" t="s">
        <v>12109</v>
      </c>
      <c r="M3852" s="34" t="s">
        <v>710</v>
      </c>
      <c r="N3852" s="34" t="s">
        <v>711</v>
      </c>
      <c r="O3852" s="34" t="s">
        <v>773</v>
      </c>
      <c r="P3852" s="34" t="s">
        <v>713</v>
      </c>
      <c r="Q3852" s="34" t="s">
        <v>1106</v>
      </c>
      <c r="R3852" s="34" t="s">
        <v>10228</v>
      </c>
    </row>
    <row r="3853" spans="1:18" x14ac:dyDescent="0.25">
      <c r="A3853" s="31" t="s">
        <v>27908</v>
      </c>
      <c r="B3853" s="32" t="s">
        <v>12110</v>
      </c>
      <c r="C3853" s="32" t="s">
        <v>703</v>
      </c>
      <c r="D3853" s="35">
        <v>42416</v>
      </c>
      <c r="E3853" s="32" t="s">
        <v>704</v>
      </c>
      <c r="F3853" s="32" t="s">
        <v>705</v>
      </c>
      <c r="G3853" s="32" t="s">
        <v>6133</v>
      </c>
      <c r="H3853" s="32" t="s">
        <v>921</v>
      </c>
      <c r="I3853" s="32" t="s">
        <v>6134</v>
      </c>
      <c r="J3853" s="35">
        <v>44180</v>
      </c>
      <c r="K3853" s="35">
        <v>44910</v>
      </c>
      <c r="L3853" s="32" t="s">
        <v>12111</v>
      </c>
      <c r="M3853" s="32" t="s">
        <v>710</v>
      </c>
      <c r="N3853" s="32" t="s">
        <v>723</v>
      </c>
      <c r="O3853" s="32" t="s">
        <v>712</v>
      </c>
      <c r="P3853" s="32" t="s">
        <v>713</v>
      </c>
      <c r="Q3853" s="32" t="s">
        <v>743</v>
      </c>
      <c r="R3853" s="32" t="s">
        <v>10228</v>
      </c>
    </row>
    <row r="3854" spans="1:18" x14ac:dyDescent="0.25">
      <c r="A3854" s="33" t="s">
        <v>27135</v>
      </c>
      <c r="B3854" s="34" t="s">
        <v>12112</v>
      </c>
      <c r="C3854" s="34" t="s">
        <v>703</v>
      </c>
      <c r="D3854" s="36">
        <v>42389</v>
      </c>
      <c r="E3854" s="34" t="s">
        <v>704</v>
      </c>
      <c r="F3854" s="34" t="s">
        <v>705</v>
      </c>
      <c r="G3854" s="34" t="s">
        <v>12113</v>
      </c>
      <c r="H3854" s="34" t="s">
        <v>752</v>
      </c>
      <c r="I3854" s="34" t="s">
        <v>2876</v>
      </c>
      <c r="J3854" s="36">
        <v>44131</v>
      </c>
      <c r="K3854" s="36">
        <v>44861</v>
      </c>
      <c r="L3854" s="34" t="s">
        <v>12114</v>
      </c>
      <c r="M3854" s="34" t="s">
        <v>718</v>
      </c>
      <c r="N3854" s="34" t="s">
        <v>778</v>
      </c>
      <c r="O3854" s="34" t="s">
        <v>712</v>
      </c>
      <c r="P3854" s="34" t="s">
        <v>713</v>
      </c>
      <c r="Q3854" s="34" t="s">
        <v>10228</v>
      </c>
      <c r="R3854" s="34" t="s">
        <v>10228</v>
      </c>
    </row>
    <row r="3855" spans="1:18" x14ac:dyDescent="0.25">
      <c r="A3855" s="31" t="s">
        <v>27910</v>
      </c>
      <c r="B3855" s="32" t="s">
        <v>12115</v>
      </c>
      <c r="C3855" s="32" t="s">
        <v>703</v>
      </c>
      <c r="D3855" s="35">
        <v>42382</v>
      </c>
      <c r="E3855" s="32" t="s">
        <v>704</v>
      </c>
      <c r="F3855" s="32" t="s">
        <v>705</v>
      </c>
      <c r="G3855" s="32" t="s">
        <v>2646</v>
      </c>
      <c r="H3855" s="32" t="s">
        <v>752</v>
      </c>
      <c r="I3855" s="32" t="s">
        <v>2647</v>
      </c>
      <c r="J3855" s="35">
        <v>44111</v>
      </c>
      <c r="K3855" s="35">
        <v>44841</v>
      </c>
      <c r="L3855" s="32" t="s">
        <v>12116</v>
      </c>
      <c r="M3855" s="32" t="s">
        <v>710</v>
      </c>
      <c r="N3855" s="32" t="s">
        <v>749</v>
      </c>
      <c r="O3855" s="32" t="s">
        <v>712</v>
      </c>
      <c r="P3855" s="32" t="s">
        <v>713</v>
      </c>
      <c r="Q3855" s="32" t="s">
        <v>10228</v>
      </c>
      <c r="R3855" s="32" t="s">
        <v>10228</v>
      </c>
    </row>
    <row r="3856" spans="1:18" x14ac:dyDescent="0.25">
      <c r="A3856" s="33" t="s">
        <v>27510</v>
      </c>
      <c r="B3856" s="34" t="s">
        <v>12117</v>
      </c>
      <c r="C3856" s="34" t="s">
        <v>703</v>
      </c>
      <c r="D3856" s="36">
        <v>42377</v>
      </c>
      <c r="E3856" s="34" t="s">
        <v>704</v>
      </c>
      <c r="F3856" s="34" t="s">
        <v>705</v>
      </c>
      <c r="G3856" s="34" t="s">
        <v>751</v>
      </c>
      <c r="H3856" s="34" t="s">
        <v>752</v>
      </c>
      <c r="I3856" s="34" t="s">
        <v>753</v>
      </c>
      <c r="J3856" s="36">
        <v>44168</v>
      </c>
      <c r="K3856" s="36">
        <v>44898</v>
      </c>
      <c r="L3856" s="34" t="s">
        <v>12118</v>
      </c>
      <c r="M3856" s="34" t="s">
        <v>718</v>
      </c>
      <c r="N3856" s="34" t="s">
        <v>749</v>
      </c>
      <c r="O3856" s="34" t="s">
        <v>755</v>
      </c>
      <c r="P3856" s="34" t="s">
        <v>713</v>
      </c>
      <c r="Q3856" s="34" t="s">
        <v>10228</v>
      </c>
      <c r="R3856" s="34" t="s">
        <v>10228</v>
      </c>
    </row>
    <row r="3857" spans="1:18" x14ac:dyDescent="0.25">
      <c r="A3857" s="31" t="s">
        <v>27912</v>
      </c>
      <c r="B3857" s="32" t="s">
        <v>12119</v>
      </c>
      <c r="C3857" s="32" t="s">
        <v>703</v>
      </c>
      <c r="D3857" s="35">
        <v>42377</v>
      </c>
      <c r="E3857" s="32" t="s">
        <v>704</v>
      </c>
      <c r="F3857" s="32" t="s">
        <v>705</v>
      </c>
      <c r="G3857" s="32" t="s">
        <v>12120</v>
      </c>
      <c r="H3857" s="32" t="s">
        <v>740</v>
      </c>
      <c r="I3857" s="32" t="s">
        <v>8918</v>
      </c>
      <c r="J3857" s="35">
        <v>44186</v>
      </c>
      <c r="K3857" s="35">
        <v>44916</v>
      </c>
      <c r="L3857" s="32" t="s">
        <v>12121</v>
      </c>
      <c r="M3857" s="32" t="s">
        <v>710</v>
      </c>
      <c r="N3857" s="32" t="s">
        <v>711</v>
      </c>
      <c r="O3857" s="32" t="s">
        <v>712</v>
      </c>
      <c r="P3857" s="32" t="s">
        <v>713</v>
      </c>
      <c r="Q3857" s="32" t="s">
        <v>10228</v>
      </c>
      <c r="R3857" s="32" t="s">
        <v>10228</v>
      </c>
    </row>
    <row r="3858" spans="1:18" x14ac:dyDescent="0.25">
      <c r="A3858" s="33" t="s">
        <v>27311</v>
      </c>
      <c r="B3858" s="34" t="s">
        <v>12122</v>
      </c>
      <c r="C3858" s="34" t="s">
        <v>703</v>
      </c>
      <c r="D3858" s="36">
        <v>42377</v>
      </c>
      <c r="E3858" s="34" t="s">
        <v>704</v>
      </c>
      <c r="F3858" s="34" t="s">
        <v>705</v>
      </c>
      <c r="G3858" s="34" t="s">
        <v>12123</v>
      </c>
      <c r="H3858" s="34" t="s">
        <v>740</v>
      </c>
      <c r="I3858" s="34" t="s">
        <v>5696</v>
      </c>
      <c r="J3858" s="36">
        <v>44161</v>
      </c>
      <c r="K3858" s="36">
        <v>44891</v>
      </c>
      <c r="L3858" s="34" t="s">
        <v>12124</v>
      </c>
      <c r="M3858" s="34" t="s">
        <v>710</v>
      </c>
      <c r="N3858" s="34" t="s">
        <v>711</v>
      </c>
      <c r="O3858" s="34" t="s">
        <v>712</v>
      </c>
      <c r="P3858" s="34" t="s">
        <v>713</v>
      </c>
      <c r="Q3858" s="34" t="s">
        <v>10228</v>
      </c>
      <c r="R3858" s="34" t="s">
        <v>10228</v>
      </c>
    </row>
    <row r="3859" spans="1:18" x14ac:dyDescent="0.25">
      <c r="A3859" s="31" t="s">
        <v>27914</v>
      </c>
      <c r="B3859" s="32" t="s">
        <v>12125</v>
      </c>
      <c r="C3859" s="32" t="s">
        <v>703</v>
      </c>
      <c r="D3859" s="35">
        <v>42375</v>
      </c>
      <c r="E3859" s="32" t="s">
        <v>704</v>
      </c>
      <c r="F3859" s="32" t="s">
        <v>705</v>
      </c>
      <c r="G3859" s="32" t="s">
        <v>12126</v>
      </c>
      <c r="H3859" s="32" t="s">
        <v>789</v>
      </c>
      <c r="I3859" s="32" t="s">
        <v>4731</v>
      </c>
      <c r="J3859" s="35">
        <v>44172</v>
      </c>
      <c r="K3859" s="35">
        <v>44902</v>
      </c>
      <c r="L3859" s="32" t="s">
        <v>12127</v>
      </c>
      <c r="M3859" s="32" t="s">
        <v>729</v>
      </c>
      <c r="N3859" s="32" t="s">
        <v>723</v>
      </c>
      <c r="O3859" s="32" t="s">
        <v>724</v>
      </c>
      <c r="P3859" s="32" t="s">
        <v>713</v>
      </c>
      <c r="Q3859" s="32" t="s">
        <v>743</v>
      </c>
      <c r="R3859" s="32" t="s">
        <v>10228</v>
      </c>
    </row>
    <row r="3860" spans="1:18" x14ac:dyDescent="0.25">
      <c r="A3860" s="33" t="s">
        <v>23565</v>
      </c>
      <c r="B3860" s="34" t="s">
        <v>23009</v>
      </c>
      <c r="C3860" s="34" t="s">
        <v>703</v>
      </c>
      <c r="D3860" s="36">
        <v>43783</v>
      </c>
      <c r="E3860" s="34" t="s">
        <v>704</v>
      </c>
      <c r="F3860" s="34" t="s">
        <v>705</v>
      </c>
      <c r="G3860" s="34" t="s">
        <v>11542</v>
      </c>
      <c r="H3860" s="34" t="s">
        <v>998</v>
      </c>
      <c r="I3860" s="34" t="s">
        <v>1801</v>
      </c>
      <c r="J3860" s="36">
        <v>43917</v>
      </c>
      <c r="K3860" s="36">
        <v>44647</v>
      </c>
      <c r="L3860" s="34" t="s">
        <v>23010</v>
      </c>
      <c r="M3860" s="34" t="s">
        <v>710</v>
      </c>
      <c r="N3860" s="34" t="s">
        <v>778</v>
      </c>
      <c r="O3860" s="34" t="s">
        <v>724</v>
      </c>
      <c r="P3860" s="34" t="s">
        <v>1042</v>
      </c>
      <c r="Q3860" s="34" t="s">
        <v>10228</v>
      </c>
      <c r="R3860" s="34" t="s">
        <v>10228</v>
      </c>
    </row>
    <row r="3861" spans="1:18" x14ac:dyDescent="0.25">
      <c r="A3861" s="31" t="s">
        <v>27916</v>
      </c>
      <c r="B3861" s="32" t="s">
        <v>12128</v>
      </c>
      <c r="C3861" s="32" t="s">
        <v>703</v>
      </c>
      <c r="D3861" s="35">
        <v>42648</v>
      </c>
      <c r="E3861" s="32" t="s">
        <v>704</v>
      </c>
      <c r="F3861" s="32" t="s">
        <v>705</v>
      </c>
      <c r="G3861" s="32" t="s">
        <v>1364</v>
      </c>
      <c r="H3861" s="32" t="s">
        <v>707</v>
      </c>
      <c r="I3861" s="32" t="s">
        <v>1365</v>
      </c>
      <c r="J3861" s="35">
        <v>43503</v>
      </c>
      <c r="K3861" s="35">
        <v>44234</v>
      </c>
      <c r="L3861" s="32" t="s">
        <v>12129</v>
      </c>
      <c r="M3861" s="32" t="s">
        <v>718</v>
      </c>
      <c r="N3861" s="32" t="s">
        <v>711</v>
      </c>
      <c r="O3861" s="32" t="s">
        <v>712</v>
      </c>
      <c r="P3861" s="32" t="s">
        <v>713</v>
      </c>
      <c r="Q3861" s="32" t="s">
        <v>10228</v>
      </c>
      <c r="R3861" s="32" t="s">
        <v>10228</v>
      </c>
    </row>
    <row r="3862" spans="1:18" x14ac:dyDescent="0.25">
      <c r="A3862" s="33" t="s">
        <v>27211</v>
      </c>
      <c r="B3862" s="34" t="s">
        <v>12130</v>
      </c>
      <c r="C3862" s="34" t="s">
        <v>703</v>
      </c>
      <c r="D3862" s="36">
        <v>42416</v>
      </c>
      <c r="E3862" s="34" t="s">
        <v>704</v>
      </c>
      <c r="F3862" s="34" t="s">
        <v>705</v>
      </c>
      <c r="G3862" s="34" t="s">
        <v>12131</v>
      </c>
      <c r="H3862" s="34" t="s">
        <v>789</v>
      </c>
      <c r="I3862" s="34" t="s">
        <v>8587</v>
      </c>
      <c r="J3862" s="36">
        <v>43259</v>
      </c>
      <c r="K3862" s="36">
        <v>43990</v>
      </c>
      <c r="L3862" s="34" t="s">
        <v>12132</v>
      </c>
      <c r="M3862" s="34" t="s">
        <v>710</v>
      </c>
      <c r="N3862" s="34" t="s">
        <v>711</v>
      </c>
      <c r="O3862" s="34" t="s">
        <v>712</v>
      </c>
      <c r="P3862" s="34" t="s">
        <v>760</v>
      </c>
      <c r="Q3862" s="34" t="s">
        <v>10228</v>
      </c>
      <c r="R3862" s="34" t="s">
        <v>10228</v>
      </c>
    </row>
    <row r="3863" spans="1:18" x14ac:dyDescent="0.25">
      <c r="A3863" s="31" t="s">
        <v>24059</v>
      </c>
      <c r="B3863" s="32" t="s">
        <v>23006</v>
      </c>
      <c r="C3863" s="32" t="s">
        <v>703</v>
      </c>
      <c r="D3863" s="35">
        <v>43782</v>
      </c>
      <c r="E3863" s="32" t="s">
        <v>704</v>
      </c>
      <c r="F3863" s="32" t="s">
        <v>705</v>
      </c>
      <c r="G3863" s="32" t="s">
        <v>23007</v>
      </c>
      <c r="H3863" s="32" t="s">
        <v>763</v>
      </c>
      <c r="I3863" s="32" t="s">
        <v>3590</v>
      </c>
      <c r="J3863" s="35">
        <v>43915</v>
      </c>
      <c r="K3863" s="35">
        <v>44645</v>
      </c>
      <c r="L3863" s="32" t="s">
        <v>23008</v>
      </c>
      <c r="M3863" s="32" t="s">
        <v>710</v>
      </c>
      <c r="N3863" s="32" t="s">
        <v>723</v>
      </c>
      <c r="O3863" s="32" t="s">
        <v>712</v>
      </c>
      <c r="P3863" s="32" t="s">
        <v>743</v>
      </c>
      <c r="Q3863" s="32" t="s">
        <v>713</v>
      </c>
      <c r="R3863" s="32" t="s">
        <v>10228</v>
      </c>
    </row>
    <row r="3864" spans="1:18" x14ac:dyDescent="0.25">
      <c r="A3864" s="33" t="s">
        <v>27514</v>
      </c>
      <c r="B3864" s="34" t="s">
        <v>12133</v>
      </c>
      <c r="C3864" s="34" t="s">
        <v>703</v>
      </c>
      <c r="D3864" s="36">
        <v>42374</v>
      </c>
      <c r="E3864" s="34" t="s">
        <v>704</v>
      </c>
      <c r="F3864" s="34" t="s">
        <v>705</v>
      </c>
      <c r="G3864" s="34" t="s">
        <v>5559</v>
      </c>
      <c r="H3864" s="34" t="s">
        <v>984</v>
      </c>
      <c r="I3864" s="34" t="s">
        <v>5560</v>
      </c>
      <c r="J3864" s="36">
        <v>43250</v>
      </c>
      <c r="K3864" s="36">
        <v>43981</v>
      </c>
      <c r="L3864" s="34" t="s">
        <v>12134</v>
      </c>
      <c r="M3864" s="34" t="s">
        <v>718</v>
      </c>
      <c r="N3864" s="34" t="s">
        <v>749</v>
      </c>
      <c r="O3864" s="34" t="s">
        <v>712</v>
      </c>
      <c r="P3864" s="34" t="s">
        <v>713</v>
      </c>
      <c r="Q3864" s="34" t="s">
        <v>10228</v>
      </c>
      <c r="R3864" s="34" t="s">
        <v>10228</v>
      </c>
    </row>
    <row r="3865" spans="1:18" x14ac:dyDescent="0.25">
      <c r="A3865" s="31" t="s">
        <v>27920</v>
      </c>
      <c r="B3865" s="32" t="s">
        <v>12135</v>
      </c>
      <c r="C3865" s="32" t="s">
        <v>703</v>
      </c>
      <c r="D3865" s="35">
        <v>42374</v>
      </c>
      <c r="E3865" s="32" t="s">
        <v>996</v>
      </c>
      <c r="F3865" s="32" t="s">
        <v>705</v>
      </c>
      <c r="G3865" s="32" t="s">
        <v>12136</v>
      </c>
      <c r="H3865" s="32" t="s">
        <v>860</v>
      </c>
      <c r="I3865" s="32" t="s">
        <v>861</v>
      </c>
      <c r="J3865" s="35">
        <v>43332</v>
      </c>
      <c r="K3865" s="35">
        <v>44063</v>
      </c>
      <c r="L3865" s="32" t="s">
        <v>12137</v>
      </c>
      <c r="M3865" s="32" t="s">
        <v>710</v>
      </c>
      <c r="N3865" s="32" t="s">
        <v>711</v>
      </c>
      <c r="O3865" s="32" t="s">
        <v>766</v>
      </c>
      <c r="P3865" s="32" t="s">
        <v>713</v>
      </c>
      <c r="Q3865" s="32" t="s">
        <v>743</v>
      </c>
      <c r="R3865" s="32" t="s">
        <v>833</v>
      </c>
    </row>
    <row r="3866" spans="1:18" x14ac:dyDescent="0.25">
      <c r="A3866" s="33" t="s">
        <v>27313</v>
      </c>
      <c r="B3866" s="34" t="s">
        <v>12138</v>
      </c>
      <c r="C3866" s="34" t="s">
        <v>703</v>
      </c>
      <c r="D3866" s="36">
        <v>42376</v>
      </c>
      <c r="E3866" s="34" t="s">
        <v>704</v>
      </c>
      <c r="F3866" s="34" t="s">
        <v>705</v>
      </c>
      <c r="G3866" s="34" t="s">
        <v>12139</v>
      </c>
      <c r="H3866" s="34" t="s">
        <v>746</v>
      </c>
      <c r="I3866" s="34" t="s">
        <v>12140</v>
      </c>
      <c r="J3866" s="36">
        <v>43210</v>
      </c>
      <c r="K3866" s="36">
        <v>43941</v>
      </c>
      <c r="L3866" s="34" t="s">
        <v>12141</v>
      </c>
      <c r="M3866" s="34" t="s">
        <v>710</v>
      </c>
      <c r="N3866" s="34" t="s">
        <v>723</v>
      </c>
      <c r="O3866" s="34" t="s">
        <v>712</v>
      </c>
      <c r="P3866" s="34" t="s">
        <v>743</v>
      </c>
      <c r="Q3866" s="34" t="s">
        <v>10228</v>
      </c>
      <c r="R3866" s="34" t="s">
        <v>10228</v>
      </c>
    </row>
    <row r="3867" spans="1:18" x14ac:dyDescent="0.25">
      <c r="A3867" s="31" t="s">
        <v>27922</v>
      </c>
      <c r="B3867" s="32" t="s">
        <v>12142</v>
      </c>
      <c r="C3867" s="32" t="s">
        <v>734</v>
      </c>
      <c r="D3867" s="35">
        <v>42377</v>
      </c>
      <c r="E3867" s="32" t="s">
        <v>704</v>
      </c>
      <c r="F3867" s="32" t="s">
        <v>705</v>
      </c>
      <c r="G3867" s="32" t="s">
        <v>12143</v>
      </c>
      <c r="H3867" s="32" t="s">
        <v>804</v>
      </c>
      <c r="I3867" s="32" t="s">
        <v>2321</v>
      </c>
      <c r="J3867" s="35">
        <v>42828</v>
      </c>
      <c r="K3867" s="35">
        <v>43558</v>
      </c>
      <c r="L3867" s="32" t="s">
        <v>12144</v>
      </c>
      <c r="M3867" s="32" t="s">
        <v>710</v>
      </c>
      <c r="N3867" s="32" t="s">
        <v>711</v>
      </c>
      <c r="O3867" s="32" t="s">
        <v>773</v>
      </c>
      <c r="P3867" s="32" t="s">
        <v>713</v>
      </c>
      <c r="Q3867" s="32" t="s">
        <v>10228</v>
      </c>
      <c r="R3867" s="32" t="s">
        <v>10228</v>
      </c>
    </row>
    <row r="3868" spans="1:18" x14ac:dyDescent="0.25">
      <c r="A3868" s="33" t="s">
        <v>27516</v>
      </c>
      <c r="B3868" s="34" t="s">
        <v>12145</v>
      </c>
      <c r="C3868" s="34" t="s">
        <v>734</v>
      </c>
      <c r="D3868" s="36">
        <v>42377</v>
      </c>
      <c r="E3868" s="34" t="s">
        <v>704</v>
      </c>
      <c r="F3868" s="34" t="s">
        <v>705</v>
      </c>
      <c r="G3868" s="34" t="s">
        <v>745</v>
      </c>
      <c r="H3868" s="34" t="s">
        <v>746</v>
      </c>
      <c r="I3868" s="34" t="s">
        <v>747</v>
      </c>
      <c r="J3868" s="36">
        <v>42871</v>
      </c>
      <c r="K3868" s="36">
        <v>43601</v>
      </c>
      <c r="L3868" s="34" t="s">
        <v>12146</v>
      </c>
      <c r="M3868" s="34" t="s">
        <v>718</v>
      </c>
      <c r="N3868" s="34" t="s">
        <v>711</v>
      </c>
      <c r="O3868" s="34" t="s">
        <v>712</v>
      </c>
      <c r="P3868" s="34" t="s">
        <v>713</v>
      </c>
      <c r="Q3868" s="34" t="s">
        <v>10228</v>
      </c>
      <c r="R3868" s="34" t="s">
        <v>10228</v>
      </c>
    </row>
    <row r="3869" spans="1:18" x14ac:dyDescent="0.25">
      <c r="A3869" s="31" t="s">
        <v>27924</v>
      </c>
      <c r="B3869" s="32" t="s">
        <v>12147</v>
      </c>
      <c r="C3869" s="32" t="s">
        <v>703</v>
      </c>
      <c r="D3869" s="35">
        <v>42381</v>
      </c>
      <c r="E3869" s="32" t="s">
        <v>704</v>
      </c>
      <c r="F3869" s="32" t="s">
        <v>705</v>
      </c>
      <c r="G3869" s="32" t="s">
        <v>12148</v>
      </c>
      <c r="H3869" s="32" t="s">
        <v>921</v>
      </c>
      <c r="I3869" s="32" t="s">
        <v>1815</v>
      </c>
      <c r="J3869" s="35">
        <v>43423</v>
      </c>
      <c r="K3869" s="35">
        <v>44154</v>
      </c>
      <c r="L3869" s="32" t="s">
        <v>12149</v>
      </c>
      <c r="M3869" s="32" t="s">
        <v>710</v>
      </c>
      <c r="N3869" s="32" t="s">
        <v>778</v>
      </c>
      <c r="O3869" s="32" t="s">
        <v>755</v>
      </c>
      <c r="P3869" s="32" t="s">
        <v>713</v>
      </c>
      <c r="Q3869" s="32" t="s">
        <v>10228</v>
      </c>
      <c r="R3869" s="32" t="s">
        <v>10228</v>
      </c>
    </row>
    <row r="3870" spans="1:18" x14ac:dyDescent="0.25">
      <c r="A3870" s="33" t="s">
        <v>27161</v>
      </c>
      <c r="B3870" s="34" t="s">
        <v>12150</v>
      </c>
      <c r="C3870" s="34" t="s">
        <v>703</v>
      </c>
      <c r="D3870" s="36">
        <v>42381</v>
      </c>
      <c r="E3870" s="34" t="s">
        <v>704</v>
      </c>
      <c r="F3870" s="34" t="s">
        <v>705</v>
      </c>
      <c r="G3870" s="34" t="s">
        <v>1027</v>
      </c>
      <c r="H3870" s="34" t="s">
        <v>740</v>
      </c>
      <c r="I3870" s="34" t="s">
        <v>1028</v>
      </c>
      <c r="J3870" s="36">
        <v>43182</v>
      </c>
      <c r="K3870" s="36">
        <v>43913</v>
      </c>
      <c r="L3870" s="34" t="s">
        <v>12151</v>
      </c>
      <c r="M3870" s="34" t="s">
        <v>718</v>
      </c>
      <c r="N3870" s="34" t="s">
        <v>749</v>
      </c>
      <c r="O3870" s="34" t="s">
        <v>712</v>
      </c>
      <c r="P3870" s="34" t="s">
        <v>833</v>
      </c>
      <c r="Q3870" s="34" t="s">
        <v>10228</v>
      </c>
      <c r="R3870" s="34" t="s">
        <v>10228</v>
      </c>
    </row>
    <row r="3871" spans="1:18" x14ac:dyDescent="0.25">
      <c r="A3871" s="31" t="s">
        <v>27926</v>
      </c>
      <c r="B3871" s="32" t="s">
        <v>12152</v>
      </c>
      <c r="C3871" s="32" t="s">
        <v>703</v>
      </c>
      <c r="D3871" s="35">
        <v>42383</v>
      </c>
      <c r="E3871" s="32" t="s">
        <v>704</v>
      </c>
      <c r="F3871" s="32" t="s">
        <v>705</v>
      </c>
      <c r="G3871" s="32" t="s">
        <v>873</v>
      </c>
      <c r="H3871" s="32" t="s">
        <v>707</v>
      </c>
      <c r="I3871" s="32" t="s">
        <v>874</v>
      </c>
      <c r="J3871" s="35">
        <v>43482</v>
      </c>
      <c r="K3871" s="35">
        <v>44213</v>
      </c>
      <c r="L3871" s="32" t="s">
        <v>12153</v>
      </c>
      <c r="M3871" s="32" t="s">
        <v>710</v>
      </c>
      <c r="N3871" s="32" t="s">
        <v>749</v>
      </c>
      <c r="O3871" s="32" t="s">
        <v>712</v>
      </c>
      <c r="P3871" s="32" t="s">
        <v>743</v>
      </c>
      <c r="Q3871" s="32" t="s">
        <v>713</v>
      </c>
      <c r="R3871" s="32" t="s">
        <v>10228</v>
      </c>
    </row>
    <row r="3872" spans="1:18" x14ac:dyDescent="0.25">
      <c r="A3872" s="33" t="s">
        <v>27518</v>
      </c>
      <c r="B3872" s="34" t="s">
        <v>12154</v>
      </c>
      <c r="C3872" s="34" t="s">
        <v>703</v>
      </c>
      <c r="D3872" s="36">
        <v>42384</v>
      </c>
      <c r="E3872" s="34" t="s">
        <v>704</v>
      </c>
      <c r="F3872" s="34" t="s">
        <v>705</v>
      </c>
      <c r="G3872" s="34" t="s">
        <v>1933</v>
      </c>
      <c r="H3872" s="34" t="s">
        <v>789</v>
      </c>
      <c r="I3872" s="34" t="s">
        <v>1934</v>
      </c>
      <c r="J3872" s="36">
        <v>43314</v>
      </c>
      <c r="K3872" s="36">
        <v>44045</v>
      </c>
      <c r="L3872" s="34" t="s">
        <v>12155</v>
      </c>
      <c r="M3872" s="34" t="s">
        <v>710</v>
      </c>
      <c r="N3872" s="34" t="s">
        <v>749</v>
      </c>
      <c r="O3872" s="34" t="s">
        <v>712</v>
      </c>
      <c r="P3872" s="34" t="s">
        <v>713</v>
      </c>
      <c r="Q3872" s="34" t="s">
        <v>10228</v>
      </c>
      <c r="R3872" s="34" t="s">
        <v>10228</v>
      </c>
    </row>
    <row r="3873" spans="1:18" x14ac:dyDescent="0.25">
      <c r="A3873" s="31" t="s">
        <v>27928</v>
      </c>
      <c r="B3873" s="32" t="s">
        <v>12156</v>
      </c>
      <c r="C3873" s="32" t="s">
        <v>703</v>
      </c>
      <c r="D3873" s="35">
        <v>42388</v>
      </c>
      <c r="E3873" s="32" t="s">
        <v>704</v>
      </c>
      <c r="F3873" s="32" t="s">
        <v>705</v>
      </c>
      <c r="G3873" s="32" t="s">
        <v>949</v>
      </c>
      <c r="H3873" s="32" t="s">
        <v>789</v>
      </c>
      <c r="I3873" s="32" t="s">
        <v>950</v>
      </c>
      <c r="J3873" s="35">
        <v>43073</v>
      </c>
      <c r="K3873" s="35">
        <v>43803</v>
      </c>
      <c r="L3873" s="32" t="s">
        <v>12157</v>
      </c>
      <c r="M3873" s="32" t="s">
        <v>712</v>
      </c>
      <c r="N3873" s="32" t="s">
        <v>749</v>
      </c>
      <c r="O3873" s="32" t="s">
        <v>1015</v>
      </c>
      <c r="P3873" s="32" t="s">
        <v>712</v>
      </c>
      <c r="Q3873" s="32" t="s">
        <v>10228</v>
      </c>
      <c r="R3873" s="32" t="s">
        <v>10228</v>
      </c>
    </row>
    <row r="3874" spans="1:18" x14ac:dyDescent="0.25">
      <c r="A3874" s="33" t="s">
        <v>27315</v>
      </c>
      <c r="B3874" s="34" t="s">
        <v>12158</v>
      </c>
      <c r="C3874" s="34" t="s">
        <v>703</v>
      </c>
      <c r="D3874" s="36">
        <v>42388</v>
      </c>
      <c r="E3874" s="34" t="s">
        <v>704</v>
      </c>
      <c r="F3874" s="34" t="s">
        <v>705</v>
      </c>
      <c r="G3874" s="34" t="s">
        <v>1869</v>
      </c>
      <c r="H3874" s="34" t="s">
        <v>921</v>
      </c>
      <c r="I3874" s="34" t="s">
        <v>1263</v>
      </c>
      <c r="J3874" s="36">
        <v>43230</v>
      </c>
      <c r="K3874" s="36">
        <v>43961</v>
      </c>
      <c r="L3874" s="34" t="s">
        <v>12159</v>
      </c>
      <c r="M3874" s="34" t="s">
        <v>710</v>
      </c>
      <c r="N3874" s="34" t="s">
        <v>711</v>
      </c>
      <c r="O3874" s="34" t="s">
        <v>712</v>
      </c>
      <c r="P3874" s="34" t="s">
        <v>832</v>
      </c>
      <c r="Q3874" s="34" t="s">
        <v>10228</v>
      </c>
      <c r="R3874" s="34" t="s">
        <v>10228</v>
      </c>
    </row>
    <row r="3875" spans="1:18" x14ac:dyDescent="0.25">
      <c r="A3875" s="31" t="s">
        <v>27930</v>
      </c>
      <c r="B3875" s="32" t="s">
        <v>12160</v>
      </c>
      <c r="C3875" s="32" t="s">
        <v>703</v>
      </c>
      <c r="D3875" s="35">
        <v>42396</v>
      </c>
      <c r="E3875" s="32" t="s">
        <v>704</v>
      </c>
      <c r="F3875" s="32" t="s">
        <v>705</v>
      </c>
      <c r="G3875" s="32" t="s">
        <v>4532</v>
      </c>
      <c r="H3875" s="32" t="s">
        <v>789</v>
      </c>
      <c r="I3875" s="32" t="s">
        <v>4533</v>
      </c>
      <c r="J3875" s="35">
        <v>43019</v>
      </c>
      <c r="K3875" s="35">
        <v>43749</v>
      </c>
      <c r="L3875" s="32" t="s">
        <v>12161</v>
      </c>
      <c r="M3875" s="32" t="s">
        <v>712</v>
      </c>
      <c r="N3875" s="32" t="s">
        <v>749</v>
      </c>
      <c r="O3875" s="32" t="s">
        <v>712</v>
      </c>
      <c r="P3875" s="32" t="s">
        <v>712</v>
      </c>
      <c r="Q3875" s="32" t="s">
        <v>10228</v>
      </c>
      <c r="R3875" s="32" t="s">
        <v>10228</v>
      </c>
    </row>
    <row r="3876" spans="1:18" x14ac:dyDescent="0.25">
      <c r="A3876" s="33" t="s">
        <v>27520</v>
      </c>
      <c r="B3876" s="34" t="s">
        <v>12162</v>
      </c>
      <c r="C3876" s="34" t="s">
        <v>703</v>
      </c>
      <c r="D3876" s="36">
        <v>42395</v>
      </c>
      <c r="E3876" s="34" t="s">
        <v>704</v>
      </c>
      <c r="F3876" s="34" t="s">
        <v>705</v>
      </c>
      <c r="G3876" s="34" t="s">
        <v>12163</v>
      </c>
      <c r="H3876" s="34" t="s">
        <v>763</v>
      </c>
      <c r="I3876" s="34" t="s">
        <v>4489</v>
      </c>
      <c r="J3876" s="36">
        <v>42860</v>
      </c>
      <c r="K3876" s="36">
        <v>43590</v>
      </c>
      <c r="L3876" s="34" t="s">
        <v>12164</v>
      </c>
      <c r="M3876" s="34" t="s">
        <v>718</v>
      </c>
      <c r="N3876" s="34" t="s">
        <v>711</v>
      </c>
      <c r="O3876" s="34" t="s">
        <v>724</v>
      </c>
      <c r="P3876" s="34" t="s">
        <v>833</v>
      </c>
      <c r="Q3876" s="34" t="s">
        <v>10228</v>
      </c>
      <c r="R3876" s="34" t="s">
        <v>10228</v>
      </c>
    </row>
    <row r="3877" spans="1:18" x14ac:dyDescent="0.25">
      <c r="A3877" s="31" t="s">
        <v>27932</v>
      </c>
      <c r="B3877" s="32" t="s">
        <v>12165</v>
      </c>
      <c r="C3877" s="32" t="s">
        <v>703</v>
      </c>
      <c r="D3877" s="35">
        <v>42397</v>
      </c>
      <c r="E3877" s="32" t="s">
        <v>704</v>
      </c>
      <c r="F3877" s="32" t="s">
        <v>705</v>
      </c>
      <c r="G3877" s="32" t="s">
        <v>2913</v>
      </c>
      <c r="H3877" s="32" t="s">
        <v>752</v>
      </c>
      <c r="I3877" s="32" t="s">
        <v>2914</v>
      </c>
      <c r="J3877" s="35">
        <v>43279</v>
      </c>
      <c r="K3877" s="35">
        <v>44010</v>
      </c>
      <c r="L3877" s="32" t="s">
        <v>12166</v>
      </c>
      <c r="M3877" s="32" t="s">
        <v>718</v>
      </c>
      <c r="N3877" s="32" t="s">
        <v>711</v>
      </c>
      <c r="O3877" s="32" t="s">
        <v>755</v>
      </c>
      <c r="P3877" s="32" t="s">
        <v>743</v>
      </c>
      <c r="Q3877" s="32" t="s">
        <v>10228</v>
      </c>
      <c r="R3877" s="32" t="s">
        <v>10228</v>
      </c>
    </row>
    <row r="3878" spans="1:18" x14ac:dyDescent="0.25">
      <c r="A3878" s="33" t="s">
        <v>27213</v>
      </c>
      <c r="B3878" s="34" t="s">
        <v>12167</v>
      </c>
      <c r="C3878" s="34" t="s">
        <v>703</v>
      </c>
      <c r="D3878" s="36">
        <v>42401</v>
      </c>
      <c r="E3878" s="34" t="s">
        <v>704</v>
      </c>
      <c r="F3878" s="34" t="s">
        <v>705</v>
      </c>
      <c r="G3878" s="34" t="s">
        <v>12168</v>
      </c>
      <c r="H3878" s="34" t="s">
        <v>945</v>
      </c>
      <c r="I3878" s="34" t="s">
        <v>2033</v>
      </c>
      <c r="J3878" s="36">
        <v>43203</v>
      </c>
      <c r="K3878" s="36">
        <v>43934</v>
      </c>
      <c r="L3878" s="34" t="s">
        <v>12169</v>
      </c>
      <c r="M3878" s="34" t="s">
        <v>710</v>
      </c>
      <c r="N3878" s="34" t="s">
        <v>723</v>
      </c>
      <c r="O3878" s="34" t="s">
        <v>755</v>
      </c>
      <c r="P3878" s="34" t="s">
        <v>743</v>
      </c>
      <c r="Q3878" s="34" t="s">
        <v>713</v>
      </c>
      <c r="R3878" s="34" t="s">
        <v>10228</v>
      </c>
    </row>
    <row r="3879" spans="1:18" x14ac:dyDescent="0.25">
      <c r="A3879" s="31" t="s">
        <v>27934</v>
      </c>
      <c r="B3879" s="32" t="s">
        <v>12170</v>
      </c>
      <c r="C3879" s="32" t="s">
        <v>703</v>
      </c>
      <c r="D3879" s="35">
        <v>42403</v>
      </c>
      <c r="E3879" s="32" t="s">
        <v>704</v>
      </c>
      <c r="F3879" s="32" t="s">
        <v>705</v>
      </c>
      <c r="G3879" s="32" t="s">
        <v>1084</v>
      </c>
      <c r="H3879" s="32" t="s">
        <v>945</v>
      </c>
      <c r="I3879" s="32" t="s">
        <v>1085</v>
      </c>
      <c r="J3879" s="35">
        <v>43521</v>
      </c>
      <c r="K3879" s="35">
        <v>44252</v>
      </c>
      <c r="L3879" s="32" t="s">
        <v>12171</v>
      </c>
      <c r="M3879" s="32" t="s">
        <v>718</v>
      </c>
      <c r="N3879" s="32" t="s">
        <v>749</v>
      </c>
      <c r="O3879" s="32" t="s">
        <v>712</v>
      </c>
      <c r="P3879" s="32" t="s">
        <v>713</v>
      </c>
      <c r="Q3879" s="32" t="s">
        <v>10228</v>
      </c>
      <c r="R3879" s="32" t="s">
        <v>10228</v>
      </c>
    </row>
    <row r="3880" spans="1:18" x14ac:dyDescent="0.25">
      <c r="A3880" s="33" t="s">
        <v>27522</v>
      </c>
      <c r="B3880" s="34" t="s">
        <v>12172</v>
      </c>
      <c r="C3880" s="34" t="s">
        <v>703</v>
      </c>
      <c r="D3880" s="36">
        <v>42403</v>
      </c>
      <c r="E3880" s="34" t="s">
        <v>704</v>
      </c>
      <c r="F3880" s="34" t="s">
        <v>705</v>
      </c>
      <c r="G3880" s="34" t="s">
        <v>4532</v>
      </c>
      <c r="H3880" s="34" t="s">
        <v>789</v>
      </c>
      <c r="I3880" s="34" t="s">
        <v>4533</v>
      </c>
      <c r="J3880" s="36">
        <v>42972</v>
      </c>
      <c r="K3880" s="36">
        <v>43702</v>
      </c>
      <c r="L3880" s="34" t="s">
        <v>12173</v>
      </c>
      <c r="M3880" s="34" t="s">
        <v>712</v>
      </c>
      <c r="N3880" s="34" t="s">
        <v>749</v>
      </c>
      <c r="O3880" s="34" t="s">
        <v>712</v>
      </c>
      <c r="P3880" s="34" t="s">
        <v>712</v>
      </c>
      <c r="Q3880" s="34" t="s">
        <v>10228</v>
      </c>
      <c r="R3880" s="34" t="s">
        <v>10228</v>
      </c>
    </row>
    <row r="3881" spans="1:18" x14ac:dyDescent="0.25">
      <c r="A3881" s="31" t="s">
        <v>27936</v>
      </c>
      <c r="B3881" s="32" t="s">
        <v>12174</v>
      </c>
      <c r="C3881" s="32" t="s">
        <v>703</v>
      </c>
      <c r="D3881" s="35">
        <v>42404</v>
      </c>
      <c r="E3881" s="32" t="s">
        <v>704</v>
      </c>
      <c r="F3881" s="32" t="s">
        <v>705</v>
      </c>
      <c r="G3881" s="32" t="s">
        <v>12175</v>
      </c>
      <c r="H3881" s="32" t="s">
        <v>707</v>
      </c>
      <c r="I3881" s="32" t="s">
        <v>12176</v>
      </c>
      <c r="J3881" s="35">
        <v>43446</v>
      </c>
      <c r="K3881" s="35">
        <v>44177</v>
      </c>
      <c r="L3881" s="32" t="s">
        <v>12177</v>
      </c>
      <c r="M3881" s="32" t="s">
        <v>710</v>
      </c>
      <c r="N3881" s="32" t="s">
        <v>749</v>
      </c>
      <c r="O3881" s="32" t="s">
        <v>712</v>
      </c>
      <c r="P3881" s="32" t="s">
        <v>713</v>
      </c>
      <c r="Q3881" s="32" t="s">
        <v>10228</v>
      </c>
      <c r="R3881" s="32" t="s">
        <v>10228</v>
      </c>
    </row>
    <row r="3882" spans="1:18" x14ac:dyDescent="0.25">
      <c r="A3882" s="33" t="s">
        <v>27317</v>
      </c>
      <c r="B3882" s="34" t="s">
        <v>12178</v>
      </c>
      <c r="C3882" s="34" t="s">
        <v>703</v>
      </c>
      <c r="D3882" s="36">
        <v>42404</v>
      </c>
      <c r="E3882" s="34" t="s">
        <v>704</v>
      </c>
      <c r="F3882" s="34" t="s">
        <v>705</v>
      </c>
      <c r="G3882" s="34" t="s">
        <v>8304</v>
      </c>
      <c r="H3882" s="34" t="s">
        <v>707</v>
      </c>
      <c r="I3882" s="34" t="s">
        <v>8305</v>
      </c>
      <c r="J3882" s="36">
        <v>43119</v>
      </c>
      <c r="K3882" s="36">
        <v>43849</v>
      </c>
      <c r="L3882" s="34" t="s">
        <v>12179</v>
      </c>
      <c r="M3882" s="34" t="s">
        <v>710</v>
      </c>
      <c r="N3882" s="34" t="s">
        <v>723</v>
      </c>
      <c r="O3882" s="34" t="s">
        <v>1885</v>
      </c>
      <c r="P3882" s="34" t="s">
        <v>743</v>
      </c>
      <c r="Q3882" s="34" t="s">
        <v>10228</v>
      </c>
      <c r="R3882" s="34" t="s">
        <v>10228</v>
      </c>
    </row>
    <row r="3883" spans="1:18" x14ac:dyDescent="0.25">
      <c r="A3883" s="31" t="s">
        <v>27938</v>
      </c>
      <c r="B3883" s="32" t="s">
        <v>12180</v>
      </c>
      <c r="C3883" s="32" t="s">
        <v>703</v>
      </c>
      <c r="D3883" s="35">
        <v>42409</v>
      </c>
      <c r="E3883" s="32" t="s">
        <v>704</v>
      </c>
      <c r="F3883" s="32" t="s">
        <v>705</v>
      </c>
      <c r="G3883" s="32" t="s">
        <v>12181</v>
      </c>
      <c r="H3883" s="32" t="s">
        <v>736</v>
      </c>
      <c r="I3883" s="32" t="s">
        <v>12182</v>
      </c>
      <c r="J3883" s="35">
        <v>43508</v>
      </c>
      <c r="K3883" s="35">
        <v>44239</v>
      </c>
      <c r="L3883" s="32" t="s">
        <v>12183</v>
      </c>
      <c r="M3883" s="32" t="s">
        <v>710</v>
      </c>
      <c r="N3883" s="32" t="s">
        <v>749</v>
      </c>
      <c r="O3883" s="32" t="s">
        <v>712</v>
      </c>
      <c r="P3883" s="32" t="s">
        <v>713</v>
      </c>
      <c r="Q3883" s="32" t="s">
        <v>10228</v>
      </c>
      <c r="R3883" s="32" t="s">
        <v>10228</v>
      </c>
    </row>
    <row r="3884" spans="1:18" x14ac:dyDescent="0.25">
      <c r="A3884" s="33" t="s">
        <v>27524</v>
      </c>
      <c r="B3884" s="34" t="s">
        <v>12184</v>
      </c>
      <c r="C3884" s="34" t="s">
        <v>703</v>
      </c>
      <c r="D3884" s="36">
        <v>42412</v>
      </c>
      <c r="E3884" s="34" t="s">
        <v>704</v>
      </c>
      <c r="F3884" s="34" t="s">
        <v>705</v>
      </c>
      <c r="G3884" s="34" t="s">
        <v>1004</v>
      </c>
      <c r="H3884" s="34" t="s">
        <v>769</v>
      </c>
      <c r="I3884" s="34" t="s">
        <v>1005</v>
      </c>
      <c r="J3884" s="36">
        <v>43452</v>
      </c>
      <c r="K3884" s="36">
        <v>44183</v>
      </c>
      <c r="L3884" s="34" t="s">
        <v>12185</v>
      </c>
      <c r="M3884" s="34" t="s">
        <v>718</v>
      </c>
      <c r="N3884" s="34" t="s">
        <v>723</v>
      </c>
      <c r="O3884" s="34" t="s">
        <v>712</v>
      </c>
      <c r="P3884" s="34" t="s">
        <v>713</v>
      </c>
      <c r="Q3884" s="34" t="s">
        <v>10228</v>
      </c>
      <c r="R3884" s="34" t="s">
        <v>10228</v>
      </c>
    </row>
    <row r="3885" spans="1:18" x14ac:dyDescent="0.25">
      <c r="A3885" s="31" t="s">
        <v>27940</v>
      </c>
      <c r="B3885" s="32" t="s">
        <v>12186</v>
      </c>
      <c r="C3885" s="32" t="s">
        <v>703</v>
      </c>
      <c r="D3885" s="35">
        <v>42404</v>
      </c>
      <c r="E3885" s="32" t="s">
        <v>704</v>
      </c>
      <c r="F3885" s="32" t="s">
        <v>705</v>
      </c>
      <c r="G3885" s="32" t="s">
        <v>12187</v>
      </c>
      <c r="H3885" s="32" t="s">
        <v>804</v>
      </c>
      <c r="I3885" s="32" t="s">
        <v>2449</v>
      </c>
      <c r="J3885" s="35">
        <v>43242</v>
      </c>
      <c r="K3885" s="35">
        <v>43973</v>
      </c>
      <c r="L3885" s="32" t="s">
        <v>12188</v>
      </c>
      <c r="M3885" s="32" t="s">
        <v>710</v>
      </c>
      <c r="N3885" s="32" t="s">
        <v>778</v>
      </c>
      <c r="O3885" s="32" t="s">
        <v>712</v>
      </c>
      <c r="P3885" s="32" t="s">
        <v>713</v>
      </c>
      <c r="Q3885" s="32" t="s">
        <v>10228</v>
      </c>
      <c r="R3885" s="32" t="s">
        <v>10228</v>
      </c>
    </row>
    <row r="3886" spans="1:18" x14ac:dyDescent="0.25">
      <c r="A3886" s="33" t="s">
        <v>27123</v>
      </c>
      <c r="B3886" s="34" t="s">
        <v>12189</v>
      </c>
      <c r="C3886" s="34" t="s">
        <v>703</v>
      </c>
      <c r="D3886" s="36">
        <v>42416</v>
      </c>
      <c r="E3886" s="34" t="s">
        <v>704</v>
      </c>
      <c r="F3886" s="34" t="s">
        <v>705</v>
      </c>
      <c r="G3886" s="34" t="s">
        <v>12190</v>
      </c>
      <c r="H3886" s="34" t="s">
        <v>804</v>
      </c>
      <c r="I3886" s="34" t="s">
        <v>1415</v>
      </c>
      <c r="J3886" s="36">
        <v>43433</v>
      </c>
      <c r="K3886" s="36">
        <v>44164</v>
      </c>
      <c r="L3886" s="34" t="s">
        <v>12191</v>
      </c>
      <c r="M3886" s="34" t="s">
        <v>772</v>
      </c>
      <c r="N3886" s="34" t="s">
        <v>711</v>
      </c>
      <c r="O3886" s="34" t="s">
        <v>712</v>
      </c>
      <c r="P3886" s="34" t="s">
        <v>832</v>
      </c>
      <c r="Q3886" s="34" t="s">
        <v>760</v>
      </c>
      <c r="R3886" s="34" t="s">
        <v>10228</v>
      </c>
    </row>
    <row r="3887" spans="1:18" x14ac:dyDescent="0.25">
      <c r="A3887" s="31" t="s">
        <v>27942</v>
      </c>
      <c r="B3887" s="32" t="s">
        <v>12192</v>
      </c>
      <c r="C3887" s="32" t="s">
        <v>734</v>
      </c>
      <c r="D3887" s="35">
        <v>42418</v>
      </c>
      <c r="E3887" s="32" t="s">
        <v>704</v>
      </c>
      <c r="F3887" s="32" t="s">
        <v>705</v>
      </c>
      <c r="G3887" s="32" t="s">
        <v>12193</v>
      </c>
      <c r="H3887" s="32" t="s">
        <v>789</v>
      </c>
      <c r="I3887" s="32" t="s">
        <v>1282</v>
      </c>
      <c r="J3887" s="35">
        <v>43066</v>
      </c>
      <c r="K3887" s="35">
        <v>43796</v>
      </c>
      <c r="L3887" s="32" t="s">
        <v>12194</v>
      </c>
      <c r="M3887" s="32" t="s">
        <v>729</v>
      </c>
      <c r="N3887" s="32" t="s">
        <v>711</v>
      </c>
      <c r="O3887" s="32" t="s">
        <v>712</v>
      </c>
      <c r="P3887" s="32" t="s">
        <v>713</v>
      </c>
      <c r="Q3887" s="32" t="s">
        <v>10228</v>
      </c>
      <c r="R3887" s="32" t="s">
        <v>10228</v>
      </c>
    </row>
    <row r="3888" spans="1:18" x14ac:dyDescent="0.25">
      <c r="A3888" s="33" t="s">
        <v>27526</v>
      </c>
      <c r="B3888" s="34" t="s">
        <v>12195</v>
      </c>
      <c r="C3888" s="34" t="s">
        <v>703</v>
      </c>
      <c r="D3888" s="36">
        <v>42419</v>
      </c>
      <c r="E3888" s="34" t="s">
        <v>704</v>
      </c>
      <c r="F3888" s="34" t="s">
        <v>705</v>
      </c>
      <c r="G3888" s="34" t="s">
        <v>3045</v>
      </c>
      <c r="H3888" s="34" t="s">
        <v>769</v>
      </c>
      <c r="I3888" s="34" t="s">
        <v>3046</v>
      </c>
      <c r="J3888" s="36">
        <v>42899</v>
      </c>
      <c r="K3888" s="36">
        <v>43629</v>
      </c>
      <c r="L3888" s="34" t="s">
        <v>12196</v>
      </c>
      <c r="M3888" s="34" t="s">
        <v>710</v>
      </c>
      <c r="N3888" s="34" t="s">
        <v>723</v>
      </c>
      <c r="O3888" s="34" t="s">
        <v>712</v>
      </c>
      <c r="P3888" s="34" t="s">
        <v>713</v>
      </c>
      <c r="Q3888" s="34" t="s">
        <v>10228</v>
      </c>
      <c r="R3888" s="34" t="s">
        <v>10228</v>
      </c>
    </row>
    <row r="3889" spans="1:18" x14ac:dyDescent="0.25">
      <c r="A3889" s="31" t="s">
        <v>27944</v>
      </c>
      <c r="B3889" s="32" t="s">
        <v>12197</v>
      </c>
      <c r="C3889" s="32" t="s">
        <v>703</v>
      </c>
      <c r="D3889" s="35">
        <v>42424</v>
      </c>
      <c r="E3889" s="32" t="s">
        <v>704</v>
      </c>
      <c r="F3889" s="32" t="s">
        <v>705</v>
      </c>
      <c r="G3889" s="32" t="s">
        <v>1552</v>
      </c>
      <c r="H3889" s="32" t="s">
        <v>789</v>
      </c>
      <c r="I3889" s="32" t="s">
        <v>1553</v>
      </c>
      <c r="J3889" s="35">
        <v>42993</v>
      </c>
      <c r="K3889" s="35">
        <v>43723</v>
      </c>
      <c r="L3889" s="32" t="s">
        <v>12198</v>
      </c>
      <c r="M3889" s="32" t="s">
        <v>710</v>
      </c>
      <c r="N3889" s="32" t="s">
        <v>711</v>
      </c>
      <c r="O3889" s="32" t="s">
        <v>2846</v>
      </c>
      <c r="P3889" s="32" t="s">
        <v>833</v>
      </c>
      <c r="Q3889" s="32" t="s">
        <v>10228</v>
      </c>
      <c r="R3889" s="32" t="s">
        <v>10228</v>
      </c>
    </row>
    <row r="3890" spans="1:18" x14ac:dyDescent="0.25">
      <c r="A3890" s="33" t="s">
        <v>27319</v>
      </c>
      <c r="B3890" s="34" t="s">
        <v>12199</v>
      </c>
      <c r="C3890" s="34" t="s">
        <v>808</v>
      </c>
      <c r="D3890" s="36">
        <v>42419</v>
      </c>
      <c r="E3890" s="34" t="s">
        <v>704</v>
      </c>
      <c r="F3890" s="34" t="s">
        <v>705</v>
      </c>
      <c r="G3890" s="34" t="s">
        <v>2735</v>
      </c>
      <c r="H3890" s="34" t="s">
        <v>798</v>
      </c>
      <c r="I3890" s="34" t="s">
        <v>2736</v>
      </c>
      <c r="J3890" s="36">
        <v>43125</v>
      </c>
      <c r="K3890" s="36">
        <v>43855</v>
      </c>
      <c r="L3890" s="34" t="s">
        <v>12200</v>
      </c>
      <c r="M3890" s="34" t="s">
        <v>710</v>
      </c>
      <c r="N3890" s="34" t="s">
        <v>778</v>
      </c>
      <c r="O3890" s="34" t="s">
        <v>938</v>
      </c>
      <c r="P3890" s="34" t="s">
        <v>713</v>
      </c>
      <c r="Q3890" s="34" t="s">
        <v>10228</v>
      </c>
      <c r="R3890" s="34" t="s">
        <v>10228</v>
      </c>
    </row>
    <row r="3891" spans="1:18" x14ac:dyDescent="0.25">
      <c r="A3891" s="31" t="s">
        <v>23318</v>
      </c>
      <c r="B3891" s="32" t="s">
        <v>23004</v>
      </c>
      <c r="C3891" s="32" t="s">
        <v>703</v>
      </c>
      <c r="D3891" s="35">
        <v>43777</v>
      </c>
      <c r="E3891" s="32" t="s">
        <v>704</v>
      </c>
      <c r="F3891" s="32" t="s">
        <v>705</v>
      </c>
      <c r="G3891" s="32" t="s">
        <v>1035</v>
      </c>
      <c r="H3891" s="32" t="s">
        <v>752</v>
      </c>
      <c r="I3891" s="32" t="s">
        <v>1036</v>
      </c>
      <c r="J3891" s="35">
        <v>43902</v>
      </c>
      <c r="K3891" s="35">
        <v>44632</v>
      </c>
      <c r="L3891" s="32" t="s">
        <v>23005</v>
      </c>
      <c r="M3891" s="32" t="s">
        <v>729</v>
      </c>
      <c r="N3891" s="32" t="s">
        <v>723</v>
      </c>
      <c r="O3891" s="32" t="s">
        <v>712</v>
      </c>
      <c r="P3891" s="32" t="s">
        <v>713</v>
      </c>
      <c r="Q3891" s="32" t="s">
        <v>10228</v>
      </c>
      <c r="R3891" s="32" t="s">
        <v>10228</v>
      </c>
    </row>
    <row r="3892" spans="1:18" x14ac:dyDescent="0.25">
      <c r="A3892" s="33" t="s">
        <v>27528</v>
      </c>
      <c r="B3892" s="34" t="s">
        <v>12201</v>
      </c>
      <c r="C3892" s="34" t="s">
        <v>703</v>
      </c>
      <c r="D3892" s="36">
        <v>42426</v>
      </c>
      <c r="E3892" s="34" t="s">
        <v>704</v>
      </c>
      <c r="F3892" s="34" t="s">
        <v>705</v>
      </c>
      <c r="G3892" s="34" t="s">
        <v>12202</v>
      </c>
      <c r="H3892" s="34" t="s">
        <v>707</v>
      </c>
      <c r="I3892" s="34" t="s">
        <v>12203</v>
      </c>
      <c r="J3892" s="36">
        <v>43418</v>
      </c>
      <c r="K3892" s="36">
        <v>44149</v>
      </c>
      <c r="L3892" s="34" t="s">
        <v>12204</v>
      </c>
      <c r="M3892" s="34" t="s">
        <v>710</v>
      </c>
      <c r="N3892" s="34" t="s">
        <v>749</v>
      </c>
      <c r="O3892" s="34" t="s">
        <v>755</v>
      </c>
      <c r="P3892" s="34" t="s">
        <v>713</v>
      </c>
      <c r="Q3892" s="34" t="s">
        <v>10228</v>
      </c>
      <c r="R3892" s="34" t="s">
        <v>10228</v>
      </c>
    </row>
    <row r="3893" spans="1:18" x14ac:dyDescent="0.25">
      <c r="A3893" s="31" t="s">
        <v>27948</v>
      </c>
      <c r="B3893" s="32" t="s">
        <v>12205</v>
      </c>
      <c r="C3893" s="32" t="s">
        <v>703</v>
      </c>
      <c r="D3893" s="35">
        <v>42430</v>
      </c>
      <c r="E3893" s="32" t="s">
        <v>704</v>
      </c>
      <c r="F3893" s="32" t="s">
        <v>705</v>
      </c>
      <c r="G3893" s="32" t="s">
        <v>873</v>
      </c>
      <c r="H3893" s="32" t="s">
        <v>707</v>
      </c>
      <c r="I3893" s="32" t="s">
        <v>874</v>
      </c>
      <c r="J3893" s="35">
        <v>43479</v>
      </c>
      <c r="K3893" s="35">
        <v>44210</v>
      </c>
      <c r="L3893" s="32" t="s">
        <v>12206</v>
      </c>
      <c r="M3893" s="32" t="s">
        <v>772</v>
      </c>
      <c r="N3893" s="32" t="s">
        <v>749</v>
      </c>
      <c r="O3893" s="32" t="s">
        <v>766</v>
      </c>
      <c r="P3893" s="32" t="s">
        <v>843</v>
      </c>
      <c r="Q3893" s="32" t="s">
        <v>833</v>
      </c>
      <c r="R3893" s="32" t="s">
        <v>1782</v>
      </c>
    </row>
    <row r="3894" spans="1:18" x14ac:dyDescent="0.25">
      <c r="A3894" s="33" t="s">
        <v>27215</v>
      </c>
      <c r="B3894" s="34" t="s">
        <v>12207</v>
      </c>
      <c r="C3894" s="34" t="s">
        <v>734</v>
      </c>
      <c r="D3894" s="36">
        <v>42430</v>
      </c>
      <c r="E3894" s="34" t="s">
        <v>704</v>
      </c>
      <c r="F3894" s="34" t="s">
        <v>705</v>
      </c>
      <c r="G3894" s="34" t="s">
        <v>12208</v>
      </c>
      <c r="H3894" s="34" t="s">
        <v>1974</v>
      </c>
      <c r="I3894" s="34" t="s">
        <v>1975</v>
      </c>
      <c r="J3894" s="36">
        <v>42899</v>
      </c>
      <c r="K3894" s="36">
        <v>43629</v>
      </c>
      <c r="L3894" s="34" t="s">
        <v>12209</v>
      </c>
      <c r="M3894" s="34" t="s">
        <v>710</v>
      </c>
      <c r="N3894" s="34" t="s">
        <v>778</v>
      </c>
      <c r="O3894" s="34" t="s">
        <v>773</v>
      </c>
      <c r="P3894" s="34" t="s">
        <v>713</v>
      </c>
      <c r="Q3894" s="34" t="s">
        <v>10228</v>
      </c>
      <c r="R3894" s="34" t="s">
        <v>10228</v>
      </c>
    </row>
    <row r="3895" spans="1:18" x14ac:dyDescent="0.25">
      <c r="A3895" s="31" t="s">
        <v>27950</v>
      </c>
      <c r="B3895" s="32" t="s">
        <v>12210</v>
      </c>
      <c r="C3895" s="32" t="s">
        <v>703</v>
      </c>
      <c r="D3895" s="35">
        <v>42431</v>
      </c>
      <c r="E3895" s="32" t="s">
        <v>704</v>
      </c>
      <c r="F3895" s="32" t="s">
        <v>705</v>
      </c>
      <c r="G3895" s="32" t="s">
        <v>8003</v>
      </c>
      <c r="H3895" s="32" t="s">
        <v>707</v>
      </c>
      <c r="I3895" s="32" t="s">
        <v>8004</v>
      </c>
      <c r="J3895" s="35">
        <v>43271</v>
      </c>
      <c r="K3895" s="35">
        <v>44002</v>
      </c>
      <c r="L3895" s="32" t="s">
        <v>12211</v>
      </c>
      <c r="M3895" s="32" t="s">
        <v>710</v>
      </c>
      <c r="N3895" s="32" t="s">
        <v>749</v>
      </c>
      <c r="O3895" s="32" t="s">
        <v>712</v>
      </c>
      <c r="P3895" s="32" t="s">
        <v>713</v>
      </c>
      <c r="Q3895" s="32" t="s">
        <v>10228</v>
      </c>
      <c r="R3895" s="32" t="s">
        <v>10228</v>
      </c>
    </row>
    <row r="3896" spans="1:18" x14ac:dyDescent="0.25">
      <c r="A3896" s="33" t="s">
        <v>27530</v>
      </c>
      <c r="B3896" s="34" t="s">
        <v>12212</v>
      </c>
      <c r="C3896" s="34" t="s">
        <v>703</v>
      </c>
      <c r="D3896" s="36">
        <v>42424</v>
      </c>
      <c r="E3896" s="34" t="s">
        <v>704</v>
      </c>
      <c r="F3896" s="34" t="s">
        <v>705</v>
      </c>
      <c r="G3896" s="34" t="s">
        <v>10031</v>
      </c>
      <c r="H3896" s="34" t="s">
        <v>746</v>
      </c>
      <c r="I3896" s="34" t="s">
        <v>10032</v>
      </c>
      <c r="J3896" s="36">
        <v>42997</v>
      </c>
      <c r="K3896" s="36">
        <v>43727</v>
      </c>
      <c r="L3896" s="34" t="s">
        <v>12213</v>
      </c>
      <c r="M3896" s="34" t="s">
        <v>710</v>
      </c>
      <c r="N3896" s="34" t="s">
        <v>723</v>
      </c>
      <c r="O3896" s="34" t="s">
        <v>712</v>
      </c>
      <c r="P3896" s="34" t="s">
        <v>713</v>
      </c>
      <c r="Q3896" s="34" t="s">
        <v>10228</v>
      </c>
      <c r="R3896" s="34" t="s">
        <v>10228</v>
      </c>
    </row>
    <row r="3897" spans="1:18" x14ac:dyDescent="0.25">
      <c r="A3897" s="31" t="s">
        <v>27952</v>
      </c>
      <c r="B3897" s="32" t="s">
        <v>12214</v>
      </c>
      <c r="C3897" s="32" t="s">
        <v>703</v>
      </c>
      <c r="D3897" s="35">
        <v>42432</v>
      </c>
      <c r="E3897" s="32" t="s">
        <v>704</v>
      </c>
      <c r="F3897" s="32" t="s">
        <v>705</v>
      </c>
      <c r="G3897" s="32" t="s">
        <v>12215</v>
      </c>
      <c r="H3897" s="32" t="s">
        <v>860</v>
      </c>
      <c r="I3897" s="32" t="s">
        <v>12216</v>
      </c>
      <c r="J3897" s="35">
        <v>43311</v>
      </c>
      <c r="K3897" s="35">
        <v>44042</v>
      </c>
      <c r="L3897" s="32" t="s">
        <v>12217</v>
      </c>
      <c r="M3897" s="32" t="s">
        <v>710</v>
      </c>
      <c r="N3897" s="32" t="s">
        <v>749</v>
      </c>
      <c r="O3897" s="32" t="s">
        <v>755</v>
      </c>
      <c r="P3897" s="32" t="s">
        <v>713</v>
      </c>
      <c r="Q3897" s="32" t="s">
        <v>743</v>
      </c>
      <c r="R3897" s="32" t="s">
        <v>10228</v>
      </c>
    </row>
    <row r="3898" spans="1:18" x14ac:dyDescent="0.25">
      <c r="A3898" s="33" t="s">
        <v>27321</v>
      </c>
      <c r="B3898" s="34" t="s">
        <v>12218</v>
      </c>
      <c r="C3898" s="34" t="s">
        <v>703</v>
      </c>
      <c r="D3898" s="36">
        <v>42434</v>
      </c>
      <c r="E3898" s="34" t="s">
        <v>704</v>
      </c>
      <c r="F3898" s="34" t="s">
        <v>705</v>
      </c>
      <c r="G3898" s="34" t="s">
        <v>5242</v>
      </c>
      <c r="H3898" s="34" t="s">
        <v>804</v>
      </c>
      <c r="I3898" s="34" t="s">
        <v>5243</v>
      </c>
      <c r="J3898" s="36">
        <v>43161</v>
      </c>
      <c r="K3898" s="36">
        <v>43892</v>
      </c>
      <c r="L3898" s="34" t="s">
        <v>12219</v>
      </c>
      <c r="M3898" s="34" t="s">
        <v>772</v>
      </c>
      <c r="N3898" s="34" t="s">
        <v>749</v>
      </c>
      <c r="O3898" s="34" t="s">
        <v>1015</v>
      </c>
      <c r="P3898" s="34" t="s">
        <v>713</v>
      </c>
      <c r="Q3898" s="34" t="s">
        <v>743</v>
      </c>
      <c r="R3898" s="34" t="s">
        <v>10228</v>
      </c>
    </row>
    <row r="3899" spans="1:18" x14ac:dyDescent="0.25">
      <c r="A3899" s="31" t="s">
        <v>27954</v>
      </c>
      <c r="B3899" s="32" t="s">
        <v>12220</v>
      </c>
      <c r="C3899" s="32" t="s">
        <v>703</v>
      </c>
      <c r="D3899" s="35">
        <v>42437</v>
      </c>
      <c r="E3899" s="32" t="s">
        <v>704</v>
      </c>
      <c r="F3899" s="32" t="s">
        <v>705</v>
      </c>
      <c r="G3899" s="32" t="s">
        <v>12221</v>
      </c>
      <c r="H3899" s="32" t="s">
        <v>998</v>
      </c>
      <c r="I3899" s="32" t="s">
        <v>12222</v>
      </c>
      <c r="J3899" s="35">
        <v>43490</v>
      </c>
      <c r="K3899" s="35">
        <v>44221</v>
      </c>
      <c r="L3899" s="32" t="s">
        <v>12223</v>
      </c>
      <c r="M3899" s="32" t="s">
        <v>710</v>
      </c>
      <c r="N3899" s="32" t="s">
        <v>749</v>
      </c>
      <c r="O3899" s="32" t="s">
        <v>712</v>
      </c>
      <c r="P3899" s="32" t="s">
        <v>713</v>
      </c>
      <c r="Q3899" s="32" t="s">
        <v>10228</v>
      </c>
      <c r="R3899" s="32" t="s">
        <v>10228</v>
      </c>
    </row>
    <row r="3900" spans="1:18" x14ac:dyDescent="0.25">
      <c r="A3900" s="33" t="s">
        <v>27532</v>
      </c>
      <c r="B3900" s="34" t="s">
        <v>12224</v>
      </c>
      <c r="C3900" s="34" t="s">
        <v>703</v>
      </c>
      <c r="D3900" s="36">
        <v>42438</v>
      </c>
      <c r="E3900" s="34" t="s">
        <v>704</v>
      </c>
      <c r="F3900" s="34" t="s">
        <v>705</v>
      </c>
      <c r="G3900" s="34" t="s">
        <v>2066</v>
      </c>
      <c r="H3900" s="34" t="s">
        <v>1286</v>
      </c>
      <c r="I3900" s="34" t="s">
        <v>2067</v>
      </c>
      <c r="J3900" s="36">
        <v>43259</v>
      </c>
      <c r="K3900" s="36">
        <v>43990</v>
      </c>
      <c r="L3900" s="34" t="s">
        <v>12225</v>
      </c>
      <c r="M3900" s="34" t="s">
        <v>710</v>
      </c>
      <c r="N3900" s="34" t="s">
        <v>749</v>
      </c>
      <c r="O3900" s="34" t="s">
        <v>755</v>
      </c>
      <c r="P3900" s="34" t="s">
        <v>713</v>
      </c>
      <c r="Q3900" s="34" t="s">
        <v>743</v>
      </c>
      <c r="R3900" s="34" t="s">
        <v>10228</v>
      </c>
    </row>
    <row r="3901" spans="1:18" x14ac:dyDescent="0.25">
      <c r="A3901" s="31" t="s">
        <v>27956</v>
      </c>
      <c r="B3901" s="32" t="s">
        <v>12226</v>
      </c>
      <c r="C3901" s="32" t="s">
        <v>703</v>
      </c>
      <c r="D3901" s="35">
        <v>42438</v>
      </c>
      <c r="E3901" s="32" t="s">
        <v>704</v>
      </c>
      <c r="F3901" s="32" t="s">
        <v>705</v>
      </c>
      <c r="G3901" s="32" t="s">
        <v>12227</v>
      </c>
      <c r="H3901" s="32" t="s">
        <v>752</v>
      </c>
      <c r="I3901" s="32" t="s">
        <v>1946</v>
      </c>
      <c r="J3901" s="35">
        <v>43319</v>
      </c>
      <c r="K3901" s="35">
        <v>44050</v>
      </c>
      <c r="L3901" s="32" t="s">
        <v>12228</v>
      </c>
      <c r="M3901" s="32" t="s">
        <v>772</v>
      </c>
      <c r="N3901" s="32" t="s">
        <v>749</v>
      </c>
      <c r="O3901" s="32" t="s">
        <v>766</v>
      </c>
      <c r="P3901" s="32" t="s">
        <v>876</v>
      </c>
      <c r="Q3901" s="32" t="s">
        <v>2781</v>
      </c>
      <c r="R3901" s="32" t="s">
        <v>713</v>
      </c>
    </row>
    <row r="3902" spans="1:18" x14ac:dyDescent="0.25">
      <c r="A3902" s="33" t="s">
        <v>27163</v>
      </c>
      <c r="B3902" s="34" t="s">
        <v>12229</v>
      </c>
      <c r="C3902" s="34" t="s">
        <v>703</v>
      </c>
      <c r="D3902" s="36">
        <v>42437</v>
      </c>
      <c r="E3902" s="34" t="s">
        <v>996</v>
      </c>
      <c r="F3902" s="34" t="s">
        <v>705</v>
      </c>
      <c r="G3902" s="34" t="s">
        <v>12230</v>
      </c>
      <c r="H3902" s="34" t="s">
        <v>736</v>
      </c>
      <c r="I3902" s="34" t="s">
        <v>12231</v>
      </c>
      <c r="J3902" s="36">
        <v>43460</v>
      </c>
      <c r="K3902" s="36">
        <v>44191</v>
      </c>
      <c r="L3902" s="34" t="s">
        <v>12232</v>
      </c>
      <c r="M3902" s="34" t="s">
        <v>710</v>
      </c>
      <c r="N3902" s="34" t="s">
        <v>711</v>
      </c>
      <c r="O3902" s="34" t="s">
        <v>712</v>
      </c>
      <c r="P3902" s="34" t="s">
        <v>712</v>
      </c>
      <c r="Q3902" s="34" t="s">
        <v>10228</v>
      </c>
      <c r="R3902" s="34" t="s">
        <v>10228</v>
      </c>
    </row>
    <row r="3903" spans="1:18" x14ac:dyDescent="0.25">
      <c r="A3903" s="31" t="s">
        <v>27958</v>
      </c>
      <c r="B3903" s="32" t="s">
        <v>12233</v>
      </c>
      <c r="C3903" s="32" t="s">
        <v>703</v>
      </c>
      <c r="D3903" s="35">
        <v>42438</v>
      </c>
      <c r="E3903" s="32" t="s">
        <v>704</v>
      </c>
      <c r="F3903" s="32" t="s">
        <v>705</v>
      </c>
      <c r="G3903" s="32" t="s">
        <v>1270</v>
      </c>
      <c r="H3903" s="32" t="s">
        <v>752</v>
      </c>
      <c r="I3903" s="32" t="s">
        <v>1271</v>
      </c>
      <c r="J3903" s="35">
        <v>43339</v>
      </c>
      <c r="K3903" s="35">
        <v>44070</v>
      </c>
      <c r="L3903" s="32" t="s">
        <v>12234</v>
      </c>
      <c r="M3903" s="32" t="s">
        <v>718</v>
      </c>
      <c r="N3903" s="32" t="s">
        <v>711</v>
      </c>
      <c r="O3903" s="32" t="s">
        <v>712</v>
      </c>
      <c r="P3903" s="32" t="s">
        <v>743</v>
      </c>
      <c r="Q3903" s="32" t="s">
        <v>10228</v>
      </c>
      <c r="R3903" s="32" t="s">
        <v>10228</v>
      </c>
    </row>
    <row r="3904" spans="1:18" x14ac:dyDescent="0.25">
      <c r="A3904" s="33" t="s">
        <v>27534</v>
      </c>
      <c r="B3904" s="34" t="s">
        <v>12235</v>
      </c>
      <c r="C3904" s="34" t="s">
        <v>703</v>
      </c>
      <c r="D3904" s="36">
        <v>42439</v>
      </c>
      <c r="E3904" s="34" t="s">
        <v>704</v>
      </c>
      <c r="F3904" s="34" t="s">
        <v>705</v>
      </c>
      <c r="G3904" s="34" t="s">
        <v>8206</v>
      </c>
      <c r="H3904" s="34" t="s">
        <v>860</v>
      </c>
      <c r="I3904" s="34" t="s">
        <v>8207</v>
      </c>
      <c r="J3904" s="36">
        <v>43474</v>
      </c>
      <c r="K3904" s="36">
        <v>44205</v>
      </c>
      <c r="L3904" s="34" t="s">
        <v>12236</v>
      </c>
      <c r="M3904" s="34" t="s">
        <v>718</v>
      </c>
      <c r="N3904" s="34" t="s">
        <v>711</v>
      </c>
      <c r="O3904" s="34" t="s">
        <v>712</v>
      </c>
      <c r="P3904" s="34" t="s">
        <v>713</v>
      </c>
      <c r="Q3904" s="34" t="s">
        <v>10228</v>
      </c>
      <c r="R3904" s="34" t="s">
        <v>10228</v>
      </c>
    </row>
    <row r="3905" spans="1:18" x14ac:dyDescent="0.25">
      <c r="A3905" s="31" t="s">
        <v>27960</v>
      </c>
      <c r="B3905" s="32" t="s">
        <v>12237</v>
      </c>
      <c r="C3905" s="32" t="s">
        <v>703</v>
      </c>
      <c r="D3905" s="35">
        <v>42439</v>
      </c>
      <c r="E3905" s="32" t="s">
        <v>704</v>
      </c>
      <c r="F3905" s="32" t="s">
        <v>705</v>
      </c>
      <c r="G3905" s="32" t="s">
        <v>5608</v>
      </c>
      <c r="H3905" s="32" t="s">
        <v>984</v>
      </c>
      <c r="I3905" s="32" t="s">
        <v>4121</v>
      </c>
      <c r="J3905" s="35">
        <v>42871</v>
      </c>
      <c r="K3905" s="35">
        <v>43601</v>
      </c>
      <c r="L3905" s="32" t="s">
        <v>12238</v>
      </c>
      <c r="M3905" s="32" t="s">
        <v>710</v>
      </c>
      <c r="N3905" s="32" t="s">
        <v>711</v>
      </c>
      <c r="O3905" s="32" t="s">
        <v>712</v>
      </c>
      <c r="P3905" s="32" t="s">
        <v>833</v>
      </c>
      <c r="Q3905" s="32" t="s">
        <v>10228</v>
      </c>
      <c r="R3905" s="32" t="s">
        <v>10228</v>
      </c>
    </row>
    <row r="3906" spans="1:18" x14ac:dyDescent="0.25">
      <c r="A3906" s="33" t="s">
        <v>27323</v>
      </c>
      <c r="B3906" s="34" t="s">
        <v>12239</v>
      </c>
      <c r="C3906" s="34" t="s">
        <v>703</v>
      </c>
      <c r="D3906" s="36">
        <v>42445</v>
      </c>
      <c r="E3906" s="34" t="s">
        <v>704</v>
      </c>
      <c r="F3906" s="34" t="s">
        <v>705</v>
      </c>
      <c r="G3906" s="34" t="s">
        <v>1665</v>
      </c>
      <c r="H3906" s="34" t="s">
        <v>1286</v>
      </c>
      <c r="I3906" s="34" t="s">
        <v>1666</v>
      </c>
      <c r="J3906" s="36">
        <v>43418</v>
      </c>
      <c r="K3906" s="36">
        <v>44149</v>
      </c>
      <c r="L3906" s="34" t="s">
        <v>12240</v>
      </c>
      <c r="M3906" s="34" t="s">
        <v>718</v>
      </c>
      <c r="N3906" s="34" t="s">
        <v>749</v>
      </c>
      <c r="O3906" s="34" t="s">
        <v>712</v>
      </c>
      <c r="P3906" s="34" t="s">
        <v>713</v>
      </c>
      <c r="Q3906" s="34" t="s">
        <v>10228</v>
      </c>
      <c r="R3906" s="34" t="s">
        <v>10228</v>
      </c>
    </row>
    <row r="3907" spans="1:18" x14ac:dyDescent="0.25">
      <c r="A3907" s="31" t="s">
        <v>27962</v>
      </c>
      <c r="B3907" s="32" t="s">
        <v>12241</v>
      </c>
      <c r="C3907" s="32" t="s">
        <v>703</v>
      </c>
      <c r="D3907" s="35">
        <v>42446</v>
      </c>
      <c r="E3907" s="32" t="s">
        <v>704</v>
      </c>
      <c r="F3907" s="32" t="s">
        <v>705</v>
      </c>
      <c r="G3907" s="32" t="s">
        <v>6098</v>
      </c>
      <c r="H3907" s="32" t="s">
        <v>984</v>
      </c>
      <c r="I3907" s="32" t="s">
        <v>6099</v>
      </c>
      <c r="J3907" s="35">
        <v>42972</v>
      </c>
      <c r="K3907" s="35">
        <v>43702</v>
      </c>
      <c r="L3907" s="32" t="s">
        <v>12242</v>
      </c>
      <c r="M3907" s="32" t="s">
        <v>712</v>
      </c>
      <c r="N3907" s="32" t="s">
        <v>749</v>
      </c>
      <c r="O3907" s="32" t="s">
        <v>4431</v>
      </c>
      <c r="P3907" s="32" t="s">
        <v>712</v>
      </c>
      <c r="Q3907" s="32" t="s">
        <v>10228</v>
      </c>
      <c r="R3907" s="32" t="s">
        <v>10228</v>
      </c>
    </row>
    <row r="3908" spans="1:18" x14ac:dyDescent="0.25">
      <c r="A3908" s="33" t="s">
        <v>27536</v>
      </c>
      <c r="B3908" s="34" t="s">
        <v>12243</v>
      </c>
      <c r="C3908" s="34" t="s">
        <v>703</v>
      </c>
      <c r="D3908" s="36">
        <v>42451</v>
      </c>
      <c r="E3908" s="34" t="s">
        <v>704</v>
      </c>
      <c r="F3908" s="34" t="s">
        <v>705</v>
      </c>
      <c r="G3908" s="34" t="s">
        <v>6451</v>
      </c>
      <c r="H3908" s="34" t="s">
        <v>707</v>
      </c>
      <c r="I3908" s="34" t="s">
        <v>6452</v>
      </c>
      <c r="J3908" s="36">
        <v>43382</v>
      </c>
      <c r="K3908" s="36">
        <v>44113</v>
      </c>
      <c r="L3908" s="34" t="s">
        <v>12244</v>
      </c>
      <c r="M3908" s="34" t="s">
        <v>772</v>
      </c>
      <c r="N3908" s="34" t="s">
        <v>749</v>
      </c>
      <c r="O3908" s="34" t="s">
        <v>755</v>
      </c>
      <c r="P3908" s="34" t="s">
        <v>713</v>
      </c>
      <c r="Q3908" s="34" t="s">
        <v>10228</v>
      </c>
      <c r="R3908" s="34" t="s">
        <v>10228</v>
      </c>
    </row>
    <row r="3909" spans="1:18" x14ac:dyDescent="0.25">
      <c r="A3909" s="31" t="s">
        <v>27964</v>
      </c>
      <c r="B3909" s="32" t="s">
        <v>12245</v>
      </c>
      <c r="C3909" s="32" t="s">
        <v>703</v>
      </c>
      <c r="D3909" s="35">
        <v>42453</v>
      </c>
      <c r="E3909" s="32" t="s">
        <v>704</v>
      </c>
      <c r="F3909" s="32" t="s">
        <v>705</v>
      </c>
      <c r="G3909" s="32" t="s">
        <v>2556</v>
      </c>
      <c r="H3909" s="32" t="s">
        <v>945</v>
      </c>
      <c r="I3909" s="32" t="s">
        <v>2557</v>
      </c>
      <c r="J3909" s="35">
        <v>43333</v>
      </c>
      <c r="K3909" s="35">
        <v>44064</v>
      </c>
      <c r="L3909" s="32" t="s">
        <v>12246</v>
      </c>
      <c r="M3909" s="32" t="s">
        <v>718</v>
      </c>
      <c r="N3909" s="32" t="s">
        <v>749</v>
      </c>
      <c r="O3909" s="32" t="s">
        <v>712</v>
      </c>
      <c r="P3909" s="32" t="s">
        <v>713</v>
      </c>
      <c r="Q3909" s="32" t="s">
        <v>10228</v>
      </c>
      <c r="R3909" s="32" t="s">
        <v>10228</v>
      </c>
    </row>
    <row r="3910" spans="1:18" x14ac:dyDescent="0.25">
      <c r="A3910" s="33" t="s">
        <v>27217</v>
      </c>
      <c r="B3910" s="34" t="s">
        <v>12247</v>
      </c>
      <c r="C3910" s="34" t="s">
        <v>703</v>
      </c>
      <c r="D3910" s="36">
        <v>42457</v>
      </c>
      <c r="E3910" s="34" t="s">
        <v>704</v>
      </c>
      <c r="F3910" s="34" t="s">
        <v>705</v>
      </c>
      <c r="G3910" s="34" t="s">
        <v>2879</v>
      </c>
      <c r="H3910" s="34" t="s">
        <v>763</v>
      </c>
      <c r="I3910" s="34" t="s">
        <v>2880</v>
      </c>
      <c r="J3910" s="36">
        <v>43305</v>
      </c>
      <c r="K3910" s="36">
        <v>44036</v>
      </c>
      <c r="L3910" s="34" t="s">
        <v>12248</v>
      </c>
      <c r="M3910" s="34" t="s">
        <v>710</v>
      </c>
      <c r="N3910" s="34" t="s">
        <v>723</v>
      </c>
      <c r="O3910" s="34" t="s">
        <v>712</v>
      </c>
      <c r="P3910" s="34" t="s">
        <v>713</v>
      </c>
      <c r="Q3910" s="34" t="s">
        <v>10228</v>
      </c>
      <c r="R3910" s="34" t="s">
        <v>10228</v>
      </c>
    </row>
    <row r="3911" spans="1:18" x14ac:dyDescent="0.25">
      <c r="A3911" s="31" t="s">
        <v>27966</v>
      </c>
      <c r="B3911" s="32" t="s">
        <v>12249</v>
      </c>
      <c r="C3911" s="32" t="s">
        <v>703</v>
      </c>
      <c r="D3911" s="35">
        <v>42459</v>
      </c>
      <c r="E3911" s="32" t="s">
        <v>704</v>
      </c>
      <c r="F3911" s="32" t="s">
        <v>705</v>
      </c>
      <c r="G3911" s="32" t="s">
        <v>12250</v>
      </c>
      <c r="H3911" s="32" t="s">
        <v>1286</v>
      </c>
      <c r="I3911" s="32" t="s">
        <v>12251</v>
      </c>
      <c r="J3911" s="35">
        <v>43383</v>
      </c>
      <c r="K3911" s="35">
        <v>44114</v>
      </c>
      <c r="L3911" s="32" t="s">
        <v>12252</v>
      </c>
      <c r="M3911" s="32" t="s">
        <v>772</v>
      </c>
      <c r="N3911" s="32" t="s">
        <v>749</v>
      </c>
      <c r="O3911" s="32" t="s">
        <v>755</v>
      </c>
      <c r="P3911" s="32" t="s">
        <v>713</v>
      </c>
      <c r="Q3911" s="32" t="s">
        <v>10228</v>
      </c>
      <c r="R3911" s="32" t="s">
        <v>10228</v>
      </c>
    </row>
    <row r="3912" spans="1:18" x14ac:dyDescent="0.25">
      <c r="A3912" s="33" t="s">
        <v>27538</v>
      </c>
      <c r="B3912" s="34" t="s">
        <v>12253</v>
      </c>
      <c r="C3912" s="34" t="s">
        <v>703</v>
      </c>
      <c r="D3912" s="36">
        <v>42459</v>
      </c>
      <c r="E3912" s="34" t="s">
        <v>704</v>
      </c>
      <c r="F3912" s="34" t="s">
        <v>705</v>
      </c>
      <c r="G3912" s="34" t="s">
        <v>1349</v>
      </c>
      <c r="H3912" s="34" t="s">
        <v>752</v>
      </c>
      <c r="I3912" s="34" t="s">
        <v>1350</v>
      </c>
      <c r="J3912" s="36">
        <v>43328</v>
      </c>
      <c r="K3912" s="36">
        <v>44059</v>
      </c>
      <c r="L3912" s="34" t="s">
        <v>12254</v>
      </c>
      <c r="M3912" s="34" t="s">
        <v>710</v>
      </c>
      <c r="N3912" s="34" t="s">
        <v>723</v>
      </c>
      <c r="O3912" s="34" t="s">
        <v>712</v>
      </c>
      <c r="P3912" s="34" t="s">
        <v>743</v>
      </c>
      <c r="Q3912" s="34" t="s">
        <v>713</v>
      </c>
      <c r="R3912" s="34" t="s">
        <v>10228</v>
      </c>
    </row>
    <row r="3913" spans="1:18" x14ac:dyDescent="0.25">
      <c r="A3913" s="31" t="s">
        <v>27968</v>
      </c>
      <c r="B3913" s="32" t="s">
        <v>12255</v>
      </c>
      <c r="C3913" s="32" t="s">
        <v>703</v>
      </c>
      <c r="D3913" s="35">
        <v>42459</v>
      </c>
      <c r="E3913" s="32" t="s">
        <v>704</v>
      </c>
      <c r="F3913" s="32" t="s">
        <v>705</v>
      </c>
      <c r="G3913" s="32" t="s">
        <v>12018</v>
      </c>
      <c r="H3913" s="32" t="s">
        <v>904</v>
      </c>
      <c r="I3913" s="32" t="s">
        <v>1291</v>
      </c>
      <c r="J3913" s="35">
        <v>43537</v>
      </c>
      <c r="K3913" s="35">
        <v>44268</v>
      </c>
      <c r="L3913" s="32" t="s">
        <v>12256</v>
      </c>
      <c r="M3913" s="32" t="s">
        <v>718</v>
      </c>
      <c r="N3913" s="32" t="s">
        <v>711</v>
      </c>
      <c r="O3913" s="32" t="s">
        <v>712</v>
      </c>
      <c r="P3913" s="32" t="s">
        <v>832</v>
      </c>
      <c r="Q3913" s="32" t="s">
        <v>10228</v>
      </c>
      <c r="R3913" s="32" t="s">
        <v>10228</v>
      </c>
    </row>
    <row r="3914" spans="1:18" x14ac:dyDescent="0.25">
      <c r="A3914" s="33" t="s">
        <v>27325</v>
      </c>
      <c r="B3914" s="34" t="s">
        <v>12257</v>
      </c>
      <c r="C3914" s="34" t="s">
        <v>734</v>
      </c>
      <c r="D3914" s="36">
        <v>42460</v>
      </c>
      <c r="E3914" s="34" t="s">
        <v>704</v>
      </c>
      <c r="F3914" s="34" t="s">
        <v>705</v>
      </c>
      <c r="G3914" s="34" t="s">
        <v>2813</v>
      </c>
      <c r="H3914" s="34" t="s">
        <v>921</v>
      </c>
      <c r="I3914" s="34" t="s">
        <v>2814</v>
      </c>
      <c r="J3914" s="36">
        <v>43066</v>
      </c>
      <c r="K3914" s="36">
        <v>43796</v>
      </c>
      <c r="L3914" s="34" t="s">
        <v>12258</v>
      </c>
      <c r="M3914" s="34" t="s">
        <v>729</v>
      </c>
      <c r="N3914" s="34" t="s">
        <v>723</v>
      </c>
      <c r="O3914" s="34" t="s">
        <v>712</v>
      </c>
      <c r="P3914" s="34" t="s">
        <v>713</v>
      </c>
      <c r="Q3914" s="34" t="s">
        <v>10228</v>
      </c>
      <c r="R3914" s="34" t="s">
        <v>10228</v>
      </c>
    </row>
    <row r="3915" spans="1:18" x14ac:dyDescent="0.25">
      <c r="A3915" s="31" t="s">
        <v>27970</v>
      </c>
      <c r="B3915" s="32" t="s">
        <v>12259</v>
      </c>
      <c r="C3915" s="32" t="s">
        <v>703</v>
      </c>
      <c r="D3915" s="35">
        <v>42460</v>
      </c>
      <c r="E3915" s="32" t="s">
        <v>704</v>
      </c>
      <c r="F3915" s="32" t="s">
        <v>705</v>
      </c>
      <c r="G3915" s="32" t="s">
        <v>3859</v>
      </c>
      <c r="H3915" s="32" t="s">
        <v>1277</v>
      </c>
      <c r="I3915" s="32" t="s">
        <v>3860</v>
      </c>
      <c r="J3915" s="35">
        <v>43410</v>
      </c>
      <c r="K3915" s="35">
        <v>44141</v>
      </c>
      <c r="L3915" s="32" t="s">
        <v>12260</v>
      </c>
      <c r="M3915" s="32" t="s">
        <v>710</v>
      </c>
      <c r="N3915" s="32" t="s">
        <v>749</v>
      </c>
      <c r="O3915" s="32" t="s">
        <v>712</v>
      </c>
      <c r="P3915" s="32" t="s">
        <v>743</v>
      </c>
      <c r="Q3915" s="32" t="s">
        <v>10228</v>
      </c>
      <c r="R3915" s="32" t="s">
        <v>10228</v>
      </c>
    </row>
    <row r="3916" spans="1:18" x14ac:dyDescent="0.25">
      <c r="A3916" s="33" t="s">
        <v>27540</v>
      </c>
      <c r="B3916" s="34" t="s">
        <v>12261</v>
      </c>
      <c r="C3916" s="34" t="s">
        <v>703</v>
      </c>
      <c r="D3916" s="36">
        <v>42457</v>
      </c>
      <c r="E3916" s="34" t="s">
        <v>704</v>
      </c>
      <c r="F3916" s="34" t="s">
        <v>705</v>
      </c>
      <c r="G3916" s="34" t="s">
        <v>12262</v>
      </c>
      <c r="H3916" s="34" t="s">
        <v>789</v>
      </c>
      <c r="I3916" s="34" t="s">
        <v>790</v>
      </c>
      <c r="J3916" s="36">
        <v>43293</v>
      </c>
      <c r="K3916" s="36">
        <v>44024</v>
      </c>
      <c r="L3916" s="34" t="s">
        <v>12263</v>
      </c>
      <c r="M3916" s="34" t="s">
        <v>772</v>
      </c>
      <c r="N3916" s="34" t="s">
        <v>778</v>
      </c>
      <c r="O3916" s="34" t="s">
        <v>712</v>
      </c>
      <c r="P3916" s="34" t="s">
        <v>713</v>
      </c>
      <c r="Q3916" s="34" t="s">
        <v>760</v>
      </c>
      <c r="R3916" s="34" t="s">
        <v>10228</v>
      </c>
    </row>
    <row r="3917" spans="1:18" x14ac:dyDescent="0.25">
      <c r="A3917" s="31" t="s">
        <v>27972</v>
      </c>
      <c r="B3917" s="32" t="s">
        <v>12264</v>
      </c>
      <c r="C3917" s="32" t="s">
        <v>703</v>
      </c>
      <c r="D3917" s="35">
        <v>42464</v>
      </c>
      <c r="E3917" s="32" t="s">
        <v>704</v>
      </c>
      <c r="F3917" s="32" t="s">
        <v>705</v>
      </c>
      <c r="G3917" s="32" t="s">
        <v>2903</v>
      </c>
      <c r="H3917" s="32" t="s">
        <v>763</v>
      </c>
      <c r="I3917" s="32" t="s">
        <v>2904</v>
      </c>
      <c r="J3917" s="35">
        <v>43294</v>
      </c>
      <c r="K3917" s="35">
        <v>44025</v>
      </c>
      <c r="L3917" s="32" t="s">
        <v>12265</v>
      </c>
      <c r="M3917" s="32" t="s">
        <v>729</v>
      </c>
      <c r="N3917" s="32" t="s">
        <v>723</v>
      </c>
      <c r="O3917" s="32" t="s">
        <v>712</v>
      </c>
      <c r="P3917" s="32" t="s">
        <v>833</v>
      </c>
      <c r="Q3917" s="32" t="s">
        <v>713</v>
      </c>
      <c r="R3917" s="32" t="s">
        <v>889</v>
      </c>
    </row>
    <row r="3918" spans="1:18" x14ac:dyDescent="0.25">
      <c r="A3918" s="33" t="s">
        <v>27137</v>
      </c>
      <c r="B3918" s="34" t="s">
        <v>12266</v>
      </c>
      <c r="C3918" s="34" t="s">
        <v>808</v>
      </c>
      <c r="D3918" s="36">
        <v>42410</v>
      </c>
      <c r="E3918" s="34" t="s">
        <v>704</v>
      </c>
      <c r="F3918" s="34" t="s">
        <v>705</v>
      </c>
      <c r="G3918" s="34" t="s">
        <v>12267</v>
      </c>
      <c r="H3918" s="34" t="s">
        <v>740</v>
      </c>
      <c r="I3918" s="34" t="s">
        <v>818</v>
      </c>
      <c r="J3918" s="36">
        <v>43270</v>
      </c>
      <c r="K3918" s="36">
        <v>44001</v>
      </c>
      <c r="L3918" s="34" t="s">
        <v>12268</v>
      </c>
      <c r="M3918" s="34" t="s">
        <v>729</v>
      </c>
      <c r="N3918" s="34" t="s">
        <v>711</v>
      </c>
      <c r="O3918" s="34" t="s">
        <v>712</v>
      </c>
      <c r="P3918" s="34" t="s">
        <v>713</v>
      </c>
      <c r="Q3918" s="34" t="s">
        <v>10228</v>
      </c>
      <c r="R3918" s="34" t="s">
        <v>10228</v>
      </c>
    </row>
    <row r="3919" spans="1:18" x14ac:dyDescent="0.25">
      <c r="A3919" s="31" t="s">
        <v>27974</v>
      </c>
      <c r="B3919" s="32" t="s">
        <v>12269</v>
      </c>
      <c r="C3919" s="32" t="s">
        <v>703</v>
      </c>
      <c r="D3919" s="35">
        <v>42465</v>
      </c>
      <c r="E3919" s="32" t="s">
        <v>704</v>
      </c>
      <c r="F3919" s="32" t="s">
        <v>705</v>
      </c>
      <c r="G3919" s="32" t="s">
        <v>12270</v>
      </c>
      <c r="H3919" s="32" t="s">
        <v>707</v>
      </c>
      <c r="I3919" s="32" t="s">
        <v>12271</v>
      </c>
      <c r="J3919" s="35">
        <v>43537</v>
      </c>
      <c r="K3919" s="35">
        <v>44268</v>
      </c>
      <c r="L3919" s="32" t="s">
        <v>12272</v>
      </c>
      <c r="M3919" s="32" t="s">
        <v>772</v>
      </c>
      <c r="N3919" s="32" t="s">
        <v>749</v>
      </c>
      <c r="O3919" s="32" t="s">
        <v>755</v>
      </c>
      <c r="P3919" s="32" t="s">
        <v>713</v>
      </c>
      <c r="Q3919" s="32" t="s">
        <v>10228</v>
      </c>
      <c r="R3919" s="32" t="s">
        <v>10228</v>
      </c>
    </row>
    <row r="3920" spans="1:18" x14ac:dyDescent="0.25">
      <c r="A3920" s="33" t="s">
        <v>27542</v>
      </c>
      <c r="B3920" s="34" t="s">
        <v>12273</v>
      </c>
      <c r="C3920" s="34" t="s">
        <v>703</v>
      </c>
      <c r="D3920" s="36">
        <v>42471</v>
      </c>
      <c r="E3920" s="34" t="s">
        <v>704</v>
      </c>
      <c r="F3920" s="34" t="s">
        <v>705</v>
      </c>
      <c r="G3920" s="34" t="s">
        <v>12274</v>
      </c>
      <c r="H3920" s="34" t="s">
        <v>998</v>
      </c>
      <c r="I3920" s="34" t="s">
        <v>1801</v>
      </c>
      <c r="J3920" s="36">
        <v>43095</v>
      </c>
      <c r="K3920" s="36">
        <v>43825</v>
      </c>
      <c r="L3920" s="34" t="s">
        <v>12275</v>
      </c>
      <c r="M3920" s="34" t="s">
        <v>710</v>
      </c>
      <c r="N3920" s="34" t="s">
        <v>711</v>
      </c>
      <c r="O3920" s="34" t="s">
        <v>5871</v>
      </c>
      <c r="P3920" s="34" t="s">
        <v>743</v>
      </c>
      <c r="Q3920" s="34" t="s">
        <v>10228</v>
      </c>
      <c r="R3920" s="34" t="s">
        <v>10228</v>
      </c>
    </row>
    <row r="3921" spans="1:18" x14ac:dyDescent="0.25">
      <c r="A3921" s="31" t="s">
        <v>27976</v>
      </c>
      <c r="B3921" s="32" t="s">
        <v>12276</v>
      </c>
      <c r="C3921" s="32" t="s">
        <v>703</v>
      </c>
      <c r="D3921" s="35">
        <v>42471</v>
      </c>
      <c r="E3921" s="32" t="s">
        <v>704</v>
      </c>
      <c r="F3921" s="32" t="s">
        <v>705</v>
      </c>
      <c r="G3921" s="32" t="s">
        <v>12277</v>
      </c>
      <c r="H3921" s="32" t="s">
        <v>752</v>
      </c>
      <c r="I3921" s="32" t="s">
        <v>4796</v>
      </c>
      <c r="J3921" s="35">
        <v>43410</v>
      </c>
      <c r="K3921" s="35">
        <v>44141</v>
      </c>
      <c r="L3921" s="32" t="s">
        <v>12278</v>
      </c>
      <c r="M3921" s="32" t="s">
        <v>710</v>
      </c>
      <c r="N3921" s="32" t="s">
        <v>711</v>
      </c>
      <c r="O3921" s="32" t="s">
        <v>712</v>
      </c>
      <c r="P3921" s="32" t="s">
        <v>842</v>
      </c>
      <c r="Q3921" s="32" t="s">
        <v>1042</v>
      </c>
      <c r="R3921" s="32" t="s">
        <v>2189</v>
      </c>
    </row>
    <row r="3922" spans="1:18" x14ac:dyDescent="0.25">
      <c r="A3922" s="33" t="s">
        <v>27327</v>
      </c>
      <c r="B3922" s="34" t="s">
        <v>12279</v>
      </c>
      <c r="C3922" s="34" t="s">
        <v>703</v>
      </c>
      <c r="D3922" s="36">
        <v>42472</v>
      </c>
      <c r="E3922" s="34" t="s">
        <v>704</v>
      </c>
      <c r="F3922" s="34" t="s">
        <v>705</v>
      </c>
      <c r="G3922" s="34" t="s">
        <v>12280</v>
      </c>
      <c r="H3922" s="34" t="s">
        <v>921</v>
      </c>
      <c r="I3922" s="34" t="s">
        <v>1815</v>
      </c>
      <c r="J3922" s="36">
        <v>43418</v>
      </c>
      <c r="K3922" s="36">
        <v>44149</v>
      </c>
      <c r="L3922" s="34" t="s">
        <v>12281</v>
      </c>
      <c r="M3922" s="34" t="s">
        <v>710</v>
      </c>
      <c r="N3922" s="34" t="s">
        <v>778</v>
      </c>
      <c r="O3922" s="34" t="s">
        <v>1139</v>
      </c>
      <c r="P3922" s="34" t="s">
        <v>713</v>
      </c>
      <c r="Q3922" s="34" t="s">
        <v>743</v>
      </c>
      <c r="R3922" s="34" t="s">
        <v>968</v>
      </c>
    </row>
    <row r="3923" spans="1:18" x14ac:dyDescent="0.25">
      <c r="A3923" s="31" t="s">
        <v>27978</v>
      </c>
      <c r="B3923" s="32" t="s">
        <v>12282</v>
      </c>
      <c r="C3923" s="32" t="s">
        <v>703</v>
      </c>
      <c r="D3923" s="35">
        <v>42472</v>
      </c>
      <c r="E3923" s="32" t="s">
        <v>704</v>
      </c>
      <c r="F3923" s="32" t="s">
        <v>705</v>
      </c>
      <c r="G3923" s="32" t="s">
        <v>1261</v>
      </c>
      <c r="H3923" s="32" t="s">
        <v>1262</v>
      </c>
      <c r="I3923" s="32" t="s">
        <v>1263</v>
      </c>
      <c r="J3923" s="35">
        <v>43515</v>
      </c>
      <c r="K3923" s="35">
        <v>44246</v>
      </c>
      <c r="L3923" s="32" t="s">
        <v>12283</v>
      </c>
      <c r="M3923" s="32" t="s">
        <v>710</v>
      </c>
      <c r="N3923" s="32" t="s">
        <v>711</v>
      </c>
      <c r="O3923" s="32" t="s">
        <v>755</v>
      </c>
      <c r="P3923" s="32" t="s">
        <v>713</v>
      </c>
      <c r="Q3923" s="32" t="s">
        <v>10228</v>
      </c>
      <c r="R3923" s="32" t="s">
        <v>10228</v>
      </c>
    </row>
    <row r="3924" spans="1:18" x14ac:dyDescent="0.25">
      <c r="A3924" s="33" t="s">
        <v>27544</v>
      </c>
      <c r="B3924" s="34" t="s">
        <v>12284</v>
      </c>
      <c r="C3924" s="34" t="s">
        <v>703</v>
      </c>
      <c r="D3924" s="36">
        <v>42474</v>
      </c>
      <c r="E3924" s="34" t="s">
        <v>704</v>
      </c>
      <c r="F3924" s="34" t="s">
        <v>705</v>
      </c>
      <c r="G3924" s="34" t="s">
        <v>2950</v>
      </c>
      <c r="H3924" s="34" t="s">
        <v>752</v>
      </c>
      <c r="I3924" s="34" t="s">
        <v>2951</v>
      </c>
      <c r="J3924" s="36">
        <v>43500</v>
      </c>
      <c r="K3924" s="36">
        <v>44231</v>
      </c>
      <c r="L3924" s="34" t="s">
        <v>12285</v>
      </c>
      <c r="M3924" s="34" t="s">
        <v>772</v>
      </c>
      <c r="N3924" s="34" t="s">
        <v>749</v>
      </c>
      <c r="O3924" s="34" t="s">
        <v>712</v>
      </c>
      <c r="P3924" s="34" t="s">
        <v>713</v>
      </c>
      <c r="Q3924" s="34" t="s">
        <v>10228</v>
      </c>
      <c r="R3924" s="34" t="s">
        <v>10228</v>
      </c>
    </row>
    <row r="3925" spans="1:18" x14ac:dyDescent="0.25">
      <c r="A3925" s="31" t="s">
        <v>27980</v>
      </c>
      <c r="B3925" s="32" t="s">
        <v>12286</v>
      </c>
      <c r="C3925" s="32" t="s">
        <v>703</v>
      </c>
      <c r="D3925" s="35">
        <v>42477</v>
      </c>
      <c r="E3925" s="32" t="s">
        <v>704</v>
      </c>
      <c r="F3925" s="32" t="s">
        <v>705</v>
      </c>
      <c r="G3925" s="32" t="s">
        <v>12287</v>
      </c>
      <c r="H3925" s="32" t="s">
        <v>804</v>
      </c>
      <c r="I3925" s="32" t="s">
        <v>1983</v>
      </c>
      <c r="J3925" s="35">
        <v>43364</v>
      </c>
      <c r="K3925" s="35">
        <v>44095</v>
      </c>
      <c r="L3925" s="32" t="s">
        <v>12288</v>
      </c>
      <c r="M3925" s="32" t="s">
        <v>718</v>
      </c>
      <c r="N3925" s="32" t="s">
        <v>711</v>
      </c>
      <c r="O3925" s="32" t="s">
        <v>773</v>
      </c>
      <c r="P3925" s="32" t="s">
        <v>713</v>
      </c>
      <c r="Q3925" s="32" t="s">
        <v>10228</v>
      </c>
      <c r="R3925" s="32" t="s">
        <v>10228</v>
      </c>
    </row>
    <row r="3926" spans="1:18" x14ac:dyDescent="0.25">
      <c r="A3926" s="33" t="s">
        <v>27219</v>
      </c>
      <c r="B3926" s="34" t="s">
        <v>12289</v>
      </c>
      <c r="C3926" s="34" t="s">
        <v>703</v>
      </c>
      <c r="D3926" s="36">
        <v>42479</v>
      </c>
      <c r="E3926" s="34" t="s">
        <v>704</v>
      </c>
      <c r="F3926" s="34" t="s">
        <v>705</v>
      </c>
      <c r="G3926" s="34" t="s">
        <v>4872</v>
      </c>
      <c r="H3926" s="34" t="s">
        <v>1286</v>
      </c>
      <c r="I3926" s="34" t="s">
        <v>4873</v>
      </c>
      <c r="J3926" s="36">
        <v>42961</v>
      </c>
      <c r="K3926" s="36">
        <v>43691</v>
      </c>
      <c r="L3926" s="34" t="s">
        <v>12290</v>
      </c>
      <c r="M3926" s="34" t="s">
        <v>712</v>
      </c>
      <c r="N3926" s="34" t="s">
        <v>749</v>
      </c>
      <c r="O3926" s="34" t="s">
        <v>712</v>
      </c>
      <c r="P3926" s="34" t="s">
        <v>712</v>
      </c>
      <c r="Q3926" s="34" t="s">
        <v>10228</v>
      </c>
      <c r="R3926" s="34" t="s">
        <v>10228</v>
      </c>
    </row>
    <row r="3927" spans="1:18" x14ac:dyDescent="0.25">
      <c r="A3927" s="31" t="s">
        <v>27982</v>
      </c>
      <c r="B3927" s="32" t="s">
        <v>12291</v>
      </c>
      <c r="C3927" s="32" t="s">
        <v>703</v>
      </c>
      <c r="D3927" s="35">
        <v>42485</v>
      </c>
      <c r="E3927" s="32" t="s">
        <v>704</v>
      </c>
      <c r="F3927" s="32" t="s">
        <v>705</v>
      </c>
      <c r="G3927" s="32" t="s">
        <v>1376</v>
      </c>
      <c r="H3927" s="32" t="s">
        <v>945</v>
      </c>
      <c r="I3927" s="32" t="s">
        <v>1113</v>
      </c>
      <c r="J3927" s="35">
        <v>43517</v>
      </c>
      <c r="K3927" s="35">
        <v>44248</v>
      </c>
      <c r="L3927" s="32" t="s">
        <v>12292</v>
      </c>
      <c r="M3927" s="32" t="s">
        <v>710</v>
      </c>
      <c r="N3927" s="32" t="s">
        <v>749</v>
      </c>
      <c r="O3927" s="32" t="s">
        <v>712</v>
      </c>
      <c r="P3927" s="32" t="s">
        <v>743</v>
      </c>
      <c r="Q3927" s="32" t="s">
        <v>10228</v>
      </c>
      <c r="R3927" s="32" t="s">
        <v>10228</v>
      </c>
    </row>
    <row r="3928" spans="1:18" x14ac:dyDescent="0.25">
      <c r="A3928" s="33" t="s">
        <v>27546</v>
      </c>
      <c r="B3928" s="34" t="s">
        <v>12293</v>
      </c>
      <c r="C3928" s="34" t="s">
        <v>703</v>
      </c>
      <c r="D3928" s="36">
        <v>42487</v>
      </c>
      <c r="E3928" s="34" t="s">
        <v>704</v>
      </c>
      <c r="F3928" s="34" t="s">
        <v>705</v>
      </c>
      <c r="G3928" s="34" t="s">
        <v>12181</v>
      </c>
      <c r="H3928" s="34" t="s">
        <v>736</v>
      </c>
      <c r="I3928" s="34" t="s">
        <v>12182</v>
      </c>
      <c r="J3928" s="36">
        <v>43508</v>
      </c>
      <c r="K3928" s="36">
        <v>44239</v>
      </c>
      <c r="L3928" s="34" t="s">
        <v>12294</v>
      </c>
      <c r="M3928" s="34" t="s">
        <v>718</v>
      </c>
      <c r="N3928" s="34" t="s">
        <v>749</v>
      </c>
      <c r="O3928" s="34" t="s">
        <v>712</v>
      </c>
      <c r="P3928" s="34" t="s">
        <v>713</v>
      </c>
      <c r="Q3928" s="34" t="s">
        <v>10228</v>
      </c>
      <c r="R3928" s="34" t="s">
        <v>10228</v>
      </c>
    </row>
    <row r="3929" spans="1:18" x14ac:dyDescent="0.25">
      <c r="A3929" s="31" t="s">
        <v>27984</v>
      </c>
      <c r="B3929" s="32" t="s">
        <v>12295</v>
      </c>
      <c r="C3929" s="32" t="s">
        <v>703</v>
      </c>
      <c r="D3929" s="35">
        <v>42487</v>
      </c>
      <c r="E3929" s="32" t="s">
        <v>704</v>
      </c>
      <c r="F3929" s="32" t="s">
        <v>705</v>
      </c>
      <c r="G3929" s="32" t="s">
        <v>10287</v>
      </c>
      <c r="H3929" s="32" t="s">
        <v>998</v>
      </c>
      <c r="I3929" s="32" t="s">
        <v>10288</v>
      </c>
      <c r="J3929" s="35">
        <v>43550</v>
      </c>
      <c r="K3929" s="35">
        <v>44281</v>
      </c>
      <c r="L3929" s="32" t="s">
        <v>12296</v>
      </c>
      <c r="M3929" s="32" t="s">
        <v>710</v>
      </c>
      <c r="N3929" s="32" t="s">
        <v>749</v>
      </c>
      <c r="O3929" s="32" t="s">
        <v>755</v>
      </c>
      <c r="P3929" s="32" t="s">
        <v>713</v>
      </c>
      <c r="Q3929" s="32" t="s">
        <v>10228</v>
      </c>
      <c r="R3929" s="32" t="s">
        <v>10228</v>
      </c>
    </row>
    <row r="3930" spans="1:18" x14ac:dyDescent="0.25">
      <c r="A3930" s="33" t="s">
        <v>27329</v>
      </c>
      <c r="B3930" s="34" t="s">
        <v>12297</v>
      </c>
      <c r="C3930" s="34" t="s">
        <v>703</v>
      </c>
      <c r="D3930" s="36">
        <v>42485</v>
      </c>
      <c r="E3930" s="34" t="s">
        <v>704</v>
      </c>
      <c r="F3930" s="34" t="s">
        <v>705</v>
      </c>
      <c r="G3930" s="34" t="s">
        <v>3033</v>
      </c>
      <c r="H3930" s="34" t="s">
        <v>789</v>
      </c>
      <c r="I3930" s="34" t="s">
        <v>3034</v>
      </c>
      <c r="J3930" s="36">
        <v>42940</v>
      </c>
      <c r="K3930" s="36">
        <v>43670</v>
      </c>
      <c r="L3930" s="34" t="s">
        <v>12298</v>
      </c>
      <c r="M3930" s="34" t="s">
        <v>710</v>
      </c>
      <c r="N3930" s="34" t="s">
        <v>723</v>
      </c>
      <c r="O3930" s="34" t="s">
        <v>712</v>
      </c>
      <c r="P3930" s="34" t="s">
        <v>713</v>
      </c>
      <c r="Q3930" s="34" t="s">
        <v>10228</v>
      </c>
      <c r="R3930" s="34" t="s">
        <v>10228</v>
      </c>
    </row>
    <row r="3931" spans="1:18" x14ac:dyDescent="0.25">
      <c r="A3931" s="33" t="s">
        <v>27548</v>
      </c>
      <c r="B3931" s="34" t="s">
        <v>12299</v>
      </c>
      <c r="C3931" s="34" t="s">
        <v>703</v>
      </c>
      <c r="D3931" s="36">
        <v>42492</v>
      </c>
      <c r="E3931" s="34" t="s">
        <v>704</v>
      </c>
      <c r="F3931" s="34" t="s">
        <v>705</v>
      </c>
      <c r="G3931" s="34" t="s">
        <v>6376</v>
      </c>
      <c r="H3931" s="34" t="s">
        <v>789</v>
      </c>
      <c r="I3931" s="34" t="s">
        <v>6377</v>
      </c>
      <c r="J3931" s="36">
        <v>43035</v>
      </c>
      <c r="K3931" s="36">
        <v>43765</v>
      </c>
      <c r="L3931" s="34" t="s">
        <v>12300</v>
      </c>
      <c r="M3931" s="34" t="s">
        <v>772</v>
      </c>
      <c r="N3931" s="34" t="s">
        <v>711</v>
      </c>
      <c r="O3931" s="34" t="s">
        <v>1051</v>
      </c>
      <c r="P3931" s="34" t="s">
        <v>713</v>
      </c>
      <c r="Q3931" s="34" t="s">
        <v>10228</v>
      </c>
      <c r="R3931" s="34" t="s">
        <v>10228</v>
      </c>
    </row>
    <row r="3932" spans="1:18" x14ac:dyDescent="0.25">
      <c r="A3932" s="31" t="s">
        <v>27987</v>
      </c>
      <c r="B3932" s="32" t="s">
        <v>12301</v>
      </c>
      <c r="C3932" s="32" t="s">
        <v>703</v>
      </c>
      <c r="D3932" s="35">
        <v>42492</v>
      </c>
      <c r="E3932" s="32" t="s">
        <v>704</v>
      </c>
      <c r="F3932" s="32" t="s">
        <v>705</v>
      </c>
      <c r="G3932" s="32" t="s">
        <v>3115</v>
      </c>
      <c r="H3932" s="32" t="s">
        <v>789</v>
      </c>
      <c r="I3932" s="32" t="s">
        <v>3116</v>
      </c>
      <c r="J3932" s="35">
        <v>42969</v>
      </c>
      <c r="K3932" s="35">
        <v>43699</v>
      </c>
      <c r="L3932" s="32" t="s">
        <v>12302</v>
      </c>
      <c r="M3932" s="32" t="s">
        <v>712</v>
      </c>
      <c r="N3932" s="32" t="s">
        <v>749</v>
      </c>
      <c r="O3932" s="32" t="s">
        <v>1015</v>
      </c>
      <c r="P3932" s="32" t="s">
        <v>712</v>
      </c>
      <c r="Q3932" s="32" t="s">
        <v>10228</v>
      </c>
      <c r="R3932" s="32" t="s">
        <v>10228</v>
      </c>
    </row>
    <row r="3933" spans="1:18" x14ac:dyDescent="0.25">
      <c r="A3933" s="33" t="s">
        <v>27165</v>
      </c>
      <c r="B3933" s="34" t="s">
        <v>12303</v>
      </c>
      <c r="C3933" s="34" t="s">
        <v>703</v>
      </c>
      <c r="D3933" s="36">
        <v>42492</v>
      </c>
      <c r="E3933" s="34" t="s">
        <v>704</v>
      </c>
      <c r="F3933" s="34" t="s">
        <v>705</v>
      </c>
      <c r="G3933" s="34" t="s">
        <v>2991</v>
      </c>
      <c r="H3933" s="34" t="s">
        <v>1465</v>
      </c>
      <c r="I3933" s="34" t="s">
        <v>2992</v>
      </c>
      <c r="J3933" s="36">
        <v>42873</v>
      </c>
      <c r="K3933" s="36">
        <v>43603</v>
      </c>
      <c r="L3933" s="34" t="s">
        <v>12304</v>
      </c>
      <c r="M3933" s="34" t="s">
        <v>710</v>
      </c>
      <c r="N3933" s="34" t="s">
        <v>723</v>
      </c>
      <c r="O3933" s="34" t="s">
        <v>712</v>
      </c>
      <c r="P3933" s="34" t="s">
        <v>713</v>
      </c>
      <c r="Q3933" s="34" t="s">
        <v>10228</v>
      </c>
      <c r="R3933" s="34" t="s">
        <v>10228</v>
      </c>
    </row>
    <row r="3934" spans="1:18" x14ac:dyDescent="0.25">
      <c r="A3934" s="31" t="s">
        <v>27989</v>
      </c>
      <c r="B3934" s="32" t="s">
        <v>12305</v>
      </c>
      <c r="C3934" s="32" t="s">
        <v>734</v>
      </c>
      <c r="D3934" s="35">
        <v>42485</v>
      </c>
      <c r="E3934" s="32" t="s">
        <v>704</v>
      </c>
      <c r="F3934" s="32" t="s">
        <v>705</v>
      </c>
      <c r="G3934" s="32" t="s">
        <v>12306</v>
      </c>
      <c r="H3934" s="32" t="s">
        <v>804</v>
      </c>
      <c r="I3934" s="32" t="s">
        <v>870</v>
      </c>
      <c r="J3934" s="35">
        <v>43040</v>
      </c>
      <c r="K3934" s="35">
        <v>43770</v>
      </c>
      <c r="L3934" s="32" t="s">
        <v>12307</v>
      </c>
      <c r="M3934" s="32" t="s">
        <v>710</v>
      </c>
      <c r="N3934" s="32" t="s">
        <v>711</v>
      </c>
      <c r="O3934" s="32" t="s">
        <v>773</v>
      </c>
      <c r="P3934" s="32" t="s">
        <v>713</v>
      </c>
      <c r="Q3934" s="32" t="s">
        <v>10228</v>
      </c>
      <c r="R3934" s="32" t="s">
        <v>10228</v>
      </c>
    </row>
    <row r="3935" spans="1:18" x14ac:dyDescent="0.25">
      <c r="A3935" s="33" t="s">
        <v>27550</v>
      </c>
      <c r="B3935" s="34" t="s">
        <v>12308</v>
      </c>
      <c r="C3935" s="34" t="s">
        <v>703</v>
      </c>
      <c r="D3935" s="36">
        <v>42494</v>
      </c>
      <c r="E3935" s="34" t="s">
        <v>996</v>
      </c>
      <c r="F3935" s="34" t="s">
        <v>705</v>
      </c>
      <c r="G3935" s="34" t="s">
        <v>12309</v>
      </c>
      <c r="H3935" s="34" t="s">
        <v>1974</v>
      </c>
      <c r="I3935" s="34" t="s">
        <v>1975</v>
      </c>
      <c r="J3935" s="36">
        <v>42873</v>
      </c>
      <c r="K3935" s="36">
        <v>43603</v>
      </c>
      <c r="L3935" s="34" t="s">
        <v>12310</v>
      </c>
      <c r="M3935" s="34" t="s">
        <v>712</v>
      </c>
      <c r="N3935" s="34" t="s">
        <v>711</v>
      </c>
      <c r="O3935" s="34" t="s">
        <v>712</v>
      </c>
      <c r="P3935" s="34" t="s">
        <v>712</v>
      </c>
      <c r="Q3935" s="34" t="s">
        <v>10228</v>
      </c>
      <c r="R3935" s="34" t="s">
        <v>10228</v>
      </c>
    </row>
    <row r="3936" spans="1:18" x14ac:dyDescent="0.25">
      <c r="A3936" s="31" t="s">
        <v>27991</v>
      </c>
      <c r="B3936" s="32" t="s">
        <v>12311</v>
      </c>
      <c r="C3936" s="32" t="s">
        <v>703</v>
      </c>
      <c r="D3936" s="35">
        <v>42494</v>
      </c>
      <c r="E3936" s="32" t="s">
        <v>996</v>
      </c>
      <c r="F3936" s="32" t="s">
        <v>705</v>
      </c>
      <c r="G3936" s="32" t="s">
        <v>12312</v>
      </c>
      <c r="H3936" s="32" t="s">
        <v>921</v>
      </c>
      <c r="I3936" s="32" t="s">
        <v>1915</v>
      </c>
      <c r="J3936" s="35">
        <v>42983</v>
      </c>
      <c r="K3936" s="35">
        <v>43713</v>
      </c>
      <c r="L3936" s="32" t="s">
        <v>12313</v>
      </c>
      <c r="M3936" s="32" t="s">
        <v>712</v>
      </c>
      <c r="N3936" s="32" t="s">
        <v>711</v>
      </c>
      <c r="O3936" s="32" t="s">
        <v>712</v>
      </c>
      <c r="P3936" s="32" t="s">
        <v>712</v>
      </c>
      <c r="Q3936" s="32" t="s">
        <v>10228</v>
      </c>
      <c r="R3936" s="32" t="s">
        <v>10228</v>
      </c>
    </row>
    <row r="3937" spans="1:18" x14ac:dyDescent="0.25">
      <c r="A3937" s="33" t="s">
        <v>27331</v>
      </c>
      <c r="B3937" s="34" t="s">
        <v>12314</v>
      </c>
      <c r="C3937" s="34" t="s">
        <v>703</v>
      </c>
      <c r="D3937" s="36">
        <v>42494</v>
      </c>
      <c r="E3937" s="34" t="s">
        <v>704</v>
      </c>
      <c r="F3937" s="34" t="s">
        <v>705</v>
      </c>
      <c r="G3937" s="34" t="s">
        <v>1112</v>
      </c>
      <c r="H3937" s="34" t="s">
        <v>789</v>
      </c>
      <c r="I3937" s="34" t="s">
        <v>1113</v>
      </c>
      <c r="J3937" s="36">
        <v>43388</v>
      </c>
      <c r="K3937" s="36">
        <v>44119</v>
      </c>
      <c r="L3937" s="34" t="s">
        <v>12315</v>
      </c>
      <c r="M3937" s="34" t="s">
        <v>772</v>
      </c>
      <c r="N3937" s="34" t="s">
        <v>711</v>
      </c>
      <c r="O3937" s="34" t="s">
        <v>4885</v>
      </c>
      <c r="P3937" s="34" t="s">
        <v>833</v>
      </c>
      <c r="Q3937" s="34" t="s">
        <v>10228</v>
      </c>
      <c r="R3937" s="34" t="s">
        <v>10228</v>
      </c>
    </row>
    <row r="3938" spans="1:18" x14ac:dyDescent="0.25">
      <c r="A3938" s="31" t="s">
        <v>27993</v>
      </c>
      <c r="B3938" s="32" t="s">
        <v>12316</v>
      </c>
      <c r="C3938" s="32" t="s">
        <v>703</v>
      </c>
      <c r="D3938" s="35">
        <v>42495</v>
      </c>
      <c r="E3938" s="32" t="s">
        <v>704</v>
      </c>
      <c r="F3938" s="32" t="s">
        <v>705</v>
      </c>
      <c r="G3938" s="32" t="s">
        <v>6529</v>
      </c>
      <c r="H3938" s="32" t="s">
        <v>789</v>
      </c>
      <c r="I3938" s="32" t="s">
        <v>6530</v>
      </c>
      <c r="J3938" s="35">
        <v>43413</v>
      </c>
      <c r="K3938" s="35">
        <v>44144</v>
      </c>
      <c r="L3938" s="32" t="s">
        <v>12317</v>
      </c>
      <c r="M3938" s="32" t="s">
        <v>710</v>
      </c>
      <c r="N3938" s="32" t="s">
        <v>723</v>
      </c>
      <c r="O3938" s="32" t="s">
        <v>712</v>
      </c>
      <c r="P3938" s="32" t="s">
        <v>1042</v>
      </c>
      <c r="Q3938" s="32" t="s">
        <v>842</v>
      </c>
      <c r="R3938" s="32" t="s">
        <v>10228</v>
      </c>
    </row>
    <row r="3939" spans="1:18" x14ac:dyDescent="0.25">
      <c r="A3939" s="33" t="s">
        <v>27552</v>
      </c>
      <c r="B3939" s="34" t="s">
        <v>12318</v>
      </c>
      <c r="C3939" s="34" t="s">
        <v>703</v>
      </c>
      <c r="D3939" s="36">
        <v>42495</v>
      </c>
      <c r="E3939" s="34" t="s">
        <v>704</v>
      </c>
      <c r="F3939" s="34" t="s">
        <v>705</v>
      </c>
      <c r="G3939" s="34" t="s">
        <v>873</v>
      </c>
      <c r="H3939" s="34" t="s">
        <v>707</v>
      </c>
      <c r="I3939" s="34" t="s">
        <v>874</v>
      </c>
      <c r="J3939" s="36">
        <v>43431</v>
      </c>
      <c r="K3939" s="36">
        <v>44162</v>
      </c>
      <c r="L3939" s="34" t="s">
        <v>12319</v>
      </c>
      <c r="M3939" s="34" t="s">
        <v>772</v>
      </c>
      <c r="N3939" s="34" t="s">
        <v>749</v>
      </c>
      <c r="O3939" s="34" t="s">
        <v>712</v>
      </c>
      <c r="P3939" s="34" t="s">
        <v>876</v>
      </c>
      <c r="Q3939" s="34" t="s">
        <v>10228</v>
      </c>
      <c r="R3939" s="34" t="s">
        <v>10228</v>
      </c>
    </row>
    <row r="3940" spans="1:18" x14ac:dyDescent="0.25">
      <c r="A3940" s="31" t="s">
        <v>27995</v>
      </c>
      <c r="B3940" s="32" t="s">
        <v>12320</v>
      </c>
      <c r="C3940" s="32" t="s">
        <v>703</v>
      </c>
      <c r="D3940" s="35">
        <v>42496</v>
      </c>
      <c r="E3940" s="32" t="s">
        <v>704</v>
      </c>
      <c r="F3940" s="32" t="s">
        <v>705</v>
      </c>
      <c r="G3940" s="32" t="s">
        <v>873</v>
      </c>
      <c r="H3940" s="32" t="s">
        <v>707</v>
      </c>
      <c r="I3940" s="32" t="s">
        <v>874</v>
      </c>
      <c r="J3940" s="35">
        <v>43494</v>
      </c>
      <c r="K3940" s="35">
        <v>44225</v>
      </c>
      <c r="L3940" s="32" t="s">
        <v>12321</v>
      </c>
      <c r="M3940" s="32" t="s">
        <v>710</v>
      </c>
      <c r="N3940" s="32" t="s">
        <v>711</v>
      </c>
      <c r="O3940" s="32" t="s">
        <v>766</v>
      </c>
      <c r="P3940" s="32" t="s">
        <v>889</v>
      </c>
      <c r="Q3940" s="32" t="s">
        <v>713</v>
      </c>
      <c r="R3940" s="32" t="s">
        <v>833</v>
      </c>
    </row>
    <row r="3941" spans="1:18" x14ac:dyDescent="0.25">
      <c r="A3941" s="33" t="s">
        <v>27221</v>
      </c>
      <c r="B3941" s="34" t="s">
        <v>12322</v>
      </c>
      <c r="C3941" s="34" t="s">
        <v>703</v>
      </c>
      <c r="D3941" s="36">
        <v>42499</v>
      </c>
      <c r="E3941" s="34" t="s">
        <v>704</v>
      </c>
      <c r="F3941" s="34" t="s">
        <v>705</v>
      </c>
      <c r="G3941" s="34" t="s">
        <v>3360</v>
      </c>
      <c r="H3941" s="34" t="s">
        <v>752</v>
      </c>
      <c r="I3941" s="34" t="s">
        <v>3361</v>
      </c>
      <c r="J3941" s="36">
        <v>42860</v>
      </c>
      <c r="K3941" s="36">
        <v>43590</v>
      </c>
      <c r="L3941" s="34" t="s">
        <v>12323</v>
      </c>
      <c r="M3941" s="34" t="s">
        <v>712</v>
      </c>
      <c r="N3941" s="34" t="s">
        <v>749</v>
      </c>
      <c r="O3941" s="34" t="s">
        <v>773</v>
      </c>
      <c r="P3941" s="34" t="s">
        <v>712</v>
      </c>
      <c r="Q3941" s="34" t="s">
        <v>10228</v>
      </c>
      <c r="R3941" s="34" t="s">
        <v>10228</v>
      </c>
    </row>
    <row r="3942" spans="1:18" x14ac:dyDescent="0.25">
      <c r="A3942" s="31" t="s">
        <v>27997</v>
      </c>
      <c r="B3942" s="32" t="s">
        <v>12324</v>
      </c>
      <c r="C3942" s="32" t="s">
        <v>703</v>
      </c>
      <c r="D3942" s="35">
        <v>42499</v>
      </c>
      <c r="E3942" s="32" t="s">
        <v>704</v>
      </c>
      <c r="F3942" s="32" t="s">
        <v>705</v>
      </c>
      <c r="G3942" s="32" t="s">
        <v>1241</v>
      </c>
      <c r="H3942" s="32" t="s">
        <v>707</v>
      </c>
      <c r="I3942" s="32" t="s">
        <v>1242</v>
      </c>
      <c r="J3942" s="35">
        <v>43255</v>
      </c>
      <c r="K3942" s="35">
        <v>43986</v>
      </c>
      <c r="L3942" s="32" t="s">
        <v>12325</v>
      </c>
      <c r="M3942" s="32" t="s">
        <v>710</v>
      </c>
      <c r="N3942" s="32" t="s">
        <v>749</v>
      </c>
      <c r="O3942" s="32" t="s">
        <v>712</v>
      </c>
      <c r="P3942" s="32" t="s">
        <v>713</v>
      </c>
      <c r="Q3942" s="32" t="s">
        <v>10228</v>
      </c>
      <c r="R3942" s="32" t="s">
        <v>10228</v>
      </c>
    </row>
    <row r="3943" spans="1:18" x14ac:dyDescent="0.25">
      <c r="A3943" s="33" t="s">
        <v>27554</v>
      </c>
      <c r="B3943" s="34" t="s">
        <v>12326</v>
      </c>
      <c r="C3943" s="34" t="s">
        <v>703</v>
      </c>
      <c r="D3943" s="36">
        <v>42500</v>
      </c>
      <c r="E3943" s="34" t="s">
        <v>704</v>
      </c>
      <c r="F3943" s="34" t="s">
        <v>705</v>
      </c>
      <c r="G3943" s="34" t="s">
        <v>873</v>
      </c>
      <c r="H3943" s="34" t="s">
        <v>707</v>
      </c>
      <c r="I3943" s="34" t="s">
        <v>874</v>
      </c>
      <c r="J3943" s="36">
        <v>43479</v>
      </c>
      <c r="K3943" s="36">
        <v>44210</v>
      </c>
      <c r="L3943" s="34" t="s">
        <v>12327</v>
      </c>
      <c r="M3943" s="34" t="s">
        <v>729</v>
      </c>
      <c r="N3943" s="34" t="s">
        <v>749</v>
      </c>
      <c r="O3943" s="34" t="s">
        <v>712</v>
      </c>
      <c r="P3943" s="34" t="s">
        <v>713</v>
      </c>
      <c r="Q3943" s="34" t="s">
        <v>10228</v>
      </c>
      <c r="R3943" s="34" t="s">
        <v>10228</v>
      </c>
    </row>
    <row r="3944" spans="1:18" x14ac:dyDescent="0.25">
      <c r="A3944" s="31" t="s">
        <v>27999</v>
      </c>
      <c r="B3944" s="32" t="s">
        <v>12328</v>
      </c>
      <c r="C3944" s="32" t="s">
        <v>703</v>
      </c>
      <c r="D3944" s="35">
        <v>42500</v>
      </c>
      <c r="E3944" s="32" t="s">
        <v>704</v>
      </c>
      <c r="F3944" s="32" t="s">
        <v>705</v>
      </c>
      <c r="G3944" s="32" t="s">
        <v>957</v>
      </c>
      <c r="H3944" s="32" t="s">
        <v>921</v>
      </c>
      <c r="I3944" s="32" t="s">
        <v>958</v>
      </c>
      <c r="J3944" s="35">
        <v>43068</v>
      </c>
      <c r="K3944" s="35">
        <v>43798</v>
      </c>
      <c r="L3944" s="32" t="s">
        <v>12329</v>
      </c>
      <c r="M3944" s="32" t="s">
        <v>712</v>
      </c>
      <c r="N3944" s="32" t="s">
        <v>749</v>
      </c>
      <c r="O3944" s="32" t="s">
        <v>712</v>
      </c>
      <c r="P3944" s="32" t="s">
        <v>712</v>
      </c>
      <c r="Q3944" s="32" t="s">
        <v>10228</v>
      </c>
      <c r="R3944" s="32" t="s">
        <v>10228</v>
      </c>
    </row>
    <row r="3945" spans="1:18" x14ac:dyDescent="0.25">
      <c r="A3945" s="33" t="s">
        <v>27333</v>
      </c>
      <c r="B3945" s="34" t="s">
        <v>12330</v>
      </c>
      <c r="C3945" s="34" t="s">
        <v>703</v>
      </c>
      <c r="D3945" s="36">
        <v>42501</v>
      </c>
      <c r="E3945" s="34" t="s">
        <v>704</v>
      </c>
      <c r="F3945" s="34" t="s">
        <v>705</v>
      </c>
      <c r="G3945" s="34" t="s">
        <v>4404</v>
      </c>
      <c r="H3945" s="34" t="s">
        <v>769</v>
      </c>
      <c r="I3945" s="34" t="s">
        <v>4405</v>
      </c>
      <c r="J3945" s="36">
        <v>42900</v>
      </c>
      <c r="K3945" s="36">
        <v>43630</v>
      </c>
      <c r="L3945" s="34" t="s">
        <v>12331</v>
      </c>
      <c r="M3945" s="34" t="s">
        <v>718</v>
      </c>
      <c r="N3945" s="34" t="s">
        <v>778</v>
      </c>
      <c r="O3945" s="34" t="s">
        <v>712</v>
      </c>
      <c r="P3945" s="34" t="s">
        <v>743</v>
      </c>
      <c r="Q3945" s="34" t="s">
        <v>10228</v>
      </c>
      <c r="R3945" s="34" t="s">
        <v>10228</v>
      </c>
    </row>
    <row r="3946" spans="1:18" x14ac:dyDescent="0.25">
      <c r="A3946" s="31" t="s">
        <v>28001</v>
      </c>
      <c r="B3946" s="32" t="s">
        <v>12332</v>
      </c>
      <c r="C3946" s="32" t="s">
        <v>703</v>
      </c>
      <c r="D3946" s="35">
        <v>42501</v>
      </c>
      <c r="E3946" s="32" t="s">
        <v>704</v>
      </c>
      <c r="F3946" s="32" t="s">
        <v>705</v>
      </c>
      <c r="G3946" s="32" t="s">
        <v>12250</v>
      </c>
      <c r="H3946" s="32" t="s">
        <v>1286</v>
      </c>
      <c r="I3946" s="32" t="s">
        <v>12251</v>
      </c>
      <c r="J3946" s="35">
        <v>43383</v>
      </c>
      <c r="K3946" s="35">
        <v>44114</v>
      </c>
      <c r="L3946" s="32" t="s">
        <v>12333</v>
      </c>
      <c r="M3946" s="32" t="s">
        <v>710</v>
      </c>
      <c r="N3946" s="32" t="s">
        <v>711</v>
      </c>
      <c r="O3946" s="32" t="s">
        <v>755</v>
      </c>
      <c r="P3946" s="32" t="s">
        <v>876</v>
      </c>
      <c r="Q3946" s="32" t="s">
        <v>876</v>
      </c>
      <c r="R3946" s="32" t="s">
        <v>713</v>
      </c>
    </row>
    <row r="3947" spans="1:18" x14ac:dyDescent="0.25">
      <c r="A3947" s="33" t="s">
        <v>27556</v>
      </c>
      <c r="B3947" s="34" t="s">
        <v>12334</v>
      </c>
      <c r="C3947" s="34" t="s">
        <v>703</v>
      </c>
      <c r="D3947" s="36">
        <v>42502</v>
      </c>
      <c r="E3947" s="34" t="s">
        <v>704</v>
      </c>
      <c r="F3947" s="34" t="s">
        <v>705</v>
      </c>
      <c r="G3947" s="34" t="s">
        <v>8155</v>
      </c>
      <c r="H3947" s="34" t="s">
        <v>769</v>
      </c>
      <c r="I3947" s="34" t="s">
        <v>2165</v>
      </c>
      <c r="J3947" s="36">
        <v>42969</v>
      </c>
      <c r="K3947" s="36">
        <v>43699</v>
      </c>
      <c r="L3947" s="34" t="s">
        <v>12335</v>
      </c>
      <c r="M3947" s="34" t="s">
        <v>712</v>
      </c>
      <c r="N3947" s="34" t="s">
        <v>749</v>
      </c>
      <c r="O3947" s="34" t="s">
        <v>712</v>
      </c>
      <c r="P3947" s="34" t="s">
        <v>712</v>
      </c>
      <c r="Q3947" s="34" t="s">
        <v>10228</v>
      </c>
      <c r="R3947" s="34" t="s">
        <v>10228</v>
      </c>
    </row>
    <row r="3948" spans="1:18" x14ac:dyDescent="0.25">
      <c r="A3948" s="31" t="s">
        <v>28003</v>
      </c>
      <c r="B3948" s="32" t="s">
        <v>12336</v>
      </c>
      <c r="C3948" s="32" t="s">
        <v>703</v>
      </c>
      <c r="D3948" s="35">
        <v>42502</v>
      </c>
      <c r="E3948" s="32" t="s">
        <v>704</v>
      </c>
      <c r="F3948" s="32" t="s">
        <v>705</v>
      </c>
      <c r="G3948" s="32" t="s">
        <v>1194</v>
      </c>
      <c r="H3948" s="32" t="s">
        <v>769</v>
      </c>
      <c r="I3948" s="32" t="s">
        <v>1195</v>
      </c>
      <c r="J3948" s="35">
        <v>42908</v>
      </c>
      <c r="K3948" s="35">
        <v>43638</v>
      </c>
      <c r="L3948" s="32" t="s">
        <v>12337</v>
      </c>
      <c r="M3948" s="32" t="s">
        <v>729</v>
      </c>
      <c r="N3948" s="32" t="s">
        <v>723</v>
      </c>
      <c r="O3948" s="32" t="s">
        <v>712</v>
      </c>
      <c r="P3948" s="32" t="s">
        <v>713</v>
      </c>
      <c r="Q3948" s="32" t="s">
        <v>10228</v>
      </c>
      <c r="R3948" s="32" t="s">
        <v>10228</v>
      </c>
    </row>
    <row r="3949" spans="1:18" x14ac:dyDescent="0.25">
      <c r="A3949" s="33" t="s">
        <v>27117</v>
      </c>
      <c r="B3949" s="34" t="s">
        <v>12338</v>
      </c>
      <c r="C3949" s="34" t="s">
        <v>734</v>
      </c>
      <c r="D3949" s="36">
        <v>42499</v>
      </c>
      <c r="E3949" s="34" t="s">
        <v>704</v>
      </c>
      <c r="F3949" s="34" t="s">
        <v>705</v>
      </c>
      <c r="G3949" s="34" t="s">
        <v>10407</v>
      </c>
      <c r="H3949" s="34" t="s">
        <v>984</v>
      </c>
      <c r="I3949" s="34" t="s">
        <v>1060</v>
      </c>
      <c r="J3949" s="36">
        <v>43161</v>
      </c>
      <c r="K3949" s="36">
        <v>43892</v>
      </c>
      <c r="L3949" s="34" t="s">
        <v>12339</v>
      </c>
      <c r="M3949" s="34" t="s">
        <v>710</v>
      </c>
      <c r="N3949" s="34" t="s">
        <v>778</v>
      </c>
      <c r="O3949" s="34" t="s">
        <v>712</v>
      </c>
      <c r="P3949" s="34" t="s">
        <v>833</v>
      </c>
      <c r="Q3949" s="34" t="s">
        <v>713</v>
      </c>
      <c r="R3949" s="34" t="s">
        <v>760</v>
      </c>
    </row>
    <row r="3950" spans="1:18" x14ac:dyDescent="0.25">
      <c r="A3950" s="31" t="s">
        <v>28002</v>
      </c>
      <c r="B3950" s="32" t="s">
        <v>12340</v>
      </c>
      <c r="C3950" s="32" t="s">
        <v>703</v>
      </c>
      <c r="D3950" s="35">
        <v>42503</v>
      </c>
      <c r="E3950" s="32" t="s">
        <v>704</v>
      </c>
      <c r="F3950" s="32" t="s">
        <v>705</v>
      </c>
      <c r="G3950" s="32" t="s">
        <v>2813</v>
      </c>
      <c r="H3950" s="32" t="s">
        <v>921</v>
      </c>
      <c r="I3950" s="32" t="s">
        <v>2814</v>
      </c>
      <c r="J3950" s="35">
        <v>43130</v>
      </c>
      <c r="K3950" s="35">
        <v>43860</v>
      </c>
      <c r="L3950" s="32" t="s">
        <v>12341</v>
      </c>
      <c r="M3950" s="32" t="s">
        <v>710</v>
      </c>
      <c r="N3950" s="32" t="s">
        <v>723</v>
      </c>
      <c r="O3950" s="32" t="s">
        <v>712</v>
      </c>
      <c r="P3950" s="32" t="s">
        <v>743</v>
      </c>
      <c r="Q3950" s="32" t="s">
        <v>10228</v>
      </c>
      <c r="R3950" s="32" t="s">
        <v>10228</v>
      </c>
    </row>
    <row r="3951" spans="1:18" x14ac:dyDescent="0.25">
      <c r="A3951" s="33" t="s">
        <v>24057</v>
      </c>
      <c r="B3951" s="34" t="s">
        <v>23002</v>
      </c>
      <c r="C3951" s="34" t="s">
        <v>703</v>
      </c>
      <c r="D3951" s="36">
        <v>43776</v>
      </c>
      <c r="E3951" s="34" t="s">
        <v>704</v>
      </c>
      <c r="F3951" s="34" t="s">
        <v>705</v>
      </c>
      <c r="G3951" s="34" t="s">
        <v>886</v>
      </c>
      <c r="H3951" s="34" t="s">
        <v>804</v>
      </c>
      <c r="I3951" s="34" t="s">
        <v>887</v>
      </c>
      <c r="J3951" s="36">
        <v>43917</v>
      </c>
      <c r="K3951" s="36">
        <v>44647</v>
      </c>
      <c r="L3951" s="34" t="s">
        <v>23003</v>
      </c>
      <c r="M3951" s="34" t="s">
        <v>710</v>
      </c>
      <c r="N3951" s="34" t="s">
        <v>723</v>
      </c>
      <c r="O3951" s="34" t="s">
        <v>755</v>
      </c>
      <c r="P3951" s="34" t="s">
        <v>713</v>
      </c>
      <c r="Q3951" s="34" t="s">
        <v>10228</v>
      </c>
      <c r="R3951" s="34" t="s">
        <v>10228</v>
      </c>
    </row>
    <row r="3952" spans="1:18" x14ac:dyDescent="0.25">
      <c r="A3952" s="31" t="s">
        <v>28004</v>
      </c>
      <c r="B3952" s="32" t="s">
        <v>12342</v>
      </c>
      <c r="C3952" s="32" t="s">
        <v>703</v>
      </c>
      <c r="D3952" s="35">
        <v>42509</v>
      </c>
      <c r="E3952" s="32" t="s">
        <v>704</v>
      </c>
      <c r="F3952" s="32" t="s">
        <v>705</v>
      </c>
      <c r="G3952" s="32" t="s">
        <v>6269</v>
      </c>
      <c r="H3952" s="32" t="s">
        <v>998</v>
      </c>
      <c r="I3952" s="32" t="s">
        <v>6270</v>
      </c>
      <c r="J3952" s="35">
        <v>43544</v>
      </c>
      <c r="K3952" s="35">
        <v>44275</v>
      </c>
      <c r="L3952" s="32" t="s">
        <v>12343</v>
      </c>
      <c r="M3952" s="32" t="s">
        <v>710</v>
      </c>
      <c r="N3952" s="32" t="s">
        <v>749</v>
      </c>
      <c r="O3952" s="32" t="s">
        <v>712</v>
      </c>
      <c r="P3952" s="32" t="s">
        <v>743</v>
      </c>
      <c r="Q3952" s="32" t="s">
        <v>713</v>
      </c>
      <c r="R3952" s="32" t="s">
        <v>10228</v>
      </c>
    </row>
    <row r="3953" spans="1:18" x14ac:dyDescent="0.25">
      <c r="A3953" s="33" t="s">
        <v>28008</v>
      </c>
      <c r="B3953" s="34" t="s">
        <v>12344</v>
      </c>
      <c r="C3953" s="34" t="s">
        <v>703</v>
      </c>
      <c r="D3953" s="36">
        <v>42509</v>
      </c>
      <c r="E3953" s="34" t="s">
        <v>704</v>
      </c>
      <c r="F3953" s="34" t="s">
        <v>705</v>
      </c>
      <c r="G3953" s="34" t="s">
        <v>10059</v>
      </c>
      <c r="H3953" s="34" t="s">
        <v>746</v>
      </c>
      <c r="I3953" s="34" t="s">
        <v>10060</v>
      </c>
      <c r="J3953" s="36">
        <v>43361</v>
      </c>
      <c r="K3953" s="36">
        <v>44092</v>
      </c>
      <c r="L3953" s="34" t="s">
        <v>12345</v>
      </c>
      <c r="M3953" s="34" t="s">
        <v>710</v>
      </c>
      <c r="N3953" s="34" t="s">
        <v>749</v>
      </c>
      <c r="O3953" s="34" t="s">
        <v>712</v>
      </c>
      <c r="P3953" s="34" t="s">
        <v>713</v>
      </c>
      <c r="Q3953" s="34" t="s">
        <v>10228</v>
      </c>
      <c r="R3953" s="34" t="s">
        <v>10228</v>
      </c>
    </row>
    <row r="3954" spans="1:18" x14ac:dyDescent="0.25">
      <c r="A3954" s="31" t="s">
        <v>28006</v>
      </c>
      <c r="B3954" s="32" t="s">
        <v>12346</v>
      </c>
      <c r="C3954" s="32" t="s">
        <v>703</v>
      </c>
      <c r="D3954" s="35">
        <v>42510</v>
      </c>
      <c r="E3954" s="32" t="s">
        <v>704</v>
      </c>
      <c r="F3954" s="32" t="s">
        <v>705</v>
      </c>
      <c r="G3954" s="32" t="s">
        <v>5608</v>
      </c>
      <c r="H3954" s="32" t="s">
        <v>984</v>
      </c>
      <c r="I3954" s="32" t="s">
        <v>4121</v>
      </c>
      <c r="J3954" s="35">
        <v>42842</v>
      </c>
      <c r="K3954" s="35">
        <v>43572</v>
      </c>
      <c r="L3954" s="32" t="s">
        <v>12347</v>
      </c>
      <c r="M3954" s="32" t="s">
        <v>710</v>
      </c>
      <c r="N3954" s="32" t="s">
        <v>778</v>
      </c>
      <c r="O3954" s="32" t="s">
        <v>712</v>
      </c>
      <c r="P3954" s="32" t="s">
        <v>713</v>
      </c>
      <c r="Q3954" s="32" t="s">
        <v>10228</v>
      </c>
      <c r="R3954" s="32" t="s">
        <v>10228</v>
      </c>
    </row>
    <row r="3955" spans="1:18" x14ac:dyDescent="0.25">
      <c r="A3955" s="33" t="s">
        <v>28010</v>
      </c>
      <c r="B3955" s="34" t="s">
        <v>12348</v>
      </c>
      <c r="C3955" s="34" t="s">
        <v>703</v>
      </c>
      <c r="D3955" s="36">
        <v>42513</v>
      </c>
      <c r="E3955" s="34" t="s">
        <v>704</v>
      </c>
      <c r="F3955" s="34" t="s">
        <v>705</v>
      </c>
      <c r="G3955" s="34" t="s">
        <v>1349</v>
      </c>
      <c r="H3955" s="34" t="s">
        <v>752</v>
      </c>
      <c r="I3955" s="34" t="s">
        <v>1350</v>
      </c>
      <c r="J3955" s="36">
        <v>43339</v>
      </c>
      <c r="K3955" s="36">
        <v>44070</v>
      </c>
      <c r="L3955" s="34" t="s">
        <v>12349</v>
      </c>
      <c r="M3955" s="34" t="s">
        <v>718</v>
      </c>
      <c r="N3955" s="34" t="s">
        <v>723</v>
      </c>
      <c r="O3955" s="34" t="s">
        <v>712</v>
      </c>
      <c r="P3955" s="34" t="s">
        <v>743</v>
      </c>
      <c r="Q3955" s="34" t="s">
        <v>713</v>
      </c>
      <c r="R3955" s="34" t="s">
        <v>10228</v>
      </c>
    </row>
    <row r="3956" spans="1:18" x14ac:dyDescent="0.25">
      <c r="A3956" s="31" t="s">
        <v>27558</v>
      </c>
      <c r="B3956" s="32" t="s">
        <v>12350</v>
      </c>
      <c r="C3956" s="32" t="s">
        <v>703</v>
      </c>
      <c r="D3956" s="35">
        <v>42513</v>
      </c>
      <c r="E3956" s="32" t="s">
        <v>704</v>
      </c>
      <c r="F3956" s="32" t="s">
        <v>705</v>
      </c>
      <c r="G3956" s="32" t="s">
        <v>12351</v>
      </c>
      <c r="H3956" s="32" t="s">
        <v>798</v>
      </c>
      <c r="I3956" s="32" t="s">
        <v>2085</v>
      </c>
      <c r="J3956" s="35">
        <v>43255</v>
      </c>
      <c r="K3956" s="35">
        <v>43986</v>
      </c>
      <c r="L3956" s="32" t="s">
        <v>12352</v>
      </c>
      <c r="M3956" s="32" t="s">
        <v>729</v>
      </c>
      <c r="N3956" s="32" t="s">
        <v>711</v>
      </c>
      <c r="O3956" s="32" t="s">
        <v>1015</v>
      </c>
      <c r="P3956" s="32" t="s">
        <v>713</v>
      </c>
      <c r="Q3956" s="32" t="s">
        <v>10228</v>
      </c>
      <c r="R3956" s="32" t="s">
        <v>10228</v>
      </c>
    </row>
    <row r="3957" spans="1:18" x14ac:dyDescent="0.25">
      <c r="A3957" s="33" t="s">
        <v>28012</v>
      </c>
      <c r="B3957" s="34" t="s">
        <v>12353</v>
      </c>
      <c r="C3957" s="34" t="s">
        <v>703</v>
      </c>
      <c r="D3957" s="36">
        <v>42515</v>
      </c>
      <c r="E3957" s="34" t="s">
        <v>704</v>
      </c>
      <c r="F3957" s="34" t="s">
        <v>705</v>
      </c>
      <c r="G3957" s="34" t="s">
        <v>4616</v>
      </c>
      <c r="H3957" s="34" t="s">
        <v>769</v>
      </c>
      <c r="I3957" s="34" t="s">
        <v>4617</v>
      </c>
      <c r="J3957" s="36">
        <v>43087</v>
      </c>
      <c r="K3957" s="36">
        <v>43817</v>
      </c>
      <c r="L3957" s="34" t="s">
        <v>12354</v>
      </c>
      <c r="M3957" s="34" t="s">
        <v>712</v>
      </c>
      <c r="N3957" s="34" t="s">
        <v>749</v>
      </c>
      <c r="O3957" s="34" t="s">
        <v>712</v>
      </c>
      <c r="P3957" s="34" t="s">
        <v>712</v>
      </c>
      <c r="Q3957" s="34" t="s">
        <v>10228</v>
      </c>
      <c r="R3957" s="34" t="s">
        <v>10228</v>
      </c>
    </row>
    <row r="3958" spans="1:18" x14ac:dyDescent="0.25">
      <c r="A3958" s="31" t="s">
        <v>27335</v>
      </c>
      <c r="B3958" s="32" t="s">
        <v>12355</v>
      </c>
      <c r="C3958" s="32" t="s">
        <v>703</v>
      </c>
      <c r="D3958" s="35">
        <v>42515</v>
      </c>
      <c r="E3958" s="32" t="s">
        <v>704</v>
      </c>
      <c r="F3958" s="32" t="s">
        <v>705</v>
      </c>
      <c r="G3958" s="32" t="s">
        <v>1298</v>
      </c>
      <c r="H3958" s="32" t="s">
        <v>1286</v>
      </c>
      <c r="I3958" s="32" t="s">
        <v>1299</v>
      </c>
      <c r="J3958" s="35">
        <v>42913</v>
      </c>
      <c r="K3958" s="35">
        <v>43643</v>
      </c>
      <c r="L3958" s="32" t="s">
        <v>12356</v>
      </c>
      <c r="M3958" s="32" t="s">
        <v>712</v>
      </c>
      <c r="N3958" s="32" t="s">
        <v>749</v>
      </c>
      <c r="O3958" s="32" t="s">
        <v>712</v>
      </c>
      <c r="P3958" s="32" t="s">
        <v>712</v>
      </c>
      <c r="Q3958" s="32" t="s">
        <v>10228</v>
      </c>
      <c r="R3958" s="32" t="s">
        <v>10228</v>
      </c>
    </row>
    <row r="3959" spans="1:18" x14ac:dyDescent="0.25">
      <c r="A3959" s="33" t="s">
        <v>28014</v>
      </c>
      <c r="B3959" s="34" t="s">
        <v>12357</v>
      </c>
      <c r="C3959" s="34" t="s">
        <v>703</v>
      </c>
      <c r="D3959" s="36">
        <v>42515</v>
      </c>
      <c r="E3959" s="34" t="s">
        <v>704</v>
      </c>
      <c r="F3959" s="34" t="s">
        <v>705</v>
      </c>
      <c r="G3959" s="34" t="s">
        <v>10152</v>
      </c>
      <c r="H3959" s="34" t="s">
        <v>740</v>
      </c>
      <c r="I3959" s="34" t="s">
        <v>10153</v>
      </c>
      <c r="J3959" s="36">
        <v>43438</v>
      </c>
      <c r="K3959" s="36">
        <v>44169</v>
      </c>
      <c r="L3959" s="34" t="s">
        <v>12358</v>
      </c>
      <c r="M3959" s="34" t="s">
        <v>772</v>
      </c>
      <c r="N3959" s="34" t="s">
        <v>711</v>
      </c>
      <c r="O3959" s="34" t="s">
        <v>712</v>
      </c>
      <c r="P3959" s="34" t="s">
        <v>743</v>
      </c>
      <c r="Q3959" s="34" t="s">
        <v>713</v>
      </c>
      <c r="R3959" s="34" t="s">
        <v>10228</v>
      </c>
    </row>
    <row r="3960" spans="1:18" x14ac:dyDescent="0.25">
      <c r="A3960" s="31" t="s">
        <v>27560</v>
      </c>
      <c r="B3960" s="32" t="s">
        <v>12359</v>
      </c>
      <c r="C3960" s="32" t="s">
        <v>734</v>
      </c>
      <c r="D3960" s="35">
        <v>42517</v>
      </c>
      <c r="E3960" s="32" t="s">
        <v>996</v>
      </c>
      <c r="F3960" s="32" t="s">
        <v>705</v>
      </c>
      <c r="G3960" s="32" t="s">
        <v>4556</v>
      </c>
      <c r="H3960" s="32" t="s">
        <v>904</v>
      </c>
      <c r="I3960" s="32" t="s">
        <v>4557</v>
      </c>
      <c r="J3960" s="35">
        <v>43108</v>
      </c>
      <c r="K3960" s="35">
        <v>43838</v>
      </c>
      <c r="L3960" s="32" t="s">
        <v>12360</v>
      </c>
      <c r="M3960" s="32" t="s">
        <v>712</v>
      </c>
      <c r="N3960" s="32" t="s">
        <v>778</v>
      </c>
      <c r="O3960" s="32" t="s">
        <v>712</v>
      </c>
      <c r="P3960" s="32" t="s">
        <v>712</v>
      </c>
      <c r="Q3960" s="32" t="s">
        <v>10228</v>
      </c>
      <c r="R3960" s="32" t="s">
        <v>10228</v>
      </c>
    </row>
    <row r="3961" spans="1:18" x14ac:dyDescent="0.25">
      <c r="A3961" s="33" t="s">
        <v>28016</v>
      </c>
      <c r="B3961" s="34" t="s">
        <v>12361</v>
      </c>
      <c r="C3961" s="34" t="s">
        <v>734</v>
      </c>
      <c r="D3961" s="36">
        <v>42521</v>
      </c>
      <c r="E3961" s="34" t="s">
        <v>704</v>
      </c>
      <c r="F3961" s="34" t="s">
        <v>705</v>
      </c>
      <c r="G3961" s="34" t="s">
        <v>12362</v>
      </c>
      <c r="H3961" s="34" t="s">
        <v>945</v>
      </c>
      <c r="I3961" s="34" t="s">
        <v>2033</v>
      </c>
      <c r="J3961" s="36">
        <v>43328</v>
      </c>
      <c r="K3961" s="36">
        <v>44059</v>
      </c>
      <c r="L3961" s="34" t="s">
        <v>12363</v>
      </c>
      <c r="M3961" s="34" t="s">
        <v>710</v>
      </c>
      <c r="N3961" s="34" t="s">
        <v>778</v>
      </c>
      <c r="O3961" s="34" t="s">
        <v>773</v>
      </c>
      <c r="P3961" s="34" t="s">
        <v>713</v>
      </c>
      <c r="Q3961" s="34" t="s">
        <v>10228</v>
      </c>
      <c r="R3961" s="34" t="s">
        <v>10228</v>
      </c>
    </row>
    <row r="3962" spans="1:18" x14ac:dyDescent="0.25">
      <c r="A3962" s="31" t="s">
        <v>27223</v>
      </c>
      <c r="B3962" s="32" t="s">
        <v>12364</v>
      </c>
      <c r="C3962" s="32" t="s">
        <v>703</v>
      </c>
      <c r="D3962" s="35">
        <v>42522</v>
      </c>
      <c r="E3962" s="32" t="s">
        <v>704</v>
      </c>
      <c r="F3962" s="32" t="s">
        <v>705</v>
      </c>
      <c r="G3962" s="32" t="s">
        <v>2950</v>
      </c>
      <c r="H3962" s="32" t="s">
        <v>752</v>
      </c>
      <c r="I3962" s="32" t="s">
        <v>2951</v>
      </c>
      <c r="J3962" s="35">
        <v>43500</v>
      </c>
      <c r="K3962" s="35">
        <v>44231</v>
      </c>
      <c r="L3962" s="32" t="s">
        <v>12365</v>
      </c>
      <c r="M3962" s="32" t="s">
        <v>718</v>
      </c>
      <c r="N3962" s="32" t="s">
        <v>749</v>
      </c>
      <c r="O3962" s="32" t="s">
        <v>712</v>
      </c>
      <c r="P3962" s="32" t="s">
        <v>713</v>
      </c>
      <c r="Q3962" s="32" t="s">
        <v>10228</v>
      </c>
      <c r="R3962" s="32" t="s">
        <v>10228</v>
      </c>
    </row>
    <row r="3963" spans="1:18" x14ac:dyDescent="0.25">
      <c r="A3963" s="33" t="s">
        <v>28018</v>
      </c>
      <c r="B3963" s="34" t="s">
        <v>12366</v>
      </c>
      <c r="C3963" s="34" t="s">
        <v>703</v>
      </c>
      <c r="D3963" s="36">
        <v>42522</v>
      </c>
      <c r="E3963" s="34" t="s">
        <v>704</v>
      </c>
      <c r="F3963" s="34" t="s">
        <v>705</v>
      </c>
      <c r="G3963" s="34" t="s">
        <v>961</v>
      </c>
      <c r="H3963" s="34" t="s">
        <v>769</v>
      </c>
      <c r="I3963" s="34" t="s">
        <v>962</v>
      </c>
      <c r="J3963" s="36">
        <v>42905</v>
      </c>
      <c r="K3963" s="36">
        <v>43635</v>
      </c>
      <c r="L3963" s="34" t="s">
        <v>12367</v>
      </c>
      <c r="M3963" s="34" t="s">
        <v>718</v>
      </c>
      <c r="N3963" s="34" t="s">
        <v>723</v>
      </c>
      <c r="O3963" s="34" t="s">
        <v>712</v>
      </c>
      <c r="P3963" s="34" t="s">
        <v>743</v>
      </c>
      <c r="Q3963" s="34" t="s">
        <v>10228</v>
      </c>
      <c r="R3963" s="34" t="s">
        <v>10228</v>
      </c>
    </row>
    <row r="3964" spans="1:18" x14ac:dyDescent="0.25">
      <c r="A3964" s="31" t="s">
        <v>27562</v>
      </c>
      <c r="B3964" s="32" t="s">
        <v>12368</v>
      </c>
      <c r="C3964" s="32" t="s">
        <v>703</v>
      </c>
      <c r="D3964" s="35">
        <v>42522</v>
      </c>
      <c r="E3964" s="32" t="s">
        <v>704</v>
      </c>
      <c r="F3964" s="32" t="s">
        <v>705</v>
      </c>
      <c r="G3964" s="32" t="s">
        <v>12369</v>
      </c>
      <c r="H3964" s="32" t="s">
        <v>789</v>
      </c>
      <c r="I3964" s="32" t="s">
        <v>8378</v>
      </c>
      <c r="J3964" s="35">
        <v>43222</v>
      </c>
      <c r="K3964" s="35">
        <v>43953</v>
      </c>
      <c r="L3964" s="32" t="s">
        <v>12370</v>
      </c>
      <c r="M3964" s="32" t="s">
        <v>710</v>
      </c>
      <c r="N3964" s="32" t="s">
        <v>711</v>
      </c>
      <c r="O3964" s="32" t="s">
        <v>712</v>
      </c>
      <c r="P3964" s="32" t="s">
        <v>832</v>
      </c>
      <c r="Q3964" s="32" t="s">
        <v>713</v>
      </c>
      <c r="R3964" s="32" t="s">
        <v>10228</v>
      </c>
    </row>
    <row r="3965" spans="1:18" x14ac:dyDescent="0.25">
      <c r="A3965" s="33" t="s">
        <v>28020</v>
      </c>
      <c r="B3965" s="34" t="s">
        <v>12371</v>
      </c>
      <c r="C3965" s="34" t="s">
        <v>703</v>
      </c>
      <c r="D3965" s="36">
        <v>42524</v>
      </c>
      <c r="E3965" s="34" t="s">
        <v>704</v>
      </c>
      <c r="F3965" s="34" t="s">
        <v>705</v>
      </c>
      <c r="G3965" s="34" t="s">
        <v>751</v>
      </c>
      <c r="H3965" s="34" t="s">
        <v>752</v>
      </c>
      <c r="I3965" s="34" t="s">
        <v>753</v>
      </c>
      <c r="J3965" s="36">
        <v>43516</v>
      </c>
      <c r="K3965" s="36">
        <v>44247</v>
      </c>
      <c r="L3965" s="34" t="s">
        <v>12372</v>
      </c>
      <c r="M3965" s="34" t="s">
        <v>718</v>
      </c>
      <c r="N3965" s="34" t="s">
        <v>723</v>
      </c>
      <c r="O3965" s="34" t="s">
        <v>755</v>
      </c>
      <c r="P3965" s="34" t="s">
        <v>743</v>
      </c>
      <c r="Q3965" s="34" t="s">
        <v>713</v>
      </c>
      <c r="R3965" s="34" t="s">
        <v>10228</v>
      </c>
    </row>
    <row r="3966" spans="1:18" x14ac:dyDescent="0.25">
      <c r="A3966" s="31" t="s">
        <v>27337</v>
      </c>
      <c r="B3966" s="32" t="s">
        <v>12373</v>
      </c>
      <c r="C3966" s="32" t="s">
        <v>703</v>
      </c>
      <c r="D3966" s="35">
        <v>42528</v>
      </c>
      <c r="E3966" s="32" t="s">
        <v>704</v>
      </c>
      <c r="F3966" s="32" t="s">
        <v>705</v>
      </c>
      <c r="G3966" s="32" t="s">
        <v>891</v>
      </c>
      <c r="H3966" s="32" t="s">
        <v>769</v>
      </c>
      <c r="I3966" s="32" t="s">
        <v>892</v>
      </c>
      <c r="J3966" s="35">
        <v>42878</v>
      </c>
      <c r="K3966" s="35">
        <v>43608</v>
      </c>
      <c r="L3966" s="32" t="s">
        <v>12374</v>
      </c>
      <c r="M3966" s="32" t="s">
        <v>712</v>
      </c>
      <c r="N3966" s="32" t="s">
        <v>749</v>
      </c>
      <c r="O3966" s="32" t="s">
        <v>712</v>
      </c>
      <c r="P3966" s="32" t="s">
        <v>712</v>
      </c>
      <c r="Q3966" s="32" t="s">
        <v>10228</v>
      </c>
      <c r="R3966" s="32" t="s">
        <v>10228</v>
      </c>
    </row>
    <row r="3967" spans="1:18" x14ac:dyDescent="0.25">
      <c r="A3967" s="33" t="s">
        <v>28022</v>
      </c>
      <c r="B3967" s="34" t="s">
        <v>12375</v>
      </c>
      <c r="C3967" s="34" t="s">
        <v>734</v>
      </c>
      <c r="D3967" s="36">
        <v>42528</v>
      </c>
      <c r="E3967" s="34" t="s">
        <v>996</v>
      </c>
      <c r="F3967" s="34" t="s">
        <v>705</v>
      </c>
      <c r="G3967" s="34" t="s">
        <v>5742</v>
      </c>
      <c r="H3967" s="34" t="s">
        <v>945</v>
      </c>
      <c r="I3967" s="34" t="s">
        <v>2033</v>
      </c>
      <c r="J3967" s="36">
        <v>43333</v>
      </c>
      <c r="K3967" s="36">
        <v>44064</v>
      </c>
      <c r="L3967" s="34" t="s">
        <v>12376</v>
      </c>
      <c r="M3967" s="34" t="s">
        <v>710</v>
      </c>
      <c r="N3967" s="34" t="s">
        <v>711</v>
      </c>
      <c r="O3967" s="34" t="s">
        <v>712</v>
      </c>
      <c r="P3967" s="34" t="s">
        <v>713</v>
      </c>
      <c r="Q3967" s="34" t="s">
        <v>10228</v>
      </c>
      <c r="R3967" s="34" t="s">
        <v>10228</v>
      </c>
    </row>
    <row r="3968" spans="1:18" x14ac:dyDescent="0.25">
      <c r="A3968" s="31" t="s">
        <v>27564</v>
      </c>
      <c r="B3968" s="32" t="s">
        <v>12377</v>
      </c>
      <c r="C3968" s="32" t="s">
        <v>703</v>
      </c>
      <c r="D3968" s="35">
        <v>42528</v>
      </c>
      <c r="E3968" s="32" t="s">
        <v>704</v>
      </c>
      <c r="F3968" s="32" t="s">
        <v>705</v>
      </c>
      <c r="G3968" s="32" t="s">
        <v>1027</v>
      </c>
      <c r="H3968" s="32" t="s">
        <v>740</v>
      </c>
      <c r="I3968" s="32" t="s">
        <v>1028</v>
      </c>
      <c r="J3968" s="35">
        <v>43248</v>
      </c>
      <c r="K3968" s="35">
        <v>43979</v>
      </c>
      <c r="L3968" s="32" t="s">
        <v>12378</v>
      </c>
      <c r="M3968" s="32" t="s">
        <v>718</v>
      </c>
      <c r="N3968" s="32" t="s">
        <v>749</v>
      </c>
      <c r="O3968" s="32" t="s">
        <v>712</v>
      </c>
      <c r="P3968" s="32" t="s">
        <v>743</v>
      </c>
      <c r="Q3968" s="32" t="s">
        <v>10228</v>
      </c>
      <c r="R3968" s="32" t="s">
        <v>10228</v>
      </c>
    </row>
    <row r="3969" spans="1:18" x14ac:dyDescent="0.25">
      <c r="A3969" s="33" t="s">
        <v>28024</v>
      </c>
      <c r="B3969" s="34" t="s">
        <v>12379</v>
      </c>
      <c r="C3969" s="34" t="s">
        <v>703</v>
      </c>
      <c r="D3969" s="36">
        <v>42529</v>
      </c>
      <c r="E3969" s="34" t="s">
        <v>704</v>
      </c>
      <c r="F3969" s="34" t="s">
        <v>705</v>
      </c>
      <c r="G3969" s="34" t="s">
        <v>12380</v>
      </c>
      <c r="H3969" s="34" t="s">
        <v>921</v>
      </c>
      <c r="I3969" s="34" t="s">
        <v>12381</v>
      </c>
      <c r="J3969" s="36">
        <v>42929</v>
      </c>
      <c r="K3969" s="36">
        <v>43659</v>
      </c>
      <c r="L3969" s="34" t="s">
        <v>12382</v>
      </c>
      <c r="M3969" s="34" t="s">
        <v>729</v>
      </c>
      <c r="N3969" s="34" t="s">
        <v>778</v>
      </c>
      <c r="O3969" s="34" t="s">
        <v>773</v>
      </c>
      <c r="P3969" s="34" t="s">
        <v>713</v>
      </c>
      <c r="Q3969" s="34" t="s">
        <v>10228</v>
      </c>
      <c r="R3969" s="34" t="s">
        <v>10228</v>
      </c>
    </row>
    <row r="3970" spans="1:18" x14ac:dyDescent="0.25">
      <c r="A3970" s="31" t="s">
        <v>27167</v>
      </c>
      <c r="B3970" s="32" t="s">
        <v>12383</v>
      </c>
      <c r="C3970" s="32" t="s">
        <v>703</v>
      </c>
      <c r="D3970" s="35">
        <v>42529</v>
      </c>
      <c r="E3970" s="32" t="s">
        <v>704</v>
      </c>
      <c r="F3970" s="32" t="s">
        <v>705</v>
      </c>
      <c r="G3970" s="32" t="s">
        <v>715</v>
      </c>
      <c r="H3970" s="32" t="s">
        <v>707</v>
      </c>
      <c r="I3970" s="32" t="s">
        <v>716</v>
      </c>
      <c r="J3970" s="35">
        <v>43266</v>
      </c>
      <c r="K3970" s="35">
        <v>43997</v>
      </c>
      <c r="L3970" s="32" t="s">
        <v>12384</v>
      </c>
      <c r="M3970" s="32" t="s">
        <v>772</v>
      </c>
      <c r="N3970" s="32" t="s">
        <v>749</v>
      </c>
      <c r="O3970" s="32" t="s">
        <v>712</v>
      </c>
      <c r="P3970" s="32" t="s">
        <v>743</v>
      </c>
      <c r="Q3970" s="32" t="s">
        <v>713</v>
      </c>
      <c r="R3970" s="32" t="s">
        <v>10228</v>
      </c>
    </row>
    <row r="3971" spans="1:18" x14ac:dyDescent="0.25">
      <c r="A3971" s="33" t="s">
        <v>28026</v>
      </c>
      <c r="B3971" s="34" t="s">
        <v>12385</v>
      </c>
      <c r="C3971" s="34" t="s">
        <v>703</v>
      </c>
      <c r="D3971" s="36">
        <v>42529</v>
      </c>
      <c r="E3971" s="34" t="s">
        <v>704</v>
      </c>
      <c r="F3971" s="34" t="s">
        <v>705</v>
      </c>
      <c r="G3971" s="34" t="s">
        <v>12386</v>
      </c>
      <c r="H3971" s="34" t="s">
        <v>736</v>
      </c>
      <c r="I3971" s="34" t="s">
        <v>737</v>
      </c>
      <c r="J3971" s="36">
        <v>43192</v>
      </c>
      <c r="K3971" s="36">
        <v>43923</v>
      </c>
      <c r="L3971" s="34" t="s">
        <v>12387</v>
      </c>
      <c r="M3971" s="34" t="s">
        <v>710</v>
      </c>
      <c r="N3971" s="34" t="s">
        <v>711</v>
      </c>
      <c r="O3971" s="34" t="s">
        <v>12388</v>
      </c>
      <c r="P3971" s="34" t="s">
        <v>1106</v>
      </c>
      <c r="Q3971" s="34" t="s">
        <v>713</v>
      </c>
      <c r="R3971" s="34" t="s">
        <v>833</v>
      </c>
    </row>
    <row r="3972" spans="1:18" x14ac:dyDescent="0.25">
      <c r="A3972" s="31" t="s">
        <v>27566</v>
      </c>
      <c r="B3972" s="32" t="s">
        <v>12389</v>
      </c>
      <c r="C3972" s="32" t="s">
        <v>703</v>
      </c>
      <c r="D3972" s="35">
        <v>42530</v>
      </c>
      <c r="E3972" s="32" t="s">
        <v>704</v>
      </c>
      <c r="F3972" s="32" t="s">
        <v>705</v>
      </c>
      <c r="G3972" s="32" t="s">
        <v>1079</v>
      </c>
      <c r="H3972" s="32" t="s">
        <v>1080</v>
      </c>
      <c r="I3972" s="32" t="s">
        <v>1081</v>
      </c>
      <c r="J3972" s="35">
        <v>43212</v>
      </c>
      <c r="K3972" s="35">
        <v>43943</v>
      </c>
      <c r="L3972" s="32" t="s">
        <v>12390</v>
      </c>
      <c r="M3972" s="32" t="s">
        <v>710</v>
      </c>
      <c r="N3972" s="32" t="s">
        <v>749</v>
      </c>
      <c r="O3972" s="32" t="s">
        <v>712</v>
      </c>
      <c r="P3972" s="32" t="s">
        <v>743</v>
      </c>
      <c r="Q3972" s="32" t="s">
        <v>10228</v>
      </c>
      <c r="R3972" s="32" t="s">
        <v>10228</v>
      </c>
    </row>
    <row r="3973" spans="1:18" x14ac:dyDescent="0.25">
      <c r="A3973" s="33" t="s">
        <v>28028</v>
      </c>
      <c r="B3973" s="34" t="s">
        <v>12391</v>
      </c>
      <c r="C3973" s="34" t="s">
        <v>703</v>
      </c>
      <c r="D3973" s="36">
        <v>42530</v>
      </c>
      <c r="E3973" s="34" t="s">
        <v>704</v>
      </c>
      <c r="F3973" s="34" t="s">
        <v>705</v>
      </c>
      <c r="G3973" s="34" t="s">
        <v>797</v>
      </c>
      <c r="H3973" s="34" t="s">
        <v>798</v>
      </c>
      <c r="I3973" s="34" t="s">
        <v>799</v>
      </c>
      <c r="J3973" s="36">
        <v>43364</v>
      </c>
      <c r="K3973" s="36">
        <v>44095</v>
      </c>
      <c r="L3973" s="34" t="s">
        <v>12392</v>
      </c>
      <c r="M3973" s="34" t="s">
        <v>710</v>
      </c>
      <c r="N3973" s="34" t="s">
        <v>749</v>
      </c>
      <c r="O3973" s="34" t="s">
        <v>712</v>
      </c>
      <c r="P3973" s="34" t="s">
        <v>713</v>
      </c>
      <c r="Q3973" s="34" t="s">
        <v>743</v>
      </c>
      <c r="R3973" s="34" t="s">
        <v>10228</v>
      </c>
    </row>
    <row r="3974" spans="1:18" x14ac:dyDescent="0.25">
      <c r="A3974" s="31" t="s">
        <v>27339</v>
      </c>
      <c r="B3974" s="32" t="s">
        <v>12393</v>
      </c>
      <c r="C3974" s="32" t="s">
        <v>703</v>
      </c>
      <c r="D3974" s="35">
        <v>42510</v>
      </c>
      <c r="E3974" s="32" t="s">
        <v>704</v>
      </c>
      <c r="F3974" s="32" t="s">
        <v>705</v>
      </c>
      <c r="G3974" s="32" t="s">
        <v>12394</v>
      </c>
      <c r="H3974" s="32" t="s">
        <v>984</v>
      </c>
      <c r="I3974" s="32" t="s">
        <v>12395</v>
      </c>
      <c r="J3974" s="35">
        <v>43496</v>
      </c>
      <c r="K3974" s="35">
        <v>44227</v>
      </c>
      <c r="L3974" s="32" t="s">
        <v>12396</v>
      </c>
      <c r="M3974" s="32" t="s">
        <v>710</v>
      </c>
      <c r="N3974" s="32" t="s">
        <v>749</v>
      </c>
      <c r="O3974" s="32" t="s">
        <v>712</v>
      </c>
      <c r="P3974" s="32" t="s">
        <v>713</v>
      </c>
      <c r="Q3974" s="32" t="s">
        <v>10228</v>
      </c>
      <c r="R3974" s="32" t="s">
        <v>10228</v>
      </c>
    </row>
    <row r="3975" spans="1:18" x14ac:dyDescent="0.25">
      <c r="A3975" s="33" t="s">
        <v>28030</v>
      </c>
      <c r="B3975" s="34" t="s">
        <v>12397</v>
      </c>
      <c r="C3975" s="34" t="s">
        <v>703</v>
      </c>
      <c r="D3975" s="36">
        <v>42535</v>
      </c>
      <c r="E3975" s="34" t="s">
        <v>704</v>
      </c>
      <c r="F3975" s="34" t="s">
        <v>705</v>
      </c>
      <c r="G3975" s="34" t="s">
        <v>3392</v>
      </c>
      <c r="H3975" s="34" t="s">
        <v>707</v>
      </c>
      <c r="I3975" s="34" t="s">
        <v>3393</v>
      </c>
      <c r="J3975" s="36">
        <v>43297</v>
      </c>
      <c r="K3975" s="36">
        <v>44028</v>
      </c>
      <c r="L3975" s="34" t="s">
        <v>12398</v>
      </c>
      <c r="M3975" s="34" t="s">
        <v>710</v>
      </c>
      <c r="N3975" s="34" t="s">
        <v>749</v>
      </c>
      <c r="O3975" s="34" t="s">
        <v>712</v>
      </c>
      <c r="P3975" s="34" t="s">
        <v>713</v>
      </c>
      <c r="Q3975" s="34" t="s">
        <v>10228</v>
      </c>
      <c r="R3975" s="34" t="s">
        <v>10228</v>
      </c>
    </row>
    <row r="3976" spans="1:18" x14ac:dyDescent="0.25">
      <c r="A3976" s="31" t="s">
        <v>27568</v>
      </c>
      <c r="B3976" s="32" t="s">
        <v>12399</v>
      </c>
      <c r="C3976" s="32" t="s">
        <v>703</v>
      </c>
      <c r="D3976" s="35">
        <v>42535</v>
      </c>
      <c r="E3976" s="32" t="s">
        <v>704</v>
      </c>
      <c r="F3976" s="32" t="s">
        <v>705</v>
      </c>
      <c r="G3976" s="32" t="s">
        <v>4506</v>
      </c>
      <c r="H3976" s="32" t="s">
        <v>707</v>
      </c>
      <c r="I3976" s="32" t="s">
        <v>4507</v>
      </c>
      <c r="J3976" s="35">
        <v>43256</v>
      </c>
      <c r="K3976" s="35">
        <v>43987</v>
      </c>
      <c r="L3976" s="32" t="s">
        <v>12400</v>
      </c>
      <c r="M3976" s="32" t="s">
        <v>710</v>
      </c>
      <c r="N3976" s="32" t="s">
        <v>749</v>
      </c>
      <c r="O3976" s="32" t="s">
        <v>712</v>
      </c>
      <c r="P3976" s="32" t="s">
        <v>713</v>
      </c>
      <c r="Q3976" s="32" t="s">
        <v>743</v>
      </c>
      <c r="R3976" s="32" t="s">
        <v>10228</v>
      </c>
    </row>
    <row r="3977" spans="1:18" x14ac:dyDescent="0.25">
      <c r="A3977" s="33" t="s">
        <v>28032</v>
      </c>
      <c r="B3977" s="34" t="s">
        <v>12401</v>
      </c>
      <c r="C3977" s="34" t="s">
        <v>734</v>
      </c>
      <c r="D3977" s="36">
        <v>42537</v>
      </c>
      <c r="E3977" s="34" t="s">
        <v>704</v>
      </c>
      <c r="F3977" s="34" t="s">
        <v>705</v>
      </c>
      <c r="G3977" s="34" t="s">
        <v>10059</v>
      </c>
      <c r="H3977" s="34" t="s">
        <v>746</v>
      </c>
      <c r="I3977" s="34" t="s">
        <v>10060</v>
      </c>
      <c r="J3977" s="36">
        <v>43384</v>
      </c>
      <c r="K3977" s="36">
        <v>44115</v>
      </c>
      <c r="L3977" s="34" t="s">
        <v>12402</v>
      </c>
      <c r="M3977" s="34" t="s">
        <v>710</v>
      </c>
      <c r="N3977" s="34" t="s">
        <v>723</v>
      </c>
      <c r="O3977" s="34" t="s">
        <v>712</v>
      </c>
      <c r="P3977" s="34" t="s">
        <v>743</v>
      </c>
      <c r="Q3977" s="34" t="s">
        <v>713</v>
      </c>
      <c r="R3977" s="34" t="s">
        <v>10228</v>
      </c>
    </row>
    <row r="3978" spans="1:18" x14ac:dyDescent="0.25">
      <c r="A3978" s="31" t="s">
        <v>27225</v>
      </c>
      <c r="B3978" s="32" t="s">
        <v>12403</v>
      </c>
      <c r="C3978" s="32" t="s">
        <v>703</v>
      </c>
      <c r="D3978" s="35">
        <v>42538</v>
      </c>
      <c r="E3978" s="32" t="s">
        <v>704</v>
      </c>
      <c r="F3978" s="32" t="s">
        <v>705</v>
      </c>
      <c r="G3978" s="32" t="s">
        <v>1869</v>
      </c>
      <c r="H3978" s="32" t="s">
        <v>921</v>
      </c>
      <c r="I3978" s="32" t="s">
        <v>1263</v>
      </c>
      <c r="J3978" s="35">
        <v>43413</v>
      </c>
      <c r="K3978" s="35">
        <v>44144</v>
      </c>
      <c r="L3978" s="32" t="s">
        <v>12404</v>
      </c>
      <c r="M3978" s="32" t="s">
        <v>710</v>
      </c>
      <c r="N3978" s="32" t="s">
        <v>778</v>
      </c>
      <c r="O3978" s="32" t="s">
        <v>712</v>
      </c>
      <c r="P3978" s="32" t="s">
        <v>713</v>
      </c>
      <c r="Q3978" s="32" t="s">
        <v>743</v>
      </c>
      <c r="R3978" s="32" t="s">
        <v>10228</v>
      </c>
    </row>
    <row r="3979" spans="1:18" x14ac:dyDescent="0.25">
      <c r="A3979" s="33" t="s">
        <v>28034</v>
      </c>
      <c r="B3979" s="34" t="s">
        <v>12405</v>
      </c>
      <c r="C3979" s="34" t="s">
        <v>703</v>
      </c>
      <c r="D3979" s="36">
        <v>42514</v>
      </c>
      <c r="E3979" s="34" t="s">
        <v>704</v>
      </c>
      <c r="F3979" s="34" t="s">
        <v>705</v>
      </c>
      <c r="G3979" s="34" t="s">
        <v>1637</v>
      </c>
      <c r="H3979" s="34" t="s">
        <v>984</v>
      </c>
      <c r="I3979" s="34" t="s">
        <v>1638</v>
      </c>
      <c r="J3979" s="36">
        <v>42907</v>
      </c>
      <c r="K3979" s="36">
        <v>43637</v>
      </c>
      <c r="L3979" s="34" t="s">
        <v>12406</v>
      </c>
      <c r="M3979" s="34" t="s">
        <v>710</v>
      </c>
      <c r="N3979" s="34" t="s">
        <v>778</v>
      </c>
      <c r="O3979" s="34" t="s">
        <v>1015</v>
      </c>
      <c r="P3979" s="34" t="s">
        <v>889</v>
      </c>
      <c r="Q3979" s="34" t="s">
        <v>10228</v>
      </c>
      <c r="R3979" s="34" t="s">
        <v>10228</v>
      </c>
    </row>
    <row r="3980" spans="1:18" x14ac:dyDescent="0.25">
      <c r="A3980" s="31" t="s">
        <v>27570</v>
      </c>
      <c r="B3980" s="32" t="s">
        <v>12407</v>
      </c>
      <c r="C3980" s="32" t="s">
        <v>703</v>
      </c>
      <c r="D3980" s="35">
        <v>42542</v>
      </c>
      <c r="E3980" s="32" t="s">
        <v>704</v>
      </c>
      <c r="F3980" s="32" t="s">
        <v>705</v>
      </c>
      <c r="G3980" s="32" t="s">
        <v>4640</v>
      </c>
      <c r="H3980" s="32" t="s">
        <v>707</v>
      </c>
      <c r="I3980" s="32" t="s">
        <v>4641</v>
      </c>
      <c r="J3980" s="35">
        <v>43214</v>
      </c>
      <c r="K3980" s="35">
        <v>43945</v>
      </c>
      <c r="L3980" s="32" t="s">
        <v>12408</v>
      </c>
      <c r="M3980" s="32" t="s">
        <v>710</v>
      </c>
      <c r="N3980" s="32" t="s">
        <v>711</v>
      </c>
      <c r="O3980" s="32" t="s">
        <v>755</v>
      </c>
      <c r="P3980" s="32" t="s">
        <v>713</v>
      </c>
      <c r="Q3980" s="32" t="s">
        <v>10228</v>
      </c>
      <c r="R3980" s="32" t="s">
        <v>10228</v>
      </c>
    </row>
    <row r="3981" spans="1:18" x14ac:dyDescent="0.25">
      <c r="A3981" s="33" t="s">
        <v>28036</v>
      </c>
      <c r="B3981" s="34" t="s">
        <v>12409</v>
      </c>
      <c r="C3981" s="34" t="s">
        <v>734</v>
      </c>
      <c r="D3981" s="36">
        <v>42542</v>
      </c>
      <c r="E3981" s="34" t="s">
        <v>704</v>
      </c>
      <c r="F3981" s="34" t="s">
        <v>705</v>
      </c>
      <c r="G3981" s="34" t="s">
        <v>2562</v>
      </c>
      <c r="H3981" s="34" t="s">
        <v>769</v>
      </c>
      <c r="I3981" s="34" t="s">
        <v>1785</v>
      </c>
      <c r="J3981" s="36">
        <v>43552</v>
      </c>
      <c r="K3981" s="36">
        <v>44283</v>
      </c>
      <c r="L3981" s="34" t="s">
        <v>12410</v>
      </c>
      <c r="M3981" s="34" t="s">
        <v>710</v>
      </c>
      <c r="N3981" s="34" t="s">
        <v>711</v>
      </c>
      <c r="O3981" s="34" t="s">
        <v>773</v>
      </c>
      <c r="P3981" s="34" t="s">
        <v>743</v>
      </c>
      <c r="Q3981" s="34" t="s">
        <v>10228</v>
      </c>
      <c r="R3981" s="34" t="s">
        <v>10228</v>
      </c>
    </row>
    <row r="3982" spans="1:18" x14ac:dyDescent="0.25">
      <c r="A3982" s="31" t="s">
        <v>27341</v>
      </c>
      <c r="B3982" s="32" t="s">
        <v>12411</v>
      </c>
      <c r="C3982" s="32" t="s">
        <v>703</v>
      </c>
      <c r="D3982" s="35">
        <v>42542</v>
      </c>
      <c r="E3982" s="32" t="s">
        <v>704</v>
      </c>
      <c r="F3982" s="32" t="s">
        <v>705</v>
      </c>
      <c r="G3982" s="32" t="s">
        <v>2556</v>
      </c>
      <c r="H3982" s="32" t="s">
        <v>945</v>
      </c>
      <c r="I3982" s="32" t="s">
        <v>2557</v>
      </c>
      <c r="J3982" s="35">
        <v>43497</v>
      </c>
      <c r="K3982" s="35">
        <v>44228</v>
      </c>
      <c r="L3982" s="32" t="s">
        <v>12412</v>
      </c>
      <c r="M3982" s="32" t="s">
        <v>729</v>
      </c>
      <c r="N3982" s="32" t="s">
        <v>749</v>
      </c>
      <c r="O3982" s="32" t="s">
        <v>712</v>
      </c>
      <c r="P3982" s="32" t="s">
        <v>713</v>
      </c>
      <c r="Q3982" s="32" t="s">
        <v>743</v>
      </c>
      <c r="R3982" s="32" t="s">
        <v>833</v>
      </c>
    </row>
    <row r="3983" spans="1:18" x14ac:dyDescent="0.25">
      <c r="A3983" s="33" t="s">
        <v>28038</v>
      </c>
      <c r="B3983" s="34" t="s">
        <v>12413</v>
      </c>
      <c r="C3983" s="34" t="s">
        <v>703</v>
      </c>
      <c r="D3983" s="36">
        <v>42542</v>
      </c>
      <c r="E3983" s="34" t="s">
        <v>704</v>
      </c>
      <c r="F3983" s="34" t="s">
        <v>705</v>
      </c>
      <c r="G3983" s="34" t="s">
        <v>2813</v>
      </c>
      <c r="H3983" s="34" t="s">
        <v>921</v>
      </c>
      <c r="I3983" s="34" t="s">
        <v>2814</v>
      </c>
      <c r="J3983" s="36">
        <v>43066</v>
      </c>
      <c r="K3983" s="36">
        <v>43796</v>
      </c>
      <c r="L3983" s="34" t="s">
        <v>12414</v>
      </c>
      <c r="M3983" s="34" t="s">
        <v>712</v>
      </c>
      <c r="N3983" s="34" t="s">
        <v>749</v>
      </c>
      <c r="O3983" s="34" t="s">
        <v>712</v>
      </c>
      <c r="P3983" s="34" t="s">
        <v>712</v>
      </c>
      <c r="Q3983" s="34" t="s">
        <v>10228</v>
      </c>
      <c r="R3983" s="34" t="s">
        <v>10228</v>
      </c>
    </row>
    <row r="3984" spans="1:18" x14ac:dyDescent="0.25">
      <c r="A3984" s="31" t="s">
        <v>27572</v>
      </c>
      <c r="B3984" s="32" t="s">
        <v>12415</v>
      </c>
      <c r="C3984" s="32" t="s">
        <v>703</v>
      </c>
      <c r="D3984" s="35">
        <v>42549</v>
      </c>
      <c r="E3984" s="32" t="s">
        <v>704</v>
      </c>
      <c r="F3984" s="32" t="s">
        <v>705</v>
      </c>
      <c r="G3984" s="32" t="s">
        <v>1098</v>
      </c>
      <c r="H3984" s="32" t="s">
        <v>752</v>
      </c>
      <c r="I3984" s="32" t="s">
        <v>1099</v>
      </c>
      <c r="J3984" s="35">
        <v>43248</v>
      </c>
      <c r="K3984" s="35">
        <v>43979</v>
      </c>
      <c r="L3984" s="32" t="s">
        <v>12416</v>
      </c>
      <c r="M3984" s="32" t="s">
        <v>710</v>
      </c>
      <c r="N3984" s="32" t="s">
        <v>723</v>
      </c>
      <c r="O3984" s="32" t="s">
        <v>712</v>
      </c>
      <c r="P3984" s="32" t="s">
        <v>713</v>
      </c>
      <c r="Q3984" s="32" t="s">
        <v>10228</v>
      </c>
      <c r="R3984" s="32" t="s">
        <v>10228</v>
      </c>
    </row>
    <row r="3985" spans="1:18" x14ac:dyDescent="0.25">
      <c r="A3985" s="33" t="s">
        <v>28040</v>
      </c>
      <c r="B3985" s="34" t="s">
        <v>12417</v>
      </c>
      <c r="C3985" s="34" t="s">
        <v>703</v>
      </c>
      <c r="D3985" s="36">
        <v>42549</v>
      </c>
      <c r="E3985" s="34" t="s">
        <v>704</v>
      </c>
      <c r="F3985" s="34" t="s">
        <v>705</v>
      </c>
      <c r="G3985" s="34" t="s">
        <v>1079</v>
      </c>
      <c r="H3985" s="34" t="s">
        <v>1080</v>
      </c>
      <c r="I3985" s="34" t="s">
        <v>1081</v>
      </c>
      <c r="J3985" s="36">
        <v>43213</v>
      </c>
      <c r="K3985" s="36">
        <v>43944</v>
      </c>
      <c r="L3985" s="34" t="s">
        <v>12418</v>
      </c>
      <c r="M3985" s="34" t="s">
        <v>718</v>
      </c>
      <c r="N3985" s="34" t="s">
        <v>749</v>
      </c>
      <c r="O3985" s="34" t="s">
        <v>712</v>
      </c>
      <c r="P3985" s="34" t="s">
        <v>743</v>
      </c>
      <c r="Q3985" s="34" t="s">
        <v>10228</v>
      </c>
      <c r="R3985" s="34" t="s">
        <v>10228</v>
      </c>
    </row>
    <row r="3986" spans="1:18" x14ac:dyDescent="0.25">
      <c r="A3986" s="31" t="s">
        <v>27139</v>
      </c>
      <c r="B3986" s="32" t="s">
        <v>12419</v>
      </c>
      <c r="C3986" s="32" t="s">
        <v>703</v>
      </c>
      <c r="D3986" s="35">
        <v>42551</v>
      </c>
      <c r="E3986" s="32" t="s">
        <v>704</v>
      </c>
      <c r="F3986" s="32" t="s">
        <v>705</v>
      </c>
      <c r="G3986" s="32" t="s">
        <v>12420</v>
      </c>
      <c r="H3986" s="32" t="s">
        <v>865</v>
      </c>
      <c r="I3986" s="32" t="s">
        <v>1150</v>
      </c>
      <c r="J3986" s="35">
        <v>43262</v>
      </c>
      <c r="K3986" s="35">
        <v>43993</v>
      </c>
      <c r="L3986" s="32" t="s">
        <v>12421</v>
      </c>
      <c r="M3986" s="32" t="s">
        <v>710</v>
      </c>
      <c r="N3986" s="32" t="s">
        <v>711</v>
      </c>
      <c r="O3986" s="32" t="s">
        <v>773</v>
      </c>
      <c r="P3986" s="32" t="s">
        <v>743</v>
      </c>
      <c r="Q3986" s="32" t="s">
        <v>10228</v>
      </c>
      <c r="R3986" s="32" t="s">
        <v>10228</v>
      </c>
    </row>
    <row r="3987" spans="1:18" x14ac:dyDescent="0.25">
      <c r="A3987" s="33" t="s">
        <v>28042</v>
      </c>
      <c r="B3987" s="34" t="s">
        <v>12422</v>
      </c>
      <c r="C3987" s="34" t="s">
        <v>703</v>
      </c>
      <c r="D3987" s="36">
        <v>42555</v>
      </c>
      <c r="E3987" s="34" t="s">
        <v>704</v>
      </c>
      <c r="F3987" s="34" t="s">
        <v>705</v>
      </c>
      <c r="G3987" s="34" t="s">
        <v>1364</v>
      </c>
      <c r="H3987" s="34" t="s">
        <v>707</v>
      </c>
      <c r="I3987" s="34" t="s">
        <v>1365</v>
      </c>
      <c r="J3987" s="36">
        <v>43482</v>
      </c>
      <c r="K3987" s="36">
        <v>44213</v>
      </c>
      <c r="L3987" s="34" t="s">
        <v>12423</v>
      </c>
      <c r="M3987" s="34" t="s">
        <v>710</v>
      </c>
      <c r="N3987" s="34" t="s">
        <v>723</v>
      </c>
      <c r="O3987" s="34" t="s">
        <v>843</v>
      </c>
      <c r="P3987" s="34" t="s">
        <v>843</v>
      </c>
      <c r="Q3987" s="34" t="s">
        <v>10228</v>
      </c>
      <c r="R3987" s="34" t="s">
        <v>10228</v>
      </c>
    </row>
    <row r="3988" spans="1:18" x14ac:dyDescent="0.25">
      <c r="A3988" s="31" t="s">
        <v>27574</v>
      </c>
      <c r="B3988" s="32" t="s">
        <v>12424</v>
      </c>
      <c r="C3988" s="32" t="s">
        <v>703</v>
      </c>
      <c r="D3988" s="35">
        <v>42555</v>
      </c>
      <c r="E3988" s="32" t="s">
        <v>704</v>
      </c>
      <c r="F3988" s="32" t="s">
        <v>705</v>
      </c>
      <c r="G3988" s="32" t="s">
        <v>12425</v>
      </c>
      <c r="H3988" s="32" t="s">
        <v>740</v>
      </c>
      <c r="I3988" s="32" t="s">
        <v>12426</v>
      </c>
      <c r="J3988" s="35">
        <v>43241</v>
      </c>
      <c r="K3988" s="35">
        <v>43972</v>
      </c>
      <c r="L3988" s="32" t="s">
        <v>12427</v>
      </c>
      <c r="M3988" s="32" t="s">
        <v>710</v>
      </c>
      <c r="N3988" s="32" t="s">
        <v>711</v>
      </c>
      <c r="O3988" s="32" t="s">
        <v>755</v>
      </c>
      <c r="P3988" s="32" t="s">
        <v>743</v>
      </c>
      <c r="Q3988" s="32" t="s">
        <v>10228</v>
      </c>
      <c r="R3988" s="32" t="s">
        <v>10228</v>
      </c>
    </row>
    <row r="3989" spans="1:18" x14ac:dyDescent="0.25">
      <c r="A3989" s="33" t="s">
        <v>28044</v>
      </c>
      <c r="B3989" s="34" t="s">
        <v>12428</v>
      </c>
      <c r="C3989" s="34" t="s">
        <v>734</v>
      </c>
      <c r="D3989" s="36">
        <v>42552</v>
      </c>
      <c r="E3989" s="34" t="s">
        <v>704</v>
      </c>
      <c r="F3989" s="34" t="s">
        <v>705</v>
      </c>
      <c r="G3989" s="34" t="s">
        <v>6110</v>
      </c>
      <c r="H3989" s="34" t="s">
        <v>804</v>
      </c>
      <c r="I3989" s="34" t="s">
        <v>1983</v>
      </c>
      <c r="J3989" s="36">
        <v>43362</v>
      </c>
      <c r="K3989" s="36">
        <v>44093</v>
      </c>
      <c r="L3989" s="34" t="s">
        <v>12429</v>
      </c>
      <c r="M3989" s="34" t="s">
        <v>710</v>
      </c>
      <c r="N3989" s="34" t="s">
        <v>778</v>
      </c>
      <c r="O3989" s="34" t="s">
        <v>712</v>
      </c>
      <c r="P3989" s="34" t="s">
        <v>833</v>
      </c>
      <c r="Q3989" s="34" t="s">
        <v>833</v>
      </c>
      <c r="R3989" s="34" t="s">
        <v>10228</v>
      </c>
    </row>
    <row r="3990" spans="1:18" x14ac:dyDescent="0.25">
      <c r="A3990" s="31" t="s">
        <v>27343</v>
      </c>
      <c r="B3990" s="32" t="s">
        <v>12430</v>
      </c>
      <c r="C3990" s="32" t="s">
        <v>703</v>
      </c>
      <c r="D3990" s="35">
        <v>42557</v>
      </c>
      <c r="E3990" s="32" t="s">
        <v>704</v>
      </c>
      <c r="F3990" s="32" t="s">
        <v>705</v>
      </c>
      <c r="G3990" s="32" t="s">
        <v>4259</v>
      </c>
      <c r="H3990" s="32" t="s">
        <v>789</v>
      </c>
      <c r="I3990" s="32" t="s">
        <v>4260</v>
      </c>
      <c r="J3990" s="35">
        <v>42983</v>
      </c>
      <c r="K3990" s="35">
        <v>43713</v>
      </c>
      <c r="L3990" s="32" t="s">
        <v>12431</v>
      </c>
      <c r="M3990" s="32" t="s">
        <v>710</v>
      </c>
      <c r="N3990" s="32" t="s">
        <v>711</v>
      </c>
      <c r="O3990" s="32" t="s">
        <v>712</v>
      </c>
      <c r="P3990" s="32" t="s">
        <v>713</v>
      </c>
      <c r="Q3990" s="32" t="s">
        <v>10228</v>
      </c>
      <c r="R3990" s="32" t="s">
        <v>10228</v>
      </c>
    </row>
    <row r="3991" spans="1:18" x14ac:dyDescent="0.25">
      <c r="A3991" s="33" t="s">
        <v>28046</v>
      </c>
      <c r="B3991" s="34" t="s">
        <v>12432</v>
      </c>
      <c r="C3991" s="34" t="s">
        <v>703</v>
      </c>
      <c r="D3991" s="36">
        <v>42557</v>
      </c>
      <c r="E3991" s="34" t="s">
        <v>704</v>
      </c>
      <c r="F3991" s="34" t="s">
        <v>705</v>
      </c>
      <c r="G3991" s="34" t="s">
        <v>1027</v>
      </c>
      <c r="H3991" s="34" t="s">
        <v>740</v>
      </c>
      <c r="I3991" s="34" t="s">
        <v>1028</v>
      </c>
      <c r="J3991" s="36">
        <v>43285</v>
      </c>
      <c r="K3991" s="36">
        <v>44016</v>
      </c>
      <c r="L3991" s="34" t="s">
        <v>12433</v>
      </c>
      <c r="M3991" s="34" t="s">
        <v>710</v>
      </c>
      <c r="N3991" s="34" t="s">
        <v>749</v>
      </c>
      <c r="O3991" s="34" t="s">
        <v>712</v>
      </c>
      <c r="P3991" s="34" t="s">
        <v>743</v>
      </c>
      <c r="Q3991" s="34" t="s">
        <v>713</v>
      </c>
      <c r="R3991" s="34" t="s">
        <v>10228</v>
      </c>
    </row>
    <row r="3992" spans="1:18" x14ac:dyDescent="0.25">
      <c r="A3992" s="31" t="s">
        <v>27576</v>
      </c>
      <c r="B3992" s="32" t="s">
        <v>12434</v>
      </c>
      <c r="C3992" s="32" t="s">
        <v>703</v>
      </c>
      <c r="D3992" s="35">
        <v>42559</v>
      </c>
      <c r="E3992" s="32" t="s">
        <v>704</v>
      </c>
      <c r="F3992" s="32" t="s">
        <v>705</v>
      </c>
      <c r="G3992" s="32" t="s">
        <v>1004</v>
      </c>
      <c r="H3992" s="32" t="s">
        <v>769</v>
      </c>
      <c r="I3992" s="32" t="s">
        <v>1005</v>
      </c>
      <c r="J3992" s="35">
        <v>43452</v>
      </c>
      <c r="K3992" s="35">
        <v>44183</v>
      </c>
      <c r="L3992" s="32" t="s">
        <v>12435</v>
      </c>
      <c r="M3992" s="32" t="s">
        <v>772</v>
      </c>
      <c r="N3992" s="32" t="s">
        <v>723</v>
      </c>
      <c r="O3992" s="32" t="s">
        <v>712</v>
      </c>
      <c r="P3992" s="32" t="s">
        <v>713</v>
      </c>
      <c r="Q3992" s="32" t="s">
        <v>10228</v>
      </c>
      <c r="R3992" s="32" t="s">
        <v>10228</v>
      </c>
    </row>
    <row r="3993" spans="1:18" x14ac:dyDescent="0.25">
      <c r="A3993" s="33" t="s">
        <v>28048</v>
      </c>
      <c r="B3993" s="34" t="s">
        <v>12436</v>
      </c>
      <c r="C3993" s="34" t="s">
        <v>734</v>
      </c>
      <c r="D3993" s="36">
        <v>42562</v>
      </c>
      <c r="E3993" s="34" t="s">
        <v>704</v>
      </c>
      <c r="F3993" s="34" t="s">
        <v>705</v>
      </c>
      <c r="G3993" s="34" t="s">
        <v>12274</v>
      </c>
      <c r="H3993" s="34" t="s">
        <v>998</v>
      </c>
      <c r="I3993" s="34" t="s">
        <v>1801</v>
      </c>
      <c r="J3993" s="36">
        <v>43095</v>
      </c>
      <c r="K3993" s="36">
        <v>43825</v>
      </c>
      <c r="L3993" s="34" t="s">
        <v>12437</v>
      </c>
      <c r="M3993" s="34" t="s">
        <v>710</v>
      </c>
      <c r="N3993" s="34" t="s">
        <v>711</v>
      </c>
      <c r="O3993" s="34" t="s">
        <v>5871</v>
      </c>
      <c r="P3993" s="34" t="s">
        <v>1042</v>
      </c>
      <c r="Q3993" s="34" t="s">
        <v>10228</v>
      </c>
      <c r="R3993" s="34" t="s">
        <v>10228</v>
      </c>
    </row>
    <row r="3994" spans="1:18" x14ac:dyDescent="0.25">
      <c r="A3994" s="31" t="s">
        <v>27227</v>
      </c>
      <c r="B3994" s="32" t="s">
        <v>12438</v>
      </c>
      <c r="C3994" s="32" t="s">
        <v>703</v>
      </c>
      <c r="D3994" s="35">
        <v>42565</v>
      </c>
      <c r="E3994" s="32" t="s">
        <v>704</v>
      </c>
      <c r="F3994" s="32" t="s">
        <v>705</v>
      </c>
      <c r="G3994" s="32" t="s">
        <v>4640</v>
      </c>
      <c r="H3994" s="32" t="s">
        <v>707</v>
      </c>
      <c r="I3994" s="32" t="s">
        <v>4641</v>
      </c>
      <c r="J3994" s="35">
        <v>43231</v>
      </c>
      <c r="K3994" s="35">
        <v>43962</v>
      </c>
      <c r="L3994" s="32" t="s">
        <v>12439</v>
      </c>
      <c r="M3994" s="32" t="s">
        <v>772</v>
      </c>
      <c r="N3994" s="32" t="s">
        <v>749</v>
      </c>
      <c r="O3994" s="32" t="s">
        <v>712</v>
      </c>
      <c r="P3994" s="32" t="s">
        <v>713</v>
      </c>
      <c r="Q3994" s="32" t="s">
        <v>10228</v>
      </c>
      <c r="R3994" s="32" t="s">
        <v>10228</v>
      </c>
    </row>
    <row r="3995" spans="1:18" x14ac:dyDescent="0.25">
      <c r="A3995" s="33" t="s">
        <v>28050</v>
      </c>
      <c r="B3995" s="34" t="s">
        <v>12440</v>
      </c>
      <c r="C3995" s="34" t="s">
        <v>703</v>
      </c>
      <c r="D3995" s="36">
        <v>42566</v>
      </c>
      <c r="E3995" s="34" t="s">
        <v>704</v>
      </c>
      <c r="F3995" s="34" t="s">
        <v>705</v>
      </c>
      <c r="G3995" s="34" t="s">
        <v>2867</v>
      </c>
      <c r="H3995" s="34" t="s">
        <v>707</v>
      </c>
      <c r="I3995" s="34" t="s">
        <v>2868</v>
      </c>
      <c r="J3995" s="36">
        <v>43292</v>
      </c>
      <c r="K3995" s="36">
        <v>44023</v>
      </c>
      <c r="L3995" s="34" t="s">
        <v>12441</v>
      </c>
      <c r="M3995" s="34" t="s">
        <v>710</v>
      </c>
      <c r="N3995" s="34" t="s">
        <v>749</v>
      </c>
      <c r="O3995" s="34" t="s">
        <v>712</v>
      </c>
      <c r="P3995" s="34" t="s">
        <v>713</v>
      </c>
      <c r="Q3995" s="34" t="s">
        <v>10228</v>
      </c>
      <c r="R3995" s="34" t="s">
        <v>10228</v>
      </c>
    </row>
    <row r="3996" spans="1:18" x14ac:dyDescent="0.25">
      <c r="A3996" s="31" t="s">
        <v>27578</v>
      </c>
      <c r="B3996" s="32" t="s">
        <v>12442</v>
      </c>
      <c r="C3996" s="32" t="s">
        <v>703</v>
      </c>
      <c r="D3996" s="35">
        <v>42566</v>
      </c>
      <c r="E3996" s="32" t="s">
        <v>704</v>
      </c>
      <c r="F3996" s="32" t="s">
        <v>705</v>
      </c>
      <c r="G3996" s="32" t="s">
        <v>2269</v>
      </c>
      <c r="H3996" s="32" t="s">
        <v>789</v>
      </c>
      <c r="I3996" s="32" t="s">
        <v>1369</v>
      </c>
      <c r="J3996" s="35">
        <v>43475</v>
      </c>
      <c r="K3996" s="35">
        <v>44206</v>
      </c>
      <c r="L3996" s="32" t="s">
        <v>12443</v>
      </c>
      <c r="M3996" s="32" t="s">
        <v>710</v>
      </c>
      <c r="N3996" s="32" t="s">
        <v>778</v>
      </c>
      <c r="O3996" s="32" t="s">
        <v>12444</v>
      </c>
      <c r="P3996" s="32" t="s">
        <v>843</v>
      </c>
      <c r="Q3996" s="32" t="s">
        <v>10228</v>
      </c>
      <c r="R3996" s="32" t="s">
        <v>10228</v>
      </c>
    </row>
    <row r="3997" spans="1:18" x14ac:dyDescent="0.25">
      <c r="A3997" s="33" t="s">
        <v>28052</v>
      </c>
      <c r="B3997" s="34" t="s">
        <v>12445</v>
      </c>
      <c r="C3997" s="34" t="s">
        <v>703</v>
      </c>
      <c r="D3997" s="36">
        <v>42570</v>
      </c>
      <c r="E3997" s="34" t="s">
        <v>704</v>
      </c>
      <c r="F3997" s="34" t="s">
        <v>705</v>
      </c>
      <c r="G3997" s="34" t="s">
        <v>6218</v>
      </c>
      <c r="H3997" s="34" t="s">
        <v>740</v>
      </c>
      <c r="I3997" s="34" t="s">
        <v>6219</v>
      </c>
      <c r="J3997" s="36">
        <v>43153</v>
      </c>
      <c r="K3997" s="36">
        <v>43883</v>
      </c>
      <c r="L3997" s="34" t="s">
        <v>12446</v>
      </c>
      <c r="M3997" s="34" t="s">
        <v>710</v>
      </c>
      <c r="N3997" s="34" t="s">
        <v>711</v>
      </c>
      <c r="O3997" s="34" t="s">
        <v>712</v>
      </c>
      <c r="P3997" s="34" t="s">
        <v>743</v>
      </c>
      <c r="Q3997" s="34" t="s">
        <v>10228</v>
      </c>
      <c r="R3997" s="34" t="s">
        <v>10228</v>
      </c>
    </row>
    <row r="3998" spans="1:18" x14ac:dyDescent="0.25">
      <c r="A3998" s="31" t="s">
        <v>27345</v>
      </c>
      <c r="B3998" s="32" t="s">
        <v>12447</v>
      </c>
      <c r="C3998" s="32" t="s">
        <v>703</v>
      </c>
      <c r="D3998" s="35">
        <v>42570</v>
      </c>
      <c r="E3998" s="32" t="s">
        <v>704</v>
      </c>
      <c r="F3998" s="32" t="s">
        <v>705</v>
      </c>
      <c r="G3998" s="32" t="s">
        <v>1102</v>
      </c>
      <c r="H3998" s="32" t="s">
        <v>804</v>
      </c>
      <c r="I3998" s="32" t="s">
        <v>1103</v>
      </c>
      <c r="J3998" s="35">
        <v>43336</v>
      </c>
      <c r="K3998" s="35">
        <v>44067</v>
      </c>
      <c r="L3998" s="32" t="s">
        <v>12448</v>
      </c>
      <c r="M3998" s="32" t="s">
        <v>710</v>
      </c>
      <c r="N3998" s="32" t="s">
        <v>749</v>
      </c>
      <c r="O3998" s="32" t="s">
        <v>4194</v>
      </c>
      <c r="P3998" s="32" t="s">
        <v>713</v>
      </c>
      <c r="Q3998" s="32" t="s">
        <v>968</v>
      </c>
      <c r="R3998" s="32" t="s">
        <v>10228</v>
      </c>
    </row>
    <row r="3999" spans="1:18" x14ac:dyDescent="0.25">
      <c r="A3999" s="33" t="s">
        <v>28054</v>
      </c>
      <c r="B3999" s="34" t="s">
        <v>12449</v>
      </c>
      <c r="C3999" s="34" t="s">
        <v>703</v>
      </c>
      <c r="D3999" s="36">
        <v>42555</v>
      </c>
      <c r="E3999" s="34" t="s">
        <v>704</v>
      </c>
      <c r="F3999" s="34" t="s">
        <v>705</v>
      </c>
      <c r="G3999" s="34" t="s">
        <v>12450</v>
      </c>
      <c r="H3999" s="34" t="s">
        <v>740</v>
      </c>
      <c r="I3999" s="34" t="s">
        <v>818</v>
      </c>
      <c r="J3999" s="36">
        <v>43355</v>
      </c>
      <c r="K3999" s="36">
        <v>44086</v>
      </c>
      <c r="L3999" s="34" t="s">
        <v>12451</v>
      </c>
      <c r="M3999" s="34" t="s">
        <v>772</v>
      </c>
      <c r="N3999" s="34" t="s">
        <v>749</v>
      </c>
      <c r="O3999" s="34" t="s">
        <v>755</v>
      </c>
      <c r="P3999" s="34" t="s">
        <v>743</v>
      </c>
      <c r="Q3999" s="34" t="s">
        <v>713</v>
      </c>
      <c r="R3999" s="34" t="s">
        <v>10228</v>
      </c>
    </row>
    <row r="4000" spans="1:18" x14ac:dyDescent="0.25">
      <c r="A4000" s="31" t="s">
        <v>27580</v>
      </c>
      <c r="B4000" s="32" t="s">
        <v>12452</v>
      </c>
      <c r="C4000" s="32" t="s">
        <v>703</v>
      </c>
      <c r="D4000" s="35">
        <v>42570</v>
      </c>
      <c r="E4000" s="32" t="s">
        <v>704</v>
      </c>
      <c r="F4000" s="32" t="s">
        <v>705</v>
      </c>
      <c r="G4000" s="32" t="s">
        <v>1004</v>
      </c>
      <c r="H4000" s="32" t="s">
        <v>769</v>
      </c>
      <c r="I4000" s="32" t="s">
        <v>1005</v>
      </c>
      <c r="J4000" s="35">
        <v>43452</v>
      </c>
      <c r="K4000" s="35">
        <v>44183</v>
      </c>
      <c r="L4000" s="32" t="s">
        <v>12453</v>
      </c>
      <c r="M4000" s="32" t="s">
        <v>772</v>
      </c>
      <c r="N4000" s="32" t="s">
        <v>723</v>
      </c>
      <c r="O4000" s="32" t="s">
        <v>712</v>
      </c>
      <c r="P4000" s="32" t="s">
        <v>760</v>
      </c>
      <c r="Q4000" s="32" t="s">
        <v>760</v>
      </c>
      <c r="R4000" s="32" t="s">
        <v>713</v>
      </c>
    </row>
    <row r="4001" spans="1:18" x14ac:dyDescent="0.25">
      <c r="A4001" s="33" t="s">
        <v>28056</v>
      </c>
      <c r="B4001" s="34" t="s">
        <v>12454</v>
      </c>
      <c r="C4001" s="34" t="s">
        <v>703</v>
      </c>
      <c r="D4001" s="36">
        <v>42571</v>
      </c>
      <c r="E4001" s="34" t="s">
        <v>704</v>
      </c>
      <c r="F4001" s="34" t="s">
        <v>705</v>
      </c>
      <c r="G4001" s="34" t="s">
        <v>1027</v>
      </c>
      <c r="H4001" s="34" t="s">
        <v>740</v>
      </c>
      <c r="I4001" s="34" t="s">
        <v>1028</v>
      </c>
      <c r="J4001" s="36">
        <v>43248</v>
      </c>
      <c r="K4001" s="36">
        <v>43979</v>
      </c>
      <c r="L4001" s="34" t="s">
        <v>12455</v>
      </c>
      <c r="M4001" s="34" t="s">
        <v>772</v>
      </c>
      <c r="N4001" s="34" t="s">
        <v>749</v>
      </c>
      <c r="O4001" s="34" t="s">
        <v>712</v>
      </c>
      <c r="P4001" s="34" t="s">
        <v>743</v>
      </c>
      <c r="Q4001" s="34" t="s">
        <v>10228</v>
      </c>
      <c r="R4001" s="34" t="s">
        <v>10228</v>
      </c>
    </row>
    <row r="4002" spans="1:18" x14ac:dyDescent="0.25">
      <c r="A4002" s="31" t="s">
        <v>27169</v>
      </c>
      <c r="B4002" s="32" t="s">
        <v>12456</v>
      </c>
      <c r="C4002" s="32" t="s">
        <v>703</v>
      </c>
      <c r="D4002" s="35">
        <v>42585</v>
      </c>
      <c r="E4002" s="32" t="s">
        <v>704</v>
      </c>
      <c r="F4002" s="32" t="s">
        <v>705</v>
      </c>
      <c r="G4002" s="32" t="s">
        <v>3153</v>
      </c>
      <c r="H4002" s="32" t="s">
        <v>1262</v>
      </c>
      <c r="I4002" s="32" t="s">
        <v>3154</v>
      </c>
      <c r="J4002" s="35">
        <v>42951</v>
      </c>
      <c r="K4002" s="35">
        <v>43681</v>
      </c>
      <c r="L4002" s="32" t="s">
        <v>12457</v>
      </c>
      <c r="M4002" s="32" t="s">
        <v>710</v>
      </c>
      <c r="N4002" s="32" t="s">
        <v>723</v>
      </c>
      <c r="O4002" s="32" t="s">
        <v>712</v>
      </c>
      <c r="P4002" s="32" t="s">
        <v>743</v>
      </c>
      <c r="Q4002" s="32" t="s">
        <v>10228</v>
      </c>
      <c r="R4002" s="32" t="s">
        <v>10228</v>
      </c>
    </row>
    <row r="4003" spans="1:18" x14ac:dyDescent="0.25">
      <c r="A4003" s="33" t="s">
        <v>28058</v>
      </c>
      <c r="B4003" s="34" t="s">
        <v>12458</v>
      </c>
      <c r="C4003" s="34" t="s">
        <v>703</v>
      </c>
      <c r="D4003" s="36">
        <v>42573</v>
      </c>
      <c r="E4003" s="34" t="s">
        <v>704</v>
      </c>
      <c r="F4003" s="34" t="s">
        <v>705</v>
      </c>
      <c r="G4003" s="34" t="s">
        <v>1349</v>
      </c>
      <c r="H4003" s="34" t="s">
        <v>752</v>
      </c>
      <c r="I4003" s="34" t="s">
        <v>1350</v>
      </c>
      <c r="J4003" s="36">
        <v>43322</v>
      </c>
      <c r="K4003" s="36">
        <v>44053</v>
      </c>
      <c r="L4003" s="34" t="s">
        <v>12459</v>
      </c>
      <c r="M4003" s="34" t="s">
        <v>718</v>
      </c>
      <c r="N4003" s="34" t="s">
        <v>749</v>
      </c>
      <c r="O4003" s="34" t="s">
        <v>712</v>
      </c>
      <c r="P4003" s="34" t="s">
        <v>713</v>
      </c>
      <c r="Q4003" s="34" t="s">
        <v>743</v>
      </c>
      <c r="R4003" s="34" t="s">
        <v>10228</v>
      </c>
    </row>
    <row r="4004" spans="1:18" x14ac:dyDescent="0.25">
      <c r="A4004" s="31" t="s">
        <v>27582</v>
      </c>
      <c r="B4004" s="32" t="s">
        <v>12460</v>
      </c>
      <c r="C4004" s="32" t="s">
        <v>703</v>
      </c>
      <c r="D4004" s="35">
        <v>42577</v>
      </c>
      <c r="E4004" s="32" t="s">
        <v>704</v>
      </c>
      <c r="F4004" s="32" t="s">
        <v>705</v>
      </c>
      <c r="G4004" s="32" t="s">
        <v>4368</v>
      </c>
      <c r="H4004" s="32" t="s">
        <v>707</v>
      </c>
      <c r="I4004" s="32" t="s">
        <v>4369</v>
      </c>
      <c r="J4004" s="35">
        <v>43369</v>
      </c>
      <c r="K4004" s="35">
        <v>44100</v>
      </c>
      <c r="L4004" s="32" t="s">
        <v>12461</v>
      </c>
      <c r="M4004" s="32" t="s">
        <v>772</v>
      </c>
      <c r="N4004" s="32" t="s">
        <v>711</v>
      </c>
      <c r="O4004" s="32" t="s">
        <v>712</v>
      </c>
      <c r="P4004" s="32" t="s">
        <v>743</v>
      </c>
      <c r="Q4004" s="32" t="s">
        <v>713</v>
      </c>
      <c r="R4004" s="32" t="s">
        <v>833</v>
      </c>
    </row>
    <row r="4005" spans="1:18" x14ac:dyDescent="0.25">
      <c r="A4005" s="33" t="s">
        <v>28060</v>
      </c>
      <c r="B4005" s="34" t="s">
        <v>12462</v>
      </c>
      <c r="C4005" s="34" t="s">
        <v>703</v>
      </c>
      <c r="D4005" s="36">
        <v>42571</v>
      </c>
      <c r="E4005" s="34" t="s">
        <v>704</v>
      </c>
      <c r="F4005" s="34" t="s">
        <v>705</v>
      </c>
      <c r="G4005" s="34" t="s">
        <v>4454</v>
      </c>
      <c r="H4005" s="34" t="s">
        <v>984</v>
      </c>
      <c r="I4005" s="34" t="s">
        <v>4455</v>
      </c>
      <c r="J4005" s="36">
        <v>43517</v>
      </c>
      <c r="K4005" s="36">
        <v>44248</v>
      </c>
      <c r="L4005" s="34" t="s">
        <v>12463</v>
      </c>
      <c r="M4005" s="34" t="s">
        <v>710</v>
      </c>
      <c r="N4005" s="34" t="s">
        <v>723</v>
      </c>
      <c r="O4005" s="34" t="s">
        <v>712</v>
      </c>
      <c r="P4005" s="34" t="s">
        <v>713</v>
      </c>
      <c r="Q4005" s="34" t="s">
        <v>743</v>
      </c>
      <c r="R4005" s="34" t="s">
        <v>10228</v>
      </c>
    </row>
    <row r="4006" spans="1:18" x14ac:dyDescent="0.25">
      <c r="A4006" s="31" t="s">
        <v>27347</v>
      </c>
      <c r="B4006" s="32" t="s">
        <v>12464</v>
      </c>
      <c r="C4006" s="32" t="s">
        <v>734</v>
      </c>
      <c r="D4006" s="35">
        <v>42577</v>
      </c>
      <c r="E4006" s="32" t="s">
        <v>996</v>
      </c>
      <c r="F4006" s="32" t="s">
        <v>705</v>
      </c>
      <c r="G4006" s="32" t="s">
        <v>12465</v>
      </c>
      <c r="H4006" s="32" t="s">
        <v>1974</v>
      </c>
      <c r="I4006" s="32" t="s">
        <v>1975</v>
      </c>
      <c r="J4006" s="35">
        <v>43130</v>
      </c>
      <c r="K4006" s="35">
        <v>43860</v>
      </c>
      <c r="L4006" s="32" t="s">
        <v>12466</v>
      </c>
      <c r="M4006" s="32" t="s">
        <v>712</v>
      </c>
      <c r="N4006" s="32" t="s">
        <v>711</v>
      </c>
      <c r="O4006" s="32" t="s">
        <v>712</v>
      </c>
      <c r="P4006" s="32" t="s">
        <v>712</v>
      </c>
      <c r="Q4006" s="32" t="s">
        <v>10228</v>
      </c>
      <c r="R4006" s="32" t="s">
        <v>10228</v>
      </c>
    </row>
    <row r="4007" spans="1:18" x14ac:dyDescent="0.25">
      <c r="A4007" s="33" t="s">
        <v>28062</v>
      </c>
      <c r="B4007" s="34" t="s">
        <v>12467</v>
      </c>
      <c r="C4007" s="34" t="s">
        <v>703</v>
      </c>
      <c r="D4007" s="36">
        <v>42576</v>
      </c>
      <c r="E4007" s="34" t="s">
        <v>704</v>
      </c>
      <c r="F4007" s="34" t="s">
        <v>705</v>
      </c>
      <c r="G4007" s="34" t="s">
        <v>825</v>
      </c>
      <c r="H4007" s="34" t="s">
        <v>804</v>
      </c>
      <c r="I4007" s="34" t="s">
        <v>826</v>
      </c>
      <c r="J4007" s="36">
        <v>43546</v>
      </c>
      <c r="K4007" s="36">
        <v>44277</v>
      </c>
      <c r="L4007" s="34" t="s">
        <v>12468</v>
      </c>
      <c r="M4007" s="34" t="s">
        <v>710</v>
      </c>
      <c r="N4007" s="34" t="s">
        <v>711</v>
      </c>
      <c r="O4007" s="34" t="s">
        <v>712</v>
      </c>
      <c r="P4007" s="34" t="s">
        <v>743</v>
      </c>
      <c r="Q4007" s="34" t="s">
        <v>10228</v>
      </c>
      <c r="R4007" s="34" t="s">
        <v>10228</v>
      </c>
    </row>
    <row r="4008" spans="1:18" x14ac:dyDescent="0.25">
      <c r="A4008" s="31" t="s">
        <v>27584</v>
      </c>
      <c r="B4008" s="32" t="s">
        <v>12469</v>
      </c>
      <c r="C4008" s="32" t="s">
        <v>703</v>
      </c>
      <c r="D4008" s="35">
        <v>42573</v>
      </c>
      <c r="E4008" s="32" t="s">
        <v>704</v>
      </c>
      <c r="F4008" s="32" t="s">
        <v>705</v>
      </c>
      <c r="G4008" s="32" t="s">
        <v>983</v>
      </c>
      <c r="H4008" s="32" t="s">
        <v>984</v>
      </c>
      <c r="I4008" s="32" t="s">
        <v>985</v>
      </c>
      <c r="J4008" s="35">
        <v>43206</v>
      </c>
      <c r="K4008" s="35">
        <v>43937</v>
      </c>
      <c r="L4008" s="32" t="s">
        <v>12470</v>
      </c>
      <c r="M4008" s="32" t="s">
        <v>718</v>
      </c>
      <c r="N4008" s="32" t="s">
        <v>723</v>
      </c>
      <c r="O4008" s="32" t="s">
        <v>712</v>
      </c>
      <c r="P4008" s="32" t="s">
        <v>713</v>
      </c>
      <c r="Q4008" s="32" t="s">
        <v>10228</v>
      </c>
      <c r="R4008" s="32" t="s">
        <v>10228</v>
      </c>
    </row>
    <row r="4009" spans="1:18" x14ac:dyDescent="0.25">
      <c r="A4009" s="33" t="s">
        <v>28064</v>
      </c>
      <c r="B4009" s="34" t="s">
        <v>12471</v>
      </c>
      <c r="C4009" s="34" t="s">
        <v>703</v>
      </c>
      <c r="D4009" s="36">
        <v>42578</v>
      </c>
      <c r="E4009" s="34" t="s">
        <v>704</v>
      </c>
      <c r="F4009" s="34" t="s">
        <v>705</v>
      </c>
      <c r="G4009" s="34" t="s">
        <v>12472</v>
      </c>
      <c r="H4009" s="34" t="s">
        <v>804</v>
      </c>
      <c r="I4009" s="34" t="s">
        <v>6526</v>
      </c>
      <c r="J4009" s="36">
        <v>43363</v>
      </c>
      <c r="K4009" s="36">
        <v>44094</v>
      </c>
      <c r="L4009" s="34" t="s">
        <v>12473</v>
      </c>
      <c r="M4009" s="34" t="s">
        <v>710</v>
      </c>
      <c r="N4009" s="34" t="s">
        <v>778</v>
      </c>
      <c r="O4009" s="34" t="s">
        <v>712</v>
      </c>
      <c r="P4009" s="34" t="s">
        <v>876</v>
      </c>
      <c r="Q4009" s="34" t="s">
        <v>833</v>
      </c>
      <c r="R4009" s="34" t="s">
        <v>713</v>
      </c>
    </row>
    <row r="4010" spans="1:18" x14ac:dyDescent="0.25">
      <c r="A4010" s="31" t="s">
        <v>27229</v>
      </c>
      <c r="B4010" s="32" t="s">
        <v>12474</v>
      </c>
      <c r="C4010" s="32" t="s">
        <v>734</v>
      </c>
      <c r="D4010" s="35">
        <v>42578</v>
      </c>
      <c r="E4010" s="32" t="s">
        <v>704</v>
      </c>
      <c r="F4010" s="32" t="s">
        <v>705</v>
      </c>
      <c r="G4010" s="32" t="s">
        <v>2899</v>
      </c>
      <c r="H4010" s="32" t="s">
        <v>789</v>
      </c>
      <c r="I4010" s="32" t="s">
        <v>2900</v>
      </c>
      <c r="J4010" s="35">
        <v>42906</v>
      </c>
      <c r="K4010" s="35">
        <v>43636</v>
      </c>
      <c r="L4010" s="32" t="s">
        <v>12475</v>
      </c>
      <c r="M4010" s="32" t="s">
        <v>710</v>
      </c>
      <c r="N4010" s="32" t="s">
        <v>723</v>
      </c>
      <c r="O4010" s="32" t="s">
        <v>724</v>
      </c>
      <c r="P4010" s="32" t="s">
        <v>743</v>
      </c>
      <c r="Q4010" s="32" t="s">
        <v>10228</v>
      </c>
      <c r="R4010" s="32" t="s">
        <v>10228</v>
      </c>
    </row>
    <row r="4011" spans="1:18" x14ac:dyDescent="0.25">
      <c r="A4011" s="33" t="s">
        <v>28066</v>
      </c>
      <c r="B4011" s="34" t="s">
        <v>12476</v>
      </c>
      <c r="C4011" s="34" t="s">
        <v>703</v>
      </c>
      <c r="D4011" s="36">
        <v>42579</v>
      </c>
      <c r="E4011" s="34" t="s">
        <v>704</v>
      </c>
      <c r="F4011" s="34" t="s">
        <v>705</v>
      </c>
      <c r="G4011" s="34" t="s">
        <v>12477</v>
      </c>
      <c r="H4011" s="34" t="s">
        <v>1277</v>
      </c>
      <c r="I4011" s="34" t="s">
        <v>1926</v>
      </c>
      <c r="J4011" s="36">
        <v>43525</v>
      </c>
      <c r="K4011" s="36">
        <v>44256</v>
      </c>
      <c r="L4011" s="34" t="s">
        <v>12478</v>
      </c>
      <c r="M4011" s="34" t="s">
        <v>710</v>
      </c>
      <c r="N4011" s="34" t="s">
        <v>711</v>
      </c>
      <c r="O4011" s="34" t="s">
        <v>712</v>
      </c>
      <c r="P4011" s="34" t="s">
        <v>1042</v>
      </c>
      <c r="Q4011" s="34" t="s">
        <v>1771</v>
      </c>
      <c r="R4011" s="34" t="s">
        <v>10228</v>
      </c>
    </row>
    <row r="4012" spans="1:18" x14ac:dyDescent="0.25">
      <c r="A4012" s="31" t="s">
        <v>27586</v>
      </c>
      <c r="B4012" s="32" t="s">
        <v>12479</v>
      </c>
      <c r="C4012" s="32" t="s">
        <v>734</v>
      </c>
      <c r="D4012" s="35">
        <v>42580</v>
      </c>
      <c r="E4012" s="32" t="s">
        <v>704</v>
      </c>
      <c r="F4012" s="32" t="s">
        <v>705</v>
      </c>
      <c r="G4012" s="32" t="s">
        <v>12480</v>
      </c>
      <c r="H4012" s="32" t="s">
        <v>921</v>
      </c>
      <c r="I4012" s="32" t="s">
        <v>1915</v>
      </c>
      <c r="J4012" s="35">
        <v>43446</v>
      </c>
      <c r="K4012" s="35">
        <v>44177</v>
      </c>
      <c r="L4012" s="32" t="s">
        <v>12481</v>
      </c>
      <c r="M4012" s="32" t="s">
        <v>772</v>
      </c>
      <c r="N4012" s="32" t="s">
        <v>711</v>
      </c>
      <c r="O4012" s="32" t="s">
        <v>712</v>
      </c>
      <c r="P4012" s="32" t="s">
        <v>713</v>
      </c>
      <c r="Q4012" s="32" t="s">
        <v>10228</v>
      </c>
      <c r="R4012" s="32" t="s">
        <v>10228</v>
      </c>
    </row>
    <row r="4013" spans="1:18" x14ac:dyDescent="0.25">
      <c r="A4013" s="33" t="s">
        <v>28068</v>
      </c>
      <c r="B4013" s="34" t="s">
        <v>12482</v>
      </c>
      <c r="C4013" s="34" t="s">
        <v>703</v>
      </c>
      <c r="D4013" s="36">
        <v>42580</v>
      </c>
      <c r="E4013" s="34" t="s">
        <v>704</v>
      </c>
      <c r="F4013" s="34" t="s">
        <v>705</v>
      </c>
      <c r="G4013" s="34" t="s">
        <v>12483</v>
      </c>
      <c r="H4013" s="34" t="s">
        <v>707</v>
      </c>
      <c r="I4013" s="34" t="s">
        <v>12484</v>
      </c>
      <c r="J4013" s="36">
        <v>43424</v>
      </c>
      <c r="K4013" s="36">
        <v>44155</v>
      </c>
      <c r="L4013" s="34" t="s">
        <v>12485</v>
      </c>
      <c r="M4013" s="34" t="s">
        <v>710</v>
      </c>
      <c r="N4013" s="34" t="s">
        <v>749</v>
      </c>
      <c r="O4013" s="34" t="s">
        <v>755</v>
      </c>
      <c r="P4013" s="34" t="s">
        <v>713</v>
      </c>
      <c r="Q4013" s="34" t="s">
        <v>10228</v>
      </c>
      <c r="R4013" s="34" t="s">
        <v>10228</v>
      </c>
    </row>
    <row r="4014" spans="1:18" x14ac:dyDescent="0.25">
      <c r="A4014" s="31" t="s">
        <v>27349</v>
      </c>
      <c r="B4014" s="32" t="s">
        <v>12486</v>
      </c>
      <c r="C4014" s="32" t="s">
        <v>703</v>
      </c>
      <c r="D4014" s="35">
        <v>42580</v>
      </c>
      <c r="E4014" s="32" t="s">
        <v>704</v>
      </c>
      <c r="F4014" s="32" t="s">
        <v>705</v>
      </c>
      <c r="G4014" s="32" t="s">
        <v>12487</v>
      </c>
      <c r="H4014" s="32" t="s">
        <v>921</v>
      </c>
      <c r="I4014" s="32" t="s">
        <v>1915</v>
      </c>
      <c r="J4014" s="35">
        <v>43546</v>
      </c>
      <c r="K4014" s="35">
        <v>44277</v>
      </c>
      <c r="L4014" s="32" t="s">
        <v>12488</v>
      </c>
      <c r="M4014" s="32" t="s">
        <v>772</v>
      </c>
      <c r="N4014" s="32" t="s">
        <v>723</v>
      </c>
      <c r="O4014" s="32" t="s">
        <v>4431</v>
      </c>
      <c r="P4014" s="32" t="s">
        <v>713</v>
      </c>
      <c r="Q4014" s="32" t="s">
        <v>743</v>
      </c>
      <c r="R4014" s="32" t="s">
        <v>10228</v>
      </c>
    </row>
    <row r="4015" spans="1:18" x14ac:dyDescent="0.25">
      <c r="A4015" s="33" t="s">
        <v>28070</v>
      </c>
      <c r="B4015" s="34" t="s">
        <v>12489</v>
      </c>
      <c r="C4015" s="34" t="s">
        <v>703</v>
      </c>
      <c r="D4015" s="36">
        <v>42584</v>
      </c>
      <c r="E4015" s="34" t="s">
        <v>704</v>
      </c>
      <c r="F4015" s="34" t="s">
        <v>705</v>
      </c>
      <c r="G4015" s="34" t="s">
        <v>12490</v>
      </c>
      <c r="H4015" s="34" t="s">
        <v>707</v>
      </c>
      <c r="I4015" s="34" t="s">
        <v>12491</v>
      </c>
      <c r="J4015" s="36">
        <v>43445</v>
      </c>
      <c r="K4015" s="36">
        <v>44176</v>
      </c>
      <c r="L4015" s="34" t="s">
        <v>12492</v>
      </c>
      <c r="M4015" s="34" t="s">
        <v>718</v>
      </c>
      <c r="N4015" s="34" t="s">
        <v>749</v>
      </c>
      <c r="O4015" s="34" t="s">
        <v>712</v>
      </c>
      <c r="P4015" s="34" t="s">
        <v>743</v>
      </c>
      <c r="Q4015" s="34" t="s">
        <v>713</v>
      </c>
      <c r="R4015" s="34" t="s">
        <v>10228</v>
      </c>
    </row>
    <row r="4016" spans="1:18" x14ac:dyDescent="0.25">
      <c r="A4016" s="31" t="s">
        <v>27588</v>
      </c>
      <c r="B4016" s="32" t="s">
        <v>12493</v>
      </c>
      <c r="C4016" s="32" t="s">
        <v>703</v>
      </c>
      <c r="D4016" s="35">
        <v>42584</v>
      </c>
      <c r="E4016" s="32" t="s">
        <v>704</v>
      </c>
      <c r="F4016" s="32" t="s">
        <v>705</v>
      </c>
      <c r="G4016" s="32" t="s">
        <v>1035</v>
      </c>
      <c r="H4016" s="32" t="s">
        <v>752</v>
      </c>
      <c r="I4016" s="32" t="s">
        <v>1036</v>
      </c>
      <c r="J4016" s="35">
        <v>43262</v>
      </c>
      <c r="K4016" s="35">
        <v>43993</v>
      </c>
      <c r="L4016" s="32" t="s">
        <v>12494</v>
      </c>
      <c r="M4016" s="32" t="s">
        <v>710</v>
      </c>
      <c r="N4016" s="32" t="s">
        <v>749</v>
      </c>
      <c r="O4016" s="32" t="s">
        <v>712</v>
      </c>
      <c r="P4016" s="32" t="s">
        <v>713</v>
      </c>
      <c r="Q4016" s="32" t="s">
        <v>10228</v>
      </c>
      <c r="R4016" s="32" t="s">
        <v>10228</v>
      </c>
    </row>
    <row r="4017" spans="1:18" x14ac:dyDescent="0.25">
      <c r="A4017" s="33" t="s">
        <v>28072</v>
      </c>
      <c r="B4017" s="34" t="s">
        <v>12495</v>
      </c>
      <c r="C4017" s="34" t="s">
        <v>703</v>
      </c>
      <c r="D4017" s="36">
        <v>42586</v>
      </c>
      <c r="E4017" s="34" t="s">
        <v>704</v>
      </c>
      <c r="F4017" s="34" t="s">
        <v>705</v>
      </c>
      <c r="G4017" s="34" t="s">
        <v>12496</v>
      </c>
      <c r="H4017" s="34" t="s">
        <v>707</v>
      </c>
      <c r="I4017" s="34" t="s">
        <v>721</v>
      </c>
      <c r="J4017" s="36">
        <v>43553</v>
      </c>
      <c r="K4017" s="36">
        <v>44284</v>
      </c>
      <c r="L4017" s="34" t="s">
        <v>12497</v>
      </c>
      <c r="M4017" s="34" t="s">
        <v>772</v>
      </c>
      <c r="N4017" s="34" t="s">
        <v>711</v>
      </c>
      <c r="O4017" s="34" t="s">
        <v>773</v>
      </c>
      <c r="P4017" s="34" t="s">
        <v>713</v>
      </c>
      <c r="Q4017" s="34" t="s">
        <v>760</v>
      </c>
      <c r="R4017" s="34" t="s">
        <v>1336</v>
      </c>
    </row>
    <row r="4018" spans="1:18" x14ac:dyDescent="0.25">
      <c r="A4018" s="31" t="s">
        <v>27125</v>
      </c>
      <c r="B4018" s="32" t="s">
        <v>12498</v>
      </c>
      <c r="C4018" s="32" t="s">
        <v>808</v>
      </c>
      <c r="D4018" s="35">
        <v>42585</v>
      </c>
      <c r="E4018" s="32" t="s">
        <v>704</v>
      </c>
      <c r="F4018" s="32" t="s">
        <v>705</v>
      </c>
      <c r="G4018" s="32" t="s">
        <v>12499</v>
      </c>
      <c r="H4018" s="32" t="s">
        <v>752</v>
      </c>
      <c r="I4018" s="32" t="s">
        <v>846</v>
      </c>
      <c r="J4018" s="35">
        <v>43250</v>
      </c>
      <c r="K4018" s="35">
        <v>43981</v>
      </c>
      <c r="L4018" s="32" t="s">
        <v>12500</v>
      </c>
      <c r="M4018" s="32" t="s">
        <v>718</v>
      </c>
      <c r="N4018" s="32" t="s">
        <v>711</v>
      </c>
      <c r="O4018" s="32" t="s">
        <v>6615</v>
      </c>
      <c r="P4018" s="32" t="s">
        <v>713</v>
      </c>
      <c r="Q4018" s="32" t="s">
        <v>833</v>
      </c>
      <c r="R4018" s="32" t="s">
        <v>889</v>
      </c>
    </row>
    <row r="4019" spans="1:18" x14ac:dyDescent="0.25">
      <c r="A4019" s="33" t="s">
        <v>28074</v>
      </c>
      <c r="B4019" s="34" t="s">
        <v>12501</v>
      </c>
      <c r="C4019" s="34" t="s">
        <v>703</v>
      </c>
      <c r="D4019" s="36">
        <v>42586</v>
      </c>
      <c r="E4019" s="34" t="s">
        <v>996</v>
      </c>
      <c r="F4019" s="34" t="s">
        <v>705</v>
      </c>
      <c r="G4019" s="34" t="s">
        <v>12502</v>
      </c>
      <c r="H4019" s="34" t="s">
        <v>1262</v>
      </c>
      <c r="I4019" s="34" t="s">
        <v>2759</v>
      </c>
      <c r="J4019" s="36">
        <v>42957</v>
      </c>
      <c r="K4019" s="36">
        <v>43687</v>
      </c>
      <c r="L4019" s="34" t="s">
        <v>12503</v>
      </c>
      <c r="M4019" s="34" t="s">
        <v>729</v>
      </c>
      <c r="N4019" s="34" t="s">
        <v>778</v>
      </c>
      <c r="O4019" s="34" t="s">
        <v>712</v>
      </c>
      <c r="P4019" s="34" t="s">
        <v>743</v>
      </c>
      <c r="Q4019" s="34" t="s">
        <v>10228</v>
      </c>
      <c r="R4019" s="34" t="s">
        <v>10228</v>
      </c>
    </row>
    <row r="4020" spans="1:18" x14ac:dyDescent="0.25">
      <c r="A4020" s="31" t="s">
        <v>27590</v>
      </c>
      <c r="B4020" s="32" t="s">
        <v>12504</v>
      </c>
      <c r="C4020" s="32" t="s">
        <v>703</v>
      </c>
      <c r="D4020" s="35">
        <v>42591</v>
      </c>
      <c r="E4020" s="32" t="s">
        <v>704</v>
      </c>
      <c r="F4020" s="32" t="s">
        <v>705</v>
      </c>
      <c r="G4020" s="32" t="s">
        <v>715</v>
      </c>
      <c r="H4020" s="32" t="s">
        <v>707</v>
      </c>
      <c r="I4020" s="32" t="s">
        <v>716</v>
      </c>
      <c r="J4020" s="35">
        <v>43333</v>
      </c>
      <c r="K4020" s="35">
        <v>44064</v>
      </c>
      <c r="L4020" s="32" t="s">
        <v>12505</v>
      </c>
      <c r="M4020" s="32" t="s">
        <v>718</v>
      </c>
      <c r="N4020" s="32" t="s">
        <v>711</v>
      </c>
      <c r="O4020" s="32" t="s">
        <v>712</v>
      </c>
      <c r="P4020" s="32" t="s">
        <v>713</v>
      </c>
      <c r="Q4020" s="32" t="s">
        <v>10228</v>
      </c>
      <c r="R4020" s="32" t="s">
        <v>10228</v>
      </c>
    </row>
    <row r="4021" spans="1:18" x14ac:dyDescent="0.25">
      <c r="A4021" s="33" t="s">
        <v>28076</v>
      </c>
      <c r="B4021" s="34" t="s">
        <v>12506</v>
      </c>
      <c r="C4021" s="34" t="s">
        <v>703</v>
      </c>
      <c r="D4021" s="36">
        <v>42591</v>
      </c>
      <c r="E4021" s="34" t="s">
        <v>704</v>
      </c>
      <c r="F4021" s="34" t="s">
        <v>705</v>
      </c>
      <c r="G4021" s="34" t="s">
        <v>873</v>
      </c>
      <c r="H4021" s="34" t="s">
        <v>707</v>
      </c>
      <c r="I4021" s="34" t="s">
        <v>874</v>
      </c>
      <c r="J4021" s="36">
        <v>43482</v>
      </c>
      <c r="K4021" s="36">
        <v>44213</v>
      </c>
      <c r="L4021" s="34" t="s">
        <v>12507</v>
      </c>
      <c r="M4021" s="34" t="s">
        <v>710</v>
      </c>
      <c r="N4021" s="34" t="s">
        <v>711</v>
      </c>
      <c r="O4021" s="34" t="s">
        <v>712</v>
      </c>
      <c r="P4021" s="34" t="s">
        <v>876</v>
      </c>
      <c r="Q4021" s="34" t="s">
        <v>10228</v>
      </c>
      <c r="R4021" s="34" t="s">
        <v>10228</v>
      </c>
    </row>
    <row r="4022" spans="1:18" x14ac:dyDescent="0.25">
      <c r="A4022" s="31" t="s">
        <v>27350</v>
      </c>
      <c r="B4022" s="32" t="s">
        <v>12508</v>
      </c>
      <c r="C4022" s="32" t="s">
        <v>703</v>
      </c>
      <c r="D4022" s="35">
        <v>42592</v>
      </c>
      <c r="E4022" s="32" t="s">
        <v>704</v>
      </c>
      <c r="F4022" s="32" t="s">
        <v>705</v>
      </c>
      <c r="G4022" s="32" t="s">
        <v>10296</v>
      </c>
      <c r="H4022" s="32" t="s">
        <v>707</v>
      </c>
      <c r="I4022" s="32" t="s">
        <v>10297</v>
      </c>
      <c r="J4022" s="35">
        <v>43210</v>
      </c>
      <c r="K4022" s="35">
        <v>43941</v>
      </c>
      <c r="L4022" s="32" t="s">
        <v>12509</v>
      </c>
      <c r="M4022" s="32" t="s">
        <v>710</v>
      </c>
      <c r="N4022" s="32" t="s">
        <v>749</v>
      </c>
      <c r="O4022" s="32" t="s">
        <v>755</v>
      </c>
      <c r="P4022" s="32" t="s">
        <v>713</v>
      </c>
      <c r="Q4022" s="32" t="s">
        <v>10228</v>
      </c>
      <c r="R4022" s="32" t="s">
        <v>10228</v>
      </c>
    </row>
    <row r="4023" spans="1:18" x14ac:dyDescent="0.25">
      <c r="A4023" s="33" t="s">
        <v>28078</v>
      </c>
      <c r="B4023" s="34" t="s">
        <v>12510</v>
      </c>
      <c r="C4023" s="34" t="s">
        <v>703</v>
      </c>
      <c r="D4023" s="36">
        <v>42594</v>
      </c>
      <c r="E4023" s="34" t="s">
        <v>704</v>
      </c>
      <c r="F4023" s="34" t="s">
        <v>705</v>
      </c>
      <c r="G4023" s="34" t="s">
        <v>12511</v>
      </c>
      <c r="H4023" s="34" t="s">
        <v>998</v>
      </c>
      <c r="I4023" s="34" t="s">
        <v>12512</v>
      </c>
      <c r="J4023" s="36">
        <v>43516</v>
      </c>
      <c r="K4023" s="36">
        <v>44247</v>
      </c>
      <c r="L4023" s="34" t="s">
        <v>12513</v>
      </c>
      <c r="M4023" s="34" t="s">
        <v>718</v>
      </c>
      <c r="N4023" s="34" t="s">
        <v>749</v>
      </c>
      <c r="O4023" s="34" t="s">
        <v>712</v>
      </c>
      <c r="P4023" s="34" t="s">
        <v>876</v>
      </c>
      <c r="Q4023" s="34" t="s">
        <v>10228</v>
      </c>
      <c r="R4023" s="34" t="s">
        <v>10228</v>
      </c>
    </row>
    <row r="4024" spans="1:18" x14ac:dyDescent="0.25">
      <c r="A4024" s="31" t="s">
        <v>27592</v>
      </c>
      <c r="B4024" s="32" t="s">
        <v>12514</v>
      </c>
      <c r="C4024" s="32" t="s">
        <v>703</v>
      </c>
      <c r="D4024" s="35">
        <v>42600</v>
      </c>
      <c r="E4024" s="32" t="s">
        <v>704</v>
      </c>
      <c r="F4024" s="32" t="s">
        <v>705</v>
      </c>
      <c r="G4024" s="32" t="s">
        <v>2903</v>
      </c>
      <c r="H4024" s="32" t="s">
        <v>763</v>
      </c>
      <c r="I4024" s="32" t="s">
        <v>2904</v>
      </c>
      <c r="J4024" s="35">
        <v>43076</v>
      </c>
      <c r="K4024" s="35">
        <v>43806</v>
      </c>
      <c r="L4024" s="32" t="s">
        <v>12515</v>
      </c>
      <c r="M4024" s="32" t="s">
        <v>710</v>
      </c>
      <c r="N4024" s="32" t="s">
        <v>711</v>
      </c>
      <c r="O4024" s="32" t="s">
        <v>712</v>
      </c>
      <c r="P4024" s="32" t="s">
        <v>743</v>
      </c>
      <c r="Q4024" s="32" t="s">
        <v>10228</v>
      </c>
      <c r="R4024" s="32" t="s">
        <v>10228</v>
      </c>
    </row>
    <row r="4025" spans="1:18" x14ac:dyDescent="0.25">
      <c r="A4025" s="33" t="s">
        <v>28080</v>
      </c>
      <c r="B4025" s="34" t="s">
        <v>12516</v>
      </c>
      <c r="C4025" s="34" t="s">
        <v>703</v>
      </c>
      <c r="D4025" s="36">
        <v>42608</v>
      </c>
      <c r="E4025" s="34" t="s">
        <v>704</v>
      </c>
      <c r="F4025" s="34" t="s">
        <v>705</v>
      </c>
      <c r="G4025" s="34" t="s">
        <v>12517</v>
      </c>
      <c r="H4025" s="34" t="s">
        <v>798</v>
      </c>
      <c r="I4025" s="34" t="s">
        <v>12518</v>
      </c>
      <c r="J4025" s="36">
        <v>43137</v>
      </c>
      <c r="K4025" s="36">
        <v>43867</v>
      </c>
      <c r="L4025" s="34" t="s">
        <v>12519</v>
      </c>
      <c r="M4025" s="34" t="s">
        <v>710</v>
      </c>
      <c r="N4025" s="34" t="s">
        <v>711</v>
      </c>
      <c r="O4025" s="34" t="s">
        <v>712</v>
      </c>
      <c r="P4025" s="34" t="s">
        <v>713</v>
      </c>
      <c r="Q4025" s="34" t="s">
        <v>10228</v>
      </c>
      <c r="R4025" s="34" t="s">
        <v>10228</v>
      </c>
    </row>
    <row r="4026" spans="1:18" x14ac:dyDescent="0.25">
      <c r="A4026" s="31" t="s">
        <v>27231</v>
      </c>
      <c r="B4026" s="32" t="s">
        <v>12520</v>
      </c>
      <c r="C4026" s="32" t="s">
        <v>703</v>
      </c>
      <c r="D4026" s="35">
        <v>42612</v>
      </c>
      <c r="E4026" s="32" t="s">
        <v>704</v>
      </c>
      <c r="F4026" s="32" t="s">
        <v>705</v>
      </c>
      <c r="G4026" s="32" t="s">
        <v>873</v>
      </c>
      <c r="H4026" s="32" t="s">
        <v>707</v>
      </c>
      <c r="I4026" s="32" t="s">
        <v>874</v>
      </c>
      <c r="J4026" s="35">
        <v>43510</v>
      </c>
      <c r="K4026" s="35">
        <v>44241</v>
      </c>
      <c r="L4026" s="32" t="s">
        <v>12521</v>
      </c>
      <c r="M4026" s="32" t="s">
        <v>718</v>
      </c>
      <c r="N4026" s="32" t="s">
        <v>749</v>
      </c>
      <c r="O4026" s="32" t="s">
        <v>712</v>
      </c>
      <c r="P4026" s="32" t="s">
        <v>713</v>
      </c>
      <c r="Q4026" s="32" t="s">
        <v>10228</v>
      </c>
      <c r="R4026" s="32" t="s">
        <v>10228</v>
      </c>
    </row>
    <row r="4027" spans="1:18" x14ac:dyDescent="0.25">
      <c r="A4027" s="33" t="s">
        <v>28082</v>
      </c>
      <c r="B4027" s="34" t="s">
        <v>12522</v>
      </c>
      <c r="C4027" s="34" t="s">
        <v>703</v>
      </c>
      <c r="D4027" s="36">
        <v>42612</v>
      </c>
      <c r="E4027" s="34" t="s">
        <v>704</v>
      </c>
      <c r="F4027" s="34" t="s">
        <v>705</v>
      </c>
      <c r="G4027" s="34" t="s">
        <v>1675</v>
      </c>
      <c r="H4027" s="34" t="s">
        <v>1465</v>
      </c>
      <c r="I4027" s="34" t="s">
        <v>1676</v>
      </c>
      <c r="J4027" s="36">
        <v>43068</v>
      </c>
      <c r="K4027" s="36">
        <v>43798</v>
      </c>
      <c r="L4027" s="34" t="s">
        <v>12523</v>
      </c>
      <c r="M4027" s="34" t="s">
        <v>710</v>
      </c>
      <c r="N4027" s="34" t="s">
        <v>723</v>
      </c>
      <c r="O4027" s="34" t="s">
        <v>712</v>
      </c>
      <c r="P4027" s="34" t="s">
        <v>743</v>
      </c>
      <c r="Q4027" s="34" t="s">
        <v>10228</v>
      </c>
      <c r="R4027" s="34" t="s">
        <v>10228</v>
      </c>
    </row>
    <row r="4028" spans="1:18" x14ac:dyDescent="0.25">
      <c r="A4028" s="31" t="s">
        <v>27594</v>
      </c>
      <c r="B4028" s="32" t="s">
        <v>12524</v>
      </c>
      <c r="C4028" s="32" t="s">
        <v>703</v>
      </c>
      <c r="D4028" s="35">
        <v>42615</v>
      </c>
      <c r="E4028" s="32" t="s">
        <v>704</v>
      </c>
      <c r="F4028" s="32" t="s">
        <v>705</v>
      </c>
      <c r="G4028" s="32" t="s">
        <v>2646</v>
      </c>
      <c r="H4028" s="32" t="s">
        <v>752</v>
      </c>
      <c r="I4028" s="32" t="s">
        <v>2647</v>
      </c>
      <c r="J4028" s="35">
        <v>43510</v>
      </c>
      <c r="K4028" s="35">
        <v>44241</v>
      </c>
      <c r="L4028" s="32" t="s">
        <v>12525</v>
      </c>
      <c r="M4028" s="32" t="s">
        <v>772</v>
      </c>
      <c r="N4028" s="32" t="s">
        <v>723</v>
      </c>
      <c r="O4028" s="32" t="s">
        <v>755</v>
      </c>
      <c r="P4028" s="32" t="s">
        <v>743</v>
      </c>
      <c r="Q4028" s="32" t="s">
        <v>713</v>
      </c>
      <c r="R4028" s="32" t="s">
        <v>10228</v>
      </c>
    </row>
    <row r="4029" spans="1:18" x14ac:dyDescent="0.25">
      <c r="A4029" s="33" t="s">
        <v>28084</v>
      </c>
      <c r="B4029" s="34" t="s">
        <v>12526</v>
      </c>
      <c r="C4029" s="34" t="s">
        <v>703</v>
      </c>
      <c r="D4029" s="36">
        <v>42615</v>
      </c>
      <c r="E4029" s="34" t="s">
        <v>704</v>
      </c>
      <c r="F4029" s="34" t="s">
        <v>705</v>
      </c>
      <c r="G4029" s="34" t="s">
        <v>12527</v>
      </c>
      <c r="H4029" s="34" t="s">
        <v>804</v>
      </c>
      <c r="I4029" s="34" t="s">
        <v>1415</v>
      </c>
      <c r="J4029" s="36">
        <v>43427</v>
      </c>
      <c r="K4029" s="36">
        <v>44158</v>
      </c>
      <c r="L4029" s="34" t="s">
        <v>12528</v>
      </c>
      <c r="M4029" s="34" t="s">
        <v>710</v>
      </c>
      <c r="N4029" s="34" t="s">
        <v>711</v>
      </c>
      <c r="O4029" s="34" t="s">
        <v>712</v>
      </c>
      <c r="P4029" s="34" t="s">
        <v>713</v>
      </c>
      <c r="Q4029" s="34" t="s">
        <v>968</v>
      </c>
      <c r="R4029" s="34" t="s">
        <v>889</v>
      </c>
    </row>
    <row r="4030" spans="1:18" x14ac:dyDescent="0.25">
      <c r="A4030" s="31" t="s">
        <v>27352</v>
      </c>
      <c r="B4030" s="32" t="s">
        <v>12529</v>
      </c>
      <c r="C4030" s="32" t="s">
        <v>703</v>
      </c>
      <c r="D4030" s="35">
        <v>42618</v>
      </c>
      <c r="E4030" s="32" t="s">
        <v>704</v>
      </c>
      <c r="F4030" s="32" t="s">
        <v>705</v>
      </c>
      <c r="G4030" s="32" t="s">
        <v>12530</v>
      </c>
      <c r="H4030" s="32" t="s">
        <v>769</v>
      </c>
      <c r="I4030" s="32" t="s">
        <v>3900</v>
      </c>
      <c r="J4030" s="35">
        <v>43010</v>
      </c>
      <c r="K4030" s="35">
        <v>43740</v>
      </c>
      <c r="L4030" s="32" t="s">
        <v>12531</v>
      </c>
      <c r="M4030" s="32" t="s">
        <v>772</v>
      </c>
      <c r="N4030" s="32" t="s">
        <v>711</v>
      </c>
      <c r="O4030" s="32" t="s">
        <v>712</v>
      </c>
      <c r="P4030" s="32" t="s">
        <v>713</v>
      </c>
      <c r="Q4030" s="32" t="s">
        <v>10228</v>
      </c>
      <c r="R4030" s="32" t="s">
        <v>10228</v>
      </c>
    </row>
    <row r="4031" spans="1:18" x14ac:dyDescent="0.25">
      <c r="A4031" s="33" t="s">
        <v>28086</v>
      </c>
      <c r="B4031" s="34" t="s">
        <v>12532</v>
      </c>
      <c r="C4031" s="34" t="s">
        <v>703</v>
      </c>
      <c r="D4031" s="36">
        <v>42619</v>
      </c>
      <c r="E4031" s="34" t="s">
        <v>704</v>
      </c>
      <c r="F4031" s="34" t="s">
        <v>705</v>
      </c>
      <c r="G4031" s="34" t="s">
        <v>12533</v>
      </c>
      <c r="H4031" s="34" t="s">
        <v>789</v>
      </c>
      <c r="I4031" s="34" t="s">
        <v>12534</v>
      </c>
      <c r="J4031" s="36">
        <v>43416</v>
      </c>
      <c r="K4031" s="36">
        <v>44147</v>
      </c>
      <c r="L4031" s="34" t="s">
        <v>12535</v>
      </c>
      <c r="M4031" s="34" t="s">
        <v>710</v>
      </c>
      <c r="N4031" s="34" t="s">
        <v>723</v>
      </c>
      <c r="O4031" s="34" t="s">
        <v>712</v>
      </c>
      <c r="P4031" s="34" t="s">
        <v>743</v>
      </c>
      <c r="Q4031" s="34" t="s">
        <v>713</v>
      </c>
      <c r="R4031" s="34" t="s">
        <v>10228</v>
      </c>
    </row>
    <row r="4032" spans="1:18" x14ac:dyDescent="0.25">
      <c r="A4032" s="31" t="s">
        <v>27596</v>
      </c>
      <c r="B4032" s="32" t="s">
        <v>12536</v>
      </c>
      <c r="C4032" s="32" t="s">
        <v>703</v>
      </c>
      <c r="D4032" s="35">
        <v>42628</v>
      </c>
      <c r="E4032" s="32" t="s">
        <v>704</v>
      </c>
      <c r="F4032" s="32" t="s">
        <v>705</v>
      </c>
      <c r="G4032" s="32" t="s">
        <v>6218</v>
      </c>
      <c r="H4032" s="32" t="s">
        <v>740</v>
      </c>
      <c r="I4032" s="32" t="s">
        <v>6219</v>
      </c>
      <c r="J4032" s="35">
        <v>43137</v>
      </c>
      <c r="K4032" s="35">
        <v>43867</v>
      </c>
      <c r="L4032" s="32" t="s">
        <v>12537</v>
      </c>
      <c r="M4032" s="32" t="s">
        <v>710</v>
      </c>
      <c r="N4032" s="32" t="s">
        <v>723</v>
      </c>
      <c r="O4032" s="32" t="s">
        <v>712</v>
      </c>
      <c r="P4032" s="32" t="s">
        <v>743</v>
      </c>
      <c r="Q4032" s="32" t="s">
        <v>10228</v>
      </c>
      <c r="R4032" s="32" t="s">
        <v>10228</v>
      </c>
    </row>
    <row r="4033" spans="1:18" x14ac:dyDescent="0.25">
      <c r="A4033" s="33" t="s">
        <v>28088</v>
      </c>
      <c r="B4033" s="34" t="s">
        <v>12538</v>
      </c>
      <c r="C4033" s="34" t="s">
        <v>703</v>
      </c>
      <c r="D4033" s="36">
        <v>42627</v>
      </c>
      <c r="E4033" s="34" t="s">
        <v>704</v>
      </c>
      <c r="F4033" s="34" t="s">
        <v>705</v>
      </c>
      <c r="G4033" s="34" t="s">
        <v>825</v>
      </c>
      <c r="H4033" s="34" t="s">
        <v>804</v>
      </c>
      <c r="I4033" s="34" t="s">
        <v>826</v>
      </c>
      <c r="J4033" s="36">
        <v>43017</v>
      </c>
      <c r="K4033" s="36">
        <v>43747</v>
      </c>
      <c r="L4033" s="34" t="s">
        <v>12539</v>
      </c>
      <c r="M4033" s="34" t="s">
        <v>710</v>
      </c>
      <c r="N4033" s="34" t="s">
        <v>711</v>
      </c>
      <c r="O4033" s="34" t="s">
        <v>712</v>
      </c>
      <c r="P4033" s="34" t="s">
        <v>743</v>
      </c>
      <c r="Q4033" s="34" t="s">
        <v>10228</v>
      </c>
      <c r="R4033" s="34" t="s">
        <v>10228</v>
      </c>
    </row>
    <row r="4034" spans="1:18" x14ac:dyDescent="0.25">
      <c r="A4034" s="31" t="s">
        <v>27171</v>
      </c>
      <c r="B4034" s="32" t="s">
        <v>12540</v>
      </c>
      <c r="C4034" s="32" t="s">
        <v>703</v>
      </c>
      <c r="D4034" s="35">
        <v>42629</v>
      </c>
      <c r="E4034" s="32" t="s">
        <v>704</v>
      </c>
      <c r="F4034" s="32" t="s">
        <v>705</v>
      </c>
      <c r="G4034" s="32" t="s">
        <v>1027</v>
      </c>
      <c r="H4034" s="32" t="s">
        <v>740</v>
      </c>
      <c r="I4034" s="32" t="s">
        <v>1028</v>
      </c>
      <c r="J4034" s="35">
        <v>43248</v>
      </c>
      <c r="K4034" s="35">
        <v>43979</v>
      </c>
      <c r="L4034" s="32" t="s">
        <v>12541</v>
      </c>
      <c r="M4034" s="32" t="s">
        <v>718</v>
      </c>
      <c r="N4034" s="32" t="s">
        <v>749</v>
      </c>
      <c r="O4034" s="32" t="s">
        <v>712</v>
      </c>
      <c r="P4034" s="32" t="s">
        <v>743</v>
      </c>
      <c r="Q4034" s="32" t="s">
        <v>10228</v>
      </c>
      <c r="R4034" s="32" t="s">
        <v>10228</v>
      </c>
    </row>
    <row r="4035" spans="1:18" x14ac:dyDescent="0.25">
      <c r="A4035" s="33" t="s">
        <v>28090</v>
      </c>
      <c r="B4035" s="34" t="s">
        <v>12542</v>
      </c>
      <c r="C4035" s="34" t="s">
        <v>703</v>
      </c>
      <c r="D4035" s="36">
        <v>42632</v>
      </c>
      <c r="E4035" s="34" t="s">
        <v>704</v>
      </c>
      <c r="F4035" s="34" t="s">
        <v>705</v>
      </c>
      <c r="G4035" s="34" t="s">
        <v>957</v>
      </c>
      <c r="H4035" s="34" t="s">
        <v>921</v>
      </c>
      <c r="I4035" s="34" t="s">
        <v>958</v>
      </c>
      <c r="J4035" s="36">
        <v>43067</v>
      </c>
      <c r="K4035" s="36">
        <v>43797</v>
      </c>
      <c r="L4035" s="34" t="s">
        <v>12543</v>
      </c>
      <c r="M4035" s="34" t="s">
        <v>718</v>
      </c>
      <c r="N4035" s="34" t="s">
        <v>723</v>
      </c>
      <c r="O4035" s="34" t="s">
        <v>712</v>
      </c>
      <c r="P4035" s="34" t="s">
        <v>713</v>
      </c>
      <c r="Q4035" s="34" t="s">
        <v>10228</v>
      </c>
      <c r="R4035" s="34" t="s">
        <v>10228</v>
      </c>
    </row>
    <row r="4036" spans="1:18" x14ac:dyDescent="0.25">
      <c r="A4036" s="31" t="s">
        <v>27598</v>
      </c>
      <c r="B4036" s="32" t="s">
        <v>12544</v>
      </c>
      <c r="C4036" s="32" t="s">
        <v>703</v>
      </c>
      <c r="D4036" s="35">
        <v>42632</v>
      </c>
      <c r="E4036" s="32" t="s">
        <v>996</v>
      </c>
      <c r="F4036" s="32" t="s">
        <v>705</v>
      </c>
      <c r="G4036" s="32" t="s">
        <v>1368</v>
      </c>
      <c r="H4036" s="32" t="s">
        <v>789</v>
      </c>
      <c r="I4036" s="32" t="s">
        <v>1369</v>
      </c>
      <c r="J4036" s="35">
        <v>43222</v>
      </c>
      <c r="K4036" s="35">
        <v>43953</v>
      </c>
      <c r="L4036" s="32" t="s">
        <v>12545</v>
      </c>
      <c r="M4036" s="32" t="s">
        <v>710</v>
      </c>
      <c r="N4036" s="32" t="s">
        <v>778</v>
      </c>
      <c r="O4036" s="32" t="s">
        <v>1347</v>
      </c>
      <c r="P4036" s="32" t="s">
        <v>713</v>
      </c>
      <c r="Q4036" s="32" t="s">
        <v>1106</v>
      </c>
      <c r="R4036" s="32" t="s">
        <v>743</v>
      </c>
    </row>
    <row r="4037" spans="1:18" x14ac:dyDescent="0.25">
      <c r="A4037" s="33" t="s">
        <v>28092</v>
      </c>
      <c r="B4037" s="34" t="s">
        <v>12546</v>
      </c>
      <c r="C4037" s="34" t="s">
        <v>703</v>
      </c>
      <c r="D4037" s="36">
        <v>42633</v>
      </c>
      <c r="E4037" s="34" t="s">
        <v>704</v>
      </c>
      <c r="F4037" s="34" t="s">
        <v>705</v>
      </c>
      <c r="G4037" s="34" t="s">
        <v>920</v>
      </c>
      <c r="H4037" s="34" t="s">
        <v>921</v>
      </c>
      <c r="I4037" s="34" t="s">
        <v>922</v>
      </c>
      <c r="J4037" s="36">
        <v>42951</v>
      </c>
      <c r="K4037" s="36">
        <v>43681</v>
      </c>
      <c r="L4037" s="34" t="s">
        <v>12547</v>
      </c>
      <c r="M4037" s="34" t="s">
        <v>712</v>
      </c>
      <c r="N4037" s="34" t="s">
        <v>749</v>
      </c>
      <c r="O4037" s="34" t="s">
        <v>712</v>
      </c>
      <c r="P4037" s="34" t="s">
        <v>712</v>
      </c>
      <c r="Q4037" s="34" t="s">
        <v>10228</v>
      </c>
      <c r="R4037" s="34" t="s">
        <v>10228</v>
      </c>
    </row>
    <row r="4038" spans="1:18" x14ac:dyDescent="0.25">
      <c r="A4038" s="31" t="s">
        <v>27354</v>
      </c>
      <c r="B4038" s="32" t="s">
        <v>12548</v>
      </c>
      <c r="C4038" s="32" t="s">
        <v>703</v>
      </c>
      <c r="D4038" s="35">
        <v>42633</v>
      </c>
      <c r="E4038" s="32" t="s">
        <v>704</v>
      </c>
      <c r="F4038" s="32" t="s">
        <v>705</v>
      </c>
      <c r="G4038" s="32" t="s">
        <v>12549</v>
      </c>
      <c r="H4038" s="32" t="s">
        <v>707</v>
      </c>
      <c r="I4038" s="32" t="s">
        <v>12550</v>
      </c>
      <c r="J4038" s="35">
        <v>43418</v>
      </c>
      <c r="K4038" s="35">
        <v>44149</v>
      </c>
      <c r="L4038" s="32" t="s">
        <v>12551</v>
      </c>
      <c r="M4038" s="32" t="s">
        <v>718</v>
      </c>
      <c r="N4038" s="32" t="s">
        <v>723</v>
      </c>
      <c r="O4038" s="32" t="s">
        <v>712</v>
      </c>
      <c r="P4038" s="32" t="s">
        <v>713</v>
      </c>
      <c r="Q4038" s="32" t="s">
        <v>10228</v>
      </c>
      <c r="R4038" s="32" t="s">
        <v>10228</v>
      </c>
    </row>
    <row r="4039" spans="1:18" x14ac:dyDescent="0.25">
      <c r="A4039" s="33" t="s">
        <v>28094</v>
      </c>
      <c r="B4039" s="34" t="s">
        <v>12552</v>
      </c>
      <c r="C4039" s="34" t="s">
        <v>703</v>
      </c>
      <c r="D4039" s="36">
        <v>42634</v>
      </c>
      <c r="E4039" s="34" t="s">
        <v>704</v>
      </c>
      <c r="F4039" s="34" t="s">
        <v>705</v>
      </c>
      <c r="G4039" s="34" t="s">
        <v>12553</v>
      </c>
      <c r="H4039" s="34" t="s">
        <v>707</v>
      </c>
      <c r="I4039" s="34" t="s">
        <v>727</v>
      </c>
      <c r="J4039" s="36">
        <v>43013</v>
      </c>
      <c r="K4039" s="36">
        <v>43743</v>
      </c>
      <c r="L4039" s="34" t="s">
        <v>12554</v>
      </c>
      <c r="M4039" s="34" t="s">
        <v>710</v>
      </c>
      <c r="N4039" s="34" t="s">
        <v>711</v>
      </c>
      <c r="O4039" s="34" t="s">
        <v>1015</v>
      </c>
      <c r="P4039" s="34" t="s">
        <v>743</v>
      </c>
      <c r="Q4039" s="34" t="s">
        <v>10228</v>
      </c>
      <c r="R4039" s="34" t="s">
        <v>10228</v>
      </c>
    </row>
    <row r="4040" spans="1:18" x14ac:dyDescent="0.25">
      <c r="A4040" s="31" t="s">
        <v>27600</v>
      </c>
      <c r="B4040" s="32" t="s">
        <v>12555</v>
      </c>
      <c r="C4040" s="32" t="s">
        <v>703</v>
      </c>
      <c r="D4040" s="35">
        <v>42634</v>
      </c>
      <c r="E4040" s="32" t="s">
        <v>704</v>
      </c>
      <c r="F4040" s="32" t="s">
        <v>705</v>
      </c>
      <c r="G4040" s="32" t="s">
        <v>12556</v>
      </c>
      <c r="H4040" s="32" t="s">
        <v>707</v>
      </c>
      <c r="I4040" s="32" t="s">
        <v>12557</v>
      </c>
      <c r="J4040" s="35">
        <v>43455</v>
      </c>
      <c r="K4040" s="35">
        <v>44186</v>
      </c>
      <c r="L4040" s="32" t="s">
        <v>12558</v>
      </c>
      <c r="M4040" s="32" t="s">
        <v>772</v>
      </c>
      <c r="N4040" s="32" t="s">
        <v>723</v>
      </c>
      <c r="O4040" s="32" t="s">
        <v>755</v>
      </c>
      <c r="P4040" s="32" t="s">
        <v>713</v>
      </c>
      <c r="Q4040" s="32" t="s">
        <v>10228</v>
      </c>
      <c r="R4040" s="32" t="s">
        <v>10228</v>
      </c>
    </row>
    <row r="4041" spans="1:18" x14ac:dyDescent="0.25">
      <c r="A4041" s="33" t="s">
        <v>28096</v>
      </c>
      <c r="B4041" s="34" t="s">
        <v>12559</v>
      </c>
      <c r="C4041" s="34" t="s">
        <v>703</v>
      </c>
      <c r="D4041" s="36">
        <v>42634</v>
      </c>
      <c r="E4041" s="34" t="s">
        <v>704</v>
      </c>
      <c r="F4041" s="34" t="s">
        <v>705</v>
      </c>
      <c r="G4041" s="34" t="s">
        <v>6493</v>
      </c>
      <c r="H4041" s="34" t="s">
        <v>769</v>
      </c>
      <c r="I4041" s="34" t="s">
        <v>6494</v>
      </c>
      <c r="J4041" s="36">
        <v>42900</v>
      </c>
      <c r="K4041" s="36">
        <v>43630</v>
      </c>
      <c r="L4041" s="34" t="s">
        <v>12560</v>
      </c>
      <c r="M4041" s="34" t="s">
        <v>718</v>
      </c>
      <c r="N4041" s="34" t="s">
        <v>778</v>
      </c>
      <c r="O4041" s="34" t="s">
        <v>712</v>
      </c>
      <c r="P4041" s="34" t="s">
        <v>743</v>
      </c>
      <c r="Q4041" s="34" t="s">
        <v>10228</v>
      </c>
      <c r="R4041" s="34" t="s">
        <v>10228</v>
      </c>
    </row>
    <row r="4042" spans="1:18" x14ac:dyDescent="0.25">
      <c r="A4042" s="31" t="s">
        <v>27233</v>
      </c>
      <c r="B4042" s="32" t="s">
        <v>12561</v>
      </c>
      <c r="C4042" s="32" t="s">
        <v>703</v>
      </c>
      <c r="D4042" s="35">
        <v>42636</v>
      </c>
      <c r="E4042" s="32" t="s">
        <v>704</v>
      </c>
      <c r="F4042" s="32" t="s">
        <v>705</v>
      </c>
      <c r="G4042" s="32" t="s">
        <v>4832</v>
      </c>
      <c r="H4042" s="32" t="s">
        <v>746</v>
      </c>
      <c r="I4042" s="32" t="s">
        <v>3000</v>
      </c>
      <c r="J4042" s="35">
        <v>43196</v>
      </c>
      <c r="K4042" s="35">
        <v>43927</v>
      </c>
      <c r="L4042" s="32" t="s">
        <v>12562</v>
      </c>
      <c r="M4042" s="32" t="s">
        <v>729</v>
      </c>
      <c r="N4042" s="32" t="s">
        <v>749</v>
      </c>
      <c r="O4042" s="32" t="s">
        <v>712</v>
      </c>
      <c r="P4042" s="32" t="s">
        <v>743</v>
      </c>
      <c r="Q4042" s="32" t="s">
        <v>713</v>
      </c>
      <c r="R4042" s="32" t="s">
        <v>10228</v>
      </c>
    </row>
    <row r="4043" spans="1:18" x14ac:dyDescent="0.25">
      <c r="A4043" s="33" t="s">
        <v>28098</v>
      </c>
      <c r="B4043" s="34" t="s">
        <v>12563</v>
      </c>
      <c r="C4043" s="34" t="s">
        <v>703</v>
      </c>
      <c r="D4043" s="36">
        <v>42636</v>
      </c>
      <c r="E4043" s="34" t="s">
        <v>704</v>
      </c>
      <c r="F4043" s="34" t="s">
        <v>705</v>
      </c>
      <c r="G4043" s="34" t="s">
        <v>12564</v>
      </c>
      <c r="H4043" s="34" t="s">
        <v>798</v>
      </c>
      <c r="I4043" s="34" t="s">
        <v>2085</v>
      </c>
      <c r="J4043" s="36">
        <v>43280</v>
      </c>
      <c r="K4043" s="36">
        <v>44011</v>
      </c>
      <c r="L4043" s="34" t="s">
        <v>12565</v>
      </c>
      <c r="M4043" s="34" t="s">
        <v>710</v>
      </c>
      <c r="N4043" s="34" t="s">
        <v>723</v>
      </c>
      <c r="O4043" s="34" t="s">
        <v>766</v>
      </c>
      <c r="P4043" s="34" t="s">
        <v>743</v>
      </c>
      <c r="Q4043" s="34" t="s">
        <v>10228</v>
      </c>
      <c r="R4043" s="34" t="s">
        <v>10228</v>
      </c>
    </row>
    <row r="4044" spans="1:18" x14ac:dyDescent="0.25">
      <c r="A4044" s="31" t="s">
        <v>27602</v>
      </c>
      <c r="B4044" s="32" t="s">
        <v>12566</v>
      </c>
      <c r="C4044" s="32" t="s">
        <v>703</v>
      </c>
      <c r="D4044" s="35">
        <v>42640</v>
      </c>
      <c r="E4044" s="32" t="s">
        <v>704</v>
      </c>
      <c r="F4044" s="32" t="s">
        <v>705</v>
      </c>
      <c r="G4044" s="32" t="s">
        <v>12567</v>
      </c>
      <c r="H4044" s="32" t="s">
        <v>804</v>
      </c>
      <c r="I4044" s="32" t="s">
        <v>1983</v>
      </c>
      <c r="J4044" s="35">
        <v>43376</v>
      </c>
      <c r="K4044" s="35">
        <v>44107</v>
      </c>
      <c r="L4044" s="32" t="s">
        <v>12568</v>
      </c>
      <c r="M4044" s="32" t="s">
        <v>729</v>
      </c>
      <c r="N4044" s="32" t="s">
        <v>749</v>
      </c>
      <c r="O4044" s="32" t="s">
        <v>712</v>
      </c>
      <c r="P4044" s="32" t="s">
        <v>832</v>
      </c>
      <c r="Q4044" s="32" t="s">
        <v>713</v>
      </c>
      <c r="R4044" s="32" t="s">
        <v>10228</v>
      </c>
    </row>
    <row r="4045" spans="1:18" x14ac:dyDescent="0.25">
      <c r="A4045" s="33" t="s">
        <v>28100</v>
      </c>
      <c r="B4045" s="34" t="s">
        <v>12569</v>
      </c>
      <c r="C4045" s="34" t="s">
        <v>703</v>
      </c>
      <c r="D4045" s="36">
        <v>42640</v>
      </c>
      <c r="E4045" s="34" t="s">
        <v>704</v>
      </c>
      <c r="F4045" s="34" t="s">
        <v>705</v>
      </c>
      <c r="G4045" s="34" t="s">
        <v>1055</v>
      </c>
      <c r="H4045" s="34" t="s">
        <v>736</v>
      </c>
      <c r="I4045" s="34" t="s">
        <v>1056</v>
      </c>
      <c r="J4045" s="36">
        <v>43182</v>
      </c>
      <c r="K4045" s="36">
        <v>43913</v>
      </c>
      <c r="L4045" s="34" t="s">
        <v>12570</v>
      </c>
      <c r="M4045" s="34" t="s">
        <v>710</v>
      </c>
      <c r="N4045" s="34" t="s">
        <v>749</v>
      </c>
      <c r="O4045" s="34" t="s">
        <v>712</v>
      </c>
      <c r="P4045" s="34" t="s">
        <v>713</v>
      </c>
      <c r="Q4045" s="34" t="s">
        <v>10228</v>
      </c>
      <c r="R4045" s="34" t="s">
        <v>10228</v>
      </c>
    </row>
    <row r="4046" spans="1:18" x14ac:dyDescent="0.25">
      <c r="A4046" s="31" t="s">
        <v>27356</v>
      </c>
      <c r="B4046" s="32" t="s">
        <v>12571</v>
      </c>
      <c r="C4046" s="32" t="s">
        <v>703</v>
      </c>
      <c r="D4046" s="35">
        <v>42648</v>
      </c>
      <c r="E4046" s="32" t="s">
        <v>704</v>
      </c>
      <c r="F4046" s="32" t="s">
        <v>705</v>
      </c>
      <c r="G4046" s="32" t="s">
        <v>1090</v>
      </c>
      <c r="H4046" s="32" t="s">
        <v>789</v>
      </c>
      <c r="I4046" s="32" t="s">
        <v>1091</v>
      </c>
      <c r="J4046" s="35">
        <v>43447</v>
      </c>
      <c r="K4046" s="35">
        <v>44178</v>
      </c>
      <c r="L4046" s="32" t="s">
        <v>12572</v>
      </c>
      <c r="M4046" s="32" t="s">
        <v>772</v>
      </c>
      <c r="N4046" s="32" t="s">
        <v>778</v>
      </c>
      <c r="O4046" s="32" t="s">
        <v>712</v>
      </c>
      <c r="P4046" s="32" t="s">
        <v>876</v>
      </c>
      <c r="Q4046" s="32" t="s">
        <v>743</v>
      </c>
      <c r="R4046" s="32" t="s">
        <v>10228</v>
      </c>
    </row>
    <row r="4047" spans="1:18" x14ac:dyDescent="0.25">
      <c r="A4047" s="33" t="s">
        <v>28102</v>
      </c>
      <c r="B4047" s="34" t="s">
        <v>12573</v>
      </c>
      <c r="C4047" s="34" t="s">
        <v>703</v>
      </c>
      <c r="D4047" s="36">
        <v>42649</v>
      </c>
      <c r="E4047" s="34" t="s">
        <v>704</v>
      </c>
      <c r="F4047" s="34" t="s">
        <v>705</v>
      </c>
      <c r="G4047" s="34" t="s">
        <v>12574</v>
      </c>
      <c r="H4047" s="34" t="s">
        <v>707</v>
      </c>
      <c r="I4047" s="34" t="s">
        <v>12575</v>
      </c>
      <c r="J4047" s="36">
        <v>43161</v>
      </c>
      <c r="K4047" s="36">
        <v>43892</v>
      </c>
      <c r="L4047" s="34" t="s">
        <v>12576</v>
      </c>
      <c r="M4047" s="34" t="s">
        <v>710</v>
      </c>
      <c r="N4047" s="34" t="s">
        <v>723</v>
      </c>
      <c r="O4047" s="34" t="s">
        <v>712</v>
      </c>
      <c r="P4047" s="34" t="s">
        <v>713</v>
      </c>
      <c r="Q4047" s="34" t="s">
        <v>10228</v>
      </c>
      <c r="R4047" s="34" t="s">
        <v>10228</v>
      </c>
    </row>
    <row r="4048" spans="1:18" x14ac:dyDescent="0.25">
      <c r="A4048" s="31" t="s">
        <v>27604</v>
      </c>
      <c r="B4048" s="32" t="s">
        <v>12577</v>
      </c>
      <c r="C4048" s="32" t="s">
        <v>703</v>
      </c>
      <c r="D4048" s="35">
        <v>42647</v>
      </c>
      <c r="E4048" s="32" t="s">
        <v>704</v>
      </c>
      <c r="F4048" s="32" t="s">
        <v>705</v>
      </c>
      <c r="G4048" s="32" t="s">
        <v>1338</v>
      </c>
      <c r="H4048" s="32" t="s">
        <v>984</v>
      </c>
      <c r="I4048" s="32" t="s">
        <v>1339</v>
      </c>
      <c r="J4048" s="35">
        <v>43397</v>
      </c>
      <c r="K4048" s="35">
        <v>44128</v>
      </c>
      <c r="L4048" s="32" t="s">
        <v>12578</v>
      </c>
      <c r="M4048" s="32" t="s">
        <v>710</v>
      </c>
      <c r="N4048" s="32" t="s">
        <v>711</v>
      </c>
      <c r="O4048" s="32" t="s">
        <v>712</v>
      </c>
      <c r="P4048" s="32" t="s">
        <v>713</v>
      </c>
      <c r="Q4048" s="32" t="s">
        <v>10228</v>
      </c>
      <c r="R4048" s="32" t="s">
        <v>10228</v>
      </c>
    </row>
    <row r="4049" spans="1:18" x14ac:dyDescent="0.25">
      <c r="A4049" s="33" t="s">
        <v>28104</v>
      </c>
      <c r="B4049" s="34" t="s">
        <v>12579</v>
      </c>
      <c r="C4049" s="34" t="s">
        <v>703</v>
      </c>
      <c r="D4049" s="36">
        <v>42653</v>
      </c>
      <c r="E4049" s="34" t="s">
        <v>704</v>
      </c>
      <c r="F4049" s="34" t="s">
        <v>705</v>
      </c>
      <c r="G4049" s="34" t="s">
        <v>4849</v>
      </c>
      <c r="H4049" s="34" t="s">
        <v>763</v>
      </c>
      <c r="I4049" s="34" t="s">
        <v>4850</v>
      </c>
      <c r="J4049" s="36">
        <v>43270</v>
      </c>
      <c r="K4049" s="36">
        <v>44001</v>
      </c>
      <c r="L4049" s="34" t="s">
        <v>12580</v>
      </c>
      <c r="M4049" s="34" t="s">
        <v>772</v>
      </c>
      <c r="N4049" s="34" t="s">
        <v>723</v>
      </c>
      <c r="O4049" s="34" t="s">
        <v>712</v>
      </c>
      <c r="P4049" s="34" t="s">
        <v>713</v>
      </c>
      <c r="Q4049" s="34" t="s">
        <v>10228</v>
      </c>
      <c r="R4049" s="34" t="s">
        <v>10228</v>
      </c>
    </row>
    <row r="4050" spans="1:18" x14ac:dyDescent="0.25">
      <c r="A4050" s="31" t="s">
        <v>27141</v>
      </c>
      <c r="B4050" s="32" t="s">
        <v>12581</v>
      </c>
      <c r="C4050" s="32" t="s">
        <v>703</v>
      </c>
      <c r="D4050" s="35">
        <v>42653</v>
      </c>
      <c r="E4050" s="32" t="s">
        <v>704</v>
      </c>
      <c r="F4050" s="32" t="s">
        <v>705</v>
      </c>
      <c r="G4050" s="32" t="s">
        <v>12582</v>
      </c>
      <c r="H4050" s="32" t="s">
        <v>707</v>
      </c>
      <c r="I4050" s="32" t="s">
        <v>12583</v>
      </c>
      <c r="J4050" s="35">
        <v>42927</v>
      </c>
      <c r="K4050" s="35">
        <v>43657</v>
      </c>
      <c r="L4050" s="32" t="s">
        <v>12584</v>
      </c>
      <c r="M4050" s="32" t="s">
        <v>712</v>
      </c>
      <c r="N4050" s="32" t="s">
        <v>749</v>
      </c>
      <c r="O4050" s="32" t="s">
        <v>712</v>
      </c>
      <c r="P4050" s="32" t="s">
        <v>712</v>
      </c>
      <c r="Q4050" s="32" t="s">
        <v>10228</v>
      </c>
      <c r="R4050" s="32" t="s">
        <v>10228</v>
      </c>
    </row>
    <row r="4051" spans="1:18" x14ac:dyDescent="0.25">
      <c r="A4051" s="33" t="s">
        <v>28106</v>
      </c>
      <c r="B4051" s="34" t="s">
        <v>12585</v>
      </c>
      <c r="C4051" s="34" t="s">
        <v>703</v>
      </c>
      <c r="D4051" s="36">
        <v>42654</v>
      </c>
      <c r="E4051" s="34" t="s">
        <v>704</v>
      </c>
      <c r="F4051" s="34" t="s">
        <v>705</v>
      </c>
      <c r="G4051" s="34" t="s">
        <v>2956</v>
      </c>
      <c r="H4051" s="34" t="s">
        <v>904</v>
      </c>
      <c r="I4051" s="34" t="s">
        <v>2957</v>
      </c>
      <c r="J4051" s="36">
        <v>42954</v>
      </c>
      <c r="K4051" s="36">
        <v>43684</v>
      </c>
      <c r="L4051" s="34" t="s">
        <v>12586</v>
      </c>
      <c r="M4051" s="34" t="s">
        <v>710</v>
      </c>
      <c r="N4051" s="34" t="s">
        <v>711</v>
      </c>
      <c r="O4051" s="34" t="s">
        <v>712</v>
      </c>
      <c r="P4051" s="34" t="s">
        <v>713</v>
      </c>
      <c r="Q4051" s="34" t="s">
        <v>10228</v>
      </c>
      <c r="R4051" s="34" t="s">
        <v>10228</v>
      </c>
    </row>
    <row r="4052" spans="1:18" x14ac:dyDescent="0.25">
      <c r="A4052" s="31" t="s">
        <v>27606</v>
      </c>
      <c r="B4052" s="32" t="s">
        <v>12587</v>
      </c>
      <c r="C4052" s="32" t="s">
        <v>703</v>
      </c>
      <c r="D4052" s="35">
        <v>42656</v>
      </c>
      <c r="E4052" s="32" t="s">
        <v>704</v>
      </c>
      <c r="F4052" s="32" t="s">
        <v>705</v>
      </c>
      <c r="G4052" s="32" t="s">
        <v>4640</v>
      </c>
      <c r="H4052" s="32" t="s">
        <v>707</v>
      </c>
      <c r="I4052" s="32" t="s">
        <v>4641</v>
      </c>
      <c r="J4052" s="35">
        <v>43265</v>
      </c>
      <c r="K4052" s="35">
        <v>43996</v>
      </c>
      <c r="L4052" s="32" t="s">
        <v>12588</v>
      </c>
      <c r="M4052" s="32" t="s">
        <v>710</v>
      </c>
      <c r="N4052" s="32" t="s">
        <v>723</v>
      </c>
      <c r="O4052" s="32" t="s">
        <v>712</v>
      </c>
      <c r="P4052" s="32" t="s">
        <v>713</v>
      </c>
      <c r="Q4052" s="32" t="s">
        <v>10228</v>
      </c>
      <c r="R4052" s="32" t="s">
        <v>10228</v>
      </c>
    </row>
    <row r="4053" spans="1:18" x14ac:dyDescent="0.25">
      <c r="A4053" s="33" t="s">
        <v>28108</v>
      </c>
      <c r="B4053" s="34" t="s">
        <v>12589</v>
      </c>
      <c r="C4053" s="34" t="s">
        <v>703</v>
      </c>
      <c r="D4053" s="36">
        <v>42660</v>
      </c>
      <c r="E4053" s="34" t="s">
        <v>704</v>
      </c>
      <c r="F4053" s="34" t="s">
        <v>705</v>
      </c>
      <c r="G4053" s="34" t="s">
        <v>1364</v>
      </c>
      <c r="H4053" s="34" t="s">
        <v>707</v>
      </c>
      <c r="I4053" s="34" t="s">
        <v>1365</v>
      </c>
      <c r="J4053" s="36">
        <v>43502</v>
      </c>
      <c r="K4053" s="36">
        <v>44233</v>
      </c>
      <c r="L4053" s="34" t="s">
        <v>12590</v>
      </c>
      <c r="M4053" s="34" t="s">
        <v>718</v>
      </c>
      <c r="N4053" s="34" t="s">
        <v>749</v>
      </c>
      <c r="O4053" s="34" t="s">
        <v>712</v>
      </c>
      <c r="P4053" s="34" t="s">
        <v>713</v>
      </c>
      <c r="Q4053" s="34" t="s">
        <v>10228</v>
      </c>
      <c r="R4053" s="34" t="s">
        <v>10228</v>
      </c>
    </row>
    <row r="4054" spans="1:18" x14ac:dyDescent="0.25">
      <c r="A4054" s="31" t="s">
        <v>27358</v>
      </c>
      <c r="B4054" s="32" t="s">
        <v>12591</v>
      </c>
      <c r="C4054" s="32" t="s">
        <v>703</v>
      </c>
      <c r="D4054" s="35">
        <v>42661</v>
      </c>
      <c r="E4054" s="32" t="s">
        <v>704</v>
      </c>
      <c r="F4054" s="32" t="s">
        <v>705</v>
      </c>
      <c r="G4054" s="32" t="s">
        <v>12592</v>
      </c>
      <c r="H4054" s="32" t="s">
        <v>1974</v>
      </c>
      <c r="I4054" s="32" t="s">
        <v>1975</v>
      </c>
      <c r="J4054" s="35">
        <v>43269</v>
      </c>
      <c r="K4054" s="35">
        <v>44000</v>
      </c>
      <c r="L4054" s="32" t="s">
        <v>12593</v>
      </c>
      <c r="M4054" s="32" t="s">
        <v>718</v>
      </c>
      <c r="N4054" s="32" t="s">
        <v>711</v>
      </c>
      <c r="O4054" s="32" t="s">
        <v>712</v>
      </c>
      <c r="P4054" s="32" t="s">
        <v>713</v>
      </c>
      <c r="Q4054" s="32" t="s">
        <v>889</v>
      </c>
      <c r="R4054" s="32" t="s">
        <v>833</v>
      </c>
    </row>
    <row r="4055" spans="1:18" x14ac:dyDescent="0.25">
      <c r="A4055" s="33" t="s">
        <v>28110</v>
      </c>
      <c r="B4055" s="34" t="s">
        <v>12594</v>
      </c>
      <c r="C4055" s="34" t="s">
        <v>703</v>
      </c>
      <c r="D4055" s="36">
        <v>42662</v>
      </c>
      <c r="E4055" s="34" t="s">
        <v>704</v>
      </c>
      <c r="F4055" s="34" t="s">
        <v>705</v>
      </c>
      <c r="G4055" s="34" t="s">
        <v>957</v>
      </c>
      <c r="H4055" s="34" t="s">
        <v>921</v>
      </c>
      <c r="I4055" s="34" t="s">
        <v>958</v>
      </c>
      <c r="J4055" s="36">
        <v>43067</v>
      </c>
      <c r="K4055" s="36">
        <v>43797</v>
      </c>
      <c r="L4055" s="34" t="s">
        <v>12595</v>
      </c>
      <c r="M4055" s="34" t="s">
        <v>710</v>
      </c>
      <c r="N4055" s="34" t="s">
        <v>778</v>
      </c>
      <c r="O4055" s="34" t="s">
        <v>712</v>
      </c>
      <c r="P4055" s="34" t="s">
        <v>743</v>
      </c>
      <c r="Q4055" s="34" t="s">
        <v>10228</v>
      </c>
      <c r="R4055" s="34" t="s">
        <v>10228</v>
      </c>
    </row>
    <row r="4056" spans="1:18" x14ac:dyDescent="0.25">
      <c r="A4056" s="31" t="s">
        <v>27608</v>
      </c>
      <c r="B4056" s="32" t="s">
        <v>12596</v>
      </c>
      <c r="C4056" s="32" t="s">
        <v>734</v>
      </c>
      <c r="D4056" s="35">
        <v>42663</v>
      </c>
      <c r="E4056" s="32" t="s">
        <v>704</v>
      </c>
      <c r="F4056" s="32" t="s">
        <v>705</v>
      </c>
      <c r="G4056" s="32" t="s">
        <v>12597</v>
      </c>
      <c r="H4056" s="32" t="s">
        <v>1465</v>
      </c>
      <c r="I4056" s="32" t="s">
        <v>2158</v>
      </c>
      <c r="J4056" s="35">
        <v>43294</v>
      </c>
      <c r="K4056" s="35">
        <v>44025</v>
      </c>
      <c r="L4056" s="32" t="s">
        <v>12598</v>
      </c>
      <c r="M4056" s="32" t="s">
        <v>710</v>
      </c>
      <c r="N4056" s="32" t="s">
        <v>749</v>
      </c>
      <c r="O4056" s="32" t="s">
        <v>712</v>
      </c>
      <c r="P4056" s="32" t="s">
        <v>743</v>
      </c>
      <c r="Q4056" s="32" t="s">
        <v>713</v>
      </c>
      <c r="R4056" s="32" t="s">
        <v>10228</v>
      </c>
    </row>
    <row r="4057" spans="1:18" x14ac:dyDescent="0.25">
      <c r="A4057" s="33" t="s">
        <v>28112</v>
      </c>
      <c r="B4057" s="34" t="s">
        <v>12599</v>
      </c>
      <c r="C4057" s="34" t="s">
        <v>703</v>
      </c>
      <c r="D4057" s="36">
        <v>42663</v>
      </c>
      <c r="E4057" s="34" t="s">
        <v>704</v>
      </c>
      <c r="F4057" s="34" t="s">
        <v>705</v>
      </c>
      <c r="G4057" s="34" t="s">
        <v>1027</v>
      </c>
      <c r="H4057" s="34" t="s">
        <v>740</v>
      </c>
      <c r="I4057" s="34" t="s">
        <v>1028</v>
      </c>
      <c r="J4057" s="36">
        <v>43248</v>
      </c>
      <c r="K4057" s="36">
        <v>43979</v>
      </c>
      <c r="L4057" s="34" t="s">
        <v>12600</v>
      </c>
      <c r="M4057" s="34" t="s">
        <v>772</v>
      </c>
      <c r="N4057" s="34" t="s">
        <v>749</v>
      </c>
      <c r="O4057" s="34" t="s">
        <v>712</v>
      </c>
      <c r="P4057" s="34" t="s">
        <v>743</v>
      </c>
      <c r="Q4057" s="34" t="s">
        <v>10228</v>
      </c>
      <c r="R4057" s="34" t="s">
        <v>10228</v>
      </c>
    </row>
    <row r="4058" spans="1:18" x14ac:dyDescent="0.25">
      <c r="A4058" s="31" t="s">
        <v>27235</v>
      </c>
      <c r="B4058" s="32" t="s">
        <v>12601</v>
      </c>
      <c r="C4058" s="32" t="s">
        <v>703</v>
      </c>
      <c r="D4058" s="35">
        <v>42663</v>
      </c>
      <c r="E4058" s="32" t="s">
        <v>704</v>
      </c>
      <c r="F4058" s="32" t="s">
        <v>705</v>
      </c>
      <c r="G4058" s="32" t="s">
        <v>12602</v>
      </c>
      <c r="H4058" s="32" t="s">
        <v>707</v>
      </c>
      <c r="I4058" s="32" t="s">
        <v>12603</v>
      </c>
      <c r="J4058" s="35">
        <v>43546</v>
      </c>
      <c r="K4058" s="35">
        <v>44277</v>
      </c>
      <c r="L4058" s="32" t="s">
        <v>12604</v>
      </c>
      <c r="M4058" s="32" t="s">
        <v>710</v>
      </c>
      <c r="N4058" s="32" t="s">
        <v>749</v>
      </c>
      <c r="O4058" s="32" t="s">
        <v>712</v>
      </c>
      <c r="P4058" s="32" t="s">
        <v>743</v>
      </c>
      <c r="Q4058" s="32" t="s">
        <v>10228</v>
      </c>
      <c r="R4058" s="32" t="s">
        <v>10228</v>
      </c>
    </row>
    <row r="4059" spans="1:18" x14ac:dyDescent="0.25">
      <c r="A4059" s="33" t="s">
        <v>28114</v>
      </c>
      <c r="B4059" s="34" t="s">
        <v>12605</v>
      </c>
      <c r="C4059" s="34" t="s">
        <v>703</v>
      </c>
      <c r="D4059" s="36">
        <v>42663</v>
      </c>
      <c r="E4059" s="34" t="s">
        <v>704</v>
      </c>
      <c r="F4059" s="34" t="s">
        <v>705</v>
      </c>
      <c r="G4059" s="34" t="s">
        <v>10527</v>
      </c>
      <c r="H4059" s="34" t="s">
        <v>752</v>
      </c>
      <c r="I4059" s="34" t="s">
        <v>846</v>
      </c>
      <c r="J4059" s="36">
        <v>43481</v>
      </c>
      <c r="K4059" s="36">
        <v>44212</v>
      </c>
      <c r="L4059" s="34" t="s">
        <v>12606</v>
      </c>
      <c r="M4059" s="34" t="s">
        <v>772</v>
      </c>
      <c r="N4059" s="34" t="s">
        <v>778</v>
      </c>
      <c r="O4059" s="34" t="s">
        <v>712</v>
      </c>
      <c r="P4059" s="34" t="s">
        <v>713</v>
      </c>
      <c r="Q4059" s="34" t="s">
        <v>10228</v>
      </c>
      <c r="R4059" s="34" t="s">
        <v>10228</v>
      </c>
    </row>
    <row r="4060" spans="1:18" x14ac:dyDescent="0.25">
      <c r="A4060" s="31" t="s">
        <v>27610</v>
      </c>
      <c r="B4060" s="32" t="s">
        <v>12607</v>
      </c>
      <c r="C4060" s="32" t="s">
        <v>703</v>
      </c>
      <c r="D4060" s="35">
        <v>42664</v>
      </c>
      <c r="E4060" s="32" t="s">
        <v>704</v>
      </c>
      <c r="F4060" s="32" t="s">
        <v>705</v>
      </c>
      <c r="G4060" s="32" t="s">
        <v>1333</v>
      </c>
      <c r="H4060" s="32" t="s">
        <v>789</v>
      </c>
      <c r="I4060" s="32" t="s">
        <v>1334</v>
      </c>
      <c r="J4060" s="35">
        <v>43249</v>
      </c>
      <c r="K4060" s="35">
        <v>43980</v>
      </c>
      <c r="L4060" s="32" t="s">
        <v>12608</v>
      </c>
      <c r="M4060" s="32" t="s">
        <v>710</v>
      </c>
      <c r="N4060" s="32" t="s">
        <v>778</v>
      </c>
      <c r="O4060" s="32" t="s">
        <v>1015</v>
      </c>
      <c r="P4060" s="32" t="s">
        <v>743</v>
      </c>
      <c r="Q4060" s="32" t="s">
        <v>10228</v>
      </c>
      <c r="R4060" s="32" t="s">
        <v>10228</v>
      </c>
    </row>
    <row r="4061" spans="1:18" x14ac:dyDescent="0.25">
      <c r="A4061" s="33" t="s">
        <v>28116</v>
      </c>
      <c r="B4061" s="34" t="s">
        <v>12609</v>
      </c>
      <c r="C4061" s="34" t="s">
        <v>703</v>
      </c>
      <c r="D4061" s="36">
        <v>42664</v>
      </c>
      <c r="E4061" s="34" t="s">
        <v>704</v>
      </c>
      <c r="F4061" s="34" t="s">
        <v>705</v>
      </c>
      <c r="G4061" s="34" t="s">
        <v>2354</v>
      </c>
      <c r="H4061" s="34" t="s">
        <v>860</v>
      </c>
      <c r="I4061" s="34" t="s">
        <v>2355</v>
      </c>
      <c r="J4061" s="36">
        <v>42955</v>
      </c>
      <c r="K4061" s="36">
        <v>43685</v>
      </c>
      <c r="L4061" s="34" t="s">
        <v>12610</v>
      </c>
      <c r="M4061" s="34" t="s">
        <v>710</v>
      </c>
      <c r="N4061" s="34" t="s">
        <v>723</v>
      </c>
      <c r="O4061" s="34" t="s">
        <v>724</v>
      </c>
      <c r="P4061" s="34" t="s">
        <v>743</v>
      </c>
      <c r="Q4061" s="34" t="s">
        <v>10228</v>
      </c>
      <c r="R4061" s="34" t="s">
        <v>10228</v>
      </c>
    </row>
    <row r="4062" spans="1:18" x14ac:dyDescent="0.25">
      <c r="A4062" s="31" t="s">
        <v>27360</v>
      </c>
      <c r="B4062" s="32" t="s">
        <v>12611</v>
      </c>
      <c r="C4062" s="32" t="s">
        <v>703</v>
      </c>
      <c r="D4062" s="35">
        <v>42668</v>
      </c>
      <c r="E4062" s="32" t="s">
        <v>704</v>
      </c>
      <c r="F4062" s="32" t="s">
        <v>705</v>
      </c>
      <c r="G4062" s="32" t="s">
        <v>1245</v>
      </c>
      <c r="H4062" s="32" t="s">
        <v>746</v>
      </c>
      <c r="I4062" s="32" t="s">
        <v>1246</v>
      </c>
      <c r="J4062" s="35">
        <v>42993</v>
      </c>
      <c r="K4062" s="35">
        <v>43723</v>
      </c>
      <c r="L4062" s="32" t="s">
        <v>12612</v>
      </c>
      <c r="M4062" s="32" t="s">
        <v>712</v>
      </c>
      <c r="N4062" s="32" t="s">
        <v>749</v>
      </c>
      <c r="O4062" s="32" t="s">
        <v>724</v>
      </c>
      <c r="P4062" s="32" t="s">
        <v>712</v>
      </c>
      <c r="Q4062" s="32" t="s">
        <v>10228</v>
      </c>
      <c r="R4062" s="32" t="s">
        <v>10228</v>
      </c>
    </row>
    <row r="4063" spans="1:18" x14ac:dyDescent="0.25">
      <c r="A4063" s="33" t="s">
        <v>28118</v>
      </c>
      <c r="B4063" s="34" t="s">
        <v>12613</v>
      </c>
      <c r="C4063" s="34" t="s">
        <v>703</v>
      </c>
      <c r="D4063" s="36">
        <v>42668</v>
      </c>
      <c r="E4063" s="34" t="s">
        <v>704</v>
      </c>
      <c r="F4063" s="34" t="s">
        <v>705</v>
      </c>
      <c r="G4063" s="34" t="s">
        <v>12614</v>
      </c>
      <c r="H4063" s="34" t="s">
        <v>740</v>
      </c>
      <c r="I4063" s="34" t="s">
        <v>12615</v>
      </c>
      <c r="J4063" s="36">
        <v>43448</v>
      </c>
      <c r="K4063" s="36">
        <v>44179</v>
      </c>
      <c r="L4063" s="34" t="s">
        <v>12616</v>
      </c>
      <c r="M4063" s="34" t="s">
        <v>710</v>
      </c>
      <c r="N4063" s="34" t="s">
        <v>778</v>
      </c>
      <c r="O4063" s="34" t="s">
        <v>712</v>
      </c>
      <c r="P4063" s="34" t="s">
        <v>743</v>
      </c>
      <c r="Q4063" s="34" t="s">
        <v>10228</v>
      </c>
      <c r="R4063" s="34" t="s">
        <v>10228</v>
      </c>
    </row>
    <row r="4064" spans="1:18" x14ac:dyDescent="0.25">
      <c r="A4064" s="31" t="s">
        <v>26232</v>
      </c>
      <c r="B4064" s="32" t="s">
        <v>12617</v>
      </c>
      <c r="C4064" s="32" t="s">
        <v>703</v>
      </c>
      <c r="D4064" s="35">
        <v>42668</v>
      </c>
      <c r="E4064" s="32" t="s">
        <v>704</v>
      </c>
      <c r="F4064" s="32" t="s">
        <v>705</v>
      </c>
      <c r="G4064" s="32" t="s">
        <v>5608</v>
      </c>
      <c r="H4064" s="32" t="s">
        <v>984</v>
      </c>
      <c r="I4064" s="32" t="s">
        <v>4121</v>
      </c>
      <c r="J4064" s="35">
        <v>42871</v>
      </c>
      <c r="K4064" s="35">
        <v>43601</v>
      </c>
      <c r="L4064" s="32" t="s">
        <v>12618</v>
      </c>
      <c r="M4064" s="32" t="s">
        <v>710</v>
      </c>
      <c r="N4064" s="32" t="s">
        <v>711</v>
      </c>
      <c r="O4064" s="32" t="s">
        <v>712</v>
      </c>
      <c r="P4064" s="32" t="s">
        <v>1042</v>
      </c>
      <c r="Q4064" s="32" t="s">
        <v>10228</v>
      </c>
      <c r="R4064" s="32" t="s">
        <v>10228</v>
      </c>
    </row>
    <row r="4065" spans="1:18" x14ac:dyDescent="0.25">
      <c r="A4065" s="33" t="s">
        <v>26145</v>
      </c>
      <c r="B4065" s="34" t="s">
        <v>12619</v>
      </c>
      <c r="C4065" s="34" t="s">
        <v>703</v>
      </c>
      <c r="D4065" s="36">
        <v>42670</v>
      </c>
      <c r="E4065" s="34" t="s">
        <v>704</v>
      </c>
      <c r="F4065" s="34" t="s">
        <v>705</v>
      </c>
      <c r="G4065" s="34" t="s">
        <v>1153</v>
      </c>
      <c r="H4065" s="34" t="s">
        <v>789</v>
      </c>
      <c r="I4065" s="34" t="s">
        <v>1154</v>
      </c>
      <c r="J4065" s="36">
        <v>43055</v>
      </c>
      <c r="K4065" s="36">
        <v>43785</v>
      </c>
      <c r="L4065" s="34" t="s">
        <v>12620</v>
      </c>
      <c r="M4065" s="34" t="s">
        <v>712</v>
      </c>
      <c r="N4065" s="34" t="s">
        <v>749</v>
      </c>
      <c r="O4065" s="34" t="s">
        <v>712</v>
      </c>
      <c r="P4065" s="34" t="s">
        <v>712</v>
      </c>
      <c r="Q4065" s="34" t="s">
        <v>10228</v>
      </c>
      <c r="R4065" s="34" t="s">
        <v>10228</v>
      </c>
    </row>
    <row r="4066" spans="1:18" x14ac:dyDescent="0.25">
      <c r="A4066" s="31" t="s">
        <v>26835</v>
      </c>
      <c r="B4066" s="32" t="s">
        <v>12621</v>
      </c>
      <c r="C4066" s="32" t="s">
        <v>703</v>
      </c>
      <c r="D4066" s="35">
        <v>42671</v>
      </c>
      <c r="E4066" s="32" t="s">
        <v>704</v>
      </c>
      <c r="F4066" s="32" t="s">
        <v>705</v>
      </c>
      <c r="G4066" s="32" t="s">
        <v>4506</v>
      </c>
      <c r="H4066" s="32" t="s">
        <v>707</v>
      </c>
      <c r="I4066" s="32" t="s">
        <v>4507</v>
      </c>
      <c r="J4066" s="35">
        <v>43265</v>
      </c>
      <c r="K4066" s="35">
        <v>43996</v>
      </c>
      <c r="L4066" s="32" t="s">
        <v>12622</v>
      </c>
      <c r="M4066" s="32" t="s">
        <v>710</v>
      </c>
      <c r="N4066" s="32" t="s">
        <v>749</v>
      </c>
      <c r="O4066" s="32" t="s">
        <v>755</v>
      </c>
      <c r="P4066" s="32" t="s">
        <v>713</v>
      </c>
      <c r="Q4066" s="32" t="s">
        <v>743</v>
      </c>
      <c r="R4066" s="32" t="s">
        <v>10228</v>
      </c>
    </row>
    <row r="4067" spans="1:18" x14ac:dyDescent="0.25">
      <c r="A4067" s="33" t="s">
        <v>26918</v>
      </c>
      <c r="B4067" s="34" t="s">
        <v>12623</v>
      </c>
      <c r="C4067" s="34" t="s">
        <v>703</v>
      </c>
      <c r="D4067" s="36">
        <v>42671</v>
      </c>
      <c r="E4067" s="34" t="s">
        <v>704</v>
      </c>
      <c r="F4067" s="34" t="s">
        <v>705</v>
      </c>
      <c r="G4067" s="34" t="s">
        <v>1253</v>
      </c>
      <c r="H4067" s="34" t="s">
        <v>707</v>
      </c>
      <c r="I4067" s="34" t="s">
        <v>1254</v>
      </c>
      <c r="J4067" s="36">
        <v>43432</v>
      </c>
      <c r="K4067" s="36">
        <v>44163</v>
      </c>
      <c r="L4067" s="34" t="s">
        <v>12624</v>
      </c>
      <c r="M4067" s="34" t="s">
        <v>710</v>
      </c>
      <c r="N4067" s="34" t="s">
        <v>723</v>
      </c>
      <c r="O4067" s="34" t="s">
        <v>1105</v>
      </c>
      <c r="P4067" s="34" t="s">
        <v>743</v>
      </c>
      <c r="Q4067" s="34" t="s">
        <v>10228</v>
      </c>
      <c r="R4067" s="34" t="s">
        <v>10228</v>
      </c>
    </row>
    <row r="4068" spans="1:18" x14ac:dyDescent="0.25">
      <c r="A4068" s="31" t="s">
        <v>26120</v>
      </c>
      <c r="B4068" s="32" t="s">
        <v>12625</v>
      </c>
      <c r="C4068" s="32" t="s">
        <v>703</v>
      </c>
      <c r="D4068" s="35">
        <v>42674</v>
      </c>
      <c r="E4068" s="32" t="s">
        <v>704</v>
      </c>
      <c r="F4068" s="32" t="s">
        <v>705</v>
      </c>
      <c r="G4068" s="32" t="s">
        <v>3909</v>
      </c>
      <c r="H4068" s="32" t="s">
        <v>769</v>
      </c>
      <c r="I4068" s="32" t="s">
        <v>3910</v>
      </c>
      <c r="J4068" s="35">
        <v>43026</v>
      </c>
      <c r="K4068" s="35">
        <v>43756</v>
      </c>
      <c r="L4068" s="32" t="s">
        <v>12626</v>
      </c>
      <c r="M4068" s="32" t="s">
        <v>718</v>
      </c>
      <c r="N4068" s="32" t="s">
        <v>723</v>
      </c>
      <c r="O4068" s="32" t="s">
        <v>712</v>
      </c>
      <c r="P4068" s="32" t="s">
        <v>713</v>
      </c>
      <c r="Q4068" s="32" t="s">
        <v>10228</v>
      </c>
      <c r="R4068" s="32" t="s">
        <v>10228</v>
      </c>
    </row>
    <row r="4069" spans="1:18" x14ac:dyDescent="0.25">
      <c r="A4069" s="33" t="s">
        <v>26521</v>
      </c>
      <c r="B4069" s="34" t="s">
        <v>12627</v>
      </c>
      <c r="C4069" s="34" t="s">
        <v>703</v>
      </c>
      <c r="D4069" s="36">
        <v>42674</v>
      </c>
      <c r="E4069" s="34" t="s">
        <v>704</v>
      </c>
      <c r="F4069" s="34" t="s">
        <v>705</v>
      </c>
      <c r="G4069" s="34" t="s">
        <v>10786</v>
      </c>
      <c r="H4069" s="34" t="s">
        <v>752</v>
      </c>
      <c r="I4069" s="34" t="s">
        <v>10787</v>
      </c>
      <c r="J4069" s="36">
        <v>43336</v>
      </c>
      <c r="K4069" s="36">
        <v>44067</v>
      </c>
      <c r="L4069" s="34" t="s">
        <v>12628</v>
      </c>
      <c r="M4069" s="34" t="s">
        <v>718</v>
      </c>
      <c r="N4069" s="34" t="s">
        <v>749</v>
      </c>
      <c r="O4069" s="34" t="s">
        <v>773</v>
      </c>
      <c r="P4069" s="34" t="s">
        <v>833</v>
      </c>
      <c r="Q4069" s="34" t="s">
        <v>10228</v>
      </c>
      <c r="R4069" s="34" t="s">
        <v>10228</v>
      </c>
    </row>
    <row r="4070" spans="1:18" x14ac:dyDescent="0.25">
      <c r="A4070" s="31" t="s">
        <v>27006</v>
      </c>
      <c r="B4070" s="32" t="s">
        <v>12629</v>
      </c>
      <c r="C4070" s="32" t="s">
        <v>703</v>
      </c>
      <c r="D4070" s="35">
        <v>42681</v>
      </c>
      <c r="E4070" s="32" t="s">
        <v>704</v>
      </c>
      <c r="F4070" s="32" t="s">
        <v>705</v>
      </c>
      <c r="G4070" s="32" t="s">
        <v>3544</v>
      </c>
      <c r="H4070" s="32" t="s">
        <v>740</v>
      </c>
      <c r="I4070" s="32" t="s">
        <v>3545</v>
      </c>
      <c r="J4070" s="35">
        <v>43315</v>
      </c>
      <c r="K4070" s="35">
        <v>44046</v>
      </c>
      <c r="L4070" s="32" t="s">
        <v>12630</v>
      </c>
      <c r="M4070" s="32" t="s">
        <v>710</v>
      </c>
      <c r="N4070" s="32" t="s">
        <v>749</v>
      </c>
      <c r="O4070" s="32" t="s">
        <v>755</v>
      </c>
      <c r="P4070" s="32" t="s">
        <v>713</v>
      </c>
      <c r="Q4070" s="32" t="s">
        <v>10228</v>
      </c>
      <c r="R4070" s="32" t="s">
        <v>10228</v>
      </c>
    </row>
    <row r="4071" spans="1:18" x14ac:dyDescent="0.25">
      <c r="A4071" s="33" t="s">
        <v>27048</v>
      </c>
      <c r="B4071" s="34" t="s">
        <v>12631</v>
      </c>
      <c r="C4071" s="34" t="s">
        <v>703</v>
      </c>
      <c r="D4071" s="36">
        <v>42682</v>
      </c>
      <c r="E4071" s="34" t="s">
        <v>704</v>
      </c>
      <c r="F4071" s="34" t="s">
        <v>705</v>
      </c>
      <c r="G4071" s="34" t="s">
        <v>4726</v>
      </c>
      <c r="H4071" s="34" t="s">
        <v>798</v>
      </c>
      <c r="I4071" s="34" t="s">
        <v>4727</v>
      </c>
      <c r="J4071" s="36">
        <v>43286</v>
      </c>
      <c r="K4071" s="36">
        <v>44017</v>
      </c>
      <c r="L4071" s="34" t="s">
        <v>12632</v>
      </c>
      <c r="M4071" s="34" t="s">
        <v>710</v>
      </c>
      <c r="N4071" s="34" t="s">
        <v>723</v>
      </c>
      <c r="O4071" s="34" t="s">
        <v>712</v>
      </c>
      <c r="P4071" s="34" t="s">
        <v>713</v>
      </c>
      <c r="Q4071" s="34" t="s">
        <v>743</v>
      </c>
      <c r="R4071" s="34" t="s">
        <v>10228</v>
      </c>
    </row>
    <row r="4072" spans="1:18" x14ac:dyDescent="0.25">
      <c r="A4072" s="31" t="s">
        <v>26587</v>
      </c>
      <c r="B4072" s="32" t="s">
        <v>12633</v>
      </c>
      <c r="C4072" s="32" t="s">
        <v>703</v>
      </c>
      <c r="D4072" s="35">
        <v>42682</v>
      </c>
      <c r="E4072" s="32" t="s">
        <v>704</v>
      </c>
      <c r="F4072" s="32" t="s">
        <v>705</v>
      </c>
      <c r="G4072" s="32" t="s">
        <v>12634</v>
      </c>
      <c r="H4072" s="32" t="s">
        <v>752</v>
      </c>
      <c r="I4072" s="32" t="s">
        <v>5030</v>
      </c>
      <c r="J4072" s="35">
        <v>43517</v>
      </c>
      <c r="K4072" s="35">
        <v>44248</v>
      </c>
      <c r="L4072" s="32" t="s">
        <v>12635</v>
      </c>
      <c r="M4072" s="32" t="s">
        <v>718</v>
      </c>
      <c r="N4072" s="32" t="s">
        <v>778</v>
      </c>
      <c r="O4072" s="32" t="s">
        <v>712</v>
      </c>
      <c r="P4072" s="32" t="s">
        <v>713</v>
      </c>
      <c r="Q4072" s="32" t="s">
        <v>10228</v>
      </c>
      <c r="R4072" s="32" t="s">
        <v>10228</v>
      </c>
    </row>
    <row r="4073" spans="1:18" x14ac:dyDescent="0.25">
      <c r="A4073" s="33" t="s">
        <v>26113</v>
      </c>
      <c r="B4073" s="34" t="s">
        <v>12636</v>
      </c>
      <c r="C4073" s="34" t="s">
        <v>703</v>
      </c>
      <c r="D4073" s="36">
        <v>42683</v>
      </c>
      <c r="E4073" s="34" t="s">
        <v>704</v>
      </c>
      <c r="F4073" s="34" t="s">
        <v>705</v>
      </c>
      <c r="G4073" s="34" t="s">
        <v>12637</v>
      </c>
      <c r="H4073" s="34" t="s">
        <v>752</v>
      </c>
      <c r="I4073" s="34" t="s">
        <v>2974</v>
      </c>
      <c r="J4073" s="36">
        <v>43539</v>
      </c>
      <c r="K4073" s="36">
        <v>44270</v>
      </c>
      <c r="L4073" s="34" t="s">
        <v>12638</v>
      </c>
      <c r="M4073" s="34" t="s">
        <v>718</v>
      </c>
      <c r="N4073" s="34" t="s">
        <v>723</v>
      </c>
      <c r="O4073" s="34" t="s">
        <v>712</v>
      </c>
      <c r="P4073" s="34" t="s">
        <v>713</v>
      </c>
      <c r="Q4073" s="34" t="s">
        <v>10228</v>
      </c>
      <c r="R4073" s="34" t="s">
        <v>10228</v>
      </c>
    </row>
    <row r="4074" spans="1:18" x14ac:dyDescent="0.25">
      <c r="A4074" s="31" t="s">
        <v>26115</v>
      </c>
      <c r="B4074" s="32" t="s">
        <v>12639</v>
      </c>
      <c r="C4074" s="32" t="s">
        <v>703</v>
      </c>
      <c r="D4074" s="35">
        <v>42685</v>
      </c>
      <c r="E4074" s="32" t="s">
        <v>704</v>
      </c>
      <c r="F4074" s="32" t="s">
        <v>705</v>
      </c>
      <c r="G4074" s="32" t="s">
        <v>1194</v>
      </c>
      <c r="H4074" s="32" t="s">
        <v>769</v>
      </c>
      <c r="I4074" s="32" t="s">
        <v>1195</v>
      </c>
      <c r="J4074" s="35">
        <v>42908</v>
      </c>
      <c r="K4074" s="35">
        <v>43638</v>
      </c>
      <c r="L4074" s="32" t="s">
        <v>12640</v>
      </c>
      <c r="M4074" s="32" t="s">
        <v>710</v>
      </c>
      <c r="N4074" s="32" t="s">
        <v>778</v>
      </c>
      <c r="O4074" s="32" t="s">
        <v>712</v>
      </c>
      <c r="P4074" s="32" t="s">
        <v>713</v>
      </c>
      <c r="Q4074" s="32" t="s">
        <v>10228</v>
      </c>
      <c r="R4074" s="32" t="s">
        <v>10228</v>
      </c>
    </row>
    <row r="4075" spans="1:18" x14ac:dyDescent="0.25">
      <c r="A4075" s="33" t="s">
        <v>26117</v>
      </c>
      <c r="B4075" s="34" t="s">
        <v>12641</v>
      </c>
      <c r="C4075" s="34" t="s">
        <v>703</v>
      </c>
      <c r="D4075" s="36">
        <v>42685</v>
      </c>
      <c r="E4075" s="34" t="s">
        <v>704</v>
      </c>
      <c r="F4075" s="34" t="s">
        <v>705</v>
      </c>
      <c r="G4075" s="34" t="s">
        <v>920</v>
      </c>
      <c r="H4075" s="34" t="s">
        <v>921</v>
      </c>
      <c r="I4075" s="34" t="s">
        <v>922</v>
      </c>
      <c r="J4075" s="36">
        <v>42971</v>
      </c>
      <c r="K4075" s="36">
        <v>43701</v>
      </c>
      <c r="L4075" s="34" t="s">
        <v>12642</v>
      </c>
      <c r="M4075" s="34" t="s">
        <v>712</v>
      </c>
      <c r="N4075" s="34" t="s">
        <v>749</v>
      </c>
      <c r="O4075" s="34" t="s">
        <v>724</v>
      </c>
      <c r="P4075" s="34" t="s">
        <v>712</v>
      </c>
      <c r="Q4075" s="34" t="s">
        <v>10228</v>
      </c>
      <c r="R4075" s="34" t="s">
        <v>10228</v>
      </c>
    </row>
    <row r="4076" spans="1:18" x14ac:dyDescent="0.25">
      <c r="A4076" s="31" t="s">
        <v>26119</v>
      </c>
      <c r="B4076" s="32" t="s">
        <v>12643</v>
      </c>
      <c r="C4076" s="32" t="s">
        <v>703</v>
      </c>
      <c r="D4076" s="35">
        <v>42690</v>
      </c>
      <c r="E4076" s="32" t="s">
        <v>704</v>
      </c>
      <c r="F4076" s="32" t="s">
        <v>705</v>
      </c>
      <c r="G4076" s="32" t="s">
        <v>4364</v>
      </c>
      <c r="H4076" s="32" t="s">
        <v>752</v>
      </c>
      <c r="I4076" s="32" t="s">
        <v>4365</v>
      </c>
      <c r="J4076" s="35">
        <v>43551</v>
      </c>
      <c r="K4076" s="35">
        <v>44282</v>
      </c>
      <c r="L4076" s="32" t="s">
        <v>12644</v>
      </c>
      <c r="M4076" s="32" t="s">
        <v>772</v>
      </c>
      <c r="N4076" s="32" t="s">
        <v>723</v>
      </c>
      <c r="O4076" s="32" t="s">
        <v>755</v>
      </c>
      <c r="P4076" s="32" t="s">
        <v>713</v>
      </c>
      <c r="Q4076" s="32" t="s">
        <v>10228</v>
      </c>
      <c r="R4076" s="32" t="s">
        <v>10228</v>
      </c>
    </row>
    <row r="4077" spans="1:18" x14ac:dyDescent="0.25">
      <c r="A4077" s="33" t="s">
        <v>26121</v>
      </c>
      <c r="B4077" s="34" t="s">
        <v>12645</v>
      </c>
      <c r="C4077" s="34" t="s">
        <v>703</v>
      </c>
      <c r="D4077" s="36">
        <v>42690</v>
      </c>
      <c r="E4077" s="34" t="s">
        <v>704</v>
      </c>
      <c r="F4077" s="34" t="s">
        <v>705</v>
      </c>
      <c r="G4077" s="34" t="s">
        <v>12646</v>
      </c>
      <c r="H4077" s="34" t="s">
        <v>752</v>
      </c>
      <c r="I4077" s="34" t="s">
        <v>2045</v>
      </c>
      <c r="J4077" s="36">
        <v>43304</v>
      </c>
      <c r="K4077" s="36">
        <v>44035</v>
      </c>
      <c r="L4077" s="34" t="s">
        <v>12647</v>
      </c>
      <c r="M4077" s="34" t="s">
        <v>772</v>
      </c>
      <c r="N4077" s="34" t="s">
        <v>749</v>
      </c>
      <c r="O4077" s="34" t="s">
        <v>712</v>
      </c>
      <c r="P4077" s="34" t="s">
        <v>713</v>
      </c>
      <c r="Q4077" s="34" t="s">
        <v>10228</v>
      </c>
      <c r="R4077" s="34" t="s">
        <v>10228</v>
      </c>
    </row>
    <row r="4078" spans="1:18" x14ac:dyDescent="0.25">
      <c r="A4078" s="31" t="s">
        <v>26123</v>
      </c>
      <c r="B4078" s="32" t="s">
        <v>12648</v>
      </c>
      <c r="C4078" s="32" t="s">
        <v>703</v>
      </c>
      <c r="D4078" s="35">
        <v>42691</v>
      </c>
      <c r="E4078" s="32" t="s">
        <v>704</v>
      </c>
      <c r="F4078" s="32" t="s">
        <v>705</v>
      </c>
      <c r="G4078" s="32" t="s">
        <v>6515</v>
      </c>
      <c r="H4078" s="32" t="s">
        <v>740</v>
      </c>
      <c r="I4078" s="32" t="s">
        <v>6516</v>
      </c>
      <c r="J4078" s="35">
        <v>43277</v>
      </c>
      <c r="K4078" s="35">
        <v>44008</v>
      </c>
      <c r="L4078" s="32" t="s">
        <v>12649</v>
      </c>
      <c r="M4078" s="32" t="s">
        <v>718</v>
      </c>
      <c r="N4078" s="32" t="s">
        <v>723</v>
      </c>
      <c r="O4078" s="32" t="s">
        <v>755</v>
      </c>
      <c r="P4078" s="32" t="s">
        <v>876</v>
      </c>
      <c r="Q4078" s="32" t="s">
        <v>10228</v>
      </c>
      <c r="R4078" s="32" t="s">
        <v>10228</v>
      </c>
    </row>
    <row r="4079" spans="1:18" x14ac:dyDescent="0.25">
      <c r="A4079" s="33" t="s">
        <v>26125</v>
      </c>
      <c r="B4079" s="34" t="s">
        <v>12650</v>
      </c>
      <c r="C4079" s="34" t="s">
        <v>703</v>
      </c>
      <c r="D4079" s="36">
        <v>42692</v>
      </c>
      <c r="E4079" s="34" t="s">
        <v>704</v>
      </c>
      <c r="F4079" s="34" t="s">
        <v>705</v>
      </c>
      <c r="G4079" s="34" t="s">
        <v>12651</v>
      </c>
      <c r="H4079" s="34" t="s">
        <v>740</v>
      </c>
      <c r="I4079" s="34" t="s">
        <v>12652</v>
      </c>
      <c r="J4079" s="36">
        <v>43383</v>
      </c>
      <c r="K4079" s="36">
        <v>44114</v>
      </c>
      <c r="L4079" s="34" t="s">
        <v>12653</v>
      </c>
      <c r="M4079" s="34" t="s">
        <v>718</v>
      </c>
      <c r="N4079" s="34" t="s">
        <v>749</v>
      </c>
      <c r="O4079" s="34" t="s">
        <v>712</v>
      </c>
      <c r="P4079" s="34" t="s">
        <v>713</v>
      </c>
      <c r="Q4079" s="34" t="s">
        <v>10228</v>
      </c>
      <c r="R4079" s="34" t="s">
        <v>10228</v>
      </c>
    </row>
    <row r="4080" spans="1:18" x14ac:dyDescent="0.25">
      <c r="A4080" s="31" t="s">
        <v>26127</v>
      </c>
      <c r="B4080" s="32" t="s">
        <v>12654</v>
      </c>
      <c r="C4080" s="32" t="s">
        <v>734</v>
      </c>
      <c r="D4080" s="35">
        <v>42695</v>
      </c>
      <c r="E4080" s="32" t="s">
        <v>704</v>
      </c>
      <c r="F4080" s="32" t="s">
        <v>705</v>
      </c>
      <c r="G4080" s="32" t="s">
        <v>1229</v>
      </c>
      <c r="H4080" s="32" t="s">
        <v>752</v>
      </c>
      <c r="I4080" s="32" t="s">
        <v>1230</v>
      </c>
      <c r="J4080" s="35">
        <v>43234</v>
      </c>
      <c r="K4080" s="35">
        <v>43965</v>
      </c>
      <c r="L4080" s="32" t="s">
        <v>12655</v>
      </c>
      <c r="M4080" s="32" t="s">
        <v>718</v>
      </c>
      <c r="N4080" s="32" t="s">
        <v>723</v>
      </c>
      <c r="O4080" s="32" t="s">
        <v>712</v>
      </c>
      <c r="P4080" s="32" t="s">
        <v>743</v>
      </c>
      <c r="Q4080" s="32" t="s">
        <v>833</v>
      </c>
      <c r="R4080" s="32" t="s">
        <v>10228</v>
      </c>
    </row>
    <row r="4081" spans="1:18" x14ac:dyDescent="0.25">
      <c r="A4081" s="33" t="s">
        <v>26129</v>
      </c>
      <c r="B4081" s="34" t="s">
        <v>12656</v>
      </c>
      <c r="C4081" s="34" t="s">
        <v>703</v>
      </c>
      <c r="D4081" s="36">
        <v>42697</v>
      </c>
      <c r="E4081" s="34" t="s">
        <v>704</v>
      </c>
      <c r="F4081" s="34" t="s">
        <v>705</v>
      </c>
      <c r="G4081" s="34" t="s">
        <v>1318</v>
      </c>
      <c r="H4081" s="34" t="s">
        <v>752</v>
      </c>
      <c r="I4081" s="34" t="s">
        <v>1319</v>
      </c>
      <c r="J4081" s="36">
        <v>43112</v>
      </c>
      <c r="K4081" s="36">
        <v>43842</v>
      </c>
      <c r="L4081" s="34" t="s">
        <v>12657</v>
      </c>
      <c r="M4081" s="34" t="s">
        <v>712</v>
      </c>
      <c r="N4081" s="34" t="s">
        <v>749</v>
      </c>
      <c r="O4081" s="34" t="s">
        <v>2846</v>
      </c>
      <c r="P4081" s="34" t="s">
        <v>712</v>
      </c>
      <c r="Q4081" s="34" t="s">
        <v>10228</v>
      </c>
      <c r="R4081" s="34" t="s">
        <v>10228</v>
      </c>
    </row>
    <row r="4082" spans="1:18" x14ac:dyDescent="0.25">
      <c r="A4082" s="31" t="s">
        <v>26131</v>
      </c>
      <c r="B4082" s="32" t="s">
        <v>12658</v>
      </c>
      <c r="C4082" s="32" t="s">
        <v>703</v>
      </c>
      <c r="D4082" s="35">
        <v>42698</v>
      </c>
      <c r="E4082" s="32" t="s">
        <v>704</v>
      </c>
      <c r="F4082" s="32" t="s">
        <v>705</v>
      </c>
      <c r="G4082" s="32" t="s">
        <v>12659</v>
      </c>
      <c r="H4082" s="32" t="s">
        <v>798</v>
      </c>
      <c r="I4082" s="32" t="s">
        <v>12660</v>
      </c>
      <c r="J4082" s="35">
        <v>43363</v>
      </c>
      <c r="K4082" s="35">
        <v>44094</v>
      </c>
      <c r="L4082" s="32" t="s">
        <v>12661</v>
      </c>
      <c r="M4082" s="32" t="s">
        <v>729</v>
      </c>
      <c r="N4082" s="32" t="s">
        <v>749</v>
      </c>
      <c r="O4082" s="32" t="s">
        <v>712</v>
      </c>
      <c r="P4082" s="32" t="s">
        <v>833</v>
      </c>
      <c r="Q4082" s="32" t="s">
        <v>713</v>
      </c>
      <c r="R4082" s="32" t="s">
        <v>10228</v>
      </c>
    </row>
    <row r="4083" spans="1:18" x14ac:dyDescent="0.25">
      <c r="A4083" s="33" t="s">
        <v>26133</v>
      </c>
      <c r="B4083" s="34" t="s">
        <v>12662</v>
      </c>
      <c r="C4083" s="34" t="s">
        <v>703</v>
      </c>
      <c r="D4083" s="36">
        <v>42699</v>
      </c>
      <c r="E4083" s="34" t="s">
        <v>704</v>
      </c>
      <c r="F4083" s="34" t="s">
        <v>705</v>
      </c>
      <c r="G4083" s="34" t="s">
        <v>12663</v>
      </c>
      <c r="H4083" s="34" t="s">
        <v>789</v>
      </c>
      <c r="I4083" s="34" t="s">
        <v>3637</v>
      </c>
      <c r="J4083" s="36">
        <v>43304</v>
      </c>
      <c r="K4083" s="36">
        <v>44035</v>
      </c>
      <c r="L4083" s="34" t="s">
        <v>12664</v>
      </c>
      <c r="M4083" s="34" t="s">
        <v>718</v>
      </c>
      <c r="N4083" s="34" t="s">
        <v>711</v>
      </c>
      <c r="O4083" s="34" t="s">
        <v>712</v>
      </c>
      <c r="P4083" s="34" t="s">
        <v>876</v>
      </c>
      <c r="Q4083" s="34" t="s">
        <v>10228</v>
      </c>
      <c r="R4083" s="34" t="s">
        <v>10228</v>
      </c>
    </row>
    <row r="4084" spans="1:18" x14ac:dyDescent="0.25">
      <c r="A4084" s="31" t="s">
        <v>26135</v>
      </c>
      <c r="B4084" s="32" t="s">
        <v>12665</v>
      </c>
      <c r="C4084" s="32" t="s">
        <v>703</v>
      </c>
      <c r="D4084" s="35">
        <v>42699</v>
      </c>
      <c r="E4084" s="32" t="s">
        <v>704</v>
      </c>
      <c r="F4084" s="32" t="s">
        <v>705</v>
      </c>
      <c r="G4084" s="32" t="s">
        <v>4259</v>
      </c>
      <c r="H4084" s="32" t="s">
        <v>789</v>
      </c>
      <c r="I4084" s="32" t="s">
        <v>4260</v>
      </c>
      <c r="J4084" s="35">
        <v>42997</v>
      </c>
      <c r="K4084" s="35">
        <v>43727</v>
      </c>
      <c r="L4084" s="32" t="s">
        <v>12666</v>
      </c>
      <c r="M4084" s="32" t="s">
        <v>710</v>
      </c>
      <c r="N4084" s="32" t="s">
        <v>723</v>
      </c>
      <c r="O4084" s="32" t="s">
        <v>1015</v>
      </c>
      <c r="P4084" s="32" t="s">
        <v>833</v>
      </c>
      <c r="Q4084" s="32" t="s">
        <v>10228</v>
      </c>
      <c r="R4084" s="32" t="s">
        <v>10228</v>
      </c>
    </row>
    <row r="4085" spans="1:18" x14ac:dyDescent="0.25">
      <c r="A4085" s="33" t="s">
        <v>26137</v>
      </c>
      <c r="B4085" s="34" t="s">
        <v>12667</v>
      </c>
      <c r="C4085" s="34" t="s">
        <v>703</v>
      </c>
      <c r="D4085" s="36">
        <v>42705</v>
      </c>
      <c r="E4085" s="34" t="s">
        <v>704</v>
      </c>
      <c r="F4085" s="34" t="s">
        <v>705</v>
      </c>
      <c r="G4085" s="34" t="s">
        <v>2183</v>
      </c>
      <c r="H4085" s="34" t="s">
        <v>769</v>
      </c>
      <c r="I4085" s="34" t="s">
        <v>2184</v>
      </c>
      <c r="J4085" s="36">
        <v>43469</v>
      </c>
      <c r="K4085" s="36">
        <v>44200</v>
      </c>
      <c r="L4085" s="34" t="s">
        <v>12668</v>
      </c>
      <c r="M4085" s="34" t="s">
        <v>718</v>
      </c>
      <c r="N4085" s="34" t="s">
        <v>749</v>
      </c>
      <c r="O4085" s="34" t="s">
        <v>712</v>
      </c>
      <c r="P4085" s="34" t="s">
        <v>743</v>
      </c>
      <c r="Q4085" s="34" t="s">
        <v>10228</v>
      </c>
      <c r="R4085" s="34" t="s">
        <v>10228</v>
      </c>
    </row>
    <row r="4086" spans="1:18" x14ac:dyDescent="0.25">
      <c r="A4086" s="31" t="s">
        <v>26139</v>
      </c>
      <c r="B4086" s="32" t="s">
        <v>12669</v>
      </c>
      <c r="C4086" s="32" t="s">
        <v>703</v>
      </c>
      <c r="D4086" s="35">
        <v>42710</v>
      </c>
      <c r="E4086" s="32" t="s">
        <v>704</v>
      </c>
      <c r="F4086" s="32" t="s">
        <v>705</v>
      </c>
      <c r="G4086" s="32" t="s">
        <v>957</v>
      </c>
      <c r="H4086" s="32" t="s">
        <v>921</v>
      </c>
      <c r="I4086" s="32" t="s">
        <v>958</v>
      </c>
      <c r="J4086" s="35">
        <v>43066</v>
      </c>
      <c r="K4086" s="35">
        <v>43796</v>
      </c>
      <c r="L4086" s="32" t="s">
        <v>12670</v>
      </c>
      <c r="M4086" s="32" t="s">
        <v>712</v>
      </c>
      <c r="N4086" s="32" t="s">
        <v>749</v>
      </c>
      <c r="O4086" s="32" t="s">
        <v>712</v>
      </c>
      <c r="P4086" s="32" t="s">
        <v>712</v>
      </c>
      <c r="Q4086" s="32" t="s">
        <v>10228</v>
      </c>
      <c r="R4086" s="32" t="s">
        <v>10228</v>
      </c>
    </row>
    <row r="4087" spans="1:18" x14ac:dyDescent="0.25">
      <c r="A4087" s="33" t="s">
        <v>26141</v>
      </c>
      <c r="B4087" s="34" t="s">
        <v>12671</v>
      </c>
      <c r="C4087" s="34" t="s">
        <v>703</v>
      </c>
      <c r="D4087" s="36">
        <v>42710</v>
      </c>
      <c r="E4087" s="34" t="s">
        <v>704</v>
      </c>
      <c r="F4087" s="34" t="s">
        <v>705</v>
      </c>
      <c r="G4087" s="34" t="s">
        <v>825</v>
      </c>
      <c r="H4087" s="34" t="s">
        <v>804</v>
      </c>
      <c r="I4087" s="34" t="s">
        <v>826</v>
      </c>
      <c r="J4087" s="36">
        <v>43285</v>
      </c>
      <c r="K4087" s="36">
        <v>44016</v>
      </c>
      <c r="L4087" s="34" t="s">
        <v>12672</v>
      </c>
      <c r="M4087" s="34" t="s">
        <v>710</v>
      </c>
      <c r="N4087" s="34" t="s">
        <v>711</v>
      </c>
      <c r="O4087" s="34" t="s">
        <v>773</v>
      </c>
      <c r="P4087" s="34" t="s">
        <v>713</v>
      </c>
      <c r="Q4087" s="34" t="s">
        <v>10228</v>
      </c>
      <c r="R4087" s="34" t="s">
        <v>10228</v>
      </c>
    </row>
    <row r="4088" spans="1:18" x14ac:dyDescent="0.25">
      <c r="A4088" s="31" t="s">
        <v>26143</v>
      </c>
      <c r="B4088" s="32" t="s">
        <v>12673</v>
      </c>
      <c r="C4088" s="32" t="s">
        <v>703</v>
      </c>
      <c r="D4088" s="35">
        <v>42711</v>
      </c>
      <c r="E4088" s="32" t="s">
        <v>704</v>
      </c>
      <c r="F4088" s="32" t="s">
        <v>705</v>
      </c>
      <c r="G4088" s="32" t="s">
        <v>4726</v>
      </c>
      <c r="H4088" s="32" t="s">
        <v>798</v>
      </c>
      <c r="I4088" s="32" t="s">
        <v>4727</v>
      </c>
      <c r="J4088" s="35">
        <v>43286</v>
      </c>
      <c r="K4088" s="35">
        <v>44017</v>
      </c>
      <c r="L4088" s="32" t="s">
        <v>12674</v>
      </c>
      <c r="M4088" s="32" t="s">
        <v>718</v>
      </c>
      <c r="N4088" s="32" t="s">
        <v>749</v>
      </c>
      <c r="O4088" s="32" t="s">
        <v>712</v>
      </c>
      <c r="P4088" s="32" t="s">
        <v>713</v>
      </c>
      <c r="Q4088" s="32" t="s">
        <v>743</v>
      </c>
      <c r="R4088" s="32" t="s">
        <v>10228</v>
      </c>
    </row>
    <row r="4089" spans="1:18" x14ac:dyDescent="0.25">
      <c r="A4089" s="33" t="s">
        <v>23563</v>
      </c>
      <c r="B4089" s="34" t="s">
        <v>23000</v>
      </c>
      <c r="C4089" s="34" t="s">
        <v>703</v>
      </c>
      <c r="D4089" s="36">
        <v>43774</v>
      </c>
      <c r="E4089" s="34" t="s">
        <v>704</v>
      </c>
      <c r="F4089" s="34" t="s">
        <v>705</v>
      </c>
      <c r="G4089" s="34" t="s">
        <v>1447</v>
      </c>
      <c r="H4089" s="34" t="s">
        <v>707</v>
      </c>
      <c r="I4089" s="34" t="s">
        <v>1448</v>
      </c>
      <c r="J4089" s="36">
        <v>43916</v>
      </c>
      <c r="K4089" s="36">
        <v>44646</v>
      </c>
      <c r="L4089" s="34" t="s">
        <v>23001</v>
      </c>
      <c r="M4089" s="34" t="s">
        <v>729</v>
      </c>
      <c r="N4089" s="34" t="s">
        <v>749</v>
      </c>
      <c r="O4089" s="34" t="s">
        <v>712</v>
      </c>
      <c r="P4089" s="34" t="s">
        <v>713</v>
      </c>
      <c r="Q4089" s="34" t="s">
        <v>10228</v>
      </c>
      <c r="R4089" s="34" t="s">
        <v>10228</v>
      </c>
    </row>
    <row r="4090" spans="1:18" x14ac:dyDescent="0.25">
      <c r="A4090" s="31" t="s">
        <v>26147</v>
      </c>
      <c r="B4090" s="32" t="s">
        <v>12675</v>
      </c>
      <c r="C4090" s="32" t="s">
        <v>703</v>
      </c>
      <c r="D4090" s="35">
        <v>42712</v>
      </c>
      <c r="E4090" s="32" t="s">
        <v>704</v>
      </c>
      <c r="F4090" s="32" t="s">
        <v>705</v>
      </c>
      <c r="G4090" s="32" t="s">
        <v>12181</v>
      </c>
      <c r="H4090" s="32" t="s">
        <v>736</v>
      </c>
      <c r="I4090" s="32" t="s">
        <v>12182</v>
      </c>
      <c r="J4090" s="35">
        <v>43508</v>
      </c>
      <c r="K4090" s="35">
        <v>44239</v>
      </c>
      <c r="L4090" s="32" t="s">
        <v>12676</v>
      </c>
      <c r="M4090" s="32" t="s">
        <v>718</v>
      </c>
      <c r="N4090" s="32" t="s">
        <v>749</v>
      </c>
      <c r="O4090" s="32" t="s">
        <v>712</v>
      </c>
      <c r="P4090" s="32" t="s">
        <v>713</v>
      </c>
      <c r="Q4090" s="32" t="s">
        <v>10228</v>
      </c>
      <c r="R4090" s="32" t="s">
        <v>10228</v>
      </c>
    </row>
    <row r="4091" spans="1:18" x14ac:dyDescent="0.25">
      <c r="A4091" s="33" t="s">
        <v>26149</v>
      </c>
      <c r="B4091" s="34" t="s">
        <v>12677</v>
      </c>
      <c r="C4091" s="34" t="s">
        <v>703</v>
      </c>
      <c r="D4091" s="36">
        <v>42712</v>
      </c>
      <c r="E4091" s="34" t="s">
        <v>704</v>
      </c>
      <c r="F4091" s="34" t="s">
        <v>705</v>
      </c>
      <c r="G4091" s="34" t="s">
        <v>1102</v>
      </c>
      <c r="H4091" s="34" t="s">
        <v>804</v>
      </c>
      <c r="I4091" s="34" t="s">
        <v>1103</v>
      </c>
      <c r="J4091" s="36">
        <v>43192</v>
      </c>
      <c r="K4091" s="36">
        <v>43923</v>
      </c>
      <c r="L4091" s="34" t="s">
        <v>12678</v>
      </c>
      <c r="M4091" s="34" t="s">
        <v>710</v>
      </c>
      <c r="N4091" s="34" t="s">
        <v>778</v>
      </c>
      <c r="O4091" s="34" t="s">
        <v>766</v>
      </c>
      <c r="P4091" s="34" t="s">
        <v>713</v>
      </c>
      <c r="Q4091" s="34" t="s">
        <v>10228</v>
      </c>
      <c r="R4091" s="34" t="s">
        <v>10228</v>
      </c>
    </row>
    <row r="4092" spans="1:18" x14ac:dyDescent="0.25">
      <c r="A4092" s="31" t="s">
        <v>26151</v>
      </c>
      <c r="B4092" s="32" t="s">
        <v>12679</v>
      </c>
      <c r="C4092" s="32" t="s">
        <v>703</v>
      </c>
      <c r="D4092" s="35">
        <v>42717</v>
      </c>
      <c r="E4092" s="32" t="s">
        <v>704</v>
      </c>
      <c r="F4092" s="32" t="s">
        <v>705</v>
      </c>
      <c r="G4092" s="32" t="s">
        <v>12680</v>
      </c>
      <c r="H4092" s="32" t="s">
        <v>904</v>
      </c>
      <c r="I4092" s="32" t="s">
        <v>1291</v>
      </c>
      <c r="J4092" s="35">
        <v>43537</v>
      </c>
      <c r="K4092" s="35">
        <v>44268</v>
      </c>
      <c r="L4092" s="32" t="s">
        <v>12681</v>
      </c>
      <c r="M4092" s="32" t="s">
        <v>710</v>
      </c>
      <c r="N4092" s="32" t="s">
        <v>711</v>
      </c>
      <c r="O4092" s="32" t="s">
        <v>1015</v>
      </c>
      <c r="P4092" s="32" t="s">
        <v>743</v>
      </c>
      <c r="Q4092" s="32" t="s">
        <v>10228</v>
      </c>
      <c r="R4092" s="32" t="s">
        <v>10228</v>
      </c>
    </row>
    <row r="4093" spans="1:18" x14ac:dyDescent="0.25">
      <c r="A4093" s="33" t="s">
        <v>26153</v>
      </c>
      <c r="B4093" s="34" t="s">
        <v>12682</v>
      </c>
      <c r="C4093" s="34" t="s">
        <v>703</v>
      </c>
      <c r="D4093" s="36">
        <v>42717</v>
      </c>
      <c r="E4093" s="34" t="s">
        <v>704</v>
      </c>
      <c r="F4093" s="34" t="s">
        <v>705</v>
      </c>
      <c r="G4093" s="34" t="s">
        <v>899</v>
      </c>
      <c r="H4093" s="34" t="s">
        <v>763</v>
      </c>
      <c r="I4093" s="34" t="s">
        <v>900</v>
      </c>
      <c r="J4093" s="36">
        <v>43241</v>
      </c>
      <c r="K4093" s="36">
        <v>43972</v>
      </c>
      <c r="L4093" s="34" t="s">
        <v>12683</v>
      </c>
      <c r="M4093" s="34" t="s">
        <v>710</v>
      </c>
      <c r="N4093" s="34" t="s">
        <v>749</v>
      </c>
      <c r="O4093" s="34" t="s">
        <v>712</v>
      </c>
      <c r="P4093" s="34" t="s">
        <v>833</v>
      </c>
      <c r="Q4093" s="34" t="s">
        <v>10228</v>
      </c>
      <c r="R4093" s="34" t="s">
        <v>10228</v>
      </c>
    </row>
    <row r="4094" spans="1:18" x14ac:dyDescent="0.25">
      <c r="A4094" s="31" t="s">
        <v>26155</v>
      </c>
      <c r="B4094" s="32" t="s">
        <v>12684</v>
      </c>
      <c r="C4094" s="32" t="s">
        <v>703</v>
      </c>
      <c r="D4094" s="35">
        <v>42717</v>
      </c>
      <c r="E4094" s="32" t="s">
        <v>704</v>
      </c>
      <c r="F4094" s="32" t="s">
        <v>705</v>
      </c>
      <c r="G4094" s="32" t="s">
        <v>3852</v>
      </c>
      <c r="H4094" s="32" t="s">
        <v>752</v>
      </c>
      <c r="I4094" s="32" t="s">
        <v>2045</v>
      </c>
      <c r="J4094" s="35">
        <v>43542</v>
      </c>
      <c r="K4094" s="35">
        <v>44273</v>
      </c>
      <c r="L4094" s="32" t="s">
        <v>12685</v>
      </c>
      <c r="M4094" s="32" t="s">
        <v>718</v>
      </c>
      <c r="N4094" s="32" t="s">
        <v>711</v>
      </c>
      <c r="O4094" s="32" t="s">
        <v>712</v>
      </c>
      <c r="P4094" s="32" t="s">
        <v>713</v>
      </c>
      <c r="Q4094" s="32" t="s">
        <v>10228</v>
      </c>
      <c r="R4094" s="32" t="s">
        <v>10228</v>
      </c>
    </row>
    <row r="4095" spans="1:18" x14ac:dyDescent="0.25">
      <c r="A4095" s="33" t="s">
        <v>26157</v>
      </c>
      <c r="B4095" s="34" t="s">
        <v>12686</v>
      </c>
      <c r="C4095" s="34" t="s">
        <v>703</v>
      </c>
      <c r="D4095" s="36">
        <v>42723</v>
      </c>
      <c r="E4095" s="34" t="s">
        <v>704</v>
      </c>
      <c r="F4095" s="34" t="s">
        <v>705</v>
      </c>
      <c r="G4095" s="34" t="s">
        <v>3033</v>
      </c>
      <c r="H4095" s="34" t="s">
        <v>789</v>
      </c>
      <c r="I4095" s="34" t="s">
        <v>3034</v>
      </c>
      <c r="J4095" s="36">
        <v>42940</v>
      </c>
      <c r="K4095" s="36">
        <v>43670</v>
      </c>
      <c r="L4095" s="34" t="s">
        <v>12687</v>
      </c>
      <c r="M4095" s="34" t="s">
        <v>710</v>
      </c>
      <c r="N4095" s="34" t="s">
        <v>778</v>
      </c>
      <c r="O4095" s="34" t="s">
        <v>712</v>
      </c>
      <c r="P4095" s="34" t="s">
        <v>713</v>
      </c>
      <c r="Q4095" s="34" t="s">
        <v>10228</v>
      </c>
      <c r="R4095" s="34" t="s">
        <v>10228</v>
      </c>
    </row>
    <row r="4096" spans="1:18" x14ac:dyDescent="0.25">
      <c r="A4096" s="31" t="s">
        <v>26159</v>
      </c>
      <c r="B4096" s="32" t="s">
        <v>12688</v>
      </c>
      <c r="C4096" s="32" t="s">
        <v>703</v>
      </c>
      <c r="D4096" s="35">
        <v>42729</v>
      </c>
      <c r="E4096" s="32" t="s">
        <v>704</v>
      </c>
      <c r="F4096" s="32" t="s">
        <v>705</v>
      </c>
      <c r="G4096" s="32" t="s">
        <v>1314</v>
      </c>
      <c r="H4096" s="32" t="s">
        <v>707</v>
      </c>
      <c r="I4096" s="32" t="s">
        <v>1315</v>
      </c>
      <c r="J4096" s="35">
        <v>43291</v>
      </c>
      <c r="K4096" s="35">
        <v>44022</v>
      </c>
      <c r="L4096" s="32" t="s">
        <v>12689</v>
      </c>
      <c r="M4096" s="32" t="s">
        <v>718</v>
      </c>
      <c r="N4096" s="32" t="s">
        <v>749</v>
      </c>
      <c r="O4096" s="32" t="s">
        <v>712</v>
      </c>
      <c r="P4096" s="32" t="s">
        <v>713</v>
      </c>
      <c r="Q4096" s="32" t="s">
        <v>10228</v>
      </c>
      <c r="R4096" s="32" t="s">
        <v>10228</v>
      </c>
    </row>
    <row r="4097" spans="1:18" x14ac:dyDescent="0.25">
      <c r="A4097" s="33" t="s">
        <v>26161</v>
      </c>
      <c r="B4097" s="34" t="s">
        <v>12690</v>
      </c>
      <c r="C4097" s="34" t="s">
        <v>703</v>
      </c>
      <c r="D4097" s="36">
        <v>42733</v>
      </c>
      <c r="E4097" s="34" t="s">
        <v>704</v>
      </c>
      <c r="F4097" s="34" t="s">
        <v>705</v>
      </c>
      <c r="G4097" s="34" t="s">
        <v>1581</v>
      </c>
      <c r="H4097" s="34" t="s">
        <v>998</v>
      </c>
      <c r="I4097" s="34" t="s">
        <v>1582</v>
      </c>
      <c r="J4097" s="36">
        <v>43553</v>
      </c>
      <c r="K4097" s="36">
        <v>44284</v>
      </c>
      <c r="L4097" s="34" t="s">
        <v>12691</v>
      </c>
      <c r="M4097" s="34" t="s">
        <v>710</v>
      </c>
      <c r="N4097" s="34" t="s">
        <v>723</v>
      </c>
      <c r="O4097" s="34" t="s">
        <v>712</v>
      </c>
      <c r="P4097" s="34" t="s">
        <v>743</v>
      </c>
      <c r="Q4097" s="34" t="s">
        <v>10228</v>
      </c>
      <c r="R4097" s="34" t="s">
        <v>10228</v>
      </c>
    </row>
    <row r="4098" spans="1:18" x14ac:dyDescent="0.25">
      <c r="A4098" s="31" t="s">
        <v>26163</v>
      </c>
      <c r="B4098" s="32" t="s">
        <v>12692</v>
      </c>
      <c r="C4098" s="32" t="s">
        <v>703</v>
      </c>
      <c r="D4098" s="35">
        <v>42725</v>
      </c>
      <c r="E4098" s="32" t="s">
        <v>704</v>
      </c>
      <c r="F4098" s="32" t="s">
        <v>705</v>
      </c>
      <c r="G4098" s="32" t="s">
        <v>2586</v>
      </c>
      <c r="H4098" s="32" t="s">
        <v>740</v>
      </c>
      <c r="I4098" s="32" t="s">
        <v>818</v>
      </c>
      <c r="J4098" s="35">
        <v>44043</v>
      </c>
      <c r="K4098" s="35">
        <v>44773</v>
      </c>
      <c r="L4098" s="32" t="s">
        <v>12693</v>
      </c>
      <c r="M4098" s="32" t="s">
        <v>772</v>
      </c>
      <c r="N4098" s="32" t="s">
        <v>711</v>
      </c>
      <c r="O4098" s="32" t="s">
        <v>712</v>
      </c>
      <c r="P4098" s="32" t="s">
        <v>832</v>
      </c>
      <c r="Q4098" s="32" t="s">
        <v>10228</v>
      </c>
      <c r="R4098" s="32" t="s">
        <v>10228</v>
      </c>
    </row>
    <row r="4099" spans="1:18" x14ac:dyDescent="0.25">
      <c r="A4099" s="33" t="s">
        <v>26165</v>
      </c>
      <c r="B4099" s="34" t="s">
        <v>12694</v>
      </c>
      <c r="C4099" s="34" t="s">
        <v>808</v>
      </c>
      <c r="D4099" s="36">
        <v>42733</v>
      </c>
      <c r="E4099" s="34" t="s">
        <v>704</v>
      </c>
      <c r="F4099" s="34" t="s">
        <v>705</v>
      </c>
      <c r="G4099" s="34" t="s">
        <v>12695</v>
      </c>
      <c r="H4099" s="34" t="s">
        <v>746</v>
      </c>
      <c r="I4099" s="34" t="s">
        <v>3174</v>
      </c>
      <c r="J4099" s="36">
        <v>44077</v>
      </c>
      <c r="K4099" s="36">
        <v>44807</v>
      </c>
      <c r="L4099" s="34" t="s">
        <v>12696</v>
      </c>
      <c r="M4099" s="34" t="s">
        <v>710</v>
      </c>
      <c r="N4099" s="34" t="s">
        <v>711</v>
      </c>
      <c r="O4099" s="34" t="s">
        <v>712</v>
      </c>
      <c r="P4099" s="34" t="s">
        <v>713</v>
      </c>
      <c r="Q4099" s="34" t="s">
        <v>10228</v>
      </c>
      <c r="R4099" s="34" t="s">
        <v>10228</v>
      </c>
    </row>
    <row r="4100" spans="1:18" x14ac:dyDescent="0.25">
      <c r="A4100" s="31" t="s">
        <v>26167</v>
      </c>
      <c r="B4100" s="32" t="s">
        <v>12697</v>
      </c>
      <c r="C4100" s="32" t="s">
        <v>703</v>
      </c>
      <c r="D4100" s="35">
        <v>42706</v>
      </c>
      <c r="E4100" s="32" t="s">
        <v>704</v>
      </c>
      <c r="F4100" s="32" t="s">
        <v>705</v>
      </c>
      <c r="G4100" s="32" t="s">
        <v>12698</v>
      </c>
      <c r="H4100" s="32" t="s">
        <v>740</v>
      </c>
      <c r="I4100" s="32" t="s">
        <v>818</v>
      </c>
      <c r="J4100" s="35">
        <v>44018</v>
      </c>
      <c r="K4100" s="35">
        <v>44748</v>
      </c>
      <c r="L4100" s="32" t="s">
        <v>12699</v>
      </c>
      <c r="M4100" s="32" t="s">
        <v>718</v>
      </c>
      <c r="N4100" s="32" t="s">
        <v>778</v>
      </c>
      <c r="O4100" s="32" t="s">
        <v>712</v>
      </c>
      <c r="P4100" s="32" t="s">
        <v>832</v>
      </c>
      <c r="Q4100" s="32" t="s">
        <v>10228</v>
      </c>
      <c r="R4100" s="32" t="s">
        <v>10228</v>
      </c>
    </row>
    <row r="4101" spans="1:18" x14ac:dyDescent="0.25">
      <c r="A4101" s="33" t="s">
        <v>26169</v>
      </c>
      <c r="B4101" s="34" t="s">
        <v>12700</v>
      </c>
      <c r="C4101" s="34" t="s">
        <v>703</v>
      </c>
      <c r="D4101" s="36">
        <v>42726</v>
      </c>
      <c r="E4101" s="34" t="s">
        <v>704</v>
      </c>
      <c r="F4101" s="34" t="s">
        <v>705</v>
      </c>
      <c r="G4101" s="34" t="s">
        <v>5242</v>
      </c>
      <c r="H4101" s="34" t="s">
        <v>804</v>
      </c>
      <c r="I4101" s="34" t="s">
        <v>5243</v>
      </c>
      <c r="J4101" s="36">
        <v>44089</v>
      </c>
      <c r="K4101" s="36">
        <v>44819</v>
      </c>
      <c r="L4101" s="34" t="s">
        <v>12701</v>
      </c>
      <c r="M4101" s="34" t="s">
        <v>710</v>
      </c>
      <c r="N4101" s="34" t="s">
        <v>749</v>
      </c>
      <c r="O4101" s="34" t="s">
        <v>1105</v>
      </c>
      <c r="P4101" s="34" t="s">
        <v>713</v>
      </c>
      <c r="Q4101" s="34" t="s">
        <v>10228</v>
      </c>
      <c r="R4101" s="34" t="s">
        <v>10228</v>
      </c>
    </row>
    <row r="4102" spans="1:18" x14ac:dyDescent="0.25">
      <c r="A4102" s="31" t="s">
        <v>26171</v>
      </c>
      <c r="B4102" s="32" t="s">
        <v>12702</v>
      </c>
      <c r="C4102" s="32" t="s">
        <v>808</v>
      </c>
      <c r="D4102" s="35">
        <v>42724</v>
      </c>
      <c r="E4102" s="32" t="s">
        <v>704</v>
      </c>
      <c r="F4102" s="32" t="s">
        <v>705</v>
      </c>
      <c r="G4102" s="32" t="s">
        <v>12703</v>
      </c>
      <c r="H4102" s="32" t="s">
        <v>804</v>
      </c>
      <c r="I4102" s="32" t="s">
        <v>2243</v>
      </c>
      <c r="J4102" s="35">
        <v>44102</v>
      </c>
      <c r="K4102" s="35">
        <v>44832</v>
      </c>
      <c r="L4102" s="32" t="s">
        <v>12704</v>
      </c>
      <c r="M4102" s="32" t="s">
        <v>718</v>
      </c>
      <c r="N4102" s="32" t="s">
        <v>711</v>
      </c>
      <c r="O4102" s="32" t="s">
        <v>712</v>
      </c>
      <c r="P4102" s="32" t="s">
        <v>832</v>
      </c>
      <c r="Q4102" s="32" t="s">
        <v>10228</v>
      </c>
      <c r="R4102" s="32" t="s">
        <v>10228</v>
      </c>
    </row>
    <row r="4103" spans="1:18" x14ac:dyDescent="0.25">
      <c r="A4103" s="33" t="s">
        <v>26173</v>
      </c>
      <c r="B4103" s="34" t="s">
        <v>12705</v>
      </c>
      <c r="C4103" s="34" t="s">
        <v>703</v>
      </c>
      <c r="D4103" s="36">
        <v>42723</v>
      </c>
      <c r="E4103" s="34" t="s">
        <v>996</v>
      </c>
      <c r="F4103" s="34" t="s">
        <v>705</v>
      </c>
      <c r="G4103" s="34" t="s">
        <v>1773</v>
      </c>
      <c r="H4103" s="34" t="s">
        <v>804</v>
      </c>
      <c r="I4103" s="34" t="s">
        <v>1774</v>
      </c>
      <c r="J4103" s="36">
        <v>44058</v>
      </c>
      <c r="K4103" s="36">
        <v>44788</v>
      </c>
      <c r="L4103" s="34" t="s">
        <v>12706</v>
      </c>
      <c r="M4103" s="34" t="s">
        <v>718</v>
      </c>
      <c r="N4103" s="34" t="s">
        <v>723</v>
      </c>
      <c r="O4103" s="34" t="s">
        <v>712</v>
      </c>
      <c r="P4103" s="34" t="s">
        <v>713</v>
      </c>
      <c r="Q4103" s="34" t="s">
        <v>10228</v>
      </c>
      <c r="R4103" s="34" t="s">
        <v>10228</v>
      </c>
    </row>
    <row r="4104" spans="1:18" x14ac:dyDescent="0.25">
      <c r="A4104" s="31" t="s">
        <v>26175</v>
      </c>
      <c r="B4104" s="32" t="s">
        <v>12707</v>
      </c>
      <c r="C4104" s="32" t="s">
        <v>734</v>
      </c>
      <c r="D4104" s="35">
        <v>42723</v>
      </c>
      <c r="E4104" s="32" t="s">
        <v>704</v>
      </c>
      <c r="F4104" s="32" t="s">
        <v>705</v>
      </c>
      <c r="G4104" s="32" t="s">
        <v>2381</v>
      </c>
      <c r="H4104" s="32" t="s">
        <v>998</v>
      </c>
      <c r="I4104" s="32" t="s">
        <v>2382</v>
      </c>
      <c r="J4104" s="35">
        <v>44028</v>
      </c>
      <c r="K4104" s="35">
        <v>44758</v>
      </c>
      <c r="L4104" s="32" t="s">
        <v>12708</v>
      </c>
      <c r="M4104" s="32" t="s">
        <v>710</v>
      </c>
      <c r="N4104" s="32" t="s">
        <v>711</v>
      </c>
      <c r="O4104" s="32" t="s">
        <v>712</v>
      </c>
      <c r="P4104" s="32" t="s">
        <v>713</v>
      </c>
      <c r="Q4104" s="32" t="s">
        <v>10228</v>
      </c>
      <c r="R4104" s="32" t="s">
        <v>10228</v>
      </c>
    </row>
    <row r="4105" spans="1:18" x14ac:dyDescent="0.25">
      <c r="A4105" s="33" t="s">
        <v>26177</v>
      </c>
      <c r="B4105" s="34" t="s">
        <v>12709</v>
      </c>
      <c r="C4105" s="34" t="s">
        <v>734</v>
      </c>
      <c r="D4105" s="36">
        <v>42720</v>
      </c>
      <c r="E4105" s="34" t="s">
        <v>704</v>
      </c>
      <c r="F4105" s="34" t="s">
        <v>705</v>
      </c>
      <c r="G4105" s="34" t="s">
        <v>1102</v>
      </c>
      <c r="H4105" s="34" t="s">
        <v>804</v>
      </c>
      <c r="I4105" s="34" t="s">
        <v>1103</v>
      </c>
      <c r="J4105" s="36">
        <v>44041</v>
      </c>
      <c r="K4105" s="36">
        <v>44771</v>
      </c>
      <c r="L4105" s="34" t="s">
        <v>12710</v>
      </c>
      <c r="M4105" s="34" t="s">
        <v>710</v>
      </c>
      <c r="N4105" s="34" t="s">
        <v>778</v>
      </c>
      <c r="O4105" s="34" t="s">
        <v>712</v>
      </c>
      <c r="P4105" s="34" t="s">
        <v>713</v>
      </c>
      <c r="Q4105" s="34" t="s">
        <v>833</v>
      </c>
      <c r="R4105" s="34" t="s">
        <v>743</v>
      </c>
    </row>
    <row r="4106" spans="1:18" x14ac:dyDescent="0.25">
      <c r="A4106" s="31" t="s">
        <v>26179</v>
      </c>
      <c r="B4106" s="32" t="s">
        <v>12711</v>
      </c>
      <c r="C4106" s="32" t="s">
        <v>703</v>
      </c>
      <c r="D4106" s="35">
        <v>42723</v>
      </c>
      <c r="E4106" s="32" t="s">
        <v>704</v>
      </c>
      <c r="F4106" s="32" t="s">
        <v>705</v>
      </c>
      <c r="G4106" s="32" t="s">
        <v>10485</v>
      </c>
      <c r="H4106" s="32" t="s">
        <v>752</v>
      </c>
      <c r="I4106" s="32" t="s">
        <v>2037</v>
      </c>
      <c r="J4106" s="35">
        <v>44056</v>
      </c>
      <c r="K4106" s="35">
        <v>44786</v>
      </c>
      <c r="L4106" s="32" t="s">
        <v>12712</v>
      </c>
      <c r="M4106" s="32" t="s">
        <v>772</v>
      </c>
      <c r="N4106" s="32" t="s">
        <v>723</v>
      </c>
      <c r="O4106" s="32" t="s">
        <v>712</v>
      </c>
      <c r="P4106" s="32" t="s">
        <v>713</v>
      </c>
      <c r="Q4106" s="32" t="s">
        <v>10228</v>
      </c>
      <c r="R4106" s="32" t="s">
        <v>10228</v>
      </c>
    </row>
    <row r="4107" spans="1:18" x14ac:dyDescent="0.25">
      <c r="A4107" s="33" t="s">
        <v>26181</v>
      </c>
      <c r="B4107" s="34" t="s">
        <v>12713</v>
      </c>
      <c r="C4107" s="34" t="s">
        <v>703</v>
      </c>
      <c r="D4107" s="36">
        <v>42720</v>
      </c>
      <c r="E4107" s="34" t="s">
        <v>704</v>
      </c>
      <c r="F4107" s="34" t="s">
        <v>705</v>
      </c>
      <c r="G4107" s="34" t="s">
        <v>12714</v>
      </c>
      <c r="H4107" s="34" t="s">
        <v>769</v>
      </c>
      <c r="I4107" s="34" t="s">
        <v>770</v>
      </c>
      <c r="J4107" s="36">
        <v>44050</v>
      </c>
      <c r="K4107" s="36">
        <v>44780</v>
      </c>
      <c r="L4107" s="34" t="s">
        <v>12715</v>
      </c>
      <c r="M4107" s="34" t="s">
        <v>710</v>
      </c>
      <c r="N4107" s="34" t="s">
        <v>778</v>
      </c>
      <c r="O4107" s="34" t="s">
        <v>712</v>
      </c>
      <c r="P4107" s="34" t="s">
        <v>713</v>
      </c>
      <c r="Q4107" s="34" t="s">
        <v>10228</v>
      </c>
      <c r="R4107" s="34" t="s">
        <v>10228</v>
      </c>
    </row>
    <row r="4108" spans="1:18" x14ac:dyDescent="0.25">
      <c r="A4108" s="31" t="s">
        <v>26183</v>
      </c>
      <c r="B4108" s="32" t="s">
        <v>12716</v>
      </c>
      <c r="C4108" s="32" t="s">
        <v>703</v>
      </c>
      <c r="D4108" s="35">
        <v>42720</v>
      </c>
      <c r="E4108" s="32" t="s">
        <v>704</v>
      </c>
      <c r="F4108" s="32" t="s">
        <v>705</v>
      </c>
      <c r="G4108" s="32" t="s">
        <v>12717</v>
      </c>
      <c r="H4108" s="32" t="s">
        <v>1262</v>
      </c>
      <c r="I4108" s="32" t="s">
        <v>4377</v>
      </c>
      <c r="J4108" s="35">
        <v>44049</v>
      </c>
      <c r="K4108" s="35">
        <v>44779</v>
      </c>
      <c r="L4108" s="32" t="s">
        <v>12718</v>
      </c>
      <c r="M4108" s="32" t="s">
        <v>729</v>
      </c>
      <c r="N4108" s="32" t="s">
        <v>778</v>
      </c>
      <c r="O4108" s="32" t="s">
        <v>712</v>
      </c>
      <c r="P4108" s="32" t="s">
        <v>833</v>
      </c>
      <c r="Q4108" s="32" t="s">
        <v>713</v>
      </c>
      <c r="R4108" s="32" t="s">
        <v>743</v>
      </c>
    </row>
    <row r="4109" spans="1:18" x14ac:dyDescent="0.25">
      <c r="A4109" s="33" t="s">
        <v>26185</v>
      </c>
      <c r="B4109" s="34" t="s">
        <v>12719</v>
      </c>
      <c r="C4109" s="34" t="s">
        <v>703</v>
      </c>
      <c r="D4109" s="36">
        <v>42718</v>
      </c>
      <c r="E4109" s="34" t="s">
        <v>704</v>
      </c>
      <c r="F4109" s="34" t="s">
        <v>705</v>
      </c>
      <c r="G4109" s="34" t="s">
        <v>825</v>
      </c>
      <c r="H4109" s="34" t="s">
        <v>804</v>
      </c>
      <c r="I4109" s="34" t="s">
        <v>826</v>
      </c>
      <c r="J4109" s="36">
        <v>44053</v>
      </c>
      <c r="K4109" s="36">
        <v>44783</v>
      </c>
      <c r="L4109" s="34" t="s">
        <v>12720</v>
      </c>
      <c r="M4109" s="34" t="s">
        <v>772</v>
      </c>
      <c r="N4109" s="34" t="s">
        <v>723</v>
      </c>
      <c r="O4109" s="34" t="s">
        <v>773</v>
      </c>
      <c r="P4109" s="34" t="s">
        <v>713</v>
      </c>
      <c r="Q4109" s="34" t="s">
        <v>10228</v>
      </c>
      <c r="R4109" s="34" t="s">
        <v>10228</v>
      </c>
    </row>
    <row r="4110" spans="1:18" x14ac:dyDescent="0.25">
      <c r="A4110" s="31" t="s">
        <v>26187</v>
      </c>
      <c r="B4110" s="32" t="s">
        <v>12721</v>
      </c>
      <c r="C4110" s="32" t="s">
        <v>734</v>
      </c>
      <c r="D4110" s="35">
        <v>42712</v>
      </c>
      <c r="E4110" s="32" t="s">
        <v>704</v>
      </c>
      <c r="F4110" s="32" t="s">
        <v>705</v>
      </c>
      <c r="G4110" s="32" t="s">
        <v>12722</v>
      </c>
      <c r="H4110" s="32" t="s">
        <v>789</v>
      </c>
      <c r="I4110" s="32" t="s">
        <v>4052</v>
      </c>
      <c r="J4110" s="35">
        <v>44032</v>
      </c>
      <c r="K4110" s="35">
        <v>44762</v>
      </c>
      <c r="L4110" s="32" t="s">
        <v>12723</v>
      </c>
      <c r="M4110" s="32" t="s">
        <v>729</v>
      </c>
      <c r="N4110" s="32" t="s">
        <v>778</v>
      </c>
      <c r="O4110" s="32" t="s">
        <v>1051</v>
      </c>
      <c r="P4110" s="32" t="s">
        <v>760</v>
      </c>
      <c r="Q4110" s="32" t="s">
        <v>833</v>
      </c>
      <c r="R4110" s="32" t="s">
        <v>876</v>
      </c>
    </row>
    <row r="4111" spans="1:18" x14ac:dyDescent="0.25">
      <c r="A4111" s="33" t="s">
        <v>26189</v>
      </c>
      <c r="B4111" s="34" t="s">
        <v>12724</v>
      </c>
      <c r="C4111" s="34" t="s">
        <v>703</v>
      </c>
      <c r="D4111" s="36">
        <v>42713</v>
      </c>
      <c r="E4111" s="34" t="s">
        <v>704</v>
      </c>
      <c r="F4111" s="34" t="s">
        <v>705</v>
      </c>
      <c r="G4111" s="34" t="s">
        <v>12725</v>
      </c>
      <c r="H4111" s="34" t="s">
        <v>752</v>
      </c>
      <c r="I4111" s="34" t="s">
        <v>2037</v>
      </c>
      <c r="J4111" s="36">
        <v>44046</v>
      </c>
      <c r="K4111" s="36">
        <v>44776</v>
      </c>
      <c r="L4111" s="34" t="s">
        <v>12726</v>
      </c>
      <c r="M4111" s="34" t="s">
        <v>718</v>
      </c>
      <c r="N4111" s="34" t="s">
        <v>723</v>
      </c>
      <c r="O4111" s="34" t="s">
        <v>712</v>
      </c>
      <c r="P4111" s="34" t="s">
        <v>713</v>
      </c>
      <c r="Q4111" s="34" t="s">
        <v>10228</v>
      </c>
      <c r="R4111" s="34" t="s">
        <v>10228</v>
      </c>
    </row>
    <row r="4112" spans="1:18" x14ac:dyDescent="0.25">
      <c r="A4112" s="31" t="s">
        <v>26191</v>
      </c>
      <c r="B4112" s="32" t="s">
        <v>12727</v>
      </c>
      <c r="C4112" s="32" t="s">
        <v>703</v>
      </c>
      <c r="D4112" s="35">
        <v>42709</v>
      </c>
      <c r="E4112" s="32" t="s">
        <v>704</v>
      </c>
      <c r="F4112" s="32" t="s">
        <v>705</v>
      </c>
      <c r="G4112" s="32" t="s">
        <v>1447</v>
      </c>
      <c r="H4112" s="32" t="s">
        <v>707</v>
      </c>
      <c r="I4112" s="32" t="s">
        <v>1448</v>
      </c>
      <c r="J4112" s="35">
        <v>44050</v>
      </c>
      <c r="K4112" s="35">
        <v>44780</v>
      </c>
      <c r="L4112" s="32" t="s">
        <v>12728</v>
      </c>
      <c r="M4112" s="32" t="s">
        <v>718</v>
      </c>
      <c r="N4112" s="32" t="s">
        <v>723</v>
      </c>
      <c r="O4112" s="32" t="s">
        <v>712</v>
      </c>
      <c r="P4112" s="32" t="s">
        <v>743</v>
      </c>
      <c r="Q4112" s="32" t="s">
        <v>10228</v>
      </c>
      <c r="R4112" s="32" t="s">
        <v>10228</v>
      </c>
    </row>
    <row r="4113" spans="1:18" x14ac:dyDescent="0.25">
      <c r="A4113" s="33" t="s">
        <v>26193</v>
      </c>
      <c r="B4113" s="34" t="s">
        <v>12729</v>
      </c>
      <c r="C4113" s="34" t="s">
        <v>703</v>
      </c>
      <c r="D4113" s="36">
        <v>42705</v>
      </c>
      <c r="E4113" s="34" t="s">
        <v>704</v>
      </c>
      <c r="F4113" s="34" t="s">
        <v>705</v>
      </c>
      <c r="G4113" s="34" t="s">
        <v>12730</v>
      </c>
      <c r="H4113" s="34" t="s">
        <v>752</v>
      </c>
      <c r="I4113" s="34" t="s">
        <v>1220</v>
      </c>
      <c r="J4113" s="36">
        <v>44026</v>
      </c>
      <c r="K4113" s="36">
        <v>44756</v>
      </c>
      <c r="L4113" s="34" t="s">
        <v>12731</v>
      </c>
      <c r="M4113" s="34" t="s">
        <v>772</v>
      </c>
      <c r="N4113" s="34" t="s">
        <v>711</v>
      </c>
      <c r="O4113" s="34" t="s">
        <v>3894</v>
      </c>
      <c r="P4113" s="34" t="s">
        <v>832</v>
      </c>
      <c r="Q4113" s="34" t="s">
        <v>713</v>
      </c>
      <c r="R4113" s="34" t="s">
        <v>10228</v>
      </c>
    </row>
    <row r="4114" spans="1:18" x14ac:dyDescent="0.25">
      <c r="A4114" s="31" t="s">
        <v>26195</v>
      </c>
      <c r="B4114" s="32" t="s">
        <v>12732</v>
      </c>
      <c r="C4114" s="32" t="s">
        <v>734</v>
      </c>
      <c r="D4114" s="35">
        <v>42705</v>
      </c>
      <c r="E4114" s="32" t="s">
        <v>704</v>
      </c>
      <c r="F4114" s="32" t="s">
        <v>705</v>
      </c>
      <c r="G4114" s="32" t="s">
        <v>1253</v>
      </c>
      <c r="H4114" s="32" t="s">
        <v>707</v>
      </c>
      <c r="I4114" s="32" t="s">
        <v>1254</v>
      </c>
      <c r="J4114" s="35">
        <v>44035</v>
      </c>
      <c r="K4114" s="35">
        <v>44765</v>
      </c>
      <c r="L4114" s="32" t="s">
        <v>12733</v>
      </c>
      <c r="M4114" s="32" t="s">
        <v>710</v>
      </c>
      <c r="N4114" s="32" t="s">
        <v>723</v>
      </c>
      <c r="O4114" s="32" t="s">
        <v>773</v>
      </c>
      <c r="P4114" s="32" t="s">
        <v>713</v>
      </c>
      <c r="Q4114" s="32" t="s">
        <v>743</v>
      </c>
      <c r="R4114" s="32" t="s">
        <v>10228</v>
      </c>
    </row>
    <row r="4115" spans="1:18" x14ac:dyDescent="0.25">
      <c r="A4115" s="33" t="s">
        <v>26197</v>
      </c>
      <c r="B4115" s="34" t="s">
        <v>12734</v>
      </c>
      <c r="C4115" s="34" t="s">
        <v>703</v>
      </c>
      <c r="D4115" s="36">
        <v>42703</v>
      </c>
      <c r="E4115" s="34" t="s">
        <v>704</v>
      </c>
      <c r="F4115" s="34" t="s">
        <v>705</v>
      </c>
      <c r="G4115" s="34" t="s">
        <v>12735</v>
      </c>
      <c r="H4115" s="34" t="s">
        <v>752</v>
      </c>
      <c r="I4115" s="34" t="s">
        <v>846</v>
      </c>
      <c r="J4115" s="36">
        <v>44041</v>
      </c>
      <c r="K4115" s="36">
        <v>44771</v>
      </c>
      <c r="L4115" s="34" t="s">
        <v>12736</v>
      </c>
      <c r="M4115" s="34" t="s">
        <v>718</v>
      </c>
      <c r="N4115" s="34" t="s">
        <v>711</v>
      </c>
      <c r="O4115" s="34" t="s">
        <v>712</v>
      </c>
      <c r="P4115" s="34" t="s">
        <v>713</v>
      </c>
      <c r="Q4115" s="34" t="s">
        <v>10228</v>
      </c>
      <c r="R4115" s="34" t="s">
        <v>10228</v>
      </c>
    </row>
    <row r="4116" spans="1:18" x14ac:dyDescent="0.25">
      <c r="A4116" s="31" t="s">
        <v>26199</v>
      </c>
      <c r="B4116" s="32" t="s">
        <v>8731</v>
      </c>
      <c r="C4116" s="32" t="s">
        <v>703</v>
      </c>
      <c r="D4116" s="35">
        <v>42699</v>
      </c>
      <c r="E4116" s="32" t="s">
        <v>704</v>
      </c>
      <c r="F4116" s="32" t="s">
        <v>705</v>
      </c>
      <c r="G4116" s="32" t="s">
        <v>12737</v>
      </c>
      <c r="H4116" s="32" t="s">
        <v>707</v>
      </c>
      <c r="I4116" s="32" t="s">
        <v>2063</v>
      </c>
      <c r="J4116" s="35">
        <v>44050</v>
      </c>
      <c r="K4116" s="35">
        <v>44780</v>
      </c>
      <c r="L4116" s="32" t="s">
        <v>12738</v>
      </c>
      <c r="M4116" s="32" t="s">
        <v>772</v>
      </c>
      <c r="N4116" s="32" t="s">
        <v>711</v>
      </c>
      <c r="O4116" s="32" t="s">
        <v>773</v>
      </c>
      <c r="P4116" s="32" t="s">
        <v>713</v>
      </c>
      <c r="Q4116" s="32" t="s">
        <v>10228</v>
      </c>
      <c r="R4116" s="32" t="s">
        <v>10228</v>
      </c>
    </row>
    <row r="4117" spans="1:18" x14ac:dyDescent="0.25">
      <c r="A4117" s="33" t="s">
        <v>26201</v>
      </c>
      <c r="B4117" s="34" t="s">
        <v>12739</v>
      </c>
      <c r="C4117" s="34" t="s">
        <v>703</v>
      </c>
      <c r="D4117" s="36">
        <v>42698</v>
      </c>
      <c r="E4117" s="34" t="s">
        <v>704</v>
      </c>
      <c r="F4117" s="34" t="s">
        <v>705</v>
      </c>
      <c r="G4117" s="34" t="s">
        <v>2969</v>
      </c>
      <c r="H4117" s="34" t="s">
        <v>1080</v>
      </c>
      <c r="I4117" s="34" t="s">
        <v>2970</v>
      </c>
      <c r="J4117" s="36">
        <v>44033</v>
      </c>
      <c r="K4117" s="36">
        <v>44763</v>
      </c>
      <c r="L4117" s="34" t="s">
        <v>12740</v>
      </c>
      <c r="M4117" s="34" t="s">
        <v>710</v>
      </c>
      <c r="N4117" s="34" t="s">
        <v>711</v>
      </c>
      <c r="O4117" s="34" t="s">
        <v>712</v>
      </c>
      <c r="P4117" s="34" t="s">
        <v>743</v>
      </c>
      <c r="Q4117" s="34" t="s">
        <v>10228</v>
      </c>
      <c r="R4117" s="34" t="s">
        <v>10228</v>
      </c>
    </row>
    <row r="4118" spans="1:18" x14ac:dyDescent="0.25">
      <c r="A4118" s="31" t="s">
        <v>26203</v>
      </c>
      <c r="B4118" s="32" t="s">
        <v>12741</v>
      </c>
      <c r="C4118" s="32" t="s">
        <v>703</v>
      </c>
      <c r="D4118" s="35">
        <v>42697</v>
      </c>
      <c r="E4118" s="32" t="s">
        <v>704</v>
      </c>
      <c r="F4118" s="32" t="s">
        <v>705</v>
      </c>
      <c r="G4118" s="32" t="s">
        <v>3520</v>
      </c>
      <c r="H4118" s="32" t="s">
        <v>789</v>
      </c>
      <c r="I4118" s="32" t="s">
        <v>3521</v>
      </c>
      <c r="J4118" s="35">
        <v>44055</v>
      </c>
      <c r="K4118" s="35">
        <v>44785</v>
      </c>
      <c r="L4118" s="32" t="s">
        <v>12742</v>
      </c>
      <c r="M4118" s="32" t="s">
        <v>718</v>
      </c>
      <c r="N4118" s="32" t="s">
        <v>749</v>
      </c>
      <c r="O4118" s="32" t="s">
        <v>712</v>
      </c>
      <c r="P4118" s="32" t="s">
        <v>713</v>
      </c>
      <c r="Q4118" s="32" t="s">
        <v>10228</v>
      </c>
      <c r="R4118" s="32" t="s">
        <v>10228</v>
      </c>
    </row>
    <row r="4119" spans="1:18" x14ac:dyDescent="0.25">
      <c r="A4119" s="33" t="s">
        <v>26205</v>
      </c>
      <c r="B4119" s="34" t="s">
        <v>12743</v>
      </c>
      <c r="C4119" s="34" t="s">
        <v>703</v>
      </c>
      <c r="D4119" s="36">
        <v>42696</v>
      </c>
      <c r="E4119" s="34" t="s">
        <v>704</v>
      </c>
      <c r="F4119" s="34" t="s">
        <v>705</v>
      </c>
      <c r="G4119" s="34" t="s">
        <v>4044</v>
      </c>
      <c r="H4119" s="34" t="s">
        <v>789</v>
      </c>
      <c r="I4119" s="34" t="s">
        <v>4045</v>
      </c>
      <c r="J4119" s="36">
        <v>44017</v>
      </c>
      <c r="K4119" s="36">
        <v>44747</v>
      </c>
      <c r="L4119" s="34" t="s">
        <v>12744</v>
      </c>
      <c r="M4119" s="34" t="s">
        <v>718</v>
      </c>
      <c r="N4119" s="34" t="s">
        <v>749</v>
      </c>
      <c r="O4119" s="34" t="s">
        <v>712</v>
      </c>
      <c r="P4119" s="34" t="s">
        <v>876</v>
      </c>
      <c r="Q4119" s="34" t="s">
        <v>833</v>
      </c>
      <c r="R4119" s="34" t="s">
        <v>10228</v>
      </c>
    </row>
    <row r="4120" spans="1:18" x14ac:dyDescent="0.25">
      <c r="A4120" s="31" t="s">
        <v>26207</v>
      </c>
      <c r="B4120" s="32" t="s">
        <v>12745</v>
      </c>
      <c r="C4120" s="32" t="s">
        <v>703</v>
      </c>
      <c r="D4120" s="35">
        <v>42695</v>
      </c>
      <c r="E4120" s="32" t="s">
        <v>704</v>
      </c>
      <c r="F4120" s="32" t="s">
        <v>705</v>
      </c>
      <c r="G4120" s="32" t="s">
        <v>6672</v>
      </c>
      <c r="H4120" s="32" t="s">
        <v>740</v>
      </c>
      <c r="I4120" s="32" t="s">
        <v>6673</v>
      </c>
      <c r="J4120" s="35">
        <v>44089</v>
      </c>
      <c r="K4120" s="35">
        <v>44819</v>
      </c>
      <c r="L4120" s="32" t="s">
        <v>12746</v>
      </c>
      <c r="M4120" s="32" t="s">
        <v>718</v>
      </c>
      <c r="N4120" s="32" t="s">
        <v>749</v>
      </c>
      <c r="O4120" s="32" t="s">
        <v>755</v>
      </c>
      <c r="P4120" s="32" t="s">
        <v>713</v>
      </c>
      <c r="Q4120" s="32" t="s">
        <v>10228</v>
      </c>
      <c r="R4120" s="32" t="s">
        <v>10228</v>
      </c>
    </row>
    <row r="4121" spans="1:18" x14ac:dyDescent="0.25">
      <c r="A4121" s="33" t="s">
        <v>26209</v>
      </c>
      <c r="B4121" s="34" t="s">
        <v>12747</v>
      </c>
      <c r="C4121" s="34" t="s">
        <v>734</v>
      </c>
      <c r="D4121" s="36">
        <v>42685</v>
      </c>
      <c r="E4121" s="34" t="s">
        <v>704</v>
      </c>
      <c r="F4121" s="34" t="s">
        <v>705</v>
      </c>
      <c r="G4121" s="34" t="s">
        <v>12748</v>
      </c>
      <c r="H4121" s="34" t="s">
        <v>945</v>
      </c>
      <c r="I4121" s="34" t="s">
        <v>2033</v>
      </c>
      <c r="J4121" s="36">
        <v>44090</v>
      </c>
      <c r="K4121" s="36">
        <v>44820</v>
      </c>
      <c r="L4121" s="34" t="s">
        <v>12749</v>
      </c>
      <c r="M4121" s="34" t="s">
        <v>710</v>
      </c>
      <c r="N4121" s="34" t="s">
        <v>711</v>
      </c>
      <c r="O4121" s="34" t="s">
        <v>712</v>
      </c>
      <c r="P4121" s="34" t="s">
        <v>743</v>
      </c>
      <c r="Q4121" s="34" t="s">
        <v>833</v>
      </c>
      <c r="R4121" s="34" t="s">
        <v>10228</v>
      </c>
    </row>
    <row r="4122" spans="1:18" x14ac:dyDescent="0.25">
      <c r="A4122" s="31" t="s">
        <v>26211</v>
      </c>
      <c r="B4122" s="32" t="s">
        <v>12750</v>
      </c>
      <c r="C4122" s="32" t="s">
        <v>703</v>
      </c>
      <c r="D4122" s="35">
        <v>42684</v>
      </c>
      <c r="E4122" s="32" t="s">
        <v>704</v>
      </c>
      <c r="F4122" s="32" t="s">
        <v>705</v>
      </c>
      <c r="G4122" s="32" t="s">
        <v>12751</v>
      </c>
      <c r="H4122" s="32" t="s">
        <v>707</v>
      </c>
      <c r="I4122" s="32" t="s">
        <v>12752</v>
      </c>
      <c r="J4122" s="35">
        <v>44014</v>
      </c>
      <c r="K4122" s="35">
        <v>44744</v>
      </c>
      <c r="L4122" s="32" t="s">
        <v>12753</v>
      </c>
      <c r="M4122" s="32" t="s">
        <v>718</v>
      </c>
      <c r="N4122" s="32" t="s">
        <v>723</v>
      </c>
      <c r="O4122" s="32" t="s">
        <v>712</v>
      </c>
      <c r="P4122" s="32" t="s">
        <v>713</v>
      </c>
      <c r="Q4122" s="32" t="s">
        <v>713</v>
      </c>
      <c r="R4122" s="32" t="s">
        <v>10228</v>
      </c>
    </row>
    <row r="4123" spans="1:18" x14ac:dyDescent="0.25">
      <c r="A4123" s="33" t="s">
        <v>26213</v>
      </c>
      <c r="B4123" s="34" t="s">
        <v>12754</v>
      </c>
      <c r="C4123" s="34" t="s">
        <v>703</v>
      </c>
      <c r="D4123" s="36">
        <v>42684</v>
      </c>
      <c r="E4123" s="34" t="s">
        <v>704</v>
      </c>
      <c r="F4123" s="34" t="s">
        <v>705</v>
      </c>
      <c r="G4123" s="34" t="s">
        <v>780</v>
      </c>
      <c r="H4123" s="34" t="s">
        <v>736</v>
      </c>
      <c r="I4123" s="34" t="s">
        <v>781</v>
      </c>
      <c r="J4123" s="36">
        <v>44071</v>
      </c>
      <c r="K4123" s="36">
        <v>44801</v>
      </c>
      <c r="L4123" s="34" t="s">
        <v>12755</v>
      </c>
      <c r="M4123" s="34" t="s">
        <v>710</v>
      </c>
      <c r="N4123" s="34" t="s">
        <v>723</v>
      </c>
      <c r="O4123" s="34" t="s">
        <v>712</v>
      </c>
      <c r="P4123" s="34" t="s">
        <v>713</v>
      </c>
      <c r="Q4123" s="34" t="s">
        <v>10228</v>
      </c>
      <c r="R4123" s="34" t="s">
        <v>10228</v>
      </c>
    </row>
    <row r="4124" spans="1:18" x14ac:dyDescent="0.25">
      <c r="A4124" s="31" t="s">
        <v>26215</v>
      </c>
      <c r="B4124" s="32" t="s">
        <v>12756</v>
      </c>
      <c r="C4124" s="32" t="s">
        <v>703</v>
      </c>
      <c r="D4124" s="35">
        <v>42681</v>
      </c>
      <c r="E4124" s="32" t="s">
        <v>704</v>
      </c>
      <c r="F4124" s="32" t="s">
        <v>705</v>
      </c>
      <c r="G4124" s="32" t="s">
        <v>1978</v>
      </c>
      <c r="H4124" s="32" t="s">
        <v>998</v>
      </c>
      <c r="I4124" s="32" t="s">
        <v>1979</v>
      </c>
      <c r="J4124" s="35">
        <v>44028</v>
      </c>
      <c r="K4124" s="35">
        <v>44758</v>
      </c>
      <c r="L4124" s="32" t="s">
        <v>12757</v>
      </c>
      <c r="M4124" s="32" t="s">
        <v>710</v>
      </c>
      <c r="N4124" s="32" t="s">
        <v>723</v>
      </c>
      <c r="O4124" s="32" t="s">
        <v>712</v>
      </c>
      <c r="P4124" s="32" t="s">
        <v>713</v>
      </c>
      <c r="Q4124" s="32" t="s">
        <v>833</v>
      </c>
      <c r="R4124" s="32" t="s">
        <v>10228</v>
      </c>
    </row>
    <row r="4125" spans="1:18" x14ac:dyDescent="0.25">
      <c r="A4125" s="33" t="s">
        <v>26217</v>
      </c>
      <c r="B4125" s="34" t="s">
        <v>12758</v>
      </c>
      <c r="C4125" s="34" t="s">
        <v>703</v>
      </c>
      <c r="D4125" s="36">
        <v>42678</v>
      </c>
      <c r="E4125" s="34" t="s">
        <v>704</v>
      </c>
      <c r="F4125" s="34" t="s">
        <v>705</v>
      </c>
      <c r="G4125" s="34" t="s">
        <v>12759</v>
      </c>
      <c r="H4125" s="34" t="s">
        <v>763</v>
      </c>
      <c r="I4125" s="34" t="s">
        <v>12760</v>
      </c>
      <c r="J4125" s="36">
        <v>44103</v>
      </c>
      <c r="K4125" s="36">
        <v>44833</v>
      </c>
      <c r="L4125" s="34" t="s">
        <v>12761</v>
      </c>
      <c r="M4125" s="34" t="s">
        <v>710</v>
      </c>
      <c r="N4125" s="34" t="s">
        <v>749</v>
      </c>
      <c r="O4125" s="34" t="s">
        <v>712</v>
      </c>
      <c r="P4125" s="34" t="s">
        <v>743</v>
      </c>
      <c r="Q4125" s="34" t="s">
        <v>10228</v>
      </c>
      <c r="R4125" s="34" t="s">
        <v>10228</v>
      </c>
    </row>
    <row r="4126" spans="1:18" x14ac:dyDescent="0.25">
      <c r="A4126" s="31" t="s">
        <v>26219</v>
      </c>
      <c r="B4126" s="32" t="s">
        <v>12762</v>
      </c>
      <c r="C4126" s="32" t="s">
        <v>703</v>
      </c>
      <c r="D4126" s="35">
        <v>42675</v>
      </c>
      <c r="E4126" s="32" t="s">
        <v>704</v>
      </c>
      <c r="F4126" s="32" t="s">
        <v>705</v>
      </c>
      <c r="G4126" s="32" t="s">
        <v>12763</v>
      </c>
      <c r="H4126" s="32" t="s">
        <v>921</v>
      </c>
      <c r="I4126" s="32" t="s">
        <v>1815</v>
      </c>
      <c r="J4126" s="35">
        <v>44084</v>
      </c>
      <c r="K4126" s="35">
        <v>44814</v>
      </c>
      <c r="L4126" s="32" t="s">
        <v>12764</v>
      </c>
      <c r="M4126" s="32" t="s">
        <v>710</v>
      </c>
      <c r="N4126" s="32" t="s">
        <v>723</v>
      </c>
      <c r="O4126" s="32" t="s">
        <v>712</v>
      </c>
      <c r="P4126" s="32" t="s">
        <v>713</v>
      </c>
      <c r="Q4126" s="32" t="s">
        <v>832</v>
      </c>
      <c r="R4126" s="32" t="s">
        <v>10228</v>
      </c>
    </row>
    <row r="4127" spans="1:18" x14ac:dyDescent="0.25">
      <c r="A4127" s="33" t="s">
        <v>26221</v>
      </c>
      <c r="B4127" s="34" t="s">
        <v>12765</v>
      </c>
      <c r="C4127" s="34" t="s">
        <v>703</v>
      </c>
      <c r="D4127" s="36">
        <v>42674</v>
      </c>
      <c r="E4127" s="34" t="s">
        <v>704</v>
      </c>
      <c r="F4127" s="34" t="s">
        <v>705</v>
      </c>
      <c r="G4127" s="34" t="s">
        <v>12766</v>
      </c>
      <c r="H4127" s="34" t="s">
        <v>752</v>
      </c>
      <c r="I4127" s="34" t="s">
        <v>12767</v>
      </c>
      <c r="J4127" s="36">
        <v>44064</v>
      </c>
      <c r="K4127" s="36">
        <v>44794</v>
      </c>
      <c r="L4127" s="34" t="s">
        <v>12768</v>
      </c>
      <c r="M4127" s="34" t="s">
        <v>718</v>
      </c>
      <c r="N4127" s="34" t="s">
        <v>711</v>
      </c>
      <c r="O4127" s="34" t="s">
        <v>712</v>
      </c>
      <c r="P4127" s="34" t="s">
        <v>713</v>
      </c>
      <c r="Q4127" s="34" t="s">
        <v>10228</v>
      </c>
      <c r="R4127" s="34" t="s">
        <v>10228</v>
      </c>
    </row>
    <row r="4128" spans="1:18" x14ac:dyDescent="0.25">
      <c r="A4128" s="31" t="s">
        <v>26223</v>
      </c>
      <c r="B4128" s="32" t="s">
        <v>12769</v>
      </c>
      <c r="C4128" s="32" t="s">
        <v>703</v>
      </c>
      <c r="D4128" s="35">
        <v>42674</v>
      </c>
      <c r="E4128" s="32" t="s">
        <v>704</v>
      </c>
      <c r="F4128" s="32" t="s">
        <v>705</v>
      </c>
      <c r="G4128" s="32" t="s">
        <v>12770</v>
      </c>
      <c r="H4128" s="32" t="s">
        <v>740</v>
      </c>
      <c r="I4128" s="32" t="s">
        <v>12771</v>
      </c>
      <c r="J4128" s="35">
        <v>44029</v>
      </c>
      <c r="K4128" s="35">
        <v>44759</v>
      </c>
      <c r="L4128" s="32" t="s">
        <v>12772</v>
      </c>
      <c r="M4128" s="32" t="s">
        <v>710</v>
      </c>
      <c r="N4128" s="32" t="s">
        <v>723</v>
      </c>
      <c r="O4128" s="32" t="s">
        <v>712</v>
      </c>
      <c r="P4128" s="32" t="s">
        <v>713</v>
      </c>
      <c r="Q4128" s="32" t="s">
        <v>10228</v>
      </c>
      <c r="R4128" s="32" t="s">
        <v>10228</v>
      </c>
    </row>
    <row r="4129" spans="1:18" x14ac:dyDescent="0.25">
      <c r="A4129" s="33" t="s">
        <v>26225</v>
      </c>
      <c r="B4129" s="34" t="s">
        <v>12773</v>
      </c>
      <c r="C4129" s="34" t="s">
        <v>703</v>
      </c>
      <c r="D4129" s="36">
        <v>42671</v>
      </c>
      <c r="E4129" s="34" t="s">
        <v>704</v>
      </c>
      <c r="F4129" s="34" t="s">
        <v>705</v>
      </c>
      <c r="G4129" s="34" t="s">
        <v>12774</v>
      </c>
      <c r="H4129" s="34" t="s">
        <v>804</v>
      </c>
      <c r="I4129" s="34" t="s">
        <v>12775</v>
      </c>
      <c r="J4129" s="36">
        <v>44033</v>
      </c>
      <c r="K4129" s="36">
        <v>44763</v>
      </c>
      <c r="L4129" s="34" t="s">
        <v>12776</v>
      </c>
      <c r="M4129" s="34" t="s">
        <v>710</v>
      </c>
      <c r="N4129" s="34" t="s">
        <v>723</v>
      </c>
      <c r="O4129" s="34" t="s">
        <v>773</v>
      </c>
      <c r="P4129" s="34" t="s">
        <v>1042</v>
      </c>
      <c r="Q4129" s="34" t="s">
        <v>743</v>
      </c>
      <c r="R4129" s="34" t="s">
        <v>713</v>
      </c>
    </row>
    <row r="4130" spans="1:18" x14ac:dyDescent="0.25">
      <c r="A4130" s="31" t="s">
        <v>26227</v>
      </c>
      <c r="B4130" s="32" t="s">
        <v>12777</v>
      </c>
      <c r="C4130" s="32" t="s">
        <v>808</v>
      </c>
      <c r="D4130" s="35">
        <v>42670</v>
      </c>
      <c r="E4130" s="32" t="s">
        <v>704</v>
      </c>
      <c r="F4130" s="32" t="s">
        <v>705</v>
      </c>
      <c r="G4130" s="32" t="s">
        <v>3220</v>
      </c>
      <c r="H4130" s="32" t="s">
        <v>904</v>
      </c>
      <c r="I4130" s="32" t="s">
        <v>3221</v>
      </c>
      <c r="J4130" s="35">
        <v>44095</v>
      </c>
      <c r="K4130" s="35">
        <v>44825</v>
      </c>
      <c r="L4130" s="32" t="s">
        <v>12778</v>
      </c>
      <c r="M4130" s="32" t="s">
        <v>710</v>
      </c>
      <c r="N4130" s="32" t="s">
        <v>711</v>
      </c>
      <c r="O4130" s="32" t="s">
        <v>712</v>
      </c>
      <c r="P4130" s="32" t="s">
        <v>713</v>
      </c>
      <c r="Q4130" s="32" t="s">
        <v>743</v>
      </c>
      <c r="R4130" s="32" t="s">
        <v>10228</v>
      </c>
    </row>
    <row r="4131" spans="1:18" x14ac:dyDescent="0.25">
      <c r="A4131" s="33" t="s">
        <v>26229</v>
      </c>
      <c r="B4131" s="34" t="s">
        <v>12779</v>
      </c>
      <c r="C4131" s="34" t="s">
        <v>703</v>
      </c>
      <c r="D4131" s="36">
        <v>42668</v>
      </c>
      <c r="E4131" s="34" t="s">
        <v>704</v>
      </c>
      <c r="F4131" s="34" t="s">
        <v>705</v>
      </c>
      <c r="G4131" s="34" t="s">
        <v>10070</v>
      </c>
      <c r="H4131" s="34" t="s">
        <v>707</v>
      </c>
      <c r="I4131" s="34" t="s">
        <v>12780</v>
      </c>
      <c r="J4131" s="36">
        <v>44082</v>
      </c>
      <c r="K4131" s="36">
        <v>44812</v>
      </c>
      <c r="L4131" s="34" t="s">
        <v>12781</v>
      </c>
      <c r="M4131" s="34" t="s">
        <v>729</v>
      </c>
      <c r="N4131" s="34" t="s">
        <v>749</v>
      </c>
      <c r="O4131" s="34" t="s">
        <v>712</v>
      </c>
      <c r="P4131" s="34" t="s">
        <v>713</v>
      </c>
      <c r="Q4131" s="34" t="s">
        <v>10228</v>
      </c>
      <c r="R4131" s="34" t="s">
        <v>10228</v>
      </c>
    </row>
    <row r="4132" spans="1:18" x14ac:dyDescent="0.25">
      <c r="A4132" s="31" t="s">
        <v>26231</v>
      </c>
      <c r="B4132" s="32" t="s">
        <v>12782</v>
      </c>
      <c r="C4132" s="32" t="s">
        <v>808</v>
      </c>
      <c r="D4132" s="35">
        <v>42668</v>
      </c>
      <c r="E4132" s="32" t="s">
        <v>704</v>
      </c>
      <c r="F4132" s="32" t="s">
        <v>705</v>
      </c>
      <c r="G4132" s="32" t="s">
        <v>12783</v>
      </c>
      <c r="H4132" s="32" t="s">
        <v>804</v>
      </c>
      <c r="I4132" s="32" t="s">
        <v>2243</v>
      </c>
      <c r="J4132" s="35">
        <v>44023</v>
      </c>
      <c r="K4132" s="35">
        <v>44753</v>
      </c>
      <c r="L4132" s="32" t="s">
        <v>12784</v>
      </c>
      <c r="M4132" s="32" t="s">
        <v>729</v>
      </c>
      <c r="N4132" s="32" t="s">
        <v>711</v>
      </c>
      <c r="O4132" s="32" t="s">
        <v>766</v>
      </c>
      <c r="P4132" s="32" t="s">
        <v>743</v>
      </c>
      <c r="Q4132" s="32" t="s">
        <v>10228</v>
      </c>
      <c r="R4132" s="32" t="s">
        <v>10228</v>
      </c>
    </row>
    <row r="4133" spans="1:18" x14ac:dyDescent="0.25">
      <c r="A4133" s="33" t="s">
        <v>26233</v>
      </c>
      <c r="B4133" s="34" t="s">
        <v>12785</v>
      </c>
      <c r="C4133" s="34" t="s">
        <v>703</v>
      </c>
      <c r="D4133" s="36">
        <v>42664</v>
      </c>
      <c r="E4133" s="34" t="s">
        <v>704</v>
      </c>
      <c r="F4133" s="34" t="s">
        <v>705</v>
      </c>
      <c r="G4133" s="34" t="s">
        <v>12786</v>
      </c>
      <c r="H4133" s="34" t="s">
        <v>789</v>
      </c>
      <c r="I4133" s="34" t="s">
        <v>790</v>
      </c>
      <c r="J4133" s="36">
        <v>44102</v>
      </c>
      <c r="K4133" s="36">
        <v>44832</v>
      </c>
      <c r="L4133" s="34" t="s">
        <v>12787</v>
      </c>
      <c r="M4133" s="34" t="s">
        <v>710</v>
      </c>
      <c r="N4133" s="34" t="s">
        <v>711</v>
      </c>
      <c r="O4133" s="34" t="s">
        <v>712</v>
      </c>
      <c r="P4133" s="34" t="s">
        <v>832</v>
      </c>
      <c r="Q4133" s="34" t="s">
        <v>10228</v>
      </c>
      <c r="R4133" s="34" t="s">
        <v>10228</v>
      </c>
    </row>
    <row r="4134" spans="1:18" x14ac:dyDescent="0.25">
      <c r="A4134" s="31" t="s">
        <v>26235</v>
      </c>
      <c r="B4134" s="32" t="s">
        <v>12788</v>
      </c>
      <c r="C4134" s="32" t="s">
        <v>703</v>
      </c>
      <c r="D4134" s="35">
        <v>42663</v>
      </c>
      <c r="E4134" s="32" t="s">
        <v>704</v>
      </c>
      <c r="F4134" s="32" t="s">
        <v>705</v>
      </c>
      <c r="G4134" s="32" t="s">
        <v>12789</v>
      </c>
      <c r="H4134" s="32" t="s">
        <v>707</v>
      </c>
      <c r="I4134" s="32" t="s">
        <v>840</v>
      </c>
      <c r="J4134" s="35">
        <v>44067</v>
      </c>
      <c r="K4134" s="35">
        <v>44797</v>
      </c>
      <c r="L4134" s="32" t="s">
        <v>12790</v>
      </c>
      <c r="M4134" s="32" t="s">
        <v>710</v>
      </c>
      <c r="N4134" s="32" t="s">
        <v>723</v>
      </c>
      <c r="O4134" s="32" t="s">
        <v>712</v>
      </c>
      <c r="P4134" s="32" t="s">
        <v>833</v>
      </c>
      <c r="Q4134" s="32" t="s">
        <v>10228</v>
      </c>
      <c r="R4134" s="32" t="s">
        <v>10228</v>
      </c>
    </row>
    <row r="4135" spans="1:18" x14ac:dyDescent="0.25">
      <c r="A4135" s="33" t="s">
        <v>26237</v>
      </c>
      <c r="B4135" s="34" t="s">
        <v>12791</v>
      </c>
      <c r="C4135" s="34" t="s">
        <v>703</v>
      </c>
      <c r="D4135" s="36">
        <v>42661</v>
      </c>
      <c r="E4135" s="34" t="s">
        <v>704</v>
      </c>
      <c r="F4135" s="34" t="s">
        <v>705</v>
      </c>
      <c r="G4135" s="34" t="s">
        <v>12792</v>
      </c>
      <c r="H4135" s="34" t="s">
        <v>752</v>
      </c>
      <c r="I4135" s="34" t="s">
        <v>12793</v>
      </c>
      <c r="J4135" s="36">
        <v>44084</v>
      </c>
      <c r="K4135" s="36">
        <v>44814</v>
      </c>
      <c r="L4135" s="34" t="s">
        <v>12794</v>
      </c>
      <c r="M4135" s="34" t="s">
        <v>718</v>
      </c>
      <c r="N4135" s="34" t="s">
        <v>778</v>
      </c>
      <c r="O4135" s="34" t="s">
        <v>712</v>
      </c>
      <c r="P4135" s="34" t="s">
        <v>832</v>
      </c>
      <c r="Q4135" s="34" t="s">
        <v>713</v>
      </c>
      <c r="R4135" s="34" t="s">
        <v>10228</v>
      </c>
    </row>
    <row r="4136" spans="1:18" x14ac:dyDescent="0.25">
      <c r="A4136" s="31" t="s">
        <v>26239</v>
      </c>
      <c r="B4136" s="32" t="s">
        <v>12795</v>
      </c>
      <c r="C4136" s="32" t="s">
        <v>703</v>
      </c>
      <c r="D4136" s="35">
        <v>42648</v>
      </c>
      <c r="E4136" s="32" t="s">
        <v>996</v>
      </c>
      <c r="F4136" s="32" t="s">
        <v>705</v>
      </c>
      <c r="G4136" s="32" t="s">
        <v>2602</v>
      </c>
      <c r="H4136" s="32" t="s">
        <v>736</v>
      </c>
      <c r="I4136" s="32" t="s">
        <v>2603</v>
      </c>
      <c r="J4136" s="35">
        <v>44061</v>
      </c>
      <c r="K4136" s="35">
        <v>44791</v>
      </c>
      <c r="L4136" s="32" t="s">
        <v>12796</v>
      </c>
      <c r="M4136" s="32" t="s">
        <v>710</v>
      </c>
      <c r="N4136" s="32" t="s">
        <v>778</v>
      </c>
      <c r="O4136" s="32" t="s">
        <v>12797</v>
      </c>
      <c r="P4136" s="32" t="s">
        <v>743</v>
      </c>
      <c r="Q4136" s="32" t="s">
        <v>833</v>
      </c>
      <c r="R4136" s="32" t="s">
        <v>10228</v>
      </c>
    </row>
    <row r="4137" spans="1:18" x14ac:dyDescent="0.25">
      <c r="A4137" s="33" t="s">
        <v>26240</v>
      </c>
      <c r="B4137" s="34" t="s">
        <v>12798</v>
      </c>
      <c r="C4137" s="34" t="s">
        <v>703</v>
      </c>
      <c r="D4137" s="36">
        <v>42648</v>
      </c>
      <c r="E4137" s="34" t="s">
        <v>704</v>
      </c>
      <c r="F4137" s="34" t="s">
        <v>705</v>
      </c>
      <c r="G4137" s="34" t="s">
        <v>1773</v>
      </c>
      <c r="H4137" s="34" t="s">
        <v>804</v>
      </c>
      <c r="I4137" s="34" t="s">
        <v>1774</v>
      </c>
      <c r="J4137" s="36">
        <v>44067</v>
      </c>
      <c r="K4137" s="36">
        <v>44797</v>
      </c>
      <c r="L4137" s="34" t="s">
        <v>12799</v>
      </c>
      <c r="M4137" s="34" t="s">
        <v>710</v>
      </c>
      <c r="N4137" s="34" t="s">
        <v>749</v>
      </c>
      <c r="O4137" s="34" t="s">
        <v>712</v>
      </c>
      <c r="P4137" s="34" t="s">
        <v>713</v>
      </c>
      <c r="Q4137" s="34" t="s">
        <v>10228</v>
      </c>
      <c r="R4137" s="34" t="s">
        <v>10228</v>
      </c>
    </row>
    <row r="4138" spans="1:18" x14ac:dyDescent="0.25">
      <c r="A4138" s="31" t="s">
        <v>26242</v>
      </c>
      <c r="B4138" s="32" t="s">
        <v>12800</v>
      </c>
      <c r="C4138" s="32" t="s">
        <v>703</v>
      </c>
      <c r="D4138" s="35">
        <v>42635</v>
      </c>
      <c r="E4138" s="32" t="s">
        <v>704</v>
      </c>
      <c r="F4138" s="32" t="s">
        <v>705</v>
      </c>
      <c r="G4138" s="32" t="s">
        <v>3573</v>
      </c>
      <c r="H4138" s="32" t="s">
        <v>763</v>
      </c>
      <c r="I4138" s="32" t="s">
        <v>3574</v>
      </c>
      <c r="J4138" s="35">
        <v>44040</v>
      </c>
      <c r="K4138" s="35">
        <v>44770</v>
      </c>
      <c r="L4138" s="32" t="s">
        <v>12801</v>
      </c>
      <c r="M4138" s="32" t="s">
        <v>772</v>
      </c>
      <c r="N4138" s="32" t="s">
        <v>711</v>
      </c>
      <c r="O4138" s="32" t="s">
        <v>755</v>
      </c>
      <c r="P4138" s="32" t="s">
        <v>713</v>
      </c>
      <c r="Q4138" s="32" t="s">
        <v>10228</v>
      </c>
      <c r="R4138" s="32" t="s">
        <v>10228</v>
      </c>
    </row>
    <row r="4139" spans="1:18" x14ac:dyDescent="0.25">
      <c r="A4139" s="33" t="s">
        <v>26244</v>
      </c>
      <c r="B4139" s="34" t="s">
        <v>12802</v>
      </c>
      <c r="C4139" s="34" t="s">
        <v>703</v>
      </c>
      <c r="D4139" s="36">
        <v>42605</v>
      </c>
      <c r="E4139" s="34" t="s">
        <v>704</v>
      </c>
      <c r="F4139" s="34" t="s">
        <v>705</v>
      </c>
      <c r="G4139" s="34" t="s">
        <v>12803</v>
      </c>
      <c r="H4139" s="34" t="s">
        <v>763</v>
      </c>
      <c r="I4139" s="34" t="s">
        <v>2688</v>
      </c>
      <c r="J4139" s="36">
        <v>44028</v>
      </c>
      <c r="K4139" s="36">
        <v>44758</v>
      </c>
      <c r="L4139" s="34" t="s">
        <v>12804</v>
      </c>
      <c r="M4139" s="34" t="s">
        <v>710</v>
      </c>
      <c r="N4139" s="34" t="s">
        <v>711</v>
      </c>
      <c r="O4139" s="34" t="s">
        <v>1015</v>
      </c>
      <c r="P4139" s="34" t="s">
        <v>1106</v>
      </c>
      <c r="Q4139" s="34" t="s">
        <v>10228</v>
      </c>
      <c r="R4139" s="34" t="s">
        <v>10228</v>
      </c>
    </row>
    <row r="4140" spans="1:18" x14ac:dyDescent="0.25">
      <c r="A4140" s="31" t="s">
        <v>26246</v>
      </c>
      <c r="B4140" s="32" t="s">
        <v>12805</v>
      </c>
      <c r="C4140" s="32" t="s">
        <v>703</v>
      </c>
      <c r="D4140" s="35">
        <v>42632</v>
      </c>
      <c r="E4140" s="32" t="s">
        <v>704</v>
      </c>
      <c r="F4140" s="32" t="s">
        <v>705</v>
      </c>
      <c r="G4140" s="32" t="s">
        <v>12806</v>
      </c>
      <c r="H4140" s="32" t="s">
        <v>752</v>
      </c>
      <c r="I4140" s="32" t="s">
        <v>12807</v>
      </c>
      <c r="J4140" s="35">
        <v>44043</v>
      </c>
      <c r="K4140" s="35">
        <v>44773</v>
      </c>
      <c r="L4140" s="32" t="s">
        <v>12808</v>
      </c>
      <c r="M4140" s="32" t="s">
        <v>710</v>
      </c>
      <c r="N4140" s="32" t="s">
        <v>711</v>
      </c>
      <c r="O4140" s="32" t="s">
        <v>712</v>
      </c>
      <c r="P4140" s="32" t="s">
        <v>713</v>
      </c>
      <c r="Q4140" s="32" t="s">
        <v>833</v>
      </c>
      <c r="R4140" s="32" t="s">
        <v>10228</v>
      </c>
    </row>
    <row r="4141" spans="1:18" x14ac:dyDescent="0.25">
      <c r="A4141" s="33" t="s">
        <v>26248</v>
      </c>
      <c r="B4141" s="34" t="s">
        <v>12809</v>
      </c>
      <c r="C4141" s="34" t="s">
        <v>703</v>
      </c>
      <c r="D4141" s="36">
        <v>42632</v>
      </c>
      <c r="E4141" s="34" t="s">
        <v>704</v>
      </c>
      <c r="F4141" s="34" t="s">
        <v>705</v>
      </c>
      <c r="G4141" s="34" t="s">
        <v>12810</v>
      </c>
      <c r="H4141" s="34" t="s">
        <v>752</v>
      </c>
      <c r="I4141" s="34" t="s">
        <v>8513</v>
      </c>
      <c r="J4141" s="36">
        <v>44083</v>
      </c>
      <c r="K4141" s="36">
        <v>44813</v>
      </c>
      <c r="L4141" s="34" t="s">
        <v>12811</v>
      </c>
      <c r="M4141" s="34" t="s">
        <v>710</v>
      </c>
      <c r="N4141" s="34" t="s">
        <v>723</v>
      </c>
      <c r="O4141" s="34" t="s">
        <v>773</v>
      </c>
      <c r="P4141" s="34" t="s">
        <v>833</v>
      </c>
      <c r="Q4141" s="34" t="s">
        <v>10228</v>
      </c>
      <c r="R4141" s="34" t="s">
        <v>10228</v>
      </c>
    </row>
    <row r="4142" spans="1:18" x14ac:dyDescent="0.25">
      <c r="A4142" s="31" t="s">
        <v>26250</v>
      </c>
      <c r="B4142" s="32" t="s">
        <v>12812</v>
      </c>
      <c r="C4142" s="32" t="s">
        <v>703</v>
      </c>
      <c r="D4142" s="35">
        <v>42628</v>
      </c>
      <c r="E4142" s="32" t="s">
        <v>704</v>
      </c>
      <c r="F4142" s="32" t="s">
        <v>705</v>
      </c>
      <c r="G4142" s="32" t="s">
        <v>12786</v>
      </c>
      <c r="H4142" s="32" t="s">
        <v>789</v>
      </c>
      <c r="I4142" s="32" t="s">
        <v>790</v>
      </c>
      <c r="J4142" s="35">
        <v>44060</v>
      </c>
      <c r="K4142" s="35">
        <v>44790</v>
      </c>
      <c r="L4142" s="32" t="s">
        <v>12813</v>
      </c>
      <c r="M4142" s="32" t="s">
        <v>772</v>
      </c>
      <c r="N4142" s="32" t="s">
        <v>778</v>
      </c>
      <c r="O4142" s="32" t="s">
        <v>773</v>
      </c>
      <c r="P4142" s="32" t="s">
        <v>760</v>
      </c>
      <c r="Q4142" s="32" t="s">
        <v>832</v>
      </c>
      <c r="R4142" s="32" t="s">
        <v>10228</v>
      </c>
    </row>
    <row r="4143" spans="1:18" x14ac:dyDescent="0.25">
      <c r="A4143" s="33" t="s">
        <v>26252</v>
      </c>
      <c r="B4143" s="34" t="s">
        <v>12814</v>
      </c>
      <c r="C4143" s="34" t="s">
        <v>703</v>
      </c>
      <c r="D4143" s="36">
        <v>42548</v>
      </c>
      <c r="E4143" s="34" t="s">
        <v>704</v>
      </c>
      <c r="F4143" s="34" t="s">
        <v>705</v>
      </c>
      <c r="G4143" s="34" t="s">
        <v>12815</v>
      </c>
      <c r="H4143" s="34" t="s">
        <v>740</v>
      </c>
      <c r="I4143" s="34" t="s">
        <v>818</v>
      </c>
      <c r="J4143" s="36">
        <v>44060</v>
      </c>
      <c r="K4143" s="36">
        <v>44790</v>
      </c>
      <c r="L4143" s="34" t="s">
        <v>12816</v>
      </c>
      <c r="M4143" s="34" t="s">
        <v>710</v>
      </c>
      <c r="N4143" s="34" t="s">
        <v>723</v>
      </c>
      <c r="O4143" s="34" t="s">
        <v>712</v>
      </c>
      <c r="P4143" s="34" t="s">
        <v>713</v>
      </c>
      <c r="Q4143" s="34" t="s">
        <v>743</v>
      </c>
      <c r="R4143" s="34" t="s">
        <v>10228</v>
      </c>
    </row>
    <row r="4144" spans="1:18" x14ac:dyDescent="0.25">
      <c r="A4144" s="31" t="s">
        <v>26254</v>
      </c>
      <c r="B4144" s="32" t="s">
        <v>12817</v>
      </c>
      <c r="C4144" s="32" t="s">
        <v>703</v>
      </c>
      <c r="D4144" s="35">
        <v>42627</v>
      </c>
      <c r="E4144" s="32" t="s">
        <v>704</v>
      </c>
      <c r="F4144" s="32" t="s">
        <v>705</v>
      </c>
      <c r="G4144" s="32" t="s">
        <v>12818</v>
      </c>
      <c r="H4144" s="32" t="s">
        <v>752</v>
      </c>
      <c r="I4144" s="32" t="s">
        <v>12819</v>
      </c>
      <c r="J4144" s="35">
        <v>44057</v>
      </c>
      <c r="K4144" s="35">
        <v>44787</v>
      </c>
      <c r="L4144" s="32" t="s">
        <v>12820</v>
      </c>
      <c r="M4144" s="32" t="s">
        <v>710</v>
      </c>
      <c r="N4144" s="32" t="s">
        <v>778</v>
      </c>
      <c r="O4144" s="32" t="s">
        <v>712</v>
      </c>
      <c r="P4144" s="32" t="s">
        <v>713</v>
      </c>
      <c r="Q4144" s="32" t="s">
        <v>10228</v>
      </c>
      <c r="R4144" s="32" t="s">
        <v>10228</v>
      </c>
    </row>
    <row r="4145" spans="1:18" x14ac:dyDescent="0.25">
      <c r="A4145" s="33" t="s">
        <v>26256</v>
      </c>
      <c r="B4145" s="34" t="s">
        <v>12821</v>
      </c>
      <c r="C4145" s="34" t="s">
        <v>703</v>
      </c>
      <c r="D4145" s="36">
        <v>42626</v>
      </c>
      <c r="E4145" s="34" t="s">
        <v>704</v>
      </c>
      <c r="F4145" s="34" t="s">
        <v>705</v>
      </c>
      <c r="G4145" s="34" t="s">
        <v>5692</v>
      </c>
      <c r="H4145" s="34" t="s">
        <v>804</v>
      </c>
      <c r="I4145" s="34" t="s">
        <v>1983</v>
      </c>
      <c r="J4145" s="36">
        <v>44097</v>
      </c>
      <c r="K4145" s="36">
        <v>44827</v>
      </c>
      <c r="L4145" s="34" t="s">
        <v>12822</v>
      </c>
      <c r="M4145" s="34" t="s">
        <v>710</v>
      </c>
      <c r="N4145" s="34" t="s">
        <v>723</v>
      </c>
      <c r="O4145" s="34" t="s">
        <v>724</v>
      </c>
      <c r="P4145" s="34" t="s">
        <v>713</v>
      </c>
      <c r="Q4145" s="34" t="s">
        <v>832</v>
      </c>
      <c r="R4145" s="34" t="s">
        <v>10228</v>
      </c>
    </row>
    <row r="4146" spans="1:18" x14ac:dyDescent="0.25">
      <c r="A4146" s="31" t="s">
        <v>26258</v>
      </c>
      <c r="B4146" s="32" t="s">
        <v>12823</v>
      </c>
      <c r="C4146" s="32" t="s">
        <v>808</v>
      </c>
      <c r="D4146" s="35">
        <v>42622</v>
      </c>
      <c r="E4146" s="32" t="s">
        <v>704</v>
      </c>
      <c r="F4146" s="32" t="s">
        <v>705</v>
      </c>
      <c r="G4146" s="32" t="s">
        <v>12824</v>
      </c>
      <c r="H4146" s="32" t="s">
        <v>789</v>
      </c>
      <c r="I4146" s="32" t="s">
        <v>12825</v>
      </c>
      <c r="J4146" s="35">
        <v>44019</v>
      </c>
      <c r="K4146" s="35">
        <v>44749</v>
      </c>
      <c r="L4146" s="32" t="s">
        <v>12826</v>
      </c>
      <c r="M4146" s="32" t="s">
        <v>710</v>
      </c>
      <c r="N4146" s="32" t="s">
        <v>711</v>
      </c>
      <c r="O4146" s="32" t="s">
        <v>766</v>
      </c>
      <c r="P4146" s="32" t="s">
        <v>832</v>
      </c>
      <c r="Q4146" s="32" t="s">
        <v>10228</v>
      </c>
      <c r="R4146" s="32" t="s">
        <v>10228</v>
      </c>
    </row>
    <row r="4147" spans="1:18" x14ac:dyDescent="0.25">
      <c r="A4147" s="33" t="s">
        <v>26260</v>
      </c>
      <c r="B4147" s="34" t="s">
        <v>12827</v>
      </c>
      <c r="C4147" s="34" t="s">
        <v>703</v>
      </c>
      <c r="D4147" s="36">
        <v>42618</v>
      </c>
      <c r="E4147" s="34" t="s">
        <v>704</v>
      </c>
      <c r="F4147" s="34" t="s">
        <v>705</v>
      </c>
      <c r="G4147" s="34" t="s">
        <v>12828</v>
      </c>
      <c r="H4147" s="34" t="s">
        <v>752</v>
      </c>
      <c r="I4147" s="34" t="s">
        <v>846</v>
      </c>
      <c r="J4147" s="36">
        <v>44046</v>
      </c>
      <c r="K4147" s="36">
        <v>44776</v>
      </c>
      <c r="L4147" s="34" t="s">
        <v>12829</v>
      </c>
      <c r="M4147" s="34" t="s">
        <v>729</v>
      </c>
      <c r="N4147" s="34" t="s">
        <v>711</v>
      </c>
      <c r="O4147" s="34" t="s">
        <v>712</v>
      </c>
      <c r="P4147" s="34" t="s">
        <v>713</v>
      </c>
      <c r="Q4147" s="34" t="s">
        <v>10228</v>
      </c>
      <c r="R4147" s="34" t="s">
        <v>10228</v>
      </c>
    </row>
    <row r="4148" spans="1:18" x14ac:dyDescent="0.25">
      <c r="A4148" s="31" t="s">
        <v>26262</v>
      </c>
      <c r="B4148" s="32" t="s">
        <v>12830</v>
      </c>
      <c r="C4148" s="32" t="s">
        <v>703</v>
      </c>
      <c r="D4148" s="35">
        <v>42615</v>
      </c>
      <c r="E4148" s="32" t="s">
        <v>704</v>
      </c>
      <c r="F4148" s="32" t="s">
        <v>705</v>
      </c>
      <c r="G4148" s="32" t="s">
        <v>12831</v>
      </c>
      <c r="H4148" s="32" t="s">
        <v>752</v>
      </c>
      <c r="I4148" s="32" t="s">
        <v>10434</v>
      </c>
      <c r="J4148" s="35">
        <v>44026</v>
      </c>
      <c r="K4148" s="35">
        <v>44756</v>
      </c>
      <c r="L4148" s="32" t="s">
        <v>12832</v>
      </c>
      <c r="M4148" s="32" t="s">
        <v>718</v>
      </c>
      <c r="N4148" s="32" t="s">
        <v>711</v>
      </c>
      <c r="O4148" s="32" t="s">
        <v>712</v>
      </c>
      <c r="P4148" s="32" t="s">
        <v>833</v>
      </c>
      <c r="Q4148" s="32" t="s">
        <v>10228</v>
      </c>
      <c r="R4148" s="32" t="s">
        <v>10228</v>
      </c>
    </row>
    <row r="4149" spans="1:18" x14ac:dyDescent="0.25">
      <c r="A4149" s="33" t="s">
        <v>26263</v>
      </c>
      <c r="B4149" s="34" t="s">
        <v>12833</v>
      </c>
      <c r="C4149" s="34" t="s">
        <v>734</v>
      </c>
      <c r="D4149" s="36">
        <v>42615</v>
      </c>
      <c r="E4149" s="34" t="s">
        <v>704</v>
      </c>
      <c r="F4149" s="34" t="s">
        <v>705</v>
      </c>
      <c r="G4149" s="34" t="s">
        <v>12834</v>
      </c>
      <c r="H4149" s="34" t="s">
        <v>752</v>
      </c>
      <c r="I4149" s="34" t="s">
        <v>5158</v>
      </c>
      <c r="J4149" s="36">
        <v>44099</v>
      </c>
      <c r="K4149" s="36">
        <v>44829</v>
      </c>
      <c r="L4149" s="34" t="s">
        <v>12835</v>
      </c>
      <c r="M4149" s="34" t="s">
        <v>710</v>
      </c>
      <c r="N4149" s="34" t="s">
        <v>723</v>
      </c>
      <c r="O4149" s="34" t="s">
        <v>712</v>
      </c>
      <c r="P4149" s="34" t="s">
        <v>713</v>
      </c>
      <c r="Q4149" s="34" t="s">
        <v>10228</v>
      </c>
      <c r="R4149" s="34" t="s">
        <v>10228</v>
      </c>
    </row>
    <row r="4150" spans="1:18" x14ac:dyDescent="0.25">
      <c r="A4150" s="31" t="s">
        <v>26265</v>
      </c>
      <c r="B4150" s="32" t="s">
        <v>12836</v>
      </c>
      <c r="C4150" s="32" t="s">
        <v>734</v>
      </c>
      <c r="D4150" s="35">
        <v>42613</v>
      </c>
      <c r="E4150" s="32" t="s">
        <v>704</v>
      </c>
      <c r="F4150" s="32" t="s">
        <v>705</v>
      </c>
      <c r="G4150" s="32" t="s">
        <v>12837</v>
      </c>
      <c r="H4150" s="32" t="s">
        <v>752</v>
      </c>
      <c r="I4150" s="32" t="s">
        <v>846</v>
      </c>
      <c r="J4150" s="35">
        <v>44083</v>
      </c>
      <c r="K4150" s="35">
        <v>44813</v>
      </c>
      <c r="L4150" s="32" t="s">
        <v>12838</v>
      </c>
      <c r="M4150" s="32" t="s">
        <v>729</v>
      </c>
      <c r="N4150" s="32" t="s">
        <v>778</v>
      </c>
      <c r="O4150" s="32" t="s">
        <v>712</v>
      </c>
      <c r="P4150" s="32" t="s">
        <v>760</v>
      </c>
      <c r="Q4150" s="32" t="s">
        <v>10228</v>
      </c>
      <c r="R4150" s="32" t="s">
        <v>10228</v>
      </c>
    </row>
    <row r="4151" spans="1:18" x14ac:dyDescent="0.25">
      <c r="A4151" s="33" t="s">
        <v>26267</v>
      </c>
      <c r="B4151" s="34" t="s">
        <v>12839</v>
      </c>
      <c r="C4151" s="34" t="s">
        <v>703</v>
      </c>
      <c r="D4151" s="36">
        <v>42614</v>
      </c>
      <c r="E4151" s="34" t="s">
        <v>704</v>
      </c>
      <c r="F4151" s="34" t="s">
        <v>705</v>
      </c>
      <c r="G4151" s="34" t="s">
        <v>12840</v>
      </c>
      <c r="H4151" s="34" t="s">
        <v>752</v>
      </c>
      <c r="I4151" s="34" t="s">
        <v>1399</v>
      </c>
      <c r="J4151" s="36">
        <v>44068</v>
      </c>
      <c r="K4151" s="36">
        <v>44798</v>
      </c>
      <c r="L4151" s="34" t="s">
        <v>12841</v>
      </c>
      <c r="M4151" s="34" t="s">
        <v>729</v>
      </c>
      <c r="N4151" s="34" t="s">
        <v>711</v>
      </c>
      <c r="O4151" s="34" t="s">
        <v>712</v>
      </c>
      <c r="P4151" s="34" t="s">
        <v>713</v>
      </c>
      <c r="Q4151" s="34" t="s">
        <v>10228</v>
      </c>
      <c r="R4151" s="34" t="s">
        <v>10228</v>
      </c>
    </row>
    <row r="4152" spans="1:18" x14ac:dyDescent="0.25">
      <c r="A4152" s="31" t="s">
        <v>26269</v>
      </c>
      <c r="B4152" s="32" t="s">
        <v>12842</v>
      </c>
      <c r="C4152" s="32" t="s">
        <v>703</v>
      </c>
      <c r="D4152" s="35">
        <v>42600</v>
      </c>
      <c r="E4152" s="32" t="s">
        <v>704</v>
      </c>
      <c r="F4152" s="32" t="s">
        <v>705</v>
      </c>
      <c r="G4152" s="32" t="s">
        <v>12843</v>
      </c>
      <c r="H4152" s="32" t="s">
        <v>752</v>
      </c>
      <c r="I4152" s="32" t="s">
        <v>846</v>
      </c>
      <c r="J4152" s="35">
        <v>44053</v>
      </c>
      <c r="K4152" s="35">
        <v>44783</v>
      </c>
      <c r="L4152" s="32" t="s">
        <v>12844</v>
      </c>
      <c r="M4152" s="32" t="s">
        <v>729</v>
      </c>
      <c r="N4152" s="32" t="s">
        <v>711</v>
      </c>
      <c r="O4152" s="32" t="s">
        <v>712</v>
      </c>
      <c r="P4152" s="32" t="s">
        <v>713</v>
      </c>
      <c r="Q4152" s="32" t="s">
        <v>10228</v>
      </c>
      <c r="R4152" s="32" t="s">
        <v>10228</v>
      </c>
    </row>
    <row r="4153" spans="1:18" x14ac:dyDescent="0.25">
      <c r="A4153" s="33" t="s">
        <v>26271</v>
      </c>
      <c r="B4153" s="34" t="s">
        <v>12845</v>
      </c>
      <c r="C4153" s="34" t="s">
        <v>703</v>
      </c>
      <c r="D4153" s="36">
        <v>42593</v>
      </c>
      <c r="E4153" s="34" t="s">
        <v>704</v>
      </c>
      <c r="F4153" s="34" t="s">
        <v>705</v>
      </c>
      <c r="G4153" s="34" t="s">
        <v>12846</v>
      </c>
      <c r="H4153" s="34" t="s">
        <v>804</v>
      </c>
      <c r="I4153" s="34" t="s">
        <v>4771</v>
      </c>
      <c r="J4153" s="36">
        <v>44057</v>
      </c>
      <c r="K4153" s="36">
        <v>44787</v>
      </c>
      <c r="L4153" s="34" t="s">
        <v>12847</v>
      </c>
      <c r="M4153" s="34" t="s">
        <v>710</v>
      </c>
      <c r="N4153" s="34" t="s">
        <v>778</v>
      </c>
      <c r="O4153" s="34" t="s">
        <v>712</v>
      </c>
      <c r="P4153" s="34" t="s">
        <v>713</v>
      </c>
      <c r="Q4153" s="34" t="s">
        <v>10228</v>
      </c>
      <c r="R4153" s="34" t="s">
        <v>10228</v>
      </c>
    </row>
    <row r="4154" spans="1:18" x14ac:dyDescent="0.25">
      <c r="A4154" s="31" t="s">
        <v>26273</v>
      </c>
      <c r="B4154" s="32" t="s">
        <v>12848</v>
      </c>
      <c r="C4154" s="32" t="s">
        <v>703</v>
      </c>
      <c r="D4154" s="35">
        <v>42587</v>
      </c>
      <c r="E4154" s="32" t="s">
        <v>704</v>
      </c>
      <c r="F4154" s="32" t="s">
        <v>705</v>
      </c>
      <c r="G4154" s="32" t="s">
        <v>12849</v>
      </c>
      <c r="H4154" s="32" t="s">
        <v>804</v>
      </c>
      <c r="I4154" s="32" t="s">
        <v>712</v>
      </c>
      <c r="J4154" s="35">
        <v>44061</v>
      </c>
      <c r="K4154" s="35">
        <v>44791</v>
      </c>
      <c r="L4154" s="32" t="s">
        <v>12850</v>
      </c>
      <c r="M4154" s="32" t="s">
        <v>772</v>
      </c>
      <c r="N4154" s="32" t="s">
        <v>749</v>
      </c>
      <c r="O4154" s="32" t="s">
        <v>12851</v>
      </c>
      <c r="P4154" s="32" t="s">
        <v>713</v>
      </c>
      <c r="Q4154" s="32" t="s">
        <v>10228</v>
      </c>
      <c r="R4154" s="32" t="s">
        <v>10228</v>
      </c>
    </row>
    <row r="4155" spans="1:18" x14ac:dyDescent="0.25">
      <c r="A4155" s="33" t="s">
        <v>26275</v>
      </c>
      <c r="B4155" s="34" t="s">
        <v>12852</v>
      </c>
      <c r="C4155" s="34" t="s">
        <v>808</v>
      </c>
      <c r="D4155" s="36">
        <v>42578</v>
      </c>
      <c r="E4155" s="34" t="s">
        <v>704</v>
      </c>
      <c r="F4155" s="34" t="s">
        <v>705</v>
      </c>
      <c r="G4155" s="34" t="s">
        <v>12853</v>
      </c>
      <c r="H4155" s="34" t="s">
        <v>804</v>
      </c>
      <c r="I4155" s="34" t="s">
        <v>2243</v>
      </c>
      <c r="J4155" s="36">
        <v>44013</v>
      </c>
      <c r="K4155" s="36">
        <v>44743</v>
      </c>
      <c r="L4155" s="34" t="s">
        <v>12854</v>
      </c>
      <c r="M4155" s="34" t="s">
        <v>710</v>
      </c>
      <c r="N4155" s="34" t="s">
        <v>711</v>
      </c>
      <c r="O4155" s="34" t="s">
        <v>12855</v>
      </c>
      <c r="P4155" s="34" t="s">
        <v>889</v>
      </c>
      <c r="Q4155" s="34" t="s">
        <v>10228</v>
      </c>
      <c r="R4155" s="34" t="s">
        <v>10228</v>
      </c>
    </row>
    <row r="4156" spans="1:18" x14ac:dyDescent="0.25">
      <c r="A4156" s="31" t="s">
        <v>26277</v>
      </c>
      <c r="B4156" s="32" t="s">
        <v>12856</v>
      </c>
      <c r="C4156" s="32" t="s">
        <v>703</v>
      </c>
      <c r="D4156" s="35">
        <v>42578</v>
      </c>
      <c r="E4156" s="32" t="s">
        <v>704</v>
      </c>
      <c r="F4156" s="32" t="s">
        <v>705</v>
      </c>
      <c r="G4156" s="32" t="s">
        <v>12857</v>
      </c>
      <c r="H4156" s="32" t="s">
        <v>763</v>
      </c>
      <c r="I4156" s="32" t="s">
        <v>12858</v>
      </c>
      <c r="J4156" s="35">
        <v>44102</v>
      </c>
      <c r="K4156" s="35">
        <v>44832</v>
      </c>
      <c r="L4156" s="32" t="s">
        <v>12859</v>
      </c>
      <c r="M4156" s="32" t="s">
        <v>710</v>
      </c>
      <c r="N4156" s="32" t="s">
        <v>749</v>
      </c>
      <c r="O4156" s="32" t="s">
        <v>712</v>
      </c>
      <c r="P4156" s="32" t="s">
        <v>833</v>
      </c>
      <c r="Q4156" s="32" t="s">
        <v>760</v>
      </c>
      <c r="R4156" s="32" t="s">
        <v>713</v>
      </c>
    </row>
    <row r="4157" spans="1:18" x14ac:dyDescent="0.25">
      <c r="A4157" s="33" t="s">
        <v>26279</v>
      </c>
      <c r="B4157" s="34" t="s">
        <v>12860</v>
      </c>
      <c r="C4157" s="34" t="s">
        <v>703</v>
      </c>
      <c r="D4157" s="36">
        <v>42577</v>
      </c>
      <c r="E4157" s="34" t="s">
        <v>704</v>
      </c>
      <c r="F4157" s="34" t="s">
        <v>705</v>
      </c>
      <c r="G4157" s="34" t="s">
        <v>7479</v>
      </c>
      <c r="H4157" s="34" t="s">
        <v>740</v>
      </c>
      <c r="I4157" s="34" t="s">
        <v>5696</v>
      </c>
      <c r="J4157" s="36">
        <v>44028</v>
      </c>
      <c r="K4157" s="36">
        <v>44758</v>
      </c>
      <c r="L4157" s="34" t="s">
        <v>12861</v>
      </c>
      <c r="M4157" s="34" t="s">
        <v>710</v>
      </c>
      <c r="N4157" s="34" t="s">
        <v>711</v>
      </c>
      <c r="O4157" s="34" t="s">
        <v>755</v>
      </c>
      <c r="P4157" s="34" t="s">
        <v>713</v>
      </c>
      <c r="Q4157" s="34" t="s">
        <v>1771</v>
      </c>
      <c r="R4157" s="34" t="s">
        <v>1042</v>
      </c>
    </row>
    <row r="4158" spans="1:18" x14ac:dyDescent="0.25">
      <c r="A4158" s="31" t="s">
        <v>26281</v>
      </c>
      <c r="B4158" s="32" t="s">
        <v>12862</v>
      </c>
      <c r="C4158" s="32" t="s">
        <v>734</v>
      </c>
      <c r="D4158" s="35">
        <v>42576</v>
      </c>
      <c r="E4158" s="32" t="s">
        <v>704</v>
      </c>
      <c r="F4158" s="32" t="s">
        <v>705</v>
      </c>
      <c r="G4158" s="32" t="s">
        <v>12863</v>
      </c>
      <c r="H4158" s="32" t="s">
        <v>752</v>
      </c>
      <c r="I4158" s="32" t="s">
        <v>846</v>
      </c>
      <c r="J4158" s="35">
        <v>44103</v>
      </c>
      <c r="K4158" s="35">
        <v>44833</v>
      </c>
      <c r="L4158" s="32" t="s">
        <v>12864</v>
      </c>
      <c r="M4158" s="32" t="s">
        <v>718</v>
      </c>
      <c r="N4158" s="32" t="s">
        <v>778</v>
      </c>
      <c r="O4158" s="32" t="s">
        <v>712</v>
      </c>
      <c r="P4158" s="32" t="s">
        <v>713</v>
      </c>
      <c r="Q4158" s="32" t="s">
        <v>10228</v>
      </c>
      <c r="R4158" s="32" t="s">
        <v>10228</v>
      </c>
    </row>
    <row r="4159" spans="1:18" x14ac:dyDescent="0.25">
      <c r="A4159" s="33" t="s">
        <v>26283</v>
      </c>
      <c r="B4159" s="34" t="s">
        <v>12865</v>
      </c>
      <c r="C4159" s="34" t="s">
        <v>703</v>
      </c>
      <c r="D4159" s="36">
        <v>42573</v>
      </c>
      <c r="E4159" s="34" t="s">
        <v>704</v>
      </c>
      <c r="F4159" s="34" t="s">
        <v>705</v>
      </c>
      <c r="G4159" s="34" t="s">
        <v>1779</v>
      </c>
      <c r="H4159" s="34" t="s">
        <v>707</v>
      </c>
      <c r="I4159" s="34" t="s">
        <v>1780</v>
      </c>
      <c r="J4159" s="36">
        <v>44012</v>
      </c>
      <c r="K4159" s="36">
        <v>44742</v>
      </c>
      <c r="L4159" s="34" t="s">
        <v>12866</v>
      </c>
      <c r="M4159" s="34" t="s">
        <v>718</v>
      </c>
      <c r="N4159" s="34" t="s">
        <v>711</v>
      </c>
      <c r="O4159" s="34" t="s">
        <v>712</v>
      </c>
      <c r="P4159" s="34" t="s">
        <v>713</v>
      </c>
      <c r="Q4159" s="34" t="s">
        <v>833</v>
      </c>
      <c r="R4159" s="34" t="s">
        <v>10228</v>
      </c>
    </row>
    <row r="4160" spans="1:18" x14ac:dyDescent="0.25">
      <c r="A4160" s="31" t="s">
        <v>26285</v>
      </c>
      <c r="B4160" s="32" t="s">
        <v>12867</v>
      </c>
      <c r="C4160" s="32" t="s">
        <v>703</v>
      </c>
      <c r="D4160" s="35">
        <v>42571</v>
      </c>
      <c r="E4160" s="32" t="s">
        <v>704</v>
      </c>
      <c r="F4160" s="32" t="s">
        <v>705</v>
      </c>
      <c r="G4160" s="32" t="s">
        <v>12868</v>
      </c>
      <c r="H4160" s="32" t="s">
        <v>804</v>
      </c>
      <c r="I4160" s="32" t="s">
        <v>2243</v>
      </c>
      <c r="J4160" s="35">
        <v>44042</v>
      </c>
      <c r="K4160" s="35">
        <v>44772</v>
      </c>
      <c r="L4160" s="32" t="s">
        <v>12869</v>
      </c>
      <c r="M4160" s="32" t="s">
        <v>772</v>
      </c>
      <c r="N4160" s="32" t="s">
        <v>711</v>
      </c>
      <c r="O4160" s="32" t="s">
        <v>712</v>
      </c>
      <c r="P4160" s="32" t="s">
        <v>713</v>
      </c>
      <c r="Q4160" s="32" t="s">
        <v>10228</v>
      </c>
      <c r="R4160" s="32" t="s">
        <v>10228</v>
      </c>
    </row>
    <row r="4161" spans="1:18" x14ac:dyDescent="0.25">
      <c r="A4161" s="33" t="s">
        <v>26287</v>
      </c>
      <c r="B4161" s="34" t="s">
        <v>12870</v>
      </c>
      <c r="C4161" s="34" t="s">
        <v>703</v>
      </c>
      <c r="D4161" s="36">
        <v>42571</v>
      </c>
      <c r="E4161" s="34" t="s">
        <v>704</v>
      </c>
      <c r="F4161" s="34" t="s">
        <v>705</v>
      </c>
      <c r="G4161" s="34" t="s">
        <v>12871</v>
      </c>
      <c r="H4161" s="34" t="s">
        <v>904</v>
      </c>
      <c r="I4161" s="34" t="s">
        <v>1291</v>
      </c>
      <c r="J4161" s="36">
        <v>44026</v>
      </c>
      <c r="K4161" s="36">
        <v>44756</v>
      </c>
      <c r="L4161" s="34" t="s">
        <v>12872</v>
      </c>
      <c r="M4161" s="34" t="s">
        <v>710</v>
      </c>
      <c r="N4161" s="34" t="s">
        <v>749</v>
      </c>
      <c r="O4161" s="34" t="s">
        <v>712</v>
      </c>
      <c r="P4161" s="34" t="s">
        <v>832</v>
      </c>
      <c r="Q4161" s="34" t="s">
        <v>10228</v>
      </c>
      <c r="R4161" s="34" t="s">
        <v>10228</v>
      </c>
    </row>
    <row r="4162" spans="1:18" x14ac:dyDescent="0.25">
      <c r="A4162" s="31" t="s">
        <v>26289</v>
      </c>
      <c r="B4162" s="32" t="s">
        <v>12873</v>
      </c>
      <c r="C4162" s="32" t="s">
        <v>703</v>
      </c>
      <c r="D4162" s="35">
        <v>42569</v>
      </c>
      <c r="E4162" s="32" t="s">
        <v>704</v>
      </c>
      <c r="F4162" s="32" t="s">
        <v>705</v>
      </c>
      <c r="G4162" s="32" t="s">
        <v>2302</v>
      </c>
      <c r="H4162" s="32" t="s">
        <v>736</v>
      </c>
      <c r="I4162" s="32" t="s">
        <v>2303</v>
      </c>
      <c r="J4162" s="35">
        <v>44019</v>
      </c>
      <c r="K4162" s="35">
        <v>44749</v>
      </c>
      <c r="L4162" s="32" t="s">
        <v>12874</v>
      </c>
      <c r="M4162" s="32" t="s">
        <v>718</v>
      </c>
      <c r="N4162" s="32" t="s">
        <v>749</v>
      </c>
      <c r="O4162" s="32" t="s">
        <v>766</v>
      </c>
      <c r="P4162" s="32" t="s">
        <v>842</v>
      </c>
      <c r="Q4162" s="32" t="s">
        <v>1042</v>
      </c>
      <c r="R4162" s="32" t="s">
        <v>10228</v>
      </c>
    </row>
    <row r="4163" spans="1:18" x14ac:dyDescent="0.25">
      <c r="A4163" s="33" t="s">
        <v>26291</v>
      </c>
      <c r="B4163" s="34" t="s">
        <v>12875</v>
      </c>
      <c r="C4163" s="34" t="s">
        <v>703</v>
      </c>
      <c r="D4163" s="36">
        <v>42566</v>
      </c>
      <c r="E4163" s="34" t="s">
        <v>704</v>
      </c>
      <c r="F4163" s="34" t="s">
        <v>705</v>
      </c>
      <c r="G4163" s="34" t="s">
        <v>12876</v>
      </c>
      <c r="H4163" s="34" t="s">
        <v>752</v>
      </c>
      <c r="I4163" s="34" t="s">
        <v>8615</v>
      </c>
      <c r="J4163" s="36">
        <v>44060</v>
      </c>
      <c r="K4163" s="36">
        <v>44790</v>
      </c>
      <c r="L4163" s="34" t="s">
        <v>12877</v>
      </c>
      <c r="M4163" s="34" t="s">
        <v>710</v>
      </c>
      <c r="N4163" s="34" t="s">
        <v>711</v>
      </c>
      <c r="O4163" s="34" t="s">
        <v>755</v>
      </c>
      <c r="P4163" s="34" t="s">
        <v>1042</v>
      </c>
      <c r="Q4163" s="34" t="s">
        <v>10228</v>
      </c>
      <c r="R4163" s="34" t="s">
        <v>10228</v>
      </c>
    </row>
    <row r="4164" spans="1:18" x14ac:dyDescent="0.25">
      <c r="A4164" s="31" t="s">
        <v>26293</v>
      </c>
      <c r="B4164" s="32" t="s">
        <v>12878</v>
      </c>
      <c r="C4164" s="32" t="s">
        <v>703</v>
      </c>
      <c r="D4164" s="35">
        <v>42558</v>
      </c>
      <c r="E4164" s="32" t="s">
        <v>704</v>
      </c>
      <c r="F4164" s="32" t="s">
        <v>705</v>
      </c>
      <c r="G4164" s="32" t="s">
        <v>12879</v>
      </c>
      <c r="H4164" s="32" t="s">
        <v>945</v>
      </c>
      <c r="I4164" s="32" t="s">
        <v>950</v>
      </c>
      <c r="J4164" s="35">
        <v>44085</v>
      </c>
      <c r="K4164" s="35">
        <v>44815</v>
      </c>
      <c r="L4164" s="32" t="s">
        <v>12880</v>
      </c>
      <c r="M4164" s="32" t="s">
        <v>729</v>
      </c>
      <c r="N4164" s="32" t="s">
        <v>711</v>
      </c>
      <c r="O4164" s="32" t="s">
        <v>712</v>
      </c>
      <c r="P4164" s="32" t="s">
        <v>713</v>
      </c>
      <c r="Q4164" s="32" t="s">
        <v>10228</v>
      </c>
      <c r="R4164" s="32" t="s">
        <v>10228</v>
      </c>
    </row>
    <row r="4165" spans="1:18" x14ac:dyDescent="0.25">
      <c r="A4165" s="33" t="s">
        <v>26295</v>
      </c>
      <c r="B4165" s="34" t="s">
        <v>12881</v>
      </c>
      <c r="C4165" s="34" t="s">
        <v>703</v>
      </c>
      <c r="D4165" s="36">
        <v>42549</v>
      </c>
      <c r="E4165" s="34" t="s">
        <v>704</v>
      </c>
      <c r="F4165" s="34" t="s">
        <v>705</v>
      </c>
      <c r="G4165" s="34" t="s">
        <v>12882</v>
      </c>
      <c r="H4165" s="34" t="s">
        <v>752</v>
      </c>
      <c r="I4165" s="34" t="s">
        <v>1711</v>
      </c>
      <c r="J4165" s="36">
        <v>44055</v>
      </c>
      <c r="K4165" s="36">
        <v>44785</v>
      </c>
      <c r="L4165" s="34" t="s">
        <v>12883</v>
      </c>
      <c r="M4165" s="34" t="s">
        <v>710</v>
      </c>
      <c r="N4165" s="34" t="s">
        <v>711</v>
      </c>
      <c r="O4165" s="34" t="s">
        <v>773</v>
      </c>
      <c r="P4165" s="34" t="s">
        <v>713</v>
      </c>
      <c r="Q4165" s="34" t="s">
        <v>10228</v>
      </c>
      <c r="R4165" s="34" t="s">
        <v>10228</v>
      </c>
    </row>
    <row r="4166" spans="1:18" x14ac:dyDescent="0.25">
      <c r="A4166" s="31" t="s">
        <v>26297</v>
      </c>
      <c r="B4166" s="32" t="s">
        <v>12884</v>
      </c>
      <c r="C4166" s="32" t="s">
        <v>734</v>
      </c>
      <c r="D4166" s="35">
        <v>42544</v>
      </c>
      <c r="E4166" s="32" t="s">
        <v>704</v>
      </c>
      <c r="F4166" s="32" t="s">
        <v>705</v>
      </c>
      <c r="G4166" s="32" t="s">
        <v>12885</v>
      </c>
      <c r="H4166" s="32" t="s">
        <v>752</v>
      </c>
      <c r="I4166" s="32" t="s">
        <v>2328</v>
      </c>
      <c r="J4166" s="35">
        <v>44077</v>
      </c>
      <c r="K4166" s="35">
        <v>44807</v>
      </c>
      <c r="L4166" s="32" t="s">
        <v>12886</v>
      </c>
      <c r="M4166" s="32" t="s">
        <v>772</v>
      </c>
      <c r="N4166" s="32" t="s">
        <v>711</v>
      </c>
      <c r="O4166" s="32" t="s">
        <v>773</v>
      </c>
      <c r="P4166" s="32" t="s">
        <v>713</v>
      </c>
      <c r="Q4166" s="32" t="s">
        <v>832</v>
      </c>
      <c r="R4166" s="32" t="s">
        <v>10228</v>
      </c>
    </row>
    <row r="4167" spans="1:18" x14ac:dyDescent="0.25">
      <c r="A4167" s="33" t="s">
        <v>26299</v>
      </c>
      <c r="B4167" s="34" t="s">
        <v>12887</v>
      </c>
      <c r="C4167" s="34" t="s">
        <v>703</v>
      </c>
      <c r="D4167" s="36">
        <v>42537</v>
      </c>
      <c r="E4167" s="34" t="s">
        <v>704</v>
      </c>
      <c r="F4167" s="34" t="s">
        <v>705</v>
      </c>
      <c r="G4167" s="34" t="s">
        <v>12888</v>
      </c>
      <c r="H4167" s="34" t="s">
        <v>752</v>
      </c>
      <c r="I4167" s="34" t="s">
        <v>846</v>
      </c>
      <c r="J4167" s="36">
        <v>44053</v>
      </c>
      <c r="K4167" s="36">
        <v>44783</v>
      </c>
      <c r="L4167" s="34" t="s">
        <v>12889</v>
      </c>
      <c r="M4167" s="34" t="s">
        <v>718</v>
      </c>
      <c r="N4167" s="34" t="s">
        <v>778</v>
      </c>
      <c r="O4167" s="34" t="s">
        <v>712</v>
      </c>
      <c r="P4167" s="34" t="s">
        <v>713</v>
      </c>
      <c r="Q4167" s="34" t="s">
        <v>10228</v>
      </c>
      <c r="R4167" s="34" t="s">
        <v>10228</v>
      </c>
    </row>
    <row r="4168" spans="1:18" x14ac:dyDescent="0.25">
      <c r="A4168" s="31" t="s">
        <v>26301</v>
      </c>
      <c r="B4168" s="32" t="s">
        <v>12890</v>
      </c>
      <c r="C4168" s="32" t="s">
        <v>703</v>
      </c>
      <c r="D4168" s="35">
        <v>42536</v>
      </c>
      <c r="E4168" s="32" t="s">
        <v>704</v>
      </c>
      <c r="F4168" s="32" t="s">
        <v>705</v>
      </c>
      <c r="G4168" s="32" t="s">
        <v>12891</v>
      </c>
      <c r="H4168" s="32" t="s">
        <v>789</v>
      </c>
      <c r="I4168" s="32" t="s">
        <v>1369</v>
      </c>
      <c r="J4168" s="35">
        <v>44018</v>
      </c>
      <c r="K4168" s="35">
        <v>44748</v>
      </c>
      <c r="L4168" s="32" t="s">
        <v>12892</v>
      </c>
      <c r="M4168" s="32" t="s">
        <v>710</v>
      </c>
      <c r="N4168" s="32" t="s">
        <v>711</v>
      </c>
      <c r="O4168" s="32" t="s">
        <v>12893</v>
      </c>
      <c r="P4168" s="32" t="s">
        <v>833</v>
      </c>
      <c r="Q4168" s="32" t="s">
        <v>10228</v>
      </c>
      <c r="R4168" s="32" t="s">
        <v>10228</v>
      </c>
    </row>
    <row r="4169" spans="1:18" x14ac:dyDescent="0.25">
      <c r="A4169" s="33" t="s">
        <v>26303</v>
      </c>
      <c r="B4169" s="34" t="s">
        <v>12894</v>
      </c>
      <c r="C4169" s="34" t="s">
        <v>703</v>
      </c>
      <c r="D4169" s="36">
        <v>42528</v>
      </c>
      <c r="E4169" s="34" t="s">
        <v>704</v>
      </c>
      <c r="F4169" s="34" t="s">
        <v>705</v>
      </c>
      <c r="G4169" s="34" t="s">
        <v>12895</v>
      </c>
      <c r="H4169" s="34" t="s">
        <v>752</v>
      </c>
      <c r="I4169" s="34" t="s">
        <v>3606</v>
      </c>
      <c r="J4169" s="36">
        <v>44092</v>
      </c>
      <c r="K4169" s="36">
        <v>44822</v>
      </c>
      <c r="L4169" s="34" t="s">
        <v>12896</v>
      </c>
      <c r="M4169" s="34" t="s">
        <v>710</v>
      </c>
      <c r="N4169" s="34" t="s">
        <v>749</v>
      </c>
      <c r="O4169" s="34" t="s">
        <v>7637</v>
      </c>
      <c r="P4169" s="34" t="s">
        <v>713</v>
      </c>
      <c r="Q4169" s="34" t="s">
        <v>876</v>
      </c>
      <c r="R4169" s="34" t="s">
        <v>743</v>
      </c>
    </row>
    <row r="4170" spans="1:18" x14ac:dyDescent="0.25">
      <c r="A4170" s="31" t="s">
        <v>26305</v>
      </c>
      <c r="B4170" s="32" t="s">
        <v>12897</v>
      </c>
      <c r="C4170" s="32" t="s">
        <v>703</v>
      </c>
      <c r="D4170" s="35">
        <v>42527</v>
      </c>
      <c r="E4170" s="32" t="s">
        <v>704</v>
      </c>
      <c r="F4170" s="32" t="s">
        <v>705</v>
      </c>
      <c r="G4170" s="32" t="s">
        <v>1978</v>
      </c>
      <c r="H4170" s="32" t="s">
        <v>998</v>
      </c>
      <c r="I4170" s="32" t="s">
        <v>1979</v>
      </c>
      <c r="J4170" s="35">
        <v>44022</v>
      </c>
      <c r="K4170" s="35">
        <v>44752</v>
      </c>
      <c r="L4170" s="32" t="s">
        <v>12898</v>
      </c>
      <c r="M4170" s="32" t="s">
        <v>710</v>
      </c>
      <c r="N4170" s="32" t="s">
        <v>711</v>
      </c>
      <c r="O4170" s="32" t="s">
        <v>712</v>
      </c>
      <c r="P4170" s="32" t="s">
        <v>743</v>
      </c>
      <c r="Q4170" s="32" t="s">
        <v>10228</v>
      </c>
      <c r="R4170" s="32" t="s">
        <v>10228</v>
      </c>
    </row>
    <row r="4171" spans="1:18" x14ac:dyDescent="0.25">
      <c r="A4171" s="33" t="s">
        <v>26307</v>
      </c>
      <c r="B4171" s="34" t="s">
        <v>12899</v>
      </c>
      <c r="C4171" s="34" t="s">
        <v>703</v>
      </c>
      <c r="D4171" s="36">
        <v>42522</v>
      </c>
      <c r="E4171" s="34" t="s">
        <v>704</v>
      </c>
      <c r="F4171" s="34" t="s">
        <v>705</v>
      </c>
      <c r="G4171" s="34" t="s">
        <v>4245</v>
      </c>
      <c r="H4171" s="34" t="s">
        <v>736</v>
      </c>
      <c r="I4171" s="34" t="s">
        <v>4246</v>
      </c>
      <c r="J4171" s="36">
        <v>44071</v>
      </c>
      <c r="K4171" s="36">
        <v>44801</v>
      </c>
      <c r="L4171" s="34" t="s">
        <v>12900</v>
      </c>
      <c r="M4171" s="34" t="s">
        <v>729</v>
      </c>
      <c r="N4171" s="34" t="s">
        <v>749</v>
      </c>
      <c r="O4171" s="34" t="s">
        <v>712</v>
      </c>
      <c r="P4171" s="34" t="s">
        <v>713</v>
      </c>
      <c r="Q4171" s="34" t="s">
        <v>10228</v>
      </c>
      <c r="R4171" s="34" t="s">
        <v>10228</v>
      </c>
    </row>
    <row r="4172" spans="1:18" x14ac:dyDescent="0.25">
      <c r="A4172" s="31" t="s">
        <v>26309</v>
      </c>
      <c r="B4172" s="32" t="s">
        <v>12901</v>
      </c>
      <c r="C4172" s="32" t="s">
        <v>703</v>
      </c>
      <c r="D4172" s="35">
        <v>42521</v>
      </c>
      <c r="E4172" s="32" t="s">
        <v>704</v>
      </c>
      <c r="F4172" s="32" t="s">
        <v>705</v>
      </c>
      <c r="G4172" s="32" t="s">
        <v>12902</v>
      </c>
      <c r="H4172" s="32" t="s">
        <v>752</v>
      </c>
      <c r="I4172" s="32" t="s">
        <v>846</v>
      </c>
      <c r="J4172" s="35">
        <v>44020</v>
      </c>
      <c r="K4172" s="35">
        <v>44750</v>
      </c>
      <c r="L4172" s="32" t="s">
        <v>12903</v>
      </c>
      <c r="M4172" s="32" t="s">
        <v>772</v>
      </c>
      <c r="N4172" s="32" t="s">
        <v>711</v>
      </c>
      <c r="O4172" s="32" t="s">
        <v>12904</v>
      </c>
      <c r="P4172" s="32" t="s">
        <v>832</v>
      </c>
      <c r="Q4172" s="32" t="s">
        <v>713</v>
      </c>
      <c r="R4172" s="32" t="s">
        <v>743</v>
      </c>
    </row>
    <row r="4173" spans="1:18" x14ac:dyDescent="0.25">
      <c r="A4173" s="33" t="s">
        <v>26311</v>
      </c>
      <c r="B4173" s="34" t="s">
        <v>12905</v>
      </c>
      <c r="C4173" s="34" t="s">
        <v>703</v>
      </c>
      <c r="D4173" s="36">
        <v>42520</v>
      </c>
      <c r="E4173" s="34" t="s">
        <v>704</v>
      </c>
      <c r="F4173" s="34" t="s">
        <v>705</v>
      </c>
      <c r="G4173" s="34" t="s">
        <v>12906</v>
      </c>
      <c r="H4173" s="34" t="s">
        <v>763</v>
      </c>
      <c r="I4173" s="34" t="s">
        <v>1738</v>
      </c>
      <c r="J4173" s="36">
        <v>44056</v>
      </c>
      <c r="K4173" s="36">
        <v>44786</v>
      </c>
      <c r="L4173" s="34" t="s">
        <v>12907</v>
      </c>
      <c r="M4173" s="34" t="s">
        <v>710</v>
      </c>
      <c r="N4173" s="34" t="s">
        <v>711</v>
      </c>
      <c r="O4173" s="34" t="s">
        <v>755</v>
      </c>
      <c r="P4173" s="34" t="s">
        <v>713</v>
      </c>
      <c r="Q4173" s="34" t="s">
        <v>10228</v>
      </c>
      <c r="R4173" s="34" t="s">
        <v>10228</v>
      </c>
    </row>
    <row r="4174" spans="1:18" x14ac:dyDescent="0.25">
      <c r="A4174" s="31" t="s">
        <v>26313</v>
      </c>
      <c r="B4174" s="32" t="s">
        <v>12908</v>
      </c>
      <c r="C4174" s="32" t="s">
        <v>703</v>
      </c>
      <c r="D4174" s="35">
        <v>42506</v>
      </c>
      <c r="E4174" s="32" t="s">
        <v>704</v>
      </c>
      <c r="F4174" s="32" t="s">
        <v>705</v>
      </c>
      <c r="G4174" s="32" t="s">
        <v>997</v>
      </c>
      <c r="H4174" s="32" t="s">
        <v>998</v>
      </c>
      <c r="I4174" s="32" t="s">
        <v>999</v>
      </c>
      <c r="J4174" s="35">
        <v>44012</v>
      </c>
      <c r="K4174" s="35">
        <v>44742</v>
      </c>
      <c r="L4174" s="32" t="s">
        <v>12909</v>
      </c>
      <c r="M4174" s="32" t="s">
        <v>710</v>
      </c>
      <c r="N4174" s="32" t="s">
        <v>723</v>
      </c>
      <c r="O4174" s="32" t="s">
        <v>712</v>
      </c>
      <c r="P4174" s="32" t="s">
        <v>713</v>
      </c>
      <c r="Q4174" s="32" t="s">
        <v>10228</v>
      </c>
      <c r="R4174" s="32" t="s">
        <v>10228</v>
      </c>
    </row>
    <row r="4175" spans="1:18" x14ac:dyDescent="0.25">
      <c r="A4175" s="33" t="s">
        <v>26315</v>
      </c>
      <c r="B4175" s="34" t="s">
        <v>12910</v>
      </c>
      <c r="C4175" s="34" t="s">
        <v>703</v>
      </c>
      <c r="D4175" s="36">
        <v>42501</v>
      </c>
      <c r="E4175" s="34" t="s">
        <v>704</v>
      </c>
      <c r="F4175" s="34" t="s">
        <v>705</v>
      </c>
      <c r="G4175" s="34" t="s">
        <v>12911</v>
      </c>
      <c r="H4175" s="34" t="s">
        <v>945</v>
      </c>
      <c r="I4175" s="34" t="s">
        <v>12912</v>
      </c>
      <c r="J4175" s="36">
        <v>44032</v>
      </c>
      <c r="K4175" s="36">
        <v>44762</v>
      </c>
      <c r="L4175" s="34" t="s">
        <v>12913</v>
      </c>
      <c r="M4175" s="34" t="s">
        <v>710</v>
      </c>
      <c r="N4175" s="34" t="s">
        <v>711</v>
      </c>
      <c r="O4175" s="34" t="s">
        <v>712</v>
      </c>
      <c r="P4175" s="34" t="s">
        <v>713</v>
      </c>
      <c r="Q4175" s="34" t="s">
        <v>889</v>
      </c>
      <c r="R4175" s="34" t="s">
        <v>10228</v>
      </c>
    </row>
    <row r="4176" spans="1:18" x14ac:dyDescent="0.25">
      <c r="A4176" s="31" t="s">
        <v>26317</v>
      </c>
      <c r="B4176" s="32" t="s">
        <v>12914</v>
      </c>
      <c r="C4176" s="32" t="s">
        <v>808</v>
      </c>
      <c r="D4176" s="35">
        <v>42499</v>
      </c>
      <c r="E4176" s="32" t="s">
        <v>704</v>
      </c>
      <c r="F4176" s="32" t="s">
        <v>705</v>
      </c>
      <c r="G4176" s="32" t="s">
        <v>12915</v>
      </c>
      <c r="H4176" s="32" t="s">
        <v>789</v>
      </c>
      <c r="I4176" s="32" t="s">
        <v>2746</v>
      </c>
      <c r="J4176" s="35">
        <v>44019</v>
      </c>
      <c r="K4176" s="35">
        <v>44749</v>
      </c>
      <c r="L4176" s="32" t="s">
        <v>12916</v>
      </c>
      <c r="M4176" s="32" t="s">
        <v>710</v>
      </c>
      <c r="N4176" s="32" t="s">
        <v>711</v>
      </c>
      <c r="O4176" s="32" t="s">
        <v>766</v>
      </c>
      <c r="P4176" s="32" t="s">
        <v>832</v>
      </c>
      <c r="Q4176" s="32" t="s">
        <v>10228</v>
      </c>
      <c r="R4176" s="32" t="s">
        <v>10228</v>
      </c>
    </row>
    <row r="4177" spans="1:18" x14ac:dyDescent="0.25">
      <c r="A4177" s="33" t="s">
        <v>26319</v>
      </c>
      <c r="B4177" s="34" t="s">
        <v>12917</v>
      </c>
      <c r="C4177" s="34" t="s">
        <v>703</v>
      </c>
      <c r="D4177" s="36">
        <v>42495</v>
      </c>
      <c r="E4177" s="34" t="s">
        <v>704</v>
      </c>
      <c r="F4177" s="34" t="s">
        <v>705</v>
      </c>
      <c r="G4177" s="34" t="s">
        <v>12918</v>
      </c>
      <c r="H4177" s="34" t="s">
        <v>736</v>
      </c>
      <c r="I4177" s="34" t="s">
        <v>737</v>
      </c>
      <c r="J4177" s="36">
        <v>44053</v>
      </c>
      <c r="K4177" s="36">
        <v>44783</v>
      </c>
      <c r="L4177" s="34" t="s">
        <v>12919</v>
      </c>
      <c r="M4177" s="34" t="s">
        <v>710</v>
      </c>
      <c r="N4177" s="34" t="s">
        <v>749</v>
      </c>
      <c r="O4177" s="34" t="s">
        <v>712</v>
      </c>
      <c r="P4177" s="34" t="s">
        <v>713</v>
      </c>
      <c r="Q4177" s="34" t="s">
        <v>743</v>
      </c>
      <c r="R4177" s="34" t="s">
        <v>10228</v>
      </c>
    </row>
    <row r="4178" spans="1:18" x14ac:dyDescent="0.25">
      <c r="A4178" s="31" t="s">
        <v>26321</v>
      </c>
      <c r="B4178" s="32" t="s">
        <v>12920</v>
      </c>
      <c r="C4178" s="32" t="s">
        <v>734</v>
      </c>
      <c r="D4178" s="35">
        <v>42486</v>
      </c>
      <c r="E4178" s="32" t="s">
        <v>704</v>
      </c>
      <c r="F4178" s="32" t="s">
        <v>705</v>
      </c>
      <c r="G4178" s="32" t="s">
        <v>6681</v>
      </c>
      <c r="H4178" s="32" t="s">
        <v>763</v>
      </c>
      <c r="I4178" s="32" t="s">
        <v>6682</v>
      </c>
      <c r="J4178" s="35">
        <v>44034</v>
      </c>
      <c r="K4178" s="35">
        <v>44764</v>
      </c>
      <c r="L4178" s="32" t="s">
        <v>12921</v>
      </c>
      <c r="M4178" s="32" t="s">
        <v>710</v>
      </c>
      <c r="N4178" s="32" t="s">
        <v>778</v>
      </c>
      <c r="O4178" s="32" t="s">
        <v>712</v>
      </c>
      <c r="P4178" s="32" t="s">
        <v>833</v>
      </c>
      <c r="Q4178" s="32" t="s">
        <v>713</v>
      </c>
      <c r="R4178" s="32" t="s">
        <v>743</v>
      </c>
    </row>
    <row r="4179" spans="1:18" x14ac:dyDescent="0.25">
      <c r="A4179" s="33" t="s">
        <v>26323</v>
      </c>
      <c r="B4179" s="34" t="s">
        <v>12922</v>
      </c>
      <c r="C4179" s="34" t="s">
        <v>703</v>
      </c>
      <c r="D4179" s="36">
        <v>42482</v>
      </c>
      <c r="E4179" s="34" t="s">
        <v>704</v>
      </c>
      <c r="F4179" s="34" t="s">
        <v>705</v>
      </c>
      <c r="G4179" s="34" t="s">
        <v>12923</v>
      </c>
      <c r="H4179" s="34" t="s">
        <v>736</v>
      </c>
      <c r="I4179" s="34" t="s">
        <v>2663</v>
      </c>
      <c r="J4179" s="36">
        <v>44018</v>
      </c>
      <c r="K4179" s="36">
        <v>44748</v>
      </c>
      <c r="L4179" s="34" t="s">
        <v>12924</v>
      </c>
      <c r="M4179" s="34" t="s">
        <v>710</v>
      </c>
      <c r="N4179" s="34" t="s">
        <v>723</v>
      </c>
      <c r="O4179" s="34" t="s">
        <v>712</v>
      </c>
      <c r="P4179" s="34" t="s">
        <v>743</v>
      </c>
      <c r="Q4179" s="34" t="s">
        <v>10228</v>
      </c>
      <c r="R4179" s="34" t="s">
        <v>10228</v>
      </c>
    </row>
    <row r="4180" spans="1:18" x14ac:dyDescent="0.25">
      <c r="A4180" s="31" t="s">
        <v>26325</v>
      </c>
      <c r="B4180" s="32" t="s">
        <v>12925</v>
      </c>
      <c r="C4180" s="32" t="s">
        <v>703</v>
      </c>
      <c r="D4180" s="35">
        <v>42480</v>
      </c>
      <c r="E4180" s="32" t="s">
        <v>704</v>
      </c>
      <c r="F4180" s="32" t="s">
        <v>705</v>
      </c>
      <c r="G4180" s="32" t="s">
        <v>12926</v>
      </c>
      <c r="H4180" s="32" t="s">
        <v>1205</v>
      </c>
      <c r="I4180" s="32" t="s">
        <v>2715</v>
      </c>
      <c r="J4180" s="35">
        <v>44061</v>
      </c>
      <c r="K4180" s="35">
        <v>44791</v>
      </c>
      <c r="L4180" s="32" t="s">
        <v>12927</v>
      </c>
      <c r="M4180" s="32" t="s">
        <v>710</v>
      </c>
      <c r="N4180" s="32" t="s">
        <v>749</v>
      </c>
      <c r="O4180" s="32" t="s">
        <v>712</v>
      </c>
      <c r="P4180" s="32" t="s">
        <v>743</v>
      </c>
      <c r="Q4180" s="32" t="s">
        <v>10228</v>
      </c>
      <c r="R4180" s="32" t="s">
        <v>10228</v>
      </c>
    </row>
    <row r="4181" spans="1:18" x14ac:dyDescent="0.25">
      <c r="A4181" s="33" t="s">
        <v>26327</v>
      </c>
      <c r="B4181" s="34" t="s">
        <v>12928</v>
      </c>
      <c r="C4181" s="34" t="s">
        <v>703</v>
      </c>
      <c r="D4181" s="36">
        <v>42475</v>
      </c>
      <c r="E4181" s="34" t="s">
        <v>704</v>
      </c>
      <c r="F4181" s="34" t="s">
        <v>705</v>
      </c>
      <c r="G4181" s="34" t="s">
        <v>1102</v>
      </c>
      <c r="H4181" s="34" t="s">
        <v>804</v>
      </c>
      <c r="I4181" s="34" t="s">
        <v>1103</v>
      </c>
      <c r="J4181" s="36">
        <v>44043</v>
      </c>
      <c r="K4181" s="36">
        <v>44773</v>
      </c>
      <c r="L4181" s="34" t="s">
        <v>12929</v>
      </c>
      <c r="M4181" s="34" t="s">
        <v>710</v>
      </c>
      <c r="N4181" s="34" t="s">
        <v>723</v>
      </c>
      <c r="O4181" s="34" t="s">
        <v>12930</v>
      </c>
      <c r="P4181" s="34" t="s">
        <v>713</v>
      </c>
      <c r="Q4181" s="34" t="s">
        <v>10228</v>
      </c>
      <c r="R4181" s="34" t="s">
        <v>10228</v>
      </c>
    </row>
    <row r="4182" spans="1:18" x14ac:dyDescent="0.25">
      <c r="A4182" s="31" t="s">
        <v>26329</v>
      </c>
      <c r="B4182" s="32" t="s">
        <v>12931</v>
      </c>
      <c r="C4182" s="32" t="s">
        <v>703</v>
      </c>
      <c r="D4182" s="35">
        <v>42475</v>
      </c>
      <c r="E4182" s="32" t="s">
        <v>704</v>
      </c>
      <c r="F4182" s="32" t="s">
        <v>705</v>
      </c>
      <c r="G4182" s="32" t="s">
        <v>12932</v>
      </c>
      <c r="H4182" s="32" t="s">
        <v>769</v>
      </c>
      <c r="I4182" s="32" t="s">
        <v>12933</v>
      </c>
      <c r="J4182" s="35">
        <v>44012</v>
      </c>
      <c r="K4182" s="35">
        <v>44742</v>
      </c>
      <c r="L4182" s="32" t="s">
        <v>12934</v>
      </c>
      <c r="M4182" s="32" t="s">
        <v>772</v>
      </c>
      <c r="N4182" s="32" t="s">
        <v>778</v>
      </c>
      <c r="O4182" s="32" t="s">
        <v>712</v>
      </c>
      <c r="P4182" s="32" t="s">
        <v>713</v>
      </c>
      <c r="Q4182" s="32" t="s">
        <v>10228</v>
      </c>
      <c r="R4182" s="32" t="s">
        <v>10228</v>
      </c>
    </row>
    <row r="4183" spans="1:18" x14ac:dyDescent="0.25">
      <c r="A4183" s="33" t="s">
        <v>26331</v>
      </c>
      <c r="B4183" s="34" t="s">
        <v>12935</v>
      </c>
      <c r="C4183" s="34" t="s">
        <v>703</v>
      </c>
      <c r="D4183" s="36">
        <v>42466</v>
      </c>
      <c r="E4183" s="34" t="s">
        <v>704</v>
      </c>
      <c r="F4183" s="34" t="s">
        <v>705</v>
      </c>
      <c r="G4183" s="34" t="s">
        <v>4150</v>
      </c>
      <c r="H4183" s="34" t="s">
        <v>904</v>
      </c>
      <c r="I4183" s="34" t="s">
        <v>4151</v>
      </c>
      <c r="J4183" s="36">
        <v>44043</v>
      </c>
      <c r="K4183" s="36">
        <v>44773</v>
      </c>
      <c r="L4183" s="34" t="s">
        <v>12936</v>
      </c>
      <c r="M4183" s="34" t="s">
        <v>710</v>
      </c>
      <c r="N4183" s="34" t="s">
        <v>723</v>
      </c>
      <c r="O4183" s="34" t="s">
        <v>724</v>
      </c>
      <c r="P4183" s="34" t="s">
        <v>743</v>
      </c>
      <c r="Q4183" s="34" t="s">
        <v>713</v>
      </c>
      <c r="R4183" s="34" t="s">
        <v>10228</v>
      </c>
    </row>
    <row r="4184" spans="1:18" x14ac:dyDescent="0.25">
      <c r="A4184" s="31" t="s">
        <v>26333</v>
      </c>
      <c r="B4184" s="32" t="s">
        <v>12937</v>
      </c>
      <c r="C4184" s="32" t="s">
        <v>734</v>
      </c>
      <c r="D4184" s="35">
        <v>42461</v>
      </c>
      <c r="E4184" s="32" t="s">
        <v>704</v>
      </c>
      <c r="F4184" s="32" t="s">
        <v>705</v>
      </c>
      <c r="G4184" s="32" t="s">
        <v>12938</v>
      </c>
      <c r="H4184" s="32" t="s">
        <v>752</v>
      </c>
      <c r="I4184" s="32" t="s">
        <v>2328</v>
      </c>
      <c r="J4184" s="35">
        <v>44098</v>
      </c>
      <c r="K4184" s="35">
        <v>44828</v>
      </c>
      <c r="L4184" s="32" t="s">
        <v>12939</v>
      </c>
      <c r="M4184" s="32" t="s">
        <v>710</v>
      </c>
      <c r="N4184" s="32" t="s">
        <v>711</v>
      </c>
      <c r="O4184" s="32" t="s">
        <v>712</v>
      </c>
      <c r="P4184" s="32" t="s">
        <v>713</v>
      </c>
      <c r="Q4184" s="32" t="s">
        <v>10228</v>
      </c>
      <c r="R4184" s="32" t="s">
        <v>10228</v>
      </c>
    </row>
    <row r="4185" spans="1:18" x14ac:dyDescent="0.25">
      <c r="A4185" s="33" t="s">
        <v>26335</v>
      </c>
      <c r="B4185" s="34" t="s">
        <v>12940</v>
      </c>
      <c r="C4185" s="34" t="s">
        <v>734</v>
      </c>
      <c r="D4185" s="36">
        <v>42464</v>
      </c>
      <c r="E4185" s="34" t="s">
        <v>704</v>
      </c>
      <c r="F4185" s="34" t="s">
        <v>705</v>
      </c>
      <c r="G4185" s="34" t="s">
        <v>12941</v>
      </c>
      <c r="H4185" s="34" t="s">
        <v>752</v>
      </c>
      <c r="I4185" s="34" t="s">
        <v>846</v>
      </c>
      <c r="J4185" s="36">
        <v>44020</v>
      </c>
      <c r="K4185" s="36">
        <v>44750</v>
      </c>
      <c r="L4185" s="34" t="s">
        <v>12942</v>
      </c>
      <c r="M4185" s="34" t="s">
        <v>718</v>
      </c>
      <c r="N4185" s="34" t="s">
        <v>778</v>
      </c>
      <c r="O4185" s="34" t="s">
        <v>712</v>
      </c>
      <c r="P4185" s="34" t="s">
        <v>713</v>
      </c>
      <c r="Q4185" s="34" t="s">
        <v>10228</v>
      </c>
      <c r="R4185" s="34" t="s">
        <v>10228</v>
      </c>
    </row>
    <row r="4186" spans="1:18" x14ac:dyDescent="0.25">
      <c r="A4186" s="31" t="s">
        <v>26337</v>
      </c>
      <c r="B4186" s="32" t="s">
        <v>12943</v>
      </c>
      <c r="C4186" s="32" t="s">
        <v>703</v>
      </c>
      <c r="D4186" s="35">
        <v>42464</v>
      </c>
      <c r="E4186" s="32" t="s">
        <v>704</v>
      </c>
      <c r="F4186" s="32" t="s">
        <v>705</v>
      </c>
      <c r="G4186" s="32" t="s">
        <v>12944</v>
      </c>
      <c r="H4186" s="32" t="s">
        <v>707</v>
      </c>
      <c r="I4186" s="32" t="s">
        <v>721</v>
      </c>
      <c r="J4186" s="35">
        <v>44022</v>
      </c>
      <c r="K4186" s="35">
        <v>44752</v>
      </c>
      <c r="L4186" s="32" t="s">
        <v>12945</v>
      </c>
      <c r="M4186" s="32" t="s">
        <v>710</v>
      </c>
      <c r="N4186" s="32" t="s">
        <v>711</v>
      </c>
      <c r="O4186" s="32" t="s">
        <v>1015</v>
      </c>
      <c r="P4186" s="32" t="s">
        <v>713</v>
      </c>
      <c r="Q4186" s="32" t="s">
        <v>743</v>
      </c>
      <c r="R4186" s="32" t="s">
        <v>10228</v>
      </c>
    </row>
    <row r="4187" spans="1:18" x14ac:dyDescent="0.25">
      <c r="A4187" s="33" t="s">
        <v>26339</v>
      </c>
      <c r="B4187" s="34" t="s">
        <v>12946</v>
      </c>
      <c r="C4187" s="34" t="s">
        <v>703</v>
      </c>
      <c r="D4187" s="36">
        <v>42458</v>
      </c>
      <c r="E4187" s="34" t="s">
        <v>704</v>
      </c>
      <c r="F4187" s="34" t="s">
        <v>705</v>
      </c>
      <c r="G4187" s="34" t="s">
        <v>825</v>
      </c>
      <c r="H4187" s="34" t="s">
        <v>804</v>
      </c>
      <c r="I4187" s="34" t="s">
        <v>826</v>
      </c>
      <c r="J4187" s="36">
        <v>44020</v>
      </c>
      <c r="K4187" s="36">
        <v>44750</v>
      </c>
      <c r="L4187" s="34" t="s">
        <v>12947</v>
      </c>
      <c r="M4187" s="34" t="s">
        <v>710</v>
      </c>
      <c r="N4187" s="34" t="s">
        <v>778</v>
      </c>
      <c r="O4187" s="34" t="s">
        <v>712</v>
      </c>
      <c r="P4187" s="34" t="s">
        <v>713</v>
      </c>
      <c r="Q4187" s="34" t="s">
        <v>10228</v>
      </c>
      <c r="R4187" s="34" t="s">
        <v>10228</v>
      </c>
    </row>
    <row r="4188" spans="1:18" x14ac:dyDescent="0.25">
      <c r="A4188" s="31" t="s">
        <v>26341</v>
      </c>
      <c r="B4188" s="32" t="s">
        <v>12948</v>
      </c>
      <c r="C4188" s="32" t="s">
        <v>703</v>
      </c>
      <c r="D4188" s="35">
        <v>42459</v>
      </c>
      <c r="E4188" s="32" t="s">
        <v>704</v>
      </c>
      <c r="F4188" s="32" t="s">
        <v>705</v>
      </c>
      <c r="G4188" s="32" t="s">
        <v>12949</v>
      </c>
      <c r="H4188" s="32" t="s">
        <v>736</v>
      </c>
      <c r="I4188" s="32" t="s">
        <v>12950</v>
      </c>
      <c r="J4188" s="35">
        <v>44032</v>
      </c>
      <c r="K4188" s="35">
        <v>44762</v>
      </c>
      <c r="L4188" s="32" t="s">
        <v>12951</v>
      </c>
      <c r="M4188" s="32" t="s">
        <v>710</v>
      </c>
      <c r="N4188" s="32" t="s">
        <v>723</v>
      </c>
      <c r="O4188" s="32" t="s">
        <v>755</v>
      </c>
      <c r="P4188" s="32" t="s">
        <v>713</v>
      </c>
      <c r="Q4188" s="32" t="s">
        <v>743</v>
      </c>
      <c r="R4188" s="32" t="s">
        <v>10228</v>
      </c>
    </row>
    <row r="4189" spans="1:18" x14ac:dyDescent="0.25">
      <c r="A4189" s="33" t="s">
        <v>26343</v>
      </c>
      <c r="B4189" s="34" t="s">
        <v>12952</v>
      </c>
      <c r="C4189" s="34" t="s">
        <v>703</v>
      </c>
      <c r="D4189" s="36">
        <v>42459</v>
      </c>
      <c r="E4189" s="34" t="s">
        <v>704</v>
      </c>
      <c r="F4189" s="34" t="s">
        <v>705</v>
      </c>
      <c r="G4189" s="34" t="s">
        <v>12953</v>
      </c>
      <c r="H4189" s="34" t="s">
        <v>752</v>
      </c>
      <c r="I4189" s="34" t="s">
        <v>1024</v>
      </c>
      <c r="J4189" s="36">
        <v>44015</v>
      </c>
      <c r="K4189" s="36">
        <v>44745</v>
      </c>
      <c r="L4189" s="34" t="s">
        <v>12954</v>
      </c>
      <c r="M4189" s="34" t="s">
        <v>729</v>
      </c>
      <c r="N4189" s="34" t="s">
        <v>723</v>
      </c>
      <c r="O4189" s="34" t="s">
        <v>712</v>
      </c>
      <c r="P4189" s="34" t="s">
        <v>713</v>
      </c>
      <c r="Q4189" s="34" t="s">
        <v>10228</v>
      </c>
      <c r="R4189" s="34" t="s">
        <v>10228</v>
      </c>
    </row>
    <row r="4190" spans="1:18" x14ac:dyDescent="0.25">
      <c r="A4190" s="31" t="s">
        <v>26345</v>
      </c>
      <c r="B4190" s="32" t="s">
        <v>12955</v>
      </c>
      <c r="C4190" s="32" t="s">
        <v>703</v>
      </c>
      <c r="D4190" s="35">
        <v>42452</v>
      </c>
      <c r="E4190" s="32" t="s">
        <v>704</v>
      </c>
      <c r="F4190" s="32" t="s">
        <v>705</v>
      </c>
      <c r="G4190" s="32" t="s">
        <v>6646</v>
      </c>
      <c r="H4190" s="32" t="s">
        <v>1205</v>
      </c>
      <c r="I4190" s="32" t="s">
        <v>6544</v>
      </c>
      <c r="J4190" s="35">
        <v>44036</v>
      </c>
      <c r="K4190" s="35">
        <v>44766</v>
      </c>
      <c r="L4190" s="32" t="s">
        <v>12956</v>
      </c>
      <c r="M4190" s="32" t="s">
        <v>710</v>
      </c>
      <c r="N4190" s="32" t="s">
        <v>711</v>
      </c>
      <c r="O4190" s="32" t="s">
        <v>712</v>
      </c>
      <c r="P4190" s="32" t="s">
        <v>832</v>
      </c>
      <c r="Q4190" s="32" t="s">
        <v>713</v>
      </c>
      <c r="R4190" s="32" t="s">
        <v>10228</v>
      </c>
    </row>
    <row r="4191" spans="1:18" x14ac:dyDescent="0.25">
      <c r="A4191" s="33" t="s">
        <v>26347</v>
      </c>
      <c r="B4191" s="34" t="s">
        <v>12957</v>
      </c>
      <c r="C4191" s="34" t="s">
        <v>703</v>
      </c>
      <c r="D4191" s="36">
        <v>42451</v>
      </c>
      <c r="E4191" s="34" t="s">
        <v>704</v>
      </c>
      <c r="F4191" s="34" t="s">
        <v>705</v>
      </c>
      <c r="G4191" s="34" t="s">
        <v>1788</v>
      </c>
      <c r="H4191" s="34" t="s">
        <v>707</v>
      </c>
      <c r="I4191" s="34" t="s">
        <v>1789</v>
      </c>
      <c r="J4191" s="36">
        <v>44021</v>
      </c>
      <c r="K4191" s="36">
        <v>44751</v>
      </c>
      <c r="L4191" s="34" t="s">
        <v>12958</v>
      </c>
      <c r="M4191" s="34" t="s">
        <v>710</v>
      </c>
      <c r="N4191" s="34" t="s">
        <v>723</v>
      </c>
      <c r="O4191" s="34" t="s">
        <v>712</v>
      </c>
      <c r="P4191" s="34" t="s">
        <v>743</v>
      </c>
      <c r="Q4191" s="34" t="s">
        <v>10228</v>
      </c>
      <c r="R4191" s="34" t="s">
        <v>10228</v>
      </c>
    </row>
    <row r="4192" spans="1:18" x14ac:dyDescent="0.25">
      <c r="A4192" s="31" t="s">
        <v>26349</v>
      </c>
      <c r="B4192" s="32" t="s">
        <v>12959</v>
      </c>
      <c r="C4192" s="32" t="s">
        <v>703</v>
      </c>
      <c r="D4192" s="35">
        <v>42450</v>
      </c>
      <c r="E4192" s="32" t="s">
        <v>704</v>
      </c>
      <c r="F4192" s="32" t="s">
        <v>705</v>
      </c>
      <c r="G4192" s="32" t="s">
        <v>12960</v>
      </c>
      <c r="H4192" s="32" t="s">
        <v>789</v>
      </c>
      <c r="I4192" s="32" t="s">
        <v>12961</v>
      </c>
      <c r="J4192" s="35">
        <v>44034</v>
      </c>
      <c r="K4192" s="35">
        <v>44764</v>
      </c>
      <c r="L4192" s="32" t="s">
        <v>12962</v>
      </c>
      <c r="M4192" s="32" t="s">
        <v>710</v>
      </c>
      <c r="N4192" s="32" t="s">
        <v>749</v>
      </c>
      <c r="O4192" s="32" t="s">
        <v>12963</v>
      </c>
      <c r="P4192" s="32" t="s">
        <v>713</v>
      </c>
      <c r="Q4192" s="32" t="s">
        <v>833</v>
      </c>
      <c r="R4192" s="32" t="s">
        <v>10228</v>
      </c>
    </row>
    <row r="4193" spans="1:18" x14ac:dyDescent="0.25">
      <c r="A4193" s="33" t="s">
        <v>26351</v>
      </c>
      <c r="B4193" s="34" t="s">
        <v>12964</v>
      </c>
      <c r="C4193" s="34" t="s">
        <v>703</v>
      </c>
      <c r="D4193" s="36">
        <v>42450</v>
      </c>
      <c r="E4193" s="34" t="s">
        <v>704</v>
      </c>
      <c r="F4193" s="34" t="s">
        <v>705</v>
      </c>
      <c r="G4193" s="34" t="s">
        <v>6672</v>
      </c>
      <c r="H4193" s="34" t="s">
        <v>740</v>
      </c>
      <c r="I4193" s="34" t="s">
        <v>6673</v>
      </c>
      <c r="J4193" s="36">
        <v>44029</v>
      </c>
      <c r="K4193" s="36">
        <v>44759</v>
      </c>
      <c r="L4193" s="34" t="s">
        <v>12965</v>
      </c>
      <c r="M4193" s="34" t="s">
        <v>710</v>
      </c>
      <c r="N4193" s="34" t="s">
        <v>778</v>
      </c>
      <c r="O4193" s="34" t="s">
        <v>3887</v>
      </c>
      <c r="P4193" s="34" t="s">
        <v>713</v>
      </c>
      <c r="Q4193" s="34" t="s">
        <v>968</v>
      </c>
      <c r="R4193" s="34" t="s">
        <v>10228</v>
      </c>
    </row>
    <row r="4194" spans="1:18" x14ac:dyDescent="0.25">
      <c r="A4194" s="31" t="s">
        <v>26353</v>
      </c>
      <c r="B4194" s="32" t="s">
        <v>12966</v>
      </c>
      <c r="C4194" s="32" t="s">
        <v>703</v>
      </c>
      <c r="D4194" s="35">
        <v>42447</v>
      </c>
      <c r="E4194" s="32" t="s">
        <v>704</v>
      </c>
      <c r="F4194" s="32" t="s">
        <v>705</v>
      </c>
      <c r="G4194" s="32" t="s">
        <v>1379</v>
      </c>
      <c r="H4194" s="32" t="s">
        <v>752</v>
      </c>
      <c r="I4194" s="32" t="s">
        <v>1380</v>
      </c>
      <c r="J4194" s="35">
        <v>44019</v>
      </c>
      <c r="K4194" s="35">
        <v>44749</v>
      </c>
      <c r="L4194" s="32" t="s">
        <v>12967</v>
      </c>
      <c r="M4194" s="32" t="s">
        <v>710</v>
      </c>
      <c r="N4194" s="32" t="s">
        <v>711</v>
      </c>
      <c r="O4194" s="32" t="s">
        <v>712</v>
      </c>
      <c r="P4194" s="32" t="s">
        <v>713</v>
      </c>
      <c r="Q4194" s="32" t="s">
        <v>10228</v>
      </c>
      <c r="R4194" s="32" t="s">
        <v>10228</v>
      </c>
    </row>
    <row r="4195" spans="1:18" x14ac:dyDescent="0.25">
      <c r="A4195" s="33" t="s">
        <v>26355</v>
      </c>
      <c r="B4195" s="34" t="s">
        <v>12968</v>
      </c>
      <c r="C4195" s="34" t="s">
        <v>703</v>
      </c>
      <c r="D4195" s="36">
        <v>42446</v>
      </c>
      <c r="E4195" s="34" t="s">
        <v>704</v>
      </c>
      <c r="F4195" s="34" t="s">
        <v>705</v>
      </c>
      <c r="G4195" s="34" t="s">
        <v>12960</v>
      </c>
      <c r="H4195" s="34" t="s">
        <v>789</v>
      </c>
      <c r="I4195" s="34" t="s">
        <v>12961</v>
      </c>
      <c r="J4195" s="36">
        <v>44035</v>
      </c>
      <c r="K4195" s="36">
        <v>44765</v>
      </c>
      <c r="L4195" s="34" t="s">
        <v>12969</v>
      </c>
      <c r="M4195" s="34" t="s">
        <v>710</v>
      </c>
      <c r="N4195" s="34" t="s">
        <v>711</v>
      </c>
      <c r="O4195" s="34" t="s">
        <v>712</v>
      </c>
      <c r="P4195" s="34" t="s">
        <v>833</v>
      </c>
      <c r="Q4195" s="34" t="s">
        <v>743</v>
      </c>
      <c r="R4195" s="34" t="s">
        <v>10228</v>
      </c>
    </row>
    <row r="4196" spans="1:18" x14ac:dyDescent="0.25">
      <c r="A4196" s="31" t="s">
        <v>26357</v>
      </c>
      <c r="B4196" s="32" t="s">
        <v>12970</v>
      </c>
      <c r="C4196" s="32" t="s">
        <v>703</v>
      </c>
      <c r="D4196" s="35">
        <v>42439</v>
      </c>
      <c r="E4196" s="32" t="s">
        <v>704</v>
      </c>
      <c r="F4196" s="32" t="s">
        <v>705</v>
      </c>
      <c r="G4196" s="32" t="s">
        <v>1737</v>
      </c>
      <c r="H4196" s="32" t="s">
        <v>763</v>
      </c>
      <c r="I4196" s="32" t="s">
        <v>1738</v>
      </c>
      <c r="J4196" s="35">
        <v>44061</v>
      </c>
      <c r="K4196" s="35">
        <v>44791</v>
      </c>
      <c r="L4196" s="32" t="s">
        <v>12971</v>
      </c>
      <c r="M4196" s="32" t="s">
        <v>718</v>
      </c>
      <c r="N4196" s="32" t="s">
        <v>723</v>
      </c>
      <c r="O4196" s="32" t="s">
        <v>755</v>
      </c>
      <c r="P4196" s="32" t="s">
        <v>713</v>
      </c>
      <c r="Q4196" s="32" t="s">
        <v>10228</v>
      </c>
      <c r="R4196" s="32" t="s">
        <v>10228</v>
      </c>
    </row>
    <row r="4197" spans="1:18" x14ac:dyDescent="0.25">
      <c r="A4197" s="33" t="s">
        <v>26359</v>
      </c>
      <c r="B4197" s="34" t="s">
        <v>12972</v>
      </c>
      <c r="C4197" s="34" t="s">
        <v>734</v>
      </c>
      <c r="D4197" s="36">
        <v>42437</v>
      </c>
      <c r="E4197" s="34" t="s">
        <v>704</v>
      </c>
      <c r="F4197" s="34" t="s">
        <v>705</v>
      </c>
      <c r="G4197" s="34" t="s">
        <v>12973</v>
      </c>
      <c r="H4197" s="34" t="s">
        <v>752</v>
      </c>
      <c r="I4197" s="34" t="s">
        <v>846</v>
      </c>
      <c r="J4197" s="36">
        <v>44062</v>
      </c>
      <c r="K4197" s="36">
        <v>44792</v>
      </c>
      <c r="L4197" s="34" t="s">
        <v>12974</v>
      </c>
      <c r="M4197" s="34" t="s">
        <v>710</v>
      </c>
      <c r="N4197" s="34" t="s">
        <v>711</v>
      </c>
      <c r="O4197" s="34" t="s">
        <v>712</v>
      </c>
      <c r="P4197" s="34" t="s">
        <v>1106</v>
      </c>
      <c r="Q4197" s="34" t="s">
        <v>10228</v>
      </c>
      <c r="R4197" s="34" t="s">
        <v>10228</v>
      </c>
    </row>
    <row r="4198" spans="1:18" x14ac:dyDescent="0.25">
      <c r="A4198" s="31" t="s">
        <v>26361</v>
      </c>
      <c r="B4198" s="32" t="s">
        <v>12975</v>
      </c>
      <c r="C4198" s="32" t="s">
        <v>703</v>
      </c>
      <c r="D4198" s="35">
        <v>42430</v>
      </c>
      <c r="E4198" s="32" t="s">
        <v>704</v>
      </c>
      <c r="F4198" s="32" t="s">
        <v>705</v>
      </c>
      <c r="G4198" s="32" t="s">
        <v>12976</v>
      </c>
      <c r="H4198" s="32" t="s">
        <v>752</v>
      </c>
      <c r="I4198" s="32" t="s">
        <v>1220</v>
      </c>
      <c r="J4198" s="35">
        <v>44062</v>
      </c>
      <c r="K4198" s="35">
        <v>44792</v>
      </c>
      <c r="L4198" s="32" t="s">
        <v>12977</v>
      </c>
      <c r="M4198" s="32" t="s">
        <v>718</v>
      </c>
      <c r="N4198" s="32" t="s">
        <v>711</v>
      </c>
      <c r="O4198" s="32" t="s">
        <v>712</v>
      </c>
      <c r="P4198" s="32" t="s">
        <v>713</v>
      </c>
      <c r="Q4198" s="32" t="s">
        <v>889</v>
      </c>
      <c r="R4198" s="32" t="s">
        <v>833</v>
      </c>
    </row>
    <row r="4199" spans="1:18" x14ac:dyDescent="0.25">
      <c r="A4199" s="33" t="s">
        <v>26363</v>
      </c>
      <c r="B4199" s="34" t="s">
        <v>12978</v>
      </c>
      <c r="C4199" s="34" t="s">
        <v>703</v>
      </c>
      <c r="D4199" s="36">
        <v>42424</v>
      </c>
      <c r="E4199" s="34" t="s">
        <v>704</v>
      </c>
      <c r="F4199" s="34" t="s">
        <v>705</v>
      </c>
      <c r="G4199" s="34" t="s">
        <v>12979</v>
      </c>
      <c r="H4199" s="34" t="s">
        <v>740</v>
      </c>
      <c r="I4199" s="34" t="s">
        <v>2255</v>
      </c>
      <c r="J4199" s="36">
        <v>44022</v>
      </c>
      <c r="K4199" s="36">
        <v>44752</v>
      </c>
      <c r="L4199" s="34" t="s">
        <v>12980</v>
      </c>
      <c r="M4199" s="34" t="s">
        <v>729</v>
      </c>
      <c r="N4199" s="34" t="s">
        <v>778</v>
      </c>
      <c r="O4199" s="34" t="s">
        <v>755</v>
      </c>
      <c r="P4199" s="34" t="s">
        <v>832</v>
      </c>
      <c r="Q4199" s="34" t="s">
        <v>713</v>
      </c>
      <c r="R4199" s="34" t="s">
        <v>10228</v>
      </c>
    </row>
    <row r="4200" spans="1:18" x14ac:dyDescent="0.25">
      <c r="A4200" s="31" t="s">
        <v>26365</v>
      </c>
      <c r="B4200" s="32" t="s">
        <v>12981</v>
      </c>
      <c r="C4200" s="32" t="s">
        <v>703</v>
      </c>
      <c r="D4200" s="35">
        <v>42424</v>
      </c>
      <c r="E4200" s="32" t="s">
        <v>704</v>
      </c>
      <c r="F4200" s="32" t="s">
        <v>705</v>
      </c>
      <c r="G4200" s="32" t="s">
        <v>11897</v>
      </c>
      <c r="H4200" s="32" t="s">
        <v>804</v>
      </c>
      <c r="I4200" s="32" t="s">
        <v>11898</v>
      </c>
      <c r="J4200" s="35">
        <v>44042</v>
      </c>
      <c r="K4200" s="35">
        <v>44772</v>
      </c>
      <c r="L4200" s="32" t="s">
        <v>12982</v>
      </c>
      <c r="M4200" s="32" t="s">
        <v>718</v>
      </c>
      <c r="N4200" s="32" t="s">
        <v>749</v>
      </c>
      <c r="O4200" s="32" t="s">
        <v>712</v>
      </c>
      <c r="P4200" s="32" t="s">
        <v>713</v>
      </c>
      <c r="Q4200" s="32" t="s">
        <v>743</v>
      </c>
      <c r="R4200" s="32" t="s">
        <v>10228</v>
      </c>
    </row>
    <row r="4201" spans="1:18" x14ac:dyDescent="0.25">
      <c r="A4201" s="33" t="s">
        <v>26367</v>
      </c>
      <c r="B4201" s="34" t="s">
        <v>12983</v>
      </c>
      <c r="C4201" s="34" t="s">
        <v>703</v>
      </c>
      <c r="D4201" s="36">
        <v>42423</v>
      </c>
      <c r="E4201" s="34" t="s">
        <v>704</v>
      </c>
      <c r="F4201" s="34" t="s">
        <v>705</v>
      </c>
      <c r="G4201" s="34" t="s">
        <v>3212</v>
      </c>
      <c r="H4201" s="34" t="s">
        <v>904</v>
      </c>
      <c r="I4201" s="34" t="s">
        <v>3213</v>
      </c>
      <c r="J4201" s="36">
        <v>44013</v>
      </c>
      <c r="K4201" s="36">
        <v>44743</v>
      </c>
      <c r="L4201" s="34" t="s">
        <v>12984</v>
      </c>
      <c r="M4201" s="34" t="s">
        <v>710</v>
      </c>
      <c r="N4201" s="34" t="s">
        <v>723</v>
      </c>
      <c r="O4201" s="34" t="s">
        <v>712</v>
      </c>
      <c r="P4201" s="34" t="s">
        <v>713</v>
      </c>
      <c r="Q4201" s="34" t="s">
        <v>743</v>
      </c>
      <c r="R4201" s="34" t="s">
        <v>10228</v>
      </c>
    </row>
    <row r="4202" spans="1:18" x14ac:dyDescent="0.25">
      <c r="A4202" s="31" t="s">
        <v>26369</v>
      </c>
      <c r="B4202" s="32" t="s">
        <v>12985</v>
      </c>
      <c r="C4202" s="32" t="s">
        <v>703</v>
      </c>
      <c r="D4202" s="35">
        <v>42390</v>
      </c>
      <c r="E4202" s="32" t="s">
        <v>704</v>
      </c>
      <c r="F4202" s="32" t="s">
        <v>705</v>
      </c>
      <c r="G4202" s="32" t="s">
        <v>12986</v>
      </c>
      <c r="H4202" s="32" t="s">
        <v>740</v>
      </c>
      <c r="I4202" s="32" t="s">
        <v>818</v>
      </c>
      <c r="J4202" s="35">
        <v>44028</v>
      </c>
      <c r="K4202" s="35">
        <v>44758</v>
      </c>
      <c r="L4202" s="32" t="s">
        <v>12987</v>
      </c>
      <c r="M4202" s="32" t="s">
        <v>710</v>
      </c>
      <c r="N4202" s="32" t="s">
        <v>711</v>
      </c>
      <c r="O4202" s="32" t="s">
        <v>766</v>
      </c>
      <c r="P4202" s="32" t="s">
        <v>713</v>
      </c>
      <c r="Q4202" s="32" t="s">
        <v>743</v>
      </c>
      <c r="R4202" s="32" t="s">
        <v>10228</v>
      </c>
    </row>
    <row r="4203" spans="1:18" x14ac:dyDescent="0.25">
      <c r="A4203" s="33" t="s">
        <v>26371</v>
      </c>
      <c r="B4203" s="34" t="s">
        <v>12988</v>
      </c>
      <c r="C4203" s="34" t="s">
        <v>703</v>
      </c>
      <c r="D4203" s="36">
        <v>42418</v>
      </c>
      <c r="E4203" s="34" t="s">
        <v>704</v>
      </c>
      <c r="F4203" s="34" t="s">
        <v>705</v>
      </c>
      <c r="G4203" s="34" t="s">
        <v>12989</v>
      </c>
      <c r="H4203" s="34" t="s">
        <v>707</v>
      </c>
      <c r="I4203" s="34" t="s">
        <v>12990</v>
      </c>
      <c r="J4203" s="36">
        <v>44014</v>
      </c>
      <c r="K4203" s="36">
        <v>44744</v>
      </c>
      <c r="L4203" s="34" t="s">
        <v>12991</v>
      </c>
      <c r="M4203" s="34" t="s">
        <v>718</v>
      </c>
      <c r="N4203" s="34" t="s">
        <v>723</v>
      </c>
      <c r="O4203" s="34" t="s">
        <v>712</v>
      </c>
      <c r="P4203" s="34" t="s">
        <v>713</v>
      </c>
      <c r="Q4203" s="34" t="s">
        <v>10228</v>
      </c>
      <c r="R4203" s="34" t="s">
        <v>10228</v>
      </c>
    </row>
    <row r="4204" spans="1:18" x14ac:dyDescent="0.25">
      <c r="A4204" s="31" t="s">
        <v>26373</v>
      </c>
      <c r="B4204" s="32" t="s">
        <v>12992</v>
      </c>
      <c r="C4204" s="32" t="s">
        <v>734</v>
      </c>
      <c r="D4204" s="35">
        <v>42416</v>
      </c>
      <c r="E4204" s="32" t="s">
        <v>704</v>
      </c>
      <c r="F4204" s="32" t="s">
        <v>705</v>
      </c>
      <c r="G4204" s="32" t="s">
        <v>12993</v>
      </c>
      <c r="H4204" s="32" t="s">
        <v>752</v>
      </c>
      <c r="I4204" s="32" t="s">
        <v>846</v>
      </c>
      <c r="J4204" s="35">
        <v>44089</v>
      </c>
      <c r="K4204" s="35">
        <v>44819</v>
      </c>
      <c r="L4204" s="32" t="s">
        <v>12994</v>
      </c>
      <c r="M4204" s="32" t="s">
        <v>710</v>
      </c>
      <c r="N4204" s="32" t="s">
        <v>778</v>
      </c>
      <c r="O4204" s="32" t="s">
        <v>755</v>
      </c>
      <c r="P4204" s="32" t="s">
        <v>713</v>
      </c>
      <c r="Q4204" s="32" t="s">
        <v>10228</v>
      </c>
      <c r="R4204" s="32" t="s">
        <v>10228</v>
      </c>
    </row>
    <row r="4205" spans="1:18" x14ac:dyDescent="0.25">
      <c r="A4205" s="33" t="s">
        <v>26375</v>
      </c>
      <c r="B4205" s="34" t="s">
        <v>12995</v>
      </c>
      <c r="C4205" s="34" t="s">
        <v>703</v>
      </c>
      <c r="D4205" s="36">
        <v>42415</v>
      </c>
      <c r="E4205" s="34" t="s">
        <v>704</v>
      </c>
      <c r="F4205" s="34" t="s">
        <v>705</v>
      </c>
      <c r="G4205" s="34" t="s">
        <v>12996</v>
      </c>
      <c r="H4205" s="34" t="s">
        <v>860</v>
      </c>
      <c r="I4205" s="34" t="s">
        <v>12997</v>
      </c>
      <c r="J4205" s="36">
        <v>44041</v>
      </c>
      <c r="K4205" s="36">
        <v>44771</v>
      </c>
      <c r="L4205" s="34" t="s">
        <v>12998</v>
      </c>
      <c r="M4205" s="34" t="s">
        <v>710</v>
      </c>
      <c r="N4205" s="34" t="s">
        <v>749</v>
      </c>
      <c r="O4205" s="34" t="s">
        <v>712</v>
      </c>
      <c r="P4205" s="34" t="s">
        <v>713</v>
      </c>
      <c r="Q4205" s="34" t="s">
        <v>10228</v>
      </c>
      <c r="R4205" s="34" t="s">
        <v>10228</v>
      </c>
    </row>
    <row r="4206" spans="1:18" x14ac:dyDescent="0.25">
      <c r="A4206" s="31" t="s">
        <v>26377</v>
      </c>
      <c r="B4206" s="32" t="s">
        <v>12999</v>
      </c>
      <c r="C4206" s="32" t="s">
        <v>703</v>
      </c>
      <c r="D4206" s="35">
        <v>42415</v>
      </c>
      <c r="E4206" s="32" t="s">
        <v>704</v>
      </c>
      <c r="F4206" s="32" t="s">
        <v>705</v>
      </c>
      <c r="G4206" s="32" t="s">
        <v>2565</v>
      </c>
      <c r="H4206" s="32" t="s">
        <v>752</v>
      </c>
      <c r="I4206" s="32" t="s">
        <v>2566</v>
      </c>
      <c r="J4206" s="35">
        <v>44078</v>
      </c>
      <c r="K4206" s="35">
        <v>44808</v>
      </c>
      <c r="L4206" s="32" t="s">
        <v>13000</v>
      </c>
      <c r="M4206" s="32" t="s">
        <v>729</v>
      </c>
      <c r="N4206" s="32" t="s">
        <v>778</v>
      </c>
      <c r="O4206" s="32" t="s">
        <v>1751</v>
      </c>
      <c r="P4206" s="32" t="s">
        <v>713</v>
      </c>
      <c r="Q4206" s="32" t="s">
        <v>10228</v>
      </c>
      <c r="R4206" s="32" t="s">
        <v>10228</v>
      </c>
    </row>
    <row r="4207" spans="1:18" x14ac:dyDescent="0.25">
      <c r="A4207" s="33" t="s">
        <v>26379</v>
      </c>
      <c r="B4207" s="34" t="s">
        <v>13001</v>
      </c>
      <c r="C4207" s="34" t="s">
        <v>703</v>
      </c>
      <c r="D4207" s="36">
        <v>42412</v>
      </c>
      <c r="E4207" s="34" t="s">
        <v>704</v>
      </c>
      <c r="F4207" s="34" t="s">
        <v>705</v>
      </c>
      <c r="G4207" s="34" t="s">
        <v>8455</v>
      </c>
      <c r="H4207" s="34" t="s">
        <v>707</v>
      </c>
      <c r="I4207" s="34" t="s">
        <v>8456</v>
      </c>
      <c r="J4207" s="36">
        <v>44018</v>
      </c>
      <c r="K4207" s="36">
        <v>44748</v>
      </c>
      <c r="L4207" s="34" t="s">
        <v>13002</v>
      </c>
      <c r="M4207" s="34" t="s">
        <v>718</v>
      </c>
      <c r="N4207" s="34" t="s">
        <v>749</v>
      </c>
      <c r="O4207" s="34" t="s">
        <v>712</v>
      </c>
      <c r="P4207" s="34" t="s">
        <v>876</v>
      </c>
      <c r="Q4207" s="34" t="s">
        <v>876</v>
      </c>
      <c r="R4207" s="34" t="s">
        <v>713</v>
      </c>
    </row>
    <row r="4208" spans="1:18" x14ac:dyDescent="0.25">
      <c r="A4208" s="31" t="s">
        <v>26381</v>
      </c>
      <c r="B4208" s="32" t="s">
        <v>13003</v>
      </c>
      <c r="C4208" s="32" t="s">
        <v>703</v>
      </c>
      <c r="D4208" s="35">
        <v>42405</v>
      </c>
      <c r="E4208" s="32" t="s">
        <v>704</v>
      </c>
      <c r="F4208" s="32" t="s">
        <v>705</v>
      </c>
      <c r="G4208" s="32" t="s">
        <v>13004</v>
      </c>
      <c r="H4208" s="32" t="s">
        <v>752</v>
      </c>
      <c r="I4208" s="32" t="s">
        <v>8615</v>
      </c>
      <c r="J4208" s="35">
        <v>44069</v>
      </c>
      <c r="K4208" s="35">
        <v>44799</v>
      </c>
      <c r="L4208" s="32" t="s">
        <v>13005</v>
      </c>
      <c r="M4208" s="32" t="s">
        <v>729</v>
      </c>
      <c r="N4208" s="32" t="s">
        <v>711</v>
      </c>
      <c r="O4208" s="32" t="s">
        <v>712</v>
      </c>
      <c r="P4208" s="32" t="s">
        <v>713</v>
      </c>
      <c r="Q4208" s="32" t="s">
        <v>760</v>
      </c>
      <c r="R4208" s="32" t="s">
        <v>833</v>
      </c>
    </row>
    <row r="4209" spans="1:18" x14ac:dyDescent="0.25">
      <c r="A4209" s="33" t="s">
        <v>26383</v>
      </c>
      <c r="B4209" s="34" t="s">
        <v>13006</v>
      </c>
      <c r="C4209" s="34" t="s">
        <v>703</v>
      </c>
      <c r="D4209" s="36">
        <v>42405</v>
      </c>
      <c r="E4209" s="34" t="s">
        <v>704</v>
      </c>
      <c r="F4209" s="34" t="s">
        <v>705</v>
      </c>
      <c r="G4209" s="34" t="s">
        <v>13007</v>
      </c>
      <c r="H4209" s="34" t="s">
        <v>752</v>
      </c>
      <c r="I4209" s="34" t="s">
        <v>846</v>
      </c>
      <c r="J4209" s="36">
        <v>44015</v>
      </c>
      <c r="K4209" s="36">
        <v>44745</v>
      </c>
      <c r="L4209" s="34" t="s">
        <v>13008</v>
      </c>
      <c r="M4209" s="34" t="s">
        <v>729</v>
      </c>
      <c r="N4209" s="34" t="s">
        <v>711</v>
      </c>
      <c r="O4209" s="34" t="s">
        <v>712</v>
      </c>
      <c r="P4209" s="34" t="s">
        <v>713</v>
      </c>
      <c r="Q4209" s="34" t="s">
        <v>889</v>
      </c>
      <c r="R4209" s="34" t="s">
        <v>10228</v>
      </c>
    </row>
    <row r="4210" spans="1:18" x14ac:dyDescent="0.25">
      <c r="A4210" s="31" t="s">
        <v>26385</v>
      </c>
      <c r="B4210" s="32" t="s">
        <v>13009</v>
      </c>
      <c r="C4210" s="32" t="s">
        <v>703</v>
      </c>
      <c r="D4210" s="35">
        <v>42403</v>
      </c>
      <c r="E4210" s="32" t="s">
        <v>704</v>
      </c>
      <c r="F4210" s="32" t="s">
        <v>705</v>
      </c>
      <c r="G4210" s="32" t="s">
        <v>2602</v>
      </c>
      <c r="H4210" s="32" t="s">
        <v>736</v>
      </c>
      <c r="I4210" s="32" t="s">
        <v>2603</v>
      </c>
      <c r="J4210" s="35">
        <v>44068</v>
      </c>
      <c r="K4210" s="35">
        <v>44798</v>
      </c>
      <c r="L4210" s="32" t="s">
        <v>13010</v>
      </c>
      <c r="M4210" s="32" t="s">
        <v>710</v>
      </c>
      <c r="N4210" s="32" t="s">
        <v>723</v>
      </c>
      <c r="O4210" s="32" t="s">
        <v>712</v>
      </c>
      <c r="P4210" s="32" t="s">
        <v>713</v>
      </c>
      <c r="Q4210" s="32" t="s">
        <v>743</v>
      </c>
      <c r="R4210" s="32" t="s">
        <v>10228</v>
      </c>
    </row>
    <row r="4211" spans="1:18" x14ac:dyDescent="0.25">
      <c r="A4211" s="33" t="s">
        <v>26387</v>
      </c>
      <c r="B4211" s="34" t="s">
        <v>13011</v>
      </c>
      <c r="C4211" s="34" t="s">
        <v>703</v>
      </c>
      <c r="D4211" s="36">
        <v>42396</v>
      </c>
      <c r="E4211" s="34" t="s">
        <v>704</v>
      </c>
      <c r="F4211" s="34" t="s">
        <v>705</v>
      </c>
      <c r="G4211" s="34" t="s">
        <v>13012</v>
      </c>
      <c r="H4211" s="34" t="s">
        <v>1262</v>
      </c>
      <c r="I4211" s="34" t="s">
        <v>3083</v>
      </c>
      <c r="J4211" s="36">
        <v>44057</v>
      </c>
      <c r="K4211" s="36">
        <v>44787</v>
      </c>
      <c r="L4211" s="34" t="s">
        <v>13013</v>
      </c>
      <c r="M4211" s="34" t="s">
        <v>710</v>
      </c>
      <c r="N4211" s="34" t="s">
        <v>723</v>
      </c>
      <c r="O4211" s="34" t="s">
        <v>1015</v>
      </c>
      <c r="P4211" s="34" t="s">
        <v>713</v>
      </c>
      <c r="Q4211" s="34" t="s">
        <v>743</v>
      </c>
      <c r="R4211" s="34" t="s">
        <v>10228</v>
      </c>
    </row>
    <row r="4212" spans="1:18" x14ac:dyDescent="0.25">
      <c r="A4212" s="31" t="s">
        <v>26389</v>
      </c>
      <c r="B4212" s="32" t="s">
        <v>13014</v>
      </c>
      <c r="C4212" s="32" t="s">
        <v>703</v>
      </c>
      <c r="D4212" s="35">
        <v>42388</v>
      </c>
      <c r="E4212" s="32" t="s">
        <v>704</v>
      </c>
      <c r="F4212" s="32" t="s">
        <v>705</v>
      </c>
      <c r="G4212" s="32" t="s">
        <v>5033</v>
      </c>
      <c r="H4212" s="32" t="s">
        <v>736</v>
      </c>
      <c r="I4212" s="32" t="s">
        <v>1749</v>
      </c>
      <c r="J4212" s="35">
        <v>44050</v>
      </c>
      <c r="K4212" s="35">
        <v>44780</v>
      </c>
      <c r="L4212" s="32" t="s">
        <v>13015</v>
      </c>
      <c r="M4212" s="32" t="s">
        <v>710</v>
      </c>
      <c r="N4212" s="32" t="s">
        <v>778</v>
      </c>
      <c r="O4212" s="32" t="s">
        <v>755</v>
      </c>
      <c r="P4212" s="32" t="s">
        <v>713</v>
      </c>
      <c r="Q4212" s="32" t="s">
        <v>10228</v>
      </c>
      <c r="R4212" s="32" t="s">
        <v>10228</v>
      </c>
    </row>
    <row r="4213" spans="1:18" x14ac:dyDescent="0.25">
      <c r="A4213" s="33" t="s">
        <v>26391</v>
      </c>
      <c r="B4213" s="34" t="s">
        <v>13016</v>
      </c>
      <c r="C4213" s="34" t="s">
        <v>703</v>
      </c>
      <c r="D4213" s="36">
        <v>42387</v>
      </c>
      <c r="E4213" s="34" t="s">
        <v>704</v>
      </c>
      <c r="F4213" s="34" t="s">
        <v>705</v>
      </c>
      <c r="G4213" s="34" t="s">
        <v>1762</v>
      </c>
      <c r="H4213" s="34" t="s">
        <v>904</v>
      </c>
      <c r="I4213" s="34" t="s">
        <v>1291</v>
      </c>
      <c r="J4213" s="36">
        <v>44021</v>
      </c>
      <c r="K4213" s="36">
        <v>44751</v>
      </c>
      <c r="L4213" s="34" t="s">
        <v>13017</v>
      </c>
      <c r="M4213" s="34" t="s">
        <v>710</v>
      </c>
      <c r="N4213" s="34" t="s">
        <v>778</v>
      </c>
      <c r="O4213" s="34" t="s">
        <v>712</v>
      </c>
      <c r="P4213" s="34" t="s">
        <v>713</v>
      </c>
      <c r="Q4213" s="34" t="s">
        <v>10228</v>
      </c>
      <c r="R4213" s="34" t="s">
        <v>10228</v>
      </c>
    </row>
    <row r="4214" spans="1:18" x14ac:dyDescent="0.25">
      <c r="A4214" s="31" t="s">
        <v>26393</v>
      </c>
      <c r="B4214" s="32" t="s">
        <v>13018</v>
      </c>
      <c r="C4214" s="32" t="s">
        <v>703</v>
      </c>
      <c r="D4214" s="35">
        <v>42381</v>
      </c>
      <c r="E4214" s="32" t="s">
        <v>704</v>
      </c>
      <c r="F4214" s="32" t="s">
        <v>705</v>
      </c>
      <c r="G4214" s="32" t="s">
        <v>13019</v>
      </c>
      <c r="H4214" s="32" t="s">
        <v>740</v>
      </c>
      <c r="I4214" s="32" t="s">
        <v>3596</v>
      </c>
      <c r="J4214" s="35">
        <v>44021</v>
      </c>
      <c r="K4214" s="35">
        <v>44751</v>
      </c>
      <c r="L4214" s="32" t="s">
        <v>13020</v>
      </c>
      <c r="M4214" s="32" t="s">
        <v>710</v>
      </c>
      <c r="N4214" s="32" t="s">
        <v>711</v>
      </c>
      <c r="O4214" s="32" t="s">
        <v>712</v>
      </c>
      <c r="P4214" s="32" t="s">
        <v>743</v>
      </c>
      <c r="Q4214" s="32" t="s">
        <v>743</v>
      </c>
      <c r="R4214" s="32" t="s">
        <v>713</v>
      </c>
    </row>
    <row r="4215" spans="1:18" x14ac:dyDescent="0.25">
      <c r="A4215" s="33" t="s">
        <v>26395</v>
      </c>
      <c r="B4215" s="34" t="s">
        <v>13021</v>
      </c>
      <c r="C4215" s="34" t="s">
        <v>734</v>
      </c>
      <c r="D4215" s="36">
        <v>42486</v>
      </c>
      <c r="E4215" s="34" t="s">
        <v>704</v>
      </c>
      <c r="F4215" s="34" t="s">
        <v>705</v>
      </c>
      <c r="G4215" s="34" t="s">
        <v>13022</v>
      </c>
      <c r="H4215" s="34" t="s">
        <v>740</v>
      </c>
      <c r="I4215" s="34" t="s">
        <v>13023</v>
      </c>
      <c r="J4215" s="36">
        <v>43613</v>
      </c>
      <c r="K4215" s="36">
        <v>44344</v>
      </c>
      <c r="L4215" s="34" t="s">
        <v>13024</v>
      </c>
      <c r="M4215" s="34" t="s">
        <v>710</v>
      </c>
      <c r="N4215" s="34" t="s">
        <v>711</v>
      </c>
      <c r="O4215" s="34" t="s">
        <v>712</v>
      </c>
      <c r="P4215" s="34" t="s">
        <v>743</v>
      </c>
      <c r="Q4215" s="34" t="s">
        <v>10228</v>
      </c>
      <c r="R4215" s="34" t="s">
        <v>10228</v>
      </c>
    </row>
    <row r="4216" spans="1:18" x14ac:dyDescent="0.25">
      <c r="A4216" s="31" t="s">
        <v>26397</v>
      </c>
      <c r="B4216" s="32" t="s">
        <v>13025</v>
      </c>
      <c r="C4216" s="32" t="s">
        <v>703</v>
      </c>
      <c r="D4216" s="35">
        <v>42621</v>
      </c>
      <c r="E4216" s="32" t="s">
        <v>704</v>
      </c>
      <c r="F4216" s="32" t="s">
        <v>705</v>
      </c>
      <c r="G4216" s="32" t="s">
        <v>13026</v>
      </c>
      <c r="H4216" s="32" t="s">
        <v>707</v>
      </c>
      <c r="I4216" s="32" t="s">
        <v>13027</v>
      </c>
      <c r="J4216" s="35">
        <v>43598</v>
      </c>
      <c r="K4216" s="35">
        <v>44329</v>
      </c>
      <c r="L4216" s="32" t="s">
        <v>13028</v>
      </c>
      <c r="M4216" s="32" t="s">
        <v>710</v>
      </c>
      <c r="N4216" s="32" t="s">
        <v>723</v>
      </c>
      <c r="O4216" s="32" t="s">
        <v>712</v>
      </c>
      <c r="P4216" s="32" t="s">
        <v>713</v>
      </c>
      <c r="Q4216" s="32" t="s">
        <v>10228</v>
      </c>
      <c r="R4216" s="32" t="s">
        <v>10228</v>
      </c>
    </row>
    <row r="4217" spans="1:18" x14ac:dyDescent="0.25">
      <c r="A4217" s="33" t="s">
        <v>26399</v>
      </c>
      <c r="B4217" s="34" t="s">
        <v>13029</v>
      </c>
      <c r="C4217" s="34" t="s">
        <v>734</v>
      </c>
      <c r="D4217" s="36">
        <v>42380</v>
      </c>
      <c r="E4217" s="34" t="s">
        <v>704</v>
      </c>
      <c r="F4217" s="34" t="s">
        <v>705</v>
      </c>
      <c r="G4217" s="34" t="s">
        <v>13030</v>
      </c>
      <c r="H4217" s="34" t="s">
        <v>736</v>
      </c>
      <c r="I4217" s="34" t="s">
        <v>6909</v>
      </c>
      <c r="J4217" s="36">
        <v>43616</v>
      </c>
      <c r="K4217" s="36">
        <v>44347</v>
      </c>
      <c r="L4217" s="34" t="s">
        <v>13031</v>
      </c>
      <c r="M4217" s="34" t="s">
        <v>710</v>
      </c>
      <c r="N4217" s="34" t="s">
        <v>711</v>
      </c>
      <c r="O4217" s="34" t="s">
        <v>712</v>
      </c>
      <c r="P4217" s="34" t="s">
        <v>743</v>
      </c>
      <c r="Q4217" s="34" t="s">
        <v>713</v>
      </c>
      <c r="R4217" s="34" t="s">
        <v>10228</v>
      </c>
    </row>
    <row r="4218" spans="1:18" x14ac:dyDescent="0.25">
      <c r="A4218" s="31" t="s">
        <v>26401</v>
      </c>
      <c r="B4218" s="32" t="s">
        <v>13032</v>
      </c>
      <c r="C4218" s="32" t="s">
        <v>703</v>
      </c>
      <c r="D4218" s="35">
        <v>42384</v>
      </c>
      <c r="E4218" s="32" t="s">
        <v>704</v>
      </c>
      <c r="F4218" s="32" t="s">
        <v>705</v>
      </c>
      <c r="G4218" s="32" t="s">
        <v>1501</v>
      </c>
      <c r="H4218" s="32" t="s">
        <v>752</v>
      </c>
      <c r="I4218" s="32" t="s">
        <v>1502</v>
      </c>
      <c r="J4218" s="35">
        <v>43643</v>
      </c>
      <c r="K4218" s="35">
        <v>44374</v>
      </c>
      <c r="L4218" s="32" t="s">
        <v>13033</v>
      </c>
      <c r="M4218" s="32" t="s">
        <v>710</v>
      </c>
      <c r="N4218" s="32" t="s">
        <v>711</v>
      </c>
      <c r="O4218" s="32" t="s">
        <v>712</v>
      </c>
      <c r="P4218" s="32" t="s">
        <v>743</v>
      </c>
      <c r="Q4218" s="32" t="s">
        <v>10228</v>
      </c>
      <c r="R4218" s="32" t="s">
        <v>10228</v>
      </c>
    </row>
    <row r="4219" spans="1:18" x14ac:dyDescent="0.25">
      <c r="A4219" s="33" t="s">
        <v>26403</v>
      </c>
      <c r="B4219" s="34" t="s">
        <v>13034</v>
      </c>
      <c r="C4219" s="34" t="s">
        <v>703</v>
      </c>
      <c r="D4219" s="36">
        <v>42388</v>
      </c>
      <c r="E4219" s="34" t="s">
        <v>704</v>
      </c>
      <c r="F4219" s="34" t="s">
        <v>705</v>
      </c>
      <c r="G4219" s="34" t="s">
        <v>1497</v>
      </c>
      <c r="H4219" s="34" t="s">
        <v>945</v>
      </c>
      <c r="I4219" s="34" t="s">
        <v>1498</v>
      </c>
      <c r="J4219" s="36">
        <v>43573</v>
      </c>
      <c r="K4219" s="36">
        <v>44304</v>
      </c>
      <c r="L4219" s="34" t="s">
        <v>13035</v>
      </c>
      <c r="M4219" s="34" t="s">
        <v>710</v>
      </c>
      <c r="N4219" s="34" t="s">
        <v>749</v>
      </c>
      <c r="O4219" s="34" t="s">
        <v>712</v>
      </c>
      <c r="P4219" s="34" t="s">
        <v>713</v>
      </c>
      <c r="Q4219" s="34" t="s">
        <v>10228</v>
      </c>
      <c r="R4219" s="34" t="s">
        <v>10228</v>
      </c>
    </row>
    <row r="4220" spans="1:18" x14ac:dyDescent="0.25">
      <c r="A4220" s="31" t="s">
        <v>26405</v>
      </c>
      <c r="B4220" s="32" t="s">
        <v>13036</v>
      </c>
      <c r="C4220" s="32" t="s">
        <v>703</v>
      </c>
      <c r="D4220" s="35">
        <v>42390</v>
      </c>
      <c r="E4220" s="32" t="s">
        <v>704</v>
      </c>
      <c r="F4220" s="32" t="s">
        <v>705</v>
      </c>
      <c r="G4220" s="32" t="s">
        <v>3356</v>
      </c>
      <c r="H4220" s="32" t="s">
        <v>740</v>
      </c>
      <c r="I4220" s="32" t="s">
        <v>3357</v>
      </c>
      <c r="J4220" s="35">
        <v>43578</v>
      </c>
      <c r="K4220" s="35">
        <v>44309</v>
      </c>
      <c r="L4220" s="32" t="s">
        <v>13037</v>
      </c>
      <c r="M4220" s="32" t="s">
        <v>772</v>
      </c>
      <c r="N4220" s="32" t="s">
        <v>749</v>
      </c>
      <c r="O4220" s="32" t="s">
        <v>712</v>
      </c>
      <c r="P4220" s="32" t="s">
        <v>713</v>
      </c>
      <c r="Q4220" s="32" t="s">
        <v>10228</v>
      </c>
      <c r="R4220" s="32" t="s">
        <v>10228</v>
      </c>
    </row>
    <row r="4221" spans="1:18" x14ac:dyDescent="0.25">
      <c r="A4221" s="33" t="s">
        <v>26407</v>
      </c>
      <c r="B4221" s="34" t="s">
        <v>13038</v>
      </c>
      <c r="C4221" s="34" t="s">
        <v>703</v>
      </c>
      <c r="D4221" s="36">
        <v>42394</v>
      </c>
      <c r="E4221" s="34" t="s">
        <v>704</v>
      </c>
      <c r="F4221" s="34" t="s">
        <v>705</v>
      </c>
      <c r="G4221" s="34" t="s">
        <v>3264</v>
      </c>
      <c r="H4221" s="34" t="s">
        <v>736</v>
      </c>
      <c r="I4221" s="34" t="s">
        <v>3265</v>
      </c>
      <c r="J4221" s="36">
        <v>43606</v>
      </c>
      <c r="K4221" s="36">
        <v>44337</v>
      </c>
      <c r="L4221" s="34" t="s">
        <v>13039</v>
      </c>
      <c r="M4221" s="34" t="s">
        <v>772</v>
      </c>
      <c r="N4221" s="34" t="s">
        <v>749</v>
      </c>
      <c r="O4221" s="34" t="s">
        <v>712</v>
      </c>
      <c r="P4221" s="34" t="s">
        <v>713</v>
      </c>
      <c r="Q4221" s="34" t="s">
        <v>10228</v>
      </c>
      <c r="R4221" s="34" t="s">
        <v>10228</v>
      </c>
    </row>
    <row r="4222" spans="1:18" x14ac:dyDescent="0.25">
      <c r="A4222" s="31" t="s">
        <v>26409</v>
      </c>
      <c r="B4222" s="32" t="s">
        <v>13040</v>
      </c>
      <c r="C4222" s="32" t="s">
        <v>703</v>
      </c>
      <c r="D4222" s="35">
        <v>42395</v>
      </c>
      <c r="E4222" s="32" t="s">
        <v>704</v>
      </c>
      <c r="F4222" s="32" t="s">
        <v>705</v>
      </c>
      <c r="G4222" s="32" t="s">
        <v>13041</v>
      </c>
      <c r="H4222" s="32" t="s">
        <v>707</v>
      </c>
      <c r="I4222" s="32" t="s">
        <v>721</v>
      </c>
      <c r="J4222" s="35">
        <v>43587</v>
      </c>
      <c r="K4222" s="35">
        <v>44318</v>
      </c>
      <c r="L4222" s="32" t="s">
        <v>13042</v>
      </c>
      <c r="M4222" s="32" t="s">
        <v>710</v>
      </c>
      <c r="N4222" s="32" t="s">
        <v>778</v>
      </c>
      <c r="O4222" s="32" t="s">
        <v>712</v>
      </c>
      <c r="P4222" s="32" t="s">
        <v>833</v>
      </c>
      <c r="Q4222" s="32" t="s">
        <v>10228</v>
      </c>
      <c r="R4222" s="32" t="s">
        <v>10228</v>
      </c>
    </row>
    <row r="4223" spans="1:18" x14ac:dyDescent="0.25">
      <c r="A4223" s="33" t="s">
        <v>26411</v>
      </c>
      <c r="B4223" s="34" t="s">
        <v>13043</v>
      </c>
      <c r="C4223" s="34" t="s">
        <v>703</v>
      </c>
      <c r="D4223" s="36">
        <v>42402</v>
      </c>
      <c r="E4223" s="34" t="s">
        <v>704</v>
      </c>
      <c r="F4223" s="34" t="s">
        <v>705</v>
      </c>
      <c r="G4223" s="34" t="s">
        <v>13044</v>
      </c>
      <c r="H4223" s="34" t="s">
        <v>707</v>
      </c>
      <c r="I4223" s="34" t="s">
        <v>721</v>
      </c>
      <c r="J4223" s="36">
        <v>43577</v>
      </c>
      <c r="K4223" s="36">
        <v>44308</v>
      </c>
      <c r="L4223" s="34" t="s">
        <v>13045</v>
      </c>
      <c r="M4223" s="34" t="s">
        <v>729</v>
      </c>
      <c r="N4223" s="34" t="s">
        <v>711</v>
      </c>
      <c r="O4223" s="34" t="s">
        <v>712</v>
      </c>
      <c r="P4223" s="34" t="s">
        <v>713</v>
      </c>
      <c r="Q4223" s="34" t="s">
        <v>10228</v>
      </c>
      <c r="R4223" s="34" t="s">
        <v>10228</v>
      </c>
    </row>
    <row r="4224" spans="1:18" x14ac:dyDescent="0.25">
      <c r="A4224" s="31" t="s">
        <v>26413</v>
      </c>
      <c r="B4224" s="32" t="s">
        <v>13046</v>
      </c>
      <c r="C4224" s="32" t="s">
        <v>703</v>
      </c>
      <c r="D4224" s="35">
        <v>42388</v>
      </c>
      <c r="E4224" s="32" t="s">
        <v>704</v>
      </c>
      <c r="F4224" s="32" t="s">
        <v>705</v>
      </c>
      <c r="G4224" s="32" t="s">
        <v>13047</v>
      </c>
      <c r="H4224" s="32" t="s">
        <v>1205</v>
      </c>
      <c r="I4224" s="32" t="s">
        <v>13048</v>
      </c>
      <c r="J4224" s="35">
        <v>43609</v>
      </c>
      <c r="K4224" s="35">
        <v>44340</v>
      </c>
      <c r="L4224" s="32" t="s">
        <v>13049</v>
      </c>
      <c r="M4224" s="32" t="s">
        <v>710</v>
      </c>
      <c r="N4224" s="32" t="s">
        <v>749</v>
      </c>
      <c r="O4224" s="32" t="s">
        <v>712</v>
      </c>
      <c r="P4224" s="32" t="s">
        <v>713</v>
      </c>
      <c r="Q4224" s="32" t="s">
        <v>10228</v>
      </c>
      <c r="R4224" s="32" t="s">
        <v>10228</v>
      </c>
    </row>
    <row r="4225" spans="1:18" x14ac:dyDescent="0.25">
      <c r="A4225" s="33" t="s">
        <v>26415</v>
      </c>
      <c r="B4225" s="34" t="s">
        <v>13050</v>
      </c>
      <c r="C4225" s="34" t="s">
        <v>703</v>
      </c>
      <c r="D4225" s="36">
        <v>42410</v>
      </c>
      <c r="E4225" s="34" t="s">
        <v>704</v>
      </c>
      <c r="F4225" s="34" t="s">
        <v>705</v>
      </c>
      <c r="G4225" s="34" t="s">
        <v>8833</v>
      </c>
      <c r="H4225" s="34" t="s">
        <v>945</v>
      </c>
      <c r="I4225" s="34" t="s">
        <v>8834</v>
      </c>
      <c r="J4225" s="36">
        <v>43613</v>
      </c>
      <c r="K4225" s="36">
        <v>44344</v>
      </c>
      <c r="L4225" s="34" t="s">
        <v>13051</v>
      </c>
      <c r="M4225" s="34" t="s">
        <v>729</v>
      </c>
      <c r="N4225" s="34" t="s">
        <v>749</v>
      </c>
      <c r="O4225" s="34" t="s">
        <v>712</v>
      </c>
      <c r="P4225" s="34" t="s">
        <v>713</v>
      </c>
      <c r="Q4225" s="34" t="s">
        <v>10228</v>
      </c>
      <c r="R4225" s="34" t="s">
        <v>10228</v>
      </c>
    </row>
    <row r="4226" spans="1:18" x14ac:dyDescent="0.25">
      <c r="A4226" s="31" t="s">
        <v>26417</v>
      </c>
      <c r="B4226" s="32" t="s">
        <v>13052</v>
      </c>
      <c r="C4226" s="32" t="s">
        <v>703</v>
      </c>
      <c r="D4226" s="35">
        <v>42416</v>
      </c>
      <c r="E4226" s="32" t="s">
        <v>704</v>
      </c>
      <c r="F4226" s="32" t="s">
        <v>705</v>
      </c>
      <c r="G4226" s="32" t="s">
        <v>1443</v>
      </c>
      <c r="H4226" s="32" t="s">
        <v>763</v>
      </c>
      <c r="I4226" s="32" t="s">
        <v>1444</v>
      </c>
      <c r="J4226" s="35">
        <v>43560</v>
      </c>
      <c r="K4226" s="35">
        <v>44291</v>
      </c>
      <c r="L4226" s="32" t="s">
        <v>13053</v>
      </c>
      <c r="M4226" s="32" t="s">
        <v>718</v>
      </c>
      <c r="N4226" s="32" t="s">
        <v>711</v>
      </c>
      <c r="O4226" s="32" t="s">
        <v>4885</v>
      </c>
      <c r="P4226" s="32" t="s">
        <v>713</v>
      </c>
      <c r="Q4226" s="32" t="s">
        <v>833</v>
      </c>
      <c r="R4226" s="32" t="s">
        <v>10228</v>
      </c>
    </row>
    <row r="4227" spans="1:18" x14ac:dyDescent="0.25">
      <c r="A4227" s="33" t="s">
        <v>26419</v>
      </c>
      <c r="B4227" s="34" t="s">
        <v>13054</v>
      </c>
      <c r="C4227" s="34" t="s">
        <v>703</v>
      </c>
      <c r="D4227" s="36">
        <v>42418</v>
      </c>
      <c r="E4227" s="34" t="s">
        <v>704</v>
      </c>
      <c r="F4227" s="34" t="s">
        <v>705</v>
      </c>
      <c r="G4227" s="34" t="s">
        <v>1517</v>
      </c>
      <c r="H4227" s="34" t="s">
        <v>746</v>
      </c>
      <c r="I4227" s="34" t="s">
        <v>1518</v>
      </c>
      <c r="J4227" s="36">
        <v>43579</v>
      </c>
      <c r="K4227" s="36">
        <v>44310</v>
      </c>
      <c r="L4227" s="34" t="s">
        <v>13055</v>
      </c>
      <c r="M4227" s="34" t="s">
        <v>710</v>
      </c>
      <c r="N4227" s="34" t="s">
        <v>749</v>
      </c>
      <c r="O4227" s="34" t="s">
        <v>712</v>
      </c>
      <c r="P4227" s="34" t="s">
        <v>713</v>
      </c>
      <c r="Q4227" s="34" t="s">
        <v>10228</v>
      </c>
      <c r="R4227" s="34" t="s">
        <v>10228</v>
      </c>
    </row>
    <row r="4228" spans="1:18" x14ac:dyDescent="0.25">
      <c r="A4228" s="31" t="s">
        <v>26421</v>
      </c>
      <c r="B4228" s="32" t="s">
        <v>13056</v>
      </c>
      <c r="C4228" s="32" t="s">
        <v>703</v>
      </c>
      <c r="D4228" s="35">
        <v>42418</v>
      </c>
      <c r="E4228" s="32" t="s">
        <v>704</v>
      </c>
      <c r="F4228" s="32" t="s">
        <v>705</v>
      </c>
      <c r="G4228" s="32" t="s">
        <v>13057</v>
      </c>
      <c r="H4228" s="32" t="s">
        <v>789</v>
      </c>
      <c r="I4228" s="32" t="s">
        <v>1282</v>
      </c>
      <c r="J4228" s="35">
        <v>43614</v>
      </c>
      <c r="K4228" s="35">
        <v>44345</v>
      </c>
      <c r="L4228" s="32" t="s">
        <v>13058</v>
      </c>
      <c r="M4228" s="32" t="s">
        <v>710</v>
      </c>
      <c r="N4228" s="32" t="s">
        <v>711</v>
      </c>
      <c r="O4228" s="32" t="s">
        <v>712</v>
      </c>
      <c r="P4228" s="32" t="s">
        <v>713</v>
      </c>
      <c r="Q4228" s="32" t="s">
        <v>10228</v>
      </c>
      <c r="R4228" s="32" t="s">
        <v>10228</v>
      </c>
    </row>
    <row r="4229" spans="1:18" x14ac:dyDescent="0.25">
      <c r="A4229" s="33" t="s">
        <v>26423</v>
      </c>
      <c r="B4229" s="34" t="s">
        <v>13059</v>
      </c>
      <c r="C4229" s="34" t="s">
        <v>703</v>
      </c>
      <c r="D4229" s="36">
        <v>42418</v>
      </c>
      <c r="E4229" s="34" t="s">
        <v>704</v>
      </c>
      <c r="F4229" s="34" t="s">
        <v>705</v>
      </c>
      <c r="G4229" s="34" t="s">
        <v>1597</v>
      </c>
      <c r="H4229" s="34" t="s">
        <v>763</v>
      </c>
      <c r="I4229" s="34" t="s">
        <v>1598</v>
      </c>
      <c r="J4229" s="36">
        <v>43559</v>
      </c>
      <c r="K4229" s="36">
        <v>44290</v>
      </c>
      <c r="L4229" s="34" t="s">
        <v>13060</v>
      </c>
      <c r="M4229" s="34" t="s">
        <v>710</v>
      </c>
      <c r="N4229" s="34" t="s">
        <v>711</v>
      </c>
      <c r="O4229" s="34" t="s">
        <v>755</v>
      </c>
      <c r="P4229" s="34" t="s">
        <v>743</v>
      </c>
      <c r="Q4229" s="34" t="s">
        <v>10228</v>
      </c>
      <c r="R4229" s="34" t="s">
        <v>10228</v>
      </c>
    </row>
    <row r="4230" spans="1:18" x14ac:dyDescent="0.25">
      <c r="A4230" s="31" t="s">
        <v>26425</v>
      </c>
      <c r="B4230" s="32" t="s">
        <v>13061</v>
      </c>
      <c r="C4230" s="32" t="s">
        <v>703</v>
      </c>
      <c r="D4230" s="35">
        <v>42419</v>
      </c>
      <c r="E4230" s="32" t="s">
        <v>704</v>
      </c>
      <c r="F4230" s="32" t="s">
        <v>705</v>
      </c>
      <c r="G4230" s="32" t="s">
        <v>1691</v>
      </c>
      <c r="H4230" s="32" t="s">
        <v>945</v>
      </c>
      <c r="I4230" s="32" t="s">
        <v>1692</v>
      </c>
      <c r="J4230" s="35">
        <v>43613</v>
      </c>
      <c r="K4230" s="35">
        <v>44344</v>
      </c>
      <c r="L4230" s="32" t="s">
        <v>13062</v>
      </c>
      <c r="M4230" s="32" t="s">
        <v>772</v>
      </c>
      <c r="N4230" s="32" t="s">
        <v>749</v>
      </c>
      <c r="O4230" s="32" t="s">
        <v>712</v>
      </c>
      <c r="P4230" s="32" t="s">
        <v>713</v>
      </c>
      <c r="Q4230" s="32" t="s">
        <v>760</v>
      </c>
      <c r="R4230" s="32" t="s">
        <v>10228</v>
      </c>
    </row>
    <row r="4231" spans="1:18" x14ac:dyDescent="0.25">
      <c r="A4231" s="33" t="s">
        <v>26427</v>
      </c>
      <c r="B4231" s="34" t="s">
        <v>13063</v>
      </c>
      <c r="C4231" s="34" t="s">
        <v>703</v>
      </c>
      <c r="D4231" s="36">
        <v>42420</v>
      </c>
      <c r="E4231" s="34" t="s">
        <v>704</v>
      </c>
      <c r="F4231" s="34" t="s">
        <v>705</v>
      </c>
      <c r="G4231" s="34" t="s">
        <v>13064</v>
      </c>
      <c r="H4231" s="34" t="s">
        <v>763</v>
      </c>
      <c r="I4231" s="34" t="s">
        <v>13065</v>
      </c>
      <c r="J4231" s="36">
        <v>43628</v>
      </c>
      <c r="K4231" s="36">
        <v>44359</v>
      </c>
      <c r="L4231" s="34" t="s">
        <v>13066</v>
      </c>
      <c r="M4231" s="34" t="s">
        <v>772</v>
      </c>
      <c r="N4231" s="34" t="s">
        <v>723</v>
      </c>
      <c r="O4231" s="34" t="s">
        <v>712</v>
      </c>
      <c r="P4231" s="34" t="s">
        <v>713</v>
      </c>
      <c r="Q4231" s="34" t="s">
        <v>10228</v>
      </c>
      <c r="R4231" s="34" t="s">
        <v>10228</v>
      </c>
    </row>
    <row r="4232" spans="1:18" x14ac:dyDescent="0.25">
      <c r="A4232" s="31" t="s">
        <v>26429</v>
      </c>
      <c r="B4232" s="32" t="s">
        <v>13067</v>
      </c>
      <c r="C4232" s="32" t="s">
        <v>703</v>
      </c>
      <c r="D4232" s="35">
        <v>42426</v>
      </c>
      <c r="E4232" s="32" t="s">
        <v>704</v>
      </c>
      <c r="F4232" s="32" t="s">
        <v>705</v>
      </c>
      <c r="G4232" s="32" t="s">
        <v>2622</v>
      </c>
      <c r="H4232" s="32" t="s">
        <v>746</v>
      </c>
      <c r="I4232" s="32" t="s">
        <v>2623</v>
      </c>
      <c r="J4232" s="35">
        <v>43633</v>
      </c>
      <c r="K4232" s="35">
        <v>44364</v>
      </c>
      <c r="L4232" s="32" t="s">
        <v>13068</v>
      </c>
      <c r="M4232" s="32" t="s">
        <v>710</v>
      </c>
      <c r="N4232" s="32" t="s">
        <v>723</v>
      </c>
      <c r="O4232" s="32" t="s">
        <v>712</v>
      </c>
      <c r="P4232" s="32" t="s">
        <v>713</v>
      </c>
      <c r="Q4232" s="32" t="s">
        <v>10228</v>
      </c>
      <c r="R4232" s="32" t="s">
        <v>10228</v>
      </c>
    </row>
    <row r="4233" spans="1:18" x14ac:dyDescent="0.25">
      <c r="A4233" s="33" t="s">
        <v>26431</v>
      </c>
      <c r="B4233" s="34" t="s">
        <v>13069</v>
      </c>
      <c r="C4233" s="34" t="s">
        <v>703</v>
      </c>
      <c r="D4233" s="36">
        <v>42430</v>
      </c>
      <c r="E4233" s="34" t="s">
        <v>704</v>
      </c>
      <c r="F4233" s="34" t="s">
        <v>705</v>
      </c>
      <c r="G4233" s="34" t="s">
        <v>1501</v>
      </c>
      <c r="H4233" s="34" t="s">
        <v>752</v>
      </c>
      <c r="I4233" s="34" t="s">
        <v>1502</v>
      </c>
      <c r="J4233" s="36">
        <v>43640</v>
      </c>
      <c r="K4233" s="36">
        <v>44371</v>
      </c>
      <c r="L4233" s="34" t="s">
        <v>13070</v>
      </c>
      <c r="M4233" s="34" t="s">
        <v>710</v>
      </c>
      <c r="N4233" s="34" t="s">
        <v>723</v>
      </c>
      <c r="O4233" s="34" t="s">
        <v>712</v>
      </c>
      <c r="P4233" s="34" t="s">
        <v>743</v>
      </c>
      <c r="Q4233" s="34" t="s">
        <v>10228</v>
      </c>
      <c r="R4233" s="34" t="s">
        <v>10228</v>
      </c>
    </row>
    <row r="4234" spans="1:18" x14ac:dyDescent="0.25">
      <c r="A4234" s="31" t="s">
        <v>26433</v>
      </c>
      <c r="B4234" s="32" t="s">
        <v>13071</v>
      </c>
      <c r="C4234" s="32" t="s">
        <v>703</v>
      </c>
      <c r="D4234" s="35">
        <v>42430</v>
      </c>
      <c r="E4234" s="32" t="s">
        <v>704</v>
      </c>
      <c r="F4234" s="32" t="s">
        <v>705</v>
      </c>
      <c r="G4234" s="32" t="s">
        <v>6746</v>
      </c>
      <c r="H4234" s="32" t="s">
        <v>769</v>
      </c>
      <c r="I4234" s="32" t="s">
        <v>6747</v>
      </c>
      <c r="J4234" s="35">
        <v>43591</v>
      </c>
      <c r="K4234" s="35">
        <v>44322</v>
      </c>
      <c r="L4234" s="32" t="s">
        <v>13072</v>
      </c>
      <c r="M4234" s="32" t="s">
        <v>772</v>
      </c>
      <c r="N4234" s="32" t="s">
        <v>749</v>
      </c>
      <c r="O4234" s="32" t="s">
        <v>712</v>
      </c>
      <c r="P4234" s="32" t="s">
        <v>713</v>
      </c>
      <c r="Q4234" s="32" t="s">
        <v>10228</v>
      </c>
      <c r="R4234" s="32" t="s">
        <v>10228</v>
      </c>
    </row>
    <row r="4235" spans="1:18" x14ac:dyDescent="0.25">
      <c r="A4235" s="33" t="s">
        <v>26435</v>
      </c>
      <c r="B4235" s="34" t="s">
        <v>13073</v>
      </c>
      <c r="C4235" s="34" t="s">
        <v>703</v>
      </c>
      <c r="D4235" s="36">
        <v>42431</v>
      </c>
      <c r="E4235" s="34" t="s">
        <v>704</v>
      </c>
      <c r="F4235" s="34" t="s">
        <v>705</v>
      </c>
      <c r="G4235" s="34" t="s">
        <v>1597</v>
      </c>
      <c r="H4235" s="34" t="s">
        <v>763</v>
      </c>
      <c r="I4235" s="34" t="s">
        <v>1598</v>
      </c>
      <c r="J4235" s="36">
        <v>43633</v>
      </c>
      <c r="K4235" s="36">
        <v>44364</v>
      </c>
      <c r="L4235" s="34" t="s">
        <v>13074</v>
      </c>
      <c r="M4235" s="34" t="s">
        <v>710</v>
      </c>
      <c r="N4235" s="34" t="s">
        <v>711</v>
      </c>
      <c r="O4235" s="34" t="s">
        <v>712</v>
      </c>
      <c r="P4235" s="34" t="s">
        <v>743</v>
      </c>
      <c r="Q4235" s="34" t="s">
        <v>10228</v>
      </c>
      <c r="R4235" s="34" t="s">
        <v>10228</v>
      </c>
    </row>
    <row r="4236" spans="1:18" x14ac:dyDescent="0.25">
      <c r="A4236" s="31" t="s">
        <v>26437</v>
      </c>
      <c r="B4236" s="32" t="s">
        <v>13075</v>
      </c>
      <c r="C4236" s="32" t="s">
        <v>703</v>
      </c>
      <c r="D4236" s="35">
        <v>42443</v>
      </c>
      <c r="E4236" s="32" t="s">
        <v>704</v>
      </c>
      <c r="F4236" s="32" t="s">
        <v>705</v>
      </c>
      <c r="G4236" s="32" t="s">
        <v>3416</v>
      </c>
      <c r="H4236" s="32" t="s">
        <v>1286</v>
      </c>
      <c r="I4236" s="32" t="s">
        <v>3417</v>
      </c>
      <c r="J4236" s="35">
        <v>43620</v>
      </c>
      <c r="K4236" s="35">
        <v>44351</v>
      </c>
      <c r="L4236" s="32" t="s">
        <v>13076</v>
      </c>
      <c r="M4236" s="32" t="s">
        <v>710</v>
      </c>
      <c r="N4236" s="32" t="s">
        <v>749</v>
      </c>
      <c r="O4236" s="32" t="s">
        <v>712</v>
      </c>
      <c r="P4236" s="32" t="s">
        <v>743</v>
      </c>
      <c r="Q4236" s="32" t="s">
        <v>713</v>
      </c>
      <c r="R4236" s="32" t="s">
        <v>1336</v>
      </c>
    </row>
    <row r="4237" spans="1:18" x14ac:dyDescent="0.25">
      <c r="A4237" s="33" t="s">
        <v>26439</v>
      </c>
      <c r="B4237" s="34" t="s">
        <v>13077</v>
      </c>
      <c r="C4237" s="34" t="s">
        <v>703</v>
      </c>
      <c r="D4237" s="36">
        <v>42446</v>
      </c>
      <c r="E4237" s="34" t="s">
        <v>704</v>
      </c>
      <c r="F4237" s="34" t="s">
        <v>705</v>
      </c>
      <c r="G4237" s="34" t="s">
        <v>1031</v>
      </c>
      <c r="H4237" s="34" t="s">
        <v>746</v>
      </c>
      <c r="I4237" s="34" t="s">
        <v>1032</v>
      </c>
      <c r="J4237" s="36">
        <v>43613</v>
      </c>
      <c r="K4237" s="36">
        <v>44344</v>
      </c>
      <c r="L4237" s="34" t="s">
        <v>13078</v>
      </c>
      <c r="M4237" s="34" t="s">
        <v>718</v>
      </c>
      <c r="N4237" s="34" t="s">
        <v>749</v>
      </c>
      <c r="O4237" s="34" t="s">
        <v>712</v>
      </c>
      <c r="P4237" s="34" t="s">
        <v>743</v>
      </c>
      <c r="Q4237" s="34" t="s">
        <v>10228</v>
      </c>
      <c r="R4237" s="34" t="s">
        <v>10228</v>
      </c>
    </row>
    <row r="4238" spans="1:18" x14ac:dyDescent="0.25">
      <c r="A4238" s="31" t="s">
        <v>26441</v>
      </c>
      <c r="B4238" s="32" t="s">
        <v>13079</v>
      </c>
      <c r="C4238" s="32" t="s">
        <v>703</v>
      </c>
      <c r="D4238" s="35">
        <v>42446</v>
      </c>
      <c r="E4238" s="32" t="s">
        <v>704</v>
      </c>
      <c r="F4238" s="32" t="s">
        <v>705</v>
      </c>
      <c r="G4238" s="32" t="s">
        <v>13080</v>
      </c>
      <c r="H4238" s="32" t="s">
        <v>789</v>
      </c>
      <c r="I4238" s="32" t="s">
        <v>13081</v>
      </c>
      <c r="J4238" s="35">
        <v>43607</v>
      </c>
      <c r="K4238" s="35">
        <v>44338</v>
      </c>
      <c r="L4238" s="32" t="s">
        <v>13082</v>
      </c>
      <c r="M4238" s="32" t="s">
        <v>710</v>
      </c>
      <c r="N4238" s="32" t="s">
        <v>711</v>
      </c>
      <c r="O4238" s="32" t="s">
        <v>1751</v>
      </c>
      <c r="P4238" s="32" t="s">
        <v>832</v>
      </c>
      <c r="Q4238" s="32" t="s">
        <v>1106</v>
      </c>
      <c r="R4238" s="32" t="s">
        <v>10228</v>
      </c>
    </row>
    <row r="4239" spans="1:18" x14ac:dyDescent="0.25">
      <c r="A4239" s="33" t="s">
        <v>26443</v>
      </c>
      <c r="B4239" s="34" t="s">
        <v>13083</v>
      </c>
      <c r="C4239" s="34" t="s">
        <v>703</v>
      </c>
      <c r="D4239" s="36">
        <v>42447</v>
      </c>
      <c r="E4239" s="34" t="s">
        <v>704</v>
      </c>
      <c r="F4239" s="34" t="s">
        <v>705</v>
      </c>
      <c r="G4239" s="34" t="s">
        <v>1427</v>
      </c>
      <c r="H4239" s="34" t="s">
        <v>752</v>
      </c>
      <c r="I4239" s="34" t="s">
        <v>1428</v>
      </c>
      <c r="J4239" s="36">
        <v>43605</v>
      </c>
      <c r="K4239" s="36">
        <v>44336</v>
      </c>
      <c r="L4239" s="34" t="s">
        <v>13084</v>
      </c>
      <c r="M4239" s="34" t="s">
        <v>729</v>
      </c>
      <c r="N4239" s="34" t="s">
        <v>711</v>
      </c>
      <c r="O4239" s="34" t="s">
        <v>712</v>
      </c>
      <c r="P4239" s="34" t="s">
        <v>713</v>
      </c>
      <c r="Q4239" s="34" t="s">
        <v>10228</v>
      </c>
      <c r="R4239" s="34" t="s">
        <v>10228</v>
      </c>
    </row>
    <row r="4240" spans="1:18" x14ac:dyDescent="0.25">
      <c r="A4240" s="31" t="s">
        <v>26445</v>
      </c>
      <c r="B4240" s="32" t="s">
        <v>13085</v>
      </c>
      <c r="C4240" s="32" t="s">
        <v>703</v>
      </c>
      <c r="D4240" s="35">
        <v>42464</v>
      </c>
      <c r="E4240" s="32" t="s">
        <v>704</v>
      </c>
      <c r="F4240" s="32" t="s">
        <v>705</v>
      </c>
      <c r="G4240" s="32" t="s">
        <v>13086</v>
      </c>
      <c r="H4240" s="32" t="s">
        <v>736</v>
      </c>
      <c r="I4240" s="32" t="s">
        <v>7810</v>
      </c>
      <c r="J4240" s="35">
        <v>43641</v>
      </c>
      <c r="K4240" s="35">
        <v>44372</v>
      </c>
      <c r="L4240" s="32" t="s">
        <v>13087</v>
      </c>
      <c r="M4240" s="32" t="s">
        <v>710</v>
      </c>
      <c r="N4240" s="32" t="s">
        <v>749</v>
      </c>
      <c r="O4240" s="32" t="s">
        <v>755</v>
      </c>
      <c r="P4240" s="32" t="s">
        <v>713</v>
      </c>
      <c r="Q4240" s="32" t="s">
        <v>10228</v>
      </c>
      <c r="R4240" s="32" t="s">
        <v>10228</v>
      </c>
    </row>
    <row r="4241" spans="1:18" x14ac:dyDescent="0.25">
      <c r="A4241" s="33" t="s">
        <v>26447</v>
      </c>
      <c r="B4241" s="34" t="s">
        <v>13088</v>
      </c>
      <c r="C4241" s="34" t="s">
        <v>703</v>
      </c>
      <c r="D4241" s="36">
        <v>42465</v>
      </c>
      <c r="E4241" s="34" t="s">
        <v>704</v>
      </c>
      <c r="F4241" s="34" t="s">
        <v>705</v>
      </c>
      <c r="G4241" s="34" t="s">
        <v>1665</v>
      </c>
      <c r="H4241" s="34" t="s">
        <v>1286</v>
      </c>
      <c r="I4241" s="34" t="s">
        <v>1666</v>
      </c>
      <c r="J4241" s="36">
        <v>43571</v>
      </c>
      <c r="K4241" s="36">
        <v>44302</v>
      </c>
      <c r="L4241" s="34" t="s">
        <v>13089</v>
      </c>
      <c r="M4241" s="34" t="s">
        <v>718</v>
      </c>
      <c r="N4241" s="34" t="s">
        <v>749</v>
      </c>
      <c r="O4241" s="34" t="s">
        <v>712</v>
      </c>
      <c r="P4241" s="34" t="s">
        <v>713</v>
      </c>
      <c r="Q4241" s="34" t="s">
        <v>10228</v>
      </c>
      <c r="R4241" s="34" t="s">
        <v>10228</v>
      </c>
    </row>
    <row r="4242" spans="1:18" x14ac:dyDescent="0.25">
      <c r="A4242" s="31" t="s">
        <v>26449</v>
      </c>
      <c r="B4242" s="32" t="s">
        <v>13090</v>
      </c>
      <c r="C4242" s="32" t="s">
        <v>703</v>
      </c>
      <c r="D4242" s="35">
        <v>42465</v>
      </c>
      <c r="E4242" s="32" t="s">
        <v>704</v>
      </c>
      <c r="F4242" s="32" t="s">
        <v>705</v>
      </c>
      <c r="G4242" s="32" t="s">
        <v>1691</v>
      </c>
      <c r="H4242" s="32" t="s">
        <v>945</v>
      </c>
      <c r="I4242" s="32" t="s">
        <v>1692</v>
      </c>
      <c r="J4242" s="35">
        <v>43614</v>
      </c>
      <c r="K4242" s="35">
        <v>44345</v>
      </c>
      <c r="L4242" s="32" t="s">
        <v>13091</v>
      </c>
      <c r="M4242" s="32" t="s">
        <v>710</v>
      </c>
      <c r="N4242" s="32" t="s">
        <v>749</v>
      </c>
      <c r="O4242" s="32" t="s">
        <v>755</v>
      </c>
      <c r="P4242" s="32" t="s">
        <v>743</v>
      </c>
      <c r="Q4242" s="32" t="s">
        <v>10228</v>
      </c>
      <c r="R4242" s="32" t="s">
        <v>10228</v>
      </c>
    </row>
    <row r="4243" spans="1:18" x14ac:dyDescent="0.25">
      <c r="A4243" s="33" t="s">
        <v>26451</v>
      </c>
      <c r="B4243" s="34" t="s">
        <v>13092</v>
      </c>
      <c r="C4243" s="34" t="s">
        <v>703</v>
      </c>
      <c r="D4243" s="36">
        <v>42464</v>
      </c>
      <c r="E4243" s="34" t="s">
        <v>704</v>
      </c>
      <c r="F4243" s="34" t="s">
        <v>705</v>
      </c>
      <c r="G4243" s="34" t="s">
        <v>13093</v>
      </c>
      <c r="H4243" s="34" t="s">
        <v>763</v>
      </c>
      <c r="I4243" s="34" t="s">
        <v>13094</v>
      </c>
      <c r="J4243" s="36">
        <v>43579</v>
      </c>
      <c r="K4243" s="36">
        <v>44310</v>
      </c>
      <c r="L4243" s="34" t="s">
        <v>13095</v>
      </c>
      <c r="M4243" s="34" t="s">
        <v>718</v>
      </c>
      <c r="N4243" s="34" t="s">
        <v>711</v>
      </c>
      <c r="O4243" s="34" t="s">
        <v>712</v>
      </c>
      <c r="P4243" s="34" t="s">
        <v>833</v>
      </c>
      <c r="Q4243" s="34" t="s">
        <v>743</v>
      </c>
      <c r="R4243" s="34" t="s">
        <v>10228</v>
      </c>
    </row>
    <row r="4244" spans="1:18" x14ac:dyDescent="0.25">
      <c r="A4244" s="31" t="s">
        <v>26453</v>
      </c>
      <c r="B4244" s="32" t="s">
        <v>13096</v>
      </c>
      <c r="C4244" s="32" t="s">
        <v>734</v>
      </c>
      <c r="D4244" s="35">
        <v>42471</v>
      </c>
      <c r="E4244" s="32" t="s">
        <v>704</v>
      </c>
      <c r="F4244" s="32" t="s">
        <v>705</v>
      </c>
      <c r="G4244" s="32" t="s">
        <v>1616</v>
      </c>
      <c r="H4244" s="32" t="s">
        <v>763</v>
      </c>
      <c r="I4244" s="32" t="s">
        <v>1617</v>
      </c>
      <c r="J4244" s="35">
        <v>43634</v>
      </c>
      <c r="K4244" s="35">
        <v>44365</v>
      </c>
      <c r="L4244" s="32" t="s">
        <v>13097</v>
      </c>
      <c r="M4244" s="32" t="s">
        <v>710</v>
      </c>
      <c r="N4244" s="32" t="s">
        <v>723</v>
      </c>
      <c r="O4244" s="32" t="s">
        <v>6559</v>
      </c>
      <c r="P4244" s="32" t="s">
        <v>743</v>
      </c>
      <c r="Q4244" s="32" t="s">
        <v>713</v>
      </c>
      <c r="R4244" s="32" t="s">
        <v>10228</v>
      </c>
    </row>
    <row r="4245" spans="1:18" x14ac:dyDescent="0.25">
      <c r="A4245" s="33" t="s">
        <v>26455</v>
      </c>
      <c r="B4245" s="34" t="s">
        <v>13098</v>
      </c>
      <c r="C4245" s="34" t="s">
        <v>703</v>
      </c>
      <c r="D4245" s="36">
        <v>42474</v>
      </c>
      <c r="E4245" s="34" t="s">
        <v>704</v>
      </c>
      <c r="F4245" s="34" t="s">
        <v>705</v>
      </c>
      <c r="G4245" s="34" t="s">
        <v>13099</v>
      </c>
      <c r="H4245" s="34" t="s">
        <v>984</v>
      </c>
      <c r="I4245" s="34" t="s">
        <v>13100</v>
      </c>
      <c r="J4245" s="36">
        <v>43573</v>
      </c>
      <c r="K4245" s="36">
        <v>44304</v>
      </c>
      <c r="L4245" s="34" t="s">
        <v>13101</v>
      </c>
      <c r="M4245" s="34" t="s">
        <v>710</v>
      </c>
      <c r="N4245" s="34" t="s">
        <v>723</v>
      </c>
      <c r="O4245" s="34" t="s">
        <v>712</v>
      </c>
      <c r="P4245" s="34" t="s">
        <v>713</v>
      </c>
      <c r="Q4245" s="34" t="s">
        <v>10228</v>
      </c>
      <c r="R4245" s="34" t="s">
        <v>10228</v>
      </c>
    </row>
    <row r="4246" spans="1:18" x14ac:dyDescent="0.25">
      <c r="A4246" s="31" t="s">
        <v>26457</v>
      </c>
      <c r="B4246" s="32" t="s">
        <v>13102</v>
      </c>
      <c r="C4246" s="32" t="s">
        <v>703</v>
      </c>
      <c r="D4246" s="35">
        <v>42475</v>
      </c>
      <c r="E4246" s="32" t="s">
        <v>704</v>
      </c>
      <c r="F4246" s="32" t="s">
        <v>705</v>
      </c>
      <c r="G4246" s="32" t="s">
        <v>3540</v>
      </c>
      <c r="H4246" s="32" t="s">
        <v>769</v>
      </c>
      <c r="I4246" s="32" t="s">
        <v>3541</v>
      </c>
      <c r="J4246" s="35">
        <v>43614</v>
      </c>
      <c r="K4246" s="35">
        <v>44345</v>
      </c>
      <c r="L4246" s="32" t="s">
        <v>13103</v>
      </c>
      <c r="M4246" s="32" t="s">
        <v>710</v>
      </c>
      <c r="N4246" s="32" t="s">
        <v>749</v>
      </c>
      <c r="O4246" s="32" t="s">
        <v>712</v>
      </c>
      <c r="P4246" s="32" t="s">
        <v>833</v>
      </c>
      <c r="Q4246" s="32" t="s">
        <v>10228</v>
      </c>
      <c r="R4246" s="32" t="s">
        <v>10228</v>
      </c>
    </row>
    <row r="4247" spans="1:18" x14ac:dyDescent="0.25">
      <c r="A4247" s="33" t="s">
        <v>26459</v>
      </c>
      <c r="B4247" s="34" t="s">
        <v>13104</v>
      </c>
      <c r="C4247" s="34" t="s">
        <v>703</v>
      </c>
      <c r="D4247" s="36">
        <v>42480</v>
      </c>
      <c r="E4247" s="34" t="s">
        <v>704</v>
      </c>
      <c r="F4247" s="34" t="s">
        <v>705</v>
      </c>
      <c r="G4247" s="34" t="s">
        <v>13086</v>
      </c>
      <c r="H4247" s="34" t="s">
        <v>736</v>
      </c>
      <c r="I4247" s="34" t="s">
        <v>7810</v>
      </c>
      <c r="J4247" s="36">
        <v>43641</v>
      </c>
      <c r="K4247" s="36">
        <v>44372</v>
      </c>
      <c r="L4247" s="34" t="s">
        <v>13105</v>
      </c>
      <c r="M4247" s="34" t="s">
        <v>710</v>
      </c>
      <c r="N4247" s="34" t="s">
        <v>749</v>
      </c>
      <c r="O4247" s="34" t="s">
        <v>755</v>
      </c>
      <c r="P4247" s="34" t="s">
        <v>743</v>
      </c>
      <c r="Q4247" s="34" t="s">
        <v>713</v>
      </c>
      <c r="R4247" s="34" t="s">
        <v>10228</v>
      </c>
    </row>
    <row r="4248" spans="1:18" x14ac:dyDescent="0.25">
      <c r="A4248" s="31" t="s">
        <v>26461</v>
      </c>
      <c r="B4248" s="32" t="s">
        <v>13106</v>
      </c>
      <c r="C4248" s="32" t="s">
        <v>703</v>
      </c>
      <c r="D4248" s="35">
        <v>42488</v>
      </c>
      <c r="E4248" s="32" t="s">
        <v>704</v>
      </c>
      <c r="F4248" s="32" t="s">
        <v>705</v>
      </c>
      <c r="G4248" s="32" t="s">
        <v>13107</v>
      </c>
      <c r="H4248" s="32" t="s">
        <v>752</v>
      </c>
      <c r="I4248" s="32" t="s">
        <v>13108</v>
      </c>
      <c r="J4248" s="35">
        <v>43564</v>
      </c>
      <c r="K4248" s="35">
        <v>44295</v>
      </c>
      <c r="L4248" s="32" t="s">
        <v>13109</v>
      </c>
      <c r="M4248" s="32" t="s">
        <v>710</v>
      </c>
      <c r="N4248" s="32" t="s">
        <v>723</v>
      </c>
      <c r="O4248" s="32" t="s">
        <v>724</v>
      </c>
      <c r="P4248" s="32" t="s">
        <v>743</v>
      </c>
      <c r="Q4248" s="32" t="s">
        <v>10228</v>
      </c>
      <c r="R4248" s="32" t="s">
        <v>10228</v>
      </c>
    </row>
    <row r="4249" spans="1:18" x14ac:dyDescent="0.25">
      <c r="A4249" s="33" t="s">
        <v>26463</v>
      </c>
      <c r="B4249" s="34" t="s">
        <v>13110</v>
      </c>
      <c r="C4249" s="34" t="s">
        <v>703</v>
      </c>
      <c r="D4249" s="36">
        <v>42493</v>
      </c>
      <c r="E4249" s="34" t="s">
        <v>704</v>
      </c>
      <c r="F4249" s="34" t="s">
        <v>705</v>
      </c>
      <c r="G4249" s="34" t="s">
        <v>13111</v>
      </c>
      <c r="H4249" s="34" t="s">
        <v>707</v>
      </c>
      <c r="I4249" s="34" t="s">
        <v>2548</v>
      </c>
      <c r="J4249" s="36">
        <v>43570</v>
      </c>
      <c r="K4249" s="36">
        <v>44301</v>
      </c>
      <c r="L4249" s="34" t="s">
        <v>13112</v>
      </c>
      <c r="M4249" s="34" t="s">
        <v>710</v>
      </c>
      <c r="N4249" s="34" t="s">
        <v>723</v>
      </c>
      <c r="O4249" s="34" t="s">
        <v>712</v>
      </c>
      <c r="P4249" s="34" t="s">
        <v>713</v>
      </c>
      <c r="Q4249" s="34" t="s">
        <v>10228</v>
      </c>
      <c r="R4249" s="34" t="s">
        <v>10228</v>
      </c>
    </row>
    <row r="4250" spans="1:18" x14ac:dyDescent="0.25">
      <c r="A4250" s="31" t="s">
        <v>26465</v>
      </c>
      <c r="B4250" s="32" t="s">
        <v>13113</v>
      </c>
      <c r="C4250" s="32" t="s">
        <v>703</v>
      </c>
      <c r="D4250" s="35">
        <v>42501</v>
      </c>
      <c r="E4250" s="32" t="s">
        <v>704</v>
      </c>
      <c r="F4250" s="32" t="s">
        <v>705</v>
      </c>
      <c r="G4250" s="32" t="s">
        <v>4524</v>
      </c>
      <c r="H4250" s="32" t="s">
        <v>740</v>
      </c>
      <c r="I4250" s="32" t="s">
        <v>4525</v>
      </c>
      <c r="J4250" s="35">
        <v>43623</v>
      </c>
      <c r="K4250" s="35">
        <v>44354</v>
      </c>
      <c r="L4250" s="32" t="s">
        <v>13114</v>
      </c>
      <c r="M4250" s="32" t="s">
        <v>729</v>
      </c>
      <c r="N4250" s="32" t="s">
        <v>723</v>
      </c>
      <c r="O4250" s="32" t="s">
        <v>712</v>
      </c>
      <c r="P4250" s="32" t="s">
        <v>713</v>
      </c>
      <c r="Q4250" s="32" t="s">
        <v>743</v>
      </c>
      <c r="R4250" s="32" t="s">
        <v>10228</v>
      </c>
    </row>
    <row r="4251" spans="1:18" x14ac:dyDescent="0.25">
      <c r="A4251" s="33" t="s">
        <v>26467</v>
      </c>
      <c r="B4251" s="34" t="s">
        <v>13115</v>
      </c>
      <c r="C4251" s="34" t="s">
        <v>703</v>
      </c>
      <c r="D4251" s="36">
        <v>42508</v>
      </c>
      <c r="E4251" s="34" t="s">
        <v>704</v>
      </c>
      <c r="F4251" s="34" t="s">
        <v>705</v>
      </c>
      <c r="G4251" s="34" t="s">
        <v>13116</v>
      </c>
      <c r="H4251" s="34" t="s">
        <v>707</v>
      </c>
      <c r="I4251" s="34" t="s">
        <v>13117</v>
      </c>
      <c r="J4251" s="36">
        <v>43595</v>
      </c>
      <c r="K4251" s="36">
        <v>44326</v>
      </c>
      <c r="L4251" s="34" t="s">
        <v>13118</v>
      </c>
      <c r="M4251" s="34" t="s">
        <v>710</v>
      </c>
      <c r="N4251" s="34" t="s">
        <v>749</v>
      </c>
      <c r="O4251" s="34" t="s">
        <v>712</v>
      </c>
      <c r="P4251" s="34" t="s">
        <v>743</v>
      </c>
      <c r="Q4251" s="34" t="s">
        <v>10228</v>
      </c>
      <c r="R4251" s="34" t="s">
        <v>10228</v>
      </c>
    </row>
    <row r="4252" spans="1:18" x14ac:dyDescent="0.25">
      <c r="A4252" s="31" t="s">
        <v>26469</v>
      </c>
      <c r="B4252" s="32" t="s">
        <v>13119</v>
      </c>
      <c r="C4252" s="32" t="s">
        <v>703</v>
      </c>
      <c r="D4252" s="35">
        <v>42509</v>
      </c>
      <c r="E4252" s="32" t="s">
        <v>704</v>
      </c>
      <c r="F4252" s="32" t="s">
        <v>705</v>
      </c>
      <c r="G4252" s="32" t="s">
        <v>1427</v>
      </c>
      <c r="H4252" s="32" t="s">
        <v>752</v>
      </c>
      <c r="I4252" s="32" t="s">
        <v>1428</v>
      </c>
      <c r="J4252" s="35">
        <v>43601</v>
      </c>
      <c r="K4252" s="35">
        <v>44332</v>
      </c>
      <c r="L4252" s="32" t="s">
        <v>13120</v>
      </c>
      <c r="M4252" s="32" t="s">
        <v>718</v>
      </c>
      <c r="N4252" s="32" t="s">
        <v>749</v>
      </c>
      <c r="O4252" s="32" t="s">
        <v>766</v>
      </c>
      <c r="P4252" s="32" t="s">
        <v>713</v>
      </c>
      <c r="Q4252" s="32" t="s">
        <v>743</v>
      </c>
      <c r="R4252" s="32" t="s">
        <v>10228</v>
      </c>
    </row>
    <row r="4253" spans="1:18" x14ac:dyDescent="0.25">
      <c r="A4253" s="33" t="s">
        <v>26471</v>
      </c>
      <c r="B4253" s="34" t="s">
        <v>13121</v>
      </c>
      <c r="C4253" s="34" t="s">
        <v>703</v>
      </c>
      <c r="D4253" s="36">
        <v>42513</v>
      </c>
      <c r="E4253" s="34" t="s">
        <v>704</v>
      </c>
      <c r="F4253" s="34" t="s">
        <v>705</v>
      </c>
      <c r="G4253" s="34" t="s">
        <v>3544</v>
      </c>
      <c r="H4253" s="34" t="s">
        <v>740</v>
      </c>
      <c r="I4253" s="34" t="s">
        <v>3545</v>
      </c>
      <c r="J4253" s="36">
        <v>43570</v>
      </c>
      <c r="K4253" s="36">
        <v>44301</v>
      </c>
      <c r="L4253" s="34" t="s">
        <v>13122</v>
      </c>
      <c r="M4253" s="34" t="s">
        <v>710</v>
      </c>
      <c r="N4253" s="34" t="s">
        <v>749</v>
      </c>
      <c r="O4253" s="34" t="s">
        <v>712</v>
      </c>
      <c r="P4253" s="34" t="s">
        <v>743</v>
      </c>
      <c r="Q4253" s="34" t="s">
        <v>876</v>
      </c>
      <c r="R4253" s="34" t="s">
        <v>10228</v>
      </c>
    </row>
    <row r="4254" spans="1:18" x14ac:dyDescent="0.25">
      <c r="A4254" s="31" t="s">
        <v>26473</v>
      </c>
      <c r="B4254" s="32" t="s">
        <v>13123</v>
      </c>
      <c r="C4254" s="32" t="s">
        <v>703</v>
      </c>
      <c r="D4254" s="35">
        <v>42523</v>
      </c>
      <c r="E4254" s="32" t="s">
        <v>704</v>
      </c>
      <c r="F4254" s="32" t="s">
        <v>705</v>
      </c>
      <c r="G4254" s="32" t="s">
        <v>6746</v>
      </c>
      <c r="H4254" s="32" t="s">
        <v>769</v>
      </c>
      <c r="I4254" s="32" t="s">
        <v>6747</v>
      </c>
      <c r="J4254" s="35">
        <v>43591</v>
      </c>
      <c r="K4254" s="35">
        <v>44322</v>
      </c>
      <c r="L4254" s="32" t="s">
        <v>13124</v>
      </c>
      <c r="M4254" s="32" t="s">
        <v>772</v>
      </c>
      <c r="N4254" s="32" t="s">
        <v>749</v>
      </c>
      <c r="O4254" s="32" t="s">
        <v>712</v>
      </c>
      <c r="P4254" s="32" t="s">
        <v>713</v>
      </c>
      <c r="Q4254" s="32" t="s">
        <v>10228</v>
      </c>
      <c r="R4254" s="32" t="s">
        <v>10228</v>
      </c>
    </row>
    <row r="4255" spans="1:18" x14ac:dyDescent="0.25">
      <c r="A4255" s="33" t="s">
        <v>26475</v>
      </c>
      <c r="B4255" s="34" t="s">
        <v>13125</v>
      </c>
      <c r="C4255" s="34" t="s">
        <v>703</v>
      </c>
      <c r="D4255" s="36">
        <v>42529</v>
      </c>
      <c r="E4255" s="34" t="s">
        <v>704</v>
      </c>
      <c r="F4255" s="34" t="s">
        <v>705</v>
      </c>
      <c r="G4255" s="34" t="s">
        <v>13126</v>
      </c>
      <c r="H4255" s="34" t="s">
        <v>789</v>
      </c>
      <c r="I4255" s="34" t="s">
        <v>13127</v>
      </c>
      <c r="J4255" s="36">
        <v>43607</v>
      </c>
      <c r="K4255" s="36">
        <v>44338</v>
      </c>
      <c r="L4255" s="34" t="s">
        <v>13128</v>
      </c>
      <c r="M4255" s="34" t="s">
        <v>710</v>
      </c>
      <c r="N4255" s="34" t="s">
        <v>711</v>
      </c>
      <c r="O4255" s="34" t="s">
        <v>712</v>
      </c>
      <c r="P4255" s="34" t="s">
        <v>713</v>
      </c>
      <c r="Q4255" s="34" t="s">
        <v>760</v>
      </c>
      <c r="R4255" s="34" t="s">
        <v>743</v>
      </c>
    </row>
    <row r="4256" spans="1:18" x14ac:dyDescent="0.25">
      <c r="A4256" s="31" t="s">
        <v>26477</v>
      </c>
      <c r="B4256" s="32" t="s">
        <v>13129</v>
      </c>
      <c r="C4256" s="32" t="s">
        <v>703</v>
      </c>
      <c r="D4256" s="35">
        <v>42536</v>
      </c>
      <c r="E4256" s="32" t="s">
        <v>704</v>
      </c>
      <c r="F4256" s="32" t="s">
        <v>705</v>
      </c>
      <c r="G4256" s="32" t="s">
        <v>1464</v>
      </c>
      <c r="H4256" s="32" t="s">
        <v>1465</v>
      </c>
      <c r="I4256" s="32" t="s">
        <v>1466</v>
      </c>
      <c r="J4256" s="35">
        <v>43609</v>
      </c>
      <c r="K4256" s="35">
        <v>44340</v>
      </c>
      <c r="L4256" s="32" t="s">
        <v>13130</v>
      </c>
      <c r="M4256" s="32" t="s">
        <v>710</v>
      </c>
      <c r="N4256" s="32" t="s">
        <v>749</v>
      </c>
      <c r="O4256" s="32" t="s">
        <v>712</v>
      </c>
      <c r="P4256" s="32" t="s">
        <v>743</v>
      </c>
      <c r="Q4256" s="32" t="s">
        <v>10228</v>
      </c>
      <c r="R4256" s="32" t="s">
        <v>10228</v>
      </c>
    </row>
    <row r="4257" spans="1:18" x14ac:dyDescent="0.25">
      <c r="A4257" s="33" t="s">
        <v>26479</v>
      </c>
      <c r="B4257" s="34" t="s">
        <v>13131</v>
      </c>
      <c r="C4257" s="34" t="s">
        <v>703</v>
      </c>
      <c r="D4257" s="36">
        <v>42537</v>
      </c>
      <c r="E4257" s="34" t="s">
        <v>704</v>
      </c>
      <c r="F4257" s="34" t="s">
        <v>705</v>
      </c>
      <c r="G4257" s="34" t="s">
        <v>13132</v>
      </c>
      <c r="H4257" s="34" t="s">
        <v>752</v>
      </c>
      <c r="I4257" s="34" t="s">
        <v>5030</v>
      </c>
      <c r="J4257" s="36">
        <v>43620</v>
      </c>
      <c r="K4257" s="36">
        <v>44351</v>
      </c>
      <c r="L4257" s="34" t="s">
        <v>13133</v>
      </c>
      <c r="M4257" s="34" t="s">
        <v>772</v>
      </c>
      <c r="N4257" s="34" t="s">
        <v>711</v>
      </c>
      <c r="O4257" s="34" t="s">
        <v>712</v>
      </c>
      <c r="P4257" s="34" t="s">
        <v>713</v>
      </c>
      <c r="Q4257" s="34" t="s">
        <v>10228</v>
      </c>
      <c r="R4257" s="34" t="s">
        <v>10228</v>
      </c>
    </row>
    <row r="4258" spans="1:18" x14ac:dyDescent="0.25">
      <c r="A4258" s="31" t="s">
        <v>26481</v>
      </c>
      <c r="B4258" s="32" t="s">
        <v>13134</v>
      </c>
      <c r="C4258" s="32" t="s">
        <v>703</v>
      </c>
      <c r="D4258" s="35">
        <v>42541</v>
      </c>
      <c r="E4258" s="32" t="s">
        <v>704</v>
      </c>
      <c r="F4258" s="32" t="s">
        <v>705</v>
      </c>
      <c r="G4258" s="32" t="s">
        <v>873</v>
      </c>
      <c r="H4258" s="32" t="s">
        <v>707</v>
      </c>
      <c r="I4258" s="32" t="s">
        <v>874</v>
      </c>
      <c r="J4258" s="35">
        <v>43559</v>
      </c>
      <c r="K4258" s="35">
        <v>44290</v>
      </c>
      <c r="L4258" s="32" t="s">
        <v>13135</v>
      </c>
      <c r="M4258" s="32" t="s">
        <v>772</v>
      </c>
      <c r="N4258" s="32" t="s">
        <v>749</v>
      </c>
      <c r="O4258" s="32" t="s">
        <v>712</v>
      </c>
      <c r="P4258" s="32" t="s">
        <v>876</v>
      </c>
      <c r="Q4258" s="32" t="s">
        <v>1042</v>
      </c>
      <c r="R4258" s="32" t="s">
        <v>10228</v>
      </c>
    </row>
    <row r="4259" spans="1:18" x14ac:dyDescent="0.25">
      <c r="A4259" s="33" t="s">
        <v>26483</v>
      </c>
      <c r="B4259" s="34" t="s">
        <v>13136</v>
      </c>
      <c r="C4259" s="34" t="s">
        <v>703</v>
      </c>
      <c r="D4259" s="36">
        <v>42541</v>
      </c>
      <c r="E4259" s="34" t="s">
        <v>704</v>
      </c>
      <c r="F4259" s="34" t="s">
        <v>705</v>
      </c>
      <c r="G4259" s="34" t="s">
        <v>13137</v>
      </c>
      <c r="H4259" s="34" t="s">
        <v>746</v>
      </c>
      <c r="I4259" s="34" t="s">
        <v>1911</v>
      </c>
      <c r="J4259" s="36">
        <v>43607</v>
      </c>
      <c r="K4259" s="36">
        <v>44338</v>
      </c>
      <c r="L4259" s="34" t="s">
        <v>13138</v>
      </c>
      <c r="M4259" s="34" t="s">
        <v>710</v>
      </c>
      <c r="N4259" s="34" t="s">
        <v>723</v>
      </c>
      <c r="O4259" s="34" t="s">
        <v>773</v>
      </c>
      <c r="P4259" s="34" t="s">
        <v>713</v>
      </c>
      <c r="Q4259" s="34" t="s">
        <v>10228</v>
      </c>
      <c r="R4259" s="34" t="s">
        <v>10228</v>
      </c>
    </row>
    <row r="4260" spans="1:18" x14ac:dyDescent="0.25">
      <c r="A4260" s="31" t="s">
        <v>26485</v>
      </c>
      <c r="B4260" s="32" t="s">
        <v>13139</v>
      </c>
      <c r="C4260" s="32" t="s">
        <v>703</v>
      </c>
      <c r="D4260" s="35">
        <v>42543</v>
      </c>
      <c r="E4260" s="32" t="s">
        <v>704</v>
      </c>
      <c r="F4260" s="32" t="s">
        <v>705</v>
      </c>
      <c r="G4260" s="32" t="s">
        <v>1419</v>
      </c>
      <c r="H4260" s="32" t="s">
        <v>707</v>
      </c>
      <c r="I4260" s="32" t="s">
        <v>1420</v>
      </c>
      <c r="J4260" s="35">
        <v>43570</v>
      </c>
      <c r="K4260" s="35">
        <v>44301</v>
      </c>
      <c r="L4260" s="32" t="s">
        <v>13140</v>
      </c>
      <c r="M4260" s="32" t="s">
        <v>710</v>
      </c>
      <c r="N4260" s="32" t="s">
        <v>723</v>
      </c>
      <c r="O4260" s="32" t="s">
        <v>755</v>
      </c>
      <c r="P4260" s="32" t="s">
        <v>743</v>
      </c>
      <c r="Q4260" s="32" t="s">
        <v>10228</v>
      </c>
      <c r="R4260" s="32" t="s">
        <v>10228</v>
      </c>
    </row>
    <row r="4261" spans="1:18" x14ac:dyDescent="0.25">
      <c r="A4261" s="33" t="s">
        <v>26487</v>
      </c>
      <c r="B4261" s="34" t="s">
        <v>13141</v>
      </c>
      <c r="C4261" s="34" t="s">
        <v>703</v>
      </c>
      <c r="D4261" s="36">
        <v>42543</v>
      </c>
      <c r="E4261" s="34" t="s">
        <v>704</v>
      </c>
      <c r="F4261" s="34" t="s">
        <v>705</v>
      </c>
      <c r="G4261" s="34" t="s">
        <v>4905</v>
      </c>
      <c r="H4261" s="34" t="s">
        <v>769</v>
      </c>
      <c r="I4261" s="34" t="s">
        <v>4906</v>
      </c>
      <c r="J4261" s="36">
        <v>43607</v>
      </c>
      <c r="K4261" s="36">
        <v>44338</v>
      </c>
      <c r="L4261" s="34" t="s">
        <v>13142</v>
      </c>
      <c r="M4261" s="34" t="s">
        <v>729</v>
      </c>
      <c r="N4261" s="34" t="s">
        <v>749</v>
      </c>
      <c r="O4261" s="34" t="s">
        <v>755</v>
      </c>
      <c r="P4261" s="34" t="s">
        <v>743</v>
      </c>
      <c r="Q4261" s="34" t="s">
        <v>10228</v>
      </c>
      <c r="R4261" s="34" t="s">
        <v>10228</v>
      </c>
    </row>
    <row r="4262" spans="1:18" x14ac:dyDescent="0.25">
      <c r="A4262" s="31" t="s">
        <v>26488</v>
      </c>
      <c r="B4262" s="32" t="s">
        <v>13143</v>
      </c>
      <c r="C4262" s="32" t="s">
        <v>703</v>
      </c>
      <c r="D4262" s="35">
        <v>42549</v>
      </c>
      <c r="E4262" s="32" t="s">
        <v>704</v>
      </c>
      <c r="F4262" s="32" t="s">
        <v>705</v>
      </c>
      <c r="G4262" s="32" t="s">
        <v>13144</v>
      </c>
      <c r="H4262" s="32" t="s">
        <v>798</v>
      </c>
      <c r="I4262" s="32" t="s">
        <v>3866</v>
      </c>
      <c r="J4262" s="35">
        <v>43615</v>
      </c>
      <c r="K4262" s="35">
        <v>44346</v>
      </c>
      <c r="L4262" s="32" t="s">
        <v>13145</v>
      </c>
      <c r="M4262" s="32" t="s">
        <v>710</v>
      </c>
      <c r="N4262" s="32" t="s">
        <v>711</v>
      </c>
      <c r="O4262" s="32" t="s">
        <v>712</v>
      </c>
      <c r="P4262" s="32" t="s">
        <v>713</v>
      </c>
      <c r="Q4262" s="32" t="s">
        <v>10228</v>
      </c>
      <c r="R4262" s="32" t="s">
        <v>10228</v>
      </c>
    </row>
    <row r="4263" spans="1:18" x14ac:dyDescent="0.25">
      <c r="A4263" s="33" t="s">
        <v>26490</v>
      </c>
      <c r="B4263" s="34" t="s">
        <v>13146</v>
      </c>
      <c r="C4263" s="34" t="s">
        <v>703</v>
      </c>
      <c r="D4263" s="36">
        <v>42565</v>
      </c>
      <c r="E4263" s="34" t="s">
        <v>704</v>
      </c>
      <c r="F4263" s="34" t="s">
        <v>705</v>
      </c>
      <c r="G4263" s="34" t="s">
        <v>13147</v>
      </c>
      <c r="H4263" s="34" t="s">
        <v>707</v>
      </c>
      <c r="I4263" s="34" t="s">
        <v>13148</v>
      </c>
      <c r="J4263" s="36">
        <v>43594</v>
      </c>
      <c r="K4263" s="36">
        <v>44325</v>
      </c>
      <c r="L4263" s="34" t="s">
        <v>13149</v>
      </c>
      <c r="M4263" s="34" t="s">
        <v>710</v>
      </c>
      <c r="N4263" s="34" t="s">
        <v>723</v>
      </c>
      <c r="O4263" s="34" t="s">
        <v>712</v>
      </c>
      <c r="P4263" s="34" t="s">
        <v>743</v>
      </c>
      <c r="Q4263" s="34" t="s">
        <v>713</v>
      </c>
      <c r="R4263" s="34" t="s">
        <v>10228</v>
      </c>
    </row>
    <row r="4264" spans="1:18" x14ac:dyDescent="0.25">
      <c r="A4264" s="31" t="s">
        <v>26492</v>
      </c>
      <c r="B4264" s="32" t="s">
        <v>13150</v>
      </c>
      <c r="C4264" s="32" t="s">
        <v>703</v>
      </c>
      <c r="D4264" s="35">
        <v>42565</v>
      </c>
      <c r="E4264" s="32" t="s">
        <v>704</v>
      </c>
      <c r="F4264" s="32" t="s">
        <v>705</v>
      </c>
      <c r="G4264" s="32" t="s">
        <v>13151</v>
      </c>
      <c r="H4264" s="32" t="s">
        <v>707</v>
      </c>
      <c r="I4264" s="32" t="s">
        <v>721</v>
      </c>
      <c r="J4264" s="35">
        <v>43633</v>
      </c>
      <c r="K4264" s="35">
        <v>44364</v>
      </c>
      <c r="L4264" s="32" t="s">
        <v>13152</v>
      </c>
      <c r="M4264" s="32" t="s">
        <v>710</v>
      </c>
      <c r="N4264" s="32" t="s">
        <v>711</v>
      </c>
      <c r="O4264" s="32" t="s">
        <v>712</v>
      </c>
      <c r="P4264" s="32" t="s">
        <v>832</v>
      </c>
      <c r="Q4264" s="32" t="s">
        <v>10228</v>
      </c>
      <c r="R4264" s="32" t="s">
        <v>10228</v>
      </c>
    </row>
    <row r="4265" spans="1:18" x14ac:dyDescent="0.25">
      <c r="A4265" s="33" t="s">
        <v>26494</v>
      </c>
      <c r="B4265" s="34" t="s">
        <v>13153</v>
      </c>
      <c r="C4265" s="34" t="s">
        <v>703</v>
      </c>
      <c r="D4265" s="36">
        <v>42569</v>
      </c>
      <c r="E4265" s="34" t="s">
        <v>704</v>
      </c>
      <c r="F4265" s="34" t="s">
        <v>705</v>
      </c>
      <c r="G4265" s="34" t="s">
        <v>13154</v>
      </c>
      <c r="H4265" s="34" t="s">
        <v>763</v>
      </c>
      <c r="I4265" s="34" t="s">
        <v>13155</v>
      </c>
      <c r="J4265" s="36">
        <v>43571</v>
      </c>
      <c r="K4265" s="36">
        <v>44302</v>
      </c>
      <c r="L4265" s="34" t="s">
        <v>13156</v>
      </c>
      <c r="M4265" s="34" t="s">
        <v>710</v>
      </c>
      <c r="N4265" s="34" t="s">
        <v>749</v>
      </c>
      <c r="O4265" s="34" t="s">
        <v>13157</v>
      </c>
      <c r="P4265" s="34" t="s">
        <v>760</v>
      </c>
      <c r="Q4265" s="34" t="s">
        <v>743</v>
      </c>
      <c r="R4265" s="34" t="s">
        <v>10228</v>
      </c>
    </row>
    <row r="4266" spans="1:18" x14ac:dyDescent="0.25">
      <c r="A4266" s="31" t="s">
        <v>26496</v>
      </c>
      <c r="B4266" s="32" t="s">
        <v>13158</v>
      </c>
      <c r="C4266" s="32" t="s">
        <v>703</v>
      </c>
      <c r="D4266" s="35">
        <v>42573</v>
      </c>
      <c r="E4266" s="32" t="s">
        <v>704</v>
      </c>
      <c r="F4266" s="32" t="s">
        <v>705</v>
      </c>
      <c r="G4266" s="32" t="s">
        <v>13159</v>
      </c>
      <c r="H4266" s="32" t="s">
        <v>752</v>
      </c>
      <c r="I4266" s="32" t="s">
        <v>13160</v>
      </c>
      <c r="J4266" s="35">
        <v>43634</v>
      </c>
      <c r="K4266" s="35">
        <v>44365</v>
      </c>
      <c r="L4266" s="32" t="s">
        <v>13161</v>
      </c>
      <c r="M4266" s="32" t="s">
        <v>729</v>
      </c>
      <c r="N4266" s="32" t="s">
        <v>749</v>
      </c>
      <c r="O4266" s="32" t="s">
        <v>712</v>
      </c>
      <c r="P4266" s="32" t="s">
        <v>713</v>
      </c>
      <c r="Q4266" s="32" t="s">
        <v>10228</v>
      </c>
      <c r="R4266" s="32" t="s">
        <v>10228</v>
      </c>
    </row>
    <row r="4267" spans="1:18" x14ac:dyDescent="0.25">
      <c r="A4267" s="33" t="s">
        <v>26498</v>
      </c>
      <c r="B4267" s="34" t="s">
        <v>13162</v>
      </c>
      <c r="C4267" s="34" t="s">
        <v>703</v>
      </c>
      <c r="D4267" s="36">
        <v>42583</v>
      </c>
      <c r="E4267" s="34" t="s">
        <v>704</v>
      </c>
      <c r="F4267" s="34" t="s">
        <v>705</v>
      </c>
      <c r="G4267" s="34" t="s">
        <v>13163</v>
      </c>
      <c r="H4267" s="34" t="s">
        <v>763</v>
      </c>
      <c r="I4267" s="34" t="s">
        <v>13164</v>
      </c>
      <c r="J4267" s="36">
        <v>43599</v>
      </c>
      <c r="K4267" s="36">
        <v>44330</v>
      </c>
      <c r="L4267" s="34" t="s">
        <v>13165</v>
      </c>
      <c r="M4267" s="34" t="s">
        <v>729</v>
      </c>
      <c r="N4267" s="34" t="s">
        <v>749</v>
      </c>
      <c r="O4267" s="34" t="s">
        <v>712</v>
      </c>
      <c r="P4267" s="34" t="s">
        <v>713</v>
      </c>
      <c r="Q4267" s="34" t="s">
        <v>10228</v>
      </c>
      <c r="R4267" s="34" t="s">
        <v>10228</v>
      </c>
    </row>
    <row r="4268" spans="1:18" x14ac:dyDescent="0.25">
      <c r="A4268" s="31" t="s">
        <v>26500</v>
      </c>
      <c r="B4268" s="32" t="s">
        <v>13166</v>
      </c>
      <c r="C4268" s="32" t="s">
        <v>703</v>
      </c>
      <c r="D4268" s="35">
        <v>42585</v>
      </c>
      <c r="E4268" s="32" t="s">
        <v>704</v>
      </c>
      <c r="F4268" s="32" t="s">
        <v>705</v>
      </c>
      <c r="G4268" s="32" t="s">
        <v>1410</v>
      </c>
      <c r="H4268" s="32" t="s">
        <v>945</v>
      </c>
      <c r="I4268" s="32" t="s">
        <v>1411</v>
      </c>
      <c r="J4268" s="35">
        <v>43564</v>
      </c>
      <c r="K4268" s="35">
        <v>44295</v>
      </c>
      <c r="L4268" s="32" t="s">
        <v>13167</v>
      </c>
      <c r="M4268" s="32" t="s">
        <v>772</v>
      </c>
      <c r="N4268" s="32" t="s">
        <v>749</v>
      </c>
      <c r="O4268" s="32" t="s">
        <v>712</v>
      </c>
      <c r="P4268" s="32" t="s">
        <v>843</v>
      </c>
      <c r="Q4268" s="32" t="s">
        <v>743</v>
      </c>
      <c r="R4268" s="32" t="s">
        <v>10228</v>
      </c>
    </row>
    <row r="4269" spans="1:18" x14ac:dyDescent="0.25">
      <c r="A4269" s="33" t="s">
        <v>26502</v>
      </c>
      <c r="B4269" s="34" t="s">
        <v>13168</v>
      </c>
      <c r="C4269" s="34" t="s">
        <v>703</v>
      </c>
      <c r="D4269" s="36">
        <v>42587</v>
      </c>
      <c r="E4269" s="34" t="s">
        <v>704</v>
      </c>
      <c r="F4269" s="34" t="s">
        <v>705</v>
      </c>
      <c r="G4269" s="34" t="s">
        <v>1563</v>
      </c>
      <c r="H4269" s="34" t="s">
        <v>752</v>
      </c>
      <c r="I4269" s="34" t="s">
        <v>1564</v>
      </c>
      <c r="J4269" s="36">
        <v>43600</v>
      </c>
      <c r="K4269" s="36">
        <v>44331</v>
      </c>
      <c r="L4269" s="34" t="s">
        <v>13169</v>
      </c>
      <c r="M4269" s="34" t="s">
        <v>718</v>
      </c>
      <c r="N4269" s="34" t="s">
        <v>749</v>
      </c>
      <c r="O4269" s="34" t="s">
        <v>712</v>
      </c>
      <c r="P4269" s="34" t="s">
        <v>833</v>
      </c>
      <c r="Q4269" s="34" t="s">
        <v>713</v>
      </c>
      <c r="R4269" s="34" t="s">
        <v>10228</v>
      </c>
    </row>
    <row r="4270" spans="1:18" x14ac:dyDescent="0.25">
      <c r="A4270" s="31" t="s">
        <v>26504</v>
      </c>
      <c r="B4270" s="32" t="s">
        <v>13170</v>
      </c>
      <c r="C4270" s="32" t="s">
        <v>703</v>
      </c>
      <c r="D4270" s="35">
        <v>42590</v>
      </c>
      <c r="E4270" s="32" t="s">
        <v>704</v>
      </c>
      <c r="F4270" s="32" t="s">
        <v>705</v>
      </c>
      <c r="G4270" s="32" t="s">
        <v>970</v>
      </c>
      <c r="H4270" s="32" t="s">
        <v>904</v>
      </c>
      <c r="I4270" s="32" t="s">
        <v>971</v>
      </c>
      <c r="J4270" s="35">
        <v>43557</v>
      </c>
      <c r="K4270" s="35">
        <v>44288</v>
      </c>
      <c r="L4270" s="32" t="s">
        <v>13171</v>
      </c>
      <c r="M4270" s="32" t="s">
        <v>710</v>
      </c>
      <c r="N4270" s="32" t="s">
        <v>723</v>
      </c>
      <c r="O4270" s="32" t="s">
        <v>712</v>
      </c>
      <c r="P4270" s="32" t="s">
        <v>743</v>
      </c>
      <c r="Q4270" s="32" t="s">
        <v>10228</v>
      </c>
      <c r="R4270" s="32" t="s">
        <v>10228</v>
      </c>
    </row>
    <row r="4271" spans="1:18" x14ac:dyDescent="0.25">
      <c r="A4271" s="33" t="s">
        <v>26506</v>
      </c>
      <c r="B4271" s="34" t="s">
        <v>13172</v>
      </c>
      <c r="C4271" s="34" t="s">
        <v>734</v>
      </c>
      <c r="D4271" s="36">
        <v>42591</v>
      </c>
      <c r="E4271" s="34" t="s">
        <v>704</v>
      </c>
      <c r="F4271" s="34" t="s">
        <v>705</v>
      </c>
      <c r="G4271" s="34" t="s">
        <v>1581</v>
      </c>
      <c r="H4271" s="34" t="s">
        <v>998</v>
      </c>
      <c r="I4271" s="34" t="s">
        <v>1582</v>
      </c>
      <c r="J4271" s="36">
        <v>43587</v>
      </c>
      <c r="K4271" s="36">
        <v>44318</v>
      </c>
      <c r="L4271" s="34" t="s">
        <v>13173</v>
      </c>
      <c r="M4271" s="34" t="s">
        <v>710</v>
      </c>
      <c r="N4271" s="34" t="s">
        <v>778</v>
      </c>
      <c r="O4271" s="34" t="s">
        <v>755</v>
      </c>
      <c r="P4271" s="34" t="s">
        <v>713</v>
      </c>
      <c r="Q4271" s="34" t="s">
        <v>10228</v>
      </c>
      <c r="R4271" s="34" t="s">
        <v>10228</v>
      </c>
    </row>
    <row r="4272" spans="1:18" x14ac:dyDescent="0.25">
      <c r="A4272" s="31" t="s">
        <v>26508</v>
      </c>
      <c r="B4272" s="32" t="s">
        <v>13174</v>
      </c>
      <c r="C4272" s="32" t="s">
        <v>703</v>
      </c>
      <c r="D4272" s="35">
        <v>42592</v>
      </c>
      <c r="E4272" s="32" t="s">
        <v>704</v>
      </c>
      <c r="F4272" s="32" t="s">
        <v>705</v>
      </c>
      <c r="G4272" s="32" t="s">
        <v>1423</v>
      </c>
      <c r="H4272" s="32" t="s">
        <v>752</v>
      </c>
      <c r="I4272" s="32" t="s">
        <v>1424</v>
      </c>
      <c r="J4272" s="35">
        <v>43594</v>
      </c>
      <c r="K4272" s="35">
        <v>44325</v>
      </c>
      <c r="L4272" s="32" t="s">
        <v>13175</v>
      </c>
      <c r="M4272" s="32" t="s">
        <v>718</v>
      </c>
      <c r="N4272" s="32" t="s">
        <v>749</v>
      </c>
      <c r="O4272" s="32" t="s">
        <v>712</v>
      </c>
      <c r="P4272" s="32" t="s">
        <v>833</v>
      </c>
      <c r="Q4272" s="32" t="s">
        <v>10228</v>
      </c>
      <c r="R4272" s="32" t="s">
        <v>10228</v>
      </c>
    </row>
    <row r="4273" spans="1:18" x14ac:dyDescent="0.25">
      <c r="A4273" s="33" t="s">
        <v>26510</v>
      </c>
      <c r="B4273" s="34" t="s">
        <v>13176</v>
      </c>
      <c r="C4273" s="34" t="s">
        <v>703</v>
      </c>
      <c r="D4273" s="36">
        <v>42606</v>
      </c>
      <c r="E4273" s="34" t="s">
        <v>704</v>
      </c>
      <c r="F4273" s="34" t="s">
        <v>705</v>
      </c>
      <c r="G4273" s="34" t="s">
        <v>1651</v>
      </c>
      <c r="H4273" s="34" t="s">
        <v>746</v>
      </c>
      <c r="I4273" s="34" t="s">
        <v>1652</v>
      </c>
      <c r="J4273" s="36">
        <v>43599</v>
      </c>
      <c r="K4273" s="36">
        <v>44330</v>
      </c>
      <c r="L4273" s="34" t="s">
        <v>13177</v>
      </c>
      <c r="M4273" s="34" t="s">
        <v>710</v>
      </c>
      <c r="N4273" s="34" t="s">
        <v>749</v>
      </c>
      <c r="O4273" s="34" t="s">
        <v>712</v>
      </c>
      <c r="P4273" s="34" t="s">
        <v>743</v>
      </c>
      <c r="Q4273" s="34" t="s">
        <v>10228</v>
      </c>
      <c r="R4273" s="34" t="s">
        <v>10228</v>
      </c>
    </row>
    <row r="4274" spans="1:18" x14ac:dyDescent="0.25">
      <c r="A4274" s="31" t="s">
        <v>26512</v>
      </c>
      <c r="B4274" s="32" t="s">
        <v>13178</v>
      </c>
      <c r="C4274" s="32" t="s">
        <v>703</v>
      </c>
      <c r="D4274" s="35">
        <v>42611</v>
      </c>
      <c r="E4274" s="32" t="s">
        <v>996</v>
      </c>
      <c r="F4274" s="32" t="s">
        <v>705</v>
      </c>
      <c r="G4274" s="32" t="s">
        <v>13179</v>
      </c>
      <c r="H4274" s="32" t="s">
        <v>769</v>
      </c>
      <c r="I4274" s="32" t="s">
        <v>8283</v>
      </c>
      <c r="J4274" s="35">
        <v>43601</v>
      </c>
      <c r="K4274" s="35">
        <v>44332</v>
      </c>
      <c r="L4274" s="32" t="s">
        <v>13180</v>
      </c>
      <c r="M4274" s="32" t="s">
        <v>710</v>
      </c>
      <c r="N4274" s="32" t="s">
        <v>711</v>
      </c>
      <c r="O4274" s="32" t="s">
        <v>712</v>
      </c>
      <c r="P4274" s="32" t="s">
        <v>713</v>
      </c>
      <c r="Q4274" s="32" t="s">
        <v>10228</v>
      </c>
      <c r="R4274" s="32" t="s">
        <v>10228</v>
      </c>
    </row>
    <row r="4275" spans="1:18" x14ac:dyDescent="0.25">
      <c r="A4275" s="33" t="s">
        <v>26514</v>
      </c>
      <c r="B4275" s="34" t="s">
        <v>13181</v>
      </c>
      <c r="C4275" s="34" t="s">
        <v>703</v>
      </c>
      <c r="D4275" s="36">
        <v>42612</v>
      </c>
      <c r="E4275" s="34" t="s">
        <v>704</v>
      </c>
      <c r="F4275" s="34" t="s">
        <v>705</v>
      </c>
      <c r="G4275" s="34" t="s">
        <v>13182</v>
      </c>
      <c r="H4275" s="34" t="s">
        <v>763</v>
      </c>
      <c r="I4275" s="34" t="s">
        <v>13183</v>
      </c>
      <c r="J4275" s="36">
        <v>43572</v>
      </c>
      <c r="K4275" s="36">
        <v>44303</v>
      </c>
      <c r="L4275" s="34" t="s">
        <v>13184</v>
      </c>
      <c r="M4275" s="34" t="s">
        <v>710</v>
      </c>
      <c r="N4275" s="34" t="s">
        <v>711</v>
      </c>
      <c r="O4275" s="34" t="s">
        <v>712</v>
      </c>
      <c r="P4275" s="34" t="s">
        <v>833</v>
      </c>
      <c r="Q4275" s="34" t="s">
        <v>10228</v>
      </c>
      <c r="R4275" s="34" t="s">
        <v>10228</v>
      </c>
    </row>
    <row r="4276" spans="1:18" x14ac:dyDescent="0.25">
      <c r="A4276" s="31" t="s">
        <v>26516</v>
      </c>
      <c r="B4276" s="32" t="s">
        <v>13185</v>
      </c>
      <c r="C4276" s="32" t="s">
        <v>703</v>
      </c>
      <c r="D4276" s="35">
        <v>42612</v>
      </c>
      <c r="E4276" s="32" t="s">
        <v>704</v>
      </c>
      <c r="F4276" s="32" t="s">
        <v>705</v>
      </c>
      <c r="G4276" s="32" t="s">
        <v>13186</v>
      </c>
      <c r="H4276" s="32" t="s">
        <v>763</v>
      </c>
      <c r="I4276" s="32" t="s">
        <v>13187</v>
      </c>
      <c r="J4276" s="35">
        <v>43629</v>
      </c>
      <c r="K4276" s="35">
        <v>44360</v>
      </c>
      <c r="L4276" s="32" t="s">
        <v>13188</v>
      </c>
      <c r="M4276" s="32" t="s">
        <v>710</v>
      </c>
      <c r="N4276" s="32" t="s">
        <v>711</v>
      </c>
      <c r="O4276" s="32" t="s">
        <v>712</v>
      </c>
      <c r="P4276" s="32" t="s">
        <v>713</v>
      </c>
      <c r="Q4276" s="32" t="s">
        <v>743</v>
      </c>
      <c r="R4276" s="32" t="s">
        <v>10228</v>
      </c>
    </row>
    <row r="4277" spans="1:18" x14ac:dyDescent="0.25">
      <c r="A4277" s="33" t="s">
        <v>26518</v>
      </c>
      <c r="B4277" s="34" t="s">
        <v>13189</v>
      </c>
      <c r="C4277" s="34" t="s">
        <v>703</v>
      </c>
      <c r="D4277" s="36">
        <v>42614</v>
      </c>
      <c r="E4277" s="34" t="s">
        <v>704</v>
      </c>
      <c r="F4277" s="34" t="s">
        <v>705</v>
      </c>
      <c r="G4277" s="34" t="s">
        <v>8693</v>
      </c>
      <c r="H4277" s="34" t="s">
        <v>769</v>
      </c>
      <c r="I4277" s="34" t="s">
        <v>8694</v>
      </c>
      <c r="J4277" s="36">
        <v>43630</v>
      </c>
      <c r="K4277" s="36">
        <v>44361</v>
      </c>
      <c r="L4277" s="34" t="s">
        <v>13190</v>
      </c>
      <c r="M4277" s="34" t="s">
        <v>718</v>
      </c>
      <c r="N4277" s="34" t="s">
        <v>749</v>
      </c>
      <c r="O4277" s="34" t="s">
        <v>712</v>
      </c>
      <c r="P4277" s="34" t="s">
        <v>713</v>
      </c>
      <c r="Q4277" s="34" t="s">
        <v>10228</v>
      </c>
      <c r="R4277" s="34" t="s">
        <v>10228</v>
      </c>
    </row>
    <row r="4278" spans="1:18" x14ac:dyDescent="0.25">
      <c r="A4278" s="31" t="s">
        <v>26520</v>
      </c>
      <c r="B4278" s="32" t="s">
        <v>13191</v>
      </c>
      <c r="C4278" s="32" t="s">
        <v>703</v>
      </c>
      <c r="D4278" s="35">
        <v>42613</v>
      </c>
      <c r="E4278" s="32" t="s">
        <v>704</v>
      </c>
      <c r="F4278" s="32" t="s">
        <v>705</v>
      </c>
      <c r="G4278" s="32" t="s">
        <v>1552</v>
      </c>
      <c r="H4278" s="32" t="s">
        <v>789</v>
      </c>
      <c r="I4278" s="32" t="s">
        <v>1553</v>
      </c>
      <c r="J4278" s="35">
        <v>43607</v>
      </c>
      <c r="K4278" s="35">
        <v>44338</v>
      </c>
      <c r="L4278" s="32" t="s">
        <v>13192</v>
      </c>
      <c r="M4278" s="32" t="s">
        <v>710</v>
      </c>
      <c r="N4278" s="32" t="s">
        <v>711</v>
      </c>
      <c r="O4278" s="32" t="s">
        <v>1555</v>
      </c>
      <c r="P4278" s="32" t="s">
        <v>760</v>
      </c>
      <c r="Q4278" s="32" t="s">
        <v>713</v>
      </c>
      <c r="R4278" s="32" t="s">
        <v>10228</v>
      </c>
    </row>
    <row r="4279" spans="1:18" x14ac:dyDescent="0.25">
      <c r="A4279" s="33" t="s">
        <v>26522</v>
      </c>
      <c r="B4279" s="34" t="s">
        <v>13193</v>
      </c>
      <c r="C4279" s="34" t="s">
        <v>703</v>
      </c>
      <c r="D4279" s="36">
        <v>42615</v>
      </c>
      <c r="E4279" s="34" t="s">
        <v>704</v>
      </c>
      <c r="F4279" s="34" t="s">
        <v>705</v>
      </c>
      <c r="G4279" s="34" t="s">
        <v>3013</v>
      </c>
      <c r="H4279" s="34" t="s">
        <v>804</v>
      </c>
      <c r="I4279" s="34" t="s">
        <v>3014</v>
      </c>
      <c r="J4279" s="36">
        <v>43556</v>
      </c>
      <c r="K4279" s="36">
        <v>44287</v>
      </c>
      <c r="L4279" s="34" t="s">
        <v>13194</v>
      </c>
      <c r="M4279" s="34" t="s">
        <v>718</v>
      </c>
      <c r="N4279" s="34" t="s">
        <v>749</v>
      </c>
      <c r="O4279" s="34" t="s">
        <v>773</v>
      </c>
      <c r="P4279" s="34" t="s">
        <v>713</v>
      </c>
      <c r="Q4279" s="34" t="s">
        <v>832</v>
      </c>
      <c r="R4279" s="34" t="s">
        <v>10228</v>
      </c>
    </row>
    <row r="4280" spans="1:18" x14ac:dyDescent="0.25">
      <c r="A4280" s="31" t="s">
        <v>26524</v>
      </c>
      <c r="B4280" s="32" t="s">
        <v>13195</v>
      </c>
      <c r="C4280" s="32" t="s">
        <v>703</v>
      </c>
      <c r="D4280" s="35">
        <v>42619</v>
      </c>
      <c r="E4280" s="32" t="s">
        <v>704</v>
      </c>
      <c r="F4280" s="32" t="s">
        <v>705</v>
      </c>
      <c r="G4280" s="32" t="s">
        <v>1589</v>
      </c>
      <c r="H4280" s="32" t="s">
        <v>752</v>
      </c>
      <c r="I4280" s="32" t="s">
        <v>1590</v>
      </c>
      <c r="J4280" s="35">
        <v>43627</v>
      </c>
      <c r="K4280" s="35">
        <v>44358</v>
      </c>
      <c r="L4280" s="32" t="s">
        <v>13196</v>
      </c>
      <c r="M4280" s="32" t="s">
        <v>718</v>
      </c>
      <c r="N4280" s="32" t="s">
        <v>723</v>
      </c>
      <c r="O4280" s="32" t="s">
        <v>712</v>
      </c>
      <c r="P4280" s="32" t="s">
        <v>713</v>
      </c>
      <c r="Q4280" s="32" t="s">
        <v>10228</v>
      </c>
      <c r="R4280" s="32" t="s">
        <v>10228</v>
      </c>
    </row>
    <row r="4281" spans="1:18" x14ac:dyDescent="0.25">
      <c r="A4281" s="33" t="s">
        <v>26526</v>
      </c>
      <c r="B4281" s="34" t="s">
        <v>13197</v>
      </c>
      <c r="C4281" s="34" t="s">
        <v>703</v>
      </c>
      <c r="D4281" s="36">
        <v>42621</v>
      </c>
      <c r="E4281" s="34" t="s">
        <v>704</v>
      </c>
      <c r="F4281" s="34" t="s">
        <v>705</v>
      </c>
      <c r="G4281" s="34" t="s">
        <v>13198</v>
      </c>
      <c r="H4281" s="34" t="s">
        <v>998</v>
      </c>
      <c r="I4281" s="34" t="s">
        <v>13199</v>
      </c>
      <c r="J4281" s="36">
        <v>43608</v>
      </c>
      <c r="K4281" s="36">
        <v>44339</v>
      </c>
      <c r="L4281" s="34" t="s">
        <v>13200</v>
      </c>
      <c r="M4281" s="34" t="s">
        <v>710</v>
      </c>
      <c r="N4281" s="34" t="s">
        <v>749</v>
      </c>
      <c r="O4281" s="34" t="s">
        <v>755</v>
      </c>
      <c r="P4281" s="34" t="s">
        <v>713</v>
      </c>
      <c r="Q4281" s="34" t="s">
        <v>743</v>
      </c>
      <c r="R4281" s="34" t="s">
        <v>10228</v>
      </c>
    </row>
    <row r="4282" spans="1:18" x14ac:dyDescent="0.25">
      <c r="A4282" s="31" t="s">
        <v>26528</v>
      </c>
      <c r="B4282" s="32" t="s">
        <v>13201</v>
      </c>
      <c r="C4282" s="32" t="s">
        <v>808</v>
      </c>
      <c r="D4282" s="35">
        <v>42622</v>
      </c>
      <c r="E4282" s="32" t="s">
        <v>704</v>
      </c>
      <c r="F4282" s="32" t="s">
        <v>705</v>
      </c>
      <c r="G4282" s="32" t="s">
        <v>13202</v>
      </c>
      <c r="H4282" s="32" t="s">
        <v>752</v>
      </c>
      <c r="I4282" s="32" t="s">
        <v>950</v>
      </c>
      <c r="J4282" s="35">
        <v>43605</v>
      </c>
      <c r="K4282" s="35">
        <v>44336</v>
      </c>
      <c r="L4282" s="32" t="s">
        <v>13203</v>
      </c>
      <c r="M4282" s="32" t="s">
        <v>710</v>
      </c>
      <c r="N4282" s="32" t="s">
        <v>711</v>
      </c>
      <c r="O4282" s="32" t="s">
        <v>712</v>
      </c>
      <c r="P4282" s="32" t="s">
        <v>713</v>
      </c>
      <c r="Q4282" s="32" t="s">
        <v>10228</v>
      </c>
      <c r="R4282" s="32" t="s">
        <v>10228</v>
      </c>
    </row>
    <row r="4283" spans="1:18" x14ac:dyDescent="0.25">
      <c r="A4283" s="33" t="s">
        <v>26530</v>
      </c>
      <c r="B4283" s="34" t="s">
        <v>13204</v>
      </c>
      <c r="C4283" s="34" t="s">
        <v>703</v>
      </c>
      <c r="D4283" s="36">
        <v>42628</v>
      </c>
      <c r="E4283" s="34" t="s">
        <v>704</v>
      </c>
      <c r="F4283" s="34" t="s">
        <v>705</v>
      </c>
      <c r="G4283" s="34" t="s">
        <v>1427</v>
      </c>
      <c r="H4283" s="34" t="s">
        <v>752</v>
      </c>
      <c r="I4283" s="34" t="s">
        <v>1428</v>
      </c>
      <c r="J4283" s="36">
        <v>43609</v>
      </c>
      <c r="K4283" s="36">
        <v>44340</v>
      </c>
      <c r="L4283" s="34" t="s">
        <v>13205</v>
      </c>
      <c r="M4283" s="34" t="s">
        <v>710</v>
      </c>
      <c r="N4283" s="34" t="s">
        <v>749</v>
      </c>
      <c r="O4283" s="34" t="s">
        <v>755</v>
      </c>
      <c r="P4283" s="34" t="s">
        <v>1042</v>
      </c>
      <c r="Q4283" s="34" t="s">
        <v>10228</v>
      </c>
      <c r="R4283" s="34" t="s">
        <v>10228</v>
      </c>
    </row>
    <row r="4284" spans="1:18" x14ac:dyDescent="0.25">
      <c r="A4284" s="31" t="s">
        <v>26532</v>
      </c>
      <c r="B4284" s="32" t="s">
        <v>13206</v>
      </c>
      <c r="C4284" s="32" t="s">
        <v>703</v>
      </c>
      <c r="D4284" s="35">
        <v>42628</v>
      </c>
      <c r="E4284" s="32" t="s">
        <v>704</v>
      </c>
      <c r="F4284" s="32" t="s">
        <v>705</v>
      </c>
      <c r="G4284" s="32" t="s">
        <v>13207</v>
      </c>
      <c r="H4284" s="32" t="s">
        <v>752</v>
      </c>
      <c r="I4284" s="32" t="s">
        <v>5030</v>
      </c>
      <c r="J4284" s="35">
        <v>43605</v>
      </c>
      <c r="K4284" s="35">
        <v>44336</v>
      </c>
      <c r="L4284" s="32" t="s">
        <v>13208</v>
      </c>
      <c r="M4284" s="32" t="s">
        <v>710</v>
      </c>
      <c r="N4284" s="32" t="s">
        <v>778</v>
      </c>
      <c r="O4284" s="32" t="s">
        <v>712</v>
      </c>
      <c r="P4284" s="32" t="s">
        <v>832</v>
      </c>
      <c r="Q4284" s="32" t="s">
        <v>10228</v>
      </c>
      <c r="R4284" s="32" t="s">
        <v>10228</v>
      </c>
    </row>
    <row r="4285" spans="1:18" x14ac:dyDescent="0.25">
      <c r="A4285" s="33" t="s">
        <v>26534</v>
      </c>
      <c r="B4285" s="34" t="s">
        <v>13209</v>
      </c>
      <c r="C4285" s="34" t="s">
        <v>703</v>
      </c>
      <c r="D4285" s="36">
        <v>42629</v>
      </c>
      <c r="E4285" s="34" t="s">
        <v>704</v>
      </c>
      <c r="F4285" s="34" t="s">
        <v>705</v>
      </c>
      <c r="G4285" s="34" t="s">
        <v>9194</v>
      </c>
      <c r="H4285" s="34" t="s">
        <v>769</v>
      </c>
      <c r="I4285" s="34" t="s">
        <v>9195</v>
      </c>
      <c r="J4285" s="36">
        <v>43605</v>
      </c>
      <c r="K4285" s="36">
        <v>44336</v>
      </c>
      <c r="L4285" s="34" t="s">
        <v>13210</v>
      </c>
      <c r="M4285" s="34" t="s">
        <v>710</v>
      </c>
      <c r="N4285" s="34" t="s">
        <v>778</v>
      </c>
      <c r="O4285" s="34" t="s">
        <v>712</v>
      </c>
      <c r="P4285" s="34" t="s">
        <v>743</v>
      </c>
      <c r="Q4285" s="34" t="s">
        <v>10228</v>
      </c>
      <c r="R4285" s="34" t="s">
        <v>10228</v>
      </c>
    </row>
    <row r="4286" spans="1:18" x14ac:dyDescent="0.25">
      <c r="A4286" s="31" t="s">
        <v>26536</v>
      </c>
      <c r="B4286" s="32" t="s">
        <v>13211</v>
      </c>
      <c r="C4286" s="32" t="s">
        <v>703</v>
      </c>
      <c r="D4286" s="35">
        <v>42632</v>
      </c>
      <c r="E4286" s="32" t="s">
        <v>704</v>
      </c>
      <c r="F4286" s="32" t="s">
        <v>705</v>
      </c>
      <c r="G4286" s="32" t="s">
        <v>13212</v>
      </c>
      <c r="H4286" s="32" t="s">
        <v>798</v>
      </c>
      <c r="I4286" s="32" t="s">
        <v>3866</v>
      </c>
      <c r="J4286" s="35">
        <v>43634</v>
      </c>
      <c r="K4286" s="35">
        <v>44365</v>
      </c>
      <c r="L4286" s="32" t="s">
        <v>13213</v>
      </c>
      <c r="M4286" s="32" t="s">
        <v>710</v>
      </c>
      <c r="N4286" s="32" t="s">
        <v>711</v>
      </c>
      <c r="O4286" s="32" t="s">
        <v>712</v>
      </c>
      <c r="P4286" s="32" t="s">
        <v>713</v>
      </c>
      <c r="Q4286" s="32" t="s">
        <v>10228</v>
      </c>
      <c r="R4286" s="32" t="s">
        <v>10228</v>
      </c>
    </row>
    <row r="4287" spans="1:18" x14ac:dyDescent="0.25">
      <c r="A4287" s="33" t="s">
        <v>26538</v>
      </c>
      <c r="B4287" s="34" t="s">
        <v>13214</v>
      </c>
      <c r="C4287" s="34" t="s">
        <v>703</v>
      </c>
      <c r="D4287" s="36">
        <v>42633</v>
      </c>
      <c r="E4287" s="34" t="s">
        <v>704</v>
      </c>
      <c r="F4287" s="34" t="s">
        <v>705</v>
      </c>
      <c r="G4287" s="34" t="s">
        <v>8944</v>
      </c>
      <c r="H4287" s="34" t="s">
        <v>752</v>
      </c>
      <c r="I4287" s="34" t="s">
        <v>8945</v>
      </c>
      <c r="J4287" s="36">
        <v>43640</v>
      </c>
      <c r="K4287" s="36">
        <v>44371</v>
      </c>
      <c r="L4287" s="34" t="s">
        <v>13215</v>
      </c>
      <c r="M4287" s="34" t="s">
        <v>710</v>
      </c>
      <c r="N4287" s="34" t="s">
        <v>723</v>
      </c>
      <c r="O4287" s="34" t="s">
        <v>712</v>
      </c>
      <c r="P4287" s="34" t="s">
        <v>760</v>
      </c>
      <c r="Q4287" s="34" t="s">
        <v>713</v>
      </c>
      <c r="R4287" s="34" t="s">
        <v>10228</v>
      </c>
    </row>
    <row r="4288" spans="1:18" x14ac:dyDescent="0.25">
      <c r="A4288" s="31" t="s">
        <v>26540</v>
      </c>
      <c r="B4288" s="32" t="s">
        <v>13216</v>
      </c>
      <c r="C4288" s="32" t="s">
        <v>703</v>
      </c>
      <c r="D4288" s="35">
        <v>42636</v>
      </c>
      <c r="E4288" s="32" t="s">
        <v>704</v>
      </c>
      <c r="F4288" s="32" t="s">
        <v>705</v>
      </c>
      <c r="G4288" s="32" t="s">
        <v>13217</v>
      </c>
      <c r="H4288" s="32" t="s">
        <v>752</v>
      </c>
      <c r="I4288" s="32" t="s">
        <v>13218</v>
      </c>
      <c r="J4288" s="35">
        <v>43620</v>
      </c>
      <c r="K4288" s="35">
        <v>44351</v>
      </c>
      <c r="L4288" s="32" t="s">
        <v>13219</v>
      </c>
      <c r="M4288" s="32" t="s">
        <v>710</v>
      </c>
      <c r="N4288" s="32" t="s">
        <v>723</v>
      </c>
      <c r="O4288" s="32" t="s">
        <v>712</v>
      </c>
      <c r="P4288" s="32" t="s">
        <v>713</v>
      </c>
      <c r="Q4288" s="32" t="s">
        <v>743</v>
      </c>
      <c r="R4288" s="32" t="s">
        <v>10228</v>
      </c>
    </row>
    <row r="4289" spans="1:18" x14ac:dyDescent="0.25">
      <c r="A4289" s="33" t="s">
        <v>26542</v>
      </c>
      <c r="B4289" s="34" t="s">
        <v>13220</v>
      </c>
      <c r="C4289" s="34" t="s">
        <v>703</v>
      </c>
      <c r="D4289" s="36">
        <v>42639</v>
      </c>
      <c r="E4289" s="34" t="s">
        <v>704</v>
      </c>
      <c r="F4289" s="34" t="s">
        <v>705</v>
      </c>
      <c r="G4289" s="34" t="s">
        <v>13221</v>
      </c>
      <c r="H4289" s="34" t="s">
        <v>945</v>
      </c>
      <c r="I4289" s="34" t="s">
        <v>13222</v>
      </c>
      <c r="J4289" s="36">
        <v>43558</v>
      </c>
      <c r="K4289" s="36">
        <v>44289</v>
      </c>
      <c r="L4289" s="34" t="s">
        <v>13223</v>
      </c>
      <c r="M4289" s="34" t="s">
        <v>772</v>
      </c>
      <c r="N4289" s="34" t="s">
        <v>749</v>
      </c>
      <c r="O4289" s="34" t="s">
        <v>712</v>
      </c>
      <c r="P4289" s="34" t="s">
        <v>713</v>
      </c>
      <c r="Q4289" s="34" t="s">
        <v>10228</v>
      </c>
      <c r="R4289" s="34" t="s">
        <v>10228</v>
      </c>
    </row>
    <row r="4290" spans="1:18" x14ac:dyDescent="0.25">
      <c r="A4290" s="31" t="s">
        <v>26544</v>
      </c>
      <c r="B4290" s="32" t="s">
        <v>13224</v>
      </c>
      <c r="C4290" s="32" t="s">
        <v>703</v>
      </c>
      <c r="D4290" s="35">
        <v>42640</v>
      </c>
      <c r="E4290" s="32" t="s">
        <v>704</v>
      </c>
      <c r="F4290" s="32" t="s">
        <v>705</v>
      </c>
      <c r="G4290" s="32" t="s">
        <v>13225</v>
      </c>
      <c r="H4290" s="32" t="s">
        <v>707</v>
      </c>
      <c r="I4290" s="32" t="s">
        <v>1959</v>
      </c>
      <c r="J4290" s="35">
        <v>43606</v>
      </c>
      <c r="K4290" s="35">
        <v>44337</v>
      </c>
      <c r="L4290" s="32" t="s">
        <v>13226</v>
      </c>
      <c r="M4290" s="32" t="s">
        <v>718</v>
      </c>
      <c r="N4290" s="32" t="s">
        <v>711</v>
      </c>
      <c r="O4290" s="32" t="s">
        <v>773</v>
      </c>
      <c r="P4290" s="32" t="s">
        <v>713</v>
      </c>
      <c r="Q4290" s="32" t="s">
        <v>10228</v>
      </c>
      <c r="R4290" s="32" t="s">
        <v>10228</v>
      </c>
    </row>
    <row r="4291" spans="1:18" x14ac:dyDescent="0.25">
      <c r="A4291" s="33" t="s">
        <v>26546</v>
      </c>
      <c r="B4291" s="34" t="s">
        <v>13227</v>
      </c>
      <c r="C4291" s="34" t="s">
        <v>703</v>
      </c>
      <c r="D4291" s="36">
        <v>42643</v>
      </c>
      <c r="E4291" s="34" t="s">
        <v>704</v>
      </c>
      <c r="F4291" s="34" t="s">
        <v>705</v>
      </c>
      <c r="G4291" s="34" t="s">
        <v>13228</v>
      </c>
      <c r="H4291" s="34" t="s">
        <v>945</v>
      </c>
      <c r="I4291" s="34" t="s">
        <v>8401</v>
      </c>
      <c r="J4291" s="36">
        <v>43571</v>
      </c>
      <c r="K4291" s="36">
        <v>44302</v>
      </c>
      <c r="L4291" s="34" t="s">
        <v>13229</v>
      </c>
      <c r="M4291" s="34" t="s">
        <v>772</v>
      </c>
      <c r="N4291" s="34" t="s">
        <v>711</v>
      </c>
      <c r="O4291" s="34" t="s">
        <v>712</v>
      </c>
      <c r="P4291" s="34" t="s">
        <v>713</v>
      </c>
      <c r="Q4291" s="34" t="s">
        <v>10228</v>
      </c>
      <c r="R4291" s="34" t="s">
        <v>10228</v>
      </c>
    </row>
    <row r="4292" spans="1:18" x14ac:dyDescent="0.25">
      <c r="A4292" s="31" t="s">
        <v>26548</v>
      </c>
      <c r="B4292" s="32" t="s">
        <v>13230</v>
      </c>
      <c r="C4292" s="32" t="s">
        <v>703</v>
      </c>
      <c r="D4292" s="35">
        <v>42647</v>
      </c>
      <c r="E4292" s="32" t="s">
        <v>704</v>
      </c>
      <c r="F4292" s="32" t="s">
        <v>705</v>
      </c>
      <c r="G4292" s="32" t="s">
        <v>1589</v>
      </c>
      <c r="H4292" s="32" t="s">
        <v>752</v>
      </c>
      <c r="I4292" s="32" t="s">
        <v>1590</v>
      </c>
      <c r="J4292" s="35">
        <v>43643</v>
      </c>
      <c r="K4292" s="35">
        <v>44374</v>
      </c>
      <c r="L4292" s="32" t="s">
        <v>13231</v>
      </c>
      <c r="M4292" s="32" t="s">
        <v>718</v>
      </c>
      <c r="N4292" s="32" t="s">
        <v>749</v>
      </c>
      <c r="O4292" s="32" t="s">
        <v>712</v>
      </c>
      <c r="P4292" s="32" t="s">
        <v>713</v>
      </c>
      <c r="Q4292" s="32" t="s">
        <v>10228</v>
      </c>
      <c r="R4292" s="32" t="s">
        <v>10228</v>
      </c>
    </row>
    <row r="4293" spans="1:18" x14ac:dyDescent="0.25">
      <c r="A4293" s="33" t="s">
        <v>26550</v>
      </c>
      <c r="B4293" s="34" t="s">
        <v>13232</v>
      </c>
      <c r="C4293" s="34" t="s">
        <v>734</v>
      </c>
      <c r="D4293" s="36">
        <v>42648</v>
      </c>
      <c r="E4293" s="34" t="s">
        <v>704</v>
      </c>
      <c r="F4293" s="34" t="s">
        <v>705</v>
      </c>
      <c r="G4293" s="34" t="s">
        <v>13233</v>
      </c>
      <c r="H4293" s="34" t="s">
        <v>746</v>
      </c>
      <c r="I4293" s="34" t="s">
        <v>13234</v>
      </c>
      <c r="J4293" s="36">
        <v>43643</v>
      </c>
      <c r="K4293" s="36">
        <v>44374</v>
      </c>
      <c r="L4293" s="34" t="s">
        <v>13235</v>
      </c>
      <c r="M4293" s="34" t="s">
        <v>710</v>
      </c>
      <c r="N4293" s="34" t="s">
        <v>711</v>
      </c>
      <c r="O4293" s="34" t="s">
        <v>712</v>
      </c>
      <c r="P4293" s="34" t="s">
        <v>713</v>
      </c>
      <c r="Q4293" s="34" t="s">
        <v>743</v>
      </c>
      <c r="R4293" s="34" t="s">
        <v>10228</v>
      </c>
    </row>
    <row r="4294" spans="1:18" x14ac:dyDescent="0.25">
      <c r="A4294" s="31" t="s">
        <v>26552</v>
      </c>
      <c r="B4294" s="32" t="s">
        <v>13236</v>
      </c>
      <c r="C4294" s="32" t="s">
        <v>703</v>
      </c>
      <c r="D4294" s="35">
        <v>42649</v>
      </c>
      <c r="E4294" s="32" t="s">
        <v>704</v>
      </c>
      <c r="F4294" s="32" t="s">
        <v>705</v>
      </c>
      <c r="G4294" s="32" t="s">
        <v>13237</v>
      </c>
      <c r="H4294" s="32" t="s">
        <v>707</v>
      </c>
      <c r="I4294" s="32" t="s">
        <v>971</v>
      </c>
      <c r="J4294" s="35">
        <v>43565</v>
      </c>
      <c r="K4294" s="35">
        <v>44296</v>
      </c>
      <c r="L4294" s="32" t="s">
        <v>13238</v>
      </c>
      <c r="M4294" s="32" t="s">
        <v>710</v>
      </c>
      <c r="N4294" s="32" t="s">
        <v>711</v>
      </c>
      <c r="O4294" s="32" t="s">
        <v>712</v>
      </c>
      <c r="P4294" s="32" t="s">
        <v>713</v>
      </c>
      <c r="Q4294" s="32" t="s">
        <v>10228</v>
      </c>
      <c r="R4294" s="32" t="s">
        <v>10228</v>
      </c>
    </row>
    <row r="4295" spans="1:18" x14ac:dyDescent="0.25">
      <c r="A4295" s="33" t="s">
        <v>26554</v>
      </c>
      <c r="B4295" s="34" t="s">
        <v>13239</v>
      </c>
      <c r="C4295" s="34" t="s">
        <v>703</v>
      </c>
      <c r="D4295" s="36">
        <v>42653</v>
      </c>
      <c r="E4295" s="34" t="s">
        <v>704</v>
      </c>
      <c r="F4295" s="34" t="s">
        <v>705</v>
      </c>
      <c r="G4295" s="34" t="s">
        <v>13240</v>
      </c>
      <c r="H4295" s="34" t="s">
        <v>752</v>
      </c>
      <c r="I4295" s="34" t="s">
        <v>950</v>
      </c>
      <c r="J4295" s="36">
        <v>43607</v>
      </c>
      <c r="K4295" s="36">
        <v>44338</v>
      </c>
      <c r="L4295" s="34" t="s">
        <v>13241</v>
      </c>
      <c r="M4295" s="34" t="s">
        <v>710</v>
      </c>
      <c r="N4295" s="34" t="s">
        <v>711</v>
      </c>
      <c r="O4295" s="34" t="s">
        <v>712</v>
      </c>
      <c r="P4295" s="34" t="s">
        <v>713</v>
      </c>
      <c r="Q4295" s="34" t="s">
        <v>10228</v>
      </c>
      <c r="R4295" s="34" t="s">
        <v>10228</v>
      </c>
    </row>
    <row r="4296" spans="1:18" x14ac:dyDescent="0.25">
      <c r="A4296" s="31" t="s">
        <v>26556</v>
      </c>
      <c r="B4296" s="32" t="s">
        <v>13242</v>
      </c>
      <c r="C4296" s="32" t="s">
        <v>703</v>
      </c>
      <c r="D4296" s="35">
        <v>42657</v>
      </c>
      <c r="E4296" s="32" t="s">
        <v>704</v>
      </c>
      <c r="F4296" s="32" t="s">
        <v>705</v>
      </c>
      <c r="G4296" s="32" t="s">
        <v>13243</v>
      </c>
      <c r="H4296" s="32" t="s">
        <v>998</v>
      </c>
      <c r="I4296" s="32" t="s">
        <v>13244</v>
      </c>
      <c r="J4296" s="35">
        <v>43572</v>
      </c>
      <c r="K4296" s="35">
        <v>44303</v>
      </c>
      <c r="L4296" s="32" t="s">
        <v>13245</v>
      </c>
      <c r="M4296" s="32" t="s">
        <v>710</v>
      </c>
      <c r="N4296" s="32" t="s">
        <v>749</v>
      </c>
      <c r="O4296" s="32" t="s">
        <v>712</v>
      </c>
      <c r="P4296" s="32" t="s">
        <v>743</v>
      </c>
      <c r="Q4296" s="32" t="s">
        <v>10228</v>
      </c>
      <c r="R4296" s="32" t="s">
        <v>10228</v>
      </c>
    </row>
    <row r="4297" spans="1:18" x14ac:dyDescent="0.25">
      <c r="A4297" s="33" t="s">
        <v>26558</v>
      </c>
      <c r="B4297" s="34" t="s">
        <v>13246</v>
      </c>
      <c r="C4297" s="34" t="s">
        <v>703</v>
      </c>
      <c r="D4297" s="36">
        <v>42660</v>
      </c>
      <c r="E4297" s="34" t="s">
        <v>704</v>
      </c>
      <c r="F4297" s="34" t="s">
        <v>705</v>
      </c>
      <c r="G4297" s="34" t="s">
        <v>13247</v>
      </c>
      <c r="H4297" s="34" t="s">
        <v>1262</v>
      </c>
      <c r="I4297" s="34" t="s">
        <v>13248</v>
      </c>
      <c r="J4297" s="36">
        <v>43629</v>
      </c>
      <c r="K4297" s="36">
        <v>44360</v>
      </c>
      <c r="L4297" s="34" t="s">
        <v>13249</v>
      </c>
      <c r="M4297" s="34" t="s">
        <v>772</v>
      </c>
      <c r="N4297" s="34" t="s">
        <v>749</v>
      </c>
      <c r="O4297" s="34" t="s">
        <v>712</v>
      </c>
      <c r="P4297" s="34" t="s">
        <v>713</v>
      </c>
      <c r="Q4297" s="34" t="s">
        <v>10228</v>
      </c>
      <c r="R4297" s="34" t="s">
        <v>10228</v>
      </c>
    </row>
    <row r="4298" spans="1:18" x14ac:dyDescent="0.25">
      <c r="A4298" s="31" t="s">
        <v>26560</v>
      </c>
      <c r="B4298" s="32" t="s">
        <v>13250</v>
      </c>
      <c r="C4298" s="32" t="s">
        <v>703</v>
      </c>
      <c r="D4298" s="35">
        <v>42660</v>
      </c>
      <c r="E4298" s="32" t="s">
        <v>704</v>
      </c>
      <c r="F4298" s="32" t="s">
        <v>705</v>
      </c>
      <c r="G4298" s="32" t="s">
        <v>3324</v>
      </c>
      <c r="H4298" s="32" t="s">
        <v>736</v>
      </c>
      <c r="I4298" s="32" t="s">
        <v>3325</v>
      </c>
      <c r="J4298" s="35">
        <v>43580</v>
      </c>
      <c r="K4298" s="35">
        <v>44311</v>
      </c>
      <c r="L4298" s="32" t="s">
        <v>13251</v>
      </c>
      <c r="M4298" s="32" t="s">
        <v>729</v>
      </c>
      <c r="N4298" s="32" t="s">
        <v>711</v>
      </c>
      <c r="O4298" s="32" t="s">
        <v>755</v>
      </c>
      <c r="P4298" s="32" t="s">
        <v>713</v>
      </c>
      <c r="Q4298" s="32" t="s">
        <v>10228</v>
      </c>
      <c r="R4298" s="32" t="s">
        <v>10228</v>
      </c>
    </row>
    <row r="4299" spans="1:18" x14ac:dyDescent="0.25">
      <c r="A4299" s="33" t="s">
        <v>26562</v>
      </c>
      <c r="B4299" s="34" t="s">
        <v>13252</v>
      </c>
      <c r="C4299" s="34" t="s">
        <v>703</v>
      </c>
      <c r="D4299" s="36">
        <v>42667</v>
      </c>
      <c r="E4299" s="34" t="s">
        <v>704</v>
      </c>
      <c r="F4299" s="34" t="s">
        <v>705</v>
      </c>
      <c r="G4299" s="34" t="s">
        <v>13253</v>
      </c>
      <c r="H4299" s="34" t="s">
        <v>740</v>
      </c>
      <c r="I4299" s="34" t="s">
        <v>13254</v>
      </c>
      <c r="J4299" s="36">
        <v>43570</v>
      </c>
      <c r="K4299" s="36">
        <v>44301</v>
      </c>
      <c r="L4299" s="34" t="s">
        <v>13255</v>
      </c>
      <c r="M4299" s="34" t="s">
        <v>729</v>
      </c>
      <c r="N4299" s="34" t="s">
        <v>749</v>
      </c>
      <c r="O4299" s="34" t="s">
        <v>712</v>
      </c>
      <c r="P4299" s="34" t="s">
        <v>713</v>
      </c>
      <c r="Q4299" s="34" t="s">
        <v>10228</v>
      </c>
      <c r="R4299" s="34" t="s">
        <v>10228</v>
      </c>
    </row>
    <row r="4300" spans="1:18" x14ac:dyDescent="0.25">
      <c r="A4300" s="31" t="s">
        <v>26564</v>
      </c>
      <c r="B4300" s="32" t="s">
        <v>13256</v>
      </c>
      <c r="C4300" s="32" t="s">
        <v>703</v>
      </c>
      <c r="D4300" s="35">
        <v>42670</v>
      </c>
      <c r="E4300" s="32" t="s">
        <v>704</v>
      </c>
      <c r="F4300" s="32" t="s">
        <v>705</v>
      </c>
      <c r="G4300" s="32" t="s">
        <v>13257</v>
      </c>
      <c r="H4300" s="32" t="s">
        <v>763</v>
      </c>
      <c r="I4300" s="32" t="s">
        <v>13258</v>
      </c>
      <c r="J4300" s="35">
        <v>43619</v>
      </c>
      <c r="K4300" s="35">
        <v>44350</v>
      </c>
      <c r="L4300" s="32" t="s">
        <v>13259</v>
      </c>
      <c r="M4300" s="32" t="s">
        <v>710</v>
      </c>
      <c r="N4300" s="32" t="s">
        <v>749</v>
      </c>
      <c r="O4300" s="32" t="s">
        <v>712</v>
      </c>
      <c r="P4300" s="32" t="s">
        <v>760</v>
      </c>
      <c r="Q4300" s="32" t="s">
        <v>833</v>
      </c>
      <c r="R4300" s="32" t="s">
        <v>713</v>
      </c>
    </row>
    <row r="4301" spans="1:18" x14ac:dyDescent="0.25">
      <c r="A4301" s="33" t="s">
        <v>26566</v>
      </c>
      <c r="B4301" s="34" t="s">
        <v>13260</v>
      </c>
      <c r="C4301" s="34" t="s">
        <v>703</v>
      </c>
      <c r="D4301" s="36">
        <v>42674</v>
      </c>
      <c r="E4301" s="34" t="s">
        <v>704</v>
      </c>
      <c r="F4301" s="34" t="s">
        <v>705</v>
      </c>
      <c r="G4301" s="34" t="s">
        <v>6758</v>
      </c>
      <c r="H4301" s="34" t="s">
        <v>789</v>
      </c>
      <c r="I4301" s="34" t="s">
        <v>6759</v>
      </c>
      <c r="J4301" s="36">
        <v>43607</v>
      </c>
      <c r="K4301" s="36">
        <v>44338</v>
      </c>
      <c r="L4301" s="34" t="s">
        <v>13261</v>
      </c>
      <c r="M4301" s="34" t="s">
        <v>718</v>
      </c>
      <c r="N4301" s="34" t="s">
        <v>749</v>
      </c>
      <c r="O4301" s="34" t="s">
        <v>712</v>
      </c>
      <c r="P4301" s="34" t="s">
        <v>713</v>
      </c>
      <c r="Q4301" s="34" t="s">
        <v>10228</v>
      </c>
      <c r="R4301" s="34" t="s">
        <v>10228</v>
      </c>
    </row>
    <row r="4302" spans="1:18" x14ac:dyDescent="0.25">
      <c r="A4302" s="31" t="s">
        <v>26568</v>
      </c>
      <c r="B4302" s="32" t="s">
        <v>13262</v>
      </c>
      <c r="C4302" s="32" t="s">
        <v>703</v>
      </c>
      <c r="D4302" s="35">
        <v>42675</v>
      </c>
      <c r="E4302" s="32" t="s">
        <v>704</v>
      </c>
      <c r="F4302" s="32" t="s">
        <v>705</v>
      </c>
      <c r="G4302" s="32" t="s">
        <v>13247</v>
      </c>
      <c r="H4302" s="32" t="s">
        <v>1262</v>
      </c>
      <c r="I4302" s="32" t="s">
        <v>13248</v>
      </c>
      <c r="J4302" s="35">
        <v>43606</v>
      </c>
      <c r="K4302" s="35">
        <v>44337</v>
      </c>
      <c r="L4302" s="32" t="s">
        <v>13263</v>
      </c>
      <c r="M4302" s="32" t="s">
        <v>710</v>
      </c>
      <c r="N4302" s="32" t="s">
        <v>723</v>
      </c>
      <c r="O4302" s="32" t="s">
        <v>712</v>
      </c>
      <c r="P4302" s="32" t="s">
        <v>743</v>
      </c>
      <c r="Q4302" s="32" t="s">
        <v>713</v>
      </c>
      <c r="R4302" s="32" t="s">
        <v>10228</v>
      </c>
    </row>
    <row r="4303" spans="1:18" x14ac:dyDescent="0.25">
      <c r="A4303" s="33" t="s">
        <v>26570</v>
      </c>
      <c r="B4303" s="34" t="s">
        <v>13264</v>
      </c>
      <c r="C4303" s="34" t="s">
        <v>703</v>
      </c>
      <c r="D4303" s="36">
        <v>42677</v>
      </c>
      <c r="E4303" s="34" t="s">
        <v>704</v>
      </c>
      <c r="F4303" s="34" t="s">
        <v>705</v>
      </c>
      <c r="G4303" s="34" t="s">
        <v>13240</v>
      </c>
      <c r="H4303" s="34" t="s">
        <v>752</v>
      </c>
      <c r="I4303" s="34" t="s">
        <v>950</v>
      </c>
      <c r="J4303" s="36">
        <v>43602</v>
      </c>
      <c r="K4303" s="36">
        <v>44333</v>
      </c>
      <c r="L4303" s="34" t="s">
        <v>13265</v>
      </c>
      <c r="M4303" s="34" t="s">
        <v>710</v>
      </c>
      <c r="N4303" s="34" t="s">
        <v>723</v>
      </c>
      <c r="O4303" s="34" t="s">
        <v>712</v>
      </c>
      <c r="P4303" s="34" t="s">
        <v>713</v>
      </c>
      <c r="Q4303" s="34" t="s">
        <v>10228</v>
      </c>
      <c r="R4303" s="34" t="s">
        <v>10228</v>
      </c>
    </row>
    <row r="4304" spans="1:18" x14ac:dyDescent="0.25">
      <c r="A4304" s="31" t="s">
        <v>26572</v>
      </c>
      <c r="B4304" s="32" t="s">
        <v>13266</v>
      </c>
      <c r="C4304" s="32" t="s">
        <v>703</v>
      </c>
      <c r="D4304" s="35">
        <v>42678</v>
      </c>
      <c r="E4304" s="32" t="s">
        <v>704</v>
      </c>
      <c r="F4304" s="32" t="s">
        <v>705</v>
      </c>
      <c r="G4304" s="32" t="s">
        <v>13267</v>
      </c>
      <c r="H4304" s="32" t="s">
        <v>707</v>
      </c>
      <c r="I4304" s="32" t="s">
        <v>13268</v>
      </c>
      <c r="J4304" s="35">
        <v>43628</v>
      </c>
      <c r="K4304" s="35">
        <v>44359</v>
      </c>
      <c r="L4304" s="32" t="s">
        <v>13269</v>
      </c>
      <c r="M4304" s="32" t="s">
        <v>718</v>
      </c>
      <c r="N4304" s="32" t="s">
        <v>749</v>
      </c>
      <c r="O4304" s="32" t="s">
        <v>712</v>
      </c>
      <c r="P4304" s="32" t="s">
        <v>876</v>
      </c>
      <c r="Q4304" s="32" t="s">
        <v>876</v>
      </c>
      <c r="R4304" s="32" t="s">
        <v>713</v>
      </c>
    </row>
    <row r="4305" spans="1:18" x14ac:dyDescent="0.25">
      <c r="A4305" s="33" t="s">
        <v>26574</v>
      </c>
      <c r="B4305" s="34" t="s">
        <v>13270</v>
      </c>
      <c r="C4305" s="34" t="s">
        <v>703</v>
      </c>
      <c r="D4305" s="36">
        <v>42682</v>
      </c>
      <c r="E4305" s="34" t="s">
        <v>704</v>
      </c>
      <c r="F4305" s="34" t="s">
        <v>705</v>
      </c>
      <c r="G4305" s="34" t="s">
        <v>13271</v>
      </c>
      <c r="H4305" s="34" t="s">
        <v>1158</v>
      </c>
      <c r="I4305" s="34" t="s">
        <v>13272</v>
      </c>
      <c r="J4305" s="36">
        <v>43626</v>
      </c>
      <c r="K4305" s="36">
        <v>44357</v>
      </c>
      <c r="L4305" s="34" t="s">
        <v>13273</v>
      </c>
      <c r="M4305" s="34" t="s">
        <v>772</v>
      </c>
      <c r="N4305" s="34" t="s">
        <v>749</v>
      </c>
      <c r="O4305" s="34" t="s">
        <v>755</v>
      </c>
      <c r="P4305" s="34" t="s">
        <v>713</v>
      </c>
      <c r="Q4305" s="34" t="s">
        <v>10228</v>
      </c>
      <c r="R4305" s="34" t="s">
        <v>10228</v>
      </c>
    </row>
    <row r="4306" spans="1:18" x14ac:dyDescent="0.25">
      <c r="A4306" s="31" t="s">
        <v>26576</v>
      </c>
      <c r="B4306" s="32" t="s">
        <v>13274</v>
      </c>
      <c r="C4306" s="32" t="s">
        <v>734</v>
      </c>
      <c r="D4306" s="35">
        <v>42682</v>
      </c>
      <c r="E4306" s="32" t="s">
        <v>704</v>
      </c>
      <c r="F4306" s="32" t="s">
        <v>705</v>
      </c>
      <c r="G4306" s="32" t="s">
        <v>13275</v>
      </c>
      <c r="H4306" s="32" t="s">
        <v>789</v>
      </c>
      <c r="I4306" s="32" t="s">
        <v>1282</v>
      </c>
      <c r="J4306" s="35">
        <v>43623</v>
      </c>
      <c r="K4306" s="35">
        <v>44354</v>
      </c>
      <c r="L4306" s="32" t="s">
        <v>13276</v>
      </c>
      <c r="M4306" s="32" t="s">
        <v>710</v>
      </c>
      <c r="N4306" s="32" t="s">
        <v>711</v>
      </c>
      <c r="O4306" s="32" t="s">
        <v>712</v>
      </c>
      <c r="P4306" s="32" t="s">
        <v>713</v>
      </c>
      <c r="Q4306" s="32" t="s">
        <v>10228</v>
      </c>
      <c r="R4306" s="32" t="s">
        <v>10228</v>
      </c>
    </row>
    <row r="4307" spans="1:18" x14ac:dyDescent="0.25">
      <c r="A4307" s="33" t="s">
        <v>26578</v>
      </c>
      <c r="B4307" s="34" t="s">
        <v>13277</v>
      </c>
      <c r="C4307" s="34" t="s">
        <v>703</v>
      </c>
      <c r="D4307" s="36">
        <v>42688</v>
      </c>
      <c r="E4307" s="34" t="s">
        <v>704</v>
      </c>
      <c r="F4307" s="34" t="s">
        <v>705</v>
      </c>
      <c r="G4307" s="34" t="s">
        <v>3220</v>
      </c>
      <c r="H4307" s="34" t="s">
        <v>904</v>
      </c>
      <c r="I4307" s="34" t="s">
        <v>3221</v>
      </c>
      <c r="J4307" s="36">
        <v>43614</v>
      </c>
      <c r="K4307" s="36">
        <v>44345</v>
      </c>
      <c r="L4307" s="34" t="s">
        <v>13278</v>
      </c>
      <c r="M4307" s="34" t="s">
        <v>710</v>
      </c>
      <c r="N4307" s="34" t="s">
        <v>711</v>
      </c>
      <c r="O4307" s="34" t="s">
        <v>712</v>
      </c>
      <c r="P4307" s="34" t="s">
        <v>968</v>
      </c>
      <c r="Q4307" s="34" t="s">
        <v>713</v>
      </c>
      <c r="R4307" s="34" t="s">
        <v>10228</v>
      </c>
    </row>
    <row r="4308" spans="1:18" x14ac:dyDescent="0.25">
      <c r="A4308" s="31" t="s">
        <v>26580</v>
      </c>
      <c r="B4308" s="32" t="s">
        <v>13279</v>
      </c>
      <c r="C4308" s="32" t="s">
        <v>703</v>
      </c>
      <c r="D4308" s="35">
        <v>42691</v>
      </c>
      <c r="E4308" s="32" t="s">
        <v>704</v>
      </c>
      <c r="F4308" s="32" t="s">
        <v>705</v>
      </c>
      <c r="G4308" s="32" t="s">
        <v>1651</v>
      </c>
      <c r="H4308" s="32" t="s">
        <v>746</v>
      </c>
      <c r="I4308" s="32" t="s">
        <v>1652</v>
      </c>
      <c r="J4308" s="35">
        <v>43605</v>
      </c>
      <c r="K4308" s="35">
        <v>44336</v>
      </c>
      <c r="L4308" s="32" t="s">
        <v>13280</v>
      </c>
      <c r="M4308" s="32" t="s">
        <v>710</v>
      </c>
      <c r="N4308" s="32" t="s">
        <v>749</v>
      </c>
      <c r="O4308" s="32" t="s">
        <v>712</v>
      </c>
      <c r="P4308" s="32" t="s">
        <v>743</v>
      </c>
      <c r="Q4308" s="32" t="s">
        <v>10228</v>
      </c>
      <c r="R4308" s="32" t="s">
        <v>10228</v>
      </c>
    </row>
    <row r="4309" spans="1:18" x14ac:dyDescent="0.25">
      <c r="A4309" s="33" t="s">
        <v>26582</v>
      </c>
      <c r="B4309" s="34" t="s">
        <v>13281</v>
      </c>
      <c r="C4309" s="34" t="s">
        <v>703</v>
      </c>
      <c r="D4309" s="36">
        <v>42693</v>
      </c>
      <c r="E4309" s="34" t="s">
        <v>704</v>
      </c>
      <c r="F4309" s="34" t="s">
        <v>705</v>
      </c>
      <c r="G4309" s="34" t="s">
        <v>13282</v>
      </c>
      <c r="H4309" s="34" t="s">
        <v>1286</v>
      </c>
      <c r="I4309" s="34" t="s">
        <v>13283</v>
      </c>
      <c r="J4309" s="36">
        <v>43630</v>
      </c>
      <c r="K4309" s="36">
        <v>44361</v>
      </c>
      <c r="L4309" s="34" t="s">
        <v>13284</v>
      </c>
      <c r="M4309" s="34" t="s">
        <v>772</v>
      </c>
      <c r="N4309" s="34" t="s">
        <v>723</v>
      </c>
      <c r="O4309" s="34" t="s">
        <v>712</v>
      </c>
      <c r="P4309" s="34" t="s">
        <v>713</v>
      </c>
      <c r="Q4309" s="34" t="s">
        <v>10228</v>
      </c>
      <c r="R4309" s="34" t="s">
        <v>10228</v>
      </c>
    </row>
    <row r="4310" spans="1:18" x14ac:dyDescent="0.25">
      <c r="A4310" s="31" t="s">
        <v>26584</v>
      </c>
      <c r="B4310" s="32" t="s">
        <v>13285</v>
      </c>
      <c r="C4310" s="32" t="s">
        <v>703</v>
      </c>
      <c r="D4310" s="35">
        <v>42695</v>
      </c>
      <c r="E4310" s="32" t="s">
        <v>704</v>
      </c>
      <c r="F4310" s="32" t="s">
        <v>705</v>
      </c>
      <c r="G4310" s="32" t="s">
        <v>1376</v>
      </c>
      <c r="H4310" s="32" t="s">
        <v>945</v>
      </c>
      <c r="I4310" s="32" t="s">
        <v>1113</v>
      </c>
      <c r="J4310" s="35">
        <v>43613</v>
      </c>
      <c r="K4310" s="35">
        <v>44344</v>
      </c>
      <c r="L4310" s="32" t="s">
        <v>13286</v>
      </c>
      <c r="M4310" s="32" t="s">
        <v>718</v>
      </c>
      <c r="N4310" s="32" t="s">
        <v>723</v>
      </c>
      <c r="O4310" s="32" t="s">
        <v>712</v>
      </c>
      <c r="P4310" s="32" t="s">
        <v>713</v>
      </c>
      <c r="Q4310" s="32" t="s">
        <v>10228</v>
      </c>
      <c r="R4310" s="32" t="s">
        <v>10228</v>
      </c>
    </row>
    <row r="4311" spans="1:18" x14ac:dyDescent="0.25">
      <c r="A4311" s="33" t="s">
        <v>26586</v>
      </c>
      <c r="B4311" s="34" t="s">
        <v>13287</v>
      </c>
      <c r="C4311" s="34" t="s">
        <v>703</v>
      </c>
      <c r="D4311" s="36">
        <v>42696</v>
      </c>
      <c r="E4311" s="34" t="s">
        <v>704</v>
      </c>
      <c r="F4311" s="34" t="s">
        <v>705</v>
      </c>
      <c r="G4311" s="34" t="s">
        <v>1651</v>
      </c>
      <c r="H4311" s="34" t="s">
        <v>746</v>
      </c>
      <c r="I4311" s="34" t="s">
        <v>1652</v>
      </c>
      <c r="J4311" s="36">
        <v>43629</v>
      </c>
      <c r="K4311" s="36">
        <v>44360</v>
      </c>
      <c r="L4311" s="34" t="s">
        <v>13288</v>
      </c>
      <c r="M4311" s="34" t="s">
        <v>710</v>
      </c>
      <c r="N4311" s="34" t="s">
        <v>749</v>
      </c>
      <c r="O4311" s="34" t="s">
        <v>712</v>
      </c>
      <c r="P4311" s="34" t="s">
        <v>743</v>
      </c>
      <c r="Q4311" s="34" t="s">
        <v>10228</v>
      </c>
      <c r="R4311" s="34" t="s">
        <v>10228</v>
      </c>
    </row>
    <row r="4312" spans="1:18" x14ac:dyDescent="0.25">
      <c r="A4312" s="31" t="s">
        <v>26588</v>
      </c>
      <c r="B4312" s="32" t="s">
        <v>13289</v>
      </c>
      <c r="C4312" s="32" t="s">
        <v>703</v>
      </c>
      <c r="D4312" s="35">
        <v>42697</v>
      </c>
      <c r="E4312" s="32" t="s">
        <v>704</v>
      </c>
      <c r="F4312" s="32" t="s">
        <v>705</v>
      </c>
      <c r="G4312" s="32" t="s">
        <v>1691</v>
      </c>
      <c r="H4312" s="32" t="s">
        <v>945</v>
      </c>
      <c r="I4312" s="32" t="s">
        <v>1692</v>
      </c>
      <c r="J4312" s="35">
        <v>43614</v>
      </c>
      <c r="K4312" s="35">
        <v>44345</v>
      </c>
      <c r="L4312" s="32" t="s">
        <v>13290</v>
      </c>
      <c r="M4312" s="32" t="s">
        <v>772</v>
      </c>
      <c r="N4312" s="32" t="s">
        <v>749</v>
      </c>
      <c r="O4312" s="32" t="s">
        <v>755</v>
      </c>
      <c r="P4312" s="32" t="s">
        <v>743</v>
      </c>
      <c r="Q4312" s="32" t="s">
        <v>713</v>
      </c>
      <c r="R4312" s="32" t="s">
        <v>10228</v>
      </c>
    </row>
    <row r="4313" spans="1:18" x14ac:dyDescent="0.25">
      <c r="A4313" s="33" t="s">
        <v>26590</v>
      </c>
      <c r="B4313" s="34" t="s">
        <v>13291</v>
      </c>
      <c r="C4313" s="34" t="s">
        <v>703</v>
      </c>
      <c r="D4313" s="36">
        <v>42698</v>
      </c>
      <c r="E4313" s="34" t="s">
        <v>704</v>
      </c>
      <c r="F4313" s="34" t="s">
        <v>705</v>
      </c>
      <c r="G4313" s="34" t="s">
        <v>1552</v>
      </c>
      <c r="H4313" s="34" t="s">
        <v>789</v>
      </c>
      <c r="I4313" s="34" t="s">
        <v>1553</v>
      </c>
      <c r="J4313" s="36">
        <v>43609</v>
      </c>
      <c r="K4313" s="36">
        <v>44340</v>
      </c>
      <c r="L4313" s="34" t="s">
        <v>13292</v>
      </c>
      <c r="M4313" s="34" t="s">
        <v>718</v>
      </c>
      <c r="N4313" s="34" t="s">
        <v>749</v>
      </c>
      <c r="O4313" s="34" t="s">
        <v>712</v>
      </c>
      <c r="P4313" s="34" t="s">
        <v>713</v>
      </c>
      <c r="Q4313" s="34" t="s">
        <v>10228</v>
      </c>
      <c r="R4313" s="34" t="s">
        <v>10228</v>
      </c>
    </row>
    <row r="4314" spans="1:18" x14ac:dyDescent="0.25">
      <c r="A4314" s="31" t="s">
        <v>26592</v>
      </c>
      <c r="B4314" s="32" t="s">
        <v>13293</v>
      </c>
      <c r="C4314" s="32" t="s">
        <v>703</v>
      </c>
      <c r="D4314" s="35">
        <v>42698</v>
      </c>
      <c r="E4314" s="32" t="s">
        <v>704</v>
      </c>
      <c r="F4314" s="32" t="s">
        <v>705</v>
      </c>
      <c r="G4314" s="32" t="s">
        <v>9609</v>
      </c>
      <c r="H4314" s="32" t="s">
        <v>1205</v>
      </c>
      <c r="I4314" s="32" t="s">
        <v>9610</v>
      </c>
      <c r="J4314" s="35">
        <v>43621</v>
      </c>
      <c r="K4314" s="35">
        <v>44352</v>
      </c>
      <c r="L4314" s="32" t="s">
        <v>13294</v>
      </c>
      <c r="M4314" s="32" t="s">
        <v>710</v>
      </c>
      <c r="N4314" s="32" t="s">
        <v>711</v>
      </c>
      <c r="O4314" s="32" t="s">
        <v>712</v>
      </c>
      <c r="P4314" s="32" t="s">
        <v>743</v>
      </c>
      <c r="Q4314" s="32" t="s">
        <v>10228</v>
      </c>
      <c r="R4314" s="32" t="s">
        <v>10228</v>
      </c>
    </row>
    <row r="4315" spans="1:18" x14ac:dyDescent="0.25">
      <c r="A4315" s="33" t="s">
        <v>26594</v>
      </c>
      <c r="B4315" s="34" t="s">
        <v>13295</v>
      </c>
      <c r="C4315" s="34" t="s">
        <v>703</v>
      </c>
      <c r="D4315" s="36">
        <v>42699</v>
      </c>
      <c r="E4315" s="34" t="s">
        <v>704</v>
      </c>
      <c r="F4315" s="34" t="s">
        <v>705</v>
      </c>
      <c r="G4315" s="34" t="s">
        <v>13247</v>
      </c>
      <c r="H4315" s="34" t="s">
        <v>1262</v>
      </c>
      <c r="I4315" s="34" t="s">
        <v>13248</v>
      </c>
      <c r="J4315" s="36">
        <v>43607</v>
      </c>
      <c r="K4315" s="36">
        <v>44338</v>
      </c>
      <c r="L4315" s="34" t="s">
        <v>13296</v>
      </c>
      <c r="M4315" s="34" t="s">
        <v>710</v>
      </c>
      <c r="N4315" s="34" t="s">
        <v>749</v>
      </c>
      <c r="O4315" s="34" t="s">
        <v>712</v>
      </c>
      <c r="P4315" s="34" t="s">
        <v>743</v>
      </c>
      <c r="Q4315" s="34" t="s">
        <v>10228</v>
      </c>
      <c r="R4315" s="34" t="s">
        <v>10228</v>
      </c>
    </row>
    <row r="4316" spans="1:18" x14ac:dyDescent="0.25">
      <c r="A4316" s="31" t="s">
        <v>26596</v>
      </c>
      <c r="B4316" s="32" t="s">
        <v>13297</v>
      </c>
      <c r="C4316" s="32" t="s">
        <v>703</v>
      </c>
      <c r="D4316" s="35">
        <v>42699</v>
      </c>
      <c r="E4316" s="32" t="s">
        <v>704</v>
      </c>
      <c r="F4316" s="32" t="s">
        <v>705</v>
      </c>
      <c r="G4316" s="32" t="s">
        <v>1589</v>
      </c>
      <c r="H4316" s="32" t="s">
        <v>752</v>
      </c>
      <c r="I4316" s="32" t="s">
        <v>1590</v>
      </c>
      <c r="J4316" s="35">
        <v>43630</v>
      </c>
      <c r="K4316" s="35">
        <v>44361</v>
      </c>
      <c r="L4316" s="32" t="s">
        <v>13298</v>
      </c>
      <c r="M4316" s="32" t="s">
        <v>710</v>
      </c>
      <c r="N4316" s="32" t="s">
        <v>723</v>
      </c>
      <c r="O4316" s="32" t="s">
        <v>712</v>
      </c>
      <c r="P4316" s="32" t="s">
        <v>713</v>
      </c>
      <c r="Q4316" s="32" t="s">
        <v>833</v>
      </c>
      <c r="R4316" s="32" t="s">
        <v>10228</v>
      </c>
    </row>
    <row r="4317" spans="1:18" x14ac:dyDescent="0.25">
      <c r="A4317" s="33" t="s">
        <v>26598</v>
      </c>
      <c r="B4317" s="34" t="s">
        <v>13299</v>
      </c>
      <c r="C4317" s="34" t="s">
        <v>703</v>
      </c>
      <c r="D4317" s="36">
        <v>42703</v>
      </c>
      <c r="E4317" s="34" t="s">
        <v>704</v>
      </c>
      <c r="F4317" s="34" t="s">
        <v>705</v>
      </c>
      <c r="G4317" s="34" t="s">
        <v>13300</v>
      </c>
      <c r="H4317" s="34" t="s">
        <v>707</v>
      </c>
      <c r="I4317" s="34" t="s">
        <v>1959</v>
      </c>
      <c r="J4317" s="36">
        <v>43640</v>
      </c>
      <c r="K4317" s="36">
        <v>44371</v>
      </c>
      <c r="L4317" s="34" t="s">
        <v>13301</v>
      </c>
      <c r="M4317" s="34" t="s">
        <v>718</v>
      </c>
      <c r="N4317" s="34" t="s">
        <v>778</v>
      </c>
      <c r="O4317" s="34" t="s">
        <v>712</v>
      </c>
      <c r="P4317" s="34" t="s">
        <v>713</v>
      </c>
      <c r="Q4317" s="34" t="s">
        <v>10228</v>
      </c>
      <c r="R4317" s="34" t="s">
        <v>10228</v>
      </c>
    </row>
    <row r="4318" spans="1:18" x14ac:dyDescent="0.25">
      <c r="A4318" s="31" t="s">
        <v>26600</v>
      </c>
      <c r="B4318" s="32" t="s">
        <v>13302</v>
      </c>
      <c r="C4318" s="32" t="s">
        <v>703</v>
      </c>
      <c r="D4318" s="35">
        <v>42702</v>
      </c>
      <c r="E4318" s="32" t="s">
        <v>704</v>
      </c>
      <c r="F4318" s="32" t="s">
        <v>705</v>
      </c>
      <c r="G4318" s="32" t="s">
        <v>1552</v>
      </c>
      <c r="H4318" s="32" t="s">
        <v>789</v>
      </c>
      <c r="I4318" s="32" t="s">
        <v>1553</v>
      </c>
      <c r="J4318" s="35">
        <v>43612</v>
      </c>
      <c r="K4318" s="35">
        <v>44343</v>
      </c>
      <c r="L4318" s="32" t="s">
        <v>13303</v>
      </c>
      <c r="M4318" s="32" t="s">
        <v>718</v>
      </c>
      <c r="N4318" s="32" t="s">
        <v>723</v>
      </c>
      <c r="O4318" s="32" t="s">
        <v>755</v>
      </c>
      <c r="P4318" s="32" t="s">
        <v>760</v>
      </c>
      <c r="Q4318" s="32" t="s">
        <v>713</v>
      </c>
      <c r="R4318" s="32" t="s">
        <v>10228</v>
      </c>
    </row>
    <row r="4319" spans="1:18" x14ac:dyDescent="0.25">
      <c r="A4319" s="33" t="s">
        <v>26602</v>
      </c>
      <c r="B4319" s="34" t="s">
        <v>13304</v>
      </c>
      <c r="C4319" s="34" t="s">
        <v>703</v>
      </c>
      <c r="D4319" s="36">
        <v>42704</v>
      </c>
      <c r="E4319" s="34" t="s">
        <v>704</v>
      </c>
      <c r="F4319" s="34" t="s">
        <v>705</v>
      </c>
      <c r="G4319" s="34" t="s">
        <v>3137</v>
      </c>
      <c r="H4319" s="34" t="s">
        <v>904</v>
      </c>
      <c r="I4319" s="34" t="s">
        <v>3138</v>
      </c>
      <c r="J4319" s="36">
        <v>43571</v>
      </c>
      <c r="K4319" s="36">
        <v>44302</v>
      </c>
      <c r="L4319" s="34" t="s">
        <v>13305</v>
      </c>
      <c r="M4319" s="34" t="s">
        <v>710</v>
      </c>
      <c r="N4319" s="34" t="s">
        <v>749</v>
      </c>
      <c r="O4319" s="34" t="s">
        <v>755</v>
      </c>
      <c r="P4319" s="34" t="s">
        <v>713</v>
      </c>
      <c r="Q4319" s="34" t="s">
        <v>743</v>
      </c>
      <c r="R4319" s="34" t="s">
        <v>10228</v>
      </c>
    </row>
    <row r="4320" spans="1:18" x14ac:dyDescent="0.25">
      <c r="A4320" s="31" t="s">
        <v>26604</v>
      </c>
      <c r="B4320" s="32" t="s">
        <v>13306</v>
      </c>
      <c r="C4320" s="32" t="s">
        <v>703</v>
      </c>
      <c r="D4320" s="35">
        <v>42706</v>
      </c>
      <c r="E4320" s="32" t="s">
        <v>704</v>
      </c>
      <c r="F4320" s="32" t="s">
        <v>705</v>
      </c>
      <c r="G4320" s="32" t="s">
        <v>8651</v>
      </c>
      <c r="H4320" s="32" t="s">
        <v>736</v>
      </c>
      <c r="I4320" s="32" t="s">
        <v>8652</v>
      </c>
      <c r="J4320" s="35">
        <v>43581</v>
      </c>
      <c r="K4320" s="35">
        <v>44312</v>
      </c>
      <c r="L4320" s="32" t="s">
        <v>13307</v>
      </c>
      <c r="M4320" s="32" t="s">
        <v>710</v>
      </c>
      <c r="N4320" s="32" t="s">
        <v>749</v>
      </c>
      <c r="O4320" s="32" t="s">
        <v>712</v>
      </c>
      <c r="P4320" s="32" t="s">
        <v>713</v>
      </c>
      <c r="Q4320" s="32" t="s">
        <v>10228</v>
      </c>
      <c r="R4320" s="32" t="s">
        <v>10228</v>
      </c>
    </row>
    <row r="4321" spans="1:18" x14ac:dyDescent="0.25">
      <c r="A4321" s="33" t="s">
        <v>26606</v>
      </c>
      <c r="B4321" s="34" t="s">
        <v>13308</v>
      </c>
      <c r="C4321" s="34" t="s">
        <v>734</v>
      </c>
      <c r="D4321" s="36">
        <v>42710</v>
      </c>
      <c r="E4321" s="34" t="s">
        <v>704</v>
      </c>
      <c r="F4321" s="34" t="s">
        <v>705</v>
      </c>
      <c r="G4321" s="34" t="s">
        <v>13309</v>
      </c>
      <c r="H4321" s="34" t="s">
        <v>1286</v>
      </c>
      <c r="I4321" s="34" t="s">
        <v>13310</v>
      </c>
      <c r="J4321" s="36">
        <v>43592</v>
      </c>
      <c r="K4321" s="36">
        <v>44323</v>
      </c>
      <c r="L4321" s="34" t="s">
        <v>13311</v>
      </c>
      <c r="M4321" s="34" t="s">
        <v>710</v>
      </c>
      <c r="N4321" s="34" t="s">
        <v>749</v>
      </c>
      <c r="O4321" s="34" t="s">
        <v>712</v>
      </c>
      <c r="P4321" s="34" t="s">
        <v>743</v>
      </c>
      <c r="Q4321" s="34" t="s">
        <v>10228</v>
      </c>
      <c r="R4321" s="34" t="s">
        <v>10228</v>
      </c>
    </row>
    <row r="4322" spans="1:18" x14ac:dyDescent="0.25">
      <c r="A4322" s="31" t="s">
        <v>26608</v>
      </c>
      <c r="B4322" s="32" t="s">
        <v>13312</v>
      </c>
      <c r="C4322" s="32" t="s">
        <v>703</v>
      </c>
      <c r="D4322" s="35">
        <v>42716</v>
      </c>
      <c r="E4322" s="32" t="s">
        <v>704</v>
      </c>
      <c r="F4322" s="32" t="s">
        <v>705</v>
      </c>
      <c r="G4322" s="32" t="s">
        <v>2930</v>
      </c>
      <c r="H4322" s="32" t="s">
        <v>945</v>
      </c>
      <c r="I4322" s="32" t="s">
        <v>2931</v>
      </c>
      <c r="J4322" s="35">
        <v>43622</v>
      </c>
      <c r="K4322" s="35">
        <v>44353</v>
      </c>
      <c r="L4322" s="32" t="s">
        <v>13313</v>
      </c>
      <c r="M4322" s="32" t="s">
        <v>710</v>
      </c>
      <c r="N4322" s="32" t="s">
        <v>778</v>
      </c>
      <c r="O4322" s="32" t="s">
        <v>3894</v>
      </c>
      <c r="P4322" s="32" t="s">
        <v>833</v>
      </c>
      <c r="Q4322" s="32" t="s">
        <v>713</v>
      </c>
      <c r="R4322" s="32" t="s">
        <v>10228</v>
      </c>
    </row>
    <row r="4323" spans="1:18" x14ac:dyDescent="0.25">
      <c r="A4323" s="33" t="s">
        <v>26610</v>
      </c>
      <c r="B4323" s="34" t="s">
        <v>13314</v>
      </c>
      <c r="C4323" s="34" t="s">
        <v>703</v>
      </c>
      <c r="D4323" s="36">
        <v>42718</v>
      </c>
      <c r="E4323" s="34" t="s">
        <v>704</v>
      </c>
      <c r="F4323" s="34" t="s">
        <v>705</v>
      </c>
      <c r="G4323" s="34" t="s">
        <v>3540</v>
      </c>
      <c r="H4323" s="34" t="s">
        <v>769</v>
      </c>
      <c r="I4323" s="34" t="s">
        <v>3541</v>
      </c>
      <c r="J4323" s="36">
        <v>43612</v>
      </c>
      <c r="K4323" s="36">
        <v>44343</v>
      </c>
      <c r="L4323" s="34" t="s">
        <v>13315</v>
      </c>
      <c r="M4323" s="34" t="s">
        <v>718</v>
      </c>
      <c r="N4323" s="34" t="s">
        <v>711</v>
      </c>
      <c r="O4323" s="34" t="s">
        <v>712</v>
      </c>
      <c r="P4323" s="34" t="s">
        <v>713</v>
      </c>
      <c r="Q4323" s="34" t="s">
        <v>10228</v>
      </c>
      <c r="R4323" s="34" t="s">
        <v>10228</v>
      </c>
    </row>
    <row r="4324" spans="1:18" x14ac:dyDescent="0.25">
      <c r="A4324" s="31" t="s">
        <v>26612</v>
      </c>
      <c r="B4324" s="32" t="s">
        <v>13316</v>
      </c>
      <c r="C4324" s="32" t="s">
        <v>703</v>
      </c>
      <c r="D4324" s="35">
        <v>42718</v>
      </c>
      <c r="E4324" s="32" t="s">
        <v>704</v>
      </c>
      <c r="F4324" s="32" t="s">
        <v>705</v>
      </c>
      <c r="G4324" s="32" t="s">
        <v>1552</v>
      </c>
      <c r="H4324" s="32" t="s">
        <v>789</v>
      </c>
      <c r="I4324" s="32" t="s">
        <v>1553</v>
      </c>
      <c r="J4324" s="35">
        <v>43607</v>
      </c>
      <c r="K4324" s="35">
        <v>44338</v>
      </c>
      <c r="L4324" s="32" t="s">
        <v>13317</v>
      </c>
      <c r="M4324" s="32" t="s">
        <v>710</v>
      </c>
      <c r="N4324" s="32" t="s">
        <v>723</v>
      </c>
      <c r="O4324" s="32" t="s">
        <v>712</v>
      </c>
      <c r="P4324" s="32" t="s">
        <v>833</v>
      </c>
      <c r="Q4324" s="32" t="s">
        <v>713</v>
      </c>
      <c r="R4324" s="32" t="s">
        <v>743</v>
      </c>
    </row>
    <row r="4325" spans="1:18" x14ac:dyDescent="0.25">
      <c r="A4325" s="33" t="s">
        <v>26614</v>
      </c>
      <c r="B4325" s="34" t="s">
        <v>13318</v>
      </c>
      <c r="C4325" s="34" t="s">
        <v>703</v>
      </c>
      <c r="D4325" s="36">
        <v>42726</v>
      </c>
      <c r="E4325" s="34" t="s">
        <v>704</v>
      </c>
      <c r="F4325" s="34" t="s">
        <v>705</v>
      </c>
      <c r="G4325" s="34" t="s">
        <v>6739</v>
      </c>
      <c r="H4325" s="34" t="s">
        <v>736</v>
      </c>
      <c r="I4325" s="34" t="s">
        <v>6740</v>
      </c>
      <c r="J4325" s="36">
        <v>43606</v>
      </c>
      <c r="K4325" s="36">
        <v>44337</v>
      </c>
      <c r="L4325" s="34" t="s">
        <v>13319</v>
      </c>
      <c r="M4325" s="34" t="s">
        <v>710</v>
      </c>
      <c r="N4325" s="34" t="s">
        <v>749</v>
      </c>
      <c r="O4325" s="34" t="s">
        <v>712</v>
      </c>
      <c r="P4325" s="34" t="s">
        <v>713</v>
      </c>
      <c r="Q4325" s="34" t="s">
        <v>10228</v>
      </c>
      <c r="R4325" s="34" t="s">
        <v>10228</v>
      </c>
    </row>
    <row r="4326" spans="1:18" x14ac:dyDescent="0.25">
      <c r="A4326" s="31" t="s">
        <v>26616</v>
      </c>
      <c r="B4326" s="32" t="s">
        <v>13320</v>
      </c>
      <c r="C4326" s="32" t="s">
        <v>808</v>
      </c>
      <c r="D4326" s="35">
        <v>42439</v>
      </c>
      <c r="E4326" s="32" t="s">
        <v>704</v>
      </c>
      <c r="F4326" s="32" t="s">
        <v>705</v>
      </c>
      <c r="G4326" s="32" t="s">
        <v>5817</v>
      </c>
      <c r="H4326" s="32" t="s">
        <v>804</v>
      </c>
      <c r="I4326" s="32" t="s">
        <v>2243</v>
      </c>
      <c r="J4326" s="35">
        <v>44067</v>
      </c>
      <c r="K4326" s="35">
        <v>44797</v>
      </c>
      <c r="L4326" s="32" t="s">
        <v>13321</v>
      </c>
      <c r="M4326" s="32" t="s">
        <v>710</v>
      </c>
      <c r="N4326" s="32" t="s">
        <v>711</v>
      </c>
      <c r="O4326" s="32" t="s">
        <v>766</v>
      </c>
      <c r="P4326" s="32" t="s">
        <v>713</v>
      </c>
      <c r="Q4326" s="32" t="s">
        <v>10228</v>
      </c>
      <c r="R4326" s="32" t="s">
        <v>10228</v>
      </c>
    </row>
    <row r="4327" spans="1:18" x14ac:dyDescent="0.25">
      <c r="A4327" s="33" t="s">
        <v>26618</v>
      </c>
      <c r="B4327" s="34" t="s">
        <v>13322</v>
      </c>
      <c r="C4327" s="34" t="s">
        <v>703</v>
      </c>
      <c r="D4327" s="36">
        <v>42458</v>
      </c>
      <c r="E4327" s="34" t="s">
        <v>704</v>
      </c>
      <c r="F4327" s="34" t="s">
        <v>705</v>
      </c>
      <c r="G4327" s="34" t="s">
        <v>2917</v>
      </c>
      <c r="H4327" s="34" t="s">
        <v>789</v>
      </c>
      <c r="I4327" s="34" t="s">
        <v>2918</v>
      </c>
      <c r="J4327" s="36">
        <v>44018</v>
      </c>
      <c r="K4327" s="36">
        <v>44748</v>
      </c>
      <c r="L4327" s="34" t="s">
        <v>13323</v>
      </c>
      <c r="M4327" s="34" t="s">
        <v>718</v>
      </c>
      <c r="N4327" s="34" t="s">
        <v>711</v>
      </c>
      <c r="O4327" s="34" t="s">
        <v>712</v>
      </c>
      <c r="P4327" s="34" t="s">
        <v>713</v>
      </c>
      <c r="Q4327" s="34" t="s">
        <v>743</v>
      </c>
      <c r="R4327" s="34" t="s">
        <v>833</v>
      </c>
    </row>
    <row r="4328" spans="1:18" x14ac:dyDescent="0.25">
      <c r="A4328" s="31" t="s">
        <v>26620</v>
      </c>
      <c r="B4328" s="32" t="s">
        <v>13324</v>
      </c>
      <c r="C4328" s="32" t="s">
        <v>703</v>
      </c>
      <c r="D4328" s="35">
        <v>42669</v>
      </c>
      <c r="E4328" s="32" t="s">
        <v>704</v>
      </c>
      <c r="F4328" s="32" t="s">
        <v>705</v>
      </c>
      <c r="G4328" s="32" t="s">
        <v>2969</v>
      </c>
      <c r="H4328" s="32" t="s">
        <v>1080</v>
      </c>
      <c r="I4328" s="32" t="s">
        <v>2970</v>
      </c>
      <c r="J4328" s="35">
        <v>43677</v>
      </c>
      <c r="K4328" s="35">
        <v>44408</v>
      </c>
      <c r="L4328" s="32" t="s">
        <v>13325</v>
      </c>
      <c r="M4328" s="32" t="s">
        <v>710</v>
      </c>
      <c r="N4328" s="32" t="s">
        <v>778</v>
      </c>
      <c r="O4328" s="32" t="s">
        <v>755</v>
      </c>
      <c r="P4328" s="32" t="s">
        <v>713</v>
      </c>
      <c r="Q4328" s="32" t="s">
        <v>10228</v>
      </c>
      <c r="R4328" s="32" t="s">
        <v>10228</v>
      </c>
    </row>
    <row r="4329" spans="1:18" x14ac:dyDescent="0.25">
      <c r="A4329" s="33" t="s">
        <v>26622</v>
      </c>
      <c r="B4329" s="34" t="s">
        <v>13326</v>
      </c>
      <c r="C4329" s="34" t="s">
        <v>703</v>
      </c>
      <c r="D4329" s="36">
        <v>42614</v>
      </c>
      <c r="E4329" s="34" t="s">
        <v>704</v>
      </c>
      <c r="F4329" s="34" t="s">
        <v>705</v>
      </c>
      <c r="G4329" s="34" t="s">
        <v>13327</v>
      </c>
      <c r="H4329" s="34" t="s">
        <v>865</v>
      </c>
      <c r="I4329" s="34" t="s">
        <v>1150</v>
      </c>
      <c r="J4329" s="36">
        <v>43656</v>
      </c>
      <c r="K4329" s="36">
        <v>44387</v>
      </c>
      <c r="L4329" s="34" t="s">
        <v>13328</v>
      </c>
      <c r="M4329" s="34" t="s">
        <v>710</v>
      </c>
      <c r="N4329" s="34" t="s">
        <v>778</v>
      </c>
      <c r="O4329" s="34" t="s">
        <v>712</v>
      </c>
      <c r="P4329" s="34" t="s">
        <v>833</v>
      </c>
      <c r="Q4329" s="34" t="s">
        <v>743</v>
      </c>
      <c r="R4329" s="34" t="s">
        <v>10228</v>
      </c>
    </row>
    <row r="4330" spans="1:18" x14ac:dyDescent="0.25">
      <c r="A4330" s="31" t="s">
        <v>26624</v>
      </c>
      <c r="B4330" s="32" t="s">
        <v>13329</v>
      </c>
      <c r="C4330" s="32" t="s">
        <v>703</v>
      </c>
      <c r="D4330" s="35">
        <v>42376</v>
      </c>
      <c r="E4330" s="32" t="s">
        <v>704</v>
      </c>
      <c r="F4330" s="32" t="s">
        <v>705</v>
      </c>
      <c r="G4330" s="32" t="s">
        <v>13330</v>
      </c>
      <c r="H4330" s="32" t="s">
        <v>945</v>
      </c>
      <c r="I4330" s="32" t="s">
        <v>1680</v>
      </c>
      <c r="J4330" s="35">
        <v>43693</v>
      </c>
      <c r="K4330" s="35">
        <v>44424</v>
      </c>
      <c r="L4330" s="32" t="s">
        <v>13331</v>
      </c>
      <c r="M4330" s="32" t="s">
        <v>710</v>
      </c>
      <c r="N4330" s="32" t="s">
        <v>723</v>
      </c>
      <c r="O4330" s="32" t="s">
        <v>712</v>
      </c>
      <c r="P4330" s="32" t="s">
        <v>743</v>
      </c>
      <c r="Q4330" s="32" t="s">
        <v>10228</v>
      </c>
      <c r="R4330" s="32" t="s">
        <v>10228</v>
      </c>
    </row>
    <row r="4331" spans="1:18" x14ac:dyDescent="0.25">
      <c r="A4331" s="33" t="s">
        <v>26626</v>
      </c>
      <c r="B4331" s="34" t="s">
        <v>13332</v>
      </c>
      <c r="C4331" s="34" t="s">
        <v>703</v>
      </c>
      <c r="D4331" s="36">
        <v>42378</v>
      </c>
      <c r="E4331" s="34" t="s">
        <v>704</v>
      </c>
      <c r="F4331" s="34" t="s">
        <v>705</v>
      </c>
      <c r="G4331" s="34" t="s">
        <v>13333</v>
      </c>
      <c r="H4331" s="34" t="s">
        <v>746</v>
      </c>
      <c r="I4331" s="34" t="s">
        <v>1911</v>
      </c>
      <c r="J4331" s="36">
        <v>43665</v>
      </c>
      <c r="K4331" s="36">
        <v>44396</v>
      </c>
      <c r="L4331" s="34" t="s">
        <v>13334</v>
      </c>
      <c r="M4331" s="34" t="s">
        <v>718</v>
      </c>
      <c r="N4331" s="34" t="s">
        <v>749</v>
      </c>
      <c r="O4331" s="34" t="s">
        <v>712</v>
      </c>
      <c r="P4331" s="34" t="s">
        <v>713</v>
      </c>
      <c r="Q4331" s="34" t="s">
        <v>743</v>
      </c>
      <c r="R4331" s="34" t="s">
        <v>10228</v>
      </c>
    </row>
    <row r="4332" spans="1:18" x14ac:dyDescent="0.25">
      <c r="A4332" s="31" t="s">
        <v>26628</v>
      </c>
      <c r="B4332" s="32" t="s">
        <v>13335</v>
      </c>
      <c r="C4332" s="32" t="s">
        <v>703</v>
      </c>
      <c r="D4332" s="35">
        <v>42381</v>
      </c>
      <c r="E4332" s="32" t="s">
        <v>704</v>
      </c>
      <c r="F4332" s="32" t="s">
        <v>705</v>
      </c>
      <c r="G4332" s="32" t="s">
        <v>13336</v>
      </c>
      <c r="H4332" s="32" t="s">
        <v>736</v>
      </c>
      <c r="I4332" s="32" t="s">
        <v>13337</v>
      </c>
      <c r="J4332" s="35">
        <v>43649</v>
      </c>
      <c r="K4332" s="35">
        <v>44380</v>
      </c>
      <c r="L4332" s="32" t="s">
        <v>13338</v>
      </c>
      <c r="M4332" s="32" t="s">
        <v>710</v>
      </c>
      <c r="N4332" s="32" t="s">
        <v>723</v>
      </c>
      <c r="O4332" s="32" t="s">
        <v>712</v>
      </c>
      <c r="P4332" s="32" t="s">
        <v>713</v>
      </c>
      <c r="Q4332" s="32" t="s">
        <v>10228</v>
      </c>
      <c r="R4332" s="32" t="s">
        <v>10228</v>
      </c>
    </row>
    <row r="4333" spans="1:18" x14ac:dyDescent="0.25">
      <c r="A4333" s="33" t="s">
        <v>26630</v>
      </c>
      <c r="B4333" s="34" t="s">
        <v>13339</v>
      </c>
      <c r="C4333" s="34" t="s">
        <v>703</v>
      </c>
      <c r="D4333" s="36">
        <v>42381</v>
      </c>
      <c r="E4333" s="34" t="s">
        <v>704</v>
      </c>
      <c r="F4333" s="34" t="s">
        <v>705</v>
      </c>
      <c r="G4333" s="34" t="s">
        <v>9050</v>
      </c>
      <c r="H4333" s="34" t="s">
        <v>736</v>
      </c>
      <c r="I4333" s="34" t="s">
        <v>9051</v>
      </c>
      <c r="J4333" s="36">
        <v>43655</v>
      </c>
      <c r="K4333" s="36">
        <v>44386</v>
      </c>
      <c r="L4333" s="34" t="s">
        <v>13340</v>
      </c>
      <c r="M4333" s="34" t="s">
        <v>718</v>
      </c>
      <c r="N4333" s="34" t="s">
        <v>749</v>
      </c>
      <c r="O4333" s="34" t="s">
        <v>712</v>
      </c>
      <c r="P4333" s="34" t="s">
        <v>832</v>
      </c>
      <c r="Q4333" s="34" t="s">
        <v>713</v>
      </c>
      <c r="R4333" s="34" t="s">
        <v>743</v>
      </c>
    </row>
    <row r="4334" spans="1:18" x14ac:dyDescent="0.25">
      <c r="A4334" s="31" t="s">
        <v>26632</v>
      </c>
      <c r="B4334" s="32" t="s">
        <v>13341</v>
      </c>
      <c r="C4334" s="32" t="s">
        <v>703</v>
      </c>
      <c r="D4334" s="35">
        <v>42382</v>
      </c>
      <c r="E4334" s="32" t="s">
        <v>704</v>
      </c>
      <c r="F4334" s="32" t="s">
        <v>705</v>
      </c>
      <c r="G4334" s="32" t="s">
        <v>3212</v>
      </c>
      <c r="H4334" s="32" t="s">
        <v>904</v>
      </c>
      <c r="I4334" s="32" t="s">
        <v>3213</v>
      </c>
      <c r="J4334" s="35">
        <v>43714</v>
      </c>
      <c r="K4334" s="35">
        <v>44445</v>
      </c>
      <c r="L4334" s="32" t="s">
        <v>13342</v>
      </c>
      <c r="M4334" s="32" t="s">
        <v>710</v>
      </c>
      <c r="N4334" s="32" t="s">
        <v>711</v>
      </c>
      <c r="O4334" s="32" t="s">
        <v>712</v>
      </c>
      <c r="P4334" s="32" t="s">
        <v>713</v>
      </c>
      <c r="Q4334" s="32" t="s">
        <v>743</v>
      </c>
      <c r="R4334" s="32" t="s">
        <v>10228</v>
      </c>
    </row>
    <row r="4335" spans="1:18" x14ac:dyDescent="0.25">
      <c r="A4335" s="33" t="s">
        <v>26634</v>
      </c>
      <c r="B4335" s="34" t="s">
        <v>13343</v>
      </c>
      <c r="C4335" s="34" t="s">
        <v>703</v>
      </c>
      <c r="D4335" s="36">
        <v>42396</v>
      </c>
      <c r="E4335" s="34" t="s">
        <v>704</v>
      </c>
      <c r="F4335" s="34" t="s">
        <v>705</v>
      </c>
      <c r="G4335" s="34" t="s">
        <v>13344</v>
      </c>
      <c r="H4335" s="34" t="s">
        <v>752</v>
      </c>
      <c r="I4335" s="34" t="s">
        <v>13345</v>
      </c>
      <c r="J4335" s="36">
        <v>43650</v>
      </c>
      <c r="K4335" s="36">
        <v>44381</v>
      </c>
      <c r="L4335" s="34" t="s">
        <v>13346</v>
      </c>
      <c r="M4335" s="34" t="s">
        <v>710</v>
      </c>
      <c r="N4335" s="34" t="s">
        <v>711</v>
      </c>
      <c r="O4335" s="34" t="s">
        <v>712</v>
      </c>
      <c r="P4335" s="34" t="s">
        <v>713</v>
      </c>
      <c r="Q4335" s="34" t="s">
        <v>10228</v>
      </c>
      <c r="R4335" s="34" t="s">
        <v>10228</v>
      </c>
    </row>
    <row r="4336" spans="1:18" x14ac:dyDescent="0.25">
      <c r="A4336" s="31" t="s">
        <v>26636</v>
      </c>
      <c r="B4336" s="32" t="s">
        <v>13347</v>
      </c>
      <c r="C4336" s="32" t="s">
        <v>703</v>
      </c>
      <c r="D4336" s="35">
        <v>42398</v>
      </c>
      <c r="E4336" s="32" t="s">
        <v>704</v>
      </c>
      <c r="F4336" s="32" t="s">
        <v>705</v>
      </c>
      <c r="G4336" s="32" t="s">
        <v>13348</v>
      </c>
      <c r="H4336" s="32" t="s">
        <v>789</v>
      </c>
      <c r="I4336" s="32" t="s">
        <v>1282</v>
      </c>
      <c r="J4336" s="35">
        <v>43731</v>
      </c>
      <c r="K4336" s="35">
        <v>44462</v>
      </c>
      <c r="L4336" s="32" t="s">
        <v>13349</v>
      </c>
      <c r="M4336" s="32" t="s">
        <v>718</v>
      </c>
      <c r="N4336" s="32" t="s">
        <v>711</v>
      </c>
      <c r="O4336" s="32" t="s">
        <v>712</v>
      </c>
      <c r="P4336" s="32" t="s">
        <v>713</v>
      </c>
      <c r="Q4336" s="32" t="s">
        <v>10228</v>
      </c>
      <c r="R4336" s="32" t="s">
        <v>10228</v>
      </c>
    </row>
    <row r="4337" spans="1:18" x14ac:dyDescent="0.25">
      <c r="A4337" s="33" t="s">
        <v>26638</v>
      </c>
      <c r="B4337" s="34" t="s">
        <v>13350</v>
      </c>
      <c r="C4337" s="34" t="s">
        <v>703</v>
      </c>
      <c r="D4337" s="36">
        <v>42411</v>
      </c>
      <c r="E4337" s="34" t="s">
        <v>704</v>
      </c>
      <c r="F4337" s="34" t="s">
        <v>705</v>
      </c>
      <c r="G4337" s="34" t="s">
        <v>2203</v>
      </c>
      <c r="H4337" s="34" t="s">
        <v>769</v>
      </c>
      <c r="I4337" s="34" t="s">
        <v>2204</v>
      </c>
      <c r="J4337" s="36">
        <v>43684</v>
      </c>
      <c r="K4337" s="36">
        <v>44415</v>
      </c>
      <c r="L4337" s="34" t="s">
        <v>13351</v>
      </c>
      <c r="M4337" s="34" t="s">
        <v>710</v>
      </c>
      <c r="N4337" s="34" t="s">
        <v>723</v>
      </c>
      <c r="O4337" s="34" t="s">
        <v>755</v>
      </c>
      <c r="P4337" s="34" t="s">
        <v>713</v>
      </c>
      <c r="Q4337" s="34" t="s">
        <v>10228</v>
      </c>
      <c r="R4337" s="34" t="s">
        <v>10228</v>
      </c>
    </row>
    <row r="4338" spans="1:18" x14ac:dyDescent="0.25">
      <c r="A4338" s="31" t="s">
        <v>26640</v>
      </c>
      <c r="B4338" s="32" t="s">
        <v>13352</v>
      </c>
      <c r="C4338" s="32" t="s">
        <v>703</v>
      </c>
      <c r="D4338" s="35">
        <v>42430</v>
      </c>
      <c r="E4338" s="32" t="s">
        <v>704</v>
      </c>
      <c r="F4338" s="32" t="s">
        <v>705</v>
      </c>
      <c r="G4338" s="32" t="s">
        <v>1084</v>
      </c>
      <c r="H4338" s="32" t="s">
        <v>945</v>
      </c>
      <c r="I4338" s="32" t="s">
        <v>13353</v>
      </c>
      <c r="J4338" s="35">
        <v>43692</v>
      </c>
      <c r="K4338" s="35">
        <v>44423</v>
      </c>
      <c r="L4338" s="32" t="s">
        <v>13354</v>
      </c>
      <c r="M4338" s="32" t="s">
        <v>710</v>
      </c>
      <c r="N4338" s="32" t="s">
        <v>749</v>
      </c>
      <c r="O4338" s="32" t="s">
        <v>712</v>
      </c>
      <c r="P4338" s="32" t="s">
        <v>713</v>
      </c>
      <c r="Q4338" s="32" t="s">
        <v>10228</v>
      </c>
      <c r="R4338" s="32" t="s">
        <v>10228</v>
      </c>
    </row>
    <row r="4339" spans="1:18" x14ac:dyDescent="0.25">
      <c r="A4339" s="33" t="s">
        <v>26642</v>
      </c>
      <c r="B4339" s="34" t="s">
        <v>13355</v>
      </c>
      <c r="C4339" s="34" t="s">
        <v>703</v>
      </c>
      <c r="D4339" s="36">
        <v>42444</v>
      </c>
      <c r="E4339" s="34" t="s">
        <v>704</v>
      </c>
      <c r="F4339" s="34" t="s">
        <v>705</v>
      </c>
      <c r="G4339" s="34" t="s">
        <v>2642</v>
      </c>
      <c r="H4339" s="34" t="s">
        <v>746</v>
      </c>
      <c r="I4339" s="34" t="s">
        <v>2643</v>
      </c>
      <c r="J4339" s="36">
        <v>43683</v>
      </c>
      <c r="K4339" s="36">
        <v>44414</v>
      </c>
      <c r="L4339" s="34" t="s">
        <v>13356</v>
      </c>
      <c r="M4339" s="34" t="s">
        <v>710</v>
      </c>
      <c r="N4339" s="34" t="s">
        <v>749</v>
      </c>
      <c r="O4339" s="34" t="s">
        <v>712</v>
      </c>
      <c r="P4339" s="34" t="s">
        <v>713</v>
      </c>
      <c r="Q4339" s="34" t="s">
        <v>743</v>
      </c>
      <c r="R4339" s="34" t="s">
        <v>10228</v>
      </c>
    </row>
    <row r="4340" spans="1:18" x14ac:dyDescent="0.25">
      <c r="A4340" s="31" t="s">
        <v>26644</v>
      </c>
      <c r="B4340" s="32" t="s">
        <v>13357</v>
      </c>
      <c r="C4340" s="32" t="s">
        <v>703</v>
      </c>
      <c r="D4340" s="35">
        <v>42459</v>
      </c>
      <c r="E4340" s="32" t="s">
        <v>704</v>
      </c>
      <c r="F4340" s="32" t="s">
        <v>705</v>
      </c>
      <c r="G4340" s="32" t="s">
        <v>13358</v>
      </c>
      <c r="H4340" s="32" t="s">
        <v>860</v>
      </c>
      <c r="I4340" s="32" t="s">
        <v>13359</v>
      </c>
      <c r="J4340" s="35">
        <v>43696</v>
      </c>
      <c r="K4340" s="35">
        <v>44427</v>
      </c>
      <c r="L4340" s="32" t="s">
        <v>13360</v>
      </c>
      <c r="M4340" s="32" t="s">
        <v>710</v>
      </c>
      <c r="N4340" s="32" t="s">
        <v>749</v>
      </c>
      <c r="O4340" s="32" t="s">
        <v>712</v>
      </c>
      <c r="P4340" s="32" t="s">
        <v>713</v>
      </c>
      <c r="Q4340" s="32" t="s">
        <v>10228</v>
      </c>
      <c r="R4340" s="32" t="s">
        <v>10228</v>
      </c>
    </row>
    <row r="4341" spans="1:18" x14ac:dyDescent="0.25">
      <c r="A4341" s="33" t="s">
        <v>26646</v>
      </c>
      <c r="B4341" s="34" t="s">
        <v>13361</v>
      </c>
      <c r="C4341" s="34" t="s">
        <v>703</v>
      </c>
      <c r="D4341" s="36">
        <v>42465</v>
      </c>
      <c r="E4341" s="34" t="s">
        <v>704</v>
      </c>
      <c r="F4341" s="34" t="s">
        <v>705</v>
      </c>
      <c r="G4341" s="34" t="s">
        <v>1679</v>
      </c>
      <c r="H4341" s="34" t="s">
        <v>945</v>
      </c>
      <c r="I4341" s="34" t="s">
        <v>1680</v>
      </c>
      <c r="J4341" s="36">
        <v>43692</v>
      </c>
      <c r="K4341" s="36">
        <v>44423</v>
      </c>
      <c r="L4341" s="34" t="s">
        <v>13362</v>
      </c>
      <c r="M4341" s="34" t="s">
        <v>710</v>
      </c>
      <c r="N4341" s="34" t="s">
        <v>749</v>
      </c>
      <c r="O4341" s="34" t="s">
        <v>712</v>
      </c>
      <c r="P4341" s="34" t="s">
        <v>713</v>
      </c>
      <c r="Q4341" s="34" t="s">
        <v>10228</v>
      </c>
      <c r="R4341" s="34" t="s">
        <v>10228</v>
      </c>
    </row>
    <row r="4342" spans="1:18" x14ac:dyDescent="0.25">
      <c r="A4342" s="31" t="s">
        <v>26648</v>
      </c>
      <c r="B4342" s="32" t="s">
        <v>13363</v>
      </c>
      <c r="C4342" s="32" t="s">
        <v>703</v>
      </c>
      <c r="D4342" s="35">
        <v>42466</v>
      </c>
      <c r="E4342" s="32" t="s">
        <v>704</v>
      </c>
      <c r="F4342" s="32" t="s">
        <v>705</v>
      </c>
      <c r="G4342" s="32" t="s">
        <v>5260</v>
      </c>
      <c r="H4342" s="32" t="s">
        <v>1080</v>
      </c>
      <c r="I4342" s="32" t="s">
        <v>5261</v>
      </c>
      <c r="J4342" s="35">
        <v>43702</v>
      </c>
      <c r="K4342" s="35">
        <v>44433</v>
      </c>
      <c r="L4342" s="32" t="s">
        <v>13364</v>
      </c>
      <c r="M4342" s="32" t="s">
        <v>718</v>
      </c>
      <c r="N4342" s="32" t="s">
        <v>749</v>
      </c>
      <c r="O4342" s="32" t="s">
        <v>712</v>
      </c>
      <c r="P4342" s="32" t="s">
        <v>713</v>
      </c>
      <c r="Q4342" s="32" t="s">
        <v>876</v>
      </c>
      <c r="R4342" s="32" t="s">
        <v>10228</v>
      </c>
    </row>
    <row r="4343" spans="1:18" x14ac:dyDescent="0.25">
      <c r="A4343" s="33" t="s">
        <v>26650</v>
      </c>
      <c r="B4343" s="34" t="s">
        <v>13365</v>
      </c>
      <c r="C4343" s="34" t="s">
        <v>703</v>
      </c>
      <c r="D4343" s="36">
        <v>42466</v>
      </c>
      <c r="E4343" s="34" t="s">
        <v>704</v>
      </c>
      <c r="F4343" s="34" t="s">
        <v>705</v>
      </c>
      <c r="G4343" s="34" t="s">
        <v>13366</v>
      </c>
      <c r="H4343" s="34" t="s">
        <v>804</v>
      </c>
      <c r="I4343" s="34" t="s">
        <v>1415</v>
      </c>
      <c r="J4343" s="36">
        <v>43669</v>
      </c>
      <c r="K4343" s="36">
        <v>44400</v>
      </c>
      <c r="L4343" s="34" t="s">
        <v>13367</v>
      </c>
      <c r="M4343" s="34" t="s">
        <v>710</v>
      </c>
      <c r="N4343" s="34" t="s">
        <v>778</v>
      </c>
      <c r="O4343" s="34" t="s">
        <v>712</v>
      </c>
      <c r="P4343" s="34" t="s">
        <v>713</v>
      </c>
      <c r="Q4343" s="34" t="s">
        <v>10228</v>
      </c>
      <c r="R4343" s="34" t="s">
        <v>10228</v>
      </c>
    </row>
    <row r="4344" spans="1:18" x14ac:dyDescent="0.25">
      <c r="A4344" s="31" t="s">
        <v>26652</v>
      </c>
      <c r="B4344" s="32" t="s">
        <v>13368</v>
      </c>
      <c r="C4344" s="32" t="s">
        <v>703</v>
      </c>
      <c r="D4344" s="35">
        <v>42472</v>
      </c>
      <c r="E4344" s="32" t="s">
        <v>704</v>
      </c>
      <c r="F4344" s="32" t="s">
        <v>705</v>
      </c>
      <c r="G4344" s="32" t="s">
        <v>13369</v>
      </c>
      <c r="H4344" s="32" t="s">
        <v>740</v>
      </c>
      <c r="I4344" s="32" t="s">
        <v>13370</v>
      </c>
      <c r="J4344" s="35">
        <v>43650</v>
      </c>
      <c r="K4344" s="35">
        <v>44381</v>
      </c>
      <c r="L4344" s="32" t="s">
        <v>13371</v>
      </c>
      <c r="M4344" s="32" t="s">
        <v>718</v>
      </c>
      <c r="N4344" s="32" t="s">
        <v>711</v>
      </c>
      <c r="O4344" s="32" t="s">
        <v>712</v>
      </c>
      <c r="P4344" s="32" t="s">
        <v>833</v>
      </c>
      <c r="Q4344" s="32" t="s">
        <v>10228</v>
      </c>
      <c r="R4344" s="32" t="s">
        <v>10228</v>
      </c>
    </row>
    <row r="4345" spans="1:18" x14ac:dyDescent="0.25">
      <c r="A4345" s="33" t="s">
        <v>26654</v>
      </c>
      <c r="B4345" s="34" t="s">
        <v>13372</v>
      </c>
      <c r="C4345" s="34" t="s">
        <v>703</v>
      </c>
      <c r="D4345" s="36">
        <v>42472</v>
      </c>
      <c r="E4345" s="34" t="s">
        <v>704</v>
      </c>
      <c r="F4345" s="34" t="s">
        <v>705</v>
      </c>
      <c r="G4345" s="34" t="s">
        <v>6133</v>
      </c>
      <c r="H4345" s="34" t="s">
        <v>921</v>
      </c>
      <c r="I4345" s="34" t="s">
        <v>6134</v>
      </c>
      <c r="J4345" s="36">
        <v>43726</v>
      </c>
      <c r="K4345" s="36">
        <v>44457</v>
      </c>
      <c r="L4345" s="34" t="s">
        <v>13373</v>
      </c>
      <c r="M4345" s="34" t="s">
        <v>710</v>
      </c>
      <c r="N4345" s="34" t="s">
        <v>778</v>
      </c>
      <c r="O4345" s="34" t="s">
        <v>712</v>
      </c>
      <c r="P4345" s="34" t="s">
        <v>743</v>
      </c>
      <c r="Q4345" s="34" t="s">
        <v>713</v>
      </c>
      <c r="R4345" s="34" t="s">
        <v>10228</v>
      </c>
    </row>
    <row r="4346" spans="1:18" x14ac:dyDescent="0.25">
      <c r="A4346" s="31" t="s">
        <v>26656</v>
      </c>
      <c r="B4346" s="32" t="s">
        <v>13374</v>
      </c>
      <c r="C4346" s="32" t="s">
        <v>703</v>
      </c>
      <c r="D4346" s="35">
        <v>42473</v>
      </c>
      <c r="E4346" s="32" t="s">
        <v>704</v>
      </c>
      <c r="F4346" s="32" t="s">
        <v>705</v>
      </c>
      <c r="G4346" s="32" t="s">
        <v>13375</v>
      </c>
      <c r="H4346" s="32" t="s">
        <v>984</v>
      </c>
      <c r="I4346" s="32" t="s">
        <v>1060</v>
      </c>
      <c r="J4346" s="35">
        <v>43725</v>
      </c>
      <c r="K4346" s="35">
        <v>44456</v>
      </c>
      <c r="L4346" s="32" t="s">
        <v>13376</v>
      </c>
      <c r="M4346" s="32" t="s">
        <v>772</v>
      </c>
      <c r="N4346" s="32" t="s">
        <v>778</v>
      </c>
      <c r="O4346" s="32" t="s">
        <v>773</v>
      </c>
      <c r="P4346" s="32" t="s">
        <v>713</v>
      </c>
      <c r="Q4346" s="32" t="s">
        <v>743</v>
      </c>
      <c r="R4346" s="32" t="s">
        <v>10228</v>
      </c>
    </row>
    <row r="4347" spans="1:18" x14ac:dyDescent="0.25">
      <c r="A4347" s="33" t="s">
        <v>26658</v>
      </c>
      <c r="B4347" s="34" t="s">
        <v>13377</v>
      </c>
      <c r="C4347" s="34" t="s">
        <v>703</v>
      </c>
      <c r="D4347" s="36">
        <v>42480</v>
      </c>
      <c r="E4347" s="34" t="s">
        <v>704</v>
      </c>
      <c r="F4347" s="34" t="s">
        <v>705</v>
      </c>
      <c r="G4347" s="34" t="s">
        <v>1270</v>
      </c>
      <c r="H4347" s="34" t="s">
        <v>752</v>
      </c>
      <c r="I4347" s="34" t="s">
        <v>1271</v>
      </c>
      <c r="J4347" s="36">
        <v>43650</v>
      </c>
      <c r="K4347" s="36">
        <v>44381</v>
      </c>
      <c r="L4347" s="34" t="s">
        <v>13378</v>
      </c>
      <c r="M4347" s="34" t="s">
        <v>710</v>
      </c>
      <c r="N4347" s="34" t="s">
        <v>778</v>
      </c>
      <c r="O4347" s="34" t="s">
        <v>712</v>
      </c>
      <c r="P4347" s="34" t="s">
        <v>743</v>
      </c>
      <c r="Q4347" s="34" t="s">
        <v>10228</v>
      </c>
      <c r="R4347" s="34" t="s">
        <v>10228</v>
      </c>
    </row>
    <row r="4348" spans="1:18" x14ac:dyDescent="0.25">
      <c r="A4348" s="31" t="s">
        <v>26660</v>
      </c>
      <c r="B4348" s="32" t="s">
        <v>13379</v>
      </c>
      <c r="C4348" s="32" t="s">
        <v>703</v>
      </c>
      <c r="D4348" s="35">
        <v>42492</v>
      </c>
      <c r="E4348" s="32" t="s">
        <v>704</v>
      </c>
      <c r="F4348" s="32" t="s">
        <v>705</v>
      </c>
      <c r="G4348" s="32" t="s">
        <v>13380</v>
      </c>
      <c r="H4348" s="32" t="s">
        <v>707</v>
      </c>
      <c r="I4348" s="32" t="s">
        <v>2517</v>
      </c>
      <c r="J4348" s="35">
        <v>43672</v>
      </c>
      <c r="K4348" s="35">
        <v>44403</v>
      </c>
      <c r="L4348" s="32" t="s">
        <v>13381</v>
      </c>
      <c r="M4348" s="32" t="s">
        <v>718</v>
      </c>
      <c r="N4348" s="32" t="s">
        <v>723</v>
      </c>
      <c r="O4348" s="32" t="s">
        <v>712</v>
      </c>
      <c r="P4348" s="32" t="s">
        <v>713</v>
      </c>
      <c r="Q4348" s="32" t="s">
        <v>843</v>
      </c>
      <c r="R4348" s="32" t="s">
        <v>10228</v>
      </c>
    </row>
    <row r="4349" spans="1:18" x14ac:dyDescent="0.25">
      <c r="A4349" s="33" t="s">
        <v>26662</v>
      </c>
      <c r="B4349" s="34" t="s">
        <v>13382</v>
      </c>
      <c r="C4349" s="34" t="s">
        <v>703</v>
      </c>
      <c r="D4349" s="36">
        <v>42501</v>
      </c>
      <c r="E4349" s="34" t="s">
        <v>704</v>
      </c>
      <c r="F4349" s="34" t="s">
        <v>705</v>
      </c>
      <c r="G4349" s="34" t="s">
        <v>10339</v>
      </c>
      <c r="H4349" s="34" t="s">
        <v>804</v>
      </c>
      <c r="I4349" s="34" t="s">
        <v>1983</v>
      </c>
      <c r="J4349" s="36">
        <v>43691</v>
      </c>
      <c r="K4349" s="36">
        <v>44422</v>
      </c>
      <c r="L4349" s="34" t="s">
        <v>13383</v>
      </c>
      <c r="M4349" s="34" t="s">
        <v>718</v>
      </c>
      <c r="N4349" s="34" t="s">
        <v>711</v>
      </c>
      <c r="O4349" s="34" t="s">
        <v>712</v>
      </c>
      <c r="P4349" s="34" t="s">
        <v>713</v>
      </c>
      <c r="Q4349" s="34" t="s">
        <v>10228</v>
      </c>
      <c r="R4349" s="34" t="s">
        <v>10228</v>
      </c>
    </row>
    <row r="4350" spans="1:18" x14ac:dyDescent="0.25">
      <c r="A4350" s="31" t="s">
        <v>26664</v>
      </c>
      <c r="B4350" s="32" t="s">
        <v>13384</v>
      </c>
      <c r="C4350" s="32" t="s">
        <v>703</v>
      </c>
      <c r="D4350" s="35">
        <v>42527</v>
      </c>
      <c r="E4350" s="32" t="s">
        <v>704</v>
      </c>
      <c r="F4350" s="32" t="s">
        <v>705</v>
      </c>
      <c r="G4350" s="32" t="s">
        <v>825</v>
      </c>
      <c r="H4350" s="32" t="s">
        <v>804</v>
      </c>
      <c r="I4350" s="32" t="s">
        <v>826</v>
      </c>
      <c r="J4350" s="35">
        <v>43711</v>
      </c>
      <c r="K4350" s="35">
        <v>44442</v>
      </c>
      <c r="L4350" s="32" t="s">
        <v>13385</v>
      </c>
      <c r="M4350" s="32" t="s">
        <v>710</v>
      </c>
      <c r="N4350" s="32" t="s">
        <v>723</v>
      </c>
      <c r="O4350" s="32" t="s">
        <v>13386</v>
      </c>
      <c r="P4350" s="32" t="s">
        <v>713</v>
      </c>
      <c r="Q4350" s="32" t="s">
        <v>833</v>
      </c>
      <c r="R4350" s="32" t="s">
        <v>10228</v>
      </c>
    </row>
    <row r="4351" spans="1:18" x14ac:dyDescent="0.25">
      <c r="A4351" s="33" t="s">
        <v>26666</v>
      </c>
      <c r="B4351" s="34" t="s">
        <v>13387</v>
      </c>
      <c r="C4351" s="34" t="s">
        <v>703</v>
      </c>
      <c r="D4351" s="36">
        <v>42529</v>
      </c>
      <c r="E4351" s="34" t="s">
        <v>704</v>
      </c>
      <c r="F4351" s="34" t="s">
        <v>705</v>
      </c>
      <c r="G4351" s="34" t="s">
        <v>9006</v>
      </c>
      <c r="H4351" s="34" t="s">
        <v>1205</v>
      </c>
      <c r="I4351" s="34" t="s">
        <v>9007</v>
      </c>
      <c r="J4351" s="36">
        <v>43672</v>
      </c>
      <c r="K4351" s="36">
        <v>44403</v>
      </c>
      <c r="L4351" s="34" t="s">
        <v>13388</v>
      </c>
      <c r="M4351" s="34" t="s">
        <v>772</v>
      </c>
      <c r="N4351" s="34" t="s">
        <v>749</v>
      </c>
      <c r="O4351" s="34" t="s">
        <v>712</v>
      </c>
      <c r="P4351" s="34" t="s">
        <v>713</v>
      </c>
      <c r="Q4351" s="34" t="s">
        <v>10228</v>
      </c>
      <c r="R4351" s="34" t="s">
        <v>10228</v>
      </c>
    </row>
    <row r="4352" spans="1:18" x14ac:dyDescent="0.25">
      <c r="A4352" s="31" t="s">
        <v>26668</v>
      </c>
      <c r="B4352" s="32" t="s">
        <v>13389</v>
      </c>
      <c r="C4352" s="32" t="s">
        <v>703</v>
      </c>
      <c r="D4352" s="35">
        <v>42537</v>
      </c>
      <c r="E4352" s="32" t="s">
        <v>704</v>
      </c>
      <c r="F4352" s="32" t="s">
        <v>705</v>
      </c>
      <c r="G4352" s="32" t="s">
        <v>10786</v>
      </c>
      <c r="H4352" s="32" t="s">
        <v>752</v>
      </c>
      <c r="I4352" s="32" t="s">
        <v>10787</v>
      </c>
      <c r="J4352" s="35">
        <v>43647</v>
      </c>
      <c r="K4352" s="35">
        <v>44378</v>
      </c>
      <c r="L4352" s="32" t="s">
        <v>13390</v>
      </c>
      <c r="M4352" s="32" t="s">
        <v>710</v>
      </c>
      <c r="N4352" s="32" t="s">
        <v>711</v>
      </c>
      <c r="O4352" s="32" t="s">
        <v>712</v>
      </c>
      <c r="P4352" s="32" t="s">
        <v>713</v>
      </c>
      <c r="Q4352" s="32" t="s">
        <v>743</v>
      </c>
      <c r="R4352" s="32" t="s">
        <v>10228</v>
      </c>
    </row>
    <row r="4353" spans="1:18" x14ac:dyDescent="0.25">
      <c r="A4353" s="33" t="s">
        <v>26670</v>
      </c>
      <c r="B4353" s="34" t="s">
        <v>13391</v>
      </c>
      <c r="C4353" s="34" t="s">
        <v>703</v>
      </c>
      <c r="D4353" s="36">
        <v>42543</v>
      </c>
      <c r="E4353" s="34" t="s">
        <v>704</v>
      </c>
      <c r="F4353" s="34" t="s">
        <v>705</v>
      </c>
      <c r="G4353" s="34" t="s">
        <v>13392</v>
      </c>
      <c r="H4353" s="34" t="s">
        <v>984</v>
      </c>
      <c r="I4353" s="34" t="s">
        <v>1060</v>
      </c>
      <c r="J4353" s="36">
        <v>43678</v>
      </c>
      <c r="K4353" s="36">
        <v>44409</v>
      </c>
      <c r="L4353" s="34" t="s">
        <v>13393</v>
      </c>
      <c r="M4353" s="34" t="s">
        <v>710</v>
      </c>
      <c r="N4353" s="34" t="s">
        <v>778</v>
      </c>
      <c r="O4353" s="34" t="s">
        <v>712</v>
      </c>
      <c r="P4353" s="34" t="s">
        <v>876</v>
      </c>
      <c r="Q4353" s="34" t="s">
        <v>876</v>
      </c>
      <c r="R4353" s="34" t="s">
        <v>713</v>
      </c>
    </row>
    <row r="4354" spans="1:18" x14ac:dyDescent="0.25">
      <c r="A4354" s="31" t="s">
        <v>26672</v>
      </c>
      <c r="B4354" s="32" t="s">
        <v>13394</v>
      </c>
      <c r="C4354" s="32" t="s">
        <v>703</v>
      </c>
      <c r="D4354" s="35">
        <v>42564</v>
      </c>
      <c r="E4354" s="32" t="s">
        <v>704</v>
      </c>
      <c r="F4354" s="32" t="s">
        <v>705</v>
      </c>
      <c r="G4354" s="32" t="s">
        <v>13395</v>
      </c>
      <c r="H4354" s="32" t="s">
        <v>763</v>
      </c>
      <c r="I4354" s="32" t="s">
        <v>12575</v>
      </c>
      <c r="J4354" s="35">
        <v>43648</v>
      </c>
      <c r="K4354" s="35">
        <v>44379</v>
      </c>
      <c r="L4354" s="32" t="s">
        <v>13396</v>
      </c>
      <c r="M4354" s="32" t="s">
        <v>710</v>
      </c>
      <c r="N4354" s="32" t="s">
        <v>723</v>
      </c>
      <c r="O4354" s="32" t="s">
        <v>712</v>
      </c>
      <c r="P4354" s="32" t="s">
        <v>743</v>
      </c>
      <c r="Q4354" s="32" t="s">
        <v>713</v>
      </c>
      <c r="R4354" s="32" t="s">
        <v>10228</v>
      </c>
    </row>
    <row r="4355" spans="1:18" x14ac:dyDescent="0.25">
      <c r="A4355" s="33" t="s">
        <v>26674</v>
      </c>
      <c r="B4355" s="34" t="s">
        <v>13397</v>
      </c>
      <c r="C4355" s="34" t="s">
        <v>703</v>
      </c>
      <c r="D4355" s="36">
        <v>42572</v>
      </c>
      <c r="E4355" s="34" t="s">
        <v>704</v>
      </c>
      <c r="F4355" s="34" t="s">
        <v>705</v>
      </c>
      <c r="G4355" s="34" t="s">
        <v>7355</v>
      </c>
      <c r="H4355" s="34" t="s">
        <v>736</v>
      </c>
      <c r="I4355" s="34" t="s">
        <v>7356</v>
      </c>
      <c r="J4355" s="36">
        <v>43658</v>
      </c>
      <c r="K4355" s="36">
        <v>44389</v>
      </c>
      <c r="L4355" s="34" t="s">
        <v>13398</v>
      </c>
      <c r="M4355" s="34" t="s">
        <v>718</v>
      </c>
      <c r="N4355" s="34" t="s">
        <v>749</v>
      </c>
      <c r="O4355" s="34" t="s">
        <v>712</v>
      </c>
      <c r="P4355" s="34" t="s">
        <v>713</v>
      </c>
      <c r="Q4355" s="34" t="s">
        <v>10228</v>
      </c>
      <c r="R4355" s="34" t="s">
        <v>10228</v>
      </c>
    </row>
    <row r="4356" spans="1:18" x14ac:dyDescent="0.25">
      <c r="A4356" s="31" t="s">
        <v>26676</v>
      </c>
      <c r="B4356" s="32" t="s">
        <v>13399</v>
      </c>
      <c r="C4356" s="32" t="s">
        <v>703</v>
      </c>
      <c r="D4356" s="35">
        <v>42572</v>
      </c>
      <c r="E4356" s="32" t="s">
        <v>704</v>
      </c>
      <c r="F4356" s="32" t="s">
        <v>705</v>
      </c>
      <c r="G4356" s="32" t="s">
        <v>9006</v>
      </c>
      <c r="H4356" s="32" t="s">
        <v>1205</v>
      </c>
      <c r="I4356" s="32" t="s">
        <v>9007</v>
      </c>
      <c r="J4356" s="35">
        <v>43676</v>
      </c>
      <c r="K4356" s="35">
        <v>44407</v>
      </c>
      <c r="L4356" s="32" t="s">
        <v>13400</v>
      </c>
      <c r="M4356" s="32" t="s">
        <v>729</v>
      </c>
      <c r="N4356" s="32" t="s">
        <v>749</v>
      </c>
      <c r="O4356" s="32" t="s">
        <v>712</v>
      </c>
      <c r="P4356" s="32" t="s">
        <v>713</v>
      </c>
      <c r="Q4356" s="32" t="s">
        <v>10228</v>
      </c>
      <c r="R4356" s="32" t="s">
        <v>10228</v>
      </c>
    </row>
    <row r="4357" spans="1:18" x14ac:dyDescent="0.25">
      <c r="A4357" s="33" t="s">
        <v>26678</v>
      </c>
      <c r="B4357" s="34" t="s">
        <v>13401</v>
      </c>
      <c r="C4357" s="34" t="s">
        <v>703</v>
      </c>
      <c r="D4357" s="36">
        <v>42591</v>
      </c>
      <c r="E4357" s="34" t="s">
        <v>704</v>
      </c>
      <c r="F4357" s="34" t="s">
        <v>705</v>
      </c>
      <c r="G4357" s="34" t="s">
        <v>11171</v>
      </c>
      <c r="H4357" s="34" t="s">
        <v>798</v>
      </c>
      <c r="I4357" s="34" t="s">
        <v>11172</v>
      </c>
      <c r="J4357" s="36">
        <v>43726</v>
      </c>
      <c r="K4357" s="36">
        <v>44457</v>
      </c>
      <c r="L4357" s="34" t="s">
        <v>13402</v>
      </c>
      <c r="M4357" s="34" t="s">
        <v>710</v>
      </c>
      <c r="N4357" s="34" t="s">
        <v>778</v>
      </c>
      <c r="O4357" s="34" t="s">
        <v>712</v>
      </c>
      <c r="P4357" s="34" t="s">
        <v>743</v>
      </c>
      <c r="Q4357" s="34" t="s">
        <v>713</v>
      </c>
      <c r="R4357" s="34" t="s">
        <v>10228</v>
      </c>
    </row>
    <row r="4358" spans="1:18" x14ac:dyDescent="0.25">
      <c r="A4358" s="31" t="s">
        <v>26680</v>
      </c>
      <c r="B4358" s="32" t="s">
        <v>13403</v>
      </c>
      <c r="C4358" s="32" t="s">
        <v>703</v>
      </c>
      <c r="D4358" s="35">
        <v>42594</v>
      </c>
      <c r="E4358" s="32" t="s">
        <v>704</v>
      </c>
      <c r="F4358" s="32" t="s">
        <v>705</v>
      </c>
      <c r="G4358" s="32" t="s">
        <v>9071</v>
      </c>
      <c r="H4358" s="32" t="s">
        <v>804</v>
      </c>
      <c r="I4358" s="32" t="s">
        <v>1415</v>
      </c>
      <c r="J4358" s="35">
        <v>43668</v>
      </c>
      <c r="K4358" s="35">
        <v>44399</v>
      </c>
      <c r="L4358" s="32" t="s">
        <v>13404</v>
      </c>
      <c r="M4358" s="32" t="s">
        <v>710</v>
      </c>
      <c r="N4358" s="32" t="s">
        <v>749</v>
      </c>
      <c r="O4358" s="32" t="s">
        <v>712</v>
      </c>
      <c r="P4358" s="32" t="s">
        <v>833</v>
      </c>
      <c r="Q4358" s="32" t="s">
        <v>713</v>
      </c>
      <c r="R4358" s="32" t="s">
        <v>743</v>
      </c>
    </row>
    <row r="4359" spans="1:18" x14ac:dyDescent="0.25">
      <c r="A4359" s="33" t="s">
        <v>26682</v>
      </c>
      <c r="B4359" s="34" t="s">
        <v>13405</v>
      </c>
      <c r="C4359" s="34" t="s">
        <v>703</v>
      </c>
      <c r="D4359" s="36">
        <v>42612</v>
      </c>
      <c r="E4359" s="34" t="s">
        <v>704</v>
      </c>
      <c r="F4359" s="34" t="s">
        <v>705</v>
      </c>
      <c r="G4359" s="34" t="s">
        <v>13406</v>
      </c>
      <c r="H4359" s="34" t="s">
        <v>945</v>
      </c>
      <c r="I4359" s="34" t="s">
        <v>1680</v>
      </c>
      <c r="J4359" s="36">
        <v>43711</v>
      </c>
      <c r="K4359" s="36">
        <v>44442</v>
      </c>
      <c r="L4359" s="34" t="s">
        <v>13407</v>
      </c>
      <c r="M4359" s="34" t="s">
        <v>710</v>
      </c>
      <c r="N4359" s="34" t="s">
        <v>711</v>
      </c>
      <c r="O4359" s="34" t="s">
        <v>773</v>
      </c>
      <c r="P4359" s="34" t="s">
        <v>832</v>
      </c>
      <c r="Q4359" s="34" t="s">
        <v>10228</v>
      </c>
      <c r="R4359" s="34" t="s">
        <v>10228</v>
      </c>
    </row>
    <row r="4360" spans="1:18" x14ac:dyDescent="0.25">
      <c r="A4360" s="31" t="s">
        <v>26684</v>
      </c>
      <c r="B4360" s="32" t="s">
        <v>13408</v>
      </c>
      <c r="C4360" s="32" t="s">
        <v>703</v>
      </c>
      <c r="D4360" s="35">
        <v>42621</v>
      </c>
      <c r="E4360" s="32" t="s">
        <v>704</v>
      </c>
      <c r="F4360" s="32" t="s">
        <v>705</v>
      </c>
      <c r="G4360" s="32" t="s">
        <v>1945</v>
      </c>
      <c r="H4360" s="32" t="s">
        <v>752</v>
      </c>
      <c r="I4360" s="32" t="s">
        <v>1946</v>
      </c>
      <c r="J4360" s="35">
        <v>43720</v>
      </c>
      <c r="K4360" s="35">
        <v>44451</v>
      </c>
      <c r="L4360" s="32" t="s">
        <v>13409</v>
      </c>
      <c r="M4360" s="32" t="s">
        <v>718</v>
      </c>
      <c r="N4360" s="32" t="s">
        <v>723</v>
      </c>
      <c r="O4360" s="32" t="s">
        <v>712</v>
      </c>
      <c r="P4360" s="32" t="s">
        <v>713</v>
      </c>
      <c r="Q4360" s="32" t="s">
        <v>10228</v>
      </c>
      <c r="R4360" s="32" t="s">
        <v>10228</v>
      </c>
    </row>
    <row r="4361" spans="1:18" x14ac:dyDescent="0.25">
      <c r="A4361" s="33" t="s">
        <v>26686</v>
      </c>
      <c r="B4361" s="34" t="s">
        <v>13410</v>
      </c>
      <c r="C4361" s="34" t="s">
        <v>703</v>
      </c>
      <c r="D4361" s="36">
        <v>42622</v>
      </c>
      <c r="E4361" s="34" t="s">
        <v>704</v>
      </c>
      <c r="F4361" s="34" t="s">
        <v>705</v>
      </c>
      <c r="G4361" s="34" t="s">
        <v>13411</v>
      </c>
      <c r="H4361" s="34" t="s">
        <v>865</v>
      </c>
      <c r="I4361" s="34" t="s">
        <v>1150</v>
      </c>
      <c r="J4361" s="36">
        <v>43656</v>
      </c>
      <c r="K4361" s="36">
        <v>44387</v>
      </c>
      <c r="L4361" s="34" t="s">
        <v>13412</v>
      </c>
      <c r="M4361" s="34" t="s">
        <v>718</v>
      </c>
      <c r="N4361" s="34" t="s">
        <v>723</v>
      </c>
      <c r="O4361" s="34" t="s">
        <v>712</v>
      </c>
      <c r="P4361" s="34" t="s">
        <v>843</v>
      </c>
      <c r="Q4361" s="34" t="s">
        <v>713</v>
      </c>
      <c r="R4361" s="34" t="s">
        <v>833</v>
      </c>
    </row>
    <row r="4362" spans="1:18" x14ac:dyDescent="0.25">
      <c r="A4362" s="31" t="s">
        <v>26688</v>
      </c>
      <c r="B4362" s="32" t="s">
        <v>13413</v>
      </c>
      <c r="C4362" s="32" t="s">
        <v>703</v>
      </c>
      <c r="D4362" s="35">
        <v>42625</v>
      </c>
      <c r="E4362" s="32" t="s">
        <v>704</v>
      </c>
      <c r="F4362" s="32" t="s">
        <v>705</v>
      </c>
      <c r="G4362" s="32" t="s">
        <v>13414</v>
      </c>
      <c r="H4362" s="32" t="s">
        <v>1205</v>
      </c>
      <c r="I4362" s="32" t="s">
        <v>1805</v>
      </c>
      <c r="J4362" s="35">
        <v>43677</v>
      </c>
      <c r="K4362" s="35">
        <v>44408</v>
      </c>
      <c r="L4362" s="32" t="s">
        <v>13415</v>
      </c>
      <c r="M4362" s="32" t="s">
        <v>710</v>
      </c>
      <c r="N4362" s="32" t="s">
        <v>711</v>
      </c>
      <c r="O4362" s="32" t="s">
        <v>712</v>
      </c>
      <c r="P4362" s="32" t="s">
        <v>876</v>
      </c>
      <c r="Q4362" s="32" t="s">
        <v>876</v>
      </c>
      <c r="R4362" s="32" t="s">
        <v>713</v>
      </c>
    </row>
    <row r="4363" spans="1:18" x14ac:dyDescent="0.25">
      <c r="A4363" s="33" t="s">
        <v>26690</v>
      </c>
      <c r="B4363" s="34" t="s">
        <v>13416</v>
      </c>
      <c r="C4363" s="34" t="s">
        <v>703</v>
      </c>
      <c r="D4363" s="36">
        <v>42632</v>
      </c>
      <c r="E4363" s="34" t="s">
        <v>704</v>
      </c>
      <c r="F4363" s="34" t="s">
        <v>705</v>
      </c>
      <c r="G4363" s="34" t="s">
        <v>9010</v>
      </c>
      <c r="H4363" s="34" t="s">
        <v>798</v>
      </c>
      <c r="I4363" s="34" t="s">
        <v>9011</v>
      </c>
      <c r="J4363" s="36">
        <v>43690</v>
      </c>
      <c r="K4363" s="36">
        <v>44421</v>
      </c>
      <c r="L4363" s="34" t="s">
        <v>13417</v>
      </c>
      <c r="M4363" s="34" t="s">
        <v>718</v>
      </c>
      <c r="N4363" s="34" t="s">
        <v>723</v>
      </c>
      <c r="O4363" s="34" t="s">
        <v>712</v>
      </c>
      <c r="P4363" s="34" t="s">
        <v>713</v>
      </c>
      <c r="Q4363" s="34" t="s">
        <v>10228</v>
      </c>
      <c r="R4363" s="34" t="s">
        <v>10228</v>
      </c>
    </row>
    <row r="4364" spans="1:18" x14ac:dyDescent="0.25">
      <c r="A4364" s="31" t="s">
        <v>26692</v>
      </c>
      <c r="B4364" s="32" t="s">
        <v>13418</v>
      </c>
      <c r="C4364" s="32" t="s">
        <v>703</v>
      </c>
      <c r="D4364" s="35">
        <v>42653</v>
      </c>
      <c r="E4364" s="32" t="s">
        <v>704</v>
      </c>
      <c r="F4364" s="32" t="s">
        <v>705</v>
      </c>
      <c r="G4364" s="32" t="s">
        <v>13344</v>
      </c>
      <c r="H4364" s="32" t="s">
        <v>752</v>
      </c>
      <c r="I4364" s="32" t="s">
        <v>13345</v>
      </c>
      <c r="J4364" s="35">
        <v>43650</v>
      </c>
      <c r="K4364" s="35">
        <v>44381</v>
      </c>
      <c r="L4364" s="32" t="s">
        <v>13419</v>
      </c>
      <c r="M4364" s="32" t="s">
        <v>710</v>
      </c>
      <c r="N4364" s="32" t="s">
        <v>749</v>
      </c>
      <c r="O4364" s="32" t="s">
        <v>712</v>
      </c>
      <c r="P4364" s="32" t="s">
        <v>713</v>
      </c>
      <c r="Q4364" s="32" t="s">
        <v>10228</v>
      </c>
      <c r="R4364" s="32" t="s">
        <v>10228</v>
      </c>
    </row>
    <row r="4365" spans="1:18" x14ac:dyDescent="0.25">
      <c r="A4365" s="33" t="s">
        <v>26694</v>
      </c>
      <c r="B4365" s="34" t="s">
        <v>13420</v>
      </c>
      <c r="C4365" s="34" t="s">
        <v>734</v>
      </c>
      <c r="D4365" s="36">
        <v>42650</v>
      </c>
      <c r="E4365" s="34" t="s">
        <v>704</v>
      </c>
      <c r="F4365" s="34" t="s">
        <v>705</v>
      </c>
      <c r="G4365" s="34" t="s">
        <v>825</v>
      </c>
      <c r="H4365" s="34" t="s">
        <v>804</v>
      </c>
      <c r="I4365" s="34" t="s">
        <v>826</v>
      </c>
      <c r="J4365" s="36">
        <v>43724</v>
      </c>
      <c r="K4365" s="36">
        <v>44455</v>
      </c>
      <c r="L4365" s="34" t="s">
        <v>13421</v>
      </c>
      <c r="M4365" s="34" t="s">
        <v>710</v>
      </c>
      <c r="N4365" s="34" t="s">
        <v>711</v>
      </c>
      <c r="O4365" s="34" t="s">
        <v>712</v>
      </c>
      <c r="P4365" s="34" t="s">
        <v>760</v>
      </c>
      <c r="Q4365" s="34" t="s">
        <v>713</v>
      </c>
      <c r="R4365" s="34" t="s">
        <v>10228</v>
      </c>
    </row>
    <row r="4366" spans="1:18" x14ac:dyDescent="0.25">
      <c r="A4366" s="31" t="s">
        <v>26696</v>
      </c>
      <c r="B4366" s="32" t="s">
        <v>13422</v>
      </c>
      <c r="C4366" s="32" t="s">
        <v>703</v>
      </c>
      <c r="D4366" s="35">
        <v>42660</v>
      </c>
      <c r="E4366" s="32" t="s">
        <v>704</v>
      </c>
      <c r="F4366" s="32" t="s">
        <v>705</v>
      </c>
      <c r="G4366" s="32" t="s">
        <v>13423</v>
      </c>
      <c r="H4366" s="32" t="s">
        <v>1080</v>
      </c>
      <c r="I4366" s="32" t="s">
        <v>1670</v>
      </c>
      <c r="J4366" s="35">
        <v>43711</v>
      </c>
      <c r="K4366" s="35">
        <v>44442</v>
      </c>
      <c r="L4366" s="32" t="s">
        <v>13424</v>
      </c>
      <c r="M4366" s="32" t="s">
        <v>710</v>
      </c>
      <c r="N4366" s="32" t="s">
        <v>711</v>
      </c>
      <c r="O4366" s="32" t="s">
        <v>712</v>
      </c>
      <c r="P4366" s="32" t="s">
        <v>713</v>
      </c>
      <c r="Q4366" s="32" t="s">
        <v>10228</v>
      </c>
      <c r="R4366" s="32" t="s">
        <v>10228</v>
      </c>
    </row>
    <row r="4367" spans="1:18" x14ac:dyDescent="0.25">
      <c r="A4367" s="33" t="s">
        <v>26698</v>
      </c>
      <c r="B4367" s="34" t="s">
        <v>13425</v>
      </c>
      <c r="C4367" s="34" t="s">
        <v>703</v>
      </c>
      <c r="D4367" s="36">
        <v>42668</v>
      </c>
      <c r="E4367" s="34" t="s">
        <v>704</v>
      </c>
      <c r="F4367" s="34" t="s">
        <v>705</v>
      </c>
      <c r="G4367" s="34" t="s">
        <v>13426</v>
      </c>
      <c r="H4367" s="34" t="s">
        <v>746</v>
      </c>
      <c r="I4367" s="34" t="s">
        <v>3174</v>
      </c>
      <c r="J4367" s="36">
        <v>43677</v>
      </c>
      <c r="K4367" s="36">
        <v>44408</v>
      </c>
      <c r="L4367" s="34" t="s">
        <v>13427</v>
      </c>
      <c r="M4367" s="34" t="s">
        <v>718</v>
      </c>
      <c r="N4367" s="34" t="s">
        <v>723</v>
      </c>
      <c r="O4367" s="34" t="s">
        <v>712</v>
      </c>
      <c r="P4367" s="34" t="s">
        <v>713</v>
      </c>
      <c r="Q4367" s="34" t="s">
        <v>10228</v>
      </c>
      <c r="R4367" s="34" t="s">
        <v>10228</v>
      </c>
    </row>
    <row r="4368" spans="1:18" x14ac:dyDescent="0.25">
      <c r="A4368" s="31" t="s">
        <v>26700</v>
      </c>
      <c r="B4368" s="32" t="s">
        <v>13428</v>
      </c>
      <c r="C4368" s="32" t="s">
        <v>703</v>
      </c>
      <c r="D4368" s="35">
        <v>42668</v>
      </c>
      <c r="E4368" s="32" t="s">
        <v>704</v>
      </c>
      <c r="F4368" s="32" t="s">
        <v>705</v>
      </c>
      <c r="G4368" s="32" t="s">
        <v>13429</v>
      </c>
      <c r="H4368" s="32" t="s">
        <v>804</v>
      </c>
      <c r="I4368" s="32" t="s">
        <v>13430</v>
      </c>
      <c r="J4368" s="35">
        <v>43692</v>
      </c>
      <c r="K4368" s="35">
        <v>44423</v>
      </c>
      <c r="L4368" s="32" t="s">
        <v>13431</v>
      </c>
      <c r="M4368" s="32" t="s">
        <v>710</v>
      </c>
      <c r="N4368" s="32" t="s">
        <v>711</v>
      </c>
      <c r="O4368" s="32" t="s">
        <v>712</v>
      </c>
      <c r="P4368" s="32" t="s">
        <v>713</v>
      </c>
      <c r="Q4368" s="32" t="s">
        <v>10228</v>
      </c>
      <c r="R4368" s="32" t="s">
        <v>10228</v>
      </c>
    </row>
    <row r="4369" spans="1:18" x14ac:dyDescent="0.25">
      <c r="A4369" s="33" t="s">
        <v>26702</v>
      </c>
      <c r="B4369" s="34" t="s">
        <v>13432</v>
      </c>
      <c r="C4369" s="34" t="s">
        <v>703</v>
      </c>
      <c r="D4369" s="36">
        <v>42675</v>
      </c>
      <c r="E4369" s="34" t="s">
        <v>704</v>
      </c>
      <c r="F4369" s="34" t="s">
        <v>705</v>
      </c>
      <c r="G4369" s="34" t="s">
        <v>13433</v>
      </c>
      <c r="H4369" s="34" t="s">
        <v>740</v>
      </c>
      <c r="I4369" s="34" t="s">
        <v>794</v>
      </c>
      <c r="J4369" s="36">
        <v>43668</v>
      </c>
      <c r="K4369" s="36">
        <v>44399</v>
      </c>
      <c r="L4369" s="34" t="s">
        <v>13434</v>
      </c>
      <c r="M4369" s="34" t="s">
        <v>772</v>
      </c>
      <c r="N4369" s="34" t="s">
        <v>711</v>
      </c>
      <c r="O4369" s="34" t="s">
        <v>755</v>
      </c>
      <c r="P4369" s="34" t="s">
        <v>713</v>
      </c>
      <c r="Q4369" s="34" t="s">
        <v>10228</v>
      </c>
      <c r="R4369" s="34" t="s">
        <v>10228</v>
      </c>
    </row>
    <row r="4370" spans="1:18" x14ac:dyDescent="0.25">
      <c r="A4370" s="31" t="s">
        <v>26704</v>
      </c>
      <c r="B4370" s="32" t="s">
        <v>13435</v>
      </c>
      <c r="C4370" s="32" t="s">
        <v>703</v>
      </c>
      <c r="D4370" s="35">
        <v>42681</v>
      </c>
      <c r="E4370" s="32" t="s">
        <v>704</v>
      </c>
      <c r="F4370" s="32" t="s">
        <v>705</v>
      </c>
      <c r="G4370" s="32" t="s">
        <v>13436</v>
      </c>
      <c r="H4370" s="32" t="s">
        <v>789</v>
      </c>
      <c r="I4370" s="32" t="s">
        <v>1282</v>
      </c>
      <c r="J4370" s="35">
        <v>43703</v>
      </c>
      <c r="K4370" s="35">
        <v>44434</v>
      </c>
      <c r="L4370" s="32" t="s">
        <v>13437</v>
      </c>
      <c r="M4370" s="32" t="s">
        <v>772</v>
      </c>
      <c r="N4370" s="32" t="s">
        <v>749</v>
      </c>
      <c r="O4370" s="32" t="s">
        <v>712</v>
      </c>
      <c r="P4370" s="32" t="s">
        <v>713</v>
      </c>
      <c r="Q4370" s="32" t="s">
        <v>10228</v>
      </c>
      <c r="R4370" s="32" t="s">
        <v>10228</v>
      </c>
    </row>
    <row r="4371" spans="1:18" x14ac:dyDescent="0.25">
      <c r="A4371" s="33" t="s">
        <v>26706</v>
      </c>
      <c r="B4371" s="34" t="s">
        <v>13438</v>
      </c>
      <c r="C4371" s="34" t="s">
        <v>703</v>
      </c>
      <c r="D4371" s="36">
        <v>42683</v>
      </c>
      <c r="E4371" s="34" t="s">
        <v>704</v>
      </c>
      <c r="F4371" s="34" t="s">
        <v>705</v>
      </c>
      <c r="G4371" s="34" t="s">
        <v>2809</v>
      </c>
      <c r="H4371" s="34" t="s">
        <v>707</v>
      </c>
      <c r="I4371" s="34" t="s">
        <v>2810</v>
      </c>
      <c r="J4371" s="36">
        <v>43647</v>
      </c>
      <c r="K4371" s="36">
        <v>44378</v>
      </c>
      <c r="L4371" s="34" t="s">
        <v>13439</v>
      </c>
      <c r="M4371" s="34" t="s">
        <v>710</v>
      </c>
      <c r="N4371" s="34" t="s">
        <v>711</v>
      </c>
      <c r="O4371" s="34" t="s">
        <v>712</v>
      </c>
      <c r="P4371" s="34" t="s">
        <v>743</v>
      </c>
      <c r="Q4371" s="34" t="s">
        <v>713</v>
      </c>
      <c r="R4371" s="34" t="s">
        <v>10228</v>
      </c>
    </row>
    <row r="4372" spans="1:18" x14ac:dyDescent="0.25">
      <c r="A4372" s="31" t="s">
        <v>26708</v>
      </c>
      <c r="B4372" s="32" t="s">
        <v>13440</v>
      </c>
      <c r="C4372" s="32" t="s">
        <v>703</v>
      </c>
      <c r="D4372" s="35">
        <v>42699</v>
      </c>
      <c r="E4372" s="32" t="s">
        <v>704</v>
      </c>
      <c r="F4372" s="32" t="s">
        <v>705</v>
      </c>
      <c r="G4372" s="32" t="s">
        <v>13441</v>
      </c>
      <c r="H4372" s="32" t="s">
        <v>1205</v>
      </c>
      <c r="I4372" s="32" t="s">
        <v>13442</v>
      </c>
      <c r="J4372" s="35">
        <v>43654</v>
      </c>
      <c r="K4372" s="35">
        <v>44385</v>
      </c>
      <c r="L4372" s="32" t="s">
        <v>13443</v>
      </c>
      <c r="M4372" s="32" t="s">
        <v>772</v>
      </c>
      <c r="N4372" s="32" t="s">
        <v>749</v>
      </c>
      <c r="O4372" s="32" t="s">
        <v>755</v>
      </c>
      <c r="P4372" s="32" t="s">
        <v>713</v>
      </c>
      <c r="Q4372" s="32" t="s">
        <v>10228</v>
      </c>
      <c r="R4372" s="32" t="s">
        <v>10228</v>
      </c>
    </row>
    <row r="4373" spans="1:18" x14ac:dyDescent="0.25">
      <c r="A4373" s="33" t="s">
        <v>26710</v>
      </c>
      <c r="B4373" s="34" t="s">
        <v>13444</v>
      </c>
      <c r="C4373" s="34" t="s">
        <v>703</v>
      </c>
      <c r="D4373" s="36">
        <v>42718</v>
      </c>
      <c r="E4373" s="34" t="s">
        <v>704</v>
      </c>
      <c r="F4373" s="34" t="s">
        <v>705</v>
      </c>
      <c r="G4373" s="34" t="s">
        <v>2622</v>
      </c>
      <c r="H4373" s="34" t="s">
        <v>746</v>
      </c>
      <c r="I4373" s="34" t="s">
        <v>2623</v>
      </c>
      <c r="J4373" s="36">
        <v>43662</v>
      </c>
      <c r="K4373" s="36">
        <v>44393</v>
      </c>
      <c r="L4373" s="34" t="s">
        <v>13445</v>
      </c>
      <c r="M4373" s="34" t="s">
        <v>718</v>
      </c>
      <c r="N4373" s="34" t="s">
        <v>723</v>
      </c>
      <c r="O4373" s="34" t="s">
        <v>712</v>
      </c>
      <c r="P4373" s="34" t="s">
        <v>713</v>
      </c>
      <c r="Q4373" s="34" t="s">
        <v>10228</v>
      </c>
      <c r="R4373" s="34" t="s">
        <v>10228</v>
      </c>
    </row>
    <row r="4374" spans="1:18" x14ac:dyDescent="0.25">
      <c r="A4374" s="31" t="s">
        <v>26712</v>
      </c>
      <c r="B4374" s="32" t="s">
        <v>13446</v>
      </c>
      <c r="C4374" s="32" t="s">
        <v>734</v>
      </c>
      <c r="D4374" s="35">
        <v>42727</v>
      </c>
      <c r="E4374" s="32" t="s">
        <v>704</v>
      </c>
      <c r="F4374" s="32" t="s">
        <v>705</v>
      </c>
      <c r="G4374" s="32" t="s">
        <v>13447</v>
      </c>
      <c r="H4374" s="32" t="s">
        <v>1262</v>
      </c>
      <c r="I4374" s="32" t="s">
        <v>4377</v>
      </c>
      <c r="J4374" s="35">
        <v>43712</v>
      </c>
      <c r="K4374" s="35">
        <v>44443</v>
      </c>
      <c r="L4374" s="32" t="s">
        <v>13448</v>
      </c>
      <c r="M4374" s="32" t="s">
        <v>729</v>
      </c>
      <c r="N4374" s="32" t="s">
        <v>711</v>
      </c>
      <c r="O4374" s="32" t="s">
        <v>712</v>
      </c>
      <c r="P4374" s="32" t="s">
        <v>713</v>
      </c>
      <c r="Q4374" s="32" t="s">
        <v>743</v>
      </c>
      <c r="R4374" s="32" t="s">
        <v>10228</v>
      </c>
    </row>
    <row r="4375" spans="1:18" x14ac:dyDescent="0.25">
      <c r="A4375" s="33" t="s">
        <v>26714</v>
      </c>
      <c r="B4375" s="34" t="s">
        <v>13449</v>
      </c>
      <c r="C4375" s="34" t="s">
        <v>734</v>
      </c>
      <c r="D4375" s="36">
        <v>42384</v>
      </c>
      <c r="E4375" s="34" t="s">
        <v>704</v>
      </c>
      <c r="F4375" s="34" t="s">
        <v>705</v>
      </c>
      <c r="G4375" s="34" t="s">
        <v>13450</v>
      </c>
      <c r="H4375" s="34" t="s">
        <v>707</v>
      </c>
      <c r="I4375" s="34" t="s">
        <v>721</v>
      </c>
      <c r="J4375" s="36">
        <v>43746</v>
      </c>
      <c r="K4375" s="36">
        <v>44477</v>
      </c>
      <c r="L4375" s="34" t="s">
        <v>13451</v>
      </c>
      <c r="M4375" s="34" t="s">
        <v>710</v>
      </c>
      <c r="N4375" s="34" t="s">
        <v>711</v>
      </c>
      <c r="O4375" s="34" t="s">
        <v>712</v>
      </c>
      <c r="P4375" s="34" t="s">
        <v>713</v>
      </c>
      <c r="Q4375" s="34" t="s">
        <v>10228</v>
      </c>
      <c r="R4375" s="34" t="s">
        <v>10228</v>
      </c>
    </row>
    <row r="4376" spans="1:18" x14ac:dyDescent="0.25">
      <c r="A4376" s="31" t="s">
        <v>26716</v>
      </c>
      <c r="B4376" s="32" t="s">
        <v>13452</v>
      </c>
      <c r="C4376" s="32" t="s">
        <v>703</v>
      </c>
      <c r="D4376" s="35">
        <v>42415</v>
      </c>
      <c r="E4376" s="32" t="s">
        <v>704</v>
      </c>
      <c r="F4376" s="32" t="s">
        <v>705</v>
      </c>
      <c r="G4376" s="32" t="s">
        <v>13453</v>
      </c>
      <c r="H4376" s="32" t="s">
        <v>707</v>
      </c>
      <c r="I4376" s="32" t="s">
        <v>721</v>
      </c>
      <c r="J4376" s="35">
        <v>43745</v>
      </c>
      <c r="K4376" s="35">
        <v>44476</v>
      </c>
      <c r="L4376" s="32" t="s">
        <v>13454</v>
      </c>
      <c r="M4376" s="32" t="s">
        <v>729</v>
      </c>
      <c r="N4376" s="32" t="s">
        <v>711</v>
      </c>
      <c r="O4376" s="32" t="s">
        <v>712</v>
      </c>
      <c r="P4376" s="32" t="s">
        <v>713</v>
      </c>
      <c r="Q4376" s="32" t="s">
        <v>10228</v>
      </c>
      <c r="R4376" s="32" t="s">
        <v>10228</v>
      </c>
    </row>
    <row r="4377" spans="1:18" x14ac:dyDescent="0.25">
      <c r="A4377" s="33" t="s">
        <v>26718</v>
      </c>
      <c r="B4377" s="34" t="s">
        <v>13455</v>
      </c>
      <c r="C4377" s="34" t="s">
        <v>703</v>
      </c>
      <c r="D4377" s="36">
        <v>42438</v>
      </c>
      <c r="E4377" s="34" t="s">
        <v>704</v>
      </c>
      <c r="F4377" s="34" t="s">
        <v>705</v>
      </c>
      <c r="G4377" s="34" t="s">
        <v>13456</v>
      </c>
      <c r="H4377" s="34" t="s">
        <v>752</v>
      </c>
      <c r="I4377" s="34" t="s">
        <v>2045</v>
      </c>
      <c r="J4377" s="36">
        <v>43748</v>
      </c>
      <c r="K4377" s="36">
        <v>44479</v>
      </c>
      <c r="L4377" s="34" t="s">
        <v>13457</v>
      </c>
      <c r="M4377" s="34" t="s">
        <v>710</v>
      </c>
      <c r="N4377" s="34" t="s">
        <v>711</v>
      </c>
      <c r="O4377" s="34" t="s">
        <v>712</v>
      </c>
      <c r="P4377" s="34" t="s">
        <v>743</v>
      </c>
      <c r="Q4377" s="34" t="s">
        <v>10228</v>
      </c>
      <c r="R4377" s="34" t="s">
        <v>10228</v>
      </c>
    </row>
    <row r="4378" spans="1:18" x14ac:dyDescent="0.25">
      <c r="A4378" s="31" t="s">
        <v>26720</v>
      </c>
      <c r="B4378" s="32" t="s">
        <v>13458</v>
      </c>
      <c r="C4378" s="32" t="s">
        <v>734</v>
      </c>
      <c r="D4378" s="35">
        <v>42439</v>
      </c>
      <c r="E4378" s="32" t="s">
        <v>704</v>
      </c>
      <c r="F4378" s="32" t="s">
        <v>705</v>
      </c>
      <c r="G4378" s="32" t="s">
        <v>13459</v>
      </c>
      <c r="H4378" s="32" t="s">
        <v>707</v>
      </c>
      <c r="I4378" s="32" t="s">
        <v>2453</v>
      </c>
      <c r="J4378" s="35">
        <v>43788</v>
      </c>
      <c r="K4378" s="35">
        <v>44519</v>
      </c>
      <c r="L4378" s="32" t="s">
        <v>13460</v>
      </c>
      <c r="M4378" s="32" t="s">
        <v>710</v>
      </c>
      <c r="N4378" s="32" t="s">
        <v>711</v>
      </c>
      <c r="O4378" s="32" t="s">
        <v>724</v>
      </c>
      <c r="P4378" s="32" t="s">
        <v>713</v>
      </c>
      <c r="Q4378" s="32" t="s">
        <v>10228</v>
      </c>
      <c r="R4378" s="32" t="s">
        <v>10228</v>
      </c>
    </row>
    <row r="4379" spans="1:18" x14ac:dyDescent="0.25">
      <c r="A4379" s="33" t="s">
        <v>26722</v>
      </c>
      <c r="B4379" s="34" t="s">
        <v>13461</v>
      </c>
      <c r="C4379" s="34" t="s">
        <v>703</v>
      </c>
      <c r="D4379" s="36">
        <v>42443</v>
      </c>
      <c r="E4379" s="34" t="s">
        <v>704</v>
      </c>
      <c r="F4379" s="34" t="s">
        <v>705</v>
      </c>
      <c r="G4379" s="34" t="s">
        <v>13462</v>
      </c>
      <c r="H4379" s="34" t="s">
        <v>860</v>
      </c>
      <c r="I4379" s="34" t="s">
        <v>861</v>
      </c>
      <c r="J4379" s="36">
        <v>43749</v>
      </c>
      <c r="K4379" s="36">
        <v>44480</v>
      </c>
      <c r="L4379" s="34" t="s">
        <v>13463</v>
      </c>
      <c r="M4379" s="34" t="s">
        <v>729</v>
      </c>
      <c r="N4379" s="34" t="s">
        <v>778</v>
      </c>
      <c r="O4379" s="34" t="s">
        <v>755</v>
      </c>
      <c r="P4379" s="34" t="s">
        <v>713</v>
      </c>
      <c r="Q4379" s="34" t="s">
        <v>10228</v>
      </c>
      <c r="R4379" s="34" t="s">
        <v>10228</v>
      </c>
    </row>
    <row r="4380" spans="1:18" x14ac:dyDescent="0.25">
      <c r="A4380" s="31" t="s">
        <v>26724</v>
      </c>
      <c r="B4380" s="32" t="s">
        <v>13464</v>
      </c>
      <c r="C4380" s="32" t="s">
        <v>703</v>
      </c>
      <c r="D4380" s="35">
        <v>42465</v>
      </c>
      <c r="E4380" s="32" t="s">
        <v>704</v>
      </c>
      <c r="F4380" s="32" t="s">
        <v>705</v>
      </c>
      <c r="G4380" s="32" t="s">
        <v>1333</v>
      </c>
      <c r="H4380" s="32" t="s">
        <v>740</v>
      </c>
      <c r="I4380" s="32" t="s">
        <v>13465</v>
      </c>
      <c r="J4380" s="35">
        <v>43745</v>
      </c>
      <c r="K4380" s="35">
        <v>44476</v>
      </c>
      <c r="L4380" s="32" t="s">
        <v>13466</v>
      </c>
      <c r="M4380" s="32" t="s">
        <v>710</v>
      </c>
      <c r="N4380" s="32" t="s">
        <v>723</v>
      </c>
      <c r="O4380" s="32" t="s">
        <v>755</v>
      </c>
      <c r="P4380" s="32" t="s">
        <v>889</v>
      </c>
      <c r="Q4380" s="32" t="s">
        <v>743</v>
      </c>
      <c r="R4380" s="32" t="s">
        <v>10228</v>
      </c>
    </row>
    <row r="4381" spans="1:18" x14ac:dyDescent="0.25">
      <c r="A4381" s="33" t="s">
        <v>26726</v>
      </c>
      <c r="B4381" s="34" t="s">
        <v>13467</v>
      </c>
      <c r="C4381" s="34" t="s">
        <v>703</v>
      </c>
      <c r="D4381" s="36">
        <v>42468</v>
      </c>
      <c r="E4381" s="34" t="s">
        <v>704</v>
      </c>
      <c r="F4381" s="34" t="s">
        <v>705</v>
      </c>
      <c r="G4381" s="34" t="s">
        <v>4259</v>
      </c>
      <c r="H4381" s="34" t="s">
        <v>789</v>
      </c>
      <c r="I4381" s="34" t="s">
        <v>4260</v>
      </c>
      <c r="J4381" s="36">
        <v>43788</v>
      </c>
      <c r="K4381" s="36">
        <v>44519</v>
      </c>
      <c r="L4381" s="34" t="s">
        <v>13468</v>
      </c>
      <c r="M4381" s="34" t="s">
        <v>710</v>
      </c>
      <c r="N4381" s="34" t="s">
        <v>723</v>
      </c>
      <c r="O4381" s="34" t="s">
        <v>712</v>
      </c>
      <c r="P4381" s="34" t="s">
        <v>713</v>
      </c>
      <c r="Q4381" s="34" t="s">
        <v>10228</v>
      </c>
      <c r="R4381" s="34" t="s">
        <v>10228</v>
      </c>
    </row>
    <row r="4382" spans="1:18" x14ac:dyDescent="0.25">
      <c r="A4382" s="31" t="s">
        <v>26728</v>
      </c>
      <c r="B4382" s="32" t="s">
        <v>13469</v>
      </c>
      <c r="C4382" s="32" t="s">
        <v>703</v>
      </c>
      <c r="D4382" s="35">
        <v>42493</v>
      </c>
      <c r="E4382" s="32" t="s">
        <v>704</v>
      </c>
      <c r="F4382" s="32" t="s">
        <v>705</v>
      </c>
      <c r="G4382" s="32" t="s">
        <v>4259</v>
      </c>
      <c r="H4382" s="32" t="s">
        <v>789</v>
      </c>
      <c r="I4382" s="32" t="s">
        <v>4260</v>
      </c>
      <c r="J4382" s="35">
        <v>43788</v>
      </c>
      <c r="K4382" s="35">
        <v>44519</v>
      </c>
      <c r="L4382" s="32" t="s">
        <v>13470</v>
      </c>
      <c r="M4382" s="32" t="s">
        <v>710</v>
      </c>
      <c r="N4382" s="32" t="s">
        <v>749</v>
      </c>
      <c r="O4382" s="32" t="s">
        <v>755</v>
      </c>
      <c r="P4382" s="32" t="s">
        <v>832</v>
      </c>
      <c r="Q4382" s="32" t="s">
        <v>713</v>
      </c>
      <c r="R4382" s="32" t="s">
        <v>10228</v>
      </c>
    </row>
    <row r="4383" spans="1:18" x14ac:dyDescent="0.25">
      <c r="A4383" s="33" t="s">
        <v>26730</v>
      </c>
      <c r="B4383" s="34" t="s">
        <v>13471</v>
      </c>
      <c r="C4383" s="34" t="s">
        <v>703</v>
      </c>
      <c r="D4383" s="36">
        <v>42499</v>
      </c>
      <c r="E4383" s="34" t="s">
        <v>704</v>
      </c>
      <c r="F4383" s="34" t="s">
        <v>705</v>
      </c>
      <c r="G4383" s="34" t="s">
        <v>1379</v>
      </c>
      <c r="H4383" s="34" t="s">
        <v>752</v>
      </c>
      <c r="I4383" s="34" t="s">
        <v>1380</v>
      </c>
      <c r="J4383" s="36">
        <v>43781</v>
      </c>
      <c r="K4383" s="36">
        <v>44512</v>
      </c>
      <c r="L4383" s="34" t="s">
        <v>13472</v>
      </c>
      <c r="M4383" s="34" t="s">
        <v>710</v>
      </c>
      <c r="N4383" s="34" t="s">
        <v>778</v>
      </c>
      <c r="O4383" s="34" t="s">
        <v>712</v>
      </c>
      <c r="P4383" s="34" t="s">
        <v>713</v>
      </c>
      <c r="Q4383" s="34" t="s">
        <v>743</v>
      </c>
      <c r="R4383" s="34" t="s">
        <v>10228</v>
      </c>
    </row>
    <row r="4384" spans="1:18" x14ac:dyDescent="0.25">
      <c r="A4384" s="31" t="s">
        <v>26732</v>
      </c>
      <c r="B4384" s="32" t="s">
        <v>13473</v>
      </c>
      <c r="C4384" s="32" t="s">
        <v>703</v>
      </c>
      <c r="D4384" s="35">
        <v>42508</v>
      </c>
      <c r="E4384" s="32" t="s">
        <v>704</v>
      </c>
      <c r="F4384" s="32" t="s">
        <v>705</v>
      </c>
      <c r="G4384" s="32" t="s">
        <v>13474</v>
      </c>
      <c r="H4384" s="32" t="s">
        <v>752</v>
      </c>
      <c r="I4384" s="32" t="s">
        <v>2021</v>
      </c>
      <c r="J4384" s="35">
        <v>43815</v>
      </c>
      <c r="K4384" s="35">
        <v>44546</v>
      </c>
      <c r="L4384" s="32" t="s">
        <v>13475</v>
      </c>
      <c r="M4384" s="32" t="s">
        <v>772</v>
      </c>
      <c r="N4384" s="32" t="s">
        <v>711</v>
      </c>
      <c r="O4384" s="32" t="s">
        <v>712</v>
      </c>
      <c r="P4384" s="32" t="s">
        <v>713</v>
      </c>
      <c r="Q4384" s="32" t="s">
        <v>10228</v>
      </c>
      <c r="R4384" s="32" t="s">
        <v>10228</v>
      </c>
    </row>
    <row r="4385" spans="1:18" x14ac:dyDescent="0.25">
      <c r="A4385" s="33" t="s">
        <v>26734</v>
      </c>
      <c r="B4385" s="34" t="s">
        <v>13476</v>
      </c>
      <c r="C4385" s="34" t="s">
        <v>703</v>
      </c>
      <c r="D4385" s="36">
        <v>42510</v>
      </c>
      <c r="E4385" s="34" t="s">
        <v>704</v>
      </c>
      <c r="F4385" s="34" t="s">
        <v>705</v>
      </c>
      <c r="G4385" s="34" t="s">
        <v>13477</v>
      </c>
      <c r="H4385" s="34" t="s">
        <v>707</v>
      </c>
      <c r="I4385" s="34" t="s">
        <v>2077</v>
      </c>
      <c r="J4385" s="36">
        <v>43763</v>
      </c>
      <c r="K4385" s="36">
        <v>44494</v>
      </c>
      <c r="L4385" s="34" t="s">
        <v>13478</v>
      </c>
      <c r="M4385" s="34" t="s">
        <v>718</v>
      </c>
      <c r="N4385" s="34" t="s">
        <v>711</v>
      </c>
      <c r="O4385" s="34" t="s">
        <v>712</v>
      </c>
      <c r="P4385" s="34" t="s">
        <v>713</v>
      </c>
      <c r="Q4385" s="34" t="s">
        <v>10228</v>
      </c>
      <c r="R4385" s="34" t="s">
        <v>10228</v>
      </c>
    </row>
    <row r="4386" spans="1:18" x14ac:dyDescent="0.25">
      <c r="A4386" s="31" t="s">
        <v>26736</v>
      </c>
      <c r="B4386" s="32" t="s">
        <v>13479</v>
      </c>
      <c r="C4386" s="32" t="s">
        <v>703</v>
      </c>
      <c r="D4386" s="35">
        <v>42522</v>
      </c>
      <c r="E4386" s="32" t="s">
        <v>704</v>
      </c>
      <c r="F4386" s="32" t="s">
        <v>705</v>
      </c>
      <c r="G4386" s="32" t="s">
        <v>13480</v>
      </c>
      <c r="H4386" s="32" t="s">
        <v>752</v>
      </c>
      <c r="I4386" s="32" t="s">
        <v>2021</v>
      </c>
      <c r="J4386" s="35">
        <v>43815</v>
      </c>
      <c r="K4386" s="35">
        <v>44546</v>
      </c>
      <c r="L4386" s="32" t="s">
        <v>13481</v>
      </c>
      <c r="M4386" s="32" t="s">
        <v>710</v>
      </c>
      <c r="N4386" s="32" t="s">
        <v>778</v>
      </c>
      <c r="O4386" s="32" t="s">
        <v>712</v>
      </c>
      <c r="P4386" s="32" t="s">
        <v>713</v>
      </c>
      <c r="Q4386" s="32" t="s">
        <v>10228</v>
      </c>
      <c r="R4386" s="32" t="s">
        <v>10228</v>
      </c>
    </row>
    <row r="4387" spans="1:18" x14ac:dyDescent="0.25">
      <c r="A4387" s="33" t="s">
        <v>26738</v>
      </c>
      <c r="B4387" s="34" t="s">
        <v>13482</v>
      </c>
      <c r="C4387" s="34" t="s">
        <v>703</v>
      </c>
      <c r="D4387" s="36">
        <v>42536</v>
      </c>
      <c r="E4387" s="34" t="s">
        <v>704</v>
      </c>
      <c r="F4387" s="34" t="s">
        <v>705</v>
      </c>
      <c r="G4387" s="34" t="s">
        <v>13483</v>
      </c>
      <c r="H4387" s="34" t="s">
        <v>945</v>
      </c>
      <c r="I4387" s="34" t="s">
        <v>8312</v>
      </c>
      <c r="J4387" s="36">
        <v>43775</v>
      </c>
      <c r="K4387" s="36">
        <v>44506</v>
      </c>
      <c r="L4387" s="34" t="s">
        <v>13484</v>
      </c>
      <c r="M4387" s="34" t="s">
        <v>710</v>
      </c>
      <c r="N4387" s="34" t="s">
        <v>711</v>
      </c>
      <c r="O4387" s="34" t="s">
        <v>712</v>
      </c>
      <c r="P4387" s="34" t="s">
        <v>713</v>
      </c>
      <c r="Q4387" s="34" t="s">
        <v>10228</v>
      </c>
      <c r="R4387" s="34" t="s">
        <v>10228</v>
      </c>
    </row>
    <row r="4388" spans="1:18" x14ac:dyDescent="0.25">
      <c r="A4388" s="31" t="s">
        <v>26740</v>
      </c>
      <c r="B4388" s="32" t="s">
        <v>13485</v>
      </c>
      <c r="C4388" s="32" t="s">
        <v>734</v>
      </c>
      <c r="D4388" s="35">
        <v>42543</v>
      </c>
      <c r="E4388" s="32" t="s">
        <v>704</v>
      </c>
      <c r="F4388" s="32" t="s">
        <v>705</v>
      </c>
      <c r="G4388" s="32" t="s">
        <v>11855</v>
      </c>
      <c r="H4388" s="32" t="s">
        <v>707</v>
      </c>
      <c r="I4388" s="32" t="s">
        <v>721</v>
      </c>
      <c r="J4388" s="35">
        <v>43817</v>
      </c>
      <c r="K4388" s="35">
        <v>44548</v>
      </c>
      <c r="L4388" s="32" t="s">
        <v>13486</v>
      </c>
      <c r="M4388" s="32" t="s">
        <v>710</v>
      </c>
      <c r="N4388" s="32" t="s">
        <v>711</v>
      </c>
      <c r="O4388" s="32" t="s">
        <v>712</v>
      </c>
      <c r="P4388" s="32" t="s">
        <v>832</v>
      </c>
      <c r="Q4388" s="32" t="s">
        <v>713</v>
      </c>
      <c r="R4388" s="32" t="s">
        <v>833</v>
      </c>
    </row>
    <row r="4389" spans="1:18" x14ac:dyDescent="0.25">
      <c r="A4389" s="33" t="s">
        <v>26742</v>
      </c>
      <c r="B4389" s="34" t="s">
        <v>13487</v>
      </c>
      <c r="C4389" s="34" t="s">
        <v>703</v>
      </c>
      <c r="D4389" s="36">
        <v>42550</v>
      </c>
      <c r="E4389" s="34" t="s">
        <v>704</v>
      </c>
      <c r="F4389" s="34" t="s">
        <v>705</v>
      </c>
      <c r="G4389" s="34" t="s">
        <v>13488</v>
      </c>
      <c r="H4389" s="34" t="s">
        <v>752</v>
      </c>
      <c r="I4389" s="34" t="s">
        <v>2021</v>
      </c>
      <c r="J4389" s="36">
        <v>43815</v>
      </c>
      <c r="K4389" s="36">
        <v>44546</v>
      </c>
      <c r="L4389" s="34" t="s">
        <v>13489</v>
      </c>
      <c r="M4389" s="34" t="s">
        <v>710</v>
      </c>
      <c r="N4389" s="34" t="s">
        <v>723</v>
      </c>
      <c r="O4389" s="34" t="s">
        <v>712</v>
      </c>
      <c r="P4389" s="34" t="s">
        <v>713</v>
      </c>
      <c r="Q4389" s="34" t="s">
        <v>10228</v>
      </c>
      <c r="R4389" s="34" t="s">
        <v>10228</v>
      </c>
    </row>
    <row r="4390" spans="1:18" x14ac:dyDescent="0.25">
      <c r="A4390" s="31" t="s">
        <v>26744</v>
      </c>
      <c r="B4390" s="32" t="s">
        <v>13490</v>
      </c>
      <c r="C4390" s="32" t="s">
        <v>703</v>
      </c>
      <c r="D4390" s="35">
        <v>42592</v>
      </c>
      <c r="E4390" s="32" t="s">
        <v>704</v>
      </c>
      <c r="F4390" s="32" t="s">
        <v>705</v>
      </c>
      <c r="G4390" s="32" t="s">
        <v>6447</v>
      </c>
      <c r="H4390" s="32" t="s">
        <v>746</v>
      </c>
      <c r="I4390" s="32" t="s">
        <v>6448</v>
      </c>
      <c r="J4390" s="35">
        <v>43769</v>
      </c>
      <c r="K4390" s="35">
        <v>44500</v>
      </c>
      <c r="L4390" s="32" t="s">
        <v>13491</v>
      </c>
      <c r="M4390" s="32" t="s">
        <v>710</v>
      </c>
      <c r="N4390" s="32" t="s">
        <v>749</v>
      </c>
      <c r="O4390" s="32" t="s">
        <v>712</v>
      </c>
      <c r="P4390" s="32" t="s">
        <v>1042</v>
      </c>
      <c r="Q4390" s="32" t="s">
        <v>743</v>
      </c>
      <c r="R4390" s="32" t="s">
        <v>713</v>
      </c>
    </row>
    <row r="4391" spans="1:18" x14ac:dyDescent="0.25">
      <c r="A4391" s="33" t="s">
        <v>26746</v>
      </c>
      <c r="B4391" s="34" t="s">
        <v>13492</v>
      </c>
      <c r="C4391" s="34" t="s">
        <v>703</v>
      </c>
      <c r="D4391" s="36">
        <v>42593</v>
      </c>
      <c r="E4391" s="34" t="s">
        <v>704</v>
      </c>
      <c r="F4391" s="34" t="s">
        <v>705</v>
      </c>
      <c r="G4391" s="34" t="s">
        <v>13493</v>
      </c>
      <c r="H4391" s="34" t="s">
        <v>752</v>
      </c>
      <c r="I4391" s="34" t="s">
        <v>2045</v>
      </c>
      <c r="J4391" s="36">
        <v>43748</v>
      </c>
      <c r="K4391" s="36">
        <v>44479</v>
      </c>
      <c r="L4391" s="34" t="s">
        <v>13494</v>
      </c>
      <c r="M4391" s="34" t="s">
        <v>772</v>
      </c>
      <c r="N4391" s="34" t="s">
        <v>723</v>
      </c>
      <c r="O4391" s="34" t="s">
        <v>712</v>
      </c>
      <c r="P4391" s="34" t="s">
        <v>713</v>
      </c>
      <c r="Q4391" s="34" t="s">
        <v>10228</v>
      </c>
      <c r="R4391" s="34" t="s">
        <v>10228</v>
      </c>
    </row>
    <row r="4392" spans="1:18" x14ac:dyDescent="0.25">
      <c r="A4392" s="31" t="s">
        <v>26748</v>
      </c>
      <c r="B4392" s="32" t="s">
        <v>13495</v>
      </c>
      <c r="C4392" s="32" t="s">
        <v>734</v>
      </c>
      <c r="D4392" s="35">
        <v>42592</v>
      </c>
      <c r="E4392" s="32" t="s">
        <v>704</v>
      </c>
      <c r="F4392" s="32" t="s">
        <v>705</v>
      </c>
      <c r="G4392" s="32" t="s">
        <v>13496</v>
      </c>
      <c r="H4392" s="32" t="s">
        <v>984</v>
      </c>
      <c r="I4392" s="32" t="s">
        <v>1060</v>
      </c>
      <c r="J4392" s="35">
        <v>43815</v>
      </c>
      <c r="K4392" s="35">
        <v>44546</v>
      </c>
      <c r="L4392" s="32" t="s">
        <v>13497</v>
      </c>
      <c r="M4392" s="32" t="s">
        <v>710</v>
      </c>
      <c r="N4392" s="32" t="s">
        <v>778</v>
      </c>
      <c r="O4392" s="32" t="s">
        <v>712</v>
      </c>
      <c r="P4392" s="32" t="s">
        <v>832</v>
      </c>
      <c r="Q4392" s="32" t="s">
        <v>1106</v>
      </c>
      <c r="R4392" s="32" t="s">
        <v>10228</v>
      </c>
    </row>
    <row r="4393" spans="1:18" x14ac:dyDescent="0.25">
      <c r="A4393" s="33" t="s">
        <v>26750</v>
      </c>
      <c r="B4393" s="34" t="s">
        <v>13498</v>
      </c>
      <c r="C4393" s="34" t="s">
        <v>703</v>
      </c>
      <c r="D4393" s="36">
        <v>42614</v>
      </c>
      <c r="E4393" s="34" t="s">
        <v>704</v>
      </c>
      <c r="F4393" s="34" t="s">
        <v>705</v>
      </c>
      <c r="G4393" s="34" t="s">
        <v>5581</v>
      </c>
      <c r="H4393" s="34" t="s">
        <v>707</v>
      </c>
      <c r="I4393" s="34" t="s">
        <v>5582</v>
      </c>
      <c r="J4393" s="36">
        <v>43755</v>
      </c>
      <c r="K4393" s="36">
        <v>44486</v>
      </c>
      <c r="L4393" s="34" t="s">
        <v>13499</v>
      </c>
      <c r="M4393" s="34" t="s">
        <v>772</v>
      </c>
      <c r="N4393" s="34" t="s">
        <v>711</v>
      </c>
      <c r="O4393" s="34" t="s">
        <v>712</v>
      </c>
      <c r="P4393" s="34" t="s">
        <v>713</v>
      </c>
      <c r="Q4393" s="34" t="s">
        <v>10228</v>
      </c>
      <c r="R4393" s="34" t="s">
        <v>10228</v>
      </c>
    </row>
    <row r="4394" spans="1:18" x14ac:dyDescent="0.25">
      <c r="A4394" s="31" t="s">
        <v>26752</v>
      </c>
      <c r="B4394" s="32" t="s">
        <v>13500</v>
      </c>
      <c r="C4394" s="32" t="s">
        <v>703</v>
      </c>
      <c r="D4394" s="35">
        <v>42614</v>
      </c>
      <c r="E4394" s="32" t="s">
        <v>704</v>
      </c>
      <c r="F4394" s="32" t="s">
        <v>705</v>
      </c>
      <c r="G4394" s="32" t="s">
        <v>13501</v>
      </c>
      <c r="H4394" s="32" t="s">
        <v>707</v>
      </c>
      <c r="I4394" s="32" t="s">
        <v>721</v>
      </c>
      <c r="J4394" s="35">
        <v>43774</v>
      </c>
      <c r="K4394" s="35">
        <v>44505</v>
      </c>
      <c r="L4394" s="32" t="s">
        <v>13502</v>
      </c>
      <c r="M4394" s="32" t="s">
        <v>729</v>
      </c>
      <c r="N4394" s="32" t="s">
        <v>711</v>
      </c>
      <c r="O4394" s="32" t="s">
        <v>712</v>
      </c>
      <c r="P4394" s="32" t="s">
        <v>713</v>
      </c>
      <c r="Q4394" s="32" t="s">
        <v>10228</v>
      </c>
      <c r="R4394" s="32" t="s">
        <v>10228</v>
      </c>
    </row>
    <row r="4395" spans="1:18" x14ac:dyDescent="0.25">
      <c r="A4395" s="33" t="s">
        <v>26754</v>
      </c>
      <c r="B4395" s="34" t="s">
        <v>13503</v>
      </c>
      <c r="C4395" s="34" t="s">
        <v>703</v>
      </c>
      <c r="D4395" s="36">
        <v>42615</v>
      </c>
      <c r="E4395" s="34" t="s">
        <v>704</v>
      </c>
      <c r="F4395" s="34" t="s">
        <v>705</v>
      </c>
      <c r="G4395" s="34" t="s">
        <v>825</v>
      </c>
      <c r="H4395" s="34" t="s">
        <v>804</v>
      </c>
      <c r="I4395" s="34" t="s">
        <v>826</v>
      </c>
      <c r="J4395" s="36">
        <v>43756</v>
      </c>
      <c r="K4395" s="36">
        <v>44487</v>
      </c>
      <c r="L4395" s="34" t="s">
        <v>13504</v>
      </c>
      <c r="M4395" s="34" t="s">
        <v>710</v>
      </c>
      <c r="N4395" s="34" t="s">
        <v>711</v>
      </c>
      <c r="O4395" s="34" t="s">
        <v>1751</v>
      </c>
      <c r="P4395" s="34" t="s">
        <v>713</v>
      </c>
      <c r="Q4395" s="34" t="s">
        <v>10228</v>
      </c>
      <c r="R4395" s="34" t="s">
        <v>10228</v>
      </c>
    </row>
    <row r="4396" spans="1:18" x14ac:dyDescent="0.25">
      <c r="A4396" s="31" t="s">
        <v>26756</v>
      </c>
      <c r="B4396" s="32" t="s">
        <v>13505</v>
      </c>
      <c r="C4396" s="32" t="s">
        <v>703</v>
      </c>
      <c r="D4396" s="35">
        <v>42633</v>
      </c>
      <c r="E4396" s="32" t="s">
        <v>704</v>
      </c>
      <c r="F4396" s="32" t="s">
        <v>705</v>
      </c>
      <c r="G4396" s="32" t="s">
        <v>2956</v>
      </c>
      <c r="H4396" s="32" t="s">
        <v>904</v>
      </c>
      <c r="I4396" s="32" t="s">
        <v>2957</v>
      </c>
      <c r="J4396" s="35">
        <v>43770</v>
      </c>
      <c r="K4396" s="35">
        <v>44501</v>
      </c>
      <c r="L4396" s="32" t="s">
        <v>13506</v>
      </c>
      <c r="M4396" s="32" t="s">
        <v>710</v>
      </c>
      <c r="N4396" s="32" t="s">
        <v>723</v>
      </c>
      <c r="O4396" s="32" t="s">
        <v>712</v>
      </c>
      <c r="P4396" s="32" t="s">
        <v>713</v>
      </c>
      <c r="Q4396" s="32" t="s">
        <v>743</v>
      </c>
      <c r="R4396" s="32" t="s">
        <v>10228</v>
      </c>
    </row>
    <row r="4397" spans="1:18" x14ac:dyDescent="0.25">
      <c r="A4397" s="33" t="s">
        <v>26758</v>
      </c>
      <c r="B4397" s="34" t="s">
        <v>13507</v>
      </c>
      <c r="C4397" s="34" t="s">
        <v>703</v>
      </c>
      <c r="D4397" s="36">
        <v>42636</v>
      </c>
      <c r="E4397" s="34" t="s">
        <v>704</v>
      </c>
      <c r="F4397" s="34" t="s">
        <v>705</v>
      </c>
      <c r="G4397" s="34" t="s">
        <v>9071</v>
      </c>
      <c r="H4397" s="34" t="s">
        <v>804</v>
      </c>
      <c r="I4397" s="34" t="s">
        <v>1415</v>
      </c>
      <c r="J4397" s="36">
        <v>43773</v>
      </c>
      <c r="K4397" s="36">
        <v>44504</v>
      </c>
      <c r="L4397" s="34" t="s">
        <v>13508</v>
      </c>
      <c r="M4397" s="34" t="s">
        <v>772</v>
      </c>
      <c r="N4397" s="34" t="s">
        <v>749</v>
      </c>
      <c r="O4397" s="34" t="s">
        <v>712</v>
      </c>
      <c r="P4397" s="34" t="s">
        <v>743</v>
      </c>
      <c r="Q4397" s="34" t="s">
        <v>10228</v>
      </c>
      <c r="R4397" s="34" t="s">
        <v>10228</v>
      </c>
    </row>
    <row r="4398" spans="1:18" x14ac:dyDescent="0.25">
      <c r="A4398" s="31" t="s">
        <v>26760</v>
      </c>
      <c r="B4398" s="32" t="s">
        <v>13509</v>
      </c>
      <c r="C4398" s="32" t="s">
        <v>703</v>
      </c>
      <c r="D4398" s="35">
        <v>42648</v>
      </c>
      <c r="E4398" s="32" t="s">
        <v>704</v>
      </c>
      <c r="F4398" s="32" t="s">
        <v>705</v>
      </c>
      <c r="G4398" s="32" t="s">
        <v>13510</v>
      </c>
      <c r="H4398" s="32" t="s">
        <v>707</v>
      </c>
      <c r="I4398" s="32" t="s">
        <v>4101</v>
      </c>
      <c r="J4398" s="35">
        <v>43796</v>
      </c>
      <c r="K4398" s="35">
        <v>44527</v>
      </c>
      <c r="L4398" s="32" t="s">
        <v>13511</v>
      </c>
      <c r="M4398" s="32" t="s">
        <v>710</v>
      </c>
      <c r="N4398" s="32" t="s">
        <v>778</v>
      </c>
      <c r="O4398" s="32" t="s">
        <v>712</v>
      </c>
      <c r="P4398" s="32" t="s">
        <v>832</v>
      </c>
      <c r="Q4398" s="32" t="s">
        <v>713</v>
      </c>
      <c r="R4398" s="32" t="s">
        <v>10228</v>
      </c>
    </row>
    <row r="4399" spans="1:18" x14ac:dyDescent="0.25">
      <c r="A4399" s="33" t="s">
        <v>26762</v>
      </c>
      <c r="B4399" s="34" t="s">
        <v>13512</v>
      </c>
      <c r="C4399" s="34" t="s">
        <v>703</v>
      </c>
      <c r="D4399" s="36">
        <v>42690</v>
      </c>
      <c r="E4399" s="34" t="s">
        <v>704</v>
      </c>
      <c r="F4399" s="34" t="s">
        <v>705</v>
      </c>
      <c r="G4399" s="34" t="s">
        <v>4259</v>
      </c>
      <c r="H4399" s="34" t="s">
        <v>789</v>
      </c>
      <c r="I4399" s="34" t="s">
        <v>4260</v>
      </c>
      <c r="J4399" s="36">
        <v>43788</v>
      </c>
      <c r="K4399" s="36">
        <v>44519</v>
      </c>
      <c r="L4399" s="34" t="s">
        <v>13513</v>
      </c>
      <c r="M4399" s="34" t="s">
        <v>710</v>
      </c>
      <c r="N4399" s="34" t="s">
        <v>778</v>
      </c>
      <c r="O4399" s="34" t="s">
        <v>712</v>
      </c>
      <c r="P4399" s="34" t="s">
        <v>713</v>
      </c>
      <c r="Q4399" s="34" t="s">
        <v>10228</v>
      </c>
      <c r="R4399" s="34" t="s">
        <v>10228</v>
      </c>
    </row>
    <row r="4400" spans="1:18" x14ac:dyDescent="0.25">
      <c r="A4400" s="31" t="s">
        <v>26764</v>
      </c>
      <c r="B4400" s="32" t="s">
        <v>13514</v>
      </c>
      <c r="C4400" s="32" t="s">
        <v>703</v>
      </c>
      <c r="D4400" s="35">
        <v>42704</v>
      </c>
      <c r="E4400" s="32" t="s">
        <v>704</v>
      </c>
      <c r="F4400" s="32" t="s">
        <v>705</v>
      </c>
      <c r="G4400" s="32" t="s">
        <v>873</v>
      </c>
      <c r="H4400" s="32" t="s">
        <v>707</v>
      </c>
      <c r="I4400" s="32" t="s">
        <v>874</v>
      </c>
      <c r="J4400" s="35">
        <v>43761</v>
      </c>
      <c r="K4400" s="35">
        <v>44492</v>
      </c>
      <c r="L4400" s="32" t="s">
        <v>13515</v>
      </c>
      <c r="M4400" s="32" t="s">
        <v>772</v>
      </c>
      <c r="N4400" s="32" t="s">
        <v>711</v>
      </c>
      <c r="O4400" s="32" t="s">
        <v>766</v>
      </c>
      <c r="P4400" s="32" t="s">
        <v>713</v>
      </c>
      <c r="Q4400" s="32" t="s">
        <v>10228</v>
      </c>
      <c r="R4400" s="32" t="s">
        <v>10228</v>
      </c>
    </row>
    <row r="4401" spans="1:18" x14ac:dyDescent="0.25">
      <c r="A4401" s="33" t="s">
        <v>26766</v>
      </c>
      <c r="B4401" s="34" t="s">
        <v>13516</v>
      </c>
      <c r="C4401" s="34" t="s">
        <v>703</v>
      </c>
      <c r="D4401" s="36">
        <v>42705</v>
      </c>
      <c r="E4401" s="34" t="s">
        <v>704</v>
      </c>
      <c r="F4401" s="34" t="s">
        <v>705</v>
      </c>
      <c r="G4401" s="34" t="s">
        <v>13517</v>
      </c>
      <c r="H4401" s="34" t="s">
        <v>707</v>
      </c>
      <c r="I4401" s="34" t="s">
        <v>721</v>
      </c>
      <c r="J4401" s="36">
        <v>43794</v>
      </c>
      <c r="K4401" s="36">
        <v>44525</v>
      </c>
      <c r="L4401" s="34" t="s">
        <v>13518</v>
      </c>
      <c r="M4401" s="34" t="s">
        <v>729</v>
      </c>
      <c r="N4401" s="34" t="s">
        <v>711</v>
      </c>
      <c r="O4401" s="34" t="s">
        <v>755</v>
      </c>
      <c r="P4401" s="34" t="s">
        <v>713</v>
      </c>
      <c r="Q4401" s="34" t="s">
        <v>10228</v>
      </c>
      <c r="R4401" s="34" t="s">
        <v>10228</v>
      </c>
    </row>
    <row r="4402" spans="1:18" x14ac:dyDescent="0.25">
      <c r="A4402" s="31" t="s">
        <v>26768</v>
      </c>
      <c r="B4402" s="32" t="s">
        <v>13519</v>
      </c>
      <c r="C4402" s="32" t="s">
        <v>734</v>
      </c>
      <c r="D4402" s="35">
        <v>42703</v>
      </c>
      <c r="E4402" s="32" t="s">
        <v>996</v>
      </c>
      <c r="F4402" s="32" t="s">
        <v>705</v>
      </c>
      <c r="G4402" s="32" t="s">
        <v>13520</v>
      </c>
      <c r="H4402" s="32" t="s">
        <v>1974</v>
      </c>
      <c r="I4402" s="32" t="s">
        <v>1975</v>
      </c>
      <c r="J4402" s="35">
        <v>43809</v>
      </c>
      <c r="K4402" s="35">
        <v>44540</v>
      </c>
      <c r="L4402" s="32" t="s">
        <v>13521</v>
      </c>
      <c r="M4402" s="32" t="s">
        <v>710</v>
      </c>
      <c r="N4402" s="32" t="s">
        <v>711</v>
      </c>
      <c r="O4402" s="32" t="s">
        <v>712</v>
      </c>
      <c r="P4402" s="32" t="s">
        <v>712</v>
      </c>
      <c r="Q4402" s="32" t="s">
        <v>10228</v>
      </c>
      <c r="R4402" s="32" t="s">
        <v>10228</v>
      </c>
    </row>
    <row r="4403" spans="1:18" x14ac:dyDescent="0.25">
      <c r="A4403" s="33" t="s">
        <v>26770</v>
      </c>
      <c r="B4403" s="34" t="s">
        <v>13522</v>
      </c>
      <c r="C4403" s="34" t="s">
        <v>703</v>
      </c>
      <c r="D4403" s="36">
        <v>42711</v>
      </c>
      <c r="E4403" s="34" t="s">
        <v>704</v>
      </c>
      <c r="F4403" s="34" t="s">
        <v>705</v>
      </c>
      <c r="G4403" s="34" t="s">
        <v>13523</v>
      </c>
      <c r="H4403" s="34" t="s">
        <v>752</v>
      </c>
      <c r="I4403" s="34" t="s">
        <v>2457</v>
      </c>
      <c r="J4403" s="36">
        <v>43770</v>
      </c>
      <c r="K4403" s="36">
        <v>44501</v>
      </c>
      <c r="L4403" s="34" t="s">
        <v>13524</v>
      </c>
      <c r="M4403" s="34" t="s">
        <v>772</v>
      </c>
      <c r="N4403" s="34" t="s">
        <v>711</v>
      </c>
      <c r="O4403" s="34" t="s">
        <v>1751</v>
      </c>
      <c r="P4403" s="34" t="s">
        <v>743</v>
      </c>
      <c r="Q4403" s="34" t="s">
        <v>10228</v>
      </c>
      <c r="R4403" s="34" t="s">
        <v>10228</v>
      </c>
    </row>
    <row r="4404" spans="1:18" x14ac:dyDescent="0.25">
      <c r="A4404" s="31" t="s">
        <v>26772</v>
      </c>
      <c r="B4404" s="32" t="s">
        <v>13525</v>
      </c>
      <c r="C4404" s="32" t="s">
        <v>703</v>
      </c>
      <c r="D4404" s="35">
        <v>42724</v>
      </c>
      <c r="E4404" s="32" t="s">
        <v>704</v>
      </c>
      <c r="F4404" s="32" t="s">
        <v>705</v>
      </c>
      <c r="G4404" s="32" t="s">
        <v>7456</v>
      </c>
      <c r="H4404" s="32" t="s">
        <v>707</v>
      </c>
      <c r="I4404" s="32" t="s">
        <v>721</v>
      </c>
      <c r="J4404" s="35">
        <v>43811</v>
      </c>
      <c r="K4404" s="35">
        <v>44542</v>
      </c>
      <c r="L4404" s="32" t="s">
        <v>13526</v>
      </c>
      <c r="M4404" s="32" t="s">
        <v>710</v>
      </c>
      <c r="N4404" s="32" t="s">
        <v>711</v>
      </c>
      <c r="O4404" s="32" t="s">
        <v>755</v>
      </c>
      <c r="P4404" s="32" t="s">
        <v>832</v>
      </c>
      <c r="Q4404" s="32" t="s">
        <v>10228</v>
      </c>
      <c r="R4404" s="32" t="s">
        <v>10228</v>
      </c>
    </row>
    <row r="4405" spans="1:18" x14ac:dyDescent="0.25">
      <c r="A4405" s="33" t="s">
        <v>26774</v>
      </c>
      <c r="B4405" s="34" t="s">
        <v>13527</v>
      </c>
      <c r="C4405" s="34" t="s">
        <v>703</v>
      </c>
      <c r="D4405" s="36">
        <v>42725</v>
      </c>
      <c r="E4405" s="34" t="s">
        <v>704</v>
      </c>
      <c r="F4405" s="34" t="s">
        <v>705</v>
      </c>
      <c r="G4405" s="34" t="s">
        <v>2058</v>
      </c>
      <c r="H4405" s="34" t="s">
        <v>1286</v>
      </c>
      <c r="I4405" s="34" t="s">
        <v>2059</v>
      </c>
      <c r="J4405" s="36">
        <v>43802</v>
      </c>
      <c r="K4405" s="36">
        <v>44533</v>
      </c>
      <c r="L4405" s="34" t="s">
        <v>13528</v>
      </c>
      <c r="M4405" s="34" t="s">
        <v>710</v>
      </c>
      <c r="N4405" s="34" t="s">
        <v>778</v>
      </c>
      <c r="O4405" s="34" t="s">
        <v>712</v>
      </c>
      <c r="P4405" s="34" t="s">
        <v>743</v>
      </c>
      <c r="Q4405" s="34" t="s">
        <v>713</v>
      </c>
      <c r="R4405" s="34" t="s">
        <v>10228</v>
      </c>
    </row>
    <row r="4406" spans="1:18" x14ac:dyDescent="0.25">
      <c r="A4406" s="31" t="s">
        <v>26776</v>
      </c>
      <c r="B4406" s="32" t="s">
        <v>13529</v>
      </c>
      <c r="C4406" s="32" t="s">
        <v>703</v>
      </c>
      <c r="D4406" s="35">
        <v>42725</v>
      </c>
      <c r="E4406" s="32" t="s">
        <v>704</v>
      </c>
      <c r="F4406" s="32" t="s">
        <v>705</v>
      </c>
      <c r="G4406" s="32" t="s">
        <v>12511</v>
      </c>
      <c r="H4406" s="32" t="s">
        <v>998</v>
      </c>
      <c r="I4406" s="32" t="s">
        <v>12512</v>
      </c>
      <c r="J4406" s="35">
        <v>43738</v>
      </c>
      <c r="K4406" s="35">
        <v>44469</v>
      </c>
      <c r="L4406" s="32" t="s">
        <v>13530</v>
      </c>
      <c r="M4406" s="32" t="s">
        <v>710</v>
      </c>
      <c r="N4406" s="32" t="s">
        <v>723</v>
      </c>
      <c r="O4406" s="32" t="s">
        <v>712</v>
      </c>
      <c r="P4406" s="32" t="s">
        <v>713</v>
      </c>
      <c r="Q4406" s="32" t="s">
        <v>10228</v>
      </c>
      <c r="R4406" s="32" t="s">
        <v>10228</v>
      </c>
    </row>
    <row r="4407" spans="1:18" x14ac:dyDescent="0.25">
      <c r="A4407" s="33" t="s">
        <v>26778</v>
      </c>
      <c r="B4407" s="34" t="s">
        <v>13531</v>
      </c>
      <c r="C4407" s="34" t="s">
        <v>703</v>
      </c>
      <c r="D4407" s="36">
        <v>42725</v>
      </c>
      <c r="E4407" s="34" t="s">
        <v>704</v>
      </c>
      <c r="F4407" s="34" t="s">
        <v>705</v>
      </c>
      <c r="G4407" s="34" t="s">
        <v>2058</v>
      </c>
      <c r="H4407" s="34" t="s">
        <v>1286</v>
      </c>
      <c r="I4407" s="34" t="s">
        <v>2059</v>
      </c>
      <c r="J4407" s="36">
        <v>43804</v>
      </c>
      <c r="K4407" s="36">
        <v>44535</v>
      </c>
      <c r="L4407" s="34" t="s">
        <v>13532</v>
      </c>
      <c r="M4407" s="34" t="s">
        <v>710</v>
      </c>
      <c r="N4407" s="34" t="s">
        <v>778</v>
      </c>
      <c r="O4407" s="34" t="s">
        <v>712</v>
      </c>
      <c r="P4407" s="34" t="s">
        <v>713</v>
      </c>
      <c r="Q4407" s="34" t="s">
        <v>743</v>
      </c>
      <c r="R4407" s="34" t="s">
        <v>10228</v>
      </c>
    </row>
    <row r="4408" spans="1:18" x14ac:dyDescent="0.25">
      <c r="A4408" s="31" t="s">
        <v>26780</v>
      </c>
      <c r="B4408" s="32" t="s">
        <v>13533</v>
      </c>
      <c r="C4408" s="32" t="s">
        <v>703</v>
      </c>
      <c r="D4408" s="35">
        <v>42669</v>
      </c>
      <c r="E4408" s="32" t="s">
        <v>704</v>
      </c>
      <c r="F4408" s="32" t="s">
        <v>705</v>
      </c>
      <c r="G4408" s="32" t="s">
        <v>13534</v>
      </c>
      <c r="H4408" s="32" t="s">
        <v>1080</v>
      </c>
      <c r="I4408" s="32" t="s">
        <v>13535</v>
      </c>
      <c r="J4408" s="35">
        <v>43882</v>
      </c>
      <c r="K4408" s="35">
        <v>44613</v>
      </c>
      <c r="L4408" s="32" t="s">
        <v>13536</v>
      </c>
      <c r="M4408" s="32" t="s">
        <v>710</v>
      </c>
      <c r="N4408" s="32" t="s">
        <v>778</v>
      </c>
      <c r="O4408" s="32" t="s">
        <v>755</v>
      </c>
      <c r="P4408" s="32" t="s">
        <v>713</v>
      </c>
      <c r="Q4408" s="32" t="s">
        <v>10228</v>
      </c>
      <c r="R4408" s="32" t="s">
        <v>10228</v>
      </c>
    </row>
    <row r="4409" spans="1:18" x14ac:dyDescent="0.25">
      <c r="A4409" s="33" t="s">
        <v>24055</v>
      </c>
      <c r="B4409" s="34" t="s">
        <v>22998</v>
      </c>
      <c r="C4409" s="34" t="s">
        <v>703</v>
      </c>
      <c r="D4409" s="36">
        <v>43773</v>
      </c>
      <c r="E4409" s="34" t="s">
        <v>704</v>
      </c>
      <c r="F4409" s="34" t="s">
        <v>705</v>
      </c>
      <c r="G4409" s="34" t="s">
        <v>20008</v>
      </c>
      <c r="H4409" s="34" t="s">
        <v>1286</v>
      </c>
      <c r="I4409" s="34" t="s">
        <v>20009</v>
      </c>
      <c r="J4409" s="36">
        <v>43888</v>
      </c>
      <c r="K4409" s="36">
        <v>44619</v>
      </c>
      <c r="L4409" s="34" t="s">
        <v>22999</v>
      </c>
      <c r="M4409" s="34" t="s">
        <v>710</v>
      </c>
      <c r="N4409" s="34" t="s">
        <v>711</v>
      </c>
      <c r="O4409" s="34" t="s">
        <v>712</v>
      </c>
      <c r="P4409" s="34" t="s">
        <v>713</v>
      </c>
      <c r="Q4409" s="34" t="s">
        <v>10228</v>
      </c>
      <c r="R4409" s="34" t="s">
        <v>10228</v>
      </c>
    </row>
    <row r="4410" spans="1:18" x14ac:dyDescent="0.25">
      <c r="A4410" s="31" t="s">
        <v>26782</v>
      </c>
      <c r="B4410" s="32" t="s">
        <v>13537</v>
      </c>
      <c r="C4410" s="32" t="s">
        <v>703</v>
      </c>
      <c r="D4410" s="35">
        <v>42373</v>
      </c>
      <c r="E4410" s="32" t="s">
        <v>704</v>
      </c>
      <c r="F4410" s="32" t="s">
        <v>705</v>
      </c>
      <c r="G4410" s="32" t="s">
        <v>13538</v>
      </c>
      <c r="H4410" s="32" t="s">
        <v>707</v>
      </c>
      <c r="I4410" s="32" t="s">
        <v>721</v>
      </c>
      <c r="J4410" s="35">
        <v>43852</v>
      </c>
      <c r="K4410" s="35">
        <v>44583</v>
      </c>
      <c r="L4410" s="32" t="s">
        <v>13539</v>
      </c>
      <c r="M4410" s="32" t="s">
        <v>772</v>
      </c>
      <c r="N4410" s="32" t="s">
        <v>723</v>
      </c>
      <c r="O4410" s="32" t="s">
        <v>712</v>
      </c>
      <c r="P4410" s="32" t="s">
        <v>713</v>
      </c>
      <c r="Q4410" s="32" t="s">
        <v>10228</v>
      </c>
      <c r="R4410" s="32" t="s">
        <v>10228</v>
      </c>
    </row>
    <row r="4411" spans="1:18" x14ac:dyDescent="0.25">
      <c r="A4411" s="33" t="s">
        <v>26784</v>
      </c>
      <c r="B4411" s="34" t="s">
        <v>13540</v>
      </c>
      <c r="C4411" s="34" t="s">
        <v>734</v>
      </c>
      <c r="D4411" s="36">
        <v>42375</v>
      </c>
      <c r="E4411" s="34" t="s">
        <v>704</v>
      </c>
      <c r="F4411" s="34" t="s">
        <v>705</v>
      </c>
      <c r="G4411" s="34" t="s">
        <v>5546</v>
      </c>
      <c r="H4411" s="34" t="s">
        <v>1465</v>
      </c>
      <c r="I4411" s="34" t="s">
        <v>2158</v>
      </c>
      <c r="J4411" s="36">
        <v>43914</v>
      </c>
      <c r="K4411" s="36">
        <v>44644</v>
      </c>
      <c r="L4411" s="34" t="s">
        <v>13541</v>
      </c>
      <c r="M4411" s="34" t="s">
        <v>710</v>
      </c>
      <c r="N4411" s="34" t="s">
        <v>778</v>
      </c>
      <c r="O4411" s="34" t="s">
        <v>712</v>
      </c>
      <c r="P4411" s="34" t="s">
        <v>713</v>
      </c>
      <c r="Q4411" s="34" t="s">
        <v>876</v>
      </c>
      <c r="R4411" s="34" t="s">
        <v>833</v>
      </c>
    </row>
    <row r="4412" spans="1:18" x14ac:dyDescent="0.25">
      <c r="A4412" s="31" t="s">
        <v>26786</v>
      </c>
      <c r="B4412" s="32" t="s">
        <v>13542</v>
      </c>
      <c r="C4412" s="32" t="s">
        <v>703</v>
      </c>
      <c r="D4412" s="35">
        <v>42380</v>
      </c>
      <c r="E4412" s="32" t="s">
        <v>996</v>
      </c>
      <c r="F4412" s="32" t="s">
        <v>705</v>
      </c>
      <c r="G4412" s="32" t="s">
        <v>2183</v>
      </c>
      <c r="H4412" s="32" t="s">
        <v>769</v>
      </c>
      <c r="I4412" s="32" t="s">
        <v>2184</v>
      </c>
      <c r="J4412" s="35">
        <v>43878</v>
      </c>
      <c r="K4412" s="35">
        <v>44609</v>
      </c>
      <c r="L4412" s="32" t="s">
        <v>13543</v>
      </c>
      <c r="M4412" s="32" t="s">
        <v>718</v>
      </c>
      <c r="N4412" s="32" t="s">
        <v>749</v>
      </c>
      <c r="O4412" s="32" t="s">
        <v>712</v>
      </c>
      <c r="P4412" s="32" t="s">
        <v>713</v>
      </c>
      <c r="Q4412" s="32" t="s">
        <v>10228</v>
      </c>
      <c r="R4412" s="32" t="s">
        <v>10228</v>
      </c>
    </row>
    <row r="4413" spans="1:18" x14ac:dyDescent="0.25">
      <c r="A4413" s="33" t="s">
        <v>26788</v>
      </c>
      <c r="B4413" s="34" t="s">
        <v>13544</v>
      </c>
      <c r="C4413" s="34" t="s">
        <v>703</v>
      </c>
      <c r="D4413" s="36">
        <v>42381</v>
      </c>
      <c r="E4413" s="34" t="s">
        <v>704</v>
      </c>
      <c r="F4413" s="34" t="s">
        <v>705</v>
      </c>
      <c r="G4413" s="34" t="s">
        <v>13545</v>
      </c>
      <c r="H4413" s="34" t="s">
        <v>860</v>
      </c>
      <c r="I4413" s="34" t="s">
        <v>861</v>
      </c>
      <c r="J4413" s="36">
        <v>43920</v>
      </c>
      <c r="K4413" s="36">
        <v>44650</v>
      </c>
      <c r="L4413" s="34" t="s">
        <v>13546</v>
      </c>
      <c r="M4413" s="34" t="s">
        <v>729</v>
      </c>
      <c r="N4413" s="34" t="s">
        <v>778</v>
      </c>
      <c r="O4413" s="34" t="s">
        <v>712</v>
      </c>
      <c r="P4413" s="34" t="s">
        <v>743</v>
      </c>
      <c r="Q4413" s="34" t="s">
        <v>10228</v>
      </c>
      <c r="R4413" s="34" t="s">
        <v>10228</v>
      </c>
    </row>
    <row r="4414" spans="1:18" x14ac:dyDescent="0.25">
      <c r="A4414" s="31" t="s">
        <v>26790</v>
      </c>
      <c r="B4414" s="32" t="s">
        <v>13547</v>
      </c>
      <c r="C4414" s="32" t="s">
        <v>734</v>
      </c>
      <c r="D4414" s="35">
        <v>42383</v>
      </c>
      <c r="E4414" s="32" t="s">
        <v>704</v>
      </c>
      <c r="F4414" s="32" t="s">
        <v>705</v>
      </c>
      <c r="G4414" s="32" t="s">
        <v>13548</v>
      </c>
      <c r="H4414" s="32" t="s">
        <v>707</v>
      </c>
      <c r="I4414" s="32" t="s">
        <v>3668</v>
      </c>
      <c r="J4414" s="35">
        <v>43920</v>
      </c>
      <c r="K4414" s="35">
        <v>44650</v>
      </c>
      <c r="L4414" s="32" t="s">
        <v>13549</v>
      </c>
      <c r="M4414" s="32" t="s">
        <v>710</v>
      </c>
      <c r="N4414" s="32" t="s">
        <v>711</v>
      </c>
      <c r="O4414" s="32" t="s">
        <v>712</v>
      </c>
      <c r="P4414" s="32" t="s">
        <v>743</v>
      </c>
      <c r="Q4414" s="32" t="s">
        <v>832</v>
      </c>
      <c r="R4414" s="32" t="s">
        <v>833</v>
      </c>
    </row>
    <row r="4415" spans="1:18" x14ac:dyDescent="0.25">
      <c r="A4415" s="33" t="s">
        <v>26792</v>
      </c>
      <c r="B4415" s="34" t="s">
        <v>13550</v>
      </c>
      <c r="C4415" s="34" t="s">
        <v>734</v>
      </c>
      <c r="D4415" s="36">
        <v>42387</v>
      </c>
      <c r="E4415" s="34" t="s">
        <v>704</v>
      </c>
      <c r="F4415" s="34" t="s">
        <v>705</v>
      </c>
      <c r="G4415" s="34" t="s">
        <v>1122</v>
      </c>
      <c r="H4415" s="34" t="s">
        <v>763</v>
      </c>
      <c r="I4415" s="34" t="s">
        <v>1123</v>
      </c>
      <c r="J4415" s="36">
        <v>43895</v>
      </c>
      <c r="K4415" s="36">
        <v>44625</v>
      </c>
      <c r="L4415" s="34" t="s">
        <v>13551</v>
      </c>
      <c r="M4415" s="34" t="s">
        <v>710</v>
      </c>
      <c r="N4415" s="34" t="s">
        <v>778</v>
      </c>
      <c r="O4415" s="34" t="s">
        <v>712</v>
      </c>
      <c r="P4415" s="34" t="s">
        <v>833</v>
      </c>
      <c r="Q4415" s="34" t="s">
        <v>743</v>
      </c>
      <c r="R4415" s="34" t="s">
        <v>10228</v>
      </c>
    </row>
    <row r="4416" spans="1:18" x14ac:dyDescent="0.25">
      <c r="A4416" s="31" t="s">
        <v>26794</v>
      </c>
      <c r="B4416" s="32" t="s">
        <v>13552</v>
      </c>
      <c r="C4416" s="32" t="s">
        <v>703</v>
      </c>
      <c r="D4416" s="35">
        <v>42397</v>
      </c>
      <c r="E4416" s="32" t="s">
        <v>704</v>
      </c>
      <c r="F4416" s="32" t="s">
        <v>705</v>
      </c>
      <c r="G4416" s="32" t="s">
        <v>13553</v>
      </c>
      <c r="H4416" s="32" t="s">
        <v>769</v>
      </c>
      <c r="I4416" s="32" t="s">
        <v>879</v>
      </c>
      <c r="J4416" s="35">
        <v>43916</v>
      </c>
      <c r="K4416" s="35">
        <v>44646</v>
      </c>
      <c r="L4416" s="32" t="s">
        <v>13554</v>
      </c>
      <c r="M4416" s="32" t="s">
        <v>710</v>
      </c>
      <c r="N4416" s="32" t="s">
        <v>723</v>
      </c>
      <c r="O4416" s="32" t="s">
        <v>712</v>
      </c>
      <c r="P4416" s="32" t="s">
        <v>713</v>
      </c>
      <c r="Q4416" s="32" t="s">
        <v>743</v>
      </c>
      <c r="R4416" s="32" t="s">
        <v>10228</v>
      </c>
    </row>
    <row r="4417" spans="1:18" x14ac:dyDescent="0.25">
      <c r="A4417" s="33" t="s">
        <v>26796</v>
      </c>
      <c r="B4417" s="34" t="s">
        <v>13555</v>
      </c>
      <c r="C4417" s="34" t="s">
        <v>734</v>
      </c>
      <c r="D4417" s="36">
        <v>42398</v>
      </c>
      <c r="E4417" s="34" t="s">
        <v>704</v>
      </c>
      <c r="F4417" s="34" t="s">
        <v>705</v>
      </c>
      <c r="G4417" s="34" t="s">
        <v>2658</v>
      </c>
      <c r="H4417" s="34" t="s">
        <v>746</v>
      </c>
      <c r="I4417" s="34" t="s">
        <v>2659</v>
      </c>
      <c r="J4417" s="36">
        <v>43915</v>
      </c>
      <c r="K4417" s="36">
        <v>44645</v>
      </c>
      <c r="L4417" s="34" t="s">
        <v>13556</v>
      </c>
      <c r="M4417" s="34" t="s">
        <v>710</v>
      </c>
      <c r="N4417" s="34" t="s">
        <v>749</v>
      </c>
      <c r="O4417" s="34" t="s">
        <v>773</v>
      </c>
      <c r="P4417" s="34" t="s">
        <v>713</v>
      </c>
      <c r="Q4417" s="34" t="s">
        <v>10228</v>
      </c>
      <c r="R4417" s="34" t="s">
        <v>10228</v>
      </c>
    </row>
    <row r="4418" spans="1:18" x14ac:dyDescent="0.25">
      <c r="A4418" s="31" t="s">
        <v>26798</v>
      </c>
      <c r="B4418" s="32" t="s">
        <v>13557</v>
      </c>
      <c r="C4418" s="32" t="s">
        <v>734</v>
      </c>
      <c r="D4418" s="35">
        <v>42398</v>
      </c>
      <c r="E4418" s="32" t="s">
        <v>704</v>
      </c>
      <c r="F4418" s="32" t="s">
        <v>705</v>
      </c>
      <c r="G4418" s="32" t="s">
        <v>11426</v>
      </c>
      <c r="H4418" s="32" t="s">
        <v>860</v>
      </c>
      <c r="I4418" s="32" t="s">
        <v>861</v>
      </c>
      <c r="J4418" s="35">
        <v>43914</v>
      </c>
      <c r="K4418" s="35">
        <v>44644</v>
      </c>
      <c r="L4418" s="32" t="s">
        <v>13558</v>
      </c>
      <c r="M4418" s="32" t="s">
        <v>710</v>
      </c>
      <c r="N4418" s="32" t="s">
        <v>711</v>
      </c>
      <c r="O4418" s="32" t="s">
        <v>712</v>
      </c>
      <c r="P4418" s="32" t="s">
        <v>1042</v>
      </c>
      <c r="Q4418" s="32" t="s">
        <v>2189</v>
      </c>
      <c r="R4418" s="32" t="s">
        <v>10228</v>
      </c>
    </row>
    <row r="4419" spans="1:18" x14ac:dyDescent="0.25">
      <c r="A4419" s="33" t="s">
        <v>26800</v>
      </c>
      <c r="B4419" s="34" t="s">
        <v>13559</v>
      </c>
      <c r="C4419" s="34" t="s">
        <v>703</v>
      </c>
      <c r="D4419" s="36">
        <v>42410</v>
      </c>
      <c r="E4419" s="34" t="s">
        <v>704</v>
      </c>
      <c r="F4419" s="34" t="s">
        <v>705</v>
      </c>
      <c r="G4419" s="34" t="s">
        <v>9244</v>
      </c>
      <c r="H4419" s="34" t="s">
        <v>769</v>
      </c>
      <c r="I4419" s="34" t="s">
        <v>770</v>
      </c>
      <c r="J4419" s="36">
        <v>43909</v>
      </c>
      <c r="K4419" s="36">
        <v>44639</v>
      </c>
      <c r="L4419" s="34" t="s">
        <v>13560</v>
      </c>
      <c r="M4419" s="34" t="s">
        <v>718</v>
      </c>
      <c r="N4419" s="34" t="s">
        <v>778</v>
      </c>
      <c r="O4419" s="34" t="s">
        <v>712</v>
      </c>
      <c r="P4419" s="34" t="s">
        <v>713</v>
      </c>
      <c r="Q4419" s="34" t="s">
        <v>10228</v>
      </c>
      <c r="R4419" s="34" t="s">
        <v>10228</v>
      </c>
    </row>
    <row r="4420" spans="1:18" x14ac:dyDescent="0.25">
      <c r="A4420" s="31" t="s">
        <v>26802</v>
      </c>
      <c r="B4420" s="32" t="s">
        <v>13561</v>
      </c>
      <c r="C4420" s="32" t="s">
        <v>703</v>
      </c>
      <c r="D4420" s="35">
        <v>42436</v>
      </c>
      <c r="E4420" s="32" t="s">
        <v>704</v>
      </c>
      <c r="F4420" s="32" t="s">
        <v>705</v>
      </c>
      <c r="G4420" s="32" t="s">
        <v>13562</v>
      </c>
      <c r="H4420" s="32" t="s">
        <v>769</v>
      </c>
      <c r="I4420" s="32" t="s">
        <v>13563</v>
      </c>
      <c r="J4420" s="35">
        <v>43875</v>
      </c>
      <c r="K4420" s="35">
        <v>44606</v>
      </c>
      <c r="L4420" s="32" t="s">
        <v>13564</v>
      </c>
      <c r="M4420" s="32" t="s">
        <v>729</v>
      </c>
      <c r="N4420" s="32" t="s">
        <v>711</v>
      </c>
      <c r="O4420" s="32" t="s">
        <v>724</v>
      </c>
      <c r="P4420" s="32" t="s">
        <v>713</v>
      </c>
      <c r="Q4420" s="32" t="s">
        <v>10228</v>
      </c>
      <c r="R4420" s="32" t="s">
        <v>10228</v>
      </c>
    </row>
    <row r="4421" spans="1:18" x14ac:dyDescent="0.25">
      <c r="A4421" s="33" t="s">
        <v>26804</v>
      </c>
      <c r="B4421" s="34" t="s">
        <v>13565</v>
      </c>
      <c r="C4421" s="34" t="s">
        <v>703</v>
      </c>
      <c r="D4421" s="36">
        <v>42450</v>
      </c>
      <c r="E4421" s="34" t="s">
        <v>704</v>
      </c>
      <c r="F4421" s="34" t="s">
        <v>705</v>
      </c>
      <c r="G4421" s="34" t="s">
        <v>5556</v>
      </c>
      <c r="H4421" s="34" t="s">
        <v>769</v>
      </c>
      <c r="I4421" s="34" t="s">
        <v>770</v>
      </c>
      <c r="J4421" s="36">
        <v>43913</v>
      </c>
      <c r="K4421" s="36">
        <v>44643</v>
      </c>
      <c r="L4421" s="34" t="s">
        <v>13566</v>
      </c>
      <c r="M4421" s="34" t="s">
        <v>710</v>
      </c>
      <c r="N4421" s="34" t="s">
        <v>711</v>
      </c>
      <c r="O4421" s="34" t="s">
        <v>712</v>
      </c>
      <c r="P4421" s="34" t="s">
        <v>889</v>
      </c>
      <c r="Q4421" s="34" t="s">
        <v>10228</v>
      </c>
      <c r="R4421" s="34" t="s">
        <v>10228</v>
      </c>
    </row>
    <row r="4422" spans="1:18" x14ac:dyDescent="0.25">
      <c r="A4422" s="31" t="s">
        <v>26806</v>
      </c>
      <c r="B4422" s="32" t="s">
        <v>13567</v>
      </c>
      <c r="C4422" s="32" t="s">
        <v>703</v>
      </c>
      <c r="D4422" s="35">
        <v>42447</v>
      </c>
      <c r="E4422" s="32" t="s">
        <v>704</v>
      </c>
      <c r="F4422" s="32" t="s">
        <v>705</v>
      </c>
      <c r="G4422" s="32" t="s">
        <v>2168</v>
      </c>
      <c r="H4422" s="32" t="s">
        <v>769</v>
      </c>
      <c r="I4422" s="32" t="s">
        <v>2169</v>
      </c>
      <c r="J4422" s="35">
        <v>43874</v>
      </c>
      <c r="K4422" s="35">
        <v>44605</v>
      </c>
      <c r="L4422" s="32" t="s">
        <v>13568</v>
      </c>
      <c r="M4422" s="32" t="s">
        <v>710</v>
      </c>
      <c r="N4422" s="32" t="s">
        <v>723</v>
      </c>
      <c r="O4422" s="32" t="s">
        <v>712</v>
      </c>
      <c r="P4422" s="32" t="s">
        <v>713</v>
      </c>
      <c r="Q4422" s="32" t="s">
        <v>10228</v>
      </c>
      <c r="R4422" s="32" t="s">
        <v>10228</v>
      </c>
    </row>
    <row r="4423" spans="1:18" x14ac:dyDescent="0.25">
      <c r="A4423" s="33" t="s">
        <v>26808</v>
      </c>
      <c r="B4423" s="34" t="s">
        <v>13569</v>
      </c>
      <c r="C4423" s="34" t="s">
        <v>703</v>
      </c>
      <c r="D4423" s="36">
        <v>42452</v>
      </c>
      <c r="E4423" s="34" t="s">
        <v>704</v>
      </c>
      <c r="F4423" s="34" t="s">
        <v>705</v>
      </c>
      <c r="G4423" s="34" t="s">
        <v>13570</v>
      </c>
      <c r="H4423" s="34" t="s">
        <v>763</v>
      </c>
      <c r="I4423" s="34" t="s">
        <v>13571</v>
      </c>
      <c r="J4423" s="36">
        <v>43851</v>
      </c>
      <c r="K4423" s="36">
        <v>44582</v>
      </c>
      <c r="L4423" s="34" t="s">
        <v>13572</v>
      </c>
      <c r="M4423" s="34" t="s">
        <v>772</v>
      </c>
      <c r="N4423" s="34" t="s">
        <v>723</v>
      </c>
      <c r="O4423" s="34" t="s">
        <v>712</v>
      </c>
      <c r="P4423" s="34" t="s">
        <v>713</v>
      </c>
      <c r="Q4423" s="34" t="s">
        <v>10228</v>
      </c>
      <c r="R4423" s="34" t="s">
        <v>10228</v>
      </c>
    </row>
    <row r="4424" spans="1:18" x14ac:dyDescent="0.25">
      <c r="A4424" s="31" t="s">
        <v>26810</v>
      </c>
      <c r="B4424" s="32" t="s">
        <v>13573</v>
      </c>
      <c r="C4424" s="32" t="s">
        <v>703</v>
      </c>
      <c r="D4424" s="35">
        <v>42458</v>
      </c>
      <c r="E4424" s="32" t="s">
        <v>704</v>
      </c>
      <c r="F4424" s="32" t="s">
        <v>705</v>
      </c>
      <c r="G4424" s="32" t="s">
        <v>2412</v>
      </c>
      <c r="H4424" s="32" t="s">
        <v>769</v>
      </c>
      <c r="I4424" s="32" t="s">
        <v>770</v>
      </c>
      <c r="J4424" s="35">
        <v>43843</v>
      </c>
      <c r="K4424" s="35">
        <v>44574</v>
      </c>
      <c r="L4424" s="32" t="s">
        <v>13574</v>
      </c>
      <c r="M4424" s="32" t="s">
        <v>710</v>
      </c>
      <c r="N4424" s="32" t="s">
        <v>778</v>
      </c>
      <c r="O4424" s="32" t="s">
        <v>712</v>
      </c>
      <c r="P4424" s="32" t="s">
        <v>713</v>
      </c>
      <c r="Q4424" s="32" t="s">
        <v>743</v>
      </c>
      <c r="R4424" s="32" t="s">
        <v>10228</v>
      </c>
    </row>
    <row r="4425" spans="1:18" x14ac:dyDescent="0.25">
      <c r="A4425" s="33" t="s">
        <v>26812</v>
      </c>
      <c r="B4425" s="34" t="s">
        <v>13575</v>
      </c>
      <c r="C4425" s="34" t="s">
        <v>703</v>
      </c>
      <c r="D4425" s="36">
        <v>42464</v>
      </c>
      <c r="E4425" s="34" t="s">
        <v>704</v>
      </c>
      <c r="F4425" s="34" t="s">
        <v>705</v>
      </c>
      <c r="G4425" s="34" t="s">
        <v>11405</v>
      </c>
      <c r="H4425" s="34" t="s">
        <v>740</v>
      </c>
      <c r="I4425" s="34" t="s">
        <v>794</v>
      </c>
      <c r="J4425" s="36">
        <v>43914</v>
      </c>
      <c r="K4425" s="36">
        <v>44644</v>
      </c>
      <c r="L4425" s="34" t="s">
        <v>13576</v>
      </c>
      <c r="M4425" s="34" t="s">
        <v>710</v>
      </c>
      <c r="N4425" s="34" t="s">
        <v>778</v>
      </c>
      <c r="O4425" s="34" t="s">
        <v>712</v>
      </c>
      <c r="P4425" s="34" t="s">
        <v>713</v>
      </c>
      <c r="Q4425" s="34" t="s">
        <v>10228</v>
      </c>
      <c r="R4425" s="34" t="s">
        <v>10228</v>
      </c>
    </row>
    <row r="4426" spans="1:18" x14ac:dyDescent="0.25">
      <c r="A4426" s="31" t="s">
        <v>26814</v>
      </c>
      <c r="B4426" s="32" t="s">
        <v>13577</v>
      </c>
      <c r="C4426" s="32" t="s">
        <v>703</v>
      </c>
      <c r="D4426" s="35">
        <v>42383</v>
      </c>
      <c r="E4426" s="32" t="s">
        <v>704</v>
      </c>
      <c r="F4426" s="32" t="s">
        <v>705</v>
      </c>
      <c r="G4426" s="32" t="s">
        <v>13578</v>
      </c>
      <c r="H4426" s="32" t="s">
        <v>740</v>
      </c>
      <c r="I4426" s="32" t="s">
        <v>818</v>
      </c>
      <c r="J4426" s="35">
        <v>43840</v>
      </c>
      <c r="K4426" s="35">
        <v>44571</v>
      </c>
      <c r="L4426" s="32" t="s">
        <v>13579</v>
      </c>
      <c r="M4426" s="32" t="s">
        <v>710</v>
      </c>
      <c r="N4426" s="32" t="s">
        <v>711</v>
      </c>
      <c r="O4426" s="32" t="s">
        <v>712</v>
      </c>
      <c r="P4426" s="32" t="s">
        <v>1106</v>
      </c>
      <c r="Q4426" s="32" t="s">
        <v>10228</v>
      </c>
      <c r="R4426" s="32" t="s">
        <v>10228</v>
      </c>
    </row>
    <row r="4427" spans="1:18" x14ac:dyDescent="0.25">
      <c r="A4427" s="33" t="s">
        <v>26816</v>
      </c>
      <c r="B4427" s="34" t="s">
        <v>13580</v>
      </c>
      <c r="C4427" s="34" t="s">
        <v>734</v>
      </c>
      <c r="D4427" s="36">
        <v>42465</v>
      </c>
      <c r="E4427" s="34" t="s">
        <v>704</v>
      </c>
      <c r="F4427" s="34" t="s">
        <v>705</v>
      </c>
      <c r="G4427" s="34" t="s">
        <v>13581</v>
      </c>
      <c r="H4427" s="34" t="s">
        <v>804</v>
      </c>
      <c r="I4427" s="34" t="s">
        <v>2243</v>
      </c>
      <c r="J4427" s="36">
        <v>43920</v>
      </c>
      <c r="K4427" s="36">
        <v>44650</v>
      </c>
      <c r="L4427" s="34" t="s">
        <v>13582</v>
      </c>
      <c r="M4427" s="34" t="s">
        <v>710</v>
      </c>
      <c r="N4427" s="34" t="s">
        <v>778</v>
      </c>
      <c r="O4427" s="34" t="s">
        <v>712</v>
      </c>
      <c r="P4427" s="34" t="s">
        <v>713</v>
      </c>
      <c r="Q4427" s="34" t="s">
        <v>10228</v>
      </c>
      <c r="R4427" s="34" t="s">
        <v>10228</v>
      </c>
    </row>
    <row r="4428" spans="1:18" x14ac:dyDescent="0.25">
      <c r="A4428" s="31" t="s">
        <v>26818</v>
      </c>
      <c r="B4428" s="32" t="s">
        <v>13583</v>
      </c>
      <c r="C4428" s="32" t="s">
        <v>703</v>
      </c>
      <c r="D4428" s="35">
        <v>42472</v>
      </c>
      <c r="E4428" s="32" t="s">
        <v>704</v>
      </c>
      <c r="F4428" s="32" t="s">
        <v>705</v>
      </c>
      <c r="G4428" s="32" t="s">
        <v>13584</v>
      </c>
      <c r="H4428" s="32" t="s">
        <v>740</v>
      </c>
      <c r="I4428" s="32" t="s">
        <v>13585</v>
      </c>
      <c r="J4428" s="35">
        <v>43873</v>
      </c>
      <c r="K4428" s="35">
        <v>44604</v>
      </c>
      <c r="L4428" s="32" t="s">
        <v>13586</v>
      </c>
      <c r="M4428" s="32" t="s">
        <v>710</v>
      </c>
      <c r="N4428" s="32" t="s">
        <v>778</v>
      </c>
      <c r="O4428" s="32" t="s">
        <v>712</v>
      </c>
      <c r="P4428" s="32" t="s">
        <v>713</v>
      </c>
      <c r="Q4428" s="32" t="s">
        <v>10228</v>
      </c>
      <c r="R4428" s="32" t="s">
        <v>10228</v>
      </c>
    </row>
    <row r="4429" spans="1:18" x14ac:dyDescent="0.25">
      <c r="A4429" s="33" t="s">
        <v>26820</v>
      </c>
      <c r="B4429" s="34" t="s">
        <v>13587</v>
      </c>
      <c r="C4429" s="34" t="s">
        <v>703</v>
      </c>
      <c r="D4429" s="36">
        <v>42475</v>
      </c>
      <c r="E4429" s="34" t="s">
        <v>704</v>
      </c>
      <c r="F4429" s="34" t="s">
        <v>705</v>
      </c>
      <c r="G4429" s="34" t="s">
        <v>13588</v>
      </c>
      <c r="H4429" s="34" t="s">
        <v>707</v>
      </c>
      <c r="I4429" s="34" t="s">
        <v>6715</v>
      </c>
      <c r="J4429" s="36">
        <v>43916</v>
      </c>
      <c r="K4429" s="36">
        <v>44646</v>
      </c>
      <c r="L4429" s="34" t="s">
        <v>13589</v>
      </c>
      <c r="M4429" s="34" t="s">
        <v>718</v>
      </c>
      <c r="N4429" s="34" t="s">
        <v>723</v>
      </c>
      <c r="O4429" s="34" t="s">
        <v>712</v>
      </c>
      <c r="P4429" s="34" t="s">
        <v>713</v>
      </c>
      <c r="Q4429" s="34" t="s">
        <v>832</v>
      </c>
      <c r="R4429" s="34" t="s">
        <v>10228</v>
      </c>
    </row>
    <row r="4430" spans="1:18" x14ac:dyDescent="0.25">
      <c r="A4430" s="31" t="s">
        <v>26822</v>
      </c>
      <c r="B4430" s="32" t="s">
        <v>13590</v>
      </c>
      <c r="C4430" s="32" t="s">
        <v>703</v>
      </c>
      <c r="D4430" s="35">
        <v>42485</v>
      </c>
      <c r="E4430" s="32" t="s">
        <v>704</v>
      </c>
      <c r="F4430" s="32" t="s">
        <v>705</v>
      </c>
      <c r="G4430" s="32" t="s">
        <v>1626</v>
      </c>
      <c r="H4430" s="32" t="s">
        <v>707</v>
      </c>
      <c r="I4430" s="32" t="s">
        <v>1627</v>
      </c>
      <c r="J4430" s="35">
        <v>43847</v>
      </c>
      <c r="K4430" s="35">
        <v>44578</v>
      </c>
      <c r="L4430" s="32" t="s">
        <v>13591</v>
      </c>
      <c r="M4430" s="32" t="s">
        <v>729</v>
      </c>
      <c r="N4430" s="32" t="s">
        <v>778</v>
      </c>
      <c r="O4430" s="32" t="s">
        <v>712</v>
      </c>
      <c r="P4430" s="32" t="s">
        <v>876</v>
      </c>
      <c r="Q4430" s="32" t="s">
        <v>713</v>
      </c>
      <c r="R4430" s="32" t="s">
        <v>876</v>
      </c>
    </row>
    <row r="4431" spans="1:18" x14ac:dyDescent="0.25">
      <c r="A4431" s="33" t="s">
        <v>26824</v>
      </c>
      <c r="B4431" s="34" t="s">
        <v>13592</v>
      </c>
      <c r="C4431" s="34" t="s">
        <v>703</v>
      </c>
      <c r="D4431" s="36">
        <v>42485</v>
      </c>
      <c r="E4431" s="34" t="s">
        <v>704</v>
      </c>
      <c r="F4431" s="34" t="s">
        <v>705</v>
      </c>
      <c r="G4431" s="34" t="s">
        <v>5228</v>
      </c>
      <c r="H4431" s="34" t="s">
        <v>763</v>
      </c>
      <c r="I4431" s="34" t="s">
        <v>5229</v>
      </c>
      <c r="J4431" s="36">
        <v>43880</v>
      </c>
      <c r="K4431" s="36">
        <v>44611</v>
      </c>
      <c r="L4431" s="34" t="s">
        <v>13593</v>
      </c>
      <c r="M4431" s="34" t="s">
        <v>729</v>
      </c>
      <c r="N4431" s="34" t="s">
        <v>723</v>
      </c>
      <c r="O4431" s="34" t="s">
        <v>766</v>
      </c>
      <c r="P4431" s="34" t="s">
        <v>760</v>
      </c>
      <c r="Q4431" s="34" t="s">
        <v>713</v>
      </c>
      <c r="R4431" s="34" t="s">
        <v>876</v>
      </c>
    </row>
    <row r="4432" spans="1:18" x14ac:dyDescent="0.25">
      <c r="A4432" s="31" t="s">
        <v>26826</v>
      </c>
      <c r="B4432" s="32" t="s">
        <v>13594</v>
      </c>
      <c r="C4432" s="32" t="s">
        <v>703</v>
      </c>
      <c r="D4432" s="35">
        <v>42487</v>
      </c>
      <c r="E4432" s="32" t="s">
        <v>704</v>
      </c>
      <c r="F4432" s="32" t="s">
        <v>705</v>
      </c>
      <c r="G4432" s="32" t="s">
        <v>13595</v>
      </c>
      <c r="H4432" s="32" t="s">
        <v>769</v>
      </c>
      <c r="I4432" s="32" t="s">
        <v>770</v>
      </c>
      <c r="J4432" s="35">
        <v>43916</v>
      </c>
      <c r="K4432" s="35">
        <v>44646</v>
      </c>
      <c r="L4432" s="32" t="s">
        <v>13596</v>
      </c>
      <c r="M4432" s="32" t="s">
        <v>710</v>
      </c>
      <c r="N4432" s="32" t="s">
        <v>711</v>
      </c>
      <c r="O4432" s="32" t="s">
        <v>712</v>
      </c>
      <c r="P4432" s="32" t="s">
        <v>1042</v>
      </c>
      <c r="Q4432" s="32" t="s">
        <v>10228</v>
      </c>
      <c r="R4432" s="32" t="s">
        <v>10228</v>
      </c>
    </row>
    <row r="4433" spans="1:18" x14ac:dyDescent="0.25">
      <c r="A4433" s="33" t="s">
        <v>26828</v>
      </c>
      <c r="B4433" s="34" t="s">
        <v>13597</v>
      </c>
      <c r="C4433" s="34" t="s">
        <v>703</v>
      </c>
      <c r="D4433" s="36">
        <v>42500</v>
      </c>
      <c r="E4433" s="34" t="s">
        <v>704</v>
      </c>
      <c r="F4433" s="34" t="s">
        <v>705</v>
      </c>
      <c r="G4433" s="34" t="s">
        <v>873</v>
      </c>
      <c r="H4433" s="34" t="s">
        <v>707</v>
      </c>
      <c r="I4433" s="34" t="s">
        <v>874</v>
      </c>
      <c r="J4433" s="36">
        <v>43847</v>
      </c>
      <c r="K4433" s="36">
        <v>44578</v>
      </c>
      <c r="L4433" s="34" t="s">
        <v>13598</v>
      </c>
      <c r="M4433" s="34" t="s">
        <v>718</v>
      </c>
      <c r="N4433" s="34" t="s">
        <v>749</v>
      </c>
      <c r="O4433" s="34" t="s">
        <v>712</v>
      </c>
      <c r="P4433" s="34" t="s">
        <v>713</v>
      </c>
      <c r="Q4433" s="34" t="s">
        <v>10228</v>
      </c>
      <c r="R4433" s="34" t="s">
        <v>10228</v>
      </c>
    </row>
    <row r="4434" spans="1:18" x14ac:dyDescent="0.25">
      <c r="A4434" s="31" t="s">
        <v>26830</v>
      </c>
      <c r="B4434" s="32" t="s">
        <v>13599</v>
      </c>
      <c r="C4434" s="32" t="s">
        <v>703</v>
      </c>
      <c r="D4434" s="35">
        <v>42502</v>
      </c>
      <c r="E4434" s="32" t="s">
        <v>704</v>
      </c>
      <c r="F4434" s="32" t="s">
        <v>705</v>
      </c>
      <c r="G4434" s="32" t="s">
        <v>8206</v>
      </c>
      <c r="H4434" s="32" t="s">
        <v>860</v>
      </c>
      <c r="I4434" s="32" t="s">
        <v>8207</v>
      </c>
      <c r="J4434" s="35">
        <v>43864</v>
      </c>
      <c r="K4434" s="35">
        <v>44595</v>
      </c>
      <c r="L4434" s="32" t="s">
        <v>13600</v>
      </c>
      <c r="M4434" s="32" t="s">
        <v>710</v>
      </c>
      <c r="N4434" s="32" t="s">
        <v>749</v>
      </c>
      <c r="O4434" s="32" t="s">
        <v>712</v>
      </c>
      <c r="P4434" s="32" t="s">
        <v>743</v>
      </c>
      <c r="Q4434" s="32" t="s">
        <v>10228</v>
      </c>
      <c r="R4434" s="32" t="s">
        <v>10228</v>
      </c>
    </row>
    <row r="4435" spans="1:18" x14ac:dyDescent="0.25">
      <c r="A4435" s="33" t="s">
        <v>26832</v>
      </c>
      <c r="B4435" s="34" t="s">
        <v>13601</v>
      </c>
      <c r="C4435" s="34" t="s">
        <v>734</v>
      </c>
      <c r="D4435" s="36">
        <v>42506</v>
      </c>
      <c r="E4435" s="34" t="s">
        <v>704</v>
      </c>
      <c r="F4435" s="34" t="s">
        <v>705</v>
      </c>
      <c r="G4435" s="34" t="s">
        <v>13602</v>
      </c>
      <c r="H4435" s="34" t="s">
        <v>769</v>
      </c>
      <c r="I4435" s="34" t="s">
        <v>770</v>
      </c>
      <c r="J4435" s="36">
        <v>43914</v>
      </c>
      <c r="K4435" s="36">
        <v>44644</v>
      </c>
      <c r="L4435" s="34" t="s">
        <v>13603</v>
      </c>
      <c r="M4435" s="34" t="s">
        <v>772</v>
      </c>
      <c r="N4435" s="34" t="s">
        <v>711</v>
      </c>
      <c r="O4435" s="34" t="s">
        <v>712</v>
      </c>
      <c r="P4435" s="34" t="s">
        <v>760</v>
      </c>
      <c r="Q4435" s="34" t="s">
        <v>832</v>
      </c>
      <c r="R4435" s="34" t="s">
        <v>10228</v>
      </c>
    </row>
    <row r="4436" spans="1:18" x14ac:dyDescent="0.25">
      <c r="A4436" s="31" t="s">
        <v>26834</v>
      </c>
      <c r="B4436" s="32" t="s">
        <v>13604</v>
      </c>
      <c r="C4436" s="32" t="s">
        <v>734</v>
      </c>
      <c r="D4436" s="35">
        <v>42507</v>
      </c>
      <c r="E4436" s="32" t="s">
        <v>704</v>
      </c>
      <c r="F4436" s="32" t="s">
        <v>705</v>
      </c>
      <c r="G4436" s="32" t="s">
        <v>13459</v>
      </c>
      <c r="H4436" s="32" t="s">
        <v>707</v>
      </c>
      <c r="I4436" s="32" t="s">
        <v>2453</v>
      </c>
      <c r="J4436" s="35">
        <v>43916</v>
      </c>
      <c r="K4436" s="35">
        <v>44646</v>
      </c>
      <c r="L4436" s="32" t="s">
        <v>13605</v>
      </c>
      <c r="M4436" s="32" t="s">
        <v>710</v>
      </c>
      <c r="N4436" s="32" t="s">
        <v>711</v>
      </c>
      <c r="O4436" s="32" t="s">
        <v>712</v>
      </c>
      <c r="P4436" s="32" t="s">
        <v>1042</v>
      </c>
      <c r="Q4436" s="32" t="s">
        <v>10228</v>
      </c>
      <c r="R4436" s="32" t="s">
        <v>10228</v>
      </c>
    </row>
    <row r="4437" spans="1:18" x14ac:dyDescent="0.25">
      <c r="A4437" s="33" t="s">
        <v>26836</v>
      </c>
      <c r="B4437" s="34" t="s">
        <v>13606</v>
      </c>
      <c r="C4437" s="34" t="s">
        <v>703</v>
      </c>
      <c r="D4437" s="36">
        <v>42515</v>
      </c>
      <c r="E4437" s="34" t="s">
        <v>704</v>
      </c>
      <c r="F4437" s="34" t="s">
        <v>705</v>
      </c>
      <c r="G4437" s="34" t="s">
        <v>13607</v>
      </c>
      <c r="H4437" s="34" t="s">
        <v>769</v>
      </c>
      <c r="I4437" s="34" t="s">
        <v>712</v>
      </c>
      <c r="J4437" s="36">
        <v>43909</v>
      </c>
      <c r="K4437" s="36">
        <v>44639</v>
      </c>
      <c r="L4437" s="34" t="s">
        <v>13608</v>
      </c>
      <c r="M4437" s="34" t="s">
        <v>718</v>
      </c>
      <c r="N4437" s="34" t="s">
        <v>778</v>
      </c>
      <c r="O4437" s="34" t="s">
        <v>755</v>
      </c>
      <c r="P4437" s="34" t="s">
        <v>713</v>
      </c>
      <c r="Q4437" s="34" t="s">
        <v>10228</v>
      </c>
      <c r="R4437" s="34" t="s">
        <v>10228</v>
      </c>
    </row>
    <row r="4438" spans="1:18" x14ac:dyDescent="0.25">
      <c r="A4438" s="31" t="s">
        <v>26838</v>
      </c>
      <c r="B4438" s="32" t="s">
        <v>13609</v>
      </c>
      <c r="C4438" s="32" t="s">
        <v>703</v>
      </c>
      <c r="D4438" s="35">
        <v>42515</v>
      </c>
      <c r="E4438" s="32" t="s">
        <v>704</v>
      </c>
      <c r="F4438" s="32" t="s">
        <v>705</v>
      </c>
      <c r="G4438" s="32" t="s">
        <v>2168</v>
      </c>
      <c r="H4438" s="32" t="s">
        <v>769</v>
      </c>
      <c r="I4438" s="32" t="s">
        <v>2169</v>
      </c>
      <c r="J4438" s="35">
        <v>43874</v>
      </c>
      <c r="K4438" s="35">
        <v>44605</v>
      </c>
      <c r="L4438" s="32" t="s">
        <v>13610</v>
      </c>
      <c r="M4438" s="32" t="s">
        <v>710</v>
      </c>
      <c r="N4438" s="32" t="s">
        <v>711</v>
      </c>
      <c r="O4438" s="32" t="s">
        <v>712</v>
      </c>
      <c r="P4438" s="32" t="s">
        <v>713</v>
      </c>
      <c r="Q4438" s="32" t="s">
        <v>10228</v>
      </c>
      <c r="R4438" s="32" t="s">
        <v>10228</v>
      </c>
    </row>
    <row r="4439" spans="1:18" x14ac:dyDescent="0.25">
      <c r="A4439" s="33" t="s">
        <v>26840</v>
      </c>
      <c r="B4439" s="34" t="s">
        <v>13611</v>
      </c>
      <c r="C4439" s="34" t="s">
        <v>703</v>
      </c>
      <c r="D4439" s="36">
        <v>42529</v>
      </c>
      <c r="E4439" s="34" t="s">
        <v>704</v>
      </c>
      <c r="F4439" s="34" t="s">
        <v>705</v>
      </c>
      <c r="G4439" s="34" t="s">
        <v>13612</v>
      </c>
      <c r="H4439" s="34" t="s">
        <v>707</v>
      </c>
      <c r="I4439" s="34" t="s">
        <v>721</v>
      </c>
      <c r="J4439" s="36">
        <v>43893</v>
      </c>
      <c r="K4439" s="36">
        <v>44623</v>
      </c>
      <c r="L4439" s="34" t="s">
        <v>13613</v>
      </c>
      <c r="M4439" s="34" t="s">
        <v>710</v>
      </c>
      <c r="N4439" s="34" t="s">
        <v>711</v>
      </c>
      <c r="O4439" s="34" t="s">
        <v>712</v>
      </c>
      <c r="P4439" s="34" t="s">
        <v>743</v>
      </c>
      <c r="Q4439" s="34" t="s">
        <v>10228</v>
      </c>
      <c r="R4439" s="34" t="s">
        <v>10228</v>
      </c>
    </row>
    <row r="4440" spans="1:18" x14ac:dyDescent="0.25">
      <c r="A4440" s="31" t="s">
        <v>26842</v>
      </c>
      <c r="B4440" s="32" t="s">
        <v>13614</v>
      </c>
      <c r="C4440" s="32" t="s">
        <v>703</v>
      </c>
      <c r="D4440" s="35">
        <v>42529</v>
      </c>
      <c r="E4440" s="32" t="s">
        <v>704</v>
      </c>
      <c r="F4440" s="32" t="s">
        <v>705</v>
      </c>
      <c r="G4440" s="32" t="s">
        <v>13615</v>
      </c>
      <c r="H4440" s="32" t="s">
        <v>707</v>
      </c>
      <c r="I4440" s="32" t="s">
        <v>971</v>
      </c>
      <c r="J4440" s="35">
        <v>43871</v>
      </c>
      <c r="K4440" s="35">
        <v>44602</v>
      </c>
      <c r="L4440" s="32" t="s">
        <v>13616</v>
      </c>
      <c r="M4440" s="32" t="s">
        <v>718</v>
      </c>
      <c r="N4440" s="32" t="s">
        <v>711</v>
      </c>
      <c r="O4440" s="32" t="s">
        <v>712</v>
      </c>
      <c r="P4440" s="32" t="s">
        <v>713</v>
      </c>
      <c r="Q4440" s="32" t="s">
        <v>10228</v>
      </c>
      <c r="R4440" s="32" t="s">
        <v>10228</v>
      </c>
    </row>
    <row r="4441" spans="1:18" x14ac:dyDescent="0.25">
      <c r="A4441" s="33" t="s">
        <v>26844</v>
      </c>
      <c r="B4441" s="34" t="s">
        <v>13617</v>
      </c>
      <c r="C4441" s="34" t="s">
        <v>703</v>
      </c>
      <c r="D4441" s="36">
        <v>42531</v>
      </c>
      <c r="E4441" s="34" t="s">
        <v>704</v>
      </c>
      <c r="F4441" s="34" t="s">
        <v>705</v>
      </c>
      <c r="G4441" s="34" t="s">
        <v>13618</v>
      </c>
      <c r="H4441" s="34" t="s">
        <v>740</v>
      </c>
      <c r="I4441" s="34" t="s">
        <v>794</v>
      </c>
      <c r="J4441" s="36">
        <v>43913</v>
      </c>
      <c r="K4441" s="36">
        <v>44643</v>
      </c>
      <c r="L4441" s="34" t="s">
        <v>13619</v>
      </c>
      <c r="M4441" s="34" t="s">
        <v>710</v>
      </c>
      <c r="N4441" s="34" t="s">
        <v>711</v>
      </c>
      <c r="O4441" s="34" t="s">
        <v>712</v>
      </c>
      <c r="P4441" s="34" t="s">
        <v>833</v>
      </c>
      <c r="Q4441" s="34" t="s">
        <v>10228</v>
      </c>
      <c r="R4441" s="34" t="s">
        <v>10228</v>
      </c>
    </row>
    <row r="4442" spans="1:18" x14ac:dyDescent="0.25">
      <c r="A4442" s="31" t="s">
        <v>26846</v>
      </c>
      <c r="B4442" s="32" t="s">
        <v>13620</v>
      </c>
      <c r="C4442" s="32" t="s">
        <v>808</v>
      </c>
      <c r="D4442" s="35">
        <v>42538</v>
      </c>
      <c r="E4442" s="32" t="s">
        <v>704</v>
      </c>
      <c r="F4442" s="32" t="s">
        <v>705</v>
      </c>
      <c r="G4442" s="32" t="s">
        <v>1122</v>
      </c>
      <c r="H4442" s="32" t="s">
        <v>763</v>
      </c>
      <c r="I4442" s="32" t="s">
        <v>1123</v>
      </c>
      <c r="J4442" s="35">
        <v>43916</v>
      </c>
      <c r="K4442" s="35">
        <v>44646</v>
      </c>
      <c r="L4442" s="32" t="s">
        <v>13621</v>
      </c>
      <c r="M4442" s="32" t="s">
        <v>710</v>
      </c>
      <c r="N4442" s="32" t="s">
        <v>778</v>
      </c>
      <c r="O4442" s="32" t="s">
        <v>712</v>
      </c>
      <c r="P4442" s="32" t="s">
        <v>713</v>
      </c>
      <c r="Q4442" s="32" t="s">
        <v>832</v>
      </c>
      <c r="R4442" s="32" t="s">
        <v>10228</v>
      </c>
    </row>
    <row r="4443" spans="1:18" x14ac:dyDescent="0.25">
      <c r="A4443" s="33" t="s">
        <v>26848</v>
      </c>
      <c r="B4443" s="34" t="s">
        <v>13622</v>
      </c>
      <c r="C4443" s="34" t="s">
        <v>703</v>
      </c>
      <c r="D4443" s="36">
        <v>42543</v>
      </c>
      <c r="E4443" s="34" t="s">
        <v>704</v>
      </c>
      <c r="F4443" s="34" t="s">
        <v>705</v>
      </c>
      <c r="G4443" s="34" t="s">
        <v>2183</v>
      </c>
      <c r="H4443" s="34" t="s">
        <v>769</v>
      </c>
      <c r="I4443" s="34" t="s">
        <v>2184</v>
      </c>
      <c r="J4443" s="36">
        <v>43875</v>
      </c>
      <c r="K4443" s="36">
        <v>44606</v>
      </c>
      <c r="L4443" s="34" t="s">
        <v>13623</v>
      </c>
      <c r="M4443" s="34" t="s">
        <v>710</v>
      </c>
      <c r="N4443" s="34" t="s">
        <v>711</v>
      </c>
      <c r="O4443" s="34" t="s">
        <v>712</v>
      </c>
      <c r="P4443" s="34" t="s">
        <v>832</v>
      </c>
      <c r="Q4443" s="34" t="s">
        <v>10228</v>
      </c>
      <c r="R4443" s="34" t="s">
        <v>10228</v>
      </c>
    </row>
    <row r="4444" spans="1:18" x14ac:dyDescent="0.25">
      <c r="A4444" s="31" t="s">
        <v>26850</v>
      </c>
      <c r="B4444" s="32" t="s">
        <v>13624</v>
      </c>
      <c r="C4444" s="32" t="s">
        <v>703</v>
      </c>
      <c r="D4444" s="35">
        <v>42549</v>
      </c>
      <c r="E4444" s="32" t="s">
        <v>704</v>
      </c>
      <c r="F4444" s="32" t="s">
        <v>705</v>
      </c>
      <c r="G4444" s="32" t="s">
        <v>13625</v>
      </c>
      <c r="H4444" s="32" t="s">
        <v>707</v>
      </c>
      <c r="I4444" s="32" t="s">
        <v>2427</v>
      </c>
      <c r="J4444" s="35">
        <v>43917</v>
      </c>
      <c r="K4444" s="35">
        <v>44647</v>
      </c>
      <c r="L4444" s="32" t="s">
        <v>13626</v>
      </c>
      <c r="M4444" s="32" t="s">
        <v>710</v>
      </c>
      <c r="N4444" s="32" t="s">
        <v>711</v>
      </c>
      <c r="O4444" s="32" t="s">
        <v>712</v>
      </c>
      <c r="P4444" s="32" t="s">
        <v>713</v>
      </c>
      <c r="Q4444" s="32" t="s">
        <v>10228</v>
      </c>
      <c r="R4444" s="32" t="s">
        <v>10228</v>
      </c>
    </row>
    <row r="4445" spans="1:18" x14ac:dyDescent="0.25">
      <c r="A4445" s="33" t="s">
        <v>26852</v>
      </c>
      <c r="B4445" s="34" t="s">
        <v>13627</v>
      </c>
      <c r="C4445" s="34" t="s">
        <v>703</v>
      </c>
      <c r="D4445" s="36">
        <v>42550</v>
      </c>
      <c r="E4445" s="34" t="s">
        <v>704</v>
      </c>
      <c r="F4445" s="34" t="s">
        <v>705</v>
      </c>
      <c r="G4445" s="34" t="s">
        <v>13628</v>
      </c>
      <c r="H4445" s="34" t="s">
        <v>769</v>
      </c>
      <c r="I4445" s="34" t="s">
        <v>770</v>
      </c>
      <c r="J4445" s="36">
        <v>43909</v>
      </c>
      <c r="K4445" s="36">
        <v>44639</v>
      </c>
      <c r="L4445" s="34" t="s">
        <v>13629</v>
      </c>
      <c r="M4445" s="34" t="s">
        <v>718</v>
      </c>
      <c r="N4445" s="34" t="s">
        <v>778</v>
      </c>
      <c r="O4445" s="34" t="s">
        <v>712</v>
      </c>
      <c r="P4445" s="34" t="s">
        <v>713</v>
      </c>
      <c r="Q4445" s="34" t="s">
        <v>10228</v>
      </c>
      <c r="R4445" s="34" t="s">
        <v>10228</v>
      </c>
    </row>
    <row r="4446" spans="1:18" x14ac:dyDescent="0.25">
      <c r="A4446" s="31" t="s">
        <v>26854</v>
      </c>
      <c r="B4446" s="32" t="s">
        <v>13630</v>
      </c>
      <c r="C4446" s="32" t="s">
        <v>703</v>
      </c>
      <c r="D4446" s="35">
        <v>42558</v>
      </c>
      <c r="E4446" s="32" t="s">
        <v>704</v>
      </c>
      <c r="F4446" s="32" t="s">
        <v>705</v>
      </c>
      <c r="G4446" s="32" t="s">
        <v>13631</v>
      </c>
      <c r="H4446" s="32" t="s">
        <v>804</v>
      </c>
      <c r="I4446" s="32" t="s">
        <v>4771</v>
      </c>
      <c r="J4446" s="35">
        <v>43917</v>
      </c>
      <c r="K4446" s="35">
        <v>44647</v>
      </c>
      <c r="L4446" s="32" t="s">
        <v>13632</v>
      </c>
      <c r="M4446" s="32" t="s">
        <v>710</v>
      </c>
      <c r="N4446" s="32" t="s">
        <v>711</v>
      </c>
      <c r="O4446" s="32" t="s">
        <v>712</v>
      </c>
      <c r="P4446" s="32" t="s">
        <v>713</v>
      </c>
      <c r="Q4446" s="32" t="s">
        <v>10228</v>
      </c>
      <c r="R4446" s="32" t="s">
        <v>10228</v>
      </c>
    </row>
    <row r="4447" spans="1:18" x14ac:dyDescent="0.25">
      <c r="A4447" s="33" t="s">
        <v>26856</v>
      </c>
      <c r="B4447" s="34" t="s">
        <v>13633</v>
      </c>
      <c r="C4447" s="34" t="s">
        <v>703</v>
      </c>
      <c r="D4447" s="36">
        <v>42565</v>
      </c>
      <c r="E4447" s="34" t="s">
        <v>704</v>
      </c>
      <c r="F4447" s="34" t="s">
        <v>705</v>
      </c>
      <c r="G4447" s="34" t="s">
        <v>13634</v>
      </c>
      <c r="H4447" s="34" t="s">
        <v>984</v>
      </c>
      <c r="I4447" s="34" t="s">
        <v>1060</v>
      </c>
      <c r="J4447" s="36">
        <v>43915</v>
      </c>
      <c r="K4447" s="36">
        <v>44645</v>
      </c>
      <c r="L4447" s="34" t="s">
        <v>13635</v>
      </c>
      <c r="M4447" s="34" t="s">
        <v>718</v>
      </c>
      <c r="N4447" s="34" t="s">
        <v>749</v>
      </c>
      <c r="O4447" s="34" t="s">
        <v>712</v>
      </c>
      <c r="P4447" s="34" t="s">
        <v>832</v>
      </c>
      <c r="Q4447" s="34" t="s">
        <v>10228</v>
      </c>
      <c r="R4447" s="34" t="s">
        <v>10228</v>
      </c>
    </row>
    <row r="4448" spans="1:18" x14ac:dyDescent="0.25">
      <c r="A4448" s="31" t="s">
        <v>26858</v>
      </c>
      <c r="B4448" s="32" t="s">
        <v>13636</v>
      </c>
      <c r="C4448" s="32" t="s">
        <v>703</v>
      </c>
      <c r="D4448" s="35">
        <v>42585</v>
      </c>
      <c r="E4448" s="32" t="s">
        <v>704</v>
      </c>
      <c r="F4448" s="32" t="s">
        <v>705</v>
      </c>
      <c r="G4448" s="32" t="s">
        <v>13637</v>
      </c>
      <c r="H4448" s="32" t="s">
        <v>1465</v>
      </c>
      <c r="I4448" s="32" t="s">
        <v>2158</v>
      </c>
      <c r="J4448" s="35">
        <v>43878</v>
      </c>
      <c r="K4448" s="35">
        <v>44609</v>
      </c>
      <c r="L4448" s="32" t="s">
        <v>13638</v>
      </c>
      <c r="M4448" s="32" t="s">
        <v>729</v>
      </c>
      <c r="N4448" s="32" t="s">
        <v>749</v>
      </c>
      <c r="O4448" s="32" t="s">
        <v>712</v>
      </c>
      <c r="P4448" s="32" t="s">
        <v>713</v>
      </c>
      <c r="Q4448" s="32" t="s">
        <v>743</v>
      </c>
      <c r="R4448" s="32" t="s">
        <v>10228</v>
      </c>
    </row>
    <row r="4449" spans="1:18" x14ac:dyDescent="0.25">
      <c r="A4449" s="33" t="s">
        <v>26860</v>
      </c>
      <c r="B4449" s="34" t="s">
        <v>13639</v>
      </c>
      <c r="C4449" s="34" t="s">
        <v>703</v>
      </c>
      <c r="D4449" s="36">
        <v>42586</v>
      </c>
      <c r="E4449" s="34" t="s">
        <v>704</v>
      </c>
      <c r="F4449" s="34" t="s">
        <v>705</v>
      </c>
      <c r="G4449" s="34" t="s">
        <v>13640</v>
      </c>
      <c r="H4449" s="34" t="s">
        <v>769</v>
      </c>
      <c r="I4449" s="34" t="s">
        <v>879</v>
      </c>
      <c r="J4449" s="36">
        <v>43917</v>
      </c>
      <c r="K4449" s="36">
        <v>44647</v>
      </c>
      <c r="L4449" s="34" t="s">
        <v>13641</v>
      </c>
      <c r="M4449" s="34" t="s">
        <v>710</v>
      </c>
      <c r="N4449" s="34" t="s">
        <v>711</v>
      </c>
      <c r="O4449" s="34" t="s">
        <v>755</v>
      </c>
      <c r="P4449" s="34" t="s">
        <v>713</v>
      </c>
      <c r="Q4449" s="34" t="s">
        <v>832</v>
      </c>
      <c r="R4449" s="34" t="s">
        <v>10228</v>
      </c>
    </row>
    <row r="4450" spans="1:18" x14ac:dyDescent="0.25">
      <c r="A4450" s="31" t="s">
        <v>26862</v>
      </c>
      <c r="B4450" s="32" t="s">
        <v>13642</v>
      </c>
      <c r="C4450" s="32" t="s">
        <v>703</v>
      </c>
      <c r="D4450" s="35">
        <v>42586</v>
      </c>
      <c r="E4450" s="32" t="s">
        <v>704</v>
      </c>
      <c r="F4450" s="32" t="s">
        <v>705</v>
      </c>
      <c r="G4450" s="32" t="s">
        <v>13643</v>
      </c>
      <c r="H4450" s="32" t="s">
        <v>740</v>
      </c>
      <c r="I4450" s="32" t="s">
        <v>794</v>
      </c>
      <c r="J4450" s="35">
        <v>43914</v>
      </c>
      <c r="K4450" s="35">
        <v>44644</v>
      </c>
      <c r="L4450" s="32" t="s">
        <v>13644</v>
      </c>
      <c r="M4450" s="32" t="s">
        <v>772</v>
      </c>
      <c r="N4450" s="32" t="s">
        <v>711</v>
      </c>
      <c r="O4450" s="32" t="s">
        <v>773</v>
      </c>
      <c r="P4450" s="32" t="s">
        <v>832</v>
      </c>
      <c r="Q4450" s="32" t="s">
        <v>10228</v>
      </c>
      <c r="R4450" s="32" t="s">
        <v>10228</v>
      </c>
    </row>
    <row r="4451" spans="1:18" x14ac:dyDescent="0.25">
      <c r="A4451" s="33" t="s">
        <v>26864</v>
      </c>
      <c r="B4451" s="34" t="s">
        <v>13645</v>
      </c>
      <c r="C4451" s="34" t="s">
        <v>703</v>
      </c>
      <c r="D4451" s="36">
        <v>42591</v>
      </c>
      <c r="E4451" s="34" t="s">
        <v>704</v>
      </c>
      <c r="F4451" s="34" t="s">
        <v>705</v>
      </c>
      <c r="G4451" s="34" t="s">
        <v>13646</v>
      </c>
      <c r="H4451" s="34" t="s">
        <v>763</v>
      </c>
      <c r="I4451" s="34" t="s">
        <v>5522</v>
      </c>
      <c r="J4451" s="36">
        <v>43915</v>
      </c>
      <c r="K4451" s="36">
        <v>44645</v>
      </c>
      <c r="L4451" s="34" t="s">
        <v>13647</v>
      </c>
      <c r="M4451" s="34" t="s">
        <v>710</v>
      </c>
      <c r="N4451" s="34" t="s">
        <v>711</v>
      </c>
      <c r="O4451" s="34" t="s">
        <v>712</v>
      </c>
      <c r="P4451" s="34" t="s">
        <v>713</v>
      </c>
      <c r="Q4451" s="34" t="s">
        <v>10228</v>
      </c>
      <c r="R4451" s="34" t="s">
        <v>10228</v>
      </c>
    </row>
    <row r="4452" spans="1:18" x14ac:dyDescent="0.25">
      <c r="A4452" s="31" t="s">
        <v>26866</v>
      </c>
      <c r="B4452" s="32" t="s">
        <v>13648</v>
      </c>
      <c r="C4452" s="32" t="s">
        <v>703</v>
      </c>
      <c r="D4452" s="35">
        <v>42594</v>
      </c>
      <c r="E4452" s="32" t="s">
        <v>704</v>
      </c>
      <c r="F4452" s="32" t="s">
        <v>705</v>
      </c>
      <c r="G4452" s="32" t="s">
        <v>13649</v>
      </c>
      <c r="H4452" s="32" t="s">
        <v>746</v>
      </c>
      <c r="I4452" s="32" t="s">
        <v>3174</v>
      </c>
      <c r="J4452" s="35">
        <v>43860</v>
      </c>
      <c r="K4452" s="35">
        <v>44591</v>
      </c>
      <c r="L4452" s="32" t="s">
        <v>13650</v>
      </c>
      <c r="M4452" s="32" t="s">
        <v>710</v>
      </c>
      <c r="N4452" s="32" t="s">
        <v>778</v>
      </c>
      <c r="O4452" s="32" t="s">
        <v>712</v>
      </c>
      <c r="P4452" s="32" t="s">
        <v>713</v>
      </c>
      <c r="Q4452" s="32" t="s">
        <v>743</v>
      </c>
      <c r="R4452" s="32" t="s">
        <v>10228</v>
      </c>
    </row>
    <row r="4453" spans="1:18" x14ac:dyDescent="0.25">
      <c r="A4453" s="33" t="s">
        <v>26868</v>
      </c>
      <c r="B4453" s="34" t="s">
        <v>13651</v>
      </c>
      <c r="C4453" s="34" t="s">
        <v>703</v>
      </c>
      <c r="D4453" s="36">
        <v>42606</v>
      </c>
      <c r="E4453" s="34" t="s">
        <v>704</v>
      </c>
      <c r="F4453" s="34" t="s">
        <v>705</v>
      </c>
      <c r="G4453" s="34" t="s">
        <v>13652</v>
      </c>
      <c r="H4453" s="34" t="s">
        <v>789</v>
      </c>
      <c r="I4453" s="34" t="s">
        <v>1282</v>
      </c>
      <c r="J4453" s="36">
        <v>43879</v>
      </c>
      <c r="K4453" s="36">
        <v>44610</v>
      </c>
      <c r="L4453" s="34" t="s">
        <v>13653</v>
      </c>
      <c r="M4453" s="34" t="s">
        <v>718</v>
      </c>
      <c r="N4453" s="34" t="s">
        <v>711</v>
      </c>
      <c r="O4453" s="34" t="s">
        <v>712</v>
      </c>
      <c r="P4453" s="34" t="s">
        <v>713</v>
      </c>
      <c r="Q4453" s="34" t="s">
        <v>10228</v>
      </c>
      <c r="R4453" s="34" t="s">
        <v>10228</v>
      </c>
    </row>
    <row r="4454" spans="1:18" x14ac:dyDescent="0.25">
      <c r="A4454" s="31" t="s">
        <v>26870</v>
      </c>
      <c r="B4454" s="32" t="s">
        <v>13654</v>
      </c>
      <c r="C4454" s="32" t="s">
        <v>703</v>
      </c>
      <c r="D4454" s="35">
        <v>42612</v>
      </c>
      <c r="E4454" s="32" t="s">
        <v>704</v>
      </c>
      <c r="F4454" s="32" t="s">
        <v>705</v>
      </c>
      <c r="G4454" s="32" t="s">
        <v>13655</v>
      </c>
      <c r="H4454" s="32" t="s">
        <v>707</v>
      </c>
      <c r="I4454" s="32" t="s">
        <v>5105</v>
      </c>
      <c r="J4454" s="35">
        <v>43868</v>
      </c>
      <c r="K4454" s="35">
        <v>44599</v>
      </c>
      <c r="L4454" s="32" t="s">
        <v>13656</v>
      </c>
      <c r="M4454" s="32" t="s">
        <v>772</v>
      </c>
      <c r="N4454" s="32" t="s">
        <v>778</v>
      </c>
      <c r="O4454" s="32" t="s">
        <v>712</v>
      </c>
      <c r="P4454" s="32" t="s">
        <v>713</v>
      </c>
      <c r="Q4454" s="32" t="s">
        <v>10228</v>
      </c>
      <c r="R4454" s="32" t="s">
        <v>10228</v>
      </c>
    </row>
    <row r="4455" spans="1:18" x14ac:dyDescent="0.25">
      <c r="A4455" s="33" t="s">
        <v>26872</v>
      </c>
      <c r="B4455" s="34" t="s">
        <v>13657</v>
      </c>
      <c r="C4455" s="34" t="s">
        <v>703</v>
      </c>
      <c r="D4455" s="36">
        <v>42614</v>
      </c>
      <c r="E4455" s="34" t="s">
        <v>704</v>
      </c>
      <c r="F4455" s="34" t="s">
        <v>705</v>
      </c>
      <c r="G4455" s="34" t="s">
        <v>13658</v>
      </c>
      <c r="H4455" s="34" t="s">
        <v>769</v>
      </c>
      <c r="I4455" s="34" t="s">
        <v>770</v>
      </c>
      <c r="J4455" s="36">
        <v>43913</v>
      </c>
      <c r="K4455" s="36">
        <v>44643</v>
      </c>
      <c r="L4455" s="34" t="s">
        <v>13659</v>
      </c>
      <c r="M4455" s="34" t="s">
        <v>710</v>
      </c>
      <c r="N4455" s="34" t="s">
        <v>778</v>
      </c>
      <c r="O4455" s="34" t="s">
        <v>712</v>
      </c>
      <c r="P4455" s="34" t="s">
        <v>833</v>
      </c>
      <c r="Q4455" s="34" t="s">
        <v>10228</v>
      </c>
      <c r="R4455" s="34" t="s">
        <v>10228</v>
      </c>
    </row>
    <row r="4456" spans="1:18" x14ac:dyDescent="0.25">
      <c r="A4456" s="31" t="s">
        <v>26874</v>
      </c>
      <c r="B4456" s="32" t="s">
        <v>13660</v>
      </c>
      <c r="C4456" s="32" t="s">
        <v>703</v>
      </c>
      <c r="D4456" s="35">
        <v>42619</v>
      </c>
      <c r="E4456" s="32" t="s">
        <v>704</v>
      </c>
      <c r="F4456" s="32" t="s">
        <v>705</v>
      </c>
      <c r="G4456" s="32" t="s">
        <v>13661</v>
      </c>
      <c r="H4456" s="32" t="s">
        <v>763</v>
      </c>
      <c r="I4456" s="32" t="s">
        <v>3590</v>
      </c>
      <c r="J4456" s="35">
        <v>43915</v>
      </c>
      <c r="K4456" s="35">
        <v>44645</v>
      </c>
      <c r="L4456" s="32" t="s">
        <v>13662</v>
      </c>
      <c r="M4456" s="32" t="s">
        <v>710</v>
      </c>
      <c r="N4456" s="32" t="s">
        <v>778</v>
      </c>
      <c r="O4456" s="32" t="s">
        <v>712</v>
      </c>
      <c r="P4456" s="32" t="s">
        <v>713</v>
      </c>
      <c r="Q4456" s="32" t="s">
        <v>743</v>
      </c>
      <c r="R4456" s="32" t="s">
        <v>10228</v>
      </c>
    </row>
    <row r="4457" spans="1:18" x14ac:dyDescent="0.25">
      <c r="A4457" s="33" t="s">
        <v>26876</v>
      </c>
      <c r="B4457" s="34" t="s">
        <v>13663</v>
      </c>
      <c r="C4457" s="34" t="s">
        <v>703</v>
      </c>
      <c r="D4457" s="36">
        <v>42629</v>
      </c>
      <c r="E4457" s="34" t="s">
        <v>704</v>
      </c>
      <c r="F4457" s="34" t="s">
        <v>705</v>
      </c>
      <c r="G4457" s="34" t="s">
        <v>1102</v>
      </c>
      <c r="H4457" s="34" t="s">
        <v>804</v>
      </c>
      <c r="I4457" s="34" t="s">
        <v>1103</v>
      </c>
      <c r="J4457" s="36">
        <v>43899</v>
      </c>
      <c r="K4457" s="36">
        <v>44629</v>
      </c>
      <c r="L4457" s="34" t="s">
        <v>13664</v>
      </c>
      <c r="M4457" s="34" t="s">
        <v>772</v>
      </c>
      <c r="N4457" s="34" t="s">
        <v>711</v>
      </c>
      <c r="O4457" s="34" t="s">
        <v>1015</v>
      </c>
      <c r="P4457" s="34" t="s">
        <v>1106</v>
      </c>
      <c r="Q4457" s="34" t="s">
        <v>713</v>
      </c>
      <c r="R4457" s="34" t="s">
        <v>10228</v>
      </c>
    </row>
    <row r="4458" spans="1:18" x14ac:dyDescent="0.25">
      <c r="A4458" s="31" t="s">
        <v>26878</v>
      </c>
      <c r="B4458" s="32" t="s">
        <v>13665</v>
      </c>
      <c r="C4458" s="32" t="s">
        <v>703</v>
      </c>
      <c r="D4458" s="35">
        <v>42636</v>
      </c>
      <c r="E4458" s="32" t="s">
        <v>704</v>
      </c>
      <c r="F4458" s="32" t="s">
        <v>705</v>
      </c>
      <c r="G4458" s="32" t="s">
        <v>13666</v>
      </c>
      <c r="H4458" s="32" t="s">
        <v>763</v>
      </c>
      <c r="I4458" s="32" t="s">
        <v>3294</v>
      </c>
      <c r="J4458" s="35">
        <v>43915</v>
      </c>
      <c r="K4458" s="35">
        <v>44645</v>
      </c>
      <c r="L4458" s="32" t="s">
        <v>13667</v>
      </c>
      <c r="M4458" s="32" t="s">
        <v>772</v>
      </c>
      <c r="N4458" s="32" t="s">
        <v>711</v>
      </c>
      <c r="O4458" s="32" t="s">
        <v>712</v>
      </c>
      <c r="P4458" s="32" t="s">
        <v>713</v>
      </c>
      <c r="Q4458" s="32" t="s">
        <v>10228</v>
      </c>
      <c r="R4458" s="32" t="s">
        <v>10228</v>
      </c>
    </row>
    <row r="4459" spans="1:18" x14ac:dyDescent="0.25">
      <c r="A4459" s="33" t="s">
        <v>26880</v>
      </c>
      <c r="B4459" s="34" t="s">
        <v>13668</v>
      </c>
      <c r="C4459" s="34" t="s">
        <v>734</v>
      </c>
      <c r="D4459" s="36">
        <v>42646</v>
      </c>
      <c r="E4459" s="34" t="s">
        <v>704</v>
      </c>
      <c r="F4459" s="34" t="s">
        <v>705</v>
      </c>
      <c r="G4459" s="34" t="s">
        <v>13669</v>
      </c>
      <c r="H4459" s="34" t="s">
        <v>945</v>
      </c>
      <c r="I4459" s="34" t="s">
        <v>966</v>
      </c>
      <c r="J4459" s="36">
        <v>43859</v>
      </c>
      <c r="K4459" s="36">
        <v>44590</v>
      </c>
      <c r="L4459" s="34" t="s">
        <v>13670</v>
      </c>
      <c r="M4459" s="34" t="s">
        <v>710</v>
      </c>
      <c r="N4459" s="34" t="s">
        <v>778</v>
      </c>
      <c r="O4459" s="34" t="s">
        <v>712</v>
      </c>
      <c r="P4459" s="34" t="s">
        <v>713</v>
      </c>
      <c r="Q4459" s="34" t="s">
        <v>10228</v>
      </c>
      <c r="R4459" s="34" t="s">
        <v>10228</v>
      </c>
    </row>
    <row r="4460" spans="1:18" x14ac:dyDescent="0.25">
      <c r="A4460" s="31" t="s">
        <v>26882</v>
      </c>
      <c r="B4460" s="32" t="s">
        <v>13671</v>
      </c>
      <c r="C4460" s="32" t="s">
        <v>734</v>
      </c>
      <c r="D4460" s="35">
        <v>42653</v>
      </c>
      <c r="E4460" s="32" t="s">
        <v>704</v>
      </c>
      <c r="F4460" s="32" t="s">
        <v>705</v>
      </c>
      <c r="G4460" s="32" t="s">
        <v>13672</v>
      </c>
      <c r="H4460" s="32" t="s">
        <v>1465</v>
      </c>
      <c r="I4460" s="32" t="s">
        <v>2158</v>
      </c>
      <c r="J4460" s="35">
        <v>43917</v>
      </c>
      <c r="K4460" s="35">
        <v>44647</v>
      </c>
      <c r="L4460" s="32" t="s">
        <v>13673</v>
      </c>
      <c r="M4460" s="32" t="s">
        <v>710</v>
      </c>
      <c r="N4460" s="32" t="s">
        <v>778</v>
      </c>
      <c r="O4460" s="32" t="s">
        <v>773</v>
      </c>
      <c r="P4460" s="32" t="s">
        <v>713</v>
      </c>
      <c r="Q4460" s="32" t="s">
        <v>743</v>
      </c>
      <c r="R4460" s="32" t="s">
        <v>743</v>
      </c>
    </row>
    <row r="4461" spans="1:18" x14ac:dyDescent="0.25">
      <c r="A4461" s="33" t="s">
        <v>26884</v>
      </c>
      <c r="B4461" s="34" t="s">
        <v>13674</v>
      </c>
      <c r="C4461" s="34" t="s">
        <v>703</v>
      </c>
      <c r="D4461" s="36">
        <v>42660</v>
      </c>
      <c r="E4461" s="34" t="s">
        <v>704</v>
      </c>
      <c r="F4461" s="34" t="s">
        <v>705</v>
      </c>
      <c r="G4461" s="34" t="s">
        <v>6447</v>
      </c>
      <c r="H4461" s="34" t="s">
        <v>746</v>
      </c>
      <c r="I4461" s="34" t="s">
        <v>6448</v>
      </c>
      <c r="J4461" s="36">
        <v>43915</v>
      </c>
      <c r="K4461" s="36">
        <v>44645</v>
      </c>
      <c r="L4461" s="34" t="s">
        <v>13675</v>
      </c>
      <c r="M4461" s="34" t="s">
        <v>710</v>
      </c>
      <c r="N4461" s="34" t="s">
        <v>778</v>
      </c>
      <c r="O4461" s="34" t="s">
        <v>712</v>
      </c>
      <c r="P4461" s="34" t="s">
        <v>713</v>
      </c>
      <c r="Q4461" s="34" t="s">
        <v>10228</v>
      </c>
      <c r="R4461" s="34" t="s">
        <v>10228</v>
      </c>
    </row>
    <row r="4462" spans="1:18" x14ac:dyDescent="0.25">
      <c r="A4462" s="31" t="s">
        <v>26886</v>
      </c>
      <c r="B4462" s="32" t="s">
        <v>13676</v>
      </c>
      <c r="C4462" s="32" t="s">
        <v>703</v>
      </c>
      <c r="D4462" s="35">
        <v>42662</v>
      </c>
      <c r="E4462" s="32" t="s">
        <v>704</v>
      </c>
      <c r="F4462" s="32" t="s">
        <v>705</v>
      </c>
      <c r="G4462" s="32" t="s">
        <v>878</v>
      </c>
      <c r="H4462" s="32" t="s">
        <v>769</v>
      </c>
      <c r="I4462" s="32" t="s">
        <v>879</v>
      </c>
      <c r="J4462" s="35">
        <v>43887</v>
      </c>
      <c r="K4462" s="35">
        <v>44618</v>
      </c>
      <c r="L4462" s="32" t="s">
        <v>13677</v>
      </c>
      <c r="M4462" s="32" t="s">
        <v>710</v>
      </c>
      <c r="N4462" s="32" t="s">
        <v>711</v>
      </c>
      <c r="O4462" s="32" t="s">
        <v>712</v>
      </c>
      <c r="P4462" s="32" t="s">
        <v>713</v>
      </c>
      <c r="Q4462" s="32" t="s">
        <v>10228</v>
      </c>
      <c r="R4462" s="32" t="s">
        <v>10228</v>
      </c>
    </row>
    <row r="4463" spans="1:18" x14ac:dyDescent="0.25">
      <c r="A4463" s="33" t="s">
        <v>26888</v>
      </c>
      <c r="B4463" s="34" t="s">
        <v>13678</v>
      </c>
      <c r="C4463" s="34" t="s">
        <v>734</v>
      </c>
      <c r="D4463" s="36">
        <v>42664</v>
      </c>
      <c r="E4463" s="34" t="s">
        <v>704</v>
      </c>
      <c r="F4463" s="34" t="s">
        <v>705</v>
      </c>
      <c r="G4463" s="34" t="s">
        <v>13679</v>
      </c>
      <c r="H4463" s="34" t="s">
        <v>789</v>
      </c>
      <c r="I4463" s="34" t="s">
        <v>13680</v>
      </c>
      <c r="J4463" s="36">
        <v>43901</v>
      </c>
      <c r="K4463" s="36">
        <v>44631</v>
      </c>
      <c r="L4463" s="34" t="s">
        <v>13681</v>
      </c>
      <c r="M4463" s="34" t="s">
        <v>710</v>
      </c>
      <c r="N4463" s="34" t="s">
        <v>778</v>
      </c>
      <c r="O4463" s="34" t="s">
        <v>712</v>
      </c>
      <c r="P4463" s="34" t="s">
        <v>713</v>
      </c>
      <c r="Q4463" s="34" t="s">
        <v>10228</v>
      </c>
      <c r="R4463" s="34" t="s">
        <v>10228</v>
      </c>
    </row>
    <row r="4464" spans="1:18" x14ac:dyDescent="0.25">
      <c r="A4464" s="31" t="s">
        <v>26890</v>
      </c>
      <c r="B4464" s="32" t="s">
        <v>13682</v>
      </c>
      <c r="C4464" s="32" t="s">
        <v>703</v>
      </c>
      <c r="D4464" s="35">
        <v>42669</v>
      </c>
      <c r="E4464" s="32" t="s">
        <v>704</v>
      </c>
      <c r="F4464" s="32" t="s">
        <v>705</v>
      </c>
      <c r="G4464" s="32" t="s">
        <v>13683</v>
      </c>
      <c r="H4464" s="32" t="s">
        <v>1158</v>
      </c>
      <c r="I4464" s="32" t="s">
        <v>13684</v>
      </c>
      <c r="J4464" s="35">
        <v>43871</v>
      </c>
      <c r="K4464" s="35">
        <v>44602</v>
      </c>
      <c r="L4464" s="32" t="s">
        <v>13685</v>
      </c>
      <c r="M4464" s="32" t="s">
        <v>710</v>
      </c>
      <c r="N4464" s="32" t="s">
        <v>749</v>
      </c>
      <c r="O4464" s="32" t="s">
        <v>712</v>
      </c>
      <c r="P4464" s="32" t="s">
        <v>713</v>
      </c>
      <c r="Q4464" s="32" t="s">
        <v>10228</v>
      </c>
      <c r="R4464" s="32" t="s">
        <v>10228</v>
      </c>
    </row>
    <row r="4465" spans="1:18" x14ac:dyDescent="0.25">
      <c r="A4465" s="33" t="s">
        <v>26892</v>
      </c>
      <c r="B4465" s="34" t="s">
        <v>13686</v>
      </c>
      <c r="C4465" s="34" t="s">
        <v>703</v>
      </c>
      <c r="D4465" s="36">
        <v>42669</v>
      </c>
      <c r="E4465" s="34" t="s">
        <v>704</v>
      </c>
      <c r="F4465" s="34" t="s">
        <v>705</v>
      </c>
      <c r="G4465" s="34" t="s">
        <v>13687</v>
      </c>
      <c r="H4465" s="34" t="s">
        <v>707</v>
      </c>
      <c r="I4465" s="34" t="s">
        <v>13688</v>
      </c>
      <c r="J4465" s="36">
        <v>43878</v>
      </c>
      <c r="K4465" s="36">
        <v>44609</v>
      </c>
      <c r="L4465" s="34" t="s">
        <v>13689</v>
      </c>
      <c r="M4465" s="34" t="s">
        <v>729</v>
      </c>
      <c r="N4465" s="34" t="s">
        <v>723</v>
      </c>
      <c r="O4465" s="34" t="s">
        <v>712</v>
      </c>
      <c r="P4465" s="34" t="s">
        <v>713</v>
      </c>
      <c r="Q4465" s="34" t="s">
        <v>10228</v>
      </c>
      <c r="R4465" s="34" t="s">
        <v>10228</v>
      </c>
    </row>
    <row r="4466" spans="1:18" x14ac:dyDescent="0.25">
      <c r="A4466" s="31" t="s">
        <v>26894</v>
      </c>
      <c r="B4466" s="32" t="s">
        <v>13690</v>
      </c>
      <c r="C4466" s="32" t="s">
        <v>703</v>
      </c>
      <c r="D4466" s="35">
        <v>42690</v>
      </c>
      <c r="E4466" s="32" t="s">
        <v>704</v>
      </c>
      <c r="F4466" s="32" t="s">
        <v>705</v>
      </c>
      <c r="G4466" s="32" t="s">
        <v>13691</v>
      </c>
      <c r="H4466" s="32" t="s">
        <v>798</v>
      </c>
      <c r="I4466" s="32" t="s">
        <v>2085</v>
      </c>
      <c r="J4466" s="35">
        <v>43914</v>
      </c>
      <c r="K4466" s="35">
        <v>44644</v>
      </c>
      <c r="L4466" s="32" t="s">
        <v>13692</v>
      </c>
      <c r="M4466" s="32" t="s">
        <v>710</v>
      </c>
      <c r="N4466" s="32" t="s">
        <v>711</v>
      </c>
      <c r="O4466" s="32" t="s">
        <v>6546</v>
      </c>
      <c r="P4466" s="32" t="s">
        <v>889</v>
      </c>
      <c r="Q4466" s="32" t="s">
        <v>713</v>
      </c>
      <c r="R4466" s="32" t="s">
        <v>1771</v>
      </c>
    </row>
    <row r="4467" spans="1:18" x14ac:dyDescent="0.25">
      <c r="A4467" s="33" t="s">
        <v>26896</v>
      </c>
      <c r="B4467" s="34" t="s">
        <v>13693</v>
      </c>
      <c r="C4467" s="34" t="s">
        <v>703</v>
      </c>
      <c r="D4467" s="36">
        <v>42695</v>
      </c>
      <c r="E4467" s="34" t="s">
        <v>704</v>
      </c>
      <c r="F4467" s="34" t="s">
        <v>705</v>
      </c>
      <c r="G4467" s="34" t="s">
        <v>2203</v>
      </c>
      <c r="H4467" s="34" t="s">
        <v>769</v>
      </c>
      <c r="I4467" s="34" t="s">
        <v>2204</v>
      </c>
      <c r="J4467" s="36">
        <v>43908</v>
      </c>
      <c r="K4467" s="36">
        <v>44638</v>
      </c>
      <c r="L4467" s="34" t="s">
        <v>13694</v>
      </c>
      <c r="M4467" s="34" t="s">
        <v>772</v>
      </c>
      <c r="N4467" s="34" t="s">
        <v>711</v>
      </c>
      <c r="O4467" s="34" t="s">
        <v>712</v>
      </c>
      <c r="P4467" s="34" t="s">
        <v>713</v>
      </c>
      <c r="Q4467" s="34" t="s">
        <v>10228</v>
      </c>
      <c r="R4467" s="34" t="s">
        <v>10228</v>
      </c>
    </row>
    <row r="4468" spans="1:18" x14ac:dyDescent="0.25">
      <c r="A4468" s="31" t="s">
        <v>26898</v>
      </c>
      <c r="B4468" s="32" t="s">
        <v>13695</v>
      </c>
      <c r="C4468" s="32" t="s">
        <v>703</v>
      </c>
      <c r="D4468" s="35">
        <v>42699</v>
      </c>
      <c r="E4468" s="32" t="s">
        <v>704</v>
      </c>
      <c r="F4468" s="32" t="s">
        <v>705</v>
      </c>
      <c r="G4468" s="32" t="s">
        <v>13696</v>
      </c>
      <c r="H4468" s="32" t="s">
        <v>763</v>
      </c>
      <c r="I4468" s="32" t="s">
        <v>13697</v>
      </c>
      <c r="J4468" s="35">
        <v>43910</v>
      </c>
      <c r="K4468" s="35">
        <v>44640</v>
      </c>
      <c r="L4468" s="32" t="s">
        <v>13698</v>
      </c>
      <c r="M4468" s="32" t="s">
        <v>710</v>
      </c>
      <c r="N4468" s="32" t="s">
        <v>723</v>
      </c>
      <c r="O4468" s="32" t="s">
        <v>773</v>
      </c>
      <c r="P4468" s="32" t="s">
        <v>743</v>
      </c>
      <c r="Q4468" s="32" t="s">
        <v>713</v>
      </c>
      <c r="R4468" s="32" t="s">
        <v>10228</v>
      </c>
    </row>
    <row r="4469" spans="1:18" x14ac:dyDescent="0.25">
      <c r="A4469" s="33" t="s">
        <v>26900</v>
      </c>
      <c r="B4469" s="34" t="s">
        <v>13699</v>
      </c>
      <c r="C4469" s="34" t="s">
        <v>703</v>
      </c>
      <c r="D4469" s="36">
        <v>42704</v>
      </c>
      <c r="E4469" s="34" t="s">
        <v>704</v>
      </c>
      <c r="F4469" s="34" t="s">
        <v>705</v>
      </c>
      <c r="G4469" s="34" t="s">
        <v>13700</v>
      </c>
      <c r="H4469" s="34" t="s">
        <v>707</v>
      </c>
      <c r="I4469" s="34" t="s">
        <v>2063</v>
      </c>
      <c r="J4469" s="36">
        <v>43895</v>
      </c>
      <c r="K4469" s="36">
        <v>44625</v>
      </c>
      <c r="L4469" s="34" t="s">
        <v>13701</v>
      </c>
      <c r="M4469" s="34" t="s">
        <v>710</v>
      </c>
      <c r="N4469" s="34" t="s">
        <v>778</v>
      </c>
      <c r="O4469" s="34" t="s">
        <v>712</v>
      </c>
      <c r="P4469" s="34" t="s">
        <v>713</v>
      </c>
      <c r="Q4469" s="34" t="s">
        <v>743</v>
      </c>
      <c r="R4469" s="34" t="s">
        <v>10228</v>
      </c>
    </row>
    <row r="4470" spans="1:18" x14ac:dyDescent="0.25">
      <c r="A4470" s="31" t="s">
        <v>26901</v>
      </c>
      <c r="B4470" s="32" t="s">
        <v>13702</v>
      </c>
      <c r="C4470" s="32" t="s">
        <v>703</v>
      </c>
      <c r="D4470" s="35">
        <v>42705</v>
      </c>
      <c r="E4470" s="32" t="s">
        <v>996</v>
      </c>
      <c r="F4470" s="32" t="s">
        <v>705</v>
      </c>
      <c r="G4470" s="32" t="s">
        <v>3195</v>
      </c>
      <c r="H4470" s="32" t="s">
        <v>707</v>
      </c>
      <c r="I4470" s="32" t="s">
        <v>3196</v>
      </c>
      <c r="J4470" s="35">
        <v>43920</v>
      </c>
      <c r="K4470" s="35">
        <v>44650</v>
      </c>
      <c r="L4470" s="32" t="s">
        <v>13703</v>
      </c>
      <c r="M4470" s="32" t="s">
        <v>710</v>
      </c>
      <c r="N4470" s="32" t="s">
        <v>723</v>
      </c>
      <c r="O4470" s="32" t="s">
        <v>712</v>
      </c>
      <c r="P4470" s="32" t="s">
        <v>713</v>
      </c>
      <c r="Q4470" s="32" t="s">
        <v>10228</v>
      </c>
      <c r="R4470" s="32" t="s">
        <v>10228</v>
      </c>
    </row>
    <row r="4471" spans="1:18" x14ac:dyDescent="0.25">
      <c r="A4471" s="33" t="s">
        <v>26903</v>
      </c>
      <c r="B4471" s="34" t="s">
        <v>13704</v>
      </c>
      <c r="C4471" s="34" t="s">
        <v>703</v>
      </c>
      <c r="D4471" s="36">
        <v>42706</v>
      </c>
      <c r="E4471" s="34" t="s">
        <v>704</v>
      </c>
      <c r="F4471" s="34" t="s">
        <v>705</v>
      </c>
      <c r="G4471" s="34" t="s">
        <v>13705</v>
      </c>
      <c r="H4471" s="34" t="s">
        <v>740</v>
      </c>
      <c r="I4471" s="34" t="s">
        <v>794</v>
      </c>
      <c r="J4471" s="36">
        <v>43910</v>
      </c>
      <c r="K4471" s="36">
        <v>44640</v>
      </c>
      <c r="L4471" s="34" t="s">
        <v>13706</v>
      </c>
      <c r="M4471" s="34" t="s">
        <v>772</v>
      </c>
      <c r="N4471" s="34" t="s">
        <v>711</v>
      </c>
      <c r="O4471" s="34" t="s">
        <v>712</v>
      </c>
      <c r="P4471" s="34" t="s">
        <v>832</v>
      </c>
      <c r="Q4471" s="34" t="s">
        <v>10228</v>
      </c>
      <c r="R4471" s="34" t="s">
        <v>10228</v>
      </c>
    </row>
    <row r="4472" spans="1:18" x14ac:dyDescent="0.25">
      <c r="A4472" s="31" t="s">
        <v>26905</v>
      </c>
      <c r="B4472" s="32" t="s">
        <v>13707</v>
      </c>
      <c r="C4472" s="32" t="s">
        <v>703</v>
      </c>
      <c r="D4472" s="35">
        <v>42709</v>
      </c>
      <c r="E4472" s="32" t="s">
        <v>704</v>
      </c>
      <c r="F4472" s="32" t="s">
        <v>705</v>
      </c>
      <c r="G4472" s="32" t="s">
        <v>13708</v>
      </c>
      <c r="H4472" s="32" t="s">
        <v>860</v>
      </c>
      <c r="I4472" s="32" t="s">
        <v>861</v>
      </c>
      <c r="J4472" s="35">
        <v>43916</v>
      </c>
      <c r="K4472" s="35">
        <v>44646</v>
      </c>
      <c r="L4472" s="32" t="s">
        <v>13709</v>
      </c>
      <c r="M4472" s="32" t="s">
        <v>710</v>
      </c>
      <c r="N4472" s="32" t="s">
        <v>711</v>
      </c>
      <c r="O4472" s="32" t="s">
        <v>773</v>
      </c>
      <c r="P4472" s="32" t="s">
        <v>743</v>
      </c>
      <c r="Q4472" s="32" t="s">
        <v>10228</v>
      </c>
      <c r="R4472" s="32" t="s">
        <v>10228</v>
      </c>
    </row>
    <row r="4473" spans="1:18" x14ac:dyDescent="0.25">
      <c r="A4473" s="33" t="s">
        <v>26907</v>
      </c>
      <c r="B4473" s="34" t="s">
        <v>13710</v>
      </c>
      <c r="C4473" s="34" t="s">
        <v>703</v>
      </c>
      <c r="D4473" s="36">
        <v>42711</v>
      </c>
      <c r="E4473" s="34" t="s">
        <v>704</v>
      </c>
      <c r="F4473" s="34" t="s">
        <v>705</v>
      </c>
      <c r="G4473" s="34" t="s">
        <v>2556</v>
      </c>
      <c r="H4473" s="34" t="s">
        <v>945</v>
      </c>
      <c r="I4473" s="34" t="s">
        <v>2557</v>
      </c>
      <c r="J4473" s="36">
        <v>43917</v>
      </c>
      <c r="K4473" s="36">
        <v>44647</v>
      </c>
      <c r="L4473" s="34" t="s">
        <v>13711</v>
      </c>
      <c r="M4473" s="34" t="s">
        <v>710</v>
      </c>
      <c r="N4473" s="34" t="s">
        <v>711</v>
      </c>
      <c r="O4473" s="34" t="s">
        <v>712</v>
      </c>
      <c r="P4473" s="34" t="s">
        <v>713</v>
      </c>
      <c r="Q4473" s="34" t="s">
        <v>10228</v>
      </c>
      <c r="R4473" s="34" t="s">
        <v>10228</v>
      </c>
    </row>
    <row r="4474" spans="1:18" x14ac:dyDescent="0.25">
      <c r="A4474" s="31" t="s">
        <v>26909</v>
      </c>
      <c r="B4474" s="32" t="s">
        <v>13712</v>
      </c>
      <c r="C4474" s="32" t="s">
        <v>703</v>
      </c>
      <c r="D4474" s="35">
        <v>42715</v>
      </c>
      <c r="E4474" s="32" t="s">
        <v>704</v>
      </c>
      <c r="F4474" s="32" t="s">
        <v>705</v>
      </c>
      <c r="G4474" s="32" t="s">
        <v>5212</v>
      </c>
      <c r="H4474" s="32" t="s">
        <v>945</v>
      </c>
      <c r="I4474" s="32" t="s">
        <v>2557</v>
      </c>
      <c r="J4474" s="35">
        <v>43917</v>
      </c>
      <c r="K4474" s="35">
        <v>44647</v>
      </c>
      <c r="L4474" s="32" t="s">
        <v>13713</v>
      </c>
      <c r="M4474" s="32" t="s">
        <v>718</v>
      </c>
      <c r="N4474" s="32" t="s">
        <v>749</v>
      </c>
      <c r="O4474" s="32" t="s">
        <v>712</v>
      </c>
      <c r="P4474" s="32" t="s">
        <v>743</v>
      </c>
      <c r="Q4474" s="32" t="s">
        <v>10228</v>
      </c>
      <c r="R4474" s="32" t="s">
        <v>10228</v>
      </c>
    </row>
    <row r="4475" spans="1:18" x14ac:dyDescent="0.25">
      <c r="A4475" s="33" t="s">
        <v>26911</v>
      </c>
      <c r="B4475" s="34" t="s">
        <v>13714</v>
      </c>
      <c r="C4475" s="34" t="s">
        <v>703</v>
      </c>
      <c r="D4475" s="36">
        <v>42733</v>
      </c>
      <c r="E4475" s="34" t="s">
        <v>704</v>
      </c>
      <c r="F4475" s="34" t="s">
        <v>705</v>
      </c>
      <c r="G4475" s="34" t="s">
        <v>13715</v>
      </c>
      <c r="H4475" s="34" t="s">
        <v>1465</v>
      </c>
      <c r="I4475" s="34" t="s">
        <v>712</v>
      </c>
      <c r="J4475" s="36">
        <v>43917</v>
      </c>
      <c r="K4475" s="36">
        <v>44647</v>
      </c>
      <c r="L4475" s="34" t="s">
        <v>13716</v>
      </c>
      <c r="M4475" s="34" t="s">
        <v>729</v>
      </c>
      <c r="N4475" s="34" t="s">
        <v>778</v>
      </c>
      <c r="O4475" s="34" t="s">
        <v>773</v>
      </c>
      <c r="P4475" s="34" t="s">
        <v>713</v>
      </c>
      <c r="Q4475" s="34" t="s">
        <v>10228</v>
      </c>
      <c r="R4475" s="34" t="s">
        <v>10228</v>
      </c>
    </row>
    <row r="4476" spans="1:18" x14ac:dyDescent="0.25">
      <c r="A4476" s="31" t="s">
        <v>26913</v>
      </c>
      <c r="B4476" s="32" t="s">
        <v>13717</v>
      </c>
      <c r="C4476" s="32" t="s">
        <v>703</v>
      </c>
      <c r="D4476" s="35">
        <v>42636</v>
      </c>
      <c r="E4476" s="32" t="s">
        <v>704</v>
      </c>
      <c r="F4476" s="32" t="s">
        <v>705</v>
      </c>
      <c r="G4476" s="32" t="s">
        <v>13718</v>
      </c>
      <c r="H4476" s="32" t="s">
        <v>769</v>
      </c>
      <c r="I4476" s="32" t="s">
        <v>770</v>
      </c>
      <c r="J4476" s="35">
        <v>43935</v>
      </c>
      <c r="K4476" s="35">
        <v>44665</v>
      </c>
      <c r="L4476" s="32" t="s">
        <v>13719</v>
      </c>
      <c r="M4476" s="32" t="s">
        <v>710</v>
      </c>
      <c r="N4476" s="32" t="s">
        <v>778</v>
      </c>
      <c r="O4476" s="32" t="s">
        <v>712</v>
      </c>
      <c r="P4476" s="32" t="s">
        <v>743</v>
      </c>
      <c r="Q4476" s="32" t="s">
        <v>10228</v>
      </c>
      <c r="R4476" s="32" t="s">
        <v>10228</v>
      </c>
    </row>
    <row r="4477" spans="1:18" x14ac:dyDescent="0.25">
      <c r="A4477" s="33" t="s">
        <v>26915</v>
      </c>
      <c r="B4477" s="34" t="s">
        <v>13720</v>
      </c>
      <c r="C4477" s="34" t="s">
        <v>703</v>
      </c>
      <c r="D4477" s="36">
        <v>42732</v>
      </c>
      <c r="E4477" s="34" t="s">
        <v>704</v>
      </c>
      <c r="F4477" s="34" t="s">
        <v>705</v>
      </c>
      <c r="G4477" s="34" t="s">
        <v>13721</v>
      </c>
      <c r="H4477" s="34" t="s">
        <v>752</v>
      </c>
      <c r="I4477" s="34" t="s">
        <v>1399</v>
      </c>
      <c r="J4477" s="36">
        <v>43994</v>
      </c>
      <c r="K4477" s="36">
        <v>44724</v>
      </c>
      <c r="L4477" s="34" t="s">
        <v>13722</v>
      </c>
      <c r="M4477" s="34" t="s">
        <v>718</v>
      </c>
      <c r="N4477" s="34" t="s">
        <v>749</v>
      </c>
      <c r="O4477" s="34" t="s">
        <v>755</v>
      </c>
      <c r="P4477" s="34" t="s">
        <v>713</v>
      </c>
      <c r="Q4477" s="34" t="s">
        <v>10228</v>
      </c>
      <c r="R4477" s="34" t="s">
        <v>10228</v>
      </c>
    </row>
    <row r="4478" spans="1:18" x14ac:dyDescent="0.25">
      <c r="A4478" s="31" t="s">
        <v>26917</v>
      </c>
      <c r="B4478" s="32" t="s">
        <v>13723</v>
      </c>
      <c r="C4478" s="32" t="s">
        <v>703</v>
      </c>
      <c r="D4478" s="35">
        <v>42724</v>
      </c>
      <c r="E4478" s="32" t="s">
        <v>704</v>
      </c>
      <c r="F4478" s="32" t="s">
        <v>705</v>
      </c>
      <c r="G4478" s="32" t="s">
        <v>13724</v>
      </c>
      <c r="H4478" s="32" t="s">
        <v>804</v>
      </c>
      <c r="I4478" s="32" t="s">
        <v>5602</v>
      </c>
      <c r="J4478" s="35">
        <v>43955</v>
      </c>
      <c r="K4478" s="35">
        <v>44685</v>
      </c>
      <c r="L4478" s="32" t="s">
        <v>13725</v>
      </c>
      <c r="M4478" s="32" t="s">
        <v>729</v>
      </c>
      <c r="N4478" s="32" t="s">
        <v>723</v>
      </c>
      <c r="O4478" s="32" t="s">
        <v>712</v>
      </c>
      <c r="P4478" s="32" t="s">
        <v>743</v>
      </c>
      <c r="Q4478" s="32" t="s">
        <v>10228</v>
      </c>
      <c r="R4478" s="32" t="s">
        <v>10228</v>
      </c>
    </row>
    <row r="4479" spans="1:18" x14ac:dyDescent="0.25">
      <c r="A4479" s="33" t="s">
        <v>26919</v>
      </c>
      <c r="B4479" s="34" t="s">
        <v>13726</v>
      </c>
      <c r="C4479" s="34" t="s">
        <v>734</v>
      </c>
      <c r="D4479" s="36">
        <v>42724</v>
      </c>
      <c r="E4479" s="34" t="s">
        <v>704</v>
      </c>
      <c r="F4479" s="34" t="s">
        <v>705</v>
      </c>
      <c r="G4479" s="34" t="s">
        <v>13727</v>
      </c>
      <c r="H4479" s="34" t="s">
        <v>804</v>
      </c>
      <c r="I4479" s="34" t="s">
        <v>2243</v>
      </c>
      <c r="J4479" s="36">
        <v>43959</v>
      </c>
      <c r="K4479" s="36">
        <v>44689</v>
      </c>
      <c r="L4479" s="34" t="s">
        <v>13728</v>
      </c>
      <c r="M4479" s="34" t="s">
        <v>710</v>
      </c>
      <c r="N4479" s="34" t="s">
        <v>711</v>
      </c>
      <c r="O4479" s="34" t="s">
        <v>712</v>
      </c>
      <c r="P4479" s="34" t="s">
        <v>713</v>
      </c>
      <c r="Q4479" s="34" t="s">
        <v>760</v>
      </c>
      <c r="R4479" s="34" t="s">
        <v>10228</v>
      </c>
    </row>
    <row r="4480" spans="1:18" x14ac:dyDescent="0.25">
      <c r="A4480" s="31" t="s">
        <v>26921</v>
      </c>
      <c r="B4480" s="32" t="s">
        <v>13729</v>
      </c>
      <c r="C4480" s="32" t="s">
        <v>703</v>
      </c>
      <c r="D4480" s="35">
        <v>42719</v>
      </c>
      <c r="E4480" s="32" t="s">
        <v>704</v>
      </c>
      <c r="F4480" s="32" t="s">
        <v>705</v>
      </c>
      <c r="G4480" s="32" t="s">
        <v>13730</v>
      </c>
      <c r="H4480" s="32" t="s">
        <v>798</v>
      </c>
      <c r="I4480" s="32" t="s">
        <v>2085</v>
      </c>
      <c r="J4480" s="35">
        <v>43962</v>
      </c>
      <c r="K4480" s="35">
        <v>44692</v>
      </c>
      <c r="L4480" s="32" t="s">
        <v>13731</v>
      </c>
      <c r="M4480" s="32" t="s">
        <v>772</v>
      </c>
      <c r="N4480" s="32" t="s">
        <v>711</v>
      </c>
      <c r="O4480" s="32" t="s">
        <v>766</v>
      </c>
      <c r="P4480" s="32" t="s">
        <v>713</v>
      </c>
      <c r="Q4480" s="32" t="s">
        <v>10228</v>
      </c>
      <c r="R4480" s="32" t="s">
        <v>10228</v>
      </c>
    </row>
    <row r="4481" spans="1:18" x14ac:dyDescent="0.25">
      <c r="A4481" s="33" t="s">
        <v>26923</v>
      </c>
      <c r="B4481" s="34" t="s">
        <v>13732</v>
      </c>
      <c r="C4481" s="34" t="s">
        <v>703</v>
      </c>
      <c r="D4481" s="36">
        <v>42718</v>
      </c>
      <c r="E4481" s="34" t="s">
        <v>704</v>
      </c>
      <c r="F4481" s="34" t="s">
        <v>705</v>
      </c>
      <c r="G4481" s="34" t="s">
        <v>11435</v>
      </c>
      <c r="H4481" s="34" t="s">
        <v>984</v>
      </c>
      <c r="I4481" s="34" t="s">
        <v>2285</v>
      </c>
      <c r="J4481" s="36">
        <v>43962</v>
      </c>
      <c r="K4481" s="36">
        <v>44692</v>
      </c>
      <c r="L4481" s="34" t="s">
        <v>13733</v>
      </c>
      <c r="M4481" s="34" t="s">
        <v>772</v>
      </c>
      <c r="N4481" s="34" t="s">
        <v>711</v>
      </c>
      <c r="O4481" s="34" t="s">
        <v>773</v>
      </c>
      <c r="P4481" s="34" t="s">
        <v>832</v>
      </c>
      <c r="Q4481" s="34" t="s">
        <v>10228</v>
      </c>
      <c r="R4481" s="34" t="s">
        <v>10228</v>
      </c>
    </row>
    <row r="4482" spans="1:18" x14ac:dyDescent="0.25">
      <c r="A4482" s="31" t="s">
        <v>26925</v>
      </c>
      <c r="B4482" s="32" t="s">
        <v>13734</v>
      </c>
      <c r="C4482" s="32" t="s">
        <v>734</v>
      </c>
      <c r="D4482" s="35">
        <v>42718</v>
      </c>
      <c r="E4482" s="32" t="s">
        <v>704</v>
      </c>
      <c r="F4482" s="32" t="s">
        <v>705</v>
      </c>
      <c r="G4482" s="32" t="s">
        <v>13735</v>
      </c>
      <c r="H4482" s="32" t="s">
        <v>752</v>
      </c>
      <c r="I4482" s="32" t="s">
        <v>846</v>
      </c>
      <c r="J4482" s="35">
        <v>43959</v>
      </c>
      <c r="K4482" s="35">
        <v>44689</v>
      </c>
      <c r="L4482" s="32" t="s">
        <v>13736</v>
      </c>
      <c r="M4482" s="32" t="s">
        <v>710</v>
      </c>
      <c r="N4482" s="32" t="s">
        <v>711</v>
      </c>
      <c r="O4482" s="32" t="s">
        <v>712</v>
      </c>
      <c r="P4482" s="32" t="s">
        <v>833</v>
      </c>
      <c r="Q4482" s="32" t="s">
        <v>10228</v>
      </c>
      <c r="R4482" s="32" t="s">
        <v>10228</v>
      </c>
    </row>
    <row r="4483" spans="1:18" x14ac:dyDescent="0.25">
      <c r="A4483" s="33" t="s">
        <v>26927</v>
      </c>
      <c r="B4483" s="34" t="s">
        <v>13737</v>
      </c>
      <c r="C4483" s="34" t="s">
        <v>703</v>
      </c>
      <c r="D4483" s="36">
        <v>42706</v>
      </c>
      <c r="E4483" s="34" t="s">
        <v>704</v>
      </c>
      <c r="F4483" s="34" t="s">
        <v>705</v>
      </c>
      <c r="G4483" s="34" t="s">
        <v>13738</v>
      </c>
      <c r="H4483" s="34" t="s">
        <v>740</v>
      </c>
      <c r="I4483" s="34" t="s">
        <v>818</v>
      </c>
      <c r="J4483" s="36">
        <v>43928</v>
      </c>
      <c r="K4483" s="36">
        <v>44658</v>
      </c>
      <c r="L4483" s="34" t="s">
        <v>13739</v>
      </c>
      <c r="M4483" s="34" t="s">
        <v>710</v>
      </c>
      <c r="N4483" s="34" t="s">
        <v>711</v>
      </c>
      <c r="O4483" s="34" t="s">
        <v>712</v>
      </c>
      <c r="P4483" s="34" t="s">
        <v>843</v>
      </c>
      <c r="Q4483" s="34" t="s">
        <v>10228</v>
      </c>
      <c r="R4483" s="34" t="s">
        <v>10228</v>
      </c>
    </row>
    <row r="4484" spans="1:18" x14ac:dyDescent="0.25">
      <c r="A4484" s="31" t="s">
        <v>26929</v>
      </c>
      <c r="B4484" s="32" t="s">
        <v>13740</v>
      </c>
      <c r="C4484" s="32" t="s">
        <v>734</v>
      </c>
      <c r="D4484" s="35">
        <v>42718</v>
      </c>
      <c r="E4484" s="32" t="s">
        <v>704</v>
      </c>
      <c r="F4484" s="32" t="s">
        <v>705</v>
      </c>
      <c r="G4484" s="32" t="s">
        <v>13741</v>
      </c>
      <c r="H4484" s="32" t="s">
        <v>752</v>
      </c>
      <c r="I4484" s="32" t="s">
        <v>8615</v>
      </c>
      <c r="J4484" s="35">
        <v>43943</v>
      </c>
      <c r="K4484" s="35">
        <v>44673</v>
      </c>
      <c r="L4484" s="32" t="s">
        <v>13742</v>
      </c>
      <c r="M4484" s="32" t="s">
        <v>710</v>
      </c>
      <c r="N4484" s="32" t="s">
        <v>711</v>
      </c>
      <c r="O4484" s="32" t="s">
        <v>712</v>
      </c>
      <c r="P4484" s="32" t="s">
        <v>713</v>
      </c>
      <c r="Q4484" s="32" t="s">
        <v>10228</v>
      </c>
      <c r="R4484" s="32" t="s">
        <v>10228</v>
      </c>
    </row>
    <row r="4485" spans="1:18" x14ac:dyDescent="0.25">
      <c r="A4485" s="33" t="s">
        <v>26931</v>
      </c>
      <c r="B4485" s="34" t="s">
        <v>13743</v>
      </c>
      <c r="C4485" s="34" t="s">
        <v>703</v>
      </c>
      <c r="D4485" s="36">
        <v>42714</v>
      </c>
      <c r="E4485" s="34" t="s">
        <v>704</v>
      </c>
      <c r="F4485" s="34" t="s">
        <v>705</v>
      </c>
      <c r="G4485" s="34" t="s">
        <v>1102</v>
      </c>
      <c r="H4485" s="34" t="s">
        <v>804</v>
      </c>
      <c r="I4485" s="34" t="s">
        <v>1103</v>
      </c>
      <c r="J4485" s="36">
        <v>43990</v>
      </c>
      <c r="K4485" s="36">
        <v>44720</v>
      </c>
      <c r="L4485" s="34" t="s">
        <v>13744</v>
      </c>
      <c r="M4485" s="34" t="s">
        <v>710</v>
      </c>
      <c r="N4485" s="34" t="s">
        <v>749</v>
      </c>
      <c r="O4485" s="34" t="s">
        <v>1015</v>
      </c>
      <c r="P4485" s="34" t="s">
        <v>833</v>
      </c>
      <c r="Q4485" s="34" t="s">
        <v>713</v>
      </c>
      <c r="R4485" s="34" t="s">
        <v>743</v>
      </c>
    </row>
    <row r="4486" spans="1:18" x14ac:dyDescent="0.25">
      <c r="A4486" s="31" t="s">
        <v>23194</v>
      </c>
      <c r="B4486" s="32" t="s">
        <v>22995</v>
      </c>
      <c r="C4486" s="32" t="s">
        <v>703</v>
      </c>
      <c r="D4486" s="35">
        <v>43773</v>
      </c>
      <c r="E4486" s="32" t="s">
        <v>704</v>
      </c>
      <c r="F4486" s="32" t="s">
        <v>705</v>
      </c>
      <c r="G4486" s="32" t="s">
        <v>22996</v>
      </c>
      <c r="H4486" s="32" t="s">
        <v>769</v>
      </c>
      <c r="I4486" s="32" t="s">
        <v>770</v>
      </c>
      <c r="J4486" s="35">
        <v>43914</v>
      </c>
      <c r="K4486" s="35">
        <v>44644</v>
      </c>
      <c r="L4486" s="32" t="s">
        <v>22997</v>
      </c>
      <c r="M4486" s="32" t="s">
        <v>772</v>
      </c>
      <c r="N4486" s="32" t="s">
        <v>749</v>
      </c>
      <c r="O4486" s="32" t="s">
        <v>712</v>
      </c>
      <c r="P4486" s="32" t="s">
        <v>713</v>
      </c>
      <c r="Q4486" s="32" t="s">
        <v>10228</v>
      </c>
      <c r="R4486" s="32" t="s">
        <v>10228</v>
      </c>
    </row>
    <row r="4487" spans="1:18" x14ac:dyDescent="0.25">
      <c r="A4487" s="33" t="s">
        <v>26933</v>
      </c>
      <c r="B4487" s="34" t="s">
        <v>13745</v>
      </c>
      <c r="C4487" s="34" t="s">
        <v>703</v>
      </c>
      <c r="D4487" s="36">
        <v>42711</v>
      </c>
      <c r="E4487" s="34" t="s">
        <v>704</v>
      </c>
      <c r="F4487" s="34" t="s">
        <v>705</v>
      </c>
      <c r="G4487" s="34" t="s">
        <v>1978</v>
      </c>
      <c r="H4487" s="34" t="s">
        <v>998</v>
      </c>
      <c r="I4487" s="34" t="s">
        <v>1979</v>
      </c>
      <c r="J4487" s="36">
        <v>44007</v>
      </c>
      <c r="K4487" s="36">
        <v>44737</v>
      </c>
      <c r="L4487" s="34" t="s">
        <v>13746</v>
      </c>
      <c r="M4487" s="34" t="s">
        <v>718</v>
      </c>
      <c r="N4487" s="34" t="s">
        <v>749</v>
      </c>
      <c r="O4487" s="34" t="s">
        <v>1105</v>
      </c>
      <c r="P4487" s="34" t="s">
        <v>1106</v>
      </c>
      <c r="Q4487" s="34" t="s">
        <v>743</v>
      </c>
      <c r="R4487" s="34" t="s">
        <v>10228</v>
      </c>
    </row>
    <row r="4488" spans="1:18" x14ac:dyDescent="0.25">
      <c r="A4488" s="31" t="s">
        <v>26935</v>
      </c>
      <c r="B4488" s="32" t="s">
        <v>13747</v>
      </c>
      <c r="C4488" s="32" t="s">
        <v>808</v>
      </c>
      <c r="D4488" s="35">
        <v>42710</v>
      </c>
      <c r="E4488" s="32" t="s">
        <v>704</v>
      </c>
      <c r="F4488" s="32" t="s">
        <v>705</v>
      </c>
      <c r="G4488" s="32" t="s">
        <v>5817</v>
      </c>
      <c r="H4488" s="32" t="s">
        <v>804</v>
      </c>
      <c r="I4488" s="32" t="s">
        <v>2243</v>
      </c>
      <c r="J4488" s="35">
        <v>43956</v>
      </c>
      <c r="K4488" s="35">
        <v>44686</v>
      </c>
      <c r="L4488" s="32" t="s">
        <v>13748</v>
      </c>
      <c r="M4488" s="32" t="s">
        <v>710</v>
      </c>
      <c r="N4488" s="32" t="s">
        <v>711</v>
      </c>
      <c r="O4488" s="32" t="s">
        <v>712</v>
      </c>
      <c r="P4488" s="32" t="s">
        <v>713</v>
      </c>
      <c r="Q4488" s="32" t="s">
        <v>10228</v>
      </c>
      <c r="R4488" s="32" t="s">
        <v>10228</v>
      </c>
    </row>
    <row r="4489" spans="1:18" x14ac:dyDescent="0.25">
      <c r="A4489" s="33" t="s">
        <v>26937</v>
      </c>
      <c r="B4489" s="34" t="s">
        <v>13749</v>
      </c>
      <c r="C4489" s="34" t="s">
        <v>703</v>
      </c>
      <c r="D4489" s="36">
        <v>42710</v>
      </c>
      <c r="E4489" s="34" t="s">
        <v>704</v>
      </c>
      <c r="F4489" s="34" t="s">
        <v>705</v>
      </c>
      <c r="G4489" s="34" t="s">
        <v>13750</v>
      </c>
      <c r="H4489" s="34" t="s">
        <v>707</v>
      </c>
      <c r="I4489" s="34" t="s">
        <v>13751</v>
      </c>
      <c r="J4489" s="36">
        <v>43999</v>
      </c>
      <c r="K4489" s="36">
        <v>44729</v>
      </c>
      <c r="L4489" s="34" t="s">
        <v>13752</v>
      </c>
      <c r="M4489" s="34" t="s">
        <v>710</v>
      </c>
      <c r="N4489" s="34" t="s">
        <v>723</v>
      </c>
      <c r="O4489" s="34" t="s">
        <v>13753</v>
      </c>
      <c r="P4489" s="34" t="s">
        <v>713</v>
      </c>
      <c r="Q4489" s="34" t="s">
        <v>889</v>
      </c>
      <c r="R4489" s="34" t="s">
        <v>833</v>
      </c>
    </row>
    <row r="4490" spans="1:18" x14ac:dyDescent="0.25">
      <c r="A4490" s="31" t="s">
        <v>26939</v>
      </c>
      <c r="B4490" s="32" t="s">
        <v>13754</v>
      </c>
      <c r="C4490" s="32" t="s">
        <v>734</v>
      </c>
      <c r="D4490" s="35">
        <v>42706</v>
      </c>
      <c r="E4490" s="32" t="s">
        <v>704</v>
      </c>
      <c r="F4490" s="32" t="s">
        <v>705</v>
      </c>
      <c r="G4490" s="32" t="s">
        <v>13755</v>
      </c>
      <c r="H4490" s="32" t="s">
        <v>789</v>
      </c>
      <c r="I4490" s="32" t="s">
        <v>1369</v>
      </c>
      <c r="J4490" s="35">
        <v>43985</v>
      </c>
      <c r="K4490" s="35">
        <v>44715</v>
      </c>
      <c r="L4490" s="32" t="s">
        <v>13756</v>
      </c>
      <c r="M4490" s="32" t="s">
        <v>710</v>
      </c>
      <c r="N4490" s="32" t="s">
        <v>778</v>
      </c>
      <c r="O4490" s="32" t="s">
        <v>1041</v>
      </c>
      <c r="P4490" s="32" t="s">
        <v>713</v>
      </c>
      <c r="Q4490" s="32" t="s">
        <v>876</v>
      </c>
      <c r="R4490" s="32" t="s">
        <v>10228</v>
      </c>
    </row>
    <row r="4491" spans="1:18" x14ac:dyDescent="0.25">
      <c r="A4491" s="33" t="s">
        <v>26941</v>
      </c>
      <c r="B4491" s="34" t="s">
        <v>13757</v>
      </c>
      <c r="C4491" s="34" t="s">
        <v>734</v>
      </c>
      <c r="D4491" s="36">
        <v>42706</v>
      </c>
      <c r="E4491" s="34" t="s">
        <v>704</v>
      </c>
      <c r="F4491" s="34" t="s">
        <v>705</v>
      </c>
      <c r="G4491" s="34" t="s">
        <v>13758</v>
      </c>
      <c r="H4491" s="34" t="s">
        <v>707</v>
      </c>
      <c r="I4491" s="34" t="s">
        <v>2453</v>
      </c>
      <c r="J4491" s="36">
        <v>43928</v>
      </c>
      <c r="K4491" s="36">
        <v>44658</v>
      </c>
      <c r="L4491" s="34" t="s">
        <v>13759</v>
      </c>
      <c r="M4491" s="34" t="s">
        <v>710</v>
      </c>
      <c r="N4491" s="34" t="s">
        <v>711</v>
      </c>
      <c r="O4491" s="34" t="s">
        <v>773</v>
      </c>
      <c r="P4491" s="34" t="s">
        <v>832</v>
      </c>
      <c r="Q4491" s="34" t="s">
        <v>10228</v>
      </c>
      <c r="R4491" s="34" t="s">
        <v>10228</v>
      </c>
    </row>
    <row r="4492" spans="1:18" x14ac:dyDescent="0.25">
      <c r="A4492" s="31" t="s">
        <v>26943</v>
      </c>
      <c r="B4492" s="32" t="s">
        <v>13760</v>
      </c>
      <c r="C4492" s="32" t="s">
        <v>703</v>
      </c>
      <c r="D4492" s="35">
        <v>42705</v>
      </c>
      <c r="E4492" s="32" t="s">
        <v>704</v>
      </c>
      <c r="F4492" s="32" t="s">
        <v>705</v>
      </c>
      <c r="G4492" s="32" t="s">
        <v>13761</v>
      </c>
      <c r="H4492" s="32" t="s">
        <v>752</v>
      </c>
      <c r="I4492" s="32" t="s">
        <v>846</v>
      </c>
      <c r="J4492" s="35">
        <v>43965</v>
      </c>
      <c r="K4492" s="35">
        <v>44695</v>
      </c>
      <c r="L4492" s="32" t="s">
        <v>13762</v>
      </c>
      <c r="M4492" s="32" t="s">
        <v>729</v>
      </c>
      <c r="N4492" s="32" t="s">
        <v>778</v>
      </c>
      <c r="O4492" s="32" t="s">
        <v>766</v>
      </c>
      <c r="P4492" s="32" t="s">
        <v>876</v>
      </c>
      <c r="Q4492" s="32" t="s">
        <v>10228</v>
      </c>
      <c r="R4492" s="32" t="s">
        <v>10228</v>
      </c>
    </row>
    <row r="4493" spans="1:18" x14ac:dyDescent="0.25">
      <c r="A4493" s="33" t="s">
        <v>26945</v>
      </c>
      <c r="B4493" s="34" t="s">
        <v>13763</v>
      </c>
      <c r="C4493" s="34" t="s">
        <v>703</v>
      </c>
      <c r="D4493" s="36">
        <v>42705</v>
      </c>
      <c r="E4493" s="34" t="s">
        <v>704</v>
      </c>
      <c r="F4493" s="34" t="s">
        <v>705</v>
      </c>
      <c r="G4493" s="34" t="s">
        <v>13764</v>
      </c>
      <c r="H4493" s="34" t="s">
        <v>707</v>
      </c>
      <c r="I4493" s="34" t="s">
        <v>13765</v>
      </c>
      <c r="J4493" s="36">
        <v>43964</v>
      </c>
      <c r="K4493" s="36">
        <v>44694</v>
      </c>
      <c r="L4493" s="34" t="s">
        <v>13766</v>
      </c>
      <c r="M4493" s="34" t="s">
        <v>710</v>
      </c>
      <c r="N4493" s="34" t="s">
        <v>723</v>
      </c>
      <c r="O4493" s="34" t="s">
        <v>712</v>
      </c>
      <c r="P4493" s="34" t="s">
        <v>713</v>
      </c>
      <c r="Q4493" s="34" t="s">
        <v>743</v>
      </c>
      <c r="R4493" s="34" t="s">
        <v>10228</v>
      </c>
    </row>
    <row r="4494" spans="1:18" x14ac:dyDescent="0.25">
      <c r="A4494" s="31" t="s">
        <v>26947</v>
      </c>
      <c r="B4494" s="32" t="s">
        <v>13767</v>
      </c>
      <c r="C4494" s="32" t="s">
        <v>703</v>
      </c>
      <c r="D4494" s="35">
        <v>42704</v>
      </c>
      <c r="E4494" s="32" t="s">
        <v>704</v>
      </c>
      <c r="F4494" s="32" t="s">
        <v>705</v>
      </c>
      <c r="G4494" s="32" t="s">
        <v>2658</v>
      </c>
      <c r="H4494" s="32" t="s">
        <v>746</v>
      </c>
      <c r="I4494" s="32" t="s">
        <v>2659</v>
      </c>
      <c r="J4494" s="35">
        <v>43924</v>
      </c>
      <c r="K4494" s="35">
        <v>44654</v>
      </c>
      <c r="L4494" s="32" t="s">
        <v>13768</v>
      </c>
      <c r="M4494" s="32" t="s">
        <v>710</v>
      </c>
      <c r="N4494" s="32" t="s">
        <v>711</v>
      </c>
      <c r="O4494" s="32" t="s">
        <v>755</v>
      </c>
      <c r="P4494" s="32" t="s">
        <v>743</v>
      </c>
      <c r="Q4494" s="32" t="s">
        <v>713</v>
      </c>
      <c r="R4494" s="32" t="s">
        <v>10228</v>
      </c>
    </row>
    <row r="4495" spans="1:18" x14ac:dyDescent="0.25">
      <c r="A4495" s="33" t="s">
        <v>26949</v>
      </c>
      <c r="B4495" s="34" t="s">
        <v>13769</v>
      </c>
      <c r="C4495" s="34" t="s">
        <v>703</v>
      </c>
      <c r="D4495" s="36">
        <v>42703</v>
      </c>
      <c r="E4495" s="34" t="s">
        <v>704</v>
      </c>
      <c r="F4495" s="34" t="s">
        <v>705</v>
      </c>
      <c r="G4495" s="34" t="s">
        <v>13770</v>
      </c>
      <c r="H4495" s="34" t="s">
        <v>1465</v>
      </c>
      <c r="I4495" s="34" t="s">
        <v>2158</v>
      </c>
      <c r="J4495" s="36">
        <v>43928</v>
      </c>
      <c r="K4495" s="36">
        <v>44658</v>
      </c>
      <c r="L4495" s="34" t="s">
        <v>13771</v>
      </c>
      <c r="M4495" s="34" t="s">
        <v>718</v>
      </c>
      <c r="N4495" s="34" t="s">
        <v>749</v>
      </c>
      <c r="O4495" s="34" t="s">
        <v>712</v>
      </c>
      <c r="P4495" s="34" t="s">
        <v>713</v>
      </c>
      <c r="Q4495" s="34" t="s">
        <v>10228</v>
      </c>
      <c r="R4495" s="34" t="s">
        <v>10228</v>
      </c>
    </row>
    <row r="4496" spans="1:18" x14ac:dyDescent="0.25">
      <c r="A4496" s="31" t="s">
        <v>26951</v>
      </c>
      <c r="B4496" s="32" t="s">
        <v>13772</v>
      </c>
      <c r="C4496" s="32" t="s">
        <v>703</v>
      </c>
      <c r="D4496" s="35">
        <v>42702</v>
      </c>
      <c r="E4496" s="32" t="s">
        <v>704</v>
      </c>
      <c r="F4496" s="32" t="s">
        <v>705</v>
      </c>
      <c r="G4496" s="32" t="s">
        <v>13773</v>
      </c>
      <c r="H4496" s="32" t="s">
        <v>707</v>
      </c>
      <c r="I4496" s="32" t="s">
        <v>7932</v>
      </c>
      <c r="J4496" s="35">
        <v>43923</v>
      </c>
      <c r="K4496" s="35">
        <v>44653</v>
      </c>
      <c r="L4496" s="32" t="s">
        <v>13774</v>
      </c>
      <c r="M4496" s="32" t="s">
        <v>710</v>
      </c>
      <c r="N4496" s="32" t="s">
        <v>778</v>
      </c>
      <c r="O4496" s="32" t="s">
        <v>755</v>
      </c>
      <c r="P4496" s="32" t="s">
        <v>743</v>
      </c>
      <c r="Q4496" s="32" t="s">
        <v>713</v>
      </c>
      <c r="R4496" s="32" t="s">
        <v>10228</v>
      </c>
    </row>
    <row r="4497" spans="1:18" x14ac:dyDescent="0.25">
      <c r="A4497" s="33" t="s">
        <v>26953</v>
      </c>
      <c r="B4497" s="34" t="s">
        <v>13775</v>
      </c>
      <c r="C4497" s="34" t="s">
        <v>703</v>
      </c>
      <c r="D4497" s="36">
        <v>42699</v>
      </c>
      <c r="E4497" s="34" t="s">
        <v>704</v>
      </c>
      <c r="F4497" s="34" t="s">
        <v>705</v>
      </c>
      <c r="G4497" s="34" t="s">
        <v>13776</v>
      </c>
      <c r="H4497" s="34" t="s">
        <v>804</v>
      </c>
      <c r="I4497" s="34" t="s">
        <v>2243</v>
      </c>
      <c r="J4497" s="36">
        <v>43998</v>
      </c>
      <c r="K4497" s="36">
        <v>44728</v>
      </c>
      <c r="L4497" s="34" t="s">
        <v>13777</v>
      </c>
      <c r="M4497" s="34" t="s">
        <v>710</v>
      </c>
      <c r="N4497" s="34" t="s">
        <v>711</v>
      </c>
      <c r="O4497" s="34" t="s">
        <v>712</v>
      </c>
      <c r="P4497" s="34" t="s">
        <v>833</v>
      </c>
      <c r="Q4497" s="34" t="s">
        <v>10228</v>
      </c>
      <c r="R4497" s="34" t="s">
        <v>10228</v>
      </c>
    </row>
    <row r="4498" spans="1:18" x14ac:dyDescent="0.25">
      <c r="A4498" s="31" t="s">
        <v>26955</v>
      </c>
      <c r="B4498" s="32" t="s">
        <v>13778</v>
      </c>
      <c r="C4498" s="32" t="s">
        <v>703</v>
      </c>
      <c r="D4498" s="35">
        <v>42699</v>
      </c>
      <c r="E4498" s="32" t="s">
        <v>704</v>
      </c>
      <c r="F4498" s="32" t="s">
        <v>705</v>
      </c>
      <c r="G4498" s="32" t="s">
        <v>1620</v>
      </c>
      <c r="H4498" s="32" t="s">
        <v>707</v>
      </c>
      <c r="I4498" s="32" t="s">
        <v>1621</v>
      </c>
      <c r="J4498" s="35">
        <v>43928</v>
      </c>
      <c r="K4498" s="35">
        <v>44658</v>
      </c>
      <c r="L4498" s="32" t="s">
        <v>13779</v>
      </c>
      <c r="M4498" s="32" t="s">
        <v>710</v>
      </c>
      <c r="N4498" s="32" t="s">
        <v>723</v>
      </c>
      <c r="O4498" s="32" t="s">
        <v>712</v>
      </c>
      <c r="P4498" s="32" t="s">
        <v>713</v>
      </c>
      <c r="Q4498" s="32" t="s">
        <v>743</v>
      </c>
      <c r="R4498" s="32" t="s">
        <v>10228</v>
      </c>
    </row>
    <row r="4499" spans="1:18" x14ac:dyDescent="0.25">
      <c r="A4499" s="33" t="s">
        <v>26957</v>
      </c>
      <c r="B4499" s="34" t="s">
        <v>13780</v>
      </c>
      <c r="C4499" s="34" t="s">
        <v>703</v>
      </c>
      <c r="D4499" s="36">
        <v>42696</v>
      </c>
      <c r="E4499" s="34" t="s">
        <v>704</v>
      </c>
      <c r="F4499" s="34" t="s">
        <v>705</v>
      </c>
      <c r="G4499" s="34" t="s">
        <v>1390</v>
      </c>
      <c r="H4499" s="34" t="s">
        <v>736</v>
      </c>
      <c r="I4499" s="34" t="s">
        <v>1391</v>
      </c>
      <c r="J4499" s="36">
        <v>43974</v>
      </c>
      <c r="K4499" s="36">
        <v>44704</v>
      </c>
      <c r="L4499" s="34" t="s">
        <v>13781</v>
      </c>
      <c r="M4499" s="34" t="s">
        <v>710</v>
      </c>
      <c r="N4499" s="34" t="s">
        <v>711</v>
      </c>
      <c r="O4499" s="34" t="s">
        <v>712</v>
      </c>
      <c r="P4499" s="34" t="s">
        <v>713</v>
      </c>
      <c r="Q4499" s="34" t="s">
        <v>10228</v>
      </c>
      <c r="R4499" s="34" t="s">
        <v>10228</v>
      </c>
    </row>
    <row r="4500" spans="1:18" x14ac:dyDescent="0.25">
      <c r="A4500" s="31" t="s">
        <v>26959</v>
      </c>
      <c r="B4500" s="32" t="s">
        <v>13782</v>
      </c>
      <c r="C4500" s="32" t="s">
        <v>703</v>
      </c>
      <c r="D4500" s="35">
        <v>42697</v>
      </c>
      <c r="E4500" s="32" t="s">
        <v>704</v>
      </c>
      <c r="F4500" s="32" t="s">
        <v>705</v>
      </c>
      <c r="G4500" s="32" t="s">
        <v>1102</v>
      </c>
      <c r="H4500" s="32" t="s">
        <v>804</v>
      </c>
      <c r="I4500" s="32" t="s">
        <v>1103</v>
      </c>
      <c r="J4500" s="35">
        <v>43969</v>
      </c>
      <c r="K4500" s="35">
        <v>44699</v>
      </c>
      <c r="L4500" s="32" t="s">
        <v>13783</v>
      </c>
      <c r="M4500" s="32" t="s">
        <v>710</v>
      </c>
      <c r="N4500" s="32" t="s">
        <v>711</v>
      </c>
      <c r="O4500" s="32" t="s">
        <v>1139</v>
      </c>
      <c r="P4500" s="32" t="s">
        <v>713</v>
      </c>
      <c r="Q4500" s="32" t="s">
        <v>10228</v>
      </c>
      <c r="R4500" s="32" t="s">
        <v>10228</v>
      </c>
    </row>
    <row r="4501" spans="1:18" x14ac:dyDescent="0.25">
      <c r="A4501" s="33" t="s">
        <v>26961</v>
      </c>
      <c r="B4501" s="34" t="s">
        <v>13784</v>
      </c>
      <c r="C4501" s="34" t="s">
        <v>703</v>
      </c>
      <c r="D4501" s="36">
        <v>42696</v>
      </c>
      <c r="E4501" s="34" t="s">
        <v>704</v>
      </c>
      <c r="F4501" s="34" t="s">
        <v>705</v>
      </c>
      <c r="G4501" s="34" t="s">
        <v>2168</v>
      </c>
      <c r="H4501" s="34" t="s">
        <v>769</v>
      </c>
      <c r="I4501" s="34" t="s">
        <v>2169</v>
      </c>
      <c r="J4501" s="36">
        <v>43969</v>
      </c>
      <c r="K4501" s="36">
        <v>44699</v>
      </c>
      <c r="L4501" s="34" t="s">
        <v>13785</v>
      </c>
      <c r="M4501" s="34" t="s">
        <v>710</v>
      </c>
      <c r="N4501" s="34" t="s">
        <v>749</v>
      </c>
      <c r="O4501" s="34" t="s">
        <v>712</v>
      </c>
      <c r="P4501" s="34" t="s">
        <v>713</v>
      </c>
      <c r="Q4501" s="34" t="s">
        <v>743</v>
      </c>
      <c r="R4501" s="34" t="s">
        <v>10228</v>
      </c>
    </row>
    <row r="4502" spans="1:18" x14ac:dyDescent="0.25">
      <c r="A4502" s="31" t="s">
        <v>26963</v>
      </c>
      <c r="B4502" s="32" t="s">
        <v>13786</v>
      </c>
      <c r="C4502" s="32" t="s">
        <v>703</v>
      </c>
      <c r="D4502" s="35">
        <v>42695</v>
      </c>
      <c r="E4502" s="32" t="s">
        <v>704</v>
      </c>
      <c r="F4502" s="32" t="s">
        <v>705</v>
      </c>
      <c r="G4502" s="32" t="s">
        <v>7299</v>
      </c>
      <c r="H4502" s="32" t="s">
        <v>707</v>
      </c>
      <c r="I4502" s="32" t="s">
        <v>721</v>
      </c>
      <c r="J4502" s="35">
        <v>43936</v>
      </c>
      <c r="K4502" s="35">
        <v>44666</v>
      </c>
      <c r="L4502" s="32" t="s">
        <v>13787</v>
      </c>
      <c r="M4502" s="32" t="s">
        <v>710</v>
      </c>
      <c r="N4502" s="32" t="s">
        <v>723</v>
      </c>
      <c r="O4502" s="32" t="s">
        <v>712</v>
      </c>
      <c r="P4502" s="32" t="s">
        <v>713</v>
      </c>
      <c r="Q4502" s="32" t="s">
        <v>10228</v>
      </c>
      <c r="R4502" s="32" t="s">
        <v>10228</v>
      </c>
    </row>
    <row r="4503" spans="1:18" x14ac:dyDescent="0.25">
      <c r="A4503" s="33" t="s">
        <v>26965</v>
      </c>
      <c r="B4503" s="34" t="s">
        <v>13788</v>
      </c>
      <c r="C4503" s="34" t="s">
        <v>703</v>
      </c>
      <c r="D4503" s="36">
        <v>42695</v>
      </c>
      <c r="E4503" s="34" t="s">
        <v>704</v>
      </c>
      <c r="F4503" s="34" t="s">
        <v>705</v>
      </c>
      <c r="G4503" s="34" t="s">
        <v>13789</v>
      </c>
      <c r="H4503" s="34" t="s">
        <v>752</v>
      </c>
      <c r="I4503" s="34" t="s">
        <v>2465</v>
      </c>
      <c r="J4503" s="36">
        <v>43973</v>
      </c>
      <c r="K4503" s="36">
        <v>44703</v>
      </c>
      <c r="L4503" s="34" t="s">
        <v>13790</v>
      </c>
      <c r="M4503" s="34" t="s">
        <v>772</v>
      </c>
      <c r="N4503" s="34" t="s">
        <v>711</v>
      </c>
      <c r="O4503" s="34" t="s">
        <v>712</v>
      </c>
      <c r="P4503" s="34" t="s">
        <v>713</v>
      </c>
      <c r="Q4503" s="34" t="s">
        <v>10228</v>
      </c>
      <c r="R4503" s="34" t="s">
        <v>10228</v>
      </c>
    </row>
    <row r="4504" spans="1:18" x14ac:dyDescent="0.25">
      <c r="A4504" s="31" t="s">
        <v>26967</v>
      </c>
      <c r="B4504" s="32" t="s">
        <v>13791</v>
      </c>
      <c r="C4504" s="32" t="s">
        <v>808</v>
      </c>
      <c r="D4504" s="35">
        <v>42685</v>
      </c>
      <c r="E4504" s="32" t="s">
        <v>704</v>
      </c>
      <c r="F4504" s="32" t="s">
        <v>705</v>
      </c>
      <c r="G4504" s="32" t="s">
        <v>13792</v>
      </c>
      <c r="H4504" s="32" t="s">
        <v>804</v>
      </c>
      <c r="I4504" s="32" t="s">
        <v>2243</v>
      </c>
      <c r="J4504" s="35">
        <v>44004</v>
      </c>
      <c r="K4504" s="35">
        <v>44734</v>
      </c>
      <c r="L4504" s="32" t="s">
        <v>13793</v>
      </c>
      <c r="M4504" s="32" t="s">
        <v>772</v>
      </c>
      <c r="N4504" s="32" t="s">
        <v>711</v>
      </c>
      <c r="O4504" s="32" t="s">
        <v>12797</v>
      </c>
      <c r="P4504" s="32" t="s">
        <v>833</v>
      </c>
      <c r="Q4504" s="32" t="s">
        <v>10228</v>
      </c>
      <c r="R4504" s="32" t="s">
        <v>10228</v>
      </c>
    </row>
    <row r="4505" spans="1:18" x14ac:dyDescent="0.25">
      <c r="A4505" s="33" t="s">
        <v>26969</v>
      </c>
      <c r="B4505" s="34" t="s">
        <v>13794</v>
      </c>
      <c r="C4505" s="34" t="s">
        <v>703</v>
      </c>
      <c r="D4505" s="36">
        <v>42688</v>
      </c>
      <c r="E4505" s="34" t="s">
        <v>704</v>
      </c>
      <c r="F4505" s="34" t="s">
        <v>705</v>
      </c>
      <c r="G4505" s="34" t="s">
        <v>1810</v>
      </c>
      <c r="H4505" s="34" t="s">
        <v>998</v>
      </c>
      <c r="I4505" s="34" t="s">
        <v>1811</v>
      </c>
      <c r="J4505" s="36">
        <v>44007</v>
      </c>
      <c r="K4505" s="36">
        <v>44737</v>
      </c>
      <c r="L4505" s="34" t="s">
        <v>13795</v>
      </c>
      <c r="M4505" s="34" t="s">
        <v>710</v>
      </c>
      <c r="N4505" s="34" t="s">
        <v>749</v>
      </c>
      <c r="O4505" s="34" t="s">
        <v>712</v>
      </c>
      <c r="P4505" s="34" t="s">
        <v>713</v>
      </c>
      <c r="Q4505" s="34" t="s">
        <v>10228</v>
      </c>
      <c r="R4505" s="34" t="s">
        <v>10228</v>
      </c>
    </row>
    <row r="4506" spans="1:18" x14ac:dyDescent="0.25">
      <c r="A4506" s="31" t="s">
        <v>26971</v>
      </c>
      <c r="B4506" s="32" t="s">
        <v>13796</v>
      </c>
      <c r="C4506" s="32" t="s">
        <v>703</v>
      </c>
      <c r="D4506" s="35">
        <v>42685</v>
      </c>
      <c r="E4506" s="32" t="s">
        <v>704</v>
      </c>
      <c r="F4506" s="32" t="s">
        <v>705</v>
      </c>
      <c r="G4506" s="32" t="s">
        <v>2917</v>
      </c>
      <c r="H4506" s="32" t="s">
        <v>789</v>
      </c>
      <c r="I4506" s="32" t="s">
        <v>2918</v>
      </c>
      <c r="J4506" s="35">
        <v>43971</v>
      </c>
      <c r="K4506" s="35">
        <v>44701</v>
      </c>
      <c r="L4506" s="32" t="s">
        <v>13797</v>
      </c>
      <c r="M4506" s="32" t="s">
        <v>718</v>
      </c>
      <c r="N4506" s="32" t="s">
        <v>723</v>
      </c>
      <c r="O4506" s="32" t="s">
        <v>1139</v>
      </c>
      <c r="P4506" s="32" t="s">
        <v>713</v>
      </c>
      <c r="Q4506" s="32" t="s">
        <v>10228</v>
      </c>
      <c r="R4506" s="32" t="s">
        <v>10228</v>
      </c>
    </row>
    <row r="4507" spans="1:18" x14ac:dyDescent="0.25">
      <c r="A4507" s="33" t="s">
        <v>26973</v>
      </c>
      <c r="B4507" s="34" t="s">
        <v>13798</v>
      </c>
      <c r="C4507" s="34" t="s">
        <v>703</v>
      </c>
      <c r="D4507" s="36">
        <v>42684</v>
      </c>
      <c r="E4507" s="34" t="s">
        <v>704</v>
      </c>
      <c r="F4507" s="34" t="s">
        <v>705</v>
      </c>
      <c r="G4507" s="34" t="s">
        <v>13799</v>
      </c>
      <c r="H4507" s="34" t="s">
        <v>789</v>
      </c>
      <c r="I4507" s="34" t="s">
        <v>1369</v>
      </c>
      <c r="J4507" s="36">
        <v>43985</v>
      </c>
      <c r="K4507" s="36">
        <v>44715</v>
      </c>
      <c r="L4507" s="34" t="s">
        <v>13800</v>
      </c>
      <c r="M4507" s="34" t="s">
        <v>710</v>
      </c>
      <c r="N4507" s="34" t="s">
        <v>711</v>
      </c>
      <c r="O4507" s="34" t="s">
        <v>712</v>
      </c>
      <c r="P4507" s="34" t="s">
        <v>713</v>
      </c>
      <c r="Q4507" s="34" t="s">
        <v>10228</v>
      </c>
      <c r="R4507" s="34" t="s">
        <v>10228</v>
      </c>
    </row>
    <row r="4508" spans="1:18" x14ac:dyDescent="0.25">
      <c r="A4508" s="31" t="s">
        <v>26975</v>
      </c>
      <c r="B4508" s="32" t="s">
        <v>13801</v>
      </c>
      <c r="C4508" s="32" t="s">
        <v>703</v>
      </c>
      <c r="D4508" s="35">
        <v>42684</v>
      </c>
      <c r="E4508" s="32" t="s">
        <v>704</v>
      </c>
      <c r="F4508" s="32" t="s">
        <v>705</v>
      </c>
      <c r="G4508" s="32" t="s">
        <v>13802</v>
      </c>
      <c r="H4508" s="32" t="s">
        <v>752</v>
      </c>
      <c r="I4508" s="32" t="s">
        <v>846</v>
      </c>
      <c r="J4508" s="35">
        <v>43985</v>
      </c>
      <c r="K4508" s="35">
        <v>44715</v>
      </c>
      <c r="L4508" s="32" t="s">
        <v>13803</v>
      </c>
      <c r="M4508" s="32" t="s">
        <v>729</v>
      </c>
      <c r="N4508" s="32" t="s">
        <v>778</v>
      </c>
      <c r="O4508" s="32" t="s">
        <v>724</v>
      </c>
      <c r="P4508" s="32" t="s">
        <v>876</v>
      </c>
      <c r="Q4508" s="32" t="s">
        <v>10228</v>
      </c>
      <c r="R4508" s="32" t="s">
        <v>10228</v>
      </c>
    </row>
    <row r="4509" spans="1:18" x14ac:dyDescent="0.25">
      <c r="A4509" s="33" t="s">
        <v>26977</v>
      </c>
      <c r="B4509" s="34" t="s">
        <v>13804</v>
      </c>
      <c r="C4509" s="34" t="s">
        <v>703</v>
      </c>
      <c r="D4509" s="36">
        <v>42683</v>
      </c>
      <c r="E4509" s="34" t="s">
        <v>704</v>
      </c>
      <c r="F4509" s="34" t="s">
        <v>705</v>
      </c>
      <c r="G4509" s="34" t="s">
        <v>13805</v>
      </c>
      <c r="H4509" s="34" t="s">
        <v>740</v>
      </c>
      <c r="I4509" s="34" t="s">
        <v>7922</v>
      </c>
      <c r="J4509" s="36">
        <v>43976</v>
      </c>
      <c r="K4509" s="36">
        <v>44706</v>
      </c>
      <c r="L4509" s="34" t="s">
        <v>13806</v>
      </c>
      <c r="M4509" s="34" t="s">
        <v>710</v>
      </c>
      <c r="N4509" s="34" t="s">
        <v>778</v>
      </c>
      <c r="O4509" s="34" t="s">
        <v>712</v>
      </c>
      <c r="P4509" s="34" t="s">
        <v>713</v>
      </c>
      <c r="Q4509" s="34" t="s">
        <v>1042</v>
      </c>
      <c r="R4509" s="34" t="s">
        <v>10228</v>
      </c>
    </row>
    <row r="4510" spans="1:18" x14ac:dyDescent="0.25">
      <c r="A4510" s="31" t="s">
        <v>26979</v>
      </c>
      <c r="B4510" s="32" t="s">
        <v>13807</v>
      </c>
      <c r="C4510" s="32" t="s">
        <v>703</v>
      </c>
      <c r="D4510" s="35">
        <v>42683</v>
      </c>
      <c r="E4510" s="32" t="s">
        <v>704</v>
      </c>
      <c r="F4510" s="32" t="s">
        <v>705</v>
      </c>
      <c r="G4510" s="32" t="s">
        <v>13808</v>
      </c>
      <c r="H4510" s="32" t="s">
        <v>707</v>
      </c>
      <c r="I4510" s="32" t="s">
        <v>721</v>
      </c>
      <c r="J4510" s="35">
        <v>43921</v>
      </c>
      <c r="K4510" s="35">
        <v>44651</v>
      </c>
      <c r="L4510" s="32" t="s">
        <v>13809</v>
      </c>
      <c r="M4510" s="32" t="s">
        <v>772</v>
      </c>
      <c r="N4510" s="32" t="s">
        <v>711</v>
      </c>
      <c r="O4510" s="32" t="s">
        <v>712</v>
      </c>
      <c r="P4510" s="32" t="s">
        <v>713</v>
      </c>
      <c r="Q4510" s="32" t="s">
        <v>10228</v>
      </c>
      <c r="R4510" s="32" t="s">
        <v>10228</v>
      </c>
    </row>
    <row r="4511" spans="1:18" x14ac:dyDescent="0.25">
      <c r="A4511" s="33" t="s">
        <v>26981</v>
      </c>
      <c r="B4511" s="34" t="s">
        <v>13810</v>
      </c>
      <c r="C4511" s="34" t="s">
        <v>703</v>
      </c>
      <c r="D4511" s="36">
        <v>42681</v>
      </c>
      <c r="E4511" s="34" t="s">
        <v>704</v>
      </c>
      <c r="F4511" s="34" t="s">
        <v>705</v>
      </c>
      <c r="G4511" s="34" t="s">
        <v>10506</v>
      </c>
      <c r="H4511" s="34" t="s">
        <v>736</v>
      </c>
      <c r="I4511" s="34" t="s">
        <v>10507</v>
      </c>
      <c r="J4511" s="36">
        <v>43961</v>
      </c>
      <c r="K4511" s="36">
        <v>44691</v>
      </c>
      <c r="L4511" s="34" t="s">
        <v>13811</v>
      </c>
      <c r="M4511" s="34" t="s">
        <v>710</v>
      </c>
      <c r="N4511" s="34" t="s">
        <v>778</v>
      </c>
      <c r="O4511" s="34" t="s">
        <v>712</v>
      </c>
      <c r="P4511" s="34" t="s">
        <v>743</v>
      </c>
      <c r="Q4511" s="34" t="s">
        <v>10228</v>
      </c>
      <c r="R4511" s="34" t="s">
        <v>10228</v>
      </c>
    </row>
    <row r="4512" spans="1:18" x14ac:dyDescent="0.25">
      <c r="A4512" s="31" t="s">
        <v>26983</v>
      </c>
      <c r="B4512" s="32" t="s">
        <v>13812</v>
      </c>
      <c r="C4512" s="32" t="s">
        <v>703</v>
      </c>
      <c r="D4512" s="35">
        <v>42681</v>
      </c>
      <c r="E4512" s="32" t="s">
        <v>704</v>
      </c>
      <c r="F4512" s="32" t="s">
        <v>705</v>
      </c>
      <c r="G4512" s="32" t="s">
        <v>6799</v>
      </c>
      <c r="H4512" s="32" t="s">
        <v>789</v>
      </c>
      <c r="I4512" s="32" t="s">
        <v>6800</v>
      </c>
      <c r="J4512" s="35">
        <v>43990</v>
      </c>
      <c r="K4512" s="35">
        <v>44720</v>
      </c>
      <c r="L4512" s="32" t="s">
        <v>13813</v>
      </c>
      <c r="M4512" s="32" t="s">
        <v>718</v>
      </c>
      <c r="N4512" s="32" t="s">
        <v>711</v>
      </c>
      <c r="O4512" s="32" t="s">
        <v>2846</v>
      </c>
      <c r="P4512" s="32" t="s">
        <v>833</v>
      </c>
      <c r="Q4512" s="32" t="s">
        <v>10228</v>
      </c>
      <c r="R4512" s="32" t="s">
        <v>10228</v>
      </c>
    </row>
    <row r="4513" spans="1:18" x14ac:dyDescent="0.25">
      <c r="A4513" s="33" t="s">
        <v>26985</v>
      </c>
      <c r="B4513" s="34" t="s">
        <v>13814</v>
      </c>
      <c r="C4513" s="34" t="s">
        <v>808</v>
      </c>
      <c r="D4513" s="36">
        <v>42681</v>
      </c>
      <c r="E4513" s="34" t="s">
        <v>704</v>
      </c>
      <c r="F4513" s="34" t="s">
        <v>705</v>
      </c>
      <c r="G4513" s="34" t="s">
        <v>3878</v>
      </c>
      <c r="H4513" s="34" t="s">
        <v>769</v>
      </c>
      <c r="I4513" s="34" t="s">
        <v>770</v>
      </c>
      <c r="J4513" s="36">
        <v>43964</v>
      </c>
      <c r="K4513" s="36">
        <v>44694</v>
      </c>
      <c r="L4513" s="34" t="s">
        <v>13815</v>
      </c>
      <c r="M4513" s="34" t="s">
        <v>710</v>
      </c>
      <c r="N4513" s="34" t="s">
        <v>3998</v>
      </c>
      <c r="O4513" s="34" t="s">
        <v>755</v>
      </c>
      <c r="P4513" s="34" t="s">
        <v>1106</v>
      </c>
      <c r="Q4513" s="34" t="s">
        <v>10228</v>
      </c>
      <c r="R4513" s="34" t="s">
        <v>10228</v>
      </c>
    </row>
    <row r="4514" spans="1:18" x14ac:dyDescent="0.25">
      <c r="A4514" s="31" t="s">
        <v>26987</v>
      </c>
      <c r="B4514" s="32" t="s">
        <v>13816</v>
      </c>
      <c r="C4514" s="32" t="s">
        <v>703</v>
      </c>
      <c r="D4514" s="35">
        <v>42681</v>
      </c>
      <c r="E4514" s="32" t="s">
        <v>704</v>
      </c>
      <c r="F4514" s="32" t="s">
        <v>705</v>
      </c>
      <c r="G4514" s="32" t="s">
        <v>2917</v>
      </c>
      <c r="H4514" s="32" t="s">
        <v>789</v>
      </c>
      <c r="I4514" s="32" t="s">
        <v>2918</v>
      </c>
      <c r="J4514" s="35">
        <v>43970</v>
      </c>
      <c r="K4514" s="35">
        <v>44700</v>
      </c>
      <c r="L4514" s="32" t="s">
        <v>13817</v>
      </c>
      <c r="M4514" s="32" t="s">
        <v>718</v>
      </c>
      <c r="N4514" s="32" t="s">
        <v>723</v>
      </c>
      <c r="O4514" s="32" t="s">
        <v>755</v>
      </c>
      <c r="P4514" s="32" t="s">
        <v>713</v>
      </c>
      <c r="Q4514" s="32" t="s">
        <v>10228</v>
      </c>
      <c r="R4514" s="32" t="s">
        <v>10228</v>
      </c>
    </row>
    <row r="4515" spans="1:18" x14ac:dyDescent="0.25">
      <c r="A4515" s="33" t="s">
        <v>26989</v>
      </c>
      <c r="B4515" s="34" t="s">
        <v>13818</v>
      </c>
      <c r="C4515" s="34" t="s">
        <v>703</v>
      </c>
      <c r="D4515" s="36">
        <v>42678</v>
      </c>
      <c r="E4515" s="34" t="s">
        <v>704</v>
      </c>
      <c r="F4515" s="34" t="s">
        <v>705</v>
      </c>
      <c r="G4515" s="34" t="s">
        <v>13819</v>
      </c>
      <c r="H4515" s="34" t="s">
        <v>945</v>
      </c>
      <c r="I4515" s="34" t="s">
        <v>2033</v>
      </c>
      <c r="J4515" s="36">
        <v>44006</v>
      </c>
      <c r="K4515" s="36">
        <v>44736</v>
      </c>
      <c r="L4515" s="34" t="s">
        <v>13820</v>
      </c>
      <c r="M4515" s="34" t="s">
        <v>710</v>
      </c>
      <c r="N4515" s="34" t="s">
        <v>778</v>
      </c>
      <c r="O4515" s="34" t="s">
        <v>712</v>
      </c>
      <c r="P4515" s="34" t="s">
        <v>713</v>
      </c>
      <c r="Q4515" s="34" t="s">
        <v>10228</v>
      </c>
      <c r="R4515" s="34" t="s">
        <v>10228</v>
      </c>
    </row>
    <row r="4516" spans="1:18" x14ac:dyDescent="0.25">
      <c r="A4516" s="31" t="s">
        <v>26991</v>
      </c>
      <c r="B4516" s="32" t="s">
        <v>13821</v>
      </c>
      <c r="C4516" s="32" t="s">
        <v>703</v>
      </c>
      <c r="D4516" s="35">
        <v>42678</v>
      </c>
      <c r="E4516" s="32" t="s">
        <v>704</v>
      </c>
      <c r="F4516" s="32" t="s">
        <v>705</v>
      </c>
      <c r="G4516" s="32" t="s">
        <v>5299</v>
      </c>
      <c r="H4516" s="32" t="s">
        <v>998</v>
      </c>
      <c r="I4516" s="32" t="s">
        <v>5300</v>
      </c>
      <c r="J4516" s="35">
        <v>43963</v>
      </c>
      <c r="K4516" s="35">
        <v>44693</v>
      </c>
      <c r="L4516" s="32" t="s">
        <v>13822</v>
      </c>
      <c r="M4516" s="32" t="s">
        <v>710</v>
      </c>
      <c r="N4516" s="32" t="s">
        <v>723</v>
      </c>
      <c r="O4516" s="32" t="s">
        <v>712</v>
      </c>
      <c r="P4516" s="32" t="s">
        <v>713</v>
      </c>
      <c r="Q4516" s="32" t="s">
        <v>10228</v>
      </c>
      <c r="R4516" s="32" t="s">
        <v>10228</v>
      </c>
    </row>
    <row r="4517" spans="1:18" x14ac:dyDescent="0.25">
      <c r="A4517" s="33" t="s">
        <v>26993</v>
      </c>
      <c r="B4517" s="34" t="s">
        <v>13823</v>
      </c>
      <c r="C4517" s="34" t="s">
        <v>703</v>
      </c>
      <c r="D4517" s="36">
        <v>42562</v>
      </c>
      <c r="E4517" s="34" t="s">
        <v>704</v>
      </c>
      <c r="F4517" s="34" t="s">
        <v>705</v>
      </c>
      <c r="G4517" s="34" t="s">
        <v>13824</v>
      </c>
      <c r="H4517" s="34" t="s">
        <v>740</v>
      </c>
      <c r="I4517" s="34" t="s">
        <v>818</v>
      </c>
      <c r="J4517" s="36">
        <v>43927</v>
      </c>
      <c r="K4517" s="36">
        <v>44657</v>
      </c>
      <c r="L4517" s="34" t="s">
        <v>13825</v>
      </c>
      <c r="M4517" s="34" t="s">
        <v>710</v>
      </c>
      <c r="N4517" s="34" t="s">
        <v>723</v>
      </c>
      <c r="O4517" s="34" t="s">
        <v>3887</v>
      </c>
      <c r="P4517" s="34" t="s">
        <v>713</v>
      </c>
      <c r="Q4517" s="34" t="s">
        <v>889</v>
      </c>
      <c r="R4517" s="34" t="s">
        <v>833</v>
      </c>
    </row>
    <row r="4518" spans="1:18" x14ac:dyDescent="0.25">
      <c r="A4518" s="31" t="s">
        <v>26995</v>
      </c>
      <c r="B4518" s="32" t="s">
        <v>13826</v>
      </c>
      <c r="C4518" s="32" t="s">
        <v>703</v>
      </c>
      <c r="D4518" s="35">
        <v>42678</v>
      </c>
      <c r="E4518" s="32" t="s">
        <v>704</v>
      </c>
      <c r="F4518" s="32" t="s">
        <v>705</v>
      </c>
      <c r="G4518" s="32" t="s">
        <v>6672</v>
      </c>
      <c r="H4518" s="32" t="s">
        <v>740</v>
      </c>
      <c r="I4518" s="32" t="s">
        <v>6673</v>
      </c>
      <c r="J4518" s="35">
        <v>44004</v>
      </c>
      <c r="K4518" s="35">
        <v>44734</v>
      </c>
      <c r="L4518" s="32" t="s">
        <v>13827</v>
      </c>
      <c r="M4518" s="32" t="s">
        <v>710</v>
      </c>
      <c r="N4518" s="32" t="s">
        <v>723</v>
      </c>
      <c r="O4518" s="32" t="s">
        <v>712</v>
      </c>
      <c r="P4518" s="32" t="s">
        <v>713</v>
      </c>
      <c r="Q4518" s="32" t="s">
        <v>10228</v>
      </c>
      <c r="R4518" s="32" t="s">
        <v>10228</v>
      </c>
    </row>
    <row r="4519" spans="1:18" x14ac:dyDescent="0.25">
      <c r="A4519" s="33" t="s">
        <v>26997</v>
      </c>
      <c r="B4519" s="34" t="s">
        <v>13828</v>
      </c>
      <c r="C4519" s="34" t="s">
        <v>703</v>
      </c>
      <c r="D4519" s="36">
        <v>42668</v>
      </c>
      <c r="E4519" s="34" t="s">
        <v>704</v>
      </c>
      <c r="F4519" s="34" t="s">
        <v>705</v>
      </c>
      <c r="G4519" s="34" t="s">
        <v>13829</v>
      </c>
      <c r="H4519" s="34" t="s">
        <v>984</v>
      </c>
      <c r="I4519" s="34" t="s">
        <v>11311</v>
      </c>
      <c r="J4519" s="36">
        <v>43992</v>
      </c>
      <c r="K4519" s="36">
        <v>44722</v>
      </c>
      <c r="L4519" s="34" t="s">
        <v>13830</v>
      </c>
      <c r="M4519" s="34" t="s">
        <v>710</v>
      </c>
      <c r="N4519" s="34" t="s">
        <v>778</v>
      </c>
      <c r="O4519" s="34" t="s">
        <v>712</v>
      </c>
      <c r="P4519" s="34" t="s">
        <v>713</v>
      </c>
      <c r="Q4519" s="34" t="s">
        <v>743</v>
      </c>
      <c r="R4519" s="34" t="s">
        <v>10228</v>
      </c>
    </row>
    <row r="4520" spans="1:18" x14ac:dyDescent="0.25">
      <c r="A4520" s="31" t="s">
        <v>26999</v>
      </c>
      <c r="B4520" s="32" t="s">
        <v>13831</v>
      </c>
      <c r="C4520" s="32" t="s">
        <v>703</v>
      </c>
      <c r="D4520" s="35">
        <v>42671</v>
      </c>
      <c r="E4520" s="32" t="s">
        <v>704</v>
      </c>
      <c r="F4520" s="32" t="s">
        <v>705</v>
      </c>
      <c r="G4520" s="32" t="s">
        <v>13832</v>
      </c>
      <c r="H4520" s="32" t="s">
        <v>752</v>
      </c>
      <c r="I4520" s="32" t="s">
        <v>13833</v>
      </c>
      <c r="J4520" s="35">
        <v>43987</v>
      </c>
      <c r="K4520" s="35">
        <v>44717</v>
      </c>
      <c r="L4520" s="32" t="s">
        <v>13834</v>
      </c>
      <c r="M4520" s="32" t="s">
        <v>710</v>
      </c>
      <c r="N4520" s="32" t="s">
        <v>711</v>
      </c>
      <c r="O4520" s="32" t="s">
        <v>773</v>
      </c>
      <c r="P4520" s="32" t="s">
        <v>713</v>
      </c>
      <c r="Q4520" s="32" t="s">
        <v>889</v>
      </c>
      <c r="R4520" s="32" t="s">
        <v>876</v>
      </c>
    </row>
    <row r="4521" spans="1:18" x14ac:dyDescent="0.25">
      <c r="A4521" s="33" t="s">
        <v>27001</v>
      </c>
      <c r="B4521" s="34" t="s">
        <v>13835</v>
      </c>
      <c r="C4521" s="34" t="s">
        <v>703</v>
      </c>
      <c r="D4521" s="36">
        <v>42671</v>
      </c>
      <c r="E4521" s="34" t="s">
        <v>704</v>
      </c>
      <c r="F4521" s="34" t="s">
        <v>705</v>
      </c>
      <c r="G4521" s="34" t="s">
        <v>13836</v>
      </c>
      <c r="H4521" s="34" t="s">
        <v>707</v>
      </c>
      <c r="I4521" s="34" t="s">
        <v>13837</v>
      </c>
      <c r="J4521" s="36">
        <v>43986</v>
      </c>
      <c r="K4521" s="36">
        <v>44716</v>
      </c>
      <c r="L4521" s="34" t="s">
        <v>13838</v>
      </c>
      <c r="M4521" s="34" t="s">
        <v>710</v>
      </c>
      <c r="N4521" s="34" t="s">
        <v>711</v>
      </c>
      <c r="O4521" s="34" t="s">
        <v>712</v>
      </c>
      <c r="P4521" s="34" t="s">
        <v>743</v>
      </c>
      <c r="Q4521" s="34" t="s">
        <v>10228</v>
      </c>
      <c r="R4521" s="34" t="s">
        <v>10228</v>
      </c>
    </row>
    <row r="4522" spans="1:18" x14ac:dyDescent="0.25">
      <c r="A4522" s="31" t="s">
        <v>27003</v>
      </c>
      <c r="B4522" s="32" t="s">
        <v>13839</v>
      </c>
      <c r="C4522" s="32" t="s">
        <v>734</v>
      </c>
      <c r="D4522" s="35">
        <v>42670</v>
      </c>
      <c r="E4522" s="32" t="s">
        <v>704</v>
      </c>
      <c r="F4522" s="32" t="s">
        <v>705</v>
      </c>
      <c r="G4522" s="32" t="s">
        <v>13840</v>
      </c>
      <c r="H4522" s="32" t="s">
        <v>752</v>
      </c>
      <c r="I4522" s="32" t="s">
        <v>846</v>
      </c>
      <c r="J4522" s="35">
        <v>43997</v>
      </c>
      <c r="K4522" s="35">
        <v>44727</v>
      </c>
      <c r="L4522" s="32" t="s">
        <v>13841</v>
      </c>
      <c r="M4522" s="32" t="s">
        <v>710</v>
      </c>
      <c r="N4522" s="32" t="s">
        <v>711</v>
      </c>
      <c r="O4522" s="32" t="s">
        <v>712</v>
      </c>
      <c r="P4522" s="32" t="s">
        <v>832</v>
      </c>
      <c r="Q4522" s="32" t="s">
        <v>10228</v>
      </c>
      <c r="R4522" s="32" t="s">
        <v>10228</v>
      </c>
    </row>
    <row r="4523" spans="1:18" x14ac:dyDescent="0.25">
      <c r="A4523" s="33" t="s">
        <v>27005</v>
      </c>
      <c r="B4523" s="34" t="s">
        <v>13842</v>
      </c>
      <c r="C4523" s="34" t="s">
        <v>703</v>
      </c>
      <c r="D4523" s="36">
        <v>42670</v>
      </c>
      <c r="E4523" s="34" t="s">
        <v>704</v>
      </c>
      <c r="F4523" s="34" t="s">
        <v>705</v>
      </c>
      <c r="G4523" s="34" t="s">
        <v>745</v>
      </c>
      <c r="H4523" s="34" t="s">
        <v>746</v>
      </c>
      <c r="I4523" s="34" t="s">
        <v>747</v>
      </c>
      <c r="J4523" s="36">
        <v>43991</v>
      </c>
      <c r="K4523" s="36">
        <v>44721</v>
      </c>
      <c r="L4523" s="34" t="s">
        <v>13843</v>
      </c>
      <c r="M4523" s="34" t="s">
        <v>710</v>
      </c>
      <c r="N4523" s="34" t="s">
        <v>723</v>
      </c>
      <c r="O4523" s="34" t="s">
        <v>773</v>
      </c>
      <c r="P4523" s="34" t="s">
        <v>832</v>
      </c>
      <c r="Q4523" s="34" t="s">
        <v>713</v>
      </c>
      <c r="R4523" s="34" t="s">
        <v>833</v>
      </c>
    </row>
    <row r="4524" spans="1:18" x14ac:dyDescent="0.25">
      <c r="A4524" s="31" t="s">
        <v>27007</v>
      </c>
      <c r="B4524" s="32" t="s">
        <v>13844</v>
      </c>
      <c r="C4524" s="32" t="s">
        <v>703</v>
      </c>
      <c r="D4524" s="35">
        <v>42669</v>
      </c>
      <c r="E4524" s="32" t="s">
        <v>704</v>
      </c>
      <c r="F4524" s="32" t="s">
        <v>705</v>
      </c>
      <c r="G4524" s="32" t="s">
        <v>2556</v>
      </c>
      <c r="H4524" s="32" t="s">
        <v>945</v>
      </c>
      <c r="I4524" s="32" t="s">
        <v>2557</v>
      </c>
      <c r="J4524" s="35">
        <v>43923</v>
      </c>
      <c r="K4524" s="35">
        <v>44653</v>
      </c>
      <c r="L4524" s="32" t="s">
        <v>13845</v>
      </c>
      <c r="M4524" s="32" t="s">
        <v>710</v>
      </c>
      <c r="N4524" s="32" t="s">
        <v>778</v>
      </c>
      <c r="O4524" s="32" t="s">
        <v>712</v>
      </c>
      <c r="P4524" s="32" t="s">
        <v>713</v>
      </c>
      <c r="Q4524" s="32" t="s">
        <v>10228</v>
      </c>
      <c r="R4524" s="32" t="s">
        <v>10228</v>
      </c>
    </row>
    <row r="4525" spans="1:18" x14ac:dyDescent="0.25">
      <c r="A4525" s="33" t="s">
        <v>27009</v>
      </c>
      <c r="B4525" s="34" t="s">
        <v>13846</v>
      </c>
      <c r="C4525" s="34" t="s">
        <v>808</v>
      </c>
      <c r="D4525" s="36">
        <v>42664</v>
      </c>
      <c r="E4525" s="34" t="s">
        <v>704</v>
      </c>
      <c r="F4525" s="34" t="s">
        <v>705</v>
      </c>
      <c r="G4525" s="34" t="s">
        <v>13847</v>
      </c>
      <c r="H4525" s="34" t="s">
        <v>752</v>
      </c>
      <c r="I4525" s="34" t="s">
        <v>846</v>
      </c>
      <c r="J4525" s="36">
        <v>43991</v>
      </c>
      <c r="K4525" s="36">
        <v>44721</v>
      </c>
      <c r="L4525" s="34" t="s">
        <v>13848</v>
      </c>
      <c r="M4525" s="34" t="s">
        <v>710</v>
      </c>
      <c r="N4525" s="34" t="s">
        <v>711</v>
      </c>
      <c r="O4525" s="34" t="s">
        <v>712</v>
      </c>
      <c r="P4525" s="34" t="s">
        <v>743</v>
      </c>
      <c r="Q4525" s="34" t="s">
        <v>10228</v>
      </c>
      <c r="R4525" s="34" t="s">
        <v>10228</v>
      </c>
    </row>
    <row r="4526" spans="1:18" x14ac:dyDescent="0.25">
      <c r="A4526" s="31" t="s">
        <v>27011</v>
      </c>
      <c r="B4526" s="32" t="s">
        <v>13849</v>
      </c>
      <c r="C4526" s="32" t="s">
        <v>703</v>
      </c>
      <c r="D4526" s="35">
        <v>42661</v>
      </c>
      <c r="E4526" s="32" t="s">
        <v>704</v>
      </c>
      <c r="F4526" s="32" t="s">
        <v>705</v>
      </c>
      <c r="G4526" s="32" t="s">
        <v>13850</v>
      </c>
      <c r="H4526" s="32" t="s">
        <v>804</v>
      </c>
      <c r="I4526" s="32" t="s">
        <v>2243</v>
      </c>
      <c r="J4526" s="35">
        <v>43965</v>
      </c>
      <c r="K4526" s="35">
        <v>44695</v>
      </c>
      <c r="L4526" s="32" t="s">
        <v>13851</v>
      </c>
      <c r="M4526" s="32" t="s">
        <v>729</v>
      </c>
      <c r="N4526" s="32" t="s">
        <v>711</v>
      </c>
      <c r="O4526" s="32" t="s">
        <v>712</v>
      </c>
      <c r="P4526" s="32" t="s">
        <v>713</v>
      </c>
      <c r="Q4526" s="32" t="s">
        <v>10228</v>
      </c>
      <c r="R4526" s="32" t="s">
        <v>10228</v>
      </c>
    </row>
    <row r="4527" spans="1:18" x14ac:dyDescent="0.25">
      <c r="A4527" s="33" t="s">
        <v>27013</v>
      </c>
      <c r="B4527" s="34" t="s">
        <v>13852</v>
      </c>
      <c r="C4527" s="34" t="s">
        <v>703</v>
      </c>
      <c r="D4527" s="36">
        <v>42650</v>
      </c>
      <c r="E4527" s="34" t="s">
        <v>704</v>
      </c>
      <c r="F4527" s="34" t="s">
        <v>705</v>
      </c>
      <c r="G4527" s="34" t="s">
        <v>13853</v>
      </c>
      <c r="H4527" s="34" t="s">
        <v>804</v>
      </c>
      <c r="I4527" s="34" t="s">
        <v>2321</v>
      </c>
      <c r="J4527" s="36">
        <v>43999</v>
      </c>
      <c r="K4527" s="36">
        <v>44729</v>
      </c>
      <c r="L4527" s="34" t="s">
        <v>13854</v>
      </c>
      <c r="M4527" s="34" t="s">
        <v>729</v>
      </c>
      <c r="N4527" s="34" t="s">
        <v>778</v>
      </c>
      <c r="O4527" s="34" t="s">
        <v>712</v>
      </c>
      <c r="P4527" s="34" t="s">
        <v>713</v>
      </c>
      <c r="Q4527" s="34" t="s">
        <v>10228</v>
      </c>
      <c r="R4527" s="34" t="s">
        <v>10228</v>
      </c>
    </row>
    <row r="4528" spans="1:18" x14ac:dyDescent="0.25">
      <c r="A4528" s="31" t="s">
        <v>27015</v>
      </c>
      <c r="B4528" s="32" t="s">
        <v>13855</v>
      </c>
      <c r="C4528" s="32" t="s">
        <v>703</v>
      </c>
      <c r="D4528" s="35">
        <v>42657</v>
      </c>
      <c r="E4528" s="32" t="s">
        <v>704</v>
      </c>
      <c r="F4528" s="32" t="s">
        <v>705</v>
      </c>
      <c r="G4528" s="32" t="s">
        <v>13856</v>
      </c>
      <c r="H4528" s="32" t="s">
        <v>707</v>
      </c>
      <c r="I4528" s="32" t="s">
        <v>721</v>
      </c>
      <c r="J4528" s="35">
        <v>43934</v>
      </c>
      <c r="K4528" s="35">
        <v>44664</v>
      </c>
      <c r="L4528" s="32" t="s">
        <v>13857</v>
      </c>
      <c r="M4528" s="32" t="s">
        <v>710</v>
      </c>
      <c r="N4528" s="32" t="s">
        <v>711</v>
      </c>
      <c r="O4528" s="32" t="s">
        <v>712</v>
      </c>
      <c r="P4528" s="32" t="s">
        <v>833</v>
      </c>
      <c r="Q4528" s="32" t="s">
        <v>10228</v>
      </c>
      <c r="R4528" s="32" t="s">
        <v>10228</v>
      </c>
    </row>
    <row r="4529" spans="1:18" x14ac:dyDescent="0.25">
      <c r="A4529" s="33" t="s">
        <v>27017</v>
      </c>
      <c r="B4529" s="34" t="s">
        <v>13858</v>
      </c>
      <c r="C4529" s="34" t="s">
        <v>703</v>
      </c>
      <c r="D4529" s="36">
        <v>42653</v>
      </c>
      <c r="E4529" s="34" t="s">
        <v>704</v>
      </c>
      <c r="F4529" s="34" t="s">
        <v>705</v>
      </c>
      <c r="G4529" s="34" t="s">
        <v>13859</v>
      </c>
      <c r="H4529" s="34" t="s">
        <v>769</v>
      </c>
      <c r="I4529" s="34" t="s">
        <v>2165</v>
      </c>
      <c r="J4529" s="36">
        <v>43966</v>
      </c>
      <c r="K4529" s="36">
        <v>44696</v>
      </c>
      <c r="L4529" s="34" t="s">
        <v>13860</v>
      </c>
      <c r="M4529" s="34" t="s">
        <v>710</v>
      </c>
      <c r="N4529" s="34" t="s">
        <v>723</v>
      </c>
      <c r="O4529" s="34" t="s">
        <v>712</v>
      </c>
      <c r="P4529" s="34" t="s">
        <v>713</v>
      </c>
      <c r="Q4529" s="34" t="s">
        <v>10228</v>
      </c>
      <c r="R4529" s="34" t="s">
        <v>10228</v>
      </c>
    </row>
    <row r="4530" spans="1:18" x14ac:dyDescent="0.25">
      <c r="A4530" s="31" t="s">
        <v>27019</v>
      </c>
      <c r="B4530" s="32" t="s">
        <v>13861</v>
      </c>
      <c r="C4530" s="32" t="s">
        <v>703</v>
      </c>
      <c r="D4530" s="35">
        <v>42653</v>
      </c>
      <c r="E4530" s="32" t="s">
        <v>704</v>
      </c>
      <c r="F4530" s="32" t="s">
        <v>705</v>
      </c>
      <c r="G4530" s="32" t="s">
        <v>13862</v>
      </c>
      <c r="H4530" s="32" t="s">
        <v>752</v>
      </c>
      <c r="I4530" s="32" t="s">
        <v>10519</v>
      </c>
      <c r="J4530" s="35">
        <v>43977</v>
      </c>
      <c r="K4530" s="35">
        <v>44707</v>
      </c>
      <c r="L4530" s="32" t="s">
        <v>13863</v>
      </c>
      <c r="M4530" s="32" t="s">
        <v>772</v>
      </c>
      <c r="N4530" s="32" t="s">
        <v>711</v>
      </c>
      <c r="O4530" s="32" t="s">
        <v>712</v>
      </c>
      <c r="P4530" s="32" t="s">
        <v>713</v>
      </c>
      <c r="Q4530" s="32" t="s">
        <v>843</v>
      </c>
      <c r="R4530" s="32" t="s">
        <v>10228</v>
      </c>
    </row>
    <row r="4531" spans="1:18" x14ac:dyDescent="0.25">
      <c r="A4531" s="33" t="s">
        <v>27021</v>
      </c>
      <c r="B4531" s="34" t="s">
        <v>13864</v>
      </c>
      <c r="C4531" s="34" t="s">
        <v>703</v>
      </c>
      <c r="D4531" s="36">
        <v>42648</v>
      </c>
      <c r="E4531" s="34" t="s">
        <v>704</v>
      </c>
      <c r="F4531" s="34" t="s">
        <v>705</v>
      </c>
      <c r="G4531" s="34" t="s">
        <v>3434</v>
      </c>
      <c r="H4531" s="34" t="s">
        <v>798</v>
      </c>
      <c r="I4531" s="34" t="s">
        <v>3435</v>
      </c>
      <c r="J4531" s="36">
        <v>44008</v>
      </c>
      <c r="K4531" s="36">
        <v>44738</v>
      </c>
      <c r="L4531" s="34" t="s">
        <v>13865</v>
      </c>
      <c r="M4531" s="34" t="s">
        <v>710</v>
      </c>
      <c r="N4531" s="34" t="s">
        <v>749</v>
      </c>
      <c r="O4531" s="34" t="s">
        <v>712</v>
      </c>
      <c r="P4531" s="34" t="s">
        <v>713</v>
      </c>
      <c r="Q4531" s="34" t="s">
        <v>10228</v>
      </c>
      <c r="R4531" s="34" t="s">
        <v>10228</v>
      </c>
    </row>
    <row r="4532" spans="1:18" x14ac:dyDescent="0.25">
      <c r="A4532" s="31" t="s">
        <v>27023</v>
      </c>
      <c r="B4532" s="32" t="s">
        <v>13866</v>
      </c>
      <c r="C4532" s="32" t="s">
        <v>703</v>
      </c>
      <c r="D4532" s="35">
        <v>42646</v>
      </c>
      <c r="E4532" s="32" t="s">
        <v>704</v>
      </c>
      <c r="F4532" s="32" t="s">
        <v>705</v>
      </c>
      <c r="G4532" s="32" t="s">
        <v>13867</v>
      </c>
      <c r="H4532" s="32" t="s">
        <v>752</v>
      </c>
      <c r="I4532" s="32" t="s">
        <v>776</v>
      </c>
      <c r="J4532" s="35">
        <v>43985</v>
      </c>
      <c r="K4532" s="35">
        <v>44715</v>
      </c>
      <c r="L4532" s="32" t="s">
        <v>13868</v>
      </c>
      <c r="M4532" s="32" t="s">
        <v>718</v>
      </c>
      <c r="N4532" s="32" t="s">
        <v>711</v>
      </c>
      <c r="O4532" s="32" t="s">
        <v>712</v>
      </c>
      <c r="P4532" s="32" t="s">
        <v>713</v>
      </c>
      <c r="Q4532" s="32" t="s">
        <v>10228</v>
      </c>
      <c r="R4532" s="32" t="s">
        <v>10228</v>
      </c>
    </row>
    <row r="4533" spans="1:18" x14ac:dyDescent="0.25">
      <c r="A4533" s="33" t="s">
        <v>27025</v>
      </c>
      <c r="B4533" s="34" t="s">
        <v>13869</v>
      </c>
      <c r="C4533" s="34" t="s">
        <v>703</v>
      </c>
      <c r="D4533" s="36">
        <v>42646</v>
      </c>
      <c r="E4533" s="34" t="s">
        <v>704</v>
      </c>
      <c r="F4533" s="34" t="s">
        <v>705</v>
      </c>
      <c r="G4533" s="34" t="s">
        <v>13870</v>
      </c>
      <c r="H4533" s="34" t="s">
        <v>1205</v>
      </c>
      <c r="I4533" s="34" t="s">
        <v>1805</v>
      </c>
      <c r="J4533" s="36">
        <v>43922</v>
      </c>
      <c r="K4533" s="36">
        <v>44652</v>
      </c>
      <c r="L4533" s="34" t="s">
        <v>13871</v>
      </c>
      <c r="M4533" s="34" t="s">
        <v>710</v>
      </c>
      <c r="N4533" s="34" t="s">
        <v>711</v>
      </c>
      <c r="O4533" s="34" t="s">
        <v>712</v>
      </c>
      <c r="P4533" s="34" t="s">
        <v>713</v>
      </c>
      <c r="Q4533" s="34" t="s">
        <v>10228</v>
      </c>
      <c r="R4533" s="34" t="s">
        <v>10228</v>
      </c>
    </row>
    <row r="4534" spans="1:18" x14ac:dyDescent="0.25">
      <c r="A4534" s="31" t="s">
        <v>27027</v>
      </c>
      <c r="B4534" s="32" t="s">
        <v>13872</v>
      </c>
      <c r="C4534" s="32" t="s">
        <v>703</v>
      </c>
      <c r="D4534" s="35">
        <v>42643</v>
      </c>
      <c r="E4534" s="32" t="s">
        <v>704</v>
      </c>
      <c r="F4534" s="32" t="s">
        <v>705</v>
      </c>
      <c r="G4534" s="32" t="s">
        <v>13873</v>
      </c>
      <c r="H4534" s="32" t="s">
        <v>984</v>
      </c>
      <c r="I4534" s="32" t="s">
        <v>1060</v>
      </c>
      <c r="J4534" s="35">
        <v>43970</v>
      </c>
      <c r="K4534" s="35">
        <v>44700</v>
      </c>
      <c r="L4534" s="32" t="s">
        <v>13874</v>
      </c>
      <c r="M4534" s="32" t="s">
        <v>710</v>
      </c>
      <c r="N4534" s="32" t="s">
        <v>778</v>
      </c>
      <c r="O4534" s="32" t="s">
        <v>712</v>
      </c>
      <c r="P4534" s="32" t="s">
        <v>713</v>
      </c>
      <c r="Q4534" s="32" t="s">
        <v>10228</v>
      </c>
      <c r="R4534" s="32" t="s">
        <v>10228</v>
      </c>
    </row>
    <row r="4535" spans="1:18" x14ac:dyDescent="0.25">
      <c r="A4535" s="33" t="s">
        <v>27029</v>
      </c>
      <c r="B4535" s="34" t="s">
        <v>13875</v>
      </c>
      <c r="C4535" s="34" t="s">
        <v>703</v>
      </c>
      <c r="D4535" s="36">
        <v>42642</v>
      </c>
      <c r="E4535" s="34" t="s">
        <v>704</v>
      </c>
      <c r="F4535" s="34" t="s">
        <v>705</v>
      </c>
      <c r="G4535" s="34" t="s">
        <v>1122</v>
      </c>
      <c r="H4535" s="34" t="s">
        <v>763</v>
      </c>
      <c r="I4535" s="34" t="s">
        <v>1123</v>
      </c>
      <c r="J4535" s="36">
        <v>43972</v>
      </c>
      <c r="K4535" s="36">
        <v>44702</v>
      </c>
      <c r="L4535" s="34" t="s">
        <v>13876</v>
      </c>
      <c r="M4535" s="34" t="s">
        <v>710</v>
      </c>
      <c r="N4535" s="34" t="s">
        <v>711</v>
      </c>
      <c r="O4535" s="34" t="s">
        <v>1015</v>
      </c>
      <c r="P4535" s="34" t="s">
        <v>833</v>
      </c>
      <c r="Q4535" s="34" t="s">
        <v>889</v>
      </c>
      <c r="R4535" s="34" t="s">
        <v>10228</v>
      </c>
    </row>
    <row r="4536" spans="1:18" x14ac:dyDescent="0.25">
      <c r="A4536" s="31" t="s">
        <v>27031</v>
      </c>
      <c r="B4536" s="32" t="s">
        <v>13877</v>
      </c>
      <c r="C4536" s="32" t="s">
        <v>703</v>
      </c>
      <c r="D4536" s="35">
        <v>42641</v>
      </c>
      <c r="E4536" s="32" t="s">
        <v>704</v>
      </c>
      <c r="F4536" s="32" t="s">
        <v>705</v>
      </c>
      <c r="G4536" s="32" t="s">
        <v>5212</v>
      </c>
      <c r="H4536" s="32" t="s">
        <v>945</v>
      </c>
      <c r="I4536" s="32" t="s">
        <v>2557</v>
      </c>
      <c r="J4536" s="35">
        <v>43962</v>
      </c>
      <c r="K4536" s="35">
        <v>44692</v>
      </c>
      <c r="L4536" s="32" t="s">
        <v>13878</v>
      </c>
      <c r="M4536" s="32" t="s">
        <v>710</v>
      </c>
      <c r="N4536" s="32" t="s">
        <v>749</v>
      </c>
      <c r="O4536" s="32" t="s">
        <v>712</v>
      </c>
      <c r="P4536" s="32" t="s">
        <v>743</v>
      </c>
      <c r="Q4536" s="32" t="s">
        <v>10228</v>
      </c>
      <c r="R4536" s="32" t="s">
        <v>10228</v>
      </c>
    </row>
    <row r="4537" spans="1:18" x14ac:dyDescent="0.25">
      <c r="A4537" s="33" t="s">
        <v>27033</v>
      </c>
      <c r="B4537" s="34" t="s">
        <v>13879</v>
      </c>
      <c r="C4537" s="34" t="s">
        <v>703</v>
      </c>
      <c r="D4537" s="36">
        <v>42641</v>
      </c>
      <c r="E4537" s="34" t="s">
        <v>704</v>
      </c>
      <c r="F4537" s="34" t="s">
        <v>705</v>
      </c>
      <c r="G4537" s="34" t="s">
        <v>13880</v>
      </c>
      <c r="H4537" s="34" t="s">
        <v>804</v>
      </c>
      <c r="I4537" s="34" t="s">
        <v>2243</v>
      </c>
      <c r="J4537" s="36">
        <v>43966</v>
      </c>
      <c r="K4537" s="36">
        <v>44696</v>
      </c>
      <c r="L4537" s="34" t="s">
        <v>13881</v>
      </c>
      <c r="M4537" s="34" t="s">
        <v>710</v>
      </c>
      <c r="N4537" s="34" t="s">
        <v>711</v>
      </c>
      <c r="O4537" s="34" t="s">
        <v>773</v>
      </c>
      <c r="P4537" s="34" t="s">
        <v>2189</v>
      </c>
      <c r="Q4537" s="34" t="s">
        <v>842</v>
      </c>
      <c r="R4537" s="34" t="s">
        <v>10228</v>
      </c>
    </row>
    <row r="4538" spans="1:18" x14ac:dyDescent="0.25">
      <c r="A4538" s="31" t="s">
        <v>27035</v>
      </c>
      <c r="B4538" s="32" t="s">
        <v>13882</v>
      </c>
      <c r="C4538" s="32" t="s">
        <v>703</v>
      </c>
      <c r="D4538" s="35">
        <v>42640</v>
      </c>
      <c r="E4538" s="32" t="s">
        <v>704</v>
      </c>
      <c r="F4538" s="32" t="s">
        <v>705</v>
      </c>
      <c r="G4538" s="32" t="s">
        <v>13883</v>
      </c>
      <c r="H4538" s="32" t="s">
        <v>707</v>
      </c>
      <c r="I4538" s="32" t="s">
        <v>13884</v>
      </c>
      <c r="J4538" s="35">
        <v>43928</v>
      </c>
      <c r="K4538" s="35">
        <v>44658</v>
      </c>
      <c r="L4538" s="32" t="s">
        <v>13885</v>
      </c>
      <c r="M4538" s="32" t="s">
        <v>772</v>
      </c>
      <c r="N4538" s="32" t="s">
        <v>723</v>
      </c>
      <c r="O4538" s="32" t="s">
        <v>712</v>
      </c>
      <c r="P4538" s="32" t="s">
        <v>713</v>
      </c>
      <c r="Q4538" s="32" t="s">
        <v>10228</v>
      </c>
      <c r="R4538" s="32" t="s">
        <v>10228</v>
      </c>
    </row>
    <row r="4539" spans="1:18" x14ac:dyDescent="0.25">
      <c r="A4539" s="33" t="s">
        <v>27037</v>
      </c>
      <c r="B4539" s="34" t="s">
        <v>13886</v>
      </c>
      <c r="C4539" s="34" t="s">
        <v>703</v>
      </c>
      <c r="D4539" s="36">
        <v>42636</v>
      </c>
      <c r="E4539" s="34" t="s">
        <v>704</v>
      </c>
      <c r="F4539" s="34" t="s">
        <v>705</v>
      </c>
      <c r="G4539" s="34" t="s">
        <v>5862</v>
      </c>
      <c r="H4539" s="34" t="s">
        <v>984</v>
      </c>
      <c r="I4539" s="34" t="s">
        <v>2285</v>
      </c>
      <c r="J4539" s="36">
        <v>43956</v>
      </c>
      <c r="K4539" s="36">
        <v>44686</v>
      </c>
      <c r="L4539" s="34" t="s">
        <v>13887</v>
      </c>
      <c r="M4539" s="34" t="s">
        <v>710</v>
      </c>
      <c r="N4539" s="34" t="s">
        <v>723</v>
      </c>
      <c r="O4539" s="34" t="s">
        <v>712</v>
      </c>
      <c r="P4539" s="34" t="s">
        <v>1042</v>
      </c>
      <c r="Q4539" s="34" t="s">
        <v>10228</v>
      </c>
      <c r="R4539" s="34" t="s">
        <v>10228</v>
      </c>
    </row>
    <row r="4540" spans="1:18" x14ac:dyDescent="0.25">
      <c r="A4540" s="31" t="s">
        <v>27039</v>
      </c>
      <c r="B4540" s="32" t="s">
        <v>13888</v>
      </c>
      <c r="C4540" s="32" t="s">
        <v>703</v>
      </c>
      <c r="D4540" s="35">
        <v>42636</v>
      </c>
      <c r="E4540" s="32" t="s">
        <v>704</v>
      </c>
      <c r="F4540" s="32" t="s">
        <v>705</v>
      </c>
      <c r="G4540" s="32" t="s">
        <v>13889</v>
      </c>
      <c r="H4540" s="32" t="s">
        <v>1158</v>
      </c>
      <c r="I4540" s="32" t="s">
        <v>2431</v>
      </c>
      <c r="J4540" s="35">
        <v>43983</v>
      </c>
      <c r="K4540" s="35">
        <v>44713</v>
      </c>
      <c r="L4540" s="32" t="s">
        <v>13890</v>
      </c>
      <c r="M4540" s="32" t="s">
        <v>710</v>
      </c>
      <c r="N4540" s="32" t="s">
        <v>778</v>
      </c>
      <c r="O4540" s="32" t="s">
        <v>712</v>
      </c>
      <c r="P4540" s="32" t="s">
        <v>713</v>
      </c>
      <c r="Q4540" s="32" t="s">
        <v>743</v>
      </c>
      <c r="R4540" s="32" t="s">
        <v>10228</v>
      </c>
    </row>
    <row r="4541" spans="1:18" x14ac:dyDescent="0.25">
      <c r="A4541" s="33" t="s">
        <v>27041</v>
      </c>
      <c r="B4541" s="34" t="s">
        <v>13891</v>
      </c>
      <c r="C4541" s="34" t="s">
        <v>703</v>
      </c>
      <c r="D4541" s="36">
        <v>42636</v>
      </c>
      <c r="E4541" s="34" t="s">
        <v>704</v>
      </c>
      <c r="F4541" s="34" t="s">
        <v>705</v>
      </c>
      <c r="G4541" s="34" t="s">
        <v>13892</v>
      </c>
      <c r="H4541" s="34" t="s">
        <v>707</v>
      </c>
      <c r="I4541" s="34" t="s">
        <v>3668</v>
      </c>
      <c r="J4541" s="36">
        <v>43970</v>
      </c>
      <c r="K4541" s="36">
        <v>44700</v>
      </c>
      <c r="L4541" s="34" t="s">
        <v>13893</v>
      </c>
      <c r="M4541" s="34" t="s">
        <v>729</v>
      </c>
      <c r="N4541" s="34" t="s">
        <v>778</v>
      </c>
      <c r="O4541" s="34" t="s">
        <v>712</v>
      </c>
      <c r="P4541" s="34" t="s">
        <v>713</v>
      </c>
      <c r="Q4541" s="34" t="s">
        <v>833</v>
      </c>
      <c r="R4541" s="34" t="s">
        <v>743</v>
      </c>
    </row>
    <row r="4542" spans="1:18" x14ac:dyDescent="0.25">
      <c r="A4542" s="31" t="s">
        <v>27043</v>
      </c>
      <c r="B4542" s="32" t="s">
        <v>13894</v>
      </c>
      <c r="C4542" s="32" t="s">
        <v>734</v>
      </c>
      <c r="D4542" s="35">
        <v>42635</v>
      </c>
      <c r="E4542" s="32" t="s">
        <v>704</v>
      </c>
      <c r="F4542" s="32" t="s">
        <v>705</v>
      </c>
      <c r="G4542" s="32" t="s">
        <v>13895</v>
      </c>
      <c r="H4542" s="32" t="s">
        <v>752</v>
      </c>
      <c r="I4542" s="32" t="s">
        <v>846</v>
      </c>
      <c r="J4542" s="35">
        <v>43965</v>
      </c>
      <c r="K4542" s="35">
        <v>44695</v>
      </c>
      <c r="L4542" s="32" t="s">
        <v>13896</v>
      </c>
      <c r="M4542" s="32" t="s">
        <v>729</v>
      </c>
      <c r="N4542" s="32" t="s">
        <v>778</v>
      </c>
      <c r="O4542" s="32" t="s">
        <v>724</v>
      </c>
      <c r="P4542" s="32" t="s">
        <v>713</v>
      </c>
      <c r="Q4542" s="32" t="s">
        <v>10228</v>
      </c>
      <c r="R4542" s="32" t="s">
        <v>10228</v>
      </c>
    </row>
    <row r="4543" spans="1:18" x14ac:dyDescent="0.25">
      <c r="A4543" s="33" t="s">
        <v>27045</v>
      </c>
      <c r="B4543" s="34" t="s">
        <v>13897</v>
      </c>
      <c r="C4543" s="34" t="s">
        <v>703</v>
      </c>
      <c r="D4543" s="36">
        <v>42635</v>
      </c>
      <c r="E4543" s="34" t="s">
        <v>704</v>
      </c>
      <c r="F4543" s="34" t="s">
        <v>705</v>
      </c>
      <c r="G4543" s="34" t="s">
        <v>2302</v>
      </c>
      <c r="H4543" s="34" t="s">
        <v>736</v>
      </c>
      <c r="I4543" s="34" t="s">
        <v>2303</v>
      </c>
      <c r="J4543" s="36">
        <v>43969</v>
      </c>
      <c r="K4543" s="36">
        <v>44699</v>
      </c>
      <c r="L4543" s="34" t="s">
        <v>13898</v>
      </c>
      <c r="M4543" s="34" t="s">
        <v>710</v>
      </c>
      <c r="N4543" s="34" t="s">
        <v>723</v>
      </c>
      <c r="O4543" s="34" t="s">
        <v>712</v>
      </c>
      <c r="P4543" s="34" t="s">
        <v>832</v>
      </c>
      <c r="Q4543" s="34" t="s">
        <v>713</v>
      </c>
      <c r="R4543" s="34" t="s">
        <v>10228</v>
      </c>
    </row>
    <row r="4544" spans="1:18" x14ac:dyDescent="0.25">
      <c r="A4544" s="31" t="s">
        <v>27047</v>
      </c>
      <c r="B4544" s="32" t="s">
        <v>13899</v>
      </c>
      <c r="C4544" s="32" t="s">
        <v>703</v>
      </c>
      <c r="D4544" s="35">
        <v>42634</v>
      </c>
      <c r="E4544" s="32" t="s">
        <v>704</v>
      </c>
      <c r="F4544" s="32" t="s">
        <v>705</v>
      </c>
      <c r="G4544" s="32" t="s">
        <v>1869</v>
      </c>
      <c r="H4544" s="32" t="s">
        <v>921</v>
      </c>
      <c r="I4544" s="32" t="s">
        <v>1263</v>
      </c>
      <c r="J4544" s="35">
        <v>43998</v>
      </c>
      <c r="K4544" s="35">
        <v>44728</v>
      </c>
      <c r="L4544" s="32" t="s">
        <v>13900</v>
      </c>
      <c r="M4544" s="32" t="s">
        <v>718</v>
      </c>
      <c r="N4544" s="32" t="s">
        <v>711</v>
      </c>
      <c r="O4544" s="32" t="s">
        <v>712</v>
      </c>
      <c r="P4544" s="32" t="s">
        <v>743</v>
      </c>
      <c r="Q4544" s="32" t="s">
        <v>10228</v>
      </c>
      <c r="R4544" s="32" t="s">
        <v>10228</v>
      </c>
    </row>
    <row r="4545" spans="1:18" x14ac:dyDescent="0.25">
      <c r="A4545" s="33" t="s">
        <v>27049</v>
      </c>
      <c r="B4545" s="34" t="s">
        <v>13901</v>
      </c>
      <c r="C4545" s="34" t="s">
        <v>734</v>
      </c>
      <c r="D4545" s="36">
        <v>42634</v>
      </c>
      <c r="E4545" s="34" t="s">
        <v>704</v>
      </c>
      <c r="F4545" s="34" t="s">
        <v>705</v>
      </c>
      <c r="G4545" s="34" t="s">
        <v>13902</v>
      </c>
      <c r="H4545" s="34" t="s">
        <v>921</v>
      </c>
      <c r="I4545" s="34" t="s">
        <v>1915</v>
      </c>
      <c r="J4545" s="36">
        <v>43962</v>
      </c>
      <c r="K4545" s="36">
        <v>44692</v>
      </c>
      <c r="L4545" s="34" t="s">
        <v>13903</v>
      </c>
      <c r="M4545" s="34" t="s">
        <v>710</v>
      </c>
      <c r="N4545" s="34" t="s">
        <v>711</v>
      </c>
      <c r="O4545" s="34" t="s">
        <v>766</v>
      </c>
      <c r="P4545" s="34" t="s">
        <v>713</v>
      </c>
      <c r="Q4545" s="34" t="s">
        <v>743</v>
      </c>
      <c r="R4545" s="34" t="s">
        <v>10228</v>
      </c>
    </row>
    <row r="4546" spans="1:18" x14ac:dyDescent="0.25">
      <c r="A4546" s="31" t="s">
        <v>27051</v>
      </c>
      <c r="B4546" s="32" t="s">
        <v>13904</v>
      </c>
      <c r="C4546" s="32" t="s">
        <v>703</v>
      </c>
      <c r="D4546" s="35">
        <v>42632</v>
      </c>
      <c r="E4546" s="32" t="s">
        <v>704</v>
      </c>
      <c r="F4546" s="32" t="s">
        <v>705</v>
      </c>
      <c r="G4546" s="32" t="s">
        <v>10626</v>
      </c>
      <c r="H4546" s="32" t="s">
        <v>804</v>
      </c>
      <c r="I4546" s="32" t="s">
        <v>1415</v>
      </c>
      <c r="J4546" s="35">
        <v>44008</v>
      </c>
      <c r="K4546" s="35">
        <v>44738</v>
      </c>
      <c r="L4546" s="32" t="s">
        <v>13905</v>
      </c>
      <c r="M4546" s="32" t="s">
        <v>710</v>
      </c>
      <c r="N4546" s="32" t="s">
        <v>723</v>
      </c>
      <c r="O4546" s="32" t="s">
        <v>3894</v>
      </c>
      <c r="P4546" s="32" t="s">
        <v>713</v>
      </c>
      <c r="Q4546" s="32" t="s">
        <v>833</v>
      </c>
      <c r="R4546" s="32" t="s">
        <v>876</v>
      </c>
    </row>
    <row r="4547" spans="1:18" x14ac:dyDescent="0.25">
      <c r="A4547" s="33" t="s">
        <v>27053</v>
      </c>
      <c r="B4547" s="34" t="s">
        <v>13906</v>
      </c>
      <c r="C4547" s="34" t="s">
        <v>703</v>
      </c>
      <c r="D4547" s="36">
        <v>42629</v>
      </c>
      <c r="E4547" s="34" t="s">
        <v>704</v>
      </c>
      <c r="F4547" s="34" t="s">
        <v>705</v>
      </c>
      <c r="G4547" s="34" t="s">
        <v>13907</v>
      </c>
      <c r="H4547" s="34" t="s">
        <v>752</v>
      </c>
      <c r="I4547" s="34" t="s">
        <v>1707</v>
      </c>
      <c r="J4547" s="36">
        <v>43983</v>
      </c>
      <c r="K4547" s="36">
        <v>44713</v>
      </c>
      <c r="L4547" s="34" t="s">
        <v>13908</v>
      </c>
      <c r="M4547" s="34" t="s">
        <v>710</v>
      </c>
      <c r="N4547" s="34" t="s">
        <v>723</v>
      </c>
      <c r="O4547" s="34" t="s">
        <v>712</v>
      </c>
      <c r="P4547" s="34" t="s">
        <v>713</v>
      </c>
      <c r="Q4547" s="34" t="s">
        <v>10228</v>
      </c>
      <c r="R4547" s="34" t="s">
        <v>10228</v>
      </c>
    </row>
    <row r="4548" spans="1:18" x14ac:dyDescent="0.25">
      <c r="A4548" s="31" t="s">
        <v>27055</v>
      </c>
      <c r="B4548" s="32" t="s">
        <v>13909</v>
      </c>
      <c r="C4548" s="32" t="s">
        <v>703</v>
      </c>
      <c r="D4548" s="35">
        <v>42628</v>
      </c>
      <c r="E4548" s="32" t="s">
        <v>704</v>
      </c>
      <c r="F4548" s="32" t="s">
        <v>705</v>
      </c>
      <c r="G4548" s="32" t="s">
        <v>13910</v>
      </c>
      <c r="H4548" s="32" t="s">
        <v>707</v>
      </c>
      <c r="I4548" s="32" t="s">
        <v>7658</v>
      </c>
      <c r="J4548" s="35">
        <v>43927</v>
      </c>
      <c r="K4548" s="35">
        <v>44657</v>
      </c>
      <c r="L4548" s="32" t="s">
        <v>13911</v>
      </c>
      <c r="M4548" s="32" t="s">
        <v>772</v>
      </c>
      <c r="N4548" s="32" t="s">
        <v>749</v>
      </c>
      <c r="O4548" s="32" t="s">
        <v>712</v>
      </c>
      <c r="P4548" s="32" t="s">
        <v>843</v>
      </c>
      <c r="Q4548" s="32" t="s">
        <v>1042</v>
      </c>
      <c r="R4548" s="32" t="s">
        <v>10228</v>
      </c>
    </row>
    <row r="4549" spans="1:18" x14ac:dyDescent="0.25">
      <c r="A4549" s="33" t="s">
        <v>27057</v>
      </c>
      <c r="B4549" s="34" t="s">
        <v>13912</v>
      </c>
      <c r="C4549" s="34" t="s">
        <v>703</v>
      </c>
      <c r="D4549" s="36">
        <v>42628</v>
      </c>
      <c r="E4549" s="34" t="s">
        <v>704</v>
      </c>
      <c r="F4549" s="34" t="s">
        <v>705</v>
      </c>
      <c r="G4549" s="34" t="s">
        <v>13913</v>
      </c>
      <c r="H4549" s="34" t="s">
        <v>789</v>
      </c>
      <c r="I4549" s="34" t="s">
        <v>13914</v>
      </c>
      <c r="J4549" s="36">
        <v>43971</v>
      </c>
      <c r="K4549" s="36">
        <v>44701</v>
      </c>
      <c r="L4549" s="34" t="s">
        <v>13915</v>
      </c>
      <c r="M4549" s="34" t="s">
        <v>772</v>
      </c>
      <c r="N4549" s="34" t="s">
        <v>778</v>
      </c>
      <c r="O4549" s="34" t="s">
        <v>773</v>
      </c>
      <c r="P4549" s="34" t="s">
        <v>832</v>
      </c>
      <c r="Q4549" s="34" t="s">
        <v>10228</v>
      </c>
      <c r="R4549" s="34" t="s">
        <v>10228</v>
      </c>
    </row>
    <row r="4550" spans="1:18" x14ac:dyDescent="0.25">
      <c r="A4550" s="31" t="s">
        <v>27059</v>
      </c>
      <c r="B4550" s="32" t="s">
        <v>13916</v>
      </c>
      <c r="C4550" s="32" t="s">
        <v>703</v>
      </c>
      <c r="D4550" s="35">
        <v>42626</v>
      </c>
      <c r="E4550" s="32" t="s">
        <v>704</v>
      </c>
      <c r="F4550" s="32" t="s">
        <v>705</v>
      </c>
      <c r="G4550" s="32" t="s">
        <v>720</v>
      </c>
      <c r="H4550" s="32" t="s">
        <v>707</v>
      </c>
      <c r="I4550" s="32" t="s">
        <v>721</v>
      </c>
      <c r="J4550" s="35">
        <v>43922</v>
      </c>
      <c r="K4550" s="35">
        <v>44652</v>
      </c>
      <c r="L4550" s="32" t="s">
        <v>13917</v>
      </c>
      <c r="M4550" s="32" t="s">
        <v>772</v>
      </c>
      <c r="N4550" s="32" t="s">
        <v>711</v>
      </c>
      <c r="O4550" s="32" t="s">
        <v>712</v>
      </c>
      <c r="P4550" s="32" t="s">
        <v>713</v>
      </c>
      <c r="Q4550" s="32" t="s">
        <v>10228</v>
      </c>
      <c r="R4550" s="32" t="s">
        <v>10228</v>
      </c>
    </row>
    <row r="4551" spans="1:18" x14ac:dyDescent="0.25">
      <c r="A4551" s="33" t="s">
        <v>27061</v>
      </c>
      <c r="B4551" s="34" t="s">
        <v>13918</v>
      </c>
      <c r="C4551" s="34" t="s">
        <v>703</v>
      </c>
      <c r="D4551" s="36">
        <v>42626</v>
      </c>
      <c r="E4551" s="34" t="s">
        <v>704</v>
      </c>
      <c r="F4551" s="34" t="s">
        <v>705</v>
      </c>
      <c r="G4551" s="34" t="s">
        <v>13919</v>
      </c>
      <c r="H4551" s="34" t="s">
        <v>707</v>
      </c>
      <c r="I4551" s="34" t="s">
        <v>712</v>
      </c>
      <c r="J4551" s="36">
        <v>43963</v>
      </c>
      <c r="K4551" s="36">
        <v>44693</v>
      </c>
      <c r="L4551" s="34" t="s">
        <v>13920</v>
      </c>
      <c r="M4551" s="34" t="s">
        <v>710</v>
      </c>
      <c r="N4551" s="34" t="s">
        <v>711</v>
      </c>
      <c r="O4551" s="34" t="s">
        <v>712</v>
      </c>
      <c r="P4551" s="34" t="s">
        <v>713</v>
      </c>
      <c r="Q4551" s="34" t="s">
        <v>10228</v>
      </c>
      <c r="R4551" s="34" t="s">
        <v>10228</v>
      </c>
    </row>
    <row r="4552" spans="1:18" x14ac:dyDescent="0.25">
      <c r="A4552" s="31" t="s">
        <v>27071</v>
      </c>
      <c r="B4552" s="32" t="s">
        <v>13921</v>
      </c>
      <c r="C4552" s="32" t="s">
        <v>703</v>
      </c>
      <c r="D4552" s="35">
        <v>42625</v>
      </c>
      <c r="E4552" s="32" t="s">
        <v>704</v>
      </c>
      <c r="F4552" s="32" t="s">
        <v>705</v>
      </c>
      <c r="G4552" s="32" t="s">
        <v>13922</v>
      </c>
      <c r="H4552" s="32" t="s">
        <v>752</v>
      </c>
      <c r="I4552" s="32" t="s">
        <v>13923</v>
      </c>
      <c r="J4552" s="35">
        <v>43990</v>
      </c>
      <c r="K4552" s="35">
        <v>44720</v>
      </c>
      <c r="L4552" s="32" t="s">
        <v>13924</v>
      </c>
      <c r="M4552" s="32" t="s">
        <v>710</v>
      </c>
      <c r="N4552" s="32" t="s">
        <v>711</v>
      </c>
      <c r="O4552" s="32" t="s">
        <v>712</v>
      </c>
      <c r="P4552" s="32" t="s">
        <v>713</v>
      </c>
      <c r="Q4552" s="32" t="s">
        <v>10228</v>
      </c>
      <c r="R4552" s="32" t="s">
        <v>10228</v>
      </c>
    </row>
    <row r="4553" spans="1:18" x14ac:dyDescent="0.25">
      <c r="A4553" s="33" t="s">
        <v>27073</v>
      </c>
      <c r="B4553" s="34" t="s">
        <v>13925</v>
      </c>
      <c r="C4553" s="34" t="s">
        <v>808</v>
      </c>
      <c r="D4553" s="36">
        <v>42625</v>
      </c>
      <c r="E4553" s="34" t="s">
        <v>704</v>
      </c>
      <c r="F4553" s="34" t="s">
        <v>705</v>
      </c>
      <c r="G4553" s="34" t="s">
        <v>4179</v>
      </c>
      <c r="H4553" s="34" t="s">
        <v>804</v>
      </c>
      <c r="I4553" s="34" t="s">
        <v>2243</v>
      </c>
      <c r="J4553" s="36">
        <v>43967</v>
      </c>
      <c r="K4553" s="36">
        <v>44697</v>
      </c>
      <c r="L4553" s="34" t="s">
        <v>13926</v>
      </c>
      <c r="M4553" s="34" t="s">
        <v>772</v>
      </c>
      <c r="N4553" s="34" t="s">
        <v>711</v>
      </c>
      <c r="O4553" s="34" t="s">
        <v>712</v>
      </c>
      <c r="P4553" s="34" t="s">
        <v>713</v>
      </c>
      <c r="Q4553" s="34" t="s">
        <v>10228</v>
      </c>
      <c r="R4553" s="34" t="s">
        <v>10228</v>
      </c>
    </row>
    <row r="4554" spans="1:18" x14ac:dyDescent="0.25">
      <c r="A4554" s="31" t="s">
        <v>27075</v>
      </c>
      <c r="B4554" s="32" t="s">
        <v>13927</v>
      </c>
      <c r="C4554" s="32" t="s">
        <v>703</v>
      </c>
      <c r="D4554" s="35">
        <v>42586</v>
      </c>
      <c r="E4554" s="32" t="s">
        <v>704</v>
      </c>
      <c r="F4554" s="32" t="s">
        <v>705</v>
      </c>
      <c r="G4554" s="32" t="s">
        <v>4079</v>
      </c>
      <c r="H4554" s="32" t="s">
        <v>740</v>
      </c>
      <c r="I4554" s="32" t="s">
        <v>818</v>
      </c>
      <c r="J4554" s="35">
        <v>43927</v>
      </c>
      <c r="K4554" s="35">
        <v>44657</v>
      </c>
      <c r="L4554" s="32" t="s">
        <v>13928</v>
      </c>
      <c r="M4554" s="32" t="s">
        <v>772</v>
      </c>
      <c r="N4554" s="32" t="s">
        <v>711</v>
      </c>
      <c r="O4554" s="32" t="s">
        <v>773</v>
      </c>
      <c r="P4554" s="32" t="s">
        <v>1042</v>
      </c>
      <c r="Q4554" s="32" t="s">
        <v>2189</v>
      </c>
      <c r="R4554" s="32" t="s">
        <v>10228</v>
      </c>
    </row>
    <row r="4555" spans="1:18" x14ac:dyDescent="0.25">
      <c r="A4555" s="33" t="s">
        <v>27077</v>
      </c>
      <c r="B4555" s="34" t="s">
        <v>13929</v>
      </c>
      <c r="C4555" s="34" t="s">
        <v>703</v>
      </c>
      <c r="D4555" s="36">
        <v>42622</v>
      </c>
      <c r="E4555" s="34" t="s">
        <v>704</v>
      </c>
      <c r="F4555" s="34" t="s">
        <v>705</v>
      </c>
      <c r="G4555" s="34" t="s">
        <v>13930</v>
      </c>
      <c r="H4555" s="34" t="s">
        <v>707</v>
      </c>
      <c r="I4555" s="34" t="s">
        <v>712</v>
      </c>
      <c r="J4555" s="36">
        <v>43934</v>
      </c>
      <c r="K4555" s="36">
        <v>44664</v>
      </c>
      <c r="L4555" s="34" t="s">
        <v>13931</v>
      </c>
      <c r="M4555" s="34" t="s">
        <v>718</v>
      </c>
      <c r="N4555" s="34" t="s">
        <v>778</v>
      </c>
      <c r="O4555" s="34" t="s">
        <v>712</v>
      </c>
      <c r="P4555" s="34" t="s">
        <v>833</v>
      </c>
      <c r="Q4555" s="34" t="s">
        <v>10228</v>
      </c>
      <c r="R4555" s="34" t="s">
        <v>10228</v>
      </c>
    </row>
    <row r="4556" spans="1:18" x14ac:dyDescent="0.25">
      <c r="A4556" s="31" t="s">
        <v>27079</v>
      </c>
      <c r="B4556" s="32" t="s">
        <v>13932</v>
      </c>
      <c r="C4556" s="32" t="s">
        <v>703</v>
      </c>
      <c r="D4556" s="35">
        <v>42619</v>
      </c>
      <c r="E4556" s="32" t="s">
        <v>704</v>
      </c>
      <c r="F4556" s="32" t="s">
        <v>705</v>
      </c>
      <c r="G4556" s="32" t="s">
        <v>2103</v>
      </c>
      <c r="H4556" s="32" t="s">
        <v>707</v>
      </c>
      <c r="I4556" s="32" t="s">
        <v>2104</v>
      </c>
      <c r="J4556" s="35">
        <v>43950</v>
      </c>
      <c r="K4556" s="35">
        <v>44680</v>
      </c>
      <c r="L4556" s="32" t="s">
        <v>13933</v>
      </c>
      <c r="M4556" s="32" t="s">
        <v>718</v>
      </c>
      <c r="N4556" s="32" t="s">
        <v>723</v>
      </c>
      <c r="O4556" s="32" t="s">
        <v>755</v>
      </c>
      <c r="P4556" s="32" t="s">
        <v>713</v>
      </c>
      <c r="Q4556" s="32" t="s">
        <v>10228</v>
      </c>
      <c r="R4556" s="32" t="s">
        <v>10228</v>
      </c>
    </row>
    <row r="4557" spans="1:18" x14ac:dyDescent="0.25">
      <c r="A4557" s="33" t="s">
        <v>27081</v>
      </c>
      <c r="B4557" s="34" t="s">
        <v>13934</v>
      </c>
      <c r="C4557" s="34" t="s">
        <v>703</v>
      </c>
      <c r="D4557" s="36">
        <v>42618</v>
      </c>
      <c r="E4557" s="34" t="s">
        <v>704</v>
      </c>
      <c r="F4557" s="34" t="s">
        <v>705</v>
      </c>
      <c r="G4557" s="34" t="s">
        <v>13935</v>
      </c>
      <c r="H4557" s="34" t="s">
        <v>740</v>
      </c>
      <c r="I4557" s="34" t="s">
        <v>1146</v>
      </c>
      <c r="J4557" s="36">
        <v>43934</v>
      </c>
      <c r="K4557" s="36">
        <v>44664</v>
      </c>
      <c r="L4557" s="34" t="s">
        <v>13936</v>
      </c>
      <c r="M4557" s="34" t="s">
        <v>772</v>
      </c>
      <c r="N4557" s="34" t="s">
        <v>711</v>
      </c>
      <c r="O4557" s="34" t="s">
        <v>712</v>
      </c>
      <c r="P4557" s="34" t="s">
        <v>832</v>
      </c>
      <c r="Q4557" s="34" t="s">
        <v>713</v>
      </c>
      <c r="R4557" s="34" t="s">
        <v>10228</v>
      </c>
    </row>
    <row r="4558" spans="1:18" x14ac:dyDescent="0.25">
      <c r="A4558" s="31" t="s">
        <v>27083</v>
      </c>
      <c r="B4558" s="32" t="s">
        <v>13937</v>
      </c>
      <c r="C4558" s="32" t="s">
        <v>703</v>
      </c>
      <c r="D4558" s="35">
        <v>42615</v>
      </c>
      <c r="E4558" s="32" t="s">
        <v>704</v>
      </c>
      <c r="F4558" s="32" t="s">
        <v>705</v>
      </c>
      <c r="G4558" s="32" t="s">
        <v>10187</v>
      </c>
      <c r="H4558" s="32" t="s">
        <v>1465</v>
      </c>
      <c r="I4558" s="32" t="s">
        <v>2158</v>
      </c>
      <c r="J4558" s="35">
        <v>43930</v>
      </c>
      <c r="K4558" s="35">
        <v>44660</v>
      </c>
      <c r="L4558" s="32" t="s">
        <v>13938</v>
      </c>
      <c r="M4558" s="32" t="s">
        <v>710</v>
      </c>
      <c r="N4558" s="32" t="s">
        <v>711</v>
      </c>
      <c r="O4558" s="32" t="s">
        <v>724</v>
      </c>
      <c r="P4558" s="32" t="s">
        <v>743</v>
      </c>
      <c r="Q4558" s="32" t="s">
        <v>10228</v>
      </c>
      <c r="R4558" s="32" t="s">
        <v>10228</v>
      </c>
    </row>
    <row r="4559" spans="1:18" x14ac:dyDescent="0.25">
      <c r="A4559" s="33" t="s">
        <v>27085</v>
      </c>
      <c r="B4559" s="34" t="s">
        <v>13939</v>
      </c>
      <c r="C4559" s="34" t="s">
        <v>703</v>
      </c>
      <c r="D4559" s="36">
        <v>42613</v>
      </c>
      <c r="E4559" s="34" t="s">
        <v>704</v>
      </c>
      <c r="F4559" s="34" t="s">
        <v>705</v>
      </c>
      <c r="G4559" s="34" t="s">
        <v>13940</v>
      </c>
      <c r="H4559" s="34" t="s">
        <v>707</v>
      </c>
      <c r="I4559" s="34" t="s">
        <v>13941</v>
      </c>
      <c r="J4559" s="36">
        <v>43958</v>
      </c>
      <c r="K4559" s="36">
        <v>44688</v>
      </c>
      <c r="L4559" s="34" t="s">
        <v>13942</v>
      </c>
      <c r="M4559" s="34" t="s">
        <v>729</v>
      </c>
      <c r="N4559" s="34" t="s">
        <v>749</v>
      </c>
      <c r="O4559" s="34" t="s">
        <v>755</v>
      </c>
      <c r="P4559" s="34" t="s">
        <v>833</v>
      </c>
      <c r="Q4559" s="34" t="s">
        <v>713</v>
      </c>
      <c r="R4559" s="34" t="s">
        <v>832</v>
      </c>
    </row>
    <row r="4560" spans="1:18" x14ac:dyDescent="0.25">
      <c r="A4560" s="31" t="s">
        <v>27087</v>
      </c>
      <c r="B4560" s="32" t="s">
        <v>13943</v>
      </c>
      <c r="C4560" s="32" t="s">
        <v>703</v>
      </c>
      <c r="D4560" s="35">
        <v>42472</v>
      </c>
      <c r="E4560" s="32" t="s">
        <v>704</v>
      </c>
      <c r="F4560" s="32" t="s">
        <v>705</v>
      </c>
      <c r="G4560" s="32" t="s">
        <v>13944</v>
      </c>
      <c r="H4560" s="32" t="s">
        <v>736</v>
      </c>
      <c r="I4560" s="32" t="s">
        <v>1769</v>
      </c>
      <c r="J4560" s="35">
        <v>43922</v>
      </c>
      <c r="K4560" s="35">
        <v>44652</v>
      </c>
      <c r="L4560" s="32" t="s">
        <v>13945</v>
      </c>
      <c r="M4560" s="32" t="s">
        <v>710</v>
      </c>
      <c r="N4560" s="32" t="s">
        <v>778</v>
      </c>
      <c r="O4560" s="32" t="s">
        <v>712</v>
      </c>
      <c r="P4560" s="32" t="s">
        <v>713</v>
      </c>
      <c r="Q4560" s="32" t="s">
        <v>10228</v>
      </c>
      <c r="R4560" s="32" t="s">
        <v>10228</v>
      </c>
    </row>
    <row r="4561" spans="1:18" x14ac:dyDescent="0.25">
      <c r="A4561" s="33" t="s">
        <v>27089</v>
      </c>
      <c r="B4561" s="34" t="s">
        <v>13946</v>
      </c>
      <c r="C4561" s="34" t="s">
        <v>703</v>
      </c>
      <c r="D4561" s="36">
        <v>42612</v>
      </c>
      <c r="E4561" s="34" t="s">
        <v>996</v>
      </c>
      <c r="F4561" s="34" t="s">
        <v>705</v>
      </c>
      <c r="G4561" s="34" t="s">
        <v>4872</v>
      </c>
      <c r="H4561" s="34" t="s">
        <v>1286</v>
      </c>
      <c r="I4561" s="34" t="s">
        <v>4873</v>
      </c>
      <c r="J4561" s="36">
        <v>43964</v>
      </c>
      <c r="K4561" s="36">
        <v>44694</v>
      </c>
      <c r="L4561" s="34" t="s">
        <v>13947</v>
      </c>
      <c r="M4561" s="34" t="s">
        <v>710</v>
      </c>
      <c r="N4561" s="34" t="s">
        <v>723</v>
      </c>
      <c r="O4561" s="34" t="s">
        <v>712</v>
      </c>
      <c r="P4561" s="34" t="s">
        <v>713</v>
      </c>
      <c r="Q4561" s="34" t="s">
        <v>743</v>
      </c>
      <c r="R4561" s="34" t="s">
        <v>10228</v>
      </c>
    </row>
    <row r="4562" spans="1:18" x14ac:dyDescent="0.25">
      <c r="A4562" s="31" t="s">
        <v>27091</v>
      </c>
      <c r="B4562" s="32" t="s">
        <v>13948</v>
      </c>
      <c r="C4562" s="32" t="s">
        <v>703</v>
      </c>
      <c r="D4562" s="35">
        <v>42612</v>
      </c>
      <c r="E4562" s="32" t="s">
        <v>704</v>
      </c>
      <c r="F4562" s="32" t="s">
        <v>705</v>
      </c>
      <c r="G4562" s="32" t="s">
        <v>13949</v>
      </c>
      <c r="H4562" s="32" t="s">
        <v>707</v>
      </c>
      <c r="I4562" s="32" t="s">
        <v>840</v>
      </c>
      <c r="J4562" s="35">
        <v>43948</v>
      </c>
      <c r="K4562" s="35">
        <v>44678</v>
      </c>
      <c r="L4562" s="32" t="s">
        <v>13950</v>
      </c>
      <c r="M4562" s="32" t="s">
        <v>718</v>
      </c>
      <c r="N4562" s="32" t="s">
        <v>723</v>
      </c>
      <c r="O4562" s="32" t="s">
        <v>766</v>
      </c>
      <c r="P4562" s="32" t="s">
        <v>713</v>
      </c>
      <c r="Q4562" s="32" t="s">
        <v>743</v>
      </c>
      <c r="R4562" s="32" t="s">
        <v>832</v>
      </c>
    </row>
    <row r="4563" spans="1:18" x14ac:dyDescent="0.25">
      <c r="A4563" s="33" t="s">
        <v>27093</v>
      </c>
      <c r="B4563" s="34" t="s">
        <v>13951</v>
      </c>
      <c r="C4563" s="34" t="s">
        <v>808</v>
      </c>
      <c r="D4563" s="36">
        <v>42608</v>
      </c>
      <c r="E4563" s="34" t="s">
        <v>704</v>
      </c>
      <c r="F4563" s="34" t="s">
        <v>705</v>
      </c>
      <c r="G4563" s="34" t="s">
        <v>7769</v>
      </c>
      <c r="H4563" s="34" t="s">
        <v>804</v>
      </c>
      <c r="I4563" s="34" t="s">
        <v>2243</v>
      </c>
      <c r="J4563" s="36">
        <v>43976</v>
      </c>
      <c r="K4563" s="36">
        <v>44706</v>
      </c>
      <c r="L4563" s="34" t="s">
        <v>13952</v>
      </c>
      <c r="M4563" s="34" t="s">
        <v>710</v>
      </c>
      <c r="N4563" s="34" t="s">
        <v>778</v>
      </c>
      <c r="O4563" s="34" t="s">
        <v>755</v>
      </c>
      <c r="P4563" s="34" t="s">
        <v>833</v>
      </c>
      <c r="Q4563" s="34" t="s">
        <v>10228</v>
      </c>
      <c r="R4563" s="34" t="s">
        <v>10228</v>
      </c>
    </row>
    <row r="4564" spans="1:18" x14ac:dyDescent="0.25">
      <c r="A4564" s="31" t="s">
        <v>27095</v>
      </c>
      <c r="B4564" s="32" t="s">
        <v>13953</v>
      </c>
      <c r="C4564" s="32" t="s">
        <v>808</v>
      </c>
      <c r="D4564" s="35">
        <v>42608</v>
      </c>
      <c r="E4564" s="32" t="s">
        <v>704</v>
      </c>
      <c r="F4564" s="32" t="s">
        <v>705</v>
      </c>
      <c r="G4564" s="32" t="s">
        <v>13954</v>
      </c>
      <c r="H4564" s="32" t="s">
        <v>740</v>
      </c>
      <c r="I4564" s="32" t="s">
        <v>1386</v>
      </c>
      <c r="J4564" s="35">
        <v>43962</v>
      </c>
      <c r="K4564" s="35">
        <v>44692</v>
      </c>
      <c r="L4564" s="32" t="s">
        <v>13955</v>
      </c>
      <c r="M4564" s="32" t="s">
        <v>710</v>
      </c>
      <c r="N4564" s="32" t="s">
        <v>3998</v>
      </c>
      <c r="O4564" s="32" t="s">
        <v>7637</v>
      </c>
      <c r="P4564" s="32" t="s">
        <v>713</v>
      </c>
      <c r="Q4564" s="32" t="s">
        <v>833</v>
      </c>
      <c r="R4564" s="32" t="s">
        <v>10228</v>
      </c>
    </row>
    <row r="4565" spans="1:18" x14ac:dyDescent="0.25">
      <c r="A4565" s="33" t="s">
        <v>27097</v>
      </c>
      <c r="B4565" s="34" t="s">
        <v>13956</v>
      </c>
      <c r="C4565" s="34" t="s">
        <v>734</v>
      </c>
      <c r="D4565" s="36">
        <v>42608</v>
      </c>
      <c r="E4565" s="34" t="s">
        <v>704</v>
      </c>
      <c r="F4565" s="34" t="s">
        <v>705</v>
      </c>
      <c r="G4565" s="34" t="s">
        <v>13957</v>
      </c>
      <c r="H4565" s="34" t="s">
        <v>707</v>
      </c>
      <c r="I4565" s="34" t="s">
        <v>721</v>
      </c>
      <c r="J4565" s="36">
        <v>43956</v>
      </c>
      <c r="K4565" s="36">
        <v>44686</v>
      </c>
      <c r="L4565" s="34" t="s">
        <v>13958</v>
      </c>
      <c r="M4565" s="34" t="s">
        <v>710</v>
      </c>
      <c r="N4565" s="34" t="s">
        <v>778</v>
      </c>
      <c r="O4565" s="34" t="s">
        <v>773</v>
      </c>
      <c r="P4565" s="34" t="s">
        <v>833</v>
      </c>
      <c r="Q4565" s="34" t="s">
        <v>10228</v>
      </c>
      <c r="R4565" s="34" t="s">
        <v>10228</v>
      </c>
    </row>
    <row r="4566" spans="1:18" x14ac:dyDescent="0.25">
      <c r="A4566" s="31" t="s">
        <v>27099</v>
      </c>
      <c r="B4566" s="32" t="s">
        <v>13959</v>
      </c>
      <c r="C4566" s="32" t="s">
        <v>703</v>
      </c>
      <c r="D4566" s="35">
        <v>42607</v>
      </c>
      <c r="E4566" s="32" t="s">
        <v>704</v>
      </c>
      <c r="F4566" s="32" t="s">
        <v>705</v>
      </c>
      <c r="G4566" s="32" t="s">
        <v>13960</v>
      </c>
      <c r="H4566" s="32" t="s">
        <v>707</v>
      </c>
      <c r="I4566" s="32" t="s">
        <v>13961</v>
      </c>
      <c r="J4566" s="35">
        <v>43922</v>
      </c>
      <c r="K4566" s="35">
        <v>44652</v>
      </c>
      <c r="L4566" s="32" t="s">
        <v>13962</v>
      </c>
      <c r="M4566" s="32" t="s">
        <v>710</v>
      </c>
      <c r="N4566" s="32" t="s">
        <v>749</v>
      </c>
      <c r="O4566" s="32" t="s">
        <v>712</v>
      </c>
      <c r="P4566" s="32" t="s">
        <v>713</v>
      </c>
      <c r="Q4566" s="32" t="s">
        <v>10228</v>
      </c>
      <c r="R4566" s="32" t="s">
        <v>10228</v>
      </c>
    </row>
    <row r="4567" spans="1:18" x14ac:dyDescent="0.25">
      <c r="A4567" s="33" t="s">
        <v>27101</v>
      </c>
      <c r="B4567" s="34" t="s">
        <v>13963</v>
      </c>
      <c r="C4567" s="34" t="s">
        <v>703</v>
      </c>
      <c r="D4567" s="36">
        <v>42605</v>
      </c>
      <c r="E4567" s="34" t="s">
        <v>704</v>
      </c>
      <c r="F4567" s="34" t="s">
        <v>705</v>
      </c>
      <c r="G4567" s="34" t="s">
        <v>13964</v>
      </c>
      <c r="H4567" s="34" t="s">
        <v>860</v>
      </c>
      <c r="I4567" s="34" t="s">
        <v>861</v>
      </c>
      <c r="J4567" s="36">
        <v>43965</v>
      </c>
      <c r="K4567" s="36">
        <v>44695</v>
      </c>
      <c r="L4567" s="34" t="s">
        <v>13965</v>
      </c>
      <c r="M4567" s="34" t="s">
        <v>710</v>
      </c>
      <c r="N4567" s="34" t="s">
        <v>711</v>
      </c>
      <c r="O4567" s="34" t="s">
        <v>712</v>
      </c>
      <c r="P4567" s="34" t="s">
        <v>713</v>
      </c>
      <c r="Q4567" s="34" t="s">
        <v>10228</v>
      </c>
      <c r="R4567" s="34" t="s">
        <v>10228</v>
      </c>
    </row>
    <row r="4568" spans="1:18" x14ac:dyDescent="0.25">
      <c r="A4568" s="31" t="s">
        <v>27103</v>
      </c>
      <c r="B4568" s="32" t="s">
        <v>13966</v>
      </c>
      <c r="C4568" s="32" t="s">
        <v>703</v>
      </c>
      <c r="D4568" s="35">
        <v>42605</v>
      </c>
      <c r="E4568" s="32" t="s">
        <v>704</v>
      </c>
      <c r="F4568" s="32" t="s">
        <v>705</v>
      </c>
      <c r="G4568" s="32" t="s">
        <v>13967</v>
      </c>
      <c r="H4568" s="32" t="s">
        <v>707</v>
      </c>
      <c r="I4568" s="32" t="s">
        <v>2063</v>
      </c>
      <c r="J4568" s="35">
        <v>43964</v>
      </c>
      <c r="K4568" s="35">
        <v>44694</v>
      </c>
      <c r="L4568" s="32" t="s">
        <v>13968</v>
      </c>
      <c r="M4568" s="32" t="s">
        <v>718</v>
      </c>
      <c r="N4568" s="32" t="s">
        <v>723</v>
      </c>
      <c r="O4568" s="32" t="s">
        <v>712</v>
      </c>
      <c r="P4568" s="32" t="s">
        <v>876</v>
      </c>
      <c r="Q4568" s="32" t="s">
        <v>713</v>
      </c>
      <c r="R4568" s="32" t="s">
        <v>876</v>
      </c>
    </row>
    <row r="4569" spans="1:18" x14ac:dyDescent="0.25">
      <c r="A4569" s="33" t="s">
        <v>27105</v>
      </c>
      <c r="B4569" s="34" t="s">
        <v>13969</v>
      </c>
      <c r="C4569" s="34" t="s">
        <v>703</v>
      </c>
      <c r="D4569" s="36">
        <v>42600</v>
      </c>
      <c r="E4569" s="34" t="s">
        <v>704</v>
      </c>
      <c r="F4569" s="34" t="s">
        <v>705</v>
      </c>
      <c r="G4569" s="34" t="s">
        <v>13970</v>
      </c>
      <c r="H4569" s="34" t="s">
        <v>1205</v>
      </c>
      <c r="I4569" s="34" t="s">
        <v>1805</v>
      </c>
      <c r="J4569" s="36">
        <v>43949</v>
      </c>
      <c r="K4569" s="36">
        <v>44679</v>
      </c>
      <c r="L4569" s="34" t="s">
        <v>13971</v>
      </c>
      <c r="M4569" s="34" t="s">
        <v>710</v>
      </c>
      <c r="N4569" s="34" t="s">
        <v>711</v>
      </c>
      <c r="O4569" s="34" t="s">
        <v>712</v>
      </c>
      <c r="P4569" s="34" t="s">
        <v>713</v>
      </c>
      <c r="Q4569" s="34" t="s">
        <v>743</v>
      </c>
      <c r="R4569" s="34" t="s">
        <v>10228</v>
      </c>
    </row>
    <row r="4570" spans="1:18" x14ac:dyDescent="0.25">
      <c r="A4570" s="31" t="s">
        <v>27107</v>
      </c>
      <c r="B4570" s="32" t="s">
        <v>13972</v>
      </c>
      <c r="C4570" s="32" t="s">
        <v>703</v>
      </c>
      <c r="D4570" s="35">
        <v>42599</v>
      </c>
      <c r="E4570" s="32" t="s">
        <v>704</v>
      </c>
      <c r="F4570" s="32" t="s">
        <v>705</v>
      </c>
      <c r="G4570" s="32" t="s">
        <v>13973</v>
      </c>
      <c r="H4570" s="32" t="s">
        <v>769</v>
      </c>
      <c r="I4570" s="32" t="s">
        <v>2165</v>
      </c>
      <c r="J4570" s="35">
        <v>43998</v>
      </c>
      <c r="K4570" s="35">
        <v>44728</v>
      </c>
      <c r="L4570" s="32" t="s">
        <v>13974</v>
      </c>
      <c r="M4570" s="32" t="s">
        <v>772</v>
      </c>
      <c r="N4570" s="32" t="s">
        <v>749</v>
      </c>
      <c r="O4570" s="32" t="s">
        <v>712</v>
      </c>
      <c r="P4570" s="32" t="s">
        <v>713</v>
      </c>
      <c r="Q4570" s="32" t="s">
        <v>10228</v>
      </c>
      <c r="R4570" s="32" t="s">
        <v>10228</v>
      </c>
    </row>
    <row r="4571" spans="1:18" x14ac:dyDescent="0.25">
      <c r="A4571" s="33" t="s">
        <v>27109</v>
      </c>
      <c r="B4571" s="34" t="s">
        <v>13975</v>
      </c>
      <c r="C4571" s="34" t="s">
        <v>734</v>
      </c>
      <c r="D4571" s="36">
        <v>42597</v>
      </c>
      <c r="E4571" s="34" t="s">
        <v>704</v>
      </c>
      <c r="F4571" s="34" t="s">
        <v>705</v>
      </c>
      <c r="G4571" s="34" t="s">
        <v>4146</v>
      </c>
      <c r="H4571" s="34" t="s">
        <v>752</v>
      </c>
      <c r="I4571" s="34" t="s">
        <v>4147</v>
      </c>
      <c r="J4571" s="36">
        <v>43936</v>
      </c>
      <c r="K4571" s="36">
        <v>44666</v>
      </c>
      <c r="L4571" s="34" t="s">
        <v>13976</v>
      </c>
      <c r="M4571" s="34" t="s">
        <v>710</v>
      </c>
      <c r="N4571" s="34" t="s">
        <v>723</v>
      </c>
      <c r="O4571" s="34" t="s">
        <v>712</v>
      </c>
      <c r="P4571" s="34" t="s">
        <v>713</v>
      </c>
      <c r="Q4571" s="34" t="s">
        <v>10228</v>
      </c>
      <c r="R4571" s="34" t="s">
        <v>10228</v>
      </c>
    </row>
    <row r="4572" spans="1:18" x14ac:dyDescent="0.25">
      <c r="A4572" s="31" t="s">
        <v>27111</v>
      </c>
      <c r="B4572" s="32" t="s">
        <v>13977</v>
      </c>
      <c r="C4572" s="32" t="s">
        <v>703</v>
      </c>
      <c r="D4572" s="35">
        <v>42597</v>
      </c>
      <c r="E4572" s="32" t="s">
        <v>704</v>
      </c>
      <c r="F4572" s="32" t="s">
        <v>705</v>
      </c>
      <c r="G4572" s="32" t="s">
        <v>1090</v>
      </c>
      <c r="H4572" s="32" t="s">
        <v>789</v>
      </c>
      <c r="I4572" s="32" t="s">
        <v>1091</v>
      </c>
      <c r="J4572" s="35">
        <v>43962</v>
      </c>
      <c r="K4572" s="35">
        <v>44692</v>
      </c>
      <c r="L4572" s="32" t="s">
        <v>13978</v>
      </c>
      <c r="M4572" s="32" t="s">
        <v>710</v>
      </c>
      <c r="N4572" s="32" t="s">
        <v>749</v>
      </c>
      <c r="O4572" s="32" t="s">
        <v>724</v>
      </c>
      <c r="P4572" s="32" t="s">
        <v>713</v>
      </c>
      <c r="Q4572" s="32" t="s">
        <v>10228</v>
      </c>
      <c r="R4572" s="32" t="s">
        <v>10228</v>
      </c>
    </row>
    <row r="4573" spans="1:18" x14ac:dyDescent="0.25">
      <c r="A4573" s="33" t="s">
        <v>27112</v>
      </c>
      <c r="B4573" s="34" t="s">
        <v>13979</v>
      </c>
      <c r="C4573" s="34" t="s">
        <v>703</v>
      </c>
      <c r="D4573" s="36">
        <v>42593</v>
      </c>
      <c r="E4573" s="34" t="s">
        <v>704</v>
      </c>
      <c r="F4573" s="34" t="s">
        <v>705</v>
      </c>
      <c r="G4573" s="34" t="s">
        <v>13980</v>
      </c>
      <c r="H4573" s="34" t="s">
        <v>945</v>
      </c>
      <c r="I4573" s="34" t="s">
        <v>1119</v>
      </c>
      <c r="J4573" s="36">
        <v>43980</v>
      </c>
      <c r="K4573" s="36">
        <v>44710</v>
      </c>
      <c r="L4573" s="34" t="s">
        <v>13981</v>
      </c>
      <c r="M4573" s="34" t="s">
        <v>710</v>
      </c>
      <c r="N4573" s="34" t="s">
        <v>711</v>
      </c>
      <c r="O4573" s="34" t="s">
        <v>712</v>
      </c>
      <c r="P4573" s="34" t="s">
        <v>713</v>
      </c>
      <c r="Q4573" s="34" t="s">
        <v>10228</v>
      </c>
      <c r="R4573" s="34" t="s">
        <v>10228</v>
      </c>
    </row>
    <row r="4574" spans="1:18" x14ac:dyDescent="0.25">
      <c r="A4574" s="31" t="s">
        <v>26605</v>
      </c>
      <c r="B4574" s="32" t="s">
        <v>13982</v>
      </c>
      <c r="C4574" s="32" t="s">
        <v>703</v>
      </c>
      <c r="D4574" s="35">
        <v>42592</v>
      </c>
      <c r="E4574" s="32" t="s">
        <v>704</v>
      </c>
      <c r="F4574" s="32" t="s">
        <v>705</v>
      </c>
      <c r="G4574" s="32" t="s">
        <v>11220</v>
      </c>
      <c r="H4574" s="32" t="s">
        <v>984</v>
      </c>
      <c r="I4574" s="32" t="s">
        <v>11221</v>
      </c>
      <c r="J4574" s="35">
        <v>43998</v>
      </c>
      <c r="K4574" s="35">
        <v>44728</v>
      </c>
      <c r="L4574" s="32" t="s">
        <v>13983</v>
      </c>
      <c r="M4574" s="32" t="s">
        <v>772</v>
      </c>
      <c r="N4574" s="32" t="s">
        <v>749</v>
      </c>
      <c r="O4574" s="32" t="s">
        <v>712</v>
      </c>
      <c r="P4574" s="32" t="s">
        <v>713</v>
      </c>
      <c r="Q4574" s="32" t="s">
        <v>10228</v>
      </c>
      <c r="R4574" s="32" t="s">
        <v>10228</v>
      </c>
    </row>
    <row r="4575" spans="1:18" x14ac:dyDescent="0.25">
      <c r="A4575" s="33" t="s">
        <v>26356</v>
      </c>
      <c r="B4575" s="34" t="s">
        <v>13984</v>
      </c>
      <c r="C4575" s="34" t="s">
        <v>703</v>
      </c>
      <c r="D4575" s="36">
        <v>42591</v>
      </c>
      <c r="E4575" s="34" t="s">
        <v>704</v>
      </c>
      <c r="F4575" s="34" t="s">
        <v>705</v>
      </c>
      <c r="G4575" s="34" t="s">
        <v>13985</v>
      </c>
      <c r="H4575" s="34" t="s">
        <v>1974</v>
      </c>
      <c r="I4575" s="34" t="s">
        <v>1975</v>
      </c>
      <c r="J4575" s="36">
        <v>43964</v>
      </c>
      <c r="K4575" s="36">
        <v>44694</v>
      </c>
      <c r="L4575" s="34" t="s">
        <v>13986</v>
      </c>
      <c r="M4575" s="34" t="s">
        <v>710</v>
      </c>
      <c r="N4575" s="34" t="s">
        <v>778</v>
      </c>
      <c r="O4575" s="34" t="s">
        <v>766</v>
      </c>
      <c r="P4575" s="34" t="s">
        <v>713</v>
      </c>
      <c r="Q4575" s="34" t="s">
        <v>833</v>
      </c>
      <c r="R4575" s="34" t="s">
        <v>832</v>
      </c>
    </row>
    <row r="4576" spans="1:18" x14ac:dyDescent="0.25">
      <c r="A4576" s="31" t="s">
        <v>26607</v>
      </c>
      <c r="B4576" s="32" t="s">
        <v>13987</v>
      </c>
      <c r="C4576" s="32" t="s">
        <v>703</v>
      </c>
      <c r="D4576" s="35">
        <v>42587</v>
      </c>
      <c r="E4576" s="32" t="s">
        <v>704</v>
      </c>
      <c r="F4576" s="32" t="s">
        <v>705</v>
      </c>
      <c r="G4576" s="32" t="s">
        <v>13988</v>
      </c>
      <c r="H4576" s="32" t="s">
        <v>740</v>
      </c>
      <c r="I4576" s="32" t="s">
        <v>712</v>
      </c>
      <c r="J4576" s="35">
        <v>43998</v>
      </c>
      <c r="K4576" s="35">
        <v>44728</v>
      </c>
      <c r="L4576" s="32" t="s">
        <v>13989</v>
      </c>
      <c r="M4576" s="32" t="s">
        <v>710</v>
      </c>
      <c r="N4576" s="32" t="s">
        <v>778</v>
      </c>
      <c r="O4576" s="32" t="s">
        <v>773</v>
      </c>
      <c r="P4576" s="32" t="s">
        <v>713</v>
      </c>
      <c r="Q4576" s="32" t="s">
        <v>743</v>
      </c>
      <c r="R4576" s="32" t="s">
        <v>833</v>
      </c>
    </row>
    <row r="4577" spans="1:18" x14ac:dyDescent="0.25">
      <c r="A4577" s="33" t="s">
        <v>26170</v>
      </c>
      <c r="B4577" s="34" t="s">
        <v>13990</v>
      </c>
      <c r="C4577" s="34" t="s">
        <v>703</v>
      </c>
      <c r="D4577" s="36">
        <v>42585</v>
      </c>
      <c r="E4577" s="34" t="s">
        <v>704</v>
      </c>
      <c r="F4577" s="34" t="s">
        <v>705</v>
      </c>
      <c r="G4577" s="34" t="s">
        <v>10632</v>
      </c>
      <c r="H4577" s="34" t="s">
        <v>763</v>
      </c>
      <c r="I4577" s="34" t="s">
        <v>10633</v>
      </c>
      <c r="J4577" s="36">
        <v>43984</v>
      </c>
      <c r="K4577" s="36">
        <v>44714</v>
      </c>
      <c r="L4577" s="34" t="s">
        <v>13991</v>
      </c>
      <c r="M4577" s="34" t="s">
        <v>729</v>
      </c>
      <c r="N4577" s="34" t="s">
        <v>749</v>
      </c>
      <c r="O4577" s="34" t="s">
        <v>13992</v>
      </c>
      <c r="P4577" s="34" t="s">
        <v>833</v>
      </c>
      <c r="Q4577" s="34" t="s">
        <v>713</v>
      </c>
      <c r="R4577" s="34" t="s">
        <v>10228</v>
      </c>
    </row>
    <row r="4578" spans="1:18" x14ac:dyDescent="0.25">
      <c r="A4578" s="31" t="s">
        <v>26609</v>
      </c>
      <c r="B4578" s="32" t="s">
        <v>13993</v>
      </c>
      <c r="C4578" s="32" t="s">
        <v>703</v>
      </c>
      <c r="D4578" s="35">
        <v>42579</v>
      </c>
      <c r="E4578" s="32" t="s">
        <v>704</v>
      </c>
      <c r="F4578" s="32" t="s">
        <v>705</v>
      </c>
      <c r="G4578" s="32" t="s">
        <v>13994</v>
      </c>
      <c r="H4578" s="32" t="s">
        <v>707</v>
      </c>
      <c r="I4578" s="32" t="s">
        <v>4101</v>
      </c>
      <c r="J4578" s="35">
        <v>43972</v>
      </c>
      <c r="K4578" s="35">
        <v>44702</v>
      </c>
      <c r="L4578" s="32" t="s">
        <v>13995</v>
      </c>
      <c r="M4578" s="32" t="s">
        <v>710</v>
      </c>
      <c r="N4578" s="32" t="s">
        <v>711</v>
      </c>
      <c r="O4578" s="32" t="s">
        <v>712</v>
      </c>
      <c r="P4578" s="32" t="s">
        <v>713</v>
      </c>
      <c r="Q4578" s="32" t="s">
        <v>10228</v>
      </c>
      <c r="R4578" s="32" t="s">
        <v>10228</v>
      </c>
    </row>
    <row r="4579" spans="1:18" x14ac:dyDescent="0.25">
      <c r="A4579" s="33" t="s">
        <v>26358</v>
      </c>
      <c r="B4579" s="34" t="s">
        <v>13996</v>
      </c>
      <c r="C4579" s="34" t="s">
        <v>703</v>
      </c>
      <c r="D4579" s="36">
        <v>42578</v>
      </c>
      <c r="E4579" s="34" t="s">
        <v>704</v>
      </c>
      <c r="F4579" s="34" t="s">
        <v>705</v>
      </c>
      <c r="G4579" s="34" t="s">
        <v>13997</v>
      </c>
      <c r="H4579" s="34" t="s">
        <v>707</v>
      </c>
      <c r="I4579" s="34" t="s">
        <v>721</v>
      </c>
      <c r="J4579" s="36">
        <v>43959</v>
      </c>
      <c r="K4579" s="36">
        <v>44689</v>
      </c>
      <c r="L4579" s="34" t="s">
        <v>13998</v>
      </c>
      <c r="M4579" s="34" t="s">
        <v>718</v>
      </c>
      <c r="N4579" s="34" t="s">
        <v>711</v>
      </c>
      <c r="O4579" s="34" t="s">
        <v>712</v>
      </c>
      <c r="P4579" s="34" t="s">
        <v>713</v>
      </c>
      <c r="Q4579" s="34" t="s">
        <v>10228</v>
      </c>
      <c r="R4579" s="34" t="s">
        <v>10228</v>
      </c>
    </row>
    <row r="4580" spans="1:18" x14ac:dyDescent="0.25">
      <c r="A4580" s="31" t="s">
        <v>26611</v>
      </c>
      <c r="B4580" s="32" t="s">
        <v>13999</v>
      </c>
      <c r="C4580" s="32" t="s">
        <v>703</v>
      </c>
      <c r="D4580" s="35">
        <v>42578</v>
      </c>
      <c r="E4580" s="32" t="s">
        <v>704</v>
      </c>
      <c r="F4580" s="32" t="s">
        <v>705</v>
      </c>
      <c r="G4580" s="32" t="s">
        <v>2956</v>
      </c>
      <c r="H4580" s="32" t="s">
        <v>904</v>
      </c>
      <c r="I4580" s="32" t="s">
        <v>2957</v>
      </c>
      <c r="J4580" s="35">
        <v>43962</v>
      </c>
      <c r="K4580" s="35">
        <v>44692</v>
      </c>
      <c r="L4580" s="32" t="s">
        <v>14000</v>
      </c>
      <c r="M4580" s="32" t="s">
        <v>710</v>
      </c>
      <c r="N4580" s="32" t="s">
        <v>778</v>
      </c>
      <c r="O4580" s="32" t="s">
        <v>712</v>
      </c>
      <c r="P4580" s="32" t="s">
        <v>889</v>
      </c>
      <c r="Q4580" s="32" t="s">
        <v>2189</v>
      </c>
      <c r="R4580" s="32" t="s">
        <v>743</v>
      </c>
    </row>
    <row r="4581" spans="1:18" x14ac:dyDescent="0.25">
      <c r="A4581" s="33" t="s">
        <v>26234</v>
      </c>
      <c r="B4581" s="34" t="s">
        <v>14001</v>
      </c>
      <c r="C4581" s="34" t="s">
        <v>703</v>
      </c>
      <c r="D4581" s="36">
        <v>42566</v>
      </c>
      <c r="E4581" s="34" t="s">
        <v>704</v>
      </c>
      <c r="F4581" s="34" t="s">
        <v>705</v>
      </c>
      <c r="G4581" s="34" t="s">
        <v>8394</v>
      </c>
      <c r="H4581" s="34" t="s">
        <v>740</v>
      </c>
      <c r="I4581" s="34" t="s">
        <v>818</v>
      </c>
      <c r="J4581" s="36">
        <v>43934</v>
      </c>
      <c r="K4581" s="36">
        <v>44664</v>
      </c>
      <c r="L4581" s="34" t="s">
        <v>14002</v>
      </c>
      <c r="M4581" s="34" t="s">
        <v>710</v>
      </c>
      <c r="N4581" s="34" t="s">
        <v>711</v>
      </c>
      <c r="O4581" s="34" t="s">
        <v>712</v>
      </c>
      <c r="P4581" s="34" t="s">
        <v>842</v>
      </c>
      <c r="Q4581" s="34" t="s">
        <v>1771</v>
      </c>
      <c r="R4581" s="34" t="s">
        <v>1042</v>
      </c>
    </row>
    <row r="4582" spans="1:18" x14ac:dyDescent="0.25">
      <c r="A4582" s="31" t="s">
        <v>26613</v>
      </c>
      <c r="B4582" s="32" t="s">
        <v>14003</v>
      </c>
      <c r="C4582" s="32" t="s">
        <v>703</v>
      </c>
      <c r="D4582" s="35">
        <v>42577</v>
      </c>
      <c r="E4582" s="32" t="s">
        <v>704</v>
      </c>
      <c r="F4582" s="32" t="s">
        <v>705</v>
      </c>
      <c r="G4582" s="32" t="s">
        <v>2556</v>
      </c>
      <c r="H4582" s="32" t="s">
        <v>945</v>
      </c>
      <c r="I4582" s="32" t="s">
        <v>2557</v>
      </c>
      <c r="J4582" s="35">
        <v>43923</v>
      </c>
      <c r="K4582" s="35">
        <v>44653</v>
      </c>
      <c r="L4582" s="32" t="s">
        <v>14004</v>
      </c>
      <c r="M4582" s="32" t="s">
        <v>718</v>
      </c>
      <c r="N4582" s="32" t="s">
        <v>749</v>
      </c>
      <c r="O4582" s="32" t="s">
        <v>712</v>
      </c>
      <c r="P4582" s="32" t="s">
        <v>713</v>
      </c>
      <c r="Q4582" s="32" t="s">
        <v>743</v>
      </c>
      <c r="R4582" s="32" t="s">
        <v>10228</v>
      </c>
    </row>
    <row r="4583" spans="1:18" x14ac:dyDescent="0.25">
      <c r="A4583" s="33" t="s">
        <v>26360</v>
      </c>
      <c r="B4583" s="34" t="s">
        <v>14005</v>
      </c>
      <c r="C4583" s="34" t="s">
        <v>734</v>
      </c>
      <c r="D4583" s="36">
        <v>42572</v>
      </c>
      <c r="E4583" s="34" t="s">
        <v>704</v>
      </c>
      <c r="F4583" s="34" t="s">
        <v>705</v>
      </c>
      <c r="G4583" s="34" t="s">
        <v>9493</v>
      </c>
      <c r="H4583" s="34" t="s">
        <v>798</v>
      </c>
      <c r="I4583" s="34" t="s">
        <v>14006</v>
      </c>
      <c r="J4583" s="36">
        <v>43980</v>
      </c>
      <c r="K4583" s="36">
        <v>44710</v>
      </c>
      <c r="L4583" s="34" t="s">
        <v>14007</v>
      </c>
      <c r="M4583" s="34" t="s">
        <v>710</v>
      </c>
      <c r="N4583" s="34" t="s">
        <v>749</v>
      </c>
      <c r="O4583" s="34" t="s">
        <v>755</v>
      </c>
      <c r="P4583" s="34" t="s">
        <v>743</v>
      </c>
      <c r="Q4583" s="34" t="s">
        <v>713</v>
      </c>
      <c r="R4583" s="34" t="s">
        <v>10228</v>
      </c>
    </row>
    <row r="4584" spans="1:18" x14ac:dyDescent="0.25">
      <c r="A4584" s="31" t="s">
        <v>26615</v>
      </c>
      <c r="B4584" s="32" t="s">
        <v>14008</v>
      </c>
      <c r="C4584" s="32" t="s">
        <v>703</v>
      </c>
      <c r="D4584" s="35">
        <v>42577</v>
      </c>
      <c r="E4584" s="32" t="s">
        <v>704</v>
      </c>
      <c r="F4584" s="32" t="s">
        <v>705</v>
      </c>
      <c r="G4584" s="32" t="s">
        <v>14009</v>
      </c>
      <c r="H4584" s="32" t="s">
        <v>707</v>
      </c>
      <c r="I4584" s="32" t="s">
        <v>9826</v>
      </c>
      <c r="J4584" s="35">
        <v>43966</v>
      </c>
      <c r="K4584" s="35">
        <v>44696</v>
      </c>
      <c r="L4584" s="32" t="s">
        <v>14010</v>
      </c>
      <c r="M4584" s="32" t="s">
        <v>710</v>
      </c>
      <c r="N4584" s="32" t="s">
        <v>711</v>
      </c>
      <c r="O4584" s="32" t="s">
        <v>712</v>
      </c>
      <c r="P4584" s="32" t="s">
        <v>713</v>
      </c>
      <c r="Q4584" s="32" t="s">
        <v>743</v>
      </c>
      <c r="R4584" s="32" t="s">
        <v>10228</v>
      </c>
    </row>
    <row r="4585" spans="1:18" x14ac:dyDescent="0.25">
      <c r="A4585" s="33" t="s">
        <v>26110</v>
      </c>
      <c r="B4585" s="34" t="s">
        <v>14011</v>
      </c>
      <c r="C4585" s="34" t="s">
        <v>703</v>
      </c>
      <c r="D4585" s="36">
        <v>42576</v>
      </c>
      <c r="E4585" s="34" t="s">
        <v>704</v>
      </c>
      <c r="F4585" s="34" t="s">
        <v>705</v>
      </c>
      <c r="G4585" s="34" t="s">
        <v>11435</v>
      </c>
      <c r="H4585" s="34" t="s">
        <v>984</v>
      </c>
      <c r="I4585" s="34" t="s">
        <v>2285</v>
      </c>
      <c r="J4585" s="36">
        <v>43950</v>
      </c>
      <c r="K4585" s="36">
        <v>44680</v>
      </c>
      <c r="L4585" s="34" t="s">
        <v>14012</v>
      </c>
      <c r="M4585" s="34" t="s">
        <v>710</v>
      </c>
      <c r="N4585" s="34" t="s">
        <v>711</v>
      </c>
      <c r="O4585" s="34" t="s">
        <v>773</v>
      </c>
      <c r="P4585" s="34" t="s">
        <v>713</v>
      </c>
      <c r="Q4585" s="34" t="s">
        <v>743</v>
      </c>
      <c r="R4585" s="34" t="s">
        <v>833</v>
      </c>
    </row>
    <row r="4586" spans="1:18" x14ac:dyDescent="0.25">
      <c r="A4586" s="31" t="s">
        <v>26617</v>
      </c>
      <c r="B4586" s="32" t="s">
        <v>14013</v>
      </c>
      <c r="C4586" s="32" t="s">
        <v>703</v>
      </c>
      <c r="D4586" s="35">
        <v>42571</v>
      </c>
      <c r="E4586" s="32" t="s">
        <v>704</v>
      </c>
      <c r="F4586" s="32" t="s">
        <v>705</v>
      </c>
      <c r="G4586" s="32" t="s">
        <v>14014</v>
      </c>
      <c r="H4586" s="32" t="s">
        <v>804</v>
      </c>
      <c r="I4586" s="32" t="s">
        <v>13430</v>
      </c>
      <c r="J4586" s="35">
        <v>43957</v>
      </c>
      <c r="K4586" s="35">
        <v>44687</v>
      </c>
      <c r="L4586" s="32" t="s">
        <v>14015</v>
      </c>
      <c r="M4586" s="32" t="s">
        <v>718</v>
      </c>
      <c r="N4586" s="32" t="s">
        <v>711</v>
      </c>
      <c r="O4586" s="32" t="s">
        <v>712</v>
      </c>
      <c r="P4586" s="32" t="s">
        <v>832</v>
      </c>
      <c r="Q4586" s="32" t="s">
        <v>10228</v>
      </c>
      <c r="R4586" s="32" t="s">
        <v>10228</v>
      </c>
    </row>
    <row r="4587" spans="1:18" x14ac:dyDescent="0.25">
      <c r="A4587" s="33" t="s">
        <v>26362</v>
      </c>
      <c r="B4587" s="34" t="s">
        <v>14016</v>
      </c>
      <c r="C4587" s="34" t="s">
        <v>703</v>
      </c>
      <c r="D4587" s="36">
        <v>42576</v>
      </c>
      <c r="E4587" s="34" t="s">
        <v>704</v>
      </c>
      <c r="F4587" s="34" t="s">
        <v>705</v>
      </c>
      <c r="G4587" s="34" t="s">
        <v>14017</v>
      </c>
      <c r="H4587" s="34" t="s">
        <v>1205</v>
      </c>
      <c r="I4587" s="34" t="s">
        <v>1805</v>
      </c>
      <c r="J4587" s="36">
        <v>43949</v>
      </c>
      <c r="K4587" s="36">
        <v>44679</v>
      </c>
      <c r="L4587" s="34" t="s">
        <v>14018</v>
      </c>
      <c r="M4587" s="34" t="s">
        <v>718</v>
      </c>
      <c r="N4587" s="34" t="s">
        <v>711</v>
      </c>
      <c r="O4587" s="34" t="s">
        <v>712</v>
      </c>
      <c r="P4587" s="34" t="s">
        <v>713</v>
      </c>
      <c r="Q4587" s="34" t="s">
        <v>10228</v>
      </c>
      <c r="R4587" s="34" t="s">
        <v>10228</v>
      </c>
    </row>
    <row r="4588" spans="1:18" x14ac:dyDescent="0.25">
      <c r="A4588" s="31" t="s">
        <v>26619</v>
      </c>
      <c r="B4588" s="32" t="s">
        <v>14019</v>
      </c>
      <c r="C4588" s="32" t="s">
        <v>703</v>
      </c>
      <c r="D4588" s="35">
        <v>42576</v>
      </c>
      <c r="E4588" s="32" t="s">
        <v>704</v>
      </c>
      <c r="F4588" s="32" t="s">
        <v>705</v>
      </c>
      <c r="G4588" s="32" t="s">
        <v>1869</v>
      </c>
      <c r="H4588" s="32" t="s">
        <v>921</v>
      </c>
      <c r="I4588" s="32" t="s">
        <v>1263</v>
      </c>
      <c r="J4588" s="35">
        <v>43964</v>
      </c>
      <c r="K4588" s="35">
        <v>44694</v>
      </c>
      <c r="L4588" s="32" t="s">
        <v>14020</v>
      </c>
      <c r="M4588" s="32" t="s">
        <v>772</v>
      </c>
      <c r="N4588" s="32" t="s">
        <v>711</v>
      </c>
      <c r="O4588" s="32" t="s">
        <v>773</v>
      </c>
      <c r="P4588" s="32" t="s">
        <v>713</v>
      </c>
      <c r="Q4588" s="32" t="s">
        <v>833</v>
      </c>
      <c r="R4588" s="32" t="s">
        <v>10228</v>
      </c>
    </row>
    <row r="4589" spans="1:18" x14ac:dyDescent="0.25">
      <c r="A4589" s="33" t="s">
        <v>26236</v>
      </c>
      <c r="B4589" s="34" t="s">
        <v>14021</v>
      </c>
      <c r="C4589" s="34" t="s">
        <v>703</v>
      </c>
      <c r="D4589" s="36">
        <v>42572</v>
      </c>
      <c r="E4589" s="34" t="s">
        <v>704</v>
      </c>
      <c r="F4589" s="34" t="s">
        <v>705</v>
      </c>
      <c r="G4589" s="34" t="s">
        <v>14022</v>
      </c>
      <c r="H4589" s="34" t="s">
        <v>740</v>
      </c>
      <c r="I4589" s="34" t="s">
        <v>12771</v>
      </c>
      <c r="J4589" s="36">
        <v>43964</v>
      </c>
      <c r="K4589" s="36">
        <v>44694</v>
      </c>
      <c r="L4589" s="34" t="s">
        <v>14023</v>
      </c>
      <c r="M4589" s="34" t="s">
        <v>710</v>
      </c>
      <c r="N4589" s="34" t="s">
        <v>711</v>
      </c>
      <c r="O4589" s="34" t="s">
        <v>773</v>
      </c>
      <c r="P4589" s="34" t="s">
        <v>833</v>
      </c>
      <c r="Q4589" s="34" t="s">
        <v>10228</v>
      </c>
      <c r="R4589" s="34" t="s">
        <v>10228</v>
      </c>
    </row>
    <row r="4590" spans="1:18" x14ac:dyDescent="0.25">
      <c r="A4590" s="31" t="s">
        <v>26621</v>
      </c>
      <c r="B4590" s="32" t="s">
        <v>14024</v>
      </c>
      <c r="C4590" s="32" t="s">
        <v>703</v>
      </c>
      <c r="D4590" s="35">
        <v>42570</v>
      </c>
      <c r="E4590" s="32" t="s">
        <v>704</v>
      </c>
      <c r="F4590" s="32" t="s">
        <v>705</v>
      </c>
      <c r="G4590" s="32" t="s">
        <v>14025</v>
      </c>
      <c r="H4590" s="32" t="s">
        <v>789</v>
      </c>
      <c r="I4590" s="32" t="s">
        <v>1369</v>
      </c>
      <c r="J4590" s="35">
        <v>44008</v>
      </c>
      <c r="K4590" s="35">
        <v>44738</v>
      </c>
      <c r="L4590" s="32" t="s">
        <v>14026</v>
      </c>
      <c r="M4590" s="32" t="s">
        <v>710</v>
      </c>
      <c r="N4590" s="32" t="s">
        <v>711</v>
      </c>
      <c r="O4590" s="32" t="s">
        <v>2846</v>
      </c>
      <c r="P4590" s="32" t="s">
        <v>713</v>
      </c>
      <c r="Q4590" s="32" t="s">
        <v>833</v>
      </c>
      <c r="R4590" s="32" t="s">
        <v>10228</v>
      </c>
    </row>
    <row r="4591" spans="1:18" x14ac:dyDescent="0.25">
      <c r="A4591" s="33" t="s">
        <v>26364</v>
      </c>
      <c r="B4591" s="34" t="s">
        <v>14027</v>
      </c>
      <c r="C4591" s="34" t="s">
        <v>703</v>
      </c>
      <c r="D4591" s="36">
        <v>42566</v>
      </c>
      <c r="E4591" s="34" t="s">
        <v>704</v>
      </c>
      <c r="F4591" s="34" t="s">
        <v>705</v>
      </c>
      <c r="G4591" s="34" t="s">
        <v>14028</v>
      </c>
      <c r="H4591" s="34" t="s">
        <v>752</v>
      </c>
      <c r="I4591" s="34" t="s">
        <v>846</v>
      </c>
      <c r="J4591" s="36">
        <v>43938</v>
      </c>
      <c r="K4591" s="36">
        <v>44668</v>
      </c>
      <c r="L4591" s="34" t="s">
        <v>14029</v>
      </c>
      <c r="M4591" s="34" t="s">
        <v>772</v>
      </c>
      <c r="N4591" s="34" t="s">
        <v>711</v>
      </c>
      <c r="O4591" s="34" t="s">
        <v>766</v>
      </c>
      <c r="P4591" s="34" t="s">
        <v>713</v>
      </c>
      <c r="Q4591" s="34" t="s">
        <v>10228</v>
      </c>
      <c r="R4591" s="34" t="s">
        <v>10228</v>
      </c>
    </row>
    <row r="4592" spans="1:18" x14ac:dyDescent="0.25">
      <c r="A4592" s="31" t="s">
        <v>26623</v>
      </c>
      <c r="B4592" s="32" t="s">
        <v>14030</v>
      </c>
      <c r="C4592" s="32" t="s">
        <v>703</v>
      </c>
      <c r="D4592" s="35">
        <v>42570</v>
      </c>
      <c r="E4592" s="32" t="s">
        <v>704</v>
      </c>
      <c r="F4592" s="32" t="s">
        <v>705</v>
      </c>
      <c r="G4592" s="32" t="s">
        <v>14031</v>
      </c>
      <c r="H4592" s="32" t="s">
        <v>707</v>
      </c>
      <c r="I4592" s="32" t="s">
        <v>7773</v>
      </c>
      <c r="J4592" s="35">
        <v>43937</v>
      </c>
      <c r="K4592" s="35">
        <v>44667</v>
      </c>
      <c r="L4592" s="32" t="s">
        <v>14032</v>
      </c>
      <c r="M4592" s="32" t="s">
        <v>729</v>
      </c>
      <c r="N4592" s="32" t="s">
        <v>711</v>
      </c>
      <c r="O4592" s="32" t="s">
        <v>712</v>
      </c>
      <c r="P4592" s="32" t="s">
        <v>713</v>
      </c>
      <c r="Q4592" s="32" t="s">
        <v>10228</v>
      </c>
      <c r="R4592" s="32" t="s">
        <v>10228</v>
      </c>
    </row>
    <row r="4593" spans="1:18" x14ac:dyDescent="0.25">
      <c r="A4593" s="33" t="s">
        <v>26172</v>
      </c>
      <c r="B4593" s="34" t="s">
        <v>14033</v>
      </c>
      <c r="C4593" s="34" t="s">
        <v>703</v>
      </c>
      <c r="D4593" s="36">
        <v>42569</v>
      </c>
      <c r="E4593" s="34" t="s">
        <v>704</v>
      </c>
      <c r="F4593" s="34" t="s">
        <v>705</v>
      </c>
      <c r="G4593" s="34" t="s">
        <v>2385</v>
      </c>
      <c r="H4593" s="34" t="s">
        <v>707</v>
      </c>
      <c r="I4593" s="34" t="s">
        <v>2386</v>
      </c>
      <c r="J4593" s="36">
        <v>43927</v>
      </c>
      <c r="K4593" s="36">
        <v>44657</v>
      </c>
      <c r="L4593" s="34" t="s">
        <v>14034</v>
      </c>
      <c r="M4593" s="34" t="s">
        <v>710</v>
      </c>
      <c r="N4593" s="34" t="s">
        <v>723</v>
      </c>
      <c r="O4593" s="34" t="s">
        <v>712</v>
      </c>
      <c r="P4593" s="34" t="s">
        <v>713</v>
      </c>
      <c r="Q4593" s="34" t="s">
        <v>743</v>
      </c>
      <c r="R4593" s="34" t="s">
        <v>743</v>
      </c>
    </row>
    <row r="4594" spans="1:18" x14ac:dyDescent="0.25">
      <c r="A4594" s="31" t="s">
        <v>26625</v>
      </c>
      <c r="B4594" s="32" t="s">
        <v>14035</v>
      </c>
      <c r="C4594" s="32" t="s">
        <v>703</v>
      </c>
      <c r="D4594" s="35">
        <v>42566</v>
      </c>
      <c r="E4594" s="32" t="s">
        <v>704</v>
      </c>
      <c r="F4594" s="32" t="s">
        <v>705</v>
      </c>
      <c r="G4594" s="32" t="s">
        <v>1869</v>
      </c>
      <c r="H4594" s="32" t="s">
        <v>921</v>
      </c>
      <c r="I4594" s="32" t="s">
        <v>1263</v>
      </c>
      <c r="J4594" s="35">
        <v>43987</v>
      </c>
      <c r="K4594" s="35">
        <v>44717</v>
      </c>
      <c r="L4594" s="32" t="s">
        <v>14036</v>
      </c>
      <c r="M4594" s="32" t="s">
        <v>710</v>
      </c>
      <c r="N4594" s="32" t="s">
        <v>711</v>
      </c>
      <c r="O4594" s="32" t="s">
        <v>712</v>
      </c>
      <c r="P4594" s="32" t="s">
        <v>713</v>
      </c>
      <c r="Q4594" s="32" t="s">
        <v>743</v>
      </c>
      <c r="R4594" s="32" t="s">
        <v>10228</v>
      </c>
    </row>
    <row r="4595" spans="1:18" x14ac:dyDescent="0.25">
      <c r="A4595" s="33" t="s">
        <v>26366</v>
      </c>
      <c r="B4595" s="34" t="s">
        <v>14037</v>
      </c>
      <c r="C4595" s="34" t="s">
        <v>703</v>
      </c>
      <c r="D4595" s="36">
        <v>42566</v>
      </c>
      <c r="E4595" s="34" t="s">
        <v>704</v>
      </c>
      <c r="F4595" s="34" t="s">
        <v>705</v>
      </c>
      <c r="G4595" s="34" t="s">
        <v>14038</v>
      </c>
      <c r="H4595" s="34" t="s">
        <v>1465</v>
      </c>
      <c r="I4595" s="34" t="s">
        <v>14039</v>
      </c>
      <c r="J4595" s="36">
        <v>43926</v>
      </c>
      <c r="K4595" s="36">
        <v>44656</v>
      </c>
      <c r="L4595" s="34" t="s">
        <v>14040</v>
      </c>
      <c r="M4595" s="34" t="s">
        <v>710</v>
      </c>
      <c r="N4595" s="34" t="s">
        <v>723</v>
      </c>
      <c r="O4595" s="34" t="s">
        <v>712</v>
      </c>
      <c r="P4595" s="34" t="s">
        <v>713</v>
      </c>
      <c r="Q4595" s="34" t="s">
        <v>10228</v>
      </c>
      <c r="R4595" s="34" t="s">
        <v>10228</v>
      </c>
    </row>
    <row r="4596" spans="1:18" x14ac:dyDescent="0.25">
      <c r="A4596" s="31" t="s">
        <v>26627</v>
      </c>
      <c r="B4596" s="32" t="s">
        <v>14041</v>
      </c>
      <c r="C4596" s="32" t="s">
        <v>703</v>
      </c>
      <c r="D4596" s="35">
        <v>42562</v>
      </c>
      <c r="E4596" s="32" t="s">
        <v>704</v>
      </c>
      <c r="F4596" s="32" t="s">
        <v>705</v>
      </c>
      <c r="G4596" s="32" t="s">
        <v>1270</v>
      </c>
      <c r="H4596" s="32" t="s">
        <v>752</v>
      </c>
      <c r="I4596" s="32" t="s">
        <v>1271</v>
      </c>
      <c r="J4596" s="35">
        <v>43948</v>
      </c>
      <c r="K4596" s="35">
        <v>44678</v>
      </c>
      <c r="L4596" s="32" t="s">
        <v>14042</v>
      </c>
      <c r="M4596" s="32" t="s">
        <v>710</v>
      </c>
      <c r="N4596" s="32" t="s">
        <v>711</v>
      </c>
      <c r="O4596" s="32" t="s">
        <v>2967</v>
      </c>
      <c r="P4596" s="32" t="s">
        <v>1042</v>
      </c>
      <c r="Q4596" s="32" t="s">
        <v>2189</v>
      </c>
      <c r="R4596" s="32" t="s">
        <v>713</v>
      </c>
    </row>
    <row r="4597" spans="1:18" x14ac:dyDescent="0.25">
      <c r="A4597" s="33" t="s">
        <v>26238</v>
      </c>
      <c r="B4597" s="34" t="s">
        <v>14043</v>
      </c>
      <c r="C4597" s="34" t="s">
        <v>703</v>
      </c>
      <c r="D4597" s="36">
        <v>42559</v>
      </c>
      <c r="E4597" s="34" t="s">
        <v>704</v>
      </c>
      <c r="F4597" s="34" t="s">
        <v>705</v>
      </c>
      <c r="G4597" s="34" t="s">
        <v>4044</v>
      </c>
      <c r="H4597" s="34" t="s">
        <v>789</v>
      </c>
      <c r="I4597" s="34" t="s">
        <v>4045</v>
      </c>
      <c r="J4597" s="36">
        <v>44005</v>
      </c>
      <c r="K4597" s="36">
        <v>44735</v>
      </c>
      <c r="L4597" s="34" t="s">
        <v>14044</v>
      </c>
      <c r="M4597" s="34" t="s">
        <v>710</v>
      </c>
      <c r="N4597" s="34" t="s">
        <v>711</v>
      </c>
      <c r="O4597" s="34" t="s">
        <v>712</v>
      </c>
      <c r="P4597" s="34" t="s">
        <v>713</v>
      </c>
      <c r="Q4597" s="34" t="s">
        <v>760</v>
      </c>
      <c r="R4597" s="34" t="s">
        <v>833</v>
      </c>
    </row>
    <row r="4598" spans="1:18" x14ac:dyDescent="0.25">
      <c r="A4598" s="31" t="s">
        <v>26629</v>
      </c>
      <c r="B4598" s="32" t="s">
        <v>14045</v>
      </c>
      <c r="C4598" s="32" t="s">
        <v>808</v>
      </c>
      <c r="D4598" s="35">
        <v>42548</v>
      </c>
      <c r="E4598" s="32" t="s">
        <v>704</v>
      </c>
      <c r="F4598" s="32" t="s">
        <v>705</v>
      </c>
      <c r="G4598" s="32" t="s">
        <v>14046</v>
      </c>
      <c r="H4598" s="32" t="s">
        <v>804</v>
      </c>
      <c r="I4598" s="32" t="s">
        <v>2243</v>
      </c>
      <c r="J4598" s="35">
        <v>43959</v>
      </c>
      <c r="K4598" s="35">
        <v>44689</v>
      </c>
      <c r="L4598" s="32" t="s">
        <v>14047</v>
      </c>
      <c r="M4598" s="32" t="s">
        <v>710</v>
      </c>
      <c r="N4598" s="32" t="s">
        <v>711</v>
      </c>
      <c r="O4598" s="32" t="s">
        <v>712</v>
      </c>
      <c r="P4598" s="32" t="s">
        <v>713</v>
      </c>
      <c r="Q4598" s="32" t="s">
        <v>842</v>
      </c>
      <c r="R4598" s="32" t="s">
        <v>833</v>
      </c>
    </row>
    <row r="4599" spans="1:18" x14ac:dyDescent="0.25">
      <c r="A4599" s="33" t="s">
        <v>26368</v>
      </c>
      <c r="B4599" s="34" t="s">
        <v>14048</v>
      </c>
      <c r="C4599" s="34" t="s">
        <v>703</v>
      </c>
      <c r="D4599" s="36">
        <v>42557</v>
      </c>
      <c r="E4599" s="34" t="s">
        <v>704</v>
      </c>
      <c r="F4599" s="34" t="s">
        <v>705</v>
      </c>
      <c r="G4599" s="34" t="s">
        <v>14049</v>
      </c>
      <c r="H4599" s="34" t="s">
        <v>707</v>
      </c>
      <c r="I4599" s="34" t="s">
        <v>2063</v>
      </c>
      <c r="J4599" s="36">
        <v>43929</v>
      </c>
      <c r="K4599" s="36">
        <v>44659</v>
      </c>
      <c r="L4599" s="34" t="s">
        <v>14050</v>
      </c>
      <c r="M4599" s="34" t="s">
        <v>772</v>
      </c>
      <c r="N4599" s="34" t="s">
        <v>711</v>
      </c>
      <c r="O4599" s="34" t="s">
        <v>712</v>
      </c>
      <c r="P4599" s="34" t="s">
        <v>713</v>
      </c>
      <c r="Q4599" s="34" t="s">
        <v>10228</v>
      </c>
      <c r="R4599" s="34" t="s">
        <v>10228</v>
      </c>
    </row>
    <row r="4600" spans="1:18" x14ac:dyDescent="0.25">
      <c r="A4600" s="31" t="s">
        <v>26631</v>
      </c>
      <c r="B4600" s="32" t="s">
        <v>14051</v>
      </c>
      <c r="C4600" s="32" t="s">
        <v>703</v>
      </c>
      <c r="D4600" s="35">
        <v>42557</v>
      </c>
      <c r="E4600" s="32" t="s">
        <v>704</v>
      </c>
      <c r="F4600" s="32" t="s">
        <v>705</v>
      </c>
      <c r="G4600" s="32" t="s">
        <v>14052</v>
      </c>
      <c r="H4600" s="32" t="s">
        <v>798</v>
      </c>
      <c r="I4600" s="32" t="s">
        <v>4397</v>
      </c>
      <c r="J4600" s="35">
        <v>44000</v>
      </c>
      <c r="K4600" s="35">
        <v>44730</v>
      </c>
      <c r="L4600" s="32" t="s">
        <v>14053</v>
      </c>
      <c r="M4600" s="32" t="s">
        <v>718</v>
      </c>
      <c r="N4600" s="32" t="s">
        <v>711</v>
      </c>
      <c r="O4600" s="32" t="s">
        <v>712</v>
      </c>
      <c r="P4600" s="32" t="s">
        <v>713</v>
      </c>
      <c r="Q4600" s="32" t="s">
        <v>10228</v>
      </c>
      <c r="R4600" s="32" t="s">
        <v>10228</v>
      </c>
    </row>
    <row r="4601" spans="1:18" x14ac:dyDescent="0.25">
      <c r="A4601" s="33" t="s">
        <v>26140</v>
      </c>
      <c r="B4601" s="34" t="s">
        <v>14054</v>
      </c>
      <c r="C4601" s="34" t="s">
        <v>734</v>
      </c>
      <c r="D4601" s="36">
        <v>42557</v>
      </c>
      <c r="E4601" s="34" t="s">
        <v>704</v>
      </c>
      <c r="F4601" s="34" t="s">
        <v>705</v>
      </c>
      <c r="G4601" s="34" t="s">
        <v>14055</v>
      </c>
      <c r="H4601" s="34" t="s">
        <v>1205</v>
      </c>
      <c r="I4601" s="34" t="s">
        <v>14056</v>
      </c>
      <c r="J4601" s="36">
        <v>43993</v>
      </c>
      <c r="K4601" s="36">
        <v>44723</v>
      </c>
      <c r="L4601" s="34" t="s">
        <v>14057</v>
      </c>
      <c r="M4601" s="34" t="s">
        <v>710</v>
      </c>
      <c r="N4601" s="34" t="s">
        <v>711</v>
      </c>
      <c r="O4601" s="34" t="s">
        <v>712</v>
      </c>
      <c r="P4601" s="34" t="s">
        <v>713</v>
      </c>
      <c r="Q4601" s="34" t="s">
        <v>10228</v>
      </c>
      <c r="R4601" s="34" t="s">
        <v>10228</v>
      </c>
    </row>
    <row r="4602" spans="1:18" x14ac:dyDescent="0.25">
      <c r="A4602" s="31" t="s">
        <v>26633</v>
      </c>
      <c r="B4602" s="32" t="s">
        <v>14058</v>
      </c>
      <c r="C4602" s="32" t="s">
        <v>703</v>
      </c>
      <c r="D4602" s="35">
        <v>42556</v>
      </c>
      <c r="E4602" s="32" t="s">
        <v>704</v>
      </c>
      <c r="F4602" s="32" t="s">
        <v>705</v>
      </c>
      <c r="G4602" s="32" t="s">
        <v>3715</v>
      </c>
      <c r="H4602" s="32" t="s">
        <v>752</v>
      </c>
      <c r="I4602" s="32" t="s">
        <v>3716</v>
      </c>
      <c r="J4602" s="35">
        <v>44005</v>
      </c>
      <c r="K4602" s="35">
        <v>44735</v>
      </c>
      <c r="L4602" s="32" t="s">
        <v>14059</v>
      </c>
      <c r="M4602" s="32" t="s">
        <v>718</v>
      </c>
      <c r="N4602" s="32" t="s">
        <v>711</v>
      </c>
      <c r="O4602" s="32" t="s">
        <v>773</v>
      </c>
      <c r="P4602" s="32" t="s">
        <v>876</v>
      </c>
      <c r="Q4602" s="32" t="s">
        <v>10228</v>
      </c>
      <c r="R4602" s="32" t="s">
        <v>10228</v>
      </c>
    </row>
    <row r="4603" spans="1:18" x14ac:dyDescent="0.25">
      <c r="A4603" s="33" t="s">
        <v>26370</v>
      </c>
      <c r="B4603" s="34" t="s">
        <v>14060</v>
      </c>
      <c r="C4603" s="34" t="s">
        <v>703</v>
      </c>
      <c r="D4603" s="36">
        <v>42554</v>
      </c>
      <c r="E4603" s="34" t="s">
        <v>704</v>
      </c>
      <c r="F4603" s="34" t="s">
        <v>705</v>
      </c>
      <c r="G4603" s="34" t="s">
        <v>14061</v>
      </c>
      <c r="H4603" s="34" t="s">
        <v>763</v>
      </c>
      <c r="I4603" s="34" t="s">
        <v>7712</v>
      </c>
      <c r="J4603" s="36">
        <v>43972</v>
      </c>
      <c r="K4603" s="36">
        <v>44702</v>
      </c>
      <c r="L4603" s="34" t="s">
        <v>14062</v>
      </c>
      <c r="M4603" s="34" t="s">
        <v>772</v>
      </c>
      <c r="N4603" s="34" t="s">
        <v>711</v>
      </c>
      <c r="O4603" s="34" t="s">
        <v>712</v>
      </c>
      <c r="P4603" s="34" t="s">
        <v>832</v>
      </c>
      <c r="Q4603" s="34" t="s">
        <v>833</v>
      </c>
      <c r="R4603" s="34" t="s">
        <v>743</v>
      </c>
    </row>
    <row r="4604" spans="1:18" x14ac:dyDescent="0.25">
      <c r="A4604" s="31" t="s">
        <v>26635</v>
      </c>
      <c r="B4604" s="32" t="s">
        <v>14063</v>
      </c>
      <c r="C4604" s="32" t="s">
        <v>734</v>
      </c>
      <c r="D4604" s="35">
        <v>42551</v>
      </c>
      <c r="E4604" s="32" t="s">
        <v>704</v>
      </c>
      <c r="F4604" s="32" t="s">
        <v>705</v>
      </c>
      <c r="G4604" s="32" t="s">
        <v>3558</v>
      </c>
      <c r="H4604" s="32" t="s">
        <v>804</v>
      </c>
      <c r="I4604" s="32" t="s">
        <v>3559</v>
      </c>
      <c r="J4604" s="35">
        <v>43935</v>
      </c>
      <c r="K4604" s="35">
        <v>44665</v>
      </c>
      <c r="L4604" s="32" t="s">
        <v>14064</v>
      </c>
      <c r="M4604" s="32" t="s">
        <v>718</v>
      </c>
      <c r="N4604" s="32" t="s">
        <v>711</v>
      </c>
      <c r="O4604" s="32" t="s">
        <v>712</v>
      </c>
      <c r="P4604" s="32" t="s">
        <v>833</v>
      </c>
      <c r="Q4604" s="32" t="s">
        <v>833</v>
      </c>
      <c r="R4604" s="32" t="s">
        <v>10228</v>
      </c>
    </row>
    <row r="4605" spans="1:18" x14ac:dyDescent="0.25">
      <c r="A4605" s="31" t="s">
        <v>26637</v>
      </c>
      <c r="B4605" s="32" t="s">
        <v>14065</v>
      </c>
      <c r="C4605" s="32" t="s">
        <v>703</v>
      </c>
      <c r="D4605" s="35">
        <v>42551</v>
      </c>
      <c r="E4605" s="32" t="s">
        <v>704</v>
      </c>
      <c r="F4605" s="32" t="s">
        <v>705</v>
      </c>
      <c r="G4605" s="32" t="s">
        <v>14066</v>
      </c>
      <c r="H4605" s="32" t="s">
        <v>707</v>
      </c>
      <c r="I4605" s="32" t="s">
        <v>721</v>
      </c>
      <c r="J4605" s="35">
        <v>43970</v>
      </c>
      <c r="K4605" s="35">
        <v>44700</v>
      </c>
      <c r="L4605" s="32" t="s">
        <v>14067</v>
      </c>
      <c r="M4605" s="32" t="s">
        <v>710</v>
      </c>
      <c r="N4605" s="32" t="s">
        <v>778</v>
      </c>
      <c r="O4605" s="32" t="s">
        <v>712</v>
      </c>
      <c r="P4605" s="32" t="s">
        <v>713</v>
      </c>
      <c r="Q4605" s="32" t="s">
        <v>10228</v>
      </c>
      <c r="R4605" s="32" t="s">
        <v>10228</v>
      </c>
    </row>
    <row r="4606" spans="1:18" x14ac:dyDescent="0.25">
      <c r="A4606" s="33" t="s">
        <v>26372</v>
      </c>
      <c r="B4606" s="34" t="s">
        <v>14068</v>
      </c>
      <c r="C4606" s="34" t="s">
        <v>703</v>
      </c>
      <c r="D4606" s="36">
        <v>42548</v>
      </c>
      <c r="E4606" s="34" t="s">
        <v>704</v>
      </c>
      <c r="F4606" s="34" t="s">
        <v>705</v>
      </c>
      <c r="G4606" s="34" t="s">
        <v>14069</v>
      </c>
      <c r="H4606" s="34" t="s">
        <v>707</v>
      </c>
      <c r="I4606" s="34" t="s">
        <v>721</v>
      </c>
      <c r="J4606" s="36">
        <v>43938</v>
      </c>
      <c r="K4606" s="36">
        <v>44668</v>
      </c>
      <c r="L4606" s="34" t="s">
        <v>14070</v>
      </c>
      <c r="M4606" s="34" t="s">
        <v>710</v>
      </c>
      <c r="N4606" s="34" t="s">
        <v>723</v>
      </c>
      <c r="O4606" s="34" t="s">
        <v>712</v>
      </c>
      <c r="P4606" s="34" t="s">
        <v>713</v>
      </c>
      <c r="Q4606" s="34" t="s">
        <v>10228</v>
      </c>
      <c r="R4606" s="34" t="s">
        <v>10228</v>
      </c>
    </row>
    <row r="4607" spans="1:18" x14ac:dyDescent="0.25">
      <c r="A4607" s="31" t="s">
        <v>26639</v>
      </c>
      <c r="B4607" s="32" t="s">
        <v>14071</v>
      </c>
      <c r="C4607" s="32" t="s">
        <v>703</v>
      </c>
      <c r="D4607" s="35">
        <v>42548</v>
      </c>
      <c r="E4607" s="32" t="s">
        <v>704</v>
      </c>
      <c r="F4607" s="32" t="s">
        <v>705</v>
      </c>
      <c r="G4607" s="32" t="s">
        <v>14072</v>
      </c>
      <c r="H4607" s="32" t="s">
        <v>804</v>
      </c>
      <c r="I4607" s="32" t="s">
        <v>2321</v>
      </c>
      <c r="J4607" s="35">
        <v>43966</v>
      </c>
      <c r="K4607" s="35">
        <v>44696</v>
      </c>
      <c r="L4607" s="32" t="s">
        <v>14073</v>
      </c>
      <c r="M4607" s="32" t="s">
        <v>710</v>
      </c>
      <c r="N4607" s="32" t="s">
        <v>711</v>
      </c>
      <c r="O4607" s="32" t="s">
        <v>712</v>
      </c>
      <c r="P4607" s="32" t="s">
        <v>833</v>
      </c>
      <c r="Q4607" s="32" t="s">
        <v>10228</v>
      </c>
      <c r="R4607" s="32" t="s">
        <v>10228</v>
      </c>
    </row>
    <row r="4608" spans="1:18" x14ac:dyDescent="0.25">
      <c r="A4608" s="33" t="s">
        <v>26174</v>
      </c>
      <c r="B4608" s="34" t="s">
        <v>14074</v>
      </c>
      <c r="C4608" s="34" t="s">
        <v>703</v>
      </c>
      <c r="D4608" s="36">
        <v>42545</v>
      </c>
      <c r="E4608" s="34" t="s">
        <v>704</v>
      </c>
      <c r="F4608" s="34" t="s">
        <v>705</v>
      </c>
      <c r="G4608" s="34" t="s">
        <v>2385</v>
      </c>
      <c r="H4608" s="34" t="s">
        <v>707</v>
      </c>
      <c r="I4608" s="34" t="s">
        <v>2386</v>
      </c>
      <c r="J4608" s="36">
        <v>43969</v>
      </c>
      <c r="K4608" s="36">
        <v>44699</v>
      </c>
      <c r="L4608" s="34" t="s">
        <v>14075</v>
      </c>
      <c r="M4608" s="34" t="s">
        <v>710</v>
      </c>
      <c r="N4608" s="34" t="s">
        <v>723</v>
      </c>
      <c r="O4608" s="34" t="s">
        <v>712</v>
      </c>
      <c r="P4608" s="34" t="s">
        <v>713</v>
      </c>
      <c r="Q4608" s="34" t="s">
        <v>10228</v>
      </c>
      <c r="R4608" s="34" t="s">
        <v>10228</v>
      </c>
    </row>
    <row r="4609" spans="1:18" x14ac:dyDescent="0.25">
      <c r="A4609" s="31" t="s">
        <v>26641</v>
      </c>
      <c r="B4609" s="32" t="s">
        <v>14076</v>
      </c>
      <c r="C4609" s="32" t="s">
        <v>703</v>
      </c>
      <c r="D4609" s="35">
        <v>42544</v>
      </c>
      <c r="E4609" s="32" t="s">
        <v>704</v>
      </c>
      <c r="F4609" s="32" t="s">
        <v>705</v>
      </c>
      <c r="G4609" s="32" t="s">
        <v>12911</v>
      </c>
      <c r="H4609" s="32" t="s">
        <v>945</v>
      </c>
      <c r="I4609" s="32" t="s">
        <v>12912</v>
      </c>
      <c r="J4609" s="35">
        <v>44011</v>
      </c>
      <c r="K4609" s="35">
        <v>44741</v>
      </c>
      <c r="L4609" s="32" t="s">
        <v>14077</v>
      </c>
      <c r="M4609" s="32" t="s">
        <v>710</v>
      </c>
      <c r="N4609" s="32" t="s">
        <v>723</v>
      </c>
      <c r="O4609" s="32" t="s">
        <v>773</v>
      </c>
      <c r="P4609" s="32" t="s">
        <v>833</v>
      </c>
      <c r="Q4609" s="32" t="s">
        <v>713</v>
      </c>
      <c r="R4609" s="32" t="s">
        <v>743</v>
      </c>
    </row>
    <row r="4610" spans="1:18" x14ac:dyDescent="0.25">
      <c r="A4610" s="33" t="s">
        <v>26374</v>
      </c>
      <c r="B4610" s="34" t="s">
        <v>14078</v>
      </c>
      <c r="C4610" s="34" t="s">
        <v>703</v>
      </c>
      <c r="D4610" s="36">
        <v>42544</v>
      </c>
      <c r="E4610" s="34" t="s">
        <v>704</v>
      </c>
      <c r="F4610" s="34" t="s">
        <v>705</v>
      </c>
      <c r="G4610" s="34" t="s">
        <v>14079</v>
      </c>
      <c r="H4610" s="34" t="s">
        <v>789</v>
      </c>
      <c r="I4610" s="34" t="s">
        <v>1369</v>
      </c>
      <c r="J4610" s="36">
        <v>43984</v>
      </c>
      <c r="K4610" s="36">
        <v>44714</v>
      </c>
      <c r="L4610" s="34" t="s">
        <v>14080</v>
      </c>
      <c r="M4610" s="34" t="s">
        <v>772</v>
      </c>
      <c r="N4610" s="34" t="s">
        <v>778</v>
      </c>
      <c r="O4610" s="34" t="s">
        <v>766</v>
      </c>
      <c r="P4610" s="34" t="s">
        <v>760</v>
      </c>
      <c r="Q4610" s="34" t="s">
        <v>713</v>
      </c>
      <c r="R4610" s="34" t="s">
        <v>743</v>
      </c>
    </row>
    <row r="4611" spans="1:18" x14ac:dyDescent="0.25">
      <c r="A4611" s="31" t="s">
        <v>26643</v>
      </c>
      <c r="B4611" s="32" t="s">
        <v>14081</v>
      </c>
      <c r="C4611" s="32" t="s">
        <v>703</v>
      </c>
      <c r="D4611" s="35">
        <v>42541</v>
      </c>
      <c r="E4611" s="32" t="s">
        <v>704</v>
      </c>
      <c r="F4611" s="32" t="s">
        <v>705</v>
      </c>
      <c r="G4611" s="32" t="s">
        <v>14082</v>
      </c>
      <c r="H4611" s="32" t="s">
        <v>804</v>
      </c>
      <c r="I4611" s="32" t="s">
        <v>2243</v>
      </c>
      <c r="J4611" s="35">
        <v>43963</v>
      </c>
      <c r="K4611" s="35">
        <v>44693</v>
      </c>
      <c r="L4611" s="32" t="s">
        <v>14083</v>
      </c>
      <c r="M4611" s="32" t="s">
        <v>710</v>
      </c>
      <c r="N4611" s="32" t="s">
        <v>711</v>
      </c>
      <c r="O4611" s="32" t="s">
        <v>766</v>
      </c>
      <c r="P4611" s="32" t="s">
        <v>713</v>
      </c>
      <c r="Q4611" s="32" t="s">
        <v>10228</v>
      </c>
      <c r="R4611" s="32" t="s">
        <v>10228</v>
      </c>
    </row>
    <row r="4612" spans="1:18" x14ac:dyDescent="0.25">
      <c r="A4612" s="33" t="s">
        <v>26241</v>
      </c>
      <c r="B4612" s="34" t="s">
        <v>14084</v>
      </c>
      <c r="C4612" s="34" t="s">
        <v>734</v>
      </c>
      <c r="D4612" s="36">
        <v>42543</v>
      </c>
      <c r="E4612" s="34" t="s">
        <v>704</v>
      </c>
      <c r="F4612" s="34" t="s">
        <v>705</v>
      </c>
      <c r="G4612" s="34" t="s">
        <v>14085</v>
      </c>
      <c r="H4612" s="34" t="s">
        <v>1205</v>
      </c>
      <c r="I4612" s="34" t="s">
        <v>1805</v>
      </c>
      <c r="J4612" s="36">
        <v>43959</v>
      </c>
      <c r="K4612" s="36">
        <v>44689</v>
      </c>
      <c r="L4612" s="34" t="s">
        <v>14086</v>
      </c>
      <c r="M4612" s="34" t="s">
        <v>710</v>
      </c>
      <c r="N4612" s="34" t="s">
        <v>711</v>
      </c>
      <c r="O4612" s="34" t="s">
        <v>712</v>
      </c>
      <c r="P4612" s="34" t="s">
        <v>713</v>
      </c>
      <c r="Q4612" s="34" t="s">
        <v>10228</v>
      </c>
      <c r="R4612" s="34" t="s">
        <v>10228</v>
      </c>
    </row>
    <row r="4613" spans="1:18" x14ac:dyDescent="0.25">
      <c r="A4613" s="31" t="s">
        <v>26645</v>
      </c>
      <c r="B4613" s="32" t="s">
        <v>14087</v>
      </c>
      <c r="C4613" s="32" t="s">
        <v>703</v>
      </c>
      <c r="D4613" s="35">
        <v>42542</v>
      </c>
      <c r="E4613" s="32" t="s">
        <v>704</v>
      </c>
      <c r="F4613" s="32" t="s">
        <v>705</v>
      </c>
      <c r="G4613" s="32" t="s">
        <v>1601</v>
      </c>
      <c r="H4613" s="32" t="s">
        <v>707</v>
      </c>
      <c r="I4613" s="32" t="s">
        <v>1602</v>
      </c>
      <c r="J4613" s="35">
        <v>43966</v>
      </c>
      <c r="K4613" s="35">
        <v>44696</v>
      </c>
      <c r="L4613" s="32" t="s">
        <v>14088</v>
      </c>
      <c r="M4613" s="32" t="s">
        <v>718</v>
      </c>
      <c r="N4613" s="32" t="s">
        <v>723</v>
      </c>
      <c r="O4613" s="32" t="s">
        <v>712</v>
      </c>
      <c r="P4613" s="32" t="s">
        <v>713</v>
      </c>
      <c r="Q4613" s="32" t="s">
        <v>10228</v>
      </c>
      <c r="R4613" s="32" t="s">
        <v>10228</v>
      </c>
    </row>
    <row r="4614" spans="1:18" x14ac:dyDescent="0.25">
      <c r="A4614" s="33" t="s">
        <v>26376</v>
      </c>
      <c r="B4614" s="34" t="s">
        <v>14089</v>
      </c>
      <c r="C4614" s="34" t="s">
        <v>703</v>
      </c>
      <c r="D4614" s="36">
        <v>42542</v>
      </c>
      <c r="E4614" s="34" t="s">
        <v>704</v>
      </c>
      <c r="F4614" s="34" t="s">
        <v>705</v>
      </c>
      <c r="G4614" s="34" t="s">
        <v>14090</v>
      </c>
      <c r="H4614" s="34" t="s">
        <v>769</v>
      </c>
      <c r="I4614" s="34" t="s">
        <v>770</v>
      </c>
      <c r="J4614" s="36">
        <v>43980</v>
      </c>
      <c r="K4614" s="36">
        <v>44710</v>
      </c>
      <c r="L4614" s="34" t="s">
        <v>14091</v>
      </c>
      <c r="M4614" s="34" t="s">
        <v>718</v>
      </c>
      <c r="N4614" s="34" t="s">
        <v>723</v>
      </c>
      <c r="O4614" s="34" t="s">
        <v>712</v>
      </c>
      <c r="P4614" s="34" t="s">
        <v>713</v>
      </c>
      <c r="Q4614" s="34" t="s">
        <v>10228</v>
      </c>
      <c r="R4614" s="34" t="s">
        <v>10228</v>
      </c>
    </row>
    <row r="4615" spans="1:18" x14ac:dyDescent="0.25">
      <c r="A4615" s="31" t="s">
        <v>26647</v>
      </c>
      <c r="B4615" s="32" t="s">
        <v>14092</v>
      </c>
      <c r="C4615" s="32" t="s">
        <v>734</v>
      </c>
      <c r="D4615" s="35">
        <v>42542</v>
      </c>
      <c r="E4615" s="32" t="s">
        <v>704</v>
      </c>
      <c r="F4615" s="32" t="s">
        <v>705</v>
      </c>
      <c r="G4615" s="32" t="s">
        <v>14093</v>
      </c>
      <c r="H4615" s="32" t="s">
        <v>752</v>
      </c>
      <c r="I4615" s="32" t="s">
        <v>846</v>
      </c>
      <c r="J4615" s="35">
        <v>43945</v>
      </c>
      <c r="K4615" s="35">
        <v>44675</v>
      </c>
      <c r="L4615" s="32" t="s">
        <v>14094</v>
      </c>
      <c r="M4615" s="32" t="s">
        <v>772</v>
      </c>
      <c r="N4615" s="32" t="s">
        <v>711</v>
      </c>
      <c r="O4615" s="32" t="s">
        <v>712</v>
      </c>
      <c r="P4615" s="32" t="s">
        <v>713</v>
      </c>
      <c r="Q4615" s="32" t="s">
        <v>10228</v>
      </c>
      <c r="R4615" s="32" t="s">
        <v>10228</v>
      </c>
    </row>
    <row r="4616" spans="1:18" x14ac:dyDescent="0.25">
      <c r="A4616" s="33" t="s">
        <v>26124</v>
      </c>
      <c r="B4616" s="34" t="s">
        <v>14095</v>
      </c>
      <c r="C4616" s="34" t="s">
        <v>703</v>
      </c>
      <c r="D4616" s="36">
        <v>42538</v>
      </c>
      <c r="E4616" s="34" t="s">
        <v>704</v>
      </c>
      <c r="F4616" s="34" t="s">
        <v>705</v>
      </c>
      <c r="G4616" s="34" t="s">
        <v>8586</v>
      </c>
      <c r="H4616" s="34" t="s">
        <v>789</v>
      </c>
      <c r="I4616" s="34" t="s">
        <v>8587</v>
      </c>
      <c r="J4616" s="36">
        <v>43971</v>
      </c>
      <c r="K4616" s="36">
        <v>44701</v>
      </c>
      <c r="L4616" s="34" t="s">
        <v>14096</v>
      </c>
      <c r="M4616" s="34" t="s">
        <v>710</v>
      </c>
      <c r="N4616" s="34" t="s">
        <v>778</v>
      </c>
      <c r="O4616" s="34" t="s">
        <v>712</v>
      </c>
      <c r="P4616" s="34" t="s">
        <v>713</v>
      </c>
      <c r="Q4616" s="34" t="s">
        <v>10228</v>
      </c>
      <c r="R4616" s="34" t="s">
        <v>10228</v>
      </c>
    </row>
    <row r="4617" spans="1:18" x14ac:dyDescent="0.25">
      <c r="A4617" s="31" t="s">
        <v>26649</v>
      </c>
      <c r="B4617" s="32" t="s">
        <v>14097</v>
      </c>
      <c r="C4617" s="32" t="s">
        <v>703</v>
      </c>
      <c r="D4617" s="35">
        <v>42513</v>
      </c>
      <c r="E4617" s="32" t="s">
        <v>704</v>
      </c>
      <c r="F4617" s="32" t="s">
        <v>705</v>
      </c>
      <c r="G4617" s="32" t="s">
        <v>14098</v>
      </c>
      <c r="H4617" s="32" t="s">
        <v>984</v>
      </c>
      <c r="I4617" s="32" t="s">
        <v>1060</v>
      </c>
      <c r="J4617" s="35">
        <v>43976</v>
      </c>
      <c r="K4617" s="35">
        <v>44706</v>
      </c>
      <c r="L4617" s="32" t="s">
        <v>14099</v>
      </c>
      <c r="M4617" s="32" t="s">
        <v>710</v>
      </c>
      <c r="N4617" s="32" t="s">
        <v>711</v>
      </c>
      <c r="O4617" s="32" t="s">
        <v>755</v>
      </c>
      <c r="P4617" s="32" t="s">
        <v>713</v>
      </c>
      <c r="Q4617" s="32" t="s">
        <v>833</v>
      </c>
      <c r="R4617" s="32" t="s">
        <v>743</v>
      </c>
    </row>
    <row r="4618" spans="1:18" x14ac:dyDescent="0.25">
      <c r="A4618" s="33" t="s">
        <v>26378</v>
      </c>
      <c r="B4618" s="34" t="s">
        <v>14100</v>
      </c>
      <c r="C4618" s="34" t="s">
        <v>703</v>
      </c>
      <c r="D4618" s="36">
        <v>42535</v>
      </c>
      <c r="E4618" s="34" t="s">
        <v>704</v>
      </c>
      <c r="F4618" s="34" t="s">
        <v>705</v>
      </c>
      <c r="G4618" s="34" t="s">
        <v>7154</v>
      </c>
      <c r="H4618" s="34" t="s">
        <v>789</v>
      </c>
      <c r="I4618" s="34" t="s">
        <v>7155</v>
      </c>
      <c r="J4618" s="36">
        <v>43998</v>
      </c>
      <c r="K4618" s="36">
        <v>44728</v>
      </c>
      <c r="L4618" s="34" t="s">
        <v>14101</v>
      </c>
      <c r="M4618" s="34" t="s">
        <v>710</v>
      </c>
      <c r="N4618" s="34" t="s">
        <v>778</v>
      </c>
      <c r="O4618" s="34" t="s">
        <v>755</v>
      </c>
      <c r="P4618" s="34" t="s">
        <v>713</v>
      </c>
      <c r="Q4618" s="34" t="s">
        <v>10228</v>
      </c>
      <c r="R4618" s="34" t="s">
        <v>10228</v>
      </c>
    </row>
    <row r="4619" spans="1:18" x14ac:dyDescent="0.25">
      <c r="A4619" s="31" t="s">
        <v>26651</v>
      </c>
      <c r="B4619" s="32" t="s">
        <v>14102</v>
      </c>
      <c r="C4619" s="32" t="s">
        <v>808</v>
      </c>
      <c r="D4619" s="35">
        <v>42534</v>
      </c>
      <c r="E4619" s="32" t="s">
        <v>704</v>
      </c>
      <c r="F4619" s="32" t="s">
        <v>705</v>
      </c>
      <c r="G4619" s="32" t="s">
        <v>14103</v>
      </c>
      <c r="H4619" s="32" t="s">
        <v>804</v>
      </c>
      <c r="I4619" s="32" t="s">
        <v>2321</v>
      </c>
      <c r="J4619" s="35">
        <v>43964</v>
      </c>
      <c r="K4619" s="35">
        <v>44694</v>
      </c>
      <c r="L4619" s="32" t="s">
        <v>14104</v>
      </c>
      <c r="M4619" s="32" t="s">
        <v>710</v>
      </c>
      <c r="N4619" s="32" t="s">
        <v>711</v>
      </c>
      <c r="O4619" s="32" t="s">
        <v>712</v>
      </c>
      <c r="P4619" s="32" t="s">
        <v>713</v>
      </c>
      <c r="Q4619" s="32" t="s">
        <v>10228</v>
      </c>
      <c r="R4619" s="32" t="s">
        <v>10228</v>
      </c>
    </row>
    <row r="4620" spans="1:18" x14ac:dyDescent="0.25">
      <c r="A4620" s="33" t="s">
        <v>26243</v>
      </c>
      <c r="B4620" s="34" t="s">
        <v>14105</v>
      </c>
      <c r="C4620" s="34" t="s">
        <v>703</v>
      </c>
      <c r="D4620" s="36">
        <v>42531</v>
      </c>
      <c r="E4620" s="34" t="s">
        <v>704</v>
      </c>
      <c r="F4620" s="34" t="s">
        <v>705</v>
      </c>
      <c r="G4620" s="34" t="s">
        <v>14106</v>
      </c>
      <c r="H4620" s="34" t="s">
        <v>736</v>
      </c>
      <c r="I4620" s="34" t="s">
        <v>14107</v>
      </c>
      <c r="J4620" s="36">
        <v>44001</v>
      </c>
      <c r="K4620" s="36">
        <v>44731</v>
      </c>
      <c r="L4620" s="34" t="s">
        <v>14108</v>
      </c>
      <c r="M4620" s="34" t="s">
        <v>710</v>
      </c>
      <c r="N4620" s="34" t="s">
        <v>749</v>
      </c>
      <c r="O4620" s="34" t="s">
        <v>712</v>
      </c>
      <c r="P4620" s="34" t="s">
        <v>713</v>
      </c>
      <c r="Q4620" s="34" t="s">
        <v>10228</v>
      </c>
      <c r="R4620" s="34" t="s">
        <v>10228</v>
      </c>
    </row>
    <row r="4621" spans="1:18" x14ac:dyDescent="0.25">
      <c r="A4621" s="31" t="s">
        <v>26653</v>
      </c>
      <c r="B4621" s="32" t="s">
        <v>14109</v>
      </c>
      <c r="C4621" s="32" t="s">
        <v>703</v>
      </c>
      <c r="D4621" s="35">
        <v>42530</v>
      </c>
      <c r="E4621" s="32" t="s">
        <v>704</v>
      </c>
      <c r="F4621" s="32" t="s">
        <v>705</v>
      </c>
      <c r="G4621" s="32" t="s">
        <v>7519</v>
      </c>
      <c r="H4621" s="32" t="s">
        <v>707</v>
      </c>
      <c r="I4621" s="32" t="s">
        <v>7520</v>
      </c>
      <c r="J4621" s="35">
        <v>43966</v>
      </c>
      <c r="K4621" s="35">
        <v>44696</v>
      </c>
      <c r="L4621" s="32" t="s">
        <v>14110</v>
      </c>
      <c r="M4621" s="32" t="s">
        <v>710</v>
      </c>
      <c r="N4621" s="32" t="s">
        <v>723</v>
      </c>
      <c r="O4621" s="32" t="s">
        <v>712</v>
      </c>
      <c r="P4621" s="32" t="s">
        <v>713</v>
      </c>
      <c r="Q4621" s="32" t="s">
        <v>10228</v>
      </c>
      <c r="R4621" s="32" t="s">
        <v>10228</v>
      </c>
    </row>
    <row r="4622" spans="1:18" x14ac:dyDescent="0.25">
      <c r="A4622" s="33" t="s">
        <v>26380</v>
      </c>
      <c r="B4622" s="34" t="s">
        <v>14111</v>
      </c>
      <c r="C4622" s="34" t="s">
        <v>703</v>
      </c>
      <c r="D4622" s="36">
        <v>42530</v>
      </c>
      <c r="E4622" s="34" t="s">
        <v>704</v>
      </c>
      <c r="F4622" s="34" t="s">
        <v>705</v>
      </c>
      <c r="G4622" s="34" t="s">
        <v>14112</v>
      </c>
      <c r="H4622" s="34" t="s">
        <v>984</v>
      </c>
      <c r="I4622" s="34" t="s">
        <v>4824</v>
      </c>
      <c r="J4622" s="36">
        <v>43977</v>
      </c>
      <c r="K4622" s="36">
        <v>44707</v>
      </c>
      <c r="L4622" s="34" t="s">
        <v>14113</v>
      </c>
      <c r="M4622" s="34" t="s">
        <v>710</v>
      </c>
      <c r="N4622" s="34" t="s">
        <v>711</v>
      </c>
      <c r="O4622" s="34" t="s">
        <v>712</v>
      </c>
      <c r="P4622" s="34" t="s">
        <v>1042</v>
      </c>
      <c r="Q4622" s="34" t="s">
        <v>10228</v>
      </c>
      <c r="R4622" s="34" t="s">
        <v>10228</v>
      </c>
    </row>
    <row r="4623" spans="1:18" x14ac:dyDescent="0.25">
      <c r="A4623" s="31" t="s">
        <v>26655</v>
      </c>
      <c r="B4623" s="32" t="s">
        <v>14114</v>
      </c>
      <c r="C4623" s="32" t="s">
        <v>703</v>
      </c>
      <c r="D4623" s="35">
        <v>42528</v>
      </c>
      <c r="E4623" s="32" t="s">
        <v>704</v>
      </c>
      <c r="F4623" s="32" t="s">
        <v>705</v>
      </c>
      <c r="G4623" s="32" t="s">
        <v>14115</v>
      </c>
      <c r="H4623" s="32" t="s">
        <v>1286</v>
      </c>
      <c r="I4623" s="32" t="s">
        <v>2313</v>
      </c>
      <c r="J4623" s="35">
        <v>43924</v>
      </c>
      <c r="K4623" s="35">
        <v>44654</v>
      </c>
      <c r="L4623" s="32" t="s">
        <v>14116</v>
      </c>
      <c r="M4623" s="32" t="s">
        <v>710</v>
      </c>
      <c r="N4623" s="32" t="s">
        <v>778</v>
      </c>
      <c r="O4623" s="32" t="s">
        <v>755</v>
      </c>
      <c r="P4623" s="32" t="s">
        <v>713</v>
      </c>
      <c r="Q4623" s="32" t="s">
        <v>10228</v>
      </c>
      <c r="R4623" s="32" t="s">
        <v>10228</v>
      </c>
    </row>
    <row r="4624" spans="1:18" x14ac:dyDescent="0.25">
      <c r="A4624" s="33" t="s">
        <v>26176</v>
      </c>
      <c r="B4624" s="34" t="s">
        <v>14117</v>
      </c>
      <c r="C4624" s="34" t="s">
        <v>703</v>
      </c>
      <c r="D4624" s="36">
        <v>42523</v>
      </c>
      <c r="E4624" s="34" t="s">
        <v>704</v>
      </c>
      <c r="F4624" s="34" t="s">
        <v>705</v>
      </c>
      <c r="G4624" s="34" t="s">
        <v>5825</v>
      </c>
      <c r="H4624" s="34" t="s">
        <v>736</v>
      </c>
      <c r="I4624" s="34" t="s">
        <v>5826</v>
      </c>
      <c r="J4624" s="36">
        <v>43970</v>
      </c>
      <c r="K4624" s="36">
        <v>44700</v>
      </c>
      <c r="L4624" s="34" t="s">
        <v>14118</v>
      </c>
      <c r="M4624" s="34" t="s">
        <v>729</v>
      </c>
      <c r="N4624" s="34" t="s">
        <v>723</v>
      </c>
      <c r="O4624" s="34" t="s">
        <v>712</v>
      </c>
      <c r="P4624" s="34" t="s">
        <v>713</v>
      </c>
      <c r="Q4624" s="34" t="s">
        <v>743</v>
      </c>
      <c r="R4624" s="34" t="s">
        <v>10228</v>
      </c>
    </row>
    <row r="4625" spans="1:18" x14ac:dyDescent="0.25">
      <c r="A4625" s="31" t="s">
        <v>26657</v>
      </c>
      <c r="B4625" s="32" t="s">
        <v>14119</v>
      </c>
      <c r="C4625" s="32" t="s">
        <v>703</v>
      </c>
      <c r="D4625" s="35">
        <v>42522</v>
      </c>
      <c r="E4625" s="32" t="s">
        <v>704</v>
      </c>
      <c r="F4625" s="32" t="s">
        <v>705</v>
      </c>
      <c r="G4625" s="32" t="s">
        <v>14120</v>
      </c>
      <c r="H4625" s="32" t="s">
        <v>752</v>
      </c>
      <c r="I4625" s="32" t="s">
        <v>2328</v>
      </c>
      <c r="J4625" s="35">
        <v>43962</v>
      </c>
      <c r="K4625" s="35">
        <v>44692</v>
      </c>
      <c r="L4625" s="32" t="s">
        <v>14121</v>
      </c>
      <c r="M4625" s="32" t="s">
        <v>710</v>
      </c>
      <c r="N4625" s="32" t="s">
        <v>711</v>
      </c>
      <c r="O4625" s="32" t="s">
        <v>773</v>
      </c>
      <c r="P4625" s="32" t="s">
        <v>842</v>
      </c>
      <c r="Q4625" s="32" t="s">
        <v>1042</v>
      </c>
      <c r="R4625" s="32" t="s">
        <v>842</v>
      </c>
    </row>
    <row r="4626" spans="1:18" x14ac:dyDescent="0.25">
      <c r="A4626" s="33" t="s">
        <v>26382</v>
      </c>
      <c r="B4626" s="34" t="s">
        <v>14122</v>
      </c>
      <c r="C4626" s="34" t="s">
        <v>703</v>
      </c>
      <c r="D4626" s="36">
        <v>42521</v>
      </c>
      <c r="E4626" s="34" t="s">
        <v>704</v>
      </c>
      <c r="F4626" s="34" t="s">
        <v>705</v>
      </c>
      <c r="G4626" s="34" t="s">
        <v>14123</v>
      </c>
      <c r="H4626" s="34" t="s">
        <v>804</v>
      </c>
      <c r="I4626" s="34" t="s">
        <v>2449</v>
      </c>
      <c r="J4626" s="36">
        <v>43965</v>
      </c>
      <c r="K4626" s="36">
        <v>44695</v>
      </c>
      <c r="L4626" s="34" t="s">
        <v>14124</v>
      </c>
      <c r="M4626" s="34" t="s">
        <v>710</v>
      </c>
      <c r="N4626" s="34" t="s">
        <v>778</v>
      </c>
      <c r="O4626" s="34" t="s">
        <v>755</v>
      </c>
      <c r="P4626" s="34" t="s">
        <v>713</v>
      </c>
      <c r="Q4626" s="34" t="s">
        <v>10228</v>
      </c>
      <c r="R4626" s="34" t="s">
        <v>10228</v>
      </c>
    </row>
    <row r="4627" spans="1:18" x14ac:dyDescent="0.25">
      <c r="A4627" s="31" t="s">
        <v>26659</v>
      </c>
      <c r="B4627" s="32" t="s">
        <v>14125</v>
      </c>
      <c r="C4627" s="32" t="s">
        <v>734</v>
      </c>
      <c r="D4627" s="35">
        <v>42520</v>
      </c>
      <c r="E4627" s="32" t="s">
        <v>704</v>
      </c>
      <c r="F4627" s="32" t="s">
        <v>705</v>
      </c>
      <c r="G4627" s="32" t="s">
        <v>9584</v>
      </c>
      <c r="H4627" s="32" t="s">
        <v>707</v>
      </c>
      <c r="I4627" s="32" t="s">
        <v>721</v>
      </c>
      <c r="J4627" s="35">
        <v>43934</v>
      </c>
      <c r="K4627" s="35">
        <v>44664</v>
      </c>
      <c r="L4627" s="32" t="s">
        <v>14126</v>
      </c>
      <c r="M4627" s="32" t="s">
        <v>729</v>
      </c>
      <c r="N4627" s="32" t="s">
        <v>711</v>
      </c>
      <c r="O4627" s="32" t="s">
        <v>712</v>
      </c>
      <c r="P4627" s="32" t="s">
        <v>1106</v>
      </c>
      <c r="Q4627" s="32" t="s">
        <v>10228</v>
      </c>
      <c r="R4627" s="32" t="s">
        <v>10228</v>
      </c>
    </row>
    <row r="4628" spans="1:18" x14ac:dyDescent="0.25">
      <c r="A4628" s="33" t="s">
        <v>26245</v>
      </c>
      <c r="B4628" s="34" t="s">
        <v>14127</v>
      </c>
      <c r="C4628" s="34" t="s">
        <v>703</v>
      </c>
      <c r="D4628" s="36">
        <v>42515</v>
      </c>
      <c r="E4628" s="34" t="s">
        <v>704</v>
      </c>
      <c r="F4628" s="34" t="s">
        <v>705</v>
      </c>
      <c r="G4628" s="34" t="s">
        <v>14128</v>
      </c>
      <c r="H4628" s="34" t="s">
        <v>746</v>
      </c>
      <c r="I4628" s="34" t="s">
        <v>3174</v>
      </c>
      <c r="J4628" s="36">
        <v>43971</v>
      </c>
      <c r="K4628" s="36">
        <v>44701</v>
      </c>
      <c r="L4628" s="34" t="s">
        <v>14129</v>
      </c>
      <c r="M4628" s="34" t="s">
        <v>710</v>
      </c>
      <c r="N4628" s="34" t="s">
        <v>723</v>
      </c>
      <c r="O4628" s="34" t="s">
        <v>712</v>
      </c>
      <c r="P4628" s="34" t="s">
        <v>713</v>
      </c>
      <c r="Q4628" s="34" t="s">
        <v>10228</v>
      </c>
      <c r="R4628" s="34" t="s">
        <v>10228</v>
      </c>
    </row>
    <row r="4629" spans="1:18" x14ac:dyDescent="0.25">
      <c r="A4629" s="31" t="s">
        <v>26661</v>
      </c>
      <c r="B4629" s="32" t="s">
        <v>14130</v>
      </c>
      <c r="C4629" s="32" t="s">
        <v>703</v>
      </c>
      <c r="D4629" s="35">
        <v>42513</v>
      </c>
      <c r="E4629" s="32" t="s">
        <v>704</v>
      </c>
      <c r="F4629" s="32" t="s">
        <v>705</v>
      </c>
      <c r="G4629" s="32" t="s">
        <v>14131</v>
      </c>
      <c r="H4629" s="32" t="s">
        <v>769</v>
      </c>
      <c r="I4629" s="32" t="s">
        <v>770</v>
      </c>
      <c r="J4629" s="35">
        <v>43997</v>
      </c>
      <c r="K4629" s="35">
        <v>44727</v>
      </c>
      <c r="L4629" s="32" t="s">
        <v>14132</v>
      </c>
      <c r="M4629" s="32" t="s">
        <v>710</v>
      </c>
      <c r="N4629" s="32" t="s">
        <v>711</v>
      </c>
      <c r="O4629" s="32" t="s">
        <v>755</v>
      </c>
      <c r="P4629" s="32" t="s">
        <v>713</v>
      </c>
      <c r="Q4629" s="32" t="s">
        <v>10228</v>
      </c>
      <c r="R4629" s="32" t="s">
        <v>10228</v>
      </c>
    </row>
    <row r="4630" spans="1:18" x14ac:dyDescent="0.25">
      <c r="A4630" s="33" t="s">
        <v>26384</v>
      </c>
      <c r="B4630" s="34" t="s">
        <v>14133</v>
      </c>
      <c r="C4630" s="34" t="s">
        <v>703</v>
      </c>
      <c r="D4630" s="36">
        <v>42513</v>
      </c>
      <c r="E4630" s="34" t="s">
        <v>704</v>
      </c>
      <c r="F4630" s="34" t="s">
        <v>705</v>
      </c>
      <c r="G4630" s="34" t="s">
        <v>720</v>
      </c>
      <c r="H4630" s="34" t="s">
        <v>707</v>
      </c>
      <c r="I4630" s="34" t="s">
        <v>721</v>
      </c>
      <c r="J4630" s="36">
        <v>43922</v>
      </c>
      <c r="K4630" s="36">
        <v>44652</v>
      </c>
      <c r="L4630" s="34" t="s">
        <v>14134</v>
      </c>
      <c r="M4630" s="34" t="s">
        <v>729</v>
      </c>
      <c r="N4630" s="34" t="s">
        <v>711</v>
      </c>
      <c r="O4630" s="34" t="s">
        <v>712</v>
      </c>
      <c r="P4630" s="34" t="s">
        <v>743</v>
      </c>
      <c r="Q4630" s="34" t="s">
        <v>832</v>
      </c>
      <c r="R4630" s="34" t="s">
        <v>833</v>
      </c>
    </row>
    <row r="4631" spans="1:18" x14ac:dyDescent="0.25">
      <c r="A4631" s="31" t="s">
        <v>26663</v>
      </c>
      <c r="B4631" s="32" t="s">
        <v>14135</v>
      </c>
      <c r="C4631" s="32" t="s">
        <v>734</v>
      </c>
      <c r="D4631" s="35">
        <v>42510</v>
      </c>
      <c r="E4631" s="32" t="s">
        <v>704</v>
      </c>
      <c r="F4631" s="32" t="s">
        <v>705</v>
      </c>
      <c r="G4631" s="32" t="s">
        <v>3815</v>
      </c>
      <c r="H4631" s="32" t="s">
        <v>707</v>
      </c>
      <c r="I4631" s="32" t="s">
        <v>3816</v>
      </c>
      <c r="J4631" s="35">
        <v>43938</v>
      </c>
      <c r="K4631" s="35">
        <v>44668</v>
      </c>
      <c r="L4631" s="32" t="s">
        <v>14136</v>
      </c>
      <c r="M4631" s="32" t="s">
        <v>710</v>
      </c>
      <c r="N4631" s="32" t="s">
        <v>778</v>
      </c>
      <c r="O4631" s="32" t="s">
        <v>712</v>
      </c>
      <c r="P4631" s="32" t="s">
        <v>713</v>
      </c>
      <c r="Q4631" s="32" t="s">
        <v>10228</v>
      </c>
      <c r="R4631" s="32" t="s">
        <v>10228</v>
      </c>
    </row>
    <row r="4632" spans="1:18" x14ac:dyDescent="0.25">
      <c r="A4632" s="33" t="s">
        <v>26142</v>
      </c>
      <c r="B4632" s="34" t="s">
        <v>14137</v>
      </c>
      <c r="C4632" s="34" t="s">
        <v>703</v>
      </c>
      <c r="D4632" s="36">
        <v>42509</v>
      </c>
      <c r="E4632" s="34" t="s">
        <v>704</v>
      </c>
      <c r="F4632" s="34" t="s">
        <v>705</v>
      </c>
      <c r="G4632" s="34" t="s">
        <v>14138</v>
      </c>
      <c r="H4632" s="34" t="s">
        <v>752</v>
      </c>
      <c r="I4632" s="34" t="s">
        <v>846</v>
      </c>
      <c r="J4632" s="36">
        <v>44007</v>
      </c>
      <c r="K4632" s="36">
        <v>44737</v>
      </c>
      <c r="L4632" s="34" t="s">
        <v>14139</v>
      </c>
      <c r="M4632" s="34" t="s">
        <v>772</v>
      </c>
      <c r="N4632" s="34" t="s">
        <v>711</v>
      </c>
      <c r="O4632" s="34" t="s">
        <v>755</v>
      </c>
      <c r="P4632" s="34" t="s">
        <v>743</v>
      </c>
      <c r="Q4632" s="34" t="s">
        <v>713</v>
      </c>
      <c r="R4632" s="34" t="s">
        <v>10228</v>
      </c>
    </row>
    <row r="4633" spans="1:18" x14ac:dyDescent="0.25">
      <c r="A4633" s="31" t="s">
        <v>26665</v>
      </c>
      <c r="B4633" s="32" t="s">
        <v>14140</v>
      </c>
      <c r="C4633" s="32" t="s">
        <v>703</v>
      </c>
      <c r="D4633" s="35">
        <v>42507</v>
      </c>
      <c r="E4633" s="32" t="s">
        <v>704</v>
      </c>
      <c r="F4633" s="32" t="s">
        <v>705</v>
      </c>
      <c r="G4633" s="32" t="s">
        <v>14141</v>
      </c>
      <c r="H4633" s="32" t="s">
        <v>736</v>
      </c>
      <c r="I4633" s="32" t="s">
        <v>737</v>
      </c>
      <c r="J4633" s="35">
        <v>43934</v>
      </c>
      <c r="K4633" s="35">
        <v>44664</v>
      </c>
      <c r="L4633" s="32" t="s">
        <v>14142</v>
      </c>
      <c r="M4633" s="32" t="s">
        <v>718</v>
      </c>
      <c r="N4633" s="32" t="s">
        <v>711</v>
      </c>
      <c r="O4633" s="32" t="s">
        <v>14143</v>
      </c>
      <c r="P4633" s="32" t="s">
        <v>833</v>
      </c>
      <c r="Q4633" s="32" t="s">
        <v>713</v>
      </c>
      <c r="R4633" s="32" t="s">
        <v>10228</v>
      </c>
    </row>
    <row r="4634" spans="1:18" x14ac:dyDescent="0.25">
      <c r="A4634" s="33" t="s">
        <v>26386</v>
      </c>
      <c r="B4634" s="34" t="s">
        <v>14144</v>
      </c>
      <c r="C4634" s="34" t="s">
        <v>703</v>
      </c>
      <c r="D4634" s="36">
        <v>42503</v>
      </c>
      <c r="E4634" s="34" t="s">
        <v>704</v>
      </c>
      <c r="F4634" s="34" t="s">
        <v>705</v>
      </c>
      <c r="G4634" s="34" t="s">
        <v>14145</v>
      </c>
      <c r="H4634" s="34" t="s">
        <v>769</v>
      </c>
      <c r="I4634" s="34" t="s">
        <v>770</v>
      </c>
      <c r="J4634" s="36">
        <v>43991</v>
      </c>
      <c r="K4634" s="36">
        <v>44721</v>
      </c>
      <c r="L4634" s="34" t="s">
        <v>14146</v>
      </c>
      <c r="M4634" s="34" t="s">
        <v>772</v>
      </c>
      <c r="N4634" s="34" t="s">
        <v>778</v>
      </c>
      <c r="O4634" s="34" t="s">
        <v>1139</v>
      </c>
      <c r="P4634" s="34" t="s">
        <v>760</v>
      </c>
      <c r="Q4634" s="34" t="s">
        <v>760</v>
      </c>
      <c r="R4634" s="34" t="s">
        <v>10228</v>
      </c>
    </row>
    <row r="4635" spans="1:18" x14ac:dyDescent="0.25">
      <c r="A4635" s="31" t="s">
        <v>26667</v>
      </c>
      <c r="B4635" s="32" t="s">
        <v>14147</v>
      </c>
      <c r="C4635" s="32" t="s">
        <v>703</v>
      </c>
      <c r="D4635" s="35">
        <v>42507</v>
      </c>
      <c r="E4635" s="32" t="s">
        <v>704</v>
      </c>
      <c r="F4635" s="32" t="s">
        <v>705</v>
      </c>
      <c r="G4635" s="32" t="s">
        <v>2385</v>
      </c>
      <c r="H4635" s="32" t="s">
        <v>707</v>
      </c>
      <c r="I4635" s="32" t="s">
        <v>2386</v>
      </c>
      <c r="J4635" s="35">
        <v>43969</v>
      </c>
      <c r="K4635" s="35">
        <v>44699</v>
      </c>
      <c r="L4635" s="32" t="s">
        <v>14148</v>
      </c>
      <c r="M4635" s="32" t="s">
        <v>710</v>
      </c>
      <c r="N4635" s="32" t="s">
        <v>723</v>
      </c>
      <c r="O4635" s="32" t="s">
        <v>712</v>
      </c>
      <c r="P4635" s="32" t="s">
        <v>713</v>
      </c>
      <c r="Q4635" s="32" t="s">
        <v>743</v>
      </c>
      <c r="R4635" s="32" t="s">
        <v>10228</v>
      </c>
    </row>
    <row r="4636" spans="1:18" x14ac:dyDescent="0.25">
      <c r="A4636" s="33" t="s">
        <v>24053</v>
      </c>
      <c r="B4636" s="34" t="s">
        <v>22991</v>
      </c>
      <c r="C4636" s="34" t="s">
        <v>703</v>
      </c>
      <c r="D4636" s="36">
        <v>43770</v>
      </c>
      <c r="E4636" s="34" t="s">
        <v>704</v>
      </c>
      <c r="F4636" s="34" t="s">
        <v>705</v>
      </c>
      <c r="G4636" s="34" t="s">
        <v>22992</v>
      </c>
      <c r="H4636" s="34" t="s">
        <v>769</v>
      </c>
      <c r="I4636" s="34" t="s">
        <v>22993</v>
      </c>
      <c r="J4636" s="36">
        <v>43877</v>
      </c>
      <c r="K4636" s="36">
        <v>44608</v>
      </c>
      <c r="L4636" s="34" t="s">
        <v>22994</v>
      </c>
      <c r="M4636" s="34" t="s">
        <v>710</v>
      </c>
      <c r="N4636" s="34" t="s">
        <v>749</v>
      </c>
      <c r="O4636" s="34" t="s">
        <v>773</v>
      </c>
      <c r="P4636" s="34" t="s">
        <v>743</v>
      </c>
      <c r="Q4636" s="34" t="s">
        <v>10228</v>
      </c>
      <c r="R4636" s="34" t="s">
        <v>10228</v>
      </c>
    </row>
    <row r="4637" spans="1:18" x14ac:dyDescent="0.25">
      <c r="A4637" s="31" t="s">
        <v>26247</v>
      </c>
      <c r="B4637" s="32" t="s">
        <v>14149</v>
      </c>
      <c r="C4637" s="32" t="s">
        <v>703</v>
      </c>
      <c r="D4637" s="35">
        <v>42503</v>
      </c>
      <c r="E4637" s="32" t="s">
        <v>704</v>
      </c>
      <c r="F4637" s="32" t="s">
        <v>705</v>
      </c>
      <c r="G4637" s="32" t="s">
        <v>14150</v>
      </c>
      <c r="H4637" s="32" t="s">
        <v>804</v>
      </c>
      <c r="I4637" s="32" t="s">
        <v>2243</v>
      </c>
      <c r="J4637" s="35">
        <v>43969</v>
      </c>
      <c r="K4637" s="35">
        <v>44699</v>
      </c>
      <c r="L4637" s="32" t="s">
        <v>14151</v>
      </c>
      <c r="M4637" s="32" t="s">
        <v>710</v>
      </c>
      <c r="N4637" s="32" t="s">
        <v>778</v>
      </c>
      <c r="O4637" s="32" t="s">
        <v>773</v>
      </c>
      <c r="P4637" s="32" t="s">
        <v>713</v>
      </c>
      <c r="Q4637" s="32" t="s">
        <v>10228</v>
      </c>
      <c r="R4637" s="32" t="s">
        <v>10228</v>
      </c>
    </row>
    <row r="4638" spans="1:18" x14ac:dyDescent="0.25">
      <c r="A4638" s="33" t="s">
        <v>26669</v>
      </c>
      <c r="B4638" s="34" t="s">
        <v>14152</v>
      </c>
      <c r="C4638" s="34" t="s">
        <v>703</v>
      </c>
      <c r="D4638" s="36">
        <v>42503</v>
      </c>
      <c r="E4638" s="34" t="s">
        <v>704</v>
      </c>
      <c r="F4638" s="34" t="s">
        <v>705</v>
      </c>
      <c r="G4638" s="34" t="s">
        <v>14153</v>
      </c>
      <c r="H4638" s="34" t="s">
        <v>1465</v>
      </c>
      <c r="I4638" s="34" t="s">
        <v>2158</v>
      </c>
      <c r="J4638" s="36">
        <v>43926</v>
      </c>
      <c r="K4638" s="36">
        <v>44656</v>
      </c>
      <c r="L4638" s="34" t="s">
        <v>14154</v>
      </c>
      <c r="M4638" s="34" t="s">
        <v>710</v>
      </c>
      <c r="N4638" s="34" t="s">
        <v>711</v>
      </c>
      <c r="O4638" s="34" t="s">
        <v>766</v>
      </c>
      <c r="P4638" s="34" t="s">
        <v>743</v>
      </c>
      <c r="Q4638" s="34" t="s">
        <v>713</v>
      </c>
      <c r="R4638" s="34" t="s">
        <v>832</v>
      </c>
    </row>
    <row r="4639" spans="1:18" x14ac:dyDescent="0.25">
      <c r="A4639" s="31" t="s">
        <v>26388</v>
      </c>
      <c r="B4639" s="32" t="s">
        <v>14155</v>
      </c>
      <c r="C4639" s="32" t="s">
        <v>703</v>
      </c>
      <c r="D4639" s="35">
        <v>42500</v>
      </c>
      <c r="E4639" s="32" t="s">
        <v>704</v>
      </c>
      <c r="F4639" s="32" t="s">
        <v>705</v>
      </c>
      <c r="G4639" s="32" t="s">
        <v>14156</v>
      </c>
      <c r="H4639" s="32" t="s">
        <v>984</v>
      </c>
      <c r="I4639" s="32" t="s">
        <v>1060</v>
      </c>
      <c r="J4639" s="35">
        <v>43950</v>
      </c>
      <c r="K4639" s="35">
        <v>44680</v>
      </c>
      <c r="L4639" s="32" t="s">
        <v>14157</v>
      </c>
      <c r="M4639" s="32" t="s">
        <v>710</v>
      </c>
      <c r="N4639" s="32" t="s">
        <v>723</v>
      </c>
      <c r="O4639" s="32" t="s">
        <v>712</v>
      </c>
      <c r="P4639" s="32" t="s">
        <v>743</v>
      </c>
      <c r="Q4639" s="32" t="s">
        <v>10228</v>
      </c>
      <c r="R4639" s="32" t="s">
        <v>10228</v>
      </c>
    </row>
    <row r="4640" spans="1:18" x14ac:dyDescent="0.25">
      <c r="A4640" s="33" t="s">
        <v>26671</v>
      </c>
      <c r="B4640" s="34" t="s">
        <v>14158</v>
      </c>
      <c r="C4640" s="34" t="s">
        <v>703</v>
      </c>
      <c r="D4640" s="36">
        <v>42500</v>
      </c>
      <c r="E4640" s="34" t="s">
        <v>704</v>
      </c>
      <c r="F4640" s="34" t="s">
        <v>705</v>
      </c>
      <c r="G4640" s="34" t="s">
        <v>2302</v>
      </c>
      <c r="H4640" s="34" t="s">
        <v>736</v>
      </c>
      <c r="I4640" s="34" t="s">
        <v>2303</v>
      </c>
      <c r="J4640" s="36">
        <v>43964</v>
      </c>
      <c r="K4640" s="36">
        <v>44694</v>
      </c>
      <c r="L4640" s="34" t="s">
        <v>14159</v>
      </c>
      <c r="M4640" s="34" t="s">
        <v>710</v>
      </c>
      <c r="N4640" s="34" t="s">
        <v>723</v>
      </c>
      <c r="O4640" s="34" t="s">
        <v>773</v>
      </c>
      <c r="P4640" s="34" t="s">
        <v>713</v>
      </c>
      <c r="Q4640" s="34" t="s">
        <v>2189</v>
      </c>
      <c r="R4640" s="34" t="s">
        <v>10228</v>
      </c>
    </row>
    <row r="4641" spans="1:18" x14ac:dyDescent="0.25">
      <c r="A4641" s="31" t="s">
        <v>26178</v>
      </c>
      <c r="B4641" s="32" t="s">
        <v>14160</v>
      </c>
      <c r="C4641" s="32" t="s">
        <v>703</v>
      </c>
      <c r="D4641" s="35">
        <v>42499</v>
      </c>
      <c r="E4641" s="32" t="s">
        <v>704</v>
      </c>
      <c r="F4641" s="32" t="s">
        <v>705</v>
      </c>
      <c r="G4641" s="32" t="s">
        <v>2385</v>
      </c>
      <c r="H4641" s="32" t="s">
        <v>707</v>
      </c>
      <c r="I4641" s="32" t="s">
        <v>2386</v>
      </c>
      <c r="J4641" s="35">
        <v>43969</v>
      </c>
      <c r="K4641" s="35">
        <v>44699</v>
      </c>
      <c r="L4641" s="32" t="s">
        <v>14161</v>
      </c>
      <c r="M4641" s="32" t="s">
        <v>710</v>
      </c>
      <c r="N4641" s="32" t="s">
        <v>749</v>
      </c>
      <c r="O4641" s="32" t="s">
        <v>712</v>
      </c>
      <c r="P4641" s="32" t="s">
        <v>713</v>
      </c>
      <c r="Q4641" s="32" t="s">
        <v>10228</v>
      </c>
      <c r="R4641" s="32" t="s">
        <v>10228</v>
      </c>
    </row>
    <row r="4642" spans="1:18" x14ac:dyDescent="0.25">
      <c r="A4642" s="33" t="s">
        <v>26673</v>
      </c>
      <c r="B4642" s="34" t="s">
        <v>14162</v>
      </c>
      <c r="C4642" s="34" t="s">
        <v>703</v>
      </c>
      <c r="D4642" s="36">
        <v>42496</v>
      </c>
      <c r="E4642" s="34" t="s">
        <v>704</v>
      </c>
      <c r="F4642" s="34" t="s">
        <v>705</v>
      </c>
      <c r="G4642" s="34" t="s">
        <v>14163</v>
      </c>
      <c r="H4642" s="34" t="s">
        <v>752</v>
      </c>
      <c r="I4642" s="34" t="s">
        <v>14164</v>
      </c>
      <c r="J4642" s="36">
        <v>43935</v>
      </c>
      <c r="K4642" s="36">
        <v>44665</v>
      </c>
      <c r="L4642" s="34" t="s">
        <v>14165</v>
      </c>
      <c r="M4642" s="34" t="s">
        <v>710</v>
      </c>
      <c r="N4642" s="34" t="s">
        <v>723</v>
      </c>
      <c r="O4642" s="34" t="s">
        <v>712</v>
      </c>
      <c r="P4642" s="34" t="s">
        <v>713</v>
      </c>
      <c r="Q4642" s="34" t="s">
        <v>743</v>
      </c>
      <c r="R4642" s="34" t="s">
        <v>10228</v>
      </c>
    </row>
    <row r="4643" spans="1:18" x14ac:dyDescent="0.25">
      <c r="A4643" s="31" t="s">
        <v>26390</v>
      </c>
      <c r="B4643" s="32" t="s">
        <v>14166</v>
      </c>
      <c r="C4643" s="32" t="s">
        <v>703</v>
      </c>
      <c r="D4643" s="35">
        <v>42496</v>
      </c>
      <c r="E4643" s="32" t="s">
        <v>704</v>
      </c>
      <c r="F4643" s="32" t="s">
        <v>705</v>
      </c>
      <c r="G4643" s="32" t="s">
        <v>14167</v>
      </c>
      <c r="H4643" s="32" t="s">
        <v>998</v>
      </c>
      <c r="I4643" s="32" t="s">
        <v>14168</v>
      </c>
      <c r="J4643" s="35">
        <v>43998</v>
      </c>
      <c r="K4643" s="35">
        <v>44728</v>
      </c>
      <c r="L4643" s="32" t="s">
        <v>14169</v>
      </c>
      <c r="M4643" s="32" t="s">
        <v>772</v>
      </c>
      <c r="N4643" s="32" t="s">
        <v>723</v>
      </c>
      <c r="O4643" s="32" t="s">
        <v>712</v>
      </c>
      <c r="P4643" s="32" t="s">
        <v>713</v>
      </c>
      <c r="Q4643" s="32" t="s">
        <v>10228</v>
      </c>
      <c r="R4643" s="32" t="s">
        <v>10228</v>
      </c>
    </row>
    <row r="4644" spans="1:18" x14ac:dyDescent="0.25">
      <c r="A4644" s="33" t="s">
        <v>26675</v>
      </c>
      <c r="B4644" s="34" t="s">
        <v>14170</v>
      </c>
      <c r="C4644" s="34" t="s">
        <v>703</v>
      </c>
      <c r="D4644" s="36">
        <v>42488</v>
      </c>
      <c r="E4644" s="34" t="s">
        <v>704</v>
      </c>
      <c r="F4644" s="34" t="s">
        <v>705</v>
      </c>
      <c r="G4644" s="34" t="s">
        <v>14171</v>
      </c>
      <c r="H4644" s="34" t="s">
        <v>804</v>
      </c>
      <c r="I4644" s="34" t="s">
        <v>2243</v>
      </c>
      <c r="J4644" s="36">
        <v>43990</v>
      </c>
      <c r="K4644" s="36">
        <v>44720</v>
      </c>
      <c r="L4644" s="34" t="s">
        <v>14172</v>
      </c>
      <c r="M4644" s="34" t="s">
        <v>729</v>
      </c>
      <c r="N4644" s="34" t="s">
        <v>778</v>
      </c>
      <c r="O4644" s="34" t="s">
        <v>712</v>
      </c>
      <c r="P4644" s="34" t="s">
        <v>713</v>
      </c>
      <c r="Q4644" s="34" t="s">
        <v>10228</v>
      </c>
      <c r="R4644" s="34" t="s">
        <v>10228</v>
      </c>
    </row>
    <row r="4645" spans="1:18" x14ac:dyDescent="0.25">
      <c r="A4645" s="31" t="s">
        <v>26249</v>
      </c>
      <c r="B4645" s="32" t="s">
        <v>14173</v>
      </c>
      <c r="C4645" s="32" t="s">
        <v>703</v>
      </c>
      <c r="D4645" s="35">
        <v>42493</v>
      </c>
      <c r="E4645" s="32" t="s">
        <v>704</v>
      </c>
      <c r="F4645" s="32" t="s">
        <v>705</v>
      </c>
      <c r="G4645" s="32" t="s">
        <v>14174</v>
      </c>
      <c r="H4645" s="32" t="s">
        <v>769</v>
      </c>
      <c r="I4645" s="32" t="s">
        <v>770</v>
      </c>
      <c r="J4645" s="35">
        <v>43927</v>
      </c>
      <c r="K4645" s="35">
        <v>44657</v>
      </c>
      <c r="L4645" s="32" t="s">
        <v>14175</v>
      </c>
      <c r="M4645" s="32" t="s">
        <v>729</v>
      </c>
      <c r="N4645" s="32" t="s">
        <v>711</v>
      </c>
      <c r="O4645" s="32" t="s">
        <v>773</v>
      </c>
      <c r="P4645" s="32" t="s">
        <v>713</v>
      </c>
      <c r="Q4645" s="32" t="s">
        <v>889</v>
      </c>
      <c r="R4645" s="32" t="s">
        <v>833</v>
      </c>
    </row>
    <row r="4646" spans="1:18" x14ac:dyDescent="0.25">
      <c r="A4646" s="33" t="s">
        <v>26677</v>
      </c>
      <c r="B4646" s="34" t="s">
        <v>14176</v>
      </c>
      <c r="C4646" s="34" t="s">
        <v>703</v>
      </c>
      <c r="D4646" s="36">
        <v>42492</v>
      </c>
      <c r="E4646" s="34" t="s">
        <v>704</v>
      </c>
      <c r="F4646" s="34" t="s">
        <v>705</v>
      </c>
      <c r="G4646" s="34" t="s">
        <v>12026</v>
      </c>
      <c r="H4646" s="34" t="s">
        <v>740</v>
      </c>
      <c r="I4646" s="34" t="s">
        <v>12027</v>
      </c>
      <c r="J4646" s="36">
        <v>44008</v>
      </c>
      <c r="K4646" s="36">
        <v>44738</v>
      </c>
      <c r="L4646" s="34" t="s">
        <v>14177</v>
      </c>
      <c r="M4646" s="34" t="s">
        <v>710</v>
      </c>
      <c r="N4646" s="34" t="s">
        <v>711</v>
      </c>
      <c r="O4646" s="34" t="s">
        <v>712</v>
      </c>
      <c r="P4646" s="34" t="s">
        <v>713</v>
      </c>
      <c r="Q4646" s="34" t="s">
        <v>10228</v>
      </c>
      <c r="R4646" s="34" t="s">
        <v>10228</v>
      </c>
    </row>
    <row r="4647" spans="1:18" x14ac:dyDescent="0.25">
      <c r="A4647" s="31" t="s">
        <v>26392</v>
      </c>
      <c r="B4647" s="32" t="s">
        <v>14178</v>
      </c>
      <c r="C4647" s="32" t="s">
        <v>734</v>
      </c>
      <c r="D4647" s="35">
        <v>42488</v>
      </c>
      <c r="E4647" s="32" t="s">
        <v>704</v>
      </c>
      <c r="F4647" s="32" t="s">
        <v>705</v>
      </c>
      <c r="G4647" s="32" t="s">
        <v>14179</v>
      </c>
      <c r="H4647" s="32" t="s">
        <v>736</v>
      </c>
      <c r="I4647" s="32" t="s">
        <v>14180</v>
      </c>
      <c r="J4647" s="35">
        <v>44004</v>
      </c>
      <c r="K4647" s="35">
        <v>44734</v>
      </c>
      <c r="L4647" s="32" t="s">
        <v>14181</v>
      </c>
      <c r="M4647" s="32" t="s">
        <v>710</v>
      </c>
      <c r="N4647" s="32" t="s">
        <v>778</v>
      </c>
      <c r="O4647" s="32" t="s">
        <v>766</v>
      </c>
      <c r="P4647" s="32" t="s">
        <v>743</v>
      </c>
      <c r="Q4647" s="32" t="s">
        <v>10228</v>
      </c>
      <c r="R4647" s="32" t="s">
        <v>10228</v>
      </c>
    </row>
    <row r="4648" spans="1:18" x14ac:dyDescent="0.25">
      <c r="A4648" s="33" t="s">
        <v>26679</v>
      </c>
      <c r="B4648" s="34" t="s">
        <v>14182</v>
      </c>
      <c r="C4648" s="34" t="s">
        <v>703</v>
      </c>
      <c r="D4648" s="36">
        <v>42488</v>
      </c>
      <c r="E4648" s="34" t="s">
        <v>704</v>
      </c>
      <c r="F4648" s="34" t="s">
        <v>705</v>
      </c>
      <c r="G4648" s="34" t="s">
        <v>12751</v>
      </c>
      <c r="H4648" s="34" t="s">
        <v>707</v>
      </c>
      <c r="I4648" s="34" t="s">
        <v>12752</v>
      </c>
      <c r="J4648" s="36">
        <v>43991</v>
      </c>
      <c r="K4648" s="36">
        <v>44721</v>
      </c>
      <c r="L4648" s="34" t="s">
        <v>14183</v>
      </c>
      <c r="M4648" s="34" t="s">
        <v>710</v>
      </c>
      <c r="N4648" s="34" t="s">
        <v>711</v>
      </c>
      <c r="O4648" s="34" t="s">
        <v>712</v>
      </c>
      <c r="P4648" s="34" t="s">
        <v>743</v>
      </c>
      <c r="Q4648" s="34" t="s">
        <v>10228</v>
      </c>
      <c r="R4648" s="34" t="s">
        <v>10228</v>
      </c>
    </row>
    <row r="4649" spans="1:18" x14ac:dyDescent="0.25">
      <c r="A4649" s="31" t="s">
        <v>26116</v>
      </c>
      <c r="B4649" s="32" t="s">
        <v>14184</v>
      </c>
      <c r="C4649" s="32" t="s">
        <v>703</v>
      </c>
      <c r="D4649" s="35">
        <v>42476</v>
      </c>
      <c r="E4649" s="32" t="s">
        <v>704</v>
      </c>
      <c r="F4649" s="32" t="s">
        <v>705</v>
      </c>
      <c r="G4649" s="32" t="s">
        <v>14185</v>
      </c>
      <c r="H4649" s="32" t="s">
        <v>1205</v>
      </c>
      <c r="I4649" s="32" t="s">
        <v>1805</v>
      </c>
      <c r="J4649" s="35">
        <v>43949</v>
      </c>
      <c r="K4649" s="35">
        <v>44679</v>
      </c>
      <c r="L4649" s="32" t="s">
        <v>14186</v>
      </c>
      <c r="M4649" s="32" t="s">
        <v>710</v>
      </c>
      <c r="N4649" s="32" t="s">
        <v>723</v>
      </c>
      <c r="O4649" s="32" t="s">
        <v>712</v>
      </c>
      <c r="P4649" s="32" t="s">
        <v>842</v>
      </c>
      <c r="Q4649" s="32" t="s">
        <v>1771</v>
      </c>
      <c r="R4649" s="32" t="s">
        <v>1042</v>
      </c>
    </row>
    <row r="4650" spans="1:18" x14ac:dyDescent="0.25">
      <c r="A4650" s="33" t="s">
        <v>26681</v>
      </c>
      <c r="B4650" s="34" t="s">
        <v>14187</v>
      </c>
      <c r="C4650" s="34" t="s">
        <v>703</v>
      </c>
      <c r="D4650" s="36">
        <v>42468</v>
      </c>
      <c r="E4650" s="34" t="s">
        <v>704</v>
      </c>
      <c r="F4650" s="34" t="s">
        <v>705</v>
      </c>
      <c r="G4650" s="34" t="s">
        <v>14188</v>
      </c>
      <c r="H4650" s="34" t="s">
        <v>740</v>
      </c>
      <c r="I4650" s="34" t="s">
        <v>818</v>
      </c>
      <c r="J4650" s="36">
        <v>43985</v>
      </c>
      <c r="K4650" s="36">
        <v>44715</v>
      </c>
      <c r="L4650" s="34" t="s">
        <v>14189</v>
      </c>
      <c r="M4650" s="34" t="s">
        <v>710</v>
      </c>
      <c r="N4650" s="34" t="s">
        <v>711</v>
      </c>
      <c r="O4650" s="34" t="s">
        <v>712</v>
      </c>
      <c r="P4650" s="34" t="s">
        <v>713</v>
      </c>
      <c r="Q4650" s="34" t="s">
        <v>10228</v>
      </c>
      <c r="R4650" s="34" t="s">
        <v>10228</v>
      </c>
    </row>
    <row r="4651" spans="1:18" x14ac:dyDescent="0.25">
      <c r="A4651" s="31" t="s">
        <v>26394</v>
      </c>
      <c r="B4651" s="32" t="s">
        <v>14190</v>
      </c>
      <c r="C4651" s="32" t="s">
        <v>703</v>
      </c>
      <c r="D4651" s="35">
        <v>42473</v>
      </c>
      <c r="E4651" s="32" t="s">
        <v>704</v>
      </c>
      <c r="F4651" s="32" t="s">
        <v>705</v>
      </c>
      <c r="G4651" s="32" t="s">
        <v>14191</v>
      </c>
      <c r="H4651" s="32" t="s">
        <v>752</v>
      </c>
      <c r="I4651" s="32" t="s">
        <v>846</v>
      </c>
      <c r="J4651" s="35">
        <v>43984</v>
      </c>
      <c r="K4651" s="35">
        <v>44714</v>
      </c>
      <c r="L4651" s="32" t="s">
        <v>14192</v>
      </c>
      <c r="M4651" s="32" t="s">
        <v>718</v>
      </c>
      <c r="N4651" s="32" t="s">
        <v>778</v>
      </c>
      <c r="O4651" s="32" t="s">
        <v>712</v>
      </c>
      <c r="P4651" s="32" t="s">
        <v>832</v>
      </c>
      <c r="Q4651" s="32" t="s">
        <v>10228</v>
      </c>
      <c r="R4651" s="32" t="s">
        <v>10228</v>
      </c>
    </row>
    <row r="4652" spans="1:18" x14ac:dyDescent="0.25">
      <c r="A4652" s="33" t="s">
        <v>26683</v>
      </c>
      <c r="B4652" s="34" t="s">
        <v>14193</v>
      </c>
      <c r="C4652" s="34" t="s">
        <v>703</v>
      </c>
      <c r="D4652" s="36">
        <v>42467</v>
      </c>
      <c r="E4652" s="34" t="s">
        <v>704</v>
      </c>
      <c r="F4652" s="34" t="s">
        <v>705</v>
      </c>
      <c r="G4652" s="34" t="s">
        <v>2203</v>
      </c>
      <c r="H4652" s="34" t="s">
        <v>769</v>
      </c>
      <c r="I4652" s="34" t="s">
        <v>2204</v>
      </c>
      <c r="J4652" s="36">
        <v>43964</v>
      </c>
      <c r="K4652" s="36">
        <v>44694</v>
      </c>
      <c r="L4652" s="34" t="s">
        <v>14194</v>
      </c>
      <c r="M4652" s="34" t="s">
        <v>710</v>
      </c>
      <c r="N4652" s="34" t="s">
        <v>778</v>
      </c>
      <c r="O4652" s="34" t="s">
        <v>712</v>
      </c>
      <c r="P4652" s="34" t="s">
        <v>713</v>
      </c>
      <c r="Q4652" s="34" t="s">
        <v>10228</v>
      </c>
      <c r="R4652" s="34" t="s">
        <v>10228</v>
      </c>
    </row>
    <row r="4653" spans="1:18" x14ac:dyDescent="0.25">
      <c r="A4653" s="31" t="s">
        <v>26251</v>
      </c>
      <c r="B4653" s="32" t="s">
        <v>14195</v>
      </c>
      <c r="C4653" s="32" t="s">
        <v>703</v>
      </c>
      <c r="D4653" s="35">
        <v>42466</v>
      </c>
      <c r="E4653" s="32" t="s">
        <v>704</v>
      </c>
      <c r="F4653" s="32" t="s">
        <v>705</v>
      </c>
      <c r="G4653" s="32" t="s">
        <v>8304</v>
      </c>
      <c r="H4653" s="32" t="s">
        <v>707</v>
      </c>
      <c r="I4653" s="32" t="s">
        <v>8305</v>
      </c>
      <c r="J4653" s="35">
        <v>43990</v>
      </c>
      <c r="K4653" s="35">
        <v>44720</v>
      </c>
      <c r="L4653" s="32" t="s">
        <v>14196</v>
      </c>
      <c r="M4653" s="32" t="s">
        <v>718</v>
      </c>
      <c r="N4653" s="32" t="s">
        <v>749</v>
      </c>
      <c r="O4653" s="32" t="s">
        <v>755</v>
      </c>
      <c r="P4653" s="32" t="s">
        <v>743</v>
      </c>
      <c r="Q4653" s="32" t="s">
        <v>10228</v>
      </c>
      <c r="R4653" s="32" t="s">
        <v>10228</v>
      </c>
    </row>
    <row r="4654" spans="1:18" x14ac:dyDescent="0.25">
      <c r="A4654" s="33" t="s">
        <v>26685</v>
      </c>
      <c r="B4654" s="34" t="s">
        <v>14197</v>
      </c>
      <c r="C4654" s="34" t="s">
        <v>703</v>
      </c>
      <c r="D4654" s="36">
        <v>42466</v>
      </c>
      <c r="E4654" s="34" t="s">
        <v>704</v>
      </c>
      <c r="F4654" s="34" t="s">
        <v>705</v>
      </c>
      <c r="G4654" s="34" t="s">
        <v>14198</v>
      </c>
      <c r="H4654" s="34" t="s">
        <v>707</v>
      </c>
      <c r="I4654" s="34" t="s">
        <v>721</v>
      </c>
      <c r="J4654" s="36">
        <v>43970</v>
      </c>
      <c r="K4654" s="36">
        <v>44700</v>
      </c>
      <c r="L4654" s="34" t="s">
        <v>14199</v>
      </c>
      <c r="M4654" s="34" t="s">
        <v>710</v>
      </c>
      <c r="N4654" s="34" t="s">
        <v>711</v>
      </c>
      <c r="O4654" s="34" t="s">
        <v>712</v>
      </c>
      <c r="P4654" s="34" t="s">
        <v>713</v>
      </c>
      <c r="Q4654" s="34" t="s">
        <v>10228</v>
      </c>
      <c r="R4654" s="34" t="s">
        <v>10228</v>
      </c>
    </row>
    <row r="4655" spans="1:18" x14ac:dyDescent="0.25">
      <c r="A4655" s="31" t="s">
        <v>26396</v>
      </c>
      <c r="B4655" s="32" t="s">
        <v>14200</v>
      </c>
      <c r="C4655" s="32" t="s">
        <v>703</v>
      </c>
      <c r="D4655" s="35">
        <v>42465</v>
      </c>
      <c r="E4655" s="32" t="s">
        <v>704</v>
      </c>
      <c r="F4655" s="32" t="s">
        <v>705</v>
      </c>
      <c r="G4655" s="32" t="s">
        <v>14201</v>
      </c>
      <c r="H4655" s="32" t="s">
        <v>789</v>
      </c>
      <c r="I4655" s="32" t="s">
        <v>14202</v>
      </c>
      <c r="J4655" s="35">
        <v>43972</v>
      </c>
      <c r="K4655" s="35">
        <v>44702</v>
      </c>
      <c r="L4655" s="32" t="s">
        <v>14203</v>
      </c>
      <c r="M4655" s="32" t="s">
        <v>718</v>
      </c>
      <c r="N4655" s="32" t="s">
        <v>749</v>
      </c>
      <c r="O4655" s="32" t="s">
        <v>712</v>
      </c>
      <c r="P4655" s="32" t="s">
        <v>743</v>
      </c>
      <c r="Q4655" s="32" t="s">
        <v>10228</v>
      </c>
      <c r="R4655" s="32" t="s">
        <v>10228</v>
      </c>
    </row>
    <row r="4656" spans="1:18" x14ac:dyDescent="0.25">
      <c r="A4656" s="33" t="s">
        <v>26687</v>
      </c>
      <c r="B4656" s="34" t="s">
        <v>14204</v>
      </c>
      <c r="C4656" s="34" t="s">
        <v>703</v>
      </c>
      <c r="D4656" s="36">
        <v>42465</v>
      </c>
      <c r="E4656" s="34" t="s">
        <v>704</v>
      </c>
      <c r="F4656" s="34" t="s">
        <v>705</v>
      </c>
      <c r="G4656" s="34" t="s">
        <v>14205</v>
      </c>
      <c r="H4656" s="34" t="s">
        <v>1974</v>
      </c>
      <c r="I4656" s="34" t="s">
        <v>1975</v>
      </c>
      <c r="J4656" s="36">
        <v>43997</v>
      </c>
      <c r="K4656" s="36">
        <v>44727</v>
      </c>
      <c r="L4656" s="34" t="s">
        <v>14206</v>
      </c>
      <c r="M4656" s="34" t="s">
        <v>710</v>
      </c>
      <c r="N4656" s="34" t="s">
        <v>778</v>
      </c>
      <c r="O4656" s="34" t="s">
        <v>773</v>
      </c>
      <c r="P4656" s="34" t="s">
        <v>713</v>
      </c>
      <c r="Q4656" s="34" t="s">
        <v>10228</v>
      </c>
      <c r="R4656" s="34" t="s">
        <v>10228</v>
      </c>
    </row>
    <row r="4657" spans="1:18" x14ac:dyDescent="0.25">
      <c r="A4657" s="31" t="s">
        <v>26180</v>
      </c>
      <c r="B4657" s="32" t="s">
        <v>14207</v>
      </c>
      <c r="C4657" s="32" t="s">
        <v>703</v>
      </c>
      <c r="D4657" s="35">
        <v>42460</v>
      </c>
      <c r="E4657" s="32" t="s">
        <v>704</v>
      </c>
      <c r="F4657" s="32" t="s">
        <v>705</v>
      </c>
      <c r="G4657" s="32" t="s">
        <v>14208</v>
      </c>
      <c r="H4657" s="32" t="s">
        <v>1465</v>
      </c>
      <c r="I4657" s="32" t="s">
        <v>2158</v>
      </c>
      <c r="J4657" s="35">
        <v>43932</v>
      </c>
      <c r="K4657" s="35">
        <v>44662</v>
      </c>
      <c r="L4657" s="32" t="s">
        <v>14209</v>
      </c>
      <c r="M4657" s="32" t="s">
        <v>772</v>
      </c>
      <c r="N4657" s="32" t="s">
        <v>711</v>
      </c>
      <c r="O4657" s="32" t="s">
        <v>712</v>
      </c>
      <c r="P4657" s="32" t="s">
        <v>713</v>
      </c>
      <c r="Q4657" s="32" t="s">
        <v>10228</v>
      </c>
      <c r="R4657" s="32" t="s">
        <v>10228</v>
      </c>
    </row>
    <row r="4658" spans="1:18" x14ac:dyDescent="0.25">
      <c r="A4658" s="33" t="s">
        <v>26689</v>
      </c>
      <c r="B4658" s="34" t="s">
        <v>14210</v>
      </c>
      <c r="C4658" s="34" t="s">
        <v>703</v>
      </c>
      <c r="D4658" s="36">
        <v>42459</v>
      </c>
      <c r="E4658" s="34" t="s">
        <v>704</v>
      </c>
      <c r="F4658" s="34" t="s">
        <v>705</v>
      </c>
      <c r="G4658" s="34" t="s">
        <v>14211</v>
      </c>
      <c r="H4658" s="34" t="s">
        <v>769</v>
      </c>
      <c r="I4658" s="34" t="s">
        <v>770</v>
      </c>
      <c r="J4658" s="36">
        <v>43964</v>
      </c>
      <c r="K4658" s="36">
        <v>44694</v>
      </c>
      <c r="L4658" s="34" t="s">
        <v>14212</v>
      </c>
      <c r="M4658" s="34" t="s">
        <v>710</v>
      </c>
      <c r="N4658" s="34" t="s">
        <v>711</v>
      </c>
      <c r="O4658" s="34" t="s">
        <v>712</v>
      </c>
      <c r="P4658" s="34" t="s">
        <v>713</v>
      </c>
      <c r="Q4658" s="34" t="s">
        <v>10228</v>
      </c>
      <c r="R4658" s="34" t="s">
        <v>10228</v>
      </c>
    </row>
    <row r="4659" spans="1:18" x14ac:dyDescent="0.25">
      <c r="A4659" s="31" t="s">
        <v>26398</v>
      </c>
      <c r="B4659" s="32" t="s">
        <v>14213</v>
      </c>
      <c r="C4659" s="32" t="s">
        <v>734</v>
      </c>
      <c r="D4659" s="35">
        <v>42592</v>
      </c>
      <c r="E4659" s="32" t="s">
        <v>704</v>
      </c>
      <c r="F4659" s="32" t="s">
        <v>705</v>
      </c>
      <c r="G4659" s="32" t="s">
        <v>14214</v>
      </c>
      <c r="H4659" s="32" t="s">
        <v>1262</v>
      </c>
      <c r="I4659" s="32" t="s">
        <v>4377</v>
      </c>
      <c r="J4659" s="35">
        <v>43966</v>
      </c>
      <c r="K4659" s="35">
        <v>44696</v>
      </c>
      <c r="L4659" s="32" t="s">
        <v>14215</v>
      </c>
      <c r="M4659" s="32" t="s">
        <v>710</v>
      </c>
      <c r="N4659" s="32" t="s">
        <v>778</v>
      </c>
      <c r="O4659" s="32" t="s">
        <v>773</v>
      </c>
      <c r="P4659" s="32" t="s">
        <v>713</v>
      </c>
      <c r="Q4659" s="32" t="s">
        <v>10228</v>
      </c>
      <c r="R4659" s="32" t="s">
        <v>10228</v>
      </c>
    </row>
    <row r="4660" spans="1:18" x14ac:dyDescent="0.25">
      <c r="A4660" s="33" t="s">
        <v>26691</v>
      </c>
      <c r="B4660" s="34" t="s">
        <v>14216</v>
      </c>
      <c r="C4660" s="34" t="s">
        <v>734</v>
      </c>
      <c r="D4660" s="36">
        <v>42459</v>
      </c>
      <c r="E4660" s="34" t="s">
        <v>704</v>
      </c>
      <c r="F4660" s="34" t="s">
        <v>705</v>
      </c>
      <c r="G4660" s="34" t="s">
        <v>14214</v>
      </c>
      <c r="H4660" s="34" t="s">
        <v>1262</v>
      </c>
      <c r="I4660" s="34" t="s">
        <v>4377</v>
      </c>
      <c r="J4660" s="36">
        <v>43966</v>
      </c>
      <c r="K4660" s="36">
        <v>44696</v>
      </c>
      <c r="L4660" s="34" t="s">
        <v>14217</v>
      </c>
      <c r="M4660" s="34" t="s">
        <v>710</v>
      </c>
      <c r="N4660" s="34" t="s">
        <v>778</v>
      </c>
      <c r="O4660" s="34" t="s">
        <v>773</v>
      </c>
      <c r="P4660" s="34" t="s">
        <v>713</v>
      </c>
      <c r="Q4660" s="34" t="s">
        <v>10228</v>
      </c>
      <c r="R4660" s="34" t="s">
        <v>10228</v>
      </c>
    </row>
    <row r="4661" spans="1:18" x14ac:dyDescent="0.25">
      <c r="A4661" s="31" t="s">
        <v>26253</v>
      </c>
      <c r="B4661" s="32" t="s">
        <v>14218</v>
      </c>
      <c r="C4661" s="32" t="s">
        <v>703</v>
      </c>
      <c r="D4661" s="35">
        <v>42451</v>
      </c>
      <c r="E4661" s="32" t="s">
        <v>704</v>
      </c>
      <c r="F4661" s="32" t="s">
        <v>705</v>
      </c>
      <c r="G4661" s="32" t="s">
        <v>14219</v>
      </c>
      <c r="H4661" s="32" t="s">
        <v>707</v>
      </c>
      <c r="I4661" s="32" t="s">
        <v>2548</v>
      </c>
      <c r="J4661" s="35">
        <v>43956</v>
      </c>
      <c r="K4661" s="35">
        <v>44686</v>
      </c>
      <c r="L4661" s="32" t="s">
        <v>14220</v>
      </c>
      <c r="M4661" s="32" t="s">
        <v>710</v>
      </c>
      <c r="N4661" s="32" t="s">
        <v>711</v>
      </c>
      <c r="O4661" s="32" t="s">
        <v>712</v>
      </c>
      <c r="P4661" s="32" t="s">
        <v>743</v>
      </c>
      <c r="Q4661" s="32" t="s">
        <v>833</v>
      </c>
      <c r="R4661" s="32" t="s">
        <v>10228</v>
      </c>
    </row>
    <row r="4662" spans="1:18" x14ac:dyDescent="0.25">
      <c r="A4662" s="33" t="s">
        <v>26693</v>
      </c>
      <c r="B4662" s="34" t="s">
        <v>14221</v>
      </c>
      <c r="C4662" s="34" t="s">
        <v>703</v>
      </c>
      <c r="D4662" s="36">
        <v>42444</v>
      </c>
      <c r="E4662" s="34" t="s">
        <v>704</v>
      </c>
      <c r="F4662" s="34" t="s">
        <v>705</v>
      </c>
      <c r="G4662" s="34" t="s">
        <v>8469</v>
      </c>
      <c r="H4662" s="34" t="s">
        <v>769</v>
      </c>
      <c r="I4662" s="34" t="s">
        <v>8283</v>
      </c>
      <c r="J4662" s="36">
        <v>43950</v>
      </c>
      <c r="K4662" s="36">
        <v>44680</v>
      </c>
      <c r="L4662" s="34" t="s">
        <v>14222</v>
      </c>
      <c r="M4662" s="34" t="s">
        <v>729</v>
      </c>
      <c r="N4662" s="34" t="s">
        <v>711</v>
      </c>
      <c r="O4662" s="34" t="s">
        <v>724</v>
      </c>
      <c r="P4662" s="34" t="s">
        <v>1106</v>
      </c>
      <c r="Q4662" s="34" t="s">
        <v>10228</v>
      </c>
      <c r="R4662" s="34" t="s">
        <v>10228</v>
      </c>
    </row>
    <row r="4663" spans="1:18" x14ac:dyDescent="0.25">
      <c r="A4663" s="31" t="s">
        <v>26400</v>
      </c>
      <c r="B4663" s="32" t="s">
        <v>14223</v>
      </c>
      <c r="C4663" s="32" t="s">
        <v>703</v>
      </c>
      <c r="D4663" s="35">
        <v>42444</v>
      </c>
      <c r="E4663" s="32" t="s">
        <v>704</v>
      </c>
      <c r="F4663" s="32" t="s">
        <v>705</v>
      </c>
      <c r="G4663" s="32" t="s">
        <v>14224</v>
      </c>
      <c r="H4663" s="32" t="s">
        <v>707</v>
      </c>
      <c r="I4663" s="32" t="s">
        <v>2063</v>
      </c>
      <c r="J4663" s="35">
        <v>43963</v>
      </c>
      <c r="K4663" s="35">
        <v>44693</v>
      </c>
      <c r="L4663" s="32" t="s">
        <v>14225</v>
      </c>
      <c r="M4663" s="32" t="s">
        <v>718</v>
      </c>
      <c r="N4663" s="32" t="s">
        <v>711</v>
      </c>
      <c r="O4663" s="32" t="s">
        <v>773</v>
      </c>
      <c r="P4663" s="32" t="s">
        <v>832</v>
      </c>
      <c r="Q4663" s="32" t="s">
        <v>10228</v>
      </c>
      <c r="R4663" s="32" t="s">
        <v>10228</v>
      </c>
    </row>
    <row r="4664" spans="1:18" x14ac:dyDescent="0.25">
      <c r="A4664" s="33" t="s">
        <v>26695</v>
      </c>
      <c r="B4664" s="34" t="s">
        <v>14226</v>
      </c>
      <c r="C4664" s="34" t="s">
        <v>703</v>
      </c>
      <c r="D4664" s="36">
        <v>42443</v>
      </c>
      <c r="E4664" s="34" t="s">
        <v>704</v>
      </c>
      <c r="F4664" s="34" t="s">
        <v>705</v>
      </c>
      <c r="G4664" s="34" t="s">
        <v>14227</v>
      </c>
      <c r="H4664" s="34" t="s">
        <v>789</v>
      </c>
      <c r="I4664" s="34" t="s">
        <v>13914</v>
      </c>
      <c r="J4664" s="36">
        <v>43997</v>
      </c>
      <c r="K4664" s="36">
        <v>44727</v>
      </c>
      <c r="L4664" s="34" t="s">
        <v>14228</v>
      </c>
      <c r="M4664" s="34" t="s">
        <v>718</v>
      </c>
      <c r="N4664" s="34" t="s">
        <v>711</v>
      </c>
      <c r="O4664" s="34" t="s">
        <v>712</v>
      </c>
      <c r="P4664" s="34" t="s">
        <v>713</v>
      </c>
      <c r="Q4664" s="34" t="s">
        <v>10228</v>
      </c>
      <c r="R4664" s="34" t="s">
        <v>10228</v>
      </c>
    </row>
    <row r="4665" spans="1:18" x14ac:dyDescent="0.25">
      <c r="A4665" s="31" t="s">
        <v>26144</v>
      </c>
      <c r="B4665" s="32" t="s">
        <v>14229</v>
      </c>
      <c r="C4665" s="32" t="s">
        <v>734</v>
      </c>
      <c r="D4665" s="35">
        <v>42443</v>
      </c>
      <c r="E4665" s="32" t="s">
        <v>704</v>
      </c>
      <c r="F4665" s="32" t="s">
        <v>705</v>
      </c>
      <c r="G4665" s="32" t="s">
        <v>5064</v>
      </c>
      <c r="H4665" s="32" t="s">
        <v>707</v>
      </c>
      <c r="I4665" s="32" t="s">
        <v>5065</v>
      </c>
      <c r="J4665" s="35">
        <v>43944</v>
      </c>
      <c r="K4665" s="35">
        <v>44674</v>
      </c>
      <c r="L4665" s="32" t="s">
        <v>14230</v>
      </c>
      <c r="M4665" s="32" t="s">
        <v>710</v>
      </c>
      <c r="N4665" s="32" t="s">
        <v>723</v>
      </c>
      <c r="O4665" s="32" t="s">
        <v>1751</v>
      </c>
      <c r="P4665" s="32" t="s">
        <v>832</v>
      </c>
      <c r="Q4665" s="32" t="s">
        <v>713</v>
      </c>
      <c r="R4665" s="32" t="s">
        <v>1106</v>
      </c>
    </row>
    <row r="4666" spans="1:18" x14ac:dyDescent="0.25">
      <c r="A4666" s="33" t="s">
        <v>26697</v>
      </c>
      <c r="B4666" s="34" t="s">
        <v>14231</v>
      </c>
      <c r="C4666" s="34" t="s">
        <v>703</v>
      </c>
      <c r="D4666" s="36">
        <v>42439</v>
      </c>
      <c r="E4666" s="34" t="s">
        <v>704</v>
      </c>
      <c r="F4666" s="34" t="s">
        <v>705</v>
      </c>
      <c r="G4666" s="34" t="s">
        <v>14232</v>
      </c>
      <c r="H4666" s="34" t="s">
        <v>752</v>
      </c>
      <c r="I4666" s="34" t="s">
        <v>785</v>
      </c>
      <c r="J4666" s="36">
        <v>43985</v>
      </c>
      <c r="K4666" s="36">
        <v>44715</v>
      </c>
      <c r="L4666" s="34" t="s">
        <v>14233</v>
      </c>
      <c r="M4666" s="34" t="s">
        <v>718</v>
      </c>
      <c r="N4666" s="34" t="s">
        <v>749</v>
      </c>
      <c r="O4666" s="34" t="s">
        <v>712</v>
      </c>
      <c r="P4666" s="34" t="s">
        <v>713</v>
      </c>
      <c r="Q4666" s="34" t="s">
        <v>10228</v>
      </c>
      <c r="R4666" s="34" t="s">
        <v>10228</v>
      </c>
    </row>
    <row r="4667" spans="1:18" x14ac:dyDescent="0.25">
      <c r="A4667" s="31" t="s">
        <v>26402</v>
      </c>
      <c r="B4667" s="32" t="s">
        <v>14234</v>
      </c>
      <c r="C4667" s="32" t="s">
        <v>703</v>
      </c>
      <c r="D4667" s="35">
        <v>42438</v>
      </c>
      <c r="E4667" s="32" t="s">
        <v>704</v>
      </c>
      <c r="F4667" s="32" t="s">
        <v>705</v>
      </c>
      <c r="G4667" s="32" t="s">
        <v>4514</v>
      </c>
      <c r="H4667" s="32" t="s">
        <v>789</v>
      </c>
      <c r="I4667" s="32" t="s">
        <v>4515</v>
      </c>
      <c r="J4667" s="35">
        <v>43969</v>
      </c>
      <c r="K4667" s="35">
        <v>44699</v>
      </c>
      <c r="L4667" s="32" t="s">
        <v>14235</v>
      </c>
      <c r="M4667" s="32" t="s">
        <v>710</v>
      </c>
      <c r="N4667" s="32" t="s">
        <v>711</v>
      </c>
      <c r="O4667" s="32" t="s">
        <v>712</v>
      </c>
      <c r="P4667" s="32" t="s">
        <v>833</v>
      </c>
      <c r="Q4667" s="32" t="s">
        <v>743</v>
      </c>
      <c r="R4667" s="32" t="s">
        <v>713</v>
      </c>
    </row>
    <row r="4668" spans="1:18" x14ac:dyDescent="0.25">
      <c r="A4668" s="33" t="s">
        <v>26699</v>
      </c>
      <c r="B4668" s="34" t="s">
        <v>14236</v>
      </c>
      <c r="C4668" s="34" t="s">
        <v>703</v>
      </c>
      <c r="D4668" s="36">
        <v>42431</v>
      </c>
      <c r="E4668" s="34" t="s">
        <v>704</v>
      </c>
      <c r="F4668" s="34" t="s">
        <v>705</v>
      </c>
      <c r="G4668" s="34" t="s">
        <v>12824</v>
      </c>
      <c r="H4668" s="34" t="s">
        <v>789</v>
      </c>
      <c r="I4668" s="34" t="s">
        <v>12825</v>
      </c>
      <c r="J4668" s="36">
        <v>43977</v>
      </c>
      <c r="K4668" s="36">
        <v>44707</v>
      </c>
      <c r="L4668" s="34" t="s">
        <v>14237</v>
      </c>
      <c r="M4668" s="34" t="s">
        <v>710</v>
      </c>
      <c r="N4668" s="34" t="s">
        <v>711</v>
      </c>
      <c r="O4668" s="34" t="s">
        <v>712</v>
      </c>
      <c r="P4668" s="34" t="s">
        <v>713</v>
      </c>
      <c r="Q4668" s="34" t="s">
        <v>10228</v>
      </c>
      <c r="R4668" s="34" t="s">
        <v>10228</v>
      </c>
    </row>
    <row r="4669" spans="1:18" x14ac:dyDescent="0.25">
      <c r="A4669" s="31" t="s">
        <v>26255</v>
      </c>
      <c r="B4669" s="32" t="s">
        <v>14238</v>
      </c>
      <c r="C4669" s="32" t="s">
        <v>703</v>
      </c>
      <c r="D4669" s="35">
        <v>42431</v>
      </c>
      <c r="E4669" s="32" t="s">
        <v>704</v>
      </c>
      <c r="F4669" s="32" t="s">
        <v>705</v>
      </c>
      <c r="G4669" s="32" t="s">
        <v>2751</v>
      </c>
      <c r="H4669" s="32" t="s">
        <v>752</v>
      </c>
      <c r="I4669" s="32" t="s">
        <v>2752</v>
      </c>
      <c r="J4669" s="35">
        <v>44006</v>
      </c>
      <c r="K4669" s="35">
        <v>44736</v>
      </c>
      <c r="L4669" s="32" t="s">
        <v>14239</v>
      </c>
      <c r="M4669" s="32" t="s">
        <v>729</v>
      </c>
      <c r="N4669" s="32" t="s">
        <v>778</v>
      </c>
      <c r="O4669" s="32" t="s">
        <v>712</v>
      </c>
      <c r="P4669" s="32" t="s">
        <v>743</v>
      </c>
      <c r="Q4669" s="32" t="s">
        <v>2781</v>
      </c>
      <c r="R4669" s="32" t="s">
        <v>2781</v>
      </c>
    </row>
    <row r="4670" spans="1:18" x14ac:dyDescent="0.25">
      <c r="A4670" s="33" t="s">
        <v>26701</v>
      </c>
      <c r="B4670" s="34" t="s">
        <v>14240</v>
      </c>
      <c r="C4670" s="34" t="s">
        <v>703</v>
      </c>
      <c r="D4670" s="36">
        <v>42430</v>
      </c>
      <c r="E4670" s="34" t="s">
        <v>704</v>
      </c>
      <c r="F4670" s="34" t="s">
        <v>705</v>
      </c>
      <c r="G4670" s="34" t="s">
        <v>4259</v>
      </c>
      <c r="H4670" s="34" t="s">
        <v>789</v>
      </c>
      <c r="I4670" s="34" t="s">
        <v>4260</v>
      </c>
      <c r="J4670" s="36">
        <v>43998</v>
      </c>
      <c r="K4670" s="36">
        <v>44728</v>
      </c>
      <c r="L4670" s="34" t="s">
        <v>14241</v>
      </c>
      <c r="M4670" s="34" t="s">
        <v>718</v>
      </c>
      <c r="N4670" s="34" t="s">
        <v>749</v>
      </c>
      <c r="O4670" s="34" t="s">
        <v>712</v>
      </c>
      <c r="P4670" s="34" t="s">
        <v>713</v>
      </c>
      <c r="Q4670" s="34" t="s">
        <v>10228</v>
      </c>
      <c r="R4670" s="34" t="s">
        <v>10228</v>
      </c>
    </row>
    <row r="4671" spans="1:18" x14ac:dyDescent="0.25">
      <c r="A4671" s="31" t="s">
        <v>26404</v>
      </c>
      <c r="B4671" s="32" t="s">
        <v>14242</v>
      </c>
      <c r="C4671" s="32" t="s">
        <v>703</v>
      </c>
      <c r="D4671" s="35">
        <v>42430</v>
      </c>
      <c r="E4671" s="32" t="s">
        <v>704</v>
      </c>
      <c r="F4671" s="32" t="s">
        <v>705</v>
      </c>
      <c r="G4671" s="32" t="s">
        <v>14243</v>
      </c>
      <c r="H4671" s="32" t="s">
        <v>1465</v>
      </c>
      <c r="I4671" s="32" t="s">
        <v>2158</v>
      </c>
      <c r="J4671" s="35">
        <v>43926</v>
      </c>
      <c r="K4671" s="35">
        <v>44656</v>
      </c>
      <c r="L4671" s="32" t="s">
        <v>14244</v>
      </c>
      <c r="M4671" s="32" t="s">
        <v>710</v>
      </c>
      <c r="N4671" s="32" t="s">
        <v>711</v>
      </c>
      <c r="O4671" s="32" t="s">
        <v>773</v>
      </c>
      <c r="P4671" s="32" t="s">
        <v>743</v>
      </c>
      <c r="Q4671" s="32" t="s">
        <v>10228</v>
      </c>
      <c r="R4671" s="32" t="s">
        <v>10228</v>
      </c>
    </row>
    <row r="4672" spans="1:18" x14ac:dyDescent="0.25">
      <c r="A4672" s="33" t="s">
        <v>26703</v>
      </c>
      <c r="B4672" s="34" t="s">
        <v>14245</v>
      </c>
      <c r="C4672" s="34" t="s">
        <v>703</v>
      </c>
      <c r="D4672" s="36">
        <v>42428</v>
      </c>
      <c r="E4672" s="34" t="s">
        <v>704</v>
      </c>
      <c r="F4672" s="34" t="s">
        <v>705</v>
      </c>
      <c r="G4672" s="34" t="s">
        <v>6952</v>
      </c>
      <c r="H4672" s="34" t="s">
        <v>707</v>
      </c>
      <c r="I4672" s="34" t="s">
        <v>1959</v>
      </c>
      <c r="J4672" s="36">
        <v>44000</v>
      </c>
      <c r="K4672" s="36">
        <v>44730</v>
      </c>
      <c r="L4672" s="34" t="s">
        <v>14246</v>
      </c>
      <c r="M4672" s="34" t="s">
        <v>710</v>
      </c>
      <c r="N4672" s="34" t="s">
        <v>711</v>
      </c>
      <c r="O4672" s="34" t="s">
        <v>712</v>
      </c>
      <c r="P4672" s="34" t="s">
        <v>713</v>
      </c>
      <c r="Q4672" s="34" t="s">
        <v>10228</v>
      </c>
      <c r="R4672" s="34" t="s">
        <v>10228</v>
      </c>
    </row>
    <row r="4673" spans="1:18" x14ac:dyDescent="0.25">
      <c r="A4673" s="31" t="s">
        <v>26182</v>
      </c>
      <c r="B4673" s="32" t="s">
        <v>14247</v>
      </c>
      <c r="C4673" s="32" t="s">
        <v>703</v>
      </c>
      <c r="D4673" s="35">
        <v>42426</v>
      </c>
      <c r="E4673" s="32" t="s">
        <v>704</v>
      </c>
      <c r="F4673" s="32" t="s">
        <v>705</v>
      </c>
      <c r="G4673" s="32" t="s">
        <v>14248</v>
      </c>
      <c r="H4673" s="32" t="s">
        <v>984</v>
      </c>
      <c r="I4673" s="32" t="s">
        <v>4824</v>
      </c>
      <c r="J4673" s="35">
        <v>43935</v>
      </c>
      <c r="K4673" s="35">
        <v>44665</v>
      </c>
      <c r="L4673" s="32" t="s">
        <v>14249</v>
      </c>
      <c r="M4673" s="32" t="s">
        <v>718</v>
      </c>
      <c r="N4673" s="32" t="s">
        <v>723</v>
      </c>
      <c r="O4673" s="32" t="s">
        <v>773</v>
      </c>
      <c r="P4673" s="32" t="s">
        <v>832</v>
      </c>
      <c r="Q4673" s="32" t="s">
        <v>713</v>
      </c>
      <c r="R4673" s="32" t="s">
        <v>10228</v>
      </c>
    </row>
    <row r="4674" spans="1:18" x14ac:dyDescent="0.25">
      <c r="A4674" s="33" t="s">
        <v>26705</v>
      </c>
      <c r="B4674" s="34" t="s">
        <v>14250</v>
      </c>
      <c r="C4674" s="34" t="s">
        <v>703</v>
      </c>
      <c r="D4674" s="36">
        <v>42426</v>
      </c>
      <c r="E4674" s="34" t="s">
        <v>704</v>
      </c>
      <c r="F4674" s="34" t="s">
        <v>705</v>
      </c>
      <c r="G4674" s="34" t="s">
        <v>1978</v>
      </c>
      <c r="H4674" s="34" t="s">
        <v>998</v>
      </c>
      <c r="I4674" s="34" t="s">
        <v>1979</v>
      </c>
      <c r="J4674" s="36">
        <v>43945</v>
      </c>
      <c r="K4674" s="36">
        <v>44675</v>
      </c>
      <c r="L4674" s="34" t="s">
        <v>14251</v>
      </c>
      <c r="M4674" s="34" t="s">
        <v>710</v>
      </c>
      <c r="N4674" s="34" t="s">
        <v>723</v>
      </c>
      <c r="O4674" s="34" t="s">
        <v>712</v>
      </c>
      <c r="P4674" s="34" t="s">
        <v>713</v>
      </c>
      <c r="Q4674" s="34" t="s">
        <v>743</v>
      </c>
      <c r="R4674" s="34" t="s">
        <v>10228</v>
      </c>
    </row>
    <row r="4675" spans="1:18" x14ac:dyDescent="0.25">
      <c r="A4675" s="31" t="s">
        <v>23561</v>
      </c>
      <c r="B4675" s="32" t="s">
        <v>22989</v>
      </c>
      <c r="C4675" s="32" t="s">
        <v>703</v>
      </c>
      <c r="D4675" s="35">
        <v>43769</v>
      </c>
      <c r="E4675" s="32" t="s">
        <v>704</v>
      </c>
      <c r="F4675" s="32" t="s">
        <v>705</v>
      </c>
      <c r="G4675" s="32" t="s">
        <v>5581</v>
      </c>
      <c r="H4675" s="32" t="s">
        <v>707</v>
      </c>
      <c r="I4675" s="32" t="s">
        <v>5582</v>
      </c>
      <c r="J4675" s="35">
        <v>43833</v>
      </c>
      <c r="K4675" s="35">
        <v>44564</v>
      </c>
      <c r="L4675" s="32" t="s">
        <v>22990</v>
      </c>
      <c r="M4675" s="32" t="s">
        <v>718</v>
      </c>
      <c r="N4675" s="32" t="s">
        <v>711</v>
      </c>
      <c r="O4675" s="32" t="s">
        <v>712</v>
      </c>
      <c r="P4675" s="32" t="s">
        <v>743</v>
      </c>
      <c r="Q4675" s="32" t="s">
        <v>10228</v>
      </c>
      <c r="R4675" s="32" t="s">
        <v>10228</v>
      </c>
    </row>
    <row r="4676" spans="1:18" x14ac:dyDescent="0.25">
      <c r="A4676" s="33" t="s">
        <v>26406</v>
      </c>
      <c r="B4676" s="34" t="s">
        <v>14252</v>
      </c>
      <c r="C4676" s="34" t="s">
        <v>808</v>
      </c>
      <c r="D4676" s="36">
        <v>42425</v>
      </c>
      <c r="E4676" s="34" t="s">
        <v>704</v>
      </c>
      <c r="F4676" s="34" t="s">
        <v>705</v>
      </c>
      <c r="G4676" s="34" t="s">
        <v>14253</v>
      </c>
      <c r="H4676" s="34" t="s">
        <v>804</v>
      </c>
      <c r="I4676" s="34" t="s">
        <v>2321</v>
      </c>
      <c r="J4676" s="36">
        <v>43962</v>
      </c>
      <c r="K4676" s="36">
        <v>44692</v>
      </c>
      <c r="L4676" s="34" t="s">
        <v>14254</v>
      </c>
      <c r="M4676" s="34" t="s">
        <v>718</v>
      </c>
      <c r="N4676" s="34" t="s">
        <v>711</v>
      </c>
      <c r="O4676" s="34" t="s">
        <v>712</v>
      </c>
      <c r="P4676" s="34" t="s">
        <v>743</v>
      </c>
      <c r="Q4676" s="34" t="s">
        <v>713</v>
      </c>
      <c r="R4676" s="34" t="s">
        <v>10228</v>
      </c>
    </row>
    <row r="4677" spans="1:18" x14ac:dyDescent="0.25">
      <c r="A4677" s="31" t="s">
        <v>26707</v>
      </c>
      <c r="B4677" s="32" t="s">
        <v>14255</v>
      </c>
      <c r="C4677" s="32" t="s">
        <v>703</v>
      </c>
      <c r="D4677" s="35">
        <v>42423</v>
      </c>
      <c r="E4677" s="32" t="s">
        <v>704</v>
      </c>
      <c r="F4677" s="32" t="s">
        <v>705</v>
      </c>
      <c r="G4677" s="32" t="s">
        <v>14256</v>
      </c>
      <c r="H4677" s="32" t="s">
        <v>1158</v>
      </c>
      <c r="I4677" s="32" t="s">
        <v>2431</v>
      </c>
      <c r="J4677" s="35">
        <v>43990</v>
      </c>
      <c r="K4677" s="35">
        <v>44720</v>
      </c>
      <c r="L4677" s="32" t="s">
        <v>14257</v>
      </c>
      <c r="M4677" s="32" t="s">
        <v>718</v>
      </c>
      <c r="N4677" s="32" t="s">
        <v>723</v>
      </c>
      <c r="O4677" s="32" t="s">
        <v>712</v>
      </c>
      <c r="P4677" s="32" t="s">
        <v>713</v>
      </c>
      <c r="Q4677" s="32" t="s">
        <v>743</v>
      </c>
      <c r="R4677" s="32" t="s">
        <v>10228</v>
      </c>
    </row>
    <row r="4678" spans="1:18" x14ac:dyDescent="0.25">
      <c r="A4678" s="33" t="s">
        <v>26257</v>
      </c>
      <c r="B4678" s="34" t="s">
        <v>14258</v>
      </c>
      <c r="C4678" s="34" t="s">
        <v>703</v>
      </c>
      <c r="D4678" s="36">
        <v>42422</v>
      </c>
      <c r="E4678" s="34" t="s">
        <v>704</v>
      </c>
      <c r="F4678" s="34" t="s">
        <v>705</v>
      </c>
      <c r="G4678" s="34" t="s">
        <v>14259</v>
      </c>
      <c r="H4678" s="34" t="s">
        <v>752</v>
      </c>
      <c r="I4678" s="34" t="s">
        <v>846</v>
      </c>
      <c r="J4678" s="36">
        <v>43995</v>
      </c>
      <c r="K4678" s="36">
        <v>44725</v>
      </c>
      <c r="L4678" s="34" t="s">
        <v>14260</v>
      </c>
      <c r="M4678" s="34" t="s">
        <v>729</v>
      </c>
      <c r="N4678" s="34" t="s">
        <v>778</v>
      </c>
      <c r="O4678" s="34" t="s">
        <v>712</v>
      </c>
      <c r="P4678" s="34" t="s">
        <v>876</v>
      </c>
      <c r="Q4678" s="34" t="s">
        <v>10228</v>
      </c>
      <c r="R4678" s="34" t="s">
        <v>10228</v>
      </c>
    </row>
    <row r="4679" spans="1:18" x14ac:dyDescent="0.25">
      <c r="A4679" s="31" t="s">
        <v>26709</v>
      </c>
      <c r="B4679" s="32" t="s">
        <v>14261</v>
      </c>
      <c r="C4679" s="32" t="s">
        <v>703</v>
      </c>
      <c r="D4679" s="35">
        <v>42418</v>
      </c>
      <c r="E4679" s="32" t="s">
        <v>704</v>
      </c>
      <c r="F4679" s="32" t="s">
        <v>705</v>
      </c>
      <c r="G4679" s="32" t="s">
        <v>2262</v>
      </c>
      <c r="H4679" s="32" t="s">
        <v>707</v>
      </c>
      <c r="I4679" s="32" t="s">
        <v>721</v>
      </c>
      <c r="J4679" s="35">
        <v>43959</v>
      </c>
      <c r="K4679" s="35">
        <v>44689</v>
      </c>
      <c r="L4679" s="32" t="s">
        <v>14262</v>
      </c>
      <c r="M4679" s="32" t="s">
        <v>710</v>
      </c>
      <c r="N4679" s="32" t="s">
        <v>778</v>
      </c>
      <c r="O4679" s="32" t="s">
        <v>712</v>
      </c>
      <c r="P4679" s="32" t="s">
        <v>713</v>
      </c>
      <c r="Q4679" s="32" t="s">
        <v>10228</v>
      </c>
      <c r="R4679" s="32" t="s">
        <v>10228</v>
      </c>
    </row>
    <row r="4680" spans="1:18" x14ac:dyDescent="0.25">
      <c r="A4680" s="33" t="s">
        <v>26408</v>
      </c>
      <c r="B4680" s="34" t="s">
        <v>14263</v>
      </c>
      <c r="C4680" s="34" t="s">
        <v>703</v>
      </c>
      <c r="D4680" s="36">
        <v>42417</v>
      </c>
      <c r="E4680" s="34" t="s">
        <v>704</v>
      </c>
      <c r="F4680" s="34" t="s">
        <v>705</v>
      </c>
      <c r="G4680" s="34" t="s">
        <v>14264</v>
      </c>
      <c r="H4680" s="34" t="s">
        <v>998</v>
      </c>
      <c r="I4680" s="34" t="s">
        <v>1801</v>
      </c>
      <c r="J4680" s="36">
        <v>43965</v>
      </c>
      <c r="K4680" s="36">
        <v>44695</v>
      </c>
      <c r="L4680" s="34" t="s">
        <v>14265</v>
      </c>
      <c r="M4680" s="34" t="s">
        <v>710</v>
      </c>
      <c r="N4680" s="34" t="s">
        <v>711</v>
      </c>
      <c r="O4680" s="34" t="s">
        <v>1751</v>
      </c>
      <c r="P4680" s="34" t="s">
        <v>713</v>
      </c>
      <c r="Q4680" s="34" t="s">
        <v>10228</v>
      </c>
      <c r="R4680" s="34" t="s">
        <v>10228</v>
      </c>
    </row>
    <row r="4681" spans="1:18" x14ac:dyDescent="0.25">
      <c r="A4681" s="31" t="s">
        <v>26711</v>
      </c>
      <c r="B4681" s="32" t="s">
        <v>14266</v>
      </c>
      <c r="C4681" s="32" t="s">
        <v>703</v>
      </c>
      <c r="D4681" s="35">
        <v>42412</v>
      </c>
      <c r="E4681" s="32" t="s">
        <v>704</v>
      </c>
      <c r="F4681" s="32" t="s">
        <v>705</v>
      </c>
      <c r="G4681" s="32" t="s">
        <v>14267</v>
      </c>
      <c r="H4681" s="32" t="s">
        <v>998</v>
      </c>
      <c r="I4681" s="32" t="s">
        <v>1801</v>
      </c>
      <c r="J4681" s="35">
        <v>43965</v>
      </c>
      <c r="K4681" s="35">
        <v>44695</v>
      </c>
      <c r="L4681" s="32" t="s">
        <v>14268</v>
      </c>
      <c r="M4681" s="32" t="s">
        <v>710</v>
      </c>
      <c r="N4681" s="32" t="s">
        <v>711</v>
      </c>
      <c r="O4681" s="32" t="s">
        <v>712</v>
      </c>
      <c r="P4681" s="32" t="s">
        <v>743</v>
      </c>
      <c r="Q4681" s="32" t="s">
        <v>10228</v>
      </c>
      <c r="R4681" s="32" t="s">
        <v>10228</v>
      </c>
    </row>
    <row r="4682" spans="1:18" x14ac:dyDescent="0.25">
      <c r="A4682" s="33" t="s">
        <v>26126</v>
      </c>
      <c r="B4682" s="34" t="s">
        <v>14269</v>
      </c>
      <c r="C4682" s="34" t="s">
        <v>703</v>
      </c>
      <c r="D4682" s="36">
        <v>42404</v>
      </c>
      <c r="E4682" s="34" t="s">
        <v>704</v>
      </c>
      <c r="F4682" s="34" t="s">
        <v>705</v>
      </c>
      <c r="G4682" s="34" t="s">
        <v>14270</v>
      </c>
      <c r="H4682" s="34" t="s">
        <v>804</v>
      </c>
      <c r="I4682" s="34" t="s">
        <v>2234</v>
      </c>
      <c r="J4682" s="36">
        <v>43965</v>
      </c>
      <c r="K4682" s="36">
        <v>44695</v>
      </c>
      <c r="L4682" s="34" t="s">
        <v>14271</v>
      </c>
      <c r="M4682" s="34" t="s">
        <v>710</v>
      </c>
      <c r="N4682" s="34" t="s">
        <v>711</v>
      </c>
      <c r="O4682" s="34" t="s">
        <v>712</v>
      </c>
      <c r="P4682" s="34" t="s">
        <v>833</v>
      </c>
      <c r="Q4682" s="34" t="s">
        <v>10228</v>
      </c>
      <c r="R4682" s="34" t="s">
        <v>10228</v>
      </c>
    </row>
    <row r="4683" spans="1:18" x14ac:dyDescent="0.25">
      <c r="A4683" s="31" t="s">
        <v>26713</v>
      </c>
      <c r="B4683" s="32" t="s">
        <v>14272</v>
      </c>
      <c r="C4683" s="32" t="s">
        <v>703</v>
      </c>
      <c r="D4683" s="35">
        <v>42403</v>
      </c>
      <c r="E4683" s="32" t="s">
        <v>704</v>
      </c>
      <c r="F4683" s="32" t="s">
        <v>705</v>
      </c>
      <c r="G4683" s="32" t="s">
        <v>10717</v>
      </c>
      <c r="H4683" s="32" t="s">
        <v>769</v>
      </c>
      <c r="I4683" s="32" t="s">
        <v>770</v>
      </c>
      <c r="J4683" s="35">
        <v>43964</v>
      </c>
      <c r="K4683" s="35">
        <v>44694</v>
      </c>
      <c r="L4683" s="32" t="s">
        <v>14273</v>
      </c>
      <c r="M4683" s="32" t="s">
        <v>772</v>
      </c>
      <c r="N4683" s="32" t="s">
        <v>711</v>
      </c>
      <c r="O4683" s="32" t="s">
        <v>712</v>
      </c>
      <c r="P4683" s="32" t="s">
        <v>743</v>
      </c>
      <c r="Q4683" s="32" t="s">
        <v>10228</v>
      </c>
      <c r="R4683" s="32" t="s">
        <v>10228</v>
      </c>
    </row>
    <row r="4684" spans="1:18" x14ac:dyDescent="0.25">
      <c r="A4684" s="33" t="s">
        <v>26410</v>
      </c>
      <c r="B4684" s="34" t="s">
        <v>14274</v>
      </c>
      <c r="C4684" s="34" t="s">
        <v>703</v>
      </c>
      <c r="D4684" s="36">
        <v>42403</v>
      </c>
      <c r="E4684" s="34" t="s">
        <v>704</v>
      </c>
      <c r="F4684" s="34" t="s">
        <v>705</v>
      </c>
      <c r="G4684" s="34" t="s">
        <v>14275</v>
      </c>
      <c r="H4684" s="34" t="s">
        <v>707</v>
      </c>
      <c r="I4684" s="34" t="s">
        <v>2063</v>
      </c>
      <c r="J4684" s="36">
        <v>43969</v>
      </c>
      <c r="K4684" s="36">
        <v>44699</v>
      </c>
      <c r="L4684" s="34" t="s">
        <v>14276</v>
      </c>
      <c r="M4684" s="34" t="s">
        <v>718</v>
      </c>
      <c r="N4684" s="34" t="s">
        <v>723</v>
      </c>
      <c r="O4684" s="34" t="s">
        <v>712</v>
      </c>
      <c r="P4684" s="34" t="s">
        <v>713</v>
      </c>
      <c r="Q4684" s="34" t="s">
        <v>10228</v>
      </c>
      <c r="R4684" s="34" t="s">
        <v>10228</v>
      </c>
    </row>
    <row r="4685" spans="1:18" x14ac:dyDescent="0.25">
      <c r="A4685" s="31" t="s">
        <v>26715</v>
      </c>
      <c r="B4685" s="32" t="s">
        <v>14277</v>
      </c>
      <c r="C4685" s="32" t="s">
        <v>703</v>
      </c>
      <c r="D4685" s="35">
        <v>42402</v>
      </c>
      <c r="E4685" s="32" t="s">
        <v>704</v>
      </c>
      <c r="F4685" s="32" t="s">
        <v>705</v>
      </c>
      <c r="G4685" s="32" t="s">
        <v>14278</v>
      </c>
      <c r="H4685" s="32" t="s">
        <v>998</v>
      </c>
      <c r="I4685" s="32" t="s">
        <v>14279</v>
      </c>
      <c r="J4685" s="35">
        <v>43930</v>
      </c>
      <c r="K4685" s="35">
        <v>44660</v>
      </c>
      <c r="L4685" s="32" t="s">
        <v>14280</v>
      </c>
      <c r="M4685" s="32" t="s">
        <v>710</v>
      </c>
      <c r="N4685" s="32" t="s">
        <v>723</v>
      </c>
      <c r="O4685" s="32" t="s">
        <v>712</v>
      </c>
      <c r="P4685" s="32" t="s">
        <v>743</v>
      </c>
      <c r="Q4685" s="32" t="s">
        <v>713</v>
      </c>
      <c r="R4685" s="32" t="s">
        <v>10228</v>
      </c>
    </row>
    <row r="4686" spans="1:18" x14ac:dyDescent="0.25">
      <c r="A4686" s="33" t="s">
        <v>26259</v>
      </c>
      <c r="B4686" s="34" t="s">
        <v>14281</v>
      </c>
      <c r="C4686" s="34" t="s">
        <v>703</v>
      </c>
      <c r="D4686" s="36">
        <v>42401</v>
      </c>
      <c r="E4686" s="34" t="s">
        <v>704</v>
      </c>
      <c r="F4686" s="34" t="s">
        <v>705</v>
      </c>
      <c r="G4686" s="34" t="s">
        <v>2337</v>
      </c>
      <c r="H4686" s="34" t="s">
        <v>736</v>
      </c>
      <c r="I4686" s="34" t="s">
        <v>2338</v>
      </c>
      <c r="J4686" s="36">
        <v>43960</v>
      </c>
      <c r="K4686" s="36">
        <v>44690</v>
      </c>
      <c r="L4686" s="34" t="s">
        <v>14282</v>
      </c>
      <c r="M4686" s="34" t="s">
        <v>710</v>
      </c>
      <c r="N4686" s="34" t="s">
        <v>711</v>
      </c>
      <c r="O4686" s="34" t="s">
        <v>14283</v>
      </c>
      <c r="P4686" s="34" t="s">
        <v>713</v>
      </c>
      <c r="Q4686" s="34" t="s">
        <v>10228</v>
      </c>
      <c r="R4686" s="34" t="s">
        <v>10228</v>
      </c>
    </row>
    <row r="4687" spans="1:18" x14ac:dyDescent="0.25">
      <c r="A4687" s="31" t="s">
        <v>26717</v>
      </c>
      <c r="B4687" s="32" t="s">
        <v>14284</v>
      </c>
      <c r="C4687" s="32" t="s">
        <v>734</v>
      </c>
      <c r="D4687" s="35">
        <v>42401</v>
      </c>
      <c r="E4687" s="32" t="s">
        <v>704</v>
      </c>
      <c r="F4687" s="32" t="s">
        <v>705</v>
      </c>
      <c r="G4687" s="32" t="s">
        <v>14285</v>
      </c>
      <c r="H4687" s="32" t="s">
        <v>707</v>
      </c>
      <c r="I4687" s="32" t="s">
        <v>3277</v>
      </c>
      <c r="J4687" s="35">
        <v>43948</v>
      </c>
      <c r="K4687" s="35">
        <v>44678</v>
      </c>
      <c r="L4687" s="32" t="s">
        <v>14286</v>
      </c>
      <c r="M4687" s="32" t="s">
        <v>710</v>
      </c>
      <c r="N4687" s="32" t="s">
        <v>711</v>
      </c>
      <c r="O4687" s="32" t="s">
        <v>712</v>
      </c>
      <c r="P4687" s="32" t="s">
        <v>713</v>
      </c>
      <c r="Q4687" s="32" t="s">
        <v>10228</v>
      </c>
      <c r="R4687" s="32" t="s">
        <v>10228</v>
      </c>
    </row>
    <row r="4688" spans="1:18" x14ac:dyDescent="0.25">
      <c r="A4688" s="33" t="s">
        <v>26412</v>
      </c>
      <c r="B4688" s="34" t="s">
        <v>14287</v>
      </c>
      <c r="C4688" s="34" t="s">
        <v>703</v>
      </c>
      <c r="D4688" s="36">
        <v>42401</v>
      </c>
      <c r="E4688" s="34" t="s">
        <v>704</v>
      </c>
      <c r="F4688" s="34" t="s">
        <v>705</v>
      </c>
      <c r="G4688" s="34" t="s">
        <v>2385</v>
      </c>
      <c r="H4688" s="34" t="s">
        <v>707</v>
      </c>
      <c r="I4688" s="34" t="s">
        <v>2386</v>
      </c>
      <c r="J4688" s="36">
        <v>43991</v>
      </c>
      <c r="K4688" s="36">
        <v>44721</v>
      </c>
      <c r="L4688" s="34" t="s">
        <v>14288</v>
      </c>
      <c r="M4688" s="34" t="s">
        <v>729</v>
      </c>
      <c r="N4688" s="34" t="s">
        <v>778</v>
      </c>
      <c r="O4688" s="34" t="s">
        <v>712</v>
      </c>
      <c r="P4688" s="34" t="s">
        <v>713</v>
      </c>
      <c r="Q4688" s="34" t="s">
        <v>10228</v>
      </c>
      <c r="R4688" s="34" t="s">
        <v>10228</v>
      </c>
    </row>
    <row r="4689" spans="1:18" x14ac:dyDescent="0.25">
      <c r="A4689" s="31" t="s">
        <v>26719</v>
      </c>
      <c r="B4689" s="32" t="s">
        <v>14289</v>
      </c>
      <c r="C4689" s="32" t="s">
        <v>703</v>
      </c>
      <c r="D4689" s="35">
        <v>42398</v>
      </c>
      <c r="E4689" s="32" t="s">
        <v>704</v>
      </c>
      <c r="F4689" s="32" t="s">
        <v>705</v>
      </c>
      <c r="G4689" s="32" t="s">
        <v>2476</v>
      </c>
      <c r="H4689" s="32" t="s">
        <v>752</v>
      </c>
      <c r="I4689" s="32" t="s">
        <v>846</v>
      </c>
      <c r="J4689" s="35">
        <v>43983</v>
      </c>
      <c r="K4689" s="35">
        <v>44713</v>
      </c>
      <c r="L4689" s="32" t="s">
        <v>14290</v>
      </c>
      <c r="M4689" s="32" t="s">
        <v>710</v>
      </c>
      <c r="N4689" s="32" t="s">
        <v>778</v>
      </c>
      <c r="O4689" s="32" t="s">
        <v>712</v>
      </c>
      <c r="P4689" s="32" t="s">
        <v>713</v>
      </c>
      <c r="Q4689" s="32" t="s">
        <v>10228</v>
      </c>
      <c r="R4689" s="32" t="s">
        <v>10228</v>
      </c>
    </row>
    <row r="4690" spans="1:18" x14ac:dyDescent="0.25">
      <c r="A4690" s="33" t="s">
        <v>26184</v>
      </c>
      <c r="B4690" s="34" t="s">
        <v>14291</v>
      </c>
      <c r="C4690" s="34" t="s">
        <v>703</v>
      </c>
      <c r="D4690" s="36">
        <v>42390</v>
      </c>
      <c r="E4690" s="34" t="s">
        <v>704</v>
      </c>
      <c r="F4690" s="34" t="s">
        <v>705</v>
      </c>
      <c r="G4690" s="34" t="s">
        <v>1035</v>
      </c>
      <c r="H4690" s="34" t="s">
        <v>752</v>
      </c>
      <c r="I4690" s="34" t="s">
        <v>1036</v>
      </c>
      <c r="J4690" s="36">
        <v>43941</v>
      </c>
      <c r="K4690" s="36">
        <v>44671</v>
      </c>
      <c r="L4690" s="34" t="s">
        <v>14292</v>
      </c>
      <c r="M4690" s="34" t="s">
        <v>710</v>
      </c>
      <c r="N4690" s="34" t="s">
        <v>711</v>
      </c>
      <c r="O4690" s="34" t="s">
        <v>712</v>
      </c>
      <c r="P4690" s="34" t="s">
        <v>713</v>
      </c>
      <c r="Q4690" s="34" t="s">
        <v>10228</v>
      </c>
      <c r="R4690" s="34" t="s">
        <v>10228</v>
      </c>
    </row>
    <row r="4691" spans="1:18" x14ac:dyDescent="0.25">
      <c r="A4691" s="31" t="s">
        <v>26721</v>
      </c>
      <c r="B4691" s="32" t="s">
        <v>14293</v>
      </c>
      <c r="C4691" s="32" t="s">
        <v>703</v>
      </c>
      <c r="D4691" s="35">
        <v>42384</v>
      </c>
      <c r="E4691" s="32" t="s">
        <v>704</v>
      </c>
      <c r="F4691" s="32" t="s">
        <v>705</v>
      </c>
      <c r="G4691" s="32" t="s">
        <v>1810</v>
      </c>
      <c r="H4691" s="32" t="s">
        <v>998</v>
      </c>
      <c r="I4691" s="32" t="s">
        <v>1811</v>
      </c>
      <c r="J4691" s="35">
        <v>43998</v>
      </c>
      <c r="K4691" s="35">
        <v>44728</v>
      </c>
      <c r="L4691" s="32" t="s">
        <v>14294</v>
      </c>
      <c r="M4691" s="32" t="s">
        <v>710</v>
      </c>
      <c r="N4691" s="32" t="s">
        <v>778</v>
      </c>
      <c r="O4691" s="32" t="s">
        <v>712</v>
      </c>
      <c r="P4691" s="32" t="s">
        <v>713</v>
      </c>
      <c r="Q4691" s="32" t="s">
        <v>10228</v>
      </c>
      <c r="R4691" s="32" t="s">
        <v>10228</v>
      </c>
    </row>
    <row r="4692" spans="1:18" x14ac:dyDescent="0.25">
      <c r="A4692" s="33" t="s">
        <v>26414</v>
      </c>
      <c r="B4692" s="34" t="s">
        <v>14295</v>
      </c>
      <c r="C4692" s="34" t="s">
        <v>703</v>
      </c>
      <c r="D4692" s="36">
        <v>42384</v>
      </c>
      <c r="E4692" s="34" t="s">
        <v>704</v>
      </c>
      <c r="F4692" s="34" t="s">
        <v>705</v>
      </c>
      <c r="G4692" s="34" t="s">
        <v>5422</v>
      </c>
      <c r="H4692" s="34" t="s">
        <v>1465</v>
      </c>
      <c r="I4692" s="34" t="s">
        <v>2158</v>
      </c>
      <c r="J4692" s="36">
        <v>43923</v>
      </c>
      <c r="K4692" s="36">
        <v>44653</v>
      </c>
      <c r="L4692" s="34" t="s">
        <v>14296</v>
      </c>
      <c r="M4692" s="34" t="s">
        <v>718</v>
      </c>
      <c r="N4692" s="34" t="s">
        <v>723</v>
      </c>
      <c r="O4692" s="34" t="s">
        <v>712</v>
      </c>
      <c r="P4692" s="34" t="s">
        <v>713</v>
      </c>
      <c r="Q4692" s="34" t="s">
        <v>10228</v>
      </c>
      <c r="R4692" s="34" t="s">
        <v>10228</v>
      </c>
    </row>
    <row r="4693" spans="1:18" x14ac:dyDescent="0.25">
      <c r="A4693" s="31" t="s">
        <v>26723</v>
      </c>
      <c r="B4693" s="32" t="s">
        <v>14297</v>
      </c>
      <c r="C4693" s="32" t="s">
        <v>734</v>
      </c>
      <c r="D4693" s="35">
        <v>42382</v>
      </c>
      <c r="E4693" s="32" t="s">
        <v>704</v>
      </c>
      <c r="F4693" s="32" t="s">
        <v>705</v>
      </c>
      <c r="G4693" s="32" t="s">
        <v>14298</v>
      </c>
      <c r="H4693" s="32" t="s">
        <v>707</v>
      </c>
      <c r="I4693" s="32" t="s">
        <v>721</v>
      </c>
      <c r="J4693" s="35">
        <v>43934</v>
      </c>
      <c r="K4693" s="35">
        <v>44664</v>
      </c>
      <c r="L4693" s="32" t="s">
        <v>14299</v>
      </c>
      <c r="M4693" s="32" t="s">
        <v>772</v>
      </c>
      <c r="N4693" s="32" t="s">
        <v>778</v>
      </c>
      <c r="O4693" s="32" t="s">
        <v>712</v>
      </c>
      <c r="P4693" s="32" t="s">
        <v>713</v>
      </c>
      <c r="Q4693" s="32" t="s">
        <v>10228</v>
      </c>
      <c r="R4693" s="32" t="s">
        <v>10228</v>
      </c>
    </row>
    <row r="4694" spans="1:18" x14ac:dyDescent="0.25">
      <c r="A4694" s="33" t="s">
        <v>26261</v>
      </c>
      <c r="B4694" s="34" t="s">
        <v>14300</v>
      </c>
      <c r="C4694" s="34" t="s">
        <v>703</v>
      </c>
      <c r="D4694" s="36">
        <v>42376</v>
      </c>
      <c r="E4694" s="34" t="s">
        <v>704</v>
      </c>
      <c r="F4694" s="34" t="s">
        <v>705</v>
      </c>
      <c r="G4694" s="34" t="s">
        <v>3220</v>
      </c>
      <c r="H4694" s="34" t="s">
        <v>904</v>
      </c>
      <c r="I4694" s="34" t="s">
        <v>3221</v>
      </c>
      <c r="J4694" s="36">
        <v>43990</v>
      </c>
      <c r="K4694" s="36">
        <v>44720</v>
      </c>
      <c r="L4694" s="34" t="s">
        <v>14301</v>
      </c>
      <c r="M4694" s="34" t="s">
        <v>710</v>
      </c>
      <c r="N4694" s="34" t="s">
        <v>749</v>
      </c>
      <c r="O4694" s="34" t="s">
        <v>712</v>
      </c>
      <c r="P4694" s="34" t="s">
        <v>713</v>
      </c>
      <c r="Q4694" s="34" t="s">
        <v>743</v>
      </c>
      <c r="R4694" s="34" t="s">
        <v>10228</v>
      </c>
    </row>
    <row r="4695" spans="1:18" x14ac:dyDescent="0.25">
      <c r="A4695" s="31" t="s">
        <v>26725</v>
      </c>
      <c r="B4695" s="32" t="s">
        <v>14302</v>
      </c>
      <c r="C4695" s="32" t="s">
        <v>703</v>
      </c>
      <c r="D4695" s="35">
        <v>42374</v>
      </c>
      <c r="E4695" s="32" t="s">
        <v>704</v>
      </c>
      <c r="F4695" s="32" t="s">
        <v>705</v>
      </c>
      <c r="G4695" s="32" t="s">
        <v>2751</v>
      </c>
      <c r="H4695" s="32" t="s">
        <v>752</v>
      </c>
      <c r="I4695" s="32" t="s">
        <v>2752</v>
      </c>
      <c r="J4695" s="35">
        <v>43969</v>
      </c>
      <c r="K4695" s="35">
        <v>44699</v>
      </c>
      <c r="L4695" s="32" t="s">
        <v>14303</v>
      </c>
      <c r="M4695" s="32" t="s">
        <v>718</v>
      </c>
      <c r="N4695" s="32" t="s">
        <v>711</v>
      </c>
      <c r="O4695" s="32" t="s">
        <v>712</v>
      </c>
      <c r="P4695" s="32" t="s">
        <v>713</v>
      </c>
      <c r="Q4695" s="32" t="s">
        <v>10228</v>
      </c>
      <c r="R4695" s="32" t="s">
        <v>10228</v>
      </c>
    </row>
    <row r="4696" spans="1:18" x14ac:dyDescent="0.25">
      <c r="A4696" s="33" t="s">
        <v>26416</v>
      </c>
      <c r="B4696" s="34" t="s">
        <v>14304</v>
      </c>
      <c r="C4696" s="34" t="s">
        <v>703</v>
      </c>
      <c r="D4696" s="36">
        <v>42373</v>
      </c>
      <c r="E4696" s="34" t="s">
        <v>704</v>
      </c>
      <c r="F4696" s="34" t="s">
        <v>705</v>
      </c>
      <c r="G4696" s="34" t="s">
        <v>14305</v>
      </c>
      <c r="H4696" s="34" t="s">
        <v>804</v>
      </c>
      <c r="I4696" s="34" t="s">
        <v>2243</v>
      </c>
      <c r="J4696" s="36">
        <v>43956</v>
      </c>
      <c r="K4696" s="36">
        <v>44686</v>
      </c>
      <c r="L4696" s="34" t="s">
        <v>14306</v>
      </c>
      <c r="M4696" s="34" t="s">
        <v>710</v>
      </c>
      <c r="N4696" s="34" t="s">
        <v>711</v>
      </c>
      <c r="O4696" s="34" t="s">
        <v>712</v>
      </c>
      <c r="P4696" s="34" t="s">
        <v>713</v>
      </c>
      <c r="Q4696" s="34" t="s">
        <v>10228</v>
      </c>
      <c r="R4696" s="34" t="s">
        <v>10228</v>
      </c>
    </row>
    <row r="4697" spans="1:18" x14ac:dyDescent="0.25">
      <c r="A4697" s="31" t="s">
        <v>24051</v>
      </c>
      <c r="B4697" s="32" t="s">
        <v>22987</v>
      </c>
      <c r="C4697" s="32" t="s">
        <v>703</v>
      </c>
      <c r="D4697" s="35">
        <v>43768</v>
      </c>
      <c r="E4697" s="32" t="s">
        <v>704</v>
      </c>
      <c r="F4697" s="32" t="s">
        <v>705</v>
      </c>
      <c r="G4697" s="32" t="s">
        <v>3754</v>
      </c>
      <c r="H4697" s="32" t="s">
        <v>769</v>
      </c>
      <c r="I4697" s="32" t="s">
        <v>879</v>
      </c>
      <c r="J4697" s="35">
        <v>43909</v>
      </c>
      <c r="K4697" s="35">
        <v>44639</v>
      </c>
      <c r="L4697" s="32" t="s">
        <v>22988</v>
      </c>
      <c r="M4697" s="32" t="s">
        <v>710</v>
      </c>
      <c r="N4697" s="32" t="s">
        <v>711</v>
      </c>
      <c r="O4697" s="32" t="s">
        <v>712</v>
      </c>
      <c r="P4697" s="32" t="s">
        <v>713</v>
      </c>
      <c r="Q4697" s="32" t="s">
        <v>743</v>
      </c>
      <c r="R4697" s="32" t="s">
        <v>10228</v>
      </c>
    </row>
    <row r="4698" spans="1:18" x14ac:dyDescent="0.25">
      <c r="A4698" s="33" t="s">
        <v>26727</v>
      </c>
      <c r="B4698" s="34" t="s">
        <v>14307</v>
      </c>
      <c r="C4698" s="34" t="s">
        <v>808</v>
      </c>
      <c r="D4698" s="36">
        <v>42716</v>
      </c>
      <c r="E4698" s="34" t="s">
        <v>704</v>
      </c>
      <c r="F4698" s="34" t="s">
        <v>705</v>
      </c>
      <c r="G4698" s="34" t="s">
        <v>3568</v>
      </c>
      <c r="H4698" s="34" t="s">
        <v>804</v>
      </c>
      <c r="I4698" s="34" t="s">
        <v>2243</v>
      </c>
      <c r="J4698" s="36">
        <v>43964</v>
      </c>
      <c r="K4698" s="36">
        <v>44694</v>
      </c>
      <c r="L4698" s="34" t="s">
        <v>14308</v>
      </c>
      <c r="M4698" s="34" t="s">
        <v>710</v>
      </c>
      <c r="N4698" s="34" t="s">
        <v>711</v>
      </c>
      <c r="O4698" s="34" t="s">
        <v>712</v>
      </c>
      <c r="P4698" s="34" t="s">
        <v>713</v>
      </c>
      <c r="Q4698" s="34" t="s">
        <v>10228</v>
      </c>
      <c r="R4698" s="34" t="s">
        <v>10228</v>
      </c>
    </row>
    <row r="4699" spans="1:18" x14ac:dyDescent="0.25">
      <c r="A4699" s="31" t="s">
        <v>26146</v>
      </c>
      <c r="B4699" s="32" t="s">
        <v>14309</v>
      </c>
      <c r="C4699" s="32" t="s">
        <v>703</v>
      </c>
      <c r="D4699" s="35">
        <v>42426</v>
      </c>
      <c r="E4699" s="32" t="s">
        <v>704</v>
      </c>
      <c r="F4699" s="32" t="s">
        <v>705</v>
      </c>
      <c r="G4699" s="32" t="s">
        <v>14310</v>
      </c>
      <c r="H4699" s="32" t="s">
        <v>752</v>
      </c>
      <c r="I4699" s="32" t="s">
        <v>12767</v>
      </c>
      <c r="J4699" s="35">
        <v>43987</v>
      </c>
      <c r="K4699" s="35">
        <v>44717</v>
      </c>
      <c r="L4699" s="32" t="s">
        <v>14311</v>
      </c>
      <c r="M4699" s="32" t="s">
        <v>710</v>
      </c>
      <c r="N4699" s="32" t="s">
        <v>711</v>
      </c>
      <c r="O4699" s="32" t="s">
        <v>712</v>
      </c>
      <c r="P4699" s="32" t="s">
        <v>843</v>
      </c>
      <c r="Q4699" s="32" t="s">
        <v>713</v>
      </c>
      <c r="R4699" s="32" t="s">
        <v>10228</v>
      </c>
    </row>
    <row r="4700" spans="1:18" x14ac:dyDescent="0.25">
      <c r="A4700" s="33" t="s">
        <v>26729</v>
      </c>
      <c r="B4700" s="34" t="s">
        <v>14312</v>
      </c>
      <c r="C4700" s="34" t="s">
        <v>808</v>
      </c>
      <c r="D4700" s="36">
        <v>42471</v>
      </c>
      <c r="E4700" s="34" t="s">
        <v>704</v>
      </c>
      <c r="F4700" s="34" t="s">
        <v>705</v>
      </c>
      <c r="G4700" s="34" t="s">
        <v>14313</v>
      </c>
      <c r="H4700" s="34" t="s">
        <v>752</v>
      </c>
      <c r="I4700" s="34" t="s">
        <v>846</v>
      </c>
      <c r="J4700" s="36">
        <v>43964</v>
      </c>
      <c r="K4700" s="36">
        <v>44694</v>
      </c>
      <c r="L4700" s="34" t="s">
        <v>14314</v>
      </c>
      <c r="M4700" s="34" t="s">
        <v>710</v>
      </c>
      <c r="N4700" s="34" t="s">
        <v>778</v>
      </c>
      <c r="O4700" s="34" t="s">
        <v>1751</v>
      </c>
      <c r="P4700" s="34" t="s">
        <v>1042</v>
      </c>
      <c r="Q4700" s="34" t="s">
        <v>10228</v>
      </c>
      <c r="R4700" s="34" t="s">
        <v>10228</v>
      </c>
    </row>
    <row r="4701" spans="1:18" x14ac:dyDescent="0.25">
      <c r="A4701" s="31" t="s">
        <v>26418</v>
      </c>
      <c r="B4701" s="32" t="s">
        <v>14315</v>
      </c>
      <c r="C4701" s="32" t="s">
        <v>808</v>
      </c>
      <c r="D4701" s="35">
        <v>42824</v>
      </c>
      <c r="E4701" s="32" t="s">
        <v>704</v>
      </c>
      <c r="F4701" s="32" t="s">
        <v>705</v>
      </c>
      <c r="G4701" s="32" t="s">
        <v>14316</v>
      </c>
      <c r="H4701" s="32" t="s">
        <v>763</v>
      </c>
      <c r="I4701" s="32" t="s">
        <v>14317</v>
      </c>
      <c r="J4701" s="35">
        <v>43158</v>
      </c>
      <c r="K4701" s="35">
        <v>43888</v>
      </c>
      <c r="L4701" s="32" t="s">
        <v>14318</v>
      </c>
      <c r="M4701" s="32" t="s">
        <v>718</v>
      </c>
      <c r="N4701" s="32" t="s">
        <v>711</v>
      </c>
      <c r="O4701" s="32" t="s">
        <v>724</v>
      </c>
      <c r="P4701" s="32" t="s">
        <v>713</v>
      </c>
      <c r="Q4701" s="32" t="s">
        <v>10228</v>
      </c>
      <c r="R4701" s="32" t="s">
        <v>10228</v>
      </c>
    </row>
    <row r="4702" spans="1:18" x14ac:dyDescent="0.25">
      <c r="A4702" s="33" t="s">
        <v>26731</v>
      </c>
      <c r="B4702" s="34" t="s">
        <v>14319</v>
      </c>
      <c r="C4702" s="34" t="s">
        <v>703</v>
      </c>
      <c r="D4702" s="36">
        <v>42933</v>
      </c>
      <c r="E4702" s="34" t="s">
        <v>704</v>
      </c>
      <c r="F4702" s="34" t="s">
        <v>705</v>
      </c>
      <c r="G4702" s="34" t="s">
        <v>14320</v>
      </c>
      <c r="H4702" s="34" t="s">
        <v>798</v>
      </c>
      <c r="I4702" s="34" t="s">
        <v>14321</v>
      </c>
      <c r="J4702" s="36">
        <v>43486</v>
      </c>
      <c r="K4702" s="36">
        <v>44217</v>
      </c>
      <c r="L4702" s="34" t="s">
        <v>14322</v>
      </c>
      <c r="M4702" s="34" t="s">
        <v>710</v>
      </c>
      <c r="N4702" s="34" t="s">
        <v>723</v>
      </c>
      <c r="O4702" s="34" t="s">
        <v>14323</v>
      </c>
      <c r="P4702" s="34" t="s">
        <v>889</v>
      </c>
      <c r="Q4702" s="34" t="s">
        <v>10228</v>
      </c>
      <c r="R4702" s="34" t="s">
        <v>10228</v>
      </c>
    </row>
    <row r="4703" spans="1:18" x14ac:dyDescent="0.25">
      <c r="A4703" s="33" t="s">
        <v>26733</v>
      </c>
      <c r="B4703" s="34" t="s">
        <v>14324</v>
      </c>
      <c r="C4703" s="34" t="s">
        <v>703</v>
      </c>
      <c r="D4703" s="36">
        <v>43091</v>
      </c>
      <c r="E4703" s="34" t="s">
        <v>704</v>
      </c>
      <c r="F4703" s="34" t="s">
        <v>705</v>
      </c>
      <c r="G4703" s="34" t="s">
        <v>8509</v>
      </c>
      <c r="H4703" s="34" t="s">
        <v>752</v>
      </c>
      <c r="I4703" s="34" t="s">
        <v>846</v>
      </c>
      <c r="J4703" s="36">
        <v>44111</v>
      </c>
      <c r="K4703" s="36">
        <v>44841</v>
      </c>
      <c r="L4703" s="34" t="s">
        <v>14325</v>
      </c>
      <c r="M4703" s="34" t="s">
        <v>772</v>
      </c>
      <c r="N4703" s="34" t="s">
        <v>711</v>
      </c>
      <c r="O4703" s="34" t="s">
        <v>712</v>
      </c>
      <c r="P4703" s="34" t="s">
        <v>713</v>
      </c>
      <c r="Q4703" s="34" t="s">
        <v>10228</v>
      </c>
      <c r="R4703" s="34" t="s">
        <v>10228</v>
      </c>
    </row>
    <row r="4704" spans="1:18" x14ac:dyDescent="0.25">
      <c r="A4704" s="31" t="s">
        <v>26420</v>
      </c>
      <c r="B4704" s="32" t="s">
        <v>14326</v>
      </c>
      <c r="C4704" s="32" t="s">
        <v>703</v>
      </c>
      <c r="D4704" s="35">
        <v>43089</v>
      </c>
      <c r="E4704" s="32" t="s">
        <v>704</v>
      </c>
      <c r="F4704" s="32" t="s">
        <v>705</v>
      </c>
      <c r="G4704" s="32" t="s">
        <v>14327</v>
      </c>
      <c r="H4704" s="32" t="s">
        <v>752</v>
      </c>
      <c r="I4704" s="32" t="s">
        <v>846</v>
      </c>
      <c r="J4704" s="35">
        <v>44112</v>
      </c>
      <c r="K4704" s="35">
        <v>44842</v>
      </c>
      <c r="L4704" s="32" t="s">
        <v>14328</v>
      </c>
      <c r="M4704" s="32" t="s">
        <v>772</v>
      </c>
      <c r="N4704" s="32" t="s">
        <v>711</v>
      </c>
      <c r="O4704" s="32" t="s">
        <v>712</v>
      </c>
      <c r="P4704" s="32" t="s">
        <v>713</v>
      </c>
      <c r="Q4704" s="32" t="s">
        <v>10228</v>
      </c>
      <c r="R4704" s="32" t="s">
        <v>10228</v>
      </c>
    </row>
    <row r="4705" spans="1:18" x14ac:dyDescent="0.25">
      <c r="A4705" s="33" t="s">
        <v>26735</v>
      </c>
      <c r="B4705" s="34" t="s">
        <v>14329</v>
      </c>
      <c r="C4705" s="34" t="s">
        <v>703</v>
      </c>
      <c r="D4705" s="36">
        <v>43089</v>
      </c>
      <c r="E4705" s="34" t="s">
        <v>704</v>
      </c>
      <c r="F4705" s="34" t="s">
        <v>705</v>
      </c>
      <c r="G4705" s="34" t="s">
        <v>14330</v>
      </c>
      <c r="H4705" s="34" t="s">
        <v>752</v>
      </c>
      <c r="I4705" s="34" t="s">
        <v>846</v>
      </c>
      <c r="J4705" s="36">
        <v>44112</v>
      </c>
      <c r="K4705" s="36">
        <v>44842</v>
      </c>
      <c r="L4705" s="34" t="s">
        <v>14331</v>
      </c>
      <c r="M4705" s="34" t="s">
        <v>772</v>
      </c>
      <c r="N4705" s="34" t="s">
        <v>711</v>
      </c>
      <c r="O4705" s="34" t="s">
        <v>712</v>
      </c>
      <c r="P4705" s="34" t="s">
        <v>889</v>
      </c>
      <c r="Q4705" s="34" t="s">
        <v>889</v>
      </c>
      <c r="R4705" s="34" t="s">
        <v>713</v>
      </c>
    </row>
    <row r="4706" spans="1:18" x14ac:dyDescent="0.25">
      <c r="A4706" s="31" t="s">
        <v>26186</v>
      </c>
      <c r="B4706" s="32" t="s">
        <v>14332</v>
      </c>
      <c r="C4706" s="32" t="s">
        <v>703</v>
      </c>
      <c r="D4706" s="35">
        <v>43088</v>
      </c>
      <c r="E4706" s="32" t="s">
        <v>704</v>
      </c>
      <c r="F4706" s="32" t="s">
        <v>705</v>
      </c>
      <c r="G4706" s="32" t="s">
        <v>745</v>
      </c>
      <c r="H4706" s="32" t="s">
        <v>746</v>
      </c>
      <c r="I4706" s="32" t="s">
        <v>747</v>
      </c>
      <c r="J4706" s="35">
        <v>44138</v>
      </c>
      <c r="K4706" s="35">
        <v>44868</v>
      </c>
      <c r="L4706" s="32" t="s">
        <v>14333</v>
      </c>
      <c r="M4706" s="32" t="s">
        <v>710</v>
      </c>
      <c r="N4706" s="32" t="s">
        <v>778</v>
      </c>
      <c r="O4706" s="32" t="s">
        <v>773</v>
      </c>
      <c r="P4706" s="32" t="s">
        <v>713</v>
      </c>
      <c r="Q4706" s="32" t="s">
        <v>10228</v>
      </c>
      <c r="R4706" s="32" t="s">
        <v>10228</v>
      </c>
    </row>
    <row r="4707" spans="1:18" x14ac:dyDescent="0.25">
      <c r="A4707" s="33" t="s">
        <v>26737</v>
      </c>
      <c r="B4707" s="34" t="s">
        <v>14334</v>
      </c>
      <c r="C4707" s="34" t="s">
        <v>703</v>
      </c>
      <c r="D4707" s="36">
        <v>43085</v>
      </c>
      <c r="E4707" s="34" t="s">
        <v>704</v>
      </c>
      <c r="F4707" s="34" t="s">
        <v>705</v>
      </c>
      <c r="G4707" s="34" t="s">
        <v>2658</v>
      </c>
      <c r="H4707" s="34" t="s">
        <v>746</v>
      </c>
      <c r="I4707" s="34" t="s">
        <v>2659</v>
      </c>
      <c r="J4707" s="36">
        <v>44152</v>
      </c>
      <c r="K4707" s="36">
        <v>44882</v>
      </c>
      <c r="L4707" s="34" t="s">
        <v>14335</v>
      </c>
      <c r="M4707" s="34" t="s">
        <v>710</v>
      </c>
      <c r="N4707" s="34" t="s">
        <v>778</v>
      </c>
      <c r="O4707" s="34" t="s">
        <v>712</v>
      </c>
      <c r="P4707" s="34" t="s">
        <v>713</v>
      </c>
      <c r="Q4707" s="34" t="s">
        <v>10228</v>
      </c>
      <c r="R4707" s="34" t="s">
        <v>10228</v>
      </c>
    </row>
    <row r="4708" spans="1:18" x14ac:dyDescent="0.25">
      <c r="A4708" s="31" t="s">
        <v>26422</v>
      </c>
      <c r="B4708" s="32" t="s">
        <v>14336</v>
      </c>
      <c r="C4708" s="32" t="s">
        <v>703</v>
      </c>
      <c r="D4708" s="35">
        <v>43081</v>
      </c>
      <c r="E4708" s="32" t="s">
        <v>704</v>
      </c>
      <c r="F4708" s="32" t="s">
        <v>705</v>
      </c>
      <c r="G4708" s="32" t="s">
        <v>14337</v>
      </c>
      <c r="H4708" s="32" t="s">
        <v>769</v>
      </c>
      <c r="I4708" s="32" t="s">
        <v>7766</v>
      </c>
      <c r="J4708" s="35">
        <v>44123</v>
      </c>
      <c r="K4708" s="35">
        <v>44853</v>
      </c>
      <c r="L4708" s="32" t="s">
        <v>14338</v>
      </c>
      <c r="M4708" s="32" t="s">
        <v>718</v>
      </c>
      <c r="N4708" s="32" t="s">
        <v>749</v>
      </c>
      <c r="O4708" s="32" t="s">
        <v>712</v>
      </c>
      <c r="P4708" s="32" t="s">
        <v>713</v>
      </c>
      <c r="Q4708" s="32" t="s">
        <v>10228</v>
      </c>
      <c r="R4708" s="32" t="s">
        <v>10228</v>
      </c>
    </row>
    <row r="4709" spans="1:18" x14ac:dyDescent="0.25">
      <c r="A4709" s="33" t="s">
        <v>26739</v>
      </c>
      <c r="B4709" s="34" t="s">
        <v>14339</v>
      </c>
      <c r="C4709" s="34" t="s">
        <v>703</v>
      </c>
      <c r="D4709" s="36">
        <v>43077</v>
      </c>
      <c r="E4709" s="34" t="s">
        <v>704</v>
      </c>
      <c r="F4709" s="34" t="s">
        <v>705</v>
      </c>
      <c r="G4709" s="34" t="s">
        <v>1773</v>
      </c>
      <c r="H4709" s="34" t="s">
        <v>804</v>
      </c>
      <c r="I4709" s="34" t="s">
        <v>1774</v>
      </c>
      <c r="J4709" s="36">
        <v>44110</v>
      </c>
      <c r="K4709" s="36">
        <v>44840</v>
      </c>
      <c r="L4709" s="34" t="s">
        <v>14340</v>
      </c>
      <c r="M4709" s="34" t="s">
        <v>710</v>
      </c>
      <c r="N4709" s="34" t="s">
        <v>723</v>
      </c>
      <c r="O4709" s="34" t="s">
        <v>712</v>
      </c>
      <c r="P4709" s="34" t="s">
        <v>713</v>
      </c>
      <c r="Q4709" s="34" t="s">
        <v>743</v>
      </c>
      <c r="R4709" s="34" t="s">
        <v>10228</v>
      </c>
    </row>
    <row r="4710" spans="1:18" x14ac:dyDescent="0.25">
      <c r="A4710" s="31" t="s">
        <v>26264</v>
      </c>
      <c r="B4710" s="32" t="s">
        <v>14341</v>
      </c>
      <c r="C4710" s="32" t="s">
        <v>734</v>
      </c>
      <c r="D4710" s="35">
        <v>43074</v>
      </c>
      <c r="E4710" s="32" t="s">
        <v>704</v>
      </c>
      <c r="F4710" s="32" t="s">
        <v>705</v>
      </c>
      <c r="G4710" s="32" t="s">
        <v>3834</v>
      </c>
      <c r="H4710" s="32" t="s">
        <v>1262</v>
      </c>
      <c r="I4710" s="32" t="s">
        <v>3835</v>
      </c>
      <c r="J4710" s="35">
        <v>44147</v>
      </c>
      <c r="K4710" s="35">
        <v>44877</v>
      </c>
      <c r="L4710" s="32" t="s">
        <v>14342</v>
      </c>
      <c r="M4710" s="32" t="s">
        <v>710</v>
      </c>
      <c r="N4710" s="32" t="s">
        <v>711</v>
      </c>
      <c r="O4710" s="32" t="s">
        <v>712</v>
      </c>
      <c r="P4710" s="32" t="s">
        <v>713</v>
      </c>
      <c r="Q4710" s="32" t="s">
        <v>713</v>
      </c>
      <c r="R4710" s="32" t="s">
        <v>743</v>
      </c>
    </row>
    <row r="4711" spans="1:18" x14ac:dyDescent="0.25">
      <c r="A4711" s="33" t="s">
        <v>26741</v>
      </c>
      <c r="B4711" s="34" t="s">
        <v>14343</v>
      </c>
      <c r="C4711" s="34" t="s">
        <v>703</v>
      </c>
      <c r="D4711" s="36">
        <v>43074</v>
      </c>
      <c r="E4711" s="34" t="s">
        <v>704</v>
      </c>
      <c r="F4711" s="34" t="s">
        <v>705</v>
      </c>
      <c r="G4711" s="34" t="s">
        <v>2626</v>
      </c>
      <c r="H4711" s="34" t="s">
        <v>789</v>
      </c>
      <c r="I4711" s="34" t="s">
        <v>2627</v>
      </c>
      <c r="J4711" s="36">
        <v>44172</v>
      </c>
      <c r="K4711" s="36">
        <v>44902</v>
      </c>
      <c r="L4711" s="34" t="s">
        <v>14344</v>
      </c>
      <c r="M4711" s="34" t="s">
        <v>772</v>
      </c>
      <c r="N4711" s="34" t="s">
        <v>778</v>
      </c>
      <c r="O4711" s="34" t="s">
        <v>712</v>
      </c>
      <c r="P4711" s="34" t="s">
        <v>713</v>
      </c>
      <c r="Q4711" s="34" t="s">
        <v>743</v>
      </c>
      <c r="R4711" s="34" t="s">
        <v>10228</v>
      </c>
    </row>
    <row r="4712" spans="1:18" x14ac:dyDescent="0.25">
      <c r="A4712" s="31" t="s">
        <v>26424</v>
      </c>
      <c r="B4712" s="32" t="s">
        <v>14345</v>
      </c>
      <c r="C4712" s="32" t="s">
        <v>703</v>
      </c>
      <c r="D4712" s="35">
        <v>43067</v>
      </c>
      <c r="E4712" s="32" t="s">
        <v>704</v>
      </c>
      <c r="F4712" s="32" t="s">
        <v>705</v>
      </c>
      <c r="G4712" s="32" t="s">
        <v>14346</v>
      </c>
      <c r="H4712" s="32" t="s">
        <v>707</v>
      </c>
      <c r="I4712" s="32" t="s">
        <v>14347</v>
      </c>
      <c r="J4712" s="35">
        <v>44132</v>
      </c>
      <c r="K4712" s="35">
        <v>44862</v>
      </c>
      <c r="L4712" s="32" t="s">
        <v>14348</v>
      </c>
      <c r="M4712" s="32" t="s">
        <v>710</v>
      </c>
      <c r="N4712" s="32" t="s">
        <v>723</v>
      </c>
      <c r="O4712" s="32" t="s">
        <v>712</v>
      </c>
      <c r="P4712" s="32" t="s">
        <v>876</v>
      </c>
      <c r="Q4712" s="32" t="s">
        <v>713</v>
      </c>
      <c r="R4712" s="32" t="s">
        <v>10228</v>
      </c>
    </row>
    <row r="4713" spans="1:18" x14ac:dyDescent="0.25">
      <c r="A4713" s="33" t="s">
        <v>26743</v>
      </c>
      <c r="B4713" s="34" t="s">
        <v>14349</v>
      </c>
      <c r="C4713" s="34" t="s">
        <v>703</v>
      </c>
      <c r="D4713" s="36">
        <v>43053</v>
      </c>
      <c r="E4713" s="34" t="s">
        <v>704</v>
      </c>
      <c r="F4713" s="34" t="s">
        <v>705</v>
      </c>
      <c r="G4713" s="34" t="s">
        <v>14350</v>
      </c>
      <c r="H4713" s="34" t="s">
        <v>804</v>
      </c>
      <c r="I4713" s="34" t="s">
        <v>1983</v>
      </c>
      <c r="J4713" s="36">
        <v>44168</v>
      </c>
      <c r="K4713" s="36">
        <v>44898</v>
      </c>
      <c r="L4713" s="34" t="s">
        <v>14351</v>
      </c>
      <c r="M4713" s="34" t="s">
        <v>710</v>
      </c>
      <c r="N4713" s="34" t="s">
        <v>778</v>
      </c>
      <c r="O4713" s="34" t="s">
        <v>712</v>
      </c>
      <c r="P4713" s="34" t="s">
        <v>713</v>
      </c>
      <c r="Q4713" s="34" t="s">
        <v>10228</v>
      </c>
      <c r="R4713" s="34" t="s">
        <v>10228</v>
      </c>
    </row>
    <row r="4714" spans="1:18" x14ac:dyDescent="0.25">
      <c r="A4714" s="31" t="s">
        <v>26112</v>
      </c>
      <c r="B4714" s="32" t="s">
        <v>14352</v>
      </c>
      <c r="C4714" s="32" t="s">
        <v>734</v>
      </c>
      <c r="D4714" s="35">
        <v>43053</v>
      </c>
      <c r="E4714" s="32" t="s">
        <v>704</v>
      </c>
      <c r="F4714" s="32" t="s">
        <v>705</v>
      </c>
      <c r="G4714" s="32" t="s">
        <v>11470</v>
      </c>
      <c r="H4714" s="32" t="s">
        <v>707</v>
      </c>
      <c r="I4714" s="32" t="s">
        <v>2063</v>
      </c>
      <c r="J4714" s="35">
        <v>44138</v>
      </c>
      <c r="K4714" s="35">
        <v>44868</v>
      </c>
      <c r="L4714" s="32" t="s">
        <v>14353</v>
      </c>
      <c r="M4714" s="32" t="s">
        <v>772</v>
      </c>
      <c r="N4714" s="32" t="s">
        <v>711</v>
      </c>
      <c r="O4714" s="32" t="s">
        <v>712</v>
      </c>
      <c r="P4714" s="32" t="s">
        <v>713</v>
      </c>
      <c r="Q4714" s="32" t="s">
        <v>10228</v>
      </c>
      <c r="R4714" s="32" t="s">
        <v>10228</v>
      </c>
    </row>
    <row r="4715" spans="1:18" x14ac:dyDescent="0.25">
      <c r="A4715" s="33" t="s">
        <v>26745</v>
      </c>
      <c r="B4715" s="34" t="s">
        <v>14354</v>
      </c>
      <c r="C4715" s="34" t="s">
        <v>703</v>
      </c>
      <c r="D4715" s="36">
        <v>43025</v>
      </c>
      <c r="E4715" s="34" t="s">
        <v>704</v>
      </c>
      <c r="F4715" s="34" t="s">
        <v>705</v>
      </c>
      <c r="G4715" s="34" t="s">
        <v>14355</v>
      </c>
      <c r="H4715" s="34" t="s">
        <v>740</v>
      </c>
      <c r="I4715" s="34" t="s">
        <v>818</v>
      </c>
      <c r="J4715" s="36">
        <v>44127</v>
      </c>
      <c r="K4715" s="36">
        <v>44857</v>
      </c>
      <c r="L4715" s="34" t="s">
        <v>14356</v>
      </c>
      <c r="M4715" s="34" t="s">
        <v>710</v>
      </c>
      <c r="N4715" s="34" t="s">
        <v>723</v>
      </c>
      <c r="O4715" s="34" t="s">
        <v>773</v>
      </c>
      <c r="P4715" s="34" t="s">
        <v>713</v>
      </c>
      <c r="Q4715" s="34" t="s">
        <v>743</v>
      </c>
      <c r="R4715" s="34" t="s">
        <v>10228</v>
      </c>
    </row>
    <row r="4716" spans="1:18" x14ac:dyDescent="0.25">
      <c r="A4716" s="31" t="s">
        <v>26426</v>
      </c>
      <c r="B4716" s="32" t="s">
        <v>14357</v>
      </c>
      <c r="C4716" s="32" t="s">
        <v>703</v>
      </c>
      <c r="D4716" s="35">
        <v>43052</v>
      </c>
      <c r="E4716" s="32" t="s">
        <v>704</v>
      </c>
      <c r="F4716" s="32" t="s">
        <v>705</v>
      </c>
      <c r="G4716" s="32" t="s">
        <v>14358</v>
      </c>
      <c r="H4716" s="32" t="s">
        <v>752</v>
      </c>
      <c r="I4716" s="32" t="s">
        <v>14359</v>
      </c>
      <c r="J4716" s="35">
        <v>44119</v>
      </c>
      <c r="K4716" s="35">
        <v>44849</v>
      </c>
      <c r="L4716" s="32" t="s">
        <v>14360</v>
      </c>
      <c r="M4716" s="32" t="s">
        <v>710</v>
      </c>
      <c r="N4716" s="32" t="s">
        <v>723</v>
      </c>
      <c r="O4716" s="32" t="s">
        <v>755</v>
      </c>
      <c r="P4716" s="32" t="s">
        <v>713</v>
      </c>
      <c r="Q4716" s="32" t="s">
        <v>743</v>
      </c>
      <c r="R4716" s="32" t="s">
        <v>10228</v>
      </c>
    </row>
    <row r="4717" spans="1:18" x14ac:dyDescent="0.25">
      <c r="A4717" s="33" t="s">
        <v>26747</v>
      </c>
      <c r="B4717" s="34" t="s">
        <v>14361</v>
      </c>
      <c r="C4717" s="34" t="s">
        <v>703</v>
      </c>
      <c r="D4717" s="36">
        <v>43048</v>
      </c>
      <c r="E4717" s="34" t="s">
        <v>704</v>
      </c>
      <c r="F4717" s="34" t="s">
        <v>705</v>
      </c>
      <c r="G4717" s="34" t="s">
        <v>6967</v>
      </c>
      <c r="H4717" s="34" t="s">
        <v>789</v>
      </c>
      <c r="I4717" s="34" t="s">
        <v>6968</v>
      </c>
      <c r="J4717" s="36">
        <v>44148</v>
      </c>
      <c r="K4717" s="36">
        <v>44878</v>
      </c>
      <c r="L4717" s="34" t="s">
        <v>14362</v>
      </c>
      <c r="M4717" s="34" t="s">
        <v>710</v>
      </c>
      <c r="N4717" s="34" t="s">
        <v>749</v>
      </c>
      <c r="O4717" s="34" t="s">
        <v>712</v>
      </c>
      <c r="P4717" s="34" t="s">
        <v>833</v>
      </c>
      <c r="Q4717" s="34" t="s">
        <v>10228</v>
      </c>
      <c r="R4717" s="34" t="s">
        <v>10228</v>
      </c>
    </row>
    <row r="4718" spans="1:18" x14ac:dyDescent="0.25">
      <c r="A4718" s="31" t="s">
        <v>26266</v>
      </c>
      <c r="B4718" s="32" t="s">
        <v>14363</v>
      </c>
      <c r="C4718" s="32" t="s">
        <v>703</v>
      </c>
      <c r="D4718" s="35">
        <v>43046</v>
      </c>
      <c r="E4718" s="32" t="s">
        <v>704</v>
      </c>
      <c r="F4718" s="32" t="s">
        <v>705</v>
      </c>
      <c r="G4718" s="32" t="s">
        <v>1253</v>
      </c>
      <c r="H4718" s="32" t="s">
        <v>707</v>
      </c>
      <c r="I4718" s="32" t="s">
        <v>1254</v>
      </c>
      <c r="J4718" s="35">
        <v>44127</v>
      </c>
      <c r="K4718" s="35">
        <v>44857</v>
      </c>
      <c r="L4718" s="32" t="s">
        <v>14364</v>
      </c>
      <c r="M4718" s="32" t="s">
        <v>710</v>
      </c>
      <c r="N4718" s="32" t="s">
        <v>723</v>
      </c>
      <c r="O4718" s="32" t="s">
        <v>712</v>
      </c>
      <c r="P4718" s="32" t="s">
        <v>713</v>
      </c>
      <c r="Q4718" s="32" t="s">
        <v>743</v>
      </c>
      <c r="R4718" s="32" t="s">
        <v>10228</v>
      </c>
    </row>
    <row r="4719" spans="1:18" x14ac:dyDescent="0.25">
      <c r="A4719" s="33" t="s">
        <v>26749</v>
      </c>
      <c r="B4719" s="34" t="s">
        <v>14365</v>
      </c>
      <c r="C4719" s="34" t="s">
        <v>703</v>
      </c>
      <c r="D4719" s="36">
        <v>43031</v>
      </c>
      <c r="E4719" s="34" t="s">
        <v>704</v>
      </c>
      <c r="F4719" s="34" t="s">
        <v>705</v>
      </c>
      <c r="G4719" s="34" t="s">
        <v>5131</v>
      </c>
      <c r="H4719" s="34" t="s">
        <v>945</v>
      </c>
      <c r="I4719" s="34" t="s">
        <v>5132</v>
      </c>
      <c r="J4719" s="36">
        <v>44110</v>
      </c>
      <c r="K4719" s="36">
        <v>44840</v>
      </c>
      <c r="L4719" s="34" t="s">
        <v>14366</v>
      </c>
      <c r="M4719" s="34" t="s">
        <v>710</v>
      </c>
      <c r="N4719" s="34" t="s">
        <v>723</v>
      </c>
      <c r="O4719" s="34" t="s">
        <v>712</v>
      </c>
      <c r="P4719" s="34" t="s">
        <v>713</v>
      </c>
      <c r="Q4719" s="34" t="s">
        <v>743</v>
      </c>
      <c r="R4719" s="34" t="s">
        <v>10228</v>
      </c>
    </row>
    <row r="4720" spans="1:18" x14ac:dyDescent="0.25">
      <c r="A4720" s="31" t="s">
        <v>26428</v>
      </c>
      <c r="B4720" s="32" t="s">
        <v>14367</v>
      </c>
      <c r="C4720" s="32" t="s">
        <v>703</v>
      </c>
      <c r="D4720" s="35">
        <v>43031</v>
      </c>
      <c r="E4720" s="32" t="s">
        <v>704</v>
      </c>
      <c r="F4720" s="32" t="s">
        <v>705</v>
      </c>
      <c r="G4720" s="32" t="s">
        <v>1779</v>
      </c>
      <c r="H4720" s="32" t="s">
        <v>707</v>
      </c>
      <c r="I4720" s="32" t="s">
        <v>1780</v>
      </c>
      <c r="J4720" s="35">
        <v>44133</v>
      </c>
      <c r="K4720" s="35">
        <v>44863</v>
      </c>
      <c r="L4720" s="32" t="s">
        <v>14368</v>
      </c>
      <c r="M4720" s="32" t="s">
        <v>710</v>
      </c>
      <c r="N4720" s="32" t="s">
        <v>723</v>
      </c>
      <c r="O4720" s="32" t="s">
        <v>712</v>
      </c>
      <c r="P4720" s="32" t="s">
        <v>1336</v>
      </c>
      <c r="Q4720" s="32" t="s">
        <v>10228</v>
      </c>
      <c r="R4720" s="32" t="s">
        <v>10228</v>
      </c>
    </row>
    <row r="4721" spans="1:18" x14ac:dyDescent="0.25">
      <c r="A4721" s="33" t="s">
        <v>26751</v>
      </c>
      <c r="B4721" s="34" t="s">
        <v>14369</v>
      </c>
      <c r="C4721" s="34" t="s">
        <v>703</v>
      </c>
      <c r="D4721" s="36">
        <v>43031</v>
      </c>
      <c r="E4721" s="34" t="s">
        <v>704</v>
      </c>
      <c r="F4721" s="34" t="s">
        <v>705</v>
      </c>
      <c r="G4721" s="34" t="s">
        <v>2646</v>
      </c>
      <c r="H4721" s="34" t="s">
        <v>752</v>
      </c>
      <c r="I4721" s="34" t="s">
        <v>2647</v>
      </c>
      <c r="J4721" s="36">
        <v>44146</v>
      </c>
      <c r="K4721" s="36">
        <v>44876</v>
      </c>
      <c r="L4721" s="34" t="s">
        <v>14370</v>
      </c>
      <c r="M4721" s="34" t="s">
        <v>729</v>
      </c>
      <c r="N4721" s="34" t="s">
        <v>749</v>
      </c>
      <c r="O4721" s="34" t="s">
        <v>755</v>
      </c>
      <c r="P4721" s="34" t="s">
        <v>713</v>
      </c>
      <c r="Q4721" s="34" t="s">
        <v>10228</v>
      </c>
      <c r="R4721" s="34" t="s">
        <v>10228</v>
      </c>
    </row>
    <row r="4722" spans="1:18" x14ac:dyDescent="0.25">
      <c r="A4722" s="31" t="s">
        <v>26188</v>
      </c>
      <c r="B4722" s="32" t="s">
        <v>14371</v>
      </c>
      <c r="C4722" s="32" t="s">
        <v>703</v>
      </c>
      <c r="D4722" s="35">
        <v>43025</v>
      </c>
      <c r="E4722" s="32" t="s">
        <v>704</v>
      </c>
      <c r="F4722" s="32" t="s">
        <v>705</v>
      </c>
      <c r="G4722" s="32" t="s">
        <v>14372</v>
      </c>
      <c r="H4722" s="32" t="s">
        <v>707</v>
      </c>
      <c r="I4722" s="32" t="s">
        <v>6596</v>
      </c>
      <c r="J4722" s="35">
        <v>44151</v>
      </c>
      <c r="K4722" s="35">
        <v>44881</v>
      </c>
      <c r="L4722" s="32" t="s">
        <v>14373</v>
      </c>
      <c r="M4722" s="32" t="s">
        <v>718</v>
      </c>
      <c r="N4722" s="32" t="s">
        <v>749</v>
      </c>
      <c r="O4722" s="32" t="s">
        <v>712</v>
      </c>
      <c r="P4722" s="32" t="s">
        <v>743</v>
      </c>
      <c r="Q4722" s="32" t="s">
        <v>10228</v>
      </c>
      <c r="R4722" s="32" t="s">
        <v>10228</v>
      </c>
    </row>
    <row r="4723" spans="1:18" x14ac:dyDescent="0.25">
      <c r="A4723" s="33" t="s">
        <v>26753</v>
      </c>
      <c r="B4723" s="34" t="s">
        <v>14374</v>
      </c>
      <c r="C4723" s="34" t="s">
        <v>703</v>
      </c>
      <c r="D4723" s="36">
        <v>43009</v>
      </c>
      <c r="E4723" s="34" t="s">
        <v>704</v>
      </c>
      <c r="F4723" s="34" t="s">
        <v>705</v>
      </c>
      <c r="G4723" s="34" t="s">
        <v>14375</v>
      </c>
      <c r="H4723" s="34" t="s">
        <v>707</v>
      </c>
      <c r="I4723" s="34" t="s">
        <v>2063</v>
      </c>
      <c r="J4723" s="36">
        <v>44120</v>
      </c>
      <c r="K4723" s="36">
        <v>44850</v>
      </c>
      <c r="L4723" s="34" t="s">
        <v>14376</v>
      </c>
      <c r="M4723" s="34" t="s">
        <v>718</v>
      </c>
      <c r="N4723" s="34" t="s">
        <v>723</v>
      </c>
      <c r="O4723" s="34" t="s">
        <v>712</v>
      </c>
      <c r="P4723" s="34" t="s">
        <v>713</v>
      </c>
      <c r="Q4723" s="34" t="s">
        <v>10228</v>
      </c>
      <c r="R4723" s="34" t="s">
        <v>10228</v>
      </c>
    </row>
    <row r="4724" spans="1:18" x14ac:dyDescent="0.25">
      <c r="A4724" s="31" t="s">
        <v>26430</v>
      </c>
      <c r="B4724" s="32" t="s">
        <v>14377</v>
      </c>
      <c r="C4724" s="32" t="s">
        <v>808</v>
      </c>
      <c r="D4724" s="35">
        <v>43003</v>
      </c>
      <c r="E4724" s="32" t="s">
        <v>704</v>
      </c>
      <c r="F4724" s="32" t="s">
        <v>705</v>
      </c>
      <c r="G4724" s="32" t="s">
        <v>2203</v>
      </c>
      <c r="H4724" s="32" t="s">
        <v>769</v>
      </c>
      <c r="I4724" s="32" t="s">
        <v>2204</v>
      </c>
      <c r="J4724" s="35">
        <v>43053</v>
      </c>
      <c r="K4724" s="35">
        <v>43783</v>
      </c>
      <c r="L4724" s="32" t="s">
        <v>14378</v>
      </c>
      <c r="M4724" s="32" t="s">
        <v>710</v>
      </c>
      <c r="N4724" s="32" t="s">
        <v>711</v>
      </c>
      <c r="O4724" s="32" t="s">
        <v>712</v>
      </c>
      <c r="P4724" s="32" t="s">
        <v>743</v>
      </c>
      <c r="Q4724" s="32" t="s">
        <v>10228</v>
      </c>
      <c r="R4724" s="32" t="s">
        <v>10228</v>
      </c>
    </row>
    <row r="4725" spans="1:18" x14ac:dyDescent="0.25">
      <c r="A4725" s="33" t="s">
        <v>26755</v>
      </c>
      <c r="B4725" s="34" t="s">
        <v>14379</v>
      </c>
      <c r="C4725" s="34" t="s">
        <v>703</v>
      </c>
      <c r="D4725" s="36">
        <v>43006</v>
      </c>
      <c r="E4725" s="34" t="s">
        <v>704</v>
      </c>
      <c r="F4725" s="34" t="s">
        <v>705</v>
      </c>
      <c r="G4725" s="34" t="s">
        <v>14380</v>
      </c>
      <c r="H4725" s="34" t="s">
        <v>789</v>
      </c>
      <c r="I4725" s="34" t="s">
        <v>790</v>
      </c>
      <c r="J4725" s="36">
        <v>44133</v>
      </c>
      <c r="K4725" s="36">
        <v>44863</v>
      </c>
      <c r="L4725" s="34" t="s">
        <v>14381</v>
      </c>
      <c r="M4725" s="34" t="s">
        <v>729</v>
      </c>
      <c r="N4725" s="34" t="s">
        <v>711</v>
      </c>
      <c r="O4725" s="34" t="s">
        <v>11281</v>
      </c>
      <c r="P4725" s="34" t="s">
        <v>760</v>
      </c>
      <c r="Q4725" s="34" t="s">
        <v>743</v>
      </c>
      <c r="R4725" s="34" t="s">
        <v>10228</v>
      </c>
    </row>
    <row r="4726" spans="1:18" x14ac:dyDescent="0.25">
      <c r="A4726" s="31" t="s">
        <v>26268</v>
      </c>
      <c r="B4726" s="32" t="s">
        <v>14382</v>
      </c>
      <c r="C4726" s="32" t="s">
        <v>703</v>
      </c>
      <c r="D4726" s="35">
        <v>42998</v>
      </c>
      <c r="E4726" s="32" t="s">
        <v>704</v>
      </c>
      <c r="F4726" s="32" t="s">
        <v>705</v>
      </c>
      <c r="G4726" s="32" t="s">
        <v>10116</v>
      </c>
      <c r="H4726" s="32" t="s">
        <v>798</v>
      </c>
      <c r="I4726" s="32" t="s">
        <v>2085</v>
      </c>
      <c r="J4726" s="35">
        <v>44188</v>
      </c>
      <c r="K4726" s="35">
        <v>44918</v>
      </c>
      <c r="L4726" s="32" t="s">
        <v>14383</v>
      </c>
      <c r="M4726" s="32" t="s">
        <v>729</v>
      </c>
      <c r="N4726" s="32" t="s">
        <v>711</v>
      </c>
      <c r="O4726" s="32" t="s">
        <v>712</v>
      </c>
      <c r="P4726" s="32" t="s">
        <v>713</v>
      </c>
      <c r="Q4726" s="32" t="s">
        <v>10228</v>
      </c>
      <c r="R4726" s="32" t="s">
        <v>10228</v>
      </c>
    </row>
    <row r="4727" spans="1:18" x14ac:dyDescent="0.25">
      <c r="A4727" s="33" t="s">
        <v>26757</v>
      </c>
      <c r="B4727" s="34" t="s">
        <v>14384</v>
      </c>
      <c r="C4727" s="34" t="s">
        <v>734</v>
      </c>
      <c r="D4727" s="36">
        <v>42997</v>
      </c>
      <c r="E4727" s="34" t="s">
        <v>704</v>
      </c>
      <c r="F4727" s="34" t="s">
        <v>705</v>
      </c>
      <c r="G4727" s="34" t="s">
        <v>14385</v>
      </c>
      <c r="H4727" s="34" t="s">
        <v>763</v>
      </c>
      <c r="I4727" s="34" t="s">
        <v>1738</v>
      </c>
      <c r="J4727" s="36">
        <v>44168</v>
      </c>
      <c r="K4727" s="36">
        <v>44898</v>
      </c>
      <c r="L4727" s="34" t="s">
        <v>14386</v>
      </c>
      <c r="M4727" s="34" t="s">
        <v>710</v>
      </c>
      <c r="N4727" s="34" t="s">
        <v>711</v>
      </c>
      <c r="O4727" s="34" t="s">
        <v>1751</v>
      </c>
      <c r="P4727" s="34" t="s">
        <v>833</v>
      </c>
      <c r="Q4727" s="34" t="s">
        <v>10228</v>
      </c>
      <c r="R4727" s="34" t="s">
        <v>10228</v>
      </c>
    </row>
    <row r="4728" spans="1:18" x14ac:dyDescent="0.25">
      <c r="A4728" s="31" t="s">
        <v>26432</v>
      </c>
      <c r="B4728" s="32" t="s">
        <v>14387</v>
      </c>
      <c r="C4728" s="32" t="s">
        <v>703</v>
      </c>
      <c r="D4728" s="35">
        <v>42991</v>
      </c>
      <c r="E4728" s="32" t="s">
        <v>704</v>
      </c>
      <c r="F4728" s="32" t="s">
        <v>705</v>
      </c>
      <c r="G4728" s="32" t="s">
        <v>14388</v>
      </c>
      <c r="H4728" s="32" t="s">
        <v>763</v>
      </c>
      <c r="I4728" s="32" t="s">
        <v>14389</v>
      </c>
      <c r="J4728" s="35">
        <v>44168</v>
      </c>
      <c r="K4728" s="35">
        <v>44898</v>
      </c>
      <c r="L4728" s="32" t="s">
        <v>14390</v>
      </c>
      <c r="M4728" s="32" t="s">
        <v>710</v>
      </c>
      <c r="N4728" s="32" t="s">
        <v>711</v>
      </c>
      <c r="O4728" s="32" t="s">
        <v>755</v>
      </c>
      <c r="P4728" s="32" t="s">
        <v>760</v>
      </c>
      <c r="Q4728" s="32" t="s">
        <v>833</v>
      </c>
      <c r="R4728" s="32" t="s">
        <v>713</v>
      </c>
    </row>
    <row r="4729" spans="1:18" x14ac:dyDescent="0.25">
      <c r="A4729" s="33" t="s">
        <v>26759</v>
      </c>
      <c r="B4729" s="34" t="s">
        <v>14391</v>
      </c>
      <c r="C4729" s="34" t="s">
        <v>703</v>
      </c>
      <c r="D4729" s="36">
        <v>42989</v>
      </c>
      <c r="E4729" s="34" t="s">
        <v>704</v>
      </c>
      <c r="F4729" s="34" t="s">
        <v>705</v>
      </c>
      <c r="G4729" s="34" t="s">
        <v>14392</v>
      </c>
      <c r="H4729" s="34" t="s">
        <v>904</v>
      </c>
      <c r="I4729" s="34" t="s">
        <v>14393</v>
      </c>
      <c r="J4729" s="36">
        <v>44158</v>
      </c>
      <c r="K4729" s="36">
        <v>44888</v>
      </c>
      <c r="L4729" s="34" t="s">
        <v>14394</v>
      </c>
      <c r="M4729" s="34" t="s">
        <v>729</v>
      </c>
      <c r="N4729" s="34" t="s">
        <v>778</v>
      </c>
      <c r="O4729" s="34" t="s">
        <v>712</v>
      </c>
      <c r="P4729" s="34" t="s">
        <v>743</v>
      </c>
      <c r="Q4729" s="34" t="s">
        <v>10228</v>
      </c>
      <c r="R4729" s="34" t="s">
        <v>10228</v>
      </c>
    </row>
    <row r="4730" spans="1:18" x14ac:dyDescent="0.25">
      <c r="A4730" s="31" t="s">
        <v>26148</v>
      </c>
      <c r="B4730" s="32" t="s">
        <v>14395</v>
      </c>
      <c r="C4730" s="32" t="s">
        <v>703</v>
      </c>
      <c r="D4730" s="35">
        <v>42984</v>
      </c>
      <c r="E4730" s="32" t="s">
        <v>704</v>
      </c>
      <c r="F4730" s="32" t="s">
        <v>705</v>
      </c>
      <c r="G4730" s="32" t="s">
        <v>715</v>
      </c>
      <c r="H4730" s="32" t="s">
        <v>707</v>
      </c>
      <c r="I4730" s="32" t="s">
        <v>716</v>
      </c>
      <c r="J4730" s="35">
        <v>44105</v>
      </c>
      <c r="K4730" s="35">
        <v>44835</v>
      </c>
      <c r="L4730" s="32" t="s">
        <v>14396</v>
      </c>
      <c r="M4730" s="32" t="s">
        <v>729</v>
      </c>
      <c r="N4730" s="32" t="s">
        <v>749</v>
      </c>
      <c r="O4730" s="32" t="s">
        <v>712</v>
      </c>
      <c r="P4730" s="32" t="s">
        <v>713</v>
      </c>
      <c r="Q4730" s="32" t="s">
        <v>10228</v>
      </c>
      <c r="R4730" s="32" t="s">
        <v>10228</v>
      </c>
    </row>
    <row r="4731" spans="1:18" x14ac:dyDescent="0.25">
      <c r="A4731" s="33" t="s">
        <v>26761</v>
      </c>
      <c r="B4731" s="34" t="s">
        <v>14397</v>
      </c>
      <c r="C4731" s="34" t="s">
        <v>703</v>
      </c>
      <c r="D4731" s="36">
        <v>42982</v>
      </c>
      <c r="E4731" s="34" t="s">
        <v>704</v>
      </c>
      <c r="F4731" s="34" t="s">
        <v>705</v>
      </c>
      <c r="G4731" s="34" t="s">
        <v>14398</v>
      </c>
      <c r="H4731" s="34" t="s">
        <v>707</v>
      </c>
      <c r="I4731" s="34" t="s">
        <v>14399</v>
      </c>
      <c r="J4731" s="36">
        <v>44119</v>
      </c>
      <c r="K4731" s="36">
        <v>44849</v>
      </c>
      <c r="L4731" s="34" t="s">
        <v>14400</v>
      </c>
      <c r="M4731" s="34" t="s">
        <v>710</v>
      </c>
      <c r="N4731" s="34" t="s">
        <v>711</v>
      </c>
      <c r="O4731" s="34" t="s">
        <v>712</v>
      </c>
      <c r="P4731" s="34" t="s">
        <v>713</v>
      </c>
      <c r="Q4731" s="34" t="s">
        <v>10228</v>
      </c>
      <c r="R4731" s="34" t="s">
        <v>10228</v>
      </c>
    </row>
    <row r="4732" spans="1:18" x14ac:dyDescent="0.25">
      <c r="A4732" s="31" t="s">
        <v>26434</v>
      </c>
      <c r="B4732" s="32" t="s">
        <v>14401</v>
      </c>
      <c r="C4732" s="32" t="s">
        <v>703</v>
      </c>
      <c r="D4732" s="35">
        <v>42970</v>
      </c>
      <c r="E4732" s="32" t="s">
        <v>704</v>
      </c>
      <c r="F4732" s="32" t="s">
        <v>705</v>
      </c>
      <c r="G4732" s="32" t="s">
        <v>14402</v>
      </c>
      <c r="H4732" s="32" t="s">
        <v>746</v>
      </c>
      <c r="I4732" s="32" t="s">
        <v>14403</v>
      </c>
      <c r="J4732" s="35">
        <v>44145</v>
      </c>
      <c r="K4732" s="35">
        <v>44875</v>
      </c>
      <c r="L4732" s="32" t="s">
        <v>14404</v>
      </c>
      <c r="M4732" s="32" t="s">
        <v>718</v>
      </c>
      <c r="N4732" s="32" t="s">
        <v>749</v>
      </c>
      <c r="O4732" s="32" t="s">
        <v>712</v>
      </c>
      <c r="P4732" s="32" t="s">
        <v>743</v>
      </c>
      <c r="Q4732" s="32" t="s">
        <v>713</v>
      </c>
      <c r="R4732" s="32" t="s">
        <v>10228</v>
      </c>
    </row>
    <row r="4733" spans="1:18" x14ac:dyDescent="0.25">
      <c r="A4733" s="33" t="s">
        <v>26763</v>
      </c>
      <c r="B4733" s="34" t="s">
        <v>14405</v>
      </c>
      <c r="C4733" s="34" t="s">
        <v>703</v>
      </c>
      <c r="D4733" s="36">
        <v>42968</v>
      </c>
      <c r="E4733" s="34" t="s">
        <v>704</v>
      </c>
      <c r="F4733" s="34" t="s">
        <v>705</v>
      </c>
      <c r="G4733" s="34" t="s">
        <v>1249</v>
      </c>
      <c r="H4733" s="34" t="s">
        <v>798</v>
      </c>
      <c r="I4733" s="34" t="s">
        <v>1250</v>
      </c>
      <c r="J4733" s="36">
        <v>44139</v>
      </c>
      <c r="K4733" s="36">
        <v>44869</v>
      </c>
      <c r="L4733" s="34" t="s">
        <v>14406</v>
      </c>
      <c r="M4733" s="34" t="s">
        <v>710</v>
      </c>
      <c r="N4733" s="34" t="s">
        <v>778</v>
      </c>
      <c r="O4733" s="34" t="s">
        <v>1041</v>
      </c>
      <c r="P4733" s="34" t="s">
        <v>713</v>
      </c>
      <c r="Q4733" s="34" t="s">
        <v>833</v>
      </c>
      <c r="R4733" s="34" t="s">
        <v>10228</v>
      </c>
    </row>
    <row r="4734" spans="1:18" x14ac:dyDescent="0.25">
      <c r="A4734" s="31" t="s">
        <v>26270</v>
      </c>
      <c r="B4734" s="32" t="s">
        <v>14407</v>
      </c>
      <c r="C4734" s="32" t="s">
        <v>703</v>
      </c>
      <c r="D4734" s="35">
        <v>42964</v>
      </c>
      <c r="E4734" s="32" t="s">
        <v>704</v>
      </c>
      <c r="F4734" s="32" t="s">
        <v>705</v>
      </c>
      <c r="G4734" s="32" t="s">
        <v>14408</v>
      </c>
      <c r="H4734" s="32" t="s">
        <v>752</v>
      </c>
      <c r="I4734" s="32" t="s">
        <v>846</v>
      </c>
      <c r="J4734" s="35">
        <v>44111</v>
      </c>
      <c r="K4734" s="35">
        <v>44841</v>
      </c>
      <c r="L4734" s="32" t="s">
        <v>14409</v>
      </c>
      <c r="M4734" s="32" t="s">
        <v>710</v>
      </c>
      <c r="N4734" s="32" t="s">
        <v>723</v>
      </c>
      <c r="O4734" s="32" t="s">
        <v>766</v>
      </c>
      <c r="P4734" s="32" t="s">
        <v>713</v>
      </c>
      <c r="Q4734" s="32" t="s">
        <v>10228</v>
      </c>
      <c r="R4734" s="32" t="s">
        <v>10228</v>
      </c>
    </row>
    <row r="4735" spans="1:18" x14ac:dyDescent="0.25">
      <c r="A4735" s="33" t="s">
        <v>26765</v>
      </c>
      <c r="B4735" s="34" t="s">
        <v>14410</v>
      </c>
      <c r="C4735" s="34" t="s">
        <v>703</v>
      </c>
      <c r="D4735" s="36">
        <v>42949</v>
      </c>
      <c r="E4735" s="34" t="s">
        <v>704</v>
      </c>
      <c r="F4735" s="34" t="s">
        <v>705</v>
      </c>
      <c r="G4735" s="34" t="s">
        <v>14411</v>
      </c>
      <c r="H4735" s="34" t="s">
        <v>763</v>
      </c>
      <c r="I4735" s="34" t="s">
        <v>14412</v>
      </c>
      <c r="J4735" s="36">
        <v>44119</v>
      </c>
      <c r="K4735" s="36">
        <v>44849</v>
      </c>
      <c r="L4735" s="34" t="s">
        <v>14413</v>
      </c>
      <c r="M4735" s="34" t="s">
        <v>729</v>
      </c>
      <c r="N4735" s="34" t="s">
        <v>723</v>
      </c>
      <c r="O4735" s="34" t="s">
        <v>712</v>
      </c>
      <c r="P4735" s="34" t="s">
        <v>743</v>
      </c>
      <c r="Q4735" s="34" t="s">
        <v>10228</v>
      </c>
      <c r="R4735" s="34" t="s">
        <v>10228</v>
      </c>
    </row>
    <row r="4736" spans="1:18" x14ac:dyDescent="0.25">
      <c r="A4736" s="31" t="s">
        <v>26436</v>
      </c>
      <c r="B4736" s="32" t="s">
        <v>14414</v>
      </c>
      <c r="C4736" s="32" t="s">
        <v>734</v>
      </c>
      <c r="D4736" s="35">
        <v>42934</v>
      </c>
      <c r="E4736" s="32" t="s">
        <v>704</v>
      </c>
      <c r="F4736" s="32" t="s">
        <v>705</v>
      </c>
      <c r="G4736" s="32" t="s">
        <v>14415</v>
      </c>
      <c r="H4736" s="32" t="s">
        <v>740</v>
      </c>
      <c r="I4736" s="32" t="s">
        <v>818</v>
      </c>
      <c r="J4736" s="35">
        <v>44146</v>
      </c>
      <c r="K4736" s="35">
        <v>44876</v>
      </c>
      <c r="L4736" s="32" t="s">
        <v>14416</v>
      </c>
      <c r="M4736" s="32" t="s">
        <v>710</v>
      </c>
      <c r="N4736" s="32" t="s">
        <v>711</v>
      </c>
      <c r="O4736" s="32" t="s">
        <v>712</v>
      </c>
      <c r="P4736" s="32" t="s">
        <v>713</v>
      </c>
      <c r="Q4736" s="32" t="s">
        <v>10228</v>
      </c>
      <c r="R4736" s="32" t="s">
        <v>10228</v>
      </c>
    </row>
    <row r="4737" spans="1:18" x14ac:dyDescent="0.25">
      <c r="A4737" s="33" t="s">
        <v>26767</v>
      </c>
      <c r="B4737" s="34" t="s">
        <v>14417</v>
      </c>
      <c r="C4737" s="34" t="s">
        <v>703</v>
      </c>
      <c r="D4737" s="36">
        <v>42948</v>
      </c>
      <c r="E4737" s="34" t="s">
        <v>704</v>
      </c>
      <c r="F4737" s="34" t="s">
        <v>705</v>
      </c>
      <c r="G4737" s="34" t="s">
        <v>14418</v>
      </c>
      <c r="H4737" s="34" t="s">
        <v>740</v>
      </c>
      <c r="I4737" s="34" t="s">
        <v>11068</v>
      </c>
      <c r="J4737" s="36">
        <v>44110</v>
      </c>
      <c r="K4737" s="36">
        <v>44840</v>
      </c>
      <c r="L4737" s="34" t="s">
        <v>14419</v>
      </c>
      <c r="M4737" s="34" t="s">
        <v>772</v>
      </c>
      <c r="N4737" s="34" t="s">
        <v>711</v>
      </c>
      <c r="O4737" s="34" t="s">
        <v>712</v>
      </c>
      <c r="P4737" s="34" t="s">
        <v>713</v>
      </c>
      <c r="Q4737" s="34" t="s">
        <v>10228</v>
      </c>
      <c r="R4737" s="34" t="s">
        <v>10228</v>
      </c>
    </row>
    <row r="4738" spans="1:18" x14ac:dyDescent="0.25">
      <c r="A4738" s="31" t="s">
        <v>26190</v>
      </c>
      <c r="B4738" s="32" t="s">
        <v>14420</v>
      </c>
      <c r="C4738" s="32" t="s">
        <v>703</v>
      </c>
      <c r="D4738" s="35">
        <v>42943</v>
      </c>
      <c r="E4738" s="32" t="s">
        <v>704</v>
      </c>
      <c r="F4738" s="32" t="s">
        <v>705</v>
      </c>
      <c r="G4738" s="32" t="s">
        <v>3980</v>
      </c>
      <c r="H4738" s="32" t="s">
        <v>984</v>
      </c>
      <c r="I4738" s="32" t="s">
        <v>3981</v>
      </c>
      <c r="J4738" s="35">
        <v>44112</v>
      </c>
      <c r="K4738" s="35">
        <v>44842</v>
      </c>
      <c r="L4738" s="32" t="s">
        <v>14421</v>
      </c>
      <c r="M4738" s="32" t="s">
        <v>710</v>
      </c>
      <c r="N4738" s="32" t="s">
        <v>711</v>
      </c>
      <c r="O4738" s="32" t="s">
        <v>712</v>
      </c>
      <c r="P4738" s="32" t="s">
        <v>713</v>
      </c>
      <c r="Q4738" s="32" t="s">
        <v>10228</v>
      </c>
      <c r="R4738" s="32" t="s">
        <v>10228</v>
      </c>
    </row>
    <row r="4739" spans="1:18" x14ac:dyDescent="0.25">
      <c r="A4739" s="33" t="s">
        <v>26769</v>
      </c>
      <c r="B4739" s="34" t="s">
        <v>14422</v>
      </c>
      <c r="C4739" s="34" t="s">
        <v>703</v>
      </c>
      <c r="D4739" s="36">
        <v>42937</v>
      </c>
      <c r="E4739" s="34" t="s">
        <v>704</v>
      </c>
      <c r="F4739" s="34" t="s">
        <v>705</v>
      </c>
      <c r="G4739" s="34" t="s">
        <v>14423</v>
      </c>
      <c r="H4739" s="34" t="s">
        <v>769</v>
      </c>
      <c r="I4739" s="34" t="s">
        <v>770</v>
      </c>
      <c r="J4739" s="36">
        <v>44117</v>
      </c>
      <c r="K4739" s="36">
        <v>44847</v>
      </c>
      <c r="L4739" s="34" t="s">
        <v>14424</v>
      </c>
      <c r="M4739" s="34" t="s">
        <v>710</v>
      </c>
      <c r="N4739" s="34" t="s">
        <v>778</v>
      </c>
      <c r="O4739" s="34" t="s">
        <v>712</v>
      </c>
      <c r="P4739" s="34" t="s">
        <v>713</v>
      </c>
      <c r="Q4739" s="34" t="s">
        <v>10228</v>
      </c>
      <c r="R4739" s="34" t="s">
        <v>10228</v>
      </c>
    </row>
    <row r="4740" spans="1:18" x14ac:dyDescent="0.25">
      <c r="A4740" s="31" t="s">
        <v>26438</v>
      </c>
      <c r="B4740" s="32" t="s">
        <v>14425</v>
      </c>
      <c r="C4740" s="32" t="s">
        <v>703</v>
      </c>
      <c r="D4740" s="35">
        <v>42937</v>
      </c>
      <c r="E4740" s="32" t="s">
        <v>704</v>
      </c>
      <c r="F4740" s="32" t="s">
        <v>705</v>
      </c>
      <c r="G4740" s="32" t="s">
        <v>2203</v>
      </c>
      <c r="H4740" s="32" t="s">
        <v>769</v>
      </c>
      <c r="I4740" s="32" t="s">
        <v>2204</v>
      </c>
      <c r="J4740" s="35">
        <v>44132</v>
      </c>
      <c r="K4740" s="35">
        <v>44862</v>
      </c>
      <c r="L4740" s="32" t="s">
        <v>14426</v>
      </c>
      <c r="M4740" s="32" t="s">
        <v>710</v>
      </c>
      <c r="N4740" s="32" t="s">
        <v>723</v>
      </c>
      <c r="O4740" s="32" t="s">
        <v>712</v>
      </c>
      <c r="P4740" s="32" t="s">
        <v>1042</v>
      </c>
      <c r="Q4740" s="32" t="s">
        <v>10228</v>
      </c>
      <c r="R4740" s="32" t="s">
        <v>10228</v>
      </c>
    </row>
    <row r="4741" spans="1:18" x14ac:dyDescent="0.25">
      <c r="A4741" s="33" t="s">
        <v>26771</v>
      </c>
      <c r="B4741" s="34" t="s">
        <v>14427</v>
      </c>
      <c r="C4741" s="34" t="s">
        <v>703</v>
      </c>
      <c r="D4741" s="36">
        <v>42937</v>
      </c>
      <c r="E4741" s="34" t="s">
        <v>704</v>
      </c>
      <c r="F4741" s="34" t="s">
        <v>705</v>
      </c>
      <c r="G4741" s="34" t="s">
        <v>14428</v>
      </c>
      <c r="H4741" s="34" t="s">
        <v>707</v>
      </c>
      <c r="I4741" s="34" t="s">
        <v>1959</v>
      </c>
      <c r="J4741" s="36">
        <v>44139</v>
      </c>
      <c r="K4741" s="36">
        <v>44869</v>
      </c>
      <c r="L4741" s="34" t="s">
        <v>14429</v>
      </c>
      <c r="M4741" s="34" t="s">
        <v>710</v>
      </c>
      <c r="N4741" s="34" t="s">
        <v>711</v>
      </c>
      <c r="O4741" s="34" t="s">
        <v>712</v>
      </c>
      <c r="P4741" s="34" t="s">
        <v>1042</v>
      </c>
      <c r="Q4741" s="34" t="s">
        <v>10228</v>
      </c>
      <c r="R4741" s="34" t="s">
        <v>10228</v>
      </c>
    </row>
    <row r="4742" spans="1:18" x14ac:dyDescent="0.25">
      <c r="A4742" s="31" t="s">
        <v>26272</v>
      </c>
      <c r="B4742" s="32" t="s">
        <v>14430</v>
      </c>
      <c r="C4742" s="32" t="s">
        <v>703</v>
      </c>
      <c r="D4742" s="35">
        <v>42936</v>
      </c>
      <c r="E4742" s="32" t="s">
        <v>704</v>
      </c>
      <c r="F4742" s="32" t="s">
        <v>705</v>
      </c>
      <c r="G4742" s="32" t="s">
        <v>14431</v>
      </c>
      <c r="H4742" s="32" t="s">
        <v>789</v>
      </c>
      <c r="I4742" s="32" t="s">
        <v>4493</v>
      </c>
      <c r="J4742" s="35">
        <v>44172</v>
      </c>
      <c r="K4742" s="35">
        <v>44902</v>
      </c>
      <c r="L4742" s="32" t="s">
        <v>14432</v>
      </c>
      <c r="M4742" s="32" t="s">
        <v>710</v>
      </c>
      <c r="N4742" s="32" t="s">
        <v>723</v>
      </c>
      <c r="O4742" s="32" t="s">
        <v>755</v>
      </c>
      <c r="P4742" s="32" t="s">
        <v>713</v>
      </c>
      <c r="Q4742" s="32" t="s">
        <v>743</v>
      </c>
      <c r="R4742" s="32" t="s">
        <v>10228</v>
      </c>
    </row>
    <row r="4743" spans="1:18" x14ac:dyDescent="0.25">
      <c r="A4743" s="33" t="s">
        <v>26773</v>
      </c>
      <c r="B4743" s="34" t="s">
        <v>14433</v>
      </c>
      <c r="C4743" s="34" t="s">
        <v>703</v>
      </c>
      <c r="D4743" s="36">
        <v>42930</v>
      </c>
      <c r="E4743" s="34" t="s">
        <v>704</v>
      </c>
      <c r="F4743" s="34" t="s">
        <v>705</v>
      </c>
      <c r="G4743" s="34" t="s">
        <v>14434</v>
      </c>
      <c r="H4743" s="34" t="s">
        <v>769</v>
      </c>
      <c r="I4743" s="34" t="s">
        <v>2165</v>
      </c>
      <c r="J4743" s="36">
        <v>44105</v>
      </c>
      <c r="K4743" s="36">
        <v>44835</v>
      </c>
      <c r="L4743" s="34" t="s">
        <v>14435</v>
      </c>
      <c r="M4743" s="34" t="s">
        <v>718</v>
      </c>
      <c r="N4743" s="34" t="s">
        <v>778</v>
      </c>
      <c r="O4743" s="34" t="s">
        <v>712</v>
      </c>
      <c r="P4743" s="34" t="s">
        <v>713</v>
      </c>
      <c r="Q4743" s="34" t="s">
        <v>10228</v>
      </c>
      <c r="R4743" s="34" t="s">
        <v>10228</v>
      </c>
    </row>
    <row r="4744" spans="1:18" x14ac:dyDescent="0.25">
      <c r="A4744" s="31" t="s">
        <v>26440</v>
      </c>
      <c r="B4744" s="32" t="s">
        <v>14436</v>
      </c>
      <c r="C4744" s="32" t="s">
        <v>703</v>
      </c>
      <c r="D4744" s="35">
        <v>42928</v>
      </c>
      <c r="E4744" s="32" t="s">
        <v>704</v>
      </c>
      <c r="F4744" s="32" t="s">
        <v>705</v>
      </c>
      <c r="G4744" s="32" t="s">
        <v>14437</v>
      </c>
      <c r="H4744" s="32" t="s">
        <v>707</v>
      </c>
      <c r="I4744" s="32" t="s">
        <v>12096</v>
      </c>
      <c r="J4744" s="35">
        <v>44138</v>
      </c>
      <c r="K4744" s="35">
        <v>44868</v>
      </c>
      <c r="L4744" s="32" t="s">
        <v>14438</v>
      </c>
      <c r="M4744" s="32" t="s">
        <v>718</v>
      </c>
      <c r="N4744" s="32" t="s">
        <v>778</v>
      </c>
      <c r="O4744" s="32" t="s">
        <v>712</v>
      </c>
      <c r="P4744" s="32" t="s">
        <v>713</v>
      </c>
      <c r="Q4744" s="32" t="s">
        <v>876</v>
      </c>
      <c r="R4744" s="32" t="s">
        <v>10228</v>
      </c>
    </row>
    <row r="4745" spans="1:18" x14ac:dyDescent="0.25">
      <c r="A4745" s="33" t="s">
        <v>26775</v>
      </c>
      <c r="B4745" s="34" t="s">
        <v>14439</v>
      </c>
      <c r="C4745" s="34" t="s">
        <v>703</v>
      </c>
      <c r="D4745" s="36">
        <v>42922</v>
      </c>
      <c r="E4745" s="34" t="s">
        <v>704</v>
      </c>
      <c r="F4745" s="34" t="s">
        <v>705</v>
      </c>
      <c r="G4745" s="34" t="s">
        <v>1978</v>
      </c>
      <c r="H4745" s="34" t="s">
        <v>998</v>
      </c>
      <c r="I4745" s="34" t="s">
        <v>1979</v>
      </c>
      <c r="J4745" s="36">
        <v>44111</v>
      </c>
      <c r="K4745" s="36">
        <v>44841</v>
      </c>
      <c r="L4745" s="34" t="s">
        <v>14440</v>
      </c>
      <c r="M4745" s="34" t="s">
        <v>718</v>
      </c>
      <c r="N4745" s="34" t="s">
        <v>778</v>
      </c>
      <c r="O4745" s="34" t="s">
        <v>712</v>
      </c>
      <c r="P4745" s="34" t="s">
        <v>832</v>
      </c>
      <c r="Q4745" s="34" t="s">
        <v>10228</v>
      </c>
      <c r="R4745" s="34" t="s">
        <v>10228</v>
      </c>
    </row>
    <row r="4746" spans="1:18" x14ac:dyDescent="0.25">
      <c r="A4746" s="31" t="s">
        <v>26128</v>
      </c>
      <c r="B4746" s="32" t="s">
        <v>14441</v>
      </c>
      <c r="C4746" s="32" t="s">
        <v>703</v>
      </c>
      <c r="D4746" s="35">
        <v>42915</v>
      </c>
      <c r="E4746" s="32" t="s">
        <v>704</v>
      </c>
      <c r="F4746" s="32" t="s">
        <v>705</v>
      </c>
      <c r="G4746" s="32" t="s">
        <v>14442</v>
      </c>
      <c r="H4746" s="32" t="s">
        <v>763</v>
      </c>
      <c r="I4746" s="32" t="s">
        <v>14443</v>
      </c>
      <c r="J4746" s="35">
        <v>44180</v>
      </c>
      <c r="K4746" s="35">
        <v>44910</v>
      </c>
      <c r="L4746" s="32" t="s">
        <v>14444</v>
      </c>
      <c r="M4746" s="32" t="s">
        <v>772</v>
      </c>
      <c r="N4746" s="32" t="s">
        <v>749</v>
      </c>
      <c r="O4746" s="32" t="s">
        <v>1051</v>
      </c>
      <c r="P4746" s="32" t="s">
        <v>760</v>
      </c>
      <c r="Q4746" s="32" t="s">
        <v>713</v>
      </c>
      <c r="R4746" s="32" t="s">
        <v>10228</v>
      </c>
    </row>
    <row r="4747" spans="1:18" x14ac:dyDescent="0.25">
      <c r="A4747" s="33" t="s">
        <v>26777</v>
      </c>
      <c r="B4747" s="34" t="s">
        <v>14445</v>
      </c>
      <c r="C4747" s="34" t="s">
        <v>703</v>
      </c>
      <c r="D4747" s="36">
        <v>42913</v>
      </c>
      <c r="E4747" s="34" t="s">
        <v>704</v>
      </c>
      <c r="F4747" s="34" t="s">
        <v>705</v>
      </c>
      <c r="G4747" s="34" t="s">
        <v>1035</v>
      </c>
      <c r="H4747" s="34" t="s">
        <v>752</v>
      </c>
      <c r="I4747" s="34" t="s">
        <v>1036</v>
      </c>
      <c r="J4747" s="36">
        <v>44110</v>
      </c>
      <c r="K4747" s="36">
        <v>44840</v>
      </c>
      <c r="L4747" s="34" t="s">
        <v>14446</v>
      </c>
      <c r="M4747" s="34" t="s">
        <v>710</v>
      </c>
      <c r="N4747" s="34" t="s">
        <v>723</v>
      </c>
      <c r="O4747" s="34" t="s">
        <v>712</v>
      </c>
      <c r="P4747" s="34" t="s">
        <v>713</v>
      </c>
      <c r="Q4747" s="34" t="s">
        <v>10228</v>
      </c>
      <c r="R4747" s="34" t="s">
        <v>10228</v>
      </c>
    </row>
    <row r="4748" spans="1:18" x14ac:dyDescent="0.25">
      <c r="A4748" s="31" t="s">
        <v>26442</v>
      </c>
      <c r="B4748" s="32" t="s">
        <v>14447</v>
      </c>
      <c r="C4748" s="32" t="s">
        <v>703</v>
      </c>
      <c r="D4748" s="35">
        <v>42905</v>
      </c>
      <c r="E4748" s="32" t="s">
        <v>704</v>
      </c>
      <c r="F4748" s="32" t="s">
        <v>705</v>
      </c>
      <c r="G4748" s="32" t="s">
        <v>14448</v>
      </c>
      <c r="H4748" s="32" t="s">
        <v>1205</v>
      </c>
      <c r="I4748" s="32" t="s">
        <v>1805</v>
      </c>
      <c r="J4748" s="35">
        <v>44112</v>
      </c>
      <c r="K4748" s="35">
        <v>44842</v>
      </c>
      <c r="L4748" s="32" t="s">
        <v>14449</v>
      </c>
      <c r="M4748" s="32" t="s">
        <v>718</v>
      </c>
      <c r="N4748" s="32" t="s">
        <v>723</v>
      </c>
      <c r="O4748" s="32" t="s">
        <v>712</v>
      </c>
      <c r="P4748" s="32" t="s">
        <v>713</v>
      </c>
      <c r="Q4748" s="32" t="s">
        <v>10228</v>
      </c>
      <c r="R4748" s="32" t="s">
        <v>10228</v>
      </c>
    </row>
    <row r="4749" spans="1:18" x14ac:dyDescent="0.25">
      <c r="A4749" s="33" t="s">
        <v>26779</v>
      </c>
      <c r="B4749" s="34" t="s">
        <v>14450</v>
      </c>
      <c r="C4749" s="34" t="s">
        <v>703</v>
      </c>
      <c r="D4749" s="36">
        <v>42905</v>
      </c>
      <c r="E4749" s="34" t="s">
        <v>704</v>
      </c>
      <c r="F4749" s="34" t="s">
        <v>705</v>
      </c>
      <c r="G4749" s="34" t="s">
        <v>14451</v>
      </c>
      <c r="H4749" s="34" t="s">
        <v>707</v>
      </c>
      <c r="I4749" s="34" t="s">
        <v>14452</v>
      </c>
      <c r="J4749" s="36">
        <v>44120</v>
      </c>
      <c r="K4749" s="36">
        <v>44850</v>
      </c>
      <c r="L4749" s="34" t="s">
        <v>14453</v>
      </c>
      <c r="M4749" s="34" t="s">
        <v>710</v>
      </c>
      <c r="N4749" s="34" t="s">
        <v>711</v>
      </c>
      <c r="O4749" s="34" t="s">
        <v>712</v>
      </c>
      <c r="P4749" s="34" t="s">
        <v>713</v>
      </c>
      <c r="Q4749" s="34" t="s">
        <v>10228</v>
      </c>
      <c r="R4749" s="34" t="s">
        <v>10228</v>
      </c>
    </row>
    <row r="4750" spans="1:18" x14ac:dyDescent="0.25">
      <c r="A4750" s="31" t="s">
        <v>26274</v>
      </c>
      <c r="B4750" s="32" t="s">
        <v>14454</v>
      </c>
      <c r="C4750" s="32" t="s">
        <v>703</v>
      </c>
      <c r="D4750" s="35">
        <v>42888</v>
      </c>
      <c r="E4750" s="32" t="s">
        <v>704</v>
      </c>
      <c r="F4750" s="32" t="s">
        <v>705</v>
      </c>
      <c r="G4750" s="32" t="s">
        <v>12126</v>
      </c>
      <c r="H4750" s="32" t="s">
        <v>789</v>
      </c>
      <c r="I4750" s="32" t="s">
        <v>4731</v>
      </c>
      <c r="J4750" s="35">
        <v>44180</v>
      </c>
      <c r="K4750" s="35">
        <v>44910</v>
      </c>
      <c r="L4750" s="32" t="s">
        <v>14455</v>
      </c>
      <c r="M4750" s="32" t="s">
        <v>718</v>
      </c>
      <c r="N4750" s="32" t="s">
        <v>711</v>
      </c>
      <c r="O4750" s="32" t="s">
        <v>724</v>
      </c>
      <c r="P4750" s="32" t="s">
        <v>843</v>
      </c>
      <c r="Q4750" s="32" t="s">
        <v>842</v>
      </c>
      <c r="R4750" s="32" t="s">
        <v>10228</v>
      </c>
    </row>
    <row r="4751" spans="1:18" x14ac:dyDescent="0.25">
      <c r="A4751" s="33" t="s">
        <v>26781</v>
      </c>
      <c r="B4751" s="34" t="s">
        <v>14456</v>
      </c>
      <c r="C4751" s="34" t="s">
        <v>703</v>
      </c>
      <c r="D4751" s="36">
        <v>42879</v>
      </c>
      <c r="E4751" s="34" t="s">
        <v>704</v>
      </c>
      <c r="F4751" s="34" t="s">
        <v>705</v>
      </c>
      <c r="G4751" s="34" t="s">
        <v>14457</v>
      </c>
      <c r="H4751" s="34" t="s">
        <v>789</v>
      </c>
      <c r="I4751" s="34" t="s">
        <v>1369</v>
      </c>
      <c r="J4751" s="36">
        <v>44123</v>
      </c>
      <c r="K4751" s="36">
        <v>44853</v>
      </c>
      <c r="L4751" s="34" t="s">
        <v>14458</v>
      </c>
      <c r="M4751" s="34" t="s">
        <v>710</v>
      </c>
      <c r="N4751" s="34" t="s">
        <v>711</v>
      </c>
      <c r="O4751" s="34" t="s">
        <v>773</v>
      </c>
      <c r="P4751" s="34" t="s">
        <v>713</v>
      </c>
      <c r="Q4751" s="34" t="s">
        <v>10228</v>
      </c>
      <c r="R4751" s="34" t="s">
        <v>10228</v>
      </c>
    </row>
    <row r="4752" spans="1:18" x14ac:dyDescent="0.25">
      <c r="A4752" s="31" t="s">
        <v>26444</v>
      </c>
      <c r="B4752" s="32" t="s">
        <v>14459</v>
      </c>
      <c r="C4752" s="32" t="s">
        <v>703</v>
      </c>
      <c r="D4752" s="35">
        <v>42874</v>
      </c>
      <c r="E4752" s="32" t="s">
        <v>704</v>
      </c>
      <c r="F4752" s="32" t="s">
        <v>705</v>
      </c>
      <c r="G4752" s="32" t="s">
        <v>14460</v>
      </c>
      <c r="H4752" s="32" t="s">
        <v>804</v>
      </c>
      <c r="I4752" s="32" t="s">
        <v>2234</v>
      </c>
      <c r="J4752" s="35">
        <v>44113</v>
      </c>
      <c r="K4752" s="35">
        <v>44843</v>
      </c>
      <c r="L4752" s="32" t="s">
        <v>14461</v>
      </c>
      <c r="M4752" s="32" t="s">
        <v>710</v>
      </c>
      <c r="N4752" s="32" t="s">
        <v>778</v>
      </c>
      <c r="O4752" s="32" t="s">
        <v>712</v>
      </c>
      <c r="P4752" s="32" t="s">
        <v>833</v>
      </c>
      <c r="Q4752" s="32" t="s">
        <v>10228</v>
      </c>
      <c r="R4752" s="32" t="s">
        <v>10228</v>
      </c>
    </row>
    <row r="4753" spans="1:18" x14ac:dyDescent="0.25">
      <c r="A4753" s="33" t="s">
        <v>26783</v>
      </c>
      <c r="B4753" s="34" t="s">
        <v>14462</v>
      </c>
      <c r="C4753" s="34" t="s">
        <v>703</v>
      </c>
      <c r="D4753" s="36">
        <v>42873</v>
      </c>
      <c r="E4753" s="34" t="s">
        <v>704</v>
      </c>
      <c r="F4753" s="34" t="s">
        <v>705</v>
      </c>
      <c r="G4753" s="34" t="s">
        <v>2658</v>
      </c>
      <c r="H4753" s="34" t="s">
        <v>746</v>
      </c>
      <c r="I4753" s="34" t="s">
        <v>2659</v>
      </c>
      <c r="J4753" s="36">
        <v>44152</v>
      </c>
      <c r="K4753" s="36">
        <v>44882</v>
      </c>
      <c r="L4753" s="34" t="s">
        <v>14463</v>
      </c>
      <c r="M4753" s="34" t="s">
        <v>718</v>
      </c>
      <c r="N4753" s="34" t="s">
        <v>778</v>
      </c>
      <c r="O4753" s="34" t="s">
        <v>712</v>
      </c>
      <c r="P4753" s="34" t="s">
        <v>713</v>
      </c>
      <c r="Q4753" s="34" t="s">
        <v>10228</v>
      </c>
      <c r="R4753" s="34" t="s">
        <v>10228</v>
      </c>
    </row>
    <row r="4754" spans="1:18" x14ac:dyDescent="0.25">
      <c r="A4754" s="31" t="s">
        <v>26192</v>
      </c>
      <c r="B4754" s="32" t="s">
        <v>14464</v>
      </c>
      <c r="C4754" s="32" t="s">
        <v>703</v>
      </c>
      <c r="D4754" s="35">
        <v>42835</v>
      </c>
      <c r="E4754" s="32" t="s">
        <v>704</v>
      </c>
      <c r="F4754" s="32" t="s">
        <v>705</v>
      </c>
      <c r="G4754" s="32" t="s">
        <v>14465</v>
      </c>
      <c r="H4754" s="32" t="s">
        <v>707</v>
      </c>
      <c r="I4754" s="32" t="s">
        <v>9417</v>
      </c>
      <c r="J4754" s="35">
        <v>44139</v>
      </c>
      <c r="K4754" s="35">
        <v>44869</v>
      </c>
      <c r="L4754" s="32" t="s">
        <v>14466</v>
      </c>
      <c r="M4754" s="32" t="s">
        <v>772</v>
      </c>
      <c r="N4754" s="32" t="s">
        <v>723</v>
      </c>
      <c r="O4754" s="32" t="s">
        <v>712</v>
      </c>
      <c r="P4754" s="32" t="s">
        <v>833</v>
      </c>
      <c r="Q4754" s="32" t="s">
        <v>876</v>
      </c>
      <c r="R4754" s="32" t="s">
        <v>743</v>
      </c>
    </row>
    <row r="4755" spans="1:18" x14ac:dyDescent="0.25">
      <c r="A4755" s="33" t="s">
        <v>26785</v>
      </c>
      <c r="B4755" s="34" t="s">
        <v>14467</v>
      </c>
      <c r="C4755" s="34" t="s">
        <v>703</v>
      </c>
      <c r="D4755" s="36">
        <v>42828</v>
      </c>
      <c r="E4755" s="34" t="s">
        <v>704</v>
      </c>
      <c r="F4755" s="34" t="s">
        <v>705</v>
      </c>
      <c r="G4755" s="34" t="s">
        <v>8126</v>
      </c>
      <c r="H4755" s="34" t="s">
        <v>740</v>
      </c>
      <c r="I4755" s="34" t="s">
        <v>8127</v>
      </c>
      <c r="J4755" s="36">
        <v>44152</v>
      </c>
      <c r="K4755" s="36">
        <v>44882</v>
      </c>
      <c r="L4755" s="34" t="s">
        <v>14468</v>
      </c>
      <c r="M4755" s="34" t="s">
        <v>718</v>
      </c>
      <c r="N4755" s="34" t="s">
        <v>749</v>
      </c>
      <c r="O4755" s="34" t="s">
        <v>712</v>
      </c>
      <c r="P4755" s="34" t="s">
        <v>713</v>
      </c>
      <c r="Q4755" s="34" t="s">
        <v>10228</v>
      </c>
      <c r="R4755" s="34" t="s">
        <v>10228</v>
      </c>
    </row>
    <row r="4756" spans="1:18" x14ac:dyDescent="0.25">
      <c r="A4756" s="31" t="s">
        <v>26446</v>
      </c>
      <c r="B4756" s="32" t="s">
        <v>14469</v>
      </c>
      <c r="C4756" s="32" t="s">
        <v>703</v>
      </c>
      <c r="D4756" s="35">
        <v>42819</v>
      </c>
      <c r="E4756" s="32" t="s">
        <v>704</v>
      </c>
      <c r="F4756" s="32" t="s">
        <v>705</v>
      </c>
      <c r="G4756" s="32" t="s">
        <v>14470</v>
      </c>
      <c r="H4756" s="32" t="s">
        <v>769</v>
      </c>
      <c r="I4756" s="32" t="s">
        <v>2165</v>
      </c>
      <c r="J4756" s="35">
        <v>44112</v>
      </c>
      <c r="K4756" s="35">
        <v>44842</v>
      </c>
      <c r="L4756" s="32" t="s">
        <v>14471</v>
      </c>
      <c r="M4756" s="32" t="s">
        <v>718</v>
      </c>
      <c r="N4756" s="32" t="s">
        <v>711</v>
      </c>
      <c r="O4756" s="32" t="s">
        <v>712</v>
      </c>
      <c r="P4756" s="32" t="s">
        <v>713</v>
      </c>
      <c r="Q4756" s="32" t="s">
        <v>10228</v>
      </c>
      <c r="R4756" s="32" t="s">
        <v>10228</v>
      </c>
    </row>
    <row r="4757" spans="1:18" x14ac:dyDescent="0.25">
      <c r="A4757" s="33" t="s">
        <v>26787</v>
      </c>
      <c r="B4757" s="34" t="s">
        <v>14472</v>
      </c>
      <c r="C4757" s="34" t="s">
        <v>703</v>
      </c>
      <c r="D4757" s="36">
        <v>42807</v>
      </c>
      <c r="E4757" s="34" t="s">
        <v>704</v>
      </c>
      <c r="F4757" s="34" t="s">
        <v>705</v>
      </c>
      <c r="G4757" s="34" t="s">
        <v>2751</v>
      </c>
      <c r="H4757" s="34" t="s">
        <v>752</v>
      </c>
      <c r="I4757" s="34" t="s">
        <v>2752</v>
      </c>
      <c r="J4757" s="36">
        <v>44112</v>
      </c>
      <c r="K4757" s="36">
        <v>44842</v>
      </c>
      <c r="L4757" s="34" t="s">
        <v>14473</v>
      </c>
      <c r="M4757" s="34" t="s">
        <v>718</v>
      </c>
      <c r="N4757" s="34" t="s">
        <v>749</v>
      </c>
      <c r="O4757" s="34" t="s">
        <v>712</v>
      </c>
      <c r="P4757" s="34" t="s">
        <v>876</v>
      </c>
      <c r="Q4757" s="34" t="s">
        <v>876</v>
      </c>
      <c r="R4757" s="34" t="s">
        <v>10228</v>
      </c>
    </row>
    <row r="4758" spans="1:18" x14ac:dyDescent="0.25">
      <c r="A4758" s="31" t="s">
        <v>26276</v>
      </c>
      <c r="B4758" s="32" t="s">
        <v>14474</v>
      </c>
      <c r="C4758" s="32" t="s">
        <v>703</v>
      </c>
      <c r="D4758" s="35">
        <v>42807</v>
      </c>
      <c r="E4758" s="32" t="s">
        <v>704</v>
      </c>
      <c r="F4758" s="32" t="s">
        <v>705</v>
      </c>
      <c r="G4758" s="32" t="s">
        <v>14475</v>
      </c>
      <c r="H4758" s="32" t="s">
        <v>798</v>
      </c>
      <c r="I4758" s="32" t="s">
        <v>12518</v>
      </c>
      <c r="J4758" s="35">
        <v>44193</v>
      </c>
      <c r="K4758" s="35">
        <v>44923</v>
      </c>
      <c r="L4758" s="32" t="s">
        <v>14476</v>
      </c>
      <c r="M4758" s="32" t="s">
        <v>710</v>
      </c>
      <c r="N4758" s="32" t="s">
        <v>749</v>
      </c>
      <c r="O4758" s="32" t="s">
        <v>773</v>
      </c>
      <c r="P4758" s="32" t="s">
        <v>713</v>
      </c>
      <c r="Q4758" s="32" t="s">
        <v>743</v>
      </c>
      <c r="R4758" s="32" t="s">
        <v>10228</v>
      </c>
    </row>
    <row r="4759" spans="1:18" x14ac:dyDescent="0.25">
      <c r="A4759" s="33" t="s">
        <v>26789</v>
      </c>
      <c r="B4759" s="34" t="s">
        <v>14477</v>
      </c>
      <c r="C4759" s="34" t="s">
        <v>703</v>
      </c>
      <c r="D4759" s="36">
        <v>42788</v>
      </c>
      <c r="E4759" s="34" t="s">
        <v>704</v>
      </c>
      <c r="F4759" s="34" t="s">
        <v>705</v>
      </c>
      <c r="G4759" s="34" t="s">
        <v>14478</v>
      </c>
      <c r="H4759" s="34" t="s">
        <v>763</v>
      </c>
      <c r="I4759" s="34" t="s">
        <v>14479</v>
      </c>
      <c r="J4759" s="36">
        <v>44130</v>
      </c>
      <c r="K4759" s="36">
        <v>44860</v>
      </c>
      <c r="L4759" s="34" t="s">
        <v>14480</v>
      </c>
      <c r="M4759" s="34" t="s">
        <v>729</v>
      </c>
      <c r="N4759" s="34" t="s">
        <v>749</v>
      </c>
      <c r="O4759" s="34" t="s">
        <v>712</v>
      </c>
      <c r="P4759" s="34" t="s">
        <v>713</v>
      </c>
      <c r="Q4759" s="34" t="s">
        <v>10228</v>
      </c>
      <c r="R4759" s="34" t="s">
        <v>10228</v>
      </c>
    </row>
    <row r="4760" spans="1:18" x14ac:dyDescent="0.25">
      <c r="A4760" s="31" t="s">
        <v>26448</v>
      </c>
      <c r="B4760" s="32" t="s">
        <v>14481</v>
      </c>
      <c r="C4760" s="32" t="s">
        <v>703</v>
      </c>
      <c r="D4760" s="35">
        <v>42772</v>
      </c>
      <c r="E4760" s="32" t="s">
        <v>704</v>
      </c>
      <c r="F4760" s="32" t="s">
        <v>705</v>
      </c>
      <c r="G4760" s="32" t="s">
        <v>1102</v>
      </c>
      <c r="H4760" s="32" t="s">
        <v>804</v>
      </c>
      <c r="I4760" s="32" t="s">
        <v>1103</v>
      </c>
      <c r="J4760" s="35">
        <v>44112</v>
      </c>
      <c r="K4760" s="35">
        <v>44842</v>
      </c>
      <c r="L4760" s="32" t="s">
        <v>14482</v>
      </c>
      <c r="M4760" s="32" t="s">
        <v>710</v>
      </c>
      <c r="N4760" s="32" t="s">
        <v>778</v>
      </c>
      <c r="O4760" s="32" t="s">
        <v>4194</v>
      </c>
      <c r="P4760" s="32" t="s">
        <v>832</v>
      </c>
      <c r="Q4760" s="32" t="s">
        <v>713</v>
      </c>
      <c r="R4760" s="32" t="s">
        <v>10228</v>
      </c>
    </row>
    <row r="4761" spans="1:18" x14ac:dyDescent="0.25">
      <c r="A4761" s="33" t="s">
        <v>26791</v>
      </c>
      <c r="B4761" s="34" t="s">
        <v>14483</v>
      </c>
      <c r="C4761" s="34" t="s">
        <v>734</v>
      </c>
      <c r="D4761" s="36">
        <v>42769</v>
      </c>
      <c r="E4761" s="34" t="s">
        <v>704</v>
      </c>
      <c r="F4761" s="34" t="s">
        <v>705</v>
      </c>
      <c r="G4761" s="34" t="s">
        <v>14484</v>
      </c>
      <c r="H4761" s="34" t="s">
        <v>740</v>
      </c>
      <c r="I4761" s="34" t="s">
        <v>1386</v>
      </c>
      <c r="J4761" s="36">
        <v>44111</v>
      </c>
      <c r="K4761" s="36">
        <v>44841</v>
      </c>
      <c r="L4761" s="34" t="s">
        <v>14485</v>
      </c>
      <c r="M4761" s="34" t="s">
        <v>772</v>
      </c>
      <c r="N4761" s="34" t="s">
        <v>711</v>
      </c>
      <c r="O4761" s="34" t="s">
        <v>712</v>
      </c>
      <c r="P4761" s="34" t="s">
        <v>713</v>
      </c>
      <c r="Q4761" s="34" t="s">
        <v>10228</v>
      </c>
      <c r="R4761" s="34" t="s">
        <v>10228</v>
      </c>
    </row>
    <row r="4762" spans="1:18" x14ac:dyDescent="0.25">
      <c r="A4762" s="31" t="s">
        <v>26150</v>
      </c>
      <c r="B4762" s="32" t="s">
        <v>14486</v>
      </c>
      <c r="C4762" s="32" t="s">
        <v>703</v>
      </c>
      <c r="D4762" s="35">
        <v>42761</v>
      </c>
      <c r="E4762" s="32" t="s">
        <v>704</v>
      </c>
      <c r="F4762" s="32" t="s">
        <v>705</v>
      </c>
      <c r="G4762" s="32" t="s">
        <v>14487</v>
      </c>
      <c r="H4762" s="32" t="s">
        <v>752</v>
      </c>
      <c r="I4762" s="32" t="s">
        <v>2251</v>
      </c>
      <c r="J4762" s="35">
        <v>44183</v>
      </c>
      <c r="K4762" s="35">
        <v>44913</v>
      </c>
      <c r="L4762" s="32" t="s">
        <v>14488</v>
      </c>
      <c r="M4762" s="32" t="s">
        <v>710</v>
      </c>
      <c r="N4762" s="32" t="s">
        <v>711</v>
      </c>
      <c r="O4762" s="32" t="s">
        <v>1751</v>
      </c>
      <c r="P4762" s="32" t="s">
        <v>713</v>
      </c>
      <c r="Q4762" s="32" t="s">
        <v>10228</v>
      </c>
      <c r="R4762" s="32" t="s">
        <v>10228</v>
      </c>
    </row>
    <row r="4763" spans="1:18" x14ac:dyDescent="0.25">
      <c r="A4763" s="33" t="s">
        <v>26793</v>
      </c>
      <c r="B4763" s="34" t="s">
        <v>14489</v>
      </c>
      <c r="C4763" s="34" t="s">
        <v>703</v>
      </c>
      <c r="D4763" s="36">
        <v>42759</v>
      </c>
      <c r="E4763" s="34" t="s">
        <v>704</v>
      </c>
      <c r="F4763" s="34" t="s">
        <v>705</v>
      </c>
      <c r="G4763" s="34" t="s">
        <v>14490</v>
      </c>
      <c r="H4763" s="34" t="s">
        <v>707</v>
      </c>
      <c r="I4763" s="34" t="s">
        <v>14491</v>
      </c>
      <c r="J4763" s="36">
        <v>44106</v>
      </c>
      <c r="K4763" s="36">
        <v>44836</v>
      </c>
      <c r="L4763" s="34" t="s">
        <v>14492</v>
      </c>
      <c r="M4763" s="34" t="s">
        <v>710</v>
      </c>
      <c r="N4763" s="34" t="s">
        <v>749</v>
      </c>
      <c r="O4763" s="34" t="s">
        <v>712</v>
      </c>
      <c r="P4763" s="34" t="s">
        <v>713</v>
      </c>
      <c r="Q4763" s="34" t="s">
        <v>10228</v>
      </c>
      <c r="R4763" s="34" t="s">
        <v>10228</v>
      </c>
    </row>
    <row r="4764" spans="1:18" x14ac:dyDescent="0.25">
      <c r="A4764" s="31" t="s">
        <v>26450</v>
      </c>
      <c r="B4764" s="32" t="s">
        <v>14493</v>
      </c>
      <c r="C4764" s="32" t="s">
        <v>703</v>
      </c>
      <c r="D4764" s="35">
        <v>42759</v>
      </c>
      <c r="E4764" s="32" t="s">
        <v>704</v>
      </c>
      <c r="F4764" s="32" t="s">
        <v>705</v>
      </c>
      <c r="G4764" s="32" t="s">
        <v>14494</v>
      </c>
      <c r="H4764" s="32" t="s">
        <v>707</v>
      </c>
      <c r="I4764" s="32" t="s">
        <v>3277</v>
      </c>
      <c r="J4764" s="35">
        <v>44161</v>
      </c>
      <c r="K4764" s="35">
        <v>44891</v>
      </c>
      <c r="L4764" s="32" t="s">
        <v>14495</v>
      </c>
      <c r="M4764" s="32" t="s">
        <v>710</v>
      </c>
      <c r="N4764" s="32" t="s">
        <v>711</v>
      </c>
      <c r="O4764" s="32" t="s">
        <v>712</v>
      </c>
      <c r="P4764" s="32" t="s">
        <v>833</v>
      </c>
      <c r="Q4764" s="32" t="s">
        <v>713</v>
      </c>
      <c r="R4764" s="32" t="s">
        <v>10228</v>
      </c>
    </row>
    <row r="4765" spans="1:18" x14ac:dyDescent="0.25">
      <c r="A4765" s="33" t="s">
        <v>26795</v>
      </c>
      <c r="B4765" s="34" t="s">
        <v>14496</v>
      </c>
      <c r="C4765" s="34" t="s">
        <v>703</v>
      </c>
      <c r="D4765" s="36">
        <v>42754</v>
      </c>
      <c r="E4765" s="34" t="s">
        <v>704</v>
      </c>
      <c r="F4765" s="34" t="s">
        <v>705</v>
      </c>
      <c r="G4765" s="34" t="s">
        <v>14497</v>
      </c>
      <c r="H4765" s="34" t="s">
        <v>740</v>
      </c>
      <c r="I4765" s="34" t="s">
        <v>3596</v>
      </c>
      <c r="J4765" s="36">
        <v>44161</v>
      </c>
      <c r="K4765" s="36">
        <v>44891</v>
      </c>
      <c r="L4765" s="34" t="s">
        <v>14498</v>
      </c>
      <c r="M4765" s="34" t="s">
        <v>710</v>
      </c>
      <c r="N4765" s="34" t="s">
        <v>778</v>
      </c>
      <c r="O4765" s="34" t="s">
        <v>712</v>
      </c>
      <c r="P4765" s="34" t="s">
        <v>713</v>
      </c>
      <c r="Q4765" s="34" t="s">
        <v>10228</v>
      </c>
      <c r="R4765" s="34" t="s">
        <v>10228</v>
      </c>
    </row>
    <row r="4766" spans="1:18" x14ac:dyDescent="0.25">
      <c r="A4766" s="31" t="s">
        <v>26278</v>
      </c>
      <c r="B4766" s="32" t="s">
        <v>14499</v>
      </c>
      <c r="C4766" s="32" t="s">
        <v>703</v>
      </c>
      <c r="D4766" s="35">
        <v>42745</v>
      </c>
      <c r="E4766" s="32" t="s">
        <v>704</v>
      </c>
      <c r="F4766" s="32" t="s">
        <v>705</v>
      </c>
      <c r="G4766" s="32" t="s">
        <v>14500</v>
      </c>
      <c r="H4766" s="32" t="s">
        <v>789</v>
      </c>
      <c r="I4766" s="32" t="s">
        <v>4731</v>
      </c>
      <c r="J4766" s="35">
        <v>44110</v>
      </c>
      <c r="K4766" s="35">
        <v>44840</v>
      </c>
      <c r="L4766" s="32" t="s">
        <v>14501</v>
      </c>
      <c r="M4766" s="32" t="s">
        <v>710</v>
      </c>
      <c r="N4766" s="32" t="s">
        <v>723</v>
      </c>
      <c r="O4766" s="32" t="s">
        <v>712</v>
      </c>
      <c r="P4766" s="32" t="s">
        <v>713</v>
      </c>
      <c r="Q4766" s="32" t="s">
        <v>743</v>
      </c>
      <c r="R4766" s="32" t="s">
        <v>10228</v>
      </c>
    </row>
    <row r="4767" spans="1:18" x14ac:dyDescent="0.25">
      <c r="A4767" s="33" t="s">
        <v>26797</v>
      </c>
      <c r="B4767" s="34" t="s">
        <v>14502</v>
      </c>
      <c r="C4767" s="34" t="s">
        <v>734</v>
      </c>
      <c r="D4767" s="36">
        <v>43056</v>
      </c>
      <c r="E4767" s="34" t="s">
        <v>704</v>
      </c>
      <c r="F4767" s="34" t="s">
        <v>705</v>
      </c>
      <c r="G4767" s="34" t="s">
        <v>14503</v>
      </c>
      <c r="H4767" s="34" t="s">
        <v>740</v>
      </c>
      <c r="I4767" s="34" t="s">
        <v>818</v>
      </c>
      <c r="J4767" s="36">
        <v>44019</v>
      </c>
      <c r="K4767" s="36">
        <v>44749</v>
      </c>
      <c r="L4767" s="34" t="s">
        <v>14504</v>
      </c>
      <c r="M4767" s="34" t="s">
        <v>710</v>
      </c>
      <c r="N4767" s="34" t="s">
        <v>711</v>
      </c>
      <c r="O4767" s="34" t="s">
        <v>712</v>
      </c>
      <c r="P4767" s="34" t="s">
        <v>713</v>
      </c>
      <c r="Q4767" s="34" t="s">
        <v>10228</v>
      </c>
      <c r="R4767" s="34" t="s">
        <v>10228</v>
      </c>
    </row>
    <row r="4768" spans="1:18" x14ac:dyDescent="0.25">
      <c r="A4768" s="31" t="s">
        <v>26452</v>
      </c>
      <c r="B4768" s="32" t="s">
        <v>14505</v>
      </c>
      <c r="C4768" s="32" t="s">
        <v>703</v>
      </c>
      <c r="D4768" s="35">
        <v>42979</v>
      </c>
      <c r="E4768" s="32" t="s">
        <v>704</v>
      </c>
      <c r="F4768" s="32" t="s">
        <v>705</v>
      </c>
      <c r="G4768" s="32" t="s">
        <v>4044</v>
      </c>
      <c r="H4768" s="32" t="s">
        <v>789</v>
      </c>
      <c r="I4768" s="32" t="s">
        <v>4045</v>
      </c>
      <c r="J4768" s="35">
        <v>43332</v>
      </c>
      <c r="K4768" s="35">
        <v>44063</v>
      </c>
      <c r="L4768" s="32" t="s">
        <v>14506</v>
      </c>
      <c r="M4768" s="32" t="s">
        <v>710</v>
      </c>
      <c r="N4768" s="32" t="s">
        <v>711</v>
      </c>
      <c r="O4768" s="32" t="s">
        <v>1051</v>
      </c>
      <c r="P4768" s="32" t="s">
        <v>743</v>
      </c>
      <c r="Q4768" s="32" t="s">
        <v>713</v>
      </c>
      <c r="R4768" s="32" t="s">
        <v>833</v>
      </c>
    </row>
    <row r="4769" spans="1:18" x14ac:dyDescent="0.25">
      <c r="A4769" s="33" t="s">
        <v>26799</v>
      </c>
      <c r="B4769" s="34" t="s">
        <v>14507</v>
      </c>
      <c r="C4769" s="34" t="s">
        <v>703</v>
      </c>
      <c r="D4769" s="36">
        <v>42863</v>
      </c>
      <c r="E4769" s="34" t="s">
        <v>704</v>
      </c>
      <c r="F4769" s="34" t="s">
        <v>705</v>
      </c>
      <c r="G4769" s="34" t="s">
        <v>1044</v>
      </c>
      <c r="H4769" s="34" t="s">
        <v>904</v>
      </c>
      <c r="I4769" s="34" t="s">
        <v>1045</v>
      </c>
      <c r="J4769" s="36">
        <v>42906</v>
      </c>
      <c r="K4769" s="36">
        <v>43636</v>
      </c>
      <c r="L4769" s="34" t="s">
        <v>14508</v>
      </c>
      <c r="M4769" s="34" t="s">
        <v>710</v>
      </c>
      <c r="N4769" s="34" t="s">
        <v>723</v>
      </c>
      <c r="O4769" s="34" t="s">
        <v>712</v>
      </c>
      <c r="P4769" s="34" t="s">
        <v>743</v>
      </c>
      <c r="Q4769" s="34" t="s">
        <v>10228</v>
      </c>
      <c r="R4769" s="34" t="s">
        <v>10228</v>
      </c>
    </row>
    <row r="4770" spans="1:18" x14ac:dyDescent="0.25">
      <c r="A4770" s="31" t="s">
        <v>26194</v>
      </c>
      <c r="B4770" s="32" t="s">
        <v>14509</v>
      </c>
      <c r="C4770" s="32" t="s">
        <v>703</v>
      </c>
      <c r="D4770" s="35">
        <v>42879</v>
      </c>
      <c r="E4770" s="32" t="s">
        <v>704</v>
      </c>
      <c r="F4770" s="32" t="s">
        <v>705</v>
      </c>
      <c r="G4770" s="32" t="s">
        <v>5608</v>
      </c>
      <c r="H4770" s="32" t="s">
        <v>984</v>
      </c>
      <c r="I4770" s="32" t="s">
        <v>4121</v>
      </c>
      <c r="J4770" s="35">
        <v>43165</v>
      </c>
      <c r="K4770" s="35">
        <v>43896</v>
      </c>
      <c r="L4770" s="32" t="s">
        <v>14510</v>
      </c>
      <c r="M4770" s="32" t="s">
        <v>710</v>
      </c>
      <c r="N4770" s="32" t="s">
        <v>723</v>
      </c>
      <c r="O4770" s="32" t="s">
        <v>712</v>
      </c>
      <c r="P4770" s="32" t="s">
        <v>713</v>
      </c>
      <c r="Q4770" s="32" t="s">
        <v>10228</v>
      </c>
      <c r="R4770" s="32" t="s">
        <v>10228</v>
      </c>
    </row>
    <row r="4771" spans="1:18" x14ac:dyDescent="0.25">
      <c r="A4771" s="33" t="s">
        <v>26801</v>
      </c>
      <c r="B4771" s="34" t="s">
        <v>14511</v>
      </c>
      <c r="C4771" s="34" t="s">
        <v>703</v>
      </c>
      <c r="D4771" s="36">
        <v>43055</v>
      </c>
      <c r="E4771" s="34" t="s">
        <v>704</v>
      </c>
      <c r="F4771" s="34" t="s">
        <v>705</v>
      </c>
      <c r="G4771" s="34" t="s">
        <v>9955</v>
      </c>
      <c r="H4771" s="34" t="s">
        <v>2982</v>
      </c>
      <c r="I4771" s="34" t="s">
        <v>9956</v>
      </c>
      <c r="J4771" s="36">
        <v>43124</v>
      </c>
      <c r="K4771" s="36">
        <v>43854</v>
      </c>
      <c r="L4771" s="34" t="s">
        <v>14512</v>
      </c>
      <c r="M4771" s="34" t="s">
        <v>718</v>
      </c>
      <c r="N4771" s="34" t="s">
        <v>711</v>
      </c>
      <c r="O4771" s="34" t="s">
        <v>9854</v>
      </c>
      <c r="P4771" s="34" t="s">
        <v>743</v>
      </c>
      <c r="Q4771" s="34" t="s">
        <v>10228</v>
      </c>
      <c r="R4771" s="34" t="s">
        <v>10228</v>
      </c>
    </row>
    <row r="4772" spans="1:18" x14ac:dyDescent="0.25">
      <c r="A4772" s="31" t="s">
        <v>26454</v>
      </c>
      <c r="B4772" s="32" t="s">
        <v>14513</v>
      </c>
      <c r="C4772" s="32" t="s">
        <v>734</v>
      </c>
      <c r="D4772" s="35">
        <v>42878</v>
      </c>
      <c r="E4772" s="32" t="s">
        <v>704</v>
      </c>
      <c r="F4772" s="32" t="s">
        <v>705</v>
      </c>
      <c r="G4772" s="32" t="s">
        <v>14514</v>
      </c>
      <c r="H4772" s="32" t="s">
        <v>707</v>
      </c>
      <c r="I4772" s="32" t="s">
        <v>14515</v>
      </c>
      <c r="J4772" s="35">
        <v>43439</v>
      </c>
      <c r="K4772" s="35">
        <v>44170</v>
      </c>
      <c r="L4772" s="32" t="s">
        <v>14516</v>
      </c>
      <c r="M4772" s="32" t="s">
        <v>729</v>
      </c>
      <c r="N4772" s="32" t="s">
        <v>711</v>
      </c>
      <c r="O4772" s="32" t="s">
        <v>712</v>
      </c>
      <c r="P4772" s="32" t="s">
        <v>743</v>
      </c>
      <c r="Q4772" s="32" t="s">
        <v>10228</v>
      </c>
      <c r="R4772" s="32" t="s">
        <v>10228</v>
      </c>
    </row>
    <row r="4773" spans="1:18" x14ac:dyDescent="0.25">
      <c r="A4773" s="33" t="s">
        <v>26803</v>
      </c>
      <c r="B4773" s="34" t="s">
        <v>14517</v>
      </c>
      <c r="C4773" s="34" t="s">
        <v>703</v>
      </c>
      <c r="D4773" s="36">
        <v>42821</v>
      </c>
      <c r="E4773" s="34" t="s">
        <v>704</v>
      </c>
      <c r="F4773" s="34" t="s">
        <v>705</v>
      </c>
      <c r="G4773" s="34" t="s">
        <v>3520</v>
      </c>
      <c r="H4773" s="34" t="s">
        <v>789</v>
      </c>
      <c r="I4773" s="34" t="s">
        <v>3521</v>
      </c>
      <c r="J4773" s="36">
        <v>43523</v>
      </c>
      <c r="K4773" s="36">
        <v>44254</v>
      </c>
      <c r="L4773" s="34" t="s">
        <v>14518</v>
      </c>
      <c r="M4773" s="34" t="s">
        <v>729</v>
      </c>
      <c r="N4773" s="34" t="s">
        <v>749</v>
      </c>
      <c r="O4773" s="34" t="s">
        <v>712</v>
      </c>
      <c r="P4773" s="34" t="s">
        <v>713</v>
      </c>
      <c r="Q4773" s="34" t="s">
        <v>10228</v>
      </c>
      <c r="R4773" s="34" t="s">
        <v>10228</v>
      </c>
    </row>
    <row r="4774" spans="1:18" x14ac:dyDescent="0.25">
      <c r="A4774" s="31" t="s">
        <v>26280</v>
      </c>
      <c r="B4774" s="32" t="s">
        <v>14519</v>
      </c>
      <c r="C4774" s="32" t="s">
        <v>703</v>
      </c>
      <c r="D4774" s="35">
        <v>42957</v>
      </c>
      <c r="E4774" s="32" t="s">
        <v>704</v>
      </c>
      <c r="F4774" s="32" t="s">
        <v>705</v>
      </c>
      <c r="G4774" s="32" t="s">
        <v>2909</v>
      </c>
      <c r="H4774" s="32" t="s">
        <v>921</v>
      </c>
      <c r="I4774" s="32" t="s">
        <v>2910</v>
      </c>
      <c r="J4774" s="35">
        <v>43073</v>
      </c>
      <c r="K4774" s="35">
        <v>43803</v>
      </c>
      <c r="L4774" s="32" t="s">
        <v>14520</v>
      </c>
      <c r="M4774" s="32" t="s">
        <v>710</v>
      </c>
      <c r="N4774" s="32" t="s">
        <v>723</v>
      </c>
      <c r="O4774" s="32" t="s">
        <v>712</v>
      </c>
      <c r="P4774" s="32" t="s">
        <v>743</v>
      </c>
      <c r="Q4774" s="32" t="s">
        <v>10228</v>
      </c>
      <c r="R4774" s="32" t="s">
        <v>10228</v>
      </c>
    </row>
    <row r="4775" spans="1:18" x14ac:dyDescent="0.25">
      <c r="A4775" s="33" t="s">
        <v>26805</v>
      </c>
      <c r="B4775" s="34" t="s">
        <v>14521</v>
      </c>
      <c r="C4775" s="34" t="s">
        <v>703</v>
      </c>
      <c r="D4775" s="36">
        <v>43089</v>
      </c>
      <c r="E4775" s="34" t="s">
        <v>704</v>
      </c>
      <c r="F4775" s="34" t="s">
        <v>705</v>
      </c>
      <c r="G4775" s="34" t="s">
        <v>1773</v>
      </c>
      <c r="H4775" s="34" t="s">
        <v>804</v>
      </c>
      <c r="I4775" s="34" t="s">
        <v>1774</v>
      </c>
      <c r="J4775" s="36">
        <v>44034</v>
      </c>
      <c r="K4775" s="36">
        <v>44764</v>
      </c>
      <c r="L4775" s="34" t="s">
        <v>14522</v>
      </c>
      <c r="M4775" s="34" t="s">
        <v>710</v>
      </c>
      <c r="N4775" s="34" t="s">
        <v>711</v>
      </c>
      <c r="O4775" s="34" t="s">
        <v>766</v>
      </c>
      <c r="P4775" s="34" t="s">
        <v>743</v>
      </c>
      <c r="Q4775" s="34" t="s">
        <v>713</v>
      </c>
      <c r="R4775" s="34" t="s">
        <v>876</v>
      </c>
    </row>
    <row r="4776" spans="1:18" x14ac:dyDescent="0.25">
      <c r="A4776" s="31" t="s">
        <v>26456</v>
      </c>
      <c r="B4776" s="32" t="s">
        <v>14523</v>
      </c>
      <c r="C4776" s="32" t="s">
        <v>703</v>
      </c>
      <c r="D4776" s="35">
        <v>43077</v>
      </c>
      <c r="E4776" s="32" t="s">
        <v>704</v>
      </c>
      <c r="F4776" s="32" t="s">
        <v>705</v>
      </c>
      <c r="G4776" s="32" t="s">
        <v>1773</v>
      </c>
      <c r="H4776" s="32" t="s">
        <v>804</v>
      </c>
      <c r="I4776" s="32" t="s">
        <v>1774</v>
      </c>
      <c r="J4776" s="35">
        <v>44014</v>
      </c>
      <c r="K4776" s="35">
        <v>44744</v>
      </c>
      <c r="L4776" s="32" t="s">
        <v>14524</v>
      </c>
      <c r="M4776" s="32" t="s">
        <v>710</v>
      </c>
      <c r="N4776" s="32" t="s">
        <v>723</v>
      </c>
      <c r="O4776" s="32" t="s">
        <v>1139</v>
      </c>
      <c r="P4776" s="32" t="s">
        <v>713</v>
      </c>
      <c r="Q4776" s="32" t="s">
        <v>10228</v>
      </c>
      <c r="R4776" s="32" t="s">
        <v>10228</v>
      </c>
    </row>
    <row r="4777" spans="1:18" x14ac:dyDescent="0.25">
      <c r="A4777" s="33" t="s">
        <v>26807</v>
      </c>
      <c r="B4777" s="34" t="s">
        <v>14525</v>
      </c>
      <c r="C4777" s="34" t="s">
        <v>703</v>
      </c>
      <c r="D4777" s="36">
        <v>43075</v>
      </c>
      <c r="E4777" s="34" t="s">
        <v>704</v>
      </c>
      <c r="F4777" s="34" t="s">
        <v>705</v>
      </c>
      <c r="G4777" s="34" t="s">
        <v>7392</v>
      </c>
      <c r="H4777" s="34" t="s">
        <v>769</v>
      </c>
      <c r="I4777" s="34" t="s">
        <v>7393</v>
      </c>
      <c r="J4777" s="36">
        <v>44092</v>
      </c>
      <c r="K4777" s="36">
        <v>44822</v>
      </c>
      <c r="L4777" s="34" t="s">
        <v>14526</v>
      </c>
      <c r="M4777" s="34" t="s">
        <v>718</v>
      </c>
      <c r="N4777" s="34" t="s">
        <v>749</v>
      </c>
      <c r="O4777" s="34" t="s">
        <v>755</v>
      </c>
      <c r="P4777" s="34" t="s">
        <v>713</v>
      </c>
      <c r="Q4777" s="34" t="s">
        <v>10228</v>
      </c>
      <c r="R4777" s="34" t="s">
        <v>10228</v>
      </c>
    </row>
    <row r="4778" spans="1:18" x14ac:dyDescent="0.25">
      <c r="A4778" s="31" t="s">
        <v>26118</v>
      </c>
      <c r="B4778" s="32" t="s">
        <v>14527</v>
      </c>
      <c r="C4778" s="32" t="s">
        <v>703</v>
      </c>
      <c r="D4778" s="35">
        <v>43074</v>
      </c>
      <c r="E4778" s="32" t="s">
        <v>704</v>
      </c>
      <c r="F4778" s="32" t="s">
        <v>705</v>
      </c>
      <c r="G4778" s="32" t="s">
        <v>9609</v>
      </c>
      <c r="H4778" s="32" t="s">
        <v>1205</v>
      </c>
      <c r="I4778" s="32" t="s">
        <v>9610</v>
      </c>
      <c r="J4778" s="35">
        <v>44033</v>
      </c>
      <c r="K4778" s="35">
        <v>44763</v>
      </c>
      <c r="L4778" s="32" t="s">
        <v>14528</v>
      </c>
      <c r="M4778" s="32" t="s">
        <v>729</v>
      </c>
      <c r="N4778" s="32" t="s">
        <v>749</v>
      </c>
      <c r="O4778" s="32" t="s">
        <v>712</v>
      </c>
      <c r="P4778" s="32" t="s">
        <v>713</v>
      </c>
      <c r="Q4778" s="32" t="s">
        <v>10228</v>
      </c>
      <c r="R4778" s="32" t="s">
        <v>10228</v>
      </c>
    </row>
    <row r="4779" spans="1:18" x14ac:dyDescent="0.25">
      <c r="A4779" s="33" t="s">
        <v>26809</v>
      </c>
      <c r="B4779" s="34" t="s">
        <v>14529</v>
      </c>
      <c r="C4779" s="34" t="s">
        <v>703</v>
      </c>
      <c r="D4779" s="36">
        <v>43073</v>
      </c>
      <c r="E4779" s="34" t="s">
        <v>704</v>
      </c>
      <c r="F4779" s="34" t="s">
        <v>705</v>
      </c>
      <c r="G4779" s="34" t="s">
        <v>14530</v>
      </c>
      <c r="H4779" s="34" t="s">
        <v>945</v>
      </c>
      <c r="I4779" s="34" t="s">
        <v>2033</v>
      </c>
      <c r="J4779" s="36">
        <v>44028</v>
      </c>
      <c r="K4779" s="36">
        <v>44758</v>
      </c>
      <c r="L4779" s="34" t="s">
        <v>14531</v>
      </c>
      <c r="M4779" s="34" t="s">
        <v>710</v>
      </c>
      <c r="N4779" s="34" t="s">
        <v>778</v>
      </c>
      <c r="O4779" s="34" t="s">
        <v>712</v>
      </c>
      <c r="P4779" s="34" t="s">
        <v>743</v>
      </c>
      <c r="Q4779" s="34" t="s">
        <v>713</v>
      </c>
      <c r="R4779" s="34" t="s">
        <v>10228</v>
      </c>
    </row>
    <row r="4780" spans="1:18" x14ac:dyDescent="0.25">
      <c r="A4780" s="31" t="s">
        <v>26458</v>
      </c>
      <c r="B4780" s="32" t="s">
        <v>14532</v>
      </c>
      <c r="C4780" s="32" t="s">
        <v>703</v>
      </c>
      <c r="D4780" s="35">
        <v>42887</v>
      </c>
      <c r="E4780" s="32" t="s">
        <v>704</v>
      </c>
      <c r="F4780" s="32" t="s">
        <v>705</v>
      </c>
      <c r="G4780" s="32" t="s">
        <v>4259</v>
      </c>
      <c r="H4780" s="32" t="s">
        <v>789</v>
      </c>
      <c r="I4780" s="32" t="s">
        <v>4260</v>
      </c>
      <c r="J4780" s="35">
        <v>43341</v>
      </c>
      <c r="K4780" s="35">
        <v>44072</v>
      </c>
      <c r="L4780" s="32" t="s">
        <v>14533</v>
      </c>
      <c r="M4780" s="32" t="s">
        <v>718</v>
      </c>
      <c r="N4780" s="32" t="s">
        <v>723</v>
      </c>
      <c r="O4780" s="32" t="s">
        <v>712</v>
      </c>
      <c r="P4780" s="32" t="s">
        <v>833</v>
      </c>
      <c r="Q4780" s="32" t="s">
        <v>10228</v>
      </c>
      <c r="R4780" s="32" t="s">
        <v>10228</v>
      </c>
    </row>
    <row r="4781" spans="1:18" x14ac:dyDescent="0.25">
      <c r="A4781" s="33" t="s">
        <v>26811</v>
      </c>
      <c r="B4781" s="34" t="s">
        <v>14534</v>
      </c>
      <c r="C4781" s="34" t="s">
        <v>703</v>
      </c>
      <c r="D4781" s="36">
        <v>43069</v>
      </c>
      <c r="E4781" s="34" t="s">
        <v>704</v>
      </c>
      <c r="F4781" s="34" t="s">
        <v>705</v>
      </c>
      <c r="G4781" s="34" t="s">
        <v>14535</v>
      </c>
      <c r="H4781" s="34" t="s">
        <v>763</v>
      </c>
      <c r="I4781" s="34" t="s">
        <v>1738</v>
      </c>
      <c r="J4781" s="36">
        <v>44056</v>
      </c>
      <c r="K4781" s="36">
        <v>44786</v>
      </c>
      <c r="L4781" s="34" t="s">
        <v>14536</v>
      </c>
      <c r="M4781" s="34" t="s">
        <v>718</v>
      </c>
      <c r="N4781" s="34" t="s">
        <v>711</v>
      </c>
      <c r="O4781" s="34" t="s">
        <v>755</v>
      </c>
      <c r="P4781" s="34" t="s">
        <v>713</v>
      </c>
      <c r="Q4781" s="34" t="s">
        <v>10228</v>
      </c>
      <c r="R4781" s="34" t="s">
        <v>10228</v>
      </c>
    </row>
    <row r="4782" spans="1:18" x14ac:dyDescent="0.25">
      <c r="A4782" s="31" t="s">
        <v>26282</v>
      </c>
      <c r="B4782" s="32" t="s">
        <v>14537</v>
      </c>
      <c r="C4782" s="32" t="s">
        <v>734</v>
      </c>
      <c r="D4782" s="35">
        <v>42888</v>
      </c>
      <c r="E4782" s="32" t="s">
        <v>704</v>
      </c>
      <c r="F4782" s="32" t="s">
        <v>705</v>
      </c>
      <c r="G4782" s="32" t="s">
        <v>3003</v>
      </c>
      <c r="H4782" s="32" t="s">
        <v>752</v>
      </c>
      <c r="I4782" s="32" t="s">
        <v>3004</v>
      </c>
      <c r="J4782" s="35">
        <v>43507</v>
      </c>
      <c r="K4782" s="35">
        <v>44238</v>
      </c>
      <c r="L4782" s="32" t="s">
        <v>14538</v>
      </c>
      <c r="M4782" s="32" t="s">
        <v>729</v>
      </c>
      <c r="N4782" s="32" t="s">
        <v>723</v>
      </c>
      <c r="O4782" s="32" t="s">
        <v>712</v>
      </c>
      <c r="P4782" s="32" t="s">
        <v>713</v>
      </c>
      <c r="Q4782" s="32" t="s">
        <v>10228</v>
      </c>
      <c r="R4782" s="32" t="s">
        <v>10228</v>
      </c>
    </row>
    <row r="4783" spans="1:18" x14ac:dyDescent="0.25">
      <c r="A4783" s="33" t="s">
        <v>26813</v>
      </c>
      <c r="B4783" s="34" t="s">
        <v>14539</v>
      </c>
      <c r="C4783" s="34" t="s">
        <v>734</v>
      </c>
      <c r="D4783" s="36">
        <v>43067</v>
      </c>
      <c r="E4783" s="34" t="s">
        <v>704</v>
      </c>
      <c r="F4783" s="34" t="s">
        <v>705</v>
      </c>
      <c r="G4783" s="34" t="s">
        <v>11972</v>
      </c>
      <c r="H4783" s="34" t="s">
        <v>740</v>
      </c>
      <c r="I4783" s="34" t="s">
        <v>2255</v>
      </c>
      <c r="J4783" s="36">
        <v>44089</v>
      </c>
      <c r="K4783" s="36">
        <v>44819</v>
      </c>
      <c r="L4783" s="34" t="s">
        <v>14540</v>
      </c>
      <c r="M4783" s="34" t="s">
        <v>710</v>
      </c>
      <c r="N4783" s="34" t="s">
        <v>711</v>
      </c>
      <c r="O4783" s="34" t="s">
        <v>712</v>
      </c>
      <c r="P4783" s="34" t="s">
        <v>833</v>
      </c>
      <c r="Q4783" s="34" t="s">
        <v>10228</v>
      </c>
      <c r="R4783" s="34" t="s">
        <v>10228</v>
      </c>
    </row>
    <row r="4784" spans="1:18" x14ac:dyDescent="0.25">
      <c r="A4784" s="31" t="s">
        <v>26460</v>
      </c>
      <c r="B4784" s="32" t="s">
        <v>14541</v>
      </c>
      <c r="C4784" s="32" t="s">
        <v>703</v>
      </c>
      <c r="D4784" s="35">
        <v>43066</v>
      </c>
      <c r="E4784" s="32" t="s">
        <v>704</v>
      </c>
      <c r="F4784" s="32" t="s">
        <v>705</v>
      </c>
      <c r="G4784" s="32" t="s">
        <v>3632</v>
      </c>
      <c r="H4784" s="32" t="s">
        <v>707</v>
      </c>
      <c r="I4784" s="32" t="s">
        <v>3633</v>
      </c>
      <c r="J4784" s="35">
        <v>44032</v>
      </c>
      <c r="K4784" s="35">
        <v>44762</v>
      </c>
      <c r="L4784" s="32" t="s">
        <v>14542</v>
      </c>
      <c r="M4784" s="32" t="s">
        <v>710</v>
      </c>
      <c r="N4784" s="32" t="s">
        <v>749</v>
      </c>
      <c r="O4784" s="32" t="s">
        <v>712</v>
      </c>
      <c r="P4784" s="32" t="s">
        <v>713</v>
      </c>
      <c r="Q4784" s="32" t="s">
        <v>10228</v>
      </c>
      <c r="R4784" s="32" t="s">
        <v>10228</v>
      </c>
    </row>
    <row r="4785" spans="1:18" x14ac:dyDescent="0.25">
      <c r="A4785" s="33" t="s">
        <v>26815</v>
      </c>
      <c r="B4785" s="34" t="s">
        <v>14543</v>
      </c>
      <c r="C4785" s="34" t="s">
        <v>734</v>
      </c>
      <c r="D4785" s="36">
        <v>42928</v>
      </c>
      <c r="E4785" s="34" t="s">
        <v>704</v>
      </c>
      <c r="F4785" s="34" t="s">
        <v>705</v>
      </c>
      <c r="G4785" s="34" t="s">
        <v>13873</v>
      </c>
      <c r="H4785" s="34" t="s">
        <v>984</v>
      </c>
      <c r="I4785" s="34" t="s">
        <v>1060</v>
      </c>
      <c r="J4785" s="36">
        <v>43165</v>
      </c>
      <c r="K4785" s="36">
        <v>43896</v>
      </c>
      <c r="L4785" s="34" t="s">
        <v>14544</v>
      </c>
      <c r="M4785" s="34" t="s">
        <v>710</v>
      </c>
      <c r="N4785" s="34" t="s">
        <v>778</v>
      </c>
      <c r="O4785" s="34" t="s">
        <v>712</v>
      </c>
      <c r="P4785" s="34" t="s">
        <v>833</v>
      </c>
      <c r="Q4785" s="34" t="s">
        <v>760</v>
      </c>
      <c r="R4785" s="34" t="s">
        <v>876</v>
      </c>
    </row>
    <row r="4786" spans="1:18" x14ac:dyDescent="0.25">
      <c r="A4786" s="31" t="s">
        <v>26196</v>
      </c>
      <c r="B4786" s="32" t="s">
        <v>14545</v>
      </c>
      <c r="C4786" s="32" t="s">
        <v>734</v>
      </c>
      <c r="D4786" s="35">
        <v>43063</v>
      </c>
      <c r="E4786" s="32" t="s">
        <v>704</v>
      </c>
      <c r="F4786" s="32" t="s">
        <v>705</v>
      </c>
      <c r="G4786" s="32" t="s">
        <v>1762</v>
      </c>
      <c r="H4786" s="32" t="s">
        <v>904</v>
      </c>
      <c r="I4786" s="32" t="s">
        <v>1291</v>
      </c>
      <c r="J4786" s="35">
        <v>44039</v>
      </c>
      <c r="K4786" s="35">
        <v>44769</v>
      </c>
      <c r="L4786" s="32" t="s">
        <v>14546</v>
      </c>
      <c r="M4786" s="32" t="s">
        <v>710</v>
      </c>
      <c r="N4786" s="32" t="s">
        <v>778</v>
      </c>
      <c r="O4786" s="32" t="s">
        <v>712</v>
      </c>
      <c r="P4786" s="32" t="s">
        <v>713</v>
      </c>
      <c r="Q4786" s="32" t="s">
        <v>10228</v>
      </c>
      <c r="R4786" s="32" t="s">
        <v>10228</v>
      </c>
    </row>
    <row r="4787" spans="1:18" x14ac:dyDescent="0.25">
      <c r="A4787" s="33" t="s">
        <v>26817</v>
      </c>
      <c r="B4787" s="34" t="s">
        <v>14547</v>
      </c>
      <c r="C4787" s="34" t="s">
        <v>703</v>
      </c>
      <c r="D4787" s="36">
        <v>43061</v>
      </c>
      <c r="E4787" s="34" t="s">
        <v>704</v>
      </c>
      <c r="F4787" s="34" t="s">
        <v>705</v>
      </c>
      <c r="G4787" s="34" t="s">
        <v>14548</v>
      </c>
      <c r="H4787" s="34" t="s">
        <v>736</v>
      </c>
      <c r="I4787" s="34" t="s">
        <v>7196</v>
      </c>
      <c r="J4787" s="36">
        <v>44050</v>
      </c>
      <c r="K4787" s="36">
        <v>44780</v>
      </c>
      <c r="L4787" s="34" t="s">
        <v>14549</v>
      </c>
      <c r="M4787" s="34" t="s">
        <v>710</v>
      </c>
      <c r="N4787" s="34" t="s">
        <v>723</v>
      </c>
      <c r="O4787" s="34" t="s">
        <v>712</v>
      </c>
      <c r="P4787" s="34" t="s">
        <v>833</v>
      </c>
      <c r="Q4787" s="34" t="s">
        <v>10228</v>
      </c>
      <c r="R4787" s="34" t="s">
        <v>10228</v>
      </c>
    </row>
    <row r="4788" spans="1:18" x14ac:dyDescent="0.25">
      <c r="A4788" s="31" t="s">
        <v>26462</v>
      </c>
      <c r="B4788" s="32" t="s">
        <v>14550</v>
      </c>
      <c r="C4788" s="32" t="s">
        <v>703</v>
      </c>
      <c r="D4788" s="35">
        <v>43060</v>
      </c>
      <c r="E4788" s="32" t="s">
        <v>704</v>
      </c>
      <c r="F4788" s="32" t="s">
        <v>705</v>
      </c>
      <c r="G4788" s="32" t="s">
        <v>2602</v>
      </c>
      <c r="H4788" s="32" t="s">
        <v>736</v>
      </c>
      <c r="I4788" s="32" t="s">
        <v>2603</v>
      </c>
      <c r="J4788" s="35">
        <v>44047</v>
      </c>
      <c r="K4788" s="35">
        <v>44777</v>
      </c>
      <c r="L4788" s="32" t="s">
        <v>14551</v>
      </c>
      <c r="M4788" s="32" t="s">
        <v>710</v>
      </c>
      <c r="N4788" s="32" t="s">
        <v>723</v>
      </c>
      <c r="O4788" s="32" t="s">
        <v>766</v>
      </c>
      <c r="P4788" s="32" t="s">
        <v>713</v>
      </c>
      <c r="Q4788" s="32" t="s">
        <v>833</v>
      </c>
      <c r="R4788" s="32" t="s">
        <v>10228</v>
      </c>
    </row>
    <row r="4789" spans="1:18" x14ac:dyDescent="0.25">
      <c r="A4789" s="33" t="s">
        <v>26819</v>
      </c>
      <c r="B4789" s="34" t="s">
        <v>14552</v>
      </c>
      <c r="C4789" s="34" t="s">
        <v>734</v>
      </c>
      <c r="D4789" s="36">
        <v>43059</v>
      </c>
      <c r="E4789" s="34" t="s">
        <v>704</v>
      </c>
      <c r="F4789" s="34" t="s">
        <v>705</v>
      </c>
      <c r="G4789" s="34" t="s">
        <v>14553</v>
      </c>
      <c r="H4789" s="34" t="s">
        <v>752</v>
      </c>
      <c r="I4789" s="34" t="s">
        <v>1707</v>
      </c>
      <c r="J4789" s="36">
        <v>44028</v>
      </c>
      <c r="K4789" s="36">
        <v>44758</v>
      </c>
      <c r="L4789" s="34" t="s">
        <v>14554</v>
      </c>
      <c r="M4789" s="34" t="s">
        <v>729</v>
      </c>
      <c r="N4789" s="34" t="s">
        <v>711</v>
      </c>
      <c r="O4789" s="34" t="s">
        <v>712</v>
      </c>
      <c r="P4789" s="34" t="s">
        <v>832</v>
      </c>
      <c r="Q4789" s="34" t="s">
        <v>713</v>
      </c>
      <c r="R4789" s="34" t="s">
        <v>743</v>
      </c>
    </row>
    <row r="4790" spans="1:18" x14ac:dyDescent="0.25">
      <c r="A4790" s="31" t="s">
        <v>26284</v>
      </c>
      <c r="B4790" s="32" t="s">
        <v>14555</v>
      </c>
      <c r="C4790" s="32" t="s">
        <v>703</v>
      </c>
      <c r="D4790" s="35">
        <v>43055</v>
      </c>
      <c r="E4790" s="32" t="s">
        <v>704</v>
      </c>
      <c r="F4790" s="32" t="s">
        <v>705</v>
      </c>
      <c r="G4790" s="32" t="s">
        <v>1390</v>
      </c>
      <c r="H4790" s="32" t="s">
        <v>736</v>
      </c>
      <c r="I4790" s="32" t="s">
        <v>1345</v>
      </c>
      <c r="J4790" s="35">
        <v>44089</v>
      </c>
      <c r="K4790" s="35">
        <v>44819</v>
      </c>
      <c r="L4790" s="32" t="s">
        <v>14556</v>
      </c>
      <c r="M4790" s="32" t="s">
        <v>710</v>
      </c>
      <c r="N4790" s="32" t="s">
        <v>778</v>
      </c>
      <c r="O4790" s="32" t="s">
        <v>2967</v>
      </c>
      <c r="P4790" s="32" t="s">
        <v>843</v>
      </c>
      <c r="Q4790" s="32" t="s">
        <v>833</v>
      </c>
      <c r="R4790" s="32" t="s">
        <v>10228</v>
      </c>
    </row>
    <row r="4791" spans="1:18" x14ac:dyDescent="0.25">
      <c r="A4791" s="33" t="s">
        <v>26821</v>
      </c>
      <c r="B4791" s="34" t="s">
        <v>14557</v>
      </c>
      <c r="C4791" s="34" t="s">
        <v>703</v>
      </c>
      <c r="D4791" s="36">
        <v>43053</v>
      </c>
      <c r="E4791" s="34" t="s">
        <v>704</v>
      </c>
      <c r="F4791" s="34" t="s">
        <v>705</v>
      </c>
      <c r="G4791" s="34" t="s">
        <v>1567</v>
      </c>
      <c r="H4791" s="34" t="s">
        <v>789</v>
      </c>
      <c r="I4791" s="34" t="s">
        <v>1568</v>
      </c>
      <c r="J4791" s="36">
        <v>44046</v>
      </c>
      <c r="K4791" s="36">
        <v>44776</v>
      </c>
      <c r="L4791" s="34" t="s">
        <v>14558</v>
      </c>
      <c r="M4791" s="34" t="s">
        <v>710</v>
      </c>
      <c r="N4791" s="34" t="s">
        <v>778</v>
      </c>
      <c r="O4791" s="34" t="s">
        <v>712</v>
      </c>
      <c r="P4791" s="34" t="s">
        <v>713</v>
      </c>
      <c r="Q4791" s="34" t="s">
        <v>1042</v>
      </c>
      <c r="R4791" s="34" t="s">
        <v>10228</v>
      </c>
    </row>
    <row r="4792" spans="1:18" x14ac:dyDescent="0.25">
      <c r="A4792" s="31" t="s">
        <v>26464</v>
      </c>
      <c r="B4792" s="32" t="s">
        <v>14559</v>
      </c>
      <c r="C4792" s="32" t="s">
        <v>734</v>
      </c>
      <c r="D4792" s="35">
        <v>43053</v>
      </c>
      <c r="E4792" s="32" t="s">
        <v>704</v>
      </c>
      <c r="F4792" s="32" t="s">
        <v>705</v>
      </c>
      <c r="G4792" s="32" t="s">
        <v>1122</v>
      </c>
      <c r="H4792" s="32" t="s">
        <v>763</v>
      </c>
      <c r="I4792" s="32" t="s">
        <v>1123</v>
      </c>
      <c r="J4792" s="35">
        <v>44018</v>
      </c>
      <c r="K4792" s="35">
        <v>44748</v>
      </c>
      <c r="L4792" s="32" t="s">
        <v>14560</v>
      </c>
      <c r="M4792" s="32" t="s">
        <v>710</v>
      </c>
      <c r="N4792" s="32" t="s">
        <v>778</v>
      </c>
      <c r="O4792" s="32" t="s">
        <v>1015</v>
      </c>
      <c r="P4792" s="32" t="s">
        <v>713</v>
      </c>
      <c r="Q4792" s="32" t="s">
        <v>10228</v>
      </c>
      <c r="R4792" s="32" t="s">
        <v>10228</v>
      </c>
    </row>
    <row r="4793" spans="1:18" x14ac:dyDescent="0.25">
      <c r="A4793" s="33" t="s">
        <v>26823</v>
      </c>
      <c r="B4793" s="34" t="s">
        <v>14561</v>
      </c>
      <c r="C4793" s="34" t="s">
        <v>703</v>
      </c>
      <c r="D4793" s="36">
        <v>43052</v>
      </c>
      <c r="E4793" s="34" t="s">
        <v>704</v>
      </c>
      <c r="F4793" s="34" t="s">
        <v>705</v>
      </c>
      <c r="G4793" s="34" t="s">
        <v>14562</v>
      </c>
      <c r="H4793" s="34" t="s">
        <v>804</v>
      </c>
      <c r="I4793" s="34" t="s">
        <v>14563</v>
      </c>
      <c r="J4793" s="36">
        <v>44055</v>
      </c>
      <c r="K4793" s="36">
        <v>44785</v>
      </c>
      <c r="L4793" s="34" t="s">
        <v>14564</v>
      </c>
      <c r="M4793" s="34" t="s">
        <v>710</v>
      </c>
      <c r="N4793" s="34" t="s">
        <v>749</v>
      </c>
      <c r="O4793" s="34" t="s">
        <v>755</v>
      </c>
      <c r="P4793" s="34" t="s">
        <v>743</v>
      </c>
      <c r="Q4793" s="34" t="s">
        <v>713</v>
      </c>
      <c r="R4793" s="34" t="s">
        <v>10228</v>
      </c>
    </row>
    <row r="4794" spans="1:18" x14ac:dyDescent="0.25">
      <c r="A4794" s="31" t="s">
        <v>26152</v>
      </c>
      <c r="B4794" s="32" t="s">
        <v>14565</v>
      </c>
      <c r="C4794" s="32" t="s">
        <v>703</v>
      </c>
      <c r="D4794" s="35">
        <v>42738</v>
      </c>
      <c r="E4794" s="32" t="s">
        <v>704</v>
      </c>
      <c r="F4794" s="32" t="s">
        <v>705</v>
      </c>
      <c r="G4794" s="32" t="s">
        <v>1027</v>
      </c>
      <c r="H4794" s="32" t="s">
        <v>740</v>
      </c>
      <c r="I4794" s="32" t="s">
        <v>1028</v>
      </c>
      <c r="J4794" s="35">
        <v>43248</v>
      </c>
      <c r="K4794" s="35">
        <v>43979</v>
      </c>
      <c r="L4794" s="32" t="s">
        <v>14566</v>
      </c>
      <c r="M4794" s="32" t="s">
        <v>772</v>
      </c>
      <c r="N4794" s="32" t="s">
        <v>749</v>
      </c>
      <c r="O4794" s="32" t="s">
        <v>712</v>
      </c>
      <c r="P4794" s="32" t="s">
        <v>743</v>
      </c>
      <c r="Q4794" s="32" t="s">
        <v>10228</v>
      </c>
      <c r="R4794" s="32" t="s">
        <v>10228</v>
      </c>
    </row>
    <row r="4795" spans="1:18" x14ac:dyDescent="0.25">
      <c r="A4795" s="33" t="s">
        <v>26825</v>
      </c>
      <c r="B4795" s="34" t="s">
        <v>14567</v>
      </c>
      <c r="C4795" s="34" t="s">
        <v>703</v>
      </c>
      <c r="D4795" s="36">
        <v>42741</v>
      </c>
      <c r="E4795" s="34" t="s">
        <v>704</v>
      </c>
      <c r="F4795" s="34" t="s">
        <v>705</v>
      </c>
      <c r="G4795" s="34" t="s">
        <v>14568</v>
      </c>
      <c r="H4795" s="34" t="s">
        <v>945</v>
      </c>
      <c r="I4795" s="34" t="s">
        <v>8312</v>
      </c>
      <c r="J4795" s="36">
        <v>43434</v>
      </c>
      <c r="K4795" s="36">
        <v>44165</v>
      </c>
      <c r="L4795" s="34" t="s">
        <v>14569</v>
      </c>
      <c r="M4795" s="34" t="s">
        <v>772</v>
      </c>
      <c r="N4795" s="34" t="s">
        <v>749</v>
      </c>
      <c r="O4795" s="34" t="s">
        <v>712</v>
      </c>
      <c r="P4795" s="34" t="s">
        <v>832</v>
      </c>
      <c r="Q4795" s="34" t="s">
        <v>760</v>
      </c>
      <c r="R4795" s="34" t="s">
        <v>713</v>
      </c>
    </row>
    <row r="4796" spans="1:18" x14ac:dyDescent="0.25">
      <c r="A4796" s="31" t="s">
        <v>26466</v>
      </c>
      <c r="B4796" s="32" t="s">
        <v>14570</v>
      </c>
      <c r="C4796" s="32" t="s">
        <v>703</v>
      </c>
      <c r="D4796" s="35">
        <v>42741</v>
      </c>
      <c r="E4796" s="32" t="s">
        <v>704</v>
      </c>
      <c r="F4796" s="32" t="s">
        <v>705</v>
      </c>
      <c r="G4796" s="32" t="s">
        <v>3240</v>
      </c>
      <c r="H4796" s="32" t="s">
        <v>736</v>
      </c>
      <c r="I4796" s="32" t="s">
        <v>3241</v>
      </c>
      <c r="J4796" s="35">
        <v>43056</v>
      </c>
      <c r="K4796" s="35">
        <v>43786</v>
      </c>
      <c r="L4796" s="32" t="s">
        <v>14571</v>
      </c>
      <c r="M4796" s="32" t="s">
        <v>712</v>
      </c>
      <c r="N4796" s="32" t="s">
        <v>749</v>
      </c>
      <c r="O4796" s="32" t="s">
        <v>712</v>
      </c>
      <c r="P4796" s="32" t="s">
        <v>712</v>
      </c>
      <c r="Q4796" s="32" t="s">
        <v>10228</v>
      </c>
      <c r="R4796" s="32" t="s">
        <v>10228</v>
      </c>
    </row>
    <row r="4797" spans="1:18" x14ac:dyDescent="0.25">
      <c r="A4797" s="33" t="s">
        <v>26827</v>
      </c>
      <c r="B4797" s="34" t="s">
        <v>14572</v>
      </c>
      <c r="C4797" s="34" t="s">
        <v>703</v>
      </c>
      <c r="D4797" s="36">
        <v>42744</v>
      </c>
      <c r="E4797" s="34" t="s">
        <v>704</v>
      </c>
      <c r="F4797" s="34" t="s">
        <v>705</v>
      </c>
      <c r="G4797" s="34" t="s">
        <v>10274</v>
      </c>
      <c r="H4797" s="34" t="s">
        <v>707</v>
      </c>
      <c r="I4797" s="34" t="s">
        <v>10275</v>
      </c>
      <c r="J4797" s="36">
        <v>43229</v>
      </c>
      <c r="K4797" s="36">
        <v>43960</v>
      </c>
      <c r="L4797" s="34" t="s">
        <v>14573</v>
      </c>
      <c r="M4797" s="34" t="s">
        <v>718</v>
      </c>
      <c r="N4797" s="34" t="s">
        <v>723</v>
      </c>
      <c r="O4797" s="34" t="s">
        <v>755</v>
      </c>
      <c r="P4797" s="34" t="s">
        <v>713</v>
      </c>
      <c r="Q4797" s="34" t="s">
        <v>10228</v>
      </c>
      <c r="R4797" s="34" t="s">
        <v>10228</v>
      </c>
    </row>
    <row r="4798" spans="1:18" x14ac:dyDescent="0.25">
      <c r="A4798" s="31" t="s">
        <v>26286</v>
      </c>
      <c r="B4798" s="32" t="s">
        <v>14574</v>
      </c>
      <c r="C4798" s="32" t="s">
        <v>703</v>
      </c>
      <c r="D4798" s="35">
        <v>42745</v>
      </c>
      <c r="E4798" s="32" t="s">
        <v>704</v>
      </c>
      <c r="F4798" s="32" t="s">
        <v>705</v>
      </c>
      <c r="G4798" s="32" t="s">
        <v>14575</v>
      </c>
      <c r="H4798" s="32" t="s">
        <v>769</v>
      </c>
      <c r="I4798" s="32" t="s">
        <v>770</v>
      </c>
      <c r="J4798" s="35">
        <v>43531</v>
      </c>
      <c r="K4798" s="35">
        <v>44262</v>
      </c>
      <c r="L4798" s="32" t="s">
        <v>14576</v>
      </c>
      <c r="M4798" s="32" t="s">
        <v>710</v>
      </c>
      <c r="N4798" s="32" t="s">
        <v>711</v>
      </c>
      <c r="O4798" s="32" t="s">
        <v>14577</v>
      </c>
      <c r="P4798" s="32" t="s">
        <v>743</v>
      </c>
      <c r="Q4798" s="32" t="s">
        <v>10228</v>
      </c>
      <c r="R4798" s="32" t="s">
        <v>10228</v>
      </c>
    </row>
    <row r="4799" spans="1:18" x14ac:dyDescent="0.25">
      <c r="A4799" s="33" t="s">
        <v>26829</v>
      </c>
      <c r="B4799" s="34" t="s">
        <v>14578</v>
      </c>
      <c r="C4799" s="34" t="s">
        <v>703</v>
      </c>
      <c r="D4799" s="36">
        <v>42745</v>
      </c>
      <c r="E4799" s="34" t="s">
        <v>704</v>
      </c>
      <c r="F4799" s="34" t="s">
        <v>705</v>
      </c>
      <c r="G4799" s="34" t="s">
        <v>6218</v>
      </c>
      <c r="H4799" s="34" t="s">
        <v>740</v>
      </c>
      <c r="I4799" s="34" t="s">
        <v>6219</v>
      </c>
      <c r="J4799" s="36">
        <v>43137</v>
      </c>
      <c r="K4799" s="36">
        <v>43867</v>
      </c>
      <c r="L4799" s="34" t="s">
        <v>14579</v>
      </c>
      <c r="M4799" s="34" t="s">
        <v>710</v>
      </c>
      <c r="N4799" s="34" t="s">
        <v>723</v>
      </c>
      <c r="O4799" s="34" t="s">
        <v>712</v>
      </c>
      <c r="P4799" s="34" t="s">
        <v>743</v>
      </c>
      <c r="Q4799" s="34" t="s">
        <v>10228</v>
      </c>
      <c r="R4799" s="34" t="s">
        <v>10228</v>
      </c>
    </row>
    <row r="4800" spans="1:18" x14ac:dyDescent="0.25">
      <c r="A4800" s="31" t="s">
        <v>26468</v>
      </c>
      <c r="B4800" s="32" t="s">
        <v>14580</v>
      </c>
      <c r="C4800" s="32" t="s">
        <v>703</v>
      </c>
      <c r="D4800" s="35">
        <v>42745</v>
      </c>
      <c r="E4800" s="32" t="s">
        <v>704</v>
      </c>
      <c r="F4800" s="32" t="s">
        <v>705</v>
      </c>
      <c r="G4800" s="32" t="s">
        <v>4666</v>
      </c>
      <c r="H4800" s="32" t="s">
        <v>789</v>
      </c>
      <c r="I4800" s="32" t="s">
        <v>3578</v>
      </c>
      <c r="J4800" s="35">
        <v>43266</v>
      </c>
      <c r="K4800" s="35">
        <v>43997</v>
      </c>
      <c r="L4800" s="32" t="s">
        <v>14581</v>
      </c>
      <c r="M4800" s="32" t="s">
        <v>718</v>
      </c>
      <c r="N4800" s="32" t="s">
        <v>749</v>
      </c>
      <c r="O4800" s="32" t="s">
        <v>1051</v>
      </c>
      <c r="P4800" s="32" t="s">
        <v>760</v>
      </c>
      <c r="Q4800" s="32" t="s">
        <v>713</v>
      </c>
      <c r="R4800" s="32" t="s">
        <v>743</v>
      </c>
    </row>
    <row r="4801" spans="1:18" x14ac:dyDescent="0.25">
      <c r="A4801" s="33" t="s">
        <v>26831</v>
      </c>
      <c r="B4801" s="34" t="s">
        <v>14582</v>
      </c>
      <c r="C4801" s="34" t="s">
        <v>703</v>
      </c>
      <c r="D4801" s="36">
        <v>42746</v>
      </c>
      <c r="E4801" s="34" t="s">
        <v>704</v>
      </c>
      <c r="F4801" s="34" t="s">
        <v>705</v>
      </c>
      <c r="G4801" s="34" t="s">
        <v>6218</v>
      </c>
      <c r="H4801" s="34" t="s">
        <v>740</v>
      </c>
      <c r="I4801" s="34" t="s">
        <v>6219</v>
      </c>
      <c r="J4801" s="36">
        <v>43138</v>
      </c>
      <c r="K4801" s="36">
        <v>43868</v>
      </c>
      <c r="L4801" s="34" t="s">
        <v>14583</v>
      </c>
      <c r="M4801" s="34" t="s">
        <v>712</v>
      </c>
      <c r="N4801" s="34" t="s">
        <v>749</v>
      </c>
      <c r="O4801" s="34" t="s">
        <v>712</v>
      </c>
      <c r="P4801" s="34" t="s">
        <v>712</v>
      </c>
      <c r="Q4801" s="34" t="s">
        <v>10228</v>
      </c>
      <c r="R4801" s="34" t="s">
        <v>10228</v>
      </c>
    </row>
    <row r="4802" spans="1:18" x14ac:dyDescent="0.25">
      <c r="A4802" s="31" t="s">
        <v>26198</v>
      </c>
      <c r="B4802" s="32" t="s">
        <v>14584</v>
      </c>
      <c r="C4802" s="32" t="s">
        <v>703</v>
      </c>
      <c r="D4802" s="35">
        <v>42745</v>
      </c>
      <c r="E4802" s="32" t="s">
        <v>704</v>
      </c>
      <c r="F4802" s="32" t="s">
        <v>705</v>
      </c>
      <c r="G4802" s="32" t="s">
        <v>14585</v>
      </c>
      <c r="H4802" s="32" t="s">
        <v>984</v>
      </c>
      <c r="I4802" s="32" t="s">
        <v>1060</v>
      </c>
      <c r="J4802" s="35">
        <v>43154</v>
      </c>
      <c r="K4802" s="35">
        <v>43884</v>
      </c>
      <c r="L4802" s="32" t="s">
        <v>14586</v>
      </c>
      <c r="M4802" s="32" t="s">
        <v>710</v>
      </c>
      <c r="N4802" s="32" t="s">
        <v>778</v>
      </c>
      <c r="O4802" s="32" t="s">
        <v>712</v>
      </c>
      <c r="P4802" s="32" t="s">
        <v>1042</v>
      </c>
      <c r="Q4802" s="32" t="s">
        <v>1771</v>
      </c>
      <c r="R4802" s="32" t="s">
        <v>743</v>
      </c>
    </row>
    <row r="4803" spans="1:18" x14ac:dyDescent="0.25">
      <c r="A4803" s="33" t="s">
        <v>26833</v>
      </c>
      <c r="B4803" s="34" t="s">
        <v>14587</v>
      </c>
      <c r="C4803" s="34" t="s">
        <v>703</v>
      </c>
      <c r="D4803" s="36">
        <v>42747</v>
      </c>
      <c r="E4803" s="34" t="s">
        <v>704</v>
      </c>
      <c r="F4803" s="34" t="s">
        <v>705</v>
      </c>
      <c r="G4803" s="34" t="s">
        <v>7620</v>
      </c>
      <c r="H4803" s="34" t="s">
        <v>804</v>
      </c>
      <c r="I4803" s="34" t="s">
        <v>870</v>
      </c>
      <c r="J4803" s="36">
        <v>42955</v>
      </c>
      <c r="K4803" s="36">
        <v>43685</v>
      </c>
      <c r="L4803" s="34" t="s">
        <v>14588</v>
      </c>
      <c r="M4803" s="34" t="s">
        <v>710</v>
      </c>
      <c r="N4803" s="34" t="s">
        <v>711</v>
      </c>
      <c r="O4803" s="34" t="s">
        <v>1015</v>
      </c>
      <c r="P4803" s="34" t="s">
        <v>713</v>
      </c>
      <c r="Q4803" s="34" t="s">
        <v>10228</v>
      </c>
      <c r="R4803" s="34" t="s">
        <v>10228</v>
      </c>
    </row>
    <row r="4804" spans="1:18" x14ac:dyDescent="0.25">
      <c r="A4804" s="31" t="s">
        <v>26470</v>
      </c>
      <c r="B4804" s="32" t="s">
        <v>14589</v>
      </c>
      <c r="C4804" s="32" t="s">
        <v>703</v>
      </c>
      <c r="D4804" s="35">
        <v>42748</v>
      </c>
      <c r="E4804" s="32" t="s">
        <v>704</v>
      </c>
      <c r="F4804" s="32" t="s">
        <v>705</v>
      </c>
      <c r="G4804" s="32" t="s">
        <v>3240</v>
      </c>
      <c r="H4804" s="32" t="s">
        <v>736</v>
      </c>
      <c r="I4804" s="32" t="s">
        <v>3241</v>
      </c>
      <c r="J4804" s="35">
        <v>43052</v>
      </c>
      <c r="K4804" s="35">
        <v>43782</v>
      </c>
      <c r="L4804" s="32" t="s">
        <v>14590</v>
      </c>
      <c r="M4804" s="32" t="s">
        <v>710</v>
      </c>
      <c r="N4804" s="32" t="s">
        <v>723</v>
      </c>
      <c r="O4804" s="32" t="s">
        <v>773</v>
      </c>
      <c r="P4804" s="32" t="s">
        <v>743</v>
      </c>
      <c r="Q4804" s="32" t="s">
        <v>10228</v>
      </c>
      <c r="R4804" s="32" t="s">
        <v>10228</v>
      </c>
    </row>
    <row r="4805" spans="1:18" x14ac:dyDescent="0.25">
      <c r="A4805" s="33" t="s">
        <v>23316</v>
      </c>
      <c r="B4805" s="34" t="s">
        <v>22983</v>
      </c>
      <c r="C4805" s="34" t="s">
        <v>703</v>
      </c>
      <c r="D4805" s="36">
        <v>43766</v>
      </c>
      <c r="E4805" s="34" t="s">
        <v>704</v>
      </c>
      <c r="F4805" s="34" t="s">
        <v>705</v>
      </c>
      <c r="G4805" s="34" t="s">
        <v>22984</v>
      </c>
      <c r="H4805" s="34" t="s">
        <v>769</v>
      </c>
      <c r="I4805" s="34" t="s">
        <v>22985</v>
      </c>
      <c r="J4805" s="36">
        <v>43917</v>
      </c>
      <c r="K4805" s="36">
        <v>44647</v>
      </c>
      <c r="L4805" s="34" t="s">
        <v>22986</v>
      </c>
      <c r="M4805" s="34" t="s">
        <v>710</v>
      </c>
      <c r="N4805" s="34" t="s">
        <v>749</v>
      </c>
      <c r="O4805" s="34" t="s">
        <v>712</v>
      </c>
      <c r="P4805" s="34" t="s">
        <v>713</v>
      </c>
      <c r="Q4805" s="34" t="s">
        <v>10228</v>
      </c>
      <c r="R4805" s="34" t="s">
        <v>10228</v>
      </c>
    </row>
    <row r="4806" spans="1:18" x14ac:dyDescent="0.25">
      <c r="A4806" s="31" t="s">
        <v>26288</v>
      </c>
      <c r="B4806" s="32" t="s">
        <v>14591</v>
      </c>
      <c r="C4806" s="32" t="s">
        <v>703</v>
      </c>
      <c r="D4806" s="35">
        <v>42748</v>
      </c>
      <c r="E4806" s="32" t="s">
        <v>704</v>
      </c>
      <c r="F4806" s="32" t="s">
        <v>705</v>
      </c>
      <c r="G4806" s="32" t="s">
        <v>14592</v>
      </c>
      <c r="H4806" s="32" t="s">
        <v>1205</v>
      </c>
      <c r="I4806" s="32" t="s">
        <v>14593</v>
      </c>
      <c r="J4806" s="35">
        <v>42858</v>
      </c>
      <c r="K4806" s="35">
        <v>43588</v>
      </c>
      <c r="L4806" s="32" t="s">
        <v>14594</v>
      </c>
      <c r="M4806" s="32" t="s">
        <v>710</v>
      </c>
      <c r="N4806" s="32" t="s">
        <v>778</v>
      </c>
      <c r="O4806" s="32" t="s">
        <v>712</v>
      </c>
      <c r="P4806" s="32" t="s">
        <v>876</v>
      </c>
      <c r="Q4806" s="32" t="s">
        <v>10228</v>
      </c>
      <c r="R4806" s="32" t="s">
        <v>10228</v>
      </c>
    </row>
    <row r="4807" spans="1:18" x14ac:dyDescent="0.25">
      <c r="A4807" s="33" t="s">
        <v>26837</v>
      </c>
      <c r="B4807" s="34" t="s">
        <v>14595</v>
      </c>
      <c r="C4807" s="34" t="s">
        <v>703</v>
      </c>
      <c r="D4807" s="36">
        <v>42751</v>
      </c>
      <c r="E4807" s="34" t="s">
        <v>704</v>
      </c>
      <c r="F4807" s="34" t="s">
        <v>705</v>
      </c>
      <c r="G4807" s="34" t="s">
        <v>1933</v>
      </c>
      <c r="H4807" s="34" t="s">
        <v>789</v>
      </c>
      <c r="I4807" s="34" t="s">
        <v>1934</v>
      </c>
      <c r="J4807" s="36">
        <v>43342</v>
      </c>
      <c r="K4807" s="36">
        <v>44073</v>
      </c>
      <c r="L4807" s="34" t="s">
        <v>14596</v>
      </c>
      <c r="M4807" s="34" t="s">
        <v>710</v>
      </c>
      <c r="N4807" s="34" t="s">
        <v>711</v>
      </c>
      <c r="O4807" s="34" t="s">
        <v>712</v>
      </c>
      <c r="P4807" s="34" t="s">
        <v>760</v>
      </c>
      <c r="Q4807" s="34" t="s">
        <v>713</v>
      </c>
      <c r="R4807" s="34" t="s">
        <v>743</v>
      </c>
    </row>
    <row r="4808" spans="1:18" x14ac:dyDescent="0.25">
      <c r="A4808" s="31" t="s">
        <v>26472</v>
      </c>
      <c r="B4808" s="32" t="s">
        <v>14597</v>
      </c>
      <c r="C4808" s="32" t="s">
        <v>703</v>
      </c>
      <c r="D4808" s="35">
        <v>42751</v>
      </c>
      <c r="E4808" s="32" t="s">
        <v>704</v>
      </c>
      <c r="F4808" s="32" t="s">
        <v>705</v>
      </c>
      <c r="G4808" s="32" t="s">
        <v>1194</v>
      </c>
      <c r="H4808" s="32" t="s">
        <v>769</v>
      </c>
      <c r="I4808" s="32" t="s">
        <v>1195</v>
      </c>
      <c r="J4808" s="35">
        <v>42909</v>
      </c>
      <c r="K4808" s="35">
        <v>43639</v>
      </c>
      <c r="L4808" s="32" t="s">
        <v>14598</v>
      </c>
      <c r="M4808" s="32" t="s">
        <v>710</v>
      </c>
      <c r="N4808" s="32" t="s">
        <v>723</v>
      </c>
      <c r="O4808" s="32" t="s">
        <v>1015</v>
      </c>
      <c r="P4808" s="32" t="s">
        <v>713</v>
      </c>
      <c r="Q4808" s="32" t="s">
        <v>10228</v>
      </c>
      <c r="R4808" s="32" t="s">
        <v>10228</v>
      </c>
    </row>
    <row r="4809" spans="1:18" x14ac:dyDescent="0.25">
      <c r="A4809" s="33" t="s">
        <v>26839</v>
      </c>
      <c r="B4809" s="34" t="s">
        <v>14599</v>
      </c>
      <c r="C4809" s="34" t="s">
        <v>703</v>
      </c>
      <c r="D4809" s="36">
        <v>42752</v>
      </c>
      <c r="E4809" s="34" t="s">
        <v>704</v>
      </c>
      <c r="F4809" s="34" t="s">
        <v>705</v>
      </c>
      <c r="G4809" s="34" t="s">
        <v>1310</v>
      </c>
      <c r="H4809" s="34" t="s">
        <v>707</v>
      </c>
      <c r="I4809" s="34" t="s">
        <v>1311</v>
      </c>
      <c r="J4809" s="36">
        <v>43277</v>
      </c>
      <c r="K4809" s="36">
        <v>44008</v>
      </c>
      <c r="L4809" s="34" t="s">
        <v>14600</v>
      </c>
      <c r="M4809" s="34" t="s">
        <v>710</v>
      </c>
      <c r="N4809" s="34" t="s">
        <v>723</v>
      </c>
      <c r="O4809" s="34" t="s">
        <v>712</v>
      </c>
      <c r="P4809" s="34" t="s">
        <v>713</v>
      </c>
      <c r="Q4809" s="34" t="s">
        <v>10228</v>
      </c>
      <c r="R4809" s="34" t="s">
        <v>10228</v>
      </c>
    </row>
    <row r="4810" spans="1:18" x14ac:dyDescent="0.25">
      <c r="A4810" s="31" t="s">
        <v>26130</v>
      </c>
      <c r="B4810" s="32" t="s">
        <v>14601</v>
      </c>
      <c r="C4810" s="32" t="s">
        <v>703</v>
      </c>
      <c r="D4810" s="35">
        <v>42753</v>
      </c>
      <c r="E4810" s="32" t="s">
        <v>704</v>
      </c>
      <c r="F4810" s="32" t="s">
        <v>705</v>
      </c>
      <c r="G4810" s="32" t="s">
        <v>14602</v>
      </c>
      <c r="H4810" s="32" t="s">
        <v>736</v>
      </c>
      <c r="I4810" s="32" t="s">
        <v>14603</v>
      </c>
      <c r="J4810" s="35">
        <v>42969</v>
      </c>
      <c r="K4810" s="35">
        <v>43699</v>
      </c>
      <c r="L4810" s="32" t="s">
        <v>14604</v>
      </c>
      <c r="M4810" s="32" t="s">
        <v>712</v>
      </c>
      <c r="N4810" s="32" t="s">
        <v>749</v>
      </c>
      <c r="O4810" s="32" t="s">
        <v>712</v>
      </c>
      <c r="P4810" s="32" t="s">
        <v>712</v>
      </c>
      <c r="Q4810" s="32" t="s">
        <v>10228</v>
      </c>
      <c r="R4810" s="32" t="s">
        <v>10228</v>
      </c>
    </row>
    <row r="4811" spans="1:18" x14ac:dyDescent="0.25">
      <c r="A4811" s="33" t="s">
        <v>26841</v>
      </c>
      <c r="B4811" s="34" t="s">
        <v>14605</v>
      </c>
      <c r="C4811" s="34" t="s">
        <v>703</v>
      </c>
      <c r="D4811" s="36">
        <v>42753</v>
      </c>
      <c r="E4811" s="34" t="s">
        <v>704</v>
      </c>
      <c r="F4811" s="34" t="s">
        <v>705</v>
      </c>
      <c r="G4811" s="34" t="s">
        <v>14606</v>
      </c>
      <c r="H4811" s="34" t="s">
        <v>752</v>
      </c>
      <c r="I4811" s="34" t="s">
        <v>14607</v>
      </c>
      <c r="J4811" s="36">
        <v>43536</v>
      </c>
      <c r="K4811" s="36">
        <v>44267</v>
      </c>
      <c r="L4811" s="34" t="s">
        <v>14608</v>
      </c>
      <c r="M4811" s="34" t="s">
        <v>710</v>
      </c>
      <c r="N4811" s="34" t="s">
        <v>749</v>
      </c>
      <c r="O4811" s="34" t="s">
        <v>712</v>
      </c>
      <c r="P4811" s="34" t="s">
        <v>713</v>
      </c>
      <c r="Q4811" s="34" t="s">
        <v>743</v>
      </c>
      <c r="R4811" s="34" t="s">
        <v>10228</v>
      </c>
    </row>
    <row r="4812" spans="1:18" x14ac:dyDescent="0.25">
      <c r="A4812" s="31" t="s">
        <v>26474</v>
      </c>
      <c r="B4812" s="32" t="s">
        <v>14609</v>
      </c>
      <c r="C4812" s="32" t="s">
        <v>703</v>
      </c>
      <c r="D4812" s="35">
        <v>42754</v>
      </c>
      <c r="E4812" s="32" t="s">
        <v>704</v>
      </c>
      <c r="F4812" s="32" t="s">
        <v>705</v>
      </c>
      <c r="G4812" s="32" t="s">
        <v>953</v>
      </c>
      <c r="H4812" s="32" t="s">
        <v>769</v>
      </c>
      <c r="I4812" s="32" t="s">
        <v>954</v>
      </c>
      <c r="J4812" s="35">
        <v>43080</v>
      </c>
      <c r="K4812" s="35">
        <v>43810</v>
      </c>
      <c r="L4812" s="32" t="s">
        <v>14610</v>
      </c>
      <c r="M4812" s="32" t="s">
        <v>712</v>
      </c>
      <c r="N4812" s="32" t="s">
        <v>749</v>
      </c>
      <c r="O4812" s="32" t="s">
        <v>712</v>
      </c>
      <c r="P4812" s="32" t="s">
        <v>712</v>
      </c>
      <c r="Q4812" s="32" t="s">
        <v>10228</v>
      </c>
      <c r="R4812" s="32" t="s">
        <v>10228</v>
      </c>
    </row>
    <row r="4813" spans="1:18" x14ac:dyDescent="0.25">
      <c r="A4813" s="33" t="s">
        <v>26843</v>
      </c>
      <c r="B4813" s="34" t="s">
        <v>14611</v>
      </c>
      <c r="C4813" s="34" t="s">
        <v>703</v>
      </c>
      <c r="D4813" s="36">
        <v>42755</v>
      </c>
      <c r="E4813" s="34" t="s">
        <v>704</v>
      </c>
      <c r="F4813" s="34" t="s">
        <v>705</v>
      </c>
      <c r="G4813" s="34" t="s">
        <v>2969</v>
      </c>
      <c r="H4813" s="34" t="s">
        <v>1080</v>
      </c>
      <c r="I4813" s="34" t="s">
        <v>2970</v>
      </c>
      <c r="J4813" s="36">
        <v>43236</v>
      </c>
      <c r="K4813" s="36">
        <v>43967</v>
      </c>
      <c r="L4813" s="34" t="s">
        <v>14612</v>
      </c>
      <c r="M4813" s="34" t="s">
        <v>718</v>
      </c>
      <c r="N4813" s="34" t="s">
        <v>749</v>
      </c>
      <c r="O4813" s="34" t="s">
        <v>712</v>
      </c>
      <c r="P4813" s="34" t="s">
        <v>713</v>
      </c>
      <c r="Q4813" s="34" t="s">
        <v>10228</v>
      </c>
      <c r="R4813" s="34" t="s">
        <v>10228</v>
      </c>
    </row>
    <row r="4814" spans="1:18" x14ac:dyDescent="0.25">
      <c r="A4814" s="31" t="s">
        <v>26290</v>
      </c>
      <c r="B4814" s="32" t="s">
        <v>14613</v>
      </c>
      <c r="C4814" s="32" t="s">
        <v>703</v>
      </c>
      <c r="D4814" s="35">
        <v>42758</v>
      </c>
      <c r="E4814" s="32" t="s">
        <v>704</v>
      </c>
      <c r="F4814" s="32" t="s">
        <v>705</v>
      </c>
      <c r="G4814" s="32" t="s">
        <v>7886</v>
      </c>
      <c r="H4814" s="32" t="s">
        <v>998</v>
      </c>
      <c r="I4814" s="32" t="s">
        <v>7887</v>
      </c>
      <c r="J4814" s="35">
        <v>43525</v>
      </c>
      <c r="K4814" s="35">
        <v>44256</v>
      </c>
      <c r="L4814" s="32" t="s">
        <v>14614</v>
      </c>
      <c r="M4814" s="32" t="s">
        <v>772</v>
      </c>
      <c r="N4814" s="32" t="s">
        <v>749</v>
      </c>
      <c r="O4814" s="32" t="s">
        <v>712</v>
      </c>
      <c r="P4814" s="32" t="s">
        <v>743</v>
      </c>
      <c r="Q4814" s="32" t="s">
        <v>10228</v>
      </c>
      <c r="R4814" s="32" t="s">
        <v>10228</v>
      </c>
    </row>
    <row r="4815" spans="1:18" x14ac:dyDescent="0.25">
      <c r="A4815" s="33" t="s">
        <v>26845</v>
      </c>
      <c r="B4815" s="34" t="s">
        <v>14615</v>
      </c>
      <c r="C4815" s="34" t="s">
        <v>703</v>
      </c>
      <c r="D4815" s="36">
        <v>42759</v>
      </c>
      <c r="E4815" s="34" t="s">
        <v>704</v>
      </c>
      <c r="F4815" s="34" t="s">
        <v>705</v>
      </c>
      <c r="G4815" s="34" t="s">
        <v>1253</v>
      </c>
      <c r="H4815" s="34" t="s">
        <v>707</v>
      </c>
      <c r="I4815" s="34" t="s">
        <v>1254</v>
      </c>
      <c r="J4815" s="36">
        <v>42835</v>
      </c>
      <c r="K4815" s="36">
        <v>43565</v>
      </c>
      <c r="L4815" s="34" t="s">
        <v>14616</v>
      </c>
      <c r="M4815" s="34" t="s">
        <v>712</v>
      </c>
      <c r="N4815" s="34" t="s">
        <v>749</v>
      </c>
      <c r="O4815" s="34" t="s">
        <v>712</v>
      </c>
      <c r="P4815" s="34" t="s">
        <v>712</v>
      </c>
      <c r="Q4815" s="34" t="s">
        <v>10228</v>
      </c>
      <c r="R4815" s="34" t="s">
        <v>10228</v>
      </c>
    </row>
    <row r="4816" spans="1:18" x14ac:dyDescent="0.25">
      <c r="A4816" s="31" t="s">
        <v>26476</v>
      </c>
      <c r="B4816" s="32" t="s">
        <v>14617</v>
      </c>
      <c r="C4816" s="32" t="s">
        <v>703</v>
      </c>
      <c r="D4816" s="35">
        <v>42762</v>
      </c>
      <c r="E4816" s="32" t="s">
        <v>996</v>
      </c>
      <c r="F4816" s="32" t="s">
        <v>705</v>
      </c>
      <c r="G4816" s="32" t="s">
        <v>14618</v>
      </c>
      <c r="H4816" s="32" t="s">
        <v>984</v>
      </c>
      <c r="I4816" s="32" t="s">
        <v>1060</v>
      </c>
      <c r="J4816" s="35">
        <v>42832</v>
      </c>
      <c r="K4816" s="35">
        <v>43562</v>
      </c>
      <c r="L4816" s="32" t="s">
        <v>14619</v>
      </c>
      <c r="M4816" s="32" t="s">
        <v>712</v>
      </c>
      <c r="N4816" s="32" t="s">
        <v>778</v>
      </c>
      <c r="O4816" s="32" t="s">
        <v>712</v>
      </c>
      <c r="P4816" s="32" t="s">
        <v>712</v>
      </c>
      <c r="Q4816" s="32" t="s">
        <v>10228</v>
      </c>
      <c r="R4816" s="32" t="s">
        <v>10228</v>
      </c>
    </row>
    <row r="4817" spans="1:18" x14ac:dyDescent="0.25">
      <c r="A4817" s="33" t="s">
        <v>26847</v>
      </c>
      <c r="B4817" s="34" t="s">
        <v>14620</v>
      </c>
      <c r="C4817" s="34" t="s">
        <v>703</v>
      </c>
      <c r="D4817" s="36">
        <v>42766</v>
      </c>
      <c r="E4817" s="34" t="s">
        <v>704</v>
      </c>
      <c r="F4817" s="34" t="s">
        <v>705</v>
      </c>
      <c r="G4817" s="34" t="s">
        <v>14621</v>
      </c>
      <c r="H4817" s="34" t="s">
        <v>763</v>
      </c>
      <c r="I4817" s="34" t="s">
        <v>14622</v>
      </c>
      <c r="J4817" s="36">
        <v>43202</v>
      </c>
      <c r="K4817" s="36">
        <v>43933</v>
      </c>
      <c r="L4817" s="34" t="s">
        <v>14623</v>
      </c>
      <c r="M4817" s="34" t="s">
        <v>729</v>
      </c>
      <c r="N4817" s="34" t="s">
        <v>711</v>
      </c>
      <c r="O4817" s="34" t="s">
        <v>6559</v>
      </c>
      <c r="P4817" s="34" t="s">
        <v>760</v>
      </c>
      <c r="Q4817" s="34" t="s">
        <v>713</v>
      </c>
      <c r="R4817" s="34" t="s">
        <v>833</v>
      </c>
    </row>
    <row r="4818" spans="1:18" x14ac:dyDescent="0.25">
      <c r="A4818" s="31" t="s">
        <v>26200</v>
      </c>
      <c r="B4818" s="32" t="s">
        <v>14624</v>
      </c>
      <c r="C4818" s="32" t="s">
        <v>703</v>
      </c>
      <c r="D4818" s="35">
        <v>42767</v>
      </c>
      <c r="E4818" s="32" t="s">
        <v>704</v>
      </c>
      <c r="F4818" s="32" t="s">
        <v>705</v>
      </c>
      <c r="G4818" s="32" t="s">
        <v>14625</v>
      </c>
      <c r="H4818" s="32" t="s">
        <v>945</v>
      </c>
      <c r="I4818" s="32" t="s">
        <v>1420</v>
      </c>
      <c r="J4818" s="35">
        <v>43374</v>
      </c>
      <c r="K4818" s="35">
        <v>44105</v>
      </c>
      <c r="L4818" s="32" t="s">
        <v>14626</v>
      </c>
      <c r="M4818" s="32" t="s">
        <v>710</v>
      </c>
      <c r="N4818" s="32" t="s">
        <v>749</v>
      </c>
      <c r="O4818" s="32" t="s">
        <v>712</v>
      </c>
      <c r="P4818" s="32" t="s">
        <v>713</v>
      </c>
      <c r="Q4818" s="32" t="s">
        <v>10228</v>
      </c>
      <c r="R4818" s="32" t="s">
        <v>10228</v>
      </c>
    </row>
    <row r="4819" spans="1:18" x14ac:dyDescent="0.25">
      <c r="A4819" s="33" t="s">
        <v>26849</v>
      </c>
      <c r="B4819" s="34" t="s">
        <v>14627</v>
      </c>
      <c r="C4819" s="34" t="s">
        <v>703</v>
      </c>
      <c r="D4819" s="36">
        <v>42767</v>
      </c>
      <c r="E4819" s="34" t="s">
        <v>704</v>
      </c>
      <c r="F4819" s="34" t="s">
        <v>705</v>
      </c>
      <c r="G4819" s="34" t="s">
        <v>1661</v>
      </c>
      <c r="H4819" s="34" t="s">
        <v>1158</v>
      </c>
      <c r="I4819" s="34" t="s">
        <v>1662</v>
      </c>
      <c r="J4819" s="36">
        <v>43196</v>
      </c>
      <c r="K4819" s="36">
        <v>43927</v>
      </c>
      <c r="L4819" s="34" t="s">
        <v>14628</v>
      </c>
      <c r="M4819" s="34" t="s">
        <v>710</v>
      </c>
      <c r="N4819" s="34" t="s">
        <v>723</v>
      </c>
      <c r="O4819" s="34" t="s">
        <v>712</v>
      </c>
      <c r="P4819" s="34" t="s">
        <v>743</v>
      </c>
      <c r="Q4819" s="34" t="s">
        <v>10228</v>
      </c>
      <c r="R4819" s="34" t="s">
        <v>10228</v>
      </c>
    </row>
    <row r="4820" spans="1:18" x14ac:dyDescent="0.25">
      <c r="A4820" s="31" t="s">
        <v>26478</v>
      </c>
      <c r="B4820" s="32" t="s">
        <v>14629</v>
      </c>
      <c r="C4820" s="32" t="s">
        <v>703</v>
      </c>
      <c r="D4820" s="35">
        <v>42768</v>
      </c>
      <c r="E4820" s="32" t="s">
        <v>704</v>
      </c>
      <c r="F4820" s="32" t="s">
        <v>705</v>
      </c>
      <c r="G4820" s="32" t="s">
        <v>5622</v>
      </c>
      <c r="H4820" s="32" t="s">
        <v>860</v>
      </c>
      <c r="I4820" s="32" t="s">
        <v>5623</v>
      </c>
      <c r="J4820" s="35">
        <v>43514</v>
      </c>
      <c r="K4820" s="35">
        <v>44245</v>
      </c>
      <c r="L4820" s="32" t="s">
        <v>14630</v>
      </c>
      <c r="M4820" s="32" t="s">
        <v>710</v>
      </c>
      <c r="N4820" s="32" t="s">
        <v>749</v>
      </c>
      <c r="O4820" s="32" t="s">
        <v>712</v>
      </c>
      <c r="P4820" s="32" t="s">
        <v>833</v>
      </c>
      <c r="Q4820" s="32" t="s">
        <v>10228</v>
      </c>
      <c r="R4820" s="32" t="s">
        <v>10228</v>
      </c>
    </row>
    <row r="4821" spans="1:18" x14ac:dyDescent="0.25">
      <c r="A4821" s="33" t="s">
        <v>26851</v>
      </c>
      <c r="B4821" s="34" t="s">
        <v>14631</v>
      </c>
      <c r="C4821" s="34" t="s">
        <v>703</v>
      </c>
      <c r="D4821" s="36">
        <v>42768</v>
      </c>
      <c r="E4821" s="34" t="s">
        <v>704</v>
      </c>
      <c r="F4821" s="34" t="s">
        <v>705</v>
      </c>
      <c r="G4821" s="34" t="s">
        <v>4864</v>
      </c>
      <c r="H4821" s="34" t="s">
        <v>945</v>
      </c>
      <c r="I4821" s="34" t="s">
        <v>4865</v>
      </c>
      <c r="J4821" s="36">
        <v>43522</v>
      </c>
      <c r="K4821" s="36">
        <v>44253</v>
      </c>
      <c r="L4821" s="34" t="s">
        <v>14632</v>
      </c>
      <c r="M4821" s="34" t="s">
        <v>718</v>
      </c>
      <c r="N4821" s="34" t="s">
        <v>749</v>
      </c>
      <c r="O4821" s="34" t="s">
        <v>755</v>
      </c>
      <c r="P4821" s="34" t="s">
        <v>713</v>
      </c>
      <c r="Q4821" s="34" t="s">
        <v>743</v>
      </c>
      <c r="R4821" s="34" t="s">
        <v>10228</v>
      </c>
    </row>
    <row r="4822" spans="1:18" x14ac:dyDescent="0.25">
      <c r="A4822" s="31" t="s">
        <v>26292</v>
      </c>
      <c r="B4822" s="32" t="s">
        <v>14633</v>
      </c>
      <c r="C4822" s="32" t="s">
        <v>703</v>
      </c>
      <c r="D4822" s="35">
        <v>42769</v>
      </c>
      <c r="E4822" s="32" t="s">
        <v>704</v>
      </c>
      <c r="F4822" s="32" t="s">
        <v>705</v>
      </c>
      <c r="G4822" s="32" t="s">
        <v>6164</v>
      </c>
      <c r="H4822" s="32" t="s">
        <v>707</v>
      </c>
      <c r="I4822" s="32" t="s">
        <v>6165</v>
      </c>
      <c r="J4822" s="35">
        <v>43209</v>
      </c>
      <c r="K4822" s="35">
        <v>43940</v>
      </c>
      <c r="L4822" s="32" t="s">
        <v>14634</v>
      </c>
      <c r="M4822" s="32" t="s">
        <v>710</v>
      </c>
      <c r="N4822" s="32" t="s">
        <v>749</v>
      </c>
      <c r="O4822" s="32" t="s">
        <v>755</v>
      </c>
      <c r="P4822" s="32" t="s">
        <v>713</v>
      </c>
      <c r="Q4822" s="32" t="s">
        <v>10228</v>
      </c>
      <c r="R4822" s="32" t="s">
        <v>10228</v>
      </c>
    </row>
    <row r="4823" spans="1:18" x14ac:dyDescent="0.25">
      <c r="A4823" s="33" t="s">
        <v>26853</v>
      </c>
      <c r="B4823" s="34" t="s">
        <v>14635</v>
      </c>
      <c r="C4823" s="34" t="s">
        <v>703</v>
      </c>
      <c r="D4823" s="36">
        <v>42773</v>
      </c>
      <c r="E4823" s="34" t="s">
        <v>704</v>
      </c>
      <c r="F4823" s="34" t="s">
        <v>705</v>
      </c>
      <c r="G4823" s="34" t="s">
        <v>1055</v>
      </c>
      <c r="H4823" s="34" t="s">
        <v>736</v>
      </c>
      <c r="I4823" s="34" t="s">
        <v>1056</v>
      </c>
      <c r="J4823" s="36">
        <v>43208</v>
      </c>
      <c r="K4823" s="36">
        <v>43939</v>
      </c>
      <c r="L4823" s="34" t="s">
        <v>14636</v>
      </c>
      <c r="M4823" s="34" t="s">
        <v>710</v>
      </c>
      <c r="N4823" s="34" t="s">
        <v>723</v>
      </c>
      <c r="O4823" s="34" t="s">
        <v>712</v>
      </c>
      <c r="P4823" s="34" t="s">
        <v>713</v>
      </c>
      <c r="Q4823" s="34" t="s">
        <v>10228</v>
      </c>
      <c r="R4823" s="34" t="s">
        <v>10228</v>
      </c>
    </row>
    <row r="4824" spans="1:18" x14ac:dyDescent="0.25">
      <c r="A4824" s="31" t="s">
        <v>26480</v>
      </c>
      <c r="B4824" s="32" t="s">
        <v>14637</v>
      </c>
      <c r="C4824" s="32" t="s">
        <v>703</v>
      </c>
      <c r="D4824" s="35">
        <v>42774</v>
      </c>
      <c r="E4824" s="32" t="s">
        <v>704</v>
      </c>
      <c r="F4824" s="32" t="s">
        <v>705</v>
      </c>
      <c r="G4824" s="32" t="s">
        <v>14638</v>
      </c>
      <c r="H4824" s="32" t="s">
        <v>1158</v>
      </c>
      <c r="I4824" s="32" t="s">
        <v>14639</v>
      </c>
      <c r="J4824" s="35">
        <v>43249</v>
      </c>
      <c r="K4824" s="35">
        <v>43980</v>
      </c>
      <c r="L4824" s="32" t="s">
        <v>14640</v>
      </c>
      <c r="M4824" s="32" t="s">
        <v>710</v>
      </c>
      <c r="N4824" s="32" t="s">
        <v>723</v>
      </c>
      <c r="O4824" s="32" t="s">
        <v>712</v>
      </c>
      <c r="P4824" s="32" t="s">
        <v>713</v>
      </c>
      <c r="Q4824" s="32" t="s">
        <v>10228</v>
      </c>
      <c r="R4824" s="32" t="s">
        <v>10228</v>
      </c>
    </row>
    <row r="4825" spans="1:18" x14ac:dyDescent="0.25">
      <c r="A4825" s="33" t="s">
        <v>26855</v>
      </c>
      <c r="B4825" s="34" t="s">
        <v>14641</v>
      </c>
      <c r="C4825" s="34" t="s">
        <v>703</v>
      </c>
      <c r="D4825" s="36">
        <v>42775</v>
      </c>
      <c r="E4825" s="34" t="s">
        <v>704</v>
      </c>
      <c r="F4825" s="34" t="s">
        <v>705</v>
      </c>
      <c r="G4825" s="34" t="s">
        <v>14642</v>
      </c>
      <c r="H4825" s="34" t="s">
        <v>2982</v>
      </c>
      <c r="I4825" s="34" t="s">
        <v>3120</v>
      </c>
      <c r="J4825" s="36">
        <v>43157</v>
      </c>
      <c r="K4825" s="36">
        <v>43887</v>
      </c>
      <c r="L4825" s="34" t="s">
        <v>14643</v>
      </c>
      <c r="M4825" s="34" t="s">
        <v>718</v>
      </c>
      <c r="N4825" s="34" t="s">
        <v>711</v>
      </c>
      <c r="O4825" s="34" t="s">
        <v>724</v>
      </c>
      <c r="P4825" s="34" t="s">
        <v>713</v>
      </c>
      <c r="Q4825" s="34" t="s">
        <v>10228</v>
      </c>
      <c r="R4825" s="34" t="s">
        <v>10228</v>
      </c>
    </row>
    <row r="4826" spans="1:18" x14ac:dyDescent="0.25">
      <c r="A4826" s="31" t="s">
        <v>26154</v>
      </c>
      <c r="B4826" s="32" t="s">
        <v>14644</v>
      </c>
      <c r="C4826" s="32" t="s">
        <v>703</v>
      </c>
      <c r="D4826" s="35">
        <v>42775</v>
      </c>
      <c r="E4826" s="32" t="s">
        <v>704</v>
      </c>
      <c r="F4826" s="32" t="s">
        <v>705</v>
      </c>
      <c r="G4826" s="32" t="s">
        <v>14645</v>
      </c>
      <c r="H4826" s="32" t="s">
        <v>1262</v>
      </c>
      <c r="I4826" s="32" t="s">
        <v>2763</v>
      </c>
      <c r="J4826" s="35">
        <v>43398</v>
      </c>
      <c r="K4826" s="35">
        <v>44129</v>
      </c>
      <c r="L4826" s="32" t="s">
        <v>14646</v>
      </c>
      <c r="M4826" s="32" t="s">
        <v>772</v>
      </c>
      <c r="N4826" s="32" t="s">
        <v>749</v>
      </c>
      <c r="O4826" s="32" t="s">
        <v>712</v>
      </c>
      <c r="P4826" s="32" t="s">
        <v>713</v>
      </c>
      <c r="Q4826" s="32" t="s">
        <v>10228</v>
      </c>
      <c r="R4826" s="32" t="s">
        <v>10228</v>
      </c>
    </row>
    <row r="4827" spans="1:18" x14ac:dyDescent="0.25">
      <c r="A4827" s="33" t="s">
        <v>26857</v>
      </c>
      <c r="B4827" s="34" t="s">
        <v>14647</v>
      </c>
      <c r="C4827" s="34" t="s">
        <v>703</v>
      </c>
      <c r="D4827" s="36">
        <v>42775</v>
      </c>
      <c r="E4827" s="34" t="s">
        <v>704</v>
      </c>
      <c r="F4827" s="34" t="s">
        <v>705</v>
      </c>
      <c r="G4827" s="34" t="s">
        <v>14648</v>
      </c>
      <c r="H4827" s="34" t="s">
        <v>1262</v>
      </c>
      <c r="I4827" s="34" t="s">
        <v>14649</v>
      </c>
      <c r="J4827" s="36">
        <v>43508</v>
      </c>
      <c r="K4827" s="36">
        <v>44239</v>
      </c>
      <c r="L4827" s="34" t="s">
        <v>14650</v>
      </c>
      <c r="M4827" s="34" t="s">
        <v>710</v>
      </c>
      <c r="N4827" s="34" t="s">
        <v>711</v>
      </c>
      <c r="O4827" s="34" t="s">
        <v>712</v>
      </c>
      <c r="P4827" s="34" t="s">
        <v>713</v>
      </c>
      <c r="Q4827" s="34" t="s">
        <v>10228</v>
      </c>
      <c r="R4827" s="34" t="s">
        <v>10228</v>
      </c>
    </row>
    <row r="4828" spans="1:18" x14ac:dyDescent="0.25">
      <c r="A4828" s="31" t="s">
        <v>26482</v>
      </c>
      <c r="B4828" s="32" t="s">
        <v>14651</v>
      </c>
      <c r="C4828" s="32" t="s">
        <v>703</v>
      </c>
      <c r="D4828" s="35">
        <v>42776</v>
      </c>
      <c r="E4828" s="32" t="s">
        <v>704</v>
      </c>
      <c r="F4828" s="32" t="s">
        <v>705</v>
      </c>
      <c r="G4828" s="32" t="s">
        <v>1253</v>
      </c>
      <c r="H4828" s="32" t="s">
        <v>707</v>
      </c>
      <c r="I4828" s="32" t="s">
        <v>1254</v>
      </c>
      <c r="J4828" s="35">
        <v>43137</v>
      </c>
      <c r="K4828" s="35">
        <v>43867</v>
      </c>
      <c r="L4828" s="32" t="s">
        <v>14652</v>
      </c>
      <c r="M4828" s="32" t="s">
        <v>710</v>
      </c>
      <c r="N4828" s="32" t="s">
        <v>723</v>
      </c>
      <c r="O4828" s="32" t="s">
        <v>712</v>
      </c>
      <c r="P4828" s="32" t="s">
        <v>833</v>
      </c>
      <c r="Q4828" s="32" t="s">
        <v>10228</v>
      </c>
      <c r="R4828" s="32" t="s">
        <v>10228</v>
      </c>
    </row>
    <row r="4829" spans="1:18" x14ac:dyDescent="0.25">
      <c r="A4829" s="33" t="s">
        <v>26859</v>
      </c>
      <c r="B4829" s="34" t="s">
        <v>14653</v>
      </c>
      <c r="C4829" s="34" t="s">
        <v>703</v>
      </c>
      <c r="D4829" s="36">
        <v>42779</v>
      </c>
      <c r="E4829" s="34" t="s">
        <v>704</v>
      </c>
      <c r="F4829" s="34" t="s">
        <v>705</v>
      </c>
      <c r="G4829" s="34" t="s">
        <v>2354</v>
      </c>
      <c r="H4829" s="34" t="s">
        <v>860</v>
      </c>
      <c r="I4829" s="34" t="s">
        <v>2355</v>
      </c>
      <c r="J4829" s="36">
        <v>43277</v>
      </c>
      <c r="K4829" s="36">
        <v>44008</v>
      </c>
      <c r="L4829" s="34" t="s">
        <v>14654</v>
      </c>
      <c r="M4829" s="34" t="s">
        <v>718</v>
      </c>
      <c r="N4829" s="34" t="s">
        <v>749</v>
      </c>
      <c r="O4829" s="34" t="s">
        <v>712</v>
      </c>
      <c r="P4829" s="34" t="s">
        <v>876</v>
      </c>
      <c r="Q4829" s="34" t="s">
        <v>10228</v>
      </c>
      <c r="R4829" s="34" t="s">
        <v>10228</v>
      </c>
    </row>
    <row r="4830" spans="1:18" x14ac:dyDescent="0.25">
      <c r="A4830" s="31" t="s">
        <v>26294</v>
      </c>
      <c r="B4830" s="32" t="s">
        <v>14655</v>
      </c>
      <c r="C4830" s="32" t="s">
        <v>703</v>
      </c>
      <c r="D4830" s="35">
        <v>42780</v>
      </c>
      <c r="E4830" s="32" t="s">
        <v>704</v>
      </c>
      <c r="F4830" s="32" t="s">
        <v>705</v>
      </c>
      <c r="G4830" s="32" t="s">
        <v>1126</v>
      </c>
      <c r="H4830" s="32" t="s">
        <v>998</v>
      </c>
      <c r="I4830" s="32" t="s">
        <v>1127</v>
      </c>
      <c r="J4830" s="35">
        <v>43014</v>
      </c>
      <c r="K4830" s="35">
        <v>43744</v>
      </c>
      <c r="L4830" s="32" t="s">
        <v>14656</v>
      </c>
      <c r="M4830" s="32" t="s">
        <v>712</v>
      </c>
      <c r="N4830" s="32" t="s">
        <v>749</v>
      </c>
      <c r="O4830" s="32" t="s">
        <v>712</v>
      </c>
      <c r="P4830" s="32" t="s">
        <v>712</v>
      </c>
      <c r="Q4830" s="32" t="s">
        <v>10228</v>
      </c>
      <c r="R4830" s="32" t="s">
        <v>10228</v>
      </c>
    </row>
    <row r="4831" spans="1:18" x14ac:dyDescent="0.25">
      <c r="A4831" s="33" t="s">
        <v>26861</v>
      </c>
      <c r="B4831" s="34" t="s">
        <v>14657</v>
      </c>
      <c r="C4831" s="34" t="s">
        <v>703</v>
      </c>
      <c r="D4831" s="36">
        <v>42781</v>
      </c>
      <c r="E4831" s="34" t="s">
        <v>704</v>
      </c>
      <c r="F4831" s="34" t="s">
        <v>705</v>
      </c>
      <c r="G4831" s="34" t="s">
        <v>9955</v>
      </c>
      <c r="H4831" s="34" t="s">
        <v>2982</v>
      </c>
      <c r="I4831" s="34" t="s">
        <v>9956</v>
      </c>
      <c r="J4831" s="36">
        <v>42836</v>
      </c>
      <c r="K4831" s="36">
        <v>43566</v>
      </c>
      <c r="L4831" s="34" t="s">
        <v>14658</v>
      </c>
      <c r="M4831" s="34" t="s">
        <v>712</v>
      </c>
      <c r="N4831" s="34" t="s">
        <v>749</v>
      </c>
      <c r="O4831" s="34" t="s">
        <v>773</v>
      </c>
      <c r="P4831" s="34" t="s">
        <v>712</v>
      </c>
      <c r="Q4831" s="34" t="s">
        <v>10228</v>
      </c>
      <c r="R4831" s="34" t="s">
        <v>10228</v>
      </c>
    </row>
    <row r="4832" spans="1:18" x14ac:dyDescent="0.25">
      <c r="A4832" s="31" t="s">
        <v>26484</v>
      </c>
      <c r="B4832" s="32" t="s">
        <v>14659</v>
      </c>
      <c r="C4832" s="32" t="s">
        <v>703</v>
      </c>
      <c r="D4832" s="35">
        <v>42782</v>
      </c>
      <c r="E4832" s="32" t="s">
        <v>704</v>
      </c>
      <c r="F4832" s="32" t="s">
        <v>705</v>
      </c>
      <c r="G4832" s="32" t="s">
        <v>2354</v>
      </c>
      <c r="H4832" s="32" t="s">
        <v>860</v>
      </c>
      <c r="I4832" s="32" t="s">
        <v>2355</v>
      </c>
      <c r="J4832" s="35">
        <v>43325</v>
      </c>
      <c r="K4832" s="35">
        <v>44056</v>
      </c>
      <c r="L4832" s="32" t="s">
        <v>14660</v>
      </c>
      <c r="M4832" s="32" t="s">
        <v>710</v>
      </c>
      <c r="N4832" s="32" t="s">
        <v>723</v>
      </c>
      <c r="O4832" s="32" t="s">
        <v>712</v>
      </c>
      <c r="P4832" s="32" t="s">
        <v>713</v>
      </c>
      <c r="Q4832" s="32" t="s">
        <v>743</v>
      </c>
      <c r="R4832" s="32" t="s">
        <v>10228</v>
      </c>
    </row>
    <row r="4833" spans="1:18" x14ac:dyDescent="0.25">
      <c r="A4833" s="33" t="s">
        <v>26863</v>
      </c>
      <c r="B4833" s="34" t="s">
        <v>14661</v>
      </c>
      <c r="C4833" s="34" t="s">
        <v>703</v>
      </c>
      <c r="D4833" s="36">
        <v>42782</v>
      </c>
      <c r="E4833" s="34" t="s">
        <v>704</v>
      </c>
      <c r="F4833" s="34" t="s">
        <v>705</v>
      </c>
      <c r="G4833" s="34" t="s">
        <v>2354</v>
      </c>
      <c r="H4833" s="34" t="s">
        <v>860</v>
      </c>
      <c r="I4833" s="34" t="s">
        <v>2355</v>
      </c>
      <c r="J4833" s="36">
        <v>43325</v>
      </c>
      <c r="K4833" s="36">
        <v>44056</v>
      </c>
      <c r="L4833" s="34" t="s">
        <v>14662</v>
      </c>
      <c r="M4833" s="34" t="s">
        <v>718</v>
      </c>
      <c r="N4833" s="34" t="s">
        <v>723</v>
      </c>
      <c r="O4833" s="34" t="s">
        <v>712</v>
      </c>
      <c r="P4833" s="34" t="s">
        <v>876</v>
      </c>
      <c r="Q4833" s="34" t="s">
        <v>10228</v>
      </c>
      <c r="R4833" s="34" t="s">
        <v>10228</v>
      </c>
    </row>
    <row r="4834" spans="1:18" x14ac:dyDescent="0.25">
      <c r="A4834" s="31" t="s">
        <v>26202</v>
      </c>
      <c r="B4834" s="32" t="s">
        <v>14663</v>
      </c>
      <c r="C4834" s="32" t="s">
        <v>703</v>
      </c>
      <c r="D4834" s="35">
        <v>42784</v>
      </c>
      <c r="E4834" s="32" t="s">
        <v>704</v>
      </c>
      <c r="F4834" s="32" t="s">
        <v>705</v>
      </c>
      <c r="G4834" s="32" t="s">
        <v>1027</v>
      </c>
      <c r="H4834" s="32" t="s">
        <v>740</v>
      </c>
      <c r="I4834" s="32" t="s">
        <v>1028</v>
      </c>
      <c r="J4834" s="35">
        <v>43523</v>
      </c>
      <c r="K4834" s="35">
        <v>44254</v>
      </c>
      <c r="L4834" s="32" t="s">
        <v>14664</v>
      </c>
      <c r="M4834" s="32" t="s">
        <v>772</v>
      </c>
      <c r="N4834" s="32" t="s">
        <v>749</v>
      </c>
      <c r="O4834" s="32" t="s">
        <v>712</v>
      </c>
      <c r="P4834" s="32" t="s">
        <v>713</v>
      </c>
      <c r="Q4834" s="32" t="s">
        <v>10228</v>
      </c>
      <c r="R4834" s="32" t="s">
        <v>10228</v>
      </c>
    </row>
    <row r="4835" spans="1:18" x14ac:dyDescent="0.25">
      <c r="A4835" s="33" t="s">
        <v>26865</v>
      </c>
      <c r="B4835" s="34" t="s">
        <v>14665</v>
      </c>
      <c r="C4835" s="34" t="s">
        <v>703</v>
      </c>
      <c r="D4835" s="36">
        <v>42780</v>
      </c>
      <c r="E4835" s="34" t="s">
        <v>704</v>
      </c>
      <c r="F4835" s="34" t="s">
        <v>705</v>
      </c>
      <c r="G4835" s="34" t="s">
        <v>983</v>
      </c>
      <c r="H4835" s="34" t="s">
        <v>984</v>
      </c>
      <c r="I4835" s="34" t="s">
        <v>985</v>
      </c>
      <c r="J4835" s="36">
        <v>43161</v>
      </c>
      <c r="K4835" s="36">
        <v>43892</v>
      </c>
      <c r="L4835" s="34" t="s">
        <v>14666</v>
      </c>
      <c r="M4835" s="34" t="s">
        <v>710</v>
      </c>
      <c r="N4835" s="34" t="s">
        <v>723</v>
      </c>
      <c r="O4835" s="34" t="s">
        <v>724</v>
      </c>
      <c r="P4835" s="34" t="s">
        <v>713</v>
      </c>
      <c r="Q4835" s="34" t="s">
        <v>10228</v>
      </c>
      <c r="R4835" s="34" t="s">
        <v>10228</v>
      </c>
    </row>
    <row r="4836" spans="1:18" x14ac:dyDescent="0.25">
      <c r="A4836" s="31" t="s">
        <v>26486</v>
      </c>
      <c r="B4836" s="32" t="s">
        <v>14667</v>
      </c>
      <c r="C4836" s="32" t="s">
        <v>703</v>
      </c>
      <c r="D4836" s="35">
        <v>42787</v>
      </c>
      <c r="E4836" s="32" t="s">
        <v>704</v>
      </c>
      <c r="F4836" s="32" t="s">
        <v>705</v>
      </c>
      <c r="G4836" s="32" t="s">
        <v>6033</v>
      </c>
      <c r="H4836" s="32" t="s">
        <v>740</v>
      </c>
      <c r="I4836" s="32" t="s">
        <v>6034</v>
      </c>
      <c r="J4836" s="35">
        <v>43551</v>
      </c>
      <c r="K4836" s="35">
        <v>44282</v>
      </c>
      <c r="L4836" s="32" t="s">
        <v>14668</v>
      </c>
      <c r="M4836" s="32" t="s">
        <v>772</v>
      </c>
      <c r="N4836" s="32" t="s">
        <v>749</v>
      </c>
      <c r="O4836" s="32" t="s">
        <v>712</v>
      </c>
      <c r="P4836" s="32" t="s">
        <v>713</v>
      </c>
      <c r="Q4836" s="32" t="s">
        <v>10228</v>
      </c>
      <c r="R4836" s="32" t="s">
        <v>10228</v>
      </c>
    </row>
    <row r="4837" spans="1:18" x14ac:dyDescent="0.25">
      <c r="A4837" s="33" t="s">
        <v>26867</v>
      </c>
      <c r="B4837" s="34" t="s">
        <v>14669</v>
      </c>
      <c r="C4837" s="34" t="s">
        <v>703</v>
      </c>
      <c r="D4837" s="36">
        <v>42788</v>
      </c>
      <c r="E4837" s="34" t="s">
        <v>704</v>
      </c>
      <c r="F4837" s="34" t="s">
        <v>705</v>
      </c>
      <c r="G4837" s="34" t="s">
        <v>14670</v>
      </c>
      <c r="H4837" s="34" t="s">
        <v>998</v>
      </c>
      <c r="I4837" s="34" t="s">
        <v>14671</v>
      </c>
      <c r="J4837" s="36">
        <v>42999</v>
      </c>
      <c r="K4837" s="36">
        <v>43729</v>
      </c>
      <c r="L4837" s="34" t="s">
        <v>14672</v>
      </c>
      <c r="M4837" s="34" t="s">
        <v>712</v>
      </c>
      <c r="N4837" s="34" t="s">
        <v>749</v>
      </c>
      <c r="O4837" s="34" t="s">
        <v>712</v>
      </c>
      <c r="P4837" s="34" t="s">
        <v>712</v>
      </c>
      <c r="Q4837" s="34" t="s">
        <v>10228</v>
      </c>
      <c r="R4837" s="34" t="s">
        <v>10228</v>
      </c>
    </row>
    <row r="4838" spans="1:18" x14ac:dyDescent="0.25">
      <c r="A4838" s="31" t="s">
        <v>26296</v>
      </c>
      <c r="B4838" s="32" t="s">
        <v>14673</v>
      </c>
      <c r="C4838" s="32" t="s">
        <v>703</v>
      </c>
      <c r="D4838" s="35">
        <v>42795</v>
      </c>
      <c r="E4838" s="32" t="s">
        <v>704</v>
      </c>
      <c r="F4838" s="32" t="s">
        <v>705</v>
      </c>
      <c r="G4838" s="32" t="s">
        <v>3392</v>
      </c>
      <c r="H4838" s="32" t="s">
        <v>707</v>
      </c>
      <c r="I4838" s="32" t="s">
        <v>3393</v>
      </c>
      <c r="J4838" s="35">
        <v>43307</v>
      </c>
      <c r="K4838" s="35">
        <v>44038</v>
      </c>
      <c r="L4838" s="32" t="s">
        <v>14674</v>
      </c>
      <c r="M4838" s="32" t="s">
        <v>772</v>
      </c>
      <c r="N4838" s="32" t="s">
        <v>723</v>
      </c>
      <c r="O4838" s="32" t="s">
        <v>712</v>
      </c>
      <c r="P4838" s="32" t="s">
        <v>713</v>
      </c>
      <c r="Q4838" s="32" t="s">
        <v>10228</v>
      </c>
      <c r="R4838" s="32" t="s">
        <v>10228</v>
      </c>
    </row>
    <row r="4839" spans="1:18" x14ac:dyDescent="0.25">
      <c r="A4839" s="33" t="s">
        <v>26869</v>
      </c>
      <c r="B4839" s="34" t="s">
        <v>14675</v>
      </c>
      <c r="C4839" s="34" t="s">
        <v>703</v>
      </c>
      <c r="D4839" s="36">
        <v>42796</v>
      </c>
      <c r="E4839" s="34" t="s">
        <v>704</v>
      </c>
      <c r="F4839" s="34" t="s">
        <v>705</v>
      </c>
      <c r="G4839" s="34" t="s">
        <v>14676</v>
      </c>
      <c r="H4839" s="34" t="s">
        <v>746</v>
      </c>
      <c r="I4839" s="34" t="s">
        <v>3312</v>
      </c>
      <c r="J4839" s="36">
        <v>43434</v>
      </c>
      <c r="K4839" s="36">
        <v>44165</v>
      </c>
      <c r="L4839" s="34" t="s">
        <v>14677</v>
      </c>
      <c r="M4839" s="34" t="s">
        <v>772</v>
      </c>
      <c r="N4839" s="34" t="s">
        <v>711</v>
      </c>
      <c r="O4839" s="34" t="s">
        <v>712</v>
      </c>
      <c r="P4839" s="34" t="s">
        <v>743</v>
      </c>
      <c r="Q4839" s="34" t="s">
        <v>10228</v>
      </c>
      <c r="R4839" s="34" t="s">
        <v>10228</v>
      </c>
    </row>
    <row r="4840" spans="1:18" x14ac:dyDescent="0.25">
      <c r="A4840" s="33" t="s">
        <v>26871</v>
      </c>
      <c r="B4840" s="34" t="s">
        <v>14678</v>
      </c>
      <c r="C4840" s="34" t="s">
        <v>703</v>
      </c>
      <c r="D4840" s="36">
        <v>42796</v>
      </c>
      <c r="E4840" s="34" t="s">
        <v>704</v>
      </c>
      <c r="F4840" s="34" t="s">
        <v>705</v>
      </c>
      <c r="G4840" s="34" t="s">
        <v>14679</v>
      </c>
      <c r="H4840" s="34" t="s">
        <v>945</v>
      </c>
      <c r="I4840" s="34" t="s">
        <v>14680</v>
      </c>
      <c r="J4840" s="36">
        <v>43055</v>
      </c>
      <c r="K4840" s="36">
        <v>43785</v>
      </c>
      <c r="L4840" s="34" t="s">
        <v>14681</v>
      </c>
      <c r="M4840" s="34" t="s">
        <v>712</v>
      </c>
      <c r="N4840" s="34" t="s">
        <v>749</v>
      </c>
      <c r="O4840" s="34" t="s">
        <v>712</v>
      </c>
      <c r="P4840" s="34" t="s">
        <v>712</v>
      </c>
      <c r="Q4840" s="34" t="s">
        <v>10228</v>
      </c>
      <c r="R4840" s="34" t="s">
        <v>10228</v>
      </c>
    </row>
    <row r="4841" spans="1:18" x14ac:dyDescent="0.25">
      <c r="A4841" s="31" t="s">
        <v>26111</v>
      </c>
      <c r="B4841" s="32" t="s">
        <v>14682</v>
      </c>
      <c r="C4841" s="32" t="s">
        <v>703</v>
      </c>
      <c r="D4841" s="35">
        <v>42796</v>
      </c>
      <c r="E4841" s="32" t="s">
        <v>704</v>
      </c>
      <c r="F4841" s="32" t="s">
        <v>705</v>
      </c>
      <c r="G4841" s="32" t="s">
        <v>4301</v>
      </c>
      <c r="H4841" s="32" t="s">
        <v>769</v>
      </c>
      <c r="I4841" s="32" t="s">
        <v>2165</v>
      </c>
      <c r="J4841" s="35">
        <v>42969</v>
      </c>
      <c r="K4841" s="35">
        <v>43699</v>
      </c>
      <c r="L4841" s="32" t="s">
        <v>14683</v>
      </c>
      <c r="M4841" s="32" t="s">
        <v>712</v>
      </c>
      <c r="N4841" s="32" t="s">
        <v>749</v>
      </c>
      <c r="O4841" s="32" t="s">
        <v>712</v>
      </c>
      <c r="P4841" s="32" t="s">
        <v>712</v>
      </c>
      <c r="Q4841" s="32" t="s">
        <v>10228</v>
      </c>
      <c r="R4841" s="32" t="s">
        <v>10228</v>
      </c>
    </row>
    <row r="4842" spans="1:18" x14ac:dyDescent="0.25">
      <c r="A4842" s="33" t="s">
        <v>26873</v>
      </c>
      <c r="B4842" s="34" t="s">
        <v>14684</v>
      </c>
      <c r="C4842" s="34" t="s">
        <v>703</v>
      </c>
      <c r="D4842" s="36">
        <v>42796</v>
      </c>
      <c r="E4842" s="34" t="s">
        <v>704</v>
      </c>
      <c r="F4842" s="34" t="s">
        <v>705</v>
      </c>
      <c r="G4842" s="34" t="s">
        <v>1153</v>
      </c>
      <c r="H4842" s="34" t="s">
        <v>789</v>
      </c>
      <c r="I4842" s="34" t="s">
        <v>1154</v>
      </c>
      <c r="J4842" s="36">
        <v>42991</v>
      </c>
      <c r="K4842" s="36">
        <v>43721</v>
      </c>
      <c r="L4842" s="34" t="s">
        <v>14685</v>
      </c>
      <c r="M4842" s="34" t="s">
        <v>712</v>
      </c>
      <c r="N4842" s="34" t="s">
        <v>749</v>
      </c>
      <c r="O4842" s="34" t="s">
        <v>712</v>
      </c>
      <c r="P4842" s="34" t="s">
        <v>712</v>
      </c>
      <c r="Q4842" s="34" t="s">
        <v>10228</v>
      </c>
      <c r="R4842" s="34" t="s">
        <v>10228</v>
      </c>
    </row>
    <row r="4843" spans="1:18" x14ac:dyDescent="0.25">
      <c r="A4843" s="31" t="s">
        <v>26489</v>
      </c>
      <c r="B4843" s="32" t="s">
        <v>14686</v>
      </c>
      <c r="C4843" s="32" t="s">
        <v>703</v>
      </c>
      <c r="D4843" s="35">
        <v>42797</v>
      </c>
      <c r="E4843" s="32" t="s">
        <v>704</v>
      </c>
      <c r="F4843" s="32" t="s">
        <v>705</v>
      </c>
      <c r="G4843" s="32" t="s">
        <v>6493</v>
      </c>
      <c r="H4843" s="32" t="s">
        <v>769</v>
      </c>
      <c r="I4843" s="32" t="s">
        <v>6494</v>
      </c>
      <c r="J4843" s="35">
        <v>43133</v>
      </c>
      <c r="K4843" s="35">
        <v>43863</v>
      </c>
      <c r="L4843" s="32" t="s">
        <v>14687</v>
      </c>
      <c r="M4843" s="32" t="s">
        <v>712</v>
      </c>
      <c r="N4843" s="32" t="s">
        <v>749</v>
      </c>
      <c r="O4843" s="32" t="s">
        <v>712</v>
      </c>
      <c r="P4843" s="32" t="s">
        <v>712</v>
      </c>
      <c r="Q4843" s="32" t="s">
        <v>10228</v>
      </c>
      <c r="R4843" s="32" t="s">
        <v>10228</v>
      </c>
    </row>
    <row r="4844" spans="1:18" x14ac:dyDescent="0.25">
      <c r="A4844" s="33" t="s">
        <v>26875</v>
      </c>
      <c r="B4844" s="34" t="s">
        <v>14688</v>
      </c>
      <c r="C4844" s="34" t="s">
        <v>703</v>
      </c>
      <c r="D4844" s="36">
        <v>42797</v>
      </c>
      <c r="E4844" s="34" t="s">
        <v>704</v>
      </c>
      <c r="F4844" s="34" t="s">
        <v>705</v>
      </c>
      <c r="G4844" s="34" t="s">
        <v>4364</v>
      </c>
      <c r="H4844" s="34" t="s">
        <v>752</v>
      </c>
      <c r="I4844" s="34" t="s">
        <v>4365</v>
      </c>
      <c r="J4844" s="36">
        <v>43542</v>
      </c>
      <c r="K4844" s="36">
        <v>44273</v>
      </c>
      <c r="L4844" s="34" t="s">
        <v>14689</v>
      </c>
      <c r="M4844" s="34" t="s">
        <v>710</v>
      </c>
      <c r="N4844" s="34" t="s">
        <v>749</v>
      </c>
      <c r="O4844" s="34" t="s">
        <v>712</v>
      </c>
      <c r="P4844" s="34" t="s">
        <v>713</v>
      </c>
      <c r="Q4844" s="34" t="s">
        <v>10228</v>
      </c>
      <c r="R4844" s="34" t="s">
        <v>10228</v>
      </c>
    </row>
    <row r="4845" spans="1:18" x14ac:dyDescent="0.25">
      <c r="A4845" s="31" t="s">
        <v>26298</v>
      </c>
      <c r="B4845" s="32" t="s">
        <v>14690</v>
      </c>
      <c r="C4845" s="32" t="s">
        <v>734</v>
      </c>
      <c r="D4845" s="35">
        <v>42797</v>
      </c>
      <c r="E4845" s="32" t="s">
        <v>704</v>
      </c>
      <c r="F4845" s="32" t="s">
        <v>705</v>
      </c>
      <c r="G4845" s="32" t="s">
        <v>1102</v>
      </c>
      <c r="H4845" s="32" t="s">
        <v>804</v>
      </c>
      <c r="I4845" s="32" t="s">
        <v>1103</v>
      </c>
      <c r="J4845" s="35">
        <v>43298</v>
      </c>
      <c r="K4845" s="35">
        <v>44029</v>
      </c>
      <c r="L4845" s="32" t="s">
        <v>14691</v>
      </c>
      <c r="M4845" s="32" t="s">
        <v>710</v>
      </c>
      <c r="N4845" s="32" t="s">
        <v>711</v>
      </c>
      <c r="O4845" s="32" t="s">
        <v>1105</v>
      </c>
      <c r="P4845" s="32" t="s">
        <v>713</v>
      </c>
      <c r="Q4845" s="32" t="s">
        <v>832</v>
      </c>
      <c r="R4845" s="32" t="s">
        <v>1106</v>
      </c>
    </row>
    <row r="4846" spans="1:18" x14ac:dyDescent="0.25">
      <c r="A4846" s="33" t="s">
        <v>26877</v>
      </c>
      <c r="B4846" s="34" t="s">
        <v>14692</v>
      </c>
      <c r="C4846" s="34" t="s">
        <v>734</v>
      </c>
      <c r="D4846" s="36">
        <v>42800</v>
      </c>
      <c r="E4846" s="34" t="s">
        <v>704</v>
      </c>
      <c r="F4846" s="34" t="s">
        <v>705</v>
      </c>
      <c r="G4846" s="34" t="s">
        <v>14693</v>
      </c>
      <c r="H4846" s="34" t="s">
        <v>945</v>
      </c>
      <c r="I4846" s="34" t="s">
        <v>1119</v>
      </c>
      <c r="J4846" s="36">
        <v>43012</v>
      </c>
      <c r="K4846" s="36">
        <v>43742</v>
      </c>
      <c r="L4846" s="34" t="s">
        <v>14694</v>
      </c>
      <c r="M4846" s="34" t="s">
        <v>772</v>
      </c>
      <c r="N4846" s="34" t="s">
        <v>711</v>
      </c>
      <c r="O4846" s="34" t="s">
        <v>1015</v>
      </c>
      <c r="P4846" s="34" t="s">
        <v>713</v>
      </c>
      <c r="Q4846" s="34" t="s">
        <v>10228</v>
      </c>
      <c r="R4846" s="34" t="s">
        <v>10228</v>
      </c>
    </row>
    <row r="4847" spans="1:18" x14ac:dyDescent="0.25">
      <c r="A4847" s="31" t="s">
        <v>26491</v>
      </c>
      <c r="B4847" s="32" t="s">
        <v>14695</v>
      </c>
      <c r="C4847" s="32" t="s">
        <v>703</v>
      </c>
      <c r="D4847" s="35">
        <v>42800</v>
      </c>
      <c r="E4847" s="32" t="s">
        <v>704</v>
      </c>
      <c r="F4847" s="32" t="s">
        <v>705</v>
      </c>
      <c r="G4847" s="32" t="s">
        <v>1298</v>
      </c>
      <c r="H4847" s="32" t="s">
        <v>1286</v>
      </c>
      <c r="I4847" s="32" t="s">
        <v>1299</v>
      </c>
      <c r="J4847" s="35">
        <v>42885</v>
      </c>
      <c r="K4847" s="35">
        <v>43615</v>
      </c>
      <c r="L4847" s="32" t="s">
        <v>14696</v>
      </c>
      <c r="M4847" s="32" t="s">
        <v>712</v>
      </c>
      <c r="N4847" s="32" t="s">
        <v>749</v>
      </c>
      <c r="O4847" s="32" t="s">
        <v>712</v>
      </c>
      <c r="P4847" s="32" t="s">
        <v>712</v>
      </c>
      <c r="Q4847" s="32" t="s">
        <v>10228</v>
      </c>
      <c r="R4847" s="32" t="s">
        <v>10228</v>
      </c>
    </row>
    <row r="4848" spans="1:18" x14ac:dyDescent="0.25">
      <c r="A4848" s="33" t="s">
        <v>26879</v>
      </c>
      <c r="B4848" s="34" t="s">
        <v>14697</v>
      </c>
      <c r="C4848" s="34" t="s">
        <v>703</v>
      </c>
      <c r="D4848" s="36">
        <v>42801</v>
      </c>
      <c r="E4848" s="34" t="s">
        <v>704</v>
      </c>
      <c r="F4848" s="34" t="s">
        <v>705</v>
      </c>
      <c r="G4848" s="34" t="s">
        <v>14698</v>
      </c>
      <c r="H4848" s="34" t="s">
        <v>945</v>
      </c>
      <c r="I4848" s="34" t="s">
        <v>14699</v>
      </c>
      <c r="J4848" s="36">
        <v>43410</v>
      </c>
      <c r="K4848" s="36">
        <v>44141</v>
      </c>
      <c r="L4848" s="34" t="s">
        <v>14700</v>
      </c>
      <c r="M4848" s="34" t="s">
        <v>710</v>
      </c>
      <c r="N4848" s="34" t="s">
        <v>711</v>
      </c>
      <c r="O4848" s="34" t="s">
        <v>712</v>
      </c>
      <c r="P4848" s="34" t="s">
        <v>743</v>
      </c>
      <c r="Q4848" s="34" t="s">
        <v>713</v>
      </c>
      <c r="R4848" s="34" t="s">
        <v>10228</v>
      </c>
    </row>
    <row r="4849" spans="1:18" x14ac:dyDescent="0.25">
      <c r="A4849" s="31" t="s">
        <v>26204</v>
      </c>
      <c r="B4849" s="32" t="s">
        <v>14701</v>
      </c>
      <c r="C4849" s="32" t="s">
        <v>703</v>
      </c>
      <c r="D4849" s="35">
        <v>42802</v>
      </c>
      <c r="E4849" s="32" t="s">
        <v>704</v>
      </c>
      <c r="F4849" s="32" t="s">
        <v>705</v>
      </c>
      <c r="G4849" s="32" t="s">
        <v>7217</v>
      </c>
      <c r="H4849" s="32" t="s">
        <v>998</v>
      </c>
      <c r="I4849" s="32" t="s">
        <v>7218</v>
      </c>
      <c r="J4849" s="35">
        <v>43367</v>
      </c>
      <c r="K4849" s="35">
        <v>44098</v>
      </c>
      <c r="L4849" s="32" t="s">
        <v>14702</v>
      </c>
      <c r="M4849" s="32" t="s">
        <v>710</v>
      </c>
      <c r="N4849" s="32" t="s">
        <v>749</v>
      </c>
      <c r="O4849" s="32" t="s">
        <v>712</v>
      </c>
      <c r="P4849" s="32" t="s">
        <v>713</v>
      </c>
      <c r="Q4849" s="32" t="s">
        <v>10228</v>
      </c>
      <c r="R4849" s="32" t="s">
        <v>10228</v>
      </c>
    </row>
    <row r="4850" spans="1:18" x14ac:dyDescent="0.25">
      <c r="A4850" s="33" t="s">
        <v>26881</v>
      </c>
      <c r="B4850" s="34" t="s">
        <v>2326</v>
      </c>
      <c r="C4850" s="34" t="s">
        <v>703</v>
      </c>
      <c r="D4850" s="36">
        <v>42803</v>
      </c>
      <c r="E4850" s="34" t="s">
        <v>704</v>
      </c>
      <c r="F4850" s="34" t="s">
        <v>705</v>
      </c>
      <c r="G4850" s="34" t="s">
        <v>2829</v>
      </c>
      <c r="H4850" s="34" t="s">
        <v>789</v>
      </c>
      <c r="I4850" s="34" t="s">
        <v>2830</v>
      </c>
      <c r="J4850" s="36">
        <v>43425</v>
      </c>
      <c r="K4850" s="36">
        <v>44156</v>
      </c>
      <c r="L4850" s="34" t="s">
        <v>14703</v>
      </c>
      <c r="M4850" s="34" t="s">
        <v>710</v>
      </c>
      <c r="N4850" s="34" t="s">
        <v>749</v>
      </c>
      <c r="O4850" s="34" t="s">
        <v>712</v>
      </c>
      <c r="P4850" s="34" t="s">
        <v>743</v>
      </c>
      <c r="Q4850" s="34" t="s">
        <v>713</v>
      </c>
      <c r="R4850" s="34" t="s">
        <v>10228</v>
      </c>
    </row>
    <row r="4851" spans="1:18" x14ac:dyDescent="0.25">
      <c r="A4851" s="31" t="s">
        <v>26493</v>
      </c>
      <c r="B4851" s="32" t="s">
        <v>14704</v>
      </c>
      <c r="C4851" s="32" t="s">
        <v>703</v>
      </c>
      <c r="D4851" s="35">
        <v>42803</v>
      </c>
      <c r="E4851" s="32" t="s">
        <v>704</v>
      </c>
      <c r="F4851" s="32" t="s">
        <v>705</v>
      </c>
      <c r="G4851" s="32" t="s">
        <v>14705</v>
      </c>
      <c r="H4851" s="32" t="s">
        <v>789</v>
      </c>
      <c r="I4851" s="32" t="s">
        <v>14706</v>
      </c>
      <c r="J4851" s="35">
        <v>43392</v>
      </c>
      <c r="K4851" s="35">
        <v>44123</v>
      </c>
      <c r="L4851" s="32" t="s">
        <v>14707</v>
      </c>
      <c r="M4851" s="32" t="s">
        <v>729</v>
      </c>
      <c r="N4851" s="32" t="s">
        <v>749</v>
      </c>
      <c r="O4851" s="32" t="s">
        <v>712</v>
      </c>
      <c r="P4851" s="32" t="s">
        <v>760</v>
      </c>
      <c r="Q4851" s="32" t="s">
        <v>10228</v>
      </c>
      <c r="R4851" s="32" t="s">
        <v>10228</v>
      </c>
    </row>
    <row r="4852" spans="1:18" x14ac:dyDescent="0.25">
      <c r="A4852" s="33" t="s">
        <v>26883</v>
      </c>
      <c r="B4852" s="34" t="s">
        <v>14708</v>
      </c>
      <c r="C4852" s="34" t="s">
        <v>703</v>
      </c>
      <c r="D4852" s="36">
        <v>42803</v>
      </c>
      <c r="E4852" s="34" t="s">
        <v>704</v>
      </c>
      <c r="F4852" s="34" t="s">
        <v>705</v>
      </c>
      <c r="G4852" s="34" t="s">
        <v>1779</v>
      </c>
      <c r="H4852" s="34" t="s">
        <v>707</v>
      </c>
      <c r="I4852" s="34" t="s">
        <v>1780</v>
      </c>
      <c r="J4852" s="36">
        <v>43502</v>
      </c>
      <c r="K4852" s="36">
        <v>44233</v>
      </c>
      <c r="L4852" s="34" t="s">
        <v>14709</v>
      </c>
      <c r="M4852" s="34" t="s">
        <v>718</v>
      </c>
      <c r="N4852" s="34" t="s">
        <v>711</v>
      </c>
      <c r="O4852" s="34" t="s">
        <v>712</v>
      </c>
      <c r="P4852" s="34" t="s">
        <v>713</v>
      </c>
      <c r="Q4852" s="34" t="s">
        <v>10228</v>
      </c>
      <c r="R4852" s="34" t="s">
        <v>10228</v>
      </c>
    </row>
    <row r="4853" spans="1:18" x14ac:dyDescent="0.25">
      <c r="A4853" s="31" t="s">
        <v>26300</v>
      </c>
      <c r="B4853" s="32" t="s">
        <v>14710</v>
      </c>
      <c r="C4853" s="32" t="s">
        <v>703</v>
      </c>
      <c r="D4853" s="35">
        <v>42803</v>
      </c>
      <c r="E4853" s="32" t="s">
        <v>704</v>
      </c>
      <c r="F4853" s="32" t="s">
        <v>705</v>
      </c>
      <c r="G4853" s="32" t="s">
        <v>14711</v>
      </c>
      <c r="H4853" s="32" t="s">
        <v>752</v>
      </c>
      <c r="I4853" s="32" t="s">
        <v>4796</v>
      </c>
      <c r="J4853" s="35">
        <v>43412</v>
      </c>
      <c r="K4853" s="35">
        <v>44143</v>
      </c>
      <c r="L4853" s="32" t="s">
        <v>14712</v>
      </c>
      <c r="M4853" s="32" t="s">
        <v>772</v>
      </c>
      <c r="N4853" s="32" t="s">
        <v>711</v>
      </c>
      <c r="O4853" s="32" t="s">
        <v>755</v>
      </c>
      <c r="P4853" s="32" t="s">
        <v>713</v>
      </c>
      <c r="Q4853" s="32" t="s">
        <v>713</v>
      </c>
      <c r="R4853" s="32" t="s">
        <v>743</v>
      </c>
    </row>
    <row r="4854" spans="1:18" x14ac:dyDescent="0.25">
      <c r="A4854" s="33" t="s">
        <v>26885</v>
      </c>
      <c r="B4854" s="34" t="s">
        <v>14713</v>
      </c>
      <c r="C4854" s="34" t="s">
        <v>703</v>
      </c>
      <c r="D4854" s="36">
        <v>42803</v>
      </c>
      <c r="E4854" s="34" t="s">
        <v>704</v>
      </c>
      <c r="F4854" s="34" t="s">
        <v>705</v>
      </c>
      <c r="G4854" s="34" t="s">
        <v>6476</v>
      </c>
      <c r="H4854" s="34" t="s">
        <v>789</v>
      </c>
      <c r="I4854" s="34" t="s">
        <v>6477</v>
      </c>
      <c r="J4854" s="36">
        <v>43048</v>
      </c>
      <c r="K4854" s="36">
        <v>43778</v>
      </c>
      <c r="L4854" s="34" t="s">
        <v>14714</v>
      </c>
      <c r="M4854" s="34" t="s">
        <v>710</v>
      </c>
      <c r="N4854" s="34" t="s">
        <v>723</v>
      </c>
      <c r="O4854" s="34" t="s">
        <v>9854</v>
      </c>
      <c r="P4854" s="34" t="s">
        <v>889</v>
      </c>
      <c r="Q4854" s="34" t="s">
        <v>10228</v>
      </c>
      <c r="R4854" s="34" t="s">
        <v>10228</v>
      </c>
    </row>
    <row r="4855" spans="1:18" x14ac:dyDescent="0.25">
      <c r="A4855" s="31" t="s">
        <v>26495</v>
      </c>
      <c r="B4855" s="32" t="s">
        <v>14715</v>
      </c>
      <c r="C4855" s="32" t="s">
        <v>703</v>
      </c>
      <c r="D4855" s="35">
        <v>42803</v>
      </c>
      <c r="E4855" s="32" t="s">
        <v>704</v>
      </c>
      <c r="F4855" s="32" t="s">
        <v>705</v>
      </c>
      <c r="G4855" s="32" t="s">
        <v>3177</v>
      </c>
      <c r="H4855" s="32" t="s">
        <v>707</v>
      </c>
      <c r="I4855" s="32" t="s">
        <v>3178</v>
      </c>
      <c r="J4855" s="35">
        <v>43276</v>
      </c>
      <c r="K4855" s="35">
        <v>44007</v>
      </c>
      <c r="L4855" s="32" t="s">
        <v>14716</v>
      </c>
      <c r="M4855" s="32" t="s">
        <v>710</v>
      </c>
      <c r="N4855" s="32" t="s">
        <v>749</v>
      </c>
      <c r="O4855" s="32" t="s">
        <v>712</v>
      </c>
      <c r="P4855" s="32" t="s">
        <v>713</v>
      </c>
      <c r="Q4855" s="32" t="s">
        <v>10228</v>
      </c>
      <c r="R4855" s="32" t="s">
        <v>10228</v>
      </c>
    </row>
    <row r="4856" spans="1:18" x14ac:dyDescent="0.25">
      <c r="A4856" s="33" t="s">
        <v>26887</v>
      </c>
      <c r="B4856" s="34" t="s">
        <v>14717</v>
      </c>
      <c r="C4856" s="34" t="s">
        <v>703</v>
      </c>
      <c r="D4856" s="36">
        <v>42804</v>
      </c>
      <c r="E4856" s="34" t="s">
        <v>704</v>
      </c>
      <c r="F4856" s="34" t="s">
        <v>705</v>
      </c>
      <c r="G4856" s="34" t="s">
        <v>1986</v>
      </c>
      <c r="H4856" s="34" t="s">
        <v>740</v>
      </c>
      <c r="I4856" s="34" t="s">
        <v>1987</v>
      </c>
      <c r="J4856" s="36">
        <v>43538</v>
      </c>
      <c r="K4856" s="36">
        <v>44269</v>
      </c>
      <c r="L4856" s="34" t="s">
        <v>14718</v>
      </c>
      <c r="M4856" s="34" t="s">
        <v>710</v>
      </c>
      <c r="N4856" s="34" t="s">
        <v>749</v>
      </c>
      <c r="O4856" s="34" t="s">
        <v>755</v>
      </c>
      <c r="P4856" s="34" t="s">
        <v>743</v>
      </c>
      <c r="Q4856" s="34" t="s">
        <v>10228</v>
      </c>
      <c r="R4856" s="34" t="s">
        <v>10228</v>
      </c>
    </row>
    <row r="4857" spans="1:18" x14ac:dyDescent="0.25">
      <c r="A4857" s="31" t="s">
        <v>26156</v>
      </c>
      <c r="B4857" s="32" t="s">
        <v>14719</v>
      </c>
      <c r="C4857" s="32" t="s">
        <v>703</v>
      </c>
      <c r="D4857" s="35">
        <v>42803</v>
      </c>
      <c r="E4857" s="32" t="s">
        <v>704</v>
      </c>
      <c r="F4857" s="32" t="s">
        <v>705</v>
      </c>
      <c r="G4857" s="32" t="s">
        <v>2751</v>
      </c>
      <c r="H4857" s="32" t="s">
        <v>752</v>
      </c>
      <c r="I4857" s="32" t="s">
        <v>2752</v>
      </c>
      <c r="J4857" s="35">
        <v>43531</v>
      </c>
      <c r="K4857" s="35">
        <v>44262</v>
      </c>
      <c r="L4857" s="32" t="s">
        <v>14720</v>
      </c>
      <c r="M4857" s="32" t="s">
        <v>772</v>
      </c>
      <c r="N4857" s="32" t="s">
        <v>711</v>
      </c>
      <c r="O4857" s="32" t="s">
        <v>1015</v>
      </c>
      <c r="P4857" s="32" t="s">
        <v>713</v>
      </c>
      <c r="Q4857" s="32" t="s">
        <v>743</v>
      </c>
      <c r="R4857" s="32" t="s">
        <v>10228</v>
      </c>
    </row>
    <row r="4858" spans="1:18" x14ac:dyDescent="0.25">
      <c r="A4858" s="33" t="s">
        <v>26889</v>
      </c>
      <c r="B4858" s="34" t="s">
        <v>14721</v>
      </c>
      <c r="C4858" s="34" t="s">
        <v>734</v>
      </c>
      <c r="D4858" s="36">
        <v>42804</v>
      </c>
      <c r="E4858" s="34" t="s">
        <v>704</v>
      </c>
      <c r="F4858" s="34" t="s">
        <v>705</v>
      </c>
      <c r="G4858" s="34" t="s">
        <v>14722</v>
      </c>
      <c r="H4858" s="34" t="s">
        <v>1974</v>
      </c>
      <c r="I4858" s="34" t="s">
        <v>1975</v>
      </c>
      <c r="J4858" s="36">
        <v>42919</v>
      </c>
      <c r="K4858" s="36">
        <v>43649</v>
      </c>
      <c r="L4858" s="34" t="s">
        <v>14723</v>
      </c>
      <c r="M4858" s="34" t="s">
        <v>710</v>
      </c>
      <c r="N4858" s="34" t="s">
        <v>711</v>
      </c>
      <c r="O4858" s="34" t="s">
        <v>712</v>
      </c>
      <c r="P4858" s="34" t="s">
        <v>832</v>
      </c>
      <c r="Q4858" s="34" t="s">
        <v>10228</v>
      </c>
      <c r="R4858" s="34" t="s">
        <v>10228</v>
      </c>
    </row>
    <row r="4859" spans="1:18" x14ac:dyDescent="0.25">
      <c r="A4859" s="31" t="s">
        <v>26497</v>
      </c>
      <c r="B4859" s="32" t="s">
        <v>14724</v>
      </c>
      <c r="C4859" s="32" t="s">
        <v>703</v>
      </c>
      <c r="D4859" s="35">
        <v>42804</v>
      </c>
      <c r="E4859" s="32" t="s">
        <v>704</v>
      </c>
      <c r="F4859" s="32" t="s">
        <v>705</v>
      </c>
      <c r="G4859" s="32" t="s">
        <v>4368</v>
      </c>
      <c r="H4859" s="32" t="s">
        <v>707</v>
      </c>
      <c r="I4859" s="32" t="s">
        <v>4369</v>
      </c>
      <c r="J4859" s="35">
        <v>43368</v>
      </c>
      <c r="K4859" s="35">
        <v>44099</v>
      </c>
      <c r="L4859" s="32" t="s">
        <v>14725</v>
      </c>
      <c r="M4859" s="32" t="s">
        <v>772</v>
      </c>
      <c r="N4859" s="32" t="s">
        <v>749</v>
      </c>
      <c r="O4859" s="32" t="s">
        <v>712</v>
      </c>
      <c r="P4859" s="32" t="s">
        <v>713</v>
      </c>
      <c r="Q4859" s="32" t="s">
        <v>743</v>
      </c>
      <c r="R4859" s="32" t="s">
        <v>833</v>
      </c>
    </row>
    <row r="4860" spans="1:18" x14ac:dyDescent="0.25">
      <c r="A4860" s="33" t="s">
        <v>26891</v>
      </c>
      <c r="B4860" s="34" t="s">
        <v>14726</v>
      </c>
      <c r="C4860" s="34" t="s">
        <v>703</v>
      </c>
      <c r="D4860" s="36">
        <v>42807</v>
      </c>
      <c r="E4860" s="34" t="s">
        <v>704</v>
      </c>
      <c r="F4860" s="34" t="s">
        <v>705</v>
      </c>
      <c r="G4860" s="34" t="s">
        <v>1055</v>
      </c>
      <c r="H4860" s="34" t="s">
        <v>736</v>
      </c>
      <c r="I4860" s="34" t="s">
        <v>1056</v>
      </c>
      <c r="J4860" s="36">
        <v>43256</v>
      </c>
      <c r="K4860" s="36">
        <v>43987</v>
      </c>
      <c r="L4860" s="34" t="s">
        <v>14727</v>
      </c>
      <c r="M4860" s="34" t="s">
        <v>710</v>
      </c>
      <c r="N4860" s="34" t="s">
        <v>749</v>
      </c>
      <c r="O4860" s="34" t="s">
        <v>755</v>
      </c>
      <c r="P4860" s="34" t="s">
        <v>713</v>
      </c>
      <c r="Q4860" s="34" t="s">
        <v>10228</v>
      </c>
      <c r="R4860" s="34" t="s">
        <v>10228</v>
      </c>
    </row>
    <row r="4861" spans="1:18" x14ac:dyDescent="0.25">
      <c r="A4861" s="31" t="s">
        <v>26302</v>
      </c>
      <c r="B4861" s="32" t="s">
        <v>14728</v>
      </c>
      <c r="C4861" s="32" t="s">
        <v>703</v>
      </c>
      <c r="D4861" s="35">
        <v>42807</v>
      </c>
      <c r="E4861" s="32" t="s">
        <v>704</v>
      </c>
      <c r="F4861" s="32" t="s">
        <v>705</v>
      </c>
      <c r="G4861" s="32" t="s">
        <v>3177</v>
      </c>
      <c r="H4861" s="32" t="s">
        <v>707</v>
      </c>
      <c r="I4861" s="32" t="s">
        <v>3178</v>
      </c>
      <c r="J4861" s="35">
        <v>43276</v>
      </c>
      <c r="K4861" s="35">
        <v>44007</v>
      </c>
      <c r="L4861" s="32" t="s">
        <v>14729</v>
      </c>
      <c r="M4861" s="32" t="s">
        <v>710</v>
      </c>
      <c r="N4861" s="32" t="s">
        <v>749</v>
      </c>
      <c r="O4861" s="32" t="s">
        <v>712</v>
      </c>
      <c r="P4861" s="32" t="s">
        <v>713</v>
      </c>
      <c r="Q4861" s="32" t="s">
        <v>10228</v>
      </c>
      <c r="R4861" s="32" t="s">
        <v>10228</v>
      </c>
    </row>
    <row r="4862" spans="1:18" x14ac:dyDescent="0.25">
      <c r="A4862" s="33" t="s">
        <v>26893</v>
      </c>
      <c r="B4862" s="34" t="s">
        <v>14730</v>
      </c>
      <c r="C4862" s="34" t="s">
        <v>703</v>
      </c>
      <c r="D4862" s="36">
        <v>42808</v>
      </c>
      <c r="E4862" s="34" t="s">
        <v>704</v>
      </c>
      <c r="F4862" s="34" t="s">
        <v>705</v>
      </c>
      <c r="G4862" s="34" t="s">
        <v>2856</v>
      </c>
      <c r="H4862" s="34" t="s">
        <v>746</v>
      </c>
      <c r="I4862" s="34" t="s">
        <v>2857</v>
      </c>
      <c r="J4862" s="36">
        <v>42977</v>
      </c>
      <c r="K4862" s="36">
        <v>43707</v>
      </c>
      <c r="L4862" s="34" t="s">
        <v>14731</v>
      </c>
      <c r="M4862" s="34" t="s">
        <v>710</v>
      </c>
      <c r="N4862" s="34" t="s">
        <v>723</v>
      </c>
      <c r="O4862" s="34" t="s">
        <v>712</v>
      </c>
      <c r="P4862" s="34" t="s">
        <v>713</v>
      </c>
      <c r="Q4862" s="34" t="s">
        <v>10228</v>
      </c>
      <c r="R4862" s="34" t="s">
        <v>10228</v>
      </c>
    </row>
    <row r="4863" spans="1:18" x14ac:dyDescent="0.25">
      <c r="A4863" s="31" t="s">
        <v>26499</v>
      </c>
      <c r="B4863" s="32" t="s">
        <v>14732</v>
      </c>
      <c r="C4863" s="32" t="s">
        <v>703</v>
      </c>
      <c r="D4863" s="35">
        <v>42808</v>
      </c>
      <c r="E4863" s="32" t="s">
        <v>704</v>
      </c>
      <c r="F4863" s="32" t="s">
        <v>705</v>
      </c>
      <c r="G4863" s="32" t="s">
        <v>14733</v>
      </c>
      <c r="H4863" s="32" t="s">
        <v>945</v>
      </c>
      <c r="I4863" s="32" t="s">
        <v>14734</v>
      </c>
      <c r="J4863" s="35">
        <v>43486</v>
      </c>
      <c r="K4863" s="35">
        <v>44217</v>
      </c>
      <c r="L4863" s="32" t="s">
        <v>14735</v>
      </c>
      <c r="M4863" s="32" t="s">
        <v>718</v>
      </c>
      <c r="N4863" s="32" t="s">
        <v>723</v>
      </c>
      <c r="O4863" s="32" t="s">
        <v>712</v>
      </c>
      <c r="P4863" s="32" t="s">
        <v>832</v>
      </c>
      <c r="Q4863" s="32" t="s">
        <v>713</v>
      </c>
      <c r="R4863" s="32" t="s">
        <v>10228</v>
      </c>
    </row>
    <row r="4864" spans="1:18" x14ac:dyDescent="0.25">
      <c r="A4864" s="33" t="s">
        <v>26895</v>
      </c>
      <c r="B4864" s="34" t="s">
        <v>14736</v>
      </c>
      <c r="C4864" s="34" t="s">
        <v>703</v>
      </c>
      <c r="D4864" s="36">
        <v>42808</v>
      </c>
      <c r="E4864" s="34" t="s">
        <v>704</v>
      </c>
      <c r="F4864" s="34" t="s">
        <v>705</v>
      </c>
      <c r="G4864" s="34" t="s">
        <v>2813</v>
      </c>
      <c r="H4864" s="34" t="s">
        <v>921</v>
      </c>
      <c r="I4864" s="34" t="s">
        <v>2814</v>
      </c>
      <c r="J4864" s="36">
        <v>43066</v>
      </c>
      <c r="K4864" s="36">
        <v>43796</v>
      </c>
      <c r="L4864" s="34" t="s">
        <v>14737</v>
      </c>
      <c r="M4864" s="34" t="s">
        <v>712</v>
      </c>
      <c r="N4864" s="34" t="s">
        <v>749</v>
      </c>
      <c r="O4864" s="34" t="s">
        <v>712</v>
      </c>
      <c r="P4864" s="34" t="s">
        <v>712</v>
      </c>
      <c r="Q4864" s="34" t="s">
        <v>10228</v>
      </c>
      <c r="R4864" s="34" t="s">
        <v>10228</v>
      </c>
    </row>
    <row r="4865" spans="1:18" x14ac:dyDescent="0.25">
      <c r="A4865" s="31" t="s">
        <v>26206</v>
      </c>
      <c r="B4865" s="32" t="s">
        <v>14738</v>
      </c>
      <c r="C4865" s="32" t="s">
        <v>703</v>
      </c>
      <c r="D4865" s="35">
        <v>42810</v>
      </c>
      <c r="E4865" s="32" t="s">
        <v>704</v>
      </c>
      <c r="F4865" s="32" t="s">
        <v>705</v>
      </c>
      <c r="G4865" s="32" t="s">
        <v>14739</v>
      </c>
      <c r="H4865" s="32" t="s">
        <v>1465</v>
      </c>
      <c r="I4865" s="32" t="s">
        <v>2158</v>
      </c>
      <c r="J4865" s="35">
        <v>43049</v>
      </c>
      <c r="K4865" s="35">
        <v>43779</v>
      </c>
      <c r="L4865" s="32" t="s">
        <v>14740</v>
      </c>
      <c r="M4865" s="32" t="s">
        <v>710</v>
      </c>
      <c r="N4865" s="32" t="s">
        <v>711</v>
      </c>
      <c r="O4865" s="32" t="s">
        <v>773</v>
      </c>
      <c r="P4865" s="32" t="s">
        <v>743</v>
      </c>
      <c r="Q4865" s="32" t="s">
        <v>10228</v>
      </c>
      <c r="R4865" s="32" t="s">
        <v>10228</v>
      </c>
    </row>
    <row r="4866" spans="1:18" x14ac:dyDescent="0.25">
      <c r="A4866" s="33" t="s">
        <v>26897</v>
      </c>
      <c r="B4866" s="34" t="s">
        <v>14741</v>
      </c>
      <c r="C4866" s="34" t="s">
        <v>703</v>
      </c>
      <c r="D4866" s="36">
        <v>42810</v>
      </c>
      <c r="E4866" s="34" t="s">
        <v>704</v>
      </c>
      <c r="F4866" s="34" t="s">
        <v>705</v>
      </c>
      <c r="G4866" s="34" t="s">
        <v>1084</v>
      </c>
      <c r="H4866" s="34" t="s">
        <v>945</v>
      </c>
      <c r="I4866" s="34" t="s">
        <v>1085</v>
      </c>
      <c r="J4866" s="36">
        <v>43521</v>
      </c>
      <c r="K4866" s="36">
        <v>44252</v>
      </c>
      <c r="L4866" s="34" t="s">
        <v>14742</v>
      </c>
      <c r="M4866" s="34" t="s">
        <v>718</v>
      </c>
      <c r="N4866" s="34" t="s">
        <v>749</v>
      </c>
      <c r="O4866" s="34" t="s">
        <v>712</v>
      </c>
      <c r="P4866" s="34" t="s">
        <v>713</v>
      </c>
      <c r="Q4866" s="34" t="s">
        <v>10228</v>
      </c>
      <c r="R4866" s="34" t="s">
        <v>10228</v>
      </c>
    </row>
    <row r="4867" spans="1:18" x14ac:dyDescent="0.25">
      <c r="A4867" s="31" t="s">
        <v>26501</v>
      </c>
      <c r="B4867" s="32" t="s">
        <v>14743</v>
      </c>
      <c r="C4867" s="32" t="s">
        <v>703</v>
      </c>
      <c r="D4867" s="35">
        <v>42810</v>
      </c>
      <c r="E4867" s="32" t="s">
        <v>704</v>
      </c>
      <c r="F4867" s="32" t="s">
        <v>705</v>
      </c>
      <c r="G4867" s="32" t="s">
        <v>1333</v>
      </c>
      <c r="H4867" s="32" t="s">
        <v>789</v>
      </c>
      <c r="I4867" s="32" t="s">
        <v>1334</v>
      </c>
      <c r="J4867" s="35">
        <v>42970</v>
      </c>
      <c r="K4867" s="35">
        <v>43700</v>
      </c>
      <c r="L4867" s="32" t="s">
        <v>14744</v>
      </c>
      <c r="M4867" s="32" t="s">
        <v>729</v>
      </c>
      <c r="N4867" s="32" t="s">
        <v>778</v>
      </c>
      <c r="O4867" s="32" t="s">
        <v>712</v>
      </c>
      <c r="P4867" s="32" t="s">
        <v>713</v>
      </c>
      <c r="Q4867" s="32" t="s">
        <v>10228</v>
      </c>
      <c r="R4867" s="32" t="s">
        <v>10228</v>
      </c>
    </row>
    <row r="4868" spans="1:18" x14ac:dyDescent="0.25">
      <c r="A4868" s="33" t="s">
        <v>26899</v>
      </c>
      <c r="B4868" s="34" t="s">
        <v>14745</v>
      </c>
      <c r="C4868" s="34" t="s">
        <v>703</v>
      </c>
      <c r="D4868" s="36">
        <v>42811</v>
      </c>
      <c r="E4868" s="34" t="s">
        <v>704</v>
      </c>
      <c r="F4868" s="34" t="s">
        <v>705</v>
      </c>
      <c r="G4868" s="34" t="s">
        <v>10527</v>
      </c>
      <c r="H4868" s="34" t="s">
        <v>752</v>
      </c>
      <c r="I4868" s="34" t="s">
        <v>846</v>
      </c>
      <c r="J4868" s="36">
        <v>43535</v>
      </c>
      <c r="K4868" s="36">
        <v>44266</v>
      </c>
      <c r="L4868" s="34" t="s">
        <v>14746</v>
      </c>
      <c r="M4868" s="34" t="s">
        <v>710</v>
      </c>
      <c r="N4868" s="34" t="s">
        <v>778</v>
      </c>
      <c r="O4868" s="34" t="s">
        <v>712</v>
      </c>
      <c r="P4868" s="34" t="s">
        <v>1042</v>
      </c>
      <c r="Q4868" s="34" t="s">
        <v>10228</v>
      </c>
      <c r="R4868" s="34" t="s">
        <v>10228</v>
      </c>
    </row>
    <row r="4869" spans="1:18" x14ac:dyDescent="0.25">
      <c r="A4869" s="31" t="s">
        <v>26304</v>
      </c>
      <c r="B4869" s="32" t="s">
        <v>14747</v>
      </c>
      <c r="C4869" s="32" t="s">
        <v>703</v>
      </c>
      <c r="D4869" s="35">
        <v>42811</v>
      </c>
      <c r="E4869" s="32" t="s">
        <v>704</v>
      </c>
      <c r="F4869" s="32" t="s">
        <v>705</v>
      </c>
      <c r="G4869" s="32" t="s">
        <v>983</v>
      </c>
      <c r="H4869" s="32" t="s">
        <v>984</v>
      </c>
      <c r="I4869" s="32" t="s">
        <v>985</v>
      </c>
      <c r="J4869" s="35">
        <v>43187</v>
      </c>
      <c r="K4869" s="35">
        <v>43918</v>
      </c>
      <c r="L4869" s="32" t="s">
        <v>14748</v>
      </c>
      <c r="M4869" s="32" t="s">
        <v>710</v>
      </c>
      <c r="N4869" s="32" t="s">
        <v>749</v>
      </c>
      <c r="O4869" s="32" t="s">
        <v>712</v>
      </c>
      <c r="P4869" s="32" t="s">
        <v>713</v>
      </c>
      <c r="Q4869" s="32" t="s">
        <v>743</v>
      </c>
      <c r="R4869" s="32" t="s">
        <v>10228</v>
      </c>
    </row>
    <row r="4870" spans="1:18" x14ac:dyDescent="0.25">
      <c r="A4870" s="31" t="s">
        <v>26503</v>
      </c>
      <c r="B4870" s="32" t="s">
        <v>14749</v>
      </c>
      <c r="C4870" s="32" t="s">
        <v>703</v>
      </c>
      <c r="D4870" s="35">
        <v>42815</v>
      </c>
      <c r="E4870" s="32" t="s">
        <v>704</v>
      </c>
      <c r="F4870" s="32" t="s">
        <v>705</v>
      </c>
      <c r="G4870" s="32" t="s">
        <v>6967</v>
      </c>
      <c r="H4870" s="32" t="s">
        <v>789</v>
      </c>
      <c r="I4870" s="32" t="s">
        <v>6968</v>
      </c>
      <c r="J4870" s="35">
        <v>43320</v>
      </c>
      <c r="K4870" s="35">
        <v>44051</v>
      </c>
      <c r="L4870" s="32" t="s">
        <v>14750</v>
      </c>
      <c r="M4870" s="32" t="s">
        <v>710</v>
      </c>
      <c r="N4870" s="32" t="s">
        <v>711</v>
      </c>
      <c r="O4870" s="32" t="s">
        <v>773</v>
      </c>
      <c r="P4870" s="32" t="s">
        <v>833</v>
      </c>
      <c r="Q4870" s="32" t="s">
        <v>10228</v>
      </c>
      <c r="R4870" s="32" t="s">
        <v>10228</v>
      </c>
    </row>
    <row r="4871" spans="1:18" x14ac:dyDescent="0.25">
      <c r="A4871" s="33" t="s">
        <v>26902</v>
      </c>
      <c r="B4871" s="34" t="s">
        <v>14751</v>
      </c>
      <c r="C4871" s="34" t="s">
        <v>703</v>
      </c>
      <c r="D4871" s="36">
        <v>42818</v>
      </c>
      <c r="E4871" s="34" t="s">
        <v>704</v>
      </c>
      <c r="F4871" s="34" t="s">
        <v>705</v>
      </c>
      <c r="G4871" s="34" t="s">
        <v>1223</v>
      </c>
      <c r="H4871" s="34" t="s">
        <v>707</v>
      </c>
      <c r="I4871" s="34" t="s">
        <v>1224</v>
      </c>
      <c r="J4871" s="36">
        <v>43270</v>
      </c>
      <c r="K4871" s="36">
        <v>44001</v>
      </c>
      <c r="L4871" s="34" t="s">
        <v>14752</v>
      </c>
      <c r="M4871" s="34" t="s">
        <v>710</v>
      </c>
      <c r="N4871" s="34" t="s">
        <v>749</v>
      </c>
      <c r="O4871" s="34" t="s">
        <v>712</v>
      </c>
      <c r="P4871" s="34" t="s">
        <v>713</v>
      </c>
      <c r="Q4871" s="34" t="s">
        <v>10228</v>
      </c>
      <c r="R4871" s="34" t="s">
        <v>10228</v>
      </c>
    </row>
    <row r="4872" spans="1:18" x14ac:dyDescent="0.25">
      <c r="A4872" s="31" t="s">
        <v>26132</v>
      </c>
      <c r="B4872" s="32" t="s">
        <v>14753</v>
      </c>
      <c r="C4872" s="32" t="s">
        <v>703</v>
      </c>
      <c r="D4872" s="35">
        <v>42820</v>
      </c>
      <c r="E4872" s="32" t="s">
        <v>704</v>
      </c>
      <c r="F4872" s="32" t="s">
        <v>705</v>
      </c>
      <c r="G4872" s="32" t="s">
        <v>1431</v>
      </c>
      <c r="H4872" s="32" t="s">
        <v>945</v>
      </c>
      <c r="I4872" s="32" t="s">
        <v>1432</v>
      </c>
      <c r="J4872" s="35">
        <v>43272</v>
      </c>
      <c r="K4872" s="35">
        <v>44003</v>
      </c>
      <c r="L4872" s="32" t="s">
        <v>14754</v>
      </c>
      <c r="M4872" s="32" t="s">
        <v>772</v>
      </c>
      <c r="N4872" s="32" t="s">
        <v>749</v>
      </c>
      <c r="O4872" s="32" t="s">
        <v>724</v>
      </c>
      <c r="P4872" s="32" t="s">
        <v>713</v>
      </c>
      <c r="Q4872" s="32" t="s">
        <v>10228</v>
      </c>
      <c r="R4872" s="32" t="s">
        <v>10228</v>
      </c>
    </row>
    <row r="4873" spans="1:18" x14ac:dyDescent="0.25">
      <c r="A4873" s="33" t="s">
        <v>26904</v>
      </c>
      <c r="B4873" s="34" t="s">
        <v>14755</v>
      </c>
      <c r="C4873" s="34" t="s">
        <v>703</v>
      </c>
      <c r="D4873" s="36">
        <v>42821</v>
      </c>
      <c r="E4873" s="34" t="s">
        <v>996</v>
      </c>
      <c r="F4873" s="34" t="s">
        <v>705</v>
      </c>
      <c r="G4873" s="34" t="s">
        <v>957</v>
      </c>
      <c r="H4873" s="34" t="s">
        <v>921</v>
      </c>
      <c r="I4873" s="34" t="s">
        <v>958</v>
      </c>
      <c r="J4873" s="36">
        <v>43000</v>
      </c>
      <c r="K4873" s="36">
        <v>43730</v>
      </c>
      <c r="L4873" s="34" t="s">
        <v>14756</v>
      </c>
      <c r="M4873" s="34" t="s">
        <v>712</v>
      </c>
      <c r="N4873" s="34" t="s">
        <v>711</v>
      </c>
      <c r="O4873" s="34" t="s">
        <v>712</v>
      </c>
      <c r="P4873" s="34" t="s">
        <v>712</v>
      </c>
      <c r="Q4873" s="34" t="s">
        <v>10228</v>
      </c>
      <c r="R4873" s="34" t="s">
        <v>10228</v>
      </c>
    </row>
    <row r="4874" spans="1:18" x14ac:dyDescent="0.25">
      <c r="A4874" s="31" t="s">
        <v>26505</v>
      </c>
      <c r="B4874" s="32" t="s">
        <v>14757</v>
      </c>
      <c r="C4874" s="32" t="s">
        <v>703</v>
      </c>
      <c r="D4874" s="35">
        <v>42822</v>
      </c>
      <c r="E4874" s="32" t="s">
        <v>704</v>
      </c>
      <c r="F4874" s="32" t="s">
        <v>705</v>
      </c>
      <c r="G4874" s="32" t="s">
        <v>14758</v>
      </c>
      <c r="H4874" s="32" t="s">
        <v>752</v>
      </c>
      <c r="I4874" s="32" t="s">
        <v>2974</v>
      </c>
      <c r="J4874" s="35">
        <v>43535</v>
      </c>
      <c r="K4874" s="35">
        <v>44266</v>
      </c>
      <c r="L4874" s="32" t="s">
        <v>14759</v>
      </c>
      <c r="M4874" s="32" t="s">
        <v>772</v>
      </c>
      <c r="N4874" s="32" t="s">
        <v>711</v>
      </c>
      <c r="O4874" s="32" t="s">
        <v>712</v>
      </c>
      <c r="P4874" s="32" t="s">
        <v>713</v>
      </c>
      <c r="Q4874" s="32" t="s">
        <v>10228</v>
      </c>
      <c r="R4874" s="32" t="s">
        <v>10228</v>
      </c>
    </row>
    <row r="4875" spans="1:18" x14ac:dyDescent="0.25">
      <c r="A4875" s="33" t="s">
        <v>26906</v>
      </c>
      <c r="B4875" s="34" t="s">
        <v>14760</v>
      </c>
      <c r="C4875" s="34" t="s">
        <v>703</v>
      </c>
      <c r="D4875" s="36">
        <v>42822</v>
      </c>
      <c r="E4875" s="34" t="s">
        <v>704</v>
      </c>
      <c r="F4875" s="34" t="s">
        <v>705</v>
      </c>
      <c r="G4875" s="34" t="s">
        <v>3157</v>
      </c>
      <c r="H4875" s="34" t="s">
        <v>752</v>
      </c>
      <c r="I4875" s="34" t="s">
        <v>3158</v>
      </c>
      <c r="J4875" s="36">
        <v>43542</v>
      </c>
      <c r="K4875" s="36">
        <v>44273</v>
      </c>
      <c r="L4875" s="34" t="s">
        <v>14761</v>
      </c>
      <c r="M4875" s="34" t="s">
        <v>718</v>
      </c>
      <c r="N4875" s="34" t="s">
        <v>749</v>
      </c>
      <c r="O4875" s="34" t="s">
        <v>712</v>
      </c>
      <c r="P4875" s="34" t="s">
        <v>713</v>
      </c>
      <c r="Q4875" s="34" t="s">
        <v>10228</v>
      </c>
      <c r="R4875" s="34" t="s">
        <v>10228</v>
      </c>
    </row>
    <row r="4876" spans="1:18" x14ac:dyDescent="0.25">
      <c r="A4876" s="31" t="s">
        <v>26306</v>
      </c>
      <c r="B4876" s="32" t="s">
        <v>14762</v>
      </c>
      <c r="C4876" s="32" t="s">
        <v>703</v>
      </c>
      <c r="D4876" s="35">
        <v>42822</v>
      </c>
      <c r="E4876" s="32" t="s">
        <v>704</v>
      </c>
      <c r="F4876" s="32" t="s">
        <v>705</v>
      </c>
      <c r="G4876" s="32" t="s">
        <v>983</v>
      </c>
      <c r="H4876" s="32" t="s">
        <v>984</v>
      </c>
      <c r="I4876" s="32" t="s">
        <v>985</v>
      </c>
      <c r="J4876" s="35">
        <v>43175</v>
      </c>
      <c r="K4876" s="35">
        <v>43906</v>
      </c>
      <c r="L4876" s="32" t="s">
        <v>14763</v>
      </c>
      <c r="M4876" s="32" t="s">
        <v>710</v>
      </c>
      <c r="N4876" s="32" t="s">
        <v>723</v>
      </c>
      <c r="O4876" s="32" t="s">
        <v>755</v>
      </c>
      <c r="P4876" s="32" t="s">
        <v>713</v>
      </c>
      <c r="Q4876" s="32" t="s">
        <v>10228</v>
      </c>
      <c r="R4876" s="32" t="s">
        <v>10228</v>
      </c>
    </row>
    <row r="4877" spans="1:18" x14ac:dyDescent="0.25">
      <c r="A4877" s="33" t="s">
        <v>26908</v>
      </c>
      <c r="B4877" s="34" t="s">
        <v>14764</v>
      </c>
      <c r="C4877" s="34" t="s">
        <v>703</v>
      </c>
      <c r="D4877" s="36">
        <v>42823</v>
      </c>
      <c r="E4877" s="34" t="s">
        <v>996</v>
      </c>
      <c r="F4877" s="34" t="s">
        <v>705</v>
      </c>
      <c r="G4877" s="34" t="s">
        <v>14765</v>
      </c>
      <c r="H4877" s="34" t="s">
        <v>1974</v>
      </c>
      <c r="I4877" s="34" t="s">
        <v>1975</v>
      </c>
      <c r="J4877" s="36">
        <v>42935</v>
      </c>
      <c r="K4877" s="36">
        <v>43665</v>
      </c>
      <c r="L4877" s="34" t="s">
        <v>14766</v>
      </c>
      <c r="M4877" s="34" t="s">
        <v>712</v>
      </c>
      <c r="N4877" s="34" t="s">
        <v>778</v>
      </c>
      <c r="O4877" s="34" t="s">
        <v>712</v>
      </c>
      <c r="P4877" s="34" t="s">
        <v>712</v>
      </c>
      <c r="Q4877" s="34" t="s">
        <v>10228</v>
      </c>
      <c r="R4877" s="34" t="s">
        <v>10228</v>
      </c>
    </row>
    <row r="4878" spans="1:18" x14ac:dyDescent="0.25">
      <c r="A4878" s="31" t="s">
        <v>26507</v>
      </c>
      <c r="B4878" s="32" t="s">
        <v>14767</v>
      </c>
      <c r="C4878" s="32" t="s">
        <v>703</v>
      </c>
      <c r="D4878" s="35">
        <v>42823</v>
      </c>
      <c r="E4878" s="32" t="s">
        <v>704</v>
      </c>
      <c r="F4878" s="32" t="s">
        <v>705</v>
      </c>
      <c r="G4878" s="32" t="s">
        <v>873</v>
      </c>
      <c r="H4878" s="32" t="s">
        <v>707</v>
      </c>
      <c r="I4878" s="32" t="s">
        <v>874</v>
      </c>
      <c r="J4878" s="35">
        <v>43493</v>
      </c>
      <c r="K4878" s="35">
        <v>44224</v>
      </c>
      <c r="L4878" s="32" t="s">
        <v>14768</v>
      </c>
      <c r="M4878" s="32" t="s">
        <v>772</v>
      </c>
      <c r="N4878" s="32" t="s">
        <v>749</v>
      </c>
      <c r="O4878" s="32" t="s">
        <v>712</v>
      </c>
      <c r="P4878" s="32" t="s">
        <v>876</v>
      </c>
      <c r="Q4878" s="32" t="s">
        <v>10228</v>
      </c>
      <c r="R4878" s="32" t="s">
        <v>10228</v>
      </c>
    </row>
    <row r="4879" spans="1:18" x14ac:dyDescent="0.25">
      <c r="A4879" s="33" t="s">
        <v>26910</v>
      </c>
      <c r="B4879" s="34" t="s">
        <v>14769</v>
      </c>
      <c r="C4879" s="34" t="s">
        <v>703</v>
      </c>
      <c r="D4879" s="36">
        <v>42824</v>
      </c>
      <c r="E4879" s="34" t="s">
        <v>704</v>
      </c>
      <c r="F4879" s="34" t="s">
        <v>705</v>
      </c>
      <c r="G4879" s="34" t="s">
        <v>6170</v>
      </c>
      <c r="H4879" s="34" t="s">
        <v>746</v>
      </c>
      <c r="I4879" s="34" t="s">
        <v>6171</v>
      </c>
      <c r="J4879" s="36">
        <v>42992</v>
      </c>
      <c r="K4879" s="36">
        <v>43722</v>
      </c>
      <c r="L4879" s="34" t="s">
        <v>14770</v>
      </c>
      <c r="M4879" s="34" t="s">
        <v>712</v>
      </c>
      <c r="N4879" s="34" t="s">
        <v>749</v>
      </c>
      <c r="O4879" s="34" t="s">
        <v>712</v>
      </c>
      <c r="P4879" s="34" t="s">
        <v>712</v>
      </c>
      <c r="Q4879" s="34" t="s">
        <v>10228</v>
      </c>
      <c r="R4879" s="34" t="s">
        <v>10228</v>
      </c>
    </row>
    <row r="4880" spans="1:18" x14ac:dyDescent="0.25">
      <c r="A4880" s="31" t="s">
        <v>26208</v>
      </c>
      <c r="B4880" s="32" t="s">
        <v>14771</v>
      </c>
      <c r="C4880" s="32" t="s">
        <v>734</v>
      </c>
      <c r="D4880" s="35">
        <v>42825</v>
      </c>
      <c r="E4880" s="32" t="s">
        <v>704</v>
      </c>
      <c r="F4880" s="32" t="s">
        <v>705</v>
      </c>
      <c r="G4880" s="32" t="s">
        <v>9618</v>
      </c>
      <c r="H4880" s="32" t="s">
        <v>984</v>
      </c>
      <c r="I4880" s="32" t="s">
        <v>1060</v>
      </c>
      <c r="J4880" s="35">
        <v>43213</v>
      </c>
      <c r="K4880" s="35">
        <v>43944</v>
      </c>
      <c r="L4880" s="32" t="s">
        <v>14772</v>
      </c>
      <c r="M4880" s="32" t="s">
        <v>710</v>
      </c>
      <c r="N4880" s="32" t="s">
        <v>711</v>
      </c>
      <c r="O4880" s="32" t="s">
        <v>712</v>
      </c>
      <c r="P4880" s="32" t="s">
        <v>832</v>
      </c>
      <c r="Q4880" s="32" t="s">
        <v>10228</v>
      </c>
      <c r="R4880" s="32" t="s">
        <v>10228</v>
      </c>
    </row>
    <row r="4881" spans="1:18" x14ac:dyDescent="0.25">
      <c r="A4881" s="33" t="s">
        <v>26912</v>
      </c>
      <c r="B4881" s="34" t="s">
        <v>14773</v>
      </c>
      <c r="C4881" s="34" t="s">
        <v>703</v>
      </c>
      <c r="D4881" s="36">
        <v>42828</v>
      </c>
      <c r="E4881" s="34" t="s">
        <v>704</v>
      </c>
      <c r="F4881" s="34" t="s">
        <v>705</v>
      </c>
      <c r="G4881" s="34" t="s">
        <v>3177</v>
      </c>
      <c r="H4881" s="34" t="s">
        <v>707</v>
      </c>
      <c r="I4881" s="34" t="s">
        <v>3178</v>
      </c>
      <c r="J4881" s="36">
        <v>43297</v>
      </c>
      <c r="K4881" s="36">
        <v>44028</v>
      </c>
      <c r="L4881" s="34" t="s">
        <v>14774</v>
      </c>
      <c r="M4881" s="34" t="s">
        <v>718</v>
      </c>
      <c r="N4881" s="34" t="s">
        <v>749</v>
      </c>
      <c r="O4881" s="34" t="s">
        <v>712</v>
      </c>
      <c r="P4881" s="34" t="s">
        <v>713</v>
      </c>
      <c r="Q4881" s="34" t="s">
        <v>10228</v>
      </c>
      <c r="R4881" s="34" t="s">
        <v>10228</v>
      </c>
    </row>
    <row r="4882" spans="1:18" x14ac:dyDescent="0.25">
      <c r="A4882" s="31" t="s">
        <v>26509</v>
      </c>
      <c r="B4882" s="32" t="s">
        <v>14775</v>
      </c>
      <c r="C4882" s="32" t="s">
        <v>703</v>
      </c>
      <c r="D4882" s="35">
        <v>42829</v>
      </c>
      <c r="E4882" s="32" t="s">
        <v>704</v>
      </c>
      <c r="F4882" s="32" t="s">
        <v>705</v>
      </c>
      <c r="G4882" s="32" t="s">
        <v>4801</v>
      </c>
      <c r="H4882" s="32" t="s">
        <v>707</v>
      </c>
      <c r="I4882" s="32" t="s">
        <v>4802</v>
      </c>
      <c r="J4882" s="35">
        <v>42941</v>
      </c>
      <c r="K4882" s="35">
        <v>43671</v>
      </c>
      <c r="L4882" s="32" t="s">
        <v>14776</v>
      </c>
      <c r="M4882" s="32" t="s">
        <v>710</v>
      </c>
      <c r="N4882" s="32" t="s">
        <v>711</v>
      </c>
      <c r="O4882" s="32" t="s">
        <v>712</v>
      </c>
      <c r="P4882" s="32" t="s">
        <v>713</v>
      </c>
      <c r="Q4882" s="32" t="s">
        <v>10228</v>
      </c>
      <c r="R4882" s="32" t="s">
        <v>10228</v>
      </c>
    </row>
    <row r="4883" spans="1:18" x14ac:dyDescent="0.25">
      <c r="A4883" s="33" t="s">
        <v>26914</v>
      </c>
      <c r="B4883" s="34" t="s">
        <v>14777</v>
      </c>
      <c r="C4883" s="34" t="s">
        <v>703</v>
      </c>
      <c r="D4883" s="36">
        <v>42829</v>
      </c>
      <c r="E4883" s="34" t="s">
        <v>704</v>
      </c>
      <c r="F4883" s="34" t="s">
        <v>705</v>
      </c>
      <c r="G4883" s="34" t="s">
        <v>3045</v>
      </c>
      <c r="H4883" s="34" t="s">
        <v>769</v>
      </c>
      <c r="I4883" s="34" t="s">
        <v>3046</v>
      </c>
      <c r="J4883" s="36">
        <v>42899</v>
      </c>
      <c r="K4883" s="36">
        <v>43629</v>
      </c>
      <c r="L4883" s="34" t="s">
        <v>14778</v>
      </c>
      <c r="M4883" s="34" t="s">
        <v>772</v>
      </c>
      <c r="N4883" s="34" t="s">
        <v>723</v>
      </c>
      <c r="O4883" s="34" t="s">
        <v>712</v>
      </c>
      <c r="P4883" s="34" t="s">
        <v>743</v>
      </c>
      <c r="Q4883" s="34" t="s">
        <v>10228</v>
      </c>
      <c r="R4883" s="34" t="s">
        <v>10228</v>
      </c>
    </row>
    <row r="4884" spans="1:18" x14ac:dyDescent="0.25">
      <c r="A4884" s="31" t="s">
        <v>26308</v>
      </c>
      <c r="B4884" s="32" t="s">
        <v>14779</v>
      </c>
      <c r="C4884" s="32" t="s">
        <v>703</v>
      </c>
      <c r="D4884" s="35">
        <v>42830</v>
      </c>
      <c r="E4884" s="32" t="s">
        <v>704</v>
      </c>
      <c r="F4884" s="32" t="s">
        <v>705</v>
      </c>
      <c r="G4884" s="32" t="s">
        <v>14780</v>
      </c>
      <c r="H4884" s="32" t="s">
        <v>1286</v>
      </c>
      <c r="I4884" s="32" t="s">
        <v>14781</v>
      </c>
      <c r="J4884" s="35">
        <v>43553</v>
      </c>
      <c r="K4884" s="35">
        <v>44284</v>
      </c>
      <c r="L4884" s="32" t="s">
        <v>14782</v>
      </c>
      <c r="M4884" s="32" t="s">
        <v>710</v>
      </c>
      <c r="N4884" s="32" t="s">
        <v>723</v>
      </c>
      <c r="O4884" s="32" t="s">
        <v>712</v>
      </c>
      <c r="P4884" s="32" t="s">
        <v>713</v>
      </c>
      <c r="Q4884" s="32" t="s">
        <v>10228</v>
      </c>
      <c r="R4884" s="32" t="s">
        <v>10228</v>
      </c>
    </row>
    <row r="4885" spans="1:18" x14ac:dyDescent="0.25">
      <c r="A4885" s="33" t="s">
        <v>26916</v>
      </c>
      <c r="B4885" s="34" t="s">
        <v>14783</v>
      </c>
      <c r="C4885" s="34" t="s">
        <v>808</v>
      </c>
      <c r="D4885" s="36">
        <v>42831</v>
      </c>
      <c r="E4885" s="34" t="s">
        <v>704</v>
      </c>
      <c r="F4885" s="34" t="s">
        <v>705</v>
      </c>
      <c r="G4885" s="34" t="s">
        <v>14784</v>
      </c>
      <c r="H4885" s="34" t="s">
        <v>707</v>
      </c>
      <c r="I4885" s="34" t="s">
        <v>3277</v>
      </c>
      <c r="J4885" s="36">
        <v>43493</v>
      </c>
      <c r="K4885" s="36">
        <v>44224</v>
      </c>
      <c r="L4885" s="34" t="s">
        <v>14785</v>
      </c>
      <c r="M4885" s="34" t="s">
        <v>710</v>
      </c>
      <c r="N4885" s="34" t="s">
        <v>711</v>
      </c>
      <c r="O4885" s="34" t="s">
        <v>773</v>
      </c>
      <c r="P4885" s="34" t="s">
        <v>832</v>
      </c>
      <c r="Q4885" s="34" t="s">
        <v>713</v>
      </c>
      <c r="R4885" s="34" t="s">
        <v>10228</v>
      </c>
    </row>
    <row r="4886" spans="1:18" x14ac:dyDescent="0.25">
      <c r="A4886" s="31" t="s">
        <v>26511</v>
      </c>
      <c r="B4886" s="32" t="s">
        <v>14786</v>
      </c>
      <c r="C4886" s="32" t="s">
        <v>703</v>
      </c>
      <c r="D4886" s="35">
        <v>42835</v>
      </c>
      <c r="E4886" s="32" t="s">
        <v>704</v>
      </c>
      <c r="F4886" s="32" t="s">
        <v>705</v>
      </c>
      <c r="G4886" s="32" t="s">
        <v>1266</v>
      </c>
      <c r="H4886" s="32" t="s">
        <v>736</v>
      </c>
      <c r="I4886" s="32" t="s">
        <v>1267</v>
      </c>
      <c r="J4886" s="35">
        <v>43056</v>
      </c>
      <c r="K4886" s="35">
        <v>43786</v>
      </c>
      <c r="L4886" s="32" t="s">
        <v>14787</v>
      </c>
      <c r="M4886" s="32" t="s">
        <v>712</v>
      </c>
      <c r="N4886" s="32" t="s">
        <v>749</v>
      </c>
      <c r="O4886" s="32" t="s">
        <v>712</v>
      </c>
      <c r="P4886" s="32" t="s">
        <v>712</v>
      </c>
      <c r="Q4886" s="32" t="s">
        <v>10228</v>
      </c>
      <c r="R4886" s="32" t="s">
        <v>10228</v>
      </c>
    </row>
    <row r="4887" spans="1:18" x14ac:dyDescent="0.25">
      <c r="A4887" s="33" t="s">
        <v>24049</v>
      </c>
      <c r="B4887" s="34" t="s">
        <v>22981</v>
      </c>
      <c r="C4887" s="34" t="s">
        <v>703</v>
      </c>
      <c r="D4887" s="36">
        <v>43763</v>
      </c>
      <c r="E4887" s="34" t="s">
        <v>704</v>
      </c>
      <c r="F4887" s="34" t="s">
        <v>705</v>
      </c>
      <c r="G4887" s="34" t="s">
        <v>9485</v>
      </c>
      <c r="H4887" s="34" t="s">
        <v>707</v>
      </c>
      <c r="I4887" s="34" t="s">
        <v>9486</v>
      </c>
      <c r="J4887" s="36">
        <v>43916</v>
      </c>
      <c r="K4887" s="36">
        <v>44646</v>
      </c>
      <c r="L4887" s="34" t="s">
        <v>22982</v>
      </c>
      <c r="M4887" s="34" t="s">
        <v>710</v>
      </c>
      <c r="N4887" s="34" t="s">
        <v>723</v>
      </c>
      <c r="O4887" s="34" t="s">
        <v>712</v>
      </c>
      <c r="P4887" s="34" t="s">
        <v>713</v>
      </c>
      <c r="Q4887" s="34" t="s">
        <v>10228</v>
      </c>
      <c r="R4887" s="34" t="s">
        <v>10228</v>
      </c>
    </row>
    <row r="4888" spans="1:18" x14ac:dyDescent="0.25">
      <c r="A4888" s="31" t="s">
        <v>26158</v>
      </c>
      <c r="B4888" s="32" t="s">
        <v>14788</v>
      </c>
      <c r="C4888" s="32" t="s">
        <v>703</v>
      </c>
      <c r="D4888" s="35">
        <v>42835</v>
      </c>
      <c r="E4888" s="32" t="s">
        <v>704</v>
      </c>
      <c r="F4888" s="32" t="s">
        <v>705</v>
      </c>
      <c r="G4888" s="32" t="s">
        <v>1141</v>
      </c>
      <c r="H4888" s="32" t="s">
        <v>707</v>
      </c>
      <c r="I4888" s="32" t="s">
        <v>1142</v>
      </c>
      <c r="J4888" s="35">
        <v>42919</v>
      </c>
      <c r="K4888" s="35">
        <v>43649</v>
      </c>
      <c r="L4888" s="32" t="s">
        <v>14789</v>
      </c>
      <c r="M4888" s="32" t="s">
        <v>712</v>
      </c>
      <c r="N4888" s="32" t="s">
        <v>749</v>
      </c>
      <c r="O4888" s="32" t="s">
        <v>712</v>
      </c>
      <c r="P4888" s="32" t="s">
        <v>712</v>
      </c>
      <c r="Q4888" s="32" t="s">
        <v>10228</v>
      </c>
      <c r="R4888" s="32" t="s">
        <v>10228</v>
      </c>
    </row>
    <row r="4889" spans="1:18" x14ac:dyDescent="0.25">
      <c r="A4889" s="33" t="s">
        <v>26920</v>
      </c>
      <c r="B4889" s="34" t="s">
        <v>14790</v>
      </c>
      <c r="C4889" s="34" t="s">
        <v>703</v>
      </c>
      <c r="D4889" s="36">
        <v>42836</v>
      </c>
      <c r="E4889" s="34" t="s">
        <v>704</v>
      </c>
      <c r="F4889" s="34" t="s">
        <v>705</v>
      </c>
      <c r="G4889" s="34" t="s">
        <v>2066</v>
      </c>
      <c r="H4889" s="34" t="s">
        <v>1286</v>
      </c>
      <c r="I4889" s="34" t="s">
        <v>2067</v>
      </c>
      <c r="J4889" s="36">
        <v>43489</v>
      </c>
      <c r="K4889" s="36">
        <v>44220</v>
      </c>
      <c r="L4889" s="34" t="s">
        <v>14791</v>
      </c>
      <c r="M4889" s="34" t="s">
        <v>710</v>
      </c>
      <c r="N4889" s="34" t="s">
        <v>711</v>
      </c>
      <c r="O4889" s="34" t="s">
        <v>712</v>
      </c>
      <c r="P4889" s="34" t="s">
        <v>713</v>
      </c>
      <c r="Q4889" s="34" t="s">
        <v>743</v>
      </c>
      <c r="R4889" s="34" t="s">
        <v>10228</v>
      </c>
    </row>
    <row r="4890" spans="1:18" x14ac:dyDescent="0.25">
      <c r="A4890" s="31" t="s">
        <v>26513</v>
      </c>
      <c r="B4890" s="32" t="s">
        <v>14792</v>
      </c>
      <c r="C4890" s="32" t="s">
        <v>703</v>
      </c>
      <c r="D4890" s="35">
        <v>42836</v>
      </c>
      <c r="E4890" s="32" t="s">
        <v>704</v>
      </c>
      <c r="F4890" s="32" t="s">
        <v>705</v>
      </c>
      <c r="G4890" s="32" t="s">
        <v>5537</v>
      </c>
      <c r="H4890" s="32" t="s">
        <v>769</v>
      </c>
      <c r="I4890" s="32" t="s">
        <v>5538</v>
      </c>
      <c r="J4890" s="35">
        <v>43437</v>
      </c>
      <c r="K4890" s="35">
        <v>44168</v>
      </c>
      <c r="L4890" s="32" t="s">
        <v>14793</v>
      </c>
      <c r="M4890" s="32" t="s">
        <v>710</v>
      </c>
      <c r="N4890" s="32" t="s">
        <v>749</v>
      </c>
      <c r="O4890" s="32" t="s">
        <v>773</v>
      </c>
      <c r="P4890" s="32" t="s">
        <v>713</v>
      </c>
      <c r="Q4890" s="32" t="s">
        <v>10228</v>
      </c>
      <c r="R4890" s="32" t="s">
        <v>10228</v>
      </c>
    </row>
    <row r="4891" spans="1:18" x14ac:dyDescent="0.25">
      <c r="A4891" s="33" t="s">
        <v>26922</v>
      </c>
      <c r="B4891" s="34" t="s">
        <v>14794</v>
      </c>
      <c r="C4891" s="34" t="s">
        <v>703</v>
      </c>
      <c r="D4891" s="36">
        <v>42836</v>
      </c>
      <c r="E4891" s="34" t="s">
        <v>704</v>
      </c>
      <c r="F4891" s="34" t="s">
        <v>705</v>
      </c>
      <c r="G4891" s="34" t="s">
        <v>8361</v>
      </c>
      <c r="H4891" s="34" t="s">
        <v>707</v>
      </c>
      <c r="I4891" s="34" t="s">
        <v>8362</v>
      </c>
      <c r="J4891" s="36">
        <v>43418</v>
      </c>
      <c r="K4891" s="36">
        <v>44149</v>
      </c>
      <c r="L4891" s="34" t="s">
        <v>14795</v>
      </c>
      <c r="M4891" s="34" t="s">
        <v>718</v>
      </c>
      <c r="N4891" s="34" t="s">
        <v>749</v>
      </c>
      <c r="O4891" s="34" t="s">
        <v>712</v>
      </c>
      <c r="P4891" s="34" t="s">
        <v>713</v>
      </c>
      <c r="Q4891" s="34" t="s">
        <v>10228</v>
      </c>
      <c r="R4891" s="34" t="s">
        <v>10228</v>
      </c>
    </row>
    <row r="4892" spans="1:18" x14ac:dyDescent="0.25">
      <c r="A4892" s="31" t="s">
        <v>26310</v>
      </c>
      <c r="B4892" s="32" t="s">
        <v>14796</v>
      </c>
      <c r="C4892" s="32" t="s">
        <v>703</v>
      </c>
      <c r="D4892" s="35">
        <v>42837</v>
      </c>
      <c r="E4892" s="32" t="s">
        <v>996</v>
      </c>
      <c r="F4892" s="32" t="s">
        <v>705</v>
      </c>
      <c r="G4892" s="32" t="s">
        <v>3780</v>
      </c>
      <c r="H4892" s="32" t="s">
        <v>921</v>
      </c>
      <c r="I4892" s="32" t="s">
        <v>3781</v>
      </c>
      <c r="J4892" s="35">
        <v>42879</v>
      </c>
      <c r="K4892" s="35">
        <v>43609</v>
      </c>
      <c r="L4892" s="32" t="s">
        <v>14797</v>
      </c>
      <c r="M4892" s="32" t="s">
        <v>712</v>
      </c>
      <c r="N4892" s="32" t="s">
        <v>711</v>
      </c>
      <c r="O4892" s="32" t="s">
        <v>712</v>
      </c>
      <c r="P4892" s="32" t="s">
        <v>712</v>
      </c>
      <c r="Q4892" s="32" t="s">
        <v>10228</v>
      </c>
      <c r="R4892" s="32" t="s">
        <v>10228</v>
      </c>
    </row>
    <row r="4893" spans="1:18" x14ac:dyDescent="0.25">
      <c r="A4893" s="33" t="s">
        <v>26924</v>
      </c>
      <c r="B4893" s="34" t="s">
        <v>14798</v>
      </c>
      <c r="C4893" s="34" t="s">
        <v>703</v>
      </c>
      <c r="D4893" s="36">
        <v>42842</v>
      </c>
      <c r="E4893" s="34" t="s">
        <v>704</v>
      </c>
      <c r="F4893" s="34" t="s">
        <v>705</v>
      </c>
      <c r="G4893" s="34" t="s">
        <v>14799</v>
      </c>
      <c r="H4893" s="34" t="s">
        <v>707</v>
      </c>
      <c r="I4893" s="34" t="s">
        <v>14800</v>
      </c>
      <c r="J4893" s="36">
        <v>43390</v>
      </c>
      <c r="K4893" s="36">
        <v>44121</v>
      </c>
      <c r="L4893" s="34" t="s">
        <v>14801</v>
      </c>
      <c r="M4893" s="34" t="s">
        <v>710</v>
      </c>
      <c r="N4893" s="34" t="s">
        <v>749</v>
      </c>
      <c r="O4893" s="34" t="s">
        <v>712</v>
      </c>
      <c r="P4893" s="34" t="s">
        <v>713</v>
      </c>
      <c r="Q4893" s="34" t="s">
        <v>10228</v>
      </c>
      <c r="R4893" s="34" t="s">
        <v>10228</v>
      </c>
    </row>
    <row r="4894" spans="1:18" x14ac:dyDescent="0.25">
      <c r="A4894" s="31" t="s">
        <v>26515</v>
      </c>
      <c r="B4894" s="32" t="s">
        <v>14802</v>
      </c>
      <c r="C4894" s="32" t="s">
        <v>734</v>
      </c>
      <c r="D4894" s="35">
        <v>42842</v>
      </c>
      <c r="E4894" s="32" t="s">
        <v>704</v>
      </c>
      <c r="F4894" s="32" t="s">
        <v>705</v>
      </c>
      <c r="G4894" s="32" t="s">
        <v>14803</v>
      </c>
      <c r="H4894" s="32" t="s">
        <v>1262</v>
      </c>
      <c r="I4894" s="32" t="s">
        <v>4377</v>
      </c>
      <c r="J4894" s="35">
        <v>43056</v>
      </c>
      <c r="K4894" s="35">
        <v>43786</v>
      </c>
      <c r="L4894" s="32" t="s">
        <v>14804</v>
      </c>
      <c r="M4894" s="32" t="s">
        <v>710</v>
      </c>
      <c r="N4894" s="32" t="s">
        <v>711</v>
      </c>
      <c r="O4894" s="32" t="s">
        <v>712</v>
      </c>
      <c r="P4894" s="32" t="s">
        <v>713</v>
      </c>
      <c r="Q4894" s="32" t="s">
        <v>10228</v>
      </c>
      <c r="R4894" s="32" t="s">
        <v>10228</v>
      </c>
    </row>
    <row r="4895" spans="1:18" x14ac:dyDescent="0.25">
      <c r="A4895" s="33" t="s">
        <v>26926</v>
      </c>
      <c r="B4895" s="34" t="s">
        <v>14805</v>
      </c>
      <c r="C4895" s="34" t="s">
        <v>703</v>
      </c>
      <c r="D4895" s="36">
        <v>42844</v>
      </c>
      <c r="E4895" s="34" t="s">
        <v>704</v>
      </c>
      <c r="F4895" s="34" t="s">
        <v>705</v>
      </c>
      <c r="G4895" s="34" t="s">
        <v>1035</v>
      </c>
      <c r="H4895" s="34" t="s">
        <v>752</v>
      </c>
      <c r="I4895" s="34" t="s">
        <v>1036</v>
      </c>
      <c r="J4895" s="36">
        <v>43368</v>
      </c>
      <c r="K4895" s="36">
        <v>44099</v>
      </c>
      <c r="L4895" s="34" t="s">
        <v>14806</v>
      </c>
      <c r="M4895" s="34" t="s">
        <v>718</v>
      </c>
      <c r="N4895" s="34" t="s">
        <v>749</v>
      </c>
      <c r="O4895" s="34" t="s">
        <v>755</v>
      </c>
      <c r="P4895" s="34" t="s">
        <v>743</v>
      </c>
      <c r="Q4895" s="34" t="s">
        <v>713</v>
      </c>
      <c r="R4895" s="34" t="s">
        <v>10228</v>
      </c>
    </row>
    <row r="4896" spans="1:18" x14ac:dyDescent="0.25">
      <c r="A4896" s="31" t="s">
        <v>26210</v>
      </c>
      <c r="B4896" s="32" t="s">
        <v>14807</v>
      </c>
      <c r="C4896" s="32" t="s">
        <v>703</v>
      </c>
      <c r="D4896" s="35">
        <v>42844</v>
      </c>
      <c r="E4896" s="32" t="s">
        <v>704</v>
      </c>
      <c r="F4896" s="32" t="s">
        <v>705</v>
      </c>
      <c r="G4896" s="32" t="s">
        <v>14808</v>
      </c>
      <c r="H4896" s="32" t="s">
        <v>707</v>
      </c>
      <c r="I4896" s="32" t="s">
        <v>7773</v>
      </c>
      <c r="J4896" s="35">
        <v>43544</v>
      </c>
      <c r="K4896" s="35">
        <v>44275</v>
      </c>
      <c r="L4896" s="32" t="s">
        <v>14809</v>
      </c>
      <c r="M4896" s="32" t="s">
        <v>718</v>
      </c>
      <c r="N4896" s="32" t="s">
        <v>723</v>
      </c>
      <c r="O4896" s="32" t="s">
        <v>712</v>
      </c>
      <c r="P4896" s="32" t="s">
        <v>713</v>
      </c>
      <c r="Q4896" s="32" t="s">
        <v>10228</v>
      </c>
      <c r="R4896" s="32" t="s">
        <v>10228</v>
      </c>
    </row>
    <row r="4897" spans="1:18" x14ac:dyDescent="0.25">
      <c r="A4897" s="33" t="s">
        <v>26928</v>
      </c>
      <c r="B4897" s="34" t="s">
        <v>14810</v>
      </c>
      <c r="C4897" s="34" t="s">
        <v>703</v>
      </c>
      <c r="D4897" s="36">
        <v>42849</v>
      </c>
      <c r="E4897" s="34" t="s">
        <v>704</v>
      </c>
      <c r="F4897" s="34" t="s">
        <v>705</v>
      </c>
      <c r="G4897" s="34" t="s">
        <v>2917</v>
      </c>
      <c r="H4897" s="34" t="s">
        <v>789</v>
      </c>
      <c r="I4897" s="34" t="s">
        <v>2918</v>
      </c>
      <c r="J4897" s="36">
        <v>43287</v>
      </c>
      <c r="K4897" s="36">
        <v>44018</v>
      </c>
      <c r="L4897" s="34" t="s">
        <v>14811</v>
      </c>
      <c r="M4897" s="34" t="s">
        <v>710</v>
      </c>
      <c r="N4897" s="34" t="s">
        <v>749</v>
      </c>
      <c r="O4897" s="34" t="s">
        <v>755</v>
      </c>
      <c r="P4897" s="34" t="s">
        <v>760</v>
      </c>
      <c r="Q4897" s="34" t="s">
        <v>833</v>
      </c>
      <c r="R4897" s="34" t="s">
        <v>713</v>
      </c>
    </row>
    <row r="4898" spans="1:18" x14ac:dyDescent="0.25">
      <c r="A4898" s="31" t="s">
        <v>26517</v>
      </c>
      <c r="B4898" s="32" t="s">
        <v>14812</v>
      </c>
      <c r="C4898" s="32" t="s">
        <v>703</v>
      </c>
      <c r="D4898" s="35">
        <v>42849</v>
      </c>
      <c r="E4898" s="32" t="s">
        <v>704</v>
      </c>
      <c r="F4898" s="32" t="s">
        <v>705</v>
      </c>
      <c r="G4898" s="32" t="s">
        <v>6451</v>
      </c>
      <c r="H4898" s="32" t="s">
        <v>707</v>
      </c>
      <c r="I4898" s="32" t="s">
        <v>6452</v>
      </c>
      <c r="J4898" s="35">
        <v>43376</v>
      </c>
      <c r="K4898" s="35">
        <v>44107</v>
      </c>
      <c r="L4898" s="32" t="s">
        <v>14813</v>
      </c>
      <c r="M4898" s="32" t="s">
        <v>718</v>
      </c>
      <c r="N4898" s="32" t="s">
        <v>749</v>
      </c>
      <c r="O4898" s="32" t="s">
        <v>712</v>
      </c>
      <c r="P4898" s="32" t="s">
        <v>876</v>
      </c>
      <c r="Q4898" s="32" t="s">
        <v>743</v>
      </c>
      <c r="R4898" s="32" t="s">
        <v>713</v>
      </c>
    </row>
    <row r="4899" spans="1:18" x14ac:dyDescent="0.25">
      <c r="A4899" s="33" t="s">
        <v>26930</v>
      </c>
      <c r="B4899" s="34" t="s">
        <v>14814</v>
      </c>
      <c r="C4899" s="34" t="s">
        <v>703</v>
      </c>
      <c r="D4899" s="36">
        <v>42850</v>
      </c>
      <c r="E4899" s="34" t="s">
        <v>704</v>
      </c>
      <c r="F4899" s="34" t="s">
        <v>705</v>
      </c>
      <c r="G4899" s="34" t="s">
        <v>14815</v>
      </c>
      <c r="H4899" s="34" t="s">
        <v>804</v>
      </c>
      <c r="I4899" s="34" t="s">
        <v>2449</v>
      </c>
      <c r="J4899" s="36">
        <v>43249</v>
      </c>
      <c r="K4899" s="36">
        <v>43980</v>
      </c>
      <c r="L4899" s="34" t="s">
        <v>14816</v>
      </c>
      <c r="M4899" s="34" t="s">
        <v>710</v>
      </c>
      <c r="N4899" s="34" t="s">
        <v>711</v>
      </c>
      <c r="O4899" s="34" t="s">
        <v>773</v>
      </c>
      <c r="P4899" s="34" t="s">
        <v>743</v>
      </c>
      <c r="Q4899" s="34" t="s">
        <v>713</v>
      </c>
      <c r="R4899" s="34" t="s">
        <v>10228</v>
      </c>
    </row>
    <row r="4900" spans="1:18" x14ac:dyDescent="0.25">
      <c r="A4900" s="31" t="s">
        <v>26312</v>
      </c>
      <c r="B4900" s="32" t="s">
        <v>14817</v>
      </c>
      <c r="C4900" s="32" t="s">
        <v>703</v>
      </c>
      <c r="D4900" s="35">
        <v>42850</v>
      </c>
      <c r="E4900" s="32" t="s">
        <v>704</v>
      </c>
      <c r="F4900" s="32" t="s">
        <v>705</v>
      </c>
      <c r="G4900" s="32" t="s">
        <v>11937</v>
      </c>
      <c r="H4900" s="32" t="s">
        <v>984</v>
      </c>
      <c r="I4900" s="32" t="s">
        <v>11938</v>
      </c>
      <c r="J4900" s="35">
        <v>43012</v>
      </c>
      <c r="K4900" s="35">
        <v>43742</v>
      </c>
      <c r="L4900" s="32" t="s">
        <v>14818</v>
      </c>
      <c r="M4900" s="32" t="s">
        <v>710</v>
      </c>
      <c r="N4900" s="32" t="s">
        <v>723</v>
      </c>
      <c r="O4900" s="32" t="s">
        <v>712</v>
      </c>
      <c r="P4900" s="32" t="s">
        <v>713</v>
      </c>
      <c r="Q4900" s="32" t="s">
        <v>10228</v>
      </c>
      <c r="R4900" s="32" t="s">
        <v>10228</v>
      </c>
    </row>
    <row r="4901" spans="1:18" x14ac:dyDescent="0.25">
      <c r="A4901" s="33" t="s">
        <v>26932</v>
      </c>
      <c r="B4901" s="34" t="s">
        <v>14819</v>
      </c>
      <c r="C4901" s="34" t="s">
        <v>703</v>
      </c>
      <c r="D4901" s="36">
        <v>42852</v>
      </c>
      <c r="E4901" s="34" t="s">
        <v>704</v>
      </c>
      <c r="F4901" s="34" t="s">
        <v>705</v>
      </c>
      <c r="G4901" s="34" t="s">
        <v>1044</v>
      </c>
      <c r="H4901" s="34" t="s">
        <v>904</v>
      </c>
      <c r="I4901" s="34" t="s">
        <v>1045</v>
      </c>
      <c r="J4901" s="36">
        <v>42948</v>
      </c>
      <c r="K4901" s="36">
        <v>43678</v>
      </c>
      <c r="L4901" s="34" t="s">
        <v>14820</v>
      </c>
      <c r="M4901" s="34" t="s">
        <v>710</v>
      </c>
      <c r="N4901" s="34" t="s">
        <v>711</v>
      </c>
      <c r="O4901" s="34" t="s">
        <v>5871</v>
      </c>
      <c r="P4901" s="34" t="s">
        <v>743</v>
      </c>
      <c r="Q4901" s="34" t="s">
        <v>10228</v>
      </c>
      <c r="R4901" s="34" t="s">
        <v>10228</v>
      </c>
    </row>
    <row r="4902" spans="1:18" x14ac:dyDescent="0.25">
      <c r="A4902" s="31" t="s">
        <v>26519</v>
      </c>
      <c r="B4902" s="32" t="s">
        <v>14821</v>
      </c>
      <c r="C4902" s="32" t="s">
        <v>703</v>
      </c>
      <c r="D4902" s="35">
        <v>42853</v>
      </c>
      <c r="E4902" s="32" t="s">
        <v>704</v>
      </c>
      <c r="F4902" s="32" t="s">
        <v>705</v>
      </c>
      <c r="G4902" s="32" t="s">
        <v>14822</v>
      </c>
      <c r="H4902" s="32" t="s">
        <v>752</v>
      </c>
      <c r="I4902" s="32" t="s">
        <v>846</v>
      </c>
      <c r="J4902" s="35">
        <v>43312</v>
      </c>
      <c r="K4902" s="35">
        <v>44043</v>
      </c>
      <c r="L4902" s="32" t="s">
        <v>14823</v>
      </c>
      <c r="M4902" s="32" t="s">
        <v>718</v>
      </c>
      <c r="N4902" s="32" t="s">
        <v>749</v>
      </c>
      <c r="O4902" s="32" t="s">
        <v>773</v>
      </c>
      <c r="P4902" s="32" t="s">
        <v>743</v>
      </c>
      <c r="Q4902" s="32" t="s">
        <v>713</v>
      </c>
      <c r="R4902" s="32" t="s">
        <v>10228</v>
      </c>
    </row>
    <row r="4903" spans="1:18" x14ac:dyDescent="0.25">
      <c r="A4903" s="33" t="s">
        <v>26934</v>
      </c>
      <c r="B4903" s="34" t="s">
        <v>14824</v>
      </c>
      <c r="C4903" s="34" t="s">
        <v>703</v>
      </c>
      <c r="D4903" s="36">
        <v>42857</v>
      </c>
      <c r="E4903" s="34" t="s">
        <v>704</v>
      </c>
      <c r="F4903" s="34" t="s">
        <v>705</v>
      </c>
      <c r="G4903" s="34" t="s">
        <v>14825</v>
      </c>
      <c r="H4903" s="34" t="s">
        <v>707</v>
      </c>
      <c r="I4903" s="34" t="s">
        <v>14826</v>
      </c>
      <c r="J4903" s="36">
        <v>43551</v>
      </c>
      <c r="K4903" s="36">
        <v>44282</v>
      </c>
      <c r="L4903" s="34" t="s">
        <v>14827</v>
      </c>
      <c r="M4903" s="34" t="s">
        <v>772</v>
      </c>
      <c r="N4903" s="34" t="s">
        <v>711</v>
      </c>
      <c r="O4903" s="34" t="s">
        <v>712</v>
      </c>
      <c r="P4903" s="34" t="s">
        <v>832</v>
      </c>
      <c r="Q4903" s="34" t="s">
        <v>743</v>
      </c>
      <c r="R4903" s="34" t="s">
        <v>1336</v>
      </c>
    </row>
    <row r="4904" spans="1:18" x14ac:dyDescent="0.25">
      <c r="A4904" s="31" t="s">
        <v>23559</v>
      </c>
      <c r="B4904" s="32" t="s">
        <v>22979</v>
      </c>
      <c r="C4904" s="32" t="s">
        <v>703</v>
      </c>
      <c r="D4904" s="35">
        <v>43760</v>
      </c>
      <c r="E4904" s="32" t="s">
        <v>704</v>
      </c>
      <c r="F4904" s="32" t="s">
        <v>705</v>
      </c>
      <c r="G4904" s="32" t="s">
        <v>13964</v>
      </c>
      <c r="H4904" s="32" t="s">
        <v>860</v>
      </c>
      <c r="I4904" s="32" t="s">
        <v>861</v>
      </c>
      <c r="J4904" s="35">
        <v>43920</v>
      </c>
      <c r="K4904" s="35">
        <v>44650</v>
      </c>
      <c r="L4904" s="32" t="s">
        <v>22980</v>
      </c>
      <c r="M4904" s="32" t="s">
        <v>710</v>
      </c>
      <c r="N4904" s="32" t="s">
        <v>778</v>
      </c>
      <c r="O4904" s="32" t="s">
        <v>712</v>
      </c>
      <c r="P4904" s="32" t="s">
        <v>743</v>
      </c>
      <c r="Q4904" s="32" t="s">
        <v>10228</v>
      </c>
      <c r="R4904" s="32" t="s">
        <v>10228</v>
      </c>
    </row>
    <row r="4905" spans="1:18" x14ac:dyDescent="0.25">
      <c r="A4905" s="33" t="s">
        <v>26936</v>
      </c>
      <c r="B4905" s="34" t="s">
        <v>14828</v>
      </c>
      <c r="C4905" s="34" t="s">
        <v>703</v>
      </c>
      <c r="D4905" s="36">
        <v>42863</v>
      </c>
      <c r="E4905" s="34" t="s">
        <v>704</v>
      </c>
      <c r="F4905" s="34" t="s">
        <v>705</v>
      </c>
      <c r="G4905" s="34" t="s">
        <v>4404</v>
      </c>
      <c r="H4905" s="34" t="s">
        <v>769</v>
      </c>
      <c r="I4905" s="34" t="s">
        <v>4405</v>
      </c>
      <c r="J4905" s="36">
        <v>42899</v>
      </c>
      <c r="K4905" s="36">
        <v>43629</v>
      </c>
      <c r="L4905" s="34" t="s">
        <v>14829</v>
      </c>
      <c r="M4905" s="34" t="s">
        <v>729</v>
      </c>
      <c r="N4905" s="34" t="s">
        <v>723</v>
      </c>
      <c r="O4905" s="34" t="s">
        <v>712</v>
      </c>
      <c r="P4905" s="34" t="s">
        <v>743</v>
      </c>
      <c r="Q4905" s="34" t="s">
        <v>10228</v>
      </c>
      <c r="R4905" s="34" t="s">
        <v>10228</v>
      </c>
    </row>
    <row r="4906" spans="1:18" x14ac:dyDescent="0.25">
      <c r="A4906" s="31" t="s">
        <v>24047</v>
      </c>
      <c r="B4906" s="32" t="s">
        <v>22977</v>
      </c>
      <c r="C4906" s="32" t="s">
        <v>703</v>
      </c>
      <c r="D4906" s="35">
        <v>43756</v>
      </c>
      <c r="E4906" s="32" t="s">
        <v>704</v>
      </c>
      <c r="F4906" s="32" t="s">
        <v>705</v>
      </c>
      <c r="G4906" s="32" t="s">
        <v>1597</v>
      </c>
      <c r="H4906" s="32" t="s">
        <v>763</v>
      </c>
      <c r="I4906" s="32" t="s">
        <v>1598</v>
      </c>
      <c r="J4906" s="35">
        <v>43895</v>
      </c>
      <c r="K4906" s="35">
        <v>44625</v>
      </c>
      <c r="L4906" s="32" t="s">
        <v>22978</v>
      </c>
      <c r="M4906" s="32" t="s">
        <v>729</v>
      </c>
      <c r="N4906" s="32" t="s">
        <v>778</v>
      </c>
      <c r="O4906" s="32" t="s">
        <v>766</v>
      </c>
      <c r="P4906" s="32" t="s">
        <v>713</v>
      </c>
      <c r="Q4906" s="32" t="s">
        <v>10228</v>
      </c>
      <c r="R4906" s="32" t="s">
        <v>10228</v>
      </c>
    </row>
    <row r="4907" spans="1:18" x14ac:dyDescent="0.25">
      <c r="A4907" s="33" t="s">
        <v>26938</v>
      </c>
      <c r="B4907" s="34" t="s">
        <v>14830</v>
      </c>
      <c r="C4907" s="34" t="s">
        <v>703</v>
      </c>
      <c r="D4907" s="36">
        <v>42864</v>
      </c>
      <c r="E4907" s="34" t="s">
        <v>704</v>
      </c>
      <c r="F4907" s="34" t="s">
        <v>705</v>
      </c>
      <c r="G4907" s="34" t="s">
        <v>10190</v>
      </c>
      <c r="H4907" s="34" t="s">
        <v>740</v>
      </c>
      <c r="I4907" s="34" t="s">
        <v>10191</v>
      </c>
      <c r="J4907" s="36">
        <v>43328</v>
      </c>
      <c r="K4907" s="36">
        <v>44059</v>
      </c>
      <c r="L4907" s="34" t="s">
        <v>14831</v>
      </c>
      <c r="M4907" s="34" t="s">
        <v>729</v>
      </c>
      <c r="N4907" s="34" t="s">
        <v>749</v>
      </c>
      <c r="O4907" s="34" t="s">
        <v>712</v>
      </c>
      <c r="P4907" s="34" t="s">
        <v>713</v>
      </c>
      <c r="Q4907" s="34" t="s">
        <v>10228</v>
      </c>
      <c r="R4907" s="34" t="s">
        <v>10228</v>
      </c>
    </row>
    <row r="4908" spans="1:18" x14ac:dyDescent="0.25">
      <c r="A4908" s="31" t="s">
        <v>26314</v>
      </c>
      <c r="B4908" s="32" t="s">
        <v>14832</v>
      </c>
      <c r="C4908" s="32" t="s">
        <v>703</v>
      </c>
      <c r="D4908" s="35">
        <v>42865</v>
      </c>
      <c r="E4908" s="32" t="s">
        <v>704</v>
      </c>
      <c r="F4908" s="32" t="s">
        <v>705</v>
      </c>
      <c r="G4908" s="32" t="s">
        <v>4968</v>
      </c>
      <c r="H4908" s="32" t="s">
        <v>1286</v>
      </c>
      <c r="I4908" s="32" t="s">
        <v>4969</v>
      </c>
      <c r="J4908" s="35">
        <v>43544</v>
      </c>
      <c r="K4908" s="35">
        <v>44275</v>
      </c>
      <c r="L4908" s="32" t="s">
        <v>14833</v>
      </c>
      <c r="M4908" s="32" t="s">
        <v>729</v>
      </c>
      <c r="N4908" s="32" t="s">
        <v>723</v>
      </c>
      <c r="O4908" s="32" t="s">
        <v>712</v>
      </c>
      <c r="P4908" s="32" t="s">
        <v>876</v>
      </c>
      <c r="Q4908" s="32" t="s">
        <v>876</v>
      </c>
      <c r="R4908" s="32" t="s">
        <v>743</v>
      </c>
    </row>
    <row r="4909" spans="1:18" x14ac:dyDescent="0.25">
      <c r="A4909" s="33" t="s">
        <v>26940</v>
      </c>
      <c r="B4909" s="34" t="s">
        <v>14834</v>
      </c>
      <c r="C4909" s="34" t="s">
        <v>703</v>
      </c>
      <c r="D4909" s="36">
        <v>42865</v>
      </c>
      <c r="E4909" s="34" t="s">
        <v>704</v>
      </c>
      <c r="F4909" s="34" t="s">
        <v>705</v>
      </c>
      <c r="G4909" s="34" t="s">
        <v>1314</v>
      </c>
      <c r="H4909" s="34" t="s">
        <v>707</v>
      </c>
      <c r="I4909" s="34" t="s">
        <v>1315</v>
      </c>
      <c r="J4909" s="36">
        <v>43291</v>
      </c>
      <c r="K4909" s="36">
        <v>44022</v>
      </c>
      <c r="L4909" s="34" t="s">
        <v>14835</v>
      </c>
      <c r="M4909" s="34" t="s">
        <v>718</v>
      </c>
      <c r="N4909" s="34" t="s">
        <v>749</v>
      </c>
      <c r="O4909" s="34" t="s">
        <v>712</v>
      </c>
      <c r="P4909" s="34" t="s">
        <v>713</v>
      </c>
      <c r="Q4909" s="34" t="s">
        <v>10228</v>
      </c>
      <c r="R4909" s="34" t="s">
        <v>10228</v>
      </c>
    </row>
    <row r="4910" spans="1:18" x14ac:dyDescent="0.25">
      <c r="A4910" s="31" t="s">
        <v>26523</v>
      </c>
      <c r="B4910" s="32" t="s">
        <v>14836</v>
      </c>
      <c r="C4910" s="32" t="s">
        <v>703</v>
      </c>
      <c r="D4910" s="35">
        <v>42865</v>
      </c>
      <c r="E4910" s="32" t="s">
        <v>704</v>
      </c>
      <c r="F4910" s="32" t="s">
        <v>705</v>
      </c>
      <c r="G4910" s="32" t="s">
        <v>8860</v>
      </c>
      <c r="H4910" s="32" t="s">
        <v>1262</v>
      </c>
      <c r="I4910" s="32" t="s">
        <v>8861</v>
      </c>
      <c r="J4910" s="35">
        <v>43452</v>
      </c>
      <c r="K4910" s="35">
        <v>44183</v>
      </c>
      <c r="L4910" s="32" t="s">
        <v>14837</v>
      </c>
      <c r="M4910" s="32" t="s">
        <v>710</v>
      </c>
      <c r="N4910" s="32" t="s">
        <v>711</v>
      </c>
      <c r="O4910" s="32" t="s">
        <v>712</v>
      </c>
      <c r="P4910" s="32" t="s">
        <v>713</v>
      </c>
      <c r="Q4910" s="32" t="s">
        <v>10228</v>
      </c>
      <c r="R4910" s="32" t="s">
        <v>10228</v>
      </c>
    </row>
    <row r="4911" spans="1:18" x14ac:dyDescent="0.25">
      <c r="A4911" s="33" t="s">
        <v>26942</v>
      </c>
      <c r="B4911" s="34" t="s">
        <v>14838</v>
      </c>
      <c r="C4911" s="34" t="s">
        <v>703</v>
      </c>
      <c r="D4911" s="36">
        <v>42866</v>
      </c>
      <c r="E4911" s="34" t="s">
        <v>704</v>
      </c>
      <c r="F4911" s="34" t="s">
        <v>705</v>
      </c>
      <c r="G4911" s="34" t="s">
        <v>14839</v>
      </c>
      <c r="H4911" s="34" t="s">
        <v>707</v>
      </c>
      <c r="I4911" s="34" t="s">
        <v>14840</v>
      </c>
      <c r="J4911" s="36">
        <v>43075</v>
      </c>
      <c r="K4911" s="36">
        <v>43805</v>
      </c>
      <c r="L4911" s="34" t="s">
        <v>14841</v>
      </c>
      <c r="M4911" s="34" t="s">
        <v>772</v>
      </c>
      <c r="N4911" s="34" t="s">
        <v>778</v>
      </c>
      <c r="O4911" s="34" t="s">
        <v>712</v>
      </c>
      <c r="P4911" s="34" t="s">
        <v>713</v>
      </c>
      <c r="Q4911" s="34" t="s">
        <v>10228</v>
      </c>
      <c r="R4911" s="34" t="s">
        <v>10228</v>
      </c>
    </row>
    <row r="4912" spans="1:18" x14ac:dyDescent="0.25">
      <c r="A4912" s="31" t="s">
        <v>26212</v>
      </c>
      <c r="B4912" s="32" t="s">
        <v>14842</v>
      </c>
      <c r="C4912" s="32" t="s">
        <v>703</v>
      </c>
      <c r="D4912" s="35">
        <v>42869</v>
      </c>
      <c r="E4912" s="32" t="s">
        <v>704</v>
      </c>
      <c r="F4912" s="32" t="s">
        <v>705</v>
      </c>
      <c r="G4912" s="32" t="s">
        <v>14843</v>
      </c>
      <c r="H4912" s="32" t="s">
        <v>752</v>
      </c>
      <c r="I4912" s="32" t="s">
        <v>4796</v>
      </c>
      <c r="J4912" s="35">
        <v>43427</v>
      </c>
      <c r="K4912" s="35">
        <v>44158</v>
      </c>
      <c r="L4912" s="32" t="s">
        <v>14844</v>
      </c>
      <c r="M4912" s="32" t="s">
        <v>710</v>
      </c>
      <c r="N4912" s="32" t="s">
        <v>749</v>
      </c>
      <c r="O4912" s="32" t="s">
        <v>712</v>
      </c>
      <c r="P4912" s="32" t="s">
        <v>713</v>
      </c>
      <c r="Q4912" s="32" t="s">
        <v>10228</v>
      </c>
      <c r="R4912" s="32" t="s">
        <v>10228</v>
      </c>
    </row>
    <row r="4913" spans="1:18" x14ac:dyDescent="0.25">
      <c r="A4913" s="33" t="s">
        <v>26944</v>
      </c>
      <c r="B4913" s="34" t="s">
        <v>14845</v>
      </c>
      <c r="C4913" s="34" t="s">
        <v>703</v>
      </c>
      <c r="D4913" s="36">
        <v>42870</v>
      </c>
      <c r="E4913" s="34" t="s">
        <v>704</v>
      </c>
      <c r="F4913" s="34" t="s">
        <v>705</v>
      </c>
      <c r="G4913" s="34" t="s">
        <v>14846</v>
      </c>
      <c r="H4913" s="34" t="s">
        <v>707</v>
      </c>
      <c r="I4913" s="34" t="s">
        <v>14847</v>
      </c>
      <c r="J4913" s="36">
        <v>43447</v>
      </c>
      <c r="K4913" s="36">
        <v>44178</v>
      </c>
      <c r="L4913" s="34" t="s">
        <v>14848</v>
      </c>
      <c r="M4913" s="34" t="s">
        <v>710</v>
      </c>
      <c r="N4913" s="34" t="s">
        <v>723</v>
      </c>
      <c r="O4913" s="34" t="s">
        <v>712</v>
      </c>
      <c r="P4913" s="34" t="s">
        <v>743</v>
      </c>
      <c r="Q4913" s="34" t="s">
        <v>10228</v>
      </c>
      <c r="R4913" s="34" t="s">
        <v>10228</v>
      </c>
    </row>
    <row r="4914" spans="1:18" x14ac:dyDescent="0.25">
      <c r="A4914" s="31" t="s">
        <v>26525</v>
      </c>
      <c r="B4914" s="32" t="s">
        <v>14849</v>
      </c>
      <c r="C4914" s="32" t="s">
        <v>703</v>
      </c>
      <c r="D4914" s="35">
        <v>42871</v>
      </c>
      <c r="E4914" s="32" t="s">
        <v>996</v>
      </c>
      <c r="F4914" s="32" t="s">
        <v>705</v>
      </c>
      <c r="G4914" s="32" t="s">
        <v>886</v>
      </c>
      <c r="H4914" s="32" t="s">
        <v>804</v>
      </c>
      <c r="I4914" s="32" t="s">
        <v>887</v>
      </c>
      <c r="J4914" s="35">
        <v>43535</v>
      </c>
      <c r="K4914" s="35">
        <v>44266</v>
      </c>
      <c r="L4914" s="32" t="s">
        <v>14850</v>
      </c>
      <c r="M4914" s="32" t="s">
        <v>718</v>
      </c>
      <c r="N4914" s="32" t="s">
        <v>711</v>
      </c>
      <c r="O4914" s="32" t="s">
        <v>712</v>
      </c>
      <c r="P4914" s="32" t="s">
        <v>743</v>
      </c>
      <c r="Q4914" s="32" t="s">
        <v>10228</v>
      </c>
      <c r="R4914" s="32" t="s">
        <v>10228</v>
      </c>
    </row>
    <row r="4915" spans="1:18" x14ac:dyDescent="0.25">
      <c r="A4915" s="33" t="s">
        <v>26946</v>
      </c>
      <c r="B4915" s="34" t="s">
        <v>14851</v>
      </c>
      <c r="C4915" s="34" t="s">
        <v>703</v>
      </c>
      <c r="D4915" s="36">
        <v>42872</v>
      </c>
      <c r="E4915" s="34" t="s">
        <v>704</v>
      </c>
      <c r="F4915" s="34" t="s">
        <v>705</v>
      </c>
      <c r="G4915" s="34" t="s">
        <v>14852</v>
      </c>
      <c r="H4915" s="34" t="s">
        <v>707</v>
      </c>
      <c r="I4915" s="34" t="s">
        <v>2176</v>
      </c>
      <c r="J4915" s="36">
        <v>43272</v>
      </c>
      <c r="K4915" s="36">
        <v>44003</v>
      </c>
      <c r="L4915" s="34" t="s">
        <v>14853</v>
      </c>
      <c r="M4915" s="34" t="s">
        <v>710</v>
      </c>
      <c r="N4915" s="34" t="s">
        <v>778</v>
      </c>
      <c r="O4915" s="34" t="s">
        <v>712</v>
      </c>
      <c r="P4915" s="34" t="s">
        <v>713</v>
      </c>
      <c r="Q4915" s="34" t="s">
        <v>10228</v>
      </c>
      <c r="R4915" s="34" t="s">
        <v>10228</v>
      </c>
    </row>
    <row r="4916" spans="1:18" x14ac:dyDescent="0.25">
      <c r="A4916" s="31" t="s">
        <v>26316</v>
      </c>
      <c r="B4916" s="32" t="s">
        <v>14854</v>
      </c>
      <c r="C4916" s="32" t="s">
        <v>734</v>
      </c>
      <c r="D4916" s="35">
        <v>42872</v>
      </c>
      <c r="E4916" s="32" t="s">
        <v>704</v>
      </c>
      <c r="F4916" s="32" t="s">
        <v>705</v>
      </c>
      <c r="G4916" s="32" t="s">
        <v>14855</v>
      </c>
      <c r="H4916" s="32" t="s">
        <v>789</v>
      </c>
      <c r="I4916" s="32" t="s">
        <v>3637</v>
      </c>
      <c r="J4916" s="35">
        <v>43308</v>
      </c>
      <c r="K4916" s="35">
        <v>44039</v>
      </c>
      <c r="L4916" s="32" t="s">
        <v>14856</v>
      </c>
      <c r="M4916" s="32" t="s">
        <v>718</v>
      </c>
      <c r="N4916" s="32" t="s">
        <v>778</v>
      </c>
      <c r="O4916" s="32" t="s">
        <v>712</v>
      </c>
      <c r="P4916" s="32" t="s">
        <v>876</v>
      </c>
      <c r="Q4916" s="32" t="s">
        <v>10228</v>
      </c>
      <c r="R4916" s="32" t="s">
        <v>10228</v>
      </c>
    </row>
    <row r="4917" spans="1:18" x14ac:dyDescent="0.25">
      <c r="A4917" s="33" t="s">
        <v>26948</v>
      </c>
      <c r="B4917" s="34" t="s">
        <v>14857</v>
      </c>
      <c r="C4917" s="34" t="s">
        <v>703</v>
      </c>
      <c r="D4917" s="36">
        <v>42872</v>
      </c>
      <c r="E4917" s="34" t="s">
        <v>704</v>
      </c>
      <c r="F4917" s="34" t="s">
        <v>705</v>
      </c>
      <c r="G4917" s="34" t="s">
        <v>1314</v>
      </c>
      <c r="H4917" s="34" t="s">
        <v>707</v>
      </c>
      <c r="I4917" s="34" t="s">
        <v>1315</v>
      </c>
      <c r="J4917" s="36">
        <v>43291</v>
      </c>
      <c r="K4917" s="36">
        <v>44022</v>
      </c>
      <c r="L4917" s="34" t="s">
        <v>14858</v>
      </c>
      <c r="M4917" s="34" t="s">
        <v>718</v>
      </c>
      <c r="N4917" s="34" t="s">
        <v>749</v>
      </c>
      <c r="O4917" s="34" t="s">
        <v>712</v>
      </c>
      <c r="P4917" s="34" t="s">
        <v>713</v>
      </c>
      <c r="Q4917" s="34" t="s">
        <v>10228</v>
      </c>
      <c r="R4917" s="34" t="s">
        <v>10228</v>
      </c>
    </row>
    <row r="4918" spans="1:18" x14ac:dyDescent="0.25">
      <c r="A4918" s="31" t="s">
        <v>26527</v>
      </c>
      <c r="B4918" s="32" t="s">
        <v>14859</v>
      </c>
      <c r="C4918" s="32" t="s">
        <v>703</v>
      </c>
      <c r="D4918" s="35">
        <v>42873</v>
      </c>
      <c r="E4918" s="32" t="s">
        <v>704</v>
      </c>
      <c r="F4918" s="32" t="s">
        <v>705</v>
      </c>
      <c r="G4918" s="32" t="s">
        <v>983</v>
      </c>
      <c r="H4918" s="32" t="s">
        <v>984</v>
      </c>
      <c r="I4918" s="32" t="s">
        <v>985</v>
      </c>
      <c r="J4918" s="35">
        <v>43535</v>
      </c>
      <c r="K4918" s="35">
        <v>44266</v>
      </c>
      <c r="L4918" s="32" t="s">
        <v>14860</v>
      </c>
      <c r="M4918" s="32" t="s">
        <v>710</v>
      </c>
      <c r="N4918" s="32" t="s">
        <v>749</v>
      </c>
      <c r="O4918" s="32" t="s">
        <v>712</v>
      </c>
      <c r="P4918" s="32" t="s">
        <v>713</v>
      </c>
      <c r="Q4918" s="32" t="s">
        <v>743</v>
      </c>
      <c r="R4918" s="32" t="s">
        <v>10228</v>
      </c>
    </row>
    <row r="4919" spans="1:18" x14ac:dyDescent="0.25">
      <c r="A4919" s="33" t="s">
        <v>26950</v>
      </c>
      <c r="B4919" s="34" t="s">
        <v>14861</v>
      </c>
      <c r="C4919" s="34" t="s">
        <v>703</v>
      </c>
      <c r="D4919" s="36">
        <v>42873</v>
      </c>
      <c r="E4919" s="34" t="s">
        <v>704</v>
      </c>
      <c r="F4919" s="34" t="s">
        <v>705</v>
      </c>
      <c r="G4919" s="34" t="s">
        <v>14862</v>
      </c>
      <c r="H4919" s="34" t="s">
        <v>804</v>
      </c>
      <c r="I4919" s="34" t="s">
        <v>1983</v>
      </c>
      <c r="J4919" s="36">
        <v>43367</v>
      </c>
      <c r="K4919" s="36">
        <v>44098</v>
      </c>
      <c r="L4919" s="34" t="s">
        <v>14863</v>
      </c>
      <c r="M4919" s="34" t="s">
        <v>710</v>
      </c>
      <c r="N4919" s="34" t="s">
        <v>723</v>
      </c>
      <c r="O4919" s="34" t="s">
        <v>712</v>
      </c>
      <c r="P4919" s="34" t="s">
        <v>713</v>
      </c>
      <c r="Q4919" s="34" t="s">
        <v>743</v>
      </c>
      <c r="R4919" s="34" t="s">
        <v>10228</v>
      </c>
    </row>
    <row r="4920" spans="1:18" x14ac:dyDescent="0.25">
      <c r="A4920" s="31" t="s">
        <v>26160</v>
      </c>
      <c r="B4920" s="32" t="s">
        <v>14864</v>
      </c>
      <c r="C4920" s="32" t="s">
        <v>703</v>
      </c>
      <c r="D4920" s="35">
        <v>42874</v>
      </c>
      <c r="E4920" s="32" t="s">
        <v>704</v>
      </c>
      <c r="F4920" s="32" t="s">
        <v>705</v>
      </c>
      <c r="G4920" s="32" t="s">
        <v>12139</v>
      </c>
      <c r="H4920" s="32" t="s">
        <v>746</v>
      </c>
      <c r="I4920" s="32" t="s">
        <v>12140</v>
      </c>
      <c r="J4920" s="35">
        <v>43208</v>
      </c>
      <c r="K4920" s="35">
        <v>43939</v>
      </c>
      <c r="L4920" s="32" t="s">
        <v>14865</v>
      </c>
      <c r="M4920" s="32" t="s">
        <v>772</v>
      </c>
      <c r="N4920" s="32" t="s">
        <v>723</v>
      </c>
      <c r="O4920" s="32" t="s">
        <v>712</v>
      </c>
      <c r="P4920" s="32" t="s">
        <v>876</v>
      </c>
      <c r="Q4920" s="32" t="s">
        <v>10228</v>
      </c>
      <c r="R4920" s="32" t="s">
        <v>10228</v>
      </c>
    </row>
    <row r="4921" spans="1:18" x14ac:dyDescent="0.25">
      <c r="A4921" s="33" t="s">
        <v>26952</v>
      </c>
      <c r="B4921" s="34" t="s">
        <v>14866</v>
      </c>
      <c r="C4921" s="34" t="s">
        <v>703</v>
      </c>
      <c r="D4921" s="36">
        <v>42874</v>
      </c>
      <c r="E4921" s="34" t="s">
        <v>704</v>
      </c>
      <c r="F4921" s="34" t="s">
        <v>705</v>
      </c>
      <c r="G4921" s="34" t="s">
        <v>14867</v>
      </c>
      <c r="H4921" s="34" t="s">
        <v>804</v>
      </c>
      <c r="I4921" s="34" t="s">
        <v>1415</v>
      </c>
      <c r="J4921" s="36">
        <v>43202</v>
      </c>
      <c r="K4921" s="36">
        <v>43933</v>
      </c>
      <c r="L4921" s="34" t="s">
        <v>14868</v>
      </c>
      <c r="M4921" s="34" t="s">
        <v>710</v>
      </c>
      <c r="N4921" s="34" t="s">
        <v>711</v>
      </c>
      <c r="O4921" s="34" t="s">
        <v>712</v>
      </c>
      <c r="P4921" s="34" t="s">
        <v>713</v>
      </c>
      <c r="Q4921" s="34" t="s">
        <v>10228</v>
      </c>
      <c r="R4921" s="34" t="s">
        <v>10228</v>
      </c>
    </row>
    <row r="4922" spans="1:18" x14ac:dyDescent="0.25">
      <c r="A4922" s="31" t="s">
        <v>26529</v>
      </c>
      <c r="B4922" s="32" t="s">
        <v>14869</v>
      </c>
      <c r="C4922" s="32" t="s">
        <v>703</v>
      </c>
      <c r="D4922" s="35">
        <v>42877</v>
      </c>
      <c r="E4922" s="32" t="s">
        <v>704</v>
      </c>
      <c r="F4922" s="32" t="s">
        <v>705</v>
      </c>
      <c r="G4922" s="32" t="s">
        <v>10059</v>
      </c>
      <c r="H4922" s="32" t="s">
        <v>746</v>
      </c>
      <c r="I4922" s="32" t="s">
        <v>10060</v>
      </c>
      <c r="J4922" s="35">
        <v>43364</v>
      </c>
      <c r="K4922" s="35">
        <v>44095</v>
      </c>
      <c r="L4922" s="32" t="s">
        <v>14870</v>
      </c>
      <c r="M4922" s="32" t="s">
        <v>710</v>
      </c>
      <c r="N4922" s="32" t="s">
        <v>749</v>
      </c>
      <c r="O4922" s="32" t="s">
        <v>712</v>
      </c>
      <c r="P4922" s="32" t="s">
        <v>713</v>
      </c>
      <c r="Q4922" s="32" t="s">
        <v>10228</v>
      </c>
      <c r="R4922" s="32" t="s">
        <v>10228</v>
      </c>
    </row>
    <row r="4923" spans="1:18" x14ac:dyDescent="0.25">
      <c r="A4923" s="33" t="s">
        <v>26954</v>
      </c>
      <c r="B4923" s="34" t="s">
        <v>14871</v>
      </c>
      <c r="C4923" s="34" t="s">
        <v>703</v>
      </c>
      <c r="D4923" s="36">
        <v>42878</v>
      </c>
      <c r="E4923" s="34" t="s">
        <v>704</v>
      </c>
      <c r="F4923" s="34" t="s">
        <v>705</v>
      </c>
      <c r="G4923" s="34" t="s">
        <v>2969</v>
      </c>
      <c r="H4923" s="34" t="s">
        <v>1080</v>
      </c>
      <c r="I4923" s="34" t="s">
        <v>2970</v>
      </c>
      <c r="J4923" s="36">
        <v>43248</v>
      </c>
      <c r="K4923" s="36">
        <v>43979</v>
      </c>
      <c r="L4923" s="34" t="s">
        <v>14872</v>
      </c>
      <c r="M4923" s="34" t="s">
        <v>718</v>
      </c>
      <c r="N4923" s="34" t="s">
        <v>723</v>
      </c>
      <c r="O4923" s="34" t="s">
        <v>712</v>
      </c>
      <c r="P4923" s="34" t="s">
        <v>713</v>
      </c>
      <c r="Q4923" s="34" t="s">
        <v>10228</v>
      </c>
      <c r="R4923" s="34" t="s">
        <v>10228</v>
      </c>
    </row>
    <row r="4924" spans="1:18" x14ac:dyDescent="0.25">
      <c r="A4924" s="31" t="s">
        <v>26318</v>
      </c>
      <c r="B4924" s="32" t="s">
        <v>14873</v>
      </c>
      <c r="C4924" s="32" t="s">
        <v>703</v>
      </c>
      <c r="D4924" s="35">
        <v>42880</v>
      </c>
      <c r="E4924" s="32" t="s">
        <v>704</v>
      </c>
      <c r="F4924" s="32" t="s">
        <v>705</v>
      </c>
      <c r="G4924" s="32" t="s">
        <v>1035</v>
      </c>
      <c r="H4924" s="32" t="s">
        <v>752</v>
      </c>
      <c r="I4924" s="32" t="s">
        <v>1036</v>
      </c>
      <c r="J4924" s="35">
        <v>43381</v>
      </c>
      <c r="K4924" s="35">
        <v>44112</v>
      </c>
      <c r="L4924" s="32" t="s">
        <v>14874</v>
      </c>
      <c r="M4924" s="32" t="s">
        <v>729</v>
      </c>
      <c r="N4924" s="32" t="s">
        <v>749</v>
      </c>
      <c r="O4924" s="32" t="s">
        <v>712</v>
      </c>
      <c r="P4924" s="32" t="s">
        <v>713</v>
      </c>
      <c r="Q4924" s="32" t="s">
        <v>10228</v>
      </c>
      <c r="R4924" s="32" t="s">
        <v>10228</v>
      </c>
    </row>
    <row r="4925" spans="1:18" x14ac:dyDescent="0.25">
      <c r="A4925" s="33" t="s">
        <v>26956</v>
      </c>
      <c r="B4925" s="34" t="s">
        <v>14875</v>
      </c>
      <c r="C4925" s="34" t="s">
        <v>703</v>
      </c>
      <c r="D4925" s="36">
        <v>42880</v>
      </c>
      <c r="E4925" s="34" t="s">
        <v>704</v>
      </c>
      <c r="F4925" s="34" t="s">
        <v>705</v>
      </c>
      <c r="G4925" s="34" t="s">
        <v>1933</v>
      </c>
      <c r="H4925" s="34" t="s">
        <v>789</v>
      </c>
      <c r="I4925" s="34" t="s">
        <v>1934</v>
      </c>
      <c r="J4925" s="36">
        <v>43342</v>
      </c>
      <c r="K4925" s="36">
        <v>44073</v>
      </c>
      <c r="L4925" s="34" t="s">
        <v>14876</v>
      </c>
      <c r="M4925" s="34" t="s">
        <v>772</v>
      </c>
      <c r="N4925" s="34" t="s">
        <v>723</v>
      </c>
      <c r="O4925" s="34" t="s">
        <v>1051</v>
      </c>
      <c r="P4925" s="34" t="s">
        <v>760</v>
      </c>
      <c r="Q4925" s="34" t="s">
        <v>713</v>
      </c>
      <c r="R4925" s="34" t="s">
        <v>1336</v>
      </c>
    </row>
    <row r="4926" spans="1:18" x14ac:dyDescent="0.25">
      <c r="A4926" s="31" t="s">
        <v>26531</v>
      </c>
      <c r="B4926" s="32" t="s">
        <v>14877</v>
      </c>
      <c r="C4926" s="32" t="s">
        <v>703</v>
      </c>
      <c r="D4926" s="35">
        <v>42884</v>
      </c>
      <c r="E4926" s="32" t="s">
        <v>704</v>
      </c>
      <c r="F4926" s="32" t="s">
        <v>705</v>
      </c>
      <c r="G4926" s="32" t="s">
        <v>2354</v>
      </c>
      <c r="H4926" s="32" t="s">
        <v>860</v>
      </c>
      <c r="I4926" s="32" t="s">
        <v>2355</v>
      </c>
      <c r="J4926" s="35">
        <v>43277</v>
      </c>
      <c r="K4926" s="35">
        <v>44008</v>
      </c>
      <c r="L4926" s="32" t="s">
        <v>14878</v>
      </c>
      <c r="M4926" s="32" t="s">
        <v>710</v>
      </c>
      <c r="N4926" s="32" t="s">
        <v>749</v>
      </c>
      <c r="O4926" s="32" t="s">
        <v>712</v>
      </c>
      <c r="P4926" s="32" t="s">
        <v>743</v>
      </c>
      <c r="Q4926" s="32" t="s">
        <v>10228</v>
      </c>
      <c r="R4926" s="32" t="s">
        <v>10228</v>
      </c>
    </row>
    <row r="4927" spans="1:18" x14ac:dyDescent="0.25">
      <c r="A4927" s="33" t="s">
        <v>26958</v>
      </c>
      <c r="B4927" s="34" t="s">
        <v>14879</v>
      </c>
      <c r="C4927" s="34" t="s">
        <v>703</v>
      </c>
      <c r="D4927" s="36">
        <v>42884</v>
      </c>
      <c r="E4927" s="34" t="s">
        <v>704</v>
      </c>
      <c r="F4927" s="34" t="s">
        <v>705</v>
      </c>
      <c r="G4927" s="34" t="s">
        <v>14562</v>
      </c>
      <c r="H4927" s="34" t="s">
        <v>804</v>
      </c>
      <c r="I4927" s="34" t="s">
        <v>14563</v>
      </c>
      <c r="J4927" s="36">
        <v>43241</v>
      </c>
      <c r="K4927" s="36">
        <v>43972</v>
      </c>
      <c r="L4927" s="34" t="s">
        <v>14880</v>
      </c>
      <c r="M4927" s="34" t="s">
        <v>710</v>
      </c>
      <c r="N4927" s="34" t="s">
        <v>749</v>
      </c>
      <c r="O4927" s="34" t="s">
        <v>712</v>
      </c>
      <c r="P4927" s="34" t="s">
        <v>713</v>
      </c>
      <c r="Q4927" s="34" t="s">
        <v>10228</v>
      </c>
      <c r="R4927" s="34" t="s">
        <v>10228</v>
      </c>
    </row>
    <row r="4928" spans="1:18" x14ac:dyDescent="0.25">
      <c r="A4928" s="31" t="s">
        <v>26214</v>
      </c>
      <c r="B4928" s="32" t="s">
        <v>14881</v>
      </c>
      <c r="C4928" s="32" t="s">
        <v>703</v>
      </c>
      <c r="D4928" s="35">
        <v>42886</v>
      </c>
      <c r="E4928" s="32" t="s">
        <v>704</v>
      </c>
      <c r="F4928" s="32" t="s">
        <v>705</v>
      </c>
      <c r="G4928" s="32" t="s">
        <v>14882</v>
      </c>
      <c r="H4928" s="32" t="s">
        <v>752</v>
      </c>
      <c r="I4928" s="32" t="s">
        <v>2974</v>
      </c>
      <c r="J4928" s="35">
        <v>43503</v>
      </c>
      <c r="K4928" s="35">
        <v>44234</v>
      </c>
      <c r="L4928" s="32" t="s">
        <v>14883</v>
      </c>
      <c r="M4928" s="32" t="s">
        <v>729</v>
      </c>
      <c r="N4928" s="32" t="s">
        <v>749</v>
      </c>
      <c r="O4928" s="32" t="s">
        <v>712</v>
      </c>
      <c r="P4928" s="32" t="s">
        <v>713</v>
      </c>
      <c r="Q4928" s="32" t="s">
        <v>743</v>
      </c>
      <c r="R4928" s="32" t="s">
        <v>10228</v>
      </c>
    </row>
    <row r="4929" spans="1:18" x14ac:dyDescent="0.25">
      <c r="A4929" s="33" t="s">
        <v>26960</v>
      </c>
      <c r="B4929" s="34" t="s">
        <v>14884</v>
      </c>
      <c r="C4929" s="34" t="s">
        <v>703</v>
      </c>
      <c r="D4929" s="36">
        <v>42887</v>
      </c>
      <c r="E4929" s="34" t="s">
        <v>704</v>
      </c>
      <c r="F4929" s="34" t="s">
        <v>705</v>
      </c>
      <c r="G4929" s="34" t="s">
        <v>1788</v>
      </c>
      <c r="H4929" s="34" t="s">
        <v>707</v>
      </c>
      <c r="I4929" s="34" t="s">
        <v>1789</v>
      </c>
      <c r="J4929" s="36">
        <v>43209</v>
      </c>
      <c r="K4929" s="36">
        <v>43940</v>
      </c>
      <c r="L4929" s="34" t="s">
        <v>14885</v>
      </c>
      <c r="M4929" s="34" t="s">
        <v>710</v>
      </c>
      <c r="N4929" s="34" t="s">
        <v>749</v>
      </c>
      <c r="O4929" s="34" t="s">
        <v>712</v>
      </c>
      <c r="P4929" s="34" t="s">
        <v>713</v>
      </c>
      <c r="Q4929" s="34" t="s">
        <v>743</v>
      </c>
      <c r="R4929" s="34" t="s">
        <v>10228</v>
      </c>
    </row>
    <row r="4930" spans="1:18" x14ac:dyDescent="0.25">
      <c r="A4930" s="31" t="s">
        <v>26533</v>
      </c>
      <c r="B4930" s="32" t="s">
        <v>14886</v>
      </c>
      <c r="C4930" s="32" t="s">
        <v>703</v>
      </c>
      <c r="D4930" s="35">
        <v>42888</v>
      </c>
      <c r="E4930" s="32" t="s">
        <v>704</v>
      </c>
      <c r="F4930" s="32" t="s">
        <v>705</v>
      </c>
      <c r="G4930" s="32" t="s">
        <v>3544</v>
      </c>
      <c r="H4930" s="32" t="s">
        <v>740</v>
      </c>
      <c r="I4930" s="32" t="s">
        <v>3545</v>
      </c>
      <c r="J4930" s="35">
        <v>43356</v>
      </c>
      <c r="K4930" s="35">
        <v>44087</v>
      </c>
      <c r="L4930" s="32" t="s">
        <v>14887</v>
      </c>
      <c r="M4930" s="32" t="s">
        <v>729</v>
      </c>
      <c r="N4930" s="32" t="s">
        <v>723</v>
      </c>
      <c r="O4930" s="32" t="s">
        <v>712</v>
      </c>
      <c r="P4930" s="32" t="s">
        <v>743</v>
      </c>
      <c r="Q4930" s="32" t="s">
        <v>713</v>
      </c>
      <c r="R4930" s="32" t="s">
        <v>10228</v>
      </c>
    </row>
    <row r="4931" spans="1:18" x14ac:dyDescent="0.25">
      <c r="A4931" s="33" t="s">
        <v>26962</v>
      </c>
      <c r="B4931" s="34" t="s">
        <v>14888</v>
      </c>
      <c r="C4931" s="34" t="s">
        <v>703</v>
      </c>
      <c r="D4931" s="36">
        <v>42891</v>
      </c>
      <c r="E4931" s="34" t="s">
        <v>704</v>
      </c>
      <c r="F4931" s="34" t="s">
        <v>705</v>
      </c>
      <c r="G4931" s="34" t="s">
        <v>14889</v>
      </c>
      <c r="H4931" s="34" t="s">
        <v>769</v>
      </c>
      <c r="I4931" s="34" t="s">
        <v>14890</v>
      </c>
      <c r="J4931" s="36">
        <v>42900</v>
      </c>
      <c r="K4931" s="36">
        <v>43630</v>
      </c>
      <c r="L4931" s="34" t="s">
        <v>14891</v>
      </c>
      <c r="M4931" s="34" t="s">
        <v>718</v>
      </c>
      <c r="N4931" s="34" t="s">
        <v>711</v>
      </c>
      <c r="O4931" s="34" t="s">
        <v>712</v>
      </c>
      <c r="P4931" s="34" t="s">
        <v>713</v>
      </c>
      <c r="Q4931" s="34" t="s">
        <v>10228</v>
      </c>
      <c r="R4931" s="34" t="s">
        <v>10228</v>
      </c>
    </row>
    <row r="4932" spans="1:18" x14ac:dyDescent="0.25">
      <c r="A4932" s="31" t="s">
        <v>26320</v>
      </c>
      <c r="B4932" s="32" t="s">
        <v>14892</v>
      </c>
      <c r="C4932" s="32" t="s">
        <v>703</v>
      </c>
      <c r="D4932" s="35">
        <v>42891</v>
      </c>
      <c r="E4932" s="32" t="s">
        <v>704</v>
      </c>
      <c r="F4932" s="32" t="s">
        <v>705</v>
      </c>
      <c r="G4932" s="32" t="s">
        <v>14893</v>
      </c>
      <c r="H4932" s="32" t="s">
        <v>736</v>
      </c>
      <c r="I4932" s="32" t="s">
        <v>737</v>
      </c>
      <c r="J4932" s="35">
        <v>43153</v>
      </c>
      <c r="K4932" s="35">
        <v>43883</v>
      </c>
      <c r="L4932" s="32" t="s">
        <v>14894</v>
      </c>
      <c r="M4932" s="32" t="s">
        <v>712</v>
      </c>
      <c r="N4932" s="32" t="s">
        <v>749</v>
      </c>
      <c r="O4932" s="32" t="s">
        <v>712</v>
      </c>
      <c r="P4932" s="32" t="s">
        <v>712</v>
      </c>
      <c r="Q4932" s="32" t="s">
        <v>10228</v>
      </c>
      <c r="R4932" s="32" t="s">
        <v>10228</v>
      </c>
    </row>
    <row r="4933" spans="1:18" x14ac:dyDescent="0.25">
      <c r="A4933" s="33" t="s">
        <v>26964</v>
      </c>
      <c r="B4933" s="34" t="s">
        <v>14895</v>
      </c>
      <c r="C4933" s="34" t="s">
        <v>703</v>
      </c>
      <c r="D4933" s="36">
        <v>42893</v>
      </c>
      <c r="E4933" s="34" t="s">
        <v>704</v>
      </c>
      <c r="F4933" s="34" t="s">
        <v>705</v>
      </c>
      <c r="G4933" s="34" t="s">
        <v>4666</v>
      </c>
      <c r="H4933" s="34" t="s">
        <v>789</v>
      </c>
      <c r="I4933" s="34" t="s">
        <v>3578</v>
      </c>
      <c r="J4933" s="36">
        <v>43461</v>
      </c>
      <c r="K4933" s="36">
        <v>44192</v>
      </c>
      <c r="L4933" s="34" t="s">
        <v>14896</v>
      </c>
      <c r="M4933" s="34" t="s">
        <v>710</v>
      </c>
      <c r="N4933" s="34" t="s">
        <v>711</v>
      </c>
      <c r="O4933" s="34" t="s">
        <v>712</v>
      </c>
      <c r="P4933" s="34" t="s">
        <v>743</v>
      </c>
      <c r="Q4933" s="34" t="s">
        <v>1336</v>
      </c>
      <c r="R4933" s="34" t="s">
        <v>833</v>
      </c>
    </row>
    <row r="4934" spans="1:18" x14ac:dyDescent="0.25">
      <c r="A4934" s="31" t="s">
        <v>26535</v>
      </c>
      <c r="B4934" s="32" t="s">
        <v>14897</v>
      </c>
      <c r="C4934" s="32" t="s">
        <v>703</v>
      </c>
      <c r="D4934" s="35">
        <v>42893</v>
      </c>
      <c r="E4934" s="32" t="s">
        <v>704</v>
      </c>
      <c r="F4934" s="32" t="s">
        <v>705</v>
      </c>
      <c r="G4934" s="32" t="s">
        <v>3423</v>
      </c>
      <c r="H4934" s="32" t="s">
        <v>769</v>
      </c>
      <c r="I4934" s="32" t="s">
        <v>3424</v>
      </c>
      <c r="J4934" s="35">
        <v>43301</v>
      </c>
      <c r="K4934" s="35">
        <v>44032</v>
      </c>
      <c r="L4934" s="32" t="s">
        <v>14898</v>
      </c>
      <c r="M4934" s="32" t="s">
        <v>718</v>
      </c>
      <c r="N4934" s="32" t="s">
        <v>711</v>
      </c>
      <c r="O4934" s="32" t="s">
        <v>712</v>
      </c>
      <c r="P4934" s="32" t="s">
        <v>713</v>
      </c>
      <c r="Q4934" s="32" t="s">
        <v>10228</v>
      </c>
      <c r="R4934" s="32" t="s">
        <v>10228</v>
      </c>
    </row>
    <row r="4935" spans="1:18" x14ac:dyDescent="0.25">
      <c r="A4935" s="33" t="s">
        <v>26966</v>
      </c>
      <c r="B4935" s="34" t="s">
        <v>14899</v>
      </c>
      <c r="C4935" s="34" t="s">
        <v>703</v>
      </c>
      <c r="D4935" s="36">
        <v>42893</v>
      </c>
      <c r="E4935" s="34" t="s">
        <v>704</v>
      </c>
      <c r="F4935" s="34" t="s">
        <v>705</v>
      </c>
      <c r="G4935" s="34" t="s">
        <v>878</v>
      </c>
      <c r="H4935" s="34" t="s">
        <v>769</v>
      </c>
      <c r="I4935" s="34" t="s">
        <v>879</v>
      </c>
      <c r="J4935" s="36">
        <v>42923</v>
      </c>
      <c r="K4935" s="36">
        <v>43653</v>
      </c>
      <c r="L4935" s="34" t="s">
        <v>14900</v>
      </c>
      <c r="M4935" s="34" t="s">
        <v>718</v>
      </c>
      <c r="N4935" s="34" t="s">
        <v>723</v>
      </c>
      <c r="O4935" s="34" t="s">
        <v>712</v>
      </c>
      <c r="P4935" s="34" t="s">
        <v>743</v>
      </c>
      <c r="Q4935" s="34" t="s">
        <v>10228</v>
      </c>
      <c r="R4935" s="34" t="s">
        <v>10228</v>
      </c>
    </row>
    <row r="4936" spans="1:18" x14ac:dyDescent="0.25">
      <c r="A4936" s="31" t="s">
        <v>26134</v>
      </c>
      <c r="B4936" s="32" t="s">
        <v>14901</v>
      </c>
      <c r="C4936" s="32" t="s">
        <v>703</v>
      </c>
      <c r="D4936" s="35">
        <v>42893</v>
      </c>
      <c r="E4936" s="32" t="s">
        <v>704</v>
      </c>
      <c r="F4936" s="32" t="s">
        <v>705</v>
      </c>
      <c r="G4936" s="32" t="s">
        <v>1249</v>
      </c>
      <c r="H4936" s="32" t="s">
        <v>798</v>
      </c>
      <c r="I4936" s="32" t="s">
        <v>1250</v>
      </c>
      <c r="J4936" s="35">
        <v>42996</v>
      </c>
      <c r="K4936" s="35">
        <v>43726</v>
      </c>
      <c r="L4936" s="32" t="s">
        <v>14902</v>
      </c>
      <c r="M4936" s="32" t="s">
        <v>712</v>
      </c>
      <c r="N4936" s="32" t="s">
        <v>749</v>
      </c>
      <c r="O4936" s="32" t="s">
        <v>938</v>
      </c>
      <c r="P4936" s="32" t="s">
        <v>712</v>
      </c>
      <c r="Q4936" s="32" t="s">
        <v>10228</v>
      </c>
      <c r="R4936" s="32" t="s">
        <v>10228</v>
      </c>
    </row>
    <row r="4937" spans="1:18" x14ac:dyDescent="0.25">
      <c r="A4937" s="33" t="s">
        <v>26968</v>
      </c>
      <c r="B4937" s="34" t="s">
        <v>14903</v>
      </c>
      <c r="C4937" s="34" t="s">
        <v>703</v>
      </c>
      <c r="D4937" s="36">
        <v>42894</v>
      </c>
      <c r="E4937" s="34" t="s">
        <v>704</v>
      </c>
      <c r="F4937" s="34" t="s">
        <v>705</v>
      </c>
      <c r="G4937" s="34" t="s">
        <v>14904</v>
      </c>
      <c r="H4937" s="34" t="s">
        <v>746</v>
      </c>
      <c r="I4937" s="34" t="s">
        <v>3312</v>
      </c>
      <c r="J4937" s="36">
        <v>43446</v>
      </c>
      <c r="K4937" s="36">
        <v>44177</v>
      </c>
      <c r="L4937" s="34" t="s">
        <v>14905</v>
      </c>
      <c r="M4937" s="34" t="s">
        <v>710</v>
      </c>
      <c r="N4937" s="34" t="s">
        <v>778</v>
      </c>
      <c r="O4937" s="34" t="s">
        <v>712</v>
      </c>
      <c r="P4937" s="34" t="s">
        <v>713</v>
      </c>
      <c r="Q4937" s="34" t="s">
        <v>10228</v>
      </c>
      <c r="R4937" s="34" t="s">
        <v>10228</v>
      </c>
    </row>
    <row r="4938" spans="1:18" x14ac:dyDescent="0.25">
      <c r="A4938" s="31" t="s">
        <v>26537</v>
      </c>
      <c r="B4938" s="32" t="s">
        <v>14906</v>
      </c>
      <c r="C4938" s="32" t="s">
        <v>703</v>
      </c>
      <c r="D4938" s="35">
        <v>42894</v>
      </c>
      <c r="E4938" s="32" t="s">
        <v>704</v>
      </c>
      <c r="F4938" s="32" t="s">
        <v>705</v>
      </c>
      <c r="G4938" s="32" t="s">
        <v>14907</v>
      </c>
      <c r="H4938" s="32" t="s">
        <v>1262</v>
      </c>
      <c r="I4938" s="32" t="s">
        <v>2763</v>
      </c>
      <c r="J4938" s="35">
        <v>43438</v>
      </c>
      <c r="K4938" s="35">
        <v>44169</v>
      </c>
      <c r="L4938" s="32" t="s">
        <v>14908</v>
      </c>
      <c r="M4938" s="32" t="s">
        <v>710</v>
      </c>
      <c r="N4938" s="32" t="s">
        <v>723</v>
      </c>
      <c r="O4938" s="32" t="s">
        <v>712</v>
      </c>
      <c r="P4938" s="32" t="s">
        <v>713</v>
      </c>
      <c r="Q4938" s="32" t="s">
        <v>10228</v>
      </c>
      <c r="R4938" s="32" t="s">
        <v>10228</v>
      </c>
    </row>
    <row r="4939" spans="1:18" x14ac:dyDescent="0.25">
      <c r="A4939" s="33" t="s">
        <v>26970</v>
      </c>
      <c r="B4939" s="34" t="s">
        <v>14909</v>
      </c>
      <c r="C4939" s="34" t="s">
        <v>703</v>
      </c>
      <c r="D4939" s="36">
        <v>42895</v>
      </c>
      <c r="E4939" s="34" t="s">
        <v>704</v>
      </c>
      <c r="F4939" s="34" t="s">
        <v>705</v>
      </c>
      <c r="G4939" s="34" t="s">
        <v>10101</v>
      </c>
      <c r="H4939" s="34" t="s">
        <v>707</v>
      </c>
      <c r="I4939" s="34" t="s">
        <v>10102</v>
      </c>
      <c r="J4939" s="36">
        <v>43292</v>
      </c>
      <c r="K4939" s="36">
        <v>44023</v>
      </c>
      <c r="L4939" s="34" t="s">
        <v>14910</v>
      </c>
      <c r="M4939" s="34" t="s">
        <v>772</v>
      </c>
      <c r="N4939" s="34" t="s">
        <v>749</v>
      </c>
      <c r="O4939" s="34" t="s">
        <v>712</v>
      </c>
      <c r="P4939" s="34" t="s">
        <v>713</v>
      </c>
      <c r="Q4939" s="34" t="s">
        <v>10228</v>
      </c>
      <c r="R4939" s="34" t="s">
        <v>10228</v>
      </c>
    </row>
    <row r="4940" spans="1:18" x14ac:dyDescent="0.25">
      <c r="A4940" s="31" t="s">
        <v>26322</v>
      </c>
      <c r="B4940" s="32" t="s">
        <v>14911</v>
      </c>
      <c r="C4940" s="32" t="s">
        <v>703</v>
      </c>
      <c r="D4940" s="35">
        <v>42897</v>
      </c>
      <c r="E4940" s="32" t="s">
        <v>996</v>
      </c>
      <c r="F4940" s="32" t="s">
        <v>705</v>
      </c>
      <c r="G4940" s="32" t="s">
        <v>14912</v>
      </c>
      <c r="H4940" s="32" t="s">
        <v>984</v>
      </c>
      <c r="I4940" s="32" t="s">
        <v>1060</v>
      </c>
      <c r="J4940" s="35">
        <v>43210</v>
      </c>
      <c r="K4940" s="35">
        <v>43941</v>
      </c>
      <c r="L4940" s="32" t="s">
        <v>14913</v>
      </c>
      <c r="M4940" s="32" t="s">
        <v>729</v>
      </c>
      <c r="N4940" s="32" t="s">
        <v>778</v>
      </c>
      <c r="O4940" s="32" t="s">
        <v>712</v>
      </c>
      <c r="P4940" s="32" t="s">
        <v>713</v>
      </c>
      <c r="Q4940" s="32" t="s">
        <v>10228</v>
      </c>
      <c r="R4940" s="32" t="s">
        <v>10228</v>
      </c>
    </row>
    <row r="4941" spans="1:18" x14ac:dyDescent="0.25">
      <c r="A4941" s="33" t="s">
        <v>26972</v>
      </c>
      <c r="B4941" s="34" t="s">
        <v>14914</v>
      </c>
      <c r="C4941" s="34" t="s">
        <v>703</v>
      </c>
      <c r="D4941" s="36">
        <v>42898</v>
      </c>
      <c r="E4941" s="34" t="s">
        <v>704</v>
      </c>
      <c r="F4941" s="34" t="s">
        <v>705</v>
      </c>
      <c r="G4941" s="34" t="s">
        <v>14915</v>
      </c>
      <c r="H4941" s="34" t="s">
        <v>984</v>
      </c>
      <c r="I4941" s="34" t="s">
        <v>14916</v>
      </c>
      <c r="J4941" s="36">
        <v>43269</v>
      </c>
      <c r="K4941" s="36">
        <v>44000</v>
      </c>
      <c r="L4941" s="34" t="s">
        <v>14917</v>
      </c>
      <c r="M4941" s="34" t="s">
        <v>710</v>
      </c>
      <c r="N4941" s="34" t="s">
        <v>749</v>
      </c>
      <c r="O4941" s="34" t="s">
        <v>712</v>
      </c>
      <c r="P4941" s="34" t="s">
        <v>713</v>
      </c>
      <c r="Q4941" s="34" t="s">
        <v>10228</v>
      </c>
      <c r="R4941" s="34" t="s">
        <v>10228</v>
      </c>
    </row>
    <row r="4942" spans="1:18" x14ac:dyDescent="0.25">
      <c r="A4942" s="31" t="s">
        <v>26539</v>
      </c>
      <c r="B4942" s="32" t="s">
        <v>14918</v>
      </c>
      <c r="C4942" s="32" t="s">
        <v>703</v>
      </c>
      <c r="D4942" s="35">
        <v>42899</v>
      </c>
      <c r="E4942" s="32" t="s">
        <v>704</v>
      </c>
      <c r="F4942" s="32" t="s">
        <v>705</v>
      </c>
      <c r="G4942" s="32" t="s">
        <v>2950</v>
      </c>
      <c r="H4942" s="32" t="s">
        <v>752</v>
      </c>
      <c r="I4942" s="32" t="s">
        <v>2951</v>
      </c>
      <c r="J4942" s="35">
        <v>43500</v>
      </c>
      <c r="K4942" s="35">
        <v>44231</v>
      </c>
      <c r="L4942" s="32" t="s">
        <v>14919</v>
      </c>
      <c r="M4942" s="32" t="s">
        <v>772</v>
      </c>
      <c r="N4942" s="32" t="s">
        <v>723</v>
      </c>
      <c r="O4942" s="32" t="s">
        <v>712</v>
      </c>
      <c r="P4942" s="32" t="s">
        <v>713</v>
      </c>
      <c r="Q4942" s="32" t="s">
        <v>10228</v>
      </c>
      <c r="R4942" s="32" t="s">
        <v>10228</v>
      </c>
    </row>
    <row r="4943" spans="1:18" x14ac:dyDescent="0.25">
      <c r="A4943" s="33" t="s">
        <v>26974</v>
      </c>
      <c r="B4943" s="34" t="s">
        <v>14920</v>
      </c>
      <c r="C4943" s="34" t="s">
        <v>703</v>
      </c>
      <c r="D4943" s="36">
        <v>42899</v>
      </c>
      <c r="E4943" s="34" t="s">
        <v>704</v>
      </c>
      <c r="F4943" s="34" t="s">
        <v>705</v>
      </c>
      <c r="G4943" s="34" t="s">
        <v>2793</v>
      </c>
      <c r="H4943" s="34" t="s">
        <v>707</v>
      </c>
      <c r="I4943" s="34" t="s">
        <v>2794</v>
      </c>
      <c r="J4943" s="36">
        <v>43423</v>
      </c>
      <c r="K4943" s="36">
        <v>44154</v>
      </c>
      <c r="L4943" s="34" t="s">
        <v>14921</v>
      </c>
      <c r="M4943" s="34" t="s">
        <v>772</v>
      </c>
      <c r="N4943" s="34" t="s">
        <v>749</v>
      </c>
      <c r="O4943" s="34" t="s">
        <v>712</v>
      </c>
      <c r="P4943" s="34" t="s">
        <v>713</v>
      </c>
      <c r="Q4943" s="34" t="s">
        <v>10228</v>
      </c>
      <c r="R4943" s="34" t="s">
        <v>10228</v>
      </c>
    </row>
    <row r="4944" spans="1:18" x14ac:dyDescent="0.25">
      <c r="A4944" s="31" t="s">
        <v>26216</v>
      </c>
      <c r="B4944" s="32" t="s">
        <v>14922</v>
      </c>
      <c r="C4944" s="32" t="s">
        <v>703</v>
      </c>
      <c r="D4944" s="35">
        <v>42900</v>
      </c>
      <c r="E4944" s="32" t="s">
        <v>704</v>
      </c>
      <c r="F4944" s="32" t="s">
        <v>705</v>
      </c>
      <c r="G4944" s="32" t="s">
        <v>715</v>
      </c>
      <c r="H4944" s="32" t="s">
        <v>707</v>
      </c>
      <c r="I4944" s="32" t="s">
        <v>716</v>
      </c>
      <c r="J4944" s="35">
        <v>43321</v>
      </c>
      <c r="K4944" s="35">
        <v>44052</v>
      </c>
      <c r="L4944" s="32" t="s">
        <v>14923</v>
      </c>
      <c r="M4944" s="32" t="s">
        <v>772</v>
      </c>
      <c r="N4944" s="32" t="s">
        <v>711</v>
      </c>
      <c r="O4944" s="32" t="s">
        <v>712</v>
      </c>
      <c r="P4944" s="32" t="s">
        <v>713</v>
      </c>
      <c r="Q4944" s="32" t="s">
        <v>10228</v>
      </c>
      <c r="R4944" s="32" t="s">
        <v>10228</v>
      </c>
    </row>
    <row r="4945" spans="1:18" x14ac:dyDescent="0.25">
      <c r="A4945" s="33" t="s">
        <v>26976</v>
      </c>
      <c r="B4945" s="34" t="s">
        <v>14924</v>
      </c>
      <c r="C4945" s="34" t="s">
        <v>703</v>
      </c>
      <c r="D4945" s="36">
        <v>42905</v>
      </c>
      <c r="E4945" s="34" t="s">
        <v>704</v>
      </c>
      <c r="F4945" s="34" t="s">
        <v>705</v>
      </c>
      <c r="G4945" s="34" t="s">
        <v>14925</v>
      </c>
      <c r="H4945" s="34" t="s">
        <v>752</v>
      </c>
      <c r="I4945" s="34" t="s">
        <v>2974</v>
      </c>
      <c r="J4945" s="36">
        <v>43551</v>
      </c>
      <c r="K4945" s="36">
        <v>44282</v>
      </c>
      <c r="L4945" s="34" t="s">
        <v>14926</v>
      </c>
      <c r="M4945" s="34" t="s">
        <v>710</v>
      </c>
      <c r="N4945" s="34" t="s">
        <v>723</v>
      </c>
      <c r="O4945" s="34" t="s">
        <v>712</v>
      </c>
      <c r="P4945" s="34" t="s">
        <v>713</v>
      </c>
      <c r="Q4945" s="34" t="s">
        <v>10228</v>
      </c>
      <c r="R4945" s="34" t="s">
        <v>10228</v>
      </c>
    </row>
    <row r="4946" spans="1:18" x14ac:dyDescent="0.25">
      <c r="A4946" s="31" t="s">
        <v>26541</v>
      </c>
      <c r="B4946" s="32" t="s">
        <v>14927</v>
      </c>
      <c r="C4946" s="32" t="s">
        <v>703</v>
      </c>
      <c r="D4946" s="35">
        <v>43049</v>
      </c>
      <c r="E4946" s="32" t="s">
        <v>704</v>
      </c>
      <c r="F4946" s="32" t="s">
        <v>705</v>
      </c>
      <c r="G4946" s="32" t="s">
        <v>3212</v>
      </c>
      <c r="H4946" s="32" t="s">
        <v>904</v>
      </c>
      <c r="I4946" s="32" t="s">
        <v>3213</v>
      </c>
      <c r="J4946" s="35">
        <v>44013</v>
      </c>
      <c r="K4946" s="35">
        <v>44743</v>
      </c>
      <c r="L4946" s="32" t="s">
        <v>14928</v>
      </c>
      <c r="M4946" s="32" t="s">
        <v>710</v>
      </c>
      <c r="N4946" s="32" t="s">
        <v>778</v>
      </c>
      <c r="O4946" s="32" t="s">
        <v>712</v>
      </c>
      <c r="P4946" s="32" t="s">
        <v>713</v>
      </c>
      <c r="Q4946" s="32" t="s">
        <v>10228</v>
      </c>
      <c r="R4946" s="32" t="s">
        <v>10228</v>
      </c>
    </row>
    <row r="4947" spans="1:18" x14ac:dyDescent="0.25">
      <c r="A4947" s="33" t="s">
        <v>26978</v>
      </c>
      <c r="B4947" s="34" t="s">
        <v>14929</v>
      </c>
      <c r="C4947" s="34" t="s">
        <v>703</v>
      </c>
      <c r="D4947" s="36">
        <v>42908</v>
      </c>
      <c r="E4947" s="34" t="s">
        <v>704</v>
      </c>
      <c r="F4947" s="34" t="s">
        <v>705</v>
      </c>
      <c r="G4947" s="34" t="s">
        <v>14930</v>
      </c>
      <c r="H4947" s="34" t="s">
        <v>763</v>
      </c>
      <c r="I4947" s="34" t="s">
        <v>14931</v>
      </c>
      <c r="J4947" s="36">
        <v>43203</v>
      </c>
      <c r="K4947" s="36">
        <v>43934</v>
      </c>
      <c r="L4947" s="34" t="s">
        <v>14932</v>
      </c>
      <c r="M4947" s="34" t="s">
        <v>718</v>
      </c>
      <c r="N4947" s="34" t="s">
        <v>749</v>
      </c>
      <c r="O4947" s="34" t="s">
        <v>712</v>
      </c>
      <c r="P4947" s="34" t="s">
        <v>833</v>
      </c>
      <c r="Q4947" s="34" t="s">
        <v>10228</v>
      </c>
      <c r="R4947" s="34" t="s">
        <v>10228</v>
      </c>
    </row>
    <row r="4948" spans="1:18" x14ac:dyDescent="0.25">
      <c r="A4948" s="31" t="s">
        <v>26324</v>
      </c>
      <c r="B4948" s="32" t="s">
        <v>14933</v>
      </c>
      <c r="C4948" s="32" t="s">
        <v>703</v>
      </c>
      <c r="D4948" s="35">
        <v>42909</v>
      </c>
      <c r="E4948" s="32" t="s">
        <v>704</v>
      </c>
      <c r="F4948" s="32" t="s">
        <v>705</v>
      </c>
      <c r="G4948" s="32" t="s">
        <v>4640</v>
      </c>
      <c r="H4948" s="32" t="s">
        <v>707</v>
      </c>
      <c r="I4948" s="32" t="s">
        <v>4641</v>
      </c>
      <c r="J4948" s="35">
        <v>43229</v>
      </c>
      <c r="K4948" s="35">
        <v>43960</v>
      </c>
      <c r="L4948" s="32" t="s">
        <v>14934</v>
      </c>
      <c r="M4948" s="32" t="s">
        <v>772</v>
      </c>
      <c r="N4948" s="32" t="s">
        <v>749</v>
      </c>
      <c r="O4948" s="32" t="s">
        <v>712</v>
      </c>
      <c r="P4948" s="32" t="s">
        <v>713</v>
      </c>
      <c r="Q4948" s="32" t="s">
        <v>10228</v>
      </c>
      <c r="R4948" s="32" t="s">
        <v>10228</v>
      </c>
    </row>
    <row r="4949" spans="1:18" x14ac:dyDescent="0.25">
      <c r="A4949" s="33" t="s">
        <v>26980</v>
      </c>
      <c r="B4949" s="34" t="s">
        <v>14935</v>
      </c>
      <c r="C4949" s="34" t="s">
        <v>703</v>
      </c>
      <c r="D4949" s="36">
        <v>42909</v>
      </c>
      <c r="E4949" s="34" t="s">
        <v>704</v>
      </c>
      <c r="F4949" s="34" t="s">
        <v>705</v>
      </c>
      <c r="G4949" s="34" t="s">
        <v>8058</v>
      </c>
      <c r="H4949" s="34" t="s">
        <v>763</v>
      </c>
      <c r="I4949" s="34" t="s">
        <v>8059</v>
      </c>
      <c r="J4949" s="36">
        <v>43550</v>
      </c>
      <c r="K4949" s="36">
        <v>44281</v>
      </c>
      <c r="L4949" s="34" t="s">
        <v>14936</v>
      </c>
      <c r="M4949" s="34" t="s">
        <v>710</v>
      </c>
      <c r="N4949" s="34" t="s">
        <v>749</v>
      </c>
      <c r="O4949" s="34" t="s">
        <v>712</v>
      </c>
      <c r="P4949" s="34" t="s">
        <v>833</v>
      </c>
      <c r="Q4949" s="34" t="s">
        <v>10228</v>
      </c>
      <c r="R4949" s="34" t="s">
        <v>10228</v>
      </c>
    </row>
    <row r="4950" spans="1:18" x14ac:dyDescent="0.25">
      <c r="A4950" s="31" t="s">
        <v>26543</v>
      </c>
      <c r="B4950" s="32" t="s">
        <v>14937</v>
      </c>
      <c r="C4950" s="32" t="s">
        <v>703</v>
      </c>
      <c r="D4950" s="35">
        <v>42913</v>
      </c>
      <c r="E4950" s="32" t="s">
        <v>996</v>
      </c>
      <c r="F4950" s="32" t="s">
        <v>705</v>
      </c>
      <c r="G4950" s="32" t="s">
        <v>6133</v>
      </c>
      <c r="H4950" s="32" t="s">
        <v>921</v>
      </c>
      <c r="I4950" s="32" t="s">
        <v>6134</v>
      </c>
      <c r="J4950" s="35">
        <v>42937</v>
      </c>
      <c r="K4950" s="35">
        <v>43667</v>
      </c>
      <c r="L4950" s="32" t="s">
        <v>14938</v>
      </c>
      <c r="M4950" s="32" t="s">
        <v>712</v>
      </c>
      <c r="N4950" s="32" t="s">
        <v>711</v>
      </c>
      <c r="O4950" s="32" t="s">
        <v>712</v>
      </c>
      <c r="P4950" s="32" t="s">
        <v>712</v>
      </c>
      <c r="Q4950" s="32" t="s">
        <v>10228</v>
      </c>
      <c r="R4950" s="32" t="s">
        <v>10228</v>
      </c>
    </row>
    <row r="4951" spans="1:18" x14ac:dyDescent="0.25">
      <c r="A4951" s="33" t="s">
        <v>26982</v>
      </c>
      <c r="B4951" s="34" t="s">
        <v>14939</v>
      </c>
      <c r="C4951" s="34" t="s">
        <v>703</v>
      </c>
      <c r="D4951" s="36">
        <v>42913</v>
      </c>
      <c r="E4951" s="34" t="s">
        <v>996</v>
      </c>
      <c r="F4951" s="34" t="s">
        <v>705</v>
      </c>
      <c r="G4951" s="34" t="s">
        <v>14940</v>
      </c>
      <c r="H4951" s="34" t="s">
        <v>921</v>
      </c>
      <c r="I4951" s="34" t="s">
        <v>4438</v>
      </c>
      <c r="J4951" s="36">
        <v>42926</v>
      </c>
      <c r="K4951" s="36">
        <v>43656</v>
      </c>
      <c r="L4951" s="34" t="s">
        <v>14941</v>
      </c>
      <c r="M4951" s="34" t="s">
        <v>712</v>
      </c>
      <c r="N4951" s="34" t="s">
        <v>711</v>
      </c>
      <c r="O4951" s="34" t="s">
        <v>712</v>
      </c>
      <c r="P4951" s="34" t="s">
        <v>712</v>
      </c>
      <c r="Q4951" s="34" t="s">
        <v>10228</v>
      </c>
      <c r="R4951" s="34" t="s">
        <v>10228</v>
      </c>
    </row>
    <row r="4952" spans="1:18" x14ac:dyDescent="0.25">
      <c r="A4952" s="31" t="s">
        <v>26162</v>
      </c>
      <c r="B4952" s="32" t="s">
        <v>14942</v>
      </c>
      <c r="C4952" s="32" t="s">
        <v>703</v>
      </c>
      <c r="D4952" s="35">
        <v>42915</v>
      </c>
      <c r="E4952" s="32" t="s">
        <v>704</v>
      </c>
      <c r="F4952" s="32" t="s">
        <v>705</v>
      </c>
      <c r="G4952" s="32" t="s">
        <v>953</v>
      </c>
      <c r="H4952" s="32" t="s">
        <v>769</v>
      </c>
      <c r="I4952" s="32" t="s">
        <v>954</v>
      </c>
      <c r="J4952" s="35">
        <v>43080</v>
      </c>
      <c r="K4952" s="35">
        <v>43810</v>
      </c>
      <c r="L4952" s="32" t="s">
        <v>14943</v>
      </c>
      <c r="M4952" s="32" t="s">
        <v>712</v>
      </c>
      <c r="N4952" s="32" t="s">
        <v>749</v>
      </c>
      <c r="O4952" s="32" t="s">
        <v>712</v>
      </c>
      <c r="P4952" s="32" t="s">
        <v>712</v>
      </c>
      <c r="Q4952" s="32" t="s">
        <v>10228</v>
      </c>
      <c r="R4952" s="32" t="s">
        <v>10228</v>
      </c>
    </row>
    <row r="4953" spans="1:18" x14ac:dyDescent="0.25">
      <c r="A4953" s="33" t="s">
        <v>26984</v>
      </c>
      <c r="B4953" s="34" t="s">
        <v>14944</v>
      </c>
      <c r="C4953" s="34" t="s">
        <v>703</v>
      </c>
      <c r="D4953" s="36">
        <v>42921</v>
      </c>
      <c r="E4953" s="34" t="s">
        <v>996</v>
      </c>
      <c r="F4953" s="34" t="s">
        <v>705</v>
      </c>
      <c r="G4953" s="34" t="s">
        <v>14945</v>
      </c>
      <c r="H4953" s="34" t="s">
        <v>1974</v>
      </c>
      <c r="I4953" s="34" t="s">
        <v>1975</v>
      </c>
      <c r="J4953" s="36">
        <v>42989</v>
      </c>
      <c r="K4953" s="36">
        <v>43719</v>
      </c>
      <c r="L4953" s="34" t="s">
        <v>14946</v>
      </c>
      <c r="M4953" s="34" t="s">
        <v>712</v>
      </c>
      <c r="N4953" s="34" t="s">
        <v>711</v>
      </c>
      <c r="O4953" s="34" t="s">
        <v>712</v>
      </c>
      <c r="P4953" s="34" t="s">
        <v>712</v>
      </c>
      <c r="Q4953" s="34" t="s">
        <v>10228</v>
      </c>
      <c r="R4953" s="34" t="s">
        <v>10228</v>
      </c>
    </row>
    <row r="4954" spans="1:18" x14ac:dyDescent="0.25">
      <c r="A4954" s="31" t="s">
        <v>26545</v>
      </c>
      <c r="B4954" s="32" t="s">
        <v>14947</v>
      </c>
      <c r="C4954" s="32" t="s">
        <v>703</v>
      </c>
      <c r="D4954" s="35">
        <v>42922</v>
      </c>
      <c r="E4954" s="32" t="s">
        <v>704</v>
      </c>
      <c r="F4954" s="32" t="s">
        <v>705</v>
      </c>
      <c r="G4954" s="32" t="s">
        <v>8122</v>
      </c>
      <c r="H4954" s="32" t="s">
        <v>1286</v>
      </c>
      <c r="I4954" s="32" t="s">
        <v>8123</v>
      </c>
      <c r="J4954" s="35">
        <v>43320</v>
      </c>
      <c r="K4954" s="35">
        <v>44051</v>
      </c>
      <c r="L4954" s="32" t="s">
        <v>14948</v>
      </c>
      <c r="M4954" s="32" t="s">
        <v>710</v>
      </c>
      <c r="N4954" s="32" t="s">
        <v>723</v>
      </c>
      <c r="O4954" s="32" t="s">
        <v>712</v>
      </c>
      <c r="P4954" s="32" t="s">
        <v>876</v>
      </c>
      <c r="Q4954" s="32" t="s">
        <v>10228</v>
      </c>
      <c r="R4954" s="32" t="s">
        <v>10228</v>
      </c>
    </row>
    <row r="4955" spans="1:18" x14ac:dyDescent="0.25">
      <c r="A4955" s="33" t="s">
        <v>26986</v>
      </c>
      <c r="B4955" s="34" t="s">
        <v>14949</v>
      </c>
      <c r="C4955" s="34" t="s">
        <v>703</v>
      </c>
      <c r="D4955" s="36">
        <v>42923</v>
      </c>
      <c r="E4955" s="34" t="s">
        <v>704</v>
      </c>
      <c r="F4955" s="34" t="s">
        <v>705</v>
      </c>
      <c r="G4955" s="34" t="s">
        <v>1090</v>
      </c>
      <c r="H4955" s="34" t="s">
        <v>789</v>
      </c>
      <c r="I4955" s="34" t="s">
        <v>1091</v>
      </c>
      <c r="J4955" s="36">
        <v>43343</v>
      </c>
      <c r="K4955" s="36">
        <v>44074</v>
      </c>
      <c r="L4955" s="34" t="s">
        <v>14950</v>
      </c>
      <c r="M4955" s="34" t="s">
        <v>772</v>
      </c>
      <c r="N4955" s="34" t="s">
        <v>711</v>
      </c>
      <c r="O4955" s="34" t="s">
        <v>1139</v>
      </c>
      <c r="P4955" s="34" t="s">
        <v>713</v>
      </c>
      <c r="Q4955" s="34" t="s">
        <v>10228</v>
      </c>
      <c r="R4955" s="34" t="s">
        <v>10228</v>
      </c>
    </row>
    <row r="4956" spans="1:18" x14ac:dyDescent="0.25">
      <c r="A4956" s="31" t="s">
        <v>26326</v>
      </c>
      <c r="B4956" s="32" t="s">
        <v>14951</v>
      </c>
      <c r="C4956" s="32" t="s">
        <v>703</v>
      </c>
      <c r="D4956" s="35">
        <v>42923</v>
      </c>
      <c r="E4956" s="32" t="s">
        <v>704</v>
      </c>
      <c r="F4956" s="32" t="s">
        <v>705</v>
      </c>
      <c r="G4956" s="32" t="s">
        <v>6525</v>
      </c>
      <c r="H4956" s="32" t="s">
        <v>804</v>
      </c>
      <c r="I4956" s="32" t="s">
        <v>6526</v>
      </c>
      <c r="J4956" s="35">
        <v>43138</v>
      </c>
      <c r="K4956" s="35">
        <v>43868</v>
      </c>
      <c r="L4956" s="32" t="s">
        <v>14952</v>
      </c>
      <c r="M4956" s="32" t="s">
        <v>710</v>
      </c>
      <c r="N4956" s="32" t="s">
        <v>711</v>
      </c>
      <c r="O4956" s="32" t="s">
        <v>712</v>
      </c>
      <c r="P4956" s="32" t="s">
        <v>713</v>
      </c>
      <c r="Q4956" s="32" t="s">
        <v>10228</v>
      </c>
      <c r="R4956" s="32" t="s">
        <v>10228</v>
      </c>
    </row>
    <row r="4957" spans="1:18" x14ac:dyDescent="0.25">
      <c r="A4957" s="33" t="s">
        <v>26988</v>
      </c>
      <c r="B4957" s="34" t="s">
        <v>14953</v>
      </c>
      <c r="C4957" s="34" t="s">
        <v>703</v>
      </c>
      <c r="D4957" s="36">
        <v>42923</v>
      </c>
      <c r="E4957" s="34" t="s">
        <v>704</v>
      </c>
      <c r="F4957" s="34" t="s">
        <v>705</v>
      </c>
      <c r="G4957" s="34" t="s">
        <v>14954</v>
      </c>
      <c r="H4957" s="34" t="s">
        <v>789</v>
      </c>
      <c r="I4957" s="34" t="s">
        <v>14955</v>
      </c>
      <c r="J4957" s="36">
        <v>43536</v>
      </c>
      <c r="K4957" s="36">
        <v>44267</v>
      </c>
      <c r="L4957" s="34" t="s">
        <v>14956</v>
      </c>
      <c r="M4957" s="34" t="s">
        <v>710</v>
      </c>
      <c r="N4957" s="34" t="s">
        <v>723</v>
      </c>
      <c r="O4957" s="34" t="s">
        <v>712</v>
      </c>
      <c r="P4957" s="34" t="s">
        <v>713</v>
      </c>
      <c r="Q4957" s="34" t="s">
        <v>743</v>
      </c>
      <c r="R4957" s="34" t="s">
        <v>10228</v>
      </c>
    </row>
    <row r="4958" spans="1:18" x14ac:dyDescent="0.25">
      <c r="A4958" s="31" t="s">
        <v>26547</v>
      </c>
      <c r="B4958" s="32" t="s">
        <v>14957</v>
      </c>
      <c r="C4958" s="32" t="s">
        <v>703</v>
      </c>
      <c r="D4958" s="35">
        <v>42926</v>
      </c>
      <c r="E4958" s="32" t="s">
        <v>704</v>
      </c>
      <c r="F4958" s="32" t="s">
        <v>705</v>
      </c>
      <c r="G4958" s="32" t="s">
        <v>14958</v>
      </c>
      <c r="H4958" s="32" t="s">
        <v>752</v>
      </c>
      <c r="I4958" s="32" t="s">
        <v>2974</v>
      </c>
      <c r="J4958" s="35">
        <v>43531</v>
      </c>
      <c r="K4958" s="35">
        <v>44262</v>
      </c>
      <c r="L4958" s="32" t="s">
        <v>14959</v>
      </c>
      <c r="M4958" s="32" t="s">
        <v>772</v>
      </c>
      <c r="N4958" s="32" t="s">
        <v>749</v>
      </c>
      <c r="O4958" s="32" t="s">
        <v>712</v>
      </c>
      <c r="P4958" s="32" t="s">
        <v>713</v>
      </c>
      <c r="Q4958" s="32" t="s">
        <v>10228</v>
      </c>
      <c r="R4958" s="32" t="s">
        <v>10228</v>
      </c>
    </row>
    <row r="4959" spans="1:18" x14ac:dyDescent="0.25">
      <c r="A4959" s="33" t="s">
        <v>26990</v>
      </c>
      <c r="B4959" s="34" t="s">
        <v>14960</v>
      </c>
      <c r="C4959" s="34" t="s">
        <v>703</v>
      </c>
      <c r="D4959" s="36">
        <v>42926</v>
      </c>
      <c r="E4959" s="34" t="s">
        <v>704</v>
      </c>
      <c r="F4959" s="34" t="s">
        <v>705</v>
      </c>
      <c r="G4959" s="34" t="s">
        <v>1012</v>
      </c>
      <c r="H4959" s="34" t="s">
        <v>789</v>
      </c>
      <c r="I4959" s="34" t="s">
        <v>1013</v>
      </c>
      <c r="J4959" s="36">
        <v>43073</v>
      </c>
      <c r="K4959" s="36">
        <v>43803</v>
      </c>
      <c r="L4959" s="34" t="s">
        <v>14961</v>
      </c>
      <c r="M4959" s="34" t="s">
        <v>710</v>
      </c>
      <c r="N4959" s="34" t="s">
        <v>711</v>
      </c>
      <c r="O4959" s="34" t="s">
        <v>712</v>
      </c>
      <c r="P4959" s="34" t="s">
        <v>833</v>
      </c>
      <c r="Q4959" s="34" t="s">
        <v>10228</v>
      </c>
      <c r="R4959" s="34" t="s">
        <v>10228</v>
      </c>
    </row>
    <row r="4960" spans="1:18" x14ac:dyDescent="0.25">
      <c r="A4960" s="31" t="s">
        <v>26218</v>
      </c>
      <c r="B4960" s="32" t="s">
        <v>14962</v>
      </c>
      <c r="C4960" s="32" t="s">
        <v>703</v>
      </c>
      <c r="D4960" s="35">
        <v>42926</v>
      </c>
      <c r="E4960" s="32" t="s">
        <v>704</v>
      </c>
      <c r="F4960" s="32" t="s">
        <v>705</v>
      </c>
      <c r="G4960" s="32" t="s">
        <v>2913</v>
      </c>
      <c r="H4960" s="32" t="s">
        <v>752</v>
      </c>
      <c r="I4960" s="32" t="s">
        <v>2914</v>
      </c>
      <c r="J4960" s="35">
        <v>43367</v>
      </c>
      <c r="K4960" s="35">
        <v>44098</v>
      </c>
      <c r="L4960" s="32" t="s">
        <v>14963</v>
      </c>
      <c r="M4960" s="32" t="s">
        <v>710</v>
      </c>
      <c r="N4960" s="32" t="s">
        <v>723</v>
      </c>
      <c r="O4960" s="32" t="s">
        <v>712</v>
      </c>
      <c r="P4960" s="32" t="s">
        <v>713</v>
      </c>
      <c r="Q4960" s="32" t="s">
        <v>10228</v>
      </c>
      <c r="R4960" s="32" t="s">
        <v>10228</v>
      </c>
    </row>
    <row r="4961" spans="1:18" x14ac:dyDescent="0.25">
      <c r="A4961" s="33" t="s">
        <v>26992</v>
      </c>
      <c r="B4961" s="34" t="s">
        <v>14964</v>
      </c>
      <c r="C4961" s="34" t="s">
        <v>703</v>
      </c>
      <c r="D4961" s="36">
        <v>42928</v>
      </c>
      <c r="E4961" s="34" t="s">
        <v>704</v>
      </c>
      <c r="F4961" s="34" t="s">
        <v>705</v>
      </c>
      <c r="G4961" s="34" t="s">
        <v>9925</v>
      </c>
      <c r="H4961" s="34" t="s">
        <v>1262</v>
      </c>
      <c r="I4961" s="34" t="s">
        <v>9926</v>
      </c>
      <c r="J4961" s="36">
        <v>43391</v>
      </c>
      <c r="K4961" s="36">
        <v>44122</v>
      </c>
      <c r="L4961" s="34" t="s">
        <v>14965</v>
      </c>
      <c r="M4961" s="34" t="s">
        <v>710</v>
      </c>
      <c r="N4961" s="34" t="s">
        <v>723</v>
      </c>
      <c r="O4961" s="34" t="s">
        <v>712</v>
      </c>
      <c r="P4961" s="34" t="s">
        <v>713</v>
      </c>
      <c r="Q4961" s="34" t="s">
        <v>743</v>
      </c>
      <c r="R4961" s="34" t="s">
        <v>10228</v>
      </c>
    </row>
    <row r="4962" spans="1:18" x14ac:dyDescent="0.25">
      <c r="A4962" s="31" t="s">
        <v>26549</v>
      </c>
      <c r="B4962" s="32" t="s">
        <v>14966</v>
      </c>
      <c r="C4962" s="32" t="s">
        <v>703</v>
      </c>
      <c r="D4962" s="35">
        <v>42929</v>
      </c>
      <c r="E4962" s="32" t="s">
        <v>704</v>
      </c>
      <c r="F4962" s="32" t="s">
        <v>705</v>
      </c>
      <c r="G4962" s="32" t="s">
        <v>14967</v>
      </c>
      <c r="H4962" s="32" t="s">
        <v>746</v>
      </c>
      <c r="I4962" s="32" t="s">
        <v>3312</v>
      </c>
      <c r="J4962" s="35">
        <v>43262</v>
      </c>
      <c r="K4962" s="35">
        <v>43993</v>
      </c>
      <c r="L4962" s="32" t="s">
        <v>14968</v>
      </c>
      <c r="M4962" s="32" t="s">
        <v>710</v>
      </c>
      <c r="N4962" s="32" t="s">
        <v>723</v>
      </c>
      <c r="O4962" s="32" t="s">
        <v>3894</v>
      </c>
      <c r="P4962" s="32" t="s">
        <v>713</v>
      </c>
      <c r="Q4962" s="32" t="s">
        <v>10228</v>
      </c>
      <c r="R4962" s="32" t="s">
        <v>10228</v>
      </c>
    </row>
    <row r="4963" spans="1:18" x14ac:dyDescent="0.25">
      <c r="A4963" s="33" t="s">
        <v>26994</v>
      </c>
      <c r="B4963" s="34" t="s">
        <v>14969</v>
      </c>
      <c r="C4963" s="34" t="s">
        <v>734</v>
      </c>
      <c r="D4963" s="36">
        <v>42931</v>
      </c>
      <c r="E4963" s="34" t="s">
        <v>704</v>
      </c>
      <c r="F4963" s="34" t="s">
        <v>705</v>
      </c>
      <c r="G4963" s="34" t="s">
        <v>14970</v>
      </c>
      <c r="H4963" s="34" t="s">
        <v>904</v>
      </c>
      <c r="I4963" s="34" t="s">
        <v>9720</v>
      </c>
      <c r="J4963" s="36">
        <v>42970</v>
      </c>
      <c r="K4963" s="36">
        <v>43700</v>
      </c>
      <c r="L4963" s="34" t="s">
        <v>14971</v>
      </c>
      <c r="M4963" s="34" t="s">
        <v>712</v>
      </c>
      <c r="N4963" s="34" t="s">
        <v>749</v>
      </c>
      <c r="O4963" s="34" t="s">
        <v>712</v>
      </c>
      <c r="P4963" s="34" t="s">
        <v>712</v>
      </c>
      <c r="Q4963" s="34" t="s">
        <v>10228</v>
      </c>
      <c r="R4963" s="34" t="s">
        <v>10228</v>
      </c>
    </row>
    <row r="4964" spans="1:18" x14ac:dyDescent="0.25">
      <c r="A4964" s="31" t="s">
        <v>26328</v>
      </c>
      <c r="B4964" s="32" t="s">
        <v>14972</v>
      </c>
      <c r="C4964" s="32" t="s">
        <v>703</v>
      </c>
      <c r="D4964" s="35">
        <v>42933</v>
      </c>
      <c r="E4964" s="32" t="s">
        <v>704</v>
      </c>
      <c r="F4964" s="32" t="s">
        <v>705</v>
      </c>
      <c r="G4964" s="32" t="s">
        <v>1314</v>
      </c>
      <c r="H4964" s="32" t="s">
        <v>707</v>
      </c>
      <c r="I4964" s="32" t="s">
        <v>1315</v>
      </c>
      <c r="J4964" s="35">
        <v>43291</v>
      </c>
      <c r="K4964" s="35">
        <v>44022</v>
      </c>
      <c r="L4964" s="32" t="s">
        <v>14973</v>
      </c>
      <c r="M4964" s="32" t="s">
        <v>710</v>
      </c>
      <c r="N4964" s="32" t="s">
        <v>749</v>
      </c>
      <c r="O4964" s="32" t="s">
        <v>712</v>
      </c>
      <c r="P4964" s="32" t="s">
        <v>713</v>
      </c>
      <c r="Q4964" s="32" t="s">
        <v>10228</v>
      </c>
      <c r="R4964" s="32" t="s">
        <v>10228</v>
      </c>
    </row>
    <row r="4965" spans="1:18" x14ac:dyDescent="0.25">
      <c r="A4965" s="33" t="s">
        <v>26996</v>
      </c>
      <c r="B4965" s="34" t="s">
        <v>14974</v>
      </c>
      <c r="C4965" s="34" t="s">
        <v>703</v>
      </c>
      <c r="D4965" s="36">
        <v>42934</v>
      </c>
      <c r="E4965" s="34" t="s">
        <v>704</v>
      </c>
      <c r="F4965" s="34" t="s">
        <v>705</v>
      </c>
      <c r="G4965" s="34" t="s">
        <v>6164</v>
      </c>
      <c r="H4965" s="34" t="s">
        <v>707</v>
      </c>
      <c r="I4965" s="34" t="s">
        <v>6165</v>
      </c>
      <c r="J4965" s="36">
        <v>43255</v>
      </c>
      <c r="K4965" s="36">
        <v>43986</v>
      </c>
      <c r="L4965" s="34" t="s">
        <v>14975</v>
      </c>
      <c r="M4965" s="34" t="s">
        <v>710</v>
      </c>
      <c r="N4965" s="34" t="s">
        <v>723</v>
      </c>
      <c r="O4965" s="34" t="s">
        <v>712</v>
      </c>
      <c r="P4965" s="34" t="s">
        <v>713</v>
      </c>
      <c r="Q4965" s="34" t="s">
        <v>10228</v>
      </c>
      <c r="R4965" s="34" t="s">
        <v>10228</v>
      </c>
    </row>
    <row r="4966" spans="1:18" x14ac:dyDescent="0.25">
      <c r="A4966" s="31" t="s">
        <v>26551</v>
      </c>
      <c r="B4966" s="32" t="s">
        <v>14976</v>
      </c>
      <c r="C4966" s="32" t="s">
        <v>703</v>
      </c>
      <c r="D4966" s="35">
        <v>42935</v>
      </c>
      <c r="E4966" s="32" t="s">
        <v>704</v>
      </c>
      <c r="F4966" s="32" t="s">
        <v>705</v>
      </c>
      <c r="G4966" s="32" t="s">
        <v>3021</v>
      </c>
      <c r="H4966" s="32" t="s">
        <v>789</v>
      </c>
      <c r="I4966" s="32" t="s">
        <v>4627</v>
      </c>
      <c r="J4966" s="35">
        <v>43545</v>
      </c>
      <c r="K4966" s="35">
        <v>44276</v>
      </c>
      <c r="L4966" s="32" t="s">
        <v>14977</v>
      </c>
      <c r="M4966" s="32" t="s">
        <v>772</v>
      </c>
      <c r="N4966" s="32" t="s">
        <v>749</v>
      </c>
      <c r="O4966" s="32" t="s">
        <v>712</v>
      </c>
      <c r="P4966" s="32" t="s">
        <v>713</v>
      </c>
      <c r="Q4966" s="32" t="s">
        <v>10228</v>
      </c>
      <c r="R4966" s="32" t="s">
        <v>10228</v>
      </c>
    </row>
    <row r="4967" spans="1:18" x14ac:dyDescent="0.25">
      <c r="A4967" s="33" t="s">
        <v>26998</v>
      </c>
      <c r="B4967" s="34" t="s">
        <v>14978</v>
      </c>
      <c r="C4967" s="34" t="s">
        <v>703</v>
      </c>
      <c r="D4967" s="36">
        <v>42935</v>
      </c>
      <c r="E4967" s="34" t="s">
        <v>704</v>
      </c>
      <c r="F4967" s="34" t="s">
        <v>705</v>
      </c>
      <c r="G4967" s="34" t="s">
        <v>14979</v>
      </c>
      <c r="H4967" s="34" t="s">
        <v>789</v>
      </c>
      <c r="I4967" s="34" t="s">
        <v>8587</v>
      </c>
      <c r="J4967" s="36">
        <v>43416</v>
      </c>
      <c r="K4967" s="36">
        <v>44147</v>
      </c>
      <c r="L4967" s="34" t="s">
        <v>14980</v>
      </c>
      <c r="M4967" s="34" t="s">
        <v>710</v>
      </c>
      <c r="N4967" s="34" t="s">
        <v>711</v>
      </c>
      <c r="O4967" s="34" t="s">
        <v>712</v>
      </c>
      <c r="P4967" s="34" t="s">
        <v>832</v>
      </c>
      <c r="Q4967" s="34" t="s">
        <v>843</v>
      </c>
      <c r="R4967" s="34" t="s">
        <v>1336</v>
      </c>
    </row>
    <row r="4968" spans="1:18" x14ac:dyDescent="0.25">
      <c r="A4968" s="31" t="s">
        <v>26114</v>
      </c>
      <c r="B4968" s="32" t="s">
        <v>14981</v>
      </c>
      <c r="C4968" s="32" t="s">
        <v>703</v>
      </c>
      <c r="D4968" s="35">
        <v>42936</v>
      </c>
      <c r="E4968" s="32" t="s">
        <v>704</v>
      </c>
      <c r="F4968" s="32" t="s">
        <v>705</v>
      </c>
      <c r="G4968" s="32" t="s">
        <v>6476</v>
      </c>
      <c r="H4968" s="32" t="s">
        <v>789</v>
      </c>
      <c r="I4968" s="32" t="s">
        <v>6477</v>
      </c>
      <c r="J4968" s="35">
        <v>43048</v>
      </c>
      <c r="K4968" s="35">
        <v>43778</v>
      </c>
      <c r="L4968" s="32" t="s">
        <v>14982</v>
      </c>
      <c r="M4968" s="32" t="s">
        <v>710</v>
      </c>
      <c r="N4968" s="32" t="s">
        <v>711</v>
      </c>
      <c r="O4968" s="32" t="s">
        <v>712</v>
      </c>
      <c r="P4968" s="32" t="s">
        <v>713</v>
      </c>
      <c r="Q4968" s="32" t="s">
        <v>10228</v>
      </c>
      <c r="R4968" s="32" t="s">
        <v>10228</v>
      </c>
    </row>
    <row r="4969" spans="1:18" x14ac:dyDescent="0.25">
      <c r="A4969" s="33" t="s">
        <v>27000</v>
      </c>
      <c r="B4969" s="34" t="s">
        <v>14983</v>
      </c>
      <c r="C4969" s="34" t="s">
        <v>703</v>
      </c>
      <c r="D4969" s="36">
        <v>42937</v>
      </c>
      <c r="E4969" s="34" t="s">
        <v>704</v>
      </c>
      <c r="F4969" s="34" t="s">
        <v>705</v>
      </c>
      <c r="G4969" s="34" t="s">
        <v>1376</v>
      </c>
      <c r="H4969" s="34" t="s">
        <v>945</v>
      </c>
      <c r="I4969" s="34" t="s">
        <v>1113</v>
      </c>
      <c r="J4969" s="36">
        <v>43320</v>
      </c>
      <c r="K4969" s="36">
        <v>44051</v>
      </c>
      <c r="L4969" s="34" t="s">
        <v>14984</v>
      </c>
      <c r="M4969" s="34" t="s">
        <v>710</v>
      </c>
      <c r="N4969" s="34" t="s">
        <v>711</v>
      </c>
      <c r="O4969" s="34" t="s">
        <v>712</v>
      </c>
      <c r="P4969" s="34" t="s">
        <v>713</v>
      </c>
      <c r="Q4969" s="34" t="s">
        <v>833</v>
      </c>
      <c r="R4969" s="34" t="s">
        <v>743</v>
      </c>
    </row>
    <row r="4970" spans="1:18" x14ac:dyDescent="0.25">
      <c r="A4970" s="31" t="s">
        <v>26553</v>
      </c>
      <c r="B4970" s="32" t="s">
        <v>14985</v>
      </c>
      <c r="C4970" s="32" t="s">
        <v>703</v>
      </c>
      <c r="D4970" s="35">
        <v>42940</v>
      </c>
      <c r="E4970" s="32" t="s">
        <v>704</v>
      </c>
      <c r="F4970" s="32" t="s">
        <v>705</v>
      </c>
      <c r="G4970" s="32" t="s">
        <v>2956</v>
      </c>
      <c r="H4970" s="32" t="s">
        <v>904</v>
      </c>
      <c r="I4970" s="32" t="s">
        <v>2957</v>
      </c>
      <c r="J4970" s="35">
        <v>43227</v>
      </c>
      <c r="K4970" s="35">
        <v>43958</v>
      </c>
      <c r="L4970" s="32" t="s">
        <v>14986</v>
      </c>
      <c r="M4970" s="32" t="s">
        <v>710</v>
      </c>
      <c r="N4970" s="32" t="s">
        <v>749</v>
      </c>
      <c r="O4970" s="32" t="s">
        <v>712</v>
      </c>
      <c r="P4970" s="32" t="s">
        <v>713</v>
      </c>
      <c r="Q4970" s="32" t="s">
        <v>876</v>
      </c>
      <c r="R4970" s="32" t="s">
        <v>10228</v>
      </c>
    </row>
    <row r="4971" spans="1:18" x14ac:dyDescent="0.25">
      <c r="A4971" s="33" t="s">
        <v>27002</v>
      </c>
      <c r="B4971" s="34" t="s">
        <v>14987</v>
      </c>
      <c r="C4971" s="34" t="s">
        <v>703</v>
      </c>
      <c r="D4971" s="36">
        <v>42942</v>
      </c>
      <c r="E4971" s="34" t="s">
        <v>704</v>
      </c>
      <c r="F4971" s="34" t="s">
        <v>705</v>
      </c>
      <c r="G4971" s="34" t="s">
        <v>14988</v>
      </c>
      <c r="H4971" s="34" t="s">
        <v>769</v>
      </c>
      <c r="I4971" s="34" t="s">
        <v>2165</v>
      </c>
      <c r="J4971" s="36">
        <v>42968</v>
      </c>
      <c r="K4971" s="36">
        <v>43698</v>
      </c>
      <c r="L4971" s="34" t="s">
        <v>14989</v>
      </c>
      <c r="M4971" s="34" t="s">
        <v>712</v>
      </c>
      <c r="N4971" s="34" t="s">
        <v>749</v>
      </c>
      <c r="O4971" s="34" t="s">
        <v>712</v>
      </c>
      <c r="P4971" s="34" t="s">
        <v>712</v>
      </c>
      <c r="Q4971" s="34" t="s">
        <v>10228</v>
      </c>
      <c r="R4971" s="34" t="s">
        <v>10228</v>
      </c>
    </row>
    <row r="4972" spans="1:18" x14ac:dyDescent="0.25">
      <c r="A4972" s="31" t="s">
        <v>26330</v>
      </c>
      <c r="B4972" s="32" t="s">
        <v>14990</v>
      </c>
      <c r="C4972" s="32" t="s">
        <v>703</v>
      </c>
      <c r="D4972" s="35">
        <v>42944</v>
      </c>
      <c r="E4972" s="32" t="s">
        <v>704</v>
      </c>
      <c r="F4972" s="32" t="s">
        <v>705</v>
      </c>
      <c r="G4972" s="32" t="s">
        <v>1245</v>
      </c>
      <c r="H4972" s="32" t="s">
        <v>746</v>
      </c>
      <c r="I4972" s="32" t="s">
        <v>1246</v>
      </c>
      <c r="J4972" s="35">
        <v>42992</v>
      </c>
      <c r="K4972" s="35">
        <v>43722</v>
      </c>
      <c r="L4972" s="32" t="s">
        <v>14991</v>
      </c>
      <c r="M4972" s="32" t="s">
        <v>712</v>
      </c>
      <c r="N4972" s="32" t="s">
        <v>749</v>
      </c>
      <c r="O4972" s="32" t="s">
        <v>712</v>
      </c>
      <c r="P4972" s="32" t="s">
        <v>712</v>
      </c>
      <c r="Q4972" s="32" t="s">
        <v>10228</v>
      </c>
      <c r="R4972" s="32" t="s">
        <v>10228</v>
      </c>
    </row>
    <row r="4973" spans="1:18" x14ac:dyDescent="0.25">
      <c r="A4973" s="33" t="s">
        <v>27004</v>
      </c>
      <c r="B4973" s="34" t="s">
        <v>14992</v>
      </c>
      <c r="C4973" s="34" t="s">
        <v>703</v>
      </c>
      <c r="D4973" s="36">
        <v>42947</v>
      </c>
      <c r="E4973" s="34" t="s">
        <v>704</v>
      </c>
      <c r="F4973" s="34" t="s">
        <v>705</v>
      </c>
      <c r="G4973" s="34" t="s">
        <v>1298</v>
      </c>
      <c r="H4973" s="34" t="s">
        <v>1286</v>
      </c>
      <c r="I4973" s="34" t="s">
        <v>1299</v>
      </c>
      <c r="J4973" s="36">
        <v>42961</v>
      </c>
      <c r="K4973" s="36">
        <v>43691</v>
      </c>
      <c r="L4973" s="34" t="s">
        <v>14993</v>
      </c>
      <c r="M4973" s="34" t="s">
        <v>712</v>
      </c>
      <c r="N4973" s="34" t="s">
        <v>749</v>
      </c>
      <c r="O4973" s="34" t="s">
        <v>712</v>
      </c>
      <c r="P4973" s="34" t="s">
        <v>712</v>
      </c>
      <c r="Q4973" s="34" t="s">
        <v>10228</v>
      </c>
      <c r="R4973" s="34" t="s">
        <v>10228</v>
      </c>
    </row>
    <row r="4974" spans="1:18" x14ac:dyDescent="0.25">
      <c r="A4974" s="31" t="s">
        <v>26555</v>
      </c>
      <c r="B4974" s="32" t="s">
        <v>14994</v>
      </c>
      <c r="C4974" s="32" t="s">
        <v>703</v>
      </c>
      <c r="D4974" s="35">
        <v>42947</v>
      </c>
      <c r="E4974" s="32" t="s">
        <v>704</v>
      </c>
      <c r="F4974" s="32" t="s">
        <v>705</v>
      </c>
      <c r="G4974" s="32" t="s">
        <v>1055</v>
      </c>
      <c r="H4974" s="32" t="s">
        <v>736</v>
      </c>
      <c r="I4974" s="32" t="s">
        <v>1056</v>
      </c>
      <c r="J4974" s="35">
        <v>43341</v>
      </c>
      <c r="K4974" s="35">
        <v>44072</v>
      </c>
      <c r="L4974" s="32" t="s">
        <v>14995</v>
      </c>
      <c r="M4974" s="32" t="s">
        <v>710</v>
      </c>
      <c r="N4974" s="32" t="s">
        <v>723</v>
      </c>
      <c r="O4974" s="32" t="s">
        <v>755</v>
      </c>
      <c r="P4974" s="32" t="s">
        <v>713</v>
      </c>
      <c r="Q4974" s="32" t="s">
        <v>10228</v>
      </c>
      <c r="R4974" s="32" t="s">
        <v>10228</v>
      </c>
    </row>
    <row r="4975" spans="1:18" x14ac:dyDescent="0.25">
      <c r="A4975" s="33" t="s">
        <v>23133</v>
      </c>
      <c r="B4975" s="34" t="s">
        <v>22975</v>
      </c>
      <c r="C4975" s="34" t="s">
        <v>703</v>
      </c>
      <c r="D4975" s="36">
        <v>43752</v>
      </c>
      <c r="E4975" s="34" t="s">
        <v>704</v>
      </c>
      <c r="F4975" s="34" t="s">
        <v>705</v>
      </c>
      <c r="G4975" s="34" t="s">
        <v>8484</v>
      </c>
      <c r="H4975" s="34" t="s">
        <v>752</v>
      </c>
      <c r="I4975" s="34" t="s">
        <v>8485</v>
      </c>
      <c r="J4975" s="36">
        <v>43843</v>
      </c>
      <c r="K4975" s="36">
        <v>44574</v>
      </c>
      <c r="L4975" s="34" t="s">
        <v>22976</v>
      </c>
      <c r="M4975" s="34" t="s">
        <v>718</v>
      </c>
      <c r="N4975" s="34" t="s">
        <v>749</v>
      </c>
      <c r="O4975" s="34" t="s">
        <v>712</v>
      </c>
      <c r="P4975" s="34" t="s">
        <v>743</v>
      </c>
      <c r="Q4975" s="34" t="s">
        <v>10228</v>
      </c>
      <c r="R4975" s="34" t="s">
        <v>10228</v>
      </c>
    </row>
    <row r="4976" spans="1:18" x14ac:dyDescent="0.25">
      <c r="A4976" s="31" t="s">
        <v>26220</v>
      </c>
      <c r="B4976" s="32" t="s">
        <v>14996</v>
      </c>
      <c r="C4976" s="32" t="s">
        <v>703</v>
      </c>
      <c r="D4976" s="35">
        <v>42949</v>
      </c>
      <c r="E4976" s="32" t="s">
        <v>704</v>
      </c>
      <c r="F4976" s="32" t="s">
        <v>705</v>
      </c>
      <c r="G4976" s="32" t="s">
        <v>2879</v>
      </c>
      <c r="H4976" s="32" t="s">
        <v>763</v>
      </c>
      <c r="I4976" s="32" t="s">
        <v>2880</v>
      </c>
      <c r="J4976" s="35">
        <v>43347</v>
      </c>
      <c r="K4976" s="35">
        <v>44078</v>
      </c>
      <c r="L4976" s="32" t="s">
        <v>14997</v>
      </c>
      <c r="M4976" s="32" t="s">
        <v>710</v>
      </c>
      <c r="N4976" s="32" t="s">
        <v>749</v>
      </c>
      <c r="O4976" s="32" t="s">
        <v>712</v>
      </c>
      <c r="P4976" s="32" t="s">
        <v>713</v>
      </c>
      <c r="Q4976" s="32" t="s">
        <v>10228</v>
      </c>
      <c r="R4976" s="32" t="s">
        <v>10228</v>
      </c>
    </row>
    <row r="4977" spans="1:18" x14ac:dyDescent="0.25">
      <c r="A4977" s="33" t="s">
        <v>27008</v>
      </c>
      <c r="B4977" s="34" t="s">
        <v>14998</v>
      </c>
      <c r="C4977" s="34" t="s">
        <v>703</v>
      </c>
      <c r="D4977" s="36">
        <v>42949</v>
      </c>
      <c r="E4977" s="34" t="s">
        <v>996</v>
      </c>
      <c r="F4977" s="34" t="s">
        <v>705</v>
      </c>
      <c r="G4977" s="34" t="s">
        <v>14999</v>
      </c>
      <c r="H4977" s="34" t="s">
        <v>921</v>
      </c>
      <c r="I4977" s="34" t="s">
        <v>15000</v>
      </c>
      <c r="J4977" s="36">
        <v>43070</v>
      </c>
      <c r="K4977" s="36">
        <v>43800</v>
      </c>
      <c r="L4977" s="34" t="s">
        <v>15001</v>
      </c>
      <c r="M4977" s="34" t="s">
        <v>712</v>
      </c>
      <c r="N4977" s="34" t="s">
        <v>778</v>
      </c>
      <c r="O4977" s="34" t="s">
        <v>712</v>
      </c>
      <c r="P4977" s="34" t="s">
        <v>712</v>
      </c>
      <c r="Q4977" s="34" t="s">
        <v>10228</v>
      </c>
      <c r="R4977" s="34" t="s">
        <v>10228</v>
      </c>
    </row>
    <row r="4978" spans="1:18" x14ac:dyDescent="0.25">
      <c r="A4978" s="31" t="s">
        <v>26557</v>
      </c>
      <c r="B4978" s="32" t="s">
        <v>15002</v>
      </c>
      <c r="C4978" s="32" t="s">
        <v>703</v>
      </c>
      <c r="D4978" s="35">
        <v>42949</v>
      </c>
      <c r="E4978" s="32" t="s">
        <v>996</v>
      </c>
      <c r="F4978" s="32" t="s">
        <v>705</v>
      </c>
      <c r="G4978" s="32" t="s">
        <v>15003</v>
      </c>
      <c r="H4978" s="32" t="s">
        <v>1974</v>
      </c>
      <c r="I4978" s="32" t="s">
        <v>1975</v>
      </c>
      <c r="J4978" s="35">
        <v>43035</v>
      </c>
      <c r="K4978" s="35">
        <v>43765</v>
      </c>
      <c r="L4978" s="32" t="s">
        <v>15004</v>
      </c>
      <c r="M4978" s="32" t="s">
        <v>710</v>
      </c>
      <c r="N4978" s="32" t="s">
        <v>778</v>
      </c>
      <c r="O4978" s="32" t="s">
        <v>724</v>
      </c>
      <c r="P4978" s="32" t="s">
        <v>713</v>
      </c>
      <c r="Q4978" s="32" t="s">
        <v>10228</v>
      </c>
      <c r="R4978" s="32" t="s">
        <v>10228</v>
      </c>
    </row>
    <row r="4979" spans="1:18" x14ac:dyDescent="0.25">
      <c r="A4979" s="33" t="s">
        <v>27010</v>
      </c>
      <c r="B4979" s="34" t="s">
        <v>15005</v>
      </c>
      <c r="C4979" s="34" t="s">
        <v>734</v>
      </c>
      <c r="D4979" s="36">
        <v>42954</v>
      </c>
      <c r="E4979" s="34" t="s">
        <v>996</v>
      </c>
      <c r="F4979" s="34" t="s">
        <v>705</v>
      </c>
      <c r="G4979" s="34" t="s">
        <v>15006</v>
      </c>
      <c r="H4979" s="34" t="s">
        <v>921</v>
      </c>
      <c r="I4979" s="34" t="s">
        <v>1915</v>
      </c>
      <c r="J4979" s="36">
        <v>42982</v>
      </c>
      <c r="K4979" s="36">
        <v>43712</v>
      </c>
      <c r="L4979" s="34" t="s">
        <v>15007</v>
      </c>
      <c r="M4979" s="34" t="s">
        <v>712</v>
      </c>
      <c r="N4979" s="34" t="s">
        <v>723</v>
      </c>
      <c r="O4979" s="34" t="s">
        <v>712</v>
      </c>
      <c r="P4979" s="34" t="s">
        <v>712</v>
      </c>
      <c r="Q4979" s="34" t="s">
        <v>10228</v>
      </c>
      <c r="R4979" s="34" t="s">
        <v>10228</v>
      </c>
    </row>
    <row r="4980" spans="1:18" x14ac:dyDescent="0.25">
      <c r="A4980" s="31" t="s">
        <v>26332</v>
      </c>
      <c r="B4980" s="32" t="s">
        <v>15008</v>
      </c>
      <c r="C4980" s="32" t="s">
        <v>703</v>
      </c>
      <c r="D4980" s="35">
        <v>42954</v>
      </c>
      <c r="E4980" s="32" t="s">
        <v>704</v>
      </c>
      <c r="F4980" s="32" t="s">
        <v>705</v>
      </c>
      <c r="G4980" s="32" t="s">
        <v>12202</v>
      </c>
      <c r="H4980" s="32" t="s">
        <v>707</v>
      </c>
      <c r="I4980" s="32" t="s">
        <v>12203</v>
      </c>
      <c r="J4980" s="35">
        <v>43418</v>
      </c>
      <c r="K4980" s="35">
        <v>44149</v>
      </c>
      <c r="L4980" s="32" t="s">
        <v>15009</v>
      </c>
      <c r="M4980" s="32" t="s">
        <v>772</v>
      </c>
      <c r="N4980" s="32" t="s">
        <v>749</v>
      </c>
      <c r="O4980" s="32" t="s">
        <v>755</v>
      </c>
      <c r="P4980" s="32" t="s">
        <v>713</v>
      </c>
      <c r="Q4980" s="32" t="s">
        <v>10228</v>
      </c>
      <c r="R4980" s="32" t="s">
        <v>10228</v>
      </c>
    </row>
    <row r="4981" spans="1:18" x14ac:dyDescent="0.25">
      <c r="A4981" s="33" t="s">
        <v>27012</v>
      </c>
      <c r="B4981" s="34" t="s">
        <v>15010</v>
      </c>
      <c r="C4981" s="34" t="s">
        <v>703</v>
      </c>
      <c r="D4981" s="36">
        <v>42954</v>
      </c>
      <c r="E4981" s="34" t="s">
        <v>704</v>
      </c>
      <c r="F4981" s="34" t="s">
        <v>705</v>
      </c>
      <c r="G4981" s="34" t="s">
        <v>1153</v>
      </c>
      <c r="H4981" s="34" t="s">
        <v>789</v>
      </c>
      <c r="I4981" s="34" t="s">
        <v>1154</v>
      </c>
      <c r="J4981" s="36">
        <v>42991</v>
      </c>
      <c r="K4981" s="36">
        <v>43721</v>
      </c>
      <c r="L4981" s="34" t="s">
        <v>15011</v>
      </c>
      <c r="M4981" s="34" t="s">
        <v>772</v>
      </c>
      <c r="N4981" s="34" t="s">
        <v>711</v>
      </c>
      <c r="O4981" s="34" t="s">
        <v>15012</v>
      </c>
      <c r="P4981" s="34" t="s">
        <v>713</v>
      </c>
      <c r="Q4981" s="34" t="s">
        <v>10228</v>
      </c>
      <c r="R4981" s="34" t="s">
        <v>10228</v>
      </c>
    </row>
    <row r="4982" spans="1:18" x14ac:dyDescent="0.25">
      <c r="A4982" s="31" t="s">
        <v>26559</v>
      </c>
      <c r="B4982" s="32" t="s">
        <v>15013</v>
      </c>
      <c r="C4982" s="32" t="s">
        <v>703</v>
      </c>
      <c r="D4982" s="35">
        <v>42955</v>
      </c>
      <c r="E4982" s="32" t="s">
        <v>704</v>
      </c>
      <c r="F4982" s="32" t="s">
        <v>705</v>
      </c>
      <c r="G4982" s="32" t="s">
        <v>6164</v>
      </c>
      <c r="H4982" s="32" t="s">
        <v>707</v>
      </c>
      <c r="I4982" s="32" t="s">
        <v>6165</v>
      </c>
      <c r="J4982" s="35">
        <v>43255</v>
      </c>
      <c r="K4982" s="35">
        <v>43986</v>
      </c>
      <c r="L4982" s="32" t="s">
        <v>15014</v>
      </c>
      <c r="M4982" s="32" t="s">
        <v>772</v>
      </c>
      <c r="N4982" s="32" t="s">
        <v>749</v>
      </c>
      <c r="O4982" s="32" t="s">
        <v>712</v>
      </c>
      <c r="P4982" s="32" t="s">
        <v>743</v>
      </c>
      <c r="Q4982" s="32" t="s">
        <v>876</v>
      </c>
      <c r="R4982" s="32" t="s">
        <v>843</v>
      </c>
    </row>
    <row r="4983" spans="1:18" x14ac:dyDescent="0.25">
      <c r="A4983" s="33" t="s">
        <v>27014</v>
      </c>
      <c r="B4983" s="34" t="s">
        <v>15015</v>
      </c>
      <c r="C4983" s="34" t="s">
        <v>703</v>
      </c>
      <c r="D4983" s="36">
        <v>42956</v>
      </c>
      <c r="E4983" s="34" t="s">
        <v>704</v>
      </c>
      <c r="F4983" s="34" t="s">
        <v>705</v>
      </c>
      <c r="G4983" s="34" t="s">
        <v>15016</v>
      </c>
      <c r="H4983" s="34" t="s">
        <v>763</v>
      </c>
      <c r="I4983" s="34" t="s">
        <v>15017</v>
      </c>
      <c r="J4983" s="36">
        <v>43235</v>
      </c>
      <c r="K4983" s="36">
        <v>43966</v>
      </c>
      <c r="L4983" s="34" t="s">
        <v>15018</v>
      </c>
      <c r="M4983" s="34" t="s">
        <v>710</v>
      </c>
      <c r="N4983" s="34" t="s">
        <v>749</v>
      </c>
      <c r="O4983" s="34" t="s">
        <v>712</v>
      </c>
      <c r="P4983" s="34" t="s">
        <v>713</v>
      </c>
      <c r="Q4983" s="34" t="s">
        <v>743</v>
      </c>
      <c r="R4983" s="34" t="s">
        <v>833</v>
      </c>
    </row>
    <row r="4984" spans="1:18" x14ac:dyDescent="0.25">
      <c r="A4984" s="31" t="s">
        <v>26164</v>
      </c>
      <c r="B4984" s="32" t="s">
        <v>15019</v>
      </c>
      <c r="C4984" s="32" t="s">
        <v>703</v>
      </c>
      <c r="D4984" s="35">
        <v>42957</v>
      </c>
      <c r="E4984" s="32" t="s">
        <v>704</v>
      </c>
      <c r="F4984" s="32" t="s">
        <v>705</v>
      </c>
      <c r="G4984" s="32" t="s">
        <v>6218</v>
      </c>
      <c r="H4984" s="32" t="s">
        <v>740</v>
      </c>
      <c r="I4984" s="32" t="s">
        <v>6219</v>
      </c>
      <c r="J4984" s="35">
        <v>43137</v>
      </c>
      <c r="K4984" s="35">
        <v>43867</v>
      </c>
      <c r="L4984" s="32" t="s">
        <v>15020</v>
      </c>
      <c r="M4984" s="32" t="s">
        <v>710</v>
      </c>
      <c r="N4984" s="32" t="s">
        <v>723</v>
      </c>
      <c r="O4984" s="32" t="s">
        <v>712</v>
      </c>
      <c r="P4984" s="32" t="s">
        <v>743</v>
      </c>
      <c r="Q4984" s="32" t="s">
        <v>10228</v>
      </c>
      <c r="R4984" s="32" t="s">
        <v>10228</v>
      </c>
    </row>
    <row r="4985" spans="1:18" x14ac:dyDescent="0.25">
      <c r="A4985" s="33" t="s">
        <v>27016</v>
      </c>
      <c r="B4985" s="34" t="s">
        <v>15021</v>
      </c>
      <c r="C4985" s="34" t="s">
        <v>703</v>
      </c>
      <c r="D4985" s="36">
        <v>42958</v>
      </c>
      <c r="E4985" s="34" t="s">
        <v>704</v>
      </c>
      <c r="F4985" s="34" t="s">
        <v>705</v>
      </c>
      <c r="G4985" s="34" t="s">
        <v>4595</v>
      </c>
      <c r="H4985" s="34" t="s">
        <v>707</v>
      </c>
      <c r="I4985" s="34" t="s">
        <v>4596</v>
      </c>
      <c r="J4985" s="36">
        <v>43382</v>
      </c>
      <c r="K4985" s="36">
        <v>44113</v>
      </c>
      <c r="L4985" s="34" t="s">
        <v>15022</v>
      </c>
      <c r="M4985" s="34" t="s">
        <v>772</v>
      </c>
      <c r="N4985" s="34" t="s">
        <v>749</v>
      </c>
      <c r="O4985" s="34" t="s">
        <v>712</v>
      </c>
      <c r="P4985" s="34" t="s">
        <v>743</v>
      </c>
      <c r="Q4985" s="34" t="s">
        <v>10228</v>
      </c>
      <c r="R4985" s="34" t="s">
        <v>10228</v>
      </c>
    </row>
    <row r="4986" spans="1:18" x14ac:dyDescent="0.25">
      <c r="A4986" s="31" t="s">
        <v>26561</v>
      </c>
      <c r="B4986" s="32" t="s">
        <v>15023</v>
      </c>
      <c r="C4986" s="32" t="s">
        <v>703</v>
      </c>
      <c r="D4986" s="35">
        <v>42961</v>
      </c>
      <c r="E4986" s="32" t="s">
        <v>704</v>
      </c>
      <c r="F4986" s="32" t="s">
        <v>705</v>
      </c>
      <c r="G4986" s="32" t="s">
        <v>15024</v>
      </c>
      <c r="H4986" s="32" t="s">
        <v>921</v>
      </c>
      <c r="I4986" s="32" t="s">
        <v>15025</v>
      </c>
      <c r="J4986" s="35">
        <v>43061</v>
      </c>
      <c r="K4986" s="35">
        <v>43791</v>
      </c>
      <c r="L4986" s="32" t="s">
        <v>15026</v>
      </c>
      <c r="M4986" s="32" t="s">
        <v>712</v>
      </c>
      <c r="N4986" s="32" t="s">
        <v>749</v>
      </c>
      <c r="O4986" s="32" t="s">
        <v>712</v>
      </c>
      <c r="P4986" s="32" t="s">
        <v>712</v>
      </c>
      <c r="Q4986" s="32" t="s">
        <v>10228</v>
      </c>
      <c r="R4986" s="32" t="s">
        <v>10228</v>
      </c>
    </row>
    <row r="4987" spans="1:18" x14ac:dyDescent="0.25">
      <c r="A4987" s="33" t="s">
        <v>27018</v>
      </c>
      <c r="B4987" s="34" t="s">
        <v>15027</v>
      </c>
      <c r="C4987" s="34" t="s">
        <v>703</v>
      </c>
      <c r="D4987" s="36">
        <v>42961</v>
      </c>
      <c r="E4987" s="34" t="s">
        <v>704</v>
      </c>
      <c r="F4987" s="34" t="s">
        <v>705</v>
      </c>
      <c r="G4987" s="34" t="s">
        <v>4044</v>
      </c>
      <c r="H4987" s="34" t="s">
        <v>789</v>
      </c>
      <c r="I4987" s="34" t="s">
        <v>4045</v>
      </c>
      <c r="J4987" s="36">
        <v>43299</v>
      </c>
      <c r="K4987" s="36">
        <v>44030</v>
      </c>
      <c r="L4987" s="34" t="s">
        <v>15028</v>
      </c>
      <c r="M4987" s="34" t="s">
        <v>718</v>
      </c>
      <c r="N4987" s="34" t="s">
        <v>723</v>
      </c>
      <c r="O4987" s="34" t="s">
        <v>1051</v>
      </c>
      <c r="P4987" s="34" t="s">
        <v>833</v>
      </c>
      <c r="Q4987" s="34" t="s">
        <v>760</v>
      </c>
      <c r="R4987" s="34" t="s">
        <v>1336</v>
      </c>
    </row>
    <row r="4988" spans="1:18" x14ac:dyDescent="0.25">
      <c r="A4988" s="31" t="s">
        <v>26334</v>
      </c>
      <c r="B4988" s="32" t="s">
        <v>15029</v>
      </c>
      <c r="C4988" s="32" t="s">
        <v>703</v>
      </c>
      <c r="D4988" s="35">
        <v>43048</v>
      </c>
      <c r="E4988" s="32" t="s">
        <v>704</v>
      </c>
      <c r="F4988" s="32" t="s">
        <v>705</v>
      </c>
      <c r="G4988" s="32" t="s">
        <v>780</v>
      </c>
      <c r="H4988" s="32" t="s">
        <v>736</v>
      </c>
      <c r="I4988" s="32" t="s">
        <v>781</v>
      </c>
      <c r="J4988" s="35">
        <v>44074</v>
      </c>
      <c r="K4988" s="35">
        <v>44804</v>
      </c>
      <c r="L4988" s="32" t="s">
        <v>15030</v>
      </c>
      <c r="M4988" s="32" t="s">
        <v>729</v>
      </c>
      <c r="N4988" s="32" t="s">
        <v>711</v>
      </c>
      <c r="O4988" s="32" t="s">
        <v>712</v>
      </c>
      <c r="P4988" s="32" t="s">
        <v>713</v>
      </c>
      <c r="Q4988" s="32" t="s">
        <v>833</v>
      </c>
      <c r="R4988" s="32" t="s">
        <v>842</v>
      </c>
    </row>
    <row r="4989" spans="1:18" x14ac:dyDescent="0.25">
      <c r="A4989" s="33" t="s">
        <v>27020</v>
      </c>
      <c r="B4989" s="34" t="s">
        <v>15031</v>
      </c>
      <c r="C4989" s="34" t="s">
        <v>703</v>
      </c>
      <c r="D4989" s="36">
        <v>42962</v>
      </c>
      <c r="E4989" s="34" t="s">
        <v>704</v>
      </c>
      <c r="F4989" s="34" t="s">
        <v>705</v>
      </c>
      <c r="G4989" s="34" t="s">
        <v>15032</v>
      </c>
      <c r="H4989" s="34" t="s">
        <v>1205</v>
      </c>
      <c r="I4989" s="34" t="s">
        <v>1805</v>
      </c>
      <c r="J4989" s="36">
        <v>43229</v>
      </c>
      <c r="K4989" s="36">
        <v>43960</v>
      </c>
      <c r="L4989" s="34" t="s">
        <v>15033</v>
      </c>
      <c r="M4989" s="34" t="s">
        <v>718</v>
      </c>
      <c r="N4989" s="34" t="s">
        <v>723</v>
      </c>
      <c r="O4989" s="34" t="s">
        <v>712</v>
      </c>
      <c r="P4989" s="34" t="s">
        <v>713</v>
      </c>
      <c r="Q4989" s="34" t="s">
        <v>743</v>
      </c>
      <c r="R4989" s="34" t="s">
        <v>10228</v>
      </c>
    </row>
    <row r="4990" spans="1:18" x14ac:dyDescent="0.25">
      <c r="A4990" s="31" t="s">
        <v>26563</v>
      </c>
      <c r="B4990" s="32" t="s">
        <v>15034</v>
      </c>
      <c r="C4990" s="32" t="s">
        <v>703</v>
      </c>
      <c r="D4990" s="35">
        <v>42962</v>
      </c>
      <c r="E4990" s="32" t="s">
        <v>704</v>
      </c>
      <c r="F4990" s="32" t="s">
        <v>705</v>
      </c>
      <c r="G4990" s="32" t="s">
        <v>5639</v>
      </c>
      <c r="H4990" s="32" t="s">
        <v>804</v>
      </c>
      <c r="I4990" s="32" t="s">
        <v>5640</v>
      </c>
      <c r="J4990" s="35">
        <v>43200</v>
      </c>
      <c r="K4990" s="35">
        <v>43931</v>
      </c>
      <c r="L4990" s="32" t="s">
        <v>15035</v>
      </c>
      <c r="M4990" s="32" t="s">
        <v>710</v>
      </c>
      <c r="N4990" s="32" t="s">
        <v>711</v>
      </c>
      <c r="O4990" s="32" t="s">
        <v>712</v>
      </c>
      <c r="P4990" s="32" t="s">
        <v>713</v>
      </c>
      <c r="Q4990" s="32" t="s">
        <v>743</v>
      </c>
      <c r="R4990" s="32" t="s">
        <v>10228</v>
      </c>
    </row>
    <row r="4991" spans="1:18" x14ac:dyDescent="0.25">
      <c r="A4991" s="33" t="s">
        <v>27022</v>
      </c>
      <c r="B4991" s="34" t="s">
        <v>15036</v>
      </c>
      <c r="C4991" s="34" t="s">
        <v>808</v>
      </c>
      <c r="D4991" s="36">
        <v>42963</v>
      </c>
      <c r="E4991" s="34" t="s">
        <v>704</v>
      </c>
      <c r="F4991" s="34" t="s">
        <v>705</v>
      </c>
      <c r="G4991" s="34" t="s">
        <v>15037</v>
      </c>
      <c r="H4991" s="34" t="s">
        <v>1080</v>
      </c>
      <c r="I4991" s="34" t="s">
        <v>1670</v>
      </c>
      <c r="J4991" s="36">
        <v>43397</v>
      </c>
      <c r="K4991" s="36">
        <v>44128</v>
      </c>
      <c r="L4991" s="34" t="s">
        <v>15038</v>
      </c>
      <c r="M4991" s="34" t="s">
        <v>710</v>
      </c>
      <c r="N4991" s="34" t="s">
        <v>711</v>
      </c>
      <c r="O4991" s="34" t="s">
        <v>712</v>
      </c>
      <c r="P4991" s="34" t="s">
        <v>713</v>
      </c>
      <c r="Q4991" s="34" t="s">
        <v>10228</v>
      </c>
      <c r="R4991" s="34" t="s">
        <v>10228</v>
      </c>
    </row>
    <row r="4992" spans="1:18" x14ac:dyDescent="0.25">
      <c r="A4992" s="31" t="s">
        <v>26222</v>
      </c>
      <c r="B4992" s="32" t="s">
        <v>15039</v>
      </c>
      <c r="C4992" s="32" t="s">
        <v>703</v>
      </c>
      <c r="D4992" s="35">
        <v>42963</v>
      </c>
      <c r="E4992" s="32" t="s">
        <v>704</v>
      </c>
      <c r="F4992" s="32" t="s">
        <v>705</v>
      </c>
      <c r="G4992" s="32" t="s">
        <v>4805</v>
      </c>
      <c r="H4992" s="32" t="s">
        <v>1262</v>
      </c>
      <c r="I4992" s="32" t="s">
        <v>4806</v>
      </c>
      <c r="J4992" s="35">
        <v>42997</v>
      </c>
      <c r="K4992" s="35">
        <v>43727</v>
      </c>
      <c r="L4992" s="32" t="s">
        <v>15040</v>
      </c>
      <c r="M4992" s="32" t="s">
        <v>710</v>
      </c>
      <c r="N4992" s="32" t="s">
        <v>723</v>
      </c>
      <c r="O4992" s="32" t="s">
        <v>712</v>
      </c>
      <c r="P4992" s="32" t="s">
        <v>713</v>
      </c>
      <c r="Q4992" s="32" t="s">
        <v>10228</v>
      </c>
      <c r="R4992" s="32" t="s">
        <v>10228</v>
      </c>
    </row>
    <row r="4993" spans="1:18" x14ac:dyDescent="0.25">
      <c r="A4993" s="33" t="s">
        <v>27024</v>
      </c>
      <c r="B4993" s="34" t="s">
        <v>15041</v>
      </c>
      <c r="C4993" s="34" t="s">
        <v>734</v>
      </c>
      <c r="D4993" s="36">
        <v>42961</v>
      </c>
      <c r="E4993" s="34" t="s">
        <v>704</v>
      </c>
      <c r="F4993" s="34" t="s">
        <v>705</v>
      </c>
      <c r="G4993" s="34" t="s">
        <v>15042</v>
      </c>
      <c r="H4993" s="34" t="s">
        <v>984</v>
      </c>
      <c r="I4993" s="34" t="s">
        <v>1060</v>
      </c>
      <c r="J4993" s="36">
        <v>43348</v>
      </c>
      <c r="K4993" s="36">
        <v>44079</v>
      </c>
      <c r="L4993" s="34" t="s">
        <v>15043</v>
      </c>
      <c r="M4993" s="34" t="s">
        <v>710</v>
      </c>
      <c r="N4993" s="34" t="s">
        <v>778</v>
      </c>
      <c r="O4993" s="34" t="s">
        <v>712</v>
      </c>
      <c r="P4993" s="34" t="s">
        <v>713</v>
      </c>
      <c r="Q4993" s="34" t="s">
        <v>10228</v>
      </c>
      <c r="R4993" s="34" t="s">
        <v>10228</v>
      </c>
    </row>
    <row r="4994" spans="1:18" x14ac:dyDescent="0.25">
      <c r="A4994" s="31" t="s">
        <v>26565</v>
      </c>
      <c r="B4994" s="32" t="s">
        <v>15044</v>
      </c>
      <c r="C4994" s="32" t="s">
        <v>703</v>
      </c>
      <c r="D4994" s="35">
        <v>42964</v>
      </c>
      <c r="E4994" s="32" t="s">
        <v>704</v>
      </c>
      <c r="F4994" s="32" t="s">
        <v>705</v>
      </c>
      <c r="G4994" s="32" t="s">
        <v>1318</v>
      </c>
      <c r="H4994" s="32" t="s">
        <v>752</v>
      </c>
      <c r="I4994" s="32" t="s">
        <v>1319</v>
      </c>
      <c r="J4994" s="35">
        <v>43069</v>
      </c>
      <c r="K4994" s="35">
        <v>43799</v>
      </c>
      <c r="L4994" s="32" t="s">
        <v>15045</v>
      </c>
      <c r="M4994" s="32" t="s">
        <v>712</v>
      </c>
      <c r="N4994" s="32" t="s">
        <v>749</v>
      </c>
      <c r="O4994" s="32" t="s">
        <v>773</v>
      </c>
      <c r="P4994" s="32" t="s">
        <v>712</v>
      </c>
      <c r="Q4994" s="32" t="s">
        <v>10228</v>
      </c>
      <c r="R4994" s="32" t="s">
        <v>10228</v>
      </c>
    </row>
    <row r="4995" spans="1:18" x14ac:dyDescent="0.25">
      <c r="A4995" s="33" t="s">
        <v>27026</v>
      </c>
      <c r="B4995" s="34" t="s">
        <v>15046</v>
      </c>
      <c r="C4995" s="34" t="s">
        <v>703</v>
      </c>
      <c r="D4995" s="36">
        <v>42965</v>
      </c>
      <c r="E4995" s="34" t="s">
        <v>704</v>
      </c>
      <c r="F4995" s="34" t="s">
        <v>705</v>
      </c>
      <c r="G4995" s="34" t="s">
        <v>1552</v>
      </c>
      <c r="H4995" s="34" t="s">
        <v>789</v>
      </c>
      <c r="I4995" s="34" t="s">
        <v>1553</v>
      </c>
      <c r="J4995" s="36">
        <v>43034</v>
      </c>
      <c r="K4995" s="36">
        <v>43764</v>
      </c>
      <c r="L4995" s="34" t="s">
        <v>15047</v>
      </c>
      <c r="M4995" s="34" t="s">
        <v>718</v>
      </c>
      <c r="N4995" s="34" t="s">
        <v>723</v>
      </c>
      <c r="O4995" s="34" t="s">
        <v>5325</v>
      </c>
      <c r="P4995" s="34" t="s">
        <v>760</v>
      </c>
      <c r="Q4995" s="34" t="s">
        <v>10228</v>
      </c>
      <c r="R4995" s="34" t="s">
        <v>10228</v>
      </c>
    </row>
    <row r="4996" spans="1:18" x14ac:dyDescent="0.25">
      <c r="A4996" s="31" t="s">
        <v>26336</v>
      </c>
      <c r="B4996" s="32" t="s">
        <v>15048</v>
      </c>
      <c r="C4996" s="32" t="s">
        <v>703</v>
      </c>
      <c r="D4996" s="35">
        <v>42968</v>
      </c>
      <c r="E4996" s="32" t="s">
        <v>704</v>
      </c>
      <c r="F4996" s="32" t="s">
        <v>705</v>
      </c>
      <c r="G4996" s="32" t="s">
        <v>2856</v>
      </c>
      <c r="H4996" s="32" t="s">
        <v>746</v>
      </c>
      <c r="I4996" s="32" t="s">
        <v>2857</v>
      </c>
      <c r="J4996" s="35">
        <v>43088</v>
      </c>
      <c r="K4996" s="35">
        <v>43818</v>
      </c>
      <c r="L4996" s="32" t="s">
        <v>15049</v>
      </c>
      <c r="M4996" s="32" t="s">
        <v>712</v>
      </c>
      <c r="N4996" s="32" t="s">
        <v>749</v>
      </c>
      <c r="O4996" s="32" t="s">
        <v>712</v>
      </c>
      <c r="P4996" s="32" t="s">
        <v>712</v>
      </c>
      <c r="Q4996" s="32" t="s">
        <v>10228</v>
      </c>
      <c r="R4996" s="32" t="s">
        <v>10228</v>
      </c>
    </row>
    <row r="4997" spans="1:18" x14ac:dyDescent="0.25">
      <c r="A4997" s="33" t="s">
        <v>27028</v>
      </c>
      <c r="B4997" s="34" t="s">
        <v>15050</v>
      </c>
      <c r="C4997" s="34" t="s">
        <v>703</v>
      </c>
      <c r="D4997" s="36">
        <v>42969</v>
      </c>
      <c r="E4997" s="34" t="s">
        <v>704</v>
      </c>
      <c r="F4997" s="34" t="s">
        <v>705</v>
      </c>
      <c r="G4997" s="34" t="s">
        <v>6651</v>
      </c>
      <c r="H4997" s="34" t="s">
        <v>984</v>
      </c>
      <c r="I4997" s="34" t="s">
        <v>6652</v>
      </c>
      <c r="J4997" s="36">
        <v>43319</v>
      </c>
      <c r="K4997" s="36">
        <v>44050</v>
      </c>
      <c r="L4997" s="34" t="s">
        <v>15051</v>
      </c>
      <c r="M4997" s="34" t="s">
        <v>718</v>
      </c>
      <c r="N4997" s="34" t="s">
        <v>749</v>
      </c>
      <c r="O4997" s="34" t="s">
        <v>1139</v>
      </c>
      <c r="P4997" s="34" t="s">
        <v>713</v>
      </c>
      <c r="Q4997" s="34" t="s">
        <v>743</v>
      </c>
      <c r="R4997" s="34" t="s">
        <v>10228</v>
      </c>
    </row>
    <row r="4998" spans="1:18" x14ac:dyDescent="0.25">
      <c r="A4998" s="31" t="s">
        <v>26567</v>
      </c>
      <c r="B4998" s="32" t="s">
        <v>15052</v>
      </c>
      <c r="C4998" s="32" t="s">
        <v>703</v>
      </c>
      <c r="D4998" s="35">
        <v>42969</v>
      </c>
      <c r="E4998" s="32" t="s">
        <v>704</v>
      </c>
      <c r="F4998" s="32" t="s">
        <v>705</v>
      </c>
      <c r="G4998" s="32" t="s">
        <v>4849</v>
      </c>
      <c r="H4998" s="32" t="s">
        <v>763</v>
      </c>
      <c r="I4998" s="32" t="s">
        <v>4850</v>
      </c>
      <c r="J4998" s="35">
        <v>43277</v>
      </c>
      <c r="K4998" s="35">
        <v>44008</v>
      </c>
      <c r="L4998" s="32" t="s">
        <v>15053</v>
      </c>
      <c r="M4998" s="32" t="s">
        <v>772</v>
      </c>
      <c r="N4998" s="32" t="s">
        <v>711</v>
      </c>
      <c r="O4998" s="32" t="s">
        <v>773</v>
      </c>
      <c r="P4998" s="32" t="s">
        <v>743</v>
      </c>
      <c r="Q4998" s="32" t="s">
        <v>713</v>
      </c>
      <c r="R4998" s="32" t="s">
        <v>10228</v>
      </c>
    </row>
    <row r="4999" spans="1:18" x14ac:dyDescent="0.25">
      <c r="A4999" s="33" t="s">
        <v>27030</v>
      </c>
      <c r="B4999" s="34" t="s">
        <v>15054</v>
      </c>
      <c r="C4999" s="34" t="s">
        <v>703</v>
      </c>
      <c r="D4999" s="36">
        <v>42969</v>
      </c>
      <c r="E4999" s="34" t="s">
        <v>704</v>
      </c>
      <c r="F4999" s="34" t="s">
        <v>705</v>
      </c>
      <c r="G4999" s="34" t="s">
        <v>15055</v>
      </c>
      <c r="H4999" s="34" t="s">
        <v>752</v>
      </c>
      <c r="I4999" s="34" t="s">
        <v>15056</v>
      </c>
      <c r="J4999" s="36">
        <v>43250</v>
      </c>
      <c r="K4999" s="36">
        <v>43981</v>
      </c>
      <c r="L4999" s="34" t="s">
        <v>15057</v>
      </c>
      <c r="M4999" s="34" t="s">
        <v>729</v>
      </c>
      <c r="N4999" s="34" t="s">
        <v>749</v>
      </c>
      <c r="O4999" s="34" t="s">
        <v>712</v>
      </c>
      <c r="P4999" s="34" t="s">
        <v>743</v>
      </c>
      <c r="Q4999" s="34" t="s">
        <v>10228</v>
      </c>
      <c r="R4999" s="34" t="s">
        <v>10228</v>
      </c>
    </row>
    <row r="5000" spans="1:18" x14ac:dyDescent="0.25">
      <c r="A5000" s="31" t="s">
        <v>26136</v>
      </c>
      <c r="B5000" s="32" t="s">
        <v>15058</v>
      </c>
      <c r="C5000" s="32" t="s">
        <v>703</v>
      </c>
      <c r="D5000" s="35">
        <v>42971</v>
      </c>
      <c r="E5000" s="32" t="s">
        <v>704</v>
      </c>
      <c r="F5000" s="32" t="s">
        <v>705</v>
      </c>
      <c r="G5000" s="32" t="s">
        <v>825</v>
      </c>
      <c r="H5000" s="32" t="s">
        <v>804</v>
      </c>
      <c r="I5000" s="32" t="s">
        <v>826</v>
      </c>
      <c r="J5000" s="35">
        <v>43378</v>
      </c>
      <c r="K5000" s="35">
        <v>44109</v>
      </c>
      <c r="L5000" s="32" t="s">
        <v>15059</v>
      </c>
      <c r="M5000" s="32" t="s">
        <v>710</v>
      </c>
      <c r="N5000" s="32" t="s">
        <v>749</v>
      </c>
      <c r="O5000" s="32" t="s">
        <v>712</v>
      </c>
      <c r="P5000" s="32" t="s">
        <v>743</v>
      </c>
      <c r="Q5000" s="32" t="s">
        <v>713</v>
      </c>
      <c r="R5000" s="32" t="s">
        <v>10228</v>
      </c>
    </row>
    <row r="5001" spans="1:18" x14ac:dyDescent="0.25">
      <c r="A5001" s="33" t="s">
        <v>27032</v>
      </c>
      <c r="B5001" s="34" t="s">
        <v>15060</v>
      </c>
      <c r="C5001" s="34" t="s">
        <v>703</v>
      </c>
      <c r="D5001" s="36">
        <v>42971</v>
      </c>
      <c r="E5001" s="34" t="s">
        <v>704</v>
      </c>
      <c r="F5001" s="34" t="s">
        <v>705</v>
      </c>
      <c r="G5001" s="34" t="s">
        <v>15061</v>
      </c>
      <c r="H5001" s="34" t="s">
        <v>789</v>
      </c>
      <c r="I5001" s="34" t="s">
        <v>6297</v>
      </c>
      <c r="J5001" s="36">
        <v>43032</v>
      </c>
      <c r="K5001" s="36">
        <v>43762</v>
      </c>
      <c r="L5001" s="34" t="s">
        <v>15062</v>
      </c>
      <c r="M5001" s="34" t="s">
        <v>710</v>
      </c>
      <c r="N5001" s="34" t="s">
        <v>723</v>
      </c>
      <c r="O5001" s="34" t="s">
        <v>712</v>
      </c>
      <c r="P5001" s="34" t="s">
        <v>713</v>
      </c>
      <c r="Q5001" s="34" t="s">
        <v>10228</v>
      </c>
      <c r="R5001" s="34" t="s">
        <v>10228</v>
      </c>
    </row>
    <row r="5002" spans="1:18" x14ac:dyDescent="0.25">
      <c r="A5002" s="31" t="s">
        <v>26569</v>
      </c>
      <c r="B5002" s="32" t="s">
        <v>15063</v>
      </c>
      <c r="C5002" s="32" t="s">
        <v>703</v>
      </c>
      <c r="D5002" s="35">
        <v>42971</v>
      </c>
      <c r="E5002" s="32" t="s">
        <v>704</v>
      </c>
      <c r="F5002" s="32" t="s">
        <v>705</v>
      </c>
      <c r="G5002" s="32" t="s">
        <v>15064</v>
      </c>
      <c r="H5002" s="32" t="s">
        <v>707</v>
      </c>
      <c r="I5002" s="32" t="s">
        <v>15065</v>
      </c>
      <c r="J5002" s="35">
        <v>43255</v>
      </c>
      <c r="K5002" s="35">
        <v>43986</v>
      </c>
      <c r="L5002" s="32" t="s">
        <v>15066</v>
      </c>
      <c r="M5002" s="32" t="s">
        <v>710</v>
      </c>
      <c r="N5002" s="32" t="s">
        <v>749</v>
      </c>
      <c r="O5002" s="32" t="s">
        <v>724</v>
      </c>
      <c r="P5002" s="32" t="s">
        <v>743</v>
      </c>
      <c r="Q5002" s="32" t="s">
        <v>713</v>
      </c>
      <c r="R5002" s="32" t="s">
        <v>10228</v>
      </c>
    </row>
    <row r="5003" spans="1:18" x14ac:dyDescent="0.25">
      <c r="A5003" s="33" t="s">
        <v>27034</v>
      </c>
      <c r="B5003" s="34" t="s">
        <v>15067</v>
      </c>
      <c r="C5003" s="34" t="s">
        <v>703</v>
      </c>
      <c r="D5003" s="36">
        <v>42972</v>
      </c>
      <c r="E5003" s="34" t="s">
        <v>704</v>
      </c>
      <c r="F5003" s="34" t="s">
        <v>705</v>
      </c>
      <c r="G5003" s="34" t="s">
        <v>4595</v>
      </c>
      <c r="H5003" s="34" t="s">
        <v>707</v>
      </c>
      <c r="I5003" s="34" t="s">
        <v>4596</v>
      </c>
      <c r="J5003" s="36">
        <v>43378</v>
      </c>
      <c r="K5003" s="36">
        <v>44109</v>
      </c>
      <c r="L5003" s="34" t="s">
        <v>15068</v>
      </c>
      <c r="M5003" s="34" t="s">
        <v>710</v>
      </c>
      <c r="N5003" s="34" t="s">
        <v>723</v>
      </c>
      <c r="O5003" s="34" t="s">
        <v>712</v>
      </c>
      <c r="P5003" s="34" t="s">
        <v>713</v>
      </c>
      <c r="Q5003" s="34" t="s">
        <v>10228</v>
      </c>
      <c r="R5003" s="34" t="s">
        <v>10228</v>
      </c>
    </row>
    <row r="5004" spans="1:18" x14ac:dyDescent="0.25">
      <c r="A5004" s="31" t="s">
        <v>26338</v>
      </c>
      <c r="B5004" s="32" t="s">
        <v>15069</v>
      </c>
      <c r="C5004" s="32" t="s">
        <v>703</v>
      </c>
      <c r="D5004" s="35">
        <v>42975</v>
      </c>
      <c r="E5004" s="32" t="s">
        <v>704</v>
      </c>
      <c r="F5004" s="32" t="s">
        <v>705</v>
      </c>
      <c r="G5004" s="32" t="s">
        <v>873</v>
      </c>
      <c r="H5004" s="32" t="s">
        <v>707</v>
      </c>
      <c r="I5004" s="32" t="s">
        <v>874</v>
      </c>
      <c r="J5004" s="35">
        <v>43496</v>
      </c>
      <c r="K5004" s="35">
        <v>44227</v>
      </c>
      <c r="L5004" s="32" t="s">
        <v>15070</v>
      </c>
      <c r="M5004" s="32" t="s">
        <v>772</v>
      </c>
      <c r="N5004" s="32" t="s">
        <v>749</v>
      </c>
      <c r="O5004" s="32" t="s">
        <v>712</v>
      </c>
      <c r="P5004" s="32" t="s">
        <v>713</v>
      </c>
      <c r="Q5004" s="32" t="s">
        <v>10228</v>
      </c>
      <c r="R5004" s="32" t="s">
        <v>10228</v>
      </c>
    </row>
    <row r="5005" spans="1:18" x14ac:dyDescent="0.25">
      <c r="A5005" s="33" t="s">
        <v>27036</v>
      </c>
      <c r="B5005" s="34" t="s">
        <v>15071</v>
      </c>
      <c r="C5005" s="34" t="s">
        <v>703</v>
      </c>
      <c r="D5005" s="36">
        <v>42976</v>
      </c>
      <c r="E5005" s="34" t="s">
        <v>704</v>
      </c>
      <c r="F5005" s="34" t="s">
        <v>705</v>
      </c>
      <c r="G5005" s="34" t="s">
        <v>1012</v>
      </c>
      <c r="H5005" s="34" t="s">
        <v>789</v>
      </c>
      <c r="I5005" s="34" t="s">
        <v>1013</v>
      </c>
      <c r="J5005" s="36">
        <v>43073</v>
      </c>
      <c r="K5005" s="36">
        <v>43803</v>
      </c>
      <c r="L5005" s="34" t="s">
        <v>15072</v>
      </c>
      <c r="M5005" s="34" t="s">
        <v>772</v>
      </c>
      <c r="N5005" s="34" t="s">
        <v>723</v>
      </c>
      <c r="O5005" s="34" t="s">
        <v>712</v>
      </c>
      <c r="P5005" s="34" t="s">
        <v>713</v>
      </c>
      <c r="Q5005" s="34" t="s">
        <v>10228</v>
      </c>
      <c r="R5005" s="34" t="s">
        <v>10228</v>
      </c>
    </row>
    <row r="5006" spans="1:18" x14ac:dyDescent="0.25">
      <c r="A5006" s="31" t="s">
        <v>26571</v>
      </c>
      <c r="B5006" s="32" t="s">
        <v>15073</v>
      </c>
      <c r="C5006" s="32" t="s">
        <v>703</v>
      </c>
      <c r="D5006" s="35">
        <v>42976</v>
      </c>
      <c r="E5006" s="32" t="s">
        <v>704</v>
      </c>
      <c r="F5006" s="32" t="s">
        <v>705</v>
      </c>
      <c r="G5006" s="32" t="s">
        <v>873</v>
      </c>
      <c r="H5006" s="32" t="s">
        <v>707</v>
      </c>
      <c r="I5006" s="32" t="s">
        <v>874</v>
      </c>
      <c r="J5006" s="35">
        <v>43489</v>
      </c>
      <c r="K5006" s="35">
        <v>44220</v>
      </c>
      <c r="L5006" s="32" t="s">
        <v>15074</v>
      </c>
      <c r="M5006" s="32" t="s">
        <v>710</v>
      </c>
      <c r="N5006" s="32" t="s">
        <v>723</v>
      </c>
      <c r="O5006" s="32" t="s">
        <v>712</v>
      </c>
      <c r="P5006" s="32" t="s">
        <v>743</v>
      </c>
      <c r="Q5006" s="32" t="s">
        <v>10228</v>
      </c>
      <c r="R5006" s="32" t="s">
        <v>10228</v>
      </c>
    </row>
    <row r="5007" spans="1:18" x14ac:dyDescent="0.25">
      <c r="A5007" s="33" t="s">
        <v>27038</v>
      </c>
      <c r="B5007" s="34" t="s">
        <v>15075</v>
      </c>
      <c r="C5007" s="34" t="s">
        <v>703</v>
      </c>
      <c r="D5007" s="36">
        <v>42976</v>
      </c>
      <c r="E5007" s="34" t="s">
        <v>704</v>
      </c>
      <c r="F5007" s="34" t="s">
        <v>705</v>
      </c>
      <c r="G5007" s="34" t="s">
        <v>2354</v>
      </c>
      <c r="H5007" s="34" t="s">
        <v>860</v>
      </c>
      <c r="I5007" s="34" t="s">
        <v>2355</v>
      </c>
      <c r="J5007" s="36">
        <v>43312</v>
      </c>
      <c r="K5007" s="36">
        <v>44043</v>
      </c>
      <c r="L5007" s="34" t="s">
        <v>15076</v>
      </c>
      <c r="M5007" s="34" t="s">
        <v>710</v>
      </c>
      <c r="N5007" s="34" t="s">
        <v>749</v>
      </c>
      <c r="O5007" s="34" t="s">
        <v>712</v>
      </c>
      <c r="P5007" s="34" t="s">
        <v>713</v>
      </c>
      <c r="Q5007" s="34" t="s">
        <v>10228</v>
      </c>
      <c r="R5007" s="34" t="s">
        <v>10228</v>
      </c>
    </row>
    <row r="5008" spans="1:18" x14ac:dyDescent="0.25">
      <c r="A5008" s="31" t="s">
        <v>26224</v>
      </c>
      <c r="B5008" s="32" t="s">
        <v>15077</v>
      </c>
      <c r="C5008" s="32" t="s">
        <v>703</v>
      </c>
      <c r="D5008" s="35">
        <v>42976</v>
      </c>
      <c r="E5008" s="32" t="s">
        <v>704</v>
      </c>
      <c r="F5008" s="32" t="s">
        <v>705</v>
      </c>
      <c r="G5008" s="32" t="s">
        <v>6476</v>
      </c>
      <c r="H5008" s="32" t="s">
        <v>789</v>
      </c>
      <c r="I5008" s="32" t="s">
        <v>6477</v>
      </c>
      <c r="J5008" s="35">
        <v>43049</v>
      </c>
      <c r="K5008" s="35">
        <v>43779</v>
      </c>
      <c r="L5008" s="32" t="s">
        <v>15078</v>
      </c>
      <c r="M5008" s="32" t="s">
        <v>712</v>
      </c>
      <c r="N5008" s="32" t="s">
        <v>749</v>
      </c>
      <c r="O5008" s="32" t="s">
        <v>712</v>
      </c>
      <c r="P5008" s="32" t="s">
        <v>712</v>
      </c>
      <c r="Q5008" s="32" t="s">
        <v>10228</v>
      </c>
      <c r="R5008" s="32" t="s">
        <v>10228</v>
      </c>
    </row>
    <row r="5009" spans="1:18" x14ac:dyDescent="0.25">
      <c r="A5009" s="33" t="s">
        <v>27040</v>
      </c>
      <c r="B5009" s="34" t="s">
        <v>15079</v>
      </c>
      <c r="C5009" s="34" t="s">
        <v>703</v>
      </c>
      <c r="D5009" s="36">
        <v>42976</v>
      </c>
      <c r="E5009" s="34" t="s">
        <v>704</v>
      </c>
      <c r="F5009" s="34" t="s">
        <v>705</v>
      </c>
      <c r="G5009" s="34" t="s">
        <v>1012</v>
      </c>
      <c r="H5009" s="34" t="s">
        <v>789</v>
      </c>
      <c r="I5009" s="34" t="s">
        <v>1013</v>
      </c>
      <c r="J5009" s="36">
        <v>43070</v>
      </c>
      <c r="K5009" s="36">
        <v>43800</v>
      </c>
      <c r="L5009" s="34" t="s">
        <v>15080</v>
      </c>
      <c r="M5009" s="34" t="s">
        <v>710</v>
      </c>
      <c r="N5009" s="34" t="s">
        <v>723</v>
      </c>
      <c r="O5009" s="34" t="s">
        <v>2846</v>
      </c>
      <c r="P5009" s="34" t="s">
        <v>833</v>
      </c>
      <c r="Q5009" s="34" t="s">
        <v>10228</v>
      </c>
      <c r="R5009" s="34" t="s">
        <v>10228</v>
      </c>
    </row>
    <row r="5010" spans="1:18" x14ac:dyDescent="0.25">
      <c r="A5010" s="31" t="s">
        <v>26573</v>
      </c>
      <c r="B5010" s="32" t="s">
        <v>15081</v>
      </c>
      <c r="C5010" s="32" t="s">
        <v>703</v>
      </c>
      <c r="D5010" s="35">
        <v>42977</v>
      </c>
      <c r="E5010" s="32" t="s">
        <v>704</v>
      </c>
      <c r="F5010" s="32" t="s">
        <v>705</v>
      </c>
      <c r="G5010" s="32" t="s">
        <v>957</v>
      </c>
      <c r="H5010" s="32" t="s">
        <v>921</v>
      </c>
      <c r="I5010" s="32" t="s">
        <v>958</v>
      </c>
      <c r="J5010" s="35">
        <v>43067</v>
      </c>
      <c r="K5010" s="35">
        <v>43797</v>
      </c>
      <c r="L5010" s="32" t="s">
        <v>15082</v>
      </c>
      <c r="M5010" s="32" t="s">
        <v>712</v>
      </c>
      <c r="N5010" s="32" t="s">
        <v>749</v>
      </c>
      <c r="O5010" s="32" t="s">
        <v>712</v>
      </c>
      <c r="P5010" s="32" t="s">
        <v>712</v>
      </c>
      <c r="Q5010" s="32" t="s">
        <v>10228</v>
      </c>
      <c r="R5010" s="32" t="s">
        <v>10228</v>
      </c>
    </row>
    <row r="5011" spans="1:18" x14ac:dyDescent="0.25">
      <c r="A5011" s="33" t="s">
        <v>27042</v>
      </c>
      <c r="B5011" s="34" t="s">
        <v>15083</v>
      </c>
      <c r="C5011" s="34" t="s">
        <v>703</v>
      </c>
      <c r="D5011" s="36">
        <v>42977</v>
      </c>
      <c r="E5011" s="34" t="s">
        <v>704</v>
      </c>
      <c r="F5011" s="34" t="s">
        <v>705</v>
      </c>
      <c r="G5011" s="34" t="s">
        <v>4259</v>
      </c>
      <c r="H5011" s="34" t="s">
        <v>789</v>
      </c>
      <c r="I5011" s="34" t="s">
        <v>4260</v>
      </c>
      <c r="J5011" s="36">
        <v>43271</v>
      </c>
      <c r="K5011" s="36">
        <v>44002</v>
      </c>
      <c r="L5011" s="34" t="s">
        <v>15084</v>
      </c>
      <c r="M5011" s="34" t="s">
        <v>710</v>
      </c>
      <c r="N5011" s="34" t="s">
        <v>749</v>
      </c>
      <c r="O5011" s="34" t="s">
        <v>773</v>
      </c>
      <c r="P5011" s="34" t="s">
        <v>832</v>
      </c>
      <c r="Q5011" s="34" t="s">
        <v>1336</v>
      </c>
      <c r="R5011" s="34" t="s">
        <v>10228</v>
      </c>
    </row>
    <row r="5012" spans="1:18" x14ac:dyDescent="0.25">
      <c r="A5012" s="31" t="s">
        <v>26340</v>
      </c>
      <c r="B5012" s="32" t="s">
        <v>15085</v>
      </c>
      <c r="C5012" s="32" t="s">
        <v>703</v>
      </c>
      <c r="D5012" s="35">
        <v>42976</v>
      </c>
      <c r="E5012" s="32" t="s">
        <v>704</v>
      </c>
      <c r="F5012" s="32" t="s">
        <v>705</v>
      </c>
      <c r="G5012" s="32" t="s">
        <v>1338</v>
      </c>
      <c r="H5012" s="32" t="s">
        <v>984</v>
      </c>
      <c r="I5012" s="32" t="s">
        <v>1339</v>
      </c>
      <c r="J5012" s="35">
        <v>43035</v>
      </c>
      <c r="K5012" s="35">
        <v>43765</v>
      </c>
      <c r="L5012" s="32" t="s">
        <v>15086</v>
      </c>
      <c r="M5012" s="32" t="s">
        <v>710</v>
      </c>
      <c r="N5012" s="32" t="s">
        <v>778</v>
      </c>
      <c r="O5012" s="32" t="s">
        <v>712</v>
      </c>
      <c r="P5012" s="32" t="s">
        <v>713</v>
      </c>
      <c r="Q5012" s="32" t="s">
        <v>10228</v>
      </c>
      <c r="R5012" s="32" t="s">
        <v>10228</v>
      </c>
    </row>
    <row r="5013" spans="1:18" x14ac:dyDescent="0.25">
      <c r="A5013" s="33" t="s">
        <v>27044</v>
      </c>
      <c r="B5013" s="34" t="s">
        <v>15087</v>
      </c>
      <c r="C5013" s="34" t="s">
        <v>703</v>
      </c>
      <c r="D5013" s="36">
        <v>42978</v>
      </c>
      <c r="E5013" s="34" t="s">
        <v>704</v>
      </c>
      <c r="F5013" s="34" t="s">
        <v>705</v>
      </c>
      <c r="G5013" s="34" t="s">
        <v>15088</v>
      </c>
      <c r="H5013" s="34" t="s">
        <v>921</v>
      </c>
      <c r="I5013" s="34" t="s">
        <v>1815</v>
      </c>
      <c r="J5013" s="36">
        <v>43132</v>
      </c>
      <c r="K5013" s="36">
        <v>43862</v>
      </c>
      <c r="L5013" s="34" t="s">
        <v>15089</v>
      </c>
      <c r="M5013" s="34" t="s">
        <v>729</v>
      </c>
      <c r="N5013" s="34" t="s">
        <v>711</v>
      </c>
      <c r="O5013" s="34" t="s">
        <v>712</v>
      </c>
      <c r="P5013" s="34" t="s">
        <v>713</v>
      </c>
      <c r="Q5013" s="34" t="s">
        <v>10228</v>
      </c>
      <c r="R5013" s="34" t="s">
        <v>10228</v>
      </c>
    </row>
    <row r="5014" spans="1:18" x14ac:dyDescent="0.25">
      <c r="A5014" s="31" t="s">
        <v>26575</v>
      </c>
      <c r="B5014" s="32" t="s">
        <v>15090</v>
      </c>
      <c r="C5014" s="32" t="s">
        <v>703</v>
      </c>
      <c r="D5014" s="35">
        <v>42982</v>
      </c>
      <c r="E5014" s="32" t="s">
        <v>704</v>
      </c>
      <c r="F5014" s="32" t="s">
        <v>705</v>
      </c>
      <c r="G5014" s="32" t="s">
        <v>4845</v>
      </c>
      <c r="H5014" s="32" t="s">
        <v>707</v>
      </c>
      <c r="I5014" s="32" t="s">
        <v>4846</v>
      </c>
      <c r="J5014" s="35">
        <v>43277</v>
      </c>
      <c r="K5014" s="35">
        <v>44008</v>
      </c>
      <c r="L5014" s="32" t="s">
        <v>15091</v>
      </c>
      <c r="M5014" s="32" t="s">
        <v>710</v>
      </c>
      <c r="N5014" s="32" t="s">
        <v>749</v>
      </c>
      <c r="O5014" s="32" t="s">
        <v>712</v>
      </c>
      <c r="P5014" s="32" t="s">
        <v>713</v>
      </c>
      <c r="Q5014" s="32" t="s">
        <v>10228</v>
      </c>
      <c r="R5014" s="32" t="s">
        <v>10228</v>
      </c>
    </row>
    <row r="5015" spans="1:18" x14ac:dyDescent="0.25">
      <c r="A5015" s="33" t="s">
        <v>27046</v>
      </c>
      <c r="B5015" s="34" t="s">
        <v>15092</v>
      </c>
      <c r="C5015" s="34" t="s">
        <v>703</v>
      </c>
      <c r="D5015" s="36">
        <v>42983</v>
      </c>
      <c r="E5015" s="34" t="s">
        <v>704</v>
      </c>
      <c r="F5015" s="34" t="s">
        <v>705</v>
      </c>
      <c r="G5015" s="34" t="s">
        <v>6290</v>
      </c>
      <c r="H5015" s="34" t="s">
        <v>763</v>
      </c>
      <c r="I5015" s="34" t="s">
        <v>6291</v>
      </c>
      <c r="J5015" s="36">
        <v>43272</v>
      </c>
      <c r="K5015" s="36">
        <v>44003</v>
      </c>
      <c r="L5015" s="34" t="s">
        <v>15093</v>
      </c>
      <c r="M5015" s="34" t="s">
        <v>710</v>
      </c>
      <c r="N5015" s="34" t="s">
        <v>723</v>
      </c>
      <c r="O5015" s="34" t="s">
        <v>712</v>
      </c>
      <c r="P5015" s="34" t="s">
        <v>743</v>
      </c>
      <c r="Q5015" s="34" t="s">
        <v>10228</v>
      </c>
      <c r="R5015" s="34" t="s">
        <v>10228</v>
      </c>
    </row>
    <row r="5016" spans="1:18" x14ac:dyDescent="0.25">
      <c r="A5016" s="31" t="s">
        <v>26166</v>
      </c>
      <c r="B5016" s="32" t="s">
        <v>15094</v>
      </c>
      <c r="C5016" s="32" t="s">
        <v>703</v>
      </c>
      <c r="D5016" s="35">
        <v>42983</v>
      </c>
      <c r="E5016" s="32" t="s">
        <v>704</v>
      </c>
      <c r="F5016" s="32" t="s">
        <v>705</v>
      </c>
      <c r="G5016" s="32" t="s">
        <v>15095</v>
      </c>
      <c r="H5016" s="32" t="s">
        <v>1262</v>
      </c>
      <c r="I5016" s="32" t="s">
        <v>4543</v>
      </c>
      <c r="J5016" s="35">
        <v>43551</v>
      </c>
      <c r="K5016" s="35">
        <v>44282</v>
      </c>
      <c r="L5016" s="32" t="s">
        <v>15096</v>
      </c>
      <c r="M5016" s="32" t="s">
        <v>729</v>
      </c>
      <c r="N5016" s="32" t="s">
        <v>749</v>
      </c>
      <c r="O5016" s="32" t="s">
        <v>712</v>
      </c>
      <c r="P5016" s="32" t="s">
        <v>743</v>
      </c>
      <c r="Q5016" s="32" t="s">
        <v>713</v>
      </c>
      <c r="R5016" s="32" t="s">
        <v>10228</v>
      </c>
    </row>
    <row r="5017" spans="1:18" x14ac:dyDescent="0.25">
      <c r="A5017" s="33" t="s">
        <v>24045</v>
      </c>
      <c r="B5017" s="34" t="s">
        <v>22972</v>
      </c>
      <c r="C5017" s="34" t="s">
        <v>703</v>
      </c>
      <c r="D5017" s="36">
        <v>43748</v>
      </c>
      <c r="E5017" s="34" t="s">
        <v>704</v>
      </c>
      <c r="F5017" s="34" t="s">
        <v>705</v>
      </c>
      <c r="G5017" s="34" t="s">
        <v>22973</v>
      </c>
      <c r="H5017" s="34" t="s">
        <v>763</v>
      </c>
      <c r="I5017" s="34" t="s">
        <v>13571</v>
      </c>
      <c r="J5017" s="36">
        <v>43879</v>
      </c>
      <c r="K5017" s="36">
        <v>44610</v>
      </c>
      <c r="L5017" s="34" t="s">
        <v>22974</v>
      </c>
      <c r="M5017" s="34" t="s">
        <v>710</v>
      </c>
      <c r="N5017" s="34" t="s">
        <v>749</v>
      </c>
      <c r="O5017" s="34" t="s">
        <v>712</v>
      </c>
      <c r="P5017" s="34" t="s">
        <v>832</v>
      </c>
      <c r="Q5017" s="34" t="s">
        <v>713</v>
      </c>
      <c r="R5017" s="34" t="s">
        <v>10228</v>
      </c>
    </row>
    <row r="5018" spans="1:18" x14ac:dyDescent="0.25">
      <c r="A5018" s="31" t="s">
        <v>26577</v>
      </c>
      <c r="B5018" s="32" t="s">
        <v>15097</v>
      </c>
      <c r="C5018" s="32" t="s">
        <v>703</v>
      </c>
      <c r="D5018" s="35">
        <v>42984</v>
      </c>
      <c r="E5018" s="32" t="s">
        <v>704</v>
      </c>
      <c r="F5018" s="32" t="s">
        <v>705</v>
      </c>
      <c r="G5018" s="32" t="s">
        <v>4726</v>
      </c>
      <c r="H5018" s="32" t="s">
        <v>798</v>
      </c>
      <c r="I5018" s="32" t="s">
        <v>4727</v>
      </c>
      <c r="J5018" s="35">
        <v>43298</v>
      </c>
      <c r="K5018" s="35">
        <v>44029</v>
      </c>
      <c r="L5018" s="32" t="s">
        <v>15098</v>
      </c>
      <c r="M5018" s="32" t="s">
        <v>718</v>
      </c>
      <c r="N5018" s="32" t="s">
        <v>749</v>
      </c>
      <c r="O5018" s="32" t="s">
        <v>724</v>
      </c>
      <c r="P5018" s="32" t="s">
        <v>713</v>
      </c>
      <c r="Q5018" s="32" t="s">
        <v>10228</v>
      </c>
      <c r="R5018" s="32" t="s">
        <v>10228</v>
      </c>
    </row>
    <row r="5019" spans="1:18" x14ac:dyDescent="0.25">
      <c r="A5019" s="33" t="s">
        <v>27050</v>
      </c>
      <c r="B5019" s="34" t="s">
        <v>15099</v>
      </c>
      <c r="C5019" s="34" t="s">
        <v>703</v>
      </c>
      <c r="D5019" s="36">
        <v>42990</v>
      </c>
      <c r="E5019" s="34" t="s">
        <v>704</v>
      </c>
      <c r="F5019" s="34" t="s">
        <v>705</v>
      </c>
      <c r="G5019" s="34" t="s">
        <v>5242</v>
      </c>
      <c r="H5019" s="34" t="s">
        <v>804</v>
      </c>
      <c r="I5019" s="34" t="s">
        <v>5243</v>
      </c>
      <c r="J5019" s="36">
        <v>43256</v>
      </c>
      <c r="K5019" s="36">
        <v>43987</v>
      </c>
      <c r="L5019" s="34" t="s">
        <v>15100</v>
      </c>
      <c r="M5019" s="34" t="s">
        <v>710</v>
      </c>
      <c r="N5019" s="34" t="s">
        <v>711</v>
      </c>
      <c r="O5019" s="34" t="s">
        <v>773</v>
      </c>
      <c r="P5019" s="34" t="s">
        <v>713</v>
      </c>
      <c r="Q5019" s="34" t="s">
        <v>10228</v>
      </c>
      <c r="R5019" s="34" t="s">
        <v>10228</v>
      </c>
    </row>
    <row r="5020" spans="1:18" x14ac:dyDescent="0.25">
      <c r="A5020" s="31" t="s">
        <v>26342</v>
      </c>
      <c r="B5020" s="32" t="s">
        <v>15101</v>
      </c>
      <c r="C5020" s="32" t="s">
        <v>703</v>
      </c>
      <c r="D5020" s="35">
        <v>42992</v>
      </c>
      <c r="E5020" s="32" t="s">
        <v>704</v>
      </c>
      <c r="F5020" s="32" t="s">
        <v>705</v>
      </c>
      <c r="G5020" s="32" t="s">
        <v>2856</v>
      </c>
      <c r="H5020" s="32" t="s">
        <v>746</v>
      </c>
      <c r="I5020" s="32" t="s">
        <v>2857</v>
      </c>
      <c r="J5020" s="35">
        <v>43088</v>
      </c>
      <c r="K5020" s="35">
        <v>43818</v>
      </c>
      <c r="L5020" s="32" t="s">
        <v>15102</v>
      </c>
      <c r="M5020" s="32" t="s">
        <v>712</v>
      </c>
      <c r="N5020" s="32" t="s">
        <v>749</v>
      </c>
      <c r="O5020" s="32" t="s">
        <v>712</v>
      </c>
      <c r="P5020" s="32" t="s">
        <v>712</v>
      </c>
      <c r="Q5020" s="32" t="s">
        <v>10228</v>
      </c>
      <c r="R5020" s="32" t="s">
        <v>10228</v>
      </c>
    </row>
    <row r="5021" spans="1:18" x14ac:dyDescent="0.25">
      <c r="A5021" s="33" t="s">
        <v>27052</v>
      </c>
      <c r="B5021" s="34" t="s">
        <v>15103</v>
      </c>
      <c r="C5021" s="34" t="s">
        <v>703</v>
      </c>
      <c r="D5021" s="36">
        <v>42992</v>
      </c>
      <c r="E5021" s="34" t="s">
        <v>704</v>
      </c>
      <c r="F5021" s="34" t="s">
        <v>705</v>
      </c>
      <c r="G5021" s="34" t="s">
        <v>15104</v>
      </c>
      <c r="H5021" s="34" t="s">
        <v>707</v>
      </c>
      <c r="I5021" s="34" t="s">
        <v>15105</v>
      </c>
      <c r="J5021" s="36">
        <v>43279</v>
      </c>
      <c r="K5021" s="36">
        <v>44010</v>
      </c>
      <c r="L5021" s="34" t="s">
        <v>15106</v>
      </c>
      <c r="M5021" s="34" t="s">
        <v>710</v>
      </c>
      <c r="N5021" s="34" t="s">
        <v>749</v>
      </c>
      <c r="O5021" s="34" t="s">
        <v>712</v>
      </c>
      <c r="P5021" s="34" t="s">
        <v>713</v>
      </c>
      <c r="Q5021" s="34" t="s">
        <v>10228</v>
      </c>
      <c r="R5021" s="34" t="s">
        <v>10228</v>
      </c>
    </row>
    <row r="5022" spans="1:18" x14ac:dyDescent="0.25">
      <c r="A5022" s="31" t="s">
        <v>26579</v>
      </c>
      <c r="B5022" s="32" t="s">
        <v>15107</v>
      </c>
      <c r="C5022" s="32" t="s">
        <v>703</v>
      </c>
      <c r="D5022" s="35">
        <v>42992</v>
      </c>
      <c r="E5022" s="32" t="s">
        <v>704</v>
      </c>
      <c r="F5022" s="32" t="s">
        <v>705</v>
      </c>
      <c r="G5022" s="32" t="s">
        <v>2066</v>
      </c>
      <c r="H5022" s="32" t="s">
        <v>1286</v>
      </c>
      <c r="I5022" s="32" t="s">
        <v>2067</v>
      </c>
      <c r="J5022" s="35">
        <v>43146</v>
      </c>
      <c r="K5022" s="35">
        <v>43876</v>
      </c>
      <c r="L5022" s="32" t="s">
        <v>15108</v>
      </c>
      <c r="M5022" s="32" t="s">
        <v>718</v>
      </c>
      <c r="N5022" s="32" t="s">
        <v>723</v>
      </c>
      <c r="O5022" s="32" t="s">
        <v>712</v>
      </c>
      <c r="P5022" s="32" t="s">
        <v>713</v>
      </c>
      <c r="Q5022" s="32" t="s">
        <v>10228</v>
      </c>
      <c r="R5022" s="32" t="s">
        <v>10228</v>
      </c>
    </row>
    <row r="5023" spans="1:18" x14ac:dyDescent="0.25">
      <c r="A5023" s="33" t="s">
        <v>27054</v>
      </c>
      <c r="B5023" s="34" t="s">
        <v>15109</v>
      </c>
      <c r="C5023" s="34" t="s">
        <v>703</v>
      </c>
      <c r="D5023" s="36">
        <v>42993</v>
      </c>
      <c r="E5023" s="34" t="s">
        <v>704</v>
      </c>
      <c r="F5023" s="34" t="s">
        <v>705</v>
      </c>
      <c r="G5023" s="34" t="s">
        <v>4726</v>
      </c>
      <c r="H5023" s="34" t="s">
        <v>798</v>
      </c>
      <c r="I5023" s="34" t="s">
        <v>4727</v>
      </c>
      <c r="J5023" s="36">
        <v>43286</v>
      </c>
      <c r="K5023" s="36">
        <v>44017</v>
      </c>
      <c r="L5023" s="34" t="s">
        <v>15110</v>
      </c>
      <c r="M5023" s="34" t="s">
        <v>718</v>
      </c>
      <c r="N5023" s="34" t="s">
        <v>723</v>
      </c>
      <c r="O5023" s="34" t="s">
        <v>712</v>
      </c>
      <c r="P5023" s="34" t="s">
        <v>713</v>
      </c>
      <c r="Q5023" s="34" t="s">
        <v>10228</v>
      </c>
      <c r="R5023" s="34" t="s">
        <v>10228</v>
      </c>
    </row>
    <row r="5024" spans="1:18" x14ac:dyDescent="0.25">
      <c r="A5024" s="31" t="s">
        <v>26226</v>
      </c>
      <c r="B5024" s="32" t="s">
        <v>15111</v>
      </c>
      <c r="C5024" s="32" t="s">
        <v>703</v>
      </c>
      <c r="D5024" s="35">
        <v>42993</v>
      </c>
      <c r="E5024" s="32" t="s">
        <v>704</v>
      </c>
      <c r="F5024" s="32" t="s">
        <v>705</v>
      </c>
      <c r="G5024" s="32" t="s">
        <v>1035</v>
      </c>
      <c r="H5024" s="32" t="s">
        <v>752</v>
      </c>
      <c r="I5024" s="32" t="s">
        <v>1036</v>
      </c>
      <c r="J5024" s="35">
        <v>43531</v>
      </c>
      <c r="K5024" s="35">
        <v>44262</v>
      </c>
      <c r="L5024" s="32" t="s">
        <v>15112</v>
      </c>
      <c r="M5024" s="32" t="s">
        <v>718</v>
      </c>
      <c r="N5024" s="32" t="s">
        <v>749</v>
      </c>
      <c r="O5024" s="32" t="s">
        <v>712</v>
      </c>
      <c r="P5024" s="32" t="s">
        <v>713</v>
      </c>
      <c r="Q5024" s="32" t="s">
        <v>10228</v>
      </c>
      <c r="R5024" s="32" t="s">
        <v>10228</v>
      </c>
    </row>
    <row r="5025" spans="1:18" x14ac:dyDescent="0.25">
      <c r="A5025" s="33" t="s">
        <v>27056</v>
      </c>
      <c r="B5025" s="34" t="s">
        <v>15113</v>
      </c>
      <c r="C5025" s="34" t="s">
        <v>703</v>
      </c>
      <c r="D5025" s="36">
        <v>42993</v>
      </c>
      <c r="E5025" s="34" t="s">
        <v>704</v>
      </c>
      <c r="F5025" s="34" t="s">
        <v>705</v>
      </c>
      <c r="G5025" s="34" t="s">
        <v>15114</v>
      </c>
      <c r="H5025" s="34" t="s">
        <v>945</v>
      </c>
      <c r="I5025" s="34" t="s">
        <v>15115</v>
      </c>
      <c r="J5025" s="36">
        <v>43304</v>
      </c>
      <c r="K5025" s="36">
        <v>44035</v>
      </c>
      <c r="L5025" s="34" t="s">
        <v>15116</v>
      </c>
      <c r="M5025" s="34" t="s">
        <v>710</v>
      </c>
      <c r="N5025" s="34" t="s">
        <v>778</v>
      </c>
      <c r="O5025" s="34" t="s">
        <v>712</v>
      </c>
      <c r="P5025" s="34" t="s">
        <v>713</v>
      </c>
      <c r="Q5025" s="34" t="s">
        <v>10228</v>
      </c>
      <c r="R5025" s="34" t="s">
        <v>10228</v>
      </c>
    </row>
    <row r="5026" spans="1:18" x14ac:dyDescent="0.25">
      <c r="A5026" s="31" t="s">
        <v>26581</v>
      </c>
      <c r="B5026" s="32" t="s">
        <v>15117</v>
      </c>
      <c r="C5026" s="32" t="s">
        <v>703</v>
      </c>
      <c r="D5026" s="35">
        <v>42997</v>
      </c>
      <c r="E5026" s="32" t="s">
        <v>704</v>
      </c>
      <c r="F5026" s="32" t="s">
        <v>705</v>
      </c>
      <c r="G5026" s="32" t="s">
        <v>5876</v>
      </c>
      <c r="H5026" s="32" t="s">
        <v>707</v>
      </c>
      <c r="I5026" s="32" t="s">
        <v>11390</v>
      </c>
      <c r="J5026" s="35">
        <v>43277</v>
      </c>
      <c r="K5026" s="35">
        <v>44008</v>
      </c>
      <c r="L5026" s="32" t="s">
        <v>15118</v>
      </c>
      <c r="M5026" s="32" t="s">
        <v>710</v>
      </c>
      <c r="N5026" s="32" t="s">
        <v>749</v>
      </c>
      <c r="O5026" s="32" t="s">
        <v>712</v>
      </c>
      <c r="P5026" s="32" t="s">
        <v>743</v>
      </c>
      <c r="Q5026" s="32" t="s">
        <v>713</v>
      </c>
      <c r="R5026" s="32" t="s">
        <v>10228</v>
      </c>
    </row>
    <row r="5027" spans="1:18" x14ac:dyDescent="0.25">
      <c r="A5027" s="33" t="s">
        <v>27058</v>
      </c>
      <c r="B5027" s="34" t="s">
        <v>15119</v>
      </c>
      <c r="C5027" s="34" t="s">
        <v>703</v>
      </c>
      <c r="D5027" s="36">
        <v>42997</v>
      </c>
      <c r="E5027" s="34" t="s">
        <v>704</v>
      </c>
      <c r="F5027" s="34" t="s">
        <v>705</v>
      </c>
      <c r="G5027" s="34" t="s">
        <v>2969</v>
      </c>
      <c r="H5027" s="34" t="s">
        <v>1080</v>
      </c>
      <c r="I5027" s="34" t="s">
        <v>2970</v>
      </c>
      <c r="J5027" s="36">
        <v>43229</v>
      </c>
      <c r="K5027" s="36">
        <v>43960</v>
      </c>
      <c r="L5027" s="34" t="s">
        <v>15120</v>
      </c>
      <c r="M5027" s="34" t="s">
        <v>718</v>
      </c>
      <c r="N5027" s="34" t="s">
        <v>749</v>
      </c>
      <c r="O5027" s="34" t="s">
        <v>712</v>
      </c>
      <c r="P5027" s="34" t="s">
        <v>713</v>
      </c>
      <c r="Q5027" s="34" t="s">
        <v>10228</v>
      </c>
      <c r="R5027" s="34" t="s">
        <v>10228</v>
      </c>
    </row>
    <row r="5028" spans="1:18" x14ac:dyDescent="0.25">
      <c r="A5028" s="31" t="s">
        <v>26344</v>
      </c>
      <c r="B5028" s="32" t="s">
        <v>15121</v>
      </c>
      <c r="C5028" s="32" t="s">
        <v>703</v>
      </c>
      <c r="D5028" s="35">
        <v>42997</v>
      </c>
      <c r="E5028" s="32" t="s">
        <v>704</v>
      </c>
      <c r="F5028" s="32" t="s">
        <v>705</v>
      </c>
      <c r="G5028" s="32" t="s">
        <v>4666</v>
      </c>
      <c r="H5028" s="32" t="s">
        <v>789</v>
      </c>
      <c r="I5028" s="32" t="s">
        <v>3578</v>
      </c>
      <c r="J5028" s="35">
        <v>43291</v>
      </c>
      <c r="K5028" s="35">
        <v>44022</v>
      </c>
      <c r="L5028" s="32" t="s">
        <v>15122</v>
      </c>
      <c r="M5028" s="32" t="s">
        <v>710</v>
      </c>
      <c r="N5028" s="32" t="s">
        <v>711</v>
      </c>
      <c r="O5028" s="32" t="s">
        <v>1051</v>
      </c>
      <c r="P5028" s="32" t="s">
        <v>743</v>
      </c>
      <c r="Q5028" s="32" t="s">
        <v>713</v>
      </c>
      <c r="R5028" s="32" t="s">
        <v>10228</v>
      </c>
    </row>
    <row r="5029" spans="1:18" x14ac:dyDescent="0.25">
      <c r="A5029" s="33" t="s">
        <v>27060</v>
      </c>
      <c r="B5029" s="34" t="s">
        <v>15123</v>
      </c>
      <c r="C5029" s="34" t="s">
        <v>703</v>
      </c>
      <c r="D5029" s="36">
        <v>42999</v>
      </c>
      <c r="E5029" s="34" t="s">
        <v>704</v>
      </c>
      <c r="F5029" s="34" t="s">
        <v>705</v>
      </c>
      <c r="G5029" s="34" t="s">
        <v>4044</v>
      </c>
      <c r="H5029" s="34" t="s">
        <v>789</v>
      </c>
      <c r="I5029" s="34" t="s">
        <v>4045</v>
      </c>
      <c r="J5029" s="36">
        <v>43220</v>
      </c>
      <c r="K5029" s="36">
        <v>43951</v>
      </c>
      <c r="L5029" s="34" t="s">
        <v>15124</v>
      </c>
      <c r="M5029" s="34" t="s">
        <v>718</v>
      </c>
      <c r="N5029" s="34" t="s">
        <v>711</v>
      </c>
      <c r="O5029" s="34" t="s">
        <v>712</v>
      </c>
      <c r="P5029" s="34" t="s">
        <v>760</v>
      </c>
      <c r="Q5029" s="34" t="s">
        <v>876</v>
      </c>
      <c r="R5029" s="34" t="s">
        <v>713</v>
      </c>
    </row>
    <row r="5030" spans="1:18" x14ac:dyDescent="0.25">
      <c r="A5030" s="31" t="s">
        <v>26583</v>
      </c>
      <c r="B5030" s="32" t="s">
        <v>15125</v>
      </c>
      <c r="C5030" s="32" t="s">
        <v>703</v>
      </c>
      <c r="D5030" s="35">
        <v>42999</v>
      </c>
      <c r="E5030" s="32" t="s">
        <v>704</v>
      </c>
      <c r="F5030" s="32" t="s">
        <v>705</v>
      </c>
      <c r="G5030" s="32" t="s">
        <v>15126</v>
      </c>
      <c r="H5030" s="32" t="s">
        <v>752</v>
      </c>
      <c r="I5030" s="32" t="s">
        <v>2974</v>
      </c>
      <c r="J5030" s="35">
        <v>43514</v>
      </c>
      <c r="K5030" s="35">
        <v>44245</v>
      </c>
      <c r="L5030" s="32" t="s">
        <v>15127</v>
      </c>
      <c r="M5030" s="32" t="s">
        <v>729</v>
      </c>
      <c r="N5030" s="32" t="s">
        <v>711</v>
      </c>
      <c r="O5030" s="32" t="s">
        <v>712</v>
      </c>
      <c r="P5030" s="32" t="s">
        <v>713</v>
      </c>
      <c r="Q5030" s="32" t="s">
        <v>10228</v>
      </c>
      <c r="R5030" s="32" t="s">
        <v>10228</v>
      </c>
    </row>
    <row r="5031" spans="1:18" x14ac:dyDescent="0.25">
      <c r="A5031" s="33" t="s">
        <v>27062</v>
      </c>
      <c r="B5031" s="34" t="s">
        <v>15128</v>
      </c>
      <c r="C5031" s="34" t="s">
        <v>734</v>
      </c>
      <c r="D5031" s="36">
        <v>43000</v>
      </c>
      <c r="E5031" s="34" t="s">
        <v>704</v>
      </c>
      <c r="F5031" s="34" t="s">
        <v>705</v>
      </c>
      <c r="G5031" s="34" t="s">
        <v>10278</v>
      </c>
      <c r="H5031" s="34" t="s">
        <v>904</v>
      </c>
      <c r="I5031" s="34" t="s">
        <v>1291</v>
      </c>
      <c r="J5031" s="36">
        <v>43390</v>
      </c>
      <c r="K5031" s="36">
        <v>44121</v>
      </c>
      <c r="L5031" s="34" t="s">
        <v>15129</v>
      </c>
      <c r="M5031" s="34" t="s">
        <v>710</v>
      </c>
      <c r="N5031" s="34" t="s">
        <v>711</v>
      </c>
      <c r="O5031" s="34" t="s">
        <v>712</v>
      </c>
      <c r="P5031" s="34" t="s">
        <v>743</v>
      </c>
      <c r="Q5031" s="34" t="s">
        <v>713</v>
      </c>
      <c r="R5031" s="34" t="s">
        <v>10228</v>
      </c>
    </row>
    <row r="5032" spans="1:18" x14ac:dyDescent="0.25">
      <c r="A5032" s="31" t="s">
        <v>26122</v>
      </c>
      <c r="B5032" s="32" t="s">
        <v>15130</v>
      </c>
      <c r="C5032" s="32" t="s">
        <v>703</v>
      </c>
      <c r="D5032" s="35">
        <v>42999</v>
      </c>
      <c r="E5032" s="32" t="s">
        <v>704</v>
      </c>
      <c r="F5032" s="32" t="s">
        <v>705</v>
      </c>
      <c r="G5032" s="32" t="s">
        <v>825</v>
      </c>
      <c r="H5032" s="32" t="s">
        <v>804</v>
      </c>
      <c r="I5032" s="32" t="s">
        <v>826</v>
      </c>
      <c r="J5032" s="35">
        <v>43284</v>
      </c>
      <c r="K5032" s="35">
        <v>44015</v>
      </c>
      <c r="L5032" s="32" t="s">
        <v>15131</v>
      </c>
      <c r="M5032" s="32" t="s">
        <v>710</v>
      </c>
      <c r="N5032" s="32" t="s">
        <v>723</v>
      </c>
      <c r="O5032" s="32" t="s">
        <v>773</v>
      </c>
      <c r="P5032" s="32" t="s">
        <v>713</v>
      </c>
      <c r="Q5032" s="32" t="s">
        <v>10228</v>
      </c>
      <c r="R5032" s="32" t="s">
        <v>10228</v>
      </c>
    </row>
    <row r="5033" spans="1:18" x14ac:dyDescent="0.25">
      <c r="A5033" s="33" t="s">
        <v>27064</v>
      </c>
      <c r="B5033" s="34" t="s">
        <v>15132</v>
      </c>
      <c r="C5033" s="34" t="s">
        <v>703</v>
      </c>
      <c r="D5033" s="36">
        <v>43000</v>
      </c>
      <c r="E5033" s="34" t="s">
        <v>704</v>
      </c>
      <c r="F5033" s="34" t="s">
        <v>705</v>
      </c>
      <c r="G5033" s="34" t="s">
        <v>15133</v>
      </c>
      <c r="H5033" s="34" t="s">
        <v>998</v>
      </c>
      <c r="I5033" s="34" t="s">
        <v>15134</v>
      </c>
      <c r="J5033" s="36">
        <v>43056</v>
      </c>
      <c r="K5033" s="36">
        <v>43786</v>
      </c>
      <c r="L5033" s="34" t="s">
        <v>15135</v>
      </c>
      <c r="M5033" s="34" t="s">
        <v>710</v>
      </c>
      <c r="N5033" s="34" t="s">
        <v>723</v>
      </c>
      <c r="O5033" s="34" t="s">
        <v>712</v>
      </c>
      <c r="P5033" s="34" t="s">
        <v>743</v>
      </c>
      <c r="Q5033" s="34" t="s">
        <v>10228</v>
      </c>
      <c r="R5033" s="34" t="s">
        <v>10228</v>
      </c>
    </row>
    <row r="5034" spans="1:18" x14ac:dyDescent="0.25">
      <c r="A5034" s="31" t="s">
        <v>26585</v>
      </c>
      <c r="B5034" s="32" t="s">
        <v>15136</v>
      </c>
      <c r="C5034" s="32" t="s">
        <v>703</v>
      </c>
      <c r="D5034" s="35">
        <v>43003</v>
      </c>
      <c r="E5034" s="32" t="s">
        <v>704</v>
      </c>
      <c r="F5034" s="32" t="s">
        <v>705</v>
      </c>
      <c r="G5034" s="32" t="s">
        <v>8707</v>
      </c>
      <c r="H5034" s="32" t="s">
        <v>707</v>
      </c>
      <c r="I5034" s="32" t="s">
        <v>8708</v>
      </c>
      <c r="J5034" s="35">
        <v>43203</v>
      </c>
      <c r="K5034" s="35">
        <v>43934</v>
      </c>
      <c r="L5034" s="32" t="s">
        <v>15137</v>
      </c>
      <c r="M5034" s="32" t="s">
        <v>772</v>
      </c>
      <c r="N5034" s="32" t="s">
        <v>723</v>
      </c>
      <c r="O5034" s="32" t="s">
        <v>712</v>
      </c>
      <c r="P5034" s="32" t="s">
        <v>713</v>
      </c>
      <c r="Q5034" s="32" t="s">
        <v>743</v>
      </c>
      <c r="R5034" s="32" t="s">
        <v>10228</v>
      </c>
    </row>
    <row r="5035" spans="1:18" x14ac:dyDescent="0.25">
      <c r="A5035" s="33" t="s">
        <v>27066</v>
      </c>
      <c r="B5035" s="34" t="s">
        <v>15138</v>
      </c>
      <c r="C5035" s="34" t="s">
        <v>703</v>
      </c>
      <c r="D5035" s="36">
        <v>43003</v>
      </c>
      <c r="E5035" s="34" t="s">
        <v>704</v>
      </c>
      <c r="F5035" s="34" t="s">
        <v>705</v>
      </c>
      <c r="G5035" s="34" t="s">
        <v>3003</v>
      </c>
      <c r="H5035" s="34" t="s">
        <v>752</v>
      </c>
      <c r="I5035" s="34" t="s">
        <v>3004</v>
      </c>
      <c r="J5035" s="36">
        <v>43538</v>
      </c>
      <c r="K5035" s="36">
        <v>44269</v>
      </c>
      <c r="L5035" s="34" t="s">
        <v>15139</v>
      </c>
      <c r="M5035" s="34" t="s">
        <v>718</v>
      </c>
      <c r="N5035" s="34" t="s">
        <v>723</v>
      </c>
      <c r="O5035" s="34" t="s">
        <v>712</v>
      </c>
      <c r="P5035" s="34" t="s">
        <v>713</v>
      </c>
      <c r="Q5035" s="34" t="s">
        <v>10228</v>
      </c>
      <c r="R5035" s="34" t="s">
        <v>10228</v>
      </c>
    </row>
    <row r="5036" spans="1:18" x14ac:dyDescent="0.25">
      <c r="A5036" s="31" t="s">
        <v>26346</v>
      </c>
      <c r="B5036" s="32" t="s">
        <v>15140</v>
      </c>
      <c r="C5036" s="32" t="s">
        <v>703</v>
      </c>
      <c r="D5036" s="35">
        <v>43004</v>
      </c>
      <c r="E5036" s="32" t="s">
        <v>704</v>
      </c>
      <c r="F5036" s="32" t="s">
        <v>705</v>
      </c>
      <c r="G5036" s="32" t="s">
        <v>957</v>
      </c>
      <c r="H5036" s="32" t="s">
        <v>921</v>
      </c>
      <c r="I5036" s="32" t="s">
        <v>958</v>
      </c>
      <c r="J5036" s="35">
        <v>43067</v>
      </c>
      <c r="K5036" s="35">
        <v>43797</v>
      </c>
      <c r="L5036" s="32" t="s">
        <v>15141</v>
      </c>
      <c r="M5036" s="32" t="s">
        <v>712</v>
      </c>
      <c r="N5036" s="32" t="s">
        <v>749</v>
      </c>
      <c r="O5036" s="32" t="s">
        <v>712</v>
      </c>
      <c r="P5036" s="32" t="s">
        <v>712</v>
      </c>
      <c r="Q5036" s="32" t="s">
        <v>10228</v>
      </c>
      <c r="R5036" s="32" t="s">
        <v>10228</v>
      </c>
    </row>
    <row r="5037" spans="1:18" x14ac:dyDescent="0.25">
      <c r="A5037" s="33" t="s">
        <v>27068</v>
      </c>
      <c r="B5037" s="34" t="s">
        <v>15142</v>
      </c>
      <c r="C5037" s="34" t="s">
        <v>703</v>
      </c>
      <c r="D5037" s="36">
        <v>43005</v>
      </c>
      <c r="E5037" s="34" t="s">
        <v>704</v>
      </c>
      <c r="F5037" s="34" t="s">
        <v>705</v>
      </c>
      <c r="G5037" s="34" t="s">
        <v>1266</v>
      </c>
      <c r="H5037" s="34" t="s">
        <v>736</v>
      </c>
      <c r="I5037" s="34" t="s">
        <v>1267</v>
      </c>
      <c r="J5037" s="36">
        <v>43019</v>
      </c>
      <c r="K5037" s="36">
        <v>43749</v>
      </c>
      <c r="L5037" s="34" t="s">
        <v>15143</v>
      </c>
      <c r="M5037" s="34" t="s">
        <v>712</v>
      </c>
      <c r="N5037" s="34" t="s">
        <v>749</v>
      </c>
      <c r="O5037" s="34" t="s">
        <v>12963</v>
      </c>
      <c r="P5037" s="34" t="s">
        <v>712</v>
      </c>
      <c r="Q5037" s="34" t="s">
        <v>10228</v>
      </c>
      <c r="R5037" s="34" t="s">
        <v>10228</v>
      </c>
    </row>
    <row r="5038" spans="1:18" x14ac:dyDescent="0.25">
      <c r="A5038" s="31" t="s">
        <v>27063</v>
      </c>
      <c r="B5038" s="32" t="s">
        <v>15144</v>
      </c>
      <c r="C5038" s="32" t="s">
        <v>703</v>
      </c>
      <c r="D5038" s="35">
        <v>43004</v>
      </c>
      <c r="E5038" s="32" t="s">
        <v>704</v>
      </c>
      <c r="F5038" s="32" t="s">
        <v>705</v>
      </c>
      <c r="G5038" s="32" t="s">
        <v>3922</v>
      </c>
      <c r="H5038" s="32" t="s">
        <v>945</v>
      </c>
      <c r="I5038" s="32" t="s">
        <v>3923</v>
      </c>
      <c r="J5038" s="35">
        <v>43312</v>
      </c>
      <c r="K5038" s="35">
        <v>44043</v>
      </c>
      <c r="L5038" s="32" t="s">
        <v>15145</v>
      </c>
      <c r="M5038" s="32" t="s">
        <v>710</v>
      </c>
      <c r="N5038" s="32" t="s">
        <v>711</v>
      </c>
      <c r="O5038" s="32" t="s">
        <v>712</v>
      </c>
      <c r="P5038" s="32" t="s">
        <v>833</v>
      </c>
      <c r="Q5038" s="32" t="s">
        <v>743</v>
      </c>
      <c r="R5038" s="32" t="s">
        <v>10228</v>
      </c>
    </row>
    <row r="5039" spans="1:18" x14ac:dyDescent="0.25">
      <c r="A5039" s="33" t="s">
        <v>23557</v>
      </c>
      <c r="B5039" s="34" t="s">
        <v>22969</v>
      </c>
      <c r="C5039" s="34" t="s">
        <v>703</v>
      </c>
      <c r="D5039" s="36">
        <v>43746</v>
      </c>
      <c r="E5039" s="34" t="s">
        <v>996</v>
      </c>
      <c r="F5039" s="34" t="s">
        <v>705</v>
      </c>
      <c r="G5039" s="34" t="s">
        <v>22970</v>
      </c>
      <c r="H5039" s="34" t="s">
        <v>860</v>
      </c>
      <c r="I5039" s="34" t="s">
        <v>1135</v>
      </c>
      <c r="J5039" s="36">
        <v>43920</v>
      </c>
      <c r="K5039" s="36">
        <v>44650</v>
      </c>
      <c r="L5039" s="34" t="s">
        <v>22971</v>
      </c>
      <c r="M5039" s="34" t="s">
        <v>772</v>
      </c>
      <c r="N5039" s="34" t="s">
        <v>749</v>
      </c>
      <c r="O5039" s="34" t="s">
        <v>712</v>
      </c>
      <c r="P5039" s="34" t="s">
        <v>712</v>
      </c>
      <c r="Q5039" s="34" t="s">
        <v>10228</v>
      </c>
      <c r="R5039" s="34" t="s">
        <v>10228</v>
      </c>
    </row>
    <row r="5040" spans="1:18" x14ac:dyDescent="0.25">
      <c r="A5040" s="31" t="s">
        <v>27065</v>
      </c>
      <c r="B5040" s="32" t="s">
        <v>15146</v>
      </c>
      <c r="C5040" s="32" t="s">
        <v>703</v>
      </c>
      <c r="D5040" s="35">
        <v>43006</v>
      </c>
      <c r="E5040" s="32" t="s">
        <v>704</v>
      </c>
      <c r="F5040" s="32" t="s">
        <v>705</v>
      </c>
      <c r="G5040" s="32" t="s">
        <v>1126</v>
      </c>
      <c r="H5040" s="32" t="s">
        <v>998</v>
      </c>
      <c r="I5040" s="32" t="s">
        <v>1127</v>
      </c>
      <c r="J5040" s="35">
        <v>43014</v>
      </c>
      <c r="K5040" s="35">
        <v>43744</v>
      </c>
      <c r="L5040" s="32" t="s">
        <v>15147</v>
      </c>
      <c r="M5040" s="32" t="s">
        <v>712</v>
      </c>
      <c r="N5040" s="32" t="s">
        <v>749</v>
      </c>
      <c r="O5040" s="32" t="s">
        <v>712</v>
      </c>
      <c r="P5040" s="32" t="s">
        <v>712</v>
      </c>
      <c r="Q5040" s="32" t="s">
        <v>10228</v>
      </c>
      <c r="R5040" s="32" t="s">
        <v>10228</v>
      </c>
    </row>
    <row r="5041" spans="1:18" x14ac:dyDescent="0.25">
      <c r="A5041" s="33" t="s">
        <v>27072</v>
      </c>
      <c r="B5041" s="34" t="s">
        <v>15148</v>
      </c>
      <c r="C5041" s="34" t="s">
        <v>703</v>
      </c>
      <c r="D5041" s="36">
        <v>43007</v>
      </c>
      <c r="E5041" s="34" t="s">
        <v>704</v>
      </c>
      <c r="F5041" s="34" t="s">
        <v>705</v>
      </c>
      <c r="G5041" s="34" t="s">
        <v>825</v>
      </c>
      <c r="H5041" s="34" t="s">
        <v>804</v>
      </c>
      <c r="I5041" s="34" t="s">
        <v>826</v>
      </c>
      <c r="J5041" s="36">
        <v>43546</v>
      </c>
      <c r="K5041" s="36">
        <v>44277</v>
      </c>
      <c r="L5041" s="34" t="s">
        <v>15149</v>
      </c>
      <c r="M5041" s="34" t="s">
        <v>718</v>
      </c>
      <c r="N5041" s="34" t="s">
        <v>749</v>
      </c>
      <c r="O5041" s="34" t="s">
        <v>712</v>
      </c>
      <c r="P5041" s="34" t="s">
        <v>713</v>
      </c>
      <c r="Q5041" s="34" t="s">
        <v>10228</v>
      </c>
      <c r="R5041" s="34" t="s">
        <v>10228</v>
      </c>
    </row>
    <row r="5042" spans="1:18" x14ac:dyDescent="0.25">
      <c r="A5042" s="31" t="s">
        <v>27067</v>
      </c>
      <c r="B5042" s="32" t="s">
        <v>15150</v>
      </c>
      <c r="C5042" s="32" t="s">
        <v>703</v>
      </c>
      <c r="D5042" s="35">
        <v>43010</v>
      </c>
      <c r="E5042" s="32" t="s">
        <v>704</v>
      </c>
      <c r="F5042" s="32" t="s">
        <v>705</v>
      </c>
      <c r="G5042" s="32" t="s">
        <v>15151</v>
      </c>
      <c r="H5042" s="32" t="s">
        <v>763</v>
      </c>
      <c r="I5042" s="32" t="s">
        <v>15152</v>
      </c>
      <c r="J5042" s="35">
        <v>43263</v>
      </c>
      <c r="K5042" s="35">
        <v>43994</v>
      </c>
      <c r="L5042" s="32" t="s">
        <v>15153</v>
      </c>
      <c r="M5042" s="32" t="s">
        <v>718</v>
      </c>
      <c r="N5042" s="32" t="s">
        <v>749</v>
      </c>
      <c r="O5042" s="32" t="s">
        <v>1555</v>
      </c>
      <c r="P5042" s="32" t="s">
        <v>876</v>
      </c>
      <c r="Q5042" s="32" t="s">
        <v>10228</v>
      </c>
      <c r="R5042" s="32" t="s">
        <v>10228</v>
      </c>
    </row>
    <row r="5043" spans="1:18" x14ac:dyDescent="0.25">
      <c r="A5043" s="33" t="s">
        <v>27074</v>
      </c>
      <c r="B5043" s="34" t="s">
        <v>15154</v>
      </c>
      <c r="C5043" s="34" t="s">
        <v>703</v>
      </c>
      <c r="D5043" s="36">
        <v>43010</v>
      </c>
      <c r="E5043" s="34" t="s">
        <v>704</v>
      </c>
      <c r="F5043" s="34" t="s">
        <v>705</v>
      </c>
      <c r="G5043" s="34" t="s">
        <v>4652</v>
      </c>
      <c r="H5043" s="34" t="s">
        <v>998</v>
      </c>
      <c r="I5043" s="34" t="s">
        <v>4653</v>
      </c>
      <c r="J5043" s="36">
        <v>43516</v>
      </c>
      <c r="K5043" s="36">
        <v>44247</v>
      </c>
      <c r="L5043" s="34" t="s">
        <v>15155</v>
      </c>
      <c r="M5043" s="34" t="s">
        <v>772</v>
      </c>
      <c r="N5043" s="34" t="s">
        <v>711</v>
      </c>
      <c r="O5043" s="34" t="s">
        <v>766</v>
      </c>
      <c r="P5043" s="34" t="s">
        <v>713</v>
      </c>
      <c r="Q5043" s="34" t="s">
        <v>833</v>
      </c>
      <c r="R5043" s="34" t="s">
        <v>10228</v>
      </c>
    </row>
    <row r="5044" spans="1:18" x14ac:dyDescent="0.25">
      <c r="A5044" s="31" t="s">
        <v>27069</v>
      </c>
      <c r="B5044" s="32" t="s">
        <v>15156</v>
      </c>
      <c r="C5044" s="32" t="s">
        <v>734</v>
      </c>
      <c r="D5044" s="35">
        <v>43010</v>
      </c>
      <c r="E5044" s="32" t="s">
        <v>704</v>
      </c>
      <c r="F5044" s="32" t="s">
        <v>705</v>
      </c>
      <c r="G5044" s="32" t="s">
        <v>15157</v>
      </c>
      <c r="H5044" s="32" t="s">
        <v>804</v>
      </c>
      <c r="I5044" s="32" t="s">
        <v>1415</v>
      </c>
      <c r="J5044" s="35">
        <v>43206</v>
      </c>
      <c r="K5044" s="35">
        <v>43937</v>
      </c>
      <c r="L5044" s="32" t="s">
        <v>15158</v>
      </c>
      <c r="M5044" s="32" t="s">
        <v>710</v>
      </c>
      <c r="N5044" s="32" t="s">
        <v>711</v>
      </c>
      <c r="O5044" s="32" t="s">
        <v>712</v>
      </c>
      <c r="P5044" s="32" t="s">
        <v>713</v>
      </c>
      <c r="Q5044" s="32" t="s">
        <v>10228</v>
      </c>
      <c r="R5044" s="32" t="s">
        <v>10228</v>
      </c>
    </row>
    <row r="5045" spans="1:18" x14ac:dyDescent="0.25">
      <c r="A5045" s="33" t="s">
        <v>27076</v>
      </c>
      <c r="B5045" s="34" t="s">
        <v>15159</v>
      </c>
      <c r="C5045" s="34" t="s">
        <v>703</v>
      </c>
      <c r="D5045" s="36">
        <v>43012</v>
      </c>
      <c r="E5045" s="34" t="s">
        <v>704</v>
      </c>
      <c r="F5045" s="34" t="s">
        <v>705</v>
      </c>
      <c r="G5045" s="34" t="s">
        <v>15160</v>
      </c>
      <c r="H5045" s="34" t="s">
        <v>921</v>
      </c>
      <c r="I5045" s="34" t="s">
        <v>15161</v>
      </c>
      <c r="J5045" s="36">
        <v>43320</v>
      </c>
      <c r="K5045" s="36">
        <v>44051</v>
      </c>
      <c r="L5045" s="34" t="s">
        <v>15162</v>
      </c>
      <c r="M5045" s="34" t="s">
        <v>710</v>
      </c>
      <c r="N5045" s="34" t="s">
        <v>749</v>
      </c>
      <c r="O5045" s="34" t="s">
        <v>712</v>
      </c>
      <c r="P5045" s="34" t="s">
        <v>713</v>
      </c>
      <c r="Q5045" s="34" t="s">
        <v>743</v>
      </c>
      <c r="R5045" s="34" t="s">
        <v>10228</v>
      </c>
    </row>
    <row r="5046" spans="1:18" x14ac:dyDescent="0.25">
      <c r="A5046" s="31" t="s">
        <v>27070</v>
      </c>
      <c r="B5046" s="32" t="s">
        <v>15163</v>
      </c>
      <c r="C5046" s="32" t="s">
        <v>703</v>
      </c>
      <c r="D5046" s="35">
        <v>43013</v>
      </c>
      <c r="E5046" s="32" t="s">
        <v>704</v>
      </c>
      <c r="F5046" s="32" t="s">
        <v>705</v>
      </c>
      <c r="G5046" s="32" t="s">
        <v>1027</v>
      </c>
      <c r="H5046" s="32" t="s">
        <v>740</v>
      </c>
      <c r="I5046" s="32" t="s">
        <v>1028</v>
      </c>
      <c r="J5046" s="35">
        <v>43248</v>
      </c>
      <c r="K5046" s="35">
        <v>43979</v>
      </c>
      <c r="L5046" s="32" t="s">
        <v>15164</v>
      </c>
      <c r="M5046" s="32" t="s">
        <v>772</v>
      </c>
      <c r="N5046" s="32" t="s">
        <v>749</v>
      </c>
      <c r="O5046" s="32" t="s">
        <v>712</v>
      </c>
      <c r="P5046" s="32" t="s">
        <v>743</v>
      </c>
      <c r="Q5046" s="32" t="s">
        <v>10228</v>
      </c>
      <c r="R5046" s="32" t="s">
        <v>10228</v>
      </c>
    </row>
    <row r="5047" spans="1:18" x14ac:dyDescent="0.25">
      <c r="A5047" s="33" t="s">
        <v>27078</v>
      </c>
      <c r="B5047" s="34" t="s">
        <v>15165</v>
      </c>
      <c r="C5047" s="34" t="s">
        <v>703</v>
      </c>
      <c r="D5047" s="36">
        <v>43013</v>
      </c>
      <c r="E5047" s="34" t="s">
        <v>704</v>
      </c>
      <c r="F5047" s="34" t="s">
        <v>705</v>
      </c>
      <c r="G5047" s="34" t="s">
        <v>15166</v>
      </c>
      <c r="H5047" s="34" t="s">
        <v>1286</v>
      </c>
      <c r="I5047" s="34" t="s">
        <v>3383</v>
      </c>
      <c r="J5047" s="36">
        <v>43200</v>
      </c>
      <c r="K5047" s="36">
        <v>43931</v>
      </c>
      <c r="L5047" s="34" t="s">
        <v>15167</v>
      </c>
      <c r="M5047" s="34" t="s">
        <v>710</v>
      </c>
      <c r="N5047" s="34" t="s">
        <v>723</v>
      </c>
      <c r="O5047" s="34" t="s">
        <v>712</v>
      </c>
      <c r="P5047" s="34" t="s">
        <v>713</v>
      </c>
      <c r="Q5047" s="34" t="s">
        <v>10228</v>
      </c>
      <c r="R5047" s="34" t="s">
        <v>10228</v>
      </c>
    </row>
    <row r="5048" spans="1:18" x14ac:dyDescent="0.25">
      <c r="A5048" s="31" t="s">
        <v>26228</v>
      </c>
      <c r="B5048" s="32" t="s">
        <v>15168</v>
      </c>
      <c r="C5048" s="32" t="s">
        <v>703</v>
      </c>
      <c r="D5048" s="35">
        <v>43014</v>
      </c>
      <c r="E5048" s="32" t="s">
        <v>996</v>
      </c>
      <c r="F5048" s="32" t="s">
        <v>705</v>
      </c>
      <c r="G5048" s="32" t="s">
        <v>6133</v>
      </c>
      <c r="H5048" s="32" t="s">
        <v>921</v>
      </c>
      <c r="I5048" s="32" t="s">
        <v>6134</v>
      </c>
      <c r="J5048" s="35">
        <v>43070</v>
      </c>
      <c r="K5048" s="35">
        <v>43800</v>
      </c>
      <c r="L5048" s="32" t="s">
        <v>15169</v>
      </c>
      <c r="M5048" s="32" t="s">
        <v>712</v>
      </c>
      <c r="N5048" s="32" t="s">
        <v>778</v>
      </c>
      <c r="O5048" s="32" t="s">
        <v>712</v>
      </c>
      <c r="P5048" s="32" t="s">
        <v>712</v>
      </c>
      <c r="Q5048" s="32" t="s">
        <v>10228</v>
      </c>
      <c r="R5048" s="32" t="s">
        <v>10228</v>
      </c>
    </row>
    <row r="5049" spans="1:18" x14ac:dyDescent="0.25">
      <c r="A5049" s="33" t="s">
        <v>27080</v>
      </c>
      <c r="B5049" s="34" t="s">
        <v>15170</v>
      </c>
      <c r="C5049" s="34" t="s">
        <v>703</v>
      </c>
      <c r="D5049" s="36">
        <v>43017</v>
      </c>
      <c r="E5049" s="34" t="s">
        <v>704</v>
      </c>
      <c r="F5049" s="34" t="s">
        <v>705</v>
      </c>
      <c r="G5049" s="34" t="s">
        <v>2354</v>
      </c>
      <c r="H5049" s="34" t="s">
        <v>860</v>
      </c>
      <c r="I5049" s="34" t="s">
        <v>2355</v>
      </c>
      <c r="J5049" s="36">
        <v>43271</v>
      </c>
      <c r="K5049" s="36">
        <v>44002</v>
      </c>
      <c r="L5049" s="34" t="s">
        <v>15171</v>
      </c>
      <c r="M5049" s="34" t="s">
        <v>710</v>
      </c>
      <c r="N5049" s="34" t="s">
        <v>723</v>
      </c>
      <c r="O5049" s="34" t="s">
        <v>712</v>
      </c>
      <c r="P5049" s="34" t="s">
        <v>713</v>
      </c>
      <c r="Q5049" s="34" t="s">
        <v>743</v>
      </c>
      <c r="R5049" s="34" t="s">
        <v>833</v>
      </c>
    </row>
    <row r="5050" spans="1:18" x14ac:dyDescent="0.25">
      <c r="A5050" s="31" t="s">
        <v>26589</v>
      </c>
      <c r="B5050" s="32" t="s">
        <v>15172</v>
      </c>
      <c r="C5050" s="32" t="s">
        <v>703</v>
      </c>
      <c r="D5050" s="35">
        <v>43025</v>
      </c>
      <c r="E5050" s="32" t="s">
        <v>704</v>
      </c>
      <c r="F5050" s="32" t="s">
        <v>705</v>
      </c>
      <c r="G5050" s="32" t="s">
        <v>1130</v>
      </c>
      <c r="H5050" s="32" t="s">
        <v>984</v>
      </c>
      <c r="I5050" s="32" t="s">
        <v>1131</v>
      </c>
      <c r="J5050" s="35">
        <v>43433</v>
      </c>
      <c r="K5050" s="35">
        <v>44164</v>
      </c>
      <c r="L5050" s="32" t="s">
        <v>15173</v>
      </c>
      <c r="M5050" s="32" t="s">
        <v>710</v>
      </c>
      <c r="N5050" s="32" t="s">
        <v>749</v>
      </c>
      <c r="O5050" s="32" t="s">
        <v>712</v>
      </c>
      <c r="P5050" s="32" t="s">
        <v>876</v>
      </c>
      <c r="Q5050" s="32" t="s">
        <v>10228</v>
      </c>
      <c r="R5050" s="32" t="s">
        <v>10228</v>
      </c>
    </row>
    <row r="5051" spans="1:18" x14ac:dyDescent="0.25">
      <c r="A5051" s="33" t="s">
        <v>27082</v>
      </c>
      <c r="B5051" s="34" t="s">
        <v>15174</v>
      </c>
      <c r="C5051" s="34" t="s">
        <v>703</v>
      </c>
      <c r="D5051" s="36">
        <v>43026</v>
      </c>
      <c r="E5051" s="34" t="s">
        <v>704</v>
      </c>
      <c r="F5051" s="34" t="s">
        <v>705</v>
      </c>
      <c r="G5051" s="34" t="s">
        <v>1012</v>
      </c>
      <c r="H5051" s="34" t="s">
        <v>789</v>
      </c>
      <c r="I5051" s="34" t="s">
        <v>1013</v>
      </c>
      <c r="J5051" s="36">
        <v>43073</v>
      </c>
      <c r="K5051" s="36">
        <v>43803</v>
      </c>
      <c r="L5051" s="34" t="s">
        <v>15175</v>
      </c>
      <c r="M5051" s="34" t="s">
        <v>710</v>
      </c>
      <c r="N5051" s="34" t="s">
        <v>723</v>
      </c>
      <c r="O5051" s="34" t="s">
        <v>2846</v>
      </c>
      <c r="P5051" s="34" t="s">
        <v>833</v>
      </c>
      <c r="Q5051" s="34" t="s">
        <v>10228</v>
      </c>
      <c r="R5051" s="34" t="s">
        <v>10228</v>
      </c>
    </row>
    <row r="5052" spans="1:18" x14ac:dyDescent="0.25">
      <c r="A5052" s="31" t="s">
        <v>26348</v>
      </c>
      <c r="B5052" s="32" t="s">
        <v>15176</v>
      </c>
      <c r="C5052" s="32" t="s">
        <v>703</v>
      </c>
      <c r="D5052" s="35">
        <v>43027</v>
      </c>
      <c r="E5052" s="32" t="s">
        <v>704</v>
      </c>
      <c r="F5052" s="32" t="s">
        <v>705</v>
      </c>
      <c r="G5052" s="32" t="s">
        <v>1084</v>
      </c>
      <c r="H5052" s="32" t="s">
        <v>945</v>
      </c>
      <c r="I5052" s="32" t="s">
        <v>1085</v>
      </c>
      <c r="J5052" s="35">
        <v>43403</v>
      </c>
      <c r="K5052" s="35">
        <v>44134</v>
      </c>
      <c r="L5052" s="32" t="s">
        <v>15177</v>
      </c>
      <c r="M5052" s="32" t="s">
        <v>710</v>
      </c>
      <c r="N5052" s="32" t="s">
        <v>723</v>
      </c>
      <c r="O5052" s="32" t="s">
        <v>712</v>
      </c>
      <c r="P5052" s="32" t="s">
        <v>713</v>
      </c>
      <c r="Q5052" s="32" t="s">
        <v>10228</v>
      </c>
      <c r="R5052" s="32" t="s">
        <v>10228</v>
      </c>
    </row>
    <row r="5053" spans="1:18" x14ac:dyDescent="0.25">
      <c r="A5053" s="33" t="s">
        <v>27084</v>
      </c>
      <c r="B5053" s="34" t="s">
        <v>15178</v>
      </c>
      <c r="C5053" s="34" t="s">
        <v>734</v>
      </c>
      <c r="D5053" s="36">
        <v>43027</v>
      </c>
      <c r="E5053" s="34" t="s">
        <v>704</v>
      </c>
      <c r="F5053" s="34" t="s">
        <v>705</v>
      </c>
      <c r="G5053" s="34" t="s">
        <v>15179</v>
      </c>
      <c r="H5053" s="34" t="s">
        <v>804</v>
      </c>
      <c r="I5053" s="34" t="s">
        <v>1983</v>
      </c>
      <c r="J5053" s="36">
        <v>43347</v>
      </c>
      <c r="K5053" s="36">
        <v>44078</v>
      </c>
      <c r="L5053" s="34" t="s">
        <v>15180</v>
      </c>
      <c r="M5053" s="34" t="s">
        <v>710</v>
      </c>
      <c r="N5053" s="34" t="s">
        <v>778</v>
      </c>
      <c r="O5053" s="34" t="s">
        <v>712</v>
      </c>
      <c r="P5053" s="34" t="s">
        <v>713</v>
      </c>
      <c r="Q5053" s="34" t="s">
        <v>10228</v>
      </c>
      <c r="R5053" s="34" t="s">
        <v>10228</v>
      </c>
    </row>
    <row r="5054" spans="1:18" x14ac:dyDescent="0.25">
      <c r="A5054" s="31" t="s">
        <v>26591</v>
      </c>
      <c r="B5054" s="32" t="s">
        <v>15181</v>
      </c>
      <c r="C5054" s="32" t="s">
        <v>703</v>
      </c>
      <c r="D5054" s="35">
        <v>43028</v>
      </c>
      <c r="E5054" s="32" t="s">
        <v>996</v>
      </c>
      <c r="F5054" s="32" t="s">
        <v>705</v>
      </c>
      <c r="G5054" s="32" t="s">
        <v>15182</v>
      </c>
      <c r="H5054" s="32" t="s">
        <v>1974</v>
      </c>
      <c r="I5054" s="32" t="s">
        <v>1975</v>
      </c>
      <c r="J5054" s="35">
        <v>43132</v>
      </c>
      <c r="K5054" s="35">
        <v>43862</v>
      </c>
      <c r="L5054" s="32" t="s">
        <v>15183</v>
      </c>
      <c r="M5054" s="32" t="s">
        <v>712</v>
      </c>
      <c r="N5054" s="32" t="s">
        <v>711</v>
      </c>
      <c r="O5054" s="32" t="s">
        <v>712</v>
      </c>
      <c r="P5054" s="32" t="s">
        <v>712</v>
      </c>
      <c r="Q5054" s="32" t="s">
        <v>10228</v>
      </c>
      <c r="R5054" s="32" t="s">
        <v>10228</v>
      </c>
    </row>
    <row r="5055" spans="1:18" x14ac:dyDescent="0.25">
      <c r="A5055" s="33" t="s">
        <v>27086</v>
      </c>
      <c r="B5055" s="34" t="s">
        <v>15184</v>
      </c>
      <c r="C5055" s="34" t="s">
        <v>703</v>
      </c>
      <c r="D5055" s="36">
        <v>43032</v>
      </c>
      <c r="E5055" s="34" t="s">
        <v>704</v>
      </c>
      <c r="F5055" s="34" t="s">
        <v>705</v>
      </c>
      <c r="G5055" s="34" t="s">
        <v>6164</v>
      </c>
      <c r="H5055" s="34" t="s">
        <v>707</v>
      </c>
      <c r="I5055" s="34" t="s">
        <v>6165</v>
      </c>
      <c r="J5055" s="36">
        <v>43255</v>
      </c>
      <c r="K5055" s="36">
        <v>43986</v>
      </c>
      <c r="L5055" s="34" t="s">
        <v>15185</v>
      </c>
      <c r="M5055" s="34" t="s">
        <v>729</v>
      </c>
      <c r="N5055" s="34" t="s">
        <v>749</v>
      </c>
      <c r="O5055" s="34" t="s">
        <v>712</v>
      </c>
      <c r="P5055" s="34" t="s">
        <v>743</v>
      </c>
      <c r="Q5055" s="34" t="s">
        <v>713</v>
      </c>
      <c r="R5055" s="34" t="s">
        <v>10228</v>
      </c>
    </row>
    <row r="5056" spans="1:18" x14ac:dyDescent="0.25">
      <c r="A5056" s="31" t="s">
        <v>26168</v>
      </c>
      <c r="B5056" s="32" t="s">
        <v>15186</v>
      </c>
      <c r="C5056" s="32" t="s">
        <v>703</v>
      </c>
      <c r="D5056" s="35">
        <v>43035</v>
      </c>
      <c r="E5056" s="32" t="s">
        <v>996</v>
      </c>
      <c r="F5056" s="32" t="s">
        <v>705</v>
      </c>
      <c r="G5056" s="32" t="s">
        <v>15187</v>
      </c>
      <c r="H5056" s="32" t="s">
        <v>921</v>
      </c>
      <c r="I5056" s="32" t="s">
        <v>8366</v>
      </c>
      <c r="J5056" s="35">
        <v>43410</v>
      </c>
      <c r="K5056" s="35">
        <v>44141</v>
      </c>
      <c r="L5056" s="32" t="s">
        <v>15188</v>
      </c>
      <c r="M5056" s="32" t="s">
        <v>710</v>
      </c>
      <c r="N5056" s="32" t="s">
        <v>778</v>
      </c>
      <c r="O5056" s="32" t="s">
        <v>755</v>
      </c>
      <c r="P5056" s="32" t="s">
        <v>713</v>
      </c>
      <c r="Q5056" s="32" t="s">
        <v>10228</v>
      </c>
      <c r="R5056" s="32" t="s">
        <v>10228</v>
      </c>
    </row>
    <row r="5057" spans="1:18" x14ac:dyDescent="0.25">
      <c r="A5057" s="33" t="s">
        <v>27088</v>
      </c>
      <c r="B5057" s="34" t="s">
        <v>15189</v>
      </c>
      <c r="C5057" s="34" t="s">
        <v>703</v>
      </c>
      <c r="D5057" s="36">
        <v>43038</v>
      </c>
      <c r="E5057" s="34" t="s">
        <v>704</v>
      </c>
      <c r="F5057" s="34" t="s">
        <v>705</v>
      </c>
      <c r="G5057" s="34" t="s">
        <v>4832</v>
      </c>
      <c r="H5057" s="34" t="s">
        <v>746</v>
      </c>
      <c r="I5057" s="34" t="s">
        <v>3000</v>
      </c>
      <c r="J5057" s="36">
        <v>43196</v>
      </c>
      <c r="K5057" s="36">
        <v>43927</v>
      </c>
      <c r="L5057" s="34" t="s">
        <v>15190</v>
      </c>
      <c r="M5057" s="34" t="s">
        <v>710</v>
      </c>
      <c r="N5057" s="34" t="s">
        <v>749</v>
      </c>
      <c r="O5057" s="34" t="s">
        <v>712</v>
      </c>
      <c r="P5057" s="34" t="s">
        <v>743</v>
      </c>
      <c r="Q5057" s="34" t="s">
        <v>713</v>
      </c>
      <c r="R5057" s="34" t="s">
        <v>876</v>
      </c>
    </row>
    <row r="5058" spans="1:18" x14ac:dyDescent="0.25">
      <c r="A5058" s="31" t="s">
        <v>26593</v>
      </c>
      <c r="B5058" s="32" t="s">
        <v>15191</v>
      </c>
      <c r="C5058" s="32" t="s">
        <v>703</v>
      </c>
      <c r="D5058" s="35">
        <v>43038</v>
      </c>
      <c r="E5058" s="32" t="s">
        <v>704</v>
      </c>
      <c r="F5058" s="32" t="s">
        <v>705</v>
      </c>
      <c r="G5058" s="32" t="s">
        <v>2950</v>
      </c>
      <c r="H5058" s="32" t="s">
        <v>752</v>
      </c>
      <c r="I5058" s="32" t="s">
        <v>2951</v>
      </c>
      <c r="J5058" s="35">
        <v>43500</v>
      </c>
      <c r="K5058" s="35">
        <v>44231</v>
      </c>
      <c r="L5058" s="32" t="s">
        <v>15192</v>
      </c>
      <c r="M5058" s="32" t="s">
        <v>718</v>
      </c>
      <c r="N5058" s="32" t="s">
        <v>749</v>
      </c>
      <c r="O5058" s="32" t="s">
        <v>712</v>
      </c>
      <c r="P5058" s="32" t="s">
        <v>713</v>
      </c>
      <c r="Q5058" s="32" t="s">
        <v>10228</v>
      </c>
      <c r="R5058" s="32" t="s">
        <v>10228</v>
      </c>
    </row>
    <row r="5059" spans="1:18" x14ac:dyDescent="0.25">
      <c r="A5059" s="33" t="s">
        <v>27090</v>
      </c>
      <c r="B5059" s="34" t="s">
        <v>15193</v>
      </c>
      <c r="C5059" s="34" t="s">
        <v>703</v>
      </c>
      <c r="D5059" s="36">
        <v>43038</v>
      </c>
      <c r="E5059" s="34" t="s">
        <v>704</v>
      </c>
      <c r="F5059" s="34" t="s">
        <v>705</v>
      </c>
      <c r="G5059" s="34" t="s">
        <v>2751</v>
      </c>
      <c r="H5059" s="34" t="s">
        <v>752</v>
      </c>
      <c r="I5059" s="34" t="s">
        <v>2752</v>
      </c>
      <c r="J5059" s="36">
        <v>43434</v>
      </c>
      <c r="K5059" s="36">
        <v>44165</v>
      </c>
      <c r="L5059" s="34" t="s">
        <v>15194</v>
      </c>
      <c r="M5059" s="34" t="s">
        <v>710</v>
      </c>
      <c r="N5059" s="34" t="s">
        <v>723</v>
      </c>
      <c r="O5059" s="34" t="s">
        <v>755</v>
      </c>
      <c r="P5059" s="34" t="s">
        <v>713</v>
      </c>
      <c r="Q5059" s="34" t="s">
        <v>10228</v>
      </c>
      <c r="R5059" s="34" t="s">
        <v>10228</v>
      </c>
    </row>
    <row r="5060" spans="1:18" x14ac:dyDescent="0.25">
      <c r="A5060" s="31" t="s">
        <v>26350</v>
      </c>
      <c r="B5060" s="32" t="s">
        <v>15195</v>
      </c>
      <c r="C5060" s="32" t="s">
        <v>703</v>
      </c>
      <c r="D5060" s="35">
        <v>43039</v>
      </c>
      <c r="E5060" s="32" t="s">
        <v>704</v>
      </c>
      <c r="F5060" s="32" t="s">
        <v>705</v>
      </c>
      <c r="G5060" s="32" t="s">
        <v>3240</v>
      </c>
      <c r="H5060" s="32" t="s">
        <v>736</v>
      </c>
      <c r="I5060" s="32" t="s">
        <v>3241</v>
      </c>
      <c r="J5060" s="35">
        <v>43052</v>
      </c>
      <c r="K5060" s="35">
        <v>43782</v>
      </c>
      <c r="L5060" s="32" t="s">
        <v>15196</v>
      </c>
      <c r="M5060" s="32" t="s">
        <v>712</v>
      </c>
      <c r="N5060" s="32" t="s">
        <v>749</v>
      </c>
      <c r="O5060" s="32" t="s">
        <v>712</v>
      </c>
      <c r="P5060" s="32" t="s">
        <v>712</v>
      </c>
      <c r="Q5060" s="32" t="s">
        <v>10228</v>
      </c>
      <c r="R5060" s="32" t="s">
        <v>10228</v>
      </c>
    </row>
    <row r="5061" spans="1:18" x14ac:dyDescent="0.25">
      <c r="A5061" s="33" t="s">
        <v>27092</v>
      </c>
      <c r="B5061" s="34" t="s">
        <v>15197</v>
      </c>
      <c r="C5061" s="34" t="s">
        <v>703</v>
      </c>
      <c r="D5061" s="36">
        <v>43040</v>
      </c>
      <c r="E5061" s="34" t="s">
        <v>704</v>
      </c>
      <c r="F5061" s="34" t="s">
        <v>705</v>
      </c>
      <c r="G5061" s="34" t="s">
        <v>2969</v>
      </c>
      <c r="H5061" s="34" t="s">
        <v>1080</v>
      </c>
      <c r="I5061" s="34" t="s">
        <v>2970</v>
      </c>
      <c r="J5061" s="36">
        <v>43448</v>
      </c>
      <c r="K5061" s="36">
        <v>44179</v>
      </c>
      <c r="L5061" s="34" t="s">
        <v>15198</v>
      </c>
      <c r="M5061" s="34" t="s">
        <v>718</v>
      </c>
      <c r="N5061" s="34" t="s">
        <v>749</v>
      </c>
      <c r="O5061" s="34" t="s">
        <v>712</v>
      </c>
      <c r="P5061" s="34" t="s">
        <v>713</v>
      </c>
      <c r="Q5061" s="34" t="s">
        <v>10228</v>
      </c>
      <c r="R5061" s="34" t="s">
        <v>10228</v>
      </c>
    </row>
    <row r="5062" spans="1:18" x14ac:dyDescent="0.25">
      <c r="A5062" s="31" t="s">
        <v>26595</v>
      </c>
      <c r="B5062" s="32" t="s">
        <v>15199</v>
      </c>
      <c r="C5062" s="32" t="s">
        <v>703</v>
      </c>
      <c r="D5062" s="35">
        <v>43045</v>
      </c>
      <c r="E5062" s="32" t="s">
        <v>704</v>
      </c>
      <c r="F5062" s="32" t="s">
        <v>705</v>
      </c>
      <c r="G5062" s="32" t="s">
        <v>1035</v>
      </c>
      <c r="H5062" s="32" t="s">
        <v>752</v>
      </c>
      <c r="I5062" s="32" t="s">
        <v>1036</v>
      </c>
      <c r="J5062" s="35">
        <v>43266</v>
      </c>
      <c r="K5062" s="35">
        <v>43997</v>
      </c>
      <c r="L5062" s="32" t="s">
        <v>15200</v>
      </c>
      <c r="M5062" s="32" t="s">
        <v>710</v>
      </c>
      <c r="N5062" s="32" t="s">
        <v>723</v>
      </c>
      <c r="O5062" s="32" t="s">
        <v>712</v>
      </c>
      <c r="P5062" s="32" t="s">
        <v>1042</v>
      </c>
      <c r="Q5062" s="32" t="s">
        <v>10228</v>
      </c>
      <c r="R5062" s="32" t="s">
        <v>10228</v>
      </c>
    </row>
    <row r="5063" spans="1:18" x14ac:dyDescent="0.25">
      <c r="A5063" s="33" t="s">
        <v>27094</v>
      </c>
      <c r="B5063" s="34" t="s">
        <v>15201</v>
      </c>
      <c r="C5063" s="34" t="s">
        <v>703</v>
      </c>
      <c r="D5063" s="36">
        <v>43046</v>
      </c>
      <c r="E5063" s="34" t="s">
        <v>704</v>
      </c>
      <c r="F5063" s="34" t="s">
        <v>705</v>
      </c>
      <c r="G5063" s="34" t="s">
        <v>10101</v>
      </c>
      <c r="H5063" s="34" t="s">
        <v>707</v>
      </c>
      <c r="I5063" s="34" t="s">
        <v>1224</v>
      </c>
      <c r="J5063" s="36">
        <v>43307</v>
      </c>
      <c r="K5063" s="36">
        <v>44038</v>
      </c>
      <c r="L5063" s="34" t="s">
        <v>15202</v>
      </c>
      <c r="M5063" s="34" t="s">
        <v>718</v>
      </c>
      <c r="N5063" s="34" t="s">
        <v>749</v>
      </c>
      <c r="O5063" s="34" t="s">
        <v>712</v>
      </c>
      <c r="P5063" s="34" t="s">
        <v>713</v>
      </c>
      <c r="Q5063" s="34" t="s">
        <v>10228</v>
      </c>
      <c r="R5063" s="34" t="s">
        <v>10228</v>
      </c>
    </row>
    <row r="5064" spans="1:18" x14ac:dyDescent="0.25">
      <c r="A5064" s="31" t="s">
        <v>26230</v>
      </c>
      <c r="B5064" s="32" t="s">
        <v>15203</v>
      </c>
      <c r="C5064" s="32" t="s">
        <v>703</v>
      </c>
      <c r="D5064" s="35">
        <v>43046</v>
      </c>
      <c r="E5064" s="32" t="s">
        <v>996</v>
      </c>
      <c r="F5064" s="32" t="s">
        <v>705</v>
      </c>
      <c r="G5064" s="32" t="s">
        <v>15204</v>
      </c>
      <c r="H5064" s="32" t="s">
        <v>769</v>
      </c>
      <c r="I5064" s="32" t="s">
        <v>1892</v>
      </c>
      <c r="J5064" s="35">
        <v>43049</v>
      </c>
      <c r="K5064" s="35">
        <v>43779</v>
      </c>
      <c r="L5064" s="32" t="s">
        <v>15205</v>
      </c>
      <c r="M5064" s="32" t="s">
        <v>712</v>
      </c>
      <c r="N5064" s="32" t="s">
        <v>778</v>
      </c>
      <c r="O5064" s="32" t="s">
        <v>712</v>
      </c>
      <c r="P5064" s="32" t="s">
        <v>712</v>
      </c>
      <c r="Q5064" s="32" t="s">
        <v>10228</v>
      </c>
      <c r="R5064" s="32" t="s">
        <v>10228</v>
      </c>
    </row>
    <row r="5065" spans="1:18" x14ac:dyDescent="0.25">
      <c r="A5065" s="33" t="s">
        <v>27096</v>
      </c>
      <c r="B5065" s="34" t="s">
        <v>15206</v>
      </c>
      <c r="C5065" s="34" t="s">
        <v>703</v>
      </c>
      <c r="D5065" s="36">
        <v>43047</v>
      </c>
      <c r="E5065" s="34" t="s">
        <v>704</v>
      </c>
      <c r="F5065" s="34" t="s">
        <v>705</v>
      </c>
      <c r="G5065" s="34" t="s">
        <v>15207</v>
      </c>
      <c r="H5065" s="34" t="s">
        <v>707</v>
      </c>
      <c r="I5065" s="34" t="s">
        <v>15208</v>
      </c>
      <c r="J5065" s="36">
        <v>43402</v>
      </c>
      <c r="K5065" s="36">
        <v>44133</v>
      </c>
      <c r="L5065" s="34" t="s">
        <v>15209</v>
      </c>
      <c r="M5065" s="34" t="s">
        <v>772</v>
      </c>
      <c r="N5065" s="34" t="s">
        <v>749</v>
      </c>
      <c r="O5065" s="34" t="s">
        <v>712</v>
      </c>
      <c r="P5065" s="34" t="s">
        <v>713</v>
      </c>
      <c r="Q5065" s="34" t="s">
        <v>743</v>
      </c>
      <c r="R5065" s="34" t="s">
        <v>833</v>
      </c>
    </row>
    <row r="5066" spans="1:18" x14ac:dyDescent="0.25">
      <c r="A5066" s="31" t="s">
        <v>26597</v>
      </c>
      <c r="B5066" s="32" t="s">
        <v>1492</v>
      </c>
      <c r="C5066" s="32" t="s">
        <v>703</v>
      </c>
      <c r="D5066" s="35">
        <v>43047</v>
      </c>
      <c r="E5066" s="32" t="s">
        <v>704</v>
      </c>
      <c r="F5066" s="32" t="s">
        <v>705</v>
      </c>
      <c r="G5066" s="32" t="s">
        <v>1004</v>
      </c>
      <c r="H5066" s="32" t="s">
        <v>769</v>
      </c>
      <c r="I5066" s="32" t="s">
        <v>1005</v>
      </c>
      <c r="J5066" s="35">
        <v>43473</v>
      </c>
      <c r="K5066" s="35">
        <v>44204</v>
      </c>
      <c r="L5066" s="32" t="s">
        <v>15210</v>
      </c>
      <c r="M5066" s="32" t="s">
        <v>710</v>
      </c>
      <c r="N5066" s="32" t="s">
        <v>778</v>
      </c>
      <c r="O5066" s="32" t="s">
        <v>712</v>
      </c>
      <c r="P5066" s="32" t="s">
        <v>713</v>
      </c>
      <c r="Q5066" s="32" t="s">
        <v>10228</v>
      </c>
      <c r="R5066" s="32" t="s">
        <v>10228</v>
      </c>
    </row>
    <row r="5067" spans="1:18" x14ac:dyDescent="0.25">
      <c r="A5067" s="33" t="s">
        <v>27098</v>
      </c>
      <c r="B5067" s="34" t="s">
        <v>15211</v>
      </c>
      <c r="C5067" s="34" t="s">
        <v>703</v>
      </c>
      <c r="D5067" s="36">
        <v>43049</v>
      </c>
      <c r="E5067" s="34" t="s">
        <v>704</v>
      </c>
      <c r="F5067" s="34" t="s">
        <v>705</v>
      </c>
      <c r="G5067" s="34" t="s">
        <v>3694</v>
      </c>
      <c r="H5067" s="34" t="s">
        <v>798</v>
      </c>
      <c r="I5067" s="34" t="s">
        <v>3695</v>
      </c>
      <c r="J5067" s="36">
        <v>43067</v>
      </c>
      <c r="K5067" s="36">
        <v>43797</v>
      </c>
      <c r="L5067" s="34" t="s">
        <v>15212</v>
      </c>
      <c r="M5067" s="34" t="s">
        <v>710</v>
      </c>
      <c r="N5067" s="34" t="s">
        <v>778</v>
      </c>
      <c r="O5067" s="34" t="s">
        <v>773</v>
      </c>
      <c r="P5067" s="34" t="s">
        <v>713</v>
      </c>
      <c r="Q5067" s="34" t="s">
        <v>10228</v>
      </c>
      <c r="R5067" s="34" t="s">
        <v>10228</v>
      </c>
    </row>
    <row r="5068" spans="1:18" x14ac:dyDescent="0.25">
      <c r="A5068" s="31" t="s">
        <v>26352</v>
      </c>
      <c r="B5068" s="32" t="s">
        <v>15213</v>
      </c>
      <c r="C5068" s="32" t="s">
        <v>703</v>
      </c>
      <c r="D5068" s="35">
        <v>43052</v>
      </c>
      <c r="E5068" s="32" t="s">
        <v>704</v>
      </c>
      <c r="F5068" s="32" t="s">
        <v>705</v>
      </c>
      <c r="G5068" s="32" t="s">
        <v>3025</v>
      </c>
      <c r="H5068" s="32" t="s">
        <v>707</v>
      </c>
      <c r="I5068" s="32" t="s">
        <v>3026</v>
      </c>
      <c r="J5068" s="35">
        <v>43236</v>
      </c>
      <c r="K5068" s="35">
        <v>43967</v>
      </c>
      <c r="L5068" s="32" t="s">
        <v>15214</v>
      </c>
      <c r="M5068" s="32" t="s">
        <v>772</v>
      </c>
      <c r="N5068" s="32" t="s">
        <v>749</v>
      </c>
      <c r="O5068" s="32" t="s">
        <v>755</v>
      </c>
      <c r="P5068" s="32" t="s">
        <v>713</v>
      </c>
      <c r="Q5068" s="32" t="s">
        <v>10228</v>
      </c>
      <c r="R5068" s="32" t="s">
        <v>10228</v>
      </c>
    </row>
    <row r="5069" spans="1:18" x14ac:dyDescent="0.25">
      <c r="A5069" s="33" t="s">
        <v>27100</v>
      </c>
      <c r="B5069" s="34" t="s">
        <v>15215</v>
      </c>
      <c r="C5069" s="34" t="s">
        <v>703</v>
      </c>
      <c r="D5069" s="36">
        <v>43052</v>
      </c>
      <c r="E5069" s="34" t="s">
        <v>704</v>
      </c>
      <c r="F5069" s="34" t="s">
        <v>705</v>
      </c>
      <c r="G5069" s="34" t="s">
        <v>988</v>
      </c>
      <c r="H5069" s="34" t="s">
        <v>740</v>
      </c>
      <c r="I5069" s="34" t="s">
        <v>989</v>
      </c>
      <c r="J5069" s="36">
        <v>43285</v>
      </c>
      <c r="K5069" s="36">
        <v>44016</v>
      </c>
      <c r="L5069" s="34" t="s">
        <v>15216</v>
      </c>
      <c r="M5069" s="34" t="s">
        <v>772</v>
      </c>
      <c r="N5069" s="34" t="s">
        <v>749</v>
      </c>
      <c r="O5069" s="34" t="s">
        <v>1041</v>
      </c>
      <c r="P5069" s="34" t="s">
        <v>713</v>
      </c>
      <c r="Q5069" s="34" t="s">
        <v>832</v>
      </c>
      <c r="R5069" s="34" t="s">
        <v>743</v>
      </c>
    </row>
    <row r="5070" spans="1:18" x14ac:dyDescent="0.25">
      <c r="A5070" s="31" t="s">
        <v>26599</v>
      </c>
      <c r="B5070" s="32" t="s">
        <v>15217</v>
      </c>
      <c r="C5070" s="32" t="s">
        <v>703</v>
      </c>
      <c r="D5070" s="35">
        <v>43052</v>
      </c>
      <c r="E5070" s="32" t="s">
        <v>704</v>
      </c>
      <c r="F5070" s="32" t="s">
        <v>705</v>
      </c>
      <c r="G5070" s="32" t="s">
        <v>15218</v>
      </c>
      <c r="H5070" s="32" t="s">
        <v>740</v>
      </c>
      <c r="I5070" s="32" t="s">
        <v>1146</v>
      </c>
      <c r="J5070" s="35">
        <v>43301</v>
      </c>
      <c r="K5070" s="35">
        <v>44032</v>
      </c>
      <c r="L5070" s="32" t="s">
        <v>15219</v>
      </c>
      <c r="M5070" s="32" t="s">
        <v>710</v>
      </c>
      <c r="N5070" s="32" t="s">
        <v>711</v>
      </c>
      <c r="O5070" s="32" t="s">
        <v>773</v>
      </c>
      <c r="P5070" s="32" t="s">
        <v>832</v>
      </c>
      <c r="Q5070" s="32" t="s">
        <v>713</v>
      </c>
      <c r="R5070" s="32" t="s">
        <v>10228</v>
      </c>
    </row>
    <row r="5071" spans="1:18" x14ac:dyDescent="0.25">
      <c r="A5071" s="33" t="s">
        <v>27102</v>
      </c>
      <c r="B5071" s="34" t="s">
        <v>15220</v>
      </c>
      <c r="C5071" s="34" t="s">
        <v>703</v>
      </c>
      <c r="D5071" s="36">
        <v>43052</v>
      </c>
      <c r="E5071" s="34" t="s">
        <v>704</v>
      </c>
      <c r="F5071" s="34" t="s">
        <v>705</v>
      </c>
      <c r="G5071" s="34" t="s">
        <v>2917</v>
      </c>
      <c r="H5071" s="34" t="s">
        <v>789</v>
      </c>
      <c r="I5071" s="34" t="s">
        <v>2918</v>
      </c>
      <c r="J5071" s="36">
        <v>43290</v>
      </c>
      <c r="K5071" s="36">
        <v>44021</v>
      </c>
      <c r="L5071" s="34" t="s">
        <v>15221</v>
      </c>
      <c r="M5071" s="34" t="s">
        <v>710</v>
      </c>
      <c r="N5071" s="34" t="s">
        <v>749</v>
      </c>
      <c r="O5071" s="34" t="s">
        <v>1555</v>
      </c>
      <c r="P5071" s="34" t="s">
        <v>713</v>
      </c>
      <c r="Q5071" s="34" t="s">
        <v>760</v>
      </c>
      <c r="R5071" s="34" t="s">
        <v>833</v>
      </c>
    </row>
    <row r="5072" spans="1:18" x14ac:dyDescent="0.25">
      <c r="A5072" s="31" t="s">
        <v>26138</v>
      </c>
      <c r="B5072" s="32" t="s">
        <v>15222</v>
      </c>
      <c r="C5072" s="32" t="s">
        <v>703</v>
      </c>
      <c r="D5072" s="35">
        <v>43055</v>
      </c>
      <c r="E5072" s="32" t="s">
        <v>704</v>
      </c>
      <c r="F5072" s="32" t="s">
        <v>705</v>
      </c>
      <c r="G5072" s="32" t="s">
        <v>15223</v>
      </c>
      <c r="H5072" s="32" t="s">
        <v>798</v>
      </c>
      <c r="I5072" s="32" t="s">
        <v>4397</v>
      </c>
      <c r="J5072" s="35">
        <v>43262</v>
      </c>
      <c r="K5072" s="35">
        <v>43993</v>
      </c>
      <c r="L5072" s="32" t="s">
        <v>15224</v>
      </c>
      <c r="M5072" s="32" t="s">
        <v>710</v>
      </c>
      <c r="N5072" s="32" t="s">
        <v>723</v>
      </c>
      <c r="O5072" s="32" t="s">
        <v>766</v>
      </c>
      <c r="P5072" s="32" t="s">
        <v>743</v>
      </c>
      <c r="Q5072" s="32" t="s">
        <v>10228</v>
      </c>
      <c r="R5072" s="32" t="s">
        <v>10228</v>
      </c>
    </row>
    <row r="5073" spans="1:18" x14ac:dyDescent="0.25">
      <c r="A5073" s="33" t="s">
        <v>27104</v>
      </c>
      <c r="B5073" s="34" t="s">
        <v>15225</v>
      </c>
      <c r="C5073" s="34" t="s">
        <v>703</v>
      </c>
      <c r="D5073" s="36">
        <v>43055</v>
      </c>
      <c r="E5073" s="34" t="s">
        <v>704</v>
      </c>
      <c r="F5073" s="34" t="s">
        <v>705</v>
      </c>
      <c r="G5073" s="34" t="s">
        <v>15226</v>
      </c>
      <c r="H5073" s="34" t="s">
        <v>707</v>
      </c>
      <c r="I5073" s="34" t="s">
        <v>15227</v>
      </c>
      <c r="J5073" s="36">
        <v>43493</v>
      </c>
      <c r="K5073" s="36">
        <v>44224</v>
      </c>
      <c r="L5073" s="34" t="s">
        <v>15228</v>
      </c>
      <c r="M5073" s="34" t="s">
        <v>718</v>
      </c>
      <c r="N5073" s="34" t="s">
        <v>749</v>
      </c>
      <c r="O5073" s="34" t="s">
        <v>712</v>
      </c>
      <c r="P5073" s="34" t="s">
        <v>713</v>
      </c>
      <c r="Q5073" s="34" t="s">
        <v>10228</v>
      </c>
      <c r="R5073" s="34" t="s">
        <v>10228</v>
      </c>
    </row>
    <row r="5074" spans="1:18" x14ac:dyDescent="0.25">
      <c r="A5074" s="31" t="s">
        <v>26601</v>
      </c>
      <c r="B5074" s="32" t="s">
        <v>15229</v>
      </c>
      <c r="C5074" s="32" t="s">
        <v>703</v>
      </c>
      <c r="D5074" s="35">
        <v>43059</v>
      </c>
      <c r="E5074" s="32" t="s">
        <v>704</v>
      </c>
      <c r="F5074" s="32" t="s">
        <v>705</v>
      </c>
      <c r="G5074" s="32" t="s">
        <v>6218</v>
      </c>
      <c r="H5074" s="32" t="s">
        <v>740</v>
      </c>
      <c r="I5074" s="32" t="s">
        <v>6219</v>
      </c>
      <c r="J5074" s="35">
        <v>43137</v>
      </c>
      <c r="K5074" s="35">
        <v>43867</v>
      </c>
      <c r="L5074" s="32" t="s">
        <v>15230</v>
      </c>
      <c r="M5074" s="32" t="s">
        <v>710</v>
      </c>
      <c r="N5074" s="32" t="s">
        <v>723</v>
      </c>
      <c r="O5074" s="32" t="s">
        <v>712</v>
      </c>
      <c r="P5074" s="32" t="s">
        <v>743</v>
      </c>
      <c r="Q5074" s="32" t="s">
        <v>10228</v>
      </c>
      <c r="R5074" s="32" t="s">
        <v>10228</v>
      </c>
    </row>
    <row r="5075" spans="1:18" x14ac:dyDescent="0.25">
      <c r="A5075" s="33" t="s">
        <v>27106</v>
      </c>
      <c r="B5075" s="34" t="s">
        <v>15231</v>
      </c>
      <c r="C5075" s="34" t="s">
        <v>703</v>
      </c>
      <c r="D5075" s="36">
        <v>43060</v>
      </c>
      <c r="E5075" s="34" t="s">
        <v>704</v>
      </c>
      <c r="F5075" s="34" t="s">
        <v>705</v>
      </c>
      <c r="G5075" s="34" t="s">
        <v>3003</v>
      </c>
      <c r="H5075" s="34" t="s">
        <v>752</v>
      </c>
      <c r="I5075" s="34" t="s">
        <v>3004</v>
      </c>
      <c r="J5075" s="36">
        <v>43538</v>
      </c>
      <c r="K5075" s="36">
        <v>44269</v>
      </c>
      <c r="L5075" s="34" t="s">
        <v>15232</v>
      </c>
      <c r="M5075" s="34" t="s">
        <v>718</v>
      </c>
      <c r="N5075" s="34" t="s">
        <v>723</v>
      </c>
      <c r="O5075" s="34" t="s">
        <v>712</v>
      </c>
      <c r="P5075" s="34" t="s">
        <v>713</v>
      </c>
      <c r="Q5075" s="34" t="s">
        <v>10228</v>
      </c>
      <c r="R5075" s="34" t="s">
        <v>10228</v>
      </c>
    </row>
    <row r="5076" spans="1:18" x14ac:dyDescent="0.25">
      <c r="A5076" s="31" t="s">
        <v>26354</v>
      </c>
      <c r="B5076" s="32" t="s">
        <v>15233</v>
      </c>
      <c r="C5076" s="32" t="s">
        <v>703</v>
      </c>
      <c r="D5076" s="35">
        <v>43061</v>
      </c>
      <c r="E5076" s="32" t="s">
        <v>996</v>
      </c>
      <c r="F5076" s="32" t="s">
        <v>705</v>
      </c>
      <c r="G5076" s="32" t="s">
        <v>15234</v>
      </c>
      <c r="H5076" s="32" t="s">
        <v>945</v>
      </c>
      <c r="I5076" s="32" t="s">
        <v>1119</v>
      </c>
      <c r="J5076" s="35">
        <v>43304</v>
      </c>
      <c r="K5076" s="35">
        <v>44035</v>
      </c>
      <c r="L5076" s="32" t="s">
        <v>15235</v>
      </c>
      <c r="M5076" s="32" t="s">
        <v>729</v>
      </c>
      <c r="N5076" s="32" t="s">
        <v>749</v>
      </c>
      <c r="O5076" s="32" t="s">
        <v>712</v>
      </c>
      <c r="P5076" s="32" t="s">
        <v>876</v>
      </c>
      <c r="Q5076" s="32" t="s">
        <v>10228</v>
      </c>
      <c r="R5076" s="32" t="s">
        <v>10228</v>
      </c>
    </row>
    <row r="5077" spans="1:18" x14ac:dyDescent="0.25">
      <c r="A5077" s="33" t="s">
        <v>27108</v>
      </c>
      <c r="B5077" s="34" t="s">
        <v>15236</v>
      </c>
      <c r="C5077" s="34" t="s">
        <v>703</v>
      </c>
      <c r="D5077" s="36">
        <v>43062</v>
      </c>
      <c r="E5077" s="34" t="s">
        <v>704</v>
      </c>
      <c r="F5077" s="34" t="s">
        <v>705</v>
      </c>
      <c r="G5077" s="34" t="s">
        <v>15237</v>
      </c>
      <c r="H5077" s="34" t="s">
        <v>763</v>
      </c>
      <c r="I5077" s="34" t="s">
        <v>15238</v>
      </c>
      <c r="J5077" s="36">
        <v>43257</v>
      </c>
      <c r="K5077" s="36">
        <v>43988</v>
      </c>
      <c r="L5077" s="34" t="s">
        <v>15239</v>
      </c>
      <c r="M5077" s="34" t="s">
        <v>710</v>
      </c>
      <c r="N5077" s="34" t="s">
        <v>711</v>
      </c>
      <c r="O5077" s="34" t="s">
        <v>724</v>
      </c>
      <c r="P5077" s="34" t="s">
        <v>713</v>
      </c>
      <c r="Q5077" s="34" t="s">
        <v>10228</v>
      </c>
      <c r="R5077" s="34" t="s">
        <v>10228</v>
      </c>
    </row>
    <row r="5078" spans="1:18" x14ac:dyDescent="0.25">
      <c r="A5078" s="31" t="s">
        <v>26603</v>
      </c>
      <c r="B5078" s="32" t="s">
        <v>15240</v>
      </c>
      <c r="C5078" s="32" t="s">
        <v>703</v>
      </c>
      <c r="D5078" s="35">
        <v>43063</v>
      </c>
      <c r="E5078" s="32" t="s">
        <v>704</v>
      </c>
      <c r="F5078" s="32" t="s">
        <v>705</v>
      </c>
      <c r="G5078" s="32" t="s">
        <v>15241</v>
      </c>
      <c r="H5078" s="32" t="s">
        <v>945</v>
      </c>
      <c r="I5078" s="32" t="s">
        <v>2033</v>
      </c>
      <c r="J5078" s="35">
        <v>43334</v>
      </c>
      <c r="K5078" s="35">
        <v>44065</v>
      </c>
      <c r="L5078" s="32" t="s">
        <v>15242</v>
      </c>
      <c r="M5078" s="32" t="s">
        <v>710</v>
      </c>
      <c r="N5078" s="32" t="s">
        <v>711</v>
      </c>
      <c r="O5078" s="32" t="s">
        <v>712</v>
      </c>
      <c r="P5078" s="32" t="s">
        <v>713</v>
      </c>
      <c r="Q5078" s="32" t="s">
        <v>10228</v>
      </c>
      <c r="R5078" s="32" t="s">
        <v>10228</v>
      </c>
    </row>
    <row r="5079" spans="1:18" x14ac:dyDescent="0.25">
      <c r="A5079" s="33" t="s">
        <v>27110</v>
      </c>
      <c r="B5079" s="34" t="s">
        <v>15243</v>
      </c>
      <c r="C5079" s="34" t="s">
        <v>734</v>
      </c>
      <c r="D5079" s="36">
        <v>43062</v>
      </c>
      <c r="E5079" s="34" t="s">
        <v>704</v>
      </c>
      <c r="F5079" s="34" t="s">
        <v>705</v>
      </c>
      <c r="G5079" s="34" t="s">
        <v>7117</v>
      </c>
      <c r="H5079" s="34" t="s">
        <v>752</v>
      </c>
      <c r="I5079" s="34" t="s">
        <v>1946</v>
      </c>
      <c r="J5079" s="36">
        <v>43332</v>
      </c>
      <c r="K5079" s="36">
        <v>44063</v>
      </c>
      <c r="L5079" s="34" t="s">
        <v>15244</v>
      </c>
      <c r="M5079" s="34" t="s">
        <v>772</v>
      </c>
      <c r="N5079" s="34" t="s">
        <v>711</v>
      </c>
      <c r="O5079" s="34" t="s">
        <v>712</v>
      </c>
      <c r="P5079" s="34" t="s">
        <v>1042</v>
      </c>
      <c r="Q5079" s="34" t="s">
        <v>10228</v>
      </c>
      <c r="R5079" s="34" t="s">
        <v>10228</v>
      </c>
    </row>
    <row r="5080" spans="1:18" x14ac:dyDescent="0.25">
      <c r="A5080" s="31" t="s">
        <v>25157</v>
      </c>
      <c r="B5080" s="32" t="s">
        <v>15245</v>
      </c>
      <c r="C5080" s="32" t="s">
        <v>703</v>
      </c>
      <c r="D5080" s="35">
        <v>43067</v>
      </c>
      <c r="E5080" s="32" t="s">
        <v>704</v>
      </c>
      <c r="F5080" s="32" t="s">
        <v>705</v>
      </c>
      <c r="G5080" s="32" t="s">
        <v>2806</v>
      </c>
      <c r="H5080" s="32" t="s">
        <v>865</v>
      </c>
      <c r="I5080" s="32" t="s">
        <v>2738</v>
      </c>
      <c r="J5080" s="35">
        <v>43249</v>
      </c>
      <c r="K5080" s="35">
        <v>43980</v>
      </c>
      <c r="L5080" s="32" t="s">
        <v>15246</v>
      </c>
      <c r="M5080" s="32" t="s">
        <v>710</v>
      </c>
      <c r="N5080" s="32" t="s">
        <v>749</v>
      </c>
      <c r="O5080" s="32" t="s">
        <v>712</v>
      </c>
      <c r="P5080" s="32" t="s">
        <v>713</v>
      </c>
      <c r="Q5080" s="32" t="s">
        <v>10228</v>
      </c>
      <c r="R5080" s="32" t="s">
        <v>10228</v>
      </c>
    </row>
    <row r="5081" spans="1:18" x14ac:dyDescent="0.25">
      <c r="A5081" s="33" t="s">
        <v>25145</v>
      </c>
      <c r="B5081" s="34" t="s">
        <v>15247</v>
      </c>
      <c r="C5081" s="34" t="s">
        <v>703</v>
      </c>
      <c r="D5081" s="36">
        <v>43067</v>
      </c>
      <c r="E5081" s="34" t="s">
        <v>704</v>
      </c>
      <c r="F5081" s="34" t="s">
        <v>705</v>
      </c>
      <c r="G5081" s="34" t="s">
        <v>15248</v>
      </c>
      <c r="H5081" s="34" t="s">
        <v>707</v>
      </c>
      <c r="I5081" s="34" t="s">
        <v>15249</v>
      </c>
      <c r="J5081" s="36">
        <v>43551</v>
      </c>
      <c r="K5081" s="36">
        <v>44282</v>
      </c>
      <c r="L5081" s="34" t="s">
        <v>15250</v>
      </c>
      <c r="M5081" s="34" t="s">
        <v>718</v>
      </c>
      <c r="N5081" s="34" t="s">
        <v>749</v>
      </c>
      <c r="O5081" s="34" t="s">
        <v>712</v>
      </c>
      <c r="P5081" s="34" t="s">
        <v>713</v>
      </c>
      <c r="Q5081" s="34" t="s">
        <v>10228</v>
      </c>
      <c r="R5081" s="34" t="s">
        <v>10228</v>
      </c>
    </row>
    <row r="5082" spans="1:18" x14ac:dyDescent="0.25">
      <c r="A5082" s="31" t="s">
        <v>25303</v>
      </c>
      <c r="B5082" s="32" t="s">
        <v>15251</v>
      </c>
      <c r="C5082" s="32" t="s">
        <v>703</v>
      </c>
      <c r="D5082" s="35">
        <v>43068</v>
      </c>
      <c r="E5082" s="32" t="s">
        <v>704</v>
      </c>
      <c r="F5082" s="32" t="s">
        <v>705</v>
      </c>
      <c r="G5082" s="32" t="s">
        <v>15252</v>
      </c>
      <c r="H5082" s="32" t="s">
        <v>804</v>
      </c>
      <c r="I5082" s="32" t="s">
        <v>1415</v>
      </c>
      <c r="J5082" s="35">
        <v>43322</v>
      </c>
      <c r="K5082" s="35">
        <v>44053</v>
      </c>
      <c r="L5082" s="32" t="s">
        <v>15253</v>
      </c>
      <c r="M5082" s="32" t="s">
        <v>710</v>
      </c>
      <c r="N5082" s="32" t="s">
        <v>711</v>
      </c>
      <c r="O5082" s="32" t="s">
        <v>755</v>
      </c>
      <c r="P5082" s="32" t="s">
        <v>713</v>
      </c>
      <c r="Q5082" s="32" t="s">
        <v>10228</v>
      </c>
      <c r="R5082" s="32" t="s">
        <v>10228</v>
      </c>
    </row>
    <row r="5083" spans="1:18" x14ac:dyDescent="0.25">
      <c r="A5083" s="33" t="s">
        <v>25100</v>
      </c>
      <c r="B5083" s="34" t="s">
        <v>15254</v>
      </c>
      <c r="C5083" s="34" t="s">
        <v>734</v>
      </c>
      <c r="D5083" s="36">
        <v>43070</v>
      </c>
      <c r="E5083" s="34" t="s">
        <v>704</v>
      </c>
      <c r="F5083" s="34" t="s">
        <v>705</v>
      </c>
      <c r="G5083" s="34" t="s">
        <v>2732</v>
      </c>
      <c r="H5083" s="34" t="s">
        <v>921</v>
      </c>
      <c r="I5083" s="34" t="s">
        <v>2733</v>
      </c>
      <c r="J5083" s="36">
        <v>43270</v>
      </c>
      <c r="K5083" s="36">
        <v>44001</v>
      </c>
      <c r="L5083" s="34" t="s">
        <v>15255</v>
      </c>
      <c r="M5083" s="34" t="s">
        <v>710</v>
      </c>
      <c r="N5083" s="34" t="s">
        <v>723</v>
      </c>
      <c r="O5083" s="34" t="s">
        <v>712</v>
      </c>
      <c r="P5083" s="34" t="s">
        <v>743</v>
      </c>
      <c r="Q5083" s="34" t="s">
        <v>10228</v>
      </c>
      <c r="R5083" s="34" t="s">
        <v>10228</v>
      </c>
    </row>
    <row r="5084" spans="1:18" x14ac:dyDescent="0.25">
      <c r="A5084" s="31" t="s">
        <v>25102</v>
      </c>
      <c r="B5084" s="32" t="s">
        <v>15256</v>
      </c>
      <c r="C5084" s="32" t="s">
        <v>703</v>
      </c>
      <c r="D5084" s="35">
        <v>43074</v>
      </c>
      <c r="E5084" s="32" t="s">
        <v>704</v>
      </c>
      <c r="F5084" s="32" t="s">
        <v>705</v>
      </c>
      <c r="G5084" s="32" t="s">
        <v>2771</v>
      </c>
      <c r="H5084" s="32" t="s">
        <v>904</v>
      </c>
      <c r="I5084" s="32" t="s">
        <v>2772</v>
      </c>
      <c r="J5084" s="35">
        <v>43523</v>
      </c>
      <c r="K5084" s="35">
        <v>44254</v>
      </c>
      <c r="L5084" s="32" t="s">
        <v>15257</v>
      </c>
      <c r="M5084" s="32" t="s">
        <v>710</v>
      </c>
      <c r="N5084" s="32" t="s">
        <v>778</v>
      </c>
      <c r="O5084" s="32" t="s">
        <v>712</v>
      </c>
      <c r="P5084" s="32" t="s">
        <v>743</v>
      </c>
      <c r="Q5084" s="32" t="s">
        <v>10228</v>
      </c>
      <c r="R5084" s="32" t="s">
        <v>10228</v>
      </c>
    </row>
    <row r="5085" spans="1:18" x14ac:dyDescent="0.25">
      <c r="A5085" s="33" t="s">
        <v>25104</v>
      </c>
      <c r="B5085" s="34" t="s">
        <v>15258</v>
      </c>
      <c r="C5085" s="34" t="s">
        <v>703</v>
      </c>
      <c r="D5085" s="36">
        <v>43080</v>
      </c>
      <c r="E5085" s="34" t="s">
        <v>996</v>
      </c>
      <c r="F5085" s="34" t="s">
        <v>705</v>
      </c>
      <c r="G5085" s="34" t="s">
        <v>6133</v>
      </c>
      <c r="H5085" s="34" t="s">
        <v>921</v>
      </c>
      <c r="I5085" s="34" t="s">
        <v>6134</v>
      </c>
      <c r="J5085" s="36">
        <v>43132</v>
      </c>
      <c r="K5085" s="36">
        <v>43862</v>
      </c>
      <c r="L5085" s="34" t="s">
        <v>15259</v>
      </c>
      <c r="M5085" s="34" t="s">
        <v>712</v>
      </c>
      <c r="N5085" s="34" t="s">
        <v>711</v>
      </c>
      <c r="O5085" s="34" t="s">
        <v>712</v>
      </c>
      <c r="P5085" s="34" t="s">
        <v>712</v>
      </c>
      <c r="Q5085" s="34" t="s">
        <v>10228</v>
      </c>
      <c r="R5085" s="34" t="s">
        <v>10228</v>
      </c>
    </row>
    <row r="5086" spans="1:18" x14ac:dyDescent="0.25">
      <c r="A5086" s="31" t="s">
        <v>25106</v>
      </c>
      <c r="B5086" s="32" t="s">
        <v>15260</v>
      </c>
      <c r="C5086" s="32" t="s">
        <v>703</v>
      </c>
      <c r="D5086" s="35">
        <v>43087</v>
      </c>
      <c r="E5086" s="32" t="s">
        <v>704</v>
      </c>
      <c r="F5086" s="32" t="s">
        <v>705</v>
      </c>
      <c r="G5086" s="32" t="s">
        <v>1863</v>
      </c>
      <c r="H5086" s="32" t="s">
        <v>789</v>
      </c>
      <c r="I5086" s="32" t="s">
        <v>1864</v>
      </c>
      <c r="J5086" s="35">
        <v>43230</v>
      </c>
      <c r="K5086" s="35">
        <v>43961</v>
      </c>
      <c r="L5086" s="32" t="s">
        <v>15261</v>
      </c>
      <c r="M5086" s="32" t="s">
        <v>710</v>
      </c>
      <c r="N5086" s="32" t="s">
        <v>711</v>
      </c>
      <c r="O5086" s="32" t="s">
        <v>712</v>
      </c>
      <c r="P5086" s="32" t="s">
        <v>713</v>
      </c>
      <c r="Q5086" s="32" t="s">
        <v>743</v>
      </c>
      <c r="R5086" s="32" t="s">
        <v>10228</v>
      </c>
    </row>
    <row r="5087" spans="1:18" x14ac:dyDescent="0.25">
      <c r="A5087" s="33" t="s">
        <v>25108</v>
      </c>
      <c r="B5087" s="34" t="s">
        <v>15262</v>
      </c>
      <c r="C5087" s="34" t="s">
        <v>703</v>
      </c>
      <c r="D5087" s="36">
        <v>43089</v>
      </c>
      <c r="E5087" s="34" t="s">
        <v>704</v>
      </c>
      <c r="F5087" s="34" t="s">
        <v>705</v>
      </c>
      <c r="G5087" s="34" t="s">
        <v>873</v>
      </c>
      <c r="H5087" s="34" t="s">
        <v>707</v>
      </c>
      <c r="I5087" s="34" t="s">
        <v>874</v>
      </c>
      <c r="J5087" s="36">
        <v>43122</v>
      </c>
      <c r="K5087" s="36">
        <v>43852</v>
      </c>
      <c r="L5087" s="34" t="s">
        <v>15263</v>
      </c>
      <c r="M5087" s="34" t="s">
        <v>718</v>
      </c>
      <c r="N5087" s="34" t="s">
        <v>778</v>
      </c>
      <c r="O5087" s="34" t="s">
        <v>712</v>
      </c>
      <c r="P5087" s="34" t="s">
        <v>713</v>
      </c>
      <c r="Q5087" s="34" t="s">
        <v>10228</v>
      </c>
      <c r="R5087" s="34" t="s">
        <v>10228</v>
      </c>
    </row>
    <row r="5088" spans="1:18" x14ac:dyDescent="0.25">
      <c r="A5088" s="31" t="s">
        <v>25110</v>
      </c>
      <c r="B5088" s="32" t="s">
        <v>15264</v>
      </c>
      <c r="C5088" s="32" t="s">
        <v>808</v>
      </c>
      <c r="D5088" s="35">
        <v>43088</v>
      </c>
      <c r="E5088" s="32" t="s">
        <v>704</v>
      </c>
      <c r="F5088" s="32" t="s">
        <v>705</v>
      </c>
      <c r="G5088" s="32" t="s">
        <v>15265</v>
      </c>
      <c r="H5088" s="32" t="s">
        <v>804</v>
      </c>
      <c r="I5088" s="32" t="s">
        <v>2243</v>
      </c>
      <c r="J5088" s="35">
        <v>43200</v>
      </c>
      <c r="K5088" s="35">
        <v>43931</v>
      </c>
      <c r="L5088" s="32" t="s">
        <v>15266</v>
      </c>
      <c r="M5088" s="32" t="s">
        <v>710</v>
      </c>
      <c r="N5088" s="32" t="s">
        <v>711</v>
      </c>
      <c r="O5088" s="32" t="s">
        <v>766</v>
      </c>
      <c r="P5088" s="32" t="s">
        <v>713</v>
      </c>
      <c r="Q5088" s="32" t="s">
        <v>10228</v>
      </c>
      <c r="R5088" s="32" t="s">
        <v>10228</v>
      </c>
    </row>
    <row r="5089" spans="1:18" x14ac:dyDescent="0.25">
      <c r="A5089" s="33" t="s">
        <v>25112</v>
      </c>
      <c r="B5089" s="34" t="s">
        <v>15267</v>
      </c>
      <c r="C5089" s="34" t="s">
        <v>703</v>
      </c>
      <c r="D5089" s="36">
        <v>43089</v>
      </c>
      <c r="E5089" s="34" t="s">
        <v>704</v>
      </c>
      <c r="F5089" s="34" t="s">
        <v>705</v>
      </c>
      <c r="G5089" s="34" t="s">
        <v>3240</v>
      </c>
      <c r="H5089" s="34" t="s">
        <v>736</v>
      </c>
      <c r="I5089" s="34" t="s">
        <v>3241</v>
      </c>
      <c r="J5089" s="36">
        <v>43214</v>
      </c>
      <c r="K5089" s="36">
        <v>43945</v>
      </c>
      <c r="L5089" s="34" t="s">
        <v>15268</v>
      </c>
      <c r="M5089" s="34" t="s">
        <v>718</v>
      </c>
      <c r="N5089" s="34" t="s">
        <v>711</v>
      </c>
      <c r="O5089" s="34" t="s">
        <v>724</v>
      </c>
      <c r="P5089" s="34" t="s">
        <v>743</v>
      </c>
      <c r="Q5089" s="34" t="s">
        <v>832</v>
      </c>
      <c r="R5089" s="34" t="s">
        <v>713</v>
      </c>
    </row>
    <row r="5090" spans="1:18" x14ac:dyDescent="0.25">
      <c r="A5090" s="31" t="s">
        <v>25114</v>
      </c>
      <c r="B5090" s="32" t="s">
        <v>15269</v>
      </c>
      <c r="C5090" s="32" t="s">
        <v>703</v>
      </c>
      <c r="D5090" s="35">
        <v>43095</v>
      </c>
      <c r="E5090" s="32" t="s">
        <v>704</v>
      </c>
      <c r="F5090" s="32" t="s">
        <v>705</v>
      </c>
      <c r="G5090" s="32" t="s">
        <v>2930</v>
      </c>
      <c r="H5090" s="32" t="s">
        <v>945</v>
      </c>
      <c r="I5090" s="32" t="s">
        <v>2931</v>
      </c>
      <c r="J5090" s="35">
        <v>43339</v>
      </c>
      <c r="K5090" s="35">
        <v>44070</v>
      </c>
      <c r="L5090" s="32" t="s">
        <v>15270</v>
      </c>
      <c r="M5090" s="32" t="s">
        <v>710</v>
      </c>
      <c r="N5090" s="32" t="s">
        <v>723</v>
      </c>
      <c r="O5090" s="32" t="s">
        <v>712</v>
      </c>
      <c r="P5090" s="32" t="s">
        <v>713</v>
      </c>
      <c r="Q5090" s="32" t="s">
        <v>843</v>
      </c>
      <c r="R5090" s="32" t="s">
        <v>743</v>
      </c>
    </row>
    <row r="5091" spans="1:18" x14ac:dyDescent="0.25">
      <c r="A5091" s="33" t="s">
        <v>25116</v>
      </c>
      <c r="B5091" s="34" t="s">
        <v>15271</v>
      </c>
      <c r="C5091" s="34" t="s">
        <v>703</v>
      </c>
      <c r="D5091" s="36">
        <v>43097</v>
      </c>
      <c r="E5091" s="34" t="s">
        <v>704</v>
      </c>
      <c r="F5091" s="34" t="s">
        <v>705</v>
      </c>
      <c r="G5091" s="34" t="s">
        <v>7211</v>
      </c>
      <c r="H5091" s="34" t="s">
        <v>1286</v>
      </c>
      <c r="I5091" s="34" t="s">
        <v>7212</v>
      </c>
      <c r="J5091" s="36">
        <v>43213</v>
      </c>
      <c r="K5091" s="36">
        <v>43944</v>
      </c>
      <c r="L5091" s="34" t="s">
        <v>15272</v>
      </c>
      <c r="M5091" s="34" t="s">
        <v>729</v>
      </c>
      <c r="N5091" s="34" t="s">
        <v>711</v>
      </c>
      <c r="O5091" s="34" t="s">
        <v>712</v>
      </c>
      <c r="P5091" s="34" t="s">
        <v>713</v>
      </c>
      <c r="Q5091" s="34" t="s">
        <v>10228</v>
      </c>
      <c r="R5091" s="34" t="s">
        <v>10228</v>
      </c>
    </row>
    <row r="5092" spans="1:18" x14ac:dyDescent="0.25">
      <c r="A5092" s="31" t="s">
        <v>25118</v>
      </c>
      <c r="B5092" s="32" t="s">
        <v>15273</v>
      </c>
      <c r="C5092" s="32" t="s">
        <v>703</v>
      </c>
      <c r="D5092" s="35">
        <v>43047</v>
      </c>
      <c r="E5092" s="32" t="s">
        <v>704</v>
      </c>
      <c r="F5092" s="32" t="s">
        <v>705</v>
      </c>
      <c r="G5092" s="32" t="s">
        <v>10070</v>
      </c>
      <c r="H5092" s="32" t="s">
        <v>707</v>
      </c>
      <c r="I5092" s="32" t="s">
        <v>12780</v>
      </c>
      <c r="J5092" s="35">
        <v>44082</v>
      </c>
      <c r="K5092" s="35">
        <v>44812</v>
      </c>
      <c r="L5092" s="32" t="s">
        <v>15274</v>
      </c>
      <c r="M5092" s="32" t="s">
        <v>729</v>
      </c>
      <c r="N5092" s="32" t="s">
        <v>749</v>
      </c>
      <c r="O5092" s="32" t="s">
        <v>773</v>
      </c>
      <c r="P5092" s="32" t="s">
        <v>713</v>
      </c>
      <c r="Q5092" s="32" t="s">
        <v>833</v>
      </c>
      <c r="R5092" s="32" t="s">
        <v>1336</v>
      </c>
    </row>
    <row r="5093" spans="1:18" x14ac:dyDescent="0.25">
      <c r="A5093" s="33" t="s">
        <v>25120</v>
      </c>
      <c r="B5093" s="34" t="s">
        <v>15275</v>
      </c>
      <c r="C5093" s="34" t="s">
        <v>703</v>
      </c>
      <c r="D5093" s="36">
        <v>43046</v>
      </c>
      <c r="E5093" s="34" t="s">
        <v>704</v>
      </c>
      <c r="F5093" s="34" t="s">
        <v>705</v>
      </c>
      <c r="G5093" s="34" t="s">
        <v>15276</v>
      </c>
      <c r="H5093" s="34" t="s">
        <v>736</v>
      </c>
      <c r="I5093" s="34" t="s">
        <v>6909</v>
      </c>
      <c r="J5093" s="36">
        <v>44036</v>
      </c>
      <c r="K5093" s="36">
        <v>44766</v>
      </c>
      <c r="L5093" s="34" t="s">
        <v>15277</v>
      </c>
      <c r="M5093" s="34" t="s">
        <v>710</v>
      </c>
      <c r="N5093" s="34" t="s">
        <v>723</v>
      </c>
      <c r="O5093" s="34" t="s">
        <v>755</v>
      </c>
      <c r="P5093" s="34" t="s">
        <v>713</v>
      </c>
      <c r="Q5093" s="34" t="s">
        <v>10228</v>
      </c>
      <c r="R5093" s="34" t="s">
        <v>10228</v>
      </c>
    </row>
    <row r="5094" spans="1:18" x14ac:dyDescent="0.25">
      <c r="A5094" s="31" t="s">
        <v>25122</v>
      </c>
      <c r="B5094" s="32" t="s">
        <v>15278</v>
      </c>
      <c r="C5094" s="32" t="s">
        <v>734</v>
      </c>
      <c r="D5094" s="35">
        <v>43040</v>
      </c>
      <c r="E5094" s="32" t="s">
        <v>704</v>
      </c>
      <c r="F5094" s="32" t="s">
        <v>705</v>
      </c>
      <c r="G5094" s="32" t="s">
        <v>15279</v>
      </c>
      <c r="H5094" s="32" t="s">
        <v>804</v>
      </c>
      <c r="I5094" s="32" t="s">
        <v>2243</v>
      </c>
      <c r="J5094" s="35">
        <v>44034</v>
      </c>
      <c r="K5094" s="35">
        <v>44764</v>
      </c>
      <c r="L5094" s="32" t="s">
        <v>15280</v>
      </c>
      <c r="M5094" s="32" t="s">
        <v>710</v>
      </c>
      <c r="N5094" s="32" t="s">
        <v>778</v>
      </c>
      <c r="O5094" s="32" t="s">
        <v>1751</v>
      </c>
      <c r="P5094" s="32" t="s">
        <v>876</v>
      </c>
      <c r="Q5094" s="32" t="s">
        <v>10228</v>
      </c>
      <c r="R5094" s="32" t="s">
        <v>10228</v>
      </c>
    </row>
    <row r="5095" spans="1:18" x14ac:dyDescent="0.25">
      <c r="A5095" s="33" t="s">
        <v>25124</v>
      </c>
      <c r="B5095" s="34" t="s">
        <v>15281</v>
      </c>
      <c r="C5095" s="34" t="s">
        <v>703</v>
      </c>
      <c r="D5095" s="36">
        <v>43045</v>
      </c>
      <c r="E5095" s="34" t="s">
        <v>704</v>
      </c>
      <c r="F5095" s="34" t="s">
        <v>705</v>
      </c>
      <c r="G5095" s="34" t="s">
        <v>15282</v>
      </c>
      <c r="H5095" s="34" t="s">
        <v>752</v>
      </c>
      <c r="I5095" s="34" t="s">
        <v>846</v>
      </c>
      <c r="J5095" s="36">
        <v>44071</v>
      </c>
      <c r="K5095" s="36">
        <v>44801</v>
      </c>
      <c r="L5095" s="34" t="s">
        <v>15283</v>
      </c>
      <c r="M5095" s="34" t="s">
        <v>718</v>
      </c>
      <c r="N5095" s="34" t="s">
        <v>723</v>
      </c>
      <c r="O5095" s="34" t="s">
        <v>712</v>
      </c>
      <c r="P5095" s="34" t="s">
        <v>843</v>
      </c>
      <c r="Q5095" s="34" t="s">
        <v>713</v>
      </c>
      <c r="R5095" s="34" t="s">
        <v>10228</v>
      </c>
    </row>
    <row r="5096" spans="1:18" x14ac:dyDescent="0.25">
      <c r="A5096" s="31" t="s">
        <v>25126</v>
      </c>
      <c r="B5096" s="32" t="s">
        <v>15284</v>
      </c>
      <c r="C5096" s="32" t="s">
        <v>703</v>
      </c>
      <c r="D5096" s="35">
        <v>43040</v>
      </c>
      <c r="E5096" s="32" t="s">
        <v>704</v>
      </c>
      <c r="F5096" s="32" t="s">
        <v>705</v>
      </c>
      <c r="G5096" s="32" t="s">
        <v>15285</v>
      </c>
      <c r="H5096" s="32" t="s">
        <v>752</v>
      </c>
      <c r="I5096" s="32" t="s">
        <v>1707</v>
      </c>
      <c r="J5096" s="35">
        <v>44082</v>
      </c>
      <c r="K5096" s="35">
        <v>44812</v>
      </c>
      <c r="L5096" s="32" t="s">
        <v>15286</v>
      </c>
      <c r="M5096" s="32" t="s">
        <v>729</v>
      </c>
      <c r="N5096" s="32" t="s">
        <v>711</v>
      </c>
      <c r="O5096" s="32" t="s">
        <v>712</v>
      </c>
      <c r="P5096" s="32" t="s">
        <v>1106</v>
      </c>
      <c r="Q5096" s="32" t="s">
        <v>10228</v>
      </c>
      <c r="R5096" s="32" t="s">
        <v>10228</v>
      </c>
    </row>
    <row r="5097" spans="1:18" x14ac:dyDescent="0.25">
      <c r="A5097" s="33" t="s">
        <v>25128</v>
      </c>
      <c r="B5097" s="34" t="s">
        <v>15287</v>
      </c>
      <c r="C5097" s="34" t="s">
        <v>703</v>
      </c>
      <c r="D5097" s="36">
        <v>43039</v>
      </c>
      <c r="E5097" s="34" t="s">
        <v>704</v>
      </c>
      <c r="F5097" s="34" t="s">
        <v>705</v>
      </c>
      <c r="G5097" s="34" t="s">
        <v>15288</v>
      </c>
      <c r="H5097" s="34" t="s">
        <v>998</v>
      </c>
      <c r="I5097" s="34" t="s">
        <v>1801</v>
      </c>
      <c r="J5097" s="36">
        <v>44036</v>
      </c>
      <c r="K5097" s="36">
        <v>44766</v>
      </c>
      <c r="L5097" s="34" t="s">
        <v>15289</v>
      </c>
      <c r="M5097" s="34" t="s">
        <v>718</v>
      </c>
      <c r="N5097" s="34" t="s">
        <v>778</v>
      </c>
      <c r="O5097" s="34" t="s">
        <v>712</v>
      </c>
      <c r="P5097" s="34" t="s">
        <v>743</v>
      </c>
      <c r="Q5097" s="34" t="s">
        <v>713</v>
      </c>
      <c r="R5097" s="34" t="s">
        <v>10228</v>
      </c>
    </row>
    <row r="5098" spans="1:18" x14ac:dyDescent="0.25">
      <c r="A5098" s="31" t="s">
        <v>25130</v>
      </c>
      <c r="B5098" s="32" t="s">
        <v>15290</v>
      </c>
      <c r="C5098" s="32" t="s">
        <v>703</v>
      </c>
      <c r="D5098" s="35">
        <v>43039</v>
      </c>
      <c r="E5098" s="32" t="s">
        <v>996</v>
      </c>
      <c r="F5098" s="32" t="s">
        <v>705</v>
      </c>
      <c r="G5098" s="32" t="s">
        <v>15291</v>
      </c>
      <c r="H5098" s="32" t="s">
        <v>1262</v>
      </c>
      <c r="I5098" s="32" t="s">
        <v>15292</v>
      </c>
      <c r="J5098" s="35">
        <v>44025</v>
      </c>
      <c r="K5098" s="35">
        <v>44755</v>
      </c>
      <c r="L5098" s="32" t="s">
        <v>15293</v>
      </c>
      <c r="M5098" s="32" t="s">
        <v>729</v>
      </c>
      <c r="N5098" s="32" t="s">
        <v>723</v>
      </c>
      <c r="O5098" s="32" t="s">
        <v>712</v>
      </c>
      <c r="P5098" s="32" t="s">
        <v>713</v>
      </c>
      <c r="Q5098" s="32" t="s">
        <v>10228</v>
      </c>
      <c r="R5098" s="32" t="s">
        <v>10228</v>
      </c>
    </row>
    <row r="5099" spans="1:18" x14ac:dyDescent="0.25">
      <c r="A5099" s="33" t="s">
        <v>25132</v>
      </c>
      <c r="B5099" s="34" t="s">
        <v>15294</v>
      </c>
      <c r="C5099" s="34" t="s">
        <v>703</v>
      </c>
      <c r="D5099" s="36">
        <v>43039</v>
      </c>
      <c r="E5099" s="34" t="s">
        <v>704</v>
      </c>
      <c r="F5099" s="34" t="s">
        <v>705</v>
      </c>
      <c r="G5099" s="34" t="s">
        <v>825</v>
      </c>
      <c r="H5099" s="34" t="s">
        <v>804</v>
      </c>
      <c r="I5099" s="34" t="s">
        <v>826</v>
      </c>
      <c r="J5099" s="36">
        <v>44043</v>
      </c>
      <c r="K5099" s="36">
        <v>44773</v>
      </c>
      <c r="L5099" s="34" t="s">
        <v>15295</v>
      </c>
      <c r="M5099" s="34" t="s">
        <v>718</v>
      </c>
      <c r="N5099" s="34" t="s">
        <v>711</v>
      </c>
      <c r="O5099" s="34" t="s">
        <v>712</v>
      </c>
      <c r="P5099" s="34" t="s">
        <v>833</v>
      </c>
      <c r="Q5099" s="34" t="s">
        <v>10228</v>
      </c>
      <c r="R5099" s="34" t="s">
        <v>10228</v>
      </c>
    </row>
    <row r="5100" spans="1:18" x14ac:dyDescent="0.25">
      <c r="A5100" s="31" t="s">
        <v>25134</v>
      </c>
      <c r="B5100" s="32" t="s">
        <v>15296</v>
      </c>
      <c r="C5100" s="32" t="s">
        <v>703</v>
      </c>
      <c r="D5100" s="35">
        <v>43038</v>
      </c>
      <c r="E5100" s="32" t="s">
        <v>704</v>
      </c>
      <c r="F5100" s="32" t="s">
        <v>705</v>
      </c>
      <c r="G5100" s="32" t="s">
        <v>15297</v>
      </c>
      <c r="H5100" s="32" t="s">
        <v>1205</v>
      </c>
      <c r="I5100" s="32" t="s">
        <v>1805</v>
      </c>
      <c r="J5100" s="35">
        <v>44043</v>
      </c>
      <c r="K5100" s="35">
        <v>44773</v>
      </c>
      <c r="L5100" s="32" t="s">
        <v>15298</v>
      </c>
      <c r="M5100" s="32" t="s">
        <v>718</v>
      </c>
      <c r="N5100" s="32" t="s">
        <v>711</v>
      </c>
      <c r="O5100" s="32" t="s">
        <v>773</v>
      </c>
      <c r="P5100" s="32" t="s">
        <v>713</v>
      </c>
      <c r="Q5100" s="32" t="s">
        <v>10228</v>
      </c>
      <c r="R5100" s="32" t="s">
        <v>10228</v>
      </c>
    </row>
    <row r="5101" spans="1:18" x14ac:dyDescent="0.25">
      <c r="A5101" s="33" t="s">
        <v>25136</v>
      </c>
      <c r="B5101" s="34" t="s">
        <v>15299</v>
      </c>
      <c r="C5101" s="34" t="s">
        <v>703</v>
      </c>
      <c r="D5101" s="36">
        <v>43032</v>
      </c>
      <c r="E5101" s="34" t="s">
        <v>704</v>
      </c>
      <c r="F5101" s="34" t="s">
        <v>705</v>
      </c>
      <c r="G5101" s="34" t="s">
        <v>2066</v>
      </c>
      <c r="H5101" s="34" t="s">
        <v>1286</v>
      </c>
      <c r="I5101" s="34" t="s">
        <v>2067</v>
      </c>
      <c r="J5101" s="36">
        <v>44062</v>
      </c>
      <c r="K5101" s="36">
        <v>44792</v>
      </c>
      <c r="L5101" s="34" t="s">
        <v>15300</v>
      </c>
      <c r="M5101" s="34" t="s">
        <v>710</v>
      </c>
      <c r="N5101" s="34" t="s">
        <v>749</v>
      </c>
      <c r="O5101" s="34" t="s">
        <v>766</v>
      </c>
      <c r="P5101" s="34" t="s">
        <v>713</v>
      </c>
      <c r="Q5101" s="34" t="s">
        <v>10228</v>
      </c>
      <c r="R5101" s="34" t="s">
        <v>10228</v>
      </c>
    </row>
    <row r="5102" spans="1:18" x14ac:dyDescent="0.25">
      <c r="A5102" s="31" t="s">
        <v>25138</v>
      </c>
      <c r="B5102" s="32" t="s">
        <v>15301</v>
      </c>
      <c r="C5102" s="32" t="s">
        <v>808</v>
      </c>
      <c r="D5102" s="35">
        <v>43032</v>
      </c>
      <c r="E5102" s="32" t="s">
        <v>704</v>
      </c>
      <c r="F5102" s="32" t="s">
        <v>705</v>
      </c>
      <c r="G5102" s="32" t="s">
        <v>1122</v>
      </c>
      <c r="H5102" s="32" t="s">
        <v>763</v>
      </c>
      <c r="I5102" s="32" t="s">
        <v>1123</v>
      </c>
      <c r="J5102" s="35">
        <v>44067</v>
      </c>
      <c r="K5102" s="35">
        <v>44797</v>
      </c>
      <c r="L5102" s="32" t="s">
        <v>15302</v>
      </c>
      <c r="M5102" s="32" t="s">
        <v>710</v>
      </c>
      <c r="N5102" s="32" t="s">
        <v>711</v>
      </c>
      <c r="O5102" s="32" t="s">
        <v>712</v>
      </c>
      <c r="P5102" s="32" t="s">
        <v>760</v>
      </c>
      <c r="Q5102" s="32" t="s">
        <v>743</v>
      </c>
      <c r="R5102" s="32" t="s">
        <v>10228</v>
      </c>
    </row>
    <row r="5103" spans="1:18" x14ac:dyDescent="0.25">
      <c r="A5103" s="33" t="s">
        <v>25140</v>
      </c>
      <c r="B5103" s="34" t="s">
        <v>15303</v>
      </c>
      <c r="C5103" s="34" t="s">
        <v>703</v>
      </c>
      <c r="D5103" s="36">
        <v>43028</v>
      </c>
      <c r="E5103" s="34" t="s">
        <v>704</v>
      </c>
      <c r="F5103" s="34" t="s">
        <v>705</v>
      </c>
      <c r="G5103" s="34" t="s">
        <v>15304</v>
      </c>
      <c r="H5103" s="34" t="s">
        <v>769</v>
      </c>
      <c r="I5103" s="34" t="s">
        <v>770</v>
      </c>
      <c r="J5103" s="36">
        <v>44099</v>
      </c>
      <c r="K5103" s="36">
        <v>44829</v>
      </c>
      <c r="L5103" s="34" t="s">
        <v>15305</v>
      </c>
      <c r="M5103" s="34" t="s">
        <v>772</v>
      </c>
      <c r="N5103" s="34" t="s">
        <v>778</v>
      </c>
      <c r="O5103" s="34" t="s">
        <v>712</v>
      </c>
      <c r="P5103" s="34" t="s">
        <v>743</v>
      </c>
      <c r="Q5103" s="34" t="s">
        <v>10228</v>
      </c>
      <c r="R5103" s="34" t="s">
        <v>10228</v>
      </c>
    </row>
    <row r="5104" spans="1:18" x14ac:dyDescent="0.25">
      <c r="A5104" s="31" t="s">
        <v>25142</v>
      </c>
      <c r="B5104" s="32" t="s">
        <v>15306</v>
      </c>
      <c r="C5104" s="32" t="s">
        <v>703</v>
      </c>
      <c r="D5104" s="35">
        <v>43027</v>
      </c>
      <c r="E5104" s="32" t="s">
        <v>704</v>
      </c>
      <c r="F5104" s="32" t="s">
        <v>705</v>
      </c>
      <c r="G5104" s="32" t="s">
        <v>15307</v>
      </c>
      <c r="H5104" s="32" t="s">
        <v>804</v>
      </c>
      <c r="I5104" s="32" t="s">
        <v>4771</v>
      </c>
      <c r="J5104" s="35">
        <v>44027</v>
      </c>
      <c r="K5104" s="35">
        <v>44757</v>
      </c>
      <c r="L5104" s="32" t="s">
        <v>15308</v>
      </c>
      <c r="M5104" s="32" t="s">
        <v>710</v>
      </c>
      <c r="N5104" s="32" t="s">
        <v>711</v>
      </c>
      <c r="O5104" s="32" t="s">
        <v>6615</v>
      </c>
      <c r="P5104" s="32" t="s">
        <v>876</v>
      </c>
      <c r="Q5104" s="32" t="s">
        <v>713</v>
      </c>
      <c r="R5104" s="32" t="s">
        <v>10228</v>
      </c>
    </row>
    <row r="5105" spans="1:18" x14ac:dyDescent="0.25">
      <c r="A5105" s="33" t="s">
        <v>25144</v>
      </c>
      <c r="B5105" s="34" t="s">
        <v>15309</v>
      </c>
      <c r="C5105" s="34" t="s">
        <v>703</v>
      </c>
      <c r="D5105" s="36">
        <v>43024</v>
      </c>
      <c r="E5105" s="34" t="s">
        <v>704</v>
      </c>
      <c r="F5105" s="34" t="s">
        <v>705</v>
      </c>
      <c r="G5105" s="34" t="s">
        <v>15310</v>
      </c>
      <c r="H5105" s="34" t="s">
        <v>984</v>
      </c>
      <c r="I5105" s="34" t="s">
        <v>1060</v>
      </c>
      <c r="J5105" s="36">
        <v>44018</v>
      </c>
      <c r="K5105" s="36">
        <v>44748</v>
      </c>
      <c r="L5105" s="34" t="s">
        <v>15311</v>
      </c>
      <c r="M5105" s="34" t="s">
        <v>772</v>
      </c>
      <c r="N5105" s="34" t="s">
        <v>711</v>
      </c>
      <c r="O5105" s="34" t="s">
        <v>712</v>
      </c>
      <c r="P5105" s="34" t="s">
        <v>713</v>
      </c>
      <c r="Q5105" s="34" t="s">
        <v>10228</v>
      </c>
      <c r="R5105" s="34" t="s">
        <v>10228</v>
      </c>
    </row>
    <row r="5106" spans="1:18" x14ac:dyDescent="0.25">
      <c r="A5106" s="31" t="s">
        <v>25146</v>
      </c>
      <c r="B5106" s="32" t="s">
        <v>15312</v>
      </c>
      <c r="C5106" s="32" t="s">
        <v>703</v>
      </c>
      <c r="D5106" s="35">
        <v>43026</v>
      </c>
      <c r="E5106" s="32" t="s">
        <v>704</v>
      </c>
      <c r="F5106" s="32" t="s">
        <v>705</v>
      </c>
      <c r="G5106" s="32" t="s">
        <v>3360</v>
      </c>
      <c r="H5106" s="32" t="s">
        <v>752</v>
      </c>
      <c r="I5106" s="32" t="s">
        <v>3361</v>
      </c>
      <c r="J5106" s="35">
        <v>44020</v>
      </c>
      <c r="K5106" s="35">
        <v>44750</v>
      </c>
      <c r="L5106" s="32" t="s">
        <v>15313</v>
      </c>
      <c r="M5106" s="32" t="s">
        <v>710</v>
      </c>
      <c r="N5106" s="32" t="s">
        <v>749</v>
      </c>
      <c r="O5106" s="32" t="s">
        <v>712</v>
      </c>
      <c r="P5106" s="32" t="s">
        <v>713</v>
      </c>
      <c r="Q5106" s="32" t="s">
        <v>10228</v>
      </c>
      <c r="R5106" s="32" t="s">
        <v>10228</v>
      </c>
    </row>
    <row r="5107" spans="1:18" x14ac:dyDescent="0.25">
      <c r="A5107" s="33" t="s">
        <v>25148</v>
      </c>
      <c r="B5107" s="34" t="s">
        <v>15314</v>
      </c>
      <c r="C5107" s="34" t="s">
        <v>703</v>
      </c>
      <c r="D5107" s="36">
        <v>43026</v>
      </c>
      <c r="E5107" s="34" t="s">
        <v>704</v>
      </c>
      <c r="F5107" s="34" t="s">
        <v>705</v>
      </c>
      <c r="G5107" s="34" t="s">
        <v>825</v>
      </c>
      <c r="H5107" s="34" t="s">
        <v>804</v>
      </c>
      <c r="I5107" s="34" t="s">
        <v>826</v>
      </c>
      <c r="J5107" s="36">
        <v>44098</v>
      </c>
      <c r="K5107" s="36">
        <v>44828</v>
      </c>
      <c r="L5107" s="34" t="s">
        <v>15315</v>
      </c>
      <c r="M5107" s="34" t="s">
        <v>772</v>
      </c>
      <c r="N5107" s="34" t="s">
        <v>711</v>
      </c>
      <c r="O5107" s="34" t="s">
        <v>712</v>
      </c>
      <c r="P5107" s="34" t="s">
        <v>713</v>
      </c>
      <c r="Q5107" s="34" t="s">
        <v>843</v>
      </c>
      <c r="R5107" s="34" t="s">
        <v>10228</v>
      </c>
    </row>
    <row r="5108" spans="1:18" x14ac:dyDescent="0.25">
      <c r="A5108" s="31" t="s">
        <v>25150</v>
      </c>
      <c r="B5108" s="32" t="s">
        <v>15316</v>
      </c>
      <c r="C5108" s="32" t="s">
        <v>703</v>
      </c>
      <c r="D5108" s="35">
        <v>43024</v>
      </c>
      <c r="E5108" s="32" t="s">
        <v>704</v>
      </c>
      <c r="F5108" s="32" t="s">
        <v>705</v>
      </c>
      <c r="G5108" s="32" t="s">
        <v>15317</v>
      </c>
      <c r="H5108" s="32" t="s">
        <v>752</v>
      </c>
      <c r="I5108" s="32" t="s">
        <v>846</v>
      </c>
      <c r="J5108" s="35">
        <v>44085</v>
      </c>
      <c r="K5108" s="35">
        <v>44815</v>
      </c>
      <c r="L5108" s="32" t="s">
        <v>15318</v>
      </c>
      <c r="M5108" s="32" t="s">
        <v>718</v>
      </c>
      <c r="N5108" s="32" t="s">
        <v>778</v>
      </c>
      <c r="O5108" s="32" t="s">
        <v>755</v>
      </c>
      <c r="P5108" s="32" t="s">
        <v>713</v>
      </c>
      <c r="Q5108" s="32" t="s">
        <v>10228</v>
      </c>
      <c r="R5108" s="32" t="s">
        <v>10228</v>
      </c>
    </row>
    <row r="5109" spans="1:18" x14ac:dyDescent="0.25">
      <c r="A5109" s="33" t="s">
        <v>25152</v>
      </c>
      <c r="B5109" s="34" t="s">
        <v>15319</v>
      </c>
      <c r="C5109" s="34" t="s">
        <v>703</v>
      </c>
      <c r="D5109" s="36">
        <v>43019</v>
      </c>
      <c r="E5109" s="34" t="s">
        <v>704</v>
      </c>
      <c r="F5109" s="34" t="s">
        <v>705</v>
      </c>
      <c r="G5109" s="34" t="s">
        <v>15320</v>
      </c>
      <c r="H5109" s="34" t="s">
        <v>804</v>
      </c>
      <c r="I5109" s="34" t="s">
        <v>2321</v>
      </c>
      <c r="J5109" s="36">
        <v>44057</v>
      </c>
      <c r="K5109" s="36">
        <v>44787</v>
      </c>
      <c r="L5109" s="34" t="s">
        <v>15321</v>
      </c>
      <c r="M5109" s="34" t="s">
        <v>729</v>
      </c>
      <c r="N5109" s="34" t="s">
        <v>711</v>
      </c>
      <c r="O5109" s="34" t="s">
        <v>712</v>
      </c>
      <c r="P5109" s="34" t="s">
        <v>713</v>
      </c>
      <c r="Q5109" s="34" t="s">
        <v>10228</v>
      </c>
      <c r="R5109" s="34" t="s">
        <v>10228</v>
      </c>
    </row>
    <row r="5110" spans="1:18" x14ac:dyDescent="0.25">
      <c r="A5110" s="31" t="s">
        <v>25154</v>
      </c>
      <c r="B5110" s="32" t="s">
        <v>15322</v>
      </c>
      <c r="C5110" s="32" t="s">
        <v>703</v>
      </c>
      <c r="D5110" s="35">
        <v>43017</v>
      </c>
      <c r="E5110" s="32" t="s">
        <v>704</v>
      </c>
      <c r="F5110" s="32" t="s">
        <v>705</v>
      </c>
      <c r="G5110" s="32" t="s">
        <v>15323</v>
      </c>
      <c r="H5110" s="32" t="s">
        <v>752</v>
      </c>
      <c r="I5110" s="32" t="s">
        <v>2405</v>
      </c>
      <c r="J5110" s="35">
        <v>44061</v>
      </c>
      <c r="K5110" s="35">
        <v>44791</v>
      </c>
      <c r="L5110" s="32" t="s">
        <v>15324</v>
      </c>
      <c r="M5110" s="32" t="s">
        <v>772</v>
      </c>
      <c r="N5110" s="32" t="s">
        <v>711</v>
      </c>
      <c r="O5110" s="32" t="s">
        <v>712</v>
      </c>
      <c r="P5110" s="32" t="s">
        <v>713</v>
      </c>
      <c r="Q5110" s="32" t="s">
        <v>10228</v>
      </c>
      <c r="R5110" s="32" t="s">
        <v>10228</v>
      </c>
    </row>
    <row r="5111" spans="1:18" x14ac:dyDescent="0.25">
      <c r="A5111" s="33" t="s">
        <v>25156</v>
      </c>
      <c r="B5111" s="34" t="s">
        <v>15325</v>
      </c>
      <c r="C5111" s="34" t="s">
        <v>703</v>
      </c>
      <c r="D5111" s="36">
        <v>43013</v>
      </c>
      <c r="E5111" s="34" t="s">
        <v>704</v>
      </c>
      <c r="F5111" s="34" t="s">
        <v>705</v>
      </c>
      <c r="G5111" s="34" t="s">
        <v>2956</v>
      </c>
      <c r="H5111" s="34" t="s">
        <v>904</v>
      </c>
      <c r="I5111" s="34" t="s">
        <v>2957</v>
      </c>
      <c r="J5111" s="36">
        <v>44049</v>
      </c>
      <c r="K5111" s="36">
        <v>44779</v>
      </c>
      <c r="L5111" s="34" t="s">
        <v>15326</v>
      </c>
      <c r="M5111" s="34" t="s">
        <v>710</v>
      </c>
      <c r="N5111" s="34" t="s">
        <v>749</v>
      </c>
      <c r="O5111" s="34" t="s">
        <v>1139</v>
      </c>
      <c r="P5111" s="34" t="s">
        <v>713</v>
      </c>
      <c r="Q5111" s="34" t="s">
        <v>10228</v>
      </c>
      <c r="R5111" s="34" t="s">
        <v>10228</v>
      </c>
    </row>
    <row r="5112" spans="1:18" x14ac:dyDescent="0.25">
      <c r="A5112" s="31" t="s">
        <v>25158</v>
      </c>
      <c r="B5112" s="32" t="s">
        <v>15327</v>
      </c>
      <c r="C5112" s="32" t="s">
        <v>703</v>
      </c>
      <c r="D5112" s="35">
        <v>43013</v>
      </c>
      <c r="E5112" s="32" t="s">
        <v>704</v>
      </c>
      <c r="F5112" s="32" t="s">
        <v>705</v>
      </c>
      <c r="G5112" s="32" t="s">
        <v>1773</v>
      </c>
      <c r="H5112" s="32" t="s">
        <v>804</v>
      </c>
      <c r="I5112" s="32" t="s">
        <v>1774</v>
      </c>
      <c r="J5112" s="35">
        <v>44049</v>
      </c>
      <c r="K5112" s="35">
        <v>44779</v>
      </c>
      <c r="L5112" s="32" t="s">
        <v>15328</v>
      </c>
      <c r="M5112" s="32" t="s">
        <v>710</v>
      </c>
      <c r="N5112" s="32" t="s">
        <v>723</v>
      </c>
      <c r="O5112" s="32" t="s">
        <v>712</v>
      </c>
      <c r="P5112" s="32" t="s">
        <v>713</v>
      </c>
      <c r="Q5112" s="32" t="s">
        <v>10228</v>
      </c>
      <c r="R5112" s="32" t="s">
        <v>10228</v>
      </c>
    </row>
    <row r="5113" spans="1:18" x14ac:dyDescent="0.25">
      <c r="A5113" s="33" t="s">
        <v>25160</v>
      </c>
      <c r="B5113" s="34" t="s">
        <v>15329</v>
      </c>
      <c r="C5113" s="34" t="s">
        <v>808</v>
      </c>
      <c r="D5113" s="36">
        <v>43007</v>
      </c>
      <c r="E5113" s="34" t="s">
        <v>704</v>
      </c>
      <c r="F5113" s="34" t="s">
        <v>705</v>
      </c>
      <c r="G5113" s="34" t="s">
        <v>1609</v>
      </c>
      <c r="H5113" s="34" t="s">
        <v>763</v>
      </c>
      <c r="I5113" s="34" t="s">
        <v>15330</v>
      </c>
      <c r="J5113" s="36">
        <v>44040</v>
      </c>
      <c r="K5113" s="36">
        <v>44770</v>
      </c>
      <c r="L5113" s="34" t="s">
        <v>15331</v>
      </c>
      <c r="M5113" s="34" t="s">
        <v>710</v>
      </c>
      <c r="N5113" s="34" t="s">
        <v>723</v>
      </c>
      <c r="O5113" s="34" t="s">
        <v>712</v>
      </c>
      <c r="P5113" s="34" t="s">
        <v>889</v>
      </c>
      <c r="Q5113" s="34" t="s">
        <v>10228</v>
      </c>
      <c r="R5113" s="34" t="s">
        <v>10228</v>
      </c>
    </row>
    <row r="5114" spans="1:18" x14ac:dyDescent="0.25">
      <c r="A5114" s="31" t="s">
        <v>24043</v>
      </c>
      <c r="B5114" s="32" t="s">
        <v>22966</v>
      </c>
      <c r="C5114" s="32" t="s">
        <v>734</v>
      </c>
      <c r="D5114" s="35">
        <v>43741</v>
      </c>
      <c r="E5114" s="32" t="s">
        <v>704</v>
      </c>
      <c r="F5114" s="32" t="s">
        <v>705</v>
      </c>
      <c r="G5114" s="32" t="s">
        <v>22967</v>
      </c>
      <c r="H5114" s="32" t="s">
        <v>1465</v>
      </c>
      <c r="I5114" s="32" t="s">
        <v>2158</v>
      </c>
      <c r="J5114" s="35">
        <v>43916</v>
      </c>
      <c r="K5114" s="35">
        <v>44646</v>
      </c>
      <c r="L5114" s="32" t="s">
        <v>22968</v>
      </c>
      <c r="M5114" s="32" t="s">
        <v>710</v>
      </c>
      <c r="N5114" s="32" t="s">
        <v>711</v>
      </c>
      <c r="O5114" s="32" t="s">
        <v>1751</v>
      </c>
      <c r="P5114" s="32" t="s">
        <v>713</v>
      </c>
      <c r="Q5114" s="32" t="s">
        <v>743</v>
      </c>
      <c r="R5114" s="32" t="s">
        <v>10228</v>
      </c>
    </row>
    <row r="5115" spans="1:18" x14ac:dyDescent="0.25">
      <c r="A5115" s="33" t="s">
        <v>25162</v>
      </c>
      <c r="B5115" s="34" t="s">
        <v>15332</v>
      </c>
      <c r="C5115" s="34" t="s">
        <v>734</v>
      </c>
      <c r="D5115" s="36">
        <v>43005</v>
      </c>
      <c r="E5115" s="34" t="s">
        <v>704</v>
      </c>
      <c r="F5115" s="34" t="s">
        <v>705</v>
      </c>
      <c r="G5115" s="34" t="s">
        <v>15333</v>
      </c>
      <c r="H5115" s="34" t="s">
        <v>752</v>
      </c>
      <c r="I5115" s="34" t="s">
        <v>846</v>
      </c>
      <c r="J5115" s="36">
        <v>44039</v>
      </c>
      <c r="K5115" s="36">
        <v>44769</v>
      </c>
      <c r="L5115" s="34" t="s">
        <v>15334</v>
      </c>
      <c r="M5115" s="34" t="s">
        <v>772</v>
      </c>
      <c r="N5115" s="34" t="s">
        <v>711</v>
      </c>
      <c r="O5115" s="34" t="s">
        <v>773</v>
      </c>
      <c r="P5115" s="34" t="s">
        <v>713</v>
      </c>
      <c r="Q5115" s="34" t="s">
        <v>10228</v>
      </c>
      <c r="R5115" s="34" t="s">
        <v>10228</v>
      </c>
    </row>
    <row r="5116" spans="1:18" x14ac:dyDescent="0.25">
      <c r="A5116" s="31" t="s">
        <v>25164</v>
      </c>
      <c r="B5116" s="32" t="s">
        <v>15335</v>
      </c>
      <c r="C5116" s="32" t="s">
        <v>808</v>
      </c>
      <c r="D5116" s="35">
        <v>43000</v>
      </c>
      <c r="E5116" s="32" t="s">
        <v>704</v>
      </c>
      <c r="F5116" s="32" t="s">
        <v>705</v>
      </c>
      <c r="G5116" s="32" t="s">
        <v>15336</v>
      </c>
      <c r="H5116" s="32" t="s">
        <v>752</v>
      </c>
      <c r="I5116" s="32" t="s">
        <v>846</v>
      </c>
      <c r="J5116" s="35">
        <v>44069</v>
      </c>
      <c r="K5116" s="35">
        <v>44799</v>
      </c>
      <c r="L5116" s="32" t="s">
        <v>15337</v>
      </c>
      <c r="M5116" s="32" t="s">
        <v>710</v>
      </c>
      <c r="N5116" s="32" t="s">
        <v>711</v>
      </c>
      <c r="O5116" s="32" t="s">
        <v>712</v>
      </c>
      <c r="P5116" s="32" t="s">
        <v>833</v>
      </c>
      <c r="Q5116" s="32" t="s">
        <v>10228</v>
      </c>
      <c r="R5116" s="32" t="s">
        <v>10228</v>
      </c>
    </row>
    <row r="5117" spans="1:18" x14ac:dyDescent="0.25">
      <c r="A5117" s="33" t="s">
        <v>25166</v>
      </c>
      <c r="B5117" s="34" t="s">
        <v>15338</v>
      </c>
      <c r="C5117" s="34" t="s">
        <v>703</v>
      </c>
      <c r="D5117" s="36">
        <v>42999</v>
      </c>
      <c r="E5117" s="34" t="s">
        <v>704</v>
      </c>
      <c r="F5117" s="34" t="s">
        <v>705</v>
      </c>
      <c r="G5117" s="34" t="s">
        <v>3212</v>
      </c>
      <c r="H5117" s="34" t="s">
        <v>904</v>
      </c>
      <c r="I5117" s="34" t="s">
        <v>3213</v>
      </c>
      <c r="J5117" s="36">
        <v>44013</v>
      </c>
      <c r="K5117" s="36">
        <v>44743</v>
      </c>
      <c r="L5117" s="34" t="s">
        <v>15339</v>
      </c>
      <c r="M5117" s="34" t="s">
        <v>710</v>
      </c>
      <c r="N5117" s="34" t="s">
        <v>749</v>
      </c>
      <c r="O5117" s="34" t="s">
        <v>712</v>
      </c>
      <c r="P5117" s="34" t="s">
        <v>713</v>
      </c>
      <c r="Q5117" s="34" t="s">
        <v>10228</v>
      </c>
      <c r="R5117" s="34" t="s">
        <v>10228</v>
      </c>
    </row>
    <row r="5118" spans="1:18" x14ac:dyDescent="0.25">
      <c r="A5118" s="31" t="s">
        <v>25168</v>
      </c>
      <c r="B5118" s="32" t="s">
        <v>15340</v>
      </c>
      <c r="C5118" s="32" t="s">
        <v>703</v>
      </c>
      <c r="D5118" s="35">
        <v>42999</v>
      </c>
      <c r="E5118" s="32" t="s">
        <v>704</v>
      </c>
      <c r="F5118" s="32" t="s">
        <v>705</v>
      </c>
      <c r="G5118" s="32" t="s">
        <v>15341</v>
      </c>
      <c r="H5118" s="32" t="s">
        <v>752</v>
      </c>
      <c r="I5118" s="32" t="s">
        <v>846</v>
      </c>
      <c r="J5118" s="35">
        <v>44085</v>
      </c>
      <c r="K5118" s="35">
        <v>44815</v>
      </c>
      <c r="L5118" s="32" t="s">
        <v>15342</v>
      </c>
      <c r="M5118" s="32" t="s">
        <v>718</v>
      </c>
      <c r="N5118" s="32" t="s">
        <v>778</v>
      </c>
      <c r="O5118" s="32" t="s">
        <v>755</v>
      </c>
      <c r="P5118" s="32" t="s">
        <v>713</v>
      </c>
      <c r="Q5118" s="32" t="s">
        <v>10228</v>
      </c>
      <c r="R5118" s="32" t="s">
        <v>10228</v>
      </c>
    </row>
    <row r="5119" spans="1:18" x14ac:dyDescent="0.25">
      <c r="A5119" s="33" t="s">
        <v>25170</v>
      </c>
      <c r="B5119" s="34" t="s">
        <v>15343</v>
      </c>
      <c r="C5119" s="34" t="s">
        <v>703</v>
      </c>
      <c r="D5119" s="36">
        <v>42992</v>
      </c>
      <c r="E5119" s="34" t="s">
        <v>704</v>
      </c>
      <c r="F5119" s="34" t="s">
        <v>705</v>
      </c>
      <c r="G5119" s="34" t="s">
        <v>15344</v>
      </c>
      <c r="H5119" s="34" t="s">
        <v>804</v>
      </c>
      <c r="I5119" s="34" t="s">
        <v>2243</v>
      </c>
      <c r="J5119" s="36">
        <v>44061</v>
      </c>
      <c r="K5119" s="36">
        <v>44791</v>
      </c>
      <c r="L5119" s="34" t="s">
        <v>15345</v>
      </c>
      <c r="M5119" s="34" t="s">
        <v>710</v>
      </c>
      <c r="N5119" s="34" t="s">
        <v>711</v>
      </c>
      <c r="O5119" s="34" t="s">
        <v>712</v>
      </c>
      <c r="P5119" s="34" t="s">
        <v>743</v>
      </c>
      <c r="Q5119" s="34" t="s">
        <v>713</v>
      </c>
      <c r="R5119" s="34" t="s">
        <v>10228</v>
      </c>
    </row>
    <row r="5120" spans="1:18" x14ac:dyDescent="0.25">
      <c r="A5120" s="31" t="s">
        <v>25172</v>
      </c>
      <c r="B5120" s="32" t="s">
        <v>15346</v>
      </c>
      <c r="C5120" s="32" t="s">
        <v>703</v>
      </c>
      <c r="D5120" s="35">
        <v>42996</v>
      </c>
      <c r="E5120" s="32" t="s">
        <v>704</v>
      </c>
      <c r="F5120" s="32" t="s">
        <v>705</v>
      </c>
      <c r="G5120" s="32" t="s">
        <v>15347</v>
      </c>
      <c r="H5120" s="32" t="s">
        <v>1262</v>
      </c>
      <c r="I5120" s="32" t="s">
        <v>15348</v>
      </c>
      <c r="J5120" s="35">
        <v>44054</v>
      </c>
      <c r="K5120" s="35">
        <v>44784</v>
      </c>
      <c r="L5120" s="32" t="s">
        <v>15349</v>
      </c>
      <c r="M5120" s="32" t="s">
        <v>710</v>
      </c>
      <c r="N5120" s="32" t="s">
        <v>749</v>
      </c>
      <c r="O5120" s="32" t="s">
        <v>712</v>
      </c>
      <c r="P5120" s="32" t="s">
        <v>713</v>
      </c>
      <c r="Q5120" s="32" t="s">
        <v>10228</v>
      </c>
      <c r="R5120" s="32" t="s">
        <v>10228</v>
      </c>
    </row>
    <row r="5121" spans="1:18" x14ac:dyDescent="0.25">
      <c r="A5121" s="33" t="s">
        <v>25174</v>
      </c>
      <c r="B5121" s="34" t="s">
        <v>15350</v>
      </c>
      <c r="C5121" s="34" t="s">
        <v>703</v>
      </c>
      <c r="D5121" s="36">
        <v>42993</v>
      </c>
      <c r="E5121" s="34" t="s">
        <v>704</v>
      </c>
      <c r="F5121" s="34" t="s">
        <v>705</v>
      </c>
      <c r="G5121" s="34" t="s">
        <v>6646</v>
      </c>
      <c r="H5121" s="34" t="s">
        <v>1205</v>
      </c>
      <c r="I5121" s="34" t="s">
        <v>6544</v>
      </c>
      <c r="J5121" s="36">
        <v>44025</v>
      </c>
      <c r="K5121" s="36">
        <v>44755</v>
      </c>
      <c r="L5121" s="34" t="s">
        <v>15351</v>
      </c>
      <c r="M5121" s="34" t="s">
        <v>710</v>
      </c>
      <c r="N5121" s="34" t="s">
        <v>723</v>
      </c>
      <c r="O5121" s="34" t="s">
        <v>712</v>
      </c>
      <c r="P5121" s="34" t="s">
        <v>713</v>
      </c>
      <c r="Q5121" s="34" t="s">
        <v>10228</v>
      </c>
      <c r="R5121" s="34" t="s">
        <v>10228</v>
      </c>
    </row>
    <row r="5122" spans="1:18" x14ac:dyDescent="0.25">
      <c r="A5122" s="31" t="s">
        <v>25176</v>
      </c>
      <c r="B5122" s="32" t="s">
        <v>15352</v>
      </c>
      <c r="C5122" s="32" t="s">
        <v>703</v>
      </c>
      <c r="D5122" s="35">
        <v>42988</v>
      </c>
      <c r="E5122" s="32" t="s">
        <v>704</v>
      </c>
      <c r="F5122" s="32" t="s">
        <v>705</v>
      </c>
      <c r="G5122" s="32" t="s">
        <v>15353</v>
      </c>
      <c r="H5122" s="32" t="s">
        <v>752</v>
      </c>
      <c r="I5122" s="32" t="s">
        <v>846</v>
      </c>
      <c r="J5122" s="35">
        <v>44069</v>
      </c>
      <c r="K5122" s="35">
        <v>44799</v>
      </c>
      <c r="L5122" s="32" t="s">
        <v>15354</v>
      </c>
      <c r="M5122" s="32" t="s">
        <v>772</v>
      </c>
      <c r="N5122" s="32" t="s">
        <v>711</v>
      </c>
      <c r="O5122" s="32" t="s">
        <v>773</v>
      </c>
      <c r="P5122" s="32" t="s">
        <v>743</v>
      </c>
      <c r="Q5122" s="32" t="s">
        <v>10228</v>
      </c>
      <c r="R5122" s="32" t="s">
        <v>10228</v>
      </c>
    </row>
    <row r="5123" spans="1:18" x14ac:dyDescent="0.25">
      <c r="A5123" s="33" t="s">
        <v>25178</v>
      </c>
      <c r="B5123" s="34" t="s">
        <v>15355</v>
      </c>
      <c r="C5123" s="34" t="s">
        <v>703</v>
      </c>
      <c r="D5123" s="36">
        <v>42986</v>
      </c>
      <c r="E5123" s="34" t="s">
        <v>704</v>
      </c>
      <c r="F5123" s="34" t="s">
        <v>705</v>
      </c>
      <c r="G5123" s="34" t="s">
        <v>15356</v>
      </c>
      <c r="H5123" s="34" t="s">
        <v>763</v>
      </c>
      <c r="I5123" s="34" t="s">
        <v>10249</v>
      </c>
      <c r="J5123" s="36">
        <v>44032</v>
      </c>
      <c r="K5123" s="36">
        <v>44762</v>
      </c>
      <c r="L5123" s="34" t="s">
        <v>15357</v>
      </c>
      <c r="M5123" s="34" t="s">
        <v>710</v>
      </c>
      <c r="N5123" s="34" t="s">
        <v>749</v>
      </c>
      <c r="O5123" s="34" t="s">
        <v>712</v>
      </c>
      <c r="P5123" s="34" t="s">
        <v>743</v>
      </c>
      <c r="Q5123" s="34" t="s">
        <v>10228</v>
      </c>
      <c r="R5123" s="34" t="s">
        <v>10228</v>
      </c>
    </row>
    <row r="5124" spans="1:18" x14ac:dyDescent="0.25">
      <c r="A5124" s="31" t="s">
        <v>25180</v>
      </c>
      <c r="B5124" s="32" t="s">
        <v>15358</v>
      </c>
      <c r="C5124" s="32" t="s">
        <v>703</v>
      </c>
      <c r="D5124" s="35">
        <v>42983</v>
      </c>
      <c r="E5124" s="32" t="s">
        <v>704</v>
      </c>
      <c r="F5124" s="32" t="s">
        <v>705</v>
      </c>
      <c r="G5124" s="32" t="s">
        <v>15359</v>
      </c>
      <c r="H5124" s="32" t="s">
        <v>740</v>
      </c>
      <c r="I5124" s="32" t="s">
        <v>1386</v>
      </c>
      <c r="J5124" s="35">
        <v>44060</v>
      </c>
      <c r="K5124" s="35">
        <v>44790</v>
      </c>
      <c r="L5124" s="32" t="s">
        <v>15360</v>
      </c>
      <c r="M5124" s="32" t="s">
        <v>710</v>
      </c>
      <c r="N5124" s="32" t="s">
        <v>749</v>
      </c>
      <c r="O5124" s="32" t="s">
        <v>712</v>
      </c>
      <c r="P5124" s="32" t="s">
        <v>713</v>
      </c>
      <c r="Q5124" s="32" t="s">
        <v>10228</v>
      </c>
      <c r="R5124" s="32" t="s">
        <v>10228</v>
      </c>
    </row>
    <row r="5125" spans="1:18" x14ac:dyDescent="0.25">
      <c r="A5125" s="33" t="s">
        <v>25182</v>
      </c>
      <c r="B5125" s="34" t="s">
        <v>15361</v>
      </c>
      <c r="C5125" s="34" t="s">
        <v>703</v>
      </c>
      <c r="D5125" s="36">
        <v>42983</v>
      </c>
      <c r="E5125" s="34" t="s">
        <v>704</v>
      </c>
      <c r="F5125" s="34" t="s">
        <v>705</v>
      </c>
      <c r="G5125" s="34" t="s">
        <v>15362</v>
      </c>
      <c r="H5125" s="34" t="s">
        <v>736</v>
      </c>
      <c r="I5125" s="34" t="s">
        <v>737</v>
      </c>
      <c r="J5125" s="36">
        <v>44069</v>
      </c>
      <c r="K5125" s="36">
        <v>44799</v>
      </c>
      <c r="L5125" s="34" t="s">
        <v>15363</v>
      </c>
      <c r="M5125" s="34" t="s">
        <v>710</v>
      </c>
      <c r="N5125" s="34" t="s">
        <v>711</v>
      </c>
      <c r="O5125" s="34" t="s">
        <v>712</v>
      </c>
      <c r="P5125" s="34" t="s">
        <v>713</v>
      </c>
      <c r="Q5125" s="34" t="s">
        <v>10228</v>
      </c>
      <c r="R5125" s="34" t="s">
        <v>10228</v>
      </c>
    </row>
    <row r="5126" spans="1:18" x14ac:dyDescent="0.25">
      <c r="A5126" s="31" t="s">
        <v>25184</v>
      </c>
      <c r="B5126" s="32" t="s">
        <v>15364</v>
      </c>
      <c r="C5126" s="32" t="s">
        <v>808</v>
      </c>
      <c r="D5126" s="35">
        <v>42982</v>
      </c>
      <c r="E5126" s="32" t="s">
        <v>704</v>
      </c>
      <c r="F5126" s="32" t="s">
        <v>705</v>
      </c>
      <c r="G5126" s="32" t="s">
        <v>15365</v>
      </c>
      <c r="H5126" s="32" t="s">
        <v>707</v>
      </c>
      <c r="I5126" s="32" t="s">
        <v>721</v>
      </c>
      <c r="J5126" s="35">
        <v>44098</v>
      </c>
      <c r="K5126" s="35">
        <v>44828</v>
      </c>
      <c r="L5126" s="32" t="s">
        <v>15366</v>
      </c>
      <c r="M5126" s="32" t="s">
        <v>710</v>
      </c>
      <c r="N5126" s="32" t="s">
        <v>711</v>
      </c>
      <c r="O5126" s="32" t="s">
        <v>712</v>
      </c>
      <c r="P5126" s="32" t="s">
        <v>713</v>
      </c>
      <c r="Q5126" s="32" t="s">
        <v>743</v>
      </c>
      <c r="R5126" s="32" t="s">
        <v>10228</v>
      </c>
    </row>
    <row r="5127" spans="1:18" x14ac:dyDescent="0.25">
      <c r="A5127" s="33" t="s">
        <v>25186</v>
      </c>
      <c r="B5127" s="34" t="s">
        <v>15367</v>
      </c>
      <c r="C5127" s="34" t="s">
        <v>734</v>
      </c>
      <c r="D5127" s="36">
        <v>42979</v>
      </c>
      <c r="E5127" s="34" t="s">
        <v>704</v>
      </c>
      <c r="F5127" s="34" t="s">
        <v>705</v>
      </c>
      <c r="G5127" s="34" t="s">
        <v>2658</v>
      </c>
      <c r="H5127" s="34" t="s">
        <v>746</v>
      </c>
      <c r="I5127" s="34" t="s">
        <v>2659</v>
      </c>
      <c r="J5127" s="36">
        <v>44099</v>
      </c>
      <c r="K5127" s="36">
        <v>44829</v>
      </c>
      <c r="L5127" s="34" t="s">
        <v>15368</v>
      </c>
      <c r="M5127" s="34" t="s">
        <v>729</v>
      </c>
      <c r="N5127" s="34" t="s">
        <v>778</v>
      </c>
      <c r="O5127" s="34" t="s">
        <v>712</v>
      </c>
      <c r="P5127" s="34" t="s">
        <v>713</v>
      </c>
      <c r="Q5127" s="34" t="s">
        <v>10228</v>
      </c>
      <c r="R5127" s="34" t="s">
        <v>10228</v>
      </c>
    </row>
    <row r="5128" spans="1:18" x14ac:dyDescent="0.25">
      <c r="A5128" s="31" t="s">
        <v>25188</v>
      </c>
      <c r="B5128" s="32" t="s">
        <v>15369</v>
      </c>
      <c r="C5128" s="32" t="s">
        <v>703</v>
      </c>
      <c r="D5128" s="35">
        <v>42981</v>
      </c>
      <c r="E5128" s="32" t="s">
        <v>704</v>
      </c>
      <c r="F5128" s="32" t="s">
        <v>705</v>
      </c>
      <c r="G5128" s="32" t="s">
        <v>6878</v>
      </c>
      <c r="H5128" s="32" t="s">
        <v>789</v>
      </c>
      <c r="I5128" s="32" t="s">
        <v>6879</v>
      </c>
      <c r="J5128" s="35">
        <v>44077</v>
      </c>
      <c r="K5128" s="35">
        <v>44807</v>
      </c>
      <c r="L5128" s="32" t="s">
        <v>15370</v>
      </c>
      <c r="M5128" s="32" t="s">
        <v>729</v>
      </c>
      <c r="N5128" s="32" t="s">
        <v>749</v>
      </c>
      <c r="O5128" s="32" t="s">
        <v>712</v>
      </c>
      <c r="P5128" s="32" t="s">
        <v>743</v>
      </c>
      <c r="Q5128" s="32" t="s">
        <v>10228</v>
      </c>
      <c r="R5128" s="32" t="s">
        <v>10228</v>
      </c>
    </row>
    <row r="5129" spans="1:18" x14ac:dyDescent="0.25">
      <c r="A5129" s="33" t="s">
        <v>25190</v>
      </c>
      <c r="B5129" s="34" t="s">
        <v>15371</v>
      </c>
      <c r="C5129" s="34" t="s">
        <v>703</v>
      </c>
      <c r="D5129" s="36">
        <v>42977</v>
      </c>
      <c r="E5129" s="34" t="s">
        <v>704</v>
      </c>
      <c r="F5129" s="34" t="s">
        <v>705</v>
      </c>
      <c r="G5129" s="34" t="s">
        <v>15372</v>
      </c>
      <c r="H5129" s="34" t="s">
        <v>707</v>
      </c>
      <c r="I5129" s="34" t="s">
        <v>3668</v>
      </c>
      <c r="J5129" s="36">
        <v>44082</v>
      </c>
      <c r="K5129" s="36">
        <v>44812</v>
      </c>
      <c r="L5129" s="34" t="s">
        <v>15373</v>
      </c>
      <c r="M5129" s="34" t="s">
        <v>710</v>
      </c>
      <c r="N5129" s="34" t="s">
        <v>711</v>
      </c>
      <c r="O5129" s="34" t="s">
        <v>773</v>
      </c>
      <c r="P5129" s="34" t="s">
        <v>832</v>
      </c>
      <c r="Q5129" s="34" t="s">
        <v>10228</v>
      </c>
      <c r="R5129" s="34" t="s">
        <v>10228</v>
      </c>
    </row>
    <row r="5130" spans="1:18" x14ac:dyDescent="0.25">
      <c r="A5130" s="31" t="s">
        <v>25192</v>
      </c>
      <c r="B5130" s="32" t="s">
        <v>15374</v>
      </c>
      <c r="C5130" s="32" t="s">
        <v>703</v>
      </c>
      <c r="D5130" s="35">
        <v>42975</v>
      </c>
      <c r="E5130" s="32" t="s">
        <v>704</v>
      </c>
      <c r="F5130" s="32" t="s">
        <v>705</v>
      </c>
      <c r="G5130" s="32" t="s">
        <v>2783</v>
      </c>
      <c r="H5130" s="32" t="s">
        <v>1262</v>
      </c>
      <c r="I5130" s="32" t="s">
        <v>2784</v>
      </c>
      <c r="J5130" s="35">
        <v>44060</v>
      </c>
      <c r="K5130" s="35">
        <v>44790</v>
      </c>
      <c r="L5130" s="32" t="s">
        <v>15375</v>
      </c>
      <c r="M5130" s="32" t="s">
        <v>710</v>
      </c>
      <c r="N5130" s="32" t="s">
        <v>749</v>
      </c>
      <c r="O5130" s="32" t="s">
        <v>712</v>
      </c>
      <c r="P5130" s="32" t="s">
        <v>713</v>
      </c>
      <c r="Q5130" s="32" t="s">
        <v>10228</v>
      </c>
      <c r="R5130" s="32" t="s">
        <v>10228</v>
      </c>
    </row>
    <row r="5131" spans="1:18" x14ac:dyDescent="0.25">
      <c r="A5131" s="33" t="s">
        <v>25194</v>
      </c>
      <c r="B5131" s="34" t="s">
        <v>15376</v>
      </c>
      <c r="C5131" s="34" t="s">
        <v>703</v>
      </c>
      <c r="D5131" s="36">
        <v>42975</v>
      </c>
      <c r="E5131" s="34" t="s">
        <v>704</v>
      </c>
      <c r="F5131" s="34" t="s">
        <v>705</v>
      </c>
      <c r="G5131" s="34" t="s">
        <v>1567</v>
      </c>
      <c r="H5131" s="34" t="s">
        <v>789</v>
      </c>
      <c r="I5131" s="34" t="s">
        <v>1568</v>
      </c>
      <c r="J5131" s="36">
        <v>44054</v>
      </c>
      <c r="K5131" s="36">
        <v>44784</v>
      </c>
      <c r="L5131" s="34" t="s">
        <v>15377</v>
      </c>
      <c r="M5131" s="34" t="s">
        <v>729</v>
      </c>
      <c r="N5131" s="34" t="s">
        <v>749</v>
      </c>
      <c r="O5131" s="34" t="s">
        <v>712</v>
      </c>
      <c r="P5131" s="34" t="s">
        <v>876</v>
      </c>
      <c r="Q5131" s="34" t="s">
        <v>833</v>
      </c>
      <c r="R5131" s="34" t="s">
        <v>10228</v>
      </c>
    </row>
    <row r="5132" spans="1:18" x14ac:dyDescent="0.25">
      <c r="A5132" s="31" t="s">
        <v>25196</v>
      </c>
      <c r="B5132" s="32" t="s">
        <v>15378</v>
      </c>
      <c r="C5132" s="32" t="s">
        <v>703</v>
      </c>
      <c r="D5132" s="35">
        <v>42974</v>
      </c>
      <c r="E5132" s="32" t="s">
        <v>704</v>
      </c>
      <c r="F5132" s="32" t="s">
        <v>705</v>
      </c>
      <c r="G5132" s="32" t="s">
        <v>15379</v>
      </c>
      <c r="H5132" s="32" t="s">
        <v>998</v>
      </c>
      <c r="I5132" s="32" t="s">
        <v>1801</v>
      </c>
      <c r="J5132" s="35">
        <v>44025</v>
      </c>
      <c r="K5132" s="35">
        <v>44755</v>
      </c>
      <c r="L5132" s="32" t="s">
        <v>15380</v>
      </c>
      <c r="M5132" s="32" t="s">
        <v>710</v>
      </c>
      <c r="N5132" s="32" t="s">
        <v>723</v>
      </c>
      <c r="O5132" s="32" t="s">
        <v>712</v>
      </c>
      <c r="P5132" s="32" t="s">
        <v>713</v>
      </c>
      <c r="Q5132" s="32" t="s">
        <v>743</v>
      </c>
      <c r="R5132" s="32" t="s">
        <v>10228</v>
      </c>
    </row>
    <row r="5133" spans="1:18" x14ac:dyDescent="0.25">
      <c r="A5133" s="33" t="s">
        <v>25198</v>
      </c>
      <c r="B5133" s="34" t="s">
        <v>15381</v>
      </c>
      <c r="C5133" s="34" t="s">
        <v>703</v>
      </c>
      <c r="D5133" s="36">
        <v>42970</v>
      </c>
      <c r="E5133" s="34" t="s">
        <v>704</v>
      </c>
      <c r="F5133" s="34" t="s">
        <v>705</v>
      </c>
      <c r="G5133" s="34" t="s">
        <v>1102</v>
      </c>
      <c r="H5133" s="34" t="s">
        <v>804</v>
      </c>
      <c r="I5133" s="34" t="s">
        <v>1103</v>
      </c>
      <c r="J5133" s="36">
        <v>44077</v>
      </c>
      <c r="K5133" s="36">
        <v>44807</v>
      </c>
      <c r="L5133" s="34" t="s">
        <v>15382</v>
      </c>
      <c r="M5133" s="34" t="s">
        <v>729</v>
      </c>
      <c r="N5133" s="34" t="s">
        <v>723</v>
      </c>
      <c r="O5133" s="34" t="s">
        <v>1139</v>
      </c>
      <c r="P5133" s="34" t="s">
        <v>713</v>
      </c>
      <c r="Q5133" s="34" t="s">
        <v>1106</v>
      </c>
      <c r="R5133" s="34" t="s">
        <v>10228</v>
      </c>
    </row>
    <row r="5134" spans="1:18" x14ac:dyDescent="0.25">
      <c r="A5134" s="31" t="s">
        <v>25200</v>
      </c>
      <c r="B5134" s="32" t="s">
        <v>15383</v>
      </c>
      <c r="C5134" s="32" t="s">
        <v>734</v>
      </c>
      <c r="D5134" s="35">
        <v>42971</v>
      </c>
      <c r="E5134" s="32" t="s">
        <v>704</v>
      </c>
      <c r="F5134" s="32" t="s">
        <v>705</v>
      </c>
      <c r="G5134" s="32" t="s">
        <v>5581</v>
      </c>
      <c r="H5134" s="32" t="s">
        <v>707</v>
      </c>
      <c r="I5134" s="32" t="s">
        <v>5582</v>
      </c>
      <c r="J5134" s="35">
        <v>44020</v>
      </c>
      <c r="K5134" s="35">
        <v>44750</v>
      </c>
      <c r="L5134" s="32" t="s">
        <v>15384</v>
      </c>
      <c r="M5134" s="32" t="s">
        <v>710</v>
      </c>
      <c r="N5134" s="32" t="s">
        <v>711</v>
      </c>
      <c r="O5134" s="32" t="s">
        <v>712</v>
      </c>
      <c r="P5134" s="32" t="s">
        <v>713</v>
      </c>
      <c r="Q5134" s="32" t="s">
        <v>832</v>
      </c>
      <c r="R5134" s="32" t="s">
        <v>10228</v>
      </c>
    </row>
    <row r="5135" spans="1:18" x14ac:dyDescent="0.25">
      <c r="A5135" s="33" t="s">
        <v>25202</v>
      </c>
      <c r="B5135" s="34" t="s">
        <v>15385</v>
      </c>
      <c r="C5135" s="34" t="s">
        <v>703</v>
      </c>
      <c r="D5135" s="36">
        <v>42968</v>
      </c>
      <c r="E5135" s="34" t="s">
        <v>704</v>
      </c>
      <c r="F5135" s="34" t="s">
        <v>705</v>
      </c>
      <c r="G5135" s="34" t="s">
        <v>15386</v>
      </c>
      <c r="H5135" s="34" t="s">
        <v>1465</v>
      </c>
      <c r="I5135" s="34" t="s">
        <v>2158</v>
      </c>
      <c r="J5135" s="36">
        <v>44018</v>
      </c>
      <c r="K5135" s="36">
        <v>44748</v>
      </c>
      <c r="L5135" s="34" t="s">
        <v>15387</v>
      </c>
      <c r="M5135" s="34" t="s">
        <v>718</v>
      </c>
      <c r="N5135" s="34" t="s">
        <v>778</v>
      </c>
      <c r="O5135" s="34" t="s">
        <v>755</v>
      </c>
      <c r="P5135" s="34" t="s">
        <v>713</v>
      </c>
      <c r="Q5135" s="34" t="s">
        <v>10228</v>
      </c>
      <c r="R5135" s="34" t="s">
        <v>10228</v>
      </c>
    </row>
    <row r="5136" spans="1:18" x14ac:dyDescent="0.25">
      <c r="A5136" s="31" t="s">
        <v>25204</v>
      </c>
      <c r="B5136" s="32" t="s">
        <v>15388</v>
      </c>
      <c r="C5136" s="32" t="s">
        <v>703</v>
      </c>
      <c r="D5136" s="35">
        <v>42965</v>
      </c>
      <c r="E5136" s="32" t="s">
        <v>704</v>
      </c>
      <c r="F5136" s="32" t="s">
        <v>705</v>
      </c>
      <c r="G5136" s="32" t="s">
        <v>15389</v>
      </c>
      <c r="H5136" s="32" t="s">
        <v>736</v>
      </c>
      <c r="I5136" s="32" t="s">
        <v>737</v>
      </c>
      <c r="J5136" s="35">
        <v>44015</v>
      </c>
      <c r="K5136" s="35">
        <v>44745</v>
      </c>
      <c r="L5136" s="32" t="s">
        <v>15390</v>
      </c>
      <c r="M5136" s="32" t="s">
        <v>729</v>
      </c>
      <c r="N5136" s="32" t="s">
        <v>711</v>
      </c>
      <c r="O5136" s="32" t="s">
        <v>773</v>
      </c>
      <c r="P5136" s="32" t="s">
        <v>832</v>
      </c>
      <c r="Q5136" s="32" t="s">
        <v>10228</v>
      </c>
      <c r="R5136" s="32" t="s">
        <v>10228</v>
      </c>
    </row>
    <row r="5137" spans="1:18" x14ac:dyDescent="0.25">
      <c r="A5137" s="33" t="s">
        <v>25206</v>
      </c>
      <c r="B5137" s="34" t="s">
        <v>15391</v>
      </c>
      <c r="C5137" s="34" t="s">
        <v>703</v>
      </c>
      <c r="D5137" s="36">
        <v>42965</v>
      </c>
      <c r="E5137" s="34" t="s">
        <v>704</v>
      </c>
      <c r="F5137" s="34" t="s">
        <v>705</v>
      </c>
      <c r="G5137" s="34" t="s">
        <v>15392</v>
      </c>
      <c r="H5137" s="34" t="s">
        <v>1465</v>
      </c>
      <c r="I5137" s="34" t="s">
        <v>15393</v>
      </c>
      <c r="J5137" s="36">
        <v>44018</v>
      </c>
      <c r="K5137" s="36">
        <v>44748</v>
      </c>
      <c r="L5137" s="34" t="s">
        <v>15394</v>
      </c>
      <c r="M5137" s="34" t="s">
        <v>710</v>
      </c>
      <c r="N5137" s="34" t="s">
        <v>778</v>
      </c>
      <c r="O5137" s="34" t="s">
        <v>712</v>
      </c>
      <c r="P5137" s="34" t="s">
        <v>713</v>
      </c>
      <c r="Q5137" s="34" t="s">
        <v>743</v>
      </c>
      <c r="R5137" s="34" t="s">
        <v>10228</v>
      </c>
    </row>
    <row r="5138" spans="1:18" x14ac:dyDescent="0.25">
      <c r="A5138" s="31" t="s">
        <v>25208</v>
      </c>
      <c r="B5138" s="32" t="s">
        <v>15395</v>
      </c>
      <c r="C5138" s="32" t="s">
        <v>703</v>
      </c>
      <c r="D5138" s="35">
        <v>42955</v>
      </c>
      <c r="E5138" s="32" t="s">
        <v>704</v>
      </c>
      <c r="F5138" s="32" t="s">
        <v>705</v>
      </c>
      <c r="G5138" s="32" t="s">
        <v>1773</v>
      </c>
      <c r="H5138" s="32" t="s">
        <v>804</v>
      </c>
      <c r="I5138" s="32" t="s">
        <v>1774</v>
      </c>
      <c r="J5138" s="35">
        <v>44021</v>
      </c>
      <c r="K5138" s="35">
        <v>44751</v>
      </c>
      <c r="L5138" s="32" t="s">
        <v>15396</v>
      </c>
      <c r="M5138" s="32" t="s">
        <v>718</v>
      </c>
      <c r="N5138" s="32" t="s">
        <v>749</v>
      </c>
      <c r="O5138" s="32" t="s">
        <v>712</v>
      </c>
      <c r="P5138" s="32" t="s">
        <v>713</v>
      </c>
      <c r="Q5138" s="32" t="s">
        <v>10228</v>
      </c>
      <c r="R5138" s="32" t="s">
        <v>10228</v>
      </c>
    </row>
    <row r="5139" spans="1:18" x14ac:dyDescent="0.25">
      <c r="A5139" s="33" t="s">
        <v>25210</v>
      </c>
      <c r="B5139" s="34" t="s">
        <v>15397</v>
      </c>
      <c r="C5139" s="34" t="s">
        <v>808</v>
      </c>
      <c r="D5139" s="36">
        <v>42969</v>
      </c>
      <c r="E5139" s="34" t="s">
        <v>704</v>
      </c>
      <c r="F5139" s="34" t="s">
        <v>705</v>
      </c>
      <c r="G5139" s="34" t="s">
        <v>15285</v>
      </c>
      <c r="H5139" s="34" t="s">
        <v>752</v>
      </c>
      <c r="I5139" s="34" t="s">
        <v>1707</v>
      </c>
      <c r="J5139" s="36">
        <v>44012</v>
      </c>
      <c r="K5139" s="36">
        <v>44742</v>
      </c>
      <c r="L5139" s="34" t="s">
        <v>15398</v>
      </c>
      <c r="M5139" s="34" t="s">
        <v>710</v>
      </c>
      <c r="N5139" s="34" t="s">
        <v>711</v>
      </c>
      <c r="O5139" s="34" t="s">
        <v>712</v>
      </c>
      <c r="P5139" s="34" t="s">
        <v>713</v>
      </c>
      <c r="Q5139" s="34" t="s">
        <v>10228</v>
      </c>
      <c r="R5139" s="34" t="s">
        <v>10228</v>
      </c>
    </row>
    <row r="5140" spans="1:18" x14ac:dyDescent="0.25">
      <c r="A5140" s="31" t="s">
        <v>25212</v>
      </c>
      <c r="B5140" s="32" t="s">
        <v>15399</v>
      </c>
      <c r="C5140" s="32" t="s">
        <v>734</v>
      </c>
      <c r="D5140" s="35">
        <v>42954</v>
      </c>
      <c r="E5140" s="32" t="s">
        <v>704</v>
      </c>
      <c r="F5140" s="32" t="s">
        <v>705</v>
      </c>
      <c r="G5140" s="32" t="s">
        <v>15400</v>
      </c>
      <c r="H5140" s="32" t="s">
        <v>1262</v>
      </c>
      <c r="I5140" s="32" t="s">
        <v>5220</v>
      </c>
      <c r="J5140" s="35">
        <v>44061</v>
      </c>
      <c r="K5140" s="35">
        <v>44791</v>
      </c>
      <c r="L5140" s="32" t="s">
        <v>15401</v>
      </c>
      <c r="M5140" s="32" t="s">
        <v>710</v>
      </c>
      <c r="N5140" s="32" t="s">
        <v>711</v>
      </c>
      <c r="O5140" s="32" t="s">
        <v>773</v>
      </c>
      <c r="P5140" s="32" t="s">
        <v>743</v>
      </c>
      <c r="Q5140" s="32" t="s">
        <v>876</v>
      </c>
      <c r="R5140" s="32" t="s">
        <v>713</v>
      </c>
    </row>
    <row r="5141" spans="1:18" x14ac:dyDescent="0.25">
      <c r="A5141" s="33" t="s">
        <v>25214</v>
      </c>
      <c r="B5141" s="34" t="s">
        <v>15402</v>
      </c>
      <c r="C5141" s="34" t="s">
        <v>703</v>
      </c>
      <c r="D5141" s="36">
        <v>42951</v>
      </c>
      <c r="E5141" s="34" t="s">
        <v>704</v>
      </c>
      <c r="F5141" s="34" t="s">
        <v>705</v>
      </c>
      <c r="G5141" s="34" t="s">
        <v>2337</v>
      </c>
      <c r="H5141" s="34" t="s">
        <v>736</v>
      </c>
      <c r="I5141" s="34" t="s">
        <v>2338</v>
      </c>
      <c r="J5141" s="36">
        <v>44063</v>
      </c>
      <c r="K5141" s="36">
        <v>44793</v>
      </c>
      <c r="L5141" s="34" t="s">
        <v>15403</v>
      </c>
      <c r="M5141" s="34" t="s">
        <v>710</v>
      </c>
      <c r="N5141" s="34" t="s">
        <v>723</v>
      </c>
      <c r="O5141" s="34" t="s">
        <v>712</v>
      </c>
      <c r="P5141" s="34" t="s">
        <v>713</v>
      </c>
      <c r="Q5141" s="34" t="s">
        <v>743</v>
      </c>
      <c r="R5141" s="34" t="s">
        <v>10228</v>
      </c>
    </row>
    <row r="5142" spans="1:18" x14ac:dyDescent="0.25">
      <c r="A5142" s="31" t="s">
        <v>25216</v>
      </c>
      <c r="B5142" s="32" t="s">
        <v>15404</v>
      </c>
      <c r="C5142" s="32" t="s">
        <v>703</v>
      </c>
      <c r="D5142" s="35">
        <v>42951</v>
      </c>
      <c r="E5142" s="32" t="s">
        <v>704</v>
      </c>
      <c r="F5142" s="32" t="s">
        <v>705</v>
      </c>
      <c r="G5142" s="32" t="s">
        <v>15405</v>
      </c>
      <c r="H5142" s="32" t="s">
        <v>736</v>
      </c>
      <c r="I5142" s="32" t="s">
        <v>15406</v>
      </c>
      <c r="J5142" s="35">
        <v>44069</v>
      </c>
      <c r="K5142" s="35">
        <v>44799</v>
      </c>
      <c r="L5142" s="32" t="s">
        <v>15407</v>
      </c>
      <c r="M5142" s="32" t="s">
        <v>710</v>
      </c>
      <c r="N5142" s="32" t="s">
        <v>723</v>
      </c>
      <c r="O5142" s="32" t="s">
        <v>712</v>
      </c>
      <c r="P5142" s="32" t="s">
        <v>713</v>
      </c>
      <c r="Q5142" s="32" t="s">
        <v>10228</v>
      </c>
      <c r="R5142" s="32" t="s">
        <v>10228</v>
      </c>
    </row>
    <row r="5143" spans="1:18" x14ac:dyDescent="0.25">
      <c r="A5143" s="33" t="s">
        <v>25218</v>
      </c>
      <c r="B5143" s="34" t="s">
        <v>15408</v>
      </c>
      <c r="C5143" s="34" t="s">
        <v>703</v>
      </c>
      <c r="D5143" s="36">
        <v>42949</v>
      </c>
      <c r="E5143" s="34" t="s">
        <v>704</v>
      </c>
      <c r="F5143" s="34" t="s">
        <v>705</v>
      </c>
      <c r="G5143" s="34" t="s">
        <v>15409</v>
      </c>
      <c r="H5143" s="34" t="s">
        <v>1205</v>
      </c>
      <c r="I5143" s="34" t="s">
        <v>1805</v>
      </c>
      <c r="J5143" s="36">
        <v>44046</v>
      </c>
      <c r="K5143" s="36">
        <v>44776</v>
      </c>
      <c r="L5143" s="34" t="s">
        <v>15410</v>
      </c>
      <c r="M5143" s="34" t="s">
        <v>710</v>
      </c>
      <c r="N5143" s="34" t="s">
        <v>723</v>
      </c>
      <c r="O5143" s="34" t="s">
        <v>712</v>
      </c>
      <c r="P5143" s="34" t="s">
        <v>713</v>
      </c>
      <c r="Q5143" s="34" t="s">
        <v>10228</v>
      </c>
      <c r="R5143" s="34" t="s">
        <v>10228</v>
      </c>
    </row>
    <row r="5144" spans="1:18" x14ac:dyDescent="0.25">
      <c r="A5144" s="31" t="s">
        <v>25220</v>
      </c>
      <c r="B5144" s="32" t="s">
        <v>15411</v>
      </c>
      <c r="C5144" s="32" t="s">
        <v>703</v>
      </c>
      <c r="D5144" s="35">
        <v>42949</v>
      </c>
      <c r="E5144" s="32" t="s">
        <v>704</v>
      </c>
      <c r="F5144" s="32" t="s">
        <v>705</v>
      </c>
      <c r="G5144" s="32" t="s">
        <v>15412</v>
      </c>
      <c r="H5144" s="32" t="s">
        <v>1262</v>
      </c>
      <c r="I5144" s="32" t="s">
        <v>15413</v>
      </c>
      <c r="J5144" s="35">
        <v>44056</v>
      </c>
      <c r="K5144" s="35">
        <v>44786</v>
      </c>
      <c r="L5144" s="32" t="s">
        <v>15414</v>
      </c>
      <c r="M5144" s="32" t="s">
        <v>710</v>
      </c>
      <c r="N5144" s="32" t="s">
        <v>723</v>
      </c>
      <c r="O5144" s="32" t="s">
        <v>712</v>
      </c>
      <c r="P5144" s="32" t="s">
        <v>713</v>
      </c>
      <c r="Q5144" s="32" t="s">
        <v>833</v>
      </c>
      <c r="R5144" s="32" t="s">
        <v>743</v>
      </c>
    </row>
    <row r="5145" spans="1:18" x14ac:dyDescent="0.25">
      <c r="A5145" s="33" t="s">
        <v>25222</v>
      </c>
      <c r="B5145" s="34" t="s">
        <v>15415</v>
      </c>
      <c r="C5145" s="34" t="s">
        <v>703</v>
      </c>
      <c r="D5145" s="36">
        <v>42944</v>
      </c>
      <c r="E5145" s="34" t="s">
        <v>704</v>
      </c>
      <c r="F5145" s="34" t="s">
        <v>705</v>
      </c>
      <c r="G5145" s="34" t="s">
        <v>15416</v>
      </c>
      <c r="H5145" s="34" t="s">
        <v>769</v>
      </c>
      <c r="I5145" s="34" t="s">
        <v>770</v>
      </c>
      <c r="J5145" s="36">
        <v>44053</v>
      </c>
      <c r="K5145" s="36">
        <v>44783</v>
      </c>
      <c r="L5145" s="34" t="s">
        <v>15417</v>
      </c>
      <c r="M5145" s="34" t="s">
        <v>710</v>
      </c>
      <c r="N5145" s="34" t="s">
        <v>749</v>
      </c>
      <c r="O5145" s="34" t="s">
        <v>712</v>
      </c>
      <c r="P5145" s="34" t="s">
        <v>713</v>
      </c>
      <c r="Q5145" s="34" t="s">
        <v>743</v>
      </c>
      <c r="R5145" s="34" t="s">
        <v>833</v>
      </c>
    </row>
    <row r="5146" spans="1:18" x14ac:dyDescent="0.25">
      <c r="A5146" s="31" t="s">
        <v>25224</v>
      </c>
      <c r="B5146" s="32" t="s">
        <v>15418</v>
      </c>
      <c r="C5146" s="32" t="s">
        <v>703</v>
      </c>
      <c r="D5146" s="35">
        <v>42943</v>
      </c>
      <c r="E5146" s="32" t="s">
        <v>704</v>
      </c>
      <c r="F5146" s="32" t="s">
        <v>705</v>
      </c>
      <c r="G5146" s="32" t="s">
        <v>15419</v>
      </c>
      <c r="H5146" s="32" t="s">
        <v>769</v>
      </c>
      <c r="I5146" s="32" t="s">
        <v>2165</v>
      </c>
      <c r="J5146" s="35">
        <v>44026</v>
      </c>
      <c r="K5146" s="35">
        <v>44756</v>
      </c>
      <c r="L5146" s="32" t="s">
        <v>15420</v>
      </c>
      <c r="M5146" s="32" t="s">
        <v>710</v>
      </c>
      <c r="N5146" s="32" t="s">
        <v>778</v>
      </c>
      <c r="O5146" s="32" t="s">
        <v>712</v>
      </c>
      <c r="P5146" s="32" t="s">
        <v>713</v>
      </c>
      <c r="Q5146" s="32" t="s">
        <v>10228</v>
      </c>
      <c r="R5146" s="32" t="s">
        <v>10228</v>
      </c>
    </row>
    <row r="5147" spans="1:18" x14ac:dyDescent="0.25">
      <c r="A5147" s="33" t="s">
        <v>25226</v>
      </c>
      <c r="B5147" s="34" t="s">
        <v>15421</v>
      </c>
      <c r="C5147" s="34" t="s">
        <v>734</v>
      </c>
      <c r="D5147" s="36">
        <v>42943</v>
      </c>
      <c r="E5147" s="34" t="s">
        <v>704</v>
      </c>
      <c r="F5147" s="34" t="s">
        <v>705</v>
      </c>
      <c r="G5147" s="34" t="s">
        <v>3595</v>
      </c>
      <c r="H5147" s="34" t="s">
        <v>740</v>
      </c>
      <c r="I5147" s="34" t="s">
        <v>3596</v>
      </c>
      <c r="J5147" s="36">
        <v>44067</v>
      </c>
      <c r="K5147" s="36">
        <v>44797</v>
      </c>
      <c r="L5147" s="34" t="s">
        <v>15422</v>
      </c>
      <c r="M5147" s="34" t="s">
        <v>710</v>
      </c>
      <c r="N5147" s="34" t="s">
        <v>711</v>
      </c>
      <c r="O5147" s="34" t="s">
        <v>712</v>
      </c>
      <c r="P5147" s="34" t="s">
        <v>743</v>
      </c>
      <c r="Q5147" s="34" t="s">
        <v>10228</v>
      </c>
      <c r="R5147" s="34" t="s">
        <v>10228</v>
      </c>
    </row>
    <row r="5148" spans="1:18" x14ac:dyDescent="0.25">
      <c r="A5148" s="31" t="s">
        <v>25228</v>
      </c>
      <c r="B5148" s="32" t="s">
        <v>15423</v>
      </c>
      <c r="C5148" s="32" t="s">
        <v>703</v>
      </c>
      <c r="D5148" s="35">
        <v>42942</v>
      </c>
      <c r="E5148" s="32" t="s">
        <v>704</v>
      </c>
      <c r="F5148" s="32" t="s">
        <v>705</v>
      </c>
      <c r="G5148" s="32" t="s">
        <v>15424</v>
      </c>
      <c r="H5148" s="32" t="s">
        <v>789</v>
      </c>
      <c r="I5148" s="32" t="s">
        <v>4052</v>
      </c>
      <c r="J5148" s="35">
        <v>44084</v>
      </c>
      <c r="K5148" s="35">
        <v>44814</v>
      </c>
      <c r="L5148" s="32" t="s">
        <v>15425</v>
      </c>
      <c r="M5148" s="32" t="s">
        <v>729</v>
      </c>
      <c r="N5148" s="32" t="s">
        <v>711</v>
      </c>
      <c r="O5148" s="32" t="s">
        <v>712</v>
      </c>
      <c r="P5148" s="32" t="s">
        <v>743</v>
      </c>
      <c r="Q5148" s="32" t="s">
        <v>10228</v>
      </c>
      <c r="R5148" s="32" t="s">
        <v>10228</v>
      </c>
    </row>
    <row r="5149" spans="1:18" x14ac:dyDescent="0.25">
      <c r="A5149" s="33" t="s">
        <v>25230</v>
      </c>
      <c r="B5149" s="34" t="s">
        <v>15426</v>
      </c>
      <c r="C5149" s="34" t="s">
        <v>703</v>
      </c>
      <c r="D5149" s="36">
        <v>42942</v>
      </c>
      <c r="E5149" s="34" t="s">
        <v>704</v>
      </c>
      <c r="F5149" s="34" t="s">
        <v>705</v>
      </c>
      <c r="G5149" s="34" t="s">
        <v>6599</v>
      </c>
      <c r="H5149" s="34" t="s">
        <v>1205</v>
      </c>
      <c r="I5149" s="34" t="s">
        <v>6600</v>
      </c>
      <c r="J5149" s="36">
        <v>44082</v>
      </c>
      <c r="K5149" s="36">
        <v>44812</v>
      </c>
      <c r="L5149" s="34" t="s">
        <v>15427</v>
      </c>
      <c r="M5149" s="34" t="s">
        <v>710</v>
      </c>
      <c r="N5149" s="34" t="s">
        <v>723</v>
      </c>
      <c r="O5149" s="34" t="s">
        <v>712</v>
      </c>
      <c r="P5149" s="34" t="s">
        <v>713</v>
      </c>
      <c r="Q5149" s="34" t="s">
        <v>1042</v>
      </c>
      <c r="R5149" s="34" t="s">
        <v>10228</v>
      </c>
    </row>
    <row r="5150" spans="1:18" x14ac:dyDescent="0.25">
      <c r="A5150" s="31" t="s">
        <v>25232</v>
      </c>
      <c r="B5150" s="32" t="s">
        <v>15428</v>
      </c>
      <c r="C5150" s="32" t="s">
        <v>808</v>
      </c>
      <c r="D5150" s="35">
        <v>42930</v>
      </c>
      <c r="E5150" s="32" t="s">
        <v>704</v>
      </c>
      <c r="F5150" s="32" t="s">
        <v>705</v>
      </c>
      <c r="G5150" s="32" t="s">
        <v>15429</v>
      </c>
      <c r="H5150" s="32" t="s">
        <v>752</v>
      </c>
      <c r="I5150" s="32" t="s">
        <v>846</v>
      </c>
      <c r="J5150" s="35">
        <v>44056</v>
      </c>
      <c r="K5150" s="35">
        <v>44786</v>
      </c>
      <c r="L5150" s="32" t="s">
        <v>15430</v>
      </c>
      <c r="M5150" s="32" t="s">
        <v>710</v>
      </c>
      <c r="N5150" s="32" t="s">
        <v>711</v>
      </c>
      <c r="O5150" s="32" t="s">
        <v>712</v>
      </c>
      <c r="P5150" s="32" t="s">
        <v>833</v>
      </c>
      <c r="Q5150" s="32" t="s">
        <v>713</v>
      </c>
      <c r="R5150" s="32" t="s">
        <v>10228</v>
      </c>
    </row>
    <row r="5151" spans="1:18" x14ac:dyDescent="0.25">
      <c r="A5151" s="33" t="s">
        <v>25234</v>
      </c>
      <c r="B5151" s="34" t="s">
        <v>15431</v>
      </c>
      <c r="C5151" s="34" t="s">
        <v>703</v>
      </c>
      <c r="D5151" s="36">
        <v>42930</v>
      </c>
      <c r="E5151" s="34" t="s">
        <v>704</v>
      </c>
      <c r="F5151" s="34" t="s">
        <v>705</v>
      </c>
      <c r="G5151" s="34" t="s">
        <v>4220</v>
      </c>
      <c r="H5151" s="34" t="s">
        <v>752</v>
      </c>
      <c r="I5151" s="34" t="s">
        <v>2037</v>
      </c>
      <c r="J5151" s="36">
        <v>44057</v>
      </c>
      <c r="K5151" s="36">
        <v>44787</v>
      </c>
      <c r="L5151" s="34" t="s">
        <v>15432</v>
      </c>
      <c r="M5151" s="34" t="s">
        <v>718</v>
      </c>
      <c r="N5151" s="34" t="s">
        <v>723</v>
      </c>
      <c r="O5151" s="34" t="s">
        <v>712</v>
      </c>
      <c r="P5151" s="34" t="s">
        <v>713</v>
      </c>
      <c r="Q5151" s="34" t="s">
        <v>10228</v>
      </c>
      <c r="R5151" s="34" t="s">
        <v>10228</v>
      </c>
    </row>
    <row r="5152" spans="1:18" x14ac:dyDescent="0.25">
      <c r="A5152" s="31" t="s">
        <v>25236</v>
      </c>
      <c r="B5152" s="32" t="s">
        <v>15433</v>
      </c>
      <c r="C5152" s="32" t="s">
        <v>703</v>
      </c>
      <c r="D5152" s="35">
        <v>42928</v>
      </c>
      <c r="E5152" s="32" t="s">
        <v>704</v>
      </c>
      <c r="F5152" s="32" t="s">
        <v>705</v>
      </c>
      <c r="G5152" s="32" t="s">
        <v>15434</v>
      </c>
      <c r="H5152" s="32" t="s">
        <v>740</v>
      </c>
      <c r="I5152" s="32" t="s">
        <v>15435</v>
      </c>
      <c r="J5152" s="35">
        <v>44103</v>
      </c>
      <c r="K5152" s="35">
        <v>44833</v>
      </c>
      <c r="L5152" s="32" t="s">
        <v>15436</v>
      </c>
      <c r="M5152" s="32" t="s">
        <v>718</v>
      </c>
      <c r="N5152" s="32" t="s">
        <v>723</v>
      </c>
      <c r="O5152" s="32" t="s">
        <v>712</v>
      </c>
      <c r="P5152" s="32" t="s">
        <v>743</v>
      </c>
      <c r="Q5152" s="32" t="s">
        <v>10228</v>
      </c>
      <c r="R5152" s="32" t="s">
        <v>10228</v>
      </c>
    </row>
    <row r="5153" spans="1:18" x14ac:dyDescent="0.25">
      <c r="A5153" s="33" t="s">
        <v>25238</v>
      </c>
      <c r="B5153" s="34" t="s">
        <v>15437</v>
      </c>
      <c r="C5153" s="34" t="s">
        <v>703</v>
      </c>
      <c r="D5153" s="36">
        <v>42927</v>
      </c>
      <c r="E5153" s="34" t="s">
        <v>704</v>
      </c>
      <c r="F5153" s="34" t="s">
        <v>705</v>
      </c>
      <c r="G5153" s="34" t="s">
        <v>1978</v>
      </c>
      <c r="H5153" s="34" t="s">
        <v>998</v>
      </c>
      <c r="I5153" s="34" t="s">
        <v>1979</v>
      </c>
      <c r="J5153" s="36">
        <v>44027</v>
      </c>
      <c r="K5153" s="36">
        <v>44757</v>
      </c>
      <c r="L5153" s="34" t="s">
        <v>15438</v>
      </c>
      <c r="M5153" s="34" t="s">
        <v>710</v>
      </c>
      <c r="N5153" s="34" t="s">
        <v>723</v>
      </c>
      <c r="O5153" s="34" t="s">
        <v>712</v>
      </c>
      <c r="P5153" s="34" t="s">
        <v>713</v>
      </c>
      <c r="Q5153" s="34" t="s">
        <v>743</v>
      </c>
      <c r="R5153" s="34" t="s">
        <v>10228</v>
      </c>
    </row>
    <row r="5154" spans="1:18" x14ac:dyDescent="0.25">
      <c r="A5154" s="31" t="s">
        <v>25240</v>
      </c>
      <c r="B5154" s="32" t="s">
        <v>15439</v>
      </c>
      <c r="C5154" s="32" t="s">
        <v>703</v>
      </c>
      <c r="D5154" s="35">
        <v>42926</v>
      </c>
      <c r="E5154" s="32" t="s">
        <v>704</v>
      </c>
      <c r="F5154" s="32" t="s">
        <v>705</v>
      </c>
      <c r="G5154" s="32" t="s">
        <v>15440</v>
      </c>
      <c r="H5154" s="32" t="s">
        <v>707</v>
      </c>
      <c r="I5154" s="32" t="s">
        <v>721</v>
      </c>
      <c r="J5154" s="35">
        <v>44082</v>
      </c>
      <c r="K5154" s="35">
        <v>44812</v>
      </c>
      <c r="L5154" s="32" t="s">
        <v>15441</v>
      </c>
      <c r="M5154" s="32" t="s">
        <v>710</v>
      </c>
      <c r="N5154" s="32" t="s">
        <v>711</v>
      </c>
      <c r="O5154" s="32" t="s">
        <v>773</v>
      </c>
      <c r="P5154" s="32" t="s">
        <v>832</v>
      </c>
      <c r="Q5154" s="32" t="s">
        <v>713</v>
      </c>
      <c r="R5154" s="32" t="s">
        <v>10228</v>
      </c>
    </row>
    <row r="5155" spans="1:18" x14ac:dyDescent="0.25">
      <c r="A5155" s="33" t="s">
        <v>25242</v>
      </c>
      <c r="B5155" s="34" t="s">
        <v>15442</v>
      </c>
      <c r="C5155" s="34" t="s">
        <v>703</v>
      </c>
      <c r="D5155" s="36">
        <v>42926</v>
      </c>
      <c r="E5155" s="34" t="s">
        <v>704</v>
      </c>
      <c r="F5155" s="34" t="s">
        <v>705</v>
      </c>
      <c r="G5155" s="34" t="s">
        <v>15443</v>
      </c>
      <c r="H5155" s="34" t="s">
        <v>752</v>
      </c>
      <c r="I5155" s="34" t="s">
        <v>846</v>
      </c>
      <c r="J5155" s="36">
        <v>44067</v>
      </c>
      <c r="K5155" s="36">
        <v>44797</v>
      </c>
      <c r="L5155" s="34" t="s">
        <v>15444</v>
      </c>
      <c r="M5155" s="34" t="s">
        <v>772</v>
      </c>
      <c r="N5155" s="34" t="s">
        <v>711</v>
      </c>
      <c r="O5155" s="34" t="s">
        <v>712</v>
      </c>
      <c r="P5155" s="34" t="s">
        <v>713</v>
      </c>
      <c r="Q5155" s="34" t="s">
        <v>10228</v>
      </c>
      <c r="R5155" s="34" t="s">
        <v>10228</v>
      </c>
    </row>
    <row r="5156" spans="1:18" x14ac:dyDescent="0.25">
      <c r="A5156" s="31" t="s">
        <v>25244</v>
      </c>
      <c r="B5156" s="32" t="s">
        <v>15445</v>
      </c>
      <c r="C5156" s="32" t="s">
        <v>703</v>
      </c>
      <c r="D5156" s="35">
        <v>42922</v>
      </c>
      <c r="E5156" s="32" t="s">
        <v>704</v>
      </c>
      <c r="F5156" s="32" t="s">
        <v>705</v>
      </c>
      <c r="G5156" s="32" t="s">
        <v>15446</v>
      </c>
      <c r="H5156" s="32" t="s">
        <v>1262</v>
      </c>
      <c r="I5156" s="32" t="s">
        <v>4377</v>
      </c>
      <c r="J5156" s="35">
        <v>44049</v>
      </c>
      <c r="K5156" s="35">
        <v>44779</v>
      </c>
      <c r="L5156" s="32" t="s">
        <v>15447</v>
      </c>
      <c r="M5156" s="32" t="s">
        <v>710</v>
      </c>
      <c r="N5156" s="32" t="s">
        <v>778</v>
      </c>
      <c r="O5156" s="32" t="s">
        <v>755</v>
      </c>
      <c r="P5156" s="32" t="s">
        <v>713</v>
      </c>
      <c r="Q5156" s="32" t="s">
        <v>743</v>
      </c>
      <c r="R5156" s="32" t="s">
        <v>10228</v>
      </c>
    </row>
    <row r="5157" spans="1:18" x14ac:dyDescent="0.25">
      <c r="A5157" s="33" t="s">
        <v>25246</v>
      </c>
      <c r="B5157" s="34" t="s">
        <v>15448</v>
      </c>
      <c r="C5157" s="34" t="s">
        <v>734</v>
      </c>
      <c r="D5157" s="36">
        <v>42920</v>
      </c>
      <c r="E5157" s="34" t="s">
        <v>704</v>
      </c>
      <c r="F5157" s="34" t="s">
        <v>705</v>
      </c>
      <c r="G5157" s="34" t="s">
        <v>15449</v>
      </c>
      <c r="H5157" s="34" t="s">
        <v>707</v>
      </c>
      <c r="I5157" s="34" t="s">
        <v>2371</v>
      </c>
      <c r="J5157" s="36">
        <v>44012</v>
      </c>
      <c r="K5157" s="36">
        <v>44742</v>
      </c>
      <c r="L5157" s="34" t="s">
        <v>15450</v>
      </c>
      <c r="M5157" s="34" t="s">
        <v>710</v>
      </c>
      <c r="N5157" s="34" t="s">
        <v>711</v>
      </c>
      <c r="O5157" s="34" t="s">
        <v>712</v>
      </c>
      <c r="P5157" s="34" t="s">
        <v>713</v>
      </c>
      <c r="Q5157" s="34" t="s">
        <v>743</v>
      </c>
      <c r="R5157" s="34" t="s">
        <v>833</v>
      </c>
    </row>
    <row r="5158" spans="1:18" x14ac:dyDescent="0.25">
      <c r="A5158" s="31" t="s">
        <v>25248</v>
      </c>
      <c r="B5158" s="32" t="s">
        <v>15451</v>
      </c>
      <c r="C5158" s="32" t="s">
        <v>703</v>
      </c>
      <c r="D5158" s="35">
        <v>42920</v>
      </c>
      <c r="E5158" s="32" t="s">
        <v>704</v>
      </c>
      <c r="F5158" s="32" t="s">
        <v>705</v>
      </c>
      <c r="G5158" s="32" t="s">
        <v>15452</v>
      </c>
      <c r="H5158" s="32" t="s">
        <v>752</v>
      </c>
      <c r="I5158" s="32" t="s">
        <v>846</v>
      </c>
      <c r="J5158" s="35">
        <v>44028</v>
      </c>
      <c r="K5158" s="35">
        <v>44758</v>
      </c>
      <c r="L5158" s="32" t="s">
        <v>15453</v>
      </c>
      <c r="M5158" s="32" t="s">
        <v>710</v>
      </c>
      <c r="N5158" s="32" t="s">
        <v>749</v>
      </c>
      <c r="O5158" s="32" t="s">
        <v>755</v>
      </c>
      <c r="P5158" s="32" t="s">
        <v>832</v>
      </c>
      <c r="Q5158" s="32" t="s">
        <v>713</v>
      </c>
      <c r="R5158" s="32" t="s">
        <v>10228</v>
      </c>
    </row>
    <row r="5159" spans="1:18" x14ac:dyDescent="0.25">
      <c r="A5159" s="33" t="s">
        <v>25250</v>
      </c>
      <c r="B5159" s="34" t="s">
        <v>15454</v>
      </c>
      <c r="C5159" s="34" t="s">
        <v>703</v>
      </c>
      <c r="D5159" s="36">
        <v>42920</v>
      </c>
      <c r="E5159" s="34" t="s">
        <v>704</v>
      </c>
      <c r="F5159" s="34" t="s">
        <v>705</v>
      </c>
      <c r="G5159" s="34" t="s">
        <v>15455</v>
      </c>
      <c r="H5159" s="34" t="s">
        <v>707</v>
      </c>
      <c r="I5159" s="34" t="s">
        <v>721</v>
      </c>
      <c r="J5159" s="36">
        <v>44082</v>
      </c>
      <c r="K5159" s="36">
        <v>44812</v>
      </c>
      <c r="L5159" s="34" t="s">
        <v>15456</v>
      </c>
      <c r="M5159" s="34" t="s">
        <v>772</v>
      </c>
      <c r="N5159" s="34" t="s">
        <v>778</v>
      </c>
      <c r="O5159" s="34" t="s">
        <v>755</v>
      </c>
      <c r="P5159" s="34" t="s">
        <v>713</v>
      </c>
      <c r="Q5159" s="34" t="s">
        <v>743</v>
      </c>
      <c r="R5159" s="34" t="s">
        <v>10228</v>
      </c>
    </row>
    <row r="5160" spans="1:18" x14ac:dyDescent="0.25">
      <c r="A5160" s="31" t="s">
        <v>25252</v>
      </c>
      <c r="B5160" s="32" t="s">
        <v>15457</v>
      </c>
      <c r="C5160" s="32" t="s">
        <v>703</v>
      </c>
      <c r="D5160" s="35">
        <v>42909</v>
      </c>
      <c r="E5160" s="32" t="s">
        <v>704</v>
      </c>
      <c r="F5160" s="32" t="s">
        <v>705</v>
      </c>
      <c r="G5160" s="32" t="s">
        <v>15458</v>
      </c>
      <c r="H5160" s="32" t="s">
        <v>740</v>
      </c>
      <c r="I5160" s="32" t="s">
        <v>818</v>
      </c>
      <c r="J5160" s="35">
        <v>44103</v>
      </c>
      <c r="K5160" s="35">
        <v>44833</v>
      </c>
      <c r="L5160" s="32" t="s">
        <v>15459</v>
      </c>
      <c r="M5160" s="32" t="s">
        <v>718</v>
      </c>
      <c r="N5160" s="32" t="s">
        <v>711</v>
      </c>
      <c r="O5160" s="32" t="s">
        <v>712</v>
      </c>
      <c r="P5160" s="32" t="s">
        <v>713</v>
      </c>
      <c r="Q5160" s="32" t="s">
        <v>10228</v>
      </c>
      <c r="R5160" s="32" t="s">
        <v>10228</v>
      </c>
    </row>
    <row r="5161" spans="1:18" x14ac:dyDescent="0.25">
      <c r="A5161" s="33" t="s">
        <v>25254</v>
      </c>
      <c r="B5161" s="34" t="s">
        <v>15460</v>
      </c>
      <c r="C5161" s="34" t="s">
        <v>703</v>
      </c>
      <c r="D5161" s="36">
        <v>42915</v>
      </c>
      <c r="E5161" s="34" t="s">
        <v>704</v>
      </c>
      <c r="F5161" s="34" t="s">
        <v>705</v>
      </c>
      <c r="G5161" s="34" t="s">
        <v>15461</v>
      </c>
      <c r="H5161" s="34" t="s">
        <v>769</v>
      </c>
      <c r="I5161" s="34" t="s">
        <v>770</v>
      </c>
      <c r="J5161" s="36">
        <v>44083</v>
      </c>
      <c r="K5161" s="36">
        <v>44813</v>
      </c>
      <c r="L5161" s="34" t="s">
        <v>15462</v>
      </c>
      <c r="M5161" s="34" t="s">
        <v>710</v>
      </c>
      <c r="N5161" s="34" t="s">
        <v>711</v>
      </c>
      <c r="O5161" s="34" t="s">
        <v>712</v>
      </c>
      <c r="P5161" s="34" t="s">
        <v>833</v>
      </c>
      <c r="Q5161" s="34" t="s">
        <v>10228</v>
      </c>
      <c r="R5161" s="34" t="s">
        <v>10228</v>
      </c>
    </row>
    <row r="5162" spans="1:18" x14ac:dyDescent="0.25">
      <c r="A5162" s="31" t="s">
        <v>25256</v>
      </c>
      <c r="B5162" s="32" t="s">
        <v>15463</v>
      </c>
      <c r="C5162" s="32" t="s">
        <v>703</v>
      </c>
      <c r="D5162" s="35">
        <v>42913</v>
      </c>
      <c r="E5162" s="32" t="s">
        <v>704</v>
      </c>
      <c r="F5162" s="32" t="s">
        <v>705</v>
      </c>
      <c r="G5162" s="32" t="s">
        <v>3520</v>
      </c>
      <c r="H5162" s="32" t="s">
        <v>789</v>
      </c>
      <c r="I5162" s="32" t="s">
        <v>3521</v>
      </c>
      <c r="J5162" s="35">
        <v>44055</v>
      </c>
      <c r="K5162" s="35">
        <v>44785</v>
      </c>
      <c r="L5162" s="32" t="s">
        <v>15464</v>
      </c>
      <c r="M5162" s="32" t="s">
        <v>710</v>
      </c>
      <c r="N5162" s="32" t="s">
        <v>723</v>
      </c>
      <c r="O5162" s="32" t="s">
        <v>766</v>
      </c>
      <c r="P5162" s="32" t="s">
        <v>842</v>
      </c>
      <c r="Q5162" s="32" t="s">
        <v>10228</v>
      </c>
      <c r="R5162" s="32" t="s">
        <v>10228</v>
      </c>
    </row>
    <row r="5163" spans="1:18" x14ac:dyDescent="0.25">
      <c r="A5163" s="33" t="s">
        <v>25258</v>
      </c>
      <c r="B5163" s="34" t="s">
        <v>15465</v>
      </c>
      <c r="C5163" s="34" t="s">
        <v>703</v>
      </c>
      <c r="D5163" s="36">
        <v>42912</v>
      </c>
      <c r="E5163" s="34" t="s">
        <v>704</v>
      </c>
      <c r="F5163" s="34" t="s">
        <v>705</v>
      </c>
      <c r="G5163" s="34" t="s">
        <v>1102</v>
      </c>
      <c r="H5163" s="34" t="s">
        <v>804</v>
      </c>
      <c r="I5163" s="34" t="s">
        <v>1103</v>
      </c>
      <c r="J5163" s="36">
        <v>44030</v>
      </c>
      <c r="K5163" s="36">
        <v>44760</v>
      </c>
      <c r="L5163" s="34" t="s">
        <v>15466</v>
      </c>
      <c r="M5163" s="34" t="s">
        <v>729</v>
      </c>
      <c r="N5163" s="34" t="s">
        <v>711</v>
      </c>
      <c r="O5163" s="34" t="s">
        <v>712</v>
      </c>
      <c r="P5163" s="34" t="s">
        <v>713</v>
      </c>
      <c r="Q5163" s="34" t="s">
        <v>10228</v>
      </c>
      <c r="R5163" s="34" t="s">
        <v>10228</v>
      </c>
    </row>
    <row r="5164" spans="1:18" x14ac:dyDescent="0.25">
      <c r="A5164" s="31" t="s">
        <v>25260</v>
      </c>
      <c r="B5164" s="32" t="s">
        <v>15467</v>
      </c>
      <c r="C5164" s="32" t="s">
        <v>703</v>
      </c>
      <c r="D5164" s="35">
        <v>42913</v>
      </c>
      <c r="E5164" s="32" t="s">
        <v>704</v>
      </c>
      <c r="F5164" s="32" t="s">
        <v>705</v>
      </c>
      <c r="G5164" s="32" t="s">
        <v>15468</v>
      </c>
      <c r="H5164" s="32" t="s">
        <v>707</v>
      </c>
      <c r="I5164" s="32" t="s">
        <v>721</v>
      </c>
      <c r="J5164" s="35">
        <v>44035</v>
      </c>
      <c r="K5164" s="35">
        <v>44765</v>
      </c>
      <c r="L5164" s="32" t="s">
        <v>15469</v>
      </c>
      <c r="M5164" s="32" t="s">
        <v>772</v>
      </c>
      <c r="N5164" s="32" t="s">
        <v>778</v>
      </c>
      <c r="O5164" s="32" t="s">
        <v>712</v>
      </c>
      <c r="P5164" s="32" t="s">
        <v>713</v>
      </c>
      <c r="Q5164" s="32" t="s">
        <v>743</v>
      </c>
      <c r="R5164" s="32" t="s">
        <v>10228</v>
      </c>
    </row>
    <row r="5165" spans="1:18" x14ac:dyDescent="0.25">
      <c r="A5165" s="33" t="s">
        <v>25262</v>
      </c>
      <c r="B5165" s="34" t="s">
        <v>15470</v>
      </c>
      <c r="C5165" s="34" t="s">
        <v>703</v>
      </c>
      <c r="D5165" s="36">
        <v>42908</v>
      </c>
      <c r="E5165" s="34" t="s">
        <v>704</v>
      </c>
      <c r="F5165" s="34" t="s">
        <v>705</v>
      </c>
      <c r="G5165" s="34" t="s">
        <v>15471</v>
      </c>
      <c r="H5165" s="34" t="s">
        <v>752</v>
      </c>
      <c r="I5165" s="34" t="s">
        <v>2876</v>
      </c>
      <c r="J5165" s="36">
        <v>44064</v>
      </c>
      <c r="K5165" s="36">
        <v>44794</v>
      </c>
      <c r="L5165" s="34" t="s">
        <v>15472</v>
      </c>
      <c r="M5165" s="34" t="s">
        <v>772</v>
      </c>
      <c r="N5165" s="34" t="s">
        <v>723</v>
      </c>
      <c r="O5165" s="34" t="s">
        <v>7637</v>
      </c>
      <c r="P5165" s="34" t="s">
        <v>713</v>
      </c>
      <c r="Q5165" s="34" t="s">
        <v>1106</v>
      </c>
      <c r="R5165" s="34" t="s">
        <v>832</v>
      </c>
    </row>
    <row r="5166" spans="1:18" x14ac:dyDescent="0.25">
      <c r="A5166" s="31" t="s">
        <v>25264</v>
      </c>
      <c r="B5166" s="32" t="s">
        <v>15473</v>
      </c>
      <c r="C5166" s="32" t="s">
        <v>703</v>
      </c>
      <c r="D5166" s="35">
        <v>42906</v>
      </c>
      <c r="E5166" s="32" t="s">
        <v>704</v>
      </c>
      <c r="F5166" s="32" t="s">
        <v>705</v>
      </c>
      <c r="G5166" s="32" t="s">
        <v>2203</v>
      </c>
      <c r="H5166" s="32" t="s">
        <v>769</v>
      </c>
      <c r="I5166" s="32" t="s">
        <v>2204</v>
      </c>
      <c r="J5166" s="35">
        <v>44041</v>
      </c>
      <c r="K5166" s="35">
        <v>44771</v>
      </c>
      <c r="L5166" s="32" t="s">
        <v>15474</v>
      </c>
      <c r="M5166" s="32" t="s">
        <v>772</v>
      </c>
      <c r="N5166" s="32" t="s">
        <v>749</v>
      </c>
      <c r="O5166" s="32" t="s">
        <v>712</v>
      </c>
      <c r="P5166" s="32" t="s">
        <v>743</v>
      </c>
      <c r="Q5166" s="32" t="s">
        <v>713</v>
      </c>
      <c r="R5166" s="32" t="s">
        <v>10228</v>
      </c>
    </row>
    <row r="5167" spans="1:18" x14ac:dyDescent="0.25">
      <c r="A5167" s="33" t="s">
        <v>25266</v>
      </c>
      <c r="B5167" s="34" t="s">
        <v>15475</v>
      </c>
      <c r="C5167" s="34" t="s">
        <v>703</v>
      </c>
      <c r="D5167" s="36">
        <v>42903</v>
      </c>
      <c r="E5167" s="34" t="s">
        <v>704</v>
      </c>
      <c r="F5167" s="34" t="s">
        <v>705</v>
      </c>
      <c r="G5167" s="34" t="s">
        <v>1390</v>
      </c>
      <c r="H5167" s="34" t="s">
        <v>736</v>
      </c>
      <c r="I5167" s="34" t="s">
        <v>1391</v>
      </c>
      <c r="J5167" s="36">
        <v>44037</v>
      </c>
      <c r="K5167" s="36">
        <v>44767</v>
      </c>
      <c r="L5167" s="34" t="s">
        <v>15476</v>
      </c>
      <c r="M5167" s="34" t="s">
        <v>710</v>
      </c>
      <c r="N5167" s="34" t="s">
        <v>749</v>
      </c>
      <c r="O5167" s="34" t="s">
        <v>712</v>
      </c>
      <c r="P5167" s="34" t="s">
        <v>713</v>
      </c>
      <c r="Q5167" s="34" t="s">
        <v>743</v>
      </c>
      <c r="R5167" s="34" t="s">
        <v>10228</v>
      </c>
    </row>
    <row r="5168" spans="1:18" x14ac:dyDescent="0.25">
      <c r="A5168" s="31" t="s">
        <v>25268</v>
      </c>
      <c r="B5168" s="32" t="s">
        <v>15477</v>
      </c>
      <c r="C5168" s="32" t="s">
        <v>703</v>
      </c>
      <c r="D5168" s="35">
        <v>42902</v>
      </c>
      <c r="E5168" s="32" t="s">
        <v>704</v>
      </c>
      <c r="F5168" s="32" t="s">
        <v>705</v>
      </c>
      <c r="G5168" s="32" t="s">
        <v>1773</v>
      </c>
      <c r="H5168" s="32" t="s">
        <v>804</v>
      </c>
      <c r="I5168" s="32" t="s">
        <v>1774</v>
      </c>
      <c r="J5168" s="35">
        <v>44015</v>
      </c>
      <c r="K5168" s="35">
        <v>44745</v>
      </c>
      <c r="L5168" s="32" t="s">
        <v>15478</v>
      </c>
      <c r="M5168" s="32" t="s">
        <v>718</v>
      </c>
      <c r="N5168" s="32" t="s">
        <v>711</v>
      </c>
      <c r="O5168" s="32" t="s">
        <v>1041</v>
      </c>
      <c r="P5168" s="32" t="s">
        <v>1106</v>
      </c>
      <c r="Q5168" s="32" t="s">
        <v>713</v>
      </c>
      <c r="R5168" s="32" t="s">
        <v>743</v>
      </c>
    </row>
    <row r="5169" spans="1:18" x14ac:dyDescent="0.25">
      <c r="A5169" s="33" t="s">
        <v>25270</v>
      </c>
      <c r="B5169" s="34" t="s">
        <v>15479</v>
      </c>
      <c r="C5169" s="34" t="s">
        <v>703</v>
      </c>
      <c r="D5169" s="36">
        <v>42900</v>
      </c>
      <c r="E5169" s="34" t="s">
        <v>704</v>
      </c>
      <c r="F5169" s="34" t="s">
        <v>705</v>
      </c>
      <c r="G5169" s="34" t="s">
        <v>15480</v>
      </c>
      <c r="H5169" s="34" t="s">
        <v>789</v>
      </c>
      <c r="I5169" s="34" t="s">
        <v>790</v>
      </c>
      <c r="J5169" s="36">
        <v>44084</v>
      </c>
      <c r="K5169" s="36">
        <v>44814</v>
      </c>
      <c r="L5169" s="34" t="s">
        <v>15481</v>
      </c>
      <c r="M5169" s="34" t="s">
        <v>710</v>
      </c>
      <c r="N5169" s="34" t="s">
        <v>711</v>
      </c>
      <c r="O5169" s="34" t="s">
        <v>766</v>
      </c>
      <c r="P5169" s="34" t="s">
        <v>842</v>
      </c>
      <c r="Q5169" s="34" t="s">
        <v>2189</v>
      </c>
      <c r="R5169" s="34" t="s">
        <v>10228</v>
      </c>
    </row>
    <row r="5170" spans="1:18" x14ac:dyDescent="0.25">
      <c r="A5170" s="31" t="s">
        <v>25272</v>
      </c>
      <c r="B5170" s="32" t="s">
        <v>15482</v>
      </c>
      <c r="C5170" s="32" t="s">
        <v>703</v>
      </c>
      <c r="D5170" s="35">
        <v>42895</v>
      </c>
      <c r="E5170" s="32" t="s">
        <v>704</v>
      </c>
      <c r="F5170" s="32" t="s">
        <v>705</v>
      </c>
      <c r="G5170" s="32" t="s">
        <v>15483</v>
      </c>
      <c r="H5170" s="32" t="s">
        <v>789</v>
      </c>
      <c r="I5170" s="32" t="s">
        <v>790</v>
      </c>
      <c r="J5170" s="35">
        <v>44013</v>
      </c>
      <c r="K5170" s="35">
        <v>44743</v>
      </c>
      <c r="L5170" s="32" t="s">
        <v>15484</v>
      </c>
      <c r="M5170" s="32" t="s">
        <v>710</v>
      </c>
      <c r="N5170" s="32" t="s">
        <v>711</v>
      </c>
      <c r="O5170" s="32" t="s">
        <v>712</v>
      </c>
      <c r="P5170" s="32" t="s">
        <v>713</v>
      </c>
      <c r="Q5170" s="32" t="s">
        <v>10228</v>
      </c>
      <c r="R5170" s="32" t="s">
        <v>10228</v>
      </c>
    </row>
    <row r="5171" spans="1:18" x14ac:dyDescent="0.25">
      <c r="A5171" s="33" t="s">
        <v>25274</v>
      </c>
      <c r="B5171" s="34" t="s">
        <v>15485</v>
      </c>
      <c r="C5171" s="34" t="s">
        <v>703</v>
      </c>
      <c r="D5171" s="36">
        <v>42895</v>
      </c>
      <c r="E5171" s="34" t="s">
        <v>704</v>
      </c>
      <c r="F5171" s="34" t="s">
        <v>705</v>
      </c>
      <c r="G5171" s="34" t="s">
        <v>9485</v>
      </c>
      <c r="H5171" s="34" t="s">
        <v>707</v>
      </c>
      <c r="I5171" s="34" t="s">
        <v>9486</v>
      </c>
      <c r="J5171" s="36">
        <v>44018</v>
      </c>
      <c r="K5171" s="36">
        <v>44748</v>
      </c>
      <c r="L5171" s="34" t="s">
        <v>15486</v>
      </c>
      <c r="M5171" s="34" t="s">
        <v>718</v>
      </c>
      <c r="N5171" s="34" t="s">
        <v>711</v>
      </c>
      <c r="O5171" s="34" t="s">
        <v>712</v>
      </c>
      <c r="P5171" s="34" t="s">
        <v>832</v>
      </c>
      <c r="Q5171" s="34" t="s">
        <v>713</v>
      </c>
      <c r="R5171" s="34" t="s">
        <v>10228</v>
      </c>
    </row>
    <row r="5172" spans="1:18" x14ac:dyDescent="0.25">
      <c r="A5172" s="31" t="s">
        <v>25276</v>
      </c>
      <c r="B5172" s="32" t="s">
        <v>15487</v>
      </c>
      <c r="C5172" s="32" t="s">
        <v>703</v>
      </c>
      <c r="D5172" s="35">
        <v>42894</v>
      </c>
      <c r="E5172" s="32" t="s">
        <v>704</v>
      </c>
      <c r="F5172" s="32" t="s">
        <v>705</v>
      </c>
      <c r="G5172" s="32" t="s">
        <v>2766</v>
      </c>
      <c r="H5172" s="32" t="s">
        <v>763</v>
      </c>
      <c r="I5172" s="32" t="s">
        <v>1610</v>
      </c>
      <c r="J5172" s="35">
        <v>44091</v>
      </c>
      <c r="K5172" s="35">
        <v>44821</v>
      </c>
      <c r="L5172" s="32" t="s">
        <v>15488</v>
      </c>
      <c r="M5172" s="32" t="s">
        <v>718</v>
      </c>
      <c r="N5172" s="32" t="s">
        <v>711</v>
      </c>
      <c r="O5172" s="32" t="s">
        <v>773</v>
      </c>
      <c r="P5172" s="32" t="s">
        <v>713</v>
      </c>
      <c r="Q5172" s="32" t="s">
        <v>743</v>
      </c>
      <c r="R5172" s="32" t="s">
        <v>10228</v>
      </c>
    </row>
    <row r="5173" spans="1:18" x14ac:dyDescent="0.25">
      <c r="A5173" s="33" t="s">
        <v>25278</v>
      </c>
      <c r="B5173" s="34" t="s">
        <v>15489</v>
      </c>
      <c r="C5173" s="34" t="s">
        <v>703</v>
      </c>
      <c r="D5173" s="36">
        <v>42894</v>
      </c>
      <c r="E5173" s="34" t="s">
        <v>704</v>
      </c>
      <c r="F5173" s="34" t="s">
        <v>705</v>
      </c>
      <c r="G5173" s="34" t="s">
        <v>1720</v>
      </c>
      <c r="H5173" s="34" t="s">
        <v>752</v>
      </c>
      <c r="I5173" s="34" t="s">
        <v>1721</v>
      </c>
      <c r="J5173" s="36">
        <v>44041</v>
      </c>
      <c r="K5173" s="36">
        <v>44771</v>
      </c>
      <c r="L5173" s="34" t="s">
        <v>15490</v>
      </c>
      <c r="M5173" s="34" t="s">
        <v>729</v>
      </c>
      <c r="N5173" s="34" t="s">
        <v>723</v>
      </c>
      <c r="O5173" s="34" t="s">
        <v>712</v>
      </c>
      <c r="P5173" s="34" t="s">
        <v>713</v>
      </c>
      <c r="Q5173" s="34" t="s">
        <v>10228</v>
      </c>
      <c r="R5173" s="34" t="s">
        <v>10228</v>
      </c>
    </row>
    <row r="5174" spans="1:18" x14ac:dyDescent="0.25">
      <c r="A5174" s="31" t="s">
        <v>25280</v>
      </c>
      <c r="B5174" s="32" t="s">
        <v>15491</v>
      </c>
      <c r="C5174" s="32" t="s">
        <v>703</v>
      </c>
      <c r="D5174" s="35">
        <v>42890</v>
      </c>
      <c r="E5174" s="32" t="s">
        <v>704</v>
      </c>
      <c r="F5174" s="32" t="s">
        <v>705</v>
      </c>
      <c r="G5174" s="32" t="s">
        <v>5131</v>
      </c>
      <c r="H5174" s="32" t="s">
        <v>945</v>
      </c>
      <c r="I5174" s="32" t="s">
        <v>5132</v>
      </c>
      <c r="J5174" s="35">
        <v>44035</v>
      </c>
      <c r="K5174" s="35">
        <v>44765</v>
      </c>
      <c r="L5174" s="32" t="s">
        <v>15492</v>
      </c>
      <c r="M5174" s="32" t="s">
        <v>710</v>
      </c>
      <c r="N5174" s="32" t="s">
        <v>749</v>
      </c>
      <c r="O5174" s="32" t="s">
        <v>712</v>
      </c>
      <c r="P5174" s="32" t="s">
        <v>713</v>
      </c>
      <c r="Q5174" s="32" t="s">
        <v>10228</v>
      </c>
      <c r="R5174" s="32" t="s">
        <v>10228</v>
      </c>
    </row>
    <row r="5175" spans="1:18" x14ac:dyDescent="0.25">
      <c r="A5175" s="33" t="s">
        <v>25282</v>
      </c>
      <c r="B5175" s="34" t="s">
        <v>15493</v>
      </c>
      <c r="C5175" s="34" t="s">
        <v>703</v>
      </c>
      <c r="D5175" s="36">
        <v>42887</v>
      </c>
      <c r="E5175" s="34" t="s">
        <v>704</v>
      </c>
      <c r="F5175" s="34" t="s">
        <v>705</v>
      </c>
      <c r="G5175" s="34" t="s">
        <v>1102</v>
      </c>
      <c r="H5175" s="34" t="s">
        <v>804</v>
      </c>
      <c r="I5175" s="34" t="s">
        <v>1103</v>
      </c>
      <c r="J5175" s="36">
        <v>44021</v>
      </c>
      <c r="K5175" s="36">
        <v>44751</v>
      </c>
      <c r="L5175" s="34" t="s">
        <v>15494</v>
      </c>
      <c r="M5175" s="34" t="s">
        <v>710</v>
      </c>
      <c r="N5175" s="34" t="s">
        <v>723</v>
      </c>
      <c r="O5175" s="34" t="s">
        <v>1105</v>
      </c>
      <c r="P5175" s="34" t="s">
        <v>1106</v>
      </c>
      <c r="Q5175" s="34" t="s">
        <v>10228</v>
      </c>
      <c r="R5175" s="34" t="s">
        <v>10228</v>
      </c>
    </row>
    <row r="5176" spans="1:18" x14ac:dyDescent="0.25">
      <c r="A5176" s="31" t="s">
        <v>25284</v>
      </c>
      <c r="B5176" s="32" t="s">
        <v>15495</v>
      </c>
      <c r="C5176" s="32" t="s">
        <v>703</v>
      </c>
      <c r="D5176" s="35">
        <v>42884</v>
      </c>
      <c r="E5176" s="32" t="s">
        <v>704</v>
      </c>
      <c r="F5176" s="32" t="s">
        <v>705</v>
      </c>
      <c r="G5176" s="32" t="s">
        <v>15496</v>
      </c>
      <c r="H5176" s="32" t="s">
        <v>1262</v>
      </c>
      <c r="I5176" s="32" t="s">
        <v>15497</v>
      </c>
      <c r="J5176" s="35">
        <v>44054</v>
      </c>
      <c r="K5176" s="35">
        <v>44784</v>
      </c>
      <c r="L5176" s="32" t="s">
        <v>15498</v>
      </c>
      <c r="M5176" s="32" t="s">
        <v>710</v>
      </c>
      <c r="N5176" s="32" t="s">
        <v>778</v>
      </c>
      <c r="O5176" s="32" t="s">
        <v>712</v>
      </c>
      <c r="P5176" s="32" t="s">
        <v>713</v>
      </c>
      <c r="Q5176" s="32" t="s">
        <v>10228</v>
      </c>
      <c r="R5176" s="32" t="s">
        <v>10228</v>
      </c>
    </row>
    <row r="5177" spans="1:18" x14ac:dyDescent="0.25">
      <c r="A5177" s="33" t="s">
        <v>25286</v>
      </c>
      <c r="B5177" s="34" t="s">
        <v>15499</v>
      </c>
      <c r="C5177" s="34" t="s">
        <v>703</v>
      </c>
      <c r="D5177" s="36">
        <v>42880</v>
      </c>
      <c r="E5177" s="34" t="s">
        <v>704</v>
      </c>
      <c r="F5177" s="34" t="s">
        <v>705</v>
      </c>
      <c r="G5177" s="34" t="s">
        <v>11057</v>
      </c>
      <c r="H5177" s="34" t="s">
        <v>763</v>
      </c>
      <c r="I5177" s="34" t="s">
        <v>11058</v>
      </c>
      <c r="J5177" s="36">
        <v>44082</v>
      </c>
      <c r="K5177" s="36">
        <v>44812</v>
      </c>
      <c r="L5177" s="34" t="s">
        <v>15500</v>
      </c>
      <c r="M5177" s="34" t="s">
        <v>710</v>
      </c>
      <c r="N5177" s="34" t="s">
        <v>749</v>
      </c>
      <c r="O5177" s="34" t="s">
        <v>712</v>
      </c>
      <c r="P5177" s="34" t="s">
        <v>1042</v>
      </c>
      <c r="Q5177" s="34" t="s">
        <v>10228</v>
      </c>
      <c r="R5177" s="34" t="s">
        <v>10228</v>
      </c>
    </row>
    <row r="5178" spans="1:18" x14ac:dyDescent="0.25">
      <c r="A5178" s="31" t="s">
        <v>25288</v>
      </c>
      <c r="B5178" s="32" t="s">
        <v>15501</v>
      </c>
      <c r="C5178" s="32" t="s">
        <v>734</v>
      </c>
      <c r="D5178" s="35">
        <v>42879</v>
      </c>
      <c r="E5178" s="32" t="s">
        <v>704</v>
      </c>
      <c r="F5178" s="32" t="s">
        <v>705</v>
      </c>
      <c r="G5178" s="32" t="s">
        <v>15502</v>
      </c>
      <c r="H5178" s="32" t="s">
        <v>1158</v>
      </c>
      <c r="I5178" s="32" t="s">
        <v>2431</v>
      </c>
      <c r="J5178" s="35">
        <v>44090</v>
      </c>
      <c r="K5178" s="35">
        <v>44820</v>
      </c>
      <c r="L5178" s="32" t="s">
        <v>15503</v>
      </c>
      <c r="M5178" s="32" t="s">
        <v>772</v>
      </c>
      <c r="N5178" s="32" t="s">
        <v>711</v>
      </c>
      <c r="O5178" s="32" t="s">
        <v>5731</v>
      </c>
      <c r="P5178" s="32" t="s">
        <v>713</v>
      </c>
      <c r="Q5178" s="32" t="s">
        <v>10228</v>
      </c>
      <c r="R5178" s="32" t="s">
        <v>10228</v>
      </c>
    </row>
    <row r="5179" spans="1:18" x14ac:dyDescent="0.25">
      <c r="A5179" s="33" t="s">
        <v>25290</v>
      </c>
      <c r="B5179" s="34" t="s">
        <v>15504</v>
      </c>
      <c r="C5179" s="34" t="s">
        <v>703</v>
      </c>
      <c r="D5179" s="36">
        <v>42879</v>
      </c>
      <c r="E5179" s="34" t="s">
        <v>704</v>
      </c>
      <c r="F5179" s="34" t="s">
        <v>705</v>
      </c>
      <c r="G5179" s="34" t="s">
        <v>780</v>
      </c>
      <c r="H5179" s="34" t="s">
        <v>736</v>
      </c>
      <c r="I5179" s="34" t="s">
        <v>781</v>
      </c>
      <c r="J5179" s="36">
        <v>44099</v>
      </c>
      <c r="K5179" s="36">
        <v>44829</v>
      </c>
      <c r="L5179" s="34" t="s">
        <v>15505</v>
      </c>
      <c r="M5179" s="34" t="s">
        <v>772</v>
      </c>
      <c r="N5179" s="34" t="s">
        <v>749</v>
      </c>
      <c r="O5179" s="34" t="s">
        <v>712</v>
      </c>
      <c r="P5179" s="34" t="s">
        <v>713</v>
      </c>
      <c r="Q5179" s="34" t="s">
        <v>10228</v>
      </c>
      <c r="R5179" s="34" t="s">
        <v>10228</v>
      </c>
    </row>
    <row r="5180" spans="1:18" x14ac:dyDescent="0.25">
      <c r="A5180" s="31" t="s">
        <v>25292</v>
      </c>
      <c r="B5180" s="32" t="s">
        <v>15506</v>
      </c>
      <c r="C5180" s="32" t="s">
        <v>734</v>
      </c>
      <c r="D5180" s="35">
        <v>42877</v>
      </c>
      <c r="E5180" s="32" t="s">
        <v>704</v>
      </c>
      <c r="F5180" s="32" t="s">
        <v>705</v>
      </c>
      <c r="G5180" s="32" t="s">
        <v>15507</v>
      </c>
      <c r="H5180" s="32" t="s">
        <v>752</v>
      </c>
      <c r="I5180" s="32" t="s">
        <v>846</v>
      </c>
      <c r="J5180" s="35">
        <v>44028</v>
      </c>
      <c r="K5180" s="35">
        <v>44758</v>
      </c>
      <c r="L5180" s="32" t="s">
        <v>15508</v>
      </c>
      <c r="M5180" s="32" t="s">
        <v>729</v>
      </c>
      <c r="N5180" s="32" t="s">
        <v>778</v>
      </c>
      <c r="O5180" s="32" t="s">
        <v>712</v>
      </c>
      <c r="P5180" s="32" t="s">
        <v>713</v>
      </c>
      <c r="Q5180" s="32" t="s">
        <v>10228</v>
      </c>
      <c r="R5180" s="32" t="s">
        <v>10228</v>
      </c>
    </row>
    <row r="5181" spans="1:18" x14ac:dyDescent="0.25">
      <c r="A5181" s="33" t="s">
        <v>25294</v>
      </c>
      <c r="B5181" s="34" t="s">
        <v>15509</v>
      </c>
      <c r="C5181" s="34" t="s">
        <v>734</v>
      </c>
      <c r="D5181" s="36">
        <v>42874</v>
      </c>
      <c r="E5181" s="34" t="s">
        <v>704</v>
      </c>
      <c r="F5181" s="34" t="s">
        <v>705</v>
      </c>
      <c r="G5181" s="34" t="s">
        <v>15510</v>
      </c>
      <c r="H5181" s="34" t="s">
        <v>707</v>
      </c>
      <c r="I5181" s="34" t="s">
        <v>840</v>
      </c>
      <c r="J5181" s="36">
        <v>44089</v>
      </c>
      <c r="K5181" s="36">
        <v>44819</v>
      </c>
      <c r="L5181" s="34" t="s">
        <v>15511</v>
      </c>
      <c r="M5181" s="34" t="s">
        <v>772</v>
      </c>
      <c r="N5181" s="34" t="s">
        <v>711</v>
      </c>
      <c r="O5181" s="34" t="s">
        <v>773</v>
      </c>
      <c r="P5181" s="34" t="s">
        <v>713</v>
      </c>
      <c r="Q5181" s="34" t="s">
        <v>10228</v>
      </c>
      <c r="R5181" s="34" t="s">
        <v>10228</v>
      </c>
    </row>
    <row r="5182" spans="1:18" x14ac:dyDescent="0.25">
      <c r="A5182" s="31" t="s">
        <v>25296</v>
      </c>
      <c r="B5182" s="32" t="s">
        <v>15512</v>
      </c>
      <c r="C5182" s="32" t="s">
        <v>703</v>
      </c>
      <c r="D5182" s="35">
        <v>42873</v>
      </c>
      <c r="E5182" s="32" t="s">
        <v>704</v>
      </c>
      <c r="F5182" s="32" t="s">
        <v>705</v>
      </c>
      <c r="G5182" s="32" t="s">
        <v>15513</v>
      </c>
      <c r="H5182" s="32" t="s">
        <v>1158</v>
      </c>
      <c r="I5182" s="32" t="s">
        <v>2431</v>
      </c>
      <c r="J5182" s="35">
        <v>44091</v>
      </c>
      <c r="K5182" s="35">
        <v>44821</v>
      </c>
      <c r="L5182" s="32" t="s">
        <v>15514</v>
      </c>
      <c r="M5182" s="32" t="s">
        <v>710</v>
      </c>
      <c r="N5182" s="32" t="s">
        <v>749</v>
      </c>
      <c r="O5182" s="32" t="s">
        <v>712</v>
      </c>
      <c r="P5182" s="32" t="s">
        <v>743</v>
      </c>
      <c r="Q5182" s="32" t="s">
        <v>10228</v>
      </c>
      <c r="R5182" s="32" t="s">
        <v>10228</v>
      </c>
    </row>
    <row r="5183" spans="1:18" x14ac:dyDescent="0.25">
      <c r="A5183" s="33" t="s">
        <v>25298</v>
      </c>
      <c r="B5183" s="34" t="s">
        <v>15515</v>
      </c>
      <c r="C5183" s="34" t="s">
        <v>703</v>
      </c>
      <c r="D5183" s="36">
        <v>42867</v>
      </c>
      <c r="E5183" s="34" t="s">
        <v>704</v>
      </c>
      <c r="F5183" s="34" t="s">
        <v>705</v>
      </c>
      <c r="G5183" s="34" t="s">
        <v>15516</v>
      </c>
      <c r="H5183" s="34" t="s">
        <v>789</v>
      </c>
      <c r="I5183" s="34" t="s">
        <v>3053</v>
      </c>
      <c r="J5183" s="36">
        <v>44012</v>
      </c>
      <c r="K5183" s="36">
        <v>44742</v>
      </c>
      <c r="L5183" s="34" t="s">
        <v>15517</v>
      </c>
      <c r="M5183" s="34" t="s">
        <v>710</v>
      </c>
      <c r="N5183" s="34" t="s">
        <v>723</v>
      </c>
      <c r="O5183" s="34" t="s">
        <v>4715</v>
      </c>
      <c r="P5183" s="34" t="s">
        <v>743</v>
      </c>
      <c r="Q5183" s="34" t="s">
        <v>833</v>
      </c>
      <c r="R5183" s="34" t="s">
        <v>10228</v>
      </c>
    </row>
    <row r="5184" spans="1:18" x14ac:dyDescent="0.25">
      <c r="A5184" s="31" t="s">
        <v>25300</v>
      </c>
      <c r="B5184" s="32" t="s">
        <v>15518</v>
      </c>
      <c r="C5184" s="32" t="s">
        <v>703</v>
      </c>
      <c r="D5184" s="35">
        <v>42864</v>
      </c>
      <c r="E5184" s="32" t="s">
        <v>704</v>
      </c>
      <c r="F5184" s="32" t="s">
        <v>705</v>
      </c>
      <c r="G5184" s="32" t="s">
        <v>15519</v>
      </c>
      <c r="H5184" s="32" t="s">
        <v>763</v>
      </c>
      <c r="I5184" s="32" t="s">
        <v>3537</v>
      </c>
      <c r="J5184" s="35">
        <v>44054</v>
      </c>
      <c r="K5184" s="35">
        <v>44784</v>
      </c>
      <c r="L5184" s="32" t="s">
        <v>15520</v>
      </c>
      <c r="M5184" s="32" t="s">
        <v>710</v>
      </c>
      <c r="N5184" s="32" t="s">
        <v>778</v>
      </c>
      <c r="O5184" s="32" t="s">
        <v>712</v>
      </c>
      <c r="P5184" s="32" t="s">
        <v>743</v>
      </c>
      <c r="Q5184" s="32" t="s">
        <v>10228</v>
      </c>
      <c r="R5184" s="32" t="s">
        <v>10228</v>
      </c>
    </row>
    <row r="5185" spans="1:18" x14ac:dyDescent="0.25">
      <c r="A5185" s="33" t="s">
        <v>23314</v>
      </c>
      <c r="B5185" s="34" t="s">
        <v>22963</v>
      </c>
      <c r="C5185" s="34" t="s">
        <v>703</v>
      </c>
      <c r="D5185" s="36">
        <v>43731</v>
      </c>
      <c r="E5185" s="34" t="s">
        <v>704</v>
      </c>
      <c r="F5185" s="34" t="s">
        <v>705</v>
      </c>
      <c r="G5185" s="34" t="s">
        <v>22964</v>
      </c>
      <c r="H5185" s="34" t="s">
        <v>740</v>
      </c>
      <c r="I5185" s="34" t="s">
        <v>7922</v>
      </c>
      <c r="J5185" s="36">
        <v>43852</v>
      </c>
      <c r="K5185" s="36">
        <v>44583</v>
      </c>
      <c r="L5185" s="34" t="s">
        <v>22965</v>
      </c>
      <c r="M5185" s="34" t="s">
        <v>772</v>
      </c>
      <c r="N5185" s="34" t="s">
        <v>711</v>
      </c>
      <c r="O5185" s="34" t="s">
        <v>712</v>
      </c>
      <c r="P5185" s="34" t="s">
        <v>832</v>
      </c>
      <c r="Q5185" s="34" t="s">
        <v>713</v>
      </c>
      <c r="R5185" s="34" t="s">
        <v>10228</v>
      </c>
    </row>
    <row r="5186" spans="1:18" x14ac:dyDescent="0.25">
      <c r="A5186" s="31" t="s">
        <v>25302</v>
      </c>
      <c r="B5186" s="32" t="s">
        <v>15521</v>
      </c>
      <c r="C5186" s="32" t="s">
        <v>703</v>
      </c>
      <c r="D5186" s="35">
        <v>42863</v>
      </c>
      <c r="E5186" s="32" t="s">
        <v>704</v>
      </c>
      <c r="F5186" s="32" t="s">
        <v>705</v>
      </c>
      <c r="G5186" s="32" t="s">
        <v>3240</v>
      </c>
      <c r="H5186" s="32" t="s">
        <v>736</v>
      </c>
      <c r="I5186" s="32" t="s">
        <v>3241</v>
      </c>
      <c r="J5186" s="35">
        <v>44057</v>
      </c>
      <c r="K5186" s="35">
        <v>44787</v>
      </c>
      <c r="L5186" s="32" t="s">
        <v>15522</v>
      </c>
      <c r="M5186" s="32" t="s">
        <v>710</v>
      </c>
      <c r="N5186" s="32" t="s">
        <v>749</v>
      </c>
      <c r="O5186" s="32" t="s">
        <v>773</v>
      </c>
      <c r="P5186" s="32" t="s">
        <v>843</v>
      </c>
      <c r="Q5186" s="32" t="s">
        <v>713</v>
      </c>
      <c r="R5186" s="32" t="s">
        <v>743</v>
      </c>
    </row>
    <row r="5187" spans="1:18" x14ac:dyDescent="0.25">
      <c r="A5187" s="33" t="s">
        <v>25304</v>
      </c>
      <c r="B5187" s="34" t="s">
        <v>15523</v>
      </c>
      <c r="C5187" s="34" t="s">
        <v>734</v>
      </c>
      <c r="D5187" s="36">
        <v>42863</v>
      </c>
      <c r="E5187" s="34" t="s">
        <v>704</v>
      </c>
      <c r="F5187" s="34" t="s">
        <v>705</v>
      </c>
      <c r="G5187" s="34" t="s">
        <v>15524</v>
      </c>
      <c r="H5187" s="34" t="s">
        <v>707</v>
      </c>
      <c r="I5187" s="34" t="s">
        <v>2507</v>
      </c>
      <c r="J5187" s="36">
        <v>44082</v>
      </c>
      <c r="K5187" s="36">
        <v>44812</v>
      </c>
      <c r="L5187" s="34" t="s">
        <v>15525</v>
      </c>
      <c r="M5187" s="34" t="s">
        <v>710</v>
      </c>
      <c r="N5187" s="34" t="s">
        <v>711</v>
      </c>
      <c r="O5187" s="34" t="s">
        <v>712</v>
      </c>
      <c r="P5187" s="34" t="s">
        <v>713</v>
      </c>
      <c r="Q5187" s="34" t="s">
        <v>10228</v>
      </c>
      <c r="R5187" s="34" t="s">
        <v>10228</v>
      </c>
    </row>
    <row r="5188" spans="1:18" x14ac:dyDescent="0.25">
      <c r="A5188" s="31" t="s">
        <v>25306</v>
      </c>
      <c r="B5188" s="32" t="s">
        <v>15526</v>
      </c>
      <c r="C5188" s="32" t="s">
        <v>703</v>
      </c>
      <c r="D5188" s="35">
        <v>42860</v>
      </c>
      <c r="E5188" s="32" t="s">
        <v>704</v>
      </c>
      <c r="F5188" s="32" t="s">
        <v>705</v>
      </c>
      <c r="G5188" s="32" t="s">
        <v>1788</v>
      </c>
      <c r="H5188" s="32" t="s">
        <v>707</v>
      </c>
      <c r="I5188" s="32" t="s">
        <v>1789</v>
      </c>
      <c r="J5188" s="35">
        <v>44015</v>
      </c>
      <c r="K5188" s="35">
        <v>44745</v>
      </c>
      <c r="L5188" s="32" t="s">
        <v>15527</v>
      </c>
      <c r="M5188" s="32" t="s">
        <v>710</v>
      </c>
      <c r="N5188" s="32" t="s">
        <v>749</v>
      </c>
      <c r="O5188" s="32" t="s">
        <v>712</v>
      </c>
      <c r="P5188" s="32" t="s">
        <v>743</v>
      </c>
      <c r="Q5188" s="32" t="s">
        <v>10228</v>
      </c>
      <c r="R5188" s="32" t="s">
        <v>10228</v>
      </c>
    </row>
    <row r="5189" spans="1:18" x14ac:dyDescent="0.25">
      <c r="A5189" s="33" t="s">
        <v>25308</v>
      </c>
      <c r="B5189" s="34" t="s">
        <v>15528</v>
      </c>
      <c r="C5189" s="34" t="s">
        <v>703</v>
      </c>
      <c r="D5189" s="36">
        <v>42858</v>
      </c>
      <c r="E5189" s="34" t="s">
        <v>704</v>
      </c>
      <c r="F5189" s="34" t="s">
        <v>705</v>
      </c>
      <c r="G5189" s="34" t="s">
        <v>15529</v>
      </c>
      <c r="H5189" s="34" t="s">
        <v>1205</v>
      </c>
      <c r="I5189" s="34" t="s">
        <v>6600</v>
      </c>
      <c r="J5189" s="36">
        <v>44099</v>
      </c>
      <c r="K5189" s="36">
        <v>44829</v>
      </c>
      <c r="L5189" s="34" t="s">
        <v>15530</v>
      </c>
      <c r="M5189" s="34" t="s">
        <v>710</v>
      </c>
      <c r="N5189" s="34" t="s">
        <v>749</v>
      </c>
      <c r="O5189" s="34" t="s">
        <v>755</v>
      </c>
      <c r="P5189" s="34" t="s">
        <v>713</v>
      </c>
      <c r="Q5189" s="34" t="s">
        <v>876</v>
      </c>
      <c r="R5189" s="34" t="s">
        <v>10228</v>
      </c>
    </row>
    <row r="5190" spans="1:18" x14ac:dyDescent="0.25">
      <c r="A5190" s="31" t="s">
        <v>25310</v>
      </c>
      <c r="B5190" s="32" t="s">
        <v>15531</v>
      </c>
      <c r="C5190" s="32" t="s">
        <v>734</v>
      </c>
      <c r="D5190" s="35">
        <v>42857</v>
      </c>
      <c r="E5190" s="32" t="s">
        <v>704</v>
      </c>
      <c r="F5190" s="32" t="s">
        <v>705</v>
      </c>
      <c r="G5190" s="32" t="s">
        <v>15532</v>
      </c>
      <c r="H5190" s="32" t="s">
        <v>752</v>
      </c>
      <c r="I5190" s="32" t="s">
        <v>846</v>
      </c>
      <c r="J5190" s="35">
        <v>44021</v>
      </c>
      <c r="K5190" s="35">
        <v>44751</v>
      </c>
      <c r="L5190" s="32" t="s">
        <v>15533</v>
      </c>
      <c r="M5190" s="32" t="s">
        <v>710</v>
      </c>
      <c r="N5190" s="32" t="s">
        <v>711</v>
      </c>
      <c r="O5190" s="32" t="s">
        <v>773</v>
      </c>
      <c r="P5190" s="32" t="s">
        <v>833</v>
      </c>
      <c r="Q5190" s="32" t="s">
        <v>10228</v>
      </c>
      <c r="R5190" s="32" t="s">
        <v>10228</v>
      </c>
    </row>
    <row r="5191" spans="1:18" x14ac:dyDescent="0.25">
      <c r="A5191" s="33" t="s">
        <v>25312</v>
      </c>
      <c r="B5191" s="34" t="s">
        <v>15534</v>
      </c>
      <c r="C5191" s="34" t="s">
        <v>703</v>
      </c>
      <c r="D5191" s="36">
        <v>42852</v>
      </c>
      <c r="E5191" s="34" t="s">
        <v>704</v>
      </c>
      <c r="F5191" s="34" t="s">
        <v>705</v>
      </c>
      <c r="G5191" s="34" t="s">
        <v>15535</v>
      </c>
      <c r="H5191" s="34" t="s">
        <v>752</v>
      </c>
      <c r="I5191" s="34" t="s">
        <v>10434</v>
      </c>
      <c r="J5191" s="36">
        <v>44058</v>
      </c>
      <c r="K5191" s="36">
        <v>44788</v>
      </c>
      <c r="L5191" s="34" t="s">
        <v>15536</v>
      </c>
      <c r="M5191" s="34" t="s">
        <v>710</v>
      </c>
      <c r="N5191" s="34" t="s">
        <v>711</v>
      </c>
      <c r="O5191" s="34" t="s">
        <v>712</v>
      </c>
      <c r="P5191" s="34" t="s">
        <v>833</v>
      </c>
      <c r="Q5191" s="34" t="s">
        <v>10228</v>
      </c>
      <c r="R5191" s="34" t="s">
        <v>10228</v>
      </c>
    </row>
    <row r="5192" spans="1:18" x14ac:dyDescent="0.25">
      <c r="A5192" s="31" t="s">
        <v>25314</v>
      </c>
      <c r="B5192" s="32" t="s">
        <v>15537</v>
      </c>
      <c r="C5192" s="32" t="s">
        <v>703</v>
      </c>
      <c r="D5192" s="35">
        <v>42851</v>
      </c>
      <c r="E5192" s="32" t="s">
        <v>704</v>
      </c>
      <c r="F5192" s="32" t="s">
        <v>705</v>
      </c>
      <c r="G5192" s="32" t="s">
        <v>14562</v>
      </c>
      <c r="H5192" s="32" t="s">
        <v>804</v>
      </c>
      <c r="I5192" s="32" t="s">
        <v>14563</v>
      </c>
      <c r="J5192" s="35">
        <v>44089</v>
      </c>
      <c r="K5192" s="35">
        <v>44819</v>
      </c>
      <c r="L5192" s="32" t="s">
        <v>15538</v>
      </c>
      <c r="M5192" s="32" t="s">
        <v>710</v>
      </c>
      <c r="N5192" s="32" t="s">
        <v>749</v>
      </c>
      <c r="O5192" s="32" t="s">
        <v>712</v>
      </c>
      <c r="P5192" s="32" t="s">
        <v>713</v>
      </c>
      <c r="Q5192" s="32" t="s">
        <v>10228</v>
      </c>
      <c r="R5192" s="32" t="s">
        <v>10228</v>
      </c>
    </row>
    <row r="5193" spans="1:18" x14ac:dyDescent="0.25">
      <c r="A5193" s="33" t="s">
        <v>25316</v>
      </c>
      <c r="B5193" s="34" t="s">
        <v>15539</v>
      </c>
      <c r="C5193" s="34" t="s">
        <v>703</v>
      </c>
      <c r="D5193" s="36">
        <v>42850</v>
      </c>
      <c r="E5193" s="34" t="s">
        <v>704</v>
      </c>
      <c r="F5193" s="34" t="s">
        <v>705</v>
      </c>
      <c r="G5193" s="34" t="s">
        <v>12511</v>
      </c>
      <c r="H5193" s="34" t="s">
        <v>998</v>
      </c>
      <c r="I5193" s="34" t="s">
        <v>12512</v>
      </c>
      <c r="J5193" s="36">
        <v>44022</v>
      </c>
      <c r="K5193" s="36">
        <v>44752</v>
      </c>
      <c r="L5193" s="34" t="s">
        <v>15540</v>
      </c>
      <c r="M5193" s="34" t="s">
        <v>710</v>
      </c>
      <c r="N5193" s="34" t="s">
        <v>749</v>
      </c>
      <c r="O5193" s="34" t="s">
        <v>712</v>
      </c>
      <c r="P5193" s="34" t="s">
        <v>713</v>
      </c>
      <c r="Q5193" s="34" t="s">
        <v>743</v>
      </c>
      <c r="R5193" s="34" t="s">
        <v>10228</v>
      </c>
    </row>
    <row r="5194" spans="1:18" x14ac:dyDescent="0.25">
      <c r="A5194" s="31" t="s">
        <v>25318</v>
      </c>
      <c r="B5194" s="32" t="s">
        <v>15541</v>
      </c>
      <c r="C5194" s="32" t="s">
        <v>703</v>
      </c>
      <c r="D5194" s="35">
        <v>42849</v>
      </c>
      <c r="E5194" s="32" t="s">
        <v>704</v>
      </c>
      <c r="F5194" s="32" t="s">
        <v>705</v>
      </c>
      <c r="G5194" s="32" t="s">
        <v>997</v>
      </c>
      <c r="H5194" s="32" t="s">
        <v>998</v>
      </c>
      <c r="I5194" s="32" t="s">
        <v>999</v>
      </c>
      <c r="J5194" s="35">
        <v>44012</v>
      </c>
      <c r="K5194" s="35">
        <v>44742</v>
      </c>
      <c r="L5194" s="32" t="s">
        <v>15542</v>
      </c>
      <c r="M5194" s="32" t="s">
        <v>710</v>
      </c>
      <c r="N5194" s="32" t="s">
        <v>723</v>
      </c>
      <c r="O5194" s="32" t="s">
        <v>712</v>
      </c>
      <c r="P5194" s="32" t="s">
        <v>713</v>
      </c>
      <c r="Q5194" s="32" t="s">
        <v>10228</v>
      </c>
      <c r="R5194" s="32" t="s">
        <v>10228</v>
      </c>
    </row>
    <row r="5195" spans="1:18" x14ac:dyDescent="0.25">
      <c r="A5195" s="33" t="s">
        <v>25320</v>
      </c>
      <c r="B5195" s="34" t="s">
        <v>15543</v>
      </c>
      <c r="C5195" s="34" t="s">
        <v>703</v>
      </c>
      <c r="D5195" s="36">
        <v>42838</v>
      </c>
      <c r="E5195" s="34" t="s">
        <v>704</v>
      </c>
      <c r="F5195" s="34" t="s">
        <v>705</v>
      </c>
      <c r="G5195" s="34" t="s">
        <v>15544</v>
      </c>
      <c r="H5195" s="34" t="s">
        <v>1262</v>
      </c>
      <c r="I5195" s="34" t="s">
        <v>4377</v>
      </c>
      <c r="J5195" s="36">
        <v>44070</v>
      </c>
      <c r="K5195" s="36">
        <v>44800</v>
      </c>
      <c r="L5195" s="34" t="s">
        <v>15545</v>
      </c>
      <c r="M5195" s="34" t="s">
        <v>772</v>
      </c>
      <c r="N5195" s="34" t="s">
        <v>749</v>
      </c>
      <c r="O5195" s="34" t="s">
        <v>712</v>
      </c>
      <c r="P5195" s="34" t="s">
        <v>713</v>
      </c>
      <c r="Q5195" s="34" t="s">
        <v>10228</v>
      </c>
      <c r="R5195" s="34" t="s">
        <v>10228</v>
      </c>
    </row>
    <row r="5196" spans="1:18" x14ac:dyDescent="0.25">
      <c r="A5196" s="31" t="s">
        <v>25322</v>
      </c>
      <c r="B5196" s="32" t="s">
        <v>15546</v>
      </c>
      <c r="C5196" s="32" t="s">
        <v>734</v>
      </c>
      <c r="D5196" s="35">
        <v>42837</v>
      </c>
      <c r="E5196" s="32" t="s">
        <v>704</v>
      </c>
      <c r="F5196" s="32" t="s">
        <v>705</v>
      </c>
      <c r="G5196" s="32" t="s">
        <v>15547</v>
      </c>
      <c r="H5196" s="32" t="s">
        <v>763</v>
      </c>
      <c r="I5196" s="32" t="s">
        <v>10249</v>
      </c>
      <c r="J5196" s="35">
        <v>44018</v>
      </c>
      <c r="K5196" s="35">
        <v>44748</v>
      </c>
      <c r="L5196" s="32" t="s">
        <v>15548</v>
      </c>
      <c r="M5196" s="32" t="s">
        <v>710</v>
      </c>
      <c r="N5196" s="32" t="s">
        <v>711</v>
      </c>
      <c r="O5196" s="32" t="s">
        <v>712</v>
      </c>
      <c r="P5196" s="32" t="s">
        <v>713</v>
      </c>
      <c r="Q5196" s="32" t="s">
        <v>833</v>
      </c>
      <c r="R5196" s="32" t="s">
        <v>10228</v>
      </c>
    </row>
    <row r="5197" spans="1:18" x14ac:dyDescent="0.25">
      <c r="A5197" s="33" t="s">
        <v>25324</v>
      </c>
      <c r="B5197" s="34" t="s">
        <v>15549</v>
      </c>
      <c r="C5197" s="34" t="s">
        <v>734</v>
      </c>
      <c r="D5197" s="36">
        <v>42836</v>
      </c>
      <c r="E5197" s="34" t="s">
        <v>704</v>
      </c>
      <c r="F5197" s="34" t="s">
        <v>705</v>
      </c>
      <c r="G5197" s="34" t="s">
        <v>2771</v>
      </c>
      <c r="H5197" s="34" t="s">
        <v>904</v>
      </c>
      <c r="I5197" s="34" t="s">
        <v>2772</v>
      </c>
      <c r="J5197" s="36">
        <v>44028</v>
      </c>
      <c r="K5197" s="36">
        <v>44758</v>
      </c>
      <c r="L5197" s="34" t="s">
        <v>15550</v>
      </c>
      <c r="M5197" s="34" t="s">
        <v>710</v>
      </c>
      <c r="N5197" s="34" t="s">
        <v>778</v>
      </c>
      <c r="O5197" s="34" t="s">
        <v>712</v>
      </c>
      <c r="P5197" s="34" t="s">
        <v>713</v>
      </c>
      <c r="Q5197" s="34" t="s">
        <v>743</v>
      </c>
      <c r="R5197" s="34" t="s">
        <v>10228</v>
      </c>
    </row>
    <row r="5198" spans="1:18" x14ac:dyDescent="0.25">
      <c r="A5198" s="31" t="s">
        <v>25326</v>
      </c>
      <c r="B5198" s="32" t="s">
        <v>15551</v>
      </c>
      <c r="C5198" s="32" t="s">
        <v>703</v>
      </c>
      <c r="D5198" s="35">
        <v>42830</v>
      </c>
      <c r="E5198" s="32" t="s">
        <v>704</v>
      </c>
      <c r="F5198" s="32" t="s">
        <v>705</v>
      </c>
      <c r="G5198" s="32" t="s">
        <v>10392</v>
      </c>
      <c r="H5198" s="32" t="s">
        <v>763</v>
      </c>
      <c r="I5198" s="32" t="s">
        <v>10393</v>
      </c>
      <c r="J5198" s="35">
        <v>44054</v>
      </c>
      <c r="K5198" s="35">
        <v>44784</v>
      </c>
      <c r="L5198" s="32" t="s">
        <v>15552</v>
      </c>
      <c r="M5198" s="32" t="s">
        <v>718</v>
      </c>
      <c r="N5198" s="32" t="s">
        <v>723</v>
      </c>
      <c r="O5198" s="32" t="s">
        <v>712</v>
      </c>
      <c r="P5198" s="32" t="s">
        <v>760</v>
      </c>
      <c r="Q5198" s="32" t="s">
        <v>833</v>
      </c>
      <c r="R5198" s="32" t="s">
        <v>743</v>
      </c>
    </row>
    <row r="5199" spans="1:18" x14ac:dyDescent="0.25">
      <c r="A5199" s="33" t="s">
        <v>25328</v>
      </c>
      <c r="B5199" s="34" t="s">
        <v>15553</v>
      </c>
      <c r="C5199" s="34" t="s">
        <v>703</v>
      </c>
      <c r="D5199" s="36">
        <v>42829</v>
      </c>
      <c r="E5199" s="34" t="s">
        <v>704</v>
      </c>
      <c r="F5199" s="34" t="s">
        <v>705</v>
      </c>
      <c r="G5199" s="34" t="s">
        <v>3163</v>
      </c>
      <c r="H5199" s="34" t="s">
        <v>752</v>
      </c>
      <c r="I5199" s="34" t="s">
        <v>1399</v>
      </c>
      <c r="J5199" s="36">
        <v>44041</v>
      </c>
      <c r="K5199" s="36">
        <v>44771</v>
      </c>
      <c r="L5199" s="34" t="s">
        <v>15554</v>
      </c>
      <c r="M5199" s="34" t="s">
        <v>718</v>
      </c>
      <c r="N5199" s="34" t="s">
        <v>723</v>
      </c>
      <c r="O5199" s="34" t="s">
        <v>712</v>
      </c>
      <c r="P5199" s="34" t="s">
        <v>713</v>
      </c>
      <c r="Q5199" s="34" t="s">
        <v>10228</v>
      </c>
      <c r="R5199" s="34" t="s">
        <v>10228</v>
      </c>
    </row>
    <row r="5200" spans="1:18" x14ac:dyDescent="0.25">
      <c r="A5200" s="31" t="s">
        <v>25330</v>
      </c>
      <c r="B5200" s="32" t="s">
        <v>15555</v>
      </c>
      <c r="C5200" s="32" t="s">
        <v>703</v>
      </c>
      <c r="D5200" s="35">
        <v>42825</v>
      </c>
      <c r="E5200" s="32" t="s">
        <v>704</v>
      </c>
      <c r="F5200" s="32" t="s">
        <v>705</v>
      </c>
      <c r="G5200" s="32" t="s">
        <v>1978</v>
      </c>
      <c r="H5200" s="32" t="s">
        <v>998</v>
      </c>
      <c r="I5200" s="32" t="s">
        <v>1979</v>
      </c>
      <c r="J5200" s="35">
        <v>44012</v>
      </c>
      <c r="K5200" s="35">
        <v>44742</v>
      </c>
      <c r="L5200" s="32" t="s">
        <v>15556</v>
      </c>
      <c r="M5200" s="32" t="s">
        <v>710</v>
      </c>
      <c r="N5200" s="32" t="s">
        <v>723</v>
      </c>
      <c r="O5200" s="32" t="s">
        <v>712</v>
      </c>
      <c r="P5200" s="32" t="s">
        <v>713</v>
      </c>
      <c r="Q5200" s="32" t="s">
        <v>889</v>
      </c>
      <c r="R5200" s="32" t="s">
        <v>10228</v>
      </c>
    </row>
    <row r="5201" spans="1:18" x14ac:dyDescent="0.25">
      <c r="A5201" s="33" t="s">
        <v>25332</v>
      </c>
      <c r="B5201" s="34" t="s">
        <v>15557</v>
      </c>
      <c r="C5201" s="34" t="s">
        <v>703</v>
      </c>
      <c r="D5201" s="36">
        <v>42822</v>
      </c>
      <c r="E5201" s="34" t="s">
        <v>704</v>
      </c>
      <c r="F5201" s="34" t="s">
        <v>705</v>
      </c>
      <c r="G5201" s="34" t="s">
        <v>11220</v>
      </c>
      <c r="H5201" s="34" t="s">
        <v>984</v>
      </c>
      <c r="I5201" s="34" t="s">
        <v>11221</v>
      </c>
      <c r="J5201" s="36">
        <v>44014</v>
      </c>
      <c r="K5201" s="36">
        <v>44744</v>
      </c>
      <c r="L5201" s="34" t="s">
        <v>15558</v>
      </c>
      <c r="M5201" s="34" t="s">
        <v>710</v>
      </c>
      <c r="N5201" s="34" t="s">
        <v>749</v>
      </c>
      <c r="O5201" s="34" t="s">
        <v>712</v>
      </c>
      <c r="P5201" s="34" t="s">
        <v>713</v>
      </c>
      <c r="Q5201" s="34" t="s">
        <v>10228</v>
      </c>
      <c r="R5201" s="34" t="s">
        <v>10228</v>
      </c>
    </row>
    <row r="5202" spans="1:18" x14ac:dyDescent="0.25">
      <c r="A5202" s="31" t="s">
        <v>25334</v>
      </c>
      <c r="B5202" s="32" t="s">
        <v>15559</v>
      </c>
      <c r="C5202" s="32" t="s">
        <v>703</v>
      </c>
      <c r="D5202" s="35">
        <v>42821</v>
      </c>
      <c r="E5202" s="32" t="s">
        <v>704</v>
      </c>
      <c r="F5202" s="32" t="s">
        <v>705</v>
      </c>
      <c r="G5202" s="32" t="s">
        <v>780</v>
      </c>
      <c r="H5202" s="32" t="s">
        <v>736</v>
      </c>
      <c r="I5202" s="32" t="s">
        <v>781</v>
      </c>
      <c r="J5202" s="35">
        <v>44098</v>
      </c>
      <c r="K5202" s="35">
        <v>44828</v>
      </c>
      <c r="L5202" s="32" t="s">
        <v>15560</v>
      </c>
      <c r="M5202" s="32" t="s">
        <v>772</v>
      </c>
      <c r="N5202" s="32" t="s">
        <v>749</v>
      </c>
      <c r="O5202" s="32" t="s">
        <v>712</v>
      </c>
      <c r="P5202" s="32" t="s">
        <v>713</v>
      </c>
      <c r="Q5202" s="32" t="s">
        <v>10228</v>
      </c>
      <c r="R5202" s="32" t="s">
        <v>10228</v>
      </c>
    </row>
    <row r="5203" spans="1:18" x14ac:dyDescent="0.25">
      <c r="A5203" s="33" t="s">
        <v>25336</v>
      </c>
      <c r="B5203" s="34" t="s">
        <v>15561</v>
      </c>
      <c r="C5203" s="34" t="s">
        <v>734</v>
      </c>
      <c r="D5203" s="36">
        <v>42821</v>
      </c>
      <c r="E5203" s="34" t="s">
        <v>704</v>
      </c>
      <c r="F5203" s="34" t="s">
        <v>705</v>
      </c>
      <c r="G5203" s="34" t="s">
        <v>2374</v>
      </c>
      <c r="H5203" s="34" t="s">
        <v>707</v>
      </c>
      <c r="I5203" s="34" t="s">
        <v>2375</v>
      </c>
      <c r="J5203" s="36">
        <v>44018</v>
      </c>
      <c r="K5203" s="36">
        <v>44748</v>
      </c>
      <c r="L5203" s="34" t="s">
        <v>15562</v>
      </c>
      <c r="M5203" s="34" t="s">
        <v>710</v>
      </c>
      <c r="N5203" s="34" t="s">
        <v>711</v>
      </c>
      <c r="O5203" s="34" t="s">
        <v>712</v>
      </c>
      <c r="P5203" s="34" t="s">
        <v>713</v>
      </c>
      <c r="Q5203" s="34" t="s">
        <v>743</v>
      </c>
      <c r="R5203" s="34" t="s">
        <v>10228</v>
      </c>
    </row>
    <row r="5204" spans="1:18" x14ac:dyDescent="0.25">
      <c r="A5204" s="31" t="s">
        <v>25338</v>
      </c>
      <c r="B5204" s="32" t="s">
        <v>15563</v>
      </c>
      <c r="C5204" s="32" t="s">
        <v>703</v>
      </c>
      <c r="D5204" s="35">
        <v>42821</v>
      </c>
      <c r="E5204" s="32" t="s">
        <v>704</v>
      </c>
      <c r="F5204" s="32" t="s">
        <v>705</v>
      </c>
      <c r="G5204" s="32" t="s">
        <v>715</v>
      </c>
      <c r="H5204" s="32" t="s">
        <v>707</v>
      </c>
      <c r="I5204" s="32" t="s">
        <v>716</v>
      </c>
      <c r="J5204" s="35">
        <v>44048</v>
      </c>
      <c r="K5204" s="35">
        <v>44778</v>
      </c>
      <c r="L5204" s="32" t="s">
        <v>15564</v>
      </c>
      <c r="M5204" s="32" t="s">
        <v>710</v>
      </c>
      <c r="N5204" s="32" t="s">
        <v>778</v>
      </c>
      <c r="O5204" s="32" t="s">
        <v>712</v>
      </c>
      <c r="P5204" s="32" t="s">
        <v>713</v>
      </c>
      <c r="Q5204" s="32" t="s">
        <v>10228</v>
      </c>
      <c r="R5204" s="32" t="s">
        <v>10228</v>
      </c>
    </row>
    <row r="5205" spans="1:18" x14ac:dyDescent="0.25">
      <c r="A5205" s="33" t="s">
        <v>25340</v>
      </c>
      <c r="B5205" s="34" t="s">
        <v>15565</v>
      </c>
      <c r="C5205" s="34" t="s">
        <v>703</v>
      </c>
      <c r="D5205" s="36">
        <v>42818</v>
      </c>
      <c r="E5205" s="34" t="s">
        <v>704</v>
      </c>
      <c r="F5205" s="34" t="s">
        <v>705</v>
      </c>
      <c r="G5205" s="34" t="s">
        <v>15566</v>
      </c>
      <c r="H5205" s="34" t="s">
        <v>804</v>
      </c>
      <c r="I5205" s="34" t="s">
        <v>2243</v>
      </c>
      <c r="J5205" s="36">
        <v>44048</v>
      </c>
      <c r="K5205" s="36">
        <v>44778</v>
      </c>
      <c r="L5205" s="34" t="s">
        <v>15567</v>
      </c>
      <c r="M5205" s="34" t="s">
        <v>710</v>
      </c>
      <c r="N5205" s="34" t="s">
        <v>778</v>
      </c>
      <c r="O5205" s="34" t="s">
        <v>712</v>
      </c>
      <c r="P5205" s="34" t="s">
        <v>713</v>
      </c>
      <c r="Q5205" s="34" t="s">
        <v>10228</v>
      </c>
      <c r="R5205" s="34" t="s">
        <v>10228</v>
      </c>
    </row>
    <row r="5206" spans="1:18" x14ac:dyDescent="0.25">
      <c r="A5206" s="31" t="s">
        <v>25342</v>
      </c>
      <c r="B5206" s="32" t="s">
        <v>15568</v>
      </c>
      <c r="C5206" s="32" t="s">
        <v>703</v>
      </c>
      <c r="D5206" s="35">
        <v>42811</v>
      </c>
      <c r="E5206" s="32" t="s">
        <v>704</v>
      </c>
      <c r="F5206" s="32" t="s">
        <v>705</v>
      </c>
      <c r="G5206" s="32" t="s">
        <v>1810</v>
      </c>
      <c r="H5206" s="32" t="s">
        <v>998</v>
      </c>
      <c r="I5206" s="32" t="s">
        <v>1811</v>
      </c>
      <c r="J5206" s="35">
        <v>44057</v>
      </c>
      <c r="K5206" s="35">
        <v>44787</v>
      </c>
      <c r="L5206" s="32" t="s">
        <v>15569</v>
      </c>
      <c r="M5206" s="32" t="s">
        <v>710</v>
      </c>
      <c r="N5206" s="32" t="s">
        <v>711</v>
      </c>
      <c r="O5206" s="32" t="s">
        <v>712</v>
      </c>
      <c r="P5206" s="32" t="s">
        <v>876</v>
      </c>
      <c r="Q5206" s="32" t="s">
        <v>10228</v>
      </c>
      <c r="R5206" s="32" t="s">
        <v>10228</v>
      </c>
    </row>
    <row r="5207" spans="1:18" x14ac:dyDescent="0.25">
      <c r="A5207" s="33" t="s">
        <v>25344</v>
      </c>
      <c r="B5207" s="34" t="s">
        <v>15570</v>
      </c>
      <c r="C5207" s="34" t="s">
        <v>703</v>
      </c>
      <c r="D5207" s="36">
        <v>42808</v>
      </c>
      <c r="E5207" s="34" t="s">
        <v>704</v>
      </c>
      <c r="F5207" s="34" t="s">
        <v>705</v>
      </c>
      <c r="G5207" s="34" t="s">
        <v>15571</v>
      </c>
      <c r="H5207" s="34" t="s">
        <v>789</v>
      </c>
      <c r="I5207" s="34" t="s">
        <v>15572</v>
      </c>
      <c r="J5207" s="36">
        <v>44054</v>
      </c>
      <c r="K5207" s="36">
        <v>44784</v>
      </c>
      <c r="L5207" s="34" t="s">
        <v>15573</v>
      </c>
      <c r="M5207" s="34" t="s">
        <v>718</v>
      </c>
      <c r="N5207" s="34" t="s">
        <v>749</v>
      </c>
      <c r="O5207" s="34" t="s">
        <v>755</v>
      </c>
      <c r="P5207" s="34" t="s">
        <v>713</v>
      </c>
      <c r="Q5207" s="34" t="s">
        <v>10228</v>
      </c>
      <c r="R5207" s="34" t="s">
        <v>10228</v>
      </c>
    </row>
    <row r="5208" spans="1:18" x14ac:dyDescent="0.25">
      <c r="A5208" s="31" t="s">
        <v>25346</v>
      </c>
      <c r="B5208" s="32" t="s">
        <v>15574</v>
      </c>
      <c r="C5208" s="32" t="s">
        <v>703</v>
      </c>
      <c r="D5208" s="35">
        <v>42808</v>
      </c>
      <c r="E5208" s="32" t="s">
        <v>704</v>
      </c>
      <c r="F5208" s="32" t="s">
        <v>705</v>
      </c>
      <c r="G5208" s="32" t="s">
        <v>2633</v>
      </c>
      <c r="H5208" s="32" t="s">
        <v>763</v>
      </c>
      <c r="I5208" s="32" t="s">
        <v>1230</v>
      </c>
      <c r="J5208" s="35">
        <v>44077</v>
      </c>
      <c r="K5208" s="35">
        <v>44807</v>
      </c>
      <c r="L5208" s="32" t="s">
        <v>15575</v>
      </c>
      <c r="M5208" s="32" t="s">
        <v>710</v>
      </c>
      <c r="N5208" s="32" t="s">
        <v>711</v>
      </c>
      <c r="O5208" s="32" t="s">
        <v>712</v>
      </c>
      <c r="P5208" s="32" t="s">
        <v>833</v>
      </c>
      <c r="Q5208" s="32" t="s">
        <v>10228</v>
      </c>
      <c r="R5208" s="32" t="s">
        <v>10228</v>
      </c>
    </row>
    <row r="5209" spans="1:18" x14ac:dyDescent="0.25">
      <c r="A5209" s="33" t="s">
        <v>25348</v>
      </c>
      <c r="B5209" s="34" t="s">
        <v>15576</v>
      </c>
      <c r="C5209" s="34" t="s">
        <v>703</v>
      </c>
      <c r="D5209" s="36">
        <v>42804</v>
      </c>
      <c r="E5209" s="34" t="s">
        <v>704</v>
      </c>
      <c r="F5209" s="34" t="s">
        <v>705</v>
      </c>
      <c r="G5209" s="34" t="s">
        <v>15577</v>
      </c>
      <c r="H5209" s="34" t="s">
        <v>769</v>
      </c>
      <c r="I5209" s="34" t="s">
        <v>770</v>
      </c>
      <c r="J5209" s="36">
        <v>44053</v>
      </c>
      <c r="K5209" s="36">
        <v>44783</v>
      </c>
      <c r="L5209" s="34" t="s">
        <v>15578</v>
      </c>
      <c r="M5209" s="34" t="s">
        <v>772</v>
      </c>
      <c r="N5209" s="34" t="s">
        <v>749</v>
      </c>
      <c r="O5209" s="34" t="s">
        <v>1015</v>
      </c>
      <c r="P5209" s="34" t="s">
        <v>713</v>
      </c>
      <c r="Q5209" s="34" t="s">
        <v>743</v>
      </c>
      <c r="R5209" s="34" t="s">
        <v>10228</v>
      </c>
    </row>
    <row r="5210" spans="1:18" x14ac:dyDescent="0.25">
      <c r="A5210" s="31" t="s">
        <v>25350</v>
      </c>
      <c r="B5210" s="32" t="s">
        <v>15579</v>
      </c>
      <c r="C5210" s="32" t="s">
        <v>734</v>
      </c>
      <c r="D5210" s="35">
        <v>42803</v>
      </c>
      <c r="E5210" s="32" t="s">
        <v>704</v>
      </c>
      <c r="F5210" s="32" t="s">
        <v>705</v>
      </c>
      <c r="G5210" s="32" t="s">
        <v>15580</v>
      </c>
      <c r="H5210" s="32" t="s">
        <v>752</v>
      </c>
      <c r="I5210" s="32" t="s">
        <v>5116</v>
      </c>
      <c r="J5210" s="35">
        <v>44095</v>
      </c>
      <c r="K5210" s="35">
        <v>44825</v>
      </c>
      <c r="L5210" s="32" t="s">
        <v>15581</v>
      </c>
      <c r="M5210" s="32" t="s">
        <v>772</v>
      </c>
      <c r="N5210" s="32" t="s">
        <v>711</v>
      </c>
      <c r="O5210" s="32" t="s">
        <v>712</v>
      </c>
      <c r="P5210" s="32" t="s">
        <v>713</v>
      </c>
      <c r="Q5210" s="32" t="s">
        <v>10228</v>
      </c>
      <c r="R5210" s="32" t="s">
        <v>10228</v>
      </c>
    </row>
    <row r="5211" spans="1:18" x14ac:dyDescent="0.25">
      <c r="A5211" s="33" t="s">
        <v>25352</v>
      </c>
      <c r="B5211" s="34" t="s">
        <v>15582</v>
      </c>
      <c r="C5211" s="34" t="s">
        <v>703</v>
      </c>
      <c r="D5211" s="36">
        <v>42790</v>
      </c>
      <c r="E5211" s="34" t="s">
        <v>704</v>
      </c>
      <c r="F5211" s="34" t="s">
        <v>705</v>
      </c>
      <c r="G5211" s="34" t="s">
        <v>1720</v>
      </c>
      <c r="H5211" s="34" t="s">
        <v>752</v>
      </c>
      <c r="I5211" s="34" t="s">
        <v>1721</v>
      </c>
      <c r="J5211" s="36">
        <v>44041</v>
      </c>
      <c r="K5211" s="36">
        <v>44771</v>
      </c>
      <c r="L5211" s="34" t="s">
        <v>15583</v>
      </c>
      <c r="M5211" s="34" t="s">
        <v>718</v>
      </c>
      <c r="N5211" s="34" t="s">
        <v>749</v>
      </c>
      <c r="O5211" s="34" t="s">
        <v>712</v>
      </c>
      <c r="P5211" s="34" t="s">
        <v>713</v>
      </c>
      <c r="Q5211" s="34" t="s">
        <v>10228</v>
      </c>
      <c r="R5211" s="34" t="s">
        <v>10228</v>
      </c>
    </row>
    <row r="5212" spans="1:18" x14ac:dyDescent="0.25">
      <c r="A5212" s="31" t="s">
        <v>25354</v>
      </c>
      <c r="B5212" s="32" t="s">
        <v>15584</v>
      </c>
      <c r="C5212" s="32" t="s">
        <v>703</v>
      </c>
      <c r="D5212" s="35">
        <v>42790</v>
      </c>
      <c r="E5212" s="32" t="s">
        <v>704</v>
      </c>
      <c r="F5212" s="32" t="s">
        <v>705</v>
      </c>
      <c r="G5212" s="32" t="s">
        <v>1720</v>
      </c>
      <c r="H5212" s="32" t="s">
        <v>752</v>
      </c>
      <c r="I5212" s="32" t="s">
        <v>1721</v>
      </c>
      <c r="J5212" s="35">
        <v>44046</v>
      </c>
      <c r="K5212" s="35">
        <v>44776</v>
      </c>
      <c r="L5212" s="32" t="s">
        <v>15585</v>
      </c>
      <c r="M5212" s="32" t="s">
        <v>718</v>
      </c>
      <c r="N5212" s="32" t="s">
        <v>749</v>
      </c>
      <c r="O5212" s="32" t="s">
        <v>755</v>
      </c>
      <c r="P5212" s="32" t="s">
        <v>713</v>
      </c>
      <c r="Q5212" s="32" t="s">
        <v>10228</v>
      </c>
      <c r="R5212" s="32" t="s">
        <v>10228</v>
      </c>
    </row>
    <row r="5213" spans="1:18" x14ac:dyDescent="0.25">
      <c r="A5213" s="33" t="s">
        <v>25356</v>
      </c>
      <c r="B5213" s="34" t="s">
        <v>15586</v>
      </c>
      <c r="C5213" s="34" t="s">
        <v>703</v>
      </c>
      <c r="D5213" s="36">
        <v>42789</v>
      </c>
      <c r="E5213" s="34" t="s">
        <v>704</v>
      </c>
      <c r="F5213" s="34" t="s">
        <v>705</v>
      </c>
      <c r="G5213" s="34" t="s">
        <v>1469</v>
      </c>
      <c r="H5213" s="34" t="s">
        <v>763</v>
      </c>
      <c r="I5213" s="34" t="s">
        <v>1470</v>
      </c>
      <c r="J5213" s="36">
        <v>44018</v>
      </c>
      <c r="K5213" s="36">
        <v>44748</v>
      </c>
      <c r="L5213" s="34" t="s">
        <v>15587</v>
      </c>
      <c r="M5213" s="34" t="s">
        <v>772</v>
      </c>
      <c r="N5213" s="34" t="s">
        <v>749</v>
      </c>
      <c r="O5213" s="34" t="s">
        <v>15588</v>
      </c>
      <c r="P5213" s="34" t="s">
        <v>713</v>
      </c>
      <c r="Q5213" s="34" t="s">
        <v>743</v>
      </c>
      <c r="R5213" s="34" t="s">
        <v>10228</v>
      </c>
    </row>
    <row r="5214" spans="1:18" x14ac:dyDescent="0.25">
      <c r="A5214" s="31" t="s">
        <v>25358</v>
      </c>
      <c r="B5214" s="32" t="s">
        <v>15589</v>
      </c>
      <c r="C5214" s="32" t="s">
        <v>734</v>
      </c>
      <c r="D5214" s="35">
        <v>42786</v>
      </c>
      <c r="E5214" s="32" t="s">
        <v>704</v>
      </c>
      <c r="F5214" s="32" t="s">
        <v>705</v>
      </c>
      <c r="G5214" s="32" t="s">
        <v>15590</v>
      </c>
      <c r="H5214" s="32" t="s">
        <v>769</v>
      </c>
      <c r="I5214" s="32" t="s">
        <v>770</v>
      </c>
      <c r="J5214" s="35">
        <v>44040</v>
      </c>
      <c r="K5214" s="35">
        <v>44770</v>
      </c>
      <c r="L5214" s="32" t="s">
        <v>15591</v>
      </c>
      <c r="M5214" s="32" t="s">
        <v>710</v>
      </c>
      <c r="N5214" s="32" t="s">
        <v>778</v>
      </c>
      <c r="O5214" s="32" t="s">
        <v>755</v>
      </c>
      <c r="P5214" s="32" t="s">
        <v>713</v>
      </c>
      <c r="Q5214" s="32" t="s">
        <v>10228</v>
      </c>
      <c r="R5214" s="32" t="s">
        <v>10228</v>
      </c>
    </row>
    <row r="5215" spans="1:18" x14ac:dyDescent="0.25">
      <c r="A5215" s="33" t="s">
        <v>25360</v>
      </c>
      <c r="B5215" s="34" t="s">
        <v>15592</v>
      </c>
      <c r="C5215" s="34" t="s">
        <v>703</v>
      </c>
      <c r="D5215" s="36">
        <v>42786</v>
      </c>
      <c r="E5215" s="34" t="s">
        <v>704</v>
      </c>
      <c r="F5215" s="34" t="s">
        <v>705</v>
      </c>
      <c r="G5215" s="34" t="s">
        <v>8481</v>
      </c>
      <c r="H5215" s="34" t="s">
        <v>769</v>
      </c>
      <c r="I5215" s="34" t="s">
        <v>770</v>
      </c>
      <c r="J5215" s="36">
        <v>44075</v>
      </c>
      <c r="K5215" s="36">
        <v>44805</v>
      </c>
      <c r="L5215" s="34" t="s">
        <v>15593</v>
      </c>
      <c r="M5215" s="34" t="s">
        <v>710</v>
      </c>
      <c r="N5215" s="34" t="s">
        <v>711</v>
      </c>
      <c r="O5215" s="34" t="s">
        <v>712</v>
      </c>
      <c r="P5215" s="34" t="s">
        <v>743</v>
      </c>
      <c r="Q5215" s="34" t="s">
        <v>713</v>
      </c>
      <c r="R5215" s="34" t="s">
        <v>10228</v>
      </c>
    </row>
    <row r="5216" spans="1:18" x14ac:dyDescent="0.25">
      <c r="A5216" s="31" t="s">
        <v>25362</v>
      </c>
      <c r="B5216" s="32" t="s">
        <v>15594</v>
      </c>
      <c r="C5216" s="32" t="s">
        <v>703</v>
      </c>
      <c r="D5216" s="35">
        <v>42783</v>
      </c>
      <c r="E5216" s="32" t="s">
        <v>704</v>
      </c>
      <c r="F5216" s="32" t="s">
        <v>705</v>
      </c>
      <c r="G5216" s="32" t="s">
        <v>15595</v>
      </c>
      <c r="H5216" s="32" t="s">
        <v>752</v>
      </c>
      <c r="I5216" s="32" t="s">
        <v>2566</v>
      </c>
      <c r="J5216" s="35">
        <v>44036</v>
      </c>
      <c r="K5216" s="35">
        <v>44766</v>
      </c>
      <c r="L5216" s="32" t="s">
        <v>15596</v>
      </c>
      <c r="M5216" s="32" t="s">
        <v>718</v>
      </c>
      <c r="N5216" s="32" t="s">
        <v>711</v>
      </c>
      <c r="O5216" s="32" t="s">
        <v>773</v>
      </c>
      <c r="P5216" s="32" t="s">
        <v>832</v>
      </c>
      <c r="Q5216" s="32" t="s">
        <v>10228</v>
      </c>
      <c r="R5216" s="32" t="s">
        <v>10228</v>
      </c>
    </row>
    <row r="5217" spans="1:18" x14ac:dyDescent="0.25">
      <c r="A5217" s="33" t="s">
        <v>25364</v>
      </c>
      <c r="B5217" s="34" t="s">
        <v>15597</v>
      </c>
      <c r="C5217" s="34" t="s">
        <v>703</v>
      </c>
      <c r="D5217" s="36">
        <v>42779</v>
      </c>
      <c r="E5217" s="34" t="s">
        <v>704</v>
      </c>
      <c r="F5217" s="34" t="s">
        <v>705</v>
      </c>
      <c r="G5217" s="34" t="s">
        <v>15598</v>
      </c>
      <c r="H5217" s="34" t="s">
        <v>752</v>
      </c>
      <c r="I5217" s="34" t="s">
        <v>2021</v>
      </c>
      <c r="J5217" s="36">
        <v>44067</v>
      </c>
      <c r="K5217" s="36">
        <v>44797</v>
      </c>
      <c r="L5217" s="34" t="s">
        <v>15599</v>
      </c>
      <c r="M5217" s="34" t="s">
        <v>710</v>
      </c>
      <c r="N5217" s="34" t="s">
        <v>711</v>
      </c>
      <c r="O5217" s="34" t="s">
        <v>712</v>
      </c>
      <c r="P5217" s="34" t="s">
        <v>743</v>
      </c>
      <c r="Q5217" s="34" t="s">
        <v>10228</v>
      </c>
      <c r="R5217" s="34" t="s">
        <v>10228</v>
      </c>
    </row>
    <row r="5218" spans="1:18" x14ac:dyDescent="0.25">
      <c r="A5218" s="31" t="s">
        <v>25366</v>
      </c>
      <c r="B5218" s="32" t="s">
        <v>15600</v>
      </c>
      <c r="C5218" s="32" t="s">
        <v>703</v>
      </c>
      <c r="D5218" s="35">
        <v>42775</v>
      </c>
      <c r="E5218" s="32" t="s">
        <v>704</v>
      </c>
      <c r="F5218" s="32" t="s">
        <v>705</v>
      </c>
      <c r="G5218" s="32" t="s">
        <v>15601</v>
      </c>
      <c r="H5218" s="32" t="s">
        <v>1262</v>
      </c>
      <c r="I5218" s="32" t="s">
        <v>4377</v>
      </c>
      <c r="J5218" s="35">
        <v>44056</v>
      </c>
      <c r="K5218" s="35">
        <v>44786</v>
      </c>
      <c r="L5218" s="32" t="s">
        <v>15602</v>
      </c>
      <c r="M5218" s="32" t="s">
        <v>710</v>
      </c>
      <c r="N5218" s="32" t="s">
        <v>778</v>
      </c>
      <c r="O5218" s="32" t="s">
        <v>712</v>
      </c>
      <c r="P5218" s="32" t="s">
        <v>968</v>
      </c>
      <c r="Q5218" s="32" t="s">
        <v>713</v>
      </c>
      <c r="R5218" s="32" t="s">
        <v>833</v>
      </c>
    </row>
    <row r="5219" spans="1:18" x14ac:dyDescent="0.25">
      <c r="A5219" s="33" t="s">
        <v>25368</v>
      </c>
      <c r="B5219" s="34" t="s">
        <v>15603</v>
      </c>
      <c r="C5219" s="34" t="s">
        <v>703</v>
      </c>
      <c r="D5219" s="36">
        <v>42774</v>
      </c>
      <c r="E5219" s="34" t="s">
        <v>704</v>
      </c>
      <c r="F5219" s="34" t="s">
        <v>705</v>
      </c>
      <c r="G5219" s="34" t="s">
        <v>15604</v>
      </c>
      <c r="H5219" s="34" t="s">
        <v>769</v>
      </c>
      <c r="I5219" s="34" t="s">
        <v>770</v>
      </c>
      <c r="J5219" s="36">
        <v>44043</v>
      </c>
      <c r="K5219" s="36">
        <v>44773</v>
      </c>
      <c r="L5219" s="34" t="s">
        <v>15605</v>
      </c>
      <c r="M5219" s="34" t="s">
        <v>710</v>
      </c>
      <c r="N5219" s="34" t="s">
        <v>778</v>
      </c>
      <c r="O5219" s="34" t="s">
        <v>712</v>
      </c>
      <c r="P5219" s="34" t="s">
        <v>713</v>
      </c>
      <c r="Q5219" s="34" t="s">
        <v>10228</v>
      </c>
      <c r="R5219" s="34" t="s">
        <v>10228</v>
      </c>
    </row>
    <row r="5220" spans="1:18" x14ac:dyDescent="0.25">
      <c r="A5220" s="31" t="s">
        <v>25370</v>
      </c>
      <c r="B5220" s="32" t="s">
        <v>15606</v>
      </c>
      <c r="C5220" s="32" t="s">
        <v>703</v>
      </c>
      <c r="D5220" s="35">
        <v>42774</v>
      </c>
      <c r="E5220" s="32" t="s">
        <v>704</v>
      </c>
      <c r="F5220" s="32" t="s">
        <v>705</v>
      </c>
      <c r="G5220" s="32" t="s">
        <v>15607</v>
      </c>
      <c r="H5220" s="32" t="s">
        <v>804</v>
      </c>
      <c r="I5220" s="32" t="s">
        <v>4771</v>
      </c>
      <c r="J5220" s="35">
        <v>44034</v>
      </c>
      <c r="K5220" s="35">
        <v>44764</v>
      </c>
      <c r="L5220" s="32" t="s">
        <v>15608</v>
      </c>
      <c r="M5220" s="32" t="s">
        <v>710</v>
      </c>
      <c r="N5220" s="32" t="s">
        <v>723</v>
      </c>
      <c r="O5220" s="32" t="s">
        <v>712</v>
      </c>
      <c r="P5220" s="32" t="s">
        <v>876</v>
      </c>
      <c r="Q5220" s="32" t="s">
        <v>713</v>
      </c>
      <c r="R5220" s="32" t="s">
        <v>833</v>
      </c>
    </row>
    <row r="5221" spans="1:18" x14ac:dyDescent="0.25">
      <c r="A5221" s="33" t="s">
        <v>25372</v>
      </c>
      <c r="B5221" s="34" t="s">
        <v>15609</v>
      </c>
      <c r="C5221" s="34" t="s">
        <v>703</v>
      </c>
      <c r="D5221" s="36">
        <v>42772</v>
      </c>
      <c r="E5221" s="34" t="s">
        <v>704</v>
      </c>
      <c r="F5221" s="34" t="s">
        <v>705</v>
      </c>
      <c r="G5221" s="34" t="s">
        <v>15610</v>
      </c>
      <c r="H5221" s="34" t="s">
        <v>752</v>
      </c>
      <c r="I5221" s="34" t="s">
        <v>846</v>
      </c>
      <c r="J5221" s="36">
        <v>44019</v>
      </c>
      <c r="K5221" s="36">
        <v>44749</v>
      </c>
      <c r="L5221" s="34" t="s">
        <v>15611</v>
      </c>
      <c r="M5221" s="34" t="s">
        <v>718</v>
      </c>
      <c r="N5221" s="34" t="s">
        <v>711</v>
      </c>
      <c r="O5221" s="34" t="s">
        <v>773</v>
      </c>
      <c r="P5221" s="34" t="s">
        <v>713</v>
      </c>
      <c r="Q5221" s="34" t="s">
        <v>10228</v>
      </c>
      <c r="R5221" s="34" t="s">
        <v>10228</v>
      </c>
    </row>
    <row r="5222" spans="1:18" x14ac:dyDescent="0.25">
      <c r="A5222" s="31" t="s">
        <v>25374</v>
      </c>
      <c r="B5222" s="32" t="s">
        <v>15612</v>
      </c>
      <c r="C5222" s="32" t="s">
        <v>734</v>
      </c>
      <c r="D5222" s="35">
        <v>42767</v>
      </c>
      <c r="E5222" s="32" t="s">
        <v>704</v>
      </c>
      <c r="F5222" s="32" t="s">
        <v>705</v>
      </c>
      <c r="G5222" s="32" t="s">
        <v>15613</v>
      </c>
      <c r="H5222" s="32" t="s">
        <v>752</v>
      </c>
      <c r="I5222" s="32" t="s">
        <v>6604</v>
      </c>
      <c r="J5222" s="35">
        <v>44022</v>
      </c>
      <c r="K5222" s="35">
        <v>44752</v>
      </c>
      <c r="L5222" s="32" t="s">
        <v>15614</v>
      </c>
      <c r="M5222" s="32" t="s">
        <v>710</v>
      </c>
      <c r="N5222" s="32" t="s">
        <v>711</v>
      </c>
      <c r="O5222" s="32" t="s">
        <v>773</v>
      </c>
      <c r="P5222" s="32" t="s">
        <v>713</v>
      </c>
      <c r="Q5222" s="32" t="s">
        <v>889</v>
      </c>
      <c r="R5222" s="32" t="s">
        <v>876</v>
      </c>
    </row>
    <row r="5223" spans="1:18" x14ac:dyDescent="0.25">
      <c r="A5223" s="33" t="s">
        <v>25376</v>
      </c>
      <c r="B5223" s="34" t="s">
        <v>15615</v>
      </c>
      <c r="C5223" s="34" t="s">
        <v>808</v>
      </c>
      <c r="D5223" s="36">
        <v>42765</v>
      </c>
      <c r="E5223" s="34" t="s">
        <v>704</v>
      </c>
      <c r="F5223" s="34" t="s">
        <v>705</v>
      </c>
      <c r="G5223" s="34" t="s">
        <v>15616</v>
      </c>
      <c r="H5223" s="34" t="s">
        <v>804</v>
      </c>
      <c r="I5223" s="34" t="s">
        <v>2243</v>
      </c>
      <c r="J5223" s="36">
        <v>44026</v>
      </c>
      <c r="K5223" s="36">
        <v>44756</v>
      </c>
      <c r="L5223" s="34" t="s">
        <v>15617</v>
      </c>
      <c r="M5223" s="34" t="s">
        <v>710</v>
      </c>
      <c r="N5223" s="34" t="s">
        <v>3998</v>
      </c>
      <c r="O5223" s="34" t="s">
        <v>712</v>
      </c>
      <c r="P5223" s="34" t="s">
        <v>743</v>
      </c>
      <c r="Q5223" s="34" t="s">
        <v>10228</v>
      </c>
      <c r="R5223" s="34" t="s">
        <v>10228</v>
      </c>
    </row>
    <row r="5224" spans="1:18" x14ac:dyDescent="0.25">
      <c r="A5224" s="31" t="s">
        <v>25378</v>
      </c>
      <c r="B5224" s="32" t="s">
        <v>15618</v>
      </c>
      <c r="C5224" s="32" t="s">
        <v>808</v>
      </c>
      <c r="D5224" s="35">
        <v>42851</v>
      </c>
      <c r="E5224" s="32" t="s">
        <v>704</v>
      </c>
      <c r="F5224" s="32" t="s">
        <v>705</v>
      </c>
      <c r="G5224" s="32" t="s">
        <v>15619</v>
      </c>
      <c r="H5224" s="32" t="s">
        <v>804</v>
      </c>
      <c r="I5224" s="32" t="s">
        <v>2243</v>
      </c>
      <c r="J5224" s="35">
        <v>44012</v>
      </c>
      <c r="K5224" s="35">
        <v>44742</v>
      </c>
      <c r="L5224" s="32" t="s">
        <v>15620</v>
      </c>
      <c r="M5224" s="32" t="s">
        <v>710</v>
      </c>
      <c r="N5224" s="32" t="s">
        <v>711</v>
      </c>
      <c r="O5224" s="32" t="s">
        <v>712</v>
      </c>
      <c r="P5224" s="32" t="s">
        <v>713</v>
      </c>
      <c r="Q5224" s="32" t="s">
        <v>10228</v>
      </c>
      <c r="R5224" s="32" t="s">
        <v>10228</v>
      </c>
    </row>
    <row r="5225" spans="1:18" x14ac:dyDescent="0.25">
      <c r="A5225" s="33" t="s">
        <v>25380</v>
      </c>
      <c r="B5225" s="34" t="s">
        <v>15621</v>
      </c>
      <c r="C5225" s="34" t="s">
        <v>703</v>
      </c>
      <c r="D5225" s="36">
        <v>42765</v>
      </c>
      <c r="E5225" s="34" t="s">
        <v>704</v>
      </c>
      <c r="F5225" s="34" t="s">
        <v>705</v>
      </c>
      <c r="G5225" s="34" t="s">
        <v>15622</v>
      </c>
      <c r="H5225" s="34" t="s">
        <v>740</v>
      </c>
      <c r="I5225" s="34" t="s">
        <v>1386</v>
      </c>
      <c r="J5225" s="36">
        <v>44067</v>
      </c>
      <c r="K5225" s="36">
        <v>44797</v>
      </c>
      <c r="L5225" s="34" t="s">
        <v>15623</v>
      </c>
      <c r="M5225" s="34" t="s">
        <v>710</v>
      </c>
      <c r="N5225" s="34" t="s">
        <v>711</v>
      </c>
      <c r="O5225" s="34" t="s">
        <v>5731</v>
      </c>
      <c r="P5225" s="34" t="s">
        <v>713</v>
      </c>
      <c r="Q5225" s="34" t="s">
        <v>10228</v>
      </c>
      <c r="R5225" s="34" t="s">
        <v>10228</v>
      </c>
    </row>
    <row r="5226" spans="1:18" x14ac:dyDescent="0.25">
      <c r="A5226" s="31" t="s">
        <v>25382</v>
      </c>
      <c r="B5226" s="32" t="s">
        <v>15624</v>
      </c>
      <c r="C5226" s="32" t="s">
        <v>703</v>
      </c>
      <c r="D5226" s="35">
        <v>42762</v>
      </c>
      <c r="E5226" s="32" t="s">
        <v>704</v>
      </c>
      <c r="F5226" s="32" t="s">
        <v>705</v>
      </c>
      <c r="G5226" s="32" t="s">
        <v>1720</v>
      </c>
      <c r="H5226" s="32" t="s">
        <v>752</v>
      </c>
      <c r="I5226" s="32" t="s">
        <v>1721</v>
      </c>
      <c r="J5226" s="35">
        <v>44049</v>
      </c>
      <c r="K5226" s="35">
        <v>44779</v>
      </c>
      <c r="L5226" s="32" t="s">
        <v>15625</v>
      </c>
      <c r="M5226" s="32" t="s">
        <v>718</v>
      </c>
      <c r="N5226" s="32" t="s">
        <v>749</v>
      </c>
      <c r="O5226" s="32" t="s">
        <v>755</v>
      </c>
      <c r="P5226" s="32" t="s">
        <v>713</v>
      </c>
      <c r="Q5226" s="32" t="s">
        <v>10228</v>
      </c>
      <c r="R5226" s="32" t="s">
        <v>10228</v>
      </c>
    </row>
    <row r="5227" spans="1:18" x14ac:dyDescent="0.25">
      <c r="A5227" s="33" t="s">
        <v>25384</v>
      </c>
      <c r="B5227" s="34" t="s">
        <v>15626</v>
      </c>
      <c r="C5227" s="34" t="s">
        <v>734</v>
      </c>
      <c r="D5227" s="36">
        <v>42758</v>
      </c>
      <c r="E5227" s="34" t="s">
        <v>704</v>
      </c>
      <c r="F5227" s="34" t="s">
        <v>705</v>
      </c>
      <c r="G5227" s="34" t="s">
        <v>15627</v>
      </c>
      <c r="H5227" s="34" t="s">
        <v>752</v>
      </c>
      <c r="I5227" s="34" t="s">
        <v>1711</v>
      </c>
      <c r="J5227" s="36">
        <v>44078</v>
      </c>
      <c r="K5227" s="36">
        <v>44808</v>
      </c>
      <c r="L5227" s="34" t="s">
        <v>15628</v>
      </c>
      <c r="M5227" s="34" t="s">
        <v>710</v>
      </c>
      <c r="N5227" s="34" t="s">
        <v>711</v>
      </c>
      <c r="O5227" s="34" t="s">
        <v>3223</v>
      </c>
      <c r="P5227" s="34" t="s">
        <v>833</v>
      </c>
      <c r="Q5227" s="34" t="s">
        <v>10228</v>
      </c>
      <c r="R5227" s="34" t="s">
        <v>10228</v>
      </c>
    </row>
    <row r="5228" spans="1:18" x14ac:dyDescent="0.25">
      <c r="A5228" s="31" t="s">
        <v>25386</v>
      </c>
      <c r="B5228" s="32" t="s">
        <v>15629</v>
      </c>
      <c r="C5228" s="32" t="s">
        <v>703</v>
      </c>
      <c r="D5228" s="35">
        <v>42754</v>
      </c>
      <c r="E5228" s="32" t="s">
        <v>704</v>
      </c>
      <c r="F5228" s="32" t="s">
        <v>705</v>
      </c>
      <c r="G5228" s="32" t="s">
        <v>15630</v>
      </c>
      <c r="H5228" s="32" t="s">
        <v>752</v>
      </c>
      <c r="I5228" s="32" t="s">
        <v>1711</v>
      </c>
      <c r="J5228" s="35">
        <v>44053</v>
      </c>
      <c r="K5228" s="35">
        <v>44783</v>
      </c>
      <c r="L5228" s="32" t="s">
        <v>15631</v>
      </c>
      <c r="M5228" s="32" t="s">
        <v>710</v>
      </c>
      <c r="N5228" s="32" t="s">
        <v>711</v>
      </c>
      <c r="O5228" s="32" t="s">
        <v>712</v>
      </c>
      <c r="P5228" s="32" t="s">
        <v>713</v>
      </c>
      <c r="Q5228" s="32" t="s">
        <v>10228</v>
      </c>
      <c r="R5228" s="32" t="s">
        <v>10228</v>
      </c>
    </row>
    <row r="5229" spans="1:18" x14ac:dyDescent="0.25">
      <c r="A5229" s="33" t="s">
        <v>25388</v>
      </c>
      <c r="B5229" s="34" t="s">
        <v>15632</v>
      </c>
      <c r="C5229" s="34" t="s">
        <v>703</v>
      </c>
      <c r="D5229" s="36">
        <v>42753</v>
      </c>
      <c r="E5229" s="34" t="s">
        <v>704</v>
      </c>
      <c r="F5229" s="34" t="s">
        <v>705</v>
      </c>
      <c r="G5229" s="34" t="s">
        <v>15633</v>
      </c>
      <c r="H5229" s="34" t="s">
        <v>752</v>
      </c>
      <c r="I5229" s="34" t="s">
        <v>15634</v>
      </c>
      <c r="J5229" s="36">
        <v>44043</v>
      </c>
      <c r="K5229" s="36">
        <v>44773</v>
      </c>
      <c r="L5229" s="34" t="s">
        <v>15635</v>
      </c>
      <c r="M5229" s="34" t="s">
        <v>710</v>
      </c>
      <c r="N5229" s="34" t="s">
        <v>711</v>
      </c>
      <c r="O5229" s="34" t="s">
        <v>712</v>
      </c>
      <c r="P5229" s="34" t="s">
        <v>833</v>
      </c>
      <c r="Q5229" s="34" t="s">
        <v>10228</v>
      </c>
      <c r="R5229" s="34" t="s">
        <v>10228</v>
      </c>
    </row>
    <row r="5230" spans="1:18" x14ac:dyDescent="0.25">
      <c r="A5230" s="31" t="s">
        <v>25390</v>
      </c>
      <c r="B5230" s="32" t="s">
        <v>15636</v>
      </c>
      <c r="C5230" s="32" t="s">
        <v>703</v>
      </c>
      <c r="D5230" s="35">
        <v>42752</v>
      </c>
      <c r="E5230" s="32" t="s">
        <v>704</v>
      </c>
      <c r="F5230" s="32" t="s">
        <v>705</v>
      </c>
      <c r="G5230" s="32" t="s">
        <v>15637</v>
      </c>
      <c r="H5230" s="32" t="s">
        <v>740</v>
      </c>
      <c r="I5230" s="32" t="s">
        <v>15638</v>
      </c>
      <c r="J5230" s="35">
        <v>44060</v>
      </c>
      <c r="K5230" s="35">
        <v>44790</v>
      </c>
      <c r="L5230" s="32" t="s">
        <v>15639</v>
      </c>
      <c r="M5230" s="32" t="s">
        <v>718</v>
      </c>
      <c r="N5230" s="32" t="s">
        <v>749</v>
      </c>
      <c r="O5230" s="32" t="s">
        <v>6615</v>
      </c>
      <c r="P5230" s="32" t="s">
        <v>713</v>
      </c>
      <c r="Q5230" s="32" t="s">
        <v>10228</v>
      </c>
      <c r="R5230" s="32" t="s">
        <v>10228</v>
      </c>
    </row>
    <row r="5231" spans="1:18" x14ac:dyDescent="0.25">
      <c r="A5231" s="33" t="s">
        <v>25392</v>
      </c>
      <c r="B5231" s="34" t="s">
        <v>15640</v>
      </c>
      <c r="C5231" s="34" t="s">
        <v>703</v>
      </c>
      <c r="D5231" s="36">
        <v>42746</v>
      </c>
      <c r="E5231" s="34" t="s">
        <v>704</v>
      </c>
      <c r="F5231" s="34" t="s">
        <v>705</v>
      </c>
      <c r="G5231" s="34" t="s">
        <v>1840</v>
      </c>
      <c r="H5231" s="34" t="s">
        <v>769</v>
      </c>
      <c r="I5231" s="34" t="s">
        <v>1841</v>
      </c>
      <c r="J5231" s="36">
        <v>44088</v>
      </c>
      <c r="K5231" s="36">
        <v>44818</v>
      </c>
      <c r="L5231" s="34" t="s">
        <v>15641</v>
      </c>
      <c r="M5231" s="34" t="s">
        <v>710</v>
      </c>
      <c r="N5231" s="34" t="s">
        <v>749</v>
      </c>
      <c r="O5231" s="34" t="s">
        <v>755</v>
      </c>
      <c r="P5231" s="34" t="s">
        <v>743</v>
      </c>
      <c r="Q5231" s="34" t="s">
        <v>10228</v>
      </c>
      <c r="R5231" s="34" t="s">
        <v>10228</v>
      </c>
    </row>
    <row r="5232" spans="1:18" x14ac:dyDescent="0.25">
      <c r="A5232" s="31" t="s">
        <v>25394</v>
      </c>
      <c r="B5232" s="32" t="s">
        <v>15642</v>
      </c>
      <c r="C5232" s="32" t="s">
        <v>703</v>
      </c>
      <c r="D5232" s="35">
        <v>42739</v>
      </c>
      <c r="E5232" s="32" t="s">
        <v>704</v>
      </c>
      <c r="F5232" s="32" t="s">
        <v>705</v>
      </c>
      <c r="G5232" s="32" t="s">
        <v>15643</v>
      </c>
      <c r="H5232" s="32" t="s">
        <v>769</v>
      </c>
      <c r="I5232" s="32" t="s">
        <v>2165</v>
      </c>
      <c r="J5232" s="35">
        <v>44019</v>
      </c>
      <c r="K5232" s="35">
        <v>44749</v>
      </c>
      <c r="L5232" s="32" t="s">
        <v>15644</v>
      </c>
      <c r="M5232" s="32" t="s">
        <v>772</v>
      </c>
      <c r="N5232" s="32" t="s">
        <v>778</v>
      </c>
      <c r="O5232" s="32" t="s">
        <v>712</v>
      </c>
      <c r="P5232" s="32" t="s">
        <v>713</v>
      </c>
      <c r="Q5232" s="32" t="s">
        <v>10228</v>
      </c>
      <c r="R5232" s="32" t="s">
        <v>10228</v>
      </c>
    </row>
    <row r="5233" spans="1:18" x14ac:dyDescent="0.25">
      <c r="A5233" s="33" t="s">
        <v>25396</v>
      </c>
      <c r="B5233" s="34" t="s">
        <v>15645</v>
      </c>
      <c r="C5233" s="34" t="s">
        <v>703</v>
      </c>
      <c r="D5233" s="36">
        <v>42737</v>
      </c>
      <c r="E5233" s="34" t="s">
        <v>704</v>
      </c>
      <c r="F5233" s="34" t="s">
        <v>705</v>
      </c>
      <c r="G5233" s="34" t="s">
        <v>15646</v>
      </c>
      <c r="H5233" s="34" t="s">
        <v>804</v>
      </c>
      <c r="I5233" s="34" t="s">
        <v>870</v>
      </c>
      <c r="J5233" s="36">
        <v>44036</v>
      </c>
      <c r="K5233" s="36">
        <v>44766</v>
      </c>
      <c r="L5233" s="34" t="s">
        <v>15647</v>
      </c>
      <c r="M5233" s="34" t="s">
        <v>718</v>
      </c>
      <c r="N5233" s="34" t="s">
        <v>711</v>
      </c>
      <c r="O5233" s="34" t="s">
        <v>712</v>
      </c>
      <c r="P5233" s="34" t="s">
        <v>713</v>
      </c>
      <c r="Q5233" s="34" t="s">
        <v>10228</v>
      </c>
      <c r="R5233" s="34" t="s">
        <v>10228</v>
      </c>
    </row>
    <row r="5234" spans="1:18" x14ac:dyDescent="0.25">
      <c r="A5234" s="31" t="s">
        <v>25398</v>
      </c>
      <c r="B5234" s="32" t="s">
        <v>15648</v>
      </c>
      <c r="C5234" s="32" t="s">
        <v>703</v>
      </c>
      <c r="D5234" s="35">
        <v>42782</v>
      </c>
      <c r="E5234" s="32" t="s">
        <v>704</v>
      </c>
      <c r="F5234" s="32" t="s">
        <v>705</v>
      </c>
      <c r="G5234" s="32" t="s">
        <v>15649</v>
      </c>
      <c r="H5234" s="32" t="s">
        <v>984</v>
      </c>
      <c r="I5234" s="32" t="s">
        <v>1060</v>
      </c>
      <c r="J5234" s="35">
        <v>43368</v>
      </c>
      <c r="K5234" s="35">
        <v>44099</v>
      </c>
      <c r="L5234" s="32" t="s">
        <v>15650</v>
      </c>
      <c r="M5234" s="32" t="s">
        <v>710</v>
      </c>
      <c r="N5234" s="32" t="s">
        <v>711</v>
      </c>
      <c r="O5234" s="32" t="s">
        <v>712</v>
      </c>
      <c r="P5234" s="32" t="s">
        <v>713</v>
      </c>
      <c r="Q5234" s="32" t="s">
        <v>743</v>
      </c>
      <c r="R5234" s="32" t="s">
        <v>10228</v>
      </c>
    </row>
    <row r="5235" spans="1:18" x14ac:dyDescent="0.25">
      <c r="A5235" s="33" t="s">
        <v>25400</v>
      </c>
      <c r="B5235" s="34" t="s">
        <v>15651</v>
      </c>
      <c r="C5235" s="34" t="s">
        <v>734</v>
      </c>
      <c r="D5235" s="36">
        <v>43048</v>
      </c>
      <c r="E5235" s="34" t="s">
        <v>704</v>
      </c>
      <c r="F5235" s="34" t="s">
        <v>705</v>
      </c>
      <c r="G5235" s="34" t="s">
        <v>15652</v>
      </c>
      <c r="H5235" s="34" t="s">
        <v>752</v>
      </c>
      <c r="I5235" s="34" t="s">
        <v>846</v>
      </c>
      <c r="J5235" s="36">
        <v>44013</v>
      </c>
      <c r="K5235" s="36">
        <v>44743</v>
      </c>
      <c r="L5235" s="34" t="s">
        <v>15653</v>
      </c>
      <c r="M5235" s="34" t="s">
        <v>710</v>
      </c>
      <c r="N5235" s="34" t="s">
        <v>711</v>
      </c>
      <c r="O5235" s="34" t="s">
        <v>712</v>
      </c>
      <c r="P5235" s="34" t="s">
        <v>713</v>
      </c>
      <c r="Q5235" s="34" t="s">
        <v>10228</v>
      </c>
      <c r="R5235" s="34" t="s">
        <v>10228</v>
      </c>
    </row>
    <row r="5236" spans="1:18" x14ac:dyDescent="0.25">
      <c r="A5236" s="31" t="s">
        <v>25402</v>
      </c>
      <c r="B5236" s="32" t="s">
        <v>15654</v>
      </c>
      <c r="C5236" s="32" t="s">
        <v>734</v>
      </c>
      <c r="D5236" s="35">
        <v>43048</v>
      </c>
      <c r="E5236" s="32" t="s">
        <v>704</v>
      </c>
      <c r="F5236" s="32" t="s">
        <v>705</v>
      </c>
      <c r="G5236" s="32" t="s">
        <v>4173</v>
      </c>
      <c r="H5236" s="32" t="s">
        <v>752</v>
      </c>
      <c r="I5236" s="32" t="s">
        <v>846</v>
      </c>
      <c r="J5236" s="35">
        <v>44013</v>
      </c>
      <c r="K5236" s="35">
        <v>44743</v>
      </c>
      <c r="L5236" s="32" t="s">
        <v>15655</v>
      </c>
      <c r="M5236" s="32" t="s">
        <v>710</v>
      </c>
      <c r="N5236" s="32" t="s">
        <v>711</v>
      </c>
      <c r="O5236" s="32" t="s">
        <v>712</v>
      </c>
      <c r="P5236" s="32" t="s">
        <v>713</v>
      </c>
      <c r="Q5236" s="32" t="s">
        <v>10228</v>
      </c>
      <c r="R5236" s="32" t="s">
        <v>10228</v>
      </c>
    </row>
    <row r="5237" spans="1:18" x14ac:dyDescent="0.25">
      <c r="A5237" s="33" t="s">
        <v>25404</v>
      </c>
      <c r="B5237" s="34" t="s">
        <v>15656</v>
      </c>
      <c r="C5237" s="34" t="s">
        <v>734</v>
      </c>
      <c r="D5237" s="36">
        <v>43048</v>
      </c>
      <c r="E5237" s="34" t="s">
        <v>704</v>
      </c>
      <c r="F5237" s="34" t="s">
        <v>705</v>
      </c>
      <c r="G5237" s="34" t="s">
        <v>15657</v>
      </c>
      <c r="H5237" s="34" t="s">
        <v>752</v>
      </c>
      <c r="I5237" s="34" t="s">
        <v>846</v>
      </c>
      <c r="J5237" s="36">
        <v>44012</v>
      </c>
      <c r="K5237" s="36">
        <v>44742</v>
      </c>
      <c r="L5237" s="34" t="s">
        <v>15658</v>
      </c>
      <c r="M5237" s="34" t="s">
        <v>710</v>
      </c>
      <c r="N5237" s="34" t="s">
        <v>711</v>
      </c>
      <c r="O5237" s="34" t="s">
        <v>712</v>
      </c>
      <c r="P5237" s="34" t="s">
        <v>713</v>
      </c>
      <c r="Q5237" s="34" t="s">
        <v>10228</v>
      </c>
      <c r="R5237" s="34" t="s">
        <v>10228</v>
      </c>
    </row>
    <row r="5238" spans="1:18" x14ac:dyDescent="0.25">
      <c r="A5238" s="31" t="s">
        <v>25406</v>
      </c>
      <c r="B5238" s="32" t="s">
        <v>15659</v>
      </c>
      <c r="C5238" s="32" t="s">
        <v>808</v>
      </c>
      <c r="D5238" s="35">
        <v>42921</v>
      </c>
      <c r="E5238" s="32" t="s">
        <v>704</v>
      </c>
      <c r="F5238" s="32" t="s">
        <v>705</v>
      </c>
      <c r="G5238" s="32" t="s">
        <v>1122</v>
      </c>
      <c r="H5238" s="32" t="s">
        <v>763</v>
      </c>
      <c r="I5238" s="32" t="s">
        <v>1123</v>
      </c>
      <c r="J5238" s="35">
        <v>44067</v>
      </c>
      <c r="K5238" s="35">
        <v>44797</v>
      </c>
      <c r="L5238" s="32" t="s">
        <v>15660</v>
      </c>
      <c r="M5238" s="32" t="s">
        <v>729</v>
      </c>
      <c r="N5238" s="32" t="s">
        <v>3998</v>
      </c>
      <c r="O5238" s="32" t="s">
        <v>712</v>
      </c>
      <c r="P5238" s="32" t="s">
        <v>743</v>
      </c>
      <c r="Q5238" s="32" t="s">
        <v>10228</v>
      </c>
      <c r="R5238" s="32" t="s">
        <v>10228</v>
      </c>
    </row>
    <row r="5239" spans="1:18" x14ac:dyDescent="0.25">
      <c r="A5239" s="33" t="s">
        <v>25408</v>
      </c>
      <c r="B5239" s="34" t="s">
        <v>15661</v>
      </c>
      <c r="C5239" s="34" t="s">
        <v>703</v>
      </c>
      <c r="D5239" s="36">
        <v>42740</v>
      </c>
      <c r="E5239" s="34" t="s">
        <v>704</v>
      </c>
      <c r="F5239" s="34" t="s">
        <v>705</v>
      </c>
      <c r="G5239" s="34" t="s">
        <v>15662</v>
      </c>
      <c r="H5239" s="34" t="s">
        <v>1262</v>
      </c>
      <c r="I5239" s="34" t="s">
        <v>15663</v>
      </c>
      <c r="J5239" s="36">
        <v>43580</v>
      </c>
      <c r="K5239" s="36">
        <v>44311</v>
      </c>
      <c r="L5239" s="34" t="s">
        <v>15664</v>
      </c>
      <c r="M5239" s="34" t="s">
        <v>710</v>
      </c>
      <c r="N5239" s="34" t="s">
        <v>749</v>
      </c>
      <c r="O5239" s="34" t="s">
        <v>712</v>
      </c>
      <c r="P5239" s="34" t="s">
        <v>876</v>
      </c>
      <c r="Q5239" s="34" t="s">
        <v>10228</v>
      </c>
      <c r="R5239" s="34" t="s">
        <v>10228</v>
      </c>
    </row>
    <row r="5240" spans="1:18" x14ac:dyDescent="0.25">
      <c r="A5240" s="31" t="s">
        <v>25410</v>
      </c>
      <c r="B5240" s="32" t="s">
        <v>15665</v>
      </c>
      <c r="C5240" s="32" t="s">
        <v>703</v>
      </c>
      <c r="D5240" s="35">
        <v>42744</v>
      </c>
      <c r="E5240" s="32" t="s">
        <v>704</v>
      </c>
      <c r="F5240" s="32" t="s">
        <v>705</v>
      </c>
      <c r="G5240" s="32" t="s">
        <v>15666</v>
      </c>
      <c r="H5240" s="32" t="s">
        <v>707</v>
      </c>
      <c r="I5240" s="32" t="s">
        <v>15667</v>
      </c>
      <c r="J5240" s="35">
        <v>43607</v>
      </c>
      <c r="K5240" s="35">
        <v>44338</v>
      </c>
      <c r="L5240" s="32" t="s">
        <v>15668</v>
      </c>
      <c r="M5240" s="32" t="s">
        <v>710</v>
      </c>
      <c r="N5240" s="32" t="s">
        <v>711</v>
      </c>
      <c r="O5240" s="32" t="s">
        <v>712</v>
      </c>
      <c r="P5240" s="32" t="s">
        <v>743</v>
      </c>
      <c r="Q5240" s="32" t="s">
        <v>713</v>
      </c>
      <c r="R5240" s="32" t="s">
        <v>10228</v>
      </c>
    </row>
    <row r="5241" spans="1:18" x14ac:dyDescent="0.25">
      <c r="A5241" s="33" t="s">
        <v>25412</v>
      </c>
      <c r="B5241" s="34" t="s">
        <v>15669</v>
      </c>
      <c r="C5241" s="34" t="s">
        <v>703</v>
      </c>
      <c r="D5241" s="36">
        <v>42746</v>
      </c>
      <c r="E5241" s="34" t="s">
        <v>704</v>
      </c>
      <c r="F5241" s="34" t="s">
        <v>705</v>
      </c>
      <c r="G5241" s="34" t="s">
        <v>12849</v>
      </c>
      <c r="H5241" s="34" t="s">
        <v>804</v>
      </c>
      <c r="I5241" s="34" t="s">
        <v>5243</v>
      </c>
      <c r="J5241" s="36">
        <v>43643</v>
      </c>
      <c r="K5241" s="36">
        <v>44374</v>
      </c>
      <c r="L5241" s="34" t="s">
        <v>15670</v>
      </c>
      <c r="M5241" s="34" t="s">
        <v>729</v>
      </c>
      <c r="N5241" s="34" t="s">
        <v>749</v>
      </c>
      <c r="O5241" s="34" t="s">
        <v>766</v>
      </c>
      <c r="P5241" s="34" t="s">
        <v>713</v>
      </c>
      <c r="Q5241" s="34" t="s">
        <v>10228</v>
      </c>
      <c r="R5241" s="34" t="s">
        <v>10228</v>
      </c>
    </row>
    <row r="5242" spans="1:18" x14ac:dyDescent="0.25">
      <c r="A5242" s="31" t="s">
        <v>25414</v>
      </c>
      <c r="B5242" s="32" t="s">
        <v>15671</v>
      </c>
      <c r="C5242" s="32" t="s">
        <v>703</v>
      </c>
      <c r="D5242" s="35">
        <v>42751</v>
      </c>
      <c r="E5242" s="32" t="s">
        <v>704</v>
      </c>
      <c r="F5242" s="32" t="s">
        <v>705</v>
      </c>
      <c r="G5242" s="32" t="s">
        <v>1597</v>
      </c>
      <c r="H5242" s="32" t="s">
        <v>763</v>
      </c>
      <c r="I5242" s="32" t="s">
        <v>1598</v>
      </c>
      <c r="J5242" s="35">
        <v>43588</v>
      </c>
      <c r="K5242" s="35">
        <v>44319</v>
      </c>
      <c r="L5242" s="32" t="s">
        <v>15672</v>
      </c>
      <c r="M5242" s="32" t="s">
        <v>772</v>
      </c>
      <c r="N5242" s="32" t="s">
        <v>723</v>
      </c>
      <c r="O5242" s="32" t="s">
        <v>766</v>
      </c>
      <c r="P5242" s="32" t="s">
        <v>713</v>
      </c>
      <c r="Q5242" s="32" t="s">
        <v>10228</v>
      </c>
      <c r="R5242" s="32" t="s">
        <v>10228</v>
      </c>
    </row>
    <row r="5243" spans="1:18" x14ac:dyDescent="0.25">
      <c r="A5243" s="33" t="s">
        <v>25416</v>
      </c>
      <c r="B5243" s="34" t="s">
        <v>15673</v>
      </c>
      <c r="C5243" s="34" t="s">
        <v>703</v>
      </c>
      <c r="D5243" s="36">
        <v>42752</v>
      </c>
      <c r="E5243" s="34" t="s">
        <v>704</v>
      </c>
      <c r="F5243" s="34" t="s">
        <v>705</v>
      </c>
      <c r="G5243" s="34" t="s">
        <v>3740</v>
      </c>
      <c r="H5243" s="34" t="s">
        <v>746</v>
      </c>
      <c r="I5243" s="34" t="s">
        <v>3741</v>
      </c>
      <c r="J5243" s="36">
        <v>43598</v>
      </c>
      <c r="K5243" s="36">
        <v>44329</v>
      </c>
      <c r="L5243" s="34" t="s">
        <v>15674</v>
      </c>
      <c r="M5243" s="34" t="s">
        <v>729</v>
      </c>
      <c r="N5243" s="34" t="s">
        <v>723</v>
      </c>
      <c r="O5243" s="34" t="s">
        <v>712</v>
      </c>
      <c r="P5243" s="34" t="s">
        <v>743</v>
      </c>
      <c r="Q5243" s="34" t="s">
        <v>10228</v>
      </c>
      <c r="R5243" s="34" t="s">
        <v>10228</v>
      </c>
    </row>
    <row r="5244" spans="1:18" x14ac:dyDescent="0.25">
      <c r="A5244" s="31" t="s">
        <v>25418</v>
      </c>
      <c r="B5244" s="32" t="s">
        <v>15675</v>
      </c>
      <c r="C5244" s="32" t="s">
        <v>703</v>
      </c>
      <c r="D5244" s="35">
        <v>42752</v>
      </c>
      <c r="E5244" s="32" t="s">
        <v>704</v>
      </c>
      <c r="F5244" s="32" t="s">
        <v>705</v>
      </c>
      <c r="G5244" s="32" t="s">
        <v>15676</v>
      </c>
      <c r="H5244" s="32" t="s">
        <v>707</v>
      </c>
      <c r="I5244" s="32" t="s">
        <v>15677</v>
      </c>
      <c r="J5244" s="35">
        <v>43606</v>
      </c>
      <c r="K5244" s="35">
        <v>44337</v>
      </c>
      <c r="L5244" s="32" t="s">
        <v>15678</v>
      </c>
      <c r="M5244" s="32" t="s">
        <v>710</v>
      </c>
      <c r="N5244" s="32" t="s">
        <v>749</v>
      </c>
      <c r="O5244" s="32" t="s">
        <v>712</v>
      </c>
      <c r="P5244" s="32" t="s">
        <v>743</v>
      </c>
      <c r="Q5244" s="32" t="s">
        <v>10228</v>
      </c>
      <c r="R5244" s="32" t="s">
        <v>10228</v>
      </c>
    </row>
    <row r="5245" spans="1:18" x14ac:dyDescent="0.25">
      <c r="A5245" s="33" t="s">
        <v>25420</v>
      </c>
      <c r="B5245" s="34" t="s">
        <v>15679</v>
      </c>
      <c r="C5245" s="34" t="s">
        <v>703</v>
      </c>
      <c r="D5245" s="36">
        <v>42906</v>
      </c>
      <c r="E5245" s="34" t="s">
        <v>704</v>
      </c>
      <c r="F5245" s="34" t="s">
        <v>705</v>
      </c>
      <c r="G5245" s="34" t="s">
        <v>1501</v>
      </c>
      <c r="H5245" s="34" t="s">
        <v>752</v>
      </c>
      <c r="I5245" s="34" t="s">
        <v>1502</v>
      </c>
      <c r="J5245" s="36">
        <v>43634</v>
      </c>
      <c r="K5245" s="36">
        <v>44365</v>
      </c>
      <c r="L5245" s="34" t="s">
        <v>15680</v>
      </c>
      <c r="M5245" s="34" t="s">
        <v>710</v>
      </c>
      <c r="N5245" s="34" t="s">
        <v>749</v>
      </c>
      <c r="O5245" s="34" t="s">
        <v>712</v>
      </c>
      <c r="P5245" s="34" t="s">
        <v>743</v>
      </c>
      <c r="Q5245" s="34" t="s">
        <v>10228</v>
      </c>
      <c r="R5245" s="34" t="s">
        <v>10228</v>
      </c>
    </row>
    <row r="5246" spans="1:18" x14ac:dyDescent="0.25">
      <c r="A5246" s="31" t="s">
        <v>25422</v>
      </c>
      <c r="B5246" s="32" t="s">
        <v>15681</v>
      </c>
      <c r="C5246" s="32" t="s">
        <v>703</v>
      </c>
      <c r="D5246" s="35">
        <v>42755</v>
      </c>
      <c r="E5246" s="32" t="s">
        <v>704</v>
      </c>
      <c r="F5246" s="32" t="s">
        <v>705</v>
      </c>
      <c r="G5246" s="32" t="s">
        <v>1427</v>
      </c>
      <c r="H5246" s="32" t="s">
        <v>752</v>
      </c>
      <c r="I5246" s="32" t="s">
        <v>1428</v>
      </c>
      <c r="J5246" s="35">
        <v>43629</v>
      </c>
      <c r="K5246" s="35">
        <v>44360</v>
      </c>
      <c r="L5246" s="32" t="s">
        <v>15682</v>
      </c>
      <c r="M5246" s="32" t="s">
        <v>729</v>
      </c>
      <c r="N5246" s="32" t="s">
        <v>749</v>
      </c>
      <c r="O5246" s="32" t="s">
        <v>755</v>
      </c>
      <c r="P5246" s="32" t="s">
        <v>743</v>
      </c>
      <c r="Q5246" s="32" t="s">
        <v>968</v>
      </c>
      <c r="R5246" s="32" t="s">
        <v>968</v>
      </c>
    </row>
    <row r="5247" spans="1:18" x14ac:dyDescent="0.25">
      <c r="A5247" s="33" t="s">
        <v>25424</v>
      </c>
      <c r="B5247" s="34" t="s">
        <v>15683</v>
      </c>
      <c r="C5247" s="34" t="s">
        <v>703</v>
      </c>
      <c r="D5247" s="36">
        <v>42759</v>
      </c>
      <c r="E5247" s="34" t="s">
        <v>704</v>
      </c>
      <c r="F5247" s="34" t="s">
        <v>705</v>
      </c>
      <c r="G5247" s="34" t="s">
        <v>10739</v>
      </c>
      <c r="H5247" s="34" t="s">
        <v>1262</v>
      </c>
      <c r="I5247" s="34" t="s">
        <v>10740</v>
      </c>
      <c r="J5247" s="36">
        <v>43591</v>
      </c>
      <c r="K5247" s="36">
        <v>44322</v>
      </c>
      <c r="L5247" s="34" t="s">
        <v>15684</v>
      </c>
      <c r="M5247" s="34" t="s">
        <v>710</v>
      </c>
      <c r="N5247" s="34" t="s">
        <v>723</v>
      </c>
      <c r="O5247" s="34" t="s">
        <v>712</v>
      </c>
      <c r="P5247" s="34" t="s">
        <v>1771</v>
      </c>
      <c r="Q5247" s="34" t="s">
        <v>1042</v>
      </c>
      <c r="R5247" s="34" t="s">
        <v>10228</v>
      </c>
    </row>
    <row r="5248" spans="1:18" x14ac:dyDescent="0.25">
      <c r="A5248" s="31" t="s">
        <v>25426</v>
      </c>
      <c r="B5248" s="32" t="s">
        <v>15685</v>
      </c>
      <c r="C5248" s="32" t="s">
        <v>703</v>
      </c>
      <c r="D5248" s="35">
        <v>42759</v>
      </c>
      <c r="E5248" s="32" t="s">
        <v>704</v>
      </c>
      <c r="F5248" s="32" t="s">
        <v>705</v>
      </c>
      <c r="G5248" s="32" t="s">
        <v>15686</v>
      </c>
      <c r="H5248" s="32" t="s">
        <v>1158</v>
      </c>
      <c r="I5248" s="32" t="s">
        <v>15687</v>
      </c>
      <c r="J5248" s="35">
        <v>43630</v>
      </c>
      <c r="K5248" s="35">
        <v>44361</v>
      </c>
      <c r="L5248" s="32" t="s">
        <v>15688</v>
      </c>
      <c r="M5248" s="32" t="s">
        <v>710</v>
      </c>
      <c r="N5248" s="32" t="s">
        <v>749</v>
      </c>
      <c r="O5248" s="32" t="s">
        <v>712</v>
      </c>
      <c r="P5248" s="32" t="s">
        <v>743</v>
      </c>
      <c r="Q5248" s="32" t="s">
        <v>10228</v>
      </c>
      <c r="R5248" s="32" t="s">
        <v>10228</v>
      </c>
    </row>
    <row r="5249" spans="1:18" x14ac:dyDescent="0.25">
      <c r="A5249" s="33" t="s">
        <v>25428</v>
      </c>
      <c r="B5249" s="34" t="s">
        <v>15689</v>
      </c>
      <c r="C5249" s="34" t="s">
        <v>703</v>
      </c>
      <c r="D5249" s="36">
        <v>42760</v>
      </c>
      <c r="E5249" s="34" t="s">
        <v>704</v>
      </c>
      <c r="F5249" s="34" t="s">
        <v>705</v>
      </c>
      <c r="G5249" s="34" t="s">
        <v>6106</v>
      </c>
      <c r="H5249" s="34" t="s">
        <v>921</v>
      </c>
      <c r="I5249" s="34" t="s">
        <v>6107</v>
      </c>
      <c r="J5249" s="36">
        <v>43614</v>
      </c>
      <c r="K5249" s="36">
        <v>44345</v>
      </c>
      <c r="L5249" s="34" t="s">
        <v>15690</v>
      </c>
      <c r="M5249" s="34" t="s">
        <v>718</v>
      </c>
      <c r="N5249" s="34" t="s">
        <v>723</v>
      </c>
      <c r="O5249" s="34" t="s">
        <v>712</v>
      </c>
      <c r="P5249" s="34" t="s">
        <v>713</v>
      </c>
      <c r="Q5249" s="34" t="s">
        <v>10228</v>
      </c>
      <c r="R5249" s="34" t="s">
        <v>10228</v>
      </c>
    </row>
    <row r="5250" spans="1:18" x14ac:dyDescent="0.25">
      <c r="A5250" s="31" t="s">
        <v>25430</v>
      </c>
      <c r="B5250" s="32" t="s">
        <v>15691</v>
      </c>
      <c r="C5250" s="32" t="s">
        <v>703</v>
      </c>
      <c r="D5250" s="35">
        <v>42760</v>
      </c>
      <c r="E5250" s="32" t="s">
        <v>704</v>
      </c>
      <c r="F5250" s="32" t="s">
        <v>705</v>
      </c>
      <c r="G5250" s="32" t="s">
        <v>15692</v>
      </c>
      <c r="H5250" s="32" t="s">
        <v>746</v>
      </c>
      <c r="I5250" s="32" t="s">
        <v>15693</v>
      </c>
      <c r="J5250" s="35">
        <v>43640</v>
      </c>
      <c r="K5250" s="35">
        <v>44371</v>
      </c>
      <c r="L5250" s="32" t="s">
        <v>15694</v>
      </c>
      <c r="M5250" s="32" t="s">
        <v>710</v>
      </c>
      <c r="N5250" s="32" t="s">
        <v>749</v>
      </c>
      <c r="O5250" s="32" t="s">
        <v>712</v>
      </c>
      <c r="P5250" s="32" t="s">
        <v>713</v>
      </c>
      <c r="Q5250" s="32" t="s">
        <v>743</v>
      </c>
      <c r="R5250" s="32" t="s">
        <v>10228</v>
      </c>
    </row>
    <row r="5251" spans="1:18" x14ac:dyDescent="0.25">
      <c r="A5251" s="33" t="s">
        <v>25432</v>
      </c>
      <c r="B5251" s="34" t="s">
        <v>15695</v>
      </c>
      <c r="C5251" s="34" t="s">
        <v>703</v>
      </c>
      <c r="D5251" s="36">
        <v>42760</v>
      </c>
      <c r="E5251" s="34" t="s">
        <v>704</v>
      </c>
      <c r="F5251" s="34" t="s">
        <v>705</v>
      </c>
      <c r="G5251" s="34" t="s">
        <v>15696</v>
      </c>
      <c r="H5251" s="34" t="s">
        <v>736</v>
      </c>
      <c r="I5251" s="34" t="s">
        <v>15697</v>
      </c>
      <c r="J5251" s="36">
        <v>43643</v>
      </c>
      <c r="K5251" s="36">
        <v>44374</v>
      </c>
      <c r="L5251" s="34" t="s">
        <v>15698</v>
      </c>
      <c r="M5251" s="34" t="s">
        <v>718</v>
      </c>
      <c r="N5251" s="34" t="s">
        <v>749</v>
      </c>
      <c r="O5251" s="34" t="s">
        <v>712</v>
      </c>
      <c r="P5251" s="34" t="s">
        <v>713</v>
      </c>
      <c r="Q5251" s="34" t="s">
        <v>10228</v>
      </c>
      <c r="R5251" s="34" t="s">
        <v>10228</v>
      </c>
    </row>
    <row r="5252" spans="1:18" x14ac:dyDescent="0.25">
      <c r="A5252" s="31" t="s">
        <v>25434</v>
      </c>
      <c r="B5252" s="32" t="s">
        <v>15699</v>
      </c>
      <c r="C5252" s="32" t="s">
        <v>703</v>
      </c>
      <c r="D5252" s="35">
        <v>42761</v>
      </c>
      <c r="E5252" s="32" t="s">
        <v>704</v>
      </c>
      <c r="F5252" s="32" t="s">
        <v>705</v>
      </c>
      <c r="G5252" s="32" t="s">
        <v>1419</v>
      </c>
      <c r="H5252" s="32" t="s">
        <v>707</v>
      </c>
      <c r="I5252" s="32" t="s">
        <v>1420</v>
      </c>
      <c r="J5252" s="35">
        <v>43571</v>
      </c>
      <c r="K5252" s="35">
        <v>44302</v>
      </c>
      <c r="L5252" s="32" t="s">
        <v>15700</v>
      </c>
      <c r="M5252" s="32" t="s">
        <v>710</v>
      </c>
      <c r="N5252" s="32" t="s">
        <v>749</v>
      </c>
      <c r="O5252" s="32" t="s">
        <v>755</v>
      </c>
      <c r="P5252" s="32" t="s">
        <v>743</v>
      </c>
      <c r="Q5252" s="32" t="s">
        <v>10228</v>
      </c>
      <c r="R5252" s="32" t="s">
        <v>10228</v>
      </c>
    </row>
    <row r="5253" spans="1:18" x14ac:dyDescent="0.25">
      <c r="A5253" s="33" t="s">
        <v>25436</v>
      </c>
      <c r="B5253" s="34" t="s">
        <v>15701</v>
      </c>
      <c r="C5253" s="34" t="s">
        <v>703</v>
      </c>
      <c r="D5253" s="36">
        <v>42761</v>
      </c>
      <c r="E5253" s="34" t="s">
        <v>704</v>
      </c>
      <c r="F5253" s="34" t="s">
        <v>705</v>
      </c>
      <c r="G5253" s="34" t="s">
        <v>8707</v>
      </c>
      <c r="H5253" s="34" t="s">
        <v>707</v>
      </c>
      <c r="I5253" s="34" t="s">
        <v>8708</v>
      </c>
      <c r="J5253" s="36">
        <v>43644</v>
      </c>
      <c r="K5253" s="36">
        <v>44375</v>
      </c>
      <c r="L5253" s="34" t="s">
        <v>15702</v>
      </c>
      <c r="M5253" s="34" t="s">
        <v>729</v>
      </c>
      <c r="N5253" s="34" t="s">
        <v>749</v>
      </c>
      <c r="O5253" s="34" t="s">
        <v>712</v>
      </c>
      <c r="P5253" s="34" t="s">
        <v>743</v>
      </c>
      <c r="Q5253" s="34" t="s">
        <v>713</v>
      </c>
      <c r="R5253" s="34" t="s">
        <v>10228</v>
      </c>
    </row>
    <row r="5254" spans="1:18" x14ac:dyDescent="0.25">
      <c r="A5254" s="31" t="s">
        <v>25438</v>
      </c>
      <c r="B5254" s="32" t="s">
        <v>15703</v>
      </c>
      <c r="C5254" s="32" t="s">
        <v>703</v>
      </c>
      <c r="D5254" s="35">
        <v>42767</v>
      </c>
      <c r="E5254" s="32" t="s">
        <v>704</v>
      </c>
      <c r="F5254" s="32" t="s">
        <v>705</v>
      </c>
      <c r="G5254" s="32" t="s">
        <v>15704</v>
      </c>
      <c r="H5254" s="32" t="s">
        <v>1286</v>
      </c>
      <c r="I5254" s="32" t="s">
        <v>15705</v>
      </c>
      <c r="J5254" s="35">
        <v>43629</v>
      </c>
      <c r="K5254" s="35">
        <v>44360</v>
      </c>
      <c r="L5254" s="32" t="s">
        <v>15706</v>
      </c>
      <c r="M5254" s="32" t="s">
        <v>710</v>
      </c>
      <c r="N5254" s="32" t="s">
        <v>749</v>
      </c>
      <c r="O5254" s="32" t="s">
        <v>712</v>
      </c>
      <c r="P5254" s="32" t="s">
        <v>713</v>
      </c>
      <c r="Q5254" s="32" t="s">
        <v>10228</v>
      </c>
      <c r="R5254" s="32" t="s">
        <v>10228</v>
      </c>
    </row>
    <row r="5255" spans="1:18" x14ac:dyDescent="0.25">
      <c r="A5255" s="33" t="s">
        <v>25440</v>
      </c>
      <c r="B5255" s="34" t="s">
        <v>15707</v>
      </c>
      <c r="C5255" s="34" t="s">
        <v>703</v>
      </c>
      <c r="D5255" s="36">
        <v>42768</v>
      </c>
      <c r="E5255" s="34" t="s">
        <v>704</v>
      </c>
      <c r="F5255" s="34" t="s">
        <v>705</v>
      </c>
      <c r="G5255" s="34" t="s">
        <v>1601</v>
      </c>
      <c r="H5255" s="34" t="s">
        <v>707</v>
      </c>
      <c r="I5255" s="34" t="s">
        <v>1602</v>
      </c>
      <c r="J5255" s="36">
        <v>43588</v>
      </c>
      <c r="K5255" s="36">
        <v>44319</v>
      </c>
      <c r="L5255" s="34" t="s">
        <v>15708</v>
      </c>
      <c r="M5255" s="34" t="s">
        <v>710</v>
      </c>
      <c r="N5255" s="34" t="s">
        <v>749</v>
      </c>
      <c r="O5255" s="34" t="s">
        <v>712</v>
      </c>
      <c r="P5255" s="34" t="s">
        <v>713</v>
      </c>
      <c r="Q5255" s="34" t="s">
        <v>10228</v>
      </c>
      <c r="R5255" s="34" t="s">
        <v>10228</v>
      </c>
    </row>
    <row r="5256" spans="1:18" x14ac:dyDescent="0.25">
      <c r="A5256" s="31" t="s">
        <v>25442</v>
      </c>
      <c r="B5256" s="32" t="s">
        <v>15709</v>
      </c>
      <c r="C5256" s="32" t="s">
        <v>703</v>
      </c>
      <c r="D5256" s="35">
        <v>42773</v>
      </c>
      <c r="E5256" s="32" t="s">
        <v>704</v>
      </c>
      <c r="F5256" s="32" t="s">
        <v>705</v>
      </c>
      <c r="G5256" s="32" t="s">
        <v>6746</v>
      </c>
      <c r="H5256" s="32" t="s">
        <v>769</v>
      </c>
      <c r="I5256" s="32" t="s">
        <v>6747</v>
      </c>
      <c r="J5256" s="35">
        <v>43591</v>
      </c>
      <c r="K5256" s="35">
        <v>44322</v>
      </c>
      <c r="L5256" s="32" t="s">
        <v>15710</v>
      </c>
      <c r="M5256" s="32" t="s">
        <v>729</v>
      </c>
      <c r="N5256" s="32" t="s">
        <v>749</v>
      </c>
      <c r="O5256" s="32" t="s">
        <v>712</v>
      </c>
      <c r="P5256" s="32" t="s">
        <v>713</v>
      </c>
      <c r="Q5256" s="32" t="s">
        <v>10228</v>
      </c>
      <c r="R5256" s="32" t="s">
        <v>10228</v>
      </c>
    </row>
    <row r="5257" spans="1:18" x14ac:dyDescent="0.25">
      <c r="A5257" s="33" t="s">
        <v>25444</v>
      </c>
      <c r="B5257" s="34" t="s">
        <v>15711</v>
      </c>
      <c r="C5257" s="34" t="s">
        <v>703</v>
      </c>
      <c r="D5257" s="36">
        <v>42775</v>
      </c>
      <c r="E5257" s="34" t="s">
        <v>704</v>
      </c>
      <c r="F5257" s="34" t="s">
        <v>705</v>
      </c>
      <c r="G5257" s="34" t="s">
        <v>1651</v>
      </c>
      <c r="H5257" s="34" t="s">
        <v>746</v>
      </c>
      <c r="I5257" s="34" t="s">
        <v>1652</v>
      </c>
      <c r="J5257" s="36">
        <v>43600</v>
      </c>
      <c r="K5257" s="36">
        <v>44331</v>
      </c>
      <c r="L5257" s="34" t="s">
        <v>15712</v>
      </c>
      <c r="M5257" s="34" t="s">
        <v>710</v>
      </c>
      <c r="N5257" s="34" t="s">
        <v>749</v>
      </c>
      <c r="O5257" s="34" t="s">
        <v>712</v>
      </c>
      <c r="P5257" s="34" t="s">
        <v>743</v>
      </c>
      <c r="Q5257" s="34" t="s">
        <v>10228</v>
      </c>
      <c r="R5257" s="34" t="s">
        <v>10228</v>
      </c>
    </row>
    <row r="5258" spans="1:18" x14ac:dyDescent="0.25">
      <c r="A5258" s="31" t="s">
        <v>25446</v>
      </c>
      <c r="B5258" s="32" t="s">
        <v>15713</v>
      </c>
      <c r="C5258" s="32" t="s">
        <v>703</v>
      </c>
      <c r="D5258" s="35">
        <v>42775</v>
      </c>
      <c r="E5258" s="32" t="s">
        <v>704</v>
      </c>
      <c r="F5258" s="32" t="s">
        <v>705</v>
      </c>
      <c r="G5258" s="32" t="s">
        <v>15714</v>
      </c>
      <c r="H5258" s="32" t="s">
        <v>998</v>
      </c>
      <c r="I5258" s="32" t="s">
        <v>15715</v>
      </c>
      <c r="J5258" s="35">
        <v>43581</v>
      </c>
      <c r="K5258" s="35">
        <v>44312</v>
      </c>
      <c r="L5258" s="32" t="s">
        <v>15716</v>
      </c>
      <c r="M5258" s="32" t="s">
        <v>710</v>
      </c>
      <c r="N5258" s="32" t="s">
        <v>711</v>
      </c>
      <c r="O5258" s="32" t="s">
        <v>755</v>
      </c>
      <c r="P5258" s="32" t="s">
        <v>713</v>
      </c>
      <c r="Q5258" s="32" t="s">
        <v>10228</v>
      </c>
      <c r="R5258" s="32" t="s">
        <v>10228</v>
      </c>
    </row>
    <row r="5259" spans="1:18" x14ac:dyDescent="0.25">
      <c r="A5259" s="33" t="s">
        <v>25448</v>
      </c>
      <c r="B5259" s="34" t="s">
        <v>15717</v>
      </c>
      <c r="C5259" s="34" t="s">
        <v>703</v>
      </c>
      <c r="D5259" s="36">
        <v>42776</v>
      </c>
      <c r="E5259" s="34" t="s">
        <v>704</v>
      </c>
      <c r="F5259" s="34" t="s">
        <v>705</v>
      </c>
      <c r="G5259" s="34" t="s">
        <v>9194</v>
      </c>
      <c r="H5259" s="34" t="s">
        <v>769</v>
      </c>
      <c r="I5259" s="34" t="s">
        <v>9195</v>
      </c>
      <c r="J5259" s="36">
        <v>43584</v>
      </c>
      <c r="K5259" s="36">
        <v>44315</v>
      </c>
      <c r="L5259" s="34" t="s">
        <v>15718</v>
      </c>
      <c r="M5259" s="34" t="s">
        <v>710</v>
      </c>
      <c r="N5259" s="34" t="s">
        <v>778</v>
      </c>
      <c r="O5259" s="34" t="s">
        <v>712</v>
      </c>
      <c r="P5259" s="34" t="s">
        <v>713</v>
      </c>
      <c r="Q5259" s="34" t="s">
        <v>743</v>
      </c>
      <c r="R5259" s="34" t="s">
        <v>10228</v>
      </c>
    </row>
    <row r="5260" spans="1:18" x14ac:dyDescent="0.25">
      <c r="A5260" s="31" t="s">
        <v>25450</v>
      </c>
      <c r="B5260" s="32" t="s">
        <v>15719</v>
      </c>
      <c r="C5260" s="32" t="s">
        <v>703</v>
      </c>
      <c r="D5260" s="35">
        <v>42779</v>
      </c>
      <c r="E5260" s="32" t="s">
        <v>704</v>
      </c>
      <c r="F5260" s="32" t="s">
        <v>705</v>
      </c>
      <c r="G5260" s="32" t="s">
        <v>15720</v>
      </c>
      <c r="H5260" s="32" t="s">
        <v>707</v>
      </c>
      <c r="I5260" s="32" t="s">
        <v>4235</v>
      </c>
      <c r="J5260" s="35">
        <v>43606</v>
      </c>
      <c r="K5260" s="35">
        <v>44337</v>
      </c>
      <c r="L5260" s="32" t="s">
        <v>15721</v>
      </c>
      <c r="M5260" s="32" t="s">
        <v>710</v>
      </c>
      <c r="N5260" s="32" t="s">
        <v>711</v>
      </c>
      <c r="O5260" s="32" t="s">
        <v>712</v>
      </c>
      <c r="P5260" s="32" t="s">
        <v>713</v>
      </c>
      <c r="Q5260" s="32" t="s">
        <v>10228</v>
      </c>
      <c r="R5260" s="32" t="s">
        <v>10228</v>
      </c>
    </row>
    <row r="5261" spans="1:18" x14ac:dyDescent="0.25">
      <c r="A5261" s="33" t="s">
        <v>25452</v>
      </c>
      <c r="B5261" s="34" t="s">
        <v>15722</v>
      </c>
      <c r="C5261" s="34" t="s">
        <v>703</v>
      </c>
      <c r="D5261" s="36">
        <v>42781</v>
      </c>
      <c r="E5261" s="34" t="s">
        <v>704</v>
      </c>
      <c r="F5261" s="34" t="s">
        <v>705</v>
      </c>
      <c r="G5261" s="34" t="s">
        <v>8788</v>
      </c>
      <c r="H5261" s="34" t="s">
        <v>746</v>
      </c>
      <c r="I5261" s="34" t="s">
        <v>8789</v>
      </c>
      <c r="J5261" s="36">
        <v>43615</v>
      </c>
      <c r="K5261" s="36">
        <v>44346</v>
      </c>
      <c r="L5261" s="34" t="s">
        <v>15723</v>
      </c>
      <c r="M5261" s="34" t="s">
        <v>710</v>
      </c>
      <c r="N5261" s="34" t="s">
        <v>778</v>
      </c>
      <c r="O5261" s="34" t="s">
        <v>712</v>
      </c>
      <c r="P5261" s="34" t="s">
        <v>713</v>
      </c>
      <c r="Q5261" s="34" t="s">
        <v>743</v>
      </c>
      <c r="R5261" s="34" t="s">
        <v>10228</v>
      </c>
    </row>
    <row r="5262" spans="1:18" x14ac:dyDescent="0.25">
      <c r="A5262" s="31" t="s">
        <v>25454</v>
      </c>
      <c r="B5262" s="32" t="s">
        <v>15724</v>
      </c>
      <c r="C5262" s="32" t="s">
        <v>703</v>
      </c>
      <c r="D5262" s="35">
        <v>42781</v>
      </c>
      <c r="E5262" s="32" t="s">
        <v>704</v>
      </c>
      <c r="F5262" s="32" t="s">
        <v>705</v>
      </c>
      <c r="G5262" s="32" t="s">
        <v>5247</v>
      </c>
      <c r="H5262" s="32" t="s">
        <v>736</v>
      </c>
      <c r="I5262" s="32" t="s">
        <v>5248</v>
      </c>
      <c r="J5262" s="35">
        <v>43644</v>
      </c>
      <c r="K5262" s="35">
        <v>44375</v>
      </c>
      <c r="L5262" s="32" t="s">
        <v>15725</v>
      </c>
      <c r="M5262" s="32" t="s">
        <v>710</v>
      </c>
      <c r="N5262" s="32" t="s">
        <v>749</v>
      </c>
      <c r="O5262" s="32" t="s">
        <v>712</v>
      </c>
      <c r="P5262" s="32" t="s">
        <v>713</v>
      </c>
      <c r="Q5262" s="32" t="s">
        <v>10228</v>
      </c>
      <c r="R5262" s="32" t="s">
        <v>10228</v>
      </c>
    </row>
    <row r="5263" spans="1:18" x14ac:dyDescent="0.25">
      <c r="A5263" s="33" t="s">
        <v>25456</v>
      </c>
      <c r="B5263" s="34" t="s">
        <v>15726</v>
      </c>
      <c r="C5263" s="34" t="s">
        <v>703</v>
      </c>
      <c r="D5263" s="36">
        <v>42782</v>
      </c>
      <c r="E5263" s="34" t="s">
        <v>704</v>
      </c>
      <c r="F5263" s="34" t="s">
        <v>705</v>
      </c>
      <c r="G5263" s="34" t="s">
        <v>15727</v>
      </c>
      <c r="H5263" s="34" t="s">
        <v>860</v>
      </c>
      <c r="I5263" s="34" t="s">
        <v>15728</v>
      </c>
      <c r="J5263" s="36">
        <v>43644</v>
      </c>
      <c r="K5263" s="36">
        <v>44375</v>
      </c>
      <c r="L5263" s="34" t="s">
        <v>15729</v>
      </c>
      <c r="M5263" s="34" t="s">
        <v>710</v>
      </c>
      <c r="N5263" s="34" t="s">
        <v>723</v>
      </c>
      <c r="O5263" s="34" t="s">
        <v>712</v>
      </c>
      <c r="P5263" s="34" t="s">
        <v>713</v>
      </c>
      <c r="Q5263" s="34" t="s">
        <v>10228</v>
      </c>
      <c r="R5263" s="34" t="s">
        <v>10228</v>
      </c>
    </row>
    <row r="5264" spans="1:18" x14ac:dyDescent="0.25">
      <c r="A5264" s="31" t="s">
        <v>25458</v>
      </c>
      <c r="B5264" s="32" t="s">
        <v>15730</v>
      </c>
      <c r="C5264" s="32" t="s">
        <v>703</v>
      </c>
      <c r="D5264" s="35">
        <v>42783</v>
      </c>
      <c r="E5264" s="32" t="s">
        <v>704</v>
      </c>
      <c r="F5264" s="32" t="s">
        <v>705</v>
      </c>
      <c r="G5264" s="32" t="s">
        <v>3423</v>
      </c>
      <c r="H5264" s="32" t="s">
        <v>769</v>
      </c>
      <c r="I5264" s="32" t="s">
        <v>3424</v>
      </c>
      <c r="J5264" s="35">
        <v>43595</v>
      </c>
      <c r="K5264" s="35">
        <v>44326</v>
      </c>
      <c r="L5264" s="32" t="s">
        <v>15731</v>
      </c>
      <c r="M5264" s="32" t="s">
        <v>718</v>
      </c>
      <c r="N5264" s="32" t="s">
        <v>749</v>
      </c>
      <c r="O5264" s="32" t="s">
        <v>712</v>
      </c>
      <c r="P5264" s="32" t="s">
        <v>743</v>
      </c>
      <c r="Q5264" s="32" t="s">
        <v>10228</v>
      </c>
      <c r="R5264" s="32" t="s">
        <v>10228</v>
      </c>
    </row>
    <row r="5265" spans="1:18" x14ac:dyDescent="0.25">
      <c r="A5265" s="33" t="s">
        <v>25460</v>
      </c>
      <c r="B5265" s="34" t="s">
        <v>15732</v>
      </c>
      <c r="C5265" s="34" t="s">
        <v>703</v>
      </c>
      <c r="D5265" s="36">
        <v>42786</v>
      </c>
      <c r="E5265" s="34" t="s">
        <v>704</v>
      </c>
      <c r="F5265" s="34" t="s">
        <v>705</v>
      </c>
      <c r="G5265" s="34" t="s">
        <v>10803</v>
      </c>
      <c r="H5265" s="34" t="s">
        <v>984</v>
      </c>
      <c r="I5265" s="34" t="s">
        <v>10804</v>
      </c>
      <c r="J5265" s="36">
        <v>43578</v>
      </c>
      <c r="K5265" s="36">
        <v>44309</v>
      </c>
      <c r="L5265" s="34" t="s">
        <v>15733</v>
      </c>
      <c r="M5265" s="34" t="s">
        <v>772</v>
      </c>
      <c r="N5265" s="34" t="s">
        <v>749</v>
      </c>
      <c r="O5265" s="34" t="s">
        <v>712</v>
      </c>
      <c r="P5265" s="34" t="s">
        <v>743</v>
      </c>
      <c r="Q5265" s="34" t="s">
        <v>713</v>
      </c>
      <c r="R5265" s="34" t="s">
        <v>10228</v>
      </c>
    </row>
    <row r="5266" spans="1:18" x14ac:dyDescent="0.25">
      <c r="A5266" s="31" t="s">
        <v>25462</v>
      </c>
      <c r="B5266" s="32" t="s">
        <v>15734</v>
      </c>
      <c r="C5266" s="32" t="s">
        <v>703</v>
      </c>
      <c r="D5266" s="35">
        <v>42787</v>
      </c>
      <c r="E5266" s="32" t="s">
        <v>704</v>
      </c>
      <c r="F5266" s="32" t="s">
        <v>705</v>
      </c>
      <c r="G5266" s="32" t="s">
        <v>8778</v>
      </c>
      <c r="H5266" s="32" t="s">
        <v>945</v>
      </c>
      <c r="I5266" s="32" t="s">
        <v>8779</v>
      </c>
      <c r="J5266" s="35">
        <v>43585</v>
      </c>
      <c r="K5266" s="35">
        <v>44316</v>
      </c>
      <c r="L5266" s="32" t="s">
        <v>15735</v>
      </c>
      <c r="M5266" s="32" t="s">
        <v>710</v>
      </c>
      <c r="N5266" s="32" t="s">
        <v>778</v>
      </c>
      <c r="O5266" s="32" t="s">
        <v>712</v>
      </c>
      <c r="P5266" s="32" t="s">
        <v>743</v>
      </c>
      <c r="Q5266" s="32" t="s">
        <v>10228</v>
      </c>
      <c r="R5266" s="32" t="s">
        <v>10228</v>
      </c>
    </row>
    <row r="5267" spans="1:18" x14ac:dyDescent="0.25">
      <c r="A5267" s="33" t="s">
        <v>25464</v>
      </c>
      <c r="B5267" s="34" t="s">
        <v>15736</v>
      </c>
      <c r="C5267" s="34" t="s">
        <v>703</v>
      </c>
      <c r="D5267" s="36">
        <v>42787</v>
      </c>
      <c r="E5267" s="34" t="s">
        <v>704</v>
      </c>
      <c r="F5267" s="34" t="s">
        <v>705</v>
      </c>
      <c r="G5267" s="34" t="s">
        <v>15737</v>
      </c>
      <c r="H5267" s="34" t="s">
        <v>945</v>
      </c>
      <c r="I5267" s="34" t="s">
        <v>15738</v>
      </c>
      <c r="J5267" s="36">
        <v>43613</v>
      </c>
      <c r="K5267" s="36">
        <v>44344</v>
      </c>
      <c r="L5267" s="34" t="s">
        <v>15739</v>
      </c>
      <c r="M5267" s="34" t="s">
        <v>710</v>
      </c>
      <c r="N5267" s="34" t="s">
        <v>749</v>
      </c>
      <c r="O5267" s="34" t="s">
        <v>755</v>
      </c>
      <c r="P5267" s="34" t="s">
        <v>713</v>
      </c>
      <c r="Q5267" s="34" t="s">
        <v>10228</v>
      </c>
      <c r="R5267" s="34" t="s">
        <v>10228</v>
      </c>
    </row>
    <row r="5268" spans="1:18" x14ac:dyDescent="0.25">
      <c r="A5268" s="31" t="s">
        <v>25466</v>
      </c>
      <c r="B5268" s="32" t="s">
        <v>15740</v>
      </c>
      <c r="C5268" s="32" t="s">
        <v>703</v>
      </c>
      <c r="D5268" s="35">
        <v>42788</v>
      </c>
      <c r="E5268" s="32" t="s">
        <v>704</v>
      </c>
      <c r="F5268" s="32" t="s">
        <v>705</v>
      </c>
      <c r="G5268" s="32" t="s">
        <v>3625</v>
      </c>
      <c r="H5268" s="32" t="s">
        <v>707</v>
      </c>
      <c r="I5268" s="32" t="s">
        <v>3626</v>
      </c>
      <c r="J5268" s="35">
        <v>43620</v>
      </c>
      <c r="K5268" s="35">
        <v>44351</v>
      </c>
      <c r="L5268" s="32" t="s">
        <v>15741</v>
      </c>
      <c r="M5268" s="32" t="s">
        <v>729</v>
      </c>
      <c r="N5268" s="32" t="s">
        <v>711</v>
      </c>
      <c r="O5268" s="32" t="s">
        <v>712</v>
      </c>
      <c r="P5268" s="32" t="s">
        <v>713</v>
      </c>
      <c r="Q5268" s="32" t="s">
        <v>10228</v>
      </c>
      <c r="R5268" s="32" t="s">
        <v>10228</v>
      </c>
    </row>
    <row r="5269" spans="1:18" x14ac:dyDescent="0.25">
      <c r="A5269" s="33" t="s">
        <v>25468</v>
      </c>
      <c r="B5269" s="34" t="s">
        <v>15742</v>
      </c>
      <c r="C5269" s="34" t="s">
        <v>703</v>
      </c>
      <c r="D5269" s="36">
        <v>42792</v>
      </c>
      <c r="E5269" s="34" t="s">
        <v>704</v>
      </c>
      <c r="F5269" s="34" t="s">
        <v>705</v>
      </c>
      <c r="G5269" s="34" t="s">
        <v>15743</v>
      </c>
      <c r="H5269" s="34" t="s">
        <v>736</v>
      </c>
      <c r="I5269" s="34" t="s">
        <v>15744</v>
      </c>
      <c r="J5269" s="36">
        <v>43634</v>
      </c>
      <c r="K5269" s="36">
        <v>44365</v>
      </c>
      <c r="L5269" s="34" t="s">
        <v>15745</v>
      </c>
      <c r="M5269" s="34" t="s">
        <v>710</v>
      </c>
      <c r="N5269" s="34" t="s">
        <v>749</v>
      </c>
      <c r="O5269" s="34" t="s">
        <v>712</v>
      </c>
      <c r="P5269" s="34" t="s">
        <v>743</v>
      </c>
      <c r="Q5269" s="34" t="s">
        <v>713</v>
      </c>
      <c r="R5269" s="34" t="s">
        <v>10228</v>
      </c>
    </row>
    <row r="5270" spans="1:18" x14ac:dyDescent="0.25">
      <c r="A5270" s="31" t="s">
        <v>25470</v>
      </c>
      <c r="B5270" s="32" t="s">
        <v>15746</v>
      </c>
      <c r="C5270" s="32" t="s">
        <v>703</v>
      </c>
      <c r="D5270" s="35">
        <v>42796</v>
      </c>
      <c r="E5270" s="32" t="s">
        <v>704</v>
      </c>
      <c r="F5270" s="32" t="s">
        <v>705</v>
      </c>
      <c r="G5270" s="32" t="s">
        <v>15747</v>
      </c>
      <c r="H5270" s="32" t="s">
        <v>752</v>
      </c>
      <c r="I5270" s="32" t="s">
        <v>8513</v>
      </c>
      <c r="J5270" s="35">
        <v>43572</v>
      </c>
      <c r="K5270" s="35">
        <v>44303</v>
      </c>
      <c r="L5270" s="32" t="s">
        <v>15748</v>
      </c>
      <c r="M5270" s="32" t="s">
        <v>710</v>
      </c>
      <c r="N5270" s="32" t="s">
        <v>711</v>
      </c>
      <c r="O5270" s="32" t="s">
        <v>773</v>
      </c>
      <c r="P5270" s="32" t="s">
        <v>743</v>
      </c>
      <c r="Q5270" s="32" t="s">
        <v>10228</v>
      </c>
      <c r="R5270" s="32" t="s">
        <v>10228</v>
      </c>
    </row>
    <row r="5271" spans="1:18" x14ac:dyDescent="0.25">
      <c r="A5271" s="33" t="s">
        <v>25472</v>
      </c>
      <c r="B5271" s="34" t="s">
        <v>15749</v>
      </c>
      <c r="C5271" s="34" t="s">
        <v>703</v>
      </c>
      <c r="D5271" s="36">
        <v>42800</v>
      </c>
      <c r="E5271" s="34" t="s">
        <v>704</v>
      </c>
      <c r="F5271" s="34" t="s">
        <v>705</v>
      </c>
      <c r="G5271" s="34" t="s">
        <v>10739</v>
      </c>
      <c r="H5271" s="34" t="s">
        <v>1262</v>
      </c>
      <c r="I5271" s="34" t="s">
        <v>10740</v>
      </c>
      <c r="J5271" s="36">
        <v>43612</v>
      </c>
      <c r="K5271" s="36">
        <v>44343</v>
      </c>
      <c r="L5271" s="34" t="s">
        <v>15750</v>
      </c>
      <c r="M5271" s="34" t="s">
        <v>710</v>
      </c>
      <c r="N5271" s="34" t="s">
        <v>723</v>
      </c>
      <c r="O5271" s="34" t="s">
        <v>712</v>
      </c>
      <c r="P5271" s="34" t="s">
        <v>713</v>
      </c>
      <c r="Q5271" s="34" t="s">
        <v>743</v>
      </c>
      <c r="R5271" s="34" t="s">
        <v>833</v>
      </c>
    </row>
    <row r="5272" spans="1:18" x14ac:dyDescent="0.25">
      <c r="A5272" s="31" t="s">
        <v>25474</v>
      </c>
      <c r="B5272" s="32" t="s">
        <v>15751</v>
      </c>
      <c r="C5272" s="32" t="s">
        <v>703</v>
      </c>
      <c r="D5272" s="35">
        <v>42801</v>
      </c>
      <c r="E5272" s="32" t="s">
        <v>704</v>
      </c>
      <c r="F5272" s="32" t="s">
        <v>705</v>
      </c>
      <c r="G5272" s="32" t="s">
        <v>6799</v>
      </c>
      <c r="H5272" s="32" t="s">
        <v>789</v>
      </c>
      <c r="I5272" s="32" t="s">
        <v>6800</v>
      </c>
      <c r="J5272" s="35">
        <v>43567</v>
      </c>
      <c r="K5272" s="35">
        <v>44298</v>
      </c>
      <c r="L5272" s="32" t="s">
        <v>15752</v>
      </c>
      <c r="M5272" s="32" t="s">
        <v>718</v>
      </c>
      <c r="N5272" s="32" t="s">
        <v>749</v>
      </c>
      <c r="O5272" s="32" t="s">
        <v>755</v>
      </c>
      <c r="P5272" s="32" t="s">
        <v>743</v>
      </c>
      <c r="Q5272" s="32" t="s">
        <v>10228</v>
      </c>
      <c r="R5272" s="32" t="s">
        <v>10228</v>
      </c>
    </row>
    <row r="5273" spans="1:18" x14ac:dyDescent="0.25">
      <c r="A5273" s="33" t="s">
        <v>25476</v>
      </c>
      <c r="B5273" s="34" t="s">
        <v>15753</v>
      </c>
      <c r="C5273" s="34" t="s">
        <v>703</v>
      </c>
      <c r="D5273" s="36">
        <v>42801</v>
      </c>
      <c r="E5273" s="34" t="s">
        <v>704</v>
      </c>
      <c r="F5273" s="34" t="s">
        <v>705</v>
      </c>
      <c r="G5273" s="34" t="s">
        <v>1597</v>
      </c>
      <c r="H5273" s="34" t="s">
        <v>763</v>
      </c>
      <c r="I5273" s="34" t="s">
        <v>1598</v>
      </c>
      <c r="J5273" s="36">
        <v>43563</v>
      </c>
      <c r="K5273" s="36">
        <v>44294</v>
      </c>
      <c r="L5273" s="34" t="s">
        <v>15754</v>
      </c>
      <c r="M5273" s="34" t="s">
        <v>729</v>
      </c>
      <c r="N5273" s="34" t="s">
        <v>749</v>
      </c>
      <c r="O5273" s="34" t="s">
        <v>755</v>
      </c>
      <c r="P5273" s="34" t="s">
        <v>713</v>
      </c>
      <c r="Q5273" s="34" t="s">
        <v>743</v>
      </c>
      <c r="R5273" s="34" t="s">
        <v>10228</v>
      </c>
    </row>
    <row r="5274" spans="1:18" x14ac:dyDescent="0.25">
      <c r="A5274" s="31" t="s">
        <v>25478</v>
      </c>
      <c r="B5274" s="32" t="s">
        <v>15755</v>
      </c>
      <c r="C5274" s="32" t="s">
        <v>703</v>
      </c>
      <c r="D5274" s="35">
        <v>42807</v>
      </c>
      <c r="E5274" s="32" t="s">
        <v>704</v>
      </c>
      <c r="F5274" s="32" t="s">
        <v>705</v>
      </c>
      <c r="G5274" s="32" t="s">
        <v>1031</v>
      </c>
      <c r="H5274" s="32" t="s">
        <v>746</v>
      </c>
      <c r="I5274" s="32" t="s">
        <v>1032</v>
      </c>
      <c r="J5274" s="35">
        <v>43598</v>
      </c>
      <c r="K5274" s="35">
        <v>44329</v>
      </c>
      <c r="L5274" s="32" t="s">
        <v>15756</v>
      </c>
      <c r="M5274" s="32" t="s">
        <v>718</v>
      </c>
      <c r="N5274" s="32" t="s">
        <v>749</v>
      </c>
      <c r="O5274" s="32" t="s">
        <v>712</v>
      </c>
      <c r="P5274" s="32" t="s">
        <v>743</v>
      </c>
      <c r="Q5274" s="32" t="s">
        <v>10228</v>
      </c>
      <c r="R5274" s="32" t="s">
        <v>10228</v>
      </c>
    </row>
    <row r="5275" spans="1:18" x14ac:dyDescent="0.25">
      <c r="A5275" s="33" t="s">
        <v>25480</v>
      </c>
      <c r="B5275" s="34" t="s">
        <v>15757</v>
      </c>
      <c r="C5275" s="34" t="s">
        <v>703</v>
      </c>
      <c r="D5275" s="36">
        <v>42809</v>
      </c>
      <c r="E5275" s="34" t="s">
        <v>704</v>
      </c>
      <c r="F5275" s="34" t="s">
        <v>705</v>
      </c>
      <c r="G5275" s="34" t="s">
        <v>1031</v>
      </c>
      <c r="H5275" s="34" t="s">
        <v>746</v>
      </c>
      <c r="I5275" s="34" t="s">
        <v>1032</v>
      </c>
      <c r="J5275" s="36">
        <v>43593</v>
      </c>
      <c r="K5275" s="36">
        <v>44324</v>
      </c>
      <c r="L5275" s="34" t="s">
        <v>15758</v>
      </c>
      <c r="M5275" s="34" t="s">
        <v>710</v>
      </c>
      <c r="N5275" s="34" t="s">
        <v>749</v>
      </c>
      <c r="O5275" s="34" t="s">
        <v>712</v>
      </c>
      <c r="P5275" s="34" t="s">
        <v>743</v>
      </c>
      <c r="Q5275" s="34" t="s">
        <v>10228</v>
      </c>
      <c r="R5275" s="34" t="s">
        <v>10228</v>
      </c>
    </row>
    <row r="5276" spans="1:18" x14ac:dyDescent="0.25">
      <c r="A5276" s="31" t="s">
        <v>25482</v>
      </c>
      <c r="B5276" s="32" t="s">
        <v>15759</v>
      </c>
      <c r="C5276" s="32" t="s">
        <v>703</v>
      </c>
      <c r="D5276" s="35">
        <v>42810</v>
      </c>
      <c r="E5276" s="32" t="s">
        <v>704</v>
      </c>
      <c r="F5276" s="32" t="s">
        <v>705</v>
      </c>
      <c r="G5276" s="32" t="s">
        <v>1597</v>
      </c>
      <c r="H5276" s="32" t="s">
        <v>763</v>
      </c>
      <c r="I5276" s="32" t="s">
        <v>1598</v>
      </c>
      <c r="J5276" s="35">
        <v>43572</v>
      </c>
      <c r="K5276" s="35">
        <v>44303</v>
      </c>
      <c r="L5276" s="32" t="s">
        <v>15760</v>
      </c>
      <c r="M5276" s="32" t="s">
        <v>710</v>
      </c>
      <c r="N5276" s="32" t="s">
        <v>711</v>
      </c>
      <c r="O5276" s="32" t="s">
        <v>724</v>
      </c>
      <c r="P5276" s="32" t="s">
        <v>713</v>
      </c>
      <c r="Q5276" s="32" t="s">
        <v>833</v>
      </c>
      <c r="R5276" s="32" t="s">
        <v>10228</v>
      </c>
    </row>
    <row r="5277" spans="1:18" x14ac:dyDescent="0.25">
      <c r="A5277" s="33" t="s">
        <v>25484</v>
      </c>
      <c r="B5277" s="34" t="s">
        <v>15761</v>
      </c>
      <c r="C5277" s="34" t="s">
        <v>703</v>
      </c>
      <c r="D5277" s="36">
        <v>42816</v>
      </c>
      <c r="E5277" s="34" t="s">
        <v>704</v>
      </c>
      <c r="F5277" s="34" t="s">
        <v>705</v>
      </c>
      <c r="G5277" s="34" t="s">
        <v>5622</v>
      </c>
      <c r="H5277" s="34" t="s">
        <v>860</v>
      </c>
      <c r="I5277" s="34" t="s">
        <v>5623</v>
      </c>
      <c r="J5277" s="36">
        <v>43570</v>
      </c>
      <c r="K5277" s="36">
        <v>44301</v>
      </c>
      <c r="L5277" s="34" t="s">
        <v>15762</v>
      </c>
      <c r="M5277" s="34" t="s">
        <v>710</v>
      </c>
      <c r="N5277" s="34" t="s">
        <v>749</v>
      </c>
      <c r="O5277" s="34" t="s">
        <v>712</v>
      </c>
      <c r="P5277" s="34" t="s">
        <v>743</v>
      </c>
      <c r="Q5277" s="34" t="s">
        <v>10228</v>
      </c>
      <c r="R5277" s="34" t="s">
        <v>10228</v>
      </c>
    </row>
    <row r="5278" spans="1:18" x14ac:dyDescent="0.25">
      <c r="A5278" s="31" t="s">
        <v>25486</v>
      </c>
      <c r="B5278" s="32" t="s">
        <v>15763</v>
      </c>
      <c r="C5278" s="32" t="s">
        <v>703</v>
      </c>
      <c r="D5278" s="35">
        <v>42816</v>
      </c>
      <c r="E5278" s="32" t="s">
        <v>704</v>
      </c>
      <c r="F5278" s="32" t="s">
        <v>705</v>
      </c>
      <c r="G5278" s="32" t="s">
        <v>1423</v>
      </c>
      <c r="H5278" s="32" t="s">
        <v>752</v>
      </c>
      <c r="I5278" s="32" t="s">
        <v>1424</v>
      </c>
      <c r="J5278" s="35">
        <v>43599</v>
      </c>
      <c r="K5278" s="35">
        <v>44330</v>
      </c>
      <c r="L5278" s="32" t="s">
        <v>15764</v>
      </c>
      <c r="M5278" s="32" t="s">
        <v>718</v>
      </c>
      <c r="N5278" s="32" t="s">
        <v>749</v>
      </c>
      <c r="O5278" s="32" t="s">
        <v>712</v>
      </c>
      <c r="P5278" s="32" t="s">
        <v>713</v>
      </c>
      <c r="Q5278" s="32" t="s">
        <v>10228</v>
      </c>
      <c r="R5278" s="32" t="s">
        <v>10228</v>
      </c>
    </row>
    <row r="5279" spans="1:18" x14ac:dyDescent="0.25">
      <c r="A5279" s="33" t="s">
        <v>25488</v>
      </c>
      <c r="B5279" s="34" t="s">
        <v>15765</v>
      </c>
      <c r="C5279" s="34" t="s">
        <v>703</v>
      </c>
      <c r="D5279" s="36">
        <v>42816</v>
      </c>
      <c r="E5279" s="34" t="s">
        <v>704</v>
      </c>
      <c r="F5279" s="34" t="s">
        <v>705</v>
      </c>
      <c r="G5279" s="34" t="s">
        <v>1031</v>
      </c>
      <c r="H5279" s="34" t="s">
        <v>746</v>
      </c>
      <c r="I5279" s="34" t="s">
        <v>1032</v>
      </c>
      <c r="J5279" s="36">
        <v>43593</v>
      </c>
      <c r="K5279" s="36">
        <v>44324</v>
      </c>
      <c r="L5279" s="34" t="s">
        <v>15766</v>
      </c>
      <c r="M5279" s="34" t="s">
        <v>718</v>
      </c>
      <c r="N5279" s="34" t="s">
        <v>749</v>
      </c>
      <c r="O5279" s="34" t="s">
        <v>712</v>
      </c>
      <c r="P5279" s="34" t="s">
        <v>743</v>
      </c>
      <c r="Q5279" s="34" t="s">
        <v>10228</v>
      </c>
      <c r="R5279" s="34" t="s">
        <v>10228</v>
      </c>
    </row>
    <row r="5280" spans="1:18" x14ac:dyDescent="0.25">
      <c r="A5280" s="31" t="s">
        <v>25490</v>
      </c>
      <c r="B5280" s="32" t="s">
        <v>15767</v>
      </c>
      <c r="C5280" s="32" t="s">
        <v>703</v>
      </c>
      <c r="D5280" s="35">
        <v>42817</v>
      </c>
      <c r="E5280" s="32" t="s">
        <v>704</v>
      </c>
      <c r="F5280" s="32" t="s">
        <v>705</v>
      </c>
      <c r="G5280" s="32" t="s">
        <v>1031</v>
      </c>
      <c r="H5280" s="32" t="s">
        <v>746</v>
      </c>
      <c r="I5280" s="32" t="s">
        <v>1032</v>
      </c>
      <c r="J5280" s="35">
        <v>43593</v>
      </c>
      <c r="K5280" s="35">
        <v>44324</v>
      </c>
      <c r="L5280" s="32" t="s">
        <v>15768</v>
      </c>
      <c r="M5280" s="32" t="s">
        <v>718</v>
      </c>
      <c r="N5280" s="32" t="s">
        <v>749</v>
      </c>
      <c r="O5280" s="32" t="s">
        <v>712</v>
      </c>
      <c r="P5280" s="32" t="s">
        <v>743</v>
      </c>
      <c r="Q5280" s="32" t="s">
        <v>10228</v>
      </c>
      <c r="R5280" s="32" t="s">
        <v>10228</v>
      </c>
    </row>
    <row r="5281" spans="1:18" x14ac:dyDescent="0.25">
      <c r="A5281" s="33" t="s">
        <v>25492</v>
      </c>
      <c r="B5281" s="34" t="s">
        <v>15769</v>
      </c>
      <c r="C5281" s="34" t="s">
        <v>703</v>
      </c>
      <c r="D5281" s="36">
        <v>42818</v>
      </c>
      <c r="E5281" s="34" t="s">
        <v>704</v>
      </c>
      <c r="F5281" s="34" t="s">
        <v>705</v>
      </c>
      <c r="G5281" s="34" t="s">
        <v>1031</v>
      </c>
      <c r="H5281" s="34" t="s">
        <v>746</v>
      </c>
      <c r="I5281" s="34" t="s">
        <v>1032</v>
      </c>
      <c r="J5281" s="36">
        <v>43621</v>
      </c>
      <c r="K5281" s="36">
        <v>44352</v>
      </c>
      <c r="L5281" s="34" t="s">
        <v>15770</v>
      </c>
      <c r="M5281" s="34" t="s">
        <v>718</v>
      </c>
      <c r="N5281" s="34" t="s">
        <v>749</v>
      </c>
      <c r="O5281" s="34" t="s">
        <v>712</v>
      </c>
      <c r="P5281" s="34" t="s">
        <v>743</v>
      </c>
      <c r="Q5281" s="34" t="s">
        <v>10228</v>
      </c>
      <c r="R5281" s="34" t="s">
        <v>10228</v>
      </c>
    </row>
    <row r="5282" spans="1:18" x14ac:dyDescent="0.25">
      <c r="A5282" s="31" t="s">
        <v>25494</v>
      </c>
      <c r="B5282" s="32" t="s">
        <v>15771</v>
      </c>
      <c r="C5282" s="32" t="s">
        <v>703</v>
      </c>
      <c r="D5282" s="35">
        <v>42825</v>
      </c>
      <c r="E5282" s="32" t="s">
        <v>704</v>
      </c>
      <c r="F5282" s="32" t="s">
        <v>705</v>
      </c>
      <c r="G5282" s="32" t="s">
        <v>1031</v>
      </c>
      <c r="H5282" s="32" t="s">
        <v>746</v>
      </c>
      <c r="I5282" s="32" t="s">
        <v>1032</v>
      </c>
      <c r="J5282" s="35">
        <v>43593</v>
      </c>
      <c r="K5282" s="35">
        <v>44324</v>
      </c>
      <c r="L5282" s="32" t="s">
        <v>15772</v>
      </c>
      <c r="M5282" s="32" t="s">
        <v>718</v>
      </c>
      <c r="N5282" s="32" t="s">
        <v>749</v>
      </c>
      <c r="O5282" s="32" t="s">
        <v>712</v>
      </c>
      <c r="P5282" s="32" t="s">
        <v>743</v>
      </c>
      <c r="Q5282" s="32" t="s">
        <v>10228</v>
      </c>
      <c r="R5282" s="32" t="s">
        <v>10228</v>
      </c>
    </row>
    <row r="5283" spans="1:18" x14ac:dyDescent="0.25">
      <c r="A5283" s="33" t="s">
        <v>25496</v>
      </c>
      <c r="B5283" s="34" t="s">
        <v>15773</v>
      </c>
      <c r="C5283" s="34" t="s">
        <v>703</v>
      </c>
      <c r="D5283" s="36">
        <v>42828</v>
      </c>
      <c r="E5283" s="34" t="s">
        <v>704</v>
      </c>
      <c r="F5283" s="34" t="s">
        <v>705</v>
      </c>
      <c r="G5283" s="34" t="s">
        <v>15774</v>
      </c>
      <c r="H5283" s="34" t="s">
        <v>1465</v>
      </c>
      <c r="I5283" s="34" t="s">
        <v>15775</v>
      </c>
      <c r="J5283" s="36">
        <v>43585</v>
      </c>
      <c r="K5283" s="36">
        <v>44316</v>
      </c>
      <c r="L5283" s="34" t="s">
        <v>15776</v>
      </c>
      <c r="M5283" s="34" t="s">
        <v>710</v>
      </c>
      <c r="N5283" s="34" t="s">
        <v>723</v>
      </c>
      <c r="O5283" s="34" t="s">
        <v>766</v>
      </c>
      <c r="P5283" s="34" t="s">
        <v>743</v>
      </c>
      <c r="Q5283" s="34" t="s">
        <v>713</v>
      </c>
      <c r="R5283" s="34" t="s">
        <v>10228</v>
      </c>
    </row>
    <row r="5284" spans="1:18" x14ac:dyDescent="0.25">
      <c r="A5284" s="31" t="s">
        <v>25498</v>
      </c>
      <c r="B5284" s="32" t="s">
        <v>15777</v>
      </c>
      <c r="C5284" s="32" t="s">
        <v>703</v>
      </c>
      <c r="D5284" s="35">
        <v>42829</v>
      </c>
      <c r="E5284" s="32" t="s">
        <v>704</v>
      </c>
      <c r="F5284" s="32" t="s">
        <v>705</v>
      </c>
      <c r="G5284" s="32" t="s">
        <v>15778</v>
      </c>
      <c r="H5284" s="32" t="s">
        <v>707</v>
      </c>
      <c r="I5284" s="32" t="s">
        <v>15779</v>
      </c>
      <c r="J5284" s="35">
        <v>43564</v>
      </c>
      <c r="K5284" s="35">
        <v>44295</v>
      </c>
      <c r="L5284" s="32" t="s">
        <v>15780</v>
      </c>
      <c r="M5284" s="32" t="s">
        <v>710</v>
      </c>
      <c r="N5284" s="32" t="s">
        <v>711</v>
      </c>
      <c r="O5284" s="32" t="s">
        <v>712</v>
      </c>
      <c r="P5284" s="32" t="s">
        <v>713</v>
      </c>
      <c r="Q5284" s="32" t="s">
        <v>10228</v>
      </c>
      <c r="R5284" s="32" t="s">
        <v>10228</v>
      </c>
    </row>
    <row r="5285" spans="1:18" x14ac:dyDescent="0.25">
      <c r="A5285" s="33" t="s">
        <v>25500</v>
      </c>
      <c r="B5285" s="34" t="s">
        <v>15781</v>
      </c>
      <c r="C5285" s="34" t="s">
        <v>703</v>
      </c>
      <c r="D5285" s="36">
        <v>42830</v>
      </c>
      <c r="E5285" s="34" t="s">
        <v>704</v>
      </c>
      <c r="F5285" s="34" t="s">
        <v>705</v>
      </c>
      <c r="G5285" s="34" t="s">
        <v>15782</v>
      </c>
      <c r="H5285" s="34" t="s">
        <v>746</v>
      </c>
      <c r="I5285" s="34" t="s">
        <v>1911</v>
      </c>
      <c r="J5285" s="36">
        <v>43633</v>
      </c>
      <c r="K5285" s="36">
        <v>44364</v>
      </c>
      <c r="L5285" s="34" t="s">
        <v>15783</v>
      </c>
      <c r="M5285" s="34" t="s">
        <v>710</v>
      </c>
      <c r="N5285" s="34" t="s">
        <v>749</v>
      </c>
      <c r="O5285" s="34" t="s">
        <v>712</v>
      </c>
      <c r="P5285" s="34" t="s">
        <v>1771</v>
      </c>
      <c r="Q5285" s="34" t="s">
        <v>1042</v>
      </c>
      <c r="R5285" s="34" t="s">
        <v>10228</v>
      </c>
    </row>
    <row r="5286" spans="1:18" x14ac:dyDescent="0.25">
      <c r="A5286" s="31" t="s">
        <v>25502</v>
      </c>
      <c r="B5286" s="32" t="s">
        <v>15784</v>
      </c>
      <c r="C5286" s="32" t="s">
        <v>703</v>
      </c>
      <c r="D5286" s="35">
        <v>42831</v>
      </c>
      <c r="E5286" s="32" t="s">
        <v>704</v>
      </c>
      <c r="F5286" s="32" t="s">
        <v>705</v>
      </c>
      <c r="G5286" s="32" t="s">
        <v>9840</v>
      </c>
      <c r="H5286" s="32" t="s">
        <v>769</v>
      </c>
      <c r="I5286" s="32" t="s">
        <v>9841</v>
      </c>
      <c r="J5286" s="35">
        <v>43613</v>
      </c>
      <c r="K5286" s="35">
        <v>44344</v>
      </c>
      <c r="L5286" s="32" t="s">
        <v>15785</v>
      </c>
      <c r="M5286" s="32" t="s">
        <v>710</v>
      </c>
      <c r="N5286" s="32" t="s">
        <v>749</v>
      </c>
      <c r="O5286" s="32" t="s">
        <v>755</v>
      </c>
      <c r="P5286" s="32" t="s">
        <v>713</v>
      </c>
      <c r="Q5286" s="32" t="s">
        <v>10228</v>
      </c>
      <c r="R5286" s="32" t="s">
        <v>10228</v>
      </c>
    </row>
    <row r="5287" spans="1:18" x14ac:dyDescent="0.25">
      <c r="A5287" s="33" t="s">
        <v>25504</v>
      </c>
      <c r="B5287" s="34" t="s">
        <v>15786</v>
      </c>
      <c r="C5287" s="34" t="s">
        <v>703</v>
      </c>
      <c r="D5287" s="36">
        <v>42830</v>
      </c>
      <c r="E5287" s="34" t="s">
        <v>704</v>
      </c>
      <c r="F5287" s="34" t="s">
        <v>705</v>
      </c>
      <c r="G5287" s="34" t="s">
        <v>8869</v>
      </c>
      <c r="H5287" s="34" t="s">
        <v>984</v>
      </c>
      <c r="I5287" s="34" t="s">
        <v>8870</v>
      </c>
      <c r="J5287" s="36">
        <v>43580</v>
      </c>
      <c r="K5287" s="36">
        <v>44311</v>
      </c>
      <c r="L5287" s="34" t="s">
        <v>15787</v>
      </c>
      <c r="M5287" s="34" t="s">
        <v>710</v>
      </c>
      <c r="N5287" s="34" t="s">
        <v>711</v>
      </c>
      <c r="O5287" s="34" t="s">
        <v>712</v>
      </c>
      <c r="P5287" s="34" t="s">
        <v>713</v>
      </c>
      <c r="Q5287" s="34" t="s">
        <v>10228</v>
      </c>
      <c r="R5287" s="34" t="s">
        <v>10228</v>
      </c>
    </row>
    <row r="5288" spans="1:18" x14ac:dyDescent="0.25">
      <c r="A5288" s="31" t="s">
        <v>25506</v>
      </c>
      <c r="B5288" s="32" t="s">
        <v>15788</v>
      </c>
      <c r="C5288" s="32" t="s">
        <v>703</v>
      </c>
      <c r="D5288" s="35">
        <v>42836</v>
      </c>
      <c r="E5288" s="32" t="s">
        <v>704</v>
      </c>
      <c r="F5288" s="32" t="s">
        <v>705</v>
      </c>
      <c r="G5288" s="32" t="s">
        <v>1597</v>
      </c>
      <c r="H5288" s="32" t="s">
        <v>763</v>
      </c>
      <c r="I5288" s="32" t="s">
        <v>1598</v>
      </c>
      <c r="J5288" s="35">
        <v>43613</v>
      </c>
      <c r="K5288" s="35">
        <v>44344</v>
      </c>
      <c r="L5288" s="32" t="s">
        <v>15789</v>
      </c>
      <c r="M5288" s="32" t="s">
        <v>772</v>
      </c>
      <c r="N5288" s="32" t="s">
        <v>711</v>
      </c>
      <c r="O5288" s="32" t="s">
        <v>712</v>
      </c>
      <c r="P5288" s="32" t="s">
        <v>713</v>
      </c>
      <c r="Q5288" s="32" t="s">
        <v>10228</v>
      </c>
      <c r="R5288" s="32" t="s">
        <v>10228</v>
      </c>
    </row>
    <row r="5289" spans="1:18" x14ac:dyDescent="0.25">
      <c r="A5289" s="33" t="s">
        <v>25508</v>
      </c>
      <c r="B5289" s="34" t="s">
        <v>15790</v>
      </c>
      <c r="C5289" s="34" t="s">
        <v>703</v>
      </c>
      <c r="D5289" s="36">
        <v>42837</v>
      </c>
      <c r="E5289" s="34" t="s">
        <v>704</v>
      </c>
      <c r="F5289" s="34" t="s">
        <v>705</v>
      </c>
      <c r="G5289" s="34" t="s">
        <v>1031</v>
      </c>
      <c r="H5289" s="34" t="s">
        <v>746</v>
      </c>
      <c r="I5289" s="34" t="s">
        <v>1032</v>
      </c>
      <c r="J5289" s="36">
        <v>43593</v>
      </c>
      <c r="K5289" s="36">
        <v>44324</v>
      </c>
      <c r="L5289" s="34" t="s">
        <v>15791</v>
      </c>
      <c r="M5289" s="34" t="s">
        <v>718</v>
      </c>
      <c r="N5289" s="34" t="s">
        <v>749</v>
      </c>
      <c r="O5289" s="34" t="s">
        <v>712</v>
      </c>
      <c r="P5289" s="34" t="s">
        <v>743</v>
      </c>
      <c r="Q5289" s="34" t="s">
        <v>10228</v>
      </c>
      <c r="R5289" s="34" t="s">
        <v>10228</v>
      </c>
    </row>
    <row r="5290" spans="1:18" x14ac:dyDescent="0.25">
      <c r="A5290" s="31" t="s">
        <v>25510</v>
      </c>
      <c r="B5290" s="32" t="s">
        <v>15792</v>
      </c>
      <c r="C5290" s="32" t="s">
        <v>703</v>
      </c>
      <c r="D5290" s="35">
        <v>42880</v>
      </c>
      <c r="E5290" s="32" t="s">
        <v>704</v>
      </c>
      <c r="F5290" s="32" t="s">
        <v>705</v>
      </c>
      <c r="G5290" s="32" t="s">
        <v>15793</v>
      </c>
      <c r="H5290" s="32" t="s">
        <v>1277</v>
      </c>
      <c r="I5290" s="32" t="s">
        <v>15794</v>
      </c>
      <c r="J5290" s="35">
        <v>43629</v>
      </c>
      <c r="K5290" s="35">
        <v>44360</v>
      </c>
      <c r="L5290" s="32" t="s">
        <v>15795</v>
      </c>
      <c r="M5290" s="32" t="s">
        <v>710</v>
      </c>
      <c r="N5290" s="32" t="s">
        <v>778</v>
      </c>
      <c r="O5290" s="32" t="s">
        <v>712</v>
      </c>
      <c r="P5290" s="32" t="s">
        <v>743</v>
      </c>
      <c r="Q5290" s="32" t="s">
        <v>713</v>
      </c>
      <c r="R5290" s="32" t="s">
        <v>10228</v>
      </c>
    </row>
    <row r="5291" spans="1:18" x14ac:dyDescent="0.25">
      <c r="A5291" s="33" t="s">
        <v>25514</v>
      </c>
      <c r="B5291" s="34" t="s">
        <v>15796</v>
      </c>
      <c r="C5291" s="34" t="s">
        <v>703</v>
      </c>
      <c r="D5291" s="36">
        <v>42843</v>
      </c>
      <c r="E5291" s="34" t="s">
        <v>704</v>
      </c>
      <c r="F5291" s="34" t="s">
        <v>705</v>
      </c>
      <c r="G5291" s="34" t="s">
        <v>7355</v>
      </c>
      <c r="H5291" s="34" t="s">
        <v>736</v>
      </c>
      <c r="I5291" s="34" t="s">
        <v>7356</v>
      </c>
      <c r="J5291" s="36">
        <v>43643</v>
      </c>
      <c r="K5291" s="36">
        <v>44374</v>
      </c>
      <c r="L5291" s="34" t="s">
        <v>15797</v>
      </c>
      <c r="M5291" s="34" t="s">
        <v>710</v>
      </c>
      <c r="N5291" s="34" t="s">
        <v>749</v>
      </c>
      <c r="O5291" s="34" t="s">
        <v>712</v>
      </c>
      <c r="P5291" s="34" t="s">
        <v>713</v>
      </c>
      <c r="Q5291" s="34" t="s">
        <v>10228</v>
      </c>
      <c r="R5291" s="34" t="s">
        <v>10228</v>
      </c>
    </row>
    <row r="5292" spans="1:18" x14ac:dyDescent="0.25">
      <c r="A5292" s="31" t="s">
        <v>25516</v>
      </c>
      <c r="B5292" s="32" t="s">
        <v>15798</v>
      </c>
      <c r="C5292" s="32" t="s">
        <v>703</v>
      </c>
      <c r="D5292" s="35">
        <v>42844</v>
      </c>
      <c r="E5292" s="32" t="s">
        <v>704</v>
      </c>
      <c r="F5292" s="32" t="s">
        <v>705</v>
      </c>
      <c r="G5292" s="32" t="s">
        <v>1031</v>
      </c>
      <c r="H5292" s="32" t="s">
        <v>746</v>
      </c>
      <c r="I5292" s="32" t="s">
        <v>1032</v>
      </c>
      <c r="J5292" s="35">
        <v>43620</v>
      </c>
      <c r="K5292" s="35">
        <v>44351</v>
      </c>
      <c r="L5292" s="32" t="s">
        <v>15799</v>
      </c>
      <c r="M5292" s="32" t="s">
        <v>710</v>
      </c>
      <c r="N5292" s="32" t="s">
        <v>749</v>
      </c>
      <c r="O5292" s="32" t="s">
        <v>712</v>
      </c>
      <c r="P5292" s="32" t="s">
        <v>743</v>
      </c>
      <c r="Q5292" s="32" t="s">
        <v>10228</v>
      </c>
      <c r="R5292" s="32" t="s">
        <v>10228</v>
      </c>
    </row>
    <row r="5293" spans="1:18" x14ac:dyDescent="0.25">
      <c r="A5293" s="33" t="s">
        <v>25518</v>
      </c>
      <c r="B5293" s="34" t="s">
        <v>15800</v>
      </c>
      <c r="C5293" s="34" t="s">
        <v>703</v>
      </c>
      <c r="D5293" s="36">
        <v>42849</v>
      </c>
      <c r="E5293" s="34" t="s">
        <v>704</v>
      </c>
      <c r="F5293" s="34" t="s">
        <v>705</v>
      </c>
      <c r="G5293" s="34" t="s">
        <v>1419</v>
      </c>
      <c r="H5293" s="34" t="s">
        <v>707</v>
      </c>
      <c r="I5293" s="34" t="s">
        <v>1420</v>
      </c>
      <c r="J5293" s="36">
        <v>43570</v>
      </c>
      <c r="K5293" s="36">
        <v>44301</v>
      </c>
      <c r="L5293" s="34" t="s">
        <v>15801</v>
      </c>
      <c r="M5293" s="34" t="s">
        <v>772</v>
      </c>
      <c r="N5293" s="34" t="s">
        <v>749</v>
      </c>
      <c r="O5293" s="34" t="s">
        <v>755</v>
      </c>
      <c r="P5293" s="34" t="s">
        <v>743</v>
      </c>
      <c r="Q5293" s="34" t="s">
        <v>10228</v>
      </c>
      <c r="R5293" s="34" t="s">
        <v>10228</v>
      </c>
    </row>
    <row r="5294" spans="1:18" x14ac:dyDescent="0.25">
      <c r="A5294" s="31" t="s">
        <v>25520</v>
      </c>
      <c r="B5294" s="32" t="s">
        <v>15802</v>
      </c>
      <c r="C5294" s="32" t="s">
        <v>703</v>
      </c>
      <c r="D5294" s="35">
        <v>42850</v>
      </c>
      <c r="E5294" s="32" t="s">
        <v>704</v>
      </c>
      <c r="F5294" s="32" t="s">
        <v>705</v>
      </c>
      <c r="G5294" s="32" t="s">
        <v>15803</v>
      </c>
      <c r="H5294" s="32" t="s">
        <v>1286</v>
      </c>
      <c r="I5294" s="32" t="s">
        <v>3383</v>
      </c>
      <c r="J5294" s="35">
        <v>43566</v>
      </c>
      <c r="K5294" s="35">
        <v>44297</v>
      </c>
      <c r="L5294" s="32" t="s">
        <v>15804</v>
      </c>
      <c r="M5294" s="32" t="s">
        <v>772</v>
      </c>
      <c r="N5294" s="32" t="s">
        <v>749</v>
      </c>
      <c r="O5294" s="32" t="s">
        <v>712</v>
      </c>
      <c r="P5294" s="32" t="s">
        <v>832</v>
      </c>
      <c r="Q5294" s="32" t="s">
        <v>10228</v>
      </c>
      <c r="R5294" s="32" t="s">
        <v>10228</v>
      </c>
    </row>
    <row r="5295" spans="1:18" x14ac:dyDescent="0.25">
      <c r="A5295" s="33" t="s">
        <v>25522</v>
      </c>
      <c r="B5295" s="34" t="s">
        <v>15805</v>
      </c>
      <c r="C5295" s="34" t="s">
        <v>703</v>
      </c>
      <c r="D5295" s="36">
        <v>42851</v>
      </c>
      <c r="E5295" s="34" t="s">
        <v>704</v>
      </c>
      <c r="F5295" s="34" t="s">
        <v>705</v>
      </c>
      <c r="G5295" s="34" t="s">
        <v>10534</v>
      </c>
      <c r="H5295" s="34" t="s">
        <v>736</v>
      </c>
      <c r="I5295" s="34" t="s">
        <v>10535</v>
      </c>
      <c r="J5295" s="36">
        <v>43599</v>
      </c>
      <c r="K5295" s="36">
        <v>44330</v>
      </c>
      <c r="L5295" s="34" t="s">
        <v>15806</v>
      </c>
      <c r="M5295" s="34" t="s">
        <v>718</v>
      </c>
      <c r="N5295" s="34" t="s">
        <v>749</v>
      </c>
      <c r="O5295" s="34" t="s">
        <v>712</v>
      </c>
      <c r="P5295" s="34" t="s">
        <v>713</v>
      </c>
      <c r="Q5295" s="34" t="s">
        <v>10228</v>
      </c>
      <c r="R5295" s="34" t="s">
        <v>10228</v>
      </c>
    </row>
    <row r="5296" spans="1:18" x14ac:dyDescent="0.25">
      <c r="A5296" s="31" t="s">
        <v>25524</v>
      </c>
      <c r="B5296" s="32" t="s">
        <v>15807</v>
      </c>
      <c r="C5296" s="32" t="s">
        <v>703</v>
      </c>
      <c r="D5296" s="35">
        <v>42858</v>
      </c>
      <c r="E5296" s="32" t="s">
        <v>704</v>
      </c>
      <c r="F5296" s="32" t="s">
        <v>705</v>
      </c>
      <c r="G5296" s="32" t="s">
        <v>2066</v>
      </c>
      <c r="H5296" s="32" t="s">
        <v>1286</v>
      </c>
      <c r="I5296" s="32" t="s">
        <v>2067</v>
      </c>
      <c r="J5296" s="35">
        <v>43642</v>
      </c>
      <c r="K5296" s="35">
        <v>44373</v>
      </c>
      <c r="L5296" s="32" t="s">
        <v>15808</v>
      </c>
      <c r="M5296" s="32" t="s">
        <v>710</v>
      </c>
      <c r="N5296" s="32" t="s">
        <v>711</v>
      </c>
      <c r="O5296" s="32" t="s">
        <v>712</v>
      </c>
      <c r="P5296" s="32" t="s">
        <v>743</v>
      </c>
      <c r="Q5296" s="32" t="s">
        <v>713</v>
      </c>
      <c r="R5296" s="32" t="s">
        <v>10228</v>
      </c>
    </row>
    <row r="5297" spans="1:18" x14ac:dyDescent="0.25">
      <c r="A5297" s="33" t="s">
        <v>25526</v>
      </c>
      <c r="B5297" s="34" t="s">
        <v>15809</v>
      </c>
      <c r="C5297" s="34" t="s">
        <v>703</v>
      </c>
      <c r="D5297" s="36">
        <v>42858</v>
      </c>
      <c r="E5297" s="34" t="s">
        <v>704</v>
      </c>
      <c r="F5297" s="34" t="s">
        <v>705</v>
      </c>
      <c r="G5297" s="34" t="s">
        <v>1552</v>
      </c>
      <c r="H5297" s="34" t="s">
        <v>789</v>
      </c>
      <c r="I5297" s="34" t="s">
        <v>1553</v>
      </c>
      <c r="J5297" s="36">
        <v>43608</v>
      </c>
      <c r="K5297" s="36">
        <v>44339</v>
      </c>
      <c r="L5297" s="34" t="s">
        <v>15810</v>
      </c>
      <c r="M5297" s="34" t="s">
        <v>718</v>
      </c>
      <c r="N5297" s="34" t="s">
        <v>723</v>
      </c>
      <c r="O5297" s="34" t="s">
        <v>1555</v>
      </c>
      <c r="P5297" s="34" t="s">
        <v>760</v>
      </c>
      <c r="Q5297" s="34" t="s">
        <v>713</v>
      </c>
      <c r="R5297" s="34" t="s">
        <v>10228</v>
      </c>
    </row>
    <row r="5298" spans="1:18" x14ac:dyDescent="0.25">
      <c r="A5298" s="31" t="s">
        <v>25528</v>
      </c>
      <c r="B5298" s="32" t="s">
        <v>15811</v>
      </c>
      <c r="C5298" s="32" t="s">
        <v>703</v>
      </c>
      <c r="D5298" s="35">
        <v>42860</v>
      </c>
      <c r="E5298" s="32" t="s">
        <v>704</v>
      </c>
      <c r="F5298" s="32" t="s">
        <v>705</v>
      </c>
      <c r="G5298" s="32" t="s">
        <v>8026</v>
      </c>
      <c r="H5298" s="32" t="s">
        <v>904</v>
      </c>
      <c r="I5298" s="32" t="s">
        <v>8027</v>
      </c>
      <c r="J5298" s="35">
        <v>43644</v>
      </c>
      <c r="K5298" s="35">
        <v>44375</v>
      </c>
      <c r="L5298" s="32" t="s">
        <v>15812</v>
      </c>
      <c r="M5298" s="32" t="s">
        <v>710</v>
      </c>
      <c r="N5298" s="32" t="s">
        <v>723</v>
      </c>
      <c r="O5298" s="32" t="s">
        <v>712</v>
      </c>
      <c r="P5298" s="32" t="s">
        <v>713</v>
      </c>
      <c r="Q5298" s="32" t="s">
        <v>743</v>
      </c>
      <c r="R5298" s="32" t="s">
        <v>10228</v>
      </c>
    </row>
    <row r="5299" spans="1:18" x14ac:dyDescent="0.25">
      <c r="A5299" s="33" t="s">
        <v>25530</v>
      </c>
      <c r="B5299" s="34" t="s">
        <v>15813</v>
      </c>
      <c r="C5299" s="34" t="s">
        <v>703</v>
      </c>
      <c r="D5299" s="36">
        <v>42860</v>
      </c>
      <c r="E5299" s="34" t="s">
        <v>704</v>
      </c>
      <c r="F5299" s="34" t="s">
        <v>705</v>
      </c>
      <c r="G5299" s="34" t="s">
        <v>1253</v>
      </c>
      <c r="H5299" s="34" t="s">
        <v>707</v>
      </c>
      <c r="I5299" s="34" t="s">
        <v>1254</v>
      </c>
      <c r="J5299" s="36">
        <v>43559</v>
      </c>
      <c r="K5299" s="36">
        <v>44290</v>
      </c>
      <c r="L5299" s="34" t="s">
        <v>15814</v>
      </c>
      <c r="M5299" s="34" t="s">
        <v>710</v>
      </c>
      <c r="N5299" s="34" t="s">
        <v>749</v>
      </c>
      <c r="O5299" s="34" t="s">
        <v>712</v>
      </c>
      <c r="P5299" s="34" t="s">
        <v>833</v>
      </c>
      <c r="Q5299" s="34" t="s">
        <v>713</v>
      </c>
      <c r="R5299" s="34" t="s">
        <v>876</v>
      </c>
    </row>
    <row r="5300" spans="1:18" x14ac:dyDescent="0.25">
      <c r="A5300" s="31" t="s">
        <v>25532</v>
      </c>
      <c r="B5300" s="32" t="s">
        <v>15815</v>
      </c>
      <c r="C5300" s="32" t="s">
        <v>703</v>
      </c>
      <c r="D5300" s="35">
        <v>42864</v>
      </c>
      <c r="E5300" s="32" t="s">
        <v>704</v>
      </c>
      <c r="F5300" s="32" t="s">
        <v>705</v>
      </c>
      <c r="G5300" s="32" t="s">
        <v>15816</v>
      </c>
      <c r="H5300" s="32" t="s">
        <v>740</v>
      </c>
      <c r="I5300" s="32" t="s">
        <v>15817</v>
      </c>
      <c r="J5300" s="35">
        <v>43620</v>
      </c>
      <c r="K5300" s="35">
        <v>44351</v>
      </c>
      <c r="L5300" s="32" t="s">
        <v>15818</v>
      </c>
      <c r="M5300" s="32" t="s">
        <v>729</v>
      </c>
      <c r="N5300" s="32" t="s">
        <v>723</v>
      </c>
      <c r="O5300" s="32" t="s">
        <v>712</v>
      </c>
      <c r="P5300" s="32" t="s">
        <v>713</v>
      </c>
      <c r="Q5300" s="32" t="s">
        <v>10228</v>
      </c>
      <c r="R5300" s="32" t="s">
        <v>10228</v>
      </c>
    </row>
    <row r="5301" spans="1:18" x14ac:dyDescent="0.25">
      <c r="A5301" s="33" t="s">
        <v>25534</v>
      </c>
      <c r="B5301" s="34" t="s">
        <v>15819</v>
      </c>
      <c r="C5301" s="34" t="s">
        <v>703</v>
      </c>
      <c r="D5301" s="36">
        <v>42864</v>
      </c>
      <c r="E5301" s="34" t="s">
        <v>704</v>
      </c>
      <c r="F5301" s="34" t="s">
        <v>705</v>
      </c>
      <c r="G5301" s="34" t="s">
        <v>15820</v>
      </c>
      <c r="H5301" s="34" t="s">
        <v>763</v>
      </c>
      <c r="I5301" s="34" t="s">
        <v>15821</v>
      </c>
      <c r="J5301" s="36">
        <v>43570</v>
      </c>
      <c r="K5301" s="36">
        <v>44301</v>
      </c>
      <c r="L5301" s="34" t="s">
        <v>15822</v>
      </c>
      <c r="M5301" s="34" t="s">
        <v>710</v>
      </c>
      <c r="N5301" s="34" t="s">
        <v>749</v>
      </c>
      <c r="O5301" s="34" t="s">
        <v>712</v>
      </c>
      <c r="P5301" s="34" t="s">
        <v>713</v>
      </c>
      <c r="Q5301" s="34" t="s">
        <v>10228</v>
      </c>
      <c r="R5301" s="34" t="s">
        <v>10228</v>
      </c>
    </row>
    <row r="5302" spans="1:18" x14ac:dyDescent="0.25">
      <c r="A5302" s="31" t="s">
        <v>25536</v>
      </c>
      <c r="B5302" s="32" t="s">
        <v>15823</v>
      </c>
      <c r="C5302" s="32" t="s">
        <v>703</v>
      </c>
      <c r="D5302" s="35">
        <v>42865</v>
      </c>
      <c r="E5302" s="32" t="s">
        <v>704</v>
      </c>
      <c r="F5302" s="32" t="s">
        <v>705</v>
      </c>
      <c r="G5302" s="32" t="s">
        <v>10756</v>
      </c>
      <c r="H5302" s="32" t="s">
        <v>752</v>
      </c>
      <c r="I5302" s="32" t="s">
        <v>10757</v>
      </c>
      <c r="J5302" s="35">
        <v>43643</v>
      </c>
      <c r="K5302" s="35">
        <v>44374</v>
      </c>
      <c r="L5302" s="32" t="s">
        <v>15824</v>
      </c>
      <c r="M5302" s="32" t="s">
        <v>710</v>
      </c>
      <c r="N5302" s="32" t="s">
        <v>749</v>
      </c>
      <c r="O5302" s="32" t="s">
        <v>712</v>
      </c>
      <c r="P5302" s="32" t="s">
        <v>743</v>
      </c>
      <c r="Q5302" s="32" t="s">
        <v>713</v>
      </c>
      <c r="R5302" s="32" t="s">
        <v>10228</v>
      </c>
    </row>
    <row r="5303" spans="1:18" x14ac:dyDescent="0.25">
      <c r="A5303" s="33" t="s">
        <v>25538</v>
      </c>
      <c r="B5303" s="34" t="s">
        <v>15825</v>
      </c>
      <c r="C5303" s="34" t="s">
        <v>703</v>
      </c>
      <c r="D5303" s="36">
        <v>42870</v>
      </c>
      <c r="E5303" s="34" t="s">
        <v>704</v>
      </c>
      <c r="F5303" s="34" t="s">
        <v>705</v>
      </c>
      <c r="G5303" s="34" t="s">
        <v>15826</v>
      </c>
      <c r="H5303" s="34" t="s">
        <v>1286</v>
      </c>
      <c r="I5303" s="34" t="s">
        <v>2313</v>
      </c>
      <c r="J5303" s="36">
        <v>43572</v>
      </c>
      <c r="K5303" s="36">
        <v>44303</v>
      </c>
      <c r="L5303" s="34" t="s">
        <v>15827</v>
      </c>
      <c r="M5303" s="34" t="s">
        <v>710</v>
      </c>
      <c r="N5303" s="34" t="s">
        <v>711</v>
      </c>
      <c r="O5303" s="34" t="s">
        <v>1751</v>
      </c>
      <c r="P5303" s="34" t="s">
        <v>713</v>
      </c>
      <c r="Q5303" s="34" t="s">
        <v>10228</v>
      </c>
      <c r="R5303" s="34" t="s">
        <v>10228</v>
      </c>
    </row>
    <row r="5304" spans="1:18" x14ac:dyDescent="0.25">
      <c r="A5304" s="31" t="s">
        <v>25540</v>
      </c>
      <c r="B5304" s="32" t="s">
        <v>15828</v>
      </c>
      <c r="C5304" s="32" t="s">
        <v>703</v>
      </c>
      <c r="D5304" s="35">
        <v>42871</v>
      </c>
      <c r="E5304" s="32" t="s">
        <v>704</v>
      </c>
      <c r="F5304" s="32" t="s">
        <v>705</v>
      </c>
      <c r="G5304" s="32" t="s">
        <v>4964</v>
      </c>
      <c r="H5304" s="32" t="s">
        <v>746</v>
      </c>
      <c r="I5304" s="32" t="s">
        <v>4965</v>
      </c>
      <c r="J5304" s="35">
        <v>43606</v>
      </c>
      <c r="K5304" s="35">
        <v>44337</v>
      </c>
      <c r="L5304" s="32" t="s">
        <v>15829</v>
      </c>
      <c r="M5304" s="32" t="s">
        <v>710</v>
      </c>
      <c r="N5304" s="32" t="s">
        <v>749</v>
      </c>
      <c r="O5304" s="32" t="s">
        <v>712</v>
      </c>
      <c r="P5304" s="32" t="s">
        <v>743</v>
      </c>
      <c r="Q5304" s="32" t="s">
        <v>10228</v>
      </c>
      <c r="R5304" s="32" t="s">
        <v>10228</v>
      </c>
    </row>
    <row r="5305" spans="1:18" x14ac:dyDescent="0.25">
      <c r="A5305" s="33" t="s">
        <v>25542</v>
      </c>
      <c r="B5305" s="34" t="s">
        <v>15830</v>
      </c>
      <c r="C5305" s="34" t="s">
        <v>703</v>
      </c>
      <c r="D5305" s="36">
        <v>42871</v>
      </c>
      <c r="E5305" s="34" t="s">
        <v>704</v>
      </c>
      <c r="F5305" s="34" t="s">
        <v>705</v>
      </c>
      <c r="G5305" s="34" t="s">
        <v>1655</v>
      </c>
      <c r="H5305" s="34" t="s">
        <v>769</v>
      </c>
      <c r="I5305" s="34" t="s">
        <v>1656</v>
      </c>
      <c r="J5305" s="36">
        <v>43621</v>
      </c>
      <c r="K5305" s="36">
        <v>44352</v>
      </c>
      <c r="L5305" s="34" t="s">
        <v>15831</v>
      </c>
      <c r="M5305" s="34" t="s">
        <v>718</v>
      </c>
      <c r="N5305" s="34" t="s">
        <v>749</v>
      </c>
      <c r="O5305" s="34" t="s">
        <v>712</v>
      </c>
      <c r="P5305" s="34" t="s">
        <v>713</v>
      </c>
      <c r="Q5305" s="34" t="s">
        <v>10228</v>
      </c>
      <c r="R5305" s="34" t="s">
        <v>10228</v>
      </c>
    </row>
    <row r="5306" spans="1:18" x14ac:dyDescent="0.25">
      <c r="A5306" s="31" t="s">
        <v>25544</v>
      </c>
      <c r="B5306" s="32" t="s">
        <v>15832</v>
      </c>
      <c r="C5306" s="32" t="s">
        <v>703</v>
      </c>
      <c r="D5306" s="35">
        <v>42871</v>
      </c>
      <c r="E5306" s="32" t="s">
        <v>704</v>
      </c>
      <c r="F5306" s="32" t="s">
        <v>705</v>
      </c>
      <c r="G5306" s="32" t="s">
        <v>1376</v>
      </c>
      <c r="H5306" s="32" t="s">
        <v>945</v>
      </c>
      <c r="I5306" s="32" t="s">
        <v>1113</v>
      </c>
      <c r="J5306" s="35">
        <v>43587</v>
      </c>
      <c r="K5306" s="35">
        <v>44318</v>
      </c>
      <c r="L5306" s="32" t="s">
        <v>15833</v>
      </c>
      <c r="M5306" s="32" t="s">
        <v>710</v>
      </c>
      <c r="N5306" s="32" t="s">
        <v>711</v>
      </c>
      <c r="O5306" s="32" t="s">
        <v>712</v>
      </c>
      <c r="P5306" s="32" t="s">
        <v>1106</v>
      </c>
      <c r="Q5306" s="32" t="s">
        <v>832</v>
      </c>
      <c r="R5306" s="32" t="s">
        <v>713</v>
      </c>
    </row>
    <row r="5307" spans="1:18" x14ac:dyDescent="0.25">
      <c r="A5307" s="33" t="s">
        <v>25546</v>
      </c>
      <c r="B5307" s="34" t="s">
        <v>15834</v>
      </c>
      <c r="C5307" s="34" t="s">
        <v>703</v>
      </c>
      <c r="D5307" s="36">
        <v>42880</v>
      </c>
      <c r="E5307" s="34" t="s">
        <v>704</v>
      </c>
      <c r="F5307" s="34" t="s">
        <v>705</v>
      </c>
      <c r="G5307" s="34" t="s">
        <v>4364</v>
      </c>
      <c r="H5307" s="34" t="s">
        <v>752</v>
      </c>
      <c r="I5307" s="34" t="s">
        <v>4365</v>
      </c>
      <c r="J5307" s="36">
        <v>43578</v>
      </c>
      <c r="K5307" s="36">
        <v>44309</v>
      </c>
      <c r="L5307" s="34" t="s">
        <v>15835</v>
      </c>
      <c r="M5307" s="34" t="s">
        <v>729</v>
      </c>
      <c r="N5307" s="34" t="s">
        <v>723</v>
      </c>
      <c r="O5307" s="34" t="s">
        <v>755</v>
      </c>
      <c r="P5307" s="34" t="s">
        <v>713</v>
      </c>
      <c r="Q5307" s="34" t="s">
        <v>10228</v>
      </c>
      <c r="R5307" s="34" t="s">
        <v>10228</v>
      </c>
    </row>
    <row r="5308" spans="1:18" x14ac:dyDescent="0.25">
      <c r="A5308" s="31" t="s">
        <v>25548</v>
      </c>
      <c r="B5308" s="32" t="s">
        <v>15836</v>
      </c>
      <c r="C5308" s="32" t="s">
        <v>703</v>
      </c>
      <c r="D5308" s="35">
        <v>42881</v>
      </c>
      <c r="E5308" s="32" t="s">
        <v>704</v>
      </c>
      <c r="F5308" s="32" t="s">
        <v>705</v>
      </c>
      <c r="G5308" s="32" t="s">
        <v>15837</v>
      </c>
      <c r="H5308" s="32" t="s">
        <v>1465</v>
      </c>
      <c r="I5308" s="32" t="s">
        <v>6394</v>
      </c>
      <c r="J5308" s="35">
        <v>43599</v>
      </c>
      <c r="K5308" s="35">
        <v>44330</v>
      </c>
      <c r="L5308" s="32" t="s">
        <v>15838</v>
      </c>
      <c r="M5308" s="32" t="s">
        <v>710</v>
      </c>
      <c r="N5308" s="32" t="s">
        <v>749</v>
      </c>
      <c r="O5308" s="32" t="s">
        <v>712</v>
      </c>
      <c r="P5308" s="32" t="s">
        <v>713</v>
      </c>
      <c r="Q5308" s="32" t="s">
        <v>743</v>
      </c>
      <c r="R5308" s="32" t="s">
        <v>10228</v>
      </c>
    </row>
    <row r="5309" spans="1:18" x14ac:dyDescent="0.25">
      <c r="A5309" s="33" t="s">
        <v>25550</v>
      </c>
      <c r="B5309" s="34" t="s">
        <v>15839</v>
      </c>
      <c r="C5309" s="34" t="s">
        <v>703</v>
      </c>
      <c r="D5309" s="36">
        <v>42885</v>
      </c>
      <c r="E5309" s="34" t="s">
        <v>704</v>
      </c>
      <c r="F5309" s="34" t="s">
        <v>705</v>
      </c>
      <c r="G5309" s="34" t="s">
        <v>15840</v>
      </c>
      <c r="H5309" s="34" t="s">
        <v>1158</v>
      </c>
      <c r="I5309" s="34" t="s">
        <v>10493</v>
      </c>
      <c r="J5309" s="36">
        <v>43602</v>
      </c>
      <c r="K5309" s="36">
        <v>44333</v>
      </c>
      <c r="L5309" s="34" t="s">
        <v>15841</v>
      </c>
      <c r="M5309" s="34" t="s">
        <v>710</v>
      </c>
      <c r="N5309" s="34" t="s">
        <v>778</v>
      </c>
      <c r="O5309" s="34" t="s">
        <v>712</v>
      </c>
      <c r="P5309" s="34" t="s">
        <v>743</v>
      </c>
      <c r="Q5309" s="34" t="s">
        <v>833</v>
      </c>
      <c r="R5309" s="34" t="s">
        <v>713</v>
      </c>
    </row>
    <row r="5310" spans="1:18" x14ac:dyDescent="0.25">
      <c r="A5310" s="31" t="s">
        <v>25552</v>
      </c>
      <c r="B5310" s="32" t="s">
        <v>15842</v>
      </c>
      <c r="C5310" s="32" t="s">
        <v>703</v>
      </c>
      <c r="D5310" s="35">
        <v>42885</v>
      </c>
      <c r="E5310" s="32" t="s">
        <v>704</v>
      </c>
      <c r="F5310" s="32" t="s">
        <v>705</v>
      </c>
      <c r="G5310" s="32" t="s">
        <v>15843</v>
      </c>
      <c r="H5310" s="32" t="s">
        <v>1158</v>
      </c>
      <c r="I5310" s="32" t="s">
        <v>2431</v>
      </c>
      <c r="J5310" s="35">
        <v>43612</v>
      </c>
      <c r="K5310" s="35">
        <v>44343</v>
      </c>
      <c r="L5310" s="32" t="s">
        <v>15844</v>
      </c>
      <c r="M5310" s="32" t="s">
        <v>710</v>
      </c>
      <c r="N5310" s="32" t="s">
        <v>749</v>
      </c>
      <c r="O5310" s="32" t="s">
        <v>712</v>
      </c>
      <c r="P5310" s="32" t="s">
        <v>743</v>
      </c>
      <c r="Q5310" s="32" t="s">
        <v>10228</v>
      </c>
      <c r="R5310" s="32" t="s">
        <v>10228</v>
      </c>
    </row>
    <row r="5311" spans="1:18" x14ac:dyDescent="0.25">
      <c r="A5311" s="33" t="s">
        <v>25554</v>
      </c>
      <c r="B5311" s="34" t="s">
        <v>15845</v>
      </c>
      <c r="C5311" s="34" t="s">
        <v>703</v>
      </c>
      <c r="D5311" s="36">
        <v>42886</v>
      </c>
      <c r="E5311" s="34" t="s">
        <v>704</v>
      </c>
      <c r="F5311" s="34" t="s">
        <v>705</v>
      </c>
      <c r="G5311" s="34" t="s">
        <v>9019</v>
      </c>
      <c r="H5311" s="34" t="s">
        <v>1080</v>
      </c>
      <c r="I5311" s="34" t="s">
        <v>9020</v>
      </c>
      <c r="J5311" s="36">
        <v>43621</v>
      </c>
      <c r="K5311" s="36">
        <v>44352</v>
      </c>
      <c r="L5311" s="34" t="s">
        <v>15846</v>
      </c>
      <c r="M5311" s="34" t="s">
        <v>710</v>
      </c>
      <c r="N5311" s="34" t="s">
        <v>723</v>
      </c>
      <c r="O5311" s="34" t="s">
        <v>712</v>
      </c>
      <c r="P5311" s="34" t="s">
        <v>713</v>
      </c>
      <c r="Q5311" s="34" t="s">
        <v>743</v>
      </c>
      <c r="R5311" s="34" t="s">
        <v>10228</v>
      </c>
    </row>
    <row r="5312" spans="1:18" x14ac:dyDescent="0.25">
      <c r="A5312" s="31" t="s">
        <v>25556</v>
      </c>
      <c r="B5312" s="32" t="s">
        <v>15847</v>
      </c>
      <c r="C5312" s="32" t="s">
        <v>703</v>
      </c>
      <c r="D5312" s="35">
        <v>42886</v>
      </c>
      <c r="E5312" s="32" t="s">
        <v>704</v>
      </c>
      <c r="F5312" s="32" t="s">
        <v>705</v>
      </c>
      <c r="G5312" s="32" t="s">
        <v>5679</v>
      </c>
      <c r="H5312" s="32" t="s">
        <v>740</v>
      </c>
      <c r="I5312" s="32" t="s">
        <v>5680</v>
      </c>
      <c r="J5312" s="35">
        <v>43587</v>
      </c>
      <c r="K5312" s="35">
        <v>44318</v>
      </c>
      <c r="L5312" s="32" t="s">
        <v>15848</v>
      </c>
      <c r="M5312" s="32" t="s">
        <v>710</v>
      </c>
      <c r="N5312" s="32" t="s">
        <v>749</v>
      </c>
      <c r="O5312" s="32" t="s">
        <v>712</v>
      </c>
      <c r="P5312" s="32" t="s">
        <v>713</v>
      </c>
      <c r="Q5312" s="32" t="s">
        <v>10228</v>
      </c>
      <c r="R5312" s="32" t="s">
        <v>10228</v>
      </c>
    </row>
    <row r="5313" spans="1:18" x14ac:dyDescent="0.25">
      <c r="A5313" s="33" t="s">
        <v>25558</v>
      </c>
      <c r="B5313" s="34" t="s">
        <v>15849</v>
      </c>
      <c r="C5313" s="34" t="s">
        <v>703</v>
      </c>
      <c r="D5313" s="36">
        <v>42886</v>
      </c>
      <c r="E5313" s="34" t="s">
        <v>704</v>
      </c>
      <c r="F5313" s="34" t="s">
        <v>705</v>
      </c>
      <c r="G5313" s="34" t="s">
        <v>1285</v>
      </c>
      <c r="H5313" s="34" t="s">
        <v>1286</v>
      </c>
      <c r="I5313" s="34" t="s">
        <v>1287</v>
      </c>
      <c r="J5313" s="36">
        <v>43593</v>
      </c>
      <c r="K5313" s="36">
        <v>44324</v>
      </c>
      <c r="L5313" s="34" t="s">
        <v>15850</v>
      </c>
      <c r="M5313" s="34" t="s">
        <v>710</v>
      </c>
      <c r="N5313" s="34" t="s">
        <v>749</v>
      </c>
      <c r="O5313" s="34" t="s">
        <v>712</v>
      </c>
      <c r="P5313" s="34" t="s">
        <v>876</v>
      </c>
      <c r="Q5313" s="34" t="s">
        <v>10228</v>
      </c>
      <c r="R5313" s="34" t="s">
        <v>10228</v>
      </c>
    </row>
    <row r="5314" spans="1:18" x14ac:dyDescent="0.25">
      <c r="A5314" s="31" t="s">
        <v>25560</v>
      </c>
      <c r="B5314" s="32" t="s">
        <v>15851</v>
      </c>
      <c r="C5314" s="32" t="s">
        <v>703</v>
      </c>
      <c r="D5314" s="35">
        <v>42887</v>
      </c>
      <c r="E5314" s="32" t="s">
        <v>704</v>
      </c>
      <c r="F5314" s="32" t="s">
        <v>705</v>
      </c>
      <c r="G5314" s="32" t="s">
        <v>15852</v>
      </c>
      <c r="H5314" s="32" t="s">
        <v>860</v>
      </c>
      <c r="I5314" s="32" t="s">
        <v>15853</v>
      </c>
      <c r="J5314" s="35">
        <v>43595</v>
      </c>
      <c r="K5314" s="35">
        <v>44326</v>
      </c>
      <c r="L5314" s="32" t="s">
        <v>15854</v>
      </c>
      <c r="M5314" s="32" t="s">
        <v>710</v>
      </c>
      <c r="N5314" s="32" t="s">
        <v>723</v>
      </c>
      <c r="O5314" s="32" t="s">
        <v>712</v>
      </c>
      <c r="P5314" s="32" t="s">
        <v>876</v>
      </c>
      <c r="Q5314" s="32" t="s">
        <v>10228</v>
      </c>
      <c r="R5314" s="32" t="s">
        <v>10228</v>
      </c>
    </row>
    <row r="5315" spans="1:18" x14ac:dyDescent="0.25">
      <c r="A5315" s="33" t="s">
        <v>25562</v>
      </c>
      <c r="B5315" s="34" t="s">
        <v>15855</v>
      </c>
      <c r="C5315" s="34" t="s">
        <v>703</v>
      </c>
      <c r="D5315" s="36">
        <v>42888</v>
      </c>
      <c r="E5315" s="34" t="s">
        <v>704</v>
      </c>
      <c r="F5315" s="34" t="s">
        <v>705</v>
      </c>
      <c r="G5315" s="34" t="s">
        <v>3307</v>
      </c>
      <c r="H5315" s="34" t="s">
        <v>789</v>
      </c>
      <c r="I5315" s="34" t="s">
        <v>3308</v>
      </c>
      <c r="J5315" s="36">
        <v>43612</v>
      </c>
      <c r="K5315" s="36">
        <v>44343</v>
      </c>
      <c r="L5315" s="34" t="s">
        <v>15856</v>
      </c>
      <c r="M5315" s="34" t="s">
        <v>772</v>
      </c>
      <c r="N5315" s="34" t="s">
        <v>711</v>
      </c>
      <c r="O5315" s="34" t="s">
        <v>712</v>
      </c>
      <c r="P5315" s="34" t="s">
        <v>743</v>
      </c>
      <c r="Q5315" s="34" t="s">
        <v>10228</v>
      </c>
      <c r="R5315" s="34" t="s">
        <v>10228</v>
      </c>
    </row>
    <row r="5316" spans="1:18" x14ac:dyDescent="0.25">
      <c r="A5316" s="31" t="s">
        <v>25564</v>
      </c>
      <c r="B5316" s="32" t="s">
        <v>15857</v>
      </c>
      <c r="C5316" s="32" t="s">
        <v>703</v>
      </c>
      <c r="D5316" s="35">
        <v>42891</v>
      </c>
      <c r="E5316" s="32" t="s">
        <v>996</v>
      </c>
      <c r="F5316" s="32" t="s">
        <v>705</v>
      </c>
      <c r="G5316" s="32" t="s">
        <v>4868</v>
      </c>
      <c r="H5316" s="32" t="s">
        <v>945</v>
      </c>
      <c r="I5316" s="32" t="s">
        <v>4869</v>
      </c>
      <c r="J5316" s="35">
        <v>43593</v>
      </c>
      <c r="K5316" s="35">
        <v>44324</v>
      </c>
      <c r="L5316" s="32" t="s">
        <v>15858</v>
      </c>
      <c r="M5316" s="32" t="s">
        <v>772</v>
      </c>
      <c r="N5316" s="32" t="s">
        <v>723</v>
      </c>
      <c r="O5316" s="32" t="s">
        <v>712</v>
      </c>
      <c r="P5316" s="32" t="s">
        <v>713</v>
      </c>
      <c r="Q5316" s="32" t="s">
        <v>10228</v>
      </c>
      <c r="R5316" s="32" t="s">
        <v>10228</v>
      </c>
    </row>
    <row r="5317" spans="1:18" x14ac:dyDescent="0.25">
      <c r="A5317" s="33" t="s">
        <v>25566</v>
      </c>
      <c r="B5317" s="34" t="s">
        <v>15859</v>
      </c>
      <c r="C5317" s="34" t="s">
        <v>703</v>
      </c>
      <c r="D5317" s="36">
        <v>42894</v>
      </c>
      <c r="E5317" s="34" t="s">
        <v>704</v>
      </c>
      <c r="F5317" s="34" t="s">
        <v>705</v>
      </c>
      <c r="G5317" s="34" t="s">
        <v>8845</v>
      </c>
      <c r="H5317" s="34" t="s">
        <v>945</v>
      </c>
      <c r="I5317" s="34" t="s">
        <v>8846</v>
      </c>
      <c r="J5317" s="36">
        <v>43580</v>
      </c>
      <c r="K5317" s="36">
        <v>44311</v>
      </c>
      <c r="L5317" s="34" t="s">
        <v>15860</v>
      </c>
      <c r="M5317" s="34" t="s">
        <v>710</v>
      </c>
      <c r="N5317" s="34" t="s">
        <v>749</v>
      </c>
      <c r="O5317" s="34" t="s">
        <v>712</v>
      </c>
      <c r="P5317" s="34" t="s">
        <v>713</v>
      </c>
      <c r="Q5317" s="34" t="s">
        <v>10228</v>
      </c>
      <c r="R5317" s="34" t="s">
        <v>10228</v>
      </c>
    </row>
    <row r="5318" spans="1:18" x14ac:dyDescent="0.25">
      <c r="A5318" s="31" t="s">
        <v>25568</v>
      </c>
      <c r="B5318" s="32" t="s">
        <v>15861</v>
      </c>
      <c r="C5318" s="32" t="s">
        <v>703</v>
      </c>
      <c r="D5318" s="35">
        <v>42899</v>
      </c>
      <c r="E5318" s="32" t="s">
        <v>704</v>
      </c>
      <c r="F5318" s="32" t="s">
        <v>705</v>
      </c>
      <c r="G5318" s="32" t="s">
        <v>15862</v>
      </c>
      <c r="H5318" s="32" t="s">
        <v>707</v>
      </c>
      <c r="I5318" s="32" t="s">
        <v>721</v>
      </c>
      <c r="J5318" s="35">
        <v>43564</v>
      </c>
      <c r="K5318" s="35">
        <v>44295</v>
      </c>
      <c r="L5318" s="32" t="s">
        <v>15863</v>
      </c>
      <c r="M5318" s="32" t="s">
        <v>729</v>
      </c>
      <c r="N5318" s="32" t="s">
        <v>711</v>
      </c>
      <c r="O5318" s="32" t="s">
        <v>766</v>
      </c>
      <c r="P5318" s="32" t="s">
        <v>833</v>
      </c>
      <c r="Q5318" s="32" t="s">
        <v>743</v>
      </c>
      <c r="R5318" s="32" t="s">
        <v>832</v>
      </c>
    </row>
    <row r="5319" spans="1:18" x14ac:dyDescent="0.25">
      <c r="A5319" s="33" t="s">
        <v>25570</v>
      </c>
      <c r="B5319" s="34" t="s">
        <v>15864</v>
      </c>
      <c r="C5319" s="34" t="s">
        <v>703</v>
      </c>
      <c r="D5319" s="36">
        <v>42902</v>
      </c>
      <c r="E5319" s="34" t="s">
        <v>704</v>
      </c>
      <c r="F5319" s="34" t="s">
        <v>705</v>
      </c>
      <c r="G5319" s="34" t="s">
        <v>1544</v>
      </c>
      <c r="H5319" s="34" t="s">
        <v>998</v>
      </c>
      <c r="I5319" s="34" t="s">
        <v>1545</v>
      </c>
      <c r="J5319" s="36">
        <v>43585</v>
      </c>
      <c r="K5319" s="36">
        <v>44316</v>
      </c>
      <c r="L5319" s="34" t="s">
        <v>15865</v>
      </c>
      <c r="M5319" s="34" t="s">
        <v>772</v>
      </c>
      <c r="N5319" s="34" t="s">
        <v>749</v>
      </c>
      <c r="O5319" s="34" t="s">
        <v>712</v>
      </c>
      <c r="P5319" s="34" t="s">
        <v>713</v>
      </c>
      <c r="Q5319" s="34" t="s">
        <v>743</v>
      </c>
      <c r="R5319" s="34" t="s">
        <v>10228</v>
      </c>
    </row>
    <row r="5320" spans="1:18" x14ac:dyDescent="0.25">
      <c r="A5320" s="31" t="s">
        <v>25572</v>
      </c>
      <c r="B5320" s="32" t="s">
        <v>15866</v>
      </c>
      <c r="C5320" s="32" t="s">
        <v>703</v>
      </c>
      <c r="D5320" s="35">
        <v>42902</v>
      </c>
      <c r="E5320" s="32" t="s">
        <v>704</v>
      </c>
      <c r="F5320" s="32" t="s">
        <v>705</v>
      </c>
      <c r="G5320" s="32" t="s">
        <v>15867</v>
      </c>
      <c r="H5320" s="32" t="s">
        <v>707</v>
      </c>
      <c r="I5320" s="32" t="s">
        <v>15868</v>
      </c>
      <c r="J5320" s="35">
        <v>43600</v>
      </c>
      <c r="K5320" s="35">
        <v>44331</v>
      </c>
      <c r="L5320" s="32" t="s">
        <v>15869</v>
      </c>
      <c r="M5320" s="32" t="s">
        <v>710</v>
      </c>
      <c r="N5320" s="32" t="s">
        <v>749</v>
      </c>
      <c r="O5320" s="32" t="s">
        <v>712</v>
      </c>
      <c r="P5320" s="32" t="s">
        <v>713</v>
      </c>
      <c r="Q5320" s="32" t="s">
        <v>743</v>
      </c>
      <c r="R5320" s="32" t="s">
        <v>743</v>
      </c>
    </row>
    <row r="5321" spans="1:18" x14ac:dyDescent="0.25">
      <c r="A5321" s="33" t="s">
        <v>25574</v>
      </c>
      <c r="B5321" s="34" t="s">
        <v>15870</v>
      </c>
      <c r="C5321" s="34" t="s">
        <v>703</v>
      </c>
      <c r="D5321" s="36">
        <v>42905</v>
      </c>
      <c r="E5321" s="34" t="s">
        <v>704</v>
      </c>
      <c r="F5321" s="34" t="s">
        <v>705</v>
      </c>
      <c r="G5321" s="34" t="s">
        <v>15871</v>
      </c>
      <c r="H5321" s="34" t="s">
        <v>736</v>
      </c>
      <c r="I5321" s="34" t="s">
        <v>15872</v>
      </c>
      <c r="J5321" s="36">
        <v>43613</v>
      </c>
      <c r="K5321" s="36">
        <v>44344</v>
      </c>
      <c r="L5321" s="34" t="s">
        <v>15873</v>
      </c>
      <c r="M5321" s="34" t="s">
        <v>710</v>
      </c>
      <c r="N5321" s="34" t="s">
        <v>723</v>
      </c>
      <c r="O5321" s="34" t="s">
        <v>712</v>
      </c>
      <c r="P5321" s="34" t="s">
        <v>713</v>
      </c>
      <c r="Q5321" s="34" t="s">
        <v>10228</v>
      </c>
      <c r="R5321" s="34" t="s">
        <v>10228</v>
      </c>
    </row>
    <row r="5322" spans="1:18" x14ac:dyDescent="0.25">
      <c r="A5322" s="31" t="s">
        <v>25576</v>
      </c>
      <c r="B5322" s="32" t="s">
        <v>15874</v>
      </c>
      <c r="C5322" s="32" t="s">
        <v>703</v>
      </c>
      <c r="D5322" s="35">
        <v>42907</v>
      </c>
      <c r="E5322" s="32" t="s">
        <v>704</v>
      </c>
      <c r="F5322" s="32" t="s">
        <v>705</v>
      </c>
      <c r="G5322" s="32" t="s">
        <v>2642</v>
      </c>
      <c r="H5322" s="32" t="s">
        <v>746</v>
      </c>
      <c r="I5322" s="32" t="s">
        <v>2643</v>
      </c>
      <c r="J5322" s="35">
        <v>43602</v>
      </c>
      <c r="K5322" s="35">
        <v>44333</v>
      </c>
      <c r="L5322" s="32" t="s">
        <v>15875</v>
      </c>
      <c r="M5322" s="32" t="s">
        <v>710</v>
      </c>
      <c r="N5322" s="32" t="s">
        <v>749</v>
      </c>
      <c r="O5322" s="32" t="s">
        <v>712</v>
      </c>
      <c r="P5322" s="32" t="s">
        <v>713</v>
      </c>
      <c r="Q5322" s="32" t="s">
        <v>10228</v>
      </c>
      <c r="R5322" s="32" t="s">
        <v>10228</v>
      </c>
    </row>
    <row r="5323" spans="1:18" x14ac:dyDescent="0.25">
      <c r="A5323" s="33" t="s">
        <v>25578</v>
      </c>
      <c r="B5323" s="34" t="s">
        <v>15876</v>
      </c>
      <c r="C5323" s="34" t="s">
        <v>703</v>
      </c>
      <c r="D5323" s="36">
        <v>42909</v>
      </c>
      <c r="E5323" s="34" t="s">
        <v>704</v>
      </c>
      <c r="F5323" s="34" t="s">
        <v>705</v>
      </c>
      <c r="G5323" s="34" t="s">
        <v>6695</v>
      </c>
      <c r="H5323" s="34" t="s">
        <v>904</v>
      </c>
      <c r="I5323" s="34" t="s">
        <v>6696</v>
      </c>
      <c r="J5323" s="36">
        <v>43601</v>
      </c>
      <c r="K5323" s="36">
        <v>44332</v>
      </c>
      <c r="L5323" s="34" t="s">
        <v>15877</v>
      </c>
      <c r="M5323" s="34" t="s">
        <v>718</v>
      </c>
      <c r="N5323" s="34" t="s">
        <v>749</v>
      </c>
      <c r="O5323" s="34" t="s">
        <v>712</v>
      </c>
      <c r="P5323" s="34" t="s">
        <v>713</v>
      </c>
      <c r="Q5323" s="34" t="s">
        <v>10228</v>
      </c>
      <c r="R5323" s="34" t="s">
        <v>10228</v>
      </c>
    </row>
    <row r="5324" spans="1:18" x14ac:dyDescent="0.25">
      <c r="A5324" s="31" t="s">
        <v>25580</v>
      </c>
      <c r="B5324" s="32" t="s">
        <v>15878</v>
      </c>
      <c r="C5324" s="32" t="s">
        <v>703</v>
      </c>
      <c r="D5324" s="35">
        <v>42914</v>
      </c>
      <c r="E5324" s="32" t="s">
        <v>704</v>
      </c>
      <c r="F5324" s="32" t="s">
        <v>705</v>
      </c>
      <c r="G5324" s="32" t="s">
        <v>15879</v>
      </c>
      <c r="H5324" s="32" t="s">
        <v>921</v>
      </c>
      <c r="I5324" s="32" t="s">
        <v>1109</v>
      </c>
      <c r="J5324" s="35">
        <v>43601</v>
      </c>
      <c r="K5324" s="35">
        <v>44332</v>
      </c>
      <c r="L5324" s="32" t="s">
        <v>15880</v>
      </c>
      <c r="M5324" s="32" t="s">
        <v>718</v>
      </c>
      <c r="N5324" s="32" t="s">
        <v>711</v>
      </c>
      <c r="O5324" s="32" t="s">
        <v>773</v>
      </c>
      <c r="P5324" s="32" t="s">
        <v>832</v>
      </c>
      <c r="Q5324" s="32" t="s">
        <v>713</v>
      </c>
      <c r="R5324" s="32" t="s">
        <v>743</v>
      </c>
    </row>
    <row r="5325" spans="1:18" x14ac:dyDescent="0.25">
      <c r="A5325" s="33" t="s">
        <v>25582</v>
      </c>
      <c r="B5325" s="34" t="s">
        <v>15881</v>
      </c>
      <c r="C5325" s="34" t="s">
        <v>703</v>
      </c>
      <c r="D5325" s="36">
        <v>42916</v>
      </c>
      <c r="E5325" s="34" t="s">
        <v>704</v>
      </c>
      <c r="F5325" s="34" t="s">
        <v>705</v>
      </c>
      <c r="G5325" s="34" t="s">
        <v>3315</v>
      </c>
      <c r="H5325" s="34" t="s">
        <v>736</v>
      </c>
      <c r="I5325" s="34" t="s">
        <v>3316</v>
      </c>
      <c r="J5325" s="36">
        <v>43630</v>
      </c>
      <c r="K5325" s="36">
        <v>44361</v>
      </c>
      <c r="L5325" s="34" t="s">
        <v>15882</v>
      </c>
      <c r="M5325" s="34" t="s">
        <v>710</v>
      </c>
      <c r="N5325" s="34" t="s">
        <v>723</v>
      </c>
      <c r="O5325" s="34" t="s">
        <v>712</v>
      </c>
      <c r="P5325" s="34" t="s">
        <v>713</v>
      </c>
      <c r="Q5325" s="34" t="s">
        <v>10228</v>
      </c>
      <c r="R5325" s="34" t="s">
        <v>10228</v>
      </c>
    </row>
    <row r="5326" spans="1:18" x14ac:dyDescent="0.25">
      <c r="A5326" s="31" t="s">
        <v>25584</v>
      </c>
      <c r="B5326" s="32" t="s">
        <v>15883</v>
      </c>
      <c r="C5326" s="32" t="s">
        <v>703</v>
      </c>
      <c r="D5326" s="35">
        <v>42919</v>
      </c>
      <c r="E5326" s="32" t="s">
        <v>704</v>
      </c>
      <c r="F5326" s="32" t="s">
        <v>705</v>
      </c>
      <c r="G5326" s="32" t="s">
        <v>1567</v>
      </c>
      <c r="H5326" s="32" t="s">
        <v>789</v>
      </c>
      <c r="I5326" s="32" t="s">
        <v>1568</v>
      </c>
      <c r="J5326" s="35">
        <v>43595</v>
      </c>
      <c r="K5326" s="35">
        <v>44326</v>
      </c>
      <c r="L5326" s="32" t="s">
        <v>15884</v>
      </c>
      <c r="M5326" s="32" t="s">
        <v>718</v>
      </c>
      <c r="N5326" s="32" t="s">
        <v>749</v>
      </c>
      <c r="O5326" s="32" t="s">
        <v>712</v>
      </c>
      <c r="P5326" s="32" t="s">
        <v>713</v>
      </c>
      <c r="Q5326" s="32" t="s">
        <v>10228</v>
      </c>
      <c r="R5326" s="32" t="s">
        <v>10228</v>
      </c>
    </row>
    <row r="5327" spans="1:18" x14ac:dyDescent="0.25">
      <c r="A5327" s="33" t="s">
        <v>25586</v>
      </c>
      <c r="B5327" s="34" t="s">
        <v>15885</v>
      </c>
      <c r="C5327" s="34" t="s">
        <v>703</v>
      </c>
      <c r="D5327" s="36">
        <v>42922</v>
      </c>
      <c r="E5327" s="34" t="s">
        <v>704</v>
      </c>
      <c r="F5327" s="34" t="s">
        <v>705</v>
      </c>
      <c r="G5327" s="34" t="s">
        <v>15886</v>
      </c>
      <c r="H5327" s="34" t="s">
        <v>984</v>
      </c>
      <c r="I5327" s="34" t="s">
        <v>15887</v>
      </c>
      <c r="J5327" s="36">
        <v>43622</v>
      </c>
      <c r="K5327" s="36">
        <v>44353</v>
      </c>
      <c r="L5327" s="34" t="s">
        <v>15888</v>
      </c>
      <c r="M5327" s="34" t="s">
        <v>710</v>
      </c>
      <c r="N5327" s="34" t="s">
        <v>749</v>
      </c>
      <c r="O5327" s="34" t="s">
        <v>712</v>
      </c>
      <c r="P5327" s="34" t="s">
        <v>713</v>
      </c>
      <c r="Q5327" s="34" t="s">
        <v>10228</v>
      </c>
      <c r="R5327" s="34" t="s">
        <v>10228</v>
      </c>
    </row>
    <row r="5328" spans="1:18" x14ac:dyDescent="0.25">
      <c r="A5328" s="31" t="s">
        <v>25588</v>
      </c>
      <c r="B5328" s="32" t="s">
        <v>15889</v>
      </c>
      <c r="C5328" s="32" t="s">
        <v>703</v>
      </c>
      <c r="D5328" s="35">
        <v>42923</v>
      </c>
      <c r="E5328" s="32" t="s">
        <v>704</v>
      </c>
      <c r="F5328" s="32" t="s">
        <v>705</v>
      </c>
      <c r="G5328" s="32" t="s">
        <v>7236</v>
      </c>
      <c r="H5328" s="32" t="s">
        <v>1998</v>
      </c>
      <c r="I5328" s="32" t="s">
        <v>7237</v>
      </c>
      <c r="J5328" s="35">
        <v>43580</v>
      </c>
      <c r="K5328" s="35">
        <v>44311</v>
      </c>
      <c r="L5328" s="32" t="s">
        <v>15890</v>
      </c>
      <c r="M5328" s="32" t="s">
        <v>710</v>
      </c>
      <c r="N5328" s="32" t="s">
        <v>723</v>
      </c>
      <c r="O5328" s="32" t="s">
        <v>712</v>
      </c>
      <c r="P5328" s="32" t="s">
        <v>713</v>
      </c>
      <c r="Q5328" s="32" t="s">
        <v>10228</v>
      </c>
      <c r="R5328" s="32" t="s">
        <v>10228</v>
      </c>
    </row>
    <row r="5329" spans="1:18" x14ac:dyDescent="0.25">
      <c r="A5329" s="33" t="s">
        <v>25590</v>
      </c>
      <c r="B5329" s="34" t="s">
        <v>15891</v>
      </c>
      <c r="C5329" s="34" t="s">
        <v>703</v>
      </c>
      <c r="D5329" s="36">
        <v>42924</v>
      </c>
      <c r="E5329" s="34" t="s">
        <v>704</v>
      </c>
      <c r="F5329" s="34" t="s">
        <v>705</v>
      </c>
      <c r="G5329" s="34" t="s">
        <v>15892</v>
      </c>
      <c r="H5329" s="34" t="s">
        <v>746</v>
      </c>
      <c r="I5329" s="34" t="s">
        <v>3174</v>
      </c>
      <c r="J5329" s="36">
        <v>43641</v>
      </c>
      <c r="K5329" s="36">
        <v>44372</v>
      </c>
      <c r="L5329" s="34" t="s">
        <v>15893</v>
      </c>
      <c r="M5329" s="34" t="s">
        <v>729</v>
      </c>
      <c r="N5329" s="34" t="s">
        <v>749</v>
      </c>
      <c r="O5329" s="34" t="s">
        <v>773</v>
      </c>
      <c r="P5329" s="34" t="s">
        <v>743</v>
      </c>
      <c r="Q5329" s="34" t="s">
        <v>713</v>
      </c>
      <c r="R5329" s="34" t="s">
        <v>10228</v>
      </c>
    </row>
    <row r="5330" spans="1:18" x14ac:dyDescent="0.25">
      <c r="A5330" s="31" t="s">
        <v>25592</v>
      </c>
      <c r="B5330" s="32" t="s">
        <v>15894</v>
      </c>
      <c r="C5330" s="32" t="s">
        <v>703</v>
      </c>
      <c r="D5330" s="35">
        <v>42927</v>
      </c>
      <c r="E5330" s="32" t="s">
        <v>704</v>
      </c>
      <c r="F5330" s="32" t="s">
        <v>705</v>
      </c>
      <c r="G5330" s="32" t="s">
        <v>1454</v>
      </c>
      <c r="H5330" s="32" t="s">
        <v>736</v>
      </c>
      <c r="I5330" s="32" t="s">
        <v>1455</v>
      </c>
      <c r="J5330" s="35">
        <v>43614</v>
      </c>
      <c r="K5330" s="35">
        <v>44345</v>
      </c>
      <c r="L5330" s="32" t="s">
        <v>15895</v>
      </c>
      <c r="M5330" s="32" t="s">
        <v>710</v>
      </c>
      <c r="N5330" s="32" t="s">
        <v>749</v>
      </c>
      <c r="O5330" s="32" t="s">
        <v>712</v>
      </c>
      <c r="P5330" s="32" t="s">
        <v>713</v>
      </c>
      <c r="Q5330" s="32" t="s">
        <v>10228</v>
      </c>
      <c r="R5330" s="32" t="s">
        <v>10228</v>
      </c>
    </row>
    <row r="5331" spans="1:18" x14ac:dyDescent="0.25">
      <c r="A5331" s="33" t="s">
        <v>25594</v>
      </c>
      <c r="B5331" s="34" t="s">
        <v>15896</v>
      </c>
      <c r="C5331" s="34" t="s">
        <v>703</v>
      </c>
      <c r="D5331" s="36">
        <v>42927</v>
      </c>
      <c r="E5331" s="34" t="s">
        <v>704</v>
      </c>
      <c r="F5331" s="34" t="s">
        <v>705</v>
      </c>
      <c r="G5331" s="34" t="s">
        <v>9788</v>
      </c>
      <c r="H5331" s="34" t="s">
        <v>789</v>
      </c>
      <c r="I5331" s="34" t="s">
        <v>790</v>
      </c>
      <c r="J5331" s="36">
        <v>43579</v>
      </c>
      <c r="K5331" s="36">
        <v>44310</v>
      </c>
      <c r="L5331" s="34" t="s">
        <v>15897</v>
      </c>
      <c r="M5331" s="34" t="s">
        <v>710</v>
      </c>
      <c r="N5331" s="34" t="s">
        <v>711</v>
      </c>
      <c r="O5331" s="34" t="s">
        <v>712</v>
      </c>
      <c r="P5331" s="34" t="s">
        <v>760</v>
      </c>
      <c r="Q5331" s="34" t="s">
        <v>713</v>
      </c>
      <c r="R5331" s="34" t="s">
        <v>743</v>
      </c>
    </row>
    <row r="5332" spans="1:18" x14ac:dyDescent="0.25">
      <c r="A5332" s="31" t="s">
        <v>25596</v>
      </c>
      <c r="B5332" s="32" t="s">
        <v>15898</v>
      </c>
      <c r="C5332" s="32" t="s">
        <v>703</v>
      </c>
      <c r="D5332" s="35">
        <v>42928</v>
      </c>
      <c r="E5332" s="32" t="s">
        <v>704</v>
      </c>
      <c r="F5332" s="32" t="s">
        <v>705</v>
      </c>
      <c r="G5332" s="32" t="s">
        <v>7787</v>
      </c>
      <c r="H5332" s="32" t="s">
        <v>707</v>
      </c>
      <c r="I5332" s="32" t="s">
        <v>2371</v>
      </c>
      <c r="J5332" s="35">
        <v>43609</v>
      </c>
      <c r="K5332" s="35">
        <v>44340</v>
      </c>
      <c r="L5332" s="32" t="s">
        <v>15899</v>
      </c>
      <c r="M5332" s="32" t="s">
        <v>710</v>
      </c>
      <c r="N5332" s="32" t="s">
        <v>711</v>
      </c>
      <c r="O5332" s="32" t="s">
        <v>712</v>
      </c>
      <c r="P5332" s="32" t="s">
        <v>713</v>
      </c>
      <c r="Q5332" s="32" t="s">
        <v>1042</v>
      </c>
      <c r="R5332" s="32" t="s">
        <v>876</v>
      </c>
    </row>
    <row r="5333" spans="1:18" x14ac:dyDescent="0.25">
      <c r="A5333" s="33" t="s">
        <v>25598</v>
      </c>
      <c r="B5333" s="34" t="s">
        <v>15900</v>
      </c>
      <c r="C5333" s="34" t="s">
        <v>703</v>
      </c>
      <c r="D5333" s="36">
        <v>42928</v>
      </c>
      <c r="E5333" s="34" t="s">
        <v>704</v>
      </c>
      <c r="F5333" s="34" t="s">
        <v>705</v>
      </c>
      <c r="G5333" s="34" t="s">
        <v>10794</v>
      </c>
      <c r="H5333" s="34" t="s">
        <v>740</v>
      </c>
      <c r="I5333" s="34" t="s">
        <v>10795</v>
      </c>
      <c r="J5333" s="36">
        <v>43602</v>
      </c>
      <c r="K5333" s="36">
        <v>44333</v>
      </c>
      <c r="L5333" s="34" t="s">
        <v>15901</v>
      </c>
      <c r="M5333" s="34" t="s">
        <v>718</v>
      </c>
      <c r="N5333" s="34" t="s">
        <v>749</v>
      </c>
      <c r="O5333" s="34" t="s">
        <v>712</v>
      </c>
      <c r="P5333" s="34" t="s">
        <v>713</v>
      </c>
      <c r="Q5333" s="34" t="s">
        <v>10228</v>
      </c>
      <c r="R5333" s="34" t="s">
        <v>10228</v>
      </c>
    </row>
    <row r="5334" spans="1:18" x14ac:dyDescent="0.25">
      <c r="A5334" s="31" t="s">
        <v>25600</v>
      </c>
      <c r="B5334" s="32" t="s">
        <v>15902</v>
      </c>
      <c r="C5334" s="32" t="s">
        <v>703</v>
      </c>
      <c r="D5334" s="35">
        <v>42937</v>
      </c>
      <c r="E5334" s="32" t="s">
        <v>704</v>
      </c>
      <c r="F5334" s="32" t="s">
        <v>705</v>
      </c>
      <c r="G5334" s="32" t="s">
        <v>1589</v>
      </c>
      <c r="H5334" s="32" t="s">
        <v>752</v>
      </c>
      <c r="I5334" s="32" t="s">
        <v>1590</v>
      </c>
      <c r="J5334" s="35">
        <v>43643</v>
      </c>
      <c r="K5334" s="35">
        <v>44374</v>
      </c>
      <c r="L5334" s="32" t="s">
        <v>15903</v>
      </c>
      <c r="M5334" s="32" t="s">
        <v>718</v>
      </c>
      <c r="N5334" s="32" t="s">
        <v>723</v>
      </c>
      <c r="O5334" s="32" t="s">
        <v>712</v>
      </c>
      <c r="P5334" s="32" t="s">
        <v>713</v>
      </c>
      <c r="Q5334" s="32" t="s">
        <v>10228</v>
      </c>
      <c r="R5334" s="32" t="s">
        <v>10228</v>
      </c>
    </row>
    <row r="5335" spans="1:18" x14ac:dyDescent="0.25">
      <c r="A5335" s="33" t="s">
        <v>25602</v>
      </c>
      <c r="B5335" s="34" t="s">
        <v>15904</v>
      </c>
      <c r="C5335" s="34" t="s">
        <v>703</v>
      </c>
      <c r="D5335" s="36">
        <v>42942</v>
      </c>
      <c r="E5335" s="34" t="s">
        <v>704</v>
      </c>
      <c r="F5335" s="34" t="s">
        <v>705</v>
      </c>
      <c r="G5335" s="34" t="s">
        <v>15905</v>
      </c>
      <c r="H5335" s="34" t="s">
        <v>752</v>
      </c>
      <c r="I5335" s="34" t="s">
        <v>10519</v>
      </c>
      <c r="J5335" s="36">
        <v>43633</v>
      </c>
      <c r="K5335" s="36">
        <v>44364</v>
      </c>
      <c r="L5335" s="34" t="s">
        <v>15906</v>
      </c>
      <c r="M5335" s="34" t="s">
        <v>729</v>
      </c>
      <c r="N5335" s="34" t="s">
        <v>711</v>
      </c>
      <c r="O5335" s="34" t="s">
        <v>3894</v>
      </c>
      <c r="P5335" s="34" t="s">
        <v>842</v>
      </c>
      <c r="Q5335" s="34" t="s">
        <v>713</v>
      </c>
      <c r="R5335" s="34" t="s">
        <v>10228</v>
      </c>
    </row>
    <row r="5336" spans="1:18" x14ac:dyDescent="0.25">
      <c r="A5336" s="31" t="s">
        <v>25604</v>
      </c>
      <c r="B5336" s="32" t="s">
        <v>15907</v>
      </c>
      <c r="C5336" s="32" t="s">
        <v>703</v>
      </c>
      <c r="D5336" s="35">
        <v>42943</v>
      </c>
      <c r="E5336" s="32" t="s">
        <v>704</v>
      </c>
      <c r="F5336" s="32" t="s">
        <v>705</v>
      </c>
      <c r="G5336" s="32" t="s">
        <v>15908</v>
      </c>
      <c r="H5336" s="32" t="s">
        <v>789</v>
      </c>
      <c r="I5336" s="32" t="s">
        <v>15909</v>
      </c>
      <c r="J5336" s="35">
        <v>43634</v>
      </c>
      <c r="K5336" s="35">
        <v>44365</v>
      </c>
      <c r="L5336" s="32" t="s">
        <v>15910</v>
      </c>
      <c r="M5336" s="32" t="s">
        <v>710</v>
      </c>
      <c r="N5336" s="32" t="s">
        <v>749</v>
      </c>
      <c r="O5336" s="32" t="s">
        <v>755</v>
      </c>
      <c r="P5336" s="32" t="s">
        <v>743</v>
      </c>
      <c r="Q5336" s="32" t="s">
        <v>833</v>
      </c>
      <c r="R5336" s="32" t="s">
        <v>713</v>
      </c>
    </row>
    <row r="5337" spans="1:18" x14ac:dyDescent="0.25">
      <c r="A5337" s="33" t="s">
        <v>25606</v>
      </c>
      <c r="B5337" s="34" t="s">
        <v>15911</v>
      </c>
      <c r="C5337" s="34" t="s">
        <v>703</v>
      </c>
      <c r="D5337" s="36">
        <v>42944</v>
      </c>
      <c r="E5337" s="34" t="s">
        <v>704</v>
      </c>
      <c r="F5337" s="34" t="s">
        <v>705</v>
      </c>
      <c r="G5337" s="34" t="s">
        <v>8400</v>
      </c>
      <c r="H5337" s="34" t="s">
        <v>945</v>
      </c>
      <c r="I5337" s="34" t="s">
        <v>14699</v>
      </c>
      <c r="J5337" s="36">
        <v>43592</v>
      </c>
      <c r="K5337" s="36">
        <v>44323</v>
      </c>
      <c r="L5337" s="34" t="s">
        <v>15912</v>
      </c>
      <c r="M5337" s="34" t="s">
        <v>710</v>
      </c>
      <c r="N5337" s="34" t="s">
        <v>723</v>
      </c>
      <c r="O5337" s="34" t="s">
        <v>712</v>
      </c>
      <c r="P5337" s="34" t="s">
        <v>713</v>
      </c>
      <c r="Q5337" s="34" t="s">
        <v>10228</v>
      </c>
      <c r="R5337" s="34" t="s">
        <v>10228</v>
      </c>
    </row>
    <row r="5338" spans="1:18" x14ac:dyDescent="0.25">
      <c r="A5338" s="31" t="s">
        <v>25608</v>
      </c>
      <c r="B5338" s="32" t="s">
        <v>15913</v>
      </c>
      <c r="C5338" s="32" t="s">
        <v>734</v>
      </c>
      <c r="D5338" s="35">
        <v>42947</v>
      </c>
      <c r="E5338" s="32" t="s">
        <v>704</v>
      </c>
      <c r="F5338" s="32" t="s">
        <v>705</v>
      </c>
      <c r="G5338" s="32" t="s">
        <v>2956</v>
      </c>
      <c r="H5338" s="32" t="s">
        <v>904</v>
      </c>
      <c r="I5338" s="32" t="s">
        <v>2957</v>
      </c>
      <c r="J5338" s="35">
        <v>43626</v>
      </c>
      <c r="K5338" s="35">
        <v>44357</v>
      </c>
      <c r="L5338" s="32" t="s">
        <v>15914</v>
      </c>
      <c r="M5338" s="32" t="s">
        <v>710</v>
      </c>
      <c r="N5338" s="32" t="s">
        <v>711</v>
      </c>
      <c r="O5338" s="32" t="s">
        <v>712</v>
      </c>
      <c r="P5338" s="32" t="s">
        <v>713</v>
      </c>
      <c r="Q5338" s="32" t="s">
        <v>833</v>
      </c>
      <c r="R5338" s="32" t="s">
        <v>10228</v>
      </c>
    </row>
    <row r="5339" spans="1:18" x14ac:dyDescent="0.25">
      <c r="A5339" s="33" t="s">
        <v>25610</v>
      </c>
      <c r="B5339" s="34" t="s">
        <v>15915</v>
      </c>
      <c r="C5339" s="34" t="s">
        <v>703</v>
      </c>
      <c r="D5339" s="36">
        <v>42951</v>
      </c>
      <c r="E5339" s="34" t="s">
        <v>704</v>
      </c>
      <c r="F5339" s="34" t="s">
        <v>705</v>
      </c>
      <c r="G5339" s="34" t="s">
        <v>15916</v>
      </c>
      <c r="H5339" s="34" t="s">
        <v>707</v>
      </c>
      <c r="I5339" s="34" t="s">
        <v>15917</v>
      </c>
      <c r="J5339" s="36">
        <v>43601</v>
      </c>
      <c r="K5339" s="36">
        <v>44332</v>
      </c>
      <c r="L5339" s="34" t="s">
        <v>15918</v>
      </c>
      <c r="M5339" s="34" t="s">
        <v>710</v>
      </c>
      <c r="N5339" s="34" t="s">
        <v>749</v>
      </c>
      <c r="O5339" s="34" t="s">
        <v>712</v>
      </c>
      <c r="P5339" s="34" t="s">
        <v>713</v>
      </c>
      <c r="Q5339" s="34" t="s">
        <v>10228</v>
      </c>
      <c r="R5339" s="34" t="s">
        <v>10228</v>
      </c>
    </row>
    <row r="5340" spans="1:18" x14ac:dyDescent="0.25">
      <c r="A5340" s="31" t="s">
        <v>25612</v>
      </c>
      <c r="B5340" s="32" t="s">
        <v>15919</v>
      </c>
      <c r="C5340" s="32" t="s">
        <v>703</v>
      </c>
      <c r="D5340" s="35">
        <v>42954</v>
      </c>
      <c r="E5340" s="32" t="s">
        <v>704</v>
      </c>
      <c r="F5340" s="32" t="s">
        <v>705</v>
      </c>
      <c r="G5340" s="32" t="s">
        <v>15920</v>
      </c>
      <c r="H5340" s="32" t="s">
        <v>763</v>
      </c>
      <c r="I5340" s="32" t="s">
        <v>15921</v>
      </c>
      <c r="J5340" s="35">
        <v>43613</v>
      </c>
      <c r="K5340" s="35">
        <v>44344</v>
      </c>
      <c r="L5340" s="32" t="s">
        <v>15922</v>
      </c>
      <c r="M5340" s="32" t="s">
        <v>710</v>
      </c>
      <c r="N5340" s="32" t="s">
        <v>749</v>
      </c>
      <c r="O5340" s="32" t="s">
        <v>755</v>
      </c>
      <c r="P5340" s="32" t="s">
        <v>743</v>
      </c>
      <c r="Q5340" s="32" t="s">
        <v>10228</v>
      </c>
      <c r="R5340" s="32" t="s">
        <v>10228</v>
      </c>
    </row>
    <row r="5341" spans="1:18" x14ac:dyDescent="0.25">
      <c r="A5341" s="33" t="s">
        <v>25614</v>
      </c>
      <c r="B5341" s="34" t="s">
        <v>15923</v>
      </c>
      <c r="C5341" s="34" t="s">
        <v>703</v>
      </c>
      <c r="D5341" s="36">
        <v>42951</v>
      </c>
      <c r="E5341" s="34" t="s">
        <v>704</v>
      </c>
      <c r="F5341" s="34" t="s">
        <v>705</v>
      </c>
      <c r="G5341" s="34" t="s">
        <v>15924</v>
      </c>
      <c r="H5341" s="34" t="s">
        <v>752</v>
      </c>
      <c r="I5341" s="34" t="s">
        <v>2974</v>
      </c>
      <c r="J5341" s="36">
        <v>43634</v>
      </c>
      <c r="K5341" s="36">
        <v>44365</v>
      </c>
      <c r="L5341" s="34" t="s">
        <v>15925</v>
      </c>
      <c r="M5341" s="34" t="s">
        <v>710</v>
      </c>
      <c r="N5341" s="34" t="s">
        <v>723</v>
      </c>
      <c r="O5341" s="34" t="s">
        <v>712</v>
      </c>
      <c r="P5341" s="34" t="s">
        <v>713</v>
      </c>
      <c r="Q5341" s="34" t="s">
        <v>10228</v>
      </c>
      <c r="R5341" s="34" t="s">
        <v>10228</v>
      </c>
    </row>
    <row r="5342" spans="1:18" x14ac:dyDescent="0.25">
      <c r="A5342" s="31" t="s">
        <v>25616</v>
      </c>
      <c r="B5342" s="32" t="s">
        <v>15926</v>
      </c>
      <c r="C5342" s="32" t="s">
        <v>703</v>
      </c>
      <c r="D5342" s="35">
        <v>42954</v>
      </c>
      <c r="E5342" s="32" t="s">
        <v>704</v>
      </c>
      <c r="F5342" s="32" t="s">
        <v>705</v>
      </c>
      <c r="G5342" s="32" t="s">
        <v>15927</v>
      </c>
      <c r="H5342" s="32" t="s">
        <v>1158</v>
      </c>
      <c r="I5342" s="32" t="s">
        <v>15928</v>
      </c>
      <c r="J5342" s="35">
        <v>43592</v>
      </c>
      <c r="K5342" s="35">
        <v>44323</v>
      </c>
      <c r="L5342" s="32" t="s">
        <v>15929</v>
      </c>
      <c r="M5342" s="32" t="s">
        <v>718</v>
      </c>
      <c r="N5342" s="32" t="s">
        <v>749</v>
      </c>
      <c r="O5342" s="32" t="s">
        <v>712</v>
      </c>
      <c r="P5342" s="32" t="s">
        <v>743</v>
      </c>
      <c r="Q5342" s="32" t="s">
        <v>743</v>
      </c>
      <c r="R5342" s="32" t="s">
        <v>713</v>
      </c>
    </row>
    <row r="5343" spans="1:18" x14ac:dyDescent="0.25">
      <c r="A5343" s="33" t="s">
        <v>25618</v>
      </c>
      <c r="B5343" s="34" t="s">
        <v>15930</v>
      </c>
      <c r="C5343" s="34" t="s">
        <v>703</v>
      </c>
      <c r="D5343" s="36">
        <v>42955</v>
      </c>
      <c r="E5343" s="34" t="s">
        <v>704</v>
      </c>
      <c r="F5343" s="34" t="s">
        <v>705</v>
      </c>
      <c r="G5343" s="34" t="s">
        <v>10854</v>
      </c>
      <c r="H5343" s="34" t="s">
        <v>1286</v>
      </c>
      <c r="I5343" s="34" t="s">
        <v>10855</v>
      </c>
      <c r="J5343" s="36">
        <v>43619</v>
      </c>
      <c r="K5343" s="36">
        <v>44350</v>
      </c>
      <c r="L5343" s="34" t="s">
        <v>15931</v>
      </c>
      <c r="M5343" s="34" t="s">
        <v>710</v>
      </c>
      <c r="N5343" s="34" t="s">
        <v>749</v>
      </c>
      <c r="O5343" s="34" t="s">
        <v>755</v>
      </c>
      <c r="P5343" s="34" t="s">
        <v>713</v>
      </c>
      <c r="Q5343" s="34" t="s">
        <v>743</v>
      </c>
      <c r="R5343" s="34" t="s">
        <v>10228</v>
      </c>
    </row>
    <row r="5344" spans="1:18" x14ac:dyDescent="0.25">
      <c r="A5344" s="31" t="s">
        <v>25620</v>
      </c>
      <c r="B5344" s="32" t="s">
        <v>15932</v>
      </c>
      <c r="C5344" s="32" t="s">
        <v>703</v>
      </c>
      <c r="D5344" s="35">
        <v>42957</v>
      </c>
      <c r="E5344" s="32" t="s">
        <v>704</v>
      </c>
      <c r="F5344" s="32" t="s">
        <v>705</v>
      </c>
      <c r="G5344" s="32" t="s">
        <v>1597</v>
      </c>
      <c r="H5344" s="32" t="s">
        <v>763</v>
      </c>
      <c r="I5344" s="32" t="s">
        <v>1598</v>
      </c>
      <c r="J5344" s="35">
        <v>43572</v>
      </c>
      <c r="K5344" s="35">
        <v>44303</v>
      </c>
      <c r="L5344" s="32" t="s">
        <v>15933</v>
      </c>
      <c r="M5344" s="32" t="s">
        <v>718</v>
      </c>
      <c r="N5344" s="32" t="s">
        <v>723</v>
      </c>
      <c r="O5344" s="32" t="s">
        <v>712</v>
      </c>
      <c r="P5344" s="32" t="s">
        <v>713</v>
      </c>
      <c r="Q5344" s="32" t="s">
        <v>10228</v>
      </c>
      <c r="R5344" s="32" t="s">
        <v>10228</v>
      </c>
    </row>
    <row r="5345" spans="1:18" x14ac:dyDescent="0.25">
      <c r="A5345" s="33" t="s">
        <v>25622</v>
      </c>
      <c r="B5345" s="34" t="s">
        <v>15934</v>
      </c>
      <c r="C5345" s="34" t="s">
        <v>703</v>
      </c>
      <c r="D5345" s="36">
        <v>42957</v>
      </c>
      <c r="E5345" s="34" t="s">
        <v>704</v>
      </c>
      <c r="F5345" s="34" t="s">
        <v>705</v>
      </c>
      <c r="G5345" s="34" t="s">
        <v>12139</v>
      </c>
      <c r="H5345" s="34" t="s">
        <v>746</v>
      </c>
      <c r="I5345" s="34" t="s">
        <v>12140</v>
      </c>
      <c r="J5345" s="36">
        <v>43567</v>
      </c>
      <c r="K5345" s="36">
        <v>44298</v>
      </c>
      <c r="L5345" s="34" t="s">
        <v>15935</v>
      </c>
      <c r="M5345" s="34" t="s">
        <v>718</v>
      </c>
      <c r="N5345" s="34" t="s">
        <v>723</v>
      </c>
      <c r="O5345" s="34" t="s">
        <v>712</v>
      </c>
      <c r="P5345" s="34" t="s">
        <v>713</v>
      </c>
      <c r="Q5345" s="34" t="s">
        <v>10228</v>
      </c>
      <c r="R5345" s="34" t="s">
        <v>10228</v>
      </c>
    </row>
    <row r="5346" spans="1:18" x14ac:dyDescent="0.25">
      <c r="A5346" s="31" t="s">
        <v>25624</v>
      </c>
      <c r="B5346" s="32" t="s">
        <v>15936</v>
      </c>
      <c r="C5346" s="32" t="s">
        <v>703</v>
      </c>
      <c r="D5346" s="35">
        <v>42958</v>
      </c>
      <c r="E5346" s="32" t="s">
        <v>704</v>
      </c>
      <c r="F5346" s="32" t="s">
        <v>705</v>
      </c>
      <c r="G5346" s="32" t="s">
        <v>8778</v>
      </c>
      <c r="H5346" s="32" t="s">
        <v>945</v>
      </c>
      <c r="I5346" s="32" t="s">
        <v>8779</v>
      </c>
      <c r="J5346" s="35">
        <v>43585</v>
      </c>
      <c r="K5346" s="35">
        <v>44316</v>
      </c>
      <c r="L5346" s="32" t="s">
        <v>15937</v>
      </c>
      <c r="M5346" s="32" t="s">
        <v>710</v>
      </c>
      <c r="N5346" s="32" t="s">
        <v>749</v>
      </c>
      <c r="O5346" s="32" t="s">
        <v>724</v>
      </c>
      <c r="P5346" s="32" t="s">
        <v>743</v>
      </c>
      <c r="Q5346" s="32" t="s">
        <v>10228</v>
      </c>
      <c r="R5346" s="32" t="s">
        <v>10228</v>
      </c>
    </row>
    <row r="5347" spans="1:18" x14ac:dyDescent="0.25">
      <c r="A5347" s="33" t="s">
        <v>25626</v>
      </c>
      <c r="B5347" s="34" t="s">
        <v>15938</v>
      </c>
      <c r="C5347" s="34" t="s">
        <v>703</v>
      </c>
      <c r="D5347" s="36">
        <v>42961</v>
      </c>
      <c r="E5347" s="34" t="s">
        <v>704</v>
      </c>
      <c r="F5347" s="34" t="s">
        <v>705</v>
      </c>
      <c r="G5347" s="34" t="s">
        <v>15939</v>
      </c>
      <c r="H5347" s="34" t="s">
        <v>1286</v>
      </c>
      <c r="I5347" s="34" t="s">
        <v>15940</v>
      </c>
      <c r="J5347" s="36">
        <v>43609</v>
      </c>
      <c r="K5347" s="36">
        <v>44340</v>
      </c>
      <c r="L5347" s="34" t="s">
        <v>15941</v>
      </c>
      <c r="M5347" s="34" t="s">
        <v>729</v>
      </c>
      <c r="N5347" s="34" t="s">
        <v>749</v>
      </c>
      <c r="O5347" s="34" t="s">
        <v>712</v>
      </c>
      <c r="P5347" s="34" t="s">
        <v>843</v>
      </c>
      <c r="Q5347" s="34" t="s">
        <v>832</v>
      </c>
      <c r="R5347" s="34" t="s">
        <v>713</v>
      </c>
    </row>
    <row r="5348" spans="1:18" x14ac:dyDescent="0.25">
      <c r="A5348" s="31" t="s">
        <v>25628</v>
      </c>
      <c r="B5348" s="32" t="s">
        <v>15942</v>
      </c>
      <c r="C5348" s="32" t="s">
        <v>703</v>
      </c>
      <c r="D5348" s="35">
        <v>42965</v>
      </c>
      <c r="E5348" s="32" t="s">
        <v>704</v>
      </c>
      <c r="F5348" s="32" t="s">
        <v>705</v>
      </c>
      <c r="G5348" s="32" t="s">
        <v>1544</v>
      </c>
      <c r="H5348" s="32" t="s">
        <v>998</v>
      </c>
      <c r="I5348" s="32" t="s">
        <v>1545</v>
      </c>
      <c r="J5348" s="35">
        <v>43571</v>
      </c>
      <c r="K5348" s="35">
        <v>44302</v>
      </c>
      <c r="L5348" s="32" t="s">
        <v>15943</v>
      </c>
      <c r="M5348" s="32" t="s">
        <v>718</v>
      </c>
      <c r="N5348" s="32" t="s">
        <v>749</v>
      </c>
      <c r="O5348" s="32" t="s">
        <v>712</v>
      </c>
      <c r="P5348" s="32" t="s">
        <v>713</v>
      </c>
      <c r="Q5348" s="32" t="s">
        <v>743</v>
      </c>
      <c r="R5348" s="32" t="s">
        <v>10228</v>
      </c>
    </row>
    <row r="5349" spans="1:18" x14ac:dyDescent="0.25">
      <c r="A5349" s="33" t="s">
        <v>25630</v>
      </c>
      <c r="B5349" s="34" t="s">
        <v>15944</v>
      </c>
      <c r="C5349" s="34" t="s">
        <v>703</v>
      </c>
      <c r="D5349" s="36">
        <v>42966</v>
      </c>
      <c r="E5349" s="34" t="s">
        <v>704</v>
      </c>
      <c r="F5349" s="34" t="s">
        <v>705</v>
      </c>
      <c r="G5349" s="34" t="s">
        <v>15945</v>
      </c>
      <c r="H5349" s="34" t="s">
        <v>945</v>
      </c>
      <c r="I5349" s="34" t="s">
        <v>1680</v>
      </c>
      <c r="J5349" s="36">
        <v>43572</v>
      </c>
      <c r="K5349" s="36">
        <v>44303</v>
      </c>
      <c r="L5349" s="34" t="s">
        <v>15946</v>
      </c>
      <c r="M5349" s="34" t="s">
        <v>729</v>
      </c>
      <c r="N5349" s="34" t="s">
        <v>749</v>
      </c>
      <c r="O5349" s="34" t="s">
        <v>712</v>
      </c>
      <c r="P5349" s="34" t="s">
        <v>713</v>
      </c>
      <c r="Q5349" s="34" t="s">
        <v>10228</v>
      </c>
      <c r="R5349" s="34" t="s">
        <v>10228</v>
      </c>
    </row>
    <row r="5350" spans="1:18" x14ac:dyDescent="0.25">
      <c r="A5350" s="31" t="s">
        <v>25632</v>
      </c>
      <c r="B5350" s="32" t="s">
        <v>15947</v>
      </c>
      <c r="C5350" s="32" t="s">
        <v>703</v>
      </c>
      <c r="D5350" s="35">
        <v>42966</v>
      </c>
      <c r="E5350" s="32" t="s">
        <v>704</v>
      </c>
      <c r="F5350" s="32" t="s">
        <v>705</v>
      </c>
      <c r="G5350" s="32" t="s">
        <v>4978</v>
      </c>
      <c r="H5350" s="32" t="s">
        <v>1286</v>
      </c>
      <c r="I5350" s="32" t="s">
        <v>4979</v>
      </c>
      <c r="J5350" s="35">
        <v>43628</v>
      </c>
      <c r="K5350" s="35">
        <v>44359</v>
      </c>
      <c r="L5350" s="32" t="s">
        <v>15948</v>
      </c>
      <c r="M5350" s="32" t="s">
        <v>710</v>
      </c>
      <c r="N5350" s="32" t="s">
        <v>711</v>
      </c>
      <c r="O5350" s="32" t="s">
        <v>712</v>
      </c>
      <c r="P5350" s="32" t="s">
        <v>743</v>
      </c>
      <c r="Q5350" s="32" t="s">
        <v>10228</v>
      </c>
      <c r="R5350" s="32" t="s">
        <v>10228</v>
      </c>
    </row>
    <row r="5351" spans="1:18" x14ac:dyDescent="0.25">
      <c r="A5351" s="33" t="s">
        <v>25634</v>
      </c>
      <c r="B5351" s="34" t="s">
        <v>15949</v>
      </c>
      <c r="C5351" s="34" t="s">
        <v>703</v>
      </c>
      <c r="D5351" s="36">
        <v>42968</v>
      </c>
      <c r="E5351" s="34" t="s">
        <v>704</v>
      </c>
      <c r="F5351" s="34" t="s">
        <v>705</v>
      </c>
      <c r="G5351" s="34" t="s">
        <v>15950</v>
      </c>
      <c r="H5351" s="34" t="s">
        <v>707</v>
      </c>
      <c r="I5351" s="34" t="s">
        <v>15951</v>
      </c>
      <c r="J5351" s="36">
        <v>43570</v>
      </c>
      <c r="K5351" s="36">
        <v>44301</v>
      </c>
      <c r="L5351" s="34" t="s">
        <v>15952</v>
      </c>
      <c r="M5351" s="34" t="s">
        <v>710</v>
      </c>
      <c r="N5351" s="34" t="s">
        <v>749</v>
      </c>
      <c r="O5351" s="34" t="s">
        <v>712</v>
      </c>
      <c r="P5351" s="34" t="s">
        <v>743</v>
      </c>
      <c r="Q5351" s="34" t="s">
        <v>10228</v>
      </c>
      <c r="R5351" s="34" t="s">
        <v>10228</v>
      </c>
    </row>
    <row r="5352" spans="1:18" x14ac:dyDescent="0.25">
      <c r="A5352" s="31" t="s">
        <v>25636</v>
      </c>
      <c r="B5352" s="32" t="s">
        <v>15953</v>
      </c>
      <c r="C5352" s="32" t="s">
        <v>703</v>
      </c>
      <c r="D5352" s="35">
        <v>42971</v>
      </c>
      <c r="E5352" s="32" t="s">
        <v>704</v>
      </c>
      <c r="F5352" s="32" t="s">
        <v>705</v>
      </c>
      <c r="G5352" s="32" t="s">
        <v>8833</v>
      </c>
      <c r="H5352" s="32" t="s">
        <v>945</v>
      </c>
      <c r="I5352" s="32" t="s">
        <v>8834</v>
      </c>
      <c r="J5352" s="35">
        <v>43613</v>
      </c>
      <c r="K5352" s="35">
        <v>44344</v>
      </c>
      <c r="L5352" s="32" t="s">
        <v>15954</v>
      </c>
      <c r="M5352" s="32" t="s">
        <v>710</v>
      </c>
      <c r="N5352" s="32" t="s">
        <v>749</v>
      </c>
      <c r="O5352" s="32" t="s">
        <v>712</v>
      </c>
      <c r="P5352" s="32" t="s">
        <v>713</v>
      </c>
      <c r="Q5352" s="32" t="s">
        <v>10228</v>
      </c>
      <c r="R5352" s="32" t="s">
        <v>10228</v>
      </c>
    </row>
    <row r="5353" spans="1:18" x14ac:dyDescent="0.25">
      <c r="A5353" s="33" t="s">
        <v>25638</v>
      </c>
      <c r="B5353" s="34" t="s">
        <v>15955</v>
      </c>
      <c r="C5353" s="34" t="s">
        <v>703</v>
      </c>
      <c r="D5353" s="36">
        <v>42975</v>
      </c>
      <c r="E5353" s="34" t="s">
        <v>704</v>
      </c>
      <c r="F5353" s="34" t="s">
        <v>705</v>
      </c>
      <c r="G5353" s="34" t="s">
        <v>1376</v>
      </c>
      <c r="H5353" s="34" t="s">
        <v>945</v>
      </c>
      <c r="I5353" s="34" t="s">
        <v>1113</v>
      </c>
      <c r="J5353" s="36">
        <v>43577</v>
      </c>
      <c r="K5353" s="36">
        <v>44308</v>
      </c>
      <c r="L5353" s="34" t="s">
        <v>15956</v>
      </c>
      <c r="M5353" s="34" t="s">
        <v>710</v>
      </c>
      <c r="N5353" s="34" t="s">
        <v>711</v>
      </c>
      <c r="O5353" s="34" t="s">
        <v>712</v>
      </c>
      <c r="P5353" s="34" t="s">
        <v>760</v>
      </c>
      <c r="Q5353" s="34" t="s">
        <v>833</v>
      </c>
      <c r="R5353" s="34" t="s">
        <v>10228</v>
      </c>
    </row>
    <row r="5354" spans="1:18" x14ac:dyDescent="0.25">
      <c r="A5354" s="31" t="s">
        <v>25640</v>
      </c>
      <c r="B5354" s="32" t="s">
        <v>15957</v>
      </c>
      <c r="C5354" s="32" t="s">
        <v>703</v>
      </c>
      <c r="D5354" s="35">
        <v>42982</v>
      </c>
      <c r="E5354" s="32" t="s">
        <v>704</v>
      </c>
      <c r="F5354" s="32" t="s">
        <v>705</v>
      </c>
      <c r="G5354" s="32" t="s">
        <v>3740</v>
      </c>
      <c r="H5354" s="32" t="s">
        <v>746</v>
      </c>
      <c r="I5354" s="32" t="s">
        <v>3741</v>
      </c>
      <c r="J5354" s="35">
        <v>43598</v>
      </c>
      <c r="K5354" s="35">
        <v>44329</v>
      </c>
      <c r="L5354" s="32" t="s">
        <v>15958</v>
      </c>
      <c r="M5354" s="32" t="s">
        <v>710</v>
      </c>
      <c r="N5354" s="32" t="s">
        <v>723</v>
      </c>
      <c r="O5354" s="32" t="s">
        <v>712</v>
      </c>
      <c r="P5354" s="32" t="s">
        <v>743</v>
      </c>
      <c r="Q5354" s="32" t="s">
        <v>10228</v>
      </c>
      <c r="R5354" s="32" t="s">
        <v>10228</v>
      </c>
    </row>
    <row r="5355" spans="1:18" x14ac:dyDescent="0.25">
      <c r="A5355" s="33" t="s">
        <v>25642</v>
      </c>
      <c r="B5355" s="34" t="s">
        <v>15959</v>
      </c>
      <c r="C5355" s="34" t="s">
        <v>703</v>
      </c>
      <c r="D5355" s="36">
        <v>42984</v>
      </c>
      <c r="E5355" s="34" t="s">
        <v>704</v>
      </c>
      <c r="F5355" s="34" t="s">
        <v>705</v>
      </c>
      <c r="G5355" s="34" t="s">
        <v>15960</v>
      </c>
      <c r="H5355" s="34" t="s">
        <v>789</v>
      </c>
      <c r="I5355" s="34" t="s">
        <v>15961</v>
      </c>
      <c r="J5355" s="36">
        <v>43578</v>
      </c>
      <c r="K5355" s="36">
        <v>44309</v>
      </c>
      <c r="L5355" s="34" t="s">
        <v>15962</v>
      </c>
      <c r="M5355" s="34" t="s">
        <v>718</v>
      </c>
      <c r="N5355" s="34" t="s">
        <v>749</v>
      </c>
      <c r="O5355" s="34" t="s">
        <v>755</v>
      </c>
      <c r="P5355" s="34" t="s">
        <v>760</v>
      </c>
      <c r="Q5355" s="34" t="s">
        <v>713</v>
      </c>
      <c r="R5355" s="34" t="s">
        <v>743</v>
      </c>
    </row>
    <row r="5356" spans="1:18" x14ac:dyDescent="0.25">
      <c r="A5356" s="31" t="s">
        <v>25644</v>
      </c>
      <c r="B5356" s="32" t="s">
        <v>15963</v>
      </c>
      <c r="C5356" s="32" t="s">
        <v>703</v>
      </c>
      <c r="D5356" s="35">
        <v>42991</v>
      </c>
      <c r="E5356" s="32" t="s">
        <v>704</v>
      </c>
      <c r="F5356" s="32" t="s">
        <v>705</v>
      </c>
      <c r="G5356" s="32" t="s">
        <v>1589</v>
      </c>
      <c r="H5356" s="32" t="s">
        <v>752</v>
      </c>
      <c r="I5356" s="32" t="s">
        <v>1590</v>
      </c>
      <c r="J5356" s="35">
        <v>43643</v>
      </c>
      <c r="K5356" s="35">
        <v>44374</v>
      </c>
      <c r="L5356" s="32" t="s">
        <v>15964</v>
      </c>
      <c r="M5356" s="32" t="s">
        <v>772</v>
      </c>
      <c r="N5356" s="32" t="s">
        <v>749</v>
      </c>
      <c r="O5356" s="32" t="s">
        <v>712</v>
      </c>
      <c r="P5356" s="32" t="s">
        <v>713</v>
      </c>
      <c r="Q5356" s="32" t="s">
        <v>10228</v>
      </c>
      <c r="R5356" s="32" t="s">
        <v>10228</v>
      </c>
    </row>
    <row r="5357" spans="1:18" x14ac:dyDescent="0.25">
      <c r="A5357" s="33" t="s">
        <v>25646</v>
      </c>
      <c r="B5357" s="34" t="s">
        <v>15965</v>
      </c>
      <c r="C5357" s="34" t="s">
        <v>703</v>
      </c>
      <c r="D5357" s="36">
        <v>42992</v>
      </c>
      <c r="E5357" s="34" t="s">
        <v>704</v>
      </c>
      <c r="F5357" s="34" t="s">
        <v>705</v>
      </c>
      <c r="G5357" s="34" t="s">
        <v>15966</v>
      </c>
      <c r="H5357" s="34" t="s">
        <v>1080</v>
      </c>
      <c r="I5357" s="34" t="s">
        <v>15967</v>
      </c>
      <c r="J5357" s="36">
        <v>43615</v>
      </c>
      <c r="K5357" s="36">
        <v>44346</v>
      </c>
      <c r="L5357" s="34" t="s">
        <v>15968</v>
      </c>
      <c r="M5357" s="34" t="s">
        <v>710</v>
      </c>
      <c r="N5357" s="34" t="s">
        <v>749</v>
      </c>
      <c r="O5357" s="34" t="s">
        <v>712</v>
      </c>
      <c r="P5357" s="34" t="s">
        <v>713</v>
      </c>
      <c r="Q5357" s="34" t="s">
        <v>743</v>
      </c>
      <c r="R5357" s="34" t="s">
        <v>10228</v>
      </c>
    </row>
    <row r="5358" spans="1:18" x14ac:dyDescent="0.25">
      <c r="A5358" s="31" t="s">
        <v>25648</v>
      </c>
      <c r="B5358" s="32" t="s">
        <v>15969</v>
      </c>
      <c r="C5358" s="32" t="s">
        <v>703</v>
      </c>
      <c r="D5358" s="35">
        <v>42993</v>
      </c>
      <c r="E5358" s="32" t="s">
        <v>704</v>
      </c>
      <c r="F5358" s="32" t="s">
        <v>705</v>
      </c>
      <c r="G5358" s="32" t="s">
        <v>1647</v>
      </c>
      <c r="H5358" s="32" t="s">
        <v>746</v>
      </c>
      <c r="I5358" s="32" t="s">
        <v>1648</v>
      </c>
      <c r="J5358" s="35">
        <v>43633</v>
      </c>
      <c r="K5358" s="35">
        <v>44364</v>
      </c>
      <c r="L5358" s="32" t="s">
        <v>15970</v>
      </c>
      <c r="M5358" s="32" t="s">
        <v>710</v>
      </c>
      <c r="N5358" s="32" t="s">
        <v>749</v>
      </c>
      <c r="O5358" s="32" t="s">
        <v>712</v>
      </c>
      <c r="P5358" s="32" t="s">
        <v>713</v>
      </c>
      <c r="Q5358" s="32" t="s">
        <v>10228</v>
      </c>
      <c r="R5358" s="32" t="s">
        <v>10228</v>
      </c>
    </row>
    <row r="5359" spans="1:18" x14ac:dyDescent="0.25">
      <c r="A5359" s="33" t="s">
        <v>25650</v>
      </c>
      <c r="B5359" s="34" t="s">
        <v>15971</v>
      </c>
      <c r="C5359" s="34" t="s">
        <v>703</v>
      </c>
      <c r="D5359" s="36">
        <v>42996</v>
      </c>
      <c r="E5359" s="34" t="s">
        <v>704</v>
      </c>
      <c r="F5359" s="34" t="s">
        <v>705</v>
      </c>
      <c r="G5359" s="34" t="s">
        <v>10868</v>
      </c>
      <c r="H5359" s="34" t="s">
        <v>752</v>
      </c>
      <c r="I5359" s="34" t="s">
        <v>10869</v>
      </c>
      <c r="J5359" s="36">
        <v>43609</v>
      </c>
      <c r="K5359" s="36">
        <v>44340</v>
      </c>
      <c r="L5359" s="34" t="s">
        <v>15972</v>
      </c>
      <c r="M5359" s="34" t="s">
        <v>718</v>
      </c>
      <c r="N5359" s="34" t="s">
        <v>723</v>
      </c>
      <c r="O5359" s="34" t="s">
        <v>712</v>
      </c>
      <c r="P5359" s="34" t="s">
        <v>713</v>
      </c>
      <c r="Q5359" s="34" t="s">
        <v>10228</v>
      </c>
      <c r="R5359" s="34" t="s">
        <v>10228</v>
      </c>
    </row>
    <row r="5360" spans="1:18" x14ac:dyDescent="0.25">
      <c r="A5360" s="31" t="s">
        <v>25652</v>
      </c>
      <c r="B5360" s="32" t="s">
        <v>15973</v>
      </c>
      <c r="C5360" s="32" t="s">
        <v>703</v>
      </c>
      <c r="D5360" s="35">
        <v>42996</v>
      </c>
      <c r="E5360" s="32" t="s">
        <v>704</v>
      </c>
      <c r="F5360" s="32" t="s">
        <v>705</v>
      </c>
      <c r="G5360" s="32" t="s">
        <v>15974</v>
      </c>
      <c r="H5360" s="32" t="s">
        <v>789</v>
      </c>
      <c r="I5360" s="32" t="s">
        <v>15975</v>
      </c>
      <c r="J5360" s="35">
        <v>43628</v>
      </c>
      <c r="K5360" s="35">
        <v>44359</v>
      </c>
      <c r="L5360" s="32" t="s">
        <v>15976</v>
      </c>
      <c r="M5360" s="32" t="s">
        <v>710</v>
      </c>
      <c r="N5360" s="32" t="s">
        <v>749</v>
      </c>
      <c r="O5360" s="32" t="s">
        <v>712</v>
      </c>
      <c r="P5360" s="32" t="s">
        <v>713</v>
      </c>
      <c r="Q5360" s="32" t="s">
        <v>10228</v>
      </c>
      <c r="R5360" s="32" t="s">
        <v>10228</v>
      </c>
    </row>
    <row r="5361" spans="1:18" x14ac:dyDescent="0.25">
      <c r="A5361" s="33" t="s">
        <v>25654</v>
      </c>
      <c r="B5361" s="34" t="s">
        <v>15977</v>
      </c>
      <c r="C5361" s="34" t="s">
        <v>703</v>
      </c>
      <c r="D5361" s="36">
        <v>43003</v>
      </c>
      <c r="E5361" s="34" t="s">
        <v>704</v>
      </c>
      <c r="F5361" s="34" t="s">
        <v>705</v>
      </c>
      <c r="G5361" s="34" t="s">
        <v>1597</v>
      </c>
      <c r="H5361" s="34" t="s">
        <v>763</v>
      </c>
      <c r="I5361" s="34" t="s">
        <v>1598</v>
      </c>
      <c r="J5361" s="36">
        <v>43571</v>
      </c>
      <c r="K5361" s="36">
        <v>44302</v>
      </c>
      <c r="L5361" s="34" t="s">
        <v>15978</v>
      </c>
      <c r="M5361" s="34" t="s">
        <v>710</v>
      </c>
      <c r="N5361" s="34" t="s">
        <v>778</v>
      </c>
      <c r="O5361" s="34" t="s">
        <v>712</v>
      </c>
      <c r="P5361" s="34" t="s">
        <v>833</v>
      </c>
      <c r="Q5361" s="34" t="s">
        <v>10228</v>
      </c>
      <c r="R5361" s="34" t="s">
        <v>10228</v>
      </c>
    </row>
    <row r="5362" spans="1:18" x14ac:dyDescent="0.25">
      <c r="A5362" s="31" t="s">
        <v>25656</v>
      </c>
      <c r="B5362" s="32" t="s">
        <v>15979</v>
      </c>
      <c r="C5362" s="32" t="s">
        <v>703</v>
      </c>
      <c r="D5362" s="35">
        <v>43004</v>
      </c>
      <c r="E5362" s="32" t="s">
        <v>704</v>
      </c>
      <c r="F5362" s="32" t="s">
        <v>705</v>
      </c>
      <c r="G5362" s="32" t="s">
        <v>1544</v>
      </c>
      <c r="H5362" s="32" t="s">
        <v>998</v>
      </c>
      <c r="I5362" s="32" t="s">
        <v>1545</v>
      </c>
      <c r="J5362" s="35">
        <v>43598</v>
      </c>
      <c r="K5362" s="35">
        <v>44329</v>
      </c>
      <c r="L5362" s="32" t="s">
        <v>15980</v>
      </c>
      <c r="M5362" s="32" t="s">
        <v>718</v>
      </c>
      <c r="N5362" s="32" t="s">
        <v>749</v>
      </c>
      <c r="O5362" s="32" t="s">
        <v>712</v>
      </c>
      <c r="P5362" s="32" t="s">
        <v>713</v>
      </c>
      <c r="Q5362" s="32" t="s">
        <v>10228</v>
      </c>
      <c r="R5362" s="32" t="s">
        <v>10228</v>
      </c>
    </row>
    <row r="5363" spans="1:18" x14ac:dyDescent="0.25">
      <c r="A5363" s="33" t="s">
        <v>25658</v>
      </c>
      <c r="B5363" s="34" t="s">
        <v>15981</v>
      </c>
      <c r="C5363" s="34" t="s">
        <v>703</v>
      </c>
      <c r="D5363" s="36">
        <v>43007</v>
      </c>
      <c r="E5363" s="34" t="s">
        <v>704</v>
      </c>
      <c r="F5363" s="34" t="s">
        <v>705</v>
      </c>
      <c r="G5363" s="34" t="s">
        <v>15982</v>
      </c>
      <c r="H5363" s="34" t="s">
        <v>1465</v>
      </c>
      <c r="I5363" s="34" t="s">
        <v>15983</v>
      </c>
      <c r="J5363" s="36">
        <v>43585</v>
      </c>
      <c r="K5363" s="36">
        <v>44316</v>
      </c>
      <c r="L5363" s="34" t="s">
        <v>15984</v>
      </c>
      <c r="M5363" s="34" t="s">
        <v>710</v>
      </c>
      <c r="N5363" s="34" t="s">
        <v>723</v>
      </c>
      <c r="O5363" s="34" t="s">
        <v>712</v>
      </c>
      <c r="P5363" s="34" t="s">
        <v>743</v>
      </c>
      <c r="Q5363" s="34" t="s">
        <v>713</v>
      </c>
      <c r="R5363" s="34" t="s">
        <v>10228</v>
      </c>
    </row>
    <row r="5364" spans="1:18" x14ac:dyDescent="0.25">
      <c r="A5364" s="31" t="s">
        <v>25660</v>
      </c>
      <c r="B5364" s="32" t="s">
        <v>15985</v>
      </c>
      <c r="C5364" s="32" t="s">
        <v>703</v>
      </c>
      <c r="D5364" s="35">
        <v>43027</v>
      </c>
      <c r="E5364" s="32" t="s">
        <v>704</v>
      </c>
      <c r="F5364" s="32" t="s">
        <v>705</v>
      </c>
      <c r="G5364" s="32" t="s">
        <v>3137</v>
      </c>
      <c r="H5364" s="32" t="s">
        <v>904</v>
      </c>
      <c r="I5364" s="32" t="s">
        <v>3138</v>
      </c>
      <c r="J5364" s="35">
        <v>43571</v>
      </c>
      <c r="K5364" s="35">
        <v>44302</v>
      </c>
      <c r="L5364" s="32" t="s">
        <v>15986</v>
      </c>
      <c r="M5364" s="32" t="s">
        <v>710</v>
      </c>
      <c r="N5364" s="32" t="s">
        <v>749</v>
      </c>
      <c r="O5364" s="32" t="s">
        <v>755</v>
      </c>
      <c r="P5364" s="32" t="s">
        <v>713</v>
      </c>
      <c r="Q5364" s="32" t="s">
        <v>743</v>
      </c>
      <c r="R5364" s="32" t="s">
        <v>10228</v>
      </c>
    </row>
    <row r="5365" spans="1:18" x14ac:dyDescent="0.25">
      <c r="A5365" s="33" t="s">
        <v>25662</v>
      </c>
      <c r="B5365" s="34" t="s">
        <v>15987</v>
      </c>
      <c r="C5365" s="34" t="s">
        <v>703</v>
      </c>
      <c r="D5365" s="36">
        <v>43028</v>
      </c>
      <c r="E5365" s="34" t="s">
        <v>704</v>
      </c>
      <c r="F5365" s="34" t="s">
        <v>705</v>
      </c>
      <c r="G5365" s="34" t="s">
        <v>15988</v>
      </c>
      <c r="H5365" s="34" t="s">
        <v>1080</v>
      </c>
      <c r="I5365" s="34" t="s">
        <v>15989</v>
      </c>
      <c r="J5365" s="36">
        <v>43588</v>
      </c>
      <c r="K5365" s="36">
        <v>44319</v>
      </c>
      <c r="L5365" s="34" t="s">
        <v>15990</v>
      </c>
      <c r="M5365" s="34" t="s">
        <v>710</v>
      </c>
      <c r="N5365" s="34" t="s">
        <v>749</v>
      </c>
      <c r="O5365" s="34" t="s">
        <v>712</v>
      </c>
      <c r="P5365" s="34" t="s">
        <v>743</v>
      </c>
      <c r="Q5365" s="34" t="s">
        <v>876</v>
      </c>
      <c r="R5365" s="34" t="s">
        <v>10228</v>
      </c>
    </row>
    <row r="5366" spans="1:18" x14ac:dyDescent="0.25">
      <c r="A5366" s="31" t="s">
        <v>25664</v>
      </c>
      <c r="B5366" s="32" t="s">
        <v>15991</v>
      </c>
      <c r="C5366" s="32" t="s">
        <v>703</v>
      </c>
      <c r="D5366" s="35">
        <v>43028</v>
      </c>
      <c r="E5366" s="32" t="s">
        <v>704</v>
      </c>
      <c r="F5366" s="32" t="s">
        <v>705</v>
      </c>
      <c r="G5366" s="32" t="s">
        <v>15992</v>
      </c>
      <c r="H5366" s="32" t="s">
        <v>707</v>
      </c>
      <c r="I5366" s="32" t="s">
        <v>15993</v>
      </c>
      <c r="J5366" s="35">
        <v>43595</v>
      </c>
      <c r="K5366" s="35">
        <v>44326</v>
      </c>
      <c r="L5366" s="32" t="s">
        <v>15994</v>
      </c>
      <c r="M5366" s="32" t="s">
        <v>718</v>
      </c>
      <c r="N5366" s="32" t="s">
        <v>749</v>
      </c>
      <c r="O5366" s="32" t="s">
        <v>712</v>
      </c>
      <c r="P5366" s="32" t="s">
        <v>743</v>
      </c>
      <c r="Q5366" s="32" t="s">
        <v>10228</v>
      </c>
      <c r="R5366" s="32" t="s">
        <v>10228</v>
      </c>
    </row>
    <row r="5367" spans="1:18" x14ac:dyDescent="0.25">
      <c r="A5367" s="33" t="s">
        <v>25666</v>
      </c>
      <c r="B5367" s="34" t="s">
        <v>15995</v>
      </c>
      <c r="C5367" s="34" t="s">
        <v>703</v>
      </c>
      <c r="D5367" s="36">
        <v>43031</v>
      </c>
      <c r="E5367" s="34" t="s">
        <v>704</v>
      </c>
      <c r="F5367" s="34" t="s">
        <v>705</v>
      </c>
      <c r="G5367" s="34" t="s">
        <v>15996</v>
      </c>
      <c r="H5367" s="34" t="s">
        <v>752</v>
      </c>
      <c r="I5367" s="34" t="s">
        <v>15997</v>
      </c>
      <c r="J5367" s="36">
        <v>43609</v>
      </c>
      <c r="K5367" s="36">
        <v>44340</v>
      </c>
      <c r="L5367" s="34" t="s">
        <v>15998</v>
      </c>
      <c r="M5367" s="34" t="s">
        <v>710</v>
      </c>
      <c r="N5367" s="34" t="s">
        <v>778</v>
      </c>
      <c r="O5367" s="34" t="s">
        <v>712</v>
      </c>
      <c r="P5367" s="34" t="s">
        <v>743</v>
      </c>
      <c r="Q5367" s="34" t="s">
        <v>713</v>
      </c>
      <c r="R5367" s="34" t="s">
        <v>10228</v>
      </c>
    </row>
    <row r="5368" spans="1:18" x14ac:dyDescent="0.25">
      <c r="A5368" s="31" t="s">
        <v>25668</v>
      </c>
      <c r="B5368" s="32" t="s">
        <v>15999</v>
      </c>
      <c r="C5368" s="32" t="s">
        <v>703</v>
      </c>
      <c r="D5368" s="35">
        <v>43036</v>
      </c>
      <c r="E5368" s="32" t="s">
        <v>704</v>
      </c>
      <c r="F5368" s="32" t="s">
        <v>705</v>
      </c>
      <c r="G5368" s="32" t="s">
        <v>8484</v>
      </c>
      <c r="H5368" s="32" t="s">
        <v>752</v>
      </c>
      <c r="I5368" s="32" t="s">
        <v>8485</v>
      </c>
      <c r="J5368" s="35">
        <v>43643</v>
      </c>
      <c r="K5368" s="35">
        <v>44374</v>
      </c>
      <c r="L5368" s="32" t="s">
        <v>16000</v>
      </c>
      <c r="M5368" s="32" t="s">
        <v>710</v>
      </c>
      <c r="N5368" s="32" t="s">
        <v>749</v>
      </c>
      <c r="O5368" s="32" t="s">
        <v>712</v>
      </c>
      <c r="P5368" s="32" t="s">
        <v>833</v>
      </c>
      <c r="Q5368" s="32" t="s">
        <v>713</v>
      </c>
      <c r="R5368" s="32" t="s">
        <v>10228</v>
      </c>
    </row>
    <row r="5369" spans="1:18" x14ac:dyDescent="0.25">
      <c r="A5369" s="33" t="s">
        <v>25670</v>
      </c>
      <c r="B5369" s="34" t="s">
        <v>16001</v>
      </c>
      <c r="C5369" s="34" t="s">
        <v>703</v>
      </c>
      <c r="D5369" s="36">
        <v>43046</v>
      </c>
      <c r="E5369" s="34" t="s">
        <v>704</v>
      </c>
      <c r="F5369" s="34" t="s">
        <v>705</v>
      </c>
      <c r="G5369" s="34" t="s">
        <v>16002</v>
      </c>
      <c r="H5369" s="34" t="s">
        <v>752</v>
      </c>
      <c r="I5369" s="34" t="s">
        <v>5030</v>
      </c>
      <c r="J5369" s="36">
        <v>43605</v>
      </c>
      <c r="K5369" s="36">
        <v>44336</v>
      </c>
      <c r="L5369" s="34" t="s">
        <v>16003</v>
      </c>
      <c r="M5369" s="34" t="s">
        <v>729</v>
      </c>
      <c r="N5369" s="34" t="s">
        <v>723</v>
      </c>
      <c r="O5369" s="34" t="s">
        <v>773</v>
      </c>
      <c r="P5369" s="34" t="s">
        <v>713</v>
      </c>
      <c r="Q5369" s="34" t="s">
        <v>889</v>
      </c>
      <c r="R5369" s="34" t="s">
        <v>832</v>
      </c>
    </row>
    <row r="5370" spans="1:18" x14ac:dyDescent="0.25">
      <c r="A5370" s="31" t="s">
        <v>25672</v>
      </c>
      <c r="B5370" s="32" t="s">
        <v>16004</v>
      </c>
      <c r="C5370" s="32" t="s">
        <v>703</v>
      </c>
      <c r="D5370" s="35">
        <v>43053</v>
      </c>
      <c r="E5370" s="32" t="s">
        <v>704</v>
      </c>
      <c r="F5370" s="32" t="s">
        <v>705</v>
      </c>
      <c r="G5370" s="32" t="s">
        <v>14930</v>
      </c>
      <c r="H5370" s="32" t="s">
        <v>763</v>
      </c>
      <c r="I5370" s="32" t="s">
        <v>14931</v>
      </c>
      <c r="J5370" s="35">
        <v>43579</v>
      </c>
      <c r="K5370" s="35">
        <v>44310</v>
      </c>
      <c r="L5370" s="32" t="s">
        <v>16005</v>
      </c>
      <c r="M5370" s="32" t="s">
        <v>710</v>
      </c>
      <c r="N5370" s="32" t="s">
        <v>749</v>
      </c>
      <c r="O5370" s="32" t="s">
        <v>712</v>
      </c>
      <c r="P5370" s="32" t="s">
        <v>833</v>
      </c>
      <c r="Q5370" s="32" t="s">
        <v>10228</v>
      </c>
      <c r="R5370" s="32" t="s">
        <v>10228</v>
      </c>
    </row>
    <row r="5371" spans="1:18" x14ac:dyDescent="0.25">
      <c r="A5371" s="33" t="s">
        <v>25674</v>
      </c>
      <c r="B5371" s="34" t="s">
        <v>16006</v>
      </c>
      <c r="C5371" s="34" t="s">
        <v>703</v>
      </c>
      <c r="D5371" s="36">
        <v>43060</v>
      </c>
      <c r="E5371" s="34" t="s">
        <v>704</v>
      </c>
      <c r="F5371" s="34" t="s">
        <v>705</v>
      </c>
      <c r="G5371" s="34" t="s">
        <v>1727</v>
      </c>
      <c r="H5371" s="34" t="s">
        <v>752</v>
      </c>
      <c r="I5371" s="34" t="s">
        <v>1728</v>
      </c>
      <c r="J5371" s="36">
        <v>43605</v>
      </c>
      <c r="K5371" s="36">
        <v>44336</v>
      </c>
      <c r="L5371" s="34" t="s">
        <v>16007</v>
      </c>
      <c r="M5371" s="34" t="s">
        <v>718</v>
      </c>
      <c r="N5371" s="34" t="s">
        <v>749</v>
      </c>
      <c r="O5371" s="34" t="s">
        <v>712</v>
      </c>
      <c r="P5371" s="34" t="s">
        <v>713</v>
      </c>
      <c r="Q5371" s="34" t="s">
        <v>10228</v>
      </c>
      <c r="R5371" s="34" t="s">
        <v>10228</v>
      </c>
    </row>
    <row r="5372" spans="1:18" x14ac:dyDescent="0.25">
      <c r="A5372" s="31" t="s">
        <v>25676</v>
      </c>
      <c r="B5372" s="32" t="s">
        <v>16008</v>
      </c>
      <c r="C5372" s="32" t="s">
        <v>703</v>
      </c>
      <c r="D5372" s="35">
        <v>43063</v>
      </c>
      <c r="E5372" s="32" t="s">
        <v>704</v>
      </c>
      <c r="F5372" s="32" t="s">
        <v>705</v>
      </c>
      <c r="G5372" s="32" t="s">
        <v>14670</v>
      </c>
      <c r="H5372" s="32" t="s">
        <v>998</v>
      </c>
      <c r="I5372" s="32" t="s">
        <v>14671</v>
      </c>
      <c r="J5372" s="35">
        <v>43602</v>
      </c>
      <c r="K5372" s="35">
        <v>44333</v>
      </c>
      <c r="L5372" s="32" t="s">
        <v>16009</v>
      </c>
      <c r="M5372" s="32" t="s">
        <v>718</v>
      </c>
      <c r="N5372" s="32" t="s">
        <v>749</v>
      </c>
      <c r="O5372" s="32" t="s">
        <v>712</v>
      </c>
      <c r="P5372" s="32" t="s">
        <v>743</v>
      </c>
      <c r="Q5372" s="32" t="s">
        <v>713</v>
      </c>
      <c r="R5372" s="32" t="s">
        <v>10228</v>
      </c>
    </row>
    <row r="5373" spans="1:18" x14ac:dyDescent="0.25">
      <c r="A5373" s="33" t="s">
        <v>25678</v>
      </c>
      <c r="B5373" s="34" t="s">
        <v>16010</v>
      </c>
      <c r="C5373" s="34" t="s">
        <v>703</v>
      </c>
      <c r="D5373" s="36">
        <v>43068</v>
      </c>
      <c r="E5373" s="34" t="s">
        <v>996</v>
      </c>
      <c r="F5373" s="34" t="s">
        <v>705</v>
      </c>
      <c r="G5373" s="34" t="s">
        <v>16011</v>
      </c>
      <c r="H5373" s="34" t="s">
        <v>921</v>
      </c>
      <c r="I5373" s="34" t="s">
        <v>16012</v>
      </c>
      <c r="J5373" s="36">
        <v>43642</v>
      </c>
      <c r="K5373" s="36">
        <v>44373</v>
      </c>
      <c r="L5373" s="34" t="s">
        <v>16013</v>
      </c>
      <c r="M5373" s="34" t="s">
        <v>718</v>
      </c>
      <c r="N5373" s="34" t="s">
        <v>778</v>
      </c>
      <c r="O5373" s="34" t="s">
        <v>712</v>
      </c>
      <c r="P5373" s="34" t="s">
        <v>712</v>
      </c>
      <c r="Q5373" s="34" t="s">
        <v>10228</v>
      </c>
      <c r="R5373" s="34" t="s">
        <v>10228</v>
      </c>
    </row>
    <row r="5374" spans="1:18" x14ac:dyDescent="0.25">
      <c r="A5374" s="31" t="s">
        <v>25680</v>
      </c>
      <c r="B5374" s="32" t="s">
        <v>16014</v>
      </c>
      <c r="C5374" s="32" t="s">
        <v>703</v>
      </c>
      <c r="D5374" s="35">
        <v>43068</v>
      </c>
      <c r="E5374" s="32" t="s">
        <v>704</v>
      </c>
      <c r="F5374" s="32" t="s">
        <v>705</v>
      </c>
      <c r="G5374" s="32" t="s">
        <v>16015</v>
      </c>
      <c r="H5374" s="32" t="s">
        <v>707</v>
      </c>
      <c r="I5374" s="32" t="s">
        <v>721</v>
      </c>
      <c r="J5374" s="35">
        <v>43612</v>
      </c>
      <c r="K5374" s="35">
        <v>44343</v>
      </c>
      <c r="L5374" s="32" t="s">
        <v>16016</v>
      </c>
      <c r="M5374" s="32" t="s">
        <v>710</v>
      </c>
      <c r="N5374" s="32" t="s">
        <v>778</v>
      </c>
      <c r="O5374" s="32" t="s">
        <v>755</v>
      </c>
      <c r="P5374" s="32" t="s">
        <v>713</v>
      </c>
      <c r="Q5374" s="32" t="s">
        <v>10228</v>
      </c>
      <c r="R5374" s="32" t="s">
        <v>10228</v>
      </c>
    </row>
    <row r="5375" spans="1:18" x14ac:dyDescent="0.25">
      <c r="A5375" s="33" t="s">
        <v>25682</v>
      </c>
      <c r="B5375" s="34" t="s">
        <v>16017</v>
      </c>
      <c r="C5375" s="34" t="s">
        <v>703</v>
      </c>
      <c r="D5375" s="36">
        <v>43070</v>
      </c>
      <c r="E5375" s="34" t="s">
        <v>704</v>
      </c>
      <c r="F5375" s="34" t="s">
        <v>705</v>
      </c>
      <c r="G5375" s="34" t="s">
        <v>1616</v>
      </c>
      <c r="H5375" s="34" t="s">
        <v>763</v>
      </c>
      <c r="I5375" s="34" t="s">
        <v>1617</v>
      </c>
      <c r="J5375" s="36">
        <v>43619</v>
      </c>
      <c r="K5375" s="36">
        <v>44350</v>
      </c>
      <c r="L5375" s="34" t="s">
        <v>16018</v>
      </c>
      <c r="M5375" s="34" t="s">
        <v>710</v>
      </c>
      <c r="N5375" s="34" t="s">
        <v>711</v>
      </c>
      <c r="O5375" s="34" t="s">
        <v>712</v>
      </c>
      <c r="P5375" s="34" t="s">
        <v>833</v>
      </c>
      <c r="Q5375" s="34" t="s">
        <v>713</v>
      </c>
      <c r="R5375" s="34" t="s">
        <v>10228</v>
      </c>
    </row>
    <row r="5376" spans="1:18" x14ac:dyDescent="0.25">
      <c r="A5376" s="31" t="s">
        <v>25684</v>
      </c>
      <c r="B5376" s="32" t="s">
        <v>16019</v>
      </c>
      <c r="C5376" s="32" t="s">
        <v>703</v>
      </c>
      <c r="D5376" s="35">
        <v>43073</v>
      </c>
      <c r="E5376" s="32" t="s">
        <v>704</v>
      </c>
      <c r="F5376" s="32" t="s">
        <v>705</v>
      </c>
      <c r="G5376" s="32" t="s">
        <v>1464</v>
      </c>
      <c r="H5376" s="32" t="s">
        <v>1465</v>
      </c>
      <c r="I5376" s="32" t="s">
        <v>1466</v>
      </c>
      <c r="J5376" s="35">
        <v>43609</v>
      </c>
      <c r="K5376" s="35">
        <v>44340</v>
      </c>
      <c r="L5376" s="32" t="s">
        <v>16020</v>
      </c>
      <c r="M5376" s="32" t="s">
        <v>718</v>
      </c>
      <c r="N5376" s="32" t="s">
        <v>723</v>
      </c>
      <c r="O5376" s="32" t="s">
        <v>712</v>
      </c>
      <c r="P5376" s="32" t="s">
        <v>743</v>
      </c>
      <c r="Q5376" s="32" t="s">
        <v>713</v>
      </c>
      <c r="R5376" s="32" t="s">
        <v>10228</v>
      </c>
    </row>
    <row r="5377" spans="1:18" x14ac:dyDescent="0.25">
      <c r="A5377" s="33" t="s">
        <v>25686</v>
      </c>
      <c r="B5377" s="34" t="s">
        <v>16021</v>
      </c>
      <c r="C5377" s="34" t="s">
        <v>703</v>
      </c>
      <c r="D5377" s="36">
        <v>43073</v>
      </c>
      <c r="E5377" s="34" t="s">
        <v>704</v>
      </c>
      <c r="F5377" s="34" t="s">
        <v>705</v>
      </c>
      <c r="G5377" s="34" t="s">
        <v>16022</v>
      </c>
      <c r="H5377" s="34" t="s">
        <v>746</v>
      </c>
      <c r="I5377" s="34" t="s">
        <v>3312</v>
      </c>
      <c r="J5377" s="36">
        <v>43642</v>
      </c>
      <c r="K5377" s="36">
        <v>44373</v>
      </c>
      <c r="L5377" s="34" t="s">
        <v>16023</v>
      </c>
      <c r="M5377" s="34" t="s">
        <v>710</v>
      </c>
      <c r="N5377" s="34" t="s">
        <v>778</v>
      </c>
      <c r="O5377" s="34" t="s">
        <v>755</v>
      </c>
      <c r="P5377" s="34" t="s">
        <v>713</v>
      </c>
      <c r="Q5377" s="34" t="s">
        <v>10228</v>
      </c>
      <c r="R5377" s="34" t="s">
        <v>10228</v>
      </c>
    </row>
    <row r="5378" spans="1:18" x14ac:dyDescent="0.25">
      <c r="A5378" s="31" t="s">
        <v>25688</v>
      </c>
      <c r="B5378" s="32" t="s">
        <v>16024</v>
      </c>
      <c r="C5378" s="32" t="s">
        <v>703</v>
      </c>
      <c r="D5378" s="35">
        <v>43073</v>
      </c>
      <c r="E5378" s="32" t="s">
        <v>704</v>
      </c>
      <c r="F5378" s="32" t="s">
        <v>705</v>
      </c>
      <c r="G5378" s="32" t="s">
        <v>5766</v>
      </c>
      <c r="H5378" s="32" t="s">
        <v>736</v>
      </c>
      <c r="I5378" s="32" t="s">
        <v>5767</v>
      </c>
      <c r="J5378" s="35">
        <v>43641</v>
      </c>
      <c r="K5378" s="35">
        <v>44372</v>
      </c>
      <c r="L5378" s="32" t="s">
        <v>16025</v>
      </c>
      <c r="M5378" s="32" t="s">
        <v>710</v>
      </c>
      <c r="N5378" s="32" t="s">
        <v>778</v>
      </c>
      <c r="O5378" s="32" t="s">
        <v>712</v>
      </c>
      <c r="P5378" s="32" t="s">
        <v>743</v>
      </c>
      <c r="Q5378" s="32" t="s">
        <v>10228</v>
      </c>
      <c r="R5378" s="32" t="s">
        <v>10228</v>
      </c>
    </row>
    <row r="5379" spans="1:18" x14ac:dyDescent="0.25">
      <c r="A5379" s="33" t="s">
        <v>25690</v>
      </c>
      <c r="B5379" s="34" t="s">
        <v>16026</v>
      </c>
      <c r="C5379" s="34" t="s">
        <v>703</v>
      </c>
      <c r="D5379" s="36">
        <v>43080</v>
      </c>
      <c r="E5379" s="34" t="s">
        <v>704</v>
      </c>
      <c r="F5379" s="34" t="s">
        <v>705</v>
      </c>
      <c r="G5379" s="34" t="s">
        <v>1589</v>
      </c>
      <c r="H5379" s="34" t="s">
        <v>752</v>
      </c>
      <c r="I5379" s="34" t="s">
        <v>1590</v>
      </c>
      <c r="J5379" s="36">
        <v>43594</v>
      </c>
      <c r="K5379" s="36">
        <v>44325</v>
      </c>
      <c r="L5379" s="34" t="s">
        <v>16027</v>
      </c>
      <c r="M5379" s="34" t="s">
        <v>710</v>
      </c>
      <c r="N5379" s="34" t="s">
        <v>749</v>
      </c>
      <c r="O5379" s="34" t="s">
        <v>755</v>
      </c>
      <c r="P5379" s="34" t="s">
        <v>713</v>
      </c>
      <c r="Q5379" s="34" t="s">
        <v>10228</v>
      </c>
      <c r="R5379" s="34" t="s">
        <v>10228</v>
      </c>
    </row>
    <row r="5380" spans="1:18" x14ac:dyDescent="0.25">
      <c r="A5380" s="31" t="s">
        <v>25692</v>
      </c>
      <c r="B5380" s="32" t="s">
        <v>16028</v>
      </c>
      <c r="C5380" s="32" t="s">
        <v>703</v>
      </c>
      <c r="D5380" s="35">
        <v>43083</v>
      </c>
      <c r="E5380" s="32" t="s">
        <v>704</v>
      </c>
      <c r="F5380" s="32" t="s">
        <v>705</v>
      </c>
      <c r="G5380" s="32" t="s">
        <v>1479</v>
      </c>
      <c r="H5380" s="32" t="s">
        <v>789</v>
      </c>
      <c r="I5380" s="32" t="s">
        <v>1480</v>
      </c>
      <c r="J5380" s="35">
        <v>43634</v>
      </c>
      <c r="K5380" s="35">
        <v>44365</v>
      </c>
      <c r="L5380" s="32" t="s">
        <v>16029</v>
      </c>
      <c r="M5380" s="32" t="s">
        <v>710</v>
      </c>
      <c r="N5380" s="32" t="s">
        <v>711</v>
      </c>
      <c r="O5380" s="32" t="s">
        <v>712</v>
      </c>
      <c r="P5380" s="32" t="s">
        <v>743</v>
      </c>
      <c r="Q5380" s="32" t="s">
        <v>10228</v>
      </c>
      <c r="R5380" s="32" t="s">
        <v>10228</v>
      </c>
    </row>
    <row r="5381" spans="1:18" x14ac:dyDescent="0.25">
      <c r="A5381" s="33" t="s">
        <v>25694</v>
      </c>
      <c r="B5381" s="34" t="s">
        <v>16030</v>
      </c>
      <c r="C5381" s="34" t="s">
        <v>703</v>
      </c>
      <c r="D5381" s="36">
        <v>43084</v>
      </c>
      <c r="E5381" s="34" t="s">
        <v>704</v>
      </c>
      <c r="F5381" s="34" t="s">
        <v>705</v>
      </c>
      <c r="G5381" s="34" t="s">
        <v>10868</v>
      </c>
      <c r="H5381" s="34" t="s">
        <v>752</v>
      </c>
      <c r="I5381" s="34" t="s">
        <v>10869</v>
      </c>
      <c r="J5381" s="36">
        <v>43608</v>
      </c>
      <c r="K5381" s="36">
        <v>44339</v>
      </c>
      <c r="L5381" s="34" t="s">
        <v>16031</v>
      </c>
      <c r="M5381" s="34" t="s">
        <v>772</v>
      </c>
      <c r="N5381" s="34" t="s">
        <v>723</v>
      </c>
      <c r="O5381" s="34" t="s">
        <v>712</v>
      </c>
      <c r="P5381" s="34" t="s">
        <v>713</v>
      </c>
      <c r="Q5381" s="34" t="s">
        <v>10228</v>
      </c>
      <c r="R5381" s="34" t="s">
        <v>10228</v>
      </c>
    </row>
    <row r="5382" spans="1:18" x14ac:dyDescent="0.25">
      <c r="A5382" s="31" t="s">
        <v>25696</v>
      </c>
      <c r="B5382" s="32" t="s">
        <v>16032</v>
      </c>
      <c r="C5382" s="32" t="s">
        <v>703</v>
      </c>
      <c r="D5382" s="35">
        <v>43087</v>
      </c>
      <c r="E5382" s="32" t="s">
        <v>704</v>
      </c>
      <c r="F5382" s="32" t="s">
        <v>705</v>
      </c>
      <c r="G5382" s="32" t="s">
        <v>8725</v>
      </c>
      <c r="H5382" s="32" t="s">
        <v>945</v>
      </c>
      <c r="I5382" s="32" t="s">
        <v>6709</v>
      </c>
      <c r="J5382" s="35">
        <v>43602</v>
      </c>
      <c r="K5382" s="35">
        <v>44333</v>
      </c>
      <c r="L5382" s="32" t="s">
        <v>16033</v>
      </c>
      <c r="M5382" s="32" t="s">
        <v>710</v>
      </c>
      <c r="N5382" s="32" t="s">
        <v>749</v>
      </c>
      <c r="O5382" s="32" t="s">
        <v>2443</v>
      </c>
      <c r="P5382" s="32" t="s">
        <v>713</v>
      </c>
      <c r="Q5382" s="32" t="s">
        <v>10228</v>
      </c>
      <c r="R5382" s="32" t="s">
        <v>10228</v>
      </c>
    </row>
    <row r="5383" spans="1:18" x14ac:dyDescent="0.25">
      <c r="A5383" s="33" t="s">
        <v>25698</v>
      </c>
      <c r="B5383" s="34" t="s">
        <v>16034</v>
      </c>
      <c r="C5383" s="34" t="s">
        <v>703</v>
      </c>
      <c r="D5383" s="36">
        <v>43088</v>
      </c>
      <c r="E5383" s="34" t="s">
        <v>704</v>
      </c>
      <c r="F5383" s="34" t="s">
        <v>705</v>
      </c>
      <c r="G5383" s="34" t="s">
        <v>3740</v>
      </c>
      <c r="H5383" s="34" t="s">
        <v>746</v>
      </c>
      <c r="I5383" s="34" t="s">
        <v>3741</v>
      </c>
      <c r="J5383" s="36">
        <v>43640</v>
      </c>
      <c r="K5383" s="36">
        <v>44371</v>
      </c>
      <c r="L5383" s="34" t="s">
        <v>16035</v>
      </c>
      <c r="M5383" s="34" t="s">
        <v>729</v>
      </c>
      <c r="N5383" s="34" t="s">
        <v>723</v>
      </c>
      <c r="O5383" s="34" t="s">
        <v>712</v>
      </c>
      <c r="P5383" s="34" t="s">
        <v>743</v>
      </c>
      <c r="Q5383" s="34" t="s">
        <v>10228</v>
      </c>
      <c r="R5383" s="34" t="s">
        <v>10228</v>
      </c>
    </row>
    <row r="5384" spans="1:18" x14ac:dyDescent="0.25">
      <c r="A5384" s="31" t="s">
        <v>25700</v>
      </c>
      <c r="B5384" s="32" t="s">
        <v>16036</v>
      </c>
      <c r="C5384" s="32" t="s">
        <v>703</v>
      </c>
      <c r="D5384" s="35">
        <v>43089</v>
      </c>
      <c r="E5384" s="32" t="s">
        <v>704</v>
      </c>
      <c r="F5384" s="32" t="s">
        <v>705</v>
      </c>
      <c r="G5384" s="32" t="s">
        <v>1318</v>
      </c>
      <c r="H5384" s="32" t="s">
        <v>752</v>
      </c>
      <c r="I5384" s="32" t="s">
        <v>1319</v>
      </c>
      <c r="J5384" s="35">
        <v>43643</v>
      </c>
      <c r="K5384" s="35">
        <v>44374</v>
      </c>
      <c r="L5384" s="32" t="s">
        <v>16037</v>
      </c>
      <c r="M5384" s="32" t="s">
        <v>772</v>
      </c>
      <c r="N5384" s="32" t="s">
        <v>723</v>
      </c>
      <c r="O5384" s="32" t="s">
        <v>712</v>
      </c>
      <c r="P5384" s="32" t="s">
        <v>713</v>
      </c>
      <c r="Q5384" s="32" t="s">
        <v>10228</v>
      </c>
      <c r="R5384" s="32" t="s">
        <v>10228</v>
      </c>
    </row>
    <row r="5385" spans="1:18" x14ac:dyDescent="0.25">
      <c r="A5385" s="33" t="s">
        <v>25702</v>
      </c>
      <c r="B5385" s="34" t="s">
        <v>16038</v>
      </c>
      <c r="C5385" s="34" t="s">
        <v>703</v>
      </c>
      <c r="D5385" s="36">
        <v>43089</v>
      </c>
      <c r="E5385" s="34" t="s">
        <v>704</v>
      </c>
      <c r="F5385" s="34" t="s">
        <v>705</v>
      </c>
      <c r="G5385" s="34" t="s">
        <v>3740</v>
      </c>
      <c r="H5385" s="34" t="s">
        <v>746</v>
      </c>
      <c r="I5385" s="34" t="s">
        <v>3741</v>
      </c>
      <c r="J5385" s="36">
        <v>43642</v>
      </c>
      <c r="K5385" s="36">
        <v>44373</v>
      </c>
      <c r="L5385" s="34" t="s">
        <v>16039</v>
      </c>
      <c r="M5385" s="34" t="s">
        <v>729</v>
      </c>
      <c r="N5385" s="34" t="s">
        <v>778</v>
      </c>
      <c r="O5385" s="34" t="s">
        <v>712</v>
      </c>
      <c r="P5385" s="34" t="s">
        <v>743</v>
      </c>
      <c r="Q5385" s="34" t="s">
        <v>10228</v>
      </c>
      <c r="R5385" s="34" t="s">
        <v>10228</v>
      </c>
    </row>
    <row r="5386" spans="1:18" x14ac:dyDescent="0.25">
      <c r="A5386" s="31" t="s">
        <v>25704</v>
      </c>
      <c r="B5386" s="32" t="s">
        <v>16040</v>
      </c>
      <c r="C5386" s="32" t="s">
        <v>703</v>
      </c>
      <c r="D5386" s="35">
        <v>43091</v>
      </c>
      <c r="E5386" s="32" t="s">
        <v>704</v>
      </c>
      <c r="F5386" s="32" t="s">
        <v>705</v>
      </c>
      <c r="G5386" s="32" t="s">
        <v>16041</v>
      </c>
      <c r="H5386" s="32" t="s">
        <v>769</v>
      </c>
      <c r="I5386" s="32" t="s">
        <v>16042</v>
      </c>
      <c r="J5386" s="35">
        <v>43588</v>
      </c>
      <c r="K5386" s="35">
        <v>44319</v>
      </c>
      <c r="L5386" s="32" t="s">
        <v>16043</v>
      </c>
      <c r="M5386" s="32" t="s">
        <v>710</v>
      </c>
      <c r="N5386" s="32" t="s">
        <v>749</v>
      </c>
      <c r="O5386" s="32" t="s">
        <v>712</v>
      </c>
      <c r="P5386" s="32" t="s">
        <v>743</v>
      </c>
      <c r="Q5386" s="32" t="s">
        <v>10228</v>
      </c>
      <c r="R5386" s="32" t="s">
        <v>10228</v>
      </c>
    </row>
    <row r="5387" spans="1:18" x14ac:dyDescent="0.25">
      <c r="A5387" s="33" t="s">
        <v>25706</v>
      </c>
      <c r="B5387" s="34" t="s">
        <v>16044</v>
      </c>
      <c r="C5387" s="34" t="s">
        <v>703</v>
      </c>
      <c r="D5387" s="36">
        <v>43091</v>
      </c>
      <c r="E5387" s="34" t="s">
        <v>704</v>
      </c>
      <c r="F5387" s="34" t="s">
        <v>705</v>
      </c>
      <c r="G5387" s="34" t="s">
        <v>16045</v>
      </c>
      <c r="H5387" s="34" t="s">
        <v>746</v>
      </c>
      <c r="I5387" s="34" t="s">
        <v>3174</v>
      </c>
      <c r="J5387" s="36">
        <v>43615</v>
      </c>
      <c r="K5387" s="36">
        <v>44346</v>
      </c>
      <c r="L5387" s="34" t="s">
        <v>16046</v>
      </c>
      <c r="M5387" s="34" t="s">
        <v>710</v>
      </c>
      <c r="N5387" s="34" t="s">
        <v>778</v>
      </c>
      <c r="O5387" s="34" t="s">
        <v>712</v>
      </c>
      <c r="P5387" s="34" t="s">
        <v>713</v>
      </c>
      <c r="Q5387" s="34" t="s">
        <v>743</v>
      </c>
      <c r="R5387" s="34" t="s">
        <v>10228</v>
      </c>
    </row>
    <row r="5388" spans="1:18" x14ac:dyDescent="0.25">
      <c r="A5388" s="31" t="s">
        <v>25708</v>
      </c>
      <c r="B5388" s="32" t="s">
        <v>16047</v>
      </c>
      <c r="C5388" s="32" t="s">
        <v>703</v>
      </c>
      <c r="D5388" s="35">
        <v>42963</v>
      </c>
      <c r="E5388" s="32" t="s">
        <v>704</v>
      </c>
      <c r="F5388" s="32" t="s">
        <v>705</v>
      </c>
      <c r="G5388" s="32" t="s">
        <v>16048</v>
      </c>
      <c r="H5388" s="32" t="s">
        <v>740</v>
      </c>
      <c r="I5388" s="32" t="s">
        <v>818</v>
      </c>
      <c r="J5388" s="35">
        <v>43587</v>
      </c>
      <c r="K5388" s="35">
        <v>44318</v>
      </c>
      <c r="L5388" s="32" t="s">
        <v>16049</v>
      </c>
      <c r="M5388" s="32" t="s">
        <v>710</v>
      </c>
      <c r="N5388" s="32" t="s">
        <v>711</v>
      </c>
      <c r="O5388" s="32" t="s">
        <v>1885</v>
      </c>
      <c r="P5388" s="32" t="s">
        <v>743</v>
      </c>
      <c r="Q5388" s="32" t="s">
        <v>833</v>
      </c>
      <c r="R5388" s="32" t="s">
        <v>713</v>
      </c>
    </row>
    <row r="5389" spans="1:18" x14ac:dyDescent="0.25">
      <c r="A5389" s="33" t="s">
        <v>25710</v>
      </c>
      <c r="B5389" s="34" t="s">
        <v>16050</v>
      </c>
      <c r="C5389" s="34" t="s">
        <v>808</v>
      </c>
      <c r="D5389" s="36">
        <v>43088</v>
      </c>
      <c r="E5389" s="34" t="s">
        <v>704</v>
      </c>
      <c r="F5389" s="34" t="s">
        <v>705</v>
      </c>
      <c r="G5389" s="34" t="s">
        <v>16051</v>
      </c>
      <c r="H5389" s="34" t="s">
        <v>763</v>
      </c>
      <c r="I5389" s="34" t="s">
        <v>2688</v>
      </c>
      <c r="J5389" s="36">
        <v>44053</v>
      </c>
      <c r="K5389" s="36">
        <v>44783</v>
      </c>
      <c r="L5389" s="34" t="s">
        <v>16052</v>
      </c>
      <c r="M5389" s="34" t="s">
        <v>710</v>
      </c>
      <c r="N5389" s="34" t="s">
        <v>711</v>
      </c>
      <c r="O5389" s="34" t="s">
        <v>773</v>
      </c>
      <c r="P5389" s="34" t="s">
        <v>713</v>
      </c>
      <c r="Q5389" s="34" t="s">
        <v>10228</v>
      </c>
      <c r="R5389" s="34" t="s">
        <v>10228</v>
      </c>
    </row>
    <row r="5390" spans="1:18" x14ac:dyDescent="0.25">
      <c r="A5390" s="31" t="s">
        <v>25712</v>
      </c>
      <c r="B5390" s="32" t="s">
        <v>16053</v>
      </c>
      <c r="C5390" s="32" t="s">
        <v>808</v>
      </c>
      <c r="D5390" s="35">
        <v>42787</v>
      </c>
      <c r="E5390" s="32" t="s">
        <v>704</v>
      </c>
      <c r="F5390" s="32" t="s">
        <v>705</v>
      </c>
      <c r="G5390" s="32" t="s">
        <v>16054</v>
      </c>
      <c r="H5390" s="32" t="s">
        <v>804</v>
      </c>
      <c r="I5390" s="32" t="s">
        <v>2243</v>
      </c>
      <c r="J5390" s="35">
        <v>43587</v>
      </c>
      <c r="K5390" s="35">
        <v>44318</v>
      </c>
      <c r="L5390" s="32" t="s">
        <v>16055</v>
      </c>
      <c r="M5390" s="32" t="s">
        <v>710</v>
      </c>
      <c r="N5390" s="32" t="s">
        <v>3998</v>
      </c>
      <c r="O5390" s="32" t="s">
        <v>712</v>
      </c>
      <c r="P5390" s="32" t="s">
        <v>713</v>
      </c>
      <c r="Q5390" s="32" t="s">
        <v>10228</v>
      </c>
      <c r="R5390" s="32" t="s">
        <v>10228</v>
      </c>
    </row>
    <row r="5391" spans="1:18" x14ac:dyDescent="0.25">
      <c r="A5391" s="33" t="s">
        <v>25714</v>
      </c>
      <c r="B5391" s="34" t="s">
        <v>16056</v>
      </c>
      <c r="C5391" s="34" t="s">
        <v>808</v>
      </c>
      <c r="D5391" s="36">
        <v>43006</v>
      </c>
      <c r="E5391" s="34" t="s">
        <v>704</v>
      </c>
      <c r="F5391" s="34" t="s">
        <v>705</v>
      </c>
      <c r="G5391" s="34" t="s">
        <v>16057</v>
      </c>
      <c r="H5391" s="34" t="s">
        <v>752</v>
      </c>
      <c r="I5391" s="34" t="s">
        <v>846</v>
      </c>
      <c r="J5391" s="36">
        <v>43965</v>
      </c>
      <c r="K5391" s="36">
        <v>44695</v>
      </c>
      <c r="L5391" s="34" t="s">
        <v>16058</v>
      </c>
      <c r="M5391" s="34" t="s">
        <v>710</v>
      </c>
      <c r="N5391" s="34" t="s">
        <v>711</v>
      </c>
      <c r="O5391" s="34" t="s">
        <v>1751</v>
      </c>
      <c r="P5391" s="34" t="s">
        <v>713</v>
      </c>
      <c r="Q5391" s="34" t="s">
        <v>10228</v>
      </c>
      <c r="R5391" s="34" t="s">
        <v>10228</v>
      </c>
    </row>
    <row r="5392" spans="1:18" x14ac:dyDescent="0.25">
      <c r="A5392" s="31" t="s">
        <v>25716</v>
      </c>
      <c r="B5392" s="32" t="s">
        <v>16059</v>
      </c>
      <c r="C5392" s="32" t="s">
        <v>808</v>
      </c>
      <c r="D5392" s="35">
        <v>42811</v>
      </c>
      <c r="E5392" s="32" t="s">
        <v>704</v>
      </c>
      <c r="F5392" s="32" t="s">
        <v>705</v>
      </c>
      <c r="G5392" s="32" t="s">
        <v>1419</v>
      </c>
      <c r="H5392" s="32" t="s">
        <v>707</v>
      </c>
      <c r="I5392" s="32" t="s">
        <v>1420</v>
      </c>
      <c r="J5392" s="35">
        <v>43705</v>
      </c>
      <c r="K5392" s="35">
        <v>44436</v>
      </c>
      <c r="L5392" s="32" t="s">
        <v>16060</v>
      </c>
      <c r="M5392" s="32" t="s">
        <v>729</v>
      </c>
      <c r="N5392" s="32" t="s">
        <v>10916</v>
      </c>
      <c r="O5392" s="32" t="s">
        <v>712</v>
      </c>
      <c r="P5392" s="32" t="s">
        <v>743</v>
      </c>
      <c r="Q5392" s="32" t="s">
        <v>713</v>
      </c>
      <c r="R5392" s="32" t="s">
        <v>10228</v>
      </c>
    </row>
    <row r="5393" spans="1:18" x14ac:dyDescent="0.25">
      <c r="A5393" s="33" t="s">
        <v>25718</v>
      </c>
      <c r="B5393" s="34" t="s">
        <v>16061</v>
      </c>
      <c r="C5393" s="34" t="s">
        <v>703</v>
      </c>
      <c r="D5393" s="36">
        <v>42739</v>
      </c>
      <c r="E5393" s="34" t="s">
        <v>704</v>
      </c>
      <c r="F5393" s="34" t="s">
        <v>705</v>
      </c>
      <c r="G5393" s="34" t="s">
        <v>16062</v>
      </c>
      <c r="H5393" s="34" t="s">
        <v>769</v>
      </c>
      <c r="I5393" s="34" t="s">
        <v>16063</v>
      </c>
      <c r="J5393" s="36">
        <v>43691</v>
      </c>
      <c r="K5393" s="36">
        <v>44422</v>
      </c>
      <c r="L5393" s="34" t="s">
        <v>16064</v>
      </c>
      <c r="M5393" s="34" t="s">
        <v>718</v>
      </c>
      <c r="N5393" s="34" t="s">
        <v>749</v>
      </c>
      <c r="O5393" s="34" t="s">
        <v>712</v>
      </c>
      <c r="P5393" s="34" t="s">
        <v>713</v>
      </c>
      <c r="Q5393" s="34" t="s">
        <v>743</v>
      </c>
      <c r="R5393" s="34" t="s">
        <v>10228</v>
      </c>
    </row>
    <row r="5394" spans="1:18" x14ac:dyDescent="0.25">
      <c r="A5394" s="31" t="s">
        <v>25720</v>
      </c>
      <c r="B5394" s="32" t="s">
        <v>16065</v>
      </c>
      <c r="C5394" s="32" t="s">
        <v>703</v>
      </c>
      <c r="D5394" s="35">
        <v>42747</v>
      </c>
      <c r="E5394" s="32" t="s">
        <v>704</v>
      </c>
      <c r="F5394" s="32" t="s">
        <v>705</v>
      </c>
      <c r="G5394" s="32" t="s">
        <v>5370</v>
      </c>
      <c r="H5394" s="32" t="s">
        <v>707</v>
      </c>
      <c r="I5394" s="32" t="s">
        <v>721</v>
      </c>
      <c r="J5394" s="35">
        <v>43657</v>
      </c>
      <c r="K5394" s="35">
        <v>44388</v>
      </c>
      <c r="L5394" s="32" t="s">
        <v>16066</v>
      </c>
      <c r="M5394" s="32" t="s">
        <v>710</v>
      </c>
      <c r="N5394" s="32" t="s">
        <v>723</v>
      </c>
      <c r="O5394" s="32" t="s">
        <v>773</v>
      </c>
      <c r="P5394" s="32" t="s">
        <v>842</v>
      </c>
      <c r="Q5394" s="32" t="s">
        <v>743</v>
      </c>
      <c r="R5394" s="32" t="s">
        <v>10228</v>
      </c>
    </row>
    <row r="5395" spans="1:18" x14ac:dyDescent="0.25">
      <c r="A5395" s="33" t="s">
        <v>25722</v>
      </c>
      <c r="B5395" s="34" t="s">
        <v>16067</v>
      </c>
      <c r="C5395" s="34" t="s">
        <v>703</v>
      </c>
      <c r="D5395" s="36">
        <v>42753</v>
      </c>
      <c r="E5395" s="34" t="s">
        <v>704</v>
      </c>
      <c r="F5395" s="34" t="s">
        <v>705</v>
      </c>
      <c r="G5395" s="34" t="s">
        <v>16068</v>
      </c>
      <c r="H5395" s="34" t="s">
        <v>904</v>
      </c>
      <c r="I5395" s="34" t="s">
        <v>16069</v>
      </c>
      <c r="J5395" s="36">
        <v>43703</v>
      </c>
      <c r="K5395" s="36">
        <v>44434</v>
      </c>
      <c r="L5395" s="34" t="s">
        <v>16070</v>
      </c>
      <c r="M5395" s="34" t="s">
        <v>710</v>
      </c>
      <c r="N5395" s="34" t="s">
        <v>711</v>
      </c>
      <c r="O5395" s="34" t="s">
        <v>712</v>
      </c>
      <c r="P5395" s="34" t="s">
        <v>743</v>
      </c>
      <c r="Q5395" s="34" t="s">
        <v>713</v>
      </c>
      <c r="R5395" s="34" t="s">
        <v>10228</v>
      </c>
    </row>
    <row r="5396" spans="1:18" x14ac:dyDescent="0.25">
      <c r="A5396" s="31" t="s">
        <v>25724</v>
      </c>
      <c r="B5396" s="32" t="s">
        <v>16071</v>
      </c>
      <c r="C5396" s="32" t="s">
        <v>703</v>
      </c>
      <c r="D5396" s="35">
        <v>42765</v>
      </c>
      <c r="E5396" s="32" t="s">
        <v>704</v>
      </c>
      <c r="F5396" s="32" t="s">
        <v>705</v>
      </c>
      <c r="G5396" s="32" t="s">
        <v>16072</v>
      </c>
      <c r="H5396" s="32" t="s">
        <v>804</v>
      </c>
      <c r="I5396" s="32" t="s">
        <v>2449</v>
      </c>
      <c r="J5396" s="35">
        <v>43720</v>
      </c>
      <c r="K5396" s="35">
        <v>44451</v>
      </c>
      <c r="L5396" s="32" t="s">
        <v>16073</v>
      </c>
      <c r="M5396" s="32" t="s">
        <v>710</v>
      </c>
      <c r="N5396" s="32" t="s">
        <v>711</v>
      </c>
      <c r="O5396" s="32" t="s">
        <v>712</v>
      </c>
      <c r="P5396" s="32" t="s">
        <v>833</v>
      </c>
      <c r="Q5396" s="32" t="s">
        <v>10228</v>
      </c>
      <c r="R5396" s="32" t="s">
        <v>10228</v>
      </c>
    </row>
    <row r="5397" spans="1:18" x14ac:dyDescent="0.25">
      <c r="A5397" s="33" t="s">
        <v>25726</v>
      </c>
      <c r="B5397" s="34" t="s">
        <v>16074</v>
      </c>
      <c r="C5397" s="34" t="s">
        <v>703</v>
      </c>
      <c r="D5397" s="36">
        <v>42775</v>
      </c>
      <c r="E5397" s="34" t="s">
        <v>704</v>
      </c>
      <c r="F5397" s="34" t="s">
        <v>705</v>
      </c>
      <c r="G5397" s="34" t="s">
        <v>16075</v>
      </c>
      <c r="H5397" s="34" t="s">
        <v>752</v>
      </c>
      <c r="I5397" s="34" t="s">
        <v>16076</v>
      </c>
      <c r="J5397" s="36">
        <v>43670</v>
      </c>
      <c r="K5397" s="36">
        <v>44401</v>
      </c>
      <c r="L5397" s="34" t="s">
        <v>16077</v>
      </c>
      <c r="M5397" s="34" t="s">
        <v>710</v>
      </c>
      <c r="N5397" s="34" t="s">
        <v>749</v>
      </c>
      <c r="O5397" s="34" t="s">
        <v>712</v>
      </c>
      <c r="P5397" s="34" t="s">
        <v>713</v>
      </c>
      <c r="Q5397" s="34" t="s">
        <v>10228</v>
      </c>
      <c r="R5397" s="34" t="s">
        <v>10228</v>
      </c>
    </row>
    <row r="5398" spans="1:18" x14ac:dyDescent="0.25">
      <c r="A5398" s="31" t="s">
        <v>25728</v>
      </c>
      <c r="B5398" s="32" t="s">
        <v>16078</v>
      </c>
      <c r="C5398" s="32" t="s">
        <v>703</v>
      </c>
      <c r="D5398" s="35">
        <v>42776</v>
      </c>
      <c r="E5398" s="32" t="s">
        <v>704</v>
      </c>
      <c r="F5398" s="32" t="s">
        <v>705</v>
      </c>
      <c r="G5398" s="32" t="s">
        <v>4666</v>
      </c>
      <c r="H5398" s="32" t="s">
        <v>789</v>
      </c>
      <c r="I5398" s="32" t="s">
        <v>3578</v>
      </c>
      <c r="J5398" s="35">
        <v>43712</v>
      </c>
      <c r="K5398" s="35">
        <v>44443</v>
      </c>
      <c r="L5398" s="32" t="s">
        <v>16079</v>
      </c>
      <c r="M5398" s="32" t="s">
        <v>710</v>
      </c>
      <c r="N5398" s="32" t="s">
        <v>711</v>
      </c>
      <c r="O5398" s="32" t="s">
        <v>1051</v>
      </c>
      <c r="P5398" s="32" t="s">
        <v>760</v>
      </c>
      <c r="Q5398" s="32" t="s">
        <v>713</v>
      </c>
      <c r="R5398" s="32" t="s">
        <v>743</v>
      </c>
    </row>
    <row r="5399" spans="1:18" x14ac:dyDescent="0.25">
      <c r="A5399" s="33" t="s">
        <v>25730</v>
      </c>
      <c r="B5399" s="34" t="s">
        <v>16080</v>
      </c>
      <c r="C5399" s="34" t="s">
        <v>703</v>
      </c>
      <c r="D5399" s="36">
        <v>42780</v>
      </c>
      <c r="E5399" s="34" t="s">
        <v>704</v>
      </c>
      <c r="F5399" s="34" t="s">
        <v>705</v>
      </c>
      <c r="G5399" s="34" t="s">
        <v>16081</v>
      </c>
      <c r="H5399" s="34" t="s">
        <v>789</v>
      </c>
      <c r="I5399" s="34" t="s">
        <v>1282</v>
      </c>
      <c r="J5399" s="36">
        <v>43703</v>
      </c>
      <c r="K5399" s="36">
        <v>44434</v>
      </c>
      <c r="L5399" s="34" t="s">
        <v>16082</v>
      </c>
      <c r="M5399" s="34" t="s">
        <v>729</v>
      </c>
      <c r="N5399" s="34" t="s">
        <v>749</v>
      </c>
      <c r="O5399" s="34" t="s">
        <v>712</v>
      </c>
      <c r="P5399" s="34" t="s">
        <v>713</v>
      </c>
      <c r="Q5399" s="34" t="s">
        <v>10228</v>
      </c>
      <c r="R5399" s="34" t="s">
        <v>10228</v>
      </c>
    </row>
    <row r="5400" spans="1:18" x14ac:dyDescent="0.25">
      <c r="A5400" s="31" t="s">
        <v>25732</v>
      </c>
      <c r="B5400" s="32" t="s">
        <v>16083</v>
      </c>
      <c r="C5400" s="32" t="s">
        <v>703</v>
      </c>
      <c r="D5400" s="35">
        <v>42780</v>
      </c>
      <c r="E5400" s="32" t="s">
        <v>704</v>
      </c>
      <c r="F5400" s="32" t="s">
        <v>705</v>
      </c>
      <c r="G5400" s="32" t="s">
        <v>16084</v>
      </c>
      <c r="H5400" s="32" t="s">
        <v>746</v>
      </c>
      <c r="I5400" s="32" t="s">
        <v>3174</v>
      </c>
      <c r="J5400" s="35">
        <v>43677</v>
      </c>
      <c r="K5400" s="35">
        <v>44408</v>
      </c>
      <c r="L5400" s="32" t="s">
        <v>16085</v>
      </c>
      <c r="M5400" s="32" t="s">
        <v>710</v>
      </c>
      <c r="N5400" s="32" t="s">
        <v>723</v>
      </c>
      <c r="O5400" s="32" t="s">
        <v>766</v>
      </c>
      <c r="P5400" s="32" t="s">
        <v>713</v>
      </c>
      <c r="Q5400" s="32" t="s">
        <v>10228</v>
      </c>
      <c r="R5400" s="32" t="s">
        <v>10228</v>
      </c>
    </row>
    <row r="5401" spans="1:18" x14ac:dyDescent="0.25">
      <c r="A5401" s="33" t="s">
        <v>25734</v>
      </c>
      <c r="B5401" s="34" t="s">
        <v>16086</v>
      </c>
      <c r="C5401" s="34" t="s">
        <v>703</v>
      </c>
      <c r="D5401" s="36">
        <v>42786</v>
      </c>
      <c r="E5401" s="34" t="s">
        <v>704</v>
      </c>
      <c r="F5401" s="34" t="s">
        <v>705</v>
      </c>
      <c r="G5401" s="34" t="s">
        <v>1906</v>
      </c>
      <c r="H5401" s="34" t="s">
        <v>746</v>
      </c>
      <c r="I5401" s="34" t="s">
        <v>1907</v>
      </c>
      <c r="J5401" s="36">
        <v>43705</v>
      </c>
      <c r="K5401" s="36">
        <v>44436</v>
      </c>
      <c r="L5401" s="34" t="s">
        <v>16087</v>
      </c>
      <c r="M5401" s="34" t="s">
        <v>710</v>
      </c>
      <c r="N5401" s="34" t="s">
        <v>749</v>
      </c>
      <c r="O5401" s="34" t="s">
        <v>712</v>
      </c>
      <c r="P5401" s="34" t="s">
        <v>743</v>
      </c>
      <c r="Q5401" s="34" t="s">
        <v>713</v>
      </c>
      <c r="R5401" s="34" t="s">
        <v>10228</v>
      </c>
    </row>
    <row r="5402" spans="1:18" x14ac:dyDescent="0.25">
      <c r="A5402" s="31" t="s">
        <v>25736</v>
      </c>
      <c r="B5402" s="32" t="s">
        <v>16088</v>
      </c>
      <c r="C5402" s="32" t="s">
        <v>703</v>
      </c>
      <c r="D5402" s="35">
        <v>42788</v>
      </c>
      <c r="E5402" s="32" t="s">
        <v>704</v>
      </c>
      <c r="F5402" s="32" t="s">
        <v>705</v>
      </c>
      <c r="G5402" s="32" t="s">
        <v>16089</v>
      </c>
      <c r="H5402" s="32" t="s">
        <v>746</v>
      </c>
      <c r="I5402" s="32" t="s">
        <v>3174</v>
      </c>
      <c r="J5402" s="35">
        <v>43676</v>
      </c>
      <c r="K5402" s="35">
        <v>44407</v>
      </c>
      <c r="L5402" s="32" t="s">
        <v>16090</v>
      </c>
      <c r="M5402" s="32" t="s">
        <v>710</v>
      </c>
      <c r="N5402" s="32" t="s">
        <v>723</v>
      </c>
      <c r="O5402" s="32" t="s">
        <v>712</v>
      </c>
      <c r="P5402" s="32" t="s">
        <v>713</v>
      </c>
      <c r="Q5402" s="32" t="s">
        <v>10228</v>
      </c>
      <c r="R5402" s="32" t="s">
        <v>10228</v>
      </c>
    </row>
    <row r="5403" spans="1:18" x14ac:dyDescent="0.25">
      <c r="A5403" s="33" t="s">
        <v>25738</v>
      </c>
      <c r="B5403" s="34" t="s">
        <v>16091</v>
      </c>
      <c r="C5403" s="34" t="s">
        <v>703</v>
      </c>
      <c r="D5403" s="36">
        <v>42803</v>
      </c>
      <c r="E5403" s="34" t="s">
        <v>704</v>
      </c>
      <c r="F5403" s="34" t="s">
        <v>705</v>
      </c>
      <c r="G5403" s="34" t="s">
        <v>16092</v>
      </c>
      <c r="H5403" s="34" t="s">
        <v>945</v>
      </c>
      <c r="I5403" s="34" t="s">
        <v>1680</v>
      </c>
      <c r="J5403" s="36">
        <v>43706</v>
      </c>
      <c r="K5403" s="36">
        <v>44437</v>
      </c>
      <c r="L5403" s="34" t="s">
        <v>16093</v>
      </c>
      <c r="M5403" s="34" t="s">
        <v>710</v>
      </c>
      <c r="N5403" s="34" t="s">
        <v>749</v>
      </c>
      <c r="O5403" s="34" t="s">
        <v>712</v>
      </c>
      <c r="P5403" s="34" t="s">
        <v>713</v>
      </c>
      <c r="Q5403" s="34" t="s">
        <v>833</v>
      </c>
      <c r="R5403" s="34" t="s">
        <v>1336</v>
      </c>
    </row>
    <row r="5404" spans="1:18" x14ac:dyDescent="0.25">
      <c r="A5404" s="31" t="s">
        <v>25740</v>
      </c>
      <c r="B5404" s="32" t="s">
        <v>16094</v>
      </c>
      <c r="C5404" s="32" t="s">
        <v>703</v>
      </c>
      <c r="D5404" s="35">
        <v>42809</v>
      </c>
      <c r="E5404" s="32" t="s">
        <v>704</v>
      </c>
      <c r="F5404" s="32" t="s">
        <v>705</v>
      </c>
      <c r="G5404" s="32" t="s">
        <v>1084</v>
      </c>
      <c r="H5404" s="32" t="s">
        <v>945</v>
      </c>
      <c r="I5404" s="32" t="s">
        <v>13353</v>
      </c>
      <c r="J5404" s="35">
        <v>43724</v>
      </c>
      <c r="K5404" s="35">
        <v>44455</v>
      </c>
      <c r="L5404" s="32" t="s">
        <v>16095</v>
      </c>
      <c r="M5404" s="32" t="s">
        <v>710</v>
      </c>
      <c r="N5404" s="32" t="s">
        <v>749</v>
      </c>
      <c r="O5404" s="32" t="s">
        <v>712</v>
      </c>
      <c r="P5404" s="32" t="s">
        <v>713</v>
      </c>
      <c r="Q5404" s="32" t="s">
        <v>10228</v>
      </c>
      <c r="R5404" s="32" t="s">
        <v>10228</v>
      </c>
    </row>
    <row r="5405" spans="1:18" x14ac:dyDescent="0.25">
      <c r="A5405" s="33" t="s">
        <v>25742</v>
      </c>
      <c r="B5405" s="34" t="s">
        <v>16096</v>
      </c>
      <c r="C5405" s="34" t="s">
        <v>703</v>
      </c>
      <c r="D5405" s="36">
        <v>42821</v>
      </c>
      <c r="E5405" s="34" t="s">
        <v>704</v>
      </c>
      <c r="F5405" s="34" t="s">
        <v>705</v>
      </c>
      <c r="G5405" s="34" t="s">
        <v>16097</v>
      </c>
      <c r="H5405" s="34" t="s">
        <v>752</v>
      </c>
      <c r="I5405" s="34" t="s">
        <v>16098</v>
      </c>
      <c r="J5405" s="36">
        <v>43651</v>
      </c>
      <c r="K5405" s="36">
        <v>44382</v>
      </c>
      <c r="L5405" s="34" t="s">
        <v>16099</v>
      </c>
      <c r="M5405" s="34" t="s">
        <v>718</v>
      </c>
      <c r="N5405" s="34" t="s">
        <v>723</v>
      </c>
      <c r="O5405" s="34" t="s">
        <v>712</v>
      </c>
      <c r="P5405" s="34" t="s">
        <v>713</v>
      </c>
      <c r="Q5405" s="34" t="s">
        <v>10228</v>
      </c>
      <c r="R5405" s="34" t="s">
        <v>10228</v>
      </c>
    </row>
    <row r="5406" spans="1:18" x14ac:dyDescent="0.25">
      <c r="A5406" s="31" t="s">
        <v>25744</v>
      </c>
      <c r="B5406" s="32" t="s">
        <v>16100</v>
      </c>
      <c r="C5406" s="32" t="s">
        <v>703</v>
      </c>
      <c r="D5406" s="35">
        <v>42825</v>
      </c>
      <c r="E5406" s="32" t="s">
        <v>704</v>
      </c>
      <c r="F5406" s="32" t="s">
        <v>705</v>
      </c>
      <c r="G5406" s="32" t="s">
        <v>1261</v>
      </c>
      <c r="H5406" s="32" t="s">
        <v>1262</v>
      </c>
      <c r="I5406" s="32" t="s">
        <v>1263</v>
      </c>
      <c r="J5406" s="35">
        <v>43705</v>
      </c>
      <c r="K5406" s="35">
        <v>44436</v>
      </c>
      <c r="L5406" s="32" t="s">
        <v>16101</v>
      </c>
      <c r="M5406" s="32" t="s">
        <v>710</v>
      </c>
      <c r="N5406" s="32" t="s">
        <v>749</v>
      </c>
      <c r="O5406" s="32" t="s">
        <v>755</v>
      </c>
      <c r="P5406" s="32" t="s">
        <v>713</v>
      </c>
      <c r="Q5406" s="32" t="s">
        <v>10228</v>
      </c>
      <c r="R5406" s="32" t="s">
        <v>10228</v>
      </c>
    </row>
    <row r="5407" spans="1:18" x14ac:dyDescent="0.25">
      <c r="A5407" s="33" t="s">
        <v>25746</v>
      </c>
      <c r="B5407" s="34" t="s">
        <v>16102</v>
      </c>
      <c r="C5407" s="34" t="s">
        <v>703</v>
      </c>
      <c r="D5407" s="36">
        <v>42827</v>
      </c>
      <c r="E5407" s="34" t="s">
        <v>704</v>
      </c>
      <c r="F5407" s="34" t="s">
        <v>705</v>
      </c>
      <c r="G5407" s="34" t="s">
        <v>16103</v>
      </c>
      <c r="H5407" s="34" t="s">
        <v>804</v>
      </c>
      <c r="I5407" s="34" t="s">
        <v>3217</v>
      </c>
      <c r="J5407" s="36">
        <v>43706</v>
      </c>
      <c r="K5407" s="36">
        <v>44437</v>
      </c>
      <c r="L5407" s="34" t="s">
        <v>16104</v>
      </c>
      <c r="M5407" s="34" t="s">
        <v>710</v>
      </c>
      <c r="N5407" s="34" t="s">
        <v>749</v>
      </c>
      <c r="O5407" s="34" t="s">
        <v>712</v>
      </c>
      <c r="P5407" s="34" t="s">
        <v>713</v>
      </c>
      <c r="Q5407" s="34" t="s">
        <v>10228</v>
      </c>
      <c r="R5407" s="34" t="s">
        <v>10228</v>
      </c>
    </row>
    <row r="5408" spans="1:18" x14ac:dyDescent="0.25">
      <c r="A5408" s="31" t="s">
        <v>25748</v>
      </c>
      <c r="B5408" s="32" t="s">
        <v>16105</v>
      </c>
      <c r="C5408" s="32" t="s">
        <v>703</v>
      </c>
      <c r="D5408" s="35">
        <v>42831</v>
      </c>
      <c r="E5408" s="32" t="s">
        <v>704</v>
      </c>
      <c r="F5408" s="32" t="s">
        <v>705</v>
      </c>
      <c r="G5408" s="32" t="s">
        <v>1031</v>
      </c>
      <c r="H5408" s="32" t="s">
        <v>746</v>
      </c>
      <c r="I5408" s="32" t="s">
        <v>1032</v>
      </c>
      <c r="J5408" s="35">
        <v>43651</v>
      </c>
      <c r="K5408" s="35">
        <v>44382</v>
      </c>
      <c r="L5408" s="32" t="s">
        <v>16106</v>
      </c>
      <c r="M5408" s="32" t="s">
        <v>718</v>
      </c>
      <c r="N5408" s="32" t="s">
        <v>749</v>
      </c>
      <c r="O5408" s="32" t="s">
        <v>712</v>
      </c>
      <c r="P5408" s="32" t="s">
        <v>743</v>
      </c>
      <c r="Q5408" s="32" t="s">
        <v>10228</v>
      </c>
      <c r="R5408" s="32" t="s">
        <v>10228</v>
      </c>
    </row>
    <row r="5409" spans="1:18" x14ac:dyDescent="0.25">
      <c r="A5409" s="33" t="s">
        <v>25750</v>
      </c>
      <c r="B5409" s="34" t="s">
        <v>16107</v>
      </c>
      <c r="C5409" s="34" t="s">
        <v>734</v>
      </c>
      <c r="D5409" s="36">
        <v>42831</v>
      </c>
      <c r="E5409" s="34" t="s">
        <v>704</v>
      </c>
      <c r="F5409" s="34" t="s">
        <v>705</v>
      </c>
      <c r="G5409" s="34" t="s">
        <v>16108</v>
      </c>
      <c r="H5409" s="34" t="s">
        <v>945</v>
      </c>
      <c r="I5409" s="34" t="s">
        <v>16109</v>
      </c>
      <c r="J5409" s="36">
        <v>43724</v>
      </c>
      <c r="K5409" s="36">
        <v>44455</v>
      </c>
      <c r="L5409" s="34" t="s">
        <v>16110</v>
      </c>
      <c r="M5409" s="34" t="s">
        <v>710</v>
      </c>
      <c r="N5409" s="34" t="s">
        <v>778</v>
      </c>
      <c r="O5409" s="34" t="s">
        <v>773</v>
      </c>
      <c r="P5409" s="34" t="s">
        <v>713</v>
      </c>
      <c r="Q5409" s="34" t="s">
        <v>10228</v>
      </c>
      <c r="R5409" s="34" t="s">
        <v>10228</v>
      </c>
    </row>
    <row r="5410" spans="1:18" x14ac:dyDescent="0.25">
      <c r="A5410" s="31" t="s">
        <v>24041</v>
      </c>
      <c r="B5410" s="32" t="s">
        <v>22961</v>
      </c>
      <c r="C5410" s="32" t="s">
        <v>703</v>
      </c>
      <c r="D5410" s="35">
        <v>43729</v>
      </c>
      <c r="E5410" s="32" t="s">
        <v>704</v>
      </c>
      <c r="F5410" s="32" t="s">
        <v>705</v>
      </c>
      <c r="G5410" s="32" t="s">
        <v>1035</v>
      </c>
      <c r="H5410" s="32" t="s">
        <v>752</v>
      </c>
      <c r="I5410" s="32" t="s">
        <v>1036</v>
      </c>
      <c r="J5410" s="35">
        <v>43847</v>
      </c>
      <c r="K5410" s="35">
        <v>44578</v>
      </c>
      <c r="L5410" s="32" t="s">
        <v>22962</v>
      </c>
      <c r="M5410" s="32" t="s">
        <v>710</v>
      </c>
      <c r="N5410" s="32" t="s">
        <v>749</v>
      </c>
      <c r="O5410" s="32" t="s">
        <v>712</v>
      </c>
      <c r="P5410" s="32" t="s">
        <v>713</v>
      </c>
      <c r="Q5410" s="32" t="s">
        <v>10228</v>
      </c>
      <c r="R5410" s="32" t="s">
        <v>10228</v>
      </c>
    </row>
    <row r="5411" spans="1:18" x14ac:dyDescent="0.25">
      <c r="A5411" s="33" t="s">
        <v>25752</v>
      </c>
      <c r="B5411" s="34" t="s">
        <v>16111</v>
      </c>
      <c r="C5411" s="34" t="s">
        <v>734</v>
      </c>
      <c r="D5411" s="36">
        <v>42845</v>
      </c>
      <c r="E5411" s="34" t="s">
        <v>704</v>
      </c>
      <c r="F5411" s="34" t="s">
        <v>705</v>
      </c>
      <c r="G5411" s="34" t="s">
        <v>8798</v>
      </c>
      <c r="H5411" s="34" t="s">
        <v>904</v>
      </c>
      <c r="I5411" s="34" t="s">
        <v>8799</v>
      </c>
      <c r="J5411" s="36">
        <v>43725</v>
      </c>
      <c r="K5411" s="36">
        <v>44456</v>
      </c>
      <c r="L5411" s="34" t="s">
        <v>16112</v>
      </c>
      <c r="M5411" s="34" t="s">
        <v>710</v>
      </c>
      <c r="N5411" s="34" t="s">
        <v>711</v>
      </c>
      <c r="O5411" s="34" t="s">
        <v>712</v>
      </c>
      <c r="P5411" s="34" t="s">
        <v>713</v>
      </c>
      <c r="Q5411" s="34" t="s">
        <v>743</v>
      </c>
      <c r="R5411" s="34" t="s">
        <v>10228</v>
      </c>
    </row>
    <row r="5412" spans="1:18" x14ac:dyDescent="0.25">
      <c r="A5412" s="31" t="s">
        <v>25754</v>
      </c>
      <c r="B5412" s="32" t="s">
        <v>16113</v>
      </c>
      <c r="C5412" s="32" t="s">
        <v>703</v>
      </c>
      <c r="D5412" s="35">
        <v>42860</v>
      </c>
      <c r="E5412" s="32" t="s">
        <v>704</v>
      </c>
      <c r="F5412" s="32" t="s">
        <v>705</v>
      </c>
      <c r="G5412" s="32" t="s">
        <v>16114</v>
      </c>
      <c r="H5412" s="32" t="s">
        <v>904</v>
      </c>
      <c r="I5412" s="32" t="s">
        <v>16115</v>
      </c>
      <c r="J5412" s="35">
        <v>43719</v>
      </c>
      <c r="K5412" s="35">
        <v>44450</v>
      </c>
      <c r="L5412" s="32" t="s">
        <v>16116</v>
      </c>
      <c r="M5412" s="32" t="s">
        <v>710</v>
      </c>
      <c r="N5412" s="32" t="s">
        <v>711</v>
      </c>
      <c r="O5412" s="32" t="s">
        <v>1015</v>
      </c>
      <c r="P5412" s="32" t="s">
        <v>713</v>
      </c>
      <c r="Q5412" s="32" t="s">
        <v>743</v>
      </c>
      <c r="R5412" s="32" t="s">
        <v>10228</v>
      </c>
    </row>
    <row r="5413" spans="1:18" x14ac:dyDescent="0.25">
      <c r="A5413" s="33" t="s">
        <v>25756</v>
      </c>
      <c r="B5413" s="34" t="s">
        <v>16117</v>
      </c>
      <c r="C5413" s="34" t="s">
        <v>703</v>
      </c>
      <c r="D5413" s="36">
        <v>42863</v>
      </c>
      <c r="E5413" s="34" t="s">
        <v>704</v>
      </c>
      <c r="F5413" s="34" t="s">
        <v>705</v>
      </c>
      <c r="G5413" s="34" t="s">
        <v>1986</v>
      </c>
      <c r="H5413" s="34" t="s">
        <v>740</v>
      </c>
      <c r="I5413" s="34" t="s">
        <v>1987</v>
      </c>
      <c r="J5413" s="36">
        <v>43684</v>
      </c>
      <c r="K5413" s="36">
        <v>44415</v>
      </c>
      <c r="L5413" s="34" t="s">
        <v>16118</v>
      </c>
      <c r="M5413" s="34" t="s">
        <v>718</v>
      </c>
      <c r="N5413" s="34" t="s">
        <v>749</v>
      </c>
      <c r="O5413" s="34" t="s">
        <v>712</v>
      </c>
      <c r="P5413" s="34" t="s">
        <v>833</v>
      </c>
      <c r="Q5413" s="34" t="s">
        <v>10228</v>
      </c>
      <c r="R5413" s="34" t="s">
        <v>10228</v>
      </c>
    </row>
    <row r="5414" spans="1:18" x14ac:dyDescent="0.25">
      <c r="A5414" s="31" t="s">
        <v>25758</v>
      </c>
      <c r="B5414" s="32" t="s">
        <v>16119</v>
      </c>
      <c r="C5414" s="32" t="s">
        <v>703</v>
      </c>
      <c r="D5414" s="35">
        <v>42866</v>
      </c>
      <c r="E5414" s="32" t="s">
        <v>704</v>
      </c>
      <c r="F5414" s="32" t="s">
        <v>705</v>
      </c>
      <c r="G5414" s="32" t="s">
        <v>16120</v>
      </c>
      <c r="H5414" s="32" t="s">
        <v>740</v>
      </c>
      <c r="I5414" s="32" t="s">
        <v>16121</v>
      </c>
      <c r="J5414" s="35">
        <v>43647</v>
      </c>
      <c r="K5414" s="35">
        <v>44378</v>
      </c>
      <c r="L5414" s="32" t="s">
        <v>16122</v>
      </c>
      <c r="M5414" s="32" t="s">
        <v>710</v>
      </c>
      <c r="N5414" s="32" t="s">
        <v>749</v>
      </c>
      <c r="O5414" s="32" t="s">
        <v>712</v>
      </c>
      <c r="P5414" s="32" t="s">
        <v>713</v>
      </c>
      <c r="Q5414" s="32" t="s">
        <v>10228</v>
      </c>
      <c r="R5414" s="32" t="s">
        <v>10228</v>
      </c>
    </row>
    <row r="5415" spans="1:18" x14ac:dyDescent="0.25">
      <c r="A5415" s="33" t="s">
        <v>25760</v>
      </c>
      <c r="B5415" s="34" t="s">
        <v>16123</v>
      </c>
      <c r="C5415" s="34" t="s">
        <v>703</v>
      </c>
      <c r="D5415" s="36">
        <v>42884</v>
      </c>
      <c r="E5415" s="34" t="s">
        <v>704</v>
      </c>
      <c r="F5415" s="34" t="s">
        <v>705</v>
      </c>
      <c r="G5415" s="34" t="s">
        <v>16124</v>
      </c>
      <c r="H5415" s="34" t="s">
        <v>752</v>
      </c>
      <c r="I5415" s="34" t="s">
        <v>16125</v>
      </c>
      <c r="J5415" s="36">
        <v>43689</v>
      </c>
      <c r="K5415" s="36">
        <v>44420</v>
      </c>
      <c r="L5415" s="34" t="s">
        <v>16126</v>
      </c>
      <c r="M5415" s="34" t="s">
        <v>710</v>
      </c>
      <c r="N5415" s="34" t="s">
        <v>749</v>
      </c>
      <c r="O5415" s="34" t="s">
        <v>1751</v>
      </c>
      <c r="P5415" s="34" t="s">
        <v>713</v>
      </c>
      <c r="Q5415" s="34" t="s">
        <v>743</v>
      </c>
      <c r="R5415" s="34" t="s">
        <v>10228</v>
      </c>
    </row>
    <row r="5416" spans="1:18" x14ac:dyDescent="0.25">
      <c r="A5416" s="31" t="s">
        <v>25762</v>
      </c>
      <c r="B5416" s="32" t="s">
        <v>16127</v>
      </c>
      <c r="C5416" s="32" t="s">
        <v>703</v>
      </c>
      <c r="D5416" s="35">
        <v>42887</v>
      </c>
      <c r="E5416" s="32" t="s">
        <v>704</v>
      </c>
      <c r="F5416" s="32" t="s">
        <v>705</v>
      </c>
      <c r="G5416" s="32" t="s">
        <v>16128</v>
      </c>
      <c r="H5416" s="32" t="s">
        <v>1158</v>
      </c>
      <c r="I5416" s="32" t="s">
        <v>16129</v>
      </c>
      <c r="J5416" s="35">
        <v>43677</v>
      </c>
      <c r="K5416" s="35">
        <v>44408</v>
      </c>
      <c r="L5416" s="32" t="s">
        <v>16130</v>
      </c>
      <c r="M5416" s="32" t="s">
        <v>710</v>
      </c>
      <c r="N5416" s="32" t="s">
        <v>749</v>
      </c>
      <c r="O5416" s="32" t="s">
        <v>755</v>
      </c>
      <c r="P5416" s="32" t="s">
        <v>743</v>
      </c>
      <c r="Q5416" s="32" t="s">
        <v>713</v>
      </c>
      <c r="R5416" s="32" t="s">
        <v>10228</v>
      </c>
    </row>
    <row r="5417" spans="1:18" x14ac:dyDescent="0.25">
      <c r="A5417" s="33" t="s">
        <v>25764</v>
      </c>
      <c r="B5417" s="34" t="s">
        <v>16131</v>
      </c>
      <c r="C5417" s="34" t="s">
        <v>703</v>
      </c>
      <c r="D5417" s="36">
        <v>42891</v>
      </c>
      <c r="E5417" s="34" t="s">
        <v>704</v>
      </c>
      <c r="F5417" s="34" t="s">
        <v>705</v>
      </c>
      <c r="G5417" s="34" t="s">
        <v>2991</v>
      </c>
      <c r="H5417" s="34" t="s">
        <v>1465</v>
      </c>
      <c r="I5417" s="34" t="s">
        <v>2992</v>
      </c>
      <c r="J5417" s="36">
        <v>43649</v>
      </c>
      <c r="K5417" s="36">
        <v>44380</v>
      </c>
      <c r="L5417" s="34" t="s">
        <v>16132</v>
      </c>
      <c r="M5417" s="34" t="s">
        <v>710</v>
      </c>
      <c r="N5417" s="34" t="s">
        <v>778</v>
      </c>
      <c r="O5417" s="34" t="s">
        <v>1015</v>
      </c>
      <c r="P5417" s="34" t="s">
        <v>713</v>
      </c>
      <c r="Q5417" s="34" t="s">
        <v>10228</v>
      </c>
      <c r="R5417" s="34" t="s">
        <v>10228</v>
      </c>
    </row>
    <row r="5418" spans="1:18" x14ac:dyDescent="0.25">
      <c r="A5418" s="31" t="s">
        <v>25766</v>
      </c>
      <c r="B5418" s="32" t="s">
        <v>16133</v>
      </c>
      <c r="C5418" s="32" t="s">
        <v>734</v>
      </c>
      <c r="D5418" s="35">
        <v>42895</v>
      </c>
      <c r="E5418" s="32" t="s">
        <v>704</v>
      </c>
      <c r="F5418" s="32" t="s">
        <v>705</v>
      </c>
      <c r="G5418" s="32" t="s">
        <v>16134</v>
      </c>
      <c r="H5418" s="32" t="s">
        <v>707</v>
      </c>
      <c r="I5418" s="32" t="s">
        <v>732</v>
      </c>
      <c r="J5418" s="35">
        <v>43672</v>
      </c>
      <c r="K5418" s="35">
        <v>44403</v>
      </c>
      <c r="L5418" s="32" t="s">
        <v>16135</v>
      </c>
      <c r="M5418" s="32" t="s">
        <v>710</v>
      </c>
      <c r="N5418" s="32" t="s">
        <v>723</v>
      </c>
      <c r="O5418" s="32" t="s">
        <v>712</v>
      </c>
      <c r="P5418" s="32" t="s">
        <v>713</v>
      </c>
      <c r="Q5418" s="32" t="s">
        <v>10228</v>
      </c>
      <c r="R5418" s="32" t="s">
        <v>10228</v>
      </c>
    </row>
    <row r="5419" spans="1:18" x14ac:dyDescent="0.25">
      <c r="A5419" s="33" t="s">
        <v>25768</v>
      </c>
      <c r="B5419" s="34" t="s">
        <v>16136</v>
      </c>
      <c r="C5419" s="34" t="s">
        <v>703</v>
      </c>
      <c r="D5419" s="36">
        <v>42906</v>
      </c>
      <c r="E5419" s="34" t="s">
        <v>704</v>
      </c>
      <c r="F5419" s="34" t="s">
        <v>705</v>
      </c>
      <c r="G5419" s="34" t="s">
        <v>16137</v>
      </c>
      <c r="H5419" s="34" t="s">
        <v>1080</v>
      </c>
      <c r="I5419" s="34" t="s">
        <v>16138</v>
      </c>
      <c r="J5419" s="36">
        <v>43657</v>
      </c>
      <c r="K5419" s="36">
        <v>44388</v>
      </c>
      <c r="L5419" s="34" t="s">
        <v>16139</v>
      </c>
      <c r="M5419" s="34" t="s">
        <v>710</v>
      </c>
      <c r="N5419" s="34" t="s">
        <v>749</v>
      </c>
      <c r="O5419" s="34" t="s">
        <v>712</v>
      </c>
      <c r="P5419" s="34" t="s">
        <v>713</v>
      </c>
      <c r="Q5419" s="34" t="s">
        <v>10228</v>
      </c>
      <c r="R5419" s="34" t="s">
        <v>10228</v>
      </c>
    </row>
    <row r="5420" spans="1:18" x14ac:dyDescent="0.25">
      <c r="A5420" s="31" t="s">
        <v>25770</v>
      </c>
      <c r="B5420" s="32" t="s">
        <v>16140</v>
      </c>
      <c r="C5420" s="32" t="s">
        <v>703</v>
      </c>
      <c r="D5420" s="35">
        <v>42913</v>
      </c>
      <c r="E5420" s="32" t="s">
        <v>704</v>
      </c>
      <c r="F5420" s="32" t="s">
        <v>705</v>
      </c>
      <c r="G5420" s="32" t="s">
        <v>16141</v>
      </c>
      <c r="H5420" s="32" t="s">
        <v>789</v>
      </c>
      <c r="I5420" s="32" t="s">
        <v>5254</v>
      </c>
      <c r="J5420" s="35">
        <v>43654</v>
      </c>
      <c r="K5420" s="35">
        <v>44385</v>
      </c>
      <c r="L5420" s="32" t="s">
        <v>16142</v>
      </c>
      <c r="M5420" s="32" t="s">
        <v>718</v>
      </c>
      <c r="N5420" s="32" t="s">
        <v>723</v>
      </c>
      <c r="O5420" s="32" t="s">
        <v>712</v>
      </c>
      <c r="P5420" s="32" t="s">
        <v>713</v>
      </c>
      <c r="Q5420" s="32" t="s">
        <v>10228</v>
      </c>
      <c r="R5420" s="32" t="s">
        <v>10228</v>
      </c>
    </row>
    <row r="5421" spans="1:18" x14ac:dyDescent="0.25">
      <c r="A5421" s="33" t="s">
        <v>25772</v>
      </c>
      <c r="B5421" s="34" t="s">
        <v>16143</v>
      </c>
      <c r="C5421" s="34" t="s">
        <v>703</v>
      </c>
      <c r="D5421" s="36">
        <v>42928</v>
      </c>
      <c r="E5421" s="34" t="s">
        <v>704</v>
      </c>
      <c r="F5421" s="34" t="s">
        <v>705</v>
      </c>
      <c r="G5421" s="34" t="s">
        <v>16144</v>
      </c>
      <c r="H5421" s="34" t="s">
        <v>746</v>
      </c>
      <c r="I5421" s="34" t="s">
        <v>16145</v>
      </c>
      <c r="J5421" s="36">
        <v>43706</v>
      </c>
      <c r="K5421" s="36">
        <v>44437</v>
      </c>
      <c r="L5421" s="34" t="s">
        <v>16146</v>
      </c>
      <c r="M5421" s="34" t="s">
        <v>710</v>
      </c>
      <c r="N5421" s="34" t="s">
        <v>749</v>
      </c>
      <c r="O5421" s="34" t="s">
        <v>712</v>
      </c>
      <c r="P5421" s="34" t="s">
        <v>713</v>
      </c>
      <c r="Q5421" s="34" t="s">
        <v>743</v>
      </c>
      <c r="R5421" s="34" t="s">
        <v>10228</v>
      </c>
    </row>
    <row r="5422" spans="1:18" x14ac:dyDescent="0.25">
      <c r="A5422" s="31" t="s">
        <v>25774</v>
      </c>
      <c r="B5422" s="32" t="s">
        <v>16147</v>
      </c>
      <c r="C5422" s="32" t="s">
        <v>703</v>
      </c>
      <c r="D5422" s="35">
        <v>42929</v>
      </c>
      <c r="E5422" s="32" t="s">
        <v>704</v>
      </c>
      <c r="F5422" s="32" t="s">
        <v>705</v>
      </c>
      <c r="G5422" s="32" t="s">
        <v>16148</v>
      </c>
      <c r="H5422" s="32" t="s">
        <v>752</v>
      </c>
      <c r="I5422" s="32" t="s">
        <v>16149</v>
      </c>
      <c r="J5422" s="35">
        <v>43649</v>
      </c>
      <c r="K5422" s="35">
        <v>44380</v>
      </c>
      <c r="L5422" s="32" t="s">
        <v>16150</v>
      </c>
      <c r="M5422" s="32" t="s">
        <v>710</v>
      </c>
      <c r="N5422" s="32" t="s">
        <v>723</v>
      </c>
      <c r="O5422" s="32" t="s">
        <v>712</v>
      </c>
      <c r="P5422" s="32" t="s">
        <v>743</v>
      </c>
      <c r="Q5422" s="32" t="s">
        <v>713</v>
      </c>
      <c r="R5422" s="32" t="s">
        <v>10228</v>
      </c>
    </row>
    <row r="5423" spans="1:18" x14ac:dyDescent="0.25">
      <c r="A5423" s="33" t="s">
        <v>25776</v>
      </c>
      <c r="B5423" s="34" t="s">
        <v>16151</v>
      </c>
      <c r="C5423" s="34" t="s">
        <v>703</v>
      </c>
      <c r="D5423" s="36">
        <v>42934</v>
      </c>
      <c r="E5423" s="34" t="s">
        <v>704</v>
      </c>
      <c r="F5423" s="34" t="s">
        <v>705</v>
      </c>
      <c r="G5423" s="34" t="s">
        <v>6106</v>
      </c>
      <c r="H5423" s="34" t="s">
        <v>921</v>
      </c>
      <c r="I5423" s="34" t="s">
        <v>6107</v>
      </c>
      <c r="J5423" s="36">
        <v>43726</v>
      </c>
      <c r="K5423" s="36">
        <v>44457</v>
      </c>
      <c r="L5423" s="34" t="s">
        <v>16152</v>
      </c>
      <c r="M5423" s="34" t="s">
        <v>718</v>
      </c>
      <c r="N5423" s="34" t="s">
        <v>749</v>
      </c>
      <c r="O5423" s="34" t="s">
        <v>712</v>
      </c>
      <c r="P5423" s="34" t="s">
        <v>713</v>
      </c>
      <c r="Q5423" s="34" t="s">
        <v>743</v>
      </c>
      <c r="R5423" s="34" t="s">
        <v>10228</v>
      </c>
    </row>
    <row r="5424" spans="1:18" x14ac:dyDescent="0.25">
      <c r="A5424" s="31" t="s">
        <v>25778</v>
      </c>
      <c r="B5424" s="32" t="s">
        <v>16153</v>
      </c>
      <c r="C5424" s="32" t="s">
        <v>703</v>
      </c>
      <c r="D5424" s="35">
        <v>42935</v>
      </c>
      <c r="E5424" s="32" t="s">
        <v>704</v>
      </c>
      <c r="F5424" s="32" t="s">
        <v>705</v>
      </c>
      <c r="G5424" s="32" t="s">
        <v>715</v>
      </c>
      <c r="H5424" s="32" t="s">
        <v>707</v>
      </c>
      <c r="I5424" s="32" t="s">
        <v>716</v>
      </c>
      <c r="J5424" s="35">
        <v>43651</v>
      </c>
      <c r="K5424" s="35">
        <v>44382</v>
      </c>
      <c r="L5424" s="32" t="s">
        <v>16154</v>
      </c>
      <c r="M5424" s="32" t="s">
        <v>710</v>
      </c>
      <c r="N5424" s="32" t="s">
        <v>723</v>
      </c>
      <c r="O5424" s="32" t="s">
        <v>712</v>
      </c>
      <c r="P5424" s="32" t="s">
        <v>1771</v>
      </c>
      <c r="Q5424" s="32" t="s">
        <v>1042</v>
      </c>
      <c r="R5424" s="32" t="s">
        <v>10228</v>
      </c>
    </row>
    <row r="5425" spans="1:18" x14ac:dyDescent="0.25">
      <c r="A5425" s="33" t="s">
        <v>25780</v>
      </c>
      <c r="B5425" s="34" t="s">
        <v>16155</v>
      </c>
      <c r="C5425" s="34" t="s">
        <v>703</v>
      </c>
      <c r="D5425" s="36">
        <v>42944</v>
      </c>
      <c r="E5425" s="34" t="s">
        <v>704</v>
      </c>
      <c r="F5425" s="34" t="s">
        <v>705</v>
      </c>
      <c r="G5425" s="34" t="s">
        <v>4514</v>
      </c>
      <c r="H5425" s="34" t="s">
        <v>789</v>
      </c>
      <c r="I5425" s="34" t="s">
        <v>4515</v>
      </c>
      <c r="J5425" s="36">
        <v>43708</v>
      </c>
      <c r="K5425" s="36">
        <v>44439</v>
      </c>
      <c r="L5425" s="34" t="s">
        <v>16156</v>
      </c>
      <c r="M5425" s="34" t="s">
        <v>710</v>
      </c>
      <c r="N5425" s="34" t="s">
        <v>711</v>
      </c>
      <c r="O5425" s="34" t="s">
        <v>712</v>
      </c>
      <c r="P5425" s="34" t="s">
        <v>833</v>
      </c>
      <c r="Q5425" s="34" t="s">
        <v>10228</v>
      </c>
      <c r="R5425" s="34" t="s">
        <v>10228</v>
      </c>
    </row>
    <row r="5426" spans="1:18" x14ac:dyDescent="0.25">
      <c r="A5426" s="31" t="s">
        <v>25782</v>
      </c>
      <c r="B5426" s="32" t="s">
        <v>16157</v>
      </c>
      <c r="C5426" s="32" t="s">
        <v>703</v>
      </c>
      <c r="D5426" s="35">
        <v>42947</v>
      </c>
      <c r="E5426" s="32" t="s">
        <v>704</v>
      </c>
      <c r="F5426" s="32" t="s">
        <v>705</v>
      </c>
      <c r="G5426" s="32" t="s">
        <v>16158</v>
      </c>
      <c r="H5426" s="32" t="s">
        <v>752</v>
      </c>
      <c r="I5426" s="32" t="s">
        <v>3820</v>
      </c>
      <c r="J5426" s="35">
        <v>43718</v>
      </c>
      <c r="K5426" s="35">
        <v>44449</v>
      </c>
      <c r="L5426" s="32" t="s">
        <v>16159</v>
      </c>
      <c r="M5426" s="32" t="s">
        <v>718</v>
      </c>
      <c r="N5426" s="32" t="s">
        <v>711</v>
      </c>
      <c r="O5426" s="32" t="s">
        <v>712</v>
      </c>
      <c r="P5426" s="32" t="s">
        <v>713</v>
      </c>
      <c r="Q5426" s="32" t="s">
        <v>10228</v>
      </c>
      <c r="R5426" s="32" t="s">
        <v>10228</v>
      </c>
    </row>
    <row r="5427" spans="1:18" x14ac:dyDescent="0.25">
      <c r="A5427" s="33" t="s">
        <v>23555</v>
      </c>
      <c r="B5427" s="34" t="s">
        <v>22958</v>
      </c>
      <c r="C5427" s="34" t="s">
        <v>703</v>
      </c>
      <c r="D5427" s="36">
        <v>43726</v>
      </c>
      <c r="E5427" s="34" t="s">
        <v>704</v>
      </c>
      <c r="F5427" s="34" t="s">
        <v>705</v>
      </c>
      <c r="G5427" s="34" t="s">
        <v>22959</v>
      </c>
      <c r="H5427" s="34" t="s">
        <v>921</v>
      </c>
      <c r="I5427" s="34" t="s">
        <v>4438</v>
      </c>
      <c r="J5427" s="36">
        <v>43889</v>
      </c>
      <c r="K5427" s="36">
        <v>44620</v>
      </c>
      <c r="L5427" s="34" t="s">
        <v>22960</v>
      </c>
      <c r="M5427" s="34" t="s">
        <v>710</v>
      </c>
      <c r="N5427" s="34" t="s">
        <v>723</v>
      </c>
      <c r="O5427" s="34" t="s">
        <v>755</v>
      </c>
      <c r="P5427" s="34" t="s">
        <v>832</v>
      </c>
      <c r="Q5427" s="34" t="s">
        <v>713</v>
      </c>
      <c r="R5427" s="34" t="s">
        <v>833</v>
      </c>
    </row>
    <row r="5428" spans="1:18" x14ac:dyDescent="0.25">
      <c r="A5428" s="31" t="s">
        <v>25784</v>
      </c>
      <c r="B5428" s="32" t="s">
        <v>16160</v>
      </c>
      <c r="C5428" s="32" t="s">
        <v>703</v>
      </c>
      <c r="D5428" s="35">
        <v>42948</v>
      </c>
      <c r="E5428" s="32" t="s">
        <v>704</v>
      </c>
      <c r="F5428" s="32" t="s">
        <v>705</v>
      </c>
      <c r="G5428" s="32" t="s">
        <v>1447</v>
      </c>
      <c r="H5428" s="32" t="s">
        <v>707</v>
      </c>
      <c r="I5428" s="32" t="s">
        <v>1448</v>
      </c>
      <c r="J5428" s="35">
        <v>43675</v>
      </c>
      <c r="K5428" s="35">
        <v>44406</v>
      </c>
      <c r="L5428" s="32" t="s">
        <v>16161</v>
      </c>
      <c r="M5428" s="32" t="s">
        <v>710</v>
      </c>
      <c r="N5428" s="32" t="s">
        <v>723</v>
      </c>
      <c r="O5428" s="32" t="s">
        <v>712</v>
      </c>
      <c r="P5428" s="32" t="s">
        <v>713</v>
      </c>
      <c r="Q5428" s="32" t="s">
        <v>10228</v>
      </c>
      <c r="R5428" s="32" t="s">
        <v>10228</v>
      </c>
    </row>
    <row r="5429" spans="1:18" x14ac:dyDescent="0.25">
      <c r="A5429" s="33" t="s">
        <v>25786</v>
      </c>
      <c r="B5429" s="34" t="s">
        <v>16162</v>
      </c>
      <c r="C5429" s="34" t="s">
        <v>703</v>
      </c>
      <c r="D5429" s="36">
        <v>42957</v>
      </c>
      <c r="E5429" s="34" t="s">
        <v>704</v>
      </c>
      <c r="F5429" s="34" t="s">
        <v>705</v>
      </c>
      <c r="G5429" s="34" t="s">
        <v>16163</v>
      </c>
      <c r="H5429" s="34" t="s">
        <v>707</v>
      </c>
      <c r="I5429" s="34" t="s">
        <v>16164</v>
      </c>
      <c r="J5429" s="36">
        <v>43654</v>
      </c>
      <c r="K5429" s="36">
        <v>44385</v>
      </c>
      <c r="L5429" s="34" t="s">
        <v>16165</v>
      </c>
      <c r="M5429" s="34" t="s">
        <v>710</v>
      </c>
      <c r="N5429" s="34" t="s">
        <v>749</v>
      </c>
      <c r="O5429" s="34" t="s">
        <v>712</v>
      </c>
      <c r="P5429" s="34" t="s">
        <v>743</v>
      </c>
      <c r="Q5429" s="34" t="s">
        <v>10228</v>
      </c>
      <c r="R5429" s="34" t="s">
        <v>10228</v>
      </c>
    </row>
    <row r="5430" spans="1:18" x14ac:dyDescent="0.25">
      <c r="A5430" s="31" t="s">
        <v>25788</v>
      </c>
      <c r="B5430" s="32" t="s">
        <v>16166</v>
      </c>
      <c r="C5430" s="32" t="s">
        <v>703</v>
      </c>
      <c r="D5430" s="35">
        <v>42957</v>
      </c>
      <c r="E5430" s="32" t="s">
        <v>704</v>
      </c>
      <c r="F5430" s="32" t="s">
        <v>705</v>
      </c>
      <c r="G5430" s="32" t="s">
        <v>2460</v>
      </c>
      <c r="H5430" s="32" t="s">
        <v>1262</v>
      </c>
      <c r="I5430" s="32" t="s">
        <v>2461</v>
      </c>
      <c r="J5430" s="35">
        <v>43728</v>
      </c>
      <c r="K5430" s="35">
        <v>44459</v>
      </c>
      <c r="L5430" s="32" t="s">
        <v>16167</v>
      </c>
      <c r="M5430" s="32" t="s">
        <v>710</v>
      </c>
      <c r="N5430" s="32" t="s">
        <v>723</v>
      </c>
      <c r="O5430" s="32" t="s">
        <v>712</v>
      </c>
      <c r="P5430" s="32" t="s">
        <v>713</v>
      </c>
      <c r="Q5430" s="32" t="s">
        <v>10228</v>
      </c>
      <c r="R5430" s="32" t="s">
        <v>10228</v>
      </c>
    </row>
    <row r="5431" spans="1:18" x14ac:dyDescent="0.25">
      <c r="A5431" s="33" t="s">
        <v>25790</v>
      </c>
      <c r="B5431" s="34" t="s">
        <v>16168</v>
      </c>
      <c r="C5431" s="34" t="s">
        <v>703</v>
      </c>
      <c r="D5431" s="36">
        <v>42964</v>
      </c>
      <c r="E5431" s="34" t="s">
        <v>704</v>
      </c>
      <c r="F5431" s="34" t="s">
        <v>705</v>
      </c>
      <c r="G5431" s="34" t="s">
        <v>873</v>
      </c>
      <c r="H5431" s="34" t="s">
        <v>707</v>
      </c>
      <c r="I5431" s="34" t="s">
        <v>874</v>
      </c>
      <c r="J5431" s="36">
        <v>43647</v>
      </c>
      <c r="K5431" s="36">
        <v>44378</v>
      </c>
      <c r="L5431" s="34" t="s">
        <v>16169</v>
      </c>
      <c r="M5431" s="34" t="s">
        <v>710</v>
      </c>
      <c r="N5431" s="34" t="s">
        <v>749</v>
      </c>
      <c r="O5431" s="34" t="s">
        <v>712</v>
      </c>
      <c r="P5431" s="34" t="s">
        <v>713</v>
      </c>
      <c r="Q5431" s="34" t="s">
        <v>833</v>
      </c>
      <c r="R5431" s="34" t="s">
        <v>10228</v>
      </c>
    </row>
    <row r="5432" spans="1:18" x14ac:dyDescent="0.25">
      <c r="A5432" s="31" t="s">
        <v>25792</v>
      </c>
      <c r="B5432" s="32" t="s">
        <v>16170</v>
      </c>
      <c r="C5432" s="32" t="s">
        <v>703</v>
      </c>
      <c r="D5432" s="35">
        <v>42965</v>
      </c>
      <c r="E5432" s="32" t="s">
        <v>704</v>
      </c>
      <c r="F5432" s="32" t="s">
        <v>705</v>
      </c>
      <c r="G5432" s="32" t="s">
        <v>7154</v>
      </c>
      <c r="H5432" s="32" t="s">
        <v>789</v>
      </c>
      <c r="I5432" s="32" t="s">
        <v>7155</v>
      </c>
      <c r="J5432" s="35">
        <v>43651</v>
      </c>
      <c r="K5432" s="35">
        <v>44382</v>
      </c>
      <c r="L5432" s="32" t="s">
        <v>16171</v>
      </c>
      <c r="M5432" s="32" t="s">
        <v>710</v>
      </c>
      <c r="N5432" s="32" t="s">
        <v>723</v>
      </c>
      <c r="O5432" s="32" t="s">
        <v>712</v>
      </c>
      <c r="P5432" s="32" t="s">
        <v>833</v>
      </c>
      <c r="Q5432" s="32" t="s">
        <v>713</v>
      </c>
      <c r="R5432" s="32" t="s">
        <v>10228</v>
      </c>
    </row>
    <row r="5433" spans="1:18" x14ac:dyDescent="0.25">
      <c r="A5433" s="33" t="s">
        <v>25794</v>
      </c>
      <c r="B5433" s="34" t="s">
        <v>16172</v>
      </c>
      <c r="C5433" s="34" t="s">
        <v>703</v>
      </c>
      <c r="D5433" s="36">
        <v>42969</v>
      </c>
      <c r="E5433" s="34" t="s">
        <v>704</v>
      </c>
      <c r="F5433" s="34" t="s">
        <v>705</v>
      </c>
      <c r="G5433" s="34" t="s">
        <v>1647</v>
      </c>
      <c r="H5433" s="34" t="s">
        <v>746</v>
      </c>
      <c r="I5433" s="34" t="s">
        <v>1648</v>
      </c>
      <c r="J5433" s="36">
        <v>43665</v>
      </c>
      <c r="K5433" s="36">
        <v>44396</v>
      </c>
      <c r="L5433" s="34" t="s">
        <v>16173</v>
      </c>
      <c r="M5433" s="34" t="s">
        <v>710</v>
      </c>
      <c r="N5433" s="34" t="s">
        <v>749</v>
      </c>
      <c r="O5433" s="34" t="s">
        <v>712</v>
      </c>
      <c r="P5433" s="34" t="s">
        <v>713</v>
      </c>
      <c r="Q5433" s="34" t="s">
        <v>743</v>
      </c>
      <c r="R5433" s="34" t="s">
        <v>10228</v>
      </c>
    </row>
    <row r="5434" spans="1:18" x14ac:dyDescent="0.25">
      <c r="A5434" s="31" t="s">
        <v>25796</v>
      </c>
      <c r="B5434" s="32" t="s">
        <v>16174</v>
      </c>
      <c r="C5434" s="32" t="s">
        <v>703</v>
      </c>
      <c r="D5434" s="35">
        <v>42976</v>
      </c>
      <c r="E5434" s="32" t="s">
        <v>704</v>
      </c>
      <c r="F5434" s="32" t="s">
        <v>705</v>
      </c>
      <c r="G5434" s="32" t="s">
        <v>16175</v>
      </c>
      <c r="H5434" s="32" t="s">
        <v>746</v>
      </c>
      <c r="I5434" s="32" t="s">
        <v>3174</v>
      </c>
      <c r="J5434" s="35">
        <v>43677</v>
      </c>
      <c r="K5434" s="35">
        <v>44408</v>
      </c>
      <c r="L5434" s="32" t="s">
        <v>16176</v>
      </c>
      <c r="M5434" s="32" t="s">
        <v>718</v>
      </c>
      <c r="N5434" s="32" t="s">
        <v>723</v>
      </c>
      <c r="O5434" s="32" t="s">
        <v>712</v>
      </c>
      <c r="P5434" s="32" t="s">
        <v>713</v>
      </c>
      <c r="Q5434" s="32" t="s">
        <v>10228</v>
      </c>
      <c r="R5434" s="32" t="s">
        <v>10228</v>
      </c>
    </row>
    <row r="5435" spans="1:18" x14ac:dyDescent="0.25">
      <c r="A5435" s="33" t="s">
        <v>25798</v>
      </c>
      <c r="B5435" s="34" t="s">
        <v>16177</v>
      </c>
      <c r="C5435" s="34" t="s">
        <v>703</v>
      </c>
      <c r="D5435" s="36">
        <v>42977</v>
      </c>
      <c r="E5435" s="34" t="s">
        <v>704</v>
      </c>
      <c r="F5435" s="34" t="s">
        <v>705</v>
      </c>
      <c r="G5435" s="34" t="s">
        <v>1647</v>
      </c>
      <c r="H5435" s="34" t="s">
        <v>746</v>
      </c>
      <c r="I5435" s="34" t="s">
        <v>1648</v>
      </c>
      <c r="J5435" s="36">
        <v>43691</v>
      </c>
      <c r="K5435" s="36">
        <v>44422</v>
      </c>
      <c r="L5435" s="34" t="s">
        <v>16178</v>
      </c>
      <c r="M5435" s="34" t="s">
        <v>718</v>
      </c>
      <c r="N5435" s="34" t="s">
        <v>749</v>
      </c>
      <c r="O5435" s="34" t="s">
        <v>712</v>
      </c>
      <c r="P5435" s="34" t="s">
        <v>713</v>
      </c>
      <c r="Q5435" s="34" t="s">
        <v>743</v>
      </c>
      <c r="R5435" s="34" t="s">
        <v>832</v>
      </c>
    </row>
    <row r="5436" spans="1:18" x14ac:dyDescent="0.25">
      <c r="A5436" s="31" t="s">
        <v>25800</v>
      </c>
      <c r="B5436" s="32" t="s">
        <v>16179</v>
      </c>
      <c r="C5436" s="32" t="s">
        <v>734</v>
      </c>
      <c r="D5436" s="35">
        <v>42977</v>
      </c>
      <c r="E5436" s="32" t="s">
        <v>704</v>
      </c>
      <c r="F5436" s="32" t="s">
        <v>705</v>
      </c>
      <c r="G5436" s="32" t="s">
        <v>11400</v>
      </c>
      <c r="H5436" s="32" t="s">
        <v>707</v>
      </c>
      <c r="I5436" s="32" t="s">
        <v>2063</v>
      </c>
      <c r="J5436" s="35">
        <v>43657</v>
      </c>
      <c r="K5436" s="35">
        <v>44388</v>
      </c>
      <c r="L5436" s="32" t="s">
        <v>16180</v>
      </c>
      <c r="M5436" s="32" t="s">
        <v>710</v>
      </c>
      <c r="N5436" s="32" t="s">
        <v>778</v>
      </c>
      <c r="O5436" s="32" t="s">
        <v>712</v>
      </c>
      <c r="P5436" s="32" t="s">
        <v>876</v>
      </c>
      <c r="Q5436" s="32" t="s">
        <v>10228</v>
      </c>
      <c r="R5436" s="32" t="s">
        <v>10228</v>
      </c>
    </row>
    <row r="5437" spans="1:18" x14ac:dyDescent="0.25">
      <c r="A5437" s="33" t="s">
        <v>25802</v>
      </c>
      <c r="B5437" s="34" t="s">
        <v>16181</v>
      </c>
      <c r="C5437" s="34" t="s">
        <v>734</v>
      </c>
      <c r="D5437" s="36">
        <v>42990</v>
      </c>
      <c r="E5437" s="34" t="s">
        <v>704</v>
      </c>
      <c r="F5437" s="34" t="s">
        <v>705</v>
      </c>
      <c r="G5437" s="34" t="s">
        <v>16182</v>
      </c>
      <c r="H5437" s="34" t="s">
        <v>804</v>
      </c>
      <c r="I5437" s="34" t="s">
        <v>870</v>
      </c>
      <c r="J5437" s="36">
        <v>43704</v>
      </c>
      <c r="K5437" s="36">
        <v>44435</v>
      </c>
      <c r="L5437" s="34" t="s">
        <v>16183</v>
      </c>
      <c r="M5437" s="34" t="s">
        <v>710</v>
      </c>
      <c r="N5437" s="34" t="s">
        <v>711</v>
      </c>
      <c r="O5437" s="34" t="s">
        <v>712</v>
      </c>
      <c r="P5437" s="34" t="s">
        <v>876</v>
      </c>
      <c r="Q5437" s="34" t="s">
        <v>10228</v>
      </c>
      <c r="R5437" s="34" t="s">
        <v>10228</v>
      </c>
    </row>
    <row r="5438" spans="1:18" x14ac:dyDescent="0.25">
      <c r="A5438" s="31" t="s">
        <v>25804</v>
      </c>
      <c r="B5438" s="32" t="s">
        <v>16184</v>
      </c>
      <c r="C5438" s="32" t="s">
        <v>703</v>
      </c>
      <c r="D5438" s="35">
        <v>42996</v>
      </c>
      <c r="E5438" s="32" t="s">
        <v>704</v>
      </c>
      <c r="F5438" s="32" t="s">
        <v>705</v>
      </c>
      <c r="G5438" s="32" t="s">
        <v>1035</v>
      </c>
      <c r="H5438" s="32" t="s">
        <v>752</v>
      </c>
      <c r="I5438" s="32" t="s">
        <v>1036</v>
      </c>
      <c r="J5438" s="35">
        <v>43707</v>
      </c>
      <c r="K5438" s="35">
        <v>44438</v>
      </c>
      <c r="L5438" s="32" t="s">
        <v>16185</v>
      </c>
      <c r="M5438" s="32" t="s">
        <v>710</v>
      </c>
      <c r="N5438" s="32" t="s">
        <v>723</v>
      </c>
      <c r="O5438" s="32" t="s">
        <v>712</v>
      </c>
      <c r="P5438" s="32" t="s">
        <v>713</v>
      </c>
      <c r="Q5438" s="32" t="s">
        <v>10228</v>
      </c>
      <c r="R5438" s="32" t="s">
        <v>10228</v>
      </c>
    </row>
    <row r="5439" spans="1:18" x14ac:dyDescent="0.25">
      <c r="A5439" s="33" t="s">
        <v>25806</v>
      </c>
      <c r="B5439" s="34" t="s">
        <v>16186</v>
      </c>
      <c r="C5439" s="34" t="s">
        <v>703</v>
      </c>
      <c r="D5439" s="36">
        <v>43000</v>
      </c>
      <c r="E5439" s="34" t="s">
        <v>704</v>
      </c>
      <c r="F5439" s="34" t="s">
        <v>705</v>
      </c>
      <c r="G5439" s="34" t="s">
        <v>16187</v>
      </c>
      <c r="H5439" s="34" t="s">
        <v>1465</v>
      </c>
      <c r="I5439" s="34" t="s">
        <v>2158</v>
      </c>
      <c r="J5439" s="36">
        <v>43693</v>
      </c>
      <c r="K5439" s="36">
        <v>44424</v>
      </c>
      <c r="L5439" s="34" t="s">
        <v>16188</v>
      </c>
      <c r="M5439" s="34" t="s">
        <v>710</v>
      </c>
      <c r="N5439" s="34" t="s">
        <v>723</v>
      </c>
      <c r="O5439" s="34" t="s">
        <v>5501</v>
      </c>
      <c r="P5439" s="34" t="s">
        <v>743</v>
      </c>
      <c r="Q5439" s="34" t="s">
        <v>1042</v>
      </c>
      <c r="R5439" s="34" t="s">
        <v>832</v>
      </c>
    </row>
    <row r="5440" spans="1:18" x14ac:dyDescent="0.25">
      <c r="A5440" s="31" t="s">
        <v>25808</v>
      </c>
      <c r="B5440" s="32" t="s">
        <v>16189</v>
      </c>
      <c r="C5440" s="32" t="s">
        <v>703</v>
      </c>
      <c r="D5440" s="35">
        <v>43003</v>
      </c>
      <c r="E5440" s="32" t="s">
        <v>704</v>
      </c>
      <c r="F5440" s="32" t="s">
        <v>705</v>
      </c>
      <c r="G5440" s="32" t="s">
        <v>16062</v>
      </c>
      <c r="H5440" s="32" t="s">
        <v>769</v>
      </c>
      <c r="I5440" s="32" t="s">
        <v>16063</v>
      </c>
      <c r="J5440" s="35">
        <v>43691</v>
      </c>
      <c r="K5440" s="35">
        <v>44422</v>
      </c>
      <c r="L5440" s="32" t="s">
        <v>16190</v>
      </c>
      <c r="M5440" s="32" t="s">
        <v>710</v>
      </c>
      <c r="N5440" s="32" t="s">
        <v>749</v>
      </c>
      <c r="O5440" s="32" t="s">
        <v>712</v>
      </c>
      <c r="P5440" s="32" t="s">
        <v>713</v>
      </c>
      <c r="Q5440" s="32" t="s">
        <v>10228</v>
      </c>
      <c r="R5440" s="32" t="s">
        <v>10228</v>
      </c>
    </row>
    <row r="5441" spans="1:18" x14ac:dyDescent="0.25">
      <c r="A5441" s="33" t="s">
        <v>25810</v>
      </c>
      <c r="B5441" s="34" t="s">
        <v>16191</v>
      </c>
      <c r="C5441" s="34" t="s">
        <v>703</v>
      </c>
      <c r="D5441" s="36">
        <v>43003</v>
      </c>
      <c r="E5441" s="34" t="s">
        <v>704</v>
      </c>
      <c r="F5441" s="34" t="s">
        <v>705</v>
      </c>
      <c r="G5441" s="34" t="s">
        <v>16192</v>
      </c>
      <c r="H5441" s="34" t="s">
        <v>789</v>
      </c>
      <c r="I5441" s="34" t="s">
        <v>790</v>
      </c>
      <c r="J5441" s="36">
        <v>43708</v>
      </c>
      <c r="K5441" s="36">
        <v>44439</v>
      </c>
      <c r="L5441" s="34" t="s">
        <v>16193</v>
      </c>
      <c r="M5441" s="34" t="s">
        <v>772</v>
      </c>
      <c r="N5441" s="34" t="s">
        <v>723</v>
      </c>
      <c r="O5441" s="34" t="s">
        <v>712</v>
      </c>
      <c r="P5441" s="34" t="s">
        <v>713</v>
      </c>
      <c r="Q5441" s="34" t="s">
        <v>743</v>
      </c>
      <c r="R5441" s="34" t="s">
        <v>10228</v>
      </c>
    </row>
    <row r="5442" spans="1:18" x14ac:dyDescent="0.25">
      <c r="A5442" s="31" t="s">
        <v>25812</v>
      </c>
      <c r="B5442" s="32" t="s">
        <v>16194</v>
      </c>
      <c r="C5442" s="32" t="s">
        <v>703</v>
      </c>
      <c r="D5442" s="35">
        <v>43004</v>
      </c>
      <c r="E5442" s="32" t="s">
        <v>704</v>
      </c>
      <c r="F5442" s="32" t="s">
        <v>705</v>
      </c>
      <c r="G5442" s="32" t="s">
        <v>5825</v>
      </c>
      <c r="H5442" s="32" t="s">
        <v>736</v>
      </c>
      <c r="I5442" s="32" t="s">
        <v>5826</v>
      </c>
      <c r="J5442" s="35">
        <v>43668</v>
      </c>
      <c r="K5442" s="35">
        <v>44399</v>
      </c>
      <c r="L5442" s="32" t="s">
        <v>16195</v>
      </c>
      <c r="M5442" s="32" t="s">
        <v>710</v>
      </c>
      <c r="N5442" s="32" t="s">
        <v>749</v>
      </c>
      <c r="O5442" s="32" t="s">
        <v>766</v>
      </c>
      <c r="P5442" s="32" t="s">
        <v>713</v>
      </c>
      <c r="Q5442" s="32" t="s">
        <v>743</v>
      </c>
      <c r="R5442" s="32" t="s">
        <v>10228</v>
      </c>
    </row>
    <row r="5443" spans="1:18" x14ac:dyDescent="0.25">
      <c r="A5443" s="33" t="s">
        <v>25814</v>
      </c>
      <c r="B5443" s="34" t="s">
        <v>16196</v>
      </c>
      <c r="C5443" s="34" t="s">
        <v>703</v>
      </c>
      <c r="D5443" s="36">
        <v>43016</v>
      </c>
      <c r="E5443" s="34" t="s">
        <v>704</v>
      </c>
      <c r="F5443" s="34" t="s">
        <v>705</v>
      </c>
      <c r="G5443" s="34" t="s">
        <v>11171</v>
      </c>
      <c r="H5443" s="34" t="s">
        <v>798</v>
      </c>
      <c r="I5443" s="34" t="s">
        <v>11172</v>
      </c>
      <c r="J5443" s="36">
        <v>43726</v>
      </c>
      <c r="K5443" s="36">
        <v>44457</v>
      </c>
      <c r="L5443" s="34" t="s">
        <v>16197</v>
      </c>
      <c r="M5443" s="34" t="s">
        <v>710</v>
      </c>
      <c r="N5443" s="34" t="s">
        <v>749</v>
      </c>
      <c r="O5443" s="34" t="s">
        <v>712</v>
      </c>
      <c r="P5443" s="34" t="s">
        <v>713</v>
      </c>
      <c r="Q5443" s="34" t="s">
        <v>743</v>
      </c>
      <c r="R5443" s="34" t="s">
        <v>10228</v>
      </c>
    </row>
    <row r="5444" spans="1:18" x14ac:dyDescent="0.25">
      <c r="A5444" s="31" t="s">
        <v>25816</v>
      </c>
      <c r="B5444" s="32" t="s">
        <v>16198</v>
      </c>
      <c r="C5444" s="32" t="s">
        <v>703</v>
      </c>
      <c r="D5444" s="35">
        <v>43024</v>
      </c>
      <c r="E5444" s="32" t="s">
        <v>704</v>
      </c>
      <c r="F5444" s="32" t="s">
        <v>705</v>
      </c>
      <c r="G5444" s="32" t="s">
        <v>4506</v>
      </c>
      <c r="H5444" s="32" t="s">
        <v>707</v>
      </c>
      <c r="I5444" s="32" t="s">
        <v>4507</v>
      </c>
      <c r="J5444" s="35">
        <v>43665</v>
      </c>
      <c r="K5444" s="35">
        <v>44396</v>
      </c>
      <c r="L5444" s="32" t="s">
        <v>16199</v>
      </c>
      <c r="M5444" s="32" t="s">
        <v>710</v>
      </c>
      <c r="N5444" s="32" t="s">
        <v>749</v>
      </c>
      <c r="O5444" s="32" t="s">
        <v>773</v>
      </c>
      <c r="P5444" s="32" t="s">
        <v>743</v>
      </c>
      <c r="Q5444" s="32" t="s">
        <v>713</v>
      </c>
      <c r="R5444" s="32" t="s">
        <v>10228</v>
      </c>
    </row>
    <row r="5445" spans="1:18" x14ac:dyDescent="0.25">
      <c r="A5445" s="33" t="s">
        <v>25818</v>
      </c>
      <c r="B5445" s="34" t="s">
        <v>16200</v>
      </c>
      <c r="C5445" s="34" t="s">
        <v>703</v>
      </c>
      <c r="D5445" s="36">
        <v>43027</v>
      </c>
      <c r="E5445" s="34" t="s">
        <v>704</v>
      </c>
      <c r="F5445" s="34" t="s">
        <v>705</v>
      </c>
      <c r="G5445" s="34" t="s">
        <v>15793</v>
      </c>
      <c r="H5445" s="34" t="s">
        <v>1277</v>
      </c>
      <c r="I5445" s="34" t="s">
        <v>15794</v>
      </c>
      <c r="J5445" s="36">
        <v>43689</v>
      </c>
      <c r="K5445" s="36">
        <v>44420</v>
      </c>
      <c r="L5445" s="34" t="s">
        <v>16201</v>
      </c>
      <c r="M5445" s="34" t="s">
        <v>729</v>
      </c>
      <c r="N5445" s="34" t="s">
        <v>749</v>
      </c>
      <c r="O5445" s="34" t="s">
        <v>712</v>
      </c>
      <c r="P5445" s="34" t="s">
        <v>713</v>
      </c>
      <c r="Q5445" s="34" t="s">
        <v>743</v>
      </c>
      <c r="R5445" s="34" t="s">
        <v>10228</v>
      </c>
    </row>
    <row r="5446" spans="1:18" x14ac:dyDescent="0.25">
      <c r="A5446" s="31" t="s">
        <v>25820</v>
      </c>
      <c r="B5446" s="32" t="s">
        <v>16202</v>
      </c>
      <c r="C5446" s="32" t="s">
        <v>703</v>
      </c>
      <c r="D5446" s="35">
        <v>43028</v>
      </c>
      <c r="E5446" s="32" t="s">
        <v>704</v>
      </c>
      <c r="F5446" s="32" t="s">
        <v>705</v>
      </c>
      <c r="G5446" s="32" t="s">
        <v>16203</v>
      </c>
      <c r="H5446" s="32" t="s">
        <v>789</v>
      </c>
      <c r="I5446" s="32" t="s">
        <v>16204</v>
      </c>
      <c r="J5446" s="35">
        <v>43704</v>
      </c>
      <c r="K5446" s="35">
        <v>44435</v>
      </c>
      <c r="L5446" s="32" t="s">
        <v>16205</v>
      </c>
      <c r="M5446" s="32" t="s">
        <v>710</v>
      </c>
      <c r="N5446" s="32" t="s">
        <v>749</v>
      </c>
      <c r="O5446" s="32" t="s">
        <v>1051</v>
      </c>
      <c r="P5446" s="32" t="s">
        <v>760</v>
      </c>
      <c r="Q5446" s="32" t="s">
        <v>10228</v>
      </c>
      <c r="R5446" s="32" t="s">
        <v>10228</v>
      </c>
    </row>
    <row r="5447" spans="1:18" x14ac:dyDescent="0.25">
      <c r="A5447" s="33" t="s">
        <v>25822</v>
      </c>
      <c r="B5447" s="34" t="s">
        <v>16206</v>
      </c>
      <c r="C5447" s="34" t="s">
        <v>703</v>
      </c>
      <c r="D5447" s="36">
        <v>43028</v>
      </c>
      <c r="E5447" s="34" t="s">
        <v>704</v>
      </c>
      <c r="F5447" s="34" t="s">
        <v>705</v>
      </c>
      <c r="G5447" s="34" t="s">
        <v>16207</v>
      </c>
      <c r="H5447" s="34" t="s">
        <v>1205</v>
      </c>
      <c r="I5447" s="34" t="s">
        <v>16208</v>
      </c>
      <c r="J5447" s="36">
        <v>43672</v>
      </c>
      <c r="K5447" s="36">
        <v>44403</v>
      </c>
      <c r="L5447" s="34" t="s">
        <v>16209</v>
      </c>
      <c r="M5447" s="34" t="s">
        <v>710</v>
      </c>
      <c r="N5447" s="34" t="s">
        <v>749</v>
      </c>
      <c r="O5447" s="34" t="s">
        <v>712</v>
      </c>
      <c r="P5447" s="34" t="s">
        <v>713</v>
      </c>
      <c r="Q5447" s="34" t="s">
        <v>10228</v>
      </c>
      <c r="R5447" s="34" t="s">
        <v>10228</v>
      </c>
    </row>
    <row r="5448" spans="1:18" x14ac:dyDescent="0.25">
      <c r="A5448" s="31" t="s">
        <v>25824</v>
      </c>
      <c r="B5448" s="32" t="s">
        <v>16210</v>
      </c>
      <c r="C5448" s="32" t="s">
        <v>703</v>
      </c>
      <c r="D5448" s="35">
        <v>43029</v>
      </c>
      <c r="E5448" s="32" t="s">
        <v>704</v>
      </c>
      <c r="F5448" s="32" t="s">
        <v>705</v>
      </c>
      <c r="G5448" s="32" t="s">
        <v>11937</v>
      </c>
      <c r="H5448" s="32" t="s">
        <v>984</v>
      </c>
      <c r="I5448" s="32" t="s">
        <v>11938</v>
      </c>
      <c r="J5448" s="35">
        <v>43654</v>
      </c>
      <c r="K5448" s="35">
        <v>44385</v>
      </c>
      <c r="L5448" s="32" t="s">
        <v>16211</v>
      </c>
      <c r="M5448" s="32" t="s">
        <v>710</v>
      </c>
      <c r="N5448" s="32" t="s">
        <v>749</v>
      </c>
      <c r="O5448" s="32" t="s">
        <v>712</v>
      </c>
      <c r="P5448" s="32" t="s">
        <v>876</v>
      </c>
      <c r="Q5448" s="32" t="s">
        <v>713</v>
      </c>
      <c r="R5448" s="32" t="s">
        <v>876</v>
      </c>
    </row>
    <row r="5449" spans="1:18" x14ac:dyDescent="0.25">
      <c r="A5449" s="33" t="s">
        <v>25826</v>
      </c>
      <c r="B5449" s="34" t="s">
        <v>16212</v>
      </c>
      <c r="C5449" s="34" t="s">
        <v>703</v>
      </c>
      <c r="D5449" s="36">
        <v>43048</v>
      </c>
      <c r="E5449" s="34" t="s">
        <v>704</v>
      </c>
      <c r="F5449" s="34" t="s">
        <v>705</v>
      </c>
      <c r="G5449" s="34" t="s">
        <v>16213</v>
      </c>
      <c r="H5449" s="34" t="s">
        <v>763</v>
      </c>
      <c r="I5449" s="34" t="s">
        <v>16214</v>
      </c>
      <c r="J5449" s="36">
        <v>43685</v>
      </c>
      <c r="K5449" s="36">
        <v>44416</v>
      </c>
      <c r="L5449" s="34" t="s">
        <v>16215</v>
      </c>
      <c r="M5449" s="34" t="s">
        <v>710</v>
      </c>
      <c r="N5449" s="34" t="s">
        <v>723</v>
      </c>
      <c r="O5449" s="34" t="s">
        <v>773</v>
      </c>
      <c r="P5449" s="34" t="s">
        <v>760</v>
      </c>
      <c r="Q5449" s="34" t="s">
        <v>832</v>
      </c>
      <c r="R5449" s="34" t="s">
        <v>713</v>
      </c>
    </row>
    <row r="5450" spans="1:18" x14ac:dyDescent="0.25">
      <c r="A5450" s="31" t="s">
        <v>25828</v>
      </c>
      <c r="B5450" s="32" t="s">
        <v>16216</v>
      </c>
      <c r="C5450" s="32" t="s">
        <v>808</v>
      </c>
      <c r="D5450" s="35">
        <v>43052</v>
      </c>
      <c r="E5450" s="32" t="s">
        <v>704</v>
      </c>
      <c r="F5450" s="32" t="s">
        <v>705</v>
      </c>
      <c r="G5450" s="32" t="s">
        <v>16217</v>
      </c>
      <c r="H5450" s="32" t="s">
        <v>804</v>
      </c>
      <c r="I5450" s="32" t="s">
        <v>2243</v>
      </c>
      <c r="J5450" s="35">
        <v>43725</v>
      </c>
      <c r="K5450" s="35">
        <v>44456</v>
      </c>
      <c r="L5450" s="32" t="s">
        <v>16218</v>
      </c>
      <c r="M5450" s="32" t="s">
        <v>710</v>
      </c>
      <c r="N5450" s="32" t="s">
        <v>711</v>
      </c>
      <c r="O5450" s="32" t="s">
        <v>766</v>
      </c>
      <c r="P5450" s="32" t="s">
        <v>713</v>
      </c>
      <c r="Q5450" s="32" t="s">
        <v>743</v>
      </c>
      <c r="R5450" s="32" t="s">
        <v>10228</v>
      </c>
    </row>
    <row r="5451" spans="1:18" x14ac:dyDescent="0.25">
      <c r="A5451" s="33" t="s">
        <v>25830</v>
      </c>
      <c r="B5451" s="34" t="s">
        <v>16219</v>
      </c>
      <c r="C5451" s="34" t="s">
        <v>703</v>
      </c>
      <c r="D5451" s="36">
        <v>43052</v>
      </c>
      <c r="E5451" s="34" t="s">
        <v>704</v>
      </c>
      <c r="F5451" s="34" t="s">
        <v>705</v>
      </c>
      <c r="G5451" s="34" t="s">
        <v>16220</v>
      </c>
      <c r="H5451" s="34" t="s">
        <v>789</v>
      </c>
      <c r="I5451" s="34" t="s">
        <v>1282</v>
      </c>
      <c r="J5451" s="36">
        <v>43704</v>
      </c>
      <c r="K5451" s="36">
        <v>44435</v>
      </c>
      <c r="L5451" s="34" t="s">
        <v>16221</v>
      </c>
      <c r="M5451" s="34" t="s">
        <v>718</v>
      </c>
      <c r="N5451" s="34" t="s">
        <v>749</v>
      </c>
      <c r="O5451" s="34" t="s">
        <v>712</v>
      </c>
      <c r="P5451" s="34" t="s">
        <v>713</v>
      </c>
      <c r="Q5451" s="34" t="s">
        <v>10228</v>
      </c>
      <c r="R5451" s="34" t="s">
        <v>10228</v>
      </c>
    </row>
    <row r="5452" spans="1:18" x14ac:dyDescent="0.25">
      <c r="A5452" s="31" t="s">
        <v>25832</v>
      </c>
      <c r="B5452" s="32" t="s">
        <v>16222</v>
      </c>
      <c r="C5452" s="32" t="s">
        <v>703</v>
      </c>
      <c r="D5452" s="35">
        <v>43055</v>
      </c>
      <c r="E5452" s="32" t="s">
        <v>704</v>
      </c>
      <c r="F5452" s="32" t="s">
        <v>705</v>
      </c>
      <c r="G5452" s="32" t="s">
        <v>16223</v>
      </c>
      <c r="H5452" s="32" t="s">
        <v>736</v>
      </c>
      <c r="I5452" s="32" t="s">
        <v>2663</v>
      </c>
      <c r="J5452" s="35">
        <v>43676</v>
      </c>
      <c r="K5452" s="35">
        <v>44407</v>
      </c>
      <c r="L5452" s="32" t="s">
        <v>16224</v>
      </c>
      <c r="M5452" s="32" t="s">
        <v>710</v>
      </c>
      <c r="N5452" s="32" t="s">
        <v>749</v>
      </c>
      <c r="O5452" s="32" t="s">
        <v>712</v>
      </c>
      <c r="P5452" s="32" t="s">
        <v>713</v>
      </c>
      <c r="Q5452" s="32" t="s">
        <v>743</v>
      </c>
      <c r="R5452" s="32" t="s">
        <v>1042</v>
      </c>
    </row>
    <row r="5453" spans="1:18" x14ac:dyDescent="0.25">
      <c r="A5453" s="33" t="s">
        <v>25834</v>
      </c>
      <c r="B5453" s="34" t="s">
        <v>16225</v>
      </c>
      <c r="C5453" s="34" t="s">
        <v>703</v>
      </c>
      <c r="D5453" s="36">
        <v>43061</v>
      </c>
      <c r="E5453" s="34" t="s">
        <v>704</v>
      </c>
      <c r="F5453" s="34" t="s">
        <v>705</v>
      </c>
      <c r="G5453" s="34" t="s">
        <v>5292</v>
      </c>
      <c r="H5453" s="34" t="s">
        <v>1286</v>
      </c>
      <c r="I5453" s="34" t="s">
        <v>5293</v>
      </c>
      <c r="J5453" s="36">
        <v>43675</v>
      </c>
      <c r="K5453" s="36">
        <v>44406</v>
      </c>
      <c r="L5453" s="34" t="s">
        <v>16226</v>
      </c>
      <c r="M5453" s="34" t="s">
        <v>710</v>
      </c>
      <c r="N5453" s="34" t="s">
        <v>749</v>
      </c>
      <c r="O5453" s="34" t="s">
        <v>712</v>
      </c>
      <c r="P5453" s="34" t="s">
        <v>713</v>
      </c>
      <c r="Q5453" s="34" t="s">
        <v>10228</v>
      </c>
      <c r="R5453" s="34" t="s">
        <v>10228</v>
      </c>
    </row>
    <row r="5454" spans="1:18" x14ac:dyDescent="0.25">
      <c r="A5454" s="31" t="s">
        <v>25836</v>
      </c>
      <c r="B5454" s="32" t="s">
        <v>16227</v>
      </c>
      <c r="C5454" s="32" t="s">
        <v>703</v>
      </c>
      <c r="D5454" s="35">
        <v>43061</v>
      </c>
      <c r="E5454" s="32" t="s">
        <v>704</v>
      </c>
      <c r="F5454" s="32" t="s">
        <v>705</v>
      </c>
      <c r="G5454" s="32" t="s">
        <v>16228</v>
      </c>
      <c r="H5454" s="32" t="s">
        <v>1262</v>
      </c>
      <c r="I5454" s="32" t="s">
        <v>16229</v>
      </c>
      <c r="J5454" s="35">
        <v>43670</v>
      </c>
      <c r="K5454" s="35">
        <v>44401</v>
      </c>
      <c r="L5454" s="32" t="s">
        <v>16230</v>
      </c>
      <c r="M5454" s="32" t="s">
        <v>710</v>
      </c>
      <c r="N5454" s="32" t="s">
        <v>749</v>
      </c>
      <c r="O5454" s="32" t="s">
        <v>712</v>
      </c>
      <c r="P5454" s="32" t="s">
        <v>713</v>
      </c>
      <c r="Q5454" s="32" t="s">
        <v>10228</v>
      </c>
      <c r="R5454" s="32" t="s">
        <v>10228</v>
      </c>
    </row>
    <row r="5455" spans="1:18" x14ac:dyDescent="0.25">
      <c r="A5455" s="33" t="s">
        <v>25838</v>
      </c>
      <c r="B5455" s="34" t="s">
        <v>16231</v>
      </c>
      <c r="C5455" s="34" t="s">
        <v>703</v>
      </c>
      <c r="D5455" s="36">
        <v>43062</v>
      </c>
      <c r="E5455" s="34" t="s">
        <v>704</v>
      </c>
      <c r="F5455" s="34" t="s">
        <v>705</v>
      </c>
      <c r="G5455" s="34" t="s">
        <v>16232</v>
      </c>
      <c r="H5455" s="34" t="s">
        <v>752</v>
      </c>
      <c r="I5455" s="34" t="s">
        <v>16233</v>
      </c>
      <c r="J5455" s="36">
        <v>43699</v>
      </c>
      <c r="K5455" s="36">
        <v>44430</v>
      </c>
      <c r="L5455" s="34" t="s">
        <v>16234</v>
      </c>
      <c r="M5455" s="34" t="s">
        <v>710</v>
      </c>
      <c r="N5455" s="34" t="s">
        <v>749</v>
      </c>
      <c r="O5455" s="34" t="s">
        <v>712</v>
      </c>
      <c r="P5455" s="34" t="s">
        <v>833</v>
      </c>
      <c r="Q5455" s="34" t="s">
        <v>713</v>
      </c>
      <c r="R5455" s="34" t="s">
        <v>743</v>
      </c>
    </row>
    <row r="5456" spans="1:18" x14ac:dyDescent="0.25">
      <c r="A5456" s="31" t="s">
        <v>25840</v>
      </c>
      <c r="B5456" s="32" t="s">
        <v>16235</v>
      </c>
      <c r="C5456" s="32" t="s">
        <v>703</v>
      </c>
      <c r="D5456" s="35">
        <v>43066</v>
      </c>
      <c r="E5456" s="32" t="s">
        <v>704</v>
      </c>
      <c r="F5456" s="32" t="s">
        <v>705</v>
      </c>
      <c r="G5456" s="32" t="s">
        <v>3212</v>
      </c>
      <c r="H5456" s="32" t="s">
        <v>904</v>
      </c>
      <c r="I5456" s="32" t="s">
        <v>3213</v>
      </c>
      <c r="J5456" s="35">
        <v>43711</v>
      </c>
      <c r="K5456" s="35">
        <v>44442</v>
      </c>
      <c r="L5456" s="32" t="s">
        <v>16236</v>
      </c>
      <c r="M5456" s="32" t="s">
        <v>710</v>
      </c>
      <c r="N5456" s="32" t="s">
        <v>711</v>
      </c>
      <c r="O5456" s="32" t="s">
        <v>712</v>
      </c>
      <c r="P5456" s="32" t="s">
        <v>713</v>
      </c>
      <c r="Q5456" s="32" t="s">
        <v>743</v>
      </c>
      <c r="R5456" s="32" t="s">
        <v>10228</v>
      </c>
    </row>
    <row r="5457" spans="1:18" x14ac:dyDescent="0.25">
      <c r="A5457" s="33" t="s">
        <v>25842</v>
      </c>
      <c r="B5457" s="34" t="s">
        <v>16237</v>
      </c>
      <c r="C5457" s="34" t="s">
        <v>703</v>
      </c>
      <c r="D5457" s="36">
        <v>43066</v>
      </c>
      <c r="E5457" s="34" t="s">
        <v>704</v>
      </c>
      <c r="F5457" s="34" t="s">
        <v>705</v>
      </c>
      <c r="G5457" s="34" t="s">
        <v>16238</v>
      </c>
      <c r="H5457" s="34" t="s">
        <v>945</v>
      </c>
      <c r="I5457" s="34" t="s">
        <v>1680</v>
      </c>
      <c r="J5457" s="36">
        <v>43711</v>
      </c>
      <c r="K5457" s="36">
        <v>44442</v>
      </c>
      <c r="L5457" s="34" t="s">
        <v>16239</v>
      </c>
      <c r="M5457" s="34" t="s">
        <v>710</v>
      </c>
      <c r="N5457" s="34" t="s">
        <v>711</v>
      </c>
      <c r="O5457" s="34" t="s">
        <v>712</v>
      </c>
      <c r="P5457" s="34" t="s">
        <v>713</v>
      </c>
      <c r="Q5457" s="34" t="s">
        <v>10228</v>
      </c>
      <c r="R5457" s="34" t="s">
        <v>10228</v>
      </c>
    </row>
    <row r="5458" spans="1:18" x14ac:dyDescent="0.25">
      <c r="A5458" s="31" t="s">
        <v>25844</v>
      </c>
      <c r="B5458" s="32" t="s">
        <v>16240</v>
      </c>
      <c r="C5458" s="32" t="s">
        <v>703</v>
      </c>
      <c r="D5458" s="35">
        <v>43067</v>
      </c>
      <c r="E5458" s="32" t="s">
        <v>704</v>
      </c>
      <c r="F5458" s="32" t="s">
        <v>705</v>
      </c>
      <c r="G5458" s="32" t="s">
        <v>4245</v>
      </c>
      <c r="H5458" s="32" t="s">
        <v>736</v>
      </c>
      <c r="I5458" s="32" t="s">
        <v>4246</v>
      </c>
      <c r="J5458" s="35">
        <v>43662</v>
      </c>
      <c r="K5458" s="35">
        <v>44393</v>
      </c>
      <c r="L5458" s="32" t="s">
        <v>16241</v>
      </c>
      <c r="M5458" s="32" t="s">
        <v>710</v>
      </c>
      <c r="N5458" s="32" t="s">
        <v>749</v>
      </c>
      <c r="O5458" s="32" t="s">
        <v>712</v>
      </c>
      <c r="P5458" s="32" t="s">
        <v>876</v>
      </c>
      <c r="Q5458" s="32" t="s">
        <v>876</v>
      </c>
      <c r="R5458" s="32" t="s">
        <v>713</v>
      </c>
    </row>
    <row r="5459" spans="1:18" x14ac:dyDescent="0.25">
      <c r="A5459" s="33" t="s">
        <v>25846</v>
      </c>
      <c r="B5459" s="34" t="s">
        <v>16242</v>
      </c>
      <c r="C5459" s="34" t="s">
        <v>703</v>
      </c>
      <c r="D5459" s="36">
        <v>43077</v>
      </c>
      <c r="E5459" s="34" t="s">
        <v>704</v>
      </c>
      <c r="F5459" s="34" t="s">
        <v>705</v>
      </c>
      <c r="G5459" s="34" t="s">
        <v>4245</v>
      </c>
      <c r="H5459" s="34" t="s">
        <v>736</v>
      </c>
      <c r="I5459" s="34" t="s">
        <v>4246</v>
      </c>
      <c r="J5459" s="36">
        <v>43662</v>
      </c>
      <c r="K5459" s="36">
        <v>44393</v>
      </c>
      <c r="L5459" s="34" t="s">
        <v>16243</v>
      </c>
      <c r="M5459" s="34" t="s">
        <v>710</v>
      </c>
      <c r="N5459" s="34" t="s">
        <v>749</v>
      </c>
      <c r="O5459" s="34" t="s">
        <v>712</v>
      </c>
      <c r="P5459" s="34" t="s">
        <v>713</v>
      </c>
      <c r="Q5459" s="34" t="s">
        <v>10228</v>
      </c>
      <c r="R5459" s="34" t="s">
        <v>10228</v>
      </c>
    </row>
    <row r="5460" spans="1:18" x14ac:dyDescent="0.25">
      <c r="A5460" s="31" t="s">
        <v>25848</v>
      </c>
      <c r="B5460" s="32" t="s">
        <v>16244</v>
      </c>
      <c r="C5460" s="32" t="s">
        <v>703</v>
      </c>
      <c r="D5460" s="35">
        <v>43083</v>
      </c>
      <c r="E5460" s="32" t="s">
        <v>704</v>
      </c>
      <c r="F5460" s="32" t="s">
        <v>705</v>
      </c>
      <c r="G5460" s="32" t="s">
        <v>16245</v>
      </c>
      <c r="H5460" s="32" t="s">
        <v>763</v>
      </c>
      <c r="I5460" s="32" t="s">
        <v>8636</v>
      </c>
      <c r="J5460" s="35">
        <v>43662</v>
      </c>
      <c r="K5460" s="35">
        <v>44393</v>
      </c>
      <c r="L5460" s="32" t="s">
        <v>16246</v>
      </c>
      <c r="M5460" s="32" t="s">
        <v>710</v>
      </c>
      <c r="N5460" s="32" t="s">
        <v>723</v>
      </c>
      <c r="O5460" s="32" t="s">
        <v>1015</v>
      </c>
      <c r="P5460" s="32" t="s">
        <v>743</v>
      </c>
      <c r="Q5460" s="32" t="s">
        <v>10228</v>
      </c>
      <c r="R5460" s="32" t="s">
        <v>10228</v>
      </c>
    </row>
    <row r="5461" spans="1:18" x14ac:dyDescent="0.25">
      <c r="A5461" s="33" t="s">
        <v>25850</v>
      </c>
      <c r="B5461" s="34" t="s">
        <v>16247</v>
      </c>
      <c r="C5461" s="34" t="s">
        <v>703</v>
      </c>
      <c r="D5461" s="36">
        <v>43087</v>
      </c>
      <c r="E5461" s="34" t="s">
        <v>704</v>
      </c>
      <c r="F5461" s="34" t="s">
        <v>705</v>
      </c>
      <c r="G5461" s="34" t="s">
        <v>16248</v>
      </c>
      <c r="H5461" s="34" t="s">
        <v>984</v>
      </c>
      <c r="I5461" s="34" t="s">
        <v>16249</v>
      </c>
      <c r="J5461" s="36">
        <v>43719</v>
      </c>
      <c r="K5461" s="36">
        <v>44450</v>
      </c>
      <c r="L5461" s="34" t="s">
        <v>16250</v>
      </c>
      <c r="M5461" s="34" t="s">
        <v>772</v>
      </c>
      <c r="N5461" s="34" t="s">
        <v>723</v>
      </c>
      <c r="O5461" s="34" t="s">
        <v>712</v>
      </c>
      <c r="P5461" s="34" t="s">
        <v>743</v>
      </c>
      <c r="Q5461" s="34" t="s">
        <v>10228</v>
      </c>
      <c r="R5461" s="34" t="s">
        <v>10228</v>
      </c>
    </row>
    <row r="5462" spans="1:18" x14ac:dyDescent="0.25">
      <c r="A5462" s="31" t="s">
        <v>25852</v>
      </c>
      <c r="B5462" s="32" t="s">
        <v>16251</v>
      </c>
      <c r="C5462" s="32" t="s">
        <v>703</v>
      </c>
      <c r="D5462" s="35">
        <v>43091</v>
      </c>
      <c r="E5462" s="32" t="s">
        <v>704</v>
      </c>
      <c r="F5462" s="32" t="s">
        <v>705</v>
      </c>
      <c r="G5462" s="32" t="s">
        <v>2385</v>
      </c>
      <c r="H5462" s="32" t="s">
        <v>707</v>
      </c>
      <c r="I5462" s="32" t="s">
        <v>2386</v>
      </c>
      <c r="J5462" s="35">
        <v>43727</v>
      </c>
      <c r="K5462" s="35">
        <v>44458</v>
      </c>
      <c r="L5462" s="32" t="s">
        <v>16252</v>
      </c>
      <c r="M5462" s="32" t="s">
        <v>729</v>
      </c>
      <c r="N5462" s="32" t="s">
        <v>711</v>
      </c>
      <c r="O5462" s="32" t="s">
        <v>712</v>
      </c>
      <c r="P5462" s="32" t="s">
        <v>713</v>
      </c>
      <c r="Q5462" s="32" t="s">
        <v>10228</v>
      </c>
      <c r="R5462" s="32" t="s">
        <v>10228</v>
      </c>
    </row>
    <row r="5463" spans="1:18" x14ac:dyDescent="0.25">
      <c r="A5463" s="33" t="s">
        <v>25854</v>
      </c>
      <c r="B5463" s="34" t="s">
        <v>16253</v>
      </c>
      <c r="C5463" s="34" t="s">
        <v>808</v>
      </c>
      <c r="D5463" s="36">
        <v>42814</v>
      </c>
      <c r="E5463" s="34" t="s">
        <v>704</v>
      </c>
      <c r="F5463" s="34" t="s">
        <v>705</v>
      </c>
      <c r="G5463" s="34" t="s">
        <v>16254</v>
      </c>
      <c r="H5463" s="34" t="s">
        <v>804</v>
      </c>
      <c r="I5463" s="34" t="s">
        <v>16255</v>
      </c>
      <c r="J5463" s="36">
        <v>43698</v>
      </c>
      <c r="K5463" s="36">
        <v>44429</v>
      </c>
      <c r="L5463" s="34" t="s">
        <v>16256</v>
      </c>
      <c r="M5463" s="34" t="s">
        <v>710</v>
      </c>
      <c r="N5463" s="34" t="s">
        <v>711</v>
      </c>
      <c r="O5463" s="34" t="s">
        <v>773</v>
      </c>
      <c r="P5463" s="34" t="s">
        <v>713</v>
      </c>
      <c r="Q5463" s="34" t="s">
        <v>876</v>
      </c>
      <c r="R5463" s="34" t="s">
        <v>833</v>
      </c>
    </row>
    <row r="5464" spans="1:18" x14ac:dyDescent="0.25">
      <c r="A5464" s="31" t="s">
        <v>25856</v>
      </c>
      <c r="B5464" s="32" t="s">
        <v>16257</v>
      </c>
      <c r="C5464" s="32" t="s">
        <v>703</v>
      </c>
      <c r="D5464" s="35">
        <v>43042</v>
      </c>
      <c r="E5464" s="32" t="s">
        <v>704</v>
      </c>
      <c r="F5464" s="32" t="s">
        <v>705</v>
      </c>
      <c r="G5464" s="32" t="s">
        <v>16258</v>
      </c>
      <c r="H5464" s="32" t="s">
        <v>1277</v>
      </c>
      <c r="I5464" s="32" t="s">
        <v>1926</v>
      </c>
      <c r="J5464" s="35">
        <v>43802</v>
      </c>
      <c r="K5464" s="35">
        <v>44533</v>
      </c>
      <c r="L5464" s="32" t="s">
        <v>16259</v>
      </c>
      <c r="M5464" s="32" t="s">
        <v>710</v>
      </c>
      <c r="N5464" s="32" t="s">
        <v>711</v>
      </c>
      <c r="O5464" s="32" t="s">
        <v>712</v>
      </c>
      <c r="P5464" s="32" t="s">
        <v>713</v>
      </c>
      <c r="Q5464" s="32" t="s">
        <v>10228</v>
      </c>
      <c r="R5464" s="32" t="s">
        <v>10228</v>
      </c>
    </row>
    <row r="5465" spans="1:18" x14ac:dyDescent="0.25">
      <c r="A5465" s="33" t="s">
        <v>25858</v>
      </c>
      <c r="B5465" s="34" t="s">
        <v>16260</v>
      </c>
      <c r="C5465" s="34" t="s">
        <v>734</v>
      </c>
      <c r="D5465" s="36">
        <v>42738</v>
      </c>
      <c r="E5465" s="34" t="s">
        <v>704</v>
      </c>
      <c r="F5465" s="34" t="s">
        <v>705</v>
      </c>
      <c r="G5465" s="34" t="s">
        <v>16261</v>
      </c>
      <c r="H5465" s="34" t="s">
        <v>763</v>
      </c>
      <c r="I5465" s="34" t="s">
        <v>7712</v>
      </c>
      <c r="J5465" s="36">
        <v>43769</v>
      </c>
      <c r="K5465" s="36">
        <v>44500</v>
      </c>
      <c r="L5465" s="34" t="s">
        <v>16262</v>
      </c>
      <c r="M5465" s="34" t="s">
        <v>710</v>
      </c>
      <c r="N5465" s="34" t="s">
        <v>778</v>
      </c>
      <c r="O5465" s="34" t="s">
        <v>712</v>
      </c>
      <c r="P5465" s="34" t="s">
        <v>743</v>
      </c>
      <c r="Q5465" s="34" t="s">
        <v>713</v>
      </c>
      <c r="R5465" s="34" t="s">
        <v>10228</v>
      </c>
    </row>
    <row r="5466" spans="1:18" x14ac:dyDescent="0.25">
      <c r="A5466" s="31" t="s">
        <v>25860</v>
      </c>
      <c r="B5466" s="32" t="s">
        <v>16263</v>
      </c>
      <c r="C5466" s="32" t="s">
        <v>703</v>
      </c>
      <c r="D5466" s="35">
        <v>42748</v>
      </c>
      <c r="E5466" s="32" t="s">
        <v>704</v>
      </c>
      <c r="F5466" s="32" t="s">
        <v>705</v>
      </c>
      <c r="G5466" s="32" t="s">
        <v>1379</v>
      </c>
      <c r="H5466" s="32" t="s">
        <v>752</v>
      </c>
      <c r="I5466" s="32" t="s">
        <v>1380</v>
      </c>
      <c r="J5466" s="35">
        <v>43780</v>
      </c>
      <c r="K5466" s="35">
        <v>44511</v>
      </c>
      <c r="L5466" s="32" t="s">
        <v>16264</v>
      </c>
      <c r="M5466" s="32" t="s">
        <v>710</v>
      </c>
      <c r="N5466" s="32" t="s">
        <v>711</v>
      </c>
      <c r="O5466" s="32" t="s">
        <v>773</v>
      </c>
      <c r="P5466" s="32" t="s">
        <v>713</v>
      </c>
      <c r="Q5466" s="32" t="s">
        <v>10228</v>
      </c>
      <c r="R5466" s="32" t="s">
        <v>10228</v>
      </c>
    </row>
    <row r="5467" spans="1:18" x14ac:dyDescent="0.25">
      <c r="A5467" s="33" t="s">
        <v>25862</v>
      </c>
      <c r="B5467" s="34" t="s">
        <v>16265</v>
      </c>
      <c r="C5467" s="34" t="s">
        <v>703</v>
      </c>
      <c r="D5467" s="36">
        <v>42754</v>
      </c>
      <c r="E5467" s="34" t="s">
        <v>704</v>
      </c>
      <c r="F5467" s="34" t="s">
        <v>705</v>
      </c>
      <c r="G5467" s="34" t="s">
        <v>2066</v>
      </c>
      <c r="H5467" s="34" t="s">
        <v>1286</v>
      </c>
      <c r="I5467" s="34" t="s">
        <v>2067</v>
      </c>
      <c r="J5467" s="36">
        <v>43752</v>
      </c>
      <c r="K5467" s="36">
        <v>44483</v>
      </c>
      <c r="L5467" s="34" t="s">
        <v>16266</v>
      </c>
      <c r="M5467" s="34" t="s">
        <v>710</v>
      </c>
      <c r="N5467" s="34" t="s">
        <v>749</v>
      </c>
      <c r="O5467" s="34" t="s">
        <v>755</v>
      </c>
      <c r="P5467" s="34" t="s">
        <v>713</v>
      </c>
      <c r="Q5467" s="34" t="s">
        <v>10228</v>
      </c>
      <c r="R5467" s="34" t="s">
        <v>10228</v>
      </c>
    </row>
    <row r="5468" spans="1:18" x14ac:dyDescent="0.25">
      <c r="A5468" s="31" t="s">
        <v>25864</v>
      </c>
      <c r="B5468" s="32" t="s">
        <v>16267</v>
      </c>
      <c r="C5468" s="32" t="s">
        <v>703</v>
      </c>
      <c r="D5468" s="35">
        <v>42759</v>
      </c>
      <c r="E5468" s="32" t="s">
        <v>704</v>
      </c>
      <c r="F5468" s="32" t="s">
        <v>705</v>
      </c>
      <c r="G5468" s="32" t="s">
        <v>4142</v>
      </c>
      <c r="H5468" s="32" t="s">
        <v>707</v>
      </c>
      <c r="I5468" s="32" t="s">
        <v>721</v>
      </c>
      <c r="J5468" s="35">
        <v>43748</v>
      </c>
      <c r="K5468" s="35">
        <v>44479</v>
      </c>
      <c r="L5468" s="32" t="s">
        <v>16268</v>
      </c>
      <c r="M5468" s="32" t="s">
        <v>710</v>
      </c>
      <c r="N5468" s="32" t="s">
        <v>711</v>
      </c>
      <c r="O5468" s="32" t="s">
        <v>712</v>
      </c>
      <c r="P5468" s="32" t="s">
        <v>1042</v>
      </c>
      <c r="Q5468" s="32" t="s">
        <v>10228</v>
      </c>
      <c r="R5468" s="32" t="s">
        <v>10228</v>
      </c>
    </row>
    <row r="5469" spans="1:18" x14ac:dyDescent="0.25">
      <c r="A5469" s="33" t="s">
        <v>25866</v>
      </c>
      <c r="B5469" s="34" t="s">
        <v>16269</v>
      </c>
      <c r="C5469" s="34" t="s">
        <v>703</v>
      </c>
      <c r="D5469" s="36">
        <v>42760</v>
      </c>
      <c r="E5469" s="34" t="s">
        <v>704</v>
      </c>
      <c r="F5469" s="34" t="s">
        <v>705</v>
      </c>
      <c r="G5469" s="34" t="s">
        <v>4259</v>
      </c>
      <c r="H5469" s="34" t="s">
        <v>789</v>
      </c>
      <c r="I5469" s="34" t="s">
        <v>4260</v>
      </c>
      <c r="J5469" s="36">
        <v>43802</v>
      </c>
      <c r="K5469" s="36">
        <v>44533</v>
      </c>
      <c r="L5469" s="34" t="s">
        <v>16270</v>
      </c>
      <c r="M5469" s="34" t="s">
        <v>718</v>
      </c>
      <c r="N5469" s="34" t="s">
        <v>749</v>
      </c>
      <c r="O5469" s="34" t="s">
        <v>712</v>
      </c>
      <c r="P5469" s="34" t="s">
        <v>713</v>
      </c>
      <c r="Q5469" s="34" t="s">
        <v>10228</v>
      </c>
      <c r="R5469" s="34" t="s">
        <v>10228</v>
      </c>
    </row>
    <row r="5470" spans="1:18" x14ac:dyDescent="0.25">
      <c r="A5470" s="31" t="s">
        <v>25868</v>
      </c>
      <c r="B5470" s="32" t="s">
        <v>16271</v>
      </c>
      <c r="C5470" s="32" t="s">
        <v>703</v>
      </c>
      <c r="D5470" s="35">
        <v>42762</v>
      </c>
      <c r="E5470" s="32" t="s">
        <v>704</v>
      </c>
      <c r="F5470" s="32" t="s">
        <v>705</v>
      </c>
      <c r="G5470" s="32" t="s">
        <v>16272</v>
      </c>
      <c r="H5470" s="32" t="s">
        <v>707</v>
      </c>
      <c r="I5470" s="32" t="s">
        <v>721</v>
      </c>
      <c r="J5470" s="35">
        <v>43789</v>
      </c>
      <c r="K5470" s="35">
        <v>44520</v>
      </c>
      <c r="L5470" s="32" t="s">
        <v>16273</v>
      </c>
      <c r="M5470" s="32" t="s">
        <v>772</v>
      </c>
      <c r="N5470" s="32" t="s">
        <v>711</v>
      </c>
      <c r="O5470" s="32" t="s">
        <v>712</v>
      </c>
      <c r="P5470" s="32" t="s">
        <v>713</v>
      </c>
      <c r="Q5470" s="32" t="s">
        <v>10228</v>
      </c>
      <c r="R5470" s="32" t="s">
        <v>10228</v>
      </c>
    </row>
    <row r="5471" spans="1:18" x14ac:dyDescent="0.25">
      <c r="A5471" s="33" t="s">
        <v>25870</v>
      </c>
      <c r="B5471" s="34" t="s">
        <v>16274</v>
      </c>
      <c r="C5471" s="34" t="s">
        <v>703</v>
      </c>
      <c r="D5471" s="36">
        <v>42762</v>
      </c>
      <c r="E5471" s="34" t="s">
        <v>704</v>
      </c>
      <c r="F5471" s="34" t="s">
        <v>705</v>
      </c>
      <c r="G5471" s="34" t="s">
        <v>16275</v>
      </c>
      <c r="H5471" s="34" t="s">
        <v>740</v>
      </c>
      <c r="I5471" s="34" t="s">
        <v>16276</v>
      </c>
      <c r="J5471" s="36">
        <v>43787</v>
      </c>
      <c r="K5471" s="36">
        <v>44518</v>
      </c>
      <c r="L5471" s="34" t="s">
        <v>16277</v>
      </c>
      <c r="M5471" s="34" t="s">
        <v>718</v>
      </c>
      <c r="N5471" s="34" t="s">
        <v>749</v>
      </c>
      <c r="O5471" s="34" t="s">
        <v>712</v>
      </c>
      <c r="P5471" s="34" t="s">
        <v>713</v>
      </c>
      <c r="Q5471" s="34" t="s">
        <v>10228</v>
      </c>
      <c r="R5471" s="34" t="s">
        <v>10228</v>
      </c>
    </row>
    <row r="5472" spans="1:18" x14ac:dyDescent="0.25">
      <c r="A5472" s="31" t="s">
        <v>25872</v>
      </c>
      <c r="B5472" s="32" t="s">
        <v>16278</v>
      </c>
      <c r="C5472" s="32" t="s">
        <v>703</v>
      </c>
      <c r="D5472" s="35">
        <v>42765</v>
      </c>
      <c r="E5472" s="32" t="s">
        <v>704</v>
      </c>
      <c r="F5472" s="32" t="s">
        <v>705</v>
      </c>
      <c r="G5472" s="32" t="s">
        <v>16279</v>
      </c>
      <c r="H5472" s="32" t="s">
        <v>707</v>
      </c>
      <c r="I5472" s="32" t="s">
        <v>2077</v>
      </c>
      <c r="J5472" s="35">
        <v>43761</v>
      </c>
      <c r="K5472" s="35">
        <v>44492</v>
      </c>
      <c r="L5472" s="32" t="s">
        <v>16280</v>
      </c>
      <c r="M5472" s="32" t="s">
        <v>710</v>
      </c>
      <c r="N5472" s="32" t="s">
        <v>711</v>
      </c>
      <c r="O5472" s="32" t="s">
        <v>712</v>
      </c>
      <c r="P5472" s="32" t="s">
        <v>713</v>
      </c>
      <c r="Q5472" s="32" t="s">
        <v>10228</v>
      </c>
      <c r="R5472" s="32" t="s">
        <v>10228</v>
      </c>
    </row>
    <row r="5473" spans="1:18" x14ac:dyDescent="0.25">
      <c r="A5473" s="33" t="s">
        <v>25874</v>
      </c>
      <c r="B5473" s="34" t="s">
        <v>16281</v>
      </c>
      <c r="C5473" s="34" t="s">
        <v>703</v>
      </c>
      <c r="D5473" s="36">
        <v>42772</v>
      </c>
      <c r="E5473" s="34" t="s">
        <v>704</v>
      </c>
      <c r="F5473" s="34" t="s">
        <v>705</v>
      </c>
      <c r="G5473" s="34" t="s">
        <v>9485</v>
      </c>
      <c r="H5473" s="34" t="s">
        <v>707</v>
      </c>
      <c r="I5473" s="34" t="s">
        <v>9486</v>
      </c>
      <c r="J5473" s="36">
        <v>43770</v>
      </c>
      <c r="K5473" s="36">
        <v>44501</v>
      </c>
      <c r="L5473" s="34" t="s">
        <v>16282</v>
      </c>
      <c r="M5473" s="34" t="s">
        <v>710</v>
      </c>
      <c r="N5473" s="34" t="s">
        <v>723</v>
      </c>
      <c r="O5473" s="34" t="s">
        <v>712</v>
      </c>
      <c r="P5473" s="34" t="s">
        <v>713</v>
      </c>
      <c r="Q5473" s="34" t="s">
        <v>10228</v>
      </c>
      <c r="R5473" s="34" t="s">
        <v>10228</v>
      </c>
    </row>
    <row r="5474" spans="1:18" x14ac:dyDescent="0.25">
      <c r="A5474" s="31" t="s">
        <v>25876</v>
      </c>
      <c r="B5474" s="32" t="s">
        <v>16283</v>
      </c>
      <c r="C5474" s="32" t="s">
        <v>703</v>
      </c>
      <c r="D5474" s="35">
        <v>42772</v>
      </c>
      <c r="E5474" s="32" t="s">
        <v>704</v>
      </c>
      <c r="F5474" s="32" t="s">
        <v>705</v>
      </c>
      <c r="G5474" s="32" t="s">
        <v>16284</v>
      </c>
      <c r="H5474" s="32" t="s">
        <v>707</v>
      </c>
      <c r="I5474" s="32" t="s">
        <v>2077</v>
      </c>
      <c r="J5474" s="35">
        <v>43780</v>
      </c>
      <c r="K5474" s="35">
        <v>44511</v>
      </c>
      <c r="L5474" s="32" t="s">
        <v>16285</v>
      </c>
      <c r="M5474" s="32" t="s">
        <v>718</v>
      </c>
      <c r="N5474" s="32" t="s">
        <v>723</v>
      </c>
      <c r="O5474" s="32" t="s">
        <v>712</v>
      </c>
      <c r="P5474" s="32" t="s">
        <v>876</v>
      </c>
      <c r="Q5474" s="32" t="s">
        <v>833</v>
      </c>
      <c r="R5474" s="32" t="s">
        <v>713</v>
      </c>
    </row>
    <row r="5475" spans="1:18" x14ac:dyDescent="0.25">
      <c r="A5475" s="33" t="s">
        <v>25878</v>
      </c>
      <c r="B5475" s="34" t="s">
        <v>16286</v>
      </c>
      <c r="C5475" s="34" t="s">
        <v>703</v>
      </c>
      <c r="D5475" s="36">
        <v>42775</v>
      </c>
      <c r="E5475" s="34" t="s">
        <v>704</v>
      </c>
      <c r="F5475" s="34" t="s">
        <v>705</v>
      </c>
      <c r="G5475" s="34" t="s">
        <v>16287</v>
      </c>
      <c r="H5475" s="34" t="s">
        <v>707</v>
      </c>
      <c r="I5475" s="34" t="s">
        <v>721</v>
      </c>
      <c r="J5475" s="36">
        <v>43808</v>
      </c>
      <c r="K5475" s="36">
        <v>44539</v>
      </c>
      <c r="L5475" s="34" t="s">
        <v>16288</v>
      </c>
      <c r="M5475" s="34" t="s">
        <v>710</v>
      </c>
      <c r="N5475" s="34" t="s">
        <v>711</v>
      </c>
      <c r="O5475" s="34" t="s">
        <v>773</v>
      </c>
      <c r="P5475" s="34" t="s">
        <v>713</v>
      </c>
      <c r="Q5475" s="34" t="s">
        <v>743</v>
      </c>
      <c r="R5475" s="34" t="s">
        <v>10228</v>
      </c>
    </row>
    <row r="5476" spans="1:18" x14ac:dyDescent="0.25">
      <c r="A5476" s="31" t="s">
        <v>25880</v>
      </c>
      <c r="B5476" s="32" t="s">
        <v>16289</v>
      </c>
      <c r="C5476" s="32" t="s">
        <v>703</v>
      </c>
      <c r="D5476" s="35">
        <v>42774</v>
      </c>
      <c r="E5476" s="32" t="s">
        <v>704</v>
      </c>
      <c r="F5476" s="32" t="s">
        <v>705</v>
      </c>
      <c r="G5476" s="32" t="s">
        <v>949</v>
      </c>
      <c r="H5476" s="32" t="s">
        <v>789</v>
      </c>
      <c r="I5476" s="32" t="s">
        <v>950</v>
      </c>
      <c r="J5476" s="35">
        <v>43747</v>
      </c>
      <c r="K5476" s="35">
        <v>44478</v>
      </c>
      <c r="L5476" s="32" t="s">
        <v>16290</v>
      </c>
      <c r="M5476" s="32" t="s">
        <v>710</v>
      </c>
      <c r="N5476" s="32" t="s">
        <v>723</v>
      </c>
      <c r="O5476" s="32" t="s">
        <v>712</v>
      </c>
      <c r="P5476" s="32" t="s">
        <v>713</v>
      </c>
      <c r="Q5476" s="32" t="s">
        <v>10228</v>
      </c>
      <c r="R5476" s="32" t="s">
        <v>10228</v>
      </c>
    </row>
    <row r="5477" spans="1:18" x14ac:dyDescent="0.25">
      <c r="A5477" s="33" t="s">
        <v>25882</v>
      </c>
      <c r="B5477" s="34" t="s">
        <v>16291</v>
      </c>
      <c r="C5477" s="34" t="s">
        <v>703</v>
      </c>
      <c r="D5477" s="36">
        <v>42778</v>
      </c>
      <c r="E5477" s="34" t="s">
        <v>704</v>
      </c>
      <c r="F5477" s="34" t="s">
        <v>705</v>
      </c>
      <c r="G5477" s="34" t="s">
        <v>16292</v>
      </c>
      <c r="H5477" s="34" t="s">
        <v>707</v>
      </c>
      <c r="I5477" s="34" t="s">
        <v>9114</v>
      </c>
      <c r="J5477" s="36">
        <v>43825</v>
      </c>
      <c r="K5477" s="36">
        <v>44556</v>
      </c>
      <c r="L5477" s="34" t="s">
        <v>16293</v>
      </c>
      <c r="M5477" s="34" t="s">
        <v>710</v>
      </c>
      <c r="N5477" s="34" t="s">
        <v>723</v>
      </c>
      <c r="O5477" s="34" t="s">
        <v>2854</v>
      </c>
      <c r="P5477" s="34" t="s">
        <v>713</v>
      </c>
      <c r="Q5477" s="34" t="s">
        <v>10228</v>
      </c>
      <c r="R5477" s="34" t="s">
        <v>10228</v>
      </c>
    </row>
    <row r="5478" spans="1:18" x14ac:dyDescent="0.25">
      <c r="A5478" s="31" t="s">
        <v>25884</v>
      </c>
      <c r="B5478" s="32" t="s">
        <v>16294</v>
      </c>
      <c r="C5478" s="32" t="s">
        <v>703</v>
      </c>
      <c r="D5478" s="35">
        <v>42789</v>
      </c>
      <c r="E5478" s="32" t="s">
        <v>704</v>
      </c>
      <c r="F5478" s="32" t="s">
        <v>705</v>
      </c>
      <c r="G5478" s="32" t="s">
        <v>16295</v>
      </c>
      <c r="H5478" s="32" t="s">
        <v>752</v>
      </c>
      <c r="I5478" s="32" t="s">
        <v>3820</v>
      </c>
      <c r="J5478" s="35">
        <v>43774</v>
      </c>
      <c r="K5478" s="35">
        <v>44505</v>
      </c>
      <c r="L5478" s="32" t="s">
        <v>16296</v>
      </c>
      <c r="M5478" s="32" t="s">
        <v>710</v>
      </c>
      <c r="N5478" s="32" t="s">
        <v>711</v>
      </c>
      <c r="O5478" s="32" t="s">
        <v>712</v>
      </c>
      <c r="P5478" s="32" t="s">
        <v>713</v>
      </c>
      <c r="Q5478" s="32" t="s">
        <v>10228</v>
      </c>
      <c r="R5478" s="32" t="s">
        <v>10228</v>
      </c>
    </row>
    <row r="5479" spans="1:18" x14ac:dyDescent="0.25">
      <c r="A5479" s="33" t="s">
        <v>25886</v>
      </c>
      <c r="B5479" s="34" t="s">
        <v>16297</v>
      </c>
      <c r="C5479" s="34" t="s">
        <v>703</v>
      </c>
      <c r="D5479" s="36">
        <v>42796</v>
      </c>
      <c r="E5479" s="34" t="s">
        <v>704</v>
      </c>
      <c r="F5479" s="34" t="s">
        <v>705</v>
      </c>
      <c r="G5479" s="34" t="s">
        <v>4259</v>
      </c>
      <c r="H5479" s="34" t="s">
        <v>789</v>
      </c>
      <c r="I5479" s="34" t="s">
        <v>4260</v>
      </c>
      <c r="J5479" s="36">
        <v>43782</v>
      </c>
      <c r="K5479" s="36">
        <v>44513</v>
      </c>
      <c r="L5479" s="34" t="s">
        <v>16298</v>
      </c>
      <c r="M5479" s="34" t="s">
        <v>710</v>
      </c>
      <c r="N5479" s="34" t="s">
        <v>711</v>
      </c>
      <c r="O5479" s="34" t="s">
        <v>712</v>
      </c>
      <c r="P5479" s="34" t="s">
        <v>843</v>
      </c>
      <c r="Q5479" s="34" t="s">
        <v>743</v>
      </c>
      <c r="R5479" s="34" t="s">
        <v>10228</v>
      </c>
    </row>
    <row r="5480" spans="1:18" x14ac:dyDescent="0.25">
      <c r="A5480" s="31" t="s">
        <v>25888</v>
      </c>
      <c r="B5480" s="32" t="s">
        <v>16299</v>
      </c>
      <c r="C5480" s="32" t="s">
        <v>703</v>
      </c>
      <c r="D5480" s="35">
        <v>42803</v>
      </c>
      <c r="E5480" s="32" t="s">
        <v>704</v>
      </c>
      <c r="F5480" s="32" t="s">
        <v>705</v>
      </c>
      <c r="G5480" s="32" t="s">
        <v>16300</v>
      </c>
      <c r="H5480" s="32" t="s">
        <v>752</v>
      </c>
      <c r="I5480" s="32" t="s">
        <v>2045</v>
      </c>
      <c r="J5480" s="35">
        <v>43794</v>
      </c>
      <c r="K5480" s="35">
        <v>44525</v>
      </c>
      <c r="L5480" s="32" t="s">
        <v>16301</v>
      </c>
      <c r="M5480" s="32" t="s">
        <v>718</v>
      </c>
      <c r="N5480" s="32" t="s">
        <v>749</v>
      </c>
      <c r="O5480" s="32" t="s">
        <v>712</v>
      </c>
      <c r="P5480" s="32" t="s">
        <v>713</v>
      </c>
      <c r="Q5480" s="32" t="s">
        <v>10228</v>
      </c>
      <c r="R5480" s="32" t="s">
        <v>10228</v>
      </c>
    </row>
    <row r="5481" spans="1:18" x14ac:dyDescent="0.25">
      <c r="A5481" s="33" t="s">
        <v>25890</v>
      </c>
      <c r="B5481" s="34" t="s">
        <v>16302</v>
      </c>
      <c r="C5481" s="34" t="s">
        <v>703</v>
      </c>
      <c r="D5481" s="36">
        <v>42804</v>
      </c>
      <c r="E5481" s="34" t="s">
        <v>704</v>
      </c>
      <c r="F5481" s="34" t="s">
        <v>705</v>
      </c>
      <c r="G5481" s="34" t="s">
        <v>16303</v>
      </c>
      <c r="H5481" s="34" t="s">
        <v>707</v>
      </c>
      <c r="I5481" s="34" t="s">
        <v>5105</v>
      </c>
      <c r="J5481" s="36">
        <v>43803</v>
      </c>
      <c r="K5481" s="36">
        <v>44534</v>
      </c>
      <c r="L5481" s="34" t="s">
        <v>16304</v>
      </c>
      <c r="M5481" s="34" t="s">
        <v>710</v>
      </c>
      <c r="N5481" s="34" t="s">
        <v>711</v>
      </c>
      <c r="O5481" s="34" t="s">
        <v>712</v>
      </c>
      <c r="P5481" s="34" t="s">
        <v>713</v>
      </c>
      <c r="Q5481" s="34" t="s">
        <v>10228</v>
      </c>
      <c r="R5481" s="34" t="s">
        <v>10228</v>
      </c>
    </row>
    <row r="5482" spans="1:18" x14ac:dyDescent="0.25">
      <c r="A5482" s="31" t="s">
        <v>25892</v>
      </c>
      <c r="B5482" s="32" t="s">
        <v>16305</v>
      </c>
      <c r="C5482" s="32" t="s">
        <v>703</v>
      </c>
      <c r="D5482" s="35">
        <v>42808</v>
      </c>
      <c r="E5482" s="32" t="s">
        <v>704</v>
      </c>
      <c r="F5482" s="32" t="s">
        <v>705</v>
      </c>
      <c r="G5482" s="32" t="s">
        <v>16306</v>
      </c>
      <c r="H5482" s="32" t="s">
        <v>921</v>
      </c>
      <c r="I5482" s="32" t="s">
        <v>3806</v>
      </c>
      <c r="J5482" s="35">
        <v>43802</v>
      </c>
      <c r="K5482" s="35">
        <v>44533</v>
      </c>
      <c r="L5482" s="32" t="s">
        <v>16307</v>
      </c>
      <c r="M5482" s="32" t="s">
        <v>718</v>
      </c>
      <c r="N5482" s="32" t="s">
        <v>778</v>
      </c>
      <c r="O5482" s="32" t="s">
        <v>712</v>
      </c>
      <c r="P5482" s="32" t="s">
        <v>713</v>
      </c>
      <c r="Q5482" s="32" t="s">
        <v>10228</v>
      </c>
      <c r="R5482" s="32" t="s">
        <v>10228</v>
      </c>
    </row>
    <row r="5483" spans="1:18" x14ac:dyDescent="0.25">
      <c r="A5483" s="33" t="s">
        <v>25894</v>
      </c>
      <c r="B5483" s="34" t="s">
        <v>16308</v>
      </c>
      <c r="C5483" s="34" t="s">
        <v>703</v>
      </c>
      <c r="D5483" s="36">
        <v>42808</v>
      </c>
      <c r="E5483" s="34" t="s">
        <v>704</v>
      </c>
      <c r="F5483" s="34" t="s">
        <v>705</v>
      </c>
      <c r="G5483" s="34" t="s">
        <v>16309</v>
      </c>
      <c r="H5483" s="34" t="s">
        <v>752</v>
      </c>
      <c r="I5483" s="34" t="s">
        <v>3856</v>
      </c>
      <c r="J5483" s="36">
        <v>43791</v>
      </c>
      <c r="K5483" s="36">
        <v>44522</v>
      </c>
      <c r="L5483" s="34" t="s">
        <v>16310</v>
      </c>
      <c r="M5483" s="34" t="s">
        <v>710</v>
      </c>
      <c r="N5483" s="34" t="s">
        <v>749</v>
      </c>
      <c r="O5483" s="34" t="s">
        <v>712</v>
      </c>
      <c r="P5483" s="34" t="s">
        <v>713</v>
      </c>
      <c r="Q5483" s="34" t="s">
        <v>743</v>
      </c>
      <c r="R5483" s="34" t="s">
        <v>10228</v>
      </c>
    </row>
    <row r="5484" spans="1:18" x14ac:dyDescent="0.25">
      <c r="A5484" s="31" t="s">
        <v>25896</v>
      </c>
      <c r="B5484" s="32" t="s">
        <v>16311</v>
      </c>
      <c r="C5484" s="32" t="s">
        <v>703</v>
      </c>
      <c r="D5484" s="35">
        <v>42811</v>
      </c>
      <c r="E5484" s="32" t="s">
        <v>704</v>
      </c>
      <c r="F5484" s="32" t="s">
        <v>705</v>
      </c>
      <c r="G5484" s="32" t="s">
        <v>1744</v>
      </c>
      <c r="H5484" s="32" t="s">
        <v>740</v>
      </c>
      <c r="I5484" s="32" t="s">
        <v>1745</v>
      </c>
      <c r="J5484" s="35">
        <v>43780</v>
      </c>
      <c r="K5484" s="35">
        <v>44511</v>
      </c>
      <c r="L5484" s="32" t="s">
        <v>16312</v>
      </c>
      <c r="M5484" s="32" t="s">
        <v>710</v>
      </c>
      <c r="N5484" s="32" t="s">
        <v>711</v>
      </c>
      <c r="O5484" s="32" t="s">
        <v>712</v>
      </c>
      <c r="P5484" s="32" t="s">
        <v>743</v>
      </c>
      <c r="Q5484" s="32" t="s">
        <v>10228</v>
      </c>
      <c r="R5484" s="32" t="s">
        <v>10228</v>
      </c>
    </row>
    <row r="5485" spans="1:18" x14ac:dyDescent="0.25">
      <c r="A5485" s="33" t="s">
        <v>25898</v>
      </c>
      <c r="B5485" s="34" t="s">
        <v>16313</v>
      </c>
      <c r="C5485" s="34" t="s">
        <v>703</v>
      </c>
      <c r="D5485" s="36">
        <v>42830</v>
      </c>
      <c r="E5485" s="34" t="s">
        <v>704</v>
      </c>
      <c r="F5485" s="34" t="s">
        <v>705</v>
      </c>
      <c r="G5485" s="34" t="s">
        <v>1031</v>
      </c>
      <c r="H5485" s="34" t="s">
        <v>746</v>
      </c>
      <c r="I5485" s="34" t="s">
        <v>1032</v>
      </c>
      <c r="J5485" s="36">
        <v>43802</v>
      </c>
      <c r="K5485" s="36">
        <v>44533</v>
      </c>
      <c r="L5485" s="34" t="s">
        <v>16314</v>
      </c>
      <c r="M5485" s="34" t="s">
        <v>710</v>
      </c>
      <c r="N5485" s="34" t="s">
        <v>749</v>
      </c>
      <c r="O5485" s="34" t="s">
        <v>712</v>
      </c>
      <c r="P5485" s="34" t="s">
        <v>743</v>
      </c>
      <c r="Q5485" s="34" t="s">
        <v>10228</v>
      </c>
      <c r="R5485" s="34" t="s">
        <v>10228</v>
      </c>
    </row>
    <row r="5486" spans="1:18" x14ac:dyDescent="0.25">
      <c r="A5486" s="31" t="s">
        <v>25900</v>
      </c>
      <c r="B5486" s="32" t="s">
        <v>16315</v>
      </c>
      <c r="C5486" s="32" t="s">
        <v>703</v>
      </c>
      <c r="D5486" s="35">
        <v>42831</v>
      </c>
      <c r="E5486" s="32" t="s">
        <v>704</v>
      </c>
      <c r="F5486" s="32" t="s">
        <v>705</v>
      </c>
      <c r="G5486" s="32" t="s">
        <v>11747</v>
      </c>
      <c r="H5486" s="32" t="s">
        <v>707</v>
      </c>
      <c r="I5486" s="32" t="s">
        <v>2599</v>
      </c>
      <c r="J5486" s="35">
        <v>43791</v>
      </c>
      <c r="K5486" s="35">
        <v>44522</v>
      </c>
      <c r="L5486" s="32" t="s">
        <v>16316</v>
      </c>
      <c r="M5486" s="32" t="s">
        <v>718</v>
      </c>
      <c r="N5486" s="32" t="s">
        <v>711</v>
      </c>
      <c r="O5486" s="32" t="s">
        <v>712</v>
      </c>
      <c r="P5486" s="32" t="s">
        <v>713</v>
      </c>
      <c r="Q5486" s="32" t="s">
        <v>10228</v>
      </c>
      <c r="R5486" s="32" t="s">
        <v>10228</v>
      </c>
    </row>
    <row r="5487" spans="1:18" x14ac:dyDescent="0.25">
      <c r="A5487" s="33" t="s">
        <v>25902</v>
      </c>
      <c r="B5487" s="34" t="s">
        <v>16317</v>
      </c>
      <c r="C5487" s="34" t="s">
        <v>703</v>
      </c>
      <c r="D5487" s="36">
        <v>42842</v>
      </c>
      <c r="E5487" s="34" t="s">
        <v>704</v>
      </c>
      <c r="F5487" s="34" t="s">
        <v>705</v>
      </c>
      <c r="G5487" s="34" t="s">
        <v>16318</v>
      </c>
      <c r="H5487" s="34" t="s">
        <v>740</v>
      </c>
      <c r="I5487" s="34" t="s">
        <v>16319</v>
      </c>
      <c r="J5487" s="36">
        <v>43803</v>
      </c>
      <c r="K5487" s="36">
        <v>44534</v>
      </c>
      <c r="L5487" s="34" t="s">
        <v>16320</v>
      </c>
      <c r="M5487" s="34" t="s">
        <v>710</v>
      </c>
      <c r="N5487" s="34" t="s">
        <v>711</v>
      </c>
      <c r="O5487" s="34" t="s">
        <v>1051</v>
      </c>
      <c r="P5487" s="34" t="s">
        <v>760</v>
      </c>
      <c r="Q5487" s="34" t="s">
        <v>10228</v>
      </c>
      <c r="R5487" s="34" t="s">
        <v>10228</v>
      </c>
    </row>
    <row r="5488" spans="1:18" x14ac:dyDescent="0.25">
      <c r="A5488" s="31" t="s">
        <v>25904</v>
      </c>
      <c r="B5488" s="32" t="s">
        <v>16321</v>
      </c>
      <c r="C5488" s="32" t="s">
        <v>703</v>
      </c>
      <c r="D5488" s="35">
        <v>42845</v>
      </c>
      <c r="E5488" s="32" t="s">
        <v>704</v>
      </c>
      <c r="F5488" s="32" t="s">
        <v>705</v>
      </c>
      <c r="G5488" s="32" t="s">
        <v>3812</v>
      </c>
      <c r="H5488" s="32" t="s">
        <v>707</v>
      </c>
      <c r="I5488" s="32" t="s">
        <v>2371</v>
      </c>
      <c r="J5488" s="35">
        <v>43808</v>
      </c>
      <c r="K5488" s="35">
        <v>44539</v>
      </c>
      <c r="L5488" s="32" t="s">
        <v>16322</v>
      </c>
      <c r="M5488" s="32" t="s">
        <v>710</v>
      </c>
      <c r="N5488" s="32" t="s">
        <v>711</v>
      </c>
      <c r="O5488" s="32" t="s">
        <v>773</v>
      </c>
      <c r="P5488" s="32" t="s">
        <v>713</v>
      </c>
      <c r="Q5488" s="32" t="s">
        <v>743</v>
      </c>
      <c r="R5488" s="32" t="s">
        <v>10228</v>
      </c>
    </row>
    <row r="5489" spans="1:18" x14ac:dyDescent="0.25">
      <c r="A5489" s="33" t="s">
        <v>25906</v>
      </c>
      <c r="B5489" s="34" t="s">
        <v>16323</v>
      </c>
      <c r="C5489" s="34" t="s">
        <v>703</v>
      </c>
      <c r="D5489" s="36">
        <v>42852</v>
      </c>
      <c r="E5489" s="34" t="s">
        <v>704</v>
      </c>
      <c r="F5489" s="34" t="s">
        <v>705</v>
      </c>
      <c r="G5489" s="34" t="s">
        <v>16324</v>
      </c>
      <c r="H5489" s="34" t="s">
        <v>763</v>
      </c>
      <c r="I5489" s="34" t="s">
        <v>16325</v>
      </c>
      <c r="J5489" s="36">
        <v>43787</v>
      </c>
      <c r="K5489" s="36">
        <v>44518</v>
      </c>
      <c r="L5489" s="34" t="s">
        <v>16326</v>
      </c>
      <c r="M5489" s="34" t="s">
        <v>718</v>
      </c>
      <c r="N5489" s="34" t="s">
        <v>723</v>
      </c>
      <c r="O5489" s="34" t="s">
        <v>712</v>
      </c>
      <c r="P5489" s="34" t="s">
        <v>743</v>
      </c>
      <c r="Q5489" s="34" t="s">
        <v>10228</v>
      </c>
      <c r="R5489" s="34" t="s">
        <v>10228</v>
      </c>
    </row>
    <row r="5490" spans="1:18" x14ac:dyDescent="0.25">
      <c r="A5490" s="31" t="s">
        <v>25908</v>
      </c>
      <c r="B5490" s="32" t="s">
        <v>16327</v>
      </c>
      <c r="C5490" s="32" t="s">
        <v>703</v>
      </c>
      <c r="D5490" s="35">
        <v>42879</v>
      </c>
      <c r="E5490" s="32" t="s">
        <v>704</v>
      </c>
      <c r="F5490" s="32" t="s">
        <v>705</v>
      </c>
      <c r="G5490" s="32" t="s">
        <v>16328</v>
      </c>
      <c r="H5490" s="32" t="s">
        <v>746</v>
      </c>
      <c r="I5490" s="32" t="s">
        <v>16329</v>
      </c>
      <c r="J5490" s="35">
        <v>43812</v>
      </c>
      <c r="K5490" s="35">
        <v>44543</v>
      </c>
      <c r="L5490" s="32" t="s">
        <v>16330</v>
      </c>
      <c r="M5490" s="32" t="s">
        <v>710</v>
      </c>
      <c r="N5490" s="32" t="s">
        <v>778</v>
      </c>
      <c r="O5490" s="32" t="s">
        <v>712</v>
      </c>
      <c r="P5490" s="32" t="s">
        <v>713</v>
      </c>
      <c r="Q5490" s="32" t="s">
        <v>743</v>
      </c>
      <c r="R5490" s="32" t="s">
        <v>10228</v>
      </c>
    </row>
    <row r="5491" spans="1:18" x14ac:dyDescent="0.25">
      <c r="A5491" s="33" t="s">
        <v>25910</v>
      </c>
      <c r="B5491" s="34" t="s">
        <v>16331</v>
      </c>
      <c r="C5491" s="34" t="s">
        <v>703</v>
      </c>
      <c r="D5491" s="36">
        <v>42898</v>
      </c>
      <c r="E5491" s="34" t="s">
        <v>704</v>
      </c>
      <c r="F5491" s="34" t="s">
        <v>705</v>
      </c>
      <c r="G5491" s="34" t="s">
        <v>2099</v>
      </c>
      <c r="H5491" s="34" t="s">
        <v>752</v>
      </c>
      <c r="I5491" s="34" t="s">
        <v>2100</v>
      </c>
      <c r="J5491" s="36">
        <v>43794</v>
      </c>
      <c r="K5491" s="36">
        <v>44525</v>
      </c>
      <c r="L5491" s="34" t="s">
        <v>16332</v>
      </c>
      <c r="M5491" s="34" t="s">
        <v>718</v>
      </c>
      <c r="N5491" s="34" t="s">
        <v>723</v>
      </c>
      <c r="O5491" s="34" t="s">
        <v>712</v>
      </c>
      <c r="P5491" s="34" t="s">
        <v>743</v>
      </c>
      <c r="Q5491" s="34" t="s">
        <v>10228</v>
      </c>
      <c r="R5491" s="34" t="s">
        <v>10228</v>
      </c>
    </row>
    <row r="5492" spans="1:18" x14ac:dyDescent="0.25">
      <c r="A5492" s="31" t="s">
        <v>25912</v>
      </c>
      <c r="B5492" s="32" t="s">
        <v>16333</v>
      </c>
      <c r="C5492" s="32" t="s">
        <v>703</v>
      </c>
      <c r="D5492" s="35">
        <v>42907</v>
      </c>
      <c r="E5492" s="32" t="s">
        <v>704</v>
      </c>
      <c r="F5492" s="32" t="s">
        <v>705</v>
      </c>
      <c r="G5492" s="32" t="s">
        <v>16334</v>
      </c>
      <c r="H5492" s="32" t="s">
        <v>1277</v>
      </c>
      <c r="I5492" s="32" t="s">
        <v>1926</v>
      </c>
      <c r="J5492" s="35">
        <v>43829</v>
      </c>
      <c r="K5492" s="35">
        <v>44560</v>
      </c>
      <c r="L5492" s="32" t="s">
        <v>16335</v>
      </c>
      <c r="M5492" s="32" t="s">
        <v>772</v>
      </c>
      <c r="N5492" s="32" t="s">
        <v>711</v>
      </c>
      <c r="O5492" s="32" t="s">
        <v>7637</v>
      </c>
      <c r="P5492" s="32" t="s">
        <v>832</v>
      </c>
      <c r="Q5492" s="32" t="s">
        <v>713</v>
      </c>
      <c r="R5492" s="32" t="s">
        <v>10228</v>
      </c>
    </row>
    <row r="5493" spans="1:18" x14ac:dyDescent="0.25">
      <c r="A5493" s="33" t="s">
        <v>25914</v>
      </c>
      <c r="B5493" s="34" t="s">
        <v>16336</v>
      </c>
      <c r="C5493" s="34" t="s">
        <v>703</v>
      </c>
      <c r="D5493" s="36">
        <v>42912</v>
      </c>
      <c r="E5493" s="34" t="s">
        <v>704</v>
      </c>
      <c r="F5493" s="34" t="s">
        <v>705</v>
      </c>
      <c r="G5493" s="34" t="s">
        <v>16337</v>
      </c>
      <c r="H5493" s="34" t="s">
        <v>865</v>
      </c>
      <c r="I5493" s="34" t="s">
        <v>1150</v>
      </c>
      <c r="J5493" s="36">
        <v>43782</v>
      </c>
      <c r="K5493" s="36">
        <v>44513</v>
      </c>
      <c r="L5493" s="34" t="s">
        <v>16338</v>
      </c>
      <c r="M5493" s="34" t="s">
        <v>710</v>
      </c>
      <c r="N5493" s="34" t="s">
        <v>711</v>
      </c>
      <c r="O5493" s="34" t="s">
        <v>712</v>
      </c>
      <c r="P5493" s="34" t="s">
        <v>876</v>
      </c>
      <c r="Q5493" s="34" t="s">
        <v>833</v>
      </c>
      <c r="R5493" s="34" t="s">
        <v>713</v>
      </c>
    </row>
    <row r="5494" spans="1:18" x14ac:dyDescent="0.25">
      <c r="A5494" s="31" t="s">
        <v>25916</v>
      </c>
      <c r="B5494" s="32" t="s">
        <v>16339</v>
      </c>
      <c r="C5494" s="32" t="s">
        <v>703</v>
      </c>
      <c r="D5494" s="35">
        <v>42919</v>
      </c>
      <c r="E5494" s="32" t="s">
        <v>704</v>
      </c>
      <c r="F5494" s="32" t="s">
        <v>705</v>
      </c>
      <c r="G5494" s="32" t="s">
        <v>3855</v>
      </c>
      <c r="H5494" s="32" t="s">
        <v>752</v>
      </c>
      <c r="I5494" s="32" t="s">
        <v>3856</v>
      </c>
      <c r="J5494" s="35">
        <v>43781</v>
      </c>
      <c r="K5494" s="35">
        <v>44512</v>
      </c>
      <c r="L5494" s="32" t="s">
        <v>16340</v>
      </c>
      <c r="M5494" s="32" t="s">
        <v>710</v>
      </c>
      <c r="N5494" s="32" t="s">
        <v>723</v>
      </c>
      <c r="O5494" s="32" t="s">
        <v>712</v>
      </c>
      <c r="P5494" s="32" t="s">
        <v>713</v>
      </c>
      <c r="Q5494" s="32" t="s">
        <v>10228</v>
      </c>
      <c r="R5494" s="32" t="s">
        <v>10228</v>
      </c>
    </row>
    <row r="5495" spans="1:18" x14ac:dyDescent="0.25">
      <c r="A5495" s="33" t="s">
        <v>25918</v>
      </c>
      <c r="B5495" s="34" t="s">
        <v>16341</v>
      </c>
      <c r="C5495" s="34" t="s">
        <v>703</v>
      </c>
      <c r="D5495" s="36">
        <v>42926</v>
      </c>
      <c r="E5495" s="34" t="s">
        <v>704</v>
      </c>
      <c r="F5495" s="34" t="s">
        <v>705</v>
      </c>
      <c r="G5495" s="34" t="s">
        <v>16342</v>
      </c>
      <c r="H5495" s="34" t="s">
        <v>865</v>
      </c>
      <c r="I5495" s="34" t="s">
        <v>1150</v>
      </c>
      <c r="J5495" s="36">
        <v>43791</v>
      </c>
      <c r="K5495" s="36">
        <v>44522</v>
      </c>
      <c r="L5495" s="34" t="s">
        <v>16343</v>
      </c>
      <c r="M5495" s="34" t="s">
        <v>710</v>
      </c>
      <c r="N5495" s="34" t="s">
        <v>711</v>
      </c>
      <c r="O5495" s="34" t="s">
        <v>712</v>
      </c>
      <c r="P5495" s="34" t="s">
        <v>713</v>
      </c>
      <c r="Q5495" s="34" t="s">
        <v>10228</v>
      </c>
      <c r="R5495" s="34" t="s">
        <v>10228</v>
      </c>
    </row>
    <row r="5496" spans="1:18" x14ac:dyDescent="0.25">
      <c r="A5496" s="31" t="s">
        <v>25920</v>
      </c>
      <c r="B5496" s="32" t="s">
        <v>16344</v>
      </c>
      <c r="C5496" s="32" t="s">
        <v>703</v>
      </c>
      <c r="D5496" s="35">
        <v>42942</v>
      </c>
      <c r="E5496" s="32" t="s">
        <v>704</v>
      </c>
      <c r="F5496" s="32" t="s">
        <v>705</v>
      </c>
      <c r="G5496" s="32" t="s">
        <v>9127</v>
      </c>
      <c r="H5496" s="32" t="s">
        <v>998</v>
      </c>
      <c r="I5496" s="32" t="s">
        <v>9128</v>
      </c>
      <c r="J5496" s="35">
        <v>43810</v>
      </c>
      <c r="K5496" s="35">
        <v>44541</v>
      </c>
      <c r="L5496" s="32" t="s">
        <v>16345</v>
      </c>
      <c r="M5496" s="32" t="s">
        <v>710</v>
      </c>
      <c r="N5496" s="32" t="s">
        <v>749</v>
      </c>
      <c r="O5496" s="32" t="s">
        <v>712</v>
      </c>
      <c r="P5496" s="32" t="s">
        <v>743</v>
      </c>
      <c r="Q5496" s="32" t="s">
        <v>10228</v>
      </c>
      <c r="R5496" s="32" t="s">
        <v>10228</v>
      </c>
    </row>
    <row r="5497" spans="1:18" x14ac:dyDescent="0.25">
      <c r="A5497" s="33" t="s">
        <v>25922</v>
      </c>
      <c r="B5497" s="34" t="s">
        <v>16346</v>
      </c>
      <c r="C5497" s="34" t="s">
        <v>703</v>
      </c>
      <c r="D5497" s="36">
        <v>42956</v>
      </c>
      <c r="E5497" s="34" t="s">
        <v>704</v>
      </c>
      <c r="F5497" s="34" t="s">
        <v>705</v>
      </c>
      <c r="G5497" s="34" t="s">
        <v>3849</v>
      </c>
      <c r="H5497" s="34" t="s">
        <v>752</v>
      </c>
      <c r="I5497" s="34" t="s">
        <v>2021</v>
      </c>
      <c r="J5497" s="36">
        <v>43812</v>
      </c>
      <c r="K5497" s="36">
        <v>44543</v>
      </c>
      <c r="L5497" s="34" t="s">
        <v>16347</v>
      </c>
      <c r="M5497" s="34" t="s">
        <v>710</v>
      </c>
      <c r="N5497" s="34" t="s">
        <v>711</v>
      </c>
      <c r="O5497" s="34" t="s">
        <v>712</v>
      </c>
      <c r="P5497" s="34" t="s">
        <v>713</v>
      </c>
      <c r="Q5497" s="34" t="s">
        <v>10228</v>
      </c>
      <c r="R5497" s="34" t="s">
        <v>10228</v>
      </c>
    </row>
    <row r="5498" spans="1:18" x14ac:dyDescent="0.25">
      <c r="A5498" s="31" t="s">
        <v>25924</v>
      </c>
      <c r="B5498" s="32" t="s">
        <v>16348</v>
      </c>
      <c r="C5498" s="32" t="s">
        <v>703</v>
      </c>
      <c r="D5498" s="35">
        <v>42965</v>
      </c>
      <c r="E5498" s="32" t="s">
        <v>704</v>
      </c>
      <c r="F5498" s="32" t="s">
        <v>705</v>
      </c>
      <c r="G5498" s="32" t="s">
        <v>1439</v>
      </c>
      <c r="H5498" s="32" t="s">
        <v>1286</v>
      </c>
      <c r="I5498" s="32" t="s">
        <v>1440</v>
      </c>
      <c r="J5498" s="35">
        <v>43809</v>
      </c>
      <c r="K5498" s="35">
        <v>44540</v>
      </c>
      <c r="L5498" s="32" t="s">
        <v>16349</v>
      </c>
      <c r="M5498" s="32" t="s">
        <v>772</v>
      </c>
      <c r="N5498" s="32" t="s">
        <v>711</v>
      </c>
      <c r="O5498" s="32" t="s">
        <v>755</v>
      </c>
      <c r="P5498" s="32" t="s">
        <v>743</v>
      </c>
      <c r="Q5498" s="32" t="s">
        <v>713</v>
      </c>
      <c r="R5498" s="32" t="s">
        <v>10228</v>
      </c>
    </row>
    <row r="5499" spans="1:18" x14ac:dyDescent="0.25">
      <c r="A5499" s="33" t="s">
        <v>25926</v>
      </c>
      <c r="B5499" s="34" t="s">
        <v>16350</v>
      </c>
      <c r="C5499" s="34" t="s">
        <v>734</v>
      </c>
      <c r="D5499" s="36">
        <v>42968</v>
      </c>
      <c r="E5499" s="34" t="s">
        <v>704</v>
      </c>
      <c r="F5499" s="34" t="s">
        <v>705</v>
      </c>
      <c r="G5499" s="34" t="s">
        <v>16351</v>
      </c>
      <c r="H5499" s="34" t="s">
        <v>707</v>
      </c>
      <c r="I5499" s="34" t="s">
        <v>721</v>
      </c>
      <c r="J5499" s="36">
        <v>43745</v>
      </c>
      <c r="K5499" s="36">
        <v>44476</v>
      </c>
      <c r="L5499" s="34" t="s">
        <v>16352</v>
      </c>
      <c r="M5499" s="34" t="s">
        <v>772</v>
      </c>
      <c r="N5499" s="34" t="s">
        <v>723</v>
      </c>
      <c r="O5499" s="34" t="s">
        <v>712</v>
      </c>
      <c r="P5499" s="34" t="s">
        <v>743</v>
      </c>
      <c r="Q5499" s="34" t="s">
        <v>10228</v>
      </c>
      <c r="R5499" s="34" t="s">
        <v>10228</v>
      </c>
    </row>
    <row r="5500" spans="1:18" x14ac:dyDescent="0.25">
      <c r="A5500" s="31" t="s">
        <v>25928</v>
      </c>
      <c r="B5500" s="32" t="s">
        <v>16353</v>
      </c>
      <c r="C5500" s="32" t="s">
        <v>703</v>
      </c>
      <c r="D5500" s="35">
        <v>42971</v>
      </c>
      <c r="E5500" s="32" t="s">
        <v>704</v>
      </c>
      <c r="F5500" s="32" t="s">
        <v>705</v>
      </c>
      <c r="G5500" s="32" t="s">
        <v>813</v>
      </c>
      <c r="H5500" s="32" t="s">
        <v>763</v>
      </c>
      <c r="I5500" s="32" t="s">
        <v>814</v>
      </c>
      <c r="J5500" s="35">
        <v>43787</v>
      </c>
      <c r="K5500" s="35">
        <v>44518</v>
      </c>
      <c r="L5500" s="32" t="s">
        <v>16354</v>
      </c>
      <c r="M5500" s="32" t="s">
        <v>710</v>
      </c>
      <c r="N5500" s="32" t="s">
        <v>749</v>
      </c>
      <c r="O5500" s="32" t="s">
        <v>712</v>
      </c>
      <c r="P5500" s="32" t="s">
        <v>743</v>
      </c>
      <c r="Q5500" s="32" t="s">
        <v>833</v>
      </c>
      <c r="R5500" s="32" t="s">
        <v>10228</v>
      </c>
    </row>
    <row r="5501" spans="1:18" x14ac:dyDescent="0.25">
      <c r="A5501" s="33" t="s">
        <v>25930</v>
      </c>
      <c r="B5501" s="34" t="s">
        <v>16355</v>
      </c>
      <c r="C5501" s="34" t="s">
        <v>703</v>
      </c>
      <c r="D5501" s="36">
        <v>42973</v>
      </c>
      <c r="E5501" s="34" t="s">
        <v>704</v>
      </c>
      <c r="F5501" s="34" t="s">
        <v>705</v>
      </c>
      <c r="G5501" s="34" t="s">
        <v>16356</v>
      </c>
      <c r="H5501" s="34" t="s">
        <v>752</v>
      </c>
      <c r="I5501" s="34" t="s">
        <v>3606</v>
      </c>
      <c r="J5501" s="36">
        <v>43790</v>
      </c>
      <c r="K5501" s="36">
        <v>44521</v>
      </c>
      <c r="L5501" s="34" t="s">
        <v>16357</v>
      </c>
      <c r="M5501" s="34" t="s">
        <v>718</v>
      </c>
      <c r="N5501" s="34" t="s">
        <v>778</v>
      </c>
      <c r="O5501" s="34" t="s">
        <v>712</v>
      </c>
      <c r="P5501" s="34" t="s">
        <v>713</v>
      </c>
      <c r="Q5501" s="34" t="s">
        <v>10228</v>
      </c>
      <c r="R5501" s="34" t="s">
        <v>10228</v>
      </c>
    </row>
    <row r="5502" spans="1:18" x14ac:dyDescent="0.25">
      <c r="A5502" s="31" t="s">
        <v>25932</v>
      </c>
      <c r="B5502" s="32" t="s">
        <v>16358</v>
      </c>
      <c r="C5502" s="32" t="s">
        <v>703</v>
      </c>
      <c r="D5502" s="35">
        <v>42975</v>
      </c>
      <c r="E5502" s="32" t="s">
        <v>704</v>
      </c>
      <c r="F5502" s="32" t="s">
        <v>705</v>
      </c>
      <c r="G5502" s="32" t="s">
        <v>16359</v>
      </c>
      <c r="H5502" s="32" t="s">
        <v>707</v>
      </c>
      <c r="I5502" s="32" t="s">
        <v>16360</v>
      </c>
      <c r="J5502" s="35">
        <v>43746</v>
      </c>
      <c r="K5502" s="35">
        <v>44477</v>
      </c>
      <c r="L5502" s="32" t="s">
        <v>16361</v>
      </c>
      <c r="M5502" s="32" t="s">
        <v>718</v>
      </c>
      <c r="N5502" s="32" t="s">
        <v>711</v>
      </c>
      <c r="O5502" s="32" t="s">
        <v>766</v>
      </c>
      <c r="P5502" s="32" t="s">
        <v>713</v>
      </c>
      <c r="Q5502" s="32" t="s">
        <v>10228</v>
      </c>
      <c r="R5502" s="32" t="s">
        <v>10228</v>
      </c>
    </row>
    <row r="5503" spans="1:18" x14ac:dyDescent="0.25">
      <c r="A5503" s="33" t="s">
        <v>25934</v>
      </c>
      <c r="B5503" s="34" t="s">
        <v>16362</v>
      </c>
      <c r="C5503" s="34" t="s">
        <v>703</v>
      </c>
      <c r="D5503" s="36">
        <v>42978</v>
      </c>
      <c r="E5503" s="34" t="s">
        <v>704</v>
      </c>
      <c r="F5503" s="34" t="s">
        <v>705</v>
      </c>
      <c r="G5503" s="34" t="s">
        <v>9127</v>
      </c>
      <c r="H5503" s="34" t="s">
        <v>998</v>
      </c>
      <c r="I5503" s="34" t="s">
        <v>9128</v>
      </c>
      <c r="J5503" s="36">
        <v>43810</v>
      </c>
      <c r="K5503" s="36">
        <v>44541</v>
      </c>
      <c r="L5503" s="34" t="s">
        <v>16363</v>
      </c>
      <c r="M5503" s="34" t="s">
        <v>710</v>
      </c>
      <c r="N5503" s="34" t="s">
        <v>749</v>
      </c>
      <c r="O5503" s="34" t="s">
        <v>712</v>
      </c>
      <c r="P5503" s="34" t="s">
        <v>743</v>
      </c>
      <c r="Q5503" s="34" t="s">
        <v>10228</v>
      </c>
      <c r="R5503" s="34" t="s">
        <v>10228</v>
      </c>
    </row>
    <row r="5504" spans="1:18" x14ac:dyDescent="0.25">
      <c r="A5504" s="31" t="s">
        <v>25936</v>
      </c>
      <c r="B5504" s="32" t="s">
        <v>16364</v>
      </c>
      <c r="C5504" s="32" t="s">
        <v>703</v>
      </c>
      <c r="D5504" s="35">
        <v>42989</v>
      </c>
      <c r="E5504" s="32" t="s">
        <v>704</v>
      </c>
      <c r="F5504" s="32" t="s">
        <v>705</v>
      </c>
      <c r="G5504" s="32" t="s">
        <v>2481</v>
      </c>
      <c r="H5504" s="32" t="s">
        <v>707</v>
      </c>
      <c r="I5504" s="32" t="s">
        <v>11390</v>
      </c>
      <c r="J5504" s="35">
        <v>43787</v>
      </c>
      <c r="K5504" s="35">
        <v>44518</v>
      </c>
      <c r="L5504" s="32" t="s">
        <v>16365</v>
      </c>
      <c r="M5504" s="32" t="s">
        <v>710</v>
      </c>
      <c r="N5504" s="32" t="s">
        <v>749</v>
      </c>
      <c r="O5504" s="32" t="s">
        <v>712</v>
      </c>
      <c r="P5504" s="32" t="s">
        <v>743</v>
      </c>
      <c r="Q5504" s="32" t="s">
        <v>833</v>
      </c>
      <c r="R5504" s="32" t="s">
        <v>10228</v>
      </c>
    </row>
    <row r="5505" spans="1:18" x14ac:dyDescent="0.25">
      <c r="A5505" s="33" t="s">
        <v>25938</v>
      </c>
      <c r="B5505" s="34" t="s">
        <v>16366</v>
      </c>
      <c r="C5505" s="34" t="s">
        <v>703</v>
      </c>
      <c r="D5505" s="36">
        <v>42989</v>
      </c>
      <c r="E5505" s="34" t="s">
        <v>704</v>
      </c>
      <c r="F5505" s="34" t="s">
        <v>705</v>
      </c>
      <c r="G5505" s="34" t="s">
        <v>11073</v>
      </c>
      <c r="H5505" s="34" t="s">
        <v>789</v>
      </c>
      <c r="I5505" s="34" t="s">
        <v>1282</v>
      </c>
      <c r="J5505" s="36">
        <v>43759</v>
      </c>
      <c r="K5505" s="36">
        <v>44490</v>
      </c>
      <c r="L5505" s="34" t="s">
        <v>16367</v>
      </c>
      <c r="M5505" s="34" t="s">
        <v>718</v>
      </c>
      <c r="N5505" s="34" t="s">
        <v>711</v>
      </c>
      <c r="O5505" s="34" t="s">
        <v>712</v>
      </c>
      <c r="P5505" s="34" t="s">
        <v>713</v>
      </c>
      <c r="Q5505" s="34" t="s">
        <v>10228</v>
      </c>
      <c r="R5505" s="34" t="s">
        <v>10228</v>
      </c>
    </row>
    <row r="5506" spans="1:18" x14ac:dyDescent="0.25">
      <c r="A5506" s="31" t="s">
        <v>25940</v>
      </c>
      <c r="B5506" s="32" t="s">
        <v>16368</v>
      </c>
      <c r="C5506" s="32" t="s">
        <v>703</v>
      </c>
      <c r="D5506" s="35">
        <v>42991</v>
      </c>
      <c r="E5506" s="32" t="s">
        <v>704</v>
      </c>
      <c r="F5506" s="32" t="s">
        <v>705</v>
      </c>
      <c r="G5506" s="32" t="s">
        <v>6499</v>
      </c>
      <c r="H5506" s="32" t="s">
        <v>804</v>
      </c>
      <c r="I5506" s="32" t="s">
        <v>5602</v>
      </c>
      <c r="J5506" s="35">
        <v>43767</v>
      </c>
      <c r="K5506" s="35">
        <v>44498</v>
      </c>
      <c r="L5506" s="32" t="s">
        <v>16369</v>
      </c>
      <c r="M5506" s="32" t="s">
        <v>710</v>
      </c>
      <c r="N5506" s="32" t="s">
        <v>711</v>
      </c>
      <c r="O5506" s="32" t="s">
        <v>755</v>
      </c>
      <c r="P5506" s="32" t="s">
        <v>713</v>
      </c>
      <c r="Q5506" s="32" t="s">
        <v>1336</v>
      </c>
      <c r="R5506" s="32" t="s">
        <v>1336</v>
      </c>
    </row>
    <row r="5507" spans="1:18" x14ac:dyDescent="0.25">
      <c r="A5507" s="33" t="s">
        <v>25942</v>
      </c>
      <c r="B5507" s="34" t="s">
        <v>16370</v>
      </c>
      <c r="C5507" s="34" t="s">
        <v>703</v>
      </c>
      <c r="D5507" s="36">
        <v>42993</v>
      </c>
      <c r="E5507" s="34" t="s">
        <v>704</v>
      </c>
      <c r="F5507" s="34" t="s">
        <v>705</v>
      </c>
      <c r="G5507" s="34" t="s">
        <v>16371</v>
      </c>
      <c r="H5507" s="34" t="s">
        <v>707</v>
      </c>
      <c r="I5507" s="34" t="s">
        <v>2063</v>
      </c>
      <c r="J5507" s="36">
        <v>43752</v>
      </c>
      <c r="K5507" s="36">
        <v>44483</v>
      </c>
      <c r="L5507" s="34" t="s">
        <v>16372</v>
      </c>
      <c r="M5507" s="34" t="s">
        <v>718</v>
      </c>
      <c r="N5507" s="34" t="s">
        <v>711</v>
      </c>
      <c r="O5507" s="34" t="s">
        <v>712</v>
      </c>
      <c r="P5507" s="34" t="s">
        <v>832</v>
      </c>
      <c r="Q5507" s="34" t="s">
        <v>10228</v>
      </c>
      <c r="R5507" s="34" t="s">
        <v>10228</v>
      </c>
    </row>
    <row r="5508" spans="1:18" x14ac:dyDescent="0.25">
      <c r="A5508" s="31" t="s">
        <v>25944</v>
      </c>
      <c r="B5508" s="32" t="s">
        <v>16373</v>
      </c>
      <c r="C5508" s="32" t="s">
        <v>703</v>
      </c>
      <c r="D5508" s="35">
        <v>42998</v>
      </c>
      <c r="E5508" s="32" t="s">
        <v>704</v>
      </c>
      <c r="F5508" s="32" t="s">
        <v>705</v>
      </c>
      <c r="G5508" s="32" t="s">
        <v>16374</v>
      </c>
      <c r="H5508" s="32" t="s">
        <v>752</v>
      </c>
      <c r="I5508" s="32" t="s">
        <v>2045</v>
      </c>
      <c r="J5508" s="35">
        <v>43803</v>
      </c>
      <c r="K5508" s="35">
        <v>44534</v>
      </c>
      <c r="L5508" s="32" t="s">
        <v>16375</v>
      </c>
      <c r="M5508" s="32" t="s">
        <v>710</v>
      </c>
      <c r="N5508" s="32" t="s">
        <v>778</v>
      </c>
      <c r="O5508" s="32" t="s">
        <v>712</v>
      </c>
      <c r="P5508" s="32" t="s">
        <v>713</v>
      </c>
      <c r="Q5508" s="32" t="s">
        <v>10228</v>
      </c>
      <c r="R5508" s="32" t="s">
        <v>10228</v>
      </c>
    </row>
    <row r="5509" spans="1:18" x14ac:dyDescent="0.25">
      <c r="A5509" s="33" t="s">
        <v>25946</v>
      </c>
      <c r="B5509" s="34" t="s">
        <v>16376</v>
      </c>
      <c r="C5509" s="34" t="s">
        <v>703</v>
      </c>
      <c r="D5509" s="36">
        <v>43000</v>
      </c>
      <c r="E5509" s="34" t="s">
        <v>704</v>
      </c>
      <c r="F5509" s="34" t="s">
        <v>705</v>
      </c>
      <c r="G5509" s="34" t="s">
        <v>12045</v>
      </c>
      <c r="H5509" s="34" t="s">
        <v>746</v>
      </c>
      <c r="I5509" s="34" t="s">
        <v>16377</v>
      </c>
      <c r="J5509" s="36">
        <v>43795</v>
      </c>
      <c r="K5509" s="36">
        <v>44526</v>
      </c>
      <c r="L5509" s="34" t="s">
        <v>16378</v>
      </c>
      <c r="M5509" s="34" t="s">
        <v>710</v>
      </c>
      <c r="N5509" s="34" t="s">
        <v>749</v>
      </c>
      <c r="O5509" s="34" t="s">
        <v>712</v>
      </c>
      <c r="P5509" s="34" t="s">
        <v>743</v>
      </c>
      <c r="Q5509" s="34" t="s">
        <v>10228</v>
      </c>
      <c r="R5509" s="34" t="s">
        <v>10228</v>
      </c>
    </row>
    <row r="5510" spans="1:18" x14ac:dyDescent="0.25">
      <c r="A5510" s="31" t="s">
        <v>25948</v>
      </c>
      <c r="B5510" s="32" t="s">
        <v>16379</v>
      </c>
      <c r="C5510" s="32" t="s">
        <v>703</v>
      </c>
      <c r="D5510" s="35">
        <v>43003</v>
      </c>
      <c r="E5510" s="32" t="s">
        <v>704</v>
      </c>
      <c r="F5510" s="32" t="s">
        <v>705</v>
      </c>
      <c r="G5510" s="32" t="s">
        <v>16380</v>
      </c>
      <c r="H5510" s="32" t="s">
        <v>798</v>
      </c>
      <c r="I5510" s="32" t="s">
        <v>2085</v>
      </c>
      <c r="J5510" s="35">
        <v>43769</v>
      </c>
      <c r="K5510" s="35">
        <v>44500</v>
      </c>
      <c r="L5510" s="32" t="s">
        <v>16381</v>
      </c>
      <c r="M5510" s="32" t="s">
        <v>710</v>
      </c>
      <c r="N5510" s="32" t="s">
        <v>711</v>
      </c>
      <c r="O5510" s="32" t="s">
        <v>712</v>
      </c>
      <c r="P5510" s="32" t="s">
        <v>833</v>
      </c>
      <c r="Q5510" s="32" t="s">
        <v>10228</v>
      </c>
      <c r="R5510" s="32" t="s">
        <v>10228</v>
      </c>
    </row>
    <row r="5511" spans="1:18" x14ac:dyDescent="0.25">
      <c r="A5511" s="33" t="s">
        <v>25950</v>
      </c>
      <c r="B5511" s="34" t="s">
        <v>16382</v>
      </c>
      <c r="C5511" s="34" t="s">
        <v>703</v>
      </c>
      <c r="D5511" s="36">
        <v>43003</v>
      </c>
      <c r="E5511" s="34" t="s">
        <v>704</v>
      </c>
      <c r="F5511" s="34" t="s">
        <v>705</v>
      </c>
      <c r="G5511" s="34" t="s">
        <v>16383</v>
      </c>
      <c r="H5511" s="34" t="s">
        <v>707</v>
      </c>
      <c r="I5511" s="34" t="s">
        <v>2063</v>
      </c>
      <c r="J5511" s="36">
        <v>43825</v>
      </c>
      <c r="K5511" s="36">
        <v>44556</v>
      </c>
      <c r="L5511" s="34" t="s">
        <v>16384</v>
      </c>
      <c r="M5511" s="34" t="s">
        <v>710</v>
      </c>
      <c r="N5511" s="34" t="s">
        <v>749</v>
      </c>
      <c r="O5511" s="34" t="s">
        <v>1751</v>
      </c>
      <c r="P5511" s="34" t="s">
        <v>713</v>
      </c>
      <c r="Q5511" s="34" t="s">
        <v>10228</v>
      </c>
      <c r="R5511" s="34" t="s">
        <v>10228</v>
      </c>
    </row>
    <row r="5512" spans="1:18" x14ac:dyDescent="0.25">
      <c r="A5512" s="31" t="s">
        <v>25952</v>
      </c>
      <c r="B5512" s="32" t="s">
        <v>16385</v>
      </c>
      <c r="C5512" s="32" t="s">
        <v>703</v>
      </c>
      <c r="D5512" s="35">
        <v>43005</v>
      </c>
      <c r="E5512" s="32" t="s">
        <v>704</v>
      </c>
      <c r="F5512" s="32" t="s">
        <v>705</v>
      </c>
      <c r="G5512" s="32" t="s">
        <v>1427</v>
      </c>
      <c r="H5512" s="32" t="s">
        <v>752</v>
      </c>
      <c r="I5512" s="32" t="s">
        <v>1428</v>
      </c>
      <c r="J5512" s="35">
        <v>43738</v>
      </c>
      <c r="K5512" s="35">
        <v>44469</v>
      </c>
      <c r="L5512" s="32" t="s">
        <v>16386</v>
      </c>
      <c r="M5512" s="32" t="s">
        <v>710</v>
      </c>
      <c r="N5512" s="32" t="s">
        <v>723</v>
      </c>
      <c r="O5512" s="32" t="s">
        <v>712</v>
      </c>
      <c r="P5512" s="32" t="s">
        <v>713</v>
      </c>
      <c r="Q5512" s="32" t="s">
        <v>10228</v>
      </c>
      <c r="R5512" s="32" t="s">
        <v>10228</v>
      </c>
    </row>
    <row r="5513" spans="1:18" x14ac:dyDescent="0.25">
      <c r="A5513" s="33" t="s">
        <v>25954</v>
      </c>
      <c r="B5513" s="34" t="s">
        <v>16387</v>
      </c>
      <c r="C5513" s="34" t="s">
        <v>703</v>
      </c>
      <c r="D5513" s="36">
        <v>43025</v>
      </c>
      <c r="E5513" s="34" t="s">
        <v>704</v>
      </c>
      <c r="F5513" s="34" t="s">
        <v>705</v>
      </c>
      <c r="G5513" s="34" t="s">
        <v>3333</v>
      </c>
      <c r="H5513" s="34" t="s">
        <v>904</v>
      </c>
      <c r="I5513" s="34" t="s">
        <v>3334</v>
      </c>
      <c r="J5513" s="36">
        <v>43742</v>
      </c>
      <c r="K5513" s="36">
        <v>44473</v>
      </c>
      <c r="L5513" s="34" t="s">
        <v>16388</v>
      </c>
      <c r="M5513" s="34" t="s">
        <v>710</v>
      </c>
      <c r="N5513" s="34" t="s">
        <v>749</v>
      </c>
      <c r="O5513" s="34" t="s">
        <v>712</v>
      </c>
      <c r="P5513" s="34" t="s">
        <v>876</v>
      </c>
      <c r="Q5513" s="34" t="s">
        <v>10228</v>
      </c>
      <c r="R5513" s="34" t="s">
        <v>10228</v>
      </c>
    </row>
    <row r="5514" spans="1:18" x14ac:dyDescent="0.25">
      <c r="A5514" s="31" t="s">
        <v>25956</v>
      </c>
      <c r="B5514" s="32" t="s">
        <v>16389</v>
      </c>
      <c r="C5514" s="32" t="s">
        <v>703</v>
      </c>
      <c r="D5514" s="35">
        <v>43035</v>
      </c>
      <c r="E5514" s="32" t="s">
        <v>704</v>
      </c>
      <c r="F5514" s="32" t="s">
        <v>705</v>
      </c>
      <c r="G5514" s="32" t="s">
        <v>3795</v>
      </c>
      <c r="H5514" s="32" t="s">
        <v>752</v>
      </c>
      <c r="I5514" s="32" t="s">
        <v>2045</v>
      </c>
      <c r="J5514" s="35">
        <v>43804</v>
      </c>
      <c r="K5514" s="35">
        <v>44535</v>
      </c>
      <c r="L5514" s="32" t="s">
        <v>16390</v>
      </c>
      <c r="M5514" s="32" t="s">
        <v>718</v>
      </c>
      <c r="N5514" s="32" t="s">
        <v>711</v>
      </c>
      <c r="O5514" s="32" t="s">
        <v>712</v>
      </c>
      <c r="P5514" s="32" t="s">
        <v>713</v>
      </c>
      <c r="Q5514" s="32" t="s">
        <v>10228</v>
      </c>
      <c r="R5514" s="32" t="s">
        <v>10228</v>
      </c>
    </row>
    <row r="5515" spans="1:18" x14ac:dyDescent="0.25">
      <c r="A5515" s="33" t="s">
        <v>25958</v>
      </c>
      <c r="B5515" s="34" t="s">
        <v>16391</v>
      </c>
      <c r="C5515" s="34" t="s">
        <v>703</v>
      </c>
      <c r="D5515" s="36">
        <v>43039</v>
      </c>
      <c r="E5515" s="34" t="s">
        <v>704</v>
      </c>
      <c r="F5515" s="34" t="s">
        <v>705</v>
      </c>
      <c r="G5515" s="34" t="s">
        <v>2988</v>
      </c>
      <c r="H5515" s="34" t="s">
        <v>752</v>
      </c>
      <c r="I5515" s="34" t="s">
        <v>2021</v>
      </c>
      <c r="J5515" s="36">
        <v>43815</v>
      </c>
      <c r="K5515" s="36">
        <v>44546</v>
      </c>
      <c r="L5515" s="34" t="s">
        <v>16392</v>
      </c>
      <c r="M5515" s="34" t="s">
        <v>718</v>
      </c>
      <c r="N5515" s="34" t="s">
        <v>711</v>
      </c>
      <c r="O5515" s="34" t="s">
        <v>712</v>
      </c>
      <c r="P5515" s="34" t="s">
        <v>833</v>
      </c>
      <c r="Q5515" s="34" t="s">
        <v>713</v>
      </c>
      <c r="R5515" s="34" t="s">
        <v>10228</v>
      </c>
    </row>
    <row r="5516" spans="1:18" x14ac:dyDescent="0.25">
      <c r="A5516" s="31" t="s">
        <v>25960</v>
      </c>
      <c r="B5516" s="32" t="s">
        <v>16393</v>
      </c>
      <c r="C5516" s="32" t="s">
        <v>734</v>
      </c>
      <c r="D5516" s="35">
        <v>43048</v>
      </c>
      <c r="E5516" s="32" t="s">
        <v>704</v>
      </c>
      <c r="F5516" s="32" t="s">
        <v>705</v>
      </c>
      <c r="G5516" s="32" t="s">
        <v>1679</v>
      </c>
      <c r="H5516" s="32" t="s">
        <v>945</v>
      </c>
      <c r="I5516" s="32" t="s">
        <v>1680</v>
      </c>
      <c r="J5516" s="35">
        <v>43759</v>
      </c>
      <c r="K5516" s="35">
        <v>44490</v>
      </c>
      <c r="L5516" s="32" t="s">
        <v>16394</v>
      </c>
      <c r="M5516" s="32" t="s">
        <v>718</v>
      </c>
      <c r="N5516" s="32" t="s">
        <v>711</v>
      </c>
      <c r="O5516" s="32" t="s">
        <v>712</v>
      </c>
      <c r="P5516" s="32" t="s">
        <v>713</v>
      </c>
      <c r="Q5516" s="32" t="s">
        <v>10228</v>
      </c>
      <c r="R5516" s="32" t="s">
        <v>10228</v>
      </c>
    </row>
    <row r="5517" spans="1:18" x14ac:dyDescent="0.25">
      <c r="A5517" s="33" t="s">
        <v>25962</v>
      </c>
      <c r="B5517" s="34" t="s">
        <v>16395</v>
      </c>
      <c r="C5517" s="34" t="s">
        <v>703</v>
      </c>
      <c r="D5517" s="36">
        <v>43052</v>
      </c>
      <c r="E5517" s="34" t="s">
        <v>704</v>
      </c>
      <c r="F5517" s="34" t="s">
        <v>705</v>
      </c>
      <c r="G5517" s="34" t="s">
        <v>16396</v>
      </c>
      <c r="H5517" s="34" t="s">
        <v>752</v>
      </c>
      <c r="I5517" s="34" t="s">
        <v>2045</v>
      </c>
      <c r="J5517" s="36">
        <v>43738</v>
      </c>
      <c r="K5517" s="36">
        <v>44469</v>
      </c>
      <c r="L5517" s="34" t="s">
        <v>16397</v>
      </c>
      <c r="M5517" s="34" t="s">
        <v>718</v>
      </c>
      <c r="N5517" s="34" t="s">
        <v>723</v>
      </c>
      <c r="O5517" s="34" t="s">
        <v>712</v>
      </c>
      <c r="P5517" s="34" t="s">
        <v>743</v>
      </c>
      <c r="Q5517" s="34" t="s">
        <v>10228</v>
      </c>
      <c r="R5517" s="34" t="s">
        <v>10228</v>
      </c>
    </row>
    <row r="5518" spans="1:18" x14ac:dyDescent="0.25">
      <c r="A5518" s="31" t="s">
        <v>25964</v>
      </c>
      <c r="B5518" s="32" t="s">
        <v>16398</v>
      </c>
      <c r="C5518" s="32" t="s">
        <v>703</v>
      </c>
      <c r="D5518" s="35">
        <v>43052</v>
      </c>
      <c r="E5518" s="32" t="s">
        <v>704</v>
      </c>
      <c r="F5518" s="32" t="s">
        <v>705</v>
      </c>
      <c r="G5518" s="32" t="s">
        <v>9154</v>
      </c>
      <c r="H5518" s="32" t="s">
        <v>921</v>
      </c>
      <c r="I5518" s="32" t="s">
        <v>9155</v>
      </c>
      <c r="J5518" s="35">
        <v>43738</v>
      </c>
      <c r="K5518" s="35">
        <v>44469</v>
      </c>
      <c r="L5518" s="32" t="s">
        <v>16399</v>
      </c>
      <c r="M5518" s="32" t="s">
        <v>710</v>
      </c>
      <c r="N5518" s="32" t="s">
        <v>749</v>
      </c>
      <c r="O5518" s="32" t="s">
        <v>712</v>
      </c>
      <c r="P5518" s="32" t="s">
        <v>713</v>
      </c>
      <c r="Q5518" s="32" t="s">
        <v>10228</v>
      </c>
      <c r="R5518" s="32" t="s">
        <v>10228</v>
      </c>
    </row>
    <row r="5519" spans="1:18" x14ac:dyDescent="0.25">
      <c r="A5519" s="33" t="s">
        <v>25966</v>
      </c>
      <c r="B5519" s="34" t="s">
        <v>16400</v>
      </c>
      <c r="C5519" s="34" t="s">
        <v>703</v>
      </c>
      <c r="D5519" s="36">
        <v>43053</v>
      </c>
      <c r="E5519" s="34" t="s">
        <v>704</v>
      </c>
      <c r="F5519" s="34" t="s">
        <v>705</v>
      </c>
      <c r="G5519" s="34" t="s">
        <v>2099</v>
      </c>
      <c r="H5519" s="34" t="s">
        <v>752</v>
      </c>
      <c r="I5519" s="34" t="s">
        <v>2100</v>
      </c>
      <c r="J5519" s="36">
        <v>43791</v>
      </c>
      <c r="K5519" s="36">
        <v>44522</v>
      </c>
      <c r="L5519" s="34" t="s">
        <v>16401</v>
      </c>
      <c r="M5519" s="34" t="s">
        <v>718</v>
      </c>
      <c r="N5519" s="34" t="s">
        <v>723</v>
      </c>
      <c r="O5519" s="34" t="s">
        <v>712</v>
      </c>
      <c r="P5519" s="34" t="s">
        <v>743</v>
      </c>
      <c r="Q5519" s="34" t="s">
        <v>10228</v>
      </c>
      <c r="R5519" s="34" t="s">
        <v>10228</v>
      </c>
    </row>
    <row r="5520" spans="1:18" x14ac:dyDescent="0.25">
      <c r="A5520" s="31" t="s">
        <v>25968</v>
      </c>
      <c r="B5520" s="32" t="s">
        <v>16402</v>
      </c>
      <c r="C5520" s="32" t="s">
        <v>703</v>
      </c>
      <c r="D5520" s="35">
        <v>43061</v>
      </c>
      <c r="E5520" s="32" t="s">
        <v>704</v>
      </c>
      <c r="F5520" s="32" t="s">
        <v>705</v>
      </c>
      <c r="G5520" s="32" t="s">
        <v>9148</v>
      </c>
      <c r="H5520" s="32" t="s">
        <v>752</v>
      </c>
      <c r="I5520" s="32" t="s">
        <v>9149</v>
      </c>
      <c r="J5520" s="35">
        <v>43802</v>
      </c>
      <c r="K5520" s="35">
        <v>44533</v>
      </c>
      <c r="L5520" s="32" t="s">
        <v>16403</v>
      </c>
      <c r="M5520" s="32" t="s">
        <v>718</v>
      </c>
      <c r="N5520" s="32" t="s">
        <v>749</v>
      </c>
      <c r="O5520" s="32" t="s">
        <v>712</v>
      </c>
      <c r="P5520" s="32" t="s">
        <v>713</v>
      </c>
      <c r="Q5520" s="32" t="s">
        <v>743</v>
      </c>
      <c r="R5520" s="32" t="s">
        <v>10228</v>
      </c>
    </row>
    <row r="5521" spans="1:18" x14ac:dyDescent="0.25">
      <c r="A5521" s="33" t="s">
        <v>25970</v>
      </c>
      <c r="B5521" s="34" t="s">
        <v>16404</v>
      </c>
      <c r="C5521" s="34" t="s">
        <v>703</v>
      </c>
      <c r="D5521" s="36">
        <v>43067</v>
      </c>
      <c r="E5521" s="34" t="s">
        <v>704</v>
      </c>
      <c r="F5521" s="34" t="s">
        <v>705</v>
      </c>
      <c r="G5521" s="34" t="s">
        <v>813</v>
      </c>
      <c r="H5521" s="34" t="s">
        <v>763</v>
      </c>
      <c r="I5521" s="34" t="s">
        <v>814</v>
      </c>
      <c r="J5521" s="36">
        <v>43794</v>
      </c>
      <c r="K5521" s="36">
        <v>44525</v>
      </c>
      <c r="L5521" s="34" t="s">
        <v>16405</v>
      </c>
      <c r="M5521" s="34" t="s">
        <v>710</v>
      </c>
      <c r="N5521" s="34" t="s">
        <v>749</v>
      </c>
      <c r="O5521" s="34" t="s">
        <v>1051</v>
      </c>
      <c r="P5521" s="34" t="s">
        <v>760</v>
      </c>
      <c r="Q5521" s="34" t="s">
        <v>713</v>
      </c>
      <c r="R5521" s="34" t="s">
        <v>833</v>
      </c>
    </row>
    <row r="5522" spans="1:18" x14ac:dyDescent="0.25">
      <c r="A5522" s="31" t="s">
        <v>25972</v>
      </c>
      <c r="B5522" s="32" t="s">
        <v>16406</v>
      </c>
      <c r="C5522" s="32" t="s">
        <v>734</v>
      </c>
      <c r="D5522" s="35">
        <v>43074</v>
      </c>
      <c r="E5522" s="32" t="s">
        <v>704</v>
      </c>
      <c r="F5522" s="32" t="s">
        <v>705</v>
      </c>
      <c r="G5522" s="32" t="s">
        <v>16407</v>
      </c>
      <c r="H5522" s="32" t="s">
        <v>789</v>
      </c>
      <c r="I5522" s="32" t="s">
        <v>1282</v>
      </c>
      <c r="J5522" s="35">
        <v>43810</v>
      </c>
      <c r="K5522" s="35">
        <v>44541</v>
      </c>
      <c r="L5522" s="32" t="s">
        <v>16408</v>
      </c>
      <c r="M5522" s="32" t="s">
        <v>710</v>
      </c>
      <c r="N5522" s="32" t="s">
        <v>778</v>
      </c>
      <c r="O5522" s="32" t="s">
        <v>712</v>
      </c>
      <c r="P5522" s="32" t="s">
        <v>713</v>
      </c>
      <c r="Q5522" s="32" t="s">
        <v>10228</v>
      </c>
      <c r="R5522" s="32" t="s">
        <v>10228</v>
      </c>
    </row>
    <row r="5523" spans="1:18" x14ac:dyDescent="0.25">
      <c r="A5523" s="33" t="s">
        <v>25974</v>
      </c>
      <c r="B5523" s="34" t="s">
        <v>16409</v>
      </c>
      <c r="C5523" s="34" t="s">
        <v>703</v>
      </c>
      <c r="D5523" s="36">
        <v>43075</v>
      </c>
      <c r="E5523" s="34" t="s">
        <v>704</v>
      </c>
      <c r="F5523" s="34" t="s">
        <v>705</v>
      </c>
      <c r="G5523" s="34" t="s">
        <v>16410</v>
      </c>
      <c r="H5523" s="34" t="s">
        <v>998</v>
      </c>
      <c r="I5523" s="34" t="s">
        <v>16411</v>
      </c>
      <c r="J5523" s="36">
        <v>43781</v>
      </c>
      <c r="K5523" s="36">
        <v>44512</v>
      </c>
      <c r="L5523" s="34" t="s">
        <v>16412</v>
      </c>
      <c r="M5523" s="34" t="s">
        <v>710</v>
      </c>
      <c r="N5523" s="34" t="s">
        <v>723</v>
      </c>
      <c r="O5523" s="34" t="s">
        <v>712</v>
      </c>
      <c r="P5523" s="34" t="s">
        <v>713</v>
      </c>
      <c r="Q5523" s="34" t="s">
        <v>10228</v>
      </c>
      <c r="R5523" s="34" t="s">
        <v>10228</v>
      </c>
    </row>
    <row r="5524" spans="1:18" x14ac:dyDescent="0.25">
      <c r="A5524" s="31" t="s">
        <v>25976</v>
      </c>
      <c r="B5524" s="32" t="s">
        <v>16413</v>
      </c>
      <c r="C5524" s="32" t="s">
        <v>703</v>
      </c>
      <c r="D5524" s="35">
        <v>43075</v>
      </c>
      <c r="E5524" s="32" t="s">
        <v>704</v>
      </c>
      <c r="F5524" s="32" t="s">
        <v>705</v>
      </c>
      <c r="G5524" s="32" t="s">
        <v>16414</v>
      </c>
      <c r="H5524" s="32" t="s">
        <v>707</v>
      </c>
      <c r="I5524" s="32" t="s">
        <v>16415</v>
      </c>
      <c r="J5524" s="35">
        <v>43775</v>
      </c>
      <c r="K5524" s="35">
        <v>44506</v>
      </c>
      <c r="L5524" s="32" t="s">
        <v>16416</v>
      </c>
      <c r="M5524" s="32" t="s">
        <v>729</v>
      </c>
      <c r="N5524" s="32" t="s">
        <v>778</v>
      </c>
      <c r="O5524" s="32" t="s">
        <v>712</v>
      </c>
      <c r="P5524" s="32" t="s">
        <v>713</v>
      </c>
      <c r="Q5524" s="32" t="s">
        <v>10228</v>
      </c>
      <c r="R5524" s="32" t="s">
        <v>10228</v>
      </c>
    </row>
    <row r="5525" spans="1:18" x14ac:dyDescent="0.25">
      <c r="A5525" s="33" t="s">
        <v>25978</v>
      </c>
      <c r="B5525" s="34" t="s">
        <v>16417</v>
      </c>
      <c r="C5525" s="34" t="s">
        <v>703</v>
      </c>
      <c r="D5525" s="36">
        <v>43075</v>
      </c>
      <c r="E5525" s="34" t="s">
        <v>704</v>
      </c>
      <c r="F5525" s="34" t="s">
        <v>705</v>
      </c>
      <c r="G5525" s="34" t="s">
        <v>16287</v>
      </c>
      <c r="H5525" s="34" t="s">
        <v>707</v>
      </c>
      <c r="I5525" s="34" t="s">
        <v>721</v>
      </c>
      <c r="J5525" s="36">
        <v>43770</v>
      </c>
      <c r="K5525" s="36">
        <v>44501</v>
      </c>
      <c r="L5525" s="34" t="s">
        <v>16418</v>
      </c>
      <c r="M5525" s="34" t="s">
        <v>710</v>
      </c>
      <c r="N5525" s="34" t="s">
        <v>711</v>
      </c>
      <c r="O5525" s="34" t="s">
        <v>712</v>
      </c>
      <c r="P5525" s="34" t="s">
        <v>1042</v>
      </c>
      <c r="Q5525" s="34" t="s">
        <v>1042</v>
      </c>
      <c r="R5525" s="34" t="s">
        <v>842</v>
      </c>
    </row>
    <row r="5526" spans="1:18" x14ac:dyDescent="0.25">
      <c r="A5526" s="31" t="s">
        <v>25980</v>
      </c>
      <c r="B5526" s="32" t="s">
        <v>16419</v>
      </c>
      <c r="C5526" s="32" t="s">
        <v>703</v>
      </c>
      <c r="D5526" s="35">
        <v>43080</v>
      </c>
      <c r="E5526" s="32" t="s">
        <v>704</v>
      </c>
      <c r="F5526" s="32" t="s">
        <v>705</v>
      </c>
      <c r="G5526" s="32" t="s">
        <v>1372</v>
      </c>
      <c r="H5526" s="32" t="s">
        <v>707</v>
      </c>
      <c r="I5526" s="32" t="s">
        <v>1373</v>
      </c>
      <c r="J5526" s="35">
        <v>43754</v>
      </c>
      <c r="K5526" s="35">
        <v>44485</v>
      </c>
      <c r="L5526" s="32" t="s">
        <v>16420</v>
      </c>
      <c r="M5526" s="32" t="s">
        <v>772</v>
      </c>
      <c r="N5526" s="32" t="s">
        <v>749</v>
      </c>
      <c r="O5526" s="32" t="s">
        <v>1139</v>
      </c>
      <c r="P5526" s="32" t="s">
        <v>713</v>
      </c>
      <c r="Q5526" s="32" t="s">
        <v>743</v>
      </c>
      <c r="R5526" s="32" t="s">
        <v>10228</v>
      </c>
    </row>
    <row r="5527" spans="1:18" x14ac:dyDescent="0.25">
      <c r="A5527" s="33" t="s">
        <v>25982</v>
      </c>
      <c r="B5527" s="34" t="s">
        <v>16421</v>
      </c>
      <c r="C5527" s="34" t="s">
        <v>703</v>
      </c>
      <c r="D5527" s="36">
        <v>43081</v>
      </c>
      <c r="E5527" s="34" t="s">
        <v>704</v>
      </c>
      <c r="F5527" s="34" t="s">
        <v>705</v>
      </c>
      <c r="G5527" s="34" t="s">
        <v>15524</v>
      </c>
      <c r="H5527" s="34" t="s">
        <v>707</v>
      </c>
      <c r="I5527" s="34" t="s">
        <v>2507</v>
      </c>
      <c r="J5527" s="36">
        <v>43774</v>
      </c>
      <c r="K5527" s="36">
        <v>44505</v>
      </c>
      <c r="L5527" s="34" t="s">
        <v>16422</v>
      </c>
      <c r="M5527" s="34" t="s">
        <v>710</v>
      </c>
      <c r="N5527" s="34" t="s">
        <v>723</v>
      </c>
      <c r="O5527" s="34" t="s">
        <v>712</v>
      </c>
      <c r="P5527" s="34" t="s">
        <v>713</v>
      </c>
      <c r="Q5527" s="34" t="s">
        <v>10228</v>
      </c>
      <c r="R5527" s="34" t="s">
        <v>10228</v>
      </c>
    </row>
    <row r="5528" spans="1:18" x14ac:dyDescent="0.25">
      <c r="A5528" s="31" t="s">
        <v>25984</v>
      </c>
      <c r="B5528" s="32" t="s">
        <v>16423</v>
      </c>
      <c r="C5528" s="32" t="s">
        <v>703</v>
      </c>
      <c r="D5528" s="35">
        <v>43081</v>
      </c>
      <c r="E5528" s="32" t="s">
        <v>704</v>
      </c>
      <c r="F5528" s="32" t="s">
        <v>705</v>
      </c>
      <c r="G5528" s="32" t="s">
        <v>16424</v>
      </c>
      <c r="H5528" s="32" t="s">
        <v>804</v>
      </c>
      <c r="I5528" s="32" t="s">
        <v>870</v>
      </c>
      <c r="J5528" s="35">
        <v>43747</v>
      </c>
      <c r="K5528" s="35">
        <v>44478</v>
      </c>
      <c r="L5528" s="32" t="s">
        <v>16425</v>
      </c>
      <c r="M5528" s="32" t="s">
        <v>710</v>
      </c>
      <c r="N5528" s="32" t="s">
        <v>711</v>
      </c>
      <c r="O5528" s="32" t="s">
        <v>712</v>
      </c>
      <c r="P5528" s="32" t="s">
        <v>1106</v>
      </c>
      <c r="Q5528" s="32" t="s">
        <v>713</v>
      </c>
      <c r="R5528" s="32" t="s">
        <v>968</v>
      </c>
    </row>
    <row r="5529" spans="1:18" x14ac:dyDescent="0.25">
      <c r="A5529" s="33" t="s">
        <v>25986</v>
      </c>
      <c r="B5529" s="34" t="s">
        <v>16426</v>
      </c>
      <c r="C5529" s="34" t="s">
        <v>703</v>
      </c>
      <c r="D5529" s="36">
        <v>43087</v>
      </c>
      <c r="E5529" s="34" t="s">
        <v>996</v>
      </c>
      <c r="F5529" s="34" t="s">
        <v>705</v>
      </c>
      <c r="G5529" s="34" t="s">
        <v>16427</v>
      </c>
      <c r="H5529" s="34" t="s">
        <v>752</v>
      </c>
      <c r="I5529" s="34" t="s">
        <v>16428</v>
      </c>
      <c r="J5529" s="36">
        <v>43760</v>
      </c>
      <c r="K5529" s="36">
        <v>44491</v>
      </c>
      <c r="L5529" s="34" t="s">
        <v>16429</v>
      </c>
      <c r="M5529" s="34" t="s">
        <v>710</v>
      </c>
      <c r="N5529" s="34" t="s">
        <v>749</v>
      </c>
      <c r="O5529" s="34" t="s">
        <v>712</v>
      </c>
      <c r="P5529" s="34" t="s">
        <v>713</v>
      </c>
      <c r="Q5529" s="34" t="s">
        <v>10228</v>
      </c>
      <c r="R5529" s="34" t="s">
        <v>10228</v>
      </c>
    </row>
    <row r="5530" spans="1:18" x14ac:dyDescent="0.25">
      <c r="A5530" s="31" t="s">
        <v>25988</v>
      </c>
      <c r="B5530" s="32" t="s">
        <v>16430</v>
      </c>
      <c r="C5530" s="32" t="s">
        <v>703</v>
      </c>
      <c r="D5530" s="35">
        <v>43090</v>
      </c>
      <c r="E5530" s="32" t="s">
        <v>704</v>
      </c>
      <c r="F5530" s="32" t="s">
        <v>705</v>
      </c>
      <c r="G5530" s="32" t="s">
        <v>4591</v>
      </c>
      <c r="H5530" s="32" t="s">
        <v>945</v>
      </c>
      <c r="I5530" s="32" t="s">
        <v>4592</v>
      </c>
      <c r="J5530" s="35">
        <v>43767</v>
      </c>
      <c r="K5530" s="35">
        <v>44498</v>
      </c>
      <c r="L5530" s="32" t="s">
        <v>16431</v>
      </c>
      <c r="M5530" s="32" t="s">
        <v>710</v>
      </c>
      <c r="N5530" s="32" t="s">
        <v>778</v>
      </c>
      <c r="O5530" s="32" t="s">
        <v>712</v>
      </c>
      <c r="P5530" s="32" t="s">
        <v>743</v>
      </c>
      <c r="Q5530" s="32" t="s">
        <v>10228</v>
      </c>
      <c r="R5530" s="32" t="s">
        <v>10228</v>
      </c>
    </row>
    <row r="5531" spans="1:18" x14ac:dyDescent="0.25">
      <c r="A5531" s="33" t="s">
        <v>25990</v>
      </c>
      <c r="B5531" s="34" t="s">
        <v>16432</v>
      </c>
      <c r="C5531" s="34" t="s">
        <v>734</v>
      </c>
      <c r="D5531" s="36">
        <v>43062</v>
      </c>
      <c r="E5531" s="34" t="s">
        <v>704</v>
      </c>
      <c r="F5531" s="34" t="s">
        <v>705</v>
      </c>
      <c r="G5531" s="34" t="s">
        <v>16433</v>
      </c>
      <c r="H5531" s="34" t="s">
        <v>789</v>
      </c>
      <c r="I5531" s="34" t="s">
        <v>1369</v>
      </c>
      <c r="J5531" s="36">
        <v>43797</v>
      </c>
      <c r="K5531" s="36">
        <v>44528</v>
      </c>
      <c r="L5531" s="34" t="s">
        <v>16434</v>
      </c>
      <c r="M5531" s="34" t="s">
        <v>710</v>
      </c>
      <c r="N5531" s="34" t="s">
        <v>711</v>
      </c>
      <c r="O5531" s="34" t="s">
        <v>712</v>
      </c>
      <c r="P5531" s="34" t="s">
        <v>713</v>
      </c>
      <c r="Q5531" s="34" t="s">
        <v>10228</v>
      </c>
      <c r="R5531" s="34" t="s">
        <v>10228</v>
      </c>
    </row>
    <row r="5532" spans="1:18" x14ac:dyDescent="0.25">
      <c r="A5532" s="31" t="s">
        <v>25992</v>
      </c>
      <c r="B5532" s="32" t="s">
        <v>16435</v>
      </c>
      <c r="C5532" s="32" t="s">
        <v>734</v>
      </c>
      <c r="D5532" s="35">
        <v>43025</v>
      </c>
      <c r="E5532" s="32" t="s">
        <v>704</v>
      </c>
      <c r="F5532" s="32" t="s">
        <v>705</v>
      </c>
      <c r="G5532" s="32" t="s">
        <v>16436</v>
      </c>
      <c r="H5532" s="32" t="s">
        <v>740</v>
      </c>
      <c r="I5532" s="32" t="s">
        <v>818</v>
      </c>
      <c r="J5532" s="35">
        <v>43999</v>
      </c>
      <c r="K5532" s="35">
        <v>44729</v>
      </c>
      <c r="L5532" s="32" t="s">
        <v>16437</v>
      </c>
      <c r="M5532" s="32" t="s">
        <v>772</v>
      </c>
      <c r="N5532" s="32" t="s">
        <v>711</v>
      </c>
      <c r="O5532" s="32" t="s">
        <v>712</v>
      </c>
      <c r="P5532" s="32" t="s">
        <v>713</v>
      </c>
      <c r="Q5532" s="32" t="s">
        <v>10228</v>
      </c>
      <c r="R5532" s="32" t="s">
        <v>10228</v>
      </c>
    </row>
    <row r="5533" spans="1:18" x14ac:dyDescent="0.25">
      <c r="A5533" s="33" t="s">
        <v>25994</v>
      </c>
      <c r="B5533" s="34" t="s">
        <v>16438</v>
      </c>
      <c r="C5533" s="34" t="s">
        <v>703</v>
      </c>
      <c r="D5533" s="36">
        <v>43039</v>
      </c>
      <c r="E5533" s="34" t="s">
        <v>704</v>
      </c>
      <c r="F5533" s="34" t="s">
        <v>705</v>
      </c>
      <c r="G5533" s="34" t="s">
        <v>16439</v>
      </c>
      <c r="H5533" s="34" t="s">
        <v>798</v>
      </c>
      <c r="I5533" s="34" t="s">
        <v>16440</v>
      </c>
      <c r="J5533" s="36">
        <v>43914</v>
      </c>
      <c r="K5533" s="36">
        <v>44644</v>
      </c>
      <c r="L5533" s="34" t="s">
        <v>16441</v>
      </c>
      <c r="M5533" s="34" t="s">
        <v>710</v>
      </c>
      <c r="N5533" s="34" t="s">
        <v>778</v>
      </c>
      <c r="O5533" s="34" t="s">
        <v>712</v>
      </c>
      <c r="P5533" s="34" t="s">
        <v>743</v>
      </c>
      <c r="Q5533" s="34" t="s">
        <v>713</v>
      </c>
      <c r="R5533" s="34" t="s">
        <v>10228</v>
      </c>
    </row>
    <row r="5534" spans="1:18" x14ac:dyDescent="0.25">
      <c r="A5534" s="31" t="s">
        <v>25996</v>
      </c>
      <c r="B5534" s="32" t="s">
        <v>16442</v>
      </c>
      <c r="C5534" s="32" t="s">
        <v>734</v>
      </c>
      <c r="D5534" s="35">
        <v>42969</v>
      </c>
      <c r="E5534" s="32" t="s">
        <v>704</v>
      </c>
      <c r="F5534" s="32" t="s">
        <v>705</v>
      </c>
      <c r="G5534" s="32" t="s">
        <v>16443</v>
      </c>
      <c r="H5534" s="32" t="s">
        <v>769</v>
      </c>
      <c r="I5534" s="32" t="s">
        <v>770</v>
      </c>
      <c r="J5534" s="35">
        <v>43914</v>
      </c>
      <c r="K5534" s="35">
        <v>44644</v>
      </c>
      <c r="L5534" s="32" t="s">
        <v>16444</v>
      </c>
      <c r="M5534" s="32" t="s">
        <v>772</v>
      </c>
      <c r="N5534" s="32" t="s">
        <v>711</v>
      </c>
      <c r="O5534" s="32" t="s">
        <v>712</v>
      </c>
      <c r="P5534" s="32" t="s">
        <v>713</v>
      </c>
      <c r="Q5534" s="32" t="s">
        <v>10228</v>
      </c>
      <c r="R5534" s="32" t="s">
        <v>10228</v>
      </c>
    </row>
    <row r="5535" spans="1:18" x14ac:dyDescent="0.25">
      <c r="A5535" s="33" t="s">
        <v>25998</v>
      </c>
      <c r="B5535" s="34" t="s">
        <v>16445</v>
      </c>
      <c r="C5535" s="34" t="s">
        <v>808</v>
      </c>
      <c r="D5535" s="36">
        <v>43047</v>
      </c>
      <c r="E5535" s="34" t="s">
        <v>704</v>
      </c>
      <c r="F5535" s="34" t="s">
        <v>705</v>
      </c>
      <c r="G5535" s="34" t="s">
        <v>16446</v>
      </c>
      <c r="H5535" s="34" t="s">
        <v>707</v>
      </c>
      <c r="I5535" s="34" t="s">
        <v>16447</v>
      </c>
      <c r="J5535" s="36">
        <v>43861</v>
      </c>
      <c r="K5535" s="36">
        <v>44592</v>
      </c>
      <c r="L5535" s="34" t="s">
        <v>16448</v>
      </c>
      <c r="M5535" s="34" t="s">
        <v>710</v>
      </c>
      <c r="N5535" s="34" t="s">
        <v>711</v>
      </c>
      <c r="O5535" s="34" t="s">
        <v>712</v>
      </c>
      <c r="P5535" s="34" t="s">
        <v>876</v>
      </c>
      <c r="Q5535" s="34" t="s">
        <v>833</v>
      </c>
      <c r="R5535" s="34" t="s">
        <v>10228</v>
      </c>
    </row>
    <row r="5536" spans="1:18" x14ac:dyDescent="0.25">
      <c r="A5536" s="31" t="s">
        <v>26000</v>
      </c>
      <c r="B5536" s="32" t="s">
        <v>16449</v>
      </c>
      <c r="C5536" s="32" t="s">
        <v>703</v>
      </c>
      <c r="D5536" s="35">
        <v>42808</v>
      </c>
      <c r="E5536" s="32" t="s">
        <v>704</v>
      </c>
      <c r="F5536" s="32" t="s">
        <v>705</v>
      </c>
      <c r="G5536" s="32" t="s">
        <v>16450</v>
      </c>
      <c r="H5536" s="32" t="s">
        <v>740</v>
      </c>
      <c r="I5536" s="32" t="s">
        <v>818</v>
      </c>
      <c r="J5536" s="35">
        <v>43902</v>
      </c>
      <c r="K5536" s="35">
        <v>44632</v>
      </c>
      <c r="L5536" s="32" t="s">
        <v>16451</v>
      </c>
      <c r="M5536" s="32" t="s">
        <v>710</v>
      </c>
      <c r="N5536" s="32" t="s">
        <v>778</v>
      </c>
      <c r="O5536" s="32" t="s">
        <v>1751</v>
      </c>
      <c r="P5536" s="32" t="s">
        <v>833</v>
      </c>
      <c r="Q5536" s="32" t="s">
        <v>10228</v>
      </c>
      <c r="R5536" s="32" t="s">
        <v>10228</v>
      </c>
    </row>
    <row r="5537" spans="1:18" x14ac:dyDescent="0.25">
      <c r="A5537" s="33" t="s">
        <v>26002</v>
      </c>
      <c r="B5537" s="34" t="s">
        <v>16452</v>
      </c>
      <c r="C5537" s="34" t="s">
        <v>703</v>
      </c>
      <c r="D5537" s="36">
        <v>42753</v>
      </c>
      <c r="E5537" s="34" t="s">
        <v>704</v>
      </c>
      <c r="F5537" s="34" t="s">
        <v>705</v>
      </c>
      <c r="G5537" s="34" t="s">
        <v>16453</v>
      </c>
      <c r="H5537" s="34" t="s">
        <v>860</v>
      </c>
      <c r="I5537" s="34" t="s">
        <v>861</v>
      </c>
      <c r="J5537" s="36">
        <v>43920</v>
      </c>
      <c r="K5537" s="36">
        <v>44650</v>
      </c>
      <c r="L5537" s="34" t="s">
        <v>16454</v>
      </c>
      <c r="M5537" s="34" t="s">
        <v>772</v>
      </c>
      <c r="N5537" s="34" t="s">
        <v>711</v>
      </c>
      <c r="O5537" s="34" t="s">
        <v>712</v>
      </c>
      <c r="P5537" s="34" t="s">
        <v>889</v>
      </c>
      <c r="Q5537" s="34" t="s">
        <v>10228</v>
      </c>
      <c r="R5537" s="34" t="s">
        <v>10228</v>
      </c>
    </row>
    <row r="5538" spans="1:18" x14ac:dyDescent="0.25">
      <c r="A5538" s="31" t="s">
        <v>26004</v>
      </c>
      <c r="B5538" s="32" t="s">
        <v>16455</v>
      </c>
      <c r="C5538" s="32" t="s">
        <v>703</v>
      </c>
      <c r="D5538" s="35">
        <v>42753</v>
      </c>
      <c r="E5538" s="32" t="s">
        <v>704</v>
      </c>
      <c r="F5538" s="32" t="s">
        <v>705</v>
      </c>
      <c r="G5538" s="32" t="s">
        <v>16456</v>
      </c>
      <c r="H5538" s="32" t="s">
        <v>707</v>
      </c>
      <c r="I5538" s="32" t="s">
        <v>721</v>
      </c>
      <c r="J5538" s="35">
        <v>43900</v>
      </c>
      <c r="K5538" s="35">
        <v>44630</v>
      </c>
      <c r="L5538" s="32" t="s">
        <v>16457</v>
      </c>
      <c r="M5538" s="32" t="s">
        <v>772</v>
      </c>
      <c r="N5538" s="32" t="s">
        <v>778</v>
      </c>
      <c r="O5538" s="32" t="s">
        <v>712</v>
      </c>
      <c r="P5538" s="32" t="s">
        <v>832</v>
      </c>
      <c r="Q5538" s="32" t="s">
        <v>743</v>
      </c>
      <c r="R5538" s="32" t="s">
        <v>10228</v>
      </c>
    </row>
    <row r="5539" spans="1:18" x14ac:dyDescent="0.25">
      <c r="A5539" s="33" t="s">
        <v>26006</v>
      </c>
      <c r="B5539" s="34" t="s">
        <v>16458</v>
      </c>
      <c r="C5539" s="34" t="s">
        <v>703</v>
      </c>
      <c r="D5539" s="36">
        <v>42766</v>
      </c>
      <c r="E5539" s="34" t="s">
        <v>704</v>
      </c>
      <c r="F5539" s="34" t="s">
        <v>705</v>
      </c>
      <c r="G5539" s="34" t="s">
        <v>16459</v>
      </c>
      <c r="H5539" s="34" t="s">
        <v>1158</v>
      </c>
      <c r="I5539" s="34" t="s">
        <v>16460</v>
      </c>
      <c r="J5539" s="36">
        <v>43915</v>
      </c>
      <c r="K5539" s="36">
        <v>44645</v>
      </c>
      <c r="L5539" s="34" t="s">
        <v>16461</v>
      </c>
      <c r="M5539" s="34" t="s">
        <v>710</v>
      </c>
      <c r="N5539" s="34" t="s">
        <v>723</v>
      </c>
      <c r="O5539" s="34" t="s">
        <v>712</v>
      </c>
      <c r="P5539" s="34" t="s">
        <v>743</v>
      </c>
      <c r="Q5539" s="34" t="s">
        <v>713</v>
      </c>
      <c r="R5539" s="34" t="s">
        <v>10228</v>
      </c>
    </row>
    <row r="5540" spans="1:18" x14ac:dyDescent="0.25">
      <c r="A5540" s="31" t="s">
        <v>26008</v>
      </c>
      <c r="B5540" s="32" t="s">
        <v>16462</v>
      </c>
      <c r="C5540" s="32" t="s">
        <v>703</v>
      </c>
      <c r="D5540" s="35">
        <v>42775</v>
      </c>
      <c r="E5540" s="32" t="s">
        <v>704</v>
      </c>
      <c r="F5540" s="32" t="s">
        <v>705</v>
      </c>
      <c r="G5540" s="32" t="s">
        <v>11882</v>
      </c>
      <c r="H5540" s="32" t="s">
        <v>1465</v>
      </c>
      <c r="I5540" s="32" t="s">
        <v>2158</v>
      </c>
      <c r="J5540" s="35">
        <v>43914</v>
      </c>
      <c r="K5540" s="35">
        <v>44644</v>
      </c>
      <c r="L5540" s="32" t="s">
        <v>16463</v>
      </c>
      <c r="M5540" s="32" t="s">
        <v>772</v>
      </c>
      <c r="N5540" s="32" t="s">
        <v>711</v>
      </c>
      <c r="O5540" s="32" t="s">
        <v>773</v>
      </c>
      <c r="P5540" s="32" t="s">
        <v>832</v>
      </c>
      <c r="Q5540" s="32" t="s">
        <v>10228</v>
      </c>
      <c r="R5540" s="32" t="s">
        <v>10228</v>
      </c>
    </row>
    <row r="5541" spans="1:18" x14ac:dyDescent="0.25">
      <c r="A5541" s="33" t="s">
        <v>26010</v>
      </c>
      <c r="B5541" s="34" t="s">
        <v>16464</v>
      </c>
      <c r="C5541" s="34" t="s">
        <v>703</v>
      </c>
      <c r="D5541" s="36">
        <v>42776</v>
      </c>
      <c r="E5541" s="34" t="s">
        <v>704</v>
      </c>
      <c r="F5541" s="34" t="s">
        <v>705</v>
      </c>
      <c r="G5541" s="34" t="s">
        <v>11444</v>
      </c>
      <c r="H5541" s="34" t="s">
        <v>769</v>
      </c>
      <c r="I5541" s="34" t="s">
        <v>2165</v>
      </c>
      <c r="J5541" s="36">
        <v>43887</v>
      </c>
      <c r="K5541" s="36">
        <v>44618</v>
      </c>
      <c r="L5541" s="34" t="s">
        <v>16465</v>
      </c>
      <c r="M5541" s="34" t="s">
        <v>729</v>
      </c>
      <c r="N5541" s="34" t="s">
        <v>778</v>
      </c>
      <c r="O5541" s="34" t="s">
        <v>712</v>
      </c>
      <c r="P5541" s="34" t="s">
        <v>713</v>
      </c>
      <c r="Q5541" s="34" t="s">
        <v>10228</v>
      </c>
      <c r="R5541" s="34" t="s">
        <v>10228</v>
      </c>
    </row>
    <row r="5542" spans="1:18" x14ac:dyDescent="0.25">
      <c r="A5542" s="31" t="s">
        <v>26012</v>
      </c>
      <c r="B5542" s="32" t="s">
        <v>16466</v>
      </c>
      <c r="C5542" s="32" t="s">
        <v>703</v>
      </c>
      <c r="D5542" s="35">
        <v>42790</v>
      </c>
      <c r="E5542" s="32" t="s">
        <v>704</v>
      </c>
      <c r="F5542" s="32" t="s">
        <v>705</v>
      </c>
      <c r="G5542" s="32" t="s">
        <v>12120</v>
      </c>
      <c r="H5542" s="32" t="s">
        <v>740</v>
      </c>
      <c r="I5542" s="32" t="s">
        <v>8918</v>
      </c>
      <c r="J5542" s="35">
        <v>43840</v>
      </c>
      <c r="K5542" s="35">
        <v>44571</v>
      </c>
      <c r="L5542" s="32" t="s">
        <v>16467</v>
      </c>
      <c r="M5542" s="32" t="s">
        <v>710</v>
      </c>
      <c r="N5542" s="32" t="s">
        <v>711</v>
      </c>
      <c r="O5542" s="32" t="s">
        <v>5325</v>
      </c>
      <c r="P5542" s="32" t="s">
        <v>760</v>
      </c>
      <c r="Q5542" s="32" t="s">
        <v>10228</v>
      </c>
      <c r="R5542" s="32" t="s">
        <v>10228</v>
      </c>
    </row>
    <row r="5543" spans="1:18" x14ac:dyDescent="0.25">
      <c r="A5543" s="33" t="s">
        <v>26014</v>
      </c>
      <c r="B5543" s="34" t="s">
        <v>16468</v>
      </c>
      <c r="C5543" s="34" t="s">
        <v>703</v>
      </c>
      <c r="D5543" s="36">
        <v>42809</v>
      </c>
      <c r="E5543" s="34" t="s">
        <v>704</v>
      </c>
      <c r="F5543" s="34" t="s">
        <v>705</v>
      </c>
      <c r="G5543" s="34" t="s">
        <v>16469</v>
      </c>
      <c r="H5543" s="34" t="s">
        <v>707</v>
      </c>
      <c r="I5543" s="34" t="s">
        <v>2427</v>
      </c>
      <c r="J5543" s="36">
        <v>43917</v>
      </c>
      <c r="K5543" s="36">
        <v>44647</v>
      </c>
      <c r="L5543" s="34" t="s">
        <v>16470</v>
      </c>
      <c r="M5543" s="34" t="s">
        <v>710</v>
      </c>
      <c r="N5543" s="34" t="s">
        <v>723</v>
      </c>
      <c r="O5543" s="34" t="s">
        <v>755</v>
      </c>
      <c r="P5543" s="34" t="s">
        <v>833</v>
      </c>
      <c r="Q5543" s="34" t="s">
        <v>713</v>
      </c>
      <c r="R5543" s="34" t="s">
        <v>10228</v>
      </c>
    </row>
    <row r="5544" spans="1:18" x14ac:dyDescent="0.25">
      <c r="A5544" s="31" t="s">
        <v>26016</v>
      </c>
      <c r="B5544" s="32" t="s">
        <v>16471</v>
      </c>
      <c r="C5544" s="32" t="s">
        <v>703</v>
      </c>
      <c r="D5544" s="35">
        <v>42816</v>
      </c>
      <c r="E5544" s="32" t="s">
        <v>704</v>
      </c>
      <c r="F5544" s="32" t="s">
        <v>705</v>
      </c>
      <c r="G5544" s="32" t="s">
        <v>16472</v>
      </c>
      <c r="H5544" s="32" t="s">
        <v>860</v>
      </c>
      <c r="I5544" s="32" t="s">
        <v>861</v>
      </c>
      <c r="J5544" s="35">
        <v>43920</v>
      </c>
      <c r="K5544" s="35">
        <v>44650</v>
      </c>
      <c r="L5544" s="32" t="s">
        <v>16473</v>
      </c>
      <c r="M5544" s="32" t="s">
        <v>710</v>
      </c>
      <c r="N5544" s="32" t="s">
        <v>711</v>
      </c>
      <c r="O5544" s="32" t="s">
        <v>712</v>
      </c>
      <c r="P5544" s="32" t="s">
        <v>713</v>
      </c>
      <c r="Q5544" s="32" t="s">
        <v>10228</v>
      </c>
      <c r="R5544" s="32" t="s">
        <v>10228</v>
      </c>
    </row>
    <row r="5545" spans="1:18" x14ac:dyDescent="0.25">
      <c r="A5545" s="33" t="s">
        <v>26018</v>
      </c>
      <c r="B5545" s="34" t="s">
        <v>16474</v>
      </c>
      <c r="C5545" s="34" t="s">
        <v>703</v>
      </c>
      <c r="D5545" s="36">
        <v>42825</v>
      </c>
      <c r="E5545" s="34" t="s">
        <v>704</v>
      </c>
      <c r="F5545" s="34" t="s">
        <v>705</v>
      </c>
      <c r="G5545" s="34" t="s">
        <v>13607</v>
      </c>
      <c r="H5545" s="34" t="s">
        <v>769</v>
      </c>
      <c r="I5545" s="34" t="s">
        <v>712</v>
      </c>
      <c r="J5545" s="36">
        <v>43909</v>
      </c>
      <c r="K5545" s="36">
        <v>44639</v>
      </c>
      <c r="L5545" s="34" t="s">
        <v>16475</v>
      </c>
      <c r="M5545" s="34" t="s">
        <v>718</v>
      </c>
      <c r="N5545" s="34" t="s">
        <v>711</v>
      </c>
      <c r="O5545" s="34" t="s">
        <v>755</v>
      </c>
      <c r="P5545" s="34" t="s">
        <v>713</v>
      </c>
      <c r="Q5545" s="34" t="s">
        <v>10228</v>
      </c>
      <c r="R5545" s="34" t="s">
        <v>10228</v>
      </c>
    </row>
    <row r="5546" spans="1:18" x14ac:dyDescent="0.25">
      <c r="A5546" s="31" t="s">
        <v>26020</v>
      </c>
      <c r="B5546" s="32" t="s">
        <v>16476</v>
      </c>
      <c r="C5546" s="32" t="s">
        <v>703</v>
      </c>
      <c r="D5546" s="35">
        <v>42825</v>
      </c>
      <c r="E5546" s="32" t="s">
        <v>704</v>
      </c>
      <c r="F5546" s="32" t="s">
        <v>705</v>
      </c>
      <c r="G5546" s="32" t="s">
        <v>3544</v>
      </c>
      <c r="H5546" s="32" t="s">
        <v>740</v>
      </c>
      <c r="I5546" s="32" t="s">
        <v>3545</v>
      </c>
      <c r="J5546" s="35">
        <v>43902</v>
      </c>
      <c r="K5546" s="35">
        <v>44632</v>
      </c>
      <c r="L5546" s="32" t="s">
        <v>16477</v>
      </c>
      <c r="M5546" s="32" t="s">
        <v>710</v>
      </c>
      <c r="N5546" s="32" t="s">
        <v>749</v>
      </c>
      <c r="O5546" s="32" t="s">
        <v>712</v>
      </c>
      <c r="P5546" s="32" t="s">
        <v>713</v>
      </c>
      <c r="Q5546" s="32" t="s">
        <v>10228</v>
      </c>
      <c r="R5546" s="32" t="s">
        <v>10228</v>
      </c>
    </row>
    <row r="5547" spans="1:18" x14ac:dyDescent="0.25">
      <c r="A5547" s="33" t="s">
        <v>26022</v>
      </c>
      <c r="B5547" s="34" t="s">
        <v>16478</v>
      </c>
      <c r="C5547" s="34" t="s">
        <v>703</v>
      </c>
      <c r="D5547" s="36">
        <v>42837</v>
      </c>
      <c r="E5547" s="34" t="s">
        <v>704</v>
      </c>
      <c r="F5547" s="34" t="s">
        <v>705</v>
      </c>
      <c r="G5547" s="34" t="s">
        <v>16479</v>
      </c>
      <c r="H5547" s="34" t="s">
        <v>945</v>
      </c>
      <c r="I5547" s="34" t="s">
        <v>2033</v>
      </c>
      <c r="J5547" s="36">
        <v>43906</v>
      </c>
      <c r="K5547" s="36">
        <v>44636</v>
      </c>
      <c r="L5547" s="34" t="s">
        <v>16480</v>
      </c>
      <c r="M5547" s="34" t="s">
        <v>710</v>
      </c>
      <c r="N5547" s="34" t="s">
        <v>778</v>
      </c>
      <c r="O5547" s="34" t="s">
        <v>712</v>
      </c>
      <c r="P5547" s="34" t="s">
        <v>713</v>
      </c>
      <c r="Q5547" s="34" t="s">
        <v>10228</v>
      </c>
      <c r="R5547" s="34" t="s">
        <v>10228</v>
      </c>
    </row>
    <row r="5548" spans="1:18" x14ac:dyDescent="0.25">
      <c r="A5548" s="31" t="s">
        <v>26024</v>
      </c>
      <c r="B5548" s="32" t="s">
        <v>16481</v>
      </c>
      <c r="C5548" s="32" t="s">
        <v>703</v>
      </c>
      <c r="D5548" s="35">
        <v>42842</v>
      </c>
      <c r="E5548" s="32" t="s">
        <v>704</v>
      </c>
      <c r="F5548" s="32" t="s">
        <v>705</v>
      </c>
      <c r="G5548" s="32" t="s">
        <v>16482</v>
      </c>
      <c r="H5548" s="32" t="s">
        <v>998</v>
      </c>
      <c r="I5548" s="32" t="s">
        <v>16483</v>
      </c>
      <c r="J5548" s="35">
        <v>43916</v>
      </c>
      <c r="K5548" s="35">
        <v>44646</v>
      </c>
      <c r="L5548" s="32" t="s">
        <v>16484</v>
      </c>
      <c r="M5548" s="32" t="s">
        <v>718</v>
      </c>
      <c r="N5548" s="32" t="s">
        <v>749</v>
      </c>
      <c r="O5548" s="32" t="s">
        <v>1139</v>
      </c>
      <c r="P5548" s="32" t="s">
        <v>713</v>
      </c>
      <c r="Q5548" s="32" t="s">
        <v>10228</v>
      </c>
      <c r="R5548" s="32" t="s">
        <v>10228</v>
      </c>
    </row>
    <row r="5549" spans="1:18" x14ac:dyDescent="0.25">
      <c r="A5549" s="33" t="s">
        <v>26026</v>
      </c>
      <c r="B5549" s="34" t="s">
        <v>16485</v>
      </c>
      <c r="C5549" s="34" t="s">
        <v>703</v>
      </c>
      <c r="D5549" s="36">
        <v>42842</v>
      </c>
      <c r="E5549" s="34" t="s">
        <v>704</v>
      </c>
      <c r="F5549" s="34" t="s">
        <v>705</v>
      </c>
      <c r="G5549" s="34" t="s">
        <v>9269</v>
      </c>
      <c r="H5549" s="34" t="s">
        <v>769</v>
      </c>
      <c r="I5549" s="34" t="s">
        <v>770</v>
      </c>
      <c r="J5549" s="36">
        <v>43913</v>
      </c>
      <c r="K5549" s="36">
        <v>44643</v>
      </c>
      <c r="L5549" s="34" t="s">
        <v>16486</v>
      </c>
      <c r="M5549" s="34" t="s">
        <v>710</v>
      </c>
      <c r="N5549" s="34" t="s">
        <v>778</v>
      </c>
      <c r="O5549" s="34" t="s">
        <v>712</v>
      </c>
      <c r="P5549" s="34" t="s">
        <v>833</v>
      </c>
      <c r="Q5549" s="34" t="s">
        <v>876</v>
      </c>
      <c r="R5549" s="34" t="s">
        <v>889</v>
      </c>
    </row>
    <row r="5550" spans="1:18" x14ac:dyDescent="0.25">
      <c r="A5550" s="31" t="s">
        <v>26028</v>
      </c>
      <c r="B5550" s="32" t="s">
        <v>16487</v>
      </c>
      <c r="C5550" s="32" t="s">
        <v>703</v>
      </c>
      <c r="D5550" s="35">
        <v>42849</v>
      </c>
      <c r="E5550" s="32" t="s">
        <v>704</v>
      </c>
      <c r="F5550" s="32" t="s">
        <v>705</v>
      </c>
      <c r="G5550" s="32" t="s">
        <v>16488</v>
      </c>
      <c r="H5550" s="32" t="s">
        <v>707</v>
      </c>
      <c r="I5550" s="32" t="s">
        <v>16489</v>
      </c>
      <c r="J5550" s="35">
        <v>43865</v>
      </c>
      <c r="K5550" s="35">
        <v>44596</v>
      </c>
      <c r="L5550" s="32" t="s">
        <v>16490</v>
      </c>
      <c r="M5550" s="32" t="s">
        <v>710</v>
      </c>
      <c r="N5550" s="32" t="s">
        <v>711</v>
      </c>
      <c r="O5550" s="32" t="s">
        <v>712</v>
      </c>
      <c r="P5550" s="32" t="s">
        <v>713</v>
      </c>
      <c r="Q5550" s="32" t="s">
        <v>10228</v>
      </c>
      <c r="R5550" s="32" t="s">
        <v>10228</v>
      </c>
    </row>
    <row r="5551" spans="1:18" x14ac:dyDescent="0.25">
      <c r="A5551" s="33" t="s">
        <v>24039</v>
      </c>
      <c r="B5551" s="34" t="s">
        <v>22955</v>
      </c>
      <c r="C5551" s="34" t="s">
        <v>703</v>
      </c>
      <c r="D5551" s="36">
        <v>43724</v>
      </c>
      <c r="E5551" s="34" t="s">
        <v>704</v>
      </c>
      <c r="F5551" s="34" t="s">
        <v>705</v>
      </c>
      <c r="G5551" s="34" t="s">
        <v>22956</v>
      </c>
      <c r="H5551" s="34" t="s">
        <v>860</v>
      </c>
      <c r="I5551" s="34" t="s">
        <v>861</v>
      </c>
      <c r="J5551" s="36">
        <v>43914</v>
      </c>
      <c r="K5551" s="36">
        <v>44644</v>
      </c>
      <c r="L5551" s="34" t="s">
        <v>22957</v>
      </c>
      <c r="M5551" s="34" t="s">
        <v>710</v>
      </c>
      <c r="N5551" s="34" t="s">
        <v>711</v>
      </c>
      <c r="O5551" s="34" t="s">
        <v>712</v>
      </c>
      <c r="P5551" s="34" t="s">
        <v>713</v>
      </c>
      <c r="Q5551" s="34" t="s">
        <v>10228</v>
      </c>
      <c r="R5551" s="34" t="s">
        <v>10228</v>
      </c>
    </row>
    <row r="5552" spans="1:18" x14ac:dyDescent="0.25">
      <c r="A5552" s="31" t="s">
        <v>26030</v>
      </c>
      <c r="B5552" s="32" t="s">
        <v>16491</v>
      </c>
      <c r="C5552" s="32" t="s">
        <v>703</v>
      </c>
      <c r="D5552" s="35">
        <v>42877</v>
      </c>
      <c r="E5552" s="32" t="s">
        <v>704</v>
      </c>
      <c r="F5552" s="32" t="s">
        <v>705</v>
      </c>
      <c r="G5552" s="32" t="s">
        <v>16492</v>
      </c>
      <c r="H5552" s="32" t="s">
        <v>860</v>
      </c>
      <c r="I5552" s="32" t="s">
        <v>861</v>
      </c>
      <c r="J5552" s="35">
        <v>43920</v>
      </c>
      <c r="K5552" s="35">
        <v>44650</v>
      </c>
      <c r="L5552" s="32" t="s">
        <v>16493</v>
      </c>
      <c r="M5552" s="32" t="s">
        <v>772</v>
      </c>
      <c r="N5552" s="32" t="s">
        <v>711</v>
      </c>
      <c r="O5552" s="32" t="s">
        <v>773</v>
      </c>
      <c r="P5552" s="32" t="s">
        <v>743</v>
      </c>
      <c r="Q5552" s="32" t="s">
        <v>832</v>
      </c>
      <c r="R5552" s="32" t="s">
        <v>1782</v>
      </c>
    </row>
    <row r="5553" spans="1:18" x14ac:dyDescent="0.25">
      <c r="A5553" s="33" t="s">
        <v>26032</v>
      </c>
      <c r="B5553" s="34" t="s">
        <v>16494</v>
      </c>
      <c r="C5553" s="34" t="s">
        <v>703</v>
      </c>
      <c r="D5553" s="36">
        <v>42878</v>
      </c>
      <c r="E5553" s="34" t="s">
        <v>704</v>
      </c>
      <c r="F5553" s="34" t="s">
        <v>705</v>
      </c>
      <c r="G5553" s="34" t="s">
        <v>16495</v>
      </c>
      <c r="H5553" s="34" t="s">
        <v>769</v>
      </c>
      <c r="I5553" s="34" t="s">
        <v>770</v>
      </c>
      <c r="J5553" s="36">
        <v>43913</v>
      </c>
      <c r="K5553" s="36">
        <v>44643</v>
      </c>
      <c r="L5553" s="34" t="s">
        <v>16496</v>
      </c>
      <c r="M5553" s="34" t="s">
        <v>710</v>
      </c>
      <c r="N5553" s="34" t="s">
        <v>711</v>
      </c>
      <c r="O5553" s="34" t="s">
        <v>1751</v>
      </c>
      <c r="P5553" s="34" t="s">
        <v>832</v>
      </c>
      <c r="Q5553" s="34" t="s">
        <v>10228</v>
      </c>
      <c r="R5553" s="34" t="s">
        <v>10228</v>
      </c>
    </row>
    <row r="5554" spans="1:18" x14ac:dyDescent="0.25">
      <c r="A5554" s="31" t="s">
        <v>26034</v>
      </c>
      <c r="B5554" s="32" t="s">
        <v>16497</v>
      </c>
      <c r="C5554" s="32" t="s">
        <v>703</v>
      </c>
      <c r="D5554" s="35">
        <v>42881</v>
      </c>
      <c r="E5554" s="32" t="s">
        <v>704</v>
      </c>
      <c r="F5554" s="32" t="s">
        <v>705</v>
      </c>
      <c r="G5554" s="32" t="s">
        <v>953</v>
      </c>
      <c r="H5554" s="32" t="s">
        <v>769</v>
      </c>
      <c r="I5554" s="32" t="s">
        <v>954</v>
      </c>
      <c r="J5554" s="35">
        <v>43910</v>
      </c>
      <c r="K5554" s="35">
        <v>44640</v>
      </c>
      <c r="L5554" s="32" t="s">
        <v>16498</v>
      </c>
      <c r="M5554" s="32" t="s">
        <v>718</v>
      </c>
      <c r="N5554" s="32" t="s">
        <v>711</v>
      </c>
      <c r="O5554" s="32" t="s">
        <v>712</v>
      </c>
      <c r="P5554" s="32" t="s">
        <v>713</v>
      </c>
      <c r="Q5554" s="32" t="s">
        <v>10228</v>
      </c>
      <c r="R5554" s="32" t="s">
        <v>10228</v>
      </c>
    </row>
    <row r="5555" spans="1:18" x14ac:dyDescent="0.25">
      <c r="A5555" s="33" t="s">
        <v>26036</v>
      </c>
      <c r="B5555" s="34" t="s">
        <v>16499</v>
      </c>
      <c r="C5555" s="34" t="s">
        <v>703</v>
      </c>
      <c r="D5555" s="36">
        <v>42881</v>
      </c>
      <c r="E5555" s="34" t="s">
        <v>704</v>
      </c>
      <c r="F5555" s="34" t="s">
        <v>705</v>
      </c>
      <c r="G5555" s="34" t="s">
        <v>16500</v>
      </c>
      <c r="H5555" s="34" t="s">
        <v>860</v>
      </c>
      <c r="I5555" s="34" t="s">
        <v>861</v>
      </c>
      <c r="J5555" s="36">
        <v>43920</v>
      </c>
      <c r="K5555" s="36">
        <v>44650</v>
      </c>
      <c r="L5555" s="34" t="s">
        <v>16501</v>
      </c>
      <c r="M5555" s="34" t="s">
        <v>729</v>
      </c>
      <c r="N5555" s="34" t="s">
        <v>711</v>
      </c>
      <c r="O5555" s="34" t="s">
        <v>712</v>
      </c>
      <c r="P5555" s="34" t="s">
        <v>713</v>
      </c>
      <c r="Q5555" s="34" t="s">
        <v>10228</v>
      </c>
      <c r="R5555" s="34" t="s">
        <v>10228</v>
      </c>
    </row>
    <row r="5556" spans="1:18" x14ac:dyDescent="0.25">
      <c r="A5556" s="31" t="s">
        <v>26038</v>
      </c>
      <c r="B5556" s="32" t="s">
        <v>16502</v>
      </c>
      <c r="C5556" s="32" t="s">
        <v>703</v>
      </c>
      <c r="D5556" s="35">
        <v>42884</v>
      </c>
      <c r="E5556" s="32" t="s">
        <v>704</v>
      </c>
      <c r="F5556" s="32" t="s">
        <v>705</v>
      </c>
      <c r="G5556" s="32" t="s">
        <v>16503</v>
      </c>
      <c r="H5556" s="32" t="s">
        <v>740</v>
      </c>
      <c r="I5556" s="32" t="s">
        <v>794</v>
      </c>
      <c r="J5556" s="35">
        <v>43913</v>
      </c>
      <c r="K5556" s="35">
        <v>44643</v>
      </c>
      <c r="L5556" s="32" t="s">
        <v>16504</v>
      </c>
      <c r="M5556" s="32" t="s">
        <v>718</v>
      </c>
      <c r="N5556" s="32" t="s">
        <v>749</v>
      </c>
      <c r="O5556" s="32" t="s">
        <v>712</v>
      </c>
      <c r="P5556" s="32" t="s">
        <v>713</v>
      </c>
      <c r="Q5556" s="32" t="s">
        <v>10228</v>
      </c>
      <c r="R5556" s="32" t="s">
        <v>10228</v>
      </c>
    </row>
    <row r="5557" spans="1:18" x14ac:dyDescent="0.25">
      <c r="A5557" s="33" t="s">
        <v>26040</v>
      </c>
      <c r="B5557" s="34" t="s">
        <v>16505</v>
      </c>
      <c r="C5557" s="34" t="s">
        <v>703</v>
      </c>
      <c r="D5557" s="36">
        <v>42884</v>
      </c>
      <c r="E5557" s="34" t="s">
        <v>704</v>
      </c>
      <c r="F5557" s="34" t="s">
        <v>705</v>
      </c>
      <c r="G5557" s="34" t="s">
        <v>16506</v>
      </c>
      <c r="H5557" s="34" t="s">
        <v>707</v>
      </c>
      <c r="I5557" s="34" t="s">
        <v>3277</v>
      </c>
      <c r="J5557" s="36">
        <v>43920</v>
      </c>
      <c r="K5557" s="36">
        <v>44650</v>
      </c>
      <c r="L5557" s="34" t="s">
        <v>16507</v>
      </c>
      <c r="M5557" s="34" t="s">
        <v>718</v>
      </c>
      <c r="N5557" s="34" t="s">
        <v>723</v>
      </c>
      <c r="O5557" s="34" t="s">
        <v>712</v>
      </c>
      <c r="P5557" s="34" t="s">
        <v>2189</v>
      </c>
      <c r="Q5557" s="34" t="s">
        <v>713</v>
      </c>
      <c r="R5557" s="34" t="s">
        <v>10228</v>
      </c>
    </row>
    <row r="5558" spans="1:18" x14ac:dyDescent="0.25">
      <c r="A5558" s="31" t="s">
        <v>26042</v>
      </c>
      <c r="B5558" s="32" t="s">
        <v>16508</v>
      </c>
      <c r="C5558" s="32" t="s">
        <v>703</v>
      </c>
      <c r="D5558" s="35">
        <v>42886</v>
      </c>
      <c r="E5558" s="32" t="s">
        <v>704</v>
      </c>
      <c r="F5558" s="32" t="s">
        <v>705</v>
      </c>
      <c r="G5558" s="32" t="s">
        <v>1419</v>
      </c>
      <c r="H5558" s="32" t="s">
        <v>707</v>
      </c>
      <c r="I5558" s="32" t="s">
        <v>1420</v>
      </c>
      <c r="J5558" s="35">
        <v>43903</v>
      </c>
      <c r="K5558" s="35">
        <v>44633</v>
      </c>
      <c r="L5558" s="32" t="s">
        <v>16509</v>
      </c>
      <c r="M5558" s="32" t="s">
        <v>718</v>
      </c>
      <c r="N5558" s="32" t="s">
        <v>711</v>
      </c>
      <c r="O5558" s="32" t="s">
        <v>755</v>
      </c>
      <c r="P5558" s="32" t="s">
        <v>713</v>
      </c>
      <c r="Q5558" s="32" t="s">
        <v>10228</v>
      </c>
      <c r="R5558" s="32" t="s">
        <v>10228</v>
      </c>
    </row>
    <row r="5559" spans="1:18" x14ac:dyDescent="0.25">
      <c r="A5559" s="33" t="s">
        <v>26044</v>
      </c>
      <c r="B5559" s="34" t="s">
        <v>16510</v>
      </c>
      <c r="C5559" s="34" t="s">
        <v>703</v>
      </c>
      <c r="D5559" s="36">
        <v>42891</v>
      </c>
      <c r="E5559" s="34" t="s">
        <v>704</v>
      </c>
      <c r="F5559" s="34" t="s">
        <v>705</v>
      </c>
      <c r="G5559" s="34" t="s">
        <v>16511</v>
      </c>
      <c r="H5559" s="34" t="s">
        <v>740</v>
      </c>
      <c r="I5559" s="34" t="s">
        <v>1386</v>
      </c>
      <c r="J5559" s="36">
        <v>43914</v>
      </c>
      <c r="K5559" s="36">
        <v>44644</v>
      </c>
      <c r="L5559" s="34" t="s">
        <v>16512</v>
      </c>
      <c r="M5559" s="34" t="s">
        <v>718</v>
      </c>
      <c r="N5559" s="34" t="s">
        <v>711</v>
      </c>
      <c r="O5559" s="34" t="s">
        <v>712</v>
      </c>
      <c r="P5559" s="34" t="s">
        <v>713</v>
      </c>
      <c r="Q5559" s="34" t="s">
        <v>968</v>
      </c>
      <c r="R5559" s="34" t="s">
        <v>10228</v>
      </c>
    </row>
    <row r="5560" spans="1:18" x14ac:dyDescent="0.25">
      <c r="A5560" s="31" t="s">
        <v>26046</v>
      </c>
      <c r="B5560" s="32" t="s">
        <v>16513</v>
      </c>
      <c r="C5560" s="32" t="s">
        <v>734</v>
      </c>
      <c r="D5560" s="35">
        <v>42893</v>
      </c>
      <c r="E5560" s="32" t="s">
        <v>704</v>
      </c>
      <c r="F5560" s="32" t="s">
        <v>705</v>
      </c>
      <c r="G5560" s="32" t="s">
        <v>16514</v>
      </c>
      <c r="H5560" s="32" t="s">
        <v>752</v>
      </c>
      <c r="I5560" s="32" t="s">
        <v>846</v>
      </c>
      <c r="J5560" s="35">
        <v>43913</v>
      </c>
      <c r="K5560" s="35">
        <v>44643</v>
      </c>
      <c r="L5560" s="32" t="s">
        <v>16515</v>
      </c>
      <c r="M5560" s="32" t="s">
        <v>710</v>
      </c>
      <c r="N5560" s="32" t="s">
        <v>778</v>
      </c>
      <c r="O5560" s="32" t="s">
        <v>712</v>
      </c>
      <c r="P5560" s="32" t="s">
        <v>743</v>
      </c>
      <c r="Q5560" s="32" t="s">
        <v>10228</v>
      </c>
      <c r="R5560" s="32" t="s">
        <v>10228</v>
      </c>
    </row>
    <row r="5561" spans="1:18" x14ac:dyDescent="0.25">
      <c r="A5561" s="33" t="s">
        <v>26048</v>
      </c>
      <c r="B5561" s="34" t="s">
        <v>16516</v>
      </c>
      <c r="C5561" s="34" t="s">
        <v>703</v>
      </c>
      <c r="D5561" s="36">
        <v>42894</v>
      </c>
      <c r="E5561" s="34" t="s">
        <v>704</v>
      </c>
      <c r="F5561" s="34" t="s">
        <v>705</v>
      </c>
      <c r="G5561" s="34" t="s">
        <v>16517</v>
      </c>
      <c r="H5561" s="34" t="s">
        <v>860</v>
      </c>
      <c r="I5561" s="34" t="s">
        <v>861</v>
      </c>
      <c r="J5561" s="36">
        <v>43920</v>
      </c>
      <c r="K5561" s="36">
        <v>44650</v>
      </c>
      <c r="L5561" s="34" t="s">
        <v>16518</v>
      </c>
      <c r="M5561" s="34" t="s">
        <v>772</v>
      </c>
      <c r="N5561" s="34" t="s">
        <v>778</v>
      </c>
      <c r="O5561" s="34" t="s">
        <v>773</v>
      </c>
      <c r="P5561" s="34" t="s">
        <v>743</v>
      </c>
      <c r="Q5561" s="34" t="s">
        <v>10228</v>
      </c>
      <c r="R5561" s="34" t="s">
        <v>10228</v>
      </c>
    </row>
    <row r="5562" spans="1:18" x14ac:dyDescent="0.25">
      <c r="A5562" s="31" t="s">
        <v>26050</v>
      </c>
      <c r="B5562" s="32" t="s">
        <v>16519</v>
      </c>
      <c r="C5562" s="32" t="s">
        <v>703</v>
      </c>
      <c r="D5562" s="35">
        <v>42899</v>
      </c>
      <c r="E5562" s="32" t="s">
        <v>704</v>
      </c>
      <c r="F5562" s="32" t="s">
        <v>705</v>
      </c>
      <c r="G5562" s="32" t="s">
        <v>3931</v>
      </c>
      <c r="H5562" s="32" t="s">
        <v>1465</v>
      </c>
      <c r="I5562" s="32" t="s">
        <v>2158</v>
      </c>
      <c r="J5562" s="35">
        <v>43917</v>
      </c>
      <c r="K5562" s="35">
        <v>44647</v>
      </c>
      <c r="L5562" s="32" t="s">
        <v>16520</v>
      </c>
      <c r="M5562" s="32" t="s">
        <v>710</v>
      </c>
      <c r="N5562" s="32" t="s">
        <v>723</v>
      </c>
      <c r="O5562" s="32" t="s">
        <v>724</v>
      </c>
      <c r="P5562" s="32" t="s">
        <v>876</v>
      </c>
      <c r="Q5562" s="32" t="s">
        <v>713</v>
      </c>
      <c r="R5562" s="32" t="s">
        <v>743</v>
      </c>
    </row>
    <row r="5563" spans="1:18" x14ac:dyDescent="0.25">
      <c r="A5563" s="33" t="s">
        <v>26052</v>
      </c>
      <c r="B5563" s="34" t="s">
        <v>16521</v>
      </c>
      <c r="C5563" s="34" t="s">
        <v>703</v>
      </c>
      <c r="D5563" s="36">
        <v>42898</v>
      </c>
      <c r="E5563" s="34" t="s">
        <v>704</v>
      </c>
      <c r="F5563" s="34" t="s">
        <v>705</v>
      </c>
      <c r="G5563" s="34" t="s">
        <v>16522</v>
      </c>
      <c r="H5563" s="34" t="s">
        <v>984</v>
      </c>
      <c r="I5563" s="34" t="s">
        <v>1060</v>
      </c>
      <c r="J5563" s="36">
        <v>43910</v>
      </c>
      <c r="K5563" s="36">
        <v>44640</v>
      </c>
      <c r="L5563" s="34" t="s">
        <v>16523</v>
      </c>
      <c r="M5563" s="34" t="s">
        <v>729</v>
      </c>
      <c r="N5563" s="34" t="s">
        <v>711</v>
      </c>
      <c r="O5563" s="34" t="s">
        <v>773</v>
      </c>
      <c r="P5563" s="34" t="s">
        <v>1042</v>
      </c>
      <c r="Q5563" s="34" t="s">
        <v>10228</v>
      </c>
      <c r="R5563" s="34" t="s">
        <v>10228</v>
      </c>
    </row>
    <row r="5564" spans="1:18" x14ac:dyDescent="0.25">
      <c r="A5564" s="31" t="s">
        <v>26054</v>
      </c>
      <c r="B5564" s="32" t="s">
        <v>16524</v>
      </c>
      <c r="C5564" s="32" t="s">
        <v>703</v>
      </c>
      <c r="D5564" s="35">
        <v>42907</v>
      </c>
      <c r="E5564" s="32" t="s">
        <v>704</v>
      </c>
      <c r="F5564" s="32" t="s">
        <v>705</v>
      </c>
      <c r="G5564" s="32" t="s">
        <v>1978</v>
      </c>
      <c r="H5564" s="32" t="s">
        <v>998</v>
      </c>
      <c r="I5564" s="32" t="s">
        <v>1979</v>
      </c>
      <c r="J5564" s="35">
        <v>43901</v>
      </c>
      <c r="K5564" s="35">
        <v>44631</v>
      </c>
      <c r="L5564" s="32" t="s">
        <v>16525</v>
      </c>
      <c r="M5564" s="32" t="s">
        <v>710</v>
      </c>
      <c r="N5564" s="32" t="s">
        <v>723</v>
      </c>
      <c r="O5564" s="32" t="s">
        <v>712</v>
      </c>
      <c r="P5564" s="32" t="s">
        <v>876</v>
      </c>
      <c r="Q5564" s="32" t="s">
        <v>713</v>
      </c>
      <c r="R5564" s="32" t="s">
        <v>876</v>
      </c>
    </row>
    <row r="5565" spans="1:18" x14ac:dyDescent="0.25">
      <c r="A5565" s="33" t="s">
        <v>26056</v>
      </c>
      <c r="B5565" s="34" t="s">
        <v>16526</v>
      </c>
      <c r="C5565" s="34" t="s">
        <v>703</v>
      </c>
      <c r="D5565" s="36">
        <v>42907</v>
      </c>
      <c r="E5565" s="34" t="s">
        <v>704</v>
      </c>
      <c r="F5565" s="34" t="s">
        <v>705</v>
      </c>
      <c r="G5565" s="34" t="s">
        <v>1978</v>
      </c>
      <c r="H5565" s="34" t="s">
        <v>998</v>
      </c>
      <c r="I5565" s="34" t="s">
        <v>1979</v>
      </c>
      <c r="J5565" s="36">
        <v>43917</v>
      </c>
      <c r="K5565" s="36">
        <v>44647</v>
      </c>
      <c r="L5565" s="34" t="s">
        <v>16527</v>
      </c>
      <c r="M5565" s="34" t="s">
        <v>772</v>
      </c>
      <c r="N5565" s="34" t="s">
        <v>723</v>
      </c>
      <c r="O5565" s="34" t="s">
        <v>16528</v>
      </c>
      <c r="P5565" s="34" t="s">
        <v>713</v>
      </c>
      <c r="Q5565" s="34" t="s">
        <v>10228</v>
      </c>
      <c r="R5565" s="34" t="s">
        <v>10228</v>
      </c>
    </row>
    <row r="5566" spans="1:18" x14ac:dyDescent="0.25">
      <c r="A5566" s="31" t="s">
        <v>26058</v>
      </c>
      <c r="B5566" s="32" t="s">
        <v>16529</v>
      </c>
      <c r="C5566" s="32" t="s">
        <v>703</v>
      </c>
      <c r="D5566" s="35">
        <v>42913</v>
      </c>
      <c r="E5566" s="32" t="s">
        <v>704</v>
      </c>
      <c r="F5566" s="32" t="s">
        <v>705</v>
      </c>
      <c r="G5566" s="32" t="s">
        <v>16530</v>
      </c>
      <c r="H5566" s="32" t="s">
        <v>769</v>
      </c>
      <c r="I5566" s="32" t="s">
        <v>770</v>
      </c>
      <c r="J5566" s="35">
        <v>43913</v>
      </c>
      <c r="K5566" s="35">
        <v>44643</v>
      </c>
      <c r="L5566" s="32" t="s">
        <v>16531</v>
      </c>
      <c r="M5566" s="32" t="s">
        <v>710</v>
      </c>
      <c r="N5566" s="32" t="s">
        <v>711</v>
      </c>
      <c r="O5566" s="32" t="s">
        <v>712</v>
      </c>
      <c r="P5566" s="32" t="s">
        <v>713</v>
      </c>
      <c r="Q5566" s="32" t="s">
        <v>10228</v>
      </c>
      <c r="R5566" s="32" t="s">
        <v>10228</v>
      </c>
    </row>
    <row r="5567" spans="1:18" x14ac:dyDescent="0.25">
      <c r="A5567" s="33" t="s">
        <v>26060</v>
      </c>
      <c r="B5567" s="34" t="s">
        <v>16532</v>
      </c>
      <c r="C5567" s="34" t="s">
        <v>703</v>
      </c>
      <c r="D5567" s="36">
        <v>42914</v>
      </c>
      <c r="E5567" s="34" t="s">
        <v>704</v>
      </c>
      <c r="F5567" s="34" t="s">
        <v>705</v>
      </c>
      <c r="G5567" s="34" t="s">
        <v>1741</v>
      </c>
      <c r="H5567" s="34" t="s">
        <v>769</v>
      </c>
      <c r="I5567" s="34" t="s">
        <v>879</v>
      </c>
      <c r="J5567" s="36">
        <v>43916</v>
      </c>
      <c r="K5567" s="36">
        <v>44646</v>
      </c>
      <c r="L5567" s="34" t="s">
        <v>16533</v>
      </c>
      <c r="M5567" s="34" t="s">
        <v>710</v>
      </c>
      <c r="N5567" s="34" t="s">
        <v>723</v>
      </c>
      <c r="O5567" s="34" t="s">
        <v>712</v>
      </c>
      <c r="P5567" s="34" t="s">
        <v>713</v>
      </c>
      <c r="Q5567" s="34" t="s">
        <v>832</v>
      </c>
      <c r="R5567" s="34" t="s">
        <v>833</v>
      </c>
    </row>
    <row r="5568" spans="1:18" x14ac:dyDescent="0.25">
      <c r="A5568" s="31" t="s">
        <v>26062</v>
      </c>
      <c r="B5568" s="32" t="s">
        <v>16534</v>
      </c>
      <c r="C5568" s="32" t="s">
        <v>703</v>
      </c>
      <c r="D5568" s="35">
        <v>42916</v>
      </c>
      <c r="E5568" s="32" t="s">
        <v>704</v>
      </c>
      <c r="F5568" s="32" t="s">
        <v>705</v>
      </c>
      <c r="G5568" s="32" t="s">
        <v>16535</v>
      </c>
      <c r="H5568" s="32" t="s">
        <v>769</v>
      </c>
      <c r="I5568" s="32" t="s">
        <v>770</v>
      </c>
      <c r="J5568" s="35">
        <v>43908</v>
      </c>
      <c r="K5568" s="35">
        <v>44638</v>
      </c>
      <c r="L5568" s="32" t="s">
        <v>16536</v>
      </c>
      <c r="M5568" s="32" t="s">
        <v>710</v>
      </c>
      <c r="N5568" s="32" t="s">
        <v>778</v>
      </c>
      <c r="O5568" s="32" t="s">
        <v>712</v>
      </c>
      <c r="P5568" s="32" t="s">
        <v>713</v>
      </c>
      <c r="Q5568" s="32" t="s">
        <v>876</v>
      </c>
      <c r="R5568" s="32" t="s">
        <v>10228</v>
      </c>
    </row>
    <row r="5569" spans="1:18" x14ac:dyDescent="0.25">
      <c r="A5569" s="33" t="s">
        <v>26064</v>
      </c>
      <c r="B5569" s="34" t="s">
        <v>16537</v>
      </c>
      <c r="C5569" s="34" t="s">
        <v>703</v>
      </c>
      <c r="D5569" s="36">
        <v>42919</v>
      </c>
      <c r="E5569" s="34" t="s">
        <v>704</v>
      </c>
      <c r="F5569" s="34" t="s">
        <v>705</v>
      </c>
      <c r="G5569" s="34" t="s">
        <v>16538</v>
      </c>
      <c r="H5569" s="34" t="s">
        <v>740</v>
      </c>
      <c r="I5569" s="34" t="s">
        <v>794</v>
      </c>
      <c r="J5569" s="36">
        <v>43915</v>
      </c>
      <c r="K5569" s="36">
        <v>44645</v>
      </c>
      <c r="L5569" s="34" t="s">
        <v>16539</v>
      </c>
      <c r="M5569" s="34" t="s">
        <v>772</v>
      </c>
      <c r="N5569" s="34" t="s">
        <v>711</v>
      </c>
      <c r="O5569" s="34" t="s">
        <v>712</v>
      </c>
      <c r="P5569" s="34" t="s">
        <v>713</v>
      </c>
      <c r="Q5569" s="34" t="s">
        <v>743</v>
      </c>
      <c r="R5569" s="34" t="s">
        <v>10228</v>
      </c>
    </row>
    <row r="5570" spans="1:18" x14ac:dyDescent="0.25">
      <c r="A5570" s="31" t="s">
        <v>26066</v>
      </c>
      <c r="B5570" s="32" t="s">
        <v>16540</v>
      </c>
      <c r="C5570" s="32" t="s">
        <v>703</v>
      </c>
      <c r="D5570" s="35">
        <v>42922</v>
      </c>
      <c r="E5570" s="32" t="s">
        <v>704</v>
      </c>
      <c r="F5570" s="32" t="s">
        <v>705</v>
      </c>
      <c r="G5570" s="32" t="s">
        <v>16541</v>
      </c>
      <c r="H5570" s="32" t="s">
        <v>752</v>
      </c>
      <c r="I5570" s="32" t="s">
        <v>950</v>
      </c>
      <c r="J5570" s="35">
        <v>43910</v>
      </c>
      <c r="K5570" s="35">
        <v>44640</v>
      </c>
      <c r="L5570" s="32" t="s">
        <v>16542</v>
      </c>
      <c r="M5570" s="32" t="s">
        <v>710</v>
      </c>
      <c r="N5570" s="32" t="s">
        <v>723</v>
      </c>
      <c r="O5570" s="32" t="s">
        <v>712</v>
      </c>
      <c r="P5570" s="32" t="s">
        <v>743</v>
      </c>
      <c r="Q5570" s="32" t="s">
        <v>713</v>
      </c>
      <c r="R5570" s="32" t="s">
        <v>833</v>
      </c>
    </row>
    <row r="5571" spans="1:18" x14ac:dyDescent="0.25">
      <c r="A5571" s="33" t="s">
        <v>26068</v>
      </c>
      <c r="B5571" s="34" t="s">
        <v>16543</v>
      </c>
      <c r="C5571" s="34" t="s">
        <v>703</v>
      </c>
      <c r="D5571" s="36">
        <v>42923</v>
      </c>
      <c r="E5571" s="34" t="s">
        <v>704</v>
      </c>
      <c r="F5571" s="34" t="s">
        <v>705</v>
      </c>
      <c r="G5571" s="34" t="s">
        <v>16544</v>
      </c>
      <c r="H5571" s="34" t="s">
        <v>1465</v>
      </c>
      <c r="I5571" s="34" t="s">
        <v>2158</v>
      </c>
      <c r="J5571" s="36">
        <v>43914</v>
      </c>
      <c r="K5571" s="36">
        <v>44644</v>
      </c>
      <c r="L5571" s="34" t="s">
        <v>16545</v>
      </c>
      <c r="M5571" s="34" t="s">
        <v>710</v>
      </c>
      <c r="N5571" s="34" t="s">
        <v>723</v>
      </c>
      <c r="O5571" s="34" t="s">
        <v>773</v>
      </c>
      <c r="P5571" s="34" t="s">
        <v>713</v>
      </c>
      <c r="Q5571" s="34" t="s">
        <v>10228</v>
      </c>
      <c r="R5571" s="34" t="s">
        <v>10228</v>
      </c>
    </row>
    <row r="5572" spans="1:18" x14ac:dyDescent="0.25">
      <c r="A5572" s="31" t="s">
        <v>26070</v>
      </c>
      <c r="B5572" s="32" t="s">
        <v>16546</v>
      </c>
      <c r="C5572" s="32" t="s">
        <v>703</v>
      </c>
      <c r="D5572" s="35">
        <v>42937</v>
      </c>
      <c r="E5572" s="32" t="s">
        <v>704</v>
      </c>
      <c r="F5572" s="32" t="s">
        <v>705</v>
      </c>
      <c r="G5572" s="32" t="s">
        <v>16547</v>
      </c>
      <c r="H5572" s="32" t="s">
        <v>769</v>
      </c>
      <c r="I5572" s="32" t="s">
        <v>1892</v>
      </c>
      <c r="J5572" s="35">
        <v>43920</v>
      </c>
      <c r="K5572" s="35">
        <v>44650</v>
      </c>
      <c r="L5572" s="32" t="s">
        <v>16548</v>
      </c>
      <c r="M5572" s="32" t="s">
        <v>710</v>
      </c>
      <c r="N5572" s="32" t="s">
        <v>778</v>
      </c>
      <c r="O5572" s="32" t="s">
        <v>712</v>
      </c>
      <c r="P5572" s="32" t="s">
        <v>713</v>
      </c>
      <c r="Q5572" s="32" t="s">
        <v>10228</v>
      </c>
      <c r="R5572" s="32" t="s">
        <v>10228</v>
      </c>
    </row>
    <row r="5573" spans="1:18" x14ac:dyDescent="0.25">
      <c r="A5573" s="33" t="s">
        <v>26072</v>
      </c>
      <c r="B5573" s="34" t="s">
        <v>16549</v>
      </c>
      <c r="C5573" s="34" t="s">
        <v>703</v>
      </c>
      <c r="D5573" s="36">
        <v>42937</v>
      </c>
      <c r="E5573" s="34" t="s">
        <v>704</v>
      </c>
      <c r="F5573" s="34" t="s">
        <v>705</v>
      </c>
      <c r="G5573" s="34" t="s">
        <v>1229</v>
      </c>
      <c r="H5573" s="34" t="s">
        <v>752</v>
      </c>
      <c r="I5573" s="34" t="s">
        <v>1230</v>
      </c>
      <c r="J5573" s="36">
        <v>43909</v>
      </c>
      <c r="K5573" s="36">
        <v>44639</v>
      </c>
      <c r="L5573" s="34" t="s">
        <v>16550</v>
      </c>
      <c r="M5573" s="34" t="s">
        <v>729</v>
      </c>
      <c r="N5573" s="34" t="s">
        <v>723</v>
      </c>
      <c r="O5573" s="34" t="s">
        <v>766</v>
      </c>
      <c r="P5573" s="34" t="s">
        <v>713</v>
      </c>
      <c r="Q5573" s="34" t="s">
        <v>743</v>
      </c>
      <c r="R5573" s="34" t="s">
        <v>713</v>
      </c>
    </row>
    <row r="5574" spans="1:18" x14ac:dyDescent="0.25">
      <c r="A5574" s="31" t="s">
        <v>26074</v>
      </c>
      <c r="B5574" s="32" t="s">
        <v>16551</v>
      </c>
      <c r="C5574" s="32" t="s">
        <v>703</v>
      </c>
      <c r="D5574" s="35">
        <v>42943</v>
      </c>
      <c r="E5574" s="32" t="s">
        <v>704</v>
      </c>
      <c r="F5574" s="32" t="s">
        <v>705</v>
      </c>
      <c r="G5574" s="32" t="s">
        <v>16552</v>
      </c>
      <c r="H5574" s="32" t="s">
        <v>769</v>
      </c>
      <c r="I5574" s="32" t="s">
        <v>2165</v>
      </c>
      <c r="J5574" s="35">
        <v>43910</v>
      </c>
      <c r="K5574" s="35">
        <v>44640</v>
      </c>
      <c r="L5574" s="32" t="s">
        <v>16553</v>
      </c>
      <c r="M5574" s="32" t="s">
        <v>710</v>
      </c>
      <c r="N5574" s="32" t="s">
        <v>711</v>
      </c>
      <c r="O5574" s="32" t="s">
        <v>712</v>
      </c>
      <c r="P5574" s="32" t="s">
        <v>713</v>
      </c>
      <c r="Q5574" s="32" t="s">
        <v>833</v>
      </c>
      <c r="R5574" s="32" t="s">
        <v>876</v>
      </c>
    </row>
    <row r="5575" spans="1:18" x14ac:dyDescent="0.25">
      <c r="A5575" s="33" t="s">
        <v>26076</v>
      </c>
      <c r="B5575" s="34" t="s">
        <v>16554</v>
      </c>
      <c r="C5575" s="34" t="s">
        <v>734</v>
      </c>
      <c r="D5575" s="36">
        <v>42943</v>
      </c>
      <c r="E5575" s="34" t="s">
        <v>704</v>
      </c>
      <c r="F5575" s="34" t="s">
        <v>705</v>
      </c>
      <c r="G5575" s="34" t="s">
        <v>2111</v>
      </c>
      <c r="H5575" s="34" t="s">
        <v>769</v>
      </c>
      <c r="I5575" s="34" t="s">
        <v>770</v>
      </c>
      <c r="J5575" s="36">
        <v>43909</v>
      </c>
      <c r="K5575" s="36">
        <v>44639</v>
      </c>
      <c r="L5575" s="34" t="s">
        <v>16555</v>
      </c>
      <c r="M5575" s="34" t="s">
        <v>772</v>
      </c>
      <c r="N5575" s="34" t="s">
        <v>778</v>
      </c>
      <c r="O5575" s="34" t="s">
        <v>773</v>
      </c>
      <c r="P5575" s="34" t="s">
        <v>713</v>
      </c>
      <c r="Q5575" s="34" t="s">
        <v>10228</v>
      </c>
      <c r="R5575" s="34" t="s">
        <v>10228</v>
      </c>
    </row>
    <row r="5576" spans="1:18" x14ac:dyDescent="0.25">
      <c r="A5576" s="31" t="s">
        <v>26078</v>
      </c>
      <c r="B5576" s="32" t="s">
        <v>16556</v>
      </c>
      <c r="C5576" s="32" t="s">
        <v>703</v>
      </c>
      <c r="D5576" s="35">
        <v>42947</v>
      </c>
      <c r="E5576" s="32" t="s">
        <v>704</v>
      </c>
      <c r="F5576" s="32" t="s">
        <v>705</v>
      </c>
      <c r="G5576" s="32" t="s">
        <v>16557</v>
      </c>
      <c r="H5576" s="32" t="s">
        <v>763</v>
      </c>
      <c r="I5576" s="32" t="s">
        <v>16558</v>
      </c>
      <c r="J5576" s="35">
        <v>43915</v>
      </c>
      <c r="K5576" s="35">
        <v>44645</v>
      </c>
      <c r="L5576" s="32" t="s">
        <v>16559</v>
      </c>
      <c r="M5576" s="32" t="s">
        <v>710</v>
      </c>
      <c r="N5576" s="32" t="s">
        <v>749</v>
      </c>
      <c r="O5576" s="32" t="s">
        <v>712</v>
      </c>
      <c r="P5576" s="32" t="s">
        <v>743</v>
      </c>
      <c r="Q5576" s="32" t="s">
        <v>713</v>
      </c>
      <c r="R5576" s="32" t="s">
        <v>10228</v>
      </c>
    </row>
    <row r="5577" spans="1:18" x14ac:dyDescent="0.25">
      <c r="A5577" s="33" t="s">
        <v>26080</v>
      </c>
      <c r="B5577" s="34" t="s">
        <v>16560</v>
      </c>
      <c r="C5577" s="34" t="s">
        <v>703</v>
      </c>
      <c r="D5577" s="36">
        <v>42964</v>
      </c>
      <c r="E5577" s="34" t="s">
        <v>704</v>
      </c>
      <c r="F5577" s="34" t="s">
        <v>705</v>
      </c>
      <c r="G5577" s="34" t="s">
        <v>16561</v>
      </c>
      <c r="H5577" s="34" t="s">
        <v>752</v>
      </c>
      <c r="I5577" s="34" t="s">
        <v>2328</v>
      </c>
      <c r="J5577" s="36">
        <v>43858</v>
      </c>
      <c r="K5577" s="36">
        <v>44589</v>
      </c>
      <c r="L5577" s="34" t="s">
        <v>16562</v>
      </c>
      <c r="M5577" s="34" t="s">
        <v>729</v>
      </c>
      <c r="N5577" s="34" t="s">
        <v>711</v>
      </c>
      <c r="O5577" s="34" t="s">
        <v>766</v>
      </c>
      <c r="P5577" s="34" t="s">
        <v>832</v>
      </c>
      <c r="Q5577" s="34" t="s">
        <v>10228</v>
      </c>
      <c r="R5577" s="34" t="s">
        <v>10228</v>
      </c>
    </row>
    <row r="5578" spans="1:18" x14ac:dyDescent="0.25">
      <c r="A5578" s="31" t="s">
        <v>26082</v>
      </c>
      <c r="B5578" s="32" t="s">
        <v>16563</v>
      </c>
      <c r="C5578" s="32" t="s">
        <v>703</v>
      </c>
      <c r="D5578" s="35">
        <v>42965</v>
      </c>
      <c r="E5578" s="32" t="s">
        <v>704</v>
      </c>
      <c r="F5578" s="32" t="s">
        <v>705</v>
      </c>
      <c r="G5578" s="32" t="s">
        <v>9485</v>
      </c>
      <c r="H5578" s="32" t="s">
        <v>707</v>
      </c>
      <c r="I5578" s="32" t="s">
        <v>9486</v>
      </c>
      <c r="J5578" s="35">
        <v>43916</v>
      </c>
      <c r="K5578" s="35">
        <v>44646</v>
      </c>
      <c r="L5578" s="32" t="s">
        <v>16564</v>
      </c>
      <c r="M5578" s="32" t="s">
        <v>710</v>
      </c>
      <c r="N5578" s="32" t="s">
        <v>711</v>
      </c>
      <c r="O5578" s="32" t="s">
        <v>712</v>
      </c>
      <c r="P5578" s="32" t="s">
        <v>713</v>
      </c>
      <c r="Q5578" s="32" t="s">
        <v>743</v>
      </c>
      <c r="R5578" s="32" t="s">
        <v>10228</v>
      </c>
    </row>
    <row r="5579" spans="1:18" x14ac:dyDescent="0.25">
      <c r="A5579" s="33" t="s">
        <v>26084</v>
      </c>
      <c r="B5579" s="34" t="s">
        <v>16565</v>
      </c>
      <c r="C5579" s="34" t="s">
        <v>703</v>
      </c>
      <c r="D5579" s="36">
        <v>42969</v>
      </c>
      <c r="E5579" s="34" t="s">
        <v>704</v>
      </c>
      <c r="F5579" s="34" t="s">
        <v>705</v>
      </c>
      <c r="G5579" s="34" t="s">
        <v>16566</v>
      </c>
      <c r="H5579" s="34" t="s">
        <v>1465</v>
      </c>
      <c r="I5579" s="34" t="s">
        <v>2158</v>
      </c>
      <c r="J5579" s="36">
        <v>43914</v>
      </c>
      <c r="K5579" s="36">
        <v>44644</v>
      </c>
      <c r="L5579" s="34" t="s">
        <v>16567</v>
      </c>
      <c r="M5579" s="34" t="s">
        <v>710</v>
      </c>
      <c r="N5579" s="34" t="s">
        <v>723</v>
      </c>
      <c r="O5579" s="34" t="s">
        <v>755</v>
      </c>
      <c r="P5579" s="34" t="s">
        <v>1042</v>
      </c>
      <c r="Q5579" s="34" t="s">
        <v>833</v>
      </c>
      <c r="R5579" s="34" t="s">
        <v>832</v>
      </c>
    </row>
    <row r="5580" spans="1:18" x14ac:dyDescent="0.25">
      <c r="A5580" s="31" t="s">
        <v>26086</v>
      </c>
      <c r="B5580" s="32" t="s">
        <v>16568</v>
      </c>
      <c r="C5580" s="32" t="s">
        <v>703</v>
      </c>
      <c r="D5580" s="35">
        <v>42969</v>
      </c>
      <c r="E5580" s="32" t="s">
        <v>704</v>
      </c>
      <c r="F5580" s="32" t="s">
        <v>705</v>
      </c>
      <c r="G5580" s="32" t="s">
        <v>16569</v>
      </c>
      <c r="H5580" s="32" t="s">
        <v>752</v>
      </c>
      <c r="I5580" s="32" t="s">
        <v>10641</v>
      </c>
      <c r="J5580" s="35">
        <v>43847</v>
      </c>
      <c r="K5580" s="35">
        <v>44578</v>
      </c>
      <c r="L5580" s="32" t="s">
        <v>16570</v>
      </c>
      <c r="M5580" s="32" t="s">
        <v>772</v>
      </c>
      <c r="N5580" s="32" t="s">
        <v>711</v>
      </c>
      <c r="O5580" s="32" t="s">
        <v>712</v>
      </c>
      <c r="P5580" s="32" t="s">
        <v>713</v>
      </c>
      <c r="Q5580" s="32" t="s">
        <v>10228</v>
      </c>
      <c r="R5580" s="32" t="s">
        <v>10228</v>
      </c>
    </row>
    <row r="5581" spans="1:18" x14ac:dyDescent="0.25">
      <c r="A5581" s="33" t="s">
        <v>26088</v>
      </c>
      <c r="B5581" s="34" t="s">
        <v>16571</v>
      </c>
      <c r="C5581" s="34" t="s">
        <v>703</v>
      </c>
      <c r="D5581" s="36">
        <v>42971</v>
      </c>
      <c r="E5581" s="34" t="s">
        <v>704</v>
      </c>
      <c r="F5581" s="34" t="s">
        <v>705</v>
      </c>
      <c r="G5581" s="34" t="s">
        <v>16572</v>
      </c>
      <c r="H5581" s="34" t="s">
        <v>769</v>
      </c>
      <c r="I5581" s="34" t="s">
        <v>770</v>
      </c>
      <c r="J5581" s="36">
        <v>43913</v>
      </c>
      <c r="K5581" s="36">
        <v>44643</v>
      </c>
      <c r="L5581" s="34" t="s">
        <v>16573</v>
      </c>
      <c r="M5581" s="34" t="s">
        <v>772</v>
      </c>
      <c r="N5581" s="34" t="s">
        <v>711</v>
      </c>
      <c r="O5581" s="34" t="s">
        <v>712</v>
      </c>
      <c r="P5581" s="34" t="s">
        <v>713</v>
      </c>
      <c r="Q5581" s="34" t="s">
        <v>10228</v>
      </c>
      <c r="R5581" s="34" t="s">
        <v>10228</v>
      </c>
    </row>
    <row r="5582" spans="1:18" x14ac:dyDescent="0.25">
      <c r="A5582" s="31" t="s">
        <v>26090</v>
      </c>
      <c r="B5582" s="32" t="s">
        <v>16574</v>
      </c>
      <c r="C5582" s="32" t="s">
        <v>808</v>
      </c>
      <c r="D5582" s="35">
        <v>42978</v>
      </c>
      <c r="E5582" s="32" t="s">
        <v>704</v>
      </c>
      <c r="F5582" s="32" t="s">
        <v>705</v>
      </c>
      <c r="G5582" s="32" t="s">
        <v>16575</v>
      </c>
      <c r="H5582" s="32" t="s">
        <v>769</v>
      </c>
      <c r="I5582" s="32" t="s">
        <v>879</v>
      </c>
      <c r="J5582" s="35">
        <v>43913</v>
      </c>
      <c r="K5582" s="35">
        <v>44643</v>
      </c>
      <c r="L5582" s="32" t="s">
        <v>16576</v>
      </c>
      <c r="M5582" s="32" t="s">
        <v>710</v>
      </c>
      <c r="N5582" s="32" t="s">
        <v>711</v>
      </c>
      <c r="O5582" s="32" t="s">
        <v>712</v>
      </c>
      <c r="P5582" s="32" t="s">
        <v>713</v>
      </c>
      <c r="Q5582" s="32" t="s">
        <v>10228</v>
      </c>
      <c r="R5582" s="32" t="s">
        <v>10228</v>
      </c>
    </row>
    <row r="5583" spans="1:18" x14ac:dyDescent="0.25">
      <c r="A5583" s="33" t="s">
        <v>26092</v>
      </c>
      <c r="B5583" s="34" t="s">
        <v>16577</v>
      </c>
      <c r="C5583" s="34" t="s">
        <v>734</v>
      </c>
      <c r="D5583" s="36">
        <v>42978</v>
      </c>
      <c r="E5583" s="34" t="s">
        <v>704</v>
      </c>
      <c r="F5583" s="34" t="s">
        <v>705</v>
      </c>
      <c r="G5583" s="34" t="s">
        <v>16578</v>
      </c>
      <c r="H5583" s="34" t="s">
        <v>763</v>
      </c>
      <c r="I5583" s="34" t="s">
        <v>2688</v>
      </c>
      <c r="J5583" s="36">
        <v>43916</v>
      </c>
      <c r="K5583" s="36">
        <v>44646</v>
      </c>
      <c r="L5583" s="34" t="s">
        <v>16579</v>
      </c>
      <c r="M5583" s="34" t="s">
        <v>710</v>
      </c>
      <c r="N5583" s="34" t="s">
        <v>711</v>
      </c>
      <c r="O5583" s="34" t="s">
        <v>773</v>
      </c>
      <c r="P5583" s="34" t="s">
        <v>889</v>
      </c>
      <c r="Q5583" s="34" t="s">
        <v>968</v>
      </c>
      <c r="R5583" s="34" t="s">
        <v>833</v>
      </c>
    </row>
    <row r="5584" spans="1:18" x14ac:dyDescent="0.25">
      <c r="A5584" s="31" t="s">
        <v>26094</v>
      </c>
      <c r="B5584" s="32" t="s">
        <v>16580</v>
      </c>
      <c r="C5584" s="32" t="s">
        <v>808</v>
      </c>
      <c r="D5584" s="35">
        <v>42983</v>
      </c>
      <c r="E5584" s="32" t="s">
        <v>704</v>
      </c>
      <c r="F5584" s="32" t="s">
        <v>705</v>
      </c>
      <c r="G5584" s="32" t="s">
        <v>1741</v>
      </c>
      <c r="H5584" s="32" t="s">
        <v>769</v>
      </c>
      <c r="I5584" s="32" t="s">
        <v>879</v>
      </c>
      <c r="J5584" s="35">
        <v>43913</v>
      </c>
      <c r="K5584" s="35">
        <v>44643</v>
      </c>
      <c r="L5584" s="32" t="s">
        <v>16581</v>
      </c>
      <c r="M5584" s="32" t="s">
        <v>710</v>
      </c>
      <c r="N5584" s="32" t="s">
        <v>711</v>
      </c>
      <c r="O5584" s="32" t="s">
        <v>712</v>
      </c>
      <c r="P5584" s="32" t="s">
        <v>713</v>
      </c>
      <c r="Q5584" s="32" t="s">
        <v>10228</v>
      </c>
      <c r="R5584" s="32" t="s">
        <v>10228</v>
      </c>
    </row>
    <row r="5585" spans="1:18" x14ac:dyDescent="0.25">
      <c r="A5585" s="33" t="s">
        <v>26096</v>
      </c>
      <c r="B5585" s="34" t="s">
        <v>16582</v>
      </c>
      <c r="C5585" s="34" t="s">
        <v>703</v>
      </c>
      <c r="D5585" s="36">
        <v>42989</v>
      </c>
      <c r="E5585" s="34" t="s">
        <v>704</v>
      </c>
      <c r="F5585" s="34" t="s">
        <v>705</v>
      </c>
      <c r="G5585" s="34" t="s">
        <v>16583</v>
      </c>
      <c r="H5585" s="34" t="s">
        <v>1277</v>
      </c>
      <c r="I5585" s="34" t="s">
        <v>1926</v>
      </c>
      <c r="J5585" s="36">
        <v>43875</v>
      </c>
      <c r="K5585" s="36">
        <v>44606</v>
      </c>
      <c r="L5585" s="34" t="s">
        <v>16584</v>
      </c>
      <c r="M5585" s="34" t="s">
        <v>772</v>
      </c>
      <c r="N5585" s="34" t="s">
        <v>778</v>
      </c>
      <c r="O5585" s="34" t="s">
        <v>712</v>
      </c>
      <c r="P5585" s="34" t="s">
        <v>743</v>
      </c>
      <c r="Q5585" s="34" t="s">
        <v>10228</v>
      </c>
      <c r="R5585" s="34" t="s">
        <v>10228</v>
      </c>
    </row>
    <row r="5586" spans="1:18" x14ac:dyDescent="0.25">
      <c r="A5586" s="31" t="s">
        <v>26098</v>
      </c>
      <c r="B5586" s="32" t="s">
        <v>16585</v>
      </c>
      <c r="C5586" s="32" t="s">
        <v>703</v>
      </c>
      <c r="D5586" s="35">
        <v>42991</v>
      </c>
      <c r="E5586" s="32" t="s">
        <v>704</v>
      </c>
      <c r="F5586" s="32" t="s">
        <v>705</v>
      </c>
      <c r="G5586" s="32" t="s">
        <v>16586</v>
      </c>
      <c r="H5586" s="32" t="s">
        <v>789</v>
      </c>
      <c r="I5586" s="32" t="s">
        <v>1282</v>
      </c>
      <c r="J5586" s="35">
        <v>43857</v>
      </c>
      <c r="K5586" s="35">
        <v>44588</v>
      </c>
      <c r="L5586" s="32" t="s">
        <v>16587</v>
      </c>
      <c r="M5586" s="32" t="s">
        <v>718</v>
      </c>
      <c r="N5586" s="32" t="s">
        <v>749</v>
      </c>
      <c r="O5586" s="32" t="s">
        <v>712</v>
      </c>
      <c r="P5586" s="32" t="s">
        <v>713</v>
      </c>
      <c r="Q5586" s="32" t="s">
        <v>10228</v>
      </c>
      <c r="R5586" s="32" t="s">
        <v>10228</v>
      </c>
    </row>
    <row r="5587" spans="1:18" x14ac:dyDescent="0.25">
      <c r="A5587" s="33" t="s">
        <v>26100</v>
      </c>
      <c r="B5587" s="34" t="s">
        <v>16588</v>
      </c>
      <c r="C5587" s="34" t="s">
        <v>703</v>
      </c>
      <c r="D5587" s="36">
        <v>42997</v>
      </c>
      <c r="E5587" s="34" t="s">
        <v>704</v>
      </c>
      <c r="F5587" s="34" t="s">
        <v>705</v>
      </c>
      <c r="G5587" s="34" t="s">
        <v>2196</v>
      </c>
      <c r="H5587" s="34" t="s">
        <v>769</v>
      </c>
      <c r="I5587" s="34" t="s">
        <v>770</v>
      </c>
      <c r="J5587" s="36">
        <v>43909</v>
      </c>
      <c r="K5587" s="36">
        <v>44639</v>
      </c>
      <c r="L5587" s="34" t="s">
        <v>16589</v>
      </c>
      <c r="M5587" s="34" t="s">
        <v>710</v>
      </c>
      <c r="N5587" s="34" t="s">
        <v>778</v>
      </c>
      <c r="O5587" s="34" t="s">
        <v>712</v>
      </c>
      <c r="P5587" s="34" t="s">
        <v>842</v>
      </c>
      <c r="Q5587" s="34" t="s">
        <v>10228</v>
      </c>
      <c r="R5587" s="34" t="s">
        <v>10228</v>
      </c>
    </row>
    <row r="5588" spans="1:18" x14ac:dyDescent="0.25">
      <c r="A5588" s="31" t="s">
        <v>26102</v>
      </c>
      <c r="B5588" s="32" t="s">
        <v>16590</v>
      </c>
      <c r="C5588" s="32" t="s">
        <v>734</v>
      </c>
      <c r="D5588" s="35">
        <v>42998</v>
      </c>
      <c r="E5588" s="32" t="s">
        <v>704</v>
      </c>
      <c r="F5588" s="32" t="s">
        <v>705</v>
      </c>
      <c r="G5588" s="32" t="s">
        <v>1741</v>
      </c>
      <c r="H5588" s="32" t="s">
        <v>769</v>
      </c>
      <c r="I5588" s="32" t="s">
        <v>879</v>
      </c>
      <c r="J5588" s="35">
        <v>43917</v>
      </c>
      <c r="K5588" s="35">
        <v>44647</v>
      </c>
      <c r="L5588" s="32" t="s">
        <v>16591</v>
      </c>
      <c r="M5588" s="32" t="s">
        <v>710</v>
      </c>
      <c r="N5588" s="32" t="s">
        <v>778</v>
      </c>
      <c r="O5588" s="32" t="s">
        <v>712</v>
      </c>
      <c r="P5588" s="32" t="s">
        <v>713</v>
      </c>
      <c r="Q5588" s="32" t="s">
        <v>10228</v>
      </c>
      <c r="R5588" s="32" t="s">
        <v>10228</v>
      </c>
    </row>
    <row r="5589" spans="1:18" x14ac:dyDescent="0.25">
      <c r="A5589" s="33" t="s">
        <v>26104</v>
      </c>
      <c r="B5589" s="34" t="s">
        <v>16592</v>
      </c>
      <c r="C5589" s="34" t="s">
        <v>703</v>
      </c>
      <c r="D5589" s="36">
        <v>43000</v>
      </c>
      <c r="E5589" s="34" t="s">
        <v>704</v>
      </c>
      <c r="F5589" s="34" t="s">
        <v>705</v>
      </c>
      <c r="G5589" s="34" t="s">
        <v>16593</v>
      </c>
      <c r="H5589" s="34" t="s">
        <v>1465</v>
      </c>
      <c r="I5589" s="34" t="s">
        <v>2158</v>
      </c>
      <c r="J5589" s="36">
        <v>43914</v>
      </c>
      <c r="K5589" s="36">
        <v>44644</v>
      </c>
      <c r="L5589" s="34" t="s">
        <v>16594</v>
      </c>
      <c r="M5589" s="34" t="s">
        <v>710</v>
      </c>
      <c r="N5589" s="34" t="s">
        <v>711</v>
      </c>
      <c r="O5589" s="34" t="s">
        <v>766</v>
      </c>
      <c r="P5589" s="34" t="s">
        <v>833</v>
      </c>
      <c r="Q5589" s="34" t="s">
        <v>713</v>
      </c>
      <c r="R5589" s="34" t="s">
        <v>743</v>
      </c>
    </row>
    <row r="5590" spans="1:18" x14ac:dyDescent="0.25">
      <c r="A5590" s="31" t="s">
        <v>26106</v>
      </c>
      <c r="B5590" s="32" t="s">
        <v>16595</v>
      </c>
      <c r="C5590" s="32" t="s">
        <v>703</v>
      </c>
      <c r="D5590" s="35">
        <v>43000</v>
      </c>
      <c r="E5590" s="32" t="s">
        <v>704</v>
      </c>
      <c r="F5590" s="32" t="s">
        <v>705</v>
      </c>
      <c r="G5590" s="32" t="s">
        <v>16596</v>
      </c>
      <c r="H5590" s="32" t="s">
        <v>984</v>
      </c>
      <c r="I5590" s="32" t="s">
        <v>1060</v>
      </c>
      <c r="J5590" s="35">
        <v>43910</v>
      </c>
      <c r="K5590" s="35">
        <v>44640</v>
      </c>
      <c r="L5590" s="32" t="s">
        <v>16597</v>
      </c>
      <c r="M5590" s="32" t="s">
        <v>718</v>
      </c>
      <c r="N5590" s="32" t="s">
        <v>711</v>
      </c>
      <c r="O5590" s="32" t="s">
        <v>712</v>
      </c>
      <c r="P5590" s="32" t="s">
        <v>713</v>
      </c>
      <c r="Q5590" s="32" t="s">
        <v>10228</v>
      </c>
      <c r="R5590" s="32" t="s">
        <v>10228</v>
      </c>
    </row>
    <row r="5591" spans="1:18" x14ac:dyDescent="0.25">
      <c r="A5591" s="33" t="s">
        <v>26108</v>
      </c>
      <c r="B5591" s="34" t="s">
        <v>16598</v>
      </c>
      <c r="C5591" s="34" t="s">
        <v>703</v>
      </c>
      <c r="D5591" s="36">
        <v>43010</v>
      </c>
      <c r="E5591" s="34" t="s">
        <v>704</v>
      </c>
      <c r="F5591" s="34" t="s">
        <v>705</v>
      </c>
      <c r="G5591" s="34" t="s">
        <v>4327</v>
      </c>
      <c r="H5591" s="34" t="s">
        <v>736</v>
      </c>
      <c r="I5591" s="34" t="s">
        <v>4328</v>
      </c>
      <c r="J5591" s="36">
        <v>43915</v>
      </c>
      <c r="K5591" s="36">
        <v>44645</v>
      </c>
      <c r="L5591" s="34" t="s">
        <v>16599</v>
      </c>
      <c r="M5591" s="34" t="s">
        <v>710</v>
      </c>
      <c r="N5591" s="34" t="s">
        <v>749</v>
      </c>
      <c r="O5591" s="34" t="s">
        <v>712</v>
      </c>
      <c r="P5591" s="34" t="s">
        <v>713</v>
      </c>
      <c r="Q5591" s="34" t="s">
        <v>10228</v>
      </c>
      <c r="R5591" s="34" t="s">
        <v>10228</v>
      </c>
    </row>
    <row r="5592" spans="1:18" x14ac:dyDescent="0.25">
      <c r="A5592" s="31" t="s">
        <v>26109</v>
      </c>
      <c r="B5592" s="32" t="s">
        <v>16600</v>
      </c>
      <c r="C5592" s="32" t="s">
        <v>703</v>
      </c>
      <c r="D5592" s="35">
        <v>43013</v>
      </c>
      <c r="E5592" s="32" t="s">
        <v>704</v>
      </c>
      <c r="F5592" s="32" t="s">
        <v>705</v>
      </c>
      <c r="G5592" s="32" t="s">
        <v>8732</v>
      </c>
      <c r="H5592" s="32" t="s">
        <v>860</v>
      </c>
      <c r="I5592" s="32" t="s">
        <v>861</v>
      </c>
      <c r="J5592" s="35">
        <v>43914</v>
      </c>
      <c r="K5592" s="35">
        <v>44644</v>
      </c>
      <c r="L5592" s="32" t="s">
        <v>16601</v>
      </c>
      <c r="M5592" s="32" t="s">
        <v>710</v>
      </c>
      <c r="N5592" s="32" t="s">
        <v>711</v>
      </c>
      <c r="O5592" s="32" t="s">
        <v>712</v>
      </c>
      <c r="P5592" s="32" t="s">
        <v>1771</v>
      </c>
      <c r="Q5592" s="32" t="s">
        <v>1042</v>
      </c>
      <c r="R5592" s="32" t="s">
        <v>10228</v>
      </c>
    </row>
    <row r="5593" spans="1:18" x14ac:dyDescent="0.25">
      <c r="A5593" s="33" t="s">
        <v>25601</v>
      </c>
      <c r="B5593" s="34" t="s">
        <v>16602</v>
      </c>
      <c r="C5593" s="34" t="s">
        <v>703</v>
      </c>
      <c r="D5593" s="36">
        <v>43013</v>
      </c>
      <c r="E5593" s="34" t="s">
        <v>704</v>
      </c>
      <c r="F5593" s="34" t="s">
        <v>705</v>
      </c>
      <c r="G5593" s="34" t="s">
        <v>16603</v>
      </c>
      <c r="H5593" s="34" t="s">
        <v>769</v>
      </c>
      <c r="I5593" s="34" t="s">
        <v>770</v>
      </c>
      <c r="J5593" s="36">
        <v>43914</v>
      </c>
      <c r="K5593" s="36">
        <v>44644</v>
      </c>
      <c r="L5593" s="34" t="s">
        <v>16604</v>
      </c>
      <c r="M5593" s="34" t="s">
        <v>729</v>
      </c>
      <c r="N5593" s="34" t="s">
        <v>711</v>
      </c>
      <c r="O5593" s="34" t="s">
        <v>755</v>
      </c>
      <c r="P5593" s="34" t="s">
        <v>743</v>
      </c>
      <c r="Q5593" s="34" t="s">
        <v>10228</v>
      </c>
      <c r="R5593" s="34" t="s">
        <v>10228</v>
      </c>
    </row>
    <row r="5594" spans="1:18" x14ac:dyDescent="0.25">
      <c r="A5594" s="31" t="s">
        <v>25347</v>
      </c>
      <c r="B5594" s="32" t="s">
        <v>16605</v>
      </c>
      <c r="C5594" s="32" t="s">
        <v>703</v>
      </c>
      <c r="D5594" s="35">
        <v>43018</v>
      </c>
      <c r="E5594" s="32" t="s">
        <v>704</v>
      </c>
      <c r="F5594" s="32" t="s">
        <v>705</v>
      </c>
      <c r="G5594" s="32" t="s">
        <v>1741</v>
      </c>
      <c r="H5594" s="32" t="s">
        <v>769</v>
      </c>
      <c r="I5594" s="32" t="s">
        <v>879</v>
      </c>
      <c r="J5594" s="35">
        <v>43917</v>
      </c>
      <c r="K5594" s="35">
        <v>44647</v>
      </c>
      <c r="L5594" s="32" t="s">
        <v>16606</v>
      </c>
      <c r="M5594" s="32" t="s">
        <v>710</v>
      </c>
      <c r="N5594" s="32" t="s">
        <v>711</v>
      </c>
      <c r="O5594" s="32" t="s">
        <v>712</v>
      </c>
      <c r="P5594" s="32" t="s">
        <v>713</v>
      </c>
      <c r="Q5594" s="32" t="s">
        <v>10228</v>
      </c>
      <c r="R5594" s="32" t="s">
        <v>10228</v>
      </c>
    </row>
    <row r="5595" spans="1:18" x14ac:dyDescent="0.25">
      <c r="A5595" s="33" t="s">
        <v>25603</v>
      </c>
      <c r="B5595" s="34" t="s">
        <v>16607</v>
      </c>
      <c r="C5595" s="34" t="s">
        <v>703</v>
      </c>
      <c r="D5595" s="36">
        <v>43031</v>
      </c>
      <c r="E5595" s="34" t="s">
        <v>704</v>
      </c>
      <c r="F5595" s="34" t="s">
        <v>705</v>
      </c>
      <c r="G5595" s="34" t="s">
        <v>2154</v>
      </c>
      <c r="H5595" s="34" t="s">
        <v>769</v>
      </c>
      <c r="I5595" s="34" t="s">
        <v>1841</v>
      </c>
      <c r="J5595" s="36">
        <v>43845</v>
      </c>
      <c r="K5595" s="36">
        <v>44576</v>
      </c>
      <c r="L5595" s="34" t="s">
        <v>16608</v>
      </c>
      <c r="M5595" s="34" t="s">
        <v>729</v>
      </c>
      <c r="N5595" s="34" t="s">
        <v>723</v>
      </c>
      <c r="O5595" s="34" t="s">
        <v>766</v>
      </c>
      <c r="P5595" s="34" t="s">
        <v>713</v>
      </c>
      <c r="Q5595" s="34" t="s">
        <v>743</v>
      </c>
      <c r="R5595" s="34" t="s">
        <v>10228</v>
      </c>
    </row>
    <row r="5596" spans="1:18" x14ac:dyDescent="0.25">
      <c r="A5596" s="31" t="s">
        <v>25221</v>
      </c>
      <c r="B5596" s="32" t="s">
        <v>16609</v>
      </c>
      <c r="C5596" s="32" t="s">
        <v>703</v>
      </c>
      <c r="D5596" s="35">
        <v>43034</v>
      </c>
      <c r="E5596" s="32" t="s">
        <v>704</v>
      </c>
      <c r="F5596" s="32" t="s">
        <v>705</v>
      </c>
      <c r="G5596" s="32" t="s">
        <v>13964</v>
      </c>
      <c r="H5596" s="32" t="s">
        <v>860</v>
      </c>
      <c r="I5596" s="32" t="s">
        <v>861</v>
      </c>
      <c r="J5596" s="35">
        <v>43914</v>
      </c>
      <c r="K5596" s="35">
        <v>44644</v>
      </c>
      <c r="L5596" s="32" t="s">
        <v>16610</v>
      </c>
      <c r="M5596" s="32" t="s">
        <v>710</v>
      </c>
      <c r="N5596" s="32" t="s">
        <v>711</v>
      </c>
      <c r="O5596" s="32" t="s">
        <v>712</v>
      </c>
      <c r="P5596" s="32" t="s">
        <v>713</v>
      </c>
      <c r="Q5596" s="32" t="s">
        <v>743</v>
      </c>
      <c r="R5596" s="32" t="s">
        <v>10228</v>
      </c>
    </row>
    <row r="5597" spans="1:18" x14ac:dyDescent="0.25">
      <c r="A5597" s="33" t="s">
        <v>25605</v>
      </c>
      <c r="B5597" s="34" t="s">
        <v>16611</v>
      </c>
      <c r="C5597" s="34" t="s">
        <v>703</v>
      </c>
      <c r="D5597" s="36">
        <v>43032</v>
      </c>
      <c r="E5597" s="34" t="s">
        <v>704</v>
      </c>
      <c r="F5597" s="34" t="s">
        <v>705</v>
      </c>
      <c r="G5597" s="34" t="s">
        <v>16612</v>
      </c>
      <c r="H5597" s="34" t="s">
        <v>789</v>
      </c>
      <c r="I5597" s="34" t="s">
        <v>4731</v>
      </c>
      <c r="J5597" s="36">
        <v>43879</v>
      </c>
      <c r="K5597" s="36">
        <v>44610</v>
      </c>
      <c r="L5597" s="34" t="s">
        <v>16613</v>
      </c>
      <c r="M5597" s="34" t="s">
        <v>729</v>
      </c>
      <c r="N5597" s="34" t="s">
        <v>778</v>
      </c>
      <c r="O5597" s="34" t="s">
        <v>755</v>
      </c>
      <c r="P5597" s="34" t="s">
        <v>743</v>
      </c>
      <c r="Q5597" s="34" t="s">
        <v>713</v>
      </c>
      <c r="R5597" s="34" t="s">
        <v>10228</v>
      </c>
    </row>
    <row r="5598" spans="1:18" x14ac:dyDescent="0.25">
      <c r="A5598" s="31" t="s">
        <v>25349</v>
      </c>
      <c r="B5598" s="32" t="s">
        <v>16614</v>
      </c>
      <c r="C5598" s="32" t="s">
        <v>703</v>
      </c>
      <c r="D5598" s="35">
        <v>43038</v>
      </c>
      <c r="E5598" s="32" t="s">
        <v>704</v>
      </c>
      <c r="F5598" s="32" t="s">
        <v>705</v>
      </c>
      <c r="G5598" s="32" t="s">
        <v>13545</v>
      </c>
      <c r="H5598" s="32" t="s">
        <v>860</v>
      </c>
      <c r="I5598" s="32" t="s">
        <v>861</v>
      </c>
      <c r="J5598" s="35">
        <v>43920</v>
      </c>
      <c r="K5598" s="35">
        <v>44650</v>
      </c>
      <c r="L5598" s="32" t="s">
        <v>16615</v>
      </c>
      <c r="M5598" s="32" t="s">
        <v>710</v>
      </c>
      <c r="N5598" s="32" t="s">
        <v>778</v>
      </c>
      <c r="O5598" s="32" t="s">
        <v>712</v>
      </c>
      <c r="P5598" s="32" t="s">
        <v>743</v>
      </c>
      <c r="Q5598" s="32" t="s">
        <v>10228</v>
      </c>
      <c r="R5598" s="32" t="s">
        <v>10228</v>
      </c>
    </row>
    <row r="5599" spans="1:18" x14ac:dyDescent="0.25">
      <c r="A5599" s="33" t="s">
        <v>25607</v>
      </c>
      <c r="B5599" s="34" t="s">
        <v>16616</v>
      </c>
      <c r="C5599" s="34" t="s">
        <v>703</v>
      </c>
      <c r="D5599" s="36">
        <v>43060</v>
      </c>
      <c r="E5599" s="34" t="s">
        <v>704</v>
      </c>
      <c r="F5599" s="34" t="s">
        <v>705</v>
      </c>
      <c r="G5599" s="34" t="s">
        <v>16535</v>
      </c>
      <c r="H5599" s="34" t="s">
        <v>769</v>
      </c>
      <c r="I5599" s="34" t="s">
        <v>770</v>
      </c>
      <c r="J5599" s="36">
        <v>43913</v>
      </c>
      <c r="K5599" s="36">
        <v>44643</v>
      </c>
      <c r="L5599" s="34" t="s">
        <v>16617</v>
      </c>
      <c r="M5599" s="34" t="s">
        <v>772</v>
      </c>
      <c r="N5599" s="34" t="s">
        <v>778</v>
      </c>
      <c r="O5599" s="34" t="s">
        <v>712</v>
      </c>
      <c r="P5599" s="34" t="s">
        <v>713</v>
      </c>
      <c r="Q5599" s="34" t="s">
        <v>10228</v>
      </c>
      <c r="R5599" s="34" t="s">
        <v>10228</v>
      </c>
    </row>
    <row r="5600" spans="1:18" x14ac:dyDescent="0.25">
      <c r="A5600" s="31" t="s">
        <v>25097</v>
      </c>
      <c r="B5600" s="32" t="s">
        <v>16618</v>
      </c>
      <c r="C5600" s="32" t="s">
        <v>703</v>
      </c>
      <c r="D5600" s="35">
        <v>43063</v>
      </c>
      <c r="E5600" s="32" t="s">
        <v>704</v>
      </c>
      <c r="F5600" s="32" t="s">
        <v>705</v>
      </c>
      <c r="G5600" s="32" t="s">
        <v>2036</v>
      </c>
      <c r="H5600" s="32" t="s">
        <v>752</v>
      </c>
      <c r="I5600" s="32" t="s">
        <v>2037</v>
      </c>
      <c r="J5600" s="35">
        <v>43895</v>
      </c>
      <c r="K5600" s="35">
        <v>44625</v>
      </c>
      <c r="L5600" s="32" t="s">
        <v>16619</v>
      </c>
      <c r="M5600" s="32" t="s">
        <v>710</v>
      </c>
      <c r="N5600" s="32" t="s">
        <v>711</v>
      </c>
      <c r="O5600" s="32" t="s">
        <v>712</v>
      </c>
      <c r="P5600" s="32" t="s">
        <v>713</v>
      </c>
      <c r="Q5600" s="32" t="s">
        <v>10228</v>
      </c>
      <c r="R5600" s="32" t="s">
        <v>10228</v>
      </c>
    </row>
    <row r="5601" spans="1:18" x14ac:dyDescent="0.25">
      <c r="A5601" s="33" t="s">
        <v>25609</v>
      </c>
      <c r="B5601" s="34" t="s">
        <v>16620</v>
      </c>
      <c r="C5601" s="34" t="s">
        <v>703</v>
      </c>
      <c r="D5601" s="36">
        <v>43063</v>
      </c>
      <c r="E5601" s="34" t="s">
        <v>704</v>
      </c>
      <c r="F5601" s="34" t="s">
        <v>705</v>
      </c>
      <c r="G5601" s="34" t="s">
        <v>16081</v>
      </c>
      <c r="H5601" s="34" t="s">
        <v>789</v>
      </c>
      <c r="I5601" s="34" t="s">
        <v>1282</v>
      </c>
      <c r="J5601" s="36">
        <v>43879</v>
      </c>
      <c r="K5601" s="36">
        <v>44610</v>
      </c>
      <c r="L5601" s="34" t="s">
        <v>16621</v>
      </c>
      <c r="M5601" s="34" t="s">
        <v>718</v>
      </c>
      <c r="N5601" s="34" t="s">
        <v>723</v>
      </c>
      <c r="O5601" s="34" t="s">
        <v>712</v>
      </c>
      <c r="P5601" s="34" t="s">
        <v>713</v>
      </c>
      <c r="Q5601" s="34" t="s">
        <v>10228</v>
      </c>
      <c r="R5601" s="34" t="s">
        <v>10228</v>
      </c>
    </row>
    <row r="5602" spans="1:18" x14ac:dyDescent="0.25">
      <c r="A5602" s="31" t="s">
        <v>25351</v>
      </c>
      <c r="B5602" s="32" t="s">
        <v>16622</v>
      </c>
      <c r="C5602" s="32" t="s">
        <v>734</v>
      </c>
      <c r="D5602" s="35">
        <v>43062</v>
      </c>
      <c r="E5602" s="32" t="s">
        <v>704</v>
      </c>
      <c r="F5602" s="32" t="s">
        <v>705</v>
      </c>
      <c r="G5602" s="32" t="s">
        <v>10407</v>
      </c>
      <c r="H5602" s="32" t="s">
        <v>984</v>
      </c>
      <c r="I5602" s="32" t="s">
        <v>1060</v>
      </c>
      <c r="J5602" s="35">
        <v>43914</v>
      </c>
      <c r="K5602" s="35">
        <v>44644</v>
      </c>
      <c r="L5602" s="32" t="s">
        <v>16623</v>
      </c>
      <c r="M5602" s="32" t="s">
        <v>710</v>
      </c>
      <c r="N5602" s="32" t="s">
        <v>711</v>
      </c>
      <c r="O5602" s="32" t="s">
        <v>712</v>
      </c>
      <c r="P5602" s="32" t="s">
        <v>713</v>
      </c>
      <c r="Q5602" s="32" t="s">
        <v>1106</v>
      </c>
      <c r="R5602" s="32" t="s">
        <v>10228</v>
      </c>
    </row>
    <row r="5603" spans="1:18" x14ac:dyDescent="0.25">
      <c r="A5603" s="33" t="s">
        <v>25611</v>
      </c>
      <c r="B5603" s="34" t="s">
        <v>16624</v>
      </c>
      <c r="C5603" s="34" t="s">
        <v>703</v>
      </c>
      <c r="D5603" s="36">
        <v>43073</v>
      </c>
      <c r="E5603" s="34" t="s">
        <v>704</v>
      </c>
      <c r="F5603" s="34" t="s">
        <v>705</v>
      </c>
      <c r="G5603" s="34" t="s">
        <v>16625</v>
      </c>
      <c r="H5603" s="34" t="s">
        <v>1158</v>
      </c>
      <c r="I5603" s="34" t="s">
        <v>16626</v>
      </c>
      <c r="J5603" s="36">
        <v>43860</v>
      </c>
      <c r="K5603" s="36">
        <v>44591</v>
      </c>
      <c r="L5603" s="34" t="s">
        <v>16627</v>
      </c>
      <c r="M5603" s="34" t="s">
        <v>710</v>
      </c>
      <c r="N5603" s="34" t="s">
        <v>749</v>
      </c>
      <c r="O5603" s="34" t="s">
        <v>712</v>
      </c>
      <c r="P5603" s="34" t="s">
        <v>743</v>
      </c>
      <c r="Q5603" s="34" t="s">
        <v>10228</v>
      </c>
      <c r="R5603" s="34" t="s">
        <v>10228</v>
      </c>
    </row>
    <row r="5604" spans="1:18" x14ac:dyDescent="0.25">
      <c r="A5604" s="31" t="s">
        <v>25223</v>
      </c>
      <c r="B5604" s="32" t="s">
        <v>16628</v>
      </c>
      <c r="C5604" s="32" t="s">
        <v>703</v>
      </c>
      <c r="D5604" s="35">
        <v>43081</v>
      </c>
      <c r="E5604" s="32" t="s">
        <v>704</v>
      </c>
      <c r="F5604" s="32" t="s">
        <v>705</v>
      </c>
      <c r="G5604" s="32" t="s">
        <v>16629</v>
      </c>
      <c r="H5604" s="32" t="s">
        <v>752</v>
      </c>
      <c r="I5604" s="32" t="s">
        <v>2045</v>
      </c>
      <c r="J5604" s="35">
        <v>43895</v>
      </c>
      <c r="K5604" s="35">
        <v>44625</v>
      </c>
      <c r="L5604" s="32" t="s">
        <v>16630</v>
      </c>
      <c r="M5604" s="32" t="s">
        <v>718</v>
      </c>
      <c r="N5604" s="32" t="s">
        <v>723</v>
      </c>
      <c r="O5604" s="32" t="s">
        <v>712</v>
      </c>
      <c r="P5604" s="32" t="s">
        <v>832</v>
      </c>
      <c r="Q5604" s="32" t="s">
        <v>713</v>
      </c>
      <c r="R5604" s="32" t="s">
        <v>889</v>
      </c>
    </row>
    <row r="5605" spans="1:18" x14ac:dyDescent="0.25">
      <c r="A5605" s="33" t="s">
        <v>25613</v>
      </c>
      <c r="B5605" s="34" t="s">
        <v>16631</v>
      </c>
      <c r="C5605" s="34" t="s">
        <v>703</v>
      </c>
      <c r="D5605" s="36">
        <v>43082</v>
      </c>
      <c r="E5605" s="34" t="s">
        <v>704</v>
      </c>
      <c r="F5605" s="34" t="s">
        <v>705</v>
      </c>
      <c r="G5605" s="34" t="s">
        <v>16511</v>
      </c>
      <c r="H5605" s="34" t="s">
        <v>740</v>
      </c>
      <c r="I5605" s="34" t="s">
        <v>1386</v>
      </c>
      <c r="J5605" s="36">
        <v>43914</v>
      </c>
      <c r="K5605" s="36">
        <v>44644</v>
      </c>
      <c r="L5605" s="34" t="s">
        <v>16632</v>
      </c>
      <c r="M5605" s="34" t="s">
        <v>718</v>
      </c>
      <c r="N5605" s="34" t="s">
        <v>711</v>
      </c>
      <c r="O5605" s="34" t="s">
        <v>712</v>
      </c>
      <c r="P5605" s="34" t="s">
        <v>842</v>
      </c>
      <c r="Q5605" s="34" t="s">
        <v>10228</v>
      </c>
      <c r="R5605" s="34" t="s">
        <v>10228</v>
      </c>
    </row>
    <row r="5606" spans="1:18" x14ac:dyDescent="0.25">
      <c r="A5606" s="31" t="s">
        <v>25353</v>
      </c>
      <c r="B5606" s="32" t="s">
        <v>16633</v>
      </c>
      <c r="C5606" s="32" t="s">
        <v>703</v>
      </c>
      <c r="D5606" s="35">
        <v>43083</v>
      </c>
      <c r="E5606" s="32" t="s">
        <v>704</v>
      </c>
      <c r="F5606" s="32" t="s">
        <v>705</v>
      </c>
      <c r="G5606" s="32" t="s">
        <v>5422</v>
      </c>
      <c r="H5606" s="32" t="s">
        <v>1465</v>
      </c>
      <c r="I5606" s="32" t="s">
        <v>2158</v>
      </c>
      <c r="J5606" s="35">
        <v>43914</v>
      </c>
      <c r="K5606" s="35">
        <v>44644</v>
      </c>
      <c r="L5606" s="32" t="s">
        <v>16634</v>
      </c>
      <c r="M5606" s="32" t="s">
        <v>710</v>
      </c>
      <c r="N5606" s="32" t="s">
        <v>749</v>
      </c>
      <c r="O5606" s="32" t="s">
        <v>712</v>
      </c>
      <c r="P5606" s="32" t="s">
        <v>713</v>
      </c>
      <c r="Q5606" s="32" t="s">
        <v>743</v>
      </c>
      <c r="R5606" s="32" t="s">
        <v>10228</v>
      </c>
    </row>
    <row r="5607" spans="1:18" x14ac:dyDescent="0.25">
      <c r="A5607" s="33" t="s">
        <v>25615</v>
      </c>
      <c r="B5607" s="34" t="s">
        <v>16635</v>
      </c>
      <c r="C5607" s="34" t="s">
        <v>703</v>
      </c>
      <c r="D5607" s="36">
        <v>43090</v>
      </c>
      <c r="E5607" s="34" t="s">
        <v>704</v>
      </c>
      <c r="F5607" s="34" t="s">
        <v>705</v>
      </c>
      <c r="G5607" s="34" t="s">
        <v>7332</v>
      </c>
      <c r="H5607" s="34" t="s">
        <v>707</v>
      </c>
      <c r="I5607" s="34" t="s">
        <v>7333</v>
      </c>
      <c r="J5607" s="36">
        <v>43899</v>
      </c>
      <c r="K5607" s="36">
        <v>44629</v>
      </c>
      <c r="L5607" s="34" t="s">
        <v>16636</v>
      </c>
      <c r="M5607" s="34" t="s">
        <v>710</v>
      </c>
      <c r="N5607" s="34" t="s">
        <v>723</v>
      </c>
      <c r="O5607" s="34" t="s">
        <v>712</v>
      </c>
      <c r="P5607" s="34" t="s">
        <v>743</v>
      </c>
      <c r="Q5607" s="34" t="s">
        <v>713</v>
      </c>
      <c r="R5607" s="34" t="s">
        <v>10228</v>
      </c>
    </row>
    <row r="5608" spans="1:18" x14ac:dyDescent="0.25">
      <c r="A5608" s="31" t="s">
        <v>25159</v>
      </c>
      <c r="B5608" s="32" t="s">
        <v>16637</v>
      </c>
      <c r="C5608" s="32" t="s">
        <v>703</v>
      </c>
      <c r="D5608" s="35">
        <v>43097</v>
      </c>
      <c r="E5608" s="32" t="s">
        <v>704</v>
      </c>
      <c r="F5608" s="32" t="s">
        <v>705</v>
      </c>
      <c r="G5608" s="32" t="s">
        <v>2302</v>
      </c>
      <c r="H5608" s="32" t="s">
        <v>736</v>
      </c>
      <c r="I5608" s="32" t="s">
        <v>2303</v>
      </c>
      <c r="J5608" s="35">
        <v>43970</v>
      </c>
      <c r="K5608" s="35">
        <v>44700</v>
      </c>
      <c r="L5608" s="32" t="s">
        <v>16638</v>
      </c>
      <c r="M5608" s="32" t="s">
        <v>710</v>
      </c>
      <c r="N5608" s="32" t="s">
        <v>711</v>
      </c>
      <c r="O5608" s="32" t="s">
        <v>773</v>
      </c>
      <c r="P5608" s="32" t="s">
        <v>743</v>
      </c>
      <c r="Q5608" s="32" t="s">
        <v>833</v>
      </c>
      <c r="R5608" s="32" t="s">
        <v>713</v>
      </c>
    </row>
    <row r="5609" spans="1:18" x14ac:dyDescent="0.25">
      <c r="A5609" s="33" t="s">
        <v>25617</v>
      </c>
      <c r="B5609" s="34" t="s">
        <v>16639</v>
      </c>
      <c r="C5609" s="34" t="s">
        <v>703</v>
      </c>
      <c r="D5609" s="36">
        <v>43097</v>
      </c>
      <c r="E5609" s="34" t="s">
        <v>704</v>
      </c>
      <c r="F5609" s="34" t="s">
        <v>705</v>
      </c>
      <c r="G5609" s="34" t="s">
        <v>16640</v>
      </c>
      <c r="H5609" s="34" t="s">
        <v>769</v>
      </c>
      <c r="I5609" s="34" t="s">
        <v>770</v>
      </c>
      <c r="J5609" s="36">
        <v>44007</v>
      </c>
      <c r="K5609" s="36">
        <v>44737</v>
      </c>
      <c r="L5609" s="34" t="s">
        <v>16641</v>
      </c>
      <c r="M5609" s="34" t="s">
        <v>710</v>
      </c>
      <c r="N5609" s="34" t="s">
        <v>778</v>
      </c>
      <c r="O5609" s="34" t="s">
        <v>712</v>
      </c>
      <c r="P5609" s="34" t="s">
        <v>713</v>
      </c>
      <c r="Q5609" s="34" t="s">
        <v>743</v>
      </c>
      <c r="R5609" s="34" t="s">
        <v>833</v>
      </c>
    </row>
    <row r="5610" spans="1:18" x14ac:dyDescent="0.25">
      <c r="A5610" s="31" t="s">
        <v>25355</v>
      </c>
      <c r="B5610" s="32" t="s">
        <v>16642</v>
      </c>
      <c r="C5610" s="32" t="s">
        <v>703</v>
      </c>
      <c r="D5610" s="35">
        <v>43095</v>
      </c>
      <c r="E5610" s="32" t="s">
        <v>704</v>
      </c>
      <c r="F5610" s="32" t="s">
        <v>705</v>
      </c>
      <c r="G5610" s="32" t="s">
        <v>9485</v>
      </c>
      <c r="H5610" s="32" t="s">
        <v>707</v>
      </c>
      <c r="I5610" s="32" t="s">
        <v>9486</v>
      </c>
      <c r="J5610" s="35">
        <v>43963</v>
      </c>
      <c r="K5610" s="35">
        <v>44693</v>
      </c>
      <c r="L5610" s="32" t="s">
        <v>16643</v>
      </c>
      <c r="M5610" s="32" t="s">
        <v>710</v>
      </c>
      <c r="N5610" s="32" t="s">
        <v>711</v>
      </c>
      <c r="O5610" s="32" t="s">
        <v>712</v>
      </c>
      <c r="P5610" s="32" t="s">
        <v>743</v>
      </c>
      <c r="Q5610" s="32" t="s">
        <v>10228</v>
      </c>
      <c r="R5610" s="32" t="s">
        <v>10228</v>
      </c>
    </row>
    <row r="5611" spans="1:18" x14ac:dyDescent="0.25">
      <c r="A5611" s="33" t="s">
        <v>25619</v>
      </c>
      <c r="B5611" s="34" t="s">
        <v>16644</v>
      </c>
      <c r="C5611" s="34" t="s">
        <v>734</v>
      </c>
      <c r="D5611" s="36">
        <v>43091</v>
      </c>
      <c r="E5611" s="34" t="s">
        <v>704</v>
      </c>
      <c r="F5611" s="34" t="s">
        <v>705</v>
      </c>
      <c r="G5611" s="34" t="s">
        <v>16645</v>
      </c>
      <c r="H5611" s="34" t="s">
        <v>707</v>
      </c>
      <c r="I5611" s="34" t="s">
        <v>2063</v>
      </c>
      <c r="J5611" s="36">
        <v>43948</v>
      </c>
      <c r="K5611" s="36">
        <v>44678</v>
      </c>
      <c r="L5611" s="34" t="s">
        <v>16646</v>
      </c>
      <c r="M5611" s="34" t="s">
        <v>710</v>
      </c>
      <c r="N5611" s="34" t="s">
        <v>778</v>
      </c>
      <c r="O5611" s="34" t="s">
        <v>712</v>
      </c>
      <c r="P5611" s="34" t="s">
        <v>713</v>
      </c>
      <c r="Q5611" s="34" t="s">
        <v>10228</v>
      </c>
      <c r="R5611" s="34" t="s">
        <v>10228</v>
      </c>
    </row>
    <row r="5612" spans="1:18" x14ac:dyDescent="0.25">
      <c r="A5612" s="31" t="s">
        <v>25225</v>
      </c>
      <c r="B5612" s="32" t="s">
        <v>16647</v>
      </c>
      <c r="C5612" s="32" t="s">
        <v>703</v>
      </c>
      <c r="D5612" s="35">
        <v>43091</v>
      </c>
      <c r="E5612" s="32" t="s">
        <v>704</v>
      </c>
      <c r="F5612" s="32" t="s">
        <v>705</v>
      </c>
      <c r="G5612" s="32" t="s">
        <v>16648</v>
      </c>
      <c r="H5612" s="32" t="s">
        <v>736</v>
      </c>
      <c r="I5612" s="32" t="s">
        <v>1754</v>
      </c>
      <c r="J5612" s="35">
        <v>43966</v>
      </c>
      <c r="K5612" s="35">
        <v>44696</v>
      </c>
      <c r="L5612" s="32" t="s">
        <v>16649</v>
      </c>
      <c r="M5612" s="32" t="s">
        <v>710</v>
      </c>
      <c r="N5612" s="32" t="s">
        <v>778</v>
      </c>
      <c r="O5612" s="32" t="s">
        <v>712</v>
      </c>
      <c r="P5612" s="32" t="s">
        <v>1042</v>
      </c>
      <c r="Q5612" s="32" t="s">
        <v>1771</v>
      </c>
      <c r="R5612" s="32" t="s">
        <v>10228</v>
      </c>
    </row>
    <row r="5613" spans="1:18" x14ac:dyDescent="0.25">
      <c r="A5613" s="33" t="s">
        <v>25621</v>
      </c>
      <c r="B5613" s="34" t="s">
        <v>16650</v>
      </c>
      <c r="C5613" s="34" t="s">
        <v>703</v>
      </c>
      <c r="D5613" s="36">
        <v>43091</v>
      </c>
      <c r="E5613" s="34" t="s">
        <v>704</v>
      </c>
      <c r="F5613" s="34" t="s">
        <v>705</v>
      </c>
      <c r="G5613" s="34" t="s">
        <v>3558</v>
      </c>
      <c r="H5613" s="34" t="s">
        <v>804</v>
      </c>
      <c r="I5613" s="34" t="s">
        <v>3559</v>
      </c>
      <c r="J5613" s="36">
        <v>44001</v>
      </c>
      <c r="K5613" s="36">
        <v>44731</v>
      </c>
      <c r="L5613" s="34" t="s">
        <v>16651</v>
      </c>
      <c r="M5613" s="34" t="s">
        <v>772</v>
      </c>
      <c r="N5613" s="34" t="s">
        <v>711</v>
      </c>
      <c r="O5613" s="34" t="s">
        <v>712</v>
      </c>
      <c r="P5613" s="34" t="s">
        <v>743</v>
      </c>
      <c r="Q5613" s="34" t="s">
        <v>713</v>
      </c>
      <c r="R5613" s="34" t="s">
        <v>760</v>
      </c>
    </row>
    <row r="5614" spans="1:18" x14ac:dyDescent="0.25">
      <c r="A5614" s="31" t="s">
        <v>25357</v>
      </c>
      <c r="B5614" s="32" t="s">
        <v>16652</v>
      </c>
      <c r="C5614" s="32" t="s">
        <v>703</v>
      </c>
      <c r="D5614" s="35">
        <v>43090</v>
      </c>
      <c r="E5614" s="32" t="s">
        <v>704</v>
      </c>
      <c r="F5614" s="32" t="s">
        <v>705</v>
      </c>
      <c r="G5614" s="32" t="s">
        <v>16653</v>
      </c>
      <c r="H5614" s="32" t="s">
        <v>707</v>
      </c>
      <c r="I5614" s="32" t="s">
        <v>2453</v>
      </c>
      <c r="J5614" s="35">
        <v>43937</v>
      </c>
      <c r="K5614" s="35">
        <v>44667</v>
      </c>
      <c r="L5614" s="32" t="s">
        <v>16654</v>
      </c>
      <c r="M5614" s="32" t="s">
        <v>710</v>
      </c>
      <c r="N5614" s="32" t="s">
        <v>723</v>
      </c>
      <c r="O5614" s="32" t="s">
        <v>712</v>
      </c>
      <c r="P5614" s="32" t="s">
        <v>713</v>
      </c>
      <c r="Q5614" s="32" t="s">
        <v>10228</v>
      </c>
      <c r="R5614" s="32" t="s">
        <v>10228</v>
      </c>
    </row>
    <row r="5615" spans="1:18" x14ac:dyDescent="0.25">
      <c r="A5615" s="33" t="s">
        <v>25623</v>
      </c>
      <c r="B5615" s="34" t="s">
        <v>16655</v>
      </c>
      <c r="C5615" s="34" t="s">
        <v>808</v>
      </c>
      <c r="D5615" s="36">
        <v>43089</v>
      </c>
      <c r="E5615" s="34" t="s">
        <v>704</v>
      </c>
      <c r="F5615" s="34" t="s">
        <v>705</v>
      </c>
      <c r="G5615" s="34" t="s">
        <v>16656</v>
      </c>
      <c r="H5615" s="34" t="s">
        <v>798</v>
      </c>
      <c r="I5615" s="34" t="s">
        <v>2085</v>
      </c>
      <c r="J5615" s="36">
        <v>43963</v>
      </c>
      <c r="K5615" s="36">
        <v>44693</v>
      </c>
      <c r="L5615" s="34" t="s">
        <v>16657</v>
      </c>
      <c r="M5615" s="34" t="s">
        <v>710</v>
      </c>
      <c r="N5615" s="34" t="s">
        <v>711</v>
      </c>
      <c r="O5615" s="34" t="s">
        <v>766</v>
      </c>
      <c r="P5615" s="34" t="s">
        <v>832</v>
      </c>
      <c r="Q5615" s="34" t="s">
        <v>10228</v>
      </c>
      <c r="R5615" s="34" t="s">
        <v>10228</v>
      </c>
    </row>
    <row r="5616" spans="1:18" x14ac:dyDescent="0.25">
      <c r="A5616" s="31" t="s">
        <v>25127</v>
      </c>
      <c r="B5616" s="32" t="s">
        <v>16658</v>
      </c>
      <c r="C5616" s="32" t="s">
        <v>703</v>
      </c>
      <c r="D5616" s="35">
        <v>43083</v>
      </c>
      <c r="E5616" s="32" t="s">
        <v>704</v>
      </c>
      <c r="F5616" s="32" t="s">
        <v>705</v>
      </c>
      <c r="G5616" s="32" t="s">
        <v>16659</v>
      </c>
      <c r="H5616" s="32" t="s">
        <v>736</v>
      </c>
      <c r="I5616" s="32" t="s">
        <v>16660</v>
      </c>
      <c r="J5616" s="35">
        <v>43976</v>
      </c>
      <c r="K5616" s="35">
        <v>44706</v>
      </c>
      <c r="L5616" s="32" t="s">
        <v>16661</v>
      </c>
      <c r="M5616" s="32" t="s">
        <v>772</v>
      </c>
      <c r="N5616" s="32" t="s">
        <v>749</v>
      </c>
      <c r="O5616" s="32" t="s">
        <v>16662</v>
      </c>
      <c r="P5616" s="32" t="s">
        <v>713</v>
      </c>
      <c r="Q5616" s="32" t="s">
        <v>743</v>
      </c>
      <c r="R5616" s="32" t="s">
        <v>10228</v>
      </c>
    </row>
    <row r="5617" spans="1:18" x14ac:dyDescent="0.25">
      <c r="A5617" s="33" t="s">
        <v>25625</v>
      </c>
      <c r="B5617" s="34" t="s">
        <v>16663</v>
      </c>
      <c r="C5617" s="34" t="s">
        <v>734</v>
      </c>
      <c r="D5617" s="36">
        <v>43082</v>
      </c>
      <c r="E5617" s="34" t="s">
        <v>996</v>
      </c>
      <c r="F5617" s="34" t="s">
        <v>705</v>
      </c>
      <c r="G5617" s="34" t="s">
        <v>16664</v>
      </c>
      <c r="H5617" s="34" t="s">
        <v>789</v>
      </c>
      <c r="I5617" s="34" t="s">
        <v>3637</v>
      </c>
      <c r="J5617" s="36">
        <v>43923</v>
      </c>
      <c r="K5617" s="36">
        <v>44653</v>
      </c>
      <c r="L5617" s="34" t="s">
        <v>16665</v>
      </c>
      <c r="M5617" s="34" t="s">
        <v>718</v>
      </c>
      <c r="N5617" s="34" t="s">
        <v>711</v>
      </c>
      <c r="O5617" s="34" t="s">
        <v>766</v>
      </c>
      <c r="P5617" s="34" t="s">
        <v>713</v>
      </c>
      <c r="Q5617" s="34" t="s">
        <v>10228</v>
      </c>
      <c r="R5617" s="34" t="s">
        <v>10228</v>
      </c>
    </row>
    <row r="5618" spans="1:18" x14ac:dyDescent="0.25">
      <c r="A5618" s="31" t="s">
        <v>25359</v>
      </c>
      <c r="B5618" s="32" t="s">
        <v>16666</v>
      </c>
      <c r="C5618" s="32" t="s">
        <v>734</v>
      </c>
      <c r="D5618" s="35">
        <v>43082</v>
      </c>
      <c r="E5618" s="32" t="s">
        <v>704</v>
      </c>
      <c r="F5618" s="32" t="s">
        <v>705</v>
      </c>
      <c r="G5618" s="32" t="s">
        <v>16667</v>
      </c>
      <c r="H5618" s="32" t="s">
        <v>752</v>
      </c>
      <c r="I5618" s="32" t="s">
        <v>2328</v>
      </c>
      <c r="J5618" s="35">
        <v>43965</v>
      </c>
      <c r="K5618" s="35">
        <v>44695</v>
      </c>
      <c r="L5618" s="32" t="s">
        <v>16668</v>
      </c>
      <c r="M5618" s="32" t="s">
        <v>729</v>
      </c>
      <c r="N5618" s="32" t="s">
        <v>711</v>
      </c>
      <c r="O5618" s="32" t="s">
        <v>712</v>
      </c>
      <c r="P5618" s="32" t="s">
        <v>713</v>
      </c>
      <c r="Q5618" s="32" t="s">
        <v>10228</v>
      </c>
      <c r="R5618" s="32" t="s">
        <v>10228</v>
      </c>
    </row>
    <row r="5619" spans="1:18" x14ac:dyDescent="0.25">
      <c r="A5619" s="33" t="s">
        <v>25627</v>
      </c>
      <c r="B5619" s="34" t="s">
        <v>16669</v>
      </c>
      <c r="C5619" s="34" t="s">
        <v>808</v>
      </c>
      <c r="D5619" s="36">
        <v>43081</v>
      </c>
      <c r="E5619" s="34" t="s">
        <v>704</v>
      </c>
      <c r="F5619" s="34" t="s">
        <v>705</v>
      </c>
      <c r="G5619" s="34" t="s">
        <v>16670</v>
      </c>
      <c r="H5619" s="34" t="s">
        <v>804</v>
      </c>
      <c r="I5619" s="34" t="s">
        <v>2243</v>
      </c>
      <c r="J5619" s="36">
        <v>43965</v>
      </c>
      <c r="K5619" s="36">
        <v>44695</v>
      </c>
      <c r="L5619" s="34" t="s">
        <v>16671</v>
      </c>
      <c r="M5619" s="34" t="s">
        <v>710</v>
      </c>
      <c r="N5619" s="34" t="s">
        <v>711</v>
      </c>
      <c r="O5619" s="34" t="s">
        <v>712</v>
      </c>
      <c r="P5619" s="34" t="s">
        <v>843</v>
      </c>
      <c r="Q5619" s="34" t="s">
        <v>10228</v>
      </c>
      <c r="R5619" s="34" t="s">
        <v>10228</v>
      </c>
    </row>
    <row r="5620" spans="1:18" x14ac:dyDescent="0.25">
      <c r="A5620" s="31" t="s">
        <v>25227</v>
      </c>
      <c r="B5620" s="32" t="s">
        <v>16672</v>
      </c>
      <c r="C5620" s="32" t="s">
        <v>703</v>
      </c>
      <c r="D5620" s="35">
        <v>43080</v>
      </c>
      <c r="E5620" s="32" t="s">
        <v>704</v>
      </c>
      <c r="F5620" s="32" t="s">
        <v>705</v>
      </c>
      <c r="G5620" s="32" t="s">
        <v>11879</v>
      </c>
      <c r="H5620" s="32" t="s">
        <v>707</v>
      </c>
      <c r="I5620" s="32" t="s">
        <v>2063</v>
      </c>
      <c r="J5620" s="35">
        <v>43959</v>
      </c>
      <c r="K5620" s="35">
        <v>44689</v>
      </c>
      <c r="L5620" s="32" t="s">
        <v>16673</v>
      </c>
      <c r="M5620" s="32" t="s">
        <v>772</v>
      </c>
      <c r="N5620" s="32" t="s">
        <v>711</v>
      </c>
      <c r="O5620" s="32" t="s">
        <v>712</v>
      </c>
      <c r="P5620" s="32" t="s">
        <v>713</v>
      </c>
      <c r="Q5620" s="32" t="s">
        <v>833</v>
      </c>
      <c r="R5620" s="32" t="s">
        <v>10228</v>
      </c>
    </row>
    <row r="5621" spans="1:18" x14ac:dyDescent="0.25">
      <c r="A5621" s="33" t="s">
        <v>25629</v>
      </c>
      <c r="B5621" s="34" t="s">
        <v>16674</v>
      </c>
      <c r="C5621" s="34" t="s">
        <v>703</v>
      </c>
      <c r="D5621" s="36">
        <v>43077</v>
      </c>
      <c r="E5621" s="34" t="s">
        <v>704</v>
      </c>
      <c r="F5621" s="34" t="s">
        <v>705</v>
      </c>
      <c r="G5621" s="34" t="s">
        <v>11335</v>
      </c>
      <c r="H5621" s="34" t="s">
        <v>769</v>
      </c>
      <c r="I5621" s="34" t="s">
        <v>770</v>
      </c>
      <c r="J5621" s="36">
        <v>44007</v>
      </c>
      <c r="K5621" s="36">
        <v>44737</v>
      </c>
      <c r="L5621" s="34" t="s">
        <v>16675</v>
      </c>
      <c r="M5621" s="34" t="s">
        <v>710</v>
      </c>
      <c r="N5621" s="34" t="s">
        <v>778</v>
      </c>
      <c r="O5621" s="34" t="s">
        <v>712</v>
      </c>
      <c r="P5621" s="34" t="s">
        <v>713</v>
      </c>
      <c r="Q5621" s="34" t="s">
        <v>743</v>
      </c>
      <c r="R5621" s="34" t="s">
        <v>833</v>
      </c>
    </row>
    <row r="5622" spans="1:18" x14ac:dyDescent="0.25">
      <c r="A5622" s="31" t="s">
        <v>25361</v>
      </c>
      <c r="B5622" s="32" t="s">
        <v>16676</v>
      </c>
      <c r="C5622" s="32" t="s">
        <v>703</v>
      </c>
      <c r="D5622" s="35">
        <v>43027</v>
      </c>
      <c r="E5622" s="32" t="s">
        <v>704</v>
      </c>
      <c r="F5622" s="32" t="s">
        <v>705</v>
      </c>
      <c r="G5622" s="32" t="s">
        <v>16677</v>
      </c>
      <c r="H5622" s="32" t="s">
        <v>740</v>
      </c>
      <c r="I5622" s="32" t="s">
        <v>818</v>
      </c>
      <c r="J5622" s="35">
        <v>43935</v>
      </c>
      <c r="K5622" s="35">
        <v>44665</v>
      </c>
      <c r="L5622" s="32" t="s">
        <v>16678</v>
      </c>
      <c r="M5622" s="32" t="s">
        <v>710</v>
      </c>
      <c r="N5622" s="32" t="s">
        <v>711</v>
      </c>
      <c r="O5622" s="32" t="s">
        <v>712</v>
      </c>
      <c r="P5622" s="32" t="s">
        <v>833</v>
      </c>
      <c r="Q5622" s="32" t="s">
        <v>10228</v>
      </c>
      <c r="R5622" s="32" t="s">
        <v>10228</v>
      </c>
    </row>
    <row r="5623" spans="1:18" x14ac:dyDescent="0.25">
      <c r="A5623" s="33" t="s">
        <v>25631</v>
      </c>
      <c r="B5623" s="34" t="s">
        <v>16679</v>
      </c>
      <c r="C5623" s="34" t="s">
        <v>703</v>
      </c>
      <c r="D5623" s="36">
        <v>43076</v>
      </c>
      <c r="E5623" s="34" t="s">
        <v>704</v>
      </c>
      <c r="F5623" s="34" t="s">
        <v>705</v>
      </c>
      <c r="G5623" s="34" t="s">
        <v>16680</v>
      </c>
      <c r="H5623" s="34" t="s">
        <v>1205</v>
      </c>
      <c r="I5623" s="34" t="s">
        <v>6600</v>
      </c>
      <c r="J5623" s="36">
        <v>43950</v>
      </c>
      <c r="K5623" s="36">
        <v>44680</v>
      </c>
      <c r="L5623" s="34" t="s">
        <v>16681</v>
      </c>
      <c r="M5623" s="34" t="s">
        <v>729</v>
      </c>
      <c r="N5623" s="34" t="s">
        <v>723</v>
      </c>
      <c r="O5623" s="34" t="s">
        <v>712</v>
      </c>
      <c r="P5623" s="34" t="s">
        <v>876</v>
      </c>
      <c r="Q5623" s="34" t="s">
        <v>713</v>
      </c>
      <c r="R5623" s="34" t="s">
        <v>876</v>
      </c>
    </row>
    <row r="5624" spans="1:18" x14ac:dyDescent="0.25">
      <c r="A5624" s="31" t="s">
        <v>25161</v>
      </c>
      <c r="B5624" s="32" t="s">
        <v>16682</v>
      </c>
      <c r="C5624" s="32" t="s">
        <v>703</v>
      </c>
      <c r="D5624" s="35">
        <v>43075</v>
      </c>
      <c r="E5624" s="32" t="s">
        <v>704</v>
      </c>
      <c r="F5624" s="32" t="s">
        <v>705</v>
      </c>
      <c r="G5624" s="32" t="s">
        <v>949</v>
      </c>
      <c r="H5624" s="32" t="s">
        <v>789</v>
      </c>
      <c r="I5624" s="32" t="s">
        <v>950</v>
      </c>
      <c r="J5624" s="35">
        <v>43985</v>
      </c>
      <c r="K5624" s="35">
        <v>44715</v>
      </c>
      <c r="L5624" s="32" t="s">
        <v>16683</v>
      </c>
      <c r="M5624" s="32" t="s">
        <v>718</v>
      </c>
      <c r="N5624" s="32" t="s">
        <v>749</v>
      </c>
      <c r="O5624" s="32" t="s">
        <v>766</v>
      </c>
      <c r="P5624" s="32" t="s">
        <v>713</v>
      </c>
      <c r="Q5624" s="32" t="s">
        <v>10228</v>
      </c>
      <c r="R5624" s="32" t="s">
        <v>10228</v>
      </c>
    </row>
    <row r="5625" spans="1:18" x14ac:dyDescent="0.25">
      <c r="A5625" s="33" t="s">
        <v>25633</v>
      </c>
      <c r="B5625" s="34" t="s">
        <v>16684</v>
      </c>
      <c r="C5625" s="34" t="s">
        <v>808</v>
      </c>
      <c r="D5625" s="36">
        <v>43073</v>
      </c>
      <c r="E5625" s="34" t="s">
        <v>704</v>
      </c>
      <c r="F5625" s="34" t="s">
        <v>705</v>
      </c>
      <c r="G5625" s="34" t="s">
        <v>16670</v>
      </c>
      <c r="H5625" s="34" t="s">
        <v>804</v>
      </c>
      <c r="I5625" s="34" t="s">
        <v>2243</v>
      </c>
      <c r="J5625" s="36">
        <v>43965</v>
      </c>
      <c r="K5625" s="36">
        <v>44695</v>
      </c>
      <c r="L5625" s="34" t="s">
        <v>16685</v>
      </c>
      <c r="M5625" s="34" t="s">
        <v>710</v>
      </c>
      <c r="N5625" s="34" t="s">
        <v>778</v>
      </c>
      <c r="O5625" s="34" t="s">
        <v>712</v>
      </c>
      <c r="P5625" s="34" t="s">
        <v>713</v>
      </c>
      <c r="Q5625" s="34" t="s">
        <v>10228</v>
      </c>
      <c r="R5625" s="34" t="s">
        <v>10228</v>
      </c>
    </row>
    <row r="5626" spans="1:18" x14ac:dyDescent="0.25">
      <c r="A5626" s="31" t="s">
        <v>25363</v>
      </c>
      <c r="B5626" s="32" t="s">
        <v>16686</v>
      </c>
      <c r="C5626" s="32" t="s">
        <v>703</v>
      </c>
      <c r="D5626" s="35">
        <v>43068</v>
      </c>
      <c r="E5626" s="32" t="s">
        <v>704</v>
      </c>
      <c r="F5626" s="32" t="s">
        <v>705</v>
      </c>
      <c r="G5626" s="32" t="s">
        <v>13099</v>
      </c>
      <c r="H5626" s="32" t="s">
        <v>984</v>
      </c>
      <c r="I5626" s="32" t="s">
        <v>13100</v>
      </c>
      <c r="J5626" s="35">
        <v>43990</v>
      </c>
      <c r="K5626" s="35">
        <v>44720</v>
      </c>
      <c r="L5626" s="32" t="s">
        <v>16687</v>
      </c>
      <c r="M5626" s="32" t="s">
        <v>710</v>
      </c>
      <c r="N5626" s="32" t="s">
        <v>778</v>
      </c>
      <c r="O5626" s="32" t="s">
        <v>712</v>
      </c>
      <c r="P5626" s="32" t="s">
        <v>713</v>
      </c>
      <c r="Q5626" s="32" t="s">
        <v>10228</v>
      </c>
      <c r="R5626" s="32" t="s">
        <v>10228</v>
      </c>
    </row>
    <row r="5627" spans="1:18" x14ac:dyDescent="0.25">
      <c r="A5627" s="33" t="s">
        <v>25635</v>
      </c>
      <c r="B5627" s="34" t="s">
        <v>16688</v>
      </c>
      <c r="C5627" s="34" t="s">
        <v>703</v>
      </c>
      <c r="D5627" s="36">
        <v>43048</v>
      </c>
      <c r="E5627" s="34" t="s">
        <v>704</v>
      </c>
      <c r="F5627" s="34" t="s">
        <v>705</v>
      </c>
      <c r="G5627" s="34" t="s">
        <v>16689</v>
      </c>
      <c r="H5627" s="34" t="s">
        <v>740</v>
      </c>
      <c r="I5627" s="34" t="s">
        <v>818</v>
      </c>
      <c r="J5627" s="36">
        <v>43928</v>
      </c>
      <c r="K5627" s="36">
        <v>44658</v>
      </c>
      <c r="L5627" s="34" t="s">
        <v>16690</v>
      </c>
      <c r="M5627" s="34" t="s">
        <v>772</v>
      </c>
      <c r="N5627" s="34" t="s">
        <v>711</v>
      </c>
      <c r="O5627" s="34" t="s">
        <v>773</v>
      </c>
      <c r="P5627" s="34" t="s">
        <v>713</v>
      </c>
      <c r="Q5627" s="34" t="s">
        <v>832</v>
      </c>
      <c r="R5627" s="34" t="s">
        <v>10228</v>
      </c>
    </row>
    <row r="5628" spans="1:18" x14ac:dyDescent="0.25">
      <c r="A5628" s="31" t="s">
        <v>25229</v>
      </c>
      <c r="B5628" s="32" t="s">
        <v>16691</v>
      </c>
      <c r="C5628" s="32" t="s">
        <v>734</v>
      </c>
      <c r="D5628" s="35">
        <v>43070</v>
      </c>
      <c r="E5628" s="32" t="s">
        <v>704</v>
      </c>
      <c r="F5628" s="32" t="s">
        <v>705</v>
      </c>
      <c r="G5628" s="32" t="s">
        <v>16692</v>
      </c>
      <c r="H5628" s="32" t="s">
        <v>752</v>
      </c>
      <c r="I5628" s="32" t="s">
        <v>8513</v>
      </c>
      <c r="J5628" s="35">
        <v>43962</v>
      </c>
      <c r="K5628" s="35">
        <v>44692</v>
      </c>
      <c r="L5628" s="32" t="s">
        <v>16693</v>
      </c>
      <c r="M5628" s="32" t="s">
        <v>710</v>
      </c>
      <c r="N5628" s="32" t="s">
        <v>711</v>
      </c>
      <c r="O5628" s="32" t="s">
        <v>773</v>
      </c>
      <c r="P5628" s="32" t="s">
        <v>1042</v>
      </c>
      <c r="Q5628" s="32" t="s">
        <v>10228</v>
      </c>
      <c r="R5628" s="32" t="s">
        <v>10228</v>
      </c>
    </row>
    <row r="5629" spans="1:18" x14ac:dyDescent="0.25">
      <c r="A5629" s="33" t="s">
        <v>25637</v>
      </c>
      <c r="B5629" s="34" t="s">
        <v>16694</v>
      </c>
      <c r="C5629" s="34" t="s">
        <v>703</v>
      </c>
      <c r="D5629" s="36">
        <v>43069</v>
      </c>
      <c r="E5629" s="34" t="s">
        <v>704</v>
      </c>
      <c r="F5629" s="34" t="s">
        <v>705</v>
      </c>
      <c r="G5629" s="34" t="s">
        <v>3980</v>
      </c>
      <c r="H5629" s="34" t="s">
        <v>984</v>
      </c>
      <c r="I5629" s="34" t="s">
        <v>3981</v>
      </c>
      <c r="J5629" s="36">
        <v>43949</v>
      </c>
      <c r="K5629" s="36">
        <v>44679</v>
      </c>
      <c r="L5629" s="34" t="s">
        <v>16695</v>
      </c>
      <c r="M5629" s="34" t="s">
        <v>710</v>
      </c>
      <c r="N5629" s="34" t="s">
        <v>778</v>
      </c>
      <c r="O5629" s="34" t="s">
        <v>755</v>
      </c>
      <c r="P5629" s="34" t="s">
        <v>876</v>
      </c>
      <c r="Q5629" s="34" t="s">
        <v>832</v>
      </c>
      <c r="R5629" s="34" t="s">
        <v>10228</v>
      </c>
    </row>
    <row r="5630" spans="1:18" x14ac:dyDescent="0.25">
      <c r="A5630" s="31" t="s">
        <v>25365</v>
      </c>
      <c r="B5630" s="32" t="s">
        <v>16696</v>
      </c>
      <c r="C5630" s="32" t="s">
        <v>703</v>
      </c>
      <c r="D5630" s="35">
        <v>43066</v>
      </c>
      <c r="E5630" s="32" t="s">
        <v>704</v>
      </c>
      <c r="F5630" s="32" t="s">
        <v>705</v>
      </c>
      <c r="G5630" s="32" t="s">
        <v>16697</v>
      </c>
      <c r="H5630" s="32" t="s">
        <v>984</v>
      </c>
      <c r="I5630" s="32" t="s">
        <v>1060</v>
      </c>
      <c r="J5630" s="35">
        <v>43962</v>
      </c>
      <c r="K5630" s="35">
        <v>44692</v>
      </c>
      <c r="L5630" s="32" t="s">
        <v>16698</v>
      </c>
      <c r="M5630" s="32" t="s">
        <v>710</v>
      </c>
      <c r="N5630" s="32" t="s">
        <v>778</v>
      </c>
      <c r="O5630" s="32" t="s">
        <v>712</v>
      </c>
      <c r="P5630" s="32" t="s">
        <v>833</v>
      </c>
      <c r="Q5630" s="32" t="s">
        <v>713</v>
      </c>
      <c r="R5630" s="32" t="s">
        <v>10228</v>
      </c>
    </row>
    <row r="5631" spans="1:18" x14ac:dyDescent="0.25">
      <c r="A5631" s="33" t="s">
        <v>25639</v>
      </c>
      <c r="B5631" s="34" t="s">
        <v>16699</v>
      </c>
      <c r="C5631" s="34" t="s">
        <v>703</v>
      </c>
      <c r="D5631" s="36">
        <v>43067</v>
      </c>
      <c r="E5631" s="34" t="s">
        <v>704</v>
      </c>
      <c r="F5631" s="34" t="s">
        <v>705</v>
      </c>
      <c r="G5631" s="34" t="s">
        <v>16700</v>
      </c>
      <c r="H5631" s="34" t="s">
        <v>1205</v>
      </c>
      <c r="I5631" s="34" t="s">
        <v>6600</v>
      </c>
      <c r="J5631" s="36">
        <v>43969</v>
      </c>
      <c r="K5631" s="36">
        <v>44699</v>
      </c>
      <c r="L5631" s="34" t="s">
        <v>16701</v>
      </c>
      <c r="M5631" s="34" t="s">
        <v>710</v>
      </c>
      <c r="N5631" s="34" t="s">
        <v>711</v>
      </c>
      <c r="O5631" s="34" t="s">
        <v>712</v>
      </c>
      <c r="P5631" s="34" t="s">
        <v>743</v>
      </c>
      <c r="Q5631" s="34" t="s">
        <v>743</v>
      </c>
      <c r="R5631" s="34" t="s">
        <v>10228</v>
      </c>
    </row>
    <row r="5632" spans="1:18" x14ac:dyDescent="0.25">
      <c r="A5632" s="31" t="s">
        <v>25111</v>
      </c>
      <c r="B5632" s="32" t="s">
        <v>16702</v>
      </c>
      <c r="C5632" s="32" t="s">
        <v>703</v>
      </c>
      <c r="D5632" s="35">
        <v>43066</v>
      </c>
      <c r="E5632" s="32" t="s">
        <v>704</v>
      </c>
      <c r="F5632" s="32" t="s">
        <v>705</v>
      </c>
      <c r="G5632" s="32" t="s">
        <v>16703</v>
      </c>
      <c r="H5632" s="32" t="s">
        <v>789</v>
      </c>
      <c r="I5632" s="32" t="s">
        <v>2746</v>
      </c>
      <c r="J5632" s="35">
        <v>43970</v>
      </c>
      <c r="K5632" s="35">
        <v>44700</v>
      </c>
      <c r="L5632" s="32" t="s">
        <v>16704</v>
      </c>
      <c r="M5632" s="32" t="s">
        <v>710</v>
      </c>
      <c r="N5632" s="32" t="s">
        <v>711</v>
      </c>
      <c r="O5632" s="32" t="s">
        <v>712</v>
      </c>
      <c r="P5632" s="32" t="s">
        <v>832</v>
      </c>
      <c r="Q5632" s="32" t="s">
        <v>713</v>
      </c>
      <c r="R5632" s="32" t="s">
        <v>10228</v>
      </c>
    </row>
    <row r="5633" spans="1:18" x14ac:dyDescent="0.25">
      <c r="A5633" s="33" t="s">
        <v>25641</v>
      </c>
      <c r="B5633" s="34" t="s">
        <v>16705</v>
      </c>
      <c r="C5633" s="34" t="s">
        <v>734</v>
      </c>
      <c r="D5633" s="36">
        <v>43063</v>
      </c>
      <c r="E5633" s="34" t="s">
        <v>704</v>
      </c>
      <c r="F5633" s="34" t="s">
        <v>705</v>
      </c>
      <c r="G5633" s="34" t="s">
        <v>16706</v>
      </c>
      <c r="H5633" s="34" t="s">
        <v>752</v>
      </c>
      <c r="I5633" s="34" t="s">
        <v>846</v>
      </c>
      <c r="J5633" s="36">
        <v>43964</v>
      </c>
      <c r="K5633" s="36">
        <v>44694</v>
      </c>
      <c r="L5633" s="34" t="s">
        <v>16707</v>
      </c>
      <c r="M5633" s="34" t="s">
        <v>710</v>
      </c>
      <c r="N5633" s="34" t="s">
        <v>711</v>
      </c>
      <c r="O5633" s="34" t="s">
        <v>5501</v>
      </c>
      <c r="P5633" s="34" t="s">
        <v>842</v>
      </c>
      <c r="Q5633" s="34" t="s">
        <v>1042</v>
      </c>
      <c r="R5633" s="34" t="s">
        <v>1771</v>
      </c>
    </row>
    <row r="5634" spans="1:18" x14ac:dyDescent="0.25">
      <c r="A5634" s="31" t="s">
        <v>25367</v>
      </c>
      <c r="B5634" s="32" t="s">
        <v>16708</v>
      </c>
      <c r="C5634" s="32" t="s">
        <v>703</v>
      </c>
      <c r="D5634" s="35">
        <v>43056</v>
      </c>
      <c r="E5634" s="32" t="s">
        <v>704</v>
      </c>
      <c r="F5634" s="32" t="s">
        <v>705</v>
      </c>
      <c r="G5634" s="32" t="s">
        <v>16709</v>
      </c>
      <c r="H5634" s="32" t="s">
        <v>984</v>
      </c>
      <c r="I5634" s="32" t="s">
        <v>1060</v>
      </c>
      <c r="J5634" s="35">
        <v>43986</v>
      </c>
      <c r="K5634" s="35">
        <v>44716</v>
      </c>
      <c r="L5634" s="32" t="s">
        <v>16710</v>
      </c>
      <c r="M5634" s="32" t="s">
        <v>729</v>
      </c>
      <c r="N5634" s="32" t="s">
        <v>711</v>
      </c>
      <c r="O5634" s="32" t="s">
        <v>712</v>
      </c>
      <c r="P5634" s="32" t="s">
        <v>713</v>
      </c>
      <c r="Q5634" s="32" t="s">
        <v>10228</v>
      </c>
      <c r="R5634" s="32" t="s">
        <v>10228</v>
      </c>
    </row>
    <row r="5635" spans="1:18" x14ac:dyDescent="0.25">
      <c r="A5635" s="33" t="s">
        <v>25643</v>
      </c>
      <c r="B5635" s="34" t="s">
        <v>16711</v>
      </c>
      <c r="C5635" s="34" t="s">
        <v>703</v>
      </c>
      <c r="D5635" s="36">
        <v>43063</v>
      </c>
      <c r="E5635" s="34" t="s">
        <v>704</v>
      </c>
      <c r="F5635" s="34" t="s">
        <v>705</v>
      </c>
      <c r="G5635" s="34" t="s">
        <v>11524</v>
      </c>
      <c r="H5635" s="34" t="s">
        <v>707</v>
      </c>
      <c r="I5635" s="34" t="s">
        <v>10666</v>
      </c>
      <c r="J5635" s="36">
        <v>43928</v>
      </c>
      <c r="K5635" s="36">
        <v>44658</v>
      </c>
      <c r="L5635" s="34" t="s">
        <v>16712</v>
      </c>
      <c r="M5635" s="34" t="s">
        <v>729</v>
      </c>
      <c r="N5635" s="34" t="s">
        <v>711</v>
      </c>
      <c r="O5635" s="34" t="s">
        <v>3894</v>
      </c>
      <c r="P5635" s="34" t="s">
        <v>713</v>
      </c>
      <c r="Q5635" s="34" t="s">
        <v>10228</v>
      </c>
      <c r="R5635" s="34" t="s">
        <v>10228</v>
      </c>
    </row>
    <row r="5636" spans="1:18" x14ac:dyDescent="0.25">
      <c r="A5636" s="31" t="s">
        <v>25231</v>
      </c>
      <c r="B5636" s="32" t="s">
        <v>16713</v>
      </c>
      <c r="C5636" s="32" t="s">
        <v>734</v>
      </c>
      <c r="D5636" s="35">
        <v>43063</v>
      </c>
      <c r="E5636" s="32" t="s">
        <v>704</v>
      </c>
      <c r="F5636" s="32" t="s">
        <v>705</v>
      </c>
      <c r="G5636" s="32" t="s">
        <v>16714</v>
      </c>
      <c r="H5636" s="32" t="s">
        <v>740</v>
      </c>
      <c r="I5636" s="32" t="s">
        <v>16715</v>
      </c>
      <c r="J5636" s="35">
        <v>44001</v>
      </c>
      <c r="K5636" s="35">
        <v>44731</v>
      </c>
      <c r="L5636" s="32" t="s">
        <v>16716</v>
      </c>
      <c r="M5636" s="32" t="s">
        <v>710</v>
      </c>
      <c r="N5636" s="32" t="s">
        <v>711</v>
      </c>
      <c r="O5636" s="32" t="s">
        <v>773</v>
      </c>
      <c r="P5636" s="32" t="s">
        <v>713</v>
      </c>
      <c r="Q5636" s="32" t="s">
        <v>832</v>
      </c>
      <c r="R5636" s="32" t="s">
        <v>10228</v>
      </c>
    </row>
    <row r="5637" spans="1:18" x14ac:dyDescent="0.25">
      <c r="A5637" s="33" t="s">
        <v>25645</v>
      </c>
      <c r="B5637" s="34" t="s">
        <v>16717</v>
      </c>
      <c r="C5637" s="34" t="s">
        <v>703</v>
      </c>
      <c r="D5637" s="36">
        <v>43052</v>
      </c>
      <c r="E5637" s="34" t="s">
        <v>704</v>
      </c>
      <c r="F5637" s="34" t="s">
        <v>705</v>
      </c>
      <c r="G5637" s="34" t="s">
        <v>16718</v>
      </c>
      <c r="H5637" s="34" t="s">
        <v>740</v>
      </c>
      <c r="I5637" s="34" t="s">
        <v>818</v>
      </c>
      <c r="J5637" s="36">
        <v>43999</v>
      </c>
      <c r="K5637" s="36">
        <v>44729</v>
      </c>
      <c r="L5637" s="34" t="s">
        <v>16719</v>
      </c>
      <c r="M5637" s="34" t="s">
        <v>710</v>
      </c>
      <c r="N5637" s="34" t="s">
        <v>778</v>
      </c>
      <c r="O5637" s="34" t="s">
        <v>755</v>
      </c>
      <c r="P5637" s="34" t="s">
        <v>713</v>
      </c>
      <c r="Q5637" s="34" t="s">
        <v>10228</v>
      </c>
      <c r="R5637" s="34" t="s">
        <v>10228</v>
      </c>
    </row>
    <row r="5638" spans="1:18" x14ac:dyDescent="0.25">
      <c r="A5638" s="31" t="s">
        <v>25369</v>
      </c>
      <c r="B5638" s="32" t="s">
        <v>16720</v>
      </c>
      <c r="C5638" s="32" t="s">
        <v>703</v>
      </c>
      <c r="D5638" s="35">
        <v>43060</v>
      </c>
      <c r="E5638" s="32" t="s">
        <v>704</v>
      </c>
      <c r="F5638" s="32" t="s">
        <v>705</v>
      </c>
      <c r="G5638" s="32" t="s">
        <v>9925</v>
      </c>
      <c r="H5638" s="32" t="s">
        <v>1262</v>
      </c>
      <c r="I5638" s="32" t="s">
        <v>9926</v>
      </c>
      <c r="J5638" s="35">
        <v>43980</v>
      </c>
      <c r="K5638" s="35">
        <v>44710</v>
      </c>
      <c r="L5638" s="32" t="s">
        <v>16721</v>
      </c>
      <c r="M5638" s="32" t="s">
        <v>710</v>
      </c>
      <c r="N5638" s="32" t="s">
        <v>778</v>
      </c>
      <c r="O5638" s="32" t="s">
        <v>712</v>
      </c>
      <c r="P5638" s="32" t="s">
        <v>713</v>
      </c>
      <c r="Q5638" s="32" t="s">
        <v>10228</v>
      </c>
      <c r="R5638" s="32" t="s">
        <v>10228</v>
      </c>
    </row>
    <row r="5639" spans="1:18" x14ac:dyDescent="0.25">
      <c r="A5639" s="33" t="s">
        <v>25647</v>
      </c>
      <c r="B5639" s="34" t="s">
        <v>16722</v>
      </c>
      <c r="C5639" s="34" t="s">
        <v>703</v>
      </c>
      <c r="D5639" s="36">
        <v>43053</v>
      </c>
      <c r="E5639" s="34" t="s">
        <v>704</v>
      </c>
      <c r="F5639" s="34" t="s">
        <v>705</v>
      </c>
      <c r="G5639" s="34" t="s">
        <v>12101</v>
      </c>
      <c r="H5639" s="34" t="s">
        <v>769</v>
      </c>
      <c r="I5639" s="34" t="s">
        <v>12102</v>
      </c>
      <c r="J5639" s="34"/>
      <c r="K5639" s="36">
        <v>43969</v>
      </c>
      <c r="L5639" s="34" t="s">
        <v>16723</v>
      </c>
      <c r="M5639" s="34" t="s">
        <v>2145</v>
      </c>
      <c r="N5639" s="34" t="s">
        <v>718</v>
      </c>
      <c r="O5639" s="34" t="s">
        <v>749</v>
      </c>
      <c r="P5639" s="34" t="s">
        <v>712</v>
      </c>
      <c r="Q5639" s="34" t="s">
        <v>10228</v>
      </c>
      <c r="R5639" s="34" t="s">
        <v>10228</v>
      </c>
    </row>
    <row r="5640" spans="1:18" x14ac:dyDescent="0.25">
      <c r="A5640" s="31" t="s">
        <v>25163</v>
      </c>
      <c r="B5640" s="32" t="s">
        <v>16724</v>
      </c>
      <c r="C5640" s="32" t="s">
        <v>703</v>
      </c>
      <c r="D5640" s="35">
        <v>43053</v>
      </c>
      <c r="E5640" s="32" t="s">
        <v>704</v>
      </c>
      <c r="F5640" s="32" t="s">
        <v>705</v>
      </c>
      <c r="G5640" s="32" t="s">
        <v>2385</v>
      </c>
      <c r="H5640" s="32" t="s">
        <v>707</v>
      </c>
      <c r="I5640" s="32" t="s">
        <v>2386</v>
      </c>
      <c r="J5640" s="35">
        <v>43966</v>
      </c>
      <c r="K5640" s="35">
        <v>44696</v>
      </c>
      <c r="L5640" s="32" t="s">
        <v>16725</v>
      </c>
      <c r="M5640" s="32" t="s">
        <v>710</v>
      </c>
      <c r="N5640" s="32" t="s">
        <v>711</v>
      </c>
      <c r="O5640" s="32" t="s">
        <v>773</v>
      </c>
      <c r="P5640" s="32" t="s">
        <v>743</v>
      </c>
      <c r="Q5640" s="32" t="s">
        <v>833</v>
      </c>
      <c r="R5640" s="32" t="s">
        <v>713</v>
      </c>
    </row>
    <row r="5641" spans="1:18" x14ac:dyDescent="0.25">
      <c r="A5641" s="33" t="s">
        <v>25649</v>
      </c>
      <c r="B5641" s="34" t="s">
        <v>16726</v>
      </c>
      <c r="C5641" s="34" t="s">
        <v>703</v>
      </c>
      <c r="D5641" s="36">
        <v>43047</v>
      </c>
      <c r="E5641" s="34" t="s">
        <v>704</v>
      </c>
      <c r="F5641" s="34" t="s">
        <v>705</v>
      </c>
      <c r="G5641" s="34" t="s">
        <v>16727</v>
      </c>
      <c r="H5641" s="34" t="s">
        <v>984</v>
      </c>
      <c r="I5641" s="34" t="s">
        <v>1060</v>
      </c>
      <c r="J5641" s="36">
        <v>43949</v>
      </c>
      <c r="K5641" s="36">
        <v>44679</v>
      </c>
      <c r="L5641" s="34" t="s">
        <v>16728</v>
      </c>
      <c r="M5641" s="34" t="s">
        <v>710</v>
      </c>
      <c r="N5641" s="34" t="s">
        <v>778</v>
      </c>
      <c r="O5641" s="34" t="s">
        <v>712</v>
      </c>
      <c r="P5641" s="34" t="s">
        <v>713</v>
      </c>
      <c r="Q5641" s="34" t="s">
        <v>743</v>
      </c>
      <c r="R5641" s="34" t="s">
        <v>10228</v>
      </c>
    </row>
    <row r="5642" spans="1:18" x14ac:dyDescent="0.25">
      <c r="A5642" s="31" t="s">
        <v>25371</v>
      </c>
      <c r="B5642" s="32" t="s">
        <v>16729</v>
      </c>
      <c r="C5642" s="32" t="s">
        <v>703</v>
      </c>
      <c r="D5642" s="35">
        <v>43052</v>
      </c>
      <c r="E5642" s="32" t="s">
        <v>704</v>
      </c>
      <c r="F5642" s="32" t="s">
        <v>705</v>
      </c>
      <c r="G5642" s="32" t="s">
        <v>16730</v>
      </c>
      <c r="H5642" s="32" t="s">
        <v>945</v>
      </c>
      <c r="I5642" s="32" t="s">
        <v>8312</v>
      </c>
      <c r="J5642" s="35">
        <v>44011</v>
      </c>
      <c r="K5642" s="35">
        <v>44741</v>
      </c>
      <c r="L5642" s="32" t="s">
        <v>16731</v>
      </c>
      <c r="M5642" s="32" t="s">
        <v>710</v>
      </c>
      <c r="N5642" s="32" t="s">
        <v>723</v>
      </c>
      <c r="O5642" s="32" t="s">
        <v>1041</v>
      </c>
      <c r="P5642" s="32" t="s">
        <v>832</v>
      </c>
      <c r="Q5642" s="32" t="s">
        <v>833</v>
      </c>
      <c r="R5642" s="32" t="s">
        <v>713</v>
      </c>
    </row>
    <row r="5643" spans="1:18" x14ac:dyDescent="0.25">
      <c r="A5643" s="33" t="s">
        <v>25651</v>
      </c>
      <c r="B5643" s="34" t="s">
        <v>16732</v>
      </c>
      <c r="C5643" s="34" t="s">
        <v>703</v>
      </c>
      <c r="D5643" s="36">
        <v>43049</v>
      </c>
      <c r="E5643" s="34" t="s">
        <v>704</v>
      </c>
      <c r="F5643" s="34" t="s">
        <v>705</v>
      </c>
      <c r="G5643" s="34" t="s">
        <v>16733</v>
      </c>
      <c r="H5643" s="34" t="s">
        <v>752</v>
      </c>
      <c r="I5643" s="34" t="s">
        <v>2037</v>
      </c>
      <c r="J5643" s="36">
        <v>43991</v>
      </c>
      <c r="K5643" s="36">
        <v>44721</v>
      </c>
      <c r="L5643" s="34" t="s">
        <v>16734</v>
      </c>
      <c r="M5643" s="34" t="s">
        <v>718</v>
      </c>
      <c r="N5643" s="34" t="s">
        <v>711</v>
      </c>
      <c r="O5643" s="34" t="s">
        <v>712</v>
      </c>
      <c r="P5643" s="34" t="s">
        <v>833</v>
      </c>
      <c r="Q5643" s="34" t="s">
        <v>713</v>
      </c>
      <c r="R5643" s="34" t="s">
        <v>832</v>
      </c>
    </row>
    <row r="5644" spans="1:18" x14ac:dyDescent="0.25">
      <c r="A5644" s="31" t="s">
        <v>25233</v>
      </c>
      <c r="B5644" s="32" t="s">
        <v>16735</v>
      </c>
      <c r="C5644" s="32" t="s">
        <v>703</v>
      </c>
      <c r="D5644" s="35">
        <v>43049</v>
      </c>
      <c r="E5644" s="32" t="s">
        <v>704</v>
      </c>
      <c r="F5644" s="32" t="s">
        <v>705</v>
      </c>
      <c r="G5644" s="32" t="s">
        <v>16736</v>
      </c>
      <c r="H5644" s="32" t="s">
        <v>804</v>
      </c>
      <c r="I5644" s="32" t="s">
        <v>2243</v>
      </c>
      <c r="J5644" s="35">
        <v>43963</v>
      </c>
      <c r="K5644" s="35">
        <v>44693</v>
      </c>
      <c r="L5644" s="32" t="s">
        <v>16737</v>
      </c>
      <c r="M5644" s="32" t="s">
        <v>710</v>
      </c>
      <c r="N5644" s="32" t="s">
        <v>711</v>
      </c>
      <c r="O5644" s="32" t="s">
        <v>766</v>
      </c>
      <c r="P5644" s="32" t="s">
        <v>713</v>
      </c>
      <c r="Q5644" s="32" t="s">
        <v>743</v>
      </c>
      <c r="R5644" s="32" t="s">
        <v>832</v>
      </c>
    </row>
    <row r="5645" spans="1:18" x14ac:dyDescent="0.25">
      <c r="A5645" s="33" t="s">
        <v>25653</v>
      </c>
      <c r="B5645" s="34" t="s">
        <v>16738</v>
      </c>
      <c r="C5645" s="34" t="s">
        <v>703</v>
      </c>
      <c r="D5645" s="36">
        <v>43046</v>
      </c>
      <c r="E5645" s="34" t="s">
        <v>704</v>
      </c>
      <c r="F5645" s="34" t="s">
        <v>705</v>
      </c>
      <c r="G5645" s="34" t="s">
        <v>16739</v>
      </c>
      <c r="H5645" s="34" t="s">
        <v>769</v>
      </c>
      <c r="I5645" s="34" t="s">
        <v>770</v>
      </c>
      <c r="J5645" s="36">
        <v>43965</v>
      </c>
      <c r="K5645" s="36">
        <v>44695</v>
      </c>
      <c r="L5645" s="34" t="s">
        <v>16740</v>
      </c>
      <c r="M5645" s="34" t="s">
        <v>718</v>
      </c>
      <c r="N5645" s="34" t="s">
        <v>778</v>
      </c>
      <c r="O5645" s="34" t="s">
        <v>755</v>
      </c>
      <c r="P5645" s="34" t="s">
        <v>713</v>
      </c>
      <c r="Q5645" s="34" t="s">
        <v>832</v>
      </c>
      <c r="R5645" s="34" t="s">
        <v>743</v>
      </c>
    </row>
    <row r="5646" spans="1:18" x14ac:dyDescent="0.25">
      <c r="A5646" s="31" t="s">
        <v>25373</v>
      </c>
      <c r="B5646" s="32" t="s">
        <v>16741</v>
      </c>
      <c r="C5646" s="32" t="s">
        <v>734</v>
      </c>
      <c r="D5646" s="35">
        <v>43046</v>
      </c>
      <c r="E5646" s="32" t="s">
        <v>704</v>
      </c>
      <c r="F5646" s="32" t="s">
        <v>705</v>
      </c>
      <c r="G5646" s="32" t="s">
        <v>16742</v>
      </c>
      <c r="H5646" s="32" t="s">
        <v>707</v>
      </c>
      <c r="I5646" s="32" t="s">
        <v>721</v>
      </c>
      <c r="J5646" s="35">
        <v>43958</v>
      </c>
      <c r="K5646" s="35">
        <v>44688</v>
      </c>
      <c r="L5646" s="32" t="s">
        <v>16743</v>
      </c>
      <c r="M5646" s="32" t="s">
        <v>710</v>
      </c>
      <c r="N5646" s="32" t="s">
        <v>778</v>
      </c>
      <c r="O5646" s="32" t="s">
        <v>2967</v>
      </c>
      <c r="P5646" s="32" t="s">
        <v>833</v>
      </c>
      <c r="Q5646" s="32" t="s">
        <v>10228</v>
      </c>
      <c r="R5646" s="32" t="s">
        <v>10228</v>
      </c>
    </row>
    <row r="5647" spans="1:18" x14ac:dyDescent="0.25">
      <c r="A5647" s="33" t="s">
        <v>25655</v>
      </c>
      <c r="B5647" s="34" t="s">
        <v>16744</v>
      </c>
      <c r="C5647" s="34" t="s">
        <v>734</v>
      </c>
      <c r="D5647" s="36">
        <v>43040</v>
      </c>
      <c r="E5647" s="34" t="s">
        <v>704</v>
      </c>
      <c r="F5647" s="34" t="s">
        <v>705</v>
      </c>
      <c r="G5647" s="34" t="s">
        <v>16745</v>
      </c>
      <c r="H5647" s="34" t="s">
        <v>904</v>
      </c>
      <c r="I5647" s="34" t="s">
        <v>1291</v>
      </c>
      <c r="J5647" s="36">
        <v>43958</v>
      </c>
      <c r="K5647" s="36">
        <v>44688</v>
      </c>
      <c r="L5647" s="34" t="s">
        <v>16746</v>
      </c>
      <c r="M5647" s="34" t="s">
        <v>710</v>
      </c>
      <c r="N5647" s="34" t="s">
        <v>711</v>
      </c>
      <c r="O5647" s="34" t="s">
        <v>712</v>
      </c>
      <c r="P5647" s="34" t="s">
        <v>713</v>
      </c>
      <c r="Q5647" s="34" t="s">
        <v>743</v>
      </c>
      <c r="R5647" s="34" t="s">
        <v>10228</v>
      </c>
    </row>
    <row r="5648" spans="1:18" x14ac:dyDescent="0.25">
      <c r="A5648" s="31" t="s">
        <v>25129</v>
      </c>
      <c r="B5648" s="32" t="s">
        <v>16747</v>
      </c>
      <c r="C5648" s="32" t="s">
        <v>703</v>
      </c>
      <c r="D5648" s="35">
        <v>43040</v>
      </c>
      <c r="E5648" s="32" t="s">
        <v>704</v>
      </c>
      <c r="F5648" s="32" t="s">
        <v>705</v>
      </c>
      <c r="G5648" s="32" t="s">
        <v>16748</v>
      </c>
      <c r="H5648" s="32" t="s">
        <v>707</v>
      </c>
      <c r="I5648" s="32" t="s">
        <v>840</v>
      </c>
      <c r="J5648" s="35">
        <v>43950</v>
      </c>
      <c r="K5648" s="35">
        <v>44680</v>
      </c>
      <c r="L5648" s="32" t="s">
        <v>16749</v>
      </c>
      <c r="M5648" s="32" t="s">
        <v>710</v>
      </c>
      <c r="N5648" s="32" t="s">
        <v>723</v>
      </c>
      <c r="O5648" s="32" t="s">
        <v>755</v>
      </c>
      <c r="P5648" s="32" t="s">
        <v>713</v>
      </c>
      <c r="Q5648" s="32" t="s">
        <v>10228</v>
      </c>
      <c r="R5648" s="32" t="s">
        <v>10228</v>
      </c>
    </row>
    <row r="5649" spans="1:18" x14ac:dyDescent="0.25">
      <c r="A5649" s="33" t="s">
        <v>25657</v>
      </c>
      <c r="B5649" s="34" t="s">
        <v>16750</v>
      </c>
      <c r="C5649" s="34" t="s">
        <v>703</v>
      </c>
      <c r="D5649" s="36">
        <v>43040</v>
      </c>
      <c r="E5649" s="34" t="s">
        <v>704</v>
      </c>
      <c r="F5649" s="34" t="s">
        <v>705</v>
      </c>
      <c r="G5649" s="34" t="s">
        <v>16751</v>
      </c>
      <c r="H5649" s="34" t="s">
        <v>752</v>
      </c>
      <c r="I5649" s="34" t="s">
        <v>2457</v>
      </c>
      <c r="J5649" s="36">
        <v>43998</v>
      </c>
      <c r="K5649" s="36">
        <v>44728</v>
      </c>
      <c r="L5649" s="34" t="s">
        <v>16752</v>
      </c>
      <c r="M5649" s="34" t="s">
        <v>710</v>
      </c>
      <c r="N5649" s="34" t="s">
        <v>711</v>
      </c>
      <c r="O5649" s="34" t="s">
        <v>712</v>
      </c>
      <c r="P5649" s="34" t="s">
        <v>743</v>
      </c>
      <c r="Q5649" s="34" t="s">
        <v>10228</v>
      </c>
      <c r="R5649" s="34" t="s">
        <v>10228</v>
      </c>
    </row>
    <row r="5650" spans="1:18" x14ac:dyDescent="0.25">
      <c r="A5650" s="31" t="s">
        <v>25375</v>
      </c>
      <c r="B5650" s="32" t="s">
        <v>16753</v>
      </c>
      <c r="C5650" s="32" t="s">
        <v>703</v>
      </c>
      <c r="D5650" s="35">
        <v>43034</v>
      </c>
      <c r="E5650" s="32" t="s">
        <v>704</v>
      </c>
      <c r="F5650" s="32" t="s">
        <v>705</v>
      </c>
      <c r="G5650" s="32" t="s">
        <v>16754</v>
      </c>
      <c r="H5650" s="32" t="s">
        <v>1286</v>
      </c>
      <c r="I5650" s="32" t="s">
        <v>2313</v>
      </c>
      <c r="J5650" s="35">
        <v>43970</v>
      </c>
      <c r="K5650" s="35">
        <v>44700</v>
      </c>
      <c r="L5650" s="32" t="s">
        <v>16755</v>
      </c>
      <c r="M5650" s="32" t="s">
        <v>718</v>
      </c>
      <c r="N5650" s="32" t="s">
        <v>711</v>
      </c>
      <c r="O5650" s="32" t="s">
        <v>712</v>
      </c>
      <c r="P5650" s="32" t="s">
        <v>833</v>
      </c>
      <c r="Q5650" s="32" t="s">
        <v>10228</v>
      </c>
      <c r="R5650" s="32" t="s">
        <v>10228</v>
      </c>
    </row>
    <row r="5651" spans="1:18" x14ac:dyDescent="0.25">
      <c r="A5651" s="33" t="s">
        <v>25659</v>
      </c>
      <c r="B5651" s="34" t="s">
        <v>16756</v>
      </c>
      <c r="C5651" s="34" t="s">
        <v>734</v>
      </c>
      <c r="D5651" s="36">
        <v>43034</v>
      </c>
      <c r="E5651" s="34" t="s">
        <v>704</v>
      </c>
      <c r="F5651" s="34" t="s">
        <v>705</v>
      </c>
      <c r="G5651" s="34" t="s">
        <v>13964</v>
      </c>
      <c r="H5651" s="34" t="s">
        <v>860</v>
      </c>
      <c r="I5651" s="34" t="s">
        <v>861</v>
      </c>
      <c r="J5651" s="36">
        <v>43965</v>
      </c>
      <c r="K5651" s="36">
        <v>44695</v>
      </c>
      <c r="L5651" s="34" t="s">
        <v>16757</v>
      </c>
      <c r="M5651" s="34" t="s">
        <v>710</v>
      </c>
      <c r="N5651" s="34" t="s">
        <v>711</v>
      </c>
      <c r="O5651" s="34" t="s">
        <v>712</v>
      </c>
      <c r="P5651" s="34" t="s">
        <v>713</v>
      </c>
      <c r="Q5651" s="34" t="s">
        <v>10228</v>
      </c>
      <c r="R5651" s="34" t="s">
        <v>10228</v>
      </c>
    </row>
    <row r="5652" spans="1:18" x14ac:dyDescent="0.25">
      <c r="A5652" s="31" t="s">
        <v>25235</v>
      </c>
      <c r="B5652" s="32" t="s">
        <v>16758</v>
      </c>
      <c r="C5652" s="32" t="s">
        <v>703</v>
      </c>
      <c r="D5652" s="35">
        <v>43033</v>
      </c>
      <c r="E5652" s="32" t="s">
        <v>704</v>
      </c>
      <c r="F5652" s="32" t="s">
        <v>705</v>
      </c>
      <c r="G5652" s="32" t="s">
        <v>16759</v>
      </c>
      <c r="H5652" s="32" t="s">
        <v>752</v>
      </c>
      <c r="I5652" s="32" t="s">
        <v>2457</v>
      </c>
      <c r="J5652" s="35">
        <v>43963</v>
      </c>
      <c r="K5652" s="35">
        <v>44693</v>
      </c>
      <c r="L5652" s="32" t="s">
        <v>16760</v>
      </c>
      <c r="M5652" s="32" t="s">
        <v>718</v>
      </c>
      <c r="N5652" s="32" t="s">
        <v>778</v>
      </c>
      <c r="O5652" s="32" t="s">
        <v>712</v>
      </c>
      <c r="P5652" s="32" t="s">
        <v>713</v>
      </c>
      <c r="Q5652" s="32" t="s">
        <v>10228</v>
      </c>
      <c r="R5652" s="32" t="s">
        <v>10228</v>
      </c>
    </row>
    <row r="5653" spans="1:18" x14ac:dyDescent="0.25">
      <c r="A5653" s="33" t="s">
        <v>25661</v>
      </c>
      <c r="B5653" s="34" t="s">
        <v>16761</v>
      </c>
      <c r="C5653" s="34" t="s">
        <v>703</v>
      </c>
      <c r="D5653" s="36">
        <v>43032</v>
      </c>
      <c r="E5653" s="34" t="s">
        <v>704</v>
      </c>
      <c r="F5653" s="34" t="s">
        <v>705</v>
      </c>
      <c r="G5653" s="34" t="s">
        <v>16762</v>
      </c>
      <c r="H5653" s="34" t="s">
        <v>752</v>
      </c>
      <c r="I5653" s="34" t="s">
        <v>2457</v>
      </c>
      <c r="J5653" s="36">
        <v>43969</v>
      </c>
      <c r="K5653" s="36">
        <v>44699</v>
      </c>
      <c r="L5653" s="34" t="s">
        <v>16763</v>
      </c>
      <c r="M5653" s="34" t="s">
        <v>710</v>
      </c>
      <c r="N5653" s="34" t="s">
        <v>778</v>
      </c>
      <c r="O5653" s="34" t="s">
        <v>712</v>
      </c>
      <c r="P5653" s="34" t="s">
        <v>713</v>
      </c>
      <c r="Q5653" s="34" t="s">
        <v>10228</v>
      </c>
      <c r="R5653" s="34" t="s">
        <v>10228</v>
      </c>
    </row>
    <row r="5654" spans="1:18" x14ac:dyDescent="0.25">
      <c r="A5654" s="31" t="s">
        <v>25377</v>
      </c>
      <c r="B5654" s="32" t="s">
        <v>16764</v>
      </c>
      <c r="C5654" s="32" t="s">
        <v>734</v>
      </c>
      <c r="D5654" s="35">
        <v>42996</v>
      </c>
      <c r="E5654" s="32" t="s">
        <v>704</v>
      </c>
      <c r="F5654" s="32" t="s">
        <v>705</v>
      </c>
      <c r="G5654" s="32" t="s">
        <v>16765</v>
      </c>
      <c r="H5654" s="32" t="s">
        <v>740</v>
      </c>
      <c r="I5654" s="32" t="s">
        <v>818</v>
      </c>
      <c r="J5654" s="35">
        <v>43927</v>
      </c>
      <c r="K5654" s="35">
        <v>44657</v>
      </c>
      <c r="L5654" s="32" t="s">
        <v>16766</v>
      </c>
      <c r="M5654" s="32" t="s">
        <v>710</v>
      </c>
      <c r="N5654" s="32" t="s">
        <v>723</v>
      </c>
      <c r="O5654" s="32" t="s">
        <v>712</v>
      </c>
      <c r="P5654" s="32" t="s">
        <v>713</v>
      </c>
      <c r="Q5654" s="32" t="s">
        <v>10228</v>
      </c>
      <c r="R5654" s="32" t="s">
        <v>10228</v>
      </c>
    </row>
    <row r="5655" spans="1:18" x14ac:dyDescent="0.25">
      <c r="A5655" s="33" t="s">
        <v>25663</v>
      </c>
      <c r="B5655" s="34" t="s">
        <v>16767</v>
      </c>
      <c r="C5655" s="34" t="s">
        <v>703</v>
      </c>
      <c r="D5655" s="36">
        <v>43028</v>
      </c>
      <c r="E5655" s="34" t="s">
        <v>704</v>
      </c>
      <c r="F5655" s="34" t="s">
        <v>705</v>
      </c>
      <c r="G5655" s="34" t="s">
        <v>16768</v>
      </c>
      <c r="H5655" s="34" t="s">
        <v>752</v>
      </c>
      <c r="I5655" s="34" t="s">
        <v>846</v>
      </c>
      <c r="J5655" s="36">
        <v>43969</v>
      </c>
      <c r="K5655" s="36">
        <v>44699</v>
      </c>
      <c r="L5655" s="34" t="s">
        <v>16769</v>
      </c>
      <c r="M5655" s="34" t="s">
        <v>710</v>
      </c>
      <c r="N5655" s="34" t="s">
        <v>723</v>
      </c>
      <c r="O5655" s="34" t="s">
        <v>16770</v>
      </c>
      <c r="P5655" s="34" t="s">
        <v>833</v>
      </c>
      <c r="Q5655" s="34" t="s">
        <v>10228</v>
      </c>
      <c r="R5655" s="34" t="s">
        <v>10228</v>
      </c>
    </row>
    <row r="5656" spans="1:18" x14ac:dyDescent="0.25">
      <c r="A5656" s="31" t="s">
        <v>25165</v>
      </c>
      <c r="B5656" s="32" t="s">
        <v>16771</v>
      </c>
      <c r="C5656" s="32" t="s">
        <v>703</v>
      </c>
      <c r="D5656" s="35">
        <v>43028</v>
      </c>
      <c r="E5656" s="32" t="s">
        <v>704</v>
      </c>
      <c r="F5656" s="32" t="s">
        <v>705</v>
      </c>
      <c r="G5656" s="32" t="s">
        <v>16772</v>
      </c>
      <c r="H5656" s="32" t="s">
        <v>769</v>
      </c>
      <c r="I5656" s="32" t="s">
        <v>770</v>
      </c>
      <c r="J5656" s="35">
        <v>43991</v>
      </c>
      <c r="K5656" s="35">
        <v>44721</v>
      </c>
      <c r="L5656" s="32" t="s">
        <v>16773</v>
      </c>
      <c r="M5656" s="32" t="s">
        <v>710</v>
      </c>
      <c r="N5656" s="32" t="s">
        <v>711</v>
      </c>
      <c r="O5656" s="32" t="s">
        <v>712</v>
      </c>
      <c r="P5656" s="32" t="s">
        <v>713</v>
      </c>
      <c r="Q5656" s="32" t="s">
        <v>10228</v>
      </c>
      <c r="R5656" s="32" t="s">
        <v>10228</v>
      </c>
    </row>
    <row r="5657" spans="1:18" x14ac:dyDescent="0.25">
      <c r="A5657" s="33" t="s">
        <v>25665</v>
      </c>
      <c r="B5657" s="34" t="s">
        <v>16774</v>
      </c>
      <c r="C5657" s="34" t="s">
        <v>734</v>
      </c>
      <c r="D5657" s="36">
        <v>43028</v>
      </c>
      <c r="E5657" s="34" t="s">
        <v>704</v>
      </c>
      <c r="F5657" s="34" t="s">
        <v>705</v>
      </c>
      <c r="G5657" s="34" t="s">
        <v>16775</v>
      </c>
      <c r="H5657" s="34" t="s">
        <v>804</v>
      </c>
      <c r="I5657" s="34" t="s">
        <v>2243</v>
      </c>
      <c r="J5657" s="36">
        <v>43978</v>
      </c>
      <c r="K5657" s="36">
        <v>44708</v>
      </c>
      <c r="L5657" s="34" t="s">
        <v>16776</v>
      </c>
      <c r="M5657" s="34" t="s">
        <v>710</v>
      </c>
      <c r="N5657" s="34" t="s">
        <v>711</v>
      </c>
      <c r="O5657" s="34" t="s">
        <v>712</v>
      </c>
      <c r="P5657" s="34" t="s">
        <v>1042</v>
      </c>
      <c r="Q5657" s="34" t="s">
        <v>10228</v>
      </c>
      <c r="R5657" s="34" t="s">
        <v>10228</v>
      </c>
    </row>
    <row r="5658" spans="1:18" x14ac:dyDescent="0.25">
      <c r="A5658" s="31" t="s">
        <v>25379</v>
      </c>
      <c r="B5658" s="32" t="s">
        <v>16777</v>
      </c>
      <c r="C5658" s="32" t="s">
        <v>703</v>
      </c>
      <c r="D5658" s="35">
        <v>43026</v>
      </c>
      <c r="E5658" s="32" t="s">
        <v>704</v>
      </c>
      <c r="F5658" s="32" t="s">
        <v>705</v>
      </c>
      <c r="G5658" s="32" t="s">
        <v>1344</v>
      </c>
      <c r="H5658" s="32" t="s">
        <v>736</v>
      </c>
      <c r="I5658" s="32" t="s">
        <v>1345</v>
      </c>
      <c r="J5658" s="35">
        <v>43990</v>
      </c>
      <c r="K5658" s="35">
        <v>44720</v>
      </c>
      <c r="L5658" s="32" t="s">
        <v>16778</v>
      </c>
      <c r="M5658" s="32" t="s">
        <v>772</v>
      </c>
      <c r="N5658" s="32" t="s">
        <v>711</v>
      </c>
      <c r="O5658" s="32" t="s">
        <v>1015</v>
      </c>
      <c r="P5658" s="32" t="s">
        <v>713</v>
      </c>
      <c r="Q5658" s="32" t="s">
        <v>10228</v>
      </c>
      <c r="R5658" s="32" t="s">
        <v>10228</v>
      </c>
    </row>
    <row r="5659" spans="1:18" x14ac:dyDescent="0.25">
      <c r="A5659" s="33" t="s">
        <v>25667</v>
      </c>
      <c r="B5659" s="34" t="s">
        <v>16779</v>
      </c>
      <c r="C5659" s="34" t="s">
        <v>703</v>
      </c>
      <c r="D5659" s="36">
        <v>43026</v>
      </c>
      <c r="E5659" s="34" t="s">
        <v>704</v>
      </c>
      <c r="F5659" s="34" t="s">
        <v>705</v>
      </c>
      <c r="G5659" s="34" t="s">
        <v>16780</v>
      </c>
      <c r="H5659" s="34" t="s">
        <v>707</v>
      </c>
      <c r="I5659" s="34" t="s">
        <v>721</v>
      </c>
      <c r="J5659" s="36">
        <v>43977</v>
      </c>
      <c r="K5659" s="36">
        <v>44707</v>
      </c>
      <c r="L5659" s="34" t="s">
        <v>16781</v>
      </c>
      <c r="M5659" s="34" t="s">
        <v>710</v>
      </c>
      <c r="N5659" s="34" t="s">
        <v>711</v>
      </c>
      <c r="O5659" s="34" t="s">
        <v>755</v>
      </c>
      <c r="P5659" s="34" t="s">
        <v>713</v>
      </c>
      <c r="Q5659" s="34" t="s">
        <v>10228</v>
      </c>
      <c r="R5659" s="34" t="s">
        <v>10228</v>
      </c>
    </row>
    <row r="5660" spans="1:18" x14ac:dyDescent="0.25">
      <c r="A5660" s="31" t="s">
        <v>25237</v>
      </c>
      <c r="B5660" s="32" t="s">
        <v>16782</v>
      </c>
      <c r="C5660" s="32" t="s">
        <v>703</v>
      </c>
      <c r="D5660" s="35">
        <v>43025</v>
      </c>
      <c r="E5660" s="32" t="s">
        <v>704</v>
      </c>
      <c r="F5660" s="32" t="s">
        <v>705</v>
      </c>
      <c r="G5660" s="32" t="s">
        <v>16783</v>
      </c>
      <c r="H5660" s="32" t="s">
        <v>769</v>
      </c>
      <c r="I5660" s="32" t="s">
        <v>7766</v>
      </c>
      <c r="J5660" s="35">
        <v>43997</v>
      </c>
      <c r="K5660" s="35">
        <v>44727</v>
      </c>
      <c r="L5660" s="32" t="s">
        <v>16784</v>
      </c>
      <c r="M5660" s="32" t="s">
        <v>772</v>
      </c>
      <c r="N5660" s="32" t="s">
        <v>723</v>
      </c>
      <c r="O5660" s="32" t="s">
        <v>712</v>
      </c>
      <c r="P5660" s="32" t="s">
        <v>713</v>
      </c>
      <c r="Q5660" s="32" t="s">
        <v>10228</v>
      </c>
      <c r="R5660" s="32" t="s">
        <v>10228</v>
      </c>
    </row>
    <row r="5661" spans="1:18" x14ac:dyDescent="0.25">
      <c r="A5661" s="33" t="s">
        <v>25669</v>
      </c>
      <c r="B5661" s="34" t="s">
        <v>16785</v>
      </c>
      <c r="C5661" s="34" t="s">
        <v>703</v>
      </c>
      <c r="D5661" s="36">
        <v>43025</v>
      </c>
      <c r="E5661" s="34" t="s">
        <v>704</v>
      </c>
      <c r="F5661" s="34" t="s">
        <v>705</v>
      </c>
      <c r="G5661" s="34" t="s">
        <v>1090</v>
      </c>
      <c r="H5661" s="34" t="s">
        <v>789</v>
      </c>
      <c r="I5661" s="34" t="s">
        <v>1091</v>
      </c>
      <c r="J5661" s="36">
        <v>43963</v>
      </c>
      <c r="K5661" s="36">
        <v>44693</v>
      </c>
      <c r="L5661" s="34" t="s">
        <v>16786</v>
      </c>
      <c r="M5661" s="34" t="s">
        <v>729</v>
      </c>
      <c r="N5661" s="34" t="s">
        <v>778</v>
      </c>
      <c r="O5661" s="34" t="s">
        <v>724</v>
      </c>
      <c r="P5661" s="34" t="s">
        <v>713</v>
      </c>
      <c r="Q5661" s="34" t="s">
        <v>10228</v>
      </c>
      <c r="R5661" s="34" t="s">
        <v>10228</v>
      </c>
    </row>
    <row r="5662" spans="1:18" x14ac:dyDescent="0.25">
      <c r="A5662" s="31" t="s">
        <v>25381</v>
      </c>
      <c r="B5662" s="32" t="s">
        <v>16787</v>
      </c>
      <c r="C5662" s="32" t="s">
        <v>734</v>
      </c>
      <c r="D5662" s="35">
        <v>43025</v>
      </c>
      <c r="E5662" s="32" t="s">
        <v>704</v>
      </c>
      <c r="F5662" s="32" t="s">
        <v>705</v>
      </c>
      <c r="G5662" s="32" t="s">
        <v>16788</v>
      </c>
      <c r="H5662" s="32" t="s">
        <v>752</v>
      </c>
      <c r="I5662" s="32" t="s">
        <v>8513</v>
      </c>
      <c r="J5662" s="35">
        <v>44001</v>
      </c>
      <c r="K5662" s="35">
        <v>44731</v>
      </c>
      <c r="L5662" s="32" t="s">
        <v>16789</v>
      </c>
      <c r="M5662" s="32" t="s">
        <v>710</v>
      </c>
      <c r="N5662" s="32" t="s">
        <v>711</v>
      </c>
      <c r="O5662" s="32" t="s">
        <v>712</v>
      </c>
      <c r="P5662" s="32" t="s">
        <v>889</v>
      </c>
      <c r="Q5662" s="32" t="s">
        <v>10228</v>
      </c>
      <c r="R5662" s="32" t="s">
        <v>10228</v>
      </c>
    </row>
    <row r="5663" spans="1:18" x14ac:dyDescent="0.25">
      <c r="A5663" s="33" t="s">
        <v>25671</v>
      </c>
      <c r="B5663" s="34" t="s">
        <v>16790</v>
      </c>
      <c r="C5663" s="34" t="s">
        <v>734</v>
      </c>
      <c r="D5663" s="36">
        <v>43024</v>
      </c>
      <c r="E5663" s="34" t="s">
        <v>704</v>
      </c>
      <c r="F5663" s="34" t="s">
        <v>705</v>
      </c>
      <c r="G5663" s="34" t="s">
        <v>16791</v>
      </c>
      <c r="H5663" s="34" t="s">
        <v>804</v>
      </c>
      <c r="I5663" s="34" t="s">
        <v>2243</v>
      </c>
      <c r="J5663" s="36">
        <v>43959</v>
      </c>
      <c r="K5663" s="36">
        <v>44689</v>
      </c>
      <c r="L5663" s="34" t="s">
        <v>16792</v>
      </c>
      <c r="M5663" s="34" t="s">
        <v>710</v>
      </c>
      <c r="N5663" s="34" t="s">
        <v>778</v>
      </c>
      <c r="O5663" s="34" t="s">
        <v>766</v>
      </c>
      <c r="P5663" s="34" t="s">
        <v>842</v>
      </c>
      <c r="Q5663" s="34" t="s">
        <v>713</v>
      </c>
      <c r="R5663" s="34" t="s">
        <v>1771</v>
      </c>
    </row>
    <row r="5664" spans="1:18" x14ac:dyDescent="0.25">
      <c r="A5664" s="31" t="s">
        <v>25103</v>
      </c>
      <c r="B5664" s="32" t="s">
        <v>16793</v>
      </c>
      <c r="C5664" s="32" t="s">
        <v>703</v>
      </c>
      <c r="D5664" s="35">
        <v>43024</v>
      </c>
      <c r="E5664" s="32" t="s">
        <v>704</v>
      </c>
      <c r="F5664" s="32" t="s">
        <v>705</v>
      </c>
      <c r="G5664" s="32" t="s">
        <v>12824</v>
      </c>
      <c r="H5664" s="32" t="s">
        <v>789</v>
      </c>
      <c r="I5664" s="32" t="s">
        <v>12825</v>
      </c>
      <c r="J5664" s="35">
        <v>44004</v>
      </c>
      <c r="K5664" s="35">
        <v>44734</v>
      </c>
      <c r="L5664" s="32" t="s">
        <v>16794</v>
      </c>
      <c r="M5664" s="32" t="s">
        <v>710</v>
      </c>
      <c r="N5664" s="32" t="s">
        <v>723</v>
      </c>
      <c r="O5664" s="32" t="s">
        <v>1139</v>
      </c>
      <c r="P5664" s="32" t="s">
        <v>1042</v>
      </c>
      <c r="Q5664" s="32" t="s">
        <v>10228</v>
      </c>
      <c r="R5664" s="32" t="s">
        <v>10228</v>
      </c>
    </row>
    <row r="5665" spans="1:18" x14ac:dyDescent="0.25">
      <c r="A5665" s="33" t="s">
        <v>25673</v>
      </c>
      <c r="B5665" s="34" t="s">
        <v>16795</v>
      </c>
      <c r="C5665" s="34" t="s">
        <v>734</v>
      </c>
      <c r="D5665" s="36">
        <v>43019</v>
      </c>
      <c r="E5665" s="34" t="s">
        <v>704</v>
      </c>
      <c r="F5665" s="34" t="s">
        <v>705</v>
      </c>
      <c r="G5665" s="34" t="s">
        <v>16796</v>
      </c>
      <c r="H5665" s="34" t="s">
        <v>752</v>
      </c>
      <c r="I5665" s="34" t="s">
        <v>846</v>
      </c>
      <c r="J5665" s="36">
        <v>43997</v>
      </c>
      <c r="K5665" s="36">
        <v>44727</v>
      </c>
      <c r="L5665" s="34" t="s">
        <v>16797</v>
      </c>
      <c r="M5665" s="34" t="s">
        <v>718</v>
      </c>
      <c r="N5665" s="34" t="s">
        <v>778</v>
      </c>
      <c r="O5665" s="34" t="s">
        <v>755</v>
      </c>
      <c r="P5665" s="34" t="s">
        <v>713</v>
      </c>
      <c r="Q5665" s="34" t="s">
        <v>10228</v>
      </c>
      <c r="R5665" s="34" t="s">
        <v>10228</v>
      </c>
    </row>
    <row r="5666" spans="1:18" x14ac:dyDescent="0.25">
      <c r="A5666" s="31" t="s">
        <v>25383</v>
      </c>
      <c r="B5666" s="32" t="s">
        <v>16798</v>
      </c>
      <c r="C5666" s="32" t="s">
        <v>703</v>
      </c>
      <c r="D5666" s="35">
        <v>43013</v>
      </c>
      <c r="E5666" s="32" t="s">
        <v>704</v>
      </c>
      <c r="F5666" s="32" t="s">
        <v>705</v>
      </c>
      <c r="G5666" s="32" t="s">
        <v>16799</v>
      </c>
      <c r="H5666" s="32" t="s">
        <v>984</v>
      </c>
      <c r="I5666" s="32" t="s">
        <v>1060</v>
      </c>
      <c r="J5666" s="35">
        <v>43949</v>
      </c>
      <c r="K5666" s="35">
        <v>44679</v>
      </c>
      <c r="L5666" s="32" t="s">
        <v>16800</v>
      </c>
      <c r="M5666" s="32" t="s">
        <v>710</v>
      </c>
      <c r="N5666" s="32" t="s">
        <v>723</v>
      </c>
      <c r="O5666" s="32" t="s">
        <v>712</v>
      </c>
      <c r="P5666" s="32" t="s">
        <v>743</v>
      </c>
      <c r="Q5666" s="32" t="s">
        <v>743</v>
      </c>
      <c r="R5666" s="32" t="s">
        <v>713</v>
      </c>
    </row>
    <row r="5667" spans="1:18" x14ac:dyDescent="0.25">
      <c r="A5667" s="33" t="s">
        <v>25675</v>
      </c>
      <c r="B5667" s="34" t="s">
        <v>16801</v>
      </c>
      <c r="C5667" s="34" t="s">
        <v>703</v>
      </c>
      <c r="D5667" s="36">
        <v>43017</v>
      </c>
      <c r="E5667" s="34" t="s">
        <v>704</v>
      </c>
      <c r="F5667" s="34" t="s">
        <v>705</v>
      </c>
      <c r="G5667" s="34" t="s">
        <v>11571</v>
      </c>
      <c r="H5667" s="34" t="s">
        <v>798</v>
      </c>
      <c r="I5667" s="34" t="s">
        <v>11572</v>
      </c>
      <c r="J5667" s="36">
        <v>43991</v>
      </c>
      <c r="K5667" s="36">
        <v>44721</v>
      </c>
      <c r="L5667" s="34" t="s">
        <v>16802</v>
      </c>
      <c r="M5667" s="34" t="s">
        <v>710</v>
      </c>
      <c r="N5667" s="34" t="s">
        <v>723</v>
      </c>
      <c r="O5667" s="34" t="s">
        <v>712</v>
      </c>
      <c r="P5667" s="34" t="s">
        <v>743</v>
      </c>
      <c r="Q5667" s="34" t="s">
        <v>10228</v>
      </c>
      <c r="R5667" s="34" t="s">
        <v>10228</v>
      </c>
    </row>
    <row r="5668" spans="1:18" x14ac:dyDescent="0.25">
      <c r="A5668" s="31" t="s">
        <v>25239</v>
      </c>
      <c r="B5668" s="32" t="s">
        <v>16803</v>
      </c>
      <c r="C5668" s="32" t="s">
        <v>703</v>
      </c>
      <c r="D5668" s="35">
        <v>43017</v>
      </c>
      <c r="E5668" s="32" t="s">
        <v>704</v>
      </c>
      <c r="F5668" s="32" t="s">
        <v>705</v>
      </c>
      <c r="G5668" s="32" t="s">
        <v>4091</v>
      </c>
      <c r="H5668" s="32" t="s">
        <v>769</v>
      </c>
      <c r="I5668" s="32" t="s">
        <v>4092</v>
      </c>
      <c r="J5668" s="35">
        <v>43944</v>
      </c>
      <c r="K5668" s="35">
        <v>44674</v>
      </c>
      <c r="L5668" s="32" t="s">
        <v>16804</v>
      </c>
      <c r="M5668" s="32" t="s">
        <v>772</v>
      </c>
      <c r="N5668" s="32" t="s">
        <v>778</v>
      </c>
      <c r="O5668" s="32" t="s">
        <v>712</v>
      </c>
      <c r="P5668" s="32" t="s">
        <v>713</v>
      </c>
      <c r="Q5668" s="32" t="s">
        <v>10228</v>
      </c>
      <c r="R5668" s="32" t="s">
        <v>10228</v>
      </c>
    </row>
    <row r="5669" spans="1:18" x14ac:dyDescent="0.25">
      <c r="A5669" s="33" t="s">
        <v>25677</v>
      </c>
      <c r="B5669" s="34" t="s">
        <v>16805</v>
      </c>
      <c r="C5669" s="34" t="s">
        <v>734</v>
      </c>
      <c r="D5669" s="36">
        <v>43014</v>
      </c>
      <c r="E5669" s="34" t="s">
        <v>704</v>
      </c>
      <c r="F5669" s="34" t="s">
        <v>705</v>
      </c>
      <c r="G5669" s="34" t="s">
        <v>4150</v>
      </c>
      <c r="H5669" s="34" t="s">
        <v>904</v>
      </c>
      <c r="I5669" s="34" t="s">
        <v>4151</v>
      </c>
      <c r="J5669" s="36">
        <v>44005</v>
      </c>
      <c r="K5669" s="36">
        <v>44735</v>
      </c>
      <c r="L5669" s="34" t="s">
        <v>16806</v>
      </c>
      <c r="M5669" s="34" t="s">
        <v>710</v>
      </c>
      <c r="N5669" s="34" t="s">
        <v>711</v>
      </c>
      <c r="O5669" s="34" t="s">
        <v>1015</v>
      </c>
      <c r="P5669" s="34" t="s">
        <v>713</v>
      </c>
      <c r="Q5669" s="34" t="s">
        <v>10228</v>
      </c>
      <c r="R5669" s="34" t="s">
        <v>10228</v>
      </c>
    </row>
    <row r="5670" spans="1:18" x14ac:dyDescent="0.25">
      <c r="A5670" s="31" t="s">
        <v>25385</v>
      </c>
      <c r="B5670" s="32" t="s">
        <v>16807</v>
      </c>
      <c r="C5670" s="32" t="s">
        <v>703</v>
      </c>
      <c r="D5670" s="35">
        <v>43014</v>
      </c>
      <c r="E5670" s="32" t="s">
        <v>704</v>
      </c>
      <c r="F5670" s="32" t="s">
        <v>705</v>
      </c>
      <c r="G5670" s="32" t="s">
        <v>6451</v>
      </c>
      <c r="H5670" s="32" t="s">
        <v>707</v>
      </c>
      <c r="I5670" s="32" t="s">
        <v>6452</v>
      </c>
      <c r="J5670" s="35">
        <v>43990</v>
      </c>
      <c r="K5670" s="35">
        <v>44720</v>
      </c>
      <c r="L5670" s="32" t="s">
        <v>16808</v>
      </c>
      <c r="M5670" s="32" t="s">
        <v>718</v>
      </c>
      <c r="N5670" s="32" t="s">
        <v>778</v>
      </c>
      <c r="O5670" s="32" t="s">
        <v>712</v>
      </c>
      <c r="P5670" s="32" t="s">
        <v>713</v>
      </c>
      <c r="Q5670" s="32" t="s">
        <v>832</v>
      </c>
      <c r="R5670" s="32" t="s">
        <v>833</v>
      </c>
    </row>
    <row r="5671" spans="1:18" x14ac:dyDescent="0.25">
      <c r="A5671" s="33" t="s">
        <v>25679</v>
      </c>
      <c r="B5671" s="34" t="s">
        <v>16809</v>
      </c>
      <c r="C5671" s="34" t="s">
        <v>703</v>
      </c>
      <c r="D5671" s="36">
        <v>43013</v>
      </c>
      <c r="E5671" s="34" t="s">
        <v>704</v>
      </c>
      <c r="F5671" s="34" t="s">
        <v>705</v>
      </c>
      <c r="G5671" s="34" t="s">
        <v>16810</v>
      </c>
      <c r="H5671" s="34" t="s">
        <v>763</v>
      </c>
      <c r="I5671" s="34" t="s">
        <v>2688</v>
      </c>
      <c r="J5671" s="36">
        <v>43929</v>
      </c>
      <c r="K5671" s="36">
        <v>44659</v>
      </c>
      <c r="L5671" s="34" t="s">
        <v>16811</v>
      </c>
      <c r="M5671" s="34" t="s">
        <v>718</v>
      </c>
      <c r="N5671" s="34" t="s">
        <v>778</v>
      </c>
      <c r="O5671" s="34" t="s">
        <v>712</v>
      </c>
      <c r="P5671" s="34" t="s">
        <v>1042</v>
      </c>
      <c r="Q5671" s="34" t="s">
        <v>10228</v>
      </c>
      <c r="R5671" s="34" t="s">
        <v>10228</v>
      </c>
    </row>
    <row r="5672" spans="1:18" x14ac:dyDescent="0.25">
      <c r="A5672" s="31" t="s">
        <v>25167</v>
      </c>
      <c r="B5672" s="32" t="s">
        <v>16812</v>
      </c>
      <c r="C5672" s="32" t="s">
        <v>703</v>
      </c>
      <c r="D5672" s="35">
        <v>43012</v>
      </c>
      <c r="E5672" s="32" t="s">
        <v>704</v>
      </c>
      <c r="F5672" s="32" t="s">
        <v>705</v>
      </c>
      <c r="G5672" s="32" t="s">
        <v>2284</v>
      </c>
      <c r="H5672" s="32" t="s">
        <v>984</v>
      </c>
      <c r="I5672" s="32" t="s">
        <v>2285</v>
      </c>
      <c r="J5672" s="35">
        <v>43970</v>
      </c>
      <c r="K5672" s="35">
        <v>44700</v>
      </c>
      <c r="L5672" s="32" t="s">
        <v>16813</v>
      </c>
      <c r="M5672" s="32" t="s">
        <v>772</v>
      </c>
      <c r="N5672" s="32" t="s">
        <v>711</v>
      </c>
      <c r="O5672" s="32" t="s">
        <v>712</v>
      </c>
      <c r="P5672" s="32" t="s">
        <v>876</v>
      </c>
      <c r="Q5672" s="32" t="s">
        <v>1106</v>
      </c>
      <c r="R5672" s="32" t="s">
        <v>10228</v>
      </c>
    </row>
    <row r="5673" spans="1:18" x14ac:dyDescent="0.25">
      <c r="A5673" s="33" t="s">
        <v>25681</v>
      </c>
      <c r="B5673" s="34" t="s">
        <v>16814</v>
      </c>
      <c r="C5673" s="34" t="s">
        <v>703</v>
      </c>
      <c r="D5673" s="36">
        <v>43012</v>
      </c>
      <c r="E5673" s="34" t="s">
        <v>704</v>
      </c>
      <c r="F5673" s="34" t="s">
        <v>705</v>
      </c>
      <c r="G5673" s="34" t="s">
        <v>16815</v>
      </c>
      <c r="H5673" s="34" t="s">
        <v>1262</v>
      </c>
      <c r="I5673" s="34" t="s">
        <v>16816</v>
      </c>
      <c r="J5673" s="36">
        <v>43965</v>
      </c>
      <c r="K5673" s="36">
        <v>44695</v>
      </c>
      <c r="L5673" s="34" t="s">
        <v>16817</v>
      </c>
      <c r="M5673" s="34" t="s">
        <v>710</v>
      </c>
      <c r="N5673" s="34" t="s">
        <v>711</v>
      </c>
      <c r="O5673" s="34" t="s">
        <v>712</v>
      </c>
      <c r="P5673" s="34" t="s">
        <v>713</v>
      </c>
      <c r="Q5673" s="34" t="s">
        <v>10228</v>
      </c>
      <c r="R5673" s="34" t="s">
        <v>10228</v>
      </c>
    </row>
    <row r="5674" spans="1:18" x14ac:dyDescent="0.25">
      <c r="A5674" s="31" t="s">
        <v>25387</v>
      </c>
      <c r="B5674" s="32" t="s">
        <v>16818</v>
      </c>
      <c r="C5674" s="32" t="s">
        <v>703</v>
      </c>
      <c r="D5674" s="35">
        <v>43010</v>
      </c>
      <c r="E5674" s="32" t="s">
        <v>704</v>
      </c>
      <c r="F5674" s="32" t="s">
        <v>705</v>
      </c>
      <c r="G5674" s="32" t="s">
        <v>13126</v>
      </c>
      <c r="H5674" s="32" t="s">
        <v>789</v>
      </c>
      <c r="I5674" s="32" t="s">
        <v>13127</v>
      </c>
      <c r="J5674" s="35">
        <v>43985</v>
      </c>
      <c r="K5674" s="35">
        <v>44715</v>
      </c>
      <c r="L5674" s="32" t="s">
        <v>16819</v>
      </c>
      <c r="M5674" s="32" t="s">
        <v>729</v>
      </c>
      <c r="N5674" s="32" t="s">
        <v>749</v>
      </c>
      <c r="O5674" s="32" t="s">
        <v>712</v>
      </c>
      <c r="P5674" s="32" t="s">
        <v>760</v>
      </c>
      <c r="Q5674" s="32" t="s">
        <v>713</v>
      </c>
      <c r="R5674" s="32" t="s">
        <v>743</v>
      </c>
    </row>
    <row r="5675" spans="1:18" x14ac:dyDescent="0.25">
      <c r="A5675" s="33" t="s">
        <v>25683</v>
      </c>
      <c r="B5675" s="34" t="s">
        <v>16820</v>
      </c>
      <c r="C5675" s="34" t="s">
        <v>734</v>
      </c>
      <c r="D5675" s="36">
        <v>43010</v>
      </c>
      <c r="E5675" s="34" t="s">
        <v>704</v>
      </c>
      <c r="F5675" s="34" t="s">
        <v>705</v>
      </c>
      <c r="G5675" s="34" t="s">
        <v>16821</v>
      </c>
      <c r="H5675" s="34" t="s">
        <v>804</v>
      </c>
      <c r="I5675" s="34" t="s">
        <v>712</v>
      </c>
      <c r="J5675" s="36">
        <v>43962</v>
      </c>
      <c r="K5675" s="36">
        <v>44692</v>
      </c>
      <c r="L5675" s="34" t="s">
        <v>16822</v>
      </c>
      <c r="M5675" s="34" t="s">
        <v>710</v>
      </c>
      <c r="N5675" s="34" t="s">
        <v>711</v>
      </c>
      <c r="O5675" s="34" t="s">
        <v>712</v>
      </c>
      <c r="P5675" s="34" t="s">
        <v>713</v>
      </c>
      <c r="Q5675" s="34" t="s">
        <v>10228</v>
      </c>
      <c r="R5675" s="34" t="s">
        <v>10228</v>
      </c>
    </row>
    <row r="5676" spans="1:18" x14ac:dyDescent="0.25">
      <c r="A5676" s="31" t="s">
        <v>25241</v>
      </c>
      <c r="B5676" s="32" t="s">
        <v>16823</v>
      </c>
      <c r="C5676" s="32" t="s">
        <v>734</v>
      </c>
      <c r="D5676" s="35">
        <v>43010</v>
      </c>
      <c r="E5676" s="32" t="s">
        <v>704</v>
      </c>
      <c r="F5676" s="32" t="s">
        <v>705</v>
      </c>
      <c r="G5676" s="32" t="s">
        <v>4259</v>
      </c>
      <c r="H5676" s="32" t="s">
        <v>789</v>
      </c>
      <c r="I5676" s="32" t="s">
        <v>4260</v>
      </c>
      <c r="J5676" s="35">
        <v>44004</v>
      </c>
      <c r="K5676" s="35">
        <v>44734</v>
      </c>
      <c r="L5676" s="32" t="s">
        <v>16824</v>
      </c>
      <c r="M5676" s="32" t="s">
        <v>718</v>
      </c>
      <c r="N5676" s="32" t="s">
        <v>711</v>
      </c>
      <c r="O5676" s="32" t="s">
        <v>712</v>
      </c>
      <c r="P5676" s="32" t="s">
        <v>832</v>
      </c>
      <c r="Q5676" s="32" t="s">
        <v>713</v>
      </c>
      <c r="R5676" s="32" t="s">
        <v>10228</v>
      </c>
    </row>
    <row r="5677" spans="1:18" x14ac:dyDescent="0.25">
      <c r="A5677" s="33" t="s">
        <v>25685</v>
      </c>
      <c r="B5677" s="34" t="s">
        <v>16825</v>
      </c>
      <c r="C5677" s="34" t="s">
        <v>703</v>
      </c>
      <c r="D5677" s="36">
        <v>43007</v>
      </c>
      <c r="E5677" s="34" t="s">
        <v>704</v>
      </c>
      <c r="F5677" s="34" t="s">
        <v>705</v>
      </c>
      <c r="G5677" s="34" t="s">
        <v>3632</v>
      </c>
      <c r="H5677" s="34" t="s">
        <v>707</v>
      </c>
      <c r="I5677" s="34" t="s">
        <v>3633</v>
      </c>
      <c r="J5677" s="36">
        <v>44011</v>
      </c>
      <c r="K5677" s="36">
        <v>44741</v>
      </c>
      <c r="L5677" s="34" t="s">
        <v>16826</v>
      </c>
      <c r="M5677" s="34" t="s">
        <v>710</v>
      </c>
      <c r="N5677" s="34" t="s">
        <v>749</v>
      </c>
      <c r="O5677" s="34" t="s">
        <v>712</v>
      </c>
      <c r="P5677" s="34" t="s">
        <v>713</v>
      </c>
      <c r="Q5677" s="34" t="s">
        <v>10228</v>
      </c>
      <c r="R5677" s="34" t="s">
        <v>10228</v>
      </c>
    </row>
    <row r="5678" spans="1:18" x14ac:dyDescent="0.25">
      <c r="A5678" s="31" t="s">
        <v>25389</v>
      </c>
      <c r="B5678" s="32" t="s">
        <v>16827</v>
      </c>
      <c r="C5678" s="32" t="s">
        <v>703</v>
      </c>
      <c r="D5678" s="35">
        <v>43007</v>
      </c>
      <c r="E5678" s="32" t="s">
        <v>704</v>
      </c>
      <c r="F5678" s="32" t="s">
        <v>705</v>
      </c>
      <c r="G5678" s="32" t="s">
        <v>16828</v>
      </c>
      <c r="H5678" s="32" t="s">
        <v>752</v>
      </c>
      <c r="I5678" s="32" t="s">
        <v>2328</v>
      </c>
      <c r="J5678" s="35">
        <v>43995</v>
      </c>
      <c r="K5678" s="35">
        <v>44725</v>
      </c>
      <c r="L5678" s="32" t="s">
        <v>16829</v>
      </c>
      <c r="M5678" s="32" t="s">
        <v>718</v>
      </c>
      <c r="N5678" s="32" t="s">
        <v>778</v>
      </c>
      <c r="O5678" s="32" t="s">
        <v>712</v>
      </c>
      <c r="P5678" s="32" t="s">
        <v>833</v>
      </c>
      <c r="Q5678" s="32" t="s">
        <v>713</v>
      </c>
      <c r="R5678" s="32" t="s">
        <v>833</v>
      </c>
    </row>
    <row r="5679" spans="1:18" x14ac:dyDescent="0.25">
      <c r="A5679" s="33" t="s">
        <v>25687</v>
      </c>
      <c r="B5679" s="34" t="s">
        <v>16830</v>
      </c>
      <c r="C5679" s="34" t="s">
        <v>703</v>
      </c>
      <c r="D5679" s="36">
        <v>43007</v>
      </c>
      <c r="E5679" s="34" t="s">
        <v>704</v>
      </c>
      <c r="F5679" s="34" t="s">
        <v>705</v>
      </c>
      <c r="G5679" s="34" t="s">
        <v>2154</v>
      </c>
      <c r="H5679" s="34" t="s">
        <v>769</v>
      </c>
      <c r="I5679" s="34" t="s">
        <v>1841</v>
      </c>
      <c r="J5679" s="36">
        <v>43956</v>
      </c>
      <c r="K5679" s="36">
        <v>44686</v>
      </c>
      <c r="L5679" s="34" t="s">
        <v>16831</v>
      </c>
      <c r="M5679" s="34" t="s">
        <v>729</v>
      </c>
      <c r="N5679" s="34" t="s">
        <v>711</v>
      </c>
      <c r="O5679" s="34" t="s">
        <v>766</v>
      </c>
      <c r="P5679" s="34" t="s">
        <v>713</v>
      </c>
      <c r="Q5679" s="34" t="s">
        <v>10228</v>
      </c>
      <c r="R5679" s="34" t="s">
        <v>10228</v>
      </c>
    </row>
    <row r="5680" spans="1:18" x14ac:dyDescent="0.25">
      <c r="A5680" s="31" t="s">
        <v>25131</v>
      </c>
      <c r="B5680" s="32" t="s">
        <v>16832</v>
      </c>
      <c r="C5680" s="32" t="s">
        <v>808</v>
      </c>
      <c r="D5680" s="35">
        <v>43007</v>
      </c>
      <c r="E5680" s="32" t="s">
        <v>704</v>
      </c>
      <c r="F5680" s="32" t="s">
        <v>705</v>
      </c>
      <c r="G5680" s="32" t="s">
        <v>16833</v>
      </c>
      <c r="H5680" s="32" t="s">
        <v>752</v>
      </c>
      <c r="I5680" s="32" t="s">
        <v>2328</v>
      </c>
      <c r="J5680" s="35">
        <v>43943</v>
      </c>
      <c r="K5680" s="35">
        <v>44673</v>
      </c>
      <c r="L5680" s="32" t="s">
        <v>16834</v>
      </c>
      <c r="M5680" s="32" t="s">
        <v>710</v>
      </c>
      <c r="N5680" s="32" t="s">
        <v>711</v>
      </c>
      <c r="O5680" s="32" t="s">
        <v>712</v>
      </c>
      <c r="P5680" s="32" t="s">
        <v>713</v>
      </c>
      <c r="Q5680" s="32" t="s">
        <v>10228</v>
      </c>
      <c r="R5680" s="32" t="s">
        <v>10228</v>
      </c>
    </row>
    <row r="5681" spans="1:18" x14ac:dyDescent="0.25">
      <c r="A5681" s="33" t="s">
        <v>25689</v>
      </c>
      <c r="B5681" s="34" t="s">
        <v>16835</v>
      </c>
      <c r="C5681" s="34" t="s">
        <v>734</v>
      </c>
      <c r="D5681" s="36">
        <v>43007</v>
      </c>
      <c r="E5681" s="34" t="s">
        <v>704</v>
      </c>
      <c r="F5681" s="34" t="s">
        <v>705</v>
      </c>
      <c r="G5681" s="34" t="s">
        <v>5835</v>
      </c>
      <c r="H5681" s="34" t="s">
        <v>752</v>
      </c>
      <c r="I5681" s="34" t="s">
        <v>2405</v>
      </c>
      <c r="J5681" s="36">
        <v>43956</v>
      </c>
      <c r="K5681" s="36">
        <v>44686</v>
      </c>
      <c r="L5681" s="34" t="s">
        <v>16836</v>
      </c>
      <c r="M5681" s="34" t="s">
        <v>710</v>
      </c>
      <c r="N5681" s="34" t="s">
        <v>778</v>
      </c>
      <c r="O5681" s="34" t="s">
        <v>755</v>
      </c>
      <c r="P5681" s="34" t="s">
        <v>1042</v>
      </c>
      <c r="Q5681" s="34" t="s">
        <v>10228</v>
      </c>
      <c r="R5681" s="34" t="s">
        <v>10228</v>
      </c>
    </row>
    <row r="5682" spans="1:18" x14ac:dyDescent="0.25">
      <c r="A5682" s="31" t="s">
        <v>25391</v>
      </c>
      <c r="B5682" s="32" t="s">
        <v>16837</v>
      </c>
      <c r="C5682" s="32" t="s">
        <v>703</v>
      </c>
      <c r="D5682" s="35">
        <v>43006</v>
      </c>
      <c r="E5682" s="32" t="s">
        <v>704</v>
      </c>
      <c r="F5682" s="32" t="s">
        <v>705</v>
      </c>
      <c r="G5682" s="32" t="s">
        <v>14327</v>
      </c>
      <c r="H5682" s="32" t="s">
        <v>752</v>
      </c>
      <c r="I5682" s="32" t="s">
        <v>846</v>
      </c>
      <c r="J5682" s="35">
        <v>43992</v>
      </c>
      <c r="K5682" s="35">
        <v>44722</v>
      </c>
      <c r="L5682" s="32" t="s">
        <v>16838</v>
      </c>
      <c r="M5682" s="32" t="s">
        <v>710</v>
      </c>
      <c r="N5682" s="32" t="s">
        <v>778</v>
      </c>
      <c r="O5682" s="32" t="s">
        <v>712</v>
      </c>
      <c r="P5682" s="32" t="s">
        <v>713</v>
      </c>
      <c r="Q5682" s="32" t="s">
        <v>10228</v>
      </c>
      <c r="R5682" s="32" t="s">
        <v>10228</v>
      </c>
    </row>
    <row r="5683" spans="1:18" x14ac:dyDescent="0.25">
      <c r="A5683" s="33" t="s">
        <v>25691</v>
      </c>
      <c r="B5683" s="34" t="s">
        <v>16839</v>
      </c>
      <c r="C5683" s="34" t="s">
        <v>703</v>
      </c>
      <c r="D5683" s="36">
        <v>43006</v>
      </c>
      <c r="E5683" s="34" t="s">
        <v>704</v>
      </c>
      <c r="F5683" s="34" t="s">
        <v>705</v>
      </c>
      <c r="G5683" s="34" t="s">
        <v>12944</v>
      </c>
      <c r="H5683" s="34" t="s">
        <v>707</v>
      </c>
      <c r="I5683" s="34" t="s">
        <v>721</v>
      </c>
      <c r="J5683" s="36">
        <v>43943</v>
      </c>
      <c r="K5683" s="36">
        <v>44673</v>
      </c>
      <c r="L5683" s="34" t="s">
        <v>16840</v>
      </c>
      <c r="M5683" s="34" t="s">
        <v>718</v>
      </c>
      <c r="N5683" s="34" t="s">
        <v>711</v>
      </c>
      <c r="O5683" s="34" t="s">
        <v>1751</v>
      </c>
      <c r="P5683" s="34" t="s">
        <v>743</v>
      </c>
      <c r="Q5683" s="34" t="s">
        <v>713</v>
      </c>
      <c r="R5683" s="34" t="s">
        <v>10228</v>
      </c>
    </row>
    <row r="5684" spans="1:18" x14ac:dyDescent="0.25">
      <c r="A5684" s="31" t="s">
        <v>25243</v>
      </c>
      <c r="B5684" s="32" t="s">
        <v>16841</v>
      </c>
      <c r="C5684" s="32" t="s">
        <v>703</v>
      </c>
      <c r="D5684" s="35">
        <v>43005</v>
      </c>
      <c r="E5684" s="32" t="s">
        <v>704</v>
      </c>
      <c r="F5684" s="32" t="s">
        <v>705</v>
      </c>
      <c r="G5684" s="32" t="s">
        <v>6420</v>
      </c>
      <c r="H5684" s="32" t="s">
        <v>740</v>
      </c>
      <c r="I5684" s="32" t="s">
        <v>1386</v>
      </c>
      <c r="J5684" s="35">
        <v>43964</v>
      </c>
      <c r="K5684" s="35">
        <v>44694</v>
      </c>
      <c r="L5684" s="32" t="s">
        <v>16842</v>
      </c>
      <c r="M5684" s="32" t="s">
        <v>718</v>
      </c>
      <c r="N5684" s="32" t="s">
        <v>711</v>
      </c>
      <c r="O5684" s="32" t="s">
        <v>712</v>
      </c>
      <c r="P5684" s="32" t="s">
        <v>832</v>
      </c>
      <c r="Q5684" s="32" t="s">
        <v>713</v>
      </c>
      <c r="R5684" s="32" t="s">
        <v>889</v>
      </c>
    </row>
    <row r="5685" spans="1:18" x14ac:dyDescent="0.25">
      <c r="A5685" s="33" t="s">
        <v>25693</v>
      </c>
      <c r="B5685" s="34" t="s">
        <v>16843</v>
      </c>
      <c r="C5685" s="34" t="s">
        <v>703</v>
      </c>
      <c r="D5685" s="36">
        <v>43004</v>
      </c>
      <c r="E5685" s="34" t="s">
        <v>704</v>
      </c>
      <c r="F5685" s="34" t="s">
        <v>705</v>
      </c>
      <c r="G5685" s="34" t="s">
        <v>16844</v>
      </c>
      <c r="H5685" s="34" t="s">
        <v>769</v>
      </c>
      <c r="I5685" s="34" t="s">
        <v>7766</v>
      </c>
      <c r="J5685" s="36">
        <v>43984</v>
      </c>
      <c r="K5685" s="36">
        <v>44714</v>
      </c>
      <c r="L5685" s="34" t="s">
        <v>16845</v>
      </c>
      <c r="M5685" s="34" t="s">
        <v>710</v>
      </c>
      <c r="N5685" s="34" t="s">
        <v>723</v>
      </c>
      <c r="O5685" s="34" t="s">
        <v>712</v>
      </c>
      <c r="P5685" s="34" t="s">
        <v>713</v>
      </c>
      <c r="Q5685" s="34" t="s">
        <v>10228</v>
      </c>
      <c r="R5685" s="34" t="s">
        <v>10228</v>
      </c>
    </row>
    <row r="5686" spans="1:18" x14ac:dyDescent="0.25">
      <c r="A5686" s="31" t="s">
        <v>25393</v>
      </c>
      <c r="B5686" s="32" t="s">
        <v>16846</v>
      </c>
      <c r="C5686" s="32" t="s">
        <v>734</v>
      </c>
      <c r="D5686" s="35">
        <v>43004</v>
      </c>
      <c r="E5686" s="32" t="s">
        <v>704</v>
      </c>
      <c r="F5686" s="32" t="s">
        <v>705</v>
      </c>
      <c r="G5686" s="32" t="s">
        <v>16847</v>
      </c>
      <c r="H5686" s="32" t="s">
        <v>752</v>
      </c>
      <c r="I5686" s="32" t="s">
        <v>16848</v>
      </c>
      <c r="J5686" s="35">
        <v>43962</v>
      </c>
      <c r="K5686" s="35">
        <v>44692</v>
      </c>
      <c r="L5686" s="32" t="s">
        <v>16849</v>
      </c>
      <c r="M5686" s="32" t="s">
        <v>710</v>
      </c>
      <c r="N5686" s="32" t="s">
        <v>711</v>
      </c>
      <c r="O5686" s="32" t="s">
        <v>773</v>
      </c>
      <c r="P5686" s="32" t="s">
        <v>713</v>
      </c>
      <c r="Q5686" s="32" t="s">
        <v>10228</v>
      </c>
      <c r="R5686" s="32" t="s">
        <v>10228</v>
      </c>
    </row>
    <row r="5687" spans="1:18" x14ac:dyDescent="0.25">
      <c r="A5687" s="33" t="s">
        <v>25695</v>
      </c>
      <c r="B5687" s="34" t="s">
        <v>16850</v>
      </c>
      <c r="C5687" s="34" t="s">
        <v>703</v>
      </c>
      <c r="D5687" s="36">
        <v>43004</v>
      </c>
      <c r="E5687" s="34" t="s">
        <v>704</v>
      </c>
      <c r="F5687" s="34" t="s">
        <v>705</v>
      </c>
      <c r="G5687" s="34" t="s">
        <v>16851</v>
      </c>
      <c r="H5687" s="34" t="s">
        <v>752</v>
      </c>
      <c r="I5687" s="34" t="s">
        <v>2251</v>
      </c>
      <c r="J5687" s="36">
        <v>43994</v>
      </c>
      <c r="K5687" s="36">
        <v>44724</v>
      </c>
      <c r="L5687" s="34" t="s">
        <v>16852</v>
      </c>
      <c r="M5687" s="34" t="s">
        <v>710</v>
      </c>
      <c r="N5687" s="34" t="s">
        <v>711</v>
      </c>
      <c r="O5687" s="34" t="s">
        <v>712</v>
      </c>
      <c r="P5687" s="34" t="s">
        <v>842</v>
      </c>
      <c r="Q5687" s="34" t="s">
        <v>1042</v>
      </c>
      <c r="R5687" s="34" t="s">
        <v>10228</v>
      </c>
    </row>
    <row r="5688" spans="1:18" x14ac:dyDescent="0.25">
      <c r="A5688" s="31" t="s">
        <v>25169</v>
      </c>
      <c r="B5688" s="32" t="s">
        <v>16853</v>
      </c>
      <c r="C5688" s="32" t="s">
        <v>703</v>
      </c>
      <c r="D5688" s="35">
        <v>43003</v>
      </c>
      <c r="E5688" s="32" t="s">
        <v>704</v>
      </c>
      <c r="F5688" s="32" t="s">
        <v>705</v>
      </c>
      <c r="G5688" s="32" t="s">
        <v>16854</v>
      </c>
      <c r="H5688" s="32" t="s">
        <v>1465</v>
      </c>
      <c r="I5688" s="32" t="s">
        <v>2158</v>
      </c>
      <c r="J5688" s="35">
        <v>43930</v>
      </c>
      <c r="K5688" s="35">
        <v>44660</v>
      </c>
      <c r="L5688" s="32" t="s">
        <v>16855</v>
      </c>
      <c r="M5688" s="32" t="s">
        <v>710</v>
      </c>
      <c r="N5688" s="32" t="s">
        <v>711</v>
      </c>
      <c r="O5688" s="32" t="s">
        <v>766</v>
      </c>
      <c r="P5688" s="32" t="s">
        <v>832</v>
      </c>
      <c r="Q5688" s="32" t="s">
        <v>713</v>
      </c>
      <c r="R5688" s="32" t="s">
        <v>10228</v>
      </c>
    </row>
    <row r="5689" spans="1:18" x14ac:dyDescent="0.25">
      <c r="A5689" s="33" t="s">
        <v>25697</v>
      </c>
      <c r="B5689" s="34" t="s">
        <v>16856</v>
      </c>
      <c r="C5689" s="34" t="s">
        <v>703</v>
      </c>
      <c r="D5689" s="36">
        <v>43003</v>
      </c>
      <c r="E5689" s="34" t="s">
        <v>704</v>
      </c>
      <c r="F5689" s="34" t="s">
        <v>705</v>
      </c>
      <c r="G5689" s="34" t="s">
        <v>16857</v>
      </c>
      <c r="H5689" s="34" t="s">
        <v>789</v>
      </c>
      <c r="I5689" s="34" t="s">
        <v>7759</v>
      </c>
      <c r="J5689" s="36">
        <v>43969</v>
      </c>
      <c r="K5689" s="36">
        <v>44699</v>
      </c>
      <c r="L5689" s="34" t="s">
        <v>16858</v>
      </c>
      <c r="M5689" s="34" t="s">
        <v>710</v>
      </c>
      <c r="N5689" s="34" t="s">
        <v>778</v>
      </c>
      <c r="O5689" s="34" t="s">
        <v>712</v>
      </c>
      <c r="P5689" s="34" t="s">
        <v>832</v>
      </c>
      <c r="Q5689" s="34" t="s">
        <v>10228</v>
      </c>
      <c r="R5689" s="34" t="s">
        <v>10228</v>
      </c>
    </row>
    <row r="5690" spans="1:18" x14ac:dyDescent="0.25">
      <c r="A5690" s="31" t="s">
        <v>25395</v>
      </c>
      <c r="B5690" s="32" t="s">
        <v>16859</v>
      </c>
      <c r="C5690" s="32" t="s">
        <v>734</v>
      </c>
      <c r="D5690" s="35">
        <v>42998</v>
      </c>
      <c r="E5690" s="32" t="s">
        <v>704</v>
      </c>
      <c r="F5690" s="32" t="s">
        <v>705</v>
      </c>
      <c r="G5690" s="32" t="s">
        <v>11741</v>
      </c>
      <c r="H5690" s="32" t="s">
        <v>769</v>
      </c>
      <c r="I5690" s="32" t="s">
        <v>770</v>
      </c>
      <c r="J5690" s="35">
        <v>43997</v>
      </c>
      <c r="K5690" s="35">
        <v>44727</v>
      </c>
      <c r="L5690" s="32" t="s">
        <v>16860</v>
      </c>
      <c r="M5690" s="32" t="s">
        <v>710</v>
      </c>
      <c r="N5690" s="32" t="s">
        <v>711</v>
      </c>
      <c r="O5690" s="32" t="s">
        <v>755</v>
      </c>
      <c r="P5690" s="32" t="s">
        <v>832</v>
      </c>
      <c r="Q5690" s="32" t="s">
        <v>743</v>
      </c>
      <c r="R5690" s="32" t="s">
        <v>713</v>
      </c>
    </row>
    <row r="5691" spans="1:18" x14ac:dyDescent="0.25">
      <c r="A5691" s="33" t="s">
        <v>25699</v>
      </c>
      <c r="B5691" s="34" t="s">
        <v>16861</v>
      </c>
      <c r="C5691" s="34" t="s">
        <v>703</v>
      </c>
      <c r="D5691" s="36">
        <v>42998</v>
      </c>
      <c r="E5691" s="34" t="s">
        <v>704</v>
      </c>
      <c r="F5691" s="34" t="s">
        <v>705</v>
      </c>
      <c r="G5691" s="34" t="s">
        <v>886</v>
      </c>
      <c r="H5691" s="34" t="s">
        <v>804</v>
      </c>
      <c r="I5691" s="34" t="s">
        <v>887</v>
      </c>
      <c r="J5691" s="36">
        <v>44010</v>
      </c>
      <c r="K5691" s="36">
        <v>44740</v>
      </c>
      <c r="L5691" s="34" t="s">
        <v>16862</v>
      </c>
      <c r="M5691" s="34" t="s">
        <v>710</v>
      </c>
      <c r="N5691" s="34" t="s">
        <v>723</v>
      </c>
      <c r="O5691" s="34" t="s">
        <v>712</v>
      </c>
      <c r="P5691" s="34" t="s">
        <v>713</v>
      </c>
      <c r="Q5691" s="34" t="s">
        <v>743</v>
      </c>
      <c r="R5691" s="34" t="s">
        <v>10228</v>
      </c>
    </row>
    <row r="5692" spans="1:18" x14ac:dyDescent="0.25">
      <c r="A5692" s="31" t="s">
        <v>25245</v>
      </c>
      <c r="B5692" s="32" t="s">
        <v>16863</v>
      </c>
      <c r="C5692" s="32" t="s">
        <v>703</v>
      </c>
      <c r="D5692" s="35">
        <v>42998</v>
      </c>
      <c r="E5692" s="32" t="s">
        <v>704</v>
      </c>
      <c r="F5692" s="32" t="s">
        <v>705</v>
      </c>
      <c r="G5692" s="32" t="s">
        <v>16864</v>
      </c>
      <c r="H5692" s="32" t="s">
        <v>998</v>
      </c>
      <c r="I5692" s="32" t="s">
        <v>1801</v>
      </c>
      <c r="J5692" s="35">
        <v>43965</v>
      </c>
      <c r="K5692" s="35">
        <v>44695</v>
      </c>
      <c r="L5692" s="32" t="s">
        <v>16865</v>
      </c>
      <c r="M5692" s="32" t="s">
        <v>710</v>
      </c>
      <c r="N5692" s="32" t="s">
        <v>749</v>
      </c>
      <c r="O5692" s="32" t="s">
        <v>1751</v>
      </c>
      <c r="P5692" s="32" t="s">
        <v>713</v>
      </c>
      <c r="Q5692" s="32" t="s">
        <v>743</v>
      </c>
      <c r="R5692" s="32" t="s">
        <v>10228</v>
      </c>
    </row>
    <row r="5693" spans="1:18" x14ac:dyDescent="0.25">
      <c r="A5693" s="33" t="s">
        <v>25701</v>
      </c>
      <c r="B5693" s="34" t="s">
        <v>16866</v>
      </c>
      <c r="C5693" s="34" t="s">
        <v>703</v>
      </c>
      <c r="D5693" s="36">
        <v>42996</v>
      </c>
      <c r="E5693" s="34" t="s">
        <v>704</v>
      </c>
      <c r="F5693" s="34" t="s">
        <v>705</v>
      </c>
      <c r="G5693" s="34" t="s">
        <v>1626</v>
      </c>
      <c r="H5693" s="34" t="s">
        <v>707</v>
      </c>
      <c r="I5693" s="34" t="s">
        <v>1627</v>
      </c>
      <c r="J5693" s="36">
        <v>43949</v>
      </c>
      <c r="K5693" s="36">
        <v>44679</v>
      </c>
      <c r="L5693" s="34" t="s">
        <v>16867</v>
      </c>
      <c r="M5693" s="34" t="s">
        <v>772</v>
      </c>
      <c r="N5693" s="34" t="s">
        <v>778</v>
      </c>
      <c r="O5693" s="34" t="s">
        <v>755</v>
      </c>
      <c r="P5693" s="34" t="s">
        <v>743</v>
      </c>
      <c r="Q5693" s="34" t="s">
        <v>10228</v>
      </c>
      <c r="R5693" s="34" t="s">
        <v>10228</v>
      </c>
    </row>
    <row r="5694" spans="1:18" x14ac:dyDescent="0.25">
      <c r="A5694" s="31" t="s">
        <v>25397</v>
      </c>
      <c r="B5694" s="32" t="s">
        <v>16868</v>
      </c>
      <c r="C5694" s="32" t="s">
        <v>703</v>
      </c>
      <c r="D5694" s="35">
        <v>42993</v>
      </c>
      <c r="E5694" s="32" t="s">
        <v>704</v>
      </c>
      <c r="F5694" s="32" t="s">
        <v>705</v>
      </c>
      <c r="G5694" s="32" t="s">
        <v>2385</v>
      </c>
      <c r="H5694" s="32" t="s">
        <v>707</v>
      </c>
      <c r="I5694" s="32" t="s">
        <v>2386</v>
      </c>
      <c r="J5694" s="35">
        <v>43969</v>
      </c>
      <c r="K5694" s="35">
        <v>44699</v>
      </c>
      <c r="L5694" s="32" t="s">
        <v>16869</v>
      </c>
      <c r="M5694" s="32" t="s">
        <v>729</v>
      </c>
      <c r="N5694" s="32" t="s">
        <v>711</v>
      </c>
      <c r="O5694" s="32" t="s">
        <v>712</v>
      </c>
      <c r="P5694" s="32" t="s">
        <v>833</v>
      </c>
      <c r="Q5694" s="32" t="s">
        <v>10228</v>
      </c>
      <c r="R5694" s="32" t="s">
        <v>10228</v>
      </c>
    </row>
    <row r="5695" spans="1:18" x14ac:dyDescent="0.25">
      <c r="A5695" s="33" t="s">
        <v>25703</v>
      </c>
      <c r="B5695" s="34" t="s">
        <v>16870</v>
      </c>
      <c r="C5695" s="34" t="s">
        <v>703</v>
      </c>
      <c r="D5695" s="36">
        <v>42991</v>
      </c>
      <c r="E5695" s="34" t="s">
        <v>704</v>
      </c>
      <c r="F5695" s="34" t="s">
        <v>705</v>
      </c>
      <c r="G5695" s="34" t="s">
        <v>16871</v>
      </c>
      <c r="H5695" s="34" t="s">
        <v>740</v>
      </c>
      <c r="I5695" s="34" t="s">
        <v>1386</v>
      </c>
      <c r="J5695" s="36">
        <v>44004</v>
      </c>
      <c r="K5695" s="36">
        <v>44734</v>
      </c>
      <c r="L5695" s="34" t="s">
        <v>16872</v>
      </c>
      <c r="M5695" s="34" t="s">
        <v>710</v>
      </c>
      <c r="N5695" s="34" t="s">
        <v>778</v>
      </c>
      <c r="O5695" s="34" t="s">
        <v>7637</v>
      </c>
      <c r="P5695" s="34" t="s">
        <v>833</v>
      </c>
      <c r="Q5695" s="34" t="s">
        <v>10228</v>
      </c>
      <c r="R5695" s="34" t="s">
        <v>10228</v>
      </c>
    </row>
    <row r="5696" spans="1:18" x14ac:dyDescent="0.25">
      <c r="A5696" s="31" t="s">
        <v>25113</v>
      </c>
      <c r="B5696" s="32" t="s">
        <v>16873</v>
      </c>
      <c r="C5696" s="32" t="s">
        <v>703</v>
      </c>
      <c r="D5696" s="35">
        <v>42991</v>
      </c>
      <c r="E5696" s="32" t="s">
        <v>704</v>
      </c>
      <c r="F5696" s="32" t="s">
        <v>705</v>
      </c>
      <c r="G5696" s="32" t="s">
        <v>16324</v>
      </c>
      <c r="H5696" s="32" t="s">
        <v>763</v>
      </c>
      <c r="I5696" s="32" t="s">
        <v>16325</v>
      </c>
      <c r="J5696" s="35">
        <v>43972</v>
      </c>
      <c r="K5696" s="35">
        <v>44702</v>
      </c>
      <c r="L5696" s="32" t="s">
        <v>16874</v>
      </c>
      <c r="M5696" s="32" t="s">
        <v>718</v>
      </c>
      <c r="N5696" s="32" t="s">
        <v>749</v>
      </c>
      <c r="O5696" s="32" t="s">
        <v>2967</v>
      </c>
      <c r="P5696" s="32" t="s">
        <v>713</v>
      </c>
      <c r="Q5696" s="32" t="s">
        <v>743</v>
      </c>
      <c r="R5696" s="32" t="s">
        <v>10228</v>
      </c>
    </row>
    <row r="5697" spans="1:18" x14ac:dyDescent="0.25">
      <c r="A5697" s="33" t="s">
        <v>25705</v>
      </c>
      <c r="B5697" s="34" t="s">
        <v>16875</v>
      </c>
      <c r="C5697" s="34" t="s">
        <v>703</v>
      </c>
      <c r="D5697" s="36">
        <v>42989</v>
      </c>
      <c r="E5697" s="34" t="s">
        <v>704</v>
      </c>
      <c r="F5697" s="34" t="s">
        <v>705</v>
      </c>
      <c r="G5697" s="34" t="s">
        <v>16876</v>
      </c>
      <c r="H5697" s="34" t="s">
        <v>707</v>
      </c>
      <c r="I5697" s="34" t="s">
        <v>4101</v>
      </c>
      <c r="J5697" s="36">
        <v>43977</v>
      </c>
      <c r="K5697" s="36">
        <v>44707</v>
      </c>
      <c r="L5697" s="34" t="s">
        <v>16877</v>
      </c>
      <c r="M5697" s="34" t="s">
        <v>772</v>
      </c>
      <c r="N5697" s="34" t="s">
        <v>778</v>
      </c>
      <c r="O5697" s="34" t="s">
        <v>712</v>
      </c>
      <c r="P5697" s="34" t="s">
        <v>713</v>
      </c>
      <c r="Q5697" s="34" t="s">
        <v>10228</v>
      </c>
      <c r="R5697" s="34" t="s">
        <v>10228</v>
      </c>
    </row>
    <row r="5698" spans="1:18" x14ac:dyDescent="0.25">
      <c r="A5698" s="31" t="s">
        <v>23192</v>
      </c>
      <c r="B5698" s="32" t="s">
        <v>22953</v>
      </c>
      <c r="C5698" s="32" t="s">
        <v>703</v>
      </c>
      <c r="D5698" s="35">
        <v>43717</v>
      </c>
      <c r="E5698" s="32" t="s">
        <v>704</v>
      </c>
      <c r="F5698" s="32" t="s">
        <v>705</v>
      </c>
      <c r="G5698" s="32" t="s">
        <v>1390</v>
      </c>
      <c r="H5698" s="32" t="s">
        <v>736</v>
      </c>
      <c r="I5698" s="32" t="s">
        <v>1391</v>
      </c>
      <c r="J5698" s="35">
        <v>43913</v>
      </c>
      <c r="K5698" s="35">
        <v>44643</v>
      </c>
      <c r="L5698" s="32" t="s">
        <v>22954</v>
      </c>
      <c r="M5698" s="32" t="s">
        <v>710</v>
      </c>
      <c r="N5698" s="32" t="s">
        <v>778</v>
      </c>
      <c r="O5698" s="32" t="s">
        <v>712</v>
      </c>
      <c r="P5698" s="32" t="s">
        <v>743</v>
      </c>
      <c r="Q5698" s="32" t="s">
        <v>713</v>
      </c>
      <c r="R5698" s="32" t="s">
        <v>10228</v>
      </c>
    </row>
    <row r="5699" spans="1:18" x14ac:dyDescent="0.25">
      <c r="A5699" s="33" t="s">
        <v>25399</v>
      </c>
      <c r="B5699" s="34" t="s">
        <v>16878</v>
      </c>
      <c r="C5699" s="34" t="s">
        <v>703</v>
      </c>
      <c r="D5699" s="36">
        <v>42983</v>
      </c>
      <c r="E5699" s="34" t="s">
        <v>704</v>
      </c>
      <c r="F5699" s="34" t="s">
        <v>705</v>
      </c>
      <c r="G5699" s="34" t="s">
        <v>15657</v>
      </c>
      <c r="H5699" s="34" t="s">
        <v>752</v>
      </c>
      <c r="I5699" s="34" t="s">
        <v>846</v>
      </c>
      <c r="J5699" s="36">
        <v>43936</v>
      </c>
      <c r="K5699" s="36">
        <v>44666</v>
      </c>
      <c r="L5699" s="34" t="s">
        <v>16879</v>
      </c>
      <c r="M5699" s="34" t="s">
        <v>729</v>
      </c>
      <c r="N5699" s="34" t="s">
        <v>778</v>
      </c>
      <c r="O5699" s="34" t="s">
        <v>712</v>
      </c>
      <c r="P5699" s="34" t="s">
        <v>876</v>
      </c>
      <c r="Q5699" s="34" t="s">
        <v>10228</v>
      </c>
      <c r="R5699" s="34" t="s">
        <v>10228</v>
      </c>
    </row>
    <row r="5700" spans="1:18" x14ac:dyDescent="0.25">
      <c r="A5700" s="31" t="s">
        <v>25707</v>
      </c>
      <c r="B5700" s="32" t="s">
        <v>16880</v>
      </c>
      <c r="C5700" s="32" t="s">
        <v>703</v>
      </c>
      <c r="D5700" s="35">
        <v>42982</v>
      </c>
      <c r="E5700" s="32" t="s">
        <v>704</v>
      </c>
      <c r="F5700" s="32" t="s">
        <v>705</v>
      </c>
      <c r="G5700" s="32" t="s">
        <v>16881</v>
      </c>
      <c r="H5700" s="32" t="s">
        <v>707</v>
      </c>
      <c r="I5700" s="32" t="s">
        <v>721</v>
      </c>
      <c r="J5700" s="35">
        <v>43945</v>
      </c>
      <c r="K5700" s="35">
        <v>44675</v>
      </c>
      <c r="L5700" s="32" t="s">
        <v>16882</v>
      </c>
      <c r="M5700" s="32" t="s">
        <v>710</v>
      </c>
      <c r="N5700" s="32" t="s">
        <v>778</v>
      </c>
      <c r="O5700" s="32" t="s">
        <v>712</v>
      </c>
      <c r="P5700" s="32" t="s">
        <v>713</v>
      </c>
      <c r="Q5700" s="32" t="s">
        <v>10228</v>
      </c>
      <c r="R5700" s="32" t="s">
        <v>10228</v>
      </c>
    </row>
    <row r="5701" spans="1:18" x14ac:dyDescent="0.25">
      <c r="A5701" s="33" t="s">
        <v>25247</v>
      </c>
      <c r="B5701" s="34" t="s">
        <v>16883</v>
      </c>
      <c r="C5701" s="34" t="s">
        <v>808</v>
      </c>
      <c r="D5701" s="36">
        <v>42979</v>
      </c>
      <c r="E5701" s="34" t="s">
        <v>704</v>
      </c>
      <c r="F5701" s="34" t="s">
        <v>705</v>
      </c>
      <c r="G5701" s="34" t="s">
        <v>16884</v>
      </c>
      <c r="H5701" s="34" t="s">
        <v>752</v>
      </c>
      <c r="I5701" s="34" t="s">
        <v>5570</v>
      </c>
      <c r="J5701" s="36">
        <v>43984</v>
      </c>
      <c r="K5701" s="36">
        <v>44714</v>
      </c>
      <c r="L5701" s="34" t="s">
        <v>16885</v>
      </c>
      <c r="M5701" s="34" t="s">
        <v>710</v>
      </c>
      <c r="N5701" s="34" t="s">
        <v>778</v>
      </c>
      <c r="O5701" s="34" t="s">
        <v>712</v>
      </c>
      <c r="P5701" s="34" t="s">
        <v>713</v>
      </c>
      <c r="Q5701" s="34" t="s">
        <v>876</v>
      </c>
      <c r="R5701" s="34" t="s">
        <v>10228</v>
      </c>
    </row>
    <row r="5702" spans="1:18" x14ac:dyDescent="0.25">
      <c r="A5702" s="31" t="s">
        <v>25709</v>
      </c>
      <c r="B5702" s="32" t="s">
        <v>16886</v>
      </c>
      <c r="C5702" s="32" t="s">
        <v>703</v>
      </c>
      <c r="D5702" s="35">
        <v>42978</v>
      </c>
      <c r="E5702" s="32" t="s">
        <v>704</v>
      </c>
      <c r="F5702" s="32" t="s">
        <v>705</v>
      </c>
      <c r="G5702" s="32" t="s">
        <v>2497</v>
      </c>
      <c r="H5702" s="32" t="s">
        <v>804</v>
      </c>
      <c r="I5702" s="32" t="s">
        <v>2498</v>
      </c>
      <c r="J5702" s="35">
        <v>43998</v>
      </c>
      <c r="K5702" s="35">
        <v>44728</v>
      </c>
      <c r="L5702" s="32" t="s">
        <v>16887</v>
      </c>
      <c r="M5702" s="32" t="s">
        <v>710</v>
      </c>
      <c r="N5702" s="32" t="s">
        <v>711</v>
      </c>
      <c r="O5702" s="32" t="s">
        <v>712</v>
      </c>
      <c r="P5702" s="32" t="s">
        <v>833</v>
      </c>
      <c r="Q5702" s="32" t="s">
        <v>713</v>
      </c>
      <c r="R5702" s="32" t="s">
        <v>743</v>
      </c>
    </row>
    <row r="5703" spans="1:18" x14ac:dyDescent="0.25">
      <c r="A5703" s="33" t="s">
        <v>25401</v>
      </c>
      <c r="B5703" s="34" t="s">
        <v>16888</v>
      </c>
      <c r="C5703" s="34" t="s">
        <v>703</v>
      </c>
      <c r="D5703" s="36">
        <v>42978</v>
      </c>
      <c r="E5703" s="34" t="s">
        <v>704</v>
      </c>
      <c r="F5703" s="34" t="s">
        <v>705</v>
      </c>
      <c r="G5703" s="34" t="s">
        <v>1344</v>
      </c>
      <c r="H5703" s="34" t="s">
        <v>736</v>
      </c>
      <c r="I5703" s="34" t="s">
        <v>1345</v>
      </c>
      <c r="J5703" s="36">
        <v>43960</v>
      </c>
      <c r="K5703" s="36">
        <v>44690</v>
      </c>
      <c r="L5703" s="34" t="s">
        <v>16889</v>
      </c>
      <c r="M5703" s="34" t="s">
        <v>710</v>
      </c>
      <c r="N5703" s="34" t="s">
        <v>711</v>
      </c>
      <c r="O5703" s="34" t="s">
        <v>712</v>
      </c>
      <c r="P5703" s="34" t="s">
        <v>713</v>
      </c>
      <c r="Q5703" s="34" t="s">
        <v>10228</v>
      </c>
      <c r="R5703" s="34" t="s">
        <v>10228</v>
      </c>
    </row>
    <row r="5704" spans="1:18" x14ac:dyDescent="0.25">
      <c r="A5704" s="31" t="s">
        <v>25711</v>
      </c>
      <c r="B5704" s="32" t="s">
        <v>16890</v>
      </c>
      <c r="C5704" s="32" t="s">
        <v>734</v>
      </c>
      <c r="D5704" s="35">
        <v>42976</v>
      </c>
      <c r="E5704" s="32" t="s">
        <v>704</v>
      </c>
      <c r="F5704" s="32" t="s">
        <v>705</v>
      </c>
      <c r="G5704" s="32" t="s">
        <v>16891</v>
      </c>
      <c r="H5704" s="32" t="s">
        <v>804</v>
      </c>
      <c r="I5704" s="32" t="s">
        <v>2243</v>
      </c>
      <c r="J5704" s="35">
        <v>43949</v>
      </c>
      <c r="K5704" s="35">
        <v>44679</v>
      </c>
      <c r="L5704" s="32" t="s">
        <v>16892</v>
      </c>
      <c r="M5704" s="32" t="s">
        <v>718</v>
      </c>
      <c r="N5704" s="32" t="s">
        <v>711</v>
      </c>
      <c r="O5704" s="32" t="s">
        <v>5731</v>
      </c>
      <c r="P5704" s="32" t="s">
        <v>842</v>
      </c>
      <c r="Q5704" s="32" t="s">
        <v>1782</v>
      </c>
      <c r="R5704" s="32" t="s">
        <v>1042</v>
      </c>
    </row>
    <row r="5705" spans="1:18" x14ac:dyDescent="0.25">
      <c r="A5705" s="33" t="s">
        <v>25171</v>
      </c>
      <c r="B5705" s="34" t="s">
        <v>16893</v>
      </c>
      <c r="C5705" s="34" t="s">
        <v>703</v>
      </c>
      <c r="D5705" s="36">
        <v>42975</v>
      </c>
      <c r="E5705" s="34" t="s">
        <v>704</v>
      </c>
      <c r="F5705" s="34" t="s">
        <v>705</v>
      </c>
      <c r="G5705" s="34" t="s">
        <v>16894</v>
      </c>
      <c r="H5705" s="34" t="s">
        <v>769</v>
      </c>
      <c r="I5705" s="34" t="s">
        <v>2759</v>
      </c>
      <c r="J5705" s="36">
        <v>43923</v>
      </c>
      <c r="K5705" s="36">
        <v>44653</v>
      </c>
      <c r="L5705" s="34" t="s">
        <v>16895</v>
      </c>
      <c r="M5705" s="34" t="s">
        <v>710</v>
      </c>
      <c r="N5705" s="34" t="s">
        <v>723</v>
      </c>
      <c r="O5705" s="34" t="s">
        <v>712</v>
      </c>
      <c r="P5705" s="34" t="s">
        <v>713</v>
      </c>
      <c r="Q5705" s="34" t="s">
        <v>743</v>
      </c>
      <c r="R5705" s="34" t="s">
        <v>10228</v>
      </c>
    </row>
    <row r="5706" spans="1:18" x14ac:dyDescent="0.25">
      <c r="A5706" s="31" t="s">
        <v>25713</v>
      </c>
      <c r="B5706" s="32" t="s">
        <v>16896</v>
      </c>
      <c r="C5706" s="32" t="s">
        <v>703</v>
      </c>
      <c r="D5706" s="35">
        <v>42972</v>
      </c>
      <c r="E5706" s="32" t="s">
        <v>704</v>
      </c>
      <c r="F5706" s="32" t="s">
        <v>705</v>
      </c>
      <c r="G5706" s="32" t="s">
        <v>10388</v>
      </c>
      <c r="H5706" s="32" t="s">
        <v>904</v>
      </c>
      <c r="I5706" s="32" t="s">
        <v>10389</v>
      </c>
      <c r="J5706" s="35">
        <v>43957</v>
      </c>
      <c r="K5706" s="35">
        <v>44687</v>
      </c>
      <c r="L5706" s="32" t="s">
        <v>16897</v>
      </c>
      <c r="M5706" s="32" t="s">
        <v>718</v>
      </c>
      <c r="N5706" s="32" t="s">
        <v>711</v>
      </c>
      <c r="O5706" s="32" t="s">
        <v>755</v>
      </c>
      <c r="P5706" s="32" t="s">
        <v>713</v>
      </c>
      <c r="Q5706" s="32" t="s">
        <v>832</v>
      </c>
      <c r="R5706" s="32" t="s">
        <v>10228</v>
      </c>
    </row>
    <row r="5707" spans="1:18" x14ac:dyDescent="0.25">
      <c r="A5707" s="33" t="s">
        <v>25403</v>
      </c>
      <c r="B5707" s="34" t="s">
        <v>16898</v>
      </c>
      <c r="C5707" s="34" t="s">
        <v>703</v>
      </c>
      <c r="D5707" s="36">
        <v>42971</v>
      </c>
      <c r="E5707" s="34" t="s">
        <v>704</v>
      </c>
      <c r="F5707" s="34" t="s">
        <v>705</v>
      </c>
      <c r="G5707" s="34" t="s">
        <v>16899</v>
      </c>
      <c r="H5707" s="34" t="s">
        <v>804</v>
      </c>
      <c r="I5707" s="34" t="s">
        <v>2243</v>
      </c>
      <c r="J5707" s="36">
        <v>43964</v>
      </c>
      <c r="K5707" s="36">
        <v>44694</v>
      </c>
      <c r="L5707" s="34" t="s">
        <v>16900</v>
      </c>
      <c r="M5707" s="34" t="s">
        <v>710</v>
      </c>
      <c r="N5707" s="34" t="s">
        <v>711</v>
      </c>
      <c r="O5707" s="34" t="s">
        <v>712</v>
      </c>
      <c r="P5707" s="34" t="s">
        <v>713</v>
      </c>
      <c r="Q5707" s="34" t="s">
        <v>10228</v>
      </c>
      <c r="R5707" s="34" t="s">
        <v>10228</v>
      </c>
    </row>
    <row r="5708" spans="1:18" x14ac:dyDescent="0.25">
      <c r="A5708" s="31" t="s">
        <v>25715</v>
      </c>
      <c r="B5708" s="32" t="s">
        <v>16901</v>
      </c>
      <c r="C5708" s="32" t="s">
        <v>703</v>
      </c>
      <c r="D5708" s="35">
        <v>42971</v>
      </c>
      <c r="E5708" s="32" t="s">
        <v>704</v>
      </c>
      <c r="F5708" s="32" t="s">
        <v>705</v>
      </c>
      <c r="G5708" s="32" t="s">
        <v>16902</v>
      </c>
      <c r="H5708" s="32" t="s">
        <v>707</v>
      </c>
      <c r="I5708" s="32" t="s">
        <v>712</v>
      </c>
      <c r="J5708" s="35">
        <v>43934</v>
      </c>
      <c r="K5708" s="35">
        <v>44664</v>
      </c>
      <c r="L5708" s="32" t="s">
        <v>16903</v>
      </c>
      <c r="M5708" s="32" t="s">
        <v>710</v>
      </c>
      <c r="N5708" s="32" t="s">
        <v>711</v>
      </c>
      <c r="O5708" s="32" t="s">
        <v>712</v>
      </c>
      <c r="P5708" s="32" t="s">
        <v>833</v>
      </c>
      <c r="Q5708" s="32" t="s">
        <v>10228</v>
      </c>
      <c r="R5708" s="32" t="s">
        <v>10228</v>
      </c>
    </row>
    <row r="5709" spans="1:18" x14ac:dyDescent="0.25">
      <c r="A5709" s="33" t="s">
        <v>25249</v>
      </c>
      <c r="B5709" s="34" t="s">
        <v>16904</v>
      </c>
      <c r="C5709" s="34" t="s">
        <v>703</v>
      </c>
      <c r="D5709" s="36">
        <v>42969</v>
      </c>
      <c r="E5709" s="34" t="s">
        <v>704</v>
      </c>
      <c r="F5709" s="34" t="s">
        <v>705</v>
      </c>
      <c r="G5709" s="34" t="s">
        <v>16905</v>
      </c>
      <c r="H5709" s="34" t="s">
        <v>752</v>
      </c>
      <c r="I5709" s="34" t="s">
        <v>12003</v>
      </c>
      <c r="J5709" s="36">
        <v>43963</v>
      </c>
      <c r="K5709" s="36">
        <v>44693</v>
      </c>
      <c r="L5709" s="34" t="s">
        <v>16906</v>
      </c>
      <c r="M5709" s="34" t="s">
        <v>710</v>
      </c>
      <c r="N5709" s="34" t="s">
        <v>711</v>
      </c>
      <c r="O5709" s="34" t="s">
        <v>712</v>
      </c>
      <c r="P5709" s="34" t="s">
        <v>1042</v>
      </c>
      <c r="Q5709" s="34" t="s">
        <v>10228</v>
      </c>
      <c r="R5709" s="34" t="s">
        <v>10228</v>
      </c>
    </row>
    <row r="5710" spans="1:18" x14ac:dyDescent="0.25">
      <c r="A5710" s="31" t="s">
        <v>25717</v>
      </c>
      <c r="B5710" s="32" t="s">
        <v>16907</v>
      </c>
      <c r="C5710" s="32" t="s">
        <v>703</v>
      </c>
      <c r="D5710" s="35">
        <v>42969</v>
      </c>
      <c r="E5710" s="32" t="s">
        <v>704</v>
      </c>
      <c r="F5710" s="32" t="s">
        <v>705</v>
      </c>
      <c r="G5710" s="32" t="s">
        <v>12659</v>
      </c>
      <c r="H5710" s="32" t="s">
        <v>798</v>
      </c>
      <c r="I5710" s="32" t="s">
        <v>12660</v>
      </c>
      <c r="J5710" s="35">
        <v>43934</v>
      </c>
      <c r="K5710" s="35">
        <v>44664</v>
      </c>
      <c r="L5710" s="32" t="s">
        <v>16908</v>
      </c>
      <c r="M5710" s="32" t="s">
        <v>710</v>
      </c>
      <c r="N5710" s="32" t="s">
        <v>723</v>
      </c>
      <c r="O5710" s="32" t="s">
        <v>1015</v>
      </c>
      <c r="P5710" s="32" t="s">
        <v>833</v>
      </c>
      <c r="Q5710" s="32" t="s">
        <v>743</v>
      </c>
      <c r="R5710" s="32" t="s">
        <v>10228</v>
      </c>
    </row>
    <row r="5711" spans="1:18" x14ac:dyDescent="0.25">
      <c r="A5711" s="33" t="s">
        <v>25405</v>
      </c>
      <c r="B5711" s="34" t="s">
        <v>16909</v>
      </c>
      <c r="C5711" s="34" t="s">
        <v>703</v>
      </c>
      <c r="D5711" s="36">
        <v>42968</v>
      </c>
      <c r="E5711" s="34" t="s">
        <v>704</v>
      </c>
      <c r="F5711" s="34" t="s">
        <v>705</v>
      </c>
      <c r="G5711" s="34" t="s">
        <v>2385</v>
      </c>
      <c r="H5711" s="34" t="s">
        <v>707</v>
      </c>
      <c r="I5711" s="34" t="s">
        <v>2386</v>
      </c>
      <c r="J5711" s="36">
        <v>43984</v>
      </c>
      <c r="K5711" s="36">
        <v>44714</v>
      </c>
      <c r="L5711" s="34" t="s">
        <v>16910</v>
      </c>
      <c r="M5711" s="34" t="s">
        <v>710</v>
      </c>
      <c r="N5711" s="34" t="s">
        <v>723</v>
      </c>
      <c r="O5711" s="34" t="s">
        <v>16911</v>
      </c>
      <c r="P5711" s="34" t="s">
        <v>760</v>
      </c>
      <c r="Q5711" s="34" t="s">
        <v>10228</v>
      </c>
      <c r="R5711" s="34" t="s">
        <v>10228</v>
      </c>
    </row>
    <row r="5712" spans="1:18" x14ac:dyDescent="0.25">
      <c r="A5712" s="31" t="s">
        <v>25719</v>
      </c>
      <c r="B5712" s="32" t="s">
        <v>16912</v>
      </c>
      <c r="C5712" s="32" t="s">
        <v>734</v>
      </c>
      <c r="D5712" s="35">
        <v>42968</v>
      </c>
      <c r="E5712" s="32" t="s">
        <v>704</v>
      </c>
      <c r="F5712" s="32" t="s">
        <v>705</v>
      </c>
      <c r="G5712" s="32" t="s">
        <v>16913</v>
      </c>
      <c r="H5712" s="32" t="s">
        <v>707</v>
      </c>
      <c r="I5712" s="32" t="s">
        <v>721</v>
      </c>
      <c r="J5712" s="35">
        <v>43969</v>
      </c>
      <c r="K5712" s="35">
        <v>44699</v>
      </c>
      <c r="L5712" s="32" t="s">
        <v>16914</v>
      </c>
      <c r="M5712" s="32" t="s">
        <v>710</v>
      </c>
      <c r="N5712" s="32" t="s">
        <v>711</v>
      </c>
      <c r="O5712" s="32" t="s">
        <v>712</v>
      </c>
      <c r="P5712" s="32" t="s">
        <v>713</v>
      </c>
      <c r="Q5712" s="32" t="s">
        <v>743</v>
      </c>
      <c r="R5712" s="32" t="s">
        <v>10228</v>
      </c>
    </row>
    <row r="5713" spans="1:18" x14ac:dyDescent="0.25">
      <c r="A5713" s="33" t="s">
        <v>25133</v>
      </c>
      <c r="B5713" s="34" t="s">
        <v>5754</v>
      </c>
      <c r="C5713" s="34" t="s">
        <v>703</v>
      </c>
      <c r="D5713" s="36">
        <v>42968</v>
      </c>
      <c r="E5713" s="34" t="s">
        <v>704</v>
      </c>
      <c r="F5713" s="34" t="s">
        <v>705</v>
      </c>
      <c r="G5713" s="34" t="s">
        <v>16915</v>
      </c>
      <c r="H5713" s="34" t="s">
        <v>707</v>
      </c>
      <c r="I5713" s="34" t="s">
        <v>16916</v>
      </c>
      <c r="J5713" s="36">
        <v>43977</v>
      </c>
      <c r="K5713" s="36">
        <v>44707</v>
      </c>
      <c r="L5713" s="34" t="s">
        <v>16917</v>
      </c>
      <c r="M5713" s="34" t="s">
        <v>710</v>
      </c>
      <c r="N5713" s="34" t="s">
        <v>723</v>
      </c>
      <c r="O5713" s="34" t="s">
        <v>712</v>
      </c>
      <c r="P5713" s="34" t="s">
        <v>743</v>
      </c>
      <c r="Q5713" s="34" t="s">
        <v>713</v>
      </c>
      <c r="R5713" s="34" t="s">
        <v>10228</v>
      </c>
    </row>
    <row r="5714" spans="1:18" x14ac:dyDescent="0.25">
      <c r="A5714" s="31" t="s">
        <v>25721</v>
      </c>
      <c r="B5714" s="32" t="s">
        <v>16918</v>
      </c>
      <c r="C5714" s="32" t="s">
        <v>703</v>
      </c>
      <c r="D5714" s="35">
        <v>42965</v>
      </c>
      <c r="E5714" s="32" t="s">
        <v>704</v>
      </c>
      <c r="F5714" s="32" t="s">
        <v>705</v>
      </c>
      <c r="G5714" s="32" t="s">
        <v>16919</v>
      </c>
      <c r="H5714" s="32" t="s">
        <v>804</v>
      </c>
      <c r="I5714" s="32" t="s">
        <v>2321</v>
      </c>
      <c r="J5714" s="35">
        <v>43959</v>
      </c>
      <c r="K5714" s="35">
        <v>44689</v>
      </c>
      <c r="L5714" s="32" t="s">
        <v>16920</v>
      </c>
      <c r="M5714" s="32" t="s">
        <v>710</v>
      </c>
      <c r="N5714" s="32" t="s">
        <v>711</v>
      </c>
      <c r="O5714" s="32" t="s">
        <v>712</v>
      </c>
      <c r="P5714" s="32" t="s">
        <v>833</v>
      </c>
      <c r="Q5714" s="32" t="s">
        <v>10228</v>
      </c>
      <c r="R5714" s="32" t="s">
        <v>10228</v>
      </c>
    </row>
    <row r="5715" spans="1:18" x14ac:dyDescent="0.25">
      <c r="A5715" s="33" t="s">
        <v>25407</v>
      </c>
      <c r="B5715" s="34" t="s">
        <v>16921</v>
      </c>
      <c r="C5715" s="34" t="s">
        <v>703</v>
      </c>
      <c r="D5715" s="36">
        <v>42965</v>
      </c>
      <c r="E5715" s="34" t="s">
        <v>704</v>
      </c>
      <c r="F5715" s="34" t="s">
        <v>705</v>
      </c>
      <c r="G5715" s="34" t="s">
        <v>11524</v>
      </c>
      <c r="H5715" s="34" t="s">
        <v>707</v>
      </c>
      <c r="I5715" s="34" t="s">
        <v>10666</v>
      </c>
      <c r="J5715" s="36">
        <v>43928</v>
      </c>
      <c r="K5715" s="36">
        <v>44658</v>
      </c>
      <c r="L5715" s="34" t="s">
        <v>16922</v>
      </c>
      <c r="M5715" s="34" t="s">
        <v>710</v>
      </c>
      <c r="N5715" s="34" t="s">
        <v>778</v>
      </c>
      <c r="O5715" s="34" t="s">
        <v>773</v>
      </c>
      <c r="P5715" s="34" t="s">
        <v>833</v>
      </c>
      <c r="Q5715" s="34" t="s">
        <v>10228</v>
      </c>
      <c r="R5715" s="34" t="s">
        <v>10228</v>
      </c>
    </row>
    <row r="5716" spans="1:18" x14ac:dyDescent="0.25">
      <c r="A5716" s="31" t="s">
        <v>25723</v>
      </c>
      <c r="B5716" s="32" t="s">
        <v>16923</v>
      </c>
      <c r="C5716" s="32" t="s">
        <v>703</v>
      </c>
      <c r="D5716" s="35">
        <v>42964</v>
      </c>
      <c r="E5716" s="32" t="s">
        <v>704</v>
      </c>
      <c r="F5716" s="32" t="s">
        <v>705</v>
      </c>
      <c r="G5716" s="32" t="s">
        <v>1229</v>
      </c>
      <c r="H5716" s="32" t="s">
        <v>752</v>
      </c>
      <c r="I5716" s="32" t="s">
        <v>1230</v>
      </c>
      <c r="J5716" s="35">
        <v>44008</v>
      </c>
      <c r="K5716" s="35">
        <v>44738</v>
      </c>
      <c r="L5716" s="32" t="s">
        <v>16924</v>
      </c>
      <c r="M5716" s="32" t="s">
        <v>718</v>
      </c>
      <c r="N5716" s="32" t="s">
        <v>749</v>
      </c>
      <c r="O5716" s="32" t="s">
        <v>712</v>
      </c>
      <c r="P5716" s="32" t="s">
        <v>713</v>
      </c>
      <c r="Q5716" s="32" t="s">
        <v>10228</v>
      </c>
      <c r="R5716" s="32" t="s">
        <v>10228</v>
      </c>
    </row>
    <row r="5717" spans="1:18" x14ac:dyDescent="0.25">
      <c r="A5717" s="33" t="s">
        <v>25251</v>
      </c>
      <c r="B5717" s="34" t="s">
        <v>16925</v>
      </c>
      <c r="C5717" s="34" t="s">
        <v>703</v>
      </c>
      <c r="D5717" s="36">
        <v>42963</v>
      </c>
      <c r="E5717" s="34" t="s">
        <v>704</v>
      </c>
      <c r="F5717" s="34" t="s">
        <v>705</v>
      </c>
      <c r="G5717" s="34" t="s">
        <v>11491</v>
      </c>
      <c r="H5717" s="34" t="s">
        <v>707</v>
      </c>
      <c r="I5717" s="34" t="s">
        <v>2371</v>
      </c>
      <c r="J5717" s="36">
        <v>43969</v>
      </c>
      <c r="K5717" s="36">
        <v>44699</v>
      </c>
      <c r="L5717" s="34" t="s">
        <v>16926</v>
      </c>
      <c r="M5717" s="34" t="s">
        <v>710</v>
      </c>
      <c r="N5717" s="34" t="s">
        <v>778</v>
      </c>
      <c r="O5717" s="34" t="s">
        <v>712</v>
      </c>
      <c r="P5717" s="34" t="s">
        <v>832</v>
      </c>
      <c r="Q5717" s="34" t="s">
        <v>10228</v>
      </c>
      <c r="R5717" s="34" t="s">
        <v>10228</v>
      </c>
    </row>
    <row r="5718" spans="1:18" x14ac:dyDescent="0.25">
      <c r="A5718" s="31" t="s">
        <v>25725</v>
      </c>
      <c r="B5718" s="32" t="s">
        <v>16927</v>
      </c>
      <c r="C5718" s="32" t="s">
        <v>703</v>
      </c>
      <c r="D5718" s="35">
        <v>42961</v>
      </c>
      <c r="E5718" s="32" t="s">
        <v>704</v>
      </c>
      <c r="F5718" s="32" t="s">
        <v>705</v>
      </c>
      <c r="G5718" s="32" t="s">
        <v>1102</v>
      </c>
      <c r="H5718" s="32" t="s">
        <v>804</v>
      </c>
      <c r="I5718" s="32" t="s">
        <v>1103</v>
      </c>
      <c r="J5718" s="35">
        <v>44005</v>
      </c>
      <c r="K5718" s="35">
        <v>44735</v>
      </c>
      <c r="L5718" s="32" t="s">
        <v>16928</v>
      </c>
      <c r="M5718" s="32" t="s">
        <v>729</v>
      </c>
      <c r="N5718" s="32" t="s">
        <v>711</v>
      </c>
      <c r="O5718" s="32" t="s">
        <v>7637</v>
      </c>
      <c r="P5718" s="32" t="s">
        <v>713</v>
      </c>
      <c r="Q5718" s="32" t="s">
        <v>10228</v>
      </c>
      <c r="R5718" s="32" t="s">
        <v>10228</v>
      </c>
    </row>
    <row r="5719" spans="1:18" x14ac:dyDescent="0.25">
      <c r="A5719" s="33" t="s">
        <v>25409</v>
      </c>
      <c r="B5719" s="34" t="s">
        <v>16929</v>
      </c>
      <c r="C5719" s="34" t="s">
        <v>703</v>
      </c>
      <c r="D5719" s="36">
        <v>42961</v>
      </c>
      <c r="E5719" s="34" t="s">
        <v>704</v>
      </c>
      <c r="F5719" s="34" t="s">
        <v>705</v>
      </c>
      <c r="G5719" s="34" t="s">
        <v>16930</v>
      </c>
      <c r="H5719" s="34" t="s">
        <v>752</v>
      </c>
      <c r="I5719" s="34" t="s">
        <v>2328</v>
      </c>
      <c r="J5719" s="36">
        <v>43965</v>
      </c>
      <c r="K5719" s="36">
        <v>44695</v>
      </c>
      <c r="L5719" s="34" t="s">
        <v>16931</v>
      </c>
      <c r="M5719" s="34" t="s">
        <v>710</v>
      </c>
      <c r="N5719" s="34" t="s">
        <v>778</v>
      </c>
      <c r="O5719" s="34" t="s">
        <v>712</v>
      </c>
      <c r="P5719" s="34" t="s">
        <v>1042</v>
      </c>
      <c r="Q5719" s="34" t="s">
        <v>10228</v>
      </c>
      <c r="R5719" s="34" t="s">
        <v>10228</v>
      </c>
    </row>
    <row r="5720" spans="1:18" x14ac:dyDescent="0.25">
      <c r="A5720" s="31" t="s">
        <v>25727</v>
      </c>
      <c r="B5720" s="32" t="s">
        <v>16932</v>
      </c>
      <c r="C5720" s="32" t="s">
        <v>703</v>
      </c>
      <c r="D5720" s="35">
        <v>42958</v>
      </c>
      <c r="E5720" s="32" t="s">
        <v>704</v>
      </c>
      <c r="F5720" s="32" t="s">
        <v>705</v>
      </c>
      <c r="G5720" s="32" t="s">
        <v>16933</v>
      </c>
      <c r="H5720" s="32" t="s">
        <v>740</v>
      </c>
      <c r="I5720" s="32" t="s">
        <v>818</v>
      </c>
      <c r="J5720" s="35">
        <v>43927</v>
      </c>
      <c r="K5720" s="35">
        <v>44657</v>
      </c>
      <c r="L5720" s="32" t="s">
        <v>16934</v>
      </c>
      <c r="M5720" s="32" t="s">
        <v>710</v>
      </c>
      <c r="N5720" s="32" t="s">
        <v>749</v>
      </c>
      <c r="O5720" s="32" t="s">
        <v>3223</v>
      </c>
      <c r="P5720" s="32" t="s">
        <v>713</v>
      </c>
      <c r="Q5720" s="32" t="s">
        <v>1042</v>
      </c>
      <c r="R5720" s="32" t="s">
        <v>10228</v>
      </c>
    </row>
    <row r="5721" spans="1:18" x14ac:dyDescent="0.25">
      <c r="A5721" s="33" t="s">
        <v>25173</v>
      </c>
      <c r="B5721" s="34" t="s">
        <v>16935</v>
      </c>
      <c r="C5721" s="34" t="s">
        <v>703</v>
      </c>
      <c r="D5721" s="36">
        <v>42958</v>
      </c>
      <c r="E5721" s="34" t="s">
        <v>704</v>
      </c>
      <c r="F5721" s="34" t="s">
        <v>705</v>
      </c>
      <c r="G5721" s="34" t="s">
        <v>16936</v>
      </c>
      <c r="H5721" s="34" t="s">
        <v>789</v>
      </c>
      <c r="I5721" s="34" t="s">
        <v>3637</v>
      </c>
      <c r="J5721" s="36">
        <v>43978</v>
      </c>
      <c r="K5721" s="36">
        <v>44708</v>
      </c>
      <c r="L5721" s="34" t="s">
        <v>16937</v>
      </c>
      <c r="M5721" s="34" t="s">
        <v>710</v>
      </c>
      <c r="N5721" s="34" t="s">
        <v>711</v>
      </c>
      <c r="O5721" s="34" t="s">
        <v>724</v>
      </c>
      <c r="P5721" s="34" t="s">
        <v>713</v>
      </c>
      <c r="Q5721" s="34" t="s">
        <v>743</v>
      </c>
      <c r="R5721" s="34" t="s">
        <v>833</v>
      </c>
    </row>
    <row r="5722" spans="1:18" x14ac:dyDescent="0.25">
      <c r="A5722" s="31" t="s">
        <v>25729</v>
      </c>
      <c r="B5722" s="32" t="s">
        <v>16938</v>
      </c>
      <c r="C5722" s="32" t="s">
        <v>703</v>
      </c>
      <c r="D5722" s="35">
        <v>42956</v>
      </c>
      <c r="E5722" s="32" t="s">
        <v>704</v>
      </c>
      <c r="F5722" s="32" t="s">
        <v>705</v>
      </c>
      <c r="G5722" s="32" t="s">
        <v>16939</v>
      </c>
      <c r="H5722" s="32" t="s">
        <v>804</v>
      </c>
      <c r="I5722" s="32" t="s">
        <v>16940</v>
      </c>
      <c r="J5722" s="35">
        <v>43991</v>
      </c>
      <c r="K5722" s="35">
        <v>44721</v>
      </c>
      <c r="L5722" s="32" t="s">
        <v>16941</v>
      </c>
      <c r="M5722" s="32" t="s">
        <v>710</v>
      </c>
      <c r="N5722" s="32" t="s">
        <v>778</v>
      </c>
      <c r="O5722" s="32" t="s">
        <v>712</v>
      </c>
      <c r="P5722" s="32" t="s">
        <v>713</v>
      </c>
      <c r="Q5722" s="32" t="s">
        <v>833</v>
      </c>
      <c r="R5722" s="32" t="s">
        <v>889</v>
      </c>
    </row>
    <row r="5723" spans="1:18" x14ac:dyDescent="0.25">
      <c r="A5723" s="33" t="s">
        <v>25411</v>
      </c>
      <c r="B5723" s="34" t="s">
        <v>16942</v>
      </c>
      <c r="C5723" s="34" t="s">
        <v>703</v>
      </c>
      <c r="D5723" s="36">
        <v>42957</v>
      </c>
      <c r="E5723" s="34" t="s">
        <v>704</v>
      </c>
      <c r="F5723" s="34" t="s">
        <v>705</v>
      </c>
      <c r="G5723" s="34" t="s">
        <v>13696</v>
      </c>
      <c r="H5723" s="34" t="s">
        <v>763</v>
      </c>
      <c r="I5723" s="34" t="s">
        <v>13697</v>
      </c>
      <c r="J5723" s="36">
        <v>43994</v>
      </c>
      <c r="K5723" s="36">
        <v>44724</v>
      </c>
      <c r="L5723" s="34" t="s">
        <v>16943</v>
      </c>
      <c r="M5723" s="34" t="s">
        <v>710</v>
      </c>
      <c r="N5723" s="34" t="s">
        <v>749</v>
      </c>
      <c r="O5723" s="34" t="s">
        <v>1139</v>
      </c>
      <c r="P5723" s="34" t="s">
        <v>713</v>
      </c>
      <c r="Q5723" s="34" t="s">
        <v>10228</v>
      </c>
      <c r="R5723" s="34" t="s">
        <v>10228</v>
      </c>
    </row>
    <row r="5724" spans="1:18" x14ac:dyDescent="0.25">
      <c r="A5724" s="31" t="s">
        <v>25731</v>
      </c>
      <c r="B5724" s="32" t="s">
        <v>16944</v>
      </c>
      <c r="C5724" s="32" t="s">
        <v>703</v>
      </c>
      <c r="D5724" s="35">
        <v>42956</v>
      </c>
      <c r="E5724" s="32" t="s">
        <v>704</v>
      </c>
      <c r="F5724" s="32" t="s">
        <v>705</v>
      </c>
      <c r="G5724" s="32" t="s">
        <v>11929</v>
      </c>
      <c r="H5724" s="32" t="s">
        <v>804</v>
      </c>
      <c r="I5724" s="32" t="s">
        <v>11930</v>
      </c>
      <c r="J5724" s="35">
        <v>43976</v>
      </c>
      <c r="K5724" s="35">
        <v>44706</v>
      </c>
      <c r="L5724" s="32" t="s">
        <v>16945</v>
      </c>
      <c r="M5724" s="32" t="s">
        <v>710</v>
      </c>
      <c r="N5724" s="32" t="s">
        <v>711</v>
      </c>
      <c r="O5724" s="32" t="s">
        <v>712</v>
      </c>
      <c r="P5724" s="32" t="s">
        <v>743</v>
      </c>
      <c r="Q5724" s="32" t="s">
        <v>10228</v>
      </c>
      <c r="R5724" s="32" t="s">
        <v>10228</v>
      </c>
    </row>
    <row r="5725" spans="1:18" x14ac:dyDescent="0.25">
      <c r="A5725" s="33" t="s">
        <v>25253</v>
      </c>
      <c r="B5725" s="34" t="s">
        <v>16946</v>
      </c>
      <c r="C5725" s="34" t="s">
        <v>703</v>
      </c>
      <c r="D5725" s="36">
        <v>42956</v>
      </c>
      <c r="E5725" s="34" t="s">
        <v>704</v>
      </c>
      <c r="F5725" s="34" t="s">
        <v>705</v>
      </c>
      <c r="G5725" s="34" t="s">
        <v>5766</v>
      </c>
      <c r="H5725" s="34" t="s">
        <v>736</v>
      </c>
      <c r="I5725" s="34" t="s">
        <v>5767</v>
      </c>
      <c r="J5725" s="36">
        <v>43990</v>
      </c>
      <c r="K5725" s="36">
        <v>44720</v>
      </c>
      <c r="L5725" s="34" t="s">
        <v>16947</v>
      </c>
      <c r="M5725" s="34" t="s">
        <v>710</v>
      </c>
      <c r="N5725" s="34" t="s">
        <v>778</v>
      </c>
      <c r="O5725" s="34" t="s">
        <v>712</v>
      </c>
      <c r="P5725" s="34" t="s">
        <v>713</v>
      </c>
      <c r="Q5725" s="34" t="s">
        <v>833</v>
      </c>
      <c r="R5725" s="34" t="s">
        <v>10228</v>
      </c>
    </row>
    <row r="5726" spans="1:18" x14ac:dyDescent="0.25">
      <c r="A5726" s="31" t="s">
        <v>25733</v>
      </c>
      <c r="B5726" s="32" t="s">
        <v>16948</v>
      </c>
      <c r="C5726" s="32" t="s">
        <v>703</v>
      </c>
      <c r="D5726" s="35">
        <v>42955</v>
      </c>
      <c r="E5726" s="32" t="s">
        <v>704</v>
      </c>
      <c r="F5726" s="32" t="s">
        <v>705</v>
      </c>
      <c r="G5726" s="32" t="s">
        <v>7908</v>
      </c>
      <c r="H5726" s="32" t="s">
        <v>804</v>
      </c>
      <c r="I5726" s="32" t="s">
        <v>7909</v>
      </c>
      <c r="J5726" s="35">
        <v>43976</v>
      </c>
      <c r="K5726" s="35">
        <v>44706</v>
      </c>
      <c r="L5726" s="32" t="s">
        <v>16949</v>
      </c>
      <c r="M5726" s="32" t="s">
        <v>710</v>
      </c>
      <c r="N5726" s="32" t="s">
        <v>778</v>
      </c>
      <c r="O5726" s="32" t="s">
        <v>755</v>
      </c>
      <c r="P5726" s="32" t="s">
        <v>713</v>
      </c>
      <c r="Q5726" s="32" t="s">
        <v>743</v>
      </c>
      <c r="R5726" s="32" t="s">
        <v>743</v>
      </c>
    </row>
    <row r="5727" spans="1:18" x14ac:dyDescent="0.25">
      <c r="A5727" s="33" t="s">
        <v>25413</v>
      </c>
      <c r="B5727" s="34" t="s">
        <v>16950</v>
      </c>
      <c r="C5727" s="34" t="s">
        <v>703</v>
      </c>
      <c r="D5727" s="36">
        <v>42955</v>
      </c>
      <c r="E5727" s="34" t="s">
        <v>704</v>
      </c>
      <c r="F5727" s="34" t="s">
        <v>705</v>
      </c>
      <c r="G5727" s="34" t="s">
        <v>16951</v>
      </c>
      <c r="H5727" s="34" t="s">
        <v>798</v>
      </c>
      <c r="I5727" s="34" t="s">
        <v>2085</v>
      </c>
      <c r="J5727" s="36">
        <v>43969</v>
      </c>
      <c r="K5727" s="36">
        <v>44699</v>
      </c>
      <c r="L5727" s="34" t="s">
        <v>16952</v>
      </c>
      <c r="M5727" s="34" t="s">
        <v>710</v>
      </c>
      <c r="N5727" s="34" t="s">
        <v>723</v>
      </c>
      <c r="O5727" s="34" t="s">
        <v>712</v>
      </c>
      <c r="P5727" s="34" t="s">
        <v>713</v>
      </c>
      <c r="Q5727" s="34" t="s">
        <v>10228</v>
      </c>
      <c r="R5727" s="34" t="s">
        <v>10228</v>
      </c>
    </row>
    <row r="5728" spans="1:18" x14ac:dyDescent="0.25">
      <c r="A5728" s="31" t="s">
        <v>25735</v>
      </c>
      <c r="B5728" s="32" t="s">
        <v>16953</v>
      </c>
      <c r="C5728" s="32" t="s">
        <v>703</v>
      </c>
      <c r="D5728" s="35">
        <v>42951</v>
      </c>
      <c r="E5728" s="32" t="s">
        <v>704</v>
      </c>
      <c r="F5728" s="32" t="s">
        <v>705</v>
      </c>
      <c r="G5728" s="32" t="s">
        <v>16954</v>
      </c>
      <c r="H5728" s="32" t="s">
        <v>984</v>
      </c>
      <c r="I5728" s="32" t="s">
        <v>11311</v>
      </c>
      <c r="J5728" s="35">
        <v>43948</v>
      </c>
      <c r="K5728" s="35">
        <v>44678</v>
      </c>
      <c r="L5728" s="32" t="s">
        <v>16955</v>
      </c>
      <c r="M5728" s="32" t="s">
        <v>710</v>
      </c>
      <c r="N5728" s="32" t="s">
        <v>723</v>
      </c>
      <c r="O5728" s="32" t="s">
        <v>712</v>
      </c>
      <c r="P5728" s="32" t="s">
        <v>713</v>
      </c>
      <c r="Q5728" s="32" t="s">
        <v>10228</v>
      </c>
      <c r="R5728" s="32" t="s">
        <v>10228</v>
      </c>
    </row>
    <row r="5729" spans="1:18" x14ac:dyDescent="0.25">
      <c r="A5729" s="33" t="s">
        <v>25099</v>
      </c>
      <c r="B5729" s="34" t="s">
        <v>16956</v>
      </c>
      <c r="C5729" s="34" t="s">
        <v>703</v>
      </c>
      <c r="D5729" s="36">
        <v>42950</v>
      </c>
      <c r="E5729" s="34" t="s">
        <v>704</v>
      </c>
      <c r="F5729" s="34" t="s">
        <v>705</v>
      </c>
      <c r="G5729" s="34" t="s">
        <v>16957</v>
      </c>
      <c r="H5729" s="34" t="s">
        <v>769</v>
      </c>
      <c r="I5729" s="34" t="s">
        <v>770</v>
      </c>
      <c r="J5729" s="36">
        <v>43983</v>
      </c>
      <c r="K5729" s="36">
        <v>44713</v>
      </c>
      <c r="L5729" s="34" t="s">
        <v>16958</v>
      </c>
      <c r="M5729" s="34" t="s">
        <v>710</v>
      </c>
      <c r="N5729" s="34" t="s">
        <v>749</v>
      </c>
      <c r="O5729" s="34" t="s">
        <v>712</v>
      </c>
      <c r="P5729" s="34" t="s">
        <v>713</v>
      </c>
      <c r="Q5729" s="34" t="s">
        <v>10228</v>
      </c>
      <c r="R5729" s="34" t="s">
        <v>10228</v>
      </c>
    </row>
    <row r="5730" spans="1:18" x14ac:dyDescent="0.25">
      <c r="A5730" s="31" t="s">
        <v>25737</v>
      </c>
      <c r="B5730" s="32" t="s">
        <v>16959</v>
      </c>
      <c r="C5730" s="32" t="s">
        <v>703</v>
      </c>
      <c r="D5730" s="35">
        <v>42950</v>
      </c>
      <c r="E5730" s="32" t="s">
        <v>704</v>
      </c>
      <c r="F5730" s="32" t="s">
        <v>705</v>
      </c>
      <c r="G5730" s="32" t="s">
        <v>2917</v>
      </c>
      <c r="H5730" s="32" t="s">
        <v>789</v>
      </c>
      <c r="I5730" s="32" t="s">
        <v>2918</v>
      </c>
      <c r="J5730" s="35">
        <v>43970</v>
      </c>
      <c r="K5730" s="35">
        <v>44700</v>
      </c>
      <c r="L5730" s="32" t="s">
        <v>16960</v>
      </c>
      <c r="M5730" s="32" t="s">
        <v>718</v>
      </c>
      <c r="N5730" s="32" t="s">
        <v>723</v>
      </c>
      <c r="O5730" s="32" t="s">
        <v>755</v>
      </c>
      <c r="P5730" s="32" t="s">
        <v>713</v>
      </c>
      <c r="Q5730" s="32" t="s">
        <v>10228</v>
      </c>
      <c r="R5730" s="32" t="s">
        <v>10228</v>
      </c>
    </row>
    <row r="5731" spans="1:18" x14ac:dyDescent="0.25">
      <c r="A5731" s="33" t="s">
        <v>25415</v>
      </c>
      <c r="B5731" s="34" t="s">
        <v>16961</v>
      </c>
      <c r="C5731" s="34" t="s">
        <v>703</v>
      </c>
      <c r="D5731" s="36">
        <v>42949</v>
      </c>
      <c r="E5731" s="34" t="s">
        <v>704</v>
      </c>
      <c r="F5731" s="34" t="s">
        <v>705</v>
      </c>
      <c r="G5731" s="34" t="s">
        <v>16962</v>
      </c>
      <c r="H5731" s="34" t="s">
        <v>1465</v>
      </c>
      <c r="I5731" s="34" t="s">
        <v>2158</v>
      </c>
      <c r="J5731" s="36">
        <v>43930</v>
      </c>
      <c r="K5731" s="36">
        <v>44660</v>
      </c>
      <c r="L5731" s="34" t="s">
        <v>16963</v>
      </c>
      <c r="M5731" s="34" t="s">
        <v>710</v>
      </c>
      <c r="N5731" s="34" t="s">
        <v>711</v>
      </c>
      <c r="O5731" s="34" t="s">
        <v>766</v>
      </c>
      <c r="P5731" s="34" t="s">
        <v>713</v>
      </c>
      <c r="Q5731" s="34" t="s">
        <v>743</v>
      </c>
      <c r="R5731" s="34" t="s">
        <v>10228</v>
      </c>
    </row>
    <row r="5732" spans="1:18" x14ac:dyDescent="0.25">
      <c r="A5732" s="31" t="s">
        <v>25739</v>
      </c>
      <c r="B5732" s="32" t="s">
        <v>16964</v>
      </c>
      <c r="C5732" s="32" t="s">
        <v>703</v>
      </c>
      <c r="D5732" s="35">
        <v>42948</v>
      </c>
      <c r="E5732" s="32" t="s">
        <v>704</v>
      </c>
      <c r="F5732" s="32" t="s">
        <v>705</v>
      </c>
      <c r="G5732" s="32" t="s">
        <v>16965</v>
      </c>
      <c r="H5732" s="32" t="s">
        <v>752</v>
      </c>
      <c r="I5732" s="32" t="s">
        <v>846</v>
      </c>
      <c r="J5732" s="35">
        <v>43944</v>
      </c>
      <c r="K5732" s="35">
        <v>44674</v>
      </c>
      <c r="L5732" s="32" t="s">
        <v>16966</v>
      </c>
      <c r="M5732" s="32" t="s">
        <v>718</v>
      </c>
      <c r="N5732" s="32" t="s">
        <v>723</v>
      </c>
      <c r="O5732" s="32" t="s">
        <v>773</v>
      </c>
      <c r="P5732" s="32" t="s">
        <v>832</v>
      </c>
      <c r="Q5732" s="32" t="s">
        <v>713</v>
      </c>
      <c r="R5732" s="32" t="s">
        <v>10228</v>
      </c>
    </row>
    <row r="5733" spans="1:18" x14ac:dyDescent="0.25">
      <c r="A5733" s="33" t="s">
        <v>25255</v>
      </c>
      <c r="B5733" s="34" t="s">
        <v>16967</v>
      </c>
      <c r="C5733" s="34" t="s">
        <v>703</v>
      </c>
      <c r="D5733" s="36">
        <v>42920</v>
      </c>
      <c r="E5733" s="34" t="s">
        <v>704</v>
      </c>
      <c r="F5733" s="34" t="s">
        <v>705</v>
      </c>
      <c r="G5733" s="34" t="s">
        <v>15458</v>
      </c>
      <c r="H5733" s="34" t="s">
        <v>740</v>
      </c>
      <c r="I5733" s="34" t="s">
        <v>818</v>
      </c>
      <c r="J5733" s="36">
        <v>43929</v>
      </c>
      <c r="K5733" s="36">
        <v>44659</v>
      </c>
      <c r="L5733" s="34" t="s">
        <v>16968</v>
      </c>
      <c r="M5733" s="34" t="s">
        <v>710</v>
      </c>
      <c r="N5733" s="34" t="s">
        <v>711</v>
      </c>
      <c r="O5733" s="34" t="s">
        <v>712</v>
      </c>
      <c r="P5733" s="34" t="s">
        <v>1336</v>
      </c>
      <c r="Q5733" s="34" t="s">
        <v>10228</v>
      </c>
      <c r="R5733" s="34" t="s">
        <v>10228</v>
      </c>
    </row>
    <row r="5734" spans="1:18" x14ac:dyDescent="0.25">
      <c r="A5734" s="31" t="s">
        <v>25741</v>
      </c>
      <c r="B5734" s="32" t="s">
        <v>16969</v>
      </c>
      <c r="C5734" s="32" t="s">
        <v>703</v>
      </c>
      <c r="D5734" s="35">
        <v>42936</v>
      </c>
      <c r="E5734" s="32" t="s">
        <v>704</v>
      </c>
      <c r="F5734" s="32" t="s">
        <v>705</v>
      </c>
      <c r="G5734" s="32" t="s">
        <v>16970</v>
      </c>
      <c r="H5734" s="32" t="s">
        <v>789</v>
      </c>
      <c r="I5734" s="32" t="s">
        <v>2577</v>
      </c>
      <c r="J5734" s="35">
        <v>43997</v>
      </c>
      <c r="K5734" s="35">
        <v>44727</v>
      </c>
      <c r="L5734" s="32" t="s">
        <v>16971</v>
      </c>
      <c r="M5734" s="32" t="s">
        <v>718</v>
      </c>
      <c r="N5734" s="32" t="s">
        <v>711</v>
      </c>
      <c r="O5734" s="32" t="s">
        <v>712</v>
      </c>
      <c r="P5734" s="32" t="s">
        <v>743</v>
      </c>
      <c r="Q5734" s="32" t="s">
        <v>10228</v>
      </c>
      <c r="R5734" s="32" t="s">
        <v>10228</v>
      </c>
    </row>
    <row r="5735" spans="1:18" x14ac:dyDescent="0.25">
      <c r="A5735" s="33" t="s">
        <v>25417</v>
      </c>
      <c r="B5735" s="34" t="s">
        <v>16972</v>
      </c>
      <c r="C5735" s="34" t="s">
        <v>703</v>
      </c>
      <c r="D5735" s="36">
        <v>42935</v>
      </c>
      <c r="E5735" s="34" t="s">
        <v>704</v>
      </c>
      <c r="F5735" s="34" t="s">
        <v>705</v>
      </c>
      <c r="G5735" s="34" t="s">
        <v>16973</v>
      </c>
      <c r="H5735" s="34" t="s">
        <v>769</v>
      </c>
      <c r="I5735" s="34" t="s">
        <v>770</v>
      </c>
      <c r="J5735" s="36">
        <v>43983</v>
      </c>
      <c r="K5735" s="36">
        <v>44713</v>
      </c>
      <c r="L5735" s="34" t="s">
        <v>16974</v>
      </c>
      <c r="M5735" s="34" t="s">
        <v>772</v>
      </c>
      <c r="N5735" s="34" t="s">
        <v>711</v>
      </c>
      <c r="O5735" s="34" t="s">
        <v>712</v>
      </c>
      <c r="P5735" s="34" t="s">
        <v>713</v>
      </c>
      <c r="Q5735" s="34" t="s">
        <v>10228</v>
      </c>
      <c r="R5735" s="34" t="s">
        <v>10228</v>
      </c>
    </row>
    <row r="5736" spans="1:18" x14ac:dyDescent="0.25">
      <c r="A5736" s="31" t="s">
        <v>25743</v>
      </c>
      <c r="B5736" s="32" t="s">
        <v>16975</v>
      </c>
      <c r="C5736" s="32" t="s">
        <v>734</v>
      </c>
      <c r="D5736" s="35">
        <v>42930</v>
      </c>
      <c r="E5736" s="32" t="s">
        <v>704</v>
      </c>
      <c r="F5736" s="32" t="s">
        <v>705</v>
      </c>
      <c r="G5736" s="32" t="s">
        <v>16976</v>
      </c>
      <c r="H5736" s="32" t="s">
        <v>752</v>
      </c>
      <c r="I5736" s="32" t="s">
        <v>846</v>
      </c>
      <c r="J5736" s="35">
        <v>43965</v>
      </c>
      <c r="K5736" s="35">
        <v>44695</v>
      </c>
      <c r="L5736" s="32" t="s">
        <v>16977</v>
      </c>
      <c r="M5736" s="32" t="s">
        <v>710</v>
      </c>
      <c r="N5736" s="32" t="s">
        <v>711</v>
      </c>
      <c r="O5736" s="32" t="s">
        <v>712</v>
      </c>
      <c r="P5736" s="32" t="s">
        <v>760</v>
      </c>
      <c r="Q5736" s="32" t="s">
        <v>10228</v>
      </c>
      <c r="R5736" s="32" t="s">
        <v>10228</v>
      </c>
    </row>
    <row r="5737" spans="1:18" x14ac:dyDescent="0.25">
      <c r="A5737" s="33" t="s">
        <v>25175</v>
      </c>
      <c r="B5737" s="34" t="s">
        <v>16978</v>
      </c>
      <c r="C5737" s="34" t="s">
        <v>734</v>
      </c>
      <c r="D5737" s="36">
        <v>42930</v>
      </c>
      <c r="E5737" s="34" t="s">
        <v>704</v>
      </c>
      <c r="F5737" s="34" t="s">
        <v>705</v>
      </c>
      <c r="G5737" s="34" t="s">
        <v>16979</v>
      </c>
      <c r="H5737" s="34" t="s">
        <v>1158</v>
      </c>
      <c r="I5737" s="34" t="s">
        <v>2431</v>
      </c>
      <c r="J5737" s="36">
        <v>43990</v>
      </c>
      <c r="K5737" s="36">
        <v>44720</v>
      </c>
      <c r="L5737" s="34" t="s">
        <v>16980</v>
      </c>
      <c r="M5737" s="34" t="s">
        <v>710</v>
      </c>
      <c r="N5737" s="34" t="s">
        <v>778</v>
      </c>
      <c r="O5737" s="34" t="s">
        <v>712</v>
      </c>
      <c r="P5737" s="34" t="s">
        <v>713</v>
      </c>
      <c r="Q5737" s="34" t="s">
        <v>10228</v>
      </c>
      <c r="R5737" s="34" t="s">
        <v>10228</v>
      </c>
    </row>
    <row r="5738" spans="1:18" x14ac:dyDescent="0.25">
      <c r="A5738" s="31" t="s">
        <v>25745</v>
      </c>
      <c r="B5738" s="32" t="s">
        <v>16981</v>
      </c>
      <c r="C5738" s="32" t="s">
        <v>703</v>
      </c>
      <c r="D5738" s="35">
        <v>42930</v>
      </c>
      <c r="E5738" s="32" t="s">
        <v>704</v>
      </c>
      <c r="F5738" s="32" t="s">
        <v>705</v>
      </c>
      <c r="G5738" s="32" t="s">
        <v>16982</v>
      </c>
      <c r="H5738" s="32" t="s">
        <v>1205</v>
      </c>
      <c r="I5738" s="32" t="s">
        <v>16983</v>
      </c>
      <c r="J5738" s="35">
        <v>43993</v>
      </c>
      <c r="K5738" s="35">
        <v>44723</v>
      </c>
      <c r="L5738" s="32" t="s">
        <v>16984</v>
      </c>
      <c r="M5738" s="32" t="s">
        <v>718</v>
      </c>
      <c r="N5738" s="32" t="s">
        <v>723</v>
      </c>
      <c r="O5738" s="32" t="s">
        <v>712</v>
      </c>
      <c r="P5738" s="32" t="s">
        <v>713</v>
      </c>
      <c r="Q5738" s="32" t="s">
        <v>10228</v>
      </c>
      <c r="R5738" s="32" t="s">
        <v>10228</v>
      </c>
    </row>
    <row r="5739" spans="1:18" x14ac:dyDescent="0.25">
      <c r="A5739" s="33" t="s">
        <v>25419</v>
      </c>
      <c r="B5739" s="34" t="s">
        <v>16985</v>
      </c>
      <c r="C5739" s="34" t="s">
        <v>734</v>
      </c>
      <c r="D5739" s="36">
        <v>42929</v>
      </c>
      <c r="E5739" s="34" t="s">
        <v>704</v>
      </c>
      <c r="F5739" s="34" t="s">
        <v>705</v>
      </c>
      <c r="G5739" s="34" t="s">
        <v>13548</v>
      </c>
      <c r="H5739" s="34" t="s">
        <v>707</v>
      </c>
      <c r="I5739" s="34" t="s">
        <v>3668</v>
      </c>
      <c r="J5739" s="36">
        <v>43927</v>
      </c>
      <c r="K5739" s="36">
        <v>44657</v>
      </c>
      <c r="L5739" s="34" t="s">
        <v>16986</v>
      </c>
      <c r="M5739" s="34" t="s">
        <v>710</v>
      </c>
      <c r="N5739" s="34" t="s">
        <v>778</v>
      </c>
      <c r="O5739" s="34" t="s">
        <v>712</v>
      </c>
      <c r="P5739" s="34" t="s">
        <v>833</v>
      </c>
      <c r="Q5739" s="34" t="s">
        <v>889</v>
      </c>
      <c r="R5739" s="34" t="s">
        <v>713</v>
      </c>
    </row>
    <row r="5740" spans="1:18" x14ac:dyDescent="0.25">
      <c r="A5740" s="31" t="s">
        <v>25747</v>
      </c>
      <c r="B5740" s="32" t="s">
        <v>16987</v>
      </c>
      <c r="C5740" s="32" t="s">
        <v>703</v>
      </c>
      <c r="D5740" s="35">
        <v>42928</v>
      </c>
      <c r="E5740" s="32" t="s">
        <v>704</v>
      </c>
      <c r="F5740" s="32" t="s">
        <v>705</v>
      </c>
      <c r="G5740" s="32" t="s">
        <v>2751</v>
      </c>
      <c r="H5740" s="32" t="s">
        <v>752</v>
      </c>
      <c r="I5740" s="32" t="s">
        <v>2752</v>
      </c>
      <c r="J5740" s="35">
        <v>43963</v>
      </c>
      <c r="K5740" s="35">
        <v>44693</v>
      </c>
      <c r="L5740" s="32" t="s">
        <v>16988</v>
      </c>
      <c r="M5740" s="32" t="s">
        <v>710</v>
      </c>
      <c r="N5740" s="32" t="s">
        <v>723</v>
      </c>
      <c r="O5740" s="32" t="s">
        <v>766</v>
      </c>
      <c r="P5740" s="32" t="s">
        <v>713</v>
      </c>
      <c r="Q5740" s="32" t="s">
        <v>10228</v>
      </c>
      <c r="R5740" s="32" t="s">
        <v>10228</v>
      </c>
    </row>
    <row r="5741" spans="1:18" x14ac:dyDescent="0.25">
      <c r="A5741" s="33" t="s">
        <v>25257</v>
      </c>
      <c r="B5741" s="34" t="s">
        <v>16989</v>
      </c>
      <c r="C5741" s="34" t="s">
        <v>734</v>
      </c>
      <c r="D5741" s="36">
        <v>42927</v>
      </c>
      <c r="E5741" s="34" t="s">
        <v>704</v>
      </c>
      <c r="F5741" s="34" t="s">
        <v>705</v>
      </c>
      <c r="G5741" s="34" t="s">
        <v>16990</v>
      </c>
      <c r="H5741" s="34" t="s">
        <v>984</v>
      </c>
      <c r="I5741" s="34" t="s">
        <v>1060</v>
      </c>
      <c r="J5741" s="36">
        <v>43949</v>
      </c>
      <c r="K5741" s="36">
        <v>44679</v>
      </c>
      <c r="L5741" s="34" t="s">
        <v>16991</v>
      </c>
      <c r="M5741" s="34" t="s">
        <v>710</v>
      </c>
      <c r="N5741" s="34" t="s">
        <v>711</v>
      </c>
      <c r="O5741" s="34" t="s">
        <v>712</v>
      </c>
      <c r="P5741" s="34" t="s">
        <v>713</v>
      </c>
      <c r="Q5741" s="34" t="s">
        <v>10228</v>
      </c>
      <c r="R5741" s="34" t="s">
        <v>10228</v>
      </c>
    </row>
    <row r="5742" spans="1:18" x14ac:dyDescent="0.25">
      <c r="A5742" s="31" t="s">
        <v>25749</v>
      </c>
      <c r="B5742" s="32" t="s">
        <v>16992</v>
      </c>
      <c r="C5742" s="32" t="s">
        <v>703</v>
      </c>
      <c r="D5742" s="35">
        <v>42928</v>
      </c>
      <c r="E5742" s="32" t="s">
        <v>704</v>
      </c>
      <c r="F5742" s="32" t="s">
        <v>705</v>
      </c>
      <c r="G5742" s="32" t="s">
        <v>3315</v>
      </c>
      <c r="H5742" s="32" t="s">
        <v>736</v>
      </c>
      <c r="I5742" s="32" t="s">
        <v>3316</v>
      </c>
      <c r="J5742" s="35">
        <v>43976</v>
      </c>
      <c r="K5742" s="35">
        <v>44706</v>
      </c>
      <c r="L5742" s="32" t="s">
        <v>16993</v>
      </c>
      <c r="M5742" s="32" t="s">
        <v>710</v>
      </c>
      <c r="N5742" s="32" t="s">
        <v>749</v>
      </c>
      <c r="O5742" s="32" t="s">
        <v>712</v>
      </c>
      <c r="P5742" s="32" t="s">
        <v>889</v>
      </c>
      <c r="Q5742" s="32" t="s">
        <v>10228</v>
      </c>
      <c r="R5742" s="32" t="s">
        <v>10228</v>
      </c>
    </row>
    <row r="5743" spans="1:18" x14ac:dyDescent="0.25">
      <c r="A5743" s="33" t="s">
        <v>25421</v>
      </c>
      <c r="B5743" s="34" t="s">
        <v>16994</v>
      </c>
      <c r="C5743" s="34" t="s">
        <v>734</v>
      </c>
      <c r="D5743" s="36">
        <v>42927</v>
      </c>
      <c r="E5743" s="34" t="s">
        <v>704</v>
      </c>
      <c r="F5743" s="34" t="s">
        <v>705</v>
      </c>
      <c r="G5743" s="34" t="s">
        <v>16995</v>
      </c>
      <c r="H5743" s="34" t="s">
        <v>752</v>
      </c>
      <c r="I5743" s="34" t="s">
        <v>846</v>
      </c>
      <c r="J5743" s="36">
        <v>43923</v>
      </c>
      <c r="K5743" s="36">
        <v>44653</v>
      </c>
      <c r="L5743" s="34" t="s">
        <v>16996</v>
      </c>
      <c r="M5743" s="34" t="s">
        <v>710</v>
      </c>
      <c r="N5743" s="34" t="s">
        <v>778</v>
      </c>
      <c r="O5743" s="34" t="s">
        <v>712</v>
      </c>
      <c r="P5743" s="34" t="s">
        <v>832</v>
      </c>
      <c r="Q5743" s="34" t="s">
        <v>10228</v>
      </c>
      <c r="R5743" s="34" t="s">
        <v>10228</v>
      </c>
    </row>
    <row r="5744" spans="1:18" x14ac:dyDescent="0.25">
      <c r="A5744" s="31" t="s">
        <v>25751</v>
      </c>
      <c r="B5744" s="32" t="s">
        <v>16997</v>
      </c>
      <c r="C5744" s="32" t="s">
        <v>703</v>
      </c>
      <c r="D5744" s="35">
        <v>42927</v>
      </c>
      <c r="E5744" s="32" t="s">
        <v>704</v>
      </c>
      <c r="F5744" s="32" t="s">
        <v>705</v>
      </c>
      <c r="G5744" s="32" t="s">
        <v>16998</v>
      </c>
      <c r="H5744" s="32" t="s">
        <v>707</v>
      </c>
      <c r="I5744" s="32" t="s">
        <v>2423</v>
      </c>
      <c r="J5744" s="35">
        <v>43991</v>
      </c>
      <c r="K5744" s="35">
        <v>44721</v>
      </c>
      <c r="L5744" s="32" t="s">
        <v>16999</v>
      </c>
      <c r="M5744" s="32" t="s">
        <v>710</v>
      </c>
      <c r="N5744" s="32" t="s">
        <v>711</v>
      </c>
      <c r="O5744" s="32" t="s">
        <v>712</v>
      </c>
      <c r="P5744" s="32" t="s">
        <v>833</v>
      </c>
      <c r="Q5744" s="32" t="s">
        <v>10228</v>
      </c>
      <c r="R5744" s="32" t="s">
        <v>10228</v>
      </c>
    </row>
    <row r="5745" spans="1:18" x14ac:dyDescent="0.25">
      <c r="A5745" s="33" t="s">
        <v>25135</v>
      </c>
      <c r="B5745" s="34" t="s">
        <v>17000</v>
      </c>
      <c r="C5745" s="34" t="s">
        <v>703</v>
      </c>
      <c r="D5745" s="36">
        <v>42927</v>
      </c>
      <c r="E5745" s="34" t="s">
        <v>704</v>
      </c>
      <c r="F5745" s="34" t="s">
        <v>705</v>
      </c>
      <c r="G5745" s="34" t="s">
        <v>17001</v>
      </c>
      <c r="H5745" s="34" t="s">
        <v>707</v>
      </c>
      <c r="I5745" s="34" t="s">
        <v>721</v>
      </c>
      <c r="J5745" s="36">
        <v>43945</v>
      </c>
      <c r="K5745" s="36">
        <v>44675</v>
      </c>
      <c r="L5745" s="34" t="s">
        <v>17002</v>
      </c>
      <c r="M5745" s="34" t="s">
        <v>710</v>
      </c>
      <c r="N5745" s="34" t="s">
        <v>711</v>
      </c>
      <c r="O5745" s="34" t="s">
        <v>712</v>
      </c>
      <c r="P5745" s="34" t="s">
        <v>833</v>
      </c>
      <c r="Q5745" s="34" t="s">
        <v>10228</v>
      </c>
      <c r="R5745" s="34" t="s">
        <v>10228</v>
      </c>
    </row>
    <row r="5746" spans="1:18" x14ac:dyDescent="0.25">
      <c r="A5746" s="31" t="s">
        <v>25753</v>
      </c>
      <c r="B5746" s="32" t="s">
        <v>17003</v>
      </c>
      <c r="C5746" s="32" t="s">
        <v>703</v>
      </c>
      <c r="D5746" s="35">
        <v>42926</v>
      </c>
      <c r="E5746" s="32" t="s">
        <v>704</v>
      </c>
      <c r="F5746" s="32" t="s">
        <v>705</v>
      </c>
      <c r="G5746" s="32" t="s">
        <v>4245</v>
      </c>
      <c r="H5746" s="32" t="s">
        <v>736</v>
      </c>
      <c r="I5746" s="32" t="s">
        <v>4246</v>
      </c>
      <c r="J5746" s="35">
        <v>43974</v>
      </c>
      <c r="K5746" s="35">
        <v>44704</v>
      </c>
      <c r="L5746" s="32" t="s">
        <v>17004</v>
      </c>
      <c r="M5746" s="32" t="s">
        <v>710</v>
      </c>
      <c r="N5746" s="32" t="s">
        <v>723</v>
      </c>
      <c r="O5746" s="32" t="s">
        <v>712</v>
      </c>
      <c r="P5746" s="32" t="s">
        <v>713</v>
      </c>
      <c r="Q5746" s="32" t="s">
        <v>10228</v>
      </c>
      <c r="R5746" s="32" t="s">
        <v>10228</v>
      </c>
    </row>
    <row r="5747" spans="1:18" x14ac:dyDescent="0.25">
      <c r="A5747" s="33" t="s">
        <v>25423</v>
      </c>
      <c r="B5747" s="34" t="s">
        <v>17005</v>
      </c>
      <c r="C5747" s="34" t="s">
        <v>703</v>
      </c>
      <c r="D5747" s="36">
        <v>42906</v>
      </c>
      <c r="E5747" s="34" t="s">
        <v>704</v>
      </c>
      <c r="F5747" s="34" t="s">
        <v>705</v>
      </c>
      <c r="G5747" s="34" t="s">
        <v>16450</v>
      </c>
      <c r="H5747" s="34" t="s">
        <v>740</v>
      </c>
      <c r="I5747" s="34" t="s">
        <v>818</v>
      </c>
      <c r="J5747" s="36">
        <v>43930</v>
      </c>
      <c r="K5747" s="36">
        <v>44660</v>
      </c>
      <c r="L5747" s="34" t="s">
        <v>17006</v>
      </c>
      <c r="M5747" s="34" t="s">
        <v>772</v>
      </c>
      <c r="N5747" s="34" t="s">
        <v>711</v>
      </c>
      <c r="O5747" s="34" t="s">
        <v>773</v>
      </c>
      <c r="P5747" s="34" t="s">
        <v>832</v>
      </c>
      <c r="Q5747" s="34" t="s">
        <v>10228</v>
      </c>
      <c r="R5747" s="34" t="s">
        <v>10228</v>
      </c>
    </row>
    <row r="5748" spans="1:18" x14ac:dyDescent="0.25">
      <c r="A5748" s="31" t="s">
        <v>25755</v>
      </c>
      <c r="B5748" s="32" t="s">
        <v>17007</v>
      </c>
      <c r="C5748" s="32" t="s">
        <v>703</v>
      </c>
      <c r="D5748" s="35">
        <v>42922</v>
      </c>
      <c r="E5748" s="32" t="s">
        <v>704</v>
      </c>
      <c r="F5748" s="32" t="s">
        <v>705</v>
      </c>
      <c r="G5748" s="32" t="s">
        <v>17008</v>
      </c>
      <c r="H5748" s="32" t="s">
        <v>789</v>
      </c>
      <c r="I5748" s="32" t="s">
        <v>712</v>
      </c>
      <c r="J5748" s="35">
        <v>43997</v>
      </c>
      <c r="K5748" s="35">
        <v>44727</v>
      </c>
      <c r="L5748" s="32" t="s">
        <v>17009</v>
      </c>
      <c r="M5748" s="32" t="s">
        <v>710</v>
      </c>
      <c r="N5748" s="32" t="s">
        <v>711</v>
      </c>
      <c r="O5748" s="32" t="s">
        <v>712</v>
      </c>
      <c r="P5748" s="32" t="s">
        <v>713</v>
      </c>
      <c r="Q5748" s="32" t="s">
        <v>10228</v>
      </c>
      <c r="R5748" s="32" t="s">
        <v>10228</v>
      </c>
    </row>
    <row r="5749" spans="1:18" x14ac:dyDescent="0.25">
      <c r="A5749" s="33" t="s">
        <v>25259</v>
      </c>
      <c r="B5749" s="34" t="s">
        <v>17010</v>
      </c>
      <c r="C5749" s="34" t="s">
        <v>703</v>
      </c>
      <c r="D5749" s="36">
        <v>42921</v>
      </c>
      <c r="E5749" s="34" t="s">
        <v>704</v>
      </c>
      <c r="F5749" s="34" t="s">
        <v>705</v>
      </c>
      <c r="G5749" s="34" t="s">
        <v>17011</v>
      </c>
      <c r="H5749" s="34" t="s">
        <v>736</v>
      </c>
      <c r="I5749" s="34" t="s">
        <v>737</v>
      </c>
      <c r="J5749" s="36">
        <v>43965</v>
      </c>
      <c r="K5749" s="36">
        <v>44695</v>
      </c>
      <c r="L5749" s="34" t="s">
        <v>17012</v>
      </c>
      <c r="M5749" s="34" t="s">
        <v>772</v>
      </c>
      <c r="N5749" s="34" t="s">
        <v>711</v>
      </c>
      <c r="O5749" s="34" t="s">
        <v>1751</v>
      </c>
      <c r="P5749" s="34" t="s">
        <v>743</v>
      </c>
      <c r="Q5749" s="34" t="s">
        <v>10228</v>
      </c>
      <c r="R5749" s="34" t="s">
        <v>10228</v>
      </c>
    </row>
    <row r="5750" spans="1:18" x14ac:dyDescent="0.25">
      <c r="A5750" s="31" t="s">
        <v>25757</v>
      </c>
      <c r="B5750" s="32" t="s">
        <v>17013</v>
      </c>
      <c r="C5750" s="32" t="s">
        <v>703</v>
      </c>
      <c r="D5750" s="35">
        <v>42921</v>
      </c>
      <c r="E5750" s="32" t="s">
        <v>704</v>
      </c>
      <c r="F5750" s="32" t="s">
        <v>705</v>
      </c>
      <c r="G5750" s="32" t="s">
        <v>17014</v>
      </c>
      <c r="H5750" s="32" t="s">
        <v>769</v>
      </c>
      <c r="I5750" s="32" t="s">
        <v>770</v>
      </c>
      <c r="J5750" s="35">
        <v>43980</v>
      </c>
      <c r="K5750" s="35">
        <v>44710</v>
      </c>
      <c r="L5750" s="32" t="s">
        <v>17015</v>
      </c>
      <c r="M5750" s="32" t="s">
        <v>718</v>
      </c>
      <c r="N5750" s="32" t="s">
        <v>778</v>
      </c>
      <c r="O5750" s="32" t="s">
        <v>712</v>
      </c>
      <c r="P5750" s="32" t="s">
        <v>713</v>
      </c>
      <c r="Q5750" s="32" t="s">
        <v>10228</v>
      </c>
      <c r="R5750" s="32" t="s">
        <v>10228</v>
      </c>
    </row>
    <row r="5751" spans="1:18" x14ac:dyDescent="0.25">
      <c r="A5751" s="33" t="s">
        <v>25425</v>
      </c>
      <c r="B5751" s="34" t="s">
        <v>17016</v>
      </c>
      <c r="C5751" s="34" t="s">
        <v>703</v>
      </c>
      <c r="D5751" s="36">
        <v>42919</v>
      </c>
      <c r="E5751" s="34" t="s">
        <v>704</v>
      </c>
      <c r="F5751" s="34" t="s">
        <v>705</v>
      </c>
      <c r="G5751" s="34" t="s">
        <v>17017</v>
      </c>
      <c r="H5751" s="34" t="s">
        <v>789</v>
      </c>
      <c r="I5751" s="34" t="s">
        <v>1020</v>
      </c>
      <c r="J5751" s="36">
        <v>43928</v>
      </c>
      <c r="K5751" s="36">
        <v>44658</v>
      </c>
      <c r="L5751" s="34" t="s">
        <v>17018</v>
      </c>
      <c r="M5751" s="34" t="s">
        <v>710</v>
      </c>
      <c r="N5751" s="34" t="s">
        <v>711</v>
      </c>
      <c r="O5751" s="34" t="s">
        <v>712</v>
      </c>
      <c r="P5751" s="34" t="s">
        <v>713</v>
      </c>
      <c r="Q5751" s="34" t="s">
        <v>743</v>
      </c>
      <c r="R5751" s="34" t="s">
        <v>10228</v>
      </c>
    </row>
    <row r="5752" spans="1:18" x14ac:dyDescent="0.25">
      <c r="A5752" s="31" t="s">
        <v>25759</v>
      </c>
      <c r="B5752" s="32" t="s">
        <v>17019</v>
      </c>
      <c r="C5752" s="32" t="s">
        <v>703</v>
      </c>
      <c r="D5752" s="35">
        <v>42915</v>
      </c>
      <c r="E5752" s="32" t="s">
        <v>704</v>
      </c>
      <c r="F5752" s="32" t="s">
        <v>705</v>
      </c>
      <c r="G5752" s="32" t="s">
        <v>17020</v>
      </c>
      <c r="H5752" s="32" t="s">
        <v>752</v>
      </c>
      <c r="I5752" s="32" t="s">
        <v>17021</v>
      </c>
      <c r="J5752" s="35">
        <v>43965</v>
      </c>
      <c r="K5752" s="35">
        <v>44695</v>
      </c>
      <c r="L5752" s="32" t="s">
        <v>17022</v>
      </c>
      <c r="M5752" s="32" t="s">
        <v>710</v>
      </c>
      <c r="N5752" s="32" t="s">
        <v>749</v>
      </c>
      <c r="O5752" s="32" t="s">
        <v>773</v>
      </c>
      <c r="P5752" s="32" t="s">
        <v>833</v>
      </c>
      <c r="Q5752" s="32" t="s">
        <v>743</v>
      </c>
      <c r="R5752" s="32" t="s">
        <v>713</v>
      </c>
    </row>
    <row r="5753" spans="1:18" x14ac:dyDescent="0.25">
      <c r="A5753" s="33" t="s">
        <v>25177</v>
      </c>
      <c r="B5753" s="34" t="s">
        <v>17023</v>
      </c>
      <c r="C5753" s="34" t="s">
        <v>808</v>
      </c>
      <c r="D5753" s="36">
        <v>42915</v>
      </c>
      <c r="E5753" s="34" t="s">
        <v>704</v>
      </c>
      <c r="F5753" s="34" t="s">
        <v>705</v>
      </c>
      <c r="G5753" s="34" t="s">
        <v>17024</v>
      </c>
      <c r="H5753" s="34" t="s">
        <v>789</v>
      </c>
      <c r="I5753" s="34" t="s">
        <v>4052</v>
      </c>
      <c r="J5753" s="36">
        <v>43963</v>
      </c>
      <c r="K5753" s="36">
        <v>44693</v>
      </c>
      <c r="L5753" s="34" t="s">
        <v>17025</v>
      </c>
      <c r="M5753" s="34" t="s">
        <v>710</v>
      </c>
      <c r="N5753" s="34" t="s">
        <v>711</v>
      </c>
      <c r="O5753" s="34" t="s">
        <v>712</v>
      </c>
      <c r="P5753" s="34" t="s">
        <v>760</v>
      </c>
      <c r="Q5753" s="34" t="s">
        <v>713</v>
      </c>
      <c r="R5753" s="34" t="s">
        <v>10228</v>
      </c>
    </row>
    <row r="5754" spans="1:18" x14ac:dyDescent="0.25">
      <c r="A5754" s="31" t="s">
        <v>25761</v>
      </c>
      <c r="B5754" s="32" t="s">
        <v>17026</v>
      </c>
      <c r="C5754" s="32" t="s">
        <v>703</v>
      </c>
      <c r="D5754" s="35">
        <v>42912</v>
      </c>
      <c r="E5754" s="32" t="s">
        <v>704</v>
      </c>
      <c r="F5754" s="32" t="s">
        <v>705</v>
      </c>
      <c r="G5754" s="32" t="s">
        <v>17027</v>
      </c>
      <c r="H5754" s="32" t="s">
        <v>804</v>
      </c>
      <c r="I5754" s="32" t="s">
        <v>2243</v>
      </c>
      <c r="J5754" s="35">
        <v>43999</v>
      </c>
      <c r="K5754" s="35">
        <v>44729</v>
      </c>
      <c r="L5754" s="32" t="s">
        <v>17028</v>
      </c>
      <c r="M5754" s="32" t="s">
        <v>772</v>
      </c>
      <c r="N5754" s="32" t="s">
        <v>711</v>
      </c>
      <c r="O5754" s="32" t="s">
        <v>712</v>
      </c>
      <c r="P5754" s="32" t="s">
        <v>713</v>
      </c>
      <c r="Q5754" s="32" t="s">
        <v>10228</v>
      </c>
      <c r="R5754" s="32" t="s">
        <v>10228</v>
      </c>
    </row>
    <row r="5755" spans="1:18" x14ac:dyDescent="0.25">
      <c r="A5755" s="33" t="s">
        <v>25427</v>
      </c>
      <c r="B5755" s="34" t="s">
        <v>17029</v>
      </c>
      <c r="C5755" s="34" t="s">
        <v>734</v>
      </c>
      <c r="D5755" s="36">
        <v>42909</v>
      </c>
      <c r="E5755" s="34" t="s">
        <v>704</v>
      </c>
      <c r="F5755" s="34" t="s">
        <v>705</v>
      </c>
      <c r="G5755" s="34" t="s">
        <v>17030</v>
      </c>
      <c r="H5755" s="34" t="s">
        <v>804</v>
      </c>
      <c r="I5755" s="34" t="s">
        <v>2243</v>
      </c>
      <c r="J5755" s="36">
        <v>43963</v>
      </c>
      <c r="K5755" s="36">
        <v>44693</v>
      </c>
      <c r="L5755" s="34" t="s">
        <v>17031</v>
      </c>
      <c r="M5755" s="34" t="s">
        <v>710</v>
      </c>
      <c r="N5755" s="34" t="s">
        <v>711</v>
      </c>
      <c r="O5755" s="34" t="s">
        <v>712</v>
      </c>
      <c r="P5755" s="34" t="s">
        <v>1042</v>
      </c>
      <c r="Q5755" s="34" t="s">
        <v>10228</v>
      </c>
      <c r="R5755" s="34" t="s">
        <v>10228</v>
      </c>
    </row>
    <row r="5756" spans="1:18" x14ac:dyDescent="0.25">
      <c r="A5756" s="31" t="s">
        <v>25763</v>
      </c>
      <c r="B5756" s="32" t="s">
        <v>17032</v>
      </c>
      <c r="C5756" s="32" t="s">
        <v>703</v>
      </c>
      <c r="D5756" s="35">
        <v>42908</v>
      </c>
      <c r="E5756" s="32" t="s">
        <v>704</v>
      </c>
      <c r="F5756" s="32" t="s">
        <v>705</v>
      </c>
      <c r="G5756" s="32" t="s">
        <v>16957</v>
      </c>
      <c r="H5756" s="32" t="s">
        <v>769</v>
      </c>
      <c r="I5756" s="32" t="s">
        <v>770</v>
      </c>
      <c r="J5756" s="35">
        <v>43976</v>
      </c>
      <c r="K5756" s="35">
        <v>44706</v>
      </c>
      <c r="L5756" s="32" t="s">
        <v>17033</v>
      </c>
      <c r="M5756" s="32" t="s">
        <v>710</v>
      </c>
      <c r="N5756" s="32" t="s">
        <v>711</v>
      </c>
      <c r="O5756" s="32" t="s">
        <v>755</v>
      </c>
      <c r="P5756" s="32" t="s">
        <v>713</v>
      </c>
      <c r="Q5756" s="32" t="s">
        <v>743</v>
      </c>
      <c r="R5756" s="32" t="s">
        <v>743</v>
      </c>
    </row>
    <row r="5757" spans="1:18" x14ac:dyDescent="0.25">
      <c r="A5757" s="33" t="s">
        <v>25261</v>
      </c>
      <c r="B5757" s="34" t="s">
        <v>17034</v>
      </c>
      <c r="C5757" s="34" t="s">
        <v>703</v>
      </c>
      <c r="D5757" s="36">
        <v>42908</v>
      </c>
      <c r="E5757" s="34" t="s">
        <v>704</v>
      </c>
      <c r="F5757" s="34" t="s">
        <v>705</v>
      </c>
      <c r="G5757" s="34" t="s">
        <v>17035</v>
      </c>
      <c r="H5757" s="34" t="s">
        <v>1286</v>
      </c>
      <c r="I5757" s="34" t="s">
        <v>2313</v>
      </c>
      <c r="J5757" s="36">
        <v>43928</v>
      </c>
      <c r="K5757" s="36">
        <v>44658</v>
      </c>
      <c r="L5757" s="34" t="s">
        <v>17036</v>
      </c>
      <c r="M5757" s="34" t="s">
        <v>710</v>
      </c>
      <c r="N5757" s="34" t="s">
        <v>723</v>
      </c>
      <c r="O5757" s="34" t="s">
        <v>712</v>
      </c>
      <c r="P5757" s="34" t="s">
        <v>713</v>
      </c>
      <c r="Q5757" s="34" t="s">
        <v>10228</v>
      </c>
      <c r="R5757" s="34" t="s">
        <v>10228</v>
      </c>
    </row>
    <row r="5758" spans="1:18" x14ac:dyDescent="0.25">
      <c r="A5758" s="31" t="s">
        <v>25765</v>
      </c>
      <c r="B5758" s="32" t="s">
        <v>17037</v>
      </c>
      <c r="C5758" s="32" t="s">
        <v>703</v>
      </c>
      <c r="D5758" s="35">
        <v>42908</v>
      </c>
      <c r="E5758" s="32" t="s">
        <v>704</v>
      </c>
      <c r="F5758" s="32" t="s">
        <v>705</v>
      </c>
      <c r="G5758" s="32" t="s">
        <v>1270</v>
      </c>
      <c r="H5758" s="32" t="s">
        <v>752</v>
      </c>
      <c r="I5758" s="32" t="s">
        <v>1271</v>
      </c>
      <c r="J5758" s="35">
        <v>43948</v>
      </c>
      <c r="K5758" s="35">
        <v>44678</v>
      </c>
      <c r="L5758" s="32" t="s">
        <v>17038</v>
      </c>
      <c r="M5758" s="32" t="s">
        <v>710</v>
      </c>
      <c r="N5758" s="32" t="s">
        <v>711</v>
      </c>
      <c r="O5758" s="32" t="s">
        <v>766</v>
      </c>
      <c r="P5758" s="32" t="s">
        <v>713</v>
      </c>
      <c r="Q5758" s="32" t="s">
        <v>10228</v>
      </c>
      <c r="R5758" s="32" t="s">
        <v>10228</v>
      </c>
    </row>
    <row r="5759" spans="1:18" x14ac:dyDescent="0.25">
      <c r="A5759" s="33" t="s">
        <v>25429</v>
      </c>
      <c r="B5759" s="34" t="s">
        <v>17039</v>
      </c>
      <c r="C5759" s="34" t="s">
        <v>808</v>
      </c>
      <c r="D5759" s="36">
        <v>42906</v>
      </c>
      <c r="E5759" s="34" t="s">
        <v>704</v>
      </c>
      <c r="F5759" s="34" t="s">
        <v>705</v>
      </c>
      <c r="G5759" s="34" t="s">
        <v>17040</v>
      </c>
      <c r="H5759" s="34" t="s">
        <v>804</v>
      </c>
      <c r="I5759" s="34" t="s">
        <v>2243</v>
      </c>
      <c r="J5759" s="36">
        <v>43963</v>
      </c>
      <c r="K5759" s="36">
        <v>44693</v>
      </c>
      <c r="L5759" s="34" t="s">
        <v>17041</v>
      </c>
      <c r="M5759" s="34" t="s">
        <v>710</v>
      </c>
      <c r="N5759" s="34" t="s">
        <v>778</v>
      </c>
      <c r="O5759" s="34" t="s">
        <v>712</v>
      </c>
      <c r="P5759" s="34" t="s">
        <v>832</v>
      </c>
      <c r="Q5759" s="34" t="s">
        <v>10228</v>
      </c>
      <c r="R5759" s="34" t="s">
        <v>10228</v>
      </c>
    </row>
    <row r="5760" spans="1:18" x14ac:dyDescent="0.25">
      <c r="A5760" s="31" t="s">
        <v>25767</v>
      </c>
      <c r="B5760" s="32" t="s">
        <v>17042</v>
      </c>
      <c r="C5760" s="32" t="s">
        <v>703</v>
      </c>
      <c r="D5760" s="35">
        <v>42906</v>
      </c>
      <c r="E5760" s="32" t="s">
        <v>704</v>
      </c>
      <c r="F5760" s="32" t="s">
        <v>705</v>
      </c>
      <c r="G5760" s="32" t="s">
        <v>17043</v>
      </c>
      <c r="H5760" s="32" t="s">
        <v>789</v>
      </c>
      <c r="I5760" s="32" t="s">
        <v>17044</v>
      </c>
      <c r="J5760" s="35">
        <v>43991</v>
      </c>
      <c r="K5760" s="35">
        <v>44721</v>
      </c>
      <c r="L5760" s="32" t="s">
        <v>17045</v>
      </c>
      <c r="M5760" s="32" t="s">
        <v>710</v>
      </c>
      <c r="N5760" s="32" t="s">
        <v>723</v>
      </c>
      <c r="O5760" s="32" t="s">
        <v>724</v>
      </c>
      <c r="P5760" s="32" t="s">
        <v>713</v>
      </c>
      <c r="Q5760" s="32" t="s">
        <v>10228</v>
      </c>
      <c r="R5760" s="32" t="s">
        <v>10228</v>
      </c>
    </row>
    <row r="5761" spans="1:18" x14ac:dyDescent="0.25">
      <c r="A5761" s="33" t="s">
        <v>25115</v>
      </c>
      <c r="B5761" s="34" t="s">
        <v>17046</v>
      </c>
      <c r="C5761" s="34" t="s">
        <v>703</v>
      </c>
      <c r="D5761" s="36">
        <v>42906</v>
      </c>
      <c r="E5761" s="34" t="s">
        <v>704</v>
      </c>
      <c r="F5761" s="34" t="s">
        <v>705</v>
      </c>
      <c r="G5761" s="34" t="s">
        <v>17047</v>
      </c>
      <c r="H5761" s="34" t="s">
        <v>707</v>
      </c>
      <c r="I5761" s="34" t="s">
        <v>721</v>
      </c>
      <c r="J5761" s="36">
        <v>43969</v>
      </c>
      <c r="K5761" s="36">
        <v>44699</v>
      </c>
      <c r="L5761" s="34" t="s">
        <v>17048</v>
      </c>
      <c r="M5761" s="34" t="s">
        <v>718</v>
      </c>
      <c r="N5761" s="34" t="s">
        <v>711</v>
      </c>
      <c r="O5761" s="34" t="s">
        <v>712</v>
      </c>
      <c r="P5761" s="34" t="s">
        <v>713</v>
      </c>
      <c r="Q5761" s="34" t="s">
        <v>743</v>
      </c>
      <c r="R5761" s="34" t="s">
        <v>10228</v>
      </c>
    </row>
    <row r="5762" spans="1:18" x14ac:dyDescent="0.25">
      <c r="A5762" s="31" t="s">
        <v>25769</v>
      </c>
      <c r="B5762" s="32" t="s">
        <v>17049</v>
      </c>
      <c r="C5762" s="32" t="s">
        <v>703</v>
      </c>
      <c r="D5762" s="35">
        <v>42906</v>
      </c>
      <c r="E5762" s="32" t="s">
        <v>704</v>
      </c>
      <c r="F5762" s="32" t="s">
        <v>705</v>
      </c>
      <c r="G5762" s="32" t="s">
        <v>3505</v>
      </c>
      <c r="H5762" s="32" t="s">
        <v>736</v>
      </c>
      <c r="I5762" s="32" t="s">
        <v>3506</v>
      </c>
      <c r="J5762" s="35">
        <v>44008</v>
      </c>
      <c r="K5762" s="35">
        <v>44738</v>
      </c>
      <c r="L5762" s="32" t="s">
        <v>17050</v>
      </c>
      <c r="M5762" s="32" t="s">
        <v>710</v>
      </c>
      <c r="N5762" s="32" t="s">
        <v>711</v>
      </c>
      <c r="O5762" s="32" t="s">
        <v>712</v>
      </c>
      <c r="P5762" s="32" t="s">
        <v>713</v>
      </c>
      <c r="Q5762" s="32" t="s">
        <v>743</v>
      </c>
      <c r="R5762" s="32" t="s">
        <v>10228</v>
      </c>
    </row>
    <row r="5763" spans="1:18" x14ac:dyDescent="0.25">
      <c r="A5763" s="33" t="s">
        <v>25431</v>
      </c>
      <c r="B5763" s="34" t="s">
        <v>17051</v>
      </c>
      <c r="C5763" s="34" t="s">
        <v>703</v>
      </c>
      <c r="D5763" s="36">
        <v>42905</v>
      </c>
      <c r="E5763" s="34" t="s">
        <v>704</v>
      </c>
      <c r="F5763" s="34" t="s">
        <v>705</v>
      </c>
      <c r="G5763" s="34" t="s">
        <v>17052</v>
      </c>
      <c r="H5763" s="34" t="s">
        <v>998</v>
      </c>
      <c r="I5763" s="34" t="s">
        <v>17053</v>
      </c>
      <c r="J5763" s="36">
        <v>43963</v>
      </c>
      <c r="K5763" s="36">
        <v>44693</v>
      </c>
      <c r="L5763" s="34" t="s">
        <v>17054</v>
      </c>
      <c r="M5763" s="34" t="s">
        <v>718</v>
      </c>
      <c r="N5763" s="34" t="s">
        <v>711</v>
      </c>
      <c r="O5763" s="34" t="s">
        <v>712</v>
      </c>
      <c r="P5763" s="34" t="s">
        <v>713</v>
      </c>
      <c r="Q5763" s="34" t="s">
        <v>10228</v>
      </c>
      <c r="R5763" s="34" t="s">
        <v>10228</v>
      </c>
    </row>
    <row r="5764" spans="1:18" x14ac:dyDescent="0.25">
      <c r="A5764" s="31" t="s">
        <v>25771</v>
      </c>
      <c r="B5764" s="32" t="s">
        <v>17055</v>
      </c>
      <c r="C5764" s="32" t="s">
        <v>703</v>
      </c>
      <c r="D5764" s="35">
        <v>42905</v>
      </c>
      <c r="E5764" s="32" t="s">
        <v>704</v>
      </c>
      <c r="F5764" s="32" t="s">
        <v>705</v>
      </c>
      <c r="G5764" s="32" t="s">
        <v>17056</v>
      </c>
      <c r="H5764" s="32" t="s">
        <v>984</v>
      </c>
      <c r="I5764" s="32" t="s">
        <v>17057</v>
      </c>
      <c r="J5764" s="35">
        <v>43962</v>
      </c>
      <c r="K5764" s="35">
        <v>44692</v>
      </c>
      <c r="L5764" s="32" t="s">
        <v>17058</v>
      </c>
      <c r="M5764" s="32" t="s">
        <v>710</v>
      </c>
      <c r="N5764" s="32" t="s">
        <v>723</v>
      </c>
      <c r="O5764" s="32" t="s">
        <v>712</v>
      </c>
      <c r="P5764" s="32" t="s">
        <v>713</v>
      </c>
      <c r="Q5764" s="32" t="s">
        <v>10228</v>
      </c>
      <c r="R5764" s="32" t="s">
        <v>10228</v>
      </c>
    </row>
    <row r="5765" spans="1:18" x14ac:dyDescent="0.25">
      <c r="A5765" s="33" t="s">
        <v>25263</v>
      </c>
      <c r="B5765" s="34" t="s">
        <v>17059</v>
      </c>
      <c r="C5765" s="34" t="s">
        <v>703</v>
      </c>
      <c r="D5765" s="36">
        <v>42902</v>
      </c>
      <c r="E5765" s="34" t="s">
        <v>704</v>
      </c>
      <c r="F5765" s="34" t="s">
        <v>705</v>
      </c>
      <c r="G5765" s="34" t="s">
        <v>17060</v>
      </c>
      <c r="H5765" s="34" t="s">
        <v>860</v>
      </c>
      <c r="I5765" s="34" t="s">
        <v>861</v>
      </c>
      <c r="J5765" s="36">
        <v>43957</v>
      </c>
      <c r="K5765" s="36">
        <v>44687</v>
      </c>
      <c r="L5765" s="34" t="s">
        <v>17061</v>
      </c>
      <c r="M5765" s="34" t="s">
        <v>710</v>
      </c>
      <c r="N5765" s="34" t="s">
        <v>711</v>
      </c>
      <c r="O5765" s="34" t="s">
        <v>712</v>
      </c>
      <c r="P5765" s="34" t="s">
        <v>743</v>
      </c>
      <c r="Q5765" s="34" t="s">
        <v>10228</v>
      </c>
      <c r="R5765" s="34" t="s">
        <v>10228</v>
      </c>
    </row>
    <row r="5766" spans="1:18" x14ac:dyDescent="0.25">
      <c r="A5766" s="31" t="s">
        <v>25773</v>
      </c>
      <c r="B5766" s="32" t="s">
        <v>17062</v>
      </c>
      <c r="C5766" s="32" t="s">
        <v>734</v>
      </c>
      <c r="D5766" s="35">
        <v>42900</v>
      </c>
      <c r="E5766" s="32" t="s">
        <v>704</v>
      </c>
      <c r="F5766" s="32" t="s">
        <v>705</v>
      </c>
      <c r="G5766" s="32" t="s">
        <v>17063</v>
      </c>
      <c r="H5766" s="32" t="s">
        <v>1262</v>
      </c>
      <c r="I5766" s="32" t="s">
        <v>17064</v>
      </c>
      <c r="J5766" s="35">
        <v>43948</v>
      </c>
      <c r="K5766" s="35">
        <v>44678</v>
      </c>
      <c r="L5766" s="32" t="s">
        <v>17065</v>
      </c>
      <c r="M5766" s="32" t="s">
        <v>710</v>
      </c>
      <c r="N5766" s="32" t="s">
        <v>778</v>
      </c>
      <c r="O5766" s="32" t="s">
        <v>712</v>
      </c>
      <c r="P5766" s="32" t="s">
        <v>713</v>
      </c>
      <c r="Q5766" s="32" t="s">
        <v>10228</v>
      </c>
      <c r="R5766" s="32" t="s">
        <v>10228</v>
      </c>
    </row>
    <row r="5767" spans="1:18" x14ac:dyDescent="0.25">
      <c r="A5767" s="33" t="s">
        <v>25433</v>
      </c>
      <c r="B5767" s="34" t="s">
        <v>17066</v>
      </c>
      <c r="C5767" s="34" t="s">
        <v>703</v>
      </c>
      <c r="D5767" s="36">
        <v>42899</v>
      </c>
      <c r="E5767" s="34" t="s">
        <v>704</v>
      </c>
      <c r="F5767" s="34" t="s">
        <v>705</v>
      </c>
      <c r="G5767" s="34" t="s">
        <v>17067</v>
      </c>
      <c r="H5767" s="34" t="s">
        <v>707</v>
      </c>
      <c r="I5767" s="34" t="s">
        <v>3668</v>
      </c>
      <c r="J5767" s="36">
        <v>43934</v>
      </c>
      <c r="K5767" s="36">
        <v>44664</v>
      </c>
      <c r="L5767" s="34" t="s">
        <v>17068</v>
      </c>
      <c r="M5767" s="34" t="s">
        <v>718</v>
      </c>
      <c r="N5767" s="34" t="s">
        <v>711</v>
      </c>
      <c r="O5767" s="34" t="s">
        <v>712</v>
      </c>
      <c r="P5767" s="34" t="s">
        <v>713</v>
      </c>
      <c r="Q5767" s="34" t="s">
        <v>10228</v>
      </c>
      <c r="R5767" s="34" t="s">
        <v>10228</v>
      </c>
    </row>
    <row r="5768" spans="1:18" x14ac:dyDescent="0.25">
      <c r="A5768" s="31" t="s">
        <v>25775</v>
      </c>
      <c r="B5768" s="32" t="s">
        <v>17069</v>
      </c>
      <c r="C5768" s="32" t="s">
        <v>734</v>
      </c>
      <c r="D5768" s="35">
        <v>42899</v>
      </c>
      <c r="E5768" s="32" t="s">
        <v>704</v>
      </c>
      <c r="F5768" s="32" t="s">
        <v>705</v>
      </c>
      <c r="G5768" s="32" t="s">
        <v>17070</v>
      </c>
      <c r="H5768" s="32" t="s">
        <v>707</v>
      </c>
      <c r="I5768" s="32" t="s">
        <v>721</v>
      </c>
      <c r="J5768" s="35">
        <v>43948</v>
      </c>
      <c r="K5768" s="35">
        <v>44678</v>
      </c>
      <c r="L5768" s="32" t="s">
        <v>17071</v>
      </c>
      <c r="M5768" s="32" t="s">
        <v>729</v>
      </c>
      <c r="N5768" s="32" t="s">
        <v>778</v>
      </c>
      <c r="O5768" s="32" t="s">
        <v>712</v>
      </c>
      <c r="P5768" s="32" t="s">
        <v>833</v>
      </c>
      <c r="Q5768" s="32" t="s">
        <v>10228</v>
      </c>
      <c r="R5768" s="32" t="s">
        <v>10228</v>
      </c>
    </row>
    <row r="5769" spans="1:18" x14ac:dyDescent="0.25">
      <c r="A5769" s="33" t="s">
        <v>25179</v>
      </c>
      <c r="B5769" s="34" t="s">
        <v>17072</v>
      </c>
      <c r="C5769" s="34" t="s">
        <v>703</v>
      </c>
      <c r="D5769" s="36">
        <v>42898</v>
      </c>
      <c r="E5769" s="34" t="s">
        <v>704</v>
      </c>
      <c r="F5769" s="34" t="s">
        <v>705</v>
      </c>
      <c r="G5769" s="34" t="s">
        <v>17073</v>
      </c>
      <c r="H5769" s="34" t="s">
        <v>1262</v>
      </c>
      <c r="I5769" s="34" t="s">
        <v>17074</v>
      </c>
      <c r="J5769" s="36">
        <v>43993</v>
      </c>
      <c r="K5769" s="36">
        <v>44723</v>
      </c>
      <c r="L5769" s="34" t="s">
        <v>17075</v>
      </c>
      <c r="M5769" s="34" t="s">
        <v>710</v>
      </c>
      <c r="N5769" s="34" t="s">
        <v>711</v>
      </c>
      <c r="O5769" s="34" t="s">
        <v>712</v>
      </c>
      <c r="P5769" s="34" t="s">
        <v>713</v>
      </c>
      <c r="Q5769" s="34" t="s">
        <v>10228</v>
      </c>
      <c r="R5769" s="34" t="s">
        <v>10228</v>
      </c>
    </row>
    <row r="5770" spans="1:18" x14ac:dyDescent="0.25">
      <c r="A5770" s="31" t="s">
        <v>25777</v>
      </c>
      <c r="B5770" s="32" t="s">
        <v>17076</v>
      </c>
      <c r="C5770" s="32" t="s">
        <v>703</v>
      </c>
      <c r="D5770" s="35">
        <v>42895</v>
      </c>
      <c r="E5770" s="32" t="s">
        <v>704</v>
      </c>
      <c r="F5770" s="32" t="s">
        <v>705</v>
      </c>
      <c r="G5770" s="32" t="s">
        <v>17077</v>
      </c>
      <c r="H5770" s="32" t="s">
        <v>769</v>
      </c>
      <c r="I5770" s="32" t="s">
        <v>770</v>
      </c>
      <c r="J5770" s="35">
        <v>43980</v>
      </c>
      <c r="K5770" s="35">
        <v>44710</v>
      </c>
      <c r="L5770" s="32" t="s">
        <v>17078</v>
      </c>
      <c r="M5770" s="32" t="s">
        <v>729</v>
      </c>
      <c r="N5770" s="32" t="s">
        <v>723</v>
      </c>
      <c r="O5770" s="32" t="s">
        <v>712</v>
      </c>
      <c r="P5770" s="32" t="s">
        <v>713</v>
      </c>
      <c r="Q5770" s="32" t="s">
        <v>10228</v>
      </c>
      <c r="R5770" s="32" t="s">
        <v>10228</v>
      </c>
    </row>
    <row r="5771" spans="1:18" x14ac:dyDescent="0.25">
      <c r="A5771" s="33" t="s">
        <v>25435</v>
      </c>
      <c r="B5771" s="34" t="s">
        <v>17079</v>
      </c>
      <c r="C5771" s="34" t="s">
        <v>703</v>
      </c>
      <c r="D5771" s="36">
        <v>42893</v>
      </c>
      <c r="E5771" s="34" t="s">
        <v>704</v>
      </c>
      <c r="F5771" s="34" t="s">
        <v>705</v>
      </c>
      <c r="G5771" s="34" t="s">
        <v>17080</v>
      </c>
      <c r="H5771" s="34" t="s">
        <v>1262</v>
      </c>
      <c r="I5771" s="34" t="s">
        <v>4377</v>
      </c>
      <c r="J5771" s="36">
        <v>43965</v>
      </c>
      <c r="K5771" s="36">
        <v>44695</v>
      </c>
      <c r="L5771" s="34" t="s">
        <v>17081</v>
      </c>
      <c r="M5771" s="34" t="s">
        <v>710</v>
      </c>
      <c r="N5771" s="34" t="s">
        <v>778</v>
      </c>
      <c r="O5771" s="34" t="s">
        <v>712</v>
      </c>
      <c r="P5771" s="34" t="s">
        <v>713</v>
      </c>
      <c r="Q5771" s="34" t="s">
        <v>10228</v>
      </c>
      <c r="R5771" s="34" t="s">
        <v>10228</v>
      </c>
    </row>
    <row r="5772" spans="1:18" x14ac:dyDescent="0.25">
      <c r="A5772" s="31" t="s">
        <v>25779</v>
      </c>
      <c r="B5772" s="32" t="s">
        <v>17082</v>
      </c>
      <c r="C5772" s="32" t="s">
        <v>703</v>
      </c>
      <c r="D5772" s="35">
        <v>42893</v>
      </c>
      <c r="E5772" s="32" t="s">
        <v>704</v>
      </c>
      <c r="F5772" s="32" t="s">
        <v>705</v>
      </c>
      <c r="G5772" s="32" t="s">
        <v>17083</v>
      </c>
      <c r="H5772" s="32" t="s">
        <v>769</v>
      </c>
      <c r="I5772" s="32" t="s">
        <v>770</v>
      </c>
      <c r="J5772" s="35">
        <v>43928</v>
      </c>
      <c r="K5772" s="35">
        <v>44658</v>
      </c>
      <c r="L5772" s="32" t="s">
        <v>17084</v>
      </c>
      <c r="M5772" s="32" t="s">
        <v>718</v>
      </c>
      <c r="N5772" s="32" t="s">
        <v>711</v>
      </c>
      <c r="O5772" s="32" t="s">
        <v>773</v>
      </c>
      <c r="P5772" s="32" t="s">
        <v>713</v>
      </c>
      <c r="Q5772" s="32" t="s">
        <v>10228</v>
      </c>
      <c r="R5772" s="32" t="s">
        <v>10228</v>
      </c>
    </row>
    <row r="5773" spans="1:18" x14ac:dyDescent="0.25">
      <c r="A5773" s="33" t="s">
        <v>25265</v>
      </c>
      <c r="B5773" s="34" t="s">
        <v>17085</v>
      </c>
      <c r="C5773" s="34" t="s">
        <v>703</v>
      </c>
      <c r="D5773" s="36">
        <v>42892</v>
      </c>
      <c r="E5773" s="34" t="s">
        <v>704</v>
      </c>
      <c r="F5773" s="34" t="s">
        <v>705</v>
      </c>
      <c r="G5773" s="34" t="s">
        <v>1779</v>
      </c>
      <c r="H5773" s="34" t="s">
        <v>707</v>
      </c>
      <c r="I5773" s="34" t="s">
        <v>1780</v>
      </c>
      <c r="J5773" s="36">
        <v>43924</v>
      </c>
      <c r="K5773" s="36">
        <v>44654</v>
      </c>
      <c r="L5773" s="34" t="s">
        <v>17086</v>
      </c>
      <c r="M5773" s="34" t="s">
        <v>710</v>
      </c>
      <c r="N5773" s="34" t="s">
        <v>723</v>
      </c>
      <c r="O5773" s="34" t="s">
        <v>712</v>
      </c>
      <c r="P5773" s="34" t="s">
        <v>713</v>
      </c>
      <c r="Q5773" s="34" t="s">
        <v>10228</v>
      </c>
      <c r="R5773" s="34" t="s">
        <v>10228</v>
      </c>
    </row>
    <row r="5774" spans="1:18" x14ac:dyDescent="0.25">
      <c r="A5774" s="31" t="s">
        <v>25781</v>
      </c>
      <c r="B5774" s="32" t="s">
        <v>17087</v>
      </c>
      <c r="C5774" s="32" t="s">
        <v>808</v>
      </c>
      <c r="D5774" s="35">
        <v>42891</v>
      </c>
      <c r="E5774" s="32" t="s">
        <v>704</v>
      </c>
      <c r="F5774" s="32" t="s">
        <v>705</v>
      </c>
      <c r="G5774" s="32" t="s">
        <v>8430</v>
      </c>
      <c r="H5774" s="32" t="s">
        <v>804</v>
      </c>
      <c r="I5774" s="32" t="s">
        <v>2243</v>
      </c>
      <c r="J5774" s="35">
        <v>43959</v>
      </c>
      <c r="K5774" s="35">
        <v>44689</v>
      </c>
      <c r="L5774" s="32" t="s">
        <v>17088</v>
      </c>
      <c r="M5774" s="32" t="s">
        <v>718</v>
      </c>
      <c r="N5774" s="32" t="s">
        <v>711</v>
      </c>
      <c r="O5774" s="32" t="s">
        <v>712</v>
      </c>
      <c r="P5774" s="32" t="s">
        <v>833</v>
      </c>
      <c r="Q5774" s="32" t="s">
        <v>832</v>
      </c>
      <c r="R5774" s="32" t="s">
        <v>713</v>
      </c>
    </row>
    <row r="5775" spans="1:18" x14ac:dyDescent="0.25">
      <c r="A5775" s="33" t="s">
        <v>25437</v>
      </c>
      <c r="B5775" s="34" t="s">
        <v>17089</v>
      </c>
      <c r="C5775" s="34" t="s">
        <v>808</v>
      </c>
      <c r="D5775" s="36">
        <v>42888</v>
      </c>
      <c r="E5775" s="34" t="s">
        <v>704</v>
      </c>
      <c r="F5775" s="34" t="s">
        <v>705</v>
      </c>
      <c r="G5775" s="34" t="s">
        <v>17090</v>
      </c>
      <c r="H5775" s="34" t="s">
        <v>752</v>
      </c>
      <c r="I5775" s="34" t="s">
        <v>846</v>
      </c>
      <c r="J5775" s="36">
        <v>43984</v>
      </c>
      <c r="K5775" s="36">
        <v>44714</v>
      </c>
      <c r="L5775" s="34" t="s">
        <v>17091</v>
      </c>
      <c r="M5775" s="34" t="s">
        <v>710</v>
      </c>
      <c r="N5775" s="34" t="s">
        <v>711</v>
      </c>
      <c r="O5775" s="34" t="s">
        <v>712</v>
      </c>
      <c r="P5775" s="34" t="s">
        <v>713</v>
      </c>
      <c r="Q5775" s="34" t="s">
        <v>876</v>
      </c>
      <c r="R5775" s="34" t="s">
        <v>10228</v>
      </c>
    </row>
    <row r="5776" spans="1:18" x14ac:dyDescent="0.25">
      <c r="A5776" s="31" t="s">
        <v>25783</v>
      </c>
      <c r="B5776" s="32" t="s">
        <v>17092</v>
      </c>
      <c r="C5776" s="32" t="s">
        <v>703</v>
      </c>
      <c r="D5776" s="35">
        <v>42887</v>
      </c>
      <c r="E5776" s="32" t="s">
        <v>704</v>
      </c>
      <c r="F5776" s="32" t="s">
        <v>705</v>
      </c>
      <c r="G5776" s="32" t="s">
        <v>17093</v>
      </c>
      <c r="H5776" s="32" t="s">
        <v>707</v>
      </c>
      <c r="I5776" s="32" t="s">
        <v>2453</v>
      </c>
      <c r="J5776" s="35">
        <v>43977</v>
      </c>
      <c r="K5776" s="35">
        <v>44707</v>
      </c>
      <c r="L5776" s="32" t="s">
        <v>17094</v>
      </c>
      <c r="M5776" s="32" t="s">
        <v>710</v>
      </c>
      <c r="N5776" s="32" t="s">
        <v>711</v>
      </c>
      <c r="O5776" s="32" t="s">
        <v>712</v>
      </c>
      <c r="P5776" s="32" t="s">
        <v>713</v>
      </c>
      <c r="Q5776" s="32" t="s">
        <v>10228</v>
      </c>
      <c r="R5776" s="32" t="s">
        <v>10228</v>
      </c>
    </row>
    <row r="5777" spans="1:18" x14ac:dyDescent="0.25">
      <c r="A5777" s="33" t="s">
        <v>25137</v>
      </c>
      <c r="B5777" s="34" t="s">
        <v>17095</v>
      </c>
      <c r="C5777" s="34" t="s">
        <v>703</v>
      </c>
      <c r="D5777" s="36">
        <v>42884</v>
      </c>
      <c r="E5777" s="34" t="s">
        <v>704</v>
      </c>
      <c r="F5777" s="34" t="s">
        <v>705</v>
      </c>
      <c r="G5777" s="34" t="s">
        <v>17096</v>
      </c>
      <c r="H5777" s="34" t="s">
        <v>789</v>
      </c>
      <c r="I5777" s="34" t="s">
        <v>8587</v>
      </c>
      <c r="J5777" s="36">
        <v>43966</v>
      </c>
      <c r="K5777" s="36">
        <v>44696</v>
      </c>
      <c r="L5777" s="34" t="s">
        <v>17097</v>
      </c>
      <c r="M5777" s="34" t="s">
        <v>710</v>
      </c>
      <c r="N5777" s="34" t="s">
        <v>711</v>
      </c>
      <c r="O5777" s="34" t="s">
        <v>712</v>
      </c>
      <c r="P5777" s="34" t="s">
        <v>832</v>
      </c>
      <c r="Q5777" s="34" t="s">
        <v>10228</v>
      </c>
      <c r="R5777" s="34" t="s">
        <v>10228</v>
      </c>
    </row>
    <row r="5778" spans="1:18" x14ac:dyDescent="0.25">
      <c r="A5778" s="31" t="s">
        <v>25785</v>
      </c>
      <c r="B5778" s="32" t="s">
        <v>17098</v>
      </c>
      <c r="C5778" s="32" t="s">
        <v>734</v>
      </c>
      <c r="D5778" s="35">
        <v>42877</v>
      </c>
      <c r="E5778" s="32" t="s">
        <v>704</v>
      </c>
      <c r="F5778" s="32" t="s">
        <v>705</v>
      </c>
      <c r="G5778" s="32" t="s">
        <v>17099</v>
      </c>
      <c r="H5778" s="32" t="s">
        <v>707</v>
      </c>
      <c r="I5778" s="32" t="s">
        <v>2423</v>
      </c>
      <c r="J5778" s="35">
        <v>43999</v>
      </c>
      <c r="K5778" s="35">
        <v>44729</v>
      </c>
      <c r="L5778" s="32" t="s">
        <v>17100</v>
      </c>
      <c r="M5778" s="32" t="s">
        <v>710</v>
      </c>
      <c r="N5778" s="32" t="s">
        <v>711</v>
      </c>
      <c r="O5778" s="32" t="s">
        <v>712</v>
      </c>
      <c r="P5778" s="32" t="s">
        <v>713</v>
      </c>
      <c r="Q5778" s="32" t="s">
        <v>743</v>
      </c>
      <c r="R5778" s="32" t="s">
        <v>10228</v>
      </c>
    </row>
    <row r="5779" spans="1:18" x14ac:dyDescent="0.25">
      <c r="A5779" s="33" t="s">
        <v>25439</v>
      </c>
      <c r="B5779" s="34" t="s">
        <v>17101</v>
      </c>
      <c r="C5779" s="34" t="s">
        <v>703</v>
      </c>
      <c r="D5779" s="36">
        <v>42879</v>
      </c>
      <c r="E5779" s="34" t="s">
        <v>704</v>
      </c>
      <c r="F5779" s="34" t="s">
        <v>705</v>
      </c>
      <c r="G5779" s="34" t="s">
        <v>17102</v>
      </c>
      <c r="H5779" s="34" t="s">
        <v>984</v>
      </c>
      <c r="I5779" s="34" t="s">
        <v>2285</v>
      </c>
      <c r="J5779" s="36">
        <v>43971</v>
      </c>
      <c r="K5779" s="36">
        <v>44701</v>
      </c>
      <c r="L5779" s="34" t="s">
        <v>17103</v>
      </c>
      <c r="M5779" s="34" t="s">
        <v>710</v>
      </c>
      <c r="N5779" s="34" t="s">
        <v>723</v>
      </c>
      <c r="O5779" s="34" t="s">
        <v>712</v>
      </c>
      <c r="P5779" s="34" t="s">
        <v>713</v>
      </c>
      <c r="Q5779" s="34" t="s">
        <v>10228</v>
      </c>
      <c r="R5779" s="34" t="s">
        <v>10228</v>
      </c>
    </row>
    <row r="5780" spans="1:18" x14ac:dyDescent="0.25">
      <c r="A5780" s="31" t="s">
        <v>25787</v>
      </c>
      <c r="B5780" s="32" t="s">
        <v>17104</v>
      </c>
      <c r="C5780" s="32" t="s">
        <v>703</v>
      </c>
      <c r="D5780" s="35">
        <v>42866</v>
      </c>
      <c r="E5780" s="32" t="s">
        <v>704</v>
      </c>
      <c r="F5780" s="32" t="s">
        <v>705</v>
      </c>
      <c r="G5780" s="32" t="s">
        <v>17105</v>
      </c>
      <c r="H5780" s="32" t="s">
        <v>740</v>
      </c>
      <c r="I5780" s="32" t="s">
        <v>818</v>
      </c>
      <c r="J5780" s="35">
        <v>43930</v>
      </c>
      <c r="K5780" s="35">
        <v>44660</v>
      </c>
      <c r="L5780" s="32" t="s">
        <v>17106</v>
      </c>
      <c r="M5780" s="32" t="s">
        <v>729</v>
      </c>
      <c r="N5780" s="32" t="s">
        <v>778</v>
      </c>
      <c r="O5780" s="32" t="s">
        <v>773</v>
      </c>
      <c r="P5780" s="32" t="s">
        <v>832</v>
      </c>
      <c r="Q5780" s="32" t="s">
        <v>10228</v>
      </c>
      <c r="R5780" s="32" t="s">
        <v>10228</v>
      </c>
    </row>
    <row r="5781" spans="1:18" x14ac:dyDescent="0.25">
      <c r="A5781" s="33" t="s">
        <v>25267</v>
      </c>
      <c r="B5781" s="34" t="s">
        <v>17107</v>
      </c>
      <c r="C5781" s="34" t="s">
        <v>703</v>
      </c>
      <c r="D5781" s="36">
        <v>42880</v>
      </c>
      <c r="E5781" s="34" t="s">
        <v>704</v>
      </c>
      <c r="F5781" s="34" t="s">
        <v>705</v>
      </c>
      <c r="G5781" s="34" t="s">
        <v>17108</v>
      </c>
      <c r="H5781" s="34" t="s">
        <v>804</v>
      </c>
      <c r="I5781" s="34" t="s">
        <v>2243</v>
      </c>
      <c r="J5781" s="36">
        <v>43962</v>
      </c>
      <c r="K5781" s="36">
        <v>44692</v>
      </c>
      <c r="L5781" s="34" t="s">
        <v>17109</v>
      </c>
      <c r="M5781" s="34" t="s">
        <v>710</v>
      </c>
      <c r="N5781" s="34" t="s">
        <v>711</v>
      </c>
      <c r="O5781" s="34" t="s">
        <v>17110</v>
      </c>
      <c r="P5781" s="34" t="s">
        <v>833</v>
      </c>
      <c r="Q5781" s="34" t="s">
        <v>832</v>
      </c>
      <c r="R5781" s="34" t="s">
        <v>10228</v>
      </c>
    </row>
    <row r="5782" spans="1:18" x14ac:dyDescent="0.25">
      <c r="A5782" s="31" t="s">
        <v>25789</v>
      </c>
      <c r="B5782" s="32" t="s">
        <v>17111</v>
      </c>
      <c r="C5782" s="32" t="s">
        <v>703</v>
      </c>
      <c r="D5782" s="35">
        <v>42880</v>
      </c>
      <c r="E5782" s="32" t="s">
        <v>704</v>
      </c>
      <c r="F5782" s="32" t="s">
        <v>705</v>
      </c>
      <c r="G5782" s="32" t="s">
        <v>17112</v>
      </c>
      <c r="H5782" s="32" t="s">
        <v>1080</v>
      </c>
      <c r="I5782" s="32" t="s">
        <v>1670</v>
      </c>
      <c r="J5782" s="35">
        <v>43965</v>
      </c>
      <c r="K5782" s="35">
        <v>44695</v>
      </c>
      <c r="L5782" s="32" t="s">
        <v>17113</v>
      </c>
      <c r="M5782" s="32" t="s">
        <v>718</v>
      </c>
      <c r="N5782" s="32" t="s">
        <v>711</v>
      </c>
      <c r="O5782" s="32" t="s">
        <v>766</v>
      </c>
      <c r="P5782" s="32" t="s">
        <v>713</v>
      </c>
      <c r="Q5782" s="32" t="s">
        <v>10228</v>
      </c>
      <c r="R5782" s="32" t="s">
        <v>10228</v>
      </c>
    </row>
    <row r="5783" spans="1:18" x14ac:dyDescent="0.25">
      <c r="A5783" s="33" t="s">
        <v>25441</v>
      </c>
      <c r="B5783" s="34" t="s">
        <v>17114</v>
      </c>
      <c r="C5783" s="34" t="s">
        <v>703</v>
      </c>
      <c r="D5783" s="36">
        <v>42878</v>
      </c>
      <c r="E5783" s="34" t="s">
        <v>704</v>
      </c>
      <c r="F5783" s="34" t="s">
        <v>705</v>
      </c>
      <c r="G5783" s="34" t="s">
        <v>17115</v>
      </c>
      <c r="H5783" s="34" t="s">
        <v>769</v>
      </c>
      <c r="I5783" s="34" t="s">
        <v>770</v>
      </c>
      <c r="J5783" s="36">
        <v>43999</v>
      </c>
      <c r="K5783" s="36">
        <v>44729</v>
      </c>
      <c r="L5783" s="34" t="s">
        <v>17116</v>
      </c>
      <c r="M5783" s="34" t="s">
        <v>729</v>
      </c>
      <c r="N5783" s="34" t="s">
        <v>711</v>
      </c>
      <c r="O5783" s="34" t="s">
        <v>712</v>
      </c>
      <c r="P5783" s="34" t="s">
        <v>713</v>
      </c>
      <c r="Q5783" s="34" t="s">
        <v>10228</v>
      </c>
      <c r="R5783" s="34" t="s">
        <v>10228</v>
      </c>
    </row>
    <row r="5784" spans="1:18" x14ac:dyDescent="0.25">
      <c r="A5784" s="31" t="s">
        <v>25791</v>
      </c>
      <c r="B5784" s="32" t="s">
        <v>17117</v>
      </c>
      <c r="C5784" s="32" t="s">
        <v>703</v>
      </c>
      <c r="D5784" s="35">
        <v>42878</v>
      </c>
      <c r="E5784" s="32" t="s">
        <v>704</v>
      </c>
      <c r="F5784" s="32" t="s">
        <v>705</v>
      </c>
      <c r="G5784" s="32" t="s">
        <v>17118</v>
      </c>
      <c r="H5784" s="32" t="s">
        <v>736</v>
      </c>
      <c r="I5784" s="32" t="s">
        <v>1510</v>
      </c>
      <c r="J5784" s="35">
        <v>43607</v>
      </c>
      <c r="K5784" s="35">
        <v>44338</v>
      </c>
      <c r="L5784" s="32" t="s">
        <v>17119</v>
      </c>
      <c r="M5784" s="32" t="s">
        <v>710</v>
      </c>
      <c r="N5784" s="32" t="s">
        <v>723</v>
      </c>
      <c r="O5784" s="32" t="s">
        <v>712</v>
      </c>
      <c r="P5784" s="32" t="s">
        <v>713</v>
      </c>
      <c r="Q5784" s="32" t="s">
        <v>833</v>
      </c>
      <c r="R5784" s="32" t="s">
        <v>1042</v>
      </c>
    </row>
    <row r="5785" spans="1:18" x14ac:dyDescent="0.25">
      <c r="A5785" s="33" t="s">
        <v>25181</v>
      </c>
      <c r="B5785" s="34" t="s">
        <v>17120</v>
      </c>
      <c r="C5785" s="34" t="s">
        <v>703</v>
      </c>
      <c r="D5785" s="36">
        <v>42878</v>
      </c>
      <c r="E5785" s="34" t="s">
        <v>704</v>
      </c>
      <c r="F5785" s="34" t="s">
        <v>705</v>
      </c>
      <c r="G5785" s="34" t="s">
        <v>17121</v>
      </c>
      <c r="H5785" s="34" t="s">
        <v>1205</v>
      </c>
      <c r="I5785" s="34" t="s">
        <v>1805</v>
      </c>
      <c r="J5785" s="36">
        <v>43922</v>
      </c>
      <c r="K5785" s="36">
        <v>44652</v>
      </c>
      <c r="L5785" s="34" t="s">
        <v>17122</v>
      </c>
      <c r="M5785" s="34" t="s">
        <v>710</v>
      </c>
      <c r="N5785" s="34" t="s">
        <v>711</v>
      </c>
      <c r="O5785" s="34" t="s">
        <v>712</v>
      </c>
      <c r="P5785" s="34" t="s">
        <v>713</v>
      </c>
      <c r="Q5785" s="34" t="s">
        <v>743</v>
      </c>
      <c r="R5785" s="34" t="s">
        <v>10228</v>
      </c>
    </row>
    <row r="5786" spans="1:18" x14ac:dyDescent="0.25">
      <c r="A5786" s="31" t="s">
        <v>25793</v>
      </c>
      <c r="B5786" s="32" t="s">
        <v>17123</v>
      </c>
      <c r="C5786" s="32" t="s">
        <v>703</v>
      </c>
      <c r="D5786" s="35">
        <v>42874</v>
      </c>
      <c r="E5786" s="32" t="s">
        <v>704</v>
      </c>
      <c r="F5786" s="32" t="s">
        <v>705</v>
      </c>
      <c r="G5786" s="32" t="s">
        <v>2728</v>
      </c>
      <c r="H5786" s="32" t="s">
        <v>769</v>
      </c>
      <c r="I5786" s="32" t="s">
        <v>2729</v>
      </c>
      <c r="J5786" s="35">
        <v>43943</v>
      </c>
      <c r="K5786" s="35">
        <v>44673</v>
      </c>
      <c r="L5786" s="32" t="s">
        <v>17124</v>
      </c>
      <c r="M5786" s="32" t="s">
        <v>710</v>
      </c>
      <c r="N5786" s="32" t="s">
        <v>778</v>
      </c>
      <c r="O5786" s="32" t="s">
        <v>712</v>
      </c>
      <c r="P5786" s="32" t="s">
        <v>713</v>
      </c>
      <c r="Q5786" s="32" t="s">
        <v>743</v>
      </c>
      <c r="R5786" s="32" t="s">
        <v>10228</v>
      </c>
    </row>
    <row r="5787" spans="1:18" x14ac:dyDescent="0.25">
      <c r="A5787" s="33" t="s">
        <v>25443</v>
      </c>
      <c r="B5787" s="34" t="s">
        <v>17125</v>
      </c>
      <c r="C5787" s="34" t="s">
        <v>703</v>
      </c>
      <c r="D5787" s="36">
        <v>42873</v>
      </c>
      <c r="E5787" s="34" t="s">
        <v>704</v>
      </c>
      <c r="F5787" s="34" t="s">
        <v>705</v>
      </c>
      <c r="G5787" s="34" t="s">
        <v>17126</v>
      </c>
      <c r="H5787" s="34" t="s">
        <v>1205</v>
      </c>
      <c r="I5787" s="34" t="s">
        <v>6600</v>
      </c>
      <c r="J5787" s="36">
        <v>43971</v>
      </c>
      <c r="K5787" s="36">
        <v>44701</v>
      </c>
      <c r="L5787" s="34" t="s">
        <v>17127</v>
      </c>
      <c r="M5787" s="34" t="s">
        <v>710</v>
      </c>
      <c r="N5787" s="34" t="s">
        <v>711</v>
      </c>
      <c r="O5787" s="34" t="s">
        <v>755</v>
      </c>
      <c r="P5787" s="34" t="s">
        <v>713</v>
      </c>
      <c r="Q5787" s="34" t="s">
        <v>10228</v>
      </c>
      <c r="R5787" s="34" t="s">
        <v>10228</v>
      </c>
    </row>
    <row r="5788" spans="1:18" x14ac:dyDescent="0.25">
      <c r="A5788" s="31" t="s">
        <v>25795</v>
      </c>
      <c r="B5788" s="32" t="s">
        <v>17128</v>
      </c>
      <c r="C5788" s="32" t="s">
        <v>703</v>
      </c>
      <c r="D5788" s="35">
        <v>42872</v>
      </c>
      <c r="E5788" s="32" t="s">
        <v>704</v>
      </c>
      <c r="F5788" s="32" t="s">
        <v>705</v>
      </c>
      <c r="G5788" s="32" t="s">
        <v>14839</v>
      </c>
      <c r="H5788" s="32" t="s">
        <v>707</v>
      </c>
      <c r="I5788" s="32" t="s">
        <v>14840</v>
      </c>
      <c r="J5788" s="35">
        <v>43986</v>
      </c>
      <c r="K5788" s="35">
        <v>44716</v>
      </c>
      <c r="L5788" s="32" t="s">
        <v>17129</v>
      </c>
      <c r="M5788" s="32" t="s">
        <v>718</v>
      </c>
      <c r="N5788" s="32" t="s">
        <v>711</v>
      </c>
      <c r="O5788" s="32" t="s">
        <v>712</v>
      </c>
      <c r="P5788" s="32" t="s">
        <v>713</v>
      </c>
      <c r="Q5788" s="32" t="s">
        <v>10228</v>
      </c>
      <c r="R5788" s="32" t="s">
        <v>10228</v>
      </c>
    </row>
    <row r="5789" spans="1:18" x14ac:dyDescent="0.25">
      <c r="A5789" s="33" t="s">
        <v>25269</v>
      </c>
      <c r="B5789" s="34" t="s">
        <v>17130</v>
      </c>
      <c r="C5789" s="34" t="s">
        <v>703</v>
      </c>
      <c r="D5789" s="36">
        <v>42871</v>
      </c>
      <c r="E5789" s="34" t="s">
        <v>704</v>
      </c>
      <c r="F5789" s="34" t="s">
        <v>705</v>
      </c>
      <c r="G5789" s="34" t="s">
        <v>17131</v>
      </c>
      <c r="H5789" s="34" t="s">
        <v>789</v>
      </c>
      <c r="I5789" s="34" t="s">
        <v>1369</v>
      </c>
      <c r="J5789" s="36">
        <v>43970</v>
      </c>
      <c r="K5789" s="36">
        <v>44700</v>
      </c>
      <c r="L5789" s="34" t="s">
        <v>17132</v>
      </c>
      <c r="M5789" s="34" t="s">
        <v>772</v>
      </c>
      <c r="N5789" s="34" t="s">
        <v>711</v>
      </c>
      <c r="O5789" s="34" t="s">
        <v>766</v>
      </c>
      <c r="P5789" s="34" t="s">
        <v>713</v>
      </c>
      <c r="Q5789" s="34" t="s">
        <v>10228</v>
      </c>
      <c r="R5789" s="34" t="s">
        <v>10228</v>
      </c>
    </row>
    <row r="5790" spans="1:18" x14ac:dyDescent="0.25">
      <c r="A5790" s="31" t="s">
        <v>25797</v>
      </c>
      <c r="B5790" s="32" t="s">
        <v>17133</v>
      </c>
      <c r="C5790" s="32" t="s">
        <v>808</v>
      </c>
      <c r="D5790" s="35">
        <v>42871</v>
      </c>
      <c r="E5790" s="32" t="s">
        <v>704</v>
      </c>
      <c r="F5790" s="32" t="s">
        <v>705</v>
      </c>
      <c r="G5790" s="32" t="s">
        <v>17134</v>
      </c>
      <c r="H5790" s="32" t="s">
        <v>804</v>
      </c>
      <c r="I5790" s="32" t="s">
        <v>2243</v>
      </c>
      <c r="J5790" s="35">
        <v>43959</v>
      </c>
      <c r="K5790" s="35">
        <v>44689</v>
      </c>
      <c r="L5790" s="32" t="s">
        <v>17135</v>
      </c>
      <c r="M5790" s="32" t="s">
        <v>718</v>
      </c>
      <c r="N5790" s="32" t="s">
        <v>778</v>
      </c>
      <c r="O5790" s="32" t="s">
        <v>773</v>
      </c>
      <c r="P5790" s="32" t="s">
        <v>833</v>
      </c>
      <c r="Q5790" s="32" t="s">
        <v>10228</v>
      </c>
      <c r="R5790" s="32" t="s">
        <v>10228</v>
      </c>
    </row>
    <row r="5791" spans="1:18" x14ac:dyDescent="0.25">
      <c r="A5791" s="33" t="s">
        <v>25445</v>
      </c>
      <c r="B5791" s="34" t="s">
        <v>17136</v>
      </c>
      <c r="C5791" s="34" t="s">
        <v>703</v>
      </c>
      <c r="D5791" s="36">
        <v>42870</v>
      </c>
      <c r="E5791" s="34" t="s">
        <v>704</v>
      </c>
      <c r="F5791" s="34" t="s">
        <v>705</v>
      </c>
      <c r="G5791" s="34" t="s">
        <v>2203</v>
      </c>
      <c r="H5791" s="34" t="s">
        <v>769</v>
      </c>
      <c r="I5791" s="34" t="s">
        <v>2204</v>
      </c>
      <c r="J5791" s="36">
        <v>43943</v>
      </c>
      <c r="K5791" s="36">
        <v>44673</v>
      </c>
      <c r="L5791" s="34" t="s">
        <v>17137</v>
      </c>
      <c r="M5791" s="34" t="s">
        <v>729</v>
      </c>
      <c r="N5791" s="34" t="s">
        <v>723</v>
      </c>
      <c r="O5791" s="34" t="s">
        <v>712</v>
      </c>
      <c r="P5791" s="34" t="s">
        <v>713</v>
      </c>
      <c r="Q5791" s="34" t="s">
        <v>10228</v>
      </c>
      <c r="R5791" s="34" t="s">
        <v>10228</v>
      </c>
    </row>
    <row r="5792" spans="1:18" x14ac:dyDescent="0.25">
      <c r="A5792" s="31" t="s">
        <v>25799</v>
      </c>
      <c r="B5792" s="32" t="s">
        <v>17138</v>
      </c>
      <c r="C5792" s="32" t="s">
        <v>703</v>
      </c>
      <c r="D5792" s="35">
        <v>42866</v>
      </c>
      <c r="E5792" s="32" t="s">
        <v>704</v>
      </c>
      <c r="F5792" s="32" t="s">
        <v>705</v>
      </c>
      <c r="G5792" s="32" t="s">
        <v>17139</v>
      </c>
      <c r="H5792" s="32" t="s">
        <v>798</v>
      </c>
      <c r="I5792" s="32" t="s">
        <v>2085</v>
      </c>
      <c r="J5792" s="35">
        <v>43962</v>
      </c>
      <c r="K5792" s="35">
        <v>44692</v>
      </c>
      <c r="L5792" s="32" t="s">
        <v>17140</v>
      </c>
      <c r="M5792" s="32" t="s">
        <v>718</v>
      </c>
      <c r="N5792" s="32" t="s">
        <v>778</v>
      </c>
      <c r="O5792" s="32" t="s">
        <v>712</v>
      </c>
      <c r="P5792" s="32" t="s">
        <v>1771</v>
      </c>
      <c r="Q5792" s="32" t="s">
        <v>10228</v>
      </c>
      <c r="R5792" s="32" t="s">
        <v>10228</v>
      </c>
    </row>
    <row r="5793" spans="1:18" x14ac:dyDescent="0.25">
      <c r="A5793" s="33" t="s">
        <v>25105</v>
      </c>
      <c r="B5793" s="34" t="s">
        <v>17141</v>
      </c>
      <c r="C5793" s="34" t="s">
        <v>734</v>
      </c>
      <c r="D5793" s="36">
        <v>42866</v>
      </c>
      <c r="E5793" s="34" t="s">
        <v>704</v>
      </c>
      <c r="F5793" s="34" t="s">
        <v>705</v>
      </c>
      <c r="G5793" s="34" t="s">
        <v>17142</v>
      </c>
      <c r="H5793" s="34" t="s">
        <v>707</v>
      </c>
      <c r="I5793" s="34" t="s">
        <v>721</v>
      </c>
      <c r="J5793" s="36">
        <v>43991</v>
      </c>
      <c r="K5793" s="36">
        <v>44721</v>
      </c>
      <c r="L5793" s="34" t="s">
        <v>17143</v>
      </c>
      <c r="M5793" s="34" t="s">
        <v>710</v>
      </c>
      <c r="N5793" s="34" t="s">
        <v>778</v>
      </c>
      <c r="O5793" s="34" t="s">
        <v>712</v>
      </c>
      <c r="P5793" s="34" t="s">
        <v>843</v>
      </c>
      <c r="Q5793" s="34" t="s">
        <v>713</v>
      </c>
      <c r="R5793" s="34" t="s">
        <v>10228</v>
      </c>
    </row>
    <row r="5794" spans="1:18" x14ac:dyDescent="0.25">
      <c r="A5794" s="31" t="s">
        <v>25801</v>
      </c>
      <c r="B5794" s="32" t="s">
        <v>17144</v>
      </c>
      <c r="C5794" s="32" t="s">
        <v>703</v>
      </c>
      <c r="D5794" s="35">
        <v>42864</v>
      </c>
      <c r="E5794" s="32" t="s">
        <v>704</v>
      </c>
      <c r="F5794" s="32" t="s">
        <v>705</v>
      </c>
      <c r="G5794" s="32" t="s">
        <v>5766</v>
      </c>
      <c r="H5794" s="32" t="s">
        <v>736</v>
      </c>
      <c r="I5794" s="32" t="s">
        <v>5767</v>
      </c>
      <c r="J5794" s="35">
        <v>43964</v>
      </c>
      <c r="K5794" s="35">
        <v>44694</v>
      </c>
      <c r="L5794" s="32" t="s">
        <v>17145</v>
      </c>
      <c r="M5794" s="32" t="s">
        <v>710</v>
      </c>
      <c r="N5794" s="32" t="s">
        <v>711</v>
      </c>
      <c r="O5794" s="32" t="s">
        <v>712</v>
      </c>
      <c r="P5794" s="32" t="s">
        <v>713</v>
      </c>
      <c r="Q5794" s="32" t="s">
        <v>743</v>
      </c>
      <c r="R5794" s="32" t="s">
        <v>10228</v>
      </c>
    </row>
    <row r="5795" spans="1:18" x14ac:dyDescent="0.25">
      <c r="A5795" s="33" t="s">
        <v>25447</v>
      </c>
      <c r="B5795" s="34" t="s">
        <v>17146</v>
      </c>
      <c r="C5795" s="34" t="s">
        <v>734</v>
      </c>
      <c r="D5795" s="36">
        <v>42860</v>
      </c>
      <c r="E5795" s="34" t="s">
        <v>704</v>
      </c>
      <c r="F5795" s="34" t="s">
        <v>705</v>
      </c>
      <c r="G5795" s="34" t="s">
        <v>17147</v>
      </c>
      <c r="H5795" s="34" t="s">
        <v>707</v>
      </c>
      <c r="I5795" s="34" t="s">
        <v>2517</v>
      </c>
      <c r="J5795" s="36">
        <v>43929</v>
      </c>
      <c r="K5795" s="36">
        <v>44659</v>
      </c>
      <c r="L5795" s="34" t="s">
        <v>17148</v>
      </c>
      <c r="M5795" s="34" t="s">
        <v>718</v>
      </c>
      <c r="N5795" s="34" t="s">
        <v>778</v>
      </c>
      <c r="O5795" s="34" t="s">
        <v>712</v>
      </c>
      <c r="P5795" s="34" t="s">
        <v>713</v>
      </c>
      <c r="Q5795" s="34" t="s">
        <v>10228</v>
      </c>
      <c r="R5795" s="34" t="s">
        <v>10228</v>
      </c>
    </row>
    <row r="5796" spans="1:18" x14ac:dyDescent="0.25">
      <c r="A5796" s="31" t="s">
        <v>25803</v>
      </c>
      <c r="B5796" s="32" t="s">
        <v>17149</v>
      </c>
      <c r="C5796" s="32" t="s">
        <v>703</v>
      </c>
      <c r="D5796" s="35">
        <v>42859</v>
      </c>
      <c r="E5796" s="32" t="s">
        <v>704</v>
      </c>
      <c r="F5796" s="32" t="s">
        <v>705</v>
      </c>
      <c r="G5796" s="32" t="s">
        <v>17150</v>
      </c>
      <c r="H5796" s="32" t="s">
        <v>752</v>
      </c>
      <c r="I5796" s="32" t="s">
        <v>846</v>
      </c>
      <c r="J5796" s="35">
        <v>43969</v>
      </c>
      <c r="K5796" s="35">
        <v>44699</v>
      </c>
      <c r="L5796" s="32" t="s">
        <v>17151</v>
      </c>
      <c r="M5796" s="32" t="s">
        <v>710</v>
      </c>
      <c r="N5796" s="32" t="s">
        <v>711</v>
      </c>
      <c r="O5796" s="32" t="s">
        <v>712</v>
      </c>
      <c r="P5796" s="32" t="s">
        <v>1042</v>
      </c>
      <c r="Q5796" s="32" t="s">
        <v>10228</v>
      </c>
      <c r="R5796" s="32" t="s">
        <v>10228</v>
      </c>
    </row>
    <row r="5797" spans="1:18" x14ac:dyDescent="0.25">
      <c r="A5797" s="33" t="s">
        <v>25271</v>
      </c>
      <c r="B5797" s="34" t="s">
        <v>17152</v>
      </c>
      <c r="C5797" s="34" t="s">
        <v>734</v>
      </c>
      <c r="D5797" s="36">
        <v>42857</v>
      </c>
      <c r="E5797" s="34" t="s">
        <v>704</v>
      </c>
      <c r="F5797" s="34" t="s">
        <v>705</v>
      </c>
      <c r="G5797" s="34" t="s">
        <v>17153</v>
      </c>
      <c r="H5797" s="34" t="s">
        <v>789</v>
      </c>
      <c r="I5797" s="34" t="s">
        <v>2577</v>
      </c>
      <c r="J5797" s="36">
        <v>43984</v>
      </c>
      <c r="K5797" s="36">
        <v>44714</v>
      </c>
      <c r="L5797" s="34" t="s">
        <v>17154</v>
      </c>
      <c r="M5797" s="34" t="s">
        <v>710</v>
      </c>
      <c r="N5797" s="34" t="s">
        <v>778</v>
      </c>
      <c r="O5797" s="34" t="s">
        <v>712</v>
      </c>
      <c r="P5797" s="34" t="s">
        <v>743</v>
      </c>
      <c r="Q5797" s="34" t="s">
        <v>713</v>
      </c>
      <c r="R5797" s="34" t="s">
        <v>10228</v>
      </c>
    </row>
    <row r="5798" spans="1:18" x14ac:dyDescent="0.25">
      <c r="A5798" s="31" t="s">
        <v>25805</v>
      </c>
      <c r="B5798" s="32" t="s">
        <v>17155</v>
      </c>
      <c r="C5798" s="32" t="s">
        <v>703</v>
      </c>
      <c r="D5798" s="35">
        <v>42829</v>
      </c>
      <c r="E5798" s="32" t="s">
        <v>704</v>
      </c>
      <c r="F5798" s="32" t="s">
        <v>705</v>
      </c>
      <c r="G5798" s="32" t="s">
        <v>17156</v>
      </c>
      <c r="H5798" s="32" t="s">
        <v>740</v>
      </c>
      <c r="I5798" s="32" t="s">
        <v>818</v>
      </c>
      <c r="J5798" s="35">
        <v>43941</v>
      </c>
      <c r="K5798" s="35">
        <v>44671</v>
      </c>
      <c r="L5798" s="32" t="s">
        <v>17157</v>
      </c>
      <c r="M5798" s="32" t="s">
        <v>729</v>
      </c>
      <c r="N5798" s="32" t="s">
        <v>711</v>
      </c>
      <c r="O5798" s="32" t="s">
        <v>766</v>
      </c>
      <c r="P5798" s="32" t="s">
        <v>832</v>
      </c>
      <c r="Q5798" s="32" t="s">
        <v>10228</v>
      </c>
      <c r="R5798" s="32" t="s">
        <v>10228</v>
      </c>
    </row>
    <row r="5799" spans="1:18" x14ac:dyDescent="0.25">
      <c r="A5799" s="33" t="s">
        <v>25449</v>
      </c>
      <c r="B5799" s="34" t="s">
        <v>17158</v>
      </c>
      <c r="C5799" s="34" t="s">
        <v>703</v>
      </c>
      <c r="D5799" s="36">
        <v>42852</v>
      </c>
      <c r="E5799" s="34" t="s">
        <v>704</v>
      </c>
      <c r="F5799" s="34" t="s">
        <v>705</v>
      </c>
      <c r="G5799" s="34" t="s">
        <v>4213</v>
      </c>
      <c r="H5799" s="34" t="s">
        <v>1262</v>
      </c>
      <c r="I5799" s="34" t="s">
        <v>4214</v>
      </c>
      <c r="J5799" s="36">
        <v>43992</v>
      </c>
      <c r="K5799" s="36">
        <v>44722</v>
      </c>
      <c r="L5799" s="34" t="s">
        <v>17159</v>
      </c>
      <c r="M5799" s="34" t="s">
        <v>710</v>
      </c>
      <c r="N5799" s="34" t="s">
        <v>723</v>
      </c>
      <c r="O5799" s="34" t="s">
        <v>712</v>
      </c>
      <c r="P5799" s="34" t="s">
        <v>713</v>
      </c>
      <c r="Q5799" s="34" t="s">
        <v>743</v>
      </c>
      <c r="R5799" s="34" t="s">
        <v>10228</v>
      </c>
    </row>
    <row r="5800" spans="1:18" x14ac:dyDescent="0.25">
      <c r="A5800" s="31" t="s">
        <v>25807</v>
      </c>
      <c r="B5800" s="32" t="s">
        <v>17160</v>
      </c>
      <c r="C5800" s="32" t="s">
        <v>703</v>
      </c>
      <c r="D5800" s="35">
        <v>42851</v>
      </c>
      <c r="E5800" s="32" t="s">
        <v>704</v>
      </c>
      <c r="F5800" s="32" t="s">
        <v>705</v>
      </c>
      <c r="G5800" s="32" t="s">
        <v>17161</v>
      </c>
      <c r="H5800" s="32" t="s">
        <v>752</v>
      </c>
      <c r="I5800" s="32" t="s">
        <v>846</v>
      </c>
      <c r="J5800" s="35">
        <v>43983</v>
      </c>
      <c r="K5800" s="35">
        <v>44713</v>
      </c>
      <c r="L5800" s="32" t="s">
        <v>17162</v>
      </c>
      <c r="M5800" s="32" t="s">
        <v>710</v>
      </c>
      <c r="N5800" s="32" t="s">
        <v>778</v>
      </c>
      <c r="O5800" s="32" t="s">
        <v>712</v>
      </c>
      <c r="P5800" s="32" t="s">
        <v>843</v>
      </c>
      <c r="Q5800" s="32" t="s">
        <v>10228</v>
      </c>
      <c r="R5800" s="32" t="s">
        <v>10228</v>
      </c>
    </row>
    <row r="5801" spans="1:18" x14ac:dyDescent="0.25">
      <c r="A5801" s="33" t="s">
        <v>25183</v>
      </c>
      <c r="B5801" s="34" t="s">
        <v>17163</v>
      </c>
      <c r="C5801" s="34" t="s">
        <v>703</v>
      </c>
      <c r="D5801" s="36">
        <v>42851</v>
      </c>
      <c r="E5801" s="34" t="s">
        <v>704</v>
      </c>
      <c r="F5801" s="34" t="s">
        <v>705</v>
      </c>
      <c r="G5801" s="34" t="s">
        <v>2385</v>
      </c>
      <c r="H5801" s="34" t="s">
        <v>707</v>
      </c>
      <c r="I5801" s="34" t="s">
        <v>2386</v>
      </c>
      <c r="J5801" s="36">
        <v>43966</v>
      </c>
      <c r="K5801" s="36">
        <v>44696</v>
      </c>
      <c r="L5801" s="34" t="s">
        <v>17164</v>
      </c>
      <c r="M5801" s="34" t="s">
        <v>718</v>
      </c>
      <c r="N5801" s="34" t="s">
        <v>749</v>
      </c>
      <c r="O5801" s="34" t="s">
        <v>712</v>
      </c>
      <c r="P5801" s="34" t="s">
        <v>832</v>
      </c>
      <c r="Q5801" s="34" t="s">
        <v>10228</v>
      </c>
      <c r="R5801" s="34" t="s">
        <v>10228</v>
      </c>
    </row>
    <row r="5802" spans="1:18" x14ac:dyDescent="0.25">
      <c r="A5802" s="31" t="s">
        <v>25809</v>
      </c>
      <c r="B5802" s="32" t="s">
        <v>17165</v>
      </c>
      <c r="C5802" s="32" t="s">
        <v>703</v>
      </c>
      <c r="D5802" s="35">
        <v>42851</v>
      </c>
      <c r="E5802" s="32" t="s">
        <v>704</v>
      </c>
      <c r="F5802" s="32" t="s">
        <v>705</v>
      </c>
      <c r="G5802" s="32" t="s">
        <v>17166</v>
      </c>
      <c r="H5802" s="32" t="s">
        <v>789</v>
      </c>
      <c r="I5802" s="32" t="s">
        <v>1369</v>
      </c>
      <c r="J5802" s="35">
        <v>44004</v>
      </c>
      <c r="K5802" s="35">
        <v>44734</v>
      </c>
      <c r="L5802" s="32" t="s">
        <v>17167</v>
      </c>
      <c r="M5802" s="32" t="s">
        <v>718</v>
      </c>
      <c r="N5802" s="32" t="s">
        <v>778</v>
      </c>
      <c r="O5802" s="32" t="s">
        <v>712</v>
      </c>
      <c r="P5802" s="32" t="s">
        <v>713</v>
      </c>
      <c r="Q5802" s="32" t="s">
        <v>10228</v>
      </c>
      <c r="R5802" s="32" t="s">
        <v>10228</v>
      </c>
    </row>
    <row r="5803" spans="1:18" x14ac:dyDescent="0.25">
      <c r="A5803" s="33" t="s">
        <v>25451</v>
      </c>
      <c r="B5803" s="34" t="s">
        <v>17168</v>
      </c>
      <c r="C5803" s="34" t="s">
        <v>703</v>
      </c>
      <c r="D5803" s="36">
        <v>42851</v>
      </c>
      <c r="E5803" s="34" t="s">
        <v>704</v>
      </c>
      <c r="F5803" s="34" t="s">
        <v>705</v>
      </c>
      <c r="G5803" s="34" t="s">
        <v>1102</v>
      </c>
      <c r="H5803" s="34" t="s">
        <v>804</v>
      </c>
      <c r="I5803" s="34" t="s">
        <v>1103</v>
      </c>
      <c r="J5803" s="36">
        <v>43962</v>
      </c>
      <c r="K5803" s="36">
        <v>44692</v>
      </c>
      <c r="L5803" s="34" t="s">
        <v>17169</v>
      </c>
      <c r="M5803" s="34" t="s">
        <v>710</v>
      </c>
      <c r="N5803" s="34" t="s">
        <v>778</v>
      </c>
      <c r="O5803" s="34" t="s">
        <v>766</v>
      </c>
      <c r="P5803" s="34" t="s">
        <v>713</v>
      </c>
      <c r="Q5803" s="34" t="s">
        <v>10228</v>
      </c>
      <c r="R5803" s="34" t="s">
        <v>10228</v>
      </c>
    </row>
    <row r="5804" spans="1:18" x14ac:dyDescent="0.25">
      <c r="A5804" s="31" t="s">
        <v>25811</v>
      </c>
      <c r="B5804" s="32" t="s">
        <v>17170</v>
      </c>
      <c r="C5804" s="32" t="s">
        <v>734</v>
      </c>
      <c r="D5804" s="35">
        <v>42850</v>
      </c>
      <c r="E5804" s="32" t="s">
        <v>704</v>
      </c>
      <c r="F5804" s="32" t="s">
        <v>705</v>
      </c>
      <c r="G5804" s="32" t="s">
        <v>17171</v>
      </c>
      <c r="H5804" s="32" t="s">
        <v>752</v>
      </c>
      <c r="I5804" s="32" t="s">
        <v>846</v>
      </c>
      <c r="J5804" s="35">
        <v>43935</v>
      </c>
      <c r="K5804" s="35">
        <v>44665</v>
      </c>
      <c r="L5804" s="32" t="s">
        <v>17172</v>
      </c>
      <c r="M5804" s="32" t="s">
        <v>710</v>
      </c>
      <c r="N5804" s="32" t="s">
        <v>711</v>
      </c>
      <c r="O5804" s="32" t="s">
        <v>17173</v>
      </c>
      <c r="P5804" s="32" t="s">
        <v>1042</v>
      </c>
      <c r="Q5804" s="32" t="s">
        <v>10228</v>
      </c>
      <c r="R5804" s="32" t="s">
        <v>10228</v>
      </c>
    </row>
    <row r="5805" spans="1:18" x14ac:dyDescent="0.25">
      <c r="A5805" s="33" t="s">
        <v>25273</v>
      </c>
      <c r="B5805" s="34" t="s">
        <v>17174</v>
      </c>
      <c r="C5805" s="34" t="s">
        <v>703</v>
      </c>
      <c r="D5805" s="36">
        <v>42851</v>
      </c>
      <c r="E5805" s="34" t="s">
        <v>704</v>
      </c>
      <c r="F5805" s="34" t="s">
        <v>705</v>
      </c>
      <c r="G5805" s="34" t="s">
        <v>17175</v>
      </c>
      <c r="H5805" s="34" t="s">
        <v>707</v>
      </c>
      <c r="I5805" s="34" t="s">
        <v>3277</v>
      </c>
      <c r="J5805" s="36">
        <v>43990</v>
      </c>
      <c r="K5805" s="36">
        <v>44720</v>
      </c>
      <c r="L5805" s="34" t="s">
        <v>17176</v>
      </c>
      <c r="M5805" s="34" t="s">
        <v>718</v>
      </c>
      <c r="N5805" s="34" t="s">
        <v>711</v>
      </c>
      <c r="O5805" s="34" t="s">
        <v>712</v>
      </c>
      <c r="P5805" s="34" t="s">
        <v>713</v>
      </c>
      <c r="Q5805" s="34" t="s">
        <v>10228</v>
      </c>
      <c r="R5805" s="34" t="s">
        <v>10228</v>
      </c>
    </row>
    <row r="5806" spans="1:18" x14ac:dyDescent="0.25">
      <c r="A5806" s="31" t="s">
        <v>25813</v>
      </c>
      <c r="B5806" s="32" t="s">
        <v>17177</v>
      </c>
      <c r="C5806" s="32" t="s">
        <v>703</v>
      </c>
      <c r="D5806" s="35">
        <v>42850</v>
      </c>
      <c r="E5806" s="32" t="s">
        <v>704</v>
      </c>
      <c r="F5806" s="32" t="s">
        <v>705</v>
      </c>
      <c r="G5806" s="32" t="s">
        <v>17178</v>
      </c>
      <c r="H5806" s="32" t="s">
        <v>789</v>
      </c>
      <c r="I5806" s="32" t="s">
        <v>4493</v>
      </c>
      <c r="J5806" s="35">
        <v>44000</v>
      </c>
      <c r="K5806" s="35">
        <v>44730</v>
      </c>
      <c r="L5806" s="32" t="s">
        <v>17179</v>
      </c>
      <c r="M5806" s="32" t="s">
        <v>772</v>
      </c>
      <c r="N5806" s="32" t="s">
        <v>711</v>
      </c>
      <c r="O5806" s="32" t="s">
        <v>1751</v>
      </c>
      <c r="P5806" s="32" t="s">
        <v>713</v>
      </c>
      <c r="Q5806" s="32" t="s">
        <v>743</v>
      </c>
      <c r="R5806" s="32" t="s">
        <v>760</v>
      </c>
    </row>
    <row r="5807" spans="1:18" x14ac:dyDescent="0.25">
      <c r="A5807" s="33" t="s">
        <v>25453</v>
      </c>
      <c r="B5807" s="34" t="s">
        <v>17180</v>
      </c>
      <c r="C5807" s="34" t="s">
        <v>703</v>
      </c>
      <c r="D5807" s="36">
        <v>42849</v>
      </c>
      <c r="E5807" s="34" t="s">
        <v>704</v>
      </c>
      <c r="F5807" s="34" t="s">
        <v>705</v>
      </c>
      <c r="G5807" s="34" t="s">
        <v>2481</v>
      </c>
      <c r="H5807" s="34" t="s">
        <v>707</v>
      </c>
      <c r="I5807" s="34" t="s">
        <v>11390</v>
      </c>
      <c r="J5807" s="36">
        <v>43966</v>
      </c>
      <c r="K5807" s="36">
        <v>44696</v>
      </c>
      <c r="L5807" s="34" t="s">
        <v>17181</v>
      </c>
      <c r="M5807" s="34" t="s">
        <v>710</v>
      </c>
      <c r="N5807" s="34" t="s">
        <v>723</v>
      </c>
      <c r="O5807" s="34" t="s">
        <v>712</v>
      </c>
      <c r="P5807" s="34" t="s">
        <v>743</v>
      </c>
      <c r="Q5807" s="34" t="s">
        <v>713</v>
      </c>
      <c r="R5807" s="34" t="s">
        <v>833</v>
      </c>
    </row>
    <row r="5808" spans="1:18" x14ac:dyDescent="0.25">
      <c r="A5808" s="31" t="s">
        <v>25815</v>
      </c>
      <c r="B5808" s="32" t="s">
        <v>17182</v>
      </c>
      <c r="C5808" s="32" t="s">
        <v>734</v>
      </c>
      <c r="D5808" s="35">
        <v>42845</v>
      </c>
      <c r="E5808" s="32" t="s">
        <v>704</v>
      </c>
      <c r="F5808" s="32" t="s">
        <v>705</v>
      </c>
      <c r="G5808" s="32" t="s">
        <v>2751</v>
      </c>
      <c r="H5808" s="32" t="s">
        <v>752</v>
      </c>
      <c r="I5808" s="32" t="s">
        <v>2752</v>
      </c>
      <c r="J5808" s="35">
        <v>43965</v>
      </c>
      <c r="K5808" s="35">
        <v>44695</v>
      </c>
      <c r="L5808" s="32" t="s">
        <v>17183</v>
      </c>
      <c r="M5808" s="32" t="s">
        <v>718</v>
      </c>
      <c r="N5808" s="32" t="s">
        <v>711</v>
      </c>
      <c r="O5808" s="32" t="s">
        <v>755</v>
      </c>
      <c r="P5808" s="32" t="s">
        <v>713</v>
      </c>
      <c r="Q5808" s="32" t="s">
        <v>10228</v>
      </c>
      <c r="R5808" s="32" t="s">
        <v>10228</v>
      </c>
    </row>
    <row r="5809" spans="1:18" x14ac:dyDescent="0.25">
      <c r="A5809" s="33" t="s">
        <v>25139</v>
      </c>
      <c r="B5809" s="34" t="s">
        <v>17184</v>
      </c>
      <c r="C5809" s="34" t="s">
        <v>703</v>
      </c>
      <c r="D5809" s="36">
        <v>42847</v>
      </c>
      <c r="E5809" s="34" t="s">
        <v>704</v>
      </c>
      <c r="F5809" s="34" t="s">
        <v>705</v>
      </c>
      <c r="G5809" s="34" t="s">
        <v>6327</v>
      </c>
      <c r="H5809" s="34" t="s">
        <v>798</v>
      </c>
      <c r="I5809" s="34" t="s">
        <v>6328</v>
      </c>
      <c r="J5809" s="36">
        <v>43923</v>
      </c>
      <c r="K5809" s="36">
        <v>44653</v>
      </c>
      <c r="L5809" s="34" t="s">
        <v>17185</v>
      </c>
      <c r="M5809" s="34" t="s">
        <v>718</v>
      </c>
      <c r="N5809" s="34" t="s">
        <v>723</v>
      </c>
      <c r="O5809" s="34" t="s">
        <v>3894</v>
      </c>
      <c r="P5809" s="34" t="s">
        <v>832</v>
      </c>
      <c r="Q5809" s="34" t="s">
        <v>876</v>
      </c>
      <c r="R5809" s="34" t="s">
        <v>713</v>
      </c>
    </row>
    <row r="5810" spans="1:18" x14ac:dyDescent="0.25">
      <c r="A5810" s="31" t="s">
        <v>25817</v>
      </c>
      <c r="B5810" s="32" t="s">
        <v>17186</v>
      </c>
      <c r="C5810" s="32" t="s">
        <v>734</v>
      </c>
      <c r="D5810" s="35">
        <v>42845</v>
      </c>
      <c r="E5810" s="32" t="s">
        <v>704</v>
      </c>
      <c r="F5810" s="32" t="s">
        <v>705</v>
      </c>
      <c r="G5810" s="32" t="s">
        <v>17187</v>
      </c>
      <c r="H5810" s="32" t="s">
        <v>804</v>
      </c>
      <c r="I5810" s="32" t="s">
        <v>2243</v>
      </c>
      <c r="J5810" s="35">
        <v>43970</v>
      </c>
      <c r="K5810" s="35">
        <v>44700</v>
      </c>
      <c r="L5810" s="32" t="s">
        <v>17188</v>
      </c>
      <c r="M5810" s="32" t="s">
        <v>710</v>
      </c>
      <c r="N5810" s="32" t="s">
        <v>778</v>
      </c>
      <c r="O5810" s="32" t="s">
        <v>773</v>
      </c>
      <c r="P5810" s="32" t="s">
        <v>713</v>
      </c>
      <c r="Q5810" s="32" t="s">
        <v>10228</v>
      </c>
      <c r="R5810" s="32" t="s">
        <v>10228</v>
      </c>
    </row>
    <row r="5811" spans="1:18" x14ac:dyDescent="0.25">
      <c r="A5811" s="33" t="s">
        <v>25455</v>
      </c>
      <c r="B5811" s="34" t="s">
        <v>17189</v>
      </c>
      <c r="C5811" s="34" t="s">
        <v>703</v>
      </c>
      <c r="D5811" s="36">
        <v>42842</v>
      </c>
      <c r="E5811" s="34" t="s">
        <v>704</v>
      </c>
      <c r="F5811" s="34" t="s">
        <v>705</v>
      </c>
      <c r="G5811" s="34" t="s">
        <v>17190</v>
      </c>
      <c r="H5811" s="34" t="s">
        <v>707</v>
      </c>
      <c r="I5811" s="34" t="s">
        <v>2077</v>
      </c>
      <c r="J5811" s="36">
        <v>43945</v>
      </c>
      <c r="K5811" s="36">
        <v>44675</v>
      </c>
      <c r="L5811" s="34" t="s">
        <v>17191</v>
      </c>
      <c r="M5811" s="34" t="s">
        <v>710</v>
      </c>
      <c r="N5811" s="34" t="s">
        <v>711</v>
      </c>
      <c r="O5811" s="34" t="s">
        <v>712</v>
      </c>
      <c r="P5811" s="34" t="s">
        <v>713</v>
      </c>
      <c r="Q5811" s="34" t="s">
        <v>10228</v>
      </c>
      <c r="R5811" s="34" t="s">
        <v>10228</v>
      </c>
    </row>
    <row r="5812" spans="1:18" x14ac:dyDescent="0.25">
      <c r="A5812" s="31" t="s">
        <v>25819</v>
      </c>
      <c r="B5812" s="32" t="s">
        <v>17192</v>
      </c>
      <c r="C5812" s="32" t="s">
        <v>703</v>
      </c>
      <c r="D5812" s="35">
        <v>42837</v>
      </c>
      <c r="E5812" s="32" t="s">
        <v>704</v>
      </c>
      <c r="F5812" s="32" t="s">
        <v>705</v>
      </c>
      <c r="G5812" s="32" t="s">
        <v>16625</v>
      </c>
      <c r="H5812" s="32" t="s">
        <v>1158</v>
      </c>
      <c r="I5812" s="32" t="s">
        <v>16626</v>
      </c>
      <c r="J5812" s="35">
        <v>43969</v>
      </c>
      <c r="K5812" s="35">
        <v>44699</v>
      </c>
      <c r="L5812" s="32" t="s">
        <v>17193</v>
      </c>
      <c r="M5812" s="32" t="s">
        <v>710</v>
      </c>
      <c r="N5812" s="32" t="s">
        <v>749</v>
      </c>
      <c r="O5812" s="32" t="s">
        <v>712</v>
      </c>
      <c r="P5812" s="32" t="s">
        <v>743</v>
      </c>
      <c r="Q5812" s="32" t="s">
        <v>10228</v>
      </c>
      <c r="R5812" s="32" t="s">
        <v>10228</v>
      </c>
    </row>
    <row r="5813" spans="1:18" x14ac:dyDescent="0.25">
      <c r="A5813" s="33" t="s">
        <v>25275</v>
      </c>
      <c r="B5813" s="34" t="s">
        <v>17194</v>
      </c>
      <c r="C5813" s="34" t="s">
        <v>703</v>
      </c>
      <c r="D5813" s="36">
        <v>42837</v>
      </c>
      <c r="E5813" s="34" t="s">
        <v>704</v>
      </c>
      <c r="F5813" s="34" t="s">
        <v>705</v>
      </c>
      <c r="G5813" s="34" t="s">
        <v>17195</v>
      </c>
      <c r="H5813" s="34" t="s">
        <v>752</v>
      </c>
      <c r="I5813" s="34" t="s">
        <v>5570</v>
      </c>
      <c r="J5813" s="36">
        <v>43966</v>
      </c>
      <c r="K5813" s="36">
        <v>44696</v>
      </c>
      <c r="L5813" s="34" t="s">
        <v>17196</v>
      </c>
      <c r="M5813" s="34" t="s">
        <v>710</v>
      </c>
      <c r="N5813" s="34" t="s">
        <v>711</v>
      </c>
      <c r="O5813" s="34" t="s">
        <v>712</v>
      </c>
      <c r="P5813" s="34" t="s">
        <v>713</v>
      </c>
      <c r="Q5813" s="34" t="s">
        <v>10228</v>
      </c>
      <c r="R5813" s="34" t="s">
        <v>10228</v>
      </c>
    </row>
    <row r="5814" spans="1:18" x14ac:dyDescent="0.25">
      <c r="A5814" s="31" t="s">
        <v>25821</v>
      </c>
      <c r="B5814" s="32" t="s">
        <v>17197</v>
      </c>
      <c r="C5814" s="32" t="s">
        <v>703</v>
      </c>
      <c r="D5814" s="35">
        <v>42837</v>
      </c>
      <c r="E5814" s="32" t="s">
        <v>704</v>
      </c>
      <c r="F5814" s="32" t="s">
        <v>705</v>
      </c>
      <c r="G5814" s="32" t="s">
        <v>4827</v>
      </c>
      <c r="H5814" s="32" t="s">
        <v>769</v>
      </c>
      <c r="I5814" s="32" t="s">
        <v>770</v>
      </c>
      <c r="J5814" s="35">
        <v>43977</v>
      </c>
      <c r="K5814" s="35">
        <v>44707</v>
      </c>
      <c r="L5814" s="32" t="s">
        <v>17198</v>
      </c>
      <c r="M5814" s="32" t="s">
        <v>729</v>
      </c>
      <c r="N5814" s="32" t="s">
        <v>723</v>
      </c>
      <c r="O5814" s="32" t="s">
        <v>712</v>
      </c>
      <c r="P5814" s="32" t="s">
        <v>713</v>
      </c>
      <c r="Q5814" s="32" t="s">
        <v>10228</v>
      </c>
      <c r="R5814" s="32" t="s">
        <v>10228</v>
      </c>
    </row>
    <row r="5815" spans="1:18" x14ac:dyDescent="0.25">
      <c r="A5815" s="33" t="s">
        <v>25457</v>
      </c>
      <c r="B5815" s="34" t="s">
        <v>17199</v>
      </c>
      <c r="C5815" s="34" t="s">
        <v>703</v>
      </c>
      <c r="D5815" s="36">
        <v>42835</v>
      </c>
      <c r="E5815" s="34" t="s">
        <v>704</v>
      </c>
      <c r="F5815" s="34" t="s">
        <v>705</v>
      </c>
      <c r="G5815" s="34" t="s">
        <v>5807</v>
      </c>
      <c r="H5815" s="34" t="s">
        <v>798</v>
      </c>
      <c r="I5815" s="34" t="s">
        <v>5808</v>
      </c>
      <c r="J5815" s="36">
        <v>43923</v>
      </c>
      <c r="K5815" s="36">
        <v>44653</v>
      </c>
      <c r="L5815" s="34" t="s">
        <v>17200</v>
      </c>
      <c r="M5815" s="34" t="s">
        <v>718</v>
      </c>
      <c r="N5815" s="34" t="s">
        <v>723</v>
      </c>
      <c r="O5815" s="34" t="s">
        <v>712</v>
      </c>
      <c r="P5815" s="34" t="s">
        <v>713</v>
      </c>
      <c r="Q5815" s="34" t="s">
        <v>10228</v>
      </c>
      <c r="R5815" s="34" t="s">
        <v>10228</v>
      </c>
    </row>
    <row r="5816" spans="1:18" x14ac:dyDescent="0.25">
      <c r="A5816" s="31" t="s">
        <v>25823</v>
      </c>
      <c r="B5816" s="32" t="s">
        <v>17201</v>
      </c>
      <c r="C5816" s="32" t="s">
        <v>703</v>
      </c>
      <c r="D5816" s="35">
        <v>42835</v>
      </c>
      <c r="E5816" s="32" t="s">
        <v>704</v>
      </c>
      <c r="F5816" s="32" t="s">
        <v>705</v>
      </c>
      <c r="G5816" s="32" t="s">
        <v>7575</v>
      </c>
      <c r="H5816" s="32" t="s">
        <v>707</v>
      </c>
      <c r="I5816" s="32" t="s">
        <v>721</v>
      </c>
      <c r="J5816" s="35">
        <v>43969</v>
      </c>
      <c r="K5816" s="35">
        <v>44699</v>
      </c>
      <c r="L5816" s="32" t="s">
        <v>17202</v>
      </c>
      <c r="M5816" s="32" t="s">
        <v>710</v>
      </c>
      <c r="N5816" s="32" t="s">
        <v>711</v>
      </c>
      <c r="O5816" s="32" t="s">
        <v>712</v>
      </c>
      <c r="P5816" s="32" t="s">
        <v>713</v>
      </c>
      <c r="Q5816" s="32" t="s">
        <v>10228</v>
      </c>
      <c r="R5816" s="32" t="s">
        <v>10228</v>
      </c>
    </row>
    <row r="5817" spans="1:18" x14ac:dyDescent="0.25">
      <c r="A5817" s="33" t="s">
        <v>25185</v>
      </c>
      <c r="B5817" s="34" t="s">
        <v>17203</v>
      </c>
      <c r="C5817" s="34" t="s">
        <v>703</v>
      </c>
      <c r="D5817" s="36">
        <v>42835</v>
      </c>
      <c r="E5817" s="34" t="s">
        <v>704</v>
      </c>
      <c r="F5817" s="34" t="s">
        <v>705</v>
      </c>
      <c r="G5817" s="34" t="s">
        <v>17204</v>
      </c>
      <c r="H5817" s="34" t="s">
        <v>707</v>
      </c>
      <c r="I5817" s="34" t="s">
        <v>17205</v>
      </c>
      <c r="J5817" s="36">
        <v>43958</v>
      </c>
      <c r="K5817" s="36">
        <v>44688</v>
      </c>
      <c r="L5817" s="34" t="s">
        <v>17206</v>
      </c>
      <c r="M5817" s="34" t="s">
        <v>710</v>
      </c>
      <c r="N5817" s="34" t="s">
        <v>711</v>
      </c>
      <c r="O5817" s="34" t="s">
        <v>773</v>
      </c>
      <c r="P5817" s="34" t="s">
        <v>832</v>
      </c>
      <c r="Q5817" s="34" t="s">
        <v>713</v>
      </c>
      <c r="R5817" s="34" t="s">
        <v>10228</v>
      </c>
    </row>
    <row r="5818" spans="1:18" x14ac:dyDescent="0.25">
      <c r="A5818" s="31" t="s">
        <v>25825</v>
      </c>
      <c r="B5818" s="32" t="s">
        <v>17207</v>
      </c>
      <c r="C5818" s="32" t="s">
        <v>703</v>
      </c>
      <c r="D5818" s="35">
        <v>42832</v>
      </c>
      <c r="E5818" s="32" t="s">
        <v>704</v>
      </c>
      <c r="F5818" s="32" t="s">
        <v>705</v>
      </c>
      <c r="G5818" s="32" t="s">
        <v>16656</v>
      </c>
      <c r="H5818" s="32" t="s">
        <v>798</v>
      </c>
      <c r="I5818" s="32" t="s">
        <v>2085</v>
      </c>
      <c r="J5818" s="35">
        <v>43965</v>
      </c>
      <c r="K5818" s="35">
        <v>44695</v>
      </c>
      <c r="L5818" s="32" t="s">
        <v>17208</v>
      </c>
      <c r="M5818" s="32" t="s">
        <v>718</v>
      </c>
      <c r="N5818" s="32" t="s">
        <v>711</v>
      </c>
      <c r="O5818" s="32" t="s">
        <v>712</v>
      </c>
      <c r="P5818" s="32" t="s">
        <v>832</v>
      </c>
      <c r="Q5818" s="32" t="s">
        <v>889</v>
      </c>
      <c r="R5818" s="32" t="s">
        <v>1042</v>
      </c>
    </row>
    <row r="5819" spans="1:18" x14ac:dyDescent="0.25">
      <c r="A5819" s="33" t="s">
        <v>25459</v>
      </c>
      <c r="B5819" s="34" t="s">
        <v>17209</v>
      </c>
      <c r="C5819" s="34" t="s">
        <v>703</v>
      </c>
      <c r="D5819" s="36">
        <v>42829</v>
      </c>
      <c r="E5819" s="34" t="s">
        <v>704</v>
      </c>
      <c r="F5819" s="34" t="s">
        <v>705</v>
      </c>
      <c r="G5819" s="34" t="s">
        <v>17210</v>
      </c>
      <c r="H5819" s="34" t="s">
        <v>763</v>
      </c>
      <c r="I5819" s="34" t="s">
        <v>17211</v>
      </c>
      <c r="J5819" s="36">
        <v>43972</v>
      </c>
      <c r="K5819" s="36">
        <v>44702</v>
      </c>
      <c r="L5819" s="34" t="s">
        <v>17212</v>
      </c>
      <c r="M5819" s="34" t="s">
        <v>710</v>
      </c>
      <c r="N5819" s="34" t="s">
        <v>723</v>
      </c>
      <c r="O5819" s="34" t="s">
        <v>712</v>
      </c>
      <c r="P5819" s="34" t="s">
        <v>743</v>
      </c>
      <c r="Q5819" s="34" t="s">
        <v>833</v>
      </c>
      <c r="R5819" s="34" t="s">
        <v>10228</v>
      </c>
    </row>
    <row r="5820" spans="1:18" x14ac:dyDescent="0.25">
      <c r="A5820" s="31" t="s">
        <v>25827</v>
      </c>
      <c r="B5820" s="32" t="s">
        <v>17213</v>
      </c>
      <c r="C5820" s="32" t="s">
        <v>703</v>
      </c>
      <c r="D5820" s="35">
        <v>42825</v>
      </c>
      <c r="E5820" s="32" t="s">
        <v>704</v>
      </c>
      <c r="F5820" s="32" t="s">
        <v>705</v>
      </c>
      <c r="G5820" s="32" t="s">
        <v>17214</v>
      </c>
      <c r="H5820" s="32" t="s">
        <v>984</v>
      </c>
      <c r="I5820" s="32" t="s">
        <v>1060</v>
      </c>
      <c r="J5820" s="35">
        <v>43979</v>
      </c>
      <c r="K5820" s="35">
        <v>44709</v>
      </c>
      <c r="L5820" s="32" t="s">
        <v>17215</v>
      </c>
      <c r="M5820" s="32" t="s">
        <v>718</v>
      </c>
      <c r="N5820" s="32" t="s">
        <v>778</v>
      </c>
      <c r="O5820" s="32" t="s">
        <v>755</v>
      </c>
      <c r="P5820" s="32" t="s">
        <v>713</v>
      </c>
      <c r="Q5820" s="32" t="s">
        <v>833</v>
      </c>
      <c r="R5820" s="32" t="s">
        <v>10228</v>
      </c>
    </row>
    <row r="5821" spans="1:18" x14ac:dyDescent="0.25">
      <c r="A5821" s="33" t="s">
        <v>25277</v>
      </c>
      <c r="B5821" s="34" t="s">
        <v>17216</v>
      </c>
      <c r="C5821" s="34" t="s">
        <v>734</v>
      </c>
      <c r="D5821" s="36">
        <v>42829</v>
      </c>
      <c r="E5821" s="34" t="s">
        <v>704</v>
      </c>
      <c r="F5821" s="34" t="s">
        <v>705</v>
      </c>
      <c r="G5821" s="34" t="s">
        <v>17217</v>
      </c>
      <c r="H5821" s="34" t="s">
        <v>707</v>
      </c>
      <c r="I5821" s="34" t="s">
        <v>721</v>
      </c>
      <c r="J5821" s="36">
        <v>43936</v>
      </c>
      <c r="K5821" s="36">
        <v>44666</v>
      </c>
      <c r="L5821" s="34" t="s">
        <v>17218</v>
      </c>
      <c r="M5821" s="34" t="s">
        <v>718</v>
      </c>
      <c r="N5821" s="34" t="s">
        <v>711</v>
      </c>
      <c r="O5821" s="34" t="s">
        <v>712</v>
      </c>
      <c r="P5821" s="34" t="s">
        <v>713</v>
      </c>
      <c r="Q5821" s="34" t="s">
        <v>10228</v>
      </c>
      <c r="R5821" s="34" t="s">
        <v>10228</v>
      </c>
    </row>
    <row r="5822" spans="1:18" x14ac:dyDescent="0.25">
      <c r="A5822" s="31" t="s">
        <v>25829</v>
      </c>
      <c r="B5822" s="32" t="s">
        <v>17219</v>
      </c>
      <c r="C5822" s="32" t="s">
        <v>808</v>
      </c>
      <c r="D5822" s="35">
        <v>42828</v>
      </c>
      <c r="E5822" s="32" t="s">
        <v>704</v>
      </c>
      <c r="F5822" s="32" t="s">
        <v>705</v>
      </c>
      <c r="G5822" s="32" t="s">
        <v>17220</v>
      </c>
      <c r="H5822" s="32" t="s">
        <v>752</v>
      </c>
      <c r="I5822" s="32" t="s">
        <v>846</v>
      </c>
      <c r="J5822" s="35">
        <v>43964</v>
      </c>
      <c r="K5822" s="35">
        <v>44694</v>
      </c>
      <c r="L5822" s="32" t="s">
        <v>17221</v>
      </c>
      <c r="M5822" s="32" t="s">
        <v>710</v>
      </c>
      <c r="N5822" s="32" t="s">
        <v>778</v>
      </c>
      <c r="O5822" s="32" t="s">
        <v>712</v>
      </c>
      <c r="P5822" s="32" t="s">
        <v>713</v>
      </c>
      <c r="Q5822" s="32" t="s">
        <v>10228</v>
      </c>
      <c r="R5822" s="32" t="s">
        <v>10228</v>
      </c>
    </row>
    <row r="5823" spans="1:18" x14ac:dyDescent="0.25">
      <c r="A5823" s="33" t="s">
        <v>25461</v>
      </c>
      <c r="B5823" s="34" t="s">
        <v>17222</v>
      </c>
      <c r="C5823" s="34" t="s">
        <v>703</v>
      </c>
      <c r="D5823" s="36">
        <v>42824</v>
      </c>
      <c r="E5823" s="34" t="s">
        <v>704</v>
      </c>
      <c r="F5823" s="34" t="s">
        <v>705</v>
      </c>
      <c r="G5823" s="34" t="s">
        <v>17223</v>
      </c>
      <c r="H5823" s="34" t="s">
        <v>984</v>
      </c>
      <c r="I5823" s="34" t="s">
        <v>1060</v>
      </c>
      <c r="J5823" s="36">
        <v>43992</v>
      </c>
      <c r="K5823" s="36">
        <v>44722</v>
      </c>
      <c r="L5823" s="34" t="s">
        <v>17224</v>
      </c>
      <c r="M5823" s="34" t="s">
        <v>772</v>
      </c>
      <c r="N5823" s="34" t="s">
        <v>711</v>
      </c>
      <c r="O5823" s="34" t="s">
        <v>773</v>
      </c>
      <c r="P5823" s="34" t="s">
        <v>713</v>
      </c>
      <c r="Q5823" s="34" t="s">
        <v>10228</v>
      </c>
      <c r="R5823" s="34" t="s">
        <v>10228</v>
      </c>
    </row>
    <row r="5824" spans="1:18" x14ac:dyDescent="0.25">
      <c r="A5824" s="31" t="s">
        <v>25831</v>
      </c>
      <c r="B5824" s="32" t="s">
        <v>17225</v>
      </c>
      <c r="C5824" s="32" t="s">
        <v>703</v>
      </c>
      <c r="D5824" s="35">
        <v>42825</v>
      </c>
      <c r="E5824" s="32" t="s">
        <v>704</v>
      </c>
      <c r="F5824" s="32" t="s">
        <v>705</v>
      </c>
      <c r="G5824" s="32" t="s">
        <v>17226</v>
      </c>
      <c r="H5824" s="32" t="s">
        <v>1465</v>
      </c>
      <c r="I5824" s="32" t="s">
        <v>2158</v>
      </c>
      <c r="J5824" s="35">
        <v>43932</v>
      </c>
      <c r="K5824" s="35">
        <v>44662</v>
      </c>
      <c r="L5824" s="32" t="s">
        <v>17227</v>
      </c>
      <c r="M5824" s="32" t="s">
        <v>772</v>
      </c>
      <c r="N5824" s="32" t="s">
        <v>711</v>
      </c>
      <c r="O5824" s="32" t="s">
        <v>712</v>
      </c>
      <c r="P5824" s="32" t="s">
        <v>713</v>
      </c>
      <c r="Q5824" s="32" t="s">
        <v>10228</v>
      </c>
      <c r="R5824" s="32" t="s">
        <v>10228</v>
      </c>
    </row>
    <row r="5825" spans="1:18" x14ac:dyDescent="0.25">
      <c r="A5825" s="33" t="s">
        <v>25117</v>
      </c>
      <c r="B5825" s="34" t="s">
        <v>17228</v>
      </c>
      <c r="C5825" s="34" t="s">
        <v>703</v>
      </c>
      <c r="D5825" s="36">
        <v>42825</v>
      </c>
      <c r="E5825" s="34" t="s">
        <v>704</v>
      </c>
      <c r="F5825" s="34" t="s">
        <v>705</v>
      </c>
      <c r="G5825" s="34" t="s">
        <v>17229</v>
      </c>
      <c r="H5825" s="34" t="s">
        <v>707</v>
      </c>
      <c r="I5825" s="34" t="s">
        <v>17230</v>
      </c>
      <c r="J5825" s="36">
        <v>43991</v>
      </c>
      <c r="K5825" s="36">
        <v>44721</v>
      </c>
      <c r="L5825" s="34" t="s">
        <v>17231</v>
      </c>
      <c r="M5825" s="34" t="s">
        <v>710</v>
      </c>
      <c r="N5825" s="34" t="s">
        <v>711</v>
      </c>
      <c r="O5825" s="34" t="s">
        <v>755</v>
      </c>
      <c r="P5825" s="34" t="s">
        <v>743</v>
      </c>
      <c r="Q5825" s="34" t="s">
        <v>10228</v>
      </c>
      <c r="R5825" s="34" t="s">
        <v>10228</v>
      </c>
    </row>
    <row r="5826" spans="1:18" x14ac:dyDescent="0.25">
      <c r="A5826" s="31" t="s">
        <v>25833</v>
      </c>
      <c r="B5826" s="32" t="s">
        <v>17232</v>
      </c>
      <c r="C5826" s="32" t="s">
        <v>703</v>
      </c>
      <c r="D5826" s="35">
        <v>42824</v>
      </c>
      <c r="E5826" s="32" t="s">
        <v>704</v>
      </c>
      <c r="F5826" s="32" t="s">
        <v>705</v>
      </c>
      <c r="G5826" s="32" t="s">
        <v>17233</v>
      </c>
      <c r="H5826" s="32" t="s">
        <v>769</v>
      </c>
      <c r="I5826" s="32" t="s">
        <v>3900</v>
      </c>
      <c r="J5826" s="35">
        <v>43965</v>
      </c>
      <c r="K5826" s="35">
        <v>44695</v>
      </c>
      <c r="L5826" s="32" t="s">
        <v>17234</v>
      </c>
      <c r="M5826" s="32" t="s">
        <v>710</v>
      </c>
      <c r="N5826" s="32" t="s">
        <v>778</v>
      </c>
      <c r="O5826" s="32" t="s">
        <v>712</v>
      </c>
      <c r="P5826" s="32" t="s">
        <v>1042</v>
      </c>
      <c r="Q5826" s="32" t="s">
        <v>10228</v>
      </c>
      <c r="R5826" s="32" t="s">
        <v>10228</v>
      </c>
    </row>
    <row r="5827" spans="1:18" x14ac:dyDescent="0.25">
      <c r="A5827" s="33" t="s">
        <v>25463</v>
      </c>
      <c r="B5827" s="34" t="s">
        <v>17235</v>
      </c>
      <c r="C5827" s="34" t="s">
        <v>703</v>
      </c>
      <c r="D5827" s="36">
        <v>42824</v>
      </c>
      <c r="E5827" s="34" t="s">
        <v>704</v>
      </c>
      <c r="F5827" s="34" t="s">
        <v>705</v>
      </c>
      <c r="G5827" s="34" t="s">
        <v>17236</v>
      </c>
      <c r="H5827" s="34" t="s">
        <v>707</v>
      </c>
      <c r="I5827" s="34" t="s">
        <v>721</v>
      </c>
      <c r="J5827" s="36">
        <v>43943</v>
      </c>
      <c r="K5827" s="36">
        <v>44673</v>
      </c>
      <c r="L5827" s="34" t="s">
        <v>17237</v>
      </c>
      <c r="M5827" s="34" t="s">
        <v>710</v>
      </c>
      <c r="N5827" s="34" t="s">
        <v>723</v>
      </c>
      <c r="O5827" s="34" t="s">
        <v>712</v>
      </c>
      <c r="P5827" s="34" t="s">
        <v>713</v>
      </c>
      <c r="Q5827" s="34" t="s">
        <v>743</v>
      </c>
      <c r="R5827" s="34" t="s">
        <v>10228</v>
      </c>
    </row>
    <row r="5828" spans="1:18" x14ac:dyDescent="0.25">
      <c r="A5828" s="31" t="s">
        <v>25835</v>
      </c>
      <c r="B5828" s="32" t="s">
        <v>17238</v>
      </c>
      <c r="C5828" s="32" t="s">
        <v>703</v>
      </c>
      <c r="D5828" s="35">
        <v>42822</v>
      </c>
      <c r="E5828" s="32" t="s">
        <v>704</v>
      </c>
      <c r="F5828" s="32" t="s">
        <v>705</v>
      </c>
      <c r="G5828" s="32" t="s">
        <v>17239</v>
      </c>
      <c r="H5828" s="32" t="s">
        <v>998</v>
      </c>
      <c r="I5828" s="32" t="s">
        <v>2118</v>
      </c>
      <c r="J5828" s="35">
        <v>43966</v>
      </c>
      <c r="K5828" s="35">
        <v>44696</v>
      </c>
      <c r="L5828" s="32" t="s">
        <v>17240</v>
      </c>
      <c r="M5828" s="32" t="s">
        <v>710</v>
      </c>
      <c r="N5828" s="32" t="s">
        <v>711</v>
      </c>
      <c r="O5828" s="32" t="s">
        <v>712</v>
      </c>
      <c r="P5828" s="32" t="s">
        <v>713</v>
      </c>
      <c r="Q5828" s="32" t="s">
        <v>10228</v>
      </c>
      <c r="R5828" s="32" t="s">
        <v>10228</v>
      </c>
    </row>
    <row r="5829" spans="1:18" x14ac:dyDescent="0.25">
      <c r="A5829" s="33" t="s">
        <v>25279</v>
      </c>
      <c r="B5829" s="34" t="s">
        <v>17241</v>
      </c>
      <c r="C5829" s="34" t="s">
        <v>703</v>
      </c>
      <c r="D5829" s="36">
        <v>42822</v>
      </c>
      <c r="E5829" s="34" t="s">
        <v>704</v>
      </c>
      <c r="F5829" s="34" t="s">
        <v>705</v>
      </c>
      <c r="G5829" s="34" t="s">
        <v>3520</v>
      </c>
      <c r="H5829" s="34" t="s">
        <v>789</v>
      </c>
      <c r="I5829" s="34" t="s">
        <v>3521</v>
      </c>
      <c r="J5829" s="36">
        <v>43969</v>
      </c>
      <c r="K5829" s="36">
        <v>44699</v>
      </c>
      <c r="L5829" s="34" t="s">
        <v>17242</v>
      </c>
      <c r="M5829" s="34" t="s">
        <v>710</v>
      </c>
      <c r="N5829" s="34" t="s">
        <v>723</v>
      </c>
      <c r="O5829" s="34" t="s">
        <v>712</v>
      </c>
      <c r="P5829" s="34" t="s">
        <v>743</v>
      </c>
      <c r="Q5829" s="34" t="s">
        <v>10228</v>
      </c>
      <c r="R5829" s="34" t="s">
        <v>10228</v>
      </c>
    </row>
    <row r="5830" spans="1:18" x14ac:dyDescent="0.25">
      <c r="A5830" s="31" t="s">
        <v>25837</v>
      </c>
      <c r="B5830" s="32" t="s">
        <v>17243</v>
      </c>
      <c r="C5830" s="32" t="s">
        <v>703</v>
      </c>
      <c r="D5830" s="35">
        <v>42818</v>
      </c>
      <c r="E5830" s="32" t="s">
        <v>704</v>
      </c>
      <c r="F5830" s="32" t="s">
        <v>705</v>
      </c>
      <c r="G5830" s="32" t="s">
        <v>17244</v>
      </c>
      <c r="H5830" s="32" t="s">
        <v>752</v>
      </c>
      <c r="I5830" s="32" t="s">
        <v>5856</v>
      </c>
      <c r="J5830" s="35">
        <v>43983</v>
      </c>
      <c r="K5830" s="35">
        <v>44713</v>
      </c>
      <c r="L5830" s="32" t="s">
        <v>17245</v>
      </c>
      <c r="M5830" s="32" t="s">
        <v>710</v>
      </c>
      <c r="N5830" s="32" t="s">
        <v>711</v>
      </c>
      <c r="O5830" s="32" t="s">
        <v>712</v>
      </c>
      <c r="P5830" s="32" t="s">
        <v>832</v>
      </c>
      <c r="Q5830" s="32" t="s">
        <v>713</v>
      </c>
      <c r="R5830" s="32" t="s">
        <v>10228</v>
      </c>
    </row>
    <row r="5831" spans="1:18" x14ac:dyDescent="0.25">
      <c r="A5831" s="33" t="s">
        <v>25465</v>
      </c>
      <c r="B5831" s="34" t="s">
        <v>17246</v>
      </c>
      <c r="C5831" s="34" t="s">
        <v>703</v>
      </c>
      <c r="D5831" s="36">
        <v>42821</v>
      </c>
      <c r="E5831" s="34" t="s">
        <v>704</v>
      </c>
      <c r="F5831" s="34" t="s">
        <v>705</v>
      </c>
      <c r="G5831" s="34" t="s">
        <v>17247</v>
      </c>
      <c r="H5831" s="34" t="s">
        <v>752</v>
      </c>
      <c r="I5831" s="34" t="s">
        <v>5030</v>
      </c>
      <c r="J5831" s="36">
        <v>43984</v>
      </c>
      <c r="K5831" s="36">
        <v>44714</v>
      </c>
      <c r="L5831" s="34" t="s">
        <v>17248</v>
      </c>
      <c r="M5831" s="34" t="s">
        <v>710</v>
      </c>
      <c r="N5831" s="34" t="s">
        <v>711</v>
      </c>
      <c r="O5831" s="34" t="s">
        <v>773</v>
      </c>
      <c r="P5831" s="34" t="s">
        <v>832</v>
      </c>
      <c r="Q5831" s="34" t="s">
        <v>10228</v>
      </c>
      <c r="R5831" s="34" t="s">
        <v>10228</v>
      </c>
    </row>
    <row r="5832" spans="1:18" x14ac:dyDescent="0.25">
      <c r="A5832" s="31" t="s">
        <v>25839</v>
      </c>
      <c r="B5832" s="32" t="s">
        <v>17249</v>
      </c>
      <c r="C5832" s="32" t="s">
        <v>703</v>
      </c>
      <c r="D5832" s="35">
        <v>42818</v>
      </c>
      <c r="E5832" s="32" t="s">
        <v>704</v>
      </c>
      <c r="F5832" s="32" t="s">
        <v>705</v>
      </c>
      <c r="G5832" s="32" t="s">
        <v>17250</v>
      </c>
      <c r="H5832" s="32" t="s">
        <v>804</v>
      </c>
      <c r="I5832" s="32" t="s">
        <v>1415</v>
      </c>
      <c r="J5832" s="35">
        <v>44008</v>
      </c>
      <c r="K5832" s="35">
        <v>44738</v>
      </c>
      <c r="L5832" s="32" t="s">
        <v>17251</v>
      </c>
      <c r="M5832" s="32" t="s">
        <v>710</v>
      </c>
      <c r="N5832" s="32" t="s">
        <v>711</v>
      </c>
      <c r="O5832" s="32" t="s">
        <v>712</v>
      </c>
      <c r="P5832" s="32" t="s">
        <v>713</v>
      </c>
      <c r="Q5832" s="32" t="s">
        <v>10228</v>
      </c>
      <c r="R5832" s="32" t="s">
        <v>10228</v>
      </c>
    </row>
    <row r="5833" spans="1:18" x14ac:dyDescent="0.25">
      <c r="A5833" s="33" t="s">
        <v>25187</v>
      </c>
      <c r="B5833" s="34" t="s">
        <v>17252</v>
      </c>
      <c r="C5833" s="34" t="s">
        <v>703</v>
      </c>
      <c r="D5833" s="36">
        <v>42818</v>
      </c>
      <c r="E5833" s="34" t="s">
        <v>704</v>
      </c>
      <c r="F5833" s="34" t="s">
        <v>705</v>
      </c>
      <c r="G5833" s="34" t="s">
        <v>1194</v>
      </c>
      <c r="H5833" s="34" t="s">
        <v>769</v>
      </c>
      <c r="I5833" s="34" t="s">
        <v>1195</v>
      </c>
      <c r="J5833" s="36">
        <v>44005</v>
      </c>
      <c r="K5833" s="36">
        <v>44735</v>
      </c>
      <c r="L5833" s="34" t="s">
        <v>17253</v>
      </c>
      <c r="M5833" s="34" t="s">
        <v>718</v>
      </c>
      <c r="N5833" s="34" t="s">
        <v>749</v>
      </c>
      <c r="O5833" s="34" t="s">
        <v>712</v>
      </c>
      <c r="P5833" s="34" t="s">
        <v>713</v>
      </c>
      <c r="Q5833" s="34" t="s">
        <v>10228</v>
      </c>
      <c r="R5833" s="34" t="s">
        <v>10228</v>
      </c>
    </row>
    <row r="5834" spans="1:18" x14ac:dyDescent="0.25">
      <c r="A5834" s="31" t="s">
        <v>25841</v>
      </c>
      <c r="B5834" s="32" t="s">
        <v>17254</v>
      </c>
      <c r="C5834" s="32" t="s">
        <v>703</v>
      </c>
      <c r="D5834" s="35">
        <v>42818</v>
      </c>
      <c r="E5834" s="32" t="s">
        <v>704</v>
      </c>
      <c r="F5834" s="32" t="s">
        <v>705</v>
      </c>
      <c r="G5834" s="32" t="s">
        <v>17255</v>
      </c>
      <c r="H5834" s="32" t="s">
        <v>769</v>
      </c>
      <c r="I5834" s="32" t="s">
        <v>770</v>
      </c>
      <c r="J5834" s="35">
        <v>43943</v>
      </c>
      <c r="K5834" s="35">
        <v>44673</v>
      </c>
      <c r="L5834" s="32" t="s">
        <v>17256</v>
      </c>
      <c r="M5834" s="32" t="s">
        <v>710</v>
      </c>
      <c r="N5834" s="32" t="s">
        <v>778</v>
      </c>
      <c r="O5834" s="32" t="s">
        <v>712</v>
      </c>
      <c r="P5834" s="32" t="s">
        <v>743</v>
      </c>
      <c r="Q5834" s="32" t="s">
        <v>10228</v>
      </c>
      <c r="R5834" s="32" t="s">
        <v>10228</v>
      </c>
    </row>
    <row r="5835" spans="1:18" x14ac:dyDescent="0.25">
      <c r="A5835" s="33" t="s">
        <v>25467</v>
      </c>
      <c r="B5835" s="34" t="s">
        <v>17257</v>
      </c>
      <c r="C5835" s="34" t="s">
        <v>703</v>
      </c>
      <c r="D5835" s="36">
        <v>42816</v>
      </c>
      <c r="E5835" s="34" t="s">
        <v>704</v>
      </c>
      <c r="F5835" s="34" t="s">
        <v>705</v>
      </c>
      <c r="G5835" s="34" t="s">
        <v>17258</v>
      </c>
      <c r="H5835" s="34" t="s">
        <v>1205</v>
      </c>
      <c r="I5835" s="34" t="s">
        <v>1805</v>
      </c>
      <c r="J5835" s="36">
        <v>43922</v>
      </c>
      <c r="K5835" s="36">
        <v>44652</v>
      </c>
      <c r="L5835" s="34" t="s">
        <v>17259</v>
      </c>
      <c r="M5835" s="34" t="s">
        <v>710</v>
      </c>
      <c r="N5835" s="34" t="s">
        <v>749</v>
      </c>
      <c r="O5835" s="34" t="s">
        <v>712</v>
      </c>
      <c r="P5835" s="34" t="s">
        <v>713</v>
      </c>
      <c r="Q5835" s="34" t="s">
        <v>10228</v>
      </c>
      <c r="R5835" s="34" t="s">
        <v>10228</v>
      </c>
    </row>
    <row r="5836" spans="1:18" x14ac:dyDescent="0.25">
      <c r="A5836" s="31" t="s">
        <v>25843</v>
      </c>
      <c r="B5836" s="32" t="s">
        <v>17260</v>
      </c>
      <c r="C5836" s="32" t="s">
        <v>703</v>
      </c>
      <c r="D5836" s="35">
        <v>42815</v>
      </c>
      <c r="E5836" s="32" t="s">
        <v>704</v>
      </c>
      <c r="F5836" s="32" t="s">
        <v>705</v>
      </c>
      <c r="G5836" s="32" t="s">
        <v>17261</v>
      </c>
      <c r="H5836" s="32" t="s">
        <v>789</v>
      </c>
      <c r="I5836" s="32" t="s">
        <v>1282</v>
      </c>
      <c r="J5836" s="35">
        <v>44000</v>
      </c>
      <c r="K5836" s="35">
        <v>44730</v>
      </c>
      <c r="L5836" s="32" t="s">
        <v>17262</v>
      </c>
      <c r="M5836" s="32" t="s">
        <v>718</v>
      </c>
      <c r="N5836" s="32" t="s">
        <v>723</v>
      </c>
      <c r="O5836" s="32" t="s">
        <v>712</v>
      </c>
      <c r="P5836" s="32" t="s">
        <v>833</v>
      </c>
      <c r="Q5836" s="32" t="s">
        <v>10228</v>
      </c>
      <c r="R5836" s="32" t="s">
        <v>10228</v>
      </c>
    </row>
    <row r="5837" spans="1:18" x14ac:dyDescent="0.25">
      <c r="A5837" s="33" t="s">
        <v>25281</v>
      </c>
      <c r="B5837" s="34" t="s">
        <v>17263</v>
      </c>
      <c r="C5837" s="34" t="s">
        <v>734</v>
      </c>
      <c r="D5837" s="36">
        <v>42815</v>
      </c>
      <c r="E5837" s="34" t="s">
        <v>704</v>
      </c>
      <c r="F5837" s="34" t="s">
        <v>705</v>
      </c>
      <c r="G5837" s="34" t="s">
        <v>17264</v>
      </c>
      <c r="H5837" s="34" t="s">
        <v>752</v>
      </c>
      <c r="I5837" s="34" t="s">
        <v>846</v>
      </c>
      <c r="J5837" s="36">
        <v>43966</v>
      </c>
      <c r="K5837" s="36">
        <v>44696</v>
      </c>
      <c r="L5837" s="34" t="s">
        <v>17265</v>
      </c>
      <c r="M5837" s="34" t="s">
        <v>772</v>
      </c>
      <c r="N5837" s="34" t="s">
        <v>711</v>
      </c>
      <c r="O5837" s="34" t="s">
        <v>755</v>
      </c>
      <c r="P5837" s="34" t="s">
        <v>713</v>
      </c>
      <c r="Q5837" s="34" t="s">
        <v>10228</v>
      </c>
      <c r="R5837" s="34" t="s">
        <v>10228</v>
      </c>
    </row>
    <row r="5838" spans="1:18" x14ac:dyDescent="0.25">
      <c r="A5838" s="31" t="s">
        <v>25845</v>
      </c>
      <c r="B5838" s="32" t="s">
        <v>17266</v>
      </c>
      <c r="C5838" s="32" t="s">
        <v>703</v>
      </c>
      <c r="D5838" s="35">
        <v>42814</v>
      </c>
      <c r="E5838" s="32" t="s">
        <v>704</v>
      </c>
      <c r="F5838" s="32" t="s">
        <v>705</v>
      </c>
      <c r="G5838" s="32" t="s">
        <v>17267</v>
      </c>
      <c r="H5838" s="32" t="s">
        <v>1465</v>
      </c>
      <c r="I5838" s="32" t="s">
        <v>2158</v>
      </c>
      <c r="J5838" s="35">
        <v>43936</v>
      </c>
      <c r="K5838" s="35">
        <v>44666</v>
      </c>
      <c r="L5838" s="32" t="s">
        <v>17268</v>
      </c>
      <c r="M5838" s="32" t="s">
        <v>772</v>
      </c>
      <c r="N5838" s="32" t="s">
        <v>711</v>
      </c>
      <c r="O5838" s="32" t="s">
        <v>766</v>
      </c>
      <c r="P5838" s="32" t="s">
        <v>713</v>
      </c>
      <c r="Q5838" s="32" t="s">
        <v>743</v>
      </c>
      <c r="R5838" s="32" t="s">
        <v>832</v>
      </c>
    </row>
    <row r="5839" spans="1:18" x14ac:dyDescent="0.25">
      <c r="A5839" s="33" t="s">
        <v>25469</v>
      </c>
      <c r="B5839" s="34" t="s">
        <v>17269</v>
      </c>
      <c r="C5839" s="34" t="s">
        <v>703</v>
      </c>
      <c r="D5839" s="36">
        <v>42814</v>
      </c>
      <c r="E5839" s="34" t="s">
        <v>704</v>
      </c>
      <c r="F5839" s="34" t="s">
        <v>705</v>
      </c>
      <c r="G5839" s="34" t="s">
        <v>17270</v>
      </c>
      <c r="H5839" s="34" t="s">
        <v>707</v>
      </c>
      <c r="I5839" s="34" t="s">
        <v>721</v>
      </c>
      <c r="J5839" s="36">
        <v>43924</v>
      </c>
      <c r="K5839" s="36">
        <v>44654</v>
      </c>
      <c r="L5839" s="34" t="s">
        <v>17271</v>
      </c>
      <c r="M5839" s="34" t="s">
        <v>710</v>
      </c>
      <c r="N5839" s="34" t="s">
        <v>711</v>
      </c>
      <c r="O5839" s="34" t="s">
        <v>712</v>
      </c>
      <c r="P5839" s="34" t="s">
        <v>713</v>
      </c>
      <c r="Q5839" s="34" t="s">
        <v>10228</v>
      </c>
      <c r="R5839" s="34" t="s">
        <v>10228</v>
      </c>
    </row>
    <row r="5840" spans="1:18" x14ac:dyDescent="0.25">
      <c r="A5840" s="31" t="s">
        <v>25847</v>
      </c>
      <c r="B5840" s="32" t="s">
        <v>17272</v>
      </c>
      <c r="C5840" s="32" t="s">
        <v>808</v>
      </c>
      <c r="D5840" s="35">
        <v>42810</v>
      </c>
      <c r="E5840" s="32" t="s">
        <v>704</v>
      </c>
      <c r="F5840" s="32" t="s">
        <v>705</v>
      </c>
      <c r="G5840" s="32" t="s">
        <v>17273</v>
      </c>
      <c r="H5840" s="32" t="s">
        <v>752</v>
      </c>
      <c r="I5840" s="32" t="s">
        <v>846</v>
      </c>
      <c r="J5840" s="35">
        <v>43963</v>
      </c>
      <c r="K5840" s="35">
        <v>44693</v>
      </c>
      <c r="L5840" s="32" t="s">
        <v>17274</v>
      </c>
      <c r="M5840" s="32" t="s">
        <v>710</v>
      </c>
      <c r="N5840" s="32" t="s">
        <v>3998</v>
      </c>
      <c r="O5840" s="32" t="s">
        <v>712</v>
      </c>
      <c r="P5840" s="32" t="s">
        <v>1106</v>
      </c>
      <c r="Q5840" s="32" t="s">
        <v>10228</v>
      </c>
      <c r="R5840" s="32" t="s">
        <v>10228</v>
      </c>
    </row>
    <row r="5841" spans="1:18" x14ac:dyDescent="0.25">
      <c r="A5841" s="33" t="s">
        <v>25141</v>
      </c>
      <c r="B5841" s="34" t="s">
        <v>17275</v>
      </c>
      <c r="C5841" s="34" t="s">
        <v>703</v>
      </c>
      <c r="D5841" s="36">
        <v>42808</v>
      </c>
      <c r="E5841" s="34" t="s">
        <v>704</v>
      </c>
      <c r="F5841" s="34" t="s">
        <v>705</v>
      </c>
      <c r="G5841" s="34" t="s">
        <v>17276</v>
      </c>
      <c r="H5841" s="34" t="s">
        <v>707</v>
      </c>
      <c r="I5841" s="34" t="s">
        <v>2423</v>
      </c>
      <c r="J5841" s="36">
        <v>43958</v>
      </c>
      <c r="K5841" s="36">
        <v>44688</v>
      </c>
      <c r="L5841" s="34" t="s">
        <v>17277</v>
      </c>
      <c r="M5841" s="34" t="s">
        <v>710</v>
      </c>
      <c r="N5841" s="34" t="s">
        <v>711</v>
      </c>
      <c r="O5841" s="34" t="s">
        <v>712</v>
      </c>
      <c r="P5841" s="34" t="s">
        <v>713</v>
      </c>
      <c r="Q5841" s="34" t="s">
        <v>10228</v>
      </c>
      <c r="R5841" s="34" t="s">
        <v>10228</v>
      </c>
    </row>
    <row r="5842" spans="1:18" x14ac:dyDescent="0.25">
      <c r="A5842" s="31" t="s">
        <v>25849</v>
      </c>
      <c r="B5842" s="32" t="s">
        <v>17278</v>
      </c>
      <c r="C5842" s="32" t="s">
        <v>703</v>
      </c>
      <c r="D5842" s="35">
        <v>42801</v>
      </c>
      <c r="E5842" s="32" t="s">
        <v>704</v>
      </c>
      <c r="F5842" s="32" t="s">
        <v>705</v>
      </c>
      <c r="G5842" s="32" t="s">
        <v>2302</v>
      </c>
      <c r="H5842" s="32" t="s">
        <v>736</v>
      </c>
      <c r="I5842" s="32" t="s">
        <v>2303</v>
      </c>
      <c r="J5842" s="35">
        <v>44001</v>
      </c>
      <c r="K5842" s="35">
        <v>44731</v>
      </c>
      <c r="L5842" s="32" t="s">
        <v>17279</v>
      </c>
      <c r="M5842" s="32" t="s">
        <v>772</v>
      </c>
      <c r="N5842" s="32" t="s">
        <v>711</v>
      </c>
      <c r="O5842" s="32" t="s">
        <v>766</v>
      </c>
      <c r="P5842" s="32" t="s">
        <v>713</v>
      </c>
      <c r="Q5842" s="32" t="s">
        <v>10228</v>
      </c>
      <c r="R5842" s="32" t="s">
        <v>10228</v>
      </c>
    </row>
    <row r="5843" spans="1:18" x14ac:dyDescent="0.25">
      <c r="A5843" s="33" t="s">
        <v>25471</v>
      </c>
      <c r="B5843" s="34" t="s">
        <v>17280</v>
      </c>
      <c r="C5843" s="34" t="s">
        <v>703</v>
      </c>
      <c r="D5843" s="36">
        <v>42801</v>
      </c>
      <c r="E5843" s="34" t="s">
        <v>704</v>
      </c>
      <c r="F5843" s="34" t="s">
        <v>705</v>
      </c>
      <c r="G5843" s="34" t="s">
        <v>9452</v>
      </c>
      <c r="H5843" s="34" t="s">
        <v>707</v>
      </c>
      <c r="I5843" s="34" t="s">
        <v>2063</v>
      </c>
      <c r="J5843" s="36">
        <v>43938</v>
      </c>
      <c r="K5843" s="36">
        <v>44668</v>
      </c>
      <c r="L5843" s="34" t="s">
        <v>17281</v>
      </c>
      <c r="M5843" s="34" t="s">
        <v>710</v>
      </c>
      <c r="N5843" s="34" t="s">
        <v>778</v>
      </c>
      <c r="O5843" s="34" t="s">
        <v>712</v>
      </c>
      <c r="P5843" s="34" t="s">
        <v>713</v>
      </c>
      <c r="Q5843" s="34" t="s">
        <v>10228</v>
      </c>
      <c r="R5843" s="34" t="s">
        <v>10228</v>
      </c>
    </row>
    <row r="5844" spans="1:18" x14ac:dyDescent="0.25">
      <c r="A5844" s="31" t="s">
        <v>25851</v>
      </c>
      <c r="B5844" s="32" t="s">
        <v>17282</v>
      </c>
      <c r="C5844" s="32" t="s">
        <v>703</v>
      </c>
      <c r="D5844" s="35">
        <v>42797</v>
      </c>
      <c r="E5844" s="32" t="s">
        <v>704</v>
      </c>
      <c r="F5844" s="32" t="s">
        <v>705</v>
      </c>
      <c r="G5844" s="32" t="s">
        <v>17283</v>
      </c>
      <c r="H5844" s="32" t="s">
        <v>707</v>
      </c>
      <c r="I5844" s="32" t="s">
        <v>2651</v>
      </c>
      <c r="J5844" s="35">
        <v>43929</v>
      </c>
      <c r="K5844" s="35">
        <v>44659</v>
      </c>
      <c r="L5844" s="32" t="s">
        <v>17284</v>
      </c>
      <c r="M5844" s="32" t="s">
        <v>718</v>
      </c>
      <c r="N5844" s="32" t="s">
        <v>723</v>
      </c>
      <c r="O5844" s="32" t="s">
        <v>712</v>
      </c>
      <c r="P5844" s="32" t="s">
        <v>713</v>
      </c>
      <c r="Q5844" s="32" t="s">
        <v>10228</v>
      </c>
      <c r="R5844" s="32" t="s">
        <v>10228</v>
      </c>
    </row>
    <row r="5845" spans="1:18" x14ac:dyDescent="0.25">
      <c r="A5845" s="33" t="s">
        <v>25283</v>
      </c>
      <c r="B5845" s="34" t="s">
        <v>17285</v>
      </c>
      <c r="C5845" s="34" t="s">
        <v>703</v>
      </c>
      <c r="D5845" s="36">
        <v>42797</v>
      </c>
      <c r="E5845" s="34" t="s">
        <v>704</v>
      </c>
      <c r="F5845" s="34" t="s">
        <v>705</v>
      </c>
      <c r="G5845" s="34" t="s">
        <v>7223</v>
      </c>
      <c r="H5845" s="34" t="s">
        <v>707</v>
      </c>
      <c r="I5845" s="34" t="s">
        <v>721</v>
      </c>
      <c r="J5845" s="36">
        <v>43936</v>
      </c>
      <c r="K5845" s="36">
        <v>44666</v>
      </c>
      <c r="L5845" s="34" t="s">
        <v>17286</v>
      </c>
      <c r="M5845" s="34" t="s">
        <v>710</v>
      </c>
      <c r="N5845" s="34" t="s">
        <v>711</v>
      </c>
      <c r="O5845" s="34" t="s">
        <v>712</v>
      </c>
      <c r="P5845" s="34" t="s">
        <v>833</v>
      </c>
      <c r="Q5845" s="34" t="s">
        <v>713</v>
      </c>
      <c r="R5845" s="34" t="s">
        <v>832</v>
      </c>
    </row>
    <row r="5846" spans="1:18" x14ac:dyDescent="0.25">
      <c r="A5846" s="31" t="s">
        <v>25853</v>
      </c>
      <c r="B5846" s="32" t="s">
        <v>17287</v>
      </c>
      <c r="C5846" s="32" t="s">
        <v>734</v>
      </c>
      <c r="D5846" s="35">
        <v>42789</v>
      </c>
      <c r="E5846" s="32" t="s">
        <v>704</v>
      </c>
      <c r="F5846" s="32" t="s">
        <v>705</v>
      </c>
      <c r="G5846" s="32" t="s">
        <v>15862</v>
      </c>
      <c r="H5846" s="32" t="s">
        <v>707</v>
      </c>
      <c r="I5846" s="32" t="s">
        <v>721</v>
      </c>
      <c r="J5846" s="35">
        <v>43958</v>
      </c>
      <c r="K5846" s="35">
        <v>44688</v>
      </c>
      <c r="L5846" s="32" t="s">
        <v>17288</v>
      </c>
      <c r="M5846" s="32" t="s">
        <v>710</v>
      </c>
      <c r="N5846" s="32" t="s">
        <v>711</v>
      </c>
      <c r="O5846" s="32" t="s">
        <v>712</v>
      </c>
      <c r="P5846" s="32" t="s">
        <v>713</v>
      </c>
      <c r="Q5846" s="32" t="s">
        <v>10228</v>
      </c>
      <c r="R5846" s="32" t="s">
        <v>10228</v>
      </c>
    </row>
    <row r="5847" spans="1:18" x14ac:dyDescent="0.25">
      <c r="A5847" s="33" t="s">
        <v>25473</v>
      </c>
      <c r="B5847" s="34" t="s">
        <v>17289</v>
      </c>
      <c r="C5847" s="34" t="s">
        <v>703</v>
      </c>
      <c r="D5847" s="36">
        <v>42788</v>
      </c>
      <c r="E5847" s="34" t="s">
        <v>704</v>
      </c>
      <c r="F5847" s="34" t="s">
        <v>705</v>
      </c>
      <c r="G5847" s="34" t="s">
        <v>16287</v>
      </c>
      <c r="H5847" s="34" t="s">
        <v>707</v>
      </c>
      <c r="I5847" s="34" t="s">
        <v>721</v>
      </c>
      <c r="J5847" s="36">
        <v>43977</v>
      </c>
      <c r="K5847" s="36">
        <v>44707</v>
      </c>
      <c r="L5847" s="34" t="s">
        <v>17290</v>
      </c>
      <c r="M5847" s="34" t="s">
        <v>710</v>
      </c>
      <c r="N5847" s="34" t="s">
        <v>711</v>
      </c>
      <c r="O5847" s="34" t="s">
        <v>712</v>
      </c>
      <c r="P5847" s="34" t="s">
        <v>833</v>
      </c>
      <c r="Q5847" s="34" t="s">
        <v>10228</v>
      </c>
      <c r="R5847" s="34" t="s">
        <v>10228</v>
      </c>
    </row>
    <row r="5848" spans="1:18" x14ac:dyDescent="0.25">
      <c r="A5848" s="31" t="s">
        <v>25855</v>
      </c>
      <c r="B5848" s="32" t="s">
        <v>17291</v>
      </c>
      <c r="C5848" s="32" t="s">
        <v>703</v>
      </c>
      <c r="D5848" s="35">
        <v>42788</v>
      </c>
      <c r="E5848" s="32" t="s">
        <v>704</v>
      </c>
      <c r="F5848" s="32" t="s">
        <v>705</v>
      </c>
      <c r="G5848" s="32" t="s">
        <v>4182</v>
      </c>
      <c r="H5848" s="32" t="s">
        <v>1286</v>
      </c>
      <c r="I5848" s="32" t="s">
        <v>2313</v>
      </c>
      <c r="J5848" s="35">
        <v>43970</v>
      </c>
      <c r="K5848" s="35">
        <v>44700</v>
      </c>
      <c r="L5848" s="32" t="s">
        <v>17292</v>
      </c>
      <c r="M5848" s="32" t="s">
        <v>710</v>
      </c>
      <c r="N5848" s="32" t="s">
        <v>749</v>
      </c>
      <c r="O5848" s="32" t="s">
        <v>755</v>
      </c>
      <c r="P5848" s="32" t="s">
        <v>743</v>
      </c>
      <c r="Q5848" s="32" t="s">
        <v>713</v>
      </c>
      <c r="R5848" s="32" t="s">
        <v>10228</v>
      </c>
    </row>
    <row r="5849" spans="1:18" x14ac:dyDescent="0.25">
      <c r="A5849" s="33" t="s">
        <v>25189</v>
      </c>
      <c r="B5849" s="34" t="s">
        <v>17293</v>
      </c>
      <c r="C5849" s="34" t="s">
        <v>703</v>
      </c>
      <c r="D5849" s="36">
        <v>42786</v>
      </c>
      <c r="E5849" s="34" t="s">
        <v>704</v>
      </c>
      <c r="F5849" s="34" t="s">
        <v>705</v>
      </c>
      <c r="G5849" s="34" t="s">
        <v>17294</v>
      </c>
      <c r="H5849" s="34" t="s">
        <v>752</v>
      </c>
      <c r="I5849" s="34" t="s">
        <v>17295</v>
      </c>
      <c r="J5849" s="36">
        <v>43956</v>
      </c>
      <c r="K5849" s="36">
        <v>44686</v>
      </c>
      <c r="L5849" s="34" t="s">
        <v>17296</v>
      </c>
      <c r="M5849" s="34" t="s">
        <v>710</v>
      </c>
      <c r="N5849" s="34" t="s">
        <v>711</v>
      </c>
      <c r="O5849" s="34" t="s">
        <v>712</v>
      </c>
      <c r="P5849" s="34" t="s">
        <v>833</v>
      </c>
      <c r="Q5849" s="34" t="s">
        <v>713</v>
      </c>
      <c r="R5849" s="34" t="s">
        <v>10228</v>
      </c>
    </row>
    <row r="5850" spans="1:18" x14ac:dyDescent="0.25">
      <c r="A5850" s="31" t="s">
        <v>25857</v>
      </c>
      <c r="B5850" s="32" t="s">
        <v>17297</v>
      </c>
      <c r="C5850" s="32" t="s">
        <v>703</v>
      </c>
      <c r="D5850" s="35">
        <v>42783</v>
      </c>
      <c r="E5850" s="32" t="s">
        <v>704</v>
      </c>
      <c r="F5850" s="32" t="s">
        <v>705</v>
      </c>
      <c r="G5850" s="32" t="s">
        <v>5766</v>
      </c>
      <c r="H5850" s="32" t="s">
        <v>736</v>
      </c>
      <c r="I5850" s="32" t="s">
        <v>5767</v>
      </c>
      <c r="J5850" s="35">
        <v>43990</v>
      </c>
      <c r="K5850" s="35">
        <v>44720</v>
      </c>
      <c r="L5850" s="32" t="s">
        <v>17298</v>
      </c>
      <c r="M5850" s="32" t="s">
        <v>710</v>
      </c>
      <c r="N5850" s="32" t="s">
        <v>711</v>
      </c>
      <c r="O5850" s="32" t="s">
        <v>712</v>
      </c>
      <c r="P5850" s="32" t="s">
        <v>713</v>
      </c>
      <c r="Q5850" s="32" t="s">
        <v>743</v>
      </c>
      <c r="R5850" s="32" t="s">
        <v>10228</v>
      </c>
    </row>
    <row r="5851" spans="1:18" x14ac:dyDescent="0.25">
      <c r="A5851" s="33" t="s">
        <v>25475</v>
      </c>
      <c r="B5851" s="34" t="s">
        <v>17299</v>
      </c>
      <c r="C5851" s="34" t="s">
        <v>734</v>
      </c>
      <c r="D5851" s="36">
        <v>42781</v>
      </c>
      <c r="E5851" s="34" t="s">
        <v>704</v>
      </c>
      <c r="F5851" s="34" t="s">
        <v>705</v>
      </c>
      <c r="G5851" s="34" t="s">
        <v>17300</v>
      </c>
      <c r="H5851" s="34" t="s">
        <v>1286</v>
      </c>
      <c r="I5851" s="34" t="s">
        <v>2313</v>
      </c>
      <c r="J5851" s="36">
        <v>43943</v>
      </c>
      <c r="K5851" s="36">
        <v>44673</v>
      </c>
      <c r="L5851" s="34" t="s">
        <v>17301</v>
      </c>
      <c r="M5851" s="34" t="s">
        <v>710</v>
      </c>
      <c r="N5851" s="34" t="s">
        <v>723</v>
      </c>
      <c r="O5851" s="34" t="s">
        <v>712</v>
      </c>
      <c r="P5851" s="34" t="s">
        <v>743</v>
      </c>
      <c r="Q5851" s="34" t="s">
        <v>713</v>
      </c>
      <c r="R5851" s="34" t="s">
        <v>10228</v>
      </c>
    </row>
    <row r="5852" spans="1:18" x14ac:dyDescent="0.25">
      <c r="A5852" s="31" t="s">
        <v>25859</v>
      </c>
      <c r="B5852" s="32" t="s">
        <v>17302</v>
      </c>
      <c r="C5852" s="32" t="s">
        <v>703</v>
      </c>
      <c r="D5852" s="35">
        <v>42781</v>
      </c>
      <c r="E5852" s="32" t="s">
        <v>704</v>
      </c>
      <c r="F5852" s="32" t="s">
        <v>705</v>
      </c>
      <c r="G5852" s="32" t="s">
        <v>17303</v>
      </c>
      <c r="H5852" s="32" t="s">
        <v>707</v>
      </c>
      <c r="I5852" s="32" t="s">
        <v>721</v>
      </c>
      <c r="J5852" s="35">
        <v>43959</v>
      </c>
      <c r="K5852" s="35">
        <v>44689</v>
      </c>
      <c r="L5852" s="32" t="s">
        <v>17304</v>
      </c>
      <c r="M5852" s="32" t="s">
        <v>718</v>
      </c>
      <c r="N5852" s="32" t="s">
        <v>711</v>
      </c>
      <c r="O5852" s="32" t="s">
        <v>755</v>
      </c>
      <c r="P5852" s="32" t="s">
        <v>713</v>
      </c>
      <c r="Q5852" s="32" t="s">
        <v>876</v>
      </c>
      <c r="R5852" s="32" t="s">
        <v>876</v>
      </c>
    </row>
    <row r="5853" spans="1:18" x14ac:dyDescent="0.25">
      <c r="A5853" s="33" t="s">
        <v>25285</v>
      </c>
      <c r="B5853" s="34" t="s">
        <v>17305</v>
      </c>
      <c r="C5853" s="34" t="s">
        <v>703</v>
      </c>
      <c r="D5853" s="36">
        <v>42779</v>
      </c>
      <c r="E5853" s="34" t="s">
        <v>704</v>
      </c>
      <c r="F5853" s="34" t="s">
        <v>705</v>
      </c>
      <c r="G5853" s="34" t="s">
        <v>13612</v>
      </c>
      <c r="H5853" s="34" t="s">
        <v>707</v>
      </c>
      <c r="I5853" s="34" t="s">
        <v>721</v>
      </c>
      <c r="J5853" s="36">
        <v>44000</v>
      </c>
      <c r="K5853" s="36">
        <v>44730</v>
      </c>
      <c r="L5853" s="34" t="s">
        <v>17306</v>
      </c>
      <c r="M5853" s="34" t="s">
        <v>772</v>
      </c>
      <c r="N5853" s="34" t="s">
        <v>711</v>
      </c>
      <c r="O5853" s="34" t="s">
        <v>712</v>
      </c>
      <c r="P5853" s="34" t="s">
        <v>713</v>
      </c>
      <c r="Q5853" s="34" t="s">
        <v>10228</v>
      </c>
      <c r="R5853" s="34" t="s">
        <v>10228</v>
      </c>
    </row>
    <row r="5854" spans="1:18" x14ac:dyDescent="0.25">
      <c r="A5854" s="31" t="s">
        <v>25861</v>
      </c>
      <c r="B5854" s="32" t="s">
        <v>17307</v>
      </c>
      <c r="C5854" s="32" t="s">
        <v>703</v>
      </c>
      <c r="D5854" s="35">
        <v>42776</v>
      </c>
      <c r="E5854" s="32" t="s">
        <v>704</v>
      </c>
      <c r="F5854" s="32" t="s">
        <v>705</v>
      </c>
      <c r="G5854" s="32" t="s">
        <v>17308</v>
      </c>
      <c r="H5854" s="32" t="s">
        <v>798</v>
      </c>
      <c r="I5854" s="32" t="s">
        <v>4397</v>
      </c>
      <c r="J5854" s="35">
        <v>43987</v>
      </c>
      <c r="K5854" s="35">
        <v>44717</v>
      </c>
      <c r="L5854" s="32" t="s">
        <v>17309</v>
      </c>
      <c r="M5854" s="32" t="s">
        <v>710</v>
      </c>
      <c r="N5854" s="32" t="s">
        <v>711</v>
      </c>
      <c r="O5854" s="32" t="s">
        <v>712</v>
      </c>
      <c r="P5854" s="32" t="s">
        <v>713</v>
      </c>
      <c r="Q5854" s="32" t="s">
        <v>10228</v>
      </c>
      <c r="R5854" s="32" t="s">
        <v>10228</v>
      </c>
    </row>
    <row r="5855" spans="1:18" x14ac:dyDescent="0.25">
      <c r="A5855" s="33" t="s">
        <v>25477</v>
      </c>
      <c r="B5855" s="34" t="s">
        <v>17310</v>
      </c>
      <c r="C5855" s="34" t="s">
        <v>703</v>
      </c>
      <c r="D5855" s="36">
        <v>42775</v>
      </c>
      <c r="E5855" s="34" t="s">
        <v>704</v>
      </c>
      <c r="F5855" s="34" t="s">
        <v>705</v>
      </c>
      <c r="G5855" s="34" t="s">
        <v>17311</v>
      </c>
      <c r="H5855" s="34" t="s">
        <v>707</v>
      </c>
      <c r="I5855" s="34" t="s">
        <v>721</v>
      </c>
      <c r="J5855" s="36">
        <v>43927</v>
      </c>
      <c r="K5855" s="36">
        <v>44657</v>
      </c>
      <c r="L5855" s="34" t="s">
        <v>17312</v>
      </c>
      <c r="M5855" s="34" t="s">
        <v>772</v>
      </c>
      <c r="N5855" s="34" t="s">
        <v>711</v>
      </c>
      <c r="O5855" s="34" t="s">
        <v>712</v>
      </c>
      <c r="P5855" s="34" t="s">
        <v>832</v>
      </c>
      <c r="Q5855" s="34" t="s">
        <v>10228</v>
      </c>
      <c r="R5855" s="34" t="s">
        <v>10228</v>
      </c>
    </row>
    <row r="5856" spans="1:18" x14ac:dyDescent="0.25">
      <c r="A5856" s="31" t="s">
        <v>25863</v>
      </c>
      <c r="B5856" s="32" t="s">
        <v>17313</v>
      </c>
      <c r="C5856" s="32" t="s">
        <v>703</v>
      </c>
      <c r="D5856" s="35">
        <v>42775</v>
      </c>
      <c r="E5856" s="32" t="s">
        <v>704</v>
      </c>
      <c r="F5856" s="32" t="s">
        <v>705</v>
      </c>
      <c r="G5856" s="32" t="s">
        <v>5212</v>
      </c>
      <c r="H5856" s="32" t="s">
        <v>945</v>
      </c>
      <c r="I5856" s="32" t="s">
        <v>5213</v>
      </c>
      <c r="J5856" s="35">
        <v>44011</v>
      </c>
      <c r="K5856" s="35">
        <v>44741</v>
      </c>
      <c r="L5856" s="32" t="s">
        <v>17314</v>
      </c>
      <c r="M5856" s="32" t="s">
        <v>710</v>
      </c>
      <c r="N5856" s="32" t="s">
        <v>711</v>
      </c>
      <c r="O5856" s="32" t="s">
        <v>712</v>
      </c>
      <c r="P5856" s="32" t="s">
        <v>713</v>
      </c>
      <c r="Q5856" s="32" t="s">
        <v>10228</v>
      </c>
      <c r="R5856" s="32" t="s">
        <v>10228</v>
      </c>
    </row>
    <row r="5857" spans="1:18" x14ac:dyDescent="0.25">
      <c r="A5857" s="33" t="s">
        <v>25098</v>
      </c>
      <c r="B5857" s="34" t="s">
        <v>17315</v>
      </c>
      <c r="C5857" s="34" t="s">
        <v>734</v>
      </c>
      <c r="D5857" s="36">
        <v>42775</v>
      </c>
      <c r="E5857" s="34" t="s">
        <v>704</v>
      </c>
      <c r="F5857" s="34" t="s">
        <v>705</v>
      </c>
      <c r="G5857" s="34" t="s">
        <v>1779</v>
      </c>
      <c r="H5857" s="34" t="s">
        <v>707</v>
      </c>
      <c r="I5857" s="34" t="s">
        <v>1780</v>
      </c>
      <c r="J5857" s="36">
        <v>43963</v>
      </c>
      <c r="K5857" s="36">
        <v>44693</v>
      </c>
      <c r="L5857" s="34" t="s">
        <v>17316</v>
      </c>
      <c r="M5857" s="34" t="s">
        <v>718</v>
      </c>
      <c r="N5857" s="34" t="s">
        <v>711</v>
      </c>
      <c r="O5857" s="34" t="s">
        <v>712</v>
      </c>
      <c r="P5857" s="34" t="s">
        <v>713</v>
      </c>
      <c r="Q5857" s="34" t="s">
        <v>10228</v>
      </c>
      <c r="R5857" s="34" t="s">
        <v>10228</v>
      </c>
    </row>
    <row r="5858" spans="1:18" x14ac:dyDescent="0.25">
      <c r="A5858" s="31" t="s">
        <v>25865</v>
      </c>
      <c r="B5858" s="32" t="s">
        <v>17317</v>
      </c>
      <c r="C5858" s="32" t="s">
        <v>703</v>
      </c>
      <c r="D5858" s="35">
        <v>42773</v>
      </c>
      <c r="E5858" s="32" t="s">
        <v>704</v>
      </c>
      <c r="F5858" s="32" t="s">
        <v>705</v>
      </c>
      <c r="G5858" s="32" t="s">
        <v>16351</v>
      </c>
      <c r="H5858" s="32" t="s">
        <v>707</v>
      </c>
      <c r="I5858" s="32" t="s">
        <v>721</v>
      </c>
      <c r="J5858" s="35">
        <v>44000</v>
      </c>
      <c r="K5858" s="35">
        <v>44730</v>
      </c>
      <c r="L5858" s="32" t="s">
        <v>17318</v>
      </c>
      <c r="M5858" s="32" t="s">
        <v>710</v>
      </c>
      <c r="N5858" s="32" t="s">
        <v>711</v>
      </c>
      <c r="O5858" s="32" t="s">
        <v>766</v>
      </c>
      <c r="P5858" s="32" t="s">
        <v>713</v>
      </c>
      <c r="Q5858" s="32" t="s">
        <v>10228</v>
      </c>
      <c r="R5858" s="32" t="s">
        <v>10228</v>
      </c>
    </row>
    <row r="5859" spans="1:18" x14ac:dyDescent="0.25">
      <c r="A5859" s="33" t="s">
        <v>25479</v>
      </c>
      <c r="B5859" s="34" t="s">
        <v>17319</v>
      </c>
      <c r="C5859" s="34" t="s">
        <v>734</v>
      </c>
      <c r="D5859" s="36">
        <v>42772</v>
      </c>
      <c r="E5859" s="34" t="s">
        <v>704</v>
      </c>
      <c r="F5859" s="34" t="s">
        <v>705</v>
      </c>
      <c r="G5859" s="34" t="s">
        <v>17320</v>
      </c>
      <c r="H5859" s="34" t="s">
        <v>789</v>
      </c>
      <c r="I5859" s="34" t="s">
        <v>1369</v>
      </c>
      <c r="J5859" s="36">
        <v>43957</v>
      </c>
      <c r="K5859" s="36">
        <v>44687</v>
      </c>
      <c r="L5859" s="34" t="s">
        <v>17321</v>
      </c>
      <c r="M5859" s="34" t="s">
        <v>710</v>
      </c>
      <c r="N5859" s="34" t="s">
        <v>711</v>
      </c>
      <c r="O5859" s="34" t="s">
        <v>724</v>
      </c>
      <c r="P5859" s="34" t="s">
        <v>743</v>
      </c>
      <c r="Q5859" s="34" t="s">
        <v>10228</v>
      </c>
      <c r="R5859" s="34" t="s">
        <v>10228</v>
      </c>
    </row>
    <row r="5860" spans="1:18" x14ac:dyDescent="0.25">
      <c r="A5860" s="31" t="s">
        <v>25867</v>
      </c>
      <c r="B5860" s="32" t="s">
        <v>17322</v>
      </c>
      <c r="C5860" s="32" t="s">
        <v>703</v>
      </c>
      <c r="D5860" s="35">
        <v>42772</v>
      </c>
      <c r="E5860" s="32" t="s">
        <v>704</v>
      </c>
      <c r="F5860" s="32" t="s">
        <v>705</v>
      </c>
      <c r="G5860" s="32" t="s">
        <v>9686</v>
      </c>
      <c r="H5860" s="32" t="s">
        <v>707</v>
      </c>
      <c r="I5860" s="32" t="s">
        <v>721</v>
      </c>
      <c r="J5860" s="35">
        <v>43922</v>
      </c>
      <c r="K5860" s="35">
        <v>44652</v>
      </c>
      <c r="L5860" s="32" t="s">
        <v>17323</v>
      </c>
      <c r="M5860" s="32" t="s">
        <v>772</v>
      </c>
      <c r="N5860" s="32" t="s">
        <v>711</v>
      </c>
      <c r="O5860" s="32" t="s">
        <v>712</v>
      </c>
      <c r="P5860" s="32" t="s">
        <v>713</v>
      </c>
      <c r="Q5860" s="32" t="s">
        <v>10228</v>
      </c>
      <c r="R5860" s="32" t="s">
        <v>10228</v>
      </c>
    </row>
    <row r="5861" spans="1:18" x14ac:dyDescent="0.25">
      <c r="A5861" s="33" t="s">
        <v>25287</v>
      </c>
      <c r="B5861" s="34" t="s">
        <v>17324</v>
      </c>
      <c r="C5861" s="34" t="s">
        <v>703</v>
      </c>
      <c r="D5861" s="36">
        <v>42772</v>
      </c>
      <c r="E5861" s="34" t="s">
        <v>704</v>
      </c>
      <c r="F5861" s="34" t="s">
        <v>705</v>
      </c>
      <c r="G5861" s="34" t="s">
        <v>1102</v>
      </c>
      <c r="H5861" s="34" t="s">
        <v>804</v>
      </c>
      <c r="I5861" s="34" t="s">
        <v>1103</v>
      </c>
      <c r="J5861" s="36">
        <v>43998</v>
      </c>
      <c r="K5861" s="36">
        <v>44728</v>
      </c>
      <c r="L5861" s="34" t="s">
        <v>17325</v>
      </c>
      <c r="M5861" s="34" t="s">
        <v>718</v>
      </c>
      <c r="N5861" s="34" t="s">
        <v>723</v>
      </c>
      <c r="O5861" s="34" t="s">
        <v>712</v>
      </c>
      <c r="P5861" s="34" t="s">
        <v>713</v>
      </c>
      <c r="Q5861" s="34" t="s">
        <v>10228</v>
      </c>
      <c r="R5861" s="34" t="s">
        <v>10228</v>
      </c>
    </row>
    <row r="5862" spans="1:18" x14ac:dyDescent="0.25">
      <c r="A5862" s="31" t="s">
        <v>25869</v>
      </c>
      <c r="B5862" s="32" t="s">
        <v>17326</v>
      </c>
      <c r="C5862" s="32" t="s">
        <v>808</v>
      </c>
      <c r="D5862" s="35">
        <v>42772</v>
      </c>
      <c r="E5862" s="32" t="s">
        <v>704</v>
      </c>
      <c r="F5862" s="32" t="s">
        <v>705</v>
      </c>
      <c r="G5862" s="32" t="s">
        <v>17327</v>
      </c>
      <c r="H5862" s="32" t="s">
        <v>707</v>
      </c>
      <c r="I5862" s="32" t="s">
        <v>2531</v>
      </c>
      <c r="J5862" s="35">
        <v>43992</v>
      </c>
      <c r="K5862" s="35">
        <v>44722</v>
      </c>
      <c r="L5862" s="32" t="s">
        <v>17328</v>
      </c>
      <c r="M5862" s="32" t="s">
        <v>710</v>
      </c>
      <c r="N5862" s="32" t="s">
        <v>711</v>
      </c>
      <c r="O5862" s="32" t="s">
        <v>712</v>
      </c>
      <c r="P5862" s="32" t="s">
        <v>713</v>
      </c>
      <c r="Q5862" s="32" t="s">
        <v>10228</v>
      </c>
      <c r="R5862" s="32" t="s">
        <v>10228</v>
      </c>
    </row>
    <row r="5863" spans="1:18" x14ac:dyDescent="0.25">
      <c r="A5863" s="33" t="s">
        <v>25481</v>
      </c>
      <c r="B5863" s="34" t="s">
        <v>17329</v>
      </c>
      <c r="C5863" s="34" t="s">
        <v>703</v>
      </c>
      <c r="D5863" s="36">
        <v>42769</v>
      </c>
      <c r="E5863" s="34" t="s">
        <v>704</v>
      </c>
      <c r="F5863" s="34" t="s">
        <v>705</v>
      </c>
      <c r="G5863" s="34" t="s">
        <v>17330</v>
      </c>
      <c r="H5863" s="34" t="s">
        <v>736</v>
      </c>
      <c r="I5863" s="34" t="s">
        <v>1769</v>
      </c>
      <c r="J5863" s="36">
        <v>43966</v>
      </c>
      <c r="K5863" s="36">
        <v>44696</v>
      </c>
      <c r="L5863" s="34" t="s">
        <v>17331</v>
      </c>
      <c r="M5863" s="34" t="s">
        <v>710</v>
      </c>
      <c r="N5863" s="34" t="s">
        <v>723</v>
      </c>
      <c r="O5863" s="34" t="s">
        <v>712</v>
      </c>
      <c r="P5863" s="34" t="s">
        <v>713</v>
      </c>
      <c r="Q5863" s="34" t="s">
        <v>10228</v>
      </c>
      <c r="R5863" s="34" t="s">
        <v>10228</v>
      </c>
    </row>
    <row r="5864" spans="1:18" x14ac:dyDescent="0.25">
      <c r="A5864" s="31" t="s">
        <v>25871</v>
      </c>
      <c r="B5864" s="32" t="s">
        <v>17332</v>
      </c>
      <c r="C5864" s="32" t="s">
        <v>703</v>
      </c>
      <c r="D5864" s="35">
        <v>42769</v>
      </c>
      <c r="E5864" s="32" t="s">
        <v>704</v>
      </c>
      <c r="F5864" s="32" t="s">
        <v>705</v>
      </c>
      <c r="G5864" s="32" t="s">
        <v>17333</v>
      </c>
      <c r="H5864" s="32" t="s">
        <v>789</v>
      </c>
      <c r="I5864" s="32" t="s">
        <v>1369</v>
      </c>
      <c r="J5864" s="35">
        <v>44011</v>
      </c>
      <c r="K5864" s="35">
        <v>44741</v>
      </c>
      <c r="L5864" s="32" t="s">
        <v>17334</v>
      </c>
      <c r="M5864" s="32" t="s">
        <v>710</v>
      </c>
      <c r="N5864" s="32" t="s">
        <v>711</v>
      </c>
      <c r="O5864" s="32" t="s">
        <v>712</v>
      </c>
      <c r="P5864" s="32" t="s">
        <v>713</v>
      </c>
      <c r="Q5864" s="32" t="s">
        <v>10228</v>
      </c>
      <c r="R5864" s="32" t="s">
        <v>10228</v>
      </c>
    </row>
    <row r="5865" spans="1:18" x14ac:dyDescent="0.25">
      <c r="A5865" s="33" t="s">
        <v>25191</v>
      </c>
      <c r="B5865" s="34" t="s">
        <v>17335</v>
      </c>
      <c r="C5865" s="34" t="s">
        <v>703</v>
      </c>
      <c r="D5865" s="36">
        <v>42762</v>
      </c>
      <c r="E5865" s="34" t="s">
        <v>704</v>
      </c>
      <c r="F5865" s="34" t="s">
        <v>705</v>
      </c>
      <c r="G5865" s="34" t="s">
        <v>3520</v>
      </c>
      <c r="H5865" s="34" t="s">
        <v>789</v>
      </c>
      <c r="I5865" s="34" t="s">
        <v>3521</v>
      </c>
      <c r="J5865" s="36">
        <v>43966</v>
      </c>
      <c r="K5865" s="36">
        <v>44696</v>
      </c>
      <c r="L5865" s="34" t="s">
        <v>17336</v>
      </c>
      <c r="M5865" s="34" t="s">
        <v>710</v>
      </c>
      <c r="N5865" s="34" t="s">
        <v>749</v>
      </c>
      <c r="O5865" s="34" t="s">
        <v>712</v>
      </c>
      <c r="P5865" s="34" t="s">
        <v>713</v>
      </c>
      <c r="Q5865" s="34" t="s">
        <v>10228</v>
      </c>
      <c r="R5865" s="34" t="s">
        <v>10228</v>
      </c>
    </row>
    <row r="5866" spans="1:18" x14ac:dyDescent="0.25">
      <c r="A5866" s="31" t="s">
        <v>25873</v>
      </c>
      <c r="B5866" s="32" t="s">
        <v>17337</v>
      </c>
      <c r="C5866" s="32" t="s">
        <v>808</v>
      </c>
      <c r="D5866" s="35">
        <v>42760</v>
      </c>
      <c r="E5866" s="32" t="s">
        <v>704</v>
      </c>
      <c r="F5866" s="32" t="s">
        <v>705</v>
      </c>
      <c r="G5866" s="32" t="s">
        <v>17338</v>
      </c>
      <c r="H5866" s="32" t="s">
        <v>904</v>
      </c>
      <c r="I5866" s="32" t="s">
        <v>1291</v>
      </c>
      <c r="J5866" s="35">
        <v>44007</v>
      </c>
      <c r="K5866" s="35">
        <v>44737</v>
      </c>
      <c r="L5866" s="32" t="s">
        <v>17339</v>
      </c>
      <c r="M5866" s="32" t="s">
        <v>710</v>
      </c>
      <c r="N5866" s="32" t="s">
        <v>711</v>
      </c>
      <c r="O5866" s="32" t="s">
        <v>712</v>
      </c>
      <c r="P5866" s="32" t="s">
        <v>713</v>
      </c>
      <c r="Q5866" s="32" t="s">
        <v>10228</v>
      </c>
      <c r="R5866" s="32" t="s">
        <v>10228</v>
      </c>
    </row>
    <row r="5867" spans="1:18" x14ac:dyDescent="0.25">
      <c r="A5867" s="33" t="s">
        <v>25483</v>
      </c>
      <c r="B5867" s="34" t="s">
        <v>17340</v>
      </c>
      <c r="C5867" s="34" t="s">
        <v>703</v>
      </c>
      <c r="D5867" s="36">
        <v>42760</v>
      </c>
      <c r="E5867" s="34" t="s">
        <v>704</v>
      </c>
      <c r="F5867" s="34" t="s">
        <v>705</v>
      </c>
      <c r="G5867" s="34" t="s">
        <v>17341</v>
      </c>
      <c r="H5867" s="34" t="s">
        <v>763</v>
      </c>
      <c r="I5867" s="34" t="s">
        <v>2688</v>
      </c>
      <c r="J5867" s="36">
        <v>43970</v>
      </c>
      <c r="K5867" s="36">
        <v>44700</v>
      </c>
      <c r="L5867" s="34" t="s">
        <v>17342</v>
      </c>
      <c r="M5867" s="34" t="s">
        <v>718</v>
      </c>
      <c r="N5867" s="34" t="s">
        <v>749</v>
      </c>
      <c r="O5867" s="34" t="s">
        <v>1751</v>
      </c>
      <c r="P5867" s="34" t="s">
        <v>876</v>
      </c>
      <c r="Q5867" s="34" t="s">
        <v>10228</v>
      </c>
      <c r="R5867" s="34" t="s">
        <v>10228</v>
      </c>
    </row>
    <row r="5868" spans="1:18" x14ac:dyDescent="0.25">
      <c r="A5868" s="31" t="s">
        <v>25875</v>
      </c>
      <c r="B5868" s="32" t="s">
        <v>17343</v>
      </c>
      <c r="C5868" s="32" t="s">
        <v>703</v>
      </c>
      <c r="D5868" s="35">
        <v>42759</v>
      </c>
      <c r="E5868" s="32" t="s">
        <v>704</v>
      </c>
      <c r="F5868" s="32" t="s">
        <v>705</v>
      </c>
      <c r="G5868" s="32" t="s">
        <v>4041</v>
      </c>
      <c r="H5868" s="32" t="s">
        <v>752</v>
      </c>
      <c r="I5868" s="32" t="s">
        <v>1220</v>
      </c>
      <c r="J5868" s="35">
        <v>43965</v>
      </c>
      <c r="K5868" s="35">
        <v>44695</v>
      </c>
      <c r="L5868" s="32" t="s">
        <v>17344</v>
      </c>
      <c r="M5868" s="32" t="s">
        <v>710</v>
      </c>
      <c r="N5868" s="32" t="s">
        <v>723</v>
      </c>
      <c r="O5868" s="32" t="s">
        <v>712</v>
      </c>
      <c r="P5868" s="32" t="s">
        <v>713</v>
      </c>
      <c r="Q5868" s="32" t="s">
        <v>832</v>
      </c>
      <c r="R5868" s="32" t="s">
        <v>10228</v>
      </c>
    </row>
    <row r="5869" spans="1:18" x14ac:dyDescent="0.25">
      <c r="A5869" s="33" t="s">
        <v>25289</v>
      </c>
      <c r="B5869" s="34" t="s">
        <v>17345</v>
      </c>
      <c r="C5869" s="34" t="s">
        <v>703</v>
      </c>
      <c r="D5869" s="36">
        <v>42754</v>
      </c>
      <c r="E5869" s="34" t="s">
        <v>704</v>
      </c>
      <c r="F5869" s="34" t="s">
        <v>705</v>
      </c>
      <c r="G5869" s="34" t="s">
        <v>17346</v>
      </c>
      <c r="H5869" s="34" t="s">
        <v>740</v>
      </c>
      <c r="I5869" s="34" t="s">
        <v>5696</v>
      </c>
      <c r="J5869" s="36">
        <v>43983</v>
      </c>
      <c r="K5869" s="36">
        <v>44713</v>
      </c>
      <c r="L5869" s="34" t="s">
        <v>17347</v>
      </c>
      <c r="M5869" s="34" t="s">
        <v>710</v>
      </c>
      <c r="N5869" s="34" t="s">
        <v>711</v>
      </c>
      <c r="O5869" s="34" t="s">
        <v>712</v>
      </c>
      <c r="P5869" s="34" t="s">
        <v>832</v>
      </c>
      <c r="Q5869" s="34" t="s">
        <v>10228</v>
      </c>
      <c r="R5869" s="34" t="s">
        <v>10228</v>
      </c>
    </row>
    <row r="5870" spans="1:18" x14ac:dyDescent="0.25">
      <c r="A5870" s="31" t="s">
        <v>25877</v>
      </c>
      <c r="B5870" s="32" t="s">
        <v>17348</v>
      </c>
      <c r="C5870" s="32" t="s">
        <v>734</v>
      </c>
      <c r="D5870" s="35">
        <v>42754</v>
      </c>
      <c r="E5870" s="32" t="s">
        <v>704</v>
      </c>
      <c r="F5870" s="32" t="s">
        <v>705</v>
      </c>
      <c r="G5870" s="32" t="s">
        <v>17349</v>
      </c>
      <c r="H5870" s="32" t="s">
        <v>804</v>
      </c>
      <c r="I5870" s="32" t="s">
        <v>2321</v>
      </c>
      <c r="J5870" s="35">
        <v>43959</v>
      </c>
      <c r="K5870" s="35">
        <v>44689</v>
      </c>
      <c r="L5870" s="32" t="s">
        <v>17350</v>
      </c>
      <c r="M5870" s="32" t="s">
        <v>710</v>
      </c>
      <c r="N5870" s="32" t="s">
        <v>778</v>
      </c>
      <c r="O5870" s="32" t="s">
        <v>7637</v>
      </c>
      <c r="P5870" s="32" t="s">
        <v>743</v>
      </c>
      <c r="Q5870" s="32" t="s">
        <v>713</v>
      </c>
      <c r="R5870" s="32" t="s">
        <v>10228</v>
      </c>
    </row>
    <row r="5871" spans="1:18" x14ac:dyDescent="0.25">
      <c r="A5871" s="33" t="s">
        <v>25485</v>
      </c>
      <c r="B5871" s="34" t="s">
        <v>17351</v>
      </c>
      <c r="C5871" s="34" t="s">
        <v>703</v>
      </c>
      <c r="D5871" s="36">
        <v>42752</v>
      </c>
      <c r="E5871" s="34" t="s">
        <v>704</v>
      </c>
      <c r="F5871" s="34" t="s">
        <v>705</v>
      </c>
      <c r="G5871" s="34" t="s">
        <v>17352</v>
      </c>
      <c r="H5871" s="34" t="s">
        <v>707</v>
      </c>
      <c r="I5871" s="34" t="s">
        <v>721</v>
      </c>
      <c r="J5871" s="36">
        <v>43969</v>
      </c>
      <c r="K5871" s="36">
        <v>44699</v>
      </c>
      <c r="L5871" s="34" t="s">
        <v>17353</v>
      </c>
      <c r="M5871" s="34" t="s">
        <v>710</v>
      </c>
      <c r="N5871" s="34" t="s">
        <v>778</v>
      </c>
      <c r="O5871" s="34" t="s">
        <v>755</v>
      </c>
      <c r="P5871" s="34" t="s">
        <v>713</v>
      </c>
      <c r="Q5871" s="34" t="s">
        <v>10228</v>
      </c>
      <c r="R5871" s="34" t="s">
        <v>10228</v>
      </c>
    </row>
    <row r="5872" spans="1:18" x14ac:dyDescent="0.25">
      <c r="A5872" s="31" t="s">
        <v>25879</v>
      </c>
      <c r="B5872" s="32" t="s">
        <v>17354</v>
      </c>
      <c r="C5872" s="32" t="s">
        <v>703</v>
      </c>
      <c r="D5872" s="35">
        <v>42751</v>
      </c>
      <c r="E5872" s="32" t="s">
        <v>704</v>
      </c>
      <c r="F5872" s="32" t="s">
        <v>705</v>
      </c>
      <c r="G5872" s="32" t="s">
        <v>17355</v>
      </c>
      <c r="H5872" s="32" t="s">
        <v>769</v>
      </c>
      <c r="I5872" s="32" t="s">
        <v>770</v>
      </c>
      <c r="J5872" s="35">
        <v>43978</v>
      </c>
      <c r="K5872" s="35">
        <v>44708</v>
      </c>
      <c r="L5872" s="32" t="s">
        <v>17356</v>
      </c>
      <c r="M5872" s="32" t="s">
        <v>710</v>
      </c>
      <c r="N5872" s="32" t="s">
        <v>778</v>
      </c>
      <c r="O5872" s="32" t="s">
        <v>712</v>
      </c>
      <c r="P5872" s="32" t="s">
        <v>713</v>
      </c>
      <c r="Q5872" s="32" t="s">
        <v>10228</v>
      </c>
      <c r="R5872" s="32" t="s">
        <v>10228</v>
      </c>
    </row>
    <row r="5873" spans="1:18" x14ac:dyDescent="0.25">
      <c r="A5873" s="33" t="s">
        <v>25143</v>
      </c>
      <c r="B5873" s="34" t="s">
        <v>17357</v>
      </c>
      <c r="C5873" s="34" t="s">
        <v>703</v>
      </c>
      <c r="D5873" s="36">
        <v>42751</v>
      </c>
      <c r="E5873" s="34" t="s">
        <v>704</v>
      </c>
      <c r="F5873" s="34" t="s">
        <v>705</v>
      </c>
      <c r="G5873" s="34" t="s">
        <v>17358</v>
      </c>
      <c r="H5873" s="34" t="s">
        <v>740</v>
      </c>
      <c r="I5873" s="34" t="s">
        <v>2255</v>
      </c>
      <c r="J5873" s="36">
        <v>43964</v>
      </c>
      <c r="K5873" s="36">
        <v>44694</v>
      </c>
      <c r="L5873" s="34" t="s">
        <v>17359</v>
      </c>
      <c r="M5873" s="34" t="s">
        <v>729</v>
      </c>
      <c r="N5873" s="34" t="s">
        <v>723</v>
      </c>
      <c r="O5873" s="34" t="s">
        <v>773</v>
      </c>
      <c r="P5873" s="34" t="s">
        <v>832</v>
      </c>
      <c r="Q5873" s="34" t="s">
        <v>713</v>
      </c>
      <c r="R5873" s="34" t="s">
        <v>10228</v>
      </c>
    </row>
    <row r="5874" spans="1:18" x14ac:dyDescent="0.25">
      <c r="A5874" s="31" t="s">
        <v>24037</v>
      </c>
      <c r="B5874" s="32" t="s">
        <v>22951</v>
      </c>
      <c r="C5874" s="32" t="s">
        <v>703</v>
      </c>
      <c r="D5874" s="35">
        <v>43707</v>
      </c>
      <c r="E5874" s="32" t="s">
        <v>704</v>
      </c>
      <c r="F5874" s="32" t="s">
        <v>705</v>
      </c>
      <c r="G5874" s="32" t="s">
        <v>21958</v>
      </c>
      <c r="H5874" s="32" t="s">
        <v>798</v>
      </c>
      <c r="I5874" s="32" t="s">
        <v>799</v>
      </c>
      <c r="J5874" s="35">
        <v>43920</v>
      </c>
      <c r="K5874" s="35">
        <v>44650</v>
      </c>
      <c r="L5874" s="32" t="s">
        <v>22952</v>
      </c>
      <c r="M5874" s="32" t="s">
        <v>710</v>
      </c>
      <c r="N5874" s="32" t="s">
        <v>711</v>
      </c>
      <c r="O5874" s="32" t="s">
        <v>766</v>
      </c>
      <c r="P5874" s="32" t="s">
        <v>713</v>
      </c>
      <c r="Q5874" s="32" t="s">
        <v>889</v>
      </c>
      <c r="R5874" s="32" t="s">
        <v>2189</v>
      </c>
    </row>
    <row r="5875" spans="1:18" x14ac:dyDescent="0.25">
      <c r="A5875" s="33" t="s">
        <v>25881</v>
      </c>
      <c r="B5875" s="34" t="s">
        <v>17360</v>
      </c>
      <c r="C5875" s="34" t="s">
        <v>703</v>
      </c>
      <c r="D5875" s="36">
        <v>42747</v>
      </c>
      <c r="E5875" s="34" t="s">
        <v>704</v>
      </c>
      <c r="F5875" s="34" t="s">
        <v>705</v>
      </c>
      <c r="G5875" s="34" t="s">
        <v>17361</v>
      </c>
      <c r="H5875" s="34" t="s">
        <v>804</v>
      </c>
      <c r="I5875" s="34" t="s">
        <v>17362</v>
      </c>
      <c r="J5875" s="36">
        <v>43948</v>
      </c>
      <c r="K5875" s="36">
        <v>44678</v>
      </c>
      <c r="L5875" s="34" t="s">
        <v>17363</v>
      </c>
      <c r="M5875" s="34" t="s">
        <v>718</v>
      </c>
      <c r="N5875" s="34" t="s">
        <v>711</v>
      </c>
      <c r="O5875" s="34" t="s">
        <v>712</v>
      </c>
      <c r="P5875" s="34" t="s">
        <v>713</v>
      </c>
      <c r="Q5875" s="34" t="s">
        <v>743</v>
      </c>
      <c r="R5875" s="34" t="s">
        <v>10228</v>
      </c>
    </row>
    <row r="5876" spans="1:18" x14ac:dyDescent="0.25">
      <c r="A5876" s="31" t="s">
        <v>25487</v>
      </c>
      <c r="B5876" s="32" t="s">
        <v>17364</v>
      </c>
      <c r="C5876" s="32" t="s">
        <v>734</v>
      </c>
      <c r="D5876" s="35">
        <v>42746</v>
      </c>
      <c r="E5876" s="32" t="s">
        <v>704</v>
      </c>
      <c r="F5876" s="32" t="s">
        <v>705</v>
      </c>
      <c r="G5876" s="32" t="s">
        <v>17365</v>
      </c>
      <c r="H5876" s="32" t="s">
        <v>752</v>
      </c>
      <c r="I5876" s="32" t="s">
        <v>2465</v>
      </c>
      <c r="J5876" s="35">
        <v>43987</v>
      </c>
      <c r="K5876" s="35">
        <v>44717</v>
      </c>
      <c r="L5876" s="32" t="s">
        <v>17366</v>
      </c>
      <c r="M5876" s="32" t="s">
        <v>718</v>
      </c>
      <c r="N5876" s="32" t="s">
        <v>711</v>
      </c>
      <c r="O5876" s="32" t="s">
        <v>712</v>
      </c>
      <c r="P5876" s="32" t="s">
        <v>713</v>
      </c>
      <c r="Q5876" s="32" t="s">
        <v>10228</v>
      </c>
      <c r="R5876" s="32" t="s">
        <v>10228</v>
      </c>
    </row>
    <row r="5877" spans="1:18" x14ac:dyDescent="0.25">
      <c r="A5877" s="33" t="s">
        <v>25883</v>
      </c>
      <c r="B5877" s="34" t="s">
        <v>17367</v>
      </c>
      <c r="C5877" s="34" t="s">
        <v>703</v>
      </c>
      <c r="D5877" s="36">
        <v>42744</v>
      </c>
      <c r="E5877" s="34" t="s">
        <v>704</v>
      </c>
      <c r="F5877" s="34" t="s">
        <v>705</v>
      </c>
      <c r="G5877" s="34" t="s">
        <v>17368</v>
      </c>
      <c r="H5877" s="34" t="s">
        <v>736</v>
      </c>
      <c r="I5877" s="34" t="s">
        <v>7741</v>
      </c>
      <c r="J5877" s="36">
        <v>43976</v>
      </c>
      <c r="K5877" s="36">
        <v>44706</v>
      </c>
      <c r="L5877" s="34" t="s">
        <v>17369</v>
      </c>
      <c r="M5877" s="34" t="s">
        <v>710</v>
      </c>
      <c r="N5877" s="34" t="s">
        <v>711</v>
      </c>
      <c r="O5877" s="34" t="s">
        <v>712</v>
      </c>
      <c r="P5877" s="34" t="s">
        <v>832</v>
      </c>
      <c r="Q5877" s="34" t="s">
        <v>10228</v>
      </c>
      <c r="R5877" s="34" t="s">
        <v>10228</v>
      </c>
    </row>
    <row r="5878" spans="1:18" x14ac:dyDescent="0.25">
      <c r="A5878" s="31" t="s">
        <v>25291</v>
      </c>
      <c r="B5878" s="32" t="s">
        <v>17370</v>
      </c>
      <c r="C5878" s="32" t="s">
        <v>703</v>
      </c>
      <c r="D5878" s="35">
        <v>42744</v>
      </c>
      <c r="E5878" s="32" t="s">
        <v>704</v>
      </c>
      <c r="F5878" s="32" t="s">
        <v>705</v>
      </c>
      <c r="G5878" s="32" t="s">
        <v>17371</v>
      </c>
      <c r="H5878" s="32" t="s">
        <v>752</v>
      </c>
      <c r="I5878" s="32" t="s">
        <v>1845</v>
      </c>
      <c r="J5878" s="35">
        <v>43998</v>
      </c>
      <c r="K5878" s="35">
        <v>44728</v>
      </c>
      <c r="L5878" s="32" t="s">
        <v>17372</v>
      </c>
      <c r="M5878" s="32" t="s">
        <v>710</v>
      </c>
      <c r="N5878" s="32" t="s">
        <v>749</v>
      </c>
      <c r="O5878" s="32" t="s">
        <v>712</v>
      </c>
      <c r="P5878" s="32" t="s">
        <v>713</v>
      </c>
      <c r="Q5878" s="32" t="s">
        <v>10228</v>
      </c>
      <c r="R5878" s="32" t="s">
        <v>10228</v>
      </c>
    </row>
    <row r="5879" spans="1:18" x14ac:dyDescent="0.25">
      <c r="A5879" s="33" t="s">
        <v>25885</v>
      </c>
      <c r="B5879" s="34" t="s">
        <v>17373</v>
      </c>
      <c r="C5879" s="34" t="s">
        <v>703</v>
      </c>
      <c r="D5879" s="36">
        <v>42739</v>
      </c>
      <c r="E5879" s="34" t="s">
        <v>704</v>
      </c>
      <c r="F5879" s="34" t="s">
        <v>705</v>
      </c>
      <c r="G5879" s="34" t="s">
        <v>1379</v>
      </c>
      <c r="H5879" s="34" t="s">
        <v>752</v>
      </c>
      <c r="I5879" s="34" t="s">
        <v>1380</v>
      </c>
      <c r="J5879" s="36">
        <v>43941</v>
      </c>
      <c r="K5879" s="36">
        <v>44671</v>
      </c>
      <c r="L5879" s="34" t="s">
        <v>17374</v>
      </c>
      <c r="M5879" s="34" t="s">
        <v>718</v>
      </c>
      <c r="N5879" s="34" t="s">
        <v>749</v>
      </c>
      <c r="O5879" s="34" t="s">
        <v>712</v>
      </c>
      <c r="P5879" s="34" t="s">
        <v>832</v>
      </c>
      <c r="Q5879" s="34" t="s">
        <v>713</v>
      </c>
      <c r="R5879" s="34" t="s">
        <v>760</v>
      </c>
    </row>
    <row r="5880" spans="1:18" x14ac:dyDescent="0.25">
      <c r="A5880" s="31" t="s">
        <v>25489</v>
      </c>
      <c r="B5880" s="32" t="s">
        <v>17375</v>
      </c>
      <c r="C5880" s="32" t="s">
        <v>703</v>
      </c>
      <c r="D5880" s="35">
        <v>42885</v>
      </c>
      <c r="E5880" s="32" t="s">
        <v>704</v>
      </c>
      <c r="F5880" s="32" t="s">
        <v>705</v>
      </c>
      <c r="G5880" s="32" t="s">
        <v>17376</v>
      </c>
      <c r="H5880" s="32" t="s">
        <v>998</v>
      </c>
      <c r="I5880" s="32" t="s">
        <v>1801</v>
      </c>
      <c r="J5880" s="35">
        <v>43966</v>
      </c>
      <c r="K5880" s="35">
        <v>44696</v>
      </c>
      <c r="L5880" s="32" t="s">
        <v>17377</v>
      </c>
      <c r="M5880" s="32" t="s">
        <v>710</v>
      </c>
      <c r="N5880" s="32" t="s">
        <v>711</v>
      </c>
      <c r="O5880" s="32" t="s">
        <v>712</v>
      </c>
      <c r="P5880" s="32" t="s">
        <v>713</v>
      </c>
      <c r="Q5880" s="32" t="s">
        <v>10228</v>
      </c>
      <c r="R5880" s="32" t="s">
        <v>10228</v>
      </c>
    </row>
    <row r="5881" spans="1:18" x14ac:dyDescent="0.25">
      <c r="A5881" s="33" t="s">
        <v>25887</v>
      </c>
      <c r="B5881" s="34" t="s">
        <v>17378</v>
      </c>
      <c r="C5881" s="34" t="s">
        <v>703</v>
      </c>
      <c r="D5881" s="36">
        <v>42886</v>
      </c>
      <c r="E5881" s="34" t="s">
        <v>704</v>
      </c>
      <c r="F5881" s="34" t="s">
        <v>705</v>
      </c>
      <c r="G5881" s="34" t="s">
        <v>1597</v>
      </c>
      <c r="H5881" s="34" t="s">
        <v>763</v>
      </c>
      <c r="I5881" s="34" t="s">
        <v>1598</v>
      </c>
      <c r="J5881" s="36">
        <v>43972</v>
      </c>
      <c r="K5881" s="36">
        <v>44702</v>
      </c>
      <c r="L5881" s="34" t="s">
        <v>17379</v>
      </c>
      <c r="M5881" s="34" t="s">
        <v>710</v>
      </c>
      <c r="N5881" s="34" t="s">
        <v>711</v>
      </c>
      <c r="O5881" s="34" t="s">
        <v>712</v>
      </c>
      <c r="P5881" s="34" t="s">
        <v>743</v>
      </c>
      <c r="Q5881" s="34" t="s">
        <v>10228</v>
      </c>
      <c r="R5881" s="34" t="s">
        <v>10228</v>
      </c>
    </row>
    <row r="5882" spans="1:18" x14ac:dyDescent="0.25">
      <c r="A5882" s="31" t="s">
        <v>25193</v>
      </c>
      <c r="B5882" s="32" t="s">
        <v>17380</v>
      </c>
      <c r="C5882" s="32" t="s">
        <v>703</v>
      </c>
      <c r="D5882" s="35">
        <v>42954</v>
      </c>
      <c r="E5882" s="32" t="s">
        <v>704</v>
      </c>
      <c r="F5882" s="32" t="s">
        <v>705</v>
      </c>
      <c r="G5882" s="32" t="s">
        <v>17381</v>
      </c>
      <c r="H5882" s="32" t="s">
        <v>984</v>
      </c>
      <c r="I5882" s="32" t="s">
        <v>2285</v>
      </c>
      <c r="J5882" s="35">
        <v>43958</v>
      </c>
      <c r="K5882" s="35">
        <v>44688</v>
      </c>
      <c r="L5882" s="32" t="s">
        <v>17382</v>
      </c>
      <c r="M5882" s="32" t="s">
        <v>718</v>
      </c>
      <c r="N5882" s="32" t="s">
        <v>723</v>
      </c>
      <c r="O5882" s="32" t="s">
        <v>712</v>
      </c>
      <c r="P5882" s="32" t="s">
        <v>713</v>
      </c>
      <c r="Q5882" s="32" t="s">
        <v>743</v>
      </c>
      <c r="R5882" s="32" t="s">
        <v>833</v>
      </c>
    </row>
    <row r="5883" spans="1:18" x14ac:dyDescent="0.25">
      <c r="A5883" s="33" t="s">
        <v>25889</v>
      </c>
      <c r="B5883" s="34" t="s">
        <v>17383</v>
      </c>
      <c r="C5883" s="34" t="s">
        <v>808</v>
      </c>
      <c r="D5883" s="36">
        <v>42866</v>
      </c>
      <c r="E5883" s="34" t="s">
        <v>704</v>
      </c>
      <c r="F5883" s="34" t="s">
        <v>705</v>
      </c>
      <c r="G5883" s="34" t="s">
        <v>17384</v>
      </c>
      <c r="H5883" s="34" t="s">
        <v>752</v>
      </c>
      <c r="I5883" s="34" t="s">
        <v>13833</v>
      </c>
      <c r="J5883" s="36">
        <v>43948</v>
      </c>
      <c r="K5883" s="36">
        <v>44678</v>
      </c>
      <c r="L5883" s="34" t="s">
        <v>17385</v>
      </c>
      <c r="M5883" s="34" t="s">
        <v>710</v>
      </c>
      <c r="N5883" s="34" t="s">
        <v>3998</v>
      </c>
      <c r="O5883" s="34" t="s">
        <v>766</v>
      </c>
      <c r="P5883" s="34" t="s">
        <v>842</v>
      </c>
      <c r="Q5883" s="34" t="s">
        <v>833</v>
      </c>
      <c r="R5883" s="34" t="s">
        <v>876</v>
      </c>
    </row>
    <row r="5884" spans="1:18" x14ac:dyDescent="0.25">
      <c r="A5884" s="31" t="s">
        <v>25491</v>
      </c>
      <c r="B5884" s="32" t="s">
        <v>17386</v>
      </c>
      <c r="C5884" s="32" t="s">
        <v>703</v>
      </c>
      <c r="D5884" s="35">
        <v>43441</v>
      </c>
      <c r="E5884" s="32" t="s">
        <v>704</v>
      </c>
      <c r="F5884" s="32" t="s">
        <v>705</v>
      </c>
      <c r="G5884" s="32" t="s">
        <v>4445</v>
      </c>
      <c r="H5884" s="32" t="s">
        <v>804</v>
      </c>
      <c r="I5884" s="32" t="s">
        <v>1983</v>
      </c>
      <c r="J5884" s="35">
        <v>44192</v>
      </c>
      <c r="K5884" s="35">
        <v>44922</v>
      </c>
      <c r="L5884" s="32" t="s">
        <v>17387</v>
      </c>
      <c r="M5884" s="32" t="s">
        <v>710</v>
      </c>
      <c r="N5884" s="32" t="s">
        <v>723</v>
      </c>
      <c r="O5884" s="32" t="s">
        <v>17388</v>
      </c>
      <c r="P5884" s="32" t="s">
        <v>713</v>
      </c>
      <c r="Q5884" s="32" t="s">
        <v>876</v>
      </c>
      <c r="R5884" s="32" t="s">
        <v>833</v>
      </c>
    </row>
    <row r="5885" spans="1:18" x14ac:dyDescent="0.25">
      <c r="A5885" s="33" t="s">
        <v>25891</v>
      </c>
      <c r="B5885" s="34" t="s">
        <v>17389</v>
      </c>
      <c r="C5885" s="34" t="s">
        <v>703</v>
      </c>
      <c r="D5885" s="36">
        <v>43433</v>
      </c>
      <c r="E5885" s="34" t="s">
        <v>704</v>
      </c>
      <c r="F5885" s="34" t="s">
        <v>705</v>
      </c>
      <c r="G5885" s="34" t="s">
        <v>1102</v>
      </c>
      <c r="H5885" s="34" t="s">
        <v>804</v>
      </c>
      <c r="I5885" s="34" t="s">
        <v>1103</v>
      </c>
      <c r="J5885" s="36">
        <v>44112</v>
      </c>
      <c r="K5885" s="36">
        <v>44842</v>
      </c>
      <c r="L5885" s="34" t="s">
        <v>17390</v>
      </c>
      <c r="M5885" s="34" t="s">
        <v>710</v>
      </c>
      <c r="N5885" s="34" t="s">
        <v>711</v>
      </c>
      <c r="O5885" s="34" t="s">
        <v>1041</v>
      </c>
      <c r="P5885" s="34" t="s">
        <v>713</v>
      </c>
      <c r="Q5885" s="34" t="s">
        <v>1106</v>
      </c>
      <c r="R5885" s="34" t="s">
        <v>968</v>
      </c>
    </row>
    <row r="5886" spans="1:18" x14ac:dyDescent="0.25">
      <c r="A5886" s="31" t="s">
        <v>25293</v>
      </c>
      <c r="B5886" s="32" t="s">
        <v>17391</v>
      </c>
      <c r="C5886" s="32" t="s">
        <v>703</v>
      </c>
      <c r="D5886" s="35">
        <v>43432</v>
      </c>
      <c r="E5886" s="32" t="s">
        <v>704</v>
      </c>
      <c r="F5886" s="32" t="s">
        <v>705</v>
      </c>
      <c r="G5886" s="32" t="s">
        <v>14402</v>
      </c>
      <c r="H5886" s="32" t="s">
        <v>746</v>
      </c>
      <c r="I5886" s="32" t="s">
        <v>14403</v>
      </c>
      <c r="J5886" s="35">
        <v>44117</v>
      </c>
      <c r="K5886" s="35">
        <v>44847</v>
      </c>
      <c r="L5886" s="32" t="s">
        <v>17392</v>
      </c>
      <c r="M5886" s="32" t="s">
        <v>710</v>
      </c>
      <c r="N5886" s="32" t="s">
        <v>749</v>
      </c>
      <c r="O5886" s="32" t="s">
        <v>712</v>
      </c>
      <c r="P5886" s="32" t="s">
        <v>713</v>
      </c>
      <c r="Q5886" s="32" t="s">
        <v>10228</v>
      </c>
      <c r="R5886" s="32" t="s">
        <v>10228</v>
      </c>
    </row>
    <row r="5887" spans="1:18" x14ac:dyDescent="0.25">
      <c r="A5887" s="33" t="s">
        <v>25893</v>
      </c>
      <c r="B5887" s="34" t="s">
        <v>17393</v>
      </c>
      <c r="C5887" s="34" t="s">
        <v>703</v>
      </c>
      <c r="D5887" s="36">
        <v>43431</v>
      </c>
      <c r="E5887" s="34" t="s">
        <v>704</v>
      </c>
      <c r="F5887" s="34" t="s">
        <v>705</v>
      </c>
      <c r="G5887" s="34" t="s">
        <v>17394</v>
      </c>
      <c r="H5887" s="34" t="s">
        <v>1205</v>
      </c>
      <c r="I5887" s="34" t="s">
        <v>6600</v>
      </c>
      <c r="J5887" s="36">
        <v>44138</v>
      </c>
      <c r="K5887" s="36">
        <v>44868</v>
      </c>
      <c r="L5887" s="34" t="s">
        <v>17395</v>
      </c>
      <c r="M5887" s="34" t="s">
        <v>718</v>
      </c>
      <c r="N5887" s="34" t="s">
        <v>749</v>
      </c>
      <c r="O5887" s="34" t="s">
        <v>712</v>
      </c>
      <c r="P5887" s="34" t="s">
        <v>743</v>
      </c>
      <c r="Q5887" s="34" t="s">
        <v>10228</v>
      </c>
      <c r="R5887" s="34" t="s">
        <v>10228</v>
      </c>
    </row>
    <row r="5888" spans="1:18" x14ac:dyDescent="0.25">
      <c r="A5888" s="31" t="s">
        <v>25493</v>
      </c>
      <c r="B5888" s="32" t="s">
        <v>17396</v>
      </c>
      <c r="C5888" s="32" t="s">
        <v>703</v>
      </c>
      <c r="D5888" s="35">
        <v>43426</v>
      </c>
      <c r="E5888" s="32" t="s">
        <v>704</v>
      </c>
      <c r="F5888" s="32" t="s">
        <v>705</v>
      </c>
      <c r="G5888" s="32" t="s">
        <v>9868</v>
      </c>
      <c r="H5888" s="32" t="s">
        <v>746</v>
      </c>
      <c r="I5888" s="32" t="s">
        <v>9869</v>
      </c>
      <c r="J5888" s="35">
        <v>44119</v>
      </c>
      <c r="K5888" s="35">
        <v>44849</v>
      </c>
      <c r="L5888" s="32" t="s">
        <v>17397</v>
      </c>
      <c r="M5888" s="32" t="s">
        <v>710</v>
      </c>
      <c r="N5888" s="32" t="s">
        <v>723</v>
      </c>
      <c r="O5888" s="32" t="s">
        <v>712</v>
      </c>
      <c r="P5888" s="32" t="s">
        <v>713</v>
      </c>
      <c r="Q5888" s="32" t="s">
        <v>10228</v>
      </c>
      <c r="R5888" s="32" t="s">
        <v>10228</v>
      </c>
    </row>
    <row r="5889" spans="1:18" x14ac:dyDescent="0.25">
      <c r="A5889" s="33" t="s">
        <v>25895</v>
      </c>
      <c r="B5889" s="34" t="s">
        <v>17398</v>
      </c>
      <c r="C5889" s="34" t="s">
        <v>703</v>
      </c>
      <c r="D5889" s="36">
        <v>43426</v>
      </c>
      <c r="E5889" s="34" t="s">
        <v>704</v>
      </c>
      <c r="F5889" s="34" t="s">
        <v>705</v>
      </c>
      <c r="G5889" s="34" t="s">
        <v>17399</v>
      </c>
      <c r="H5889" s="34" t="s">
        <v>752</v>
      </c>
      <c r="I5889" s="34" t="s">
        <v>846</v>
      </c>
      <c r="J5889" s="36">
        <v>44111</v>
      </c>
      <c r="K5889" s="36">
        <v>44841</v>
      </c>
      <c r="L5889" s="34" t="s">
        <v>17400</v>
      </c>
      <c r="M5889" s="34" t="s">
        <v>772</v>
      </c>
      <c r="N5889" s="34" t="s">
        <v>711</v>
      </c>
      <c r="O5889" s="34" t="s">
        <v>712</v>
      </c>
      <c r="P5889" s="34" t="s">
        <v>713</v>
      </c>
      <c r="Q5889" s="34" t="s">
        <v>10228</v>
      </c>
      <c r="R5889" s="34" t="s">
        <v>10228</v>
      </c>
    </row>
    <row r="5890" spans="1:18" x14ac:dyDescent="0.25">
      <c r="A5890" s="31" t="s">
        <v>25119</v>
      </c>
      <c r="B5890" s="32" t="s">
        <v>17401</v>
      </c>
      <c r="C5890" s="32" t="s">
        <v>703</v>
      </c>
      <c r="D5890" s="35">
        <v>43425</v>
      </c>
      <c r="E5890" s="32" t="s">
        <v>704</v>
      </c>
      <c r="F5890" s="32" t="s">
        <v>705</v>
      </c>
      <c r="G5890" s="32" t="s">
        <v>17402</v>
      </c>
      <c r="H5890" s="32" t="s">
        <v>740</v>
      </c>
      <c r="I5890" s="32" t="s">
        <v>818</v>
      </c>
      <c r="J5890" s="35">
        <v>44160</v>
      </c>
      <c r="K5890" s="35">
        <v>44890</v>
      </c>
      <c r="L5890" s="32" t="s">
        <v>17403</v>
      </c>
      <c r="M5890" s="32" t="s">
        <v>772</v>
      </c>
      <c r="N5890" s="32" t="s">
        <v>711</v>
      </c>
      <c r="O5890" s="32" t="s">
        <v>17404</v>
      </c>
      <c r="P5890" s="32" t="s">
        <v>713</v>
      </c>
      <c r="Q5890" s="32" t="s">
        <v>10228</v>
      </c>
      <c r="R5890" s="32" t="s">
        <v>10228</v>
      </c>
    </row>
    <row r="5891" spans="1:18" x14ac:dyDescent="0.25">
      <c r="A5891" s="33" t="s">
        <v>25897</v>
      </c>
      <c r="B5891" s="34" t="s">
        <v>17405</v>
      </c>
      <c r="C5891" s="34" t="s">
        <v>703</v>
      </c>
      <c r="D5891" s="36">
        <v>43425</v>
      </c>
      <c r="E5891" s="34" t="s">
        <v>704</v>
      </c>
      <c r="F5891" s="34" t="s">
        <v>705</v>
      </c>
      <c r="G5891" s="34" t="s">
        <v>2337</v>
      </c>
      <c r="H5891" s="34" t="s">
        <v>736</v>
      </c>
      <c r="I5891" s="34" t="s">
        <v>2338</v>
      </c>
      <c r="J5891" s="36">
        <v>44174</v>
      </c>
      <c r="K5891" s="36">
        <v>44904</v>
      </c>
      <c r="L5891" s="34" t="s">
        <v>17406</v>
      </c>
      <c r="M5891" s="34" t="s">
        <v>772</v>
      </c>
      <c r="N5891" s="34" t="s">
        <v>749</v>
      </c>
      <c r="O5891" s="34" t="s">
        <v>712</v>
      </c>
      <c r="P5891" s="34" t="s">
        <v>1106</v>
      </c>
      <c r="Q5891" s="34" t="s">
        <v>713</v>
      </c>
      <c r="R5891" s="34" t="s">
        <v>10228</v>
      </c>
    </row>
    <row r="5892" spans="1:18" x14ac:dyDescent="0.25">
      <c r="A5892" s="31" t="s">
        <v>25495</v>
      </c>
      <c r="B5892" s="32" t="s">
        <v>17407</v>
      </c>
      <c r="C5892" s="32" t="s">
        <v>703</v>
      </c>
      <c r="D5892" s="35">
        <v>43425</v>
      </c>
      <c r="E5892" s="32" t="s">
        <v>704</v>
      </c>
      <c r="F5892" s="32" t="s">
        <v>705</v>
      </c>
      <c r="G5892" s="32" t="s">
        <v>2724</v>
      </c>
      <c r="H5892" s="32" t="s">
        <v>789</v>
      </c>
      <c r="I5892" s="32" t="s">
        <v>2725</v>
      </c>
      <c r="J5892" s="35">
        <v>44117</v>
      </c>
      <c r="K5892" s="35">
        <v>44847</v>
      </c>
      <c r="L5892" s="32" t="s">
        <v>17408</v>
      </c>
      <c r="M5892" s="32" t="s">
        <v>772</v>
      </c>
      <c r="N5892" s="32" t="s">
        <v>711</v>
      </c>
      <c r="O5892" s="32" t="s">
        <v>712</v>
      </c>
      <c r="P5892" s="32" t="s">
        <v>713</v>
      </c>
      <c r="Q5892" s="32" t="s">
        <v>743</v>
      </c>
      <c r="R5892" s="32" t="s">
        <v>10228</v>
      </c>
    </row>
    <row r="5893" spans="1:18" x14ac:dyDescent="0.25">
      <c r="A5893" s="33" t="s">
        <v>25899</v>
      </c>
      <c r="B5893" s="34" t="s">
        <v>17409</v>
      </c>
      <c r="C5893" s="34" t="s">
        <v>703</v>
      </c>
      <c r="D5893" s="36">
        <v>43418</v>
      </c>
      <c r="E5893" s="34" t="s">
        <v>704</v>
      </c>
      <c r="F5893" s="34" t="s">
        <v>705</v>
      </c>
      <c r="G5893" s="34" t="s">
        <v>2751</v>
      </c>
      <c r="H5893" s="34" t="s">
        <v>752</v>
      </c>
      <c r="I5893" s="34" t="s">
        <v>2752</v>
      </c>
      <c r="J5893" s="36">
        <v>44126</v>
      </c>
      <c r="K5893" s="36">
        <v>44856</v>
      </c>
      <c r="L5893" s="34" t="s">
        <v>17410</v>
      </c>
      <c r="M5893" s="34" t="s">
        <v>729</v>
      </c>
      <c r="N5893" s="34" t="s">
        <v>749</v>
      </c>
      <c r="O5893" s="34" t="s">
        <v>712</v>
      </c>
      <c r="P5893" s="34" t="s">
        <v>876</v>
      </c>
      <c r="Q5893" s="34" t="s">
        <v>10228</v>
      </c>
      <c r="R5893" s="34" t="s">
        <v>10228</v>
      </c>
    </row>
    <row r="5894" spans="1:18" x14ac:dyDescent="0.25">
      <c r="A5894" s="31" t="s">
        <v>25295</v>
      </c>
      <c r="B5894" s="32" t="s">
        <v>17411</v>
      </c>
      <c r="C5894" s="32" t="s">
        <v>703</v>
      </c>
      <c r="D5894" s="35">
        <v>43409</v>
      </c>
      <c r="E5894" s="32" t="s">
        <v>704</v>
      </c>
      <c r="F5894" s="32" t="s">
        <v>705</v>
      </c>
      <c r="G5894" s="32" t="s">
        <v>1390</v>
      </c>
      <c r="H5894" s="32" t="s">
        <v>736</v>
      </c>
      <c r="I5894" s="32" t="s">
        <v>1391</v>
      </c>
      <c r="J5894" s="35">
        <v>44160</v>
      </c>
      <c r="K5894" s="35">
        <v>44890</v>
      </c>
      <c r="L5894" s="32" t="s">
        <v>17412</v>
      </c>
      <c r="M5894" s="32" t="s">
        <v>772</v>
      </c>
      <c r="N5894" s="32" t="s">
        <v>723</v>
      </c>
      <c r="O5894" s="32" t="s">
        <v>712</v>
      </c>
      <c r="P5894" s="32" t="s">
        <v>713</v>
      </c>
      <c r="Q5894" s="32" t="s">
        <v>10228</v>
      </c>
      <c r="R5894" s="32" t="s">
        <v>10228</v>
      </c>
    </row>
    <row r="5895" spans="1:18" x14ac:dyDescent="0.25">
      <c r="A5895" s="33" t="s">
        <v>25901</v>
      </c>
      <c r="B5895" s="34" t="s">
        <v>17413</v>
      </c>
      <c r="C5895" s="34" t="s">
        <v>703</v>
      </c>
      <c r="D5895" s="36">
        <v>43405</v>
      </c>
      <c r="E5895" s="34" t="s">
        <v>704</v>
      </c>
      <c r="F5895" s="34" t="s">
        <v>705</v>
      </c>
      <c r="G5895" s="34" t="s">
        <v>17414</v>
      </c>
      <c r="H5895" s="34" t="s">
        <v>1974</v>
      </c>
      <c r="I5895" s="34" t="s">
        <v>1975</v>
      </c>
      <c r="J5895" s="36">
        <v>44181</v>
      </c>
      <c r="K5895" s="36">
        <v>44911</v>
      </c>
      <c r="L5895" s="34" t="s">
        <v>17415</v>
      </c>
      <c r="M5895" s="34" t="s">
        <v>710</v>
      </c>
      <c r="N5895" s="34" t="s">
        <v>711</v>
      </c>
      <c r="O5895" s="34" t="s">
        <v>766</v>
      </c>
      <c r="P5895" s="34" t="s">
        <v>833</v>
      </c>
      <c r="Q5895" s="34" t="s">
        <v>743</v>
      </c>
      <c r="R5895" s="34" t="s">
        <v>10228</v>
      </c>
    </row>
    <row r="5896" spans="1:18" x14ac:dyDescent="0.25">
      <c r="A5896" s="31" t="s">
        <v>25497</v>
      </c>
      <c r="B5896" s="32" t="s">
        <v>17416</v>
      </c>
      <c r="C5896" s="32" t="s">
        <v>734</v>
      </c>
      <c r="D5896" s="35">
        <v>43405</v>
      </c>
      <c r="E5896" s="32" t="s">
        <v>704</v>
      </c>
      <c r="F5896" s="32" t="s">
        <v>705</v>
      </c>
      <c r="G5896" s="32" t="s">
        <v>17417</v>
      </c>
      <c r="H5896" s="32" t="s">
        <v>752</v>
      </c>
      <c r="I5896" s="32" t="s">
        <v>846</v>
      </c>
      <c r="J5896" s="35">
        <v>44165</v>
      </c>
      <c r="K5896" s="35">
        <v>44895</v>
      </c>
      <c r="L5896" s="32" t="s">
        <v>17418</v>
      </c>
      <c r="M5896" s="32" t="s">
        <v>710</v>
      </c>
      <c r="N5896" s="32" t="s">
        <v>778</v>
      </c>
      <c r="O5896" s="32" t="s">
        <v>712</v>
      </c>
      <c r="P5896" s="32" t="s">
        <v>713</v>
      </c>
      <c r="Q5896" s="32" t="s">
        <v>10228</v>
      </c>
      <c r="R5896" s="32" t="s">
        <v>10228</v>
      </c>
    </row>
    <row r="5897" spans="1:18" x14ac:dyDescent="0.25">
      <c r="A5897" s="33" t="s">
        <v>25903</v>
      </c>
      <c r="B5897" s="34" t="s">
        <v>17419</v>
      </c>
      <c r="C5897" s="34" t="s">
        <v>703</v>
      </c>
      <c r="D5897" s="36">
        <v>43404</v>
      </c>
      <c r="E5897" s="34" t="s">
        <v>704</v>
      </c>
      <c r="F5897" s="34" t="s">
        <v>705</v>
      </c>
      <c r="G5897" s="34" t="s">
        <v>1675</v>
      </c>
      <c r="H5897" s="34" t="s">
        <v>1465</v>
      </c>
      <c r="I5897" s="34" t="s">
        <v>1676</v>
      </c>
      <c r="J5897" s="36">
        <v>44139</v>
      </c>
      <c r="K5897" s="36">
        <v>44869</v>
      </c>
      <c r="L5897" s="34" t="s">
        <v>17420</v>
      </c>
      <c r="M5897" s="34" t="s">
        <v>710</v>
      </c>
      <c r="N5897" s="34" t="s">
        <v>778</v>
      </c>
      <c r="O5897" s="34" t="s">
        <v>766</v>
      </c>
      <c r="P5897" s="34" t="s">
        <v>713</v>
      </c>
      <c r="Q5897" s="34" t="s">
        <v>743</v>
      </c>
      <c r="R5897" s="34" t="s">
        <v>10228</v>
      </c>
    </row>
    <row r="5898" spans="1:18" x14ac:dyDescent="0.25">
      <c r="A5898" s="31" t="s">
        <v>25195</v>
      </c>
      <c r="B5898" s="32" t="s">
        <v>17421</v>
      </c>
      <c r="C5898" s="32" t="s">
        <v>703</v>
      </c>
      <c r="D5898" s="35">
        <v>43396</v>
      </c>
      <c r="E5898" s="32" t="s">
        <v>704</v>
      </c>
      <c r="F5898" s="32" t="s">
        <v>705</v>
      </c>
      <c r="G5898" s="32" t="s">
        <v>9710</v>
      </c>
      <c r="H5898" s="32" t="s">
        <v>736</v>
      </c>
      <c r="I5898" s="32" t="s">
        <v>9711</v>
      </c>
      <c r="J5898" s="35">
        <v>44119</v>
      </c>
      <c r="K5898" s="35">
        <v>44849</v>
      </c>
      <c r="L5898" s="32" t="s">
        <v>17422</v>
      </c>
      <c r="M5898" s="32" t="s">
        <v>710</v>
      </c>
      <c r="N5898" s="32" t="s">
        <v>749</v>
      </c>
      <c r="O5898" s="32" t="s">
        <v>712</v>
      </c>
      <c r="P5898" s="32" t="s">
        <v>1336</v>
      </c>
      <c r="Q5898" s="32" t="s">
        <v>10228</v>
      </c>
      <c r="R5898" s="32" t="s">
        <v>10228</v>
      </c>
    </row>
    <row r="5899" spans="1:18" x14ac:dyDescent="0.25">
      <c r="A5899" s="33" t="s">
        <v>25905</v>
      </c>
      <c r="B5899" s="34" t="s">
        <v>17423</v>
      </c>
      <c r="C5899" s="34" t="s">
        <v>734</v>
      </c>
      <c r="D5899" s="36">
        <v>43396</v>
      </c>
      <c r="E5899" s="34" t="s">
        <v>704</v>
      </c>
      <c r="F5899" s="34" t="s">
        <v>705</v>
      </c>
      <c r="G5899" s="34" t="s">
        <v>17424</v>
      </c>
      <c r="H5899" s="34" t="s">
        <v>707</v>
      </c>
      <c r="I5899" s="34" t="s">
        <v>17425</v>
      </c>
      <c r="J5899" s="36">
        <v>44130</v>
      </c>
      <c r="K5899" s="36">
        <v>44860</v>
      </c>
      <c r="L5899" s="34" t="s">
        <v>17426</v>
      </c>
      <c r="M5899" s="34" t="s">
        <v>729</v>
      </c>
      <c r="N5899" s="34" t="s">
        <v>778</v>
      </c>
      <c r="O5899" s="34" t="s">
        <v>712</v>
      </c>
      <c r="P5899" s="34" t="s">
        <v>713</v>
      </c>
      <c r="Q5899" s="34" t="s">
        <v>10228</v>
      </c>
      <c r="R5899" s="34" t="s">
        <v>10228</v>
      </c>
    </row>
    <row r="5900" spans="1:18" x14ac:dyDescent="0.25">
      <c r="A5900" s="31" t="s">
        <v>25499</v>
      </c>
      <c r="B5900" s="32" t="s">
        <v>17427</v>
      </c>
      <c r="C5900" s="32" t="s">
        <v>703</v>
      </c>
      <c r="D5900" s="35">
        <v>43391</v>
      </c>
      <c r="E5900" s="32" t="s">
        <v>704</v>
      </c>
      <c r="F5900" s="32" t="s">
        <v>705</v>
      </c>
      <c r="G5900" s="32" t="s">
        <v>1552</v>
      </c>
      <c r="H5900" s="32" t="s">
        <v>789</v>
      </c>
      <c r="I5900" s="32" t="s">
        <v>1553</v>
      </c>
      <c r="J5900" s="35">
        <v>44188</v>
      </c>
      <c r="K5900" s="35">
        <v>44918</v>
      </c>
      <c r="L5900" s="32" t="s">
        <v>17428</v>
      </c>
      <c r="M5900" s="32" t="s">
        <v>710</v>
      </c>
      <c r="N5900" s="32" t="s">
        <v>711</v>
      </c>
      <c r="O5900" s="32" t="s">
        <v>712</v>
      </c>
      <c r="P5900" s="32" t="s">
        <v>760</v>
      </c>
      <c r="Q5900" s="32" t="s">
        <v>10228</v>
      </c>
      <c r="R5900" s="32" t="s">
        <v>10228</v>
      </c>
    </row>
    <row r="5901" spans="1:18" x14ac:dyDescent="0.25">
      <c r="A5901" s="33" t="s">
        <v>25907</v>
      </c>
      <c r="B5901" s="34" t="s">
        <v>17429</v>
      </c>
      <c r="C5901" s="34" t="s">
        <v>703</v>
      </c>
      <c r="D5901" s="36">
        <v>43392</v>
      </c>
      <c r="E5901" s="34" t="s">
        <v>704</v>
      </c>
      <c r="F5901" s="34" t="s">
        <v>705</v>
      </c>
      <c r="G5901" s="34" t="s">
        <v>17430</v>
      </c>
      <c r="H5901" s="34" t="s">
        <v>804</v>
      </c>
      <c r="I5901" s="34" t="s">
        <v>2615</v>
      </c>
      <c r="J5901" s="34"/>
      <c r="K5901" s="36">
        <v>44154</v>
      </c>
      <c r="L5901" s="34" t="s">
        <v>17431</v>
      </c>
      <c r="M5901" s="34" t="s">
        <v>17432</v>
      </c>
      <c r="N5901" s="34" t="s">
        <v>772</v>
      </c>
      <c r="O5901" s="34" t="s">
        <v>711</v>
      </c>
      <c r="P5901" s="34" t="s">
        <v>773</v>
      </c>
      <c r="Q5901" s="34" t="s">
        <v>10228</v>
      </c>
      <c r="R5901" s="34" t="s">
        <v>10228</v>
      </c>
    </row>
    <row r="5902" spans="1:18" x14ac:dyDescent="0.25">
      <c r="A5902" s="31" t="s">
        <v>25297</v>
      </c>
      <c r="B5902" s="32" t="s">
        <v>17433</v>
      </c>
      <c r="C5902" s="32" t="s">
        <v>703</v>
      </c>
      <c r="D5902" s="35">
        <v>43392</v>
      </c>
      <c r="E5902" s="32" t="s">
        <v>704</v>
      </c>
      <c r="F5902" s="32" t="s">
        <v>705</v>
      </c>
      <c r="G5902" s="32" t="s">
        <v>17434</v>
      </c>
      <c r="H5902" s="32" t="s">
        <v>1998</v>
      </c>
      <c r="I5902" s="32" t="s">
        <v>1999</v>
      </c>
      <c r="J5902" s="35">
        <v>44153</v>
      </c>
      <c r="K5902" s="35">
        <v>44883</v>
      </c>
      <c r="L5902" s="32" t="s">
        <v>17435</v>
      </c>
      <c r="M5902" s="32" t="s">
        <v>772</v>
      </c>
      <c r="N5902" s="32" t="s">
        <v>723</v>
      </c>
      <c r="O5902" s="32" t="s">
        <v>17436</v>
      </c>
      <c r="P5902" s="32" t="s">
        <v>713</v>
      </c>
      <c r="Q5902" s="32" t="s">
        <v>10228</v>
      </c>
      <c r="R5902" s="32" t="s">
        <v>10228</v>
      </c>
    </row>
    <row r="5903" spans="1:18" x14ac:dyDescent="0.25">
      <c r="A5903" s="33" t="s">
        <v>25909</v>
      </c>
      <c r="B5903" s="34" t="s">
        <v>17437</v>
      </c>
      <c r="C5903" s="34" t="s">
        <v>703</v>
      </c>
      <c r="D5903" s="36">
        <v>43391</v>
      </c>
      <c r="E5903" s="34" t="s">
        <v>704</v>
      </c>
      <c r="F5903" s="34" t="s">
        <v>705</v>
      </c>
      <c r="G5903" s="34" t="s">
        <v>2646</v>
      </c>
      <c r="H5903" s="34" t="s">
        <v>752</v>
      </c>
      <c r="I5903" s="34" t="s">
        <v>2647</v>
      </c>
      <c r="J5903" s="36">
        <v>44167</v>
      </c>
      <c r="K5903" s="36">
        <v>44897</v>
      </c>
      <c r="L5903" s="34" t="s">
        <v>17438</v>
      </c>
      <c r="M5903" s="34" t="s">
        <v>718</v>
      </c>
      <c r="N5903" s="34" t="s">
        <v>749</v>
      </c>
      <c r="O5903" s="34" t="s">
        <v>755</v>
      </c>
      <c r="P5903" s="34" t="s">
        <v>713</v>
      </c>
      <c r="Q5903" s="34" t="s">
        <v>10228</v>
      </c>
      <c r="R5903" s="34" t="s">
        <v>10228</v>
      </c>
    </row>
    <row r="5904" spans="1:18" x14ac:dyDescent="0.25">
      <c r="A5904" s="31" t="s">
        <v>25501</v>
      </c>
      <c r="B5904" s="32" t="s">
        <v>17439</v>
      </c>
      <c r="C5904" s="32" t="s">
        <v>703</v>
      </c>
      <c r="D5904" s="35">
        <v>43389</v>
      </c>
      <c r="E5904" s="32" t="s">
        <v>704</v>
      </c>
      <c r="F5904" s="32" t="s">
        <v>705</v>
      </c>
      <c r="G5904" s="32" t="s">
        <v>17440</v>
      </c>
      <c r="H5904" s="32" t="s">
        <v>763</v>
      </c>
      <c r="I5904" s="32" t="s">
        <v>3529</v>
      </c>
      <c r="J5904" s="35">
        <v>44161</v>
      </c>
      <c r="K5904" s="35">
        <v>44891</v>
      </c>
      <c r="L5904" s="32" t="s">
        <v>17441</v>
      </c>
      <c r="M5904" s="32" t="s">
        <v>710</v>
      </c>
      <c r="N5904" s="32" t="s">
        <v>723</v>
      </c>
      <c r="O5904" s="32" t="s">
        <v>712</v>
      </c>
      <c r="P5904" s="32" t="s">
        <v>743</v>
      </c>
      <c r="Q5904" s="32" t="s">
        <v>10228</v>
      </c>
      <c r="R5904" s="32" t="s">
        <v>10228</v>
      </c>
    </row>
    <row r="5905" spans="1:18" x14ac:dyDescent="0.25">
      <c r="A5905" s="33" t="s">
        <v>25911</v>
      </c>
      <c r="B5905" s="34" t="s">
        <v>17442</v>
      </c>
      <c r="C5905" s="34" t="s">
        <v>703</v>
      </c>
      <c r="D5905" s="36">
        <v>43383</v>
      </c>
      <c r="E5905" s="34" t="s">
        <v>704</v>
      </c>
      <c r="F5905" s="34" t="s">
        <v>705</v>
      </c>
      <c r="G5905" s="34" t="s">
        <v>17443</v>
      </c>
      <c r="H5905" s="34" t="s">
        <v>1998</v>
      </c>
      <c r="I5905" s="34" t="s">
        <v>1999</v>
      </c>
      <c r="J5905" s="36">
        <v>44126</v>
      </c>
      <c r="K5905" s="36">
        <v>44856</v>
      </c>
      <c r="L5905" s="34" t="s">
        <v>17444</v>
      </c>
      <c r="M5905" s="34" t="s">
        <v>710</v>
      </c>
      <c r="N5905" s="34" t="s">
        <v>723</v>
      </c>
      <c r="O5905" s="34" t="s">
        <v>712</v>
      </c>
      <c r="P5905" s="34" t="s">
        <v>743</v>
      </c>
      <c r="Q5905" s="34" t="s">
        <v>713</v>
      </c>
      <c r="R5905" s="34" t="s">
        <v>743</v>
      </c>
    </row>
    <row r="5906" spans="1:18" x14ac:dyDescent="0.25">
      <c r="A5906" s="31" t="s">
        <v>23553</v>
      </c>
      <c r="B5906" s="32" t="s">
        <v>22948</v>
      </c>
      <c r="C5906" s="32" t="s">
        <v>734</v>
      </c>
      <c r="D5906" s="35">
        <v>43704</v>
      </c>
      <c r="E5906" s="32" t="s">
        <v>704</v>
      </c>
      <c r="F5906" s="32" t="s">
        <v>705</v>
      </c>
      <c r="G5906" s="32" t="s">
        <v>22949</v>
      </c>
      <c r="H5906" s="32" t="s">
        <v>769</v>
      </c>
      <c r="I5906" s="32" t="s">
        <v>770</v>
      </c>
      <c r="J5906" s="35">
        <v>43913</v>
      </c>
      <c r="K5906" s="35">
        <v>44643</v>
      </c>
      <c r="L5906" s="32" t="s">
        <v>22950</v>
      </c>
      <c r="M5906" s="32" t="s">
        <v>772</v>
      </c>
      <c r="N5906" s="32" t="s">
        <v>778</v>
      </c>
      <c r="O5906" s="32" t="s">
        <v>755</v>
      </c>
      <c r="P5906" s="32" t="s">
        <v>713</v>
      </c>
      <c r="Q5906" s="32" t="s">
        <v>10228</v>
      </c>
      <c r="R5906" s="32" t="s">
        <v>10228</v>
      </c>
    </row>
    <row r="5907" spans="1:18" x14ac:dyDescent="0.25">
      <c r="A5907" s="33" t="s">
        <v>25913</v>
      </c>
      <c r="B5907" s="34" t="s">
        <v>17446</v>
      </c>
      <c r="C5907" s="34" t="s">
        <v>808</v>
      </c>
      <c r="D5907" s="36">
        <v>43280</v>
      </c>
      <c r="E5907" s="34" t="s">
        <v>704</v>
      </c>
      <c r="F5907" s="34" t="s">
        <v>705</v>
      </c>
      <c r="G5907" s="34" t="s">
        <v>17447</v>
      </c>
      <c r="H5907" s="34" t="s">
        <v>789</v>
      </c>
      <c r="I5907" s="34" t="s">
        <v>2746</v>
      </c>
      <c r="J5907" s="36">
        <v>43453</v>
      </c>
      <c r="K5907" s="36">
        <v>44184</v>
      </c>
      <c r="L5907" s="34" t="s">
        <v>17448</v>
      </c>
      <c r="M5907" s="34" t="s">
        <v>710</v>
      </c>
      <c r="N5907" s="34" t="s">
        <v>711</v>
      </c>
      <c r="O5907" s="34" t="s">
        <v>712</v>
      </c>
      <c r="P5907" s="34" t="s">
        <v>743</v>
      </c>
      <c r="Q5907" s="34" t="s">
        <v>760</v>
      </c>
      <c r="R5907" s="34" t="s">
        <v>10228</v>
      </c>
    </row>
    <row r="5908" spans="1:18" x14ac:dyDescent="0.25">
      <c r="A5908" s="31" t="s">
        <v>25503</v>
      </c>
      <c r="B5908" s="32" t="s">
        <v>17449</v>
      </c>
      <c r="C5908" s="32" t="s">
        <v>808</v>
      </c>
      <c r="D5908" s="35">
        <v>43381</v>
      </c>
      <c r="E5908" s="32" t="s">
        <v>704</v>
      </c>
      <c r="F5908" s="32" t="s">
        <v>705</v>
      </c>
      <c r="G5908" s="32" t="s">
        <v>17450</v>
      </c>
      <c r="H5908" s="32" t="s">
        <v>804</v>
      </c>
      <c r="I5908" s="32" t="s">
        <v>805</v>
      </c>
      <c r="J5908" s="35">
        <v>44139</v>
      </c>
      <c r="K5908" s="35">
        <v>44869</v>
      </c>
      <c r="L5908" s="32" t="s">
        <v>17451</v>
      </c>
      <c r="M5908" s="32" t="s">
        <v>710</v>
      </c>
      <c r="N5908" s="32" t="s">
        <v>778</v>
      </c>
      <c r="O5908" s="32" t="s">
        <v>773</v>
      </c>
      <c r="P5908" s="32" t="s">
        <v>843</v>
      </c>
      <c r="Q5908" s="32" t="s">
        <v>10228</v>
      </c>
      <c r="R5908" s="32" t="s">
        <v>10228</v>
      </c>
    </row>
    <row r="5909" spans="1:18" x14ac:dyDescent="0.25">
      <c r="A5909" s="33" t="s">
        <v>25915</v>
      </c>
      <c r="B5909" s="34" t="s">
        <v>17452</v>
      </c>
      <c r="C5909" s="34" t="s">
        <v>703</v>
      </c>
      <c r="D5909" s="36">
        <v>43378</v>
      </c>
      <c r="E5909" s="34" t="s">
        <v>704</v>
      </c>
      <c r="F5909" s="34" t="s">
        <v>705</v>
      </c>
      <c r="G5909" s="34" t="s">
        <v>17453</v>
      </c>
      <c r="H5909" s="34" t="s">
        <v>752</v>
      </c>
      <c r="I5909" s="34" t="s">
        <v>8615</v>
      </c>
      <c r="J5909" s="36">
        <v>44112</v>
      </c>
      <c r="K5909" s="36">
        <v>44842</v>
      </c>
      <c r="L5909" s="34" t="s">
        <v>17454</v>
      </c>
      <c r="M5909" s="34" t="s">
        <v>729</v>
      </c>
      <c r="N5909" s="34" t="s">
        <v>711</v>
      </c>
      <c r="O5909" s="34" t="s">
        <v>712</v>
      </c>
      <c r="P5909" s="34" t="s">
        <v>713</v>
      </c>
      <c r="Q5909" s="34" t="s">
        <v>889</v>
      </c>
      <c r="R5909" s="34" t="s">
        <v>833</v>
      </c>
    </row>
    <row r="5910" spans="1:18" x14ac:dyDescent="0.25">
      <c r="A5910" s="31" t="s">
        <v>25299</v>
      </c>
      <c r="B5910" s="32" t="s">
        <v>17455</v>
      </c>
      <c r="C5910" s="32" t="s">
        <v>703</v>
      </c>
      <c r="D5910" s="35">
        <v>43376</v>
      </c>
      <c r="E5910" s="32" t="s">
        <v>704</v>
      </c>
      <c r="F5910" s="32" t="s">
        <v>705</v>
      </c>
      <c r="G5910" s="32" t="s">
        <v>3715</v>
      </c>
      <c r="H5910" s="32" t="s">
        <v>752</v>
      </c>
      <c r="I5910" s="32" t="s">
        <v>3716</v>
      </c>
      <c r="J5910" s="35">
        <v>44153</v>
      </c>
      <c r="K5910" s="35">
        <v>44883</v>
      </c>
      <c r="L5910" s="32" t="s">
        <v>17456</v>
      </c>
      <c r="M5910" s="32" t="s">
        <v>710</v>
      </c>
      <c r="N5910" s="32" t="s">
        <v>723</v>
      </c>
      <c r="O5910" s="32" t="s">
        <v>712</v>
      </c>
      <c r="P5910" s="32" t="s">
        <v>713</v>
      </c>
      <c r="Q5910" s="32" t="s">
        <v>10228</v>
      </c>
      <c r="R5910" s="32" t="s">
        <v>10228</v>
      </c>
    </row>
    <row r="5911" spans="1:18" x14ac:dyDescent="0.25">
      <c r="A5911" s="33" t="s">
        <v>25917</v>
      </c>
      <c r="B5911" s="34" t="s">
        <v>17457</v>
      </c>
      <c r="C5911" s="34" t="s">
        <v>703</v>
      </c>
      <c r="D5911" s="36">
        <v>43374</v>
      </c>
      <c r="E5911" s="34" t="s">
        <v>704</v>
      </c>
      <c r="F5911" s="34" t="s">
        <v>705</v>
      </c>
      <c r="G5911" s="34" t="s">
        <v>17458</v>
      </c>
      <c r="H5911" s="34" t="s">
        <v>740</v>
      </c>
      <c r="I5911" s="34" t="s">
        <v>3726</v>
      </c>
      <c r="J5911" s="36">
        <v>44160</v>
      </c>
      <c r="K5911" s="36">
        <v>44890</v>
      </c>
      <c r="L5911" s="34" t="s">
        <v>17459</v>
      </c>
      <c r="M5911" s="34" t="s">
        <v>710</v>
      </c>
      <c r="N5911" s="34" t="s">
        <v>711</v>
      </c>
      <c r="O5911" s="34" t="s">
        <v>712</v>
      </c>
      <c r="P5911" s="34" t="s">
        <v>713</v>
      </c>
      <c r="Q5911" s="34" t="s">
        <v>10228</v>
      </c>
      <c r="R5911" s="34" t="s">
        <v>10228</v>
      </c>
    </row>
    <row r="5912" spans="1:18" x14ac:dyDescent="0.25">
      <c r="A5912" s="31" t="s">
        <v>25505</v>
      </c>
      <c r="B5912" s="32" t="s">
        <v>17460</v>
      </c>
      <c r="C5912" s="32" t="s">
        <v>703</v>
      </c>
      <c r="D5912" s="35">
        <v>43371</v>
      </c>
      <c r="E5912" s="32" t="s">
        <v>704</v>
      </c>
      <c r="F5912" s="32" t="s">
        <v>705</v>
      </c>
      <c r="G5912" s="32" t="s">
        <v>17461</v>
      </c>
      <c r="H5912" s="32" t="s">
        <v>740</v>
      </c>
      <c r="I5912" s="32" t="s">
        <v>1146</v>
      </c>
      <c r="J5912" s="35">
        <v>44162</v>
      </c>
      <c r="K5912" s="35">
        <v>44892</v>
      </c>
      <c r="L5912" s="32" t="s">
        <v>17462</v>
      </c>
      <c r="M5912" s="32" t="s">
        <v>729</v>
      </c>
      <c r="N5912" s="32" t="s">
        <v>723</v>
      </c>
      <c r="O5912" s="32" t="s">
        <v>712</v>
      </c>
      <c r="P5912" s="32" t="s">
        <v>713</v>
      </c>
      <c r="Q5912" s="32" t="s">
        <v>743</v>
      </c>
      <c r="R5912" s="32" t="s">
        <v>833</v>
      </c>
    </row>
    <row r="5913" spans="1:18" x14ac:dyDescent="0.25">
      <c r="A5913" s="33" t="s">
        <v>25919</v>
      </c>
      <c r="B5913" s="34" t="s">
        <v>17463</v>
      </c>
      <c r="C5913" s="34" t="s">
        <v>703</v>
      </c>
      <c r="D5913" s="36">
        <v>43370</v>
      </c>
      <c r="E5913" s="34" t="s">
        <v>704</v>
      </c>
      <c r="F5913" s="34" t="s">
        <v>705</v>
      </c>
      <c r="G5913" s="34" t="s">
        <v>13358</v>
      </c>
      <c r="H5913" s="34" t="s">
        <v>860</v>
      </c>
      <c r="I5913" s="34" t="s">
        <v>13359</v>
      </c>
      <c r="J5913" s="36">
        <v>44162</v>
      </c>
      <c r="K5913" s="36">
        <v>44892</v>
      </c>
      <c r="L5913" s="34" t="s">
        <v>17464</v>
      </c>
      <c r="M5913" s="34" t="s">
        <v>710</v>
      </c>
      <c r="N5913" s="34" t="s">
        <v>778</v>
      </c>
      <c r="O5913" s="34" t="s">
        <v>773</v>
      </c>
      <c r="P5913" s="34" t="s">
        <v>713</v>
      </c>
      <c r="Q5913" s="34" t="s">
        <v>743</v>
      </c>
      <c r="R5913" s="34" t="s">
        <v>833</v>
      </c>
    </row>
    <row r="5914" spans="1:18" x14ac:dyDescent="0.25">
      <c r="A5914" s="31" t="s">
        <v>25197</v>
      </c>
      <c r="B5914" s="32" t="s">
        <v>17465</v>
      </c>
      <c r="C5914" s="32" t="s">
        <v>703</v>
      </c>
      <c r="D5914" s="35">
        <v>43346</v>
      </c>
      <c r="E5914" s="32" t="s">
        <v>704</v>
      </c>
      <c r="F5914" s="32" t="s">
        <v>705</v>
      </c>
      <c r="G5914" s="32" t="s">
        <v>17466</v>
      </c>
      <c r="H5914" s="32" t="s">
        <v>804</v>
      </c>
      <c r="I5914" s="32" t="s">
        <v>17467</v>
      </c>
      <c r="J5914" s="35">
        <v>44117</v>
      </c>
      <c r="K5914" s="35">
        <v>44847</v>
      </c>
      <c r="L5914" s="32" t="s">
        <v>17468</v>
      </c>
      <c r="M5914" s="32" t="s">
        <v>718</v>
      </c>
      <c r="N5914" s="32" t="s">
        <v>711</v>
      </c>
      <c r="O5914" s="32" t="s">
        <v>712</v>
      </c>
      <c r="P5914" s="32" t="s">
        <v>833</v>
      </c>
      <c r="Q5914" s="32" t="s">
        <v>713</v>
      </c>
      <c r="R5914" s="32" t="s">
        <v>1106</v>
      </c>
    </row>
    <row r="5915" spans="1:18" x14ac:dyDescent="0.25">
      <c r="A5915" s="33" t="s">
        <v>25921</v>
      </c>
      <c r="B5915" s="34" t="s">
        <v>17469</v>
      </c>
      <c r="C5915" s="34" t="s">
        <v>703</v>
      </c>
      <c r="D5915" s="36">
        <v>43342</v>
      </c>
      <c r="E5915" s="34" t="s">
        <v>704</v>
      </c>
      <c r="F5915" s="34" t="s">
        <v>705</v>
      </c>
      <c r="G5915" s="34" t="s">
        <v>17470</v>
      </c>
      <c r="H5915" s="34" t="s">
        <v>769</v>
      </c>
      <c r="I5915" s="34" t="s">
        <v>2165</v>
      </c>
      <c r="J5915" s="36">
        <v>44194</v>
      </c>
      <c r="K5915" s="36">
        <v>44924</v>
      </c>
      <c r="L5915" s="34" t="s">
        <v>17471</v>
      </c>
      <c r="M5915" s="34" t="s">
        <v>710</v>
      </c>
      <c r="N5915" s="34" t="s">
        <v>723</v>
      </c>
      <c r="O5915" s="34" t="s">
        <v>755</v>
      </c>
      <c r="P5915" s="34" t="s">
        <v>743</v>
      </c>
      <c r="Q5915" s="34" t="s">
        <v>713</v>
      </c>
      <c r="R5915" s="34" t="s">
        <v>10228</v>
      </c>
    </row>
    <row r="5916" spans="1:18" x14ac:dyDescent="0.25">
      <c r="A5916" s="31" t="s">
        <v>25507</v>
      </c>
      <c r="B5916" s="32" t="s">
        <v>17472</v>
      </c>
      <c r="C5916" s="32" t="s">
        <v>703</v>
      </c>
      <c r="D5916" s="35">
        <v>43340</v>
      </c>
      <c r="E5916" s="32" t="s">
        <v>704</v>
      </c>
      <c r="F5916" s="32" t="s">
        <v>705</v>
      </c>
      <c r="G5916" s="32" t="s">
        <v>1102</v>
      </c>
      <c r="H5916" s="32" t="s">
        <v>804</v>
      </c>
      <c r="I5916" s="32" t="s">
        <v>1103</v>
      </c>
      <c r="J5916" s="35">
        <v>44152</v>
      </c>
      <c r="K5916" s="35">
        <v>44882</v>
      </c>
      <c r="L5916" s="32" t="s">
        <v>17473</v>
      </c>
      <c r="M5916" s="32" t="s">
        <v>710</v>
      </c>
      <c r="N5916" s="32" t="s">
        <v>711</v>
      </c>
      <c r="O5916" s="32" t="s">
        <v>4194</v>
      </c>
      <c r="P5916" s="32" t="s">
        <v>713</v>
      </c>
      <c r="Q5916" s="32" t="s">
        <v>1106</v>
      </c>
      <c r="R5916" s="32" t="s">
        <v>743</v>
      </c>
    </row>
    <row r="5917" spans="1:18" x14ac:dyDescent="0.25">
      <c r="A5917" s="33" t="s">
        <v>25923</v>
      </c>
      <c r="B5917" s="34" t="s">
        <v>17474</v>
      </c>
      <c r="C5917" s="34" t="s">
        <v>734</v>
      </c>
      <c r="D5917" s="36">
        <v>43339</v>
      </c>
      <c r="E5917" s="34" t="s">
        <v>704</v>
      </c>
      <c r="F5917" s="34" t="s">
        <v>705</v>
      </c>
      <c r="G5917" s="34" t="s">
        <v>11553</v>
      </c>
      <c r="H5917" s="34" t="s">
        <v>804</v>
      </c>
      <c r="I5917" s="34" t="s">
        <v>2243</v>
      </c>
      <c r="J5917" s="36">
        <v>44104</v>
      </c>
      <c r="K5917" s="36">
        <v>44834</v>
      </c>
      <c r="L5917" s="34" t="s">
        <v>17475</v>
      </c>
      <c r="M5917" s="34" t="s">
        <v>772</v>
      </c>
      <c r="N5917" s="34" t="s">
        <v>711</v>
      </c>
      <c r="O5917" s="34" t="s">
        <v>712</v>
      </c>
      <c r="P5917" s="34" t="s">
        <v>713</v>
      </c>
      <c r="Q5917" s="34" t="s">
        <v>10228</v>
      </c>
      <c r="R5917" s="34" t="s">
        <v>10228</v>
      </c>
    </row>
    <row r="5918" spans="1:18" x14ac:dyDescent="0.25">
      <c r="A5918" s="31" t="s">
        <v>25301</v>
      </c>
      <c r="B5918" s="32" t="s">
        <v>17476</v>
      </c>
      <c r="C5918" s="32" t="s">
        <v>703</v>
      </c>
      <c r="D5918" s="35">
        <v>43333</v>
      </c>
      <c r="E5918" s="32" t="s">
        <v>704</v>
      </c>
      <c r="F5918" s="32" t="s">
        <v>705</v>
      </c>
      <c r="G5918" s="32" t="s">
        <v>17477</v>
      </c>
      <c r="H5918" s="32" t="s">
        <v>1205</v>
      </c>
      <c r="I5918" s="32" t="s">
        <v>1805</v>
      </c>
      <c r="J5918" s="35">
        <v>44147</v>
      </c>
      <c r="K5918" s="35">
        <v>44877</v>
      </c>
      <c r="L5918" s="32" t="s">
        <v>17478</v>
      </c>
      <c r="M5918" s="32" t="s">
        <v>710</v>
      </c>
      <c r="N5918" s="32" t="s">
        <v>711</v>
      </c>
      <c r="O5918" s="32" t="s">
        <v>773</v>
      </c>
      <c r="P5918" s="32" t="s">
        <v>713</v>
      </c>
      <c r="Q5918" s="32" t="s">
        <v>743</v>
      </c>
      <c r="R5918" s="32" t="s">
        <v>10228</v>
      </c>
    </row>
    <row r="5919" spans="1:18" x14ac:dyDescent="0.25">
      <c r="A5919" s="33" t="s">
        <v>25925</v>
      </c>
      <c r="B5919" s="34" t="s">
        <v>17479</v>
      </c>
      <c r="C5919" s="34" t="s">
        <v>703</v>
      </c>
      <c r="D5919" s="36">
        <v>43280</v>
      </c>
      <c r="E5919" s="34" t="s">
        <v>704</v>
      </c>
      <c r="F5919" s="34" t="s">
        <v>705</v>
      </c>
      <c r="G5919" s="34" t="s">
        <v>12986</v>
      </c>
      <c r="H5919" s="34" t="s">
        <v>740</v>
      </c>
      <c r="I5919" s="34" t="s">
        <v>818</v>
      </c>
      <c r="J5919" s="36">
        <v>44158</v>
      </c>
      <c r="K5919" s="36">
        <v>44888</v>
      </c>
      <c r="L5919" s="34" t="s">
        <v>17480</v>
      </c>
      <c r="M5919" s="34" t="s">
        <v>710</v>
      </c>
      <c r="N5919" s="34" t="s">
        <v>711</v>
      </c>
      <c r="O5919" s="34" t="s">
        <v>17481</v>
      </c>
      <c r="P5919" s="34" t="s">
        <v>713</v>
      </c>
      <c r="Q5919" s="34" t="s">
        <v>10228</v>
      </c>
      <c r="R5919" s="34" t="s">
        <v>10228</v>
      </c>
    </row>
    <row r="5920" spans="1:18" x14ac:dyDescent="0.25">
      <c r="A5920" s="31" t="s">
        <v>25509</v>
      </c>
      <c r="B5920" s="32" t="s">
        <v>17482</v>
      </c>
      <c r="C5920" s="32" t="s">
        <v>703</v>
      </c>
      <c r="D5920" s="35">
        <v>43316</v>
      </c>
      <c r="E5920" s="32" t="s">
        <v>704</v>
      </c>
      <c r="F5920" s="32" t="s">
        <v>705</v>
      </c>
      <c r="G5920" s="32" t="s">
        <v>2066</v>
      </c>
      <c r="H5920" s="32" t="s">
        <v>1286</v>
      </c>
      <c r="I5920" s="32" t="s">
        <v>2067</v>
      </c>
      <c r="J5920" s="35">
        <v>44154</v>
      </c>
      <c r="K5920" s="35">
        <v>44884</v>
      </c>
      <c r="L5920" s="32" t="s">
        <v>17483</v>
      </c>
      <c r="M5920" s="32" t="s">
        <v>710</v>
      </c>
      <c r="N5920" s="32" t="s">
        <v>749</v>
      </c>
      <c r="O5920" s="32" t="s">
        <v>712</v>
      </c>
      <c r="P5920" s="32" t="s">
        <v>876</v>
      </c>
      <c r="Q5920" s="32" t="s">
        <v>713</v>
      </c>
      <c r="R5920" s="32" t="s">
        <v>876</v>
      </c>
    </row>
    <row r="5921" spans="1:18" x14ac:dyDescent="0.25">
      <c r="A5921" s="33" t="s">
        <v>25927</v>
      </c>
      <c r="B5921" s="34" t="s">
        <v>17484</v>
      </c>
      <c r="C5921" s="34" t="s">
        <v>703</v>
      </c>
      <c r="D5921" s="36">
        <v>43314</v>
      </c>
      <c r="E5921" s="34" t="s">
        <v>704</v>
      </c>
      <c r="F5921" s="34" t="s">
        <v>705</v>
      </c>
      <c r="G5921" s="34" t="s">
        <v>17485</v>
      </c>
      <c r="H5921" s="34" t="s">
        <v>752</v>
      </c>
      <c r="I5921" s="34" t="s">
        <v>846</v>
      </c>
      <c r="J5921" s="36">
        <v>44128</v>
      </c>
      <c r="K5921" s="36">
        <v>44858</v>
      </c>
      <c r="L5921" s="34" t="s">
        <v>17486</v>
      </c>
      <c r="M5921" s="34" t="s">
        <v>729</v>
      </c>
      <c r="N5921" s="34" t="s">
        <v>711</v>
      </c>
      <c r="O5921" s="34" t="s">
        <v>712</v>
      </c>
      <c r="P5921" s="34" t="s">
        <v>713</v>
      </c>
      <c r="Q5921" s="34" t="s">
        <v>10228</v>
      </c>
      <c r="R5921" s="34" t="s">
        <v>10228</v>
      </c>
    </row>
    <row r="5922" spans="1:18" x14ac:dyDescent="0.25">
      <c r="A5922" s="31" t="s">
        <v>25107</v>
      </c>
      <c r="B5922" s="32" t="s">
        <v>17487</v>
      </c>
      <c r="C5922" s="32" t="s">
        <v>703</v>
      </c>
      <c r="D5922" s="35">
        <v>43313</v>
      </c>
      <c r="E5922" s="32" t="s">
        <v>704</v>
      </c>
      <c r="F5922" s="32" t="s">
        <v>705</v>
      </c>
      <c r="G5922" s="32" t="s">
        <v>17488</v>
      </c>
      <c r="H5922" s="32" t="s">
        <v>769</v>
      </c>
      <c r="I5922" s="32" t="s">
        <v>770</v>
      </c>
      <c r="J5922" s="35">
        <v>44187</v>
      </c>
      <c r="K5922" s="35">
        <v>44917</v>
      </c>
      <c r="L5922" s="32" t="s">
        <v>17489</v>
      </c>
      <c r="M5922" s="32" t="s">
        <v>772</v>
      </c>
      <c r="N5922" s="32" t="s">
        <v>778</v>
      </c>
      <c r="O5922" s="32" t="s">
        <v>712</v>
      </c>
      <c r="P5922" s="32" t="s">
        <v>713</v>
      </c>
      <c r="Q5922" s="32" t="s">
        <v>10228</v>
      </c>
      <c r="R5922" s="32" t="s">
        <v>10228</v>
      </c>
    </row>
    <row r="5923" spans="1:18" x14ac:dyDescent="0.25">
      <c r="A5923" s="33" t="s">
        <v>25929</v>
      </c>
      <c r="B5923" s="34" t="s">
        <v>17490</v>
      </c>
      <c r="C5923" s="34" t="s">
        <v>734</v>
      </c>
      <c r="D5923" s="36">
        <v>43306</v>
      </c>
      <c r="E5923" s="34" t="s">
        <v>704</v>
      </c>
      <c r="F5923" s="34" t="s">
        <v>705</v>
      </c>
      <c r="G5923" s="34" t="s">
        <v>17491</v>
      </c>
      <c r="H5923" s="34" t="s">
        <v>763</v>
      </c>
      <c r="I5923" s="34" t="s">
        <v>17492</v>
      </c>
      <c r="J5923" s="36">
        <v>44175</v>
      </c>
      <c r="K5923" s="36">
        <v>44905</v>
      </c>
      <c r="L5923" s="34" t="s">
        <v>17493</v>
      </c>
      <c r="M5923" s="34" t="s">
        <v>710</v>
      </c>
      <c r="N5923" s="34" t="s">
        <v>778</v>
      </c>
      <c r="O5923" s="34" t="s">
        <v>724</v>
      </c>
      <c r="P5923" s="34" t="s">
        <v>833</v>
      </c>
      <c r="Q5923" s="34" t="s">
        <v>10228</v>
      </c>
      <c r="R5923" s="34" t="s">
        <v>10228</v>
      </c>
    </row>
    <row r="5924" spans="1:18" x14ac:dyDescent="0.25">
      <c r="A5924" s="31" t="s">
        <v>25511</v>
      </c>
      <c r="B5924" s="32" t="s">
        <v>17494</v>
      </c>
      <c r="C5924" s="32" t="s">
        <v>703</v>
      </c>
      <c r="D5924" s="35">
        <v>43306</v>
      </c>
      <c r="E5924" s="32" t="s">
        <v>704</v>
      </c>
      <c r="F5924" s="32" t="s">
        <v>705</v>
      </c>
      <c r="G5924" s="32" t="s">
        <v>13022</v>
      </c>
      <c r="H5924" s="32" t="s">
        <v>740</v>
      </c>
      <c r="I5924" s="32" t="s">
        <v>13023</v>
      </c>
      <c r="J5924" s="35">
        <v>44153</v>
      </c>
      <c r="K5924" s="35">
        <v>44883</v>
      </c>
      <c r="L5924" s="32" t="s">
        <v>17495</v>
      </c>
      <c r="M5924" s="32" t="s">
        <v>710</v>
      </c>
      <c r="N5924" s="32" t="s">
        <v>711</v>
      </c>
      <c r="O5924" s="32" t="s">
        <v>712</v>
      </c>
      <c r="P5924" s="32" t="s">
        <v>743</v>
      </c>
      <c r="Q5924" s="32" t="s">
        <v>10228</v>
      </c>
      <c r="R5924" s="32" t="s">
        <v>10228</v>
      </c>
    </row>
    <row r="5925" spans="1:18" x14ac:dyDescent="0.25">
      <c r="A5925" s="33" t="s">
        <v>25931</v>
      </c>
      <c r="B5925" s="34" t="s">
        <v>17496</v>
      </c>
      <c r="C5925" s="34" t="s">
        <v>703</v>
      </c>
      <c r="D5925" s="36">
        <v>43301</v>
      </c>
      <c r="E5925" s="34" t="s">
        <v>704</v>
      </c>
      <c r="F5925" s="34" t="s">
        <v>705</v>
      </c>
      <c r="G5925" s="34" t="s">
        <v>715</v>
      </c>
      <c r="H5925" s="34" t="s">
        <v>707</v>
      </c>
      <c r="I5925" s="34" t="s">
        <v>716</v>
      </c>
      <c r="J5925" s="36">
        <v>44131</v>
      </c>
      <c r="K5925" s="36">
        <v>44861</v>
      </c>
      <c r="L5925" s="34" t="s">
        <v>17497</v>
      </c>
      <c r="M5925" s="34" t="s">
        <v>710</v>
      </c>
      <c r="N5925" s="34" t="s">
        <v>711</v>
      </c>
      <c r="O5925" s="34" t="s">
        <v>755</v>
      </c>
      <c r="P5925" s="34" t="s">
        <v>833</v>
      </c>
      <c r="Q5925" s="34" t="s">
        <v>876</v>
      </c>
      <c r="R5925" s="34" t="s">
        <v>713</v>
      </c>
    </row>
    <row r="5926" spans="1:18" x14ac:dyDescent="0.25">
      <c r="A5926" s="31" t="s">
        <v>25512</v>
      </c>
      <c r="B5926" s="32" t="s">
        <v>17498</v>
      </c>
      <c r="C5926" s="32" t="s">
        <v>703</v>
      </c>
      <c r="D5926" s="35">
        <v>43300</v>
      </c>
      <c r="E5926" s="32" t="s">
        <v>704</v>
      </c>
      <c r="F5926" s="32" t="s">
        <v>705</v>
      </c>
      <c r="G5926" s="32" t="s">
        <v>6967</v>
      </c>
      <c r="H5926" s="32" t="s">
        <v>789</v>
      </c>
      <c r="I5926" s="32" t="s">
        <v>6968</v>
      </c>
      <c r="J5926" s="35">
        <v>44124</v>
      </c>
      <c r="K5926" s="35">
        <v>44854</v>
      </c>
      <c r="L5926" s="32" t="s">
        <v>17499</v>
      </c>
      <c r="M5926" s="32" t="s">
        <v>710</v>
      </c>
      <c r="N5926" s="32" t="s">
        <v>778</v>
      </c>
      <c r="O5926" s="32" t="s">
        <v>712</v>
      </c>
      <c r="P5926" s="32" t="s">
        <v>713</v>
      </c>
      <c r="Q5926" s="32" t="s">
        <v>833</v>
      </c>
      <c r="R5926" s="32" t="s">
        <v>743</v>
      </c>
    </row>
    <row r="5927" spans="1:18" x14ac:dyDescent="0.25">
      <c r="A5927" s="33" t="s">
        <v>25933</v>
      </c>
      <c r="B5927" s="34" t="s">
        <v>17500</v>
      </c>
      <c r="C5927" s="34" t="s">
        <v>703</v>
      </c>
      <c r="D5927" s="36">
        <v>43294</v>
      </c>
      <c r="E5927" s="34" t="s">
        <v>704</v>
      </c>
      <c r="F5927" s="34" t="s">
        <v>705</v>
      </c>
      <c r="G5927" s="34" t="s">
        <v>835</v>
      </c>
      <c r="H5927" s="34" t="s">
        <v>763</v>
      </c>
      <c r="I5927" s="34" t="s">
        <v>836</v>
      </c>
      <c r="J5927" s="36">
        <v>44153</v>
      </c>
      <c r="K5927" s="36">
        <v>44883</v>
      </c>
      <c r="L5927" s="34" t="s">
        <v>17501</v>
      </c>
      <c r="M5927" s="34" t="s">
        <v>710</v>
      </c>
      <c r="N5927" s="34" t="s">
        <v>711</v>
      </c>
      <c r="O5927" s="34" t="s">
        <v>712</v>
      </c>
      <c r="P5927" s="34" t="s">
        <v>743</v>
      </c>
      <c r="Q5927" s="34" t="s">
        <v>713</v>
      </c>
      <c r="R5927" s="34" t="s">
        <v>833</v>
      </c>
    </row>
    <row r="5928" spans="1:18" x14ac:dyDescent="0.25">
      <c r="A5928" s="31" t="s">
        <v>24035</v>
      </c>
      <c r="B5928" s="32" t="s">
        <v>22946</v>
      </c>
      <c r="C5928" s="32" t="s">
        <v>703</v>
      </c>
      <c r="D5928" s="35">
        <v>43703</v>
      </c>
      <c r="E5928" s="32" t="s">
        <v>704</v>
      </c>
      <c r="F5928" s="32" t="s">
        <v>705</v>
      </c>
      <c r="G5928" s="32" t="s">
        <v>7425</v>
      </c>
      <c r="H5928" s="32" t="s">
        <v>769</v>
      </c>
      <c r="I5928" s="32" t="s">
        <v>770</v>
      </c>
      <c r="J5928" s="35">
        <v>43909</v>
      </c>
      <c r="K5928" s="35">
        <v>44639</v>
      </c>
      <c r="L5928" s="32" t="s">
        <v>22947</v>
      </c>
      <c r="M5928" s="32" t="s">
        <v>710</v>
      </c>
      <c r="N5928" s="32" t="s">
        <v>778</v>
      </c>
      <c r="O5928" s="32" t="s">
        <v>712</v>
      </c>
      <c r="P5928" s="32" t="s">
        <v>713</v>
      </c>
      <c r="Q5928" s="32" t="s">
        <v>10228</v>
      </c>
      <c r="R5928" s="32" t="s">
        <v>10228</v>
      </c>
    </row>
    <row r="5929" spans="1:18" x14ac:dyDescent="0.25">
      <c r="A5929" s="33" t="s">
        <v>25935</v>
      </c>
      <c r="B5929" s="34" t="s">
        <v>17502</v>
      </c>
      <c r="C5929" s="34" t="s">
        <v>703</v>
      </c>
      <c r="D5929" s="36">
        <v>43279</v>
      </c>
      <c r="E5929" s="34" t="s">
        <v>704</v>
      </c>
      <c r="F5929" s="34" t="s">
        <v>705</v>
      </c>
      <c r="G5929" s="34" t="s">
        <v>17503</v>
      </c>
      <c r="H5929" s="34" t="s">
        <v>1080</v>
      </c>
      <c r="I5929" s="34" t="s">
        <v>1670</v>
      </c>
      <c r="J5929" s="36">
        <v>44194</v>
      </c>
      <c r="K5929" s="36">
        <v>44924</v>
      </c>
      <c r="L5929" s="34" t="s">
        <v>17504</v>
      </c>
      <c r="M5929" s="34" t="s">
        <v>718</v>
      </c>
      <c r="N5929" s="34" t="s">
        <v>711</v>
      </c>
      <c r="O5929" s="34" t="s">
        <v>773</v>
      </c>
      <c r="P5929" s="34" t="s">
        <v>833</v>
      </c>
      <c r="Q5929" s="34" t="s">
        <v>10228</v>
      </c>
      <c r="R5929" s="34" t="s">
        <v>10228</v>
      </c>
    </row>
    <row r="5930" spans="1:18" x14ac:dyDescent="0.25">
      <c r="A5930" s="31" t="s">
        <v>25513</v>
      </c>
      <c r="B5930" s="32" t="s">
        <v>17505</v>
      </c>
      <c r="C5930" s="32" t="s">
        <v>703</v>
      </c>
      <c r="D5930" s="35">
        <v>43278</v>
      </c>
      <c r="E5930" s="32" t="s">
        <v>704</v>
      </c>
      <c r="F5930" s="32" t="s">
        <v>705</v>
      </c>
      <c r="G5930" s="32" t="s">
        <v>7160</v>
      </c>
      <c r="H5930" s="32" t="s">
        <v>752</v>
      </c>
      <c r="I5930" s="32" t="s">
        <v>7161</v>
      </c>
      <c r="J5930" s="35">
        <v>44181</v>
      </c>
      <c r="K5930" s="35">
        <v>44911</v>
      </c>
      <c r="L5930" s="32" t="s">
        <v>17506</v>
      </c>
      <c r="M5930" s="32" t="s">
        <v>710</v>
      </c>
      <c r="N5930" s="32" t="s">
        <v>723</v>
      </c>
      <c r="O5930" s="32" t="s">
        <v>712</v>
      </c>
      <c r="P5930" s="32" t="s">
        <v>743</v>
      </c>
      <c r="Q5930" s="32" t="s">
        <v>10228</v>
      </c>
      <c r="R5930" s="32" t="s">
        <v>10228</v>
      </c>
    </row>
    <row r="5931" spans="1:18" x14ac:dyDescent="0.25">
      <c r="A5931" s="33" t="s">
        <v>25937</v>
      </c>
      <c r="B5931" s="34" t="s">
        <v>17507</v>
      </c>
      <c r="C5931" s="34" t="s">
        <v>703</v>
      </c>
      <c r="D5931" s="36">
        <v>43277</v>
      </c>
      <c r="E5931" s="34" t="s">
        <v>704</v>
      </c>
      <c r="F5931" s="34" t="s">
        <v>705</v>
      </c>
      <c r="G5931" s="34" t="s">
        <v>17508</v>
      </c>
      <c r="H5931" s="34" t="s">
        <v>789</v>
      </c>
      <c r="I5931" s="34" t="s">
        <v>790</v>
      </c>
      <c r="J5931" s="36">
        <v>44106</v>
      </c>
      <c r="K5931" s="36">
        <v>44836</v>
      </c>
      <c r="L5931" s="34" t="s">
        <v>17509</v>
      </c>
      <c r="M5931" s="34" t="s">
        <v>772</v>
      </c>
      <c r="N5931" s="34" t="s">
        <v>711</v>
      </c>
      <c r="O5931" s="34" t="s">
        <v>712</v>
      </c>
      <c r="P5931" s="34" t="s">
        <v>832</v>
      </c>
      <c r="Q5931" s="34" t="s">
        <v>10228</v>
      </c>
      <c r="R5931" s="34" t="s">
        <v>10228</v>
      </c>
    </row>
    <row r="5932" spans="1:18" x14ac:dyDescent="0.25">
      <c r="A5932" s="31" t="s">
        <v>25515</v>
      </c>
      <c r="B5932" s="32" t="s">
        <v>17510</v>
      </c>
      <c r="C5932" s="32" t="s">
        <v>734</v>
      </c>
      <c r="D5932" s="35">
        <v>43272</v>
      </c>
      <c r="E5932" s="32" t="s">
        <v>704</v>
      </c>
      <c r="F5932" s="32" t="s">
        <v>705</v>
      </c>
      <c r="G5932" s="32" t="s">
        <v>17511</v>
      </c>
      <c r="H5932" s="32" t="s">
        <v>789</v>
      </c>
      <c r="I5932" s="32" t="s">
        <v>790</v>
      </c>
      <c r="J5932" s="35">
        <v>44106</v>
      </c>
      <c r="K5932" s="35">
        <v>44836</v>
      </c>
      <c r="L5932" s="32" t="s">
        <v>17512</v>
      </c>
      <c r="M5932" s="32" t="s">
        <v>772</v>
      </c>
      <c r="N5932" s="32" t="s">
        <v>711</v>
      </c>
      <c r="O5932" s="32" t="s">
        <v>17513</v>
      </c>
      <c r="P5932" s="32" t="s">
        <v>713</v>
      </c>
      <c r="Q5932" s="32" t="s">
        <v>10228</v>
      </c>
      <c r="R5932" s="32" t="s">
        <v>10228</v>
      </c>
    </row>
    <row r="5933" spans="1:18" x14ac:dyDescent="0.25">
      <c r="A5933" s="33" t="s">
        <v>25939</v>
      </c>
      <c r="B5933" s="34" t="s">
        <v>17514</v>
      </c>
      <c r="C5933" s="34" t="s">
        <v>703</v>
      </c>
      <c r="D5933" s="36">
        <v>43272</v>
      </c>
      <c r="E5933" s="34" t="s">
        <v>704</v>
      </c>
      <c r="F5933" s="34" t="s">
        <v>705</v>
      </c>
      <c r="G5933" s="34" t="s">
        <v>1357</v>
      </c>
      <c r="H5933" s="34" t="s">
        <v>789</v>
      </c>
      <c r="I5933" s="34" t="s">
        <v>1358</v>
      </c>
      <c r="J5933" s="36">
        <v>44151</v>
      </c>
      <c r="K5933" s="36">
        <v>44881</v>
      </c>
      <c r="L5933" s="34" t="s">
        <v>17515</v>
      </c>
      <c r="M5933" s="34" t="s">
        <v>710</v>
      </c>
      <c r="N5933" s="34" t="s">
        <v>778</v>
      </c>
      <c r="O5933" s="34" t="s">
        <v>712</v>
      </c>
      <c r="P5933" s="34" t="s">
        <v>760</v>
      </c>
      <c r="Q5933" s="34" t="s">
        <v>743</v>
      </c>
      <c r="R5933" s="34" t="s">
        <v>713</v>
      </c>
    </row>
    <row r="5934" spans="1:18" x14ac:dyDescent="0.25">
      <c r="A5934" s="31" t="s">
        <v>25199</v>
      </c>
      <c r="B5934" s="32" t="s">
        <v>17516</v>
      </c>
      <c r="C5934" s="32" t="s">
        <v>703</v>
      </c>
      <c r="D5934" s="35">
        <v>43265</v>
      </c>
      <c r="E5934" s="32" t="s">
        <v>704</v>
      </c>
      <c r="F5934" s="32" t="s">
        <v>705</v>
      </c>
      <c r="G5934" s="32" t="s">
        <v>17517</v>
      </c>
      <c r="H5934" s="32" t="s">
        <v>763</v>
      </c>
      <c r="I5934" s="32" t="s">
        <v>1610</v>
      </c>
      <c r="J5934" s="35">
        <v>44181</v>
      </c>
      <c r="K5934" s="35">
        <v>44911</v>
      </c>
      <c r="L5934" s="32" t="s">
        <v>17518</v>
      </c>
      <c r="M5934" s="32" t="s">
        <v>718</v>
      </c>
      <c r="N5934" s="32" t="s">
        <v>749</v>
      </c>
      <c r="O5934" s="32" t="s">
        <v>4885</v>
      </c>
      <c r="P5934" s="32" t="s">
        <v>833</v>
      </c>
      <c r="Q5934" s="32" t="s">
        <v>10228</v>
      </c>
      <c r="R5934" s="32" t="s">
        <v>10228</v>
      </c>
    </row>
    <row r="5935" spans="1:18" x14ac:dyDescent="0.25">
      <c r="A5935" s="33" t="s">
        <v>25941</v>
      </c>
      <c r="B5935" s="34" t="s">
        <v>17519</v>
      </c>
      <c r="C5935" s="34" t="s">
        <v>703</v>
      </c>
      <c r="D5935" s="36">
        <v>43265</v>
      </c>
      <c r="E5935" s="34" t="s">
        <v>704</v>
      </c>
      <c r="F5935" s="34" t="s">
        <v>705</v>
      </c>
      <c r="G5935" s="34" t="s">
        <v>17520</v>
      </c>
      <c r="H5935" s="34" t="s">
        <v>789</v>
      </c>
      <c r="I5935" s="34" t="s">
        <v>4493</v>
      </c>
      <c r="J5935" s="36">
        <v>44133</v>
      </c>
      <c r="K5935" s="36">
        <v>44863</v>
      </c>
      <c r="L5935" s="34" t="s">
        <v>17521</v>
      </c>
      <c r="M5935" s="34" t="s">
        <v>718</v>
      </c>
      <c r="N5935" s="34" t="s">
        <v>711</v>
      </c>
      <c r="O5935" s="34" t="s">
        <v>773</v>
      </c>
      <c r="P5935" s="34" t="s">
        <v>876</v>
      </c>
      <c r="Q5935" s="34" t="s">
        <v>10228</v>
      </c>
      <c r="R5935" s="34" t="s">
        <v>10228</v>
      </c>
    </row>
    <row r="5936" spans="1:18" x14ac:dyDescent="0.25">
      <c r="A5936" s="31" t="s">
        <v>25517</v>
      </c>
      <c r="B5936" s="32" t="s">
        <v>17522</v>
      </c>
      <c r="C5936" s="32" t="s">
        <v>703</v>
      </c>
      <c r="D5936" s="35">
        <v>43264</v>
      </c>
      <c r="E5936" s="32" t="s">
        <v>704</v>
      </c>
      <c r="F5936" s="32" t="s">
        <v>705</v>
      </c>
      <c r="G5936" s="32" t="s">
        <v>17523</v>
      </c>
      <c r="H5936" s="32" t="s">
        <v>752</v>
      </c>
      <c r="I5936" s="32" t="s">
        <v>846</v>
      </c>
      <c r="J5936" s="35">
        <v>44110</v>
      </c>
      <c r="K5936" s="35">
        <v>44840</v>
      </c>
      <c r="L5936" s="32" t="s">
        <v>17524</v>
      </c>
      <c r="M5936" s="32" t="s">
        <v>710</v>
      </c>
      <c r="N5936" s="32" t="s">
        <v>723</v>
      </c>
      <c r="O5936" s="32" t="s">
        <v>712</v>
      </c>
      <c r="P5936" s="32" t="s">
        <v>743</v>
      </c>
      <c r="Q5936" s="32" t="s">
        <v>968</v>
      </c>
      <c r="R5936" s="32" t="s">
        <v>833</v>
      </c>
    </row>
    <row r="5937" spans="1:18" x14ac:dyDescent="0.25">
      <c r="A5937" s="33" t="s">
        <v>25943</v>
      </c>
      <c r="B5937" s="34" t="s">
        <v>17525</v>
      </c>
      <c r="C5937" s="34" t="s">
        <v>734</v>
      </c>
      <c r="D5937" s="36">
        <v>43257</v>
      </c>
      <c r="E5937" s="34" t="s">
        <v>704</v>
      </c>
      <c r="F5937" s="34" t="s">
        <v>705</v>
      </c>
      <c r="G5937" s="34" t="s">
        <v>17526</v>
      </c>
      <c r="H5937" s="34" t="s">
        <v>789</v>
      </c>
      <c r="I5937" s="34" t="s">
        <v>790</v>
      </c>
      <c r="J5937" s="36">
        <v>44104</v>
      </c>
      <c r="K5937" s="36">
        <v>44834</v>
      </c>
      <c r="L5937" s="34" t="s">
        <v>17527</v>
      </c>
      <c r="M5937" s="34" t="s">
        <v>772</v>
      </c>
      <c r="N5937" s="34" t="s">
        <v>711</v>
      </c>
      <c r="O5937" s="34" t="s">
        <v>766</v>
      </c>
      <c r="P5937" s="34" t="s">
        <v>713</v>
      </c>
      <c r="Q5937" s="34" t="s">
        <v>10228</v>
      </c>
      <c r="R5937" s="34" t="s">
        <v>10228</v>
      </c>
    </row>
    <row r="5938" spans="1:18" x14ac:dyDescent="0.25">
      <c r="A5938" s="31" t="s">
        <v>25305</v>
      </c>
      <c r="B5938" s="32" t="s">
        <v>17528</v>
      </c>
      <c r="C5938" s="32" t="s">
        <v>703</v>
      </c>
      <c r="D5938" s="35">
        <v>43257</v>
      </c>
      <c r="E5938" s="32" t="s">
        <v>704</v>
      </c>
      <c r="F5938" s="32" t="s">
        <v>705</v>
      </c>
      <c r="G5938" s="32" t="s">
        <v>17529</v>
      </c>
      <c r="H5938" s="32" t="s">
        <v>752</v>
      </c>
      <c r="I5938" s="32" t="s">
        <v>846</v>
      </c>
      <c r="J5938" s="35">
        <v>44139</v>
      </c>
      <c r="K5938" s="35">
        <v>44869</v>
      </c>
      <c r="L5938" s="32" t="s">
        <v>17530</v>
      </c>
      <c r="M5938" s="32" t="s">
        <v>710</v>
      </c>
      <c r="N5938" s="32" t="s">
        <v>778</v>
      </c>
      <c r="O5938" s="32" t="s">
        <v>773</v>
      </c>
      <c r="P5938" s="32" t="s">
        <v>1106</v>
      </c>
      <c r="Q5938" s="32" t="s">
        <v>713</v>
      </c>
      <c r="R5938" s="32" t="s">
        <v>10228</v>
      </c>
    </row>
    <row r="5939" spans="1:18" x14ac:dyDescent="0.25">
      <c r="A5939" s="33" t="s">
        <v>25945</v>
      </c>
      <c r="B5939" s="34" t="s">
        <v>17531</v>
      </c>
      <c r="C5939" s="34" t="s">
        <v>703</v>
      </c>
      <c r="D5939" s="36">
        <v>43255</v>
      </c>
      <c r="E5939" s="34" t="s">
        <v>704</v>
      </c>
      <c r="F5939" s="34" t="s">
        <v>705</v>
      </c>
      <c r="G5939" s="34" t="s">
        <v>17532</v>
      </c>
      <c r="H5939" s="34" t="s">
        <v>804</v>
      </c>
      <c r="I5939" s="34" t="s">
        <v>1415</v>
      </c>
      <c r="J5939" s="36">
        <v>44161</v>
      </c>
      <c r="K5939" s="36">
        <v>44891</v>
      </c>
      <c r="L5939" s="34" t="s">
        <v>17533</v>
      </c>
      <c r="M5939" s="34" t="s">
        <v>772</v>
      </c>
      <c r="N5939" s="34" t="s">
        <v>711</v>
      </c>
      <c r="O5939" s="34" t="s">
        <v>17534</v>
      </c>
      <c r="P5939" s="34" t="s">
        <v>713</v>
      </c>
      <c r="Q5939" s="34" t="s">
        <v>743</v>
      </c>
      <c r="R5939" s="34" t="s">
        <v>10228</v>
      </c>
    </row>
    <row r="5940" spans="1:18" x14ac:dyDescent="0.25">
      <c r="A5940" s="31" t="s">
        <v>25519</v>
      </c>
      <c r="B5940" s="32" t="s">
        <v>17535</v>
      </c>
      <c r="C5940" s="32" t="s">
        <v>703</v>
      </c>
      <c r="D5940" s="35">
        <v>43236</v>
      </c>
      <c r="E5940" s="32" t="s">
        <v>704</v>
      </c>
      <c r="F5940" s="32" t="s">
        <v>705</v>
      </c>
      <c r="G5940" s="32" t="s">
        <v>17536</v>
      </c>
      <c r="H5940" s="32" t="s">
        <v>763</v>
      </c>
      <c r="I5940" s="32" t="s">
        <v>1738</v>
      </c>
      <c r="J5940" s="35">
        <v>44160</v>
      </c>
      <c r="K5940" s="35">
        <v>44890</v>
      </c>
      <c r="L5940" s="32" t="s">
        <v>17537</v>
      </c>
      <c r="M5940" s="32" t="s">
        <v>772</v>
      </c>
      <c r="N5940" s="32" t="s">
        <v>749</v>
      </c>
      <c r="O5940" s="32" t="s">
        <v>755</v>
      </c>
      <c r="P5940" s="32" t="s">
        <v>713</v>
      </c>
      <c r="Q5940" s="32" t="s">
        <v>10228</v>
      </c>
      <c r="R5940" s="32" t="s">
        <v>10228</v>
      </c>
    </row>
    <row r="5941" spans="1:18" x14ac:dyDescent="0.25">
      <c r="A5941" s="33" t="s">
        <v>25947</v>
      </c>
      <c r="B5941" s="34" t="s">
        <v>17538</v>
      </c>
      <c r="C5941" s="34" t="s">
        <v>703</v>
      </c>
      <c r="D5941" s="36">
        <v>43234</v>
      </c>
      <c r="E5941" s="34" t="s">
        <v>704</v>
      </c>
      <c r="F5941" s="34" t="s">
        <v>705</v>
      </c>
      <c r="G5941" s="34" t="s">
        <v>17539</v>
      </c>
      <c r="H5941" s="34" t="s">
        <v>763</v>
      </c>
      <c r="I5941" s="34" t="s">
        <v>17540</v>
      </c>
      <c r="J5941" s="36">
        <v>44174</v>
      </c>
      <c r="K5941" s="36">
        <v>44904</v>
      </c>
      <c r="L5941" s="34" t="s">
        <v>17541</v>
      </c>
      <c r="M5941" s="34" t="s">
        <v>729</v>
      </c>
      <c r="N5941" s="34" t="s">
        <v>749</v>
      </c>
      <c r="O5941" s="34" t="s">
        <v>17542</v>
      </c>
      <c r="P5941" s="34" t="s">
        <v>743</v>
      </c>
      <c r="Q5941" s="34" t="s">
        <v>833</v>
      </c>
      <c r="R5941" s="34" t="s">
        <v>10228</v>
      </c>
    </row>
    <row r="5942" spans="1:18" x14ac:dyDescent="0.25">
      <c r="A5942" s="31" t="s">
        <v>25147</v>
      </c>
      <c r="B5942" s="32" t="s">
        <v>17543</v>
      </c>
      <c r="C5942" s="32" t="s">
        <v>703</v>
      </c>
      <c r="D5942" s="35">
        <v>43231</v>
      </c>
      <c r="E5942" s="32" t="s">
        <v>704</v>
      </c>
      <c r="F5942" s="32" t="s">
        <v>705</v>
      </c>
      <c r="G5942" s="32" t="s">
        <v>757</v>
      </c>
      <c r="H5942" s="32" t="s">
        <v>740</v>
      </c>
      <c r="I5942" s="32" t="s">
        <v>758</v>
      </c>
      <c r="J5942" s="35">
        <v>44168</v>
      </c>
      <c r="K5942" s="35">
        <v>44898</v>
      </c>
      <c r="L5942" s="32" t="s">
        <v>17544</v>
      </c>
      <c r="M5942" s="32" t="s">
        <v>710</v>
      </c>
      <c r="N5942" s="32" t="s">
        <v>711</v>
      </c>
      <c r="O5942" s="32" t="s">
        <v>712</v>
      </c>
      <c r="P5942" s="32" t="s">
        <v>713</v>
      </c>
      <c r="Q5942" s="32" t="s">
        <v>10228</v>
      </c>
      <c r="R5942" s="32" t="s">
        <v>10228</v>
      </c>
    </row>
    <row r="5943" spans="1:18" x14ac:dyDescent="0.25">
      <c r="A5943" s="33" t="s">
        <v>25949</v>
      </c>
      <c r="B5943" s="34" t="s">
        <v>17545</v>
      </c>
      <c r="C5943" s="34" t="s">
        <v>703</v>
      </c>
      <c r="D5943" s="36">
        <v>43230</v>
      </c>
      <c r="E5943" s="34" t="s">
        <v>704</v>
      </c>
      <c r="F5943" s="34" t="s">
        <v>705</v>
      </c>
      <c r="G5943" s="34" t="s">
        <v>17546</v>
      </c>
      <c r="H5943" s="34" t="s">
        <v>945</v>
      </c>
      <c r="I5943" s="34" t="s">
        <v>2033</v>
      </c>
      <c r="J5943" s="36">
        <v>44106</v>
      </c>
      <c r="K5943" s="36">
        <v>44836</v>
      </c>
      <c r="L5943" s="34" t="s">
        <v>17547</v>
      </c>
      <c r="M5943" s="34" t="s">
        <v>718</v>
      </c>
      <c r="N5943" s="34" t="s">
        <v>711</v>
      </c>
      <c r="O5943" s="34" t="s">
        <v>712</v>
      </c>
      <c r="P5943" s="34" t="s">
        <v>713</v>
      </c>
      <c r="Q5943" s="34" t="s">
        <v>10228</v>
      </c>
      <c r="R5943" s="34" t="s">
        <v>10228</v>
      </c>
    </row>
    <row r="5944" spans="1:18" x14ac:dyDescent="0.25">
      <c r="A5944" s="31" t="s">
        <v>25521</v>
      </c>
      <c r="B5944" s="32" t="s">
        <v>17548</v>
      </c>
      <c r="C5944" s="32" t="s">
        <v>703</v>
      </c>
      <c r="D5944" s="35">
        <v>43222</v>
      </c>
      <c r="E5944" s="32" t="s">
        <v>704</v>
      </c>
      <c r="F5944" s="32" t="s">
        <v>705</v>
      </c>
      <c r="G5944" s="32" t="s">
        <v>6561</v>
      </c>
      <c r="H5944" s="32" t="s">
        <v>740</v>
      </c>
      <c r="I5944" s="32" t="s">
        <v>818</v>
      </c>
      <c r="J5944" s="35">
        <v>44119</v>
      </c>
      <c r="K5944" s="35">
        <v>44849</v>
      </c>
      <c r="L5944" s="32" t="s">
        <v>17549</v>
      </c>
      <c r="M5944" s="32" t="s">
        <v>772</v>
      </c>
      <c r="N5944" s="32" t="s">
        <v>711</v>
      </c>
      <c r="O5944" s="32" t="s">
        <v>712</v>
      </c>
      <c r="P5944" s="32" t="s">
        <v>713</v>
      </c>
      <c r="Q5944" s="32" t="s">
        <v>10228</v>
      </c>
      <c r="R5944" s="32" t="s">
        <v>10228</v>
      </c>
    </row>
    <row r="5945" spans="1:18" x14ac:dyDescent="0.25">
      <c r="A5945" s="33" t="s">
        <v>25951</v>
      </c>
      <c r="B5945" s="34" t="s">
        <v>17550</v>
      </c>
      <c r="C5945" s="34" t="s">
        <v>703</v>
      </c>
      <c r="D5945" s="36">
        <v>43228</v>
      </c>
      <c r="E5945" s="34" t="s">
        <v>704</v>
      </c>
      <c r="F5945" s="34" t="s">
        <v>705</v>
      </c>
      <c r="G5945" s="34" t="s">
        <v>17551</v>
      </c>
      <c r="H5945" s="34" t="s">
        <v>804</v>
      </c>
      <c r="I5945" s="34" t="s">
        <v>2243</v>
      </c>
      <c r="J5945" s="36">
        <v>44139</v>
      </c>
      <c r="K5945" s="36">
        <v>44869</v>
      </c>
      <c r="L5945" s="34" t="s">
        <v>17552</v>
      </c>
      <c r="M5945" s="34" t="s">
        <v>710</v>
      </c>
      <c r="N5945" s="34" t="s">
        <v>711</v>
      </c>
      <c r="O5945" s="34" t="s">
        <v>773</v>
      </c>
      <c r="P5945" s="34" t="s">
        <v>832</v>
      </c>
      <c r="Q5945" s="34" t="s">
        <v>10228</v>
      </c>
      <c r="R5945" s="34" t="s">
        <v>10228</v>
      </c>
    </row>
    <row r="5946" spans="1:18" x14ac:dyDescent="0.25">
      <c r="A5946" s="31" t="s">
        <v>25307</v>
      </c>
      <c r="B5946" s="32" t="s">
        <v>17553</v>
      </c>
      <c r="C5946" s="32" t="s">
        <v>703</v>
      </c>
      <c r="D5946" s="35">
        <v>43227</v>
      </c>
      <c r="E5946" s="32" t="s">
        <v>704</v>
      </c>
      <c r="F5946" s="32" t="s">
        <v>705</v>
      </c>
      <c r="G5946" s="32" t="s">
        <v>17554</v>
      </c>
      <c r="H5946" s="32" t="s">
        <v>789</v>
      </c>
      <c r="I5946" s="32" t="s">
        <v>4493</v>
      </c>
      <c r="J5946" s="35">
        <v>44133</v>
      </c>
      <c r="K5946" s="35">
        <v>44863</v>
      </c>
      <c r="L5946" s="32" t="s">
        <v>17555</v>
      </c>
      <c r="M5946" s="32" t="s">
        <v>710</v>
      </c>
      <c r="N5946" s="32" t="s">
        <v>749</v>
      </c>
      <c r="O5946" s="32" t="s">
        <v>755</v>
      </c>
      <c r="P5946" s="32" t="s">
        <v>713</v>
      </c>
      <c r="Q5946" s="32" t="s">
        <v>743</v>
      </c>
      <c r="R5946" s="32" t="s">
        <v>760</v>
      </c>
    </row>
    <row r="5947" spans="1:18" x14ac:dyDescent="0.25">
      <c r="A5947" s="33" t="s">
        <v>25953</v>
      </c>
      <c r="B5947" s="34" t="s">
        <v>17556</v>
      </c>
      <c r="C5947" s="34" t="s">
        <v>703</v>
      </c>
      <c r="D5947" s="36">
        <v>43227</v>
      </c>
      <c r="E5947" s="34" t="s">
        <v>704</v>
      </c>
      <c r="F5947" s="34" t="s">
        <v>705</v>
      </c>
      <c r="G5947" s="34" t="s">
        <v>11524</v>
      </c>
      <c r="H5947" s="34" t="s">
        <v>707</v>
      </c>
      <c r="I5947" s="34" t="s">
        <v>10666</v>
      </c>
      <c r="J5947" s="36">
        <v>44130</v>
      </c>
      <c r="K5947" s="36">
        <v>44860</v>
      </c>
      <c r="L5947" s="34" t="s">
        <v>17557</v>
      </c>
      <c r="M5947" s="34" t="s">
        <v>710</v>
      </c>
      <c r="N5947" s="34" t="s">
        <v>711</v>
      </c>
      <c r="O5947" s="34" t="s">
        <v>712</v>
      </c>
      <c r="P5947" s="34" t="s">
        <v>713</v>
      </c>
      <c r="Q5947" s="34" t="s">
        <v>743</v>
      </c>
      <c r="R5947" s="34" t="s">
        <v>10228</v>
      </c>
    </row>
    <row r="5948" spans="1:18" x14ac:dyDescent="0.25">
      <c r="A5948" s="31" t="s">
        <v>25523</v>
      </c>
      <c r="B5948" s="32" t="s">
        <v>17558</v>
      </c>
      <c r="C5948" s="32" t="s">
        <v>703</v>
      </c>
      <c r="D5948" s="35">
        <v>43220</v>
      </c>
      <c r="E5948" s="32" t="s">
        <v>704</v>
      </c>
      <c r="F5948" s="32" t="s">
        <v>705</v>
      </c>
      <c r="G5948" s="32" t="s">
        <v>2066</v>
      </c>
      <c r="H5948" s="32" t="s">
        <v>1286</v>
      </c>
      <c r="I5948" s="32" t="s">
        <v>2067</v>
      </c>
      <c r="J5948" s="35">
        <v>44133</v>
      </c>
      <c r="K5948" s="35">
        <v>44863</v>
      </c>
      <c r="L5948" s="32" t="s">
        <v>17559</v>
      </c>
      <c r="M5948" s="32" t="s">
        <v>710</v>
      </c>
      <c r="N5948" s="32" t="s">
        <v>749</v>
      </c>
      <c r="O5948" s="32" t="s">
        <v>5731</v>
      </c>
      <c r="P5948" s="32" t="s">
        <v>713</v>
      </c>
      <c r="Q5948" s="32" t="s">
        <v>743</v>
      </c>
      <c r="R5948" s="32" t="s">
        <v>889</v>
      </c>
    </row>
    <row r="5949" spans="1:18" x14ac:dyDescent="0.25">
      <c r="A5949" s="33" t="s">
        <v>25955</v>
      </c>
      <c r="B5949" s="34" t="s">
        <v>17560</v>
      </c>
      <c r="C5949" s="34" t="s">
        <v>703</v>
      </c>
      <c r="D5949" s="36">
        <v>43217</v>
      </c>
      <c r="E5949" s="34" t="s">
        <v>704</v>
      </c>
      <c r="F5949" s="34" t="s">
        <v>705</v>
      </c>
      <c r="G5949" s="34" t="s">
        <v>16054</v>
      </c>
      <c r="H5949" s="34" t="s">
        <v>804</v>
      </c>
      <c r="I5949" s="34" t="s">
        <v>2243</v>
      </c>
      <c r="J5949" s="36">
        <v>44106</v>
      </c>
      <c r="K5949" s="36">
        <v>44836</v>
      </c>
      <c r="L5949" s="34" t="s">
        <v>17561</v>
      </c>
      <c r="M5949" s="34" t="s">
        <v>710</v>
      </c>
      <c r="N5949" s="34" t="s">
        <v>711</v>
      </c>
      <c r="O5949" s="34" t="s">
        <v>712</v>
      </c>
      <c r="P5949" s="34" t="s">
        <v>713</v>
      </c>
      <c r="Q5949" s="34" t="s">
        <v>10228</v>
      </c>
      <c r="R5949" s="34" t="s">
        <v>10228</v>
      </c>
    </row>
    <row r="5950" spans="1:18" x14ac:dyDescent="0.25">
      <c r="A5950" s="31" t="s">
        <v>25201</v>
      </c>
      <c r="B5950" s="32" t="s">
        <v>17562</v>
      </c>
      <c r="C5950" s="32" t="s">
        <v>703</v>
      </c>
      <c r="D5950" s="35">
        <v>43206</v>
      </c>
      <c r="E5950" s="32" t="s">
        <v>704</v>
      </c>
      <c r="F5950" s="32" t="s">
        <v>705</v>
      </c>
      <c r="G5950" s="32" t="s">
        <v>4150</v>
      </c>
      <c r="H5950" s="32" t="s">
        <v>904</v>
      </c>
      <c r="I5950" s="32" t="s">
        <v>4151</v>
      </c>
      <c r="J5950" s="35">
        <v>44194</v>
      </c>
      <c r="K5950" s="35">
        <v>44924</v>
      </c>
      <c r="L5950" s="32" t="s">
        <v>17563</v>
      </c>
      <c r="M5950" s="32" t="s">
        <v>710</v>
      </c>
      <c r="N5950" s="32" t="s">
        <v>749</v>
      </c>
      <c r="O5950" s="32" t="s">
        <v>712</v>
      </c>
      <c r="P5950" s="32" t="s">
        <v>713</v>
      </c>
      <c r="Q5950" s="32" t="s">
        <v>10228</v>
      </c>
      <c r="R5950" s="32" t="s">
        <v>10228</v>
      </c>
    </row>
    <row r="5951" spans="1:18" x14ac:dyDescent="0.25">
      <c r="A5951" s="33" t="s">
        <v>25957</v>
      </c>
      <c r="B5951" s="34" t="s">
        <v>17564</v>
      </c>
      <c r="C5951" s="34" t="s">
        <v>703</v>
      </c>
      <c r="D5951" s="36">
        <v>43201</v>
      </c>
      <c r="E5951" s="34" t="s">
        <v>704</v>
      </c>
      <c r="F5951" s="34" t="s">
        <v>705</v>
      </c>
      <c r="G5951" s="34" t="s">
        <v>2646</v>
      </c>
      <c r="H5951" s="34" t="s">
        <v>752</v>
      </c>
      <c r="I5951" s="34" t="s">
        <v>2647</v>
      </c>
      <c r="J5951" s="36">
        <v>44167</v>
      </c>
      <c r="K5951" s="36">
        <v>44897</v>
      </c>
      <c r="L5951" s="34" t="s">
        <v>17565</v>
      </c>
      <c r="M5951" s="34" t="s">
        <v>718</v>
      </c>
      <c r="N5951" s="34" t="s">
        <v>749</v>
      </c>
      <c r="O5951" s="34" t="s">
        <v>755</v>
      </c>
      <c r="P5951" s="34" t="s">
        <v>713</v>
      </c>
      <c r="Q5951" s="34" t="s">
        <v>10228</v>
      </c>
      <c r="R5951" s="34" t="s">
        <v>10228</v>
      </c>
    </row>
    <row r="5952" spans="1:18" x14ac:dyDescent="0.25">
      <c r="A5952" s="31" t="s">
        <v>25525</v>
      </c>
      <c r="B5952" s="32" t="s">
        <v>17566</v>
      </c>
      <c r="C5952" s="32" t="s">
        <v>703</v>
      </c>
      <c r="D5952" s="35">
        <v>43178</v>
      </c>
      <c r="E5952" s="32" t="s">
        <v>704</v>
      </c>
      <c r="F5952" s="32" t="s">
        <v>705</v>
      </c>
      <c r="G5952" s="32" t="s">
        <v>17567</v>
      </c>
      <c r="H5952" s="32" t="s">
        <v>740</v>
      </c>
      <c r="I5952" s="32" t="s">
        <v>818</v>
      </c>
      <c r="J5952" s="35">
        <v>44146</v>
      </c>
      <c r="K5952" s="35">
        <v>44876</v>
      </c>
      <c r="L5952" s="32" t="s">
        <v>17568</v>
      </c>
      <c r="M5952" s="32" t="s">
        <v>710</v>
      </c>
      <c r="N5952" s="32" t="s">
        <v>711</v>
      </c>
      <c r="O5952" s="32" t="s">
        <v>1751</v>
      </c>
      <c r="P5952" s="32" t="s">
        <v>832</v>
      </c>
      <c r="Q5952" s="32" t="s">
        <v>10228</v>
      </c>
      <c r="R5952" s="32" t="s">
        <v>10228</v>
      </c>
    </row>
    <row r="5953" spans="1:18" x14ac:dyDescent="0.25">
      <c r="A5953" s="33" t="s">
        <v>25959</v>
      </c>
      <c r="B5953" s="34" t="s">
        <v>17569</v>
      </c>
      <c r="C5953" s="34" t="s">
        <v>703</v>
      </c>
      <c r="D5953" s="36">
        <v>43193</v>
      </c>
      <c r="E5953" s="34" t="s">
        <v>704</v>
      </c>
      <c r="F5953" s="34" t="s">
        <v>705</v>
      </c>
      <c r="G5953" s="34" t="s">
        <v>17570</v>
      </c>
      <c r="H5953" s="34" t="s">
        <v>736</v>
      </c>
      <c r="I5953" s="34" t="s">
        <v>737</v>
      </c>
      <c r="J5953" s="36">
        <v>44127</v>
      </c>
      <c r="K5953" s="36">
        <v>44857</v>
      </c>
      <c r="L5953" s="34" t="s">
        <v>17571</v>
      </c>
      <c r="M5953" s="34" t="s">
        <v>710</v>
      </c>
      <c r="N5953" s="34" t="s">
        <v>778</v>
      </c>
      <c r="O5953" s="34" t="s">
        <v>712</v>
      </c>
      <c r="P5953" s="34" t="s">
        <v>713</v>
      </c>
      <c r="Q5953" s="34" t="s">
        <v>10228</v>
      </c>
      <c r="R5953" s="34" t="s">
        <v>10228</v>
      </c>
    </row>
    <row r="5954" spans="1:18" x14ac:dyDescent="0.25">
      <c r="A5954" s="31" t="s">
        <v>25309</v>
      </c>
      <c r="B5954" s="32" t="s">
        <v>17572</v>
      </c>
      <c r="C5954" s="32" t="s">
        <v>703</v>
      </c>
      <c r="D5954" s="35">
        <v>43187</v>
      </c>
      <c r="E5954" s="32" t="s">
        <v>704</v>
      </c>
      <c r="F5954" s="32" t="s">
        <v>705</v>
      </c>
      <c r="G5954" s="32" t="s">
        <v>5242</v>
      </c>
      <c r="H5954" s="32" t="s">
        <v>804</v>
      </c>
      <c r="I5954" s="32" t="s">
        <v>5243</v>
      </c>
      <c r="J5954" s="35">
        <v>44168</v>
      </c>
      <c r="K5954" s="35">
        <v>44898</v>
      </c>
      <c r="L5954" s="32" t="s">
        <v>17573</v>
      </c>
      <c r="M5954" s="32" t="s">
        <v>772</v>
      </c>
      <c r="N5954" s="32" t="s">
        <v>749</v>
      </c>
      <c r="O5954" s="32" t="s">
        <v>766</v>
      </c>
      <c r="P5954" s="32" t="s">
        <v>713</v>
      </c>
      <c r="Q5954" s="32" t="s">
        <v>10228</v>
      </c>
      <c r="R5954" s="32" t="s">
        <v>10228</v>
      </c>
    </row>
    <row r="5955" spans="1:18" x14ac:dyDescent="0.25">
      <c r="A5955" s="33" t="s">
        <v>25961</v>
      </c>
      <c r="B5955" s="34" t="s">
        <v>17574</v>
      </c>
      <c r="C5955" s="34" t="s">
        <v>703</v>
      </c>
      <c r="D5955" s="36">
        <v>43187</v>
      </c>
      <c r="E5955" s="34" t="s">
        <v>704</v>
      </c>
      <c r="F5955" s="34" t="s">
        <v>705</v>
      </c>
      <c r="G5955" s="34" t="s">
        <v>17575</v>
      </c>
      <c r="H5955" s="34" t="s">
        <v>752</v>
      </c>
      <c r="I5955" s="34" t="s">
        <v>846</v>
      </c>
      <c r="J5955" s="36">
        <v>44139</v>
      </c>
      <c r="K5955" s="36">
        <v>44869</v>
      </c>
      <c r="L5955" s="34" t="s">
        <v>17576</v>
      </c>
      <c r="M5955" s="34" t="s">
        <v>710</v>
      </c>
      <c r="N5955" s="34" t="s">
        <v>778</v>
      </c>
      <c r="O5955" s="34" t="s">
        <v>712</v>
      </c>
      <c r="P5955" s="34" t="s">
        <v>1042</v>
      </c>
      <c r="Q5955" s="34" t="s">
        <v>713</v>
      </c>
      <c r="R5955" s="34" t="s">
        <v>10228</v>
      </c>
    </row>
    <row r="5956" spans="1:18" x14ac:dyDescent="0.25">
      <c r="A5956" s="31" t="s">
        <v>25527</v>
      </c>
      <c r="B5956" s="32" t="s">
        <v>17577</v>
      </c>
      <c r="C5956" s="32" t="s">
        <v>703</v>
      </c>
      <c r="D5956" s="35">
        <v>43185</v>
      </c>
      <c r="E5956" s="32" t="s">
        <v>704</v>
      </c>
      <c r="F5956" s="32" t="s">
        <v>705</v>
      </c>
      <c r="G5956" s="32" t="s">
        <v>17578</v>
      </c>
      <c r="H5956" s="32" t="s">
        <v>769</v>
      </c>
      <c r="I5956" s="32" t="s">
        <v>2165</v>
      </c>
      <c r="J5956" s="35">
        <v>44126</v>
      </c>
      <c r="K5956" s="35">
        <v>44856</v>
      </c>
      <c r="L5956" s="32" t="s">
        <v>17579</v>
      </c>
      <c r="M5956" s="32" t="s">
        <v>718</v>
      </c>
      <c r="N5956" s="32" t="s">
        <v>749</v>
      </c>
      <c r="O5956" s="32" t="s">
        <v>755</v>
      </c>
      <c r="P5956" s="32" t="s">
        <v>713</v>
      </c>
      <c r="Q5956" s="32" t="s">
        <v>10228</v>
      </c>
      <c r="R5956" s="32" t="s">
        <v>10228</v>
      </c>
    </row>
    <row r="5957" spans="1:18" x14ac:dyDescent="0.25">
      <c r="A5957" s="33" t="s">
        <v>25963</v>
      </c>
      <c r="B5957" s="34" t="s">
        <v>17580</v>
      </c>
      <c r="C5957" s="34" t="s">
        <v>703</v>
      </c>
      <c r="D5957" s="36">
        <v>43174</v>
      </c>
      <c r="E5957" s="34" t="s">
        <v>704</v>
      </c>
      <c r="F5957" s="34" t="s">
        <v>705</v>
      </c>
      <c r="G5957" s="34" t="s">
        <v>17581</v>
      </c>
      <c r="H5957" s="34" t="s">
        <v>763</v>
      </c>
      <c r="I5957" s="34" t="s">
        <v>17582</v>
      </c>
      <c r="J5957" s="36">
        <v>44145</v>
      </c>
      <c r="K5957" s="36">
        <v>44875</v>
      </c>
      <c r="L5957" s="34" t="s">
        <v>17583</v>
      </c>
      <c r="M5957" s="34" t="s">
        <v>710</v>
      </c>
      <c r="N5957" s="34" t="s">
        <v>711</v>
      </c>
      <c r="O5957" s="34" t="s">
        <v>712</v>
      </c>
      <c r="P5957" s="34" t="s">
        <v>743</v>
      </c>
      <c r="Q5957" s="34" t="s">
        <v>10228</v>
      </c>
      <c r="R5957" s="34" t="s">
        <v>10228</v>
      </c>
    </row>
    <row r="5958" spans="1:18" x14ac:dyDescent="0.25">
      <c r="A5958" s="31" t="s">
        <v>25121</v>
      </c>
      <c r="B5958" s="32" t="s">
        <v>17584</v>
      </c>
      <c r="C5958" s="32" t="s">
        <v>703</v>
      </c>
      <c r="D5958" s="35">
        <v>43164</v>
      </c>
      <c r="E5958" s="32" t="s">
        <v>704</v>
      </c>
      <c r="F5958" s="32" t="s">
        <v>705</v>
      </c>
      <c r="G5958" s="32" t="s">
        <v>17585</v>
      </c>
      <c r="H5958" s="32" t="s">
        <v>752</v>
      </c>
      <c r="I5958" s="32" t="s">
        <v>12767</v>
      </c>
      <c r="J5958" s="35">
        <v>44118</v>
      </c>
      <c r="K5958" s="35">
        <v>44848</v>
      </c>
      <c r="L5958" s="32" t="s">
        <v>17586</v>
      </c>
      <c r="M5958" s="32" t="s">
        <v>710</v>
      </c>
      <c r="N5958" s="32" t="s">
        <v>723</v>
      </c>
      <c r="O5958" s="32" t="s">
        <v>712</v>
      </c>
      <c r="P5958" s="32" t="s">
        <v>833</v>
      </c>
      <c r="Q5958" s="32" t="s">
        <v>10228</v>
      </c>
      <c r="R5958" s="32" t="s">
        <v>10228</v>
      </c>
    </row>
    <row r="5959" spans="1:18" x14ac:dyDescent="0.25">
      <c r="A5959" s="33" t="s">
        <v>25965</v>
      </c>
      <c r="B5959" s="34" t="s">
        <v>17587</v>
      </c>
      <c r="C5959" s="34" t="s">
        <v>703</v>
      </c>
      <c r="D5959" s="36">
        <v>43159</v>
      </c>
      <c r="E5959" s="34" t="s">
        <v>704</v>
      </c>
      <c r="F5959" s="34" t="s">
        <v>705</v>
      </c>
      <c r="G5959" s="34" t="s">
        <v>2626</v>
      </c>
      <c r="H5959" s="34" t="s">
        <v>789</v>
      </c>
      <c r="I5959" s="34" t="s">
        <v>2627</v>
      </c>
      <c r="J5959" s="36">
        <v>44110</v>
      </c>
      <c r="K5959" s="36">
        <v>44840</v>
      </c>
      <c r="L5959" s="34" t="s">
        <v>17588</v>
      </c>
      <c r="M5959" s="34" t="s">
        <v>710</v>
      </c>
      <c r="N5959" s="34" t="s">
        <v>711</v>
      </c>
      <c r="O5959" s="34" t="s">
        <v>712</v>
      </c>
      <c r="P5959" s="34" t="s">
        <v>713</v>
      </c>
      <c r="Q5959" s="34" t="s">
        <v>743</v>
      </c>
      <c r="R5959" s="34" t="s">
        <v>10228</v>
      </c>
    </row>
    <row r="5960" spans="1:18" x14ac:dyDescent="0.25">
      <c r="A5960" s="31" t="s">
        <v>25529</v>
      </c>
      <c r="B5960" s="32" t="s">
        <v>17589</v>
      </c>
      <c r="C5960" s="32" t="s">
        <v>734</v>
      </c>
      <c r="D5960" s="35">
        <v>43159</v>
      </c>
      <c r="E5960" s="32" t="s">
        <v>704</v>
      </c>
      <c r="F5960" s="32" t="s">
        <v>705</v>
      </c>
      <c r="G5960" s="32" t="s">
        <v>17590</v>
      </c>
      <c r="H5960" s="32" t="s">
        <v>752</v>
      </c>
      <c r="I5960" s="32" t="s">
        <v>846</v>
      </c>
      <c r="J5960" s="35">
        <v>44139</v>
      </c>
      <c r="K5960" s="35">
        <v>44869</v>
      </c>
      <c r="L5960" s="32" t="s">
        <v>17591</v>
      </c>
      <c r="M5960" s="32" t="s">
        <v>710</v>
      </c>
      <c r="N5960" s="32" t="s">
        <v>711</v>
      </c>
      <c r="O5960" s="32" t="s">
        <v>712</v>
      </c>
      <c r="P5960" s="32" t="s">
        <v>832</v>
      </c>
      <c r="Q5960" s="32" t="s">
        <v>713</v>
      </c>
      <c r="R5960" s="32" t="s">
        <v>10228</v>
      </c>
    </row>
    <row r="5961" spans="1:18" x14ac:dyDescent="0.25">
      <c r="A5961" s="33" t="s">
        <v>25967</v>
      </c>
      <c r="B5961" s="34" t="s">
        <v>17592</v>
      </c>
      <c r="C5961" s="34" t="s">
        <v>703</v>
      </c>
      <c r="D5961" s="36">
        <v>43158</v>
      </c>
      <c r="E5961" s="34" t="s">
        <v>704</v>
      </c>
      <c r="F5961" s="34" t="s">
        <v>705</v>
      </c>
      <c r="G5961" s="34" t="s">
        <v>4000</v>
      </c>
      <c r="H5961" s="34" t="s">
        <v>804</v>
      </c>
      <c r="I5961" s="34" t="s">
        <v>4001</v>
      </c>
      <c r="J5961" s="36">
        <v>44132</v>
      </c>
      <c r="K5961" s="36">
        <v>44862</v>
      </c>
      <c r="L5961" s="34" t="s">
        <v>17593</v>
      </c>
      <c r="M5961" s="34" t="s">
        <v>710</v>
      </c>
      <c r="N5961" s="34" t="s">
        <v>711</v>
      </c>
      <c r="O5961" s="34" t="s">
        <v>712</v>
      </c>
      <c r="P5961" s="34" t="s">
        <v>713</v>
      </c>
      <c r="Q5961" s="34" t="s">
        <v>10228</v>
      </c>
      <c r="R5961" s="34" t="s">
        <v>10228</v>
      </c>
    </row>
    <row r="5962" spans="1:18" x14ac:dyDescent="0.25">
      <c r="A5962" s="31" t="s">
        <v>25311</v>
      </c>
      <c r="B5962" s="32" t="s">
        <v>17594</v>
      </c>
      <c r="C5962" s="32" t="s">
        <v>703</v>
      </c>
      <c r="D5962" s="35">
        <v>43137</v>
      </c>
      <c r="E5962" s="32" t="s">
        <v>704</v>
      </c>
      <c r="F5962" s="32" t="s">
        <v>705</v>
      </c>
      <c r="G5962" s="32" t="s">
        <v>17595</v>
      </c>
      <c r="H5962" s="32" t="s">
        <v>1205</v>
      </c>
      <c r="I5962" s="32" t="s">
        <v>2715</v>
      </c>
      <c r="J5962" s="35">
        <v>44182</v>
      </c>
      <c r="K5962" s="35">
        <v>44912</v>
      </c>
      <c r="L5962" s="32" t="s">
        <v>17596</v>
      </c>
      <c r="M5962" s="32" t="s">
        <v>718</v>
      </c>
      <c r="N5962" s="32" t="s">
        <v>778</v>
      </c>
      <c r="O5962" s="32" t="s">
        <v>712</v>
      </c>
      <c r="P5962" s="32" t="s">
        <v>713</v>
      </c>
      <c r="Q5962" s="32" t="s">
        <v>10228</v>
      </c>
      <c r="R5962" s="32" t="s">
        <v>10228</v>
      </c>
    </row>
    <row r="5963" spans="1:18" x14ac:dyDescent="0.25">
      <c r="A5963" s="33" t="s">
        <v>25969</v>
      </c>
      <c r="B5963" s="34" t="s">
        <v>17597</v>
      </c>
      <c r="C5963" s="34" t="s">
        <v>808</v>
      </c>
      <c r="D5963" s="36">
        <v>43136</v>
      </c>
      <c r="E5963" s="34" t="s">
        <v>704</v>
      </c>
      <c r="F5963" s="34" t="s">
        <v>705</v>
      </c>
      <c r="G5963" s="34" t="s">
        <v>16891</v>
      </c>
      <c r="H5963" s="34" t="s">
        <v>804</v>
      </c>
      <c r="I5963" s="34" t="s">
        <v>2243</v>
      </c>
      <c r="J5963" s="36">
        <v>44139</v>
      </c>
      <c r="K5963" s="36">
        <v>44869</v>
      </c>
      <c r="L5963" s="34" t="s">
        <v>17598</v>
      </c>
      <c r="M5963" s="34" t="s">
        <v>710</v>
      </c>
      <c r="N5963" s="34" t="s">
        <v>778</v>
      </c>
      <c r="O5963" s="34" t="s">
        <v>712</v>
      </c>
      <c r="P5963" s="34" t="s">
        <v>713</v>
      </c>
      <c r="Q5963" s="34" t="s">
        <v>10228</v>
      </c>
      <c r="R5963" s="34" t="s">
        <v>10228</v>
      </c>
    </row>
    <row r="5964" spans="1:18" x14ac:dyDescent="0.25">
      <c r="A5964" s="31" t="s">
        <v>25531</v>
      </c>
      <c r="B5964" s="32" t="s">
        <v>17599</v>
      </c>
      <c r="C5964" s="32" t="s">
        <v>703</v>
      </c>
      <c r="D5964" s="35">
        <v>43120</v>
      </c>
      <c r="E5964" s="32" t="s">
        <v>704</v>
      </c>
      <c r="F5964" s="32" t="s">
        <v>705</v>
      </c>
      <c r="G5964" s="32" t="s">
        <v>17600</v>
      </c>
      <c r="H5964" s="32" t="s">
        <v>707</v>
      </c>
      <c r="I5964" s="32" t="s">
        <v>721</v>
      </c>
      <c r="J5964" s="35">
        <v>44119</v>
      </c>
      <c r="K5964" s="35">
        <v>44849</v>
      </c>
      <c r="L5964" s="32" t="s">
        <v>17601</v>
      </c>
      <c r="M5964" s="32" t="s">
        <v>710</v>
      </c>
      <c r="N5964" s="32" t="s">
        <v>711</v>
      </c>
      <c r="O5964" s="32" t="s">
        <v>712</v>
      </c>
      <c r="P5964" s="32" t="s">
        <v>843</v>
      </c>
      <c r="Q5964" s="32" t="s">
        <v>968</v>
      </c>
      <c r="R5964" s="32" t="s">
        <v>10228</v>
      </c>
    </row>
    <row r="5965" spans="1:18" x14ac:dyDescent="0.25">
      <c r="A5965" s="33" t="s">
        <v>25971</v>
      </c>
      <c r="B5965" s="34" t="s">
        <v>17602</v>
      </c>
      <c r="C5965" s="34" t="s">
        <v>703</v>
      </c>
      <c r="D5965" s="36">
        <v>43118</v>
      </c>
      <c r="E5965" s="34" t="s">
        <v>704</v>
      </c>
      <c r="F5965" s="34" t="s">
        <v>705</v>
      </c>
      <c r="G5965" s="34" t="s">
        <v>8586</v>
      </c>
      <c r="H5965" s="34" t="s">
        <v>789</v>
      </c>
      <c r="I5965" s="34" t="s">
        <v>8587</v>
      </c>
      <c r="J5965" s="36">
        <v>44154</v>
      </c>
      <c r="K5965" s="36">
        <v>44884</v>
      </c>
      <c r="L5965" s="34" t="s">
        <v>17603</v>
      </c>
      <c r="M5965" s="34" t="s">
        <v>710</v>
      </c>
      <c r="N5965" s="34" t="s">
        <v>711</v>
      </c>
      <c r="O5965" s="34" t="s">
        <v>712</v>
      </c>
      <c r="P5965" s="34" t="s">
        <v>713</v>
      </c>
      <c r="Q5965" s="34" t="s">
        <v>10228</v>
      </c>
      <c r="R5965" s="34" t="s">
        <v>10228</v>
      </c>
    </row>
    <row r="5966" spans="1:18" x14ac:dyDescent="0.25">
      <c r="A5966" s="31" t="s">
        <v>25203</v>
      </c>
      <c r="B5966" s="32" t="s">
        <v>17604</v>
      </c>
      <c r="C5966" s="32" t="s">
        <v>703</v>
      </c>
      <c r="D5966" s="35">
        <v>43118</v>
      </c>
      <c r="E5966" s="32" t="s">
        <v>704</v>
      </c>
      <c r="F5966" s="32" t="s">
        <v>705</v>
      </c>
      <c r="G5966" s="32" t="s">
        <v>17605</v>
      </c>
      <c r="H5966" s="32" t="s">
        <v>860</v>
      </c>
      <c r="I5966" s="32" t="s">
        <v>17606</v>
      </c>
      <c r="J5966" s="35">
        <v>44161</v>
      </c>
      <c r="K5966" s="35">
        <v>44891</v>
      </c>
      <c r="L5966" s="32" t="s">
        <v>17607</v>
      </c>
      <c r="M5966" s="32" t="s">
        <v>710</v>
      </c>
      <c r="N5966" s="32" t="s">
        <v>711</v>
      </c>
      <c r="O5966" s="32" t="s">
        <v>724</v>
      </c>
      <c r="P5966" s="32" t="s">
        <v>1042</v>
      </c>
      <c r="Q5966" s="32" t="s">
        <v>1771</v>
      </c>
      <c r="R5966" s="32" t="s">
        <v>10228</v>
      </c>
    </row>
    <row r="5967" spans="1:18" x14ac:dyDescent="0.25">
      <c r="A5967" s="33" t="s">
        <v>25973</v>
      </c>
      <c r="B5967" s="34" t="s">
        <v>17608</v>
      </c>
      <c r="C5967" s="34" t="s">
        <v>703</v>
      </c>
      <c r="D5967" s="36">
        <v>43115</v>
      </c>
      <c r="E5967" s="34" t="s">
        <v>704</v>
      </c>
      <c r="F5967" s="34" t="s">
        <v>705</v>
      </c>
      <c r="G5967" s="34" t="s">
        <v>17609</v>
      </c>
      <c r="H5967" s="34" t="s">
        <v>904</v>
      </c>
      <c r="I5967" s="34" t="s">
        <v>1291</v>
      </c>
      <c r="J5967" s="36">
        <v>44112</v>
      </c>
      <c r="K5967" s="36">
        <v>44842</v>
      </c>
      <c r="L5967" s="34" t="s">
        <v>17610</v>
      </c>
      <c r="M5967" s="34" t="s">
        <v>710</v>
      </c>
      <c r="N5967" s="34" t="s">
        <v>711</v>
      </c>
      <c r="O5967" s="34" t="s">
        <v>724</v>
      </c>
      <c r="P5967" s="34" t="s">
        <v>713</v>
      </c>
      <c r="Q5967" s="34" t="s">
        <v>743</v>
      </c>
      <c r="R5967" s="34" t="s">
        <v>10228</v>
      </c>
    </row>
    <row r="5968" spans="1:18" x14ac:dyDescent="0.25">
      <c r="A5968" s="31" t="s">
        <v>25533</v>
      </c>
      <c r="B5968" s="32" t="s">
        <v>17611</v>
      </c>
      <c r="C5968" s="32" t="s">
        <v>703</v>
      </c>
      <c r="D5968" s="35">
        <v>43114</v>
      </c>
      <c r="E5968" s="32" t="s">
        <v>704</v>
      </c>
      <c r="F5968" s="32" t="s">
        <v>705</v>
      </c>
      <c r="G5968" s="32" t="s">
        <v>17612</v>
      </c>
      <c r="H5968" s="32" t="s">
        <v>740</v>
      </c>
      <c r="I5968" s="32" t="s">
        <v>3726</v>
      </c>
      <c r="J5968" s="35">
        <v>44158</v>
      </c>
      <c r="K5968" s="35">
        <v>44888</v>
      </c>
      <c r="L5968" s="32" t="s">
        <v>17613</v>
      </c>
      <c r="M5968" s="32" t="s">
        <v>710</v>
      </c>
      <c r="N5968" s="32" t="s">
        <v>749</v>
      </c>
      <c r="O5968" s="32" t="s">
        <v>766</v>
      </c>
      <c r="P5968" s="32" t="s">
        <v>713</v>
      </c>
      <c r="Q5968" s="32" t="s">
        <v>10228</v>
      </c>
      <c r="R5968" s="32" t="s">
        <v>10228</v>
      </c>
    </row>
    <row r="5969" spans="1:18" x14ac:dyDescent="0.25">
      <c r="A5969" s="33" t="s">
        <v>25975</v>
      </c>
      <c r="B5969" s="34" t="s">
        <v>17614</v>
      </c>
      <c r="C5969" s="34" t="s">
        <v>703</v>
      </c>
      <c r="D5969" s="36">
        <v>43112</v>
      </c>
      <c r="E5969" s="34" t="s">
        <v>704</v>
      </c>
      <c r="F5969" s="34" t="s">
        <v>705</v>
      </c>
      <c r="G5969" s="34" t="s">
        <v>17615</v>
      </c>
      <c r="H5969" s="34" t="s">
        <v>707</v>
      </c>
      <c r="I5969" s="34" t="s">
        <v>6715</v>
      </c>
      <c r="J5969" s="36">
        <v>44120</v>
      </c>
      <c r="K5969" s="36">
        <v>44850</v>
      </c>
      <c r="L5969" s="34" t="s">
        <v>17616</v>
      </c>
      <c r="M5969" s="34" t="s">
        <v>710</v>
      </c>
      <c r="N5969" s="34" t="s">
        <v>723</v>
      </c>
      <c r="O5969" s="34" t="s">
        <v>712</v>
      </c>
      <c r="P5969" s="34" t="s">
        <v>1042</v>
      </c>
      <c r="Q5969" s="34" t="s">
        <v>10228</v>
      </c>
      <c r="R5969" s="34" t="s">
        <v>10228</v>
      </c>
    </row>
    <row r="5970" spans="1:18" x14ac:dyDescent="0.25">
      <c r="A5970" s="31" t="s">
        <v>25313</v>
      </c>
      <c r="B5970" s="32" t="s">
        <v>17617</v>
      </c>
      <c r="C5970" s="32" t="s">
        <v>703</v>
      </c>
      <c r="D5970" s="35">
        <v>43104</v>
      </c>
      <c r="E5970" s="32" t="s">
        <v>704</v>
      </c>
      <c r="F5970" s="32" t="s">
        <v>705</v>
      </c>
      <c r="G5970" s="32" t="s">
        <v>9821</v>
      </c>
      <c r="H5970" s="32" t="s">
        <v>707</v>
      </c>
      <c r="I5970" s="32" t="s">
        <v>9822</v>
      </c>
      <c r="J5970" s="35">
        <v>44133</v>
      </c>
      <c r="K5970" s="35">
        <v>44863</v>
      </c>
      <c r="L5970" s="32" t="s">
        <v>17618</v>
      </c>
      <c r="M5970" s="32" t="s">
        <v>710</v>
      </c>
      <c r="N5970" s="32" t="s">
        <v>723</v>
      </c>
      <c r="O5970" s="32" t="s">
        <v>712</v>
      </c>
      <c r="P5970" s="32" t="s">
        <v>743</v>
      </c>
      <c r="Q5970" s="32" t="s">
        <v>10228</v>
      </c>
      <c r="R5970" s="32" t="s">
        <v>10228</v>
      </c>
    </row>
    <row r="5971" spans="1:18" x14ac:dyDescent="0.25">
      <c r="A5971" s="33" t="s">
        <v>25977</v>
      </c>
      <c r="B5971" s="34" t="s">
        <v>17619</v>
      </c>
      <c r="C5971" s="34" t="s">
        <v>703</v>
      </c>
      <c r="D5971" s="36">
        <v>43439</v>
      </c>
      <c r="E5971" s="34" t="s">
        <v>704</v>
      </c>
      <c r="F5971" s="34" t="s">
        <v>705</v>
      </c>
      <c r="G5971" s="34" t="s">
        <v>4150</v>
      </c>
      <c r="H5971" s="34" t="s">
        <v>904</v>
      </c>
      <c r="I5971" s="34" t="s">
        <v>4151</v>
      </c>
      <c r="J5971" s="36">
        <v>44106</v>
      </c>
      <c r="K5971" s="36">
        <v>44836</v>
      </c>
      <c r="L5971" s="34" t="s">
        <v>17620</v>
      </c>
      <c r="M5971" s="34" t="s">
        <v>710</v>
      </c>
      <c r="N5971" s="34" t="s">
        <v>711</v>
      </c>
      <c r="O5971" s="34" t="s">
        <v>712</v>
      </c>
      <c r="P5971" s="34" t="s">
        <v>713</v>
      </c>
      <c r="Q5971" s="34" t="s">
        <v>743</v>
      </c>
      <c r="R5971" s="34" t="s">
        <v>10228</v>
      </c>
    </row>
    <row r="5972" spans="1:18" x14ac:dyDescent="0.25">
      <c r="A5972" s="31" t="s">
        <v>25535</v>
      </c>
      <c r="B5972" s="32" t="s">
        <v>17621</v>
      </c>
      <c r="C5972" s="32" t="s">
        <v>703</v>
      </c>
      <c r="D5972" s="35">
        <v>43159</v>
      </c>
      <c r="E5972" s="32" t="s">
        <v>704</v>
      </c>
      <c r="F5972" s="32" t="s">
        <v>705</v>
      </c>
      <c r="G5972" s="32" t="s">
        <v>12026</v>
      </c>
      <c r="H5972" s="32" t="s">
        <v>740</v>
      </c>
      <c r="I5972" s="32" t="s">
        <v>12027</v>
      </c>
      <c r="J5972" s="35">
        <v>44186</v>
      </c>
      <c r="K5972" s="35">
        <v>44916</v>
      </c>
      <c r="L5972" s="32" t="s">
        <v>17622</v>
      </c>
      <c r="M5972" s="32" t="s">
        <v>710</v>
      </c>
      <c r="N5972" s="32" t="s">
        <v>723</v>
      </c>
      <c r="O5972" s="32" t="s">
        <v>712</v>
      </c>
      <c r="P5972" s="32" t="s">
        <v>713</v>
      </c>
      <c r="Q5972" s="32" t="s">
        <v>10228</v>
      </c>
      <c r="R5972" s="32" t="s">
        <v>10228</v>
      </c>
    </row>
    <row r="5973" spans="1:18" x14ac:dyDescent="0.25">
      <c r="A5973" s="33" t="s">
        <v>25979</v>
      </c>
      <c r="B5973" s="34" t="s">
        <v>17623</v>
      </c>
      <c r="C5973" s="34" t="s">
        <v>703</v>
      </c>
      <c r="D5973" s="36">
        <v>43462</v>
      </c>
      <c r="E5973" s="34" t="s">
        <v>704</v>
      </c>
      <c r="F5973" s="34" t="s">
        <v>705</v>
      </c>
      <c r="G5973" s="34" t="s">
        <v>9328</v>
      </c>
      <c r="H5973" s="34" t="s">
        <v>707</v>
      </c>
      <c r="I5973" s="34" t="s">
        <v>721</v>
      </c>
      <c r="J5973" s="36">
        <v>44020</v>
      </c>
      <c r="K5973" s="36">
        <v>44750</v>
      </c>
      <c r="L5973" s="34" t="s">
        <v>17624</v>
      </c>
      <c r="M5973" s="34" t="s">
        <v>710</v>
      </c>
      <c r="N5973" s="34" t="s">
        <v>711</v>
      </c>
      <c r="O5973" s="34" t="s">
        <v>755</v>
      </c>
      <c r="P5973" s="34" t="s">
        <v>842</v>
      </c>
      <c r="Q5973" s="34" t="s">
        <v>10228</v>
      </c>
      <c r="R5973" s="34" t="s">
        <v>10228</v>
      </c>
    </row>
    <row r="5974" spans="1:18" x14ac:dyDescent="0.25">
      <c r="A5974" s="31" t="s">
        <v>25149</v>
      </c>
      <c r="B5974" s="32" t="s">
        <v>17625</v>
      </c>
      <c r="C5974" s="32" t="s">
        <v>734</v>
      </c>
      <c r="D5974" s="35">
        <v>43462</v>
      </c>
      <c r="E5974" s="32" t="s">
        <v>704</v>
      </c>
      <c r="F5974" s="32" t="s">
        <v>705</v>
      </c>
      <c r="G5974" s="32" t="s">
        <v>17626</v>
      </c>
      <c r="H5974" s="32" t="s">
        <v>752</v>
      </c>
      <c r="I5974" s="32" t="s">
        <v>846</v>
      </c>
      <c r="J5974" s="35">
        <v>44027</v>
      </c>
      <c r="K5974" s="35">
        <v>44757</v>
      </c>
      <c r="L5974" s="32" t="s">
        <v>17627</v>
      </c>
      <c r="M5974" s="32" t="s">
        <v>710</v>
      </c>
      <c r="N5974" s="32" t="s">
        <v>778</v>
      </c>
      <c r="O5974" s="32" t="s">
        <v>712</v>
      </c>
      <c r="P5974" s="32" t="s">
        <v>713</v>
      </c>
      <c r="Q5974" s="32" t="s">
        <v>1336</v>
      </c>
      <c r="R5974" s="32" t="s">
        <v>743</v>
      </c>
    </row>
    <row r="5975" spans="1:18" x14ac:dyDescent="0.25">
      <c r="A5975" s="33" t="s">
        <v>25981</v>
      </c>
      <c r="B5975" s="34" t="s">
        <v>17628</v>
      </c>
      <c r="C5975" s="34" t="s">
        <v>703</v>
      </c>
      <c r="D5975" s="36">
        <v>43461</v>
      </c>
      <c r="E5975" s="34" t="s">
        <v>704</v>
      </c>
      <c r="F5975" s="34" t="s">
        <v>705</v>
      </c>
      <c r="G5975" s="34" t="s">
        <v>17629</v>
      </c>
      <c r="H5975" s="34" t="s">
        <v>804</v>
      </c>
      <c r="I5975" s="34" t="s">
        <v>2243</v>
      </c>
      <c r="J5975" s="36">
        <v>44077</v>
      </c>
      <c r="K5975" s="36">
        <v>44807</v>
      </c>
      <c r="L5975" s="34" t="s">
        <v>17630</v>
      </c>
      <c r="M5975" s="34" t="s">
        <v>710</v>
      </c>
      <c r="N5975" s="34" t="s">
        <v>711</v>
      </c>
      <c r="O5975" s="34" t="s">
        <v>6615</v>
      </c>
      <c r="P5975" s="34" t="s">
        <v>876</v>
      </c>
      <c r="Q5975" s="34" t="s">
        <v>10228</v>
      </c>
      <c r="R5975" s="34" t="s">
        <v>10228</v>
      </c>
    </row>
    <row r="5976" spans="1:18" x14ac:dyDescent="0.25">
      <c r="A5976" s="31" t="s">
        <v>25537</v>
      </c>
      <c r="B5976" s="32" t="s">
        <v>17631</v>
      </c>
      <c r="C5976" s="32" t="s">
        <v>703</v>
      </c>
      <c r="D5976" s="35">
        <v>43460</v>
      </c>
      <c r="E5976" s="32" t="s">
        <v>704</v>
      </c>
      <c r="F5976" s="32" t="s">
        <v>705</v>
      </c>
      <c r="G5976" s="32" t="s">
        <v>2956</v>
      </c>
      <c r="H5976" s="32" t="s">
        <v>904</v>
      </c>
      <c r="I5976" s="32" t="s">
        <v>2957</v>
      </c>
      <c r="J5976" s="35">
        <v>44013</v>
      </c>
      <c r="K5976" s="35">
        <v>44743</v>
      </c>
      <c r="L5976" s="32" t="s">
        <v>17632</v>
      </c>
      <c r="M5976" s="32" t="s">
        <v>710</v>
      </c>
      <c r="N5976" s="32" t="s">
        <v>711</v>
      </c>
      <c r="O5976" s="32" t="s">
        <v>724</v>
      </c>
      <c r="P5976" s="32" t="s">
        <v>713</v>
      </c>
      <c r="Q5976" s="32" t="s">
        <v>833</v>
      </c>
      <c r="R5976" s="32" t="s">
        <v>743</v>
      </c>
    </row>
    <row r="5977" spans="1:18" x14ac:dyDescent="0.25">
      <c r="A5977" s="33" t="s">
        <v>25983</v>
      </c>
      <c r="B5977" s="34" t="s">
        <v>17633</v>
      </c>
      <c r="C5977" s="34" t="s">
        <v>734</v>
      </c>
      <c r="D5977" s="36">
        <v>43455</v>
      </c>
      <c r="E5977" s="34" t="s">
        <v>704</v>
      </c>
      <c r="F5977" s="34" t="s">
        <v>705</v>
      </c>
      <c r="G5977" s="34" t="s">
        <v>17634</v>
      </c>
      <c r="H5977" s="34" t="s">
        <v>752</v>
      </c>
      <c r="I5977" s="34" t="s">
        <v>846</v>
      </c>
      <c r="J5977" s="36">
        <v>44067</v>
      </c>
      <c r="K5977" s="36">
        <v>44797</v>
      </c>
      <c r="L5977" s="34" t="s">
        <v>17635</v>
      </c>
      <c r="M5977" s="34" t="s">
        <v>729</v>
      </c>
      <c r="N5977" s="34" t="s">
        <v>711</v>
      </c>
      <c r="O5977" s="34" t="s">
        <v>712</v>
      </c>
      <c r="P5977" s="34" t="s">
        <v>833</v>
      </c>
      <c r="Q5977" s="34" t="s">
        <v>10228</v>
      </c>
      <c r="R5977" s="34" t="s">
        <v>10228</v>
      </c>
    </row>
    <row r="5978" spans="1:18" x14ac:dyDescent="0.25">
      <c r="A5978" s="31" t="s">
        <v>25315</v>
      </c>
      <c r="B5978" s="32" t="s">
        <v>17636</v>
      </c>
      <c r="C5978" s="32" t="s">
        <v>703</v>
      </c>
      <c r="D5978" s="35">
        <v>43454</v>
      </c>
      <c r="E5978" s="32" t="s">
        <v>704</v>
      </c>
      <c r="F5978" s="32" t="s">
        <v>705</v>
      </c>
      <c r="G5978" s="32" t="s">
        <v>17043</v>
      </c>
      <c r="H5978" s="32" t="s">
        <v>789</v>
      </c>
      <c r="I5978" s="32" t="s">
        <v>17044</v>
      </c>
      <c r="J5978" s="35">
        <v>44033</v>
      </c>
      <c r="K5978" s="35">
        <v>44763</v>
      </c>
      <c r="L5978" s="32" t="s">
        <v>17637</v>
      </c>
      <c r="M5978" s="32" t="s">
        <v>718</v>
      </c>
      <c r="N5978" s="32" t="s">
        <v>723</v>
      </c>
      <c r="O5978" s="32" t="s">
        <v>724</v>
      </c>
      <c r="P5978" s="32" t="s">
        <v>713</v>
      </c>
      <c r="Q5978" s="32" t="s">
        <v>10228</v>
      </c>
      <c r="R5978" s="32" t="s">
        <v>10228</v>
      </c>
    </row>
    <row r="5979" spans="1:18" x14ac:dyDescent="0.25">
      <c r="A5979" s="33" t="s">
        <v>25985</v>
      </c>
      <c r="B5979" s="34" t="s">
        <v>17638</v>
      </c>
      <c r="C5979" s="34" t="s">
        <v>703</v>
      </c>
      <c r="D5979" s="36">
        <v>43454</v>
      </c>
      <c r="E5979" s="34" t="s">
        <v>704</v>
      </c>
      <c r="F5979" s="34" t="s">
        <v>705</v>
      </c>
      <c r="G5979" s="34" t="s">
        <v>2956</v>
      </c>
      <c r="H5979" s="34" t="s">
        <v>904</v>
      </c>
      <c r="I5979" s="34" t="s">
        <v>2957</v>
      </c>
      <c r="J5979" s="36">
        <v>44039</v>
      </c>
      <c r="K5979" s="36">
        <v>44769</v>
      </c>
      <c r="L5979" s="34" t="s">
        <v>17639</v>
      </c>
      <c r="M5979" s="34" t="s">
        <v>710</v>
      </c>
      <c r="N5979" s="34" t="s">
        <v>723</v>
      </c>
      <c r="O5979" s="34" t="s">
        <v>712</v>
      </c>
      <c r="P5979" s="34" t="s">
        <v>713</v>
      </c>
      <c r="Q5979" s="34" t="s">
        <v>10228</v>
      </c>
      <c r="R5979" s="34" t="s">
        <v>10228</v>
      </c>
    </row>
    <row r="5980" spans="1:18" x14ac:dyDescent="0.25">
      <c r="A5980" s="31" t="s">
        <v>25539</v>
      </c>
      <c r="B5980" s="32" t="s">
        <v>17640</v>
      </c>
      <c r="C5980" s="32" t="s">
        <v>734</v>
      </c>
      <c r="D5980" s="35">
        <v>43453</v>
      </c>
      <c r="E5980" s="32" t="s">
        <v>704</v>
      </c>
      <c r="F5980" s="32" t="s">
        <v>705</v>
      </c>
      <c r="G5980" s="32" t="s">
        <v>17641</v>
      </c>
      <c r="H5980" s="32" t="s">
        <v>904</v>
      </c>
      <c r="I5980" s="32" t="s">
        <v>17642</v>
      </c>
      <c r="J5980" s="35">
        <v>44063</v>
      </c>
      <c r="K5980" s="35">
        <v>44793</v>
      </c>
      <c r="L5980" s="32" t="s">
        <v>17643</v>
      </c>
      <c r="M5980" s="32" t="s">
        <v>710</v>
      </c>
      <c r="N5980" s="32" t="s">
        <v>711</v>
      </c>
      <c r="O5980" s="32" t="s">
        <v>712</v>
      </c>
      <c r="P5980" s="32" t="s">
        <v>713</v>
      </c>
      <c r="Q5980" s="32" t="s">
        <v>743</v>
      </c>
      <c r="R5980" s="32" t="s">
        <v>10228</v>
      </c>
    </row>
    <row r="5981" spans="1:18" x14ac:dyDescent="0.25">
      <c r="A5981" s="33" t="s">
        <v>25987</v>
      </c>
      <c r="B5981" s="34" t="s">
        <v>17644</v>
      </c>
      <c r="C5981" s="34" t="s">
        <v>703</v>
      </c>
      <c r="D5981" s="36">
        <v>43447</v>
      </c>
      <c r="E5981" s="34" t="s">
        <v>704</v>
      </c>
      <c r="F5981" s="34" t="s">
        <v>705</v>
      </c>
      <c r="G5981" s="34" t="s">
        <v>17645</v>
      </c>
      <c r="H5981" s="34" t="s">
        <v>752</v>
      </c>
      <c r="I5981" s="34" t="s">
        <v>6610</v>
      </c>
      <c r="J5981" s="36">
        <v>44048</v>
      </c>
      <c r="K5981" s="36">
        <v>44778</v>
      </c>
      <c r="L5981" s="34" t="s">
        <v>17646</v>
      </c>
      <c r="M5981" s="34" t="s">
        <v>710</v>
      </c>
      <c r="N5981" s="34" t="s">
        <v>711</v>
      </c>
      <c r="O5981" s="34" t="s">
        <v>712</v>
      </c>
      <c r="P5981" s="34" t="s">
        <v>832</v>
      </c>
      <c r="Q5981" s="34" t="s">
        <v>10228</v>
      </c>
      <c r="R5981" s="34" t="s">
        <v>10228</v>
      </c>
    </row>
    <row r="5982" spans="1:18" x14ac:dyDescent="0.25">
      <c r="A5982" s="31" t="s">
        <v>25205</v>
      </c>
      <c r="B5982" s="32" t="s">
        <v>17647</v>
      </c>
      <c r="C5982" s="32" t="s">
        <v>734</v>
      </c>
      <c r="D5982" s="35">
        <v>43448</v>
      </c>
      <c r="E5982" s="32" t="s">
        <v>704</v>
      </c>
      <c r="F5982" s="32" t="s">
        <v>705</v>
      </c>
      <c r="G5982" s="32" t="s">
        <v>2346</v>
      </c>
      <c r="H5982" s="32" t="s">
        <v>804</v>
      </c>
      <c r="I5982" s="32" t="s">
        <v>2243</v>
      </c>
      <c r="J5982" s="35">
        <v>44018</v>
      </c>
      <c r="K5982" s="35">
        <v>44748</v>
      </c>
      <c r="L5982" s="32" t="s">
        <v>17648</v>
      </c>
      <c r="M5982" s="32" t="s">
        <v>729</v>
      </c>
      <c r="N5982" s="32" t="s">
        <v>778</v>
      </c>
      <c r="O5982" s="32" t="s">
        <v>712</v>
      </c>
      <c r="P5982" s="32" t="s">
        <v>713</v>
      </c>
      <c r="Q5982" s="32" t="s">
        <v>10228</v>
      </c>
      <c r="R5982" s="32" t="s">
        <v>10228</v>
      </c>
    </row>
    <row r="5983" spans="1:18" x14ac:dyDescent="0.25">
      <c r="A5983" s="33" t="s">
        <v>25989</v>
      </c>
      <c r="B5983" s="34" t="s">
        <v>17649</v>
      </c>
      <c r="C5983" s="34" t="s">
        <v>703</v>
      </c>
      <c r="D5983" s="36">
        <v>43447</v>
      </c>
      <c r="E5983" s="34" t="s">
        <v>704</v>
      </c>
      <c r="F5983" s="34" t="s">
        <v>705</v>
      </c>
      <c r="G5983" s="34" t="s">
        <v>3520</v>
      </c>
      <c r="H5983" s="34" t="s">
        <v>789</v>
      </c>
      <c r="I5983" s="34" t="s">
        <v>3521</v>
      </c>
      <c r="J5983" s="36">
        <v>44012</v>
      </c>
      <c r="K5983" s="36">
        <v>44742</v>
      </c>
      <c r="L5983" s="34" t="s">
        <v>17650</v>
      </c>
      <c r="M5983" s="34" t="s">
        <v>710</v>
      </c>
      <c r="N5983" s="34" t="s">
        <v>778</v>
      </c>
      <c r="O5983" s="34" t="s">
        <v>724</v>
      </c>
      <c r="P5983" s="34" t="s">
        <v>713</v>
      </c>
      <c r="Q5983" s="34" t="s">
        <v>743</v>
      </c>
      <c r="R5983" s="34" t="s">
        <v>10228</v>
      </c>
    </row>
    <row r="5984" spans="1:18" x14ac:dyDescent="0.25">
      <c r="A5984" s="31" t="s">
        <v>25541</v>
      </c>
      <c r="B5984" s="32" t="s">
        <v>17651</v>
      </c>
      <c r="C5984" s="32" t="s">
        <v>703</v>
      </c>
      <c r="D5984" s="35">
        <v>43446</v>
      </c>
      <c r="E5984" s="32" t="s">
        <v>704</v>
      </c>
      <c r="F5984" s="32" t="s">
        <v>705</v>
      </c>
      <c r="G5984" s="32" t="s">
        <v>17652</v>
      </c>
      <c r="H5984" s="32" t="s">
        <v>752</v>
      </c>
      <c r="I5984" s="32" t="s">
        <v>5938</v>
      </c>
      <c r="J5984" s="35">
        <v>44021</v>
      </c>
      <c r="K5984" s="35">
        <v>44751</v>
      </c>
      <c r="L5984" s="32" t="s">
        <v>17653</v>
      </c>
      <c r="M5984" s="32" t="s">
        <v>710</v>
      </c>
      <c r="N5984" s="32" t="s">
        <v>711</v>
      </c>
      <c r="O5984" s="32" t="s">
        <v>712</v>
      </c>
      <c r="P5984" s="32" t="s">
        <v>876</v>
      </c>
      <c r="Q5984" s="32" t="s">
        <v>713</v>
      </c>
      <c r="R5984" s="32" t="s">
        <v>876</v>
      </c>
    </row>
    <row r="5985" spans="1:18" x14ac:dyDescent="0.25">
      <c r="A5985" s="33" t="s">
        <v>25991</v>
      </c>
      <c r="B5985" s="34" t="s">
        <v>17654</v>
      </c>
      <c r="C5985" s="34" t="s">
        <v>703</v>
      </c>
      <c r="D5985" s="36">
        <v>43445</v>
      </c>
      <c r="E5985" s="34" t="s">
        <v>704</v>
      </c>
      <c r="F5985" s="34" t="s">
        <v>705</v>
      </c>
      <c r="G5985" s="34" t="s">
        <v>1788</v>
      </c>
      <c r="H5985" s="34" t="s">
        <v>707</v>
      </c>
      <c r="I5985" s="34" t="s">
        <v>1789</v>
      </c>
      <c r="J5985" s="36">
        <v>44014</v>
      </c>
      <c r="K5985" s="36">
        <v>44744</v>
      </c>
      <c r="L5985" s="34" t="s">
        <v>17655</v>
      </c>
      <c r="M5985" s="34" t="s">
        <v>710</v>
      </c>
      <c r="N5985" s="34" t="s">
        <v>749</v>
      </c>
      <c r="O5985" s="34" t="s">
        <v>712</v>
      </c>
      <c r="P5985" s="34" t="s">
        <v>743</v>
      </c>
      <c r="Q5985" s="34" t="s">
        <v>10228</v>
      </c>
      <c r="R5985" s="34" t="s">
        <v>10228</v>
      </c>
    </row>
    <row r="5986" spans="1:18" x14ac:dyDescent="0.25">
      <c r="A5986" s="31" t="s">
        <v>25317</v>
      </c>
      <c r="B5986" s="32" t="s">
        <v>17656</v>
      </c>
      <c r="C5986" s="32" t="s">
        <v>703</v>
      </c>
      <c r="D5986" s="35">
        <v>43445</v>
      </c>
      <c r="E5986" s="32" t="s">
        <v>704</v>
      </c>
      <c r="F5986" s="32" t="s">
        <v>705</v>
      </c>
      <c r="G5986" s="32" t="s">
        <v>5242</v>
      </c>
      <c r="H5986" s="32" t="s">
        <v>804</v>
      </c>
      <c r="I5986" s="32" t="s">
        <v>5243</v>
      </c>
      <c r="J5986" s="35">
        <v>44055</v>
      </c>
      <c r="K5986" s="35">
        <v>44785</v>
      </c>
      <c r="L5986" s="32" t="s">
        <v>17657</v>
      </c>
      <c r="M5986" s="32" t="s">
        <v>710</v>
      </c>
      <c r="N5986" s="32" t="s">
        <v>711</v>
      </c>
      <c r="O5986" s="32" t="s">
        <v>712</v>
      </c>
      <c r="P5986" s="32" t="s">
        <v>713</v>
      </c>
      <c r="Q5986" s="32" t="s">
        <v>10228</v>
      </c>
      <c r="R5986" s="32" t="s">
        <v>10228</v>
      </c>
    </row>
    <row r="5987" spans="1:18" x14ac:dyDescent="0.25">
      <c r="A5987" s="33" t="s">
        <v>25993</v>
      </c>
      <c r="B5987" s="34" t="s">
        <v>17658</v>
      </c>
      <c r="C5987" s="34" t="s">
        <v>703</v>
      </c>
      <c r="D5987" s="36">
        <v>43444</v>
      </c>
      <c r="E5987" s="34" t="s">
        <v>704</v>
      </c>
      <c r="F5987" s="34" t="s">
        <v>705</v>
      </c>
      <c r="G5987" s="34" t="s">
        <v>17659</v>
      </c>
      <c r="H5987" s="34" t="s">
        <v>945</v>
      </c>
      <c r="I5987" s="34" t="s">
        <v>2051</v>
      </c>
      <c r="J5987" s="36">
        <v>44076</v>
      </c>
      <c r="K5987" s="36">
        <v>44806</v>
      </c>
      <c r="L5987" s="34" t="s">
        <v>17660</v>
      </c>
      <c r="M5987" s="34" t="s">
        <v>710</v>
      </c>
      <c r="N5987" s="34" t="s">
        <v>723</v>
      </c>
      <c r="O5987" s="34" t="s">
        <v>712</v>
      </c>
      <c r="P5987" s="34" t="s">
        <v>713</v>
      </c>
      <c r="Q5987" s="34" t="s">
        <v>10228</v>
      </c>
      <c r="R5987" s="34" t="s">
        <v>10228</v>
      </c>
    </row>
    <row r="5988" spans="1:18" x14ac:dyDescent="0.25">
      <c r="A5988" s="31" t="s">
        <v>25543</v>
      </c>
      <c r="B5988" s="32" t="s">
        <v>17661</v>
      </c>
      <c r="C5988" s="32" t="s">
        <v>734</v>
      </c>
      <c r="D5988" s="35">
        <v>43438</v>
      </c>
      <c r="E5988" s="32" t="s">
        <v>704</v>
      </c>
      <c r="F5988" s="32" t="s">
        <v>705</v>
      </c>
      <c r="G5988" s="32" t="s">
        <v>17662</v>
      </c>
      <c r="H5988" s="32" t="s">
        <v>945</v>
      </c>
      <c r="I5988" s="32" t="s">
        <v>2033</v>
      </c>
      <c r="J5988" s="35">
        <v>44039</v>
      </c>
      <c r="K5988" s="35">
        <v>44769</v>
      </c>
      <c r="L5988" s="32" t="s">
        <v>17663</v>
      </c>
      <c r="M5988" s="32" t="s">
        <v>729</v>
      </c>
      <c r="N5988" s="32" t="s">
        <v>711</v>
      </c>
      <c r="O5988" s="32" t="s">
        <v>712</v>
      </c>
      <c r="P5988" s="32" t="s">
        <v>743</v>
      </c>
      <c r="Q5988" s="32" t="s">
        <v>713</v>
      </c>
      <c r="R5988" s="32" t="s">
        <v>10228</v>
      </c>
    </row>
    <row r="5989" spans="1:18" x14ac:dyDescent="0.25">
      <c r="A5989" s="33" t="s">
        <v>25995</v>
      </c>
      <c r="B5989" s="34" t="s">
        <v>17664</v>
      </c>
      <c r="C5989" s="34" t="s">
        <v>703</v>
      </c>
      <c r="D5989" s="36">
        <v>43437</v>
      </c>
      <c r="E5989" s="34" t="s">
        <v>704</v>
      </c>
      <c r="F5989" s="34" t="s">
        <v>705</v>
      </c>
      <c r="G5989" s="34" t="s">
        <v>17665</v>
      </c>
      <c r="H5989" s="34" t="s">
        <v>752</v>
      </c>
      <c r="I5989" s="34" t="s">
        <v>2251</v>
      </c>
      <c r="J5989" s="36">
        <v>44025</v>
      </c>
      <c r="K5989" s="36">
        <v>44755</v>
      </c>
      <c r="L5989" s="34" t="s">
        <v>17666</v>
      </c>
      <c r="M5989" s="34" t="s">
        <v>772</v>
      </c>
      <c r="N5989" s="34" t="s">
        <v>723</v>
      </c>
      <c r="O5989" s="34" t="s">
        <v>712</v>
      </c>
      <c r="P5989" s="34" t="s">
        <v>832</v>
      </c>
      <c r="Q5989" s="34" t="s">
        <v>713</v>
      </c>
      <c r="R5989" s="34" t="s">
        <v>10228</v>
      </c>
    </row>
    <row r="5990" spans="1:18" x14ac:dyDescent="0.25">
      <c r="A5990" s="31" t="s">
        <v>25101</v>
      </c>
      <c r="B5990" s="32" t="s">
        <v>17667</v>
      </c>
      <c r="C5990" s="32" t="s">
        <v>703</v>
      </c>
      <c r="D5990" s="35">
        <v>43432</v>
      </c>
      <c r="E5990" s="32" t="s">
        <v>704</v>
      </c>
      <c r="F5990" s="32" t="s">
        <v>705</v>
      </c>
      <c r="G5990" s="32" t="s">
        <v>780</v>
      </c>
      <c r="H5990" s="32" t="s">
        <v>736</v>
      </c>
      <c r="I5990" s="32" t="s">
        <v>781</v>
      </c>
      <c r="J5990" s="35">
        <v>44089</v>
      </c>
      <c r="K5990" s="35">
        <v>44819</v>
      </c>
      <c r="L5990" s="32" t="s">
        <v>17668</v>
      </c>
      <c r="M5990" s="32" t="s">
        <v>772</v>
      </c>
      <c r="N5990" s="32" t="s">
        <v>749</v>
      </c>
      <c r="O5990" s="32" t="s">
        <v>755</v>
      </c>
      <c r="P5990" s="32" t="s">
        <v>713</v>
      </c>
      <c r="Q5990" s="32" t="s">
        <v>10228</v>
      </c>
      <c r="R5990" s="32" t="s">
        <v>10228</v>
      </c>
    </row>
    <row r="5991" spans="1:18" x14ac:dyDescent="0.25">
      <c r="A5991" s="33" t="s">
        <v>25997</v>
      </c>
      <c r="B5991" s="34" t="s">
        <v>17669</v>
      </c>
      <c r="C5991" s="34" t="s">
        <v>703</v>
      </c>
      <c r="D5991" s="36">
        <v>43430</v>
      </c>
      <c r="E5991" s="34" t="s">
        <v>704</v>
      </c>
      <c r="F5991" s="34" t="s">
        <v>705</v>
      </c>
      <c r="G5991" s="34" t="s">
        <v>17670</v>
      </c>
      <c r="H5991" s="34" t="s">
        <v>736</v>
      </c>
      <c r="I5991" s="34" t="s">
        <v>737</v>
      </c>
      <c r="J5991" s="36">
        <v>44092</v>
      </c>
      <c r="K5991" s="36">
        <v>44822</v>
      </c>
      <c r="L5991" s="34" t="s">
        <v>17671</v>
      </c>
      <c r="M5991" s="34" t="s">
        <v>710</v>
      </c>
      <c r="N5991" s="34" t="s">
        <v>711</v>
      </c>
      <c r="O5991" s="34" t="s">
        <v>712</v>
      </c>
      <c r="P5991" s="34" t="s">
        <v>889</v>
      </c>
      <c r="Q5991" s="34" t="s">
        <v>10228</v>
      </c>
      <c r="R5991" s="34" t="s">
        <v>10228</v>
      </c>
    </row>
    <row r="5992" spans="1:18" x14ac:dyDescent="0.25">
      <c r="A5992" s="31" t="s">
        <v>25545</v>
      </c>
      <c r="B5992" s="32" t="s">
        <v>17672</v>
      </c>
      <c r="C5992" s="32" t="s">
        <v>703</v>
      </c>
      <c r="D5992" s="35">
        <v>43430</v>
      </c>
      <c r="E5992" s="32" t="s">
        <v>704</v>
      </c>
      <c r="F5992" s="32" t="s">
        <v>705</v>
      </c>
      <c r="G5992" s="32" t="s">
        <v>17673</v>
      </c>
      <c r="H5992" s="32" t="s">
        <v>752</v>
      </c>
      <c r="I5992" s="32" t="s">
        <v>6604</v>
      </c>
      <c r="J5992" s="35">
        <v>44098</v>
      </c>
      <c r="K5992" s="35">
        <v>44828</v>
      </c>
      <c r="L5992" s="32" t="s">
        <v>17674</v>
      </c>
      <c r="M5992" s="32" t="s">
        <v>718</v>
      </c>
      <c r="N5992" s="32" t="s">
        <v>778</v>
      </c>
      <c r="O5992" s="32" t="s">
        <v>712</v>
      </c>
      <c r="P5992" s="32" t="s">
        <v>713</v>
      </c>
      <c r="Q5992" s="32" t="s">
        <v>10228</v>
      </c>
      <c r="R5992" s="32" t="s">
        <v>10228</v>
      </c>
    </row>
    <row r="5993" spans="1:18" x14ac:dyDescent="0.25">
      <c r="A5993" s="33" t="s">
        <v>25999</v>
      </c>
      <c r="B5993" s="34" t="s">
        <v>17675</v>
      </c>
      <c r="C5993" s="34" t="s">
        <v>703</v>
      </c>
      <c r="D5993" s="36">
        <v>43427</v>
      </c>
      <c r="E5993" s="34" t="s">
        <v>704</v>
      </c>
      <c r="F5993" s="34" t="s">
        <v>705</v>
      </c>
      <c r="G5993" s="34" t="s">
        <v>2354</v>
      </c>
      <c r="H5993" s="34" t="s">
        <v>860</v>
      </c>
      <c r="I5993" s="34" t="s">
        <v>2355</v>
      </c>
      <c r="J5993" s="36">
        <v>44042</v>
      </c>
      <c r="K5993" s="36">
        <v>44772</v>
      </c>
      <c r="L5993" s="34" t="s">
        <v>17676</v>
      </c>
      <c r="M5993" s="34" t="s">
        <v>710</v>
      </c>
      <c r="N5993" s="34" t="s">
        <v>711</v>
      </c>
      <c r="O5993" s="34" t="s">
        <v>712</v>
      </c>
      <c r="P5993" s="34" t="s">
        <v>713</v>
      </c>
      <c r="Q5993" s="34" t="s">
        <v>743</v>
      </c>
      <c r="R5993" s="34" t="s">
        <v>10228</v>
      </c>
    </row>
    <row r="5994" spans="1:18" x14ac:dyDescent="0.25">
      <c r="A5994" s="31" t="s">
        <v>25319</v>
      </c>
      <c r="B5994" s="32" t="s">
        <v>17677</v>
      </c>
      <c r="C5994" s="32" t="s">
        <v>703</v>
      </c>
      <c r="D5994" s="35">
        <v>43418</v>
      </c>
      <c r="E5994" s="32" t="s">
        <v>704</v>
      </c>
      <c r="F5994" s="32" t="s">
        <v>705</v>
      </c>
      <c r="G5994" s="32" t="s">
        <v>17678</v>
      </c>
      <c r="H5994" s="32" t="s">
        <v>904</v>
      </c>
      <c r="I5994" s="32" t="s">
        <v>17679</v>
      </c>
      <c r="J5994" s="35">
        <v>44013</v>
      </c>
      <c r="K5994" s="35">
        <v>44743</v>
      </c>
      <c r="L5994" s="32" t="s">
        <v>17680</v>
      </c>
      <c r="M5994" s="32" t="s">
        <v>710</v>
      </c>
      <c r="N5994" s="32" t="s">
        <v>749</v>
      </c>
      <c r="O5994" s="32" t="s">
        <v>712</v>
      </c>
      <c r="P5994" s="32" t="s">
        <v>713</v>
      </c>
      <c r="Q5994" s="32" t="s">
        <v>10228</v>
      </c>
      <c r="R5994" s="32" t="s">
        <v>10228</v>
      </c>
    </row>
    <row r="5995" spans="1:18" x14ac:dyDescent="0.25">
      <c r="A5995" s="33" t="s">
        <v>26001</v>
      </c>
      <c r="B5995" s="34" t="s">
        <v>17681</v>
      </c>
      <c r="C5995" s="34" t="s">
        <v>703</v>
      </c>
      <c r="D5995" s="36">
        <v>43413</v>
      </c>
      <c r="E5995" s="34" t="s">
        <v>704</v>
      </c>
      <c r="F5995" s="34" t="s">
        <v>705</v>
      </c>
      <c r="G5995" s="34" t="s">
        <v>17682</v>
      </c>
      <c r="H5995" s="34" t="s">
        <v>763</v>
      </c>
      <c r="I5995" s="34" t="s">
        <v>1738</v>
      </c>
      <c r="J5995" s="36">
        <v>44060</v>
      </c>
      <c r="K5995" s="36">
        <v>44790</v>
      </c>
      <c r="L5995" s="34" t="s">
        <v>17683</v>
      </c>
      <c r="M5995" s="34" t="s">
        <v>718</v>
      </c>
      <c r="N5995" s="34" t="s">
        <v>711</v>
      </c>
      <c r="O5995" s="34" t="s">
        <v>755</v>
      </c>
      <c r="P5995" s="34" t="s">
        <v>713</v>
      </c>
      <c r="Q5995" s="34" t="s">
        <v>10228</v>
      </c>
      <c r="R5995" s="34" t="s">
        <v>10228</v>
      </c>
    </row>
    <row r="5996" spans="1:18" x14ac:dyDescent="0.25">
      <c r="A5996" s="31" t="s">
        <v>25547</v>
      </c>
      <c r="B5996" s="32" t="s">
        <v>17684</v>
      </c>
      <c r="C5996" s="32" t="s">
        <v>703</v>
      </c>
      <c r="D5996" s="35">
        <v>43412</v>
      </c>
      <c r="E5996" s="32" t="s">
        <v>704</v>
      </c>
      <c r="F5996" s="32" t="s">
        <v>705</v>
      </c>
      <c r="G5996" s="32" t="s">
        <v>780</v>
      </c>
      <c r="H5996" s="32" t="s">
        <v>736</v>
      </c>
      <c r="I5996" s="32" t="s">
        <v>781</v>
      </c>
      <c r="J5996" s="35">
        <v>44077</v>
      </c>
      <c r="K5996" s="35">
        <v>44807</v>
      </c>
      <c r="L5996" s="32" t="s">
        <v>17685</v>
      </c>
      <c r="M5996" s="32" t="s">
        <v>729</v>
      </c>
      <c r="N5996" s="32" t="s">
        <v>778</v>
      </c>
      <c r="O5996" s="32" t="s">
        <v>712</v>
      </c>
      <c r="P5996" s="32" t="s">
        <v>713</v>
      </c>
      <c r="Q5996" s="32" t="s">
        <v>10228</v>
      </c>
      <c r="R5996" s="32" t="s">
        <v>10228</v>
      </c>
    </row>
    <row r="5997" spans="1:18" x14ac:dyDescent="0.25">
      <c r="A5997" s="33" t="s">
        <v>26003</v>
      </c>
      <c r="B5997" s="34" t="s">
        <v>17686</v>
      </c>
      <c r="C5997" s="34" t="s">
        <v>734</v>
      </c>
      <c r="D5997" s="36">
        <v>43412</v>
      </c>
      <c r="E5997" s="34" t="s">
        <v>704</v>
      </c>
      <c r="F5997" s="34" t="s">
        <v>705</v>
      </c>
      <c r="G5997" s="34" t="s">
        <v>17687</v>
      </c>
      <c r="H5997" s="34" t="s">
        <v>707</v>
      </c>
      <c r="I5997" s="34" t="s">
        <v>2289</v>
      </c>
      <c r="J5997" s="36">
        <v>44039</v>
      </c>
      <c r="K5997" s="36">
        <v>44769</v>
      </c>
      <c r="L5997" s="34" t="s">
        <v>17688</v>
      </c>
      <c r="M5997" s="34" t="s">
        <v>772</v>
      </c>
      <c r="N5997" s="34" t="s">
        <v>711</v>
      </c>
      <c r="O5997" s="34" t="s">
        <v>712</v>
      </c>
      <c r="P5997" s="34" t="s">
        <v>743</v>
      </c>
      <c r="Q5997" s="34" t="s">
        <v>10228</v>
      </c>
      <c r="R5997" s="34" t="s">
        <v>10228</v>
      </c>
    </row>
    <row r="5998" spans="1:18" x14ac:dyDescent="0.25">
      <c r="A5998" s="31" t="s">
        <v>25207</v>
      </c>
      <c r="B5998" s="32" t="s">
        <v>17689</v>
      </c>
      <c r="C5998" s="32" t="s">
        <v>703</v>
      </c>
      <c r="D5998" s="35">
        <v>43411</v>
      </c>
      <c r="E5998" s="32" t="s">
        <v>704</v>
      </c>
      <c r="F5998" s="32" t="s">
        <v>705</v>
      </c>
      <c r="G5998" s="32" t="s">
        <v>2354</v>
      </c>
      <c r="H5998" s="32" t="s">
        <v>860</v>
      </c>
      <c r="I5998" s="32" t="s">
        <v>2355</v>
      </c>
      <c r="J5998" s="35">
        <v>44029</v>
      </c>
      <c r="K5998" s="35">
        <v>44759</v>
      </c>
      <c r="L5998" s="32" t="s">
        <v>17690</v>
      </c>
      <c r="M5998" s="32" t="s">
        <v>710</v>
      </c>
      <c r="N5998" s="32" t="s">
        <v>778</v>
      </c>
      <c r="O5998" s="32" t="s">
        <v>1139</v>
      </c>
      <c r="P5998" s="32" t="s">
        <v>743</v>
      </c>
      <c r="Q5998" s="32" t="s">
        <v>10228</v>
      </c>
      <c r="R5998" s="32" t="s">
        <v>10228</v>
      </c>
    </row>
    <row r="5999" spans="1:18" x14ac:dyDescent="0.25">
      <c r="A5999" s="33" t="s">
        <v>26005</v>
      </c>
      <c r="B5999" s="34" t="s">
        <v>17691</v>
      </c>
      <c r="C5999" s="34" t="s">
        <v>734</v>
      </c>
      <c r="D5999" s="36">
        <v>43411</v>
      </c>
      <c r="E5999" s="34" t="s">
        <v>704</v>
      </c>
      <c r="F5999" s="34" t="s">
        <v>705</v>
      </c>
      <c r="G5999" s="34" t="s">
        <v>4173</v>
      </c>
      <c r="H5999" s="34" t="s">
        <v>752</v>
      </c>
      <c r="I5999" s="34" t="s">
        <v>846</v>
      </c>
      <c r="J5999" s="36">
        <v>44083</v>
      </c>
      <c r="K5999" s="36">
        <v>44813</v>
      </c>
      <c r="L5999" s="34" t="s">
        <v>17692</v>
      </c>
      <c r="M5999" s="34" t="s">
        <v>710</v>
      </c>
      <c r="N5999" s="34" t="s">
        <v>711</v>
      </c>
      <c r="O5999" s="34" t="s">
        <v>773</v>
      </c>
      <c r="P5999" s="34" t="s">
        <v>832</v>
      </c>
      <c r="Q5999" s="34" t="s">
        <v>842</v>
      </c>
      <c r="R5999" s="34" t="s">
        <v>713</v>
      </c>
    </row>
    <row r="6000" spans="1:18" x14ac:dyDescent="0.25">
      <c r="A6000" s="31" t="s">
        <v>25549</v>
      </c>
      <c r="B6000" s="32" t="s">
        <v>17693</v>
      </c>
      <c r="C6000" s="32" t="s">
        <v>703</v>
      </c>
      <c r="D6000" s="35">
        <v>43410</v>
      </c>
      <c r="E6000" s="32" t="s">
        <v>704</v>
      </c>
      <c r="F6000" s="32" t="s">
        <v>705</v>
      </c>
      <c r="G6000" s="32" t="s">
        <v>1266</v>
      </c>
      <c r="H6000" s="32" t="s">
        <v>736</v>
      </c>
      <c r="I6000" s="32" t="s">
        <v>1267</v>
      </c>
      <c r="J6000" s="35">
        <v>44074</v>
      </c>
      <c r="K6000" s="35">
        <v>44804</v>
      </c>
      <c r="L6000" s="32" t="s">
        <v>17694</v>
      </c>
      <c r="M6000" s="32" t="s">
        <v>729</v>
      </c>
      <c r="N6000" s="32" t="s">
        <v>723</v>
      </c>
      <c r="O6000" s="32" t="s">
        <v>712</v>
      </c>
      <c r="P6000" s="32" t="s">
        <v>713</v>
      </c>
      <c r="Q6000" s="32" t="s">
        <v>10228</v>
      </c>
      <c r="R6000" s="32" t="s">
        <v>10228</v>
      </c>
    </row>
    <row r="6001" spans="1:18" x14ac:dyDescent="0.25">
      <c r="A6001" s="33" t="s">
        <v>26007</v>
      </c>
      <c r="B6001" s="34" t="s">
        <v>17695</v>
      </c>
      <c r="C6001" s="34" t="s">
        <v>703</v>
      </c>
      <c r="D6001" s="36">
        <v>43410</v>
      </c>
      <c r="E6001" s="34" t="s">
        <v>704</v>
      </c>
      <c r="F6001" s="34" t="s">
        <v>705</v>
      </c>
      <c r="G6001" s="34" t="s">
        <v>5242</v>
      </c>
      <c r="H6001" s="34" t="s">
        <v>804</v>
      </c>
      <c r="I6001" s="34" t="s">
        <v>5243</v>
      </c>
      <c r="J6001" s="36">
        <v>44055</v>
      </c>
      <c r="K6001" s="36">
        <v>44785</v>
      </c>
      <c r="L6001" s="34" t="s">
        <v>17696</v>
      </c>
      <c r="M6001" s="34" t="s">
        <v>710</v>
      </c>
      <c r="N6001" s="34" t="s">
        <v>723</v>
      </c>
      <c r="O6001" s="34" t="s">
        <v>712</v>
      </c>
      <c r="P6001" s="34" t="s">
        <v>713</v>
      </c>
      <c r="Q6001" s="34" t="s">
        <v>10228</v>
      </c>
      <c r="R6001" s="34" t="s">
        <v>10228</v>
      </c>
    </row>
    <row r="6002" spans="1:18" x14ac:dyDescent="0.25">
      <c r="A6002" s="31" t="s">
        <v>25321</v>
      </c>
      <c r="B6002" s="32" t="s">
        <v>17697</v>
      </c>
      <c r="C6002" s="32" t="s">
        <v>703</v>
      </c>
      <c r="D6002" s="35">
        <v>43409</v>
      </c>
      <c r="E6002" s="32" t="s">
        <v>704</v>
      </c>
      <c r="F6002" s="32" t="s">
        <v>705</v>
      </c>
      <c r="G6002" s="32" t="s">
        <v>17698</v>
      </c>
      <c r="H6002" s="32" t="s">
        <v>752</v>
      </c>
      <c r="I6002" s="32" t="s">
        <v>2566</v>
      </c>
      <c r="J6002" s="35">
        <v>44103</v>
      </c>
      <c r="K6002" s="35">
        <v>44833</v>
      </c>
      <c r="L6002" s="32" t="s">
        <v>17699</v>
      </c>
      <c r="M6002" s="32" t="s">
        <v>710</v>
      </c>
      <c r="N6002" s="32" t="s">
        <v>723</v>
      </c>
      <c r="O6002" s="32" t="s">
        <v>712</v>
      </c>
      <c r="P6002" s="32" t="s">
        <v>743</v>
      </c>
      <c r="Q6002" s="32" t="s">
        <v>10228</v>
      </c>
      <c r="R6002" s="32" t="s">
        <v>10228</v>
      </c>
    </row>
    <row r="6003" spans="1:18" x14ac:dyDescent="0.25">
      <c r="A6003" s="33" t="s">
        <v>26009</v>
      </c>
      <c r="B6003" s="34" t="s">
        <v>17700</v>
      </c>
      <c r="C6003" s="34" t="s">
        <v>703</v>
      </c>
      <c r="D6003" s="36">
        <v>43409</v>
      </c>
      <c r="E6003" s="34" t="s">
        <v>704</v>
      </c>
      <c r="F6003" s="34" t="s">
        <v>705</v>
      </c>
      <c r="G6003" s="34" t="s">
        <v>17701</v>
      </c>
      <c r="H6003" s="34" t="s">
        <v>769</v>
      </c>
      <c r="I6003" s="34" t="s">
        <v>770</v>
      </c>
      <c r="J6003" s="36">
        <v>44097</v>
      </c>
      <c r="K6003" s="36">
        <v>44827</v>
      </c>
      <c r="L6003" s="34" t="s">
        <v>17702</v>
      </c>
      <c r="M6003" s="34" t="s">
        <v>772</v>
      </c>
      <c r="N6003" s="34" t="s">
        <v>778</v>
      </c>
      <c r="O6003" s="34" t="s">
        <v>712</v>
      </c>
      <c r="P6003" s="34" t="s">
        <v>876</v>
      </c>
      <c r="Q6003" s="34" t="s">
        <v>10228</v>
      </c>
      <c r="R6003" s="34" t="s">
        <v>10228</v>
      </c>
    </row>
    <row r="6004" spans="1:18" x14ac:dyDescent="0.25">
      <c r="A6004" s="31" t="s">
        <v>25551</v>
      </c>
      <c r="B6004" s="32" t="s">
        <v>17703</v>
      </c>
      <c r="C6004" s="32" t="s">
        <v>734</v>
      </c>
      <c r="D6004" s="35">
        <v>43404</v>
      </c>
      <c r="E6004" s="32" t="s">
        <v>704</v>
      </c>
      <c r="F6004" s="32" t="s">
        <v>705</v>
      </c>
      <c r="G6004" s="32" t="s">
        <v>17327</v>
      </c>
      <c r="H6004" s="32" t="s">
        <v>707</v>
      </c>
      <c r="I6004" s="32" t="s">
        <v>2531</v>
      </c>
      <c r="J6004" s="35">
        <v>44019</v>
      </c>
      <c r="K6004" s="35">
        <v>44749</v>
      </c>
      <c r="L6004" s="32" t="s">
        <v>17704</v>
      </c>
      <c r="M6004" s="32" t="s">
        <v>718</v>
      </c>
      <c r="N6004" s="32" t="s">
        <v>711</v>
      </c>
      <c r="O6004" s="32" t="s">
        <v>712</v>
      </c>
      <c r="P6004" s="32" t="s">
        <v>713</v>
      </c>
      <c r="Q6004" s="32" t="s">
        <v>10228</v>
      </c>
      <c r="R6004" s="32" t="s">
        <v>10228</v>
      </c>
    </row>
    <row r="6005" spans="1:18" x14ac:dyDescent="0.25">
      <c r="A6005" s="33" t="s">
        <v>26011</v>
      </c>
      <c r="B6005" s="34" t="s">
        <v>17705</v>
      </c>
      <c r="C6005" s="34" t="s">
        <v>734</v>
      </c>
      <c r="D6005" s="36">
        <v>43402</v>
      </c>
      <c r="E6005" s="34" t="s">
        <v>704</v>
      </c>
      <c r="F6005" s="34" t="s">
        <v>705</v>
      </c>
      <c r="G6005" s="34" t="s">
        <v>17706</v>
      </c>
      <c r="H6005" s="34" t="s">
        <v>752</v>
      </c>
      <c r="I6005" s="34" t="s">
        <v>2328</v>
      </c>
      <c r="J6005" s="36">
        <v>44102</v>
      </c>
      <c r="K6005" s="36">
        <v>44832</v>
      </c>
      <c r="L6005" s="34" t="s">
        <v>17707</v>
      </c>
      <c r="M6005" s="34" t="s">
        <v>729</v>
      </c>
      <c r="N6005" s="34" t="s">
        <v>711</v>
      </c>
      <c r="O6005" s="34" t="s">
        <v>766</v>
      </c>
      <c r="P6005" s="34" t="s">
        <v>713</v>
      </c>
      <c r="Q6005" s="34" t="s">
        <v>10228</v>
      </c>
      <c r="R6005" s="34" t="s">
        <v>10228</v>
      </c>
    </row>
    <row r="6006" spans="1:18" x14ac:dyDescent="0.25">
      <c r="A6006" s="31" t="s">
        <v>25151</v>
      </c>
      <c r="B6006" s="32" t="s">
        <v>17708</v>
      </c>
      <c r="C6006" s="32" t="s">
        <v>703</v>
      </c>
      <c r="D6006" s="35">
        <v>43399</v>
      </c>
      <c r="E6006" s="32" t="s">
        <v>704</v>
      </c>
      <c r="F6006" s="32" t="s">
        <v>705</v>
      </c>
      <c r="G6006" s="32" t="s">
        <v>17709</v>
      </c>
      <c r="H6006" s="32" t="s">
        <v>740</v>
      </c>
      <c r="I6006" s="32" t="s">
        <v>5696</v>
      </c>
      <c r="J6006" s="35">
        <v>44035</v>
      </c>
      <c r="K6006" s="35">
        <v>44765</v>
      </c>
      <c r="L6006" s="32" t="s">
        <v>17710</v>
      </c>
      <c r="M6006" s="32" t="s">
        <v>772</v>
      </c>
      <c r="N6006" s="32" t="s">
        <v>711</v>
      </c>
      <c r="O6006" s="32" t="s">
        <v>712</v>
      </c>
      <c r="P6006" s="32" t="s">
        <v>743</v>
      </c>
      <c r="Q6006" s="32" t="s">
        <v>10228</v>
      </c>
      <c r="R6006" s="32" t="s">
        <v>10228</v>
      </c>
    </row>
    <row r="6007" spans="1:18" x14ac:dyDescent="0.25">
      <c r="A6007" s="33" t="s">
        <v>26013</v>
      </c>
      <c r="B6007" s="34" t="s">
        <v>17711</v>
      </c>
      <c r="C6007" s="34" t="s">
        <v>703</v>
      </c>
      <c r="D6007" s="36">
        <v>43399</v>
      </c>
      <c r="E6007" s="34" t="s">
        <v>704</v>
      </c>
      <c r="F6007" s="34" t="s">
        <v>705</v>
      </c>
      <c r="G6007" s="34" t="s">
        <v>17712</v>
      </c>
      <c r="H6007" s="34" t="s">
        <v>736</v>
      </c>
      <c r="I6007" s="34" t="s">
        <v>2663</v>
      </c>
      <c r="J6007" s="36">
        <v>44092</v>
      </c>
      <c r="K6007" s="36">
        <v>44822</v>
      </c>
      <c r="L6007" s="34" t="s">
        <v>17713</v>
      </c>
      <c r="M6007" s="34" t="s">
        <v>710</v>
      </c>
      <c r="N6007" s="34" t="s">
        <v>711</v>
      </c>
      <c r="O6007" s="34" t="s">
        <v>755</v>
      </c>
      <c r="P6007" s="34" t="s">
        <v>713</v>
      </c>
      <c r="Q6007" s="34" t="s">
        <v>1042</v>
      </c>
      <c r="R6007" s="34" t="s">
        <v>10228</v>
      </c>
    </row>
    <row r="6008" spans="1:18" x14ac:dyDescent="0.25">
      <c r="A6008" s="31" t="s">
        <v>25553</v>
      </c>
      <c r="B6008" s="32" t="s">
        <v>17714</v>
      </c>
      <c r="C6008" s="32" t="s">
        <v>734</v>
      </c>
      <c r="D6008" s="35">
        <v>43398</v>
      </c>
      <c r="E6008" s="32" t="s">
        <v>704</v>
      </c>
      <c r="F6008" s="32" t="s">
        <v>705</v>
      </c>
      <c r="G6008" s="32" t="s">
        <v>17715</v>
      </c>
      <c r="H6008" s="32" t="s">
        <v>804</v>
      </c>
      <c r="I6008" s="32" t="s">
        <v>2243</v>
      </c>
      <c r="J6008" s="35">
        <v>44012</v>
      </c>
      <c r="K6008" s="35">
        <v>44742</v>
      </c>
      <c r="L6008" s="32" t="s">
        <v>17716</v>
      </c>
      <c r="M6008" s="32" t="s">
        <v>710</v>
      </c>
      <c r="N6008" s="32" t="s">
        <v>778</v>
      </c>
      <c r="O6008" s="32" t="s">
        <v>712</v>
      </c>
      <c r="P6008" s="32" t="s">
        <v>713</v>
      </c>
      <c r="Q6008" s="32" t="s">
        <v>10228</v>
      </c>
      <c r="R6008" s="32" t="s">
        <v>10228</v>
      </c>
    </row>
    <row r="6009" spans="1:18" x14ac:dyDescent="0.25">
      <c r="A6009" s="33" t="s">
        <v>26015</v>
      </c>
      <c r="B6009" s="34" t="s">
        <v>17717</v>
      </c>
      <c r="C6009" s="34" t="s">
        <v>703</v>
      </c>
      <c r="D6009" s="36">
        <v>43397</v>
      </c>
      <c r="E6009" s="34" t="s">
        <v>704</v>
      </c>
      <c r="F6009" s="34" t="s">
        <v>705</v>
      </c>
      <c r="G6009" s="34" t="s">
        <v>11057</v>
      </c>
      <c r="H6009" s="34" t="s">
        <v>763</v>
      </c>
      <c r="I6009" s="34" t="s">
        <v>11058</v>
      </c>
      <c r="J6009" s="36">
        <v>44074</v>
      </c>
      <c r="K6009" s="36">
        <v>44804</v>
      </c>
      <c r="L6009" s="34" t="s">
        <v>17718</v>
      </c>
      <c r="M6009" s="34" t="s">
        <v>772</v>
      </c>
      <c r="N6009" s="34" t="s">
        <v>711</v>
      </c>
      <c r="O6009" s="34" t="s">
        <v>712</v>
      </c>
      <c r="P6009" s="34" t="s">
        <v>760</v>
      </c>
      <c r="Q6009" s="34" t="s">
        <v>10228</v>
      </c>
      <c r="R6009" s="34" t="s">
        <v>10228</v>
      </c>
    </row>
    <row r="6010" spans="1:18" x14ac:dyDescent="0.25">
      <c r="A6010" s="31" t="s">
        <v>25323</v>
      </c>
      <c r="B6010" s="32" t="s">
        <v>17719</v>
      </c>
      <c r="C6010" s="32" t="s">
        <v>703</v>
      </c>
      <c r="D6010" s="35">
        <v>43391</v>
      </c>
      <c r="E6010" s="32" t="s">
        <v>704</v>
      </c>
      <c r="F6010" s="32" t="s">
        <v>705</v>
      </c>
      <c r="G6010" s="32" t="s">
        <v>15607</v>
      </c>
      <c r="H6010" s="32" t="s">
        <v>804</v>
      </c>
      <c r="I6010" s="32" t="s">
        <v>4771</v>
      </c>
      <c r="J6010" s="35">
        <v>44070</v>
      </c>
      <c r="K6010" s="35">
        <v>44800</v>
      </c>
      <c r="L6010" s="32" t="s">
        <v>17720</v>
      </c>
      <c r="M6010" s="32" t="s">
        <v>710</v>
      </c>
      <c r="N6010" s="32" t="s">
        <v>711</v>
      </c>
      <c r="O6010" s="32" t="s">
        <v>712</v>
      </c>
      <c r="P6010" s="32" t="s">
        <v>743</v>
      </c>
      <c r="Q6010" s="32" t="s">
        <v>713</v>
      </c>
      <c r="R6010" s="32" t="s">
        <v>1106</v>
      </c>
    </row>
    <row r="6011" spans="1:18" x14ac:dyDescent="0.25">
      <c r="A6011" s="33" t="s">
        <v>26017</v>
      </c>
      <c r="B6011" s="34" t="s">
        <v>17721</v>
      </c>
      <c r="C6011" s="34" t="s">
        <v>734</v>
      </c>
      <c r="D6011" s="36">
        <v>43384</v>
      </c>
      <c r="E6011" s="34" t="s">
        <v>704</v>
      </c>
      <c r="F6011" s="34" t="s">
        <v>705</v>
      </c>
      <c r="G6011" s="34" t="s">
        <v>17722</v>
      </c>
      <c r="H6011" s="34" t="s">
        <v>752</v>
      </c>
      <c r="I6011" s="34" t="s">
        <v>846</v>
      </c>
      <c r="J6011" s="36">
        <v>44062</v>
      </c>
      <c r="K6011" s="36">
        <v>44792</v>
      </c>
      <c r="L6011" s="34" t="s">
        <v>17723</v>
      </c>
      <c r="M6011" s="34" t="s">
        <v>710</v>
      </c>
      <c r="N6011" s="34" t="s">
        <v>711</v>
      </c>
      <c r="O6011" s="34" t="s">
        <v>773</v>
      </c>
      <c r="P6011" s="34" t="s">
        <v>713</v>
      </c>
      <c r="Q6011" s="34" t="s">
        <v>876</v>
      </c>
      <c r="R6011" s="34" t="s">
        <v>1042</v>
      </c>
    </row>
    <row r="6012" spans="1:18" x14ac:dyDescent="0.25">
      <c r="A6012" s="31" t="s">
        <v>25555</v>
      </c>
      <c r="B6012" s="32" t="s">
        <v>17724</v>
      </c>
      <c r="C6012" s="32" t="s">
        <v>703</v>
      </c>
      <c r="D6012" s="35">
        <v>43384</v>
      </c>
      <c r="E6012" s="32" t="s">
        <v>996</v>
      </c>
      <c r="F6012" s="32" t="s">
        <v>705</v>
      </c>
      <c r="G6012" s="32" t="s">
        <v>1102</v>
      </c>
      <c r="H6012" s="32" t="s">
        <v>804</v>
      </c>
      <c r="I6012" s="32" t="s">
        <v>1103</v>
      </c>
      <c r="J6012" s="35">
        <v>44075</v>
      </c>
      <c r="K6012" s="35">
        <v>44805</v>
      </c>
      <c r="L6012" s="32" t="s">
        <v>17725</v>
      </c>
      <c r="M6012" s="32" t="s">
        <v>718</v>
      </c>
      <c r="N6012" s="32" t="s">
        <v>711</v>
      </c>
      <c r="O6012" s="32" t="s">
        <v>755</v>
      </c>
      <c r="P6012" s="32" t="s">
        <v>713</v>
      </c>
      <c r="Q6012" s="32" t="s">
        <v>10228</v>
      </c>
      <c r="R6012" s="32" t="s">
        <v>10228</v>
      </c>
    </row>
    <row r="6013" spans="1:18" x14ac:dyDescent="0.25">
      <c r="A6013" s="33" t="s">
        <v>26019</v>
      </c>
      <c r="B6013" s="34" t="s">
        <v>17726</v>
      </c>
      <c r="C6013" s="34" t="s">
        <v>703</v>
      </c>
      <c r="D6013" s="36">
        <v>43384</v>
      </c>
      <c r="E6013" s="34" t="s">
        <v>704</v>
      </c>
      <c r="F6013" s="34" t="s">
        <v>705</v>
      </c>
      <c r="G6013" s="34" t="s">
        <v>17727</v>
      </c>
      <c r="H6013" s="34" t="s">
        <v>752</v>
      </c>
      <c r="I6013" s="34" t="s">
        <v>846</v>
      </c>
      <c r="J6013" s="36">
        <v>44076</v>
      </c>
      <c r="K6013" s="36">
        <v>44806</v>
      </c>
      <c r="L6013" s="34" t="s">
        <v>17728</v>
      </c>
      <c r="M6013" s="34" t="s">
        <v>718</v>
      </c>
      <c r="N6013" s="34" t="s">
        <v>723</v>
      </c>
      <c r="O6013" s="34" t="s">
        <v>755</v>
      </c>
      <c r="P6013" s="34" t="s">
        <v>833</v>
      </c>
      <c r="Q6013" s="34" t="s">
        <v>10228</v>
      </c>
      <c r="R6013" s="34" t="s">
        <v>10228</v>
      </c>
    </row>
    <row r="6014" spans="1:18" x14ac:dyDescent="0.25">
      <c r="A6014" s="31" t="s">
        <v>25209</v>
      </c>
      <c r="B6014" s="32" t="s">
        <v>17729</v>
      </c>
      <c r="C6014" s="32" t="s">
        <v>703</v>
      </c>
      <c r="D6014" s="35">
        <v>43383</v>
      </c>
      <c r="E6014" s="32" t="s">
        <v>704</v>
      </c>
      <c r="F6014" s="32" t="s">
        <v>705</v>
      </c>
      <c r="G6014" s="32" t="s">
        <v>5906</v>
      </c>
      <c r="H6014" s="32" t="s">
        <v>740</v>
      </c>
      <c r="I6014" s="32" t="s">
        <v>5907</v>
      </c>
      <c r="J6014" s="35">
        <v>44047</v>
      </c>
      <c r="K6014" s="35">
        <v>44777</v>
      </c>
      <c r="L6014" s="32" t="s">
        <v>17730</v>
      </c>
      <c r="M6014" s="32" t="s">
        <v>710</v>
      </c>
      <c r="N6014" s="32" t="s">
        <v>711</v>
      </c>
      <c r="O6014" s="32" t="s">
        <v>17436</v>
      </c>
      <c r="P6014" s="32" t="s">
        <v>713</v>
      </c>
      <c r="Q6014" s="32" t="s">
        <v>10228</v>
      </c>
      <c r="R6014" s="32" t="s">
        <v>10228</v>
      </c>
    </row>
    <row r="6015" spans="1:18" x14ac:dyDescent="0.25">
      <c r="A6015" s="33" t="s">
        <v>26021</v>
      </c>
      <c r="B6015" s="34" t="s">
        <v>17731</v>
      </c>
      <c r="C6015" s="34" t="s">
        <v>703</v>
      </c>
      <c r="D6015" s="36">
        <v>43423</v>
      </c>
      <c r="E6015" s="34" t="s">
        <v>704</v>
      </c>
      <c r="F6015" s="34" t="s">
        <v>705</v>
      </c>
      <c r="G6015" s="34" t="s">
        <v>2602</v>
      </c>
      <c r="H6015" s="34" t="s">
        <v>736</v>
      </c>
      <c r="I6015" s="34" t="s">
        <v>2603</v>
      </c>
      <c r="J6015" s="36">
        <v>44082</v>
      </c>
      <c r="K6015" s="36">
        <v>44812</v>
      </c>
      <c r="L6015" s="34" t="s">
        <v>17732</v>
      </c>
      <c r="M6015" s="34" t="s">
        <v>710</v>
      </c>
      <c r="N6015" s="34" t="s">
        <v>711</v>
      </c>
      <c r="O6015" s="34" t="s">
        <v>766</v>
      </c>
      <c r="P6015" s="34" t="s">
        <v>1106</v>
      </c>
      <c r="Q6015" s="34" t="s">
        <v>713</v>
      </c>
      <c r="R6015" s="34" t="s">
        <v>1042</v>
      </c>
    </row>
    <row r="6016" spans="1:18" x14ac:dyDescent="0.25">
      <c r="A6016" s="31" t="s">
        <v>25557</v>
      </c>
      <c r="B6016" s="32" t="s">
        <v>17733</v>
      </c>
      <c r="C6016" s="32" t="s">
        <v>703</v>
      </c>
      <c r="D6016" s="35">
        <v>43382</v>
      </c>
      <c r="E6016" s="32" t="s">
        <v>704</v>
      </c>
      <c r="F6016" s="32" t="s">
        <v>705</v>
      </c>
      <c r="G6016" s="32" t="s">
        <v>17734</v>
      </c>
      <c r="H6016" s="32" t="s">
        <v>984</v>
      </c>
      <c r="I6016" s="32" t="s">
        <v>2285</v>
      </c>
      <c r="J6016" s="35">
        <v>44050</v>
      </c>
      <c r="K6016" s="35">
        <v>44780</v>
      </c>
      <c r="L6016" s="32" t="s">
        <v>17735</v>
      </c>
      <c r="M6016" s="32" t="s">
        <v>718</v>
      </c>
      <c r="N6016" s="32" t="s">
        <v>749</v>
      </c>
      <c r="O6016" s="32" t="s">
        <v>712</v>
      </c>
      <c r="P6016" s="32" t="s">
        <v>743</v>
      </c>
      <c r="Q6016" s="32" t="s">
        <v>713</v>
      </c>
      <c r="R6016" s="32" t="s">
        <v>10228</v>
      </c>
    </row>
    <row r="6017" spans="1:18" x14ac:dyDescent="0.25">
      <c r="A6017" s="33" t="s">
        <v>26023</v>
      </c>
      <c r="B6017" s="34" t="s">
        <v>17736</v>
      </c>
      <c r="C6017" s="34" t="s">
        <v>703</v>
      </c>
      <c r="D6017" s="36">
        <v>43382</v>
      </c>
      <c r="E6017" s="34" t="s">
        <v>704</v>
      </c>
      <c r="F6017" s="34" t="s">
        <v>705</v>
      </c>
      <c r="G6017" s="34" t="s">
        <v>17737</v>
      </c>
      <c r="H6017" s="34" t="s">
        <v>763</v>
      </c>
      <c r="I6017" s="34" t="s">
        <v>1738</v>
      </c>
      <c r="J6017" s="36">
        <v>44056</v>
      </c>
      <c r="K6017" s="36">
        <v>44786</v>
      </c>
      <c r="L6017" s="34" t="s">
        <v>17738</v>
      </c>
      <c r="M6017" s="34" t="s">
        <v>729</v>
      </c>
      <c r="N6017" s="34" t="s">
        <v>711</v>
      </c>
      <c r="O6017" s="34" t="s">
        <v>755</v>
      </c>
      <c r="P6017" s="34" t="s">
        <v>713</v>
      </c>
      <c r="Q6017" s="34" t="s">
        <v>10228</v>
      </c>
      <c r="R6017" s="34" t="s">
        <v>10228</v>
      </c>
    </row>
    <row r="6018" spans="1:18" x14ac:dyDescent="0.25">
      <c r="A6018" s="31" t="s">
        <v>25325</v>
      </c>
      <c r="B6018" s="32" t="s">
        <v>17739</v>
      </c>
      <c r="C6018" s="32" t="s">
        <v>734</v>
      </c>
      <c r="D6018" s="35">
        <v>43378</v>
      </c>
      <c r="E6018" s="32" t="s">
        <v>704</v>
      </c>
      <c r="F6018" s="32" t="s">
        <v>705</v>
      </c>
      <c r="G6018" s="32" t="s">
        <v>17740</v>
      </c>
      <c r="H6018" s="32" t="s">
        <v>998</v>
      </c>
      <c r="I6018" s="32" t="s">
        <v>1801</v>
      </c>
      <c r="J6018" s="35">
        <v>44057</v>
      </c>
      <c r="K6018" s="35">
        <v>44787</v>
      </c>
      <c r="L6018" s="32" t="s">
        <v>17741</v>
      </c>
      <c r="M6018" s="32" t="s">
        <v>710</v>
      </c>
      <c r="N6018" s="32" t="s">
        <v>711</v>
      </c>
      <c r="O6018" s="32" t="s">
        <v>712</v>
      </c>
      <c r="P6018" s="32" t="s">
        <v>713</v>
      </c>
      <c r="Q6018" s="32" t="s">
        <v>10228</v>
      </c>
      <c r="R6018" s="32" t="s">
        <v>10228</v>
      </c>
    </row>
    <row r="6019" spans="1:18" x14ac:dyDescent="0.25">
      <c r="A6019" s="33" t="s">
        <v>26025</v>
      </c>
      <c r="B6019" s="34" t="s">
        <v>17742</v>
      </c>
      <c r="C6019" s="34" t="s">
        <v>703</v>
      </c>
      <c r="D6019" s="36">
        <v>43378</v>
      </c>
      <c r="E6019" s="34" t="s">
        <v>704</v>
      </c>
      <c r="F6019" s="34" t="s">
        <v>705</v>
      </c>
      <c r="G6019" s="34" t="s">
        <v>4044</v>
      </c>
      <c r="H6019" s="34" t="s">
        <v>789</v>
      </c>
      <c r="I6019" s="34" t="s">
        <v>4045</v>
      </c>
      <c r="J6019" s="36">
        <v>44017</v>
      </c>
      <c r="K6019" s="36">
        <v>44747</v>
      </c>
      <c r="L6019" s="34" t="s">
        <v>17743</v>
      </c>
      <c r="M6019" s="34" t="s">
        <v>710</v>
      </c>
      <c r="N6019" s="34" t="s">
        <v>749</v>
      </c>
      <c r="O6019" s="34" t="s">
        <v>712</v>
      </c>
      <c r="P6019" s="34" t="s">
        <v>833</v>
      </c>
      <c r="Q6019" s="34" t="s">
        <v>876</v>
      </c>
      <c r="R6019" s="34" t="s">
        <v>10228</v>
      </c>
    </row>
    <row r="6020" spans="1:18" x14ac:dyDescent="0.25">
      <c r="A6020" s="31" t="s">
        <v>25559</v>
      </c>
      <c r="B6020" s="32" t="s">
        <v>17744</v>
      </c>
      <c r="C6020" s="32" t="s">
        <v>703</v>
      </c>
      <c r="D6020" s="35">
        <v>43376</v>
      </c>
      <c r="E6020" s="32" t="s">
        <v>704</v>
      </c>
      <c r="F6020" s="32" t="s">
        <v>705</v>
      </c>
      <c r="G6020" s="32" t="s">
        <v>780</v>
      </c>
      <c r="H6020" s="32" t="s">
        <v>736</v>
      </c>
      <c r="I6020" s="32" t="s">
        <v>781</v>
      </c>
      <c r="J6020" s="35">
        <v>44089</v>
      </c>
      <c r="K6020" s="35">
        <v>44819</v>
      </c>
      <c r="L6020" s="32" t="s">
        <v>17745</v>
      </c>
      <c r="M6020" s="32" t="s">
        <v>718</v>
      </c>
      <c r="N6020" s="32" t="s">
        <v>749</v>
      </c>
      <c r="O6020" s="32" t="s">
        <v>712</v>
      </c>
      <c r="P6020" s="32" t="s">
        <v>713</v>
      </c>
      <c r="Q6020" s="32" t="s">
        <v>743</v>
      </c>
      <c r="R6020" s="32" t="s">
        <v>10228</v>
      </c>
    </row>
    <row r="6021" spans="1:18" x14ac:dyDescent="0.25">
      <c r="A6021" s="33" t="s">
        <v>26027</v>
      </c>
      <c r="B6021" s="34" t="s">
        <v>17746</v>
      </c>
      <c r="C6021" s="34" t="s">
        <v>703</v>
      </c>
      <c r="D6021" s="36">
        <v>43376</v>
      </c>
      <c r="E6021" s="34" t="s">
        <v>704</v>
      </c>
      <c r="F6021" s="34" t="s">
        <v>705</v>
      </c>
      <c r="G6021" s="34" t="s">
        <v>10957</v>
      </c>
      <c r="H6021" s="34" t="s">
        <v>740</v>
      </c>
      <c r="I6021" s="34" t="s">
        <v>1146</v>
      </c>
      <c r="J6021" s="36">
        <v>44061</v>
      </c>
      <c r="K6021" s="36">
        <v>44791</v>
      </c>
      <c r="L6021" s="34" t="s">
        <v>17747</v>
      </c>
      <c r="M6021" s="34" t="s">
        <v>710</v>
      </c>
      <c r="N6021" s="34" t="s">
        <v>711</v>
      </c>
      <c r="O6021" s="34" t="s">
        <v>1015</v>
      </c>
      <c r="P6021" s="34" t="s">
        <v>713</v>
      </c>
      <c r="Q6021" s="34" t="s">
        <v>10228</v>
      </c>
      <c r="R6021" s="34" t="s">
        <v>10228</v>
      </c>
    </row>
    <row r="6022" spans="1:18" x14ac:dyDescent="0.25">
      <c r="A6022" s="31" t="s">
        <v>25123</v>
      </c>
      <c r="B6022" s="32" t="s">
        <v>17748</v>
      </c>
      <c r="C6022" s="32" t="s">
        <v>703</v>
      </c>
      <c r="D6022" s="35">
        <v>43368</v>
      </c>
      <c r="E6022" s="32" t="s">
        <v>704</v>
      </c>
      <c r="F6022" s="32" t="s">
        <v>705</v>
      </c>
      <c r="G6022" s="32" t="s">
        <v>2633</v>
      </c>
      <c r="H6022" s="32" t="s">
        <v>763</v>
      </c>
      <c r="I6022" s="32" t="s">
        <v>1230</v>
      </c>
      <c r="J6022" s="35">
        <v>44083</v>
      </c>
      <c r="K6022" s="35">
        <v>44813</v>
      </c>
      <c r="L6022" s="32" t="s">
        <v>17749</v>
      </c>
      <c r="M6022" s="32" t="s">
        <v>718</v>
      </c>
      <c r="N6022" s="32" t="s">
        <v>711</v>
      </c>
      <c r="O6022" s="32" t="s">
        <v>724</v>
      </c>
      <c r="P6022" s="32" t="s">
        <v>889</v>
      </c>
      <c r="Q6022" s="32" t="s">
        <v>1336</v>
      </c>
      <c r="R6022" s="32" t="s">
        <v>876</v>
      </c>
    </row>
    <row r="6023" spans="1:18" x14ac:dyDescent="0.25">
      <c r="A6023" s="33" t="s">
        <v>26029</v>
      </c>
      <c r="B6023" s="34" t="s">
        <v>17750</v>
      </c>
      <c r="C6023" s="34" t="s">
        <v>703</v>
      </c>
      <c r="D6023" s="36">
        <v>43364</v>
      </c>
      <c r="E6023" s="34" t="s">
        <v>704</v>
      </c>
      <c r="F6023" s="34" t="s">
        <v>705</v>
      </c>
      <c r="G6023" s="34" t="s">
        <v>17751</v>
      </c>
      <c r="H6023" s="34" t="s">
        <v>1205</v>
      </c>
      <c r="I6023" s="34" t="s">
        <v>1805</v>
      </c>
      <c r="J6023" s="36">
        <v>44061</v>
      </c>
      <c r="K6023" s="36">
        <v>44791</v>
      </c>
      <c r="L6023" s="34" t="s">
        <v>17752</v>
      </c>
      <c r="M6023" s="34" t="s">
        <v>710</v>
      </c>
      <c r="N6023" s="34" t="s">
        <v>749</v>
      </c>
      <c r="O6023" s="34" t="s">
        <v>712</v>
      </c>
      <c r="P6023" s="34" t="s">
        <v>713</v>
      </c>
      <c r="Q6023" s="34" t="s">
        <v>743</v>
      </c>
      <c r="R6023" s="34" t="s">
        <v>10228</v>
      </c>
    </row>
    <row r="6024" spans="1:18" x14ac:dyDescent="0.25">
      <c r="A6024" s="31" t="s">
        <v>25561</v>
      </c>
      <c r="B6024" s="32" t="s">
        <v>17753</v>
      </c>
      <c r="C6024" s="32" t="s">
        <v>703</v>
      </c>
      <c r="D6024" s="35">
        <v>43362</v>
      </c>
      <c r="E6024" s="32" t="s">
        <v>704</v>
      </c>
      <c r="F6024" s="32" t="s">
        <v>705</v>
      </c>
      <c r="G6024" s="32" t="s">
        <v>12824</v>
      </c>
      <c r="H6024" s="32" t="s">
        <v>789</v>
      </c>
      <c r="I6024" s="32" t="s">
        <v>12825</v>
      </c>
      <c r="J6024" s="35">
        <v>44012</v>
      </c>
      <c r="K6024" s="35">
        <v>44742</v>
      </c>
      <c r="L6024" s="32" t="s">
        <v>17754</v>
      </c>
      <c r="M6024" s="32" t="s">
        <v>772</v>
      </c>
      <c r="N6024" s="32" t="s">
        <v>723</v>
      </c>
      <c r="O6024" s="32" t="s">
        <v>712</v>
      </c>
      <c r="P6024" s="32" t="s">
        <v>713</v>
      </c>
      <c r="Q6024" s="32" t="s">
        <v>10228</v>
      </c>
      <c r="R6024" s="32" t="s">
        <v>10228</v>
      </c>
    </row>
    <row r="6025" spans="1:18" x14ac:dyDescent="0.25">
      <c r="A6025" s="33" t="s">
        <v>26031</v>
      </c>
      <c r="B6025" s="34" t="s">
        <v>17755</v>
      </c>
      <c r="C6025" s="34" t="s">
        <v>703</v>
      </c>
      <c r="D6025" s="36">
        <v>43361</v>
      </c>
      <c r="E6025" s="34" t="s">
        <v>704</v>
      </c>
      <c r="F6025" s="34" t="s">
        <v>705</v>
      </c>
      <c r="G6025" s="34" t="s">
        <v>825</v>
      </c>
      <c r="H6025" s="34" t="s">
        <v>804</v>
      </c>
      <c r="I6025" s="34" t="s">
        <v>826</v>
      </c>
      <c r="J6025" s="36">
        <v>44057</v>
      </c>
      <c r="K6025" s="36">
        <v>44787</v>
      </c>
      <c r="L6025" s="34" t="s">
        <v>17756</v>
      </c>
      <c r="M6025" s="34" t="s">
        <v>710</v>
      </c>
      <c r="N6025" s="34" t="s">
        <v>711</v>
      </c>
      <c r="O6025" s="34" t="s">
        <v>1751</v>
      </c>
      <c r="P6025" s="34" t="s">
        <v>713</v>
      </c>
      <c r="Q6025" s="34" t="s">
        <v>10228</v>
      </c>
      <c r="R6025" s="34" t="s">
        <v>10228</v>
      </c>
    </row>
    <row r="6026" spans="1:18" x14ac:dyDescent="0.25">
      <c r="A6026" s="31" t="s">
        <v>25327</v>
      </c>
      <c r="B6026" s="32" t="s">
        <v>17757</v>
      </c>
      <c r="C6026" s="32" t="s">
        <v>703</v>
      </c>
      <c r="D6026" s="35">
        <v>43361</v>
      </c>
      <c r="E6026" s="32" t="s">
        <v>704</v>
      </c>
      <c r="F6026" s="32" t="s">
        <v>705</v>
      </c>
      <c r="G6026" s="32" t="s">
        <v>17758</v>
      </c>
      <c r="H6026" s="32" t="s">
        <v>763</v>
      </c>
      <c r="I6026" s="32" t="s">
        <v>3537</v>
      </c>
      <c r="J6026" s="35">
        <v>44035</v>
      </c>
      <c r="K6026" s="35">
        <v>44765</v>
      </c>
      <c r="L6026" s="32" t="s">
        <v>17759</v>
      </c>
      <c r="M6026" s="32" t="s">
        <v>710</v>
      </c>
      <c r="N6026" s="32" t="s">
        <v>711</v>
      </c>
      <c r="O6026" s="32" t="s">
        <v>712</v>
      </c>
      <c r="P6026" s="32" t="s">
        <v>743</v>
      </c>
      <c r="Q6026" s="32" t="s">
        <v>832</v>
      </c>
      <c r="R6026" s="32" t="s">
        <v>10228</v>
      </c>
    </row>
    <row r="6027" spans="1:18" x14ac:dyDescent="0.25">
      <c r="A6027" s="33" t="s">
        <v>26033</v>
      </c>
      <c r="B6027" s="34" t="s">
        <v>17760</v>
      </c>
      <c r="C6027" s="34" t="s">
        <v>734</v>
      </c>
      <c r="D6027" s="36">
        <v>43361</v>
      </c>
      <c r="E6027" s="34" t="s">
        <v>704</v>
      </c>
      <c r="F6027" s="34" t="s">
        <v>705</v>
      </c>
      <c r="G6027" s="34" t="s">
        <v>17761</v>
      </c>
      <c r="H6027" s="34" t="s">
        <v>804</v>
      </c>
      <c r="I6027" s="34" t="s">
        <v>2243</v>
      </c>
      <c r="J6027" s="36">
        <v>44089</v>
      </c>
      <c r="K6027" s="36">
        <v>44819</v>
      </c>
      <c r="L6027" s="34" t="s">
        <v>17762</v>
      </c>
      <c r="M6027" s="34" t="s">
        <v>710</v>
      </c>
      <c r="N6027" s="34" t="s">
        <v>778</v>
      </c>
      <c r="O6027" s="34" t="s">
        <v>17763</v>
      </c>
      <c r="P6027" s="34" t="s">
        <v>833</v>
      </c>
      <c r="Q6027" s="34" t="s">
        <v>10228</v>
      </c>
      <c r="R6027" s="34" t="s">
        <v>10228</v>
      </c>
    </row>
    <row r="6028" spans="1:18" x14ac:dyDescent="0.25">
      <c r="A6028" s="31" t="s">
        <v>25563</v>
      </c>
      <c r="B6028" s="32" t="s">
        <v>17764</v>
      </c>
      <c r="C6028" s="32" t="s">
        <v>703</v>
      </c>
      <c r="D6028" s="35">
        <v>43360</v>
      </c>
      <c r="E6028" s="32" t="s">
        <v>704</v>
      </c>
      <c r="F6028" s="32" t="s">
        <v>705</v>
      </c>
      <c r="G6028" s="32" t="s">
        <v>17765</v>
      </c>
      <c r="H6028" s="32" t="s">
        <v>752</v>
      </c>
      <c r="I6028" s="32" t="s">
        <v>5030</v>
      </c>
      <c r="J6028" s="35">
        <v>44013</v>
      </c>
      <c r="K6028" s="35">
        <v>44743</v>
      </c>
      <c r="L6028" s="32" t="s">
        <v>17766</v>
      </c>
      <c r="M6028" s="32" t="s">
        <v>710</v>
      </c>
      <c r="N6028" s="32" t="s">
        <v>711</v>
      </c>
      <c r="O6028" s="32" t="s">
        <v>755</v>
      </c>
      <c r="P6028" s="32" t="s">
        <v>743</v>
      </c>
      <c r="Q6028" s="32" t="s">
        <v>10228</v>
      </c>
      <c r="R6028" s="32" t="s">
        <v>10228</v>
      </c>
    </row>
    <row r="6029" spans="1:18" x14ac:dyDescent="0.25">
      <c r="A6029" s="33" t="s">
        <v>26035</v>
      </c>
      <c r="B6029" s="34" t="s">
        <v>17767</v>
      </c>
      <c r="C6029" s="34" t="s">
        <v>703</v>
      </c>
      <c r="D6029" s="36">
        <v>43357</v>
      </c>
      <c r="E6029" s="34" t="s">
        <v>704</v>
      </c>
      <c r="F6029" s="34" t="s">
        <v>705</v>
      </c>
      <c r="G6029" s="34" t="s">
        <v>8126</v>
      </c>
      <c r="H6029" s="34" t="s">
        <v>740</v>
      </c>
      <c r="I6029" s="34" t="s">
        <v>8127</v>
      </c>
      <c r="J6029" s="36">
        <v>44036</v>
      </c>
      <c r="K6029" s="36">
        <v>44766</v>
      </c>
      <c r="L6029" s="34" t="s">
        <v>17768</v>
      </c>
      <c r="M6029" s="34" t="s">
        <v>718</v>
      </c>
      <c r="N6029" s="34" t="s">
        <v>749</v>
      </c>
      <c r="O6029" s="34" t="s">
        <v>712</v>
      </c>
      <c r="P6029" s="34" t="s">
        <v>713</v>
      </c>
      <c r="Q6029" s="34" t="s">
        <v>10228</v>
      </c>
      <c r="R6029" s="34" t="s">
        <v>10228</v>
      </c>
    </row>
    <row r="6030" spans="1:18" x14ac:dyDescent="0.25">
      <c r="A6030" s="31" t="s">
        <v>25211</v>
      </c>
      <c r="B6030" s="32" t="s">
        <v>17769</v>
      </c>
      <c r="C6030" s="32" t="s">
        <v>703</v>
      </c>
      <c r="D6030" s="35">
        <v>43357</v>
      </c>
      <c r="E6030" s="32" t="s">
        <v>704</v>
      </c>
      <c r="F6030" s="32" t="s">
        <v>705</v>
      </c>
      <c r="G6030" s="32" t="s">
        <v>17770</v>
      </c>
      <c r="H6030" s="32" t="s">
        <v>798</v>
      </c>
      <c r="I6030" s="32" t="s">
        <v>17771</v>
      </c>
      <c r="J6030" s="35">
        <v>44047</v>
      </c>
      <c r="K6030" s="35">
        <v>44777</v>
      </c>
      <c r="L6030" s="32" t="s">
        <v>17772</v>
      </c>
      <c r="M6030" s="32" t="s">
        <v>710</v>
      </c>
      <c r="N6030" s="32" t="s">
        <v>711</v>
      </c>
      <c r="O6030" s="32" t="s">
        <v>712</v>
      </c>
      <c r="P6030" s="32" t="s">
        <v>713</v>
      </c>
      <c r="Q6030" s="32" t="s">
        <v>10228</v>
      </c>
      <c r="R6030" s="32" t="s">
        <v>10228</v>
      </c>
    </row>
    <row r="6031" spans="1:18" x14ac:dyDescent="0.25">
      <c r="A6031" s="33" t="s">
        <v>26037</v>
      </c>
      <c r="B6031" s="34" t="s">
        <v>17773</v>
      </c>
      <c r="C6031" s="34" t="s">
        <v>703</v>
      </c>
      <c r="D6031" s="36">
        <v>43356</v>
      </c>
      <c r="E6031" s="34" t="s">
        <v>704</v>
      </c>
      <c r="F6031" s="34" t="s">
        <v>705</v>
      </c>
      <c r="G6031" s="34" t="s">
        <v>17774</v>
      </c>
      <c r="H6031" s="34" t="s">
        <v>804</v>
      </c>
      <c r="I6031" s="34" t="s">
        <v>2243</v>
      </c>
      <c r="J6031" s="36">
        <v>44082</v>
      </c>
      <c r="K6031" s="36">
        <v>44812</v>
      </c>
      <c r="L6031" s="34" t="s">
        <v>17775</v>
      </c>
      <c r="M6031" s="34" t="s">
        <v>710</v>
      </c>
      <c r="N6031" s="34" t="s">
        <v>711</v>
      </c>
      <c r="O6031" s="34" t="s">
        <v>712</v>
      </c>
      <c r="P6031" s="34" t="s">
        <v>713</v>
      </c>
      <c r="Q6031" s="34" t="s">
        <v>713</v>
      </c>
      <c r="R6031" s="34" t="s">
        <v>10228</v>
      </c>
    </row>
    <row r="6032" spans="1:18" x14ac:dyDescent="0.25">
      <c r="A6032" s="31" t="s">
        <v>25565</v>
      </c>
      <c r="B6032" s="32" t="s">
        <v>17776</v>
      </c>
      <c r="C6032" s="32" t="s">
        <v>703</v>
      </c>
      <c r="D6032" s="35">
        <v>43356</v>
      </c>
      <c r="E6032" s="32" t="s">
        <v>704</v>
      </c>
      <c r="F6032" s="32" t="s">
        <v>705</v>
      </c>
      <c r="G6032" s="32" t="s">
        <v>14392</v>
      </c>
      <c r="H6032" s="32" t="s">
        <v>904</v>
      </c>
      <c r="I6032" s="32" t="s">
        <v>14393</v>
      </c>
      <c r="J6032" s="35">
        <v>44069</v>
      </c>
      <c r="K6032" s="35">
        <v>44799</v>
      </c>
      <c r="L6032" s="32" t="s">
        <v>17777</v>
      </c>
      <c r="M6032" s="32" t="s">
        <v>772</v>
      </c>
      <c r="N6032" s="32" t="s">
        <v>723</v>
      </c>
      <c r="O6032" s="32" t="s">
        <v>712</v>
      </c>
      <c r="P6032" s="32" t="s">
        <v>713</v>
      </c>
      <c r="Q6032" s="32" t="s">
        <v>10228</v>
      </c>
      <c r="R6032" s="32" t="s">
        <v>10228</v>
      </c>
    </row>
    <row r="6033" spans="1:18" x14ac:dyDescent="0.25">
      <c r="A6033" s="33" t="s">
        <v>26039</v>
      </c>
      <c r="B6033" s="34" t="s">
        <v>17778</v>
      </c>
      <c r="C6033" s="34" t="s">
        <v>703</v>
      </c>
      <c r="D6033" s="36">
        <v>43353</v>
      </c>
      <c r="E6033" s="34" t="s">
        <v>704</v>
      </c>
      <c r="F6033" s="34" t="s">
        <v>705</v>
      </c>
      <c r="G6033" s="34" t="s">
        <v>1102</v>
      </c>
      <c r="H6033" s="34" t="s">
        <v>804</v>
      </c>
      <c r="I6033" s="34" t="s">
        <v>1103</v>
      </c>
      <c r="J6033" s="36">
        <v>44048</v>
      </c>
      <c r="K6033" s="36">
        <v>44778</v>
      </c>
      <c r="L6033" s="34" t="s">
        <v>17779</v>
      </c>
      <c r="M6033" s="34" t="s">
        <v>710</v>
      </c>
      <c r="N6033" s="34" t="s">
        <v>778</v>
      </c>
      <c r="O6033" s="34" t="s">
        <v>712</v>
      </c>
      <c r="P6033" s="34" t="s">
        <v>713</v>
      </c>
      <c r="Q6033" s="34" t="s">
        <v>10228</v>
      </c>
      <c r="R6033" s="34" t="s">
        <v>10228</v>
      </c>
    </row>
    <row r="6034" spans="1:18" x14ac:dyDescent="0.25">
      <c r="A6034" s="31" t="s">
        <v>25329</v>
      </c>
      <c r="B6034" s="32" t="s">
        <v>17780</v>
      </c>
      <c r="C6034" s="32" t="s">
        <v>703</v>
      </c>
      <c r="D6034" s="35">
        <v>43353</v>
      </c>
      <c r="E6034" s="32" t="s">
        <v>704</v>
      </c>
      <c r="F6034" s="32" t="s">
        <v>705</v>
      </c>
      <c r="G6034" s="32" t="s">
        <v>17781</v>
      </c>
      <c r="H6034" s="32" t="s">
        <v>752</v>
      </c>
      <c r="I6034" s="32" t="s">
        <v>846</v>
      </c>
      <c r="J6034" s="35">
        <v>44033</v>
      </c>
      <c r="K6034" s="35">
        <v>44763</v>
      </c>
      <c r="L6034" s="32" t="s">
        <v>17782</v>
      </c>
      <c r="M6034" s="32" t="s">
        <v>710</v>
      </c>
      <c r="N6034" s="32" t="s">
        <v>778</v>
      </c>
      <c r="O6034" s="32" t="s">
        <v>712</v>
      </c>
      <c r="P6034" s="32" t="s">
        <v>713</v>
      </c>
      <c r="Q6034" s="32" t="s">
        <v>10228</v>
      </c>
      <c r="R6034" s="32" t="s">
        <v>10228</v>
      </c>
    </row>
    <row r="6035" spans="1:18" x14ac:dyDescent="0.25">
      <c r="A6035" s="33" t="s">
        <v>26041</v>
      </c>
      <c r="B6035" s="34" t="s">
        <v>17783</v>
      </c>
      <c r="C6035" s="34" t="s">
        <v>703</v>
      </c>
      <c r="D6035" s="36">
        <v>43349</v>
      </c>
      <c r="E6035" s="34" t="s">
        <v>704</v>
      </c>
      <c r="F6035" s="34" t="s">
        <v>705</v>
      </c>
      <c r="G6035" s="34" t="s">
        <v>17784</v>
      </c>
      <c r="H6035" s="34" t="s">
        <v>860</v>
      </c>
      <c r="I6035" s="34" t="s">
        <v>861</v>
      </c>
      <c r="J6035" s="36">
        <v>44051</v>
      </c>
      <c r="K6035" s="36">
        <v>44781</v>
      </c>
      <c r="L6035" s="34" t="s">
        <v>17785</v>
      </c>
      <c r="M6035" s="34" t="s">
        <v>729</v>
      </c>
      <c r="N6035" s="34" t="s">
        <v>711</v>
      </c>
      <c r="O6035" s="34" t="s">
        <v>712</v>
      </c>
      <c r="P6035" s="34" t="s">
        <v>713</v>
      </c>
      <c r="Q6035" s="34" t="s">
        <v>10228</v>
      </c>
      <c r="R6035" s="34" t="s">
        <v>10228</v>
      </c>
    </row>
    <row r="6036" spans="1:18" x14ac:dyDescent="0.25">
      <c r="A6036" s="31" t="s">
        <v>25567</v>
      </c>
      <c r="B6036" s="32" t="s">
        <v>17786</v>
      </c>
      <c r="C6036" s="32" t="s">
        <v>703</v>
      </c>
      <c r="D6036" s="35">
        <v>43342</v>
      </c>
      <c r="E6036" s="32" t="s">
        <v>704</v>
      </c>
      <c r="F6036" s="32" t="s">
        <v>705</v>
      </c>
      <c r="G6036" s="32" t="s">
        <v>6672</v>
      </c>
      <c r="H6036" s="32" t="s">
        <v>740</v>
      </c>
      <c r="I6036" s="32" t="s">
        <v>8127</v>
      </c>
      <c r="J6036" s="35">
        <v>44084</v>
      </c>
      <c r="K6036" s="35">
        <v>44814</v>
      </c>
      <c r="L6036" s="32" t="s">
        <v>17787</v>
      </c>
      <c r="M6036" s="32" t="s">
        <v>718</v>
      </c>
      <c r="N6036" s="32" t="s">
        <v>749</v>
      </c>
      <c r="O6036" s="32" t="s">
        <v>712</v>
      </c>
      <c r="P6036" s="32" t="s">
        <v>713</v>
      </c>
      <c r="Q6036" s="32" t="s">
        <v>10228</v>
      </c>
      <c r="R6036" s="32" t="s">
        <v>10228</v>
      </c>
    </row>
    <row r="6037" spans="1:18" x14ac:dyDescent="0.25">
      <c r="A6037" s="33" t="s">
        <v>26043</v>
      </c>
      <c r="B6037" s="34" t="s">
        <v>17788</v>
      </c>
      <c r="C6037" s="34" t="s">
        <v>703</v>
      </c>
      <c r="D6037" s="36">
        <v>43342</v>
      </c>
      <c r="E6037" s="34" t="s">
        <v>704</v>
      </c>
      <c r="F6037" s="34" t="s">
        <v>705</v>
      </c>
      <c r="G6037" s="34" t="s">
        <v>17789</v>
      </c>
      <c r="H6037" s="34" t="s">
        <v>752</v>
      </c>
      <c r="I6037" s="34" t="s">
        <v>2251</v>
      </c>
      <c r="J6037" s="36">
        <v>44055</v>
      </c>
      <c r="K6037" s="36">
        <v>44785</v>
      </c>
      <c r="L6037" s="34" t="s">
        <v>17790</v>
      </c>
      <c r="M6037" s="34" t="s">
        <v>710</v>
      </c>
      <c r="N6037" s="34" t="s">
        <v>711</v>
      </c>
      <c r="O6037" s="34" t="s">
        <v>712</v>
      </c>
      <c r="P6037" s="34" t="s">
        <v>842</v>
      </c>
      <c r="Q6037" s="34" t="s">
        <v>1042</v>
      </c>
      <c r="R6037" s="34" t="s">
        <v>10228</v>
      </c>
    </row>
    <row r="6038" spans="1:18" x14ac:dyDescent="0.25">
      <c r="A6038" s="31" t="s">
        <v>25153</v>
      </c>
      <c r="B6038" s="32" t="s">
        <v>17791</v>
      </c>
      <c r="C6038" s="32" t="s">
        <v>703</v>
      </c>
      <c r="D6038" s="35">
        <v>43342</v>
      </c>
      <c r="E6038" s="32" t="s">
        <v>704</v>
      </c>
      <c r="F6038" s="32" t="s">
        <v>705</v>
      </c>
      <c r="G6038" s="32" t="s">
        <v>17792</v>
      </c>
      <c r="H6038" s="32" t="s">
        <v>789</v>
      </c>
      <c r="I6038" s="32" t="s">
        <v>790</v>
      </c>
      <c r="J6038" s="35">
        <v>44102</v>
      </c>
      <c r="K6038" s="35">
        <v>44832</v>
      </c>
      <c r="L6038" s="32" t="s">
        <v>17793</v>
      </c>
      <c r="M6038" s="32" t="s">
        <v>710</v>
      </c>
      <c r="N6038" s="32" t="s">
        <v>711</v>
      </c>
      <c r="O6038" s="32" t="s">
        <v>712</v>
      </c>
      <c r="P6038" s="32" t="s">
        <v>833</v>
      </c>
      <c r="Q6038" s="32" t="s">
        <v>10228</v>
      </c>
      <c r="R6038" s="32" t="s">
        <v>10228</v>
      </c>
    </row>
    <row r="6039" spans="1:18" x14ac:dyDescent="0.25">
      <c r="A6039" s="33" t="s">
        <v>26045</v>
      </c>
      <c r="B6039" s="34" t="s">
        <v>17794</v>
      </c>
      <c r="C6039" s="34" t="s">
        <v>734</v>
      </c>
      <c r="D6039" s="36">
        <v>43340</v>
      </c>
      <c r="E6039" s="34" t="s">
        <v>704</v>
      </c>
      <c r="F6039" s="34" t="s">
        <v>705</v>
      </c>
      <c r="G6039" s="34" t="s">
        <v>17795</v>
      </c>
      <c r="H6039" s="34" t="s">
        <v>752</v>
      </c>
      <c r="I6039" s="34" t="s">
        <v>846</v>
      </c>
      <c r="J6039" s="36">
        <v>44059</v>
      </c>
      <c r="K6039" s="36">
        <v>44789</v>
      </c>
      <c r="L6039" s="34" t="s">
        <v>17796</v>
      </c>
      <c r="M6039" s="34" t="s">
        <v>729</v>
      </c>
      <c r="N6039" s="34" t="s">
        <v>711</v>
      </c>
      <c r="O6039" s="34" t="s">
        <v>712</v>
      </c>
      <c r="P6039" s="34" t="s">
        <v>713</v>
      </c>
      <c r="Q6039" s="34" t="s">
        <v>10228</v>
      </c>
      <c r="R6039" s="34" t="s">
        <v>10228</v>
      </c>
    </row>
    <row r="6040" spans="1:18" x14ac:dyDescent="0.25">
      <c r="A6040" s="31" t="s">
        <v>25569</v>
      </c>
      <c r="B6040" s="32" t="s">
        <v>17797</v>
      </c>
      <c r="C6040" s="32" t="s">
        <v>703</v>
      </c>
      <c r="D6040" s="35">
        <v>43340</v>
      </c>
      <c r="E6040" s="32" t="s">
        <v>704</v>
      </c>
      <c r="F6040" s="32" t="s">
        <v>705</v>
      </c>
      <c r="G6040" s="32" t="s">
        <v>2111</v>
      </c>
      <c r="H6040" s="32" t="s">
        <v>769</v>
      </c>
      <c r="I6040" s="32" t="s">
        <v>770</v>
      </c>
      <c r="J6040" s="35">
        <v>44083</v>
      </c>
      <c r="K6040" s="35">
        <v>44813</v>
      </c>
      <c r="L6040" s="32" t="s">
        <v>17798</v>
      </c>
      <c r="M6040" s="32" t="s">
        <v>710</v>
      </c>
      <c r="N6040" s="32" t="s">
        <v>711</v>
      </c>
      <c r="O6040" s="32" t="s">
        <v>712</v>
      </c>
      <c r="P6040" s="32" t="s">
        <v>743</v>
      </c>
      <c r="Q6040" s="32" t="s">
        <v>10228</v>
      </c>
      <c r="R6040" s="32" t="s">
        <v>10228</v>
      </c>
    </row>
    <row r="6041" spans="1:18" x14ac:dyDescent="0.25">
      <c r="A6041" s="33" t="s">
        <v>26047</v>
      </c>
      <c r="B6041" s="34" t="s">
        <v>17799</v>
      </c>
      <c r="C6041" s="34" t="s">
        <v>703</v>
      </c>
      <c r="D6041" s="36">
        <v>43332</v>
      </c>
      <c r="E6041" s="34" t="s">
        <v>704</v>
      </c>
      <c r="F6041" s="34" t="s">
        <v>705</v>
      </c>
      <c r="G6041" s="34" t="s">
        <v>17800</v>
      </c>
      <c r="H6041" s="34" t="s">
        <v>763</v>
      </c>
      <c r="I6041" s="34" t="s">
        <v>17801</v>
      </c>
      <c r="J6041" s="36">
        <v>44044</v>
      </c>
      <c r="K6041" s="36">
        <v>44774</v>
      </c>
      <c r="L6041" s="34" t="s">
        <v>17802</v>
      </c>
      <c r="M6041" s="34" t="s">
        <v>710</v>
      </c>
      <c r="N6041" s="34" t="s">
        <v>749</v>
      </c>
      <c r="O6041" s="34" t="s">
        <v>712</v>
      </c>
      <c r="P6041" s="34" t="s">
        <v>832</v>
      </c>
      <c r="Q6041" s="34" t="s">
        <v>10228</v>
      </c>
      <c r="R6041" s="34" t="s">
        <v>10228</v>
      </c>
    </row>
    <row r="6042" spans="1:18" x14ac:dyDescent="0.25">
      <c r="A6042" s="31" t="s">
        <v>25331</v>
      </c>
      <c r="B6042" s="32" t="s">
        <v>17803</v>
      </c>
      <c r="C6042" s="32" t="s">
        <v>703</v>
      </c>
      <c r="D6042" s="35">
        <v>43326</v>
      </c>
      <c r="E6042" s="32" t="s">
        <v>704</v>
      </c>
      <c r="F6042" s="32" t="s">
        <v>705</v>
      </c>
      <c r="G6042" s="32" t="s">
        <v>3554</v>
      </c>
      <c r="H6042" s="32" t="s">
        <v>763</v>
      </c>
      <c r="I6042" s="32" t="s">
        <v>3555</v>
      </c>
      <c r="J6042" s="35">
        <v>44061</v>
      </c>
      <c r="K6042" s="35">
        <v>44791</v>
      </c>
      <c r="L6042" s="32" t="s">
        <v>17804</v>
      </c>
      <c r="M6042" s="32" t="s">
        <v>729</v>
      </c>
      <c r="N6042" s="32" t="s">
        <v>711</v>
      </c>
      <c r="O6042" s="32" t="s">
        <v>755</v>
      </c>
      <c r="P6042" s="32" t="s">
        <v>760</v>
      </c>
      <c r="Q6042" s="32" t="s">
        <v>713</v>
      </c>
      <c r="R6042" s="32" t="s">
        <v>743</v>
      </c>
    </row>
    <row r="6043" spans="1:18" x14ac:dyDescent="0.25">
      <c r="A6043" s="33" t="s">
        <v>26049</v>
      </c>
      <c r="B6043" s="34" t="s">
        <v>17805</v>
      </c>
      <c r="C6043" s="34" t="s">
        <v>703</v>
      </c>
      <c r="D6043" s="36">
        <v>43321</v>
      </c>
      <c r="E6043" s="34" t="s">
        <v>704</v>
      </c>
      <c r="F6043" s="34" t="s">
        <v>705</v>
      </c>
      <c r="G6043" s="34" t="s">
        <v>17806</v>
      </c>
      <c r="H6043" s="34" t="s">
        <v>1974</v>
      </c>
      <c r="I6043" s="34" t="s">
        <v>1975</v>
      </c>
      <c r="J6043" s="36">
        <v>44044</v>
      </c>
      <c r="K6043" s="36">
        <v>44774</v>
      </c>
      <c r="L6043" s="34" t="s">
        <v>17807</v>
      </c>
      <c r="M6043" s="34" t="s">
        <v>710</v>
      </c>
      <c r="N6043" s="34" t="s">
        <v>723</v>
      </c>
      <c r="O6043" s="34" t="s">
        <v>14283</v>
      </c>
      <c r="P6043" s="34" t="s">
        <v>833</v>
      </c>
      <c r="Q6043" s="34" t="s">
        <v>10228</v>
      </c>
      <c r="R6043" s="34" t="s">
        <v>10228</v>
      </c>
    </row>
    <row r="6044" spans="1:18" x14ac:dyDescent="0.25">
      <c r="A6044" s="31" t="s">
        <v>25571</v>
      </c>
      <c r="B6044" s="32" t="s">
        <v>17808</v>
      </c>
      <c r="C6044" s="32" t="s">
        <v>703</v>
      </c>
      <c r="D6044" s="35">
        <v>43320</v>
      </c>
      <c r="E6044" s="32" t="s">
        <v>704</v>
      </c>
      <c r="F6044" s="32" t="s">
        <v>705</v>
      </c>
      <c r="G6044" s="32" t="s">
        <v>17809</v>
      </c>
      <c r="H6044" s="32" t="s">
        <v>789</v>
      </c>
      <c r="I6044" s="32" t="s">
        <v>17810</v>
      </c>
      <c r="J6044" s="35">
        <v>44015</v>
      </c>
      <c r="K6044" s="35">
        <v>44745</v>
      </c>
      <c r="L6044" s="32" t="s">
        <v>17811</v>
      </c>
      <c r="M6044" s="32" t="s">
        <v>729</v>
      </c>
      <c r="N6044" s="32" t="s">
        <v>711</v>
      </c>
      <c r="O6044" s="32" t="s">
        <v>2846</v>
      </c>
      <c r="P6044" s="32" t="s">
        <v>713</v>
      </c>
      <c r="Q6044" s="32" t="s">
        <v>743</v>
      </c>
      <c r="R6044" s="32" t="s">
        <v>833</v>
      </c>
    </row>
    <row r="6045" spans="1:18" x14ac:dyDescent="0.25">
      <c r="A6045" s="33" t="s">
        <v>26051</v>
      </c>
      <c r="B6045" s="34" t="s">
        <v>17812</v>
      </c>
      <c r="C6045" s="34" t="s">
        <v>703</v>
      </c>
      <c r="D6045" s="36">
        <v>43318</v>
      </c>
      <c r="E6045" s="34" t="s">
        <v>704</v>
      </c>
      <c r="F6045" s="34" t="s">
        <v>705</v>
      </c>
      <c r="G6045" s="34" t="s">
        <v>6646</v>
      </c>
      <c r="H6045" s="34" t="s">
        <v>1205</v>
      </c>
      <c r="I6045" s="34" t="s">
        <v>6544</v>
      </c>
      <c r="J6045" s="36">
        <v>44074</v>
      </c>
      <c r="K6045" s="36">
        <v>44804</v>
      </c>
      <c r="L6045" s="34" t="s">
        <v>17813</v>
      </c>
      <c r="M6045" s="34" t="s">
        <v>718</v>
      </c>
      <c r="N6045" s="34" t="s">
        <v>711</v>
      </c>
      <c r="O6045" s="34" t="s">
        <v>712</v>
      </c>
      <c r="P6045" s="34" t="s">
        <v>713</v>
      </c>
      <c r="Q6045" s="34" t="s">
        <v>843</v>
      </c>
      <c r="R6045" s="34" t="s">
        <v>10228</v>
      </c>
    </row>
    <row r="6046" spans="1:18" x14ac:dyDescent="0.25">
      <c r="A6046" s="31" t="s">
        <v>25213</v>
      </c>
      <c r="B6046" s="32" t="s">
        <v>17814</v>
      </c>
      <c r="C6046" s="32" t="s">
        <v>734</v>
      </c>
      <c r="D6046" s="35">
        <v>43313</v>
      </c>
      <c r="E6046" s="32" t="s">
        <v>704</v>
      </c>
      <c r="F6046" s="32" t="s">
        <v>705</v>
      </c>
      <c r="G6046" s="32" t="s">
        <v>3513</v>
      </c>
      <c r="H6046" s="32" t="s">
        <v>752</v>
      </c>
      <c r="I6046" s="32" t="s">
        <v>1711</v>
      </c>
      <c r="J6046" s="35">
        <v>44057</v>
      </c>
      <c r="K6046" s="35">
        <v>44787</v>
      </c>
      <c r="L6046" s="32" t="s">
        <v>17815</v>
      </c>
      <c r="M6046" s="32" t="s">
        <v>710</v>
      </c>
      <c r="N6046" s="32" t="s">
        <v>778</v>
      </c>
      <c r="O6046" s="32" t="s">
        <v>712</v>
      </c>
      <c r="P6046" s="32" t="s">
        <v>1042</v>
      </c>
      <c r="Q6046" s="32" t="s">
        <v>10228</v>
      </c>
      <c r="R6046" s="32" t="s">
        <v>10228</v>
      </c>
    </row>
    <row r="6047" spans="1:18" x14ac:dyDescent="0.25">
      <c r="A6047" s="33" t="s">
        <v>26053</v>
      </c>
      <c r="B6047" s="34" t="s">
        <v>17816</v>
      </c>
      <c r="C6047" s="34" t="s">
        <v>703</v>
      </c>
      <c r="D6047" s="36">
        <v>43313</v>
      </c>
      <c r="E6047" s="34" t="s">
        <v>704</v>
      </c>
      <c r="F6047" s="34" t="s">
        <v>705</v>
      </c>
      <c r="G6047" s="34" t="s">
        <v>4044</v>
      </c>
      <c r="H6047" s="34" t="s">
        <v>789</v>
      </c>
      <c r="I6047" s="34" t="s">
        <v>4045</v>
      </c>
      <c r="J6047" s="36">
        <v>44017</v>
      </c>
      <c r="K6047" s="36">
        <v>44747</v>
      </c>
      <c r="L6047" s="34" t="s">
        <v>17817</v>
      </c>
      <c r="M6047" s="34" t="s">
        <v>718</v>
      </c>
      <c r="N6047" s="34" t="s">
        <v>749</v>
      </c>
      <c r="O6047" s="34" t="s">
        <v>712</v>
      </c>
      <c r="P6047" s="34" t="s">
        <v>760</v>
      </c>
      <c r="Q6047" s="34" t="s">
        <v>833</v>
      </c>
      <c r="R6047" s="34" t="s">
        <v>876</v>
      </c>
    </row>
    <row r="6048" spans="1:18" x14ac:dyDescent="0.25">
      <c r="A6048" s="31" t="s">
        <v>25573</v>
      </c>
      <c r="B6048" s="32" t="s">
        <v>17818</v>
      </c>
      <c r="C6048" s="32" t="s">
        <v>703</v>
      </c>
      <c r="D6048" s="35">
        <v>43312</v>
      </c>
      <c r="E6048" s="32" t="s">
        <v>704</v>
      </c>
      <c r="F6048" s="32" t="s">
        <v>705</v>
      </c>
      <c r="G6048" s="32" t="s">
        <v>2602</v>
      </c>
      <c r="H6048" s="32" t="s">
        <v>736</v>
      </c>
      <c r="I6048" s="32" t="s">
        <v>2603</v>
      </c>
      <c r="J6048" s="35">
        <v>44068</v>
      </c>
      <c r="K6048" s="35">
        <v>44798</v>
      </c>
      <c r="L6048" s="32" t="s">
        <v>17819</v>
      </c>
      <c r="M6048" s="32" t="s">
        <v>710</v>
      </c>
      <c r="N6048" s="32" t="s">
        <v>749</v>
      </c>
      <c r="O6048" s="32" t="s">
        <v>712</v>
      </c>
      <c r="P6048" s="32" t="s">
        <v>713</v>
      </c>
      <c r="Q6048" s="32" t="s">
        <v>10228</v>
      </c>
      <c r="R6048" s="32" t="s">
        <v>10228</v>
      </c>
    </row>
    <row r="6049" spans="1:18" x14ac:dyDescent="0.25">
      <c r="A6049" s="33" t="s">
        <v>26055</v>
      </c>
      <c r="B6049" s="34" t="s">
        <v>17820</v>
      </c>
      <c r="C6049" s="34" t="s">
        <v>703</v>
      </c>
      <c r="D6049" s="36">
        <v>43311</v>
      </c>
      <c r="E6049" s="34" t="s">
        <v>704</v>
      </c>
      <c r="F6049" s="34" t="s">
        <v>705</v>
      </c>
      <c r="G6049" s="34" t="s">
        <v>12824</v>
      </c>
      <c r="H6049" s="34" t="s">
        <v>789</v>
      </c>
      <c r="I6049" s="34" t="s">
        <v>12825</v>
      </c>
      <c r="J6049" s="36">
        <v>44048</v>
      </c>
      <c r="K6049" s="36">
        <v>44778</v>
      </c>
      <c r="L6049" s="34" t="s">
        <v>17821</v>
      </c>
      <c r="M6049" s="34" t="s">
        <v>729</v>
      </c>
      <c r="N6049" s="34" t="s">
        <v>723</v>
      </c>
      <c r="O6049" s="34" t="s">
        <v>712</v>
      </c>
      <c r="P6049" s="34" t="s">
        <v>713</v>
      </c>
      <c r="Q6049" s="34" t="s">
        <v>10228</v>
      </c>
      <c r="R6049" s="34" t="s">
        <v>10228</v>
      </c>
    </row>
    <row r="6050" spans="1:18" x14ac:dyDescent="0.25">
      <c r="A6050" s="31" t="s">
        <v>25333</v>
      </c>
      <c r="B6050" s="32" t="s">
        <v>17822</v>
      </c>
      <c r="C6050" s="32" t="s">
        <v>703</v>
      </c>
      <c r="D6050" s="35">
        <v>43305</v>
      </c>
      <c r="E6050" s="32" t="s">
        <v>704</v>
      </c>
      <c r="F6050" s="32" t="s">
        <v>705</v>
      </c>
      <c r="G6050" s="32" t="s">
        <v>17823</v>
      </c>
      <c r="H6050" s="32" t="s">
        <v>707</v>
      </c>
      <c r="I6050" s="32" t="s">
        <v>17824</v>
      </c>
      <c r="J6050" s="35">
        <v>44102</v>
      </c>
      <c r="K6050" s="35">
        <v>44832</v>
      </c>
      <c r="L6050" s="32" t="s">
        <v>17825</v>
      </c>
      <c r="M6050" s="32" t="s">
        <v>710</v>
      </c>
      <c r="N6050" s="32" t="s">
        <v>749</v>
      </c>
      <c r="O6050" s="32" t="s">
        <v>712</v>
      </c>
      <c r="P6050" s="32" t="s">
        <v>713</v>
      </c>
      <c r="Q6050" s="32" t="s">
        <v>10228</v>
      </c>
      <c r="R6050" s="32" t="s">
        <v>10228</v>
      </c>
    </row>
    <row r="6051" spans="1:18" x14ac:dyDescent="0.25">
      <c r="A6051" s="33" t="s">
        <v>26057</v>
      </c>
      <c r="B6051" s="34" t="s">
        <v>17826</v>
      </c>
      <c r="C6051" s="34" t="s">
        <v>703</v>
      </c>
      <c r="D6051" s="36">
        <v>43303</v>
      </c>
      <c r="E6051" s="34" t="s">
        <v>996</v>
      </c>
      <c r="F6051" s="34" t="s">
        <v>705</v>
      </c>
      <c r="G6051" s="34" t="s">
        <v>4327</v>
      </c>
      <c r="H6051" s="34" t="s">
        <v>736</v>
      </c>
      <c r="I6051" s="34" t="s">
        <v>4328</v>
      </c>
      <c r="J6051" s="34"/>
      <c r="K6051" s="34"/>
      <c r="L6051" s="34" t="s">
        <v>17827</v>
      </c>
      <c r="M6051" s="34" t="s">
        <v>17828</v>
      </c>
      <c r="N6051" s="34" t="s">
        <v>7390</v>
      </c>
      <c r="O6051" s="34" t="s">
        <v>710</v>
      </c>
      <c r="P6051" s="34" t="s">
        <v>749</v>
      </c>
      <c r="Q6051" s="34" t="s">
        <v>10228</v>
      </c>
      <c r="R6051" s="34" t="s">
        <v>10228</v>
      </c>
    </row>
    <row r="6052" spans="1:18" x14ac:dyDescent="0.25">
      <c r="A6052" s="31" t="s">
        <v>25575</v>
      </c>
      <c r="B6052" s="32" t="s">
        <v>17829</v>
      </c>
      <c r="C6052" s="32" t="s">
        <v>703</v>
      </c>
      <c r="D6052" s="35">
        <v>43299</v>
      </c>
      <c r="E6052" s="32" t="s">
        <v>704</v>
      </c>
      <c r="F6052" s="32" t="s">
        <v>705</v>
      </c>
      <c r="G6052" s="32" t="s">
        <v>17830</v>
      </c>
      <c r="H6052" s="32" t="s">
        <v>752</v>
      </c>
      <c r="I6052" s="32" t="s">
        <v>14164</v>
      </c>
      <c r="J6052" s="35">
        <v>44027</v>
      </c>
      <c r="K6052" s="35">
        <v>44757</v>
      </c>
      <c r="L6052" s="32" t="s">
        <v>17831</v>
      </c>
      <c r="M6052" s="32" t="s">
        <v>710</v>
      </c>
      <c r="N6052" s="32" t="s">
        <v>749</v>
      </c>
      <c r="O6052" s="32" t="s">
        <v>712</v>
      </c>
      <c r="P6052" s="32" t="s">
        <v>713</v>
      </c>
      <c r="Q6052" s="32" t="s">
        <v>10228</v>
      </c>
      <c r="R6052" s="32" t="s">
        <v>10228</v>
      </c>
    </row>
    <row r="6053" spans="1:18" x14ac:dyDescent="0.25">
      <c r="A6053" s="33" t="s">
        <v>26059</v>
      </c>
      <c r="B6053" s="34" t="s">
        <v>17832</v>
      </c>
      <c r="C6053" s="34" t="s">
        <v>703</v>
      </c>
      <c r="D6053" s="36">
        <v>43298</v>
      </c>
      <c r="E6053" s="34" t="s">
        <v>704</v>
      </c>
      <c r="F6053" s="34" t="s">
        <v>705</v>
      </c>
      <c r="G6053" s="34" t="s">
        <v>17833</v>
      </c>
      <c r="H6053" s="34" t="s">
        <v>789</v>
      </c>
      <c r="I6053" s="34" t="s">
        <v>17834</v>
      </c>
      <c r="J6053" s="36">
        <v>44033</v>
      </c>
      <c r="K6053" s="36">
        <v>44763</v>
      </c>
      <c r="L6053" s="34" t="s">
        <v>17835</v>
      </c>
      <c r="M6053" s="34" t="s">
        <v>710</v>
      </c>
      <c r="N6053" s="34" t="s">
        <v>711</v>
      </c>
      <c r="O6053" s="34" t="s">
        <v>3200</v>
      </c>
      <c r="P6053" s="34" t="s">
        <v>876</v>
      </c>
      <c r="Q6053" s="34" t="s">
        <v>10228</v>
      </c>
      <c r="R6053" s="34" t="s">
        <v>10228</v>
      </c>
    </row>
    <row r="6054" spans="1:18" x14ac:dyDescent="0.25">
      <c r="A6054" s="31" t="s">
        <v>25109</v>
      </c>
      <c r="B6054" s="32" t="s">
        <v>8508</v>
      </c>
      <c r="C6054" s="32" t="s">
        <v>734</v>
      </c>
      <c r="D6054" s="35">
        <v>43294</v>
      </c>
      <c r="E6054" s="32" t="s">
        <v>704</v>
      </c>
      <c r="F6054" s="32" t="s">
        <v>705</v>
      </c>
      <c r="G6054" s="32" t="s">
        <v>2292</v>
      </c>
      <c r="H6054" s="32" t="s">
        <v>752</v>
      </c>
      <c r="I6054" s="32" t="s">
        <v>950</v>
      </c>
      <c r="J6054" s="35">
        <v>44024</v>
      </c>
      <c r="K6054" s="35">
        <v>44754</v>
      </c>
      <c r="L6054" s="32" t="s">
        <v>17836</v>
      </c>
      <c r="M6054" s="32" t="s">
        <v>729</v>
      </c>
      <c r="N6054" s="32" t="s">
        <v>711</v>
      </c>
      <c r="O6054" s="32" t="s">
        <v>773</v>
      </c>
      <c r="P6054" s="32" t="s">
        <v>713</v>
      </c>
      <c r="Q6054" s="32" t="s">
        <v>832</v>
      </c>
      <c r="R6054" s="32" t="s">
        <v>10228</v>
      </c>
    </row>
    <row r="6055" spans="1:18" x14ac:dyDescent="0.25">
      <c r="A6055" s="33" t="s">
        <v>26061</v>
      </c>
      <c r="B6055" s="34" t="s">
        <v>17837</v>
      </c>
      <c r="C6055" s="34" t="s">
        <v>703</v>
      </c>
      <c r="D6055" s="36">
        <v>43293</v>
      </c>
      <c r="E6055" s="34" t="s">
        <v>704</v>
      </c>
      <c r="F6055" s="34" t="s">
        <v>705</v>
      </c>
      <c r="G6055" s="34" t="s">
        <v>1788</v>
      </c>
      <c r="H6055" s="34" t="s">
        <v>707</v>
      </c>
      <c r="I6055" s="34" t="s">
        <v>1789</v>
      </c>
      <c r="J6055" s="36">
        <v>44015</v>
      </c>
      <c r="K6055" s="36">
        <v>44745</v>
      </c>
      <c r="L6055" s="34" t="s">
        <v>17838</v>
      </c>
      <c r="M6055" s="34" t="s">
        <v>710</v>
      </c>
      <c r="N6055" s="34" t="s">
        <v>749</v>
      </c>
      <c r="O6055" s="34" t="s">
        <v>712</v>
      </c>
      <c r="P6055" s="34" t="s">
        <v>713</v>
      </c>
      <c r="Q6055" s="34" t="s">
        <v>743</v>
      </c>
      <c r="R6055" s="34" t="s">
        <v>10228</v>
      </c>
    </row>
    <row r="6056" spans="1:18" x14ac:dyDescent="0.25">
      <c r="A6056" s="31" t="s">
        <v>25577</v>
      </c>
      <c r="B6056" s="32" t="s">
        <v>17839</v>
      </c>
      <c r="C6056" s="32" t="s">
        <v>703</v>
      </c>
      <c r="D6056" s="35">
        <v>43292</v>
      </c>
      <c r="E6056" s="32" t="s">
        <v>704</v>
      </c>
      <c r="F6056" s="32" t="s">
        <v>705</v>
      </c>
      <c r="G6056" s="32" t="s">
        <v>17840</v>
      </c>
      <c r="H6056" s="32" t="s">
        <v>804</v>
      </c>
      <c r="I6056" s="32" t="s">
        <v>17841</v>
      </c>
      <c r="J6056" s="35">
        <v>44095</v>
      </c>
      <c r="K6056" s="35">
        <v>44825</v>
      </c>
      <c r="L6056" s="32" t="s">
        <v>17842</v>
      </c>
      <c r="M6056" s="32" t="s">
        <v>718</v>
      </c>
      <c r="N6056" s="32" t="s">
        <v>711</v>
      </c>
      <c r="O6056" s="32" t="s">
        <v>712</v>
      </c>
      <c r="P6056" s="32" t="s">
        <v>713</v>
      </c>
      <c r="Q6056" s="32" t="s">
        <v>10228</v>
      </c>
      <c r="R6056" s="32" t="s">
        <v>10228</v>
      </c>
    </row>
    <row r="6057" spans="1:18" x14ac:dyDescent="0.25">
      <c r="A6057" s="33" t="s">
        <v>26063</v>
      </c>
      <c r="B6057" s="34" t="s">
        <v>17843</v>
      </c>
      <c r="C6057" s="34" t="s">
        <v>703</v>
      </c>
      <c r="D6057" s="36">
        <v>43291</v>
      </c>
      <c r="E6057" s="34" t="s">
        <v>704</v>
      </c>
      <c r="F6057" s="34" t="s">
        <v>705</v>
      </c>
      <c r="G6057" s="34" t="s">
        <v>6029</v>
      </c>
      <c r="H6057" s="34" t="s">
        <v>763</v>
      </c>
      <c r="I6057" s="34" t="s">
        <v>6030</v>
      </c>
      <c r="J6057" s="36">
        <v>44090</v>
      </c>
      <c r="K6057" s="36">
        <v>44820</v>
      </c>
      <c r="L6057" s="34" t="s">
        <v>17844</v>
      </c>
      <c r="M6057" s="34" t="s">
        <v>772</v>
      </c>
      <c r="N6057" s="34" t="s">
        <v>711</v>
      </c>
      <c r="O6057" s="34" t="s">
        <v>755</v>
      </c>
      <c r="P6057" s="34" t="s">
        <v>743</v>
      </c>
      <c r="Q6057" s="34" t="s">
        <v>10228</v>
      </c>
      <c r="R6057" s="34" t="s">
        <v>10228</v>
      </c>
    </row>
    <row r="6058" spans="1:18" x14ac:dyDescent="0.25">
      <c r="A6058" s="31" t="s">
        <v>25335</v>
      </c>
      <c r="B6058" s="32" t="s">
        <v>17845</v>
      </c>
      <c r="C6058" s="32" t="s">
        <v>703</v>
      </c>
      <c r="D6058" s="35">
        <v>43286</v>
      </c>
      <c r="E6058" s="32" t="s">
        <v>704</v>
      </c>
      <c r="F6058" s="32" t="s">
        <v>705</v>
      </c>
      <c r="G6058" s="32" t="s">
        <v>6899</v>
      </c>
      <c r="H6058" s="32" t="s">
        <v>998</v>
      </c>
      <c r="I6058" s="32" t="s">
        <v>6900</v>
      </c>
      <c r="J6058" s="35">
        <v>44076</v>
      </c>
      <c r="K6058" s="35">
        <v>44806</v>
      </c>
      <c r="L6058" s="32" t="s">
        <v>17846</v>
      </c>
      <c r="M6058" s="32" t="s">
        <v>710</v>
      </c>
      <c r="N6058" s="32" t="s">
        <v>749</v>
      </c>
      <c r="O6058" s="32" t="s">
        <v>712</v>
      </c>
      <c r="P6058" s="32" t="s">
        <v>713</v>
      </c>
      <c r="Q6058" s="32" t="s">
        <v>10228</v>
      </c>
      <c r="R6058" s="32" t="s">
        <v>10228</v>
      </c>
    </row>
    <row r="6059" spans="1:18" x14ac:dyDescent="0.25">
      <c r="A6059" s="33" t="s">
        <v>26065</v>
      </c>
      <c r="B6059" s="34" t="s">
        <v>17847</v>
      </c>
      <c r="C6059" s="34" t="s">
        <v>703</v>
      </c>
      <c r="D6059" s="36">
        <v>43286</v>
      </c>
      <c r="E6059" s="34" t="s">
        <v>704</v>
      </c>
      <c r="F6059" s="34" t="s">
        <v>705</v>
      </c>
      <c r="G6059" s="34" t="s">
        <v>4951</v>
      </c>
      <c r="H6059" s="34" t="s">
        <v>707</v>
      </c>
      <c r="I6059" s="34" t="s">
        <v>4952</v>
      </c>
      <c r="J6059" s="36">
        <v>44069</v>
      </c>
      <c r="K6059" s="36">
        <v>44799</v>
      </c>
      <c r="L6059" s="34" t="s">
        <v>17848</v>
      </c>
      <c r="M6059" s="34" t="s">
        <v>710</v>
      </c>
      <c r="N6059" s="34" t="s">
        <v>749</v>
      </c>
      <c r="O6059" s="34" t="s">
        <v>755</v>
      </c>
      <c r="P6059" s="34" t="s">
        <v>743</v>
      </c>
      <c r="Q6059" s="34" t="s">
        <v>10228</v>
      </c>
      <c r="R6059" s="34" t="s">
        <v>10228</v>
      </c>
    </row>
    <row r="6060" spans="1:18" x14ac:dyDescent="0.25">
      <c r="A6060" s="31" t="s">
        <v>25579</v>
      </c>
      <c r="B6060" s="32" t="s">
        <v>17849</v>
      </c>
      <c r="C6060" s="32" t="s">
        <v>703</v>
      </c>
      <c r="D6060" s="35">
        <v>43284</v>
      </c>
      <c r="E6060" s="32" t="s">
        <v>704</v>
      </c>
      <c r="F6060" s="32" t="s">
        <v>705</v>
      </c>
      <c r="G6060" s="32" t="s">
        <v>17850</v>
      </c>
      <c r="H6060" s="32" t="s">
        <v>752</v>
      </c>
      <c r="I6060" s="32" t="s">
        <v>1711</v>
      </c>
      <c r="J6060" s="35">
        <v>44015</v>
      </c>
      <c r="K6060" s="35">
        <v>44745</v>
      </c>
      <c r="L6060" s="32" t="s">
        <v>17851</v>
      </c>
      <c r="M6060" s="32" t="s">
        <v>729</v>
      </c>
      <c r="N6060" s="32" t="s">
        <v>711</v>
      </c>
      <c r="O6060" s="32" t="s">
        <v>712</v>
      </c>
      <c r="P6060" s="32" t="s">
        <v>832</v>
      </c>
      <c r="Q6060" s="32" t="s">
        <v>713</v>
      </c>
      <c r="R6060" s="32" t="s">
        <v>10228</v>
      </c>
    </row>
    <row r="6061" spans="1:18" x14ac:dyDescent="0.25">
      <c r="A6061" s="33" t="s">
        <v>26067</v>
      </c>
      <c r="B6061" s="34" t="s">
        <v>17852</v>
      </c>
      <c r="C6061" s="34" t="s">
        <v>703</v>
      </c>
      <c r="D6061" s="36">
        <v>43284</v>
      </c>
      <c r="E6061" s="34" t="s">
        <v>704</v>
      </c>
      <c r="F6061" s="34" t="s">
        <v>705</v>
      </c>
      <c r="G6061" s="34" t="s">
        <v>2602</v>
      </c>
      <c r="H6061" s="34" t="s">
        <v>736</v>
      </c>
      <c r="I6061" s="34" t="s">
        <v>2603</v>
      </c>
      <c r="J6061" s="36">
        <v>44074</v>
      </c>
      <c r="K6061" s="36">
        <v>44804</v>
      </c>
      <c r="L6061" s="34" t="s">
        <v>17853</v>
      </c>
      <c r="M6061" s="34" t="s">
        <v>710</v>
      </c>
      <c r="N6061" s="34" t="s">
        <v>749</v>
      </c>
      <c r="O6061" s="34" t="s">
        <v>1041</v>
      </c>
      <c r="P6061" s="34" t="s">
        <v>1106</v>
      </c>
      <c r="Q6061" s="34" t="s">
        <v>713</v>
      </c>
      <c r="R6061" s="34" t="s">
        <v>832</v>
      </c>
    </row>
    <row r="6062" spans="1:18" x14ac:dyDescent="0.25">
      <c r="A6062" s="31" t="s">
        <v>25215</v>
      </c>
      <c r="B6062" s="32" t="s">
        <v>17854</v>
      </c>
      <c r="C6062" s="32" t="s">
        <v>703</v>
      </c>
      <c r="D6062" s="35">
        <v>43283</v>
      </c>
      <c r="E6062" s="32" t="s">
        <v>704</v>
      </c>
      <c r="F6062" s="32" t="s">
        <v>705</v>
      </c>
      <c r="G6062" s="32" t="s">
        <v>17855</v>
      </c>
      <c r="H6062" s="32" t="s">
        <v>752</v>
      </c>
      <c r="I6062" s="32" t="s">
        <v>1711</v>
      </c>
      <c r="J6062" s="35">
        <v>44060</v>
      </c>
      <c r="K6062" s="35">
        <v>44790</v>
      </c>
      <c r="L6062" s="32" t="s">
        <v>17856</v>
      </c>
      <c r="M6062" s="32" t="s">
        <v>729</v>
      </c>
      <c r="N6062" s="32" t="s">
        <v>711</v>
      </c>
      <c r="O6062" s="32" t="s">
        <v>712</v>
      </c>
      <c r="P6062" s="32" t="s">
        <v>713</v>
      </c>
      <c r="Q6062" s="32" t="s">
        <v>10228</v>
      </c>
      <c r="R6062" s="32" t="s">
        <v>10228</v>
      </c>
    </row>
    <row r="6063" spans="1:18" x14ac:dyDescent="0.25">
      <c r="A6063" s="33" t="s">
        <v>26069</v>
      </c>
      <c r="B6063" s="34" t="s">
        <v>17857</v>
      </c>
      <c r="C6063" s="34" t="s">
        <v>703</v>
      </c>
      <c r="D6063" s="36">
        <v>43283</v>
      </c>
      <c r="E6063" s="34" t="s">
        <v>704</v>
      </c>
      <c r="F6063" s="34" t="s">
        <v>705</v>
      </c>
      <c r="G6063" s="34" t="s">
        <v>715</v>
      </c>
      <c r="H6063" s="34" t="s">
        <v>707</v>
      </c>
      <c r="I6063" s="34" t="s">
        <v>716</v>
      </c>
      <c r="J6063" s="36">
        <v>44041</v>
      </c>
      <c r="K6063" s="36">
        <v>44771</v>
      </c>
      <c r="L6063" s="34" t="s">
        <v>17858</v>
      </c>
      <c r="M6063" s="34" t="s">
        <v>729</v>
      </c>
      <c r="N6063" s="34" t="s">
        <v>749</v>
      </c>
      <c r="O6063" s="34" t="s">
        <v>712</v>
      </c>
      <c r="P6063" s="34" t="s">
        <v>713</v>
      </c>
      <c r="Q6063" s="34" t="s">
        <v>10228</v>
      </c>
      <c r="R6063" s="34" t="s">
        <v>10228</v>
      </c>
    </row>
    <row r="6064" spans="1:18" x14ac:dyDescent="0.25">
      <c r="A6064" s="31" t="s">
        <v>25581</v>
      </c>
      <c r="B6064" s="32" t="s">
        <v>17859</v>
      </c>
      <c r="C6064" s="32" t="s">
        <v>703</v>
      </c>
      <c r="D6064" s="35">
        <v>43280</v>
      </c>
      <c r="E6064" s="32" t="s">
        <v>704</v>
      </c>
      <c r="F6064" s="32" t="s">
        <v>705</v>
      </c>
      <c r="G6064" s="32" t="s">
        <v>7560</v>
      </c>
      <c r="H6064" s="32" t="s">
        <v>998</v>
      </c>
      <c r="I6064" s="32" t="s">
        <v>7561</v>
      </c>
      <c r="J6064" s="35">
        <v>44092</v>
      </c>
      <c r="K6064" s="35">
        <v>44822</v>
      </c>
      <c r="L6064" s="32" t="s">
        <v>17860</v>
      </c>
      <c r="M6064" s="32" t="s">
        <v>710</v>
      </c>
      <c r="N6064" s="32" t="s">
        <v>749</v>
      </c>
      <c r="O6064" s="32" t="s">
        <v>712</v>
      </c>
      <c r="P6064" s="32" t="s">
        <v>713</v>
      </c>
      <c r="Q6064" s="32" t="s">
        <v>743</v>
      </c>
      <c r="R6064" s="32" t="s">
        <v>876</v>
      </c>
    </row>
    <row r="6065" spans="1:18" x14ac:dyDescent="0.25">
      <c r="A6065" s="33" t="s">
        <v>26071</v>
      </c>
      <c r="B6065" s="34" t="s">
        <v>17861</v>
      </c>
      <c r="C6065" s="34" t="s">
        <v>703</v>
      </c>
      <c r="D6065" s="36">
        <v>43280</v>
      </c>
      <c r="E6065" s="34" t="s">
        <v>704</v>
      </c>
      <c r="F6065" s="34" t="s">
        <v>705</v>
      </c>
      <c r="G6065" s="34" t="s">
        <v>17862</v>
      </c>
      <c r="H6065" s="34" t="s">
        <v>984</v>
      </c>
      <c r="I6065" s="34" t="s">
        <v>2285</v>
      </c>
      <c r="J6065" s="36">
        <v>44077</v>
      </c>
      <c r="K6065" s="36">
        <v>44807</v>
      </c>
      <c r="L6065" s="34" t="s">
        <v>17863</v>
      </c>
      <c r="M6065" s="34" t="s">
        <v>710</v>
      </c>
      <c r="N6065" s="34" t="s">
        <v>749</v>
      </c>
      <c r="O6065" s="34" t="s">
        <v>712</v>
      </c>
      <c r="P6065" s="34" t="s">
        <v>743</v>
      </c>
      <c r="Q6065" s="34" t="s">
        <v>713</v>
      </c>
      <c r="R6065" s="34" t="s">
        <v>10228</v>
      </c>
    </row>
    <row r="6066" spans="1:18" x14ac:dyDescent="0.25">
      <c r="A6066" s="31" t="s">
        <v>25337</v>
      </c>
      <c r="B6066" s="32" t="s">
        <v>17864</v>
      </c>
      <c r="C6066" s="32" t="s">
        <v>703</v>
      </c>
      <c r="D6066" s="35">
        <v>43278</v>
      </c>
      <c r="E6066" s="32" t="s">
        <v>704</v>
      </c>
      <c r="F6066" s="32" t="s">
        <v>705</v>
      </c>
      <c r="G6066" s="32" t="s">
        <v>17865</v>
      </c>
      <c r="H6066" s="32" t="s">
        <v>740</v>
      </c>
      <c r="I6066" s="32" t="s">
        <v>2255</v>
      </c>
      <c r="J6066" s="35">
        <v>44020</v>
      </c>
      <c r="K6066" s="35">
        <v>44750</v>
      </c>
      <c r="L6066" s="32" t="s">
        <v>17866</v>
      </c>
      <c r="M6066" s="32" t="s">
        <v>772</v>
      </c>
      <c r="N6066" s="32" t="s">
        <v>711</v>
      </c>
      <c r="O6066" s="32" t="s">
        <v>712</v>
      </c>
      <c r="P6066" s="32" t="s">
        <v>713</v>
      </c>
      <c r="Q6066" s="32" t="s">
        <v>10228</v>
      </c>
      <c r="R6066" s="32" t="s">
        <v>10228</v>
      </c>
    </row>
    <row r="6067" spans="1:18" x14ac:dyDescent="0.25">
      <c r="A6067" s="33" t="s">
        <v>26073</v>
      </c>
      <c r="B6067" s="34" t="s">
        <v>17867</v>
      </c>
      <c r="C6067" s="34" t="s">
        <v>734</v>
      </c>
      <c r="D6067" s="36">
        <v>43277</v>
      </c>
      <c r="E6067" s="34" t="s">
        <v>704</v>
      </c>
      <c r="F6067" s="34" t="s">
        <v>705</v>
      </c>
      <c r="G6067" s="34" t="s">
        <v>17868</v>
      </c>
      <c r="H6067" s="34" t="s">
        <v>984</v>
      </c>
      <c r="I6067" s="34" t="s">
        <v>1060</v>
      </c>
      <c r="J6067" s="36">
        <v>44039</v>
      </c>
      <c r="K6067" s="36">
        <v>44769</v>
      </c>
      <c r="L6067" s="34" t="s">
        <v>17869</v>
      </c>
      <c r="M6067" s="34" t="s">
        <v>710</v>
      </c>
      <c r="N6067" s="34" t="s">
        <v>711</v>
      </c>
      <c r="O6067" s="34" t="s">
        <v>712</v>
      </c>
      <c r="P6067" s="34" t="s">
        <v>833</v>
      </c>
      <c r="Q6067" s="34" t="s">
        <v>10228</v>
      </c>
      <c r="R6067" s="34" t="s">
        <v>10228</v>
      </c>
    </row>
    <row r="6068" spans="1:18" x14ac:dyDescent="0.25">
      <c r="A6068" s="31" t="s">
        <v>25583</v>
      </c>
      <c r="B6068" s="32" t="s">
        <v>17870</v>
      </c>
      <c r="C6068" s="32" t="s">
        <v>734</v>
      </c>
      <c r="D6068" s="35">
        <v>43272</v>
      </c>
      <c r="E6068" s="32" t="s">
        <v>704</v>
      </c>
      <c r="F6068" s="32" t="s">
        <v>705</v>
      </c>
      <c r="G6068" s="32" t="s">
        <v>17871</v>
      </c>
      <c r="H6068" s="32" t="s">
        <v>752</v>
      </c>
      <c r="I6068" s="32" t="s">
        <v>2405</v>
      </c>
      <c r="J6068" s="35">
        <v>44097</v>
      </c>
      <c r="K6068" s="35">
        <v>44827</v>
      </c>
      <c r="L6068" s="32" t="s">
        <v>17872</v>
      </c>
      <c r="M6068" s="32" t="s">
        <v>718</v>
      </c>
      <c r="N6068" s="32" t="s">
        <v>778</v>
      </c>
      <c r="O6068" s="32" t="s">
        <v>712</v>
      </c>
      <c r="P6068" s="32" t="s">
        <v>833</v>
      </c>
      <c r="Q6068" s="32" t="s">
        <v>10228</v>
      </c>
      <c r="R6068" s="32" t="s">
        <v>10228</v>
      </c>
    </row>
    <row r="6069" spans="1:18" x14ac:dyDescent="0.25">
      <c r="A6069" s="33" t="s">
        <v>26075</v>
      </c>
      <c r="B6069" s="34" t="s">
        <v>17873</v>
      </c>
      <c r="C6069" s="34" t="s">
        <v>703</v>
      </c>
      <c r="D6069" s="36">
        <v>43269</v>
      </c>
      <c r="E6069" s="34" t="s">
        <v>704</v>
      </c>
      <c r="F6069" s="34" t="s">
        <v>705</v>
      </c>
      <c r="G6069" s="34" t="s">
        <v>3913</v>
      </c>
      <c r="H6069" s="34" t="s">
        <v>740</v>
      </c>
      <c r="I6069" s="34" t="s">
        <v>1386</v>
      </c>
      <c r="J6069" s="36">
        <v>44056</v>
      </c>
      <c r="K6069" s="36">
        <v>44786</v>
      </c>
      <c r="L6069" s="34" t="s">
        <v>17874</v>
      </c>
      <c r="M6069" s="34" t="s">
        <v>772</v>
      </c>
      <c r="N6069" s="34" t="s">
        <v>711</v>
      </c>
      <c r="O6069" s="34" t="s">
        <v>724</v>
      </c>
      <c r="P6069" s="34" t="s">
        <v>713</v>
      </c>
      <c r="Q6069" s="34" t="s">
        <v>10228</v>
      </c>
      <c r="R6069" s="34" t="s">
        <v>10228</v>
      </c>
    </row>
    <row r="6070" spans="1:18" x14ac:dyDescent="0.25">
      <c r="A6070" s="31" t="s">
        <v>25155</v>
      </c>
      <c r="B6070" s="32" t="s">
        <v>17875</v>
      </c>
      <c r="C6070" s="32" t="s">
        <v>703</v>
      </c>
      <c r="D6070" s="35">
        <v>43269</v>
      </c>
      <c r="E6070" s="32" t="s">
        <v>704</v>
      </c>
      <c r="F6070" s="32" t="s">
        <v>705</v>
      </c>
      <c r="G6070" s="32" t="s">
        <v>2066</v>
      </c>
      <c r="H6070" s="32" t="s">
        <v>1286</v>
      </c>
      <c r="I6070" s="32" t="s">
        <v>2067</v>
      </c>
      <c r="J6070" s="35">
        <v>44054</v>
      </c>
      <c r="K6070" s="35">
        <v>44784</v>
      </c>
      <c r="L6070" s="32" t="s">
        <v>17876</v>
      </c>
      <c r="M6070" s="32" t="s">
        <v>710</v>
      </c>
      <c r="N6070" s="32" t="s">
        <v>723</v>
      </c>
      <c r="O6070" s="32" t="s">
        <v>712</v>
      </c>
      <c r="P6070" s="32" t="s">
        <v>743</v>
      </c>
      <c r="Q6070" s="32" t="s">
        <v>713</v>
      </c>
      <c r="R6070" s="32" t="s">
        <v>10228</v>
      </c>
    </row>
    <row r="6071" spans="1:18" x14ac:dyDescent="0.25">
      <c r="A6071" s="33" t="s">
        <v>26077</v>
      </c>
      <c r="B6071" s="34" t="s">
        <v>17877</v>
      </c>
      <c r="C6071" s="34" t="s">
        <v>703</v>
      </c>
      <c r="D6071" s="36">
        <v>43263</v>
      </c>
      <c r="E6071" s="34" t="s">
        <v>704</v>
      </c>
      <c r="F6071" s="34" t="s">
        <v>705</v>
      </c>
      <c r="G6071" s="34" t="s">
        <v>17878</v>
      </c>
      <c r="H6071" s="34" t="s">
        <v>752</v>
      </c>
      <c r="I6071" s="34" t="s">
        <v>846</v>
      </c>
      <c r="J6071" s="36">
        <v>44039</v>
      </c>
      <c r="K6071" s="36">
        <v>44769</v>
      </c>
      <c r="L6071" s="34" t="s">
        <v>17879</v>
      </c>
      <c r="M6071" s="34" t="s">
        <v>710</v>
      </c>
      <c r="N6071" s="34" t="s">
        <v>711</v>
      </c>
      <c r="O6071" s="34" t="s">
        <v>712</v>
      </c>
      <c r="P6071" s="34" t="s">
        <v>713</v>
      </c>
      <c r="Q6071" s="34" t="s">
        <v>10228</v>
      </c>
      <c r="R6071" s="34" t="s">
        <v>10228</v>
      </c>
    </row>
    <row r="6072" spans="1:18" x14ac:dyDescent="0.25">
      <c r="A6072" s="31" t="s">
        <v>25585</v>
      </c>
      <c r="B6072" s="32" t="s">
        <v>17880</v>
      </c>
      <c r="C6072" s="32" t="s">
        <v>703</v>
      </c>
      <c r="D6072" s="35">
        <v>43268</v>
      </c>
      <c r="E6072" s="32" t="s">
        <v>704</v>
      </c>
      <c r="F6072" s="32" t="s">
        <v>705</v>
      </c>
      <c r="G6072" s="32" t="s">
        <v>1253</v>
      </c>
      <c r="H6072" s="32" t="s">
        <v>707</v>
      </c>
      <c r="I6072" s="32" t="s">
        <v>1254</v>
      </c>
      <c r="J6072" s="35">
        <v>44083</v>
      </c>
      <c r="K6072" s="35">
        <v>44813</v>
      </c>
      <c r="L6072" s="32" t="s">
        <v>17881</v>
      </c>
      <c r="M6072" s="32" t="s">
        <v>718</v>
      </c>
      <c r="N6072" s="32" t="s">
        <v>749</v>
      </c>
      <c r="O6072" s="32" t="s">
        <v>712</v>
      </c>
      <c r="P6072" s="32" t="s">
        <v>743</v>
      </c>
      <c r="Q6072" s="32" t="s">
        <v>10228</v>
      </c>
      <c r="R6072" s="32" t="s">
        <v>10228</v>
      </c>
    </row>
    <row r="6073" spans="1:18" x14ac:dyDescent="0.25">
      <c r="A6073" s="33" t="s">
        <v>26079</v>
      </c>
      <c r="B6073" s="34" t="s">
        <v>17882</v>
      </c>
      <c r="C6073" s="34" t="s">
        <v>703</v>
      </c>
      <c r="D6073" s="36">
        <v>43265</v>
      </c>
      <c r="E6073" s="34" t="s">
        <v>704</v>
      </c>
      <c r="F6073" s="34" t="s">
        <v>705</v>
      </c>
      <c r="G6073" s="34" t="s">
        <v>3715</v>
      </c>
      <c r="H6073" s="34" t="s">
        <v>752</v>
      </c>
      <c r="I6073" s="34" t="s">
        <v>3716</v>
      </c>
      <c r="J6073" s="36">
        <v>44020</v>
      </c>
      <c r="K6073" s="36">
        <v>44750</v>
      </c>
      <c r="L6073" s="34" t="s">
        <v>17883</v>
      </c>
      <c r="M6073" s="34" t="s">
        <v>710</v>
      </c>
      <c r="N6073" s="34" t="s">
        <v>723</v>
      </c>
      <c r="O6073" s="34" t="s">
        <v>712</v>
      </c>
      <c r="P6073" s="34" t="s">
        <v>743</v>
      </c>
      <c r="Q6073" s="34" t="s">
        <v>10228</v>
      </c>
      <c r="R6073" s="34" t="s">
        <v>10228</v>
      </c>
    </row>
    <row r="6074" spans="1:18" x14ac:dyDescent="0.25">
      <c r="A6074" s="31" t="s">
        <v>25339</v>
      </c>
      <c r="B6074" s="32" t="s">
        <v>17884</v>
      </c>
      <c r="C6074" s="32" t="s">
        <v>734</v>
      </c>
      <c r="D6074" s="35">
        <v>43265</v>
      </c>
      <c r="E6074" s="32" t="s">
        <v>704</v>
      </c>
      <c r="F6074" s="32" t="s">
        <v>705</v>
      </c>
      <c r="G6074" s="32" t="s">
        <v>17885</v>
      </c>
      <c r="H6074" s="32" t="s">
        <v>752</v>
      </c>
      <c r="I6074" s="32" t="s">
        <v>846</v>
      </c>
      <c r="J6074" s="35">
        <v>44041</v>
      </c>
      <c r="K6074" s="35">
        <v>44771</v>
      </c>
      <c r="L6074" s="32" t="s">
        <v>17886</v>
      </c>
      <c r="M6074" s="32" t="s">
        <v>710</v>
      </c>
      <c r="N6074" s="32" t="s">
        <v>711</v>
      </c>
      <c r="O6074" s="32" t="s">
        <v>712</v>
      </c>
      <c r="P6074" s="32" t="s">
        <v>713</v>
      </c>
      <c r="Q6074" s="32" t="s">
        <v>832</v>
      </c>
      <c r="R6074" s="32" t="s">
        <v>10228</v>
      </c>
    </row>
    <row r="6075" spans="1:18" x14ac:dyDescent="0.25">
      <c r="A6075" s="33" t="s">
        <v>26081</v>
      </c>
      <c r="B6075" s="34" t="s">
        <v>17887</v>
      </c>
      <c r="C6075" s="34" t="s">
        <v>734</v>
      </c>
      <c r="D6075" s="36">
        <v>43264</v>
      </c>
      <c r="E6075" s="34" t="s">
        <v>704</v>
      </c>
      <c r="F6075" s="34" t="s">
        <v>705</v>
      </c>
      <c r="G6075" s="34" t="s">
        <v>17888</v>
      </c>
      <c r="H6075" s="34" t="s">
        <v>752</v>
      </c>
      <c r="I6075" s="34" t="s">
        <v>846</v>
      </c>
      <c r="J6075" s="36">
        <v>44056</v>
      </c>
      <c r="K6075" s="36">
        <v>44786</v>
      </c>
      <c r="L6075" s="34" t="s">
        <v>17889</v>
      </c>
      <c r="M6075" s="34" t="s">
        <v>710</v>
      </c>
      <c r="N6075" s="34" t="s">
        <v>711</v>
      </c>
      <c r="O6075" s="34" t="s">
        <v>712</v>
      </c>
      <c r="P6075" s="34" t="s">
        <v>713</v>
      </c>
      <c r="Q6075" s="34" t="s">
        <v>10228</v>
      </c>
      <c r="R6075" s="34" t="s">
        <v>10228</v>
      </c>
    </row>
    <row r="6076" spans="1:18" x14ac:dyDescent="0.25">
      <c r="A6076" s="31" t="s">
        <v>25587</v>
      </c>
      <c r="B6076" s="32" t="s">
        <v>17890</v>
      </c>
      <c r="C6076" s="32" t="s">
        <v>703</v>
      </c>
      <c r="D6076" s="35">
        <v>43263</v>
      </c>
      <c r="E6076" s="32" t="s">
        <v>704</v>
      </c>
      <c r="F6076" s="32" t="s">
        <v>705</v>
      </c>
      <c r="G6076" s="32" t="s">
        <v>6646</v>
      </c>
      <c r="H6076" s="32" t="s">
        <v>1205</v>
      </c>
      <c r="I6076" s="32" t="s">
        <v>6544</v>
      </c>
      <c r="J6076" s="35">
        <v>44028</v>
      </c>
      <c r="K6076" s="35">
        <v>44758</v>
      </c>
      <c r="L6076" s="32" t="s">
        <v>17891</v>
      </c>
      <c r="M6076" s="32" t="s">
        <v>710</v>
      </c>
      <c r="N6076" s="32" t="s">
        <v>711</v>
      </c>
      <c r="O6076" s="32" t="s">
        <v>766</v>
      </c>
      <c r="P6076" s="32" t="s">
        <v>833</v>
      </c>
      <c r="Q6076" s="32" t="s">
        <v>713</v>
      </c>
      <c r="R6076" s="32" t="s">
        <v>832</v>
      </c>
    </row>
    <row r="6077" spans="1:18" x14ac:dyDescent="0.25">
      <c r="A6077" s="33" t="s">
        <v>26083</v>
      </c>
      <c r="B6077" s="34" t="s">
        <v>17892</v>
      </c>
      <c r="C6077" s="34" t="s">
        <v>734</v>
      </c>
      <c r="D6077" s="36">
        <v>43262</v>
      </c>
      <c r="E6077" s="34" t="s">
        <v>704</v>
      </c>
      <c r="F6077" s="34" t="s">
        <v>705</v>
      </c>
      <c r="G6077" s="34" t="s">
        <v>17893</v>
      </c>
      <c r="H6077" s="34" t="s">
        <v>752</v>
      </c>
      <c r="I6077" s="34" t="s">
        <v>846</v>
      </c>
      <c r="J6077" s="36">
        <v>44090</v>
      </c>
      <c r="K6077" s="36">
        <v>44820</v>
      </c>
      <c r="L6077" s="34" t="s">
        <v>17894</v>
      </c>
      <c r="M6077" s="34" t="s">
        <v>718</v>
      </c>
      <c r="N6077" s="34" t="s">
        <v>778</v>
      </c>
      <c r="O6077" s="34" t="s">
        <v>1885</v>
      </c>
      <c r="P6077" s="34" t="s">
        <v>743</v>
      </c>
      <c r="Q6077" s="34" t="s">
        <v>10228</v>
      </c>
      <c r="R6077" s="34" t="s">
        <v>10228</v>
      </c>
    </row>
    <row r="6078" spans="1:18" x14ac:dyDescent="0.25">
      <c r="A6078" s="31" t="s">
        <v>25217</v>
      </c>
      <c r="B6078" s="32" t="s">
        <v>17895</v>
      </c>
      <c r="C6078" s="32" t="s">
        <v>703</v>
      </c>
      <c r="D6078" s="35">
        <v>43259</v>
      </c>
      <c r="E6078" s="32" t="s">
        <v>996</v>
      </c>
      <c r="F6078" s="32" t="s">
        <v>705</v>
      </c>
      <c r="G6078" s="32" t="s">
        <v>1773</v>
      </c>
      <c r="H6078" s="32" t="s">
        <v>804</v>
      </c>
      <c r="I6078" s="32" t="s">
        <v>1774</v>
      </c>
      <c r="J6078" s="35">
        <v>44022</v>
      </c>
      <c r="K6078" s="35">
        <v>44752</v>
      </c>
      <c r="L6078" s="32" t="s">
        <v>17896</v>
      </c>
      <c r="M6078" s="32" t="s">
        <v>718</v>
      </c>
      <c r="N6078" s="32" t="s">
        <v>778</v>
      </c>
      <c r="O6078" s="32" t="s">
        <v>724</v>
      </c>
      <c r="P6078" s="32" t="s">
        <v>713</v>
      </c>
      <c r="Q6078" s="32" t="s">
        <v>10228</v>
      </c>
      <c r="R6078" s="32" t="s">
        <v>10228</v>
      </c>
    </row>
    <row r="6079" spans="1:18" x14ac:dyDescent="0.25">
      <c r="A6079" s="33" t="s">
        <v>26085</v>
      </c>
      <c r="B6079" s="34" t="s">
        <v>17897</v>
      </c>
      <c r="C6079" s="34" t="s">
        <v>703</v>
      </c>
      <c r="D6079" s="36">
        <v>43259</v>
      </c>
      <c r="E6079" s="34" t="s">
        <v>704</v>
      </c>
      <c r="F6079" s="34" t="s">
        <v>705</v>
      </c>
      <c r="G6079" s="34" t="s">
        <v>1552</v>
      </c>
      <c r="H6079" s="34" t="s">
        <v>789</v>
      </c>
      <c r="I6079" s="34" t="s">
        <v>1553</v>
      </c>
      <c r="J6079" s="36">
        <v>44053</v>
      </c>
      <c r="K6079" s="36">
        <v>44783</v>
      </c>
      <c r="L6079" s="34" t="s">
        <v>17898</v>
      </c>
      <c r="M6079" s="34" t="s">
        <v>710</v>
      </c>
      <c r="N6079" s="34" t="s">
        <v>778</v>
      </c>
      <c r="O6079" s="34" t="s">
        <v>712</v>
      </c>
      <c r="P6079" s="34" t="s">
        <v>1106</v>
      </c>
      <c r="Q6079" s="34" t="s">
        <v>713</v>
      </c>
      <c r="R6079" s="34" t="s">
        <v>832</v>
      </c>
    </row>
    <row r="6080" spans="1:18" x14ac:dyDescent="0.25">
      <c r="A6080" s="31" t="s">
        <v>25589</v>
      </c>
      <c r="B6080" s="32" t="s">
        <v>17899</v>
      </c>
      <c r="C6080" s="32" t="s">
        <v>734</v>
      </c>
      <c r="D6080" s="35">
        <v>43258</v>
      </c>
      <c r="E6080" s="32" t="s">
        <v>704</v>
      </c>
      <c r="F6080" s="32" t="s">
        <v>705</v>
      </c>
      <c r="G6080" s="32" t="s">
        <v>17900</v>
      </c>
      <c r="H6080" s="32" t="s">
        <v>804</v>
      </c>
      <c r="I6080" s="32" t="s">
        <v>2243</v>
      </c>
      <c r="J6080" s="35">
        <v>44090</v>
      </c>
      <c r="K6080" s="35">
        <v>44820</v>
      </c>
      <c r="L6080" s="32" t="s">
        <v>17901</v>
      </c>
      <c r="M6080" s="32" t="s">
        <v>718</v>
      </c>
      <c r="N6080" s="32" t="s">
        <v>711</v>
      </c>
      <c r="O6080" s="32" t="s">
        <v>712</v>
      </c>
      <c r="P6080" s="32" t="s">
        <v>713</v>
      </c>
      <c r="Q6080" s="32" t="s">
        <v>10228</v>
      </c>
      <c r="R6080" s="32" t="s">
        <v>10228</v>
      </c>
    </row>
    <row r="6081" spans="1:18" x14ac:dyDescent="0.25">
      <c r="A6081" s="33" t="s">
        <v>26087</v>
      </c>
      <c r="B6081" s="34" t="s">
        <v>17902</v>
      </c>
      <c r="C6081" s="34" t="s">
        <v>703</v>
      </c>
      <c r="D6081" s="36">
        <v>43256</v>
      </c>
      <c r="E6081" s="34" t="s">
        <v>704</v>
      </c>
      <c r="F6081" s="34" t="s">
        <v>705</v>
      </c>
      <c r="G6081" s="34" t="s">
        <v>3573</v>
      </c>
      <c r="H6081" s="34" t="s">
        <v>763</v>
      </c>
      <c r="I6081" s="34" t="s">
        <v>3574</v>
      </c>
      <c r="J6081" s="36">
        <v>44095</v>
      </c>
      <c r="K6081" s="36">
        <v>44825</v>
      </c>
      <c r="L6081" s="34" t="s">
        <v>17903</v>
      </c>
      <c r="M6081" s="34" t="s">
        <v>772</v>
      </c>
      <c r="N6081" s="34" t="s">
        <v>711</v>
      </c>
      <c r="O6081" s="34" t="s">
        <v>1015</v>
      </c>
      <c r="P6081" s="34" t="s">
        <v>743</v>
      </c>
      <c r="Q6081" s="34" t="s">
        <v>1106</v>
      </c>
      <c r="R6081" s="34" t="s">
        <v>713</v>
      </c>
    </row>
    <row r="6082" spans="1:18" x14ac:dyDescent="0.25">
      <c r="A6082" s="31" t="s">
        <v>25341</v>
      </c>
      <c r="B6082" s="32" t="s">
        <v>17839</v>
      </c>
      <c r="C6082" s="32" t="s">
        <v>703</v>
      </c>
      <c r="D6082" s="35">
        <v>43256</v>
      </c>
      <c r="E6082" s="32" t="s">
        <v>704</v>
      </c>
      <c r="F6082" s="32" t="s">
        <v>705</v>
      </c>
      <c r="G6082" s="32" t="s">
        <v>17904</v>
      </c>
      <c r="H6082" s="32" t="s">
        <v>804</v>
      </c>
      <c r="I6082" s="32" t="s">
        <v>17905</v>
      </c>
      <c r="J6082" s="35">
        <v>44090</v>
      </c>
      <c r="K6082" s="35">
        <v>44820</v>
      </c>
      <c r="L6082" s="32" t="s">
        <v>17906</v>
      </c>
      <c r="M6082" s="32" t="s">
        <v>718</v>
      </c>
      <c r="N6082" s="32" t="s">
        <v>778</v>
      </c>
      <c r="O6082" s="32" t="s">
        <v>712</v>
      </c>
      <c r="P6082" s="32" t="s">
        <v>713</v>
      </c>
      <c r="Q6082" s="32" t="s">
        <v>10228</v>
      </c>
      <c r="R6082" s="32" t="s">
        <v>10228</v>
      </c>
    </row>
    <row r="6083" spans="1:18" x14ac:dyDescent="0.25">
      <c r="A6083" s="33" t="s">
        <v>26089</v>
      </c>
      <c r="B6083" s="34" t="s">
        <v>17907</v>
      </c>
      <c r="C6083" s="34" t="s">
        <v>703</v>
      </c>
      <c r="D6083" s="36">
        <v>43255</v>
      </c>
      <c r="E6083" s="34" t="s">
        <v>704</v>
      </c>
      <c r="F6083" s="34" t="s">
        <v>705</v>
      </c>
      <c r="G6083" s="34" t="s">
        <v>17908</v>
      </c>
      <c r="H6083" s="34" t="s">
        <v>769</v>
      </c>
      <c r="I6083" s="34" t="s">
        <v>2165</v>
      </c>
      <c r="J6083" s="36">
        <v>44043</v>
      </c>
      <c r="K6083" s="36">
        <v>44773</v>
      </c>
      <c r="L6083" s="34" t="s">
        <v>17909</v>
      </c>
      <c r="M6083" s="34" t="s">
        <v>710</v>
      </c>
      <c r="N6083" s="34" t="s">
        <v>778</v>
      </c>
      <c r="O6083" s="34" t="s">
        <v>712</v>
      </c>
      <c r="P6083" s="34" t="s">
        <v>713</v>
      </c>
      <c r="Q6083" s="34" t="s">
        <v>743</v>
      </c>
      <c r="R6083" s="34" t="s">
        <v>10228</v>
      </c>
    </row>
    <row r="6084" spans="1:18" x14ac:dyDescent="0.25">
      <c r="A6084" s="31" t="s">
        <v>25591</v>
      </c>
      <c r="B6084" s="32" t="s">
        <v>17910</v>
      </c>
      <c r="C6084" s="32" t="s">
        <v>734</v>
      </c>
      <c r="D6084" s="35">
        <v>43249</v>
      </c>
      <c r="E6084" s="32" t="s">
        <v>704</v>
      </c>
      <c r="F6084" s="32" t="s">
        <v>705</v>
      </c>
      <c r="G6084" s="32" t="s">
        <v>6967</v>
      </c>
      <c r="H6084" s="32" t="s">
        <v>789</v>
      </c>
      <c r="I6084" s="32" t="s">
        <v>6968</v>
      </c>
      <c r="J6084" s="35">
        <v>44032</v>
      </c>
      <c r="K6084" s="35">
        <v>44762</v>
      </c>
      <c r="L6084" s="32" t="s">
        <v>17911</v>
      </c>
      <c r="M6084" s="32" t="s">
        <v>710</v>
      </c>
      <c r="N6084" s="32" t="s">
        <v>778</v>
      </c>
      <c r="O6084" s="32" t="s">
        <v>755</v>
      </c>
      <c r="P6084" s="32" t="s">
        <v>833</v>
      </c>
      <c r="Q6084" s="32" t="s">
        <v>713</v>
      </c>
      <c r="R6084" s="32" t="s">
        <v>743</v>
      </c>
    </row>
    <row r="6085" spans="1:18" x14ac:dyDescent="0.25">
      <c r="A6085" s="33" t="s">
        <v>26091</v>
      </c>
      <c r="B6085" s="34" t="s">
        <v>17912</v>
      </c>
      <c r="C6085" s="34" t="s">
        <v>703</v>
      </c>
      <c r="D6085" s="36">
        <v>43248</v>
      </c>
      <c r="E6085" s="34" t="s">
        <v>704</v>
      </c>
      <c r="F6085" s="34" t="s">
        <v>705</v>
      </c>
      <c r="G6085" s="34" t="s">
        <v>5745</v>
      </c>
      <c r="H6085" s="34" t="s">
        <v>789</v>
      </c>
      <c r="I6085" s="34" t="s">
        <v>5746</v>
      </c>
      <c r="J6085" s="36">
        <v>44042</v>
      </c>
      <c r="K6085" s="36">
        <v>44772</v>
      </c>
      <c r="L6085" s="34" t="s">
        <v>17913</v>
      </c>
      <c r="M6085" s="34" t="s">
        <v>710</v>
      </c>
      <c r="N6085" s="34" t="s">
        <v>778</v>
      </c>
      <c r="O6085" s="34" t="s">
        <v>755</v>
      </c>
      <c r="P6085" s="34" t="s">
        <v>713</v>
      </c>
      <c r="Q6085" s="34" t="s">
        <v>10228</v>
      </c>
      <c r="R6085" s="34" t="s">
        <v>10228</v>
      </c>
    </row>
    <row r="6086" spans="1:18" x14ac:dyDescent="0.25">
      <c r="A6086" s="31" t="s">
        <v>25125</v>
      </c>
      <c r="B6086" s="32" t="s">
        <v>17914</v>
      </c>
      <c r="C6086" s="32" t="s">
        <v>703</v>
      </c>
      <c r="D6086" s="35">
        <v>43248</v>
      </c>
      <c r="E6086" s="32" t="s">
        <v>704</v>
      </c>
      <c r="F6086" s="32" t="s">
        <v>705</v>
      </c>
      <c r="G6086" s="32" t="s">
        <v>17915</v>
      </c>
      <c r="H6086" s="32" t="s">
        <v>740</v>
      </c>
      <c r="I6086" s="32" t="s">
        <v>1146</v>
      </c>
      <c r="J6086" s="35">
        <v>44061</v>
      </c>
      <c r="K6086" s="35">
        <v>44791</v>
      </c>
      <c r="L6086" s="32" t="s">
        <v>17916</v>
      </c>
      <c r="M6086" s="32" t="s">
        <v>710</v>
      </c>
      <c r="N6086" s="32" t="s">
        <v>711</v>
      </c>
      <c r="O6086" s="32" t="s">
        <v>712</v>
      </c>
      <c r="P6086" s="32" t="s">
        <v>713</v>
      </c>
      <c r="Q6086" s="32" t="s">
        <v>10228</v>
      </c>
      <c r="R6086" s="32" t="s">
        <v>10228</v>
      </c>
    </row>
    <row r="6087" spans="1:18" x14ac:dyDescent="0.25">
      <c r="A6087" s="33" t="s">
        <v>26093</v>
      </c>
      <c r="B6087" s="34" t="s">
        <v>17917</v>
      </c>
      <c r="C6087" s="34" t="s">
        <v>703</v>
      </c>
      <c r="D6087" s="36">
        <v>43245</v>
      </c>
      <c r="E6087" s="34" t="s">
        <v>704</v>
      </c>
      <c r="F6087" s="34" t="s">
        <v>705</v>
      </c>
      <c r="G6087" s="34" t="s">
        <v>17918</v>
      </c>
      <c r="H6087" s="34" t="s">
        <v>789</v>
      </c>
      <c r="I6087" s="34" t="s">
        <v>790</v>
      </c>
      <c r="J6087" s="36">
        <v>44056</v>
      </c>
      <c r="K6087" s="36">
        <v>44786</v>
      </c>
      <c r="L6087" s="34" t="s">
        <v>17919</v>
      </c>
      <c r="M6087" s="34" t="s">
        <v>710</v>
      </c>
      <c r="N6087" s="34" t="s">
        <v>711</v>
      </c>
      <c r="O6087" s="34" t="s">
        <v>712</v>
      </c>
      <c r="P6087" s="34" t="s">
        <v>760</v>
      </c>
      <c r="Q6087" s="34" t="s">
        <v>713</v>
      </c>
      <c r="R6087" s="34" t="s">
        <v>743</v>
      </c>
    </row>
    <row r="6088" spans="1:18" x14ac:dyDescent="0.25">
      <c r="A6088" s="31" t="s">
        <v>25593</v>
      </c>
      <c r="B6088" s="32" t="s">
        <v>17920</v>
      </c>
      <c r="C6088" s="32" t="s">
        <v>703</v>
      </c>
      <c r="D6088" s="35">
        <v>43242</v>
      </c>
      <c r="E6088" s="32" t="s">
        <v>704</v>
      </c>
      <c r="F6088" s="32" t="s">
        <v>705</v>
      </c>
      <c r="G6088" s="32" t="s">
        <v>2203</v>
      </c>
      <c r="H6088" s="32" t="s">
        <v>769</v>
      </c>
      <c r="I6088" s="32" t="s">
        <v>2204</v>
      </c>
      <c r="J6088" s="35">
        <v>44026</v>
      </c>
      <c r="K6088" s="35">
        <v>44756</v>
      </c>
      <c r="L6088" s="32" t="s">
        <v>17921</v>
      </c>
      <c r="M6088" s="32" t="s">
        <v>718</v>
      </c>
      <c r="N6088" s="32" t="s">
        <v>778</v>
      </c>
      <c r="O6088" s="32" t="s">
        <v>712</v>
      </c>
      <c r="P6088" s="32" t="s">
        <v>713</v>
      </c>
      <c r="Q6088" s="32" t="s">
        <v>833</v>
      </c>
      <c r="R6088" s="32" t="s">
        <v>10228</v>
      </c>
    </row>
    <row r="6089" spans="1:18" x14ac:dyDescent="0.25">
      <c r="A6089" s="33" t="s">
        <v>26095</v>
      </c>
      <c r="B6089" s="34" t="s">
        <v>17922</v>
      </c>
      <c r="C6089" s="34" t="s">
        <v>703</v>
      </c>
      <c r="D6089" s="36">
        <v>43242</v>
      </c>
      <c r="E6089" s="34" t="s">
        <v>704</v>
      </c>
      <c r="F6089" s="34" t="s">
        <v>705</v>
      </c>
      <c r="G6089" s="34" t="s">
        <v>17923</v>
      </c>
      <c r="H6089" s="34" t="s">
        <v>1262</v>
      </c>
      <c r="I6089" s="34" t="s">
        <v>5220</v>
      </c>
      <c r="J6089" s="36">
        <v>44049</v>
      </c>
      <c r="K6089" s="36">
        <v>44779</v>
      </c>
      <c r="L6089" s="34" t="s">
        <v>17924</v>
      </c>
      <c r="M6089" s="34" t="s">
        <v>710</v>
      </c>
      <c r="N6089" s="34" t="s">
        <v>723</v>
      </c>
      <c r="O6089" s="34" t="s">
        <v>712</v>
      </c>
      <c r="P6089" s="34" t="s">
        <v>743</v>
      </c>
      <c r="Q6089" s="34" t="s">
        <v>10228</v>
      </c>
      <c r="R6089" s="34" t="s">
        <v>10228</v>
      </c>
    </row>
    <row r="6090" spans="1:18" x14ac:dyDescent="0.25">
      <c r="A6090" s="31" t="s">
        <v>25343</v>
      </c>
      <c r="B6090" s="32" t="s">
        <v>17925</v>
      </c>
      <c r="C6090" s="32" t="s">
        <v>703</v>
      </c>
      <c r="D6090" s="35">
        <v>43238</v>
      </c>
      <c r="E6090" s="32" t="s">
        <v>704</v>
      </c>
      <c r="F6090" s="32" t="s">
        <v>705</v>
      </c>
      <c r="G6090" s="32" t="s">
        <v>17926</v>
      </c>
      <c r="H6090" s="32" t="s">
        <v>998</v>
      </c>
      <c r="I6090" s="32" t="s">
        <v>17927</v>
      </c>
      <c r="J6090" s="35">
        <v>44074</v>
      </c>
      <c r="K6090" s="35">
        <v>44804</v>
      </c>
      <c r="L6090" s="32" t="s">
        <v>17928</v>
      </c>
      <c r="M6090" s="32" t="s">
        <v>710</v>
      </c>
      <c r="N6090" s="32" t="s">
        <v>723</v>
      </c>
      <c r="O6090" s="32" t="s">
        <v>712</v>
      </c>
      <c r="P6090" s="32" t="s">
        <v>832</v>
      </c>
      <c r="Q6090" s="32" t="s">
        <v>1042</v>
      </c>
      <c r="R6090" s="32" t="s">
        <v>743</v>
      </c>
    </row>
    <row r="6091" spans="1:18" x14ac:dyDescent="0.25">
      <c r="A6091" s="33" t="s">
        <v>26097</v>
      </c>
      <c r="B6091" s="34" t="s">
        <v>17929</v>
      </c>
      <c r="C6091" s="34" t="s">
        <v>703</v>
      </c>
      <c r="D6091" s="36">
        <v>43238</v>
      </c>
      <c r="E6091" s="34" t="s">
        <v>704</v>
      </c>
      <c r="F6091" s="34" t="s">
        <v>705</v>
      </c>
      <c r="G6091" s="34" t="s">
        <v>5242</v>
      </c>
      <c r="H6091" s="34" t="s">
        <v>804</v>
      </c>
      <c r="I6091" s="34" t="s">
        <v>5243</v>
      </c>
      <c r="J6091" s="36">
        <v>44032</v>
      </c>
      <c r="K6091" s="36">
        <v>44762</v>
      </c>
      <c r="L6091" s="34" t="s">
        <v>17930</v>
      </c>
      <c r="M6091" s="34" t="s">
        <v>710</v>
      </c>
      <c r="N6091" s="34" t="s">
        <v>723</v>
      </c>
      <c r="O6091" s="34" t="s">
        <v>17931</v>
      </c>
      <c r="P6091" s="34" t="s">
        <v>833</v>
      </c>
      <c r="Q6091" s="34" t="s">
        <v>743</v>
      </c>
      <c r="R6091" s="34" t="s">
        <v>10228</v>
      </c>
    </row>
    <row r="6092" spans="1:18" x14ac:dyDescent="0.25">
      <c r="A6092" s="31" t="s">
        <v>25595</v>
      </c>
      <c r="B6092" s="32" t="s">
        <v>17932</v>
      </c>
      <c r="C6092" s="32" t="s">
        <v>734</v>
      </c>
      <c r="D6092" s="35">
        <v>43236</v>
      </c>
      <c r="E6092" s="32" t="s">
        <v>704</v>
      </c>
      <c r="F6092" s="32" t="s">
        <v>705</v>
      </c>
      <c r="G6092" s="32" t="s">
        <v>17933</v>
      </c>
      <c r="H6092" s="32" t="s">
        <v>752</v>
      </c>
      <c r="I6092" s="32" t="s">
        <v>846</v>
      </c>
      <c r="J6092" s="35">
        <v>44078</v>
      </c>
      <c r="K6092" s="35">
        <v>44808</v>
      </c>
      <c r="L6092" s="32" t="s">
        <v>17934</v>
      </c>
      <c r="M6092" s="32" t="s">
        <v>710</v>
      </c>
      <c r="N6092" s="32" t="s">
        <v>711</v>
      </c>
      <c r="O6092" s="32" t="s">
        <v>712</v>
      </c>
      <c r="P6092" s="32" t="s">
        <v>833</v>
      </c>
      <c r="Q6092" s="32" t="s">
        <v>10228</v>
      </c>
      <c r="R6092" s="32" t="s">
        <v>10228</v>
      </c>
    </row>
    <row r="6093" spans="1:18" x14ac:dyDescent="0.25">
      <c r="A6093" s="33" t="s">
        <v>26099</v>
      </c>
      <c r="B6093" s="34" t="s">
        <v>17935</v>
      </c>
      <c r="C6093" s="34" t="s">
        <v>703</v>
      </c>
      <c r="D6093" s="36">
        <v>43235</v>
      </c>
      <c r="E6093" s="34" t="s">
        <v>704</v>
      </c>
      <c r="F6093" s="34" t="s">
        <v>705</v>
      </c>
      <c r="G6093" s="34" t="s">
        <v>17936</v>
      </c>
      <c r="H6093" s="34" t="s">
        <v>860</v>
      </c>
      <c r="I6093" s="34" t="s">
        <v>12997</v>
      </c>
      <c r="J6093" s="36">
        <v>44048</v>
      </c>
      <c r="K6093" s="36">
        <v>44778</v>
      </c>
      <c r="L6093" s="34" t="s">
        <v>17937</v>
      </c>
      <c r="M6093" s="34" t="s">
        <v>710</v>
      </c>
      <c r="N6093" s="34" t="s">
        <v>723</v>
      </c>
      <c r="O6093" s="34" t="s">
        <v>712</v>
      </c>
      <c r="P6093" s="34" t="s">
        <v>876</v>
      </c>
      <c r="Q6093" s="34" t="s">
        <v>10228</v>
      </c>
      <c r="R6093" s="34" t="s">
        <v>10228</v>
      </c>
    </row>
    <row r="6094" spans="1:18" x14ac:dyDescent="0.25">
      <c r="A6094" s="31" t="s">
        <v>25219</v>
      </c>
      <c r="B6094" s="32" t="s">
        <v>17938</v>
      </c>
      <c r="C6094" s="32" t="s">
        <v>703</v>
      </c>
      <c r="D6094" s="35">
        <v>43229</v>
      </c>
      <c r="E6094" s="32" t="s">
        <v>704</v>
      </c>
      <c r="F6094" s="32" t="s">
        <v>705</v>
      </c>
      <c r="G6094" s="32" t="s">
        <v>17939</v>
      </c>
      <c r="H6094" s="32" t="s">
        <v>804</v>
      </c>
      <c r="I6094" s="32" t="s">
        <v>17940</v>
      </c>
      <c r="J6094" s="35">
        <v>44092</v>
      </c>
      <c r="K6094" s="35">
        <v>44822</v>
      </c>
      <c r="L6094" s="32" t="s">
        <v>17941</v>
      </c>
      <c r="M6094" s="32" t="s">
        <v>718</v>
      </c>
      <c r="N6094" s="32" t="s">
        <v>778</v>
      </c>
      <c r="O6094" s="32" t="s">
        <v>712</v>
      </c>
      <c r="P6094" s="32" t="s">
        <v>713</v>
      </c>
      <c r="Q6094" s="32" t="s">
        <v>10228</v>
      </c>
      <c r="R6094" s="32" t="s">
        <v>10228</v>
      </c>
    </row>
    <row r="6095" spans="1:18" x14ac:dyDescent="0.25">
      <c r="A6095" s="33" t="s">
        <v>26101</v>
      </c>
      <c r="B6095" s="34" t="s">
        <v>17942</v>
      </c>
      <c r="C6095" s="34" t="s">
        <v>703</v>
      </c>
      <c r="D6095" s="36">
        <v>43229</v>
      </c>
      <c r="E6095" s="34" t="s">
        <v>704</v>
      </c>
      <c r="F6095" s="34" t="s">
        <v>705</v>
      </c>
      <c r="G6095" s="34" t="s">
        <v>5745</v>
      </c>
      <c r="H6095" s="34" t="s">
        <v>789</v>
      </c>
      <c r="I6095" s="34" t="s">
        <v>5746</v>
      </c>
      <c r="J6095" s="36">
        <v>44043</v>
      </c>
      <c r="K6095" s="36">
        <v>44773</v>
      </c>
      <c r="L6095" s="34" t="s">
        <v>17943</v>
      </c>
      <c r="M6095" s="34" t="s">
        <v>710</v>
      </c>
      <c r="N6095" s="34" t="s">
        <v>778</v>
      </c>
      <c r="O6095" s="34" t="s">
        <v>755</v>
      </c>
      <c r="P6095" s="34" t="s">
        <v>713</v>
      </c>
      <c r="Q6095" s="34" t="s">
        <v>10228</v>
      </c>
      <c r="R6095" s="34" t="s">
        <v>10228</v>
      </c>
    </row>
    <row r="6096" spans="1:18" x14ac:dyDescent="0.25">
      <c r="A6096" s="31" t="s">
        <v>25597</v>
      </c>
      <c r="B6096" s="32" t="s">
        <v>17944</v>
      </c>
      <c r="C6096" s="32" t="s">
        <v>703</v>
      </c>
      <c r="D6096" s="35">
        <v>43224</v>
      </c>
      <c r="E6096" s="32" t="s">
        <v>704</v>
      </c>
      <c r="F6096" s="32" t="s">
        <v>705</v>
      </c>
      <c r="G6096" s="32" t="s">
        <v>6252</v>
      </c>
      <c r="H6096" s="32" t="s">
        <v>860</v>
      </c>
      <c r="I6096" s="32" t="s">
        <v>6253</v>
      </c>
      <c r="J6096" s="35">
        <v>44034</v>
      </c>
      <c r="K6096" s="35">
        <v>44764</v>
      </c>
      <c r="L6096" s="32" t="s">
        <v>17945</v>
      </c>
      <c r="M6096" s="32" t="s">
        <v>710</v>
      </c>
      <c r="N6096" s="32" t="s">
        <v>749</v>
      </c>
      <c r="O6096" s="32" t="s">
        <v>712</v>
      </c>
      <c r="P6096" s="32" t="s">
        <v>713</v>
      </c>
      <c r="Q6096" s="32" t="s">
        <v>10228</v>
      </c>
      <c r="R6096" s="32" t="s">
        <v>10228</v>
      </c>
    </row>
    <row r="6097" spans="1:18" x14ac:dyDescent="0.25">
      <c r="A6097" s="33" t="s">
        <v>26103</v>
      </c>
      <c r="B6097" s="34" t="s">
        <v>17946</v>
      </c>
      <c r="C6097" s="34" t="s">
        <v>703</v>
      </c>
      <c r="D6097" s="36">
        <v>43224</v>
      </c>
      <c r="E6097" s="34" t="s">
        <v>704</v>
      </c>
      <c r="F6097" s="34" t="s">
        <v>705</v>
      </c>
      <c r="G6097" s="34" t="s">
        <v>17947</v>
      </c>
      <c r="H6097" s="34" t="s">
        <v>736</v>
      </c>
      <c r="I6097" s="34" t="s">
        <v>737</v>
      </c>
      <c r="J6097" s="36">
        <v>44019</v>
      </c>
      <c r="K6097" s="36">
        <v>44749</v>
      </c>
      <c r="L6097" s="34" t="s">
        <v>17948</v>
      </c>
      <c r="M6097" s="34" t="s">
        <v>772</v>
      </c>
      <c r="N6097" s="34" t="s">
        <v>778</v>
      </c>
      <c r="O6097" s="34" t="s">
        <v>1139</v>
      </c>
      <c r="P6097" s="34" t="s">
        <v>713</v>
      </c>
      <c r="Q6097" s="34" t="s">
        <v>10228</v>
      </c>
      <c r="R6097" s="34" t="s">
        <v>10228</v>
      </c>
    </row>
    <row r="6098" spans="1:18" x14ac:dyDescent="0.25">
      <c r="A6098" s="31" t="s">
        <v>25345</v>
      </c>
      <c r="B6098" s="32" t="s">
        <v>17949</v>
      </c>
      <c r="C6098" s="32" t="s">
        <v>703</v>
      </c>
      <c r="D6098" s="35">
        <v>43222</v>
      </c>
      <c r="E6098" s="32" t="s">
        <v>704</v>
      </c>
      <c r="F6098" s="32" t="s">
        <v>705</v>
      </c>
      <c r="G6098" s="32" t="s">
        <v>1773</v>
      </c>
      <c r="H6098" s="32" t="s">
        <v>804</v>
      </c>
      <c r="I6098" s="32" t="s">
        <v>1774</v>
      </c>
      <c r="J6098" s="35">
        <v>44032</v>
      </c>
      <c r="K6098" s="35">
        <v>44762</v>
      </c>
      <c r="L6098" s="32" t="s">
        <v>17950</v>
      </c>
      <c r="M6098" s="32" t="s">
        <v>710</v>
      </c>
      <c r="N6098" s="32" t="s">
        <v>723</v>
      </c>
      <c r="O6098" s="32" t="s">
        <v>1347</v>
      </c>
      <c r="P6098" s="32" t="s">
        <v>832</v>
      </c>
      <c r="Q6098" s="32" t="s">
        <v>713</v>
      </c>
      <c r="R6098" s="32" t="s">
        <v>842</v>
      </c>
    </row>
    <row r="6099" spans="1:18" x14ac:dyDescent="0.25">
      <c r="A6099" s="33" t="s">
        <v>26105</v>
      </c>
      <c r="B6099" s="34" t="s">
        <v>17951</v>
      </c>
      <c r="C6099" s="34" t="s">
        <v>703</v>
      </c>
      <c r="D6099" s="36">
        <v>43222</v>
      </c>
      <c r="E6099" s="34" t="s">
        <v>704</v>
      </c>
      <c r="F6099" s="34" t="s">
        <v>705</v>
      </c>
      <c r="G6099" s="34" t="s">
        <v>17952</v>
      </c>
      <c r="H6099" s="34" t="s">
        <v>752</v>
      </c>
      <c r="I6099" s="34" t="s">
        <v>17953</v>
      </c>
      <c r="J6099" s="36">
        <v>44029</v>
      </c>
      <c r="K6099" s="36">
        <v>44759</v>
      </c>
      <c r="L6099" s="34" t="s">
        <v>17954</v>
      </c>
      <c r="M6099" s="34" t="s">
        <v>710</v>
      </c>
      <c r="N6099" s="34" t="s">
        <v>723</v>
      </c>
      <c r="O6099" s="34" t="s">
        <v>712</v>
      </c>
      <c r="P6099" s="34" t="s">
        <v>713</v>
      </c>
      <c r="Q6099" s="34" t="s">
        <v>10228</v>
      </c>
      <c r="R6099" s="34" t="s">
        <v>10228</v>
      </c>
    </row>
    <row r="6100" spans="1:18" x14ac:dyDescent="0.25">
      <c r="A6100" s="31" t="s">
        <v>25599</v>
      </c>
      <c r="B6100" s="32" t="s">
        <v>17955</v>
      </c>
      <c r="C6100" s="32" t="s">
        <v>734</v>
      </c>
      <c r="D6100" s="35">
        <v>43216</v>
      </c>
      <c r="E6100" s="32" t="s">
        <v>704</v>
      </c>
      <c r="F6100" s="32" t="s">
        <v>705</v>
      </c>
      <c r="G6100" s="32" t="s">
        <v>17956</v>
      </c>
      <c r="H6100" s="32" t="s">
        <v>752</v>
      </c>
      <c r="I6100" s="32" t="s">
        <v>846</v>
      </c>
      <c r="J6100" s="35">
        <v>44058</v>
      </c>
      <c r="K6100" s="35">
        <v>44788</v>
      </c>
      <c r="L6100" s="32" t="s">
        <v>17957</v>
      </c>
      <c r="M6100" s="32" t="s">
        <v>710</v>
      </c>
      <c r="N6100" s="32" t="s">
        <v>711</v>
      </c>
      <c r="O6100" s="32" t="s">
        <v>712</v>
      </c>
      <c r="P6100" s="32" t="s">
        <v>1771</v>
      </c>
      <c r="Q6100" s="32" t="s">
        <v>1042</v>
      </c>
      <c r="R6100" s="32" t="s">
        <v>10228</v>
      </c>
    </row>
    <row r="6101" spans="1:18" x14ac:dyDescent="0.25">
      <c r="A6101" s="33" t="s">
        <v>26107</v>
      </c>
      <c r="B6101" s="34" t="s">
        <v>17958</v>
      </c>
      <c r="C6101" s="34" t="s">
        <v>703</v>
      </c>
      <c r="D6101" s="36">
        <v>43216</v>
      </c>
      <c r="E6101" s="34" t="s">
        <v>704</v>
      </c>
      <c r="F6101" s="34" t="s">
        <v>705</v>
      </c>
      <c r="G6101" s="34" t="s">
        <v>17959</v>
      </c>
      <c r="H6101" s="34" t="s">
        <v>804</v>
      </c>
      <c r="I6101" s="34" t="s">
        <v>2243</v>
      </c>
      <c r="J6101" s="36">
        <v>44041</v>
      </c>
      <c r="K6101" s="36">
        <v>44771</v>
      </c>
      <c r="L6101" s="34" t="s">
        <v>17960</v>
      </c>
      <c r="M6101" s="34" t="s">
        <v>710</v>
      </c>
      <c r="N6101" s="34" t="s">
        <v>778</v>
      </c>
      <c r="O6101" s="34" t="s">
        <v>766</v>
      </c>
      <c r="P6101" s="34" t="s">
        <v>832</v>
      </c>
      <c r="Q6101" s="34" t="s">
        <v>10228</v>
      </c>
      <c r="R6101" s="34" t="s">
        <v>10228</v>
      </c>
    </row>
    <row r="6102" spans="1:18" x14ac:dyDescent="0.25">
      <c r="A6102" s="31" t="s">
        <v>24336</v>
      </c>
      <c r="B6102" s="32" t="s">
        <v>17961</v>
      </c>
      <c r="C6102" s="32" t="s">
        <v>703</v>
      </c>
      <c r="D6102" s="35">
        <v>43208</v>
      </c>
      <c r="E6102" s="32" t="s">
        <v>704</v>
      </c>
      <c r="F6102" s="32" t="s">
        <v>705</v>
      </c>
      <c r="G6102" s="32" t="s">
        <v>17962</v>
      </c>
      <c r="H6102" s="32" t="s">
        <v>769</v>
      </c>
      <c r="I6102" s="32" t="s">
        <v>770</v>
      </c>
      <c r="J6102" s="35">
        <v>44019</v>
      </c>
      <c r="K6102" s="35">
        <v>44749</v>
      </c>
      <c r="L6102" s="32" t="s">
        <v>17963</v>
      </c>
      <c r="M6102" s="32" t="s">
        <v>718</v>
      </c>
      <c r="N6102" s="32" t="s">
        <v>723</v>
      </c>
      <c r="O6102" s="32" t="s">
        <v>712</v>
      </c>
      <c r="P6102" s="32" t="s">
        <v>833</v>
      </c>
      <c r="Q6102" s="32" t="s">
        <v>10228</v>
      </c>
      <c r="R6102" s="32" t="s">
        <v>10228</v>
      </c>
    </row>
    <row r="6103" spans="1:18" x14ac:dyDescent="0.25">
      <c r="A6103" s="33" t="s">
        <v>24333</v>
      </c>
      <c r="B6103" s="34" t="s">
        <v>17964</v>
      </c>
      <c r="C6103" s="34" t="s">
        <v>703</v>
      </c>
      <c r="D6103" s="36">
        <v>43208</v>
      </c>
      <c r="E6103" s="34" t="s">
        <v>704</v>
      </c>
      <c r="F6103" s="34" t="s">
        <v>705</v>
      </c>
      <c r="G6103" s="34" t="s">
        <v>11335</v>
      </c>
      <c r="H6103" s="34" t="s">
        <v>769</v>
      </c>
      <c r="I6103" s="34" t="s">
        <v>770</v>
      </c>
      <c r="J6103" s="36">
        <v>44083</v>
      </c>
      <c r="K6103" s="36">
        <v>44813</v>
      </c>
      <c r="L6103" s="34" t="s">
        <v>17965</v>
      </c>
      <c r="M6103" s="34" t="s">
        <v>710</v>
      </c>
      <c r="N6103" s="34" t="s">
        <v>711</v>
      </c>
      <c r="O6103" s="34" t="s">
        <v>712</v>
      </c>
      <c r="P6103" s="34" t="s">
        <v>889</v>
      </c>
      <c r="Q6103" s="34" t="s">
        <v>10228</v>
      </c>
      <c r="R6103" s="34" t="s">
        <v>10228</v>
      </c>
    </row>
    <row r="6104" spans="1:18" x14ac:dyDescent="0.25">
      <c r="A6104" s="31" t="s">
        <v>24900</v>
      </c>
      <c r="B6104" s="32" t="s">
        <v>17966</v>
      </c>
      <c r="C6104" s="32" t="s">
        <v>703</v>
      </c>
      <c r="D6104" s="35">
        <v>43207</v>
      </c>
      <c r="E6104" s="32" t="s">
        <v>704</v>
      </c>
      <c r="F6104" s="32" t="s">
        <v>705</v>
      </c>
      <c r="G6104" s="32" t="s">
        <v>1978</v>
      </c>
      <c r="H6104" s="32" t="s">
        <v>998</v>
      </c>
      <c r="I6104" s="32" t="s">
        <v>1979</v>
      </c>
      <c r="J6104" s="35">
        <v>44032</v>
      </c>
      <c r="K6104" s="35">
        <v>44762</v>
      </c>
      <c r="L6104" s="32" t="s">
        <v>17967</v>
      </c>
      <c r="M6104" s="32" t="s">
        <v>710</v>
      </c>
      <c r="N6104" s="32" t="s">
        <v>778</v>
      </c>
      <c r="O6104" s="32" t="s">
        <v>1139</v>
      </c>
      <c r="P6104" s="32" t="s">
        <v>713</v>
      </c>
      <c r="Q6104" s="32" t="s">
        <v>743</v>
      </c>
      <c r="R6104" s="32" t="s">
        <v>10228</v>
      </c>
    </row>
    <row r="6105" spans="1:18" x14ac:dyDescent="0.25">
      <c r="A6105" s="33" t="s">
        <v>24089</v>
      </c>
      <c r="B6105" s="34" t="s">
        <v>17968</v>
      </c>
      <c r="C6105" s="34" t="s">
        <v>703</v>
      </c>
      <c r="D6105" s="36">
        <v>43206</v>
      </c>
      <c r="E6105" s="34" t="s">
        <v>704</v>
      </c>
      <c r="F6105" s="34" t="s">
        <v>705</v>
      </c>
      <c r="G6105" s="34" t="s">
        <v>17969</v>
      </c>
      <c r="H6105" s="34" t="s">
        <v>945</v>
      </c>
      <c r="I6105" s="34" t="s">
        <v>2033</v>
      </c>
      <c r="J6105" s="36">
        <v>44013</v>
      </c>
      <c r="K6105" s="36">
        <v>44743</v>
      </c>
      <c r="L6105" s="34" t="s">
        <v>17970</v>
      </c>
      <c r="M6105" s="34" t="s">
        <v>710</v>
      </c>
      <c r="N6105" s="34" t="s">
        <v>711</v>
      </c>
      <c r="O6105" s="34" t="s">
        <v>712</v>
      </c>
      <c r="P6105" s="34" t="s">
        <v>833</v>
      </c>
      <c r="Q6105" s="34" t="s">
        <v>10228</v>
      </c>
      <c r="R6105" s="34" t="s">
        <v>10228</v>
      </c>
    </row>
    <row r="6106" spans="1:18" x14ac:dyDescent="0.25">
      <c r="A6106" s="31" t="s">
        <v>24091</v>
      </c>
      <c r="B6106" s="32" t="s">
        <v>17971</v>
      </c>
      <c r="C6106" s="32" t="s">
        <v>703</v>
      </c>
      <c r="D6106" s="35">
        <v>43206</v>
      </c>
      <c r="E6106" s="32" t="s">
        <v>704</v>
      </c>
      <c r="F6106" s="32" t="s">
        <v>705</v>
      </c>
      <c r="G6106" s="32" t="s">
        <v>13640</v>
      </c>
      <c r="H6106" s="32" t="s">
        <v>769</v>
      </c>
      <c r="I6106" s="32" t="s">
        <v>879</v>
      </c>
      <c r="J6106" s="35">
        <v>44090</v>
      </c>
      <c r="K6106" s="35">
        <v>44820</v>
      </c>
      <c r="L6106" s="32" t="s">
        <v>17972</v>
      </c>
      <c r="M6106" s="32" t="s">
        <v>710</v>
      </c>
      <c r="N6106" s="32" t="s">
        <v>749</v>
      </c>
      <c r="O6106" s="32" t="s">
        <v>712</v>
      </c>
      <c r="P6106" s="32" t="s">
        <v>713</v>
      </c>
      <c r="Q6106" s="32" t="s">
        <v>10228</v>
      </c>
      <c r="R6106" s="32" t="s">
        <v>10228</v>
      </c>
    </row>
    <row r="6107" spans="1:18" x14ac:dyDescent="0.25">
      <c r="A6107" s="33" t="s">
        <v>24093</v>
      </c>
      <c r="B6107" s="34" t="s">
        <v>17973</v>
      </c>
      <c r="C6107" s="34" t="s">
        <v>703</v>
      </c>
      <c r="D6107" s="36">
        <v>43203</v>
      </c>
      <c r="E6107" s="34" t="s">
        <v>704</v>
      </c>
      <c r="F6107" s="34" t="s">
        <v>705</v>
      </c>
      <c r="G6107" s="34" t="s">
        <v>6150</v>
      </c>
      <c r="H6107" s="34" t="s">
        <v>1262</v>
      </c>
      <c r="I6107" s="34" t="s">
        <v>6151</v>
      </c>
      <c r="J6107" s="36">
        <v>44041</v>
      </c>
      <c r="K6107" s="36">
        <v>44771</v>
      </c>
      <c r="L6107" s="34" t="s">
        <v>17974</v>
      </c>
      <c r="M6107" s="34" t="s">
        <v>710</v>
      </c>
      <c r="N6107" s="34" t="s">
        <v>749</v>
      </c>
      <c r="O6107" s="34" t="s">
        <v>712</v>
      </c>
      <c r="P6107" s="34" t="s">
        <v>713</v>
      </c>
      <c r="Q6107" s="34" t="s">
        <v>1771</v>
      </c>
      <c r="R6107" s="34" t="s">
        <v>743</v>
      </c>
    </row>
    <row r="6108" spans="1:18" x14ac:dyDescent="0.25">
      <c r="A6108" s="31" t="s">
        <v>24095</v>
      </c>
      <c r="B6108" s="32" t="s">
        <v>17975</v>
      </c>
      <c r="C6108" s="32" t="s">
        <v>703</v>
      </c>
      <c r="D6108" s="35">
        <v>43201</v>
      </c>
      <c r="E6108" s="32" t="s">
        <v>704</v>
      </c>
      <c r="F6108" s="32" t="s">
        <v>705</v>
      </c>
      <c r="G6108" s="32" t="s">
        <v>16939</v>
      </c>
      <c r="H6108" s="32" t="s">
        <v>804</v>
      </c>
      <c r="I6108" s="32" t="s">
        <v>16255</v>
      </c>
      <c r="J6108" s="35">
        <v>44049</v>
      </c>
      <c r="K6108" s="35">
        <v>44779</v>
      </c>
      <c r="L6108" s="32" t="s">
        <v>17976</v>
      </c>
      <c r="M6108" s="32" t="s">
        <v>710</v>
      </c>
      <c r="N6108" s="32" t="s">
        <v>749</v>
      </c>
      <c r="O6108" s="32" t="s">
        <v>712</v>
      </c>
      <c r="P6108" s="32" t="s">
        <v>743</v>
      </c>
      <c r="Q6108" s="32" t="s">
        <v>10228</v>
      </c>
      <c r="R6108" s="32" t="s">
        <v>10228</v>
      </c>
    </row>
    <row r="6109" spans="1:18" x14ac:dyDescent="0.25">
      <c r="A6109" s="33" t="s">
        <v>24097</v>
      </c>
      <c r="B6109" s="34" t="s">
        <v>17977</v>
      </c>
      <c r="C6109" s="34" t="s">
        <v>703</v>
      </c>
      <c r="D6109" s="36">
        <v>43200</v>
      </c>
      <c r="E6109" s="34" t="s">
        <v>704</v>
      </c>
      <c r="F6109" s="34" t="s">
        <v>705</v>
      </c>
      <c r="G6109" s="34" t="s">
        <v>5242</v>
      </c>
      <c r="H6109" s="34" t="s">
        <v>804</v>
      </c>
      <c r="I6109" s="34" t="s">
        <v>5243</v>
      </c>
      <c r="J6109" s="36">
        <v>44062</v>
      </c>
      <c r="K6109" s="36">
        <v>44792</v>
      </c>
      <c r="L6109" s="34" t="s">
        <v>17978</v>
      </c>
      <c r="M6109" s="34" t="s">
        <v>718</v>
      </c>
      <c r="N6109" s="34" t="s">
        <v>711</v>
      </c>
      <c r="O6109" s="34" t="s">
        <v>712</v>
      </c>
      <c r="P6109" s="34" t="s">
        <v>713</v>
      </c>
      <c r="Q6109" s="34" t="s">
        <v>10228</v>
      </c>
      <c r="R6109" s="34" t="s">
        <v>10228</v>
      </c>
    </row>
    <row r="6110" spans="1:18" x14ac:dyDescent="0.25">
      <c r="A6110" s="31" t="s">
        <v>24099</v>
      </c>
      <c r="B6110" s="32" t="s">
        <v>17979</v>
      </c>
      <c r="C6110" s="32" t="s">
        <v>703</v>
      </c>
      <c r="D6110" s="35">
        <v>43200</v>
      </c>
      <c r="E6110" s="32" t="s">
        <v>704</v>
      </c>
      <c r="F6110" s="32" t="s">
        <v>705</v>
      </c>
      <c r="G6110" s="32" t="s">
        <v>1266</v>
      </c>
      <c r="H6110" s="32" t="s">
        <v>736</v>
      </c>
      <c r="I6110" s="32" t="s">
        <v>1267</v>
      </c>
      <c r="J6110" s="35">
        <v>44099</v>
      </c>
      <c r="K6110" s="35">
        <v>44829</v>
      </c>
      <c r="L6110" s="32" t="s">
        <v>17980</v>
      </c>
      <c r="M6110" s="32" t="s">
        <v>710</v>
      </c>
      <c r="N6110" s="32" t="s">
        <v>778</v>
      </c>
      <c r="O6110" s="32" t="s">
        <v>766</v>
      </c>
      <c r="P6110" s="32" t="s">
        <v>876</v>
      </c>
      <c r="Q6110" s="32" t="s">
        <v>10228</v>
      </c>
      <c r="R6110" s="32" t="s">
        <v>10228</v>
      </c>
    </row>
    <row r="6111" spans="1:18" x14ac:dyDescent="0.25">
      <c r="A6111" s="33" t="s">
        <v>24101</v>
      </c>
      <c r="B6111" s="34" t="s">
        <v>17981</v>
      </c>
      <c r="C6111" s="34" t="s">
        <v>734</v>
      </c>
      <c r="D6111" s="36">
        <v>43196</v>
      </c>
      <c r="E6111" s="34" t="s">
        <v>704</v>
      </c>
      <c r="F6111" s="34" t="s">
        <v>705</v>
      </c>
      <c r="G6111" s="34" t="s">
        <v>17982</v>
      </c>
      <c r="H6111" s="34" t="s">
        <v>763</v>
      </c>
      <c r="I6111" s="34" t="s">
        <v>1738</v>
      </c>
      <c r="J6111" s="36">
        <v>44060</v>
      </c>
      <c r="K6111" s="36">
        <v>44790</v>
      </c>
      <c r="L6111" s="34" t="s">
        <v>17983</v>
      </c>
      <c r="M6111" s="34" t="s">
        <v>772</v>
      </c>
      <c r="N6111" s="34" t="s">
        <v>778</v>
      </c>
      <c r="O6111" s="34" t="s">
        <v>755</v>
      </c>
      <c r="P6111" s="34" t="s">
        <v>713</v>
      </c>
      <c r="Q6111" s="34" t="s">
        <v>10228</v>
      </c>
      <c r="R6111" s="34" t="s">
        <v>10228</v>
      </c>
    </row>
    <row r="6112" spans="1:18" x14ac:dyDescent="0.25">
      <c r="A6112" s="31" t="s">
        <v>24103</v>
      </c>
      <c r="B6112" s="32" t="s">
        <v>17984</v>
      </c>
      <c r="C6112" s="32" t="s">
        <v>703</v>
      </c>
      <c r="D6112" s="35">
        <v>43192</v>
      </c>
      <c r="E6112" s="32" t="s">
        <v>704</v>
      </c>
      <c r="F6112" s="32" t="s">
        <v>705</v>
      </c>
      <c r="G6112" s="32" t="s">
        <v>17985</v>
      </c>
      <c r="H6112" s="32" t="s">
        <v>804</v>
      </c>
      <c r="I6112" s="32" t="s">
        <v>2615</v>
      </c>
      <c r="J6112" s="35">
        <v>44088</v>
      </c>
      <c r="K6112" s="35">
        <v>44818</v>
      </c>
      <c r="L6112" s="32" t="s">
        <v>17986</v>
      </c>
      <c r="M6112" s="32" t="s">
        <v>718</v>
      </c>
      <c r="N6112" s="32" t="s">
        <v>778</v>
      </c>
      <c r="O6112" s="32" t="s">
        <v>712</v>
      </c>
      <c r="P6112" s="32" t="s">
        <v>713</v>
      </c>
      <c r="Q6112" s="32" t="s">
        <v>10228</v>
      </c>
      <c r="R6112" s="32" t="s">
        <v>10228</v>
      </c>
    </row>
    <row r="6113" spans="1:18" x14ac:dyDescent="0.25">
      <c r="A6113" s="33" t="s">
        <v>24105</v>
      </c>
      <c r="B6113" s="34" t="s">
        <v>17987</v>
      </c>
      <c r="C6113" s="34" t="s">
        <v>703</v>
      </c>
      <c r="D6113" s="36">
        <v>43186</v>
      </c>
      <c r="E6113" s="34" t="s">
        <v>704</v>
      </c>
      <c r="F6113" s="34" t="s">
        <v>705</v>
      </c>
      <c r="G6113" s="34" t="s">
        <v>17988</v>
      </c>
      <c r="H6113" s="34" t="s">
        <v>789</v>
      </c>
      <c r="I6113" s="34" t="s">
        <v>790</v>
      </c>
      <c r="J6113" s="36">
        <v>44027</v>
      </c>
      <c r="K6113" s="36">
        <v>44757</v>
      </c>
      <c r="L6113" s="34" t="s">
        <v>17989</v>
      </c>
      <c r="M6113" s="34" t="s">
        <v>710</v>
      </c>
      <c r="N6113" s="34" t="s">
        <v>778</v>
      </c>
      <c r="O6113" s="34" t="s">
        <v>1751</v>
      </c>
      <c r="P6113" s="34" t="s">
        <v>833</v>
      </c>
      <c r="Q6113" s="34" t="s">
        <v>876</v>
      </c>
      <c r="R6113" s="34" t="s">
        <v>10228</v>
      </c>
    </row>
    <row r="6114" spans="1:18" x14ac:dyDescent="0.25">
      <c r="A6114" s="31" t="s">
        <v>24107</v>
      </c>
      <c r="B6114" s="32" t="s">
        <v>17990</v>
      </c>
      <c r="C6114" s="32" t="s">
        <v>734</v>
      </c>
      <c r="D6114" s="35">
        <v>43186</v>
      </c>
      <c r="E6114" s="32" t="s">
        <v>704</v>
      </c>
      <c r="F6114" s="32" t="s">
        <v>705</v>
      </c>
      <c r="G6114" s="32" t="s">
        <v>17991</v>
      </c>
      <c r="H6114" s="32" t="s">
        <v>789</v>
      </c>
      <c r="I6114" s="32" t="s">
        <v>1369</v>
      </c>
      <c r="J6114" s="35">
        <v>44034</v>
      </c>
      <c r="K6114" s="35">
        <v>44764</v>
      </c>
      <c r="L6114" s="32" t="s">
        <v>17992</v>
      </c>
      <c r="M6114" s="32" t="s">
        <v>710</v>
      </c>
      <c r="N6114" s="32" t="s">
        <v>711</v>
      </c>
      <c r="O6114" s="32" t="s">
        <v>766</v>
      </c>
      <c r="P6114" s="32" t="s">
        <v>713</v>
      </c>
      <c r="Q6114" s="32" t="s">
        <v>10228</v>
      </c>
      <c r="R6114" s="32" t="s">
        <v>10228</v>
      </c>
    </row>
    <row r="6115" spans="1:18" x14ac:dyDescent="0.25">
      <c r="A6115" s="33" t="s">
        <v>24109</v>
      </c>
      <c r="B6115" s="34" t="s">
        <v>17993</v>
      </c>
      <c r="C6115" s="34" t="s">
        <v>703</v>
      </c>
      <c r="D6115" s="36">
        <v>43185</v>
      </c>
      <c r="E6115" s="34" t="s">
        <v>704</v>
      </c>
      <c r="F6115" s="34" t="s">
        <v>705</v>
      </c>
      <c r="G6115" s="34" t="s">
        <v>1055</v>
      </c>
      <c r="H6115" s="34" t="s">
        <v>736</v>
      </c>
      <c r="I6115" s="34" t="s">
        <v>1056</v>
      </c>
      <c r="J6115" s="36">
        <v>44063</v>
      </c>
      <c r="K6115" s="36">
        <v>44793</v>
      </c>
      <c r="L6115" s="34" t="s">
        <v>17994</v>
      </c>
      <c r="M6115" s="34" t="s">
        <v>772</v>
      </c>
      <c r="N6115" s="34" t="s">
        <v>723</v>
      </c>
      <c r="O6115" s="34" t="s">
        <v>755</v>
      </c>
      <c r="P6115" s="34" t="s">
        <v>713</v>
      </c>
      <c r="Q6115" s="34" t="s">
        <v>10228</v>
      </c>
      <c r="R6115" s="34" t="s">
        <v>10228</v>
      </c>
    </row>
    <row r="6116" spans="1:18" x14ac:dyDescent="0.25">
      <c r="A6116" s="31" t="s">
        <v>24111</v>
      </c>
      <c r="B6116" s="32" t="s">
        <v>17995</v>
      </c>
      <c r="C6116" s="32" t="s">
        <v>703</v>
      </c>
      <c r="D6116" s="35">
        <v>43185</v>
      </c>
      <c r="E6116" s="32" t="s">
        <v>704</v>
      </c>
      <c r="F6116" s="32" t="s">
        <v>705</v>
      </c>
      <c r="G6116" s="32" t="s">
        <v>17996</v>
      </c>
      <c r="H6116" s="32" t="s">
        <v>804</v>
      </c>
      <c r="I6116" s="32" t="s">
        <v>2243</v>
      </c>
      <c r="J6116" s="35">
        <v>44068</v>
      </c>
      <c r="K6116" s="35">
        <v>44798</v>
      </c>
      <c r="L6116" s="32" t="s">
        <v>17997</v>
      </c>
      <c r="M6116" s="32" t="s">
        <v>718</v>
      </c>
      <c r="N6116" s="32" t="s">
        <v>711</v>
      </c>
      <c r="O6116" s="32" t="s">
        <v>712</v>
      </c>
      <c r="P6116" s="32" t="s">
        <v>713</v>
      </c>
      <c r="Q6116" s="32" t="s">
        <v>10228</v>
      </c>
      <c r="R6116" s="32" t="s">
        <v>10228</v>
      </c>
    </row>
    <row r="6117" spans="1:18" x14ac:dyDescent="0.25">
      <c r="A6117" s="33" t="s">
        <v>24113</v>
      </c>
      <c r="B6117" s="34" t="s">
        <v>17998</v>
      </c>
      <c r="C6117" s="34" t="s">
        <v>703</v>
      </c>
      <c r="D6117" s="36">
        <v>43182</v>
      </c>
      <c r="E6117" s="34" t="s">
        <v>704</v>
      </c>
      <c r="F6117" s="34" t="s">
        <v>705</v>
      </c>
      <c r="G6117" s="34" t="s">
        <v>17999</v>
      </c>
      <c r="H6117" s="34" t="s">
        <v>769</v>
      </c>
      <c r="I6117" s="34" t="s">
        <v>770</v>
      </c>
      <c r="J6117" s="36">
        <v>44020</v>
      </c>
      <c r="K6117" s="36">
        <v>44750</v>
      </c>
      <c r="L6117" s="34" t="s">
        <v>18000</v>
      </c>
      <c r="M6117" s="34" t="s">
        <v>710</v>
      </c>
      <c r="N6117" s="34" t="s">
        <v>749</v>
      </c>
      <c r="O6117" s="34" t="s">
        <v>755</v>
      </c>
      <c r="P6117" s="34" t="s">
        <v>713</v>
      </c>
      <c r="Q6117" s="34" t="s">
        <v>10228</v>
      </c>
      <c r="R6117" s="34" t="s">
        <v>10228</v>
      </c>
    </row>
    <row r="6118" spans="1:18" x14ac:dyDescent="0.25">
      <c r="A6118" s="31" t="s">
        <v>24115</v>
      </c>
      <c r="B6118" s="32" t="s">
        <v>18001</v>
      </c>
      <c r="C6118" s="32" t="s">
        <v>703</v>
      </c>
      <c r="D6118" s="35">
        <v>43182</v>
      </c>
      <c r="E6118" s="32" t="s">
        <v>704</v>
      </c>
      <c r="F6118" s="32" t="s">
        <v>705</v>
      </c>
      <c r="G6118" s="32" t="s">
        <v>3558</v>
      </c>
      <c r="H6118" s="32" t="s">
        <v>804</v>
      </c>
      <c r="I6118" s="32" t="s">
        <v>3559</v>
      </c>
      <c r="J6118" s="35">
        <v>44041</v>
      </c>
      <c r="K6118" s="35">
        <v>44771</v>
      </c>
      <c r="L6118" s="32" t="s">
        <v>18002</v>
      </c>
      <c r="M6118" s="32" t="s">
        <v>710</v>
      </c>
      <c r="N6118" s="32" t="s">
        <v>711</v>
      </c>
      <c r="O6118" s="32" t="s">
        <v>712</v>
      </c>
      <c r="P6118" s="32" t="s">
        <v>713</v>
      </c>
      <c r="Q6118" s="32" t="s">
        <v>10228</v>
      </c>
      <c r="R6118" s="32" t="s">
        <v>10228</v>
      </c>
    </row>
    <row r="6119" spans="1:18" x14ac:dyDescent="0.25">
      <c r="A6119" s="33" t="s">
        <v>24117</v>
      </c>
      <c r="B6119" s="34" t="s">
        <v>18003</v>
      </c>
      <c r="C6119" s="34" t="s">
        <v>703</v>
      </c>
      <c r="D6119" s="36">
        <v>43181</v>
      </c>
      <c r="E6119" s="34" t="s">
        <v>704</v>
      </c>
      <c r="F6119" s="34" t="s">
        <v>705</v>
      </c>
      <c r="G6119" s="34" t="s">
        <v>3632</v>
      </c>
      <c r="H6119" s="34" t="s">
        <v>707</v>
      </c>
      <c r="I6119" s="34" t="s">
        <v>3633</v>
      </c>
      <c r="J6119" s="36">
        <v>44015</v>
      </c>
      <c r="K6119" s="36">
        <v>44745</v>
      </c>
      <c r="L6119" s="34" t="s">
        <v>18004</v>
      </c>
      <c r="M6119" s="34" t="s">
        <v>772</v>
      </c>
      <c r="N6119" s="34" t="s">
        <v>749</v>
      </c>
      <c r="O6119" s="34" t="s">
        <v>712</v>
      </c>
      <c r="P6119" s="34" t="s">
        <v>713</v>
      </c>
      <c r="Q6119" s="34" t="s">
        <v>10228</v>
      </c>
      <c r="R6119" s="34" t="s">
        <v>10228</v>
      </c>
    </row>
    <row r="6120" spans="1:18" x14ac:dyDescent="0.25">
      <c r="A6120" s="31" t="s">
        <v>24119</v>
      </c>
      <c r="B6120" s="32" t="s">
        <v>18005</v>
      </c>
      <c r="C6120" s="32" t="s">
        <v>703</v>
      </c>
      <c r="D6120" s="35">
        <v>43181</v>
      </c>
      <c r="E6120" s="32" t="s">
        <v>704</v>
      </c>
      <c r="F6120" s="32" t="s">
        <v>705</v>
      </c>
      <c r="G6120" s="32" t="s">
        <v>18006</v>
      </c>
      <c r="H6120" s="32" t="s">
        <v>736</v>
      </c>
      <c r="I6120" s="32" t="s">
        <v>2663</v>
      </c>
      <c r="J6120" s="35">
        <v>44089</v>
      </c>
      <c r="K6120" s="35">
        <v>44819</v>
      </c>
      <c r="L6120" s="32" t="s">
        <v>18007</v>
      </c>
      <c r="M6120" s="32" t="s">
        <v>710</v>
      </c>
      <c r="N6120" s="32" t="s">
        <v>778</v>
      </c>
      <c r="O6120" s="32" t="s">
        <v>712</v>
      </c>
      <c r="P6120" s="32" t="s">
        <v>832</v>
      </c>
      <c r="Q6120" s="32" t="s">
        <v>713</v>
      </c>
      <c r="R6120" s="32" t="s">
        <v>10228</v>
      </c>
    </row>
    <row r="6121" spans="1:18" x14ac:dyDescent="0.25">
      <c r="A6121" s="33" t="s">
        <v>24121</v>
      </c>
      <c r="B6121" s="34" t="s">
        <v>18008</v>
      </c>
      <c r="C6121" s="34" t="s">
        <v>703</v>
      </c>
      <c r="D6121" s="36">
        <v>43175</v>
      </c>
      <c r="E6121" s="34" t="s">
        <v>704</v>
      </c>
      <c r="F6121" s="34" t="s">
        <v>705</v>
      </c>
      <c r="G6121" s="34" t="s">
        <v>18009</v>
      </c>
      <c r="H6121" s="34" t="s">
        <v>804</v>
      </c>
      <c r="I6121" s="34" t="s">
        <v>13430</v>
      </c>
      <c r="J6121" s="36">
        <v>44027</v>
      </c>
      <c r="K6121" s="36">
        <v>44757</v>
      </c>
      <c r="L6121" s="34" t="s">
        <v>18010</v>
      </c>
      <c r="M6121" s="34" t="s">
        <v>710</v>
      </c>
      <c r="N6121" s="34" t="s">
        <v>711</v>
      </c>
      <c r="O6121" s="34" t="s">
        <v>773</v>
      </c>
      <c r="P6121" s="34" t="s">
        <v>832</v>
      </c>
      <c r="Q6121" s="34" t="s">
        <v>713</v>
      </c>
      <c r="R6121" s="34" t="s">
        <v>10228</v>
      </c>
    </row>
    <row r="6122" spans="1:18" x14ac:dyDescent="0.25">
      <c r="A6122" s="31" t="s">
        <v>24123</v>
      </c>
      <c r="B6122" s="32" t="s">
        <v>18011</v>
      </c>
      <c r="C6122" s="32" t="s">
        <v>703</v>
      </c>
      <c r="D6122" s="35">
        <v>43175</v>
      </c>
      <c r="E6122" s="32" t="s">
        <v>704</v>
      </c>
      <c r="F6122" s="32" t="s">
        <v>705</v>
      </c>
      <c r="G6122" s="32" t="s">
        <v>18012</v>
      </c>
      <c r="H6122" s="32" t="s">
        <v>752</v>
      </c>
      <c r="I6122" s="32" t="s">
        <v>18013</v>
      </c>
      <c r="J6122" s="35">
        <v>44056</v>
      </c>
      <c r="K6122" s="35">
        <v>44786</v>
      </c>
      <c r="L6122" s="32" t="s">
        <v>18014</v>
      </c>
      <c r="M6122" s="32" t="s">
        <v>710</v>
      </c>
      <c r="N6122" s="32" t="s">
        <v>711</v>
      </c>
      <c r="O6122" s="32" t="s">
        <v>766</v>
      </c>
      <c r="P6122" s="32" t="s">
        <v>713</v>
      </c>
      <c r="Q6122" s="32" t="s">
        <v>832</v>
      </c>
      <c r="R6122" s="32" t="s">
        <v>1042</v>
      </c>
    </row>
    <row r="6123" spans="1:18" x14ac:dyDescent="0.25">
      <c r="A6123" s="33" t="s">
        <v>24125</v>
      </c>
      <c r="B6123" s="34" t="s">
        <v>18015</v>
      </c>
      <c r="C6123" s="34" t="s">
        <v>703</v>
      </c>
      <c r="D6123" s="36">
        <v>43174</v>
      </c>
      <c r="E6123" s="34" t="s">
        <v>704</v>
      </c>
      <c r="F6123" s="34" t="s">
        <v>705</v>
      </c>
      <c r="G6123" s="34" t="s">
        <v>2024</v>
      </c>
      <c r="H6123" s="34" t="s">
        <v>752</v>
      </c>
      <c r="I6123" s="34" t="s">
        <v>832</v>
      </c>
      <c r="J6123" s="36">
        <v>44063</v>
      </c>
      <c r="K6123" s="36">
        <v>44793</v>
      </c>
      <c r="L6123" s="34" t="s">
        <v>18016</v>
      </c>
      <c r="M6123" s="34" t="s">
        <v>718</v>
      </c>
      <c r="N6123" s="34" t="s">
        <v>711</v>
      </c>
      <c r="O6123" s="34" t="s">
        <v>712</v>
      </c>
      <c r="P6123" s="34" t="s">
        <v>713</v>
      </c>
      <c r="Q6123" s="34" t="s">
        <v>10228</v>
      </c>
      <c r="R6123" s="34" t="s">
        <v>10228</v>
      </c>
    </row>
    <row r="6124" spans="1:18" x14ac:dyDescent="0.25">
      <c r="A6124" s="31" t="s">
        <v>24127</v>
      </c>
      <c r="B6124" s="32" t="s">
        <v>18017</v>
      </c>
      <c r="C6124" s="32" t="s">
        <v>703</v>
      </c>
      <c r="D6124" s="35">
        <v>43173</v>
      </c>
      <c r="E6124" s="32" t="s">
        <v>704</v>
      </c>
      <c r="F6124" s="32" t="s">
        <v>705</v>
      </c>
      <c r="G6124" s="32" t="s">
        <v>10070</v>
      </c>
      <c r="H6124" s="32" t="s">
        <v>707</v>
      </c>
      <c r="I6124" s="32" t="s">
        <v>12780</v>
      </c>
      <c r="J6124" s="35">
        <v>44019</v>
      </c>
      <c r="K6124" s="35">
        <v>44749</v>
      </c>
      <c r="L6124" s="32" t="s">
        <v>18018</v>
      </c>
      <c r="M6124" s="32" t="s">
        <v>710</v>
      </c>
      <c r="N6124" s="32" t="s">
        <v>723</v>
      </c>
      <c r="O6124" s="32" t="s">
        <v>712</v>
      </c>
      <c r="P6124" s="32" t="s">
        <v>713</v>
      </c>
      <c r="Q6124" s="32" t="s">
        <v>10228</v>
      </c>
      <c r="R6124" s="32" t="s">
        <v>10228</v>
      </c>
    </row>
    <row r="6125" spans="1:18" x14ac:dyDescent="0.25">
      <c r="A6125" s="33" t="s">
        <v>24129</v>
      </c>
      <c r="B6125" s="34" t="s">
        <v>18019</v>
      </c>
      <c r="C6125" s="34" t="s">
        <v>703</v>
      </c>
      <c r="D6125" s="36">
        <v>43167</v>
      </c>
      <c r="E6125" s="34" t="s">
        <v>704</v>
      </c>
      <c r="F6125" s="34" t="s">
        <v>705</v>
      </c>
      <c r="G6125" s="34" t="s">
        <v>18020</v>
      </c>
      <c r="H6125" s="34" t="s">
        <v>752</v>
      </c>
      <c r="I6125" s="34" t="s">
        <v>18021</v>
      </c>
      <c r="J6125" s="36">
        <v>44057</v>
      </c>
      <c r="K6125" s="36">
        <v>44787</v>
      </c>
      <c r="L6125" s="34" t="s">
        <v>18022</v>
      </c>
      <c r="M6125" s="34" t="s">
        <v>710</v>
      </c>
      <c r="N6125" s="34" t="s">
        <v>778</v>
      </c>
      <c r="O6125" s="34" t="s">
        <v>712</v>
      </c>
      <c r="P6125" s="34" t="s">
        <v>713</v>
      </c>
      <c r="Q6125" s="34" t="s">
        <v>10228</v>
      </c>
      <c r="R6125" s="34" t="s">
        <v>10228</v>
      </c>
    </row>
    <row r="6126" spans="1:18" x14ac:dyDescent="0.25">
      <c r="A6126" s="31" t="s">
        <v>24131</v>
      </c>
      <c r="B6126" s="32" t="s">
        <v>18023</v>
      </c>
      <c r="C6126" s="32" t="s">
        <v>703</v>
      </c>
      <c r="D6126" s="35">
        <v>43166</v>
      </c>
      <c r="E6126" s="32" t="s">
        <v>704</v>
      </c>
      <c r="F6126" s="32" t="s">
        <v>705</v>
      </c>
      <c r="G6126" s="32" t="s">
        <v>9613</v>
      </c>
      <c r="H6126" s="32" t="s">
        <v>752</v>
      </c>
      <c r="I6126" s="32" t="s">
        <v>846</v>
      </c>
      <c r="J6126" s="35">
        <v>44050</v>
      </c>
      <c r="K6126" s="35">
        <v>44780</v>
      </c>
      <c r="L6126" s="32" t="s">
        <v>18024</v>
      </c>
      <c r="M6126" s="32" t="s">
        <v>772</v>
      </c>
      <c r="N6126" s="32" t="s">
        <v>711</v>
      </c>
      <c r="O6126" s="32" t="s">
        <v>773</v>
      </c>
      <c r="P6126" s="32" t="s">
        <v>713</v>
      </c>
      <c r="Q6126" s="32" t="s">
        <v>10228</v>
      </c>
      <c r="R6126" s="32" t="s">
        <v>10228</v>
      </c>
    </row>
    <row r="6127" spans="1:18" x14ac:dyDescent="0.25">
      <c r="A6127" s="33" t="s">
        <v>24133</v>
      </c>
      <c r="B6127" s="34" t="s">
        <v>18025</v>
      </c>
      <c r="C6127" s="34" t="s">
        <v>734</v>
      </c>
      <c r="D6127" s="36">
        <v>43164</v>
      </c>
      <c r="E6127" s="34" t="s">
        <v>704</v>
      </c>
      <c r="F6127" s="34" t="s">
        <v>705</v>
      </c>
      <c r="G6127" s="34" t="s">
        <v>18026</v>
      </c>
      <c r="H6127" s="34" t="s">
        <v>1262</v>
      </c>
      <c r="I6127" s="34" t="s">
        <v>4377</v>
      </c>
      <c r="J6127" s="36">
        <v>44054</v>
      </c>
      <c r="K6127" s="36">
        <v>44784</v>
      </c>
      <c r="L6127" s="34" t="s">
        <v>18027</v>
      </c>
      <c r="M6127" s="34" t="s">
        <v>772</v>
      </c>
      <c r="N6127" s="34" t="s">
        <v>711</v>
      </c>
      <c r="O6127" s="34" t="s">
        <v>712</v>
      </c>
      <c r="P6127" s="34" t="s">
        <v>713</v>
      </c>
      <c r="Q6127" s="34" t="s">
        <v>10228</v>
      </c>
      <c r="R6127" s="34" t="s">
        <v>10228</v>
      </c>
    </row>
    <row r="6128" spans="1:18" x14ac:dyDescent="0.25">
      <c r="A6128" s="31" t="s">
        <v>24135</v>
      </c>
      <c r="B6128" s="32" t="s">
        <v>18028</v>
      </c>
      <c r="C6128" s="32" t="s">
        <v>703</v>
      </c>
      <c r="D6128" s="35">
        <v>43158</v>
      </c>
      <c r="E6128" s="32" t="s">
        <v>704</v>
      </c>
      <c r="F6128" s="32" t="s">
        <v>705</v>
      </c>
      <c r="G6128" s="32" t="s">
        <v>18029</v>
      </c>
      <c r="H6128" s="32" t="s">
        <v>769</v>
      </c>
      <c r="I6128" s="32" t="s">
        <v>18030</v>
      </c>
      <c r="J6128" s="35">
        <v>44096</v>
      </c>
      <c r="K6128" s="35">
        <v>44826</v>
      </c>
      <c r="L6128" s="32" t="s">
        <v>18031</v>
      </c>
      <c r="M6128" s="32" t="s">
        <v>772</v>
      </c>
      <c r="N6128" s="32" t="s">
        <v>749</v>
      </c>
      <c r="O6128" s="32" t="s">
        <v>755</v>
      </c>
      <c r="P6128" s="32" t="s">
        <v>713</v>
      </c>
      <c r="Q6128" s="32" t="s">
        <v>10228</v>
      </c>
      <c r="R6128" s="32" t="s">
        <v>10228</v>
      </c>
    </row>
    <row r="6129" spans="1:18" x14ac:dyDescent="0.25">
      <c r="A6129" s="33" t="s">
        <v>24137</v>
      </c>
      <c r="B6129" s="34" t="s">
        <v>18032</v>
      </c>
      <c r="C6129" s="34" t="s">
        <v>703</v>
      </c>
      <c r="D6129" s="36">
        <v>43158</v>
      </c>
      <c r="E6129" s="34" t="s">
        <v>704</v>
      </c>
      <c r="F6129" s="34" t="s">
        <v>705</v>
      </c>
      <c r="G6129" s="34" t="s">
        <v>12751</v>
      </c>
      <c r="H6129" s="34" t="s">
        <v>707</v>
      </c>
      <c r="I6129" s="34" t="s">
        <v>12752</v>
      </c>
      <c r="J6129" s="36">
        <v>44077</v>
      </c>
      <c r="K6129" s="36">
        <v>44807</v>
      </c>
      <c r="L6129" s="34" t="s">
        <v>18033</v>
      </c>
      <c r="M6129" s="34" t="s">
        <v>718</v>
      </c>
      <c r="N6129" s="34" t="s">
        <v>749</v>
      </c>
      <c r="O6129" s="34" t="s">
        <v>712</v>
      </c>
      <c r="P6129" s="34" t="s">
        <v>713</v>
      </c>
      <c r="Q6129" s="34" t="s">
        <v>10228</v>
      </c>
      <c r="R6129" s="34" t="s">
        <v>10228</v>
      </c>
    </row>
    <row r="6130" spans="1:18" x14ac:dyDescent="0.25">
      <c r="A6130" s="31" t="s">
        <v>24139</v>
      </c>
      <c r="B6130" s="32" t="s">
        <v>18034</v>
      </c>
      <c r="C6130" s="32" t="s">
        <v>703</v>
      </c>
      <c r="D6130" s="35">
        <v>43158</v>
      </c>
      <c r="E6130" s="32" t="s">
        <v>704</v>
      </c>
      <c r="F6130" s="32" t="s">
        <v>705</v>
      </c>
      <c r="G6130" s="32" t="s">
        <v>3220</v>
      </c>
      <c r="H6130" s="32" t="s">
        <v>904</v>
      </c>
      <c r="I6130" s="32" t="s">
        <v>3221</v>
      </c>
      <c r="J6130" s="35">
        <v>44095</v>
      </c>
      <c r="K6130" s="35">
        <v>44825</v>
      </c>
      <c r="L6130" s="32" t="s">
        <v>18035</v>
      </c>
      <c r="M6130" s="32" t="s">
        <v>710</v>
      </c>
      <c r="N6130" s="32" t="s">
        <v>778</v>
      </c>
      <c r="O6130" s="32" t="s">
        <v>712</v>
      </c>
      <c r="P6130" s="32" t="s">
        <v>713</v>
      </c>
      <c r="Q6130" s="32" t="s">
        <v>743</v>
      </c>
      <c r="R6130" s="32" t="s">
        <v>10228</v>
      </c>
    </row>
    <row r="6131" spans="1:18" x14ac:dyDescent="0.25">
      <c r="A6131" s="33" t="s">
        <v>24141</v>
      </c>
      <c r="B6131" s="34" t="s">
        <v>18036</v>
      </c>
      <c r="C6131" s="34" t="s">
        <v>734</v>
      </c>
      <c r="D6131" s="36">
        <v>43157</v>
      </c>
      <c r="E6131" s="34" t="s">
        <v>704</v>
      </c>
      <c r="F6131" s="34" t="s">
        <v>705</v>
      </c>
      <c r="G6131" s="34" t="s">
        <v>18037</v>
      </c>
      <c r="H6131" s="34" t="s">
        <v>752</v>
      </c>
      <c r="I6131" s="34" t="s">
        <v>846</v>
      </c>
      <c r="J6131" s="36">
        <v>44013</v>
      </c>
      <c r="K6131" s="36">
        <v>44743</v>
      </c>
      <c r="L6131" s="34" t="s">
        <v>18038</v>
      </c>
      <c r="M6131" s="34" t="s">
        <v>710</v>
      </c>
      <c r="N6131" s="34" t="s">
        <v>711</v>
      </c>
      <c r="O6131" s="34" t="s">
        <v>712</v>
      </c>
      <c r="P6131" s="34" t="s">
        <v>713</v>
      </c>
      <c r="Q6131" s="34" t="s">
        <v>10228</v>
      </c>
      <c r="R6131" s="34" t="s">
        <v>10228</v>
      </c>
    </row>
    <row r="6132" spans="1:18" x14ac:dyDescent="0.25">
      <c r="A6132" s="31" t="s">
        <v>24143</v>
      </c>
      <c r="B6132" s="32" t="s">
        <v>18039</v>
      </c>
      <c r="C6132" s="32" t="s">
        <v>703</v>
      </c>
      <c r="D6132" s="35">
        <v>43154</v>
      </c>
      <c r="E6132" s="32" t="s">
        <v>704</v>
      </c>
      <c r="F6132" s="32" t="s">
        <v>705</v>
      </c>
      <c r="G6132" s="32" t="s">
        <v>18040</v>
      </c>
      <c r="H6132" s="32" t="s">
        <v>789</v>
      </c>
      <c r="I6132" s="32" t="s">
        <v>18041</v>
      </c>
      <c r="J6132" s="35">
        <v>44060</v>
      </c>
      <c r="K6132" s="35">
        <v>44790</v>
      </c>
      <c r="L6132" s="32" t="s">
        <v>18042</v>
      </c>
      <c r="M6132" s="32" t="s">
        <v>772</v>
      </c>
      <c r="N6132" s="32" t="s">
        <v>711</v>
      </c>
      <c r="O6132" s="32" t="s">
        <v>712</v>
      </c>
      <c r="P6132" s="32" t="s">
        <v>833</v>
      </c>
      <c r="Q6132" s="32" t="s">
        <v>10228</v>
      </c>
      <c r="R6132" s="32" t="s">
        <v>10228</v>
      </c>
    </row>
    <row r="6133" spans="1:18" x14ac:dyDescent="0.25">
      <c r="A6133" s="33" t="s">
        <v>24145</v>
      </c>
      <c r="B6133" s="34" t="s">
        <v>18043</v>
      </c>
      <c r="C6133" s="34" t="s">
        <v>808</v>
      </c>
      <c r="D6133" s="36">
        <v>43153</v>
      </c>
      <c r="E6133" s="34" t="s">
        <v>704</v>
      </c>
      <c r="F6133" s="34" t="s">
        <v>705</v>
      </c>
      <c r="G6133" s="34" t="s">
        <v>18044</v>
      </c>
      <c r="H6133" s="34" t="s">
        <v>752</v>
      </c>
      <c r="I6133" s="34" t="s">
        <v>846</v>
      </c>
      <c r="J6133" s="36">
        <v>44034</v>
      </c>
      <c r="K6133" s="36">
        <v>44764</v>
      </c>
      <c r="L6133" s="34" t="s">
        <v>18045</v>
      </c>
      <c r="M6133" s="34" t="s">
        <v>710</v>
      </c>
      <c r="N6133" s="34" t="s">
        <v>711</v>
      </c>
      <c r="O6133" s="34" t="s">
        <v>6615</v>
      </c>
      <c r="P6133" s="34" t="s">
        <v>713</v>
      </c>
      <c r="Q6133" s="34" t="s">
        <v>743</v>
      </c>
      <c r="R6133" s="34" t="s">
        <v>10228</v>
      </c>
    </row>
    <row r="6134" spans="1:18" x14ac:dyDescent="0.25">
      <c r="A6134" s="31" t="s">
        <v>24147</v>
      </c>
      <c r="B6134" s="32" t="s">
        <v>18046</v>
      </c>
      <c r="C6134" s="32" t="s">
        <v>703</v>
      </c>
      <c r="D6134" s="35">
        <v>43152</v>
      </c>
      <c r="E6134" s="32" t="s">
        <v>704</v>
      </c>
      <c r="F6134" s="32" t="s">
        <v>705</v>
      </c>
      <c r="G6134" s="32" t="s">
        <v>18047</v>
      </c>
      <c r="H6134" s="32" t="s">
        <v>752</v>
      </c>
      <c r="I6134" s="32" t="s">
        <v>8615</v>
      </c>
      <c r="J6134" s="35">
        <v>44098</v>
      </c>
      <c r="K6134" s="35">
        <v>44828</v>
      </c>
      <c r="L6134" s="32" t="s">
        <v>18048</v>
      </c>
      <c r="M6134" s="32" t="s">
        <v>772</v>
      </c>
      <c r="N6134" s="32" t="s">
        <v>711</v>
      </c>
      <c r="O6134" s="32" t="s">
        <v>712</v>
      </c>
      <c r="P6134" s="32" t="s">
        <v>832</v>
      </c>
      <c r="Q6134" s="32" t="s">
        <v>713</v>
      </c>
      <c r="R6134" s="32" t="s">
        <v>10228</v>
      </c>
    </row>
    <row r="6135" spans="1:18" x14ac:dyDescent="0.25">
      <c r="A6135" s="33" t="s">
        <v>24149</v>
      </c>
      <c r="B6135" s="34" t="s">
        <v>18049</v>
      </c>
      <c r="C6135" s="34" t="s">
        <v>703</v>
      </c>
      <c r="D6135" s="36">
        <v>43151</v>
      </c>
      <c r="E6135" s="34" t="s">
        <v>704</v>
      </c>
      <c r="F6135" s="34" t="s">
        <v>705</v>
      </c>
      <c r="G6135" s="34" t="s">
        <v>18050</v>
      </c>
      <c r="H6135" s="34" t="s">
        <v>1158</v>
      </c>
      <c r="I6135" s="34" t="s">
        <v>2431</v>
      </c>
      <c r="J6135" s="36">
        <v>44043</v>
      </c>
      <c r="K6135" s="36">
        <v>44773</v>
      </c>
      <c r="L6135" s="34" t="s">
        <v>18051</v>
      </c>
      <c r="M6135" s="34" t="s">
        <v>710</v>
      </c>
      <c r="N6135" s="34" t="s">
        <v>778</v>
      </c>
      <c r="O6135" s="34" t="s">
        <v>755</v>
      </c>
      <c r="P6135" s="34" t="s">
        <v>713</v>
      </c>
      <c r="Q6135" s="34" t="s">
        <v>10228</v>
      </c>
      <c r="R6135" s="34" t="s">
        <v>10228</v>
      </c>
    </row>
    <row r="6136" spans="1:18" x14ac:dyDescent="0.25">
      <c r="A6136" s="31" t="s">
        <v>24151</v>
      </c>
      <c r="B6136" s="32" t="s">
        <v>18052</v>
      </c>
      <c r="C6136" s="32" t="s">
        <v>703</v>
      </c>
      <c r="D6136" s="35">
        <v>43150</v>
      </c>
      <c r="E6136" s="32" t="s">
        <v>704</v>
      </c>
      <c r="F6136" s="32" t="s">
        <v>705</v>
      </c>
      <c r="G6136" s="32" t="s">
        <v>17947</v>
      </c>
      <c r="H6136" s="32" t="s">
        <v>736</v>
      </c>
      <c r="I6136" s="32" t="s">
        <v>737</v>
      </c>
      <c r="J6136" s="35">
        <v>44092</v>
      </c>
      <c r="K6136" s="35">
        <v>44822</v>
      </c>
      <c r="L6136" s="32" t="s">
        <v>18053</v>
      </c>
      <c r="M6136" s="32" t="s">
        <v>729</v>
      </c>
      <c r="N6136" s="32" t="s">
        <v>723</v>
      </c>
      <c r="O6136" s="32" t="s">
        <v>1015</v>
      </c>
      <c r="P6136" s="32" t="s">
        <v>713</v>
      </c>
      <c r="Q6136" s="32" t="s">
        <v>10228</v>
      </c>
      <c r="R6136" s="32" t="s">
        <v>10228</v>
      </c>
    </row>
    <row r="6137" spans="1:18" x14ac:dyDescent="0.25">
      <c r="A6137" s="33" t="s">
        <v>24153</v>
      </c>
      <c r="B6137" s="34" t="s">
        <v>18054</v>
      </c>
      <c r="C6137" s="34" t="s">
        <v>703</v>
      </c>
      <c r="D6137" s="36">
        <v>43142</v>
      </c>
      <c r="E6137" s="34" t="s">
        <v>704</v>
      </c>
      <c r="F6137" s="34" t="s">
        <v>705</v>
      </c>
      <c r="G6137" s="34" t="s">
        <v>2602</v>
      </c>
      <c r="H6137" s="34" t="s">
        <v>736</v>
      </c>
      <c r="I6137" s="34" t="s">
        <v>5123</v>
      </c>
      <c r="J6137" s="36">
        <v>44061</v>
      </c>
      <c r="K6137" s="36">
        <v>44791</v>
      </c>
      <c r="L6137" s="34" t="s">
        <v>18055</v>
      </c>
      <c r="M6137" s="34" t="s">
        <v>729</v>
      </c>
      <c r="N6137" s="34" t="s">
        <v>749</v>
      </c>
      <c r="O6137" s="34" t="s">
        <v>766</v>
      </c>
      <c r="P6137" s="34" t="s">
        <v>713</v>
      </c>
      <c r="Q6137" s="34" t="s">
        <v>10228</v>
      </c>
      <c r="R6137" s="34" t="s">
        <v>10228</v>
      </c>
    </row>
    <row r="6138" spans="1:18" x14ac:dyDescent="0.25">
      <c r="A6138" s="31" t="s">
        <v>24155</v>
      </c>
      <c r="B6138" s="32" t="s">
        <v>18056</v>
      </c>
      <c r="C6138" s="32" t="s">
        <v>703</v>
      </c>
      <c r="D6138" s="35">
        <v>43140</v>
      </c>
      <c r="E6138" s="32" t="s">
        <v>704</v>
      </c>
      <c r="F6138" s="32" t="s">
        <v>705</v>
      </c>
      <c r="G6138" s="32" t="s">
        <v>2602</v>
      </c>
      <c r="H6138" s="32" t="s">
        <v>736</v>
      </c>
      <c r="I6138" s="32" t="s">
        <v>5123</v>
      </c>
      <c r="J6138" s="35">
        <v>44053</v>
      </c>
      <c r="K6138" s="35">
        <v>44783</v>
      </c>
      <c r="L6138" s="32" t="s">
        <v>18057</v>
      </c>
      <c r="M6138" s="32" t="s">
        <v>729</v>
      </c>
      <c r="N6138" s="32" t="s">
        <v>749</v>
      </c>
      <c r="O6138" s="32" t="s">
        <v>766</v>
      </c>
      <c r="P6138" s="32" t="s">
        <v>713</v>
      </c>
      <c r="Q6138" s="32" t="s">
        <v>10228</v>
      </c>
      <c r="R6138" s="32" t="s">
        <v>10228</v>
      </c>
    </row>
    <row r="6139" spans="1:18" x14ac:dyDescent="0.25">
      <c r="A6139" s="33" t="s">
        <v>24157</v>
      </c>
      <c r="B6139" s="34" t="s">
        <v>18058</v>
      </c>
      <c r="C6139" s="34" t="s">
        <v>808</v>
      </c>
      <c r="D6139" s="36">
        <v>43460</v>
      </c>
      <c r="E6139" s="34" t="s">
        <v>704</v>
      </c>
      <c r="F6139" s="34" t="s">
        <v>705</v>
      </c>
      <c r="G6139" s="34" t="s">
        <v>15037</v>
      </c>
      <c r="H6139" s="34" t="s">
        <v>1080</v>
      </c>
      <c r="I6139" s="34" t="s">
        <v>1670</v>
      </c>
      <c r="J6139" s="36">
        <v>43481</v>
      </c>
      <c r="K6139" s="36">
        <v>44212</v>
      </c>
      <c r="L6139" s="34" t="s">
        <v>18059</v>
      </c>
      <c r="M6139" s="34" t="s">
        <v>710</v>
      </c>
      <c r="N6139" s="34" t="s">
        <v>3998</v>
      </c>
      <c r="O6139" s="34" t="s">
        <v>712</v>
      </c>
      <c r="P6139" s="34" t="s">
        <v>713</v>
      </c>
      <c r="Q6139" s="34" t="s">
        <v>10228</v>
      </c>
      <c r="R6139" s="34" t="s">
        <v>10228</v>
      </c>
    </row>
    <row r="6140" spans="1:18" x14ac:dyDescent="0.25">
      <c r="A6140" s="31" t="s">
        <v>24159</v>
      </c>
      <c r="B6140" s="32" t="s">
        <v>18060</v>
      </c>
      <c r="C6140" s="32" t="s">
        <v>703</v>
      </c>
      <c r="D6140" s="35">
        <v>43140</v>
      </c>
      <c r="E6140" s="32" t="s">
        <v>704</v>
      </c>
      <c r="F6140" s="32" t="s">
        <v>705</v>
      </c>
      <c r="G6140" s="32" t="s">
        <v>18061</v>
      </c>
      <c r="H6140" s="32" t="s">
        <v>752</v>
      </c>
      <c r="I6140" s="32" t="s">
        <v>846</v>
      </c>
      <c r="J6140" s="35">
        <v>44064</v>
      </c>
      <c r="K6140" s="35">
        <v>44794</v>
      </c>
      <c r="L6140" s="32" t="s">
        <v>18062</v>
      </c>
      <c r="M6140" s="32" t="s">
        <v>710</v>
      </c>
      <c r="N6140" s="32" t="s">
        <v>711</v>
      </c>
      <c r="O6140" s="32" t="s">
        <v>712</v>
      </c>
      <c r="P6140" s="32" t="s">
        <v>713</v>
      </c>
      <c r="Q6140" s="32" t="s">
        <v>10228</v>
      </c>
      <c r="R6140" s="32" t="s">
        <v>10228</v>
      </c>
    </row>
    <row r="6141" spans="1:18" x14ac:dyDescent="0.25">
      <c r="A6141" s="33" t="s">
        <v>24161</v>
      </c>
      <c r="B6141" s="34" t="s">
        <v>18063</v>
      </c>
      <c r="C6141" s="34" t="s">
        <v>703</v>
      </c>
      <c r="D6141" s="36">
        <v>43139</v>
      </c>
      <c r="E6141" s="34" t="s">
        <v>704</v>
      </c>
      <c r="F6141" s="34" t="s">
        <v>705</v>
      </c>
      <c r="G6141" s="34" t="s">
        <v>18064</v>
      </c>
      <c r="H6141" s="34" t="s">
        <v>763</v>
      </c>
      <c r="I6141" s="34" t="s">
        <v>18065</v>
      </c>
      <c r="J6141" s="36">
        <v>44034</v>
      </c>
      <c r="K6141" s="36">
        <v>44764</v>
      </c>
      <c r="L6141" s="34" t="s">
        <v>18066</v>
      </c>
      <c r="M6141" s="34" t="s">
        <v>729</v>
      </c>
      <c r="N6141" s="34" t="s">
        <v>749</v>
      </c>
      <c r="O6141" s="34" t="s">
        <v>712</v>
      </c>
      <c r="P6141" s="34" t="s">
        <v>833</v>
      </c>
      <c r="Q6141" s="34" t="s">
        <v>10228</v>
      </c>
      <c r="R6141" s="34" t="s">
        <v>10228</v>
      </c>
    </row>
    <row r="6142" spans="1:18" x14ac:dyDescent="0.25">
      <c r="A6142" s="31" t="s">
        <v>24163</v>
      </c>
      <c r="B6142" s="32" t="s">
        <v>18067</v>
      </c>
      <c r="C6142" s="32" t="s">
        <v>703</v>
      </c>
      <c r="D6142" s="35">
        <v>43137</v>
      </c>
      <c r="E6142" s="32" t="s">
        <v>704</v>
      </c>
      <c r="F6142" s="32" t="s">
        <v>705</v>
      </c>
      <c r="G6142" s="32" t="s">
        <v>18068</v>
      </c>
      <c r="H6142" s="32" t="s">
        <v>769</v>
      </c>
      <c r="I6142" s="32" t="s">
        <v>770</v>
      </c>
      <c r="J6142" s="35">
        <v>44025</v>
      </c>
      <c r="K6142" s="35">
        <v>44755</v>
      </c>
      <c r="L6142" s="32" t="s">
        <v>18069</v>
      </c>
      <c r="M6142" s="32" t="s">
        <v>772</v>
      </c>
      <c r="N6142" s="32" t="s">
        <v>711</v>
      </c>
      <c r="O6142" s="32" t="s">
        <v>712</v>
      </c>
      <c r="P6142" s="32" t="s">
        <v>713</v>
      </c>
      <c r="Q6142" s="32" t="s">
        <v>10228</v>
      </c>
      <c r="R6142" s="32" t="s">
        <v>10228</v>
      </c>
    </row>
    <row r="6143" spans="1:18" x14ac:dyDescent="0.25">
      <c r="A6143" s="33" t="s">
        <v>24165</v>
      </c>
      <c r="B6143" s="34" t="s">
        <v>18070</v>
      </c>
      <c r="C6143" s="34" t="s">
        <v>703</v>
      </c>
      <c r="D6143" s="36">
        <v>43137</v>
      </c>
      <c r="E6143" s="34" t="s">
        <v>704</v>
      </c>
      <c r="F6143" s="34" t="s">
        <v>705</v>
      </c>
      <c r="G6143" s="34" t="s">
        <v>18071</v>
      </c>
      <c r="H6143" s="34" t="s">
        <v>740</v>
      </c>
      <c r="I6143" s="34" t="s">
        <v>1146</v>
      </c>
      <c r="J6143" s="36">
        <v>44091</v>
      </c>
      <c r="K6143" s="36">
        <v>44821</v>
      </c>
      <c r="L6143" s="34" t="s">
        <v>18072</v>
      </c>
      <c r="M6143" s="34" t="s">
        <v>710</v>
      </c>
      <c r="N6143" s="34" t="s">
        <v>723</v>
      </c>
      <c r="O6143" s="34" t="s">
        <v>712</v>
      </c>
      <c r="P6143" s="34" t="s">
        <v>876</v>
      </c>
      <c r="Q6143" s="34" t="s">
        <v>10228</v>
      </c>
      <c r="R6143" s="34" t="s">
        <v>10228</v>
      </c>
    </row>
    <row r="6144" spans="1:18" x14ac:dyDescent="0.25">
      <c r="A6144" s="31" t="s">
        <v>24167</v>
      </c>
      <c r="B6144" s="32" t="s">
        <v>18073</v>
      </c>
      <c r="C6144" s="32" t="s">
        <v>703</v>
      </c>
      <c r="D6144" s="35">
        <v>43132</v>
      </c>
      <c r="E6144" s="32" t="s">
        <v>704</v>
      </c>
      <c r="F6144" s="32" t="s">
        <v>705</v>
      </c>
      <c r="G6144" s="32" t="s">
        <v>18074</v>
      </c>
      <c r="H6144" s="32" t="s">
        <v>769</v>
      </c>
      <c r="I6144" s="32" t="s">
        <v>18075</v>
      </c>
      <c r="J6144" s="35">
        <v>44036</v>
      </c>
      <c r="K6144" s="35">
        <v>44766</v>
      </c>
      <c r="L6144" s="32" t="s">
        <v>18076</v>
      </c>
      <c r="M6144" s="32" t="s">
        <v>718</v>
      </c>
      <c r="N6144" s="32" t="s">
        <v>723</v>
      </c>
      <c r="O6144" s="32" t="s">
        <v>712</v>
      </c>
      <c r="P6144" s="32" t="s">
        <v>713</v>
      </c>
      <c r="Q6144" s="32" t="s">
        <v>10228</v>
      </c>
      <c r="R6144" s="32" t="s">
        <v>10228</v>
      </c>
    </row>
    <row r="6145" spans="1:18" x14ac:dyDescent="0.25">
      <c r="A6145" s="33" t="s">
        <v>24169</v>
      </c>
      <c r="B6145" s="34" t="s">
        <v>18077</v>
      </c>
      <c r="C6145" s="34" t="s">
        <v>703</v>
      </c>
      <c r="D6145" s="36">
        <v>43129</v>
      </c>
      <c r="E6145" s="34" t="s">
        <v>704</v>
      </c>
      <c r="F6145" s="34" t="s">
        <v>705</v>
      </c>
      <c r="G6145" s="34" t="s">
        <v>4245</v>
      </c>
      <c r="H6145" s="34" t="s">
        <v>736</v>
      </c>
      <c r="I6145" s="34" t="s">
        <v>4246</v>
      </c>
      <c r="J6145" s="36">
        <v>44092</v>
      </c>
      <c r="K6145" s="36">
        <v>44822</v>
      </c>
      <c r="L6145" s="34" t="s">
        <v>18078</v>
      </c>
      <c r="M6145" s="34" t="s">
        <v>710</v>
      </c>
      <c r="N6145" s="34" t="s">
        <v>749</v>
      </c>
      <c r="O6145" s="34" t="s">
        <v>18079</v>
      </c>
      <c r="P6145" s="34" t="s">
        <v>876</v>
      </c>
      <c r="Q6145" s="34" t="s">
        <v>713</v>
      </c>
      <c r="R6145" s="34" t="s">
        <v>10228</v>
      </c>
    </row>
    <row r="6146" spans="1:18" x14ac:dyDescent="0.25">
      <c r="A6146" s="31" t="s">
        <v>24171</v>
      </c>
      <c r="B6146" s="32" t="s">
        <v>18080</v>
      </c>
      <c r="C6146" s="32" t="s">
        <v>703</v>
      </c>
      <c r="D6146" s="35">
        <v>43125</v>
      </c>
      <c r="E6146" s="32" t="s">
        <v>704</v>
      </c>
      <c r="F6146" s="32" t="s">
        <v>705</v>
      </c>
      <c r="G6146" s="32" t="s">
        <v>6672</v>
      </c>
      <c r="H6146" s="32" t="s">
        <v>740</v>
      </c>
      <c r="I6146" s="32" t="s">
        <v>6673</v>
      </c>
      <c r="J6146" s="35">
        <v>44074</v>
      </c>
      <c r="K6146" s="35">
        <v>44804</v>
      </c>
      <c r="L6146" s="32" t="s">
        <v>18081</v>
      </c>
      <c r="M6146" s="32" t="s">
        <v>710</v>
      </c>
      <c r="N6146" s="32" t="s">
        <v>723</v>
      </c>
      <c r="O6146" s="32" t="s">
        <v>766</v>
      </c>
      <c r="P6146" s="32" t="s">
        <v>1042</v>
      </c>
      <c r="Q6146" s="32" t="s">
        <v>10228</v>
      </c>
      <c r="R6146" s="32" t="s">
        <v>10228</v>
      </c>
    </row>
    <row r="6147" spans="1:18" x14ac:dyDescent="0.25">
      <c r="A6147" s="33" t="s">
        <v>24173</v>
      </c>
      <c r="B6147" s="34" t="s">
        <v>18082</v>
      </c>
      <c r="C6147" s="34" t="s">
        <v>703</v>
      </c>
      <c r="D6147" s="36">
        <v>43125</v>
      </c>
      <c r="E6147" s="34" t="s">
        <v>704</v>
      </c>
      <c r="F6147" s="34" t="s">
        <v>705</v>
      </c>
      <c r="G6147" s="34" t="s">
        <v>18083</v>
      </c>
      <c r="H6147" s="34" t="s">
        <v>1158</v>
      </c>
      <c r="I6147" s="34" t="s">
        <v>2431</v>
      </c>
      <c r="J6147" s="36">
        <v>44054</v>
      </c>
      <c r="K6147" s="36">
        <v>44784</v>
      </c>
      <c r="L6147" s="34" t="s">
        <v>18084</v>
      </c>
      <c r="M6147" s="34" t="s">
        <v>710</v>
      </c>
      <c r="N6147" s="34" t="s">
        <v>711</v>
      </c>
      <c r="O6147" s="34" t="s">
        <v>755</v>
      </c>
      <c r="P6147" s="34" t="s">
        <v>713</v>
      </c>
      <c r="Q6147" s="34" t="s">
        <v>10228</v>
      </c>
      <c r="R6147" s="34" t="s">
        <v>10228</v>
      </c>
    </row>
    <row r="6148" spans="1:18" x14ac:dyDescent="0.25">
      <c r="A6148" s="31" t="s">
        <v>24175</v>
      </c>
      <c r="B6148" s="32" t="s">
        <v>18085</v>
      </c>
      <c r="C6148" s="32" t="s">
        <v>703</v>
      </c>
      <c r="D6148" s="35">
        <v>43119</v>
      </c>
      <c r="E6148" s="32" t="s">
        <v>704</v>
      </c>
      <c r="F6148" s="32" t="s">
        <v>705</v>
      </c>
      <c r="G6148" s="32" t="s">
        <v>18086</v>
      </c>
      <c r="H6148" s="32" t="s">
        <v>763</v>
      </c>
      <c r="I6148" s="32" t="s">
        <v>18087</v>
      </c>
      <c r="J6148" s="35">
        <v>44075</v>
      </c>
      <c r="K6148" s="35">
        <v>44805</v>
      </c>
      <c r="L6148" s="32" t="s">
        <v>18088</v>
      </c>
      <c r="M6148" s="32" t="s">
        <v>710</v>
      </c>
      <c r="N6148" s="32" t="s">
        <v>778</v>
      </c>
      <c r="O6148" s="32" t="s">
        <v>712</v>
      </c>
      <c r="P6148" s="32" t="s">
        <v>743</v>
      </c>
      <c r="Q6148" s="32" t="s">
        <v>10228</v>
      </c>
      <c r="R6148" s="32" t="s">
        <v>10228</v>
      </c>
    </row>
    <row r="6149" spans="1:18" x14ac:dyDescent="0.25">
      <c r="A6149" s="33" t="s">
        <v>24177</v>
      </c>
      <c r="B6149" s="34" t="s">
        <v>18089</v>
      </c>
      <c r="C6149" s="34" t="s">
        <v>703</v>
      </c>
      <c r="D6149" s="36">
        <v>43119</v>
      </c>
      <c r="E6149" s="34" t="s">
        <v>704</v>
      </c>
      <c r="F6149" s="34" t="s">
        <v>705</v>
      </c>
      <c r="G6149" s="34" t="s">
        <v>2956</v>
      </c>
      <c r="H6149" s="34" t="s">
        <v>904</v>
      </c>
      <c r="I6149" s="34" t="s">
        <v>2957</v>
      </c>
      <c r="J6149" s="36">
        <v>44047</v>
      </c>
      <c r="K6149" s="36">
        <v>44777</v>
      </c>
      <c r="L6149" s="34" t="s">
        <v>18090</v>
      </c>
      <c r="M6149" s="34" t="s">
        <v>710</v>
      </c>
      <c r="N6149" s="34" t="s">
        <v>723</v>
      </c>
      <c r="O6149" s="34" t="s">
        <v>712</v>
      </c>
      <c r="P6149" s="34" t="s">
        <v>713</v>
      </c>
      <c r="Q6149" s="34" t="s">
        <v>10228</v>
      </c>
      <c r="R6149" s="34" t="s">
        <v>10228</v>
      </c>
    </row>
    <row r="6150" spans="1:18" x14ac:dyDescent="0.25">
      <c r="A6150" s="31" t="s">
        <v>24179</v>
      </c>
      <c r="B6150" s="32" t="s">
        <v>18091</v>
      </c>
      <c r="C6150" s="32" t="s">
        <v>703</v>
      </c>
      <c r="D6150" s="35">
        <v>43117</v>
      </c>
      <c r="E6150" s="32" t="s">
        <v>704</v>
      </c>
      <c r="F6150" s="32" t="s">
        <v>705</v>
      </c>
      <c r="G6150" s="32" t="s">
        <v>18092</v>
      </c>
      <c r="H6150" s="32" t="s">
        <v>769</v>
      </c>
      <c r="I6150" s="32" t="s">
        <v>770</v>
      </c>
      <c r="J6150" s="35">
        <v>44047</v>
      </c>
      <c r="K6150" s="35">
        <v>44777</v>
      </c>
      <c r="L6150" s="32" t="s">
        <v>18093</v>
      </c>
      <c r="M6150" s="32" t="s">
        <v>710</v>
      </c>
      <c r="N6150" s="32" t="s">
        <v>711</v>
      </c>
      <c r="O6150" s="32" t="s">
        <v>712</v>
      </c>
      <c r="P6150" s="32" t="s">
        <v>713</v>
      </c>
      <c r="Q6150" s="32" t="s">
        <v>743</v>
      </c>
      <c r="R6150" s="32" t="s">
        <v>10228</v>
      </c>
    </row>
    <row r="6151" spans="1:18" x14ac:dyDescent="0.25">
      <c r="A6151" s="33" t="s">
        <v>24181</v>
      </c>
      <c r="B6151" s="34" t="s">
        <v>18094</v>
      </c>
      <c r="C6151" s="34" t="s">
        <v>703</v>
      </c>
      <c r="D6151" s="36">
        <v>43116</v>
      </c>
      <c r="E6151" s="34" t="s">
        <v>704</v>
      </c>
      <c r="F6151" s="34" t="s">
        <v>705</v>
      </c>
      <c r="G6151" s="34" t="s">
        <v>11224</v>
      </c>
      <c r="H6151" s="34" t="s">
        <v>752</v>
      </c>
      <c r="I6151" s="34" t="s">
        <v>846</v>
      </c>
      <c r="J6151" s="36">
        <v>44041</v>
      </c>
      <c r="K6151" s="36">
        <v>44771</v>
      </c>
      <c r="L6151" s="34" t="s">
        <v>18095</v>
      </c>
      <c r="M6151" s="34" t="s">
        <v>718</v>
      </c>
      <c r="N6151" s="34" t="s">
        <v>711</v>
      </c>
      <c r="O6151" s="34" t="s">
        <v>712</v>
      </c>
      <c r="P6151" s="34" t="s">
        <v>713</v>
      </c>
      <c r="Q6151" s="34" t="s">
        <v>10228</v>
      </c>
      <c r="R6151" s="34" t="s">
        <v>10228</v>
      </c>
    </row>
    <row r="6152" spans="1:18" x14ac:dyDescent="0.25">
      <c r="A6152" s="31" t="s">
        <v>24183</v>
      </c>
      <c r="B6152" s="32" t="s">
        <v>18096</v>
      </c>
      <c r="C6152" s="32" t="s">
        <v>703</v>
      </c>
      <c r="D6152" s="35">
        <v>43272</v>
      </c>
      <c r="E6152" s="32" t="s">
        <v>996</v>
      </c>
      <c r="F6152" s="32" t="s">
        <v>705</v>
      </c>
      <c r="G6152" s="32" t="s">
        <v>1978</v>
      </c>
      <c r="H6152" s="32" t="s">
        <v>998</v>
      </c>
      <c r="I6152" s="32" t="s">
        <v>1979</v>
      </c>
      <c r="J6152" s="35">
        <v>43397</v>
      </c>
      <c r="K6152" s="35">
        <v>44128</v>
      </c>
      <c r="L6152" s="32" t="s">
        <v>18097</v>
      </c>
      <c r="M6152" s="32" t="s">
        <v>710</v>
      </c>
      <c r="N6152" s="32" t="s">
        <v>778</v>
      </c>
      <c r="O6152" s="32" t="s">
        <v>712</v>
      </c>
      <c r="P6152" s="32" t="s">
        <v>743</v>
      </c>
      <c r="Q6152" s="32" t="s">
        <v>10228</v>
      </c>
      <c r="R6152" s="32" t="s">
        <v>10228</v>
      </c>
    </row>
    <row r="6153" spans="1:18" x14ac:dyDescent="0.25">
      <c r="A6153" s="33" t="s">
        <v>24185</v>
      </c>
      <c r="B6153" s="34" t="s">
        <v>18098</v>
      </c>
      <c r="C6153" s="34" t="s">
        <v>703</v>
      </c>
      <c r="D6153" s="36">
        <v>43115</v>
      </c>
      <c r="E6153" s="34" t="s">
        <v>704</v>
      </c>
      <c r="F6153" s="34" t="s">
        <v>705</v>
      </c>
      <c r="G6153" s="34" t="s">
        <v>4801</v>
      </c>
      <c r="H6153" s="34" t="s">
        <v>707</v>
      </c>
      <c r="I6153" s="34" t="s">
        <v>4802</v>
      </c>
      <c r="J6153" s="36">
        <v>44069</v>
      </c>
      <c r="K6153" s="36">
        <v>44799</v>
      </c>
      <c r="L6153" s="34" t="s">
        <v>18099</v>
      </c>
      <c r="M6153" s="34" t="s">
        <v>710</v>
      </c>
      <c r="N6153" s="34" t="s">
        <v>711</v>
      </c>
      <c r="O6153" s="34" t="s">
        <v>766</v>
      </c>
      <c r="P6153" s="34" t="s">
        <v>832</v>
      </c>
      <c r="Q6153" s="34" t="s">
        <v>713</v>
      </c>
      <c r="R6153" s="34" t="s">
        <v>10228</v>
      </c>
    </row>
    <row r="6154" spans="1:18" x14ac:dyDescent="0.25">
      <c r="A6154" s="31" t="s">
        <v>24187</v>
      </c>
      <c r="B6154" s="32" t="s">
        <v>18100</v>
      </c>
      <c r="C6154" s="32" t="s">
        <v>703</v>
      </c>
      <c r="D6154" s="35">
        <v>43112</v>
      </c>
      <c r="E6154" s="32" t="s">
        <v>704</v>
      </c>
      <c r="F6154" s="32" t="s">
        <v>705</v>
      </c>
      <c r="G6154" s="32" t="s">
        <v>18101</v>
      </c>
      <c r="H6154" s="32" t="s">
        <v>736</v>
      </c>
      <c r="I6154" s="32" t="s">
        <v>737</v>
      </c>
      <c r="J6154" s="35">
        <v>44089</v>
      </c>
      <c r="K6154" s="35">
        <v>44819</v>
      </c>
      <c r="L6154" s="32" t="s">
        <v>18102</v>
      </c>
      <c r="M6154" s="32" t="s">
        <v>710</v>
      </c>
      <c r="N6154" s="32" t="s">
        <v>711</v>
      </c>
      <c r="O6154" s="32" t="s">
        <v>755</v>
      </c>
      <c r="P6154" s="32" t="s">
        <v>743</v>
      </c>
      <c r="Q6154" s="32" t="s">
        <v>10228</v>
      </c>
      <c r="R6154" s="32" t="s">
        <v>10228</v>
      </c>
    </row>
    <row r="6155" spans="1:18" x14ac:dyDescent="0.25">
      <c r="A6155" s="33" t="s">
        <v>24189</v>
      </c>
      <c r="B6155" s="34" t="s">
        <v>18103</v>
      </c>
      <c r="C6155" s="34" t="s">
        <v>703</v>
      </c>
      <c r="D6155" s="36">
        <v>43112</v>
      </c>
      <c r="E6155" s="34" t="s">
        <v>704</v>
      </c>
      <c r="F6155" s="34" t="s">
        <v>705</v>
      </c>
      <c r="G6155" s="34" t="s">
        <v>5212</v>
      </c>
      <c r="H6155" s="34" t="s">
        <v>945</v>
      </c>
      <c r="I6155" s="34" t="s">
        <v>5213</v>
      </c>
      <c r="J6155" s="36">
        <v>44053</v>
      </c>
      <c r="K6155" s="36">
        <v>44783</v>
      </c>
      <c r="L6155" s="34" t="s">
        <v>18104</v>
      </c>
      <c r="M6155" s="34" t="s">
        <v>710</v>
      </c>
      <c r="N6155" s="34" t="s">
        <v>749</v>
      </c>
      <c r="O6155" s="34" t="s">
        <v>773</v>
      </c>
      <c r="P6155" s="34" t="s">
        <v>713</v>
      </c>
      <c r="Q6155" s="34" t="s">
        <v>743</v>
      </c>
      <c r="R6155" s="34" t="s">
        <v>833</v>
      </c>
    </row>
    <row r="6156" spans="1:18" x14ac:dyDescent="0.25">
      <c r="A6156" s="31" t="s">
        <v>24191</v>
      </c>
      <c r="B6156" s="32" t="s">
        <v>18105</v>
      </c>
      <c r="C6156" s="32" t="s">
        <v>703</v>
      </c>
      <c r="D6156" s="35">
        <v>43110</v>
      </c>
      <c r="E6156" s="32" t="s">
        <v>704</v>
      </c>
      <c r="F6156" s="32" t="s">
        <v>705</v>
      </c>
      <c r="G6156" s="32" t="s">
        <v>3715</v>
      </c>
      <c r="H6156" s="32" t="s">
        <v>752</v>
      </c>
      <c r="I6156" s="32" t="s">
        <v>3716</v>
      </c>
      <c r="J6156" s="35">
        <v>44019</v>
      </c>
      <c r="K6156" s="35">
        <v>44749</v>
      </c>
      <c r="L6156" s="32" t="s">
        <v>18106</v>
      </c>
      <c r="M6156" s="32" t="s">
        <v>710</v>
      </c>
      <c r="N6156" s="32" t="s">
        <v>778</v>
      </c>
      <c r="O6156" s="32" t="s">
        <v>712</v>
      </c>
      <c r="P6156" s="32" t="s">
        <v>713</v>
      </c>
      <c r="Q6156" s="32" t="s">
        <v>10228</v>
      </c>
      <c r="R6156" s="32" t="s">
        <v>10228</v>
      </c>
    </row>
    <row r="6157" spans="1:18" x14ac:dyDescent="0.25">
      <c r="A6157" s="33" t="s">
        <v>24193</v>
      </c>
      <c r="B6157" s="34" t="s">
        <v>18107</v>
      </c>
      <c r="C6157" s="34" t="s">
        <v>703</v>
      </c>
      <c r="D6157" s="36">
        <v>43105</v>
      </c>
      <c r="E6157" s="34" t="s">
        <v>704</v>
      </c>
      <c r="F6157" s="34" t="s">
        <v>705</v>
      </c>
      <c r="G6157" s="34" t="s">
        <v>18108</v>
      </c>
      <c r="H6157" s="34" t="s">
        <v>752</v>
      </c>
      <c r="I6157" s="34" t="s">
        <v>18109</v>
      </c>
      <c r="J6157" s="36">
        <v>44032</v>
      </c>
      <c r="K6157" s="36">
        <v>44762</v>
      </c>
      <c r="L6157" s="34" t="s">
        <v>18110</v>
      </c>
      <c r="M6157" s="34" t="s">
        <v>710</v>
      </c>
      <c r="N6157" s="34" t="s">
        <v>749</v>
      </c>
      <c r="O6157" s="34" t="s">
        <v>712</v>
      </c>
      <c r="P6157" s="34" t="s">
        <v>713</v>
      </c>
      <c r="Q6157" s="34" t="s">
        <v>10228</v>
      </c>
      <c r="R6157" s="34" t="s">
        <v>10228</v>
      </c>
    </row>
    <row r="6158" spans="1:18" x14ac:dyDescent="0.25">
      <c r="A6158" s="31" t="s">
        <v>24195</v>
      </c>
      <c r="B6158" s="32" t="s">
        <v>18111</v>
      </c>
      <c r="C6158" s="32" t="s">
        <v>703</v>
      </c>
      <c r="D6158" s="35">
        <v>43102</v>
      </c>
      <c r="E6158" s="32" t="s">
        <v>704</v>
      </c>
      <c r="F6158" s="32" t="s">
        <v>705</v>
      </c>
      <c r="G6158" s="32" t="s">
        <v>18112</v>
      </c>
      <c r="H6158" s="32" t="s">
        <v>763</v>
      </c>
      <c r="I6158" s="32" t="s">
        <v>18113</v>
      </c>
      <c r="J6158" s="35">
        <v>44034</v>
      </c>
      <c r="K6158" s="35">
        <v>44764</v>
      </c>
      <c r="L6158" s="32" t="s">
        <v>18114</v>
      </c>
      <c r="M6158" s="32" t="s">
        <v>710</v>
      </c>
      <c r="N6158" s="32" t="s">
        <v>723</v>
      </c>
      <c r="O6158" s="32" t="s">
        <v>4885</v>
      </c>
      <c r="P6158" s="32" t="s">
        <v>833</v>
      </c>
      <c r="Q6158" s="32" t="s">
        <v>713</v>
      </c>
      <c r="R6158" s="32" t="s">
        <v>10228</v>
      </c>
    </row>
    <row r="6159" spans="1:18" x14ac:dyDescent="0.25">
      <c r="A6159" s="33" t="s">
        <v>24197</v>
      </c>
      <c r="B6159" s="34" t="s">
        <v>18115</v>
      </c>
      <c r="C6159" s="34" t="s">
        <v>703</v>
      </c>
      <c r="D6159" s="36">
        <v>43318</v>
      </c>
      <c r="E6159" s="34" t="s">
        <v>704</v>
      </c>
      <c r="F6159" s="34" t="s">
        <v>705</v>
      </c>
      <c r="G6159" s="34" t="s">
        <v>18116</v>
      </c>
      <c r="H6159" s="34" t="s">
        <v>707</v>
      </c>
      <c r="I6159" s="34" t="s">
        <v>2548</v>
      </c>
      <c r="J6159" s="36">
        <v>43511</v>
      </c>
      <c r="K6159" s="36">
        <v>44242</v>
      </c>
      <c r="L6159" s="34" t="s">
        <v>18117</v>
      </c>
      <c r="M6159" s="34" t="s">
        <v>710</v>
      </c>
      <c r="N6159" s="34" t="s">
        <v>778</v>
      </c>
      <c r="O6159" s="34" t="s">
        <v>712</v>
      </c>
      <c r="P6159" s="34" t="s">
        <v>713</v>
      </c>
      <c r="Q6159" s="34" t="s">
        <v>10228</v>
      </c>
      <c r="R6159" s="34" t="s">
        <v>10228</v>
      </c>
    </row>
    <row r="6160" spans="1:18" x14ac:dyDescent="0.25">
      <c r="A6160" s="31" t="s">
        <v>24199</v>
      </c>
      <c r="B6160" s="32" t="s">
        <v>18118</v>
      </c>
      <c r="C6160" s="32" t="s">
        <v>703</v>
      </c>
      <c r="D6160" s="35">
        <v>43202</v>
      </c>
      <c r="E6160" s="32" t="s">
        <v>704</v>
      </c>
      <c r="F6160" s="32" t="s">
        <v>705</v>
      </c>
      <c r="G6160" s="32" t="s">
        <v>18119</v>
      </c>
      <c r="H6160" s="32" t="s">
        <v>804</v>
      </c>
      <c r="I6160" s="32" t="s">
        <v>1983</v>
      </c>
      <c r="J6160" s="35">
        <v>43447</v>
      </c>
      <c r="K6160" s="35">
        <v>44178</v>
      </c>
      <c r="L6160" s="32" t="s">
        <v>18120</v>
      </c>
      <c r="M6160" s="32" t="s">
        <v>710</v>
      </c>
      <c r="N6160" s="32" t="s">
        <v>711</v>
      </c>
      <c r="O6160" s="32" t="s">
        <v>712</v>
      </c>
      <c r="P6160" s="32" t="s">
        <v>832</v>
      </c>
      <c r="Q6160" s="32" t="s">
        <v>713</v>
      </c>
      <c r="R6160" s="32" t="s">
        <v>10228</v>
      </c>
    </row>
    <row r="6161" spans="1:18" x14ac:dyDescent="0.25">
      <c r="A6161" s="33" t="s">
        <v>24201</v>
      </c>
      <c r="B6161" s="34" t="s">
        <v>18121</v>
      </c>
      <c r="C6161" s="34" t="s">
        <v>703</v>
      </c>
      <c r="D6161" s="36">
        <v>43202</v>
      </c>
      <c r="E6161" s="34" t="s">
        <v>704</v>
      </c>
      <c r="F6161" s="34" t="s">
        <v>705</v>
      </c>
      <c r="G6161" s="34" t="s">
        <v>18122</v>
      </c>
      <c r="H6161" s="34" t="s">
        <v>804</v>
      </c>
      <c r="I6161" s="34" t="s">
        <v>1983</v>
      </c>
      <c r="J6161" s="36">
        <v>43447</v>
      </c>
      <c r="K6161" s="36">
        <v>44178</v>
      </c>
      <c r="L6161" s="34" t="s">
        <v>18123</v>
      </c>
      <c r="M6161" s="34" t="s">
        <v>718</v>
      </c>
      <c r="N6161" s="34" t="s">
        <v>711</v>
      </c>
      <c r="O6161" s="34" t="s">
        <v>712</v>
      </c>
      <c r="P6161" s="34" t="s">
        <v>832</v>
      </c>
      <c r="Q6161" s="34" t="s">
        <v>713</v>
      </c>
      <c r="R6161" s="34" t="s">
        <v>10228</v>
      </c>
    </row>
    <row r="6162" spans="1:18" x14ac:dyDescent="0.25">
      <c r="A6162" s="31" t="s">
        <v>24203</v>
      </c>
      <c r="B6162" s="32" t="s">
        <v>18124</v>
      </c>
      <c r="C6162" s="32" t="s">
        <v>703</v>
      </c>
      <c r="D6162" s="35">
        <v>43202</v>
      </c>
      <c r="E6162" s="32" t="s">
        <v>704</v>
      </c>
      <c r="F6162" s="32" t="s">
        <v>705</v>
      </c>
      <c r="G6162" s="32" t="s">
        <v>18125</v>
      </c>
      <c r="H6162" s="32" t="s">
        <v>804</v>
      </c>
      <c r="I6162" s="32" t="s">
        <v>1983</v>
      </c>
      <c r="J6162" s="35">
        <v>43447</v>
      </c>
      <c r="K6162" s="35">
        <v>44178</v>
      </c>
      <c r="L6162" s="32" t="s">
        <v>18126</v>
      </c>
      <c r="M6162" s="32" t="s">
        <v>718</v>
      </c>
      <c r="N6162" s="32" t="s">
        <v>711</v>
      </c>
      <c r="O6162" s="32" t="s">
        <v>712</v>
      </c>
      <c r="P6162" s="32" t="s">
        <v>832</v>
      </c>
      <c r="Q6162" s="32" t="s">
        <v>713</v>
      </c>
      <c r="R6162" s="32" t="s">
        <v>10228</v>
      </c>
    </row>
    <row r="6163" spans="1:18" x14ac:dyDescent="0.25">
      <c r="A6163" s="33" t="s">
        <v>24205</v>
      </c>
      <c r="B6163" s="34" t="s">
        <v>18127</v>
      </c>
      <c r="C6163" s="34" t="s">
        <v>703</v>
      </c>
      <c r="D6163" s="36">
        <v>43446</v>
      </c>
      <c r="E6163" s="34" t="s">
        <v>996</v>
      </c>
      <c r="F6163" s="34" t="s">
        <v>705</v>
      </c>
      <c r="G6163" s="34" t="s">
        <v>18128</v>
      </c>
      <c r="H6163" s="34" t="s">
        <v>984</v>
      </c>
      <c r="I6163" s="34" t="s">
        <v>1060</v>
      </c>
      <c r="J6163" s="36">
        <v>43522</v>
      </c>
      <c r="K6163" s="36">
        <v>44253</v>
      </c>
      <c r="L6163" s="34" t="s">
        <v>18129</v>
      </c>
      <c r="M6163" s="34" t="s">
        <v>718</v>
      </c>
      <c r="N6163" s="34" t="s">
        <v>711</v>
      </c>
      <c r="O6163" s="34" t="s">
        <v>712</v>
      </c>
      <c r="P6163" s="34" t="s">
        <v>712</v>
      </c>
      <c r="Q6163" s="34" t="s">
        <v>10228</v>
      </c>
      <c r="R6163" s="34" t="s">
        <v>10228</v>
      </c>
    </row>
    <row r="6164" spans="1:18" x14ac:dyDescent="0.25">
      <c r="A6164" s="31" t="s">
        <v>24207</v>
      </c>
      <c r="B6164" s="32" t="s">
        <v>18130</v>
      </c>
      <c r="C6164" s="32" t="s">
        <v>734</v>
      </c>
      <c r="D6164" s="35">
        <v>43231</v>
      </c>
      <c r="E6164" s="32" t="s">
        <v>996</v>
      </c>
      <c r="F6164" s="32" t="s">
        <v>705</v>
      </c>
      <c r="G6164" s="32" t="s">
        <v>1605</v>
      </c>
      <c r="H6164" s="32" t="s">
        <v>1080</v>
      </c>
      <c r="I6164" s="32" t="s">
        <v>1606</v>
      </c>
      <c r="J6164" s="35">
        <v>43235</v>
      </c>
      <c r="K6164" s="35">
        <v>43966</v>
      </c>
      <c r="L6164" s="32" t="s">
        <v>18131</v>
      </c>
      <c r="M6164" s="32" t="s">
        <v>710</v>
      </c>
      <c r="N6164" s="32" t="s">
        <v>778</v>
      </c>
      <c r="O6164" s="32" t="s">
        <v>712</v>
      </c>
      <c r="P6164" s="32" t="s">
        <v>713</v>
      </c>
      <c r="Q6164" s="32" t="s">
        <v>10228</v>
      </c>
      <c r="R6164" s="32" t="s">
        <v>10228</v>
      </c>
    </row>
    <row r="6165" spans="1:18" x14ac:dyDescent="0.25">
      <c r="A6165" s="33" t="s">
        <v>24209</v>
      </c>
      <c r="B6165" s="34" t="s">
        <v>18132</v>
      </c>
      <c r="C6165" s="34" t="s">
        <v>703</v>
      </c>
      <c r="D6165" s="36">
        <v>43173</v>
      </c>
      <c r="E6165" s="34" t="s">
        <v>704</v>
      </c>
      <c r="F6165" s="34" t="s">
        <v>705</v>
      </c>
      <c r="G6165" s="34" t="s">
        <v>18133</v>
      </c>
      <c r="H6165" s="34" t="s">
        <v>707</v>
      </c>
      <c r="I6165" s="34" t="s">
        <v>18134</v>
      </c>
      <c r="J6165" s="36">
        <v>43461</v>
      </c>
      <c r="K6165" s="36">
        <v>44192</v>
      </c>
      <c r="L6165" s="34" t="s">
        <v>18135</v>
      </c>
      <c r="M6165" s="34" t="s">
        <v>710</v>
      </c>
      <c r="N6165" s="34" t="s">
        <v>723</v>
      </c>
      <c r="O6165" s="34" t="s">
        <v>755</v>
      </c>
      <c r="P6165" s="34" t="s">
        <v>876</v>
      </c>
      <c r="Q6165" s="34" t="s">
        <v>876</v>
      </c>
      <c r="R6165" s="34" t="s">
        <v>713</v>
      </c>
    </row>
    <row r="6166" spans="1:18" x14ac:dyDescent="0.25">
      <c r="A6166" s="31" t="s">
        <v>24211</v>
      </c>
      <c r="B6166" s="32" t="s">
        <v>18136</v>
      </c>
      <c r="C6166" s="32" t="s">
        <v>703</v>
      </c>
      <c r="D6166" s="35">
        <v>43146</v>
      </c>
      <c r="E6166" s="32" t="s">
        <v>704</v>
      </c>
      <c r="F6166" s="32" t="s">
        <v>705</v>
      </c>
      <c r="G6166" s="32" t="s">
        <v>4666</v>
      </c>
      <c r="H6166" s="32" t="s">
        <v>789</v>
      </c>
      <c r="I6166" s="32" t="s">
        <v>3578</v>
      </c>
      <c r="J6166" s="35">
        <v>43461</v>
      </c>
      <c r="K6166" s="35">
        <v>44192</v>
      </c>
      <c r="L6166" s="32" t="s">
        <v>18137</v>
      </c>
      <c r="M6166" s="32" t="s">
        <v>729</v>
      </c>
      <c r="N6166" s="32" t="s">
        <v>711</v>
      </c>
      <c r="O6166" s="32" t="s">
        <v>712</v>
      </c>
      <c r="P6166" s="32" t="s">
        <v>743</v>
      </c>
      <c r="Q6166" s="32" t="s">
        <v>10228</v>
      </c>
      <c r="R6166" s="32" t="s">
        <v>10228</v>
      </c>
    </row>
    <row r="6167" spans="1:18" x14ac:dyDescent="0.25">
      <c r="A6167" s="33" t="s">
        <v>24213</v>
      </c>
      <c r="B6167" s="34" t="s">
        <v>18138</v>
      </c>
      <c r="C6167" s="34" t="s">
        <v>703</v>
      </c>
      <c r="D6167" s="36">
        <v>43298</v>
      </c>
      <c r="E6167" s="34" t="s">
        <v>704</v>
      </c>
      <c r="F6167" s="34" t="s">
        <v>705</v>
      </c>
      <c r="G6167" s="34" t="s">
        <v>4666</v>
      </c>
      <c r="H6167" s="34" t="s">
        <v>789</v>
      </c>
      <c r="I6167" s="34" t="s">
        <v>3578</v>
      </c>
      <c r="J6167" s="36">
        <v>43461</v>
      </c>
      <c r="K6167" s="36">
        <v>44192</v>
      </c>
      <c r="L6167" s="34" t="s">
        <v>18139</v>
      </c>
      <c r="M6167" s="34" t="s">
        <v>710</v>
      </c>
      <c r="N6167" s="34" t="s">
        <v>711</v>
      </c>
      <c r="O6167" s="34" t="s">
        <v>712</v>
      </c>
      <c r="P6167" s="34" t="s">
        <v>743</v>
      </c>
      <c r="Q6167" s="34" t="s">
        <v>10228</v>
      </c>
      <c r="R6167" s="34" t="s">
        <v>10228</v>
      </c>
    </row>
    <row r="6168" spans="1:18" x14ac:dyDescent="0.25">
      <c r="A6168" s="31" t="s">
        <v>24215</v>
      </c>
      <c r="B6168" s="32" t="s">
        <v>18140</v>
      </c>
      <c r="C6168" s="32" t="s">
        <v>703</v>
      </c>
      <c r="D6168" s="35">
        <v>43102</v>
      </c>
      <c r="E6168" s="32" t="s">
        <v>704</v>
      </c>
      <c r="F6168" s="32" t="s">
        <v>705</v>
      </c>
      <c r="G6168" s="32" t="s">
        <v>18141</v>
      </c>
      <c r="H6168" s="32" t="s">
        <v>945</v>
      </c>
      <c r="I6168" s="32" t="s">
        <v>2033</v>
      </c>
      <c r="J6168" s="35">
        <v>43362</v>
      </c>
      <c r="K6168" s="35">
        <v>44093</v>
      </c>
      <c r="L6168" s="32" t="s">
        <v>18142</v>
      </c>
      <c r="M6168" s="32" t="s">
        <v>772</v>
      </c>
      <c r="N6168" s="32" t="s">
        <v>723</v>
      </c>
      <c r="O6168" s="32" t="s">
        <v>773</v>
      </c>
      <c r="P6168" s="32" t="s">
        <v>713</v>
      </c>
      <c r="Q6168" s="32" t="s">
        <v>743</v>
      </c>
      <c r="R6168" s="32" t="s">
        <v>10228</v>
      </c>
    </row>
    <row r="6169" spans="1:18" x14ac:dyDescent="0.25">
      <c r="A6169" s="33" t="s">
        <v>24217</v>
      </c>
      <c r="B6169" s="34" t="s">
        <v>18143</v>
      </c>
      <c r="C6169" s="34" t="s">
        <v>703</v>
      </c>
      <c r="D6169" s="36">
        <v>43102</v>
      </c>
      <c r="E6169" s="34" t="s">
        <v>704</v>
      </c>
      <c r="F6169" s="34" t="s">
        <v>705</v>
      </c>
      <c r="G6169" s="34" t="s">
        <v>4364</v>
      </c>
      <c r="H6169" s="34" t="s">
        <v>752</v>
      </c>
      <c r="I6169" s="34" t="s">
        <v>4365</v>
      </c>
      <c r="J6169" s="36">
        <v>43550</v>
      </c>
      <c r="K6169" s="36">
        <v>44281</v>
      </c>
      <c r="L6169" s="34" t="s">
        <v>18144</v>
      </c>
      <c r="M6169" s="34" t="s">
        <v>710</v>
      </c>
      <c r="N6169" s="34" t="s">
        <v>749</v>
      </c>
      <c r="O6169" s="34" t="s">
        <v>755</v>
      </c>
      <c r="P6169" s="34" t="s">
        <v>713</v>
      </c>
      <c r="Q6169" s="34" t="s">
        <v>10228</v>
      </c>
      <c r="R6169" s="34" t="s">
        <v>10228</v>
      </c>
    </row>
    <row r="6170" spans="1:18" x14ac:dyDescent="0.25">
      <c r="A6170" s="31" t="s">
        <v>24219</v>
      </c>
      <c r="B6170" s="32" t="s">
        <v>18145</v>
      </c>
      <c r="C6170" s="32" t="s">
        <v>703</v>
      </c>
      <c r="D6170" s="35">
        <v>43103</v>
      </c>
      <c r="E6170" s="32" t="s">
        <v>704</v>
      </c>
      <c r="F6170" s="32" t="s">
        <v>705</v>
      </c>
      <c r="G6170" s="32" t="s">
        <v>18146</v>
      </c>
      <c r="H6170" s="32" t="s">
        <v>769</v>
      </c>
      <c r="I6170" s="32" t="s">
        <v>11305</v>
      </c>
      <c r="J6170" s="35">
        <v>43214</v>
      </c>
      <c r="K6170" s="35">
        <v>43945</v>
      </c>
      <c r="L6170" s="32" t="s">
        <v>18147</v>
      </c>
      <c r="M6170" s="32" t="s">
        <v>729</v>
      </c>
      <c r="N6170" s="32" t="s">
        <v>749</v>
      </c>
      <c r="O6170" s="32" t="s">
        <v>712</v>
      </c>
      <c r="P6170" s="32" t="s">
        <v>713</v>
      </c>
      <c r="Q6170" s="32" t="s">
        <v>832</v>
      </c>
      <c r="R6170" s="32" t="s">
        <v>10228</v>
      </c>
    </row>
    <row r="6171" spans="1:18" x14ac:dyDescent="0.25">
      <c r="A6171" s="33" t="s">
        <v>24221</v>
      </c>
      <c r="B6171" s="34" t="s">
        <v>18148</v>
      </c>
      <c r="C6171" s="34" t="s">
        <v>703</v>
      </c>
      <c r="D6171" s="36">
        <v>43104</v>
      </c>
      <c r="E6171" s="34" t="s">
        <v>704</v>
      </c>
      <c r="F6171" s="34" t="s">
        <v>705</v>
      </c>
      <c r="G6171" s="34" t="s">
        <v>1027</v>
      </c>
      <c r="H6171" s="34" t="s">
        <v>740</v>
      </c>
      <c r="I6171" s="34" t="s">
        <v>1028</v>
      </c>
      <c r="J6171" s="36">
        <v>43248</v>
      </c>
      <c r="K6171" s="36">
        <v>43979</v>
      </c>
      <c r="L6171" s="34" t="s">
        <v>18149</v>
      </c>
      <c r="M6171" s="34" t="s">
        <v>718</v>
      </c>
      <c r="N6171" s="34" t="s">
        <v>749</v>
      </c>
      <c r="O6171" s="34" t="s">
        <v>712</v>
      </c>
      <c r="P6171" s="34" t="s">
        <v>743</v>
      </c>
      <c r="Q6171" s="34" t="s">
        <v>10228</v>
      </c>
      <c r="R6171" s="34" t="s">
        <v>10228</v>
      </c>
    </row>
    <row r="6172" spans="1:18" x14ac:dyDescent="0.25">
      <c r="A6172" s="31" t="s">
        <v>24223</v>
      </c>
      <c r="B6172" s="32" t="s">
        <v>18150</v>
      </c>
      <c r="C6172" s="32" t="s">
        <v>703</v>
      </c>
      <c r="D6172" s="35">
        <v>43102</v>
      </c>
      <c r="E6172" s="32" t="s">
        <v>704</v>
      </c>
      <c r="F6172" s="32" t="s">
        <v>705</v>
      </c>
      <c r="G6172" s="32" t="s">
        <v>8234</v>
      </c>
      <c r="H6172" s="32" t="s">
        <v>707</v>
      </c>
      <c r="I6172" s="32" t="s">
        <v>8235</v>
      </c>
      <c r="J6172" s="35">
        <v>43509</v>
      </c>
      <c r="K6172" s="35">
        <v>44240</v>
      </c>
      <c r="L6172" s="32" t="s">
        <v>18151</v>
      </c>
      <c r="M6172" s="32" t="s">
        <v>729</v>
      </c>
      <c r="N6172" s="32" t="s">
        <v>711</v>
      </c>
      <c r="O6172" s="32" t="s">
        <v>712</v>
      </c>
      <c r="P6172" s="32" t="s">
        <v>713</v>
      </c>
      <c r="Q6172" s="32" t="s">
        <v>743</v>
      </c>
      <c r="R6172" s="32" t="s">
        <v>10228</v>
      </c>
    </row>
    <row r="6173" spans="1:18" x14ac:dyDescent="0.25">
      <c r="A6173" s="33" t="s">
        <v>24225</v>
      </c>
      <c r="B6173" s="34" t="s">
        <v>18152</v>
      </c>
      <c r="C6173" s="34" t="s">
        <v>703</v>
      </c>
      <c r="D6173" s="36">
        <v>43104</v>
      </c>
      <c r="E6173" s="34" t="s">
        <v>704</v>
      </c>
      <c r="F6173" s="34" t="s">
        <v>705</v>
      </c>
      <c r="G6173" s="34" t="s">
        <v>1027</v>
      </c>
      <c r="H6173" s="34" t="s">
        <v>740</v>
      </c>
      <c r="I6173" s="34" t="s">
        <v>1028</v>
      </c>
      <c r="J6173" s="36">
        <v>43182</v>
      </c>
      <c r="K6173" s="36">
        <v>43913</v>
      </c>
      <c r="L6173" s="34" t="s">
        <v>18153</v>
      </c>
      <c r="M6173" s="34" t="s">
        <v>710</v>
      </c>
      <c r="N6173" s="34" t="s">
        <v>749</v>
      </c>
      <c r="O6173" s="34" t="s">
        <v>712</v>
      </c>
      <c r="P6173" s="34" t="s">
        <v>713</v>
      </c>
      <c r="Q6173" s="34" t="s">
        <v>10228</v>
      </c>
      <c r="R6173" s="34" t="s">
        <v>10228</v>
      </c>
    </row>
    <row r="6174" spans="1:18" x14ac:dyDescent="0.25">
      <c r="A6174" s="31" t="s">
        <v>24227</v>
      </c>
      <c r="B6174" s="32" t="s">
        <v>18154</v>
      </c>
      <c r="C6174" s="32" t="s">
        <v>703</v>
      </c>
      <c r="D6174" s="35">
        <v>43105</v>
      </c>
      <c r="E6174" s="32" t="s">
        <v>704</v>
      </c>
      <c r="F6174" s="32" t="s">
        <v>705</v>
      </c>
      <c r="G6174" s="32" t="s">
        <v>11524</v>
      </c>
      <c r="H6174" s="32" t="s">
        <v>707</v>
      </c>
      <c r="I6174" s="32" t="s">
        <v>10666</v>
      </c>
      <c r="J6174" s="35">
        <v>43264</v>
      </c>
      <c r="K6174" s="35">
        <v>43995</v>
      </c>
      <c r="L6174" s="32" t="s">
        <v>18155</v>
      </c>
      <c r="M6174" s="32" t="s">
        <v>772</v>
      </c>
      <c r="N6174" s="32" t="s">
        <v>778</v>
      </c>
      <c r="O6174" s="32" t="s">
        <v>766</v>
      </c>
      <c r="P6174" s="32" t="s">
        <v>743</v>
      </c>
      <c r="Q6174" s="32" t="s">
        <v>10228</v>
      </c>
      <c r="R6174" s="32" t="s">
        <v>10228</v>
      </c>
    </row>
    <row r="6175" spans="1:18" x14ac:dyDescent="0.25">
      <c r="A6175" s="33" t="s">
        <v>24229</v>
      </c>
      <c r="B6175" s="34" t="s">
        <v>18156</v>
      </c>
      <c r="C6175" s="34" t="s">
        <v>703</v>
      </c>
      <c r="D6175" s="36">
        <v>43105</v>
      </c>
      <c r="E6175" s="34" t="s">
        <v>704</v>
      </c>
      <c r="F6175" s="34" t="s">
        <v>705</v>
      </c>
      <c r="G6175" s="34" t="s">
        <v>1055</v>
      </c>
      <c r="H6175" s="34" t="s">
        <v>736</v>
      </c>
      <c r="I6175" s="34" t="s">
        <v>1056</v>
      </c>
      <c r="J6175" s="36">
        <v>43357</v>
      </c>
      <c r="K6175" s="36">
        <v>44088</v>
      </c>
      <c r="L6175" s="34" t="s">
        <v>18157</v>
      </c>
      <c r="M6175" s="34" t="s">
        <v>718</v>
      </c>
      <c r="N6175" s="34" t="s">
        <v>749</v>
      </c>
      <c r="O6175" s="34" t="s">
        <v>755</v>
      </c>
      <c r="P6175" s="34" t="s">
        <v>713</v>
      </c>
      <c r="Q6175" s="34" t="s">
        <v>10228</v>
      </c>
      <c r="R6175" s="34" t="s">
        <v>10228</v>
      </c>
    </row>
    <row r="6176" spans="1:18" x14ac:dyDescent="0.25">
      <c r="A6176" s="31" t="s">
        <v>24231</v>
      </c>
      <c r="B6176" s="32" t="s">
        <v>18158</v>
      </c>
      <c r="C6176" s="32" t="s">
        <v>703</v>
      </c>
      <c r="D6176" s="35">
        <v>43108</v>
      </c>
      <c r="E6176" s="32" t="s">
        <v>704</v>
      </c>
      <c r="F6176" s="32" t="s">
        <v>705</v>
      </c>
      <c r="G6176" s="32" t="s">
        <v>1349</v>
      </c>
      <c r="H6176" s="32" t="s">
        <v>752</v>
      </c>
      <c r="I6176" s="32" t="s">
        <v>1350</v>
      </c>
      <c r="J6176" s="35">
        <v>43343</v>
      </c>
      <c r="K6176" s="35">
        <v>44074</v>
      </c>
      <c r="L6176" s="32" t="s">
        <v>18159</v>
      </c>
      <c r="M6176" s="32" t="s">
        <v>718</v>
      </c>
      <c r="N6176" s="32" t="s">
        <v>749</v>
      </c>
      <c r="O6176" s="32" t="s">
        <v>712</v>
      </c>
      <c r="P6176" s="32" t="s">
        <v>743</v>
      </c>
      <c r="Q6176" s="32" t="s">
        <v>713</v>
      </c>
      <c r="R6176" s="32" t="s">
        <v>10228</v>
      </c>
    </row>
    <row r="6177" spans="1:18" x14ac:dyDescent="0.25">
      <c r="A6177" s="33" t="s">
        <v>24233</v>
      </c>
      <c r="B6177" s="34" t="s">
        <v>18160</v>
      </c>
      <c r="C6177" s="34" t="s">
        <v>703</v>
      </c>
      <c r="D6177" s="36">
        <v>43108</v>
      </c>
      <c r="E6177" s="34" t="s">
        <v>996</v>
      </c>
      <c r="F6177" s="34" t="s">
        <v>705</v>
      </c>
      <c r="G6177" s="34" t="s">
        <v>18161</v>
      </c>
      <c r="H6177" s="34" t="s">
        <v>2982</v>
      </c>
      <c r="I6177" s="34" t="s">
        <v>3120</v>
      </c>
      <c r="J6177" s="36">
        <v>43490</v>
      </c>
      <c r="K6177" s="36">
        <v>44221</v>
      </c>
      <c r="L6177" s="34" t="s">
        <v>18162</v>
      </c>
      <c r="M6177" s="34" t="s">
        <v>710</v>
      </c>
      <c r="N6177" s="34" t="s">
        <v>749</v>
      </c>
      <c r="O6177" s="34" t="s">
        <v>712</v>
      </c>
      <c r="P6177" s="34" t="s">
        <v>712</v>
      </c>
      <c r="Q6177" s="34" t="s">
        <v>10228</v>
      </c>
      <c r="R6177" s="34" t="s">
        <v>10228</v>
      </c>
    </row>
    <row r="6178" spans="1:18" x14ac:dyDescent="0.25">
      <c r="A6178" s="31" t="s">
        <v>24235</v>
      </c>
      <c r="B6178" s="32" t="s">
        <v>18163</v>
      </c>
      <c r="C6178" s="32" t="s">
        <v>703</v>
      </c>
      <c r="D6178" s="35">
        <v>43111</v>
      </c>
      <c r="E6178" s="32" t="s">
        <v>704</v>
      </c>
      <c r="F6178" s="32" t="s">
        <v>705</v>
      </c>
      <c r="G6178" s="32" t="s">
        <v>1314</v>
      </c>
      <c r="H6178" s="32" t="s">
        <v>707</v>
      </c>
      <c r="I6178" s="32" t="s">
        <v>1315</v>
      </c>
      <c r="J6178" s="35">
        <v>43257</v>
      </c>
      <c r="K6178" s="35">
        <v>43988</v>
      </c>
      <c r="L6178" s="32" t="s">
        <v>18164</v>
      </c>
      <c r="M6178" s="32" t="s">
        <v>710</v>
      </c>
      <c r="N6178" s="32" t="s">
        <v>749</v>
      </c>
      <c r="O6178" s="32" t="s">
        <v>712</v>
      </c>
      <c r="P6178" s="32" t="s">
        <v>713</v>
      </c>
      <c r="Q6178" s="32" t="s">
        <v>10228</v>
      </c>
      <c r="R6178" s="32" t="s">
        <v>10228</v>
      </c>
    </row>
    <row r="6179" spans="1:18" x14ac:dyDescent="0.25">
      <c r="A6179" s="33" t="s">
        <v>24237</v>
      </c>
      <c r="B6179" s="34" t="s">
        <v>18165</v>
      </c>
      <c r="C6179" s="34" t="s">
        <v>703</v>
      </c>
      <c r="D6179" s="36">
        <v>43111</v>
      </c>
      <c r="E6179" s="34" t="s">
        <v>704</v>
      </c>
      <c r="F6179" s="34" t="s">
        <v>705</v>
      </c>
      <c r="G6179" s="34" t="s">
        <v>3003</v>
      </c>
      <c r="H6179" s="34" t="s">
        <v>752</v>
      </c>
      <c r="I6179" s="34" t="s">
        <v>3004</v>
      </c>
      <c r="J6179" s="36">
        <v>43538</v>
      </c>
      <c r="K6179" s="36">
        <v>44269</v>
      </c>
      <c r="L6179" s="34" t="s">
        <v>18166</v>
      </c>
      <c r="M6179" s="34" t="s">
        <v>710</v>
      </c>
      <c r="N6179" s="34" t="s">
        <v>723</v>
      </c>
      <c r="O6179" s="34" t="s">
        <v>712</v>
      </c>
      <c r="P6179" s="34" t="s">
        <v>713</v>
      </c>
      <c r="Q6179" s="34" t="s">
        <v>743</v>
      </c>
      <c r="R6179" s="34" t="s">
        <v>10228</v>
      </c>
    </row>
    <row r="6180" spans="1:18" x14ac:dyDescent="0.25">
      <c r="A6180" s="31" t="s">
        <v>24239</v>
      </c>
      <c r="B6180" s="32" t="s">
        <v>18167</v>
      </c>
      <c r="C6180" s="32" t="s">
        <v>703</v>
      </c>
      <c r="D6180" s="35">
        <v>43115</v>
      </c>
      <c r="E6180" s="32" t="s">
        <v>704</v>
      </c>
      <c r="F6180" s="32" t="s">
        <v>705</v>
      </c>
      <c r="G6180" s="32" t="s">
        <v>1035</v>
      </c>
      <c r="H6180" s="32" t="s">
        <v>752</v>
      </c>
      <c r="I6180" s="32" t="s">
        <v>1036</v>
      </c>
      <c r="J6180" s="35">
        <v>43378</v>
      </c>
      <c r="K6180" s="35">
        <v>44109</v>
      </c>
      <c r="L6180" s="32" t="s">
        <v>18168</v>
      </c>
      <c r="M6180" s="32" t="s">
        <v>772</v>
      </c>
      <c r="N6180" s="32" t="s">
        <v>749</v>
      </c>
      <c r="O6180" s="32" t="s">
        <v>755</v>
      </c>
      <c r="P6180" s="32" t="s">
        <v>713</v>
      </c>
      <c r="Q6180" s="32" t="s">
        <v>10228</v>
      </c>
      <c r="R6180" s="32" t="s">
        <v>10228</v>
      </c>
    </row>
    <row r="6181" spans="1:18" x14ac:dyDescent="0.25">
      <c r="A6181" s="33" t="s">
        <v>24241</v>
      </c>
      <c r="B6181" s="34" t="s">
        <v>18169</v>
      </c>
      <c r="C6181" s="34" t="s">
        <v>703</v>
      </c>
      <c r="D6181" s="36">
        <v>43115</v>
      </c>
      <c r="E6181" s="34" t="s">
        <v>704</v>
      </c>
      <c r="F6181" s="34" t="s">
        <v>705</v>
      </c>
      <c r="G6181" s="34" t="s">
        <v>3021</v>
      </c>
      <c r="H6181" s="34" t="s">
        <v>789</v>
      </c>
      <c r="I6181" s="34" t="s">
        <v>3022</v>
      </c>
      <c r="J6181" s="36">
        <v>43545</v>
      </c>
      <c r="K6181" s="36">
        <v>44276</v>
      </c>
      <c r="L6181" s="34" t="s">
        <v>18170</v>
      </c>
      <c r="M6181" s="34" t="s">
        <v>729</v>
      </c>
      <c r="N6181" s="34" t="s">
        <v>723</v>
      </c>
      <c r="O6181" s="34" t="s">
        <v>712</v>
      </c>
      <c r="P6181" s="34" t="s">
        <v>713</v>
      </c>
      <c r="Q6181" s="34" t="s">
        <v>10228</v>
      </c>
      <c r="R6181" s="34" t="s">
        <v>10228</v>
      </c>
    </row>
    <row r="6182" spans="1:18" x14ac:dyDescent="0.25">
      <c r="A6182" s="31" t="s">
        <v>24243</v>
      </c>
      <c r="B6182" s="32" t="s">
        <v>18171</v>
      </c>
      <c r="C6182" s="32" t="s">
        <v>734</v>
      </c>
      <c r="D6182" s="35">
        <v>43118</v>
      </c>
      <c r="E6182" s="32" t="s">
        <v>704</v>
      </c>
      <c r="F6182" s="32" t="s">
        <v>705</v>
      </c>
      <c r="G6182" s="32" t="s">
        <v>825</v>
      </c>
      <c r="H6182" s="32" t="s">
        <v>804</v>
      </c>
      <c r="I6182" s="32" t="s">
        <v>826</v>
      </c>
      <c r="J6182" s="35">
        <v>43346</v>
      </c>
      <c r="K6182" s="35">
        <v>44077</v>
      </c>
      <c r="L6182" s="32" t="s">
        <v>18172</v>
      </c>
      <c r="M6182" s="32" t="s">
        <v>710</v>
      </c>
      <c r="N6182" s="32" t="s">
        <v>778</v>
      </c>
      <c r="O6182" s="32" t="s">
        <v>724</v>
      </c>
      <c r="P6182" s="32" t="s">
        <v>1336</v>
      </c>
      <c r="Q6182" s="32" t="s">
        <v>10228</v>
      </c>
      <c r="R6182" s="32" t="s">
        <v>10228</v>
      </c>
    </row>
    <row r="6183" spans="1:18" x14ac:dyDescent="0.25">
      <c r="A6183" s="33" t="s">
        <v>24245</v>
      </c>
      <c r="B6183" s="34" t="s">
        <v>18173</v>
      </c>
      <c r="C6183" s="34" t="s">
        <v>703</v>
      </c>
      <c r="D6183" s="36">
        <v>43119</v>
      </c>
      <c r="E6183" s="34" t="s">
        <v>704</v>
      </c>
      <c r="F6183" s="34" t="s">
        <v>705</v>
      </c>
      <c r="G6183" s="34" t="s">
        <v>4726</v>
      </c>
      <c r="H6183" s="34" t="s">
        <v>798</v>
      </c>
      <c r="I6183" s="34" t="s">
        <v>4727</v>
      </c>
      <c r="J6183" s="36">
        <v>43286</v>
      </c>
      <c r="K6183" s="36">
        <v>44017</v>
      </c>
      <c r="L6183" s="34" t="s">
        <v>18174</v>
      </c>
      <c r="M6183" s="34" t="s">
        <v>718</v>
      </c>
      <c r="N6183" s="34" t="s">
        <v>749</v>
      </c>
      <c r="O6183" s="34" t="s">
        <v>712</v>
      </c>
      <c r="P6183" s="34" t="s">
        <v>713</v>
      </c>
      <c r="Q6183" s="34" t="s">
        <v>832</v>
      </c>
      <c r="R6183" s="34" t="s">
        <v>10228</v>
      </c>
    </row>
    <row r="6184" spans="1:18" x14ac:dyDescent="0.25">
      <c r="A6184" s="31" t="s">
        <v>24247</v>
      </c>
      <c r="B6184" s="32" t="s">
        <v>18175</v>
      </c>
      <c r="C6184" s="32" t="s">
        <v>703</v>
      </c>
      <c r="D6184" s="35">
        <v>43123</v>
      </c>
      <c r="E6184" s="32" t="s">
        <v>704</v>
      </c>
      <c r="F6184" s="32" t="s">
        <v>705</v>
      </c>
      <c r="G6184" s="32" t="s">
        <v>10287</v>
      </c>
      <c r="H6184" s="32" t="s">
        <v>998</v>
      </c>
      <c r="I6184" s="32" t="s">
        <v>10288</v>
      </c>
      <c r="J6184" s="35">
        <v>43501</v>
      </c>
      <c r="K6184" s="35">
        <v>44232</v>
      </c>
      <c r="L6184" s="32" t="s">
        <v>18176</v>
      </c>
      <c r="M6184" s="32" t="s">
        <v>710</v>
      </c>
      <c r="N6184" s="32" t="s">
        <v>749</v>
      </c>
      <c r="O6184" s="32" t="s">
        <v>755</v>
      </c>
      <c r="P6184" s="32" t="s">
        <v>713</v>
      </c>
      <c r="Q6184" s="32" t="s">
        <v>10228</v>
      </c>
      <c r="R6184" s="32" t="s">
        <v>10228</v>
      </c>
    </row>
    <row r="6185" spans="1:18" x14ac:dyDescent="0.25">
      <c r="A6185" s="33" t="s">
        <v>24249</v>
      </c>
      <c r="B6185" s="34" t="s">
        <v>18177</v>
      </c>
      <c r="C6185" s="34" t="s">
        <v>703</v>
      </c>
      <c r="D6185" s="36">
        <v>43123</v>
      </c>
      <c r="E6185" s="34" t="s">
        <v>704</v>
      </c>
      <c r="F6185" s="34" t="s">
        <v>705</v>
      </c>
      <c r="G6185" s="34" t="s">
        <v>1637</v>
      </c>
      <c r="H6185" s="34" t="s">
        <v>984</v>
      </c>
      <c r="I6185" s="34" t="s">
        <v>1638</v>
      </c>
      <c r="J6185" s="36">
        <v>43223</v>
      </c>
      <c r="K6185" s="36">
        <v>43954</v>
      </c>
      <c r="L6185" s="34" t="s">
        <v>18178</v>
      </c>
      <c r="M6185" s="34" t="s">
        <v>710</v>
      </c>
      <c r="N6185" s="34" t="s">
        <v>749</v>
      </c>
      <c r="O6185" s="34" t="s">
        <v>712</v>
      </c>
      <c r="P6185" s="34" t="s">
        <v>713</v>
      </c>
      <c r="Q6185" s="34" t="s">
        <v>10228</v>
      </c>
      <c r="R6185" s="34" t="s">
        <v>10228</v>
      </c>
    </row>
    <row r="6186" spans="1:18" x14ac:dyDescent="0.25">
      <c r="A6186" s="31" t="s">
        <v>24251</v>
      </c>
      <c r="B6186" s="32" t="s">
        <v>18179</v>
      </c>
      <c r="C6186" s="32" t="s">
        <v>703</v>
      </c>
      <c r="D6186" s="35">
        <v>43123</v>
      </c>
      <c r="E6186" s="32" t="s">
        <v>996</v>
      </c>
      <c r="F6186" s="32" t="s">
        <v>705</v>
      </c>
      <c r="G6186" s="32" t="s">
        <v>18180</v>
      </c>
      <c r="H6186" s="32" t="s">
        <v>804</v>
      </c>
      <c r="I6186" s="32" t="s">
        <v>18181</v>
      </c>
      <c r="J6186" s="35">
        <v>43313</v>
      </c>
      <c r="K6186" s="35">
        <v>44044</v>
      </c>
      <c r="L6186" s="32" t="s">
        <v>18182</v>
      </c>
      <c r="M6186" s="32" t="s">
        <v>710</v>
      </c>
      <c r="N6186" s="32" t="s">
        <v>749</v>
      </c>
      <c r="O6186" s="32" t="s">
        <v>712</v>
      </c>
      <c r="P6186" s="32" t="s">
        <v>743</v>
      </c>
      <c r="Q6186" s="32" t="s">
        <v>10228</v>
      </c>
      <c r="R6186" s="32" t="s">
        <v>10228</v>
      </c>
    </row>
    <row r="6187" spans="1:18" x14ac:dyDescent="0.25">
      <c r="A6187" s="33" t="s">
        <v>24253</v>
      </c>
      <c r="B6187" s="34" t="s">
        <v>18183</v>
      </c>
      <c r="C6187" s="34" t="s">
        <v>703</v>
      </c>
      <c r="D6187" s="36">
        <v>43124</v>
      </c>
      <c r="E6187" s="34" t="s">
        <v>704</v>
      </c>
      <c r="F6187" s="34" t="s">
        <v>705</v>
      </c>
      <c r="G6187" s="34" t="s">
        <v>18184</v>
      </c>
      <c r="H6187" s="34" t="s">
        <v>1974</v>
      </c>
      <c r="I6187" s="34" t="s">
        <v>1975</v>
      </c>
      <c r="J6187" s="36">
        <v>43411</v>
      </c>
      <c r="K6187" s="36">
        <v>44142</v>
      </c>
      <c r="L6187" s="34" t="s">
        <v>18185</v>
      </c>
      <c r="M6187" s="34" t="s">
        <v>729</v>
      </c>
      <c r="N6187" s="34" t="s">
        <v>711</v>
      </c>
      <c r="O6187" s="34" t="s">
        <v>712</v>
      </c>
      <c r="P6187" s="34" t="s">
        <v>713</v>
      </c>
      <c r="Q6187" s="34" t="s">
        <v>10228</v>
      </c>
      <c r="R6187" s="34" t="s">
        <v>10228</v>
      </c>
    </row>
    <row r="6188" spans="1:18" x14ac:dyDescent="0.25">
      <c r="A6188" s="31" t="s">
        <v>24255</v>
      </c>
      <c r="B6188" s="32" t="s">
        <v>18186</v>
      </c>
      <c r="C6188" s="32" t="s">
        <v>703</v>
      </c>
      <c r="D6188" s="35">
        <v>43126</v>
      </c>
      <c r="E6188" s="32" t="s">
        <v>704</v>
      </c>
      <c r="F6188" s="32" t="s">
        <v>705</v>
      </c>
      <c r="G6188" s="32" t="s">
        <v>1298</v>
      </c>
      <c r="H6188" s="32" t="s">
        <v>1286</v>
      </c>
      <c r="I6188" s="32" t="s">
        <v>1299</v>
      </c>
      <c r="J6188" s="35">
        <v>43165</v>
      </c>
      <c r="K6188" s="35">
        <v>43896</v>
      </c>
      <c r="L6188" s="32" t="s">
        <v>18187</v>
      </c>
      <c r="M6188" s="32" t="s">
        <v>710</v>
      </c>
      <c r="N6188" s="32" t="s">
        <v>749</v>
      </c>
      <c r="O6188" s="32" t="s">
        <v>712</v>
      </c>
      <c r="P6188" s="32" t="s">
        <v>833</v>
      </c>
      <c r="Q6188" s="32" t="s">
        <v>10228</v>
      </c>
      <c r="R6188" s="32" t="s">
        <v>10228</v>
      </c>
    </row>
    <row r="6189" spans="1:18" x14ac:dyDescent="0.25">
      <c r="A6189" s="33" t="s">
        <v>24257</v>
      </c>
      <c r="B6189" s="34" t="s">
        <v>18188</v>
      </c>
      <c r="C6189" s="34" t="s">
        <v>703</v>
      </c>
      <c r="D6189" s="36">
        <v>43129</v>
      </c>
      <c r="E6189" s="34" t="s">
        <v>704</v>
      </c>
      <c r="F6189" s="34" t="s">
        <v>705</v>
      </c>
      <c r="G6189" s="34" t="s">
        <v>10274</v>
      </c>
      <c r="H6189" s="34" t="s">
        <v>707</v>
      </c>
      <c r="I6189" s="34" t="s">
        <v>10275</v>
      </c>
      <c r="J6189" s="36">
        <v>43215</v>
      </c>
      <c r="K6189" s="36">
        <v>43946</v>
      </c>
      <c r="L6189" s="34" t="s">
        <v>18189</v>
      </c>
      <c r="M6189" s="34" t="s">
        <v>710</v>
      </c>
      <c r="N6189" s="34" t="s">
        <v>749</v>
      </c>
      <c r="O6189" s="34" t="s">
        <v>755</v>
      </c>
      <c r="P6189" s="34" t="s">
        <v>713</v>
      </c>
      <c r="Q6189" s="34" t="s">
        <v>10228</v>
      </c>
      <c r="R6189" s="34" t="s">
        <v>10228</v>
      </c>
    </row>
    <row r="6190" spans="1:18" x14ac:dyDescent="0.25">
      <c r="A6190" s="31" t="s">
        <v>24259</v>
      </c>
      <c r="B6190" s="32" t="s">
        <v>18190</v>
      </c>
      <c r="C6190" s="32" t="s">
        <v>703</v>
      </c>
      <c r="D6190" s="35">
        <v>43130</v>
      </c>
      <c r="E6190" s="32" t="s">
        <v>704</v>
      </c>
      <c r="F6190" s="32" t="s">
        <v>705</v>
      </c>
      <c r="G6190" s="32" t="s">
        <v>7332</v>
      </c>
      <c r="H6190" s="32" t="s">
        <v>707</v>
      </c>
      <c r="I6190" s="32" t="s">
        <v>7333</v>
      </c>
      <c r="J6190" s="35">
        <v>43262</v>
      </c>
      <c r="K6190" s="35">
        <v>43993</v>
      </c>
      <c r="L6190" s="32" t="s">
        <v>18191</v>
      </c>
      <c r="M6190" s="32" t="s">
        <v>772</v>
      </c>
      <c r="N6190" s="32" t="s">
        <v>749</v>
      </c>
      <c r="O6190" s="32" t="s">
        <v>712</v>
      </c>
      <c r="P6190" s="32" t="s">
        <v>713</v>
      </c>
      <c r="Q6190" s="32" t="s">
        <v>10228</v>
      </c>
      <c r="R6190" s="32" t="s">
        <v>10228</v>
      </c>
    </row>
    <row r="6191" spans="1:18" x14ac:dyDescent="0.25">
      <c r="A6191" s="33" t="s">
        <v>24261</v>
      </c>
      <c r="B6191" s="34" t="s">
        <v>18192</v>
      </c>
      <c r="C6191" s="34" t="s">
        <v>734</v>
      </c>
      <c r="D6191" s="36">
        <v>43131</v>
      </c>
      <c r="E6191" s="34" t="s">
        <v>996</v>
      </c>
      <c r="F6191" s="34" t="s">
        <v>705</v>
      </c>
      <c r="G6191" s="34" t="s">
        <v>1122</v>
      </c>
      <c r="H6191" s="34" t="s">
        <v>763</v>
      </c>
      <c r="I6191" s="34" t="s">
        <v>1123</v>
      </c>
      <c r="J6191" s="36">
        <v>43279</v>
      </c>
      <c r="K6191" s="36">
        <v>44010</v>
      </c>
      <c r="L6191" s="34" t="s">
        <v>18193</v>
      </c>
      <c r="M6191" s="34" t="s">
        <v>710</v>
      </c>
      <c r="N6191" s="34" t="s">
        <v>711</v>
      </c>
      <c r="O6191" s="34" t="s">
        <v>766</v>
      </c>
      <c r="P6191" s="34" t="s">
        <v>832</v>
      </c>
      <c r="Q6191" s="34" t="s">
        <v>10228</v>
      </c>
      <c r="R6191" s="34" t="s">
        <v>10228</v>
      </c>
    </row>
    <row r="6192" spans="1:18" x14ac:dyDescent="0.25">
      <c r="A6192" s="31" t="s">
        <v>24263</v>
      </c>
      <c r="B6192" s="32" t="s">
        <v>18194</v>
      </c>
      <c r="C6192" s="32" t="s">
        <v>703</v>
      </c>
      <c r="D6192" s="35">
        <v>43131</v>
      </c>
      <c r="E6192" s="32" t="s">
        <v>704</v>
      </c>
      <c r="F6192" s="32" t="s">
        <v>705</v>
      </c>
      <c r="G6192" s="32" t="s">
        <v>18195</v>
      </c>
      <c r="H6192" s="32" t="s">
        <v>1080</v>
      </c>
      <c r="I6192" s="32" t="s">
        <v>1670</v>
      </c>
      <c r="J6192" s="35">
        <v>43519</v>
      </c>
      <c r="K6192" s="35">
        <v>44250</v>
      </c>
      <c r="L6192" s="32" t="s">
        <v>18196</v>
      </c>
      <c r="M6192" s="32" t="s">
        <v>710</v>
      </c>
      <c r="N6192" s="32" t="s">
        <v>711</v>
      </c>
      <c r="O6192" s="32" t="s">
        <v>712</v>
      </c>
      <c r="P6192" s="32" t="s">
        <v>743</v>
      </c>
      <c r="Q6192" s="32" t="s">
        <v>10228</v>
      </c>
      <c r="R6192" s="32" t="s">
        <v>10228</v>
      </c>
    </row>
    <row r="6193" spans="1:18" x14ac:dyDescent="0.25">
      <c r="A6193" s="33" t="s">
        <v>24265</v>
      </c>
      <c r="B6193" s="34" t="s">
        <v>18197</v>
      </c>
      <c r="C6193" s="34" t="s">
        <v>703</v>
      </c>
      <c r="D6193" s="36">
        <v>43131</v>
      </c>
      <c r="E6193" s="34" t="s">
        <v>704</v>
      </c>
      <c r="F6193" s="34" t="s">
        <v>705</v>
      </c>
      <c r="G6193" s="34" t="s">
        <v>18198</v>
      </c>
      <c r="H6193" s="34" t="s">
        <v>736</v>
      </c>
      <c r="I6193" s="34" t="s">
        <v>18199</v>
      </c>
      <c r="J6193" s="36">
        <v>43312</v>
      </c>
      <c r="K6193" s="36">
        <v>44043</v>
      </c>
      <c r="L6193" s="34" t="s">
        <v>18200</v>
      </c>
      <c r="M6193" s="34" t="s">
        <v>718</v>
      </c>
      <c r="N6193" s="34" t="s">
        <v>723</v>
      </c>
      <c r="O6193" s="34" t="s">
        <v>712</v>
      </c>
      <c r="P6193" s="34" t="s">
        <v>743</v>
      </c>
      <c r="Q6193" s="34" t="s">
        <v>713</v>
      </c>
      <c r="R6193" s="34" t="s">
        <v>10228</v>
      </c>
    </row>
    <row r="6194" spans="1:18" x14ac:dyDescent="0.25">
      <c r="A6194" s="31" t="s">
        <v>24267</v>
      </c>
      <c r="B6194" s="32" t="s">
        <v>18201</v>
      </c>
      <c r="C6194" s="32" t="s">
        <v>734</v>
      </c>
      <c r="D6194" s="35">
        <v>43132</v>
      </c>
      <c r="E6194" s="32" t="s">
        <v>996</v>
      </c>
      <c r="F6194" s="32" t="s">
        <v>705</v>
      </c>
      <c r="G6194" s="32" t="s">
        <v>18202</v>
      </c>
      <c r="H6194" s="32" t="s">
        <v>1080</v>
      </c>
      <c r="I6194" s="32" t="s">
        <v>1670</v>
      </c>
      <c r="J6194" s="35">
        <v>43379</v>
      </c>
      <c r="K6194" s="35">
        <v>44110</v>
      </c>
      <c r="L6194" s="32" t="s">
        <v>18203</v>
      </c>
      <c r="M6194" s="32" t="s">
        <v>710</v>
      </c>
      <c r="N6194" s="32" t="s">
        <v>711</v>
      </c>
      <c r="O6194" s="32" t="s">
        <v>1015</v>
      </c>
      <c r="P6194" s="32" t="s">
        <v>713</v>
      </c>
      <c r="Q6194" s="32" t="s">
        <v>743</v>
      </c>
      <c r="R6194" s="32" t="s">
        <v>1042</v>
      </c>
    </row>
    <row r="6195" spans="1:18" x14ac:dyDescent="0.25">
      <c r="A6195" s="33" t="s">
        <v>24269</v>
      </c>
      <c r="B6195" s="34" t="s">
        <v>18204</v>
      </c>
      <c r="C6195" s="34" t="s">
        <v>703</v>
      </c>
      <c r="D6195" s="36">
        <v>43133</v>
      </c>
      <c r="E6195" s="34" t="s">
        <v>704</v>
      </c>
      <c r="F6195" s="34" t="s">
        <v>705</v>
      </c>
      <c r="G6195" s="34" t="s">
        <v>2354</v>
      </c>
      <c r="H6195" s="34" t="s">
        <v>860</v>
      </c>
      <c r="I6195" s="34" t="s">
        <v>2355</v>
      </c>
      <c r="J6195" s="36">
        <v>43277</v>
      </c>
      <c r="K6195" s="36">
        <v>44008</v>
      </c>
      <c r="L6195" s="34" t="s">
        <v>18205</v>
      </c>
      <c r="M6195" s="34" t="s">
        <v>710</v>
      </c>
      <c r="N6195" s="34" t="s">
        <v>749</v>
      </c>
      <c r="O6195" s="34" t="s">
        <v>712</v>
      </c>
      <c r="P6195" s="34" t="s">
        <v>743</v>
      </c>
      <c r="Q6195" s="34" t="s">
        <v>10228</v>
      </c>
      <c r="R6195" s="34" t="s">
        <v>10228</v>
      </c>
    </row>
    <row r="6196" spans="1:18" x14ac:dyDescent="0.25">
      <c r="A6196" s="31" t="s">
        <v>24271</v>
      </c>
      <c r="B6196" s="32" t="s">
        <v>18206</v>
      </c>
      <c r="C6196" s="32" t="s">
        <v>703</v>
      </c>
      <c r="D6196" s="35">
        <v>43137</v>
      </c>
      <c r="E6196" s="32" t="s">
        <v>704</v>
      </c>
      <c r="F6196" s="32" t="s">
        <v>705</v>
      </c>
      <c r="G6196" s="32" t="s">
        <v>1431</v>
      </c>
      <c r="H6196" s="32" t="s">
        <v>945</v>
      </c>
      <c r="I6196" s="32" t="s">
        <v>1432</v>
      </c>
      <c r="J6196" s="35">
        <v>43508</v>
      </c>
      <c r="K6196" s="35">
        <v>44239</v>
      </c>
      <c r="L6196" s="32" t="s">
        <v>18207</v>
      </c>
      <c r="M6196" s="32" t="s">
        <v>729</v>
      </c>
      <c r="N6196" s="32" t="s">
        <v>749</v>
      </c>
      <c r="O6196" s="32" t="s">
        <v>724</v>
      </c>
      <c r="P6196" s="32" t="s">
        <v>876</v>
      </c>
      <c r="Q6196" s="32" t="s">
        <v>10228</v>
      </c>
      <c r="R6196" s="32" t="s">
        <v>10228</v>
      </c>
    </row>
    <row r="6197" spans="1:18" x14ac:dyDescent="0.25">
      <c r="A6197" s="33" t="s">
        <v>24273</v>
      </c>
      <c r="B6197" s="34" t="s">
        <v>18208</v>
      </c>
      <c r="C6197" s="34" t="s">
        <v>703</v>
      </c>
      <c r="D6197" s="36">
        <v>43138</v>
      </c>
      <c r="E6197" s="34" t="s">
        <v>704</v>
      </c>
      <c r="F6197" s="34" t="s">
        <v>705</v>
      </c>
      <c r="G6197" s="34" t="s">
        <v>8126</v>
      </c>
      <c r="H6197" s="34" t="s">
        <v>740</v>
      </c>
      <c r="I6197" s="34" t="s">
        <v>8127</v>
      </c>
      <c r="J6197" s="36">
        <v>43329</v>
      </c>
      <c r="K6197" s="36">
        <v>44060</v>
      </c>
      <c r="L6197" s="34" t="s">
        <v>18209</v>
      </c>
      <c r="M6197" s="34" t="s">
        <v>718</v>
      </c>
      <c r="N6197" s="34" t="s">
        <v>723</v>
      </c>
      <c r="O6197" s="34" t="s">
        <v>712</v>
      </c>
      <c r="P6197" s="34" t="s">
        <v>713</v>
      </c>
      <c r="Q6197" s="34" t="s">
        <v>743</v>
      </c>
      <c r="R6197" s="34" t="s">
        <v>1336</v>
      </c>
    </row>
    <row r="6198" spans="1:18" x14ac:dyDescent="0.25">
      <c r="A6198" s="31" t="s">
        <v>24275</v>
      </c>
      <c r="B6198" s="32" t="s">
        <v>18210</v>
      </c>
      <c r="C6198" s="32" t="s">
        <v>703</v>
      </c>
      <c r="D6198" s="35">
        <v>43139</v>
      </c>
      <c r="E6198" s="32" t="s">
        <v>704</v>
      </c>
      <c r="F6198" s="32" t="s">
        <v>705</v>
      </c>
      <c r="G6198" s="32" t="s">
        <v>4837</v>
      </c>
      <c r="H6198" s="32" t="s">
        <v>707</v>
      </c>
      <c r="I6198" s="32" t="s">
        <v>4838</v>
      </c>
      <c r="J6198" s="35">
        <v>43410</v>
      </c>
      <c r="K6198" s="35">
        <v>44141</v>
      </c>
      <c r="L6198" s="32" t="s">
        <v>18211</v>
      </c>
      <c r="M6198" s="32" t="s">
        <v>710</v>
      </c>
      <c r="N6198" s="32" t="s">
        <v>749</v>
      </c>
      <c r="O6198" s="32" t="s">
        <v>712</v>
      </c>
      <c r="P6198" s="32" t="s">
        <v>713</v>
      </c>
      <c r="Q6198" s="32" t="s">
        <v>743</v>
      </c>
      <c r="R6198" s="32" t="s">
        <v>10228</v>
      </c>
    </row>
    <row r="6199" spans="1:18" x14ac:dyDescent="0.25">
      <c r="A6199" s="33" t="s">
        <v>24277</v>
      </c>
      <c r="B6199" s="34" t="s">
        <v>18212</v>
      </c>
      <c r="C6199" s="34" t="s">
        <v>703</v>
      </c>
      <c r="D6199" s="36">
        <v>43140</v>
      </c>
      <c r="E6199" s="34" t="s">
        <v>704</v>
      </c>
      <c r="F6199" s="34" t="s">
        <v>705</v>
      </c>
      <c r="G6199" s="34" t="s">
        <v>18213</v>
      </c>
      <c r="H6199" s="34" t="s">
        <v>763</v>
      </c>
      <c r="I6199" s="34" t="s">
        <v>18214</v>
      </c>
      <c r="J6199" s="36">
        <v>43504</v>
      </c>
      <c r="K6199" s="36">
        <v>44235</v>
      </c>
      <c r="L6199" s="34" t="s">
        <v>18215</v>
      </c>
      <c r="M6199" s="34" t="s">
        <v>710</v>
      </c>
      <c r="N6199" s="34" t="s">
        <v>749</v>
      </c>
      <c r="O6199" s="34" t="s">
        <v>1051</v>
      </c>
      <c r="P6199" s="34" t="s">
        <v>743</v>
      </c>
      <c r="Q6199" s="34" t="s">
        <v>760</v>
      </c>
      <c r="R6199" s="34" t="s">
        <v>10228</v>
      </c>
    </row>
    <row r="6200" spans="1:18" x14ac:dyDescent="0.25">
      <c r="A6200" s="31" t="s">
        <v>24279</v>
      </c>
      <c r="B6200" s="32" t="s">
        <v>18216</v>
      </c>
      <c r="C6200" s="32" t="s">
        <v>703</v>
      </c>
      <c r="D6200" s="35">
        <v>43142</v>
      </c>
      <c r="E6200" s="32" t="s">
        <v>704</v>
      </c>
      <c r="F6200" s="32" t="s">
        <v>705</v>
      </c>
      <c r="G6200" s="32" t="s">
        <v>825</v>
      </c>
      <c r="H6200" s="32" t="s">
        <v>804</v>
      </c>
      <c r="I6200" s="32" t="s">
        <v>826</v>
      </c>
      <c r="J6200" s="35">
        <v>43301</v>
      </c>
      <c r="K6200" s="35">
        <v>44032</v>
      </c>
      <c r="L6200" s="32" t="s">
        <v>18217</v>
      </c>
      <c r="M6200" s="32" t="s">
        <v>710</v>
      </c>
      <c r="N6200" s="32" t="s">
        <v>749</v>
      </c>
      <c r="O6200" s="32" t="s">
        <v>766</v>
      </c>
      <c r="P6200" s="32" t="s">
        <v>743</v>
      </c>
      <c r="Q6200" s="32" t="s">
        <v>713</v>
      </c>
      <c r="R6200" s="32" t="s">
        <v>10228</v>
      </c>
    </row>
    <row r="6201" spans="1:18" x14ac:dyDescent="0.25">
      <c r="A6201" s="33" t="s">
        <v>24281</v>
      </c>
      <c r="B6201" s="34" t="s">
        <v>18218</v>
      </c>
      <c r="C6201" s="34" t="s">
        <v>703</v>
      </c>
      <c r="D6201" s="36">
        <v>43145</v>
      </c>
      <c r="E6201" s="34" t="s">
        <v>704</v>
      </c>
      <c r="F6201" s="34" t="s">
        <v>705</v>
      </c>
      <c r="G6201" s="34" t="s">
        <v>12425</v>
      </c>
      <c r="H6201" s="34" t="s">
        <v>740</v>
      </c>
      <c r="I6201" s="34" t="s">
        <v>12426</v>
      </c>
      <c r="J6201" s="36">
        <v>43238</v>
      </c>
      <c r="K6201" s="36">
        <v>43969</v>
      </c>
      <c r="L6201" s="34" t="s">
        <v>18219</v>
      </c>
      <c r="M6201" s="34" t="s">
        <v>710</v>
      </c>
      <c r="N6201" s="34" t="s">
        <v>778</v>
      </c>
      <c r="O6201" s="34" t="s">
        <v>755</v>
      </c>
      <c r="P6201" s="34" t="s">
        <v>743</v>
      </c>
      <c r="Q6201" s="34" t="s">
        <v>713</v>
      </c>
      <c r="R6201" s="34" t="s">
        <v>10228</v>
      </c>
    </row>
    <row r="6202" spans="1:18" x14ac:dyDescent="0.25">
      <c r="A6202" s="31" t="s">
        <v>24283</v>
      </c>
      <c r="B6202" s="32" t="s">
        <v>18220</v>
      </c>
      <c r="C6202" s="32" t="s">
        <v>703</v>
      </c>
      <c r="D6202" s="35">
        <v>43147</v>
      </c>
      <c r="E6202" s="32" t="s">
        <v>704</v>
      </c>
      <c r="F6202" s="32" t="s">
        <v>705</v>
      </c>
      <c r="G6202" s="32" t="s">
        <v>715</v>
      </c>
      <c r="H6202" s="32" t="s">
        <v>707</v>
      </c>
      <c r="I6202" s="32" t="s">
        <v>716</v>
      </c>
      <c r="J6202" s="35">
        <v>43266</v>
      </c>
      <c r="K6202" s="35">
        <v>43997</v>
      </c>
      <c r="L6202" s="32" t="s">
        <v>18221</v>
      </c>
      <c r="M6202" s="32" t="s">
        <v>710</v>
      </c>
      <c r="N6202" s="32" t="s">
        <v>723</v>
      </c>
      <c r="O6202" s="32" t="s">
        <v>773</v>
      </c>
      <c r="P6202" s="32" t="s">
        <v>833</v>
      </c>
      <c r="Q6202" s="32" t="s">
        <v>743</v>
      </c>
      <c r="R6202" s="32" t="s">
        <v>10228</v>
      </c>
    </row>
    <row r="6203" spans="1:18" x14ac:dyDescent="0.25">
      <c r="A6203" s="33" t="s">
        <v>24285</v>
      </c>
      <c r="B6203" s="34" t="s">
        <v>18222</v>
      </c>
      <c r="C6203" s="34" t="s">
        <v>703</v>
      </c>
      <c r="D6203" s="36">
        <v>43147</v>
      </c>
      <c r="E6203" s="34" t="s">
        <v>704</v>
      </c>
      <c r="F6203" s="34" t="s">
        <v>705</v>
      </c>
      <c r="G6203" s="34" t="s">
        <v>18223</v>
      </c>
      <c r="H6203" s="34" t="s">
        <v>707</v>
      </c>
      <c r="I6203" s="34" t="s">
        <v>2517</v>
      </c>
      <c r="J6203" s="36">
        <v>43504</v>
      </c>
      <c r="K6203" s="36">
        <v>44235</v>
      </c>
      <c r="L6203" s="34" t="s">
        <v>18224</v>
      </c>
      <c r="M6203" s="34" t="s">
        <v>718</v>
      </c>
      <c r="N6203" s="34" t="s">
        <v>749</v>
      </c>
      <c r="O6203" s="34" t="s">
        <v>712</v>
      </c>
      <c r="P6203" s="34" t="s">
        <v>713</v>
      </c>
      <c r="Q6203" s="34" t="s">
        <v>743</v>
      </c>
      <c r="R6203" s="34" t="s">
        <v>10228</v>
      </c>
    </row>
    <row r="6204" spans="1:18" x14ac:dyDescent="0.25">
      <c r="A6204" s="31" t="s">
        <v>24287</v>
      </c>
      <c r="B6204" s="32" t="s">
        <v>18225</v>
      </c>
      <c r="C6204" s="32" t="s">
        <v>703</v>
      </c>
      <c r="D6204" s="35">
        <v>43152</v>
      </c>
      <c r="E6204" s="32" t="s">
        <v>704</v>
      </c>
      <c r="F6204" s="32" t="s">
        <v>705</v>
      </c>
      <c r="G6204" s="32" t="s">
        <v>10101</v>
      </c>
      <c r="H6204" s="32" t="s">
        <v>707</v>
      </c>
      <c r="I6204" s="32" t="s">
        <v>10102</v>
      </c>
      <c r="J6204" s="35">
        <v>43307</v>
      </c>
      <c r="K6204" s="35">
        <v>44038</v>
      </c>
      <c r="L6204" s="32" t="s">
        <v>18226</v>
      </c>
      <c r="M6204" s="32" t="s">
        <v>718</v>
      </c>
      <c r="N6204" s="32" t="s">
        <v>749</v>
      </c>
      <c r="O6204" s="32" t="s">
        <v>712</v>
      </c>
      <c r="P6204" s="32" t="s">
        <v>713</v>
      </c>
      <c r="Q6204" s="32" t="s">
        <v>10228</v>
      </c>
      <c r="R6204" s="32" t="s">
        <v>10228</v>
      </c>
    </row>
    <row r="6205" spans="1:18" x14ac:dyDescent="0.25">
      <c r="A6205" s="33" t="s">
        <v>24289</v>
      </c>
      <c r="B6205" s="34" t="s">
        <v>18227</v>
      </c>
      <c r="C6205" s="34" t="s">
        <v>703</v>
      </c>
      <c r="D6205" s="36">
        <v>43154</v>
      </c>
      <c r="E6205" s="34" t="s">
        <v>704</v>
      </c>
      <c r="F6205" s="34" t="s">
        <v>705</v>
      </c>
      <c r="G6205" s="34" t="s">
        <v>3003</v>
      </c>
      <c r="H6205" s="34" t="s">
        <v>752</v>
      </c>
      <c r="I6205" s="34" t="s">
        <v>3004</v>
      </c>
      <c r="J6205" s="36">
        <v>43538</v>
      </c>
      <c r="K6205" s="36">
        <v>44269</v>
      </c>
      <c r="L6205" s="34" t="s">
        <v>18228</v>
      </c>
      <c r="M6205" s="34" t="s">
        <v>772</v>
      </c>
      <c r="N6205" s="34" t="s">
        <v>723</v>
      </c>
      <c r="O6205" s="34" t="s">
        <v>712</v>
      </c>
      <c r="P6205" s="34" t="s">
        <v>713</v>
      </c>
      <c r="Q6205" s="34" t="s">
        <v>10228</v>
      </c>
      <c r="R6205" s="34" t="s">
        <v>10228</v>
      </c>
    </row>
    <row r="6206" spans="1:18" x14ac:dyDescent="0.25">
      <c r="A6206" s="31" t="s">
        <v>24291</v>
      </c>
      <c r="B6206" s="32" t="s">
        <v>18229</v>
      </c>
      <c r="C6206" s="32" t="s">
        <v>734</v>
      </c>
      <c r="D6206" s="35">
        <v>43158</v>
      </c>
      <c r="E6206" s="32" t="s">
        <v>996</v>
      </c>
      <c r="F6206" s="32" t="s">
        <v>705</v>
      </c>
      <c r="G6206" s="32" t="s">
        <v>2565</v>
      </c>
      <c r="H6206" s="32" t="s">
        <v>769</v>
      </c>
      <c r="I6206" s="32" t="s">
        <v>770</v>
      </c>
      <c r="J6206" s="35">
        <v>43255</v>
      </c>
      <c r="K6206" s="35">
        <v>43986</v>
      </c>
      <c r="L6206" s="32" t="s">
        <v>18230</v>
      </c>
      <c r="M6206" s="32" t="s">
        <v>710</v>
      </c>
      <c r="N6206" s="32" t="s">
        <v>711</v>
      </c>
      <c r="O6206" s="32" t="s">
        <v>773</v>
      </c>
      <c r="P6206" s="32" t="s">
        <v>713</v>
      </c>
      <c r="Q6206" s="32" t="s">
        <v>743</v>
      </c>
      <c r="R6206" s="32" t="s">
        <v>833</v>
      </c>
    </row>
    <row r="6207" spans="1:18" x14ac:dyDescent="0.25">
      <c r="A6207" s="33" t="s">
        <v>24293</v>
      </c>
      <c r="B6207" s="34" t="s">
        <v>18231</v>
      </c>
      <c r="C6207" s="34" t="s">
        <v>703</v>
      </c>
      <c r="D6207" s="36">
        <v>43158</v>
      </c>
      <c r="E6207" s="34" t="s">
        <v>704</v>
      </c>
      <c r="F6207" s="34" t="s">
        <v>705</v>
      </c>
      <c r="G6207" s="34" t="s">
        <v>1314</v>
      </c>
      <c r="H6207" s="34" t="s">
        <v>707</v>
      </c>
      <c r="I6207" s="34" t="s">
        <v>1315</v>
      </c>
      <c r="J6207" s="36">
        <v>43291</v>
      </c>
      <c r="K6207" s="36">
        <v>44022</v>
      </c>
      <c r="L6207" s="34" t="s">
        <v>18232</v>
      </c>
      <c r="M6207" s="34" t="s">
        <v>718</v>
      </c>
      <c r="N6207" s="34" t="s">
        <v>749</v>
      </c>
      <c r="O6207" s="34" t="s">
        <v>712</v>
      </c>
      <c r="P6207" s="34" t="s">
        <v>713</v>
      </c>
      <c r="Q6207" s="34" t="s">
        <v>10228</v>
      </c>
      <c r="R6207" s="34" t="s">
        <v>10228</v>
      </c>
    </row>
    <row r="6208" spans="1:18" x14ac:dyDescent="0.25">
      <c r="A6208" s="31" t="s">
        <v>24295</v>
      </c>
      <c r="B6208" s="32" t="s">
        <v>18233</v>
      </c>
      <c r="C6208" s="32" t="s">
        <v>703</v>
      </c>
      <c r="D6208" s="35">
        <v>43160</v>
      </c>
      <c r="E6208" s="32" t="s">
        <v>704</v>
      </c>
      <c r="F6208" s="32" t="s">
        <v>705</v>
      </c>
      <c r="G6208" s="32" t="s">
        <v>18234</v>
      </c>
      <c r="H6208" s="32" t="s">
        <v>740</v>
      </c>
      <c r="I6208" s="32" t="s">
        <v>1386</v>
      </c>
      <c r="J6208" s="35">
        <v>43489</v>
      </c>
      <c r="K6208" s="35">
        <v>44220</v>
      </c>
      <c r="L6208" s="32" t="s">
        <v>18235</v>
      </c>
      <c r="M6208" s="32" t="s">
        <v>772</v>
      </c>
      <c r="N6208" s="32" t="s">
        <v>711</v>
      </c>
      <c r="O6208" s="32" t="s">
        <v>712</v>
      </c>
      <c r="P6208" s="32" t="s">
        <v>713</v>
      </c>
      <c r="Q6208" s="32" t="s">
        <v>10228</v>
      </c>
      <c r="R6208" s="32" t="s">
        <v>10228</v>
      </c>
    </row>
    <row r="6209" spans="1:18" x14ac:dyDescent="0.25">
      <c r="A6209" s="33" t="s">
        <v>24297</v>
      </c>
      <c r="B6209" s="34" t="s">
        <v>18236</v>
      </c>
      <c r="C6209" s="34" t="s">
        <v>703</v>
      </c>
      <c r="D6209" s="36">
        <v>43160</v>
      </c>
      <c r="E6209" s="34" t="s">
        <v>704</v>
      </c>
      <c r="F6209" s="34" t="s">
        <v>705</v>
      </c>
      <c r="G6209" s="34" t="s">
        <v>4595</v>
      </c>
      <c r="H6209" s="34" t="s">
        <v>707</v>
      </c>
      <c r="I6209" s="34" t="s">
        <v>4596</v>
      </c>
      <c r="J6209" s="36">
        <v>43383</v>
      </c>
      <c r="K6209" s="36">
        <v>44114</v>
      </c>
      <c r="L6209" s="34" t="s">
        <v>18237</v>
      </c>
      <c r="M6209" s="34" t="s">
        <v>729</v>
      </c>
      <c r="N6209" s="34" t="s">
        <v>723</v>
      </c>
      <c r="O6209" s="34" t="s">
        <v>712</v>
      </c>
      <c r="P6209" s="34" t="s">
        <v>713</v>
      </c>
      <c r="Q6209" s="34" t="s">
        <v>10228</v>
      </c>
      <c r="R6209" s="34" t="s">
        <v>10228</v>
      </c>
    </row>
    <row r="6210" spans="1:18" x14ac:dyDescent="0.25">
      <c r="A6210" s="31" t="s">
        <v>24299</v>
      </c>
      <c r="B6210" s="32" t="s">
        <v>18238</v>
      </c>
      <c r="C6210" s="32" t="s">
        <v>703</v>
      </c>
      <c r="D6210" s="35">
        <v>43161</v>
      </c>
      <c r="E6210" s="32" t="s">
        <v>704</v>
      </c>
      <c r="F6210" s="32" t="s">
        <v>705</v>
      </c>
      <c r="G6210" s="32" t="s">
        <v>7611</v>
      </c>
      <c r="H6210" s="32" t="s">
        <v>984</v>
      </c>
      <c r="I6210" s="32" t="s">
        <v>7612</v>
      </c>
      <c r="J6210" s="35">
        <v>43277</v>
      </c>
      <c r="K6210" s="35">
        <v>44008</v>
      </c>
      <c r="L6210" s="32" t="s">
        <v>18239</v>
      </c>
      <c r="M6210" s="32" t="s">
        <v>710</v>
      </c>
      <c r="N6210" s="32" t="s">
        <v>711</v>
      </c>
      <c r="O6210" s="32" t="s">
        <v>712</v>
      </c>
      <c r="P6210" s="32" t="s">
        <v>713</v>
      </c>
      <c r="Q6210" s="32" t="s">
        <v>10228</v>
      </c>
      <c r="R6210" s="32" t="s">
        <v>10228</v>
      </c>
    </row>
    <row r="6211" spans="1:18" x14ac:dyDescent="0.25">
      <c r="A6211" s="33" t="s">
        <v>24301</v>
      </c>
      <c r="B6211" s="34" t="s">
        <v>18240</v>
      </c>
      <c r="C6211" s="34" t="s">
        <v>703</v>
      </c>
      <c r="D6211" s="36">
        <v>43163</v>
      </c>
      <c r="E6211" s="34" t="s">
        <v>704</v>
      </c>
      <c r="F6211" s="34" t="s">
        <v>705</v>
      </c>
      <c r="G6211" s="34" t="s">
        <v>18241</v>
      </c>
      <c r="H6211" s="34" t="s">
        <v>984</v>
      </c>
      <c r="I6211" s="34" t="s">
        <v>11311</v>
      </c>
      <c r="J6211" s="36">
        <v>43384</v>
      </c>
      <c r="K6211" s="36">
        <v>44115</v>
      </c>
      <c r="L6211" s="34" t="s">
        <v>18242</v>
      </c>
      <c r="M6211" s="34" t="s">
        <v>710</v>
      </c>
      <c r="N6211" s="34" t="s">
        <v>749</v>
      </c>
      <c r="O6211" s="34" t="s">
        <v>712</v>
      </c>
      <c r="P6211" s="34" t="s">
        <v>713</v>
      </c>
      <c r="Q6211" s="34" t="s">
        <v>10228</v>
      </c>
      <c r="R6211" s="34" t="s">
        <v>10228</v>
      </c>
    </row>
    <row r="6212" spans="1:18" x14ac:dyDescent="0.25">
      <c r="A6212" s="31" t="s">
        <v>24303</v>
      </c>
      <c r="B6212" s="32" t="s">
        <v>18243</v>
      </c>
      <c r="C6212" s="32" t="s">
        <v>703</v>
      </c>
      <c r="D6212" s="35">
        <v>43164</v>
      </c>
      <c r="E6212" s="32" t="s">
        <v>704</v>
      </c>
      <c r="F6212" s="32" t="s">
        <v>705</v>
      </c>
      <c r="G6212" s="32" t="s">
        <v>12911</v>
      </c>
      <c r="H6212" s="32" t="s">
        <v>945</v>
      </c>
      <c r="I6212" s="32" t="s">
        <v>12912</v>
      </c>
      <c r="J6212" s="35">
        <v>43248</v>
      </c>
      <c r="K6212" s="35">
        <v>43979</v>
      </c>
      <c r="L6212" s="32" t="s">
        <v>18244</v>
      </c>
      <c r="M6212" s="32" t="s">
        <v>710</v>
      </c>
      <c r="N6212" s="32" t="s">
        <v>723</v>
      </c>
      <c r="O6212" s="32" t="s">
        <v>712</v>
      </c>
      <c r="P6212" s="32" t="s">
        <v>713</v>
      </c>
      <c r="Q6212" s="32" t="s">
        <v>833</v>
      </c>
      <c r="R6212" s="32" t="s">
        <v>10228</v>
      </c>
    </row>
    <row r="6213" spans="1:18" x14ac:dyDescent="0.25">
      <c r="A6213" s="33" t="s">
        <v>24305</v>
      </c>
      <c r="B6213" s="34" t="s">
        <v>7287</v>
      </c>
      <c r="C6213" s="34" t="s">
        <v>703</v>
      </c>
      <c r="D6213" s="36">
        <v>43166</v>
      </c>
      <c r="E6213" s="34" t="s">
        <v>704</v>
      </c>
      <c r="F6213" s="34" t="s">
        <v>705</v>
      </c>
      <c r="G6213" s="34" t="s">
        <v>873</v>
      </c>
      <c r="H6213" s="34" t="s">
        <v>707</v>
      </c>
      <c r="I6213" s="34" t="s">
        <v>874</v>
      </c>
      <c r="J6213" s="36">
        <v>43482</v>
      </c>
      <c r="K6213" s="36">
        <v>44213</v>
      </c>
      <c r="L6213" s="34" t="s">
        <v>18245</v>
      </c>
      <c r="M6213" s="34" t="s">
        <v>772</v>
      </c>
      <c r="N6213" s="34" t="s">
        <v>749</v>
      </c>
      <c r="O6213" s="34" t="s">
        <v>712</v>
      </c>
      <c r="P6213" s="34" t="s">
        <v>876</v>
      </c>
      <c r="Q6213" s="34" t="s">
        <v>10228</v>
      </c>
      <c r="R6213" s="34" t="s">
        <v>10228</v>
      </c>
    </row>
    <row r="6214" spans="1:18" x14ac:dyDescent="0.25">
      <c r="A6214" s="31" t="s">
        <v>24307</v>
      </c>
      <c r="B6214" s="32" t="s">
        <v>18246</v>
      </c>
      <c r="C6214" s="32" t="s">
        <v>703</v>
      </c>
      <c r="D6214" s="35">
        <v>43167</v>
      </c>
      <c r="E6214" s="32" t="s">
        <v>704</v>
      </c>
      <c r="F6214" s="32" t="s">
        <v>705</v>
      </c>
      <c r="G6214" s="32" t="s">
        <v>4595</v>
      </c>
      <c r="H6214" s="32" t="s">
        <v>707</v>
      </c>
      <c r="I6214" s="32" t="s">
        <v>4596</v>
      </c>
      <c r="J6214" s="35">
        <v>43552</v>
      </c>
      <c r="K6214" s="35">
        <v>44283</v>
      </c>
      <c r="L6214" s="32" t="s">
        <v>18247</v>
      </c>
      <c r="M6214" s="32" t="s">
        <v>772</v>
      </c>
      <c r="N6214" s="32" t="s">
        <v>749</v>
      </c>
      <c r="O6214" s="32" t="s">
        <v>755</v>
      </c>
      <c r="P6214" s="32" t="s">
        <v>743</v>
      </c>
      <c r="Q6214" s="32" t="s">
        <v>10228</v>
      </c>
      <c r="R6214" s="32" t="s">
        <v>10228</v>
      </c>
    </row>
    <row r="6215" spans="1:18" x14ac:dyDescent="0.25">
      <c r="A6215" s="33" t="s">
        <v>24309</v>
      </c>
      <c r="B6215" s="34" t="s">
        <v>18248</v>
      </c>
      <c r="C6215" s="34" t="s">
        <v>703</v>
      </c>
      <c r="D6215" s="36">
        <v>43167</v>
      </c>
      <c r="E6215" s="34" t="s">
        <v>704</v>
      </c>
      <c r="F6215" s="34" t="s">
        <v>705</v>
      </c>
      <c r="G6215" s="34" t="s">
        <v>992</v>
      </c>
      <c r="H6215" s="34" t="s">
        <v>904</v>
      </c>
      <c r="I6215" s="34" t="s">
        <v>993</v>
      </c>
      <c r="J6215" s="36">
        <v>43531</v>
      </c>
      <c r="K6215" s="36">
        <v>44262</v>
      </c>
      <c r="L6215" s="34" t="s">
        <v>18249</v>
      </c>
      <c r="M6215" s="34" t="s">
        <v>710</v>
      </c>
      <c r="N6215" s="34" t="s">
        <v>749</v>
      </c>
      <c r="O6215" s="34" t="s">
        <v>712</v>
      </c>
      <c r="P6215" s="34" t="s">
        <v>713</v>
      </c>
      <c r="Q6215" s="34" t="s">
        <v>10228</v>
      </c>
      <c r="R6215" s="34" t="s">
        <v>10228</v>
      </c>
    </row>
    <row r="6216" spans="1:18" x14ac:dyDescent="0.25">
      <c r="A6216" s="31" t="s">
        <v>24311</v>
      </c>
      <c r="B6216" s="32" t="s">
        <v>18250</v>
      </c>
      <c r="C6216" s="32" t="s">
        <v>703</v>
      </c>
      <c r="D6216" s="35">
        <v>43104</v>
      </c>
      <c r="E6216" s="32" t="s">
        <v>704</v>
      </c>
      <c r="F6216" s="32" t="s">
        <v>705</v>
      </c>
      <c r="G6216" s="32" t="s">
        <v>3640</v>
      </c>
      <c r="H6216" s="32" t="s">
        <v>740</v>
      </c>
      <c r="I6216" s="32" t="s">
        <v>818</v>
      </c>
      <c r="J6216" s="35">
        <v>43446</v>
      </c>
      <c r="K6216" s="35">
        <v>44177</v>
      </c>
      <c r="L6216" s="32" t="s">
        <v>18251</v>
      </c>
      <c r="M6216" s="32" t="s">
        <v>710</v>
      </c>
      <c r="N6216" s="32" t="s">
        <v>778</v>
      </c>
      <c r="O6216" s="32" t="s">
        <v>712</v>
      </c>
      <c r="P6216" s="32" t="s">
        <v>713</v>
      </c>
      <c r="Q6216" s="32" t="s">
        <v>833</v>
      </c>
      <c r="R6216" s="32" t="s">
        <v>876</v>
      </c>
    </row>
    <row r="6217" spans="1:18" x14ac:dyDescent="0.25">
      <c r="A6217" s="33" t="s">
        <v>24313</v>
      </c>
      <c r="B6217" s="34" t="s">
        <v>18252</v>
      </c>
      <c r="C6217" s="34" t="s">
        <v>703</v>
      </c>
      <c r="D6217" s="36">
        <v>43171</v>
      </c>
      <c r="E6217" s="34" t="s">
        <v>704</v>
      </c>
      <c r="F6217" s="34" t="s">
        <v>705</v>
      </c>
      <c r="G6217" s="34" t="s">
        <v>1314</v>
      </c>
      <c r="H6217" s="34" t="s">
        <v>707</v>
      </c>
      <c r="I6217" s="34" t="s">
        <v>1315</v>
      </c>
      <c r="J6217" s="36">
        <v>43291</v>
      </c>
      <c r="K6217" s="36">
        <v>44022</v>
      </c>
      <c r="L6217" s="34" t="s">
        <v>18253</v>
      </c>
      <c r="M6217" s="34" t="s">
        <v>710</v>
      </c>
      <c r="N6217" s="34" t="s">
        <v>749</v>
      </c>
      <c r="O6217" s="34" t="s">
        <v>712</v>
      </c>
      <c r="P6217" s="34" t="s">
        <v>713</v>
      </c>
      <c r="Q6217" s="34" t="s">
        <v>10228</v>
      </c>
      <c r="R6217" s="34" t="s">
        <v>10228</v>
      </c>
    </row>
    <row r="6218" spans="1:18" x14ac:dyDescent="0.25">
      <c r="A6218" s="31" t="s">
        <v>24315</v>
      </c>
      <c r="B6218" s="32" t="s">
        <v>18254</v>
      </c>
      <c r="C6218" s="32" t="s">
        <v>703</v>
      </c>
      <c r="D6218" s="35">
        <v>43175</v>
      </c>
      <c r="E6218" s="32" t="s">
        <v>704</v>
      </c>
      <c r="F6218" s="32" t="s">
        <v>705</v>
      </c>
      <c r="G6218" s="32" t="s">
        <v>18255</v>
      </c>
      <c r="H6218" s="32" t="s">
        <v>752</v>
      </c>
      <c r="I6218" s="32" t="s">
        <v>2974</v>
      </c>
      <c r="J6218" s="35">
        <v>43531</v>
      </c>
      <c r="K6218" s="35">
        <v>44262</v>
      </c>
      <c r="L6218" s="32" t="s">
        <v>18256</v>
      </c>
      <c r="M6218" s="32" t="s">
        <v>772</v>
      </c>
      <c r="N6218" s="32" t="s">
        <v>711</v>
      </c>
      <c r="O6218" s="32" t="s">
        <v>712</v>
      </c>
      <c r="P6218" s="32" t="s">
        <v>713</v>
      </c>
      <c r="Q6218" s="32" t="s">
        <v>10228</v>
      </c>
      <c r="R6218" s="32" t="s">
        <v>10228</v>
      </c>
    </row>
    <row r="6219" spans="1:18" x14ac:dyDescent="0.25">
      <c r="A6219" s="33" t="s">
        <v>24317</v>
      </c>
      <c r="B6219" s="34" t="s">
        <v>18257</v>
      </c>
      <c r="C6219" s="34" t="s">
        <v>703</v>
      </c>
      <c r="D6219" s="36">
        <v>43175</v>
      </c>
      <c r="E6219" s="34" t="s">
        <v>704</v>
      </c>
      <c r="F6219" s="34" t="s">
        <v>705</v>
      </c>
      <c r="G6219" s="34" t="s">
        <v>4640</v>
      </c>
      <c r="H6219" s="34" t="s">
        <v>707</v>
      </c>
      <c r="I6219" s="34" t="s">
        <v>4641</v>
      </c>
      <c r="J6219" s="36">
        <v>43214</v>
      </c>
      <c r="K6219" s="36">
        <v>43945</v>
      </c>
      <c r="L6219" s="34" t="s">
        <v>18258</v>
      </c>
      <c r="M6219" s="34" t="s">
        <v>710</v>
      </c>
      <c r="N6219" s="34" t="s">
        <v>749</v>
      </c>
      <c r="O6219" s="34" t="s">
        <v>755</v>
      </c>
      <c r="P6219" s="34" t="s">
        <v>713</v>
      </c>
      <c r="Q6219" s="34" t="s">
        <v>833</v>
      </c>
      <c r="R6219" s="34" t="s">
        <v>10228</v>
      </c>
    </row>
    <row r="6220" spans="1:18" x14ac:dyDescent="0.25">
      <c r="A6220" s="31" t="s">
        <v>24319</v>
      </c>
      <c r="B6220" s="32" t="s">
        <v>18259</v>
      </c>
      <c r="C6220" s="32" t="s">
        <v>703</v>
      </c>
      <c r="D6220" s="35">
        <v>43175</v>
      </c>
      <c r="E6220" s="32" t="s">
        <v>704</v>
      </c>
      <c r="F6220" s="32" t="s">
        <v>705</v>
      </c>
      <c r="G6220" s="32" t="s">
        <v>1122</v>
      </c>
      <c r="H6220" s="32" t="s">
        <v>763</v>
      </c>
      <c r="I6220" s="32" t="s">
        <v>1123</v>
      </c>
      <c r="J6220" s="35">
        <v>43269</v>
      </c>
      <c r="K6220" s="35">
        <v>44000</v>
      </c>
      <c r="L6220" s="32" t="s">
        <v>18260</v>
      </c>
      <c r="M6220" s="32" t="s">
        <v>710</v>
      </c>
      <c r="N6220" s="32" t="s">
        <v>711</v>
      </c>
      <c r="O6220" s="32" t="s">
        <v>773</v>
      </c>
      <c r="P6220" s="32" t="s">
        <v>832</v>
      </c>
      <c r="Q6220" s="32" t="s">
        <v>713</v>
      </c>
      <c r="R6220" s="32" t="s">
        <v>743</v>
      </c>
    </row>
    <row r="6221" spans="1:18" x14ac:dyDescent="0.25">
      <c r="A6221" s="33" t="s">
        <v>24321</v>
      </c>
      <c r="B6221" s="34" t="s">
        <v>18261</v>
      </c>
      <c r="C6221" s="34" t="s">
        <v>703</v>
      </c>
      <c r="D6221" s="36">
        <v>43175</v>
      </c>
      <c r="E6221" s="34" t="s">
        <v>704</v>
      </c>
      <c r="F6221" s="34" t="s">
        <v>705</v>
      </c>
      <c r="G6221" s="34" t="s">
        <v>18262</v>
      </c>
      <c r="H6221" s="34" t="s">
        <v>804</v>
      </c>
      <c r="I6221" s="34" t="s">
        <v>2449</v>
      </c>
      <c r="J6221" s="36">
        <v>43280</v>
      </c>
      <c r="K6221" s="36">
        <v>44011</v>
      </c>
      <c r="L6221" s="34" t="s">
        <v>18263</v>
      </c>
      <c r="M6221" s="34" t="s">
        <v>772</v>
      </c>
      <c r="N6221" s="34" t="s">
        <v>711</v>
      </c>
      <c r="O6221" s="34" t="s">
        <v>712</v>
      </c>
      <c r="P6221" s="34" t="s">
        <v>713</v>
      </c>
      <c r="Q6221" s="34" t="s">
        <v>10228</v>
      </c>
      <c r="R6221" s="34" t="s">
        <v>10228</v>
      </c>
    </row>
    <row r="6222" spans="1:18" x14ac:dyDescent="0.25">
      <c r="A6222" s="31" t="s">
        <v>24323</v>
      </c>
      <c r="B6222" s="32" t="s">
        <v>18264</v>
      </c>
      <c r="C6222" s="32" t="s">
        <v>703</v>
      </c>
      <c r="D6222" s="35">
        <v>43178</v>
      </c>
      <c r="E6222" s="32" t="s">
        <v>704</v>
      </c>
      <c r="F6222" s="32" t="s">
        <v>705</v>
      </c>
      <c r="G6222" s="32" t="s">
        <v>18265</v>
      </c>
      <c r="H6222" s="32" t="s">
        <v>736</v>
      </c>
      <c r="I6222" s="32" t="s">
        <v>18266</v>
      </c>
      <c r="J6222" s="35">
        <v>43311</v>
      </c>
      <c r="K6222" s="35">
        <v>44042</v>
      </c>
      <c r="L6222" s="32" t="s">
        <v>18267</v>
      </c>
      <c r="M6222" s="32" t="s">
        <v>718</v>
      </c>
      <c r="N6222" s="32" t="s">
        <v>749</v>
      </c>
      <c r="O6222" s="32" t="s">
        <v>755</v>
      </c>
      <c r="P6222" s="32" t="s">
        <v>713</v>
      </c>
      <c r="Q6222" s="32" t="s">
        <v>10228</v>
      </c>
      <c r="R6222" s="32" t="s">
        <v>10228</v>
      </c>
    </row>
    <row r="6223" spans="1:18" x14ac:dyDescent="0.25">
      <c r="A6223" s="33" t="s">
        <v>24325</v>
      </c>
      <c r="B6223" s="34" t="s">
        <v>18268</v>
      </c>
      <c r="C6223" s="34" t="s">
        <v>734</v>
      </c>
      <c r="D6223" s="36">
        <v>43178</v>
      </c>
      <c r="E6223" s="34" t="s">
        <v>996</v>
      </c>
      <c r="F6223" s="34" t="s">
        <v>705</v>
      </c>
      <c r="G6223" s="34" t="s">
        <v>18269</v>
      </c>
      <c r="H6223" s="34" t="s">
        <v>945</v>
      </c>
      <c r="I6223" s="34" t="s">
        <v>2033</v>
      </c>
      <c r="J6223" s="36">
        <v>43195</v>
      </c>
      <c r="K6223" s="36">
        <v>43926</v>
      </c>
      <c r="L6223" s="34" t="s">
        <v>18270</v>
      </c>
      <c r="M6223" s="34" t="s">
        <v>772</v>
      </c>
      <c r="N6223" s="34" t="s">
        <v>711</v>
      </c>
      <c r="O6223" s="34" t="s">
        <v>712</v>
      </c>
      <c r="P6223" s="34" t="s">
        <v>713</v>
      </c>
      <c r="Q6223" s="34" t="s">
        <v>10228</v>
      </c>
      <c r="R6223" s="34" t="s">
        <v>10228</v>
      </c>
    </row>
    <row r="6224" spans="1:18" x14ac:dyDescent="0.25">
      <c r="A6224" s="31" t="s">
        <v>24327</v>
      </c>
      <c r="B6224" s="32" t="s">
        <v>18271</v>
      </c>
      <c r="C6224" s="32" t="s">
        <v>703</v>
      </c>
      <c r="D6224" s="35">
        <v>43178</v>
      </c>
      <c r="E6224" s="32" t="s">
        <v>704</v>
      </c>
      <c r="F6224" s="32" t="s">
        <v>705</v>
      </c>
      <c r="G6224" s="32" t="s">
        <v>18272</v>
      </c>
      <c r="H6224" s="32" t="s">
        <v>1286</v>
      </c>
      <c r="I6224" s="32" t="s">
        <v>18273</v>
      </c>
      <c r="J6224" s="35">
        <v>43546</v>
      </c>
      <c r="K6224" s="35">
        <v>44277</v>
      </c>
      <c r="L6224" s="32" t="s">
        <v>18274</v>
      </c>
      <c r="M6224" s="32" t="s">
        <v>710</v>
      </c>
      <c r="N6224" s="32" t="s">
        <v>749</v>
      </c>
      <c r="O6224" s="32" t="s">
        <v>712</v>
      </c>
      <c r="P6224" s="32" t="s">
        <v>713</v>
      </c>
      <c r="Q6224" s="32" t="s">
        <v>743</v>
      </c>
      <c r="R6224" s="32" t="s">
        <v>10228</v>
      </c>
    </row>
    <row r="6225" spans="1:18" x14ac:dyDescent="0.25">
      <c r="A6225" s="33" t="s">
        <v>24329</v>
      </c>
      <c r="B6225" s="34" t="s">
        <v>18275</v>
      </c>
      <c r="C6225" s="34" t="s">
        <v>703</v>
      </c>
      <c r="D6225" s="36">
        <v>43180</v>
      </c>
      <c r="E6225" s="34" t="s">
        <v>704</v>
      </c>
      <c r="F6225" s="34" t="s">
        <v>705</v>
      </c>
      <c r="G6225" s="34" t="s">
        <v>715</v>
      </c>
      <c r="H6225" s="34" t="s">
        <v>707</v>
      </c>
      <c r="I6225" s="34" t="s">
        <v>716</v>
      </c>
      <c r="J6225" s="36">
        <v>43342</v>
      </c>
      <c r="K6225" s="36">
        <v>44073</v>
      </c>
      <c r="L6225" s="34" t="s">
        <v>18276</v>
      </c>
      <c r="M6225" s="34" t="s">
        <v>718</v>
      </c>
      <c r="N6225" s="34" t="s">
        <v>749</v>
      </c>
      <c r="O6225" s="34" t="s">
        <v>712</v>
      </c>
      <c r="P6225" s="34" t="s">
        <v>713</v>
      </c>
      <c r="Q6225" s="34" t="s">
        <v>10228</v>
      </c>
      <c r="R6225" s="34" t="s">
        <v>10228</v>
      </c>
    </row>
    <row r="6226" spans="1:18" x14ac:dyDescent="0.25">
      <c r="A6226" s="31" t="s">
        <v>24331</v>
      </c>
      <c r="B6226" s="32" t="s">
        <v>18277</v>
      </c>
      <c r="C6226" s="32" t="s">
        <v>703</v>
      </c>
      <c r="D6226" s="35">
        <v>43180</v>
      </c>
      <c r="E6226" s="32" t="s">
        <v>704</v>
      </c>
      <c r="F6226" s="32" t="s">
        <v>705</v>
      </c>
      <c r="G6226" s="32" t="s">
        <v>6037</v>
      </c>
      <c r="H6226" s="32" t="s">
        <v>798</v>
      </c>
      <c r="I6226" s="32" t="s">
        <v>6038</v>
      </c>
      <c r="J6226" s="35">
        <v>43404</v>
      </c>
      <c r="K6226" s="35">
        <v>44135</v>
      </c>
      <c r="L6226" s="32" t="s">
        <v>18278</v>
      </c>
      <c r="M6226" s="32" t="s">
        <v>729</v>
      </c>
      <c r="N6226" s="32" t="s">
        <v>749</v>
      </c>
      <c r="O6226" s="32" t="s">
        <v>755</v>
      </c>
      <c r="P6226" s="32" t="s">
        <v>713</v>
      </c>
      <c r="Q6226" s="32" t="s">
        <v>10228</v>
      </c>
      <c r="R6226" s="32" t="s">
        <v>10228</v>
      </c>
    </row>
    <row r="6227" spans="1:18" x14ac:dyDescent="0.25">
      <c r="A6227" s="33" t="s">
        <v>23312</v>
      </c>
      <c r="B6227" s="34" t="s">
        <v>22944</v>
      </c>
      <c r="C6227" s="34" t="s">
        <v>703</v>
      </c>
      <c r="D6227" s="36">
        <v>43703</v>
      </c>
      <c r="E6227" s="34" t="s">
        <v>704</v>
      </c>
      <c r="F6227" s="34" t="s">
        <v>705</v>
      </c>
      <c r="G6227" s="34" t="s">
        <v>2203</v>
      </c>
      <c r="H6227" s="34" t="s">
        <v>769</v>
      </c>
      <c r="I6227" s="34" t="s">
        <v>2204</v>
      </c>
      <c r="J6227" s="36">
        <v>43916</v>
      </c>
      <c r="K6227" s="36">
        <v>44646</v>
      </c>
      <c r="L6227" s="34" t="s">
        <v>22945</v>
      </c>
      <c r="M6227" s="34" t="s">
        <v>710</v>
      </c>
      <c r="N6227" s="34" t="s">
        <v>749</v>
      </c>
      <c r="O6227" s="34" t="s">
        <v>712</v>
      </c>
      <c r="P6227" s="34" t="s">
        <v>713</v>
      </c>
      <c r="Q6227" s="34" t="s">
        <v>10228</v>
      </c>
      <c r="R6227" s="34" t="s">
        <v>10228</v>
      </c>
    </row>
    <row r="6228" spans="1:18" x14ac:dyDescent="0.25">
      <c r="A6228" s="31" t="s">
        <v>24335</v>
      </c>
      <c r="B6228" s="32" t="s">
        <v>18279</v>
      </c>
      <c r="C6228" s="32" t="s">
        <v>703</v>
      </c>
      <c r="D6228" s="35">
        <v>43180</v>
      </c>
      <c r="E6228" s="32" t="s">
        <v>704</v>
      </c>
      <c r="F6228" s="32" t="s">
        <v>705</v>
      </c>
      <c r="G6228" s="32" t="s">
        <v>18280</v>
      </c>
      <c r="H6228" s="32" t="s">
        <v>752</v>
      </c>
      <c r="I6228" s="32" t="s">
        <v>1399</v>
      </c>
      <c r="J6228" s="35">
        <v>43495</v>
      </c>
      <c r="K6228" s="35">
        <v>44226</v>
      </c>
      <c r="L6228" s="32" t="s">
        <v>18281</v>
      </c>
      <c r="M6228" s="32" t="s">
        <v>710</v>
      </c>
      <c r="N6228" s="32" t="s">
        <v>749</v>
      </c>
      <c r="O6228" s="32" t="s">
        <v>773</v>
      </c>
      <c r="P6228" s="32" t="s">
        <v>713</v>
      </c>
      <c r="Q6228" s="32" t="s">
        <v>10228</v>
      </c>
      <c r="R6228" s="32" t="s">
        <v>10228</v>
      </c>
    </row>
    <row r="6229" spans="1:18" x14ac:dyDescent="0.25">
      <c r="A6229" s="33" t="s">
        <v>24337</v>
      </c>
      <c r="B6229" s="34" t="s">
        <v>18282</v>
      </c>
      <c r="C6229" s="34" t="s">
        <v>703</v>
      </c>
      <c r="D6229" s="36">
        <v>43182</v>
      </c>
      <c r="E6229" s="34" t="s">
        <v>704</v>
      </c>
      <c r="F6229" s="34" t="s">
        <v>705</v>
      </c>
      <c r="G6229" s="34" t="s">
        <v>6847</v>
      </c>
      <c r="H6229" s="34" t="s">
        <v>736</v>
      </c>
      <c r="I6229" s="34" t="s">
        <v>6848</v>
      </c>
      <c r="J6229" s="36">
        <v>43392</v>
      </c>
      <c r="K6229" s="36">
        <v>44123</v>
      </c>
      <c r="L6229" s="34" t="s">
        <v>18283</v>
      </c>
      <c r="M6229" s="34" t="s">
        <v>729</v>
      </c>
      <c r="N6229" s="34" t="s">
        <v>749</v>
      </c>
      <c r="O6229" s="34" t="s">
        <v>755</v>
      </c>
      <c r="P6229" s="34" t="s">
        <v>713</v>
      </c>
      <c r="Q6229" s="34" t="s">
        <v>10228</v>
      </c>
      <c r="R6229" s="34" t="s">
        <v>10228</v>
      </c>
    </row>
    <row r="6230" spans="1:18" x14ac:dyDescent="0.25">
      <c r="A6230" s="31" t="s">
        <v>24339</v>
      </c>
      <c r="B6230" s="32" t="s">
        <v>18284</v>
      </c>
      <c r="C6230" s="32" t="s">
        <v>703</v>
      </c>
      <c r="D6230" s="35">
        <v>43185</v>
      </c>
      <c r="E6230" s="32" t="s">
        <v>704</v>
      </c>
      <c r="F6230" s="32" t="s">
        <v>705</v>
      </c>
      <c r="G6230" s="32" t="s">
        <v>2969</v>
      </c>
      <c r="H6230" s="32" t="s">
        <v>1080</v>
      </c>
      <c r="I6230" s="32" t="s">
        <v>2970</v>
      </c>
      <c r="J6230" s="35">
        <v>43245</v>
      </c>
      <c r="K6230" s="35">
        <v>43976</v>
      </c>
      <c r="L6230" s="32" t="s">
        <v>18285</v>
      </c>
      <c r="M6230" s="32" t="s">
        <v>718</v>
      </c>
      <c r="N6230" s="32" t="s">
        <v>723</v>
      </c>
      <c r="O6230" s="32" t="s">
        <v>712</v>
      </c>
      <c r="P6230" s="32" t="s">
        <v>713</v>
      </c>
      <c r="Q6230" s="32" t="s">
        <v>10228</v>
      </c>
      <c r="R6230" s="32" t="s">
        <v>10228</v>
      </c>
    </row>
    <row r="6231" spans="1:18" x14ac:dyDescent="0.25">
      <c r="A6231" s="33" t="s">
        <v>24341</v>
      </c>
      <c r="B6231" s="34" t="s">
        <v>18286</v>
      </c>
      <c r="C6231" s="34" t="s">
        <v>703</v>
      </c>
      <c r="D6231" s="36">
        <v>43185</v>
      </c>
      <c r="E6231" s="34" t="s">
        <v>704</v>
      </c>
      <c r="F6231" s="34" t="s">
        <v>705</v>
      </c>
      <c r="G6231" s="34" t="s">
        <v>3021</v>
      </c>
      <c r="H6231" s="34" t="s">
        <v>789</v>
      </c>
      <c r="I6231" s="34" t="s">
        <v>3022</v>
      </c>
      <c r="J6231" s="36">
        <v>43544</v>
      </c>
      <c r="K6231" s="36">
        <v>44275</v>
      </c>
      <c r="L6231" s="34" t="s">
        <v>18287</v>
      </c>
      <c r="M6231" s="34" t="s">
        <v>729</v>
      </c>
      <c r="N6231" s="34" t="s">
        <v>711</v>
      </c>
      <c r="O6231" s="34" t="s">
        <v>712</v>
      </c>
      <c r="P6231" s="34" t="s">
        <v>713</v>
      </c>
      <c r="Q6231" s="34" t="s">
        <v>10228</v>
      </c>
      <c r="R6231" s="34" t="s">
        <v>10228</v>
      </c>
    </row>
    <row r="6232" spans="1:18" x14ac:dyDescent="0.25">
      <c r="A6232" s="31" t="s">
        <v>24343</v>
      </c>
      <c r="B6232" s="32" t="s">
        <v>18288</v>
      </c>
      <c r="C6232" s="32" t="s">
        <v>703</v>
      </c>
      <c r="D6232" s="35">
        <v>43188</v>
      </c>
      <c r="E6232" s="32" t="s">
        <v>704</v>
      </c>
      <c r="F6232" s="32" t="s">
        <v>705</v>
      </c>
      <c r="G6232" s="32" t="s">
        <v>10274</v>
      </c>
      <c r="H6232" s="32" t="s">
        <v>707</v>
      </c>
      <c r="I6232" s="32" t="s">
        <v>10275</v>
      </c>
      <c r="J6232" s="35">
        <v>43229</v>
      </c>
      <c r="K6232" s="35">
        <v>43960</v>
      </c>
      <c r="L6232" s="32" t="s">
        <v>18289</v>
      </c>
      <c r="M6232" s="32" t="s">
        <v>772</v>
      </c>
      <c r="N6232" s="32" t="s">
        <v>749</v>
      </c>
      <c r="O6232" s="32" t="s">
        <v>755</v>
      </c>
      <c r="P6232" s="32" t="s">
        <v>713</v>
      </c>
      <c r="Q6232" s="32" t="s">
        <v>10228</v>
      </c>
      <c r="R6232" s="32" t="s">
        <v>10228</v>
      </c>
    </row>
    <row r="6233" spans="1:18" x14ac:dyDescent="0.25">
      <c r="A6233" s="33" t="s">
        <v>24345</v>
      </c>
      <c r="B6233" s="34" t="s">
        <v>18290</v>
      </c>
      <c r="C6233" s="34" t="s">
        <v>703</v>
      </c>
      <c r="D6233" s="36">
        <v>43188</v>
      </c>
      <c r="E6233" s="34" t="s">
        <v>704</v>
      </c>
      <c r="F6233" s="34" t="s">
        <v>705</v>
      </c>
      <c r="G6233" s="34" t="s">
        <v>18291</v>
      </c>
      <c r="H6233" s="34" t="s">
        <v>752</v>
      </c>
      <c r="I6233" s="34" t="s">
        <v>2974</v>
      </c>
      <c r="J6233" s="36">
        <v>43545</v>
      </c>
      <c r="K6233" s="36">
        <v>44276</v>
      </c>
      <c r="L6233" s="34" t="s">
        <v>18292</v>
      </c>
      <c r="M6233" s="34" t="s">
        <v>718</v>
      </c>
      <c r="N6233" s="34" t="s">
        <v>711</v>
      </c>
      <c r="O6233" s="34" t="s">
        <v>712</v>
      </c>
      <c r="P6233" s="34" t="s">
        <v>713</v>
      </c>
      <c r="Q6233" s="34" t="s">
        <v>10228</v>
      </c>
      <c r="R6233" s="34" t="s">
        <v>10228</v>
      </c>
    </row>
    <row r="6234" spans="1:18" x14ac:dyDescent="0.25">
      <c r="A6234" s="31" t="s">
        <v>24347</v>
      </c>
      <c r="B6234" s="32" t="s">
        <v>18293</v>
      </c>
      <c r="C6234" s="32" t="s">
        <v>703</v>
      </c>
      <c r="D6234" s="35">
        <v>43193</v>
      </c>
      <c r="E6234" s="32" t="s">
        <v>704</v>
      </c>
      <c r="F6234" s="32" t="s">
        <v>705</v>
      </c>
      <c r="G6234" s="32" t="s">
        <v>2646</v>
      </c>
      <c r="H6234" s="32" t="s">
        <v>752</v>
      </c>
      <c r="I6234" s="32" t="s">
        <v>2647</v>
      </c>
      <c r="J6234" s="35">
        <v>43537</v>
      </c>
      <c r="K6234" s="35">
        <v>44268</v>
      </c>
      <c r="L6234" s="32" t="s">
        <v>18294</v>
      </c>
      <c r="M6234" s="32" t="s">
        <v>718</v>
      </c>
      <c r="N6234" s="32" t="s">
        <v>749</v>
      </c>
      <c r="O6234" s="32" t="s">
        <v>755</v>
      </c>
      <c r="P6234" s="32" t="s">
        <v>743</v>
      </c>
      <c r="Q6234" s="32" t="s">
        <v>713</v>
      </c>
      <c r="R6234" s="32" t="s">
        <v>843</v>
      </c>
    </row>
    <row r="6235" spans="1:18" x14ac:dyDescent="0.25">
      <c r="A6235" s="33" t="s">
        <v>24349</v>
      </c>
      <c r="B6235" s="34" t="s">
        <v>18295</v>
      </c>
      <c r="C6235" s="34" t="s">
        <v>703</v>
      </c>
      <c r="D6235" s="36">
        <v>43193</v>
      </c>
      <c r="E6235" s="34" t="s">
        <v>996</v>
      </c>
      <c r="F6235" s="34" t="s">
        <v>705</v>
      </c>
      <c r="G6235" s="34" t="s">
        <v>18296</v>
      </c>
      <c r="H6235" s="34" t="s">
        <v>1974</v>
      </c>
      <c r="I6235" s="34" t="s">
        <v>1975</v>
      </c>
      <c r="J6235" s="36">
        <v>43231</v>
      </c>
      <c r="K6235" s="36">
        <v>43962</v>
      </c>
      <c r="L6235" s="34" t="s">
        <v>18297</v>
      </c>
      <c r="M6235" s="34" t="s">
        <v>710</v>
      </c>
      <c r="N6235" s="34" t="s">
        <v>711</v>
      </c>
      <c r="O6235" s="34" t="s">
        <v>712</v>
      </c>
      <c r="P6235" s="34" t="s">
        <v>1042</v>
      </c>
      <c r="Q6235" s="34" t="s">
        <v>10228</v>
      </c>
      <c r="R6235" s="34" t="s">
        <v>10228</v>
      </c>
    </row>
    <row r="6236" spans="1:18" x14ac:dyDescent="0.25">
      <c r="A6236" s="31" t="s">
        <v>24351</v>
      </c>
      <c r="B6236" s="32" t="s">
        <v>18298</v>
      </c>
      <c r="C6236" s="32" t="s">
        <v>703</v>
      </c>
      <c r="D6236" s="35">
        <v>43193</v>
      </c>
      <c r="E6236" s="32" t="s">
        <v>704</v>
      </c>
      <c r="F6236" s="32" t="s">
        <v>705</v>
      </c>
      <c r="G6236" s="32" t="s">
        <v>1349</v>
      </c>
      <c r="H6236" s="32" t="s">
        <v>752</v>
      </c>
      <c r="I6236" s="32" t="s">
        <v>1350</v>
      </c>
      <c r="J6236" s="35">
        <v>43325</v>
      </c>
      <c r="K6236" s="35">
        <v>44056</v>
      </c>
      <c r="L6236" s="32" t="s">
        <v>18299</v>
      </c>
      <c r="M6236" s="32" t="s">
        <v>718</v>
      </c>
      <c r="N6236" s="32" t="s">
        <v>749</v>
      </c>
      <c r="O6236" s="32" t="s">
        <v>712</v>
      </c>
      <c r="P6236" s="32" t="s">
        <v>713</v>
      </c>
      <c r="Q6236" s="32" t="s">
        <v>743</v>
      </c>
      <c r="R6236" s="32" t="s">
        <v>10228</v>
      </c>
    </row>
    <row r="6237" spans="1:18" x14ac:dyDescent="0.25">
      <c r="A6237" s="33" t="s">
        <v>24353</v>
      </c>
      <c r="B6237" s="34" t="s">
        <v>18300</v>
      </c>
      <c r="C6237" s="34" t="s">
        <v>703</v>
      </c>
      <c r="D6237" s="36">
        <v>43193</v>
      </c>
      <c r="E6237" s="34" t="s">
        <v>704</v>
      </c>
      <c r="F6237" s="34" t="s">
        <v>705</v>
      </c>
      <c r="G6237" s="34" t="s">
        <v>11809</v>
      </c>
      <c r="H6237" s="34" t="s">
        <v>789</v>
      </c>
      <c r="I6237" s="34" t="s">
        <v>11810</v>
      </c>
      <c r="J6237" s="36">
        <v>43472</v>
      </c>
      <c r="K6237" s="36">
        <v>44203</v>
      </c>
      <c r="L6237" s="34" t="s">
        <v>18301</v>
      </c>
      <c r="M6237" s="34" t="s">
        <v>710</v>
      </c>
      <c r="N6237" s="34" t="s">
        <v>749</v>
      </c>
      <c r="O6237" s="34" t="s">
        <v>712</v>
      </c>
      <c r="P6237" s="34" t="s">
        <v>832</v>
      </c>
      <c r="Q6237" s="34" t="s">
        <v>1771</v>
      </c>
      <c r="R6237" s="34" t="s">
        <v>743</v>
      </c>
    </row>
    <row r="6238" spans="1:18" x14ac:dyDescent="0.25">
      <c r="A6238" s="31" t="s">
        <v>24355</v>
      </c>
      <c r="B6238" s="32" t="s">
        <v>18302</v>
      </c>
      <c r="C6238" s="32" t="s">
        <v>703</v>
      </c>
      <c r="D6238" s="35">
        <v>43194</v>
      </c>
      <c r="E6238" s="32" t="s">
        <v>704</v>
      </c>
      <c r="F6238" s="32" t="s">
        <v>705</v>
      </c>
      <c r="G6238" s="32" t="s">
        <v>1788</v>
      </c>
      <c r="H6238" s="32" t="s">
        <v>707</v>
      </c>
      <c r="I6238" s="32" t="s">
        <v>1789</v>
      </c>
      <c r="J6238" s="35">
        <v>43243</v>
      </c>
      <c r="K6238" s="35">
        <v>43974</v>
      </c>
      <c r="L6238" s="32" t="s">
        <v>18303</v>
      </c>
      <c r="M6238" s="32" t="s">
        <v>772</v>
      </c>
      <c r="N6238" s="32" t="s">
        <v>723</v>
      </c>
      <c r="O6238" s="32" t="s">
        <v>712</v>
      </c>
      <c r="P6238" s="32" t="s">
        <v>713</v>
      </c>
      <c r="Q6238" s="32" t="s">
        <v>10228</v>
      </c>
      <c r="R6238" s="32" t="s">
        <v>10228</v>
      </c>
    </row>
    <row r="6239" spans="1:18" x14ac:dyDescent="0.25">
      <c r="A6239" s="33" t="s">
        <v>24357</v>
      </c>
      <c r="B6239" s="34" t="s">
        <v>18304</v>
      </c>
      <c r="C6239" s="34" t="s">
        <v>703</v>
      </c>
      <c r="D6239" s="36">
        <v>43194</v>
      </c>
      <c r="E6239" s="34" t="s">
        <v>704</v>
      </c>
      <c r="F6239" s="34" t="s">
        <v>705</v>
      </c>
      <c r="G6239" s="34" t="s">
        <v>2969</v>
      </c>
      <c r="H6239" s="34" t="s">
        <v>1080</v>
      </c>
      <c r="I6239" s="34" t="s">
        <v>2970</v>
      </c>
      <c r="J6239" s="36">
        <v>43237</v>
      </c>
      <c r="K6239" s="36">
        <v>43968</v>
      </c>
      <c r="L6239" s="34" t="s">
        <v>18305</v>
      </c>
      <c r="M6239" s="34" t="s">
        <v>718</v>
      </c>
      <c r="N6239" s="34" t="s">
        <v>749</v>
      </c>
      <c r="O6239" s="34" t="s">
        <v>712</v>
      </c>
      <c r="P6239" s="34" t="s">
        <v>713</v>
      </c>
      <c r="Q6239" s="34" t="s">
        <v>10228</v>
      </c>
      <c r="R6239" s="34" t="s">
        <v>10228</v>
      </c>
    </row>
    <row r="6240" spans="1:18" x14ac:dyDescent="0.25">
      <c r="A6240" s="31" t="s">
        <v>24359</v>
      </c>
      <c r="B6240" s="32" t="s">
        <v>18306</v>
      </c>
      <c r="C6240" s="32" t="s">
        <v>703</v>
      </c>
      <c r="D6240" s="35">
        <v>43194</v>
      </c>
      <c r="E6240" s="32" t="s">
        <v>704</v>
      </c>
      <c r="F6240" s="32" t="s">
        <v>705</v>
      </c>
      <c r="G6240" s="32" t="s">
        <v>873</v>
      </c>
      <c r="H6240" s="32" t="s">
        <v>707</v>
      </c>
      <c r="I6240" s="32" t="s">
        <v>874</v>
      </c>
      <c r="J6240" s="35">
        <v>43444</v>
      </c>
      <c r="K6240" s="35">
        <v>44175</v>
      </c>
      <c r="L6240" s="32" t="s">
        <v>18307</v>
      </c>
      <c r="M6240" s="32" t="s">
        <v>772</v>
      </c>
      <c r="N6240" s="32" t="s">
        <v>749</v>
      </c>
      <c r="O6240" s="32" t="s">
        <v>773</v>
      </c>
      <c r="P6240" s="32" t="s">
        <v>713</v>
      </c>
      <c r="Q6240" s="32" t="s">
        <v>10228</v>
      </c>
      <c r="R6240" s="32" t="s">
        <v>10228</v>
      </c>
    </row>
    <row r="6241" spans="1:18" x14ac:dyDescent="0.25">
      <c r="A6241" s="33" t="s">
        <v>24361</v>
      </c>
      <c r="B6241" s="34" t="s">
        <v>18308</v>
      </c>
      <c r="C6241" s="34" t="s">
        <v>703</v>
      </c>
      <c r="D6241" s="36">
        <v>43196</v>
      </c>
      <c r="E6241" s="34" t="s">
        <v>704</v>
      </c>
      <c r="F6241" s="34" t="s">
        <v>705</v>
      </c>
      <c r="G6241" s="34" t="s">
        <v>12139</v>
      </c>
      <c r="H6241" s="34" t="s">
        <v>746</v>
      </c>
      <c r="I6241" s="34" t="s">
        <v>12140</v>
      </c>
      <c r="J6241" s="36">
        <v>43552</v>
      </c>
      <c r="K6241" s="36">
        <v>44283</v>
      </c>
      <c r="L6241" s="34" t="s">
        <v>18309</v>
      </c>
      <c r="M6241" s="34" t="s">
        <v>710</v>
      </c>
      <c r="N6241" s="34" t="s">
        <v>778</v>
      </c>
      <c r="O6241" s="34" t="s">
        <v>712</v>
      </c>
      <c r="P6241" s="34" t="s">
        <v>713</v>
      </c>
      <c r="Q6241" s="34" t="s">
        <v>10228</v>
      </c>
      <c r="R6241" s="34" t="s">
        <v>10228</v>
      </c>
    </row>
    <row r="6242" spans="1:18" x14ac:dyDescent="0.25">
      <c r="A6242" s="31" t="s">
        <v>24363</v>
      </c>
      <c r="B6242" s="32" t="s">
        <v>18310</v>
      </c>
      <c r="C6242" s="32" t="s">
        <v>808</v>
      </c>
      <c r="D6242" s="35">
        <v>43196</v>
      </c>
      <c r="E6242" s="32" t="s">
        <v>704</v>
      </c>
      <c r="F6242" s="32" t="s">
        <v>705</v>
      </c>
      <c r="G6242" s="32" t="s">
        <v>18311</v>
      </c>
      <c r="H6242" s="32" t="s">
        <v>921</v>
      </c>
      <c r="I6242" s="32" t="s">
        <v>1915</v>
      </c>
      <c r="J6242" s="35">
        <v>43410</v>
      </c>
      <c r="K6242" s="35">
        <v>44141</v>
      </c>
      <c r="L6242" s="32" t="s">
        <v>18312</v>
      </c>
      <c r="M6242" s="32" t="s">
        <v>710</v>
      </c>
      <c r="N6242" s="32" t="s">
        <v>778</v>
      </c>
      <c r="O6242" s="32" t="s">
        <v>712</v>
      </c>
      <c r="P6242" s="32" t="s">
        <v>833</v>
      </c>
      <c r="Q6242" s="32" t="s">
        <v>10228</v>
      </c>
      <c r="R6242" s="32" t="s">
        <v>10228</v>
      </c>
    </row>
    <row r="6243" spans="1:18" x14ac:dyDescent="0.25">
      <c r="A6243" s="33" t="s">
        <v>24365</v>
      </c>
      <c r="B6243" s="34" t="s">
        <v>18313</v>
      </c>
      <c r="C6243" s="34" t="s">
        <v>703</v>
      </c>
      <c r="D6243" s="36">
        <v>43199</v>
      </c>
      <c r="E6243" s="34" t="s">
        <v>704</v>
      </c>
      <c r="F6243" s="34" t="s">
        <v>705</v>
      </c>
      <c r="G6243" s="34" t="s">
        <v>2969</v>
      </c>
      <c r="H6243" s="34" t="s">
        <v>1080</v>
      </c>
      <c r="I6243" s="34" t="s">
        <v>2970</v>
      </c>
      <c r="J6243" s="36">
        <v>43232</v>
      </c>
      <c r="K6243" s="36">
        <v>43963</v>
      </c>
      <c r="L6243" s="34" t="s">
        <v>18314</v>
      </c>
      <c r="M6243" s="34" t="s">
        <v>718</v>
      </c>
      <c r="N6243" s="34" t="s">
        <v>749</v>
      </c>
      <c r="O6243" s="34" t="s">
        <v>712</v>
      </c>
      <c r="P6243" s="34" t="s">
        <v>713</v>
      </c>
      <c r="Q6243" s="34" t="s">
        <v>10228</v>
      </c>
      <c r="R6243" s="34" t="s">
        <v>10228</v>
      </c>
    </row>
    <row r="6244" spans="1:18" x14ac:dyDescent="0.25">
      <c r="A6244" s="31" t="s">
        <v>24367</v>
      </c>
      <c r="B6244" s="32" t="s">
        <v>18315</v>
      </c>
      <c r="C6244" s="32" t="s">
        <v>703</v>
      </c>
      <c r="D6244" s="35">
        <v>43199</v>
      </c>
      <c r="E6244" s="32" t="s">
        <v>704</v>
      </c>
      <c r="F6244" s="32" t="s">
        <v>705</v>
      </c>
      <c r="G6244" s="32" t="s">
        <v>2969</v>
      </c>
      <c r="H6244" s="32" t="s">
        <v>1080</v>
      </c>
      <c r="I6244" s="32" t="s">
        <v>2970</v>
      </c>
      <c r="J6244" s="35">
        <v>43244</v>
      </c>
      <c r="K6244" s="35">
        <v>43975</v>
      </c>
      <c r="L6244" s="32" t="s">
        <v>18316</v>
      </c>
      <c r="M6244" s="32" t="s">
        <v>718</v>
      </c>
      <c r="N6244" s="32" t="s">
        <v>749</v>
      </c>
      <c r="O6244" s="32" t="s">
        <v>712</v>
      </c>
      <c r="P6244" s="32" t="s">
        <v>713</v>
      </c>
      <c r="Q6244" s="32" t="s">
        <v>10228</v>
      </c>
      <c r="R6244" s="32" t="s">
        <v>10228</v>
      </c>
    </row>
    <row r="6245" spans="1:18" x14ac:dyDescent="0.25">
      <c r="A6245" s="33" t="s">
        <v>24369</v>
      </c>
      <c r="B6245" s="34" t="s">
        <v>18317</v>
      </c>
      <c r="C6245" s="34" t="s">
        <v>703</v>
      </c>
      <c r="D6245" s="36">
        <v>43200</v>
      </c>
      <c r="E6245" s="34" t="s">
        <v>996</v>
      </c>
      <c r="F6245" s="34" t="s">
        <v>705</v>
      </c>
      <c r="G6245" s="34" t="s">
        <v>2147</v>
      </c>
      <c r="H6245" s="34" t="s">
        <v>984</v>
      </c>
      <c r="I6245" s="34" t="s">
        <v>1060</v>
      </c>
      <c r="J6245" s="36">
        <v>43318</v>
      </c>
      <c r="K6245" s="36">
        <v>44049</v>
      </c>
      <c r="L6245" s="34" t="s">
        <v>18318</v>
      </c>
      <c r="M6245" s="34" t="s">
        <v>710</v>
      </c>
      <c r="N6245" s="34" t="s">
        <v>711</v>
      </c>
      <c r="O6245" s="34" t="s">
        <v>712</v>
      </c>
      <c r="P6245" s="34" t="s">
        <v>713</v>
      </c>
      <c r="Q6245" s="34" t="s">
        <v>10228</v>
      </c>
      <c r="R6245" s="34" t="s">
        <v>10228</v>
      </c>
    </row>
    <row r="6246" spans="1:18" x14ac:dyDescent="0.25">
      <c r="A6246" s="31" t="s">
        <v>24371</v>
      </c>
      <c r="B6246" s="32" t="s">
        <v>18319</v>
      </c>
      <c r="C6246" s="32" t="s">
        <v>703</v>
      </c>
      <c r="D6246" s="35">
        <v>43200</v>
      </c>
      <c r="E6246" s="32" t="s">
        <v>704</v>
      </c>
      <c r="F6246" s="32" t="s">
        <v>705</v>
      </c>
      <c r="G6246" s="32" t="s">
        <v>18320</v>
      </c>
      <c r="H6246" s="32" t="s">
        <v>798</v>
      </c>
      <c r="I6246" s="32" t="s">
        <v>18321</v>
      </c>
      <c r="J6246" s="35">
        <v>43291</v>
      </c>
      <c r="K6246" s="35">
        <v>44022</v>
      </c>
      <c r="L6246" s="32" t="s">
        <v>18322</v>
      </c>
      <c r="M6246" s="32" t="s">
        <v>710</v>
      </c>
      <c r="N6246" s="32" t="s">
        <v>749</v>
      </c>
      <c r="O6246" s="32" t="s">
        <v>773</v>
      </c>
      <c r="P6246" s="32" t="s">
        <v>713</v>
      </c>
      <c r="Q6246" s="32" t="s">
        <v>10228</v>
      </c>
      <c r="R6246" s="32" t="s">
        <v>10228</v>
      </c>
    </row>
    <row r="6247" spans="1:18" x14ac:dyDescent="0.25">
      <c r="A6247" s="33" t="s">
        <v>24373</v>
      </c>
      <c r="B6247" s="34" t="s">
        <v>18323</v>
      </c>
      <c r="C6247" s="34" t="s">
        <v>703</v>
      </c>
      <c r="D6247" s="36">
        <v>43206</v>
      </c>
      <c r="E6247" s="34" t="s">
        <v>704</v>
      </c>
      <c r="F6247" s="34" t="s">
        <v>705</v>
      </c>
      <c r="G6247" s="34" t="s">
        <v>2956</v>
      </c>
      <c r="H6247" s="34" t="s">
        <v>904</v>
      </c>
      <c r="I6247" s="34" t="s">
        <v>2957</v>
      </c>
      <c r="J6247" s="36">
        <v>43208</v>
      </c>
      <c r="K6247" s="36">
        <v>43939</v>
      </c>
      <c r="L6247" s="34" t="s">
        <v>18324</v>
      </c>
      <c r="M6247" s="34" t="s">
        <v>710</v>
      </c>
      <c r="N6247" s="34" t="s">
        <v>749</v>
      </c>
      <c r="O6247" s="34" t="s">
        <v>712</v>
      </c>
      <c r="P6247" s="34" t="s">
        <v>743</v>
      </c>
      <c r="Q6247" s="34" t="s">
        <v>10228</v>
      </c>
      <c r="R6247" s="34" t="s">
        <v>10228</v>
      </c>
    </row>
    <row r="6248" spans="1:18" x14ac:dyDescent="0.25">
      <c r="A6248" s="31" t="s">
        <v>24375</v>
      </c>
      <c r="B6248" s="32" t="s">
        <v>18325</v>
      </c>
      <c r="C6248" s="32" t="s">
        <v>703</v>
      </c>
      <c r="D6248" s="35">
        <v>43207</v>
      </c>
      <c r="E6248" s="32" t="s">
        <v>704</v>
      </c>
      <c r="F6248" s="32" t="s">
        <v>705</v>
      </c>
      <c r="G6248" s="32" t="s">
        <v>2867</v>
      </c>
      <c r="H6248" s="32" t="s">
        <v>707</v>
      </c>
      <c r="I6248" s="32" t="s">
        <v>2868</v>
      </c>
      <c r="J6248" s="35">
        <v>43292</v>
      </c>
      <c r="K6248" s="35">
        <v>44023</v>
      </c>
      <c r="L6248" s="32" t="s">
        <v>18326</v>
      </c>
      <c r="M6248" s="32" t="s">
        <v>710</v>
      </c>
      <c r="N6248" s="32" t="s">
        <v>749</v>
      </c>
      <c r="O6248" s="32" t="s">
        <v>712</v>
      </c>
      <c r="P6248" s="32" t="s">
        <v>713</v>
      </c>
      <c r="Q6248" s="32" t="s">
        <v>10228</v>
      </c>
      <c r="R6248" s="32" t="s">
        <v>10228</v>
      </c>
    </row>
    <row r="6249" spans="1:18" x14ac:dyDescent="0.25">
      <c r="A6249" s="33" t="s">
        <v>24377</v>
      </c>
      <c r="B6249" s="34" t="s">
        <v>18327</v>
      </c>
      <c r="C6249" s="34" t="s">
        <v>703</v>
      </c>
      <c r="D6249" s="36">
        <v>43208</v>
      </c>
      <c r="E6249" s="34" t="s">
        <v>704</v>
      </c>
      <c r="F6249" s="34" t="s">
        <v>705</v>
      </c>
      <c r="G6249" s="34" t="s">
        <v>4595</v>
      </c>
      <c r="H6249" s="34" t="s">
        <v>707</v>
      </c>
      <c r="I6249" s="34" t="s">
        <v>4596</v>
      </c>
      <c r="J6249" s="36">
        <v>43382</v>
      </c>
      <c r="K6249" s="36">
        <v>44113</v>
      </c>
      <c r="L6249" s="34" t="s">
        <v>18328</v>
      </c>
      <c r="M6249" s="34" t="s">
        <v>772</v>
      </c>
      <c r="N6249" s="34" t="s">
        <v>749</v>
      </c>
      <c r="O6249" s="34" t="s">
        <v>712</v>
      </c>
      <c r="P6249" s="34" t="s">
        <v>743</v>
      </c>
      <c r="Q6249" s="34" t="s">
        <v>10228</v>
      </c>
      <c r="R6249" s="34" t="s">
        <v>10228</v>
      </c>
    </row>
    <row r="6250" spans="1:18" x14ac:dyDescent="0.25">
      <c r="A6250" s="31" t="s">
        <v>24379</v>
      </c>
      <c r="B6250" s="32" t="s">
        <v>18329</v>
      </c>
      <c r="C6250" s="32" t="s">
        <v>703</v>
      </c>
      <c r="D6250" s="35">
        <v>43209</v>
      </c>
      <c r="E6250" s="32" t="s">
        <v>704</v>
      </c>
      <c r="F6250" s="32" t="s">
        <v>705</v>
      </c>
      <c r="G6250" s="32" t="s">
        <v>15151</v>
      </c>
      <c r="H6250" s="32" t="s">
        <v>763</v>
      </c>
      <c r="I6250" s="32" t="s">
        <v>15152</v>
      </c>
      <c r="J6250" s="35">
        <v>43248</v>
      </c>
      <c r="K6250" s="35">
        <v>43979</v>
      </c>
      <c r="L6250" s="32" t="s">
        <v>18330</v>
      </c>
      <c r="M6250" s="32" t="s">
        <v>718</v>
      </c>
      <c r="N6250" s="32" t="s">
        <v>749</v>
      </c>
      <c r="O6250" s="32" t="s">
        <v>755</v>
      </c>
      <c r="P6250" s="32" t="s">
        <v>713</v>
      </c>
      <c r="Q6250" s="32" t="s">
        <v>10228</v>
      </c>
      <c r="R6250" s="32" t="s">
        <v>10228</v>
      </c>
    </row>
    <row r="6251" spans="1:18" x14ac:dyDescent="0.25">
      <c r="A6251" s="33" t="s">
        <v>24381</v>
      </c>
      <c r="B6251" s="34" t="s">
        <v>18331</v>
      </c>
      <c r="C6251" s="34" t="s">
        <v>703</v>
      </c>
      <c r="D6251" s="36">
        <v>43213</v>
      </c>
      <c r="E6251" s="34" t="s">
        <v>704</v>
      </c>
      <c r="F6251" s="34" t="s">
        <v>705</v>
      </c>
      <c r="G6251" s="34" t="s">
        <v>715</v>
      </c>
      <c r="H6251" s="34" t="s">
        <v>707</v>
      </c>
      <c r="I6251" s="34" t="s">
        <v>716</v>
      </c>
      <c r="J6251" s="36">
        <v>43276</v>
      </c>
      <c r="K6251" s="36">
        <v>44007</v>
      </c>
      <c r="L6251" s="34" t="s">
        <v>18332</v>
      </c>
      <c r="M6251" s="34" t="s">
        <v>710</v>
      </c>
      <c r="N6251" s="34" t="s">
        <v>723</v>
      </c>
      <c r="O6251" s="34" t="s">
        <v>712</v>
      </c>
      <c r="P6251" s="34" t="s">
        <v>713</v>
      </c>
      <c r="Q6251" s="34" t="s">
        <v>10228</v>
      </c>
      <c r="R6251" s="34" t="s">
        <v>10228</v>
      </c>
    </row>
    <row r="6252" spans="1:18" x14ac:dyDescent="0.25">
      <c r="A6252" s="31" t="s">
        <v>24383</v>
      </c>
      <c r="B6252" s="32" t="s">
        <v>18333</v>
      </c>
      <c r="C6252" s="32" t="s">
        <v>703</v>
      </c>
      <c r="D6252" s="35">
        <v>43213</v>
      </c>
      <c r="E6252" s="32" t="s">
        <v>704</v>
      </c>
      <c r="F6252" s="32" t="s">
        <v>705</v>
      </c>
      <c r="G6252" s="32" t="s">
        <v>2969</v>
      </c>
      <c r="H6252" s="32" t="s">
        <v>1080</v>
      </c>
      <c r="I6252" s="32" t="s">
        <v>2970</v>
      </c>
      <c r="J6252" s="35">
        <v>43248</v>
      </c>
      <c r="K6252" s="35">
        <v>43979</v>
      </c>
      <c r="L6252" s="32" t="s">
        <v>18334</v>
      </c>
      <c r="M6252" s="32" t="s">
        <v>718</v>
      </c>
      <c r="N6252" s="32" t="s">
        <v>749</v>
      </c>
      <c r="O6252" s="32" t="s">
        <v>712</v>
      </c>
      <c r="P6252" s="32" t="s">
        <v>713</v>
      </c>
      <c r="Q6252" s="32" t="s">
        <v>10228</v>
      </c>
      <c r="R6252" s="32" t="s">
        <v>10228</v>
      </c>
    </row>
    <row r="6253" spans="1:18" x14ac:dyDescent="0.25">
      <c r="A6253" s="33" t="s">
        <v>24385</v>
      </c>
      <c r="B6253" s="34" t="s">
        <v>18335</v>
      </c>
      <c r="C6253" s="34" t="s">
        <v>703</v>
      </c>
      <c r="D6253" s="36">
        <v>43213</v>
      </c>
      <c r="E6253" s="34" t="s">
        <v>704</v>
      </c>
      <c r="F6253" s="34" t="s">
        <v>705</v>
      </c>
      <c r="G6253" s="34" t="s">
        <v>2066</v>
      </c>
      <c r="H6253" s="34" t="s">
        <v>1286</v>
      </c>
      <c r="I6253" s="34" t="s">
        <v>2067</v>
      </c>
      <c r="J6253" s="36">
        <v>43271</v>
      </c>
      <c r="K6253" s="36">
        <v>44002</v>
      </c>
      <c r="L6253" s="34" t="s">
        <v>18336</v>
      </c>
      <c r="M6253" s="34" t="s">
        <v>718</v>
      </c>
      <c r="N6253" s="34" t="s">
        <v>711</v>
      </c>
      <c r="O6253" s="34" t="s">
        <v>712</v>
      </c>
      <c r="P6253" s="34" t="s">
        <v>713</v>
      </c>
      <c r="Q6253" s="34" t="s">
        <v>10228</v>
      </c>
      <c r="R6253" s="34" t="s">
        <v>10228</v>
      </c>
    </row>
    <row r="6254" spans="1:18" x14ac:dyDescent="0.25">
      <c r="A6254" s="31" t="s">
        <v>24387</v>
      </c>
      <c r="B6254" s="32" t="s">
        <v>18337</v>
      </c>
      <c r="C6254" s="32" t="s">
        <v>703</v>
      </c>
      <c r="D6254" s="35">
        <v>43213</v>
      </c>
      <c r="E6254" s="32" t="s">
        <v>704</v>
      </c>
      <c r="F6254" s="32" t="s">
        <v>705</v>
      </c>
      <c r="G6254" s="32" t="s">
        <v>1223</v>
      </c>
      <c r="H6254" s="32" t="s">
        <v>707</v>
      </c>
      <c r="I6254" s="32" t="s">
        <v>1224</v>
      </c>
      <c r="J6254" s="35">
        <v>43293</v>
      </c>
      <c r="K6254" s="35">
        <v>44024</v>
      </c>
      <c r="L6254" s="32" t="s">
        <v>18338</v>
      </c>
      <c r="M6254" s="32" t="s">
        <v>710</v>
      </c>
      <c r="N6254" s="32" t="s">
        <v>749</v>
      </c>
      <c r="O6254" s="32" t="s">
        <v>712</v>
      </c>
      <c r="P6254" s="32" t="s">
        <v>713</v>
      </c>
      <c r="Q6254" s="32" t="s">
        <v>10228</v>
      </c>
      <c r="R6254" s="32" t="s">
        <v>10228</v>
      </c>
    </row>
    <row r="6255" spans="1:18" x14ac:dyDescent="0.25">
      <c r="A6255" s="33" t="s">
        <v>24389</v>
      </c>
      <c r="B6255" s="34" t="s">
        <v>18339</v>
      </c>
      <c r="C6255" s="34" t="s">
        <v>703</v>
      </c>
      <c r="D6255" s="36">
        <v>43213</v>
      </c>
      <c r="E6255" s="34" t="s">
        <v>704</v>
      </c>
      <c r="F6255" s="34" t="s">
        <v>705</v>
      </c>
      <c r="G6255" s="34" t="s">
        <v>1364</v>
      </c>
      <c r="H6255" s="34" t="s">
        <v>707</v>
      </c>
      <c r="I6255" s="34" t="s">
        <v>1365</v>
      </c>
      <c r="J6255" s="36">
        <v>43489</v>
      </c>
      <c r="K6255" s="36">
        <v>44220</v>
      </c>
      <c r="L6255" s="34" t="s">
        <v>18340</v>
      </c>
      <c r="M6255" s="34" t="s">
        <v>710</v>
      </c>
      <c r="N6255" s="34" t="s">
        <v>711</v>
      </c>
      <c r="O6255" s="34" t="s">
        <v>712</v>
      </c>
      <c r="P6255" s="34" t="s">
        <v>713</v>
      </c>
      <c r="Q6255" s="34" t="s">
        <v>10228</v>
      </c>
      <c r="R6255" s="34" t="s">
        <v>10228</v>
      </c>
    </row>
    <row r="6256" spans="1:18" x14ac:dyDescent="0.25">
      <c r="A6256" s="31" t="s">
        <v>24391</v>
      </c>
      <c r="B6256" s="32" t="s">
        <v>18341</v>
      </c>
      <c r="C6256" s="32" t="s">
        <v>703</v>
      </c>
      <c r="D6256" s="35">
        <v>43214</v>
      </c>
      <c r="E6256" s="32" t="s">
        <v>704</v>
      </c>
      <c r="F6256" s="32" t="s">
        <v>705</v>
      </c>
      <c r="G6256" s="32" t="s">
        <v>18342</v>
      </c>
      <c r="H6256" s="32" t="s">
        <v>789</v>
      </c>
      <c r="I6256" s="32" t="s">
        <v>18343</v>
      </c>
      <c r="J6256" s="35">
        <v>43215</v>
      </c>
      <c r="K6256" s="35">
        <v>43946</v>
      </c>
      <c r="L6256" s="32" t="s">
        <v>18344</v>
      </c>
      <c r="M6256" s="32" t="s">
        <v>710</v>
      </c>
      <c r="N6256" s="32" t="s">
        <v>749</v>
      </c>
      <c r="O6256" s="32" t="s">
        <v>1051</v>
      </c>
      <c r="P6256" s="32" t="s">
        <v>760</v>
      </c>
      <c r="Q6256" s="32" t="s">
        <v>713</v>
      </c>
      <c r="R6256" s="32" t="s">
        <v>10228</v>
      </c>
    </row>
    <row r="6257" spans="1:18" x14ac:dyDescent="0.25">
      <c r="A6257" s="33" t="s">
        <v>24393</v>
      </c>
      <c r="B6257" s="34" t="s">
        <v>18345</v>
      </c>
      <c r="C6257" s="34" t="s">
        <v>703</v>
      </c>
      <c r="D6257" s="36">
        <v>43215</v>
      </c>
      <c r="E6257" s="34" t="s">
        <v>704</v>
      </c>
      <c r="F6257" s="34" t="s">
        <v>705</v>
      </c>
      <c r="G6257" s="34" t="s">
        <v>1266</v>
      </c>
      <c r="H6257" s="34" t="s">
        <v>736</v>
      </c>
      <c r="I6257" s="34" t="s">
        <v>1267</v>
      </c>
      <c r="J6257" s="36">
        <v>43257</v>
      </c>
      <c r="K6257" s="36">
        <v>43988</v>
      </c>
      <c r="L6257" s="34" t="s">
        <v>18346</v>
      </c>
      <c r="M6257" s="34" t="s">
        <v>718</v>
      </c>
      <c r="N6257" s="34" t="s">
        <v>749</v>
      </c>
      <c r="O6257" s="34" t="s">
        <v>712</v>
      </c>
      <c r="P6257" s="34" t="s">
        <v>713</v>
      </c>
      <c r="Q6257" s="34" t="s">
        <v>10228</v>
      </c>
      <c r="R6257" s="34" t="s">
        <v>10228</v>
      </c>
    </row>
    <row r="6258" spans="1:18" x14ac:dyDescent="0.25">
      <c r="A6258" s="31" t="s">
        <v>24395</v>
      </c>
      <c r="B6258" s="32" t="s">
        <v>18347</v>
      </c>
      <c r="C6258" s="32" t="s">
        <v>703</v>
      </c>
      <c r="D6258" s="35">
        <v>43217</v>
      </c>
      <c r="E6258" s="32" t="s">
        <v>704</v>
      </c>
      <c r="F6258" s="32" t="s">
        <v>705</v>
      </c>
      <c r="G6258" s="32" t="s">
        <v>1318</v>
      </c>
      <c r="H6258" s="32" t="s">
        <v>752</v>
      </c>
      <c r="I6258" s="32" t="s">
        <v>1319</v>
      </c>
      <c r="J6258" s="35">
        <v>43312</v>
      </c>
      <c r="K6258" s="35">
        <v>44043</v>
      </c>
      <c r="L6258" s="32" t="s">
        <v>18348</v>
      </c>
      <c r="M6258" s="32" t="s">
        <v>710</v>
      </c>
      <c r="N6258" s="32" t="s">
        <v>749</v>
      </c>
      <c r="O6258" s="32" t="s">
        <v>755</v>
      </c>
      <c r="P6258" s="32" t="s">
        <v>1042</v>
      </c>
      <c r="Q6258" s="32" t="s">
        <v>10228</v>
      </c>
      <c r="R6258" s="32" t="s">
        <v>10228</v>
      </c>
    </row>
    <row r="6259" spans="1:18" x14ac:dyDescent="0.25">
      <c r="A6259" s="33" t="s">
        <v>24397</v>
      </c>
      <c r="B6259" s="34" t="s">
        <v>18349</v>
      </c>
      <c r="C6259" s="34" t="s">
        <v>703</v>
      </c>
      <c r="D6259" s="36">
        <v>43220</v>
      </c>
      <c r="E6259" s="34" t="s">
        <v>704</v>
      </c>
      <c r="F6259" s="34" t="s">
        <v>705</v>
      </c>
      <c r="G6259" s="34" t="s">
        <v>3157</v>
      </c>
      <c r="H6259" s="34" t="s">
        <v>752</v>
      </c>
      <c r="I6259" s="34" t="s">
        <v>3158</v>
      </c>
      <c r="J6259" s="36">
        <v>43542</v>
      </c>
      <c r="K6259" s="36">
        <v>44273</v>
      </c>
      <c r="L6259" s="34" t="s">
        <v>18350</v>
      </c>
      <c r="M6259" s="34" t="s">
        <v>718</v>
      </c>
      <c r="N6259" s="34" t="s">
        <v>749</v>
      </c>
      <c r="O6259" s="34" t="s">
        <v>712</v>
      </c>
      <c r="P6259" s="34" t="s">
        <v>713</v>
      </c>
      <c r="Q6259" s="34" t="s">
        <v>10228</v>
      </c>
      <c r="R6259" s="34" t="s">
        <v>10228</v>
      </c>
    </row>
    <row r="6260" spans="1:18" x14ac:dyDescent="0.25">
      <c r="A6260" s="31" t="s">
        <v>24399</v>
      </c>
      <c r="B6260" s="32" t="s">
        <v>18351</v>
      </c>
      <c r="C6260" s="32" t="s">
        <v>703</v>
      </c>
      <c r="D6260" s="35">
        <v>43220</v>
      </c>
      <c r="E6260" s="32" t="s">
        <v>704</v>
      </c>
      <c r="F6260" s="32" t="s">
        <v>705</v>
      </c>
      <c r="G6260" s="32" t="s">
        <v>11012</v>
      </c>
      <c r="H6260" s="32" t="s">
        <v>945</v>
      </c>
      <c r="I6260" s="32" t="s">
        <v>11013</v>
      </c>
      <c r="J6260" s="35">
        <v>43439</v>
      </c>
      <c r="K6260" s="35">
        <v>44170</v>
      </c>
      <c r="L6260" s="32" t="s">
        <v>18352</v>
      </c>
      <c r="M6260" s="32" t="s">
        <v>772</v>
      </c>
      <c r="N6260" s="32" t="s">
        <v>711</v>
      </c>
      <c r="O6260" s="32" t="s">
        <v>712</v>
      </c>
      <c r="P6260" s="32" t="s">
        <v>743</v>
      </c>
      <c r="Q6260" s="32" t="s">
        <v>10228</v>
      </c>
      <c r="R6260" s="32" t="s">
        <v>10228</v>
      </c>
    </row>
    <row r="6261" spans="1:18" x14ac:dyDescent="0.25">
      <c r="A6261" s="33" t="s">
        <v>24401</v>
      </c>
      <c r="B6261" s="34" t="s">
        <v>18353</v>
      </c>
      <c r="C6261" s="34" t="s">
        <v>703</v>
      </c>
      <c r="D6261" s="36">
        <v>43228</v>
      </c>
      <c r="E6261" s="34" t="s">
        <v>996</v>
      </c>
      <c r="F6261" s="34" t="s">
        <v>705</v>
      </c>
      <c r="G6261" s="34" t="s">
        <v>18354</v>
      </c>
      <c r="H6261" s="34" t="s">
        <v>769</v>
      </c>
      <c r="I6261" s="34" t="s">
        <v>770</v>
      </c>
      <c r="J6261" s="36">
        <v>43402</v>
      </c>
      <c r="K6261" s="36">
        <v>44133</v>
      </c>
      <c r="L6261" s="34" t="s">
        <v>18355</v>
      </c>
      <c r="M6261" s="34" t="s">
        <v>710</v>
      </c>
      <c r="N6261" s="34" t="s">
        <v>778</v>
      </c>
      <c r="O6261" s="34" t="s">
        <v>712</v>
      </c>
      <c r="P6261" s="34" t="s">
        <v>832</v>
      </c>
      <c r="Q6261" s="34" t="s">
        <v>10228</v>
      </c>
      <c r="R6261" s="34" t="s">
        <v>10228</v>
      </c>
    </row>
    <row r="6262" spans="1:18" x14ac:dyDescent="0.25">
      <c r="A6262" s="31" t="s">
        <v>24403</v>
      </c>
      <c r="B6262" s="32" t="s">
        <v>18356</v>
      </c>
      <c r="C6262" s="32" t="s">
        <v>703</v>
      </c>
      <c r="D6262" s="35">
        <v>43229</v>
      </c>
      <c r="E6262" s="32" t="s">
        <v>704</v>
      </c>
      <c r="F6262" s="32" t="s">
        <v>705</v>
      </c>
      <c r="G6262" s="32" t="s">
        <v>10339</v>
      </c>
      <c r="H6262" s="32" t="s">
        <v>804</v>
      </c>
      <c r="I6262" s="32" t="s">
        <v>1983</v>
      </c>
      <c r="J6262" s="35">
        <v>43374</v>
      </c>
      <c r="K6262" s="35">
        <v>44105</v>
      </c>
      <c r="L6262" s="32" t="s">
        <v>18357</v>
      </c>
      <c r="M6262" s="32" t="s">
        <v>772</v>
      </c>
      <c r="N6262" s="32" t="s">
        <v>711</v>
      </c>
      <c r="O6262" s="32" t="s">
        <v>712</v>
      </c>
      <c r="P6262" s="32" t="s">
        <v>832</v>
      </c>
      <c r="Q6262" s="32" t="s">
        <v>10228</v>
      </c>
      <c r="R6262" s="32" t="s">
        <v>10228</v>
      </c>
    </row>
    <row r="6263" spans="1:18" x14ac:dyDescent="0.25">
      <c r="A6263" s="33" t="s">
        <v>24404</v>
      </c>
      <c r="B6263" s="34" t="s">
        <v>18358</v>
      </c>
      <c r="C6263" s="34" t="s">
        <v>703</v>
      </c>
      <c r="D6263" s="36">
        <v>43230</v>
      </c>
      <c r="E6263" s="34" t="s">
        <v>996</v>
      </c>
      <c r="F6263" s="34" t="s">
        <v>705</v>
      </c>
      <c r="G6263" s="34" t="s">
        <v>18359</v>
      </c>
      <c r="H6263" s="34" t="s">
        <v>1974</v>
      </c>
      <c r="I6263" s="34" t="s">
        <v>1975</v>
      </c>
      <c r="J6263" s="36">
        <v>43370</v>
      </c>
      <c r="K6263" s="36">
        <v>44101</v>
      </c>
      <c r="L6263" s="34" t="s">
        <v>18360</v>
      </c>
      <c r="M6263" s="34" t="s">
        <v>729</v>
      </c>
      <c r="N6263" s="34" t="s">
        <v>711</v>
      </c>
      <c r="O6263" s="34" t="s">
        <v>766</v>
      </c>
      <c r="P6263" s="34" t="s">
        <v>832</v>
      </c>
      <c r="Q6263" s="34" t="s">
        <v>713</v>
      </c>
      <c r="R6263" s="34" t="s">
        <v>10228</v>
      </c>
    </row>
    <row r="6264" spans="1:18" x14ac:dyDescent="0.25">
      <c r="A6264" s="31" t="s">
        <v>24406</v>
      </c>
      <c r="B6264" s="32" t="s">
        <v>18361</v>
      </c>
      <c r="C6264" s="32" t="s">
        <v>703</v>
      </c>
      <c r="D6264" s="35">
        <v>43230</v>
      </c>
      <c r="E6264" s="32" t="s">
        <v>704</v>
      </c>
      <c r="F6264" s="32" t="s">
        <v>705</v>
      </c>
      <c r="G6264" s="32" t="s">
        <v>18362</v>
      </c>
      <c r="H6264" s="32" t="s">
        <v>804</v>
      </c>
      <c r="I6264" s="32" t="s">
        <v>1983</v>
      </c>
      <c r="J6264" s="35">
        <v>43500</v>
      </c>
      <c r="K6264" s="35">
        <v>44231</v>
      </c>
      <c r="L6264" s="32" t="s">
        <v>18363</v>
      </c>
      <c r="M6264" s="32" t="s">
        <v>710</v>
      </c>
      <c r="N6264" s="32" t="s">
        <v>723</v>
      </c>
      <c r="O6264" s="32" t="s">
        <v>712</v>
      </c>
      <c r="P6264" s="32" t="s">
        <v>713</v>
      </c>
      <c r="Q6264" s="32" t="s">
        <v>10228</v>
      </c>
      <c r="R6264" s="32" t="s">
        <v>10228</v>
      </c>
    </row>
    <row r="6265" spans="1:18" x14ac:dyDescent="0.25">
      <c r="A6265" s="33" t="s">
        <v>24408</v>
      </c>
      <c r="B6265" s="34" t="s">
        <v>18364</v>
      </c>
      <c r="C6265" s="34" t="s">
        <v>703</v>
      </c>
      <c r="D6265" s="36">
        <v>43234</v>
      </c>
      <c r="E6265" s="34" t="s">
        <v>704</v>
      </c>
      <c r="F6265" s="34" t="s">
        <v>705</v>
      </c>
      <c r="G6265" s="34" t="s">
        <v>10190</v>
      </c>
      <c r="H6265" s="34" t="s">
        <v>740</v>
      </c>
      <c r="I6265" s="34" t="s">
        <v>10191</v>
      </c>
      <c r="J6265" s="36">
        <v>43336</v>
      </c>
      <c r="K6265" s="36">
        <v>44067</v>
      </c>
      <c r="L6265" s="34" t="s">
        <v>18365</v>
      </c>
      <c r="M6265" s="34" t="s">
        <v>710</v>
      </c>
      <c r="N6265" s="34" t="s">
        <v>723</v>
      </c>
      <c r="O6265" s="34" t="s">
        <v>712</v>
      </c>
      <c r="P6265" s="34" t="s">
        <v>743</v>
      </c>
      <c r="Q6265" s="34" t="s">
        <v>10228</v>
      </c>
      <c r="R6265" s="34" t="s">
        <v>10228</v>
      </c>
    </row>
    <row r="6266" spans="1:18" x14ac:dyDescent="0.25">
      <c r="A6266" s="31" t="s">
        <v>24410</v>
      </c>
      <c r="B6266" s="32" t="s">
        <v>18366</v>
      </c>
      <c r="C6266" s="32" t="s">
        <v>703</v>
      </c>
      <c r="D6266" s="35">
        <v>43234</v>
      </c>
      <c r="E6266" s="32" t="s">
        <v>704</v>
      </c>
      <c r="F6266" s="32" t="s">
        <v>705</v>
      </c>
      <c r="G6266" s="32" t="s">
        <v>6718</v>
      </c>
      <c r="H6266" s="32" t="s">
        <v>804</v>
      </c>
      <c r="I6266" s="32" t="s">
        <v>1415</v>
      </c>
      <c r="J6266" s="35">
        <v>43551</v>
      </c>
      <c r="K6266" s="35">
        <v>44282</v>
      </c>
      <c r="L6266" s="32" t="s">
        <v>18367</v>
      </c>
      <c r="M6266" s="32" t="s">
        <v>729</v>
      </c>
      <c r="N6266" s="32" t="s">
        <v>749</v>
      </c>
      <c r="O6266" s="32" t="s">
        <v>712</v>
      </c>
      <c r="P6266" s="32" t="s">
        <v>743</v>
      </c>
      <c r="Q6266" s="32" t="s">
        <v>713</v>
      </c>
      <c r="R6266" s="32" t="s">
        <v>10228</v>
      </c>
    </row>
    <row r="6267" spans="1:18" x14ac:dyDescent="0.25">
      <c r="A6267" s="33" t="s">
        <v>24412</v>
      </c>
      <c r="B6267" s="34" t="s">
        <v>18368</v>
      </c>
      <c r="C6267" s="34" t="s">
        <v>703</v>
      </c>
      <c r="D6267" s="36">
        <v>43235</v>
      </c>
      <c r="E6267" s="34" t="s">
        <v>704</v>
      </c>
      <c r="F6267" s="34" t="s">
        <v>705</v>
      </c>
      <c r="G6267" s="34" t="s">
        <v>3003</v>
      </c>
      <c r="H6267" s="34" t="s">
        <v>752</v>
      </c>
      <c r="I6267" s="34" t="s">
        <v>3004</v>
      </c>
      <c r="J6267" s="36">
        <v>43538</v>
      </c>
      <c r="K6267" s="36">
        <v>44269</v>
      </c>
      <c r="L6267" s="34" t="s">
        <v>18369</v>
      </c>
      <c r="M6267" s="34" t="s">
        <v>772</v>
      </c>
      <c r="N6267" s="34" t="s">
        <v>723</v>
      </c>
      <c r="O6267" s="34" t="s">
        <v>712</v>
      </c>
      <c r="P6267" s="34" t="s">
        <v>713</v>
      </c>
      <c r="Q6267" s="34" t="s">
        <v>10228</v>
      </c>
      <c r="R6267" s="34" t="s">
        <v>10228</v>
      </c>
    </row>
    <row r="6268" spans="1:18" x14ac:dyDescent="0.25">
      <c r="A6268" s="31" t="s">
        <v>24414</v>
      </c>
      <c r="B6268" s="32" t="s">
        <v>18370</v>
      </c>
      <c r="C6268" s="32" t="s">
        <v>703</v>
      </c>
      <c r="D6268" s="35">
        <v>43235</v>
      </c>
      <c r="E6268" s="32" t="s">
        <v>704</v>
      </c>
      <c r="F6268" s="32" t="s">
        <v>705</v>
      </c>
      <c r="G6268" s="32" t="s">
        <v>18371</v>
      </c>
      <c r="H6268" s="32" t="s">
        <v>804</v>
      </c>
      <c r="I6268" s="32" t="s">
        <v>1983</v>
      </c>
      <c r="J6268" s="35">
        <v>43356</v>
      </c>
      <c r="K6268" s="35">
        <v>44087</v>
      </c>
      <c r="L6268" s="32" t="s">
        <v>18372</v>
      </c>
      <c r="M6268" s="32" t="s">
        <v>710</v>
      </c>
      <c r="N6268" s="32" t="s">
        <v>711</v>
      </c>
      <c r="O6268" s="32" t="s">
        <v>712</v>
      </c>
      <c r="P6268" s="32" t="s">
        <v>833</v>
      </c>
      <c r="Q6268" s="32" t="s">
        <v>10228</v>
      </c>
      <c r="R6268" s="32" t="s">
        <v>10228</v>
      </c>
    </row>
    <row r="6269" spans="1:18" x14ac:dyDescent="0.25">
      <c r="A6269" s="33" t="s">
        <v>24416</v>
      </c>
      <c r="B6269" s="34" t="s">
        <v>18373</v>
      </c>
      <c r="C6269" s="34" t="s">
        <v>703</v>
      </c>
      <c r="D6269" s="36">
        <v>43236</v>
      </c>
      <c r="E6269" s="34" t="s">
        <v>704</v>
      </c>
      <c r="F6269" s="34" t="s">
        <v>705</v>
      </c>
      <c r="G6269" s="34" t="s">
        <v>2829</v>
      </c>
      <c r="H6269" s="34" t="s">
        <v>789</v>
      </c>
      <c r="I6269" s="34" t="s">
        <v>2830</v>
      </c>
      <c r="J6269" s="36">
        <v>43376</v>
      </c>
      <c r="K6269" s="36">
        <v>44107</v>
      </c>
      <c r="L6269" s="34" t="s">
        <v>18374</v>
      </c>
      <c r="M6269" s="34" t="s">
        <v>710</v>
      </c>
      <c r="N6269" s="34" t="s">
        <v>749</v>
      </c>
      <c r="O6269" s="34" t="s">
        <v>1015</v>
      </c>
      <c r="P6269" s="34" t="s">
        <v>833</v>
      </c>
      <c r="Q6269" s="34" t="s">
        <v>10228</v>
      </c>
      <c r="R6269" s="34" t="s">
        <v>10228</v>
      </c>
    </row>
    <row r="6270" spans="1:18" x14ac:dyDescent="0.25">
      <c r="A6270" s="31" t="s">
        <v>24418</v>
      </c>
      <c r="B6270" s="32" t="s">
        <v>18375</v>
      </c>
      <c r="C6270" s="32" t="s">
        <v>703</v>
      </c>
      <c r="D6270" s="35">
        <v>43237</v>
      </c>
      <c r="E6270" s="32" t="s">
        <v>704</v>
      </c>
      <c r="F6270" s="32" t="s">
        <v>705</v>
      </c>
      <c r="G6270" s="32" t="s">
        <v>18376</v>
      </c>
      <c r="H6270" s="32" t="s">
        <v>804</v>
      </c>
      <c r="I6270" s="32" t="s">
        <v>2243</v>
      </c>
      <c r="J6270" s="35">
        <v>43244</v>
      </c>
      <c r="K6270" s="35">
        <v>43975</v>
      </c>
      <c r="L6270" s="32" t="s">
        <v>18377</v>
      </c>
      <c r="M6270" s="32" t="s">
        <v>718</v>
      </c>
      <c r="N6270" s="32" t="s">
        <v>749</v>
      </c>
      <c r="O6270" s="32" t="s">
        <v>712</v>
      </c>
      <c r="P6270" s="32" t="s">
        <v>713</v>
      </c>
      <c r="Q6270" s="32" t="s">
        <v>10228</v>
      </c>
      <c r="R6270" s="32" t="s">
        <v>10228</v>
      </c>
    </row>
    <row r="6271" spans="1:18" x14ac:dyDescent="0.25">
      <c r="A6271" s="33" t="s">
        <v>24420</v>
      </c>
      <c r="B6271" s="34" t="s">
        <v>18378</v>
      </c>
      <c r="C6271" s="34" t="s">
        <v>703</v>
      </c>
      <c r="D6271" s="36">
        <v>43237</v>
      </c>
      <c r="E6271" s="34" t="s">
        <v>704</v>
      </c>
      <c r="F6271" s="34" t="s">
        <v>705</v>
      </c>
      <c r="G6271" s="34" t="s">
        <v>2797</v>
      </c>
      <c r="H6271" s="34" t="s">
        <v>998</v>
      </c>
      <c r="I6271" s="34" t="s">
        <v>1979</v>
      </c>
      <c r="J6271" s="36">
        <v>43475</v>
      </c>
      <c r="K6271" s="36">
        <v>44206</v>
      </c>
      <c r="L6271" s="34" t="s">
        <v>18379</v>
      </c>
      <c r="M6271" s="34" t="s">
        <v>718</v>
      </c>
      <c r="N6271" s="34" t="s">
        <v>749</v>
      </c>
      <c r="O6271" s="34" t="s">
        <v>1015</v>
      </c>
      <c r="P6271" s="34" t="s">
        <v>713</v>
      </c>
      <c r="Q6271" s="34" t="s">
        <v>833</v>
      </c>
      <c r="R6271" s="34" t="s">
        <v>889</v>
      </c>
    </row>
    <row r="6272" spans="1:18" x14ac:dyDescent="0.25">
      <c r="A6272" s="31" t="s">
        <v>24422</v>
      </c>
      <c r="B6272" s="32" t="s">
        <v>18380</v>
      </c>
      <c r="C6272" s="32" t="s">
        <v>703</v>
      </c>
      <c r="D6272" s="35">
        <v>43237</v>
      </c>
      <c r="E6272" s="32" t="s">
        <v>704</v>
      </c>
      <c r="F6272" s="32" t="s">
        <v>705</v>
      </c>
      <c r="G6272" s="32" t="s">
        <v>873</v>
      </c>
      <c r="H6272" s="32" t="s">
        <v>707</v>
      </c>
      <c r="I6272" s="32" t="s">
        <v>874</v>
      </c>
      <c r="J6272" s="35">
        <v>43495</v>
      </c>
      <c r="K6272" s="35">
        <v>44226</v>
      </c>
      <c r="L6272" s="32" t="s">
        <v>18381</v>
      </c>
      <c r="M6272" s="32" t="s">
        <v>772</v>
      </c>
      <c r="N6272" s="32" t="s">
        <v>749</v>
      </c>
      <c r="O6272" s="32" t="s">
        <v>712</v>
      </c>
      <c r="P6272" s="32" t="s">
        <v>743</v>
      </c>
      <c r="Q6272" s="32" t="s">
        <v>10228</v>
      </c>
      <c r="R6272" s="32" t="s">
        <v>10228</v>
      </c>
    </row>
    <row r="6273" spans="1:18" x14ac:dyDescent="0.25">
      <c r="A6273" s="33" t="s">
        <v>24424</v>
      </c>
      <c r="B6273" s="34" t="s">
        <v>18382</v>
      </c>
      <c r="C6273" s="34" t="s">
        <v>703</v>
      </c>
      <c r="D6273" s="36">
        <v>43237</v>
      </c>
      <c r="E6273" s="34" t="s">
        <v>704</v>
      </c>
      <c r="F6273" s="34" t="s">
        <v>705</v>
      </c>
      <c r="G6273" s="34" t="s">
        <v>18383</v>
      </c>
      <c r="H6273" s="34" t="s">
        <v>707</v>
      </c>
      <c r="I6273" s="34" t="s">
        <v>18384</v>
      </c>
      <c r="J6273" s="36">
        <v>43447</v>
      </c>
      <c r="K6273" s="36">
        <v>44178</v>
      </c>
      <c r="L6273" s="34" t="s">
        <v>18385</v>
      </c>
      <c r="M6273" s="34" t="s">
        <v>710</v>
      </c>
      <c r="N6273" s="34" t="s">
        <v>749</v>
      </c>
      <c r="O6273" s="34" t="s">
        <v>712</v>
      </c>
      <c r="P6273" s="34" t="s">
        <v>743</v>
      </c>
      <c r="Q6273" s="34" t="s">
        <v>10228</v>
      </c>
      <c r="R6273" s="34" t="s">
        <v>10228</v>
      </c>
    </row>
    <row r="6274" spans="1:18" x14ac:dyDescent="0.25">
      <c r="A6274" s="31" t="s">
        <v>24426</v>
      </c>
      <c r="B6274" s="32" t="s">
        <v>18386</v>
      </c>
      <c r="C6274" s="32" t="s">
        <v>808</v>
      </c>
      <c r="D6274" s="35">
        <v>43238</v>
      </c>
      <c r="E6274" s="32" t="s">
        <v>704</v>
      </c>
      <c r="F6274" s="32" t="s">
        <v>705</v>
      </c>
      <c r="G6274" s="32" t="s">
        <v>6010</v>
      </c>
      <c r="H6274" s="32" t="s">
        <v>798</v>
      </c>
      <c r="I6274" s="32" t="s">
        <v>6011</v>
      </c>
      <c r="J6274" s="35">
        <v>43262</v>
      </c>
      <c r="K6274" s="35">
        <v>43993</v>
      </c>
      <c r="L6274" s="32" t="s">
        <v>18387</v>
      </c>
      <c r="M6274" s="32" t="s">
        <v>710</v>
      </c>
      <c r="N6274" s="32" t="s">
        <v>778</v>
      </c>
      <c r="O6274" s="32" t="s">
        <v>1751</v>
      </c>
      <c r="P6274" s="32" t="s">
        <v>713</v>
      </c>
      <c r="Q6274" s="32" t="s">
        <v>10228</v>
      </c>
      <c r="R6274" s="32" t="s">
        <v>10228</v>
      </c>
    </row>
    <row r="6275" spans="1:18" x14ac:dyDescent="0.25">
      <c r="A6275" s="33" t="s">
        <v>24427</v>
      </c>
      <c r="B6275" s="34" t="s">
        <v>18388</v>
      </c>
      <c r="C6275" s="34" t="s">
        <v>703</v>
      </c>
      <c r="D6275" s="36">
        <v>43238</v>
      </c>
      <c r="E6275" s="34" t="s">
        <v>704</v>
      </c>
      <c r="F6275" s="34" t="s">
        <v>705</v>
      </c>
      <c r="G6275" s="34" t="s">
        <v>6150</v>
      </c>
      <c r="H6275" s="34" t="s">
        <v>1262</v>
      </c>
      <c r="I6275" s="34" t="s">
        <v>6151</v>
      </c>
      <c r="J6275" s="36">
        <v>43430</v>
      </c>
      <c r="K6275" s="36">
        <v>44161</v>
      </c>
      <c r="L6275" s="34" t="s">
        <v>18389</v>
      </c>
      <c r="M6275" s="34" t="s">
        <v>710</v>
      </c>
      <c r="N6275" s="34" t="s">
        <v>749</v>
      </c>
      <c r="O6275" s="34" t="s">
        <v>712</v>
      </c>
      <c r="P6275" s="34" t="s">
        <v>743</v>
      </c>
      <c r="Q6275" s="34" t="s">
        <v>713</v>
      </c>
      <c r="R6275" s="34" t="s">
        <v>10228</v>
      </c>
    </row>
    <row r="6276" spans="1:18" x14ac:dyDescent="0.25">
      <c r="A6276" s="31" t="s">
        <v>24429</v>
      </c>
      <c r="B6276" s="32" t="s">
        <v>18390</v>
      </c>
      <c r="C6276" s="32" t="s">
        <v>703</v>
      </c>
      <c r="D6276" s="35">
        <v>43241</v>
      </c>
      <c r="E6276" s="32" t="s">
        <v>704</v>
      </c>
      <c r="F6276" s="32" t="s">
        <v>705</v>
      </c>
      <c r="G6276" s="32" t="s">
        <v>5608</v>
      </c>
      <c r="H6276" s="32" t="s">
        <v>984</v>
      </c>
      <c r="I6276" s="32" t="s">
        <v>4121</v>
      </c>
      <c r="J6276" s="35">
        <v>43327</v>
      </c>
      <c r="K6276" s="35">
        <v>44058</v>
      </c>
      <c r="L6276" s="32" t="s">
        <v>18391</v>
      </c>
      <c r="M6276" s="32" t="s">
        <v>718</v>
      </c>
      <c r="N6276" s="32" t="s">
        <v>723</v>
      </c>
      <c r="O6276" s="32" t="s">
        <v>3894</v>
      </c>
      <c r="P6276" s="32" t="s">
        <v>743</v>
      </c>
      <c r="Q6276" s="32" t="s">
        <v>713</v>
      </c>
      <c r="R6276" s="32" t="s">
        <v>10228</v>
      </c>
    </row>
    <row r="6277" spans="1:18" x14ac:dyDescent="0.25">
      <c r="A6277" s="33" t="s">
        <v>24431</v>
      </c>
      <c r="B6277" s="34" t="s">
        <v>18392</v>
      </c>
      <c r="C6277" s="34" t="s">
        <v>703</v>
      </c>
      <c r="D6277" s="36">
        <v>43243</v>
      </c>
      <c r="E6277" s="34" t="s">
        <v>704</v>
      </c>
      <c r="F6277" s="34" t="s">
        <v>705</v>
      </c>
      <c r="G6277" s="34" t="s">
        <v>3133</v>
      </c>
      <c r="H6277" s="34" t="s">
        <v>1286</v>
      </c>
      <c r="I6277" s="34" t="s">
        <v>3134</v>
      </c>
      <c r="J6277" s="36">
        <v>43294</v>
      </c>
      <c r="K6277" s="36">
        <v>44025</v>
      </c>
      <c r="L6277" s="34" t="s">
        <v>18393</v>
      </c>
      <c r="M6277" s="34" t="s">
        <v>718</v>
      </c>
      <c r="N6277" s="34" t="s">
        <v>749</v>
      </c>
      <c r="O6277" s="34" t="s">
        <v>712</v>
      </c>
      <c r="P6277" s="34" t="s">
        <v>713</v>
      </c>
      <c r="Q6277" s="34" t="s">
        <v>743</v>
      </c>
      <c r="R6277" s="34" t="s">
        <v>10228</v>
      </c>
    </row>
    <row r="6278" spans="1:18" x14ac:dyDescent="0.25">
      <c r="A6278" s="31" t="s">
        <v>24433</v>
      </c>
      <c r="B6278" s="32" t="s">
        <v>18394</v>
      </c>
      <c r="C6278" s="32" t="s">
        <v>703</v>
      </c>
      <c r="D6278" s="35">
        <v>43244</v>
      </c>
      <c r="E6278" s="32" t="s">
        <v>704</v>
      </c>
      <c r="F6278" s="32" t="s">
        <v>705</v>
      </c>
      <c r="G6278" s="32" t="s">
        <v>10101</v>
      </c>
      <c r="H6278" s="32" t="s">
        <v>707</v>
      </c>
      <c r="I6278" s="32" t="s">
        <v>10102</v>
      </c>
      <c r="J6278" s="35">
        <v>43292</v>
      </c>
      <c r="K6278" s="35">
        <v>44023</v>
      </c>
      <c r="L6278" s="32" t="s">
        <v>18395</v>
      </c>
      <c r="M6278" s="32" t="s">
        <v>710</v>
      </c>
      <c r="N6278" s="32" t="s">
        <v>749</v>
      </c>
      <c r="O6278" s="32" t="s">
        <v>712</v>
      </c>
      <c r="P6278" s="32" t="s">
        <v>713</v>
      </c>
      <c r="Q6278" s="32" t="s">
        <v>10228</v>
      </c>
      <c r="R6278" s="32" t="s">
        <v>10228</v>
      </c>
    </row>
    <row r="6279" spans="1:18" x14ac:dyDescent="0.25">
      <c r="A6279" s="33" t="s">
        <v>24435</v>
      </c>
      <c r="B6279" s="34" t="s">
        <v>18396</v>
      </c>
      <c r="C6279" s="34" t="s">
        <v>703</v>
      </c>
      <c r="D6279" s="36">
        <v>43245</v>
      </c>
      <c r="E6279" s="34" t="s">
        <v>704</v>
      </c>
      <c r="F6279" s="34" t="s">
        <v>705</v>
      </c>
      <c r="G6279" s="34" t="s">
        <v>18397</v>
      </c>
      <c r="H6279" s="34" t="s">
        <v>789</v>
      </c>
      <c r="I6279" s="34" t="s">
        <v>6297</v>
      </c>
      <c r="J6279" s="36">
        <v>43369</v>
      </c>
      <c r="K6279" s="36">
        <v>44100</v>
      </c>
      <c r="L6279" s="34" t="s">
        <v>18398</v>
      </c>
      <c r="M6279" s="34" t="s">
        <v>710</v>
      </c>
      <c r="N6279" s="34" t="s">
        <v>749</v>
      </c>
      <c r="O6279" s="34" t="s">
        <v>712</v>
      </c>
      <c r="P6279" s="34" t="s">
        <v>713</v>
      </c>
      <c r="Q6279" s="34" t="s">
        <v>10228</v>
      </c>
      <c r="R6279" s="34" t="s">
        <v>10228</v>
      </c>
    </row>
    <row r="6280" spans="1:18" x14ac:dyDescent="0.25">
      <c r="A6280" s="31" t="s">
        <v>24437</v>
      </c>
      <c r="B6280" s="32" t="s">
        <v>18399</v>
      </c>
      <c r="C6280" s="32" t="s">
        <v>703</v>
      </c>
      <c r="D6280" s="35">
        <v>43248</v>
      </c>
      <c r="E6280" s="32" t="s">
        <v>704</v>
      </c>
      <c r="F6280" s="32" t="s">
        <v>705</v>
      </c>
      <c r="G6280" s="32" t="s">
        <v>825</v>
      </c>
      <c r="H6280" s="32" t="s">
        <v>804</v>
      </c>
      <c r="I6280" s="32" t="s">
        <v>826</v>
      </c>
      <c r="J6280" s="35">
        <v>43284</v>
      </c>
      <c r="K6280" s="35">
        <v>44015</v>
      </c>
      <c r="L6280" s="32" t="s">
        <v>18400</v>
      </c>
      <c r="M6280" s="32" t="s">
        <v>710</v>
      </c>
      <c r="N6280" s="32" t="s">
        <v>723</v>
      </c>
      <c r="O6280" s="32" t="s">
        <v>773</v>
      </c>
      <c r="P6280" s="32" t="s">
        <v>713</v>
      </c>
      <c r="Q6280" s="32" t="s">
        <v>743</v>
      </c>
      <c r="R6280" s="32" t="s">
        <v>10228</v>
      </c>
    </row>
    <row r="6281" spans="1:18" x14ac:dyDescent="0.25">
      <c r="A6281" s="33" t="s">
        <v>24439</v>
      </c>
      <c r="B6281" s="34" t="s">
        <v>18401</v>
      </c>
      <c r="C6281" s="34" t="s">
        <v>703</v>
      </c>
      <c r="D6281" s="36">
        <v>43249</v>
      </c>
      <c r="E6281" s="34" t="s">
        <v>704</v>
      </c>
      <c r="F6281" s="34" t="s">
        <v>705</v>
      </c>
      <c r="G6281" s="34" t="s">
        <v>6339</v>
      </c>
      <c r="H6281" s="34" t="s">
        <v>998</v>
      </c>
      <c r="I6281" s="34" t="s">
        <v>6340</v>
      </c>
      <c r="J6281" s="36">
        <v>43535</v>
      </c>
      <c r="K6281" s="36">
        <v>44266</v>
      </c>
      <c r="L6281" s="34" t="s">
        <v>18402</v>
      </c>
      <c r="M6281" s="34" t="s">
        <v>718</v>
      </c>
      <c r="N6281" s="34" t="s">
        <v>749</v>
      </c>
      <c r="O6281" s="34" t="s">
        <v>712</v>
      </c>
      <c r="P6281" s="34" t="s">
        <v>713</v>
      </c>
      <c r="Q6281" s="34" t="s">
        <v>10228</v>
      </c>
      <c r="R6281" s="34" t="s">
        <v>10228</v>
      </c>
    </row>
    <row r="6282" spans="1:18" x14ac:dyDescent="0.25">
      <c r="A6282" s="31" t="s">
        <v>24441</v>
      </c>
      <c r="B6282" s="32" t="s">
        <v>18403</v>
      </c>
      <c r="C6282" s="32" t="s">
        <v>703</v>
      </c>
      <c r="D6282" s="35">
        <v>43255</v>
      </c>
      <c r="E6282" s="32" t="s">
        <v>996</v>
      </c>
      <c r="F6282" s="32" t="s">
        <v>705</v>
      </c>
      <c r="G6282" s="32" t="s">
        <v>5608</v>
      </c>
      <c r="H6282" s="32" t="s">
        <v>984</v>
      </c>
      <c r="I6282" s="32" t="s">
        <v>4121</v>
      </c>
      <c r="J6282" s="35">
        <v>43434</v>
      </c>
      <c r="K6282" s="35">
        <v>44165</v>
      </c>
      <c r="L6282" s="32" t="s">
        <v>18404</v>
      </c>
      <c r="M6282" s="32" t="s">
        <v>718</v>
      </c>
      <c r="N6282" s="32" t="s">
        <v>749</v>
      </c>
      <c r="O6282" s="32" t="s">
        <v>712</v>
      </c>
      <c r="P6282" s="32" t="s">
        <v>876</v>
      </c>
      <c r="Q6282" s="32" t="s">
        <v>713</v>
      </c>
      <c r="R6282" s="32" t="s">
        <v>843</v>
      </c>
    </row>
    <row r="6283" spans="1:18" x14ac:dyDescent="0.25">
      <c r="A6283" s="33" t="s">
        <v>24443</v>
      </c>
      <c r="B6283" s="34" t="s">
        <v>18405</v>
      </c>
      <c r="C6283" s="34" t="s">
        <v>703</v>
      </c>
      <c r="D6283" s="36">
        <v>43257</v>
      </c>
      <c r="E6283" s="34" t="s">
        <v>996</v>
      </c>
      <c r="F6283" s="34" t="s">
        <v>705</v>
      </c>
      <c r="G6283" s="34" t="s">
        <v>16011</v>
      </c>
      <c r="H6283" s="34" t="s">
        <v>921</v>
      </c>
      <c r="I6283" s="34" t="s">
        <v>16012</v>
      </c>
      <c r="J6283" s="36">
        <v>43342</v>
      </c>
      <c r="K6283" s="36">
        <v>44073</v>
      </c>
      <c r="L6283" s="34" t="s">
        <v>18406</v>
      </c>
      <c r="M6283" s="34" t="s">
        <v>710</v>
      </c>
      <c r="N6283" s="34" t="s">
        <v>778</v>
      </c>
      <c r="O6283" s="34" t="s">
        <v>712</v>
      </c>
      <c r="P6283" s="34" t="s">
        <v>713</v>
      </c>
      <c r="Q6283" s="34" t="s">
        <v>10228</v>
      </c>
      <c r="R6283" s="34" t="s">
        <v>10228</v>
      </c>
    </row>
    <row r="6284" spans="1:18" x14ac:dyDescent="0.25">
      <c r="A6284" s="31" t="s">
        <v>24445</v>
      </c>
      <c r="B6284" s="32" t="s">
        <v>18407</v>
      </c>
      <c r="C6284" s="32" t="s">
        <v>703</v>
      </c>
      <c r="D6284" s="35">
        <v>43257</v>
      </c>
      <c r="E6284" s="32" t="s">
        <v>704</v>
      </c>
      <c r="F6284" s="32" t="s">
        <v>705</v>
      </c>
      <c r="G6284" s="32" t="s">
        <v>4454</v>
      </c>
      <c r="H6284" s="32" t="s">
        <v>984</v>
      </c>
      <c r="I6284" s="32" t="s">
        <v>4455</v>
      </c>
      <c r="J6284" s="35">
        <v>43517</v>
      </c>
      <c r="K6284" s="35">
        <v>44248</v>
      </c>
      <c r="L6284" s="32" t="s">
        <v>18408</v>
      </c>
      <c r="M6284" s="32" t="s">
        <v>710</v>
      </c>
      <c r="N6284" s="32" t="s">
        <v>749</v>
      </c>
      <c r="O6284" s="32" t="s">
        <v>712</v>
      </c>
      <c r="P6284" s="32" t="s">
        <v>713</v>
      </c>
      <c r="Q6284" s="32" t="s">
        <v>743</v>
      </c>
      <c r="R6284" s="32" t="s">
        <v>10228</v>
      </c>
    </row>
    <row r="6285" spans="1:18" x14ac:dyDescent="0.25">
      <c r="A6285" s="33" t="s">
        <v>24447</v>
      </c>
      <c r="B6285" s="34" t="s">
        <v>18409</v>
      </c>
      <c r="C6285" s="34" t="s">
        <v>703</v>
      </c>
      <c r="D6285" s="36">
        <v>43258</v>
      </c>
      <c r="E6285" s="34" t="s">
        <v>704</v>
      </c>
      <c r="F6285" s="34" t="s">
        <v>705</v>
      </c>
      <c r="G6285" s="34" t="s">
        <v>10059</v>
      </c>
      <c r="H6285" s="34" t="s">
        <v>746</v>
      </c>
      <c r="I6285" s="34" t="s">
        <v>10060</v>
      </c>
      <c r="J6285" s="36">
        <v>43391</v>
      </c>
      <c r="K6285" s="36">
        <v>44122</v>
      </c>
      <c r="L6285" s="34" t="s">
        <v>18410</v>
      </c>
      <c r="M6285" s="34" t="s">
        <v>718</v>
      </c>
      <c r="N6285" s="34" t="s">
        <v>723</v>
      </c>
      <c r="O6285" s="34" t="s">
        <v>712</v>
      </c>
      <c r="P6285" s="34" t="s">
        <v>713</v>
      </c>
      <c r="Q6285" s="34" t="s">
        <v>10228</v>
      </c>
      <c r="R6285" s="34" t="s">
        <v>10228</v>
      </c>
    </row>
    <row r="6286" spans="1:18" x14ac:dyDescent="0.25">
      <c r="A6286" s="31" t="s">
        <v>24449</v>
      </c>
      <c r="B6286" s="32" t="s">
        <v>18411</v>
      </c>
      <c r="C6286" s="32" t="s">
        <v>703</v>
      </c>
      <c r="D6286" s="35">
        <v>43258</v>
      </c>
      <c r="E6286" s="32" t="s">
        <v>996</v>
      </c>
      <c r="F6286" s="32" t="s">
        <v>705</v>
      </c>
      <c r="G6286" s="32" t="s">
        <v>18412</v>
      </c>
      <c r="H6286" s="32" t="s">
        <v>945</v>
      </c>
      <c r="I6286" s="32" t="s">
        <v>18413</v>
      </c>
      <c r="J6286" s="35">
        <v>43259</v>
      </c>
      <c r="K6286" s="35">
        <v>43990</v>
      </c>
      <c r="L6286" s="32" t="s">
        <v>18414</v>
      </c>
      <c r="M6286" s="32" t="s">
        <v>710</v>
      </c>
      <c r="N6286" s="32" t="s">
        <v>778</v>
      </c>
      <c r="O6286" s="32" t="s">
        <v>712</v>
      </c>
      <c r="P6286" s="32" t="s">
        <v>713</v>
      </c>
      <c r="Q6286" s="32" t="s">
        <v>743</v>
      </c>
      <c r="R6286" s="32" t="s">
        <v>10228</v>
      </c>
    </row>
    <row r="6287" spans="1:18" x14ac:dyDescent="0.25">
      <c r="A6287" s="33" t="s">
        <v>24451</v>
      </c>
      <c r="B6287" s="34" t="s">
        <v>18415</v>
      </c>
      <c r="C6287" s="34" t="s">
        <v>703</v>
      </c>
      <c r="D6287" s="36">
        <v>43263</v>
      </c>
      <c r="E6287" s="34" t="s">
        <v>704</v>
      </c>
      <c r="F6287" s="34" t="s">
        <v>705</v>
      </c>
      <c r="G6287" s="34" t="s">
        <v>2070</v>
      </c>
      <c r="H6287" s="34" t="s">
        <v>789</v>
      </c>
      <c r="I6287" s="34" t="s">
        <v>2071</v>
      </c>
      <c r="J6287" s="36">
        <v>43438</v>
      </c>
      <c r="K6287" s="36">
        <v>44169</v>
      </c>
      <c r="L6287" s="34" t="s">
        <v>18416</v>
      </c>
      <c r="M6287" s="34" t="s">
        <v>729</v>
      </c>
      <c r="N6287" s="34" t="s">
        <v>749</v>
      </c>
      <c r="O6287" s="34" t="s">
        <v>773</v>
      </c>
      <c r="P6287" s="34" t="s">
        <v>760</v>
      </c>
      <c r="Q6287" s="34" t="s">
        <v>10228</v>
      </c>
      <c r="R6287" s="34" t="s">
        <v>10228</v>
      </c>
    </row>
    <row r="6288" spans="1:18" x14ac:dyDescent="0.25">
      <c r="A6288" s="31" t="s">
        <v>24453</v>
      </c>
      <c r="B6288" s="32" t="s">
        <v>18417</v>
      </c>
      <c r="C6288" s="32" t="s">
        <v>703</v>
      </c>
      <c r="D6288" s="35">
        <v>43263</v>
      </c>
      <c r="E6288" s="32" t="s">
        <v>996</v>
      </c>
      <c r="F6288" s="32" t="s">
        <v>705</v>
      </c>
      <c r="G6288" s="32" t="s">
        <v>3922</v>
      </c>
      <c r="H6288" s="32" t="s">
        <v>945</v>
      </c>
      <c r="I6288" s="32" t="s">
        <v>3923</v>
      </c>
      <c r="J6288" s="35">
        <v>43333</v>
      </c>
      <c r="K6288" s="35">
        <v>44064</v>
      </c>
      <c r="L6288" s="32" t="s">
        <v>18418</v>
      </c>
      <c r="M6288" s="32" t="s">
        <v>772</v>
      </c>
      <c r="N6288" s="32" t="s">
        <v>749</v>
      </c>
      <c r="O6288" s="32" t="s">
        <v>755</v>
      </c>
      <c r="P6288" s="32" t="s">
        <v>713</v>
      </c>
      <c r="Q6288" s="32" t="s">
        <v>10228</v>
      </c>
      <c r="R6288" s="32" t="s">
        <v>10228</v>
      </c>
    </row>
    <row r="6289" spans="1:18" x14ac:dyDescent="0.25">
      <c r="A6289" s="33" t="s">
        <v>24455</v>
      </c>
      <c r="B6289" s="34" t="s">
        <v>18419</v>
      </c>
      <c r="C6289" s="34" t="s">
        <v>703</v>
      </c>
      <c r="D6289" s="36">
        <v>43270</v>
      </c>
      <c r="E6289" s="34" t="s">
        <v>704</v>
      </c>
      <c r="F6289" s="34" t="s">
        <v>705</v>
      </c>
      <c r="G6289" s="34" t="s">
        <v>4726</v>
      </c>
      <c r="H6289" s="34" t="s">
        <v>798</v>
      </c>
      <c r="I6289" s="34" t="s">
        <v>4727</v>
      </c>
      <c r="J6289" s="36">
        <v>43286</v>
      </c>
      <c r="K6289" s="36">
        <v>44017</v>
      </c>
      <c r="L6289" s="34" t="s">
        <v>18420</v>
      </c>
      <c r="M6289" s="34" t="s">
        <v>710</v>
      </c>
      <c r="N6289" s="34" t="s">
        <v>749</v>
      </c>
      <c r="O6289" s="34" t="s">
        <v>712</v>
      </c>
      <c r="P6289" s="34" t="s">
        <v>713</v>
      </c>
      <c r="Q6289" s="34" t="s">
        <v>743</v>
      </c>
      <c r="R6289" s="34" t="s">
        <v>10228</v>
      </c>
    </row>
    <row r="6290" spans="1:18" x14ac:dyDescent="0.25">
      <c r="A6290" s="31" t="s">
        <v>24457</v>
      </c>
      <c r="B6290" s="32" t="s">
        <v>18421</v>
      </c>
      <c r="C6290" s="32" t="s">
        <v>703</v>
      </c>
      <c r="D6290" s="35">
        <v>43273</v>
      </c>
      <c r="E6290" s="32" t="s">
        <v>704</v>
      </c>
      <c r="F6290" s="32" t="s">
        <v>705</v>
      </c>
      <c r="G6290" s="32" t="s">
        <v>5591</v>
      </c>
      <c r="H6290" s="32" t="s">
        <v>945</v>
      </c>
      <c r="I6290" s="32" t="s">
        <v>5592</v>
      </c>
      <c r="J6290" s="35">
        <v>43508</v>
      </c>
      <c r="K6290" s="35">
        <v>44239</v>
      </c>
      <c r="L6290" s="32" t="s">
        <v>18422</v>
      </c>
      <c r="M6290" s="32" t="s">
        <v>710</v>
      </c>
      <c r="N6290" s="32" t="s">
        <v>778</v>
      </c>
      <c r="O6290" s="32" t="s">
        <v>2026</v>
      </c>
      <c r="P6290" s="32" t="s">
        <v>833</v>
      </c>
      <c r="Q6290" s="32" t="s">
        <v>10228</v>
      </c>
      <c r="R6290" s="32" t="s">
        <v>10228</v>
      </c>
    </row>
    <row r="6291" spans="1:18" x14ac:dyDescent="0.25">
      <c r="A6291" s="33" t="s">
        <v>24459</v>
      </c>
      <c r="B6291" s="34" t="s">
        <v>18423</v>
      </c>
      <c r="C6291" s="34" t="s">
        <v>703</v>
      </c>
      <c r="D6291" s="36">
        <v>43276</v>
      </c>
      <c r="E6291" s="34" t="s">
        <v>704</v>
      </c>
      <c r="F6291" s="34" t="s">
        <v>705</v>
      </c>
      <c r="G6291" s="34" t="s">
        <v>2646</v>
      </c>
      <c r="H6291" s="34" t="s">
        <v>752</v>
      </c>
      <c r="I6291" s="34" t="s">
        <v>2647</v>
      </c>
      <c r="J6291" s="36">
        <v>43285</v>
      </c>
      <c r="K6291" s="36">
        <v>44016</v>
      </c>
      <c r="L6291" s="34" t="s">
        <v>18424</v>
      </c>
      <c r="M6291" s="34" t="s">
        <v>729</v>
      </c>
      <c r="N6291" s="34" t="s">
        <v>749</v>
      </c>
      <c r="O6291" s="34" t="s">
        <v>755</v>
      </c>
      <c r="P6291" s="34" t="s">
        <v>743</v>
      </c>
      <c r="Q6291" s="34" t="s">
        <v>10228</v>
      </c>
      <c r="R6291" s="34" t="s">
        <v>10228</v>
      </c>
    </row>
    <row r="6292" spans="1:18" x14ac:dyDescent="0.25">
      <c r="A6292" s="31" t="s">
        <v>24461</v>
      </c>
      <c r="B6292" s="32" t="s">
        <v>18425</v>
      </c>
      <c r="C6292" s="32" t="s">
        <v>703</v>
      </c>
      <c r="D6292" s="35">
        <v>43276</v>
      </c>
      <c r="E6292" s="32" t="s">
        <v>996</v>
      </c>
      <c r="F6292" s="32" t="s">
        <v>705</v>
      </c>
      <c r="G6292" s="32" t="s">
        <v>18412</v>
      </c>
      <c r="H6292" s="32" t="s">
        <v>945</v>
      </c>
      <c r="I6292" s="32" t="s">
        <v>18413</v>
      </c>
      <c r="J6292" s="35">
        <v>43286</v>
      </c>
      <c r="K6292" s="35">
        <v>44017</v>
      </c>
      <c r="L6292" s="32" t="s">
        <v>18426</v>
      </c>
      <c r="M6292" s="32" t="s">
        <v>772</v>
      </c>
      <c r="N6292" s="32" t="s">
        <v>711</v>
      </c>
      <c r="O6292" s="32" t="s">
        <v>712</v>
      </c>
      <c r="P6292" s="32" t="s">
        <v>743</v>
      </c>
      <c r="Q6292" s="32" t="s">
        <v>10228</v>
      </c>
      <c r="R6292" s="32" t="s">
        <v>10228</v>
      </c>
    </row>
    <row r="6293" spans="1:18" x14ac:dyDescent="0.25">
      <c r="A6293" s="33" t="s">
        <v>24463</v>
      </c>
      <c r="B6293" s="34" t="s">
        <v>18427</v>
      </c>
      <c r="C6293" s="34" t="s">
        <v>734</v>
      </c>
      <c r="D6293" s="36">
        <v>43276</v>
      </c>
      <c r="E6293" s="34" t="s">
        <v>996</v>
      </c>
      <c r="F6293" s="34" t="s">
        <v>705</v>
      </c>
      <c r="G6293" s="34" t="s">
        <v>18428</v>
      </c>
      <c r="H6293" s="34" t="s">
        <v>945</v>
      </c>
      <c r="I6293" s="34" t="s">
        <v>8312</v>
      </c>
      <c r="J6293" s="36">
        <v>43319</v>
      </c>
      <c r="K6293" s="36">
        <v>44050</v>
      </c>
      <c r="L6293" s="34" t="s">
        <v>18429</v>
      </c>
      <c r="M6293" s="34" t="s">
        <v>772</v>
      </c>
      <c r="N6293" s="34" t="s">
        <v>711</v>
      </c>
      <c r="O6293" s="34" t="s">
        <v>712</v>
      </c>
      <c r="P6293" s="34" t="s">
        <v>743</v>
      </c>
      <c r="Q6293" s="34" t="s">
        <v>10228</v>
      </c>
      <c r="R6293" s="34" t="s">
        <v>10228</v>
      </c>
    </row>
    <row r="6294" spans="1:18" x14ac:dyDescent="0.25">
      <c r="A6294" s="31" t="s">
        <v>24465</v>
      </c>
      <c r="B6294" s="32" t="s">
        <v>18430</v>
      </c>
      <c r="C6294" s="32" t="s">
        <v>703</v>
      </c>
      <c r="D6294" s="35">
        <v>43277</v>
      </c>
      <c r="E6294" s="32" t="s">
        <v>704</v>
      </c>
      <c r="F6294" s="32" t="s">
        <v>705</v>
      </c>
      <c r="G6294" s="32" t="s">
        <v>2969</v>
      </c>
      <c r="H6294" s="32" t="s">
        <v>1080</v>
      </c>
      <c r="I6294" s="32" t="s">
        <v>2970</v>
      </c>
      <c r="J6294" s="35">
        <v>43283</v>
      </c>
      <c r="K6294" s="35">
        <v>44014</v>
      </c>
      <c r="L6294" s="32" t="s">
        <v>18431</v>
      </c>
      <c r="M6294" s="32" t="s">
        <v>718</v>
      </c>
      <c r="N6294" s="32" t="s">
        <v>749</v>
      </c>
      <c r="O6294" s="32" t="s">
        <v>712</v>
      </c>
      <c r="P6294" s="32" t="s">
        <v>713</v>
      </c>
      <c r="Q6294" s="32" t="s">
        <v>743</v>
      </c>
      <c r="R6294" s="32" t="s">
        <v>10228</v>
      </c>
    </row>
    <row r="6295" spans="1:18" x14ac:dyDescent="0.25">
      <c r="A6295" s="33" t="s">
        <v>24467</v>
      </c>
      <c r="B6295" s="34" t="s">
        <v>18432</v>
      </c>
      <c r="C6295" s="34" t="s">
        <v>703</v>
      </c>
      <c r="D6295" s="36">
        <v>43277</v>
      </c>
      <c r="E6295" s="34" t="s">
        <v>704</v>
      </c>
      <c r="F6295" s="34" t="s">
        <v>705</v>
      </c>
      <c r="G6295" s="34" t="s">
        <v>18433</v>
      </c>
      <c r="H6295" s="34" t="s">
        <v>763</v>
      </c>
      <c r="I6295" s="34" t="s">
        <v>18434</v>
      </c>
      <c r="J6295" s="36">
        <v>43542</v>
      </c>
      <c r="K6295" s="36">
        <v>44273</v>
      </c>
      <c r="L6295" s="34" t="s">
        <v>18435</v>
      </c>
      <c r="M6295" s="34" t="s">
        <v>710</v>
      </c>
      <c r="N6295" s="34" t="s">
        <v>749</v>
      </c>
      <c r="O6295" s="34" t="s">
        <v>712</v>
      </c>
      <c r="P6295" s="34" t="s">
        <v>713</v>
      </c>
      <c r="Q6295" s="34" t="s">
        <v>743</v>
      </c>
      <c r="R6295" s="34" t="s">
        <v>10228</v>
      </c>
    </row>
    <row r="6296" spans="1:18" x14ac:dyDescent="0.25">
      <c r="A6296" s="31" t="s">
        <v>24469</v>
      </c>
      <c r="B6296" s="32" t="s">
        <v>18436</v>
      </c>
      <c r="C6296" s="32" t="s">
        <v>734</v>
      </c>
      <c r="D6296" s="35">
        <v>43277</v>
      </c>
      <c r="E6296" s="32" t="s">
        <v>704</v>
      </c>
      <c r="F6296" s="32" t="s">
        <v>705</v>
      </c>
      <c r="G6296" s="32" t="s">
        <v>7977</v>
      </c>
      <c r="H6296" s="32" t="s">
        <v>789</v>
      </c>
      <c r="I6296" s="32" t="s">
        <v>7978</v>
      </c>
      <c r="J6296" s="35">
        <v>43341</v>
      </c>
      <c r="K6296" s="35">
        <v>44072</v>
      </c>
      <c r="L6296" s="32" t="s">
        <v>18437</v>
      </c>
      <c r="M6296" s="32" t="s">
        <v>718</v>
      </c>
      <c r="N6296" s="32" t="s">
        <v>711</v>
      </c>
      <c r="O6296" s="32" t="s">
        <v>712</v>
      </c>
      <c r="P6296" s="32" t="s">
        <v>1771</v>
      </c>
      <c r="Q6296" s="32" t="s">
        <v>10228</v>
      </c>
      <c r="R6296" s="32" t="s">
        <v>10228</v>
      </c>
    </row>
    <row r="6297" spans="1:18" x14ac:dyDescent="0.25">
      <c r="A6297" s="33" t="s">
        <v>24471</v>
      </c>
      <c r="B6297" s="34" t="s">
        <v>18438</v>
      </c>
      <c r="C6297" s="34" t="s">
        <v>703</v>
      </c>
      <c r="D6297" s="36">
        <v>43278</v>
      </c>
      <c r="E6297" s="34" t="s">
        <v>704</v>
      </c>
      <c r="F6297" s="34" t="s">
        <v>705</v>
      </c>
      <c r="G6297" s="34" t="s">
        <v>5766</v>
      </c>
      <c r="H6297" s="34" t="s">
        <v>736</v>
      </c>
      <c r="I6297" s="34" t="s">
        <v>5767</v>
      </c>
      <c r="J6297" s="36">
        <v>43371</v>
      </c>
      <c r="K6297" s="36">
        <v>44102</v>
      </c>
      <c r="L6297" s="34" t="s">
        <v>18439</v>
      </c>
      <c r="M6297" s="34" t="s">
        <v>710</v>
      </c>
      <c r="N6297" s="34" t="s">
        <v>711</v>
      </c>
      <c r="O6297" s="34" t="s">
        <v>712</v>
      </c>
      <c r="P6297" s="34" t="s">
        <v>743</v>
      </c>
      <c r="Q6297" s="34" t="s">
        <v>713</v>
      </c>
      <c r="R6297" s="34" t="s">
        <v>876</v>
      </c>
    </row>
    <row r="6298" spans="1:18" x14ac:dyDescent="0.25">
      <c r="A6298" s="31" t="s">
        <v>24473</v>
      </c>
      <c r="B6298" s="32" t="s">
        <v>18440</v>
      </c>
      <c r="C6298" s="32" t="s">
        <v>703</v>
      </c>
      <c r="D6298" s="35">
        <v>43279</v>
      </c>
      <c r="E6298" s="32" t="s">
        <v>704</v>
      </c>
      <c r="F6298" s="32" t="s">
        <v>705</v>
      </c>
      <c r="G6298" s="32" t="s">
        <v>1349</v>
      </c>
      <c r="H6298" s="32" t="s">
        <v>752</v>
      </c>
      <c r="I6298" s="32" t="s">
        <v>1350</v>
      </c>
      <c r="J6298" s="35">
        <v>43326</v>
      </c>
      <c r="K6298" s="35">
        <v>44057</v>
      </c>
      <c r="L6298" s="32" t="s">
        <v>18441</v>
      </c>
      <c r="M6298" s="32" t="s">
        <v>710</v>
      </c>
      <c r="N6298" s="32" t="s">
        <v>749</v>
      </c>
      <c r="O6298" s="32" t="s">
        <v>712</v>
      </c>
      <c r="P6298" s="32" t="s">
        <v>1042</v>
      </c>
      <c r="Q6298" s="32" t="s">
        <v>10228</v>
      </c>
      <c r="R6298" s="32" t="s">
        <v>10228</v>
      </c>
    </row>
    <row r="6299" spans="1:18" x14ac:dyDescent="0.25">
      <c r="A6299" s="33" t="s">
        <v>24475</v>
      </c>
      <c r="B6299" s="34" t="s">
        <v>18442</v>
      </c>
      <c r="C6299" s="34" t="s">
        <v>703</v>
      </c>
      <c r="D6299" s="36">
        <v>43280</v>
      </c>
      <c r="E6299" s="34" t="s">
        <v>704</v>
      </c>
      <c r="F6299" s="34" t="s">
        <v>705</v>
      </c>
      <c r="G6299" s="34" t="s">
        <v>715</v>
      </c>
      <c r="H6299" s="34" t="s">
        <v>707</v>
      </c>
      <c r="I6299" s="34" t="s">
        <v>716</v>
      </c>
      <c r="J6299" s="36">
        <v>43280</v>
      </c>
      <c r="K6299" s="36">
        <v>44011</v>
      </c>
      <c r="L6299" s="34" t="s">
        <v>18443</v>
      </c>
      <c r="M6299" s="34" t="s">
        <v>718</v>
      </c>
      <c r="N6299" s="34" t="s">
        <v>749</v>
      </c>
      <c r="O6299" s="34" t="s">
        <v>712</v>
      </c>
      <c r="P6299" s="34" t="s">
        <v>713</v>
      </c>
      <c r="Q6299" s="34" t="s">
        <v>10228</v>
      </c>
      <c r="R6299" s="34" t="s">
        <v>10228</v>
      </c>
    </row>
    <row r="6300" spans="1:18" x14ac:dyDescent="0.25">
      <c r="A6300" s="31" t="s">
        <v>24477</v>
      </c>
      <c r="B6300" s="32" t="s">
        <v>18444</v>
      </c>
      <c r="C6300" s="32" t="s">
        <v>703</v>
      </c>
      <c r="D6300" s="35">
        <v>43281</v>
      </c>
      <c r="E6300" s="32" t="s">
        <v>704</v>
      </c>
      <c r="F6300" s="32" t="s">
        <v>705</v>
      </c>
      <c r="G6300" s="32" t="s">
        <v>3544</v>
      </c>
      <c r="H6300" s="32" t="s">
        <v>740</v>
      </c>
      <c r="I6300" s="32" t="s">
        <v>3545</v>
      </c>
      <c r="J6300" s="35">
        <v>43430</v>
      </c>
      <c r="K6300" s="35">
        <v>44161</v>
      </c>
      <c r="L6300" s="32" t="s">
        <v>18445</v>
      </c>
      <c r="M6300" s="32" t="s">
        <v>729</v>
      </c>
      <c r="N6300" s="32" t="s">
        <v>711</v>
      </c>
      <c r="O6300" s="32" t="s">
        <v>712</v>
      </c>
      <c r="P6300" s="32" t="s">
        <v>713</v>
      </c>
      <c r="Q6300" s="32" t="s">
        <v>10228</v>
      </c>
      <c r="R6300" s="32" t="s">
        <v>10228</v>
      </c>
    </row>
    <row r="6301" spans="1:18" x14ac:dyDescent="0.25">
      <c r="A6301" s="33" t="s">
        <v>24479</v>
      </c>
      <c r="B6301" s="34" t="s">
        <v>18446</v>
      </c>
      <c r="C6301" s="34" t="s">
        <v>703</v>
      </c>
      <c r="D6301" s="36">
        <v>43284</v>
      </c>
      <c r="E6301" s="34" t="s">
        <v>704</v>
      </c>
      <c r="F6301" s="34" t="s">
        <v>705</v>
      </c>
      <c r="G6301" s="34" t="s">
        <v>2556</v>
      </c>
      <c r="H6301" s="34" t="s">
        <v>945</v>
      </c>
      <c r="I6301" s="34" t="s">
        <v>2557</v>
      </c>
      <c r="J6301" s="36">
        <v>43348</v>
      </c>
      <c r="K6301" s="36">
        <v>44079</v>
      </c>
      <c r="L6301" s="34" t="s">
        <v>18447</v>
      </c>
      <c r="M6301" s="34" t="s">
        <v>710</v>
      </c>
      <c r="N6301" s="34" t="s">
        <v>749</v>
      </c>
      <c r="O6301" s="34" t="s">
        <v>755</v>
      </c>
      <c r="P6301" s="34" t="s">
        <v>713</v>
      </c>
      <c r="Q6301" s="34" t="s">
        <v>1042</v>
      </c>
      <c r="R6301" s="34" t="s">
        <v>1336</v>
      </c>
    </row>
    <row r="6302" spans="1:18" x14ac:dyDescent="0.25">
      <c r="A6302" s="31" t="s">
        <v>24481</v>
      </c>
      <c r="B6302" s="32" t="s">
        <v>18448</v>
      </c>
      <c r="C6302" s="32" t="s">
        <v>703</v>
      </c>
      <c r="D6302" s="35">
        <v>43284</v>
      </c>
      <c r="E6302" s="32" t="s">
        <v>704</v>
      </c>
      <c r="F6302" s="32" t="s">
        <v>705</v>
      </c>
      <c r="G6302" s="32" t="s">
        <v>1004</v>
      </c>
      <c r="H6302" s="32" t="s">
        <v>769</v>
      </c>
      <c r="I6302" s="32" t="s">
        <v>1005</v>
      </c>
      <c r="J6302" s="35">
        <v>43362</v>
      </c>
      <c r="K6302" s="35">
        <v>44093</v>
      </c>
      <c r="L6302" s="32" t="s">
        <v>18449</v>
      </c>
      <c r="M6302" s="32" t="s">
        <v>710</v>
      </c>
      <c r="N6302" s="32" t="s">
        <v>778</v>
      </c>
      <c r="O6302" s="32" t="s">
        <v>712</v>
      </c>
      <c r="P6302" s="32" t="s">
        <v>713</v>
      </c>
      <c r="Q6302" s="32" t="s">
        <v>10228</v>
      </c>
      <c r="R6302" s="32" t="s">
        <v>10228</v>
      </c>
    </row>
    <row r="6303" spans="1:18" x14ac:dyDescent="0.25">
      <c r="A6303" s="33" t="s">
        <v>24483</v>
      </c>
      <c r="B6303" s="34" t="s">
        <v>18450</v>
      </c>
      <c r="C6303" s="34" t="s">
        <v>703</v>
      </c>
      <c r="D6303" s="36">
        <v>43284</v>
      </c>
      <c r="E6303" s="34" t="s">
        <v>704</v>
      </c>
      <c r="F6303" s="34" t="s">
        <v>705</v>
      </c>
      <c r="G6303" s="34" t="s">
        <v>1796</v>
      </c>
      <c r="H6303" s="34" t="s">
        <v>736</v>
      </c>
      <c r="I6303" s="34" t="s">
        <v>1797</v>
      </c>
      <c r="J6303" s="36">
        <v>43292</v>
      </c>
      <c r="K6303" s="36">
        <v>44023</v>
      </c>
      <c r="L6303" s="34" t="s">
        <v>18451</v>
      </c>
      <c r="M6303" s="34" t="s">
        <v>718</v>
      </c>
      <c r="N6303" s="34" t="s">
        <v>749</v>
      </c>
      <c r="O6303" s="34" t="s">
        <v>712</v>
      </c>
      <c r="P6303" s="34" t="s">
        <v>743</v>
      </c>
      <c r="Q6303" s="34" t="s">
        <v>10228</v>
      </c>
      <c r="R6303" s="34" t="s">
        <v>10228</v>
      </c>
    </row>
    <row r="6304" spans="1:18" x14ac:dyDescent="0.25">
      <c r="A6304" s="31" t="s">
        <v>24485</v>
      </c>
      <c r="B6304" s="32" t="s">
        <v>18452</v>
      </c>
      <c r="C6304" s="32" t="s">
        <v>703</v>
      </c>
      <c r="D6304" s="35">
        <v>43285</v>
      </c>
      <c r="E6304" s="32" t="s">
        <v>704</v>
      </c>
      <c r="F6304" s="32" t="s">
        <v>705</v>
      </c>
      <c r="G6304" s="32" t="s">
        <v>4726</v>
      </c>
      <c r="H6304" s="32" t="s">
        <v>798</v>
      </c>
      <c r="I6304" s="32" t="s">
        <v>4727</v>
      </c>
      <c r="J6304" s="35">
        <v>43286</v>
      </c>
      <c r="K6304" s="35">
        <v>44017</v>
      </c>
      <c r="L6304" s="32" t="s">
        <v>18453</v>
      </c>
      <c r="M6304" s="32" t="s">
        <v>718</v>
      </c>
      <c r="N6304" s="32" t="s">
        <v>749</v>
      </c>
      <c r="O6304" s="32" t="s">
        <v>712</v>
      </c>
      <c r="P6304" s="32" t="s">
        <v>713</v>
      </c>
      <c r="Q6304" s="32" t="s">
        <v>743</v>
      </c>
      <c r="R6304" s="32" t="s">
        <v>10228</v>
      </c>
    </row>
    <row r="6305" spans="1:18" x14ac:dyDescent="0.25">
      <c r="A6305" s="33" t="s">
        <v>24487</v>
      </c>
      <c r="B6305" s="34" t="s">
        <v>18454</v>
      </c>
      <c r="C6305" s="34" t="s">
        <v>703</v>
      </c>
      <c r="D6305" s="36">
        <v>43294</v>
      </c>
      <c r="E6305" s="34" t="s">
        <v>704</v>
      </c>
      <c r="F6305" s="34" t="s">
        <v>705</v>
      </c>
      <c r="G6305" s="34" t="s">
        <v>4726</v>
      </c>
      <c r="H6305" s="34" t="s">
        <v>798</v>
      </c>
      <c r="I6305" s="34" t="s">
        <v>4727</v>
      </c>
      <c r="J6305" s="36">
        <v>43298</v>
      </c>
      <c r="K6305" s="36">
        <v>44029</v>
      </c>
      <c r="L6305" s="34" t="s">
        <v>18455</v>
      </c>
      <c r="M6305" s="34" t="s">
        <v>772</v>
      </c>
      <c r="N6305" s="34" t="s">
        <v>749</v>
      </c>
      <c r="O6305" s="34" t="s">
        <v>712</v>
      </c>
      <c r="P6305" s="34" t="s">
        <v>713</v>
      </c>
      <c r="Q6305" s="34" t="s">
        <v>10228</v>
      </c>
      <c r="R6305" s="34" t="s">
        <v>10228</v>
      </c>
    </row>
    <row r="6306" spans="1:18" x14ac:dyDescent="0.25">
      <c r="A6306" s="31" t="s">
        <v>24489</v>
      </c>
      <c r="B6306" s="32" t="s">
        <v>18456</v>
      </c>
      <c r="C6306" s="32" t="s">
        <v>703</v>
      </c>
      <c r="D6306" s="35">
        <v>43297</v>
      </c>
      <c r="E6306" s="32" t="s">
        <v>704</v>
      </c>
      <c r="F6306" s="32" t="s">
        <v>705</v>
      </c>
      <c r="G6306" s="32" t="s">
        <v>715</v>
      </c>
      <c r="H6306" s="32" t="s">
        <v>707</v>
      </c>
      <c r="I6306" s="32" t="s">
        <v>716</v>
      </c>
      <c r="J6306" s="35">
        <v>43371</v>
      </c>
      <c r="K6306" s="35">
        <v>44102</v>
      </c>
      <c r="L6306" s="32" t="s">
        <v>18457</v>
      </c>
      <c r="M6306" s="32" t="s">
        <v>718</v>
      </c>
      <c r="N6306" s="32" t="s">
        <v>749</v>
      </c>
      <c r="O6306" s="32" t="s">
        <v>755</v>
      </c>
      <c r="P6306" s="32" t="s">
        <v>713</v>
      </c>
      <c r="Q6306" s="32" t="s">
        <v>10228</v>
      </c>
      <c r="R6306" s="32" t="s">
        <v>10228</v>
      </c>
    </row>
    <row r="6307" spans="1:18" x14ac:dyDescent="0.25">
      <c r="A6307" s="33" t="s">
        <v>24491</v>
      </c>
      <c r="B6307" s="34" t="s">
        <v>18458</v>
      </c>
      <c r="C6307" s="34" t="s">
        <v>703</v>
      </c>
      <c r="D6307" s="36">
        <v>43297</v>
      </c>
      <c r="E6307" s="34" t="s">
        <v>704</v>
      </c>
      <c r="F6307" s="34" t="s">
        <v>705</v>
      </c>
      <c r="G6307" s="34" t="s">
        <v>1505</v>
      </c>
      <c r="H6307" s="34" t="s">
        <v>860</v>
      </c>
      <c r="I6307" s="34" t="s">
        <v>1506</v>
      </c>
      <c r="J6307" s="36">
        <v>43439</v>
      </c>
      <c r="K6307" s="36">
        <v>44170</v>
      </c>
      <c r="L6307" s="34" t="s">
        <v>18459</v>
      </c>
      <c r="M6307" s="34" t="s">
        <v>772</v>
      </c>
      <c r="N6307" s="34" t="s">
        <v>749</v>
      </c>
      <c r="O6307" s="34" t="s">
        <v>712</v>
      </c>
      <c r="P6307" s="34" t="s">
        <v>876</v>
      </c>
      <c r="Q6307" s="34" t="s">
        <v>10228</v>
      </c>
      <c r="R6307" s="34" t="s">
        <v>10228</v>
      </c>
    </row>
    <row r="6308" spans="1:18" x14ac:dyDescent="0.25">
      <c r="A6308" s="31" t="s">
        <v>24493</v>
      </c>
      <c r="B6308" s="32" t="s">
        <v>18460</v>
      </c>
      <c r="C6308" s="32" t="s">
        <v>703</v>
      </c>
      <c r="D6308" s="35">
        <v>43297</v>
      </c>
      <c r="E6308" s="32" t="s">
        <v>996</v>
      </c>
      <c r="F6308" s="32" t="s">
        <v>705</v>
      </c>
      <c r="G6308" s="32" t="s">
        <v>2147</v>
      </c>
      <c r="H6308" s="32" t="s">
        <v>984</v>
      </c>
      <c r="I6308" s="32" t="s">
        <v>1060</v>
      </c>
      <c r="J6308" s="35">
        <v>43329</v>
      </c>
      <c r="K6308" s="35">
        <v>44060</v>
      </c>
      <c r="L6308" s="32" t="s">
        <v>18461</v>
      </c>
      <c r="M6308" s="32" t="s">
        <v>772</v>
      </c>
      <c r="N6308" s="32" t="s">
        <v>778</v>
      </c>
      <c r="O6308" s="32" t="s">
        <v>712</v>
      </c>
      <c r="P6308" s="32" t="s">
        <v>713</v>
      </c>
      <c r="Q6308" s="32" t="s">
        <v>10228</v>
      </c>
      <c r="R6308" s="32" t="s">
        <v>10228</v>
      </c>
    </row>
    <row r="6309" spans="1:18" x14ac:dyDescent="0.25">
      <c r="A6309" s="33" t="s">
        <v>24495</v>
      </c>
      <c r="B6309" s="34" t="s">
        <v>18462</v>
      </c>
      <c r="C6309" s="34" t="s">
        <v>703</v>
      </c>
      <c r="D6309" s="36">
        <v>43298</v>
      </c>
      <c r="E6309" s="34" t="s">
        <v>996</v>
      </c>
      <c r="F6309" s="34" t="s">
        <v>705</v>
      </c>
      <c r="G6309" s="34" t="s">
        <v>3805</v>
      </c>
      <c r="H6309" s="34" t="s">
        <v>921</v>
      </c>
      <c r="I6309" s="34" t="s">
        <v>8366</v>
      </c>
      <c r="J6309" s="36">
        <v>43405</v>
      </c>
      <c r="K6309" s="36">
        <v>44136</v>
      </c>
      <c r="L6309" s="34" t="s">
        <v>18463</v>
      </c>
      <c r="M6309" s="34" t="s">
        <v>710</v>
      </c>
      <c r="N6309" s="34" t="s">
        <v>778</v>
      </c>
      <c r="O6309" s="34" t="s">
        <v>712</v>
      </c>
      <c r="P6309" s="34" t="s">
        <v>713</v>
      </c>
      <c r="Q6309" s="34" t="s">
        <v>833</v>
      </c>
      <c r="R6309" s="34" t="s">
        <v>10228</v>
      </c>
    </row>
    <row r="6310" spans="1:18" x14ac:dyDescent="0.25">
      <c r="A6310" s="31" t="s">
        <v>24497</v>
      </c>
      <c r="B6310" s="32" t="s">
        <v>18464</v>
      </c>
      <c r="C6310" s="32" t="s">
        <v>703</v>
      </c>
      <c r="D6310" s="35">
        <v>43299</v>
      </c>
      <c r="E6310" s="32" t="s">
        <v>704</v>
      </c>
      <c r="F6310" s="32" t="s">
        <v>705</v>
      </c>
      <c r="G6310" s="32" t="s">
        <v>10059</v>
      </c>
      <c r="H6310" s="32" t="s">
        <v>746</v>
      </c>
      <c r="I6310" s="32" t="s">
        <v>10060</v>
      </c>
      <c r="J6310" s="35">
        <v>43399</v>
      </c>
      <c r="K6310" s="35">
        <v>44130</v>
      </c>
      <c r="L6310" s="32" t="s">
        <v>18465</v>
      </c>
      <c r="M6310" s="32" t="s">
        <v>710</v>
      </c>
      <c r="N6310" s="32" t="s">
        <v>778</v>
      </c>
      <c r="O6310" s="32" t="s">
        <v>712</v>
      </c>
      <c r="P6310" s="32" t="s">
        <v>743</v>
      </c>
      <c r="Q6310" s="32" t="s">
        <v>713</v>
      </c>
      <c r="R6310" s="32" t="s">
        <v>10228</v>
      </c>
    </row>
    <row r="6311" spans="1:18" x14ac:dyDescent="0.25">
      <c r="A6311" s="33" t="s">
        <v>24499</v>
      </c>
      <c r="B6311" s="34" t="s">
        <v>18466</v>
      </c>
      <c r="C6311" s="34" t="s">
        <v>703</v>
      </c>
      <c r="D6311" s="36">
        <v>43301</v>
      </c>
      <c r="E6311" s="34" t="s">
        <v>704</v>
      </c>
      <c r="F6311" s="34" t="s">
        <v>705</v>
      </c>
      <c r="G6311" s="34" t="s">
        <v>4726</v>
      </c>
      <c r="H6311" s="34" t="s">
        <v>798</v>
      </c>
      <c r="I6311" s="34" t="s">
        <v>4727</v>
      </c>
      <c r="J6311" s="36">
        <v>43304</v>
      </c>
      <c r="K6311" s="36">
        <v>44035</v>
      </c>
      <c r="L6311" s="34" t="s">
        <v>18467</v>
      </c>
      <c r="M6311" s="34" t="s">
        <v>710</v>
      </c>
      <c r="N6311" s="34" t="s">
        <v>749</v>
      </c>
      <c r="O6311" s="34" t="s">
        <v>712</v>
      </c>
      <c r="P6311" s="34" t="s">
        <v>713</v>
      </c>
      <c r="Q6311" s="34" t="s">
        <v>743</v>
      </c>
      <c r="R6311" s="34" t="s">
        <v>10228</v>
      </c>
    </row>
    <row r="6312" spans="1:18" x14ac:dyDescent="0.25">
      <c r="A6312" s="31" t="s">
        <v>24501</v>
      </c>
      <c r="B6312" s="32" t="s">
        <v>18468</v>
      </c>
      <c r="C6312" s="32" t="s">
        <v>703</v>
      </c>
      <c r="D6312" s="35">
        <v>43301</v>
      </c>
      <c r="E6312" s="32" t="s">
        <v>704</v>
      </c>
      <c r="F6312" s="32" t="s">
        <v>705</v>
      </c>
      <c r="G6312" s="32" t="s">
        <v>1270</v>
      </c>
      <c r="H6312" s="32" t="s">
        <v>752</v>
      </c>
      <c r="I6312" s="32" t="s">
        <v>1271</v>
      </c>
      <c r="J6312" s="35">
        <v>43462</v>
      </c>
      <c r="K6312" s="35">
        <v>44193</v>
      </c>
      <c r="L6312" s="32" t="s">
        <v>18469</v>
      </c>
      <c r="M6312" s="32" t="s">
        <v>710</v>
      </c>
      <c r="N6312" s="32" t="s">
        <v>711</v>
      </c>
      <c r="O6312" s="32" t="s">
        <v>712</v>
      </c>
      <c r="P6312" s="32" t="s">
        <v>713</v>
      </c>
      <c r="Q6312" s="32" t="s">
        <v>10228</v>
      </c>
      <c r="R6312" s="32" t="s">
        <v>10228</v>
      </c>
    </row>
    <row r="6313" spans="1:18" x14ac:dyDescent="0.25">
      <c r="A6313" s="33" t="s">
        <v>24503</v>
      </c>
      <c r="B6313" s="34" t="s">
        <v>18470</v>
      </c>
      <c r="C6313" s="34" t="s">
        <v>703</v>
      </c>
      <c r="D6313" s="36">
        <v>43302</v>
      </c>
      <c r="E6313" s="34" t="s">
        <v>704</v>
      </c>
      <c r="F6313" s="34" t="s">
        <v>705</v>
      </c>
      <c r="G6313" s="34" t="s">
        <v>6339</v>
      </c>
      <c r="H6313" s="34" t="s">
        <v>998</v>
      </c>
      <c r="I6313" s="34" t="s">
        <v>6340</v>
      </c>
      <c r="J6313" s="36">
        <v>43552</v>
      </c>
      <c r="K6313" s="36">
        <v>44283</v>
      </c>
      <c r="L6313" s="34" t="s">
        <v>18471</v>
      </c>
      <c r="M6313" s="34" t="s">
        <v>710</v>
      </c>
      <c r="N6313" s="34" t="s">
        <v>749</v>
      </c>
      <c r="O6313" s="34" t="s">
        <v>712</v>
      </c>
      <c r="P6313" s="34" t="s">
        <v>713</v>
      </c>
      <c r="Q6313" s="34" t="s">
        <v>833</v>
      </c>
      <c r="R6313" s="34" t="s">
        <v>10228</v>
      </c>
    </row>
    <row r="6314" spans="1:18" x14ac:dyDescent="0.25">
      <c r="A6314" s="31" t="s">
        <v>24505</v>
      </c>
      <c r="B6314" s="32" t="s">
        <v>18472</v>
      </c>
      <c r="C6314" s="32" t="s">
        <v>703</v>
      </c>
      <c r="D6314" s="35">
        <v>43302</v>
      </c>
      <c r="E6314" s="32" t="s">
        <v>704</v>
      </c>
      <c r="F6314" s="32" t="s">
        <v>705</v>
      </c>
      <c r="G6314" s="32" t="s">
        <v>715</v>
      </c>
      <c r="H6314" s="32" t="s">
        <v>707</v>
      </c>
      <c r="I6314" s="32" t="s">
        <v>716</v>
      </c>
      <c r="J6314" s="35">
        <v>43382</v>
      </c>
      <c r="K6314" s="35">
        <v>44113</v>
      </c>
      <c r="L6314" s="32" t="s">
        <v>18473</v>
      </c>
      <c r="M6314" s="32" t="s">
        <v>710</v>
      </c>
      <c r="N6314" s="32" t="s">
        <v>749</v>
      </c>
      <c r="O6314" s="32" t="s">
        <v>712</v>
      </c>
      <c r="P6314" s="32" t="s">
        <v>713</v>
      </c>
      <c r="Q6314" s="32" t="s">
        <v>10228</v>
      </c>
      <c r="R6314" s="32" t="s">
        <v>10228</v>
      </c>
    </row>
    <row r="6315" spans="1:18" x14ac:dyDescent="0.25">
      <c r="A6315" s="33" t="s">
        <v>24507</v>
      </c>
      <c r="B6315" s="34" t="s">
        <v>18474</v>
      </c>
      <c r="C6315" s="34" t="s">
        <v>703</v>
      </c>
      <c r="D6315" s="36">
        <v>43304</v>
      </c>
      <c r="E6315" s="34" t="s">
        <v>704</v>
      </c>
      <c r="F6315" s="34" t="s">
        <v>705</v>
      </c>
      <c r="G6315" s="34" t="s">
        <v>5742</v>
      </c>
      <c r="H6315" s="34" t="s">
        <v>945</v>
      </c>
      <c r="I6315" s="34" t="s">
        <v>2033</v>
      </c>
      <c r="J6315" s="36">
        <v>43552</v>
      </c>
      <c r="K6315" s="36">
        <v>44283</v>
      </c>
      <c r="L6315" s="34" t="s">
        <v>18475</v>
      </c>
      <c r="M6315" s="34" t="s">
        <v>772</v>
      </c>
      <c r="N6315" s="34" t="s">
        <v>711</v>
      </c>
      <c r="O6315" s="34" t="s">
        <v>712</v>
      </c>
      <c r="P6315" s="34" t="s">
        <v>832</v>
      </c>
      <c r="Q6315" s="34" t="s">
        <v>760</v>
      </c>
      <c r="R6315" s="34" t="s">
        <v>713</v>
      </c>
    </row>
    <row r="6316" spans="1:18" x14ac:dyDescent="0.25">
      <c r="A6316" s="31" t="s">
        <v>24509</v>
      </c>
      <c r="B6316" s="32" t="s">
        <v>18476</v>
      </c>
      <c r="C6316" s="32" t="s">
        <v>703</v>
      </c>
      <c r="D6316" s="35">
        <v>43305</v>
      </c>
      <c r="E6316" s="32" t="s">
        <v>704</v>
      </c>
      <c r="F6316" s="32" t="s">
        <v>705</v>
      </c>
      <c r="G6316" s="32" t="s">
        <v>18477</v>
      </c>
      <c r="H6316" s="32" t="s">
        <v>1262</v>
      </c>
      <c r="I6316" s="32" t="s">
        <v>4377</v>
      </c>
      <c r="J6316" s="35">
        <v>43392</v>
      </c>
      <c r="K6316" s="35">
        <v>44123</v>
      </c>
      <c r="L6316" s="32" t="s">
        <v>18478</v>
      </c>
      <c r="M6316" s="32" t="s">
        <v>710</v>
      </c>
      <c r="N6316" s="32" t="s">
        <v>778</v>
      </c>
      <c r="O6316" s="32" t="s">
        <v>712</v>
      </c>
      <c r="P6316" s="32" t="s">
        <v>713</v>
      </c>
      <c r="Q6316" s="32" t="s">
        <v>743</v>
      </c>
      <c r="R6316" s="32" t="s">
        <v>10228</v>
      </c>
    </row>
    <row r="6317" spans="1:18" x14ac:dyDescent="0.25">
      <c r="A6317" s="33" t="s">
        <v>24511</v>
      </c>
      <c r="B6317" s="34" t="s">
        <v>18479</v>
      </c>
      <c r="C6317" s="34" t="s">
        <v>703</v>
      </c>
      <c r="D6317" s="36">
        <v>43306</v>
      </c>
      <c r="E6317" s="34" t="s">
        <v>704</v>
      </c>
      <c r="F6317" s="34" t="s">
        <v>705</v>
      </c>
      <c r="G6317" s="34" t="s">
        <v>2956</v>
      </c>
      <c r="H6317" s="34" t="s">
        <v>904</v>
      </c>
      <c r="I6317" s="34" t="s">
        <v>2957</v>
      </c>
      <c r="J6317" s="36">
        <v>43425</v>
      </c>
      <c r="K6317" s="36">
        <v>44156</v>
      </c>
      <c r="L6317" s="34" t="s">
        <v>18480</v>
      </c>
      <c r="M6317" s="34" t="s">
        <v>710</v>
      </c>
      <c r="N6317" s="34" t="s">
        <v>778</v>
      </c>
      <c r="O6317" s="34" t="s">
        <v>1139</v>
      </c>
      <c r="P6317" s="34" t="s">
        <v>713</v>
      </c>
      <c r="Q6317" s="34" t="s">
        <v>10228</v>
      </c>
      <c r="R6317" s="34" t="s">
        <v>10228</v>
      </c>
    </row>
    <row r="6318" spans="1:18" x14ac:dyDescent="0.25">
      <c r="A6318" s="31" t="s">
        <v>24513</v>
      </c>
      <c r="B6318" s="32" t="s">
        <v>18481</v>
      </c>
      <c r="C6318" s="32" t="s">
        <v>703</v>
      </c>
      <c r="D6318" s="35">
        <v>43307</v>
      </c>
      <c r="E6318" s="32" t="s">
        <v>704</v>
      </c>
      <c r="F6318" s="32" t="s">
        <v>705</v>
      </c>
      <c r="G6318" s="32" t="s">
        <v>1414</v>
      </c>
      <c r="H6318" s="32" t="s">
        <v>804</v>
      </c>
      <c r="I6318" s="32" t="s">
        <v>1415</v>
      </c>
      <c r="J6318" s="35">
        <v>43332</v>
      </c>
      <c r="K6318" s="35">
        <v>44063</v>
      </c>
      <c r="L6318" s="32" t="s">
        <v>18482</v>
      </c>
      <c r="M6318" s="32" t="s">
        <v>772</v>
      </c>
      <c r="N6318" s="32" t="s">
        <v>749</v>
      </c>
      <c r="O6318" s="32" t="s">
        <v>712</v>
      </c>
      <c r="P6318" s="32" t="s">
        <v>743</v>
      </c>
      <c r="Q6318" s="32" t="s">
        <v>713</v>
      </c>
      <c r="R6318" s="32" t="s">
        <v>760</v>
      </c>
    </row>
    <row r="6319" spans="1:18" x14ac:dyDescent="0.25">
      <c r="A6319" s="33" t="s">
        <v>24515</v>
      </c>
      <c r="B6319" s="34" t="s">
        <v>18483</v>
      </c>
      <c r="C6319" s="34" t="s">
        <v>703</v>
      </c>
      <c r="D6319" s="36">
        <v>43313</v>
      </c>
      <c r="E6319" s="34" t="s">
        <v>704</v>
      </c>
      <c r="F6319" s="34" t="s">
        <v>705</v>
      </c>
      <c r="G6319" s="34" t="s">
        <v>12549</v>
      </c>
      <c r="H6319" s="34" t="s">
        <v>707</v>
      </c>
      <c r="I6319" s="34" t="s">
        <v>12550</v>
      </c>
      <c r="J6319" s="36">
        <v>43444</v>
      </c>
      <c r="K6319" s="36">
        <v>44175</v>
      </c>
      <c r="L6319" s="34" t="s">
        <v>18484</v>
      </c>
      <c r="M6319" s="34" t="s">
        <v>710</v>
      </c>
      <c r="N6319" s="34" t="s">
        <v>711</v>
      </c>
      <c r="O6319" s="34" t="s">
        <v>712</v>
      </c>
      <c r="P6319" s="34" t="s">
        <v>713</v>
      </c>
      <c r="Q6319" s="34" t="s">
        <v>10228</v>
      </c>
      <c r="R6319" s="34" t="s">
        <v>10228</v>
      </c>
    </row>
    <row r="6320" spans="1:18" x14ac:dyDescent="0.25">
      <c r="A6320" s="31" t="s">
        <v>24517</v>
      </c>
      <c r="B6320" s="32" t="s">
        <v>18485</v>
      </c>
      <c r="C6320" s="32" t="s">
        <v>703</v>
      </c>
      <c r="D6320" s="35">
        <v>43314</v>
      </c>
      <c r="E6320" s="32" t="s">
        <v>704</v>
      </c>
      <c r="F6320" s="32" t="s">
        <v>705</v>
      </c>
      <c r="G6320" s="32" t="s">
        <v>6269</v>
      </c>
      <c r="H6320" s="32" t="s">
        <v>998</v>
      </c>
      <c r="I6320" s="32" t="s">
        <v>6270</v>
      </c>
      <c r="J6320" s="35">
        <v>43549</v>
      </c>
      <c r="K6320" s="35">
        <v>44280</v>
      </c>
      <c r="L6320" s="32" t="s">
        <v>18486</v>
      </c>
      <c r="M6320" s="32" t="s">
        <v>710</v>
      </c>
      <c r="N6320" s="32" t="s">
        <v>749</v>
      </c>
      <c r="O6320" s="32" t="s">
        <v>712</v>
      </c>
      <c r="P6320" s="32" t="s">
        <v>713</v>
      </c>
      <c r="Q6320" s="32" t="s">
        <v>743</v>
      </c>
      <c r="R6320" s="32" t="s">
        <v>10228</v>
      </c>
    </row>
    <row r="6321" spans="1:18" x14ac:dyDescent="0.25">
      <c r="A6321" s="33" t="s">
        <v>24519</v>
      </c>
      <c r="B6321" s="34" t="s">
        <v>18487</v>
      </c>
      <c r="C6321" s="34" t="s">
        <v>703</v>
      </c>
      <c r="D6321" s="36">
        <v>43314</v>
      </c>
      <c r="E6321" s="34" t="s">
        <v>704</v>
      </c>
      <c r="F6321" s="34" t="s">
        <v>705</v>
      </c>
      <c r="G6321" s="34" t="s">
        <v>6269</v>
      </c>
      <c r="H6321" s="34" t="s">
        <v>998</v>
      </c>
      <c r="I6321" s="34" t="s">
        <v>6270</v>
      </c>
      <c r="J6321" s="36">
        <v>43543</v>
      </c>
      <c r="K6321" s="36">
        <v>44274</v>
      </c>
      <c r="L6321" s="34" t="s">
        <v>18488</v>
      </c>
      <c r="M6321" s="34" t="s">
        <v>710</v>
      </c>
      <c r="N6321" s="34" t="s">
        <v>749</v>
      </c>
      <c r="O6321" s="34" t="s">
        <v>712</v>
      </c>
      <c r="P6321" s="34" t="s">
        <v>713</v>
      </c>
      <c r="Q6321" s="34" t="s">
        <v>743</v>
      </c>
      <c r="R6321" s="34" t="s">
        <v>10228</v>
      </c>
    </row>
    <row r="6322" spans="1:18" x14ac:dyDescent="0.25">
      <c r="A6322" s="31" t="s">
        <v>24521</v>
      </c>
      <c r="B6322" s="32" t="s">
        <v>18489</v>
      </c>
      <c r="C6322" s="32" t="s">
        <v>703</v>
      </c>
      <c r="D6322" s="35">
        <v>43315</v>
      </c>
      <c r="E6322" s="32" t="s">
        <v>704</v>
      </c>
      <c r="F6322" s="32" t="s">
        <v>705</v>
      </c>
      <c r="G6322" s="32" t="s">
        <v>18490</v>
      </c>
      <c r="H6322" s="32" t="s">
        <v>752</v>
      </c>
      <c r="I6322" s="32" t="s">
        <v>846</v>
      </c>
      <c r="J6322" s="35">
        <v>43405</v>
      </c>
      <c r="K6322" s="35">
        <v>44136</v>
      </c>
      <c r="L6322" s="32" t="s">
        <v>18491</v>
      </c>
      <c r="M6322" s="32" t="s">
        <v>718</v>
      </c>
      <c r="N6322" s="32" t="s">
        <v>749</v>
      </c>
      <c r="O6322" s="32" t="s">
        <v>712</v>
      </c>
      <c r="P6322" s="32" t="s">
        <v>713</v>
      </c>
      <c r="Q6322" s="32" t="s">
        <v>832</v>
      </c>
      <c r="R6322" s="32" t="s">
        <v>1336</v>
      </c>
    </row>
    <row r="6323" spans="1:18" x14ac:dyDescent="0.25">
      <c r="A6323" s="33" t="s">
        <v>24523</v>
      </c>
      <c r="B6323" s="34" t="s">
        <v>18492</v>
      </c>
      <c r="C6323" s="34" t="s">
        <v>703</v>
      </c>
      <c r="D6323" s="36">
        <v>43315</v>
      </c>
      <c r="E6323" s="34" t="s">
        <v>704</v>
      </c>
      <c r="F6323" s="34" t="s">
        <v>705</v>
      </c>
      <c r="G6323" s="34" t="s">
        <v>4666</v>
      </c>
      <c r="H6323" s="34" t="s">
        <v>789</v>
      </c>
      <c r="I6323" s="34" t="s">
        <v>3578</v>
      </c>
      <c r="J6323" s="36">
        <v>43454</v>
      </c>
      <c r="K6323" s="36">
        <v>44185</v>
      </c>
      <c r="L6323" s="34" t="s">
        <v>18493</v>
      </c>
      <c r="M6323" s="34" t="s">
        <v>710</v>
      </c>
      <c r="N6323" s="34" t="s">
        <v>723</v>
      </c>
      <c r="O6323" s="34" t="s">
        <v>1051</v>
      </c>
      <c r="P6323" s="34" t="s">
        <v>760</v>
      </c>
      <c r="Q6323" s="34" t="s">
        <v>713</v>
      </c>
      <c r="R6323" s="34" t="s">
        <v>743</v>
      </c>
    </row>
    <row r="6324" spans="1:18" x14ac:dyDescent="0.25">
      <c r="A6324" s="31" t="s">
        <v>24525</v>
      </c>
      <c r="B6324" s="32" t="s">
        <v>18494</v>
      </c>
      <c r="C6324" s="32" t="s">
        <v>703</v>
      </c>
      <c r="D6324" s="35">
        <v>43318</v>
      </c>
      <c r="E6324" s="32" t="s">
        <v>704</v>
      </c>
      <c r="F6324" s="32" t="s">
        <v>705</v>
      </c>
      <c r="G6324" s="32" t="s">
        <v>12517</v>
      </c>
      <c r="H6324" s="32" t="s">
        <v>798</v>
      </c>
      <c r="I6324" s="32" t="s">
        <v>12518</v>
      </c>
      <c r="J6324" s="35">
        <v>43343</v>
      </c>
      <c r="K6324" s="35">
        <v>44074</v>
      </c>
      <c r="L6324" s="32" t="s">
        <v>18495</v>
      </c>
      <c r="M6324" s="32" t="s">
        <v>718</v>
      </c>
      <c r="N6324" s="32" t="s">
        <v>749</v>
      </c>
      <c r="O6324" s="32" t="s">
        <v>755</v>
      </c>
      <c r="P6324" s="32" t="s">
        <v>713</v>
      </c>
      <c r="Q6324" s="32" t="s">
        <v>833</v>
      </c>
      <c r="R6324" s="32" t="s">
        <v>10228</v>
      </c>
    </row>
    <row r="6325" spans="1:18" x14ac:dyDescent="0.25">
      <c r="A6325" s="33" t="s">
        <v>24527</v>
      </c>
      <c r="B6325" s="34" t="s">
        <v>18496</v>
      </c>
      <c r="C6325" s="34" t="s">
        <v>703</v>
      </c>
      <c r="D6325" s="36">
        <v>43321</v>
      </c>
      <c r="E6325" s="34" t="s">
        <v>996</v>
      </c>
      <c r="F6325" s="34" t="s">
        <v>705</v>
      </c>
      <c r="G6325" s="34" t="s">
        <v>18497</v>
      </c>
      <c r="H6325" s="34" t="s">
        <v>904</v>
      </c>
      <c r="I6325" s="34" t="s">
        <v>18498</v>
      </c>
      <c r="J6325" s="36">
        <v>43542</v>
      </c>
      <c r="K6325" s="36">
        <v>44273</v>
      </c>
      <c r="L6325" s="34" t="s">
        <v>18499</v>
      </c>
      <c r="M6325" s="34" t="s">
        <v>710</v>
      </c>
      <c r="N6325" s="34" t="s">
        <v>778</v>
      </c>
      <c r="O6325" s="34" t="s">
        <v>724</v>
      </c>
      <c r="P6325" s="34" t="s">
        <v>743</v>
      </c>
      <c r="Q6325" s="34" t="s">
        <v>10228</v>
      </c>
      <c r="R6325" s="34" t="s">
        <v>10228</v>
      </c>
    </row>
    <row r="6326" spans="1:18" x14ac:dyDescent="0.25">
      <c r="A6326" s="31" t="s">
        <v>24529</v>
      </c>
      <c r="B6326" s="32" t="s">
        <v>18500</v>
      </c>
      <c r="C6326" s="32" t="s">
        <v>703</v>
      </c>
      <c r="D6326" s="35">
        <v>43322</v>
      </c>
      <c r="E6326" s="32" t="s">
        <v>704</v>
      </c>
      <c r="F6326" s="32" t="s">
        <v>705</v>
      </c>
      <c r="G6326" s="32" t="s">
        <v>10778</v>
      </c>
      <c r="H6326" s="32" t="s">
        <v>746</v>
      </c>
      <c r="I6326" s="32" t="s">
        <v>10779</v>
      </c>
      <c r="J6326" s="35">
        <v>43487</v>
      </c>
      <c r="K6326" s="35">
        <v>44218</v>
      </c>
      <c r="L6326" s="32" t="s">
        <v>18501</v>
      </c>
      <c r="M6326" s="32" t="s">
        <v>710</v>
      </c>
      <c r="N6326" s="32" t="s">
        <v>749</v>
      </c>
      <c r="O6326" s="32" t="s">
        <v>712</v>
      </c>
      <c r="P6326" s="32" t="s">
        <v>743</v>
      </c>
      <c r="Q6326" s="32" t="s">
        <v>10228</v>
      </c>
      <c r="R6326" s="32" t="s">
        <v>10228</v>
      </c>
    </row>
    <row r="6327" spans="1:18" x14ac:dyDescent="0.25">
      <c r="A6327" s="33" t="s">
        <v>24531</v>
      </c>
      <c r="B6327" s="34" t="s">
        <v>18502</v>
      </c>
      <c r="C6327" s="34" t="s">
        <v>703</v>
      </c>
      <c r="D6327" s="36">
        <v>43327</v>
      </c>
      <c r="E6327" s="34" t="s">
        <v>704</v>
      </c>
      <c r="F6327" s="34" t="s">
        <v>705</v>
      </c>
      <c r="G6327" s="34" t="s">
        <v>16248</v>
      </c>
      <c r="H6327" s="34" t="s">
        <v>984</v>
      </c>
      <c r="I6327" s="34" t="s">
        <v>16249</v>
      </c>
      <c r="J6327" s="36">
        <v>43523</v>
      </c>
      <c r="K6327" s="36">
        <v>44254</v>
      </c>
      <c r="L6327" s="34" t="s">
        <v>18503</v>
      </c>
      <c r="M6327" s="34" t="s">
        <v>710</v>
      </c>
      <c r="N6327" s="34" t="s">
        <v>749</v>
      </c>
      <c r="O6327" s="34" t="s">
        <v>755</v>
      </c>
      <c r="P6327" s="34" t="s">
        <v>713</v>
      </c>
      <c r="Q6327" s="34" t="s">
        <v>10228</v>
      </c>
      <c r="R6327" s="34" t="s">
        <v>10228</v>
      </c>
    </row>
    <row r="6328" spans="1:18" x14ac:dyDescent="0.25">
      <c r="A6328" s="31" t="s">
        <v>24533</v>
      </c>
      <c r="B6328" s="32" t="s">
        <v>18504</v>
      </c>
      <c r="C6328" s="32" t="s">
        <v>703</v>
      </c>
      <c r="D6328" s="35">
        <v>43328</v>
      </c>
      <c r="E6328" s="32" t="s">
        <v>704</v>
      </c>
      <c r="F6328" s="32" t="s">
        <v>705</v>
      </c>
      <c r="G6328" s="32" t="s">
        <v>1376</v>
      </c>
      <c r="H6328" s="32" t="s">
        <v>945</v>
      </c>
      <c r="I6328" s="32" t="s">
        <v>1113</v>
      </c>
      <c r="J6328" s="35">
        <v>43403</v>
      </c>
      <c r="K6328" s="35">
        <v>44134</v>
      </c>
      <c r="L6328" s="32" t="s">
        <v>18505</v>
      </c>
      <c r="M6328" s="32" t="s">
        <v>729</v>
      </c>
      <c r="N6328" s="32" t="s">
        <v>749</v>
      </c>
      <c r="O6328" s="32" t="s">
        <v>712</v>
      </c>
      <c r="P6328" s="32" t="s">
        <v>713</v>
      </c>
      <c r="Q6328" s="32" t="s">
        <v>10228</v>
      </c>
      <c r="R6328" s="32" t="s">
        <v>10228</v>
      </c>
    </row>
    <row r="6329" spans="1:18" x14ac:dyDescent="0.25">
      <c r="A6329" s="33" t="s">
        <v>24535</v>
      </c>
      <c r="B6329" s="34" t="s">
        <v>18506</v>
      </c>
      <c r="C6329" s="34" t="s">
        <v>703</v>
      </c>
      <c r="D6329" s="36">
        <v>43329</v>
      </c>
      <c r="E6329" s="34" t="s">
        <v>996</v>
      </c>
      <c r="F6329" s="34" t="s">
        <v>705</v>
      </c>
      <c r="G6329" s="34" t="s">
        <v>6133</v>
      </c>
      <c r="H6329" s="34" t="s">
        <v>921</v>
      </c>
      <c r="I6329" s="34" t="s">
        <v>6134</v>
      </c>
      <c r="J6329" s="36">
        <v>43410</v>
      </c>
      <c r="K6329" s="36">
        <v>44141</v>
      </c>
      <c r="L6329" s="34" t="s">
        <v>18507</v>
      </c>
      <c r="M6329" s="34" t="s">
        <v>772</v>
      </c>
      <c r="N6329" s="34" t="s">
        <v>778</v>
      </c>
      <c r="O6329" s="34" t="s">
        <v>712</v>
      </c>
      <c r="P6329" s="34" t="s">
        <v>712</v>
      </c>
      <c r="Q6329" s="34" t="s">
        <v>10228</v>
      </c>
      <c r="R6329" s="34" t="s">
        <v>10228</v>
      </c>
    </row>
    <row r="6330" spans="1:18" x14ac:dyDescent="0.25">
      <c r="A6330" s="31" t="s">
        <v>24537</v>
      </c>
      <c r="B6330" s="32" t="s">
        <v>18508</v>
      </c>
      <c r="C6330" s="32" t="s">
        <v>703</v>
      </c>
      <c r="D6330" s="35">
        <v>43333</v>
      </c>
      <c r="E6330" s="32" t="s">
        <v>996</v>
      </c>
      <c r="F6330" s="32" t="s">
        <v>705</v>
      </c>
      <c r="G6330" s="32" t="s">
        <v>18509</v>
      </c>
      <c r="H6330" s="32" t="s">
        <v>804</v>
      </c>
      <c r="I6330" s="32" t="s">
        <v>2243</v>
      </c>
      <c r="J6330" s="35">
        <v>43388</v>
      </c>
      <c r="K6330" s="35">
        <v>44119</v>
      </c>
      <c r="L6330" s="32" t="s">
        <v>18510</v>
      </c>
      <c r="M6330" s="32" t="s">
        <v>710</v>
      </c>
      <c r="N6330" s="32" t="s">
        <v>711</v>
      </c>
      <c r="O6330" s="32" t="s">
        <v>6615</v>
      </c>
      <c r="P6330" s="32" t="s">
        <v>713</v>
      </c>
      <c r="Q6330" s="32" t="s">
        <v>743</v>
      </c>
      <c r="R6330" s="32" t="s">
        <v>10228</v>
      </c>
    </row>
    <row r="6331" spans="1:18" x14ac:dyDescent="0.25">
      <c r="A6331" s="33" t="s">
        <v>24539</v>
      </c>
      <c r="B6331" s="34" t="s">
        <v>18511</v>
      </c>
      <c r="C6331" s="34" t="s">
        <v>703</v>
      </c>
      <c r="D6331" s="36">
        <v>43334</v>
      </c>
      <c r="E6331" s="34" t="s">
        <v>704</v>
      </c>
      <c r="F6331" s="34" t="s">
        <v>705</v>
      </c>
      <c r="G6331" s="34" t="s">
        <v>18512</v>
      </c>
      <c r="H6331" s="34" t="s">
        <v>707</v>
      </c>
      <c r="I6331" s="34" t="s">
        <v>18513</v>
      </c>
      <c r="J6331" s="36">
        <v>43384</v>
      </c>
      <c r="K6331" s="36">
        <v>44115</v>
      </c>
      <c r="L6331" s="34" t="s">
        <v>18514</v>
      </c>
      <c r="M6331" s="34" t="s">
        <v>718</v>
      </c>
      <c r="N6331" s="34" t="s">
        <v>749</v>
      </c>
      <c r="O6331" s="34" t="s">
        <v>755</v>
      </c>
      <c r="P6331" s="34" t="s">
        <v>713</v>
      </c>
      <c r="Q6331" s="34" t="s">
        <v>10228</v>
      </c>
      <c r="R6331" s="34" t="s">
        <v>10228</v>
      </c>
    </row>
    <row r="6332" spans="1:18" x14ac:dyDescent="0.25">
      <c r="A6332" s="31" t="s">
        <v>24541</v>
      </c>
      <c r="B6332" s="32" t="s">
        <v>18515</v>
      </c>
      <c r="C6332" s="32" t="s">
        <v>703</v>
      </c>
      <c r="D6332" s="35">
        <v>43338</v>
      </c>
      <c r="E6332" s="32" t="s">
        <v>996</v>
      </c>
      <c r="F6332" s="32" t="s">
        <v>705</v>
      </c>
      <c r="G6332" s="32" t="s">
        <v>18516</v>
      </c>
      <c r="H6332" s="32" t="s">
        <v>804</v>
      </c>
      <c r="I6332" s="32" t="s">
        <v>2243</v>
      </c>
      <c r="J6332" s="35">
        <v>43341</v>
      </c>
      <c r="K6332" s="35">
        <v>44072</v>
      </c>
      <c r="L6332" s="32" t="s">
        <v>18517</v>
      </c>
      <c r="M6332" s="32" t="s">
        <v>772</v>
      </c>
      <c r="N6332" s="32" t="s">
        <v>749</v>
      </c>
      <c r="O6332" s="32" t="s">
        <v>773</v>
      </c>
      <c r="P6332" s="32" t="s">
        <v>713</v>
      </c>
      <c r="Q6332" s="32" t="s">
        <v>10228</v>
      </c>
      <c r="R6332" s="32" t="s">
        <v>10228</v>
      </c>
    </row>
    <row r="6333" spans="1:18" x14ac:dyDescent="0.25">
      <c r="A6333" s="33" t="s">
        <v>24543</v>
      </c>
      <c r="B6333" s="34" t="s">
        <v>18518</v>
      </c>
      <c r="C6333" s="34" t="s">
        <v>808</v>
      </c>
      <c r="D6333" s="36">
        <v>43339</v>
      </c>
      <c r="E6333" s="34" t="s">
        <v>704</v>
      </c>
      <c r="F6333" s="34" t="s">
        <v>705</v>
      </c>
      <c r="G6333" s="34" t="s">
        <v>18519</v>
      </c>
      <c r="H6333" s="34" t="s">
        <v>804</v>
      </c>
      <c r="I6333" s="34" t="s">
        <v>1415</v>
      </c>
      <c r="J6333" s="36">
        <v>43430</v>
      </c>
      <c r="K6333" s="36">
        <v>44161</v>
      </c>
      <c r="L6333" s="34" t="s">
        <v>18520</v>
      </c>
      <c r="M6333" s="34" t="s">
        <v>710</v>
      </c>
      <c r="N6333" s="34" t="s">
        <v>778</v>
      </c>
      <c r="O6333" s="34" t="s">
        <v>712</v>
      </c>
      <c r="P6333" s="34" t="s">
        <v>713</v>
      </c>
      <c r="Q6333" s="34" t="s">
        <v>833</v>
      </c>
      <c r="R6333" s="34" t="s">
        <v>10228</v>
      </c>
    </row>
    <row r="6334" spans="1:18" x14ac:dyDescent="0.25">
      <c r="A6334" s="31" t="s">
        <v>24545</v>
      </c>
      <c r="B6334" s="32" t="s">
        <v>18521</v>
      </c>
      <c r="C6334" s="32" t="s">
        <v>703</v>
      </c>
      <c r="D6334" s="35">
        <v>43341</v>
      </c>
      <c r="E6334" s="32" t="s">
        <v>704</v>
      </c>
      <c r="F6334" s="32" t="s">
        <v>705</v>
      </c>
      <c r="G6334" s="32" t="s">
        <v>18522</v>
      </c>
      <c r="H6334" s="32" t="s">
        <v>752</v>
      </c>
      <c r="I6334" s="32" t="s">
        <v>5030</v>
      </c>
      <c r="J6334" s="35">
        <v>43535</v>
      </c>
      <c r="K6334" s="35">
        <v>44266</v>
      </c>
      <c r="L6334" s="32" t="s">
        <v>18523</v>
      </c>
      <c r="M6334" s="32" t="s">
        <v>729</v>
      </c>
      <c r="N6334" s="32" t="s">
        <v>749</v>
      </c>
      <c r="O6334" s="32" t="s">
        <v>1751</v>
      </c>
      <c r="P6334" s="32" t="s">
        <v>713</v>
      </c>
      <c r="Q6334" s="32" t="s">
        <v>10228</v>
      </c>
      <c r="R6334" s="32" t="s">
        <v>10228</v>
      </c>
    </row>
    <row r="6335" spans="1:18" x14ac:dyDescent="0.25">
      <c r="A6335" s="33" t="s">
        <v>24547</v>
      </c>
      <c r="B6335" s="34" t="s">
        <v>18524</v>
      </c>
      <c r="C6335" s="34" t="s">
        <v>703</v>
      </c>
      <c r="D6335" s="36">
        <v>43341</v>
      </c>
      <c r="E6335" s="34" t="s">
        <v>704</v>
      </c>
      <c r="F6335" s="34" t="s">
        <v>705</v>
      </c>
      <c r="G6335" s="34" t="s">
        <v>14758</v>
      </c>
      <c r="H6335" s="34" t="s">
        <v>752</v>
      </c>
      <c r="I6335" s="34" t="s">
        <v>2974</v>
      </c>
      <c r="J6335" s="36">
        <v>43517</v>
      </c>
      <c r="K6335" s="36">
        <v>44248</v>
      </c>
      <c r="L6335" s="34" t="s">
        <v>18525</v>
      </c>
      <c r="M6335" s="34" t="s">
        <v>710</v>
      </c>
      <c r="N6335" s="34" t="s">
        <v>749</v>
      </c>
      <c r="O6335" s="34" t="s">
        <v>712</v>
      </c>
      <c r="P6335" s="34" t="s">
        <v>713</v>
      </c>
      <c r="Q6335" s="34" t="s">
        <v>10228</v>
      </c>
      <c r="R6335" s="34" t="s">
        <v>10228</v>
      </c>
    </row>
    <row r="6336" spans="1:18" x14ac:dyDescent="0.25">
      <c r="A6336" s="31" t="s">
        <v>24549</v>
      </c>
      <c r="B6336" s="32" t="s">
        <v>18526</v>
      </c>
      <c r="C6336" s="32" t="s">
        <v>703</v>
      </c>
      <c r="D6336" s="35">
        <v>43341</v>
      </c>
      <c r="E6336" s="32" t="s">
        <v>704</v>
      </c>
      <c r="F6336" s="32" t="s">
        <v>705</v>
      </c>
      <c r="G6336" s="32" t="s">
        <v>1035</v>
      </c>
      <c r="H6336" s="32" t="s">
        <v>752</v>
      </c>
      <c r="I6336" s="32" t="s">
        <v>1036</v>
      </c>
      <c r="J6336" s="35">
        <v>43447</v>
      </c>
      <c r="K6336" s="35">
        <v>44178</v>
      </c>
      <c r="L6336" s="32" t="s">
        <v>18527</v>
      </c>
      <c r="M6336" s="32" t="s">
        <v>718</v>
      </c>
      <c r="N6336" s="32" t="s">
        <v>749</v>
      </c>
      <c r="O6336" s="32" t="s">
        <v>712</v>
      </c>
      <c r="P6336" s="32" t="s">
        <v>713</v>
      </c>
      <c r="Q6336" s="32" t="s">
        <v>10228</v>
      </c>
      <c r="R6336" s="32" t="s">
        <v>10228</v>
      </c>
    </row>
    <row r="6337" spans="1:18" x14ac:dyDescent="0.25">
      <c r="A6337" s="33" t="s">
        <v>24551</v>
      </c>
      <c r="B6337" s="34" t="s">
        <v>18528</v>
      </c>
      <c r="C6337" s="34" t="s">
        <v>703</v>
      </c>
      <c r="D6337" s="36">
        <v>43342</v>
      </c>
      <c r="E6337" s="34" t="s">
        <v>704</v>
      </c>
      <c r="F6337" s="34" t="s">
        <v>705</v>
      </c>
      <c r="G6337" s="34" t="s">
        <v>1229</v>
      </c>
      <c r="H6337" s="34" t="s">
        <v>752</v>
      </c>
      <c r="I6337" s="34" t="s">
        <v>1230</v>
      </c>
      <c r="J6337" s="36">
        <v>43374</v>
      </c>
      <c r="K6337" s="36">
        <v>44105</v>
      </c>
      <c r="L6337" s="34" t="s">
        <v>18529</v>
      </c>
      <c r="M6337" s="34" t="s">
        <v>718</v>
      </c>
      <c r="N6337" s="34" t="s">
        <v>749</v>
      </c>
      <c r="O6337" s="34" t="s">
        <v>712</v>
      </c>
      <c r="P6337" s="34" t="s">
        <v>713</v>
      </c>
      <c r="Q6337" s="34" t="s">
        <v>743</v>
      </c>
      <c r="R6337" s="34" t="s">
        <v>10228</v>
      </c>
    </row>
    <row r="6338" spans="1:18" x14ac:dyDescent="0.25">
      <c r="A6338" s="31" t="s">
        <v>24553</v>
      </c>
      <c r="B6338" s="32" t="s">
        <v>18530</v>
      </c>
      <c r="C6338" s="32" t="s">
        <v>703</v>
      </c>
      <c r="D6338" s="35">
        <v>43348</v>
      </c>
      <c r="E6338" s="32" t="s">
        <v>704</v>
      </c>
      <c r="F6338" s="32" t="s">
        <v>705</v>
      </c>
      <c r="G6338" s="32" t="s">
        <v>3157</v>
      </c>
      <c r="H6338" s="32" t="s">
        <v>752</v>
      </c>
      <c r="I6338" s="32" t="s">
        <v>3158</v>
      </c>
      <c r="J6338" s="35">
        <v>43536</v>
      </c>
      <c r="K6338" s="35">
        <v>44267</v>
      </c>
      <c r="L6338" s="32" t="s">
        <v>18531</v>
      </c>
      <c r="M6338" s="32" t="s">
        <v>772</v>
      </c>
      <c r="N6338" s="32" t="s">
        <v>749</v>
      </c>
      <c r="O6338" s="32" t="s">
        <v>712</v>
      </c>
      <c r="P6338" s="32" t="s">
        <v>713</v>
      </c>
      <c r="Q6338" s="32" t="s">
        <v>10228</v>
      </c>
      <c r="R6338" s="32" t="s">
        <v>10228</v>
      </c>
    </row>
    <row r="6339" spans="1:18" x14ac:dyDescent="0.25">
      <c r="A6339" s="33" t="s">
        <v>24555</v>
      </c>
      <c r="B6339" s="34" t="s">
        <v>18532</v>
      </c>
      <c r="C6339" s="34" t="s">
        <v>703</v>
      </c>
      <c r="D6339" s="36">
        <v>43349</v>
      </c>
      <c r="E6339" s="34" t="s">
        <v>704</v>
      </c>
      <c r="F6339" s="34" t="s">
        <v>705</v>
      </c>
      <c r="G6339" s="34" t="s">
        <v>1055</v>
      </c>
      <c r="H6339" s="34" t="s">
        <v>736</v>
      </c>
      <c r="I6339" s="34" t="s">
        <v>1056</v>
      </c>
      <c r="J6339" s="36">
        <v>43355</v>
      </c>
      <c r="K6339" s="36">
        <v>44086</v>
      </c>
      <c r="L6339" s="34" t="s">
        <v>18533</v>
      </c>
      <c r="M6339" s="34" t="s">
        <v>710</v>
      </c>
      <c r="N6339" s="34" t="s">
        <v>749</v>
      </c>
      <c r="O6339" s="34" t="s">
        <v>755</v>
      </c>
      <c r="P6339" s="34" t="s">
        <v>713</v>
      </c>
      <c r="Q6339" s="34" t="s">
        <v>10228</v>
      </c>
      <c r="R6339" s="34" t="s">
        <v>10228</v>
      </c>
    </row>
    <row r="6340" spans="1:18" x14ac:dyDescent="0.25">
      <c r="A6340" s="31" t="s">
        <v>24557</v>
      </c>
      <c r="B6340" s="32" t="s">
        <v>18534</v>
      </c>
      <c r="C6340" s="32" t="s">
        <v>703</v>
      </c>
      <c r="D6340" s="35">
        <v>43351</v>
      </c>
      <c r="E6340" s="32" t="s">
        <v>704</v>
      </c>
      <c r="F6340" s="32" t="s">
        <v>705</v>
      </c>
      <c r="G6340" s="32" t="s">
        <v>873</v>
      </c>
      <c r="H6340" s="32" t="s">
        <v>707</v>
      </c>
      <c r="I6340" s="32" t="s">
        <v>874</v>
      </c>
      <c r="J6340" s="35">
        <v>43531</v>
      </c>
      <c r="K6340" s="35">
        <v>44262</v>
      </c>
      <c r="L6340" s="32" t="s">
        <v>18535</v>
      </c>
      <c r="M6340" s="32" t="s">
        <v>729</v>
      </c>
      <c r="N6340" s="32" t="s">
        <v>749</v>
      </c>
      <c r="O6340" s="32" t="s">
        <v>712</v>
      </c>
      <c r="P6340" s="32" t="s">
        <v>743</v>
      </c>
      <c r="Q6340" s="32" t="s">
        <v>10228</v>
      </c>
      <c r="R6340" s="32" t="s">
        <v>10228</v>
      </c>
    </row>
    <row r="6341" spans="1:18" x14ac:dyDescent="0.25">
      <c r="A6341" s="33" t="s">
        <v>24559</v>
      </c>
      <c r="B6341" s="34" t="s">
        <v>18536</v>
      </c>
      <c r="C6341" s="34" t="s">
        <v>703</v>
      </c>
      <c r="D6341" s="36">
        <v>43353</v>
      </c>
      <c r="E6341" s="34" t="s">
        <v>704</v>
      </c>
      <c r="F6341" s="34" t="s">
        <v>705</v>
      </c>
      <c r="G6341" s="34" t="s">
        <v>18537</v>
      </c>
      <c r="H6341" s="34" t="s">
        <v>1465</v>
      </c>
      <c r="I6341" s="34" t="s">
        <v>2158</v>
      </c>
      <c r="J6341" s="36">
        <v>43355</v>
      </c>
      <c r="K6341" s="36">
        <v>44086</v>
      </c>
      <c r="L6341" s="34" t="s">
        <v>18538</v>
      </c>
      <c r="M6341" s="34" t="s">
        <v>710</v>
      </c>
      <c r="N6341" s="34" t="s">
        <v>749</v>
      </c>
      <c r="O6341" s="34" t="s">
        <v>712</v>
      </c>
      <c r="P6341" s="34" t="s">
        <v>743</v>
      </c>
      <c r="Q6341" s="34" t="s">
        <v>10228</v>
      </c>
      <c r="R6341" s="34" t="s">
        <v>10228</v>
      </c>
    </row>
    <row r="6342" spans="1:18" x14ac:dyDescent="0.25">
      <c r="A6342" s="31" t="s">
        <v>24561</v>
      </c>
      <c r="B6342" s="32" t="s">
        <v>18539</v>
      </c>
      <c r="C6342" s="32" t="s">
        <v>703</v>
      </c>
      <c r="D6342" s="35">
        <v>43355</v>
      </c>
      <c r="E6342" s="32" t="s">
        <v>704</v>
      </c>
      <c r="F6342" s="32" t="s">
        <v>705</v>
      </c>
      <c r="G6342" s="32" t="s">
        <v>1978</v>
      </c>
      <c r="H6342" s="32" t="s">
        <v>998</v>
      </c>
      <c r="I6342" s="32" t="s">
        <v>1979</v>
      </c>
      <c r="J6342" s="35">
        <v>43525</v>
      </c>
      <c r="K6342" s="35">
        <v>44256</v>
      </c>
      <c r="L6342" s="32" t="s">
        <v>18540</v>
      </c>
      <c r="M6342" s="32" t="s">
        <v>710</v>
      </c>
      <c r="N6342" s="32" t="s">
        <v>778</v>
      </c>
      <c r="O6342" s="32" t="s">
        <v>712</v>
      </c>
      <c r="P6342" s="32" t="s">
        <v>876</v>
      </c>
      <c r="Q6342" s="32" t="s">
        <v>876</v>
      </c>
      <c r="R6342" s="32" t="s">
        <v>713</v>
      </c>
    </row>
    <row r="6343" spans="1:18" x14ac:dyDescent="0.25">
      <c r="A6343" s="33" t="s">
        <v>24563</v>
      </c>
      <c r="B6343" s="34" t="s">
        <v>18541</v>
      </c>
      <c r="C6343" s="34" t="s">
        <v>703</v>
      </c>
      <c r="D6343" s="36">
        <v>43356</v>
      </c>
      <c r="E6343" s="34" t="s">
        <v>704</v>
      </c>
      <c r="F6343" s="34" t="s">
        <v>705</v>
      </c>
      <c r="G6343" s="34" t="s">
        <v>4044</v>
      </c>
      <c r="H6343" s="34" t="s">
        <v>789</v>
      </c>
      <c r="I6343" s="34" t="s">
        <v>4045</v>
      </c>
      <c r="J6343" s="36">
        <v>43378</v>
      </c>
      <c r="K6343" s="36">
        <v>44109</v>
      </c>
      <c r="L6343" s="34" t="s">
        <v>18542</v>
      </c>
      <c r="M6343" s="34" t="s">
        <v>710</v>
      </c>
      <c r="N6343" s="34" t="s">
        <v>723</v>
      </c>
      <c r="O6343" s="34" t="s">
        <v>1051</v>
      </c>
      <c r="P6343" s="34" t="s">
        <v>760</v>
      </c>
      <c r="Q6343" s="34" t="s">
        <v>876</v>
      </c>
      <c r="R6343" s="34" t="s">
        <v>713</v>
      </c>
    </row>
    <row r="6344" spans="1:18" x14ac:dyDescent="0.25">
      <c r="A6344" s="31" t="s">
        <v>24565</v>
      </c>
      <c r="B6344" s="32" t="s">
        <v>18543</v>
      </c>
      <c r="C6344" s="32" t="s">
        <v>703</v>
      </c>
      <c r="D6344" s="35">
        <v>43357</v>
      </c>
      <c r="E6344" s="32" t="s">
        <v>996</v>
      </c>
      <c r="F6344" s="32" t="s">
        <v>705</v>
      </c>
      <c r="G6344" s="32" t="s">
        <v>2460</v>
      </c>
      <c r="H6344" s="32" t="s">
        <v>1262</v>
      </c>
      <c r="I6344" s="32" t="s">
        <v>2461</v>
      </c>
      <c r="J6344" s="35">
        <v>43363</v>
      </c>
      <c r="K6344" s="35">
        <v>44094</v>
      </c>
      <c r="L6344" s="32" t="s">
        <v>18544</v>
      </c>
      <c r="M6344" s="32" t="s">
        <v>718</v>
      </c>
      <c r="N6344" s="32" t="s">
        <v>711</v>
      </c>
      <c r="O6344" s="32" t="s">
        <v>755</v>
      </c>
      <c r="P6344" s="32" t="s">
        <v>713</v>
      </c>
      <c r="Q6344" s="32" t="s">
        <v>743</v>
      </c>
      <c r="R6344" s="32" t="s">
        <v>10228</v>
      </c>
    </row>
    <row r="6345" spans="1:18" x14ac:dyDescent="0.25">
      <c r="A6345" s="33" t="s">
        <v>24567</v>
      </c>
      <c r="B6345" s="34" t="s">
        <v>18545</v>
      </c>
      <c r="C6345" s="34" t="s">
        <v>703</v>
      </c>
      <c r="D6345" s="36">
        <v>43357</v>
      </c>
      <c r="E6345" s="34" t="s">
        <v>704</v>
      </c>
      <c r="F6345" s="34" t="s">
        <v>705</v>
      </c>
      <c r="G6345" s="34" t="s">
        <v>12250</v>
      </c>
      <c r="H6345" s="34" t="s">
        <v>1286</v>
      </c>
      <c r="I6345" s="34" t="s">
        <v>12251</v>
      </c>
      <c r="J6345" s="36">
        <v>43383</v>
      </c>
      <c r="K6345" s="36">
        <v>44114</v>
      </c>
      <c r="L6345" s="34" t="s">
        <v>18546</v>
      </c>
      <c r="M6345" s="34" t="s">
        <v>718</v>
      </c>
      <c r="N6345" s="34" t="s">
        <v>749</v>
      </c>
      <c r="O6345" s="34" t="s">
        <v>755</v>
      </c>
      <c r="P6345" s="34" t="s">
        <v>713</v>
      </c>
      <c r="Q6345" s="34" t="s">
        <v>10228</v>
      </c>
      <c r="R6345" s="34" t="s">
        <v>10228</v>
      </c>
    </row>
    <row r="6346" spans="1:18" x14ac:dyDescent="0.25">
      <c r="A6346" s="31" t="s">
        <v>24569</v>
      </c>
      <c r="B6346" s="32" t="s">
        <v>18547</v>
      </c>
      <c r="C6346" s="32" t="s">
        <v>703</v>
      </c>
      <c r="D6346" s="35">
        <v>43357</v>
      </c>
      <c r="E6346" s="32" t="s">
        <v>704</v>
      </c>
      <c r="F6346" s="32" t="s">
        <v>705</v>
      </c>
      <c r="G6346" s="32" t="s">
        <v>18548</v>
      </c>
      <c r="H6346" s="32" t="s">
        <v>763</v>
      </c>
      <c r="I6346" s="32" t="s">
        <v>4511</v>
      </c>
      <c r="J6346" s="35">
        <v>43444</v>
      </c>
      <c r="K6346" s="35">
        <v>44175</v>
      </c>
      <c r="L6346" s="32" t="s">
        <v>18549</v>
      </c>
      <c r="M6346" s="32" t="s">
        <v>729</v>
      </c>
      <c r="N6346" s="32" t="s">
        <v>711</v>
      </c>
      <c r="O6346" s="32" t="s">
        <v>773</v>
      </c>
      <c r="P6346" s="32" t="s">
        <v>760</v>
      </c>
      <c r="Q6346" s="32" t="s">
        <v>10228</v>
      </c>
      <c r="R6346" s="32" t="s">
        <v>10228</v>
      </c>
    </row>
    <row r="6347" spans="1:18" x14ac:dyDescent="0.25">
      <c r="A6347" s="33" t="s">
        <v>24571</v>
      </c>
      <c r="B6347" s="34" t="s">
        <v>18550</v>
      </c>
      <c r="C6347" s="34" t="s">
        <v>703</v>
      </c>
      <c r="D6347" s="36">
        <v>43361</v>
      </c>
      <c r="E6347" s="34" t="s">
        <v>704</v>
      </c>
      <c r="F6347" s="34" t="s">
        <v>705</v>
      </c>
      <c r="G6347" s="34" t="s">
        <v>1126</v>
      </c>
      <c r="H6347" s="34" t="s">
        <v>998</v>
      </c>
      <c r="I6347" s="34" t="s">
        <v>1127</v>
      </c>
      <c r="J6347" s="36">
        <v>43370</v>
      </c>
      <c r="K6347" s="36">
        <v>44101</v>
      </c>
      <c r="L6347" s="34" t="s">
        <v>18551</v>
      </c>
      <c r="M6347" s="34" t="s">
        <v>718</v>
      </c>
      <c r="N6347" s="34" t="s">
        <v>749</v>
      </c>
      <c r="O6347" s="34" t="s">
        <v>712</v>
      </c>
      <c r="P6347" s="34" t="s">
        <v>832</v>
      </c>
      <c r="Q6347" s="34" t="s">
        <v>10228</v>
      </c>
      <c r="R6347" s="34" t="s">
        <v>10228</v>
      </c>
    </row>
    <row r="6348" spans="1:18" x14ac:dyDescent="0.25">
      <c r="A6348" s="31" t="s">
        <v>24573</v>
      </c>
      <c r="B6348" s="32" t="s">
        <v>18552</v>
      </c>
      <c r="C6348" s="32" t="s">
        <v>703</v>
      </c>
      <c r="D6348" s="35">
        <v>43362</v>
      </c>
      <c r="E6348" s="32" t="s">
        <v>704</v>
      </c>
      <c r="F6348" s="32" t="s">
        <v>705</v>
      </c>
      <c r="G6348" s="32" t="s">
        <v>18553</v>
      </c>
      <c r="H6348" s="32" t="s">
        <v>752</v>
      </c>
      <c r="I6348" s="32" t="s">
        <v>17953</v>
      </c>
      <c r="J6348" s="35">
        <v>43495</v>
      </c>
      <c r="K6348" s="35">
        <v>44226</v>
      </c>
      <c r="L6348" s="32" t="s">
        <v>18554</v>
      </c>
      <c r="M6348" s="32" t="s">
        <v>718</v>
      </c>
      <c r="N6348" s="32" t="s">
        <v>778</v>
      </c>
      <c r="O6348" s="32" t="s">
        <v>755</v>
      </c>
      <c r="P6348" s="32" t="s">
        <v>713</v>
      </c>
      <c r="Q6348" s="32" t="s">
        <v>743</v>
      </c>
      <c r="R6348" s="32" t="s">
        <v>10228</v>
      </c>
    </row>
    <row r="6349" spans="1:18" x14ac:dyDescent="0.25">
      <c r="A6349" s="33" t="s">
        <v>24575</v>
      </c>
      <c r="B6349" s="34" t="s">
        <v>18555</v>
      </c>
      <c r="C6349" s="34" t="s">
        <v>703</v>
      </c>
      <c r="D6349" s="36">
        <v>43367</v>
      </c>
      <c r="E6349" s="34" t="s">
        <v>704</v>
      </c>
      <c r="F6349" s="34" t="s">
        <v>705</v>
      </c>
      <c r="G6349" s="34" t="s">
        <v>4364</v>
      </c>
      <c r="H6349" s="34" t="s">
        <v>752</v>
      </c>
      <c r="I6349" s="34" t="s">
        <v>4365</v>
      </c>
      <c r="J6349" s="36">
        <v>43550</v>
      </c>
      <c r="K6349" s="36">
        <v>44281</v>
      </c>
      <c r="L6349" s="34" t="s">
        <v>18556</v>
      </c>
      <c r="M6349" s="34" t="s">
        <v>772</v>
      </c>
      <c r="N6349" s="34" t="s">
        <v>749</v>
      </c>
      <c r="O6349" s="34" t="s">
        <v>755</v>
      </c>
      <c r="P6349" s="34" t="s">
        <v>713</v>
      </c>
      <c r="Q6349" s="34" t="s">
        <v>10228</v>
      </c>
      <c r="R6349" s="34" t="s">
        <v>10228</v>
      </c>
    </row>
    <row r="6350" spans="1:18" x14ac:dyDescent="0.25">
      <c r="A6350" s="31" t="s">
        <v>24577</v>
      </c>
      <c r="B6350" s="32" t="s">
        <v>18557</v>
      </c>
      <c r="C6350" s="32" t="s">
        <v>703</v>
      </c>
      <c r="D6350" s="35">
        <v>43368</v>
      </c>
      <c r="E6350" s="32" t="s">
        <v>704</v>
      </c>
      <c r="F6350" s="32" t="s">
        <v>705</v>
      </c>
      <c r="G6350" s="32" t="s">
        <v>18006</v>
      </c>
      <c r="H6350" s="32" t="s">
        <v>736</v>
      </c>
      <c r="I6350" s="32" t="s">
        <v>2663</v>
      </c>
      <c r="J6350" s="35">
        <v>43496</v>
      </c>
      <c r="K6350" s="35">
        <v>44227</v>
      </c>
      <c r="L6350" s="32" t="s">
        <v>18558</v>
      </c>
      <c r="M6350" s="32" t="s">
        <v>772</v>
      </c>
      <c r="N6350" s="32" t="s">
        <v>778</v>
      </c>
      <c r="O6350" s="32" t="s">
        <v>755</v>
      </c>
      <c r="P6350" s="32" t="s">
        <v>713</v>
      </c>
      <c r="Q6350" s="32" t="s">
        <v>10228</v>
      </c>
      <c r="R6350" s="32" t="s">
        <v>10228</v>
      </c>
    </row>
    <row r="6351" spans="1:18" x14ac:dyDescent="0.25">
      <c r="A6351" s="33" t="s">
        <v>24579</v>
      </c>
      <c r="B6351" s="34" t="s">
        <v>18559</v>
      </c>
      <c r="C6351" s="34" t="s">
        <v>703</v>
      </c>
      <c r="D6351" s="36">
        <v>43368</v>
      </c>
      <c r="E6351" s="34" t="s">
        <v>704</v>
      </c>
      <c r="F6351" s="34" t="s">
        <v>705</v>
      </c>
      <c r="G6351" s="34" t="s">
        <v>3003</v>
      </c>
      <c r="H6351" s="34" t="s">
        <v>752</v>
      </c>
      <c r="I6351" s="34" t="s">
        <v>3004</v>
      </c>
      <c r="J6351" s="36">
        <v>43538</v>
      </c>
      <c r="K6351" s="36">
        <v>44269</v>
      </c>
      <c r="L6351" s="34" t="s">
        <v>18560</v>
      </c>
      <c r="M6351" s="34" t="s">
        <v>710</v>
      </c>
      <c r="N6351" s="34" t="s">
        <v>723</v>
      </c>
      <c r="O6351" s="34" t="s">
        <v>712</v>
      </c>
      <c r="P6351" s="34" t="s">
        <v>713</v>
      </c>
      <c r="Q6351" s="34" t="s">
        <v>743</v>
      </c>
      <c r="R6351" s="34" t="s">
        <v>10228</v>
      </c>
    </row>
    <row r="6352" spans="1:18" x14ac:dyDescent="0.25">
      <c r="A6352" s="31" t="s">
        <v>24581</v>
      </c>
      <c r="B6352" s="32" t="s">
        <v>18561</v>
      </c>
      <c r="C6352" s="32" t="s">
        <v>703</v>
      </c>
      <c r="D6352" s="35">
        <v>43369</v>
      </c>
      <c r="E6352" s="32" t="s">
        <v>996</v>
      </c>
      <c r="F6352" s="32" t="s">
        <v>705</v>
      </c>
      <c r="G6352" s="32" t="s">
        <v>18562</v>
      </c>
      <c r="H6352" s="32" t="s">
        <v>921</v>
      </c>
      <c r="I6352" s="32" t="s">
        <v>18563</v>
      </c>
      <c r="J6352" s="35">
        <v>43424</v>
      </c>
      <c r="K6352" s="35">
        <v>44155</v>
      </c>
      <c r="L6352" s="32" t="s">
        <v>18564</v>
      </c>
      <c r="M6352" s="32" t="s">
        <v>718</v>
      </c>
      <c r="N6352" s="32" t="s">
        <v>778</v>
      </c>
      <c r="O6352" s="32" t="s">
        <v>712</v>
      </c>
      <c r="P6352" s="32" t="s">
        <v>713</v>
      </c>
      <c r="Q6352" s="32" t="s">
        <v>10228</v>
      </c>
      <c r="R6352" s="32" t="s">
        <v>10228</v>
      </c>
    </row>
    <row r="6353" spans="1:18" x14ac:dyDescent="0.25">
      <c r="A6353" s="33" t="s">
        <v>24583</v>
      </c>
      <c r="B6353" s="34" t="s">
        <v>18565</v>
      </c>
      <c r="C6353" s="34" t="s">
        <v>703</v>
      </c>
      <c r="D6353" s="36">
        <v>43369</v>
      </c>
      <c r="E6353" s="34" t="s">
        <v>704</v>
      </c>
      <c r="F6353" s="34" t="s">
        <v>705</v>
      </c>
      <c r="G6353" s="34" t="s">
        <v>1035</v>
      </c>
      <c r="H6353" s="34" t="s">
        <v>752</v>
      </c>
      <c r="I6353" s="34" t="s">
        <v>1036</v>
      </c>
      <c r="J6353" s="36">
        <v>43374</v>
      </c>
      <c r="K6353" s="36">
        <v>44105</v>
      </c>
      <c r="L6353" s="34" t="s">
        <v>18566</v>
      </c>
      <c r="M6353" s="34" t="s">
        <v>710</v>
      </c>
      <c r="N6353" s="34" t="s">
        <v>749</v>
      </c>
      <c r="O6353" s="34" t="s">
        <v>712</v>
      </c>
      <c r="P6353" s="34" t="s">
        <v>713</v>
      </c>
      <c r="Q6353" s="34" t="s">
        <v>743</v>
      </c>
      <c r="R6353" s="34" t="s">
        <v>10228</v>
      </c>
    </row>
    <row r="6354" spans="1:18" x14ac:dyDescent="0.25">
      <c r="A6354" s="31" t="s">
        <v>24585</v>
      </c>
      <c r="B6354" s="32" t="s">
        <v>18567</v>
      </c>
      <c r="C6354" s="32" t="s">
        <v>703</v>
      </c>
      <c r="D6354" s="35">
        <v>43369</v>
      </c>
      <c r="E6354" s="32" t="s">
        <v>704</v>
      </c>
      <c r="F6354" s="32" t="s">
        <v>705</v>
      </c>
      <c r="G6354" s="32" t="s">
        <v>14780</v>
      </c>
      <c r="H6354" s="32" t="s">
        <v>1286</v>
      </c>
      <c r="I6354" s="32" t="s">
        <v>14781</v>
      </c>
      <c r="J6354" s="35">
        <v>43552</v>
      </c>
      <c r="K6354" s="35">
        <v>44283</v>
      </c>
      <c r="L6354" s="32" t="s">
        <v>18568</v>
      </c>
      <c r="M6354" s="32" t="s">
        <v>710</v>
      </c>
      <c r="N6354" s="32" t="s">
        <v>723</v>
      </c>
      <c r="O6354" s="32" t="s">
        <v>712</v>
      </c>
      <c r="P6354" s="32" t="s">
        <v>713</v>
      </c>
      <c r="Q6354" s="32" t="s">
        <v>10228</v>
      </c>
      <c r="R6354" s="32" t="s">
        <v>10228</v>
      </c>
    </row>
    <row r="6355" spans="1:18" x14ac:dyDescent="0.25">
      <c r="A6355" s="33" t="s">
        <v>24587</v>
      </c>
      <c r="B6355" s="34" t="s">
        <v>18569</v>
      </c>
      <c r="C6355" s="34" t="s">
        <v>703</v>
      </c>
      <c r="D6355" s="36">
        <v>43370</v>
      </c>
      <c r="E6355" s="34" t="s">
        <v>996</v>
      </c>
      <c r="F6355" s="34" t="s">
        <v>705</v>
      </c>
      <c r="G6355" s="34" t="s">
        <v>18570</v>
      </c>
      <c r="H6355" s="34" t="s">
        <v>921</v>
      </c>
      <c r="I6355" s="34" t="s">
        <v>1815</v>
      </c>
      <c r="J6355" s="36">
        <v>43417</v>
      </c>
      <c r="K6355" s="36">
        <v>44148</v>
      </c>
      <c r="L6355" s="34" t="s">
        <v>18571</v>
      </c>
      <c r="M6355" s="34" t="s">
        <v>718</v>
      </c>
      <c r="N6355" s="34" t="s">
        <v>723</v>
      </c>
      <c r="O6355" s="34" t="s">
        <v>712</v>
      </c>
      <c r="P6355" s="34" t="s">
        <v>713</v>
      </c>
      <c r="Q6355" s="34" t="s">
        <v>10228</v>
      </c>
      <c r="R6355" s="34" t="s">
        <v>10228</v>
      </c>
    </row>
    <row r="6356" spans="1:18" x14ac:dyDescent="0.25">
      <c r="A6356" s="31" t="s">
        <v>24589</v>
      </c>
      <c r="B6356" s="32" t="s">
        <v>18572</v>
      </c>
      <c r="C6356" s="32" t="s">
        <v>703</v>
      </c>
      <c r="D6356" s="35">
        <v>43371</v>
      </c>
      <c r="E6356" s="32" t="s">
        <v>704</v>
      </c>
      <c r="F6356" s="32" t="s">
        <v>705</v>
      </c>
      <c r="G6356" s="32" t="s">
        <v>1035</v>
      </c>
      <c r="H6356" s="32" t="s">
        <v>752</v>
      </c>
      <c r="I6356" s="32" t="s">
        <v>1036</v>
      </c>
      <c r="J6356" s="35">
        <v>43374</v>
      </c>
      <c r="K6356" s="35">
        <v>44105</v>
      </c>
      <c r="L6356" s="32" t="s">
        <v>18573</v>
      </c>
      <c r="M6356" s="32" t="s">
        <v>718</v>
      </c>
      <c r="N6356" s="32" t="s">
        <v>749</v>
      </c>
      <c r="O6356" s="32" t="s">
        <v>712</v>
      </c>
      <c r="P6356" s="32" t="s">
        <v>743</v>
      </c>
      <c r="Q6356" s="32" t="s">
        <v>10228</v>
      </c>
      <c r="R6356" s="32" t="s">
        <v>10228</v>
      </c>
    </row>
    <row r="6357" spans="1:18" x14ac:dyDescent="0.25">
      <c r="A6357" s="33" t="s">
        <v>24591</v>
      </c>
      <c r="B6357" s="34" t="s">
        <v>18574</v>
      </c>
      <c r="C6357" s="34" t="s">
        <v>703</v>
      </c>
      <c r="D6357" s="36">
        <v>43371</v>
      </c>
      <c r="E6357" s="34" t="s">
        <v>704</v>
      </c>
      <c r="F6357" s="34" t="s">
        <v>705</v>
      </c>
      <c r="G6357" s="34" t="s">
        <v>18575</v>
      </c>
      <c r="H6357" s="34" t="s">
        <v>984</v>
      </c>
      <c r="I6357" s="34" t="s">
        <v>1060</v>
      </c>
      <c r="J6357" s="36">
        <v>43514</v>
      </c>
      <c r="K6357" s="36">
        <v>44245</v>
      </c>
      <c r="L6357" s="34" t="s">
        <v>18576</v>
      </c>
      <c r="M6357" s="34" t="s">
        <v>718</v>
      </c>
      <c r="N6357" s="34" t="s">
        <v>778</v>
      </c>
      <c r="O6357" s="34" t="s">
        <v>712</v>
      </c>
      <c r="P6357" s="34" t="s">
        <v>713</v>
      </c>
      <c r="Q6357" s="34" t="s">
        <v>10228</v>
      </c>
      <c r="R6357" s="34" t="s">
        <v>10228</v>
      </c>
    </row>
    <row r="6358" spans="1:18" x14ac:dyDescent="0.25">
      <c r="A6358" s="31" t="s">
        <v>24593</v>
      </c>
      <c r="B6358" s="32" t="s">
        <v>18577</v>
      </c>
      <c r="C6358" s="32" t="s">
        <v>703</v>
      </c>
      <c r="D6358" s="35">
        <v>43382</v>
      </c>
      <c r="E6358" s="32" t="s">
        <v>704</v>
      </c>
      <c r="F6358" s="32" t="s">
        <v>705</v>
      </c>
      <c r="G6358" s="32" t="s">
        <v>18578</v>
      </c>
      <c r="H6358" s="32" t="s">
        <v>945</v>
      </c>
      <c r="I6358" s="32" t="s">
        <v>1119</v>
      </c>
      <c r="J6358" s="35">
        <v>43445</v>
      </c>
      <c r="K6358" s="35">
        <v>44176</v>
      </c>
      <c r="L6358" s="32" t="s">
        <v>18579</v>
      </c>
      <c r="M6358" s="32" t="s">
        <v>772</v>
      </c>
      <c r="N6358" s="32" t="s">
        <v>711</v>
      </c>
      <c r="O6358" s="32" t="s">
        <v>1751</v>
      </c>
      <c r="P6358" s="32" t="s">
        <v>713</v>
      </c>
      <c r="Q6358" s="32" t="s">
        <v>832</v>
      </c>
      <c r="R6358" s="32" t="s">
        <v>10228</v>
      </c>
    </row>
    <row r="6359" spans="1:18" x14ac:dyDescent="0.25">
      <c r="A6359" s="33" t="s">
        <v>24595</v>
      </c>
      <c r="B6359" s="34" t="s">
        <v>18580</v>
      </c>
      <c r="C6359" s="34" t="s">
        <v>703</v>
      </c>
      <c r="D6359" s="36">
        <v>43382</v>
      </c>
      <c r="E6359" s="34" t="s">
        <v>704</v>
      </c>
      <c r="F6359" s="34" t="s">
        <v>705</v>
      </c>
      <c r="G6359" s="34" t="s">
        <v>18213</v>
      </c>
      <c r="H6359" s="34" t="s">
        <v>763</v>
      </c>
      <c r="I6359" s="34" t="s">
        <v>18214</v>
      </c>
      <c r="J6359" s="36">
        <v>43504</v>
      </c>
      <c r="K6359" s="36">
        <v>44235</v>
      </c>
      <c r="L6359" s="34" t="s">
        <v>18581</v>
      </c>
      <c r="M6359" s="34" t="s">
        <v>710</v>
      </c>
      <c r="N6359" s="34" t="s">
        <v>749</v>
      </c>
      <c r="O6359" s="34" t="s">
        <v>2846</v>
      </c>
      <c r="P6359" s="34" t="s">
        <v>743</v>
      </c>
      <c r="Q6359" s="34" t="s">
        <v>833</v>
      </c>
      <c r="R6359" s="34" t="s">
        <v>10228</v>
      </c>
    </row>
    <row r="6360" spans="1:18" x14ac:dyDescent="0.25">
      <c r="A6360" s="31" t="s">
        <v>24597</v>
      </c>
      <c r="B6360" s="32" t="s">
        <v>18582</v>
      </c>
      <c r="C6360" s="32" t="s">
        <v>703</v>
      </c>
      <c r="D6360" s="35">
        <v>43383</v>
      </c>
      <c r="E6360" s="32" t="s">
        <v>704</v>
      </c>
      <c r="F6360" s="32" t="s">
        <v>705</v>
      </c>
      <c r="G6360" s="32" t="s">
        <v>4801</v>
      </c>
      <c r="H6360" s="32" t="s">
        <v>707</v>
      </c>
      <c r="I6360" s="32" t="s">
        <v>4802</v>
      </c>
      <c r="J6360" s="35">
        <v>43383</v>
      </c>
      <c r="K6360" s="35">
        <v>44114</v>
      </c>
      <c r="L6360" s="32" t="s">
        <v>18583</v>
      </c>
      <c r="M6360" s="32" t="s">
        <v>710</v>
      </c>
      <c r="N6360" s="32" t="s">
        <v>749</v>
      </c>
      <c r="O6360" s="32" t="s">
        <v>712</v>
      </c>
      <c r="P6360" s="32" t="s">
        <v>743</v>
      </c>
      <c r="Q6360" s="32" t="s">
        <v>10228</v>
      </c>
      <c r="R6360" s="32" t="s">
        <v>10228</v>
      </c>
    </row>
    <row r="6361" spans="1:18" x14ac:dyDescent="0.25">
      <c r="A6361" s="33" t="s">
        <v>24599</v>
      </c>
      <c r="B6361" s="34" t="s">
        <v>18584</v>
      </c>
      <c r="C6361" s="34" t="s">
        <v>703</v>
      </c>
      <c r="D6361" s="36">
        <v>43384</v>
      </c>
      <c r="E6361" s="34" t="s">
        <v>704</v>
      </c>
      <c r="F6361" s="34" t="s">
        <v>705</v>
      </c>
      <c r="G6361" s="34" t="s">
        <v>4610</v>
      </c>
      <c r="H6361" s="34" t="s">
        <v>798</v>
      </c>
      <c r="I6361" s="34" t="s">
        <v>4611</v>
      </c>
      <c r="J6361" s="36">
        <v>43437</v>
      </c>
      <c r="K6361" s="36">
        <v>44168</v>
      </c>
      <c r="L6361" s="34" t="s">
        <v>18585</v>
      </c>
      <c r="M6361" s="34" t="s">
        <v>710</v>
      </c>
      <c r="N6361" s="34" t="s">
        <v>711</v>
      </c>
      <c r="O6361" s="34" t="s">
        <v>4497</v>
      </c>
      <c r="P6361" s="34" t="s">
        <v>713</v>
      </c>
      <c r="Q6361" s="34" t="s">
        <v>10228</v>
      </c>
      <c r="R6361" s="34" t="s">
        <v>10228</v>
      </c>
    </row>
    <row r="6362" spans="1:18" x14ac:dyDescent="0.25">
      <c r="A6362" s="31" t="s">
        <v>24601</v>
      </c>
      <c r="B6362" s="32" t="s">
        <v>18586</v>
      </c>
      <c r="C6362" s="32" t="s">
        <v>703</v>
      </c>
      <c r="D6362" s="35">
        <v>43384</v>
      </c>
      <c r="E6362" s="32" t="s">
        <v>704</v>
      </c>
      <c r="F6362" s="32" t="s">
        <v>705</v>
      </c>
      <c r="G6362" s="32" t="s">
        <v>825</v>
      </c>
      <c r="H6362" s="32" t="s">
        <v>804</v>
      </c>
      <c r="I6362" s="32" t="s">
        <v>826</v>
      </c>
      <c r="J6362" s="35">
        <v>43489</v>
      </c>
      <c r="K6362" s="35">
        <v>44220</v>
      </c>
      <c r="L6362" s="32" t="s">
        <v>18587</v>
      </c>
      <c r="M6362" s="32" t="s">
        <v>710</v>
      </c>
      <c r="N6362" s="32" t="s">
        <v>723</v>
      </c>
      <c r="O6362" s="32" t="s">
        <v>712</v>
      </c>
      <c r="P6362" s="32" t="s">
        <v>713</v>
      </c>
      <c r="Q6362" s="32" t="s">
        <v>743</v>
      </c>
      <c r="R6362" s="32" t="s">
        <v>10228</v>
      </c>
    </row>
    <row r="6363" spans="1:18" x14ac:dyDescent="0.25">
      <c r="A6363" s="33" t="s">
        <v>24603</v>
      </c>
      <c r="B6363" s="34" t="s">
        <v>18588</v>
      </c>
      <c r="C6363" s="34" t="s">
        <v>703</v>
      </c>
      <c r="D6363" s="36">
        <v>43387</v>
      </c>
      <c r="E6363" s="34" t="s">
        <v>704</v>
      </c>
      <c r="F6363" s="34" t="s">
        <v>705</v>
      </c>
      <c r="G6363" s="34" t="s">
        <v>873</v>
      </c>
      <c r="H6363" s="34" t="s">
        <v>707</v>
      </c>
      <c r="I6363" s="34" t="s">
        <v>874</v>
      </c>
      <c r="J6363" s="36">
        <v>43482</v>
      </c>
      <c r="K6363" s="36">
        <v>44213</v>
      </c>
      <c r="L6363" s="34" t="s">
        <v>18589</v>
      </c>
      <c r="M6363" s="34" t="s">
        <v>729</v>
      </c>
      <c r="N6363" s="34" t="s">
        <v>749</v>
      </c>
      <c r="O6363" s="34" t="s">
        <v>773</v>
      </c>
      <c r="P6363" s="34" t="s">
        <v>713</v>
      </c>
      <c r="Q6363" s="34" t="s">
        <v>10228</v>
      </c>
      <c r="R6363" s="34" t="s">
        <v>10228</v>
      </c>
    </row>
    <row r="6364" spans="1:18" x14ac:dyDescent="0.25">
      <c r="A6364" s="31" t="s">
        <v>24605</v>
      </c>
      <c r="B6364" s="32" t="s">
        <v>18590</v>
      </c>
      <c r="C6364" s="32" t="s">
        <v>703</v>
      </c>
      <c r="D6364" s="35">
        <v>43388</v>
      </c>
      <c r="E6364" s="32" t="s">
        <v>704</v>
      </c>
      <c r="F6364" s="32" t="s">
        <v>705</v>
      </c>
      <c r="G6364" s="32" t="s">
        <v>3157</v>
      </c>
      <c r="H6364" s="32" t="s">
        <v>752</v>
      </c>
      <c r="I6364" s="32" t="s">
        <v>3158</v>
      </c>
      <c r="J6364" s="35">
        <v>43539</v>
      </c>
      <c r="K6364" s="35">
        <v>44270</v>
      </c>
      <c r="L6364" s="32" t="s">
        <v>18591</v>
      </c>
      <c r="M6364" s="32" t="s">
        <v>718</v>
      </c>
      <c r="N6364" s="32" t="s">
        <v>749</v>
      </c>
      <c r="O6364" s="32" t="s">
        <v>712</v>
      </c>
      <c r="P6364" s="32" t="s">
        <v>713</v>
      </c>
      <c r="Q6364" s="32" t="s">
        <v>10228</v>
      </c>
      <c r="R6364" s="32" t="s">
        <v>10228</v>
      </c>
    </row>
    <row r="6365" spans="1:18" x14ac:dyDescent="0.25">
      <c r="A6365" s="33" t="s">
        <v>24607</v>
      </c>
      <c r="B6365" s="34" t="s">
        <v>18592</v>
      </c>
      <c r="C6365" s="34" t="s">
        <v>703</v>
      </c>
      <c r="D6365" s="36">
        <v>43388</v>
      </c>
      <c r="E6365" s="34" t="s">
        <v>704</v>
      </c>
      <c r="F6365" s="34" t="s">
        <v>705</v>
      </c>
      <c r="G6365" s="34" t="s">
        <v>18593</v>
      </c>
      <c r="H6365" s="34" t="s">
        <v>752</v>
      </c>
      <c r="I6365" s="34" t="s">
        <v>2045</v>
      </c>
      <c r="J6365" s="36">
        <v>43472</v>
      </c>
      <c r="K6365" s="36">
        <v>44203</v>
      </c>
      <c r="L6365" s="34" t="s">
        <v>18594</v>
      </c>
      <c r="M6365" s="34" t="s">
        <v>710</v>
      </c>
      <c r="N6365" s="34" t="s">
        <v>711</v>
      </c>
      <c r="O6365" s="34" t="s">
        <v>1105</v>
      </c>
      <c r="P6365" s="34" t="s">
        <v>713</v>
      </c>
      <c r="Q6365" s="34" t="s">
        <v>743</v>
      </c>
      <c r="R6365" s="34" t="s">
        <v>10228</v>
      </c>
    </row>
    <row r="6366" spans="1:18" x14ac:dyDescent="0.25">
      <c r="A6366" s="31" t="s">
        <v>24609</v>
      </c>
      <c r="B6366" s="32" t="s">
        <v>18595</v>
      </c>
      <c r="C6366" s="32" t="s">
        <v>703</v>
      </c>
      <c r="D6366" s="35">
        <v>43390</v>
      </c>
      <c r="E6366" s="32" t="s">
        <v>704</v>
      </c>
      <c r="F6366" s="32" t="s">
        <v>705</v>
      </c>
      <c r="G6366" s="32" t="s">
        <v>10059</v>
      </c>
      <c r="H6366" s="32" t="s">
        <v>746</v>
      </c>
      <c r="I6366" s="32" t="s">
        <v>10060</v>
      </c>
      <c r="J6366" s="35">
        <v>43390</v>
      </c>
      <c r="K6366" s="35">
        <v>44121</v>
      </c>
      <c r="L6366" s="32" t="s">
        <v>18596</v>
      </c>
      <c r="M6366" s="32" t="s">
        <v>718</v>
      </c>
      <c r="N6366" s="32" t="s">
        <v>723</v>
      </c>
      <c r="O6366" s="32" t="s">
        <v>712</v>
      </c>
      <c r="P6366" s="32" t="s">
        <v>713</v>
      </c>
      <c r="Q6366" s="32" t="s">
        <v>743</v>
      </c>
      <c r="R6366" s="32" t="s">
        <v>10228</v>
      </c>
    </row>
    <row r="6367" spans="1:18" x14ac:dyDescent="0.25">
      <c r="A6367" s="33" t="s">
        <v>24611</v>
      </c>
      <c r="B6367" s="34" t="s">
        <v>18597</v>
      </c>
      <c r="C6367" s="34" t="s">
        <v>703</v>
      </c>
      <c r="D6367" s="36">
        <v>43395</v>
      </c>
      <c r="E6367" s="34" t="s">
        <v>704</v>
      </c>
      <c r="F6367" s="34" t="s">
        <v>705</v>
      </c>
      <c r="G6367" s="34" t="s">
        <v>18598</v>
      </c>
      <c r="H6367" s="34" t="s">
        <v>860</v>
      </c>
      <c r="I6367" s="34" t="s">
        <v>18599</v>
      </c>
      <c r="J6367" s="36">
        <v>43396</v>
      </c>
      <c r="K6367" s="36">
        <v>44127</v>
      </c>
      <c r="L6367" s="34" t="s">
        <v>18600</v>
      </c>
      <c r="M6367" s="34" t="s">
        <v>710</v>
      </c>
      <c r="N6367" s="34" t="s">
        <v>749</v>
      </c>
      <c r="O6367" s="34" t="s">
        <v>712</v>
      </c>
      <c r="P6367" s="34" t="s">
        <v>713</v>
      </c>
      <c r="Q6367" s="34" t="s">
        <v>743</v>
      </c>
      <c r="R6367" s="34" t="s">
        <v>10228</v>
      </c>
    </row>
    <row r="6368" spans="1:18" x14ac:dyDescent="0.25">
      <c r="A6368" s="31" t="s">
        <v>24613</v>
      </c>
      <c r="B6368" s="32" t="s">
        <v>18601</v>
      </c>
      <c r="C6368" s="32" t="s">
        <v>703</v>
      </c>
      <c r="D6368" s="35">
        <v>43395</v>
      </c>
      <c r="E6368" s="32" t="s">
        <v>996</v>
      </c>
      <c r="F6368" s="32" t="s">
        <v>705</v>
      </c>
      <c r="G6368" s="32" t="s">
        <v>825</v>
      </c>
      <c r="H6368" s="32" t="s">
        <v>804</v>
      </c>
      <c r="I6368" s="32" t="s">
        <v>826</v>
      </c>
      <c r="J6368" s="35">
        <v>43430</v>
      </c>
      <c r="K6368" s="35">
        <v>44161</v>
      </c>
      <c r="L6368" s="32" t="s">
        <v>18602</v>
      </c>
      <c r="M6368" s="32" t="s">
        <v>710</v>
      </c>
      <c r="N6368" s="32" t="s">
        <v>749</v>
      </c>
      <c r="O6368" s="32" t="s">
        <v>712</v>
      </c>
      <c r="P6368" s="32" t="s">
        <v>713</v>
      </c>
      <c r="Q6368" s="32" t="s">
        <v>743</v>
      </c>
      <c r="R6368" s="32" t="s">
        <v>10228</v>
      </c>
    </row>
    <row r="6369" spans="1:18" x14ac:dyDescent="0.25">
      <c r="A6369" s="33" t="s">
        <v>24615</v>
      </c>
      <c r="B6369" s="34" t="s">
        <v>18603</v>
      </c>
      <c r="C6369" s="34" t="s">
        <v>703</v>
      </c>
      <c r="D6369" s="36">
        <v>43396</v>
      </c>
      <c r="E6369" s="34" t="s">
        <v>704</v>
      </c>
      <c r="F6369" s="34" t="s">
        <v>705</v>
      </c>
      <c r="G6369" s="34" t="s">
        <v>18604</v>
      </c>
      <c r="H6369" s="34" t="s">
        <v>707</v>
      </c>
      <c r="I6369" s="34" t="s">
        <v>18605</v>
      </c>
      <c r="J6369" s="36">
        <v>43451</v>
      </c>
      <c r="K6369" s="36">
        <v>44182</v>
      </c>
      <c r="L6369" s="34" t="s">
        <v>18606</v>
      </c>
      <c r="M6369" s="34" t="s">
        <v>710</v>
      </c>
      <c r="N6369" s="34" t="s">
        <v>749</v>
      </c>
      <c r="O6369" s="34" t="s">
        <v>712</v>
      </c>
      <c r="P6369" s="34" t="s">
        <v>743</v>
      </c>
      <c r="Q6369" s="34" t="s">
        <v>10228</v>
      </c>
      <c r="R6369" s="34" t="s">
        <v>10228</v>
      </c>
    </row>
    <row r="6370" spans="1:18" x14ac:dyDescent="0.25">
      <c r="A6370" s="31" t="s">
        <v>24617</v>
      </c>
      <c r="B6370" s="32" t="s">
        <v>18607</v>
      </c>
      <c r="C6370" s="32" t="s">
        <v>703</v>
      </c>
      <c r="D6370" s="35">
        <v>43396</v>
      </c>
      <c r="E6370" s="32" t="s">
        <v>704</v>
      </c>
      <c r="F6370" s="32" t="s">
        <v>705</v>
      </c>
      <c r="G6370" s="32" t="s">
        <v>825</v>
      </c>
      <c r="H6370" s="32" t="s">
        <v>804</v>
      </c>
      <c r="I6370" s="32" t="s">
        <v>826</v>
      </c>
      <c r="J6370" s="35">
        <v>43437</v>
      </c>
      <c r="K6370" s="35">
        <v>44168</v>
      </c>
      <c r="L6370" s="32" t="s">
        <v>18608</v>
      </c>
      <c r="M6370" s="32" t="s">
        <v>710</v>
      </c>
      <c r="N6370" s="32" t="s">
        <v>749</v>
      </c>
      <c r="O6370" s="32" t="s">
        <v>1751</v>
      </c>
      <c r="P6370" s="32" t="s">
        <v>713</v>
      </c>
      <c r="Q6370" s="32" t="s">
        <v>743</v>
      </c>
      <c r="R6370" s="32" t="s">
        <v>10228</v>
      </c>
    </row>
    <row r="6371" spans="1:18" x14ac:dyDescent="0.25">
      <c r="A6371" s="33" t="s">
        <v>24619</v>
      </c>
      <c r="B6371" s="34" t="s">
        <v>18609</v>
      </c>
      <c r="C6371" s="34" t="s">
        <v>703</v>
      </c>
      <c r="D6371" s="36">
        <v>43396</v>
      </c>
      <c r="E6371" s="34" t="s">
        <v>704</v>
      </c>
      <c r="F6371" s="34" t="s">
        <v>705</v>
      </c>
      <c r="G6371" s="34" t="s">
        <v>1027</v>
      </c>
      <c r="H6371" s="34" t="s">
        <v>740</v>
      </c>
      <c r="I6371" s="34" t="s">
        <v>1028</v>
      </c>
      <c r="J6371" s="36">
        <v>43524</v>
      </c>
      <c r="K6371" s="36">
        <v>44255</v>
      </c>
      <c r="L6371" s="34" t="s">
        <v>18610</v>
      </c>
      <c r="M6371" s="34" t="s">
        <v>718</v>
      </c>
      <c r="N6371" s="34" t="s">
        <v>749</v>
      </c>
      <c r="O6371" s="34" t="s">
        <v>712</v>
      </c>
      <c r="P6371" s="34" t="s">
        <v>889</v>
      </c>
      <c r="Q6371" s="34" t="s">
        <v>713</v>
      </c>
      <c r="R6371" s="34" t="s">
        <v>743</v>
      </c>
    </row>
    <row r="6372" spans="1:18" x14ac:dyDescent="0.25">
      <c r="A6372" s="31" t="s">
        <v>24621</v>
      </c>
      <c r="B6372" s="32" t="s">
        <v>18611</v>
      </c>
      <c r="C6372" s="32" t="s">
        <v>703</v>
      </c>
      <c r="D6372" s="35">
        <v>43397</v>
      </c>
      <c r="E6372" s="32" t="s">
        <v>704</v>
      </c>
      <c r="F6372" s="32" t="s">
        <v>705</v>
      </c>
      <c r="G6372" s="32" t="s">
        <v>1035</v>
      </c>
      <c r="H6372" s="32" t="s">
        <v>752</v>
      </c>
      <c r="I6372" s="32" t="s">
        <v>1036</v>
      </c>
      <c r="J6372" s="35">
        <v>43403</v>
      </c>
      <c r="K6372" s="35">
        <v>44134</v>
      </c>
      <c r="L6372" s="32" t="s">
        <v>18612</v>
      </c>
      <c r="M6372" s="32" t="s">
        <v>718</v>
      </c>
      <c r="N6372" s="32" t="s">
        <v>749</v>
      </c>
      <c r="O6372" s="32" t="s">
        <v>773</v>
      </c>
      <c r="P6372" s="32" t="s">
        <v>713</v>
      </c>
      <c r="Q6372" s="32" t="s">
        <v>876</v>
      </c>
      <c r="R6372" s="32" t="s">
        <v>876</v>
      </c>
    </row>
    <row r="6373" spans="1:18" x14ac:dyDescent="0.25">
      <c r="A6373" s="33" t="s">
        <v>24623</v>
      </c>
      <c r="B6373" s="34" t="s">
        <v>18613</v>
      </c>
      <c r="C6373" s="34" t="s">
        <v>734</v>
      </c>
      <c r="D6373" s="36">
        <v>43399</v>
      </c>
      <c r="E6373" s="34" t="s">
        <v>704</v>
      </c>
      <c r="F6373" s="34" t="s">
        <v>705</v>
      </c>
      <c r="G6373" s="34" t="s">
        <v>18614</v>
      </c>
      <c r="H6373" s="34" t="s">
        <v>998</v>
      </c>
      <c r="I6373" s="34" t="s">
        <v>18615</v>
      </c>
      <c r="J6373" s="36">
        <v>43437</v>
      </c>
      <c r="K6373" s="36">
        <v>44168</v>
      </c>
      <c r="L6373" s="34" t="s">
        <v>18616</v>
      </c>
      <c r="M6373" s="34" t="s">
        <v>710</v>
      </c>
      <c r="N6373" s="34" t="s">
        <v>778</v>
      </c>
      <c r="O6373" s="34" t="s">
        <v>712</v>
      </c>
      <c r="P6373" s="34" t="s">
        <v>743</v>
      </c>
      <c r="Q6373" s="34" t="s">
        <v>713</v>
      </c>
      <c r="R6373" s="34" t="s">
        <v>10228</v>
      </c>
    </row>
    <row r="6374" spans="1:18" x14ac:dyDescent="0.25">
      <c r="A6374" s="31" t="s">
        <v>24625</v>
      </c>
      <c r="B6374" s="32" t="s">
        <v>18617</v>
      </c>
      <c r="C6374" s="32" t="s">
        <v>703</v>
      </c>
      <c r="D6374" s="35">
        <v>43402</v>
      </c>
      <c r="E6374" s="32" t="s">
        <v>704</v>
      </c>
      <c r="F6374" s="32" t="s">
        <v>705</v>
      </c>
      <c r="G6374" s="32" t="s">
        <v>1027</v>
      </c>
      <c r="H6374" s="32" t="s">
        <v>740</v>
      </c>
      <c r="I6374" s="32" t="s">
        <v>1028</v>
      </c>
      <c r="J6374" s="35">
        <v>43524</v>
      </c>
      <c r="K6374" s="35">
        <v>44255</v>
      </c>
      <c r="L6374" s="32" t="s">
        <v>18618</v>
      </c>
      <c r="M6374" s="32" t="s">
        <v>718</v>
      </c>
      <c r="N6374" s="32" t="s">
        <v>749</v>
      </c>
      <c r="O6374" s="32" t="s">
        <v>712</v>
      </c>
      <c r="P6374" s="32" t="s">
        <v>713</v>
      </c>
      <c r="Q6374" s="32" t="s">
        <v>889</v>
      </c>
      <c r="R6374" s="32" t="s">
        <v>743</v>
      </c>
    </row>
    <row r="6375" spans="1:18" x14ac:dyDescent="0.25">
      <c r="A6375" s="33" t="s">
        <v>24627</v>
      </c>
      <c r="B6375" s="34" t="s">
        <v>18619</v>
      </c>
      <c r="C6375" s="34" t="s">
        <v>703</v>
      </c>
      <c r="D6375" s="36">
        <v>43403</v>
      </c>
      <c r="E6375" s="34" t="s">
        <v>704</v>
      </c>
      <c r="F6375" s="34" t="s">
        <v>705</v>
      </c>
      <c r="G6375" s="34" t="s">
        <v>1084</v>
      </c>
      <c r="H6375" s="34" t="s">
        <v>945</v>
      </c>
      <c r="I6375" s="34" t="s">
        <v>1085</v>
      </c>
      <c r="J6375" s="36">
        <v>43517</v>
      </c>
      <c r="K6375" s="36">
        <v>44248</v>
      </c>
      <c r="L6375" s="34" t="s">
        <v>18620</v>
      </c>
      <c r="M6375" s="34" t="s">
        <v>710</v>
      </c>
      <c r="N6375" s="34" t="s">
        <v>749</v>
      </c>
      <c r="O6375" s="34" t="s">
        <v>712</v>
      </c>
      <c r="P6375" s="34" t="s">
        <v>713</v>
      </c>
      <c r="Q6375" s="34" t="s">
        <v>743</v>
      </c>
      <c r="R6375" s="34" t="s">
        <v>743</v>
      </c>
    </row>
    <row r="6376" spans="1:18" x14ac:dyDescent="0.25">
      <c r="A6376" s="31" t="s">
        <v>24629</v>
      </c>
      <c r="B6376" s="32" t="s">
        <v>18621</v>
      </c>
      <c r="C6376" s="32" t="s">
        <v>703</v>
      </c>
      <c r="D6376" s="35">
        <v>43405</v>
      </c>
      <c r="E6376" s="32" t="s">
        <v>704</v>
      </c>
      <c r="F6376" s="32" t="s">
        <v>705</v>
      </c>
      <c r="G6376" s="32" t="s">
        <v>18272</v>
      </c>
      <c r="H6376" s="32" t="s">
        <v>1286</v>
      </c>
      <c r="I6376" s="32" t="s">
        <v>18273</v>
      </c>
      <c r="J6376" s="35">
        <v>43542</v>
      </c>
      <c r="K6376" s="35">
        <v>44273</v>
      </c>
      <c r="L6376" s="32" t="s">
        <v>18622</v>
      </c>
      <c r="M6376" s="32" t="s">
        <v>710</v>
      </c>
      <c r="N6376" s="32" t="s">
        <v>749</v>
      </c>
      <c r="O6376" s="32" t="s">
        <v>712</v>
      </c>
      <c r="P6376" s="32" t="s">
        <v>833</v>
      </c>
      <c r="Q6376" s="32" t="s">
        <v>713</v>
      </c>
      <c r="R6376" s="32" t="s">
        <v>10228</v>
      </c>
    </row>
    <row r="6377" spans="1:18" x14ac:dyDescent="0.25">
      <c r="A6377" s="33" t="s">
        <v>24631</v>
      </c>
      <c r="B6377" s="34" t="s">
        <v>18623</v>
      </c>
      <c r="C6377" s="34" t="s">
        <v>703</v>
      </c>
      <c r="D6377" s="36">
        <v>43409</v>
      </c>
      <c r="E6377" s="34" t="s">
        <v>704</v>
      </c>
      <c r="F6377" s="34" t="s">
        <v>705</v>
      </c>
      <c r="G6377" s="34" t="s">
        <v>1027</v>
      </c>
      <c r="H6377" s="34" t="s">
        <v>740</v>
      </c>
      <c r="I6377" s="34" t="s">
        <v>1028</v>
      </c>
      <c r="J6377" s="36">
        <v>43524</v>
      </c>
      <c r="K6377" s="36">
        <v>44255</v>
      </c>
      <c r="L6377" s="34" t="s">
        <v>18624</v>
      </c>
      <c r="M6377" s="34" t="s">
        <v>772</v>
      </c>
      <c r="N6377" s="34" t="s">
        <v>749</v>
      </c>
      <c r="O6377" s="34" t="s">
        <v>712</v>
      </c>
      <c r="P6377" s="34" t="s">
        <v>713</v>
      </c>
      <c r="Q6377" s="34" t="s">
        <v>10228</v>
      </c>
      <c r="R6377" s="34" t="s">
        <v>10228</v>
      </c>
    </row>
    <row r="6378" spans="1:18" x14ac:dyDescent="0.25">
      <c r="A6378" s="31" t="s">
        <v>24633</v>
      </c>
      <c r="B6378" s="32" t="s">
        <v>18625</v>
      </c>
      <c r="C6378" s="32" t="s">
        <v>734</v>
      </c>
      <c r="D6378" s="35">
        <v>43409</v>
      </c>
      <c r="E6378" s="32" t="s">
        <v>704</v>
      </c>
      <c r="F6378" s="32" t="s">
        <v>705</v>
      </c>
      <c r="G6378" s="32" t="s">
        <v>18626</v>
      </c>
      <c r="H6378" s="32" t="s">
        <v>998</v>
      </c>
      <c r="I6378" s="32" t="s">
        <v>1801</v>
      </c>
      <c r="J6378" s="35">
        <v>43497</v>
      </c>
      <c r="K6378" s="35">
        <v>44228</v>
      </c>
      <c r="L6378" s="32" t="s">
        <v>18627</v>
      </c>
      <c r="M6378" s="32" t="s">
        <v>710</v>
      </c>
      <c r="N6378" s="32" t="s">
        <v>723</v>
      </c>
      <c r="O6378" s="32" t="s">
        <v>2967</v>
      </c>
      <c r="P6378" s="32" t="s">
        <v>713</v>
      </c>
      <c r="Q6378" s="32" t="s">
        <v>10228</v>
      </c>
      <c r="R6378" s="32" t="s">
        <v>10228</v>
      </c>
    </row>
    <row r="6379" spans="1:18" x14ac:dyDescent="0.25">
      <c r="A6379" s="33" t="s">
        <v>24635</v>
      </c>
      <c r="B6379" s="34" t="s">
        <v>18628</v>
      </c>
      <c r="C6379" s="34" t="s">
        <v>703</v>
      </c>
      <c r="D6379" s="36">
        <v>43410</v>
      </c>
      <c r="E6379" s="34" t="s">
        <v>704</v>
      </c>
      <c r="F6379" s="34" t="s">
        <v>705</v>
      </c>
      <c r="G6379" s="34" t="s">
        <v>10059</v>
      </c>
      <c r="H6379" s="34" t="s">
        <v>746</v>
      </c>
      <c r="I6379" s="34" t="s">
        <v>10060</v>
      </c>
      <c r="J6379" s="36">
        <v>43535</v>
      </c>
      <c r="K6379" s="36">
        <v>44266</v>
      </c>
      <c r="L6379" s="34" t="s">
        <v>18629</v>
      </c>
      <c r="M6379" s="34" t="s">
        <v>718</v>
      </c>
      <c r="N6379" s="34" t="s">
        <v>723</v>
      </c>
      <c r="O6379" s="34" t="s">
        <v>712</v>
      </c>
      <c r="P6379" s="34" t="s">
        <v>743</v>
      </c>
      <c r="Q6379" s="34" t="s">
        <v>10228</v>
      </c>
      <c r="R6379" s="34" t="s">
        <v>10228</v>
      </c>
    </row>
    <row r="6380" spans="1:18" x14ac:dyDescent="0.25">
      <c r="A6380" s="31" t="s">
        <v>24637</v>
      </c>
      <c r="B6380" s="32" t="s">
        <v>18630</v>
      </c>
      <c r="C6380" s="32" t="s">
        <v>703</v>
      </c>
      <c r="D6380" s="35">
        <v>43416</v>
      </c>
      <c r="E6380" s="32" t="s">
        <v>704</v>
      </c>
      <c r="F6380" s="32" t="s">
        <v>705</v>
      </c>
      <c r="G6380" s="32" t="s">
        <v>4595</v>
      </c>
      <c r="H6380" s="32" t="s">
        <v>707</v>
      </c>
      <c r="I6380" s="32" t="s">
        <v>4596</v>
      </c>
      <c r="J6380" s="35">
        <v>43504</v>
      </c>
      <c r="K6380" s="35">
        <v>44235</v>
      </c>
      <c r="L6380" s="32" t="s">
        <v>18631</v>
      </c>
      <c r="M6380" s="32" t="s">
        <v>710</v>
      </c>
      <c r="N6380" s="32" t="s">
        <v>723</v>
      </c>
      <c r="O6380" s="32" t="s">
        <v>712</v>
      </c>
      <c r="P6380" s="32" t="s">
        <v>713</v>
      </c>
      <c r="Q6380" s="32" t="s">
        <v>10228</v>
      </c>
      <c r="R6380" s="32" t="s">
        <v>10228</v>
      </c>
    </row>
    <row r="6381" spans="1:18" x14ac:dyDescent="0.25">
      <c r="A6381" s="33" t="s">
        <v>24639</v>
      </c>
      <c r="B6381" s="34" t="s">
        <v>18632</v>
      </c>
      <c r="C6381" s="34" t="s">
        <v>703</v>
      </c>
      <c r="D6381" s="36">
        <v>43417</v>
      </c>
      <c r="E6381" s="34" t="s">
        <v>704</v>
      </c>
      <c r="F6381" s="34" t="s">
        <v>705</v>
      </c>
      <c r="G6381" s="34" t="s">
        <v>6133</v>
      </c>
      <c r="H6381" s="34" t="s">
        <v>921</v>
      </c>
      <c r="I6381" s="34" t="s">
        <v>6134</v>
      </c>
      <c r="J6381" s="36">
        <v>43494</v>
      </c>
      <c r="K6381" s="36">
        <v>44225</v>
      </c>
      <c r="L6381" s="34" t="s">
        <v>18633</v>
      </c>
      <c r="M6381" s="34" t="s">
        <v>710</v>
      </c>
      <c r="N6381" s="34" t="s">
        <v>711</v>
      </c>
      <c r="O6381" s="34" t="s">
        <v>712</v>
      </c>
      <c r="P6381" s="34" t="s">
        <v>713</v>
      </c>
      <c r="Q6381" s="34" t="s">
        <v>10228</v>
      </c>
      <c r="R6381" s="34" t="s">
        <v>10228</v>
      </c>
    </row>
    <row r="6382" spans="1:18" x14ac:dyDescent="0.25">
      <c r="A6382" s="31" t="s">
        <v>24641</v>
      </c>
      <c r="B6382" s="32" t="s">
        <v>18634</v>
      </c>
      <c r="C6382" s="32" t="s">
        <v>703</v>
      </c>
      <c r="D6382" s="35">
        <v>43417</v>
      </c>
      <c r="E6382" s="32" t="s">
        <v>704</v>
      </c>
      <c r="F6382" s="32" t="s">
        <v>705</v>
      </c>
      <c r="G6382" s="32" t="s">
        <v>18635</v>
      </c>
      <c r="H6382" s="32" t="s">
        <v>1465</v>
      </c>
      <c r="I6382" s="32" t="s">
        <v>6249</v>
      </c>
      <c r="J6382" s="35">
        <v>43538</v>
      </c>
      <c r="K6382" s="35">
        <v>44269</v>
      </c>
      <c r="L6382" s="32" t="s">
        <v>18636</v>
      </c>
      <c r="M6382" s="32" t="s">
        <v>710</v>
      </c>
      <c r="N6382" s="32" t="s">
        <v>749</v>
      </c>
      <c r="O6382" s="32" t="s">
        <v>712</v>
      </c>
      <c r="P6382" s="32" t="s">
        <v>713</v>
      </c>
      <c r="Q6382" s="32" t="s">
        <v>743</v>
      </c>
      <c r="R6382" s="32" t="s">
        <v>10228</v>
      </c>
    </row>
    <row r="6383" spans="1:18" x14ac:dyDescent="0.25">
      <c r="A6383" s="33" t="s">
        <v>24643</v>
      </c>
      <c r="B6383" s="34" t="s">
        <v>18637</v>
      </c>
      <c r="C6383" s="34" t="s">
        <v>703</v>
      </c>
      <c r="D6383" s="36">
        <v>43423</v>
      </c>
      <c r="E6383" s="34" t="s">
        <v>704</v>
      </c>
      <c r="F6383" s="34" t="s">
        <v>705</v>
      </c>
      <c r="G6383" s="34" t="s">
        <v>18638</v>
      </c>
      <c r="H6383" s="34" t="s">
        <v>1080</v>
      </c>
      <c r="I6383" s="34" t="s">
        <v>18639</v>
      </c>
      <c r="J6383" s="36">
        <v>43489</v>
      </c>
      <c r="K6383" s="36">
        <v>44220</v>
      </c>
      <c r="L6383" s="34" t="s">
        <v>18640</v>
      </c>
      <c r="M6383" s="34" t="s">
        <v>710</v>
      </c>
      <c r="N6383" s="34" t="s">
        <v>778</v>
      </c>
      <c r="O6383" s="34" t="s">
        <v>755</v>
      </c>
      <c r="P6383" s="34" t="s">
        <v>713</v>
      </c>
      <c r="Q6383" s="34" t="s">
        <v>876</v>
      </c>
      <c r="R6383" s="34" t="s">
        <v>876</v>
      </c>
    </row>
    <row r="6384" spans="1:18" x14ac:dyDescent="0.25">
      <c r="A6384" s="31" t="s">
        <v>24645</v>
      </c>
      <c r="B6384" s="32" t="s">
        <v>18641</v>
      </c>
      <c r="C6384" s="32" t="s">
        <v>703</v>
      </c>
      <c r="D6384" s="35">
        <v>43425</v>
      </c>
      <c r="E6384" s="32" t="s">
        <v>704</v>
      </c>
      <c r="F6384" s="32" t="s">
        <v>705</v>
      </c>
      <c r="G6384" s="32" t="s">
        <v>3157</v>
      </c>
      <c r="H6384" s="32" t="s">
        <v>752</v>
      </c>
      <c r="I6384" s="32" t="s">
        <v>3158</v>
      </c>
      <c r="J6384" s="35">
        <v>43542</v>
      </c>
      <c r="K6384" s="35">
        <v>44273</v>
      </c>
      <c r="L6384" s="32" t="s">
        <v>18642</v>
      </c>
      <c r="M6384" s="32" t="s">
        <v>718</v>
      </c>
      <c r="N6384" s="32" t="s">
        <v>749</v>
      </c>
      <c r="O6384" s="32" t="s">
        <v>712</v>
      </c>
      <c r="P6384" s="32" t="s">
        <v>713</v>
      </c>
      <c r="Q6384" s="32" t="s">
        <v>10228</v>
      </c>
      <c r="R6384" s="32" t="s">
        <v>10228</v>
      </c>
    </row>
    <row r="6385" spans="1:18" x14ac:dyDescent="0.25">
      <c r="A6385" s="33" t="s">
        <v>24647</v>
      </c>
      <c r="B6385" s="34" t="s">
        <v>18643</v>
      </c>
      <c r="C6385" s="34" t="s">
        <v>703</v>
      </c>
      <c r="D6385" s="36">
        <v>43427</v>
      </c>
      <c r="E6385" s="34" t="s">
        <v>704</v>
      </c>
      <c r="F6385" s="34" t="s">
        <v>705</v>
      </c>
      <c r="G6385" s="34" t="s">
        <v>7096</v>
      </c>
      <c r="H6385" s="34" t="s">
        <v>921</v>
      </c>
      <c r="I6385" s="34" t="s">
        <v>7097</v>
      </c>
      <c r="J6385" s="36">
        <v>43503</v>
      </c>
      <c r="K6385" s="36">
        <v>44234</v>
      </c>
      <c r="L6385" s="34" t="s">
        <v>18644</v>
      </c>
      <c r="M6385" s="34" t="s">
        <v>710</v>
      </c>
      <c r="N6385" s="34" t="s">
        <v>711</v>
      </c>
      <c r="O6385" s="34" t="s">
        <v>712</v>
      </c>
      <c r="P6385" s="34" t="s">
        <v>743</v>
      </c>
      <c r="Q6385" s="34" t="s">
        <v>10228</v>
      </c>
      <c r="R6385" s="34" t="s">
        <v>10228</v>
      </c>
    </row>
    <row r="6386" spans="1:18" x14ac:dyDescent="0.25">
      <c r="A6386" s="31" t="s">
        <v>24649</v>
      </c>
      <c r="B6386" s="32" t="s">
        <v>18645</v>
      </c>
      <c r="C6386" s="32" t="s">
        <v>703</v>
      </c>
      <c r="D6386" s="35">
        <v>43430</v>
      </c>
      <c r="E6386" s="32" t="s">
        <v>704</v>
      </c>
      <c r="F6386" s="32" t="s">
        <v>705</v>
      </c>
      <c r="G6386" s="32" t="s">
        <v>1035</v>
      </c>
      <c r="H6386" s="32" t="s">
        <v>752</v>
      </c>
      <c r="I6386" s="32" t="s">
        <v>1036</v>
      </c>
      <c r="J6386" s="35">
        <v>43481</v>
      </c>
      <c r="K6386" s="35">
        <v>44212</v>
      </c>
      <c r="L6386" s="32" t="s">
        <v>18646</v>
      </c>
      <c r="M6386" s="32" t="s">
        <v>710</v>
      </c>
      <c r="N6386" s="32" t="s">
        <v>723</v>
      </c>
      <c r="O6386" s="32" t="s">
        <v>712</v>
      </c>
      <c r="P6386" s="32" t="s">
        <v>713</v>
      </c>
      <c r="Q6386" s="32" t="s">
        <v>743</v>
      </c>
      <c r="R6386" s="32" t="s">
        <v>968</v>
      </c>
    </row>
    <row r="6387" spans="1:18" x14ac:dyDescent="0.25">
      <c r="A6387" s="33" t="s">
        <v>24651</v>
      </c>
      <c r="B6387" s="34" t="s">
        <v>18647</v>
      </c>
      <c r="C6387" s="34" t="s">
        <v>703</v>
      </c>
      <c r="D6387" s="36">
        <v>43430</v>
      </c>
      <c r="E6387" s="34" t="s">
        <v>996</v>
      </c>
      <c r="F6387" s="34" t="s">
        <v>705</v>
      </c>
      <c r="G6387" s="34" t="s">
        <v>6799</v>
      </c>
      <c r="H6387" s="34" t="s">
        <v>789</v>
      </c>
      <c r="I6387" s="34" t="s">
        <v>6800</v>
      </c>
      <c r="J6387" s="36">
        <v>43433</v>
      </c>
      <c r="K6387" s="36">
        <v>44164</v>
      </c>
      <c r="L6387" s="34" t="s">
        <v>18648</v>
      </c>
      <c r="M6387" s="34" t="s">
        <v>710</v>
      </c>
      <c r="N6387" s="34" t="s">
        <v>749</v>
      </c>
      <c r="O6387" s="34" t="s">
        <v>755</v>
      </c>
      <c r="P6387" s="34" t="s">
        <v>833</v>
      </c>
      <c r="Q6387" s="34" t="s">
        <v>713</v>
      </c>
      <c r="R6387" s="34" t="s">
        <v>743</v>
      </c>
    </row>
    <row r="6388" spans="1:18" x14ac:dyDescent="0.25">
      <c r="A6388" s="31" t="s">
        <v>24653</v>
      </c>
      <c r="B6388" s="32" t="s">
        <v>18649</v>
      </c>
      <c r="C6388" s="32" t="s">
        <v>703</v>
      </c>
      <c r="D6388" s="35">
        <v>43430</v>
      </c>
      <c r="E6388" s="32" t="s">
        <v>704</v>
      </c>
      <c r="F6388" s="32" t="s">
        <v>705</v>
      </c>
      <c r="G6388" s="32" t="s">
        <v>4801</v>
      </c>
      <c r="H6388" s="32" t="s">
        <v>707</v>
      </c>
      <c r="I6388" s="32" t="s">
        <v>4802</v>
      </c>
      <c r="J6388" s="35">
        <v>43431</v>
      </c>
      <c r="K6388" s="35">
        <v>44162</v>
      </c>
      <c r="L6388" s="32" t="s">
        <v>18650</v>
      </c>
      <c r="M6388" s="32" t="s">
        <v>710</v>
      </c>
      <c r="N6388" s="32" t="s">
        <v>723</v>
      </c>
      <c r="O6388" s="32" t="s">
        <v>712</v>
      </c>
      <c r="P6388" s="32" t="s">
        <v>713</v>
      </c>
      <c r="Q6388" s="32" t="s">
        <v>10228</v>
      </c>
      <c r="R6388" s="32" t="s">
        <v>10228</v>
      </c>
    </row>
    <row r="6389" spans="1:18" x14ac:dyDescent="0.25">
      <c r="A6389" s="33" t="s">
        <v>24655</v>
      </c>
      <c r="B6389" s="34" t="s">
        <v>18651</v>
      </c>
      <c r="C6389" s="34" t="s">
        <v>703</v>
      </c>
      <c r="D6389" s="36">
        <v>43431</v>
      </c>
      <c r="E6389" s="34" t="s">
        <v>996</v>
      </c>
      <c r="F6389" s="34" t="s">
        <v>705</v>
      </c>
      <c r="G6389" s="34" t="s">
        <v>873</v>
      </c>
      <c r="H6389" s="34" t="s">
        <v>707</v>
      </c>
      <c r="I6389" s="34" t="s">
        <v>874</v>
      </c>
      <c r="J6389" s="36">
        <v>43431</v>
      </c>
      <c r="K6389" s="36">
        <v>44162</v>
      </c>
      <c r="L6389" s="34" t="s">
        <v>18652</v>
      </c>
      <c r="M6389" s="34" t="s">
        <v>772</v>
      </c>
      <c r="N6389" s="34" t="s">
        <v>749</v>
      </c>
      <c r="O6389" s="34" t="s">
        <v>712</v>
      </c>
      <c r="P6389" s="34" t="s">
        <v>876</v>
      </c>
      <c r="Q6389" s="34" t="s">
        <v>10228</v>
      </c>
      <c r="R6389" s="34" t="s">
        <v>10228</v>
      </c>
    </row>
    <row r="6390" spans="1:18" x14ac:dyDescent="0.25">
      <c r="A6390" s="31" t="s">
        <v>24657</v>
      </c>
      <c r="B6390" s="32" t="s">
        <v>18653</v>
      </c>
      <c r="C6390" s="32" t="s">
        <v>703</v>
      </c>
      <c r="D6390" s="35">
        <v>43431</v>
      </c>
      <c r="E6390" s="32" t="s">
        <v>704</v>
      </c>
      <c r="F6390" s="32" t="s">
        <v>705</v>
      </c>
      <c r="G6390" s="32" t="s">
        <v>18654</v>
      </c>
      <c r="H6390" s="32" t="s">
        <v>752</v>
      </c>
      <c r="I6390" s="32" t="s">
        <v>2974</v>
      </c>
      <c r="J6390" s="35">
        <v>43451</v>
      </c>
      <c r="K6390" s="35">
        <v>44182</v>
      </c>
      <c r="L6390" s="32" t="s">
        <v>18655</v>
      </c>
      <c r="M6390" s="32" t="s">
        <v>772</v>
      </c>
      <c r="N6390" s="32" t="s">
        <v>749</v>
      </c>
      <c r="O6390" s="32" t="s">
        <v>712</v>
      </c>
      <c r="P6390" s="32" t="s">
        <v>713</v>
      </c>
      <c r="Q6390" s="32" t="s">
        <v>10228</v>
      </c>
      <c r="R6390" s="32" t="s">
        <v>10228</v>
      </c>
    </row>
    <row r="6391" spans="1:18" x14ac:dyDescent="0.25">
      <c r="A6391" s="33" t="s">
        <v>24659</v>
      </c>
      <c r="B6391" s="34" t="s">
        <v>18656</v>
      </c>
      <c r="C6391" s="34" t="s">
        <v>703</v>
      </c>
      <c r="D6391" s="36">
        <v>43433</v>
      </c>
      <c r="E6391" s="34" t="s">
        <v>704</v>
      </c>
      <c r="F6391" s="34" t="s">
        <v>705</v>
      </c>
      <c r="G6391" s="34" t="s">
        <v>18657</v>
      </c>
      <c r="H6391" s="34" t="s">
        <v>736</v>
      </c>
      <c r="I6391" s="34" t="s">
        <v>18658</v>
      </c>
      <c r="J6391" s="36">
        <v>43521</v>
      </c>
      <c r="K6391" s="36">
        <v>44252</v>
      </c>
      <c r="L6391" s="34" t="s">
        <v>18659</v>
      </c>
      <c r="M6391" s="34" t="s">
        <v>710</v>
      </c>
      <c r="N6391" s="34" t="s">
        <v>778</v>
      </c>
      <c r="O6391" s="34" t="s">
        <v>724</v>
      </c>
      <c r="P6391" s="34" t="s">
        <v>713</v>
      </c>
      <c r="Q6391" s="34" t="s">
        <v>10228</v>
      </c>
      <c r="R6391" s="34" t="s">
        <v>10228</v>
      </c>
    </row>
    <row r="6392" spans="1:18" x14ac:dyDescent="0.25">
      <c r="A6392" s="31" t="s">
        <v>24661</v>
      </c>
      <c r="B6392" s="32" t="s">
        <v>18660</v>
      </c>
      <c r="C6392" s="32" t="s">
        <v>703</v>
      </c>
      <c r="D6392" s="35">
        <v>43437</v>
      </c>
      <c r="E6392" s="32" t="s">
        <v>704</v>
      </c>
      <c r="F6392" s="32" t="s">
        <v>705</v>
      </c>
      <c r="G6392" s="32" t="s">
        <v>1364</v>
      </c>
      <c r="H6392" s="32" t="s">
        <v>707</v>
      </c>
      <c r="I6392" s="32" t="s">
        <v>1365</v>
      </c>
      <c r="J6392" s="35">
        <v>43493</v>
      </c>
      <c r="K6392" s="35">
        <v>44224</v>
      </c>
      <c r="L6392" s="32" t="s">
        <v>18661</v>
      </c>
      <c r="M6392" s="32" t="s">
        <v>772</v>
      </c>
      <c r="N6392" s="32" t="s">
        <v>749</v>
      </c>
      <c r="O6392" s="32" t="s">
        <v>712</v>
      </c>
      <c r="P6392" s="32" t="s">
        <v>713</v>
      </c>
      <c r="Q6392" s="32" t="s">
        <v>10228</v>
      </c>
      <c r="R6392" s="32" t="s">
        <v>10228</v>
      </c>
    </row>
    <row r="6393" spans="1:18" x14ac:dyDescent="0.25">
      <c r="A6393" s="33" t="s">
        <v>24663</v>
      </c>
      <c r="B6393" s="34" t="s">
        <v>18662</v>
      </c>
      <c r="C6393" s="34" t="s">
        <v>703</v>
      </c>
      <c r="D6393" s="36">
        <v>43437</v>
      </c>
      <c r="E6393" s="34" t="s">
        <v>704</v>
      </c>
      <c r="F6393" s="34" t="s">
        <v>705</v>
      </c>
      <c r="G6393" s="34" t="s">
        <v>1229</v>
      </c>
      <c r="H6393" s="34" t="s">
        <v>752</v>
      </c>
      <c r="I6393" s="34" t="s">
        <v>1230</v>
      </c>
      <c r="J6393" s="36">
        <v>43551</v>
      </c>
      <c r="K6393" s="36">
        <v>44282</v>
      </c>
      <c r="L6393" s="34" t="s">
        <v>18663</v>
      </c>
      <c r="M6393" s="34" t="s">
        <v>710</v>
      </c>
      <c r="N6393" s="34" t="s">
        <v>749</v>
      </c>
      <c r="O6393" s="34" t="s">
        <v>712</v>
      </c>
      <c r="P6393" s="34" t="s">
        <v>832</v>
      </c>
      <c r="Q6393" s="34" t="s">
        <v>10228</v>
      </c>
      <c r="R6393" s="34" t="s">
        <v>10228</v>
      </c>
    </row>
    <row r="6394" spans="1:18" x14ac:dyDescent="0.25">
      <c r="A6394" s="31" t="s">
        <v>24665</v>
      </c>
      <c r="B6394" s="32" t="s">
        <v>18664</v>
      </c>
      <c r="C6394" s="32" t="s">
        <v>703</v>
      </c>
      <c r="D6394" s="35">
        <v>43437</v>
      </c>
      <c r="E6394" s="32" t="s">
        <v>704</v>
      </c>
      <c r="F6394" s="32" t="s">
        <v>705</v>
      </c>
      <c r="G6394" s="32" t="s">
        <v>18665</v>
      </c>
      <c r="H6394" s="32" t="s">
        <v>998</v>
      </c>
      <c r="I6394" s="32" t="s">
        <v>971</v>
      </c>
      <c r="J6394" s="35">
        <v>43489</v>
      </c>
      <c r="K6394" s="35">
        <v>44220</v>
      </c>
      <c r="L6394" s="32" t="s">
        <v>18666</v>
      </c>
      <c r="M6394" s="32" t="s">
        <v>710</v>
      </c>
      <c r="N6394" s="32" t="s">
        <v>749</v>
      </c>
      <c r="O6394" s="32" t="s">
        <v>712</v>
      </c>
      <c r="P6394" s="32" t="s">
        <v>876</v>
      </c>
      <c r="Q6394" s="32" t="s">
        <v>10228</v>
      </c>
      <c r="R6394" s="32" t="s">
        <v>10228</v>
      </c>
    </row>
    <row r="6395" spans="1:18" x14ac:dyDescent="0.25">
      <c r="A6395" s="33" t="s">
        <v>24667</v>
      </c>
      <c r="B6395" s="34" t="s">
        <v>18667</v>
      </c>
      <c r="C6395" s="34" t="s">
        <v>703</v>
      </c>
      <c r="D6395" s="36">
        <v>43444</v>
      </c>
      <c r="E6395" s="34" t="s">
        <v>704</v>
      </c>
      <c r="F6395" s="34" t="s">
        <v>705</v>
      </c>
      <c r="G6395" s="34" t="s">
        <v>1027</v>
      </c>
      <c r="H6395" s="34" t="s">
        <v>740</v>
      </c>
      <c r="I6395" s="34" t="s">
        <v>1028</v>
      </c>
      <c r="J6395" s="36">
        <v>43524</v>
      </c>
      <c r="K6395" s="36">
        <v>44255</v>
      </c>
      <c r="L6395" s="34" t="s">
        <v>18668</v>
      </c>
      <c r="M6395" s="34" t="s">
        <v>718</v>
      </c>
      <c r="N6395" s="34" t="s">
        <v>749</v>
      </c>
      <c r="O6395" s="34" t="s">
        <v>712</v>
      </c>
      <c r="P6395" s="34" t="s">
        <v>713</v>
      </c>
      <c r="Q6395" s="34" t="s">
        <v>743</v>
      </c>
      <c r="R6395" s="34" t="s">
        <v>10228</v>
      </c>
    </row>
    <row r="6396" spans="1:18" x14ac:dyDescent="0.25">
      <c r="A6396" s="31" t="s">
        <v>24669</v>
      </c>
      <c r="B6396" s="32" t="s">
        <v>18669</v>
      </c>
      <c r="C6396" s="32" t="s">
        <v>703</v>
      </c>
      <c r="D6396" s="35">
        <v>43444</v>
      </c>
      <c r="E6396" s="32" t="s">
        <v>704</v>
      </c>
      <c r="F6396" s="32" t="s">
        <v>705</v>
      </c>
      <c r="G6396" s="32" t="s">
        <v>18670</v>
      </c>
      <c r="H6396" s="32" t="s">
        <v>904</v>
      </c>
      <c r="I6396" s="32" t="s">
        <v>18671</v>
      </c>
      <c r="J6396" s="35">
        <v>43551</v>
      </c>
      <c r="K6396" s="35">
        <v>44282</v>
      </c>
      <c r="L6396" s="32" t="s">
        <v>18672</v>
      </c>
      <c r="M6396" s="32" t="s">
        <v>710</v>
      </c>
      <c r="N6396" s="32" t="s">
        <v>723</v>
      </c>
      <c r="O6396" s="32" t="s">
        <v>712</v>
      </c>
      <c r="P6396" s="32" t="s">
        <v>713</v>
      </c>
      <c r="Q6396" s="32" t="s">
        <v>743</v>
      </c>
      <c r="R6396" s="32" t="s">
        <v>10228</v>
      </c>
    </row>
    <row r="6397" spans="1:18" x14ac:dyDescent="0.25">
      <c r="A6397" s="33" t="s">
        <v>24671</v>
      </c>
      <c r="B6397" s="34" t="s">
        <v>18673</v>
      </c>
      <c r="C6397" s="34" t="s">
        <v>703</v>
      </c>
      <c r="D6397" s="36">
        <v>43445</v>
      </c>
      <c r="E6397" s="34" t="s">
        <v>704</v>
      </c>
      <c r="F6397" s="34" t="s">
        <v>705</v>
      </c>
      <c r="G6397" s="34" t="s">
        <v>3157</v>
      </c>
      <c r="H6397" s="34" t="s">
        <v>752</v>
      </c>
      <c r="I6397" s="34" t="s">
        <v>3158</v>
      </c>
      <c r="J6397" s="36">
        <v>43539</v>
      </c>
      <c r="K6397" s="36">
        <v>44270</v>
      </c>
      <c r="L6397" s="34" t="s">
        <v>18674</v>
      </c>
      <c r="M6397" s="34" t="s">
        <v>710</v>
      </c>
      <c r="N6397" s="34" t="s">
        <v>749</v>
      </c>
      <c r="O6397" s="34" t="s">
        <v>712</v>
      </c>
      <c r="P6397" s="34" t="s">
        <v>713</v>
      </c>
      <c r="Q6397" s="34" t="s">
        <v>10228</v>
      </c>
      <c r="R6397" s="34" t="s">
        <v>10228</v>
      </c>
    </row>
    <row r="6398" spans="1:18" x14ac:dyDescent="0.25">
      <c r="A6398" s="31" t="s">
        <v>24673</v>
      </c>
      <c r="B6398" s="32" t="s">
        <v>18675</v>
      </c>
      <c r="C6398" s="32" t="s">
        <v>703</v>
      </c>
      <c r="D6398" s="35">
        <v>43445</v>
      </c>
      <c r="E6398" s="32" t="s">
        <v>704</v>
      </c>
      <c r="F6398" s="32" t="s">
        <v>705</v>
      </c>
      <c r="G6398" s="32" t="s">
        <v>18676</v>
      </c>
      <c r="H6398" s="32" t="s">
        <v>752</v>
      </c>
      <c r="I6398" s="32" t="s">
        <v>18677</v>
      </c>
      <c r="J6398" s="35">
        <v>43482</v>
      </c>
      <c r="K6398" s="35">
        <v>44213</v>
      </c>
      <c r="L6398" s="32" t="s">
        <v>18678</v>
      </c>
      <c r="M6398" s="32" t="s">
        <v>710</v>
      </c>
      <c r="N6398" s="32" t="s">
        <v>723</v>
      </c>
      <c r="O6398" s="32" t="s">
        <v>712</v>
      </c>
      <c r="P6398" s="32" t="s">
        <v>713</v>
      </c>
      <c r="Q6398" s="32" t="s">
        <v>10228</v>
      </c>
      <c r="R6398" s="32" t="s">
        <v>10228</v>
      </c>
    </row>
    <row r="6399" spans="1:18" x14ac:dyDescent="0.25">
      <c r="A6399" s="33" t="s">
        <v>24675</v>
      </c>
      <c r="B6399" s="34" t="s">
        <v>18679</v>
      </c>
      <c r="C6399" s="34" t="s">
        <v>703</v>
      </c>
      <c r="D6399" s="36">
        <v>43445</v>
      </c>
      <c r="E6399" s="34" t="s">
        <v>704</v>
      </c>
      <c r="F6399" s="34" t="s">
        <v>705</v>
      </c>
      <c r="G6399" s="34" t="s">
        <v>1788</v>
      </c>
      <c r="H6399" s="34" t="s">
        <v>707</v>
      </c>
      <c r="I6399" s="34" t="s">
        <v>1789</v>
      </c>
      <c r="J6399" s="36">
        <v>43479</v>
      </c>
      <c r="K6399" s="36">
        <v>44210</v>
      </c>
      <c r="L6399" s="34" t="s">
        <v>18680</v>
      </c>
      <c r="M6399" s="34" t="s">
        <v>729</v>
      </c>
      <c r="N6399" s="34" t="s">
        <v>749</v>
      </c>
      <c r="O6399" s="34" t="s">
        <v>773</v>
      </c>
      <c r="P6399" s="34" t="s">
        <v>713</v>
      </c>
      <c r="Q6399" s="34" t="s">
        <v>743</v>
      </c>
      <c r="R6399" s="34" t="s">
        <v>10228</v>
      </c>
    </row>
    <row r="6400" spans="1:18" x14ac:dyDescent="0.25">
      <c r="A6400" s="31" t="s">
        <v>24677</v>
      </c>
      <c r="B6400" s="32" t="s">
        <v>18681</v>
      </c>
      <c r="C6400" s="32" t="s">
        <v>703</v>
      </c>
      <c r="D6400" s="35">
        <v>43445</v>
      </c>
      <c r="E6400" s="32" t="s">
        <v>704</v>
      </c>
      <c r="F6400" s="32" t="s">
        <v>705</v>
      </c>
      <c r="G6400" s="32" t="s">
        <v>6090</v>
      </c>
      <c r="H6400" s="32" t="s">
        <v>998</v>
      </c>
      <c r="I6400" s="32" t="s">
        <v>6091</v>
      </c>
      <c r="J6400" s="35">
        <v>43514</v>
      </c>
      <c r="K6400" s="35">
        <v>44245</v>
      </c>
      <c r="L6400" s="32" t="s">
        <v>18682</v>
      </c>
      <c r="M6400" s="32" t="s">
        <v>710</v>
      </c>
      <c r="N6400" s="32" t="s">
        <v>749</v>
      </c>
      <c r="O6400" s="32" t="s">
        <v>712</v>
      </c>
      <c r="P6400" s="32" t="s">
        <v>713</v>
      </c>
      <c r="Q6400" s="32" t="s">
        <v>10228</v>
      </c>
      <c r="R6400" s="32" t="s">
        <v>10228</v>
      </c>
    </row>
    <row r="6401" spans="1:18" x14ac:dyDescent="0.25">
      <c r="A6401" s="33" t="s">
        <v>24679</v>
      </c>
      <c r="B6401" s="34" t="s">
        <v>18683</v>
      </c>
      <c r="C6401" s="34" t="s">
        <v>703</v>
      </c>
      <c r="D6401" s="36">
        <v>43448</v>
      </c>
      <c r="E6401" s="34" t="s">
        <v>704</v>
      </c>
      <c r="F6401" s="34" t="s">
        <v>705</v>
      </c>
      <c r="G6401" s="34" t="s">
        <v>1027</v>
      </c>
      <c r="H6401" s="34" t="s">
        <v>740</v>
      </c>
      <c r="I6401" s="34" t="s">
        <v>1028</v>
      </c>
      <c r="J6401" s="36">
        <v>43524</v>
      </c>
      <c r="K6401" s="36">
        <v>44255</v>
      </c>
      <c r="L6401" s="34" t="s">
        <v>18684</v>
      </c>
      <c r="M6401" s="34" t="s">
        <v>710</v>
      </c>
      <c r="N6401" s="34" t="s">
        <v>749</v>
      </c>
      <c r="O6401" s="34" t="s">
        <v>712</v>
      </c>
      <c r="P6401" s="34" t="s">
        <v>713</v>
      </c>
      <c r="Q6401" s="34" t="s">
        <v>743</v>
      </c>
      <c r="R6401" s="34" t="s">
        <v>10228</v>
      </c>
    </row>
    <row r="6402" spans="1:18" x14ac:dyDescent="0.25">
      <c r="A6402" s="31" t="s">
        <v>24681</v>
      </c>
      <c r="B6402" s="32" t="s">
        <v>18685</v>
      </c>
      <c r="C6402" s="32" t="s">
        <v>703</v>
      </c>
      <c r="D6402" s="35">
        <v>43461</v>
      </c>
      <c r="E6402" s="32" t="s">
        <v>704</v>
      </c>
      <c r="F6402" s="32" t="s">
        <v>705</v>
      </c>
      <c r="G6402" s="32" t="s">
        <v>7160</v>
      </c>
      <c r="H6402" s="32" t="s">
        <v>752</v>
      </c>
      <c r="I6402" s="32" t="s">
        <v>7161</v>
      </c>
      <c r="J6402" s="35">
        <v>43472</v>
      </c>
      <c r="K6402" s="35">
        <v>44203</v>
      </c>
      <c r="L6402" s="32" t="s">
        <v>18686</v>
      </c>
      <c r="M6402" s="32" t="s">
        <v>718</v>
      </c>
      <c r="N6402" s="32" t="s">
        <v>749</v>
      </c>
      <c r="O6402" s="32" t="s">
        <v>712</v>
      </c>
      <c r="P6402" s="32" t="s">
        <v>713</v>
      </c>
      <c r="Q6402" s="32" t="s">
        <v>10228</v>
      </c>
      <c r="R6402" s="32" t="s">
        <v>10228</v>
      </c>
    </row>
    <row r="6403" spans="1:18" x14ac:dyDescent="0.25">
      <c r="A6403" s="33" t="s">
        <v>24683</v>
      </c>
      <c r="B6403" s="34" t="s">
        <v>18687</v>
      </c>
      <c r="C6403" s="34" t="s">
        <v>703</v>
      </c>
      <c r="D6403" s="36">
        <v>43461</v>
      </c>
      <c r="E6403" s="34" t="s">
        <v>704</v>
      </c>
      <c r="F6403" s="34" t="s">
        <v>705</v>
      </c>
      <c r="G6403" s="34" t="s">
        <v>4595</v>
      </c>
      <c r="H6403" s="34" t="s">
        <v>707</v>
      </c>
      <c r="I6403" s="34" t="s">
        <v>4596</v>
      </c>
      <c r="J6403" s="36">
        <v>43507</v>
      </c>
      <c r="K6403" s="36">
        <v>44238</v>
      </c>
      <c r="L6403" s="34" t="s">
        <v>18688</v>
      </c>
      <c r="M6403" s="34" t="s">
        <v>710</v>
      </c>
      <c r="N6403" s="34" t="s">
        <v>749</v>
      </c>
      <c r="O6403" s="34" t="s">
        <v>712</v>
      </c>
      <c r="P6403" s="34" t="s">
        <v>713</v>
      </c>
      <c r="Q6403" s="34" t="s">
        <v>10228</v>
      </c>
      <c r="R6403" s="34" t="s">
        <v>10228</v>
      </c>
    </row>
    <row r="6404" spans="1:18" x14ac:dyDescent="0.25">
      <c r="A6404" s="31" t="s">
        <v>24685</v>
      </c>
      <c r="B6404" s="32" t="s">
        <v>18689</v>
      </c>
      <c r="C6404" s="32" t="s">
        <v>703</v>
      </c>
      <c r="D6404" s="35">
        <v>43461</v>
      </c>
      <c r="E6404" s="32" t="s">
        <v>996</v>
      </c>
      <c r="F6404" s="32" t="s">
        <v>705</v>
      </c>
      <c r="G6404" s="32" t="s">
        <v>5189</v>
      </c>
      <c r="H6404" s="32" t="s">
        <v>984</v>
      </c>
      <c r="I6404" s="32" t="s">
        <v>11311</v>
      </c>
      <c r="J6404" s="35">
        <v>43472</v>
      </c>
      <c r="K6404" s="35">
        <v>44203</v>
      </c>
      <c r="L6404" s="32" t="s">
        <v>18690</v>
      </c>
      <c r="M6404" s="32" t="s">
        <v>718</v>
      </c>
      <c r="N6404" s="32" t="s">
        <v>749</v>
      </c>
      <c r="O6404" s="32" t="s">
        <v>712</v>
      </c>
      <c r="P6404" s="32" t="s">
        <v>713</v>
      </c>
      <c r="Q6404" s="32" t="s">
        <v>10228</v>
      </c>
      <c r="R6404" s="32" t="s">
        <v>10228</v>
      </c>
    </row>
    <row r="6405" spans="1:18" x14ac:dyDescent="0.25">
      <c r="A6405" s="33" t="s">
        <v>24687</v>
      </c>
      <c r="B6405" s="34" t="s">
        <v>18691</v>
      </c>
      <c r="C6405" s="34" t="s">
        <v>808</v>
      </c>
      <c r="D6405" s="36">
        <v>43186</v>
      </c>
      <c r="E6405" s="34" t="s">
        <v>704</v>
      </c>
      <c r="F6405" s="34" t="s">
        <v>705</v>
      </c>
      <c r="G6405" s="34" t="s">
        <v>4454</v>
      </c>
      <c r="H6405" s="34" t="s">
        <v>984</v>
      </c>
      <c r="I6405" s="34" t="s">
        <v>4455</v>
      </c>
      <c r="J6405" s="36">
        <v>43483</v>
      </c>
      <c r="K6405" s="36">
        <v>44214</v>
      </c>
      <c r="L6405" s="34" t="s">
        <v>18692</v>
      </c>
      <c r="M6405" s="34" t="s">
        <v>710</v>
      </c>
      <c r="N6405" s="34" t="s">
        <v>18693</v>
      </c>
      <c r="O6405" s="34" t="s">
        <v>712</v>
      </c>
      <c r="P6405" s="34" t="s">
        <v>713</v>
      </c>
      <c r="Q6405" s="34" t="s">
        <v>743</v>
      </c>
      <c r="R6405" s="34" t="s">
        <v>10228</v>
      </c>
    </row>
    <row r="6406" spans="1:18" x14ac:dyDescent="0.25">
      <c r="A6406" s="31" t="s">
        <v>24689</v>
      </c>
      <c r="B6406" s="32" t="s">
        <v>18694</v>
      </c>
      <c r="C6406" s="32" t="s">
        <v>703</v>
      </c>
      <c r="D6406" s="35">
        <v>43132</v>
      </c>
      <c r="E6406" s="32" t="s">
        <v>704</v>
      </c>
      <c r="F6406" s="32" t="s">
        <v>705</v>
      </c>
      <c r="G6406" s="32" t="s">
        <v>10190</v>
      </c>
      <c r="H6406" s="32" t="s">
        <v>740</v>
      </c>
      <c r="I6406" s="32" t="s">
        <v>10191</v>
      </c>
      <c r="J6406" s="35">
        <v>43328</v>
      </c>
      <c r="K6406" s="35">
        <v>44059</v>
      </c>
      <c r="L6406" s="32" t="s">
        <v>18695</v>
      </c>
      <c r="M6406" s="32" t="s">
        <v>718</v>
      </c>
      <c r="N6406" s="32" t="s">
        <v>711</v>
      </c>
      <c r="O6406" s="32" t="s">
        <v>712</v>
      </c>
      <c r="P6406" s="32" t="s">
        <v>713</v>
      </c>
      <c r="Q6406" s="32" t="s">
        <v>10228</v>
      </c>
      <c r="R6406" s="32" t="s">
        <v>10228</v>
      </c>
    </row>
    <row r="6407" spans="1:18" x14ac:dyDescent="0.25">
      <c r="A6407" s="33" t="s">
        <v>24691</v>
      </c>
      <c r="B6407" s="34" t="s">
        <v>18696</v>
      </c>
      <c r="C6407" s="34" t="s">
        <v>703</v>
      </c>
      <c r="D6407" s="36">
        <v>43165</v>
      </c>
      <c r="E6407" s="34" t="s">
        <v>704</v>
      </c>
      <c r="F6407" s="34" t="s">
        <v>705</v>
      </c>
      <c r="G6407" s="34" t="s">
        <v>2602</v>
      </c>
      <c r="H6407" s="34" t="s">
        <v>736</v>
      </c>
      <c r="I6407" s="34" t="s">
        <v>2603</v>
      </c>
      <c r="J6407" s="36">
        <v>44078</v>
      </c>
      <c r="K6407" s="36">
        <v>44808</v>
      </c>
      <c r="L6407" s="34" t="s">
        <v>18697</v>
      </c>
      <c r="M6407" s="34" t="s">
        <v>710</v>
      </c>
      <c r="N6407" s="34" t="s">
        <v>723</v>
      </c>
      <c r="O6407" s="34" t="s">
        <v>755</v>
      </c>
      <c r="P6407" s="34" t="s">
        <v>743</v>
      </c>
      <c r="Q6407" s="34" t="s">
        <v>10228</v>
      </c>
      <c r="R6407" s="34" t="s">
        <v>10228</v>
      </c>
    </row>
    <row r="6408" spans="1:18" x14ac:dyDescent="0.25">
      <c r="A6408" s="31" t="s">
        <v>24693</v>
      </c>
      <c r="B6408" s="32" t="s">
        <v>18698</v>
      </c>
      <c r="C6408" s="32" t="s">
        <v>734</v>
      </c>
      <c r="D6408" s="35">
        <v>43137</v>
      </c>
      <c r="E6408" s="32" t="s">
        <v>704</v>
      </c>
      <c r="F6408" s="32" t="s">
        <v>705</v>
      </c>
      <c r="G6408" s="32" t="s">
        <v>6681</v>
      </c>
      <c r="H6408" s="32" t="s">
        <v>763</v>
      </c>
      <c r="I6408" s="32" t="s">
        <v>6682</v>
      </c>
      <c r="J6408" s="35">
        <v>44061</v>
      </c>
      <c r="K6408" s="35">
        <v>44791</v>
      </c>
      <c r="L6408" s="32" t="s">
        <v>18699</v>
      </c>
      <c r="M6408" s="32" t="s">
        <v>772</v>
      </c>
      <c r="N6408" s="32" t="s">
        <v>778</v>
      </c>
      <c r="O6408" s="32" t="s">
        <v>712</v>
      </c>
      <c r="P6408" s="32" t="s">
        <v>833</v>
      </c>
      <c r="Q6408" s="32" t="s">
        <v>713</v>
      </c>
      <c r="R6408" s="32" t="s">
        <v>743</v>
      </c>
    </row>
    <row r="6409" spans="1:18" x14ac:dyDescent="0.25">
      <c r="A6409" s="33" t="s">
        <v>24695</v>
      </c>
      <c r="B6409" s="34" t="s">
        <v>18700</v>
      </c>
      <c r="C6409" s="34" t="s">
        <v>734</v>
      </c>
      <c r="D6409" s="36">
        <v>43245</v>
      </c>
      <c r="E6409" s="34" t="s">
        <v>704</v>
      </c>
      <c r="F6409" s="34" t="s">
        <v>705</v>
      </c>
      <c r="G6409" s="34" t="s">
        <v>18701</v>
      </c>
      <c r="H6409" s="34" t="s">
        <v>752</v>
      </c>
      <c r="I6409" s="34" t="s">
        <v>16848</v>
      </c>
      <c r="J6409" s="36">
        <v>44013</v>
      </c>
      <c r="K6409" s="36">
        <v>44743</v>
      </c>
      <c r="L6409" s="34" t="s">
        <v>18702</v>
      </c>
      <c r="M6409" s="34" t="s">
        <v>710</v>
      </c>
      <c r="N6409" s="34" t="s">
        <v>711</v>
      </c>
      <c r="O6409" s="34" t="s">
        <v>712</v>
      </c>
      <c r="P6409" s="34" t="s">
        <v>713</v>
      </c>
      <c r="Q6409" s="34" t="s">
        <v>10228</v>
      </c>
      <c r="R6409" s="34" t="s">
        <v>10228</v>
      </c>
    </row>
    <row r="6410" spans="1:18" x14ac:dyDescent="0.25">
      <c r="A6410" s="31" t="s">
        <v>24697</v>
      </c>
      <c r="B6410" s="32" t="s">
        <v>18703</v>
      </c>
      <c r="C6410" s="32" t="s">
        <v>703</v>
      </c>
      <c r="D6410" s="35">
        <v>43104</v>
      </c>
      <c r="E6410" s="32" t="s">
        <v>704</v>
      </c>
      <c r="F6410" s="32" t="s">
        <v>705</v>
      </c>
      <c r="G6410" s="32" t="s">
        <v>10868</v>
      </c>
      <c r="H6410" s="32" t="s">
        <v>752</v>
      </c>
      <c r="I6410" s="32" t="s">
        <v>10869</v>
      </c>
      <c r="J6410" s="35">
        <v>43609</v>
      </c>
      <c r="K6410" s="35">
        <v>44340</v>
      </c>
      <c r="L6410" s="32" t="s">
        <v>18704</v>
      </c>
      <c r="M6410" s="32" t="s">
        <v>718</v>
      </c>
      <c r="N6410" s="32" t="s">
        <v>723</v>
      </c>
      <c r="O6410" s="32" t="s">
        <v>712</v>
      </c>
      <c r="P6410" s="32" t="s">
        <v>713</v>
      </c>
      <c r="Q6410" s="32" t="s">
        <v>10228</v>
      </c>
      <c r="R6410" s="32" t="s">
        <v>10228</v>
      </c>
    </row>
    <row r="6411" spans="1:18" x14ac:dyDescent="0.25">
      <c r="A6411" s="33" t="s">
        <v>24699</v>
      </c>
      <c r="B6411" s="34" t="s">
        <v>18705</v>
      </c>
      <c r="C6411" s="34" t="s">
        <v>703</v>
      </c>
      <c r="D6411" s="36">
        <v>43105</v>
      </c>
      <c r="E6411" s="34" t="s">
        <v>704</v>
      </c>
      <c r="F6411" s="34" t="s">
        <v>705</v>
      </c>
      <c r="G6411" s="34" t="s">
        <v>18706</v>
      </c>
      <c r="H6411" s="34" t="s">
        <v>746</v>
      </c>
      <c r="I6411" s="34" t="s">
        <v>3312</v>
      </c>
      <c r="J6411" s="36">
        <v>43640</v>
      </c>
      <c r="K6411" s="36">
        <v>44371</v>
      </c>
      <c r="L6411" s="34" t="s">
        <v>18707</v>
      </c>
      <c r="M6411" s="34" t="s">
        <v>710</v>
      </c>
      <c r="N6411" s="34" t="s">
        <v>723</v>
      </c>
      <c r="O6411" s="34" t="s">
        <v>755</v>
      </c>
      <c r="P6411" s="34" t="s">
        <v>713</v>
      </c>
      <c r="Q6411" s="34" t="s">
        <v>10228</v>
      </c>
      <c r="R6411" s="34" t="s">
        <v>10228</v>
      </c>
    </row>
    <row r="6412" spans="1:18" x14ac:dyDescent="0.25">
      <c r="A6412" s="31" t="s">
        <v>24701</v>
      </c>
      <c r="B6412" s="32" t="s">
        <v>18708</v>
      </c>
      <c r="C6412" s="32" t="s">
        <v>703</v>
      </c>
      <c r="D6412" s="35">
        <v>43113</v>
      </c>
      <c r="E6412" s="32" t="s">
        <v>704</v>
      </c>
      <c r="F6412" s="32" t="s">
        <v>705</v>
      </c>
      <c r="G6412" s="32" t="s">
        <v>6327</v>
      </c>
      <c r="H6412" s="32" t="s">
        <v>798</v>
      </c>
      <c r="I6412" s="32" t="s">
        <v>6328</v>
      </c>
      <c r="J6412" s="35">
        <v>43643</v>
      </c>
      <c r="K6412" s="35">
        <v>44374</v>
      </c>
      <c r="L6412" s="32" t="s">
        <v>18709</v>
      </c>
      <c r="M6412" s="32" t="s">
        <v>710</v>
      </c>
      <c r="N6412" s="32" t="s">
        <v>749</v>
      </c>
      <c r="O6412" s="32" t="s">
        <v>773</v>
      </c>
      <c r="P6412" s="32" t="s">
        <v>743</v>
      </c>
      <c r="Q6412" s="32" t="s">
        <v>713</v>
      </c>
      <c r="R6412" s="32" t="s">
        <v>10228</v>
      </c>
    </row>
    <row r="6413" spans="1:18" x14ac:dyDescent="0.25">
      <c r="A6413" s="33" t="s">
        <v>24703</v>
      </c>
      <c r="B6413" s="34" t="s">
        <v>18710</v>
      </c>
      <c r="C6413" s="34" t="s">
        <v>703</v>
      </c>
      <c r="D6413" s="36">
        <v>43117</v>
      </c>
      <c r="E6413" s="34" t="s">
        <v>704</v>
      </c>
      <c r="F6413" s="34" t="s">
        <v>705</v>
      </c>
      <c r="G6413" s="34" t="s">
        <v>8747</v>
      </c>
      <c r="H6413" s="34" t="s">
        <v>945</v>
      </c>
      <c r="I6413" s="34" t="s">
        <v>8748</v>
      </c>
      <c r="J6413" s="36">
        <v>43614</v>
      </c>
      <c r="K6413" s="36">
        <v>44345</v>
      </c>
      <c r="L6413" s="34" t="s">
        <v>18711</v>
      </c>
      <c r="M6413" s="34" t="s">
        <v>710</v>
      </c>
      <c r="N6413" s="34" t="s">
        <v>749</v>
      </c>
      <c r="O6413" s="34" t="s">
        <v>712</v>
      </c>
      <c r="P6413" s="34" t="s">
        <v>713</v>
      </c>
      <c r="Q6413" s="34" t="s">
        <v>10228</v>
      </c>
      <c r="R6413" s="34" t="s">
        <v>10228</v>
      </c>
    </row>
    <row r="6414" spans="1:18" x14ac:dyDescent="0.25">
      <c r="A6414" s="31" t="s">
        <v>24705</v>
      </c>
      <c r="B6414" s="32" t="s">
        <v>18712</v>
      </c>
      <c r="C6414" s="32" t="s">
        <v>703</v>
      </c>
      <c r="D6414" s="35">
        <v>43117</v>
      </c>
      <c r="E6414" s="32" t="s">
        <v>704</v>
      </c>
      <c r="F6414" s="32" t="s">
        <v>705</v>
      </c>
      <c r="G6414" s="32" t="s">
        <v>18713</v>
      </c>
      <c r="H6414" s="32" t="s">
        <v>763</v>
      </c>
      <c r="I6414" s="32" t="s">
        <v>1610</v>
      </c>
      <c r="J6414" s="35">
        <v>43579</v>
      </c>
      <c r="K6414" s="35">
        <v>44310</v>
      </c>
      <c r="L6414" s="32" t="s">
        <v>18714</v>
      </c>
      <c r="M6414" s="32" t="s">
        <v>718</v>
      </c>
      <c r="N6414" s="32" t="s">
        <v>723</v>
      </c>
      <c r="O6414" s="32" t="s">
        <v>712</v>
      </c>
      <c r="P6414" s="32" t="s">
        <v>743</v>
      </c>
      <c r="Q6414" s="32" t="s">
        <v>10228</v>
      </c>
      <c r="R6414" s="32" t="s">
        <v>10228</v>
      </c>
    </row>
    <row r="6415" spans="1:18" x14ac:dyDescent="0.25">
      <c r="A6415" s="33" t="s">
        <v>24707</v>
      </c>
      <c r="B6415" s="34" t="s">
        <v>18715</v>
      </c>
      <c r="C6415" s="34" t="s">
        <v>703</v>
      </c>
      <c r="D6415" s="36">
        <v>43118</v>
      </c>
      <c r="E6415" s="34" t="s">
        <v>704</v>
      </c>
      <c r="F6415" s="34" t="s">
        <v>705</v>
      </c>
      <c r="G6415" s="34" t="s">
        <v>18716</v>
      </c>
      <c r="H6415" s="34" t="s">
        <v>904</v>
      </c>
      <c r="I6415" s="34" t="s">
        <v>1291</v>
      </c>
      <c r="J6415" s="36">
        <v>43571</v>
      </c>
      <c r="K6415" s="36">
        <v>44302</v>
      </c>
      <c r="L6415" s="34" t="s">
        <v>18717</v>
      </c>
      <c r="M6415" s="34" t="s">
        <v>710</v>
      </c>
      <c r="N6415" s="34" t="s">
        <v>778</v>
      </c>
      <c r="O6415" s="34" t="s">
        <v>755</v>
      </c>
      <c r="P6415" s="34" t="s">
        <v>713</v>
      </c>
      <c r="Q6415" s="34" t="s">
        <v>743</v>
      </c>
      <c r="R6415" s="34" t="s">
        <v>10228</v>
      </c>
    </row>
    <row r="6416" spans="1:18" x14ac:dyDescent="0.25">
      <c r="A6416" s="31" t="s">
        <v>24709</v>
      </c>
      <c r="B6416" s="32" t="s">
        <v>18718</v>
      </c>
      <c r="C6416" s="32" t="s">
        <v>703</v>
      </c>
      <c r="D6416" s="35">
        <v>43119</v>
      </c>
      <c r="E6416" s="32" t="s">
        <v>704</v>
      </c>
      <c r="F6416" s="32" t="s">
        <v>705</v>
      </c>
      <c r="G6416" s="32" t="s">
        <v>18719</v>
      </c>
      <c r="H6416" s="32" t="s">
        <v>707</v>
      </c>
      <c r="I6416" s="32" t="s">
        <v>721</v>
      </c>
      <c r="J6416" s="35">
        <v>43606</v>
      </c>
      <c r="K6416" s="35">
        <v>44337</v>
      </c>
      <c r="L6416" s="32" t="s">
        <v>18720</v>
      </c>
      <c r="M6416" s="32" t="s">
        <v>710</v>
      </c>
      <c r="N6416" s="32" t="s">
        <v>711</v>
      </c>
      <c r="O6416" s="32" t="s">
        <v>773</v>
      </c>
      <c r="P6416" s="32" t="s">
        <v>713</v>
      </c>
      <c r="Q6416" s="32" t="s">
        <v>10228</v>
      </c>
      <c r="R6416" s="32" t="s">
        <v>10228</v>
      </c>
    </row>
    <row r="6417" spans="1:18" x14ac:dyDescent="0.25">
      <c r="A6417" s="33" t="s">
        <v>24711</v>
      </c>
      <c r="B6417" s="34" t="s">
        <v>18721</v>
      </c>
      <c r="C6417" s="34" t="s">
        <v>703</v>
      </c>
      <c r="D6417" s="36">
        <v>43124</v>
      </c>
      <c r="E6417" s="34" t="s">
        <v>704</v>
      </c>
      <c r="F6417" s="34" t="s">
        <v>705</v>
      </c>
      <c r="G6417" s="34" t="s">
        <v>11046</v>
      </c>
      <c r="H6417" s="34" t="s">
        <v>740</v>
      </c>
      <c r="I6417" s="34" t="s">
        <v>11047</v>
      </c>
      <c r="J6417" s="36">
        <v>43593</v>
      </c>
      <c r="K6417" s="36">
        <v>44324</v>
      </c>
      <c r="L6417" s="34" t="s">
        <v>18722</v>
      </c>
      <c r="M6417" s="34" t="s">
        <v>710</v>
      </c>
      <c r="N6417" s="34" t="s">
        <v>723</v>
      </c>
      <c r="O6417" s="34" t="s">
        <v>712</v>
      </c>
      <c r="P6417" s="34" t="s">
        <v>713</v>
      </c>
      <c r="Q6417" s="34" t="s">
        <v>743</v>
      </c>
      <c r="R6417" s="34" t="s">
        <v>1042</v>
      </c>
    </row>
    <row r="6418" spans="1:18" x14ac:dyDescent="0.25">
      <c r="A6418" s="31" t="s">
        <v>24713</v>
      </c>
      <c r="B6418" s="32" t="s">
        <v>18723</v>
      </c>
      <c r="C6418" s="32" t="s">
        <v>734</v>
      </c>
      <c r="D6418" s="35">
        <v>43124</v>
      </c>
      <c r="E6418" s="32" t="s">
        <v>704</v>
      </c>
      <c r="F6418" s="32" t="s">
        <v>705</v>
      </c>
      <c r="G6418" s="32" t="s">
        <v>1651</v>
      </c>
      <c r="H6418" s="32" t="s">
        <v>746</v>
      </c>
      <c r="I6418" s="32" t="s">
        <v>1652</v>
      </c>
      <c r="J6418" s="35">
        <v>43629</v>
      </c>
      <c r="K6418" s="35">
        <v>44360</v>
      </c>
      <c r="L6418" s="32" t="s">
        <v>18724</v>
      </c>
      <c r="M6418" s="32" t="s">
        <v>710</v>
      </c>
      <c r="N6418" s="32" t="s">
        <v>711</v>
      </c>
      <c r="O6418" s="32" t="s">
        <v>712</v>
      </c>
      <c r="P6418" s="32" t="s">
        <v>743</v>
      </c>
      <c r="Q6418" s="32" t="s">
        <v>10228</v>
      </c>
      <c r="R6418" s="32" t="s">
        <v>10228</v>
      </c>
    </row>
    <row r="6419" spans="1:18" x14ac:dyDescent="0.25">
      <c r="A6419" s="33" t="s">
        <v>24715</v>
      </c>
      <c r="B6419" s="34" t="s">
        <v>18725</v>
      </c>
      <c r="C6419" s="34" t="s">
        <v>703</v>
      </c>
      <c r="D6419" s="36">
        <v>43124</v>
      </c>
      <c r="E6419" s="34" t="s">
        <v>704</v>
      </c>
      <c r="F6419" s="34" t="s">
        <v>705</v>
      </c>
      <c r="G6419" s="34" t="s">
        <v>10966</v>
      </c>
      <c r="H6419" s="34" t="s">
        <v>945</v>
      </c>
      <c r="I6419" s="34" t="s">
        <v>10967</v>
      </c>
      <c r="J6419" s="36">
        <v>43606</v>
      </c>
      <c r="K6419" s="36">
        <v>44337</v>
      </c>
      <c r="L6419" s="34" t="s">
        <v>18726</v>
      </c>
      <c r="M6419" s="34" t="s">
        <v>729</v>
      </c>
      <c r="N6419" s="34" t="s">
        <v>749</v>
      </c>
      <c r="O6419" s="34" t="s">
        <v>773</v>
      </c>
      <c r="P6419" s="34" t="s">
        <v>876</v>
      </c>
      <c r="Q6419" s="34" t="s">
        <v>713</v>
      </c>
      <c r="R6419" s="34" t="s">
        <v>876</v>
      </c>
    </row>
    <row r="6420" spans="1:18" x14ac:dyDescent="0.25">
      <c r="A6420" s="31" t="s">
        <v>24717</v>
      </c>
      <c r="B6420" s="32" t="s">
        <v>18727</v>
      </c>
      <c r="C6420" s="32" t="s">
        <v>703</v>
      </c>
      <c r="D6420" s="35">
        <v>43129</v>
      </c>
      <c r="E6420" s="32" t="s">
        <v>704</v>
      </c>
      <c r="F6420" s="32" t="s">
        <v>705</v>
      </c>
      <c r="G6420" s="32" t="s">
        <v>13436</v>
      </c>
      <c r="H6420" s="32" t="s">
        <v>789</v>
      </c>
      <c r="I6420" s="32" t="s">
        <v>1282</v>
      </c>
      <c r="J6420" s="35">
        <v>43614</v>
      </c>
      <c r="K6420" s="35">
        <v>44345</v>
      </c>
      <c r="L6420" s="32" t="s">
        <v>18728</v>
      </c>
      <c r="M6420" s="32" t="s">
        <v>710</v>
      </c>
      <c r="N6420" s="32" t="s">
        <v>723</v>
      </c>
      <c r="O6420" s="32" t="s">
        <v>712</v>
      </c>
      <c r="P6420" s="32" t="s">
        <v>713</v>
      </c>
      <c r="Q6420" s="32" t="s">
        <v>10228</v>
      </c>
      <c r="R6420" s="32" t="s">
        <v>10228</v>
      </c>
    </row>
    <row r="6421" spans="1:18" x14ac:dyDescent="0.25">
      <c r="A6421" s="33" t="s">
        <v>24719</v>
      </c>
      <c r="B6421" s="34" t="s">
        <v>18729</v>
      </c>
      <c r="C6421" s="34" t="s">
        <v>703</v>
      </c>
      <c r="D6421" s="36">
        <v>43129</v>
      </c>
      <c r="E6421" s="34" t="s">
        <v>704</v>
      </c>
      <c r="F6421" s="34" t="s">
        <v>705</v>
      </c>
      <c r="G6421" s="34" t="s">
        <v>18730</v>
      </c>
      <c r="H6421" s="34" t="s">
        <v>1465</v>
      </c>
      <c r="I6421" s="34" t="s">
        <v>2158</v>
      </c>
      <c r="J6421" s="36">
        <v>43558</v>
      </c>
      <c r="K6421" s="36">
        <v>44289</v>
      </c>
      <c r="L6421" s="34" t="s">
        <v>18731</v>
      </c>
      <c r="M6421" s="34" t="s">
        <v>718</v>
      </c>
      <c r="N6421" s="34" t="s">
        <v>778</v>
      </c>
      <c r="O6421" s="34" t="s">
        <v>712</v>
      </c>
      <c r="P6421" s="34" t="s">
        <v>713</v>
      </c>
      <c r="Q6421" s="34" t="s">
        <v>876</v>
      </c>
      <c r="R6421" s="34" t="s">
        <v>10228</v>
      </c>
    </row>
    <row r="6422" spans="1:18" x14ac:dyDescent="0.25">
      <c r="A6422" s="31" t="s">
        <v>24721</v>
      </c>
      <c r="B6422" s="32" t="s">
        <v>18732</v>
      </c>
      <c r="C6422" s="32" t="s">
        <v>703</v>
      </c>
      <c r="D6422" s="35">
        <v>43132</v>
      </c>
      <c r="E6422" s="32" t="s">
        <v>704</v>
      </c>
      <c r="F6422" s="32" t="s">
        <v>705</v>
      </c>
      <c r="G6422" s="32" t="s">
        <v>18733</v>
      </c>
      <c r="H6422" s="32" t="s">
        <v>865</v>
      </c>
      <c r="I6422" s="32" t="s">
        <v>1150</v>
      </c>
      <c r="J6422" s="35">
        <v>43637</v>
      </c>
      <c r="K6422" s="35">
        <v>44368</v>
      </c>
      <c r="L6422" s="32" t="s">
        <v>18734</v>
      </c>
      <c r="M6422" s="32" t="s">
        <v>710</v>
      </c>
      <c r="N6422" s="32" t="s">
        <v>711</v>
      </c>
      <c r="O6422" s="32" t="s">
        <v>712</v>
      </c>
      <c r="P6422" s="32" t="s">
        <v>743</v>
      </c>
      <c r="Q6422" s="32" t="s">
        <v>713</v>
      </c>
      <c r="R6422" s="32" t="s">
        <v>10228</v>
      </c>
    </row>
    <row r="6423" spans="1:18" x14ac:dyDescent="0.25">
      <c r="A6423" s="33" t="s">
        <v>24723</v>
      </c>
      <c r="B6423" s="34" t="s">
        <v>18735</v>
      </c>
      <c r="C6423" s="34" t="s">
        <v>703</v>
      </c>
      <c r="D6423" s="36">
        <v>43133</v>
      </c>
      <c r="E6423" s="34" t="s">
        <v>704</v>
      </c>
      <c r="F6423" s="34" t="s">
        <v>705</v>
      </c>
      <c r="G6423" s="34" t="s">
        <v>8845</v>
      </c>
      <c r="H6423" s="34" t="s">
        <v>945</v>
      </c>
      <c r="I6423" s="34" t="s">
        <v>8846</v>
      </c>
      <c r="J6423" s="36">
        <v>43585</v>
      </c>
      <c r="K6423" s="36">
        <v>44316</v>
      </c>
      <c r="L6423" s="34" t="s">
        <v>18736</v>
      </c>
      <c r="M6423" s="34" t="s">
        <v>710</v>
      </c>
      <c r="N6423" s="34" t="s">
        <v>723</v>
      </c>
      <c r="O6423" s="34" t="s">
        <v>755</v>
      </c>
      <c r="P6423" s="34" t="s">
        <v>833</v>
      </c>
      <c r="Q6423" s="34" t="s">
        <v>876</v>
      </c>
      <c r="R6423" s="34" t="s">
        <v>713</v>
      </c>
    </row>
    <row r="6424" spans="1:18" x14ac:dyDescent="0.25">
      <c r="A6424" s="31" t="s">
        <v>24725</v>
      </c>
      <c r="B6424" s="32" t="s">
        <v>18737</v>
      </c>
      <c r="C6424" s="32" t="s">
        <v>703</v>
      </c>
      <c r="D6424" s="35">
        <v>43136</v>
      </c>
      <c r="E6424" s="32" t="s">
        <v>704</v>
      </c>
      <c r="F6424" s="32" t="s">
        <v>705</v>
      </c>
      <c r="G6424" s="32" t="s">
        <v>7120</v>
      </c>
      <c r="H6424" s="32" t="s">
        <v>746</v>
      </c>
      <c r="I6424" s="32" t="s">
        <v>7121</v>
      </c>
      <c r="J6424" s="35">
        <v>43629</v>
      </c>
      <c r="K6424" s="35">
        <v>44360</v>
      </c>
      <c r="L6424" s="32" t="s">
        <v>18738</v>
      </c>
      <c r="M6424" s="32" t="s">
        <v>710</v>
      </c>
      <c r="N6424" s="32" t="s">
        <v>723</v>
      </c>
      <c r="O6424" s="32" t="s">
        <v>712</v>
      </c>
      <c r="P6424" s="32" t="s">
        <v>743</v>
      </c>
      <c r="Q6424" s="32" t="s">
        <v>10228</v>
      </c>
      <c r="R6424" s="32" t="s">
        <v>10228</v>
      </c>
    </row>
    <row r="6425" spans="1:18" x14ac:dyDescent="0.25">
      <c r="A6425" s="33" t="s">
        <v>24727</v>
      </c>
      <c r="B6425" s="34" t="s">
        <v>18739</v>
      </c>
      <c r="C6425" s="34" t="s">
        <v>703</v>
      </c>
      <c r="D6425" s="36">
        <v>43137</v>
      </c>
      <c r="E6425" s="34" t="s">
        <v>704</v>
      </c>
      <c r="F6425" s="34" t="s">
        <v>705</v>
      </c>
      <c r="G6425" s="34" t="s">
        <v>4855</v>
      </c>
      <c r="H6425" s="34" t="s">
        <v>752</v>
      </c>
      <c r="I6425" s="34" t="s">
        <v>4856</v>
      </c>
      <c r="J6425" s="36">
        <v>43564</v>
      </c>
      <c r="K6425" s="36">
        <v>44295</v>
      </c>
      <c r="L6425" s="34" t="s">
        <v>18740</v>
      </c>
      <c r="M6425" s="34" t="s">
        <v>718</v>
      </c>
      <c r="N6425" s="34" t="s">
        <v>749</v>
      </c>
      <c r="O6425" s="34" t="s">
        <v>712</v>
      </c>
      <c r="P6425" s="34" t="s">
        <v>713</v>
      </c>
      <c r="Q6425" s="34" t="s">
        <v>10228</v>
      </c>
      <c r="R6425" s="34" t="s">
        <v>10228</v>
      </c>
    </row>
    <row r="6426" spans="1:18" x14ac:dyDescent="0.25">
      <c r="A6426" s="31" t="s">
        <v>24729</v>
      </c>
      <c r="B6426" s="32" t="s">
        <v>18741</v>
      </c>
      <c r="C6426" s="32" t="s">
        <v>703</v>
      </c>
      <c r="D6426" s="35">
        <v>43145</v>
      </c>
      <c r="E6426" s="32" t="s">
        <v>704</v>
      </c>
      <c r="F6426" s="32" t="s">
        <v>705</v>
      </c>
      <c r="G6426" s="32" t="s">
        <v>1552</v>
      </c>
      <c r="H6426" s="32" t="s">
        <v>789</v>
      </c>
      <c r="I6426" s="32" t="s">
        <v>1553</v>
      </c>
      <c r="J6426" s="35">
        <v>43609</v>
      </c>
      <c r="K6426" s="35">
        <v>44340</v>
      </c>
      <c r="L6426" s="32" t="s">
        <v>18742</v>
      </c>
      <c r="M6426" s="32" t="s">
        <v>718</v>
      </c>
      <c r="N6426" s="32" t="s">
        <v>749</v>
      </c>
      <c r="O6426" s="32" t="s">
        <v>1555</v>
      </c>
      <c r="P6426" s="32" t="s">
        <v>713</v>
      </c>
      <c r="Q6426" s="32" t="s">
        <v>10228</v>
      </c>
      <c r="R6426" s="32" t="s">
        <v>10228</v>
      </c>
    </row>
    <row r="6427" spans="1:18" x14ac:dyDescent="0.25">
      <c r="A6427" s="33" t="s">
        <v>24731</v>
      </c>
      <c r="B6427" s="34" t="s">
        <v>18743</v>
      </c>
      <c r="C6427" s="34" t="s">
        <v>703</v>
      </c>
      <c r="D6427" s="36">
        <v>43146</v>
      </c>
      <c r="E6427" s="34" t="s">
        <v>704</v>
      </c>
      <c r="F6427" s="34" t="s">
        <v>705</v>
      </c>
      <c r="G6427" s="34" t="s">
        <v>17678</v>
      </c>
      <c r="H6427" s="34" t="s">
        <v>904</v>
      </c>
      <c r="I6427" s="34" t="s">
        <v>17679</v>
      </c>
      <c r="J6427" s="36">
        <v>43626</v>
      </c>
      <c r="K6427" s="36">
        <v>44357</v>
      </c>
      <c r="L6427" s="34" t="s">
        <v>18744</v>
      </c>
      <c r="M6427" s="34" t="s">
        <v>710</v>
      </c>
      <c r="N6427" s="34" t="s">
        <v>749</v>
      </c>
      <c r="O6427" s="34" t="s">
        <v>712</v>
      </c>
      <c r="P6427" s="34" t="s">
        <v>713</v>
      </c>
      <c r="Q6427" s="34" t="s">
        <v>743</v>
      </c>
      <c r="R6427" s="34" t="s">
        <v>10228</v>
      </c>
    </row>
    <row r="6428" spans="1:18" x14ac:dyDescent="0.25">
      <c r="A6428" s="31" t="s">
        <v>24733</v>
      </c>
      <c r="B6428" s="32" t="s">
        <v>18745</v>
      </c>
      <c r="C6428" s="32" t="s">
        <v>703</v>
      </c>
      <c r="D6428" s="35">
        <v>43147</v>
      </c>
      <c r="E6428" s="32" t="s">
        <v>704</v>
      </c>
      <c r="F6428" s="32" t="s">
        <v>705</v>
      </c>
      <c r="G6428" s="32" t="s">
        <v>8910</v>
      </c>
      <c r="H6428" s="32" t="s">
        <v>984</v>
      </c>
      <c r="I6428" s="32" t="s">
        <v>8911</v>
      </c>
      <c r="J6428" s="35">
        <v>43577</v>
      </c>
      <c r="K6428" s="35">
        <v>44308</v>
      </c>
      <c r="L6428" s="32" t="s">
        <v>18746</v>
      </c>
      <c r="M6428" s="32" t="s">
        <v>710</v>
      </c>
      <c r="N6428" s="32" t="s">
        <v>749</v>
      </c>
      <c r="O6428" s="32" t="s">
        <v>755</v>
      </c>
      <c r="P6428" s="32" t="s">
        <v>713</v>
      </c>
      <c r="Q6428" s="32" t="s">
        <v>10228</v>
      </c>
      <c r="R6428" s="32" t="s">
        <v>10228</v>
      </c>
    </row>
    <row r="6429" spans="1:18" x14ac:dyDescent="0.25">
      <c r="A6429" s="33" t="s">
        <v>24735</v>
      </c>
      <c r="B6429" s="34" t="s">
        <v>18747</v>
      </c>
      <c r="C6429" s="34" t="s">
        <v>703</v>
      </c>
      <c r="D6429" s="36">
        <v>43151</v>
      </c>
      <c r="E6429" s="34" t="s">
        <v>704</v>
      </c>
      <c r="F6429" s="34" t="s">
        <v>705</v>
      </c>
      <c r="G6429" s="34" t="s">
        <v>18748</v>
      </c>
      <c r="H6429" s="34" t="s">
        <v>1262</v>
      </c>
      <c r="I6429" s="34" t="s">
        <v>18749</v>
      </c>
      <c r="J6429" s="36">
        <v>43606</v>
      </c>
      <c r="K6429" s="36">
        <v>44337</v>
      </c>
      <c r="L6429" s="34" t="s">
        <v>18750</v>
      </c>
      <c r="M6429" s="34" t="s">
        <v>710</v>
      </c>
      <c r="N6429" s="34" t="s">
        <v>749</v>
      </c>
      <c r="O6429" s="34" t="s">
        <v>755</v>
      </c>
      <c r="P6429" s="34" t="s">
        <v>713</v>
      </c>
      <c r="Q6429" s="34" t="s">
        <v>10228</v>
      </c>
      <c r="R6429" s="34" t="s">
        <v>10228</v>
      </c>
    </row>
    <row r="6430" spans="1:18" x14ac:dyDescent="0.25">
      <c r="A6430" s="31" t="s">
        <v>24737</v>
      </c>
      <c r="B6430" s="32" t="s">
        <v>18751</v>
      </c>
      <c r="C6430" s="32" t="s">
        <v>703</v>
      </c>
      <c r="D6430" s="35">
        <v>43151</v>
      </c>
      <c r="E6430" s="32" t="s">
        <v>704</v>
      </c>
      <c r="F6430" s="32" t="s">
        <v>705</v>
      </c>
      <c r="G6430" s="32" t="s">
        <v>18752</v>
      </c>
      <c r="H6430" s="32" t="s">
        <v>865</v>
      </c>
      <c r="I6430" s="32" t="s">
        <v>1150</v>
      </c>
      <c r="J6430" s="35">
        <v>43631</v>
      </c>
      <c r="K6430" s="35">
        <v>44362</v>
      </c>
      <c r="L6430" s="32" t="s">
        <v>18753</v>
      </c>
      <c r="M6430" s="32" t="s">
        <v>710</v>
      </c>
      <c r="N6430" s="32" t="s">
        <v>723</v>
      </c>
      <c r="O6430" s="32" t="s">
        <v>712</v>
      </c>
      <c r="P6430" s="32" t="s">
        <v>713</v>
      </c>
      <c r="Q6430" s="32" t="s">
        <v>10228</v>
      </c>
      <c r="R6430" s="32" t="s">
        <v>10228</v>
      </c>
    </row>
    <row r="6431" spans="1:18" x14ac:dyDescent="0.25">
      <c r="A6431" s="33" t="s">
        <v>24739</v>
      </c>
      <c r="B6431" s="34" t="s">
        <v>18754</v>
      </c>
      <c r="C6431" s="34" t="s">
        <v>703</v>
      </c>
      <c r="D6431" s="36">
        <v>43151</v>
      </c>
      <c r="E6431" s="34" t="s">
        <v>704</v>
      </c>
      <c r="F6431" s="34" t="s">
        <v>705</v>
      </c>
      <c r="G6431" s="34" t="s">
        <v>14451</v>
      </c>
      <c r="H6431" s="34" t="s">
        <v>707</v>
      </c>
      <c r="I6431" s="34" t="s">
        <v>14452</v>
      </c>
      <c r="J6431" s="36">
        <v>43577</v>
      </c>
      <c r="K6431" s="36">
        <v>44308</v>
      </c>
      <c r="L6431" s="34" t="s">
        <v>18755</v>
      </c>
      <c r="M6431" s="34" t="s">
        <v>772</v>
      </c>
      <c r="N6431" s="34" t="s">
        <v>749</v>
      </c>
      <c r="O6431" s="34" t="s">
        <v>712</v>
      </c>
      <c r="P6431" s="34" t="s">
        <v>713</v>
      </c>
      <c r="Q6431" s="34" t="s">
        <v>10228</v>
      </c>
      <c r="R6431" s="34" t="s">
        <v>10228</v>
      </c>
    </row>
    <row r="6432" spans="1:18" x14ac:dyDescent="0.25">
      <c r="A6432" s="31" t="s">
        <v>24741</v>
      </c>
      <c r="B6432" s="32" t="s">
        <v>18756</v>
      </c>
      <c r="C6432" s="32" t="s">
        <v>703</v>
      </c>
      <c r="D6432" s="35">
        <v>43151</v>
      </c>
      <c r="E6432" s="32" t="s">
        <v>704</v>
      </c>
      <c r="F6432" s="32" t="s">
        <v>705</v>
      </c>
      <c r="G6432" s="32" t="s">
        <v>18757</v>
      </c>
      <c r="H6432" s="32" t="s">
        <v>752</v>
      </c>
      <c r="I6432" s="32" t="s">
        <v>18758</v>
      </c>
      <c r="J6432" s="35">
        <v>43608</v>
      </c>
      <c r="K6432" s="35">
        <v>44339</v>
      </c>
      <c r="L6432" s="32" t="s">
        <v>18759</v>
      </c>
      <c r="M6432" s="32" t="s">
        <v>710</v>
      </c>
      <c r="N6432" s="32" t="s">
        <v>723</v>
      </c>
      <c r="O6432" s="32" t="s">
        <v>712</v>
      </c>
      <c r="P6432" s="32" t="s">
        <v>743</v>
      </c>
      <c r="Q6432" s="32" t="s">
        <v>713</v>
      </c>
      <c r="R6432" s="32" t="s">
        <v>10228</v>
      </c>
    </row>
    <row r="6433" spans="1:18" x14ac:dyDescent="0.25">
      <c r="A6433" s="33" t="s">
        <v>24743</v>
      </c>
      <c r="B6433" s="34" t="s">
        <v>18760</v>
      </c>
      <c r="C6433" s="34" t="s">
        <v>734</v>
      </c>
      <c r="D6433" s="36">
        <v>43157</v>
      </c>
      <c r="E6433" s="34" t="s">
        <v>704</v>
      </c>
      <c r="F6433" s="34" t="s">
        <v>705</v>
      </c>
      <c r="G6433" s="34" t="s">
        <v>18761</v>
      </c>
      <c r="H6433" s="34" t="s">
        <v>746</v>
      </c>
      <c r="I6433" s="34" t="s">
        <v>5287</v>
      </c>
      <c r="J6433" s="36">
        <v>43642</v>
      </c>
      <c r="K6433" s="36">
        <v>44373</v>
      </c>
      <c r="L6433" s="34" t="s">
        <v>18762</v>
      </c>
      <c r="M6433" s="34" t="s">
        <v>710</v>
      </c>
      <c r="N6433" s="34" t="s">
        <v>711</v>
      </c>
      <c r="O6433" s="34" t="s">
        <v>712</v>
      </c>
      <c r="P6433" s="34" t="s">
        <v>743</v>
      </c>
      <c r="Q6433" s="34" t="s">
        <v>10228</v>
      </c>
      <c r="R6433" s="34" t="s">
        <v>10228</v>
      </c>
    </row>
    <row r="6434" spans="1:18" x14ac:dyDescent="0.25">
      <c r="A6434" s="31" t="s">
        <v>24745</v>
      </c>
      <c r="B6434" s="32" t="s">
        <v>18763</v>
      </c>
      <c r="C6434" s="32" t="s">
        <v>734</v>
      </c>
      <c r="D6434" s="35">
        <v>43157</v>
      </c>
      <c r="E6434" s="32" t="s">
        <v>704</v>
      </c>
      <c r="F6434" s="32" t="s">
        <v>705</v>
      </c>
      <c r="G6434" s="32" t="s">
        <v>1876</v>
      </c>
      <c r="H6434" s="32" t="s">
        <v>998</v>
      </c>
      <c r="I6434" s="32" t="s">
        <v>1877</v>
      </c>
      <c r="J6434" s="35">
        <v>43581</v>
      </c>
      <c r="K6434" s="35">
        <v>44312</v>
      </c>
      <c r="L6434" s="32" t="s">
        <v>18764</v>
      </c>
      <c r="M6434" s="32" t="s">
        <v>710</v>
      </c>
      <c r="N6434" s="32" t="s">
        <v>723</v>
      </c>
      <c r="O6434" s="32" t="s">
        <v>712</v>
      </c>
      <c r="P6434" s="32" t="s">
        <v>743</v>
      </c>
      <c r="Q6434" s="32" t="s">
        <v>10228</v>
      </c>
      <c r="R6434" s="32" t="s">
        <v>10228</v>
      </c>
    </row>
    <row r="6435" spans="1:18" x14ac:dyDescent="0.25">
      <c r="A6435" s="33" t="s">
        <v>24747</v>
      </c>
      <c r="B6435" s="34" t="s">
        <v>18765</v>
      </c>
      <c r="C6435" s="34" t="s">
        <v>703</v>
      </c>
      <c r="D6435" s="36">
        <v>43164</v>
      </c>
      <c r="E6435" s="34" t="s">
        <v>704</v>
      </c>
      <c r="F6435" s="34" t="s">
        <v>705</v>
      </c>
      <c r="G6435" s="34" t="s">
        <v>12250</v>
      </c>
      <c r="H6435" s="34" t="s">
        <v>1286</v>
      </c>
      <c r="I6435" s="34" t="s">
        <v>12251</v>
      </c>
      <c r="J6435" s="36">
        <v>43585</v>
      </c>
      <c r="K6435" s="36">
        <v>44316</v>
      </c>
      <c r="L6435" s="34" t="s">
        <v>18766</v>
      </c>
      <c r="M6435" s="34" t="s">
        <v>772</v>
      </c>
      <c r="N6435" s="34" t="s">
        <v>749</v>
      </c>
      <c r="O6435" s="34" t="s">
        <v>712</v>
      </c>
      <c r="P6435" s="34" t="s">
        <v>876</v>
      </c>
      <c r="Q6435" s="34" t="s">
        <v>10228</v>
      </c>
      <c r="R6435" s="34" t="s">
        <v>10228</v>
      </c>
    </row>
    <row r="6436" spans="1:18" x14ac:dyDescent="0.25">
      <c r="A6436" s="31" t="s">
        <v>24749</v>
      </c>
      <c r="B6436" s="32" t="s">
        <v>18767</v>
      </c>
      <c r="C6436" s="32" t="s">
        <v>703</v>
      </c>
      <c r="D6436" s="35">
        <v>43165</v>
      </c>
      <c r="E6436" s="32" t="s">
        <v>704</v>
      </c>
      <c r="F6436" s="32" t="s">
        <v>705</v>
      </c>
      <c r="G6436" s="32" t="s">
        <v>3423</v>
      </c>
      <c r="H6436" s="32" t="s">
        <v>769</v>
      </c>
      <c r="I6436" s="32" t="s">
        <v>3424</v>
      </c>
      <c r="J6436" s="35">
        <v>43601</v>
      </c>
      <c r="K6436" s="35">
        <v>44332</v>
      </c>
      <c r="L6436" s="32" t="s">
        <v>18768</v>
      </c>
      <c r="M6436" s="32" t="s">
        <v>710</v>
      </c>
      <c r="N6436" s="32" t="s">
        <v>749</v>
      </c>
      <c r="O6436" s="32" t="s">
        <v>712</v>
      </c>
      <c r="P6436" s="32" t="s">
        <v>743</v>
      </c>
      <c r="Q6436" s="32" t="s">
        <v>10228</v>
      </c>
      <c r="R6436" s="32" t="s">
        <v>10228</v>
      </c>
    </row>
    <row r="6437" spans="1:18" x14ac:dyDescent="0.25">
      <c r="A6437" s="33" t="s">
        <v>24751</v>
      </c>
      <c r="B6437" s="34" t="s">
        <v>18769</v>
      </c>
      <c r="C6437" s="34" t="s">
        <v>703</v>
      </c>
      <c r="D6437" s="36">
        <v>43165</v>
      </c>
      <c r="E6437" s="34" t="s">
        <v>704</v>
      </c>
      <c r="F6437" s="34" t="s">
        <v>705</v>
      </c>
      <c r="G6437" s="34" t="s">
        <v>1253</v>
      </c>
      <c r="H6437" s="34" t="s">
        <v>707</v>
      </c>
      <c r="I6437" s="34" t="s">
        <v>1254</v>
      </c>
      <c r="J6437" s="36">
        <v>43607</v>
      </c>
      <c r="K6437" s="36">
        <v>44338</v>
      </c>
      <c r="L6437" s="34" t="s">
        <v>18770</v>
      </c>
      <c r="M6437" s="34" t="s">
        <v>710</v>
      </c>
      <c r="N6437" s="34" t="s">
        <v>711</v>
      </c>
      <c r="O6437" s="34" t="s">
        <v>773</v>
      </c>
      <c r="P6437" s="34" t="s">
        <v>1042</v>
      </c>
      <c r="Q6437" s="34" t="s">
        <v>10228</v>
      </c>
      <c r="R6437" s="34" t="s">
        <v>10228</v>
      </c>
    </row>
    <row r="6438" spans="1:18" x14ac:dyDescent="0.25">
      <c r="A6438" s="31" t="s">
        <v>24753</v>
      </c>
      <c r="B6438" s="32" t="s">
        <v>18771</v>
      </c>
      <c r="C6438" s="32" t="s">
        <v>703</v>
      </c>
      <c r="D6438" s="35">
        <v>43166</v>
      </c>
      <c r="E6438" s="32" t="s">
        <v>704</v>
      </c>
      <c r="F6438" s="32" t="s">
        <v>705</v>
      </c>
      <c r="G6438" s="32" t="s">
        <v>1035</v>
      </c>
      <c r="H6438" s="32" t="s">
        <v>752</v>
      </c>
      <c r="I6438" s="32" t="s">
        <v>1036</v>
      </c>
      <c r="J6438" s="35">
        <v>43630</v>
      </c>
      <c r="K6438" s="35">
        <v>44361</v>
      </c>
      <c r="L6438" s="32" t="s">
        <v>18772</v>
      </c>
      <c r="M6438" s="32" t="s">
        <v>710</v>
      </c>
      <c r="N6438" s="32" t="s">
        <v>749</v>
      </c>
      <c r="O6438" s="32" t="s">
        <v>712</v>
      </c>
      <c r="P6438" s="32" t="s">
        <v>713</v>
      </c>
      <c r="Q6438" s="32" t="s">
        <v>10228</v>
      </c>
      <c r="R6438" s="32" t="s">
        <v>10228</v>
      </c>
    </row>
    <row r="6439" spans="1:18" x14ac:dyDescent="0.25">
      <c r="A6439" s="33" t="s">
        <v>24755</v>
      </c>
      <c r="B6439" s="34" t="s">
        <v>18773</v>
      </c>
      <c r="C6439" s="34" t="s">
        <v>734</v>
      </c>
      <c r="D6439" s="36">
        <v>43167</v>
      </c>
      <c r="E6439" s="34" t="s">
        <v>704</v>
      </c>
      <c r="F6439" s="34" t="s">
        <v>705</v>
      </c>
      <c r="G6439" s="34" t="s">
        <v>18774</v>
      </c>
      <c r="H6439" s="34" t="s">
        <v>752</v>
      </c>
      <c r="I6439" s="34" t="s">
        <v>5030</v>
      </c>
      <c r="J6439" s="36">
        <v>43606</v>
      </c>
      <c r="K6439" s="36">
        <v>44337</v>
      </c>
      <c r="L6439" s="34" t="s">
        <v>18775</v>
      </c>
      <c r="M6439" s="34" t="s">
        <v>772</v>
      </c>
      <c r="N6439" s="34" t="s">
        <v>711</v>
      </c>
      <c r="O6439" s="34" t="s">
        <v>2140</v>
      </c>
      <c r="P6439" s="34" t="s">
        <v>760</v>
      </c>
      <c r="Q6439" s="34" t="s">
        <v>842</v>
      </c>
      <c r="R6439" s="34" t="s">
        <v>832</v>
      </c>
    </row>
    <row r="6440" spans="1:18" x14ac:dyDescent="0.25">
      <c r="A6440" s="31" t="s">
        <v>24757</v>
      </c>
      <c r="B6440" s="32" t="s">
        <v>18776</v>
      </c>
      <c r="C6440" s="32" t="s">
        <v>703</v>
      </c>
      <c r="D6440" s="35">
        <v>43169</v>
      </c>
      <c r="E6440" s="32" t="s">
        <v>704</v>
      </c>
      <c r="F6440" s="32" t="s">
        <v>705</v>
      </c>
      <c r="G6440" s="32" t="s">
        <v>3003</v>
      </c>
      <c r="H6440" s="32" t="s">
        <v>752</v>
      </c>
      <c r="I6440" s="32" t="s">
        <v>3004</v>
      </c>
      <c r="J6440" s="35">
        <v>43626</v>
      </c>
      <c r="K6440" s="35">
        <v>44357</v>
      </c>
      <c r="L6440" s="32" t="s">
        <v>18777</v>
      </c>
      <c r="M6440" s="32" t="s">
        <v>718</v>
      </c>
      <c r="N6440" s="32" t="s">
        <v>723</v>
      </c>
      <c r="O6440" s="32" t="s">
        <v>712</v>
      </c>
      <c r="P6440" s="32" t="s">
        <v>713</v>
      </c>
      <c r="Q6440" s="32" t="s">
        <v>743</v>
      </c>
      <c r="R6440" s="32" t="s">
        <v>10228</v>
      </c>
    </row>
    <row r="6441" spans="1:18" x14ac:dyDescent="0.25">
      <c r="A6441" s="33" t="s">
        <v>24759</v>
      </c>
      <c r="B6441" s="34" t="s">
        <v>18778</v>
      </c>
      <c r="C6441" s="34" t="s">
        <v>703</v>
      </c>
      <c r="D6441" s="36">
        <v>43174</v>
      </c>
      <c r="E6441" s="34" t="s">
        <v>704</v>
      </c>
      <c r="F6441" s="34" t="s">
        <v>705</v>
      </c>
      <c r="G6441" s="34" t="s">
        <v>1427</v>
      </c>
      <c r="H6441" s="34" t="s">
        <v>752</v>
      </c>
      <c r="I6441" s="34" t="s">
        <v>1428</v>
      </c>
      <c r="J6441" s="36">
        <v>43601</v>
      </c>
      <c r="K6441" s="36">
        <v>44332</v>
      </c>
      <c r="L6441" s="34" t="s">
        <v>18779</v>
      </c>
      <c r="M6441" s="34" t="s">
        <v>710</v>
      </c>
      <c r="N6441" s="34" t="s">
        <v>723</v>
      </c>
      <c r="O6441" s="34" t="s">
        <v>712</v>
      </c>
      <c r="P6441" s="34" t="s">
        <v>743</v>
      </c>
      <c r="Q6441" s="34" t="s">
        <v>713</v>
      </c>
      <c r="R6441" s="34" t="s">
        <v>10228</v>
      </c>
    </row>
    <row r="6442" spans="1:18" x14ac:dyDescent="0.25">
      <c r="A6442" s="31" t="s">
        <v>24761</v>
      </c>
      <c r="B6442" s="32" t="s">
        <v>18780</v>
      </c>
      <c r="C6442" s="32" t="s">
        <v>703</v>
      </c>
      <c r="D6442" s="35">
        <v>43174</v>
      </c>
      <c r="E6442" s="32" t="s">
        <v>704</v>
      </c>
      <c r="F6442" s="32" t="s">
        <v>705</v>
      </c>
      <c r="G6442" s="32" t="s">
        <v>5260</v>
      </c>
      <c r="H6442" s="32" t="s">
        <v>1080</v>
      </c>
      <c r="I6442" s="32" t="s">
        <v>5261</v>
      </c>
      <c r="J6442" s="35">
        <v>43609</v>
      </c>
      <c r="K6442" s="35">
        <v>44340</v>
      </c>
      <c r="L6442" s="32" t="s">
        <v>18781</v>
      </c>
      <c r="M6442" s="32" t="s">
        <v>710</v>
      </c>
      <c r="N6442" s="32" t="s">
        <v>749</v>
      </c>
      <c r="O6442" s="32" t="s">
        <v>755</v>
      </c>
      <c r="P6442" s="32" t="s">
        <v>713</v>
      </c>
      <c r="Q6442" s="32" t="s">
        <v>743</v>
      </c>
      <c r="R6442" s="32" t="s">
        <v>10228</v>
      </c>
    </row>
    <row r="6443" spans="1:18" x14ac:dyDescent="0.25">
      <c r="A6443" s="33" t="s">
        <v>24763</v>
      </c>
      <c r="B6443" s="34" t="s">
        <v>18782</v>
      </c>
      <c r="C6443" s="34" t="s">
        <v>703</v>
      </c>
      <c r="D6443" s="36">
        <v>43174</v>
      </c>
      <c r="E6443" s="34" t="s">
        <v>704</v>
      </c>
      <c r="F6443" s="34" t="s">
        <v>705</v>
      </c>
      <c r="G6443" s="34" t="s">
        <v>18783</v>
      </c>
      <c r="H6443" s="34" t="s">
        <v>945</v>
      </c>
      <c r="I6443" s="34" t="s">
        <v>1680</v>
      </c>
      <c r="J6443" s="36">
        <v>43587</v>
      </c>
      <c r="K6443" s="36">
        <v>44318</v>
      </c>
      <c r="L6443" s="34" t="s">
        <v>18784</v>
      </c>
      <c r="M6443" s="34" t="s">
        <v>710</v>
      </c>
      <c r="N6443" s="34" t="s">
        <v>749</v>
      </c>
      <c r="O6443" s="34" t="s">
        <v>755</v>
      </c>
      <c r="P6443" s="34" t="s">
        <v>713</v>
      </c>
      <c r="Q6443" s="34" t="s">
        <v>10228</v>
      </c>
      <c r="R6443" s="34" t="s">
        <v>10228</v>
      </c>
    </row>
    <row r="6444" spans="1:18" x14ac:dyDescent="0.25">
      <c r="A6444" s="31" t="s">
        <v>24765</v>
      </c>
      <c r="B6444" s="32" t="s">
        <v>18785</v>
      </c>
      <c r="C6444" s="32" t="s">
        <v>703</v>
      </c>
      <c r="D6444" s="35">
        <v>43178</v>
      </c>
      <c r="E6444" s="32" t="s">
        <v>704</v>
      </c>
      <c r="F6444" s="32" t="s">
        <v>705</v>
      </c>
      <c r="G6444" s="32" t="s">
        <v>10766</v>
      </c>
      <c r="H6444" s="32" t="s">
        <v>736</v>
      </c>
      <c r="I6444" s="32" t="s">
        <v>10767</v>
      </c>
      <c r="J6444" s="35">
        <v>43608</v>
      </c>
      <c r="K6444" s="35">
        <v>44339</v>
      </c>
      <c r="L6444" s="32" t="s">
        <v>18786</v>
      </c>
      <c r="M6444" s="32" t="s">
        <v>710</v>
      </c>
      <c r="N6444" s="32" t="s">
        <v>723</v>
      </c>
      <c r="O6444" s="32" t="s">
        <v>712</v>
      </c>
      <c r="P6444" s="32" t="s">
        <v>713</v>
      </c>
      <c r="Q6444" s="32" t="s">
        <v>10228</v>
      </c>
      <c r="R6444" s="32" t="s">
        <v>10228</v>
      </c>
    </row>
    <row r="6445" spans="1:18" x14ac:dyDescent="0.25">
      <c r="A6445" s="33" t="s">
        <v>24033</v>
      </c>
      <c r="B6445" s="34" t="s">
        <v>22941</v>
      </c>
      <c r="C6445" s="34" t="s">
        <v>703</v>
      </c>
      <c r="D6445" s="36">
        <v>43787</v>
      </c>
      <c r="E6445" s="34" t="s">
        <v>704</v>
      </c>
      <c r="F6445" s="34" t="s">
        <v>705</v>
      </c>
      <c r="G6445" s="34" t="s">
        <v>22942</v>
      </c>
      <c r="H6445" s="34" t="s">
        <v>740</v>
      </c>
      <c r="I6445" s="34" t="s">
        <v>1386</v>
      </c>
      <c r="J6445" s="36">
        <v>43880</v>
      </c>
      <c r="K6445" s="36">
        <v>44611</v>
      </c>
      <c r="L6445" s="34" t="s">
        <v>22943</v>
      </c>
      <c r="M6445" s="34" t="s">
        <v>710</v>
      </c>
      <c r="N6445" s="34" t="s">
        <v>711</v>
      </c>
      <c r="O6445" s="34" t="s">
        <v>712</v>
      </c>
      <c r="P6445" s="34" t="s">
        <v>713</v>
      </c>
      <c r="Q6445" s="34" t="s">
        <v>743</v>
      </c>
      <c r="R6445" s="34" t="s">
        <v>10228</v>
      </c>
    </row>
    <row r="6446" spans="1:18" x14ac:dyDescent="0.25">
      <c r="A6446" s="31" t="s">
        <v>24767</v>
      </c>
      <c r="B6446" s="32" t="s">
        <v>18787</v>
      </c>
      <c r="C6446" s="32" t="s">
        <v>703</v>
      </c>
      <c r="D6446" s="35">
        <v>43182</v>
      </c>
      <c r="E6446" s="32" t="s">
        <v>704</v>
      </c>
      <c r="F6446" s="32" t="s">
        <v>705</v>
      </c>
      <c r="G6446" s="32" t="s">
        <v>18788</v>
      </c>
      <c r="H6446" s="32" t="s">
        <v>1080</v>
      </c>
      <c r="I6446" s="32" t="s">
        <v>18789</v>
      </c>
      <c r="J6446" s="35">
        <v>43580</v>
      </c>
      <c r="K6446" s="35">
        <v>44311</v>
      </c>
      <c r="L6446" s="32" t="s">
        <v>18790</v>
      </c>
      <c r="M6446" s="32" t="s">
        <v>718</v>
      </c>
      <c r="N6446" s="32" t="s">
        <v>723</v>
      </c>
      <c r="O6446" s="32" t="s">
        <v>755</v>
      </c>
      <c r="P6446" s="32" t="s">
        <v>833</v>
      </c>
      <c r="Q6446" s="32" t="s">
        <v>10228</v>
      </c>
      <c r="R6446" s="32" t="s">
        <v>10228</v>
      </c>
    </row>
    <row r="6447" spans="1:18" x14ac:dyDescent="0.25">
      <c r="A6447" s="33" t="s">
        <v>24769</v>
      </c>
      <c r="B6447" s="34" t="s">
        <v>18791</v>
      </c>
      <c r="C6447" s="34" t="s">
        <v>703</v>
      </c>
      <c r="D6447" s="36">
        <v>43185</v>
      </c>
      <c r="E6447" s="34" t="s">
        <v>704</v>
      </c>
      <c r="F6447" s="34" t="s">
        <v>705</v>
      </c>
      <c r="G6447" s="34" t="s">
        <v>18792</v>
      </c>
      <c r="H6447" s="34" t="s">
        <v>752</v>
      </c>
      <c r="I6447" s="34" t="s">
        <v>846</v>
      </c>
      <c r="J6447" s="36">
        <v>43630</v>
      </c>
      <c r="K6447" s="36">
        <v>44361</v>
      </c>
      <c r="L6447" s="34" t="s">
        <v>18793</v>
      </c>
      <c r="M6447" s="34" t="s">
        <v>710</v>
      </c>
      <c r="N6447" s="34" t="s">
        <v>711</v>
      </c>
      <c r="O6447" s="34" t="s">
        <v>712</v>
      </c>
      <c r="P6447" s="34" t="s">
        <v>743</v>
      </c>
      <c r="Q6447" s="34" t="s">
        <v>10228</v>
      </c>
      <c r="R6447" s="34" t="s">
        <v>10228</v>
      </c>
    </row>
    <row r="6448" spans="1:18" x14ac:dyDescent="0.25">
      <c r="A6448" s="31" t="s">
        <v>24771</v>
      </c>
      <c r="B6448" s="32" t="s">
        <v>18794</v>
      </c>
      <c r="C6448" s="32" t="s">
        <v>703</v>
      </c>
      <c r="D6448" s="35">
        <v>43185</v>
      </c>
      <c r="E6448" s="32" t="s">
        <v>704</v>
      </c>
      <c r="F6448" s="32" t="s">
        <v>705</v>
      </c>
      <c r="G6448" s="32" t="s">
        <v>10786</v>
      </c>
      <c r="H6448" s="32" t="s">
        <v>752</v>
      </c>
      <c r="I6448" s="32" t="s">
        <v>10787</v>
      </c>
      <c r="J6448" s="35">
        <v>43615</v>
      </c>
      <c r="K6448" s="35">
        <v>44346</v>
      </c>
      <c r="L6448" s="32" t="s">
        <v>18795</v>
      </c>
      <c r="M6448" s="32" t="s">
        <v>718</v>
      </c>
      <c r="N6448" s="32" t="s">
        <v>749</v>
      </c>
      <c r="O6448" s="32" t="s">
        <v>712</v>
      </c>
      <c r="P6448" s="32" t="s">
        <v>713</v>
      </c>
      <c r="Q6448" s="32" t="s">
        <v>10228</v>
      </c>
      <c r="R6448" s="32" t="s">
        <v>10228</v>
      </c>
    </row>
    <row r="6449" spans="1:18" x14ac:dyDescent="0.25">
      <c r="A6449" s="33" t="s">
        <v>24773</v>
      </c>
      <c r="B6449" s="34" t="s">
        <v>18796</v>
      </c>
      <c r="C6449" s="34" t="s">
        <v>703</v>
      </c>
      <c r="D6449" s="36">
        <v>43186</v>
      </c>
      <c r="E6449" s="34" t="s">
        <v>704</v>
      </c>
      <c r="F6449" s="34" t="s">
        <v>705</v>
      </c>
      <c r="G6449" s="34" t="s">
        <v>18797</v>
      </c>
      <c r="H6449" s="34" t="s">
        <v>752</v>
      </c>
      <c r="I6449" s="34" t="s">
        <v>18798</v>
      </c>
      <c r="J6449" s="36">
        <v>43643</v>
      </c>
      <c r="K6449" s="36">
        <v>44374</v>
      </c>
      <c r="L6449" s="34" t="s">
        <v>18799</v>
      </c>
      <c r="M6449" s="34" t="s">
        <v>729</v>
      </c>
      <c r="N6449" s="34" t="s">
        <v>749</v>
      </c>
      <c r="O6449" s="34" t="s">
        <v>712</v>
      </c>
      <c r="P6449" s="34" t="s">
        <v>743</v>
      </c>
      <c r="Q6449" s="34" t="s">
        <v>10228</v>
      </c>
      <c r="R6449" s="34" t="s">
        <v>10228</v>
      </c>
    </row>
    <row r="6450" spans="1:18" x14ac:dyDescent="0.25">
      <c r="A6450" s="31" t="s">
        <v>24775</v>
      </c>
      <c r="B6450" s="32" t="s">
        <v>18800</v>
      </c>
      <c r="C6450" s="32" t="s">
        <v>703</v>
      </c>
      <c r="D6450" s="35">
        <v>43194</v>
      </c>
      <c r="E6450" s="32" t="s">
        <v>704</v>
      </c>
      <c r="F6450" s="32" t="s">
        <v>705</v>
      </c>
      <c r="G6450" s="32" t="s">
        <v>1497</v>
      </c>
      <c r="H6450" s="32" t="s">
        <v>945</v>
      </c>
      <c r="I6450" s="32" t="s">
        <v>1498</v>
      </c>
      <c r="J6450" s="35">
        <v>43585</v>
      </c>
      <c r="K6450" s="35">
        <v>44316</v>
      </c>
      <c r="L6450" s="32" t="s">
        <v>18801</v>
      </c>
      <c r="M6450" s="32" t="s">
        <v>718</v>
      </c>
      <c r="N6450" s="32" t="s">
        <v>749</v>
      </c>
      <c r="O6450" s="32" t="s">
        <v>712</v>
      </c>
      <c r="P6450" s="32" t="s">
        <v>713</v>
      </c>
      <c r="Q6450" s="32" t="s">
        <v>10228</v>
      </c>
      <c r="R6450" s="32" t="s">
        <v>10228</v>
      </c>
    </row>
    <row r="6451" spans="1:18" x14ac:dyDescent="0.25">
      <c r="A6451" s="33" t="s">
        <v>24777</v>
      </c>
      <c r="B6451" s="34" t="s">
        <v>18802</v>
      </c>
      <c r="C6451" s="34" t="s">
        <v>703</v>
      </c>
      <c r="D6451" s="36">
        <v>43195</v>
      </c>
      <c r="E6451" s="34" t="s">
        <v>704</v>
      </c>
      <c r="F6451" s="34" t="s">
        <v>705</v>
      </c>
      <c r="G6451" s="34" t="s">
        <v>18803</v>
      </c>
      <c r="H6451" s="34" t="s">
        <v>736</v>
      </c>
      <c r="I6451" s="34" t="s">
        <v>18804</v>
      </c>
      <c r="J6451" s="36">
        <v>43605</v>
      </c>
      <c r="K6451" s="36">
        <v>44336</v>
      </c>
      <c r="L6451" s="34" t="s">
        <v>18805</v>
      </c>
      <c r="M6451" s="34" t="s">
        <v>710</v>
      </c>
      <c r="N6451" s="34" t="s">
        <v>749</v>
      </c>
      <c r="O6451" s="34" t="s">
        <v>712</v>
      </c>
      <c r="P6451" s="34" t="s">
        <v>833</v>
      </c>
      <c r="Q6451" s="34" t="s">
        <v>713</v>
      </c>
      <c r="R6451" s="34" t="s">
        <v>889</v>
      </c>
    </row>
    <row r="6452" spans="1:18" x14ac:dyDescent="0.25">
      <c r="A6452" s="31" t="s">
        <v>24779</v>
      </c>
      <c r="B6452" s="32" t="s">
        <v>18806</v>
      </c>
      <c r="C6452" s="32" t="s">
        <v>703</v>
      </c>
      <c r="D6452" s="35">
        <v>43202</v>
      </c>
      <c r="E6452" s="32" t="s">
        <v>704</v>
      </c>
      <c r="F6452" s="32" t="s">
        <v>705</v>
      </c>
      <c r="G6452" s="32" t="s">
        <v>1419</v>
      </c>
      <c r="H6452" s="32" t="s">
        <v>707</v>
      </c>
      <c r="I6452" s="32" t="s">
        <v>1420</v>
      </c>
      <c r="J6452" s="35">
        <v>43572</v>
      </c>
      <c r="K6452" s="35">
        <v>44303</v>
      </c>
      <c r="L6452" s="32" t="s">
        <v>18807</v>
      </c>
      <c r="M6452" s="32" t="s">
        <v>710</v>
      </c>
      <c r="N6452" s="32" t="s">
        <v>723</v>
      </c>
      <c r="O6452" s="32" t="s">
        <v>755</v>
      </c>
      <c r="P6452" s="32" t="s">
        <v>743</v>
      </c>
      <c r="Q6452" s="32" t="s">
        <v>10228</v>
      </c>
      <c r="R6452" s="32" t="s">
        <v>10228</v>
      </c>
    </row>
    <row r="6453" spans="1:18" x14ac:dyDescent="0.25">
      <c r="A6453" s="33" t="s">
        <v>24781</v>
      </c>
      <c r="B6453" s="34" t="s">
        <v>18808</v>
      </c>
      <c r="C6453" s="34" t="s">
        <v>703</v>
      </c>
      <c r="D6453" s="36">
        <v>43202</v>
      </c>
      <c r="E6453" s="34" t="s">
        <v>704</v>
      </c>
      <c r="F6453" s="34" t="s">
        <v>705</v>
      </c>
      <c r="G6453" s="34" t="s">
        <v>18809</v>
      </c>
      <c r="H6453" s="34" t="s">
        <v>752</v>
      </c>
      <c r="I6453" s="34" t="s">
        <v>950</v>
      </c>
      <c r="J6453" s="36">
        <v>43605</v>
      </c>
      <c r="K6453" s="36">
        <v>44336</v>
      </c>
      <c r="L6453" s="34" t="s">
        <v>18810</v>
      </c>
      <c r="M6453" s="34" t="s">
        <v>729</v>
      </c>
      <c r="N6453" s="34" t="s">
        <v>749</v>
      </c>
      <c r="O6453" s="34" t="s">
        <v>3894</v>
      </c>
      <c r="P6453" s="34" t="s">
        <v>876</v>
      </c>
      <c r="Q6453" s="34" t="s">
        <v>713</v>
      </c>
      <c r="R6453" s="34" t="s">
        <v>843</v>
      </c>
    </row>
    <row r="6454" spans="1:18" x14ac:dyDescent="0.25">
      <c r="A6454" s="31" t="s">
        <v>24783</v>
      </c>
      <c r="B6454" s="32" t="s">
        <v>18811</v>
      </c>
      <c r="C6454" s="32" t="s">
        <v>703</v>
      </c>
      <c r="D6454" s="35">
        <v>43206</v>
      </c>
      <c r="E6454" s="32" t="s">
        <v>704</v>
      </c>
      <c r="F6454" s="32" t="s">
        <v>705</v>
      </c>
      <c r="G6454" s="32" t="s">
        <v>18812</v>
      </c>
      <c r="H6454" s="32" t="s">
        <v>1158</v>
      </c>
      <c r="I6454" s="32" t="s">
        <v>18813</v>
      </c>
      <c r="J6454" s="35">
        <v>43592</v>
      </c>
      <c r="K6454" s="35">
        <v>44323</v>
      </c>
      <c r="L6454" s="32" t="s">
        <v>18814</v>
      </c>
      <c r="M6454" s="32" t="s">
        <v>710</v>
      </c>
      <c r="N6454" s="32" t="s">
        <v>749</v>
      </c>
      <c r="O6454" s="32" t="s">
        <v>712</v>
      </c>
      <c r="P6454" s="32" t="s">
        <v>713</v>
      </c>
      <c r="Q6454" s="32" t="s">
        <v>743</v>
      </c>
      <c r="R6454" s="32" t="s">
        <v>10228</v>
      </c>
    </row>
    <row r="6455" spans="1:18" x14ac:dyDescent="0.25">
      <c r="A6455" s="33" t="s">
        <v>24785</v>
      </c>
      <c r="B6455" s="34" t="s">
        <v>18815</v>
      </c>
      <c r="C6455" s="34" t="s">
        <v>703</v>
      </c>
      <c r="D6455" s="36">
        <v>43210</v>
      </c>
      <c r="E6455" s="34" t="s">
        <v>704</v>
      </c>
      <c r="F6455" s="34" t="s">
        <v>705</v>
      </c>
      <c r="G6455" s="34" t="s">
        <v>7055</v>
      </c>
      <c r="H6455" s="34" t="s">
        <v>736</v>
      </c>
      <c r="I6455" s="34" t="s">
        <v>7056</v>
      </c>
      <c r="J6455" s="36">
        <v>43566</v>
      </c>
      <c r="K6455" s="36">
        <v>44297</v>
      </c>
      <c r="L6455" s="34" t="s">
        <v>18816</v>
      </c>
      <c r="M6455" s="34" t="s">
        <v>710</v>
      </c>
      <c r="N6455" s="34" t="s">
        <v>778</v>
      </c>
      <c r="O6455" s="34" t="s">
        <v>712</v>
      </c>
      <c r="P6455" s="34" t="s">
        <v>713</v>
      </c>
      <c r="Q6455" s="34" t="s">
        <v>10228</v>
      </c>
      <c r="R6455" s="34" t="s">
        <v>10228</v>
      </c>
    </row>
    <row r="6456" spans="1:18" x14ac:dyDescent="0.25">
      <c r="A6456" s="31" t="s">
        <v>24787</v>
      </c>
      <c r="B6456" s="32" t="s">
        <v>18817</v>
      </c>
      <c r="C6456" s="32" t="s">
        <v>703</v>
      </c>
      <c r="D6456" s="35">
        <v>43210</v>
      </c>
      <c r="E6456" s="32" t="s">
        <v>704</v>
      </c>
      <c r="F6456" s="32" t="s">
        <v>705</v>
      </c>
      <c r="G6456" s="32" t="s">
        <v>1597</v>
      </c>
      <c r="H6456" s="32" t="s">
        <v>763</v>
      </c>
      <c r="I6456" s="32" t="s">
        <v>1598</v>
      </c>
      <c r="J6456" s="35">
        <v>43627</v>
      </c>
      <c r="K6456" s="35">
        <v>44358</v>
      </c>
      <c r="L6456" s="32" t="s">
        <v>18818</v>
      </c>
      <c r="M6456" s="32" t="s">
        <v>710</v>
      </c>
      <c r="N6456" s="32" t="s">
        <v>711</v>
      </c>
      <c r="O6456" s="32" t="s">
        <v>712</v>
      </c>
      <c r="P6456" s="32" t="s">
        <v>743</v>
      </c>
      <c r="Q6456" s="32" t="s">
        <v>10228</v>
      </c>
      <c r="R6456" s="32" t="s">
        <v>10228</v>
      </c>
    </row>
    <row r="6457" spans="1:18" x14ac:dyDescent="0.25">
      <c r="A6457" s="33" t="s">
        <v>24789</v>
      </c>
      <c r="B6457" s="34" t="s">
        <v>18819</v>
      </c>
      <c r="C6457" s="34" t="s">
        <v>703</v>
      </c>
      <c r="D6457" s="36">
        <v>43210</v>
      </c>
      <c r="E6457" s="34" t="s">
        <v>704</v>
      </c>
      <c r="F6457" s="34" t="s">
        <v>705</v>
      </c>
      <c r="G6457" s="34" t="s">
        <v>1090</v>
      </c>
      <c r="H6457" s="34" t="s">
        <v>789</v>
      </c>
      <c r="I6457" s="34" t="s">
        <v>1091</v>
      </c>
      <c r="J6457" s="36">
        <v>43621</v>
      </c>
      <c r="K6457" s="36">
        <v>44352</v>
      </c>
      <c r="L6457" s="34" t="s">
        <v>18820</v>
      </c>
      <c r="M6457" s="34" t="s">
        <v>772</v>
      </c>
      <c r="N6457" s="34" t="s">
        <v>749</v>
      </c>
      <c r="O6457" s="34" t="s">
        <v>724</v>
      </c>
      <c r="P6457" s="34" t="s">
        <v>713</v>
      </c>
      <c r="Q6457" s="34" t="s">
        <v>10228</v>
      </c>
      <c r="R6457" s="34" t="s">
        <v>10228</v>
      </c>
    </row>
    <row r="6458" spans="1:18" x14ac:dyDescent="0.25">
      <c r="A6458" s="31" t="s">
        <v>24791</v>
      </c>
      <c r="B6458" s="32" t="s">
        <v>18821</v>
      </c>
      <c r="C6458" s="32" t="s">
        <v>703</v>
      </c>
      <c r="D6458" s="35">
        <v>43212</v>
      </c>
      <c r="E6458" s="32" t="s">
        <v>704</v>
      </c>
      <c r="F6458" s="32" t="s">
        <v>705</v>
      </c>
      <c r="G6458" s="32" t="s">
        <v>1616</v>
      </c>
      <c r="H6458" s="32" t="s">
        <v>763</v>
      </c>
      <c r="I6458" s="32" t="s">
        <v>1617</v>
      </c>
      <c r="J6458" s="35">
        <v>43644</v>
      </c>
      <c r="K6458" s="35">
        <v>44375</v>
      </c>
      <c r="L6458" s="32" t="s">
        <v>18822</v>
      </c>
      <c r="M6458" s="32" t="s">
        <v>710</v>
      </c>
      <c r="N6458" s="32" t="s">
        <v>723</v>
      </c>
      <c r="O6458" s="32" t="s">
        <v>712</v>
      </c>
      <c r="P6458" s="32" t="s">
        <v>743</v>
      </c>
      <c r="Q6458" s="32" t="s">
        <v>713</v>
      </c>
      <c r="R6458" s="32" t="s">
        <v>10228</v>
      </c>
    </row>
    <row r="6459" spans="1:18" x14ac:dyDescent="0.25">
      <c r="A6459" s="33" t="s">
        <v>24793</v>
      </c>
      <c r="B6459" s="34" t="s">
        <v>18823</v>
      </c>
      <c r="C6459" s="34" t="s">
        <v>703</v>
      </c>
      <c r="D6459" s="36">
        <v>43213</v>
      </c>
      <c r="E6459" s="34" t="s">
        <v>704</v>
      </c>
      <c r="F6459" s="34" t="s">
        <v>705</v>
      </c>
      <c r="G6459" s="34" t="s">
        <v>4933</v>
      </c>
      <c r="H6459" s="34" t="s">
        <v>769</v>
      </c>
      <c r="I6459" s="34" t="s">
        <v>3424</v>
      </c>
      <c r="J6459" s="36">
        <v>43598</v>
      </c>
      <c r="K6459" s="36">
        <v>44329</v>
      </c>
      <c r="L6459" s="34" t="s">
        <v>18824</v>
      </c>
      <c r="M6459" s="34" t="s">
        <v>710</v>
      </c>
      <c r="N6459" s="34" t="s">
        <v>723</v>
      </c>
      <c r="O6459" s="34" t="s">
        <v>712</v>
      </c>
      <c r="P6459" s="34" t="s">
        <v>743</v>
      </c>
      <c r="Q6459" s="34" t="s">
        <v>10228</v>
      </c>
      <c r="R6459" s="34" t="s">
        <v>10228</v>
      </c>
    </row>
    <row r="6460" spans="1:18" x14ac:dyDescent="0.25">
      <c r="A6460" s="31" t="s">
        <v>24795</v>
      </c>
      <c r="B6460" s="32" t="s">
        <v>18825</v>
      </c>
      <c r="C6460" s="32" t="s">
        <v>703</v>
      </c>
      <c r="D6460" s="35">
        <v>43213</v>
      </c>
      <c r="E6460" s="32" t="s">
        <v>704</v>
      </c>
      <c r="F6460" s="32" t="s">
        <v>705</v>
      </c>
      <c r="G6460" s="32" t="s">
        <v>1419</v>
      </c>
      <c r="H6460" s="32" t="s">
        <v>707</v>
      </c>
      <c r="I6460" s="32" t="s">
        <v>1420</v>
      </c>
      <c r="J6460" s="35">
        <v>43570</v>
      </c>
      <c r="K6460" s="35">
        <v>44301</v>
      </c>
      <c r="L6460" s="32" t="s">
        <v>18826</v>
      </c>
      <c r="M6460" s="32" t="s">
        <v>710</v>
      </c>
      <c r="N6460" s="32" t="s">
        <v>723</v>
      </c>
      <c r="O6460" s="32" t="s">
        <v>755</v>
      </c>
      <c r="P6460" s="32" t="s">
        <v>743</v>
      </c>
      <c r="Q6460" s="32" t="s">
        <v>10228</v>
      </c>
      <c r="R6460" s="32" t="s">
        <v>10228</v>
      </c>
    </row>
    <row r="6461" spans="1:18" x14ac:dyDescent="0.25">
      <c r="A6461" s="33" t="s">
        <v>24797</v>
      </c>
      <c r="B6461" s="34" t="s">
        <v>18827</v>
      </c>
      <c r="C6461" s="34" t="s">
        <v>703</v>
      </c>
      <c r="D6461" s="36">
        <v>43216</v>
      </c>
      <c r="E6461" s="34" t="s">
        <v>704</v>
      </c>
      <c r="F6461" s="34" t="s">
        <v>705</v>
      </c>
      <c r="G6461" s="34" t="s">
        <v>15743</v>
      </c>
      <c r="H6461" s="34" t="s">
        <v>736</v>
      </c>
      <c r="I6461" s="34" t="s">
        <v>15744</v>
      </c>
      <c r="J6461" s="36">
        <v>43587</v>
      </c>
      <c r="K6461" s="36">
        <v>44318</v>
      </c>
      <c r="L6461" s="34" t="s">
        <v>18828</v>
      </c>
      <c r="M6461" s="34" t="s">
        <v>710</v>
      </c>
      <c r="N6461" s="34" t="s">
        <v>749</v>
      </c>
      <c r="O6461" s="34" t="s">
        <v>712</v>
      </c>
      <c r="P6461" s="34" t="s">
        <v>743</v>
      </c>
      <c r="Q6461" s="34" t="s">
        <v>10228</v>
      </c>
      <c r="R6461" s="34" t="s">
        <v>10228</v>
      </c>
    </row>
    <row r="6462" spans="1:18" x14ac:dyDescent="0.25">
      <c r="A6462" s="31" t="s">
        <v>24799</v>
      </c>
      <c r="B6462" s="32" t="s">
        <v>18829</v>
      </c>
      <c r="C6462" s="32" t="s">
        <v>703</v>
      </c>
      <c r="D6462" s="35">
        <v>43216</v>
      </c>
      <c r="E6462" s="32" t="s">
        <v>704</v>
      </c>
      <c r="F6462" s="32" t="s">
        <v>705</v>
      </c>
      <c r="G6462" s="32" t="s">
        <v>16939</v>
      </c>
      <c r="H6462" s="32" t="s">
        <v>804</v>
      </c>
      <c r="I6462" s="32" t="s">
        <v>16940</v>
      </c>
      <c r="J6462" s="35">
        <v>43609</v>
      </c>
      <c r="K6462" s="35">
        <v>44340</v>
      </c>
      <c r="L6462" s="32" t="s">
        <v>18830</v>
      </c>
      <c r="M6462" s="32" t="s">
        <v>710</v>
      </c>
      <c r="N6462" s="32" t="s">
        <v>711</v>
      </c>
      <c r="O6462" s="32" t="s">
        <v>766</v>
      </c>
      <c r="P6462" s="32" t="s">
        <v>832</v>
      </c>
      <c r="Q6462" s="32" t="s">
        <v>889</v>
      </c>
      <c r="R6462" s="32" t="s">
        <v>833</v>
      </c>
    </row>
    <row r="6463" spans="1:18" x14ac:dyDescent="0.25">
      <c r="A6463" s="33" t="s">
        <v>24801</v>
      </c>
      <c r="B6463" s="34" t="s">
        <v>18831</v>
      </c>
      <c r="C6463" s="34" t="s">
        <v>703</v>
      </c>
      <c r="D6463" s="36">
        <v>43217</v>
      </c>
      <c r="E6463" s="34" t="s">
        <v>704</v>
      </c>
      <c r="F6463" s="34" t="s">
        <v>705</v>
      </c>
      <c r="G6463" s="34" t="s">
        <v>3740</v>
      </c>
      <c r="H6463" s="34" t="s">
        <v>746</v>
      </c>
      <c r="I6463" s="34" t="s">
        <v>3741</v>
      </c>
      <c r="J6463" s="36">
        <v>43592</v>
      </c>
      <c r="K6463" s="36">
        <v>44323</v>
      </c>
      <c r="L6463" s="34" t="s">
        <v>18832</v>
      </c>
      <c r="M6463" s="34" t="s">
        <v>710</v>
      </c>
      <c r="N6463" s="34" t="s">
        <v>749</v>
      </c>
      <c r="O6463" s="34" t="s">
        <v>712</v>
      </c>
      <c r="P6463" s="34" t="s">
        <v>713</v>
      </c>
      <c r="Q6463" s="34" t="s">
        <v>743</v>
      </c>
      <c r="R6463" s="34" t="s">
        <v>10228</v>
      </c>
    </row>
    <row r="6464" spans="1:18" x14ac:dyDescent="0.25">
      <c r="A6464" s="31" t="s">
        <v>24803</v>
      </c>
      <c r="B6464" s="32" t="s">
        <v>18833</v>
      </c>
      <c r="C6464" s="32" t="s">
        <v>703</v>
      </c>
      <c r="D6464" s="35">
        <v>43220</v>
      </c>
      <c r="E6464" s="32" t="s">
        <v>704</v>
      </c>
      <c r="F6464" s="32" t="s">
        <v>705</v>
      </c>
      <c r="G6464" s="32" t="s">
        <v>18834</v>
      </c>
      <c r="H6464" s="32" t="s">
        <v>1158</v>
      </c>
      <c r="I6464" s="32" t="s">
        <v>18835</v>
      </c>
      <c r="J6464" s="35">
        <v>43620</v>
      </c>
      <c r="K6464" s="35">
        <v>44351</v>
      </c>
      <c r="L6464" s="32" t="s">
        <v>18836</v>
      </c>
      <c r="M6464" s="32" t="s">
        <v>710</v>
      </c>
      <c r="N6464" s="32" t="s">
        <v>723</v>
      </c>
      <c r="O6464" s="32" t="s">
        <v>712</v>
      </c>
      <c r="P6464" s="32" t="s">
        <v>713</v>
      </c>
      <c r="Q6464" s="32" t="s">
        <v>10228</v>
      </c>
      <c r="R6464" s="32" t="s">
        <v>10228</v>
      </c>
    </row>
    <row r="6465" spans="1:18" x14ac:dyDescent="0.25">
      <c r="A6465" s="33" t="s">
        <v>24805</v>
      </c>
      <c r="B6465" s="34" t="s">
        <v>18837</v>
      </c>
      <c r="C6465" s="34" t="s">
        <v>703</v>
      </c>
      <c r="D6465" s="36">
        <v>43220</v>
      </c>
      <c r="E6465" s="34" t="s">
        <v>704</v>
      </c>
      <c r="F6465" s="34" t="s">
        <v>705</v>
      </c>
      <c r="G6465" s="34" t="s">
        <v>15960</v>
      </c>
      <c r="H6465" s="34" t="s">
        <v>789</v>
      </c>
      <c r="I6465" s="34" t="s">
        <v>15961</v>
      </c>
      <c r="J6465" s="36">
        <v>43595</v>
      </c>
      <c r="K6465" s="36">
        <v>44326</v>
      </c>
      <c r="L6465" s="34" t="s">
        <v>18838</v>
      </c>
      <c r="M6465" s="34" t="s">
        <v>772</v>
      </c>
      <c r="N6465" s="34" t="s">
        <v>711</v>
      </c>
      <c r="O6465" s="34" t="s">
        <v>1139</v>
      </c>
      <c r="P6465" s="34" t="s">
        <v>760</v>
      </c>
      <c r="Q6465" s="34" t="s">
        <v>743</v>
      </c>
      <c r="R6465" s="34" t="s">
        <v>10228</v>
      </c>
    </row>
    <row r="6466" spans="1:18" x14ac:dyDescent="0.25">
      <c r="A6466" s="31" t="s">
        <v>24807</v>
      </c>
      <c r="B6466" s="32" t="s">
        <v>18839</v>
      </c>
      <c r="C6466" s="32" t="s">
        <v>703</v>
      </c>
      <c r="D6466" s="35">
        <v>43229</v>
      </c>
      <c r="E6466" s="32" t="s">
        <v>704</v>
      </c>
      <c r="F6466" s="32" t="s">
        <v>705</v>
      </c>
      <c r="G6466" s="32" t="s">
        <v>3984</v>
      </c>
      <c r="H6466" s="32" t="s">
        <v>804</v>
      </c>
      <c r="I6466" s="32" t="s">
        <v>3985</v>
      </c>
      <c r="J6466" s="35">
        <v>43602</v>
      </c>
      <c r="K6466" s="35">
        <v>44333</v>
      </c>
      <c r="L6466" s="32" t="s">
        <v>18840</v>
      </c>
      <c r="M6466" s="32" t="s">
        <v>710</v>
      </c>
      <c r="N6466" s="32" t="s">
        <v>749</v>
      </c>
      <c r="O6466" s="32" t="s">
        <v>712</v>
      </c>
      <c r="P6466" s="32" t="s">
        <v>833</v>
      </c>
      <c r="Q6466" s="32" t="s">
        <v>10228</v>
      </c>
      <c r="R6466" s="32" t="s">
        <v>10228</v>
      </c>
    </row>
    <row r="6467" spans="1:18" x14ac:dyDescent="0.25">
      <c r="A6467" s="33" t="s">
        <v>24809</v>
      </c>
      <c r="B6467" s="34" t="s">
        <v>18841</v>
      </c>
      <c r="C6467" s="34" t="s">
        <v>703</v>
      </c>
      <c r="D6467" s="36">
        <v>43229</v>
      </c>
      <c r="E6467" s="34" t="s">
        <v>704</v>
      </c>
      <c r="F6467" s="34" t="s">
        <v>705</v>
      </c>
      <c r="G6467" s="34" t="s">
        <v>1031</v>
      </c>
      <c r="H6467" s="34" t="s">
        <v>746</v>
      </c>
      <c r="I6467" s="34" t="s">
        <v>1032</v>
      </c>
      <c r="J6467" s="36">
        <v>43612</v>
      </c>
      <c r="K6467" s="36">
        <v>44343</v>
      </c>
      <c r="L6467" s="34" t="s">
        <v>18842</v>
      </c>
      <c r="M6467" s="34" t="s">
        <v>718</v>
      </c>
      <c r="N6467" s="34" t="s">
        <v>749</v>
      </c>
      <c r="O6467" s="34" t="s">
        <v>712</v>
      </c>
      <c r="P6467" s="34" t="s">
        <v>743</v>
      </c>
      <c r="Q6467" s="34" t="s">
        <v>10228</v>
      </c>
      <c r="R6467" s="34" t="s">
        <v>10228</v>
      </c>
    </row>
    <row r="6468" spans="1:18" x14ac:dyDescent="0.25">
      <c r="A6468" s="31" t="s">
        <v>24811</v>
      </c>
      <c r="B6468" s="32" t="s">
        <v>18843</v>
      </c>
      <c r="C6468" s="32" t="s">
        <v>703</v>
      </c>
      <c r="D6468" s="35">
        <v>43234</v>
      </c>
      <c r="E6468" s="32" t="s">
        <v>704</v>
      </c>
      <c r="F6468" s="32" t="s">
        <v>705</v>
      </c>
      <c r="G6468" s="32" t="s">
        <v>1427</v>
      </c>
      <c r="H6468" s="32" t="s">
        <v>752</v>
      </c>
      <c r="I6468" s="32" t="s">
        <v>1428</v>
      </c>
      <c r="J6468" s="35">
        <v>43633</v>
      </c>
      <c r="K6468" s="35">
        <v>44364</v>
      </c>
      <c r="L6468" s="32" t="s">
        <v>18844</v>
      </c>
      <c r="M6468" s="32" t="s">
        <v>772</v>
      </c>
      <c r="N6468" s="32" t="s">
        <v>749</v>
      </c>
      <c r="O6468" s="32" t="s">
        <v>712</v>
      </c>
      <c r="P6468" s="32" t="s">
        <v>713</v>
      </c>
      <c r="Q6468" s="32" t="s">
        <v>10228</v>
      </c>
      <c r="R6468" s="32" t="s">
        <v>10228</v>
      </c>
    </row>
    <row r="6469" spans="1:18" x14ac:dyDescent="0.25">
      <c r="A6469" s="33" t="s">
        <v>24813</v>
      </c>
      <c r="B6469" s="34" t="s">
        <v>18845</v>
      </c>
      <c r="C6469" s="34" t="s">
        <v>703</v>
      </c>
      <c r="D6469" s="36">
        <v>43234</v>
      </c>
      <c r="E6469" s="34" t="s">
        <v>704</v>
      </c>
      <c r="F6469" s="34" t="s">
        <v>705</v>
      </c>
      <c r="G6469" s="34" t="s">
        <v>18846</v>
      </c>
      <c r="H6469" s="34" t="s">
        <v>763</v>
      </c>
      <c r="I6469" s="34" t="s">
        <v>18847</v>
      </c>
      <c r="J6469" s="36">
        <v>43644</v>
      </c>
      <c r="K6469" s="36">
        <v>44375</v>
      </c>
      <c r="L6469" s="34" t="s">
        <v>18848</v>
      </c>
      <c r="M6469" s="34" t="s">
        <v>710</v>
      </c>
      <c r="N6469" s="34" t="s">
        <v>723</v>
      </c>
      <c r="O6469" s="34" t="s">
        <v>755</v>
      </c>
      <c r="P6469" s="34" t="s">
        <v>743</v>
      </c>
      <c r="Q6469" s="34" t="s">
        <v>10228</v>
      </c>
      <c r="R6469" s="34" t="s">
        <v>10228</v>
      </c>
    </row>
    <row r="6470" spans="1:18" x14ac:dyDescent="0.25">
      <c r="A6470" s="31" t="s">
        <v>24815</v>
      </c>
      <c r="B6470" s="32" t="s">
        <v>18849</v>
      </c>
      <c r="C6470" s="32" t="s">
        <v>703</v>
      </c>
      <c r="D6470" s="35">
        <v>43237</v>
      </c>
      <c r="E6470" s="32" t="s">
        <v>704</v>
      </c>
      <c r="F6470" s="32" t="s">
        <v>705</v>
      </c>
      <c r="G6470" s="32" t="s">
        <v>18850</v>
      </c>
      <c r="H6470" s="32" t="s">
        <v>1262</v>
      </c>
      <c r="I6470" s="32" t="s">
        <v>18851</v>
      </c>
      <c r="J6470" s="35">
        <v>43622</v>
      </c>
      <c r="K6470" s="35">
        <v>44353</v>
      </c>
      <c r="L6470" s="32" t="s">
        <v>18852</v>
      </c>
      <c r="M6470" s="32" t="s">
        <v>710</v>
      </c>
      <c r="N6470" s="32" t="s">
        <v>749</v>
      </c>
      <c r="O6470" s="32" t="s">
        <v>712</v>
      </c>
      <c r="P6470" s="32" t="s">
        <v>713</v>
      </c>
      <c r="Q6470" s="32" t="s">
        <v>1771</v>
      </c>
      <c r="R6470" s="32" t="s">
        <v>1042</v>
      </c>
    </row>
    <row r="6471" spans="1:18" x14ac:dyDescent="0.25">
      <c r="A6471" s="33" t="s">
        <v>24817</v>
      </c>
      <c r="B6471" s="34" t="s">
        <v>18853</v>
      </c>
      <c r="C6471" s="34" t="s">
        <v>703</v>
      </c>
      <c r="D6471" s="36">
        <v>43238</v>
      </c>
      <c r="E6471" s="34" t="s">
        <v>704</v>
      </c>
      <c r="F6471" s="34" t="s">
        <v>705</v>
      </c>
      <c r="G6471" s="34" t="s">
        <v>18854</v>
      </c>
      <c r="H6471" s="34" t="s">
        <v>746</v>
      </c>
      <c r="I6471" s="34" t="s">
        <v>18855</v>
      </c>
      <c r="J6471" s="36">
        <v>43606</v>
      </c>
      <c r="K6471" s="36">
        <v>44337</v>
      </c>
      <c r="L6471" s="34" t="s">
        <v>18856</v>
      </c>
      <c r="M6471" s="34" t="s">
        <v>710</v>
      </c>
      <c r="N6471" s="34" t="s">
        <v>749</v>
      </c>
      <c r="O6471" s="34" t="s">
        <v>712</v>
      </c>
      <c r="P6471" s="34" t="s">
        <v>743</v>
      </c>
      <c r="Q6471" s="34" t="s">
        <v>10228</v>
      </c>
      <c r="R6471" s="34" t="s">
        <v>10228</v>
      </c>
    </row>
    <row r="6472" spans="1:18" x14ac:dyDescent="0.25">
      <c r="A6472" s="31" t="s">
        <v>24819</v>
      </c>
      <c r="B6472" s="32" t="s">
        <v>18857</v>
      </c>
      <c r="C6472" s="32" t="s">
        <v>703</v>
      </c>
      <c r="D6472" s="35">
        <v>43242</v>
      </c>
      <c r="E6472" s="32" t="s">
        <v>704</v>
      </c>
      <c r="F6472" s="32" t="s">
        <v>705</v>
      </c>
      <c r="G6472" s="32" t="s">
        <v>18858</v>
      </c>
      <c r="H6472" s="32" t="s">
        <v>904</v>
      </c>
      <c r="I6472" s="32" t="s">
        <v>4659</v>
      </c>
      <c r="J6472" s="35">
        <v>43580</v>
      </c>
      <c r="K6472" s="35">
        <v>44311</v>
      </c>
      <c r="L6472" s="32" t="s">
        <v>18859</v>
      </c>
      <c r="M6472" s="32" t="s">
        <v>710</v>
      </c>
      <c r="N6472" s="32" t="s">
        <v>711</v>
      </c>
      <c r="O6472" s="32" t="s">
        <v>712</v>
      </c>
      <c r="P6472" s="32" t="s">
        <v>743</v>
      </c>
      <c r="Q6472" s="32" t="s">
        <v>713</v>
      </c>
      <c r="R6472" s="32" t="s">
        <v>10228</v>
      </c>
    </row>
    <row r="6473" spans="1:18" x14ac:dyDescent="0.25">
      <c r="A6473" s="33" t="s">
        <v>24821</v>
      </c>
      <c r="B6473" s="34" t="s">
        <v>18860</v>
      </c>
      <c r="C6473" s="34" t="s">
        <v>703</v>
      </c>
      <c r="D6473" s="36">
        <v>43242</v>
      </c>
      <c r="E6473" s="34" t="s">
        <v>704</v>
      </c>
      <c r="F6473" s="34" t="s">
        <v>705</v>
      </c>
      <c r="G6473" s="34" t="s">
        <v>10745</v>
      </c>
      <c r="H6473" s="34" t="s">
        <v>1286</v>
      </c>
      <c r="I6473" s="34" t="s">
        <v>10746</v>
      </c>
      <c r="J6473" s="36">
        <v>43590</v>
      </c>
      <c r="K6473" s="36">
        <v>44321</v>
      </c>
      <c r="L6473" s="34" t="s">
        <v>18861</v>
      </c>
      <c r="M6473" s="34" t="s">
        <v>710</v>
      </c>
      <c r="N6473" s="34" t="s">
        <v>749</v>
      </c>
      <c r="O6473" s="34" t="s">
        <v>712</v>
      </c>
      <c r="P6473" s="34" t="s">
        <v>743</v>
      </c>
      <c r="Q6473" s="34" t="s">
        <v>10228</v>
      </c>
      <c r="R6473" s="34" t="s">
        <v>10228</v>
      </c>
    </row>
    <row r="6474" spans="1:18" x14ac:dyDescent="0.25">
      <c r="A6474" s="31" t="s">
        <v>24823</v>
      </c>
      <c r="B6474" s="32" t="s">
        <v>18862</v>
      </c>
      <c r="C6474" s="32" t="s">
        <v>703</v>
      </c>
      <c r="D6474" s="35">
        <v>43242</v>
      </c>
      <c r="E6474" s="32" t="s">
        <v>704</v>
      </c>
      <c r="F6474" s="32" t="s">
        <v>705</v>
      </c>
      <c r="G6474" s="32" t="s">
        <v>8651</v>
      </c>
      <c r="H6474" s="32" t="s">
        <v>736</v>
      </c>
      <c r="I6474" s="32" t="s">
        <v>8652</v>
      </c>
      <c r="J6474" s="35">
        <v>43581</v>
      </c>
      <c r="K6474" s="35">
        <v>44312</v>
      </c>
      <c r="L6474" s="32" t="s">
        <v>18863</v>
      </c>
      <c r="M6474" s="32" t="s">
        <v>710</v>
      </c>
      <c r="N6474" s="32" t="s">
        <v>749</v>
      </c>
      <c r="O6474" s="32" t="s">
        <v>712</v>
      </c>
      <c r="P6474" s="32" t="s">
        <v>713</v>
      </c>
      <c r="Q6474" s="32" t="s">
        <v>743</v>
      </c>
      <c r="R6474" s="32" t="s">
        <v>10228</v>
      </c>
    </row>
    <row r="6475" spans="1:18" x14ac:dyDescent="0.25">
      <c r="A6475" s="33" t="s">
        <v>24825</v>
      </c>
      <c r="B6475" s="34" t="s">
        <v>18864</v>
      </c>
      <c r="C6475" s="34" t="s">
        <v>703</v>
      </c>
      <c r="D6475" s="36">
        <v>43243</v>
      </c>
      <c r="E6475" s="34" t="s">
        <v>704</v>
      </c>
      <c r="F6475" s="34" t="s">
        <v>705</v>
      </c>
      <c r="G6475" s="34" t="s">
        <v>18865</v>
      </c>
      <c r="H6475" s="34" t="s">
        <v>746</v>
      </c>
      <c r="I6475" s="34" t="s">
        <v>3312</v>
      </c>
      <c r="J6475" s="36">
        <v>43642</v>
      </c>
      <c r="K6475" s="36">
        <v>44373</v>
      </c>
      <c r="L6475" s="34" t="s">
        <v>18866</v>
      </c>
      <c r="M6475" s="34" t="s">
        <v>710</v>
      </c>
      <c r="N6475" s="34" t="s">
        <v>711</v>
      </c>
      <c r="O6475" s="34" t="s">
        <v>755</v>
      </c>
      <c r="P6475" s="34" t="s">
        <v>713</v>
      </c>
      <c r="Q6475" s="34" t="s">
        <v>10228</v>
      </c>
      <c r="R6475" s="34" t="s">
        <v>10228</v>
      </c>
    </row>
    <row r="6476" spans="1:18" x14ac:dyDescent="0.25">
      <c r="A6476" s="31" t="s">
        <v>24827</v>
      </c>
      <c r="B6476" s="32" t="s">
        <v>18867</v>
      </c>
      <c r="C6476" s="32" t="s">
        <v>703</v>
      </c>
      <c r="D6476" s="35">
        <v>43243</v>
      </c>
      <c r="E6476" s="32" t="s">
        <v>704</v>
      </c>
      <c r="F6476" s="32" t="s">
        <v>705</v>
      </c>
      <c r="G6476" s="32" t="s">
        <v>18868</v>
      </c>
      <c r="H6476" s="32" t="s">
        <v>763</v>
      </c>
      <c r="I6476" s="32" t="s">
        <v>18869</v>
      </c>
      <c r="J6476" s="35">
        <v>43571</v>
      </c>
      <c r="K6476" s="35">
        <v>44302</v>
      </c>
      <c r="L6476" s="32" t="s">
        <v>18870</v>
      </c>
      <c r="M6476" s="32" t="s">
        <v>710</v>
      </c>
      <c r="N6476" s="32" t="s">
        <v>749</v>
      </c>
      <c r="O6476" s="32" t="s">
        <v>712</v>
      </c>
      <c r="P6476" s="32" t="s">
        <v>743</v>
      </c>
      <c r="Q6476" s="32" t="s">
        <v>713</v>
      </c>
      <c r="R6476" s="32" t="s">
        <v>10228</v>
      </c>
    </row>
    <row r="6477" spans="1:18" x14ac:dyDescent="0.25">
      <c r="A6477" s="33" t="s">
        <v>24829</v>
      </c>
      <c r="B6477" s="34" t="s">
        <v>18871</v>
      </c>
      <c r="C6477" s="34" t="s">
        <v>703</v>
      </c>
      <c r="D6477" s="36">
        <v>43244</v>
      </c>
      <c r="E6477" s="34" t="s">
        <v>704</v>
      </c>
      <c r="F6477" s="34" t="s">
        <v>705</v>
      </c>
      <c r="G6477" s="34" t="s">
        <v>18872</v>
      </c>
      <c r="H6477" s="34" t="s">
        <v>752</v>
      </c>
      <c r="I6477" s="34" t="s">
        <v>5030</v>
      </c>
      <c r="J6477" s="36">
        <v>43572</v>
      </c>
      <c r="K6477" s="36">
        <v>44303</v>
      </c>
      <c r="L6477" s="34" t="s">
        <v>18873</v>
      </c>
      <c r="M6477" s="34" t="s">
        <v>710</v>
      </c>
      <c r="N6477" s="34" t="s">
        <v>778</v>
      </c>
      <c r="O6477" s="34" t="s">
        <v>712</v>
      </c>
      <c r="P6477" s="34" t="s">
        <v>713</v>
      </c>
      <c r="Q6477" s="34" t="s">
        <v>10228</v>
      </c>
      <c r="R6477" s="34" t="s">
        <v>10228</v>
      </c>
    </row>
    <row r="6478" spans="1:18" x14ac:dyDescent="0.25">
      <c r="A6478" s="31" t="s">
        <v>24831</v>
      </c>
      <c r="B6478" s="32" t="s">
        <v>18874</v>
      </c>
      <c r="C6478" s="32" t="s">
        <v>703</v>
      </c>
      <c r="D6478" s="35">
        <v>43250</v>
      </c>
      <c r="E6478" s="32" t="s">
        <v>704</v>
      </c>
      <c r="F6478" s="32" t="s">
        <v>705</v>
      </c>
      <c r="G6478" s="32" t="s">
        <v>4849</v>
      </c>
      <c r="H6478" s="32" t="s">
        <v>763</v>
      </c>
      <c r="I6478" s="32" t="s">
        <v>4850</v>
      </c>
      <c r="J6478" s="35">
        <v>43606</v>
      </c>
      <c r="K6478" s="35">
        <v>44337</v>
      </c>
      <c r="L6478" s="32" t="s">
        <v>18875</v>
      </c>
      <c r="M6478" s="32" t="s">
        <v>710</v>
      </c>
      <c r="N6478" s="32" t="s">
        <v>711</v>
      </c>
      <c r="O6478" s="32" t="s">
        <v>712</v>
      </c>
      <c r="P6478" s="32" t="s">
        <v>889</v>
      </c>
      <c r="Q6478" s="32" t="s">
        <v>10228</v>
      </c>
      <c r="R6478" s="32" t="s">
        <v>10228</v>
      </c>
    </row>
    <row r="6479" spans="1:18" x14ac:dyDescent="0.25">
      <c r="A6479" s="33" t="s">
        <v>24833</v>
      </c>
      <c r="B6479" s="34" t="s">
        <v>18876</v>
      </c>
      <c r="C6479" s="34" t="s">
        <v>703</v>
      </c>
      <c r="D6479" s="36">
        <v>43262</v>
      </c>
      <c r="E6479" s="34" t="s">
        <v>704</v>
      </c>
      <c r="F6479" s="34" t="s">
        <v>705</v>
      </c>
      <c r="G6479" s="34" t="s">
        <v>1655</v>
      </c>
      <c r="H6479" s="34" t="s">
        <v>769</v>
      </c>
      <c r="I6479" s="34" t="s">
        <v>1656</v>
      </c>
      <c r="J6479" s="36">
        <v>43616</v>
      </c>
      <c r="K6479" s="36">
        <v>44347</v>
      </c>
      <c r="L6479" s="34" t="s">
        <v>18877</v>
      </c>
      <c r="M6479" s="34" t="s">
        <v>718</v>
      </c>
      <c r="N6479" s="34" t="s">
        <v>749</v>
      </c>
      <c r="O6479" s="34" t="s">
        <v>773</v>
      </c>
      <c r="P6479" s="34" t="s">
        <v>713</v>
      </c>
      <c r="Q6479" s="34" t="s">
        <v>10228</v>
      </c>
      <c r="R6479" s="34" t="s">
        <v>10228</v>
      </c>
    </row>
    <row r="6480" spans="1:18" x14ac:dyDescent="0.25">
      <c r="A6480" s="31" t="s">
        <v>24835</v>
      </c>
      <c r="B6480" s="32" t="s">
        <v>18878</v>
      </c>
      <c r="C6480" s="32" t="s">
        <v>703</v>
      </c>
      <c r="D6480" s="35">
        <v>43265</v>
      </c>
      <c r="E6480" s="32" t="s">
        <v>704</v>
      </c>
      <c r="F6480" s="32" t="s">
        <v>705</v>
      </c>
      <c r="G6480" s="32" t="s">
        <v>11038</v>
      </c>
      <c r="H6480" s="32" t="s">
        <v>769</v>
      </c>
      <c r="I6480" s="32" t="s">
        <v>11039</v>
      </c>
      <c r="J6480" s="35">
        <v>43601</v>
      </c>
      <c r="K6480" s="35">
        <v>44332</v>
      </c>
      <c r="L6480" s="32" t="s">
        <v>18879</v>
      </c>
      <c r="M6480" s="32" t="s">
        <v>710</v>
      </c>
      <c r="N6480" s="32" t="s">
        <v>711</v>
      </c>
      <c r="O6480" s="32" t="s">
        <v>712</v>
      </c>
      <c r="P6480" s="32" t="s">
        <v>833</v>
      </c>
      <c r="Q6480" s="32" t="s">
        <v>713</v>
      </c>
      <c r="R6480" s="32" t="s">
        <v>743</v>
      </c>
    </row>
    <row r="6481" spans="1:18" x14ac:dyDescent="0.25">
      <c r="A6481" s="33" t="s">
        <v>24837</v>
      </c>
      <c r="B6481" s="34" t="s">
        <v>18880</v>
      </c>
      <c r="C6481" s="34" t="s">
        <v>703</v>
      </c>
      <c r="D6481" s="36">
        <v>43266</v>
      </c>
      <c r="E6481" s="34" t="s">
        <v>704</v>
      </c>
      <c r="F6481" s="34" t="s">
        <v>705</v>
      </c>
      <c r="G6481" s="34" t="s">
        <v>18881</v>
      </c>
      <c r="H6481" s="34" t="s">
        <v>752</v>
      </c>
      <c r="I6481" s="34" t="s">
        <v>18882</v>
      </c>
      <c r="J6481" s="36">
        <v>43643</v>
      </c>
      <c r="K6481" s="36">
        <v>44374</v>
      </c>
      <c r="L6481" s="34" t="s">
        <v>18883</v>
      </c>
      <c r="M6481" s="34" t="s">
        <v>710</v>
      </c>
      <c r="N6481" s="34" t="s">
        <v>749</v>
      </c>
      <c r="O6481" s="34" t="s">
        <v>712</v>
      </c>
      <c r="P6481" s="34" t="s">
        <v>743</v>
      </c>
      <c r="Q6481" s="34" t="s">
        <v>10228</v>
      </c>
      <c r="R6481" s="34" t="s">
        <v>10228</v>
      </c>
    </row>
    <row r="6482" spans="1:18" x14ac:dyDescent="0.25">
      <c r="A6482" s="31" t="s">
        <v>24839</v>
      </c>
      <c r="B6482" s="32" t="s">
        <v>18884</v>
      </c>
      <c r="C6482" s="32" t="s">
        <v>703</v>
      </c>
      <c r="D6482" s="35">
        <v>43266</v>
      </c>
      <c r="E6482" s="32" t="s">
        <v>704</v>
      </c>
      <c r="F6482" s="32" t="s">
        <v>705</v>
      </c>
      <c r="G6482" s="32" t="s">
        <v>1055</v>
      </c>
      <c r="H6482" s="32" t="s">
        <v>736</v>
      </c>
      <c r="I6482" s="32" t="s">
        <v>1056</v>
      </c>
      <c r="J6482" s="35">
        <v>43608</v>
      </c>
      <c r="K6482" s="35">
        <v>44339</v>
      </c>
      <c r="L6482" s="32" t="s">
        <v>18885</v>
      </c>
      <c r="M6482" s="32" t="s">
        <v>710</v>
      </c>
      <c r="N6482" s="32" t="s">
        <v>749</v>
      </c>
      <c r="O6482" s="32" t="s">
        <v>712</v>
      </c>
      <c r="P6482" s="32" t="s">
        <v>713</v>
      </c>
      <c r="Q6482" s="32" t="s">
        <v>10228</v>
      </c>
      <c r="R6482" s="32" t="s">
        <v>10228</v>
      </c>
    </row>
    <row r="6483" spans="1:18" x14ac:dyDescent="0.25">
      <c r="A6483" s="33" t="s">
        <v>24841</v>
      </c>
      <c r="B6483" s="34" t="s">
        <v>18886</v>
      </c>
      <c r="C6483" s="34" t="s">
        <v>703</v>
      </c>
      <c r="D6483" s="36">
        <v>43269</v>
      </c>
      <c r="E6483" s="34" t="s">
        <v>704</v>
      </c>
      <c r="F6483" s="34" t="s">
        <v>705</v>
      </c>
      <c r="G6483" s="34" t="s">
        <v>18887</v>
      </c>
      <c r="H6483" s="34" t="s">
        <v>1205</v>
      </c>
      <c r="I6483" s="34" t="s">
        <v>6600</v>
      </c>
      <c r="J6483" s="36">
        <v>43633</v>
      </c>
      <c r="K6483" s="36">
        <v>44364</v>
      </c>
      <c r="L6483" s="34" t="s">
        <v>18888</v>
      </c>
      <c r="M6483" s="34" t="s">
        <v>729</v>
      </c>
      <c r="N6483" s="34" t="s">
        <v>723</v>
      </c>
      <c r="O6483" s="34" t="s">
        <v>712</v>
      </c>
      <c r="P6483" s="34" t="s">
        <v>713</v>
      </c>
      <c r="Q6483" s="34" t="s">
        <v>10228</v>
      </c>
      <c r="R6483" s="34" t="s">
        <v>10228</v>
      </c>
    </row>
    <row r="6484" spans="1:18" x14ac:dyDescent="0.25">
      <c r="A6484" s="31" t="s">
        <v>24843</v>
      </c>
      <c r="B6484" s="32" t="s">
        <v>18889</v>
      </c>
      <c r="C6484" s="32" t="s">
        <v>703</v>
      </c>
      <c r="D6484" s="35">
        <v>43270</v>
      </c>
      <c r="E6484" s="32" t="s">
        <v>704</v>
      </c>
      <c r="F6484" s="32" t="s">
        <v>705</v>
      </c>
      <c r="G6484" s="32" t="s">
        <v>1597</v>
      </c>
      <c r="H6484" s="32" t="s">
        <v>763</v>
      </c>
      <c r="I6484" s="32" t="s">
        <v>1598</v>
      </c>
      <c r="J6484" s="35">
        <v>43609</v>
      </c>
      <c r="K6484" s="35">
        <v>44340</v>
      </c>
      <c r="L6484" s="32" t="s">
        <v>18890</v>
      </c>
      <c r="M6484" s="32" t="s">
        <v>710</v>
      </c>
      <c r="N6484" s="32" t="s">
        <v>749</v>
      </c>
      <c r="O6484" s="32" t="s">
        <v>712</v>
      </c>
      <c r="P6484" s="32" t="s">
        <v>743</v>
      </c>
      <c r="Q6484" s="32" t="s">
        <v>10228</v>
      </c>
      <c r="R6484" s="32" t="s">
        <v>10228</v>
      </c>
    </row>
    <row r="6485" spans="1:18" x14ac:dyDescent="0.25">
      <c r="A6485" s="33" t="s">
        <v>24845</v>
      </c>
      <c r="B6485" s="34" t="s">
        <v>18891</v>
      </c>
      <c r="C6485" s="34" t="s">
        <v>703</v>
      </c>
      <c r="D6485" s="36">
        <v>43270</v>
      </c>
      <c r="E6485" s="34" t="s">
        <v>704</v>
      </c>
      <c r="F6485" s="34" t="s">
        <v>705</v>
      </c>
      <c r="G6485" s="34" t="s">
        <v>1601</v>
      </c>
      <c r="H6485" s="34" t="s">
        <v>707</v>
      </c>
      <c r="I6485" s="34" t="s">
        <v>1602</v>
      </c>
      <c r="J6485" s="36">
        <v>43588</v>
      </c>
      <c r="K6485" s="36">
        <v>44319</v>
      </c>
      <c r="L6485" s="34" t="s">
        <v>18892</v>
      </c>
      <c r="M6485" s="34" t="s">
        <v>772</v>
      </c>
      <c r="N6485" s="34" t="s">
        <v>711</v>
      </c>
      <c r="O6485" s="34" t="s">
        <v>712</v>
      </c>
      <c r="P6485" s="34" t="s">
        <v>713</v>
      </c>
      <c r="Q6485" s="34" t="s">
        <v>10228</v>
      </c>
      <c r="R6485" s="34" t="s">
        <v>10228</v>
      </c>
    </row>
    <row r="6486" spans="1:18" x14ac:dyDescent="0.25">
      <c r="A6486" s="31" t="s">
        <v>24847</v>
      </c>
      <c r="B6486" s="32" t="s">
        <v>18893</v>
      </c>
      <c r="C6486" s="32" t="s">
        <v>703</v>
      </c>
      <c r="D6486" s="35">
        <v>43279</v>
      </c>
      <c r="E6486" s="32" t="s">
        <v>704</v>
      </c>
      <c r="F6486" s="32" t="s">
        <v>705</v>
      </c>
      <c r="G6486" s="32" t="s">
        <v>1773</v>
      </c>
      <c r="H6486" s="32" t="s">
        <v>804</v>
      </c>
      <c r="I6486" s="32" t="s">
        <v>1774</v>
      </c>
      <c r="J6486" s="35">
        <v>43606</v>
      </c>
      <c r="K6486" s="35">
        <v>44337</v>
      </c>
      <c r="L6486" s="32" t="s">
        <v>18894</v>
      </c>
      <c r="M6486" s="32" t="s">
        <v>710</v>
      </c>
      <c r="N6486" s="32" t="s">
        <v>711</v>
      </c>
      <c r="O6486" s="32" t="s">
        <v>724</v>
      </c>
      <c r="P6486" s="32" t="s">
        <v>713</v>
      </c>
      <c r="Q6486" s="32" t="s">
        <v>10228</v>
      </c>
      <c r="R6486" s="32" t="s">
        <v>10228</v>
      </c>
    </row>
    <row r="6487" spans="1:18" x14ac:dyDescent="0.25">
      <c r="A6487" s="33" t="s">
        <v>23551</v>
      </c>
      <c r="B6487" s="34" t="s">
        <v>22938</v>
      </c>
      <c r="C6487" s="34" t="s">
        <v>808</v>
      </c>
      <c r="D6487" s="36">
        <v>43712</v>
      </c>
      <c r="E6487" s="34" t="s">
        <v>704</v>
      </c>
      <c r="F6487" s="34" t="s">
        <v>705</v>
      </c>
      <c r="G6487" s="34" t="s">
        <v>22939</v>
      </c>
      <c r="H6487" s="34" t="s">
        <v>707</v>
      </c>
      <c r="I6487" s="34" t="s">
        <v>971</v>
      </c>
      <c r="J6487" s="36">
        <v>43854</v>
      </c>
      <c r="K6487" s="36">
        <v>44585</v>
      </c>
      <c r="L6487" s="34" t="s">
        <v>22940</v>
      </c>
      <c r="M6487" s="34" t="s">
        <v>710</v>
      </c>
      <c r="N6487" s="34" t="s">
        <v>711</v>
      </c>
      <c r="O6487" s="34" t="s">
        <v>712</v>
      </c>
      <c r="P6487" s="34" t="s">
        <v>713</v>
      </c>
      <c r="Q6487" s="34" t="s">
        <v>743</v>
      </c>
      <c r="R6487" s="34" t="s">
        <v>10228</v>
      </c>
    </row>
    <row r="6488" spans="1:18" x14ac:dyDescent="0.25">
      <c r="A6488" s="31" t="s">
        <v>24849</v>
      </c>
      <c r="B6488" s="32" t="s">
        <v>18895</v>
      </c>
      <c r="C6488" s="32" t="s">
        <v>703</v>
      </c>
      <c r="D6488" s="35">
        <v>43289</v>
      </c>
      <c r="E6488" s="32" t="s">
        <v>704</v>
      </c>
      <c r="F6488" s="32" t="s">
        <v>705</v>
      </c>
      <c r="G6488" s="32" t="s">
        <v>8725</v>
      </c>
      <c r="H6488" s="32" t="s">
        <v>945</v>
      </c>
      <c r="I6488" s="32" t="s">
        <v>6709</v>
      </c>
      <c r="J6488" s="35">
        <v>43591</v>
      </c>
      <c r="K6488" s="35">
        <v>44322</v>
      </c>
      <c r="L6488" s="32" t="s">
        <v>18896</v>
      </c>
      <c r="M6488" s="32" t="s">
        <v>718</v>
      </c>
      <c r="N6488" s="32" t="s">
        <v>749</v>
      </c>
      <c r="O6488" s="32" t="s">
        <v>712</v>
      </c>
      <c r="P6488" s="32" t="s">
        <v>713</v>
      </c>
      <c r="Q6488" s="32" t="s">
        <v>10228</v>
      </c>
      <c r="R6488" s="32" t="s">
        <v>10228</v>
      </c>
    </row>
    <row r="6489" spans="1:18" x14ac:dyDescent="0.25">
      <c r="A6489" s="33" t="s">
        <v>24851</v>
      </c>
      <c r="B6489" s="34" t="s">
        <v>18897</v>
      </c>
      <c r="C6489" s="34" t="s">
        <v>703</v>
      </c>
      <c r="D6489" s="36">
        <v>43293</v>
      </c>
      <c r="E6489" s="34" t="s">
        <v>704</v>
      </c>
      <c r="F6489" s="34" t="s">
        <v>705</v>
      </c>
      <c r="G6489" s="34" t="s">
        <v>18898</v>
      </c>
      <c r="H6489" s="34" t="s">
        <v>752</v>
      </c>
      <c r="I6489" s="34" t="s">
        <v>10641</v>
      </c>
      <c r="J6489" s="36">
        <v>43557</v>
      </c>
      <c r="K6489" s="36">
        <v>44288</v>
      </c>
      <c r="L6489" s="34" t="s">
        <v>18899</v>
      </c>
      <c r="M6489" s="34" t="s">
        <v>729</v>
      </c>
      <c r="N6489" s="34" t="s">
        <v>749</v>
      </c>
      <c r="O6489" s="34" t="s">
        <v>773</v>
      </c>
      <c r="P6489" s="34" t="s">
        <v>713</v>
      </c>
      <c r="Q6489" s="34" t="s">
        <v>10228</v>
      </c>
      <c r="R6489" s="34" t="s">
        <v>10228</v>
      </c>
    </row>
    <row r="6490" spans="1:18" x14ac:dyDescent="0.25">
      <c r="A6490" s="31" t="s">
        <v>24853</v>
      </c>
      <c r="B6490" s="32" t="s">
        <v>18900</v>
      </c>
      <c r="C6490" s="32" t="s">
        <v>703</v>
      </c>
      <c r="D6490" s="35">
        <v>43293</v>
      </c>
      <c r="E6490" s="32" t="s">
        <v>704</v>
      </c>
      <c r="F6490" s="32" t="s">
        <v>705</v>
      </c>
      <c r="G6490" s="32" t="s">
        <v>15908</v>
      </c>
      <c r="H6490" s="32" t="s">
        <v>789</v>
      </c>
      <c r="I6490" s="32" t="s">
        <v>15909</v>
      </c>
      <c r="J6490" s="35">
        <v>43634</v>
      </c>
      <c r="K6490" s="35">
        <v>44365</v>
      </c>
      <c r="L6490" s="32" t="s">
        <v>18901</v>
      </c>
      <c r="M6490" s="32" t="s">
        <v>718</v>
      </c>
      <c r="N6490" s="32" t="s">
        <v>749</v>
      </c>
      <c r="O6490" s="32" t="s">
        <v>712</v>
      </c>
      <c r="P6490" s="32" t="s">
        <v>876</v>
      </c>
      <c r="Q6490" s="32" t="s">
        <v>713</v>
      </c>
      <c r="R6490" s="32" t="s">
        <v>743</v>
      </c>
    </row>
    <row r="6491" spans="1:18" x14ac:dyDescent="0.25">
      <c r="A6491" s="33" t="s">
        <v>24855</v>
      </c>
      <c r="B6491" s="34" t="s">
        <v>18902</v>
      </c>
      <c r="C6491" s="34" t="s">
        <v>703</v>
      </c>
      <c r="D6491" s="36">
        <v>43294</v>
      </c>
      <c r="E6491" s="34" t="s">
        <v>704</v>
      </c>
      <c r="F6491" s="34" t="s">
        <v>705</v>
      </c>
      <c r="G6491" s="34" t="s">
        <v>8896</v>
      </c>
      <c r="H6491" s="34" t="s">
        <v>707</v>
      </c>
      <c r="I6491" s="34" t="s">
        <v>8897</v>
      </c>
      <c r="J6491" s="36">
        <v>43577</v>
      </c>
      <c r="K6491" s="36">
        <v>44308</v>
      </c>
      <c r="L6491" s="34" t="s">
        <v>18903</v>
      </c>
      <c r="M6491" s="34" t="s">
        <v>718</v>
      </c>
      <c r="N6491" s="34" t="s">
        <v>749</v>
      </c>
      <c r="O6491" s="34" t="s">
        <v>712</v>
      </c>
      <c r="P6491" s="34" t="s">
        <v>713</v>
      </c>
      <c r="Q6491" s="34" t="s">
        <v>10228</v>
      </c>
      <c r="R6491" s="34" t="s">
        <v>10228</v>
      </c>
    </row>
    <row r="6492" spans="1:18" x14ac:dyDescent="0.25">
      <c r="A6492" s="31" t="s">
        <v>24857</v>
      </c>
      <c r="B6492" s="32" t="s">
        <v>18904</v>
      </c>
      <c r="C6492" s="32" t="s">
        <v>703</v>
      </c>
      <c r="D6492" s="35">
        <v>43294</v>
      </c>
      <c r="E6492" s="32" t="s">
        <v>704</v>
      </c>
      <c r="F6492" s="32" t="s">
        <v>705</v>
      </c>
      <c r="G6492" s="32" t="s">
        <v>8707</v>
      </c>
      <c r="H6492" s="32" t="s">
        <v>707</v>
      </c>
      <c r="I6492" s="32" t="s">
        <v>8708</v>
      </c>
      <c r="J6492" s="35">
        <v>43644</v>
      </c>
      <c r="K6492" s="35">
        <v>44375</v>
      </c>
      <c r="L6492" s="32" t="s">
        <v>18905</v>
      </c>
      <c r="M6492" s="32" t="s">
        <v>772</v>
      </c>
      <c r="N6492" s="32" t="s">
        <v>749</v>
      </c>
      <c r="O6492" s="32" t="s">
        <v>712</v>
      </c>
      <c r="P6492" s="32" t="s">
        <v>713</v>
      </c>
      <c r="Q6492" s="32" t="s">
        <v>743</v>
      </c>
      <c r="R6492" s="32" t="s">
        <v>10228</v>
      </c>
    </row>
    <row r="6493" spans="1:18" x14ac:dyDescent="0.25">
      <c r="A6493" s="33" t="s">
        <v>24859</v>
      </c>
      <c r="B6493" s="34" t="s">
        <v>18906</v>
      </c>
      <c r="C6493" s="34" t="s">
        <v>703</v>
      </c>
      <c r="D6493" s="36">
        <v>43297</v>
      </c>
      <c r="E6493" s="34" t="s">
        <v>704</v>
      </c>
      <c r="F6493" s="34" t="s">
        <v>705</v>
      </c>
      <c r="G6493" s="34" t="s">
        <v>1497</v>
      </c>
      <c r="H6493" s="34" t="s">
        <v>945</v>
      </c>
      <c r="I6493" s="34" t="s">
        <v>1498</v>
      </c>
      <c r="J6493" s="36">
        <v>43585</v>
      </c>
      <c r="K6493" s="36">
        <v>44316</v>
      </c>
      <c r="L6493" s="34" t="s">
        <v>18907</v>
      </c>
      <c r="M6493" s="34" t="s">
        <v>718</v>
      </c>
      <c r="N6493" s="34" t="s">
        <v>749</v>
      </c>
      <c r="O6493" s="34" t="s">
        <v>712</v>
      </c>
      <c r="P6493" s="34" t="s">
        <v>713</v>
      </c>
      <c r="Q6493" s="34" t="s">
        <v>10228</v>
      </c>
      <c r="R6493" s="34" t="s">
        <v>10228</v>
      </c>
    </row>
    <row r="6494" spans="1:18" x14ac:dyDescent="0.25">
      <c r="A6494" s="31" t="s">
        <v>24861</v>
      </c>
      <c r="B6494" s="32" t="s">
        <v>18908</v>
      </c>
      <c r="C6494" s="32" t="s">
        <v>703</v>
      </c>
      <c r="D6494" s="35">
        <v>43298</v>
      </c>
      <c r="E6494" s="32" t="s">
        <v>704</v>
      </c>
      <c r="F6494" s="32" t="s">
        <v>705</v>
      </c>
      <c r="G6494" s="32" t="s">
        <v>2337</v>
      </c>
      <c r="H6494" s="32" t="s">
        <v>736</v>
      </c>
      <c r="I6494" s="32" t="s">
        <v>2338</v>
      </c>
      <c r="J6494" s="35">
        <v>43587</v>
      </c>
      <c r="K6494" s="35">
        <v>44318</v>
      </c>
      <c r="L6494" s="32" t="s">
        <v>18909</v>
      </c>
      <c r="M6494" s="32" t="s">
        <v>710</v>
      </c>
      <c r="N6494" s="32" t="s">
        <v>711</v>
      </c>
      <c r="O6494" s="32" t="s">
        <v>18910</v>
      </c>
      <c r="P6494" s="32" t="s">
        <v>833</v>
      </c>
      <c r="Q6494" s="32" t="s">
        <v>876</v>
      </c>
      <c r="R6494" s="32" t="s">
        <v>713</v>
      </c>
    </row>
    <row r="6495" spans="1:18" x14ac:dyDescent="0.25">
      <c r="A6495" s="33" t="s">
        <v>24863</v>
      </c>
      <c r="B6495" s="34" t="s">
        <v>18911</v>
      </c>
      <c r="C6495" s="34" t="s">
        <v>703</v>
      </c>
      <c r="D6495" s="36">
        <v>43299</v>
      </c>
      <c r="E6495" s="34" t="s">
        <v>704</v>
      </c>
      <c r="F6495" s="34" t="s">
        <v>705</v>
      </c>
      <c r="G6495" s="34" t="s">
        <v>1376</v>
      </c>
      <c r="H6495" s="34" t="s">
        <v>945</v>
      </c>
      <c r="I6495" s="34" t="s">
        <v>1113</v>
      </c>
      <c r="J6495" s="36">
        <v>43613</v>
      </c>
      <c r="K6495" s="36">
        <v>44344</v>
      </c>
      <c r="L6495" s="34" t="s">
        <v>18912</v>
      </c>
      <c r="M6495" s="34" t="s">
        <v>710</v>
      </c>
      <c r="N6495" s="34" t="s">
        <v>749</v>
      </c>
      <c r="O6495" s="34" t="s">
        <v>712</v>
      </c>
      <c r="P6495" s="34" t="s">
        <v>876</v>
      </c>
      <c r="Q6495" s="34" t="s">
        <v>10228</v>
      </c>
      <c r="R6495" s="34" t="s">
        <v>10228</v>
      </c>
    </row>
    <row r="6496" spans="1:18" x14ac:dyDescent="0.25">
      <c r="A6496" s="31" t="s">
        <v>24865</v>
      </c>
      <c r="B6496" s="32" t="s">
        <v>18913</v>
      </c>
      <c r="C6496" s="32" t="s">
        <v>703</v>
      </c>
      <c r="D6496" s="35">
        <v>43299</v>
      </c>
      <c r="E6496" s="32" t="s">
        <v>704</v>
      </c>
      <c r="F6496" s="32" t="s">
        <v>705</v>
      </c>
      <c r="G6496" s="32" t="s">
        <v>3264</v>
      </c>
      <c r="H6496" s="32" t="s">
        <v>736</v>
      </c>
      <c r="I6496" s="32" t="s">
        <v>3265</v>
      </c>
      <c r="J6496" s="35">
        <v>43602</v>
      </c>
      <c r="K6496" s="35">
        <v>44333</v>
      </c>
      <c r="L6496" s="32" t="s">
        <v>18914</v>
      </c>
      <c r="M6496" s="32" t="s">
        <v>718</v>
      </c>
      <c r="N6496" s="32" t="s">
        <v>749</v>
      </c>
      <c r="O6496" s="32" t="s">
        <v>712</v>
      </c>
      <c r="P6496" s="32" t="s">
        <v>713</v>
      </c>
      <c r="Q6496" s="32" t="s">
        <v>10228</v>
      </c>
      <c r="R6496" s="32" t="s">
        <v>10228</v>
      </c>
    </row>
    <row r="6497" spans="1:18" x14ac:dyDescent="0.25">
      <c r="A6497" s="33" t="s">
        <v>24867</v>
      </c>
      <c r="B6497" s="34" t="s">
        <v>18915</v>
      </c>
      <c r="C6497" s="34" t="s">
        <v>703</v>
      </c>
      <c r="D6497" s="36">
        <v>43301</v>
      </c>
      <c r="E6497" s="34" t="s">
        <v>704</v>
      </c>
      <c r="F6497" s="34" t="s">
        <v>705</v>
      </c>
      <c r="G6497" s="34" t="s">
        <v>1427</v>
      </c>
      <c r="H6497" s="34" t="s">
        <v>752</v>
      </c>
      <c r="I6497" s="34" t="s">
        <v>1428</v>
      </c>
      <c r="J6497" s="36">
        <v>43608</v>
      </c>
      <c r="K6497" s="36">
        <v>44339</v>
      </c>
      <c r="L6497" s="34" t="s">
        <v>18916</v>
      </c>
      <c r="M6497" s="34" t="s">
        <v>729</v>
      </c>
      <c r="N6497" s="34" t="s">
        <v>778</v>
      </c>
      <c r="O6497" s="34" t="s">
        <v>755</v>
      </c>
      <c r="P6497" s="34" t="s">
        <v>713</v>
      </c>
      <c r="Q6497" s="34" t="s">
        <v>10228</v>
      </c>
      <c r="R6497" s="34" t="s">
        <v>10228</v>
      </c>
    </row>
    <row r="6498" spans="1:18" x14ac:dyDescent="0.25">
      <c r="A6498" s="31" t="s">
        <v>24869</v>
      </c>
      <c r="B6498" s="32" t="s">
        <v>18917</v>
      </c>
      <c r="C6498" s="32" t="s">
        <v>703</v>
      </c>
      <c r="D6498" s="35">
        <v>43305</v>
      </c>
      <c r="E6498" s="32" t="s">
        <v>704</v>
      </c>
      <c r="F6498" s="32" t="s">
        <v>705</v>
      </c>
      <c r="G6498" s="32" t="s">
        <v>11012</v>
      </c>
      <c r="H6498" s="32" t="s">
        <v>945</v>
      </c>
      <c r="I6498" s="32" t="s">
        <v>11013</v>
      </c>
      <c r="J6498" s="35">
        <v>43595</v>
      </c>
      <c r="K6498" s="35">
        <v>44326</v>
      </c>
      <c r="L6498" s="32" t="s">
        <v>18918</v>
      </c>
      <c r="M6498" s="32" t="s">
        <v>710</v>
      </c>
      <c r="N6498" s="32" t="s">
        <v>749</v>
      </c>
      <c r="O6498" s="32" t="s">
        <v>712</v>
      </c>
      <c r="P6498" s="32" t="s">
        <v>713</v>
      </c>
      <c r="Q6498" s="32" t="s">
        <v>10228</v>
      </c>
      <c r="R6498" s="32" t="s">
        <v>10228</v>
      </c>
    </row>
    <row r="6499" spans="1:18" x14ac:dyDescent="0.25">
      <c r="A6499" s="33" t="s">
        <v>24871</v>
      </c>
      <c r="B6499" s="34" t="s">
        <v>18919</v>
      </c>
      <c r="C6499" s="34" t="s">
        <v>703</v>
      </c>
      <c r="D6499" s="36">
        <v>43306</v>
      </c>
      <c r="E6499" s="34" t="s">
        <v>704</v>
      </c>
      <c r="F6499" s="34" t="s">
        <v>705</v>
      </c>
      <c r="G6499" s="34" t="s">
        <v>6914</v>
      </c>
      <c r="H6499" s="34" t="s">
        <v>769</v>
      </c>
      <c r="I6499" s="34" t="s">
        <v>6915</v>
      </c>
      <c r="J6499" s="36">
        <v>43608</v>
      </c>
      <c r="K6499" s="36">
        <v>44339</v>
      </c>
      <c r="L6499" s="34" t="s">
        <v>18920</v>
      </c>
      <c r="M6499" s="34" t="s">
        <v>710</v>
      </c>
      <c r="N6499" s="34" t="s">
        <v>749</v>
      </c>
      <c r="O6499" s="34" t="s">
        <v>712</v>
      </c>
      <c r="P6499" s="34" t="s">
        <v>713</v>
      </c>
      <c r="Q6499" s="34" t="s">
        <v>743</v>
      </c>
      <c r="R6499" s="34" t="s">
        <v>10228</v>
      </c>
    </row>
    <row r="6500" spans="1:18" x14ac:dyDescent="0.25">
      <c r="A6500" s="31" t="s">
        <v>24873</v>
      </c>
      <c r="B6500" s="32" t="s">
        <v>18921</v>
      </c>
      <c r="C6500" s="32" t="s">
        <v>703</v>
      </c>
      <c r="D6500" s="35">
        <v>43308</v>
      </c>
      <c r="E6500" s="32" t="s">
        <v>704</v>
      </c>
      <c r="F6500" s="32" t="s">
        <v>705</v>
      </c>
      <c r="G6500" s="32" t="s">
        <v>5825</v>
      </c>
      <c r="H6500" s="32" t="s">
        <v>736</v>
      </c>
      <c r="I6500" s="32" t="s">
        <v>5826</v>
      </c>
      <c r="J6500" s="35">
        <v>43577</v>
      </c>
      <c r="K6500" s="35">
        <v>44308</v>
      </c>
      <c r="L6500" s="32" t="s">
        <v>18922</v>
      </c>
      <c r="M6500" s="32" t="s">
        <v>710</v>
      </c>
      <c r="N6500" s="32" t="s">
        <v>711</v>
      </c>
      <c r="O6500" s="32" t="s">
        <v>18923</v>
      </c>
      <c r="P6500" s="32" t="s">
        <v>713</v>
      </c>
      <c r="Q6500" s="32" t="s">
        <v>10228</v>
      </c>
      <c r="R6500" s="32" t="s">
        <v>10228</v>
      </c>
    </row>
    <row r="6501" spans="1:18" x14ac:dyDescent="0.25">
      <c r="A6501" s="33" t="s">
        <v>24875</v>
      </c>
      <c r="B6501" s="34" t="s">
        <v>18924</v>
      </c>
      <c r="C6501" s="34" t="s">
        <v>703</v>
      </c>
      <c r="D6501" s="36">
        <v>43311</v>
      </c>
      <c r="E6501" s="34" t="s">
        <v>704</v>
      </c>
      <c r="F6501" s="34" t="s">
        <v>705</v>
      </c>
      <c r="G6501" s="34" t="s">
        <v>18925</v>
      </c>
      <c r="H6501" s="34" t="s">
        <v>904</v>
      </c>
      <c r="I6501" s="34" t="s">
        <v>18926</v>
      </c>
      <c r="J6501" s="36">
        <v>43606</v>
      </c>
      <c r="K6501" s="36">
        <v>44337</v>
      </c>
      <c r="L6501" s="34" t="s">
        <v>18927</v>
      </c>
      <c r="M6501" s="34" t="s">
        <v>710</v>
      </c>
      <c r="N6501" s="34" t="s">
        <v>749</v>
      </c>
      <c r="O6501" s="34" t="s">
        <v>712</v>
      </c>
      <c r="P6501" s="34" t="s">
        <v>713</v>
      </c>
      <c r="Q6501" s="34" t="s">
        <v>743</v>
      </c>
      <c r="R6501" s="34" t="s">
        <v>10228</v>
      </c>
    </row>
    <row r="6502" spans="1:18" x14ac:dyDescent="0.25">
      <c r="A6502" s="31" t="s">
        <v>24877</v>
      </c>
      <c r="B6502" s="32" t="s">
        <v>18928</v>
      </c>
      <c r="C6502" s="32" t="s">
        <v>703</v>
      </c>
      <c r="D6502" s="35">
        <v>43312</v>
      </c>
      <c r="E6502" s="32" t="s">
        <v>704</v>
      </c>
      <c r="F6502" s="32" t="s">
        <v>705</v>
      </c>
      <c r="G6502" s="32" t="s">
        <v>4182</v>
      </c>
      <c r="H6502" s="32" t="s">
        <v>1286</v>
      </c>
      <c r="I6502" s="32" t="s">
        <v>2313</v>
      </c>
      <c r="J6502" s="35">
        <v>43607</v>
      </c>
      <c r="K6502" s="35">
        <v>44338</v>
      </c>
      <c r="L6502" s="32" t="s">
        <v>18929</v>
      </c>
      <c r="M6502" s="32" t="s">
        <v>710</v>
      </c>
      <c r="N6502" s="32" t="s">
        <v>711</v>
      </c>
      <c r="O6502" s="32" t="s">
        <v>712</v>
      </c>
      <c r="P6502" s="32" t="s">
        <v>713</v>
      </c>
      <c r="Q6502" s="32" t="s">
        <v>743</v>
      </c>
      <c r="R6502" s="32" t="s">
        <v>10228</v>
      </c>
    </row>
    <row r="6503" spans="1:18" x14ac:dyDescent="0.25">
      <c r="A6503" s="33" t="s">
        <v>24879</v>
      </c>
      <c r="B6503" s="34" t="s">
        <v>18930</v>
      </c>
      <c r="C6503" s="34" t="s">
        <v>703</v>
      </c>
      <c r="D6503" s="36">
        <v>43313</v>
      </c>
      <c r="E6503" s="34" t="s">
        <v>704</v>
      </c>
      <c r="F6503" s="34" t="s">
        <v>705</v>
      </c>
      <c r="G6503" s="34" t="s">
        <v>18931</v>
      </c>
      <c r="H6503" s="34" t="s">
        <v>740</v>
      </c>
      <c r="I6503" s="34" t="s">
        <v>18932</v>
      </c>
      <c r="J6503" s="36">
        <v>43626</v>
      </c>
      <c r="K6503" s="36">
        <v>44357</v>
      </c>
      <c r="L6503" s="34" t="s">
        <v>18933</v>
      </c>
      <c r="M6503" s="34" t="s">
        <v>710</v>
      </c>
      <c r="N6503" s="34" t="s">
        <v>749</v>
      </c>
      <c r="O6503" s="34" t="s">
        <v>712</v>
      </c>
      <c r="P6503" s="34" t="s">
        <v>713</v>
      </c>
      <c r="Q6503" s="34" t="s">
        <v>743</v>
      </c>
      <c r="R6503" s="34" t="s">
        <v>10228</v>
      </c>
    </row>
    <row r="6504" spans="1:18" x14ac:dyDescent="0.25">
      <c r="A6504" s="31" t="s">
        <v>24881</v>
      </c>
      <c r="B6504" s="32" t="s">
        <v>18934</v>
      </c>
      <c r="C6504" s="32" t="s">
        <v>703</v>
      </c>
      <c r="D6504" s="35">
        <v>43313</v>
      </c>
      <c r="E6504" s="32" t="s">
        <v>996</v>
      </c>
      <c r="F6504" s="32" t="s">
        <v>705</v>
      </c>
      <c r="G6504" s="32" t="s">
        <v>18935</v>
      </c>
      <c r="H6504" s="32" t="s">
        <v>752</v>
      </c>
      <c r="I6504" s="32" t="s">
        <v>18936</v>
      </c>
      <c r="J6504" s="35">
        <v>43621</v>
      </c>
      <c r="K6504" s="35">
        <v>44352</v>
      </c>
      <c r="L6504" s="32" t="s">
        <v>18937</v>
      </c>
      <c r="M6504" s="32" t="s">
        <v>772</v>
      </c>
      <c r="N6504" s="32" t="s">
        <v>778</v>
      </c>
      <c r="O6504" s="32" t="s">
        <v>712</v>
      </c>
      <c r="P6504" s="32" t="s">
        <v>713</v>
      </c>
      <c r="Q6504" s="32" t="s">
        <v>10228</v>
      </c>
      <c r="R6504" s="32" t="s">
        <v>10228</v>
      </c>
    </row>
    <row r="6505" spans="1:18" x14ac:dyDescent="0.25">
      <c r="A6505" s="33" t="s">
        <v>24883</v>
      </c>
      <c r="B6505" s="34" t="s">
        <v>18938</v>
      </c>
      <c r="C6505" s="34" t="s">
        <v>703</v>
      </c>
      <c r="D6505" s="36">
        <v>43318</v>
      </c>
      <c r="E6505" s="34" t="s">
        <v>704</v>
      </c>
      <c r="F6505" s="34" t="s">
        <v>705</v>
      </c>
      <c r="G6505" s="34" t="s">
        <v>1552</v>
      </c>
      <c r="H6505" s="34" t="s">
        <v>789</v>
      </c>
      <c r="I6505" s="34" t="s">
        <v>1553</v>
      </c>
      <c r="J6505" s="36">
        <v>43616</v>
      </c>
      <c r="K6505" s="36">
        <v>44347</v>
      </c>
      <c r="L6505" s="34" t="s">
        <v>18939</v>
      </c>
      <c r="M6505" s="34" t="s">
        <v>710</v>
      </c>
      <c r="N6505" s="34" t="s">
        <v>711</v>
      </c>
      <c r="O6505" s="34" t="s">
        <v>1555</v>
      </c>
      <c r="P6505" s="34" t="s">
        <v>760</v>
      </c>
      <c r="Q6505" s="34" t="s">
        <v>713</v>
      </c>
      <c r="R6505" s="34" t="s">
        <v>10228</v>
      </c>
    </row>
    <row r="6506" spans="1:18" x14ac:dyDescent="0.25">
      <c r="A6506" s="31" t="s">
        <v>24885</v>
      </c>
      <c r="B6506" s="32" t="s">
        <v>18940</v>
      </c>
      <c r="C6506" s="32" t="s">
        <v>703</v>
      </c>
      <c r="D6506" s="35">
        <v>43318</v>
      </c>
      <c r="E6506" s="32" t="s">
        <v>704</v>
      </c>
      <c r="F6506" s="32" t="s">
        <v>705</v>
      </c>
      <c r="G6506" s="32" t="s">
        <v>10868</v>
      </c>
      <c r="H6506" s="32" t="s">
        <v>752</v>
      </c>
      <c r="I6506" s="32" t="s">
        <v>10869</v>
      </c>
      <c r="J6506" s="35">
        <v>43608</v>
      </c>
      <c r="K6506" s="35">
        <v>44339</v>
      </c>
      <c r="L6506" s="32" t="s">
        <v>18941</v>
      </c>
      <c r="M6506" s="32" t="s">
        <v>710</v>
      </c>
      <c r="N6506" s="32" t="s">
        <v>723</v>
      </c>
      <c r="O6506" s="32" t="s">
        <v>712</v>
      </c>
      <c r="P6506" s="32" t="s">
        <v>713</v>
      </c>
      <c r="Q6506" s="32" t="s">
        <v>10228</v>
      </c>
      <c r="R6506" s="32" t="s">
        <v>10228</v>
      </c>
    </row>
    <row r="6507" spans="1:18" x14ac:dyDescent="0.25">
      <c r="A6507" s="33" t="s">
        <v>24887</v>
      </c>
      <c r="B6507" s="34" t="s">
        <v>18942</v>
      </c>
      <c r="C6507" s="34" t="s">
        <v>703</v>
      </c>
      <c r="D6507" s="36">
        <v>43320</v>
      </c>
      <c r="E6507" s="34" t="s">
        <v>704</v>
      </c>
      <c r="F6507" s="34" t="s">
        <v>705</v>
      </c>
      <c r="G6507" s="34" t="s">
        <v>1517</v>
      </c>
      <c r="H6507" s="34" t="s">
        <v>746</v>
      </c>
      <c r="I6507" s="34" t="s">
        <v>1518</v>
      </c>
      <c r="J6507" s="36">
        <v>43602</v>
      </c>
      <c r="K6507" s="36">
        <v>44333</v>
      </c>
      <c r="L6507" s="34" t="s">
        <v>18943</v>
      </c>
      <c r="M6507" s="34" t="s">
        <v>710</v>
      </c>
      <c r="N6507" s="34" t="s">
        <v>723</v>
      </c>
      <c r="O6507" s="34" t="s">
        <v>712</v>
      </c>
      <c r="P6507" s="34" t="s">
        <v>713</v>
      </c>
      <c r="Q6507" s="34" t="s">
        <v>10228</v>
      </c>
      <c r="R6507" s="34" t="s">
        <v>10228</v>
      </c>
    </row>
    <row r="6508" spans="1:18" x14ac:dyDescent="0.25">
      <c r="A6508" s="31" t="s">
        <v>24889</v>
      </c>
      <c r="B6508" s="32" t="s">
        <v>18944</v>
      </c>
      <c r="C6508" s="32" t="s">
        <v>703</v>
      </c>
      <c r="D6508" s="35">
        <v>43322</v>
      </c>
      <c r="E6508" s="32" t="s">
        <v>704</v>
      </c>
      <c r="F6508" s="32" t="s">
        <v>705</v>
      </c>
      <c r="G6508" s="32" t="s">
        <v>1423</v>
      </c>
      <c r="H6508" s="32" t="s">
        <v>752</v>
      </c>
      <c r="I6508" s="32" t="s">
        <v>1424</v>
      </c>
      <c r="J6508" s="35">
        <v>43594</v>
      </c>
      <c r="K6508" s="35">
        <v>44325</v>
      </c>
      <c r="L6508" s="32" t="s">
        <v>18945</v>
      </c>
      <c r="M6508" s="32" t="s">
        <v>718</v>
      </c>
      <c r="N6508" s="32" t="s">
        <v>711</v>
      </c>
      <c r="O6508" s="32" t="s">
        <v>712</v>
      </c>
      <c r="P6508" s="32" t="s">
        <v>713</v>
      </c>
      <c r="Q6508" s="32" t="s">
        <v>10228</v>
      </c>
      <c r="R6508" s="32" t="s">
        <v>10228</v>
      </c>
    </row>
    <row r="6509" spans="1:18" x14ac:dyDescent="0.25">
      <c r="A6509" s="33" t="s">
        <v>24891</v>
      </c>
      <c r="B6509" s="34" t="s">
        <v>18946</v>
      </c>
      <c r="C6509" s="34" t="s">
        <v>703</v>
      </c>
      <c r="D6509" s="36">
        <v>43326</v>
      </c>
      <c r="E6509" s="34" t="s">
        <v>704</v>
      </c>
      <c r="F6509" s="34" t="s">
        <v>705</v>
      </c>
      <c r="G6509" s="34" t="s">
        <v>18947</v>
      </c>
      <c r="H6509" s="34" t="s">
        <v>752</v>
      </c>
      <c r="I6509" s="34" t="s">
        <v>18948</v>
      </c>
      <c r="J6509" s="36">
        <v>43640</v>
      </c>
      <c r="K6509" s="36">
        <v>44371</v>
      </c>
      <c r="L6509" s="34" t="s">
        <v>18949</v>
      </c>
      <c r="M6509" s="34" t="s">
        <v>710</v>
      </c>
      <c r="N6509" s="34" t="s">
        <v>723</v>
      </c>
      <c r="O6509" s="34" t="s">
        <v>712</v>
      </c>
      <c r="P6509" s="34" t="s">
        <v>833</v>
      </c>
      <c r="Q6509" s="34" t="s">
        <v>10228</v>
      </c>
      <c r="R6509" s="34" t="s">
        <v>10228</v>
      </c>
    </row>
    <row r="6510" spans="1:18" x14ac:dyDescent="0.25">
      <c r="A6510" s="31" t="s">
        <v>24893</v>
      </c>
      <c r="B6510" s="32" t="s">
        <v>18950</v>
      </c>
      <c r="C6510" s="32" t="s">
        <v>703</v>
      </c>
      <c r="D6510" s="35">
        <v>43328</v>
      </c>
      <c r="E6510" s="32" t="s">
        <v>704</v>
      </c>
      <c r="F6510" s="32" t="s">
        <v>705</v>
      </c>
      <c r="G6510" s="32" t="s">
        <v>1419</v>
      </c>
      <c r="H6510" s="32" t="s">
        <v>707</v>
      </c>
      <c r="I6510" s="32" t="s">
        <v>1420</v>
      </c>
      <c r="J6510" s="35">
        <v>43579</v>
      </c>
      <c r="K6510" s="35">
        <v>44310</v>
      </c>
      <c r="L6510" s="32" t="s">
        <v>18951</v>
      </c>
      <c r="M6510" s="32" t="s">
        <v>710</v>
      </c>
      <c r="N6510" s="32" t="s">
        <v>711</v>
      </c>
      <c r="O6510" s="32" t="s">
        <v>755</v>
      </c>
      <c r="P6510" s="32" t="s">
        <v>743</v>
      </c>
      <c r="Q6510" s="32" t="s">
        <v>10228</v>
      </c>
      <c r="R6510" s="32" t="s">
        <v>10228</v>
      </c>
    </row>
    <row r="6511" spans="1:18" x14ac:dyDescent="0.25">
      <c r="A6511" s="33" t="s">
        <v>24895</v>
      </c>
      <c r="B6511" s="34" t="s">
        <v>18952</v>
      </c>
      <c r="C6511" s="34" t="s">
        <v>703</v>
      </c>
      <c r="D6511" s="36">
        <v>43332</v>
      </c>
      <c r="E6511" s="34" t="s">
        <v>704</v>
      </c>
      <c r="F6511" s="34" t="s">
        <v>705</v>
      </c>
      <c r="G6511" s="34" t="s">
        <v>18670</v>
      </c>
      <c r="H6511" s="34" t="s">
        <v>904</v>
      </c>
      <c r="I6511" s="34" t="s">
        <v>18671</v>
      </c>
      <c r="J6511" s="36">
        <v>43588</v>
      </c>
      <c r="K6511" s="36">
        <v>44319</v>
      </c>
      <c r="L6511" s="34" t="s">
        <v>18953</v>
      </c>
      <c r="M6511" s="34" t="s">
        <v>710</v>
      </c>
      <c r="N6511" s="34" t="s">
        <v>723</v>
      </c>
      <c r="O6511" s="34" t="s">
        <v>712</v>
      </c>
      <c r="P6511" s="34" t="s">
        <v>713</v>
      </c>
      <c r="Q6511" s="34" t="s">
        <v>10228</v>
      </c>
      <c r="R6511" s="34" t="s">
        <v>10228</v>
      </c>
    </row>
    <row r="6512" spans="1:18" x14ac:dyDescent="0.25">
      <c r="A6512" s="31" t="s">
        <v>24897</v>
      </c>
      <c r="B6512" s="32" t="s">
        <v>18954</v>
      </c>
      <c r="C6512" s="32" t="s">
        <v>703</v>
      </c>
      <c r="D6512" s="35">
        <v>43332</v>
      </c>
      <c r="E6512" s="32" t="s">
        <v>704</v>
      </c>
      <c r="F6512" s="32" t="s">
        <v>705</v>
      </c>
      <c r="G6512" s="32" t="s">
        <v>11046</v>
      </c>
      <c r="H6512" s="32" t="s">
        <v>740</v>
      </c>
      <c r="I6512" s="32" t="s">
        <v>11047</v>
      </c>
      <c r="J6512" s="35">
        <v>43620</v>
      </c>
      <c r="K6512" s="35">
        <v>44351</v>
      </c>
      <c r="L6512" s="32" t="s">
        <v>18955</v>
      </c>
      <c r="M6512" s="32" t="s">
        <v>710</v>
      </c>
      <c r="N6512" s="32" t="s">
        <v>711</v>
      </c>
      <c r="O6512" s="32" t="s">
        <v>712</v>
      </c>
      <c r="P6512" s="32" t="s">
        <v>713</v>
      </c>
      <c r="Q6512" s="32" t="s">
        <v>743</v>
      </c>
      <c r="R6512" s="32" t="s">
        <v>10228</v>
      </c>
    </row>
    <row r="6513" spans="1:18" x14ac:dyDescent="0.25">
      <c r="A6513" s="33" t="s">
        <v>24031</v>
      </c>
      <c r="B6513" s="34" t="s">
        <v>22936</v>
      </c>
      <c r="C6513" s="34" t="s">
        <v>734</v>
      </c>
      <c r="D6513" s="36">
        <v>43689</v>
      </c>
      <c r="E6513" s="34" t="s">
        <v>704</v>
      </c>
      <c r="F6513" s="34" t="s">
        <v>705</v>
      </c>
      <c r="G6513" s="34" t="s">
        <v>2154</v>
      </c>
      <c r="H6513" s="34" t="s">
        <v>769</v>
      </c>
      <c r="I6513" s="34" t="s">
        <v>1841</v>
      </c>
      <c r="J6513" s="36">
        <v>43852</v>
      </c>
      <c r="K6513" s="36">
        <v>44583</v>
      </c>
      <c r="L6513" s="34" t="s">
        <v>22937</v>
      </c>
      <c r="M6513" s="34" t="s">
        <v>772</v>
      </c>
      <c r="N6513" s="34" t="s">
        <v>778</v>
      </c>
      <c r="O6513" s="34" t="s">
        <v>773</v>
      </c>
      <c r="P6513" s="34" t="s">
        <v>833</v>
      </c>
      <c r="Q6513" s="34" t="s">
        <v>10228</v>
      </c>
      <c r="R6513" s="34" t="s">
        <v>10228</v>
      </c>
    </row>
    <row r="6514" spans="1:18" x14ac:dyDescent="0.25">
      <c r="A6514" s="31" t="s">
        <v>24903</v>
      </c>
      <c r="B6514" s="32" t="s">
        <v>18956</v>
      </c>
      <c r="C6514" s="32" t="s">
        <v>703</v>
      </c>
      <c r="D6514" s="35">
        <v>43334</v>
      </c>
      <c r="E6514" s="32" t="s">
        <v>704</v>
      </c>
      <c r="F6514" s="32" t="s">
        <v>705</v>
      </c>
      <c r="G6514" s="32" t="s">
        <v>18957</v>
      </c>
      <c r="H6514" s="32" t="s">
        <v>1080</v>
      </c>
      <c r="I6514" s="32" t="s">
        <v>18958</v>
      </c>
      <c r="J6514" s="35">
        <v>43617</v>
      </c>
      <c r="K6514" s="35">
        <v>44348</v>
      </c>
      <c r="L6514" s="32" t="s">
        <v>18959</v>
      </c>
      <c r="M6514" s="32" t="s">
        <v>710</v>
      </c>
      <c r="N6514" s="32" t="s">
        <v>711</v>
      </c>
      <c r="O6514" s="32" t="s">
        <v>712</v>
      </c>
      <c r="P6514" s="32" t="s">
        <v>743</v>
      </c>
      <c r="Q6514" s="32" t="s">
        <v>10228</v>
      </c>
      <c r="R6514" s="32" t="s">
        <v>10228</v>
      </c>
    </row>
    <row r="6515" spans="1:18" x14ac:dyDescent="0.25">
      <c r="A6515" s="33" t="s">
        <v>24905</v>
      </c>
      <c r="B6515" s="34" t="s">
        <v>18960</v>
      </c>
      <c r="C6515" s="34" t="s">
        <v>703</v>
      </c>
      <c r="D6515" s="36">
        <v>43335</v>
      </c>
      <c r="E6515" s="34" t="s">
        <v>704</v>
      </c>
      <c r="F6515" s="34" t="s">
        <v>705</v>
      </c>
      <c r="G6515" s="34" t="s">
        <v>1427</v>
      </c>
      <c r="H6515" s="34" t="s">
        <v>752</v>
      </c>
      <c r="I6515" s="34" t="s">
        <v>1428</v>
      </c>
      <c r="J6515" s="36">
        <v>43608</v>
      </c>
      <c r="K6515" s="36">
        <v>44339</v>
      </c>
      <c r="L6515" s="34" t="s">
        <v>18961</v>
      </c>
      <c r="M6515" s="34" t="s">
        <v>710</v>
      </c>
      <c r="N6515" s="34" t="s">
        <v>723</v>
      </c>
      <c r="O6515" s="34" t="s">
        <v>712</v>
      </c>
      <c r="P6515" s="34" t="s">
        <v>832</v>
      </c>
      <c r="Q6515" s="34" t="s">
        <v>10228</v>
      </c>
      <c r="R6515" s="34" t="s">
        <v>10228</v>
      </c>
    </row>
    <row r="6516" spans="1:18" x14ac:dyDescent="0.25">
      <c r="A6516" s="31" t="s">
        <v>24907</v>
      </c>
      <c r="B6516" s="32" t="s">
        <v>18962</v>
      </c>
      <c r="C6516" s="32" t="s">
        <v>703</v>
      </c>
      <c r="D6516" s="35">
        <v>43336</v>
      </c>
      <c r="E6516" s="32" t="s">
        <v>704</v>
      </c>
      <c r="F6516" s="32" t="s">
        <v>705</v>
      </c>
      <c r="G6516" s="32" t="s">
        <v>18963</v>
      </c>
      <c r="H6516" s="32" t="s">
        <v>740</v>
      </c>
      <c r="I6516" s="32" t="s">
        <v>18964</v>
      </c>
      <c r="J6516" s="35">
        <v>43585</v>
      </c>
      <c r="K6516" s="35">
        <v>44316</v>
      </c>
      <c r="L6516" s="32" t="s">
        <v>18965</v>
      </c>
      <c r="M6516" s="32" t="s">
        <v>710</v>
      </c>
      <c r="N6516" s="32" t="s">
        <v>749</v>
      </c>
      <c r="O6516" s="32" t="s">
        <v>712</v>
      </c>
      <c r="P6516" s="32" t="s">
        <v>713</v>
      </c>
      <c r="Q6516" s="32" t="s">
        <v>10228</v>
      </c>
      <c r="R6516" s="32" t="s">
        <v>10228</v>
      </c>
    </row>
    <row r="6517" spans="1:18" x14ac:dyDescent="0.25">
      <c r="A6517" s="33" t="s">
        <v>24909</v>
      </c>
      <c r="B6517" s="34" t="s">
        <v>18966</v>
      </c>
      <c r="C6517" s="34" t="s">
        <v>703</v>
      </c>
      <c r="D6517" s="36">
        <v>43339</v>
      </c>
      <c r="E6517" s="34" t="s">
        <v>704</v>
      </c>
      <c r="F6517" s="34" t="s">
        <v>705</v>
      </c>
      <c r="G6517" s="34" t="s">
        <v>18967</v>
      </c>
      <c r="H6517" s="34" t="s">
        <v>740</v>
      </c>
      <c r="I6517" s="34" t="s">
        <v>18968</v>
      </c>
      <c r="J6517" s="36">
        <v>43556</v>
      </c>
      <c r="K6517" s="36">
        <v>44287</v>
      </c>
      <c r="L6517" s="34" t="s">
        <v>18969</v>
      </c>
      <c r="M6517" s="34" t="s">
        <v>718</v>
      </c>
      <c r="N6517" s="34" t="s">
        <v>749</v>
      </c>
      <c r="O6517" s="34" t="s">
        <v>712</v>
      </c>
      <c r="P6517" s="34" t="s">
        <v>713</v>
      </c>
      <c r="Q6517" s="34" t="s">
        <v>10228</v>
      </c>
      <c r="R6517" s="34" t="s">
        <v>10228</v>
      </c>
    </row>
    <row r="6518" spans="1:18" x14ac:dyDescent="0.25">
      <c r="A6518" s="31" t="s">
        <v>24911</v>
      </c>
      <c r="B6518" s="32" t="s">
        <v>18970</v>
      </c>
      <c r="C6518" s="32" t="s">
        <v>703</v>
      </c>
      <c r="D6518" s="35">
        <v>43343</v>
      </c>
      <c r="E6518" s="32" t="s">
        <v>704</v>
      </c>
      <c r="F6518" s="32" t="s">
        <v>705</v>
      </c>
      <c r="G6518" s="32" t="s">
        <v>3315</v>
      </c>
      <c r="H6518" s="32" t="s">
        <v>736</v>
      </c>
      <c r="I6518" s="32" t="s">
        <v>3316</v>
      </c>
      <c r="J6518" s="35">
        <v>43633</v>
      </c>
      <c r="K6518" s="35">
        <v>44364</v>
      </c>
      <c r="L6518" s="32" t="s">
        <v>18971</v>
      </c>
      <c r="M6518" s="32" t="s">
        <v>710</v>
      </c>
      <c r="N6518" s="32" t="s">
        <v>723</v>
      </c>
      <c r="O6518" s="32" t="s">
        <v>712</v>
      </c>
      <c r="P6518" s="32" t="s">
        <v>713</v>
      </c>
      <c r="Q6518" s="32" t="s">
        <v>10228</v>
      </c>
      <c r="R6518" s="32" t="s">
        <v>10228</v>
      </c>
    </row>
    <row r="6519" spans="1:18" x14ac:dyDescent="0.25">
      <c r="A6519" s="33" t="s">
        <v>24913</v>
      </c>
      <c r="B6519" s="34" t="s">
        <v>18972</v>
      </c>
      <c r="C6519" s="34" t="s">
        <v>703</v>
      </c>
      <c r="D6519" s="36">
        <v>43343</v>
      </c>
      <c r="E6519" s="34" t="s">
        <v>704</v>
      </c>
      <c r="F6519" s="34" t="s">
        <v>705</v>
      </c>
      <c r="G6519" s="34" t="s">
        <v>18973</v>
      </c>
      <c r="H6519" s="34" t="s">
        <v>904</v>
      </c>
      <c r="I6519" s="34" t="s">
        <v>4659</v>
      </c>
      <c r="J6519" s="36">
        <v>43580</v>
      </c>
      <c r="K6519" s="36">
        <v>44311</v>
      </c>
      <c r="L6519" s="34" t="s">
        <v>18974</v>
      </c>
      <c r="M6519" s="34" t="s">
        <v>710</v>
      </c>
      <c r="N6519" s="34" t="s">
        <v>711</v>
      </c>
      <c r="O6519" s="34" t="s">
        <v>712</v>
      </c>
      <c r="P6519" s="34" t="s">
        <v>713</v>
      </c>
      <c r="Q6519" s="34" t="s">
        <v>743</v>
      </c>
      <c r="R6519" s="34" t="s">
        <v>10228</v>
      </c>
    </row>
    <row r="6520" spans="1:18" x14ac:dyDescent="0.25">
      <c r="A6520" s="31" t="s">
        <v>24915</v>
      </c>
      <c r="B6520" s="32" t="s">
        <v>18975</v>
      </c>
      <c r="C6520" s="32" t="s">
        <v>703</v>
      </c>
      <c r="D6520" s="35">
        <v>43343</v>
      </c>
      <c r="E6520" s="32" t="s">
        <v>704</v>
      </c>
      <c r="F6520" s="32" t="s">
        <v>705</v>
      </c>
      <c r="G6520" s="32" t="s">
        <v>18976</v>
      </c>
      <c r="H6520" s="32" t="s">
        <v>1286</v>
      </c>
      <c r="I6520" s="32" t="s">
        <v>3383</v>
      </c>
      <c r="J6520" s="35">
        <v>43567</v>
      </c>
      <c r="K6520" s="35">
        <v>44298</v>
      </c>
      <c r="L6520" s="32" t="s">
        <v>18977</v>
      </c>
      <c r="M6520" s="32" t="s">
        <v>710</v>
      </c>
      <c r="N6520" s="32" t="s">
        <v>723</v>
      </c>
      <c r="O6520" s="32" t="s">
        <v>712</v>
      </c>
      <c r="P6520" s="32" t="s">
        <v>713</v>
      </c>
      <c r="Q6520" s="32" t="s">
        <v>10228</v>
      </c>
      <c r="R6520" s="32" t="s">
        <v>10228</v>
      </c>
    </row>
    <row r="6521" spans="1:18" x14ac:dyDescent="0.25">
      <c r="A6521" s="33" t="s">
        <v>24917</v>
      </c>
      <c r="B6521" s="34" t="s">
        <v>18978</v>
      </c>
      <c r="C6521" s="34" t="s">
        <v>703</v>
      </c>
      <c r="D6521" s="36">
        <v>43346</v>
      </c>
      <c r="E6521" s="34" t="s">
        <v>704</v>
      </c>
      <c r="F6521" s="34" t="s">
        <v>705</v>
      </c>
      <c r="G6521" s="34" t="s">
        <v>18957</v>
      </c>
      <c r="H6521" s="34" t="s">
        <v>1080</v>
      </c>
      <c r="I6521" s="34" t="s">
        <v>18958</v>
      </c>
      <c r="J6521" s="36">
        <v>43617</v>
      </c>
      <c r="K6521" s="36">
        <v>44348</v>
      </c>
      <c r="L6521" s="34" t="s">
        <v>18979</v>
      </c>
      <c r="M6521" s="34" t="s">
        <v>710</v>
      </c>
      <c r="N6521" s="34" t="s">
        <v>749</v>
      </c>
      <c r="O6521" s="34" t="s">
        <v>712</v>
      </c>
      <c r="P6521" s="34" t="s">
        <v>743</v>
      </c>
      <c r="Q6521" s="34" t="s">
        <v>10228</v>
      </c>
      <c r="R6521" s="34" t="s">
        <v>10228</v>
      </c>
    </row>
    <row r="6522" spans="1:18" x14ac:dyDescent="0.25">
      <c r="A6522" s="31" t="s">
        <v>24919</v>
      </c>
      <c r="B6522" s="32" t="s">
        <v>18980</v>
      </c>
      <c r="C6522" s="32" t="s">
        <v>703</v>
      </c>
      <c r="D6522" s="35">
        <v>43346</v>
      </c>
      <c r="E6522" s="32" t="s">
        <v>704</v>
      </c>
      <c r="F6522" s="32" t="s">
        <v>705</v>
      </c>
      <c r="G6522" s="32" t="s">
        <v>13960</v>
      </c>
      <c r="H6522" s="32" t="s">
        <v>707</v>
      </c>
      <c r="I6522" s="32" t="s">
        <v>13961</v>
      </c>
      <c r="J6522" s="35">
        <v>43577</v>
      </c>
      <c r="K6522" s="35">
        <v>44308</v>
      </c>
      <c r="L6522" s="32" t="s">
        <v>18981</v>
      </c>
      <c r="M6522" s="32" t="s">
        <v>729</v>
      </c>
      <c r="N6522" s="32" t="s">
        <v>723</v>
      </c>
      <c r="O6522" s="32" t="s">
        <v>712</v>
      </c>
      <c r="P6522" s="32" t="s">
        <v>713</v>
      </c>
      <c r="Q6522" s="32" t="s">
        <v>743</v>
      </c>
      <c r="R6522" s="32" t="s">
        <v>10228</v>
      </c>
    </row>
    <row r="6523" spans="1:18" x14ac:dyDescent="0.25">
      <c r="A6523" s="33" t="s">
        <v>24921</v>
      </c>
      <c r="B6523" s="34" t="s">
        <v>18982</v>
      </c>
      <c r="C6523" s="34" t="s">
        <v>703</v>
      </c>
      <c r="D6523" s="36">
        <v>43347</v>
      </c>
      <c r="E6523" s="34" t="s">
        <v>704</v>
      </c>
      <c r="F6523" s="34" t="s">
        <v>705</v>
      </c>
      <c r="G6523" s="34" t="s">
        <v>18983</v>
      </c>
      <c r="H6523" s="34" t="s">
        <v>746</v>
      </c>
      <c r="I6523" s="34" t="s">
        <v>1911</v>
      </c>
      <c r="J6523" s="36">
        <v>43607</v>
      </c>
      <c r="K6523" s="36">
        <v>44338</v>
      </c>
      <c r="L6523" s="34" t="s">
        <v>18984</v>
      </c>
      <c r="M6523" s="34" t="s">
        <v>729</v>
      </c>
      <c r="N6523" s="34" t="s">
        <v>723</v>
      </c>
      <c r="O6523" s="34" t="s">
        <v>712</v>
      </c>
      <c r="P6523" s="34" t="s">
        <v>713</v>
      </c>
      <c r="Q6523" s="34" t="s">
        <v>10228</v>
      </c>
      <c r="R6523" s="34" t="s">
        <v>10228</v>
      </c>
    </row>
    <row r="6524" spans="1:18" x14ac:dyDescent="0.25">
      <c r="A6524" s="31" t="s">
        <v>24923</v>
      </c>
      <c r="B6524" s="32" t="s">
        <v>18985</v>
      </c>
      <c r="C6524" s="32" t="s">
        <v>703</v>
      </c>
      <c r="D6524" s="35">
        <v>43353</v>
      </c>
      <c r="E6524" s="32" t="s">
        <v>704</v>
      </c>
      <c r="F6524" s="32" t="s">
        <v>705</v>
      </c>
      <c r="G6524" s="32" t="s">
        <v>18986</v>
      </c>
      <c r="H6524" s="32" t="s">
        <v>984</v>
      </c>
      <c r="I6524" s="32" t="s">
        <v>18987</v>
      </c>
      <c r="J6524" s="35">
        <v>43608</v>
      </c>
      <c r="K6524" s="35">
        <v>44339</v>
      </c>
      <c r="L6524" s="32" t="s">
        <v>18988</v>
      </c>
      <c r="M6524" s="32" t="s">
        <v>710</v>
      </c>
      <c r="N6524" s="32" t="s">
        <v>778</v>
      </c>
      <c r="O6524" s="32" t="s">
        <v>712</v>
      </c>
      <c r="P6524" s="32" t="s">
        <v>743</v>
      </c>
      <c r="Q6524" s="32" t="s">
        <v>10228</v>
      </c>
      <c r="R6524" s="32" t="s">
        <v>10228</v>
      </c>
    </row>
    <row r="6525" spans="1:18" x14ac:dyDescent="0.25">
      <c r="A6525" s="33" t="s">
        <v>24925</v>
      </c>
      <c r="B6525" s="34" t="s">
        <v>18989</v>
      </c>
      <c r="C6525" s="34" t="s">
        <v>703</v>
      </c>
      <c r="D6525" s="36">
        <v>43355</v>
      </c>
      <c r="E6525" s="34" t="s">
        <v>704</v>
      </c>
      <c r="F6525" s="34" t="s">
        <v>705</v>
      </c>
      <c r="G6525" s="34" t="s">
        <v>18990</v>
      </c>
      <c r="H6525" s="34" t="s">
        <v>1286</v>
      </c>
      <c r="I6525" s="34" t="s">
        <v>3383</v>
      </c>
      <c r="J6525" s="36">
        <v>43567</v>
      </c>
      <c r="K6525" s="36">
        <v>44298</v>
      </c>
      <c r="L6525" s="34" t="s">
        <v>18991</v>
      </c>
      <c r="M6525" s="34" t="s">
        <v>718</v>
      </c>
      <c r="N6525" s="34" t="s">
        <v>749</v>
      </c>
      <c r="O6525" s="34" t="s">
        <v>712</v>
      </c>
      <c r="P6525" s="34" t="s">
        <v>713</v>
      </c>
      <c r="Q6525" s="34" t="s">
        <v>10228</v>
      </c>
      <c r="R6525" s="34" t="s">
        <v>10228</v>
      </c>
    </row>
    <row r="6526" spans="1:18" x14ac:dyDescent="0.25">
      <c r="A6526" s="31" t="s">
        <v>24927</v>
      </c>
      <c r="B6526" s="32" t="s">
        <v>18992</v>
      </c>
      <c r="C6526" s="32" t="s">
        <v>703</v>
      </c>
      <c r="D6526" s="35">
        <v>43361</v>
      </c>
      <c r="E6526" s="32" t="s">
        <v>704</v>
      </c>
      <c r="F6526" s="32" t="s">
        <v>705</v>
      </c>
      <c r="G6526" s="32" t="s">
        <v>8484</v>
      </c>
      <c r="H6526" s="32" t="s">
        <v>752</v>
      </c>
      <c r="I6526" s="32" t="s">
        <v>8485</v>
      </c>
      <c r="J6526" s="35">
        <v>43640</v>
      </c>
      <c r="K6526" s="35">
        <v>44371</v>
      </c>
      <c r="L6526" s="32" t="s">
        <v>18993</v>
      </c>
      <c r="M6526" s="32" t="s">
        <v>729</v>
      </c>
      <c r="N6526" s="32" t="s">
        <v>749</v>
      </c>
      <c r="O6526" s="32" t="s">
        <v>712</v>
      </c>
      <c r="P6526" s="32" t="s">
        <v>743</v>
      </c>
      <c r="Q6526" s="32" t="s">
        <v>10228</v>
      </c>
      <c r="R6526" s="32" t="s">
        <v>10228</v>
      </c>
    </row>
    <row r="6527" spans="1:18" x14ac:dyDescent="0.25">
      <c r="A6527" s="33" t="s">
        <v>24929</v>
      </c>
      <c r="B6527" s="34" t="s">
        <v>18994</v>
      </c>
      <c r="C6527" s="34" t="s">
        <v>703</v>
      </c>
      <c r="D6527" s="36">
        <v>43364</v>
      </c>
      <c r="E6527" s="34" t="s">
        <v>704</v>
      </c>
      <c r="F6527" s="34" t="s">
        <v>705</v>
      </c>
      <c r="G6527" s="34" t="s">
        <v>1427</v>
      </c>
      <c r="H6527" s="34" t="s">
        <v>752</v>
      </c>
      <c r="I6527" s="34" t="s">
        <v>1428</v>
      </c>
      <c r="J6527" s="36">
        <v>43614</v>
      </c>
      <c r="K6527" s="36">
        <v>44345</v>
      </c>
      <c r="L6527" s="34" t="s">
        <v>18995</v>
      </c>
      <c r="M6527" s="34" t="s">
        <v>710</v>
      </c>
      <c r="N6527" s="34" t="s">
        <v>723</v>
      </c>
      <c r="O6527" s="34" t="s">
        <v>755</v>
      </c>
      <c r="P6527" s="34" t="s">
        <v>713</v>
      </c>
      <c r="Q6527" s="34" t="s">
        <v>743</v>
      </c>
      <c r="R6527" s="34" t="s">
        <v>10228</v>
      </c>
    </row>
    <row r="6528" spans="1:18" x14ac:dyDescent="0.25">
      <c r="A6528" s="31" t="s">
        <v>24931</v>
      </c>
      <c r="B6528" s="32" t="s">
        <v>18996</v>
      </c>
      <c r="C6528" s="32" t="s">
        <v>703</v>
      </c>
      <c r="D6528" s="35">
        <v>43367</v>
      </c>
      <c r="E6528" s="32" t="s">
        <v>704</v>
      </c>
      <c r="F6528" s="32" t="s">
        <v>705</v>
      </c>
      <c r="G6528" s="32" t="s">
        <v>11263</v>
      </c>
      <c r="H6528" s="32" t="s">
        <v>752</v>
      </c>
      <c r="I6528" s="32" t="s">
        <v>11264</v>
      </c>
      <c r="J6528" s="35">
        <v>43643</v>
      </c>
      <c r="K6528" s="35">
        <v>44374</v>
      </c>
      <c r="L6528" s="32" t="s">
        <v>18997</v>
      </c>
      <c r="M6528" s="32" t="s">
        <v>718</v>
      </c>
      <c r="N6528" s="32" t="s">
        <v>723</v>
      </c>
      <c r="O6528" s="32" t="s">
        <v>712</v>
      </c>
      <c r="P6528" s="32" t="s">
        <v>713</v>
      </c>
      <c r="Q6528" s="32" t="s">
        <v>10228</v>
      </c>
      <c r="R6528" s="32" t="s">
        <v>10228</v>
      </c>
    </row>
    <row r="6529" spans="1:18" x14ac:dyDescent="0.25">
      <c r="A6529" s="33" t="s">
        <v>24933</v>
      </c>
      <c r="B6529" s="34" t="s">
        <v>18998</v>
      </c>
      <c r="C6529" s="34" t="s">
        <v>734</v>
      </c>
      <c r="D6529" s="36">
        <v>43367</v>
      </c>
      <c r="E6529" s="34" t="s">
        <v>704</v>
      </c>
      <c r="F6529" s="34" t="s">
        <v>705</v>
      </c>
      <c r="G6529" s="34" t="s">
        <v>18999</v>
      </c>
      <c r="H6529" s="34" t="s">
        <v>1286</v>
      </c>
      <c r="I6529" s="34" t="s">
        <v>3383</v>
      </c>
      <c r="J6529" s="36">
        <v>43567</v>
      </c>
      <c r="K6529" s="36">
        <v>44298</v>
      </c>
      <c r="L6529" s="34" t="s">
        <v>19000</v>
      </c>
      <c r="M6529" s="34" t="s">
        <v>710</v>
      </c>
      <c r="N6529" s="34" t="s">
        <v>711</v>
      </c>
      <c r="O6529" s="34" t="s">
        <v>712</v>
      </c>
      <c r="P6529" s="34" t="s">
        <v>713</v>
      </c>
      <c r="Q6529" s="34" t="s">
        <v>10228</v>
      </c>
      <c r="R6529" s="34" t="s">
        <v>10228</v>
      </c>
    </row>
    <row r="6530" spans="1:18" x14ac:dyDescent="0.25">
      <c r="A6530" s="31" t="s">
        <v>24935</v>
      </c>
      <c r="B6530" s="32" t="s">
        <v>19001</v>
      </c>
      <c r="C6530" s="32" t="s">
        <v>703</v>
      </c>
      <c r="D6530" s="35">
        <v>43371</v>
      </c>
      <c r="E6530" s="32" t="s">
        <v>704</v>
      </c>
      <c r="F6530" s="32" t="s">
        <v>705</v>
      </c>
      <c r="G6530" s="32" t="s">
        <v>5025</v>
      </c>
      <c r="H6530" s="32" t="s">
        <v>769</v>
      </c>
      <c r="I6530" s="32" t="s">
        <v>5026</v>
      </c>
      <c r="J6530" s="35">
        <v>43606</v>
      </c>
      <c r="K6530" s="35">
        <v>44337</v>
      </c>
      <c r="L6530" s="32" t="s">
        <v>19002</v>
      </c>
      <c r="M6530" s="32" t="s">
        <v>718</v>
      </c>
      <c r="N6530" s="32" t="s">
        <v>778</v>
      </c>
      <c r="O6530" s="32" t="s">
        <v>712</v>
      </c>
      <c r="P6530" s="32" t="s">
        <v>713</v>
      </c>
      <c r="Q6530" s="32" t="s">
        <v>10228</v>
      </c>
      <c r="R6530" s="32" t="s">
        <v>10228</v>
      </c>
    </row>
    <row r="6531" spans="1:18" x14ac:dyDescent="0.25">
      <c r="A6531" s="33" t="s">
        <v>24937</v>
      </c>
      <c r="B6531" s="34" t="s">
        <v>19003</v>
      </c>
      <c r="C6531" s="34" t="s">
        <v>703</v>
      </c>
      <c r="D6531" s="36">
        <v>43376</v>
      </c>
      <c r="E6531" s="34" t="s">
        <v>704</v>
      </c>
      <c r="F6531" s="34" t="s">
        <v>705</v>
      </c>
      <c r="G6531" s="34" t="s">
        <v>19004</v>
      </c>
      <c r="H6531" s="34" t="s">
        <v>1286</v>
      </c>
      <c r="I6531" s="34" t="s">
        <v>19005</v>
      </c>
      <c r="J6531" s="36">
        <v>43616</v>
      </c>
      <c r="K6531" s="36">
        <v>44347</v>
      </c>
      <c r="L6531" s="34" t="s">
        <v>19006</v>
      </c>
      <c r="M6531" s="34" t="s">
        <v>710</v>
      </c>
      <c r="N6531" s="34" t="s">
        <v>723</v>
      </c>
      <c r="O6531" s="34" t="s">
        <v>712</v>
      </c>
      <c r="P6531" s="34" t="s">
        <v>743</v>
      </c>
      <c r="Q6531" s="34" t="s">
        <v>10228</v>
      </c>
      <c r="R6531" s="34" t="s">
        <v>10228</v>
      </c>
    </row>
    <row r="6532" spans="1:18" x14ac:dyDescent="0.25">
      <c r="A6532" s="31" t="s">
        <v>24939</v>
      </c>
      <c r="B6532" s="32" t="s">
        <v>19007</v>
      </c>
      <c r="C6532" s="32" t="s">
        <v>703</v>
      </c>
      <c r="D6532" s="35">
        <v>43384</v>
      </c>
      <c r="E6532" s="32" t="s">
        <v>704</v>
      </c>
      <c r="F6532" s="32" t="s">
        <v>705</v>
      </c>
      <c r="G6532" s="32" t="s">
        <v>19008</v>
      </c>
      <c r="H6532" s="32" t="s">
        <v>707</v>
      </c>
      <c r="I6532" s="32" t="s">
        <v>19009</v>
      </c>
      <c r="J6532" s="35">
        <v>43605</v>
      </c>
      <c r="K6532" s="35">
        <v>44336</v>
      </c>
      <c r="L6532" s="32" t="s">
        <v>19010</v>
      </c>
      <c r="M6532" s="32" t="s">
        <v>710</v>
      </c>
      <c r="N6532" s="32" t="s">
        <v>723</v>
      </c>
      <c r="O6532" s="32" t="s">
        <v>712</v>
      </c>
      <c r="P6532" s="32" t="s">
        <v>713</v>
      </c>
      <c r="Q6532" s="32" t="s">
        <v>10228</v>
      </c>
      <c r="R6532" s="32" t="s">
        <v>10228</v>
      </c>
    </row>
    <row r="6533" spans="1:18" x14ac:dyDescent="0.25">
      <c r="A6533" s="33" t="s">
        <v>24941</v>
      </c>
      <c r="B6533" s="34" t="s">
        <v>19011</v>
      </c>
      <c r="C6533" s="34" t="s">
        <v>703</v>
      </c>
      <c r="D6533" s="36">
        <v>43388</v>
      </c>
      <c r="E6533" s="34" t="s">
        <v>704</v>
      </c>
      <c r="F6533" s="34" t="s">
        <v>705</v>
      </c>
      <c r="G6533" s="34" t="s">
        <v>1597</v>
      </c>
      <c r="H6533" s="34" t="s">
        <v>763</v>
      </c>
      <c r="I6533" s="34" t="s">
        <v>1598</v>
      </c>
      <c r="J6533" s="36">
        <v>43572</v>
      </c>
      <c r="K6533" s="36">
        <v>44303</v>
      </c>
      <c r="L6533" s="34" t="s">
        <v>19012</v>
      </c>
      <c r="M6533" s="34" t="s">
        <v>718</v>
      </c>
      <c r="N6533" s="34" t="s">
        <v>711</v>
      </c>
      <c r="O6533" s="34" t="s">
        <v>724</v>
      </c>
      <c r="P6533" s="34" t="s">
        <v>713</v>
      </c>
      <c r="Q6533" s="34" t="s">
        <v>10228</v>
      </c>
      <c r="R6533" s="34" t="s">
        <v>10228</v>
      </c>
    </row>
    <row r="6534" spans="1:18" x14ac:dyDescent="0.25">
      <c r="A6534" s="31" t="s">
        <v>24943</v>
      </c>
      <c r="B6534" s="32" t="s">
        <v>19013</v>
      </c>
      <c r="C6534" s="32" t="s">
        <v>703</v>
      </c>
      <c r="D6534" s="35">
        <v>43388</v>
      </c>
      <c r="E6534" s="32" t="s">
        <v>704</v>
      </c>
      <c r="F6534" s="32" t="s">
        <v>705</v>
      </c>
      <c r="G6534" s="32" t="s">
        <v>17678</v>
      </c>
      <c r="H6534" s="32" t="s">
        <v>904</v>
      </c>
      <c r="I6534" s="32" t="s">
        <v>17679</v>
      </c>
      <c r="J6534" s="35">
        <v>43630</v>
      </c>
      <c r="K6534" s="35">
        <v>44361</v>
      </c>
      <c r="L6534" s="32" t="s">
        <v>19014</v>
      </c>
      <c r="M6534" s="32" t="s">
        <v>772</v>
      </c>
      <c r="N6534" s="32" t="s">
        <v>749</v>
      </c>
      <c r="O6534" s="32" t="s">
        <v>712</v>
      </c>
      <c r="P6534" s="32" t="s">
        <v>713</v>
      </c>
      <c r="Q6534" s="32" t="s">
        <v>10228</v>
      </c>
      <c r="R6534" s="32" t="s">
        <v>10228</v>
      </c>
    </row>
    <row r="6535" spans="1:18" x14ac:dyDescent="0.25">
      <c r="A6535" s="33" t="s">
        <v>24945</v>
      </c>
      <c r="B6535" s="34" t="s">
        <v>19015</v>
      </c>
      <c r="C6535" s="34" t="s">
        <v>703</v>
      </c>
      <c r="D6535" s="36">
        <v>43391</v>
      </c>
      <c r="E6535" s="34" t="s">
        <v>704</v>
      </c>
      <c r="F6535" s="34" t="s">
        <v>705</v>
      </c>
      <c r="G6535" s="34" t="s">
        <v>4945</v>
      </c>
      <c r="H6535" s="34" t="s">
        <v>860</v>
      </c>
      <c r="I6535" s="34" t="s">
        <v>4946</v>
      </c>
      <c r="J6535" s="36">
        <v>43607</v>
      </c>
      <c r="K6535" s="36">
        <v>44338</v>
      </c>
      <c r="L6535" s="34" t="s">
        <v>19016</v>
      </c>
      <c r="M6535" s="34" t="s">
        <v>718</v>
      </c>
      <c r="N6535" s="34" t="s">
        <v>749</v>
      </c>
      <c r="O6535" s="34" t="s">
        <v>712</v>
      </c>
      <c r="P6535" s="34" t="s">
        <v>713</v>
      </c>
      <c r="Q6535" s="34" t="s">
        <v>743</v>
      </c>
      <c r="R6535" s="34" t="s">
        <v>10228</v>
      </c>
    </row>
    <row r="6536" spans="1:18" x14ac:dyDescent="0.25">
      <c r="A6536" s="31" t="s">
        <v>24947</v>
      </c>
      <c r="B6536" s="32" t="s">
        <v>19017</v>
      </c>
      <c r="C6536" s="32" t="s">
        <v>703</v>
      </c>
      <c r="D6536" s="35">
        <v>43391</v>
      </c>
      <c r="E6536" s="32" t="s">
        <v>704</v>
      </c>
      <c r="F6536" s="32" t="s">
        <v>705</v>
      </c>
      <c r="G6536" s="32" t="s">
        <v>19018</v>
      </c>
      <c r="H6536" s="32" t="s">
        <v>763</v>
      </c>
      <c r="I6536" s="32" t="s">
        <v>19019</v>
      </c>
      <c r="J6536" s="35">
        <v>43601</v>
      </c>
      <c r="K6536" s="35">
        <v>44332</v>
      </c>
      <c r="L6536" s="32" t="s">
        <v>19020</v>
      </c>
      <c r="M6536" s="32" t="s">
        <v>729</v>
      </c>
      <c r="N6536" s="32" t="s">
        <v>749</v>
      </c>
      <c r="O6536" s="32" t="s">
        <v>19021</v>
      </c>
      <c r="P6536" s="32" t="s">
        <v>713</v>
      </c>
      <c r="Q6536" s="32" t="s">
        <v>10228</v>
      </c>
      <c r="R6536" s="32" t="s">
        <v>10228</v>
      </c>
    </row>
    <row r="6537" spans="1:18" x14ac:dyDescent="0.25">
      <c r="A6537" s="33" t="s">
        <v>24949</v>
      </c>
      <c r="B6537" s="34" t="s">
        <v>19022</v>
      </c>
      <c r="C6537" s="34" t="s">
        <v>703</v>
      </c>
      <c r="D6537" s="36">
        <v>43392</v>
      </c>
      <c r="E6537" s="34" t="s">
        <v>704</v>
      </c>
      <c r="F6537" s="34" t="s">
        <v>705</v>
      </c>
      <c r="G6537" s="34" t="s">
        <v>19023</v>
      </c>
      <c r="H6537" s="34" t="s">
        <v>865</v>
      </c>
      <c r="I6537" s="34" t="s">
        <v>1150</v>
      </c>
      <c r="J6537" s="36">
        <v>43605</v>
      </c>
      <c r="K6537" s="36">
        <v>44336</v>
      </c>
      <c r="L6537" s="34" t="s">
        <v>19024</v>
      </c>
      <c r="M6537" s="34" t="s">
        <v>710</v>
      </c>
      <c r="N6537" s="34" t="s">
        <v>749</v>
      </c>
      <c r="O6537" s="34" t="s">
        <v>724</v>
      </c>
      <c r="P6537" s="34" t="s">
        <v>713</v>
      </c>
      <c r="Q6537" s="34" t="s">
        <v>743</v>
      </c>
      <c r="R6537" s="34" t="s">
        <v>10228</v>
      </c>
    </row>
    <row r="6538" spans="1:18" x14ac:dyDescent="0.25">
      <c r="A6538" s="31" t="s">
        <v>24951</v>
      </c>
      <c r="B6538" s="32" t="s">
        <v>19025</v>
      </c>
      <c r="C6538" s="32" t="s">
        <v>703</v>
      </c>
      <c r="D6538" s="35">
        <v>43392</v>
      </c>
      <c r="E6538" s="32" t="s">
        <v>704</v>
      </c>
      <c r="F6538" s="32" t="s">
        <v>705</v>
      </c>
      <c r="G6538" s="32" t="s">
        <v>10274</v>
      </c>
      <c r="H6538" s="32" t="s">
        <v>707</v>
      </c>
      <c r="I6538" s="32" t="s">
        <v>10275</v>
      </c>
      <c r="J6538" s="35">
        <v>43563</v>
      </c>
      <c r="K6538" s="35">
        <v>44294</v>
      </c>
      <c r="L6538" s="32" t="s">
        <v>19026</v>
      </c>
      <c r="M6538" s="32" t="s">
        <v>772</v>
      </c>
      <c r="N6538" s="32" t="s">
        <v>723</v>
      </c>
      <c r="O6538" s="32" t="s">
        <v>712</v>
      </c>
      <c r="P6538" s="32" t="s">
        <v>713</v>
      </c>
      <c r="Q6538" s="32" t="s">
        <v>10228</v>
      </c>
      <c r="R6538" s="32" t="s">
        <v>10228</v>
      </c>
    </row>
    <row r="6539" spans="1:18" x14ac:dyDescent="0.25">
      <c r="A6539" s="33" t="s">
        <v>24953</v>
      </c>
      <c r="B6539" s="34" t="s">
        <v>19027</v>
      </c>
      <c r="C6539" s="34" t="s">
        <v>703</v>
      </c>
      <c r="D6539" s="36">
        <v>43395</v>
      </c>
      <c r="E6539" s="34" t="s">
        <v>704</v>
      </c>
      <c r="F6539" s="34" t="s">
        <v>705</v>
      </c>
      <c r="G6539" s="34" t="s">
        <v>19028</v>
      </c>
      <c r="H6539" s="34" t="s">
        <v>789</v>
      </c>
      <c r="I6539" s="34" t="s">
        <v>19029</v>
      </c>
      <c r="J6539" s="36">
        <v>43566</v>
      </c>
      <c r="K6539" s="36">
        <v>44297</v>
      </c>
      <c r="L6539" s="34" t="s">
        <v>19030</v>
      </c>
      <c r="M6539" s="34" t="s">
        <v>718</v>
      </c>
      <c r="N6539" s="34" t="s">
        <v>749</v>
      </c>
      <c r="O6539" s="34" t="s">
        <v>712</v>
      </c>
      <c r="P6539" s="34" t="s">
        <v>743</v>
      </c>
      <c r="Q6539" s="34" t="s">
        <v>713</v>
      </c>
      <c r="R6539" s="34" t="s">
        <v>10228</v>
      </c>
    </row>
    <row r="6540" spans="1:18" x14ac:dyDescent="0.25">
      <c r="A6540" s="31" t="s">
        <v>24955</v>
      </c>
      <c r="B6540" s="32" t="s">
        <v>19031</v>
      </c>
      <c r="C6540" s="32" t="s">
        <v>703</v>
      </c>
      <c r="D6540" s="35">
        <v>43397</v>
      </c>
      <c r="E6540" s="32" t="s">
        <v>704</v>
      </c>
      <c r="F6540" s="32" t="s">
        <v>705</v>
      </c>
      <c r="G6540" s="32" t="s">
        <v>19032</v>
      </c>
      <c r="H6540" s="32" t="s">
        <v>707</v>
      </c>
      <c r="I6540" s="32" t="s">
        <v>4934</v>
      </c>
      <c r="J6540" s="35">
        <v>43565</v>
      </c>
      <c r="K6540" s="35">
        <v>44296</v>
      </c>
      <c r="L6540" s="32" t="s">
        <v>19033</v>
      </c>
      <c r="M6540" s="32" t="s">
        <v>710</v>
      </c>
      <c r="N6540" s="32" t="s">
        <v>749</v>
      </c>
      <c r="O6540" s="32" t="s">
        <v>712</v>
      </c>
      <c r="P6540" s="32" t="s">
        <v>713</v>
      </c>
      <c r="Q6540" s="32" t="s">
        <v>743</v>
      </c>
      <c r="R6540" s="32" t="s">
        <v>10228</v>
      </c>
    </row>
    <row r="6541" spans="1:18" x14ac:dyDescent="0.25">
      <c r="A6541" s="33" t="s">
        <v>24957</v>
      </c>
      <c r="B6541" s="34" t="s">
        <v>19034</v>
      </c>
      <c r="C6541" s="34" t="s">
        <v>703</v>
      </c>
      <c r="D6541" s="36">
        <v>43397</v>
      </c>
      <c r="E6541" s="34" t="s">
        <v>704</v>
      </c>
      <c r="F6541" s="34" t="s">
        <v>705</v>
      </c>
      <c r="G6541" s="34" t="s">
        <v>1423</v>
      </c>
      <c r="H6541" s="34" t="s">
        <v>752</v>
      </c>
      <c r="I6541" s="34" t="s">
        <v>1424</v>
      </c>
      <c r="J6541" s="36">
        <v>43594</v>
      </c>
      <c r="K6541" s="36">
        <v>44325</v>
      </c>
      <c r="L6541" s="34" t="s">
        <v>19035</v>
      </c>
      <c r="M6541" s="34" t="s">
        <v>710</v>
      </c>
      <c r="N6541" s="34" t="s">
        <v>749</v>
      </c>
      <c r="O6541" s="34" t="s">
        <v>712</v>
      </c>
      <c r="P6541" s="34" t="s">
        <v>713</v>
      </c>
      <c r="Q6541" s="34" t="s">
        <v>10228</v>
      </c>
      <c r="R6541" s="34" t="s">
        <v>10228</v>
      </c>
    </row>
    <row r="6542" spans="1:18" x14ac:dyDescent="0.25">
      <c r="A6542" s="31" t="s">
        <v>24959</v>
      </c>
      <c r="B6542" s="32" t="s">
        <v>19036</v>
      </c>
      <c r="C6542" s="32" t="s">
        <v>703</v>
      </c>
      <c r="D6542" s="35">
        <v>43397</v>
      </c>
      <c r="E6542" s="32" t="s">
        <v>704</v>
      </c>
      <c r="F6542" s="32" t="s">
        <v>705</v>
      </c>
      <c r="G6542" s="32" t="s">
        <v>3329</v>
      </c>
      <c r="H6542" s="32" t="s">
        <v>789</v>
      </c>
      <c r="I6542" s="32" t="s">
        <v>3330</v>
      </c>
      <c r="J6542" s="35">
        <v>43612</v>
      </c>
      <c r="K6542" s="35">
        <v>44343</v>
      </c>
      <c r="L6542" s="32" t="s">
        <v>19037</v>
      </c>
      <c r="M6542" s="32" t="s">
        <v>718</v>
      </c>
      <c r="N6542" s="32" t="s">
        <v>711</v>
      </c>
      <c r="O6542" s="32" t="s">
        <v>712</v>
      </c>
      <c r="P6542" s="32" t="s">
        <v>833</v>
      </c>
      <c r="Q6542" s="32" t="s">
        <v>10228</v>
      </c>
      <c r="R6542" s="32" t="s">
        <v>10228</v>
      </c>
    </row>
    <row r="6543" spans="1:18" x14ac:dyDescent="0.25">
      <c r="A6543" s="33" t="s">
        <v>24961</v>
      </c>
      <c r="B6543" s="34" t="s">
        <v>19038</v>
      </c>
      <c r="C6543" s="34" t="s">
        <v>703</v>
      </c>
      <c r="D6543" s="36">
        <v>43398</v>
      </c>
      <c r="E6543" s="34" t="s">
        <v>704</v>
      </c>
      <c r="F6543" s="34" t="s">
        <v>705</v>
      </c>
      <c r="G6543" s="34" t="s">
        <v>16939</v>
      </c>
      <c r="H6543" s="34" t="s">
        <v>804</v>
      </c>
      <c r="I6543" s="34" t="s">
        <v>16940</v>
      </c>
      <c r="J6543" s="36">
        <v>43609</v>
      </c>
      <c r="K6543" s="36">
        <v>44340</v>
      </c>
      <c r="L6543" s="34" t="s">
        <v>19039</v>
      </c>
      <c r="M6543" s="34" t="s">
        <v>729</v>
      </c>
      <c r="N6543" s="34" t="s">
        <v>749</v>
      </c>
      <c r="O6543" s="34" t="s">
        <v>712</v>
      </c>
      <c r="P6543" s="34" t="s">
        <v>713</v>
      </c>
      <c r="Q6543" s="34" t="s">
        <v>743</v>
      </c>
      <c r="R6543" s="34" t="s">
        <v>832</v>
      </c>
    </row>
    <row r="6544" spans="1:18" x14ac:dyDescent="0.25">
      <c r="A6544" s="31" t="s">
        <v>24963</v>
      </c>
      <c r="B6544" s="32" t="s">
        <v>19040</v>
      </c>
      <c r="C6544" s="32" t="s">
        <v>703</v>
      </c>
      <c r="D6544" s="35">
        <v>43403</v>
      </c>
      <c r="E6544" s="32" t="s">
        <v>704</v>
      </c>
      <c r="F6544" s="32" t="s">
        <v>705</v>
      </c>
      <c r="G6544" s="32" t="s">
        <v>13186</v>
      </c>
      <c r="H6544" s="32" t="s">
        <v>763</v>
      </c>
      <c r="I6544" s="32" t="s">
        <v>13187</v>
      </c>
      <c r="J6544" s="35">
        <v>43637</v>
      </c>
      <c r="K6544" s="35">
        <v>44368</v>
      </c>
      <c r="L6544" s="32" t="s">
        <v>19041</v>
      </c>
      <c r="M6544" s="32" t="s">
        <v>718</v>
      </c>
      <c r="N6544" s="32" t="s">
        <v>749</v>
      </c>
      <c r="O6544" s="32" t="s">
        <v>712</v>
      </c>
      <c r="P6544" s="32" t="s">
        <v>833</v>
      </c>
      <c r="Q6544" s="32" t="s">
        <v>760</v>
      </c>
      <c r="R6544" s="32" t="s">
        <v>743</v>
      </c>
    </row>
    <row r="6545" spans="1:18" x14ac:dyDescent="0.25">
      <c r="A6545" s="33" t="s">
        <v>24965</v>
      </c>
      <c r="B6545" s="34" t="s">
        <v>19042</v>
      </c>
      <c r="C6545" s="34" t="s">
        <v>703</v>
      </c>
      <c r="D6545" s="36">
        <v>43409</v>
      </c>
      <c r="E6545" s="34" t="s">
        <v>704</v>
      </c>
      <c r="F6545" s="34" t="s">
        <v>705</v>
      </c>
      <c r="G6545" s="34" t="s">
        <v>19043</v>
      </c>
      <c r="H6545" s="34" t="s">
        <v>860</v>
      </c>
      <c r="I6545" s="34" t="s">
        <v>19044</v>
      </c>
      <c r="J6545" s="36">
        <v>43606</v>
      </c>
      <c r="K6545" s="36">
        <v>44337</v>
      </c>
      <c r="L6545" s="34" t="s">
        <v>19045</v>
      </c>
      <c r="M6545" s="34" t="s">
        <v>729</v>
      </c>
      <c r="N6545" s="34" t="s">
        <v>749</v>
      </c>
      <c r="O6545" s="34" t="s">
        <v>712</v>
      </c>
      <c r="P6545" s="34" t="s">
        <v>713</v>
      </c>
      <c r="Q6545" s="34" t="s">
        <v>10228</v>
      </c>
      <c r="R6545" s="34" t="s">
        <v>10228</v>
      </c>
    </row>
    <row r="6546" spans="1:18" x14ac:dyDescent="0.25">
      <c r="A6546" s="31" t="s">
        <v>24967</v>
      </c>
      <c r="B6546" s="32" t="s">
        <v>19046</v>
      </c>
      <c r="C6546" s="32" t="s">
        <v>703</v>
      </c>
      <c r="D6546" s="35">
        <v>43409</v>
      </c>
      <c r="E6546" s="32" t="s">
        <v>704</v>
      </c>
      <c r="F6546" s="32" t="s">
        <v>705</v>
      </c>
      <c r="G6546" s="32" t="s">
        <v>19047</v>
      </c>
      <c r="H6546" s="32" t="s">
        <v>998</v>
      </c>
      <c r="I6546" s="32" t="s">
        <v>19048</v>
      </c>
      <c r="J6546" s="35">
        <v>43572</v>
      </c>
      <c r="K6546" s="35">
        <v>44303</v>
      </c>
      <c r="L6546" s="32" t="s">
        <v>19049</v>
      </c>
      <c r="M6546" s="32" t="s">
        <v>710</v>
      </c>
      <c r="N6546" s="32" t="s">
        <v>749</v>
      </c>
      <c r="O6546" s="32" t="s">
        <v>712</v>
      </c>
      <c r="P6546" s="32" t="s">
        <v>713</v>
      </c>
      <c r="Q6546" s="32" t="s">
        <v>10228</v>
      </c>
      <c r="R6546" s="32" t="s">
        <v>10228</v>
      </c>
    </row>
    <row r="6547" spans="1:18" x14ac:dyDescent="0.25">
      <c r="A6547" s="33" t="s">
        <v>24969</v>
      </c>
      <c r="B6547" s="34" t="s">
        <v>19050</v>
      </c>
      <c r="C6547" s="34" t="s">
        <v>703</v>
      </c>
      <c r="D6547" s="36">
        <v>43410</v>
      </c>
      <c r="E6547" s="34" t="s">
        <v>704</v>
      </c>
      <c r="F6547" s="34" t="s">
        <v>705</v>
      </c>
      <c r="G6547" s="34" t="s">
        <v>1419</v>
      </c>
      <c r="H6547" s="34" t="s">
        <v>707</v>
      </c>
      <c r="I6547" s="34" t="s">
        <v>1420</v>
      </c>
      <c r="J6547" s="36">
        <v>43571</v>
      </c>
      <c r="K6547" s="36">
        <v>44302</v>
      </c>
      <c r="L6547" s="34" t="s">
        <v>19051</v>
      </c>
      <c r="M6547" s="34" t="s">
        <v>710</v>
      </c>
      <c r="N6547" s="34" t="s">
        <v>749</v>
      </c>
      <c r="O6547" s="34" t="s">
        <v>755</v>
      </c>
      <c r="P6547" s="34" t="s">
        <v>743</v>
      </c>
      <c r="Q6547" s="34" t="s">
        <v>10228</v>
      </c>
      <c r="R6547" s="34" t="s">
        <v>10228</v>
      </c>
    </row>
    <row r="6548" spans="1:18" x14ac:dyDescent="0.25">
      <c r="A6548" s="31" t="s">
        <v>24971</v>
      </c>
      <c r="B6548" s="32" t="s">
        <v>19052</v>
      </c>
      <c r="C6548" s="32" t="s">
        <v>703</v>
      </c>
      <c r="D6548" s="35">
        <v>43413</v>
      </c>
      <c r="E6548" s="32" t="s">
        <v>704</v>
      </c>
      <c r="F6548" s="32" t="s">
        <v>705</v>
      </c>
      <c r="G6548" s="32" t="s">
        <v>9002</v>
      </c>
      <c r="H6548" s="32" t="s">
        <v>904</v>
      </c>
      <c r="I6548" s="32" t="s">
        <v>9003</v>
      </c>
      <c r="J6548" s="35">
        <v>43592</v>
      </c>
      <c r="K6548" s="35">
        <v>44323</v>
      </c>
      <c r="L6548" s="32" t="s">
        <v>19053</v>
      </c>
      <c r="M6548" s="32" t="s">
        <v>710</v>
      </c>
      <c r="N6548" s="32" t="s">
        <v>749</v>
      </c>
      <c r="O6548" s="32" t="s">
        <v>712</v>
      </c>
      <c r="P6548" s="32" t="s">
        <v>713</v>
      </c>
      <c r="Q6548" s="32" t="s">
        <v>743</v>
      </c>
      <c r="R6548" s="32" t="s">
        <v>10228</v>
      </c>
    </row>
    <row r="6549" spans="1:18" x14ac:dyDescent="0.25">
      <c r="A6549" s="33" t="s">
        <v>24973</v>
      </c>
      <c r="B6549" s="34" t="s">
        <v>19054</v>
      </c>
      <c r="C6549" s="34" t="s">
        <v>703</v>
      </c>
      <c r="D6549" s="36">
        <v>43416</v>
      </c>
      <c r="E6549" s="34" t="s">
        <v>704</v>
      </c>
      <c r="F6549" s="34" t="s">
        <v>705</v>
      </c>
      <c r="G6549" s="34" t="s">
        <v>825</v>
      </c>
      <c r="H6549" s="34" t="s">
        <v>804</v>
      </c>
      <c r="I6549" s="34" t="s">
        <v>826</v>
      </c>
      <c r="J6549" s="36">
        <v>43640</v>
      </c>
      <c r="K6549" s="36">
        <v>44371</v>
      </c>
      <c r="L6549" s="34" t="s">
        <v>19055</v>
      </c>
      <c r="M6549" s="34" t="s">
        <v>710</v>
      </c>
      <c r="N6549" s="34" t="s">
        <v>749</v>
      </c>
      <c r="O6549" s="34" t="s">
        <v>1139</v>
      </c>
      <c r="P6549" s="34" t="s">
        <v>713</v>
      </c>
      <c r="Q6549" s="34" t="s">
        <v>10228</v>
      </c>
      <c r="R6549" s="34" t="s">
        <v>10228</v>
      </c>
    </row>
    <row r="6550" spans="1:18" x14ac:dyDescent="0.25">
      <c r="A6550" s="31" t="s">
        <v>24975</v>
      </c>
      <c r="B6550" s="32" t="s">
        <v>19056</v>
      </c>
      <c r="C6550" s="32" t="s">
        <v>703</v>
      </c>
      <c r="D6550" s="35">
        <v>43416</v>
      </c>
      <c r="E6550" s="32" t="s">
        <v>704</v>
      </c>
      <c r="F6550" s="32" t="s">
        <v>705</v>
      </c>
      <c r="G6550" s="32" t="s">
        <v>10077</v>
      </c>
      <c r="H6550" s="32" t="s">
        <v>984</v>
      </c>
      <c r="I6550" s="32" t="s">
        <v>10078</v>
      </c>
      <c r="J6550" s="35">
        <v>43629</v>
      </c>
      <c r="K6550" s="35">
        <v>44360</v>
      </c>
      <c r="L6550" s="32" t="s">
        <v>19057</v>
      </c>
      <c r="M6550" s="32" t="s">
        <v>710</v>
      </c>
      <c r="N6550" s="32" t="s">
        <v>749</v>
      </c>
      <c r="O6550" s="32" t="s">
        <v>712</v>
      </c>
      <c r="P6550" s="32" t="s">
        <v>713</v>
      </c>
      <c r="Q6550" s="32" t="s">
        <v>743</v>
      </c>
      <c r="R6550" s="32" t="s">
        <v>10228</v>
      </c>
    </row>
    <row r="6551" spans="1:18" x14ac:dyDescent="0.25">
      <c r="A6551" s="33" t="s">
        <v>24977</v>
      </c>
      <c r="B6551" s="34" t="s">
        <v>19058</v>
      </c>
      <c r="C6551" s="34" t="s">
        <v>703</v>
      </c>
      <c r="D6551" s="36">
        <v>43417</v>
      </c>
      <c r="E6551" s="34" t="s">
        <v>704</v>
      </c>
      <c r="F6551" s="34" t="s">
        <v>705</v>
      </c>
      <c r="G6551" s="34" t="s">
        <v>3360</v>
      </c>
      <c r="H6551" s="34" t="s">
        <v>752</v>
      </c>
      <c r="I6551" s="34" t="s">
        <v>3361</v>
      </c>
      <c r="J6551" s="36">
        <v>43629</v>
      </c>
      <c r="K6551" s="36">
        <v>44360</v>
      </c>
      <c r="L6551" s="34" t="s">
        <v>19059</v>
      </c>
      <c r="M6551" s="34" t="s">
        <v>710</v>
      </c>
      <c r="N6551" s="34" t="s">
        <v>749</v>
      </c>
      <c r="O6551" s="34" t="s">
        <v>712</v>
      </c>
      <c r="P6551" s="34" t="s">
        <v>833</v>
      </c>
      <c r="Q6551" s="34" t="s">
        <v>713</v>
      </c>
      <c r="R6551" s="34" t="s">
        <v>10228</v>
      </c>
    </row>
    <row r="6552" spans="1:18" x14ac:dyDescent="0.25">
      <c r="A6552" s="31" t="s">
        <v>24979</v>
      </c>
      <c r="B6552" s="32" t="s">
        <v>19060</v>
      </c>
      <c r="C6552" s="32" t="s">
        <v>734</v>
      </c>
      <c r="D6552" s="35">
        <v>43418</v>
      </c>
      <c r="E6552" s="32" t="s">
        <v>704</v>
      </c>
      <c r="F6552" s="32" t="s">
        <v>705</v>
      </c>
      <c r="G6552" s="32" t="s">
        <v>19061</v>
      </c>
      <c r="H6552" s="32" t="s">
        <v>769</v>
      </c>
      <c r="I6552" s="32" t="s">
        <v>19062</v>
      </c>
      <c r="J6552" s="35">
        <v>43585</v>
      </c>
      <c r="K6552" s="35">
        <v>44316</v>
      </c>
      <c r="L6552" s="32" t="s">
        <v>19063</v>
      </c>
      <c r="M6552" s="32" t="s">
        <v>718</v>
      </c>
      <c r="N6552" s="32" t="s">
        <v>778</v>
      </c>
      <c r="O6552" s="32" t="s">
        <v>773</v>
      </c>
      <c r="P6552" s="32" t="s">
        <v>743</v>
      </c>
      <c r="Q6552" s="32" t="s">
        <v>10228</v>
      </c>
      <c r="R6552" s="32" t="s">
        <v>10228</v>
      </c>
    </row>
    <row r="6553" spans="1:18" x14ac:dyDescent="0.25">
      <c r="A6553" s="33" t="s">
        <v>24981</v>
      </c>
      <c r="B6553" s="34" t="s">
        <v>19064</v>
      </c>
      <c r="C6553" s="34" t="s">
        <v>703</v>
      </c>
      <c r="D6553" s="36">
        <v>43427</v>
      </c>
      <c r="E6553" s="34" t="s">
        <v>704</v>
      </c>
      <c r="F6553" s="34" t="s">
        <v>705</v>
      </c>
      <c r="G6553" s="34" t="s">
        <v>10786</v>
      </c>
      <c r="H6553" s="34" t="s">
        <v>752</v>
      </c>
      <c r="I6553" s="34" t="s">
        <v>10787</v>
      </c>
      <c r="J6553" s="36">
        <v>43612</v>
      </c>
      <c r="K6553" s="36">
        <v>44343</v>
      </c>
      <c r="L6553" s="34" t="s">
        <v>19065</v>
      </c>
      <c r="M6553" s="34" t="s">
        <v>729</v>
      </c>
      <c r="N6553" s="34" t="s">
        <v>749</v>
      </c>
      <c r="O6553" s="34" t="s">
        <v>712</v>
      </c>
      <c r="P6553" s="34" t="s">
        <v>713</v>
      </c>
      <c r="Q6553" s="34" t="s">
        <v>832</v>
      </c>
      <c r="R6553" s="34" t="s">
        <v>10228</v>
      </c>
    </row>
    <row r="6554" spans="1:18" x14ac:dyDescent="0.25">
      <c r="A6554" s="31" t="s">
        <v>24983</v>
      </c>
      <c r="B6554" s="32" t="s">
        <v>19066</v>
      </c>
      <c r="C6554" s="32" t="s">
        <v>703</v>
      </c>
      <c r="D6554" s="35">
        <v>43427</v>
      </c>
      <c r="E6554" s="32" t="s">
        <v>704</v>
      </c>
      <c r="F6554" s="32" t="s">
        <v>705</v>
      </c>
      <c r="G6554" s="32" t="s">
        <v>19067</v>
      </c>
      <c r="H6554" s="32" t="s">
        <v>798</v>
      </c>
      <c r="I6554" s="32" t="s">
        <v>3866</v>
      </c>
      <c r="J6554" s="35">
        <v>43615</v>
      </c>
      <c r="K6554" s="35">
        <v>44346</v>
      </c>
      <c r="L6554" s="32" t="s">
        <v>19068</v>
      </c>
      <c r="M6554" s="32" t="s">
        <v>710</v>
      </c>
      <c r="N6554" s="32" t="s">
        <v>711</v>
      </c>
      <c r="O6554" s="32" t="s">
        <v>712</v>
      </c>
      <c r="P6554" s="32" t="s">
        <v>713</v>
      </c>
      <c r="Q6554" s="32" t="s">
        <v>10228</v>
      </c>
      <c r="R6554" s="32" t="s">
        <v>10228</v>
      </c>
    </row>
    <row r="6555" spans="1:18" x14ac:dyDescent="0.25">
      <c r="A6555" s="33" t="s">
        <v>24985</v>
      </c>
      <c r="B6555" s="34" t="s">
        <v>19069</v>
      </c>
      <c r="C6555" s="34" t="s">
        <v>703</v>
      </c>
      <c r="D6555" s="36">
        <v>43430</v>
      </c>
      <c r="E6555" s="34" t="s">
        <v>704</v>
      </c>
      <c r="F6555" s="34" t="s">
        <v>705</v>
      </c>
      <c r="G6555" s="34" t="s">
        <v>10739</v>
      </c>
      <c r="H6555" s="34" t="s">
        <v>1262</v>
      </c>
      <c r="I6555" s="34" t="s">
        <v>10740</v>
      </c>
      <c r="J6555" s="36">
        <v>43591</v>
      </c>
      <c r="K6555" s="36">
        <v>44322</v>
      </c>
      <c r="L6555" s="34" t="s">
        <v>19070</v>
      </c>
      <c r="M6555" s="34" t="s">
        <v>710</v>
      </c>
      <c r="N6555" s="34" t="s">
        <v>749</v>
      </c>
      <c r="O6555" s="34" t="s">
        <v>712</v>
      </c>
      <c r="P6555" s="34" t="s">
        <v>713</v>
      </c>
      <c r="Q6555" s="34" t="s">
        <v>743</v>
      </c>
      <c r="R6555" s="34" t="s">
        <v>10228</v>
      </c>
    </row>
    <row r="6556" spans="1:18" x14ac:dyDescent="0.25">
      <c r="A6556" s="31" t="s">
        <v>24987</v>
      </c>
      <c r="B6556" s="32" t="s">
        <v>19071</v>
      </c>
      <c r="C6556" s="32" t="s">
        <v>703</v>
      </c>
      <c r="D6556" s="35">
        <v>43434</v>
      </c>
      <c r="E6556" s="32" t="s">
        <v>704</v>
      </c>
      <c r="F6556" s="32" t="s">
        <v>705</v>
      </c>
      <c r="G6556" s="32" t="s">
        <v>19072</v>
      </c>
      <c r="H6556" s="32" t="s">
        <v>763</v>
      </c>
      <c r="I6556" s="32" t="s">
        <v>19073</v>
      </c>
      <c r="J6556" s="35">
        <v>43633</v>
      </c>
      <c r="K6556" s="35">
        <v>44364</v>
      </c>
      <c r="L6556" s="32" t="s">
        <v>19074</v>
      </c>
      <c r="M6556" s="32" t="s">
        <v>772</v>
      </c>
      <c r="N6556" s="32" t="s">
        <v>749</v>
      </c>
      <c r="O6556" s="32" t="s">
        <v>712</v>
      </c>
      <c r="P6556" s="32" t="s">
        <v>743</v>
      </c>
      <c r="Q6556" s="32" t="s">
        <v>10228</v>
      </c>
      <c r="R6556" s="32" t="s">
        <v>10228</v>
      </c>
    </row>
    <row r="6557" spans="1:18" x14ac:dyDescent="0.25">
      <c r="A6557" s="33" t="s">
        <v>24989</v>
      </c>
      <c r="B6557" s="34" t="s">
        <v>19075</v>
      </c>
      <c r="C6557" s="34" t="s">
        <v>703</v>
      </c>
      <c r="D6557" s="36">
        <v>43435</v>
      </c>
      <c r="E6557" s="34" t="s">
        <v>704</v>
      </c>
      <c r="F6557" s="34" t="s">
        <v>705</v>
      </c>
      <c r="G6557" s="34" t="s">
        <v>19076</v>
      </c>
      <c r="H6557" s="34" t="s">
        <v>860</v>
      </c>
      <c r="I6557" s="34" t="s">
        <v>19077</v>
      </c>
      <c r="J6557" s="36">
        <v>43600</v>
      </c>
      <c r="K6557" s="36">
        <v>44331</v>
      </c>
      <c r="L6557" s="34" t="s">
        <v>19078</v>
      </c>
      <c r="M6557" s="34" t="s">
        <v>718</v>
      </c>
      <c r="N6557" s="34" t="s">
        <v>749</v>
      </c>
      <c r="O6557" s="34" t="s">
        <v>712</v>
      </c>
      <c r="P6557" s="34" t="s">
        <v>713</v>
      </c>
      <c r="Q6557" s="34" t="s">
        <v>10228</v>
      </c>
      <c r="R6557" s="34" t="s">
        <v>10228</v>
      </c>
    </row>
    <row r="6558" spans="1:18" x14ac:dyDescent="0.25">
      <c r="A6558" s="31" t="s">
        <v>24991</v>
      </c>
      <c r="B6558" s="32" t="s">
        <v>19079</v>
      </c>
      <c r="C6558" s="32" t="s">
        <v>703</v>
      </c>
      <c r="D6558" s="35">
        <v>43437</v>
      </c>
      <c r="E6558" s="32" t="s">
        <v>704</v>
      </c>
      <c r="F6558" s="32" t="s">
        <v>705</v>
      </c>
      <c r="G6558" s="32" t="s">
        <v>6746</v>
      </c>
      <c r="H6558" s="32" t="s">
        <v>769</v>
      </c>
      <c r="I6558" s="32" t="s">
        <v>6747</v>
      </c>
      <c r="J6558" s="35">
        <v>43591</v>
      </c>
      <c r="K6558" s="35">
        <v>44322</v>
      </c>
      <c r="L6558" s="32" t="s">
        <v>19080</v>
      </c>
      <c r="M6558" s="32" t="s">
        <v>729</v>
      </c>
      <c r="N6558" s="32" t="s">
        <v>749</v>
      </c>
      <c r="O6558" s="32" t="s">
        <v>712</v>
      </c>
      <c r="P6558" s="32" t="s">
        <v>713</v>
      </c>
      <c r="Q6558" s="32" t="s">
        <v>10228</v>
      </c>
      <c r="R6558" s="32" t="s">
        <v>10228</v>
      </c>
    </row>
    <row r="6559" spans="1:18" x14ac:dyDescent="0.25">
      <c r="A6559" s="33" t="s">
        <v>24993</v>
      </c>
      <c r="B6559" s="34" t="s">
        <v>19081</v>
      </c>
      <c r="C6559" s="34" t="s">
        <v>703</v>
      </c>
      <c r="D6559" s="36">
        <v>43439</v>
      </c>
      <c r="E6559" s="34" t="s">
        <v>704</v>
      </c>
      <c r="F6559" s="34" t="s">
        <v>705</v>
      </c>
      <c r="G6559" s="34" t="s">
        <v>13257</v>
      </c>
      <c r="H6559" s="34" t="s">
        <v>763</v>
      </c>
      <c r="I6559" s="34" t="s">
        <v>13258</v>
      </c>
      <c r="J6559" s="36">
        <v>43619</v>
      </c>
      <c r="K6559" s="36">
        <v>44350</v>
      </c>
      <c r="L6559" s="34" t="s">
        <v>19082</v>
      </c>
      <c r="M6559" s="34" t="s">
        <v>710</v>
      </c>
      <c r="N6559" s="34" t="s">
        <v>749</v>
      </c>
      <c r="O6559" s="34" t="s">
        <v>712</v>
      </c>
      <c r="P6559" s="34" t="s">
        <v>833</v>
      </c>
      <c r="Q6559" s="34" t="s">
        <v>760</v>
      </c>
      <c r="R6559" s="34" t="s">
        <v>713</v>
      </c>
    </row>
    <row r="6560" spans="1:18" x14ac:dyDescent="0.25">
      <c r="A6560" s="31" t="s">
        <v>24995</v>
      </c>
      <c r="B6560" s="32" t="s">
        <v>19083</v>
      </c>
      <c r="C6560" s="32" t="s">
        <v>703</v>
      </c>
      <c r="D6560" s="35">
        <v>43441</v>
      </c>
      <c r="E6560" s="32" t="s">
        <v>704</v>
      </c>
      <c r="F6560" s="32" t="s">
        <v>705</v>
      </c>
      <c r="G6560" s="32" t="s">
        <v>19084</v>
      </c>
      <c r="H6560" s="32" t="s">
        <v>740</v>
      </c>
      <c r="I6560" s="32" t="s">
        <v>19085</v>
      </c>
      <c r="J6560" s="35">
        <v>43584</v>
      </c>
      <c r="K6560" s="35">
        <v>44315</v>
      </c>
      <c r="L6560" s="32" t="s">
        <v>19086</v>
      </c>
      <c r="M6560" s="32" t="s">
        <v>718</v>
      </c>
      <c r="N6560" s="32" t="s">
        <v>749</v>
      </c>
      <c r="O6560" s="32" t="s">
        <v>712</v>
      </c>
      <c r="P6560" s="32" t="s">
        <v>713</v>
      </c>
      <c r="Q6560" s="32" t="s">
        <v>10228</v>
      </c>
      <c r="R6560" s="32" t="s">
        <v>10228</v>
      </c>
    </row>
    <row r="6561" spans="1:18" x14ac:dyDescent="0.25">
      <c r="A6561" s="33" t="s">
        <v>24997</v>
      </c>
      <c r="B6561" s="34" t="s">
        <v>19087</v>
      </c>
      <c r="C6561" s="34" t="s">
        <v>703</v>
      </c>
      <c r="D6561" s="36">
        <v>43441</v>
      </c>
      <c r="E6561" s="34" t="s">
        <v>704</v>
      </c>
      <c r="F6561" s="34" t="s">
        <v>705</v>
      </c>
      <c r="G6561" s="34" t="s">
        <v>19076</v>
      </c>
      <c r="H6561" s="34" t="s">
        <v>860</v>
      </c>
      <c r="I6561" s="34" t="s">
        <v>19077</v>
      </c>
      <c r="J6561" s="36">
        <v>43600</v>
      </c>
      <c r="K6561" s="36">
        <v>44331</v>
      </c>
      <c r="L6561" s="34" t="s">
        <v>19088</v>
      </c>
      <c r="M6561" s="34" t="s">
        <v>710</v>
      </c>
      <c r="N6561" s="34" t="s">
        <v>749</v>
      </c>
      <c r="O6561" s="34" t="s">
        <v>712</v>
      </c>
      <c r="P6561" s="34" t="s">
        <v>713</v>
      </c>
      <c r="Q6561" s="34" t="s">
        <v>10228</v>
      </c>
      <c r="R6561" s="34" t="s">
        <v>10228</v>
      </c>
    </row>
    <row r="6562" spans="1:18" x14ac:dyDescent="0.25">
      <c r="A6562" s="31" t="s">
        <v>24999</v>
      </c>
      <c r="B6562" s="32" t="s">
        <v>19089</v>
      </c>
      <c r="C6562" s="32" t="s">
        <v>703</v>
      </c>
      <c r="D6562" s="35">
        <v>43445</v>
      </c>
      <c r="E6562" s="32" t="s">
        <v>704</v>
      </c>
      <c r="F6562" s="32" t="s">
        <v>705</v>
      </c>
      <c r="G6562" s="32" t="s">
        <v>19090</v>
      </c>
      <c r="H6562" s="32" t="s">
        <v>752</v>
      </c>
      <c r="I6562" s="32" t="s">
        <v>19091</v>
      </c>
      <c r="J6562" s="35">
        <v>43609</v>
      </c>
      <c r="K6562" s="35">
        <v>44340</v>
      </c>
      <c r="L6562" s="32" t="s">
        <v>19092</v>
      </c>
      <c r="M6562" s="32" t="s">
        <v>729</v>
      </c>
      <c r="N6562" s="32" t="s">
        <v>749</v>
      </c>
      <c r="O6562" s="32" t="s">
        <v>712</v>
      </c>
      <c r="P6562" s="32" t="s">
        <v>713</v>
      </c>
      <c r="Q6562" s="32" t="s">
        <v>10228</v>
      </c>
      <c r="R6562" s="32" t="s">
        <v>10228</v>
      </c>
    </row>
    <row r="6563" spans="1:18" x14ac:dyDescent="0.25">
      <c r="A6563" s="33" t="s">
        <v>25001</v>
      </c>
      <c r="B6563" s="34" t="s">
        <v>19093</v>
      </c>
      <c r="C6563" s="34" t="s">
        <v>703</v>
      </c>
      <c r="D6563" s="36">
        <v>43445</v>
      </c>
      <c r="E6563" s="34" t="s">
        <v>704</v>
      </c>
      <c r="F6563" s="34" t="s">
        <v>705</v>
      </c>
      <c r="G6563" s="34" t="s">
        <v>19094</v>
      </c>
      <c r="H6563" s="34" t="s">
        <v>1262</v>
      </c>
      <c r="I6563" s="34" t="s">
        <v>19095</v>
      </c>
      <c r="J6563" s="36">
        <v>43577</v>
      </c>
      <c r="K6563" s="36">
        <v>44308</v>
      </c>
      <c r="L6563" s="34" t="s">
        <v>19096</v>
      </c>
      <c r="M6563" s="34" t="s">
        <v>710</v>
      </c>
      <c r="N6563" s="34" t="s">
        <v>723</v>
      </c>
      <c r="O6563" s="34" t="s">
        <v>712</v>
      </c>
      <c r="P6563" s="34" t="s">
        <v>713</v>
      </c>
      <c r="Q6563" s="34" t="s">
        <v>10228</v>
      </c>
      <c r="R6563" s="34" t="s">
        <v>10228</v>
      </c>
    </row>
    <row r="6564" spans="1:18" x14ac:dyDescent="0.25">
      <c r="A6564" s="31" t="s">
        <v>25003</v>
      </c>
      <c r="B6564" s="32" t="s">
        <v>19097</v>
      </c>
      <c r="C6564" s="32" t="s">
        <v>734</v>
      </c>
      <c r="D6564" s="35">
        <v>43446</v>
      </c>
      <c r="E6564" s="32" t="s">
        <v>704</v>
      </c>
      <c r="F6564" s="32" t="s">
        <v>705</v>
      </c>
      <c r="G6564" s="32" t="s">
        <v>13202</v>
      </c>
      <c r="H6564" s="32" t="s">
        <v>752</v>
      </c>
      <c r="I6564" s="32" t="s">
        <v>950</v>
      </c>
      <c r="J6564" s="35">
        <v>43602</v>
      </c>
      <c r="K6564" s="35">
        <v>44333</v>
      </c>
      <c r="L6564" s="32" t="s">
        <v>19098</v>
      </c>
      <c r="M6564" s="32" t="s">
        <v>710</v>
      </c>
      <c r="N6564" s="32" t="s">
        <v>723</v>
      </c>
      <c r="O6564" s="32" t="s">
        <v>712</v>
      </c>
      <c r="P6564" s="32" t="s">
        <v>713</v>
      </c>
      <c r="Q6564" s="32" t="s">
        <v>10228</v>
      </c>
      <c r="R6564" s="32" t="s">
        <v>10228</v>
      </c>
    </row>
    <row r="6565" spans="1:18" x14ac:dyDescent="0.25">
      <c r="A6565" s="33" t="s">
        <v>25005</v>
      </c>
      <c r="B6565" s="34" t="s">
        <v>19099</v>
      </c>
      <c r="C6565" s="34" t="s">
        <v>703</v>
      </c>
      <c r="D6565" s="36">
        <v>43446</v>
      </c>
      <c r="E6565" s="34" t="s">
        <v>704</v>
      </c>
      <c r="F6565" s="34" t="s">
        <v>705</v>
      </c>
      <c r="G6565" s="34" t="s">
        <v>10745</v>
      </c>
      <c r="H6565" s="34" t="s">
        <v>1286</v>
      </c>
      <c r="I6565" s="34" t="s">
        <v>10746</v>
      </c>
      <c r="J6565" s="36">
        <v>43634</v>
      </c>
      <c r="K6565" s="36">
        <v>44365</v>
      </c>
      <c r="L6565" s="34" t="s">
        <v>19100</v>
      </c>
      <c r="M6565" s="34" t="s">
        <v>710</v>
      </c>
      <c r="N6565" s="34" t="s">
        <v>749</v>
      </c>
      <c r="O6565" s="34" t="s">
        <v>755</v>
      </c>
      <c r="P6565" s="34" t="s">
        <v>743</v>
      </c>
      <c r="Q6565" s="34" t="s">
        <v>10228</v>
      </c>
      <c r="R6565" s="34" t="s">
        <v>10228</v>
      </c>
    </row>
    <row r="6566" spans="1:18" x14ac:dyDescent="0.25">
      <c r="A6566" s="31" t="s">
        <v>25007</v>
      </c>
      <c r="B6566" s="32" t="s">
        <v>19101</v>
      </c>
      <c r="C6566" s="32" t="s">
        <v>703</v>
      </c>
      <c r="D6566" s="35">
        <v>43446</v>
      </c>
      <c r="E6566" s="32" t="s">
        <v>704</v>
      </c>
      <c r="F6566" s="32" t="s">
        <v>705</v>
      </c>
      <c r="G6566" s="32" t="s">
        <v>19102</v>
      </c>
      <c r="H6566" s="32" t="s">
        <v>945</v>
      </c>
      <c r="I6566" s="32" t="s">
        <v>19103</v>
      </c>
      <c r="J6566" s="35">
        <v>43593</v>
      </c>
      <c r="K6566" s="35">
        <v>44324</v>
      </c>
      <c r="L6566" s="32" t="s">
        <v>19104</v>
      </c>
      <c r="M6566" s="32" t="s">
        <v>772</v>
      </c>
      <c r="N6566" s="32" t="s">
        <v>749</v>
      </c>
      <c r="O6566" s="32" t="s">
        <v>712</v>
      </c>
      <c r="P6566" s="32" t="s">
        <v>832</v>
      </c>
      <c r="Q6566" s="32" t="s">
        <v>713</v>
      </c>
      <c r="R6566" s="32" t="s">
        <v>743</v>
      </c>
    </row>
    <row r="6567" spans="1:18" x14ac:dyDescent="0.25">
      <c r="A6567" s="33" t="s">
        <v>25009</v>
      </c>
      <c r="B6567" s="34" t="s">
        <v>19105</v>
      </c>
      <c r="C6567" s="34" t="s">
        <v>703</v>
      </c>
      <c r="D6567" s="36">
        <v>43451</v>
      </c>
      <c r="E6567" s="34" t="s">
        <v>704</v>
      </c>
      <c r="F6567" s="34" t="s">
        <v>705</v>
      </c>
      <c r="G6567" s="34" t="s">
        <v>19106</v>
      </c>
      <c r="H6567" s="34" t="s">
        <v>904</v>
      </c>
      <c r="I6567" s="34" t="s">
        <v>4659</v>
      </c>
      <c r="J6567" s="36">
        <v>43580</v>
      </c>
      <c r="K6567" s="36">
        <v>44311</v>
      </c>
      <c r="L6567" s="34" t="s">
        <v>19107</v>
      </c>
      <c r="M6567" s="34" t="s">
        <v>710</v>
      </c>
      <c r="N6567" s="34" t="s">
        <v>723</v>
      </c>
      <c r="O6567" s="34" t="s">
        <v>712</v>
      </c>
      <c r="P6567" s="34" t="s">
        <v>713</v>
      </c>
      <c r="Q6567" s="34" t="s">
        <v>743</v>
      </c>
      <c r="R6567" s="34" t="s">
        <v>10228</v>
      </c>
    </row>
    <row r="6568" spans="1:18" x14ac:dyDescent="0.25">
      <c r="A6568" s="31" t="s">
        <v>25011</v>
      </c>
      <c r="B6568" s="32" t="s">
        <v>19108</v>
      </c>
      <c r="C6568" s="32" t="s">
        <v>703</v>
      </c>
      <c r="D6568" s="35">
        <v>43453</v>
      </c>
      <c r="E6568" s="32" t="s">
        <v>704</v>
      </c>
      <c r="F6568" s="32" t="s">
        <v>705</v>
      </c>
      <c r="G6568" s="32" t="s">
        <v>19109</v>
      </c>
      <c r="H6568" s="32" t="s">
        <v>860</v>
      </c>
      <c r="I6568" s="32" t="s">
        <v>1135</v>
      </c>
      <c r="J6568" s="35">
        <v>43616</v>
      </c>
      <c r="K6568" s="35">
        <v>44347</v>
      </c>
      <c r="L6568" s="32" t="s">
        <v>19110</v>
      </c>
      <c r="M6568" s="32" t="s">
        <v>710</v>
      </c>
      <c r="N6568" s="32" t="s">
        <v>711</v>
      </c>
      <c r="O6568" s="32" t="s">
        <v>712</v>
      </c>
      <c r="P6568" s="32" t="s">
        <v>968</v>
      </c>
      <c r="Q6568" s="32" t="s">
        <v>968</v>
      </c>
      <c r="R6568" s="32" t="s">
        <v>713</v>
      </c>
    </row>
    <row r="6569" spans="1:18" x14ac:dyDescent="0.25">
      <c r="A6569" s="33" t="s">
        <v>25013</v>
      </c>
      <c r="B6569" s="34" t="s">
        <v>19111</v>
      </c>
      <c r="C6569" s="34" t="s">
        <v>703</v>
      </c>
      <c r="D6569" s="36">
        <v>43453</v>
      </c>
      <c r="E6569" s="34" t="s">
        <v>704</v>
      </c>
      <c r="F6569" s="34" t="s">
        <v>705</v>
      </c>
      <c r="G6569" s="34" t="s">
        <v>1419</v>
      </c>
      <c r="H6569" s="34" t="s">
        <v>707</v>
      </c>
      <c r="I6569" s="34" t="s">
        <v>1420</v>
      </c>
      <c r="J6569" s="36">
        <v>43581</v>
      </c>
      <c r="K6569" s="36">
        <v>44312</v>
      </c>
      <c r="L6569" s="34" t="s">
        <v>19112</v>
      </c>
      <c r="M6569" s="34" t="s">
        <v>710</v>
      </c>
      <c r="N6569" s="34" t="s">
        <v>723</v>
      </c>
      <c r="O6569" s="34" t="s">
        <v>755</v>
      </c>
      <c r="P6569" s="34" t="s">
        <v>743</v>
      </c>
      <c r="Q6569" s="34" t="s">
        <v>10228</v>
      </c>
      <c r="R6569" s="34" t="s">
        <v>10228</v>
      </c>
    </row>
    <row r="6570" spans="1:18" x14ac:dyDescent="0.25">
      <c r="A6570" s="31" t="s">
        <v>25015</v>
      </c>
      <c r="B6570" s="32" t="s">
        <v>19113</v>
      </c>
      <c r="C6570" s="32" t="s">
        <v>703</v>
      </c>
      <c r="D6570" s="35">
        <v>43454</v>
      </c>
      <c r="E6570" s="32" t="s">
        <v>704</v>
      </c>
      <c r="F6570" s="32" t="s">
        <v>705</v>
      </c>
      <c r="G6570" s="32" t="s">
        <v>19114</v>
      </c>
      <c r="H6570" s="32" t="s">
        <v>904</v>
      </c>
      <c r="I6570" s="32" t="s">
        <v>19115</v>
      </c>
      <c r="J6570" s="35">
        <v>43608</v>
      </c>
      <c r="K6570" s="35">
        <v>44339</v>
      </c>
      <c r="L6570" s="32" t="s">
        <v>19116</v>
      </c>
      <c r="M6570" s="32" t="s">
        <v>710</v>
      </c>
      <c r="N6570" s="32" t="s">
        <v>749</v>
      </c>
      <c r="O6570" s="32" t="s">
        <v>712</v>
      </c>
      <c r="P6570" s="32" t="s">
        <v>713</v>
      </c>
      <c r="Q6570" s="32" t="s">
        <v>743</v>
      </c>
      <c r="R6570" s="32" t="s">
        <v>10228</v>
      </c>
    </row>
    <row r="6571" spans="1:18" x14ac:dyDescent="0.25">
      <c r="A6571" s="33" t="s">
        <v>25017</v>
      </c>
      <c r="B6571" s="34" t="s">
        <v>19117</v>
      </c>
      <c r="C6571" s="34" t="s">
        <v>703</v>
      </c>
      <c r="D6571" s="36">
        <v>43454</v>
      </c>
      <c r="E6571" s="34" t="s">
        <v>704</v>
      </c>
      <c r="F6571" s="34" t="s">
        <v>705</v>
      </c>
      <c r="G6571" s="34" t="s">
        <v>1479</v>
      </c>
      <c r="H6571" s="34" t="s">
        <v>789</v>
      </c>
      <c r="I6571" s="34" t="s">
        <v>1480</v>
      </c>
      <c r="J6571" s="36">
        <v>43627</v>
      </c>
      <c r="K6571" s="36">
        <v>44358</v>
      </c>
      <c r="L6571" s="34" t="s">
        <v>19118</v>
      </c>
      <c r="M6571" s="34" t="s">
        <v>772</v>
      </c>
      <c r="N6571" s="34" t="s">
        <v>723</v>
      </c>
      <c r="O6571" s="34" t="s">
        <v>712</v>
      </c>
      <c r="P6571" s="34" t="s">
        <v>713</v>
      </c>
      <c r="Q6571" s="34" t="s">
        <v>743</v>
      </c>
      <c r="R6571" s="34" t="s">
        <v>10228</v>
      </c>
    </row>
    <row r="6572" spans="1:18" x14ac:dyDescent="0.25">
      <c r="A6572" s="31" t="s">
        <v>25019</v>
      </c>
      <c r="B6572" s="32" t="s">
        <v>19119</v>
      </c>
      <c r="C6572" s="32" t="s">
        <v>703</v>
      </c>
      <c r="D6572" s="35">
        <v>43461</v>
      </c>
      <c r="E6572" s="32" t="s">
        <v>704</v>
      </c>
      <c r="F6572" s="32" t="s">
        <v>705</v>
      </c>
      <c r="G6572" s="32" t="s">
        <v>5825</v>
      </c>
      <c r="H6572" s="32" t="s">
        <v>736</v>
      </c>
      <c r="I6572" s="32" t="s">
        <v>5826</v>
      </c>
      <c r="J6572" s="35">
        <v>43633</v>
      </c>
      <c r="K6572" s="35">
        <v>44364</v>
      </c>
      <c r="L6572" s="32" t="s">
        <v>19120</v>
      </c>
      <c r="M6572" s="32" t="s">
        <v>710</v>
      </c>
      <c r="N6572" s="32" t="s">
        <v>711</v>
      </c>
      <c r="O6572" s="32" t="s">
        <v>19121</v>
      </c>
      <c r="P6572" s="32" t="s">
        <v>713</v>
      </c>
      <c r="Q6572" s="32" t="s">
        <v>10228</v>
      </c>
      <c r="R6572" s="32" t="s">
        <v>10228</v>
      </c>
    </row>
    <row r="6573" spans="1:18" x14ac:dyDescent="0.25">
      <c r="A6573" s="33" t="s">
        <v>25021</v>
      </c>
      <c r="B6573" s="34" t="s">
        <v>19122</v>
      </c>
      <c r="C6573" s="34" t="s">
        <v>703</v>
      </c>
      <c r="D6573" s="36">
        <v>43465</v>
      </c>
      <c r="E6573" s="34" t="s">
        <v>704</v>
      </c>
      <c r="F6573" s="34" t="s">
        <v>705</v>
      </c>
      <c r="G6573" s="34" t="s">
        <v>4933</v>
      </c>
      <c r="H6573" s="34" t="s">
        <v>769</v>
      </c>
      <c r="I6573" s="34" t="s">
        <v>4934</v>
      </c>
      <c r="J6573" s="36">
        <v>43595</v>
      </c>
      <c r="K6573" s="36">
        <v>44326</v>
      </c>
      <c r="L6573" s="34" t="s">
        <v>19123</v>
      </c>
      <c r="M6573" s="34" t="s">
        <v>710</v>
      </c>
      <c r="N6573" s="34" t="s">
        <v>723</v>
      </c>
      <c r="O6573" s="34" t="s">
        <v>712</v>
      </c>
      <c r="P6573" s="34" t="s">
        <v>743</v>
      </c>
      <c r="Q6573" s="34" t="s">
        <v>10228</v>
      </c>
      <c r="R6573" s="34" t="s">
        <v>10228</v>
      </c>
    </row>
    <row r="6574" spans="1:18" x14ac:dyDescent="0.25">
      <c r="A6574" s="31" t="s">
        <v>25023</v>
      </c>
      <c r="B6574" s="32" t="s">
        <v>19124</v>
      </c>
      <c r="C6574" s="32" t="s">
        <v>703</v>
      </c>
      <c r="D6574" s="35">
        <v>43382</v>
      </c>
      <c r="E6574" s="32" t="s">
        <v>704</v>
      </c>
      <c r="F6574" s="32" t="s">
        <v>705</v>
      </c>
      <c r="G6574" s="32" t="s">
        <v>19125</v>
      </c>
      <c r="H6574" s="32" t="s">
        <v>752</v>
      </c>
      <c r="I6574" s="32" t="s">
        <v>5612</v>
      </c>
      <c r="J6574" s="35">
        <v>44075</v>
      </c>
      <c r="K6574" s="35">
        <v>44805</v>
      </c>
      <c r="L6574" s="32" t="s">
        <v>19126</v>
      </c>
      <c r="M6574" s="32" t="s">
        <v>718</v>
      </c>
      <c r="N6574" s="32" t="s">
        <v>723</v>
      </c>
      <c r="O6574" s="32" t="s">
        <v>712</v>
      </c>
      <c r="P6574" s="32" t="s">
        <v>743</v>
      </c>
      <c r="Q6574" s="32" t="s">
        <v>10228</v>
      </c>
      <c r="R6574" s="32" t="s">
        <v>10228</v>
      </c>
    </row>
    <row r="6575" spans="1:18" x14ac:dyDescent="0.25">
      <c r="A6575" s="33" t="s">
        <v>25025</v>
      </c>
      <c r="B6575" s="34" t="s">
        <v>19127</v>
      </c>
      <c r="C6575" s="34" t="s">
        <v>703</v>
      </c>
      <c r="D6575" s="36">
        <v>43438</v>
      </c>
      <c r="E6575" s="34" t="s">
        <v>704</v>
      </c>
      <c r="F6575" s="34" t="s">
        <v>705</v>
      </c>
      <c r="G6575" s="34" t="s">
        <v>2751</v>
      </c>
      <c r="H6575" s="34" t="s">
        <v>752</v>
      </c>
      <c r="I6575" s="34" t="s">
        <v>2752</v>
      </c>
      <c r="J6575" s="36">
        <v>43656</v>
      </c>
      <c r="K6575" s="36">
        <v>44387</v>
      </c>
      <c r="L6575" s="34" t="s">
        <v>19128</v>
      </c>
      <c r="M6575" s="34" t="s">
        <v>710</v>
      </c>
      <c r="N6575" s="34" t="s">
        <v>723</v>
      </c>
      <c r="O6575" s="34" t="s">
        <v>712</v>
      </c>
      <c r="P6575" s="34" t="s">
        <v>713</v>
      </c>
      <c r="Q6575" s="34" t="s">
        <v>10228</v>
      </c>
      <c r="R6575" s="34" t="s">
        <v>10228</v>
      </c>
    </row>
    <row r="6576" spans="1:18" x14ac:dyDescent="0.25">
      <c r="A6576" s="31" t="s">
        <v>25027</v>
      </c>
      <c r="B6576" s="32" t="s">
        <v>19129</v>
      </c>
      <c r="C6576" s="32" t="s">
        <v>734</v>
      </c>
      <c r="D6576" s="35">
        <v>43104</v>
      </c>
      <c r="E6576" s="32" t="s">
        <v>704</v>
      </c>
      <c r="F6576" s="32" t="s">
        <v>705</v>
      </c>
      <c r="G6576" s="32" t="s">
        <v>17303</v>
      </c>
      <c r="H6576" s="32" t="s">
        <v>707</v>
      </c>
      <c r="I6576" s="32" t="s">
        <v>721</v>
      </c>
      <c r="J6576" s="35">
        <v>43699</v>
      </c>
      <c r="K6576" s="35">
        <v>44430</v>
      </c>
      <c r="L6576" s="32" t="s">
        <v>19130</v>
      </c>
      <c r="M6576" s="32" t="s">
        <v>710</v>
      </c>
      <c r="N6576" s="32" t="s">
        <v>778</v>
      </c>
      <c r="O6576" s="32" t="s">
        <v>712</v>
      </c>
      <c r="P6576" s="32" t="s">
        <v>713</v>
      </c>
      <c r="Q6576" s="32" t="s">
        <v>10228</v>
      </c>
      <c r="R6576" s="32" t="s">
        <v>10228</v>
      </c>
    </row>
    <row r="6577" spans="1:18" x14ac:dyDescent="0.25">
      <c r="A6577" s="33" t="s">
        <v>25029</v>
      </c>
      <c r="B6577" s="34" t="s">
        <v>19131</v>
      </c>
      <c r="C6577" s="34" t="s">
        <v>703</v>
      </c>
      <c r="D6577" s="36">
        <v>43111</v>
      </c>
      <c r="E6577" s="34" t="s">
        <v>704</v>
      </c>
      <c r="F6577" s="34" t="s">
        <v>705</v>
      </c>
      <c r="G6577" s="34" t="s">
        <v>18748</v>
      </c>
      <c r="H6577" s="34" t="s">
        <v>1262</v>
      </c>
      <c r="I6577" s="34" t="s">
        <v>18749</v>
      </c>
      <c r="J6577" s="36">
        <v>43697</v>
      </c>
      <c r="K6577" s="36">
        <v>44428</v>
      </c>
      <c r="L6577" s="34" t="s">
        <v>19132</v>
      </c>
      <c r="M6577" s="34" t="s">
        <v>710</v>
      </c>
      <c r="N6577" s="34" t="s">
        <v>749</v>
      </c>
      <c r="O6577" s="34" t="s">
        <v>712</v>
      </c>
      <c r="P6577" s="34" t="s">
        <v>743</v>
      </c>
      <c r="Q6577" s="34" t="s">
        <v>10228</v>
      </c>
      <c r="R6577" s="34" t="s">
        <v>10228</v>
      </c>
    </row>
    <row r="6578" spans="1:18" x14ac:dyDescent="0.25">
      <c r="A6578" s="31" t="s">
        <v>25031</v>
      </c>
      <c r="B6578" s="32" t="s">
        <v>19133</v>
      </c>
      <c r="C6578" s="32" t="s">
        <v>703</v>
      </c>
      <c r="D6578" s="35">
        <v>43118</v>
      </c>
      <c r="E6578" s="32" t="s">
        <v>704</v>
      </c>
      <c r="F6578" s="32" t="s">
        <v>705</v>
      </c>
      <c r="G6578" s="32" t="s">
        <v>19134</v>
      </c>
      <c r="H6578" s="32" t="s">
        <v>769</v>
      </c>
      <c r="I6578" s="32" t="s">
        <v>879</v>
      </c>
      <c r="J6578" s="35">
        <v>43692</v>
      </c>
      <c r="K6578" s="35">
        <v>44423</v>
      </c>
      <c r="L6578" s="32" t="s">
        <v>19135</v>
      </c>
      <c r="M6578" s="32" t="s">
        <v>772</v>
      </c>
      <c r="N6578" s="32" t="s">
        <v>711</v>
      </c>
      <c r="O6578" s="32" t="s">
        <v>712</v>
      </c>
      <c r="P6578" s="32" t="s">
        <v>713</v>
      </c>
      <c r="Q6578" s="32" t="s">
        <v>10228</v>
      </c>
      <c r="R6578" s="32" t="s">
        <v>10228</v>
      </c>
    </row>
    <row r="6579" spans="1:18" x14ac:dyDescent="0.25">
      <c r="A6579" s="33" t="s">
        <v>25033</v>
      </c>
      <c r="B6579" s="34" t="s">
        <v>19136</v>
      </c>
      <c r="C6579" s="34" t="s">
        <v>703</v>
      </c>
      <c r="D6579" s="36">
        <v>43119</v>
      </c>
      <c r="E6579" s="34" t="s">
        <v>704</v>
      </c>
      <c r="F6579" s="34" t="s">
        <v>705</v>
      </c>
      <c r="G6579" s="34" t="s">
        <v>16207</v>
      </c>
      <c r="H6579" s="34" t="s">
        <v>1205</v>
      </c>
      <c r="I6579" s="34" t="s">
        <v>16208</v>
      </c>
      <c r="J6579" s="36">
        <v>43672</v>
      </c>
      <c r="K6579" s="36">
        <v>44403</v>
      </c>
      <c r="L6579" s="34" t="s">
        <v>19137</v>
      </c>
      <c r="M6579" s="34" t="s">
        <v>710</v>
      </c>
      <c r="N6579" s="34" t="s">
        <v>749</v>
      </c>
      <c r="O6579" s="34" t="s">
        <v>755</v>
      </c>
      <c r="P6579" s="34" t="s">
        <v>713</v>
      </c>
      <c r="Q6579" s="34" t="s">
        <v>743</v>
      </c>
      <c r="R6579" s="34" t="s">
        <v>10228</v>
      </c>
    </row>
    <row r="6580" spans="1:18" x14ac:dyDescent="0.25">
      <c r="A6580" s="31" t="s">
        <v>25035</v>
      </c>
      <c r="B6580" s="32" t="s">
        <v>4068</v>
      </c>
      <c r="C6580" s="32" t="s">
        <v>703</v>
      </c>
      <c r="D6580" s="35">
        <v>43125</v>
      </c>
      <c r="E6580" s="32" t="s">
        <v>704</v>
      </c>
      <c r="F6580" s="32" t="s">
        <v>705</v>
      </c>
      <c r="G6580" s="32" t="s">
        <v>1986</v>
      </c>
      <c r="H6580" s="32" t="s">
        <v>740</v>
      </c>
      <c r="I6580" s="32" t="s">
        <v>1987</v>
      </c>
      <c r="J6580" s="35">
        <v>43682</v>
      </c>
      <c r="K6580" s="35">
        <v>44413</v>
      </c>
      <c r="L6580" s="32" t="s">
        <v>19138</v>
      </c>
      <c r="M6580" s="32" t="s">
        <v>718</v>
      </c>
      <c r="N6580" s="32" t="s">
        <v>749</v>
      </c>
      <c r="O6580" s="32" t="s">
        <v>712</v>
      </c>
      <c r="P6580" s="32" t="s">
        <v>713</v>
      </c>
      <c r="Q6580" s="32" t="s">
        <v>10228</v>
      </c>
      <c r="R6580" s="32" t="s">
        <v>10228</v>
      </c>
    </row>
    <row r="6581" spans="1:18" x14ac:dyDescent="0.25">
      <c r="A6581" s="33" t="s">
        <v>25037</v>
      </c>
      <c r="B6581" s="34" t="s">
        <v>19139</v>
      </c>
      <c r="C6581" s="34" t="s">
        <v>703</v>
      </c>
      <c r="D6581" s="36">
        <v>43125</v>
      </c>
      <c r="E6581" s="34" t="s">
        <v>704</v>
      </c>
      <c r="F6581" s="34" t="s">
        <v>705</v>
      </c>
      <c r="G6581" s="34" t="s">
        <v>8798</v>
      </c>
      <c r="H6581" s="34" t="s">
        <v>904</v>
      </c>
      <c r="I6581" s="34" t="s">
        <v>8799</v>
      </c>
      <c r="J6581" s="36">
        <v>43691</v>
      </c>
      <c r="K6581" s="36">
        <v>44422</v>
      </c>
      <c r="L6581" s="34" t="s">
        <v>19140</v>
      </c>
      <c r="M6581" s="34" t="s">
        <v>710</v>
      </c>
      <c r="N6581" s="34" t="s">
        <v>723</v>
      </c>
      <c r="O6581" s="34" t="s">
        <v>755</v>
      </c>
      <c r="P6581" s="34" t="s">
        <v>743</v>
      </c>
      <c r="Q6581" s="34" t="s">
        <v>713</v>
      </c>
      <c r="R6581" s="34" t="s">
        <v>10228</v>
      </c>
    </row>
    <row r="6582" spans="1:18" x14ac:dyDescent="0.25">
      <c r="A6582" s="31" t="s">
        <v>25039</v>
      </c>
      <c r="B6582" s="32" t="s">
        <v>19141</v>
      </c>
      <c r="C6582" s="32" t="s">
        <v>703</v>
      </c>
      <c r="D6582" s="35">
        <v>43138</v>
      </c>
      <c r="E6582" s="32" t="s">
        <v>704</v>
      </c>
      <c r="F6582" s="32" t="s">
        <v>705</v>
      </c>
      <c r="G6582" s="32" t="s">
        <v>19142</v>
      </c>
      <c r="H6582" s="32" t="s">
        <v>1974</v>
      </c>
      <c r="I6582" s="32" t="s">
        <v>1975</v>
      </c>
      <c r="J6582" s="35">
        <v>43700</v>
      </c>
      <c r="K6582" s="35">
        <v>44431</v>
      </c>
      <c r="L6582" s="32" t="s">
        <v>19143</v>
      </c>
      <c r="M6582" s="32" t="s">
        <v>710</v>
      </c>
      <c r="N6582" s="32" t="s">
        <v>778</v>
      </c>
      <c r="O6582" s="32" t="s">
        <v>712</v>
      </c>
      <c r="P6582" s="32" t="s">
        <v>713</v>
      </c>
      <c r="Q6582" s="32" t="s">
        <v>10228</v>
      </c>
      <c r="R6582" s="32" t="s">
        <v>10228</v>
      </c>
    </row>
    <row r="6583" spans="1:18" x14ac:dyDescent="0.25">
      <c r="A6583" s="33" t="s">
        <v>25041</v>
      </c>
      <c r="B6583" s="34" t="s">
        <v>19144</v>
      </c>
      <c r="C6583" s="34" t="s">
        <v>703</v>
      </c>
      <c r="D6583" s="36">
        <v>43151</v>
      </c>
      <c r="E6583" s="34" t="s">
        <v>704</v>
      </c>
      <c r="F6583" s="34" t="s">
        <v>705</v>
      </c>
      <c r="G6583" s="34" t="s">
        <v>19145</v>
      </c>
      <c r="H6583" s="34" t="s">
        <v>746</v>
      </c>
      <c r="I6583" s="34" t="s">
        <v>1911</v>
      </c>
      <c r="J6583" s="36">
        <v>43663</v>
      </c>
      <c r="K6583" s="36">
        <v>44394</v>
      </c>
      <c r="L6583" s="34" t="s">
        <v>19146</v>
      </c>
      <c r="M6583" s="34" t="s">
        <v>718</v>
      </c>
      <c r="N6583" s="34" t="s">
        <v>749</v>
      </c>
      <c r="O6583" s="34" t="s">
        <v>712</v>
      </c>
      <c r="P6583" s="34" t="s">
        <v>832</v>
      </c>
      <c r="Q6583" s="34" t="s">
        <v>713</v>
      </c>
      <c r="R6583" s="34" t="s">
        <v>10228</v>
      </c>
    </row>
    <row r="6584" spans="1:18" x14ac:dyDescent="0.25">
      <c r="A6584" s="31" t="s">
        <v>25043</v>
      </c>
      <c r="B6584" s="32" t="s">
        <v>19147</v>
      </c>
      <c r="C6584" s="32" t="s">
        <v>703</v>
      </c>
      <c r="D6584" s="35">
        <v>43152</v>
      </c>
      <c r="E6584" s="32" t="s">
        <v>704</v>
      </c>
      <c r="F6584" s="32" t="s">
        <v>705</v>
      </c>
      <c r="G6584" s="32" t="s">
        <v>2797</v>
      </c>
      <c r="H6584" s="32" t="s">
        <v>998</v>
      </c>
      <c r="I6584" s="32" t="s">
        <v>1979</v>
      </c>
      <c r="J6584" s="35">
        <v>43726</v>
      </c>
      <c r="K6584" s="35">
        <v>44457</v>
      </c>
      <c r="L6584" s="32" t="s">
        <v>19148</v>
      </c>
      <c r="M6584" s="32" t="s">
        <v>710</v>
      </c>
      <c r="N6584" s="32" t="s">
        <v>711</v>
      </c>
      <c r="O6584" s="32" t="s">
        <v>1388</v>
      </c>
      <c r="P6584" s="32" t="s">
        <v>968</v>
      </c>
      <c r="Q6584" s="32" t="s">
        <v>876</v>
      </c>
      <c r="R6584" s="32" t="s">
        <v>743</v>
      </c>
    </row>
    <row r="6585" spans="1:18" x14ac:dyDescent="0.25">
      <c r="A6585" s="33" t="s">
        <v>25045</v>
      </c>
      <c r="B6585" s="34" t="s">
        <v>19149</v>
      </c>
      <c r="C6585" s="34" t="s">
        <v>703</v>
      </c>
      <c r="D6585" s="36">
        <v>43154</v>
      </c>
      <c r="E6585" s="34" t="s">
        <v>704</v>
      </c>
      <c r="F6585" s="34" t="s">
        <v>705</v>
      </c>
      <c r="G6585" s="34" t="s">
        <v>715</v>
      </c>
      <c r="H6585" s="34" t="s">
        <v>707</v>
      </c>
      <c r="I6585" s="34" t="s">
        <v>716</v>
      </c>
      <c r="J6585" s="36">
        <v>43664</v>
      </c>
      <c r="K6585" s="36">
        <v>44395</v>
      </c>
      <c r="L6585" s="34" t="s">
        <v>19150</v>
      </c>
      <c r="M6585" s="34" t="s">
        <v>710</v>
      </c>
      <c r="N6585" s="34" t="s">
        <v>723</v>
      </c>
      <c r="O6585" s="34" t="s">
        <v>712</v>
      </c>
      <c r="P6585" s="34" t="s">
        <v>713</v>
      </c>
      <c r="Q6585" s="34" t="s">
        <v>10228</v>
      </c>
      <c r="R6585" s="34" t="s">
        <v>10228</v>
      </c>
    </row>
    <row r="6586" spans="1:18" x14ac:dyDescent="0.25">
      <c r="A6586" s="31" t="s">
        <v>25047</v>
      </c>
      <c r="B6586" s="32" t="s">
        <v>19151</v>
      </c>
      <c r="C6586" s="32" t="s">
        <v>703</v>
      </c>
      <c r="D6586" s="35">
        <v>43182</v>
      </c>
      <c r="E6586" s="32" t="s">
        <v>704</v>
      </c>
      <c r="F6586" s="32" t="s">
        <v>705</v>
      </c>
      <c r="G6586" s="32" t="s">
        <v>7583</v>
      </c>
      <c r="H6586" s="32" t="s">
        <v>752</v>
      </c>
      <c r="I6586" s="32" t="s">
        <v>7584</v>
      </c>
      <c r="J6586" s="35">
        <v>43706</v>
      </c>
      <c r="K6586" s="35">
        <v>44437</v>
      </c>
      <c r="L6586" s="32" t="s">
        <v>19152</v>
      </c>
      <c r="M6586" s="32" t="s">
        <v>710</v>
      </c>
      <c r="N6586" s="32" t="s">
        <v>749</v>
      </c>
      <c r="O6586" s="32" t="s">
        <v>712</v>
      </c>
      <c r="P6586" s="32" t="s">
        <v>713</v>
      </c>
      <c r="Q6586" s="32" t="s">
        <v>10228</v>
      </c>
      <c r="R6586" s="32" t="s">
        <v>10228</v>
      </c>
    </row>
    <row r="6587" spans="1:18" x14ac:dyDescent="0.25">
      <c r="A6587" s="33" t="s">
        <v>25049</v>
      </c>
      <c r="B6587" s="34" t="s">
        <v>19153</v>
      </c>
      <c r="C6587" s="34" t="s">
        <v>703</v>
      </c>
      <c r="D6587" s="36">
        <v>43194</v>
      </c>
      <c r="E6587" s="34" t="s">
        <v>704</v>
      </c>
      <c r="F6587" s="34" t="s">
        <v>705</v>
      </c>
      <c r="G6587" s="34" t="s">
        <v>19154</v>
      </c>
      <c r="H6587" s="34" t="s">
        <v>752</v>
      </c>
      <c r="I6587" s="34" t="s">
        <v>16125</v>
      </c>
      <c r="J6587" s="36">
        <v>43689</v>
      </c>
      <c r="K6587" s="36">
        <v>44420</v>
      </c>
      <c r="L6587" s="34" t="s">
        <v>19155</v>
      </c>
      <c r="M6587" s="34" t="s">
        <v>729</v>
      </c>
      <c r="N6587" s="34" t="s">
        <v>723</v>
      </c>
      <c r="O6587" s="34" t="s">
        <v>712</v>
      </c>
      <c r="P6587" s="34" t="s">
        <v>713</v>
      </c>
      <c r="Q6587" s="34" t="s">
        <v>10228</v>
      </c>
      <c r="R6587" s="34" t="s">
        <v>10228</v>
      </c>
    </row>
    <row r="6588" spans="1:18" x14ac:dyDescent="0.25">
      <c r="A6588" s="31" t="s">
        <v>25051</v>
      </c>
      <c r="B6588" s="32" t="s">
        <v>19156</v>
      </c>
      <c r="C6588" s="32" t="s">
        <v>703</v>
      </c>
      <c r="D6588" s="35">
        <v>43198</v>
      </c>
      <c r="E6588" s="32" t="s">
        <v>704</v>
      </c>
      <c r="F6588" s="32" t="s">
        <v>705</v>
      </c>
      <c r="G6588" s="32" t="s">
        <v>1986</v>
      </c>
      <c r="H6588" s="32" t="s">
        <v>740</v>
      </c>
      <c r="I6588" s="32" t="s">
        <v>1987</v>
      </c>
      <c r="J6588" s="35">
        <v>43685</v>
      </c>
      <c r="K6588" s="35">
        <v>44416</v>
      </c>
      <c r="L6588" s="32" t="s">
        <v>19157</v>
      </c>
      <c r="M6588" s="32" t="s">
        <v>718</v>
      </c>
      <c r="N6588" s="32" t="s">
        <v>749</v>
      </c>
      <c r="O6588" s="32" t="s">
        <v>712</v>
      </c>
      <c r="P6588" s="32" t="s">
        <v>713</v>
      </c>
      <c r="Q6588" s="32" t="s">
        <v>1771</v>
      </c>
      <c r="R6588" s="32" t="s">
        <v>743</v>
      </c>
    </row>
    <row r="6589" spans="1:18" x14ac:dyDescent="0.25">
      <c r="A6589" s="33" t="s">
        <v>25053</v>
      </c>
      <c r="B6589" s="34" t="s">
        <v>19158</v>
      </c>
      <c r="C6589" s="34" t="s">
        <v>703</v>
      </c>
      <c r="D6589" s="36">
        <v>43200</v>
      </c>
      <c r="E6589" s="34" t="s">
        <v>704</v>
      </c>
      <c r="F6589" s="34" t="s">
        <v>705</v>
      </c>
      <c r="G6589" s="34" t="s">
        <v>9050</v>
      </c>
      <c r="H6589" s="34" t="s">
        <v>736</v>
      </c>
      <c r="I6589" s="34" t="s">
        <v>9051</v>
      </c>
      <c r="J6589" s="36">
        <v>43651</v>
      </c>
      <c r="K6589" s="36">
        <v>44382</v>
      </c>
      <c r="L6589" s="34" t="s">
        <v>19159</v>
      </c>
      <c r="M6589" s="34" t="s">
        <v>718</v>
      </c>
      <c r="N6589" s="34" t="s">
        <v>749</v>
      </c>
      <c r="O6589" s="34" t="s">
        <v>712</v>
      </c>
      <c r="P6589" s="34" t="s">
        <v>713</v>
      </c>
      <c r="Q6589" s="34" t="s">
        <v>832</v>
      </c>
      <c r="R6589" s="34" t="s">
        <v>10228</v>
      </c>
    </row>
    <row r="6590" spans="1:18" x14ac:dyDescent="0.25">
      <c r="A6590" s="31" t="s">
        <v>25055</v>
      </c>
      <c r="B6590" s="32" t="s">
        <v>19160</v>
      </c>
      <c r="C6590" s="32" t="s">
        <v>703</v>
      </c>
      <c r="D6590" s="35">
        <v>43201</v>
      </c>
      <c r="E6590" s="32" t="s">
        <v>704</v>
      </c>
      <c r="F6590" s="32" t="s">
        <v>705</v>
      </c>
      <c r="G6590" s="32" t="s">
        <v>1544</v>
      </c>
      <c r="H6590" s="32" t="s">
        <v>998</v>
      </c>
      <c r="I6590" s="32" t="s">
        <v>1545</v>
      </c>
      <c r="J6590" s="35">
        <v>43721</v>
      </c>
      <c r="K6590" s="35">
        <v>44452</v>
      </c>
      <c r="L6590" s="32" t="s">
        <v>19161</v>
      </c>
      <c r="M6590" s="32" t="s">
        <v>718</v>
      </c>
      <c r="N6590" s="32" t="s">
        <v>749</v>
      </c>
      <c r="O6590" s="32" t="s">
        <v>712</v>
      </c>
      <c r="P6590" s="32" t="s">
        <v>713</v>
      </c>
      <c r="Q6590" s="32" t="s">
        <v>10228</v>
      </c>
      <c r="R6590" s="32" t="s">
        <v>10228</v>
      </c>
    </row>
    <row r="6591" spans="1:18" x14ac:dyDescent="0.25">
      <c r="A6591" s="33" t="s">
        <v>25057</v>
      </c>
      <c r="B6591" s="34" t="s">
        <v>19162</v>
      </c>
      <c r="C6591" s="34" t="s">
        <v>703</v>
      </c>
      <c r="D6591" s="36">
        <v>43210</v>
      </c>
      <c r="E6591" s="34" t="s">
        <v>704</v>
      </c>
      <c r="F6591" s="34" t="s">
        <v>705</v>
      </c>
      <c r="G6591" s="34" t="s">
        <v>1084</v>
      </c>
      <c r="H6591" s="34" t="s">
        <v>945</v>
      </c>
      <c r="I6591" s="34" t="s">
        <v>13353</v>
      </c>
      <c r="J6591" s="36">
        <v>43690</v>
      </c>
      <c r="K6591" s="36">
        <v>44421</v>
      </c>
      <c r="L6591" s="34" t="s">
        <v>19163</v>
      </c>
      <c r="M6591" s="34" t="s">
        <v>718</v>
      </c>
      <c r="N6591" s="34" t="s">
        <v>749</v>
      </c>
      <c r="O6591" s="34" t="s">
        <v>712</v>
      </c>
      <c r="P6591" s="34" t="s">
        <v>713</v>
      </c>
      <c r="Q6591" s="34" t="s">
        <v>743</v>
      </c>
      <c r="R6591" s="34" t="s">
        <v>743</v>
      </c>
    </row>
    <row r="6592" spans="1:18" x14ac:dyDescent="0.25">
      <c r="A6592" s="31" t="s">
        <v>25059</v>
      </c>
      <c r="B6592" s="32" t="s">
        <v>19164</v>
      </c>
      <c r="C6592" s="32" t="s">
        <v>703</v>
      </c>
      <c r="D6592" s="35">
        <v>43213</v>
      </c>
      <c r="E6592" s="32" t="s">
        <v>704</v>
      </c>
      <c r="F6592" s="32" t="s">
        <v>705</v>
      </c>
      <c r="G6592" s="32" t="s">
        <v>19165</v>
      </c>
      <c r="H6592" s="32" t="s">
        <v>1205</v>
      </c>
      <c r="I6592" s="32" t="s">
        <v>19166</v>
      </c>
      <c r="J6592" s="35">
        <v>43661</v>
      </c>
      <c r="K6592" s="35">
        <v>44392</v>
      </c>
      <c r="L6592" s="32" t="s">
        <v>19167</v>
      </c>
      <c r="M6592" s="32" t="s">
        <v>772</v>
      </c>
      <c r="N6592" s="32" t="s">
        <v>749</v>
      </c>
      <c r="O6592" s="32" t="s">
        <v>712</v>
      </c>
      <c r="P6592" s="32" t="s">
        <v>713</v>
      </c>
      <c r="Q6592" s="32" t="s">
        <v>743</v>
      </c>
      <c r="R6592" s="32" t="s">
        <v>10228</v>
      </c>
    </row>
    <row r="6593" spans="1:18" x14ac:dyDescent="0.25">
      <c r="A6593" s="33" t="s">
        <v>25061</v>
      </c>
      <c r="B6593" s="34" t="s">
        <v>19168</v>
      </c>
      <c r="C6593" s="34" t="s">
        <v>703</v>
      </c>
      <c r="D6593" s="36">
        <v>43213</v>
      </c>
      <c r="E6593" s="34" t="s">
        <v>704</v>
      </c>
      <c r="F6593" s="34" t="s">
        <v>705</v>
      </c>
      <c r="G6593" s="34" t="s">
        <v>19169</v>
      </c>
      <c r="H6593" s="34" t="s">
        <v>1158</v>
      </c>
      <c r="I6593" s="34" t="s">
        <v>19170</v>
      </c>
      <c r="J6593" s="36">
        <v>43725</v>
      </c>
      <c r="K6593" s="36">
        <v>44456</v>
      </c>
      <c r="L6593" s="34" t="s">
        <v>19171</v>
      </c>
      <c r="M6593" s="34" t="s">
        <v>710</v>
      </c>
      <c r="N6593" s="34" t="s">
        <v>711</v>
      </c>
      <c r="O6593" s="34" t="s">
        <v>712</v>
      </c>
      <c r="P6593" s="34" t="s">
        <v>743</v>
      </c>
      <c r="Q6593" s="34" t="s">
        <v>713</v>
      </c>
      <c r="R6593" s="34" t="s">
        <v>10228</v>
      </c>
    </row>
    <row r="6594" spans="1:18" x14ac:dyDescent="0.25">
      <c r="A6594" s="31" t="s">
        <v>25063</v>
      </c>
      <c r="B6594" s="32" t="s">
        <v>19172</v>
      </c>
      <c r="C6594" s="32" t="s">
        <v>703</v>
      </c>
      <c r="D6594" s="35">
        <v>43215</v>
      </c>
      <c r="E6594" s="32" t="s">
        <v>704</v>
      </c>
      <c r="F6594" s="32" t="s">
        <v>705</v>
      </c>
      <c r="G6594" s="32" t="s">
        <v>3544</v>
      </c>
      <c r="H6594" s="32" t="s">
        <v>740</v>
      </c>
      <c r="I6594" s="32" t="s">
        <v>3545</v>
      </c>
      <c r="J6594" s="35">
        <v>43663</v>
      </c>
      <c r="K6594" s="35">
        <v>44394</v>
      </c>
      <c r="L6594" s="32" t="s">
        <v>19173</v>
      </c>
      <c r="M6594" s="32" t="s">
        <v>710</v>
      </c>
      <c r="N6594" s="32" t="s">
        <v>711</v>
      </c>
      <c r="O6594" s="32" t="s">
        <v>712</v>
      </c>
      <c r="P6594" s="32" t="s">
        <v>743</v>
      </c>
      <c r="Q6594" s="32" t="s">
        <v>10228</v>
      </c>
      <c r="R6594" s="32" t="s">
        <v>10228</v>
      </c>
    </row>
    <row r="6595" spans="1:18" x14ac:dyDescent="0.25">
      <c r="A6595" s="33" t="s">
        <v>25065</v>
      </c>
      <c r="B6595" s="34" t="s">
        <v>19174</v>
      </c>
      <c r="C6595" s="34" t="s">
        <v>734</v>
      </c>
      <c r="D6595" s="36">
        <v>43222</v>
      </c>
      <c r="E6595" s="34" t="s">
        <v>704</v>
      </c>
      <c r="F6595" s="34" t="s">
        <v>705</v>
      </c>
      <c r="G6595" s="34" t="s">
        <v>19175</v>
      </c>
      <c r="H6595" s="34" t="s">
        <v>707</v>
      </c>
      <c r="I6595" s="34" t="s">
        <v>2599</v>
      </c>
      <c r="J6595" s="36">
        <v>43685</v>
      </c>
      <c r="K6595" s="36">
        <v>44416</v>
      </c>
      <c r="L6595" s="34" t="s">
        <v>19176</v>
      </c>
      <c r="M6595" s="34" t="s">
        <v>710</v>
      </c>
      <c r="N6595" s="34" t="s">
        <v>778</v>
      </c>
      <c r="O6595" s="34" t="s">
        <v>712</v>
      </c>
      <c r="P6595" s="34" t="s">
        <v>832</v>
      </c>
      <c r="Q6595" s="34" t="s">
        <v>10228</v>
      </c>
      <c r="R6595" s="34" t="s">
        <v>10228</v>
      </c>
    </row>
    <row r="6596" spans="1:18" x14ac:dyDescent="0.25">
      <c r="A6596" s="31" t="s">
        <v>25067</v>
      </c>
      <c r="B6596" s="32" t="s">
        <v>19177</v>
      </c>
      <c r="C6596" s="32" t="s">
        <v>703</v>
      </c>
      <c r="D6596" s="35">
        <v>43224</v>
      </c>
      <c r="E6596" s="32" t="s">
        <v>704</v>
      </c>
      <c r="F6596" s="32" t="s">
        <v>705</v>
      </c>
      <c r="G6596" s="32" t="s">
        <v>4777</v>
      </c>
      <c r="H6596" s="32" t="s">
        <v>746</v>
      </c>
      <c r="I6596" s="32" t="s">
        <v>3174</v>
      </c>
      <c r="J6596" s="35">
        <v>43678</v>
      </c>
      <c r="K6596" s="35">
        <v>44409</v>
      </c>
      <c r="L6596" s="32" t="s">
        <v>19178</v>
      </c>
      <c r="M6596" s="32" t="s">
        <v>772</v>
      </c>
      <c r="N6596" s="32" t="s">
        <v>711</v>
      </c>
      <c r="O6596" s="32" t="s">
        <v>724</v>
      </c>
      <c r="P6596" s="32" t="s">
        <v>713</v>
      </c>
      <c r="Q6596" s="32" t="s">
        <v>1042</v>
      </c>
      <c r="R6596" s="32" t="s">
        <v>10228</v>
      </c>
    </row>
    <row r="6597" spans="1:18" x14ac:dyDescent="0.25">
      <c r="A6597" s="33" t="s">
        <v>25069</v>
      </c>
      <c r="B6597" s="34" t="s">
        <v>19179</v>
      </c>
      <c r="C6597" s="34" t="s">
        <v>703</v>
      </c>
      <c r="D6597" s="36">
        <v>43230</v>
      </c>
      <c r="E6597" s="34" t="s">
        <v>704</v>
      </c>
      <c r="F6597" s="34" t="s">
        <v>705</v>
      </c>
      <c r="G6597" s="34" t="s">
        <v>16062</v>
      </c>
      <c r="H6597" s="34" t="s">
        <v>769</v>
      </c>
      <c r="I6597" s="34" t="s">
        <v>16063</v>
      </c>
      <c r="J6597" s="36">
        <v>43691</v>
      </c>
      <c r="K6597" s="36">
        <v>44422</v>
      </c>
      <c r="L6597" s="34" t="s">
        <v>19180</v>
      </c>
      <c r="M6597" s="34" t="s">
        <v>718</v>
      </c>
      <c r="N6597" s="34" t="s">
        <v>749</v>
      </c>
      <c r="O6597" s="34" t="s">
        <v>712</v>
      </c>
      <c r="P6597" s="34" t="s">
        <v>713</v>
      </c>
      <c r="Q6597" s="34" t="s">
        <v>10228</v>
      </c>
      <c r="R6597" s="34" t="s">
        <v>10228</v>
      </c>
    </row>
    <row r="6598" spans="1:18" x14ac:dyDescent="0.25">
      <c r="A6598" s="31" t="s">
        <v>25071</v>
      </c>
      <c r="B6598" s="32" t="s">
        <v>19181</v>
      </c>
      <c r="C6598" s="32" t="s">
        <v>703</v>
      </c>
      <c r="D6598" s="35">
        <v>43230</v>
      </c>
      <c r="E6598" s="32" t="s">
        <v>704</v>
      </c>
      <c r="F6598" s="32" t="s">
        <v>705</v>
      </c>
      <c r="G6598" s="32" t="s">
        <v>6476</v>
      </c>
      <c r="H6598" s="32" t="s">
        <v>789</v>
      </c>
      <c r="I6598" s="32" t="s">
        <v>6477</v>
      </c>
      <c r="J6598" s="35">
        <v>43717</v>
      </c>
      <c r="K6598" s="35">
        <v>44448</v>
      </c>
      <c r="L6598" s="32" t="s">
        <v>19182</v>
      </c>
      <c r="M6598" s="32" t="s">
        <v>718</v>
      </c>
      <c r="N6598" s="32" t="s">
        <v>723</v>
      </c>
      <c r="O6598" s="32" t="s">
        <v>712</v>
      </c>
      <c r="P6598" s="32" t="s">
        <v>713</v>
      </c>
      <c r="Q6598" s="32" t="s">
        <v>10228</v>
      </c>
      <c r="R6598" s="32" t="s">
        <v>10228</v>
      </c>
    </row>
    <row r="6599" spans="1:18" x14ac:dyDescent="0.25">
      <c r="A6599" s="33" t="s">
        <v>25073</v>
      </c>
      <c r="B6599" s="34" t="s">
        <v>19183</v>
      </c>
      <c r="C6599" s="34" t="s">
        <v>703</v>
      </c>
      <c r="D6599" s="36">
        <v>43231</v>
      </c>
      <c r="E6599" s="34" t="s">
        <v>704</v>
      </c>
      <c r="F6599" s="34" t="s">
        <v>705</v>
      </c>
      <c r="G6599" s="34" t="s">
        <v>1986</v>
      </c>
      <c r="H6599" s="34" t="s">
        <v>740</v>
      </c>
      <c r="I6599" s="34" t="s">
        <v>1987</v>
      </c>
      <c r="J6599" s="36">
        <v>43691</v>
      </c>
      <c r="K6599" s="36">
        <v>44422</v>
      </c>
      <c r="L6599" s="34" t="s">
        <v>19184</v>
      </c>
      <c r="M6599" s="34" t="s">
        <v>718</v>
      </c>
      <c r="N6599" s="34" t="s">
        <v>749</v>
      </c>
      <c r="O6599" s="34" t="s">
        <v>2443</v>
      </c>
      <c r="P6599" s="34" t="s">
        <v>743</v>
      </c>
      <c r="Q6599" s="34" t="s">
        <v>10228</v>
      </c>
      <c r="R6599" s="34" t="s">
        <v>10228</v>
      </c>
    </row>
    <row r="6600" spans="1:18" x14ac:dyDescent="0.25">
      <c r="A6600" s="31" t="s">
        <v>25075</v>
      </c>
      <c r="B6600" s="32" t="s">
        <v>19185</v>
      </c>
      <c r="C6600" s="32" t="s">
        <v>703</v>
      </c>
      <c r="D6600" s="35">
        <v>43234</v>
      </c>
      <c r="E6600" s="32" t="s">
        <v>704</v>
      </c>
      <c r="F6600" s="32" t="s">
        <v>705</v>
      </c>
      <c r="G6600" s="32" t="s">
        <v>7977</v>
      </c>
      <c r="H6600" s="32" t="s">
        <v>789</v>
      </c>
      <c r="I6600" s="32" t="s">
        <v>7978</v>
      </c>
      <c r="J6600" s="35">
        <v>43704</v>
      </c>
      <c r="K6600" s="35">
        <v>44435</v>
      </c>
      <c r="L6600" s="32" t="s">
        <v>19186</v>
      </c>
      <c r="M6600" s="32" t="s">
        <v>718</v>
      </c>
      <c r="N6600" s="32" t="s">
        <v>749</v>
      </c>
      <c r="O6600" s="32" t="s">
        <v>712</v>
      </c>
      <c r="P6600" s="32" t="s">
        <v>760</v>
      </c>
      <c r="Q6600" s="32" t="s">
        <v>833</v>
      </c>
      <c r="R6600" s="32" t="s">
        <v>743</v>
      </c>
    </row>
    <row r="6601" spans="1:18" x14ac:dyDescent="0.25">
      <c r="A6601" s="33" t="s">
        <v>25077</v>
      </c>
      <c r="B6601" s="34" t="s">
        <v>19187</v>
      </c>
      <c r="C6601" s="34" t="s">
        <v>703</v>
      </c>
      <c r="D6601" s="36">
        <v>43236</v>
      </c>
      <c r="E6601" s="34" t="s">
        <v>704</v>
      </c>
      <c r="F6601" s="34" t="s">
        <v>705</v>
      </c>
      <c r="G6601" s="34" t="s">
        <v>19188</v>
      </c>
      <c r="H6601" s="34" t="s">
        <v>804</v>
      </c>
      <c r="I6601" s="34" t="s">
        <v>19189</v>
      </c>
      <c r="J6601" s="36">
        <v>43692</v>
      </c>
      <c r="K6601" s="36">
        <v>44423</v>
      </c>
      <c r="L6601" s="34" t="s">
        <v>19190</v>
      </c>
      <c r="M6601" s="34" t="s">
        <v>710</v>
      </c>
      <c r="N6601" s="34" t="s">
        <v>749</v>
      </c>
      <c r="O6601" s="34" t="s">
        <v>755</v>
      </c>
      <c r="P6601" s="34" t="s">
        <v>833</v>
      </c>
      <c r="Q6601" s="34" t="s">
        <v>713</v>
      </c>
      <c r="R6601" s="34" t="s">
        <v>833</v>
      </c>
    </row>
    <row r="6602" spans="1:18" x14ac:dyDescent="0.25">
      <c r="A6602" s="31" t="s">
        <v>25079</v>
      </c>
      <c r="B6602" s="32" t="s">
        <v>19191</v>
      </c>
      <c r="C6602" s="32" t="s">
        <v>703</v>
      </c>
      <c r="D6602" s="35">
        <v>43236</v>
      </c>
      <c r="E6602" s="32" t="s">
        <v>704</v>
      </c>
      <c r="F6602" s="32" t="s">
        <v>705</v>
      </c>
      <c r="G6602" s="32" t="s">
        <v>1302</v>
      </c>
      <c r="H6602" s="32" t="s">
        <v>736</v>
      </c>
      <c r="I6602" s="32" t="s">
        <v>1303</v>
      </c>
      <c r="J6602" s="35">
        <v>43649</v>
      </c>
      <c r="K6602" s="35">
        <v>44380</v>
      </c>
      <c r="L6602" s="32" t="s">
        <v>19192</v>
      </c>
      <c r="M6602" s="32" t="s">
        <v>710</v>
      </c>
      <c r="N6602" s="32" t="s">
        <v>749</v>
      </c>
      <c r="O6602" s="32" t="s">
        <v>773</v>
      </c>
      <c r="P6602" s="32" t="s">
        <v>1771</v>
      </c>
      <c r="Q6602" s="32" t="s">
        <v>10228</v>
      </c>
      <c r="R6602" s="32" t="s">
        <v>10228</v>
      </c>
    </row>
    <row r="6603" spans="1:18" x14ac:dyDescent="0.25">
      <c r="A6603" s="33" t="s">
        <v>25081</v>
      </c>
      <c r="B6603" s="34" t="s">
        <v>19193</v>
      </c>
      <c r="C6603" s="34" t="s">
        <v>703</v>
      </c>
      <c r="D6603" s="36">
        <v>43237</v>
      </c>
      <c r="E6603" s="34" t="s">
        <v>704</v>
      </c>
      <c r="F6603" s="34" t="s">
        <v>705</v>
      </c>
      <c r="G6603" s="34" t="s">
        <v>2066</v>
      </c>
      <c r="H6603" s="34" t="s">
        <v>1286</v>
      </c>
      <c r="I6603" s="34" t="s">
        <v>2067</v>
      </c>
      <c r="J6603" s="36">
        <v>43699</v>
      </c>
      <c r="K6603" s="36">
        <v>44430</v>
      </c>
      <c r="L6603" s="34" t="s">
        <v>19194</v>
      </c>
      <c r="M6603" s="34" t="s">
        <v>710</v>
      </c>
      <c r="N6603" s="34" t="s">
        <v>723</v>
      </c>
      <c r="O6603" s="34" t="s">
        <v>2846</v>
      </c>
      <c r="P6603" s="34" t="s">
        <v>833</v>
      </c>
      <c r="Q6603" s="34" t="s">
        <v>10228</v>
      </c>
      <c r="R6603" s="34" t="s">
        <v>10228</v>
      </c>
    </row>
    <row r="6604" spans="1:18" x14ac:dyDescent="0.25">
      <c r="A6604" s="31" t="s">
        <v>25083</v>
      </c>
      <c r="B6604" s="32" t="s">
        <v>19195</v>
      </c>
      <c r="C6604" s="32" t="s">
        <v>703</v>
      </c>
      <c r="D6604" s="35">
        <v>43242</v>
      </c>
      <c r="E6604" s="32" t="s">
        <v>704</v>
      </c>
      <c r="F6604" s="32" t="s">
        <v>705</v>
      </c>
      <c r="G6604" s="32" t="s">
        <v>19196</v>
      </c>
      <c r="H6604" s="32" t="s">
        <v>763</v>
      </c>
      <c r="I6604" s="32" t="s">
        <v>7146</v>
      </c>
      <c r="J6604" s="35">
        <v>43714</v>
      </c>
      <c r="K6604" s="35">
        <v>44445</v>
      </c>
      <c r="L6604" s="32" t="s">
        <v>19197</v>
      </c>
      <c r="M6604" s="32" t="s">
        <v>718</v>
      </c>
      <c r="N6604" s="32" t="s">
        <v>711</v>
      </c>
      <c r="O6604" s="32" t="s">
        <v>712</v>
      </c>
      <c r="P6604" s="32" t="s">
        <v>743</v>
      </c>
      <c r="Q6604" s="32" t="s">
        <v>10228</v>
      </c>
      <c r="R6604" s="32" t="s">
        <v>10228</v>
      </c>
    </row>
    <row r="6605" spans="1:18" x14ac:dyDescent="0.25">
      <c r="A6605" s="33" t="s">
        <v>25085</v>
      </c>
      <c r="B6605" s="34" t="s">
        <v>19198</v>
      </c>
      <c r="C6605" s="34" t="s">
        <v>703</v>
      </c>
      <c r="D6605" s="36">
        <v>43242</v>
      </c>
      <c r="E6605" s="34" t="s">
        <v>704</v>
      </c>
      <c r="F6605" s="34" t="s">
        <v>705</v>
      </c>
      <c r="G6605" s="34" t="s">
        <v>10626</v>
      </c>
      <c r="H6605" s="34" t="s">
        <v>804</v>
      </c>
      <c r="I6605" s="34" t="s">
        <v>1415</v>
      </c>
      <c r="J6605" s="36">
        <v>43657</v>
      </c>
      <c r="K6605" s="36">
        <v>44388</v>
      </c>
      <c r="L6605" s="34" t="s">
        <v>19199</v>
      </c>
      <c r="M6605" s="34" t="s">
        <v>710</v>
      </c>
      <c r="N6605" s="34" t="s">
        <v>723</v>
      </c>
      <c r="O6605" s="34" t="s">
        <v>712</v>
      </c>
      <c r="P6605" s="34" t="s">
        <v>760</v>
      </c>
      <c r="Q6605" s="34" t="s">
        <v>713</v>
      </c>
      <c r="R6605" s="34" t="s">
        <v>743</v>
      </c>
    </row>
    <row r="6606" spans="1:18" x14ac:dyDescent="0.25">
      <c r="A6606" s="31" t="s">
        <v>25087</v>
      </c>
      <c r="B6606" s="32" t="s">
        <v>19200</v>
      </c>
      <c r="C6606" s="32" t="s">
        <v>703</v>
      </c>
      <c r="D6606" s="35">
        <v>43243</v>
      </c>
      <c r="E6606" s="32" t="s">
        <v>704</v>
      </c>
      <c r="F6606" s="32" t="s">
        <v>705</v>
      </c>
      <c r="G6606" s="32" t="s">
        <v>5846</v>
      </c>
      <c r="H6606" s="32" t="s">
        <v>804</v>
      </c>
      <c r="I6606" s="32" t="s">
        <v>5847</v>
      </c>
      <c r="J6606" s="35">
        <v>43649</v>
      </c>
      <c r="K6606" s="35">
        <v>44380</v>
      </c>
      <c r="L6606" s="32" t="s">
        <v>19201</v>
      </c>
      <c r="M6606" s="32" t="s">
        <v>718</v>
      </c>
      <c r="N6606" s="32" t="s">
        <v>749</v>
      </c>
      <c r="O6606" s="32" t="s">
        <v>712</v>
      </c>
      <c r="P6606" s="32" t="s">
        <v>889</v>
      </c>
      <c r="Q6606" s="32" t="s">
        <v>713</v>
      </c>
      <c r="R6606" s="32" t="s">
        <v>10228</v>
      </c>
    </row>
    <row r="6607" spans="1:18" x14ac:dyDescent="0.25">
      <c r="A6607" s="33" t="s">
        <v>25089</v>
      </c>
      <c r="B6607" s="34" t="s">
        <v>19202</v>
      </c>
      <c r="C6607" s="34" t="s">
        <v>703</v>
      </c>
      <c r="D6607" s="36">
        <v>43243</v>
      </c>
      <c r="E6607" s="34" t="s">
        <v>704</v>
      </c>
      <c r="F6607" s="34" t="s">
        <v>705</v>
      </c>
      <c r="G6607" s="34" t="s">
        <v>19203</v>
      </c>
      <c r="H6607" s="34" t="s">
        <v>860</v>
      </c>
      <c r="I6607" s="34" t="s">
        <v>19204</v>
      </c>
      <c r="J6607" s="36">
        <v>43654</v>
      </c>
      <c r="K6607" s="36">
        <v>44385</v>
      </c>
      <c r="L6607" s="34" t="s">
        <v>19205</v>
      </c>
      <c r="M6607" s="34" t="s">
        <v>710</v>
      </c>
      <c r="N6607" s="34" t="s">
        <v>749</v>
      </c>
      <c r="O6607" s="34" t="s">
        <v>712</v>
      </c>
      <c r="P6607" s="34" t="s">
        <v>743</v>
      </c>
      <c r="Q6607" s="34" t="s">
        <v>10228</v>
      </c>
      <c r="R6607" s="34" t="s">
        <v>10228</v>
      </c>
    </row>
    <row r="6608" spans="1:18" x14ac:dyDescent="0.25">
      <c r="A6608" s="31" t="s">
        <v>25091</v>
      </c>
      <c r="B6608" s="32" t="s">
        <v>19206</v>
      </c>
      <c r="C6608" s="32" t="s">
        <v>703</v>
      </c>
      <c r="D6608" s="35">
        <v>43249</v>
      </c>
      <c r="E6608" s="32" t="s">
        <v>704</v>
      </c>
      <c r="F6608" s="32" t="s">
        <v>705</v>
      </c>
      <c r="G6608" s="32" t="s">
        <v>9043</v>
      </c>
      <c r="H6608" s="32" t="s">
        <v>752</v>
      </c>
      <c r="I6608" s="32" t="s">
        <v>1946</v>
      </c>
      <c r="J6608" s="35">
        <v>43710</v>
      </c>
      <c r="K6608" s="35">
        <v>44441</v>
      </c>
      <c r="L6608" s="32" t="s">
        <v>19207</v>
      </c>
      <c r="M6608" s="32" t="s">
        <v>710</v>
      </c>
      <c r="N6608" s="32" t="s">
        <v>711</v>
      </c>
      <c r="O6608" s="32" t="s">
        <v>712</v>
      </c>
      <c r="P6608" s="32" t="s">
        <v>833</v>
      </c>
      <c r="Q6608" s="32" t="s">
        <v>713</v>
      </c>
      <c r="R6608" s="32" t="s">
        <v>10228</v>
      </c>
    </row>
    <row r="6609" spans="1:18" x14ac:dyDescent="0.25">
      <c r="A6609" s="33" t="s">
        <v>25093</v>
      </c>
      <c r="B6609" s="34" t="s">
        <v>19208</v>
      </c>
      <c r="C6609" s="34" t="s">
        <v>703</v>
      </c>
      <c r="D6609" s="36">
        <v>43257</v>
      </c>
      <c r="E6609" s="34" t="s">
        <v>704</v>
      </c>
      <c r="F6609" s="34" t="s">
        <v>705</v>
      </c>
      <c r="G6609" s="34" t="s">
        <v>11103</v>
      </c>
      <c r="H6609" s="34" t="s">
        <v>746</v>
      </c>
      <c r="I6609" s="34" t="s">
        <v>3174</v>
      </c>
      <c r="J6609" s="36">
        <v>43679</v>
      </c>
      <c r="K6609" s="36">
        <v>44410</v>
      </c>
      <c r="L6609" s="34" t="s">
        <v>19209</v>
      </c>
      <c r="M6609" s="34" t="s">
        <v>710</v>
      </c>
      <c r="N6609" s="34" t="s">
        <v>749</v>
      </c>
      <c r="O6609" s="34" t="s">
        <v>712</v>
      </c>
      <c r="P6609" s="34" t="s">
        <v>713</v>
      </c>
      <c r="Q6609" s="34" t="s">
        <v>10228</v>
      </c>
      <c r="R6609" s="34" t="s">
        <v>10228</v>
      </c>
    </row>
    <row r="6610" spans="1:18" x14ac:dyDescent="0.25">
      <c r="A6610" s="31" t="s">
        <v>25095</v>
      </c>
      <c r="B6610" s="32" t="s">
        <v>19210</v>
      </c>
      <c r="C6610" s="32" t="s">
        <v>703</v>
      </c>
      <c r="D6610" s="35">
        <v>43262</v>
      </c>
      <c r="E6610" s="32" t="s">
        <v>704</v>
      </c>
      <c r="F6610" s="32" t="s">
        <v>705</v>
      </c>
      <c r="G6610" s="32" t="s">
        <v>715</v>
      </c>
      <c r="H6610" s="32" t="s">
        <v>707</v>
      </c>
      <c r="I6610" s="32" t="s">
        <v>716</v>
      </c>
      <c r="J6610" s="35">
        <v>43650</v>
      </c>
      <c r="K6610" s="35">
        <v>44381</v>
      </c>
      <c r="L6610" s="32" t="s">
        <v>19211</v>
      </c>
      <c r="M6610" s="32" t="s">
        <v>710</v>
      </c>
      <c r="N6610" s="32" t="s">
        <v>723</v>
      </c>
      <c r="O6610" s="32" t="s">
        <v>712</v>
      </c>
      <c r="P6610" s="32" t="s">
        <v>713</v>
      </c>
      <c r="Q6610" s="32" t="s">
        <v>10228</v>
      </c>
      <c r="R6610" s="32" t="s">
        <v>10228</v>
      </c>
    </row>
    <row r="6611" spans="1:18" x14ac:dyDescent="0.25">
      <c r="A6611" s="33" t="s">
        <v>25096</v>
      </c>
      <c r="B6611" s="34" t="s">
        <v>19212</v>
      </c>
      <c r="C6611" s="34" t="s">
        <v>703</v>
      </c>
      <c r="D6611" s="36">
        <v>43263</v>
      </c>
      <c r="E6611" s="34" t="s">
        <v>704</v>
      </c>
      <c r="F6611" s="34" t="s">
        <v>705</v>
      </c>
      <c r="G6611" s="34" t="s">
        <v>13873</v>
      </c>
      <c r="H6611" s="34" t="s">
        <v>984</v>
      </c>
      <c r="I6611" s="34" t="s">
        <v>1060</v>
      </c>
      <c r="J6611" s="36">
        <v>43725</v>
      </c>
      <c r="K6611" s="36">
        <v>44456</v>
      </c>
      <c r="L6611" s="34" t="s">
        <v>19213</v>
      </c>
      <c r="M6611" s="34" t="s">
        <v>710</v>
      </c>
      <c r="N6611" s="34" t="s">
        <v>711</v>
      </c>
      <c r="O6611" s="34" t="s">
        <v>766</v>
      </c>
      <c r="P6611" s="34" t="s">
        <v>713</v>
      </c>
      <c r="Q6611" s="34" t="s">
        <v>743</v>
      </c>
      <c r="R6611" s="34" t="s">
        <v>10228</v>
      </c>
    </row>
    <row r="6612" spans="1:18" x14ac:dyDescent="0.25">
      <c r="A6612" s="31" t="s">
        <v>24588</v>
      </c>
      <c r="B6612" s="32" t="s">
        <v>19214</v>
      </c>
      <c r="C6612" s="32" t="s">
        <v>734</v>
      </c>
      <c r="D6612" s="35">
        <v>43264</v>
      </c>
      <c r="E6612" s="32" t="s">
        <v>996</v>
      </c>
      <c r="F6612" s="32" t="s">
        <v>705</v>
      </c>
      <c r="G6612" s="32" t="s">
        <v>19215</v>
      </c>
      <c r="H6612" s="32" t="s">
        <v>984</v>
      </c>
      <c r="I6612" s="32" t="s">
        <v>19216</v>
      </c>
      <c r="J6612" s="35">
        <v>43655</v>
      </c>
      <c r="K6612" s="35">
        <v>44386</v>
      </c>
      <c r="L6612" s="32" t="s">
        <v>19217</v>
      </c>
      <c r="M6612" s="32" t="s">
        <v>718</v>
      </c>
      <c r="N6612" s="32" t="s">
        <v>778</v>
      </c>
      <c r="O6612" s="32" t="s">
        <v>766</v>
      </c>
      <c r="P6612" s="32" t="s">
        <v>713</v>
      </c>
      <c r="Q6612" s="32" t="s">
        <v>833</v>
      </c>
      <c r="R6612" s="32" t="s">
        <v>10228</v>
      </c>
    </row>
    <row r="6613" spans="1:18" x14ac:dyDescent="0.25">
      <c r="A6613" s="33" t="s">
        <v>24210</v>
      </c>
      <c r="B6613" s="34" t="s">
        <v>19218</v>
      </c>
      <c r="C6613" s="34" t="s">
        <v>703</v>
      </c>
      <c r="D6613" s="36">
        <v>43264</v>
      </c>
      <c r="E6613" s="34" t="s">
        <v>704</v>
      </c>
      <c r="F6613" s="34" t="s">
        <v>705</v>
      </c>
      <c r="G6613" s="34" t="s">
        <v>2930</v>
      </c>
      <c r="H6613" s="34" t="s">
        <v>945</v>
      </c>
      <c r="I6613" s="34" t="s">
        <v>2931</v>
      </c>
      <c r="J6613" s="36">
        <v>43683</v>
      </c>
      <c r="K6613" s="36">
        <v>44414</v>
      </c>
      <c r="L6613" s="34" t="s">
        <v>19219</v>
      </c>
      <c r="M6613" s="34" t="s">
        <v>729</v>
      </c>
      <c r="N6613" s="34" t="s">
        <v>749</v>
      </c>
      <c r="O6613" s="34" t="s">
        <v>712</v>
      </c>
      <c r="P6613" s="34" t="s">
        <v>743</v>
      </c>
      <c r="Q6613" s="34" t="s">
        <v>713</v>
      </c>
      <c r="R6613" s="34" t="s">
        <v>876</v>
      </c>
    </row>
    <row r="6614" spans="1:18" x14ac:dyDescent="0.25">
      <c r="A6614" s="31" t="s">
        <v>24590</v>
      </c>
      <c r="B6614" s="32" t="s">
        <v>19220</v>
      </c>
      <c r="C6614" s="32" t="s">
        <v>703</v>
      </c>
      <c r="D6614" s="35">
        <v>43277</v>
      </c>
      <c r="E6614" s="32" t="s">
        <v>704</v>
      </c>
      <c r="F6614" s="32" t="s">
        <v>705</v>
      </c>
      <c r="G6614" s="32" t="s">
        <v>18761</v>
      </c>
      <c r="H6614" s="32" t="s">
        <v>746</v>
      </c>
      <c r="I6614" s="32" t="s">
        <v>5287</v>
      </c>
      <c r="J6614" s="35">
        <v>43698</v>
      </c>
      <c r="K6614" s="35">
        <v>44429</v>
      </c>
      <c r="L6614" s="32" t="s">
        <v>19221</v>
      </c>
      <c r="M6614" s="32" t="s">
        <v>710</v>
      </c>
      <c r="N6614" s="32" t="s">
        <v>711</v>
      </c>
      <c r="O6614" s="32" t="s">
        <v>712</v>
      </c>
      <c r="P6614" s="32" t="s">
        <v>713</v>
      </c>
      <c r="Q6614" s="32" t="s">
        <v>10228</v>
      </c>
      <c r="R6614" s="32" t="s">
        <v>10228</v>
      </c>
    </row>
    <row r="6615" spans="1:18" x14ac:dyDescent="0.25">
      <c r="A6615" s="33" t="s">
        <v>24338</v>
      </c>
      <c r="B6615" s="34" t="s">
        <v>19222</v>
      </c>
      <c r="C6615" s="34" t="s">
        <v>703</v>
      </c>
      <c r="D6615" s="36">
        <v>43283</v>
      </c>
      <c r="E6615" s="34" t="s">
        <v>704</v>
      </c>
      <c r="F6615" s="34" t="s">
        <v>705</v>
      </c>
      <c r="G6615" s="34" t="s">
        <v>13358</v>
      </c>
      <c r="H6615" s="34" t="s">
        <v>860</v>
      </c>
      <c r="I6615" s="34" t="s">
        <v>13359</v>
      </c>
      <c r="J6615" s="36">
        <v>43696</v>
      </c>
      <c r="K6615" s="36">
        <v>44427</v>
      </c>
      <c r="L6615" s="34" t="s">
        <v>19223</v>
      </c>
      <c r="M6615" s="34" t="s">
        <v>710</v>
      </c>
      <c r="N6615" s="34" t="s">
        <v>749</v>
      </c>
      <c r="O6615" s="34" t="s">
        <v>712</v>
      </c>
      <c r="P6615" s="34" t="s">
        <v>713</v>
      </c>
      <c r="Q6615" s="34" t="s">
        <v>10228</v>
      </c>
      <c r="R6615" s="34" t="s">
        <v>10228</v>
      </c>
    </row>
    <row r="6616" spans="1:18" x14ac:dyDescent="0.25">
      <c r="A6616" s="31" t="s">
        <v>24592</v>
      </c>
      <c r="B6616" s="32" t="s">
        <v>19224</v>
      </c>
      <c r="C6616" s="32" t="s">
        <v>703</v>
      </c>
      <c r="D6616" s="35">
        <v>43290</v>
      </c>
      <c r="E6616" s="32" t="s">
        <v>704</v>
      </c>
      <c r="F6616" s="32" t="s">
        <v>705</v>
      </c>
      <c r="G6616" s="32" t="s">
        <v>19225</v>
      </c>
      <c r="H6616" s="32" t="s">
        <v>763</v>
      </c>
      <c r="I6616" s="32" t="s">
        <v>19226</v>
      </c>
      <c r="J6616" s="35">
        <v>43648</v>
      </c>
      <c r="K6616" s="35">
        <v>44379</v>
      </c>
      <c r="L6616" s="32" t="s">
        <v>19227</v>
      </c>
      <c r="M6616" s="32" t="s">
        <v>710</v>
      </c>
      <c r="N6616" s="32" t="s">
        <v>723</v>
      </c>
      <c r="O6616" s="32" t="s">
        <v>712</v>
      </c>
      <c r="P6616" s="32" t="s">
        <v>743</v>
      </c>
      <c r="Q6616" s="32" t="s">
        <v>10228</v>
      </c>
      <c r="R6616" s="32" t="s">
        <v>10228</v>
      </c>
    </row>
    <row r="6617" spans="1:18" x14ac:dyDescent="0.25">
      <c r="A6617" s="33" t="s">
        <v>24086</v>
      </c>
      <c r="B6617" s="34" t="s">
        <v>19228</v>
      </c>
      <c r="C6617" s="34" t="s">
        <v>703</v>
      </c>
      <c r="D6617" s="36">
        <v>43291</v>
      </c>
      <c r="E6617" s="34" t="s">
        <v>704</v>
      </c>
      <c r="F6617" s="34" t="s">
        <v>705</v>
      </c>
      <c r="G6617" s="34" t="s">
        <v>5260</v>
      </c>
      <c r="H6617" s="34" t="s">
        <v>1080</v>
      </c>
      <c r="I6617" s="34" t="s">
        <v>5261</v>
      </c>
      <c r="J6617" s="36">
        <v>43654</v>
      </c>
      <c r="K6617" s="36">
        <v>44385</v>
      </c>
      <c r="L6617" s="34" t="s">
        <v>19229</v>
      </c>
      <c r="M6617" s="34" t="s">
        <v>718</v>
      </c>
      <c r="N6617" s="34" t="s">
        <v>749</v>
      </c>
      <c r="O6617" s="34" t="s">
        <v>712</v>
      </c>
      <c r="P6617" s="34" t="s">
        <v>876</v>
      </c>
      <c r="Q6617" s="34" t="s">
        <v>713</v>
      </c>
      <c r="R6617" s="34" t="s">
        <v>10228</v>
      </c>
    </row>
    <row r="6618" spans="1:18" x14ac:dyDescent="0.25">
      <c r="A6618" s="31" t="s">
        <v>24594</v>
      </c>
      <c r="B6618" s="32" t="s">
        <v>19230</v>
      </c>
      <c r="C6618" s="32" t="s">
        <v>703</v>
      </c>
      <c r="D6618" s="35">
        <v>43294</v>
      </c>
      <c r="E6618" s="32" t="s">
        <v>704</v>
      </c>
      <c r="F6618" s="32" t="s">
        <v>705</v>
      </c>
      <c r="G6618" s="32" t="s">
        <v>13107</v>
      </c>
      <c r="H6618" s="32" t="s">
        <v>752</v>
      </c>
      <c r="I6618" s="32" t="s">
        <v>13108</v>
      </c>
      <c r="J6618" s="35">
        <v>43699</v>
      </c>
      <c r="K6618" s="35">
        <v>44430</v>
      </c>
      <c r="L6618" s="32" t="s">
        <v>19231</v>
      </c>
      <c r="M6618" s="32" t="s">
        <v>710</v>
      </c>
      <c r="N6618" s="32" t="s">
        <v>723</v>
      </c>
      <c r="O6618" s="32" t="s">
        <v>712</v>
      </c>
      <c r="P6618" s="32" t="s">
        <v>713</v>
      </c>
      <c r="Q6618" s="32" t="s">
        <v>10228</v>
      </c>
      <c r="R6618" s="32" t="s">
        <v>10228</v>
      </c>
    </row>
    <row r="6619" spans="1:18" x14ac:dyDescent="0.25">
      <c r="A6619" s="33" t="s">
        <v>24340</v>
      </c>
      <c r="B6619" s="34" t="s">
        <v>19232</v>
      </c>
      <c r="C6619" s="34" t="s">
        <v>703</v>
      </c>
      <c r="D6619" s="36">
        <v>43299</v>
      </c>
      <c r="E6619" s="34" t="s">
        <v>704</v>
      </c>
      <c r="F6619" s="34" t="s">
        <v>705</v>
      </c>
      <c r="G6619" s="34" t="s">
        <v>7100</v>
      </c>
      <c r="H6619" s="34" t="s">
        <v>998</v>
      </c>
      <c r="I6619" s="34" t="s">
        <v>7101</v>
      </c>
      <c r="J6619" s="36">
        <v>43713</v>
      </c>
      <c r="K6619" s="36">
        <v>44444</v>
      </c>
      <c r="L6619" s="34" t="s">
        <v>19233</v>
      </c>
      <c r="M6619" s="34" t="s">
        <v>710</v>
      </c>
      <c r="N6619" s="34" t="s">
        <v>749</v>
      </c>
      <c r="O6619" s="34" t="s">
        <v>712</v>
      </c>
      <c r="P6619" s="34" t="s">
        <v>713</v>
      </c>
      <c r="Q6619" s="34" t="s">
        <v>10228</v>
      </c>
      <c r="R6619" s="34" t="s">
        <v>10228</v>
      </c>
    </row>
    <row r="6620" spans="1:18" x14ac:dyDescent="0.25">
      <c r="A6620" s="31" t="s">
        <v>24596</v>
      </c>
      <c r="B6620" s="32" t="s">
        <v>19234</v>
      </c>
      <c r="C6620" s="32" t="s">
        <v>703</v>
      </c>
      <c r="D6620" s="35">
        <v>43302</v>
      </c>
      <c r="E6620" s="32" t="s">
        <v>704</v>
      </c>
      <c r="F6620" s="32" t="s">
        <v>705</v>
      </c>
      <c r="G6620" s="32" t="s">
        <v>3760</v>
      </c>
      <c r="H6620" s="32" t="s">
        <v>740</v>
      </c>
      <c r="I6620" s="32" t="s">
        <v>3761</v>
      </c>
      <c r="J6620" s="35">
        <v>43648</v>
      </c>
      <c r="K6620" s="35">
        <v>44379</v>
      </c>
      <c r="L6620" s="32" t="s">
        <v>19235</v>
      </c>
      <c r="M6620" s="32" t="s">
        <v>710</v>
      </c>
      <c r="N6620" s="32" t="s">
        <v>711</v>
      </c>
      <c r="O6620" s="32" t="s">
        <v>712</v>
      </c>
      <c r="P6620" s="32" t="s">
        <v>832</v>
      </c>
      <c r="Q6620" s="32" t="s">
        <v>713</v>
      </c>
      <c r="R6620" s="32" t="s">
        <v>743</v>
      </c>
    </row>
    <row r="6621" spans="1:18" x14ac:dyDescent="0.25">
      <c r="A6621" s="33" t="s">
        <v>24212</v>
      </c>
      <c r="B6621" s="34" t="s">
        <v>19236</v>
      </c>
      <c r="C6621" s="34" t="s">
        <v>703</v>
      </c>
      <c r="D6621" s="36">
        <v>43308</v>
      </c>
      <c r="E6621" s="34" t="s">
        <v>704</v>
      </c>
      <c r="F6621" s="34" t="s">
        <v>705</v>
      </c>
      <c r="G6621" s="34" t="s">
        <v>974</v>
      </c>
      <c r="H6621" s="34" t="s">
        <v>746</v>
      </c>
      <c r="I6621" s="34" t="s">
        <v>975</v>
      </c>
      <c r="J6621" s="36">
        <v>43699</v>
      </c>
      <c r="K6621" s="36">
        <v>44430</v>
      </c>
      <c r="L6621" s="34" t="s">
        <v>19237</v>
      </c>
      <c r="M6621" s="34" t="s">
        <v>710</v>
      </c>
      <c r="N6621" s="34" t="s">
        <v>749</v>
      </c>
      <c r="O6621" s="34" t="s">
        <v>712</v>
      </c>
      <c r="P6621" s="34" t="s">
        <v>713</v>
      </c>
      <c r="Q6621" s="34" t="s">
        <v>10228</v>
      </c>
      <c r="R6621" s="34" t="s">
        <v>10228</v>
      </c>
    </row>
    <row r="6622" spans="1:18" x14ac:dyDescent="0.25">
      <c r="A6622" s="31" t="s">
        <v>24598</v>
      </c>
      <c r="B6622" s="32" t="s">
        <v>19238</v>
      </c>
      <c r="C6622" s="32" t="s">
        <v>703</v>
      </c>
      <c r="D6622" s="35">
        <v>43326</v>
      </c>
      <c r="E6622" s="32" t="s">
        <v>704</v>
      </c>
      <c r="F6622" s="32" t="s">
        <v>705</v>
      </c>
      <c r="G6622" s="32" t="s">
        <v>3315</v>
      </c>
      <c r="H6622" s="32" t="s">
        <v>736</v>
      </c>
      <c r="I6622" s="32" t="s">
        <v>3316</v>
      </c>
      <c r="J6622" s="35">
        <v>43650</v>
      </c>
      <c r="K6622" s="35">
        <v>44381</v>
      </c>
      <c r="L6622" s="32" t="s">
        <v>19239</v>
      </c>
      <c r="M6622" s="32" t="s">
        <v>710</v>
      </c>
      <c r="N6622" s="32" t="s">
        <v>723</v>
      </c>
      <c r="O6622" s="32" t="s">
        <v>712</v>
      </c>
      <c r="P6622" s="32" t="s">
        <v>713</v>
      </c>
      <c r="Q6622" s="32" t="s">
        <v>10228</v>
      </c>
      <c r="R6622" s="32" t="s">
        <v>10228</v>
      </c>
    </row>
    <row r="6623" spans="1:18" x14ac:dyDescent="0.25">
      <c r="A6623" s="33" t="s">
        <v>24342</v>
      </c>
      <c r="B6623" s="34" t="s">
        <v>19240</v>
      </c>
      <c r="C6623" s="34" t="s">
        <v>703</v>
      </c>
      <c r="D6623" s="36">
        <v>43328</v>
      </c>
      <c r="E6623" s="34" t="s">
        <v>704</v>
      </c>
      <c r="F6623" s="34" t="s">
        <v>705</v>
      </c>
      <c r="G6623" s="34" t="s">
        <v>7479</v>
      </c>
      <c r="H6623" s="34" t="s">
        <v>740</v>
      </c>
      <c r="I6623" s="34" t="s">
        <v>5696</v>
      </c>
      <c r="J6623" s="36">
        <v>43706</v>
      </c>
      <c r="K6623" s="36">
        <v>44437</v>
      </c>
      <c r="L6623" s="34" t="s">
        <v>19241</v>
      </c>
      <c r="M6623" s="34" t="s">
        <v>729</v>
      </c>
      <c r="N6623" s="34" t="s">
        <v>711</v>
      </c>
      <c r="O6623" s="34" t="s">
        <v>755</v>
      </c>
      <c r="P6623" s="34" t="s">
        <v>968</v>
      </c>
      <c r="Q6623" s="34" t="s">
        <v>10228</v>
      </c>
      <c r="R6623" s="34" t="s">
        <v>10228</v>
      </c>
    </row>
    <row r="6624" spans="1:18" x14ac:dyDescent="0.25">
      <c r="A6624" s="31" t="s">
        <v>24600</v>
      </c>
      <c r="B6624" s="32" t="s">
        <v>19242</v>
      </c>
      <c r="C6624" s="32" t="s">
        <v>703</v>
      </c>
      <c r="D6624" s="35">
        <v>43328</v>
      </c>
      <c r="E6624" s="32" t="s">
        <v>704</v>
      </c>
      <c r="F6624" s="32" t="s">
        <v>705</v>
      </c>
      <c r="G6624" s="32" t="s">
        <v>8944</v>
      </c>
      <c r="H6624" s="32" t="s">
        <v>752</v>
      </c>
      <c r="I6624" s="32" t="s">
        <v>8945</v>
      </c>
      <c r="J6624" s="35">
        <v>43675</v>
      </c>
      <c r="K6624" s="35">
        <v>44406</v>
      </c>
      <c r="L6624" s="32" t="s">
        <v>19243</v>
      </c>
      <c r="M6624" s="32" t="s">
        <v>729</v>
      </c>
      <c r="N6624" s="32" t="s">
        <v>711</v>
      </c>
      <c r="O6624" s="32" t="s">
        <v>712</v>
      </c>
      <c r="P6624" s="32" t="s">
        <v>713</v>
      </c>
      <c r="Q6624" s="32" t="s">
        <v>6027</v>
      </c>
      <c r="R6624" s="32" t="s">
        <v>6027</v>
      </c>
    </row>
    <row r="6625" spans="1:18" x14ac:dyDescent="0.25">
      <c r="A6625" s="33" t="s">
        <v>24148</v>
      </c>
      <c r="B6625" s="34" t="s">
        <v>19244</v>
      </c>
      <c r="C6625" s="34" t="s">
        <v>703</v>
      </c>
      <c r="D6625" s="36">
        <v>43334</v>
      </c>
      <c r="E6625" s="34" t="s">
        <v>704</v>
      </c>
      <c r="F6625" s="34" t="s">
        <v>705</v>
      </c>
      <c r="G6625" s="34" t="s">
        <v>11882</v>
      </c>
      <c r="H6625" s="34" t="s">
        <v>1465</v>
      </c>
      <c r="I6625" s="34" t="s">
        <v>2158</v>
      </c>
      <c r="J6625" s="36">
        <v>43692</v>
      </c>
      <c r="K6625" s="36">
        <v>44423</v>
      </c>
      <c r="L6625" s="34" t="s">
        <v>19245</v>
      </c>
      <c r="M6625" s="34" t="s">
        <v>729</v>
      </c>
      <c r="N6625" s="34" t="s">
        <v>778</v>
      </c>
      <c r="O6625" s="34" t="s">
        <v>773</v>
      </c>
      <c r="P6625" s="34" t="s">
        <v>842</v>
      </c>
      <c r="Q6625" s="34" t="s">
        <v>743</v>
      </c>
      <c r="R6625" s="34" t="s">
        <v>1782</v>
      </c>
    </row>
    <row r="6626" spans="1:18" x14ac:dyDescent="0.25">
      <c r="A6626" s="31" t="s">
        <v>24602</v>
      </c>
      <c r="B6626" s="32" t="s">
        <v>19246</v>
      </c>
      <c r="C6626" s="32" t="s">
        <v>703</v>
      </c>
      <c r="D6626" s="35">
        <v>43334</v>
      </c>
      <c r="E6626" s="32" t="s">
        <v>704</v>
      </c>
      <c r="F6626" s="32" t="s">
        <v>705</v>
      </c>
      <c r="G6626" s="32" t="s">
        <v>7908</v>
      </c>
      <c r="H6626" s="32" t="s">
        <v>804</v>
      </c>
      <c r="I6626" s="32" t="s">
        <v>7909</v>
      </c>
      <c r="J6626" s="35">
        <v>43657</v>
      </c>
      <c r="K6626" s="35">
        <v>44388</v>
      </c>
      <c r="L6626" s="32" t="s">
        <v>19247</v>
      </c>
      <c r="M6626" s="32" t="s">
        <v>710</v>
      </c>
      <c r="N6626" s="32" t="s">
        <v>749</v>
      </c>
      <c r="O6626" s="32" t="s">
        <v>712</v>
      </c>
      <c r="P6626" s="32" t="s">
        <v>713</v>
      </c>
      <c r="Q6626" s="32" t="s">
        <v>10228</v>
      </c>
      <c r="R6626" s="32" t="s">
        <v>10228</v>
      </c>
    </row>
    <row r="6627" spans="1:18" x14ac:dyDescent="0.25">
      <c r="A6627" s="33" t="s">
        <v>24344</v>
      </c>
      <c r="B6627" s="34" t="s">
        <v>19248</v>
      </c>
      <c r="C6627" s="34" t="s">
        <v>703</v>
      </c>
      <c r="D6627" s="36">
        <v>43336</v>
      </c>
      <c r="E6627" s="34" t="s">
        <v>704</v>
      </c>
      <c r="F6627" s="34" t="s">
        <v>705</v>
      </c>
      <c r="G6627" s="34" t="s">
        <v>1647</v>
      </c>
      <c r="H6627" s="34" t="s">
        <v>746</v>
      </c>
      <c r="I6627" s="34" t="s">
        <v>1648</v>
      </c>
      <c r="J6627" s="36">
        <v>43686</v>
      </c>
      <c r="K6627" s="36">
        <v>44417</v>
      </c>
      <c r="L6627" s="34" t="s">
        <v>19249</v>
      </c>
      <c r="M6627" s="34" t="s">
        <v>710</v>
      </c>
      <c r="N6627" s="34" t="s">
        <v>711</v>
      </c>
      <c r="O6627" s="34" t="s">
        <v>712</v>
      </c>
      <c r="P6627" s="34" t="s">
        <v>743</v>
      </c>
      <c r="Q6627" s="34" t="s">
        <v>713</v>
      </c>
      <c r="R6627" s="34" t="s">
        <v>10228</v>
      </c>
    </row>
    <row r="6628" spans="1:18" x14ac:dyDescent="0.25">
      <c r="A6628" s="31" t="s">
        <v>24604</v>
      </c>
      <c r="B6628" s="32" t="s">
        <v>19250</v>
      </c>
      <c r="C6628" s="32" t="s">
        <v>703</v>
      </c>
      <c r="D6628" s="35">
        <v>43341</v>
      </c>
      <c r="E6628" s="32" t="s">
        <v>704</v>
      </c>
      <c r="F6628" s="32" t="s">
        <v>705</v>
      </c>
      <c r="G6628" s="32" t="s">
        <v>19251</v>
      </c>
      <c r="H6628" s="32" t="s">
        <v>736</v>
      </c>
      <c r="I6628" s="32" t="s">
        <v>19252</v>
      </c>
      <c r="J6628" s="35">
        <v>43697</v>
      </c>
      <c r="K6628" s="35">
        <v>44428</v>
      </c>
      <c r="L6628" s="32" t="s">
        <v>19253</v>
      </c>
      <c r="M6628" s="32" t="s">
        <v>718</v>
      </c>
      <c r="N6628" s="32" t="s">
        <v>749</v>
      </c>
      <c r="O6628" s="32" t="s">
        <v>712</v>
      </c>
      <c r="P6628" s="32" t="s">
        <v>713</v>
      </c>
      <c r="Q6628" s="32" t="s">
        <v>10228</v>
      </c>
      <c r="R6628" s="32" t="s">
        <v>10228</v>
      </c>
    </row>
    <row r="6629" spans="1:18" x14ac:dyDescent="0.25">
      <c r="A6629" s="33" t="s">
        <v>24214</v>
      </c>
      <c r="B6629" s="34" t="s">
        <v>19254</v>
      </c>
      <c r="C6629" s="34" t="s">
        <v>703</v>
      </c>
      <c r="D6629" s="36">
        <v>43348</v>
      </c>
      <c r="E6629" s="34" t="s">
        <v>704</v>
      </c>
      <c r="F6629" s="34" t="s">
        <v>705</v>
      </c>
      <c r="G6629" s="34" t="s">
        <v>19255</v>
      </c>
      <c r="H6629" s="34" t="s">
        <v>865</v>
      </c>
      <c r="I6629" s="34" t="s">
        <v>1150</v>
      </c>
      <c r="J6629" s="36">
        <v>43664</v>
      </c>
      <c r="K6629" s="36">
        <v>44395</v>
      </c>
      <c r="L6629" s="34" t="s">
        <v>19256</v>
      </c>
      <c r="M6629" s="34" t="s">
        <v>710</v>
      </c>
      <c r="N6629" s="34" t="s">
        <v>749</v>
      </c>
      <c r="O6629" s="34" t="s">
        <v>712</v>
      </c>
      <c r="P6629" s="34" t="s">
        <v>713</v>
      </c>
      <c r="Q6629" s="34" t="s">
        <v>10228</v>
      </c>
      <c r="R6629" s="34" t="s">
        <v>10228</v>
      </c>
    </row>
    <row r="6630" spans="1:18" x14ac:dyDescent="0.25">
      <c r="A6630" s="31" t="s">
        <v>24606</v>
      </c>
      <c r="B6630" s="32" t="s">
        <v>19257</v>
      </c>
      <c r="C6630" s="32" t="s">
        <v>703</v>
      </c>
      <c r="D6630" s="35">
        <v>43349</v>
      </c>
      <c r="E6630" s="32" t="s">
        <v>704</v>
      </c>
      <c r="F6630" s="32" t="s">
        <v>705</v>
      </c>
      <c r="G6630" s="32" t="s">
        <v>13358</v>
      </c>
      <c r="H6630" s="32" t="s">
        <v>860</v>
      </c>
      <c r="I6630" s="32" t="s">
        <v>13359</v>
      </c>
      <c r="J6630" s="35">
        <v>43696</v>
      </c>
      <c r="K6630" s="35">
        <v>44427</v>
      </c>
      <c r="L6630" s="32" t="s">
        <v>19258</v>
      </c>
      <c r="M6630" s="32" t="s">
        <v>710</v>
      </c>
      <c r="N6630" s="32" t="s">
        <v>723</v>
      </c>
      <c r="O6630" s="32" t="s">
        <v>712</v>
      </c>
      <c r="P6630" s="32" t="s">
        <v>713</v>
      </c>
      <c r="Q6630" s="32" t="s">
        <v>10228</v>
      </c>
      <c r="R6630" s="32" t="s">
        <v>10228</v>
      </c>
    </row>
    <row r="6631" spans="1:18" x14ac:dyDescent="0.25">
      <c r="A6631" s="33" t="s">
        <v>24346</v>
      </c>
      <c r="B6631" s="34" t="s">
        <v>19259</v>
      </c>
      <c r="C6631" s="34" t="s">
        <v>703</v>
      </c>
      <c r="D6631" s="36">
        <v>43349</v>
      </c>
      <c r="E6631" s="34" t="s">
        <v>704</v>
      </c>
      <c r="F6631" s="34" t="s">
        <v>705</v>
      </c>
      <c r="G6631" s="34" t="s">
        <v>6447</v>
      </c>
      <c r="H6631" s="34" t="s">
        <v>746</v>
      </c>
      <c r="I6631" s="34" t="s">
        <v>6448</v>
      </c>
      <c r="J6631" s="36">
        <v>43655</v>
      </c>
      <c r="K6631" s="36">
        <v>44386</v>
      </c>
      <c r="L6631" s="34" t="s">
        <v>19260</v>
      </c>
      <c r="M6631" s="34" t="s">
        <v>710</v>
      </c>
      <c r="N6631" s="34" t="s">
        <v>723</v>
      </c>
      <c r="O6631" s="34" t="s">
        <v>773</v>
      </c>
      <c r="P6631" s="34" t="s">
        <v>1771</v>
      </c>
      <c r="Q6631" s="34" t="s">
        <v>743</v>
      </c>
      <c r="R6631" s="34" t="s">
        <v>10228</v>
      </c>
    </row>
    <row r="6632" spans="1:18" x14ac:dyDescent="0.25">
      <c r="A6632" s="31" t="s">
        <v>24608</v>
      </c>
      <c r="B6632" s="32" t="s">
        <v>19261</v>
      </c>
      <c r="C6632" s="32" t="s">
        <v>703</v>
      </c>
      <c r="D6632" s="35">
        <v>43357</v>
      </c>
      <c r="E6632" s="32" t="s">
        <v>704</v>
      </c>
      <c r="F6632" s="32" t="s">
        <v>705</v>
      </c>
      <c r="G6632" s="32" t="s">
        <v>19262</v>
      </c>
      <c r="H6632" s="32" t="s">
        <v>752</v>
      </c>
      <c r="I6632" s="32" t="s">
        <v>19263</v>
      </c>
      <c r="J6632" s="35">
        <v>43718</v>
      </c>
      <c r="K6632" s="35">
        <v>44449</v>
      </c>
      <c r="L6632" s="32" t="s">
        <v>19264</v>
      </c>
      <c r="M6632" s="32" t="s">
        <v>710</v>
      </c>
      <c r="N6632" s="32" t="s">
        <v>749</v>
      </c>
      <c r="O6632" s="32" t="s">
        <v>712</v>
      </c>
      <c r="P6632" s="32" t="s">
        <v>833</v>
      </c>
      <c r="Q6632" s="32" t="s">
        <v>968</v>
      </c>
      <c r="R6632" s="32" t="s">
        <v>713</v>
      </c>
    </row>
    <row r="6633" spans="1:18" x14ac:dyDescent="0.25">
      <c r="A6633" s="33" t="s">
        <v>24116</v>
      </c>
      <c r="B6633" s="34" t="s">
        <v>19265</v>
      </c>
      <c r="C6633" s="34" t="s">
        <v>703</v>
      </c>
      <c r="D6633" s="36">
        <v>43362</v>
      </c>
      <c r="E6633" s="34" t="s">
        <v>704</v>
      </c>
      <c r="F6633" s="34" t="s">
        <v>705</v>
      </c>
      <c r="G6633" s="34" t="s">
        <v>873</v>
      </c>
      <c r="H6633" s="34" t="s">
        <v>707</v>
      </c>
      <c r="I6633" s="34" t="s">
        <v>874</v>
      </c>
      <c r="J6633" s="36">
        <v>43684</v>
      </c>
      <c r="K6633" s="36">
        <v>44415</v>
      </c>
      <c r="L6633" s="34" t="s">
        <v>19266</v>
      </c>
      <c r="M6633" s="34" t="s">
        <v>710</v>
      </c>
      <c r="N6633" s="34" t="s">
        <v>749</v>
      </c>
      <c r="O6633" s="34" t="s">
        <v>712</v>
      </c>
      <c r="P6633" s="34" t="s">
        <v>713</v>
      </c>
      <c r="Q6633" s="34" t="s">
        <v>743</v>
      </c>
      <c r="R6633" s="34" t="s">
        <v>10228</v>
      </c>
    </row>
    <row r="6634" spans="1:18" x14ac:dyDescent="0.25">
      <c r="A6634" s="31" t="s">
        <v>24610</v>
      </c>
      <c r="B6634" s="32" t="s">
        <v>19267</v>
      </c>
      <c r="C6634" s="32" t="s">
        <v>703</v>
      </c>
      <c r="D6634" s="35">
        <v>43374</v>
      </c>
      <c r="E6634" s="32" t="s">
        <v>704</v>
      </c>
      <c r="F6634" s="32" t="s">
        <v>705</v>
      </c>
      <c r="G6634" s="32" t="s">
        <v>19268</v>
      </c>
      <c r="H6634" s="32" t="s">
        <v>746</v>
      </c>
      <c r="I6634" s="32" t="s">
        <v>1911</v>
      </c>
      <c r="J6634" s="35">
        <v>43689</v>
      </c>
      <c r="K6634" s="35">
        <v>44420</v>
      </c>
      <c r="L6634" s="32" t="s">
        <v>19269</v>
      </c>
      <c r="M6634" s="32" t="s">
        <v>718</v>
      </c>
      <c r="N6634" s="32" t="s">
        <v>711</v>
      </c>
      <c r="O6634" s="32" t="s">
        <v>712</v>
      </c>
      <c r="P6634" s="32" t="s">
        <v>832</v>
      </c>
      <c r="Q6634" s="32" t="s">
        <v>713</v>
      </c>
      <c r="R6634" s="32" t="s">
        <v>10228</v>
      </c>
    </row>
    <row r="6635" spans="1:18" x14ac:dyDescent="0.25">
      <c r="A6635" s="33" t="s">
        <v>24348</v>
      </c>
      <c r="B6635" s="34" t="s">
        <v>19270</v>
      </c>
      <c r="C6635" s="34" t="s">
        <v>703</v>
      </c>
      <c r="D6635" s="36">
        <v>43375</v>
      </c>
      <c r="E6635" s="34" t="s">
        <v>704</v>
      </c>
      <c r="F6635" s="34" t="s">
        <v>705</v>
      </c>
      <c r="G6635" s="34" t="s">
        <v>19271</v>
      </c>
      <c r="H6635" s="34" t="s">
        <v>1205</v>
      </c>
      <c r="I6635" s="34" t="s">
        <v>1805</v>
      </c>
      <c r="J6635" s="36">
        <v>43676</v>
      </c>
      <c r="K6635" s="36">
        <v>44407</v>
      </c>
      <c r="L6635" s="34" t="s">
        <v>19272</v>
      </c>
      <c r="M6635" s="34" t="s">
        <v>710</v>
      </c>
      <c r="N6635" s="34" t="s">
        <v>711</v>
      </c>
      <c r="O6635" s="34" t="s">
        <v>712</v>
      </c>
      <c r="P6635" s="34" t="s">
        <v>713</v>
      </c>
      <c r="Q6635" s="34" t="s">
        <v>10228</v>
      </c>
      <c r="R6635" s="34" t="s">
        <v>10228</v>
      </c>
    </row>
    <row r="6636" spans="1:18" x14ac:dyDescent="0.25">
      <c r="A6636" s="31" t="s">
        <v>24612</v>
      </c>
      <c r="B6636" s="32" t="s">
        <v>19273</v>
      </c>
      <c r="C6636" s="32" t="s">
        <v>703</v>
      </c>
      <c r="D6636" s="35">
        <v>43382</v>
      </c>
      <c r="E6636" s="32" t="s">
        <v>704</v>
      </c>
      <c r="F6636" s="32" t="s">
        <v>705</v>
      </c>
      <c r="G6636" s="32" t="s">
        <v>19274</v>
      </c>
      <c r="H6636" s="32" t="s">
        <v>789</v>
      </c>
      <c r="I6636" s="32" t="s">
        <v>19275</v>
      </c>
      <c r="J6636" s="35">
        <v>43669</v>
      </c>
      <c r="K6636" s="35">
        <v>44400</v>
      </c>
      <c r="L6636" s="32" t="s">
        <v>19276</v>
      </c>
      <c r="M6636" s="32" t="s">
        <v>710</v>
      </c>
      <c r="N6636" s="32" t="s">
        <v>749</v>
      </c>
      <c r="O6636" s="32" t="s">
        <v>712</v>
      </c>
      <c r="P6636" s="32" t="s">
        <v>713</v>
      </c>
      <c r="Q6636" s="32" t="s">
        <v>10228</v>
      </c>
      <c r="R6636" s="32" t="s">
        <v>10228</v>
      </c>
    </row>
    <row r="6637" spans="1:18" x14ac:dyDescent="0.25">
      <c r="A6637" s="33" t="s">
        <v>24216</v>
      </c>
      <c r="B6637" s="34" t="s">
        <v>19277</v>
      </c>
      <c r="C6637" s="34" t="s">
        <v>703</v>
      </c>
      <c r="D6637" s="36">
        <v>43382</v>
      </c>
      <c r="E6637" s="34" t="s">
        <v>704</v>
      </c>
      <c r="F6637" s="34" t="s">
        <v>705</v>
      </c>
      <c r="G6637" s="34" t="s">
        <v>1965</v>
      </c>
      <c r="H6637" s="34" t="s">
        <v>736</v>
      </c>
      <c r="I6637" s="34" t="s">
        <v>1966</v>
      </c>
      <c r="J6637" s="36">
        <v>43664</v>
      </c>
      <c r="K6637" s="36">
        <v>44395</v>
      </c>
      <c r="L6637" s="34" t="s">
        <v>19278</v>
      </c>
      <c r="M6637" s="34" t="s">
        <v>710</v>
      </c>
      <c r="N6637" s="34" t="s">
        <v>749</v>
      </c>
      <c r="O6637" s="34" t="s">
        <v>712</v>
      </c>
      <c r="P6637" s="34" t="s">
        <v>833</v>
      </c>
      <c r="Q6637" s="34" t="s">
        <v>10228</v>
      </c>
      <c r="R6637" s="34" t="s">
        <v>10228</v>
      </c>
    </row>
    <row r="6638" spans="1:18" x14ac:dyDescent="0.25">
      <c r="A6638" s="31" t="s">
        <v>24614</v>
      </c>
      <c r="B6638" s="32" t="s">
        <v>19279</v>
      </c>
      <c r="C6638" s="32" t="s">
        <v>703</v>
      </c>
      <c r="D6638" s="35">
        <v>43383</v>
      </c>
      <c r="E6638" s="32" t="s">
        <v>704</v>
      </c>
      <c r="F6638" s="32" t="s">
        <v>705</v>
      </c>
      <c r="G6638" s="32" t="s">
        <v>19280</v>
      </c>
      <c r="H6638" s="32" t="s">
        <v>736</v>
      </c>
      <c r="I6638" s="32" t="s">
        <v>19281</v>
      </c>
      <c r="J6638" s="35">
        <v>43658</v>
      </c>
      <c r="K6638" s="35">
        <v>44389</v>
      </c>
      <c r="L6638" s="32" t="s">
        <v>19282</v>
      </c>
      <c r="M6638" s="32" t="s">
        <v>710</v>
      </c>
      <c r="N6638" s="32" t="s">
        <v>723</v>
      </c>
      <c r="O6638" s="32" t="s">
        <v>712</v>
      </c>
      <c r="P6638" s="32" t="s">
        <v>713</v>
      </c>
      <c r="Q6638" s="32" t="s">
        <v>10228</v>
      </c>
      <c r="R6638" s="32" t="s">
        <v>10228</v>
      </c>
    </row>
    <row r="6639" spans="1:18" x14ac:dyDescent="0.25">
      <c r="A6639" s="33" t="s">
        <v>24350</v>
      </c>
      <c r="B6639" s="34" t="s">
        <v>19283</v>
      </c>
      <c r="C6639" s="34" t="s">
        <v>703</v>
      </c>
      <c r="D6639" s="36">
        <v>43389</v>
      </c>
      <c r="E6639" s="34" t="s">
        <v>704</v>
      </c>
      <c r="F6639" s="34" t="s">
        <v>705</v>
      </c>
      <c r="G6639" s="34" t="s">
        <v>1423</v>
      </c>
      <c r="H6639" s="34" t="s">
        <v>752</v>
      </c>
      <c r="I6639" s="34" t="s">
        <v>1424</v>
      </c>
      <c r="J6639" s="36">
        <v>43689</v>
      </c>
      <c r="K6639" s="36">
        <v>44420</v>
      </c>
      <c r="L6639" s="34" t="s">
        <v>19284</v>
      </c>
      <c r="M6639" s="34" t="s">
        <v>710</v>
      </c>
      <c r="N6639" s="34" t="s">
        <v>749</v>
      </c>
      <c r="O6639" s="34" t="s">
        <v>712</v>
      </c>
      <c r="P6639" s="34" t="s">
        <v>833</v>
      </c>
      <c r="Q6639" s="34" t="s">
        <v>743</v>
      </c>
      <c r="R6639" s="34" t="s">
        <v>10228</v>
      </c>
    </row>
    <row r="6640" spans="1:18" x14ac:dyDescent="0.25">
      <c r="A6640" s="31" t="s">
        <v>24616</v>
      </c>
      <c r="B6640" s="32" t="s">
        <v>19285</v>
      </c>
      <c r="C6640" s="32" t="s">
        <v>703</v>
      </c>
      <c r="D6640" s="35">
        <v>43389</v>
      </c>
      <c r="E6640" s="32" t="s">
        <v>704</v>
      </c>
      <c r="F6640" s="32" t="s">
        <v>705</v>
      </c>
      <c r="G6640" s="32" t="s">
        <v>7892</v>
      </c>
      <c r="H6640" s="32" t="s">
        <v>707</v>
      </c>
      <c r="I6640" s="32" t="s">
        <v>7893</v>
      </c>
      <c r="J6640" s="35">
        <v>43648</v>
      </c>
      <c r="K6640" s="35">
        <v>44379</v>
      </c>
      <c r="L6640" s="32" t="s">
        <v>19286</v>
      </c>
      <c r="M6640" s="32" t="s">
        <v>718</v>
      </c>
      <c r="N6640" s="32" t="s">
        <v>749</v>
      </c>
      <c r="O6640" s="32" t="s">
        <v>1751</v>
      </c>
      <c r="P6640" s="32" t="s">
        <v>832</v>
      </c>
      <c r="Q6640" s="32" t="s">
        <v>10228</v>
      </c>
      <c r="R6640" s="32" t="s">
        <v>10228</v>
      </c>
    </row>
    <row r="6641" spans="1:18" x14ac:dyDescent="0.25">
      <c r="A6641" s="33" t="s">
        <v>24150</v>
      </c>
      <c r="B6641" s="34" t="s">
        <v>19287</v>
      </c>
      <c r="C6641" s="34" t="s">
        <v>703</v>
      </c>
      <c r="D6641" s="36">
        <v>43390</v>
      </c>
      <c r="E6641" s="34" t="s">
        <v>704</v>
      </c>
      <c r="F6641" s="34" t="s">
        <v>705</v>
      </c>
      <c r="G6641" s="34" t="s">
        <v>19288</v>
      </c>
      <c r="H6641" s="34" t="s">
        <v>789</v>
      </c>
      <c r="I6641" s="34" t="s">
        <v>5254</v>
      </c>
      <c r="J6641" s="36">
        <v>43654</v>
      </c>
      <c r="K6641" s="36">
        <v>44385</v>
      </c>
      <c r="L6641" s="34" t="s">
        <v>19289</v>
      </c>
      <c r="M6641" s="34" t="s">
        <v>710</v>
      </c>
      <c r="N6641" s="34" t="s">
        <v>711</v>
      </c>
      <c r="O6641" s="34" t="s">
        <v>712</v>
      </c>
      <c r="P6641" s="34" t="s">
        <v>713</v>
      </c>
      <c r="Q6641" s="34" t="s">
        <v>10228</v>
      </c>
      <c r="R6641" s="34" t="s">
        <v>10228</v>
      </c>
    </row>
    <row r="6642" spans="1:18" x14ac:dyDescent="0.25">
      <c r="A6642" s="31" t="s">
        <v>24618</v>
      </c>
      <c r="B6642" s="32" t="s">
        <v>19290</v>
      </c>
      <c r="C6642" s="32" t="s">
        <v>734</v>
      </c>
      <c r="D6642" s="35">
        <v>43399</v>
      </c>
      <c r="E6642" s="32" t="s">
        <v>704</v>
      </c>
      <c r="F6642" s="32" t="s">
        <v>705</v>
      </c>
      <c r="G6642" s="32" t="s">
        <v>19291</v>
      </c>
      <c r="H6642" s="32" t="s">
        <v>804</v>
      </c>
      <c r="I6642" s="32" t="s">
        <v>1415</v>
      </c>
      <c r="J6642" s="35">
        <v>43658</v>
      </c>
      <c r="K6642" s="35">
        <v>44389</v>
      </c>
      <c r="L6642" s="32" t="s">
        <v>19292</v>
      </c>
      <c r="M6642" s="32" t="s">
        <v>710</v>
      </c>
      <c r="N6642" s="32" t="s">
        <v>723</v>
      </c>
      <c r="O6642" s="32" t="s">
        <v>712</v>
      </c>
      <c r="P6642" s="32" t="s">
        <v>1042</v>
      </c>
      <c r="Q6642" s="32" t="s">
        <v>713</v>
      </c>
      <c r="R6642" s="32" t="s">
        <v>10228</v>
      </c>
    </row>
    <row r="6643" spans="1:18" x14ac:dyDescent="0.25">
      <c r="A6643" s="33" t="s">
        <v>24352</v>
      </c>
      <c r="B6643" s="34" t="s">
        <v>19293</v>
      </c>
      <c r="C6643" s="34" t="s">
        <v>703</v>
      </c>
      <c r="D6643" s="36">
        <v>43403</v>
      </c>
      <c r="E6643" s="34" t="s">
        <v>704</v>
      </c>
      <c r="F6643" s="34" t="s">
        <v>705</v>
      </c>
      <c r="G6643" s="34" t="s">
        <v>19294</v>
      </c>
      <c r="H6643" s="34" t="s">
        <v>945</v>
      </c>
      <c r="I6643" s="34" t="s">
        <v>19295</v>
      </c>
      <c r="J6643" s="36">
        <v>43728</v>
      </c>
      <c r="K6643" s="36">
        <v>44459</v>
      </c>
      <c r="L6643" s="34" t="s">
        <v>19296</v>
      </c>
      <c r="M6643" s="34" t="s">
        <v>710</v>
      </c>
      <c r="N6643" s="34" t="s">
        <v>749</v>
      </c>
      <c r="O6643" s="34" t="s">
        <v>773</v>
      </c>
      <c r="P6643" s="34" t="s">
        <v>743</v>
      </c>
      <c r="Q6643" s="34" t="s">
        <v>10228</v>
      </c>
      <c r="R6643" s="34" t="s">
        <v>10228</v>
      </c>
    </row>
    <row r="6644" spans="1:18" x14ac:dyDescent="0.25">
      <c r="A6644" s="31" t="s">
        <v>24620</v>
      </c>
      <c r="B6644" s="32" t="s">
        <v>19297</v>
      </c>
      <c r="C6644" s="32" t="s">
        <v>703</v>
      </c>
      <c r="D6644" s="35">
        <v>43410</v>
      </c>
      <c r="E6644" s="32" t="s">
        <v>704</v>
      </c>
      <c r="F6644" s="32" t="s">
        <v>705</v>
      </c>
      <c r="G6644" s="32" t="s">
        <v>2913</v>
      </c>
      <c r="H6644" s="32" t="s">
        <v>752</v>
      </c>
      <c r="I6644" s="32" t="s">
        <v>2914</v>
      </c>
      <c r="J6644" s="35">
        <v>43690</v>
      </c>
      <c r="K6644" s="35">
        <v>44421</v>
      </c>
      <c r="L6644" s="32" t="s">
        <v>19298</v>
      </c>
      <c r="M6644" s="32" t="s">
        <v>710</v>
      </c>
      <c r="N6644" s="32" t="s">
        <v>711</v>
      </c>
      <c r="O6644" s="32" t="s">
        <v>773</v>
      </c>
      <c r="P6644" s="32" t="s">
        <v>743</v>
      </c>
      <c r="Q6644" s="32" t="s">
        <v>10228</v>
      </c>
      <c r="R6644" s="32" t="s">
        <v>10228</v>
      </c>
    </row>
    <row r="6645" spans="1:18" x14ac:dyDescent="0.25">
      <c r="A6645" s="33" t="s">
        <v>24218</v>
      </c>
      <c r="B6645" s="34" t="s">
        <v>19299</v>
      </c>
      <c r="C6645" s="34" t="s">
        <v>703</v>
      </c>
      <c r="D6645" s="36">
        <v>43424</v>
      </c>
      <c r="E6645" s="34" t="s">
        <v>704</v>
      </c>
      <c r="F6645" s="34" t="s">
        <v>705</v>
      </c>
      <c r="G6645" s="34" t="s">
        <v>19300</v>
      </c>
      <c r="H6645" s="34" t="s">
        <v>1080</v>
      </c>
      <c r="I6645" s="34" t="s">
        <v>19301</v>
      </c>
      <c r="J6645" s="36">
        <v>43722</v>
      </c>
      <c r="K6645" s="36">
        <v>44453</v>
      </c>
      <c r="L6645" s="34" t="s">
        <v>19302</v>
      </c>
      <c r="M6645" s="34" t="s">
        <v>710</v>
      </c>
      <c r="N6645" s="34" t="s">
        <v>711</v>
      </c>
      <c r="O6645" s="34" t="s">
        <v>712</v>
      </c>
      <c r="P6645" s="34" t="s">
        <v>713</v>
      </c>
      <c r="Q6645" s="34" t="s">
        <v>743</v>
      </c>
      <c r="R6645" s="34" t="s">
        <v>10228</v>
      </c>
    </row>
    <row r="6646" spans="1:18" x14ac:dyDescent="0.25">
      <c r="A6646" s="31" t="s">
        <v>24622</v>
      </c>
      <c r="B6646" s="32" t="s">
        <v>19303</v>
      </c>
      <c r="C6646" s="32" t="s">
        <v>703</v>
      </c>
      <c r="D6646" s="35">
        <v>43427</v>
      </c>
      <c r="E6646" s="32" t="s">
        <v>704</v>
      </c>
      <c r="F6646" s="32" t="s">
        <v>705</v>
      </c>
      <c r="G6646" s="32" t="s">
        <v>12556</v>
      </c>
      <c r="H6646" s="32" t="s">
        <v>707</v>
      </c>
      <c r="I6646" s="32" t="s">
        <v>12557</v>
      </c>
      <c r="J6646" s="35">
        <v>43677</v>
      </c>
      <c r="K6646" s="35">
        <v>44408</v>
      </c>
      <c r="L6646" s="32" t="s">
        <v>19304</v>
      </c>
      <c r="M6646" s="32" t="s">
        <v>710</v>
      </c>
      <c r="N6646" s="32" t="s">
        <v>749</v>
      </c>
      <c r="O6646" s="32" t="s">
        <v>755</v>
      </c>
      <c r="P6646" s="32" t="s">
        <v>713</v>
      </c>
      <c r="Q6646" s="32" t="s">
        <v>10228</v>
      </c>
      <c r="R6646" s="32" t="s">
        <v>10228</v>
      </c>
    </row>
    <row r="6647" spans="1:18" x14ac:dyDescent="0.25">
      <c r="A6647" s="33" t="s">
        <v>24354</v>
      </c>
      <c r="B6647" s="34" t="s">
        <v>19305</v>
      </c>
      <c r="C6647" s="34" t="s">
        <v>703</v>
      </c>
      <c r="D6647" s="36">
        <v>43427</v>
      </c>
      <c r="E6647" s="34" t="s">
        <v>704</v>
      </c>
      <c r="F6647" s="34" t="s">
        <v>705</v>
      </c>
      <c r="G6647" s="34" t="s">
        <v>2930</v>
      </c>
      <c r="H6647" s="34" t="s">
        <v>945</v>
      </c>
      <c r="I6647" s="34" t="s">
        <v>2931</v>
      </c>
      <c r="J6647" s="36">
        <v>43704</v>
      </c>
      <c r="K6647" s="36">
        <v>44435</v>
      </c>
      <c r="L6647" s="34" t="s">
        <v>19306</v>
      </c>
      <c r="M6647" s="34" t="s">
        <v>710</v>
      </c>
      <c r="N6647" s="34" t="s">
        <v>723</v>
      </c>
      <c r="O6647" s="34" t="s">
        <v>712</v>
      </c>
      <c r="P6647" s="34" t="s">
        <v>833</v>
      </c>
      <c r="Q6647" s="34" t="s">
        <v>713</v>
      </c>
      <c r="R6647" s="34" t="s">
        <v>1106</v>
      </c>
    </row>
    <row r="6648" spans="1:18" x14ac:dyDescent="0.25">
      <c r="A6648" s="31" t="s">
        <v>24624</v>
      </c>
      <c r="B6648" s="32" t="s">
        <v>19307</v>
      </c>
      <c r="C6648" s="32" t="s">
        <v>703</v>
      </c>
      <c r="D6648" s="35">
        <v>43441</v>
      </c>
      <c r="E6648" s="32" t="s">
        <v>704</v>
      </c>
      <c r="F6648" s="32" t="s">
        <v>705</v>
      </c>
      <c r="G6648" s="32" t="s">
        <v>19308</v>
      </c>
      <c r="H6648" s="32" t="s">
        <v>746</v>
      </c>
      <c r="I6648" s="32" t="s">
        <v>19309</v>
      </c>
      <c r="J6648" s="35">
        <v>43647</v>
      </c>
      <c r="K6648" s="35">
        <v>44378</v>
      </c>
      <c r="L6648" s="32" t="s">
        <v>19310</v>
      </c>
      <c r="M6648" s="32" t="s">
        <v>710</v>
      </c>
      <c r="N6648" s="32" t="s">
        <v>778</v>
      </c>
      <c r="O6648" s="32" t="s">
        <v>712</v>
      </c>
      <c r="P6648" s="32" t="s">
        <v>713</v>
      </c>
      <c r="Q6648" s="32" t="s">
        <v>10228</v>
      </c>
      <c r="R6648" s="32" t="s">
        <v>10228</v>
      </c>
    </row>
    <row r="6649" spans="1:18" x14ac:dyDescent="0.25">
      <c r="A6649" s="33" t="s">
        <v>24100</v>
      </c>
      <c r="B6649" s="34" t="s">
        <v>19311</v>
      </c>
      <c r="C6649" s="34" t="s">
        <v>703</v>
      </c>
      <c r="D6649" s="36">
        <v>43444</v>
      </c>
      <c r="E6649" s="34" t="s">
        <v>704</v>
      </c>
      <c r="F6649" s="34" t="s">
        <v>705</v>
      </c>
      <c r="G6649" s="34" t="s">
        <v>1679</v>
      </c>
      <c r="H6649" s="34" t="s">
        <v>945</v>
      </c>
      <c r="I6649" s="34" t="s">
        <v>1680</v>
      </c>
      <c r="J6649" s="36">
        <v>43698</v>
      </c>
      <c r="K6649" s="36">
        <v>44429</v>
      </c>
      <c r="L6649" s="34" t="s">
        <v>19312</v>
      </c>
      <c r="M6649" s="34" t="s">
        <v>772</v>
      </c>
      <c r="N6649" s="34" t="s">
        <v>749</v>
      </c>
      <c r="O6649" s="34" t="s">
        <v>712</v>
      </c>
      <c r="P6649" s="34" t="s">
        <v>713</v>
      </c>
      <c r="Q6649" s="34" t="s">
        <v>10228</v>
      </c>
      <c r="R6649" s="34" t="s">
        <v>10228</v>
      </c>
    </row>
    <row r="6650" spans="1:18" x14ac:dyDescent="0.25">
      <c r="A6650" s="31" t="s">
        <v>24626</v>
      </c>
      <c r="B6650" s="32" t="s">
        <v>19313</v>
      </c>
      <c r="C6650" s="32" t="s">
        <v>703</v>
      </c>
      <c r="D6650" s="35">
        <v>43445</v>
      </c>
      <c r="E6650" s="32" t="s">
        <v>704</v>
      </c>
      <c r="F6650" s="32" t="s">
        <v>705</v>
      </c>
      <c r="G6650" s="32" t="s">
        <v>19314</v>
      </c>
      <c r="H6650" s="32" t="s">
        <v>740</v>
      </c>
      <c r="I6650" s="32" t="s">
        <v>794</v>
      </c>
      <c r="J6650" s="35">
        <v>43710</v>
      </c>
      <c r="K6650" s="35">
        <v>44441</v>
      </c>
      <c r="L6650" s="32" t="s">
        <v>19315</v>
      </c>
      <c r="M6650" s="32" t="s">
        <v>718</v>
      </c>
      <c r="N6650" s="32" t="s">
        <v>711</v>
      </c>
      <c r="O6650" s="32" t="s">
        <v>712</v>
      </c>
      <c r="P6650" s="32" t="s">
        <v>713</v>
      </c>
      <c r="Q6650" s="32" t="s">
        <v>10228</v>
      </c>
      <c r="R6650" s="32" t="s">
        <v>10228</v>
      </c>
    </row>
    <row r="6651" spans="1:18" x14ac:dyDescent="0.25">
      <c r="A6651" s="33" t="s">
        <v>24356</v>
      </c>
      <c r="B6651" s="34" t="s">
        <v>19316</v>
      </c>
      <c r="C6651" s="34" t="s">
        <v>703</v>
      </c>
      <c r="D6651" s="36">
        <v>43448</v>
      </c>
      <c r="E6651" s="34" t="s">
        <v>704</v>
      </c>
      <c r="F6651" s="34" t="s">
        <v>705</v>
      </c>
      <c r="G6651" s="34" t="s">
        <v>19317</v>
      </c>
      <c r="H6651" s="34" t="s">
        <v>945</v>
      </c>
      <c r="I6651" s="34" t="s">
        <v>1680</v>
      </c>
      <c r="J6651" s="36">
        <v>43711</v>
      </c>
      <c r="K6651" s="36">
        <v>44442</v>
      </c>
      <c r="L6651" s="34" t="s">
        <v>19318</v>
      </c>
      <c r="M6651" s="34" t="s">
        <v>710</v>
      </c>
      <c r="N6651" s="34" t="s">
        <v>749</v>
      </c>
      <c r="O6651" s="34" t="s">
        <v>712</v>
      </c>
      <c r="P6651" s="34" t="s">
        <v>713</v>
      </c>
      <c r="Q6651" s="34" t="s">
        <v>889</v>
      </c>
      <c r="R6651" s="34" t="s">
        <v>833</v>
      </c>
    </row>
    <row r="6652" spans="1:18" x14ac:dyDescent="0.25">
      <c r="A6652" s="31" t="s">
        <v>24628</v>
      </c>
      <c r="B6652" s="32" t="s">
        <v>19319</v>
      </c>
      <c r="C6652" s="32" t="s">
        <v>703</v>
      </c>
      <c r="D6652" s="35">
        <v>43452</v>
      </c>
      <c r="E6652" s="32" t="s">
        <v>704</v>
      </c>
      <c r="F6652" s="32" t="s">
        <v>705</v>
      </c>
      <c r="G6652" s="32" t="s">
        <v>4666</v>
      </c>
      <c r="H6652" s="32" t="s">
        <v>789</v>
      </c>
      <c r="I6652" s="32" t="s">
        <v>3578</v>
      </c>
      <c r="J6652" s="35">
        <v>43704</v>
      </c>
      <c r="K6652" s="35">
        <v>44435</v>
      </c>
      <c r="L6652" s="32" t="s">
        <v>19320</v>
      </c>
      <c r="M6652" s="32" t="s">
        <v>729</v>
      </c>
      <c r="N6652" s="32" t="s">
        <v>711</v>
      </c>
      <c r="O6652" s="32" t="s">
        <v>15588</v>
      </c>
      <c r="P6652" s="32" t="s">
        <v>760</v>
      </c>
      <c r="Q6652" s="32" t="s">
        <v>833</v>
      </c>
      <c r="R6652" s="32" t="s">
        <v>743</v>
      </c>
    </row>
    <row r="6653" spans="1:18" x14ac:dyDescent="0.25">
      <c r="A6653" s="33" t="s">
        <v>24220</v>
      </c>
      <c r="B6653" s="34" t="s">
        <v>19321</v>
      </c>
      <c r="C6653" s="34" t="s">
        <v>703</v>
      </c>
      <c r="D6653" s="36">
        <v>43461</v>
      </c>
      <c r="E6653" s="34" t="s">
        <v>704</v>
      </c>
      <c r="F6653" s="34" t="s">
        <v>705</v>
      </c>
      <c r="G6653" s="34" t="s">
        <v>19322</v>
      </c>
      <c r="H6653" s="34" t="s">
        <v>998</v>
      </c>
      <c r="I6653" s="34" t="s">
        <v>1490</v>
      </c>
      <c r="J6653" s="36">
        <v>43720</v>
      </c>
      <c r="K6653" s="36">
        <v>44451</v>
      </c>
      <c r="L6653" s="34" t="s">
        <v>19323</v>
      </c>
      <c r="M6653" s="34" t="s">
        <v>710</v>
      </c>
      <c r="N6653" s="34" t="s">
        <v>749</v>
      </c>
      <c r="O6653" s="34" t="s">
        <v>712</v>
      </c>
      <c r="P6653" s="34" t="s">
        <v>713</v>
      </c>
      <c r="Q6653" s="34" t="s">
        <v>743</v>
      </c>
      <c r="R6653" s="34" t="s">
        <v>10228</v>
      </c>
    </row>
    <row r="6654" spans="1:18" x14ac:dyDescent="0.25">
      <c r="A6654" s="31" t="s">
        <v>24630</v>
      </c>
      <c r="B6654" s="32" t="s">
        <v>19324</v>
      </c>
      <c r="C6654" s="32" t="s">
        <v>808</v>
      </c>
      <c r="D6654" s="35">
        <v>43136</v>
      </c>
      <c r="E6654" s="32" t="s">
        <v>704</v>
      </c>
      <c r="F6654" s="32" t="s">
        <v>705</v>
      </c>
      <c r="G6654" s="32" t="s">
        <v>19325</v>
      </c>
      <c r="H6654" s="32" t="s">
        <v>752</v>
      </c>
      <c r="I6654" s="32" t="s">
        <v>2021</v>
      </c>
      <c r="J6654" s="35">
        <v>43815</v>
      </c>
      <c r="K6654" s="35">
        <v>44546</v>
      </c>
      <c r="L6654" s="32" t="s">
        <v>19326</v>
      </c>
      <c r="M6654" s="32" t="s">
        <v>718</v>
      </c>
      <c r="N6654" s="32" t="s">
        <v>19327</v>
      </c>
      <c r="O6654" s="32" t="s">
        <v>712</v>
      </c>
      <c r="P6654" s="32" t="s">
        <v>713</v>
      </c>
      <c r="Q6654" s="32" t="s">
        <v>10228</v>
      </c>
      <c r="R6654" s="32" t="s">
        <v>10228</v>
      </c>
    </row>
    <row r="6655" spans="1:18" x14ac:dyDescent="0.25">
      <c r="A6655" s="33" t="s">
        <v>24358</v>
      </c>
      <c r="B6655" s="34" t="s">
        <v>19328</v>
      </c>
      <c r="C6655" s="34" t="s">
        <v>808</v>
      </c>
      <c r="D6655" s="36">
        <v>43229</v>
      </c>
      <c r="E6655" s="34" t="s">
        <v>704</v>
      </c>
      <c r="F6655" s="34" t="s">
        <v>705</v>
      </c>
      <c r="G6655" s="34" t="s">
        <v>19329</v>
      </c>
      <c r="H6655" s="34" t="s">
        <v>752</v>
      </c>
      <c r="I6655" s="34" t="s">
        <v>2037</v>
      </c>
      <c r="J6655" s="36">
        <v>43783</v>
      </c>
      <c r="K6655" s="36">
        <v>44514</v>
      </c>
      <c r="L6655" s="34" t="s">
        <v>19330</v>
      </c>
      <c r="M6655" s="34" t="s">
        <v>718</v>
      </c>
      <c r="N6655" s="34" t="s">
        <v>778</v>
      </c>
      <c r="O6655" s="34" t="s">
        <v>712</v>
      </c>
      <c r="P6655" s="34" t="s">
        <v>713</v>
      </c>
      <c r="Q6655" s="34" t="s">
        <v>10228</v>
      </c>
      <c r="R6655" s="34" t="s">
        <v>10228</v>
      </c>
    </row>
    <row r="6656" spans="1:18" x14ac:dyDescent="0.25">
      <c r="A6656" s="31" t="s">
        <v>24632</v>
      </c>
      <c r="B6656" s="32" t="s">
        <v>19331</v>
      </c>
      <c r="C6656" s="32" t="s">
        <v>703</v>
      </c>
      <c r="D6656" s="35">
        <v>43426</v>
      </c>
      <c r="E6656" s="32" t="s">
        <v>704</v>
      </c>
      <c r="F6656" s="32" t="s">
        <v>705</v>
      </c>
      <c r="G6656" s="32" t="s">
        <v>19332</v>
      </c>
      <c r="H6656" s="32" t="s">
        <v>707</v>
      </c>
      <c r="I6656" s="32" t="s">
        <v>721</v>
      </c>
      <c r="J6656" s="35">
        <v>43745</v>
      </c>
      <c r="K6656" s="35">
        <v>44476</v>
      </c>
      <c r="L6656" s="32" t="s">
        <v>19333</v>
      </c>
      <c r="M6656" s="32" t="s">
        <v>729</v>
      </c>
      <c r="N6656" s="32" t="s">
        <v>711</v>
      </c>
      <c r="O6656" s="32" t="s">
        <v>712</v>
      </c>
      <c r="P6656" s="32" t="s">
        <v>713</v>
      </c>
      <c r="Q6656" s="32" t="s">
        <v>10228</v>
      </c>
      <c r="R6656" s="32" t="s">
        <v>10228</v>
      </c>
    </row>
    <row r="6657" spans="1:18" x14ac:dyDescent="0.25">
      <c r="A6657" s="33" t="s">
        <v>24152</v>
      </c>
      <c r="B6657" s="34" t="s">
        <v>19334</v>
      </c>
      <c r="C6657" s="34" t="s">
        <v>703</v>
      </c>
      <c r="D6657" s="36">
        <v>43104</v>
      </c>
      <c r="E6657" s="34" t="s">
        <v>704</v>
      </c>
      <c r="F6657" s="34" t="s">
        <v>705</v>
      </c>
      <c r="G6657" s="34" t="s">
        <v>16374</v>
      </c>
      <c r="H6657" s="34" t="s">
        <v>752</v>
      </c>
      <c r="I6657" s="34" t="s">
        <v>2045</v>
      </c>
      <c r="J6657" s="36">
        <v>43803</v>
      </c>
      <c r="K6657" s="36">
        <v>44534</v>
      </c>
      <c r="L6657" s="34" t="s">
        <v>19335</v>
      </c>
      <c r="M6657" s="34" t="s">
        <v>710</v>
      </c>
      <c r="N6657" s="34" t="s">
        <v>778</v>
      </c>
      <c r="O6657" s="34" t="s">
        <v>712</v>
      </c>
      <c r="P6657" s="34" t="s">
        <v>713</v>
      </c>
      <c r="Q6657" s="34" t="s">
        <v>10228</v>
      </c>
      <c r="R6657" s="34" t="s">
        <v>10228</v>
      </c>
    </row>
    <row r="6658" spans="1:18" x14ac:dyDescent="0.25">
      <c r="A6658" s="31" t="s">
        <v>24634</v>
      </c>
      <c r="B6658" s="32" t="s">
        <v>19336</v>
      </c>
      <c r="C6658" s="32" t="s">
        <v>703</v>
      </c>
      <c r="D6658" s="35">
        <v>43103</v>
      </c>
      <c r="E6658" s="32" t="s">
        <v>704</v>
      </c>
      <c r="F6658" s="32" t="s">
        <v>705</v>
      </c>
      <c r="G6658" s="32" t="s">
        <v>19337</v>
      </c>
      <c r="H6658" s="32" t="s">
        <v>798</v>
      </c>
      <c r="I6658" s="32" t="s">
        <v>3866</v>
      </c>
      <c r="J6658" s="35">
        <v>43754</v>
      </c>
      <c r="K6658" s="35">
        <v>44485</v>
      </c>
      <c r="L6658" s="32" t="s">
        <v>19338</v>
      </c>
      <c r="M6658" s="32" t="s">
        <v>710</v>
      </c>
      <c r="N6658" s="32" t="s">
        <v>723</v>
      </c>
      <c r="O6658" s="32" t="s">
        <v>712</v>
      </c>
      <c r="P6658" s="32" t="s">
        <v>832</v>
      </c>
      <c r="Q6658" s="32" t="s">
        <v>743</v>
      </c>
      <c r="R6658" s="32" t="s">
        <v>10228</v>
      </c>
    </row>
    <row r="6659" spans="1:18" x14ac:dyDescent="0.25">
      <c r="A6659" s="33" t="s">
        <v>24360</v>
      </c>
      <c r="B6659" s="34" t="s">
        <v>19339</v>
      </c>
      <c r="C6659" s="34" t="s">
        <v>703</v>
      </c>
      <c r="D6659" s="36">
        <v>43103</v>
      </c>
      <c r="E6659" s="34" t="s">
        <v>704</v>
      </c>
      <c r="F6659" s="34" t="s">
        <v>705</v>
      </c>
      <c r="G6659" s="34" t="s">
        <v>3208</v>
      </c>
      <c r="H6659" s="34" t="s">
        <v>752</v>
      </c>
      <c r="I6659" s="34" t="s">
        <v>3209</v>
      </c>
      <c r="J6659" s="36">
        <v>43791</v>
      </c>
      <c r="K6659" s="36">
        <v>44522</v>
      </c>
      <c r="L6659" s="34" t="s">
        <v>19340</v>
      </c>
      <c r="M6659" s="34" t="s">
        <v>710</v>
      </c>
      <c r="N6659" s="34" t="s">
        <v>749</v>
      </c>
      <c r="O6659" s="34" t="s">
        <v>712</v>
      </c>
      <c r="P6659" s="34" t="s">
        <v>1771</v>
      </c>
      <c r="Q6659" s="34" t="s">
        <v>1771</v>
      </c>
      <c r="R6659" s="34" t="s">
        <v>743</v>
      </c>
    </row>
    <row r="6660" spans="1:18" x14ac:dyDescent="0.25">
      <c r="A6660" s="31" t="s">
        <v>24636</v>
      </c>
      <c r="B6660" s="32" t="s">
        <v>19341</v>
      </c>
      <c r="C6660" s="32" t="s">
        <v>703</v>
      </c>
      <c r="D6660" s="35">
        <v>43103</v>
      </c>
      <c r="E6660" s="32" t="s">
        <v>704</v>
      </c>
      <c r="F6660" s="32" t="s">
        <v>705</v>
      </c>
      <c r="G6660" s="32" t="s">
        <v>7288</v>
      </c>
      <c r="H6660" s="32" t="s">
        <v>752</v>
      </c>
      <c r="I6660" s="32" t="s">
        <v>7289</v>
      </c>
      <c r="J6660" s="35">
        <v>43770</v>
      </c>
      <c r="K6660" s="35">
        <v>44501</v>
      </c>
      <c r="L6660" s="32" t="s">
        <v>19342</v>
      </c>
      <c r="M6660" s="32" t="s">
        <v>718</v>
      </c>
      <c r="N6660" s="32" t="s">
        <v>749</v>
      </c>
      <c r="O6660" s="32" t="s">
        <v>712</v>
      </c>
      <c r="P6660" s="32" t="s">
        <v>713</v>
      </c>
      <c r="Q6660" s="32" t="s">
        <v>10228</v>
      </c>
      <c r="R6660" s="32" t="s">
        <v>10228</v>
      </c>
    </row>
    <row r="6661" spans="1:18" x14ac:dyDescent="0.25">
      <c r="A6661" s="33" t="s">
        <v>24222</v>
      </c>
      <c r="B6661" s="34" t="s">
        <v>19343</v>
      </c>
      <c r="C6661" s="34" t="s">
        <v>703</v>
      </c>
      <c r="D6661" s="36">
        <v>43123</v>
      </c>
      <c r="E6661" s="34" t="s">
        <v>704</v>
      </c>
      <c r="F6661" s="34" t="s">
        <v>705</v>
      </c>
      <c r="G6661" s="34" t="s">
        <v>1031</v>
      </c>
      <c r="H6661" s="34" t="s">
        <v>746</v>
      </c>
      <c r="I6661" s="34" t="s">
        <v>1032</v>
      </c>
      <c r="J6661" s="36">
        <v>43802</v>
      </c>
      <c r="K6661" s="36">
        <v>44533</v>
      </c>
      <c r="L6661" s="34" t="s">
        <v>19344</v>
      </c>
      <c r="M6661" s="34" t="s">
        <v>710</v>
      </c>
      <c r="N6661" s="34" t="s">
        <v>749</v>
      </c>
      <c r="O6661" s="34" t="s">
        <v>712</v>
      </c>
      <c r="P6661" s="34" t="s">
        <v>743</v>
      </c>
      <c r="Q6661" s="34" t="s">
        <v>10228</v>
      </c>
      <c r="R6661" s="34" t="s">
        <v>10228</v>
      </c>
    </row>
    <row r="6662" spans="1:18" x14ac:dyDescent="0.25">
      <c r="A6662" s="31" t="s">
        <v>24638</v>
      </c>
      <c r="B6662" s="32" t="s">
        <v>19345</v>
      </c>
      <c r="C6662" s="32" t="s">
        <v>703</v>
      </c>
      <c r="D6662" s="35">
        <v>43123</v>
      </c>
      <c r="E6662" s="32" t="s">
        <v>704</v>
      </c>
      <c r="F6662" s="32" t="s">
        <v>705</v>
      </c>
      <c r="G6662" s="32" t="s">
        <v>5581</v>
      </c>
      <c r="H6662" s="32" t="s">
        <v>707</v>
      </c>
      <c r="I6662" s="32" t="s">
        <v>5582</v>
      </c>
      <c r="J6662" s="35">
        <v>43782</v>
      </c>
      <c r="K6662" s="35">
        <v>44513</v>
      </c>
      <c r="L6662" s="32" t="s">
        <v>19346</v>
      </c>
      <c r="M6662" s="32" t="s">
        <v>718</v>
      </c>
      <c r="N6662" s="32" t="s">
        <v>711</v>
      </c>
      <c r="O6662" s="32" t="s">
        <v>755</v>
      </c>
      <c r="P6662" s="32" t="s">
        <v>713</v>
      </c>
      <c r="Q6662" s="32" t="s">
        <v>10228</v>
      </c>
      <c r="R6662" s="32" t="s">
        <v>10228</v>
      </c>
    </row>
    <row r="6663" spans="1:18" x14ac:dyDescent="0.25">
      <c r="A6663" s="33" t="s">
        <v>24362</v>
      </c>
      <c r="B6663" s="34" t="s">
        <v>19347</v>
      </c>
      <c r="C6663" s="34" t="s">
        <v>703</v>
      </c>
      <c r="D6663" s="36">
        <v>43123</v>
      </c>
      <c r="E6663" s="34" t="s">
        <v>704</v>
      </c>
      <c r="F6663" s="34" t="s">
        <v>705</v>
      </c>
      <c r="G6663" s="34" t="s">
        <v>19348</v>
      </c>
      <c r="H6663" s="34" t="s">
        <v>707</v>
      </c>
      <c r="I6663" s="34" t="s">
        <v>19349</v>
      </c>
      <c r="J6663" s="36">
        <v>43769</v>
      </c>
      <c r="K6663" s="36">
        <v>44500</v>
      </c>
      <c r="L6663" s="34" t="s">
        <v>19350</v>
      </c>
      <c r="M6663" s="34" t="s">
        <v>710</v>
      </c>
      <c r="N6663" s="34" t="s">
        <v>723</v>
      </c>
      <c r="O6663" s="34" t="s">
        <v>712</v>
      </c>
      <c r="P6663" s="34" t="s">
        <v>743</v>
      </c>
      <c r="Q6663" s="34" t="s">
        <v>10228</v>
      </c>
      <c r="R6663" s="34" t="s">
        <v>10228</v>
      </c>
    </row>
    <row r="6664" spans="1:18" x14ac:dyDescent="0.25">
      <c r="A6664" s="31" t="s">
        <v>24640</v>
      </c>
      <c r="B6664" s="32" t="s">
        <v>19351</v>
      </c>
      <c r="C6664" s="32" t="s">
        <v>703</v>
      </c>
      <c r="D6664" s="35">
        <v>43138</v>
      </c>
      <c r="E6664" s="32" t="s">
        <v>704</v>
      </c>
      <c r="F6664" s="32" t="s">
        <v>705</v>
      </c>
      <c r="G6664" s="32" t="s">
        <v>10778</v>
      </c>
      <c r="H6664" s="32" t="s">
        <v>746</v>
      </c>
      <c r="I6664" s="32" t="s">
        <v>10779</v>
      </c>
      <c r="J6664" s="35">
        <v>43802</v>
      </c>
      <c r="K6664" s="35">
        <v>44533</v>
      </c>
      <c r="L6664" s="32" t="s">
        <v>19352</v>
      </c>
      <c r="M6664" s="32" t="s">
        <v>710</v>
      </c>
      <c r="N6664" s="32" t="s">
        <v>749</v>
      </c>
      <c r="O6664" s="32" t="s">
        <v>712</v>
      </c>
      <c r="P6664" s="32" t="s">
        <v>743</v>
      </c>
      <c r="Q6664" s="32" t="s">
        <v>10228</v>
      </c>
      <c r="R6664" s="32" t="s">
        <v>10228</v>
      </c>
    </row>
    <row r="6665" spans="1:18" x14ac:dyDescent="0.25">
      <c r="A6665" s="33" t="s">
        <v>24118</v>
      </c>
      <c r="B6665" s="34" t="s">
        <v>19353</v>
      </c>
      <c r="C6665" s="34" t="s">
        <v>703</v>
      </c>
      <c r="D6665" s="36">
        <v>43147</v>
      </c>
      <c r="E6665" s="34" t="s">
        <v>704</v>
      </c>
      <c r="F6665" s="34" t="s">
        <v>705</v>
      </c>
      <c r="G6665" s="34" t="s">
        <v>12380</v>
      </c>
      <c r="H6665" s="34" t="s">
        <v>921</v>
      </c>
      <c r="I6665" s="34" t="s">
        <v>12381</v>
      </c>
      <c r="J6665" s="36">
        <v>43782</v>
      </c>
      <c r="K6665" s="36">
        <v>44513</v>
      </c>
      <c r="L6665" s="34" t="s">
        <v>19354</v>
      </c>
      <c r="M6665" s="34" t="s">
        <v>729</v>
      </c>
      <c r="N6665" s="34" t="s">
        <v>711</v>
      </c>
      <c r="O6665" s="34" t="s">
        <v>1015</v>
      </c>
      <c r="P6665" s="34" t="s">
        <v>713</v>
      </c>
      <c r="Q6665" s="34" t="s">
        <v>10228</v>
      </c>
      <c r="R6665" s="34" t="s">
        <v>10228</v>
      </c>
    </row>
    <row r="6666" spans="1:18" x14ac:dyDescent="0.25">
      <c r="A6666" s="31" t="s">
        <v>24642</v>
      </c>
      <c r="B6666" s="32" t="s">
        <v>19355</v>
      </c>
      <c r="C6666" s="32" t="s">
        <v>734</v>
      </c>
      <c r="D6666" s="35">
        <v>43151</v>
      </c>
      <c r="E6666" s="32" t="s">
        <v>704</v>
      </c>
      <c r="F6666" s="32" t="s">
        <v>705</v>
      </c>
      <c r="G6666" s="32" t="s">
        <v>19356</v>
      </c>
      <c r="H6666" s="32" t="s">
        <v>752</v>
      </c>
      <c r="I6666" s="32" t="s">
        <v>2021</v>
      </c>
      <c r="J6666" s="35">
        <v>43812</v>
      </c>
      <c r="K6666" s="35">
        <v>44543</v>
      </c>
      <c r="L6666" s="32" t="s">
        <v>19357</v>
      </c>
      <c r="M6666" s="32" t="s">
        <v>729</v>
      </c>
      <c r="N6666" s="32" t="s">
        <v>778</v>
      </c>
      <c r="O6666" s="32" t="s">
        <v>712</v>
      </c>
      <c r="P6666" s="32" t="s">
        <v>713</v>
      </c>
      <c r="Q6666" s="32" t="s">
        <v>10228</v>
      </c>
      <c r="R6666" s="32" t="s">
        <v>10228</v>
      </c>
    </row>
    <row r="6667" spans="1:18" x14ac:dyDescent="0.25">
      <c r="A6667" s="33" t="s">
        <v>24364</v>
      </c>
      <c r="B6667" s="34" t="s">
        <v>19358</v>
      </c>
      <c r="C6667" s="34" t="s">
        <v>703</v>
      </c>
      <c r="D6667" s="36">
        <v>43159</v>
      </c>
      <c r="E6667" s="34" t="s">
        <v>704</v>
      </c>
      <c r="F6667" s="34" t="s">
        <v>705</v>
      </c>
      <c r="G6667" s="34" t="s">
        <v>9148</v>
      </c>
      <c r="H6667" s="34" t="s">
        <v>752</v>
      </c>
      <c r="I6667" s="34" t="s">
        <v>9149</v>
      </c>
      <c r="J6667" s="36">
        <v>43790</v>
      </c>
      <c r="K6667" s="36">
        <v>44521</v>
      </c>
      <c r="L6667" s="34" t="s">
        <v>19359</v>
      </c>
      <c r="M6667" s="34" t="s">
        <v>718</v>
      </c>
      <c r="N6667" s="34" t="s">
        <v>749</v>
      </c>
      <c r="O6667" s="34" t="s">
        <v>712</v>
      </c>
      <c r="P6667" s="34" t="s">
        <v>713</v>
      </c>
      <c r="Q6667" s="34" t="s">
        <v>743</v>
      </c>
      <c r="R6667" s="34" t="s">
        <v>10228</v>
      </c>
    </row>
    <row r="6668" spans="1:18" x14ac:dyDescent="0.25">
      <c r="A6668" s="31" t="s">
        <v>24644</v>
      </c>
      <c r="B6668" s="32" t="s">
        <v>19360</v>
      </c>
      <c r="C6668" s="32" t="s">
        <v>734</v>
      </c>
      <c r="D6668" s="35">
        <v>43160</v>
      </c>
      <c r="E6668" s="32" t="s">
        <v>704</v>
      </c>
      <c r="F6668" s="32" t="s">
        <v>705</v>
      </c>
      <c r="G6668" s="32" t="s">
        <v>19361</v>
      </c>
      <c r="H6668" s="32" t="s">
        <v>707</v>
      </c>
      <c r="I6668" s="32" t="s">
        <v>721</v>
      </c>
      <c r="J6668" s="35">
        <v>43769</v>
      </c>
      <c r="K6668" s="35">
        <v>44500</v>
      </c>
      <c r="L6668" s="32" t="s">
        <v>19362</v>
      </c>
      <c r="M6668" s="32" t="s">
        <v>710</v>
      </c>
      <c r="N6668" s="32" t="s">
        <v>778</v>
      </c>
      <c r="O6668" s="32" t="s">
        <v>712</v>
      </c>
      <c r="P6668" s="32" t="s">
        <v>713</v>
      </c>
      <c r="Q6668" s="32" t="s">
        <v>743</v>
      </c>
      <c r="R6668" s="32" t="s">
        <v>10228</v>
      </c>
    </row>
    <row r="6669" spans="1:18" x14ac:dyDescent="0.25">
      <c r="A6669" s="33" t="s">
        <v>24224</v>
      </c>
      <c r="B6669" s="34" t="s">
        <v>19363</v>
      </c>
      <c r="C6669" s="34" t="s">
        <v>703</v>
      </c>
      <c r="D6669" s="36">
        <v>43171</v>
      </c>
      <c r="E6669" s="34" t="s">
        <v>704</v>
      </c>
      <c r="F6669" s="34" t="s">
        <v>705</v>
      </c>
      <c r="G6669" s="34" t="s">
        <v>19364</v>
      </c>
      <c r="H6669" s="34" t="s">
        <v>740</v>
      </c>
      <c r="I6669" s="34" t="s">
        <v>19365</v>
      </c>
      <c r="J6669" s="36">
        <v>43746</v>
      </c>
      <c r="K6669" s="36">
        <v>44477</v>
      </c>
      <c r="L6669" s="34" t="s">
        <v>19366</v>
      </c>
      <c r="M6669" s="34" t="s">
        <v>710</v>
      </c>
      <c r="N6669" s="34" t="s">
        <v>711</v>
      </c>
      <c r="O6669" s="34" t="s">
        <v>712</v>
      </c>
      <c r="P6669" s="34" t="s">
        <v>713</v>
      </c>
      <c r="Q6669" s="34" t="s">
        <v>10228</v>
      </c>
      <c r="R6669" s="34" t="s">
        <v>10228</v>
      </c>
    </row>
    <row r="6670" spans="1:18" x14ac:dyDescent="0.25">
      <c r="A6670" s="31" t="s">
        <v>24646</v>
      </c>
      <c r="B6670" s="32" t="s">
        <v>19367</v>
      </c>
      <c r="C6670" s="32" t="s">
        <v>703</v>
      </c>
      <c r="D6670" s="35">
        <v>43173</v>
      </c>
      <c r="E6670" s="32" t="s">
        <v>704</v>
      </c>
      <c r="F6670" s="32" t="s">
        <v>705</v>
      </c>
      <c r="G6670" s="32" t="s">
        <v>19368</v>
      </c>
      <c r="H6670" s="32" t="s">
        <v>752</v>
      </c>
      <c r="I6670" s="32" t="s">
        <v>3820</v>
      </c>
      <c r="J6670" s="35">
        <v>43775</v>
      </c>
      <c r="K6670" s="35">
        <v>44506</v>
      </c>
      <c r="L6670" s="32" t="s">
        <v>19369</v>
      </c>
      <c r="M6670" s="32" t="s">
        <v>710</v>
      </c>
      <c r="N6670" s="32" t="s">
        <v>711</v>
      </c>
      <c r="O6670" s="32" t="s">
        <v>712</v>
      </c>
      <c r="P6670" s="32" t="s">
        <v>1042</v>
      </c>
      <c r="Q6670" s="32" t="s">
        <v>10228</v>
      </c>
      <c r="R6670" s="32" t="s">
        <v>10228</v>
      </c>
    </row>
    <row r="6671" spans="1:18" x14ac:dyDescent="0.25">
      <c r="A6671" s="33" t="s">
        <v>24366</v>
      </c>
      <c r="B6671" s="34" t="s">
        <v>19370</v>
      </c>
      <c r="C6671" s="34" t="s">
        <v>703</v>
      </c>
      <c r="D6671" s="36">
        <v>43180</v>
      </c>
      <c r="E6671" s="34" t="s">
        <v>704</v>
      </c>
      <c r="F6671" s="34" t="s">
        <v>705</v>
      </c>
      <c r="G6671" s="34" t="s">
        <v>19371</v>
      </c>
      <c r="H6671" s="34" t="s">
        <v>752</v>
      </c>
      <c r="I6671" s="34" t="s">
        <v>2021</v>
      </c>
      <c r="J6671" s="36">
        <v>43815</v>
      </c>
      <c r="K6671" s="36">
        <v>44546</v>
      </c>
      <c r="L6671" s="34" t="s">
        <v>19372</v>
      </c>
      <c r="M6671" s="34" t="s">
        <v>710</v>
      </c>
      <c r="N6671" s="34" t="s">
        <v>711</v>
      </c>
      <c r="O6671" s="34" t="s">
        <v>712</v>
      </c>
      <c r="P6671" s="34" t="s">
        <v>713</v>
      </c>
      <c r="Q6671" s="34" t="s">
        <v>10228</v>
      </c>
      <c r="R6671" s="34" t="s">
        <v>10228</v>
      </c>
    </row>
    <row r="6672" spans="1:18" x14ac:dyDescent="0.25">
      <c r="A6672" s="31" t="s">
        <v>24648</v>
      </c>
      <c r="B6672" s="32" t="s">
        <v>19373</v>
      </c>
      <c r="C6672" s="32" t="s">
        <v>734</v>
      </c>
      <c r="D6672" s="35">
        <v>43188</v>
      </c>
      <c r="E6672" s="32" t="s">
        <v>704</v>
      </c>
      <c r="F6672" s="32" t="s">
        <v>705</v>
      </c>
      <c r="G6672" s="32" t="s">
        <v>5318</v>
      </c>
      <c r="H6672" s="32" t="s">
        <v>752</v>
      </c>
      <c r="I6672" s="32" t="s">
        <v>2021</v>
      </c>
      <c r="J6672" s="35">
        <v>43815</v>
      </c>
      <c r="K6672" s="35">
        <v>44546</v>
      </c>
      <c r="L6672" s="32" t="s">
        <v>19374</v>
      </c>
      <c r="M6672" s="32" t="s">
        <v>772</v>
      </c>
      <c r="N6672" s="32" t="s">
        <v>711</v>
      </c>
      <c r="O6672" s="32" t="s">
        <v>712</v>
      </c>
      <c r="P6672" s="32" t="s">
        <v>713</v>
      </c>
      <c r="Q6672" s="32" t="s">
        <v>10228</v>
      </c>
      <c r="R6672" s="32" t="s">
        <v>10228</v>
      </c>
    </row>
    <row r="6673" spans="1:18" x14ac:dyDescent="0.25">
      <c r="A6673" s="33" t="s">
        <v>24154</v>
      </c>
      <c r="B6673" s="34" t="s">
        <v>19375</v>
      </c>
      <c r="C6673" s="34" t="s">
        <v>703</v>
      </c>
      <c r="D6673" s="36">
        <v>43202</v>
      </c>
      <c r="E6673" s="34" t="s">
        <v>704</v>
      </c>
      <c r="F6673" s="34" t="s">
        <v>705</v>
      </c>
      <c r="G6673" s="34" t="s">
        <v>3208</v>
      </c>
      <c r="H6673" s="34" t="s">
        <v>752</v>
      </c>
      <c r="I6673" s="34" t="s">
        <v>3209</v>
      </c>
      <c r="J6673" s="36">
        <v>43791</v>
      </c>
      <c r="K6673" s="36">
        <v>44522</v>
      </c>
      <c r="L6673" s="34" t="s">
        <v>19376</v>
      </c>
      <c r="M6673" s="34" t="s">
        <v>710</v>
      </c>
      <c r="N6673" s="34" t="s">
        <v>749</v>
      </c>
      <c r="O6673" s="34" t="s">
        <v>712</v>
      </c>
      <c r="P6673" s="34" t="s">
        <v>1042</v>
      </c>
      <c r="Q6673" s="34" t="s">
        <v>10228</v>
      </c>
      <c r="R6673" s="34" t="s">
        <v>10228</v>
      </c>
    </row>
    <row r="6674" spans="1:18" x14ac:dyDescent="0.25">
      <c r="A6674" s="31" t="s">
        <v>24650</v>
      </c>
      <c r="B6674" s="32" t="s">
        <v>19377</v>
      </c>
      <c r="C6674" s="32" t="s">
        <v>703</v>
      </c>
      <c r="D6674" s="35">
        <v>43207</v>
      </c>
      <c r="E6674" s="32" t="s">
        <v>704</v>
      </c>
      <c r="F6674" s="32" t="s">
        <v>705</v>
      </c>
      <c r="G6674" s="32" t="s">
        <v>19378</v>
      </c>
      <c r="H6674" s="32" t="s">
        <v>763</v>
      </c>
      <c r="I6674" s="32" t="s">
        <v>3590</v>
      </c>
      <c r="J6674" s="35">
        <v>43749</v>
      </c>
      <c r="K6674" s="35">
        <v>44480</v>
      </c>
      <c r="L6674" s="32" t="s">
        <v>19379</v>
      </c>
      <c r="M6674" s="32" t="s">
        <v>710</v>
      </c>
      <c r="N6674" s="32" t="s">
        <v>711</v>
      </c>
      <c r="O6674" s="32" t="s">
        <v>712</v>
      </c>
      <c r="P6674" s="32" t="s">
        <v>713</v>
      </c>
      <c r="Q6674" s="32" t="s">
        <v>1042</v>
      </c>
      <c r="R6674" s="32" t="s">
        <v>743</v>
      </c>
    </row>
    <row r="6675" spans="1:18" x14ac:dyDescent="0.25">
      <c r="A6675" s="33" t="s">
        <v>24368</v>
      </c>
      <c r="B6675" s="34" t="s">
        <v>19380</v>
      </c>
      <c r="C6675" s="34" t="s">
        <v>703</v>
      </c>
      <c r="D6675" s="36">
        <v>43207</v>
      </c>
      <c r="E6675" s="34" t="s">
        <v>704</v>
      </c>
      <c r="F6675" s="34" t="s">
        <v>705</v>
      </c>
      <c r="G6675" s="34" t="s">
        <v>19381</v>
      </c>
      <c r="H6675" s="34" t="s">
        <v>789</v>
      </c>
      <c r="I6675" s="34" t="s">
        <v>1282</v>
      </c>
      <c r="J6675" s="36">
        <v>43788</v>
      </c>
      <c r="K6675" s="36">
        <v>44519</v>
      </c>
      <c r="L6675" s="34" t="s">
        <v>19382</v>
      </c>
      <c r="M6675" s="34" t="s">
        <v>718</v>
      </c>
      <c r="N6675" s="34" t="s">
        <v>723</v>
      </c>
      <c r="O6675" s="34" t="s">
        <v>712</v>
      </c>
      <c r="P6675" s="34" t="s">
        <v>713</v>
      </c>
      <c r="Q6675" s="34" t="s">
        <v>10228</v>
      </c>
      <c r="R6675" s="34" t="s">
        <v>10228</v>
      </c>
    </row>
    <row r="6676" spans="1:18" x14ac:dyDescent="0.25">
      <c r="A6676" s="31" t="s">
        <v>24652</v>
      </c>
      <c r="B6676" s="32" t="s">
        <v>19383</v>
      </c>
      <c r="C6676" s="32" t="s">
        <v>703</v>
      </c>
      <c r="D6676" s="35">
        <v>43208</v>
      </c>
      <c r="E6676" s="32" t="s">
        <v>704</v>
      </c>
      <c r="F6676" s="32" t="s">
        <v>705</v>
      </c>
      <c r="G6676" s="32" t="s">
        <v>1431</v>
      </c>
      <c r="H6676" s="32" t="s">
        <v>945</v>
      </c>
      <c r="I6676" s="32" t="s">
        <v>1432</v>
      </c>
      <c r="J6676" s="35">
        <v>43794</v>
      </c>
      <c r="K6676" s="35">
        <v>44525</v>
      </c>
      <c r="L6676" s="32" t="s">
        <v>19384</v>
      </c>
      <c r="M6676" s="32" t="s">
        <v>718</v>
      </c>
      <c r="N6676" s="32" t="s">
        <v>749</v>
      </c>
      <c r="O6676" s="32" t="s">
        <v>712</v>
      </c>
      <c r="P6676" s="32" t="s">
        <v>713</v>
      </c>
      <c r="Q6676" s="32" t="s">
        <v>10228</v>
      </c>
      <c r="R6676" s="32" t="s">
        <v>10228</v>
      </c>
    </row>
    <row r="6677" spans="1:18" x14ac:dyDescent="0.25">
      <c r="A6677" s="33" t="s">
        <v>24226</v>
      </c>
      <c r="B6677" s="34" t="s">
        <v>19385</v>
      </c>
      <c r="C6677" s="34" t="s">
        <v>703</v>
      </c>
      <c r="D6677" s="36">
        <v>43222</v>
      </c>
      <c r="E6677" s="34" t="s">
        <v>704</v>
      </c>
      <c r="F6677" s="34" t="s">
        <v>705</v>
      </c>
      <c r="G6677" s="34" t="s">
        <v>5318</v>
      </c>
      <c r="H6677" s="34" t="s">
        <v>752</v>
      </c>
      <c r="I6677" s="34" t="s">
        <v>2021</v>
      </c>
      <c r="J6677" s="36">
        <v>43815</v>
      </c>
      <c r="K6677" s="36">
        <v>44546</v>
      </c>
      <c r="L6677" s="34" t="s">
        <v>19386</v>
      </c>
      <c r="M6677" s="34" t="s">
        <v>710</v>
      </c>
      <c r="N6677" s="34" t="s">
        <v>711</v>
      </c>
      <c r="O6677" s="34" t="s">
        <v>712</v>
      </c>
      <c r="P6677" s="34" t="s">
        <v>842</v>
      </c>
      <c r="Q6677" s="34" t="s">
        <v>1042</v>
      </c>
      <c r="R6677" s="34" t="s">
        <v>713</v>
      </c>
    </row>
    <row r="6678" spans="1:18" x14ac:dyDescent="0.25">
      <c r="A6678" s="31" t="s">
        <v>24654</v>
      </c>
      <c r="B6678" s="32" t="s">
        <v>19387</v>
      </c>
      <c r="C6678" s="32" t="s">
        <v>703</v>
      </c>
      <c r="D6678" s="35">
        <v>43231</v>
      </c>
      <c r="E6678" s="32" t="s">
        <v>704</v>
      </c>
      <c r="F6678" s="32" t="s">
        <v>705</v>
      </c>
      <c r="G6678" s="32" t="s">
        <v>1035</v>
      </c>
      <c r="H6678" s="32" t="s">
        <v>752</v>
      </c>
      <c r="I6678" s="32" t="s">
        <v>1036</v>
      </c>
      <c r="J6678" s="35">
        <v>43769</v>
      </c>
      <c r="K6678" s="35">
        <v>44500</v>
      </c>
      <c r="L6678" s="32" t="s">
        <v>19388</v>
      </c>
      <c r="M6678" s="32" t="s">
        <v>710</v>
      </c>
      <c r="N6678" s="32" t="s">
        <v>778</v>
      </c>
      <c r="O6678" s="32" t="s">
        <v>3894</v>
      </c>
      <c r="P6678" s="32" t="s">
        <v>713</v>
      </c>
      <c r="Q6678" s="32" t="s">
        <v>743</v>
      </c>
      <c r="R6678" s="32" t="s">
        <v>832</v>
      </c>
    </row>
    <row r="6679" spans="1:18" x14ac:dyDescent="0.25">
      <c r="A6679" s="33" t="s">
        <v>24370</v>
      </c>
      <c r="B6679" s="34" t="s">
        <v>19389</v>
      </c>
      <c r="C6679" s="34" t="s">
        <v>734</v>
      </c>
      <c r="D6679" s="36">
        <v>43235</v>
      </c>
      <c r="E6679" s="34" t="s">
        <v>704</v>
      </c>
      <c r="F6679" s="34" t="s">
        <v>705</v>
      </c>
      <c r="G6679" s="34" t="s">
        <v>19390</v>
      </c>
      <c r="H6679" s="34" t="s">
        <v>707</v>
      </c>
      <c r="I6679" s="34" t="s">
        <v>971</v>
      </c>
      <c r="J6679" s="36">
        <v>43775</v>
      </c>
      <c r="K6679" s="36">
        <v>44506</v>
      </c>
      <c r="L6679" s="34" t="s">
        <v>19391</v>
      </c>
      <c r="M6679" s="34" t="s">
        <v>772</v>
      </c>
      <c r="N6679" s="34" t="s">
        <v>711</v>
      </c>
      <c r="O6679" s="34" t="s">
        <v>712</v>
      </c>
      <c r="P6679" s="34" t="s">
        <v>713</v>
      </c>
      <c r="Q6679" s="34" t="s">
        <v>10228</v>
      </c>
      <c r="R6679" s="34" t="s">
        <v>10228</v>
      </c>
    </row>
    <row r="6680" spans="1:18" x14ac:dyDescent="0.25">
      <c r="A6680" s="31" t="s">
        <v>24656</v>
      </c>
      <c r="B6680" s="32" t="s">
        <v>19392</v>
      </c>
      <c r="C6680" s="32" t="s">
        <v>703</v>
      </c>
      <c r="D6680" s="35">
        <v>43250</v>
      </c>
      <c r="E6680" s="32" t="s">
        <v>704</v>
      </c>
      <c r="F6680" s="32" t="s">
        <v>705</v>
      </c>
      <c r="G6680" s="32" t="s">
        <v>19393</v>
      </c>
      <c r="H6680" s="32" t="s">
        <v>752</v>
      </c>
      <c r="I6680" s="32" t="s">
        <v>3820</v>
      </c>
      <c r="J6680" s="35">
        <v>43775</v>
      </c>
      <c r="K6680" s="35">
        <v>44506</v>
      </c>
      <c r="L6680" s="32" t="s">
        <v>19394</v>
      </c>
      <c r="M6680" s="32" t="s">
        <v>710</v>
      </c>
      <c r="N6680" s="32" t="s">
        <v>778</v>
      </c>
      <c r="O6680" s="32" t="s">
        <v>712</v>
      </c>
      <c r="P6680" s="32" t="s">
        <v>1042</v>
      </c>
      <c r="Q6680" s="32" t="s">
        <v>10228</v>
      </c>
      <c r="R6680" s="32" t="s">
        <v>10228</v>
      </c>
    </row>
    <row r="6681" spans="1:18" x14ac:dyDescent="0.25">
      <c r="A6681" s="33" t="s">
        <v>24092</v>
      </c>
      <c r="B6681" s="34" t="s">
        <v>19395</v>
      </c>
      <c r="C6681" s="34" t="s">
        <v>703</v>
      </c>
      <c r="D6681" s="36">
        <v>43257</v>
      </c>
      <c r="E6681" s="34" t="s">
        <v>704</v>
      </c>
      <c r="F6681" s="34" t="s">
        <v>705</v>
      </c>
      <c r="G6681" s="34" t="s">
        <v>19396</v>
      </c>
      <c r="H6681" s="34" t="s">
        <v>752</v>
      </c>
      <c r="I6681" s="34" t="s">
        <v>2045</v>
      </c>
      <c r="J6681" s="36">
        <v>43803</v>
      </c>
      <c r="K6681" s="36">
        <v>44534</v>
      </c>
      <c r="L6681" s="34" t="s">
        <v>19397</v>
      </c>
      <c r="M6681" s="34" t="s">
        <v>729</v>
      </c>
      <c r="N6681" s="34" t="s">
        <v>749</v>
      </c>
      <c r="O6681" s="34" t="s">
        <v>712</v>
      </c>
      <c r="P6681" s="34" t="s">
        <v>713</v>
      </c>
      <c r="Q6681" s="34" t="s">
        <v>743</v>
      </c>
      <c r="R6681" s="34" t="s">
        <v>10228</v>
      </c>
    </row>
    <row r="6682" spans="1:18" x14ac:dyDescent="0.25">
      <c r="A6682" s="31" t="s">
        <v>24658</v>
      </c>
      <c r="B6682" s="32" t="s">
        <v>19398</v>
      </c>
      <c r="C6682" s="32" t="s">
        <v>703</v>
      </c>
      <c r="D6682" s="35">
        <v>43257</v>
      </c>
      <c r="E6682" s="32" t="s">
        <v>704</v>
      </c>
      <c r="F6682" s="32" t="s">
        <v>705</v>
      </c>
      <c r="G6682" s="32" t="s">
        <v>6447</v>
      </c>
      <c r="H6682" s="32" t="s">
        <v>746</v>
      </c>
      <c r="I6682" s="32" t="s">
        <v>6448</v>
      </c>
      <c r="J6682" s="35">
        <v>43760</v>
      </c>
      <c r="K6682" s="35">
        <v>44491</v>
      </c>
      <c r="L6682" s="32" t="s">
        <v>19399</v>
      </c>
      <c r="M6682" s="32" t="s">
        <v>710</v>
      </c>
      <c r="N6682" s="32" t="s">
        <v>711</v>
      </c>
      <c r="O6682" s="32" t="s">
        <v>773</v>
      </c>
      <c r="P6682" s="32" t="s">
        <v>713</v>
      </c>
      <c r="Q6682" s="32" t="s">
        <v>10228</v>
      </c>
      <c r="R6682" s="32" t="s">
        <v>10228</v>
      </c>
    </row>
    <row r="6683" spans="1:18" x14ac:dyDescent="0.25">
      <c r="A6683" s="33" t="s">
        <v>24372</v>
      </c>
      <c r="B6683" s="34" t="s">
        <v>19400</v>
      </c>
      <c r="C6683" s="34" t="s">
        <v>703</v>
      </c>
      <c r="D6683" s="36">
        <v>43259</v>
      </c>
      <c r="E6683" s="34" t="s">
        <v>704</v>
      </c>
      <c r="F6683" s="34" t="s">
        <v>705</v>
      </c>
      <c r="G6683" s="34" t="s">
        <v>6037</v>
      </c>
      <c r="H6683" s="34" t="s">
        <v>798</v>
      </c>
      <c r="I6683" s="34" t="s">
        <v>6038</v>
      </c>
      <c r="J6683" s="36">
        <v>43777</v>
      </c>
      <c r="K6683" s="36">
        <v>44508</v>
      </c>
      <c r="L6683" s="34" t="s">
        <v>19401</v>
      </c>
      <c r="M6683" s="34" t="s">
        <v>710</v>
      </c>
      <c r="N6683" s="34" t="s">
        <v>711</v>
      </c>
      <c r="O6683" s="34" t="s">
        <v>712</v>
      </c>
      <c r="P6683" s="34" t="s">
        <v>713</v>
      </c>
      <c r="Q6683" s="34" t="s">
        <v>10228</v>
      </c>
      <c r="R6683" s="34" t="s">
        <v>10228</v>
      </c>
    </row>
    <row r="6684" spans="1:18" x14ac:dyDescent="0.25">
      <c r="A6684" s="31" t="s">
        <v>24660</v>
      </c>
      <c r="B6684" s="32" t="s">
        <v>19402</v>
      </c>
      <c r="C6684" s="32" t="s">
        <v>703</v>
      </c>
      <c r="D6684" s="35">
        <v>43264</v>
      </c>
      <c r="E6684" s="32" t="s">
        <v>704</v>
      </c>
      <c r="F6684" s="32" t="s">
        <v>705</v>
      </c>
      <c r="G6684" s="32" t="s">
        <v>4259</v>
      </c>
      <c r="H6684" s="32" t="s">
        <v>789</v>
      </c>
      <c r="I6684" s="32" t="s">
        <v>4260</v>
      </c>
      <c r="J6684" s="35">
        <v>43791</v>
      </c>
      <c r="K6684" s="35">
        <v>44522</v>
      </c>
      <c r="L6684" s="32" t="s">
        <v>19403</v>
      </c>
      <c r="M6684" s="32" t="s">
        <v>718</v>
      </c>
      <c r="N6684" s="32" t="s">
        <v>778</v>
      </c>
      <c r="O6684" s="32" t="s">
        <v>712</v>
      </c>
      <c r="P6684" s="32" t="s">
        <v>713</v>
      </c>
      <c r="Q6684" s="32" t="s">
        <v>10228</v>
      </c>
      <c r="R6684" s="32" t="s">
        <v>10228</v>
      </c>
    </row>
    <row r="6685" spans="1:18" x14ac:dyDescent="0.25">
      <c r="A6685" s="33" t="s">
        <v>24228</v>
      </c>
      <c r="B6685" s="34" t="s">
        <v>19404</v>
      </c>
      <c r="C6685" s="34" t="s">
        <v>703</v>
      </c>
      <c r="D6685" s="36">
        <v>43264</v>
      </c>
      <c r="E6685" s="34" t="s">
        <v>704</v>
      </c>
      <c r="F6685" s="34" t="s">
        <v>705</v>
      </c>
      <c r="G6685" s="34" t="s">
        <v>16158</v>
      </c>
      <c r="H6685" s="34" t="s">
        <v>752</v>
      </c>
      <c r="I6685" s="34" t="s">
        <v>3820</v>
      </c>
      <c r="J6685" s="36">
        <v>43770</v>
      </c>
      <c r="K6685" s="36">
        <v>44501</v>
      </c>
      <c r="L6685" s="34" t="s">
        <v>19405</v>
      </c>
      <c r="M6685" s="34" t="s">
        <v>710</v>
      </c>
      <c r="N6685" s="34" t="s">
        <v>723</v>
      </c>
      <c r="O6685" s="34" t="s">
        <v>773</v>
      </c>
      <c r="P6685" s="34" t="s">
        <v>832</v>
      </c>
      <c r="Q6685" s="34" t="s">
        <v>10228</v>
      </c>
      <c r="R6685" s="34" t="s">
        <v>10228</v>
      </c>
    </row>
    <row r="6686" spans="1:18" x14ac:dyDescent="0.25">
      <c r="A6686" s="31" t="s">
        <v>24662</v>
      </c>
      <c r="B6686" s="32" t="s">
        <v>19406</v>
      </c>
      <c r="C6686" s="32" t="s">
        <v>703</v>
      </c>
      <c r="D6686" s="35">
        <v>43276</v>
      </c>
      <c r="E6686" s="32" t="s">
        <v>704</v>
      </c>
      <c r="F6686" s="32" t="s">
        <v>705</v>
      </c>
      <c r="G6686" s="32" t="s">
        <v>6037</v>
      </c>
      <c r="H6686" s="32" t="s">
        <v>798</v>
      </c>
      <c r="I6686" s="32" t="s">
        <v>6038</v>
      </c>
      <c r="J6686" s="35">
        <v>43777</v>
      </c>
      <c r="K6686" s="35">
        <v>44508</v>
      </c>
      <c r="L6686" s="32" t="s">
        <v>19407</v>
      </c>
      <c r="M6686" s="32" t="s">
        <v>772</v>
      </c>
      <c r="N6686" s="32" t="s">
        <v>711</v>
      </c>
      <c r="O6686" s="32" t="s">
        <v>712</v>
      </c>
      <c r="P6686" s="32" t="s">
        <v>713</v>
      </c>
      <c r="Q6686" s="32" t="s">
        <v>10228</v>
      </c>
      <c r="R6686" s="32" t="s">
        <v>10228</v>
      </c>
    </row>
    <row r="6687" spans="1:18" x14ac:dyDescent="0.25">
      <c r="A6687" s="33" t="s">
        <v>24374</v>
      </c>
      <c r="B6687" s="34" t="s">
        <v>19408</v>
      </c>
      <c r="C6687" s="34" t="s">
        <v>703</v>
      </c>
      <c r="D6687" s="36">
        <v>43276</v>
      </c>
      <c r="E6687" s="34" t="s">
        <v>704</v>
      </c>
      <c r="F6687" s="34" t="s">
        <v>705</v>
      </c>
      <c r="G6687" s="34" t="s">
        <v>6106</v>
      </c>
      <c r="H6687" s="34" t="s">
        <v>921</v>
      </c>
      <c r="I6687" s="34" t="s">
        <v>6107</v>
      </c>
      <c r="J6687" s="36">
        <v>43738</v>
      </c>
      <c r="K6687" s="36">
        <v>44469</v>
      </c>
      <c r="L6687" s="34" t="s">
        <v>19409</v>
      </c>
      <c r="M6687" s="34" t="s">
        <v>772</v>
      </c>
      <c r="N6687" s="34" t="s">
        <v>749</v>
      </c>
      <c r="O6687" s="34" t="s">
        <v>712</v>
      </c>
      <c r="P6687" s="34" t="s">
        <v>876</v>
      </c>
      <c r="Q6687" s="34" t="s">
        <v>10228</v>
      </c>
      <c r="R6687" s="34" t="s">
        <v>10228</v>
      </c>
    </row>
    <row r="6688" spans="1:18" x14ac:dyDescent="0.25">
      <c r="A6688" s="31" t="s">
        <v>24664</v>
      </c>
      <c r="B6688" s="32" t="s">
        <v>19410</v>
      </c>
      <c r="C6688" s="32" t="s">
        <v>703</v>
      </c>
      <c r="D6688" s="35">
        <v>43285</v>
      </c>
      <c r="E6688" s="32" t="s">
        <v>704</v>
      </c>
      <c r="F6688" s="32" t="s">
        <v>705</v>
      </c>
      <c r="G6688" s="32" t="s">
        <v>1031</v>
      </c>
      <c r="H6688" s="32" t="s">
        <v>746</v>
      </c>
      <c r="I6688" s="32" t="s">
        <v>1032</v>
      </c>
      <c r="J6688" s="35">
        <v>43815</v>
      </c>
      <c r="K6688" s="35">
        <v>44546</v>
      </c>
      <c r="L6688" s="32" t="s">
        <v>19411</v>
      </c>
      <c r="M6688" s="32" t="s">
        <v>718</v>
      </c>
      <c r="N6688" s="32" t="s">
        <v>749</v>
      </c>
      <c r="O6688" s="32" t="s">
        <v>712</v>
      </c>
      <c r="P6688" s="32" t="s">
        <v>743</v>
      </c>
      <c r="Q6688" s="32" t="s">
        <v>10228</v>
      </c>
      <c r="R6688" s="32" t="s">
        <v>10228</v>
      </c>
    </row>
    <row r="6689" spans="1:18" x14ac:dyDescent="0.25">
      <c r="A6689" s="33" t="s">
        <v>24156</v>
      </c>
      <c r="B6689" s="34" t="s">
        <v>19412</v>
      </c>
      <c r="C6689" s="34" t="s">
        <v>703</v>
      </c>
      <c r="D6689" s="36">
        <v>43292</v>
      </c>
      <c r="E6689" s="34" t="s">
        <v>704</v>
      </c>
      <c r="F6689" s="34" t="s">
        <v>705</v>
      </c>
      <c r="G6689" s="34" t="s">
        <v>19413</v>
      </c>
      <c r="H6689" s="34" t="s">
        <v>707</v>
      </c>
      <c r="I6689" s="34" t="s">
        <v>721</v>
      </c>
      <c r="J6689" s="36">
        <v>43798</v>
      </c>
      <c r="K6689" s="36">
        <v>44529</v>
      </c>
      <c r="L6689" s="34" t="s">
        <v>19414</v>
      </c>
      <c r="M6689" s="34" t="s">
        <v>772</v>
      </c>
      <c r="N6689" s="34" t="s">
        <v>749</v>
      </c>
      <c r="O6689" s="34" t="s">
        <v>712</v>
      </c>
      <c r="P6689" s="34" t="s">
        <v>713</v>
      </c>
      <c r="Q6689" s="34" t="s">
        <v>10228</v>
      </c>
      <c r="R6689" s="34" t="s">
        <v>10228</v>
      </c>
    </row>
    <row r="6690" spans="1:18" x14ac:dyDescent="0.25">
      <c r="A6690" s="31" t="s">
        <v>24666</v>
      </c>
      <c r="B6690" s="32" t="s">
        <v>19415</v>
      </c>
      <c r="C6690" s="32" t="s">
        <v>703</v>
      </c>
      <c r="D6690" s="35">
        <v>43300</v>
      </c>
      <c r="E6690" s="32" t="s">
        <v>704</v>
      </c>
      <c r="F6690" s="32" t="s">
        <v>705</v>
      </c>
      <c r="G6690" s="32" t="s">
        <v>9154</v>
      </c>
      <c r="H6690" s="32" t="s">
        <v>921</v>
      </c>
      <c r="I6690" s="32" t="s">
        <v>9155</v>
      </c>
      <c r="J6690" s="35">
        <v>43774</v>
      </c>
      <c r="K6690" s="35">
        <v>44505</v>
      </c>
      <c r="L6690" s="32" t="s">
        <v>19416</v>
      </c>
      <c r="M6690" s="32" t="s">
        <v>718</v>
      </c>
      <c r="N6690" s="32" t="s">
        <v>749</v>
      </c>
      <c r="O6690" s="32" t="s">
        <v>712</v>
      </c>
      <c r="P6690" s="32" t="s">
        <v>876</v>
      </c>
      <c r="Q6690" s="32" t="s">
        <v>10228</v>
      </c>
      <c r="R6690" s="32" t="s">
        <v>10228</v>
      </c>
    </row>
    <row r="6691" spans="1:18" x14ac:dyDescent="0.25">
      <c r="A6691" s="33" t="s">
        <v>24376</v>
      </c>
      <c r="B6691" s="34" t="s">
        <v>19417</v>
      </c>
      <c r="C6691" s="34" t="s">
        <v>703</v>
      </c>
      <c r="D6691" s="36">
        <v>43271</v>
      </c>
      <c r="E6691" s="34" t="s">
        <v>704</v>
      </c>
      <c r="F6691" s="34" t="s">
        <v>705</v>
      </c>
      <c r="G6691" s="34" t="s">
        <v>19418</v>
      </c>
      <c r="H6691" s="34" t="s">
        <v>740</v>
      </c>
      <c r="I6691" s="34" t="s">
        <v>818</v>
      </c>
      <c r="J6691" s="36">
        <v>43816</v>
      </c>
      <c r="K6691" s="36">
        <v>44547</v>
      </c>
      <c r="L6691" s="34" t="s">
        <v>19419</v>
      </c>
      <c r="M6691" s="34" t="s">
        <v>710</v>
      </c>
      <c r="N6691" s="34" t="s">
        <v>778</v>
      </c>
      <c r="O6691" s="34" t="s">
        <v>712</v>
      </c>
      <c r="P6691" s="34" t="s">
        <v>843</v>
      </c>
      <c r="Q6691" s="34" t="s">
        <v>833</v>
      </c>
      <c r="R6691" s="34" t="s">
        <v>10228</v>
      </c>
    </row>
    <row r="6692" spans="1:18" x14ac:dyDescent="0.25">
      <c r="A6692" s="31" t="s">
        <v>24668</v>
      </c>
      <c r="B6692" s="32" t="s">
        <v>19420</v>
      </c>
      <c r="C6692" s="32" t="s">
        <v>703</v>
      </c>
      <c r="D6692" s="35">
        <v>43313</v>
      </c>
      <c r="E6692" s="32" t="s">
        <v>704</v>
      </c>
      <c r="F6692" s="32" t="s">
        <v>705</v>
      </c>
      <c r="G6692" s="32" t="s">
        <v>19421</v>
      </c>
      <c r="H6692" s="32" t="s">
        <v>752</v>
      </c>
      <c r="I6692" s="32" t="s">
        <v>2021</v>
      </c>
      <c r="J6692" s="35">
        <v>43812</v>
      </c>
      <c r="K6692" s="35">
        <v>44543</v>
      </c>
      <c r="L6692" s="32" t="s">
        <v>19422</v>
      </c>
      <c r="M6692" s="32" t="s">
        <v>710</v>
      </c>
      <c r="N6692" s="32" t="s">
        <v>723</v>
      </c>
      <c r="O6692" s="32" t="s">
        <v>712</v>
      </c>
      <c r="P6692" s="32" t="s">
        <v>713</v>
      </c>
      <c r="Q6692" s="32" t="s">
        <v>10228</v>
      </c>
      <c r="R6692" s="32" t="s">
        <v>10228</v>
      </c>
    </row>
    <row r="6693" spans="1:18" x14ac:dyDescent="0.25">
      <c r="A6693" s="33" t="s">
        <v>24230</v>
      </c>
      <c r="B6693" s="34" t="s">
        <v>19423</v>
      </c>
      <c r="C6693" s="34" t="s">
        <v>703</v>
      </c>
      <c r="D6693" s="36">
        <v>43326</v>
      </c>
      <c r="E6693" s="34" t="s">
        <v>704</v>
      </c>
      <c r="F6693" s="34" t="s">
        <v>705</v>
      </c>
      <c r="G6693" s="34" t="s">
        <v>19424</v>
      </c>
      <c r="H6693" s="34" t="s">
        <v>707</v>
      </c>
      <c r="I6693" s="34" t="s">
        <v>721</v>
      </c>
      <c r="J6693" s="36">
        <v>43761</v>
      </c>
      <c r="K6693" s="36">
        <v>44492</v>
      </c>
      <c r="L6693" s="34" t="s">
        <v>19425</v>
      </c>
      <c r="M6693" s="34" t="s">
        <v>710</v>
      </c>
      <c r="N6693" s="34" t="s">
        <v>778</v>
      </c>
      <c r="O6693" s="34" t="s">
        <v>712</v>
      </c>
      <c r="P6693" s="34" t="s">
        <v>713</v>
      </c>
      <c r="Q6693" s="34" t="s">
        <v>10228</v>
      </c>
      <c r="R6693" s="34" t="s">
        <v>10228</v>
      </c>
    </row>
    <row r="6694" spans="1:18" x14ac:dyDescent="0.25">
      <c r="A6694" s="31" t="s">
        <v>24670</v>
      </c>
      <c r="B6694" s="32" t="s">
        <v>19426</v>
      </c>
      <c r="C6694" s="32" t="s">
        <v>703</v>
      </c>
      <c r="D6694" s="35">
        <v>43336</v>
      </c>
      <c r="E6694" s="32" t="s">
        <v>704</v>
      </c>
      <c r="F6694" s="32" t="s">
        <v>705</v>
      </c>
      <c r="G6694" s="32" t="s">
        <v>19427</v>
      </c>
      <c r="H6694" s="32" t="s">
        <v>752</v>
      </c>
      <c r="I6694" s="32" t="s">
        <v>2021</v>
      </c>
      <c r="J6694" s="35">
        <v>43815</v>
      </c>
      <c r="K6694" s="35">
        <v>44546</v>
      </c>
      <c r="L6694" s="32" t="s">
        <v>19428</v>
      </c>
      <c r="M6694" s="32" t="s">
        <v>710</v>
      </c>
      <c r="N6694" s="32" t="s">
        <v>778</v>
      </c>
      <c r="O6694" s="32" t="s">
        <v>712</v>
      </c>
      <c r="P6694" s="32" t="s">
        <v>713</v>
      </c>
      <c r="Q6694" s="32" t="s">
        <v>10228</v>
      </c>
      <c r="R6694" s="32" t="s">
        <v>10228</v>
      </c>
    </row>
    <row r="6695" spans="1:18" x14ac:dyDescent="0.25">
      <c r="A6695" s="33" t="s">
        <v>24378</v>
      </c>
      <c r="B6695" s="34" t="s">
        <v>19429</v>
      </c>
      <c r="C6695" s="34" t="s">
        <v>703</v>
      </c>
      <c r="D6695" s="36">
        <v>43348</v>
      </c>
      <c r="E6695" s="34" t="s">
        <v>704</v>
      </c>
      <c r="F6695" s="34" t="s">
        <v>705</v>
      </c>
      <c r="G6695" s="34" t="s">
        <v>715</v>
      </c>
      <c r="H6695" s="34" t="s">
        <v>707</v>
      </c>
      <c r="I6695" s="34" t="s">
        <v>716</v>
      </c>
      <c r="J6695" s="36">
        <v>43798</v>
      </c>
      <c r="K6695" s="36">
        <v>44529</v>
      </c>
      <c r="L6695" s="34" t="s">
        <v>19430</v>
      </c>
      <c r="M6695" s="34" t="s">
        <v>718</v>
      </c>
      <c r="N6695" s="34" t="s">
        <v>711</v>
      </c>
      <c r="O6695" s="34" t="s">
        <v>712</v>
      </c>
      <c r="P6695" s="34" t="s">
        <v>713</v>
      </c>
      <c r="Q6695" s="34" t="s">
        <v>833</v>
      </c>
      <c r="R6695" s="34" t="s">
        <v>832</v>
      </c>
    </row>
    <row r="6696" spans="1:18" x14ac:dyDescent="0.25">
      <c r="A6696" s="31" t="s">
        <v>24672</v>
      </c>
      <c r="B6696" s="32" t="s">
        <v>19431</v>
      </c>
      <c r="C6696" s="32" t="s">
        <v>734</v>
      </c>
      <c r="D6696" s="35">
        <v>43349</v>
      </c>
      <c r="E6696" s="32" t="s">
        <v>704</v>
      </c>
      <c r="F6696" s="32" t="s">
        <v>705</v>
      </c>
      <c r="G6696" s="32" t="s">
        <v>4514</v>
      </c>
      <c r="H6696" s="32" t="s">
        <v>789</v>
      </c>
      <c r="I6696" s="32" t="s">
        <v>4515</v>
      </c>
      <c r="J6696" s="35">
        <v>43759</v>
      </c>
      <c r="K6696" s="35">
        <v>44490</v>
      </c>
      <c r="L6696" s="32" t="s">
        <v>19432</v>
      </c>
      <c r="M6696" s="32" t="s">
        <v>772</v>
      </c>
      <c r="N6696" s="32" t="s">
        <v>711</v>
      </c>
      <c r="O6696" s="32" t="s">
        <v>712</v>
      </c>
      <c r="P6696" s="32" t="s">
        <v>713</v>
      </c>
      <c r="Q6696" s="32" t="s">
        <v>833</v>
      </c>
      <c r="R6696" s="32" t="s">
        <v>10228</v>
      </c>
    </row>
    <row r="6697" spans="1:18" x14ac:dyDescent="0.25">
      <c r="A6697" s="33" t="s">
        <v>24120</v>
      </c>
      <c r="B6697" s="34" t="s">
        <v>19433</v>
      </c>
      <c r="C6697" s="34" t="s">
        <v>703</v>
      </c>
      <c r="D6697" s="36">
        <v>43357</v>
      </c>
      <c r="E6697" s="34" t="s">
        <v>704</v>
      </c>
      <c r="F6697" s="34" t="s">
        <v>705</v>
      </c>
      <c r="G6697" s="34" t="s">
        <v>1031</v>
      </c>
      <c r="H6697" s="34" t="s">
        <v>746</v>
      </c>
      <c r="I6697" s="34" t="s">
        <v>1032</v>
      </c>
      <c r="J6697" s="36">
        <v>43817</v>
      </c>
      <c r="K6697" s="36">
        <v>44548</v>
      </c>
      <c r="L6697" s="34" t="s">
        <v>19434</v>
      </c>
      <c r="M6697" s="34" t="s">
        <v>718</v>
      </c>
      <c r="N6697" s="34" t="s">
        <v>749</v>
      </c>
      <c r="O6697" s="34" t="s">
        <v>712</v>
      </c>
      <c r="P6697" s="34" t="s">
        <v>743</v>
      </c>
      <c r="Q6697" s="34" t="s">
        <v>10228</v>
      </c>
      <c r="R6697" s="34" t="s">
        <v>10228</v>
      </c>
    </row>
    <row r="6698" spans="1:18" x14ac:dyDescent="0.25">
      <c r="A6698" s="31" t="s">
        <v>24674</v>
      </c>
      <c r="B6698" s="32" t="s">
        <v>19435</v>
      </c>
      <c r="C6698" s="32" t="s">
        <v>703</v>
      </c>
      <c r="D6698" s="35">
        <v>43358</v>
      </c>
      <c r="E6698" s="32" t="s">
        <v>704</v>
      </c>
      <c r="F6698" s="32" t="s">
        <v>705</v>
      </c>
      <c r="G6698" s="32" t="s">
        <v>19436</v>
      </c>
      <c r="H6698" s="32" t="s">
        <v>752</v>
      </c>
      <c r="I6698" s="32" t="s">
        <v>2045</v>
      </c>
      <c r="J6698" s="35">
        <v>43803</v>
      </c>
      <c r="K6698" s="35">
        <v>44534</v>
      </c>
      <c r="L6698" s="32" t="s">
        <v>19437</v>
      </c>
      <c r="M6698" s="32" t="s">
        <v>710</v>
      </c>
      <c r="N6698" s="32" t="s">
        <v>749</v>
      </c>
      <c r="O6698" s="32" t="s">
        <v>712</v>
      </c>
      <c r="P6698" s="32" t="s">
        <v>713</v>
      </c>
      <c r="Q6698" s="32" t="s">
        <v>10228</v>
      </c>
      <c r="R6698" s="32" t="s">
        <v>10228</v>
      </c>
    </row>
    <row r="6699" spans="1:18" x14ac:dyDescent="0.25">
      <c r="A6699" s="33" t="s">
        <v>24380</v>
      </c>
      <c r="B6699" s="34" t="s">
        <v>19438</v>
      </c>
      <c r="C6699" s="34" t="s">
        <v>703</v>
      </c>
      <c r="D6699" s="36">
        <v>43377</v>
      </c>
      <c r="E6699" s="34" t="s">
        <v>704</v>
      </c>
      <c r="F6699" s="34" t="s">
        <v>705</v>
      </c>
      <c r="G6699" s="34" t="s">
        <v>19439</v>
      </c>
      <c r="H6699" s="34" t="s">
        <v>752</v>
      </c>
      <c r="I6699" s="34" t="s">
        <v>2021</v>
      </c>
      <c r="J6699" s="36">
        <v>43815</v>
      </c>
      <c r="K6699" s="36">
        <v>44546</v>
      </c>
      <c r="L6699" s="34" t="s">
        <v>19440</v>
      </c>
      <c r="M6699" s="34" t="s">
        <v>729</v>
      </c>
      <c r="N6699" s="34" t="s">
        <v>723</v>
      </c>
      <c r="O6699" s="34" t="s">
        <v>712</v>
      </c>
      <c r="P6699" s="34" t="s">
        <v>889</v>
      </c>
      <c r="Q6699" s="34" t="s">
        <v>713</v>
      </c>
      <c r="R6699" s="34" t="s">
        <v>10228</v>
      </c>
    </row>
    <row r="6700" spans="1:18" x14ac:dyDescent="0.25">
      <c r="A6700" s="31" t="s">
        <v>24676</v>
      </c>
      <c r="B6700" s="32" t="s">
        <v>19441</v>
      </c>
      <c r="C6700" s="32" t="s">
        <v>703</v>
      </c>
      <c r="D6700" s="35">
        <v>43384</v>
      </c>
      <c r="E6700" s="32" t="s">
        <v>704</v>
      </c>
      <c r="F6700" s="32" t="s">
        <v>705</v>
      </c>
      <c r="G6700" s="32" t="s">
        <v>9148</v>
      </c>
      <c r="H6700" s="32" t="s">
        <v>752</v>
      </c>
      <c r="I6700" s="32" t="s">
        <v>9149</v>
      </c>
      <c r="J6700" s="35">
        <v>43791</v>
      </c>
      <c r="K6700" s="35">
        <v>44522</v>
      </c>
      <c r="L6700" s="32" t="s">
        <v>19442</v>
      </c>
      <c r="M6700" s="32" t="s">
        <v>710</v>
      </c>
      <c r="N6700" s="32" t="s">
        <v>749</v>
      </c>
      <c r="O6700" s="32" t="s">
        <v>712</v>
      </c>
      <c r="P6700" s="32" t="s">
        <v>713</v>
      </c>
      <c r="Q6700" s="32" t="s">
        <v>743</v>
      </c>
      <c r="R6700" s="32" t="s">
        <v>10228</v>
      </c>
    </row>
    <row r="6701" spans="1:18" x14ac:dyDescent="0.25">
      <c r="A6701" s="33" t="s">
        <v>24232</v>
      </c>
      <c r="B6701" s="34" t="s">
        <v>19443</v>
      </c>
      <c r="C6701" s="34" t="s">
        <v>703</v>
      </c>
      <c r="D6701" s="36">
        <v>43391</v>
      </c>
      <c r="E6701" s="34" t="s">
        <v>704</v>
      </c>
      <c r="F6701" s="34" t="s">
        <v>705</v>
      </c>
      <c r="G6701" s="34" t="s">
        <v>19444</v>
      </c>
      <c r="H6701" s="34" t="s">
        <v>1205</v>
      </c>
      <c r="I6701" s="34" t="s">
        <v>1805</v>
      </c>
      <c r="J6701" s="36">
        <v>43773</v>
      </c>
      <c r="K6701" s="36">
        <v>44504</v>
      </c>
      <c r="L6701" s="34" t="s">
        <v>19445</v>
      </c>
      <c r="M6701" s="34" t="s">
        <v>710</v>
      </c>
      <c r="N6701" s="34" t="s">
        <v>723</v>
      </c>
      <c r="O6701" s="34" t="s">
        <v>712</v>
      </c>
      <c r="P6701" s="34" t="s">
        <v>1042</v>
      </c>
      <c r="Q6701" s="34" t="s">
        <v>10228</v>
      </c>
      <c r="R6701" s="34" t="s">
        <v>10228</v>
      </c>
    </row>
    <row r="6702" spans="1:18" x14ac:dyDescent="0.25">
      <c r="A6702" s="31" t="s">
        <v>24678</v>
      </c>
      <c r="B6702" s="32" t="s">
        <v>19446</v>
      </c>
      <c r="C6702" s="32" t="s">
        <v>703</v>
      </c>
      <c r="D6702" s="35">
        <v>43402</v>
      </c>
      <c r="E6702" s="32" t="s">
        <v>704</v>
      </c>
      <c r="F6702" s="32" t="s">
        <v>705</v>
      </c>
      <c r="G6702" s="32" t="s">
        <v>1633</v>
      </c>
      <c r="H6702" s="32" t="s">
        <v>707</v>
      </c>
      <c r="I6702" s="32" t="s">
        <v>1634</v>
      </c>
      <c r="J6702" s="35">
        <v>43819</v>
      </c>
      <c r="K6702" s="35">
        <v>44550</v>
      </c>
      <c r="L6702" s="32" t="s">
        <v>19447</v>
      </c>
      <c r="M6702" s="32" t="s">
        <v>718</v>
      </c>
      <c r="N6702" s="32" t="s">
        <v>749</v>
      </c>
      <c r="O6702" s="32" t="s">
        <v>712</v>
      </c>
      <c r="P6702" s="32" t="s">
        <v>713</v>
      </c>
      <c r="Q6702" s="32" t="s">
        <v>10228</v>
      </c>
      <c r="R6702" s="32" t="s">
        <v>10228</v>
      </c>
    </row>
    <row r="6703" spans="1:18" x14ac:dyDescent="0.25">
      <c r="A6703" s="33" t="s">
        <v>24382</v>
      </c>
      <c r="B6703" s="34" t="s">
        <v>19448</v>
      </c>
      <c r="C6703" s="34" t="s">
        <v>703</v>
      </c>
      <c r="D6703" s="36">
        <v>43409</v>
      </c>
      <c r="E6703" s="34" t="s">
        <v>704</v>
      </c>
      <c r="F6703" s="34" t="s">
        <v>705</v>
      </c>
      <c r="G6703" s="34" t="s">
        <v>5362</v>
      </c>
      <c r="H6703" s="34" t="s">
        <v>752</v>
      </c>
      <c r="I6703" s="34" t="s">
        <v>5363</v>
      </c>
      <c r="J6703" s="36">
        <v>43811</v>
      </c>
      <c r="K6703" s="36">
        <v>44542</v>
      </c>
      <c r="L6703" s="34" t="s">
        <v>19449</v>
      </c>
      <c r="M6703" s="34" t="s">
        <v>729</v>
      </c>
      <c r="N6703" s="34" t="s">
        <v>711</v>
      </c>
      <c r="O6703" s="34" t="s">
        <v>766</v>
      </c>
      <c r="P6703" s="34" t="s">
        <v>743</v>
      </c>
      <c r="Q6703" s="34" t="s">
        <v>10228</v>
      </c>
      <c r="R6703" s="34" t="s">
        <v>10228</v>
      </c>
    </row>
    <row r="6704" spans="1:18" x14ac:dyDescent="0.25">
      <c r="A6704" s="31" t="s">
        <v>24680</v>
      </c>
      <c r="B6704" s="32" t="s">
        <v>19450</v>
      </c>
      <c r="C6704" s="32" t="s">
        <v>703</v>
      </c>
      <c r="D6704" s="35">
        <v>43413</v>
      </c>
      <c r="E6704" s="32" t="s">
        <v>704</v>
      </c>
      <c r="F6704" s="32" t="s">
        <v>705</v>
      </c>
      <c r="G6704" s="32" t="s">
        <v>9148</v>
      </c>
      <c r="H6704" s="32" t="s">
        <v>752</v>
      </c>
      <c r="I6704" s="32" t="s">
        <v>9149</v>
      </c>
      <c r="J6704" s="35">
        <v>43787</v>
      </c>
      <c r="K6704" s="35">
        <v>44518</v>
      </c>
      <c r="L6704" s="32" t="s">
        <v>19451</v>
      </c>
      <c r="M6704" s="32" t="s">
        <v>718</v>
      </c>
      <c r="N6704" s="32" t="s">
        <v>749</v>
      </c>
      <c r="O6704" s="32" t="s">
        <v>712</v>
      </c>
      <c r="P6704" s="32" t="s">
        <v>713</v>
      </c>
      <c r="Q6704" s="32" t="s">
        <v>743</v>
      </c>
      <c r="R6704" s="32" t="s">
        <v>833</v>
      </c>
    </row>
    <row r="6705" spans="1:18" x14ac:dyDescent="0.25">
      <c r="A6705" s="33" t="s">
        <v>24158</v>
      </c>
      <c r="B6705" s="34" t="s">
        <v>19452</v>
      </c>
      <c r="C6705" s="34" t="s">
        <v>703</v>
      </c>
      <c r="D6705" s="36">
        <v>43413</v>
      </c>
      <c r="E6705" s="34" t="s">
        <v>704</v>
      </c>
      <c r="F6705" s="34" t="s">
        <v>705</v>
      </c>
      <c r="G6705" s="34" t="s">
        <v>19453</v>
      </c>
      <c r="H6705" s="34" t="s">
        <v>752</v>
      </c>
      <c r="I6705" s="34" t="s">
        <v>2021</v>
      </c>
      <c r="J6705" s="36">
        <v>43815</v>
      </c>
      <c r="K6705" s="36">
        <v>44546</v>
      </c>
      <c r="L6705" s="34" t="s">
        <v>19454</v>
      </c>
      <c r="M6705" s="34" t="s">
        <v>710</v>
      </c>
      <c r="N6705" s="34" t="s">
        <v>711</v>
      </c>
      <c r="O6705" s="34" t="s">
        <v>712</v>
      </c>
      <c r="P6705" s="34" t="s">
        <v>713</v>
      </c>
      <c r="Q6705" s="34" t="s">
        <v>10228</v>
      </c>
      <c r="R6705" s="34" t="s">
        <v>10228</v>
      </c>
    </row>
    <row r="6706" spans="1:18" x14ac:dyDescent="0.25">
      <c r="A6706" s="31" t="s">
        <v>24682</v>
      </c>
      <c r="B6706" s="32" t="s">
        <v>19455</v>
      </c>
      <c r="C6706" s="32" t="s">
        <v>703</v>
      </c>
      <c r="D6706" s="35">
        <v>43416</v>
      </c>
      <c r="E6706" s="32" t="s">
        <v>704</v>
      </c>
      <c r="F6706" s="32" t="s">
        <v>705</v>
      </c>
      <c r="G6706" s="32" t="s">
        <v>2950</v>
      </c>
      <c r="H6706" s="32" t="s">
        <v>752</v>
      </c>
      <c r="I6706" s="32" t="s">
        <v>2951</v>
      </c>
      <c r="J6706" s="35">
        <v>43816</v>
      </c>
      <c r="K6706" s="35">
        <v>44547</v>
      </c>
      <c r="L6706" s="32" t="s">
        <v>19456</v>
      </c>
      <c r="M6706" s="32" t="s">
        <v>772</v>
      </c>
      <c r="N6706" s="32" t="s">
        <v>749</v>
      </c>
      <c r="O6706" s="32" t="s">
        <v>712</v>
      </c>
      <c r="P6706" s="32" t="s">
        <v>713</v>
      </c>
      <c r="Q6706" s="32" t="s">
        <v>10228</v>
      </c>
      <c r="R6706" s="32" t="s">
        <v>10228</v>
      </c>
    </row>
    <row r="6707" spans="1:18" x14ac:dyDescent="0.25">
      <c r="A6707" s="33" t="s">
        <v>24384</v>
      </c>
      <c r="B6707" s="34" t="s">
        <v>19457</v>
      </c>
      <c r="C6707" s="34" t="s">
        <v>734</v>
      </c>
      <c r="D6707" s="36">
        <v>43418</v>
      </c>
      <c r="E6707" s="34" t="s">
        <v>996</v>
      </c>
      <c r="F6707" s="34" t="s">
        <v>705</v>
      </c>
      <c r="G6707" s="34" t="s">
        <v>1800</v>
      </c>
      <c r="H6707" s="34" t="s">
        <v>998</v>
      </c>
      <c r="I6707" s="34" t="s">
        <v>1801</v>
      </c>
      <c r="J6707" s="36">
        <v>43752</v>
      </c>
      <c r="K6707" s="36">
        <v>44483</v>
      </c>
      <c r="L6707" s="34" t="s">
        <v>19458</v>
      </c>
      <c r="M6707" s="34" t="s">
        <v>772</v>
      </c>
      <c r="N6707" s="34" t="s">
        <v>778</v>
      </c>
      <c r="O6707" s="34" t="s">
        <v>712</v>
      </c>
      <c r="P6707" s="34" t="s">
        <v>713</v>
      </c>
      <c r="Q6707" s="34" t="s">
        <v>743</v>
      </c>
      <c r="R6707" s="34" t="s">
        <v>10228</v>
      </c>
    </row>
    <row r="6708" spans="1:18" x14ac:dyDescent="0.25">
      <c r="A6708" s="31" t="s">
        <v>24684</v>
      </c>
      <c r="B6708" s="32" t="s">
        <v>19459</v>
      </c>
      <c r="C6708" s="32" t="s">
        <v>703</v>
      </c>
      <c r="D6708" s="35">
        <v>43426</v>
      </c>
      <c r="E6708" s="32" t="s">
        <v>704</v>
      </c>
      <c r="F6708" s="32" t="s">
        <v>705</v>
      </c>
      <c r="G6708" s="32" t="s">
        <v>19460</v>
      </c>
      <c r="H6708" s="32" t="s">
        <v>736</v>
      </c>
      <c r="I6708" s="32" t="s">
        <v>19461</v>
      </c>
      <c r="J6708" s="35">
        <v>43825</v>
      </c>
      <c r="K6708" s="35">
        <v>44556</v>
      </c>
      <c r="L6708" s="32" t="s">
        <v>19462</v>
      </c>
      <c r="M6708" s="32" t="s">
        <v>718</v>
      </c>
      <c r="N6708" s="32" t="s">
        <v>749</v>
      </c>
      <c r="O6708" s="32" t="s">
        <v>712</v>
      </c>
      <c r="P6708" s="32" t="s">
        <v>713</v>
      </c>
      <c r="Q6708" s="32" t="s">
        <v>10228</v>
      </c>
      <c r="R6708" s="32" t="s">
        <v>10228</v>
      </c>
    </row>
    <row r="6709" spans="1:18" x14ac:dyDescent="0.25">
      <c r="A6709" s="33" t="s">
        <v>24234</v>
      </c>
      <c r="B6709" s="34" t="s">
        <v>19463</v>
      </c>
      <c r="C6709" s="34" t="s">
        <v>703</v>
      </c>
      <c r="D6709" s="36">
        <v>43427</v>
      </c>
      <c r="E6709" s="34" t="s">
        <v>704</v>
      </c>
      <c r="F6709" s="34" t="s">
        <v>705</v>
      </c>
      <c r="G6709" s="34" t="s">
        <v>1102</v>
      </c>
      <c r="H6709" s="34" t="s">
        <v>804</v>
      </c>
      <c r="I6709" s="34" t="s">
        <v>1103</v>
      </c>
      <c r="J6709" s="36">
        <v>43791</v>
      </c>
      <c r="K6709" s="36">
        <v>44522</v>
      </c>
      <c r="L6709" s="34" t="s">
        <v>19464</v>
      </c>
      <c r="M6709" s="34" t="s">
        <v>710</v>
      </c>
      <c r="N6709" s="34" t="s">
        <v>778</v>
      </c>
      <c r="O6709" s="34" t="s">
        <v>4194</v>
      </c>
      <c r="P6709" s="34" t="s">
        <v>833</v>
      </c>
      <c r="Q6709" s="34" t="s">
        <v>713</v>
      </c>
      <c r="R6709" s="34" t="s">
        <v>743</v>
      </c>
    </row>
    <row r="6710" spans="1:18" x14ac:dyDescent="0.25">
      <c r="A6710" s="31" t="s">
        <v>24686</v>
      </c>
      <c r="B6710" s="32" t="s">
        <v>19465</v>
      </c>
      <c r="C6710" s="32" t="s">
        <v>703</v>
      </c>
      <c r="D6710" s="35">
        <v>43430</v>
      </c>
      <c r="E6710" s="32" t="s">
        <v>704</v>
      </c>
      <c r="F6710" s="32" t="s">
        <v>705</v>
      </c>
      <c r="G6710" s="32" t="s">
        <v>19466</v>
      </c>
      <c r="H6710" s="32" t="s">
        <v>921</v>
      </c>
      <c r="I6710" s="32" t="s">
        <v>8366</v>
      </c>
      <c r="J6710" s="35">
        <v>43781</v>
      </c>
      <c r="K6710" s="35">
        <v>44512</v>
      </c>
      <c r="L6710" s="32" t="s">
        <v>19467</v>
      </c>
      <c r="M6710" s="32" t="s">
        <v>718</v>
      </c>
      <c r="N6710" s="32" t="s">
        <v>723</v>
      </c>
      <c r="O6710" s="32" t="s">
        <v>712</v>
      </c>
      <c r="P6710" s="32" t="s">
        <v>713</v>
      </c>
      <c r="Q6710" s="32" t="s">
        <v>743</v>
      </c>
      <c r="R6710" s="32" t="s">
        <v>10228</v>
      </c>
    </row>
    <row r="6711" spans="1:18" x14ac:dyDescent="0.25">
      <c r="A6711" s="33" t="s">
        <v>24386</v>
      </c>
      <c r="B6711" s="34" t="s">
        <v>19468</v>
      </c>
      <c r="C6711" s="34" t="s">
        <v>703</v>
      </c>
      <c r="D6711" s="36">
        <v>43432</v>
      </c>
      <c r="E6711" s="34" t="s">
        <v>704</v>
      </c>
      <c r="F6711" s="34" t="s">
        <v>705</v>
      </c>
      <c r="G6711" s="34" t="s">
        <v>4742</v>
      </c>
      <c r="H6711" s="34" t="s">
        <v>752</v>
      </c>
      <c r="I6711" s="34" t="s">
        <v>4743</v>
      </c>
      <c r="J6711" s="36">
        <v>43794</v>
      </c>
      <c r="K6711" s="36">
        <v>44525</v>
      </c>
      <c r="L6711" s="34" t="s">
        <v>19469</v>
      </c>
      <c r="M6711" s="34" t="s">
        <v>710</v>
      </c>
      <c r="N6711" s="34" t="s">
        <v>778</v>
      </c>
      <c r="O6711" s="34" t="s">
        <v>766</v>
      </c>
      <c r="P6711" s="34" t="s">
        <v>832</v>
      </c>
      <c r="Q6711" s="34" t="s">
        <v>1336</v>
      </c>
      <c r="R6711" s="34" t="s">
        <v>713</v>
      </c>
    </row>
    <row r="6712" spans="1:18" x14ac:dyDescent="0.25">
      <c r="A6712" s="31" t="s">
        <v>24688</v>
      </c>
      <c r="B6712" s="32" t="s">
        <v>19470</v>
      </c>
      <c r="C6712" s="32" t="s">
        <v>703</v>
      </c>
      <c r="D6712" s="35">
        <v>43444</v>
      </c>
      <c r="E6712" s="32" t="s">
        <v>704</v>
      </c>
      <c r="F6712" s="32" t="s">
        <v>705</v>
      </c>
      <c r="G6712" s="32" t="s">
        <v>19471</v>
      </c>
      <c r="H6712" s="32" t="s">
        <v>707</v>
      </c>
      <c r="I6712" s="32" t="s">
        <v>2453</v>
      </c>
      <c r="J6712" s="35">
        <v>43763</v>
      </c>
      <c r="K6712" s="35">
        <v>44494</v>
      </c>
      <c r="L6712" s="32" t="s">
        <v>19472</v>
      </c>
      <c r="M6712" s="32" t="s">
        <v>710</v>
      </c>
      <c r="N6712" s="32" t="s">
        <v>711</v>
      </c>
      <c r="O6712" s="32" t="s">
        <v>712</v>
      </c>
      <c r="P6712" s="32" t="s">
        <v>833</v>
      </c>
      <c r="Q6712" s="32" t="s">
        <v>10228</v>
      </c>
      <c r="R6712" s="32" t="s">
        <v>10228</v>
      </c>
    </row>
    <row r="6713" spans="1:18" x14ac:dyDescent="0.25">
      <c r="A6713" s="33" t="s">
        <v>24102</v>
      </c>
      <c r="B6713" s="34" t="s">
        <v>19473</v>
      </c>
      <c r="C6713" s="34" t="s">
        <v>703</v>
      </c>
      <c r="D6713" s="36">
        <v>43446</v>
      </c>
      <c r="E6713" s="34" t="s">
        <v>704</v>
      </c>
      <c r="F6713" s="34" t="s">
        <v>705</v>
      </c>
      <c r="G6713" s="34" t="s">
        <v>3573</v>
      </c>
      <c r="H6713" s="34" t="s">
        <v>763</v>
      </c>
      <c r="I6713" s="34" t="s">
        <v>3574</v>
      </c>
      <c r="J6713" s="36">
        <v>43825</v>
      </c>
      <c r="K6713" s="36">
        <v>44556</v>
      </c>
      <c r="L6713" s="34" t="s">
        <v>19474</v>
      </c>
      <c r="M6713" s="34" t="s">
        <v>718</v>
      </c>
      <c r="N6713" s="34" t="s">
        <v>749</v>
      </c>
      <c r="O6713" s="34" t="s">
        <v>712</v>
      </c>
      <c r="P6713" s="34" t="s">
        <v>713</v>
      </c>
      <c r="Q6713" s="34" t="s">
        <v>10228</v>
      </c>
      <c r="R6713" s="34" t="s">
        <v>10228</v>
      </c>
    </row>
    <row r="6714" spans="1:18" x14ac:dyDescent="0.25">
      <c r="A6714" s="31" t="s">
        <v>24690</v>
      </c>
      <c r="B6714" s="32" t="s">
        <v>19475</v>
      </c>
      <c r="C6714" s="32" t="s">
        <v>703</v>
      </c>
      <c r="D6714" s="35">
        <v>43454</v>
      </c>
      <c r="E6714" s="32" t="s">
        <v>704</v>
      </c>
      <c r="F6714" s="32" t="s">
        <v>705</v>
      </c>
      <c r="G6714" s="32" t="s">
        <v>19476</v>
      </c>
      <c r="H6714" s="32" t="s">
        <v>746</v>
      </c>
      <c r="I6714" s="32" t="s">
        <v>19477</v>
      </c>
      <c r="J6714" s="35">
        <v>43763</v>
      </c>
      <c r="K6714" s="35">
        <v>44494</v>
      </c>
      <c r="L6714" s="32" t="s">
        <v>19478</v>
      </c>
      <c r="M6714" s="32" t="s">
        <v>710</v>
      </c>
      <c r="N6714" s="32" t="s">
        <v>749</v>
      </c>
      <c r="O6714" s="32" t="s">
        <v>773</v>
      </c>
      <c r="P6714" s="32" t="s">
        <v>743</v>
      </c>
      <c r="Q6714" s="32" t="s">
        <v>10228</v>
      </c>
      <c r="R6714" s="32" t="s">
        <v>10228</v>
      </c>
    </row>
    <row r="6715" spans="1:18" x14ac:dyDescent="0.25">
      <c r="A6715" s="33" t="s">
        <v>24388</v>
      </c>
      <c r="B6715" s="34" t="s">
        <v>19479</v>
      </c>
      <c r="C6715" s="34" t="s">
        <v>703</v>
      </c>
      <c r="D6715" s="36">
        <v>43462</v>
      </c>
      <c r="E6715" s="34" t="s">
        <v>704</v>
      </c>
      <c r="F6715" s="34" t="s">
        <v>705</v>
      </c>
      <c r="G6715" s="34" t="s">
        <v>19480</v>
      </c>
      <c r="H6715" s="34" t="s">
        <v>707</v>
      </c>
      <c r="I6715" s="34" t="s">
        <v>721</v>
      </c>
      <c r="J6715" s="36">
        <v>43825</v>
      </c>
      <c r="K6715" s="36">
        <v>44556</v>
      </c>
      <c r="L6715" s="34" t="s">
        <v>19481</v>
      </c>
      <c r="M6715" s="34" t="s">
        <v>710</v>
      </c>
      <c r="N6715" s="34" t="s">
        <v>723</v>
      </c>
      <c r="O6715" s="34" t="s">
        <v>712</v>
      </c>
      <c r="P6715" s="34" t="s">
        <v>713</v>
      </c>
      <c r="Q6715" s="34" t="s">
        <v>833</v>
      </c>
      <c r="R6715" s="34" t="s">
        <v>713</v>
      </c>
    </row>
    <row r="6716" spans="1:18" x14ac:dyDescent="0.25">
      <c r="A6716" s="31" t="s">
        <v>24692</v>
      </c>
      <c r="B6716" s="32" t="s">
        <v>19482</v>
      </c>
      <c r="C6716" s="32" t="s">
        <v>703</v>
      </c>
      <c r="D6716" s="35">
        <v>43460</v>
      </c>
      <c r="E6716" s="32" t="s">
        <v>704</v>
      </c>
      <c r="F6716" s="32" t="s">
        <v>705</v>
      </c>
      <c r="G6716" s="32" t="s">
        <v>19483</v>
      </c>
      <c r="H6716" s="32" t="s">
        <v>752</v>
      </c>
      <c r="I6716" s="32" t="s">
        <v>846</v>
      </c>
      <c r="J6716" s="35">
        <v>43956</v>
      </c>
      <c r="K6716" s="35">
        <v>44686</v>
      </c>
      <c r="L6716" s="32" t="s">
        <v>19484</v>
      </c>
      <c r="M6716" s="32" t="s">
        <v>710</v>
      </c>
      <c r="N6716" s="32" t="s">
        <v>711</v>
      </c>
      <c r="O6716" s="32" t="s">
        <v>712</v>
      </c>
      <c r="P6716" s="32" t="s">
        <v>842</v>
      </c>
      <c r="Q6716" s="32" t="s">
        <v>10228</v>
      </c>
      <c r="R6716" s="32" t="s">
        <v>10228</v>
      </c>
    </row>
    <row r="6717" spans="1:18" x14ac:dyDescent="0.25">
      <c r="A6717" s="33" t="s">
        <v>24236</v>
      </c>
      <c r="B6717" s="34" t="s">
        <v>19485</v>
      </c>
      <c r="C6717" s="34" t="s">
        <v>703</v>
      </c>
      <c r="D6717" s="36">
        <v>43460</v>
      </c>
      <c r="E6717" s="34" t="s">
        <v>704</v>
      </c>
      <c r="F6717" s="34" t="s">
        <v>705</v>
      </c>
      <c r="G6717" s="34" t="s">
        <v>2385</v>
      </c>
      <c r="H6717" s="34" t="s">
        <v>707</v>
      </c>
      <c r="I6717" s="34" t="s">
        <v>2386</v>
      </c>
      <c r="J6717" s="36">
        <v>43966</v>
      </c>
      <c r="K6717" s="36">
        <v>44696</v>
      </c>
      <c r="L6717" s="34" t="s">
        <v>19486</v>
      </c>
      <c r="M6717" s="34" t="s">
        <v>710</v>
      </c>
      <c r="N6717" s="34" t="s">
        <v>723</v>
      </c>
      <c r="O6717" s="34" t="s">
        <v>712</v>
      </c>
      <c r="P6717" s="34" t="s">
        <v>713</v>
      </c>
      <c r="Q6717" s="34" t="s">
        <v>10228</v>
      </c>
      <c r="R6717" s="34" t="s">
        <v>10228</v>
      </c>
    </row>
    <row r="6718" spans="1:18" x14ac:dyDescent="0.25">
      <c r="A6718" s="31" t="s">
        <v>24694</v>
      </c>
      <c r="B6718" s="32" t="s">
        <v>19487</v>
      </c>
      <c r="C6718" s="32" t="s">
        <v>703</v>
      </c>
      <c r="D6718" s="35">
        <v>43455</v>
      </c>
      <c r="E6718" s="32" t="s">
        <v>704</v>
      </c>
      <c r="F6718" s="32" t="s">
        <v>705</v>
      </c>
      <c r="G6718" s="32" t="s">
        <v>19488</v>
      </c>
      <c r="H6718" s="32" t="s">
        <v>798</v>
      </c>
      <c r="I6718" s="32" t="s">
        <v>4397</v>
      </c>
      <c r="J6718" s="35">
        <v>43957</v>
      </c>
      <c r="K6718" s="35">
        <v>44687</v>
      </c>
      <c r="L6718" s="32" t="s">
        <v>19489</v>
      </c>
      <c r="M6718" s="32" t="s">
        <v>710</v>
      </c>
      <c r="N6718" s="32" t="s">
        <v>711</v>
      </c>
      <c r="O6718" s="32" t="s">
        <v>712</v>
      </c>
      <c r="P6718" s="32" t="s">
        <v>743</v>
      </c>
      <c r="Q6718" s="32" t="s">
        <v>876</v>
      </c>
      <c r="R6718" s="32" t="s">
        <v>876</v>
      </c>
    </row>
    <row r="6719" spans="1:18" x14ac:dyDescent="0.25">
      <c r="A6719" s="33" t="s">
        <v>24390</v>
      </c>
      <c r="B6719" s="34" t="s">
        <v>19490</v>
      </c>
      <c r="C6719" s="34" t="s">
        <v>703</v>
      </c>
      <c r="D6719" s="36">
        <v>43454</v>
      </c>
      <c r="E6719" s="34" t="s">
        <v>704</v>
      </c>
      <c r="F6719" s="34" t="s">
        <v>705</v>
      </c>
      <c r="G6719" s="34" t="s">
        <v>1788</v>
      </c>
      <c r="H6719" s="34" t="s">
        <v>707</v>
      </c>
      <c r="I6719" s="34" t="s">
        <v>1789</v>
      </c>
      <c r="J6719" s="36">
        <v>43966</v>
      </c>
      <c r="K6719" s="36">
        <v>44696</v>
      </c>
      <c r="L6719" s="34" t="s">
        <v>19491</v>
      </c>
      <c r="M6719" s="34" t="s">
        <v>772</v>
      </c>
      <c r="N6719" s="34" t="s">
        <v>723</v>
      </c>
      <c r="O6719" s="34" t="s">
        <v>712</v>
      </c>
      <c r="P6719" s="34" t="s">
        <v>713</v>
      </c>
      <c r="Q6719" s="34" t="s">
        <v>10228</v>
      </c>
      <c r="R6719" s="34" t="s">
        <v>10228</v>
      </c>
    </row>
    <row r="6720" spans="1:18" x14ac:dyDescent="0.25">
      <c r="A6720" s="31" t="s">
        <v>24696</v>
      </c>
      <c r="B6720" s="32" t="s">
        <v>19492</v>
      </c>
      <c r="C6720" s="32" t="s">
        <v>808</v>
      </c>
      <c r="D6720" s="35">
        <v>43454</v>
      </c>
      <c r="E6720" s="32" t="s">
        <v>704</v>
      </c>
      <c r="F6720" s="32" t="s">
        <v>705</v>
      </c>
      <c r="G6720" s="32" t="s">
        <v>19493</v>
      </c>
      <c r="H6720" s="32" t="s">
        <v>769</v>
      </c>
      <c r="I6720" s="32" t="s">
        <v>879</v>
      </c>
      <c r="J6720" s="35">
        <v>43990</v>
      </c>
      <c r="K6720" s="35">
        <v>44720</v>
      </c>
      <c r="L6720" s="32" t="s">
        <v>19494</v>
      </c>
      <c r="M6720" s="32" t="s">
        <v>710</v>
      </c>
      <c r="N6720" s="32" t="s">
        <v>711</v>
      </c>
      <c r="O6720" s="32" t="s">
        <v>712</v>
      </c>
      <c r="P6720" s="32" t="s">
        <v>713</v>
      </c>
      <c r="Q6720" s="32" t="s">
        <v>10228</v>
      </c>
      <c r="R6720" s="32" t="s">
        <v>10228</v>
      </c>
    </row>
    <row r="6721" spans="1:18" x14ac:dyDescent="0.25">
      <c r="A6721" s="33" t="s">
        <v>24160</v>
      </c>
      <c r="B6721" s="34" t="s">
        <v>19495</v>
      </c>
      <c r="C6721" s="34" t="s">
        <v>703</v>
      </c>
      <c r="D6721" s="36">
        <v>43453</v>
      </c>
      <c r="E6721" s="34" t="s">
        <v>704</v>
      </c>
      <c r="F6721" s="34" t="s">
        <v>705</v>
      </c>
      <c r="G6721" s="34" t="s">
        <v>5825</v>
      </c>
      <c r="H6721" s="34" t="s">
        <v>736</v>
      </c>
      <c r="I6721" s="34" t="s">
        <v>5826</v>
      </c>
      <c r="J6721" s="36">
        <v>44011</v>
      </c>
      <c r="K6721" s="36">
        <v>44741</v>
      </c>
      <c r="L6721" s="34" t="s">
        <v>19496</v>
      </c>
      <c r="M6721" s="34" t="s">
        <v>772</v>
      </c>
      <c r="N6721" s="34" t="s">
        <v>711</v>
      </c>
      <c r="O6721" s="34" t="s">
        <v>766</v>
      </c>
      <c r="P6721" s="34" t="s">
        <v>713</v>
      </c>
      <c r="Q6721" s="34" t="s">
        <v>10228</v>
      </c>
      <c r="R6721" s="34" t="s">
        <v>10228</v>
      </c>
    </row>
    <row r="6722" spans="1:18" x14ac:dyDescent="0.25">
      <c r="A6722" s="31" t="s">
        <v>24698</v>
      </c>
      <c r="B6722" s="32" t="s">
        <v>19497</v>
      </c>
      <c r="C6722" s="32" t="s">
        <v>703</v>
      </c>
      <c r="D6722" s="35">
        <v>43452</v>
      </c>
      <c r="E6722" s="32" t="s">
        <v>704</v>
      </c>
      <c r="F6722" s="32" t="s">
        <v>705</v>
      </c>
      <c r="G6722" s="32" t="s">
        <v>5766</v>
      </c>
      <c r="H6722" s="32" t="s">
        <v>736</v>
      </c>
      <c r="I6722" s="32" t="s">
        <v>5767</v>
      </c>
      <c r="J6722" s="35">
        <v>43969</v>
      </c>
      <c r="K6722" s="35">
        <v>44699</v>
      </c>
      <c r="L6722" s="32" t="s">
        <v>19498</v>
      </c>
      <c r="M6722" s="32" t="s">
        <v>710</v>
      </c>
      <c r="N6722" s="32" t="s">
        <v>723</v>
      </c>
      <c r="O6722" s="32" t="s">
        <v>712</v>
      </c>
      <c r="P6722" s="32" t="s">
        <v>713</v>
      </c>
      <c r="Q6722" s="32" t="s">
        <v>743</v>
      </c>
      <c r="R6722" s="32" t="s">
        <v>10228</v>
      </c>
    </row>
    <row r="6723" spans="1:18" x14ac:dyDescent="0.25">
      <c r="A6723" s="33" t="s">
        <v>24392</v>
      </c>
      <c r="B6723" s="34" t="s">
        <v>19499</v>
      </c>
      <c r="C6723" s="34" t="s">
        <v>703</v>
      </c>
      <c r="D6723" s="36">
        <v>43452</v>
      </c>
      <c r="E6723" s="34" t="s">
        <v>704</v>
      </c>
      <c r="F6723" s="34" t="s">
        <v>705</v>
      </c>
      <c r="G6723" s="34" t="s">
        <v>7815</v>
      </c>
      <c r="H6723" s="34" t="s">
        <v>752</v>
      </c>
      <c r="I6723" s="34" t="s">
        <v>7816</v>
      </c>
      <c r="J6723" s="36">
        <v>43983</v>
      </c>
      <c r="K6723" s="36">
        <v>44713</v>
      </c>
      <c r="L6723" s="34" t="s">
        <v>19500</v>
      </c>
      <c r="M6723" s="34" t="s">
        <v>729</v>
      </c>
      <c r="N6723" s="34" t="s">
        <v>711</v>
      </c>
      <c r="O6723" s="34" t="s">
        <v>712</v>
      </c>
      <c r="P6723" s="34" t="s">
        <v>713</v>
      </c>
      <c r="Q6723" s="34" t="s">
        <v>10228</v>
      </c>
      <c r="R6723" s="34" t="s">
        <v>10228</v>
      </c>
    </row>
    <row r="6724" spans="1:18" x14ac:dyDescent="0.25">
      <c r="A6724" s="31" t="s">
        <v>24700</v>
      </c>
      <c r="B6724" s="32" t="s">
        <v>19501</v>
      </c>
      <c r="C6724" s="32" t="s">
        <v>703</v>
      </c>
      <c r="D6724" s="35">
        <v>43451</v>
      </c>
      <c r="E6724" s="32" t="s">
        <v>704</v>
      </c>
      <c r="F6724" s="32" t="s">
        <v>705</v>
      </c>
      <c r="G6724" s="32" t="s">
        <v>19502</v>
      </c>
      <c r="H6724" s="32" t="s">
        <v>736</v>
      </c>
      <c r="I6724" s="32" t="s">
        <v>19503</v>
      </c>
      <c r="J6724" s="35">
        <v>43939</v>
      </c>
      <c r="K6724" s="35">
        <v>44669</v>
      </c>
      <c r="L6724" s="32" t="s">
        <v>19504</v>
      </c>
      <c r="M6724" s="32" t="s">
        <v>710</v>
      </c>
      <c r="N6724" s="32" t="s">
        <v>723</v>
      </c>
      <c r="O6724" s="32" t="s">
        <v>712</v>
      </c>
      <c r="P6724" s="32" t="s">
        <v>1042</v>
      </c>
      <c r="Q6724" s="32" t="s">
        <v>713</v>
      </c>
      <c r="R6724" s="32" t="s">
        <v>833</v>
      </c>
    </row>
    <row r="6725" spans="1:18" x14ac:dyDescent="0.25">
      <c r="A6725" s="33" t="s">
        <v>24238</v>
      </c>
      <c r="B6725" s="34" t="s">
        <v>19505</v>
      </c>
      <c r="C6725" s="34" t="s">
        <v>703</v>
      </c>
      <c r="D6725" s="36">
        <v>43451</v>
      </c>
      <c r="E6725" s="34" t="s">
        <v>704</v>
      </c>
      <c r="F6725" s="34" t="s">
        <v>705</v>
      </c>
      <c r="G6725" s="34" t="s">
        <v>1390</v>
      </c>
      <c r="H6725" s="34" t="s">
        <v>736</v>
      </c>
      <c r="I6725" s="34" t="s">
        <v>1345</v>
      </c>
      <c r="J6725" s="36">
        <v>43939</v>
      </c>
      <c r="K6725" s="36">
        <v>44669</v>
      </c>
      <c r="L6725" s="34" t="s">
        <v>19506</v>
      </c>
      <c r="M6725" s="34" t="s">
        <v>710</v>
      </c>
      <c r="N6725" s="34" t="s">
        <v>778</v>
      </c>
      <c r="O6725" s="34" t="s">
        <v>712</v>
      </c>
      <c r="P6725" s="34" t="s">
        <v>713</v>
      </c>
      <c r="Q6725" s="34" t="s">
        <v>743</v>
      </c>
      <c r="R6725" s="34" t="s">
        <v>10228</v>
      </c>
    </row>
    <row r="6726" spans="1:18" x14ac:dyDescent="0.25">
      <c r="A6726" s="31" t="s">
        <v>24702</v>
      </c>
      <c r="B6726" s="32" t="s">
        <v>19507</v>
      </c>
      <c r="C6726" s="32" t="s">
        <v>703</v>
      </c>
      <c r="D6726" s="35">
        <v>43451</v>
      </c>
      <c r="E6726" s="32" t="s">
        <v>704</v>
      </c>
      <c r="F6726" s="32" t="s">
        <v>705</v>
      </c>
      <c r="G6726" s="32" t="s">
        <v>7815</v>
      </c>
      <c r="H6726" s="32" t="s">
        <v>752</v>
      </c>
      <c r="I6726" s="32" t="s">
        <v>7816</v>
      </c>
      <c r="J6726" s="35">
        <v>44009</v>
      </c>
      <c r="K6726" s="35">
        <v>44739</v>
      </c>
      <c r="L6726" s="32" t="s">
        <v>19508</v>
      </c>
      <c r="M6726" s="32" t="s">
        <v>710</v>
      </c>
      <c r="N6726" s="32" t="s">
        <v>711</v>
      </c>
      <c r="O6726" s="32" t="s">
        <v>712</v>
      </c>
      <c r="P6726" s="32" t="s">
        <v>713</v>
      </c>
      <c r="Q6726" s="32" t="s">
        <v>10228</v>
      </c>
      <c r="R6726" s="32" t="s">
        <v>10228</v>
      </c>
    </row>
    <row r="6727" spans="1:18" x14ac:dyDescent="0.25">
      <c r="A6727" s="33" t="s">
        <v>24394</v>
      </c>
      <c r="B6727" s="34" t="s">
        <v>19509</v>
      </c>
      <c r="C6727" s="34" t="s">
        <v>703</v>
      </c>
      <c r="D6727" s="36">
        <v>43448</v>
      </c>
      <c r="E6727" s="34" t="s">
        <v>704</v>
      </c>
      <c r="F6727" s="34" t="s">
        <v>705</v>
      </c>
      <c r="G6727" s="34" t="s">
        <v>19510</v>
      </c>
      <c r="H6727" s="34" t="s">
        <v>769</v>
      </c>
      <c r="I6727" s="34" t="s">
        <v>2165</v>
      </c>
      <c r="J6727" s="36">
        <v>43923</v>
      </c>
      <c r="K6727" s="36">
        <v>44653</v>
      </c>
      <c r="L6727" s="34" t="s">
        <v>19511</v>
      </c>
      <c r="M6727" s="34" t="s">
        <v>710</v>
      </c>
      <c r="N6727" s="34" t="s">
        <v>778</v>
      </c>
      <c r="O6727" s="34" t="s">
        <v>712</v>
      </c>
      <c r="P6727" s="34" t="s">
        <v>713</v>
      </c>
      <c r="Q6727" s="34" t="s">
        <v>10228</v>
      </c>
      <c r="R6727" s="34" t="s">
        <v>10228</v>
      </c>
    </row>
    <row r="6728" spans="1:18" x14ac:dyDescent="0.25">
      <c r="A6728" s="31" t="s">
        <v>24704</v>
      </c>
      <c r="B6728" s="32" t="s">
        <v>19512</v>
      </c>
      <c r="C6728" s="32" t="s">
        <v>703</v>
      </c>
      <c r="D6728" s="35">
        <v>43447</v>
      </c>
      <c r="E6728" s="32" t="s">
        <v>704</v>
      </c>
      <c r="F6728" s="32" t="s">
        <v>705</v>
      </c>
      <c r="G6728" s="32" t="s">
        <v>6672</v>
      </c>
      <c r="H6728" s="32" t="s">
        <v>740</v>
      </c>
      <c r="I6728" s="32" t="s">
        <v>6673</v>
      </c>
      <c r="J6728" s="35">
        <v>43991</v>
      </c>
      <c r="K6728" s="35">
        <v>44721</v>
      </c>
      <c r="L6728" s="32" t="s">
        <v>19513</v>
      </c>
      <c r="M6728" s="32" t="s">
        <v>710</v>
      </c>
      <c r="N6728" s="32" t="s">
        <v>749</v>
      </c>
      <c r="O6728" s="32" t="s">
        <v>1015</v>
      </c>
      <c r="P6728" s="32" t="s">
        <v>832</v>
      </c>
      <c r="Q6728" s="32" t="s">
        <v>713</v>
      </c>
      <c r="R6728" s="32" t="s">
        <v>1042</v>
      </c>
    </row>
    <row r="6729" spans="1:18" x14ac:dyDescent="0.25">
      <c r="A6729" s="33" t="s">
        <v>24122</v>
      </c>
      <c r="B6729" s="34" t="s">
        <v>19514</v>
      </c>
      <c r="C6729" s="34" t="s">
        <v>703</v>
      </c>
      <c r="D6729" s="36">
        <v>43446</v>
      </c>
      <c r="E6729" s="34" t="s">
        <v>704</v>
      </c>
      <c r="F6729" s="34" t="s">
        <v>705</v>
      </c>
      <c r="G6729" s="34" t="s">
        <v>19515</v>
      </c>
      <c r="H6729" s="34" t="s">
        <v>798</v>
      </c>
      <c r="I6729" s="34" t="s">
        <v>19516</v>
      </c>
      <c r="J6729" s="36">
        <v>43958</v>
      </c>
      <c r="K6729" s="36">
        <v>44688</v>
      </c>
      <c r="L6729" s="34" t="s">
        <v>19517</v>
      </c>
      <c r="M6729" s="34" t="s">
        <v>710</v>
      </c>
      <c r="N6729" s="34" t="s">
        <v>749</v>
      </c>
      <c r="O6729" s="34" t="s">
        <v>4144</v>
      </c>
      <c r="P6729" s="34" t="s">
        <v>713</v>
      </c>
      <c r="Q6729" s="34" t="s">
        <v>10228</v>
      </c>
      <c r="R6729" s="34" t="s">
        <v>10228</v>
      </c>
    </row>
    <row r="6730" spans="1:18" x14ac:dyDescent="0.25">
      <c r="A6730" s="31" t="s">
        <v>24706</v>
      </c>
      <c r="B6730" s="32" t="s">
        <v>19518</v>
      </c>
      <c r="C6730" s="32" t="s">
        <v>703</v>
      </c>
      <c r="D6730" s="35">
        <v>43446</v>
      </c>
      <c r="E6730" s="32" t="s">
        <v>704</v>
      </c>
      <c r="F6730" s="32" t="s">
        <v>705</v>
      </c>
      <c r="G6730" s="32" t="s">
        <v>19519</v>
      </c>
      <c r="H6730" s="32" t="s">
        <v>945</v>
      </c>
      <c r="I6730" s="32" t="s">
        <v>2033</v>
      </c>
      <c r="J6730" s="35">
        <v>44011</v>
      </c>
      <c r="K6730" s="35">
        <v>44741</v>
      </c>
      <c r="L6730" s="32" t="s">
        <v>19520</v>
      </c>
      <c r="M6730" s="32" t="s">
        <v>710</v>
      </c>
      <c r="N6730" s="32" t="s">
        <v>711</v>
      </c>
      <c r="O6730" s="32" t="s">
        <v>712</v>
      </c>
      <c r="P6730" s="32" t="s">
        <v>713</v>
      </c>
      <c r="Q6730" s="32" t="s">
        <v>10228</v>
      </c>
      <c r="R6730" s="32" t="s">
        <v>10228</v>
      </c>
    </row>
    <row r="6731" spans="1:18" x14ac:dyDescent="0.25">
      <c r="A6731" s="33" t="s">
        <v>24396</v>
      </c>
      <c r="B6731" s="34" t="s">
        <v>19521</v>
      </c>
      <c r="C6731" s="34" t="s">
        <v>703</v>
      </c>
      <c r="D6731" s="36">
        <v>43446</v>
      </c>
      <c r="E6731" s="34" t="s">
        <v>704</v>
      </c>
      <c r="F6731" s="34" t="s">
        <v>705</v>
      </c>
      <c r="G6731" s="34" t="s">
        <v>3805</v>
      </c>
      <c r="H6731" s="34" t="s">
        <v>921</v>
      </c>
      <c r="I6731" s="34" t="s">
        <v>8366</v>
      </c>
      <c r="J6731" s="36">
        <v>43997</v>
      </c>
      <c r="K6731" s="36">
        <v>44727</v>
      </c>
      <c r="L6731" s="34" t="s">
        <v>19522</v>
      </c>
      <c r="M6731" s="34" t="s">
        <v>710</v>
      </c>
      <c r="N6731" s="34" t="s">
        <v>711</v>
      </c>
      <c r="O6731" s="34" t="s">
        <v>712</v>
      </c>
      <c r="P6731" s="34" t="s">
        <v>743</v>
      </c>
      <c r="Q6731" s="34" t="s">
        <v>713</v>
      </c>
      <c r="R6731" s="34" t="s">
        <v>10228</v>
      </c>
    </row>
    <row r="6732" spans="1:18" x14ac:dyDescent="0.25">
      <c r="A6732" s="31" t="s">
        <v>24708</v>
      </c>
      <c r="B6732" s="32" t="s">
        <v>19523</v>
      </c>
      <c r="C6732" s="32" t="s">
        <v>703</v>
      </c>
      <c r="D6732" s="35">
        <v>43445</v>
      </c>
      <c r="E6732" s="32" t="s">
        <v>704</v>
      </c>
      <c r="F6732" s="32" t="s">
        <v>705</v>
      </c>
      <c r="G6732" s="32" t="s">
        <v>5770</v>
      </c>
      <c r="H6732" s="32" t="s">
        <v>707</v>
      </c>
      <c r="I6732" s="32" t="s">
        <v>5771</v>
      </c>
      <c r="J6732" s="35">
        <v>43923</v>
      </c>
      <c r="K6732" s="35">
        <v>44653</v>
      </c>
      <c r="L6732" s="32" t="s">
        <v>19524</v>
      </c>
      <c r="M6732" s="32" t="s">
        <v>710</v>
      </c>
      <c r="N6732" s="32" t="s">
        <v>778</v>
      </c>
      <c r="O6732" s="32" t="s">
        <v>773</v>
      </c>
      <c r="P6732" s="32" t="s">
        <v>743</v>
      </c>
      <c r="Q6732" s="32" t="s">
        <v>713</v>
      </c>
      <c r="R6732" s="32" t="s">
        <v>10228</v>
      </c>
    </row>
    <row r="6733" spans="1:18" x14ac:dyDescent="0.25">
      <c r="A6733" s="33" t="s">
        <v>24240</v>
      </c>
      <c r="B6733" s="34" t="s">
        <v>19525</v>
      </c>
      <c r="C6733" s="34" t="s">
        <v>703</v>
      </c>
      <c r="D6733" s="36">
        <v>43444</v>
      </c>
      <c r="E6733" s="34" t="s">
        <v>704</v>
      </c>
      <c r="F6733" s="34" t="s">
        <v>705</v>
      </c>
      <c r="G6733" s="34" t="s">
        <v>3427</v>
      </c>
      <c r="H6733" s="34" t="s">
        <v>736</v>
      </c>
      <c r="I6733" s="34" t="s">
        <v>3428</v>
      </c>
      <c r="J6733" s="36">
        <v>43964</v>
      </c>
      <c r="K6733" s="36">
        <v>44694</v>
      </c>
      <c r="L6733" s="34" t="s">
        <v>19526</v>
      </c>
      <c r="M6733" s="34" t="s">
        <v>710</v>
      </c>
      <c r="N6733" s="34" t="s">
        <v>749</v>
      </c>
      <c r="O6733" s="34" t="s">
        <v>712</v>
      </c>
      <c r="P6733" s="34" t="s">
        <v>713</v>
      </c>
      <c r="Q6733" s="34" t="s">
        <v>743</v>
      </c>
      <c r="R6733" s="34" t="s">
        <v>833</v>
      </c>
    </row>
    <row r="6734" spans="1:18" x14ac:dyDescent="0.25">
      <c r="A6734" s="31" t="s">
        <v>24710</v>
      </c>
      <c r="B6734" s="32" t="s">
        <v>19527</v>
      </c>
      <c r="C6734" s="32" t="s">
        <v>703</v>
      </c>
      <c r="D6734" s="35">
        <v>43441</v>
      </c>
      <c r="E6734" s="32" t="s">
        <v>704</v>
      </c>
      <c r="F6734" s="32" t="s">
        <v>705</v>
      </c>
      <c r="G6734" s="32" t="s">
        <v>19528</v>
      </c>
      <c r="H6734" s="32" t="s">
        <v>763</v>
      </c>
      <c r="I6734" s="32" t="s">
        <v>2259</v>
      </c>
      <c r="J6734" s="35">
        <v>44000</v>
      </c>
      <c r="K6734" s="35">
        <v>44730</v>
      </c>
      <c r="L6734" s="32" t="s">
        <v>19529</v>
      </c>
      <c r="M6734" s="32" t="s">
        <v>710</v>
      </c>
      <c r="N6734" s="32" t="s">
        <v>711</v>
      </c>
      <c r="O6734" s="32" t="s">
        <v>755</v>
      </c>
      <c r="P6734" s="32" t="s">
        <v>876</v>
      </c>
      <c r="Q6734" s="32" t="s">
        <v>743</v>
      </c>
      <c r="R6734" s="32" t="s">
        <v>876</v>
      </c>
    </row>
    <row r="6735" spans="1:18" x14ac:dyDescent="0.25">
      <c r="A6735" s="33" t="s">
        <v>24398</v>
      </c>
      <c r="B6735" s="34" t="s">
        <v>19530</v>
      </c>
      <c r="C6735" s="34" t="s">
        <v>808</v>
      </c>
      <c r="D6735" s="36">
        <v>43433</v>
      </c>
      <c r="E6735" s="34" t="s">
        <v>704</v>
      </c>
      <c r="F6735" s="34" t="s">
        <v>705</v>
      </c>
      <c r="G6735" s="34" t="s">
        <v>15619</v>
      </c>
      <c r="H6735" s="34" t="s">
        <v>804</v>
      </c>
      <c r="I6735" s="34" t="s">
        <v>2243</v>
      </c>
      <c r="J6735" s="36">
        <v>43963</v>
      </c>
      <c r="K6735" s="36">
        <v>44693</v>
      </c>
      <c r="L6735" s="34" t="s">
        <v>19531</v>
      </c>
      <c r="M6735" s="34" t="s">
        <v>710</v>
      </c>
      <c r="N6735" s="34" t="s">
        <v>778</v>
      </c>
      <c r="O6735" s="34" t="s">
        <v>712</v>
      </c>
      <c r="P6735" s="34" t="s">
        <v>1042</v>
      </c>
      <c r="Q6735" s="34" t="s">
        <v>10228</v>
      </c>
      <c r="R6735" s="34" t="s">
        <v>10228</v>
      </c>
    </row>
    <row r="6736" spans="1:18" x14ac:dyDescent="0.25">
      <c r="A6736" s="31" t="s">
        <v>24712</v>
      </c>
      <c r="B6736" s="32" t="s">
        <v>19532</v>
      </c>
      <c r="C6736" s="32" t="s">
        <v>703</v>
      </c>
      <c r="D6736" s="35">
        <v>43432</v>
      </c>
      <c r="E6736" s="32" t="s">
        <v>704</v>
      </c>
      <c r="F6736" s="32" t="s">
        <v>705</v>
      </c>
      <c r="G6736" s="32" t="s">
        <v>1344</v>
      </c>
      <c r="H6736" s="32" t="s">
        <v>736</v>
      </c>
      <c r="I6736" s="32" t="s">
        <v>1345</v>
      </c>
      <c r="J6736" s="35">
        <v>43976</v>
      </c>
      <c r="K6736" s="35">
        <v>44706</v>
      </c>
      <c r="L6736" s="32" t="s">
        <v>19533</v>
      </c>
      <c r="M6736" s="32" t="s">
        <v>710</v>
      </c>
      <c r="N6736" s="32" t="s">
        <v>778</v>
      </c>
      <c r="O6736" s="32" t="s">
        <v>2026</v>
      </c>
      <c r="P6736" s="32" t="s">
        <v>743</v>
      </c>
      <c r="Q6736" s="32" t="s">
        <v>833</v>
      </c>
      <c r="R6736" s="32" t="s">
        <v>10228</v>
      </c>
    </row>
    <row r="6737" spans="1:18" x14ac:dyDescent="0.25">
      <c r="A6737" s="33" t="s">
        <v>24162</v>
      </c>
      <c r="B6737" s="34" t="s">
        <v>19534</v>
      </c>
      <c r="C6737" s="34" t="s">
        <v>703</v>
      </c>
      <c r="D6737" s="36">
        <v>43427</v>
      </c>
      <c r="E6737" s="34" t="s">
        <v>704</v>
      </c>
      <c r="F6737" s="34" t="s">
        <v>705</v>
      </c>
      <c r="G6737" s="34" t="s">
        <v>19535</v>
      </c>
      <c r="H6737" s="34" t="s">
        <v>707</v>
      </c>
      <c r="I6737" s="34" t="s">
        <v>2494</v>
      </c>
      <c r="J6737" s="36">
        <v>43943</v>
      </c>
      <c r="K6737" s="36">
        <v>44673</v>
      </c>
      <c r="L6737" s="34" t="s">
        <v>19536</v>
      </c>
      <c r="M6737" s="34" t="s">
        <v>710</v>
      </c>
      <c r="N6737" s="34" t="s">
        <v>711</v>
      </c>
      <c r="O6737" s="34" t="s">
        <v>712</v>
      </c>
      <c r="P6737" s="34" t="s">
        <v>713</v>
      </c>
      <c r="Q6737" s="34" t="s">
        <v>743</v>
      </c>
      <c r="R6737" s="34" t="s">
        <v>10228</v>
      </c>
    </row>
    <row r="6738" spans="1:18" x14ac:dyDescent="0.25">
      <c r="A6738" s="31" t="s">
        <v>24714</v>
      </c>
      <c r="B6738" s="32" t="s">
        <v>19537</v>
      </c>
      <c r="C6738" s="32" t="s">
        <v>703</v>
      </c>
      <c r="D6738" s="35">
        <v>43426</v>
      </c>
      <c r="E6738" s="32" t="s">
        <v>704</v>
      </c>
      <c r="F6738" s="32" t="s">
        <v>705</v>
      </c>
      <c r="G6738" s="32" t="s">
        <v>19538</v>
      </c>
      <c r="H6738" s="32" t="s">
        <v>752</v>
      </c>
      <c r="I6738" s="32" t="s">
        <v>19539</v>
      </c>
      <c r="J6738" s="35">
        <v>43958</v>
      </c>
      <c r="K6738" s="35">
        <v>44688</v>
      </c>
      <c r="L6738" s="32" t="s">
        <v>19540</v>
      </c>
      <c r="M6738" s="32" t="s">
        <v>729</v>
      </c>
      <c r="N6738" s="32" t="s">
        <v>778</v>
      </c>
      <c r="O6738" s="32" t="s">
        <v>712</v>
      </c>
      <c r="P6738" s="32" t="s">
        <v>713</v>
      </c>
      <c r="Q6738" s="32" t="s">
        <v>10228</v>
      </c>
      <c r="R6738" s="32" t="s">
        <v>10228</v>
      </c>
    </row>
    <row r="6739" spans="1:18" x14ac:dyDescent="0.25">
      <c r="A6739" s="33" t="s">
        <v>24400</v>
      </c>
      <c r="B6739" s="34" t="s">
        <v>19541</v>
      </c>
      <c r="C6739" s="34" t="s">
        <v>703</v>
      </c>
      <c r="D6739" s="36">
        <v>43426</v>
      </c>
      <c r="E6739" s="34" t="s">
        <v>704</v>
      </c>
      <c r="F6739" s="34" t="s">
        <v>705</v>
      </c>
      <c r="G6739" s="34" t="s">
        <v>1773</v>
      </c>
      <c r="H6739" s="34" t="s">
        <v>804</v>
      </c>
      <c r="I6739" s="34" t="s">
        <v>1774</v>
      </c>
      <c r="J6739" s="36">
        <v>43965</v>
      </c>
      <c r="K6739" s="36">
        <v>44695</v>
      </c>
      <c r="L6739" s="34" t="s">
        <v>19542</v>
      </c>
      <c r="M6739" s="34" t="s">
        <v>718</v>
      </c>
      <c r="N6739" s="34" t="s">
        <v>711</v>
      </c>
      <c r="O6739" s="34" t="s">
        <v>755</v>
      </c>
      <c r="P6739" s="34" t="s">
        <v>713</v>
      </c>
      <c r="Q6739" s="34" t="s">
        <v>10228</v>
      </c>
      <c r="R6739" s="34" t="s">
        <v>10228</v>
      </c>
    </row>
    <row r="6740" spans="1:18" x14ac:dyDescent="0.25">
      <c r="A6740" s="31" t="s">
        <v>24716</v>
      </c>
      <c r="B6740" s="32" t="s">
        <v>19543</v>
      </c>
      <c r="C6740" s="32" t="s">
        <v>703</v>
      </c>
      <c r="D6740" s="35">
        <v>43426</v>
      </c>
      <c r="E6740" s="32" t="s">
        <v>704</v>
      </c>
      <c r="F6740" s="32" t="s">
        <v>705</v>
      </c>
      <c r="G6740" s="32" t="s">
        <v>19544</v>
      </c>
      <c r="H6740" s="32" t="s">
        <v>707</v>
      </c>
      <c r="I6740" s="32" t="s">
        <v>721</v>
      </c>
      <c r="J6740" s="35">
        <v>44000</v>
      </c>
      <c r="K6740" s="35">
        <v>44730</v>
      </c>
      <c r="L6740" s="32" t="s">
        <v>19545</v>
      </c>
      <c r="M6740" s="32" t="s">
        <v>710</v>
      </c>
      <c r="N6740" s="32" t="s">
        <v>711</v>
      </c>
      <c r="O6740" s="32" t="s">
        <v>712</v>
      </c>
      <c r="P6740" s="32" t="s">
        <v>713</v>
      </c>
      <c r="Q6740" s="32" t="s">
        <v>743</v>
      </c>
      <c r="R6740" s="32" t="s">
        <v>10228</v>
      </c>
    </row>
    <row r="6741" spans="1:18" x14ac:dyDescent="0.25">
      <c r="A6741" s="33" t="s">
        <v>24242</v>
      </c>
      <c r="B6741" s="34" t="s">
        <v>19546</v>
      </c>
      <c r="C6741" s="34" t="s">
        <v>734</v>
      </c>
      <c r="D6741" s="36">
        <v>43425</v>
      </c>
      <c r="E6741" s="34" t="s">
        <v>704</v>
      </c>
      <c r="F6741" s="34" t="s">
        <v>705</v>
      </c>
      <c r="G6741" s="34" t="s">
        <v>4173</v>
      </c>
      <c r="H6741" s="34" t="s">
        <v>752</v>
      </c>
      <c r="I6741" s="34" t="s">
        <v>846</v>
      </c>
      <c r="J6741" s="36">
        <v>44006</v>
      </c>
      <c r="K6741" s="36">
        <v>44736</v>
      </c>
      <c r="L6741" s="34" t="s">
        <v>19547</v>
      </c>
      <c r="M6741" s="34" t="s">
        <v>710</v>
      </c>
      <c r="N6741" s="34" t="s">
        <v>711</v>
      </c>
      <c r="O6741" s="34" t="s">
        <v>712</v>
      </c>
      <c r="P6741" s="34" t="s">
        <v>1042</v>
      </c>
      <c r="Q6741" s="34" t="s">
        <v>10228</v>
      </c>
      <c r="R6741" s="34" t="s">
        <v>10228</v>
      </c>
    </row>
    <row r="6742" spans="1:18" x14ac:dyDescent="0.25">
      <c r="A6742" s="31" t="s">
        <v>24718</v>
      </c>
      <c r="B6742" s="32" t="s">
        <v>19548</v>
      </c>
      <c r="C6742" s="32" t="s">
        <v>703</v>
      </c>
      <c r="D6742" s="35">
        <v>43424</v>
      </c>
      <c r="E6742" s="32" t="s">
        <v>704</v>
      </c>
      <c r="F6742" s="32" t="s">
        <v>705</v>
      </c>
      <c r="G6742" s="32" t="s">
        <v>4245</v>
      </c>
      <c r="H6742" s="32" t="s">
        <v>736</v>
      </c>
      <c r="I6742" s="32" t="s">
        <v>4246</v>
      </c>
      <c r="J6742" s="35">
        <v>43980</v>
      </c>
      <c r="K6742" s="35">
        <v>44710</v>
      </c>
      <c r="L6742" s="32" t="s">
        <v>19549</v>
      </c>
      <c r="M6742" s="32" t="s">
        <v>710</v>
      </c>
      <c r="N6742" s="32" t="s">
        <v>749</v>
      </c>
      <c r="O6742" s="32" t="s">
        <v>712</v>
      </c>
      <c r="P6742" s="32" t="s">
        <v>713</v>
      </c>
      <c r="Q6742" s="32" t="s">
        <v>10228</v>
      </c>
      <c r="R6742" s="32" t="s">
        <v>10228</v>
      </c>
    </row>
    <row r="6743" spans="1:18" x14ac:dyDescent="0.25">
      <c r="A6743" s="33" t="s">
        <v>24402</v>
      </c>
      <c r="B6743" s="34" t="s">
        <v>19550</v>
      </c>
      <c r="C6743" s="34" t="s">
        <v>703</v>
      </c>
      <c r="D6743" s="36">
        <v>43424</v>
      </c>
      <c r="E6743" s="34" t="s">
        <v>704</v>
      </c>
      <c r="F6743" s="34" t="s">
        <v>705</v>
      </c>
      <c r="G6743" s="34" t="s">
        <v>19551</v>
      </c>
      <c r="H6743" s="34" t="s">
        <v>707</v>
      </c>
      <c r="I6743" s="34" t="s">
        <v>721</v>
      </c>
      <c r="J6743" s="36">
        <v>43984</v>
      </c>
      <c r="K6743" s="36">
        <v>44714</v>
      </c>
      <c r="L6743" s="34" t="s">
        <v>19552</v>
      </c>
      <c r="M6743" s="34" t="s">
        <v>710</v>
      </c>
      <c r="N6743" s="34" t="s">
        <v>711</v>
      </c>
      <c r="O6743" s="34" t="s">
        <v>712</v>
      </c>
      <c r="P6743" s="34" t="s">
        <v>713</v>
      </c>
      <c r="Q6743" s="34" t="s">
        <v>10228</v>
      </c>
      <c r="R6743" s="34" t="s">
        <v>10228</v>
      </c>
    </row>
    <row r="6744" spans="1:18" x14ac:dyDescent="0.25">
      <c r="A6744" s="31" t="s">
        <v>24720</v>
      </c>
      <c r="B6744" s="32" t="s">
        <v>19553</v>
      </c>
      <c r="C6744" s="32" t="s">
        <v>808</v>
      </c>
      <c r="D6744" s="35">
        <v>43424</v>
      </c>
      <c r="E6744" s="32" t="s">
        <v>704</v>
      </c>
      <c r="F6744" s="32" t="s">
        <v>705</v>
      </c>
      <c r="G6744" s="32" t="s">
        <v>19554</v>
      </c>
      <c r="H6744" s="32" t="s">
        <v>769</v>
      </c>
      <c r="I6744" s="32" t="s">
        <v>770</v>
      </c>
      <c r="J6744" s="35">
        <v>43970</v>
      </c>
      <c r="K6744" s="35">
        <v>44700</v>
      </c>
      <c r="L6744" s="32" t="s">
        <v>19555</v>
      </c>
      <c r="M6744" s="32" t="s">
        <v>710</v>
      </c>
      <c r="N6744" s="32" t="s">
        <v>711</v>
      </c>
      <c r="O6744" s="32" t="s">
        <v>1105</v>
      </c>
      <c r="P6744" s="32" t="s">
        <v>713</v>
      </c>
      <c r="Q6744" s="32" t="s">
        <v>10228</v>
      </c>
      <c r="R6744" s="32" t="s">
        <v>10228</v>
      </c>
    </row>
    <row r="6745" spans="1:18" x14ac:dyDescent="0.25">
      <c r="A6745" s="33" t="s">
        <v>24088</v>
      </c>
      <c r="B6745" s="34" t="s">
        <v>19556</v>
      </c>
      <c r="C6745" s="34" t="s">
        <v>703</v>
      </c>
      <c r="D6745" s="36">
        <v>43423</v>
      </c>
      <c r="E6745" s="34" t="s">
        <v>704</v>
      </c>
      <c r="F6745" s="34" t="s">
        <v>705</v>
      </c>
      <c r="G6745" s="34" t="s">
        <v>19557</v>
      </c>
      <c r="H6745" s="34" t="s">
        <v>763</v>
      </c>
      <c r="I6745" s="34" t="s">
        <v>2688</v>
      </c>
      <c r="J6745" s="36">
        <v>43972</v>
      </c>
      <c r="K6745" s="36">
        <v>44702</v>
      </c>
      <c r="L6745" s="34" t="s">
        <v>19558</v>
      </c>
      <c r="M6745" s="34" t="s">
        <v>710</v>
      </c>
      <c r="N6745" s="34" t="s">
        <v>711</v>
      </c>
      <c r="O6745" s="34" t="s">
        <v>712</v>
      </c>
      <c r="P6745" s="34" t="s">
        <v>833</v>
      </c>
      <c r="Q6745" s="34" t="s">
        <v>10228</v>
      </c>
      <c r="R6745" s="34" t="s">
        <v>10228</v>
      </c>
    </row>
    <row r="6746" spans="1:18" x14ac:dyDescent="0.25">
      <c r="A6746" s="31" t="s">
        <v>24722</v>
      </c>
      <c r="B6746" s="32" t="s">
        <v>19559</v>
      </c>
      <c r="C6746" s="32" t="s">
        <v>734</v>
      </c>
      <c r="D6746" s="35">
        <v>43418</v>
      </c>
      <c r="E6746" s="32" t="s">
        <v>704</v>
      </c>
      <c r="F6746" s="32" t="s">
        <v>705</v>
      </c>
      <c r="G6746" s="32" t="s">
        <v>16745</v>
      </c>
      <c r="H6746" s="32" t="s">
        <v>904</v>
      </c>
      <c r="I6746" s="32" t="s">
        <v>1291</v>
      </c>
      <c r="J6746" s="35">
        <v>43997</v>
      </c>
      <c r="K6746" s="35">
        <v>44727</v>
      </c>
      <c r="L6746" s="32" t="s">
        <v>19560</v>
      </c>
      <c r="M6746" s="32" t="s">
        <v>729</v>
      </c>
      <c r="N6746" s="32" t="s">
        <v>711</v>
      </c>
      <c r="O6746" s="32" t="s">
        <v>712</v>
      </c>
      <c r="P6746" s="32" t="s">
        <v>713</v>
      </c>
      <c r="Q6746" s="32" t="s">
        <v>10228</v>
      </c>
      <c r="R6746" s="32" t="s">
        <v>10228</v>
      </c>
    </row>
    <row r="6747" spans="1:18" x14ac:dyDescent="0.25">
      <c r="A6747" s="31" t="s">
        <v>24724</v>
      </c>
      <c r="B6747" s="32" t="s">
        <v>19561</v>
      </c>
      <c r="C6747" s="32" t="s">
        <v>703</v>
      </c>
      <c r="D6747" s="35">
        <v>43418</v>
      </c>
      <c r="E6747" s="32" t="s">
        <v>704</v>
      </c>
      <c r="F6747" s="32" t="s">
        <v>705</v>
      </c>
      <c r="G6747" s="32" t="s">
        <v>15365</v>
      </c>
      <c r="H6747" s="32" t="s">
        <v>707</v>
      </c>
      <c r="I6747" s="32" t="s">
        <v>721</v>
      </c>
      <c r="J6747" s="35">
        <v>43923</v>
      </c>
      <c r="K6747" s="35">
        <v>44653</v>
      </c>
      <c r="L6747" s="32" t="s">
        <v>19562</v>
      </c>
      <c r="M6747" s="32" t="s">
        <v>729</v>
      </c>
      <c r="N6747" s="32" t="s">
        <v>711</v>
      </c>
      <c r="O6747" s="32" t="s">
        <v>773</v>
      </c>
      <c r="P6747" s="32" t="s">
        <v>713</v>
      </c>
      <c r="Q6747" s="32" t="s">
        <v>10228</v>
      </c>
      <c r="R6747" s="32" t="s">
        <v>10228</v>
      </c>
    </row>
    <row r="6748" spans="1:18" x14ac:dyDescent="0.25">
      <c r="A6748" s="33" t="s">
        <v>24244</v>
      </c>
      <c r="B6748" s="34" t="s">
        <v>19563</v>
      </c>
      <c r="C6748" s="34" t="s">
        <v>703</v>
      </c>
      <c r="D6748" s="36">
        <v>43416</v>
      </c>
      <c r="E6748" s="34" t="s">
        <v>704</v>
      </c>
      <c r="F6748" s="34" t="s">
        <v>705</v>
      </c>
      <c r="G6748" s="34" t="s">
        <v>19564</v>
      </c>
      <c r="H6748" s="34" t="s">
        <v>1080</v>
      </c>
      <c r="I6748" s="34" t="s">
        <v>1670</v>
      </c>
      <c r="J6748" s="36">
        <v>43965</v>
      </c>
      <c r="K6748" s="36">
        <v>44695</v>
      </c>
      <c r="L6748" s="34" t="s">
        <v>19565</v>
      </c>
      <c r="M6748" s="34" t="s">
        <v>718</v>
      </c>
      <c r="N6748" s="34" t="s">
        <v>711</v>
      </c>
      <c r="O6748" s="34" t="s">
        <v>766</v>
      </c>
      <c r="P6748" s="34" t="s">
        <v>743</v>
      </c>
      <c r="Q6748" s="34" t="s">
        <v>713</v>
      </c>
      <c r="R6748" s="34" t="s">
        <v>10228</v>
      </c>
    </row>
    <row r="6749" spans="1:18" x14ac:dyDescent="0.25">
      <c r="A6749" s="31" t="s">
        <v>24726</v>
      </c>
      <c r="B6749" s="32" t="s">
        <v>19566</v>
      </c>
      <c r="C6749" s="32" t="s">
        <v>734</v>
      </c>
      <c r="D6749" s="35">
        <v>43413</v>
      </c>
      <c r="E6749" s="32" t="s">
        <v>704</v>
      </c>
      <c r="F6749" s="32" t="s">
        <v>705</v>
      </c>
      <c r="G6749" s="32" t="s">
        <v>16217</v>
      </c>
      <c r="H6749" s="32" t="s">
        <v>804</v>
      </c>
      <c r="I6749" s="32" t="s">
        <v>2243</v>
      </c>
      <c r="J6749" s="35">
        <v>43955</v>
      </c>
      <c r="K6749" s="35">
        <v>44685</v>
      </c>
      <c r="L6749" s="32" t="s">
        <v>19567</v>
      </c>
      <c r="M6749" s="32" t="s">
        <v>710</v>
      </c>
      <c r="N6749" s="32" t="s">
        <v>778</v>
      </c>
      <c r="O6749" s="32" t="s">
        <v>6615</v>
      </c>
      <c r="P6749" s="32" t="s">
        <v>713</v>
      </c>
      <c r="Q6749" s="32" t="s">
        <v>10228</v>
      </c>
      <c r="R6749" s="32" t="s">
        <v>10228</v>
      </c>
    </row>
    <row r="6750" spans="1:18" x14ac:dyDescent="0.25">
      <c r="A6750" s="33" t="s">
        <v>24405</v>
      </c>
      <c r="B6750" s="34" t="s">
        <v>19568</v>
      </c>
      <c r="C6750" s="34" t="s">
        <v>703</v>
      </c>
      <c r="D6750" s="36">
        <v>43412</v>
      </c>
      <c r="E6750" s="34" t="s">
        <v>704</v>
      </c>
      <c r="F6750" s="34" t="s">
        <v>705</v>
      </c>
      <c r="G6750" s="34" t="s">
        <v>2203</v>
      </c>
      <c r="H6750" s="34" t="s">
        <v>769</v>
      </c>
      <c r="I6750" s="34" t="s">
        <v>2204</v>
      </c>
      <c r="J6750" s="36">
        <v>43979</v>
      </c>
      <c r="K6750" s="36">
        <v>44709</v>
      </c>
      <c r="L6750" s="34" t="s">
        <v>19569</v>
      </c>
      <c r="M6750" s="34" t="s">
        <v>710</v>
      </c>
      <c r="N6750" s="34" t="s">
        <v>711</v>
      </c>
      <c r="O6750" s="34" t="s">
        <v>712</v>
      </c>
      <c r="P6750" s="34" t="s">
        <v>713</v>
      </c>
      <c r="Q6750" s="34" t="s">
        <v>10228</v>
      </c>
      <c r="R6750" s="34" t="s">
        <v>10228</v>
      </c>
    </row>
    <row r="6751" spans="1:18" x14ac:dyDescent="0.25">
      <c r="A6751" s="31" t="s">
        <v>24728</v>
      </c>
      <c r="B6751" s="32" t="s">
        <v>19570</v>
      </c>
      <c r="C6751" s="32" t="s">
        <v>703</v>
      </c>
      <c r="D6751" s="35">
        <v>43412</v>
      </c>
      <c r="E6751" s="32" t="s">
        <v>704</v>
      </c>
      <c r="F6751" s="32" t="s">
        <v>705</v>
      </c>
      <c r="G6751" s="32" t="s">
        <v>19571</v>
      </c>
      <c r="H6751" s="32" t="s">
        <v>945</v>
      </c>
      <c r="I6751" s="32" t="s">
        <v>2033</v>
      </c>
      <c r="J6751" s="35">
        <v>43978</v>
      </c>
      <c r="K6751" s="35">
        <v>44708</v>
      </c>
      <c r="L6751" s="32" t="s">
        <v>19572</v>
      </c>
      <c r="M6751" s="32" t="s">
        <v>710</v>
      </c>
      <c r="N6751" s="32" t="s">
        <v>711</v>
      </c>
      <c r="O6751" s="32" t="s">
        <v>712</v>
      </c>
      <c r="P6751" s="32" t="s">
        <v>743</v>
      </c>
      <c r="Q6751" s="32" t="s">
        <v>10228</v>
      </c>
      <c r="R6751" s="32" t="s">
        <v>10228</v>
      </c>
    </row>
    <row r="6752" spans="1:18" x14ac:dyDescent="0.25">
      <c r="A6752" s="33" t="s">
        <v>24164</v>
      </c>
      <c r="B6752" s="34" t="s">
        <v>19573</v>
      </c>
      <c r="C6752" s="34" t="s">
        <v>734</v>
      </c>
      <c r="D6752" s="36">
        <v>43411</v>
      </c>
      <c r="E6752" s="34" t="s">
        <v>704</v>
      </c>
      <c r="F6752" s="34" t="s">
        <v>705</v>
      </c>
      <c r="G6752" s="34" t="s">
        <v>4173</v>
      </c>
      <c r="H6752" s="34" t="s">
        <v>752</v>
      </c>
      <c r="I6752" s="34" t="s">
        <v>846</v>
      </c>
      <c r="J6752" s="36">
        <v>43985</v>
      </c>
      <c r="K6752" s="36">
        <v>44715</v>
      </c>
      <c r="L6752" s="34" t="s">
        <v>19574</v>
      </c>
      <c r="M6752" s="34" t="s">
        <v>710</v>
      </c>
      <c r="N6752" s="34" t="s">
        <v>711</v>
      </c>
      <c r="O6752" s="34" t="s">
        <v>773</v>
      </c>
      <c r="P6752" s="34" t="s">
        <v>832</v>
      </c>
      <c r="Q6752" s="34" t="s">
        <v>713</v>
      </c>
      <c r="R6752" s="34" t="s">
        <v>1106</v>
      </c>
    </row>
    <row r="6753" spans="1:18" x14ac:dyDescent="0.25">
      <c r="A6753" s="31" t="s">
        <v>24730</v>
      </c>
      <c r="B6753" s="32" t="s">
        <v>19575</v>
      </c>
      <c r="C6753" s="32" t="s">
        <v>703</v>
      </c>
      <c r="D6753" s="35">
        <v>43411</v>
      </c>
      <c r="E6753" s="32" t="s">
        <v>704</v>
      </c>
      <c r="F6753" s="32" t="s">
        <v>705</v>
      </c>
      <c r="G6753" s="32" t="s">
        <v>19576</v>
      </c>
      <c r="H6753" s="32" t="s">
        <v>707</v>
      </c>
      <c r="I6753" s="32" t="s">
        <v>16447</v>
      </c>
      <c r="J6753" s="35">
        <v>43958</v>
      </c>
      <c r="K6753" s="35">
        <v>44688</v>
      </c>
      <c r="L6753" s="32" t="s">
        <v>19577</v>
      </c>
      <c r="M6753" s="32" t="s">
        <v>772</v>
      </c>
      <c r="N6753" s="32" t="s">
        <v>723</v>
      </c>
      <c r="O6753" s="32" t="s">
        <v>755</v>
      </c>
      <c r="P6753" s="32" t="s">
        <v>743</v>
      </c>
      <c r="Q6753" s="32" t="s">
        <v>1042</v>
      </c>
      <c r="R6753" s="32" t="s">
        <v>10228</v>
      </c>
    </row>
    <row r="6754" spans="1:18" x14ac:dyDescent="0.25">
      <c r="A6754" s="33" t="s">
        <v>24407</v>
      </c>
      <c r="B6754" s="34" t="s">
        <v>19578</v>
      </c>
      <c r="C6754" s="34" t="s">
        <v>703</v>
      </c>
      <c r="D6754" s="36">
        <v>43409</v>
      </c>
      <c r="E6754" s="34" t="s">
        <v>704</v>
      </c>
      <c r="F6754" s="34" t="s">
        <v>705</v>
      </c>
      <c r="G6754" s="34" t="s">
        <v>706</v>
      </c>
      <c r="H6754" s="34" t="s">
        <v>707</v>
      </c>
      <c r="I6754" s="34" t="s">
        <v>708</v>
      </c>
      <c r="J6754" s="36">
        <v>43977</v>
      </c>
      <c r="K6754" s="36">
        <v>44707</v>
      </c>
      <c r="L6754" s="34" t="s">
        <v>19579</v>
      </c>
      <c r="M6754" s="34" t="s">
        <v>710</v>
      </c>
      <c r="N6754" s="34" t="s">
        <v>723</v>
      </c>
      <c r="O6754" s="34" t="s">
        <v>773</v>
      </c>
      <c r="P6754" s="34" t="s">
        <v>1782</v>
      </c>
      <c r="Q6754" s="34" t="s">
        <v>10228</v>
      </c>
      <c r="R6754" s="34" t="s">
        <v>10228</v>
      </c>
    </row>
    <row r="6755" spans="1:18" x14ac:dyDescent="0.25">
      <c r="A6755" s="31" t="s">
        <v>24732</v>
      </c>
      <c r="B6755" s="32" t="s">
        <v>19580</v>
      </c>
      <c r="C6755" s="32" t="s">
        <v>703</v>
      </c>
      <c r="D6755" s="35">
        <v>43409</v>
      </c>
      <c r="E6755" s="32" t="s">
        <v>704</v>
      </c>
      <c r="F6755" s="32" t="s">
        <v>705</v>
      </c>
      <c r="G6755" s="32" t="s">
        <v>19581</v>
      </c>
      <c r="H6755" s="32" t="s">
        <v>769</v>
      </c>
      <c r="I6755" s="32" t="s">
        <v>770</v>
      </c>
      <c r="J6755" s="35">
        <v>43980</v>
      </c>
      <c r="K6755" s="35">
        <v>44710</v>
      </c>
      <c r="L6755" s="32" t="s">
        <v>19582</v>
      </c>
      <c r="M6755" s="32" t="s">
        <v>710</v>
      </c>
      <c r="N6755" s="32" t="s">
        <v>711</v>
      </c>
      <c r="O6755" s="32" t="s">
        <v>712</v>
      </c>
      <c r="P6755" s="32" t="s">
        <v>713</v>
      </c>
      <c r="Q6755" s="32" t="s">
        <v>743</v>
      </c>
      <c r="R6755" s="32" t="s">
        <v>10228</v>
      </c>
    </row>
    <row r="6756" spans="1:18" x14ac:dyDescent="0.25">
      <c r="A6756" s="33" t="s">
        <v>24246</v>
      </c>
      <c r="B6756" s="34" t="s">
        <v>19583</v>
      </c>
      <c r="C6756" s="34" t="s">
        <v>703</v>
      </c>
      <c r="D6756" s="36">
        <v>43409</v>
      </c>
      <c r="E6756" s="34" t="s">
        <v>704</v>
      </c>
      <c r="F6756" s="34" t="s">
        <v>705</v>
      </c>
      <c r="G6756" s="34" t="s">
        <v>2302</v>
      </c>
      <c r="H6756" s="34" t="s">
        <v>736</v>
      </c>
      <c r="I6756" s="34" t="s">
        <v>2303</v>
      </c>
      <c r="J6756" s="36">
        <v>43991</v>
      </c>
      <c r="K6756" s="36">
        <v>44721</v>
      </c>
      <c r="L6756" s="34" t="s">
        <v>19584</v>
      </c>
      <c r="M6756" s="34" t="s">
        <v>710</v>
      </c>
      <c r="N6756" s="34" t="s">
        <v>778</v>
      </c>
      <c r="O6756" s="34" t="s">
        <v>712</v>
      </c>
      <c r="P6756" s="34" t="s">
        <v>833</v>
      </c>
      <c r="Q6756" s="34" t="s">
        <v>713</v>
      </c>
      <c r="R6756" s="34" t="s">
        <v>10228</v>
      </c>
    </row>
    <row r="6757" spans="1:18" x14ac:dyDescent="0.25">
      <c r="A6757" s="31" t="s">
        <v>24734</v>
      </c>
      <c r="B6757" s="32" t="s">
        <v>19585</v>
      </c>
      <c r="C6757" s="32" t="s">
        <v>703</v>
      </c>
      <c r="D6757" s="35">
        <v>43409</v>
      </c>
      <c r="E6757" s="32" t="s">
        <v>704</v>
      </c>
      <c r="F6757" s="32" t="s">
        <v>705</v>
      </c>
      <c r="G6757" s="32" t="s">
        <v>1647</v>
      </c>
      <c r="H6757" s="32" t="s">
        <v>746</v>
      </c>
      <c r="I6757" s="32" t="s">
        <v>1648</v>
      </c>
      <c r="J6757" s="35">
        <v>43975</v>
      </c>
      <c r="K6757" s="35">
        <v>44705</v>
      </c>
      <c r="L6757" s="32" t="s">
        <v>19586</v>
      </c>
      <c r="M6757" s="32" t="s">
        <v>710</v>
      </c>
      <c r="N6757" s="32" t="s">
        <v>749</v>
      </c>
      <c r="O6757" s="32" t="s">
        <v>773</v>
      </c>
      <c r="P6757" s="32" t="s">
        <v>713</v>
      </c>
      <c r="Q6757" s="32" t="s">
        <v>10228</v>
      </c>
      <c r="R6757" s="32" t="s">
        <v>10228</v>
      </c>
    </row>
    <row r="6758" spans="1:18" x14ac:dyDescent="0.25">
      <c r="A6758" s="33" t="s">
        <v>24409</v>
      </c>
      <c r="B6758" s="34" t="s">
        <v>19587</v>
      </c>
      <c r="C6758" s="34" t="s">
        <v>703</v>
      </c>
      <c r="D6758" s="36">
        <v>43402</v>
      </c>
      <c r="E6758" s="34" t="s">
        <v>704</v>
      </c>
      <c r="F6758" s="34" t="s">
        <v>705</v>
      </c>
      <c r="G6758" s="34" t="s">
        <v>19588</v>
      </c>
      <c r="H6758" s="34" t="s">
        <v>1158</v>
      </c>
      <c r="I6758" s="34" t="s">
        <v>2431</v>
      </c>
      <c r="J6758" s="36">
        <v>43970</v>
      </c>
      <c r="K6758" s="36">
        <v>44700</v>
      </c>
      <c r="L6758" s="34" t="s">
        <v>19589</v>
      </c>
      <c r="M6758" s="34" t="s">
        <v>710</v>
      </c>
      <c r="N6758" s="34" t="s">
        <v>723</v>
      </c>
      <c r="O6758" s="34" t="s">
        <v>712</v>
      </c>
      <c r="P6758" s="34" t="s">
        <v>713</v>
      </c>
      <c r="Q6758" s="34" t="s">
        <v>832</v>
      </c>
      <c r="R6758" s="34" t="s">
        <v>10228</v>
      </c>
    </row>
    <row r="6759" spans="1:18" x14ac:dyDescent="0.25">
      <c r="A6759" s="31" t="s">
        <v>24736</v>
      </c>
      <c r="B6759" s="32" t="s">
        <v>19590</v>
      </c>
      <c r="C6759" s="32" t="s">
        <v>703</v>
      </c>
      <c r="D6759" s="35">
        <v>43402</v>
      </c>
      <c r="E6759" s="32" t="s">
        <v>704</v>
      </c>
      <c r="F6759" s="32" t="s">
        <v>705</v>
      </c>
      <c r="G6759" s="32" t="s">
        <v>19591</v>
      </c>
      <c r="H6759" s="32" t="s">
        <v>707</v>
      </c>
      <c r="I6759" s="32" t="s">
        <v>2423</v>
      </c>
      <c r="J6759" s="35">
        <v>43929</v>
      </c>
      <c r="K6759" s="35">
        <v>44659</v>
      </c>
      <c r="L6759" s="32" t="s">
        <v>19592</v>
      </c>
      <c r="M6759" s="32" t="s">
        <v>710</v>
      </c>
      <c r="N6759" s="32" t="s">
        <v>711</v>
      </c>
      <c r="O6759" s="32" t="s">
        <v>773</v>
      </c>
      <c r="P6759" s="32" t="s">
        <v>1042</v>
      </c>
      <c r="Q6759" s="32" t="s">
        <v>10228</v>
      </c>
      <c r="R6759" s="32" t="s">
        <v>10228</v>
      </c>
    </row>
    <row r="6760" spans="1:18" x14ac:dyDescent="0.25">
      <c r="A6760" s="33" t="s">
        <v>24124</v>
      </c>
      <c r="B6760" s="34" t="s">
        <v>19593</v>
      </c>
      <c r="C6760" s="34" t="s">
        <v>703</v>
      </c>
      <c r="D6760" s="36">
        <v>43399</v>
      </c>
      <c r="E6760" s="34" t="s">
        <v>704</v>
      </c>
      <c r="F6760" s="34" t="s">
        <v>705</v>
      </c>
      <c r="G6760" s="34" t="s">
        <v>19594</v>
      </c>
      <c r="H6760" s="34" t="s">
        <v>945</v>
      </c>
      <c r="I6760" s="34" t="s">
        <v>19595</v>
      </c>
      <c r="J6760" s="36">
        <v>43923</v>
      </c>
      <c r="K6760" s="36">
        <v>44653</v>
      </c>
      <c r="L6760" s="34" t="s">
        <v>19596</v>
      </c>
      <c r="M6760" s="34" t="s">
        <v>729</v>
      </c>
      <c r="N6760" s="34" t="s">
        <v>749</v>
      </c>
      <c r="O6760" s="34" t="s">
        <v>712</v>
      </c>
      <c r="P6760" s="34" t="s">
        <v>713</v>
      </c>
      <c r="Q6760" s="34" t="s">
        <v>743</v>
      </c>
      <c r="R6760" s="34" t="s">
        <v>10228</v>
      </c>
    </row>
    <row r="6761" spans="1:18" x14ac:dyDescent="0.25">
      <c r="A6761" s="31" t="s">
        <v>24738</v>
      </c>
      <c r="B6761" s="32" t="s">
        <v>19597</v>
      </c>
      <c r="C6761" s="32" t="s">
        <v>703</v>
      </c>
      <c r="D6761" s="35">
        <v>43398</v>
      </c>
      <c r="E6761" s="32" t="s">
        <v>704</v>
      </c>
      <c r="F6761" s="32" t="s">
        <v>705</v>
      </c>
      <c r="G6761" s="32" t="s">
        <v>19598</v>
      </c>
      <c r="H6761" s="32" t="s">
        <v>707</v>
      </c>
      <c r="I6761" s="32" t="s">
        <v>712</v>
      </c>
      <c r="J6761" s="35">
        <v>43921</v>
      </c>
      <c r="K6761" s="35">
        <v>44651</v>
      </c>
      <c r="L6761" s="32" t="s">
        <v>19599</v>
      </c>
      <c r="M6761" s="32" t="s">
        <v>710</v>
      </c>
      <c r="N6761" s="32" t="s">
        <v>723</v>
      </c>
      <c r="O6761" s="32" t="s">
        <v>712</v>
      </c>
      <c r="P6761" s="32" t="s">
        <v>713</v>
      </c>
      <c r="Q6761" s="32" t="s">
        <v>10228</v>
      </c>
      <c r="R6761" s="32" t="s">
        <v>10228</v>
      </c>
    </row>
    <row r="6762" spans="1:18" x14ac:dyDescent="0.25">
      <c r="A6762" s="33" t="s">
        <v>24411</v>
      </c>
      <c r="B6762" s="34" t="s">
        <v>19600</v>
      </c>
      <c r="C6762" s="34" t="s">
        <v>703</v>
      </c>
      <c r="D6762" s="36">
        <v>43397</v>
      </c>
      <c r="E6762" s="34" t="s">
        <v>704</v>
      </c>
      <c r="F6762" s="34" t="s">
        <v>705</v>
      </c>
      <c r="G6762" s="34" t="s">
        <v>19601</v>
      </c>
      <c r="H6762" s="34" t="s">
        <v>707</v>
      </c>
      <c r="I6762" s="34" t="s">
        <v>19602</v>
      </c>
      <c r="J6762" s="36">
        <v>43929</v>
      </c>
      <c r="K6762" s="36">
        <v>44659</v>
      </c>
      <c r="L6762" s="34" t="s">
        <v>19603</v>
      </c>
      <c r="M6762" s="34" t="s">
        <v>710</v>
      </c>
      <c r="N6762" s="34" t="s">
        <v>723</v>
      </c>
      <c r="O6762" s="34" t="s">
        <v>712</v>
      </c>
      <c r="P6762" s="34" t="s">
        <v>713</v>
      </c>
      <c r="Q6762" s="34" t="s">
        <v>10228</v>
      </c>
      <c r="R6762" s="34" t="s">
        <v>10228</v>
      </c>
    </row>
    <row r="6763" spans="1:18" x14ac:dyDescent="0.25">
      <c r="A6763" s="31" t="s">
        <v>24740</v>
      </c>
      <c r="B6763" s="32" t="s">
        <v>19604</v>
      </c>
      <c r="C6763" s="32" t="s">
        <v>703</v>
      </c>
      <c r="D6763" s="35">
        <v>43396</v>
      </c>
      <c r="E6763" s="32" t="s">
        <v>704</v>
      </c>
      <c r="F6763" s="32" t="s">
        <v>705</v>
      </c>
      <c r="G6763" s="32" t="s">
        <v>979</v>
      </c>
      <c r="H6763" s="32" t="s">
        <v>789</v>
      </c>
      <c r="I6763" s="32" t="s">
        <v>980</v>
      </c>
      <c r="J6763" s="35">
        <v>43992</v>
      </c>
      <c r="K6763" s="35">
        <v>44722</v>
      </c>
      <c r="L6763" s="32" t="s">
        <v>19605</v>
      </c>
      <c r="M6763" s="32" t="s">
        <v>718</v>
      </c>
      <c r="N6763" s="32" t="s">
        <v>749</v>
      </c>
      <c r="O6763" s="32" t="s">
        <v>712</v>
      </c>
      <c r="P6763" s="32" t="s">
        <v>743</v>
      </c>
      <c r="Q6763" s="32" t="s">
        <v>10228</v>
      </c>
      <c r="R6763" s="32" t="s">
        <v>10228</v>
      </c>
    </row>
    <row r="6764" spans="1:18" x14ac:dyDescent="0.25">
      <c r="A6764" s="33" t="s">
        <v>24248</v>
      </c>
      <c r="B6764" s="34" t="s">
        <v>19606</v>
      </c>
      <c r="C6764" s="34" t="s">
        <v>703</v>
      </c>
      <c r="D6764" s="36">
        <v>43392</v>
      </c>
      <c r="E6764" s="34" t="s">
        <v>704</v>
      </c>
      <c r="F6764" s="34" t="s">
        <v>705</v>
      </c>
      <c r="G6764" s="34" t="s">
        <v>4130</v>
      </c>
      <c r="H6764" s="34" t="s">
        <v>798</v>
      </c>
      <c r="I6764" s="34" t="s">
        <v>4131</v>
      </c>
      <c r="J6764" s="36">
        <v>43976</v>
      </c>
      <c r="K6764" s="36">
        <v>44706</v>
      </c>
      <c r="L6764" s="34" t="s">
        <v>19607</v>
      </c>
      <c r="M6764" s="34" t="s">
        <v>729</v>
      </c>
      <c r="N6764" s="34" t="s">
        <v>749</v>
      </c>
      <c r="O6764" s="34" t="s">
        <v>712</v>
      </c>
      <c r="P6764" s="34" t="s">
        <v>713</v>
      </c>
      <c r="Q6764" s="34" t="s">
        <v>10228</v>
      </c>
      <c r="R6764" s="34" t="s">
        <v>10228</v>
      </c>
    </row>
    <row r="6765" spans="1:18" x14ac:dyDescent="0.25">
      <c r="A6765" s="31" t="s">
        <v>24742</v>
      </c>
      <c r="B6765" s="32" t="s">
        <v>19608</v>
      </c>
      <c r="C6765" s="32" t="s">
        <v>734</v>
      </c>
      <c r="D6765" s="35">
        <v>43392</v>
      </c>
      <c r="E6765" s="32" t="s">
        <v>704</v>
      </c>
      <c r="F6765" s="32" t="s">
        <v>705</v>
      </c>
      <c r="G6765" s="32" t="s">
        <v>19609</v>
      </c>
      <c r="H6765" s="32" t="s">
        <v>804</v>
      </c>
      <c r="I6765" s="32" t="s">
        <v>2243</v>
      </c>
      <c r="J6765" s="35">
        <v>43963</v>
      </c>
      <c r="K6765" s="35">
        <v>44693</v>
      </c>
      <c r="L6765" s="32" t="s">
        <v>19610</v>
      </c>
      <c r="M6765" s="32" t="s">
        <v>729</v>
      </c>
      <c r="N6765" s="32" t="s">
        <v>778</v>
      </c>
      <c r="O6765" s="32" t="s">
        <v>773</v>
      </c>
      <c r="P6765" s="32" t="s">
        <v>713</v>
      </c>
      <c r="Q6765" s="32" t="s">
        <v>10228</v>
      </c>
      <c r="R6765" s="32" t="s">
        <v>10228</v>
      </c>
    </row>
    <row r="6766" spans="1:18" x14ac:dyDescent="0.25">
      <c r="A6766" s="33" t="s">
        <v>24413</v>
      </c>
      <c r="B6766" s="34" t="s">
        <v>19611</v>
      </c>
      <c r="C6766" s="34" t="s">
        <v>703</v>
      </c>
      <c r="D6766" s="36">
        <v>43390</v>
      </c>
      <c r="E6766" s="34" t="s">
        <v>704</v>
      </c>
      <c r="F6766" s="34" t="s">
        <v>705</v>
      </c>
      <c r="G6766" s="34" t="s">
        <v>5825</v>
      </c>
      <c r="H6766" s="34" t="s">
        <v>736</v>
      </c>
      <c r="I6766" s="34" t="s">
        <v>5826</v>
      </c>
      <c r="J6766" s="36">
        <v>43976</v>
      </c>
      <c r="K6766" s="36">
        <v>44706</v>
      </c>
      <c r="L6766" s="34" t="s">
        <v>19612</v>
      </c>
      <c r="M6766" s="34" t="s">
        <v>710</v>
      </c>
      <c r="N6766" s="34" t="s">
        <v>749</v>
      </c>
      <c r="O6766" s="34" t="s">
        <v>2443</v>
      </c>
      <c r="P6766" s="34" t="s">
        <v>713</v>
      </c>
      <c r="Q6766" s="34" t="s">
        <v>889</v>
      </c>
      <c r="R6766" s="34" t="s">
        <v>10228</v>
      </c>
    </row>
    <row r="6767" spans="1:18" x14ac:dyDescent="0.25">
      <c r="A6767" s="31" t="s">
        <v>24744</v>
      </c>
      <c r="B6767" s="32" t="s">
        <v>19613</v>
      </c>
      <c r="C6767" s="32" t="s">
        <v>703</v>
      </c>
      <c r="D6767" s="35">
        <v>43388</v>
      </c>
      <c r="E6767" s="32" t="s">
        <v>704</v>
      </c>
      <c r="F6767" s="32" t="s">
        <v>705</v>
      </c>
      <c r="G6767" s="32" t="s">
        <v>19614</v>
      </c>
      <c r="H6767" s="32" t="s">
        <v>769</v>
      </c>
      <c r="I6767" s="32" t="s">
        <v>770</v>
      </c>
      <c r="J6767" s="35">
        <v>43977</v>
      </c>
      <c r="K6767" s="35">
        <v>44707</v>
      </c>
      <c r="L6767" s="32" t="s">
        <v>19615</v>
      </c>
      <c r="M6767" s="32" t="s">
        <v>710</v>
      </c>
      <c r="N6767" s="32" t="s">
        <v>711</v>
      </c>
      <c r="O6767" s="32" t="s">
        <v>712</v>
      </c>
      <c r="P6767" s="32" t="s">
        <v>713</v>
      </c>
      <c r="Q6767" s="32" t="s">
        <v>10228</v>
      </c>
      <c r="R6767" s="32" t="s">
        <v>10228</v>
      </c>
    </row>
    <row r="6768" spans="1:18" x14ac:dyDescent="0.25">
      <c r="A6768" s="33" t="s">
        <v>24166</v>
      </c>
      <c r="B6768" s="34" t="s">
        <v>19616</v>
      </c>
      <c r="C6768" s="34" t="s">
        <v>808</v>
      </c>
      <c r="D6768" s="36">
        <v>43382</v>
      </c>
      <c r="E6768" s="34" t="s">
        <v>704</v>
      </c>
      <c r="F6768" s="34" t="s">
        <v>705</v>
      </c>
      <c r="G6768" s="34" t="s">
        <v>16881</v>
      </c>
      <c r="H6768" s="34" t="s">
        <v>707</v>
      </c>
      <c r="I6768" s="34" t="s">
        <v>721</v>
      </c>
      <c r="J6768" s="36">
        <v>43945</v>
      </c>
      <c r="K6768" s="36">
        <v>44675</v>
      </c>
      <c r="L6768" s="34" t="s">
        <v>19617</v>
      </c>
      <c r="M6768" s="34" t="s">
        <v>710</v>
      </c>
      <c r="N6768" s="34" t="s">
        <v>778</v>
      </c>
      <c r="O6768" s="34" t="s">
        <v>712</v>
      </c>
      <c r="P6768" s="34" t="s">
        <v>713</v>
      </c>
      <c r="Q6768" s="34" t="s">
        <v>10228</v>
      </c>
      <c r="R6768" s="34" t="s">
        <v>10228</v>
      </c>
    </row>
    <row r="6769" spans="1:18" x14ac:dyDescent="0.25">
      <c r="A6769" s="31" t="s">
        <v>24746</v>
      </c>
      <c r="B6769" s="32" t="s">
        <v>19618</v>
      </c>
      <c r="C6769" s="32" t="s">
        <v>703</v>
      </c>
      <c r="D6769" s="35">
        <v>43378</v>
      </c>
      <c r="E6769" s="32" t="s">
        <v>704</v>
      </c>
      <c r="F6769" s="32" t="s">
        <v>705</v>
      </c>
      <c r="G6769" s="32" t="s">
        <v>19619</v>
      </c>
      <c r="H6769" s="32" t="s">
        <v>707</v>
      </c>
      <c r="I6769" s="32" t="s">
        <v>19620</v>
      </c>
      <c r="J6769" s="35">
        <v>43934</v>
      </c>
      <c r="K6769" s="35">
        <v>44664</v>
      </c>
      <c r="L6769" s="32" t="s">
        <v>19621</v>
      </c>
      <c r="M6769" s="32" t="s">
        <v>710</v>
      </c>
      <c r="N6769" s="32" t="s">
        <v>711</v>
      </c>
      <c r="O6769" s="32" t="s">
        <v>712</v>
      </c>
      <c r="P6769" s="32" t="s">
        <v>713</v>
      </c>
      <c r="Q6769" s="32" t="s">
        <v>10228</v>
      </c>
      <c r="R6769" s="32" t="s">
        <v>10228</v>
      </c>
    </row>
    <row r="6770" spans="1:18" x14ac:dyDescent="0.25">
      <c r="A6770" s="33" t="s">
        <v>24415</v>
      </c>
      <c r="B6770" s="34" t="s">
        <v>19622</v>
      </c>
      <c r="C6770" s="34" t="s">
        <v>703</v>
      </c>
      <c r="D6770" s="36">
        <v>43377</v>
      </c>
      <c r="E6770" s="34" t="s">
        <v>704</v>
      </c>
      <c r="F6770" s="34" t="s">
        <v>705</v>
      </c>
      <c r="G6770" s="34" t="s">
        <v>19623</v>
      </c>
      <c r="H6770" s="34" t="s">
        <v>1158</v>
      </c>
      <c r="I6770" s="34" t="s">
        <v>2431</v>
      </c>
      <c r="J6770" s="36">
        <v>43970</v>
      </c>
      <c r="K6770" s="36">
        <v>44700</v>
      </c>
      <c r="L6770" s="34" t="s">
        <v>19624</v>
      </c>
      <c r="M6770" s="34" t="s">
        <v>710</v>
      </c>
      <c r="N6770" s="34" t="s">
        <v>711</v>
      </c>
      <c r="O6770" s="34" t="s">
        <v>766</v>
      </c>
      <c r="P6770" s="34" t="s">
        <v>713</v>
      </c>
      <c r="Q6770" s="34" t="s">
        <v>10228</v>
      </c>
      <c r="R6770" s="34" t="s">
        <v>10228</v>
      </c>
    </row>
    <row r="6771" spans="1:18" x14ac:dyDescent="0.25">
      <c r="A6771" s="31" t="s">
        <v>24748</v>
      </c>
      <c r="B6771" s="32" t="s">
        <v>19625</v>
      </c>
      <c r="C6771" s="32" t="s">
        <v>703</v>
      </c>
      <c r="D6771" s="35">
        <v>43376</v>
      </c>
      <c r="E6771" s="32" t="s">
        <v>704</v>
      </c>
      <c r="F6771" s="32" t="s">
        <v>705</v>
      </c>
      <c r="G6771" s="32" t="s">
        <v>19626</v>
      </c>
      <c r="H6771" s="32" t="s">
        <v>1998</v>
      </c>
      <c r="I6771" s="32" t="s">
        <v>1999</v>
      </c>
      <c r="J6771" s="35">
        <v>43966</v>
      </c>
      <c r="K6771" s="35">
        <v>44696</v>
      </c>
      <c r="L6771" s="32" t="s">
        <v>19627</v>
      </c>
      <c r="M6771" s="32" t="s">
        <v>710</v>
      </c>
      <c r="N6771" s="32" t="s">
        <v>778</v>
      </c>
      <c r="O6771" s="32" t="s">
        <v>712</v>
      </c>
      <c r="P6771" s="32" t="s">
        <v>713</v>
      </c>
      <c r="Q6771" s="32" t="s">
        <v>10228</v>
      </c>
      <c r="R6771" s="32" t="s">
        <v>10228</v>
      </c>
    </row>
    <row r="6772" spans="1:18" x14ac:dyDescent="0.25">
      <c r="A6772" s="33" t="s">
        <v>24250</v>
      </c>
      <c r="B6772" s="34" t="s">
        <v>19628</v>
      </c>
      <c r="C6772" s="34" t="s">
        <v>734</v>
      </c>
      <c r="D6772" s="36">
        <v>43374</v>
      </c>
      <c r="E6772" s="34" t="s">
        <v>704</v>
      </c>
      <c r="F6772" s="34" t="s">
        <v>705</v>
      </c>
      <c r="G6772" s="34" t="s">
        <v>19629</v>
      </c>
      <c r="H6772" s="34" t="s">
        <v>984</v>
      </c>
      <c r="I6772" s="34" t="s">
        <v>1060</v>
      </c>
      <c r="J6772" s="36">
        <v>43976</v>
      </c>
      <c r="K6772" s="36">
        <v>44706</v>
      </c>
      <c r="L6772" s="34" t="s">
        <v>19630</v>
      </c>
      <c r="M6772" s="34" t="s">
        <v>710</v>
      </c>
      <c r="N6772" s="34" t="s">
        <v>778</v>
      </c>
      <c r="O6772" s="34" t="s">
        <v>773</v>
      </c>
      <c r="P6772" s="34" t="s">
        <v>832</v>
      </c>
      <c r="Q6772" s="34" t="s">
        <v>1106</v>
      </c>
      <c r="R6772" s="34" t="s">
        <v>743</v>
      </c>
    </row>
    <row r="6773" spans="1:18" x14ac:dyDescent="0.25">
      <c r="A6773" s="31" t="s">
        <v>24750</v>
      </c>
      <c r="B6773" s="32" t="s">
        <v>19631</v>
      </c>
      <c r="C6773" s="32" t="s">
        <v>703</v>
      </c>
      <c r="D6773" s="35">
        <v>43371</v>
      </c>
      <c r="E6773" s="32" t="s">
        <v>704</v>
      </c>
      <c r="F6773" s="32" t="s">
        <v>705</v>
      </c>
      <c r="G6773" s="32" t="s">
        <v>19632</v>
      </c>
      <c r="H6773" s="32" t="s">
        <v>707</v>
      </c>
      <c r="I6773" s="32" t="s">
        <v>2453</v>
      </c>
      <c r="J6773" s="35">
        <v>43924</v>
      </c>
      <c r="K6773" s="35">
        <v>44654</v>
      </c>
      <c r="L6773" s="32" t="s">
        <v>19633</v>
      </c>
      <c r="M6773" s="32" t="s">
        <v>729</v>
      </c>
      <c r="N6773" s="32" t="s">
        <v>711</v>
      </c>
      <c r="O6773" s="32" t="s">
        <v>773</v>
      </c>
      <c r="P6773" s="32" t="s">
        <v>713</v>
      </c>
      <c r="Q6773" s="32" t="s">
        <v>10228</v>
      </c>
      <c r="R6773" s="32" t="s">
        <v>10228</v>
      </c>
    </row>
    <row r="6774" spans="1:18" x14ac:dyDescent="0.25">
      <c r="A6774" s="33" t="s">
        <v>24417</v>
      </c>
      <c r="B6774" s="34" t="s">
        <v>19634</v>
      </c>
      <c r="C6774" s="34" t="s">
        <v>703</v>
      </c>
      <c r="D6774" s="36">
        <v>43370</v>
      </c>
      <c r="E6774" s="34" t="s">
        <v>704</v>
      </c>
      <c r="F6774" s="34" t="s">
        <v>705</v>
      </c>
      <c r="G6774" s="34" t="s">
        <v>19635</v>
      </c>
      <c r="H6774" s="34" t="s">
        <v>1465</v>
      </c>
      <c r="I6774" s="34" t="s">
        <v>2158</v>
      </c>
      <c r="J6774" s="36">
        <v>43930</v>
      </c>
      <c r="K6774" s="36">
        <v>44660</v>
      </c>
      <c r="L6774" s="34" t="s">
        <v>19636</v>
      </c>
      <c r="M6774" s="34" t="s">
        <v>718</v>
      </c>
      <c r="N6774" s="34" t="s">
        <v>711</v>
      </c>
      <c r="O6774" s="34" t="s">
        <v>712</v>
      </c>
      <c r="P6774" s="34" t="s">
        <v>832</v>
      </c>
      <c r="Q6774" s="34" t="s">
        <v>713</v>
      </c>
      <c r="R6774" s="34" t="s">
        <v>876</v>
      </c>
    </row>
    <row r="6775" spans="1:18" x14ac:dyDescent="0.25">
      <c r="A6775" s="31" t="s">
        <v>24752</v>
      </c>
      <c r="B6775" s="32" t="s">
        <v>19637</v>
      </c>
      <c r="C6775" s="32" t="s">
        <v>734</v>
      </c>
      <c r="D6775" s="35">
        <v>43370</v>
      </c>
      <c r="E6775" s="32" t="s">
        <v>704</v>
      </c>
      <c r="F6775" s="32" t="s">
        <v>705</v>
      </c>
      <c r="G6775" s="32" t="s">
        <v>19638</v>
      </c>
      <c r="H6775" s="32" t="s">
        <v>804</v>
      </c>
      <c r="I6775" s="32" t="s">
        <v>2243</v>
      </c>
      <c r="J6775" s="35">
        <v>43984</v>
      </c>
      <c r="K6775" s="35">
        <v>44714</v>
      </c>
      <c r="L6775" s="32" t="s">
        <v>19639</v>
      </c>
      <c r="M6775" s="32" t="s">
        <v>710</v>
      </c>
      <c r="N6775" s="32" t="s">
        <v>711</v>
      </c>
      <c r="O6775" s="32" t="s">
        <v>712</v>
      </c>
      <c r="P6775" s="32" t="s">
        <v>713</v>
      </c>
      <c r="Q6775" s="32" t="s">
        <v>10228</v>
      </c>
      <c r="R6775" s="32" t="s">
        <v>10228</v>
      </c>
    </row>
    <row r="6776" spans="1:18" x14ac:dyDescent="0.25">
      <c r="A6776" s="33" t="s">
        <v>24104</v>
      </c>
      <c r="B6776" s="34" t="s">
        <v>19640</v>
      </c>
      <c r="C6776" s="34" t="s">
        <v>703</v>
      </c>
      <c r="D6776" s="36">
        <v>43370</v>
      </c>
      <c r="E6776" s="34" t="s">
        <v>704</v>
      </c>
      <c r="F6776" s="34" t="s">
        <v>705</v>
      </c>
      <c r="G6776" s="34" t="s">
        <v>19641</v>
      </c>
      <c r="H6776" s="34" t="s">
        <v>707</v>
      </c>
      <c r="I6776" s="34" t="s">
        <v>19642</v>
      </c>
      <c r="J6776" s="36">
        <v>43921</v>
      </c>
      <c r="K6776" s="36">
        <v>44651</v>
      </c>
      <c r="L6776" s="34" t="s">
        <v>19643</v>
      </c>
      <c r="M6776" s="34" t="s">
        <v>710</v>
      </c>
      <c r="N6776" s="34" t="s">
        <v>749</v>
      </c>
      <c r="O6776" s="34" t="s">
        <v>712</v>
      </c>
      <c r="P6776" s="34" t="s">
        <v>713</v>
      </c>
      <c r="Q6776" s="34" t="s">
        <v>10228</v>
      </c>
      <c r="R6776" s="34" t="s">
        <v>10228</v>
      </c>
    </row>
    <row r="6777" spans="1:18" x14ac:dyDescent="0.25">
      <c r="A6777" s="31" t="s">
        <v>24754</v>
      </c>
      <c r="B6777" s="32" t="s">
        <v>19644</v>
      </c>
      <c r="C6777" s="32" t="s">
        <v>703</v>
      </c>
      <c r="D6777" s="35">
        <v>43363</v>
      </c>
      <c r="E6777" s="32" t="s">
        <v>704</v>
      </c>
      <c r="F6777" s="32" t="s">
        <v>705</v>
      </c>
      <c r="G6777" s="32" t="s">
        <v>19645</v>
      </c>
      <c r="H6777" s="32" t="s">
        <v>707</v>
      </c>
      <c r="I6777" s="32" t="s">
        <v>721</v>
      </c>
      <c r="J6777" s="35">
        <v>43943</v>
      </c>
      <c r="K6777" s="35">
        <v>44673</v>
      </c>
      <c r="L6777" s="32" t="s">
        <v>19646</v>
      </c>
      <c r="M6777" s="32" t="s">
        <v>710</v>
      </c>
      <c r="N6777" s="32" t="s">
        <v>711</v>
      </c>
      <c r="O6777" s="32" t="s">
        <v>766</v>
      </c>
      <c r="P6777" s="32" t="s">
        <v>1336</v>
      </c>
      <c r="Q6777" s="32" t="s">
        <v>10228</v>
      </c>
      <c r="R6777" s="32" t="s">
        <v>10228</v>
      </c>
    </row>
    <row r="6778" spans="1:18" x14ac:dyDescent="0.25">
      <c r="A6778" s="33" t="s">
        <v>24419</v>
      </c>
      <c r="B6778" s="34" t="s">
        <v>19647</v>
      </c>
      <c r="C6778" s="34" t="s">
        <v>703</v>
      </c>
      <c r="D6778" s="36">
        <v>43362</v>
      </c>
      <c r="E6778" s="34" t="s">
        <v>704</v>
      </c>
      <c r="F6778" s="34" t="s">
        <v>705</v>
      </c>
      <c r="G6778" s="34" t="s">
        <v>19648</v>
      </c>
      <c r="H6778" s="34" t="s">
        <v>752</v>
      </c>
      <c r="I6778" s="34" t="s">
        <v>846</v>
      </c>
      <c r="J6778" s="36">
        <v>43998</v>
      </c>
      <c r="K6778" s="36">
        <v>44728</v>
      </c>
      <c r="L6778" s="34" t="s">
        <v>19649</v>
      </c>
      <c r="M6778" s="34" t="s">
        <v>718</v>
      </c>
      <c r="N6778" s="34" t="s">
        <v>711</v>
      </c>
      <c r="O6778" s="34" t="s">
        <v>2967</v>
      </c>
      <c r="P6778" s="34" t="s">
        <v>1106</v>
      </c>
      <c r="Q6778" s="34" t="s">
        <v>713</v>
      </c>
      <c r="R6778" s="34" t="s">
        <v>968</v>
      </c>
    </row>
    <row r="6779" spans="1:18" x14ac:dyDescent="0.25">
      <c r="A6779" s="31" t="s">
        <v>24756</v>
      </c>
      <c r="B6779" s="32" t="s">
        <v>19650</v>
      </c>
      <c r="C6779" s="32" t="s">
        <v>703</v>
      </c>
      <c r="D6779" s="35">
        <v>43362</v>
      </c>
      <c r="E6779" s="32" t="s">
        <v>704</v>
      </c>
      <c r="F6779" s="32" t="s">
        <v>705</v>
      </c>
      <c r="G6779" s="32" t="s">
        <v>19651</v>
      </c>
      <c r="H6779" s="32" t="s">
        <v>1974</v>
      </c>
      <c r="I6779" s="32" t="s">
        <v>1975</v>
      </c>
      <c r="J6779" s="35">
        <v>43972</v>
      </c>
      <c r="K6779" s="35">
        <v>44702</v>
      </c>
      <c r="L6779" s="32" t="s">
        <v>19652</v>
      </c>
      <c r="M6779" s="32" t="s">
        <v>710</v>
      </c>
      <c r="N6779" s="32" t="s">
        <v>778</v>
      </c>
      <c r="O6779" s="32" t="s">
        <v>712</v>
      </c>
      <c r="P6779" s="32" t="s">
        <v>713</v>
      </c>
      <c r="Q6779" s="32" t="s">
        <v>832</v>
      </c>
      <c r="R6779" s="32" t="s">
        <v>833</v>
      </c>
    </row>
    <row r="6780" spans="1:18" x14ac:dyDescent="0.25">
      <c r="A6780" s="33" t="s">
        <v>24252</v>
      </c>
      <c r="B6780" s="34" t="s">
        <v>19653</v>
      </c>
      <c r="C6780" s="34" t="s">
        <v>734</v>
      </c>
      <c r="D6780" s="36">
        <v>43361</v>
      </c>
      <c r="E6780" s="34" t="s">
        <v>704</v>
      </c>
      <c r="F6780" s="34" t="s">
        <v>705</v>
      </c>
      <c r="G6780" s="34" t="s">
        <v>825</v>
      </c>
      <c r="H6780" s="34" t="s">
        <v>804</v>
      </c>
      <c r="I6780" s="34" t="s">
        <v>826</v>
      </c>
      <c r="J6780" s="36">
        <v>43992</v>
      </c>
      <c r="K6780" s="36">
        <v>44722</v>
      </c>
      <c r="L6780" s="34" t="s">
        <v>19654</v>
      </c>
      <c r="M6780" s="34" t="s">
        <v>718</v>
      </c>
      <c r="N6780" s="34" t="s">
        <v>711</v>
      </c>
      <c r="O6780" s="34" t="s">
        <v>6987</v>
      </c>
      <c r="P6780" s="34" t="s">
        <v>833</v>
      </c>
      <c r="Q6780" s="34" t="s">
        <v>10228</v>
      </c>
      <c r="R6780" s="34" t="s">
        <v>10228</v>
      </c>
    </row>
    <row r="6781" spans="1:18" x14ac:dyDescent="0.25">
      <c r="A6781" s="31" t="s">
        <v>24758</v>
      </c>
      <c r="B6781" s="32" t="s">
        <v>19655</v>
      </c>
      <c r="C6781" s="32" t="s">
        <v>703</v>
      </c>
      <c r="D6781" s="35">
        <v>43360</v>
      </c>
      <c r="E6781" s="32" t="s">
        <v>704</v>
      </c>
      <c r="F6781" s="32" t="s">
        <v>705</v>
      </c>
      <c r="G6781" s="32" t="s">
        <v>1637</v>
      </c>
      <c r="H6781" s="32" t="s">
        <v>984</v>
      </c>
      <c r="I6781" s="32" t="s">
        <v>1638</v>
      </c>
      <c r="J6781" s="35">
        <v>43943</v>
      </c>
      <c r="K6781" s="35">
        <v>44673</v>
      </c>
      <c r="L6781" s="32" t="s">
        <v>19656</v>
      </c>
      <c r="M6781" s="32" t="s">
        <v>710</v>
      </c>
      <c r="N6781" s="32" t="s">
        <v>723</v>
      </c>
      <c r="O6781" s="32" t="s">
        <v>712</v>
      </c>
      <c r="P6781" s="32" t="s">
        <v>743</v>
      </c>
      <c r="Q6781" s="32" t="s">
        <v>10228</v>
      </c>
      <c r="R6781" s="32" t="s">
        <v>10228</v>
      </c>
    </row>
    <row r="6782" spans="1:18" x14ac:dyDescent="0.25">
      <c r="A6782" s="33" t="s">
        <v>24421</v>
      </c>
      <c r="B6782" s="34" t="s">
        <v>19657</v>
      </c>
      <c r="C6782" s="34" t="s">
        <v>734</v>
      </c>
      <c r="D6782" s="36">
        <v>43357</v>
      </c>
      <c r="E6782" s="34" t="s">
        <v>704</v>
      </c>
      <c r="F6782" s="34" t="s">
        <v>705</v>
      </c>
      <c r="G6782" s="34" t="s">
        <v>2580</v>
      </c>
      <c r="H6782" s="34" t="s">
        <v>1080</v>
      </c>
      <c r="I6782" s="34" t="s">
        <v>1670</v>
      </c>
      <c r="J6782" s="36">
        <v>44011</v>
      </c>
      <c r="K6782" s="36">
        <v>44741</v>
      </c>
      <c r="L6782" s="34" t="s">
        <v>19658</v>
      </c>
      <c r="M6782" s="34" t="s">
        <v>710</v>
      </c>
      <c r="N6782" s="34" t="s">
        <v>711</v>
      </c>
      <c r="O6782" s="34" t="s">
        <v>712</v>
      </c>
      <c r="P6782" s="34" t="s">
        <v>713</v>
      </c>
      <c r="Q6782" s="34" t="s">
        <v>743</v>
      </c>
      <c r="R6782" s="34" t="s">
        <v>10228</v>
      </c>
    </row>
    <row r="6783" spans="1:18" x14ac:dyDescent="0.25">
      <c r="A6783" s="31" t="s">
        <v>24760</v>
      </c>
      <c r="B6783" s="32" t="s">
        <v>19659</v>
      </c>
      <c r="C6783" s="32" t="s">
        <v>703</v>
      </c>
      <c r="D6783" s="35">
        <v>43356</v>
      </c>
      <c r="E6783" s="32" t="s">
        <v>704</v>
      </c>
      <c r="F6783" s="32" t="s">
        <v>705</v>
      </c>
      <c r="G6783" s="32" t="s">
        <v>1344</v>
      </c>
      <c r="H6783" s="32" t="s">
        <v>736</v>
      </c>
      <c r="I6783" s="32" t="s">
        <v>1345</v>
      </c>
      <c r="J6783" s="35">
        <v>43949</v>
      </c>
      <c r="K6783" s="35">
        <v>44679</v>
      </c>
      <c r="L6783" s="32" t="s">
        <v>19660</v>
      </c>
      <c r="M6783" s="32" t="s">
        <v>710</v>
      </c>
      <c r="N6783" s="32" t="s">
        <v>723</v>
      </c>
      <c r="O6783" s="32" t="s">
        <v>712</v>
      </c>
      <c r="P6783" s="32" t="s">
        <v>713</v>
      </c>
      <c r="Q6783" s="32" t="s">
        <v>10228</v>
      </c>
      <c r="R6783" s="32" t="s">
        <v>10228</v>
      </c>
    </row>
    <row r="6784" spans="1:18" x14ac:dyDescent="0.25">
      <c r="A6784" s="33" t="s">
        <v>24168</v>
      </c>
      <c r="B6784" s="34" t="s">
        <v>19661</v>
      </c>
      <c r="C6784" s="34" t="s">
        <v>734</v>
      </c>
      <c r="D6784" s="36">
        <v>43355</v>
      </c>
      <c r="E6784" s="34" t="s">
        <v>704</v>
      </c>
      <c r="F6784" s="34" t="s">
        <v>705</v>
      </c>
      <c r="G6784" s="34" t="s">
        <v>19662</v>
      </c>
      <c r="H6784" s="34" t="s">
        <v>707</v>
      </c>
      <c r="I6784" s="34" t="s">
        <v>721</v>
      </c>
      <c r="J6784" s="36">
        <v>43921</v>
      </c>
      <c r="K6784" s="36">
        <v>44651</v>
      </c>
      <c r="L6784" s="34" t="s">
        <v>19663</v>
      </c>
      <c r="M6784" s="34" t="s">
        <v>710</v>
      </c>
      <c r="N6784" s="34" t="s">
        <v>723</v>
      </c>
      <c r="O6784" s="34" t="s">
        <v>712</v>
      </c>
      <c r="P6784" s="34" t="s">
        <v>743</v>
      </c>
      <c r="Q6784" s="34" t="s">
        <v>713</v>
      </c>
      <c r="R6784" s="34" t="s">
        <v>10228</v>
      </c>
    </row>
    <row r="6785" spans="1:18" x14ac:dyDescent="0.25">
      <c r="A6785" s="31" t="s">
        <v>24762</v>
      </c>
      <c r="B6785" s="32" t="s">
        <v>19664</v>
      </c>
      <c r="C6785" s="32" t="s">
        <v>703</v>
      </c>
      <c r="D6785" s="35">
        <v>43354</v>
      </c>
      <c r="E6785" s="32" t="s">
        <v>704</v>
      </c>
      <c r="F6785" s="32" t="s">
        <v>705</v>
      </c>
      <c r="G6785" s="32" t="s">
        <v>1344</v>
      </c>
      <c r="H6785" s="32" t="s">
        <v>736</v>
      </c>
      <c r="I6785" s="32" t="s">
        <v>1345</v>
      </c>
      <c r="J6785" s="35">
        <v>43969</v>
      </c>
      <c r="K6785" s="35">
        <v>44699</v>
      </c>
      <c r="L6785" s="32" t="s">
        <v>19665</v>
      </c>
      <c r="M6785" s="32" t="s">
        <v>710</v>
      </c>
      <c r="N6785" s="32" t="s">
        <v>711</v>
      </c>
      <c r="O6785" s="32" t="s">
        <v>712</v>
      </c>
      <c r="P6785" s="32" t="s">
        <v>713</v>
      </c>
      <c r="Q6785" s="32" t="s">
        <v>10228</v>
      </c>
      <c r="R6785" s="32" t="s">
        <v>10228</v>
      </c>
    </row>
    <row r="6786" spans="1:18" x14ac:dyDescent="0.25">
      <c r="A6786" s="33" t="s">
        <v>24423</v>
      </c>
      <c r="B6786" s="34" t="s">
        <v>19666</v>
      </c>
      <c r="C6786" s="34" t="s">
        <v>808</v>
      </c>
      <c r="D6786" s="36">
        <v>43354</v>
      </c>
      <c r="E6786" s="34" t="s">
        <v>704</v>
      </c>
      <c r="F6786" s="34" t="s">
        <v>705</v>
      </c>
      <c r="G6786" s="34" t="s">
        <v>19667</v>
      </c>
      <c r="H6786" s="34" t="s">
        <v>921</v>
      </c>
      <c r="I6786" s="34" t="s">
        <v>1915</v>
      </c>
      <c r="J6786" s="36">
        <v>44008</v>
      </c>
      <c r="K6786" s="36">
        <v>44738</v>
      </c>
      <c r="L6786" s="34" t="s">
        <v>19668</v>
      </c>
      <c r="M6786" s="34" t="s">
        <v>772</v>
      </c>
      <c r="N6786" s="34" t="s">
        <v>778</v>
      </c>
      <c r="O6786" s="34" t="s">
        <v>712</v>
      </c>
      <c r="P6786" s="34" t="s">
        <v>713</v>
      </c>
      <c r="Q6786" s="34" t="s">
        <v>10228</v>
      </c>
      <c r="R6786" s="34" t="s">
        <v>10228</v>
      </c>
    </row>
    <row r="6787" spans="1:18" x14ac:dyDescent="0.25">
      <c r="A6787" s="31" t="s">
        <v>24764</v>
      </c>
      <c r="B6787" s="32" t="s">
        <v>19669</v>
      </c>
      <c r="C6787" s="32" t="s">
        <v>703</v>
      </c>
      <c r="D6787" s="35">
        <v>43349</v>
      </c>
      <c r="E6787" s="32" t="s">
        <v>704</v>
      </c>
      <c r="F6787" s="32" t="s">
        <v>705</v>
      </c>
      <c r="G6787" s="32" t="s">
        <v>1102</v>
      </c>
      <c r="H6787" s="32" t="s">
        <v>804</v>
      </c>
      <c r="I6787" s="32" t="s">
        <v>1103</v>
      </c>
      <c r="J6787" s="35">
        <v>43994</v>
      </c>
      <c r="K6787" s="35">
        <v>44724</v>
      </c>
      <c r="L6787" s="32" t="s">
        <v>19670</v>
      </c>
      <c r="M6787" s="32" t="s">
        <v>772</v>
      </c>
      <c r="N6787" s="32" t="s">
        <v>749</v>
      </c>
      <c r="O6787" s="32" t="s">
        <v>1347</v>
      </c>
      <c r="P6787" s="32" t="s">
        <v>713</v>
      </c>
      <c r="Q6787" s="32" t="s">
        <v>743</v>
      </c>
      <c r="R6787" s="32" t="s">
        <v>10228</v>
      </c>
    </row>
    <row r="6788" spans="1:18" x14ac:dyDescent="0.25">
      <c r="A6788" s="33" t="s">
        <v>24254</v>
      </c>
      <c r="B6788" s="34" t="s">
        <v>19671</v>
      </c>
      <c r="C6788" s="34" t="s">
        <v>703</v>
      </c>
      <c r="D6788" s="36">
        <v>43349</v>
      </c>
      <c r="E6788" s="34" t="s">
        <v>704</v>
      </c>
      <c r="F6788" s="34" t="s">
        <v>705</v>
      </c>
      <c r="G6788" s="34" t="s">
        <v>19672</v>
      </c>
      <c r="H6788" s="34" t="s">
        <v>769</v>
      </c>
      <c r="I6788" s="34" t="s">
        <v>770</v>
      </c>
      <c r="J6788" s="36">
        <v>43976</v>
      </c>
      <c r="K6788" s="36">
        <v>44706</v>
      </c>
      <c r="L6788" s="34" t="s">
        <v>19673</v>
      </c>
      <c r="M6788" s="34" t="s">
        <v>710</v>
      </c>
      <c r="N6788" s="34" t="s">
        <v>749</v>
      </c>
      <c r="O6788" s="34" t="s">
        <v>1139</v>
      </c>
      <c r="P6788" s="34" t="s">
        <v>713</v>
      </c>
      <c r="Q6788" s="34" t="s">
        <v>743</v>
      </c>
      <c r="R6788" s="34" t="s">
        <v>10228</v>
      </c>
    </row>
    <row r="6789" spans="1:18" x14ac:dyDescent="0.25">
      <c r="A6789" s="31" t="s">
        <v>24766</v>
      </c>
      <c r="B6789" s="32" t="s">
        <v>19674</v>
      </c>
      <c r="C6789" s="32" t="s">
        <v>703</v>
      </c>
      <c r="D6789" s="35">
        <v>43348</v>
      </c>
      <c r="E6789" s="32" t="s">
        <v>704</v>
      </c>
      <c r="F6789" s="32" t="s">
        <v>705</v>
      </c>
      <c r="G6789" s="32" t="s">
        <v>19675</v>
      </c>
      <c r="H6789" s="32" t="s">
        <v>769</v>
      </c>
      <c r="I6789" s="32" t="s">
        <v>770</v>
      </c>
      <c r="J6789" s="35">
        <v>43976</v>
      </c>
      <c r="K6789" s="35">
        <v>44706</v>
      </c>
      <c r="L6789" s="32" t="s">
        <v>19676</v>
      </c>
      <c r="M6789" s="32" t="s">
        <v>718</v>
      </c>
      <c r="N6789" s="32" t="s">
        <v>711</v>
      </c>
      <c r="O6789" s="32" t="s">
        <v>712</v>
      </c>
      <c r="P6789" s="32" t="s">
        <v>832</v>
      </c>
      <c r="Q6789" s="32" t="s">
        <v>713</v>
      </c>
      <c r="R6789" s="32" t="s">
        <v>1106</v>
      </c>
    </row>
    <row r="6790" spans="1:18" x14ac:dyDescent="0.25">
      <c r="A6790" s="33" t="s">
        <v>24425</v>
      </c>
      <c r="B6790" s="34" t="s">
        <v>19677</v>
      </c>
      <c r="C6790" s="34" t="s">
        <v>703</v>
      </c>
      <c r="D6790" s="36">
        <v>43346</v>
      </c>
      <c r="E6790" s="34" t="s">
        <v>704</v>
      </c>
      <c r="F6790" s="34" t="s">
        <v>705</v>
      </c>
      <c r="G6790" s="34" t="s">
        <v>18872</v>
      </c>
      <c r="H6790" s="34" t="s">
        <v>752</v>
      </c>
      <c r="I6790" s="34" t="s">
        <v>5030</v>
      </c>
      <c r="J6790" s="36">
        <v>43987</v>
      </c>
      <c r="K6790" s="36">
        <v>44717</v>
      </c>
      <c r="L6790" s="34" t="s">
        <v>19678</v>
      </c>
      <c r="M6790" s="34" t="s">
        <v>710</v>
      </c>
      <c r="N6790" s="34" t="s">
        <v>711</v>
      </c>
      <c r="O6790" s="34" t="s">
        <v>712</v>
      </c>
      <c r="P6790" s="34" t="s">
        <v>833</v>
      </c>
      <c r="Q6790" s="34" t="s">
        <v>10228</v>
      </c>
      <c r="R6790" s="34" t="s">
        <v>10228</v>
      </c>
    </row>
    <row r="6791" spans="1:18" x14ac:dyDescent="0.25">
      <c r="A6791" s="31" t="s">
        <v>24768</v>
      </c>
      <c r="B6791" s="32" t="s">
        <v>19679</v>
      </c>
      <c r="C6791" s="32" t="s">
        <v>703</v>
      </c>
      <c r="D6791" s="35">
        <v>43341</v>
      </c>
      <c r="E6791" s="32" t="s">
        <v>704</v>
      </c>
      <c r="F6791" s="32" t="s">
        <v>705</v>
      </c>
      <c r="G6791" s="32" t="s">
        <v>19680</v>
      </c>
      <c r="H6791" s="32" t="s">
        <v>984</v>
      </c>
      <c r="I6791" s="32" t="s">
        <v>2285</v>
      </c>
      <c r="J6791" s="35">
        <v>43979</v>
      </c>
      <c r="K6791" s="35">
        <v>44709</v>
      </c>
      <c r="L6791" s="32" t="s">
        <v>19681</v>
      </c>
      <c r="M6791" s="32" t="s">
        <v>718</v>
      </c>
      <c r="N6791" s="32" t="s">
        <v>749</v>
      </c>
      <c r="O6791" s="32" t="s">
        <v>712</v>
      </c>
      <c r="P6791" s="32" t="s">
        <v>713</v>
      </c>
      <c r="Q6791" s="32" t="s">
        <v>10228</v>
      </c>
      <c r="R6791" s="32" t="s">
        <v>10228</v>
      </c>
    </row>
    <row r="6792" spans="1:18" x14ac:dyDescent="0.25">
      <c r="A6792" s="33" t="s">
        <v>24126</v>
      </c>
      <c r="B6792" s="34" t="s">
        <v>19682</v>
      </c>
      <c r="C6792" s="34" t="s">
        <v>703</v>
      </c>
      <c r="D6792" s="36">
        <v>43341</v>
      </c>
      <c r="E6792" s="34" t="s">
        <v>704</v>
      </c>
      <c r="F6792" s="34" t="s">
        <v>705</v>
      </c>
      <c r="G6792" s="34" t="s">
        <v>5822</v>
      </c>
      <c r="H6792" s="34" t="s">
        <v>707</v>
      </c>
      <c r="I6792" s="34" t="s">
        <v>721</v>
      </c>
      <c r="J6792" s="36">
        <v>43966</v>
      </c>
      <c r="K6792" s="36">
        <v>44696</v>
      </c>
      <c r="L6792" s="34" t="s">
        <v>19683</v>
      </c>
      <c r="M6792" s="34" t="s">
        <v>729</v>
      </c>
      <c r="N6792" s="34" t="s">
        <v>711</v>
      </c>
      <c r="O6792" s="34" t="s">
        <v>712</v>
      </c>
      <c r="P6792" s="34" t="s">
        <v>713</v>
      </c>
      <c r="Q6792" s="34" t="s">
        <v>832</v>
      </c>
      <c r="R6792" s="34" t="s">
        <v>832</v>
      </c>
    </row>
    <row r="6793" spans="1:18" x14ac:dyDescent="0.25">
      <c r="A6793" s="31" t="s">
        <v>24770</v>
      </c>
      <c r="B6793" s="32" t="s">
        <v>19684</v>
      </c>
      <c r="C6793" s="32" t="s">
        <v>703</v>
      </c>
      <c r="D6793" s="35">
        <v>43341</v>
      </c>
      <c r="E6793" s="32" t="s">
        <v>704</v>
      </c>
      <c r="F6793" s="32" t="s">
        <v>705</v>
      </c>
      <c r="G6793" s="32" t="s">
        <v>11534</v>
      </c>
      <c r="H6793" s="32" t="s">
        <v>769</v>
      </c>
      <c r="I6793" s="32" t="s">
        <v>770</v>
      </c>
      <c r="J6793" s="35">
        <v>43970</v>
      </c>
      <c r="K6793" s="35">
        <v>44700</v>
      </c>
      <c r="L6793" s="32" t="s">
        <v>19685</v>
      </c>
      <c r="M6793" s="32" t="s">
        <v>718</v>
      </c>
      <c r="N6793" s="32" t="s">
        <v>749</v>
      </c>
      <c r="O6793" s="32" t="s">
        <v>755</v>
      </c>
      <c r="P6793" s="32" t="s">
        <v>713</v>
      </c>
      <c r="Q6793" s="32" t="s">
        <v>10228</v>
      </c>
      <c r="R6793" s="32" t="s">
        <v>10228</v>
      </c>
    </row>
    <row r="6794" spans="1:18" x14ac:dyDescent="0.25">
      <c r="A6794" s="31" t="s">
        <v>24772</v>
      </c>
      <c r="B6794" s="32" t="s">
        <v>19686</v>
      </c>
      <c r="C6794" s="32" t="s">
        <v>703</v>
      </c>
      <c r="D6794" s="35">
        <v>43339</v>
      </c>
      <c r="E6794" s="32" t="s">
        <v>704</v>
      </c>
      <c r="F6794" s="32" t="s">
        <v>705</v>
      </c>
      <c r="G6794" s="32" t="s">
        <v>3573</v>
      </c>
      <c r="H6794" s="32" t="s">
        <v>763</v>
      </c>
      <c r="I6794" s="32" t="s">
        <v>3574</v>
      </c>
      <c r="J6794" s="35">
        <v>43941</v>
      </c>
      <c r="K6794" s="35">
        <v>44671</v>
      </c>
      <c r="L6794" s="32" t="s">
        <v>19687</v>
      </c>
      <c r="M6794" s="32" t="s">
        <v>729</v>
      </c>
      <c r="N6794" s="32" t="s">
        <v>749</v>
      </c>
      <c r="O6794" s="32" t="s">
        <v>712</v>
      </c>
      <c r="P6794" s="32" t="s">
        <v>713</v>
      </c>
      <c r="Q6794" s="32" t="s">
        <v>743</v>
      </c>
      <c r="R6794" s="32" t="s">
        <v>743</v>
      </c>
    </row>
    <row r="6795" spans="1:18" x14ac:dyDescent="0.25">
      <c r="A6795" s="33" t="s">
        <v>24256</v>
      </c>
      <c r="B6795" s="34" t="s">
        <v>19688</v>
      </c>
      <c r="C6795" s="34" t="s">
        <v>703</v>
      </c>
      <c r="D6795" s="36">
        <v>43339</v>
      </c>
      <c r="E6795" s="34" t="s">
        <v>704</v>
      </c>
      <c r="F6795" s="34" t="s">
        <v>705</v>
      </c>
      <c r="G6795" s="34" t="s">
        <v>17056</v>
      </c>
      <c r="H6795" s="34" t="s">
        <v>984</v>
      </c>
      <c r="I6795" s="34" t="s">
        <v>17057</v>
      </c>
      <c r="J6795" s="36">
        <v>43951</v>
      </c>
      <c r="K6795" s="36">
        <v>44681</v>
      </c>
      <c r="L6795" s="34" t="s">
        <v>19689</v>
      </c>
      <c r="M6795" s="34" t="s">
        <v>772</v>
      </c>
      <c r="N6795" s="34" t="s">
        <v>749</v>
      </c>
      <c r="O6795" s="34" t="s">
        <v>712</v>
      </c>
      <c r="P6795" s="34" t="s">
        <v>743</v>
      </c>
      <c r="Q6795" s="34" t="s">
        <v>10228</v>
      </c>
      <c r="R6795" s="34" t="s">
        <v>10228</v>
      </c>
    </row>
    <row r="6796" spans="1:18" x14ac:dyDescent="0.25">
      <c r="A6796" s="31" t="s">
        <v>24774</v>
      </c>
      <c r="B6796" s="32" t="s">
        <v>19690</v>
      </c>
      <c r="C6796" s="32" t="s">
        <v>703</v>
      </c>
      <c r="D6796" s="35">
        <v>43339</v>
      </c>
      <c r="E6796" s="32" t="s">
        <v>704</v>
      </c>
      <c r="F6796" s="32" t="s">
        <v>705</v>
      </c>
      <c r="G6796" s="32" t="s">
        <v>19691</v>
      </c>
      <c r="H6796" s="32" t="s">
        <v>804</v>
      </c>
      <c r="I6796" s="32" t="s">
        <v>2243</v>
      </c>
      <c r="J6796" s="35">
        <v>44011</v>
      </c>
      <c r="K6796" s="35">
        <v>44741</v>
      </c>
      <c r="L6796" s="32" t="s">
        <v>19692</v>
      </c>
      <c r="M6796" s="32" t="s">
        <v>710</v>
      </c>
      <c r="N6796" s="32" t="s">
        <v>711</v>
      </c>
      <c r="O6796" s="32" t="s">
        <v>712</v>
      </c>
      <c r="P6796" s="32" t="s">
        <v>833</v>
      </c>
      <c r="Q6796" s="32" t="s">
        <v>10228</v>
      </c>
      <c r="R6796" s="32" t="s">
        <v>10228</v>
      </c>
    </row>
    <row r="6797" spans="1:18" x14ac:dyDescent="0.25">
      <c r="A6797" s="33" t="s">
        <v>24428</v>
      </c>
      <c r="B6797" s="34" t="s">
        <v>19693</v>
      </c>
      <c r="C6797" s="34" t="s">
        <v>734</v>
      </c>
      <c r="D6797" s="36">
        <v>43339</v>
      </c>
      <c r="E6797" s="34" t="s">
        <v>704</v>
      </c>
      <c r="F6797" s="34" t="s">
        <v>705</v>
      </c>
      <c r="G6797" s="34" t="s">
        <v>19694</v>
      </c>
      <c r="H6797" s="34" t="s">
        <v>752</v>
      </c>
      <c r="I6797" s="34" t="s">
        <v>846</v>
      </c>
      <c r="J6797" s="36">
        <v>43966</v>
      </c>
      <c r="K6797" s="36">
        <v>44696</v>
      </c>
      <c r="L6797" s="34" t="s">
        <v>19695</v>
      </c>
      <c r="M6797" s="34" t="s">
        <v>710</v>
      </c>
      <c r="N6797" s="34" t="s">
        <v>778</v>
      </c>
      <c r="O6797" s="34" t="s">
        <v>773</v>
      </c>
      <c r="P6797" s="34" t="s">
        <v>713</v>
      </c>
      <c r="Q6797" s="34" t="s">
        <v>10228</v>
      </c>
      <c r="R6797" s="34" t="s">
        <v>10228</v>
      </c>
    </row>
    <row r="6798" spans="1:18" x14ac:dyDescent="0.25">
      <c r="A6798" s="31" t="s">
        <v>24776</v>
      </c>
      <c r="B6798" s="32" t="s">
        <v>19696</v>
      </c>
      <c r="C6798" s="32" t="s">
        <v>808</v>
      </c>
      <c r="D6798" s="35">
        <v>43336</v>
      </c>
      <c r="E6798" s="32" t="s">
        <v>704</v>
      </c>
      <c r="F6798" s="32" t="s">
        <v>705</v>
      </c>
      <c r="G6798" s="32" t="s">
        <v>19697</v>
      </c>
      <c r="H6798" s="32" t="s">
        <v>752</v>
      </c>
      <c r="I6798" s="32" t="s">
        <v>846</v>
      </c>
      <c r="J6798" s="35">
        <v>43969</v>
      </c>
      <c r="K6798" s="35">
        <v>44699</v>
      </c>
      <c r="L6798" s="32" t="s">
        <v>19698</v>
      </c>
      <c r="M6798" s="32" t="s">
        <v>710</v>
      </c>
      <c r="N6798" s="32" t="s">
        <v>711</v>
      </c>
      <c r="O6798" s="32" t="s">
        <v>773</v>
      </c>
      <c r="P6798" s="32" t="s">
        <v>713</v>
      </c>
      <c r="Q6798" s="32" t="s">
        <v>832</v>
      </c>
      <c r="R6798" s="32" t="s">
        <v>833</v>
      </c>
    </row>
    <row r="6799" spans="1:18" x14ac:dyDescent="0.25">
      <c r="A6799" s="33" t="s">
        <v>23087</v>
      </c>
      <c r="B6799" s="34" t="s">
        <v>22933</v>
      </c>
      <c r="C6799" s="34" t="s">
        <v>703</v>
      </c>
      <c r="D6799" s="36">
        <v>43677</v>
      </c>
      <c r="E6799" s="34" t="s">
        <v>704</v>
      </c>
      <c r="F6799" s="34" t="s">
        <v>705</v>
      </c>
      <c r="G6799" s="34" t="s">
        <v>22934</v>
      </c>
      <c r="H6799" s="34" t="s">
        <v>752</v>
      </c>
      <c r="I6799" s="34" t="s">
        <v>3030</v>
      </c>
      <c r="J6799" s="36">
        <v>43857</v>
      </c>
      <c r="K6799" s="36">
        <v>44588</v>
      </c>
      <c r="L6799" s="34" t="s">
        <v>22935</v>
      </c>
      <c r="M6799" s="34" t="s">
        <v>718</v>
      </c>
      <c r="N6799" s="34" t="s">
        <v>749</v>
      </c>
      <c r="O6799" s="34" t="s">
        <v>712</v>
      </c>
      <c r="P6799" s="34" t="s">
        <v>743</v>
      </c>
      <c r="Q6799" s="34" t="s">
        <v>713</v>
      </c>
      <c r="R6799" s="34" t="s">
        <v>10228</v>
      </c>
    </row>
    <row r="6800" spans="1:18" x14ac:dyDescent="0.25">
      <c r="A6800" s="31" t="s">
        <v>24170</v>
      </c>
      <c r="B6800" s="32" t="s">
        <v>19699</v>
      </c>
      <c r="C6800" s="32" t="s">
        <v>703</v>
      </c>
      <c r="D6800" s="35">
        <v>43331</v>
      </c>
      <c r="E6800" s="32" t="s">
        <v>704</v>
      </c>
      <c r="F6800" s="32" t="s">
        <v>705</v>
      </c>
      <c r="G6800" s="32" t="s">
        <v>3423</v>
      </c>
      <c r="H6800" s="32" t="s">
        <v>769</v>
      </c>
      <c r="I6800" s="32" t="s">
        <v>3424</v>
      </c>
      <c r="J6800" s="35">
        <v>43956</v>
      </c>
      <c r="K6800" s="35">
        <v>44686</v>
      </c>
      <c r="L6800" s="32" t="s">
        <v>19700</v>
      </c>
      <c r="M6800" s="32" t="s">
        <v>710</v>
      </c>
      <c r="N6800" s="32" t="s">
        <v>749</v>
      </c>
      <c r="O6800" s="32" t="s">
        <v>755</v>
      </c>
      <c r="P6800" s="32" t="s">
        <v>713</v>
      </c>
      <c r="Q6800" s="32" t="s">
        <v>10228</v>
      </c>
      <c r="R6800" s="32" t="s">
        <v>10228</v>
      </c>
    </row>
    <row r="6801" spans="1:18" x14ac:dyDescent="0.25">
      <c r="A6801" s="33" t="s">
        <v>24778</v>
      </c>
      <c r="B6801" s="34" t="s">
        <v>19701</v>
      </c>
      <c r="C6801" s="34" t="s">
        <v>703</v>
      </c>
      <c r="D6801" s="36">
        <v>43325</v>
      </c>
      <c r="E6801" s="34" t="s">
        <v>704</v>
      </c>
      <c r="F6801" s="34" t="s">
        <v>705</v>
      </c>
      <c r="G6801" s="34" t="s">
        <v>2658</v>
      </c>
      <c r="H6801" s="34" t="s">
        <v>746</v>
      </c>
      <c r="I6801" s="34" t="s">
        <v>2659</v>
      </c>
      <c r="J6801" s="36">
        <v>43924</v>
      </c>
      <c r="K6801" s="36">
        <v>44654</v>
      </c>
      <c r="L6801" s="34" t="s">
        <v>19702</v>
      </c>
      <c r="M6801" s="34" t="s">
        <v>772</v>
      </c>
      <c r="N6801" s="34" t="s">
        <v>749</v>
      </c>
      <c r="O6801" s="34" t="s">
        <v>773</v>
      </c>
      <c r="P6801" s="34" t="s">
        <v>713</v>
      </c>
      <c r="Q6801" s="34" t="s">
        <v>10228</v>
      </c>
      <c r="R6801" s="34" t="s">
        <v>10228</v>
      </c>
    </row>
    <row r="6802" spans="1:18" x14ac:dyDescent="0.25">
      <c r="A6802" s="31" t="s">
        <v>24430</v>
      </c>
      <c r="B6802" s="32" t="s">
        <v>19703</v>
      </c>
      <c r="C6802" s="32" t="s">
        <v>703</v>
      </c>
      <c r="D6802" s="35">
        <v>43321</v>
      </c>
      <c r="E6802" s="32" t="s">
        <v>704</v>
      </c>
      <c r="F6802" s="32" t="s">
        <v>705</v>
      </c>
      <c r="G6802" s="32" t="s">
        <v>19704</v>
      </c>
      <c r="H6802" s="32" t="s">
        <v>798</v>
      </c>
      <c r="I6802" s="32" t="s">
        <v>19705</v>
      </c>
      <c r="J6802" s="35">
        <v>43994</v>
      </c>
      <c r="K6802" s="35">
        <v>44724</v>
      </c>
      <c r="L6802" s="32" t="s">
        <v>19706</v>
      </c>
      <c r="M6802" s="32" t="s">
        <v>710</v>
      </c>
      <c r="N6802" s="32" t="s">
        <v>711</v>
      </c>
      <c r="O6802" s="32" t="s">
        <v>766</v>
      </c>
      <c r="P6802" s="32" t="s">
        <v>1106</v>
      </c>
      <c r="Q6802" s="32" t="s">
        <v>713</v>
      </c>
      <c r="R6802" s="32" t="s">
        <v>833</v>
      </c>
    </row>
    <row r="6803" spans="1:18" x14ac:dyDescent="0.25">
      <c r="A6803" s="33" t="s">
        <v>24780</v>
      </c>
      <c r="B6803" s="34" t="s">
        <v>19707</v>
      </c>
      <c r="C6803" s="34" t="s">
        <v>703</v>
      </c>
      <c r="D6803" s="36">
        <v>43321</v>
      </c>
      <c r="E6803" s="34" t="s">
        <v>704</v>
      </c>
      <c r="F6803" s="34" t="s">
        <v>705</v>
      </c>
      <c r="G6803" s="34" t="s">
        <v>19708</v>
      </c>
      <c r="H6803" s="34" t="s">
        <v>707</v>
      </c>
      <c r="I6803" s="34" t="s">
        <v>16447</v>
      </c>
      <c r="J6803" s="36">
        <v>43959</v>
      </c>
      <c r="K6803" s="36">
        <v>44689</v>
      </c>
      <c r="L6803" s="34" t="s">
        <v>19709</v>
      </c>
      <c r="M6803" s="34" t="s">
        <v>710</v>
      </c>
      <c r="N6803" s="34" t="s">
        <v>711</v>
      </c>
      <c r="O6803" s="34" t="s">
        <v>712</v>
      </c>
      <c r="P6803" s="34" t="s">
        <v>713</v>
      </c>
      <c r="Q6803" s="34" t="s">
        <v>10228</v>
      </c>
      <c r="R6803" s="34" t="s">
        <v>10228</v>
      </c>
    </row>
    <row r="6804" spans="1:18" x14ac:dyDescent="0.25">
      <c r="A6804" s="31" t="s">
        <v>24258</v>
      </c>
      <c r="B6804" s="32" t="s">
        <v>19710</v>
      </c>
      <c r="C6804" s="32" t="s">
        <v>703</v>
      </c>
      <c r="D6804" s="35">
        <v>43320</v>
      </c>
      <c r="E6804" s="32" t="s">
        <v>704</v>
      </c>
      <c r="F6804" s="32" t="s">
        <v>705</v>
      </c>
      <c r="G6804" s="32" t="s">
        <v>2381</v>
      </c>
      <c r="H6804" s="32" t="s">
        <v>998</v>
      </c>
      <c r="I6804" s="32" t="s">
        <v>2382</v>
      </c>
      <c r="J6804" s="35">
        <v>43941</v>
      </c>
      <c r="K6804" s="35">
        <v>44671</v>
      </c>
      <c r="L6804" s="32" t="s">
        <v>19711</v>
      </c>
      <c r="M6804" s="32" t="s">
        <v>772</v>
      </c>
      <c r="N6804" s="32" t="s">
        <v>749</v>
      </c>
      <c r="O6804" s="32" t="s">
        <v>712</v>
      </c>
      <c r="P6804" s="32" t="s">
        <v>713</v>
      </c>
      <c r="Q6804" s="32" t="s">
        <v>713</v>
      </c>
      <c r="R6804" s="32" t="s">
        <v>10228</v>
      </c>
    </row>
    <row r="6805" spans="1:18" x14ac:dyDescent="0.25">
      <c r="A6805" s="33" t="s">
        <v>24782</v>
      </c>
      <c r="B6805" s="34" t="s">
        <v>19712</v>
      </c>
      <c r="C6805" s="34" t="s">
        <v>703</v>
      </c>
      <c r="D6805" s="36">
        <v>43319</v>
      </c>
      <c r="E6805" s="34" t="s">
        <v>704</v>
      </c>
      <c r="F6805" s="34" t="s">
        <v>705</v>
      </c>
      <c r="G6805" s="34" t="s">
        <v>19713</v>
      </c>
      <c r="H6805" s="34" t="s">
        <v>984</v>
      </c>
      <c r="I6805" s="34" t="s">
        <v>2285</v>
      </c>
      <c r="J6805" s="36">
        <v>43958</v>
      </c>
      <c r="K6805" s="36">
        <v>44688</v>
      </c>
      <c r="L6805" s="34" t="s">
        <v>19714</v>
      </c>
      <c r="M6805" s="34" t="s">
        <v>718</v>
      </c>
      <c r="N6805" s="34" t="s">
        <v>723</v>
      </c>
      <c r="O6805" s="34" t="s">
        <v>712</v>
      </c>
      <c r="P6805" s="34" t="s">
        <v>713</v>
      </c>
      <c r="Q6805" s="34" t="s">
        <v>10228</v>
      </c>
      <c r="R6805" s="34" t="s">
        <v>10228</v>
      </c>
    </row>
    <row r="6806" spans="1:18" x14ac:dyDescent="0.25">
      <c r="A6806" s="31" t="s">
        <v>24432</v>
      </c>
      <c r="B6806" s="32" t="s">
        <v>19715</v>
      </c>
      <c r="C6806" s="32" t="s">
        <v>703</v>
      </c>
      <c r="D6806" s="35">
        <v>43315</v>
      </c>
      <c r="E6806" s="32" t="s">
        <v>704</v>
      </c>
      <c r="F6806" s="32" t="s">
        <v>705</v>
      </c>
      <c r="G6806" s="32" t="s">
        <v>1344</v>
      </c>
      <c r="H6806" s="32" t="s">
        <v>736</v>
      </c>
      <c r="I6806" s="32" t="s">
        <v>1345</v>
      </c>
      <c r="J6806" s="35">
        <v>43994</v>
      </c>
      <c r="K6806" s="35">
        <v>44724</v>
      </c>
      <c r="L6806" s="32" t="s">
        <v>19716</v>
      </c>
      <c r="M6806" s="32" t="s">
        <v>710</v>
      </c>
      <c r="N6806" s="32" t="s">
        <v>711</v>
      </c>
      <c r="O6806" s="32" t="s">
        <v>712</v>
      </c>
      <c r="P6806" s="32" t="s">
        <v>832</v>
      </c>
      <c r="Q6806" s="32" t="s">
        <v>713</v>
      </c>
      <c r="R6806" s="32" t="s">
        <v>10228</v>
      </c>
    </row>
    <row r="6807" spans="1:18" x14ac:dyDescent="0.25">
      <c r="A6807" s="33" t="s">
        <v>24784</v>
      </c>
      <c r="B6807" s="34" t="s">
        <v>19717</v>
      </c>
      <c r="C6807" s="34" t="s">
        <v>703</v>
      </c>
      <c r="D6807" s="36">
        <v>43311</v>
      </c>
      <c r="E6807" s="34" t="s">
        <v>704</v>
      </c>
      <c r="F6807" s="34" t="s">
        <v>705</v>
      </c>
      <c r="G6807" s="34" t="s">
        <v>3360</v>
      </c>
      <c r="H6807" s="34" t="s">
        <v>752</v>
      </c>
      <c r="I6807" s="34" t="s">
        <v>3361</v>
      </c>
      <c r="J6807" s="36">
        <v>43998</v>
      </c>
      <c r="K6807" s="36">
        <v>44728</v>
      </c>
      <c r="L6807" s="34" t="s">
        <v>19718</v>
      </c>
      <c r="M6807" s="34" t="s">
        <v>729</v>
      </c>
      <c r="N6807" s="34" t="s">
        <v>749</v>
      </c>
      <c r="O6807" s="34" t="s">
        <v>1751</v>
      </c>
      <c r="P6807" s="34" t="s">
        <v>713</v>
      </c>
      <c r="Q6807" s="34" t="s">
        <v>743</v>
      </c>
      <c r="R6807" s="34" t="s">
        <v>10228</v>
      </c>
    </row>
    <row r="6808" spans="1:18" x14ac:dyDescent="0.25">
      <c r="A6808" s="31" t="s">
        <v>24094</v>
      </c>
      <c r="B6808" s="32" t="s">
        <v>19719</v>
      </c>
      <c r="C6808" s="32" t="s">
        <v>734</v>
      </c>
      <c r="D6808" s="35">
        <v>43307</v>
      </c>
      <c r="E6808" s="32" t="s">
        <v>704</v>
      </c>
      <c r="F6808" s="32" t="s">
        <v>705</v>
      </c>
      <c r="G6808" s="32" t="s">
        <v>19720</v>
      </c>
      <c r="H6808" s="32" t="s">
        <v>752</v>
      </c>
      <c r="I6808" s="32" t="s">
        <v>846</v>
      </c>
      <c r="J6808" s="35">
        <v>43991</v>
      </c>
      <c r="K6808" s="35">
        <v>44721</v>
      </c>
      <c r="L6808" s="32" t="s">
        <v>19721</v>
      </c>
      <c r="M6808" s="32" t="s">
        <v>710</v>
      </c>
      <c r="N6808" s="32" t="s">
        <v>778</v>
      </c>
      <c r="O6808" s="32" t="s">
        <v>712</v>
      </c>
      <c r="P6808" s="32" t="s">
        <v>743</v>
      </c>
      <c r="Q6808" s="32" t="s">
        <v>713</v>
      </c>
      <c r="R6808" s="32" t="s">
        <v>10228</v>
      </c>
    </row>
    <row r="6809" spans="1:18" x14ac:dyDescent="0.25">
      <c r="A6809" s="33" t="s">
        <v>24786</v>
      </c>
      <c r="B6809" s="34" t="s">
        <v>19722</v>
      </c>
      <c r="C6809" s="34" t="s">
        <v>703</v>
      </c>
      <c r="D6809" s="36">
        <v>43306</v>
      </c>
      <c r="E6809" s="34" t="s">
        <v>704</v>
      </c>
      <c r="F6809" s="34" t="s">
        <v>705</v>
      </c>
      <c r="G6809" s="34" t="s">
        <v>19723</v>
      </c>
      <c r="H6809" s="34" t="s">
        <v>736</v>
      </c>
      <c r="I6809" s="34" t="s">
        <v>1769</v>
      </c>
      <c r="J6809" s="36">
        <v>43963</v>
      </c>
      <c r="K6809" s="36">
        <v>44693</v>
      </c>
      <c r="L6809" s="34" t="s">
        <v>19724</v>
      </c>
      <c r="M6809" s="34" t="s">
        <v>710</v>
      </c>
      <c r="N6809" s="34" t="s">
        <v>711</v>
      </c>
      <c r="O6809" s="34" t="s">
        <v>712</v>
      </c>
      <c r="P6809" s="34" t="s">
        <v>713</v>
      </c>
      <c r="Q6809" s="34" t="s">
        <v>10228</v>
      </c>
      <c r="R6809" s="34" t="s">
        <v>10228</v>
      </c>
    </row>
    <row r="6810" spans="1:18" x14ac:dyDescent="0.25">
      <c r="A6810" s="31" t="s">
        <v>24434</v>
      </c>
      <c r="B6810" s="32" t="s">
        <v>19725</v>
      </c>
      <c r="C6810" s="32" t="s">
        <v>703</v>
      </c>
      <c r="D6810" s="35">
        <v>43305</v>
      </c>
      <c r="E6810" s="32" t="s">
        <v>704</v>
      </c>
      <c r="F6810" s="32" t="s">
        <v>705</v>
      </c>
      <c r="G6810" s="32" t="s">
        <v>2381</v>
      </c>
      <c r="H6810" s="32" t="s">
        <v>998</v>
      </c>
      <c r="I6810" s="32" t="s">
        <v>2382</v>
      </c>
      <c r="J6810" s="35">
        <v>43938</v>
      </c>
      <c r="K6810" s="35">
        <v>44668</v>
      </c>
      <c r="L6810" s="32" t="s">
        <v>19726</v>
      </c>
      <c r="M6810" s="32" t="s">
        <v>710</v>
      </c>
      <c r="N6810" s="32" t="s">
        <v>723</v>
      </c>
      <c r="O6810" s="32" t="s">
        <v>712</v>
      </c>
      <c r="P6810" s="32" t="s">
        <v>889</v>
      </c>
      <c r="Q6810" s="32" t="s">
        <v>713</v>
      </c>
      <c r="R6810" s="32" t="s">
        <v>10228</v>
      </c>
    </row>
    <row r="6811" spans="1:18" x14ac:dyDescent="0.25">
      <c r="A6811" s="33" t="s">
        <v>24788</v>
      </c>
      <c r="B6811" s="34" t="s">
        <v>19727</v>
      </c>
      <c r="C6811" s="34" t="s">
        <v>808</v>
      </c>
      <c r="D6811" s="36">
        <v>43304</v>
      </c>
      <c r="E6811" s="34" t="s">
        <v>704</v>
      </c>
      <c r="F6811" s="34" t="s">
        <v>705</v>
      </c>
      <c r="G6811" s="34" t="s">
        <v>19728</v>
      </c>
      <c r="H6811" s="34" t="s">
        <v>804</v>
      </c>
      <c r="I6811" s="34" t="s">
        <v>2243</v>
      </c>
      <c r="J6811" s="36">
        <v>43964</v>
      </c>
      <c r="K6811" s="36">
        <v>44694</v>
      </c>
      <c r="L6811" s="34" t="s">
        <v>19729</v>
      </c>
      <c r="M6811" s="34" t="s">
        <v>710</v>
      </c>
      <c r="N6811" s="34" t="s">
        <v>778</v>
      </c>
      <c r="O6811" s="34" t="s">
        <v>1015</v>
      </c>
      <c r="P6811" s="34" t="s">
        <v>713</v>
      </c>
      <c r="Q6811" s="34" t="s">
        <v>968</v>
      </c>
      <c r="R6811" s="34" t="s">
        <v>10228</v>
      </c>
    </row>
    <row r="6812" spans="1:18" x14ac:dyDescent="0.25">
      <c r="A6812" s="31" t="s">
        <v>24260</v>
      </c>
      <c r="B6812" s="32" t="s">
        <v>19730</v>
      </c>
      <c r="C6812" s="32" t="s">
        <v>703</v>
      </c>
      <c r="D6812" s="35">
        <v>43304</v>
      </c>
      <c r="E6812" s="32" t="s">
        <v>704</v>
      </c>
      <c r="F6812" s="32" t="s">
        <v>705</v>
      </c>
      <c r="G6812" s="32" t="s">
        <v>19731</v>
      </c>
      <c r="H6812" s="32" t="s">
        <v>1205</v>
      </c>
      <c r="I6812" s="32" t="s">
        <v>1805</v>
      </c>
      <c r="J6812" s="35">
        <v>43969</v>
      </c>
      <c r="K6812" s="35">
        <v>44699</v>
      </c>
      <c r="L6812" s="32" t="s">
        <v>19732</v>
      </c>
      <c r="M6812" s="32" t="s">
        <v>772</v>
      </c>
      <c r="N6812" s="32" t="s">
        <v>711</v>
      </c>
      <c r="O6812" s="32" t="s">
        <v>712</v>
      </c>
      <c r="P6812" s="32" t="s">
        <v>713</v>
      </c>
      <c r="Q6812" s="32" t="s">
        <v>743</v>
      </c>
      <c r="R6812" s="32" t="s">
        <v>10228</v>
      </c>
    </row>
    <row r="6813" spans="1:18" x14ac:dyDescent="0.25">
      <c r="A6813" s="33" t="s">
        <v>24790</v>
      </c>
      <c r="B6813" s="34" t="s">
        <v>19733</v>
      </c>
      <c r="C6813" s="34" t="s">
        <v>734</v>
      </c>
      <c r="D6813" s="36">
        <v>43304</v>
      </c>
      <c r="E6813" s="34" t="s">
        <v>704</v>
      </c>
      <c r="F6813" s="34" t="s">
        <v>705</v>
      </c>
      <c r="G6813" s="34" t="s">
        <v>2111</v>
      </c>
      <c r="H6813" s="34" t="s">
        <v>769</v>
      </c>
      <c r="I6813" s="34" t="s">
        <v>770</v>
      </c>
      <c r="J6813" s="36">
        <v>43923</v>
      </c>
      <c r="K6813" s="36">
        <v>44653</v>
      </c>
      <c r="L6813" s="34" t="s">
        <v>19734</v>
      </c>
      <c r="M6813" s="34" t="s">
        <v>710</v>
      </c>
      <c r="N6813" s="34" t="s">
        <v>711</v>
      </c>
      <c r="O6813" s="34" t="s">
        <v>712</v>
      </c>
      <c r="P6813" s="34" t="s">
        <v>713</v>
      </c>
      <c r="Q6813" s="34" t="s">
        <v>10228</v>
      </c>
      <c r="R6813" s="34" t="s">
        <v>10228</v>
      </c>
    </row>
    <row r="6814" spans="1:18" x14ac:dyDescent="0.25">
      <c r="A6814" s="31" t="s">
        <v>24436</v>
      </c>
      <c r="B6814" s="32" t="s">
        <v>19735</v>
      </c>
      <c r="C6814" s="32" t="s">
        <v>703</v>
      </c>
      <c r="D6814" s="35">
        <v>43298</v>
      </c>
      <c r="E6814" s="32" t="s">
        <v>704</v>
      </c>
      <c r="F6814" s="32" t="s">
        <v>705</v>
      </c>
      <c r="G6814" s="32" t="s">
        <v>7611</v>
      </c>
      <c r="H6814" s="32" t="s">
        <v>984</v>
      </c>
      <c r="I6814" s="32" t="s">
        <v>7612</v>
      </c>
      <c r="J6814" s="35">
        <v>43949</v>
      </c>
      <c r="K6814" s="35">
        <v>44679</v>
      </c>
      <c r="L6814" s="32" t="s">
        <v>19736</v>
      </c>
      <c r="M6814" s="32" t="s">
        <v>710</v>
      </c>
      <c r="N6814" s="32" t="s">
        <v>723</v>
      </c>
      <c r="O6814" s="32" t="s">
        <v>3894</v>
      </c>
      <c r="P6814" s="32" t="s">
        <v>713</v>
      </c>
      <c r="Q6814" s="32" t="s">
        <v>1106</v>
      </c>
      <c r="R6814" s="32" t="s">
        <v>10228</v>
      </c>
    </row>
    <row r="6815" spans="1:18" x14ac:dyDescent="0.25">
      <c r="A6815" s="33" t="s">
        <v>24792</v>
      </c>
      <c r="B6815" s="34" t="s">
        <v>19737</v>
      </c>
      <c r="C6815" s="34" t="s">
        <v>703</v>
      </c>
      <c r="D6815" s="36">
        <v>43297</v>
      </c>
      <c r="E6815" s="34" t="s">
        <v>704</v>
      </c>
      <c r="F6815" s="34" t="s">
        <v>705</v>
      </c>
      <c r="G6815" s="34" t="s">
        <v>18083</v>
      </c>
      <c r="H6815" s="34" t="s">
        <v>1158</v>
      </c>
      <c r="I6815" s="34" t="s">
        <v>2431</v>
      </c>
      <c r="J6815" s="34"/>
      <c r="K6815" s="36">
        <v>43984</v>
      </c>
      <c r="L6815" s="34" t="s">
        <v>19738</v>
      </c>
      <c r="M6815" s="34" t="s">
        <v>2145</v>
      </c>
      <c r="N6815" s="34" t="s">
        <v>710</v>
      </c>
      <c r="O6815" s="34" t="s">
        <v>749</v>
      </c>
      <c r="P6815" s="34" t="s">
        <v>712</v>
      </c>
      <c r="Q6815" s="34" t="s">
        <v>10228</v>
      </c>
      <c r="R6815" s="34" t="s">
        <v>10228</v>
      </c>
    </row>
    <row r="6816" spans="1:18" x14ac:dyDescent="0.25">
      <c r="A6816" s="31" t="s">
        <v>24172</v>
      </c>
      <c r="B6816" s="32" t="s">
        <v>19739</v>
      </c>
      <c r="C6816" s="32" t="s">
        <v>703</v>
      </c>
      <c r="D6816" s="35">
        <v>43294</v>
      </c>
      <c r="E6816" s="32" t="s">
        <v>704</v>
      </c>
      <c r="F6816" s="32" t="s">
        <v>705</v>
      </c>
      <c r="G6816" s="32" t="s">
        <v>19740</v>
      </c>
      <c r="H6816" s="32" t="s">
        <v>707</v>
      </c>
      <c r="I6816" s="32" t="s">
        <v>19741</v>
      </c>
      <c r="J6816" s="35">
        <v>43964</v>
      </c>
      <c r="K6816" s="35">
        <v>44694</v>
      </c>
      <c r="L6816" s="32" t="s">
        <v>19742</v>
      </c>
      <c r="M6816" s="32" t="s">
        <v>710</v>
      </c>
      <c r="N6816" s="32" t="s">
        <v>711</v>
      </c>
      <c r="O6816" s="32" t="s">
        <v>712</v>
      </c>
      <c r="P6816" s="32" t="s">
        <v>713</v>
      </c>
      <c r="Q6816" s="32" t="s">
        <v>743</v>
      </c>
      <c r="R6816" s="32" t="s">
        <v>10228</v>
      </c>
    </row>
    <row r="6817" spans="1:18" x14ac:dyDescent="0.25">
      <c r="A6817" s="33" t="s">
        <v>24794</v>
      </c>
      <c r="B6817" s="34" t="s">
        <v>19743</v>
      </c>
      <c r="C6817" s="34" t="s">
        <v>703</v>
      </c>
      <c r="D6817" s="36">
        <v>43291</v>
      </c>
      <c r="E6817" s="34" t="s">
        <v>704</v>
      </c>
      <c r="F6817" s="34" t="s">
        <v>705</v>
      </c>
      <c r="G6817" s="34" t="s">
        <v>2385</v>
      </c>
      <c r="H6817" s="34" t="s">
        <v>707</v>
      </c>
      <c r="I6817" s="34" t="s">
        <v>2386</v>
      </c>
      <c r="J6817" s="36">
        <v>43928</v>
      </c>
      <c r="K6817" s="36">
        <v>44658</v>
      </c>
      <c r="L6817" s="34" t="s">
        <v>19744</v>
      </c>
      <c r="M6817" s="34" t="s">
        <v>772</v>
      </c>
      <c r="N6817" s="34" t="s">
        <v>723</v>
      </c>
      <c r="O6817" s="34" t="s">
        <v>712</v>
      </c>
      <c r="P6817" s="34" t="s">
        <v>713</v>
      </c>
      <c r="Q6817" s="34" t="s">
        <v>743</v>
      </c>
      <c r="R6817" s="34" t="s">
        <v>10228</v>
      </c>
    </row>
    <row r="6818" spans="1:18" x14ac:dyDescent="0.25">
      <c r="A6818" s="31" t="s">
        <v>24438</v>
      </c>
      <c r="B6818" s="32" t="s">
        <v>19745</v>
      </c>
      <c r="C6818" s="32" t="s">
        <v>703</v>
      </c>
      <c r="D6818" s="35">
        <v>43290</v>
      </c>
      <c r="E6818" s="32" t="s">
        <v>704</v>
      </c>
      <c r="F6818" s="32" t="s">
        <v>705</v>
      </c>
      <c r="G6818" s="32" t="s">
        <v>5212</v>
      </c>
      <c r="H6818" s="32" t="s">
        <v>945</v>
      </c>
      <c r="I6818" s="32" t="s">
        <v>5213</v>
      </c>
      <c r="J6818" s="35">
        <v>43937</v>
      </c>
      <c r="K6818" s="35">
        <v>44667</v>
      </c>
      <c r="L6818" s="32" t="s">
        <v>19746</v>
      </c>
      <c r="M6818" s="32" t="s">
        <v>710</v>
      </c>
      <c r="N6818" s="32" t="s">
        <v>749</v>
      </c>
      <c r="O6818" s="32" t="s">
        <v>712</v>
      </c>
      <c r="P6818" s="32" t="s">
        <v>743</v>
      </c>
      <c r="Q6818" s="32" t="s">
        <v>10228</v>
      </c>
      <c r="R6818" s="32" t="s">
        <v>10228</v>
      </c>
    </row>
    <row r="6819" spans="1:18" x14ac:dyDescent="0.25">
      <c r="A6819" s="33" t="s">
        <v>24796</v>
      </c>
      <c r="B6819" s="34" t="s">
        <v>19747</v>
      </c>
      <c r="C6819" s="34" t="s">
        <v>703</v>
      </c>
      <c r="D6819" s="36">
        <v>43287</v>
      </c>
      <c r="E6819" s="34" t="s">
        <v>704</v>
      </c>
      <c r="F6819" s="34" t="s">
        <v>705</v>
      </c>
      <c r="G6819" s="34" t="s">
        <v>14069</v>
      </c>
      <c r="H6819" s="34" t="s">
        <v>707</v>
      </c>
      <c r="I6819" s="34" t="s">
        <v>721</v>
      </c>
      <c r="J6819" s="36">
        <v>43922</v>
      </c>
      <c r="K6819" s="36">
        <v>44652</v>
      </c>
      <c r="L6819" s="34" t="s">
        <v>19748</v>
      </c>
      <c r="M6819" s="34" t="s">
        <v>718</v>
      </c>
      <c r="N6819" s="34" t="s">
        <v>778</v>
      </c>
      <c r="O6819" s="34" t="s">
        <v>766</v>
      </c>
      <c r="P6819" s="34" t="s">
        <v>760</v>
      </c>
      <c r="Q6819" s="34" t="s">
        <v>713</v>
      </c>
      <c r="R6819" s="34" t="s">
        <v>10228</v>
      </c>
    </row>
    <row r="6820" spans="1:18" x14ac:dyDescent="0.25">
      <c r="A6820" s="31" t="s">
        <v>24262</v>
      </c>
      <c r="B6820" s="32" t="s">
        <v>19749</v>
      </c>
      <c r="C6820" s="32" t="s">
        <v>703</v>
      </c>
      <c r="D6820" s="35">
        <v>43286</v>
      </c>
      <c r="E6820" s="32" t="s">
        <v>704</v>
      </c>
      <c r="F6820" s="32" t="s">
        <v>705</v>
      </c>
      <c r="G6820" s="32" t="s">
        <v>19750</v>
      </c>
      <c r="H6820" s="32" t="s">
        <v>1205</v>
      </c>
      <c r="I6820" s="32" t="s">
        <v>1805</v>
      </c>
      <c r="J6820" s="35">
        <v>43949</v>
      </c>
      <c r="K6820" s="35">
        <v>44679</v>
      </c>
      <c r="L6820" s="32" t="s">
        <v>19751</v>
      </c>
      <c r="M6820" s="32" t="s">
        <v>729</v>
      </c>
      <c r="N6820" s="32" t="s">
        <v>723</v>
      </c>
      <c r="O6820" s="32" t="s">
        <v>712</v>
      </c>
      <c r="P6820" s="32" t="s">
        <v>713</v>
      </c>
      <c r="Q6820" s="32" t="s">
        <v>743</v>
      </c>
      <c r="R6820" s="32" t="s">
        <v>10228</v>
      </c>
    </row>
    <row r="6821" spans="1:18" x14ac:dyDescent="0.25">
      <c r="A6821" s="33" t="s">
        <v>24798</v>
      </c>
      <c r="B6821" s="34" t="s">
        <v>19752</v>
      </c>
      <c r="C6821" s="34" t="s">
        <v>734</v>
      </c>
      <c r="D6821" s="36">
        <v>43285</v>
      </c>
      <c r="E6821" s="34" t="s">
        <v>704</v>
      </c>
      <c r="F6821" s="34" t="s">
        <v>705</v>
      </c>
      <c r="G6821" s="34" t="s">
        <v>19753</v>
      </c>
      <c r="H6821" s="34" t="s">
        <v>707</v>
      </c>
      <c r="I6821" s="34" t="s">
        <v>721</v>
      </c>
      <c r="J6821" s="36">
        <v>43934</v>
      </c>
      <c r="K6821" s="36">
        <v>44664</v>
      </c>
      <c r="L6821" s="34" t="s">
        <v>19754</v>
      </c>
      <c r="M6821" s="34" t="s">
        <v>710</v>
      </c>
      <c r="N6821" s="34" t="s">
        <v>711</v>
      </c>
      <c r="O6821" s="34" t="s">
        <v>712</v>
      </c>
      <c r="P6821" s="34" t="s">
        <v>1106</v>
      </c>
      <c r="Q6821" s="34" t="s">
        <v>743</v>
      </c>
      <c r="R6821" s="34" t="s">
        <v>10228</v>
      </c>
    </row>
    <row r="6822" spans="1:18" x14ac:dyDescent="0.25">
      <c r="A6822" s="31" t="s">
        <v>24440</v>
      </c>
      <c r="B6822" s="32" t="s">
        <v>19755</v>
      </c>
      <c r="C6822" s="32" t="s">
        <v>703</v>
      </c>
      <c r="D6822" s="35">
        <v>43284</v>
      </c>
      <c r="E6822" s="32" t="s">
        <v>704</v>
      </c>
      <c r="F6822" s="32" t="s">
        <v>705</v>
      </c>
      <c r="G6822" s="32" t="s">
        <v>5306</v>
      </c>
      <c r="H6822" s="32" t="s">
        <v>752</v>
      </c>
      <c r="I6822" s="32" t="s">
        <v>2465</v>
      </c>
      <c r="J6822" s="35">
        <v>43985</v>
      </c>
      <c r="K6822" s="35">
        <v>44715</v>
      </c>
      <c r="L6822" s="32" t="s">
        <v>19756</v>
      </c>
      <c r="M6822" s="32" t="s">
        <v>772</v>
      </c>
      <c r="N6822" s="32" t="s">
        <v>723</v>
      </c>
      <c r="O6822" s="32" t="s">
        <v>712</v>
      </c>
      <c r="P6822" s="32" t="s">
        <v>713</v>
      </c>
      <c r="Q6822" s="32" t="s">
        <v>10228</v>
      </c>
      <c r="R6822" s="32" t="s">
        <v>10228</v>
      </c>
    </row>
    <row r="6823" spans="1:18" x14ac:dyDescent="0.25">
      <c r="A6823" s="33" t="s">
        <v>24800</v>
      </c>
      <c r="B6823" s="34" t="s">
        <v>19757</v>
      </c>
      <c r="C6823" s="34" t="s">
        <v>703</v>
      </c>
      <c r="D6823" s="36">
        <v>43278</v>
      </c>
      <c r="E6823" s="34" t="s">
        <v>704</v>
      </c>
      <c r="F6823" s="34" t="s">
        <v>705</v>
      </c>
      <c r="G6823" s="34" t="s">
        <v>18320</v>
      </c>
      <c r="H6823" s="34" t="s">
        <v>798</v>
      </c>
      <c r="I6823" s="34" t="s">
        <v>18321</v>
      </c>
      <c r="J6823" s="36">
        <v>44000</v>
      </c>
      <c r="K6823" s="36">
        <v>44730</v>
      </c>
      <c r="L6823" s="34" t="s">
        <v>19758</v>
      </c>
      <c r="M6823" s="34" t="s">
        <v>710</v>
      </c>
      <c r="N6823" s="34" t="s">
        <v>778</v>
      </c>
      <c r="O6823" s="34" t="s">
        <v>712</v>
      </c>
      <c r="P6823" s="34" t="s">
        <v>713</v>
      </c>
      <c r="Q6823" s="34" t="s">
        <v>743</v>
      </c>
      <c r="R6823" s="34" t="s">
        <v>10228</v>
      </c>
    </row>
    <row r="6824" spans="1:18" x14ac:dyDescent="0.25">
      <c r="A6824" s="31" t="s">
        <v>24128</v>
      </c>
      <c r="B6824" s="32" t="s">
        <v>19759</v>
      </c>
      <c r="C6824" s="32" t="s">
        <v>703</v>
      </c>
      <c r="D6824" s="35">
        <v>43278</v>
      </c>
      <c r="E6824" s="32" t="s">
        <v>704</v>
      </c>
      <c r="F6824" s="32" t="s">
        <v>705</v>
      </c>
      <c r="G6824" s="32" t="s">
        <v>13186</v>
      </c>
      <c r="H6824" s="32" t="s">
        <v>763</v>
      </c>
      <c r="I6824" s="32" t="s">
        <v>13187</v>
      </c>
      <c r="J6824" s="35">
        <v>43994</v>
      </c>
      <c r="K6824" s="35">
        <v>44724</v>
      </c>
      <c r="L6824" s="32" t="s">
        <v>19760</v>
      </c>
      <c r="M6824" s="32" t="s">
        <v>710</v>
      </c>
      <c r="N6824" s="32" t="s">
        <v>711</v>
      </c>
      <c r="O6824" s="32" t="s">
        <v>712</v>
      </c>
      <c r="P6824" s="32" t="s">
        <v>743</v>
      </c>
      <c r="Q6824" s="32" t="s">
        <v>833</v>
      </c>
      <c r="R6824" s="32" t="s">
        <v>10228</v>
      </c>
    </row>
    <row r="6825" spans="1:18" x14ac:dyDescent="0.25">
      <c r="A6825" s="33" t="s">
        <v>24802</v>
      </c>
      <c r="B6825" s="34" t="s">
        <v>19761</v>
      </c>
      <c r="C6825" s="34" t="s">
        <v>703</v>
      </c>
      <c r="D6825" s="36">
        <v>43277</v>
      </c>
      <c r="E6825" s="34" t="s">
        <v>704</v>
      </c>
      <c r="F6825" s="34" t="s">
        <v>705</v>
      </c>
      <c r="G6825" s="34" t="s">
        <v>12035</v>
      </c>
      <c r="H6825" s="34" t="s">
        <v>707</v>
      </c>
      <c r="I6825" s="34" t="s">
        <v>2371</v>
      </c>
      <c r="J6825" s="36">
        <v>43924</v>
      </c>
      <c r="K6825" s="36">
        <v>44654</v>
      </c>
      <c r="L6825" s="34" t="s">
        <v>19762</v>
      </c>
      <c r="M6825" s="34" t="s">
        <v>772</v>
      </c>
      <c r="N6825" s="34" t="s">
        <v>711</v>
      </c>
      <c r="O6825" s="34" t="s">
        <v>712</v>
      </c>
      <c r="P6825" s="34" t="s">
        <v>713</v>
      </c>
      <c r="Q6825" s="34" t="s">
        <v>743</v>
      </c>
      <c r="R6825" s="34" t="s">
        <v>10228</v>
      </c>
    </row>
    <row r="6826" spans="1:18" x14ac:dyDescent="0.25">
      <c r="A6826" s="31" t="s">
        <v>24442</v>
      </c>
      <c r="B6826" s="32" t="s">
        <v>19763</v>
      </c>
      <c r="C6826" s="32" t="s">
        <v>734</v>
      </c>
      <c r="D6826" s="35">
        <v>43277</v>
      </c>
      <c r="E6826" s="32" t="s">
        <v>704</v>
      </c>
      <c r="F6826" s="32" t="s">
        <v>705</v>
      </c>
      <c r="G6826" s="32" t="s">
        <v>19764</v>
      </c>
      <c r="H6826" s="32" t="s">
        <v>707</v>
      </c>
      <c r="I6826" s="32" t="s">
        <v>3277</v>
      </c>
      <c r="J6826" s="35">
        <v>43969</v>
      </c>
      <c r="K6826" s="35">
        <v>44699</v>
      </c>
      <c r="L6826" s="32" t="s">
        <v>19765</v>
      </c>
      <c r="M6826" s="32" t="s">
        <v>710</v>
      </c>
      <c r="N6826" s="32" t="s">
        <v>711</v>
      </c>
      <c r="O6826" s="32" t="s">
        <v>712</v>
      </c>
      <c r="P6826" s="32" t="s">
        <v>876</v>
      </c>
      <c r="Q6826" s="32" t="s">
        <v>10228</v>
      </c>
      <c r="R6826" s="32" t="s">
        <v>10228</v>
      </c>
    </row>
    <row r="6827" spans="1:18" x14ac:dyDescent="0.25">
      <c r="A6827" s="33" t="s">
        <v>24804</v>
      </c>
      <c r="B6827" s="34" t="s">
        <v>19766</v>
      </c>
      <c r="C6827" s="34" t="s">
        <v>703</v>
      </c>
      <c r="D6827" s="36">
        <v>43276</v>
      </c>
      <c r="E6827" s="34" t="s">
        <v>704</v>
      </c>
      <c r="F6827" s="34" t="s">
        <v>705</v>
      </c>
      <c r="G6827" s="34" t="s">
        <v>5766</v>
      </c>
      <c r="H6827" s="34" t="s">
        <v>736</v>
      </c>
      <c r="I6827" s="34" t="s">
        <v>5767</v>
      </c>
      <c r="J6827" s="36">
        <v>44006</v>
      </c>
      <c r="K6827" s="36">
        <v>44736</v>
      </c>
      <c r="L6827" s="34" t="s">
        <v>19767</v>
      </c>
      <c r="M6827" s="34" t="s">
        <v>710</v>
      </c>
      <c r="N6827" s="34" t="s">
        <v>723</v>
      </c>
      <c r="O6827" s="34" t="s">
        <v>712</v>
      </c>
      <c r="P6827" s="34" t="s">
        <v>743</v>
      </c>
      <c r="Q6827" s="34" t="s">
        <v>10228</v>
      </c>
      <c r="R6827" s="34" t="s">
        <v>10228</v>
      </c>
    </row>
    <row r="6828" spans="1:18" x14ac:dyDescent="0.25">
      <c r="A6828" s="31" t="s">
        <v>24264</v>
      </c>
      <c r="B6828" s="32" t="s">
        <v>19768</v>
      </c>
      <c r="C6828" s="32" t="s">
        <v>703</v>
      </c>
      <c r="D6828" s="35">
        <v>43276</v>
      </c>
      <c r="E6828" s="32" t="s">
        <v>704</v>
      </c>
      <c r="F6828" s="32" t="s">
        <v>705</v>
      </c>
      <c r="G6828" s="32" t="s">
        <v>19769</v>
      </c>
      <c r="H6828" s="32" t="s">
        <v>752</v>
      </c>
      <c r="I6828" s="32" t="s">
        <v>14164</v>
      </c>
      <c r="J6828" s="35">
        <v>44004</v>
      </c>
      <c r="K6828" s="35">
        <v>44734</v>
      </c>
      <c r="L6828" s="32" t="s">
        <v>19770</v>
      </c>
      <c r="M6828" s="32" t="s">
        <v>710</v>
      </c>
      <c r="N6828" s="32" t="s">
        <v>778</v>
      </c>
      <c r="O6828" s="32" t="s">
        <v>712</v>
      </c>
      <c r="P6828" s="32" t="s">
        <v>832</v>
      </c>
      <c r="Q6828" s="32" t="s">
        <v>713</v>
      </c>
      <c r="R6828" s="32" t="s">
        <v>1336</v>
      </c>
    </row>
    <row r="6829" spans="1:18" x14ac:dyDescent="0.25">
      <c r="A6829" s="33" t="s">
        <v>24806</v>
      </c>
      <c r="B6829" s="34" t="s">
        <v>19771</v>
      </c>
      <c r="C6829" s="34" t="s">
        <v>703</v>
      </c>
      <c r="D6829" s="36">
        <v>43274</v>
      </c>
      <c r="E6829" s="34" t="s">
        <v>704</v>
      </c>
      <c r="F6829" s="34" t="s">
        <v>705</v>
      </c>
      <c r="G6829" s="34" t="s">
        <v>19772</v>
      </c>
      <c r="H6829" s="34" t="s">
        <v>752</v>
      </c>
      <c r="I6829" s="34" t="s">
        <v>2037</v>
      </c>
      <c r="J6829" s="36">
        <v>43922</v>
      </c>
      <c r="K6829" s="36">
        <v>44652</v>
      </c>
      <c r="L6829" s="34" t="s">
        <v>19773</v>
      </c>
      <c r="M6829" s="34" t="s">
        <v>710</v>
      </c>
      <c r="N6829" s="34" t="s">
        <v>723</v>
      </c>
      <c r="O6829" s="34" t="s">
        <v>712</v>
      </c>
      <c r="P6829" s="34" t="s">
        <v>743</v>
      </c>
      <c r="Q6829" s="34" t="s">
        <v>713</v>
      </c>
      <c r="R6829" s="34" t="s">
        <v>889</v>
      </c>
    </row>
    <row r="6830" spans="1:18" x14ac:dyDescent="0.25">
      <c r="A6830" s="31" t="s">
        <v>24444</v>
      </c>
      <c r="B6830" s="32" t="s">
        <v>19774</v>
      </c>
      <c r="C6830" s="32" t="s">
        <v>703</v>
      </c>
      <c r="D6830" s="35">
        <v>43276</v>
      </c>
      <c r="E6830" s="32" t="s">
        <v>704</v>
      </c>
      <c r="F6830" s="32" t="s">
        <v>705</v>
      </c>
      <c r="G6830" s="32" t="s">
        <v>5131</v>
      </c>
      <c r="H6830" s="32" t="s">
        <v>945</v>
      </c>
      <c r="I6830" s="32" t="s">
        <v>5132</v>
      </c>
      <c r="J6830" s="35">
        <v>44006</v>
      </c>
      <c r="K6830" s="35">
        <v>44736</v>
      </c>
      <c r="L6830" s="32" t="s">
        <v>19775</v>
      </c>
      <c r="M6830" s="32" t="s">
        <v>710</v>
      </c>
      <c r="N6830" s="32" t="s">
        <v>749</v>
      </c>
      <c r="O6830" s="32" t="s">
        <v>712</v>
      </c>
      <c r="P6830" s="32" t="s">
        <v>713</v>
      </c>
      <c r="Q6830" s="32" t="s">
        <v>10228</v>
      </c>
      <c r="R6830" s="32" t="s">
        <v>10228</v>
      </c>
    </row>
    <row r="6831" spans="1:18" x14ac:dyDescent="0.25">
      <c r="A6831" s="33" t="s">
        <v>24808</v>
      </c>
      <c r="B6831" s="34" t="s">
        <v>19776</v>
      </c>
      <c r="C6831" s="34" t="s">
        <v>703</v>
      </c>
      <c r="D6831" s="36">
        <v>43271</v>
      </c>
      <c r="E6831" s="34" t="s">
        <v>704</v>
      </c>
      <c r="F6831" s="34" t="s">
        <v>705</v>
      </c>
      <c r="G6831" s="34" t="s">
        <v>19777</v>
      </c>
      <c r="H6831" s="34" t="s">
        <v>707</v>
      </c>
      <c r="I6831" s="34" t="s">
        <v>721</v>
      </c>
      <c r="J6831" s="36">
        <v>43963</v>
      </c>
      <c r="K6831" s="36">
        <v>44693</v>
      </c>
      <c r="L6831" s="34" t="s">
        <v>19778</v>
      </c>
      <c r="M6831" s="34" t="s">
        <v>710</v>
      </c>
      <c r="N6831" s="34" t="s">
        <v>711</v>
      </c>
      <c r="O6831" s="34" t="s">
        <v>712</v>
      </c>
      <c r="P6831" s="34" t="s">
        <v>713</v>
      </c>
      <c r="Q6831" s="34" t="s">
        <v>743</v>
      </c>
      <c r="R6831" s="34" t="s">
        <v>10228</v>
      </c>
    </row>
    <row r="6832" spans="1:18" x14ac:dyDescent="0.25">
      <c r="A6832" s="31" t="s">
        <v>24174</v>
      </c>
      <c r="B6832" s="32" t="s">
        <v>19779</v>
      </c>
      <c r="C6832" s="32" t="s">
        <v>703</v>
      </c>
      <c r="D6832" s="35">
        <v>43271</v>
      </c>
      <c r="E6832" s="32" t="s">
        <v>704</v>
      </c>
      <c r="F6832" s="32" t="s">
        <v>705</v>
      </c>
      <c r="G6832" s="32" t="s">
        <v>11524</v>
      </c>
      <c r="H6832" s="32" t="s">
        <v>707</v>
      </c>
      <c r="I6832" s="32" t="s">
        <v>10666</v>
      </c>
      <c r="J6832" s="35">
        <v>43966</v>
      </c>
      <c r="K6832" s="35">
        <v>44696</v>
      </c>
      <c r="L6832" s="32" t="s">
        <v>19780</v>
      </c>
      <c r="M6832" s="32" t="s">
        <v>729</v>
      </c>
      <c r="N6832" s="32" t="s">
        <v>749</v>
      </c>
      <c r="O6832" s="32" t="s">
        <v>712</v>
      </c>
      <c r="P6832" s="32" t="s">
        <v>713</v>
      </c>
      <c r="Q6832" s="32" t="s">
        <v>10228</v>
      </c>
      <c r="R6832" s="32" t="s">
        <v>10228</v>
      </c>
    </row>
    <row r="6833" spans="1:18" x14ac:dyDescent="0.25">
      <c r="A6833" s="33" t="s">
        <v>24810</v>
      </c>
      <c r="B6833" s="34" t="s">
        <v>19781</v>
      </c>
      <c r="C6833" s="34" t="s">
        <v>808</v>
      </c>
      <c r="D6833" s="36">
        <v>43269</v>
      </c>
      <c r="E6833" s="34" t="s">
        <v>704</v>
      </c>
      <c r="F6833" s="34" t="s">
        <v>705</v>
      </c>
      <c r="G6833" s="34" t="s">
        <v>19782</v>
      </c>
      <c r="H6833" s="34" t="s">
        <v>752</v>
      </c>
      <c r="I6833" s="34" t="s">
        <v>846</v>
      </c>
      <c r="J6833" s="36">
        <v>43935</v>
      </c>
      <c r="K6833" s="36">
        <v>44665</v>
      </c>
      <c r="L6833" s="34" t="s">
        <v>19783</v>
      </c>
      <c r="M6833" s="34" t="s">
        <v>710</v>
      </c>
      <c r="N6833" s="34" t="s">
        <v>711</v>
      </c>
      <c r="O6833" s="34" t="s">
        <v>773</v>
      </c>
      <c r="P6833" s="34" t="s">
        <v>833</v>
      </c>
      <c r="Q6833" s="34" t="s">
        <v>10228</v>
      </c>
      <c r="R6833" s="34" t="s">
        <v>10228</v>
      </c>
    </row>
    <row r="6834" spans="1:18" x14ac:dyDescent="0.25">
      <c r="A6834" s="31" t="s">
        <v>24446</v>
      </c>
      <c r="B6834" s="32" t="s">
        <v>19784</v>
      </c>
      <c r="C6834" s="32" t="s">
        <v>703</v>
      </c>
      <c r="D6834" s="35">
        <v>43269</v>
      </c>
      <c r="E6834" s="32" t="s">
        <v>704</v>
      </c>
      <c r="F6834" s="32" t="s">
        <v>705</v>
      </c>
      <c r="G6834" s="32" t="s">
        <v>11583</v>
      </c>
      <c r="H6834" s="32" t="s">
        <v>736</v>
      </c>
      <c r="I6834" s="32" t="s">
        <v>11584</v>
      </c>
      <c r="J6834" s="35">
        <v>43949</v>
      </c>
      <c r="K6834" s="35">
        <v>44679</v>
      </c>
      <c r="L6834" s="32" t="s">
        <v>19785</v>
      </c>
      <c r="M6834" s="32" t="s">
        <v>710</v>
      </c>
      <c r="N6834" s="32" t="s">
        <v>723</v>
      </c>
      <c r="O6834" s="32" t="s">
        <v>1751</v>
      </c>
      <c r="P6834" s="32" t="s">
        <v>713</v>
      </c>
      <c r="Q6834" s="32" t="s">
        <v>843</v>
      </c>
      <c r="R6834" s="32" t="s">
        <v>10228</v>
      </c>
    </row>
    <row r="6835" spans="1:18" x14ac:dyDescent="0.25">
      <c r="A6835" s="33" t="s">
        <v>24812</v>
      </c>
      <c r="B6835" s="34" t="s">
        <v>19786</v>
      </c>
      <c r="C6835" s="34" t="s">
        <v>703</v>
      </c>
      <c r="D6835" s="36">
        <v>43266</v>
      </c>
      <c r="E6835" s="34" t="s">
        <v>704</v>
      </c>
      <c r="F6835" s="34" t="s">
        <v>705</v>
      </c>
      <c r="G6835" s="34" t="s">
        <v>1266</v>
      </c>
      <c r="H6835" s="34" t="s">
        <v>736</v>
      </c>
      <c r="I6835" s="34" t="s">
        <v>1267</v>
      </c>
      <c r="J6835" s="36">
        <v>43934</v>
      </c>
      <c r="K6835" s="36">
        <v>44664</v>
      </c>
      <c r="L6835" s="34" t="s">
        <v>19787</v>
      </c>
      <c r="M6835" s="34" t="s">
        <v>729</v>
      </c>
      <c r="N6835" s="34" t="s">
        <v>723</v>
      </c>
      <c r="O6835" s="34" t="s">
        <v>5731</v>
      </c>
      <c r="P6835" s="34" t="s">
        <v>713</v>
      </c>
      <c r="Q6835" s="34" t="s">
        <v>10228</v>
      </c>
      <c r="R6835" s="34" t="s">
        <v>10228</v>
      </c>
    </row>
    <row r="6836" spans="1:18" x14ac:dyDescent="0.25">
      <c r="A6836" s="31" t="s">
        <v>24266</v>
      </c>
      <c r="B6836" s="32" t="s">
        <v>19788</v>
      </c>
      <c r="C6836" s="32" t="s">
        <v>703</v>
      </c>
      <c r="D6836" s="35">
        <v>43265</v>
      </c>
      <c r="E6836" s="32" t="s">
        <v>704</v>
      </c>
      <c r="F6836" s="32" t="s">
        <v>705</v>
      </c>
      <c r="G6836" s="32" t="s">
        <v>19789</v>
      </c>
      <c r="H6836" s="32" t="s">
        <v>804</v>
      </c>
      <c r="I6836" s="32" t="s">
        <v>2243</v>
      </c>
      <c r="J6836" s="35">
        <v>43964</v>
      </c>
      <c r="K6836" s="35">
        <v>44694</v>
      </c>
      <c r="L6836" s="32" t="s">
        <v>19790</v>
      </c>
      <c r="M6836" s="32" t="s">
        <v>710</v>
      </c>
      <c r="N6836" s="32" t="s">
        <v>711</v>
      </c>
      <c r="O6836" s="32" t="s">
        <v>712</v>
      </c>
      <c r="P6836" s="32" t="s">
        <v>713</v>
      </c>
      <c r="Q6836" s="32" t="s">
        <v>832</v>
      </c>
      <c r="R6836" s="32" t="s">
        <v>832</v>
      </c>
    </row>
    <row r="6837" spans="1:18" x14ac:dyDescent="0.25">
      <c r="A6837" s="33" t="s">
        <v>24814</v>
      </c>
      <c r="B6837" s="34" t="s">
        <v>19791</v>
      </c>
      <c r="C6837" s="34" t="s">
        <v>703</v>
      </c>
      <c r="D6837" s="36">
        <v>43265</v>
      </c>
      <c r="E6837" s="34" t="s">
        <v>704</v>
      </c>
      <c r="F6837" s="34" t="s">
        <v>705</v>
      </c>
      <c r="G6837" s="34" t="s">
        <v>19792</v>
      </c>
      <c r="H6837" s="34" t="s">
        <v>707</v>
      </c>
      <c r="I6837" s="34" t="s">
        <v>2599</v>
      </c>
      <c r="J6837" s="36">
        <v>44006</v>
      </c>
      <c r="K6837" s="36">
        <v>44736</v>
      </c>
      <c r="L6837" s="34" t="s">
        <v>19793</v>
      </c>
      <c r="M6837" s="34" t="s">
        <v>718</v>
      </c>
      <c r="N6837" s="34" t="s">
        <v>711</v>
      </c>
      <c r="O6837" s="34" t="s">
        <v>712</v>
      </c>
      <c r="P6837" s="34" t="s">
        <v>713</v>
      </c>
      <c r="Q6837" s="34" t="s">
        <v>10228</v>
      </c>
      <c r="R6837" s="34" t="s">
        <v>10228</v>
      </c>
    </row>
    <row r="6838" spans="1:18" x14ac:dyDescent="0.25">
      <c r="A6838" s="31" t="s">
        <v>24448</v>
      </c>
      <c r="B6838" s="32" t="s">
        <v>19794</v>
      </c>
      <c r="C6838" s="32" t="s">
        <v>703</v>
      </c>
      <c r="D6838" s="35">
        <v>43264</v>
      </c>
      <c r="E6838" s="32" t="s">
        <v>704</v>
      </c>
      <c r="F6838" s="32" t="s">
        <v>705</v>
      </c>
      <c r="G6838" s="32" t="s">
        <v>6010</v>
      </c>
      <c r="H6838" s="32" t="s">
        <v>798</v>
      </c>
      <c r="I6838" s="32" t="s">
        <v>6011</v>
      </c>
      <c r="J6838" s="35">
        <v>43969</v>
      </c>
      <c r="K6838" s="35">
        <v>44699</v>
      </c>
      <c r="L6838" s="32" t="s">
        <v>19795</v>
      </c>
      <c r="M6838" s="32" t="s">
        <v>710</v>
      </c>
      <c r="N6838" s="32" t="s">
        <v>711</v>
      </c>
      <c r="O6838" s="32" t="s">
        <v>712</v>
      </c>
      <c r="P6838" s="32" t="s">
        <v>713</v>
      </c>
      <c r="Q6838" s="32" t="s">
        <v>10228</v>
      </c>
      <c r="R6838" s="32" t="s">
        <v>10228</v>
      </c>
    </row>
    <row r="6839" spans="1:18" x14ac:dyDescent="0.25">
      <c r="A6839" s="33" t="s">
        <v>24816</v>
      </c>
      <c r="B6839" s="34" t="s">
        <v>19796</v>
      </c>
      <c r="C6839" s="34" t="s">
        <v>703</v>
      </c>
      <c r="D6839" s="36">
        <v>43264</v>
      </c>
      <c r="E6839" s="34" t="s">
        <v>704</v>
      </c>
      <c r="F6839" s="34" t="s">
        <v>705</v>
      </c>
      <c r="G6839" s="34" t="s">
        <v>3855</v>
      </c>
      <c r="H6839" s="34" t="s">
        <v>752</v>
      </c>
      <c r="I6839" s="34" t="s">
        <v>3856</v>
      </c>
      <c r="J6839" s="36">
        <v>43962</v>
      </c>
      <c r="K6839" s="36">
        <v>44692</v>
      </c>
      <c r="L6839" s="34" t="s">
        <v>19797</v>
      </c>
      <c r="M6839" s="34" t="s">
        <v>772</v>
      </c>
      <c r="N6839" s="34" t="s">
        <v>778</v>
      </c>
      <c r="O6839" s="34" t="s">
        <v>712</v>
      </c>
      <c r="P6839" s="34" t="s">
        <v>713</v>
      </c>
      <c r="Q6839" s="34" t="s">
        <v>10228</v>
      </c>
      <c r="R6839" s="34" t="s">
        <v>10228</v>
      </c>
    </row>
    <row r="6840" spans="1:18" x14ac:dyDescent="0.25">
      <c r="A6840" s="31" t="s">
        <v>24106</v>
      </c>
      <c r="B6840" s="32" t="s">
        <v>19798</v>
      </c>
      <c r="C6840" s="32" t="s">
        <v>734</v>
      </c>
      <c r="D6840" s="35">
        <v>43263</v>
      </c>
      <c r="E6840" s="32" t="s">
        <v>704</v>
      </c>
      <c r="F6840" s="32" t="s">
        <v>705</v>
      </c>
      <c r="G6840" s="32" t="s">
        <v>19799</v>
      </c>
      <c r="H6840" s="32" t="s">
        <v>752</v>
      </c>
      <c r="I6840" s="32" t="s">
        <v>846</v>
      </c>
      <c r="J6840" s="35">
        <v>43966</v>
      </c>
      <c r="K6840" s="35">
        <v>44696</v>
      </c>
      <c r="L6840" s="32" t="s">
        <v>19800</v>
      </c>
      <c r="M6840" s="32" t="s">
        <v>718</v>
      </c>
      <c r="N6840" s="32" t="s">
        <v>778</v>
      </c>
      <c r="O6840" s="32" t="s">
        <v>712</v>
      </c>
      <c r="P6840" s="32" t="s">
        <v>713</v>
      </c>
      <c r="Q6840" s="32" t="s">
        <v>10228</v>
      </c>
      <c r="R6840" s="32" t="s">
        <v>10228</v>
      </c>
    </row>
    <row r="6841" spans="1:18" x14ac:dyDescent="0.25">
      <c r="A6841" s="33" t="s">
        <v>24818</v>
      </c>
      <c r="B6841" s="34" t="s">
        <v>19801</v>
      </c>
      <c r="C6841" s="34" t="s">
        <v>703</v>
      </c>
      <c r="D6841" s="36">
        <v>43263</v>
      </c>
      <c r="E6841" s="34" t="s">
        <v>704</v>
      </c>
      <c r="F6841" s="34" t="s">
        <v>705</v>
      </c>
      <c r="G6841" s="34" t="s">
        <v>19802</v>
      </c>
      <c r="H6841" s="34" t="s">
        <v>984</v>
      </c>
      <c r="I6841" s="34" t="s">
        <v>19803</v>
      </c>
      <c r="J6841" s="36">
        <v>43950</v>
      </c>
      <c r="K6841" s="36">
        <v>44680</v>
      </c>
      <c r="L6841" s="34" t="s">
        <v>19804</v>
      </c>
      <c r="M6841" s="34" t="s">
        <v>710</v>
      </c>
      <c r="N6841" s="34" t="s">
        <v>749</v>
      </c>
      <c r="O6841" s="34" t="s">
        <v>712</v>
      </c>
      <c r="P6841" s="34" t="s">
        <v>713</v>
      </c>
      <c r="Q6841" s="34" t="s">
        <v>10228</v>
      </c>
      <c r="R6841" s="34" t="s">
        <v>10228</v>
      </c>
    </row>
    <row r="6842" spans="1:18" x14ac:dyDescent="0.25">
      <c r="A6842" s="31" t="s">
        <v>24450</v>
      </c>
      <c r="B6842" s="32" t="s">
        <v>19805</v>
      </c>
      <c r="C6842" s="32" t="s">
        <v>703</v>
      </c>
      <c r="D6842" s="35">
        <v>43262</v>
      </c>
      <c r="E6842" s="32" t="s">
        <v>704</v>
      </c>
      <c r="F6842" s="32" t="s">
        <v>705</v>
      </c>
      <c r="G6842" s="32" t="s">
        <v>19806</v>
      </c>
      <c r="H6842" s="32" t="s">
        <v>752</v>
      </c>
      <c r="I6842" s="32" t="s">
        <v>846</v>
      </c>
      <c r="J6842" s="35">
        <v>44000</v>
      </c>
      <c r="K6842" s="35">
        <v>44730</v>
      </c>
      <c r="L6842" s="32" t="s">
        <v>19807</v>
      </c>
      <c r="M6842" s="32" t="s">
        <v>718</v>
      </c>
      <c r="N6842" s="32" t="s">
        <v>749</v>
      </c>
      <c r="O6842" s="32" t="s">
        <v>712</v>
      </c>
      <c r="P6842" s="32" t="s">
        <v>743</v>
      </c>
      <c r="Q6842" s="32" t="s">
        <v>10228</v>
      </c>
      <c r="R6842" s="32" t="s">
        <v>10228</v>
      </c>
    </row>
    <row r="6843" spans="1:18" x14ac:dyDescent="0.25">
      <c r="A6843" s="33" t="s">
        <v>24820</v>
      </c>
      <c r="B6843" s="34" t="s">
        <v>19808</v>
      </c>
      <c r="C6843" s="34" t="s">
        <v>734</v>
      </c>
      <c r="D6843" s="36">
        <v>43262</v>
      </c>
      <c r="E6843" s="34" t="s">
        <v>704</v>
      </c>
      <c r="F6843" s="34" t="s">
        <v>705</v>
      </c>
      <c r="G6843" s="34" t="s">
        <v>5882</v>
      </c>
      <c r="H6843" s="34" t="s">
        <v>804</v>
      </c>
      <c r="I6843" s="34" t="s">
        <v>2243</v>
      </c>
      <c r="J6843" s="36">
        <v>43965</v>
      </c>
      <c r="K6843" s="36">
        <v>44695</v>
      </c>
      <c r="L6843" s="34" t="s">
        <v>19809</v>
      </c>
      <c r="M6843" s="34" t="s">
        <v>710</v>
      </c>
      <c r="N6843" s="34" t="s">
        <v>711</v>
      </c>
      <c r="O6843" s="34" t="s">
        <v>773</v>
      </c>
      <c r="P6843" s="34" t="s">
        <v>713</v>
      </c>
      <c r="Q6843" s="34" t="s">
        <v>10228</v>
      </c>
      <c r="R6843" s="34" t="s">
        <v>10228</v>
      </c>
    </row>
    <row r="6844" spans="1:18" x14ac:dyDescent="0.25">
      <c r="A6844" s="31" t="s">
        <v>24268</v>
      </c>
      <c r="B6844" s="32" t="s">
        <v>19810</v>
      </c>
      <c r="C6844" s="32" t="s">
        <v>734</v>
      </c>
      <c r="D6844" s="35">
        <v>43259</v>
      </c>
      <c r="E6844" s="32" t="s">
        <v>704</v>
      </c>
      <c r="F6844" s="32" t="s">
        <v>705</v>
      </c>
      <c r="G6844" s="32" t="s">
        <v>19811</v>
      </c>
      <c r="H6844" s="32" t="s">
        <v>707</v>
      </c>
      <c r="I6844" s="32" t="s">
        <v>2063</v>
      </c>
      <c r="J6844" s="35">
        <v>43948</v>
      </c>
      <c r="K6844" s="35">
        <v>44678</v>
      </c>
      <c r="L6844" s="32" t="s">
        <v>19812</v>
      </c>
      <c r="M6844" s="32" t="s">
        <v>710</v>
      </c>
      <c r="N6844" s="32" t="s">
        <v>711</v>
      </c>
      <c r="O6844" s="32" t="s">
        <v>712</v>
      </c>
      <c r="P6844" s="32" t="s">
        <v>713</v>
      </c>
      <c r="Q6844" s="32" t="s">
        <v>743</v>
      </c>
      <c r="R6844" s="32" t="s">
        <v>10228</v>
      </c>
    </row>
    <row r="6845" spans="1:18" x14ac:dyDescent="0.25">
      <c r="A6845" s="33" t="s">
        <v>24822</v>
      </c>
      <c r="B6845" s="34" t="s">
        <v>19813</v>
      </c>
      <c r="C6845" s="34" t="s">
        <v>703</v>
      </c>
      <c r="D6845" s="36">
        <v>43259</v>
      </c>
      <c r="E6845" s="34" t="s">
        <v>704</v>
      </c>
      <c r="F6845" s="34" t="s">
        <v>705</v>
      </c>
      <c r="G6845" s="34" t="s">
        <v>19814</v>
      </c>
      <c r="H6845" s="34" t="s">
        <v>1205</v>
      </c>
      <c r="I6845" s="34" t="s">
        <v>1805</v>
      </c>
      <c r="J6845" s="36">
        <v>43976</v>
      </c>
      <c r="K6845" s="36">
        <v>44706</v>
      </c>
      <c r="L6845" s="34" t="s">
        <v>19815</v>
      </c>
      <c r="M6845" s="34" t="s">
        <v>772</v>
      </c>
      <c r="N6845" s="34" t="s">
        <v>711</v>
      </c>
      <c r="O6845" s="34" t="s">
        <v>712</v>
      </c>
      <c r="P6845" s="34" t="s">
        <v>713</v>
      </c>
      <c r="Q6845" s="34" t="s">
        <v>10228</v>
      </c>
      <c r="R6845" s="34" t="s">
        <v>10228</v>
      </c>
    </row>
    <row r="6846" spans="1:18" x14ac:dyDescent="0.25">
      <c r="A6846" s="31" t="s">
        <v>24452</v>
      </c>
      <c r="B6846" s="32" t="s">
        <v>19816</v>
      </c>
      <c r="C6846" s="32" t="s">
        <v>734</v>
      </c>
      <c r="D6846" s="35">
        <v>43259</v>
      </c>
      <c r="E6846" s="32" t="s">
        <v>704</v>
      </c>
      <c r="F6846" s="32" t="s">
        <v>705</v>
      </c>
      <c r="G6846" s="32" t="s">
        <v>5777</v>
      </c>
      <c r="H6846" s="32" t="s">
        <v>752</v>
      </c>
      <c r="I6846" s="32" t="s">
        <v>5778</v>
      </c>
      <c r="J6846" s="35">
        <v>43983</v>
      </c>
      <c r="K6846" s="35">
        <v>44713</v>
      </c>
      <c r="L6846" s="32" t="s">
        <v>19817</v>
      </c>
      <c r="M6846" s="32" t="s">
        <v>710</v>
      </c>
      <c r="N6846" s="32" t="s">
        <v>711</v>
      </c>
      <c r="O6846" s="32" t="s">
        <v>773</v>
      </c>
      <c r="P6846" s="32" t="s">
        <v>832</v>
      </c>
      <c r="Q6846" s="32" t="s">
        <v>1106</v>
      </c>
      <c r="R6846" s="32" t="s">
        <v>10228</v>
      </c>
    </row>
    <row r="6847" spans="1:18" x14ac:dyDescent="0.25">
      <c r="A6847" s="33" t="s">
        <v>24824</v>
      </c>
      <c r="B6847" s="34" t="s">
        <v>19818</v>
      </c>
      <c r="C6847" s="34" t="s">
        <v>703</v>
      </c>
      <c r="D6847" s="36">
        <v>43259</v>
      </c>
      <c r="E6847" s="34" t="s">
        <v>704</v>
      </c>
      <c r="F6847" s="34" t="s">
        <v>705</v>
      </c>
      <c r="G6847" s="34" t="s">
        <v>19819</v>
      </c>
      <c r="H6847" s="34" t="s">
        <v>707</v>
      </c>
      <c r="I6847" s="34" t="s">
        <v>2063</v>
      </c>
      <c r="J6847" s="36">
        <v>43945</v>
      </c>
      <c r="K6847" s="36">
        <v>44675</v>
      </c>
      <c r="L6847" s="34" t="s">
        <v>19820</v>
      </c>
      <c r="M6847" s="34" t="s">
        <v>710</v>
      </c>
      <c r="N6847" s="34" t="s">
        <v>711</v>
      </c>
      <c r="O6847" s="34" t="s">
        <v>712</v>
      </c>
      <c r="P6847" s="34" t="s">
        <v>743</v>
      </c>
      <c r="Q6847" s="34" t="s">
        <v>713</v>
      </c>
      <c r="R6847" s="34" t="s">
        <v>10228</v>
      </c>
    </row>
    <row r="6848" spans="1:18" x14ac:dyDescent="0.25">
      <c r="A6848" s="31" t="s">
        <v>24176</v>
      </c>
      <c r="B6848" s="32" t="s">
        <v>19821</v>
      </c>
      <c r="C6848" s="32" t="s">
        <v>703</v>
      </c>
      <c r="D6848" s="35">
        <v>43258</v>
      </c>
      <c r="E6848" s="32" t="s">
        <v>704</v>
      </c>
      <c r="F6848" s="32" t="s">
        <v>705</v>
      </c>
      <c r="G6848" s="32" t="s">
        <v>19822</v>
      </c>
      <c r="H6848" s="32" t="s">
        <v>752</v>
      </c>
      <c r="I6848" s="32" t="s">
        <v>1191</v>
      </c>
      <c r="J6848" s="35">
        <v>43983</v>
      </c>
      <c r="K6848" s="35">
        <v>44713</v>
      </c>
      <c r="L6848" s="32" t="s">
        <v>19823</v>
      </c>
      <c r="M6848" s="32" t="s">
        <v>710</v>
      </c>
      <c r="N6848" s="32" t="s">
        <v>723</v>
      </c>
      <c r="O6848" s="32" t="s">
        <v>712</v>
      </c>
      <c r="P6848" s="32" t="s">
        <v>713</v>
      </c>
      <c r="Q6848" s="32" t="s">
        <v>743</v>
      </c>
      <c r="R6848" s="32" t="s">
        <v>10228</v>
      </c>
    </row>
    <row r="6849" spans="1:18" x14ac:dyDescent="0.25">
      <c r="A6849" s="33" t="s">
        <v>24826</v>
      </c>
      <c r="B6849" s="34" t="s">
        <v>19824</v>
      </c>
      <c r="C6849" s="34" t="s">
        <v>703</v>
      </c>
      <c r="D6849" s="36">
        <v>43257</v>
      </c>
      <c r="E6849" s="34" t="s">
        <v>704</v>
      </c>
      <c r="F6849" s="34" t="s">
        <v>705</v>
      </c>
      <c r="G6849" s="34" t="s">
        <v>19825</v>
      </c>
      <c r="H6849" s="34" t="s">
        <v>945</v>
      </c>
      <c r="I6849" s="34" t="s">
        <v>2033</v>
      </c>
      <c r="J6849" s="36">
        <v>44006</v>
      </c>
      <c r="K6849" s="36">
        <v>44736</v>
      </c>
      <c r="L6849" s="34" t="s">
        <v>19826</v>
      </c>
      <c r="M6849" s="34" t="s">
        <v>710</v>
      </c>
      <c r="N6849" s="34" t="s">
        <v>711</v>
      </c>
      <c r="O6849" s="34" t="s">
        <v>712</v>
      </c>
      <c r="P6849" s="34" t="s">
        <v>713</v>
      </c>
      <c r="Q6849" s="34" t="s">
        <v>10228</v>
      </c>
      <c r="R6849" s="34" t="s">
        <v>10228</v>
      </c>
    </row>
    <row r="6850" spans="1:18" x14ac:dyDescent="0.25">
      <c r="A6850" s="31" t="s">
        <v>24454</v>
      </c>
      <c r="B6850" s="32" t="s">
        <v>19827</v>
      </c>
      <c r="C6850" s="32" t="s">
        <v>734</v>
      </c>
      <c r="D6850" s="35">
        <v>43257</v>
      </c>
      <c r="E6850" s="32" t="s">
        <v>704</v>
      </c>
      <c r="F6850" s="32" t="s">
        <v>705</v>
      </c>
      <c r="G6850" s="32" t="s">
        <v>19828</v>
      </c>
      <c r="H6850" s="32" t="s">
        <v>804</v>
      </c>
      <c r="I6850" s="32" t="s">
        <v>2243</v>
      </c>
      <c r="J6850" s="35">
        <v>43958</v>
      </c>
      <c r="K6850" s="35">
        <v>44688</v>
      </c>
      <c r="L6850" s="32" t="s">
        <v>19829</v>
      </c>
      <c r="M6850" s="32" t="s">
        <v>772</v>
      </c>
      <c r="N6850" s="32" t="s">
        <v>711</v>
      </c>
      <c r="O6850" s="32" t="s">
        <v>773</v>
      </c>
      <c r="P6850" s="32" t="s">
        <v>713</v>
      </c>
      <c r="Q6850" s="32" t="s">
        <v>10228</v>
      </c>
      <c r="R6850" s="32" t="s">
        <v>10228</v>
      </c>
    </row>
    <row r="6851" spans="1:18" x14ac:dyDescent="0.25">
      <c r="A6851" s="33" t="s">
        <v>24828</v>
      </c>
      <c r="B6851" s="34" t="s">
        <v>19830</v>
      </c>
      <c r="C6851" s="34" t="s">
        <v>703</v>
      </c>
      <c r="D6851" s="36">
        <v>43257</v>
      </c>
      <c r="E6851" s="34" t="s">
        <v>704</v>
      </c>
      <c r="F6851" s="34" t="s">
        <v>705</v>
      </c>
      <c r="G6851" s="34" t="s">
        <v>19831</v>
      </c>
      <c r="H6851" s="34" t="s">
        <v>752</v>
      </c>
      <c r="I6851" s="34" t="s">
        <v>13833</v>
      </c>
      <c r="J6851" s="36">
        <v>43970</v>
      </c>
      <c r="K6851" s="36">
        <v>44700</v>
      </c>
      <c r="L6851" s="34" t="s">
        <v>19832</v>
      </c>
      <c r="M6851" s="34" t="s">
        <v>710</v>
      </c>
      <c r="N6851" s="34" t="s">
        <v>711</v>
      </c>
      <c r="O6851" s="34" t="s">
        <v>712</v>
      </c>
      <c r="P6851" s="34" t="s">
        <v>713</v>
      </c>
      <c r="Q6851" s="34" t="s">
        <v>10228</v>
      </c>
      <c r="R6851" s="34" t="s">
        <v>10228</v>
      </c>
    </row>
    <row r="6852" spans="1:18" x14ac:dyDescent="0.25">
      <c r="A6852" s="31" t="s">
        <v>24270</v>
      </c>
      <c r="B6852" s="32" t="s">
        <v>19833</v>
      </c>
      <c r="C6852" s="32" t="s">
        <v>703</v>
      </c>
      <c r="D6852" s="35">
        <v>43256</v>
      </c>
      <c r="E6852" s="32" t="s">
        <v>704</v>
      </c>
      <c r="F6852" s="32" t="s">
        <v>705</v>
      </c>
      <c r="G6852" s="32" t="s">
        <v>19834</v>
      </c>
      <c r="H6852" s="32" t="s">
        <v>707</v>
      </c>
      <c r="I6852" s="32" t="s">
        <v>4235</v>
      </c>
      <c r="J6852" s="35">
        <v>43969</v>
      </c>
      <c r="K6852" s="35">
        <v>44699</v>
      </c>
      <c r="L6852" s="32" t="s">
        <v>19835</v>
      </c>
      <c r="M6852" s="32" t="s">
        <v>710</v>
      </c>
      <c r="N6852" s="32" t="s">
        <v>711</v>
      </c>
      <c r="O6852" s="32" t="s">
        <v>712</v>
      </c>
      <c r="P6852" s="32" t="s">
        <v>713</v>
      </c>
      <c r="Q6852" s="32" t="s">
        <v>10228</v>
      </c>
      <c r="R6852" s="32" t="s">
        <v>10228</v>
      </c>
    </row>
    <row r="6853" spans="1:18" x14ac:dyDescent="0.25">
      <c r="A6853" s="33" t="s">
        <v>24830</v>
      </c>
      <c r="B6853" s="34" t="s">
        <v>19836</v>
      </c>
      <c r="C6853" s="34" t="s">
        <v>703</v>
      </c>
      <c r="D6853" s="36">
        <v>43250</v>
      </c>
      <c r="E6853" s="34" t="s">
        <v>704</v>
      </c>
      <c r="F6853" s="34" t="s">
        <v>705</v>
      </c>
      <c r="G6853" s="34" t="s">
        <v>19837</v>
      </c>
      <c r="H6853" s="34" t="s">
        <v>804</v>
      </c>
      <c r="I6853" s="34" t="s">
        <v>2243</v>
      </c>
      <c r="J6853" s="36">
        <v>43976</v>
      </c>
      <c r="K6853" s="36">
        <v>44706</v>
      </c>
      <c r="L6853" s="34" t="s">
        <v>19838</v>
      </c>
      <c r="M6853" s="34" t="s">
        <v>772</v>
      </c>
      <c r="N6853" s="34" t="s">
        <v>778</v>
      </c>
      <c r="O6853" s="34" t="s">
        <v>712</v>
      </c>
      <c r="P6853" s="34" t="s">
        <v>713</v>
      </c>
      <c r="Q6853" s="34" t="s">
        <v>10228</v>
      </c>
      <c r="R6853" s="34" t="s">
        <v>10228</v>
      </c>
    </row>
    <row r="6854" spans="1:18" x14ac:dyDescent="0.25">
      <c r="A6854" s="31" t="s">
        <v>24456</v>
      </c>
      <c r="B6854" s="32" t="s">
        <v>19839</v>
      </c>
      <c r="C6854" s="32" t="s">
        <v>703</v>
      </c>
      <c r="D6854" s="35">
        <v>43249</v>
      </c>
      <c r="E6854" s="32" t="s">
        <v>704</v>
      </c>
      <c r="F6854" s="32" t="s">
        <v>705</v>
      </c>
      <c r="G6854" s="32" t="s">
        <v>19840</v>
      </c>
      <c r="H6854" s="32" t="s">
        <v>763</v>
      </c>
      <c r="I6854" s="32" t="s">
        <v>19841</v>
      </c>
      <c r="J6854" s="35">
        <v>44000</v>
      </c>
      <c r="K6854" s="35">
        <v>44730</v>
      </c>
      <c r="L6854" s="32" t="s">
        <v>19842</v>
      </c>
      <c r="M6854" s="32" t="s">
        <v>710</v>
      </c>
      <c r="N6854" s="32" t="s">
        <v>723</v>
      </c>
      <c r="O6854" s="32" t="s">
        <v>755</v>
      </c>
      <c r="P6854" s="32" t="s">
        <v>713</v>
      </c>
      <c r="Q6854" s="32" t="s">
        <v>10228</v>
      </c>
      <c r="R6854" s="32" t="s">
        <v>10228</v>
      </c>
    </row>
    <row r="6855" spans="1:18" x14ac:dyDescent="0.25">
      <c r="A6855" s="33" t="s">
        <v>24832</v>
      </c>
      <c r="B6855" s="34" t="s">
        <v>19843</v>
      </c>
      <c r="C6855" s="34" t="s">
        <v>703</v>
      </c>
      <c r="D6855" s="36">
        <v>43249</v>
      </c>
      <c r="E6855" s="34" t="s">
        <v>704</v>
      </c>
      <c r="F6855" s="34" t="s">
        <v>705</v>
      </c>
      <c r="G6855" s="34" t="s">
        <v>19844</v>
      </c>
      <c r="H6855" s="34" t="s">
        <v>752</v>
      </c>
      <c r="I6855" s="34" t="s">
        <v>846</v>
      </c>
      <c r="J6855" s="36">
        <v>43965</v>
      </c>
      <c r="K6855" s="36">
        <v>44695</v>
      </c>
      <c r="L6855" s="34" t="s">
        <v>19845</v>
      </c>
      <c r="M6855" s="34" t="s">
        <v>710</v>
      </c>
      <c r="N6855" s="34" t="s">
        <v>711</v>
      </c>
      <c r="O6855" s="34" t="s">
        <v>1885</v>
      </c>
      <c r="P6855" s="34" t="s">
        <v>833</v>
      </c>
      <c r="Q6855" s="34" t="s">
        <v>10228</v>
      </c>
      <c r="R6855" s="34" t="s">
        <v>10228</v>
      </c>
    </row>
    <row r="6856" spans="1:18" x14ac:dyDescent="0.25">
      <c r="A6856" s="31" t="s">
        <v>24130</v>
      </c>
      <c r="B6856" s="32" t="s">
        <v>19846</v>
      </c>
      <c r="C6856" s="32" t="s">
        <v>703</v>
      </c>
      <c r="D6856" s="35">
        <v>43248</v>
      </c>
      <c r="E6856" s="32" t="s">
        <v>704</v>
      </c>
      <c r="F6856" s="32" t="s">
        <v>705</v>
      </c>
      <c r="G6856" s="32" t="s">
        <v>19847</v>
      </c>
      <c r="H6856" s="32" t="s">
        <v>789</v>
      </c>
      <c r="I6856" s="32" t="s">
        <v>1369</v>
      </c>
      <c r="J6856" s="35">
        <v>44011</v>
      </c>
      <c r="K6856" s="35">
        <v>44741</v>
      </c>
      <c r="L6856" s="32" t="s">
        <v>19848</v>
      </c>
      <c r="M6856" s="32" t="s">
        <v>710</v>
      </c>
      <c r="N6856" s="32" t="s">
        <v>711</v>
      </c>
      <c r="O6856" s="32" t="s">
        <v>712</v>
      </c>
      <c r="P6856" s="32" t="s">
        <v>876</v>
      </c>
      <c r="Q6856" s="32" t="s">
        <v>10228</v>
      </c>
      <c r="R6856" s="32" t="s">
        <v>10228</v>
      </c>
    </row>
    <row r="6857" spans="1:18" x14ac:dyDescent="0.25">
      <c r="A6857" s="33" t="s">
        <v>24834</v>
      </c>
      <c r="B6857" s="34" t="s">
        <v>19849</v>
      </c>
      <c r="C6857" s="34" t="s">
        <v>703</v>
      </c>
      <c r="D6857" s="36">
        <v>43248</v>
      </c>
      <c r="E6857" s="34" t="s">
        <v>704</v>
      </c>
      <c r="F6857" s="34" t="s">
        <v>705</v>
      </c>
      <c r="G6857" s="34" t="s">
        <v>19850</v>
      </c>
      <c r="H6857" s="34" t="s">
        <v>804</v>
      </c>
      <c r="I6857" s="34" t="s">
        <v>2234</v>
      </c>
      <c r="J6857" s="36">
        <v>43955</v>
      </c>
      <c r="K6857" s="36">
        <v>44685</v>
      </c>
      <c r="L6857" s="34" t="s">
        <v>19851</v>
      </c>
      <c r="M6857" s="34" t="s">
        <v>729</v>
      </c>
      <c r="N6857" s="34" t="s">
        <v>711</v>
      </c>
      <c r="O6857" s="34" t="s">
        <v>4715</v>
      </c>
      <c r="P6857" s="34" t="s">
        <v>833</v>
      </c>
      <c r="Q6857" s="34" t="s">
        <v>743</v>
      </c>
      <c r="R6857" s="34" t="s">
        <v>713</v>
      </c>
    </row>
    <row r="6858" spans="1:18" x14ac:dyDescent="0.25">
      <c r="A6858" s="31" t="s">
        <v>24458</v>
      </c>
      <c r="B6858" s="32" t="s">
        <v>19852</v>
      </c>
      <c r="C6858" s="32" t="s">
        <v>734</v>
      </c>
      <c r="D6858" s="35">
        <v>43248</v>
      </c>
      <c r="E6858" s="32" t="s">
        <v>704</v>
      </c>
      <c r="F6858" s="32" t="s">
        <v>705</v>
      </c>
      <c r="G6858" s="32" t="s">
        <v>19853</v>
      </c>
      <c r="H6858" s="32" t="s">
        <v>804</v>
      </c>
      <c r="I6858" s="32" t="s">
        <v>2243</v>
      </c>
      <c r="J6858" s="35">
        <v>43948</v>
      </c>
      <c r="K6858" s="35">
        <v>44678</v>
      </c>
      <c r="L6858" s="32" t="s">
        <v>19854</v>
      </c>
      <c r="M6858" s="32" t="s">
        <v>710</v>
      </c>
      <c r="N6858" s="32" t="s">
        <v>711</v>
      </c>
      <c r="O6858" s="32" t="s">
        <v>766</v>
      </c>
      <c r="P6858" s="32" t="s">
        <v>833</v>
      </c>
      <c r="Q6858" s="32" t="s">
        <v>10228</v>
      </c>
      <c r="R6858" s="32" t="s">
        <v>10228</v>
      </c>
    </row>
    <row r="6859" spans="1:18" x14ac:dyDescent="0.25">
      <c r="A6859" s="33" t="s">
        <v>24836</v>
      </c>
      <c r="B6859" s="34" t="s">
        <v>19855</v>
      </c>
      <c r="C6859" s="34" t="s">
        <v>703</v>
      </c>
      <c r="D6859" s="36">
        <v>43237</v>
      </c>
      <c r="E6859" s="34" t="s">
        <v>704</v>
      </c>
      <c r="F6859" s="34" t="s">
        <v>705</v>
      </c>
      <c r="G6859" s="34" t="s">
        <v>19856</v>
      </c>
      <c r="H6859" s="34" t="s">
        <v>740</v>
      </c>
      <c r="I6859" s="34" t="s">
        <v>818</v>
      </c>
      <c r="J6859" s="36">
        <v>43924</v>
      </c>
      <c r="K6859" s="36">
        <v>44654</v>
      </c>
      <c r="L6859" s="34" t="s">
        <v>19857</v>
      </c>
      <c r="M6859" s="34" t="s">
        <v>710</v>
      </c>
      <c r="N6859" s="34" t="s">
        <v>711</v>
      </c>
      <c r="O6859" s="34" t="s">
        <v>712</v>
      </c>
      <c r="P6859" s="34" t="s">
        <v>1336</v>
      </c>
      <c r="Q6859" s="34" t="s">
        <v>10228</v>
      </c>
      <c r="R6859" s="34" t="s">
        <v>10228</v>
      </c>
    </row>
    <row r="6860" spans="1:18" x14ac:dyDescent="0.25">
      <c r="A6860" s="31" t="s">
        <v>24272</v>
      </c>
      <c r="B6860" s="32" t="s">
        <v>19858</v>
      </c>
      <c r="C6860" s="32" t="s">
        <v>703</v>
      </c>
      <c r="D6860" s="35">
        <v>43245</v>
      </c>
      <c r="E6860" s="32" t="s">
        <v>704</v>
      </c>
      <c r="F6860" s="32" t="s">
        <v>705</v>
      </c>
      <c r="G6860" s="32" t="s">
        <v>19859</v>
      </c>
      <c r="H6860" s="32" t="s">
        <v>769</v>
      </c>
      <c r="I6860" s="32" t="s">
        <v>770</v>
      </c>
      <c r="J6860" s="35">
        <v>43978</v>
      </c>
      <c r="K6860" s="35">
        <v>44708</v>
      </c>
      <c r="L6860" s="32" t="s">
        <v>19860</v>
      </c>
      <c r="M6860" s="32" t="s">
        <v>772</v>
      </c>
      <c r="N6860" s="32" t="s">
        <v>711</v>
      </c>
      <c r="O6860" s="32" t="s">
        <v>755</v>
      </c>
      <c r="P6860" s="32" t="s">
        <v>713</v>
      </c>
      <c r="Q6860" s="32" t="s">
        <v>1042</v>
      </c>
      <c r="R6860" s="32" t="s">
        <v>1771</v>
      </c>
    </row>
    <row r="6861" spans="1:18" x14ac:dyDescent="0.25">
      <c r="A6861" s="33" t="s">
        <v>24838</v>
      </c>
      <c r="B6861" s="34" t="s">
        <v>19861</v>
      </c>
      <c r="C6861" s="34" t="s">
        <v>703</v>
      </c>
      <c r="D6861" s="36">
        <v>43245</v>
      </c>
      <c r="E6861" s="34" t="s">
        <v>704</v>
      </c>
      <c r="F6861" s="34" t="s">
        <v>705</v>
      </c>
      <c r="G6861" s="34" t="s">
        <v>14163</v>
      </c>
      <c r="H6861" s="34" t="s">
        <v>752</v>
      </c>
      <c r="I6861" s="34" t="s">
        <v>14164</v>
      </c>
      <c r="J6861" s="36">
        <v>44004</v>
      </c>
      <c r="K6861" s="36">
        <v>44734</v>
      </c>
      <c r="L6861" s="34" t="s">
        <v>19862</v>
      </c>
      <c r="M6861" s="34" t="s">
        <v>710</v>
      </c>
      <c r="N6861" s="34" t="s">
        <v>778</v>
      </c>
      <c r="O6861" s="34" t="s">
        <v>712</v>
      </c>
      <c r="P6861" s="34" t="s">
        <v>832</v>
      </c>
      <c r="Q6861" s="34" t="s">
        <v>713</v>
      </c>
      <c r="R6861" s="34" t="s">
        <v>1336</v>
      </c>
    </row>
    <row r="6862" spans="1:18" x14ac:dyDescent="0.25">
      <c r="A6862" s="31" t="s">
        <v>24460</v>
      </c>
      <c r="B6862" s="32" t="s">
        <v>19863</v>
      </c>
      <c r="C6862" s="32" t="s">
        <v>734</v>
      </c>
      <c r="D6862" s="35">
        <v>43243</v>
      </c>
      <c r="E6862" s="32" t="s">
        <v>704</v>
      </c>
      <c r="F6862" s="32" t="s">
        <v>705</v>
      </c>
      <c r="G6862" s="32" t="s">
        <v>19864</v>
      </c>
      <c r="H6862" s="32" t="s">
        <v>752</v>
      </c>
      <c r="I6862" s="32" t="s">
        <v>846</v>
      </c>
      <c r="J6862" s="35">
        <v>43949</v>
      </c>
      <c r="K6862" s="35">
        <v>44679</v>
      </c>
      <c r="L6862" s="32" t="s">
        <v>19865</v>
      </c>
      <c r="M6862" s="32" t="s">
        <v>710</v>
      </c>
      <c r="N6862" s="32" t="s">
        <v>778</v>
      </c>
      <c r="O6862" s="32" t="s">
        <v>712</v>
      </c>
      <c r="P6862" s="32" t="s">
        <v>833</v>
      </c>
      <c r="Q6862" s="32" t="s">
        <v>713</v>
      </c>
      <c r="R6862" s="32" t="s">
        <v>10228</v>
      </c>
    </row>
    <row r="6863" spans="1:18" x14ac:dyDescent="0.25">
      <c r="A6863" s="33" t="s">
        <v>24840</v>
      </c>
      <c r="B6863" s="34" t="s">
        <v>19866</v>
      </c>
      <c r="C6863" s="34" t="s">
        <v>703</v>
      </c>
      <c r="D6863" s="36">
        <v>43243</v>
      </c>
      <c r="E6863" s="34" t="s">
        <v>704</v>
      </c>
      <c r="F6863" s="34" t="s">
        <v>705</v>
      </c>
      <c r="G6863" s="34" t="s">
        <v>9595</v>
      </c>
      <c r="H6863" s="34" t="s">
        <v>984</v>
      </c>
      <c r="I6863" s="34" t="s">
        <v>1060</v>
      </c>
      <c r="J6863" s="36">
        <v>43949</v>
      </c>
      <c r="K6863" s="36">
        <v>44679</v>
      </c>
      <c r="L6863" s="34" t="s">
        <v>19867</v>
      </c>
      <c r="M6863" s="34" t="s">
        <v>710</v>
      </c>
      <c r="N6863" s="34" t="s">
        <v>778</v>
      </c>
      <c r="O6863" s="34" t="s">
        <v>766</v>
      </c>
      <c r="P6863" s="34" t="s">
        <v>713</v>
      </c>
      <c r="Q6863" s="34" t="s">
        <v>832</v>
      </c>
      <c r="R6863" s="34" t="s">
        <v>10228</v>
      </c>
    </row>
    <row r="6864" spans="1:18" x14ac:dyDescent="0.25">
      <c r="A6864" s="31" t="s">
        <v>24178</v>
      </c>
      <c r="B6864" s="32" t="s">
        <v>19868</v>
      </c>
      <c r="C6864" s="32" t="s">
        <v>703</v>
      </c>
      <c r="D6864" s="35">
        <v>43243</v>
      </c>
      <c r="E6864" s="32" t="s">
        <v>704</v>
      </c>
      <c r="F6864" s="32" t="s">
        <v>705</v>
      </c>
      <c r="G6864" s="32" t="s">
        <v>19869</v>
      </c>
      <c r="H6864" s="32" t="s">
        <v>769</v>
      </c>
      <c r="I6864" s="32" t="s">
        <v>770</v>
      </c>
      <c r="J6864" s="35">
        <v>43997</v>
      </c>
      <c r="K6864" s="35">
        <v>44727</v>
      </c>
      <c r="L6864" s="32" t="s">
        <v>19870</v>
      </c>
      <c r="M6864" s="32" t="s">
        <v>710</v>
      </c>
      <c r="N6864" s="32" t="s">
        <v>711</v>
      </c>
      <c r="O6864" s="32" t="s">
        <v>712</v>
      </c>
      <c r="P6864" s="32" t="s">
        <v>833</v>
      </c>
      <c r="Q6864" s="32" t="s">
        <v>10228</v>
      </c>
      <c r="R6864" s="32" t="s">
        <v>10228</v>
      </c>
    </row>
    <row r="6865" spans="1:18" x14ac:dyDescent="0.25">
      <c r="A6865" s="33" t="s">
        <v>24842</v>
      </c>
      <c r="B6865" s="34" t="s">
        <v>19871</v>
      </c>
      <c r="C6865" s="34" t="s">
        <v>703</v>
      </c>
      <c r="D6865" s="36">
        <v>43241</v>
      </c>
      <c r="E6865" s="34" t="s">
        <v>704</v>
      </c>
      <c r="F6865" s="34" t="s">
        <v>705</v>
      </c>
      <c r="G6865" s="34" t="s">
        <v>5608</v>
      </c>
      <c r="H6865" s="34" t="s">
        <v>984</v>
      </c>
      <c r="I6865" s="34" t="s">
        <v>4121</v>
      </c>
      <c r="J6865" s="36">
        <v>43949</v>
      </c>
      <c r="K6865" s="36">
        <v>44679</v>
      </c>
      <c r="L6865" s="34" t="s">
        <v>19872</v>
      </c>
      <c r="M6865" s="34" t="s">
        <v>710</v>
      </c>
      <c r="N6865" s="34" t="s">
        <v>778</v>
      </c>
      <c r="O6865" s="34" t="s">
        <v>755</v>
      </c>
      <c r="P6865" s="34" t="s">
        <v>713</v>
      </c>
      <c r="Q6865" s="34" t="s">
        <v>10228</v>
      </c>
      <c r="R6865" s="34" t="s">
        <v>10228</v>
      </c>
    </row>
    <row r="6866" spans="1:18" x14ac:dyDescent="0.25">
      <c r="A6866" s="31" t="s">
        <v>24462</v>
      </c>
      <c r="B6866" s="32" t="s">
        <v>19873</v>
      </c>
      <c r="C6866" s="32" t="s">
        <v>703</v>
      </c>
      <c r="D6866" s="35">
        <v>43241</v>
      </c>
      <c r="E6866" s="32" t="s">
        <v>704</v>
      </c>
      <c r="F6866" s="32" t="s">
        <v>705</v>
      </c>
      <c r="G6866" s="32" t="s">
        <v>19874</v>
      </c>
      <c r="H6866" s="32" t="s">
        <v>1465</v>
      </c>
      <c r="I6866" s="32" t="s">
        <v>2158</v>
      </c>
      <c r="J6866" s="35">
        <v>43926</v>
      </c>
      <c r="K6866" s="35">
        <v>44656</v>
      </c>
      <c r="L6866" s="32" t="s">
        <v>19875</v>
      </c>
      <c r="M6866" s="32" t="s">
        <v>710</v>
      </c>
      <c r="N6866" s="32" t="s">
        <v>711</v>
      </c>
      <c r="O6866" s="32" t="s">
        <v>4431</v>
      </c>
      <c r="P6866" s="32" t="s">
        <v>1042</v>
      </c>
      <c r="Q6866" s="32" t="s">
        <v>10228</v>
      </c>
      <c r="R6866" s="32" t="s">
        <v>10228</v>
      </c>
    </row>
    <row r="6867" spans="1:18" x14ac:dyDescent="0.25">
      <c r="A6867" s="33" t="s">
        <v>24844</v>
      </c>
      <c r="B6867" s="34" t="s">
        <v>19876</v>
      </c>
      <c r="C6867" s="34" t="s">
        <v>703</v>
      </c>
      <c r="D6867" s="36">
        <v>43238</v>
      </c>
      <c r="E6867" s="34" t="s">
        <v>704</v>
      </c>
      <c r="F6867" s="34" t="s">
        <v>705</v>
      </c>
      <c r="G6867" s="34" t="s">
        <v>19877</v>
      </c>
      <c r="H6867" s="34" t="s">
        <v>740</v>
      </c>
      <c r="I6867" s="34" t="s">
        <v>13465</v>
      </c>
      <c r="J6867" s="36">
        <v>43966</v>
      </c>
      <c r="K6867" s="36">
        <v>44696</v>
      </c>
      <c r="L6867" s="34" t="s">
        <v>19878</v>
      </c>
      <c r="M6867" s="34" t="s">
        <v>710</v>
      </c>
      <c r="N6867" s="34" t="s">
        <v>711</v>
      </c>
      <c r="O6867" s="34" t="s">
        <v>712</v>
      </c>
      <c r="P6867" s="34" t="s">
        <v>713</v>
      </c>
      <c r="Q6867" s="34" t="s">
        <v>10228</v>
      </c>
      <c r="R6867" s="34" t="s">
        <v>10228</v>
      </c>
    </row>
    <row r="6868" spans="1:18" x14ac:dyDescent="0.25">
      <c r="A6868" s="31" t="s">
        <v>24274</v>
      </c>
      <c r="B6868" s="32" t="s">
        <v>19879</v>
      </c>
      <c r="C6868" s="32" t="s">
        <v>703</v>
      </c>
      <c r="D6868" s="35">
        <v>43237</v>
      </c>
      <c r="E6868" s="32" t="s">
        <v>704</v>
      </c>
      <c r="F6868" s="32" t="s">
        <v>705</v>
      </c>
      <c r="G6868" s="32" t="s">
        <v>19880</v>
      </c>
      <c r="H6868" s="32" t="s">
        <v>789</v>
      </c>
      <c r="I6868" s="32" t="s">
        <v>1369</v>
      </c>
      <c r="J6868" s="35">
        <v>43971</v>
      </c>
      <c r="K6868" s="35">
        <v>44701</v>
      </c>
      <c r="L6868" s="32" t="s">
        <v>19881</v>
      </c>
      <c r="M6868" s="32" t="s">
        <v>710</v>
      </c>
      <c r="N6868" s="32" t="s">
        <v>749</v>
      </c>
      <c r="O6868" s="32" t="s">
        <v>755</v>
      </c>
      <c r="P6868" s="32" t="s">
        <v>713</v>
      </c>
      <c r="Q6868" s="32" t="s">
        <v>10228</v>
      </c>
      <c r="R6868" s="32" t="s">
        <v>10228</v>
      </c>
    </row>
    <row r="6869" spans="1:18" x14ac:dyDescent="0.25">
      <c r="A6869" s="33" t="s">
        <v>24846</v>
      </c>
      <c r="B6869" s="34" t="s">
        <v>19882</v>
      </c>
      <c r="C6869" s="34" t="s">
        <v>734</v>
      </c>
      <c r="D6869" s="36">
        <v>43238</v>
      </c>
      <c r="E6869" s="34" t="s">
        <v>704</v>
      </c>
      <c r="F6869" s="34" t="s">
        <v>705</v>
      </c>
      <c r="G6869" s="34" t="s">
        <v>5605</v>
      </c>
      <c r="H6869" s="34" t="s">
        <v>707</v>
      </c>
      <c r="I6869" s="34" t="s">
        <v>721</v>
      </c>
      <c r="J6869" s="36">
        <v>43936</v>
      </c>
      <c r="K6869" s="36">
        <v>44666</v>
      </c>
      <c r="L6869" s="34" t="s">
        <v>19883</v>
      </c>
      <c r="M6869" s="34" t="s">
        <v>710</v>
      </c>
      <c r="N6869" s="34" t="s">
        <v>778</v>
      </c>
      <c r="O6869" s="34" t="s">
        <v>755</v>
      </c>
      <c r="P6869" s="34" t="s">
        <v>843</v>
      </c>
      <c r="Q6869" s="34" t="s">
        <v>713</v>
      </c>
      <c r="R6869" s="34" t="s">
        <v>10228</v>
      </c>
    </row>
    <row r="6870" spans="1:18" x14ac:dyDescent="0.25">
      <c r="A6870" s="31" t="s">
        <v>24464</v>
      </c>
      <c r="B6870" s="32" t="s">
        <v>19884</v>
      </c>
      <c r="C6870" s="32" t="s">
        <v>703</v>
      </c>
      <c r="D6870" s="35">
        <v>43236</v>
      </c>
      <c r="E6870" s="32" t="s">
        <v>704</v>
      </c>
      <c r="F6870" s="32" t="s">
        <v>705</v>
      </c>
      <c r="G6870" s="32" t="s">
        <v>12824</v>
      </c>
      <c r="H6870" s="32" t="s">
        <v>789</v>
      </c>
      <c r="I6870" s="32" t="s">
        <v>12825</v>
      </c>
      <c r="J6870" s="35">
        <v>43957</v>
      </c>
      <c r="K6870" s="35">
        <v>44687</v>
      </c>
      <c r="L6870" s="32" t="s">
        <v>19885</v>
      </c>
      <c r="M6870" s="32" t="s">
        <v>710</v>
      </c>
      <c r="N6870" s="32" t="s">
        <v>711</v>
      </c>
      <c r="O6870" s="32" t="s">
        <v>712</v>
      </c>
      <c r="P6870" s="32" t="s">
        <v>743</v>
      </c>
      <c r="Q6870" s="32" t="s">
        <v>10228</v>
      </c>
      <c r="R6870" s="32" t="s">
        <v>10228</v>
      </c>
    </row>
    <row r="6871" spans="1:18" x14ac:dyDescent="0.25">
      <c r="A6871" s="33" t="s">
        <v>24848</v>
      </c>
      <c r="B6871" s="34" t="s">
        <v>19886</v>
      </c>
      <c r="C6871" s="34" t="s">
        <v>734</v>
      </c>
      <c r="D6871" s="36">
        <v>43237</v>
      </c>
      <c r="E6871" s="34" t="s">
        <v>704</v>
      </c>
      <c r="F6871" s="34" t="s">
        <v>705</v>
      </c>
      <c r="G6871" s="34" t="s">
        <v>11777</v>
      </c>
      <c r="H6871" s="34" t="s">
        <v>707</v>
      </c>
      <c r="I6871" s="34" t="s">
        <v>721</v>
      </c>
      <c r="J6871" s="36">
        <v>43936</v>
      </c>
      <c r="K6871" s="36">
        <v>44666</v>
      </c>
      <c r="L6871" s="34" t="s">
        <v>19887</v>
      </c>
      <c r="M6871" s="34" t="s">
        <v>710</v>
      </c>
      <c r="N6871" s="34" t="s">
        <v>711</v>
      </c>
      <c r="O6871" s="34" t="s">
        <v>712</v>
      </c>
      <c r="P6871" s="34" t="s">
        <v>1042</v>
      </c>
      <c r="Q6871" s="34" t="s">
        <v>1771</v>
      </c>
      <c r="R6871" s="34" t="s">
        <v>10228</v>
      </c>
    </row>
    <row r="6872" spans="1:18" x14ac:dyDescent="0.25">
      <c r="A6872" s="31" t="s">
        <v>24087</v>
      </c>
      <c r="B6872" s="32" t="s">
        <v>19888</v>
      </c>
      <c r="C6872" s="32" t="s">
        <v>703</v>
      </c>
      <c r="D6872" s="35">
        <v>43234</v>
      </c>
      <c r="E6872" s="32" t="s">
        <v>704</v>
      </c>
      <c r="F6872" s="32" t="s">
        <v>705</v>
      </c>
      <c r="G6872" s="32" t="s">
        <v>19889</v>
      </c>
      <c r="H6872" s="32" t="s">
        <v>798</v>
      </c>
      <c r="I6872" s="32" t="s">
        <v>2085</v>
      </c>
      <c r="J6872" s="35">
        <v>43980</v>
      </c>
      <c r="K6872" s="35">
        <v>44710</v>
      </c>
      <c r="L6872" s="32" t="s">
        <v>19890</v>
      </c>
      <c r="M6872" s="32" t="s">
        <v>710</v>
      </c>
      <c r="N6872" s="32" t="s">
        <v>711</v>
      </c>
      <c r="O6872" s="32" t="s">
        <v>712</v>
      </c>
      <c r="P6872" s="32" t="s">
        <v>713</v>
      </c>
      <c r="Q6872" s="32" t="s">
        <v>10228</v>
      </c>
      <c r="R6872" s="32" t="s">
        <v>10228</v>
      </c>
    </row>
    <row r="6873" spans="1:18" x14ac:dyDescent="0.25">
      <c r="A6873" s="33" t="s">
        <v>24850</v>
      </c>
      <c r="B6873" s="34" t="s">
        <v>19891</v>
      </c>
      <c r="C6873" s="34" t="s">
        <v>703</v>
      </c>
      <c r="D6873" s="36">
        <v>43231</v>
      </c>
      <c r="E6873" s="34" t="s">
        <v>704</v>
      </c>
      <c r="F6873" s="34" t="s">
        <v>705</v>
      </c>
      <c r="G6873" s="34" t="s">
        <v>1102</v>
      </c>
      <c r="H6873" s="34" t="s">
        <v>804</v>
      </c>
      <c r="I6873" s="34" t="s">
        <v>1103</v>
      </c>
      <c r="J6873" s="36">
        <v>43962</v>
      </c>
      <c r="K6873" s="36">
        <v>44692</v>
      </c>
      <c r="L6873" s="34" t="s">
        <v>19892</v>
      </c>
      <c r="M6873" s="34" t="s">
        <v>710</v>
      </c>
      <c r="N6873" s="34" t="s">
        <v>778</v>
      </c>
      <c r="O6873" s="34" t="s">
        <v>5731</v>
      </c>
      <c r="P6873" s="34" t="s">
        <v>713</v>
      </c>
      <c r="Q6873" s="34" t="s">
        <v>1042</v>
      </c>
      <c r="R6873" s="34" t="s">
        <v>833</v>
      </c>
    </row>
    <row r="6874" spans="1:18" x14ac:dyDescent="0.25">
      <c r="A6874" s="31" t="s">
        <v>24466</v>
      </c>
      <c r="B6874" s="32" t="s">
        <v>19893</v>
      </c>
      <c r="C6874" s="32" t="s">
        <v>734</v>
      </c>
      <c r="D6874" s="35">
        <v>43231</v>
      </c>
      <c r="E6874" s="32" t="s">
        <v>704</v>
      </c>
      <c r="F6874" s="32" t="s">
        <v>705</v>
      </c>
      <c r="G6874" s="32" t="s">
        <v>19894</v>
      </c>
      <c r="H6874" s="32" t="s">
        <v>736</v>
      </c>
      <c r="I6874" s="32" t="s">
        <v>737</v>
      </c>
      <c r="J6874" s="35">
        <v>44007</v>
      </c>
      <c r="K6874" s="35">
        <v>44737</v>
      </c>
      <c r="L6874" s="32" t="s">
        <v>19895</v>
      </c>
      <c r="M6874" s="32" t="s">
        <v>710</v>
      </c>
      <c r="N6874" s="32" t="s">
        <v>778</v>
      </c>
      <c r="O6874" s="32" t="s">
        <v>3200</v>
      </c>
      <c r="P6874" s="32" t="s">
        <v>833</v>
      </c>
      <c r="Q6874" s="32" t="s">
        <v>10228</v>
      </c>
      <c r="R6874" s="32" t="s">
        <v>10228</v>
      </c>
    </row>
    <row r="6875" spans="1:18" x14ac:dyDescent="0.25">
      <c r="A6875" s="33" t="s">
        <v>24852</v>
      </c>
      <c r="B6875" s="34" t="s">
        <v>19896</v>
      </c>
      <c r="C6875" s="34" t="s">
        <v>703</v>
      </c>
      <c r="D6875" s="36">
        <v>43231</v>
      </c>
      <c r="E6875" s="34" t="s">
        <v>704</v>
      </c>
      <c r="F6875" s="34" t="s">
        <v>705</v>
      </c>
      <c r="G6875" s="34" t="s">
        <v>19897</v>
      </c>
      <c r="H6875" s="34" t="s">
        <v>707</v>
      </c>
      <c r="I6875" s="34" t="s">
        <v>721</v>
      </c>
      <c r="J6875" s="36">
        <v>43966</v>
      </c>
      <c r="K6875" s="36">
        <v>44696</v>
      </c>
      <c r="L6875" s="34" t="s">
        <v>19898</v>
      </c>
      <c r="M6875" s="34" t="s">
        <v>710</v>
      </c>
      <c r="N6875" s="34" t="s">
        <v>711</v>
      </c>
      <c r="O6875" s="34" t="s">
        <v>712</v>
      </c>
      <c r="P6875" s="34" t="s">
        <v>713</v>
      </c>
      <c r="Q6875" s="34" t="s">
        <v>10228</v>
      </c>
      <c r="R6875" s="34" t="s">
        <v>10228</v>
      </c>
    </row>
    <row r="6876" spans="1:18" x14ac:dyDescent="0.25">
      <c r="A6876" s="31" t="s">
        <v>24276</v>
      </c>
      <c r="B6876" s="32" t="s">
        <v>19899</v>
      </c>
      <c r="C6876" s="32" t="s">
        <v>703</v>
      </c>
      <c r="D6876" s="35">
        <v>43229</v>
      </c>
      <c r="E6876" s="32" t="s">
        <v>704</v>
      </c>
      <c r="F6876" s="32" t="s">
        <v>705</v>
      </c>
      <c r="G6876" s="32" t="s">
        <v>7912</v>
      </c>
      <c r="H6876" s="32" t="s">
        <v>736</v>
      </c>
      <c r="I6876" s="32" t="s">
        <v>1754</v>
      </c>
      <c r="J6876" s="35">
        <v>43969</v>
      </c>
      <c r="K6876" s="35">
        <v>44699</v>
      </c>
      <c r="L6876" s="32" t="s">
        <v>19900</v>
      </c>
      <c r="M6876" s="32" t="s">
        <v>710</v>
      </c>
      <c r="N6876" s="32" t="s">
        <v>711</v>
      </c>
      <c r="O6876" s="32" t="s">
        <v>712</v>
      </c>
      <c r="P6876" s="32" t="s">
        <v>833</v>
      </c>
      <c r="Q6876" s="32" t="s">
        <v>713</v>
      </c>
      <c r="R6876" s="32" t="s">
        <v>10228</v>
      </c>
    </row>
    <row r="6877" spans="1:18" x14ac:dyDescent="0.25">
      <c r="A6877" s="33" t="s">
        <v>24854</v>
      </c>
      <c r="B6877" s="34" t="s">
        <v>2377</v>
      </c>
      <c r="C6877" s="34" t="s">
        <v>703</v>
      </c>
      <c r="D6877" s="36">
        <v>43228</v>
      </c>
      <c r="E6877" s="34" t="s">
        <v>704</v>
      </c>
      <c r="F6877" s="34" t="s">
        <v>705</v>
      </c>
      <c r="G6877" s="34" t="s">
        <v>19901</v>
      </c>
      <c r="H6877" s="34" t="s">
        <v>804</v>
      </c>
      <c r="I6877" s="34" t="s">
        <v>2243</v>
      </c>
      <c r="J6877" s="36">
        <v>43965</v>
      </c>
      <c r="K6877" s="36">
        <v>44695</v>
      </c>
      <c r="L6877" s="34" t="s">
        <v>19902</v>
      </c>
      <c r="M6877" s="34" t="s">
        <v>710</v>
      </c>
      <c r="N6877" s="34" t="s">
        <v>778</v>
      </c>
      <c r="O6877" s="34" t="s">
        <v>766</v>
      </c>
      <c r="P6877" s="34" t="s">
        <v>713</v>
      </c>
      <c r="Q6877" s="34" t="s">
        <v>10228</v>
      </c>
      <c r="R6877" s="34" t="s">
        <v>10228</v>
      </c>
    </row>
    <row r="6878" spans="1:18" x14ac:dyDescent="0.25">
      <c r="A6878" s="31" t="s">
        <v>24468</v>
      </c>
      <c r="B6878" s="32" t="s">
        <v>19903</v>
      </c>
      <c r="C6878" s="32" t="s">
        <v>808</v>
      </c>
      <c r="D6878" s="35">
        <v>43227</v>
      </c>
      <c r="E6878" s="32" t="s">
        <v>704</v>
      </c>
      <c r="F6878" s="32" t="s">
        <v>705</v>
      </c>
      <c r="G6878" s="32" t="s">
        <v>19904</v>
      </c>
      <c r="H6878" s="32" t="s">
        <v>752</v>
      </c>
      <c r="I6878" s="32" t="s">
        <v>846</v>
      </c>
      <c r="J6878" s="35">
        <v>43969</v>
      </c>
      <c r="K6878" s="35">
        <v>44699</v>
      </c>
      <c r="L6878" s="32" t="s">
        <v>19905</v>
      </c>
      <c r="M6878" s="32" t="s">
        <v>710</v>
      </c>
      <c r="N6878" s="32" t="s">
        <v>778</v>
      </c>
      <c r="O6878" s="32" t="s">
        <v>712</v>
      </c>
      <c r="P6878" s="32" t="s">
        <v>713</v>
      </c>
      <c r="Q6878" s="32" t="s">
        <v>10228</v>
      </c>
      <c r="R6878" s="32" t="s">
        <v>10228</v>
      </c>
    </row>
    <row r="6879" spans="1:18" x14ac:dyDescent="0.25">
      <c r="A6879" s="33" t="s">
        <v>24856</v>
      </c>
      <c r="B6879" s="34" t="s">
        <v>19906</v>
      </c>
      <c r="C6879" s="34" t="s">
        <v>703</v>
      </c>
      <c r="D6879" s="36">
        <v>43210</v>
      </c>
      <c r="E6879" s="34" t="s">
        <v>704</v>
      </c>
      <c r="F6879" s="34" t="s">
        <v>705</v>
      </c>
      <c r="G6879" s="34" t="s">
        <v>19907</v>
      </c>
      <c r="H6879" s="34" t="s">
        <v>740</v>
      </c>
      <c r="I6879" s="34" t="s">
        <v>818</v>
      </c>
      <c r="J6879" s="36">
        <v>43929</v>
      </c>
      <c r="K6879" s="36">
        <v>44659</v>
      </c>
      <c r="L6879" s="34" t="s">
        <v>19908</v>
      </c>
      <c r="M6879" s="34" t="s">
        <v>710</v>
      </c>
      <c r="N6879" s="34" t="s">
        <v>778</v>
      </c>
      <c r="O6879" s="34" t="s">
        <v>712</v>
      </c>
      <c r="P6879" s="34" t="s">
        <v>1336</v>
      </c>
      <c r="Q6879" s="34" t="s">
        <v>10228</v>
      </c>
      <c r="R6879" s="34" t="s">
        <v>10228</v>
      </c>
    </row>
    <row r="6880" spans="1:18" x14ac:dyDescent="0.25">
      <c r="A6880" s="31" t="s">
        <v>24180</v>
      </c>
      <c r="B6880" s="32" t="s">
        <v>19909</v>
      </c>
      <c r="C6880" s="32" t="s">
        <v>734</v>
      </c>
      <c r="D6880" s="35">
        <v>43223</v>
      </c>
      <c r="E6880" s="32" t="s">
        <v>704</v>
      </c>
      <c r="F6880" s="32" t="s">
        <v>705</v>
      </c>
      <c r="G6880" s="32" t="s">
        <v>19910</v>
      </c>
      <c r="H6880" s="32" t="s">
        <v>707</v>
      </c>
      <c r="I6880" s="32" t="s">
        <v>721</v>
      </c>
      <c r="J6880" s="35">
        <v>43991</v>
      </c>
      <c r="K6880" s="35">
        <v>44721</v>
      </c>
      <c r="L6880" s="32" t="s">
        <v>19911</v>
      </c>
      <c r="M6880" s="32" t="s">
        <v>710</v>
      </c>
      <c r="N6880" s="32" t="s">
        <v>711</v>
      </c>
      <c r="O6880" s="32" t="s">
        <v>712</v>
      </c>
      <c r="P6880" s="32" t="s">
        <v>833</v>
      </c>
      <c r="Q6880" s="32" t="s">
        <v>10228</v>
      </c>
      <c r="R6880" s="32" t="s">
        <v>10228</v>
      </c>
    </row>
    <row r="6881" spans="1:18" x14ac:dyDescent="0.25">
      <c r="A6881" s="33" t="s">
        <v>24858</v>
      </c>
      <c r="B6881" s="34" t="s">
        <v>19912</v>
      </c>
      <c r="C6881" s="34" t="s">
        <v>734</v>
      </c>
      <c r="D6881" s="36">
        <v>43223</v>
      </c>
      <c r="E6881" s="34" t="s">
        <v>704</v>
      </c>
      <c r="F6881" s="34" t="s">
        <v>705</v>
      </c>
      <c r="G6881" s="34" t="s">
        <v>19910</v>
      </c>
      <c r="H6881" s="34" t="s">
        <v>707</v>
      </c>
      <c r="I6881" s="34" t="s">
        <v>721</v>
      </c>
      <c r="J6881" s="36">
        <v>43991</v>
      </c>
      <c r="K6881" s="36">
        <v>44721</v>
      </c>
      <c r="L6881" s="34" t="s">
        <v>19913</v>
      </c>
      <c r="M6881" s="34" t="s">
        <v>710</v>
      </c>
      <c r="N6881" s="34" t="s">
        <v>778</v>
      </c>
      <c r="O6881" s="34" t="s">
        <v>712</v>
      </c>
      <c r="P6881" s="34" t="s">
        <v>833</v>
      </c>
      <c r="Q6881" s="34" t="s">
        <v>10228</v>
      </c>
      <c r="R6881" s="34" t="s">
        <v>10228</v>
      </c>
    </row>
    <row r="6882" spans="1:18" x14ac:dyDescent="0.25">
      <c r="A6882" s="31" t="s">
        <v>24470</v>
      </c>
      <c r="B6882" s="32" t="s">
        <v>19914</v>
      </c>
      <c r="C6882" s="32" t="s">
        <v>703</v>
      </c>
      <c r="D6882" s="35">
        <v>43222</v>
      </c>
      <c r="E6882" s="32" t="s">
        <v>704</v>
      </c>
      <c r="F6882" s="32" t="s">
        <v>705</v>
      </c>
      <c r="G6882" s="32" t="s">
        <v>19915</v>
      </c>
      <c r="H6882" s="32" t="s">
        <v>752</v>
      </c>
      <c r="I6882" s="32" t="s">
        <v>2405</v>
      </c>
      <c r="J6882" s="35">
        <v>43995</v>
      </c>
      <c r="K6882" s="35">
        <v>44725</v>
      </c>
      <c r="L6882" s="32" t="s">
        <v>19916</v>
      </c>
      <c r="M6882" s="32" t="s">
        <v>729</v>
      </c>
      <c r="N6882" s="32" t="s">
        <v>711</v>
      </c>
      <c r="O6882" s="32" t="s">
        <v>712</v>
      </c>
      <c r="P6882" s="32" t="s">
        <v>713</v>
      </c>
      <c r="Q6882" s="32" t="s">
        <v>10228</v>
      </c>
      <c r="R6882" s="32" t="s">
        <v>10228</v>
      </c>
    </row>
    <row r="6883" spans="1:18" x14ac:dyDescent="0.25">
      <c r="A6883" s="33" t="s">
        <v>24860</v>
      </c>
      <c r="B6883" s="34" t="s">
        <v>19917</v>
      </c>
      <c r="C6883" s="34" t="s">
        <v>703</v>
      </c>
      <c r="D6883" s="36">
        <v>43192</v>
      </c>
      <c r="E6883" s="34" t="s">
        <v>704</v>
      </c>
      <c r="F6883" s="34" t="s">
        <v>705</v>
      </c>
      <c r="G6883" s="34" t="s">
        <v>19918</v>
      </c>
      <c r="H6883" s="34" t="s">
        <v>740</v>
      </c>
      <c r="I6883" s="34" t="s">
        <v>818</v>
      </c>
      <c r="J6883" s="36">
        <v>43927</v>
      </c>
      <c r="K6883" s="36">
        <v>44657</v>
      </c>
      <c r="L6883" s="34" t="s">
        <v>19919</v>
      </c>
      <c r="M6883" s="34" t="s">
        <v>710</v>
      </c>
      <c r="N6883" s="34" t="s">
        <v>778</v>
      </c>
      <c r="O6883" s="34" t="s">
        <v>773</v>
      </c>
      <c r="P6883" s="34" t="s">
        <v>833</v>
      </c>
      <c r="Q6883" s="34" t="s">
        <v>10228</v>
      </c>
      <c r="R6883" s="34" t="s">
        <v>10228</v>
      </c>
    </row>
    <row r="6884" spans="1:18" x14ac:dyDescent="0.25">
      <c r="A6884" s="31" t="s">
        <v>24278</v>
      </c>
      <c r="B6884" s="32" t="s">
        <v>19920</v>
      </c>
      <c r="C6884" s="32" t="s">
        <v>703</v>
      </c>
      <c r="D6884" s="35">
        <v>43216</v>
      </c>
      <c r="E6884" s="32" t="s">
        <v>704</v>
      </c>
      <c r="F6884" s="32" t="s">
        <v>705</v>
      </c>
      <c r="G6884" s="32" t="s">
        <v>19921</v>
      </c>
      <c r="H6884" s="32" t="s">
        <v>804</v>
      </c>
      <c r="I6884" s="32" t="s">
        <v>4246</v>
      </c>
      <c r="J6884" s="35">
        <v>44010</v>
      </c>
      <c r="K6884" s="35">
        <v>44740</v>
      </c>
      <c r="L6884" s="32" t="s">
        <v>19922</v>
      </c>
      <c r="M6884" s="32" t="s">
        <v>710</v>
      </c>
      <c r="N6884" s="32" t="s">
        <v>749</v>
      </c>
      <c r="O6884" s="32" t="s">
        <v>755</v>
      </c>
      <c r="P6884" s="32" t="s">
        <v>713</v>
      </c>
      <c r="Q6884" s="32" t="s">
        <v>10228</v>
      </c>
      <c r="R6884" s="32" t="s">
        <v>10228</v>
      </c>
    </row>
    <row r="6885" spans="1:18" x14ac:dyDescent="0.25">
      <c r="A6885" s="33" t="s">
        <v>24862</v>
      </c>
      <c r="B6885" s="34" t="s">
        <v>19923</v>
      </c>
      <c r="C6885" s="34" t="s">
        <v>703</v>
      </c>
      <c r="D6885" s="36">
        <v>43216</v>
      </c>
      <c r="E6885" s="34" t="s">
        <v>704</v>
      </c>
      <c r="F6885" s="34" t="s">
        <v>705</v>
      </c>
      <c r="G6885" s="34" t="s">
        <v>4591</v>
      </c>
      <c r="H6885" s="34" t="s">
        <v>945</v>
      </c>
      <c r="I6885" s="34" t="s">
        <v>4592</v>
      </c>
      <c r="J6885" s="36">
        <v>44000</v>
      </c>
      <c r="K6885" s="36">
        <v>44730</v>
      </c>
      <c r="L6885" s="34" t="s">
        <v>19924</v>
      </c>
      <c r="M6885" s="34" t="s">
        <v>710</v>
      </c>
      <c r="N6885" s="34" t="s">
        <v>723</v>
      </c>
      <c r="O6885" s="34" t="s">
        <v>712</v>
      </c>
      <c r="P6885" s="34" t="s">
        <v>713</v>
      </c>
      <c r="Q6885" s="34" t="s">
        <v>10228</v>
      </c>
      <c r="R6885" s="34" t="s">
        <v>10228</v>
      </c>
    </row>
    <row r="6886" spans="1:18" x14ac:dyDescent="0.25">
      <c r="A6886" s="31" t="s">
        <v>24472</v>
      </c>
      <c r="B6886" s="32" t="s">
        <v>19925</v>
      </c>
      <c r="C6886" s="32" t="s">
        <v>734</v>
      </c>
      <c r="D6886" s="35">
        <v>43215</v>
      </c>
      <c r="E6886" s="32" t="s">
        <v>704</v>
      </c>
      <c r="F6886" s="32" t="s">
        <v>705</v>
      </c>
      <c r="G6886" s="32" t="s">
        <v>19926</v>
      </c>
      <c r="H6886" s="32" t="s">
        <v>789</v>
      </c>
      <c r="I6886" s="32" t="s">
        <v>19927</v>
      </c>
      <c r="J6886" s="35">
        <v>43966</v>
      </c>
      <c r="K6886" s="35">
        <v>44696</v>
      </c>
      <c r="L6886" s="32" t="s">
        <v>19928</v>
      </c>
      <c r="M6886" s="32" t="s">
        <v>710</v>
      </c>
      <c r="N6886" s="32" t="s">
        <v>711</v>
      </c>
      <c r="O6886" s="32" t="s">
        <v>712</v>
      </c>
      <c r="P6886" s="32" t="s">
        <v>743</v>
      </c>
      <c r="Q6886" s="32" t="s">
        <v>10228</v>
      </c>
      <c r="R6886" s="32" t="s">
        <v>10228</v>
      </c>
    </row>
    <row r="6887" spans="1:18" x14ac:dyDescent="0.25">
      <c r="A6887" s="33" t="s">
        <v>24864</v>
      </c>
      <c r="B6887" s="34" t="s">
        <v>19929</v>
      </c>
      <c r="C6887" s="34" t="s">
        <v>703</v>
      </c>
      <c r="D6887" s="36">
        <v>43214</v>
      </c>
      <c r="E6887" s="34" t="s">
        <v>704</v>
      </c>
      <c r="F6887" s="34" t="s">
        <v>705</v>
      </c>
      <c r="G6887" s="34" t="s">
        <v>19930</v>
      </c>
      <c r="H6887" s="34" t="s">
        <v>707</v>
      </c>
      <c r="I6887" s="34" t="s">
        <v>2371</v>
      </c>
      <c r="J6887" s="36">
        <v>43928</v>
      </c>
      <c r="K6887" s="36">
        <v>44658</v>
      </c>
      <c r="L6887" s="34" t="s">
        <v>19931</v>
      </c>
      <c r="M6887" s="34" t="s">
        <v>710</v>
      </c>
      <c r="N6887" s="34" t="s">
        <v>723</v>
      </c>
      <c r="O6887" s="34" t="s">
        <v>712</v>
      </c>
      <c r="P6887" s="34" t="s">
        <v>1042</v>
      </c>
      <c r="Q6887" s="34" t="s">
        <v>10228</v>
      </c>
      <c r="R6887" s="34" t="s">
        <v>10228</v>
      </c>
    </row>
    <row r="6888" spans="1:18" x14ac:dyDescent="0.25">
      <c r="A6888" s="31" t="s">
        <v>24132</v>
      </c>
      <c r="B6888" s="32" t="s">
        <v>19932</v>
      </c>
      <c r="C6888" s="32" t="s">
        <v>703</v>
      </c>
      <c r="D6888" s="35">
        <v>43214</v>
      </c>
      <c r="E6888" s="32" t="s">
        <v>704</v>
      </c>
      <c r="F6888" s="32" t="s">
        <v>705</v>
      </c>
      <c r="G6888" s="32" t="s">
        <v>19933</v>
      </c>
      <c r="H6888" s="32" t="s">
        <v>804</v>
      </c>
      <c r="I6888" s="32" t="s">
        <v>2321</v>
      </c>
      <c r="J6888" s="35">
        <v>43962</v>
      </c>
      <c r="K6888" s="35">
        <v>44692</v>
      </c>
      <c r="L6888" s="32" t="s">
        <v>19934</v>
      </c>
      <c r="M6888" s="32" t="s">
        <v>710</v>
      </c>
      <c r="N6888" s="32" t="s">
        <v>778</v>
      </c>
      <c r="O6888" s="32" t="s">
        <v>712</v>
      </c>
      <c r="P6888" s="32" t="s">
        <v>2189</v>
      </c>
      <c r="Q6888" s="32" t="s">
        <v>876</v>
      </c>
      <c r="R6888" s="32" t="s">
        <v>10228</v>
      </c>
    </row>
    <row r="6889" spans="1:18" x14ac:dyDescent="0.25">
      <c r="A6889" s="33" t="s">
        <v>24866</v>
      </c>
      <c r="B6889" s="34" t="s">
        <v>19935</v>
      </c>
      <c r="C6889" s="34" t="s">
        <v>734</v>
      </c>
      <c r="D6889" s="36">
        <v>43213</v>
      </c>
      <c r="E6889" s="34" t="s">
        <v>704</v>
      </c>
      <c r="F6889" s="34" t="s">
        <v>705</v>
      </c>
      <c r="G6889" s="34" t="s">
        <v>19936</v>
      </c>
      <c r="H6889" s="34" t="s">
        <v>752</v>
      </c>
      <c r="I6889" s="34" t="s">
        <v>846</v>
      </c>
      <c r="J6889" s="36">
        <v>43963</v>
      </c>
      <c r="K6889" s="36">
        <v>44693</v>
      </c>
      <c r="L6889" s="34" t="s">
        <v>19937</v>
      </c>
      <c r="M6889" s="34" t="s">
        <v>710</v>
      </c>
      <c r="N6889" s="34" t="s">
        <v>778</v>
      </c>
      <c r="O6889" s="34" t="s">
        <v>712</v>
      </c>
      <c r="P6889" s="34" t="s">
        <v>713</v>
      </c>
      <c r="Q6889" s="34" t="s">
        <v>10228</v>
      </c>
      <c r="R6889" s="34" t="s">
        <v>10228</v>
      </c>
    </row>
    <row r="6890" spans="1:18" x14ac:dyDescent="0.25">
      <c r="A6890" s="31" t="s">
        <v>24474</v>
      </c>
      <c r="B6890" s="32" t="s">
        <v>19938</v>
      </c>
      <c r="C6890" s="32" t="s">
        <v>808</v>
      </c>
      <c r="D6890" s="35">
        <v>43213</v>
      </c>
      <c r="E6890" s="32" t="s">
        <v>704</v>
      </c>
      <c r="F6890" s="32" t="s">
        <v>705</v>
      </c>
      <c r="G6890" s="32" t="s">
        <v>2381</v>
      </c>
      <c r="H6890" s="32" t="s">
        <v>998</v>
      </c>
      <c r="I6890" s="32" t="s">
        <v>2382</v>
      </c>
      <c r="J6890" s="35">
        <v>43943</v>
      </c>
      <c r="K6890" s="35">
        <v>44673</v>
      </c>
      <c r="L6890" s="32" t="s">
        <v>19939</v>
      </c>
      <c r="M6890" s="32" t="s">
        <v>729</v>
      </c>
      <c r="N6890" s="32" t="s">
        <v>778</v>
      </c>
      <c r="O6890" s="32" t="s">
        <v>712</v>
      </c>
      <c r="P6890" s="32" t="s">
        <v>842</v>
      </c>
      <c r="Q6890" s="32" t="s">
        <v>713</v>
      </c>
      <c r="R6890" s="32" t="s">
        <v>1042</v>
      </c>
    </row>
    <row r="6891" spans="1:18" x14ac:dyDescent="0.25">
      <c r="A6891" s="33" t="s">
        <v>24868</v>
      </c>
      <c r="B6891" s="34" t="s">
        <v>19940</v>
      </c>
      <c r="C6891" s="34" t="s">
        <v>703</v>
      </c>
      <c r="D6891" s="36">
        <v>43213</v>
      </c>
      <c r="E6891" s="34" t="s">
        <v>704</v>
      </c>
      <c r="F6891" s="34" t="s">
        <v>705</v>
      </c>
      <c r="G6891" s="34" t="s">
        <v>19941</v>
      </c>
      <c r="H6891" s="34" t="s">
        <v>752</v>
      </c>
      <c r="I6891" s="34" t="s">
        <v>2655</v>
      </c>
      <c r="J6891" s="36">
        <v>43963</v>
      </c>
      <c r="K6891" s="36">
        <v>44693</v>
      </c>
      <c r="L6891" s="34" t="s">
        <v>19942</v>
      </c>
      <c r="M6891" s="34" t="s">
        <v>710</v>
      </c>
      <c r="N6891" s="34" t="s">
        <v>723</v>
      </c>
      <c r="O6891" s="34" t="s">
        <v>712</v>
      </c>
      <c r="P6891" s="34" t="s">
        <v>713</v>
      </c>
      <c r="Q6891" s="34" t="s">
        <v>10228</v>
      </c>
      <c r="R6891" s="34" t="s">
        <v>10228</v>
      </c>
    </row>
    <row r="6892" spans="1:18" x14ac:dyDescent="0.25">
      <c r="A6892" s="31" t="s">
        <v>24280</v>
      </c>
      <c r="B6892" s="32" t="s">
        <v>19943</v>
      </c>
      <c r="C6892" s="32" t="s">
        <v>703</v>
      </c>
      <c r="D6892" s="35">
        <v>43213</v>
      </c>
      <c r="E6892" s="32" t="s">
        <v>704</v>
      </c>
      <c r="F6892" s="32" t="s">
        <v>705</v>
      </c>
      <c r="G6892" s="32" t="s">
        <v>11524</v>
      </c>
      <c r="H6892" s="32" t="s">
        <v>707</v>
      </c>
      <c r="I6892" s="32" t="s">
        <v>10666</v>
      </c>
      <c r="J6892" s="35">
        <v>43969</v>
      </c>
      <c r="K6892" s="35">
        <v>44699</v>
      </c>
      <c r="L6892" s="32" t="s">
        <v>19944</v>
      </c>
      <c r="M6892" s="32" t="s">
        <v>710</v>
      </c>
      <c r="N6892" s="32" t="s">
        <v>711</v>
      </c>
      <c r="O6892" s="32" t="s">
        <v>712</v>
      </c>
      <c r="P6892" s="32" t="s">
        <v>713</v>
      </c>
      <c r="Q6892" s="32" t="s">
        <v>889</v>
      </c>
      <c r="R6892" s="32" t="s">
        <v>10228</v>
      </c>
    </row>
    <row r="6893" spans="1:18" x14ac:dyDescent="0.25">
      <c r="A6893" s="33" t="s">
        <v>24870</v>
      </c>
      <c r="B6893" s="34" t="s">
        <v>19945</v>
      </c>
      <c r="C6893" s="34" t="s">
        <v>734</v>
      </c>
      <c r="D6893" s="36">
        <v>43210</v>
      </c>
      <c r="E6893" s="34" t="s">
        <v>704</v>
      </c>
      <c r="F6893" s="34" t="s">
        <v>705</v>
      </c>
      <c r="G6893" s="34" t="s">
        <v>19946</v>
      </c>
      <c r="H6893" s="34" t="s">
        <v>804</v>
      </c>
      <c r="I6893" s="34" t="s">
        <v>2243</v>
      </c>
      <c r="J6893" s="36">
        <v>43963</v>
      </c>
      <c r="K6893" s="36">
        <v>44693</v>
      </c>
      <c r="L6893" s="34" t="s">
        <v>19947</v>
      </c>
      <c r="M6893" s="34" t="s">
        <v>710</v>
      </c>
      <c r="N6893" s="34" t="s">
        <v>711</v>
      </c>
      <c r="O6893" s="34" t="s">
        <v>773</v>
      </c>
      <c r="P6893" s="34" t="s">
        <v>833</v>
      </c>
      <c r="Q6893" s="34" t="s">
        <v>10228</v>
      </c>
      <c r="R6893" s="34" t="s">
        <v>10228</v>
      </c>
    </row>
    <row r="6894" spans="1:18" x14ac:dyDescent="0.25">
      <c r="A6894" s="31" t="s">
        <v>24476</v>
      </c>
      <c r="B6894" s="32" t="s">
        <v>19948</v>
      </c>
      <c r="C6894" s="32" t="s">
        <v>703</v>
      </c>
      <c r="D6894" s="35">
        <v>43209</v>
      </c>
      <c r="E6894" s="32" t="s">
        <v>704</v>
      </c>
      <c r="F6894" s="32" t="s">
        <v>705</v>
      </c>
      <c r="G6894" s="32" t="s">
        <v>19949</v>
      </c>
      <c r="H6894" s="32" t="s">
        <v>707</v>
      </c>
      <c r="I6894" s="32" t="s">
        <v>721</v>
      </c>
      <c r="J6894" s="35">
        <v>43969</v>
      </c>
      <c r="K6894" s="35">
        <v>44699</v>
      </c>
      <c r="L6894" s="32" t="s">
        <v>19950</v>
      </c>
      <c r="M6894" s="32" t="s">
        <v>710</v>
      </c>
      <c r="N6894" s="32" t="s">
        <v>778</v>
      </c>
      <c r="O6894" s="32" t="s">
        <v>712</v>
      </c>
      <c r="P6894" s="32" t="s">
        <v>876</v>
      </c>
      <c r="Q6894" s="32" t="s">
        <v>10228</v>
      </c>
      <c r="R6894" s="32" t="s">
        <v>10228</v>
      </c>
    </row>
    <row r="6895" spans="1:18" x14ac:dyDescent="0.25">
      <c r="A6895" s="33" t="s">
        <v>24872</v>
      </c>
      <c r="B6895" s="34" t="s">
        <v>19951</v>
      </c>
      <c r="C6895" s="34" t="s">
        <v>703</v>
      </c>
      <c r="D6895" s="36">
        <v>43207</v>
      </c>
      <c r="E6895" s="34" t="s">
        <v>704</v>
      </c>
      <c r="F6895" s="34" t="s">
        <v>705</v>
      </c>
      <c r="G6895" s="34" t="s">
        <v>16625</v>
      </c>
      <c r="H6895" s="34" t="s">
        <v>1158</v>
      </c>
      <c r="I6895" s="34" t="s">
        <v>16626</v>
      </c>
      <c r="J6895" s="36">
        <v>43983</v>
      </c>
      <c r="K6895" s="36">
        <v>44713</v>
      </c>
      <c r="L6895" s="34" t="s">
        <v>19952</v>
      </c>
      <c r="M6895" s="34" t="s">
        <v>710</v>
      </c>
      <c r="N6895" s="34" t="s">
        <v>749</v>
      </c>
      <c r="O6895" s="34" t="s">
        <v>712</v>
      </c>
      <c r="P6895" s="34" t="s">
        <v>713</v>
      </c>
      <c r="Q6895" s="34" t="s">
        <v>743</v>
      </c>
      <c r="R6895" s="34" t="s">
        <v>10228</v>
      </c>
    </row>
    <row r="6896" spans="1:18" x14ac:dyDescent="0.25">
      <c r="A6896" s="31" t="s">
        <v>24182</v>
      </c>
      <c r="B6896" s="32" t="s">
        <v>19953</v>
      </c>
      <c r="C6896" s="32" t="s">
        <v>703</v>
      </c>
      <c r="D6896" s="35">
        <v>43207</v>
      </c>
      <c r="E6896" s="32" t="s">
        <v>704</v>
      </c>
      <c r="F6896" s="32" t="s">
        <v>705</v>
      </c>
      <c r="G6896" s="32" t="s">
        <v>19954</v>
      </c>
      <c r="H6896" s="32" t="s">
        <v>998</v>
      </c>
      <c r="I6896" s="32" t="s">
        <v>11677</v>
      </c>
      <c r="J6896" s="35">
        <v>44008</v>
      </c>
      <c r="K6896" s="35">
        <v>44738</v>
      </c>
      <c r="L6896" s="32" t="s">
        <v>19955</v>
      </c>
      <c r="M6896" s="32" t="s">
        <v>718</v>
      </c>
      <c r="N6896" s="32" t="s">
        <v>778</v>
      </c>
      <c r="O6896" s="32" t="s">
        <v>712</v>
      </c>
      <c r="P6896" s="32" t="s">
        <v>743</v>
      </c>
      <c r="Q6896" s="32" t="s">
        <v>10228</v>
      </c>
      <c r="R6896" s="32" t="s">
        <v>10228</v>
      </c>
    </row>
    <row r="6897" spans="1:18" x14ac:dyDescent="0.25">
      <c r="A6897" s="33" t="s">
        <v>24874</v>
      </c>
      <c r="B6897" s="34" t="s">
        <v>19956</v>
      </c>
      <c r="C6897" s="34" t="s">
        <v>703</v>
      </c>
      <c r="D6897" s="36">
        <v>43207</v>
      </c>
      <c r="E6897" s="34" t="s">
        <v>704</v>
      </c>
      <c r="F6897" s="34" t="s">
        <v>705</v>
      </c>
      <c r="G6897" s="34" t="s">
        <v>19957</v>
      </c>
      <c r="H6897" s="34" t="s">
        <v>707</v>
      </c>
      <c r="I6897" s="34" t="s">
        <v>2517</v>
      </c>
      <c r="J6897" s="36">
        <v>43936</v>
      </c>
      <c r="K6897" s="36">
        <v>44666</v>
      </c>
      <c r="L6897" s="34" t="s">
        <v>19958</v>
      </c>
      <c r="M6897" s="34" t="s">
        <v>710</v>
      </c>
      <c r="N6897" s="34" t="s">
        <v>711</v>
      </c>
      <c r="O6897" s="34" t="s">
        <v>712</v>
      </c>
      <c r="P6897" s="34" t="s">
        <v>713</v>
      </c>
      <c r="Q6897" s="34" t="s">
        <v>10228</v>
      </c>
      <c r="R6897" s="34" t="s">
        <v>10228</v>
      </c>
    </row>
    <row r="6898" spans="1:18" x14ac:dyDescent="0.25">
      <c r="A6898" s="31" t="s">
        <v>24478</v>
      </c>
      <c r="B6898" s="32" t="s">
        <v>19959</v>
      </c>
      <c r="C6898" s="32" t="s">
        <v>734</v>
      </c>
      <c r="D6898" s="35">
        <v>43206</v>
      </c>
      <c r="E6898" s="32" t="s">
        <v>704</v>
      </c>
      <c r="F6898" s="32" t="s">
        <v>705</v>
      </c>
      <c r="G6898" s="32" t="s">
        <v>19960</v>
      </c>
      <c r="H6898" s="32" t="s">
        <v>1262</v>
      </c>
      <c r="I6898" s="32" t="s">
        <v>4377</v>
      </c>
      <c r="J6898" s="35">
        <v>43969</v>
      </c>
      <c r="K6898" s="35">
        <v>44699</v>
      </c>
      <c r="L6898" s="32" t="s">
        <v>19961</v>
      </c>
      <c r="M6898" s="32" t="s">
        <v>710</v>
      </c>
      <c r="N6898" s="32" t="s">
        <v>778</v>
      </c>
      <c r="O6898" s="32" t="s">
        <v>712</v>
      </c>
      <c r="P6898" s="32" t="s">
        <v>713</v>
      </c>
      <c r="Q6898" s="32" t="s">
        <v>10228</v>
      </c>
      <c r="R6898" s="32" t="s">
        <v>10228</v>
      </c>
    </row>
    <row r="6899" spans="1:18" x14ac:dyDescent="0.25">
      <c r="A6899" s="33" t="s">
        <v>24876</v>
      </c>
      <c r="B6899" s="34" t="s">
        <v>19962</v>
      </c>
      <c r="C6899" s="34" t="s">
        <v>703</v>
      </c>
      <c r="D6899" s="36">
        <v>43206</v>
      </c>
      <c r="E6899" s="34" t="s">
        <v>704</v>
      </c>
      <c r="F6899" s="34" t="s">
        <v>705</v>
      </c>
      <c r="G6899" s="34" t="s">
        <v>6073</v>
      </c>
      <c r="H6899" s="34" t="s">
        <v>752</v>
      </c>
      <c r="I6899" s="34" t="s">
        <v>6074</v>
      </c>
      <c r="J6899" s="36">
        <v>43971</v>
      </c>
      <c r="K6899" s="36">
        <v>44701</v>
      </c>
      <c r="L6899" s="34" t="s">
        <v>19963</v>
      </c>
      <c r="M6899" s="34" t="s">
        <v>710</v>
      </c>
      <c r="N6899" s="34" t="s">
        <v>711</v>
      </c>
      <c r="O6899" s="34" t="s">
        <v>1139</v>
      </c>
      <c r="P6899" s="34" t="s">
        <v>743</v>
      </c>
      <c r="Q6899" s="34" t="s">
        <v>10228</v>
      </c>
      <c r="R6899" s="34" t="s">
        <v>10228</v>
      </c>
    </row>
    <row r="6900" spans="1:18" x14ac:dyDescent="0.25">
      <c r="A6900" s="31" t="s">
        <v>24282</v>
      </c>
      <c r="B6900" s="32" t="s">
        <v>19964</v>
      </c>
      <c r="C6900" s="32" t="s">
        <v>703</v>
      </c>
      <c r="D6900" s="35">
        <v>43206</v>
      </c>
      <c r="E6900" s="32" t="s">
        <v>704</v>
      </c>
      <c r="F6900" s="32" t="s">
        <v>705</v>
      </c>
      <c r="G6900" s="32" t="s">
        <v>11524</v>
      </c>
      <c r="H6900" s="32" t="s">
        <v>707</v>
      </c>
      <c r="I6900" s="32" t="s">
        <v>10666</v>
      </c>
      <c r="J6900" s="35">
        <v>43964</v>
      </c>
      <c r="K6900" s="35">
        <v>44694</v>
      </c>
      <c r="L6900" s="32" t="s">
        <v>19965</v>
      </c>
      <c r="M6900" s="32" t="s">
        <v>772</v>
      </c>
      <c r="N6900" s="32" t="s">
        <v>711</v>
      </c>
      <c r="O6900" s="32" t="s">
        <v>712</v>
      </c>
      <c r="P6900" s="32" t="s">
        <v>713</v>
      </c>
      <c r="Q6900" s="32" t="s">
        <v>10228</v>
      </c>
      <c r="R6900" s="32" t="s">
        <v>10228</v>
      </c>
    </row>
    <row r="6901" spans="1:18" x14ac:dyDescent="0.25">
      <c r="A6901" s="33" t="s">
        <v>24878</v>
      </c>
      <c r="B6901" s="34" t="s">
        <v>19966</v>
      </c>
      <c r="C6901" s="34" t="s">
        <v>703</v>
      </c>
      <c r="D6901" s="36">
        <v>43203</v>
      </c>
      <c r="E6901" s="34" t="s">
        <v>704</v>
      </c>
      <c r="F6901" s="34" t="s">
        <v>705</v>
      </c>
      <c r="G6901" s="34" t="s">
        <v>1567</v>
      </c>
      <c r="H6901" s="34" t="s">
        <v>789</v>
      </c>
      <c r="I6901" s="34" t="s">
        <v>1568</v>
      </c>
      <c r="J6901" s="36">
        <v>44000</v>
      </c>
      <c r="K6901" s="36">
        <v>44730</v>
      </c>
      <c r="L6901" s="34" t="s">
        <v>19967</v>
      </c>
      <c r="M6901" s="34" t="s">
        <v>718</v>
      </c>
      <c r="N6901" s="34" t="s">
        <v>749</v>
      </c>
      <c r="O6901" s="34" t="s">
        <v>712</v>
      </c>
      <c r="P6901" s="34" t="s">
        <v>713</v>
      </c>
      <c r="Q6901" s="34" t="s">
        <v>10228</v>
      </c>
      <c r="R6901" s="34" t="s">
        <v>10228</v>
      </c>
    </row>
    <row r="6902" spans="1:18" x14ac:dyDescent="0.25">
      <c r="A6902" s="31" t="s">
        <v>24480</v>
      </c>
      <c r="B6902" s="32" t="s">
        <v>19968</v>
      </c>
      <c r="C6902" s="32" t="s">
        <v>734</v>
      </c>
      <c r="D6902" s="35">
        <v>43203</v>
      </c>
      <c r="E6902" s="32" t="s">
        <v>704</v>
      </c>
      <c r="F6902" s="32" t="s">
        <v>705</v>
      </c>
      <c r="G6902" s="32" t="s">
        <v>19969</v>
      </c>
      <c r="H6902" s="32" t="s">
        <v>789</v>
      </c>
      <c r="I6902" s="32" t="s">
        <v>1369</v>
      </c>
      <c r="J6902" s="35">
        <v>43977</v>
      </c>
      <c r="K6902" s="35">
        <v>44707</v>
      </c>
      <c r="L6902" s="32" t="s">
        <v>19970</v>
      </c>
      <c r="M6902" s="32" t="s">
        <v>710</v>
      </c>
      <c r="N6902" s="32" t="s">
        <v>711</v>
      </c>
      <c r="O6902" s="32" t="s">
        <v>1751</v>
      </c>
      <c r="P6902" s="32" t="s">
        <v>833</v>
      </c>
      <c r="Q6902" s="32" t="s">
        <v>10228</v>
      </c>
      <c r="R6902" s="32" t="s">
        <v>10228</v>
      </c>
    </row>
    <row r="6903" spans="1:18" x14ac:dyDescent="0.25">
      <c r="A6903" s="33" t="s">
        <v>24880</v>
      </c>
      <c r="B6903" s="34" t="s">
        <v>19971</v>
      </c>
      <c r="C6903" s="34" t="s">
        <v>703</v>
      </c>
      <c r="D6903" s="36">
        <v>43153</v>
      </c>
      <c r="E6903" s="34" t="s">
        <v>704</v>
      </c>
      <c r="F6903" s="34" t="s">
        <v>705</v>
      </c>
      <c r="G6903" s="34" t="s">
        <v>19972</v>
      </c>
      <c r="H6903" s="34" t="s">
        <v>740</v>
      </c>
      <c r="I6903" s="34" t="s">
        <v>818</v>
      </c>
      <c r="J6903" s="36">
        <v>43935</v>
      </c>
      <c r="K6903" s="36">
        <v>44665</v>
      </c>
      <c r="L6903" s="34" t="s">
        <v>19973</v>
      </c>
      <c r="M6903" s="34" t="s">
        <v>710</v>
      </c>
      <c r="N6903" s="34" t="s">
        <v>711</v>
      </c>
      <c r="O6903" s="34" t="s">
        <v>755</v>
      </c>
      <c r="P6903" s="34" t="s">
        <v>833</v>
      </c>
      <c r="Q6903" s="34" t="s">
        <v>10228</v>
      </c>
      <c r="R6903" s="34" t="s">
        <v>10228</v>
      </c>
    </row>
    <row r="6904" spans="1:18" x14ac:dyDescent="0.25">
      <c r="A6904" s="31" t="s">
        <v>24108</v>
      </c>
      <c r="B6904" s="32" t="s">
        <v>19974</v>
      </c>
      <c r="C6904" s="32" t="s">
        <v>703</v>
      </c>
      <c r="D6904" s="35">
        <v>43202</v>
      </c>
      <c r="E6904" s="32" t="s">
        <v>704</v>
      </c>
      <c r="F6904" s="32" t="s">
        <v>705</v>
      </c>
      <c r="G6904" s="32" t="s">
        <v>1779</v>
      </c>
      <c r="H6904" s="32" t="s">
        <v>707</v>
      </c>
      <c r="I6904" s="32" t="s">
        <v>1780</v>
      </c>
      <c r="J6904" s="35">
        <v>43948</v>
      </c>
      <c r="K6904" s="35">
        <v>44678</v>
      </c>
      <c r="L6904" s="32" t="s">
        <v>19975</v>
      </c>
      <c r="M6904" s="32" t="s">
        <v>710</v>
      </c>
      <c r="N6904" s="32" t="s">
        <v>711</v>
      </c>
      <c r="O6904" s="32" t="s">
        <v>712</v>
      </c>
      <c r="P6904" s="32" t="s">
        <v>713</v>
      </c>
      <c r="Q6904" s="32" t="s">
        <v>10228</v>
      </c>
      <c r="R6904" s="32" t="s">
        <v>10228</v>
      </c>
    </row>
    <row r="6905" spans="1:18" x14ac:dyDescent="0.25">
      <c r="A6905" s="33" t="s">
        <v>24882</v>
      </c>
      <c r="B6905" s="34" t="s">
        <v>19976</v>
      </c>
      <c r="C6905" s="34" t="s">
        <v>808</v>
      </c>
      <c r="D6905" s="36">
        <v>43202</v>
      </c>
      <c r="E6905" s="34" t="s">
        <v>704</v>
      </c>
      <c r="F6905" s="34" t="s">
        <v>705</v>
      </c>
      <c r="G6905" s="34" t="s">
        <v>19977</v>
      </c>
      <c r="H6905" s="34" t="s">
        <v>752</v>
      </c>
      <c r="I6905" s="34" t="s">
        <v>846</v>
      </c>
      <c r="J6905" s="36">
        <v>43965</v>
      </c>
      <c r="K6905" s="36">
        <v>44695</v>
      </c>
      <c r="L6905" s="34" t="s">
        <v>19978</v>
      </c>
      <c r="M6905" s="34" t="s">
        <v>772</v>
      </c>
      <c r="N6905" s="34" t="s">
        <v>711</v>
      </c>
      <c r="O6905" s="34" t="s">
        <v>766</v>
      </c>
      <c r="P6905" s="34" t="s">
        <v>713</v>
      </c>
      <c r="Q6905" s="34" t="s">
        <v>10228</v>
      </c>
      <c r="R6905" s="34" t="s">
        <v>10228</v>
      </c>
    </row>
    <row r="6906" spans="1:18" x14ac:dyDescent="0.25">
      <c r="A6906" s="31" t="s">
        <v>24482</v>
      </c>
      <c r="B6906" s="32" t="s">
        <v>19979</v>
      </c>
      <c r="C6906" s="32" t="s">
        <v>734</v>
      </c>
      <c r="D6906" s="35">
        <v>43201</v>
      </c>
      <c r="E6906" s="32" t="s">
        <v>704</v>
      </c>
      <c r="F6906" s="32" t="s">
        <v>705</v>
      </c>
      <c r="G6906" s="32" t="s">
        <v>19980</v>
      </c>
      <c r="H6906" s="32" t="s">
        <v>752</v>
      </c>
      <c r="I6906" s="32" t="s">
        <v>13833</v>
      </c>
      <c r="J6906" s="35">
        <v>43990</v>
      </c>
      <c r="K6906" s="35">
        <v>44720</v>
      </c>
      <c r="L6906" s="32" t="s">
        <v>19981</v>
      </c>
      <c r="M6906" s="32" t="s">
        <v>710</v>
      </c>
      <c r="N6906" s="32" t="s">
        <v>778</v>
      </c>
      <c r="O6906" s="32" t="s">
        <v>712</v>
      </c>
      <c r="P6906" s="32" t="s">
        <v>713</v>
      </c>
      <c r="Q6906" s="32" t="s">
        <v>10228</v>
      </c>
      <c r="R6906" s="32" t="s">
        <v>10228</v>
      </c>
    </row>
    <row r="6907" spans="1:18" x14ac:dyDescent="0.25">
      <c r="A6907" s="33" t="s">
        <v>24884</v>
      </c>
      <c r="B6907" s="34" t="s">
        <v>19982</v>
      </c>
      <c r="C6907" s="34" t="s">
        <v>734</v>
      </c>
      <c r="D6907" s="36">
        <v>43201</v>
      </c>
      <c r="E6907" s="34" t="s">
        <v>704</v>
      </c>
      <c r="F6907" s="34" t="s">
        <v>705</v>
      </c>
      <c r="G6907" s="34" t="s">
        <v>19983</v>
      </c>
      <c r="H6907" s="34" t="s">
        <v>752</v>
      </c>
      <c r="I6907" s="34" t="s">
        <v>846</v>
      </c>
      <c r="J6907" s="36">
        <v>43956</v>
      </c>
      <c r="K6907" s="36">
        <v>44686</v>
      </c>
      <c r="L6907" s="34" t="s">
        <v>19984</v>
      </c>
      <c r="M6907" s="34" t="s">
        <v>710</v>
      </c>
      <c r="N6907" s="34" t="s">
        <v>711</v>
      </c>
      <c r="O6907" s="34" t="s">
        <v>755</v>
      </c>
      <c r="P6907" s="34" t="s">
        <v>1042</v>
      </c>
      <c r="Q6907" s="34" t="s">
        <v>10228</v>
      </c>
      <c r="R6907" s="34" t="s">
        <v>10228</v>
      </c>
    </row>
    <row r="6908" spans="1:18" x14ac:dyDescent="0.25">
      <c r="A6908" s="31" t="s">
        <v>24284</v>
      </c>
      <c r="B6908" s="32" t="s">
        <v>19985</v>
      </c>
      <c r="C6908" s="32" t="s">
        <v>703</v>
      </c>
      <c r="D6908" s="35">
        <v>43201</v>
      </c>
      <c r="E6908" s="32" t="s">
        <v>704</v>
      </c>
      <c r="F6908" s="32" t="s">
        <v>705</v>
      </c>
      <c r="G6908" s="32" t="s">
        <v>19986</v>
      </c>
      <c r="H6908" s="32" t="s">
        <v>998</v>
      </c>
      <c r="I6908" s="32" t="s">
        <v>1801</v>
      </c>
      <c r="J6908" s="35">
        <v>43965</v>
      </c>
      <c r="K6908" s="35">
        <v>44695</v>
      </c>
      <c r="L6908" s="32" t="s">
        <v>19987</v>
      </c>
      <c r="M6908" s="32" t="s">
        <v>710</v>
      </c>
      <c r="N6908" s="32" t="s">
        <v>723</v>
      </c>
      <c r="O6908" s="32" t="s">
        <v>712</v>
      </c>
      <c r="P6908" s="32" t="s">
        <v>743</v>
      </c>
      <c r="Q6908" s="32" t="s">
        <v>10228</v>
      </c>
      <c r="R6908" s="32" t="s">
        <v>10228</v>
      </c>
    </row>
    <row r="6909" spans="1:18" x14ac:dyDescent="0.25">
      <c r="A6909" s="33" t="s">
        <v>24886</v>
      </c>
      <c r="B6909" s="34" t="s">
        <v>19988</v>
      </c>
      <c r="C6909" s="34" t="s">
        <v>703</v>
      </c>
      <c r="D6909" s="36">
        <v>43201</v>
      </c>
      <c r="E6909" s="34" t="s">
        <v>704</v>
      </c>
      <c r="F6909" s="34" t="s">
        <v>705</v>
      </c>
      <c r="G6909" s="34" t="s">
        <v>19989</v>
      </c>
      <c r="H6909" s="34" t="s">
        <v>707</v>
      </c>
      <c r="I6909" s="34" t="s">
        <v>2063</v>
      </c>
      <c r="J6909" s="36">
        <v>43928</v>
      </c>
      <c r="K6909" s="36">
        <v>44658</v>
      </c>
      <c r="L6909" s="34" t="s">
        <v>19990</v>
      </c>
      <c r="M6909" s="34" t="s">
        <v>718</v>
      </c>
      <c r="N6909" s="34" t="s">
        <v>723</v>
      </c>
      <c r="O6909" s="34" t="s">
        <v>712</v>
      </c>
      <c r="P6909" s="34" t="s">
        <v>713</v>
      </c>
      <c r="Q6909" s="34" t="s">
        <v>10228</v>
      </c>
      <c r="R6909" s="34" t="s">
        <v>10228</v>
      </c>
    </row>
    <row r="6910" spans="1:18" x14ac:dyDescent="0.25">
      <c r="A6910" s="31" t="s">
        <v>24484</v>
      </c>
      <c r="B6910" s="32" t="s">
        <v>19991</v>
      </c>
      <c r="C6910" s="32" t="s">
        <v>734</v>
      </c>
      <c r="D6910" s="35">
        <v>43199</v>
      </c>
      <c r="E6910" s="32" t="s">
        <v>704</v>
      </c>
      <c r="F6910" s="32" t="s">
        <v>705</v>
      </c>
      <c r="G6910" s="32" t="s">
        <v>16759</v>
      </c>
      <c r="H6910" s="32" t="s">
        <v>752</v>
      </c>
      <c r="I6910" s="32" t="s">
        <v>2457</v>
      </c>
      <c r="J6910" s="35">
        <v>43924</v>
      </c>
      <c r="K6910" s="35">
        <v>44654</v>
      </c>
      <c r="L6910" s="32" t="s">
        <v>19992</v>
      </c>
      <c r="M6910" s="32" t="s">
        <v>718</v>
      </c>
      <c r="N6910" s="32" t="s">
        <v>711</v>
      </c>
      <c r="O6910" s="32" t="s">
        <v>712</v>
      </c>
      <c r="P6910" s="32" t="s">
        <v>713</v>
      </c>
      <c r="Q6910" s="32" t="s">
        <v>10228</v>
      </c>
      <c r="R6910" s="32" t="s">
        <v>10228</v>
      </c>
    </row>
    <row r="6911" spans="1:18" x14ac:dyDescent="0.25">
      <c r="A6911" s="33" t="s">
        <v>24888</v>
      </c>
      <c r="B6911" s="34" t="s">
        <v>19993</v>
      </c>
      <c r="C6911" s="34" t="s">
        <v>703</v>
      </c>
      <c r="D6911" s="36">
        <v>43201</v>
      </c>
      <c r="E6911" s="34" t="s">
        <v>704</v>
      </c>
      <c r="F6911" s="34" t="s">
        <v>705</v>
      </c>
      <c r="G6911" s="34" t="s">
        <v>5581</v>
      </c>
      <c r="H6911" s="34" t="s">
        <v>707</v>
      </c>
      <c r="I6911" s="34" t="s">
        <v>5582</v>
      </c>
      <c r="J6911" s="36">
        <v>44000</v>
      </c>
      <c r="K6911" s="36">
        <v>44730</v>
      </c>
      <c r="L6911" s="34" t="s">
        <v>19994</v>
      </c>
      <c r="M6911" s="34" t="s">
        <v>710</v>
      </c>
      <c r="N6911" s="34" t="s">
        <v>749</v>
      </c>
      <c r="O6911" s="34" t="s">
        <v>712</v>
      </c>
      <c r="P6911" s="34" t="s">
        <v>743</v>
      </c>
      <c r="Q6911" s="34" t="s">
        <v>713</v>
      </c>
      <c r="R6911" s="34" t="s">
        <v>2781</v>
      </c>
    </row>
    <row r="6912" spans="1:18" x14ac:dyDescent="0.25">
      <c r="A6912" s="31" t="s">
        <v>24184</v>
      </c>
      <c r="B6912" s="32" t="s">
        <v>19995</v>
      </c>
      <c r="C6912" s="32" t="s">
        <v>703</v>
      </c>
      <c r="D6912" s="35">
        <v>43200</v>
      </c>
      <c r="E6912" s="32" t="s">
        <v>704</v>
      </c>
      <c r="F6912" s="32" t="s">
        <v>705</v>
      </c>
      <c r="G6912" s="32" t="s">
        <v>19996</v>
      </c>
      <c r="H6912" s="32" t="s">
        <v>752</v>
      </c>
      <c r="I6912" s="32" t="s">
        <v>2328</v>
      </c>
      <c r="J6912" s="35">
        <v>43995</v>
      </c>
      <c r="K6912" s="35">
        <v>44725</v>
      </c>
      <c r="L6912" s="32" t="s">
        <v>19997</v>
      </c>
      <c r="M6912" s="32" t="s">
        <v>729</v>
      </c>
      <c r="N6912" s="32" t="s">
        <v>723</v>
      </c>
      <c r="O6912" s="32" t="s">
        <v>712</v>
      </c>
      <c r="P6912" s="32" t="s">
        <v>713</v>
      </c>
      <c r="Q6912" s="32" t="s">
        <v>743</v>
      </c>
      <c r="R6912" s="32" t="s">
        <v>10228</v>
      </c>
    </row>
    <row r="6913" spans="1:18" x14ac:dyDescent="0.25">
      <c r="A6913" s="33" t="s">
        <v>24890</v>
      </c>
      <c r="B6913" s="34" t="s">
        <v>19998</v>
      </c>
      <c r="C6913" s="34" t="s">
        <v>703</v>
      </c>
      <c r="D6913" s="36">
        <v>43196</v>
      </c>
      <c r="E6913" s="34" t="s">
        <v>704</v>
      </c>
      <c r="F6913" s="34" t="s">
        <v>705</v>
      </c>
      <c r="G6913" s="34" t="s">
        <v>19999</v>
      </c>
      <c r="H6913" s="34" t="s">
        <v>1286</v>
      </c>
      <c r="I6913" s="34" t="s">
        <v>2313</v>
      </c>
      <c r="J6913" s="36">
        <v>43922</v>
      </c>
      <c r="K6913" s="36">
        <v>44652</v>
      </c>
      <c r="L6913" s="34" t="s">
        <v>20000</v>
      </c>
      <c r="M6913" s="34" t="s">
        <v>710</v>
      </c>
      <c r="N6913" s="34" t="s">
        <v>749</v>
      </c>
      <c r="O6913" s="34" t="s">
        <v>712</v>
      </c>
      <c r="P6913" s="34" t="s">
        <v>713</v>
      </c>
      <c r="Q6913" s="34" t="s">
        <v>10228</v>
      </c>
      <c r="R6913" s="34" t="s">
        <v>10228</v>
      </c>
    </row>
    <row r="6914" spans="1:18" x14ac:dyDescent="0.25">
      <c r="A6914" s="31" t="s">
        <v>24486</v>
      </c>
      <c r="B6914" s="32" t="s">
        <v>20001</v>
      </c>
      <c r="C6914" s="32" t="s">
        <v>808</v>
      </c>
      <c r="D6914" s="35">
        <v>43194</v>
      </c>
      <c r="E6914" s="32" t="s">
        <v>704</v>
      </c>
      <c r="F6914" s="32" t="s">
        <v>705</v>
      </c>
      <c r="G6914" s="32" t="s">
        <v>20002</v>
      </c>
      <c r="H6914" s="32" t="s">
        <v>752</v>
      </c>
      <c r="I6914" s="32" t="s">
        <v>846</v>
      </c>
      <c r="J6914" s="35">
        <v>44006</v>
      </c>
      <c r="K6914" s="35">
        <v>44736</v>
      </c>
      <c r="L6914" s="32" t="s">
        <v>20003</v>
      </c>
      <c r="M6914" s="32" t="s">
        <v>710</v>
      </c>
      <c r="N6914" s="32" t="s">
        <v>711</v>
      </c>
      <c r="O6914" s="32" t="s">
        <v>712</v>
      </c>
      <c r="P6914" s="32" t="s">
        <v>833</v>
      </c>
      <c r="Q6914" s="32" t="s">
        <v>10228</v>
      </c>
      <c r="R6914" s="32" t="s">
        <v>10228</v>
      </c>
    </row>
    <row r="6915" spans="1:18" x14ac:dyDescent="0.25">
      <c r="A6915" s="33" t="s">
        <v>24892</v>
      </c>
      <c r="B6915" s="34" t="s">
        <v>20004</v>
      </c>
      <c r="C6915" s="34" t="s">
        <v>703</v>
      </c>
      <c r="D6915" s="36">
        <v>43194</v>
      </c>
      <c r="E6915" s="34" t="s">
        <v>704</v>
      </c>
      <c r="F6915" s="34" t="s">
        <v>705</v>
      </c>
      <c r="G6915" s="34" t="s">
        <v>20005</v>
      </c>
      <c r="H6915" s="34" t="s">
        <v>998</v>
      </c>
      <c r="I6915" s="34" t="s">
        <v>1801</v>
      </c>
      <c r="J6915" s="36">
        <v>43935</v>
      </c>
      <c r="K6915" s="36">
        <v>44665</v>
      </c>
      <c r="L6915" s="34" t="s">
        <v>20006</v>
      </c>
      <c r="M6915" s="34" t="s">
        <v>772</v>
      </c>
      <c r="N6915" s="34" t="s">
        <v>711</v>
      </c>
      <c r="O6915" s="34" t="s">
        <v>712</v>
      </c>
      <c r="P6915" s="34" t="s">
        <v>713</v>
      </c>
      <c r="Q6915" s="34" t="s">
        <v>743</v>
      </c>
      <c r="R6915" s="34" t="s">
        <v>10228</v>
      </c>
    </row>
    <row r="6916" spans="1:18" x14ac:dyDescent="0.25">
      <c r="A6916" s="31" t="s">
        <v>24286</v>
      </c>
      <c r="B6916" s="32" t="s">
        <v>20007</v>
      </c>
      <c r="C6916" s="32" t="s">
        <v>703</v>
      </c>
      <c r="D6916" s="35">
        <v>43193</v>
      </c>
      <c r="E6916" s="32" t="s">
        <v>704</v>
      </c>
      <c r="F6916" s="32" t="s">
        <v>705</v>
      </c>
      <c r="G6916" s="32" t="s">
        <v>20008</v>
      </c>
      <c r="H6916" s="32" t="s">
        <v>1286</v>
      </c>
      <c r="I6916" s="32" t="s">
        <v>20009</v>
      </c>
      <c r="J6916" s="35">
        <v>43959</v>
      </c>
      <c r="K6916" s="35">
        <v>44689</v>
      </c>
      <c r="L6916" s="32" t="s">
        <v>20010</v>
      </c>
      <c r="M6916" s="32" t="s">
        <v>710</v>
      </c>
      <c r="N6916" s="32" t="s">
        <v>711</v>
      </c>
      <c r="O6916" s="32" t="s">
        <v>712</v>
      </c>
      <c r="P6916" s="32" t="s">
        <v>713</v>
      </c>
      <c r="Q6916" s="32" t="s">
        <v>743</v>
      </c>
      <c r="R6916" s="32" t="s">
        <v>10228</v>
      </c>
    </row>
    <row r="6917" spans="1:18" x14ac:dyDescent="0.25">
      <c r="A6917" s="33" t="s">
        <v>24894</v>
      </c>
      <c r="B6917" s="34" t="s">
        <v>20011</v>
      </c>
      <c r="C6917" s="34" t="s">
        <v>703</v>
      </c>
      <c r="D6917" s="36">
        <v>43193</v>
      </c>
      <c r="E6917" s="34" t="s">
        <v>704</v>
      </c>
      <c r="F6917" s="34" t="s">
        <v>705</v>
      </c>
      <c r="G6917" s="34" t="s">
        <v>20012</v>
      </c>
      <c r="H6917" s="34" t="s">
        <v>707</v>
      </c>
      <c r="I6917" s="34" t="s">
        <v>20013</v>
      </c>
      <c r="J6917" s="36">
        <v>43950</v>
      </c>
      <c r="K6917" s="36">
        <v>44680</v>
      </c>
      <c r="L6917" s="34" t="s">
        <v>20014</v>
      </c>
      <c r="M6917" s="34" t="s">
        <v>718</v>
      </c>
      <c r="N6917" s="34" t="s">
        <v>723</v>
      </c>
      <c r="O6917" s="34" t="s">
        <v>712</v>
      </c>
      <c r="P6917" s="34" t="s">
        <v>713</v>
      </c>
      <c r="Q6917" s="34" t="s">
        <v>10228</v>
      </c>
      <c r="R6917" s="34" t="s">
        <v>10228</v>
      </c>
    </row>
    <row r="6918" spans="1:18" x14ac:dyDescent="0.25">
      <c r="A6918" s="31" t="s">
        <v>24488</v>
      </c>
      <c r="B6918" s="32" t="s">
        <v>20015</v>
      </c>
      <c r="C6918" s="32" t="s">
        <v>734</v>
      </c>
      <c r="D6918" s="35">
        <v>43192</v>
      </c>
      <c r="E6918" s="32" t="s">
        <v>704</v>
      </c>
      <c r="F6918" s="32" t="s">
        <v>705</v>
      </c>
      <c r="G6918" s="32" t="s">
        <v>1253</v>
      </c>
      <c r="H6918" s="32" t="s">
        <v>707</v>
      </c>
      <c r="I6918" s="32" t="s">
        <v>1254</v>
      </c>
      <c r="J6918" s="35">
        <v>43963</v>
      </c>
      <c r="K6918" s="35">
        <v>44693</v>
      </c>
      <c r="L6918" s="32" t="s">
        <v>20016</v>
      </c>
      <c r="M6918" s="32" t="s">
        <v>710</v>
      </c>
      <c r="N6918" s="32" t="s">
        <v>711</v>
      </c>
      <c r="O6918" s="32" t="s">
        <v>773</v>
      </c>
      <c r="P6918" s="32" t="s">
        <v>713</v>
      </c>
      <c r="Q6918" s="32" t="s">
        <v>10228</v>
      </c>
      <c r="R6918" s="32" t="s">
        <v>10228</v>
      </c>
    </row>
    <row r="6919" spans="1:18" x14ac:dyDescent="0.25">
      <c r="A6919" s="33" t="s">
        <v>24896</v>
      </c>
      <c r="B6919" s="34" t="s">
        <v>20017</v>
      </c>
      <c r="C6919" s="34" t="s">
        <v>703</v>
      </c>
      <c r="D6919" s="36">
        <v>43186</v>
      </c>
      <c r="E6919" s="34" t="s">
        <v>704</v>
      </c>
      <c r="F6919" s="34" t="s">
        <v>705</v>
      </c>
      <c r="G6919" s="34" t="s">
        <v>20018</v>
      </c>
      <c r="H6919" s="34" t="s">
        <v>804</v>
      </c>
      <c r="I6919" s="34" t="s">
        <v>20019</v>
      </c>
      <c r="J6919" s="36">
        <v>43991</v>
      </c>
      <c r="K6919" s="36">
        <v>44721</v>
      </c>
      <c r="L6919" s="34" t="s">
        <v>20020</v>
      </c>
      <c r="M6919" s="34" t="s">
        <v>729</v>
      </c>
      <c r="N6919" s="34" t="s">
        <v>749</v>
      </c>
      <c r="O6919" s="34" t="s">
        <v>712</v>
      </c>
      <c r="P6919" s="34" t="s">
        <v>713</v>
      </c>
      <c r="Q6919" s="34" t="s">
        <v>10228</v>
      </c>
      <c r="R6919" s="34" t="s">
        <v>10228</v>
      </c>
    </row>
    <row r="6920" spans="1:18" x14ac:dyDescent="0.25">
      <c r="A6920" s="31" t="s">
        <v>24134</v>
      </c>
      <c r="B6920" s="32" t="s">
        <v>20021</v>
      </c>
      <c r="C6920" s="32" t="s">
        <v>808</v>
      </c>
      <c r="D6920" s="35">
        <v>43185</v>
      </c>
      <c r="E6920" s="32" t="s">
        <v>704</v>
      </c>
      <c r="F6920" s="32" t="s">
        <v>705</v>
      </c>
      <c r="G6920" s="32" t="s">
        <v>20022</v>
      </c>
      <c r="H6920" s="32" t="s">
        <v>752</v>
      </c>
      <c r="I6920" s="32" t="s">
        <v>846</v>
      </c>
      <c r="J6920" s="35">
        <v>43964</v>
      </c>
      <c r="K6920" s="35">
        <v>44694</v>
      </c>
      <c r="L6920" s="32" t="s">
        <v>20023</v>
      </c>
      <c r="M6920" s="32" t="s">
        <v>729</v>
      </c>
      <c r="N6920" s="32" t="s">
        <v>711</v>
      </c>
      <c r="O6920" s="32" t="s">
        <v>712</v>
      </c>
      <c r="P6920" s="32" t="s">
        <v>713</v>
      </c>
      <c r="Q6920" s="32" t="s">
        <v>10228</v>
      </c>
      <c r="R6920" s="32" t="s">
        <v>10228</v>
      </c>
    </row>
    <row r="6921" spans="1:18" x14ac:dyDescent="0.25">
      <c r="A6921" s="33" t="s">
        <v>24898</v>
      </c>
      <c r="B6921" s="34" t="s">
        <v>20024</v>
      </c>
      <c r="C6921" s="34" t="s">
        <v>703</v>
      </c>
      <c r="D6921" s="36">
        <v>43181</v>
      </c>
      <c r="E6921" s="34" t="s">
        <v>704</v>
      </c>
      <c r="F6921" s="34" t="s">
        <v>705</v>
      </c>
      <c r="G6921" s="34" t="s">
        <v>20025</v>
      </c>
      <c r="H6921" s="34" t="s">
        <v>763</v>
      </c>
      <c r="I6921" s="34" t="s">
        <v>7712</v>
      </c>
      <c r="J6921" s="36">
        <v>43970</v>
      </c>
      <c r="K6921" s="36">
        <v>44700</v>
      </c>
      <c r="L6921" s="34" t="s">
        <v>20026</v>
      </c>
      <c r="M6921" s="34" t="s">
        <v>710</v>
      </c>
      <c r="N6921" s="34" t="s">
        <v>723</v>
      </c>
      <c r="O6921" s="34" t="s">
        <v>773</v>
      </c>
      <c r="P6921" s="34" t="s">
        <v>760</v>
      </c>
      <c r="Q6921" s="34" t="s">
        <v>833</v>
      </c>
      <c r="R6921" s="34" t="s">
        <v>743</v>
      </c>
    </row>
    <row r="6922" spans="1:18" x14ac:dyDescent="0.25">
      <c r="A6922" s="31" t="s">
        <v>24490</v>
      </c>
      <c r="B6922" s="32" t="s">
        <v>20027</v>
      </c>
      <c r="C6922" s="32" t="s">
        <v>734</v>
      </c>
      <c r="D6922" s="35">
        <v>43181</v>
      </c>
      <c r="E6922" s="32" t="s">
        <v>704</v>
      </c>
      <c r="F6922" s="32" t="s">
        <v>705</v>
      </c>
      <c r="G6922" s="32" t="s">
        <v>20028</v>
      </c>
      <c r="H6922" s="32" t="s">
        <v>1205</v>
      </c>
      <c r="I6922" s="32" t="s">
        <v>1805</v>
      </c>
      <c r="J6922" s="35">
        <v>43922</v>
      </c>
      <c r="K6922" s="35">
        <v>44652</v>
      </c>
      <c r="L6922" s="32" t="s">
        <v>20029</v>
      </c>
      <c r="M6922" s="32" t="s">
        <v>710</v>
      </c>
      <c r="N6922" s="32" t="s">
        <v>778</v>
      </c>
      <c r="O6922" s="32" t="s">
        <v>755</v>
      </c>
      <c r="P6922" s="32" t="s">
        <v>713</v>
      </c>
      <c r="Q6922" s="32" t="s">
        <v>10228</v>
      </c>
      <c r="R6922" s="32" t="s">
        <v>10228</v>
      </c>
    </row>
    <row r="6923" spans="1:18" x14ac:dyDescent="0.25">
      <c r="A6923" s="33" t="s">
        <v>24899</v>
      </c>
      <c r="B6923" s="34" t="s">
        <v>20030</v>
      </c>
      <c r="C6923" s="34" t="s">
        <v>703</v>
      </c>
      <c r="D6923" s="36">
        <v>43180</v>
      </c>
      <c r="E6923" s="34" t="s">
        <v>704</v>
      </c>
      <c r="F6923" s="34" t="s">
        <v>705</v>
      </c>
      <c r="G6923" s="34" t="s">
        <v>20031</v>
      </c>
      <c r="H6923" s="34" t="s">
        <v>752</v>
      </c>
      <c r="I6923" s="34" t="s">
        <v>20032</v>
      </c>
      <c r="J6923" s="36">
        <v>44008</v>
      </c>
      <c r="K6923" s="36">
        <v>44738</v>
      </c>
      <c r="L6923" s="34" t="s">
        <v>20033</v>
      </c>
      <c r="M6923" s="34" t="s">
        <v>718</v>
      </c>
      <c r="N6923" s="34" t="s">
        <v>749</v>
      </c>
      <c r="O6923" s="34" t="s">
        <v>712</v>
      </c>
      <c r="P6923" s="34" t="s">
        <v>713</v>
      </c>
      <c r="Q6923" s="34" t="s">
        <v>10228</v>
      </c>
      <c r="R6923" s="34" t="s">
        <v>10228</v>
      </c>
    </row>
    <row r="6924" spans="1:18" x14ac:dyDescent="0.25">
      <c r="A6924" s="31" t="s">
        <v>24901</v>
      </c>
      <c r="B6924" s="32" t="s">
        <v>20034</v>
      </c>
      <c r="C6924" s="32" t="s">
        <v>703</v>
      </c>
      <c r="D6924" s="35">
        <v>43179</v>
      </c>
      <c r="E6924" s="32" t="s">
        <v>704</v>
      </c>
      <c r="F6924" s="32" t="s">
        <v>705</v>
      </c>
      <c r="G6924" s="32" t="s">
        <v>20035</v>
      </c>
      <c r="H6924" s="32" t="s">
        <v>707</v>
      </c>
      <c r="I6924" s="32" t="s">
        <v>2423</v>
      </c>
      <c r="J6924" s="35">
        <v>43950</v>
      </c>
      <c r="K6924" s="35">
        <v>44680</v>
      </c>
      <c r="L6924" s="32" t="s">
        <v>20036</v>
      </c>
      <c r="M6924" s="32" t="s">
        <v>718</v>
      </c>
      <c r="N6924" s="32" t="s">
        <v>778</v>
      </c>
      <c r="O6924" s="32" t="s">
        <v>712</v>
      </c>
      <c r="P6924" s="32" t="s">
        <v>1042</v>
      </c>
      <c r="Q6924" s="32" t="s">
        <v>713</v>
      </c>
      <c r="R6924" s="32" t="s">
        <v>10228</v>
      </c>
    </row>
    <row r="6925" spans="1:18" x14ac:dyDescent="0.25">
      <c r="A6925" s="33" t="s">
        <v>24902</v>
      </c>
      <c r="B6925" s="34" t="s">
        <v>20037</v>
      </c>
      <c r="C6925" s="34" t="s">
        <v>703</v>
      </c>
      <c r="D6925" s="36">
        <v>43179</v>
      </c>
      <c r="E6925" s="34" t="s">
        <v>704</v>
      </c>
      <c r="F6925" s="34" t="s">
        <v>705</v>
      </c>
      <c r="G6925" s="34" t="s">
        <v>20038</v>
      </c>
      <c r="H6925" s="34" t="s">
        <v>789</v>
      </c>
      <c r="I6925" s="34" t="s">
        <v>2577</v>
      </c>
      <c r="J6925" s="36">
        <v>43970</v>
      </c>
      <c r="K6925" s="36">
        <v>44700</v>
      </c>
      <c r="L6925" s="34" t="s">
        <v>20039</v>
      </c>
      <c r="M6925" s="34" t="s">
        <v>772</v>
      </c>
      <c r="N6925" s="34" t="s">
        <v>711</v>
      </c>
      <c r="O6925" s="34" t="s">
        <v>712</v>
      </c>
      <c r="P6925" s="34" t="s">
        <v>713</v>
      </c>
      <c r="Q6925" s="34" t="s">
        <v>833</v>
      </c>
      <c r="R6925" s="34" t="s">
        <v>10228</v>
      </c>
    </row>
    <row r="6926" spans="1:18" x14ac:dyDescent="0.25">
      <c r="A6926" s="31" t="s">
        <v>24288</v>
      </c>
      <c r="B6926" s="32" t="s">
        <v>20040</v>
      </c>
      <c r="C6926" s="32" t="s">
        <v>703</v>
      </c>
      <c r="D6926" s="35">
        <v>43178</v>
      </c>
      <c r="E6926" s="32" t="s">
        <v>704</v>
      </c>
      <c r="F6926" s="32" t="s">
        <v>705</v>
      </c>
      <c r="G6926" s="32" t="s">
        <v>16982</v>
      </c>
      <c r="H6926" s="32" t="s">
        <v>1205</v>
      </c>
      <c r="I6926" s="32" t="s">
        <v>16983</v>
      </c>
      <c r="J6926" s="35">
        <v>43959</v>
      </c>
      <c r="K6926" s="35">
        <v>44689</v>
      </c>
      <c r="L6926" s="32" t="s">
        <v>20041</v>
      </c>
      <c r="M6926" s="32" t="s">
        <v>718</v>
      </c>
      <c r="N6926" s="32" t="s">
        <v>749</v>
      </c>
      <c r="O6926" s="32" t="s">
        <v>712</v>
      </c>
      <c r="P6926" s="32" t="s">
        <v>876</v>
      </c>
      <c r="Q6926" s="32" t="s">
        <v>10228</v>
      </c>
      <c r="R6926" s="32" t="s">
        <v>10228</v>
      </c>
    </row>
    <row r="6927" spans="1:18" x14ac:dyDescent="0.25">
      <c r="A6927" s="33" t="s">
        <v>24904</v>
      </c>
      <c r="B6927" s="34" t="s">
        <v>20042</v>
      </c>
      <c r="C6927" s="34" t="s">
        <v>703</v>
      </c>
      <c r="D6927" s="36">
        <v>43175</v>
      </c>
      <c r="E6927" s="34" t="s">
        <v>704</v>
      </c>
      <c r="F6927" s="34" t="s">
        <v>705</v>
      </c>
      <c r="G6927" s="34" t="s">
        <v>2381</v>
      </c>
      <c r="H6927" s="34" t="s">
        <v>998</v>
      </c>
      <c r="I6927" s="34" t="s">
        <v>2382</v>
      </c>
      <c r="J6927" s="36">
        <v>43927</v>
      </c>
      <c r="K6927" s="36">
        <v>44657</v>
      </c>
      <c r="L6927" s="34" t="s">
        <v>20043</v>
      </c>
      <c r="M6927" s="34" t="s">
        <v>710</v>
      </c>
      <c r="N6927" s="34" t="s">
        <v>711</v>
      </c>
      <c r="O6927" s="34" t="s">
        <v>773</v>
      </c>
      <c r="P6927" s="34" t="s">
        <v>713</v>
      </c>
      <c r="Q6927" s="34" t="s">
        <v>10228</v>
      </c>
      <c r="R6927" s="34" t="s">
        <v>10228</v>
      </c>
    </row>
    <row r="6928" spans="1:18" x14ac:dyDescent="0.25">
      <c r="A6928" s="31" t="s">
        <v>24492</v>
      </c>
      <c r="B6928" s="32" t="s">
        <v>20044</v>
      </c>
      <c r="C6928" s="32" t="s">
        <v>703</v>
      </c>
      <c r="D6928" s="35">
        <v>43175</v>
      </c>
      <c r="E6928" s="32" t="s">
        <v>704</v>
      </c>
      <c r="F6928" s="32" t="s">
        <v>705</v>
      </c>
      <c r="G6928" s="32" t="s">
        <v>20045</v>
      </c>
      <c r="H6928" s="32" t="s">
        <v>740</v>
      </c>
      <c r="I6928" s="32" t="s">
        <v>2255</v>
      </c>
      <c r="J6928" s="35">
        <v>44004</v>
      </c>
      <c r="K6928" s="35">
        <v>44734</v>
      </c>
      <c r="L6928" s="32" t="s">
        <v>20046</v>
      </c>
      <c r="M6928" s="32" t="s">
        <v>710</v>
      </c>
      <c r="N6928" s="32" t="s">
        <v>723</v>
      </c>
      <c r="O6928" s="32" t="s">
        <v>766</v>
      </c>
      <c r="P6928" s="32" t="s">
        <v>832</v>
      </c>
      <c r="Q6928" s="32" t="s">
        <v>713</v>
      </c>
      <c r="R6928" s="32" t="s">
        <v>743</v>
      </c>
    </row>
    <row r="6929" spans="1:18" x14ac:dyDescent="0.25">
      <c r="A6929" s="33" t="s">
        <v>24906</v>
      </c>
      <c r="B6929" s="34" t="s">
        <v>20047</v>
      </c>
      <c r="C6929" s="34" t="s">
        <v>703</v>
      </c>
      <c r="D6929" s="36">
        <v>43174</v>
      </c>
      <c r="E6929" s="34" t="s">
        <v>704</v>
      </c>
      <c r="F6929" s="34" t="s">
        <v>705</v>
      </c>
      <c r="G6929" s="34" t="s">
        <v>20048</v>
      </c>
      <c r="H6929" s="34" t="s">
        <v>1158</v>
      </c>
      <c r="I6929" s="34" t="s">
        <v>2431</v>
      </c>
      <c r="J6929" s="36">
        <v>43986</v>
      </c>
      <c r="K6929" s="36">
        <v>44716</v>
      </c>
      <c r="L6929" s="34" t="s">
        <v>20049</v>
      </c>
      <c r="M6929" s="34" t="s">
        <v>710</v>
      </c>
      <c r="N6929" s="34" t="s">
        <v>778</v>
      </c>
      <c r="O6929" s="34" t="s">
        <v>712</v>
      </c>
      <c r="P6929" s="34" t="s">
        <v>713</v>
      </c>
      <c r="Q6929" s="34" t="s">
        <v>10228</v>
      </c>
      <c r="R6929" s="34" t="s">
        <v>10228</v>
      </c>
    </row>
    <row r="6930" spans="1:18" x14ac:dyDescent="0.25">
      <c r="A6930" s="31" t="s">
        <v>24186</v>
      </c>
      <c r="B6930" s="32" t="s">
        <v>20050</v>
      </c>
      <c r="C6930" s="32" t="s">
        <v>703</v>
      </c>
      <c r="D6930" s="35">
        <v>43173</v>
      </c>
      <c r="E6930" s="32" t="s">
        <v>704</v>
      </c>
      <c r="F6930" s="32" t="s">
        <v>705</v>
      </c>
      <c r="G6930" s="32" t="s">
        <v>20051</v>
      </c>
      <c r="H6930" s="32" t="s">
        <v>998</v>
      </c>
      <c r="I6930" s="32" t="s">
        <v>11677</v>
      </c>
      <c r="J6930" s="35">
        <v>43966</v>
      </c>
      <c r="K6930" s="35">
        <v>44696</v>
      </c>
      <c r="L6930" s="32" t="s">
        <v>20052</v>
      </c>
      <c r="M6930" s="32" t="s">
        <v>710</v>
      </c>
      <c r="N6930" s="32" t="s">
        <v>778</v>
      </c>
      <c r="O6930" s="32" t="s">
        <v>2967</v>
      </c>
      <c r="P6930" s="32" t="s">
        <v>1042</v>
      </c>
      <c r="Q6930" s="32" t="s">
        <v>10228</v>
      </c>
      <c r="R6930" s="32" t="s">
        <v>10228</v>
      </c>
    </row>
    <row r="6931" spans="1:18" x14ac:dyDescent="0.25">
      <c r="A6931" s="33" t="s">
        <v>24908</v>
      </c>
      <c r="B6931" s="34" t="s">
        <v>20053</v>
      </c>
      <c r="C6931" s="34" t="s">
        <v>703</v>
      </c>
      <c r="D6931" s="36">
        <v>43172</v>
      </c>
      <c r="E6931" s="34" t="s">
        <v>704</v>
      </c>
      <c r="F6931" s="34" t="s">
        <v>705</v>
      </c>
      <c r="G6931" s="34" t="s">
        <v>2111</v>
      </c>
      <c r="H6931" s="34" t="s">
        <v>769</v>
      </c>
      <c r="I6931" s="34" t="s">
        <v>770</v>
      </c>
      <c r="J6931" s="36">
        <v>43978</v>
      </c>
      <c r="K6931" s="36">
        <v>44708</v>
      </c>
      <c r="L6931" s="34" t="s">
        <v>20054</v>
      </c>
      <c r="M6931" s="34" t="s">
        <v>710</v>
      </c>
      <c r="N6931" s="34" t="s">
        <v>778</v>
      </c>
      <c r="O6931" s="34" t="s">
        <v>712</v>
      </c>
      <c r="P6931" s="34" t="s">
        <v>713</v>
      </c>
      <c r="Q6931" s="34" t="s">
        <v>10228</v>
      </c>
      <c r="R6931" s="34" t="s">
        <v>10228</v>
      </c>
    </row>
    <row r="6932" spans="1:18" x14ac:dyDescent="0.25">
      <c r="A6932" s="31" t="s">
        <v>24494</v>
      </c>
      <c r="B6932" s="32" t="s">
        <v>20055</v>
      </c>
      <c r="C6932" s="32" t="s">
        <v>703</v>
      </c>
      <c r="D6932" s="35">
        <v>43171</v>
      </c>
      <c r="E6932" s="32" t="s">
        <v>704</v>
      </c>
      <c r="F6932" s="32" t="s">
        <v>705</v>
      </c>
      <c r="G6932" s="32" t="s">
        <v>2284</v>
      </c>
      <c r="H6932" s="32" t="s">
        <v>984</v>
      </c>
      <c r="I6932" s="32" t="s">
        <v>2285</v>
      </c>
      <c r="J6932" s="35">
        <v>43969</v>
      </c>
      <c r="K6932" s="35">
        <v>44699</v>
      </c>
      <c r="L6932" s="32" t="s">
        <v>20056</v>
      </c>
      <c r="M6932" s="32" t="s">
        <v>772</v>
      </c>
      <c r="N6932" s="32" t="s">
        <v>711</v>
      </c>
      <c r="O6932" s="32" t="s">
        <v>712</v>
      </c>
      <c r="P6932" s="32" t="s">
        <v>713</v>
      </c>
      <c r="Q6932" s="32" t="s">
        <v>10228</v>
      </c>
      <c r="R6932" s="32" t="s">
        <v>10228</v>
      </c>
    </row>
    <row r="6933" spans="1:18" x14ac:dyDescent="0.25">
      <c r="A6933" s="33" t="s">
        <v>24910</v>
      </c>
      <c r="B6933" s="34" t="s">
        <v>20057</v>
      </c>
      <c r="C6933" s="34" t="s">
        <v>703</v>
      </c>
      <c r="D6933" s="36">
        <v>43168</v>
      </c>
      <c r="E6933" s="34" t="s">
        <v>704</v>
      </c>
      <c r="F6933" s="34" t="s">
        <v>705</v>
      </c>
      <c r="G6933" s="34" t="s">
        <v>20058</v>
      </c>
      <c r="H6933" s="34" t="s">
        <v>769</v>
      </c>
      <c r="I6933" s="34" t="s">
        <v>770</v>
      </c>
      <c r="J6933" s="36">
        <v>43927</v>
      </c>
      <c r="K6933" s="36">
        <v>44657</v>
      </c>
      <c r="L6933" s="34" t="s">
        <v>20059</v>
      </c>
      <c r="M6933" s="34" t="s">
        <v>710</v>
      </c>
      <c r="N6933" s="34" t="s">
        <v>711</v>
      </c>
      <c r="O6933" s="34" t="s">
        <v>1751</v>
      </c>
      <c r="P6933" s="34" t="s">
        <v>876</v>
      </c>
      <c r="Q6933" s="34" t="s">
        <v>743</v>
      </c>
      <c r="R6933" s="34" t="s">
        <v>889</v>
      </c>
    </row>
    <row r="6934" spans="1:18" x14ac:dyDescent="0.25">
      <c r="A6934" s="31" t="s">
        <v>24290</v>
      </c>
      <c r="B6934" s="32" t="s">
        <v>20060</v>
      </c>
      <c r="C6934" s="32" t="s">
        <v>808</v>
      </c>
      <c r="D6934" s="35">
        <v>43168</v>
      </c>
      <c r="E6934" s="32" t="s">
        <v>704</v>
      </c>
      <c r="F6934" s="32" t="s">
        <v>705</v>
      </c>
      <c r="G6934" s="32" t="s">
        <v>20061</v>
      </c>
      <c r="H6934" s="32" t="s">
        <v>804</v>
      </c>
      <c r="I6934" s="32" t="s">
        <v>2243</v>
      </c>
      <c r="J6934" s="35">
        <v>43959</v>
      </c>
      <c r="K6934" s="35">
        <v>44689</v>
      </c>
      <c r="L6934" s="32" t="s">
        <v>20062</v>
      </c>
      <c r="M6934" s="32" t="s">
        <v>772</v>
      </c>
      <c r="N6934" s="32" t="s">
        <v>711</v>
      </c>
      <c r="O6934" s="32" t="s">
        <v>773</v>
      </c>
      <c r="P6934" s="32" t="s">
        <v>760</v>
      </c>
      <c r="Q6934" s="32" t="s">
        <v>832</v>
      </c>
      <c r="R6934" s="32" t="s">
        <v>10228</v>
      </c>
    </row>
    <row r="6935" spans="1:18" x14ac:dyDescent="0.25">
      <c r="A6935" s="33" t="s">
        <v>24912</v>
      </c>
      <c r="B6935" s="34" t="s">
        <v>20063</v>
      </c>
      <c r="C6935" s="34" t="s">
        <v>703</v>
      </c>
      <c r="D6935" s="36">
        <v>43165</v>
      </c>
      <c r="E6935" s="34" t="s">
        <v>704</v>
      </c>
      <c r="F6935" s="34" t="s">
        <v>705</v>
      </c>
      <c r="G6935" s="34" t="s">
        <v>20064</v>
      </c>
      <c r="H6935" s="34" t="s">
        <v>1205</v>
      </c>
      <c r="I6935" s="34" t="s">
        <v>1805</v>
      </c>
      <c r="J6935" s="36">
        <v>43922</v>
      </c>
      <c r="K6935" s="36">
        <v>44652</v>
      </c>
      <c r="L6935" s="34" t="s">
        <v>20065</v>
      </c>
      <c r="M6935" s="34" t="s">
        <v>710</v>
      </c>
      <c r="N6935" s="34" t="s">
        <v>778</v>
      </c>
      <c r="O6935" s="34" t="s">
        <v>712</v>
      </c>
      <c r="P6935" s="34" t="s">
        <v>713</v>
      </c>
      <c r="Q6935" s="34" t="s">
        <v>10228</v>
      </c>
      <c r="R6935" s="34" t="s">
        <v>10228</v>
      </c>
    </row>
    <row r="6936" spans="1:18" x14ac:dyDescent="0.25">
      <c r="A6936" s="31" t="s">
        <v>24496</v>
      </c>
      <c r="B6936" s="32" t="s">
        <v>20066</v>
      </c>
      <c r="C6936" s="32" t="s">
        <v>703</v>
      </c>
      <c r="D6936" s="35">
        <v>43164</v>
      </c>
      <c r="E6936" s="32" t="s">
        <v>704</v>
      </c>
      <c r="F6936" s="32" t="s">
        <v>705</v>
      </c>
      <c r="G6936" s="32" t="s">
        <v>7505</v>
      </c>
      <c r="H6936" s="32" t="s">
        <v>769</v>
      </c>
      <c r="I6936" s="32" t="s">
        <v>879</v>
      </c>
      <c r="J6936" s="35">
        <v>43980</v>
      </c>
      <c r="K6936" s="35">
        <v>44710</v>
      </c>
      <c r="L6936" s="32" t="s">
        <v>20067</v>
      </c>
      <c r="M6936" s="32" t="s">
        <v>772</v>
      </c>
      <c r="N6936" s="32" t="s">
        <v>778</v>
      </c>
      <c r="O6936" s="32" t="s">
        <v>712</v>
      </c>
      <c r="P6936" s="32" t="s">
        <v>760</v>
      </c>
      <c r="Q6936" s="32" t="s">
        <v>713</v>
      </c>
      <c r="R6936" s="32" t="s">
        <v>1106</v>
      </c>
    </row>
    <row r="6937" spans="1:18" x14ac:dyDescent="0.25">
      <c r="A6937" s="33" t="s">
        <v>24914</v>
      </c>
      <c r="B6937" s="34" t="s">
        <v>20068</v>
      </c>
      <c r="C6937" s="34" t="s">
        <v>703</v>
      </c>
      <c r="D6937" s="36">
        <v>43164</v>
      </c>
      <c r="E6937" s="34" t="s">
        <v>704</v>
      </c>
      <c r="F6937" s="34" t="s">
        <v>705</v>
      </c>
      <c r="G6937" s="34" t="s">
        <v>4259</v>
      </c>
      <c r="H6937" s="34" t="s">
        <v>789</v>
      </c>
      <c r="I6937" s="34" t="s">
        <v>4260</v>
      </c>
      <c r="J6937" s="36">
        <v>43998</v>
      </c>
      <c r="K6937" s="36">
        <v>44728</v>
      </c>
      <c r="L6937" s="34" t="s">
        <v>20069</v>
      </c>
      <c r="M6937" s="34" t="s">
        <v>710</v>
      </c>
      <c r="N6937" s="34" t="s">
        <v>749</v>
      </c>
      <c r="O6937" s="34" t="s">
        <v>712</v>
      </c>
      <c r="P6937" s="34" t="s">
        <v>743</v>
      </c>
      <c r="Q6937" s="34" t="s">
        <v>833</v>
      </c>
      <c r="R6937" s="34" t="s">
        <v>876</v>
      </c>
    </row>
    <row r="6938" spans="1:18" x14ac:dyDescent="0.25">
      <c r="A6938" s="31" t="s">
        <v>24096</v>
      </c>
      <c r="B6938" s="32" t="s">
        <v>20070</v>
      </c>
      <c r="C6938" s="32" t="s">
        <v>703</v>
      </c>
      <c r="D6938" s="35">
        <v>43161</v>
      </c>
      <c r="E6938" s="32" t="s">
        <v>704</v>
      </c>
      <c r="F6938" s="32" t="s">
        <v>705</v>
      </c>
      <c r="G6938" s="32" t="s">
        <v>20071</v>
      </c>
      <c r="H6938" s="32" t="s">
        <v>752</v>
      </c>
      <c r="I6938" s="32" t="s">
        <v>20072</v>
      </c>
      <c r="J6938" s="35">
        <v>43923</v>
      </c>
      <c r="K6938" s="35">
        <v>44653</v>
      </c>
      <c r="L6938" s="32" t="s">
        <v>20073</v>
      </c>
      <c r="M6938" s="32" t="s">
        <v>729</v>
      </c>
      <c r="N6938" s="32" t="s">
        <v>723</v>
      </c>
      <c r="O6938" s="32" t="s">
        <v>766</v>
      </c>
      <c r="P6938" s="32" t="s">
        <v>713</v>
      </c>
      <c r="Q6938" s="32" t="s">
        <v>743</v>
      </c>
      <c r="R6938" s="32" t="s">
        <v>833</v>
      </c>
    </row>
    <row r="6939" spans="1:18" x14ac:dyDescent="0.25">
      <c r="A6939" s="33" t="s">
        <v>24916</v>
      </c>
      <c r="B6939" s="34" t="s">
        <v>20074</v>
      </c>
      <c r="C6939" s="34" t="s">
        <v>703</v>
      </c>
      <c r="D6939" s="36">
        <v>43160</v>
      </c>
      <c r="E6939" s="34" t="s">
        <v>704</v>
      </c>
      <c r="F6939" s="34" t="s">
        <v>705</v>
      </c>
      <c r="G6939" s="34" t="s">
        <v>20075</v>
      </c>
      <c r="H6939" s="34" t="s">
        <v>736</v>
      </c>
      <c r="I6939" s="34" t="s">
        <v>737</v>
      </c>
      <c r="J6939" s="36">
        <v>43958</v>
      </c>
      <c r="K6939" s="36">
        <v>44688</v>
      </c>
      <c r="L6939" s="34" t="s">
        <v>20076</v>
      </c>
      <c r="M6939" s="34" t="s">
        <v>772</v>
      </c>
      <c r="N6939" s="34" t="s">
        <v>711</v>
      </c>
      <c r="O6939" s="34" t="s">
        <v>773</v>
      </c>
      <c r="P6939" s="34" t="s">
        <v>1336</v>
      </c>
      <c r="Q6939" s="34" t="s">
        <v>10228</v>
      </c>
      <c r="R6939" s="34" t="s">
        <v>10228</v>
      </c>
    </row>
    <row r="6940" spans="1:18" x14ac:dyDescent="0.25">
      <c r="A6940" s="31" t="s">
        <v>24498</v>
      </c>
      <c r="B6940" s="32" t="s">
        <v>20077</v>
      </c>
      <c r="C6940" s="32" t="s">
        <v>703</v>
      </c>
      <c r="D6940" s="35">
        <v>43159</v>
      </c>
      <c r="E6940" s="32" t="s">
        <v>704</v>
      </c>
      <c r="F6940" s="32" t="s">
        <v>705</v>
      </c>
      <c r="G6940" s="32" t="s">
        <v>20078</v>
      </c>
      <c r="H6940" s="32" t="s">
        <v>707</v>
      </c>
      <c r="I6940" s="32" t="s">
        <v>721</v>
      </c>
      <c r="J6940" s="35">
        <v>43921</v>
      </c>
      <c r="K6940" s="35">
        <v>44651</v>
      </c>
      <c r="L6940" s="32" t="s">
        <v>20079</v>
      </c>
      <c r="M6940" s="32" t="s">
        <v>710</v>
      </c>
      <c r="N6940" s="32" t="s">
        <v>711</v>
      </c>
      <c r="O6940" s="32" t="s">
        <v>3894</v>
      </c>
      <c r="P6940" s="32" t="s">
        <v>833</v>
      </c>
      <c r="Q6940" s="32" t="s">
        <v>10228</v>
      </c>
      <c r="R6940" s="32" t="s">
        <v>10228</v>
      </c>
    </row>
    <row r="6941" spans="1:18" x14ac:dyDescent="0.25">
      <c r="A6941" s="33" t="s">
        <v>24918</v>
      </c>
      <c r="B6941" s="34" t="s">
        <v>20080</v>
      </c>
      <c r="C6941" s="34" t="s">
        <v>703</v>
      </c>
      <c r="D6941" s="36">
        <v>43159</v>
      </c>
      <c r="E6941" s="34" t="s">
        <v>704</v>
      </c>
      <c r="F6941" s="34" t="s">
        <v>705</v>
      </c>
      <c r="G6941" s="34" t="s">
        <v>20081</v>
      </c>
      <c r="H6941" s="34" t="s">
        <v>707</v>
      </c>
      <c r="I6941" s="34" t="s">
        <v>1959</v>
      </c>
      <c r="J6941" s="36">
        <v>43935</v>
      </c>
      <c r="K6941" s="36">
        <v>44665</v>
      </c>
      <c r="L6941" s="34" t="s">
        <v>20082</v>
      </c>
      <c r="M6941" s="34" t="s">
        <v>710</v>
      </c>
      <c r="N6941" s="34" t="s">
        <v>711</v>
      </c>
      <c r="O6941" s="34" t="s">
        <v>712</v>
      </c>
      <c r="P6941" s="34" t="s">
        <v>713</v>
      </c>
      <c r="Q6941" s="34" t="s">
        <v>743</v>
      </c>
      <c r="R6941" s="34" t="s">
        <v>10228</v>
      </c>
    </row>
    <row r="6942" spans="1:18" x14ac:dyDescent="0.25">
      <c r="A6942" s="31" t="s">
        <v>24292</v>
      </c>
      <c r="B6942" s="32" t="s">
        <v>20083</v>
      </c>
      <c r="C6942" s="32" t="s">
        <v>808</v>
      </c>
      <c r="D6942" s="35">
        <v>43334</v>
      </c>
      <c r="E6942" s="32" t="s">
        <v>704</v>
      </c>
      <c r="F6942" s="32" t="s">
        <v>705</v>
      </c>
      <c r="G6942" s="32" t="s">
        <v>20084</v>
      </c>
      <c r="H6942" s="32" t="s">
        <v>769</v>
      </c>
      <c r="I6942" s="32" t="s">
        <v>770</v>
      </c>
      <c r="J6942" s="35">
        <v>43909</v>
      </c>
      <c r="K6942" s="35">
        <v>44639</v>
      </c>
      <c r="L6942" s="32" t="s">
        <v>20085</v>
      </c>
      <c r="M6942" s="32" t="s">
        <v>772</v>
      </c>
      <c r="N6942" s="32" t="s">
        <v>711</v>
      </c>
      <c r="O6942" s="32" t="s">
        <v>712</v>
      </c>
      <c r="P6942" s="32" t="s">
        <v>713</v>
      </c>
      <c r="Q6942" s="32" t="s">
        <v>10228</v>
      </c>
      <c r="R6942" s="32" t="s">
        <v>10228</v>
      </c>
    </row>
    <row r="6943" spans="1:18" x14ac:dyDescent="0.25">
      <c r="A6943" s="33" t="s">
        <v>24920</v>
      </c>
      <c r="B6943" s="34" t="s">
        <v>20086</v>
      </c>
      <c r="C6943" s="34" t="s">
        <v>703</v>
      </c>
      <c r="D6943" s="36">
        <v>43157</v>
      </c>
      <c r="E6943" s="34" t="s">
        <v>704</v>
      </c>
      <c r="F6943" s="34" t="s">
        <v>705</v>
      </c>
      <c r="G6943" s="34" t="s">
        <v>20087</v>
      </c>
      <c r="H6943" s="34" t="s">
        <v>769</v>
      </c>
      <c r="I6943" s="34" t="s">
        <v>20088</v>
      </c>
      <c r="J6943" s="36">
        <v>43929</v>
      </c>
      <c r="K6943" s="36">
        <v>44659</v>
      </c>
      <c r="L6943" s="34" t="s">
        <v>20089</v>
      </c>
      <c r="M6943" s="34" t="s">
        <v>718</v>
      </c>
      <c r="N6943" s="34" t="s">
        <v>749</v>
      </c>
      <c r="O6943" s="34" t="s">
        <v>712</v>
      </c>
      <c r="P6943" s="34" t="s">
        <v>713</v>
      </c>
      <c r="Q6943" s="34" t="s">
        <v>10228</v>
      </c>
      <c r="R6943" s="34" t="s">
        <v>10228</v>
      </c>
    </row>
    <row r="6944" spans="1:18" x14ac:dyDescent="0.25">
      <c r="A6944" s="31" t="s">
        <v>24500</v>
      </c>
      <c r="B6944" s="32" t="s">
        <v>20090</v>
      </c>
      <c r="C6944" s="32" t="s">
        <v>703</v>
      </c>
      <c r="D6944" s="35">
        <v>43154</v>
      </c>
      <c r="E6944" s="32" t="s">
        <v>704</v>
      </c>
      <c r="F6944" s="32" t="s">
        <v>705</v>
      </c>
      <c r="G6944" s="32" t="s">
        <v>20091</v>
      </c>
      <c r="H6944" s="32" t="s">
        <v>998</v>
      </c>
      <c r="I6944" s="32" t="s">
        <v>1801</v>
      </c>
      <c r="J6944" s="35">
        <v>43948</v>
      </c>
      <c r="K6944" s="35">
        <v>44678</v>
      </c>
      <c r="L6944" s="32" t="s">
        <v>20092</v>
      </c>
      <c r="M6944" s="32" t="s">
        <v>710</v>
      </c>
      <c r="N6944" s="32" t="s">
        <v>749</v>
      </c>
      <c r="O6944" s="32" t="s">
        <v>712</v>
      </c>
      <c r="P6944" s="32" t="s">
        <v>713</v>
      </c>
      <c r="Q6944" s="32" t="s">
        <v>10228</v>
      </c>
      <c r="R6944" s="32" t="s">
        <v>10228</v>
      </c>
    </row>
    <row r="6945" spans="1:18" x14ac:dyDescent="0.25">
      <c r="A6945" s="33" t="s">
        <v>24922</v>
      </c>
      <c r="B6945" s="34" t="s">
        <v>20093</v>
      </c>
      <c r="C6945" s="34" t="s">
        <v>703</v>
      </c>
      <c r="D6945" s="36">
        <v>43154</v>
      </c>
      <c r="E6945" s="34" t="s">
        <v>704</v>
      </c>
      <c r="F6945" s="34" t="s">
        <v>705</v>
      </c>
      <c r="G6945" s="34" t="s">
        <v>20094</v>
      </c>
      <c r="H6945" s="34" t="s">
        <v>984</v>
      </c>
      <c r="I6945" s="34" t="s">
        <v>2285</v>
      </c>
      <c r="J6945" s="36">
        <v>43962</v>
      </c>
      <c r="K6945" s="36">
        <v>44692</v>
      </c>
      <c r="L6945" s="34" t="s">
        <v>20095</v>
      </c>
      <c r="M6945" s="34" t="s">
        <v>772</v>
      </c>
      <c r="N6945" s="34" t="s">
        <v>711</v>
      </c>
      <c r="O6945" s="34" t="s">
        <v>755</v>
      </c>
      <c r="P6945" s="34" t="s">
        <v>713</v>
      </c>
      <c r="Q6945" s="34" t="s">
        <v>10228</v>
      </c>
      <c r="R6945" s="34" t="s">
        <v>10228</v>
      </c>
    </row>
    <row r="6946" spans="1:18" x14ac:dyDescent="0.25">
      <c r="A6946" s="31" t="s">
        <v>24188</v>
      </c>
      <c r="B6946" s="32" t="s">
        <v>20096</v>
      </c>
      <c r="C6946" s="32" t="s">
        <v>734</v>
      </c>
      <c r="D6946" s="35">
        <v>43153</v>
      </c>
      <c r="E6946" s="32" t="s">
        <v>704</v>
      </c>
      <c r="F6946" s="32" t="s">
        <v>705</v>
      </c>
      <c r="G6946" s="32" t="s">
        <v>13799</v>
      </c>
      <c r="H6946" s="32" t="s">
        <v>789</v>
      </c>
      <c r="I6946" s="32" t="s">
        <v>1369</v>
      </c>
      <c r="J6946" s="35">
        <v>43985</v>
      </c>
      <c r="K6946" s="35">
        <v>44715</v>
      </c>
      <c r="L6946" s="32" t="s">
        <v>20097</v>
      </c>
      <c r="M6946" s="32" t="s">
        <v>710</v>
      </c>
      <c r="N6946" s="32" t="s">
        <v>778</v>
      </c>
      <c r="O6946" s="32" t="s">
        <v>712</v>
      </c>
      <c r="P6946" s="32" t="s">
        <v>713</v>
      </c>
      <c r="Q6946" s="32" t="s">
        <v>10228</v>
      </c>
      <c r="R6946" s="32" t="s">
        <v>10228</v>
      </c>
    </row>
    <row r="6947" spans="1:18" x14ac:dyDescent="0.25">
      <c r="A6947" s="33" t="s">
        <v>24924</v>
      </c>
      <c r="B6947" s="34" t="s">
        <v>20098</v>
      </c>
      <c r="C6947" s="34" t="s">
        <v>703</v>
      </c>
      <c r="D6947" s="36">
        <v>43153</v>
      </c>
      <c r="E6947" s="34" t="s">
        <v>704</v>
      </c>
      <c r="F6947" s="34" t="s">
        <v>705</v>
      </c>
      <c r="G6947" s="34" t="s">
        <v>20099</v>
      </c>
      <c r="H6947" s="34" t="s">
        <v>752</v>
      </c>
      <c r="I6947" s="34" t="s">
        <v>846</v>
      </c>
      <c r="J6947" s="36">
        <v>43966</v>
      </c>
      <c r="K6947" s="36">
        <v>44696</v>
      </c>
      <c r="L6947" s="34" t="s">
        <v>20100</v>
      </c>
      <c r="M6947" s="34" t="s">
        <v>718</v>
      </c>
      <c r="N6947" s="34" t="s">
        <v>778</v>
      </c>
      <c r="O6947" s="34" t="s">
        <v>712</v>
      </c>
      <c r="P6947" s="34" t="s">
        <v>713</v>
      </c>
      <c r="Q6947" s="34" t="s">
        <v>10228</v>
      </c>
      <c r="R6947" s="34" t="s">
        <v>10228</v>
      </c>
    </row>
    <row r="6948" spans="1:18" x14ac:dyDescent="0.25">
      <c r="A6948" s="31" t="s">
        <v>24502</v>
      </c>
      <c r="B6948" s="32" t="s">
        <v>20101</v>
      </c>
      <c r="C6948" s="32" t="s">
        <v>734</v>
      </c>
      <c r="D6948" s="35">
        <v>43151</v>
      </c>
      <c r="E6948" s="32" t="s">
        <v>704</v>
      </c>
      <c r="F6948" s="32" t="s">
        <v>705</v>
      </c>
      <c r="G6948" s="32" t="s">
        <v>20102</v>
      </c>
      <c r="H6948" s="32" t="s">
        <v>789</v>
      </c>
      <c r="I6948" s="32" t="s">
        <v>1282</v>
      </c>
      <c r="J6948" s="35">
        <v>44001</v>
      </c>
      <c r="K6948" s="35">
        <v>44731</v>
      </c>
      <c r="L6948" s="32" t="s">
        <v>20103</v>
      </c>
      <c r="M6948" s="32" t="s">
        <v>710</v>
      </c>
      <c r="N6948" s="32" t="s">
        <v>711</v>
      </c>
      <c r="O6948" s="32" t="s">
        <v>712</v>
      </c>
      <c r="P6948" s="32" t="s">
        <v>832</v>
      </c>
      <c r="Q6948" s="32" t="s">
        <v>713</v>
      </c>
      <c r="R6948" s="32" t="s">
        <v>10228</v>
      </c>
    </row>
    <row r="6949" spans="1:18" x14ac:dyDescent="0.25">
      <c r="A6949" s="33" t="s">
        <v>24926</v>
      </c>
      <c r="B6949" s="34" t="s">
        <v>20104</v>
      </c>
      <c r="C6949" s="34" t="s">
        <v>703</v>
      </c>
      <c r="D6949" s="36">
        <v>43151</v>
      </c>
      <c r="E6949" s="34" t="s">
        <v>704</v>
      </c>
      <c r="F6949" s="34" t="s">
        <v>705</v>
      </c>
      <c r="G6949" s="34" t="s">
        <v>20105</v>
      </c>
      <c r="H6949" s="34" t="s">
        <v>752</v>
      </c>
      <c r="I6949" s="34" t="s">
        <v>846</v>
      </c>
      <c r="J6949" s="36">
        <v>43990</v>
      </c>
      <c r="K6949" s="36">
        <v>44720</v>
      </c>
      <c r="L6949" s="34" t="s">
        <v>20106</v>
      </c>
      <c r="M6949" s="34" t="s">
        <v>710</v>
      </c>
      <c r="N6949" s="34" t="s">
        <v>778</v>
      </c>
      <c r="O6949" s="34" t="s">
        <v>712</v>
      </c>
      <c r="P6949" s="34" t="s">
        <v>832</v>
      </c>
      <c r="Q6949" s="34" t="s">
        <v>10228</v>
      </c>
      <c r="R6949" s="34" t="s">
        <v>10228</v>
      </c>
    </row>
    <row r="6950" spans="1:18" x14ac:dyDescent="0.25">
      <c r="A6950" s="31" t="s">
        <v>24294</v>
      </c>
      <c r="B6950" s="32" t="s">
        <v>20107</v>
      </c>
      <c r="C6950" s="32" t="s">
        <v>703</v>
      </c>
      <c r="D6950" s="35">
        <v>43272</v>
      </c>
      <c r="E6950" s="32" t="s">
        <v>704</v>
      </c>
      <c r="F6950" s="32" t="s">
        <v>705</v>
      </c>
      <c r="G6950" s="32" t="s">
        <v>20108</v>
      </c>
      <c r="H6950" s="32" t="s">
        <v>1205</v>
      </c>
      <c r="I6950" s="32" t="s">
        <v>1805</v>
      </c>
      <c r="J6950" s="35">
        <v>43897</v>
      </c>
      <c r="K6950" s="35">
        <v>44627</v>
      </c>
      <c r="L6950" s="32" t="s">
        <v>20109</v>
      </c>
      <c r="M6950" s="32" t="s">
        <v>710</v>
      </c>
      <c r="N6950" s="32" t="s">
        <v>723</v>
      </c>
      <c r="O6950" s="32" t="s">
        <v>712</v>
      </c>
      <c r="P6950" s="32" t="s">
        <v>713</v>
      </c>
      <c r="Q6950" s="32" t="s">
        <v>10228</v>
      </c>
      <c r="R6950" s="32" t="s">
        <v>10228</v>
      </c>
    </row>
    <row r="6951" spans="1:18" x14ac:dyDescent="0.25">
      <c r="A6951" s="33" t="s">
        <v>24928</v>
      </c>
      <c r="B6951" s="34" t="s">
        <v>20110</v>
      </c>
      <c r="C6951" s="34" t="s">
        <v>703</v>
      </c>
      <c r="D6951" s="36">
        <v>43123</v>
      </c>
      <c r="E6951" s="34" t="s">
        <v>704</v>
      </c>
      <c r="F6951" s="34" t="s">
        <v>705</v>
      </c>
      <c r="G6951" s="34" t="s">
        <v>16718</v>
      </c>
      <c r="H6951" s="34" t="s">
        <v>740</v>
      </c>
      <c r="I6951" s="34" t="s">
        <v>818</v>
      </c>
      <c r="J6951" s="36">
        <v>43927</v>
      </c>
      <c r="K6951" s="36">
        <v>44657</v>
      </c>
      <c r="L6951" s="34" t="s">
        <v>20111</v>
      </c>
      <c r="M6951" s="34" t="s">
        <v>710</v>
      </c>
      <c r="N6951" s="34" t="s">
        <v>711</v>
      </c>
      <c r="O6951" s="34" t="s">
        <v>712</v>
      </c>
      <c r="P6951" s="34" t="s">
        <v>713</v>
      </c>
      <c r="Q6951" s="34" t="s">
        <v>10228</v>
      </c>
      <c r="R6951" s="34" t="s">
        <v>10228</v>
      </c>
    </row>
    <row r="6952" spans="1:18" x14ac:dyDescent="0.25">
      <c r="A6952" s="31" t="s">
        <v>24504</v>
      </c>
      <c r="B6952" s="32" t="s">
        <v>20112</v>
      </c>
      <c r="C6952" s="32" t="s">
        <v>734</v>
      </c>
      <c r="D6952" s="35">
        <v>43150</v>
      </c>
      <c r="E6952" s="32" t="s">
        <v>704</v>
      </c>
      <c r="F6952" s="32" t="s">
        <v>705</v>
      </c>
      <c r="G6952" s="32" t="s">
        <v>20113</v>
      </c>
      <c r="H6952" s="32" t="s">
        <v>740</v>
      </c>
      <c r="I6952" s="32" t="s">
        <v>12771</v>
      </c>
      <c r="J6952" s="35">
        <v>43998</v>
      </c>
      <c r="K6952" s="35">
        <v>44728</v>
      </c>
      <c r="L6952" s="32" t="s">
        <v>20114</v>
      </c>
      <c r="M6952" s="32" t="s">
        <v>772</v>
      </c>
      <c r="N6952" s="32" t="s">
        <v>711</v>
      </c>
      <c r="O6952" s="32" t="s">
        <v>712</v>
      </c>
      <c r="P6952" s="32" t="s">
        <v>713</v>
      </c>
      <c r="Q6952" s="32" t="s">
        <v>10228</v>
      </c>
      <c r="R6952" s="32" t="s">
        <v>10228</v>
      </c>
    </row>
    <row r="6953" spans="1:18" x14ac:dyDescent="0.25">
      <c r="A6953" s="33" t="s">
        <v>24930</v>
      </c>
      <c r="B6953" s="34" t="s">
        <v>20115</v>
      </c>
      <c r="C6953" s="34" t="s">
        <v>703</v>
      </c>
      <c r="D6953" s="36">
        <v>43148</v>
      </c>
      <c r="E6953" s="34" t="s">
        <v>704</v>
      </c>
      <c r="F6953" s="34" t="s">
        <v>705</v>
      </c>
      <c r="G6953" s="34" t="s">
        <v>20116</v>
      </c>
      <c r="H6953" s="34" t="s">
        <v>752</v>
      </c>
      <c r="I6953" s="34" t="s">
        <v>846</v>
      </c>
      <c r="J6953" s="36">
        <v>43987</v>
      </c>
      <c r="K6953" s="36">
        <v>44717</v>
      </c>
      <c r="L6953" s="34" t="s">
        <v>20117</v>
      </c>
      <c r="M6953" s="34" t="s">
        <v>710</v>
      </c>
      <c r="N6953" s="34" t="s">
        <v>749</v>
      </c>
      <c r="O6953" s="34" t="s">
        <v>2846</v>
      </c>
      <c r="P6953" s="34" t="s">
        <v>713</v>
      </c>
      <c r="Q6953" s="34" t="s">
        <v>833</v>
      </c>
      <c r="R6953" s="34" t="s">
        <v>10228</v>
      </c>
    </row>
    <row r="6954" spans="1:18" x14ac:dyDescent="0.25">
      <c r="A6954" s="31" t="s">
        <v>24136</v>
      </c>
      <c r="B6954" s="32" t="s">
        <v>20118</v>
      </c>
      <c r="C6954" s="32" t="s">
        <v>703</v>
      </c>
      <c r="D6954" s="35">
        <v>43118</v>
      </c>
      <c r="E6954" s="32" t="s">
        <v>704</v>
      </c>
      <c r="F6954" s="32" t="s">
        <v>705</v>
      </c>
      <c r="G6954" s="32" t="s">
        <v>3212</v>
      </c>
      <c r="H6954" s="32" t="s">
        <v>904</v>
      </c>
      <c r="I6954" s="32" t="s">
        <v>3213</v>
      </c>
      <c r="J6954" s="35">
        <v>43882</v>
      </c>
      <c r="K6954" s="35">
        <v>44613</v>
      </c>
      <c r="L6954" s="32" t="s">
        <v>20119</v>
      </c>
      <c r="M6954" s="32" t="s">
        <v>710</v>
      </c>
      <c r="N6954" s="32" t="s">
        <v>778</v>
      </c>
      <c r="O6954" s="32" t="s">
        <v>755</v>
      </c>
      <c r="P6954" s="32" t="s">
        <v>713</v>
      </c>
      <c r="Q6954" s="32" t="s">
        <v>1042</v>
      </c>
      <c r="R6954" s="32" t="s">
        <v>10228</v>
      </c>
    </row>
    <row r="6955" spans="1:18" x14ac:dyDescent="0.25">
      <c r="A6955" s="33" t="s">
        <v>24932</v>
      </c>
      <c r="B6955" s="34" t="s">
        <v>20120</v>
      </c>
      <c r="C6955" s="34" t="s">
        <v>703</v>
      </c>
      <c r="D6955" s="36">
        <v>43118</v>
      </c>
      <c r="E6955" s="34" t="s">
        <v>704</v>
      </c>
      <c r="F6955" s="34" t="s">
        <v>705</v>
      </c>
      <c r="G6955" s="34" t="s">
        <v>3212</v>
      </c>
      <c r="H6955" s="34" t="s">
        <v>904</v>
      </c>
      <c r="I6955" s="34" t="s">
        <v>3213</v>
      </c>
      <c r="J6955" s="36">
        <v>43882</v>
      </c>
      <c r="K6955" s="36">
        <v>44613</v>
      </c>
      <c r="L6955" s="34" t="s">
        <v>20121</v>
      </c>
      <c r="M6955" s="34" t="s">
        <v>710</v>
      </c>
      <c r="N6955" s="34" t="s">
        <v>778</v>
      </c>
      <c r="O6955" s="34" t="s">
        <v>755</v>
      </c>
      <c r="P6955" s="34" t="s">
        <v>713</v>
      </c>
      <c r="Q6955" s="34" t="s">
        <v>10228</v>
      </c>
      <c r="R6955" s="34" t="s">
        <v>10228</v>
      </c>
    </row>
    <row r="6956" spans="1:18" x14ac:dyDescent="0.25">
      <c r="A6956" s="31" t="s">
        <v>24506</v>
      </c>
      <c r="B6956" s="32" t="s">
        <v>20122</v>
      </c>
      <c r="C6956" s="32" t="s">
        <v>703</v>
      </c>
      <c r="D6956" s="35">
        <v>43147</v>
      </c>
      <c r="E6956" s="32" t="s">
        <v>704</v>
      </c>
      <c r="F6956" s="32" t="s">
        <v>705</v>
      </c>
      <c r="G6956" s="32" t="s">
        <v>2342</v>
      </c>
      <c r="H6956" s="32" t="s">
        <v>1286</v>
      </c>
      <c r="I6956" s="32" t="s">
        <v>2343</v>
      </c>
      <c r="J6956" s="35">
        <v>43991</v>
      </c>
      <c r="K6956" s="35">
        <v>44721</v>
      </c>
      <c r="L6956" s="32" t="s">
        <v>20123</v>
      </c>
      <c r="M6956" s="32" t="s">
        <v>710</v>
      </c>
      <c r="N6956" s="32" t="s">
        <v>749</v>
      </c>
      <c r="O6956" s="32" t="s">
        <v>712</v>
      </c>
      <c r="P6956" s="32" t="s">
        <v>743</v>
      </c>
      <c r="Q6956" s="32" t="s">
        <v>10228</v>
      </c>
      <c r="R6956" s="32" t="s">
        <v>10228</v>
      </c>
    </row>
    <row r="6957" spans="1:18" x14ac:dyDescent="0.25">
      <c r="A6957" s="33" t="s">
        <v>24934</v>
      </c>
      <c r="B6957" s="34" t="s">
        <v>20124</v>
      </c>
      <c r="C6957" s="34" t="s">
        <v>703</v>
      </c>
      <c r="D6957" s="36">
        <v>43147</v>
      </c>
      <c r="E6957" s="34" t="s">
        <v>704</v>
      </c>
      <c r="F6957" s="34" t="s">
        <v>705</v>
      </c>
      <c r="G6957" s="34" t="s">
        <v>11571</v>
      </c>
      <c r="H6957" s="34" t="s">
        <v>798</v>
      </c>
      <c r="I6957" s="34" t="s">
        <v>11572</v>
      </c>
      <c r="J6957" s="36">
        <v>43964</v>
      </c>
      <c r="K6957" s="36">
        <v>44694</v>
      </c>
      <c r="L6957" s="34" t="s">
        <v>20125</v>
      </c>
      <c r="M6957" s="34" t="s">
        <v>710</v>
      </c>
      <c r="N6957" s="34" t="s">
        <v>749</v>
      </c>
      <c r="O6957" s="34" t="s">
        <v>755</v>
      </c>
      <c r="P6957" s="34" t="s">
        <v>713</v>
      </c>
      <c r="Q6957" s="34" t="s">
        <v>10228</v>
      </c>
      <c r="R6957" s="34" t="s">
        <v>10228</v>
      </c>
    </row>
    <row r="6958" spans="1:18" x14ac:dyDescent="0.25">
      <c r="A6958" s="31" t="s">
        <v>24296</v>
      </c>
      <c r="B6958" s="32" t="s">
        <v>9290</v>
      </c>
      <c r="C6958" s="32" t="s">
        <v>703</v>
      </c>
      <c r="D6958" s="35">
        <v>43416</v>
      </c>
      <c r="E6958" s="32" t="s">
        <v>704</v>
      </c>
      <c r="F6958" s="32" t="s">
        <v>705</v>
      </c>
      <c r="G6958" s="32" t="s">
        <v>20126</v>
      </c>
      <c r="H6958" s="32" t="s">
        <v>769</v>
      </c>
      <c r="I6958" s="32" t="s">
        <v>770</v>
      </c>
      <c r="J6958" s="35">
        <v>43914</v>
      </c>
      <c r="K6958" s="35">
        <v>44644</v>
      </c>
      <c r="L6958" s="32" t="s">
        <v>20127</v>
      </c>
      <c r="M6958" s="32" t="s">
        <v>772</v>
      </c>
      <c r="N6958" s="32" t="s">
        <v>711</v>
      </c>
      <c r="O6958" s="32" t="s">
        <v>712</v>
      </c>
      <c r="P6958" s="32" t="s">
        <v>713</v>
      </c>
      <c r="Q6958" s="32" t="s">
        <v>10228</v>
      </c>
      <c r="R6958" s="32" t="s">
        <v>10228</v>
      </c>
    </row>
    <row r="6959" spans="1:18" x14ac:dyDescent="0.25">
      <c r="A6959" s="33" t="s">
        <v>24936</v>
      </c>
      <c r="B6959" s="34" t="s">
        <v>20128</v>
      </c>
      <c r="C6959" s="34" t="s">
        <v>703</v>
      </c>
      <c r="D6959" s="36">
        <v>43147</v>
      </c>
      <c r="E6959" s="34" t="s">
        <v>704</v>
      </c>
      <c r="F6959" s="34" t="s">
        <v>705</v>
      </c>
      <c r="G6959" s="34" t="s">
        <v>2751</v>
      </c>
      <c r="H6959" s="34" t="s">
        <v>752</v>
      </c>
      <c r="I6959" s="34" t="s">
        <v>2752</v>
      </c>
      <c r="J6959" s="36">
        <v>43951</v>
      </c>
      <c r="K6959" s="36">
        <v>44681</v>
      </c>
      <c r="L6959" s="34" t="s">
        <v>20129</v>
      </c>
      <c r="M6959" s="34" t="s">
        <v>710</v>
      </c>
      <c r="N6959" s="34" t="s">
        <v>749</v>
      </c>
      <c r="O6959" s="34" t="s">
        <v>712</v>
      </c>
      <c r="P6959" s="34" t="s">
        <v>713</v>
      </c>
      <c r="Q6959" s="34" t="s">
        <v>10228</v>
      </c>
      <c r="R6959" s="34" t="s">
        <v>10228</v>
      </c>
    </row>
    <row r="6960" spans="1:18" x14ac:dyDescent="0.25">
      <c r="A6960" s="31" t="s">
        <v>24508</v>
      </c>
      <c r="B6960" s="32" t="s">
        <v>20130</v>
      </c>
      <c r="C6960" s="32" t="s">
        <v>703</v>
      </c>
      <c r="D6960" s="35">
        <v>43146</v>
      </c>
      <c r="E6960" s="32" t="s">
        <v>704</v>
      </c>
      <c r="F6960" s="32" t="s">
        <v>705</v>
      </c>
      <c r="G6960" s="32" t="s">
        <v>20131</v>
      </c>
      <c r="H6960" s="32" t="s">
        <v>752</v>
      </c>
      <c r="I6960" s="32" t="s">
        <v>846</v>
      </c>
      <c r="J6960" s="35">
        <v>43965</v>
      </c>
      <c r="K6960" s="35">
        <v>44695</v>
      </c>
      <c r="L6960" s="32" t="s">
        <v>20132</v>
      </c>
      <c r="M6960" s="32" t="s">
        <v>718</v>
      </c>
      <c r="N6960" s="32" t="s">
        <v>711</v>
      </c>
      <c r="O6960" s="32" t="s">
        <v>712</v>
      </c>
      <c r="P6960" s="32" t="s">
        <v>832</v>
      </c>
      <c r="Q6960" s="32" t="s">
        <v>10228</v>
      </c>
      <c r="R6960" s="32" t="s">
        <v>10228</v>
      </c>
    </row>
    <row r="6961" spans="1:18" x14ac:dyDescent="0.25">
      <c r="A6961" s="33" t="s">
        <v>24938</v>
      </c>
      <c r="B6961" s="34" t="s">
        <v>20133</v>
      </c>
      <c r="C6961" s="34" t="s">
        <v>703</v>
      </c>
      <c r="D6961" s="36">
        <v>43140</v>
      </c>
      <c r="E6961" s="34" t="s">
        <v>704</v>
      </c>
      <c r="F6961" s="34" t="s">
        <v>705</v>
      </c>
      <c r="G6961" s="34" t="s">
        <v>20134</v>
      </c>
      <c r="H6961" s="34" t="s">
        <v>984</v>
      </c>
      <c r="I6961" s="34" t="s">
        <v>1060</v>
      </c>
      <c r="J6961" s="36">
        <v>43965</v>
      </c>
      <c r="K6961" s="36">
        <v>44695</v>
      </c>
      <c r="L6961" s="34" t="s">
        <v>20135</v>
      </c>
      <c r="M6961" s="34" t="s">
        <v>710</v>
      </c>
      <c r="N6961" s="34" t="s">
        <v>749</v>
      </c>
      <c r="O6961" s="34" t="s">
        <v>712</v>
      </c>
      <c r="P6961" s="34" t="s">
        <v>713</v>
      </c>
      <c r="Q6961" s="34" t="s">
        <v>10228</v>
      </c>
      <c r="R6961" s="34" t="s">
        <v>10228</v>
      </c>
    </row>
    <row r="6962" spans="1:18" x14ac:dyDescent="0.25">
      <c r="A6962" s="31" t="s">
        <v>24190</v>
      </c>
      <c r="B6962" s="32" t="s">
        <v>20136</v>
      </c>
      <c r="C6962" s="32" t="s">
        <v>703</v>
      </c>
      <c r="D6962" s="35">
        <v>43140</v>
      </c>
      <c r="E6962" s="32" t="s">
        <v>704</v>
      </c>
      <c r="F6962" s="32" t="s">
        <v>705</v>
      </c>
      <c r="G6962" s="32" t="s">
        <v>18141</v>
      </c>
      <c r="H6962" s="32" t="s">
        <v>945</v>
      </c>
      <c r="I6962" s="32" t="s">
        <v>2033</v>
      </c>
      <c r="J6962" s="35">
        <v>43923</v>
      </c>
      <c r="K6962" s="35">
        <v>44653</v>
      </c>
      <c r="L6962" s="32" t="s">
        <v>20137</v>
      </c>
      <c r="M6962" s="32" t="s">
        <v>772</v>
      </c>
      <c r="N6962" s="32" t="s">
        <v>711</v>
      </c>
      <c r="O6962" s="32" t="s">
        <v>712</v>
      </c>
      <c r="P6962" s="32" t="s">
        <v>713</v>
      </c>
      <c r="Q6962" s="32" t="s">
        <v>10228</v>
      </c>
      <c r="R6962" s="32" t="s">
        <v>10228</v>
      </c>
    </row>
    <row r="6963" spans="1:18" x14ac:dyDescent="0.25">
      <c r="A6963" s="33" t="s">
        <v>24940</v>
      </c>
      <c r="B6963" s="34" t="s">
        <v>20138</v>
      </c>
      <c r="C6963" s="34" t="s">
        <v>734</v>
      </c>
      <c r="D6963" s="36">
        <v>43138</v>
      </c>
      <c r="E6963" s="34" t="s">
        <v>704</v>
      </c>
      <c r="F6963" s="34" t="s">
        <v>705</v>
      </c>
      <c r="G6963" s="34" t="s">
        <v>20139</v>
      </c>
      <c r="H6963" s="34" t="s">
        <v>984</v>
      </c>
      <c r="I6963" s="34" t="s">
        <v>2285</v>
      </c>
      <c r="J6963" s="36">
        <v>43949</v>
      </c>
      <c r="K6963" s="36">
        <v>44679</v>
      </c>
      <c r="L6963" s="34" t="s">
        <v>20140</v>
      </c>
      <c r="M6963" s="34" t="s">
        <v>710</v>
      </c>
      <c r="N6963" s="34" t="s">
        <v>711</v>
      </c>
      <c r="O6963" s="34" t="s">
        <v>773</v>
      </c>
      <c r="P6963" s="34" t="s">
        <v>713</v>
      </c>
      <c r="Q6963" s="34" t="s">
        <v>743</v>
      </c>
      <c r="R6963" s="34" t="s">
        <v>10228</v>
      </c>
    </row>
    <row r="6964" spans="1:18" x14ac:dyDescent="0.25">
      <c r="A6964" s="31" t="s">
        <v>24510</v>
      </c>
      <c r="B6964" s="32" t="s">
        <v>20141</v>
      </c>
      <c r="C6964" s="32" t="s">
        <v>703</v>
      </c>
      <c r="D6964" s="35">
        <v>43139</v>
      </c>
      <c r="E6964" s="32" t="s">
        <v>704</v>
      </c>
      <c r="F6964" s="32" t="s">
        <v>705</v>
      </c>
      <c r="G6964" s="32" t="s">
        <v>18320</v>
      </c>
      <c r="H6964" s="32" t="s">
        <v>798</v>
      </c>
      <c r="I6964" s="32" t="s">
        <v>18321</v>
      </c>
      <c r="J6964" s="35">
        <v>44000</v>
      </c>
      <c r="K6964" s="35">
        <v>44730</v>
      </c>
      <c r="L6964" s="32" t="s">
        <v>20142</v>
      </c>
      <c r="M6964" s="32" t="s">
        <v>710</v>
      </c>
      <c r="N6964" s="32" t="s">
        <v>723</v>
      </c>
      <c r="O6964" s="32" t="s">
        <v>712</v>
      </c>
      <c r="P6964" s="32" t="s">
        <v>743</v>
      </c>
      <c r="Q6964" s="32" t="s">
        <v>10228</v>
      </c>
      <c r="R6964" s="32" t="s">
        <v>10228</v>
      </c>
    </row>
    <row r="6965" spans="1:18" x14ac:dyDescent="0.25">
      <c r="A6965" s="33" t="s">
        <v>24942</v>
      </c>
      <c r="B6965" s="34" t="s">
        <v>20143</v>
      </c>
      <c r="C6965" s="34" t="s">
        <v>703</v>
      </c>
      <c r="D6965" s="36">
        <v>43136</v>
      </c>
      <c r="E6965" s="34" t="s">
        <v>704</v>
      </c>
      <c r="F6965" s="34" t="s">
        <v>705</v>
      </c>
      <c r="G6965" s="34" t="s">
        <v>3166</v>
      </c>
      <c r="H6965" s="34" t="s">
        <v>984</v>
      </c>
      <c r="I6965" s="34" t="s">
        <v>1060</v>
      </c>
      <c r="J6965" s="36">
        <v>43963</v>
      </c>
      <c r="K6965" s="36">
        <v>44693</v>
      </c>
      <c r="L6965" s="34" t="s">
        <v>20144</v>
      </c>
      <c r="M6965" s="34" t="s">
        <v>772</v>
      </c>
      <c r="N6965" s="34" t="s">
        <v>711</v>
      </c>
      <c r="O6965" s="34" t="s">
        <v>773</v>
      </c>
      <c r="P6965" s="34" t="s">
        <v>713</v>
      </c>
      <c r="Q6965" s="34" t="s">
        <v>1042</v>
      </c>
      <c r="R6965" s="34" t="s">
        <v>10228</v>
      </c>
    </row>
    <row r="6966" spans="1:18" x14ac:dyDescent="0.25">
      <c r="A6966" s="31" t="s">
        <v>24298</v>
      </c>
      <c r="B6966" s="32" t="s">
        <v>20145</v>
      </c>
      <c r="C6966" s="32" t="s">
        <v>703</v>
      </c>
      <c r="D6966" s="35">
        <v>43133</v>
      </c>
      <c r="E6966" s="32" t="s">
        <v>704</v>
      </c>
      <c r="F6966" s="32" t="s">
        <v>705</v>
      </c>
      <c r="G6966" s="32" t="s">
        <v>2103</v>
      </c>
      <c r="H6966" s="32" t="s">
        <v>707</v>
      </c>
      <c r="I6966" s="32" t="s">
        <v>2104</v>
      </c>
      <c r="J6966" s="35">
        <v>43958</v>
      </c>
      <c r="K6966" s="35">
        <v>44688</v>
      </c>
      <c r="L6966" s="32" t="s">
        <v>20146</v>
      </c>
      <c r="M6966" s="32" t="s">
        <v>710</v>
      </c>
      <c r="N6966" s="32" t="s">
        <v>711</v>
      </c>
      <c r="O6966" s="32" t="s">
        <v>712</v>
      </c>
      <c r="P6966" s="32" t="s">
        <v>713</v>
      </c>
      <c r="Q6966" s="32" t="s">
        <v>876</v>
      </c>
      <c r="R6966" s="32" t="s">
        <v>10228</v>
      </c>
    </row>
    <row r="6967" spans="1:18" x14ac:dyDescent="0.25">
      <c r="A6967" s="33" t="s">
        <v>24944</v>
      </c>
      <c r="B6967" s="34" t="s">
        <v>20147</v>
      </c>
      <c r="C6967" s="34" t="s">
        <v>734</v>
      </c>
      <c r="D6967" s="36">
        <v>43133</v>
      </c>
      <c r="E6967" s="34" t="s">
        <v>704</v>
      </c>
      <c r="F6967" s="34" t="s">
        <v>705</v>
      </c>
      <c r="G6967" s="34" t="s">
        <v>20148</v>
      </c>
      <c r="H6967" s="34" t="s">
        <v>752</v>
      </c>
      <c r="I6967" s="34" t="s">
        <v>846</v>
      </c>
      <c r="J6967" s="36">
        <v>43965</v>
      </c>
      <c r="K6967" s="36">
        <v>44695</v>
      </c>
      <c r="L6967" s="34" t="s">
        <v>20149</v>
      </c>
      <c r="M6967" s="34" t="s">
        <v>710</v>
      </c>
      <c r="N6967" s="34" t="s">
        <v>711</v>
      </c>
      <c r="O6967" s="34" t="s">
        <v>773</v>
      </c>
      <c r="P6967" s="34" t="s">
        <v>832</v>
      </c>
      <c r="Q6967" s="34" t="s">
        <v>713</v>
      </c>
      <c r="R6967" s="34" t="s">
        <v>10228</v>
      </c>
    </row>
    <row r="6968" spans="1:18" x14ac:dyDescent="0.25">
      <c r="A6968" s="31" t="s">
        <v>24512</v>
      </c>
      <c r="B6968" s="32" t="s">
        <v>20150</v>
      </c>
      <c r="C6968" s="32" t="s">
        <v>703</v>
      </c>
      <c r="D6968" s="35">
        <v>43132</v>
      </c>
      <c r="E6968" s="32" t="s">
        <v>704</v>
      </c>
      <c r="F6968" s="32" t="s">
        <v>705</v>
      </c>
      <c r="G6968" s="32" t="s">
        <v>15524</v>
      </c>
      <c r="H6968" s="32" t="s">
        <v>707</v>
      </c>
      <c r="I6968" s="32" t="s">
        <v>2507</v>
      </c>
      <c r="J6968" s="35">
        <v>43948</v>
      </c>
      <c r="K6968" s="35">
        <v>44678</v>
      </c>
      <c r="L6968" s="32" t="s">
        <v>20151</v>
      </c>
      <c r="M6968" s="32" t="s">
        <v>710</v>
      </c>
      <c r="N6968" s="32" t="s">
        <v>723</v>
      </c>
      <c r="O6968" s="32" t="s">
        <v>712</v>
      </c>
      <c r="P6968" s="32" t="s">
        <v>713</v>
      </c>
      <c r="Q6968" s="32" t="s">
        <v>10228</v>
      </c>
      <c r="R6968" s="32" t="s">
        <v>10228</v>
      </c>
    </row>
    <row r="6969" spans="1:18" x14ac:dyDescent="0.25">
      <c r="A6969" s="33" t="s">
        <v>24946</v>
      </c>
      <c r="B6969" s="34" t="s">
        <v>20152</v>
      </c>
      <c r="C6969" s="34" t="s">
        <v>703</v>
      </c>
      <c r="D6969" s="36">
        <v>43132</v>
      </c>
      <c r="E6969" s="34" t="s">
        <v>704</v>
      </c>
      <c r="F6969" s="34" t="s">
        <v>705</v>
      </c>
      <c r="G6969" s="34" t="s">
        <v>2302</v>
      </c>
      <c r="H6969" s="34" t="s">
        <v>736</v>
      </c>
      <c r="I6969" s="34" t="s">
        <v>2303</v>
      </c>
      <c r="J6969" s="36">
        <v>43987</v>
      </c>
      <c r="K6969" s="36">
        <v>44717</v>
      </c>
      <c r="L6969" s="34" t="s">
        <v>20153</v>
      </c>
      <c r="M6969" s="34" t="s">
        <v>710</v>
      </c>
      <c r="N6969" s="34" t="s">
        <v>711</v>
      </c>
      <c r="O6969" s="34" t="s">
        <v>766</v>
      </c>
      <c r="P6969" s="34" t="s">
        <v>743</v>
      </c>
      <c r="Q6969" s="34" t="s">
        <v>713</v>
      </c>
      <c r="R6969" s="34" t="s">
        <v>10228</v>
      </c>
    </row>
    <row r="6970" spans="1:18" x14ac:dyDescent="0.25">
      <c r="A6970" s="31" t="s">
        <v>24110</v>
      </c>
      <c r="B6970" s="32" t="s">
        <v>20154</v>
      </c>
      <c r="C6970" s="32" t="s">
        <v>703</v>
      </c>
      <c r="D6970" s="35">
        <v>43103</v>
      </c>
      <c r="E6970" s="32" t="s">
        <v>704</v>
      </c>
      <c r="F6970" s="32" t="s">
        <v>705</v>
      </c>
      <c r="G6970" s="32" t="s">
        <v>20155</v>
      </c>
      <c r="H6970" s="32" t="s">
        <v>707</v>
      </c>
      <c r="I6970" s="32" t="s">
        <v>2494</v>
      </c>
      <c r="J6970" s="35">
        <v>43903</v>
      </c>
      <c r="K6970" s="35">
        <v>44633</v>
      </c>
      <c r="L6970" s="32" t="s">
        <v>20156</v>
      </c>
      <c r="M6970" s="32" t="s">
        <v>772</v>
      </c>
      <c r="N6970" s="32" t="s">
        <v>711</v>
      </c>
      <c r="O6970" s="32" t="s">
        <v>755</v>
      </c>
      <c r="P6970" s="32" t="s">
        <v>713</v>
      </c>
      <c r="Q6970" s="32" t="s">
        <v>10228</v>
      </c>
      <c r="R6970" s="32" t="s">
        <v>10228</v>
      </c>
    </row>
    <row r="6971" spans="1:18" x14ac:dyDescent="0.25">
      <c r="A6971" s="33" t="s">
        <v>24948</v>
      </c>
      <c r="B6971" s="34" t="s">
        <v>20157</v>
      </c>
      <c r="C6971" s="34" t="s">
        <v>703</v>
      </c>
      <c r="D6971" s="36">
        <v>43111</v>
      </c>
      <c r="E6971" s="34" t="s">
        <v>704</v>
      </c>
      <c r="F6971" s="34" t="s">
        <v>705</v>
      </c>
      <c r="G6971" s="34" t="s">
        <v>20158</v>
      </c>
      <c r="H6971" s="34" t="s">
        <v>1262</v>
      </c>
      <c r="I6971" s="34" t="s">
        <v>4377</v>
      </c>
      <c r="J6971" s="36">
        <v>43917</v>
      </c>
      <c r="K6971" s="36">
        <v>44647</v>
      </c>
      <c r="L6971" s="34" t="s">
        <v>20159</v>
      </c>
      <c r="M6971" s="34" t="s">
        <v>710</v>
      </c>
      <c r="N6971" s="34" t="s">
        <v>711</v>
      </c>
      <c r="O6971" s="34" t="s">
        <v>712</v>
      </c>
      <c r="P6971" s="34" t="s">
        <v>713</v>
      </c>
      <c r="Q6971" s="34" t="s">
        <v>10228</v>
      </c>
      <c r="R6971" s="34" t="s">
        <v>10228</v>
      </c>
    </row>
    <row r="6972" spans="1:18" x14ac:dyDescent="0.25">
      <c r="A6972" s="31" t="s">
        <v>24514</v>
      </c>
      <c r="B6972" s="32" t="s">
        <v>20160</v>
      </c>
      <c r="C6972" s="32" t="s">
        <v>703</v>
      </c>
      <c r="D6972" s="35">
        <v>43118</v>
      </c>
      <c r="E6972" s="32" t="s">
        <v>704</v>
      </c>
      <c r="F6972" s="32" t="s">
        <v>705</v>
      </c>
      <c r="G6972" s="32" t="s">
        <v>20161</v>
      </c>
      <c r="H6972" s="32" t="s">
        <v>998</v>
      </c>
      <c r="I6972" s="32" t="s">
        <v>20162</v>
      </c>
      <c r="J6972" s="35">
        <v>43865</v>
      </c>
      <c r="K6972" s="35">
        <v>44596</v>
      </c>
      <c r="L6972" s="32" t="s">
        <v>20163</v>
      </c>
      <c r="M6972" s="32" t="s">
        <v>710</v>
      </c>
      <c r="N6972" s="32" t="s">
        <v>749</v>
      </c>
      <c r="O6972" s="32" t="s">
        <v>712</v>
      </c>
      <c r="P6972" s="32" t="s">
        <v>713</v>
      </c>
      <c r="Q6972" s="32" t="s">
        <v>10228</v>
      </c>
      <c r="R6972" s="32" t="s">
        <v>10228</v>
      </c>
    </row>
    <row r="6973" spans="1:18" x14ac:dyDescent="0.25">
      <c r="A6973" s="33" t="s">
        <v>24950</v>
      </c>
      <c r="B6973" s="34" t="s">
        <v>20164</v>
      </c>
      <c r="C6973" s="34" t="s">
        <v>703</v>
      </c>
      <c r="D6973" s="36">
        <v>43132</v>
      </c>
      <c r="E6973" s="34" t="s">
        <v>704</v>
      </c>
      <c r="F6973" s="34" t="s">
        <v>705</v>
      </c>
      <c r="G6973" s="34" t="s">
        <v>17517</v>
      </c>
      <c r="H6973" s="34" t="s">
        <v>763</v>
      </c>
      <c r="I6973" s="34" t="s">
        <v>1610</v>
      </c>
      <c r="J6973" s="36">
        <v>44000</v>
      </c>
      <c r="K6973" s="36">
        <v>44730</v>
      </c>
      <c r="L6973" s="34" t="s">
        <v>20165</v>
      </c>
      <c r="M6973" s="34" t="s">
        <v>710</v>
      </c>
      <c r="N6973" s="34" t="s">
        <v>749</v>
      </c>
      <c r="O6973" s="34" t="s">
        <v>17542</v>
      </c>
      <c r="P6973" s="34" t="s">
        <v>833</v>
      </c>
      <c r="Q6973" s="34" t="s">
        <v>713</v>
      </c>
      <c r="R6973" s="34" t="s">
        <v>743</v>
      </c>
    </row>
    <row r="6974" spans="1:18" x14ac:dyDescent="0.25">
      <c r="A6974" s="31" t="s">
        <v>24300</v>
      </c>
      <c r="B6974" s="32" t="s">
        <v>20166</v>
      </c>
      <c r="C6974" s="32" t="s">
        <v>703</v>
      </c>
      <c r="D6974" s="35">
        <v>43126</v>
      </c>
      <c r="E6974" s="32" t="s">
        <v>704</v>
      </c>
      <c r="F6974" s="32" t="s">
        <v>705</v>
      </c>
      <c r="G6974" s="32" t="s">
        <v>20167</v>
      </c>
      <c r="H6974" s="32" t="s">
        <v>769</v>
      </c>
      <c r="I6974" s="32" t="s">
        <v>770</v>
      </c>
      <c r="J6974" s="35">
        <v>43913</v>
      </c>
      <c r="K6974" s="35">
        <v>44643</v>
      </c>
      <c r="L6974" s="32" t="s">
        <v>20168</v>
      </c>
      <c r="M6974" s="32" t="s">
        <v>710</v>
      </c>
      <c r="N6974" s="32" t="s">
        <v>749</v>
      </c>
      <c r="O6974" s="32" t="s">
        <v>712</v>
      </c>
      <c r="P6974" s="32" t="s">
        <v>713</v>
      </c>
      <c r="Q6974" s="32" t="s">
        <v>10228</v>
      </c>
      <c r="R6974" s="32" t="s">
        <v>10228</v>
      </c>
    </row>
    <row r="6975" spans="1:18" x14ac:dyDescent="0.25">
      <c r="A6975" s="33" t="s">
        <v>24952</v>
      </c>
      <c r="B6975" s="34" t="s">
        <v>20169</v>
      </c>
      <c r="C6975" s="34" t="s">
        <v>703</v>
      </c>
      <c r="D6975" s="36">
        <v>43140</v>
      </c>
      <c r="E6975" s="34" t="s">
        <v>704</v>
      </c>
      <c r="F6975" s="34" t="s">
        <v>705</v>
      </c>
      <c r="G6975" s="34" t="s">
        <v>4849</v>
      </c>
      <c r="H6975" s="34" t="s">
        <v>763</v>
      </c>
      <c r="I6975" s="34" t="s">
        <v>4850</v>
      </c>
      <c r="J6975" s="36">
        <v>43850</v>
      </c>
      <c r="K6975" s="36">
        <v>44581</v>
      </c>
      <c r="L6975" s="34" t="s">
        <v>20170</v>
      </c>
      <c r="M6975" s="34" t="s">
        <v>710</v>
      </c>
      <c r="N6975" s="34" t="s">
        <v>711</v>
      </c>
      <c r="O6975" s="34" t="s">
        <v>1015</v>
      </c>
      <c r="P6975" s="34" t="s">
        <v>743</v>
      </c>
      <c r="Q6975" s="34" t="s">
        <v>1106</v>
      </c>
      <c r="R6975" s="34" t="s">
        <v>10228</v>
      </c>
    </row>
    <row r="6976" spans="1:18" x14ac:dyDescent="0.25">
      <c r="A6976" s="31" t="s">
        <v>24516</v>
      </c>
      <c r="B6976" s="32" t="s">
        <v>20171</v>
      </c>
      <c r="C6976" s="32" t="s">
        <v>703</v>
      </c>
      <c r="D6976" s="35">
        <v>43152</v>
      </c>
      <c r="E6976" s="32" t="s">
        <v>704</v>
      </c>
      <c r="F6976" s="32" t="s">
        <v>705</v>
      </c>
      <c r="G6976" s="32" t="s">
        <v>1978</v>
      </c>
      <c r="H6976" s="32" t="s">
        <v>998</v>
      </c>
      <c r="I6976" s="32" t="s">
        <v>1979</v>
      </c>
      <c r="J6976" s="35">
        <v>43916</v>
      </c>
      <c r="K6976" s="35">
        <v>44646</v>
      </c>
      <c r="L6976" s="32" t="s">
        <v>20172</v>
      </c>
      <c r="M6976" s="32" t="s">
        <v>710</v>
      </c>
      <c r="N6976" s="32" t="s">
        <v>711</v>
      </c>
      <c r="O6976" s="32" t="s">
        <v>7637</v>
      </c>
      <c r="P6976" s="32" t="s">
        <v>713</v>
      </c>
      <c r="Q6976" s="32" t="s">
        <v>743</v>
      </c>
      <c r="R6976" s="32" t="s">
        <v>876</v>
      </c>
    </row>
    <row r="6977" spans="1:18" x14ac:dyDescent="0.25">
      <c r="A6977" s="33" t="s">
        <v>24954</v>
      </c>
      <c r="B6977" s="34" t="s">
        <v>20173</v>
      </c>
      <c r="C6977" s="34" t="s">
        <v>703</v>
      </c>
      <c r="D6977" s="36">
        <v>43161</v>
      </c>
      <c r="E6977" s="34" t="s">
        <v>704</v>
      </c>
      <c r="F6977" s="34" t="s">
        <v>705</v>
      </c>
      <c r="G6977" s="34" t="s">
        <v>20174</v>
      </c>
      <c r="H6977" s="34" t="s">
        <v>769</v>
      </c>
      <c r="I6977" s="34" t="s">
        <v>770</v>
      </c>
      <c r="J6977" s="36">
        <v>43913</v>
      </c>
      <c r="K6977" s="36">
        <v>44643</v>
      </c>
      <c r="L6977" s="34" t="s">
        <v>20175</v>
      </c>
      <c r="M6977" s="34" t="s">
        <v>710</v>
      </c>
      <c r="N6977" s="34" t="s">
        <v>711</v>
      </c>
      <c r="O6977" s="34" t="s">
        <v>712</v>
      </c>
      <c r="P6977" s="34" t="s">
        <v>713</v>
      </c>
      <c r="Q6977" s="34" t="s">
        <v>743</v>
      </c>
      <c r="R6977" s="34" t="s">
        <v>10228</v>
      </c>
    </row>
    <row r="6978" spans="1:18" x14ac:dyDescent="0.25">
      <c r="A6978" s="31" t="s">
        <v>24192</v>
      </c>
      <c r="B6978" s="32" t="s">
        <v>20176</v>
      </c>
      <c r="C6978" s="32" t="s">
        <v>734</v>
      </c>
      <c r="D6978" s="35">
        <v>43167</v>
      </c>
      <c r="E6978" s="32" t="s">
        <v>704</v>
      </c>
      <c r="F6978" s="32" t="s">
        <v>705</v>
      </c>
      <c r="G6978" s="32" t="s">
        <v>9503</v>
      </c>
      <c r="H6978" s="32" t="s">
        <v>860</v>
      </c>
      <c r="I6978" s="32" t="s">
        <v>6818</v>
      </c>
      <c r="J6978" s="35">
        <v>43920</v>
      </c>
      <c r="K6978" s="35">
        <v>44650</v>
      </c>
      <c r="L6978" s="32" t="s">
        <v>20177</v>
      </c>
      <c r="M6978" s="32" t="s">
        <v>710</v>
      </c>
      <c r="N6978" s="32" t="s">
        <v>711</v>
      </c>
      <c r="O6978" s="32" t="s">
        <v>712</v>
      </c>
      <c r="P6978" s="32" t="s">
        <v>713</v>
      </c>
      <c r="Q6978" s="32" t="s">
        <v>10228</v>
      </c>
      <c r="R6978" s="32" t="s">
        <v>10228</v>
      </c>
    </row>
    <row r="6979" spans="1:18" x14ac:dyDescent="0.25">
      <c r="A6979" s="33" t="s">
        <v>24956</v>
      </c>
      <c r="B6979" s="34" t="s">
        <v>20178</v>
      </c>
      <c r="C6979" s="34" t="s">
        <v>703</v>
      </c>
      <c r="D6979" s="36">
        <v>43178</v>
      </c>
      <c r="E6979" s="34" t="s">
        <v>704</v>
      </c>
      <c r="F6979" s="34" t="s">
        <v>705</v>
      </c>
      <c r="G6979" s="34" t="s">
        <v>5481</v>
      </c>
      <c r="H6979" s="34" t="s">
        <v>769</v>
      </c>
      <c r="I6979" s="34" t="s">
        <v>770</v>
      </c>
      <c r="J6979" s="36">
        <v>43916</v>
      </c>
      <c r="K6979" s="36">
        <v>44646</v>
      </c>
      <c r="L6979" s="34" t="s">
        <v>20179</v>
      </c>
      <c r="M6979" s="34" t="s">
        <v>710</v>
      </c>
      <c r="N6979" s="34" t="s">
        <v>711</v>
      </c>
      <c r="O6979" s="34" t="s">
        <v>766</v>
      </c>
      <c r="P6979" s="34" t="s">
        <v>1042</v>
      </c>
      <c r="Q6979" s="34" t="s">
        <v>10228</v>
      </c>
      <c r="R6979" s="34" t="s">
        <v>10228</v>
      </c>
    </row>
    <row r="6980" spans="1:18" x14ac:dyDescent="0.25">
      <c r="A6980" s="31" t="s">
        <v>24518</v>
      </c>
      <c r="B6980" s="32" t="s">
        <v>20180</v>
      </c>
      <c r="C6980" s="32" t="s">
        <v>703</v>
      </c>
      <c r="D6980" s="35">
        <v>43178</v>
      </c>
      <c r="E6980" s="32" t="s">
        <v>704</v>
      </c>
      <c r="F6980" s="32" t="s">
        <v>705</v>
      </c>
      <c r="G6980" s="32" t="s">
        <v>20181</v>
      </c>
      <c r="H6980" s="32" t="s">
        <v>1465</v>
      </c>
      <c r="I6980" s="32" t="s">
        <v>6259</v>
      </c>
      <c r="J6980" s="35">
        <v>43914</v>
      </c>
      <c r="K6980" s="35">
        <v>44644</v>
      </c>
      <c r="L6980" s="32" t="s">
        <v>20182</v>
      </c>
      <c r="M6980" s="32" t="s">
        <v>710</v>
      </c>
      <c r="N6980" s="32" t="s">
        <v>749</v>
      </c>
      <c r="O6980" s="32" t="s">
        <v>712</v>
      </c>
      <c r="P6980" s="32" t="s">
        <v>713</v>
      </c>
      <c r="Q6980" s="32" t="s">
        <v>10228</v>
      </c>
      <c r="R6980" s="32" t="s">
        <v>10228</v>
      </c>
    </row>
    <row r="6981" spans="1:18" x14ac:dyDescent="0.25">
      <c r="A6981" s="33" t="s">
        <v>24958</v>
      </c>
      <c r="B6981" s="34" t="s">
        <v>20183</v>
      </c>
      <c r="C6981" s="34" t="s">
        <v>703</v>
      </c>
      <c r="D6981" s="36">
        <v>43179</v>
      </c>
      <c r="E6981" s="34" t="s">
        <v>704</v>
      </c>
      <c r="F6981" s="34" t="s">
        <v>705</v>
      </c>
      <c r="G6981" s="34" t="s">
        <v>11456</v>
      </c>
      <c r="H6981" s="34" t="s">
        <v>707</v>
      </c>
      <c r="I6981" s="34" t="s">
        <v>11457</v>
      </c>
      <c r="J6981" s="36">
        <v>43920</v>
      </c>
      <c r="K6981" s="36">
        <v>44650</v>
      </c>
      <c r="L6981" s="34" t="s">
        <v>20184</v>
      </c>
      <c r="M6981" s="34" t="s">
        <v>710</v>
      </c>
      <c r="N6981" s="34" t="s">
        <v>778</v>
      </c>
      <c r="O6981" s="34" t="s">
        <v>712</v>
      </c>
      <c r="P6981" s="34" t="s">
        <v>833</v>
      </c>
      <c r="Q6981" s="34" t="s">
        <v>832</v>
      </c>
      <c r="R6981" s="34" t="s">
        <v>10228</v>
      </c>
    </row>
    <row r="6982" spans="1:18" x14ac:dyDescent="0.25">
      <c r="A6982" s="31" t="s">
        <v>24302</v>
      </c>
      <c r="B6982" s="32" t="s">
        <v>20185</v>
      </c>
      <c r="C6982" s="32" t="s">
        <v>703</v>
      </c>
      <c r="D6982" s="35">
        <v>43196</v>
      </c>
      <c r="E6982" s="32" t="s">
        <v>704</v>
      </c>
      <c r="F6982" s="32" t="s">
        <v>705</v>
      </c>
      <c r="G6982" s="32" t="s">
        <v>6957</v>
      </c>
      <c r="H6982" s="32" t="s">
        <v>1286</v>
      </c>
      <c r="I6982" s="32" t="s">
        <v>6958</v>
      </c>
      <c r="J6982" s="35">
        <v>43861</v>
      </c>
      <c r="K6982" s="35">
        <v>44592</v>
      </c>
      <c r="L6982" s="32" t="s">
        <v>20186</v>
      </c>
      <c r="M6982" s="32" t="s">
        <v>710</v>
      </c>
      <c r="N6982" s="32" t="s">
        <v>749</v>
      </c>
      <c r="O6982" s="32" t="s">
        <v>712</v>
      </c>
      <c r="P6982" s="32" t="s">
        <v>743</v>
      </c>
      <c r="Q6982" s="32" t="s">
        <v>10228</v>
      </c>
      <c r="R6982" s="32" t="s">
        <v>10228</v>
      </c>
    </row>
    <row r="6983" spans="1:18" x14ac:dyDescent="0.25">
      <c r="A6983" s="33" t="s">
        <v>24960</v>
      </c>
      <c r="B6983" s="34" t="s">
        <v>20187</v>
      </c>
      <c r="C6983" s="34" t="s">
        <v>703</v>
      </c>
      <c r="D6983" s="36">
        <v>43199</v>
      </c>
      <c r="E6983" s="34" t="s">
        <v>704</v>
      </c>
      <c r="F6983" s="34" t="s">
        <v>705</v>
      </c>
      <c r="G6983" s="34" t="s">
        <v>20188</v>
      </c>
      <c r="H6983" s="34" t="s">
        <v>804</v>
      </c>
      <c r="I6983" s="34" t="s">
        <v>2321</v>
      </c>
      <c r="J6983" s="36">
        <v>43909</v>
      </c>
      <c r="K6983" s="36">
        <v>44639</v>
      </c>
      <c r="L6983" s="34" t="s">
        <v>20189</v>
      </c>
      <c r="M6983" s="34" t="s">
        <v>710</v>
      </c>
      <c r="N6983" s="34" t="s">
        <v>723</v>
      </c>
      <c r="O6983" s="34" t="s">
        <v>7637</v>
      </c>
      <c r="P6983" s="34" t="s">
        <v>743</v>
      </c>
      <c r="Q6983" s="34" t="s">
        <v>833</v>
      </c>
      <c r="R6983" s="34" t="s">
        <v>10228</v>
      </c>
    </row>
    <row r="6984" spans="1:18" x14ac:dyDescent="0.25">
      <c r="A6984" s="31" t="s">
        <v>24520</v>
      </c>
      <c r="B6984" s="32" t="s">
        <v>20190</v>
      </c>
      <c r="C6984" s="32" t="s">
        <v>734</v>
      </c>
      <c r="D6984" s="35">
        <v>43200</v>
      </c>
      <c r="E6984" s="32" t="s">
        <v>704</v>
      </c>
      <c r="F6984" s="32" t="s">
        <v>705</v>
      </c>
      <c r="G6984" s="32" t="s">
        <v>16603</v>
      </c>
      <c r="H6984" s="32" t="s">
        <v>769</v>
      </c>
      <c r="I6984" s="32" t="s">
        <v>770</v>
      </c>
      <c r="J6984" s="35">
        <v>43913</v>
      </c>
      <c r="K6984" s="35">
        <v>44643</v>
      </c>
      <c r="L6984" s="32" t="s">
        <v>20191</v>
      </c>
      <c r="M6984" s="32" t="s">
        <v>710</v>
      </c>
      <c r="N6984" s="32" t="s">
        <v>711</v>
      </c>
      <c r="O6984" s="32" t="s">
        <v>712</v>
      </c>
      <c r="P6984" s="32" t="s">
        <v>1042</v>
      </c>
      <c r="Q6984" s="32" t="s">
        <v>842</v>
      </c>
      <c r="R6984" s="32" t="s">
        <v>10228</v>
      </c>
    </row>
    <row r="6985" spans="1:18" x14ac:dyDescent="0.25">
      <c r="A6985" s="33" t="s">
        <v>24962</v>
      </c>
      <c r="B6985" s="34" t="s">
        <v>20192</v>
      </c>
      <c r="C6985" s="34" t="s">
        <v>808</v>
      </c>
      <c r="D6985" s="36">
        <v>43202</v>
      </c>
      <c r="E6985" s="34" t="s">
        <v>704</v>
      </c>
      <c r="F6985" s="34" t="s">
        <v>705</v>
      </c>
      <c r="G6985" s="34" t="s">
        <v>7428</v>
      </c>
      <c r="H6985" s="34" t="s">
        <v>798</v>
      </c>
      <c r="I6985" s="34" t="s">
        <v>2085</v>
      </c>
      <c r="J6985" s="36">
        <v>43920</v>
      </c>
      <c r="K6985" s="36">
        <v>44650</v>
      </c>
      <c r="L6985" s="34" t="s">
        <v>20193</v>
      </c>
      <c r="M6985" s="34" t="s">
        <v>710</v>
      </c>
      <c r="N6985" s="34" t="s">
        <v>711</v>
      </c>
      <c r="O6985" s="34" t="s">
        <v>712</v>
      </c>
      <c r="P6985" s="34" t="s">
        <v>713</v>
      </c>
      <c r="Q6985" s="34" t="s">
        <v>743</v>
      </c>
      <c r="R6985" s="34" t="s">
        <v>10228</v>
      </c>
    </row>
    <row r="6986" spans="1:18" x14ac:dyDescent="0.25">
      <c r="A6986" s="31" t="s">
        <v>24138</v>
      </c>
      <c r="B6986" s="32" t="s">
        <v>20194</v>
      </c>
      <c r="C6986" s="32" t="s">
        <v>703</v>
      </c>
      <c r="D6986" s="35">
        <v>43203</v>
      </c>
      <c r="E6986" s="32" t="s">
        <v>704</v>
      </c>
      <c r="F6986" s="32" t="s">
        <v>705</v>
      </c>
      <c r="G6986" s="32" t="s">
        <v>20195</v>
      </c>
      <c r="H6986" s="32" t="s">
        <v>904</v>
      </c>
      <c r="I6986" s="32" t="s">
        <v>1291</v>
      </c>
      <c r="J6986" s="35">
        <v>43913</v>
      </c>
      <c r="K6986" s="35">
        <v>44643</v>
      </c>
      <c r="L6986" s="32" t="s">
        <v>20196</v>
      </c>
      <c r="M6986" s="32" t="s">
        <v>710</v>
      </c>
      <c r="N6986" s="32" t="s">
        <v>711</v>
      </c>
      <c r="O6986" s="32" t="s">
        <v>712</v>
      </c>
      <c r="P6986" s="32" t="s">
        <v>713</v>
      </c>
      <c r="Q6986" s="32" t="s">
        <v>743</v>
      </c>
      <c r="R6986" s="32" t="s">
        <v>10228</v>
      </c>
    </row>
    <row r="6987" spans="1:18" x14ac:dyDescent="0.25">
      <c r="A6987" s="33" t="s">
        <v>24964</v>
      </c>
      <c r="B6987" s="34" t="s">
        <v>20197</v>
      </c>
      <c r="C6987" s="34" t="s">
        <v>734</v>
      </c>
      <c r="D6987" s="36">
        <v>43206</v>
      </c>
      <c r="E6987" s="34" t="s">
        <v>704</v>
      </c>
      <c r="F6987" s="34" t="s">
        <v>705</v>
      </c>
      <c r="G6987" s="34" t="s">
        <v>17283</v>
      </c>
      <c r="H6987" s="34" t="s">
        <v>707</v>
      </c>
      <c r="I6987" s="34" t="s">
        <v>2651</v>
      </c>
      <c r="J6987" s="36">
        <v>43850</v>
      </c>
      <c r="K6987" s="36">
        <v>44581</v>
      </c>
      <c r="L6987" s="34" t="s">
        <v>20198</v>
      </c>
      <c r="M6987" s="34" t="s">
        <v>772</v>
      </c>
      <c r="N6987" s="34" t="s">
        <v>711</v>
      </c>
      <c r="O6987" s="34" t="s">
        <v>712</v>
      </c>
      <c r="P6987" s="34" t="s">
        <v>713</v>
      </c>
      <c r="Q6987" s="34" t="s">
        <v>743</v>
      </c>
      <c r="R6987" s="34" t="s">
        <v>10228</v>
      </c>
    </row>
    <row r="6988" spans="1:18" x14ac:dyDescent="0.25">
      <c r="A6988" s="31" t="s">
        <v>24522</v>
      </c>
      <c r="B6988" s="32" t="s">
        <v>20199</v>
      </c>
      <c r="C6988" s="32" t="s">
        <v>703</v>
      </c>
      <c r="D6988" s="35">
        <v>43193</v>
      </c>
      <c r="E6988" s="32" t="s">
        <v>704</v>
      </c>
      <c r="F6988" s="32" t="s">
        <v>705</v>
      </c>
      <c r="G6988" s="32" t="s">
        <v>20200</v>
      </c>
      <c r="H6988" s="32" t="s">
        <v>740</v>
      </c>
      <c r="I6988" s="32" t="s">
        <v>818</v>
      </c>
      <c r="J6988" s="35">
        <v>43913</v>
      </c>
      <c r="K6988" s="35">
        <v>44643</v>
      </c>
      <c r="L6988" s="32" t="s">
        <v>20201</v>
      </c>
      <c r="M6988" s="32" t="s">
        <v>710</v>
      </c>
      <c r="N6988" s="32" t="s">
        <v>711</v>
      </c>
      <c r="O6988" s="32" t="s">
        <v>712</v>
      </c>
      <c r="P6988" s="32" t="s">
        <v>1336</v>
      </c>
      <c r="Q6988" s="32" t="s">
        <v>10228</v>
      </c>
      <c r="R6988" s="32" t="s">
        <v>10228</v>
      </c>
    </row>
    <row r="6989" spans="1:18" x14ac:dyDescent="0.25">
      <c r="A6989" s="33" t="s">
        <v>24966</v>
      </c>
      <c r="B6989" s="34" t="s">
        <v>20202</v>
      </c>
      <c r="C6989" s="34" t="s">
        <v>703</v>
      </c>
      <c r="D6989" s="36">
        <v>43215</v>
      </c>
      <c r="E6989" s="34" t="s">
        <v>704</v>
      </c>
      <c r="F6989" s="34" t="s">
        <v>705</v>
      </c>
      <c r="G6989" s="34" t="s">
        <v>20203</v>
      </c>
      <c r="H6989" s="34" t="s">
        <v>752</v>
      </c>
      <c r="I6989" s="34" t="s">
        <v>5570</v>
      </c>
      <c r="J6989" s="36">
        <v>43920</v>
      </c>
      <c r="K6989" s="36">
        <v>44650</v>
      </c>
      <c r="L6989" s="34" t="s">
        <v>20204</v>
      </c>
      <c r="M6989" s="34" t="s">
        <v>710</v>
      </c>
      <c r="N6989" s="34" t="s">
        <v>711</v>
      </c>
      <c r="O6989" s="34" t="s">
        <v>712</v>
      </c>
      <c r="P6989" s="34" t="s">
        <v>713</v>
      </c>
      <c r="Q6989" s="34" t="s">
        <v>876</v>
      </c>
      <c r="R6989" s="34" t="s">
        <v>10228</v>
      </c>
    </row>
    <row r="6990" spans="1:18" x14ac:dyDescent="0.25">
      <c r="A6990" s="31" t="s">
        <v>24304</v>
      </c>
      <c r="B6990" s="32" t="s">
        <v>20205</v>
      </c>
      <c r="C6990" s="32" t="s">
        <v>703</v>
      </c>
      <c r="D6990" s="35">
        <v>43217</v>
      </c>
      <c r="E6990" s="32" t="s">
        <v>704</v>
      </c>
      <c r="F6990" s="32" t="s">
        <v>705</v>
      </c>
      <c r="G6990" s="32" t="s">
        <v>2111</v>
      </c>
      <c r="H6990" s="32" t="s">
        <v>769</v>
      </c>
      <c r="I6990" s="32" t="s">
        <v>770</v>
      </c>
      <c r="J6990" s="35">
        <v>43909</v>
      </c>
      <c r="K6990" s="35">
        <v>44639</v>
      </c>
      <c r="L6990" s="32" t="s">
        <v>20206</v>
      </c>
      <c r="M6990" s="32" t="s">
        <v>710</v>
      </c>
      <c r="N6990" s="32" t="s">
        <v>711</v>
      </c>
      <c r="O6990" s="32" t="s">
        <v>712</v>
      </c>
      <c r="P6990" s="32" t="s">
        <v>713</v>
      </c>
      <c r="Q6990" s="32" t="s">
        <v>10228</v>
      </c>
      <c r="R6990" s="32" t="s">
        <v>10228</v>
      </c>
    </row>
    <row r="6991" spans="1:18" x14ac:dyDescent="0.25">
      <c r="A6991" s="33" t="s">
        <v>24968</v>
      </c>
      <c r="B6991" s="34" t="s">
        <v>20207</v>
      </c>
      <c r="C6991" s="34" t="s">
        <v>703</v>
      </c>
      <c r="D6991" s="36">
        <v>43228</v>
      </c>
      <c r="E6991" s="34" t="s">
        <v>704</v>
      </c>
      <c r="F6991" s="34" t="s">
        <v>705</v>
      </c>
      <c r="G6991" s="34" t="s">
        <v>20208</v>
      </c>
      <c r="H6991" s="34" t="s">
        <v>1277</v>
      </c>
      <c r="I6991" s="34" t="s">
        <v>1926</v>
      </c>
      <c r="J6991" s="36">
        <v>43889</v>
      </c>
      <c r="K6991" s="36">
        <v>44620</v>
      </c>
      <c r="L6991" s="34" t="s">
        <v>20209</v>
      </c>
      <c r="M6991" s="34" t="s">
        <v>718</v>
      </c>
      <c r="N6991" s="34" t="s">
        <v>749</v>
      </c>
      <c r="O6991" s="34" t="s">
        <v>712</v>
      </c>
      <c r="P6991" s="34" t="s">
        <v>713</v>
      </c>
      <c r="Q6991" s="34" t="s">
        <v>843</v>
      </c>
      <c r="R6991" s="34" t="s">
        <v>832</v>
      </c>
    </row>
    <row r="6992" spans="1:18" x14ac:dyDescent="0.25">
      <c r="A6992" s="31" t="s">
        <v>24524</v>
      </c>
      <c r="B6992" s="32" t="s">
        <v>20210</v>
      </c>
      <c r="C6992" s="32" t="s">
        <v>703</v>
      </c>
      <c r="D6992" s="35">
        <v>43229</v>
      </c>
      <c r="E6992" s="32" t="s">
        <v>704</v>
      </c>
      <c r="F6992" s="32" t="s">
        <v>705</v>
      </c>
      <c r="G6992" s="32" t="s">
        <v>2199</v>
      </c>
      <c r="H6992" s="32" t="s">
        <v>763</v>
      </c>
      <c r="I6992" s="32" t="s">
        <v>2200</v>
      </c>
      <c r="J6992" s="35">
        <v>43915</v>
      </c>
      <c r="K6992" s="35">
        <v>44645</v>
      </c>
      <c r="L6992" s="32" t="s">
        <v>20211</v>
      </c>
      <c r="M6992" s="32" t="s">
        <v>710</v>
      </c>
      <c r="N6992" s="32" t="s">
        <v>723</v>
      </c>
      <c r="O6992" s="32" t="s">
        <v>773</v>
      </c>
      <c r="P6992" s="32" t="s">
        <v>760</v>
      </c>
      <c r="Q6992" s="32" t="s">
        <v>713</v>
      </c>
      <c r="R6992" s="32" t="s">
        <v>743</v>
      </c>
    </row>
    <row r="6993" spans="1:18" x14ac:dyDescent="0.25">
      <c r="A6993" s="33" t="s">
        <v>24970</v>
      </c>
      <c r="B6993" s="34" t="s">
        <v>20212</v>
      </c>
      <c r="C6993" s="34" t="s">
        <v>703</v>
      </c>
      <c r="D6993" s="36">
        <v>43241</v>
      </c>
      <c r="E6993" s="34" t="s">
        <v>704</v>
      </c>
      <c r="F6993" s="34" t="s">
        <v>705</v>
      </c>
      <c r="G6993" s="34" t="s">
        <v>20213</v>
      </c>
      <c r="H6993" s="34" t="s">
        <v>860</v>
      </c>
      <c r="I6993" s="34" t="s">
        <v>6818</v>
      </c>
      <c r="J6993" s="36">
        <v>43920</v>
      </c>
      <c r="K6993" s="36">
        <v>44650</v>
      </c>
      <c r="L6993" s="34" t="s">
        <v>20214</v>
      </c>
      <c r="M6993" s="34" t="s">
        <v>729</v>
      </c>
      <c r="N6993" s="34" t="s">
        <v>711</v>
      </c>
      <c r="O6993" s="34" t="s">
        <v>20215</v>
      </c>
      <c r="P6993" s="34" t="s">
        <v>833</v>
      </c>
      <c r="Q6993" s="34" t="s">
        <v>713</v>
      </c>
      <c r="R6993" s="34" t="s">
        <v>10228</v>
      </c>
    </row>
    <row r="6994" spans="1:18" x14ac:dyDescent="0.25">
      <c r="A6994" s="31" t="s">
        <v>24194</v>
      </c>
      <c r="B6994" s="32" t="s">
        <v>20216</v>
      </c>
      <c r="C6994" s="32" t="s">
        <v>703</v>
      </c>
      <c r="D6994" s="35">
        <v>43242</v>
      </c>
      <c r="E6994" s="32" t="s">
        <v>704</v>
      </c>
      <c r="F6994" s="32" t="s">
        <v>705</v>
      </c>
      <c r="G6994" s="32" t="s">
        <v>5556</v>
      </c>
      <c r="H6994" s="32" t="s">
        <v>769</v>
      </c>
      <c r="I6994" s="32" t="s">
        <v>770</v>
      </c>
      <c r="J6994" s="35">
        <v>43909</v>
      </c>
      <c r="K6994" s="35">
        <v>44639</v>
      </c>
      <c r="L6994" s="32" t="s">
        <v>20217</v>
      </c>
      <c r="M6994" s="32" t="s">
        <v>710</v>
      </c>
      <c r="N6994" s="32" t="s">
        <v>778</v>
      </c>
      <c r="O6994" s="32" t="s">
        <v>712</v>
      </c>
      <c r="P6994" s="32" t="s">
        <v>713</v>
      </c>
      <c r="Q6994" s="32" t="s">
        <v>10228</v>
      </c>
      <c r="R6994" s="32" t="s">
        <v>10228</v>
      </c>
    </row>
    <row r="6995" spans="1:18" x14ac:dyDescent="0.25">
      <c r="A6995" s="33" t="s">
        <v>24972</v>
      </c>
      <c r="B6995" s="34" t="s">
        <v>20218</v>
      </c>
      <c r="C6995" s="34" t="s">
        <v>703</v>
      </c>
      <c r="D6995" s="36">
        <v>43244</v>
      </c>
      <c r="E6995" s="34" t="s">
        <v>704</v>
      </c>
      <c r="F6995" s="34" t="s">
        <v>705</v>
      </c>
      <c r="G6995" s="34" t="s">
        <v>3937</v>
      </c>
      <c r="H6995" s="34" t="s">
        <v>1286</v>
      </c>
      <c r="I6995" s="34" t="s">
        <v>3938</v>
      </c>
      <c r="J6995" s="36">
        <v>43895</v>
      </c>
      <c r="K6995" s="36">
        <v>44625</v>
      </c>
      <c r="L6995" s="34" t="s">
        <v>20219</v>
      </c>
      <c r="M6995" s="34" t="s">
        <v>710</v>
      </c>
      <c r="N6995" s="34" t="s">
        <v>711</v>
      </c>
      <c r="O6995" s="34" t="s">
        <v>766</v>
      </c>
      <c r="P6995" s="34" t="s">
        <v>743</v>
      </c>
      <c r="Q6995" s="34" t="s">
        <v>10228</v>
      </c>
      <c r="R6995" s="34" t="s">
        <v>10228</v>
      </c>
    </row>
    <row r="6996" spans="1:18" x14ac:dyDescent="0.25">
      <c r="A6996" s="31" t="s">
        <v>24526</v>
      </c>
      <c r="B6996" s="32" t="s">
        <v>20220</v>
      </c>
      <c r="C6996" s="32" t="s">
        <v>703</v>
      </c>
      <c r="D6996" s="35">
        <v>43245</v>
      </c>
      <c r="E6996" s="32" t="s">
        <v>704</v>
      </c>
      <c r="F6996" s="32" t="s">
        <v>705</v>
      </c>
      <c r="G6996" s="32" t="s">
        <v>20221</v>
      </c>
      <c r="H6996" s="32" t="s">
        <v>769</v>
      </c>
      <c r="I6996" s="32" t="s">
        <v>770</v>
      </c>
      <c r="J6996" s="35">
        <v>43909</v>
      </c>
      <c r="K6996" s="35">
        <v>44639</v>
      </c>
      <c r="L6996" s="32" t="s">
        <v>20222</v>
      </c>
      <c r="M6996" s="32" t="s">
        <v>772</v>
      </c>
      <c r="N6996" s="32" t="s">
        <v>778</v>
      </c>
      <c r="O6996" s="32" t="s">
        <v>712</v>
      </c>
      <c r="P6996" s="32" t="s">
        <v>713</v>
      </c>
      <c r="Q6996" s="32" t="s">
        <v>10228</v>
      </c>
      <c r="R6996" s="32" t="s">
        <v>10228</v>
      </c>
    </row>
    <row r="6997" spans="1:18" x14ac:dyDescent="0.25">
      <c r="A6997" s="33" t="s">
        <v>24974</v>
      </c>
      <c r="B6997" s="34" t="s">
        <v>20223</v>
      </c>
      <c r="C6997" s="34" t="s">
        <v>734</v>
      </c>
      <c r="D6997" s="36">
        <v>43248</v>
      </c>
      <c r="E6997" s="34" t="s">
        <v>704</v>
      </c>
      <c r="F6997" s="34" t="s">
        <v>705</v>
      </c>
      <c r="G6997" s="34" t="s">
        <v>20224</v>
      </c>
      <c r="H6997" s="34" t="s">
        <v>1465</v>
      </c>
      <c r="I6997" s="34" t="s">
        <v>2158</v>
      </c>
      <c r="J6997" s="36">
        <v>43917</v>
      </c>
      <c r="K6997" s="36">
        <v>44647</v>
      </c>
      <c r="L6997" s="34" t="s">
        <v>20225</v>
      </c>
      <c r="M6997" s="34" t="s">
        <v>710</v>
      </c>
      <c r="N6997" s="34" t="s">
        <v>723</v>
      </c>
      <c r="O6997" s="34" t="s">
        <v>712</v>
      </c>
      <c r="P6997" s="34" t="s">
        <v>713</v>
      </c>
      <c r="Q6997" s="34" t="s">
        <v>10228</v>
      </c>
      <c r="R6997" s="34" t="s">
        <v>10228</v>
      </c>
    </row>
    <row r="6998" spans="1:18" x14ac:dyDescent="0.25">
      <c r="A6998" s="31" t="s">
        <v>24306</v>
      </c>
      <c r="B6998" s="32" t="s">
        <v>20226</v>
      </c>
      <c r="C6998" s="32" t="s">
        <v>703</v>
      </c>
      <c r="D6998" s="35">
        <v>43248</v>
      </c>
      <c r="E6998" s="32" t="s">
        <v>704</v>
      </c>
      <c r="F6998" s="32" t="s">
        <v>705</v>
      </c>
      <c r="G6998" s="32" t="s">
        <v>20227</v>
      </c>
      <c r="H6998" s="32" t="s">
        <v>763</v>
      </c>
      <c r="I6998" s="32" t="s">
        <v>20228</v>
      </c>
      <c r="J6998" s="35">
        <v>43895</v>
      </c>
      <c r="K6998" s="35">
        <v>44625</v>
      </c>
      <c r="L6998" s="32" t="s">
        <v>20229</v>
      </c>
      <c r="M6998" s="32" t="s">
        <v>772</v>
      </c>
      <c r="N6998" s="32" t="s">
        <v>749</v>
      </c>
      <c r="O6998" s="32" t="s">
        <v>1051</v>
      </c>
      <c r="P6998" s="32" t="s">
        <v>743</v>
      </c>
      <c r="Q6998" s="32" t="s">
        <v>10228</v>
      </c>
      <c r="R6998" s="32" t="s">
        <v>10228</v>
      </c>
    </row>
    <row r="6999" spans="1:18" x14ac:dyDescent="0.25">
      <c r="A6999" s="33" t="s">
        <v>24976</v>
      </c>
      <c r="B6999" s="34" t="s">
        <v>20230</v>
      </c>
      <c r="C6999" s="34" t="s">
        <v>703</v>
      </c>
      <c r="D6999" s="36">
        <v>43250</v>
      </c>
      <c r="E6999" s="34" t="s">
        <v>704</v>
      </c>
      <c r="F6999" s="34" t="s">
        <v>705</v>
      </c>
      <c r="G6999" s="34" t="s">
        <v>20231</v>
      </c>
      <c r="H6999" s="34" t="s">
        <v>769</v>
      </c>
      <c r="I6999" s="34" t="s">
        <v>770</v>
      </c>
      <c r="J6999" s="36">
        <v>43913</v>
      </c>
      <c r="K6999" s="36">
        <v>44643</v>
      </c>
      <c r="L6999" s="34" t="s">
        <v>20232</v>
      </c>
      <c r="M6999" s="34" t="s">
        <v>772</v>
      </c>
      <c r="N6999" s="34" t="s">
        <v>778</v>
      </c>
      <c r="O6999" s="34" t="s">
        <v>712</v>
      </c>
      <c r="P6999" s="34" t="s">
        <v>713</v>
      </c>
      <c r="Q6999" s="34" t="s">
        <v>10228</v>
      </c>
      <c r="R6999" s="34" t="s">
        <v>10228</v>
      </c>
    </row>
    <row r="7000" spans="1:18" x14ac:dyDescent="0.25">
      <c r="A7000" s="31" t="s">
        <v>24528</v>
      </c>
      <c r="B7000" s="32" t="s">
        <v>20233</v>
      </c>
      <c r="C7000" s="32" t="s">
        <v>703</v>
      </c>
      <c r="D7000" s="35">
        <v>43265</v>
      </c>
      <c r="E7000" s="32" t="s">
        <v>704</v>
      </c>
      <c r="F7000" s="32" t="s">
        <v>705</v>
      </c>
      <c r="G7000" s="32" t="s">
        <v>20234</v>
      </c>
      <c r="H7000" s="32" t="s">
        <v>763</v>
      </c>
      <c r="I7000" s="32" t="s">
        <v>5522</v>
      </c>
      <c r="J7000" s="35">
        <v>43915</v>
      </c>
      <c r="K7000" s="35">
        <v>44645</v>
      </c>
      <c r="L7000" s="32" t="s">
        <v>20235</v>
      </c>
      <c r="M7000" s="32" t="s">
        <v>772</v>
      </c>
      <c r="N7000" s="32" t="s">
        <v>711</v>
      </c>
      <c r="O7000" s="32" t="s">
        <v>712</v>
      </c>
      <c r="P7000" s="32" t="s">
        <v>713</v>
      </c>
      <c r="Q7000" s="32" t="s">
        <v>10228</v>
      </c>
      <c r="R7000" s="32" t="s">
        <v>10228</v>
      </c>
    </row>
    <row r="7001" spans="1:18" x14ac:dyDescent="0.25">
      <c r="A7001" s="33" t="s">
        <v>24978</v>
      </c>
      <c r="B7001" s="34" t="s">
        <v>20236</v>
      </c>
      <c r="C7001" s="34" t="s">
        <v>734</v>
      </c>
      <c r="D7001" s="36">
        <v>43266</v>
      </c>
      <c r="E7001" s="34" t="s">
        <v>704</v>
      </c>
      <c r="F7001" s="34" t="s">
        <v>705</v>
      </c>
      <c r="G7001" s="34" t="s">
        <v>17121</v>
      </c>
      <c r="H7001" s="34" t="s">
        <v>1205</v>
      </c>
      <c r="I7001" s="34" t="s">
        <v>1805</v>
      </c>
      <c r="J7001" s="36">
        <v>43901</v>
      </c>
      <c r="K7001" s="36">
        <v>44631</v>
      </c>
      <c r="L7001" s="34" t="s">
        <v>20237</v>
      </c>
      <c r="M7001" s="34" t="s">
        <v>710</v>
      </c>
      <c r="N7001" s="34" t="s">
        <v>723</v>
      </c>
      <c r="O7001" s="34" t="s">
        <v>712</v>
      </c>
      <c r="P7001" s="34" t="s">
        <v>713</v>
      </c>
      <c r="Q7001" s="34" t="s">
        <v>876</v>
      </c>
      <c r="R7001" s="34" t="s">
        <v>10228</v>
      </c>
    </row>
    <row r="7002" spans="1:18" x14ac:dyDescent="0.25">
      <c r="A7002" s="31" t="s">
        <v>24090</v>
      </c>
      <c r="B7002" s="32" t="s">
        <v>20238</v>
      </c>
      <c r="C7002" s="32" t="s">
        <v>703</v>
      </c>
      <c r="D7002" s="35">
        <v>43269</v>
      </c>
      <c r="E7002" s="32" t="s">
        <v>704</v>
      </c>
      <c r="F7002" s="32" t="s">
        <v>705</v>
      </c>
      <c r="G7002" s="32" t="s">
        <v>20239</v>
      </c>
      <c r="H7002" s="32" t="s">
        <v>998</v>
      </c>
      <c r="I7002" s="32" t="s">
        <v>2118</v>
      </c>
      <c r="J7002" s="35">
        <v>43888</v>
      </c>
      <c r="K7002" s="35">
        <v>44619</v>
      </c>
      <c r="L7002" s="32" t="s">
        <v>20240</v>
      </c>
      <c r="M7002" s="32" t="s">
        <v>729</v>
      </c>
      <c r="N7002" s="32" t="s">
        <v>723</v>
      </c>
      <c r="O7002" s="32" t="s">
        <v>712</v>
      </c>
      <c r="P7002" s="32" t="s">
        <v>713</v>
      </c>
      <c r="Q7002" s="32" t="s">
        <v>10228</v>
      </c>
      <c r="R7002" s="32" t="s">
        <v>10228</v>
      </c>
    </row>
    <row r="7003" spans="1:18" x14ac:dyDescent="0.25">
      <c r="A7003" s="33" t="s">
        <v>24980</v>
      </c>
      <c r="B7003" s="34" t="s">
        <v>20241</v>
      </c>
      <c r="C7003" s="34" t="s">
        <v>703</v>
      </c>
      <c r="D7003" s="36">
        <v>43285</v>
      </c>
      <c r="E7003" s="34" t="s">
        <v>704</v>
      </c>
      <c r="F7003" s="34" t="s">
        <v>705</v>
      </c>
      <c r="G7003" s="34" t="s">
        <v>20242</v>
      </c>
      <c r="H7003" s="34" t="s">
        <v>1158</v>
      </c>
      <c r="I7003" s="34" t="s">
        <v>2431</v>
      </c>
      <c r="J7003" s="36">
        <v>43906</v>
      </c>
      <c r="K7003" s="36">
        <v>44636</v>
      </c>
      <c r="L7003" s="34" t="s">
        <v>20243</v>
      </c>
      <c r="M7003" s="34" t="s">
        <v>729</v>
      </c>
      <c r="N7003" s="34" t="s">
        <v>778</v>
      </c>
      <c r="O7003" s="34" t="s">
        <v>773</v>
      </c>
      <c r="P7003" s="34" t="s">
        <v>713</v>
      </c>
      <c r="Q7003" s="34" t="s">
        <v>10228</v>
      </c>
      <c r="R7003" s="34" t="s">
        <v>10228</v>
      </c>
    </row>
    <row r="7004" spans="1:18" x14ac:dyDescent="0.25">
      <c r="A7004" s="31" t="s">
        <v>24530</v>
      </c>
      <c r="B7004" s="32" t="s">
        <v>20244</v>
      </c>
      <c r="C7004" s="32" t="s">
        <v>734</v>
      </c>
      <c r="D7004" s="35">
        <v>43290</v>
      </c>
      <c r="E7004" s="32" t="s">
        <v>704</v>
      </c>
      <c r="F7004" s="32" t="s">
        <v>705</v>
      </c>
      <c r="G7004" s="32" t="s">
        <v>20245</v>
      </c>
      <c r="H7004" s="32" t="s">
        <v>860</v>
      </c>
      <c r="I7004" s="32" t="s">
        <v>1135</v>
      </c>
      <c r="J7004" s="35">
        <v>43914</v>
      </c>
      <c r="K7004" s="35">
        <v>44644</v>
      </c>
      <c r="L7004" s="32" t="s">
        <v>20246</v>
      </c>
      <c r="M7004" s="32" t="s">
        <v>710</v>
      </c>
      <c r="N7004" s="32" t="s">
        <v>778</v>
      </c>
      <c r="O7004" s="32" t="s">
        <v>712</v>
      </c>
      <c r="P7004" s="32" t="s">
        <v>713</v>
      </c>
      <c r="Q7004" s="32" t="s">
        <v>10228</v>
      </c>
      <c r="R7004" s="32" t="s">
        <v>10228</v>
      </c>
    </row>
    <row r="7005" spans="1:18" x14ac:dyDescent="0.25">
      <c r="A7005" s="33" t="s">
        <v>24982</v>
      </c>
      <c r="B7005" s="34" t="s">
        <v>20247</v>
      </c>
      <c r="C7005" s="34" t="s">
        <v>734</v>
      </c>
      <c r="D7005" s="36">
        <v>43291</v>
      </c>
      <c r="E7005" s="34" t="s">
        <v>704</v>
      </c>
      <c r="F7005" s="34" t="s">
        <v>705</v>
      </c>
      <c r="G7005" s="34" t="s">
        <v>7440</v>
      </c>
      <c r="H7005" s="34" t="s">
        <v>707</v>
      </c>
      <c r="I7005" s="34" t="s">
        <v>721</v>
      </c>
      <c r="J7005" s="36">
        <v>43879</v>
      </c>
      <c r="K7005" s="36">
        <v>44610</v>
      </c>
      <c r="L7005" s="34" t="s">
        <v>20248</v>
      </c>
      <c r="M7005" s="34" t="s">
        <v>772</v>
      </c>
      <c r="N7005" s="34" t="s">
        <v>711</v>
      </c>
      <c r="O7005" s="34" t="s">
        <v>766</v>
      </c>
      <c r="P7005" s="34" t="s">
        <v>832</v>
      </c>
      <c r="Q7005" s="34" t="s">
        <v>713</v>
      </c>
      <c r="R7005" s="34" t="s">
        <v>743</v>
      </c>
    </row>
    <row r="7006" spans="1:18" x14ac:dyDescent="0.25">
      <c r="A7006" s="31" t="s">
        <v>24308</v>
      </c>
      <c r="B7006" s="32" t="s">
        <v>20249</v>
      </c>
      <c r="C7006" s="32" t="s">
        <v>703</v>
      </c>
      <c r="D7006" s="35">
        <v>43291</v>
      </c>
      <c r="E7006" s="32" t="s">
        <v>704</v>
      </c>
      <c r="F7006" s="32" t="s">
        <v>705</v>
      </c>
      <c r="G7006" s="32" t="s">
        <v>20250</v>
      </c>
      <c r="H7006" s="32" t="s">
        <v>769</v>
      </c>
      <c r="I7006" s="32" t="s">
        <v>770</v>
      </c>
      <c r="J7006" s="35">
        <v>43916</v>
      </c>
      <c r="K7006" s="35">
        <v>44646</v>
      </c>
      <c r="L7006" s="32" t="s">
        <v>20251</v>
      </c>
      <c r="M7006" s="32" t="s">
        <v>710</v>
      </c>
      <c r="N7006" s="32" t="s">
        <v>711</v>
      </c>
      <c r="O7006" s="32" t="s">
        <v>712</v>
      </c>
      <c r="P7006" s="32" t="s">
        <v>832</v>
      </c>
      <c r="Q7006" s="32" t="s">
        <v>10228</v>
      </c>
      <c r="R7006" s="32" t="s">
        <v>10228</v>
      </c>
    </row>
    <row r="7007" spans="1:18" x14ac:dyDescent="0.25">
      <c r="A7007" s="33" t="s">
        <v>24984</v>
      </c>
      <c r="B7007" s="34" t="s">
        <v>20252</v>
      </c>
      <c r="C7007" s="34" t="s">
        <v>703</v>
      </c>
      <c r="D7007" s="36">
        <v>43293</v>
      </c>
      <c r="E7007" s="34" t="s">
        <v>704</v>
      </c>
      <c r="F7007" s="34" t="s">
        <v>705</v>
      </c>
      <c r="G7007" s="34" t="s">
        <v>20253</v>
      </c>
      <c r="H7007" s="34" t="s">
        <v>804</v>
      </c>
      <c r="I7007" s="34" t="s">
        <v>2615</v>
      </c>
      <c r="J7007" s="36">
        <v>43915</v>
      </c>
      <c r="K7007" s="36">
        <v>44645</v>
      </c>
      <c r="L7007" s="34" t="s">
        <v>20254</v>
      </c>
      <c r="M7007" s="34" t="s">
        <v>710</v>
      </c>
      <c r="N7007" s="34" t="s">
        <v>711</v>
      </c>
      <c r="O7007" s="34" t="s">
        <v>712</v>
      </c>
      <c r="P7007" s="34" t="s">
        <v>833</v>
      </c>
      <c r="Q7007" s="34" t="s">
        <v>10228</v>
      </c>
      <c r="R7007" s="34" t="s">
        <v>10228</v>
      </c>
    </row>
    <row r="7008" spans="1:18" x14ac:dyDescent="0.25">
      <c r="A7008" s="31" t="s">
        <v>24532</v>
      </c>
      <c r="B7008" s="32" t="s">
        <v>20255</v>
      </c>
      <c r="C7008" s="32" t="s">
        <v>703</v>
      </c>
      <c r="D7008" s="35">
        <v>43294</v>
      </c>
      <c r="E7008" s="32" t="s">
        <v>704</v>
      </c>
      <c r="F7008" s="32" t="s">
        <v>705</v>
      </c>
      <c r="G7008" s="32" t="s">
        <v>5556</v>
      </c>
      <c r="H7008" s="32" t="s">
        <v>769</v>
      </c>
      <c r="I7008" s="32" t="s">
        <v>770</v>
      </c>
      <c r="J7008" s="35">
        <v>43913</v>
      </c>
      <c r="K7008" s="35">
        <v>44643</v>
      </c>
      <c r="L7008" s="32" t="s">
        <v>20256</v>
      </c>
      <c r="M7008" s="32" t="s">
        <v>718</v>
      </c>
      <c r="N7008" s="32" t="s">
        <v>778</v>
      </c>
      <c r="O7008" s="32" t="s">
        <v>712</v>
      </c>
      <c r="P7008" s="32" t="s">
        <v>889</v>
      </c>
      <c r="Q7008" s="32" t="s">
        <v>10228</v>
      </c>
      <c r="R7008" s="32" t="s">
        <v>10228</v>
      </c>
    </row>
    <row r="7009" spans="1:18" x14ac:dyDescent="0.25">
      <c r="A7009" s="33" t="s">
        <v>24986</v>
      </c>
      <c r="B7009" s="34" t="s">
        <v>20257</v>
      </c>
      <c r="C7009" s="34" t="s">
        <v>703</v>
      </c>
      <c r="D7009" s="36">
        <v>43298</v>
      </c>
      <c r="E7009" s="34" t="s">
        <v>704</v>
      </c>
      <c r="F7009" s="34" t="s">
        <v>705</v>
      </c>
      <c r="G7009" s="34" t="s">
        <v>7776</v>
      </c>
      <c r="H7009" s="34" t="s">
        <v>707</v>
      </c>
      <c r="I7009" s="34" t="s">
        <v>7777</v>
      </c>
      <c r="J7009" s="36">
        <v>43909</v>
      </c>
      <c r="K7009" s="36">
        <v>44639</v>
      </c>
      <c r="L7009" s="34" t="s">
        <v>20258</v>
      </c>
      <c r="M7009" s="34" t="s">
        <v>772</v>
      </c>
      <c r="N7009" s="34" t="s">
        <v>723</v>
      </c>
      <c r="O7009" s="34" t="s">
        <v>712</v>
      </c>
      <c r="P7009" s="34" t="s">
        <v>713</v>
      </c>
      <c r="Q7009" s="34" t="s">
        <v>10228</v>
      </c>
      <c r="R7009" s="34" t="s">
        <v>10228</v>
      </c>
    </row>
    <row r="7010" spans="1:18" x14ac:dyDescent="0.25">
      <c r="A7010" s="31" t="s">
        <v>24196</v>
      </c>
      <c r="B7010" s="32" t="s">
        <v>20259</v>
      </c>
      <c r="C7010" s="32" t="s">
        <v>703</v>
      </c>
      <c r="D7010" s="35">
        <v>43300</v>
      </c>
      <c r="E7010" s="32" t="s">
        <v>704</v>
      </c>
      <c r="F7010" s="32" t="s">
        <v>705</v>
      </c>
      <c r="G7010" s="32" t="s">
        <v>19554</v>
      </c>
      <c r="H7010" s="32" t="s">
        <v>769</v>
      </c>
      <c r="I7010" s="32" t="s">
        <v>770</v>
      </c>
      <c r="J7010" s="35">
        <v>43920</v>
      </c>
      <c r="K7010" s="35">
        <v>44650</v>
      </c>
      <c r="L7010" s="32" t="s">
        <v>20260</v>
      </c>
      <c r="M7010" s="32" t="s">
        <v>729</v>
      </c>
      <c r="N7010" s="32" t="s">
        <v>711</v>
      </c>
      <c r="O7010" s="32" t="s">
        <v>712</v>
      </c>
      <c r="P7010" s="32" t="s">
        <v>832</v>
      </c>
      <c r="Q7010" s="32" t="s">
        <v>713</v>
      </c>
      <c r="R7010" s="32" t="s">
        <v>10228</v>
      </c>
    </row>
    <row r="7011" spans="1:18" x14ac:dyDescent="0.25">
      <c r="A7011" s="33" t="s">
        <v>24988</v>
      </c>
      <c r="B7011" s="34" t="s">
        <v>20261</v>
      </c>
      <c r="C7011" s="34" t="s">
        <v>703</v>
      </c>
      <c r="D7011" s="36">
        <v>43301</v>
      </c>
      <c r="E7011" s="34" t="s">
        <v>704</v>
      </c>
      <c r="F7011" s="34" t="s">
        <v>705</v>
      </c>
      <c r="G7011" s="34" t="s">
        <v>20262</v>
      </c>
      <c r="H7011" s="34" t="s">
        <v>707</v>
      </c>
      <c r="I7011" s="34" t="s">
        <v>2427</v>
      </c>
      <c r="J7011" s="36">
        <v>43917</v>
      </c>
      <c r="K7011" s="36">
        <v>44647</v>
      </c>
      <c r="L7011" s="34" t="s">
        <v>20263</v>
      </c>
      <c r="M7011" s="34" t="s">
        <v>710</v>
      </c>
      <c r="N7011" s="34" t="s">
        <v>711</v>
      </c>
      <c r="O7011" s="34" t="s">
        <v>755</v>
      </c>
      <c r="P7011" s="34" t="s">
        <v>1771</v>
      </c>
      <c r="Q7011" s="34" t="s">
        <v>876</v>
      </c>
      <c r="R7011" s="34" t="s">
        <v>10228</v>
      </c>
    </row>
    <row r="7012" spans="1:18" x14ac:dyDescent="0.25">
      <c r="A7012" s="31" t="s">
        <v>24534</v>
      </c>
      <c r="B7012" s="32" t="s">
        <v>20264</v>
      </c>
      <c r="C7012" s="32" t="s">
        <v>703</v>
      </c>
      <c r="D7012" s="35">
        <v>43308</v>
      </c>
      <c r="E7012" s="32" t="s">
        <v>704</v>
      </c>
      <c r="F7012" s="32" t="s">
        <v>705</v>
      </c>
      <c r="G7012" s="32" t="s">
        <v>20265</v>
      </c>
      <c r="H7012" s="32" t="s">
        <v>769</v>
      </c>
      <c r="I7012" s="32" t="s">
        <v>770</v>
      </c>
      <c r="J7012" s="35">
        <v>43913</v>
      </c>
      <c r="K7012" s="35">
        <v>44643</v>
      </c>
      <c r="L7012" s="32" t="s">
        <v>20266</v>
      </c>
      <c r="M7012" s="32" t="s">
        <v>710</v>
      </c>
      <c r="N7012" s="32" t="s">
        <v>778</v>
      </c>
      <c r="O7012" s="32" t="s">
        <v>773</v>
      </c>
      <c r="P7012" s="32" t="s">
        <v>713</v>
      </c>
      <c r="Q7012" s="32" t="s">
        <v>743</v>
      </c>
      <c r="R7012" s="32" t="s">
        <v>10228</v>
      </c>
    </row>
    <row r="7013" spans="1:18" x14ac:dyDescent="0.25">
      <c r="A7013" s="33" t="s">
        <v>24990</v>
      </c>
      <c r="B7013" s="34" t="s">
        <v>20267</v>
      </c>
      <c r="C7013" s="34" t="s">
        <v>703</v>
      </c>
      <c r="D7013" s="36">
        <v>43312</v>
      </c>
      <c r="E7013" s="34" t="s">
        <v>704</v>
      </c>
      <c r="F7013" s="34" t="s">
        <v>705</v>
      </c>
      <c r="G7013" s="34" t="s">
        <v>20268</v>
      </c>
      <c r="H7013" s="34" t="s">
        <v>1974</v>
      </c>
      <c r="I7013" s="34" t="s">
        <v>1975</v>
      </c>
      <c r="J7013" s="36">
        <v>43894</v>
      </c>
      <c r="K7013" s="36">
        <v>44624</v>
      </c>
      <c r="L7013" s="34" t="s">
        <v>20269</v>
      </c>
      <c r="M7013" s="34" t="s">
        <v>718</v>
      </c>
      <c r="N7013" s="34" t="s">
        <v>711</v>
      </c>
      <c r="O7013" s="34" t="s">
        <v>712</v>
      </c>
      <c r="P7013" s="34" t="s">
        <v>713</v>
      </c>
      <c r="Q7013" s="34" t="s">
        <v>10228</v>
      </c>
      <c r="R7013" s="34" t="s">
        <v>10228</v>
      </c>
    </row>
    <row r="7014" spans="1:18" x14ac:dyDescent="0.25">
      <c r="A7014" s="31" t="s">
        <v>24310</v>
      </c>
      <c r="B7014" s="32" t="s">
        <v>20270</v>
      </c>
      <c r="C7014" s="32" t="s">
        <v>734</v>
      </c>
      <c r="D7014" s="35">
        <v>43312</v>
      </c>
      <c r="E7014" s="32" t="s">
        <v>704</v>
      </c>
      <c r="F7014" s="32" t="s">
        <v>705</v>
      </c>
      <c r="G7014" s="32" t="s">
        <v>20271</v>
      </c>
      <c r="H7014" s="32" t="s">
        <v>860</v>
      </c>
      <c r="I7014" s="32" t="s">
        <v>861</v>
      </c>
      <c r="J7014" s="35">
        <v>43914</v>
      </c>
      <c r="K7014" s="35">
        <v>44644</v>
      </c>
      <c r="L7014" s="32" t="s">
        <v>20272</v>
      </c>
      <c r="M7014" s="32" t="s">
        <v>710</v>
      </c>
      <c r="N7014" s="32" t="s">
        <v>778</v>
      </c>
      <c r="O7014" s="32" t="s">
        <v>712</v>
      </c>
      <c r="P7014" s="32" t="s">
        <v>833</v>
      </c>
      <c r="Q7014" s="32" t="s">
        <v>10228</v>
      </c>
      <c r="R7014" s="32" t="s">
        <v>10228</v>
      </c>
    </row>
    <row r="7015" spans="1:18" x14ac:dyDescent="0.25">
      <c r="A7015" s="33" t="s">
        <v>24992</v>
      </c>
      <c r="B7015" s="34" t="s">
        <v>20273</v>
      </c>
      <c r="C7015" s="34" t="s">
        <v>703</v>
      </c>
      <c r="D7015" s="36">
        <v>43318</v>
      </c>
      <c r="E7015" s="34" t="s">
        <v>704</v>
      </c>
      <c r="F7015" s="34" t="s">
        <v>705</v>
      </c>
      <c r="G7015" s="34" t="s">
        <v>20274</v>
      </c>
      <c r="H7015" s="34" t="s">
        <v>1974</v>
      </c>
      <c r="I7015" s="34" t="s">
        <v>1975</v>
      </c>
      <c r="J7015" s="36">
        <v>43864</v>
      </c>
      <c r="K7015" s="36">
        <v>44595</v>
      </c>
      <c r="L7015" s="34" t="s">
        <v>20275</v>
      </c>
      <c r="M7015" s="34" t="s">
        <v>718</v>
      </c>
      <c r="N7015" s="34" t="s">
        <v>711</v>
      </c>
      <c r="O7015" s="34" t="s">
        <v>712</v>
      </c>
      <c r="P7015" s="34" t="s">
        <v>743</v>
      </c>
      <c r="Q7015" s="34" t="s">
        <v>10228</v>
      </c>
      <c r="R7015" s="34" t="s">
        <v>10228</v>
      </c>
    </row>
    <row r="7016" spans="1:18" x14ac:dyDescent="0.25">
      <c r="A7016" s="31" t="s">
        <v>24536</v>
      </c>
      <c r="B7016" s="32" t="s">
        <v>20276</v>
      </c>
      <c r="C7016" s="32" t="s">
        <v>734</v>
      </c>
      <c r="D7016" s="35">
        <v>43321</v>
      </c>
      <c r="E7016" s="32" t="s">
        <v>704</v>
      </c>
      <c r="F7016" s="32" t="s">
        <v>705</v>
      </c>
      <c r="G7016" s="32" t="s">
        <v>20277</v>
      </c>
      <c r="H7016" s="32" t="s">
        <v>769</v>
      </c>
      <c r="I7016" s="32" t="s">
        <v>2129</v>
      </c>
      <c r="J7016" s="35">
        <v>43914</v>
      </c>
      <c r="K7016" s="35">
        <v>44644</v>
      </c>
      <c r="L7016" s="32" t="s">
        <v>20278</v>
      </c>
      <c r="M7016" s="32" t="s">
        <v>710</v>
      </c>
      <c r="N7016" s="32" t="s">
        <v>778</v>
      </c>
      <c r="O7016" s="32" t="s">
        <v>773</v>
      </c>
      <c r="P7016" s="32" t="s">
        <v>713</v>
      </c>
      <c r="Q7016" s="32" t="s">
        <v>10228</v>
      </c>
      <c r="R7016" s="32" t="s">
        <v>10228</v>
      </c>
    </row>
    <row r="7017" spans="1:18" x14ac:dyDescent="0.25">
      <c r="A7017" s="33" t="s">
        <v>24994</v>
      </c>
      <c r="B7017" s="34" t="s">
        <v>20279</v>
      </c>
      <c r="C7017" s="34" t="s">
        <v>703</v>
      </c>
      <c r="D7017" s="36">
        <v>43325</v>
      </c>
      <c r="E7017" s="34" t="s">
        <v>704</v>
      </c>
      <c r="F7017" s="34" t="s">
        <v>705</v>
      </c>
      <c r="G7017" s="34" t="s">
        <v>20280</v>
      </c>
      <c r="H7017" s="34" t="s">
        <v>740</v>
      </c>
      <c r="I7017" s="34" t="s">
        <v>1146</v>
      </c>
      <c r="J7017" s="36">
        <v>43913</v>
      </c>
      <c r="K7017" s="36">
        <v>44643</v>
      </c>
      <c r="L7017" s="34" t="s">
        <v>20281</v>
      </c>
      <c r="M7017" s="34" t="s">
        <v>718</v>
      </c>
      <c r="N7017" s="34" t="s">
        <v>711</v>
      </c>
      <c r="O7017" s="34" t="s">
        <v>712</v>
      </c>
      <c r="P7017" s="34" t="s">
        <v>713</v>
      </c>
      <c r="Q7017" s="34" t="s">
        <v>10228</v>
      </c>
      <c r="R7017" s="34" t="s">
        <v>10228</v>
      </c>
    </row>
    <row r="7018" spans="1:18" x14ac:dyDescent="0.25">
      <c r="A7018" s="31" t="s">
        <v>24140</v>
      </c>
      <c r="B7018" s="32" t="s">
        <v>20282</v>
      </c>
      <c r="C7018" s="32" t="s">
        <v>703</v>
      </c>
      <c r="D7018" s="35">
        <v>43335</v>
      </c>
      <c r="E7018" s="32" t="s">
        <v>704</v>
      </c>
      <c r="F7018" s="32" t="s">
        <v>705</v>
      </c>
      <c r="G7018" s="32" t="s">
        <v>20283</v>
      </c>
      <c r="H7018" s="32" t="s">
        <v>769</v>
      </c>
      <c r="I7018" s="32" t="s">
        <v>770</v>
      </c>
      <c r="J7018" s="35">
        <v>43913</v>
      </c>
      <c r="K7018" s="35">
        <v>44643</v>
      </c>
      <c r="L7018" s="32" t="s">
        <v>20284</v>
      </c>
      <c r="M7018" s="32" t="s">
        <v>710</v>
      </c>
      <c r="N7018" s="32" t="s">
        <v>778</v>
      </c>
      <c r="O7018" s="32" t="s">
        <v>755</v>
      </c>
      <c r="P7018" s="32" t="s">
        <v>713</v>
      </c>
      <c r="Q7018" s="32" t="s">
        <v>10228</v>
      </c>
      <c r="R7018" s="32" t="s">
        <v>10228</v>
      </c>
    </row>
    <row r="7019" spans="1:18" x14ac:dyDescent="0.25">
      <c r="A7019" s="33" t="s">
        <v>24996</v>
      </c>
      <c r="B7019" s="34" t="s">
        <v>20285</v>
      </c>
      <c r="C7019" s="34" t="s">
        <v>703</v>
      </c>
      <c r="D7019" s="36">
        <v>43348</v>
      </c>
      <c r="E7019" s="34" t="s">
        <v>704</v>
      </c>
      <c r="F7019" s="34" t="s">
        <v>705</v>
      </c>
      <c r="G7019" s="34" t="s">
        <v>20286</v>
      </c>
      <c r="H7019" s="34" t="s">
        <v>921</v>
      </c>
      <c r="I7019" s="34" t="s">
        <v>1109</v>
      </c>
      <c r="J7019" s="36">
        <v>43865</v>
      </c>
      <c r="K7019" s="36">
        <v>44596</v>
      </c>
      <c r="L7019" s="34" t="s">
        <v>20287</v>
      </c>
      <c r="M7019" s="34" t="s">
        <v>729</v>
      </c>
      <c r="N7019" s="34" t="s">
        <v>749</v>
      </c>
      <c r="O7019" s="34" t="s">
        <v>766</v>
      </c>
      <c r="P7019" s="34" t="s">
        <v>743</v>
      </c>
      <c r="Q7019" s="34" t="s">
        <v>713</v>
      </c>
      <c r="R7019" s="34" t="s">
        <v>10228</v>
      </c>
    </row>
    <row r="7020" spans="1:18" x14ac:dyDescent="0.25">
      <c r="A7020" s="31" t="s">
        <v>24538</v>
      </c>
      <c r="B7020" s="32" t="s">
        <v>20288</v>
      </c>
      <c r="C7020" s="32" t="s">
        <v>703</v>
      </c>
      <c r="D7020" s="35">
        <v>43354</v>
      </c>
      <c r="E7020" s="32" t="s">
        <v>704</v>
      </c>
      <c r="F7020" s="32" t="s">
        <v>705</v>
      </c>
      <c r="G7020" s="32" t="s">
        <v>5228</v>
      </c>
      <c r="H7020" s="32" t="s">
        <v>763</v>
      </c>
      <c r="I7020" s="32" t="s">
        <v>5229</v>
      </c>
      <c r="J7020" s="35">
        <v>43900</v>
      </c>
      <c r="K7020" s="35">
        <v>44630</v>
      </c>
      <c r="L7020" s="32" t="s">
        <v>20289</v>
      </c>
      <c r="M7020" s="32" t="s">
        <v>718</v>
      </c>
      <c r="N7020" s="32" t="s">
        <v>711</v>
      </c>
      <c r="O7020" s="32" t="s">
        <v>712</v>
      </c>
      <c r="P7020" s="32" t="s">
        <v>743</v>
      </c>
      <c r="Q7020" s="32" t="s">
        <v>10228</v>
      </c>
      <c r="R7020" s="32" t="s">
        <v>10228</v>
      </c>
    </row>
    <row r="7021" spans="1:18" x14ac:dyDescent="0.25">
      <c r="A7021" s="33" t="s">
        <v>24998</v>
      </c>
      <c r="B7021" s="34" t="s">
        <v>20290</v>
      </c>
      <c r="C7021" s="34" t="s">
        <v>703</v>
      </c>
      <c r="D7021" s="36">
        <v>43362</v>
      </c>
      <c r="E7021" s="34" t="s">
        <v>704</v>
      </c>
      <c r="F7021" s="34" t="s">
        <v>705</v>
      </c>
      <c r="G7021" s="34" t="s">
        <v>20291</v>
      </c>
      <c r="H7021" s="34" t="s">
        <v>1974</v>
      </c>
      <c r="I7021" s="34" t="s">
        <v>1975</v>
      </c>
      <c r="J7021" s="36">
        <v>43853</v>
      </c>
      <c r="K7021" s="36">
        <v>44584</v>
      </c>
      <c r="L7021" s="34" t="s">
        <v>20292</v>
      </c>
      <c r="M7021" s="34" t="s">
        <v>710</v>
      </c>
      <c r="N7021" s="34" t="s">
        <v>711</v>
      </c>
      <c r="O7021" s="34" t="s">
        <v>20293</v>
      </c>
      <c r="P7021" s="34" t="s">
        <v>713</v>
      </c>
      <c r="Q7021" s="34" t="s">
        <v>889</v>
      </c>
      <c r="R7021" s="34" t="s">
        <v>743</v>
      </c>
    </row>
    <row r="7022" spans="1:18" x14ac:dyDescent="0.25">
      <c r="A7022" s="31" t="s">
        <v>24312</v>
      </c>
      <c r="B7022" s="32" t="s">
        <v>20294</v>
      </c>
      <c r="C7022" s="32" t="s">
        <v>703</v>
      </c>
      <c r="D7022" s="35">
        <v>43376</v>
      </c>
      <c r="E7022" s="32" t="s">
        <v>704</v>
      </c>
      <c r="F7022" s="32" t="s">
        <v>705</v>
      </c>
      <c r="G7022" s="32" t="s">
        <v>20295</v>
      </c>
      <c r="H7022" s="32" t="s">
        <v>707</v>
      </c>
      <c r="I7022" s="32" t="s">
        <v>2063</v>
      </c>
      <c r="J7022" s="35">
        <v>43903</v>
      </c>
      <c r="K7022" s="35">
        <v>44633</v>
      </c>
      <c r="L7022" s="32" t="s">
        <v>20296</v>
      </c>
      <c r="M7022" s="32" t="s">
        <v>710</v>
      </c>
      <c r="N7022" s="32" t="s">
        <v>723</v>
      </c>
      <c r="O7022" s="32" t="s">
        <v>712</v>
      </c>
      <c r="P7022" s="32" t="s">
        <v>1042</v>
      </c>
      <c r="Q7022" s="32" t="s">
        <v>10228</v>
      </c>
      <c r="R7022" s="32" t="s">
        <v>10228</v>
      </c>
    </row>
    <row r="7023" spans="1:18" x14ac:dyDescent="0.25">
      <c r="A7023" s="33" t="s">
        <v>25000</v>
      </c>
      <c r="B7023" s="34" t="s">
        <v>20297</v>
      </c>
      <c r="C7023" s="34" t="s">
        <v>703</v>
      </c>
      <c r="D7023" s="36">
        <v>43381</v>
      </c>
      <c r="E7023" s="34" t="s">
        <v>996</v>
      </c>
      <c r="F7023" s="34" t="s">
        <v>705</v>
      </c>
      <c r="G7023" s="34" t="s">
        <v>2930</v>
      </c>
      <c r="H7023" s="34" t="s">
        <v>945</v>
      </c>
      <c r="I7023" s="34" t="s">
        <v>2931</v>
      </c>
      <c r="J7023" s="36">
        <v>43902</v>
      </c>
      <c r="K7023" s="36">
        <v>44632</v>
      </c>
      <c r="L7023" s="34" t="s">
        <v>20298</v>
      </c>
      <c r="M7023" s="34" t="s">
        <v>718</v>
      </c>
      <c r="N7023" s="34" t="s">
        <v>711</v>
      </c>
      <c r="O7023" s="34" t="s">
        <v>712</v>
      </c>
      <c r="P7023" s="34" t="s">
        <v>712</v>
      </c>
      <c r="Q7023" s="34" t="s">
        <v>10228</v>
      </c>
      <c r="R7023" s="34" t="s">
        <v>10228</v>
      </c>
    </row>
    <row r="7024" spans="1:18" x14ac:dyDescent="0.25">
      <c r="A7024" s="31" t="s">
        <v>24540</v>
      </c>
      <c r="B7024" s="32" t="s">
        <v>20299</v>
      </c>
      <c r="C7024" s="32" t="s">
        <v>703</v>
      </c>
      <c r="D7024" s="35">
        <v>43388</v>
      </c>
      <c r="E7024" s="32" t="s">
        <v>704</v>
      </c>
      <c r="F7024" s="32" t="s">
        <v>705</v>
      </c>
      <c r="G7024" s="32" t="s">
        <v>4726</v>
      </c>
      <c r="H7024" s="32" t="s">
        <v>798</v>
      </c>
      <c r="I7024" s="32" t="s">
        <v>4727</v>
      </c>
      <c r="J7024" s="35">
        <v>43850</v>
      </c>
      <c r="K7024" s="35">
        <v>44581</v>
      </c>
      <c r="L7024" s="32" t="s">
        <v>20300</v>
      </c>
      <c r="M7024" s="32" t="s">
        <v>710</v>
      </c>
      <c r="N7024" s="32" t="s">
        <v>749</v>
      </c>
      <c r="O7024" s="32" t="s">
        <v>712</v>
      </c>
      <c r="P7024" s="32" t="s">
        <v>713</v>
      </c>
      <c r="Q7024" s="32" t="s">
        <v>10228</v>
      </c>
      <c r="R7024" s="32" t="s">
        <v>10228</v>
      </c>
    </row>
    <row r="7025" spans="1:18" x14ac:dyDescent="0.25">
      <c r="A7025" s="33" t="s">
        <v>25002</v>
      </c>
      <c r="B7025" s="34" t="s">
        <v>20301</v>
      </c>
      <c r="C7025" s="34" t="s">
        <v>703</v>
      </c>
      <c r="D7025" s="36">
        <v>43389</v>
      </c>
      <c r="E7025" s="34" t="s">
        <v>704</v>
      </c>
      <c r="F7025" s="34" t="s">
        <v>705</v>
      </c>
      <c r="G7025" s="34" t="s">
        <v>9269</v>
      </c>
      <c r="H7025" s="34" t="s">
        <v>769</v>
      </c>
      <c r="I7025" s="34" t="s">
        <v>770</v>
      </c>
      <c r="J7025" s="36">
        <v>43913</v>
      </c>
      <c r="K7025" s="36">
        <v>44643</v>
      </c>
      <c r="L7025" s="34" t="s">
        <v>20302</v>
      </c>
      <c r="M7025" s="34" t="s">
        <v>710</v>
      </c>
      <c r="N7025" s="34" t="s">
        <v>711</v>
      </c>
      <c r="O7025" s="34" t="s">
        <v>712</v>
      </c>
      <c r="P7025" s="34" t="s">
        <v>889</v>
      </c>
      <c r="Q7025" s="34" t="s">
        <v>833</v>
      </c>
      <c r="R7025" s="34" t="s">
        <v>876</v>
      </c>
    </row>
    <row r="7026" spans="1:18" x14ac:dyDescent="0.25">
      <c r="A7026" s="31" t="s">
        <v>24198</v>
      </c>
      <c r="B7026" s="32" t="s">
        <v>20303</v>
      </c>
      <c r="C7026" s="32" t="s">
        <v>703</v>
      </c>
      <c r="D7026" s="35">
        <v>43392</v>
      </c>
      <c r="E7026" s="32" t="s">
        <v>704</v>
      </c>
      <c r="F7026" s="32" t="s">
        <v>705</v>
      </c>
      <c r="G7026" s="32" t="s">
        <v>20304</v>
      </c>
      <c r="H7026" s="32" t="s">
        <v>1465</v>
      </c>
      <c r="I7026" s="32" t="s">
        <v>2158</v>
      </c>
      <c r="J7026" s="35">
        <v>43914</v>
      </c>
      <c r="K7026" s="35">
        <v>44644</v>
      </c>
      <c r="L7026" s="32" t="s">
        <v>20305</v>
      </c>
      <c r="M7026" s="32" t="s">
        <v>710</v>
      </c>
      <c r="N7026" s="32" t="s">
        <v>723</v>
      </c>
      <c r="O7026" s="32" t="s">
        <v>3894</v>
      </c>
      <c r="P7026" s="32" t="s">
        <v>1042</v>
      </c>
      <c r="Q7026" s="32" t="s">
        <v>10228</v>
      </c>
      <c r="R7026" s="32" t="s">
        <v>10228</v>
      </c>
    </row>
    <row r="7027" spans="1:18" x14ac:dyDescent="0.25">
      <c r="A7027" s="33" t="s">
        <v>25004</v>
      </c>
      <c r="B7027" s="34" t="s">
        <v>20306</v>
      </c>
      <c r="C7027" s="34" t="s">
        <v>703</v>
      </c>
      <c r="D7027" s="36">
        <v>43397</v>
      </c>
      <c r="E7027" s="34" t="s">
        <v>704</v>
      </c>
      <c r="F7027" s="34" t="s">
        <v>705</v>
      </c>
      <c r="G7027" s="34" t="s">
        <v>745</v>
      </c>
      <c r="H7027" s="34" t="s">
        <v>746</v>
      </c>
      <c r="I7027" s="34" t="s">
        <v>747</v>
      </c>
      <c r="J7027" s="36">
        <v>43850</v>
      </c>
      <c r="K7027" s="36">
        <v>44581</v>
      </c>
      <c r="L7027" s="34" t="s">
        <v>20307</v>
      </c>
      <c r="M7027" s="34" t="s">
        <v>710</v>
      </c>
      <c r="N7027" s="34" t="s">
        <v>749</v>
      </c>
      <c r="O7027" s="34" t="s">
        <v>712</v>
      </c>
      <c r="P7027" s="34" t="s">
        <v>713</v>
      </c>
      <c r="Q7027" s="34" t="s">
        <v>10228</v>
      </c>
      <c r="R7027" s="34" t="s">
        <v>10228</v>
      </c>
    </row>
    <row r="7028" spans="1:18" x14ac:dyDescent="0.25">
      <c r="A7028" s="31" t="s">
        <v>24542</v>
      </c>
      <c r="B7028" s="32" t="s">
        <v>20308</v>
      </c>
      <c r="C7028" s="32" t="s">
        <v>703</v>
      </c>
      <c r="D7028" s="35">
        <v>43398</v>
      </c>
      <c r="E7028" s="32" t="s">
        <v>704</v>
      </c>
      <c r="F7028" s="32" t="s">
        <v>705</v>
      </c>
      <c r="G7028" s="32" t="s">
        <v>20309</v>
      </c>
      <c r="H7028" s="32" t="s">
        <v>1465</v>
      </c>
      <c r="I7028" s="32" t="s">
        <v>2158</v>
      </c>
      <c r="J7028" s="35">
        <v>43917</v>
      </c>
      <c r="K7028" s="35">
        <v>44647</v>
      </c>
      <c r="L7028" s="32" t="s">
        <v>20310</v>
      </c>
      <c r="M7028" s="32" t="s">
        <v>710</v>
      </c>
      <c r="N7028" s="32" t="s">
        <v>711</v>
      </c>
      <c r="O7028" s="32" t="s">
        <v>712</v>
      </c>
      <c r="P7028" s="32" t="s">
        <v>743</v>
      </c>
      <c r="Q7028" s="32" t="s">
        <v>10228</v>
      </c>
      <c r="R7028" s="32" t="s">
        <v>10228</v>
      </c>
    </row>
    <row r="7029" spans="1:18" x14ac:dyDescent="0.25">
      <c r="A7029" s="33" t="s">
        <v>25006</v>
      </c>
      <c r="B7029" s="34" t="s">
        <v>20311</v>
      </c>
      <c r="C7029" s="34" t="s">
        <v>703</v>
      </c>
      <c r="D7029" s="36">
        <v>43402</v>
      </c>
      <c r="E7029" s="34" t="s">
        <v>704</v>
      </c>
      <c r="F7029" s="34" t="s">
        <v>705</v>
      </c>
      <c r="G7029" s="34" t="s">
        <v>20312</v>
      </c>
      <c r="H7029" s="34" t="s">
        <v>740</v>
      </c>
      <c r="I7029" s="34" t="s">
        <v>818</v>
      </c>
      <c r="J7029" s="36">
        <v>43851</v>
      </c>
      <c r="K7029" s="36">
        <v>44582</v>
      </c>
      <c r="L7029" s="34" t="s">
        <v>20313</v>
      </c>
      <c r="M7029" s="34" t="s">
        <v>710</v>
      </c>
      <c r="N7029" s="34" t="s">
        <v>749</v>
      </c>
      <c r="O7029" s="34" t="s">
        <v>773</v>
      </c>
      <c r="P7029" s="34" t="s">
        <v>713</v>
      </c>
      <c r="Q7029" s="34" t="s">
        <v>10228</v>
      </c>
      <c r="R7029" s="34" t="s">
        <v>10228</v>
      </c>
    </row>
    <row r="7030" spans="1:18" x14ac:dyDescent="0.25">
      <c r="A7030" s="31" t="s">
        <v>24314</v>
      </c>
      <c r="B7030" s="32" t="s">
        <v>20314</v>
      </c>
      <c r="C7030" s="32" t="s">
        <v>703</v>
      </c>
      <c r="D7030" s="35">
        <v>43404</v>
      </c>
      <c r="E7030" s="32" t="s">
        <v>704</v>
      </c>
      <c r="F7030" s="32" t="s">
        <v>705</v>
      </c>
      <c r="G7030" s="32" t="s">
        <v>11405</v>
      </c>
      <c r="H7030" s="32" t="s">
        <v>740</v>
      </c>
      <c r="I7030" s="32" t="s">
        <v>794</v>
      </c>
      <c r="J7030" s="35">
        <v>43913</v>
      </c>
      <c r="K7030" s="35">
        <v>44643</v>
      </c>
      <c r="L7030" s="32" t="s">
        <v>20315</v>
      </c>
      <c r="M7030" s="32" t="s">
        <v>718</v>
      </c>
      <c r="N7030" s="32" t="s">
        <v>778</v>
      </c>
      <c r="O7030" s="32" t="s">
        <v>712</v>
      </c>
      <c r="P7030" s="32" t="s">
        <v>832</v>
      </c>
      <c r="Q7030" s="32" t="s">
        <v>743</v>
      </c>
      <c r="R7030" s="32" t="s">
        <v>10228</v>
      </c>
    </row>
    <row r="7031" spans="1:18" x14ac:dyDescent="0.25">
      <c r="A7031" s="33" t="s">
        <v>25008</v>
      </c>
      <c r="B7031" s="34" t="s">
        <v>20316</v>
      </c>
      <c r="C7031" s="34" t="s">
        <v>734</v>
      </c>
      <c r="D7031" s="36">
        <v>43405</v>
      </c>
      <c r="E7031" s="34" t="s">
        <v>704</v>
      </c>
      <c r="F7031" s="34" t="s">
        <v>705</v>
      </c>
      <c r="G7031" s="34" t="s">
        <v>5292</v>
      </c>
      <c r="H7031" s="34" t="s">
        <v>1286</v>
      </c>
      <c r="I7031" s="34" t="s">
        <v>5293</v>
      </c>
      <c r="J7031" s="36">
        <v>43908</v>
      </c>
      <c r="K7031" s="36">
        <v>44638</v>
      </c>
      <c r="L7031" s="34" t="s">
        <v>20317</v>
      </c>
      <c r="M7031" s="34" t="s">
        <v>710</v>
      </c>
      <c r="N7031" s="34" t="s">
        <v>711</v>
      </c>
      <c r="O7031" s="34" t="s">
        <v>3894</v>
      </c>
      <c r="P7031" s="34" t="s">
        <v>843</v>
      </c>
      <c r="Q7031" s="34" t="s">
        <v>832</v>
      </c>
      <c r="R7031" s="34" t="s">
        <v>713</v>
      </c>
    </row>
    <row r="7032" spans="1:18" x14ac:dyDescent="0.25">
      <c r="A7032" s="31" t="s">
        <v>24544</v>
      </c>
      <c r="B7032" s="32" t="s">
        <v>20318</v>
      </c>
      <c r="C7032" s="32" t="s">
        <v>703</v>
      </c>
      <c r="D7032" s="35">
        <v>43405</v>
      </c>
      <c r="E7032" s="32" t="s">
        <v>704</v>
      </c>
      <c r="F7032" s="32" t="s">
        <v>705</v>
      </c>
      <c r="G7032" s="32" t="s">
        <v>20319</v>
      </c>
      <c r="H7032" s="32" t="s">
        <v>769</v>
      </c>
      <c r="I7032" s="32" t="s">
        <v>770</v>
      </c>
      <c r="J7032" s="35">
        <v>43915</v>
      </c>
      <c r="K7032" s="35">
        <v>44645</v>
      </c>
      <c r="L7032" s="32" t="s">
        <v>20320</v>
      </c>
      <c r="M7032" s="32" t="s">
        <v>772</v>
      </c>
      <c r="N7032" s="32" t="s">
        <v>749</v>
      </c>
      <c r="O7032" s="32" t="s">
        <v>755</v>
      </c>
      <c r="P7032" s="32" t="s">
        <v>713</v>
      </c>
      <c r="Q7032" s="32" t="s">
        <v>10228</v>
      </c>
      <c r="R7032" s="32" t="s">
        <v>10228</v>
      </c>
    </row>
    <row r="7033" spans="1:18" x14ac:dyDescent="0.25">
      <c r="A7033" s="33" t="s">
        <v>25010</v>
      </c>
      <c r="B7033" s="34" t="s">
        <v>20321</v>
      </c>
      <c r="C7033" s="34" t="s">
        <v>703</v>
      </c>
      <c r="D7033" s="36">
        <v>43416</v>
      </c>
      <c r="E7033" s="34" t="s">
        <v>704</v>
      </c>
      <c r="F7033" s="34" t="s">
        <v>705</v>
      </c>
      <c r="G7033" s="34" t="s">
        <v>20322</v>
      </c>
      <c r="H7033" s="34" t="s">
        <v>860</v>
      </c>
      <c r="I7033" s="34" t="s">
        <v>861</v>
      </c>
      <c r="J7033" s="36">
        <v>43920</v>
      </c>
      <c r="K7033" s="36">
        <v>44650</v>
      </c>
      <c r="L7033" s="34" t="s">
        <v>20323</v>
      </c>
      <c r="M7033" s="34" t="s">
        <v>772</v>
      </c>
      <c r="N7033" s="34" t="s">
        <v>711</v>
      </c>
      <c r="O7033" s="34" t="s">
        <v>712</v>
      </c>
      <c r="P7033" s="34" t="s">
        <v>713</v>
      </c>
      <c r="Q7033" s="34" t="s">
        <v>743</v>
      </c>
      <c r="R7033" s="34" t="s">
        <v>10228</v>
      </c>
    </row>
    <row r="7034" spans="1:18" x14ac:dyDescent="0.25">
      <c r="A7034" s="31" t="s">
        <v>24112</v>
      </c>
      <c r="B7034" s="32" t="s">
        <v>20324</v>
      </c>
      <c r="C7034" s="32" t="s">
        <v>703</v>
      </c>
      <c r="D7034" s="35">
        <v>43416</v>
      </c>
      <c r="E7034" s="32" t="s">
        <v>704</v>
      </c>
      <c r="F7034" s="32" t="s">
        <v>705</v>
      </c>
      <c r="G7034" s="32" t="s">
        <v>1130</v>
      </c>
      <c r="H7034" s="32" t="s">
        <v>984</v>
      </c>
      <c r="I7034" s="32" t="s">
        <v>1131</v>
      </c>
      <c r="J7034" s="35">
        <v>43859</v>
      </c>
      <c r="K7034" s="35">
        <v>44590</v>
      </c>
      <c r="L7034" s="32" t="s">
        <v>20325</v>
      </c>
      <c r="M7034" s="32" t="s">
        <v>710</v>
      </c>
      <c r="N7034" s="32" t="s">
        <v>723</v>
      </c>
      <c r="O7034" s="32" t="s">
        <v>712</v>
      </c>
      <c r="P7034" s="32" t="s">
        <v>713</v>
      </c>
      <c r="Q7034" s="32" t="s">
        <v>10228</v>
      </c>
      <c r="R7034" s="32" t="s">
        <v>10228</v>
      </c>
    </row>
    <row r="7035" spans="1:18" x14ac:dyDescent="0.25">
      <c r="A7035" s="33" t="s">
        <v>25012</v>
      </c>
      <c r="B7035" s="34" t="s">
        <v>20326</v>
      </c>
      <c r="C7035" s="34" t="s">
        <v>703</v>
      </c>
      <c r="D7035" s="36">
        <v>43426</v>
      </c>
      <c r="E7035" s="34" t="s">
        <v>704</v>
      </c>
      <c r="F7035" s="34" t="s">
        <v>705</v>
      </c>
      <c r="G7035" s="34" t="s">
        <v>20327</v>
      </c>
      <c r="H7035" s="34" t="s">
        <v>763</v>
      </c>
      <c r="I7035" s="34" t="s">
        <v>20328</v>
      </c>
      <c r="J7035" s="36">
        <v>43895</v>
      </c>
      <c r="K7035" s="36">
        <v>44625</v>
      </c>
      <c r="L7035" s="34" t="s">
        <v>20329</v>
      </c>
      <c r="M7035" s="34" t="s">
        <v>710</v>
      </c>
      <c r="N7035" s="34" t="s">
        <v>723</v>
      </c>
      <c r="O7035" s="34" t="s">
        <v>4047</v>
      </c>
      <c r="P7035" s="34" t="s">
        <v>833</v>
      </c>
      <c r="Q7035" s="34" t="s">
        <v>713</v>
      </c>
      <c r="R7035" s="34" t="s">
        <v>743</v>
      </c>
    </row>
    <row r="7036" spans="1:18" x14ac:dyDescent="0.25">
      <c r="A7036" s="31" t="s">
        <v>24546</v>
      </c>
      <c r="B7036" s="32" t="s">
        <v>20330</v>
      </c>
      <c r="C7036" s="32" t="s">
        <v>703</v>
      </c>
      <c r="D7036" s="35">
        <v>43427</v>
      </c>
      <c r="E7036" s="32" t="s">
        <v>704</v>
      </c>
      <c r="F7036" s="32" t="s">
        <v>705</v>
      </c>
      <c r="G7036" s="32" t="s">
        <v>3420</v>
      </c>
      <c r="H7036" s="32" t="s">
        <v>763</v>
      </c>
      <c r="I7036" s="32" t="s">
        <v>1610</v>
      </c>
      <c r="J7036" s="35">
        <v>43910</v>
      </c>
      <c r="K7036" s="35">
        <v>44640</v>
      </c>
      <c r="L7036" s="32" t="s">
        <v>20331</v>
      </c>
      <c r="M7036" s="32" t="s">
        <v>718</v>
      </c>
      <c r="N7036" s="32" t="s">
        <v>711</v>
      </c>
      <c r="O7036" s="32" t="s">
        <v>712</v>
      </c>
      <c r="P7036" s="32" t="s">
        <v>713</v>
      </c>
      <c r="Q7036" s="32" t="s">
        <v>833</v>
      </c>
      <c r="R7036" s="32" t="s">
        <v>743</v>
      </c>
    </row>
    <row r="7037" spans="1:18" x14ac:dyDescent="0.25">
      <c r="A7037" s="33" t="s">
        <v>25014</v>
      </c>
      <c r="B7037" s="34" t="s">
        <v>20332</v>
      </c>
      <c r="C7037" s="34" t="s">
        <v>703</v>
      </c>
      <c r="D7037" s="36">
        <v>43433</v>
      </c>
      <c r="E7037" s="34" t="s">
        <v>704</v>
      </c>
      <c r="F7037" s="34" t="s">
        <v>705</v>
      </c>
      <c r="G7037" s="34" t="s">
        <v>7088</v>
      </c>
      <c r="H7037" s="34" t="s">
        <v>746</v>
      </c>
      <c r="I7037" s="34" t="s">
        <v>7089</v>
      </c>
      <c r="J7037" s="36">
        <v>43852</v>
      </c>
      <c r="K7037" s="36">
        <v>44583</v>
      </c>
      <c r="L7037" s="34" t="s">
        <v>20333</v>
      </c>
      <c r="M7037" s="34" t="s">
        <v>710</v>
      </c>
      <c r="N7037" s="34" t="s">
        <v>723</v>
      </c>
      <c r="O7037" s="34" t="s">
        <v>712</v>
      </c>
      <c r="P7037" s="34" t="s">
        <v>713</v>
      </c>
      <c r="Q7037" s="34" t="s">
        <v>10228</v>
      </c>
      <c r="R7037" s="34" t="s">
        <v>10228</v>
      </c>
    </row>
    <row r="7038" spans="1:18" x14ac:dyDescent="0.25">
      <c r="A7038" s="31" t="s">
        <v>24316</v>
      </c>
      <c r="B7038" s="32" t="s">
        <v>20334</v>
      </c>
      <c r="C7038" s="32" t="s">
        <v>734</v>
      </c>
      <c r="D7038" s="35">
        <v>43434</v>
      </c>
      <c r="E7038" s="32" t="s">
        <v>704</v>
      </c>
      <c r="F7038" s="32" t="s">
        <v>705</v>
      </c>
      <c r="G7038" s="32" t="s">
        <v>20335</v>
      </c>
      <c r="H7038" s="32" t="s">
        <v>1465</v>
      </c>
      <c r="I7038" s="32" t="s">
        <v>2158</v>
      </c>
      <c r="J7038" s="35">
        <v>43914</v>
      </c>
      <c r="K7038" s="35">
        <v>44644</v>
      </c>
      <c r="L7038" s="32" t="s">
        <v>20336</v>
      </c>
      <c r="M7038" s="32" t="s">
        <v>710</v>
      </c>
      <c r="N7038" s="32" t="s">
        <v>778</v>
      </c>
      <c r="O7038" s="32" t="s">
        <v>712</v>
      </c>
      <c r="P7038" s="32" t="s">
        <v>833</v>
      </c>
      <c r="Q7038" s="32" t="s">
        <v>10228</v>
      </c>
      <c r="R7038" s="32" t="s">
        <v>10228</v>
      </c>
    </row>
    <row r="7039" spans="1:18" x14ac:dyDescent="0.25">
      <c r="A7039" s="33" t="s">
        <v>25016</v>
      </c>
      <c r="B7039" s="34" t="s">
        <v>20337</v>
      </c>
      <c r="C7039" s="34" t="s">
        <v>703</v>
      </c>
      <c r="D7039" s="36">
        <v>43438</v>
      </c>
      <c r="E7039" s="34" t="s">
        <v>704</v>
      </c>
      <c r="F7039" s="34" t="s">
        <v>705</v>
      </c>
      <c r="G7039" s="34" t="s">
        <v>20338</v>
      </c>
      <c r="H7039" s="34" t="s">
        <v>769</v>
      </c>
      <c r="I7039" s="34" t="s">
        <v>770</v>
      </c>
      <c r="J7039" s="36">
        <v>43913</v>
      </c>
      <c r="K7039" s="36">
        <v>44643</v>
      </c>
      <c r="L7039" s="34" t="s">
        <v>20339</v>
      </c>
      <c r="M7039" s="34" t="s">
        <v>710</v>
      </c>
      <c r="N7039" s="34" t="s">
        <v>711</v>
      </c>
      <c r="O7039" s="34" t="s">
        <v>712</v>
      </c>
      <c r="P7039" s="34" t="s">
        <v>713</v>
      </c>
      <c r="Q7039" s="34" t="s">
        <v>10228</v>
      </c>
      <c r="R7039" s="34" t="s">
        <v>10228</v>
      </c>
    </row>
    <row r="7040" spans="1:18" x14ac:dyDescent="0.25">
      <c r="A7040" s="31" t="s">
        <v>24548</v>
      </c>
      <c r="B7040" s="32" t="s">
        <v>20340</v>
      </c>
      <c r="C7040" s="32" t="s">
        <v>703</v>
      </c>
      <c r="D7040" s="35">
        <v>43445</v>
      </c>
      <c r="E7040" s="32" t="s">
        <v>704</v>
      </c>
      <c r="F7040" s="32" t="s">
        <v>705</v>
      </c>
      <c r="G7040" s="32" t="s">
        <v>16561</v>
      </c>
      <c r="H7040" s="32" t="s">
        <v>752</v>
      </c>
      <c r="I7040" s="32" t="s">
        <v>2328</v>
      </c>
      <c r="J7040" s="35">
        <v>43858</v>
      </c>
      <c r="K7040" s="35">
        <v>44589</v>
      </c>
      <c r="L7040" s="32" t="s">
        <v>20341</v>
      </c>
      <c r="M7040" s="32" t="s">
        <v>710</v>
      </c>
      <c r="N7040" s="32" t="s">
        <v>711</v>
      </c>
      <c r="O7040" s="32" t="s">
        <v>2967</v>
      </c>
      <c r="P7040" s="32" t="s">
        <v>832</v>
      </c>
      <c r="Q7040" s="32" t="s">
        <v>713</v>
      </c>
      <c r="R7040" s="32" t="s">
        <v>10228</v>
      </c>
    </row>
    <row r="7041" spans="1:18" x14ac:dyDescent="0.25">
      <c r="A7041" s="33" t="s">
        <v>25018</v>
      </c>
      <c r="B7041" s="34" t="s">
        <v>20342</v>
      </c>
      <c r="C7041" s="34" t="s">
        <v>703</v>
      </c>
      <c r="D7041" s="36">
        <v>43452</v>
      </c>
      <c r="E7041" s="34" t="s">
        <v>704</v>
      </c>
      <c r="F7041" s="34" t="s">
        <v>705</v>
      </c>
      <c r="G7041" s="34" t="s">
        <v>20343</v>
      </c>
      <c r="H7041" s="34" t="s">
        <v>998</v>
      </c>
      <c r="I7041" s="34" t="s">
        <v>1801</v>
      </c>
      <c r="J7041" s="36">
        <v>43917</v>
      </c>
      <c r="K7041" s="36">
        <v>44647</v>
      </c>
      <c r="L7041" s="34" t="s">
        <v>20344</v>
      </c>
      <c r="M7041" s="34" t="s">
        <v>772</v>
      </c>
      <c r="N7041" s="34" t="s">
        <v>778</v>
      </c>
      <c r="O7041" s="34" t="s">
        <v>712</v>
      </c>
      <c r="P7041" s="34" t="s">
        <v>713</v>
      </c>
      <c r="Q7041" s="34" t="s">
        <v>10228</v>
      </c>
      <c r="R7041" s="34" t="s">
        <v>10228</v>
      </c>
    </row>
    <row r="7042" spans="1:18" x14ac:dyDescent="0.25">
      <c r="A7042" s="31" t="s">
        <v>24200</v>
      </c>
      <c r="B7042" s="32" t="s">
        <v>20345</v>
      </c>
      <c r="C7042" s="32" t="s">
        <v>703</v>
      </c>
      <c r="D7042" s="35">
        <v>43454</v>
      </c>
      <c r="E7042" s="32" t="s">
        <v>704</v>
      </c>
      <c r="F7042" s="32" t="s">
        <v>705</v>
      </c>
      <c r="G7042" s="32" t="s">
        <v>20346</v>
      </c>
      <c r="H7042" s="32" t="s">
        <v>763</v>
      </c>
      <c r="I7042" s="32" t="s">
        <v>5522</v>
      </c>
      <c r="J7042" s="35">
        <v>43915</v>
      </c>
      <c r="K7042" s="35">
        <v>44645</v>
      </c>
      <c r="L7042" s="32" t="s">
        <v>20347</v>
      </c>
      <c r="M7042" s="32" t="s">
        <v>718</v>
      </c>
      <c r="N7042" s="32" t="s">
        <v>711</v>
      </c>
      <c r="O7042" s="32" t="s">
        <v>712</v>
      </c>
      <c r="P7042" s="32" t="s">
        <v>713</v>
      </c>
      <c r="Q7042" s="32" t="s">
        <v>10228</v>
      </c>
      <c r="R7042" s="32" t="s">
        <v>10228</v>
      </c>
    </row>
    <row r="7043" spans="1:18" x14ac:dyDescent="0.25">
      <c r="A7043" s="33" t="s">
        <v>25020</v>
      </c>
      <c r="B7043" s="34" t="s">
        <v>20348</v>
      </c>
      <c r="C7043" s="34" t="s">
        <v>703</v>
      </c>
      <c r="D7043" s="36">
        <v>43455</v>
      </c>
      <c r="E7043" s="34" t="s">
        <v>704</v>
      </c>
      <c r="F7043" s="34" t="s">
        <v>705</v>
      </c>
      <c r="G7043" s="34" t="s">
        <v>20349</v>
      </c>
      <c r="H7043" s="34" t="s">
        <v>769</v>
      </c>
      <c r="I7043" s="34" t="s">
        <v>770</v>
      </c>
      <c r="J7043" s="36">
        <v>43909</v>
      </c>
      <c r="K7043" s="36">
        <v>44639</v>
      </c>
      <c r="L7043" s="34" t="s">
        <v>20350</v>
      </c>
      <c r="M7043" s="34" t="s">
        <v>710</v>
      </c>
      <c r="N7043" s="34" t="s">
        <v>711</v>
      </c>
      <c r="O7043" s="34" t="s">
        <v>773</v>
      </c>
      <c r="P7043" s="34" t="s">
        <v>743</v>
      </c>
      <c r="Q7043" s="34" t="s">
        <v>713</v>
      </c>
      <c r="R7043" s="34" t="s">
        <v>10228</v>
      </c>
    </row>
    <row r="7044" spans="1:18" x14ac:dyDescent="0.25">
      <c r="A7044" s="31" t="s">
        <v>24550</v>
      </c>
      <c r="B7044" s="32" t="s">
        <v>20351</v>
      </c>
      <c r="C7044" s="32" t="s">
        <v>703</v>
      </c>
      <c r="D7044" s="35">
        <v>43460</v>
      </c>
      <c r="E7044" s="32" t="s">
        <v>704</v>
      </c>
      <c r="F7044" s="32" t="s">
        <v>705</v>
      </c>
      <c r="G7044" s="32" t="s">
        <v>13595</v>
      </c>
      <c r="H7044" s="32" t="s">
        <v>769</v>
      </c>
      <c r="I7044" s="32" t="s">
        <v>770</v>
      </c>
      <c r="J7044" s="35">
        <v>43916</v>
      </c>
      <c r="K7044" s="35">
        <v>44646</v>
      </c>
      <c r="L7044" s="32" t="s">
        <v>20352</v>
      </c>
      <c r="M7044" s="32" t="s">
        <v>710</v>
      </c>
      <c r="N7044" s="32" t="s">
        <v>711</v>
      </c>
      <c r="O7044" s="32" t="s">
        <v>712</v>
      </c>
      <c r="P7044" s="32" t="s">
        <v>833</v>
      </c>
      <c r="Q7044" s="32" t="s">
        <v>713</v>
      </c>
      <c r="R7044" s="32" t="s">
        <v>10228</v>
      </c>
    </row>
    <row r="7045" spans="1:18" x14ac:dyDescent="0.25">
      <c r="A7045" s="33" t="s">
        <v>25022</v>
      </c>
      <c r="B7045" s="34" t="s">
        <v>20353</v>
      </c>
      <c r="C7045" s="34" t="s">
        <v>703</v>
      </c>
      <c r="D7045" s="36">
        <v>43130</v>
      </c>
      <c r="E7045" s="34" t="s">
        <v>704</v>
      </c>
      <c r="F7045" s="34" t="s">
        <v>705</v>
      </c>
      <c r="G7045" s="34" t="s">
        <v>5608</v>
      </c>
      <c r="H7045" s="34" t="s">
        <v>984</v>
      </c>
      <c r="I7045" s="34" t="s">
        <v>4121</v>
      </c>
      <c r="J7045" s="36">
        <v>43937</v>
      </c>
      <c r="K7045" s="36">
        <v>44667</v>
      </c>
      <c r="L7045" s="34" t="s">
        <v>20354</v>
      </c>
      <c r="M7045" s="34" t="s">
        <v>710</v>
      </c>
      <c r="N7045" s="34" t="s">
        <v>778</v>
      </c>
      <c r="O7045" s="34" t="s">
        <v>712</v>
      </c>
      <c r="P7045" s="34" t="s">
        <v>713</v>
      </c>
      <c r="Q7045" s="34" t="s">
        <v>743</v>
      </c>
      <c r="R7045" s="34" t="s">
        <v>10228</v>
      </c>
    </row>
    <row r="7046" spans="1:18" x14ac:dyDescent="0.25">
      <c r="A7046" s="31" t="s">
        <v>24318</v>
      </c>
      <c r="B7046" s="32" t="s">
        <v>20355</v>
      </c>
      <c r="C7046" s="32" t="s">
        <v>703</v>
      </c>
      <c r="D7046" s="35">
        <v>43130</v>
      </c>
      <c r="E7046" s="32" t="s">
        <v>704</v>
      </c>
      <c r="F7046" s="32" t="s">
        <v>705</v>
      </c>
      <c r="G7046" s="32" t="s">
        <v>1390</v>
      </c>
      <c r="H7046" s="32" t="s">
        <v>736</v>
      </c>
      <c r="I7046" s="32" t="s">
        <v>1391</v>
      </c>
      <c r="J7046" s="35">
        <v>44001</v>
      </c>
      <c r="K7046" s="35">
        <v>44731</v>
      </c>
      <c r="L7046" s="32" t="s">
        <v>20356</v>
      </c>
      <c r="M7046" s="32" t="s">
        <v>710</v>
      </c>
      <c r="N7046" s="32" t="s">
        <v>711</v>
      </c>
      <c r="O7046" s="32" t="s">
        <v>712</v>
      </c>
      <c r="P7046" s="32" t="s">
        <v>833</v>
      </c>
      <c r="Q7046" s="32" t="s">
        <v>10228</v>
      </c>
      <c r="R7046" s="32" t="s">
        <v>10228</v>
      </c>
    </row>
    <row r="7047" spans="1:18" x14ac:dyDescent="0.25">
      <c r="A7047" s="33" t="s">
        <v>25024</v>
      </c>
      <c r="B7047" s="34" t="s">
        <v>20357</v>
      </c>
      <c r="C7047" s="34" t="s">
        <v>734</v>
      </c>
      <c r="D7047" s="36">
        <v>43124</v>
      </c>
      <c r="E7047" s="34" t="s">
        <v>704</v>
      </c>
      <c r="F7047" s="34" t="s">
        <v>705</v>
      </c>
      <c r="G7047" s="34" t="s">
        <v>9584</v>
      </c>
      <c r="H7047" s="34" t="s">
        <v>707</v>
      </c>
      <c r="I7047" s="34" t="s">
        <v>721</v>
      </c>
      <c r="J7047" s="36">
        <v>43924</v>
      </c>
      <c r="K7047" s="36">
        <v>44654</v>
      </c>
      <c r="L7047" s="34" t="s">
        <v>20358</v>
      </c>
      <c r="M7047" s="34" t="s">
        <v>710</v>
      </c>
      <c r="N7047" s="34" t="s">
        <v>778</v>
      </c>
      <c r="O7047" s="34" t="s">
        <v>712</v>
      </c>
      <c r="P7047" s="34" t="s">
        <v>713</v>
      </c>
      <c r="Q7047" s="34" t="s">
        <v>1106</v>
      </c>
      <c r="R7047" s="34" t="s">
        <v>833</v>
      </c>
    </row>
    <row r="7048" spans="1:18" x14ac:dyDescent="0.25">
      <c r="A7048" s="31" t="s">
        <v>24552</v>
      </c>
      <c r="B7048" s="32" t="s">
        <v>20359</v>
      </c>
      <c r="C7048" s="32" t="s">
        <v>734</v>
      </c>
      <c r="D7048" s="35">
        <v>43117</v>
      </c>
      <c r="E7048" s="32" t="s">
        <v>996</v>
      </c>
      <c r="F7048" s="32" t="s">
        <v>705</v>
      </c>
      <c r="G7048" s="32" t="s">
        <v>20360</v>
      </c>
      <c r="H7048" s="32" t="s">
        <v>798</v>
      </c>
      <c r="I7048" s="32" t="s">
        <v>2085</v>
      </c>
      <c r="J7048" s="35">
        <v>43990</v>
      </c>
      <c r="K7048" s="35">
        <v>44720</v>
      </c>
      <c r="L7048" s="32" t="s">
        <v>20361</v>
      </c>
      <c r="M7048" s="32" t="s">
        <v>710</v>
      </c>
      <c r="N7048" s="32" t="s">
        <v>723</v>
      </c>
      <c r="O7048" s="32" t="s">
        <v>1751</v>
      </c>
      <c r="P7048" s="32" t="s">
        <v>713</v>
      </c>
      <c r="Q7048" s="32" t="s">
        <v>10228</v>
      </c>
      <c r="R7048" s="32" t="s">
        <v>10228</v>
      </c>
    </row>
    <row r="7049" spans="1:18" x14ac:dyDescent="0.25">
      <c r="A7049" s="33" t="s">
        <v>25026</v>
      </c>
      <c r="B7049" s="34" t="s">
        <v>20362</v>
      </c>
      <c r="C7049" s="34" t="s">
        <v>734</v>
      </c>
      <c r="D7049" s="36">
        <v>43112</v>
      </c>
      <c r="E7049" s="34" t="s">
        <v>704</v>
      </c>
      <c r="F7049" s="34" t="s">
        <v>705</v>
      </c>
      <c r="G7049" s="34" t="s">
        <v>20363</v>
      </c>
      <c r="H7049" s="34" t="s">
        <v>707</v>
      </c>
      <c r="I7049" s="34" t="s">
        <v>2063</v>
      </c>
      <c r="J7049" s="36">
        <v>43977</v>
      </c>
      <c r="K7049" s="36">
        <v>44707</v>
      </c>
      <c r="L7049" s="34" t="s">
        <v>20364</v>
      </c>
      <c r="M7049" s="34" t="s">
        <v>710</v>
      </c>
      <c r="N7049" s="34" t="s">
        <v>711</v>
      </c>
      <c r="O7049" s="34" t="s">
        <v>755</v>
      </c>
      <c r="P7049" s="34" t="s">
        <v>713</v>
      </c>
      <c r="Q7049" s="34" t="s">
        <v>10228</v>
      </c>
      <c r="R7049" s="34" t="s">
        <v>10228</v>
      </c>
    </row>
    <row r="7050" spans="1:18" x14ac:dyDescent="0.25">
      <c r="A7050" s="31" t="s">
        <v>24142</v>
      </c>
      <c r="B7050" s="32" t="s">
        <v>20365</v>
      </c>
      <c r="C7050" s="32" t="s">
        <v>703</v>
      </c>
      <c r="D7050" s="35">
        <v>43112</v>
      </c>
      <c r="E7050" s="32" t="s">
        <v>704</v>
      </c>
      <c r="F7050" s="32" t="s">
        <v>705</v>
      </c>
      <c r="G7050" s="32" t="s">
        <v>6007</v>
      </c>
      <c r="H7050" s="32" t="s">
        <v>804</v>
      </c>
      <c r="I7050" s="32" t="s">
        <v>2321</v>
      </c>
      <c r="J7050" s="35">
        <v>43964</v>
      </c>
      <c r="K7050" s="35">
        <v>44694</v>
      </c>
      <c r="L7050" s="32" t="s">
        <v>20366</v>
      </c>
      <c r="M7050" s="32" t="s">
        <v>710</v>
      </c>
      <c r="N7050" s="32" t="s">
        <v>711</v>
      </c>
      <c r="O7050" s="32" t="s">
        <v>712</v>
      </c>
      <c r="P7050" s="32" t="s">
        <v>876</v>
      </c>
      <c r="Q7050" s="32" t="s">
        <v>10228</v>
      </c>
      <c r="R7050" s="32" t="s">
        <v>10228</v>
      </c>
    </row>
    <row r="7051" spans="1:18" x14ac:dyDescent="0.25">
      <c r="A7051" s="33" t="s">
        <v>25028</v>
      </c>
      <c r="B7051" s="34" t="s">
        <v>20367</v>
      </c>
      <c r="C7051" s="34" t="s">
        <v>703</v>
      </c>
      <c r="D7051" s="36">
        <v>43108</v>
      </c>
      <c r="E7051" s="34" t="s">
        <v>704</v>
      </c>
      <c r="F7051" s="34" t="s">
        <v>705</v>
      </c>
      <c r="G7051" s="34" t="s">
        <v>20368</v>
      </c>
      <c r="H7051" s="34" t="s">
        <v>763</v>
      </c>
      <c r="I7051" s="34" t="s">
        <v>2688</v>
      </c>
      <c r="J7051" s="36">
        <v>43972</v>
      </c>
      <c r="K7051" s="36">
        <v>44702</v>
      </c>
      <c r="L7051" s="34" t="s">
        <v>20369</v>
      </c>
      <c r="M7051" s="34" t="s">
        <v>710</v>
      </c>
      <c r="N7051" s="34" t="s">
        <v>711</v>
      </c>
      <c r="O7051" s="34" t="s">
        <v>712</v>
      </c>
      <c r="P7051" s="34" t="s">
        <v>1771</v>
      </c>
      <c r="Q7051" s="34" t="s">
        <v>10228</v>
      </c>
      <c r="R7051" s="34" t="s">
        <v>10228</v>
      </c>
    </row>
    <row r="7052" spans="1:18" x14ac:dyDescent="0.25">
      <c r="A7052" s="31" t="s">
        <v>24029</v>
      </c>
      <c r="B7052" s="32" t="s">
        <v>22930</v>
      </c>
      <c r="C7052" s="32" t="s">
        <v>703</v>
      </c>
      <c r="D7052" s="35">
        <v>43669</v>
      </c>
      <c r="E7052" s="32" t="s">
        <v>704</v>
      </c>
      <c r="F7052" s="32" t="s">
        <v>705</v>
      </c>
      <c r="G7052" s="32" t="s">
        <v>22931</v>
      </c>
      <c r="H7052" s="32" t="s">
        <v>752</v>
      </c>
      <c r="I7052" s="32" t="s">
        <v>1845</v>
      </c>
      <c r="J7052" s="35">
        <v>43865</v>
      </c>
      <c r="K7052" s="35">
        <v>44596</v>
      </c>
      <c r="L7052" s="32" t="s">
        <v>22932</v>
      </c>
      <c r="M7052" s="32" t="s">
        <v>710</v>
      </c>
      <c r="N7052" s="32" t="s">
        <v>711</v>
      </c>
      <c r="O7052" s="32" t="s">
        <v>755</v>
      </c>
      <c r="P7052" s="32" t="s">
        <v>713</v>
      </c>
      <c r="Q7052" s="32" t="s">
        <v>10228</v>
      </c>
      <c r="R7052" s="32" t="s">
        <v>10228</v>
      </c>
    </row>
    <row r="7053" spans="1:18" x14ac:dyDescent="0.25">
      <c r="A7053" s="33" t="s">
        <v>24554</v>
      </c>
      <c r="B7053" s="34" t="s">
        <v>20370</v>
      </c>
      <c r="C7053" s="34" t="s">
        <v>703</v>
      </c>
      <c r="D7053" s="36">
        <v>43432</v>
      </c>
      <c r="E7053" s="34" t="s">
        <v>704</v>
      </c>
      <c r="F7053" s="34" t="s">
        <v>705</v>
      </c>
      <c r="G7053" s="34" t="s">
        <v>11527</v>
      </c>
      <c r="H7053" s="34" t="s">
        <v>707</v>
      </c>
      <c r="I7053" s="34" t="s">
        <v>11528</v>
      </c>
      <c r="J7053" s="36">
        <v>44000</v>
      </c>
      <c r="K7053" s="36">
        <v>44730</v>
      </c>
      <c r="L7053" s="34" t="s">
        <v>20371</v>
      </c>
      <c r="M7053" s="34" t="s">
        <v>710</v>
      </c>
      <c r="N7053" s="34" t="s">
        <v>711</v>
      </c>
      <c r="O7053" s="34" t="s">
        <v>712</v>
      </c>
      <c r="P7053" s="34" t="s">
        <v>713</v>
      </c>
      <c r="Q7053" s="34" t="s">
        <v>10228</v>
      </c>
      <c r="R7053" s="34" t="s">
        <v>10228</v>
      </c>
    </row>
    <row r="7054" spans="1:18" x14ac:dyDescent="0.25">
      <c r="A7054" s="31" t="s">
        <v>25030</v>
      </c>
      <c r="B7054" s="32" t="s">
        <v>20372</v>
      </c>
      <c r="C7054" s="32" t="s">
        <v>703</v>
      </c>
      <c r="D7054" s="35">
        <v>43411</v>
      </c>
      <c r="E7054" s="32" t="s">
        <v>704</v>
      </c>
      <c r="F7054" s="32" t="s">
        <v>705</v>
      </c>
      <c r="G7054" s="32" t="s">
        <v>4213</v>
      </c>
      <c r="H7054" s="32" t="s">
        <v>1262</v>
      </c>
      <c r="I7054" s="32" t="s">
        <v>4214</v>
      </c>
      <c r="J7054" s="35">
        <v>43969</v>
      </c>
      <c r="K7054" s="35">
        <v>44699</v>
      </c>
      <c r="L7054" s="32" t="s">
        <v>20373</v>
      </c>
      <c r="M7054" s="32" t="s">
        <v>710</v>
      </c>
      <c r="N7054" s="32" t="s">
        <v>723</v>
      </c>
      <c r="O7054" s="32" t="s">
        <v>766</v>
      </c>
      <c r="P7054" s="32" t="s">
        <v>713</v>
      </c>
      <c r="Q7054" s="32" t="s">
        <v>10228</v>
      </c>
      <c r="R7054" s="32" t="s">
        <v>10228</v>
      </c>
    </row>
    <row r="7055" spans="1:18" x14ac:dyDescent="0.25">
      <c r="A7055" s="33" t="s">
        <v>24320</v>
      </c>
      <c r="B7055" s="34" t="s">
        <v>20374</v>
      </c>
      <c r="C7055" s="34" t="s">
        <v>734</v>
      </c>
      <c r="D7055" s="36">
        <v>43452</v>
      </c>
      <c r="E7055" s="34" t="s">
        <v>704</v>
      </c>
      <c r="F7055" s="34" t="s">
        <v>705</v>
      </c>
      <c r="G7055" s="34" t="s">
        <v>2147</v>
      </c>
      <c r="H7055" s="34" t="s">
        <v>984</v>
      </c>
      <c r="I7055" s="34" t="s">
        <v>1060</v>
      </c>
      <c r="J7055" s="36">
        <v>43985</v>
      </c>
      <c r="K7055" s="36">
        <v>44715</v>
      </c>
      <c r="L7055" s="34" t="s">
        <v>20375</v>
      </c>
      <c r="M7055" s="34" t="s">
        <v>729</v>
      </c>
      <c r="N7055" s="34" t="s">
        <v>778</v>
      </c>
      <c r="O7055" s="34" t="s">
        <v>755</v>
      </c>
      <c r="P7055" s="34" t="s">
        <v>713</v>
      </c>
      <c r="Q7055" s="34" t="s">
        <v>10228</v>
      </c>
      <c r="R7055" s="34" t="s">
        <v>10228</v>
      </c>
    </row>
    <row r="7056" spans="1:18" x14ac:dyDescent="0.25">
      <c r="A7056" s="31" t="s">
        <v>25032</v>
      </c>
      <c r="B7056" s="32" t="s">
        <v>20376</v>
      </c>
      <c r="C7056" s="32" t="s">
        <v>808</v>
      </c>
      <c r="D7056" s="35">
        <v>43111</v>
      </c>
      <c r="E7056" s="32" t="s">
        <v>704</v>
      </c>
      <c r="F7056" s="32" t="s">
        <v>705</v>
      </c>
      <c r="G7056" s="32" t="s">
        <v>5817</v>
      </c>
      <c r="H7056" s="32" t="s">
        <v>804</v>
      </c>
      <c r="I7056" s="32" t="s">
        <v>2243</v>
      </c>
      <c r="J7056" s="35">
        <v>43969</v>
      </c>
      <c r="K7056" s="35">
        <v>44699</v>
      </c>
      <c r="L7056" s="32" t="s">
        <v>20377</v>
      </c>
      <c r="M7056" s="32" t="s">
        <v>710</v>
      </c>
      <c r="N7056" s="32" t="s">
        <v>11711</v>
      </c>
      <c r="O7056" s="32" t="s">
        <v>1751</v>
      </c>
      <c r="P7056" s="32" t="s">
        <v>713</v>
      </c>
      <c r="Q7056" s="32" t="s">
        <v>1042</v>
      </c>
      <c r="R7056" s="32" t="s">
        <v>842</v>
      </c>
    </row>
    <row r="7057" spans="1:18" x14ac:dyDescent="0.25">
      <c r="A7057" s="33" t="s">
        <v>24556</v>
      </c>
      <c r="B7057" s="34" t="s">
        <v>20378</v>
      </c>
      <c r="C7057" s="34" t="s">
        <v>703</v>
      </c>
      <c r="D7057" s="36">
        <v>43136</v>
      </c>
      <c r="E7057" s="34" t="s">
        <v>704</v>
      </c>
      <c r="F7057" s="34" t="s">
        <v>705</v>
      </c>
      <c r="G7057" s="34" t="s">
        <v>3715</v>
      </c>
      <c r="H7057" s="34" t="s">
        <v>752</v>
      </c>
      <c r="I7057" s="34" t="s">
        <v>3716</v>
      </c>
      <c r="J7057" s="36">
        <v>43992</v>
      </c>
      <c r="K7057" s="36">
        <v>44722</v>
      </c>
      <c r="L7057" s="34" t="s">
        <v>20379</v>
      </c>
      <c r="M7057" s="34" t="s">
        <v>710</v>
      </c>
      <c r="N7057" s="34" t="s">
        <v>723</v>
      </c>
      <c r="O7057" s="34" t="s">
        <v>712</v>
      </c>
      <c r="P7057" s="34" t="s">
        <v>713</v>
      </c>
      <c r="Q7057" s="34" t="s">
        <v>10228</v>
      </c>
      <c r="R7057" s="34" t="s">
        <v>10228</v>
      </c>
    </row>
    <row r="7058" spans="1:18" x14ac:dyDescent="0.25">
      <c r="A7058" s="31" t="s">
        <v>25034</v>
      </c>
      <c r="B7058" s="32" t="s">
        <v>20380</v>
      </c>
      <c r="C7058" s="32" t="s">
        <v>703</v>
      </c>
      <c r="D7058" s="35">
        <v>43249</v>
      </c>
      <c r="E7058" s="32" t="s">
        <v>704</v>
      </c>
      <c r="F7058" s="32" t="s">
        <v>705</v>
      </c>
      <c r="G7058" s="32" t="s">
        <v>8828</v>
      </c>
      <c r="H7058" s="32" t="s">
        <v>707</v>
      </c>
      <c r="I7058" s="32" t="s">
        <v>721</v>
      </c>
      <c r="J7058" s="35">
        <v>43921</v>
      </c>
      <c r="K7058" s="35">
        <v>44651</v>
      </c>
      <c r="L7058" s="32" t="s">
        <v>20381</v>
      </c>
      <c r="M7058" s="32" t="s">
        <v>710</v>
      </c>
      <c r="N7058" s="32" t="s">
        <v>723</v>
      </c>
      <c r="O7058" s="32" t="s">
        <v>1751</v>
      </c>
      <c r="P7058" s="32" t="s">
        <v>832</v>
      </c>
      <c r="Q7058" s="32" t="s">
        <v>10228</v>
      </c>
      <c r="R7058" s="32" t="s">
        <v>10228</v>
      </c>
    </row>
    <row r="7059" spans="1:18" x14ac:dyDescent="0.25">
      <c r="A7059" s="33" t="s">
        <v>24202</v>
      </c>
      <c r="B7059" s="34" t="s">
        <v>20382</v>
      </c>
      <c r="C7059" s="34" t="s">
        <v>808</v>
      </c>
      <c r="D7059" s="36">
        <v>43318</v>
      </c>
      <c r="E7059" s="34" t="s">
        <v>704</v>
      </c>
      <c r="F7059" s="34" t="s">
        <v>705</v>
      </c>
      <c r="G7059" s="34" t="s">
        <v>20383</v>
      </c>
      <c r="H7059" s="34" t="s">
        <v>984</v>
      </c>
      <c r="I7059" s="34" t="s">
        <v>4824</v>
      </c>
      <c r="J7059" s="36">
        <v>43969</v>
      </c>
      <c r="K7059" s="36">
        <v>44699</v>
      </c>
      <c r="L7059" s="34" t="s">
        <v>20384</v>
      </c>
      <c r="M7059" s="34" t="s">
        <v>710</v>
      </c>
      <c r="N7059" s="34" t="s">
        <v>711</v>
      </c>
      <c r="O7059" s="34" t="s">
        <v>712</v>
      </c>
      <c r="P7059" s="34" t="s">
        <v>713</v>
      </c>
      <c r="Q7059" s="34" t="s">
        <v>10228</v>
      </c>
      <c r="R7059" s="34" t="s">
        <v>10228</v>
      </c>
    </row>
    <row r="7060" spans="1:18" x14ac:dyDescent="0.25">
      <c r="A7060" s="31" t="s">
        <v>25036</v>
      </c>
      <c r="B7060" s="32" t="s">
        <v>20385</v>
      </c>
      <c r="C7060" s="32" t="s">
        <v>703</v>
      </c>
      <c r="D7060" s="35">
        <v>43348</v>
      </c>
      <c r="E7060" s="32" t="s">
        <v>704</v>
      </c>
      <c r="F7060" s="32" t="s">
        <v>705</v>
      </c>
      <c r="G7060" s="32" t="s">
        <v>20386</v>
      </c>
      <c r="H7060" s="32" t="s">
        <v>736</v>
      </c>
      <c r="I7060" s="32" t="s">
        <v>737</v>
      </c>
      <c r="J7060" s="35">
        <v>43998</v>
      </c>
      <c r="K7060" s="35">
        <v>44728</v>
      </c>
      <c r="L7060" s="32" t="s">
        <v>20387</v>
      </c>
      <c r="M7060" s="32" t="s">
        <v>772</v>
      </c>
      <c r="N7060" s="32" t="s">
        <v>778</v>
      </c>
      <c r="O7060" s="32" t="s">
        <v>712</v>
      </c>
      <c r="P7060" s="32" t="s">
        <v>713</v>
      </c>
      <c r="Q7060" s="32" t="s">
        <v>10228</v>
      </c>
      <c r="R7060" s="32" t="s">
        <v>10228</v>
      </c>
    </row>
    <row r="7061" spans="1:18" x14ac:dyDescent="0.25">
      <c r="A7061" s="33" t="s">
        <v>24558</v>
      </c>
      <c r="B7061" s="34" t="s">
        <v>20388</v>
      </c>
      <c r="C7061" s="34" t="s">
        <v>734</v>
      </c>
      <c r="D7061" s="36">
        <v>43390</v>
      </c>
      <c r="E7061" s="34" t="s">
        <v>704</v>
      </c>
      <c r="F7061" s="34" t="s">
        <v>705</v>
      </c>
      <c r="G7061" s="34" t="s">
        <v>20389</v>
      </c>
      <c r="H7061" s="34" t="s">
        <v>707</v>
      </c>
      <c r="I7061" s="34" t="s">
        <v>2063</v>
      </c>
      <c r="J7061" s="36">
        <v>43922</v>
      </c>
      <c r="K7061" s="36">
        <v>44652</v>
      </c>
      <c r="L7061" s="34" t="s">
        <v>20390</v>
      </c>
      <c r="M7061" s="34" t="s">
        <v>772</v>
      </c>
      <c r="N7061" s="34" t="s">
        <v>711</v>
      </c>
      <c r="O7061" s="34" t="s">
        <v>712</v>
      </c>
      <c r="P7061" s="34" t="s">
        <v>713</v>
      </c>
      <c r="Q7061" s="34" t="s">
        <v>10228</v>
      </c>
      <c r="R7061" s="34" t="s">
        <v>10228</v>
      </c>
    </row>
    <row r="7062" spans="1:18" x14ac:dyDescent="0.25">
      <c r="A7062" s="31" t="s">
        <v>25038</v>
      </c>
      <c r="B7062" s="32" t="s">
        <v>20391</v>
      </c>
      <c r="C7062" s="32" t="s">
        <v>808</v>
      </c>
      <c r="D7062" s="35">
        <v>43404</v>
      </c>
      <c r="E7062" s="32" t="s">
        <v>704</v>
      </c>
      <c r="F7062" s="32" t="s">
        <v>705</v>
      </c>
      <c r="G7062" s="32" t="s">
        <v>1270</v>
      </c>
      <c r="H7062" s="32" t="s">
        <v>752</v>
      </c>
      <c r="I7062" s="32" t="s">
        <v>1271</v>
      </c>
      <c r="J7062" s="35">
        <v>44005</v>
      </c>
      <c r="K7062" s="35">
        <v>44735</v>
      </c>
      <c r="L7062" s="32" t="s">
        <v>20392</v>
      </c>
      <c r="M7062" s="32" t="s">
        <v>710</v>
      </c>
      <c r="N7062" s="32" t="s">
        <v>711</v>
      </c>
      <c r="O7062" s="32" t="s">
        <v>773</v>
      </c>
      <c r="P7062" s="32" t="s">
        <v>713</v>
      </c>
      <c r="Q7062" s="32" t="s">
        <v>968</v>
      </c>
      <c r="R7062" s="32" t="s">
        <v>889</v>
      </c>
    </row>
    <row r="7063" spans="1:18" x14ac:dyDescent="0.25">
      <c r="A7063" s="33" t="s">
        <v>24322</v>
      </c>
      <c r="B7063" s="34" t="s">
        <v>20393</v>
      </c>
      <c r="C7063" s="34" t="s">
        <v>734</v>
      </c>
      <c r="D7063" s="36">
        <v>43264</v>
      </c>
      <c r="E7063" s="34" t="s">
        <v>704</v>
      </c>
      <c r="F7063" s="34" t="s">
        <v>705</v>
      </c>
      <c r="G7063" s="34" t="s">
        <v>20394</v>
      </c>
      <c r="H7063" s="34" t="s">
        <v>746</v>
      </c>
      <c r="I7063" s="34" t="s">
        <v>3174</v>
      </c>
      <c r="J7063" s="36">
        <v>43965</v>
      </c>
      <c r="K7063" s="36">
        <v>44695</v>
      </c>
      <c r="L7063" s="34" t="s">
        <v>20395</v>
      </c>
      <c r="M7063" s="34" t="s">
        <v>772</v>
      </c>
      <c r="N7063" s="34" t="s">
        <v>711</v>
      </c>
      <c r="O7063" s="34" t="s">
        <v>7637</v>
      </c>
      <c r="P7063" s="34" t="s">
        <v>743</v>
      </c>
      <c r="Q7063" s="34" t="s">
        <v>10228</v>
      </c>
      <c r="R7063" s="34" t="s">
        <v>10228</v>
      </c>
    </row>
    <row r="7064" spans="1:18" x14ac:dyDescent="0.25">
      <c r="A7064" s="31" t="s">
        <v>25040</v>
      </c>
      <c r="B7064" s="32" t="s">
        <v>20396</v>
      </c>
      <c r="C7064" s="32" t="s">
        <v>808</v>
      </c>
      <c r="D7064" s="35">
        <v>43241</v>
      </c>
      <c r="E7064" s="32" t="s">
        <v>704</v>
      </c>
      <c r="F7064" s="32" t="s">
        <v>705</v>
      </c>
      <c r="G7064" s="32" t="s">
        <v>20397</v>
      </c>
      <c r="H7064" s="32" t="s">
        <v>752</v>
      </c>
      <c r="I7064" s="32" t="s">
        <v>846</v>
      </c>
      <c r="J7064" s="35">
        <v>43964</v>
      </c>
      <c r="K7064" s="35">
        <v>44694</v>
      </c>
      <c r="L7064" s="32" t="s">
        <v>20398</v>
      </c>
      <c r="M7064" s="32" t="s">
        <v>710</v>
      </c>
      <c r="N7064" s="32" t="s">
        <v>778</v>
      </c>
      <c r="O7064" s="32" t="s">
        <v>755</v>
      </c>
      <c r="P7064" s="32" t="s">
        <v>1042</v>
      </c>
      <c r="Q7064" s="32" t="s">
        <v>10228</v>
      </c>
      <c r="R7064" s="32" t="s">
        <v>10228</v>
      </c>
    </row>
    <row r="7065" spans="1:18" x14ac:dyDescent="0.25">
      <c r="A7065" s="33" t="s">
        <v>24560</v>
      </c>
      <c r="B7065" s="34" t="s">
        <v>20399</v>
      </c>
      <c r="C7065" s="34" t="s">
        <v>703</v>
      </c>
      <c r="D7065" s="36">
        <v>43161</v>
      </c>
      <c r="E7065" s="34" t="s">
        <v>704</v>
      </c>
      <c r="F7065" s="34" t="s">
        <v>705</v>
      </c>
      <c r="G7065" s="34" t="s">
        <v>2385</v>
      </c>
      <c r="H7065" s="34" t="s">
        <v>707</v>
      </c>
      <c r="I7065" s="34" t="s">
        <v>2386</v>
      </c>
      <c r="J7065" s="36">
        <v>43999</v>
      </c>
      <c r="K7065" s="36">
        <v>44729</v>
      </c>
      <c r="L7065" s="34" t="s">
        <v>20400</v>
      </c>
      <c r="M7065" s="34" t="s">
        <v>718</v>
      </c>
      <c r="N7065" s="34" t="s">
        <v>723</v>
      </c>
      <c r="O7065" s="34" t="s">
        <v>712</v>
      </c>
      <c r="P7065" s="34" t="s">
        <v>713</v>
      </c>
      <c r="Q7065" s="34" t="s">
        <v>1336</v>
      </c>
      <c r="R7065" s="34" t="s">
        <v>10228</v>
      </c>
    </row>
    <row r="7066" spans="1:18" x14ac:dyDescent="0.25">
      <c r="A7066" s="31" t="s">
        <v>25042</v>
      </c>
      <c r="B7066" s="32" t="s">
        <v>20401</v>
      </c>
      <c r="C7066" s="32" t="s">
        <v>703</v>
      </c>
      <c r="D7066" s="35">
        <v>43829</v>
      </c>
      <c r="E7066" s="32" t="s">
        <v>704</v>
      </c>
      <c r="F7066" s="32" t="s">
        <v>705</v>
      </c>
      <c r="G7066" s="32" t="s">
        <v>903</v>
      </c>
      <c r="H7066" s="32" t="s">
        <v>904</v>
      </c>
      <c r="I7066" s="32" t="s">
        <v>905</v>
      </c>
      <c r="J7066" s="35">
        <v>44106</v>
      </c>
      <c r="K7066" s="35">
        <v>44836</v>
      </c>
      <c r="L7066" s="32" t="s">
        <v>20402</v>
      </c>
      <c r="M7066" s="32" t="s">
        <v>710</v>
      </c>
      <c r="N7066" s="32" t="s">
        <v>723</v>
      </c>
      <c r="O7066" s="32" t="s">
        <v>712</v>
      </c>
      <c r="P7066" s="32" t="s">
        <v>713</v>
      </c>
      <c r="Q7066" s="32" t="s">
        <v>743</v>
      </c>
      <c r="R7066" s="32" t="s">
        <v>10228</v>
      </c>
    </row>
    <row r="7067" spans="1:18" x14ac:dyDescent="0.25">
      <c r="A7067" s="33" t="s">
        <v>24098</v>
      </c>
      <c r="B7067" s="34" t="s">
        <v>20403</v>
      </c>
      <c r="C7067" s="34" t="s">
        <v>734</v>
      </c>
      <c r="D7067" s="36">
        <v>43825</v>
      </c>
      <c r="E7067" s="34" t="s">
        <v>704</v>
      </c>
      <c r="F7067" s="34" t="s">
        <v>705</v>
      </c>
      <c r="G7067" s="34" t="s">
        <v>5997</v>
      </c>
      <c r="H7067" s="34" t="s">
        <v>746</v>
      </c>
      <c r="I7067" s="34" t="s">
        <v>5998</v>
      </c>
      <c r="J7067" s="36">
        <v>44153</v>
      </c>
      <c r="K7067" s="36">
        <v>44883</v>
      </c>
      <c r="L7067" s="34" t="s">
        <v>20404</v>
      </c>
      <c r="M7067" s="34" t="s">
        <v>718</v>
      </c>
      <c r="N7067" s="34" t="s">
        <v>778</v>
      </c>
      <c r="O7067" s="34" t="s">
        <v>755</v>
      </c>
      <c r="P7067" s="34" t="s">
        <v>713</v>
      </c>
      <c r="Q7067" s="34" t="s">
        <v>743</v>
      </c>
      <c r="R7067" s="34" t="s">
        <v>10228</v>
      </c>
    </row>
    <row r="7068" spans="1:18" x14ac:dyDescent="0.25">
      <c r="A7068" s="31" t="s">
        <v>25044</v>
      </c>
      <c r="B7068" s="32" t="s">
        <v>20405</v>
      </c>
      <c r="C7068" s="32" t="s">
        <v>734</v>
      </c>
      <c r="D7068" s="35">
        <v>43816</v>
      </c>
      <c r="E7068" s="32" t="s">
        <v>704</v>
      </c>
      <c r="F7068" s="32" t="s">
        <v>705</v>
      </c>
      <c r="G7068" s="32" t="s">
        <v>5556</v>
      </c>
      <c r="H7068" s="32" t="s">
        <v>769</v>
      </c>
      <c r="I7068" s="32" t="s">
        <v>770</v>
      </c>
      <c r="J7068" s="35">
        <v>44104</v>
      </c>
      <c r="K7068" s="35">
        <v>44834</v>
      </c>
      <c r="L7068" s="32" t="s">
        <v>20406</v>
      </c>
      <c r="M7068" s="32" t="s">
        <v>710</v>
      </c>
      <c r="N7068" s="32" t="s">
        <v>711</v>
      </c>
      <c r="O7068" s="32" t="s">
        <v>712</v>
      </c>
      <c r="P7068" s="32" t="s">
        <v>713</v>
      </c>
      <c r="Q7068" s="32" t="s">
        <v>10228</v>
      </c>
      <c r="R7068" s="32" t="s">
        <v>10228</v>
      </c>
    </row>
    <row r="7069" spans="1:18" x14ac:dyDescent="0.25">
      <c r="A7069" s="33" t="s">
        <v>24562</v>
      </c>
      <c r="B7069" s="34" t="s">
        <v>20407</v>
      </c>
      <c r="C7069" s="34" t="s">
        <v>703</v>
      </c>
      <c r="D7069" s="36">
        <v>43815</v>
      </c>
      <c r="E7069" s="34" t="s">
        <v>704</v>
      </c>
      <c r="F7069" s="34" t="s">
        <v>705</v>
      </c>
      <c r="G7069" s="34" t="s">
        <v>10713</v>
      </c>
      <c r="H7069" s="34" t="s">
        <v>789</v>
      </c>
      <c r="I7069" s="34" t="s">
        <v>10714</v>
      </c>
      <c r="J7069" s="36">
        <v>44112</v>
      </c>
      <c r="K7069" s="36">
        <v>44842</v>
      </c>
      <c r="L7069" s="34" t="s">
        <v>20408</v>
      </c>
      <c r="M7069" s="34" t="s">
        <v>772</v>
      </c>
      <c r="N7069" s="34" t="s">
        <v>711</v>
      </c>
      <c r="O7069" s="34" t="s">
        <v>712</v>
      </c>
      <c r="P7069" s="34" t="s">
        <v>713</v>
      </c>
      <c r="Q7069" s="34" t="s">
        <v>743</v>
      </c>
      <c r="R7069" s="34" t="s">
        <v>10228</v>
      </c>
    </row>
    <row r="7070" spans="1:18" x14ac:dyDescent="0.25">
      <c r="A7070" s="31" t="s">
        <v>25046</v>
      </c>
      <c r="B7070" s="32" t="s">
        <v>20409</v>
      </c>
      <c r="C7070" s="32" t="s">
        <v>703</v>
      </c>
      <c r="D7070" s="35">
        <v>43810</v>
      </c>
      <c r="E7070" s="32" t="s">
        <v>996</v>
      </c>
      <c r="F7070" s="32" t="s">
        <v>705</v>
      </c>
      <c r="G7070" s="32" t="s">
        <v>20410</v>
      </c>
      <c r="H7070" s="32" t="s">
        <v>1205</v>
      </c>
      <c r="I7070" s="32" t="s">
        <v>1805</v>
      </c>
      <c r="J7070" s="35">
        <v>44162</v>
      </c>
      <c r="K7070" s="35">
        <v>44892</v>
      </c>
      <c r="L7070" s="32" t="s">
        <v>20411</v>
      </c>
      <c r="M7070" s="32" t="s">
        <v>710</v>
      </c>
      <c r="N7070" s="32" t="s">
        <v>711</v>
      </c>
      <c r="O7070" s="32" t="s">
        <v>712</v>
      </c>
      <c r="P7070" s="32" t="s">
        <v>833</v>
      </c>
      <c r="Q7070" s="32" t="s">
        <v>713</v>
      </c>
      <c r="R7070" s="32" t="s">
        <v>10228</v>
      </c>
    </row>
    <row r="7071" spans="1:18" x14ac:dyDescent="0.25">
      <c r="A7071" s="33" t="s">
        <v>24324</v>
      </c>
      <c r="B7071" s="34" t="s">
        <v>20412</v>
      </c>
      <c r="C7071" s="34" t="s">
        <v>734</v>
      </c>
      <c r="D7071" s="36">
        <v>43810</v>
      </c>
      <c r="E7071" s="34" t="s">
        <v>704</v>
      </c>
      <c r="F7071" s="34" t="s">
        <v>705</v>
      </c>
      <c r="G7071" s="34" t="s">
        <v>825</v>
      </c>
      <c r="H7071" s="34" t="s">
        <v>804</v>
      </c>
      <c r="I7071" s="34" t="s">
        <v>826</v>
      </c>
      <c r="J7071" s="36">
        <v>44105</v>
      </c>
      <c r="K7071" s="36">
        <v>44835</v>
      </c>
      <c r="L7071" s="34" t="s">
        <v>20413</v>
      </c>
      <c r="M7071" s="34" t="s">
        <v>710</v>
      </c>
      <c r="N7071" s="34" t="s">
        <v>778</v>
      </c>
      <c r="O7071" s="34" t="s">
        <v>1015</v>
      </c>
      <c r="P7071" s="34" t="s">
        <v>713</v>
      </c>
      <c r="Q7071" s="34" t="s">
        <v>743</v>
      </c>
      <c r="R7071" s="34" t="s">
        <v>10228</v>
      </c>
    </row>
    <row r="7072" spans="1:18" x14ac:dyDescent="0.25">
      <c r="A7072" s="31" t="s">
        <v>25048</v>
      </c>
      <c r="B7072" s="32" t="s">
        <v>20414</v>
      </c>
      <c r="C7072" s="32" t="s">
        <v>703</v>
      </c>
      <c r="D7072" s="35">
        <v>43808</v>
      </c>
      <c r="E7072" s="32" t="s">
        <v>704</v>
      </c>
      <c r="F7072" s="32" t="s">
        <v>705</v>
      </c>
      <c r="G7072" s="32" t="s">
        <v>20415</v>
      </c>
      <c r="H7072" s="32" t="s">
        <v>1974</v>
      </c>
      <c r="I7072" s="32" t="s">
        <v>1975</v>
      </c>
      <c r="J7072" s="35">
        <v>44193</v>
      </c>
      <c r="K7072" s="35">
        <v>44923</v>
      </c>
      <c r="L7072" s="32" t="s">
        <v>20416</v>
      </c>
      <c r="M7072" s="32" t="s">
        <v>710</v>
      </c>
      <c r="N7072" s="32" t="s">
        <v>778</v>
      </c>
      <c r="O7072" s="32" t="s">
        <v>712</v>
      </c>
      <c r="P7072" s="32" t="s">
        <v>713</v>
      </c>
      <c r="Q7072" s="32" t="s">
        <v>10228</v>
      </c>
      <c r="R7072" s="32" t="s">
        <v>10228</v>
      </c>
    </row>
    <row r="7073" spans="1:18" x14ac:dyDescent="0.25">
      <c r="A7073" s="33" t="s">
        <v>24564</v>
      </c>
      <c r="B7073" s="34" t="s">
        <v>20417</v>
      </c>
      <c r="C7073" s="34" t="s">
        <v>703</v>
      </c>
      <c r="D7073" s="36">
        <v>43808</v>
      </c>
      <c r="E7073" s="34" t="s">
        <v>704</v>
      </c>
      <c r="F7073" s="34" t="s">
        <v>705</v>
      </c>
      <c r="G7073" s="34" t="s">
        <v>20418</v>
      </c>
      <c r="H7073" s="34" t="s">
        <v>804</v>
      </c>
      <c r="I7073" s="34" t="s">
        <v>2243</v>
      </c>
      <c r="J7073" s="36">
        <v>44160</v>
      </c>
      <c r="K7073" s="36">
        <v>44890</v>
      </c>
      <c r="L7073" s="34" t="s">
        <v>20419</v>
      </c>
      <c r="M7073" s="34" t="s">
        <v>710</v>
      </c>
      <c r="N7073" s="34" t="s">
        <v>711</v>
      </c>
      <c r="O7073" s="34" t="s">
        <v>773</v>
      </c>
      <c r="P7073" s="34" t="s">
        <v>832</v>
      </c>
      <c r="Q7073" s="34" t="s">
        <v>10228</v>
      </c>
      <c r="R7073" s="34" t="s">
        <v>10228</v>
      </c>
    </row>
    <row r="7074" spans="1:18" x14ac:dyDescent="0.25">
      <c r="A7074" s="31" t="s">
        <v>25050</v>
      </c>
      <c r="B7074" s="32" t="s">
        <v>20420</v>
      </c>
      <c r="C7074" s="32" t="s">
        <v>703</v>
      </c>
      <c r="D7074" s="35">
        <v>43805</v>
      </c>
      <c r="E7074" s="32" t="s">
        <v>704</v>
      </c>
      <c r="F7074" s="32" t="s">
        <v>705</v>
      </c>
      <c r="G7074" s="32" t="s">
        <v>20421</v>
      </c>
      <c r="H7074" s="32" t="s">
        <v>769</v>
      </c>
      <c r="I7074" s="32" t="s">
        <v>20422</v>
      </c>
      <c r="J7074" s="32"/>
      <c r="K7074" s="35">
        <v>44104</v>
      </c>
      <c r="L7074" s="32" t="s">
        <v>20423</v>
      </c>
      <c r="M7074" s="32" t="s">
        <v>2145</v>
      </c>
      <c r="N7074" s="32" t="s">
        <v>729</v>
      </c>
      <c r="O7074" s="32" t="s">
        <v>749</v>
      </c>
      <c r="P7074" s="32" t="s">
        <v>712</v>
      </c>
      <c r="Q7074" s="32" t="s">
        <v>10228</v>
      </c>
      <c r="R7074" s="32" t="s">
        <v>10228</v>
      </c>
    </row>
    <row r="7075" spans="1:18" x14ac:dyDescent="0.25">
      <c r="A7075" s="33" t="s">
        <v>24204</v>
      </c>
      <c r="B7075" s="34" t="s">
        <v>20424</v>
      </c>
      <c r="C7075" s="34" t="s">
        <v>703</v>
      </c>
      <c r="D7075" s="36">
        <v>43803</v>
      </c>
      <c r="E7075" s="34" t="s">
        <v>996</v>
      </c>
      <c r="F7075" s="34" t="s">
        <v>705</v>
      </c>
      <c r="G7075" s="34" t="s">
        <v>16439</v>
      </c>
      <c r="H7075" s="34" t="s">
        <v>798</v>
      </c>
      <c r="I7075" s="34" t="s">
        <v>16440</v>
      </c>
      <c r="J7075" s="36">
        <v>44105</v>
      </c>
      <c r="K7075" s="36">
        <v>44835</v>
      </c>
      <c r="L7075" s="34" t="s">
        <v>20425</v>
      </c>
      <c r="M7075" s="34" t="s">
        <v>710</v>
      </c>
      <c r="N7075" s="34" t="s">
        <v>749</v>
      </c>
      <c r="O7075" s="34" t="s">
        <v>712</v>
      </c>
      <c r="P7075" s="34" t="s">
        <v>713</v>
      </c>
      <c r="Q7075" s="34" t="s">
        <v>10228</v>
      </c>
      <c r="R7075" s="34" t="s">
        <v>10228</v>
      </c>
    </row>
    <row r="7076" spans="1:18" x14ac:dyDescent="0.25">
      <c r="A7076" s="31" t="s">
        <v>25052</v>
      </c>
      <c r="B7076" s="32" t="s">
        <v>20426</v>
      </c>
      <c r="C7076" s="32" t="s">
        <v>703</v>
      </c>
      <c r="D7076" s="35">
        <v>43798</v>
      </c>
      <c r="E7076" s="32" t="s">
        <v>704</v>
      </c>
      <c r="F7076" s="32" t="s">
        <v>705</v>
      </c>
      <c r="G7076" s="32" t="s">
        <v>20427</v>
      </c>
      <c r="H7076" s="32" t="s">
        <v>769</v>
      </c>
      <c r="I7076" s="32" t="s">
        <v>879</v>
      </c>
      <c r="J7076" s="35">
        <v>44175</v>
      </c>
      <c r="K7076" s="35">
        <v>44905</v>
      </c>
      <c r="L7076" s="32" t="s">
        <v>20428</v>
      </c>
      <c r="M7076" s="32" t="s">
        <v>718</v>
      </c>
      <c r="N7076" s="32" t="s">
        <v>749</v>
      </c>
      <c r="O7076" s="32" t="s">
        <v>712</v>
      </c>
      <c r="P7076" s="32" t="s">
        <v>713</v>
      </c>
      <c r="Q7076" s="32" t="s">
        <v>10228</v>
      </c>
      <c r="R7076" s="32" t="s">
        <v>10228</v>
      </c>
    </row>
    <row r="7077" spans="1:18" x14ac:dyDescent="0.25">
      <c r="A7077" s="33" t="s">
        <v>24566</v>
      </c>
      <c r="B7077" s="34" t="s">
        <v>20429</v>
      </c>
      <c r="C7077" s="34" t="s">
        <v>703</v>
      </c>
      <c r="D7077" s="36">
        <v>43797</v>
      </c>
      <c r="E7077" s="34" t="s">
        <v>704</v>
      </c>
      <c r="F7077" s="34" t="s">
        <v>705</v>
      </c>
      <c r="G7077" s="34" t="s">
        <v>20430</v>
      </c>
      <c r="H7077" s="34" t="s">
        <v>763</v>
      </c>
      <c r="I7077" s="34" t="s">
        <v>20431</v>
      </c>
      <c r="J7077" s="36">
        <v>44194</v>
      </c>
      <c r="K7077" s="36">
        <v>44924</v>
      </c>
      <c r="L7077" s="34" t="s">
        <v>20432</v>
      </c>
      <c r="M7077" s="34" t="s">
        <v>772</v>
      </c>
      <c r="N7077" s="34" t="s">
        <v>749</v>
      </c>
      <c r="O7077" s="34" t="s">
        <v>1051</v>
      </c>
      <c r="P7077" s="34" t="s">
        <v>713</v>
      </c>
      <c r="Q7077" s="34" t="s">
        <v>760</v>
      </c>
      <c r="R7077" s="34" t="s">
        <v>760</v>
      </c>
    </row>
    <row r="7078" spans="1:18" x14ac:dyDescent="0.25">
      <c r="A7078" s="31" t="s">
        <v>25054</v>
      </c>
      <c r="B7078" s="32" t="s">
        <v>20433</v>
      </c>
      <c r="C7078" s="32" t="s">
        <v>703</v>
      </c>
      <c r="D7078" s="35">
        <v>43780</v>
      </c>
      <c r="E7078" s="32" t="s">
        <v>704</v>
      </c>
      <c r="F7078" s="32" t="s">
        <v>705</v>
      </c>
      <c r="G7078" s="32" t="s">
        <v>14156</v>
      </c>
      <c r="H7078" s="32" t="s">
        <v>984</v>
      </c>
      <c r="I7078" s="32" t="s">
        <v>1060</v>
      </c>
      <c r="J7078" s="35">
        <v>44167</v>
      </c>
      <c r="K7078" s="35">
        <v>44897</v>
      </c>
      <c r="L7078" s="32" t="s">
        <v>20434</v>
      </c>
      <c r="M7078" s="32" t="s">
        <v>710</v>
      </c>
      <c r="N7078" s="32" t="s">
        <v>749</v>
      </c>
      <c r="O7078" s="32" t="s">
        <v>712</v>
      </c>
      <c r="P7078" s="32" t="s">
        <v>713</v>
      </c>
      <c r="Q7078" s="32" t="s">
        <v>10228</v>
      </c>
      <c r="R7078" s="32" t="s">
        <v>10228</v>
      </c>
    </row>
    <row r="7079" spans="1:18" x14ac:dyDescent="0.25">
      <c r="A7079" s="33" t="s">
        <v>24326</v>
      </c>
      <c r="B7079" s="34" t="s">
        <v>20435</v>
      </c>
      <c r="C7079" s="34" t="s">
        <v>703</v>
      </c>
      <c r="D7079" s="36">
        <v>43776</v>
      </c>
      <c r="E7079" s="34" t="s">
        <v>704</v>
      </c>
      <c r="F7079" s="34" t="s">
        <v>705</v>
      </c>
      <c r="G7079" s="34" t="s">
        <v>3980</v>
      </c>
      <c r="H7079" s="34" t="s">
        <v>984</v>
      </c>
      <c r="I7079" s="34" t="s">
        <v>3981</v>
      </c>
      <c r="J7079" s="36">
        <v>44127</v>
      </c>
      <c r="K7079" s="36">
        <v>44857</v>
      </c>
      <c r="L7079" s="34" t="s">
        <v>20436</v>
      </c>
      <c r="M7079" s="34" t="s">
        <v>710</v>
      </c>
      <c r="N7079" s="34" t="s">
        <v>711</v>
      </c>
      <c r="O7079" s="34" t="s">
        <v>712</v>
      </c>
      <c r="P7079" s="34" t="s">
        <v>713</v>
      </c>
      <c r="Q7079" s="34" t="s">
        <v>743</v>
      </c>
      <c r="R7079" s="34" t="s">
        <v>10228</v>
      </c>
    </row>
    <row r="7080" spans="1:18" x14ac:dyDescent="0.25">
      <c r="A7080" s="31" t="s">
        <v>25056</v>
      </c>
      <c r="B7080" s="32" t="s">
        <v>20437</v>
      </c>
      <c r="C7080" s="32" t="s">
        <v>703</v>
      </c>
      <c r="D7080" s="35">
        <v>43767</v>
      </c>
      <c r="E7080" s="32" t="s">
        <v>704</v>
      </c>
      <c r="F7080" s="32" t="s">
        <v>705</v>
      </c>
      <c r="G7080" s="32" t="s">
        <v>20438</v>
      </c>
      <c r="H7080" s="32" t="s">
        <v>1974</v>
      </c>
      <c r="I7080" s="32" t="s">
        <v>1975</v>
      </c>
      <c r="J7080" s="35">
        <v>44182</v>
      </c>
      <c r="K7080" s="35">
        <v>44912</v>
      </c>
      <c r="L7080" s="32" t="s">
        <v>20439</v>
      </c>
      <c r="M7080" s="32" t="s">
        <v>710</v>
      </c>
      <c r="N7080" s="32" t="s">
        <v>711</v>
      </c>
      <c r="O7080" s="32" t="s">
        <v>712</v>
      </c>
      <c r="P7080" s="32" t="s">
        <v>743</v>
      </c>
      <c r="Q7080" s="32" t="s">
        <v>713</v>
      </c>
      <c r="R7080" s="32" t="s">
        <v>10228</v>
      </c>
    </row>
    <row r="7081" spans="1:18" x14ac:dyDescent="0.25">
      <c r="A7081" s="33" t="s">
        <v>24568</v>
      </c>
      <c r="B7081" s="34" t="s">
        <v>20440</v>
      </c>
      <c r="C7081" s="34" t="s">
        <v>703</v>
      </c>
      <c r="D7081" s="36">
        <v>43767</v>
      </c>
      <c r="E7081" s="34" t="s">
        <v>704</v>
      </c>
      <c r="F7081" s="34" t="s">
        <v>705</v>
      </c>
      <c r="G7081" s="34" t="s">
        <v>20441</v>
      </c>
      <c r="H7081" s="34" t="s">
        <v>1974</v>
      </c>
      <c r="I7081" s="34" t="s">
        <v>1975</v>
      </c>
      <c r="J7081" s="36">
        <v>44187</v>
      </c>
      <c r="K7081" s="36">
        <v>44917</v>
      </c>
      <c r="L7081" s="34" t="s">
        <v>20442</v>
      </c>
      <c r="M7081" s="34" t="s">
        <v>772</v>
      </c>
      <c r="N7081" s="34" t="s">
        <v>711</v>
      </c>
      <c r="O7081" s="34" t="s">
        <v>773</v>
      </c>
      <c r="P7081" s="34" t="s">
        <v>713</v>
      </c>
      <c r="Q7081" s="34" t="s">
        <v>743</v>
      </c>
      <c r="R7081" s="34" t="s">
        <v>833</v>
      </c>
    </row>
    <row r="7082" spans="1:18" x14ac:dyDescent="0.25">
      <c r="A7082" s="31" t="s">
        <v>25058</v>
      </c>
      <c r="B7082" s="32" t="s">
        <v>20443</v>
      </c>
      <c r="C7082" s="32" t="s">
        <v>703</v>
      </c>
      <c r="D7082" s="35">
        <v>43766</v>
      </c>
      <c r="E7082" s="32" t="s">
        <v>704</v>
      </c>
      <c r="F7082" s="32" t="s">
        <v>705</v>
      </c>
      <c r="G7082" s="32" t="s">
        <v>813</v>
      </c>
      <c r="H7082" s="32" t="s">
        <v>763</v>
      </c>
      <c r="I7082" s="32" t="s">
        <v>814</v>
      </c>
      <c r="J7082" s="35">
        <v>44138</v>
      </c>
      <c r="K7082" s="35">
        <v>44868</v>
      </c>
      <c r="L7082" s="32" t="s">
        <v>20444</v>
      </c>
      <c r="M7082" s="32" t="s">
        <v>718</v>
      </c>
      <c r="N7082" s="32" t="s">
        <v>749</v>
      </c>
      <c r="O7082" s="32" t="s">
        <v>712</v>
      </c>
      <c r="P7082" s="32" t="s">
        <v>889</v>
      </c>
      <c r="Q7082" s="32" t="s">
        <v>10228</v>
      </c>
      <c r="R7082" s="32" t="s">
        <v>10228</v>
      </c>
    </row>
    <row r="7083" spans="1:18" x14ac:dyDescent="0.25">
      <c r="A7083" s="33" t="s">
        <v>24144</v>
      </c>
      <c r="B7083" s="34" t="s">
        <v>20445</v>
      </c>
      <c r="C7083" s="34" t="s">
        <v>703</v>
      </c>
      <c r="D7083" s="36">
        <v>43759</v>
      </c>
      <c r="E7083" s="34" t="s">
        <v>704</v>
      </c>
      <c r="F7083" s="34" t="s">
        <v>705</v>
      </c>
      <c r="G7083" s="34" t="s">
        <v>3505</v>
      </c>
      <c r="H7083" s="34" t="s">
        <v>736</v>
      </c>
      <c r="I7083" s="34" t="s">
        <v>3506</v>
      </c>
      <c r="J7083" s="36">
        <v>44173</v>
      </c>
      <c r="K7083" s="36">
        <v>44903</v>
      </c>
      <c r="L7083" s="34" t="s">
        <v>20446</v>
      </c>
      <c r="M7083" s="34" t="s">
        <v>710</v>
      </c>
      <c r="N7083" s="34" t="s">
        <v>711</v>
      </c>
      <c r="O7083" s="34" t="s">
        <v>773</v>
      </c>
      <c r="P7083" s="34" t="s">
        <v>713</v>
      </c>
      <c r="Q7083" s="34" t="s">
        <v>10228</v>
      </c>
      <c r="R7083" s="34" t="s">
        <v>10228</v>
      </c>
    </row>
    <row r="7084" spans="1:18" x14ac:dyDescent="0.25">
      <c r="A7084" s="31" t="s">
        <v>25060</v>
      </c>
      <c r="B7084" s="32" t="s">
        <v>20447</v>
      </c>
      <c r="C7084" s="32" t="s">
        <v>703</v>
      </c>
      <c r="D7084" s="35">
        <v>43752</v>
      </c>
      <c r="E7084" s="32" t="s">
        <v>704</v>
      </c>
      <c r="F7084" s="32" t="s">
        <v>705</v>
      </c>
      <c r="G7084" s="32" t="s">
        <v>2766</v>
      </c>
      <c r="H7084" s="32" t="s">
        <v>763</v>
      </c>
      <c r="I7084" s="32" t="s">
        <v>1610</v>
      </c>
      <c r="J7084" s="35">
        <v>44194</v>
      </c>
      <c r="K7084" s="35">
        <v>44924</v>
      </c>
      <c r="L7084" s="32" t="s">
        <v>20448</v>
      </c>
      <c r="M7084" s="32" t="s">
        <v>718</v>
      </c>
      <c r="N7084" s="32" t="s">
        <v>711</v>
      </c>
      <c r="O7084" s="32" t="s">
        <v>712</v>
      </c>
      <c r="P7084" s="32" t="s">
        <v>713</v>
      </c>
      <c r="Q7084" s="32" t="s">
        <v>10228</v>
      </c>
      <c r="R7084" s="32" t="s">
        <v>10228</v>
      </c>
    </row>
    <row r="7085" spans="1:18" x14ac:dyDescent="0.25">
      <c r="A7085" s="33" t="s">
        <v>24570</v>
      </c>
      <c r="B7085" s="34" t="s">
        <v>20449</v>
      </c>
      <c r="C7085" s="34" t="s">
        <v>703</v>
      </c>
      <c r="D7085" s="36">
        <v>43748</v>
      </c>
      <c r="E7085" s="34" t="s">
        <v>704</v>
      </c>
      <c r="F7085" s="34" t="s">
        <v>705</v>
      </c>
      <c r="G7085" s="34" t="s">
        <v>715</v>
      </c>
      <c r="H7085" s="34" t="s">
        <v>707</v>
      </c>
      <c r="I7085" s="34" t="s">
        <v>716</v>
      </c>
      <c r="J7085" s="36">
        <v>44105</v>
      </c>
      <c r="K7085" s="36">
        <v>44835</v>
      </c>
      <c r="L7085" s="34" t="s">
        <v>20450</v>
      </c>
      <c r="M7085" s="34" t="s">
        <v>710</v>
      </c>
      <c r="N7085" s="34" t="s">
        <v>711</v>
      </c>
      <c r="O7085" s="34" t="s">
        <v>712</v>
      </c>
      <c r="P7085" s="34" t="s">
        <v>713</v>
      </c>
      <c r="Q7085" s="34" t="s">
        <v>10228</v>
      </c>
      <c r="R7085" s="34" t="s">
        <v>10228</v>
      </c>
    </row>
    <row r="7086" spans="1:18" x14ac:dyDescent="0.25">
      <c r="A7086" s="31" t="s">
        <v>25062</v>
      </c>
      <c r="B7086" s="32" t="s">
        <v>20451</v>
      </c>
      <c r="C7086" s="32" t="s">
        <v>703</v>
      </c>
      <c r="D7086" s="35">
        <v>43738</v>
      </c>
      <c r="E7086" s="32" t="s">
        <v>704</v>
      </c>
      <c r="F7086" s="32" t="s">
        <v>705</v>
      </c>
      <c r="G7086" s="32" t="s">
        <v>835</v>
      </c>
      <c r="H7086" s="32" t="s">
        <v>763</v>
      </c>
      <c r="I7086" s="32" t="s">
        <v>836</v>
      </c>
      <c r="J7086" s="35">
        <v>44153</v>
      </c>
      <c r="K7086" s="35">
        <v>44883</v>
      </c>
      <c r="L7086" s="32" t="s">
        <v>20452</v>
      </c>
      <c r="M7086" s="32" t="s">
        <v>710</v>
      </c>
      <c r="N7086" s="32" t="s">
        <v>749</v>
      </c>
      <c r="O7086" s="32" t="s">
        <v>712</v>
      </c>
      <c r="P7086" s="32" t="s">
        <v>743</v>
      </c>
      <c r="Q7086" s="32" t="s">
        <v>10228</v>
      </c>
      <c r="R7086" s="32" t="s">
        <v>10228</v>
      </c>
    </row>
    <row r="7087" spans="1:18" x14ac:dyDescent="0.25">
      <c r="A7087" s="33" t="s">
        <v>24328</v>
      </c>
      <c r="B7087" s="34" t="s">
        <v>20453</v>
      </c>
      <c r="C7087" s="34" t="s">
        <v>703</v>
      </c>
      <c r="D7087" s="36">
        <v>43735</v>
      </c>
      <c r="E7087" s="34" t="s">
        <v>704</v>
      </c>
      <c r="F7087" s="34" t="s">
        <v>705</v>
      </c>
      <c r="G7087" s="34" t="s">
        <v>8703</v>
      </c>
      <c r="H7087" s="34" t="s">
        <v>945</v>
      </c>
      <c r="I7087" s="34" t="s">
        <v>8704</v>
      </c>
      <c r="J7087" s="36">
        <v>44133</v>
      </c>
      <c r="K7087" s="36">
        <v>44863</v>
      </c>
      <c r="L7087" s="34" t="s">
        <v>20454</v>
      </c>
      <c r="M7087" s="34" t="s">
        <v>710</v>
      </c>
      <c r="N7087" s="34" t="s">
        <v>749</v>
      </c>
      <c r="O7087" s="34" t="s">
        <v>712</v>
      </c>
      <c r="P7087" s="34" t="s">
        <v>713</v>
      </c>
      <c r="Q7087" s="34" t="s">
        <v>10228</v>
      </c>
      <c r="R7087" s="34" t="s">
        <v>10228</v>
      </c>
    </row>
    <row r="7088" spans="1:18" x14ac:dyDescent="0.25">
      <c r="A7088" s="31" t="s">
        <v>25064</v>
      </c>
      <c r="B7088" s="32" t="s">
        <v>20455</v>
      </c>
      <c r="C7088" s="32" t="s">
        <v>703</v>
      </c>
      <c r="D7088" s="35">
        <v>43735</v>
      </c>
      <c r="E7088" s="32" t="s">
        <v>704</v>
      </c>
      <c r="F7088" s="32" t="s">
        <v>705</v>
      </c>
      <c r="G7088" s="32" t="s">
        <v>20456</v>
      </c>
      <c r="H7088" s="32" t="s">
        <v>763</v>
      </c>
      <c r="I7088" s="32" t="s">
        <v>3590</v>
      </c>
      <c r="J7088" s="35">
        <v>44168</v>
      </c>
      <c r="K7088" s="35">
        <v>44898</v>
      </c>
      <c r="L7088" s="32" t="s">
        <v>20457</v>
      </c>
      <c r="M7088" s="32" t="s">
        <v>772</v>
      </c>
      <c r="N7088" s="32" t="s">
        <v>711</v>
      </c>
      <c r="O7088" s="32" t="s">
        <v>766</v>
      </c>
      <c r="P7088" s="32" t="s">
        <v>713</v>
      </c>
      <c r="Q7088" s="32" t="s">
        <v>10228</v>
      </c>
      <c r="R7088" s="32" t="s">
        <v>10228</v>
      </c>
    </row>
    <row r="7089" spans="1:18" x14ac:dyDescent="0.25">
      <c r="A7089" s="33" t="s">
        <v>24572</v>
      </c>
      <c r="B7089" s="34" t="s">
        <v>12070</v>
      </c>
      <c r="C7089" s="34" t="s">
        <v>703</v>
      </c>
      <c r="D7089" s="36">
        <v>43735</v>
      </c>
      <c r="E7089" s="34" t="s">
        <v>704</v>
      </c>
      <c r="F7089" s="34" t="s">
        <v>705</v>
      </c>
      <c r="G7089" s="34" t="s">
        <v>20458</v>
      </c>
      <c r="H7089" s="34" t="s">
        <v>740</v>
      </c>
      <c r="I7089" s="34" t="s">
        <v>1386</v>
      </c>
      <c r="J7089" s="36">
        <v>44182</v>
      </c>
      <c r="K7089" s="36">
        <v>44912</v>
      </c>
      <c r="L7089" s="34" t="s">
        <v>20459</v>
      </c>
      <c r="M7089" s="34" t="s">
        <v>710</v>
      </c>
      <c r="N7089" s="34" t="s">
        <v>711</v>
      </c>
      <c r="O7089" s="34" t="s">
        <v>712</v>
      </c>
      <c r="P7089" s="34" t="s">
        <v>713</v>
      </c>
      <c r="Q7089" s="34" t="s">
        <v>10228</v>
      </c>
      <c r="R7089" s="34" t="s">
        <v>10228</v>
      </c>
    </row>
    <row r="7090" spans="1:18" x14ac:dyDescent="0.25">
      <c r="A7090" s="31" t="s">
        <v>25066</v>
      </c>
      <c r="B7090" s="32" t="s">
        <v>20460</v>
      </c>
      <c r="C7090" s="32" t="s">
        <v>703</v>
      </c>
      <c r="D7090" s="35">
        <v>43733</v>
      </c>
      <c r="E7090" s="32" t="s">
        <v>996</v>
      </c>
      <c r="F7090" s="32" t="s">
        <v>705</v>
      </c>
      <c r="G7090" s="32" t="s">
        <v>20461</v>
      </c>
      <c r="H7090" s="32" t="s">
        <v>746</v>
      </c>
      <c r="I7090" s="32" t="s">
        <v>3174</v>
      </c>
      <c r="J7090" s="35">
        <v>44140</v>
      </c>
      <c r="K7090" s="35">
        <v>44870</v>
      </c>
      <c r="L7090" s="32" t="s">
        <v>20462</v>
      </c>
      <c r="M7090" s="32" t="s">
        <v>718</v>
      </c>
      <c r="N7090" s="32" t="s">
        <v>749</v>
      </c>
      <c r="O7090" s="32" t="s">
        <v>712</v>
      </c>
      <c r="P7090" s="32" t="s">
        <v>713</v>
      </c>
      <c r="Q7090" s="32" t="s">
        <v>743</v>
      </c>
      <c r="R7090" s="32" t="s">
        <v>10228</v>
      </c>
    </row>
    <row r="7091" spans="1:18" x14ac:dyDescent="0.25">
      <c r="A7091" s="33" t="s">
        <v>24206</v>
      </c>
      <c r="B7091" s="34" t="s">
        <v>20463</v>
      </c>
      <c r="C7091" s="34" t="s">
        <v>703</v>
      </c>
      <c r="D7091" s="36">
        <v>43729</v>
      </c>
      <c r="E7091" s="34" t="s">
        <v>704</v>
      </c>
      <c r="F7091" s="34" t="s">
        <v>705</v>
      </c>
      <c r="G7091" s="34" t="s">
        <v>2378</v>
      </c>
      <c r="H7091" s="34" t="s">
        <v>804</v>
      </c>
      <c r="I7091" s="34" t="s">
        <v>2243</v>
      </c>
      <c r="J7091" s="36">
        <v>44141</v>
      </c>
      <c r="K7091" s="36">
        <v>44871</v>
      </c>
      <c r="L7091" s="34" t="s">
        <v>20464</v>
      </c>
      <c r="M7091" s="34" t="s">
        <v>710</v>
      </c>
      <c r="N7091" s="34" t="s">
        <v>749</v>
      </c>
      <c r="O7091" s="34" t="s">
        <v>712</v>
      </c>
      <c r="P7091" s="34" t="s">
        <v>713</v>
      </c>
      <c r="Q7091" s="34" t="s">
        <v>10228</v>
      </c>
      <c r="R7091" s="34" t="s">
        <v>10228</v>
      </c>
    </row>
    <row r="7092" spans="1:18" x14ac:dyDescent="0.25">
      <c r="A7092" s="31" t="s">
        <v>25068</v>
      </c>
      <c r="B7092" s="32" t="s">
        <v>20465</v>
      </c>
      <c r="C7092" s="32" t="s">
        <v>808</v>
      </c>
      <c r="D7092" s="35">
        <v>43727</v>
      </c>
      <c r="E7092" s="32" t="s">
        <v>704</v>
      </c>
      <c r="F7092" s="32" t="s">
        <v>705</v>
      </c>
      <c r="G7092" s="32" t="s">
        <v>17511</v>
      </c>
      <c r="H7092" s="32" t="s">
        <v>789</v>
      </c>
      <c r="I7092" s="32" t="s">
        <v>790</v>
      </c>
      <c r="J7092" s="35">
        <v>44112</v>
      </c>
      <c r="K7092" s="35">
        <v>44842</v>
      </c>
      <c r="L7092" s="32" t="s">
        <v>20466</v>
      </c>
      <c r="M7092" s="32" t="s">
        <v>710</v>
      </c>
      <c r="N7092" s="32" t="s">
        <v>778</v>
      </c>
      <c r="O7092" s="32" t="s">
        <v>773</v>
      </c>
      <c r="P7092" s="32" t="s">
        <v>832</v>
      </c>
      <c r="Q7092" s="32" t="s">
        <v>713</v>
      </c>
      <c r="R7092" s="32" t="s">
        <v>10228</v>
      </c>
    </row>
    <row r="7093" spans="1:18" x14ac:dyDescent="0.25">
      <c r="A7093" s="33" t="s">
        <v>24574</v>
      </c>
      <c r="B7093" s="34" t="s">
        <v>20467</v>
      </c>
      <c r="C7093" s="34" t="s">
        <v>703</v>
      </c>
      <c r="D7093" s="36">
        <v>43727</v>
      </c>
      <c r="E7093" s="34" t="s">
        <v>704</v>
      </c>
      <c r="F7093" s="34" t="s">
        <v>705</v>
      </c>
      <c r="G7093" s="34" t="s">
        <v>20468</v>
      </c>
      <c r="H7093" s="34" t="s">
        <v>769</v>
      </c>
      <c r="I7093" s="34" t="s">
        <v>2165</v>
      </c>
      <c r="J7093" s="34"/>
      <c r="K7093" s="34"/>
      <c r="L7093" s="34" t="s">
        <v>20469</v>
      </c>
      <c r="M7093" s="34" t="s">
        <v>20470</v>
      </c>
      <c r="N7093" s="34" t="s">
        <v>2145</v>
      </c>
      <c r="O7093" s="34" t="s">
        <v>710</v>
      </c>
      <c r="P7093" s="34" t="s">
        <v>749</v>
      </c>
      <c r="Q7093" s="34" t="s">
        <v>10228</v>
      </c>
      <c r="R7093" s="34" t="s">
        <v>10228</v>
      </c>
    </row>
    <row r="7094" spans="1:18" x14ac:dyDescent="0.25">
      <c r="A7094" s="31" t="s">
        <v>25070</v>
      </c>
      <c r="B7094" s="32" t="s">
        <v>20471</v>
      </c>
      <c r="C7094" s="32" t="s">
        <v>703</v>
      </c>
      <c r="D7094" s="35">
        <v>43726</v>
      </c>
      <c r="E7094" s="32" t="s">
        <v>704</v>
      </c>
      <c r="F7094" s="32" t="s">
        <v>705</v>
      </c>
      <c r="G7094" s="32" t="s">
        <v>835</v>
      </c>
      <c r="H7094" s="32" t="s">
        <v>763</v>
      </c>
      <c r="I7094" s="32" t="s">
        <v>836</v>
      </c>
      <c r="J7094" s="35">
        <v>44153</v>
      </c>
      <c r="K7094" s="35">
        <v>44883</v>
      </c>
      <c r="L7094" s="32" t="s">
        <v>20472</v>
      </c>
      <c r="M7094" s="32" t="s">
        <v>772</v>
      </c>
      <c r="N7094" s="32" t="s">
        <v>778</v>
      </c>
      <c r="O7094" s="32" t="s">
        <v>712</v>
      </c>
      <c r="P7094" s="32" t="s">
        <v>743</v>
      </c>
      <c r="Q7094" s="32" t="s">
        <v>10228</v>
      </c>
      <c r="R7094" s="32" t="s">
        <v>10228</v>
      </c>
    </row>
    <row r="7095" spans="1:18" x14ac:dyDescent="0.25">
      <c r="A7095" s="33" t="s">
        <v>24330</v>
      </c>
      <c r="B7095" s="34" t="s">
        <v>20473</v>
      </c>
      <c r="C7095" s="34" t="s">
        <v>703</v>
      </c>
      <c r="D7095" s="36">
        <v>43725</v>
      </c>
      <c r="E7095" s="34" t="s">
        <v>704</v>
      </c>
      <c r="F7095" s="34" t="s">
        <v>705</v>
      </c>
      <c r="G7095" s="34" t="s">
        <v>20474</v>
      </c>
      <c r="H7095" s="34" t="s">
        <v>736</v>
      </c>
      <c r="I7095" s="34" t="s">
        <v>2663</v>
      </c>
      <c r="J7095" s="36">
        <v>44117</v>
      </c>
      <c r="K7095" s="36">
        <v>44847</v>
      </c>
      <c r="L7095" s="34" t="s">
        <v>20475</v>
      </c>
      <c r="M7095" s="34" t="s">
        <v>710</v>
      </c>
      <c r="N7095" s="34" t="s">
        <v>778</v>
      </c>
      <c r="O7095" s="34" t="s">
        <v>712</v>
      </c>
      <c r="P7095" s="34" t="s">
        <v>713</v>
      </c>
      <c r="Q7095" s="34" t="s">
        <v>10228</v>
      </c>
      <c r="R7095" s="34" t="s">
        <v>10228</v>
      </c>
    </row>
    <row r="7096" spans="1:18" x14ac:dyDescent="0.25">
      <c r="A7096" s="31" t="s">
        <v>25072</v>
      </c>
      <c r="B7096" s="32" t="s">
        <v>20476</v>
      </c>
      <c r="C7096" s="32" t="s">
        <v>703</v>
      </c>
      <c r="D7096" s="35">
        <v>43725</v>
      </c>
      <c r="E7096" s="32" t="s">
        <v>704</v>
      </c>
      <c r="F7096" s="32" t="s">
        <v>705</v>
      </c>
      <c r="G7096" s="32" t="s">
        <v>20477</v>
      </c>
      <c r="H7096" s="32" t="s">
        <v>763</v>
      </c>
      <c r="I7096" s="32" t="s">
        <v>10444</v>
      </c>
      <c r="J7096" s="35">
        <v>44138</v>
      </c>
      <c r="K7096" s="35">
        <v>44868</v>
      </c>
      <c r="L7096" s="32" t="s">
        <v>20478</v>
      </c>
      <c r="M7096" s="32" t="s">
        <v>718</v>
      </c>
      <c r="N7096" s="32" t="s">
        <v>723</v>
      </c>
      <c r="O7096" s="32" t="s">
        <v>712</v>
      </c>
      <c r="P7096" s="32" t="s">
        <v>743</v>
      </c>
      <c r="Q7096" s="32" t="s">
        <v>713</v>
      </c>
      <c r="R7096" s="32" t="s">
        <v>743</v>
      </c>
    </row>
    <row r="7097" spans="1:18" x14ac:dyDescent="0.25">
      <c r="A7097" s="33" t="s">
        <v>24576</v>
      </c>
      <c r="B7097" s="34" t="s">
        <v>20479</v>
      </c>
      <c r="C7097" s="34" t="s">
        <v>703</v>
      </c>
      <c r="D7097" s="36">
        <v>43721</v>
      </c>
      <c r="E7097" s="34" t="s">
        <v>704</v>
      </c>
      <c r="F7097" s="34" t="s">
        <v>705</v>
      </c>
      <c r="G7097" s="34" t="s">
        <v>20480</v>
      </c>
      <c r="H7097" s="34" t="s">
        <v>752</v>
      </c>
      <c r="I7097" s="34" t="s">
        <v>846</v>
      </c>
      <c r="J7097" s="36">
        <v>44117</v>
      </c>
      <c r="K7097" s="36">
        <v>44847</v>
      </c>
      <c r="L7097" s="34" t="s">
        <v>20481</v>
      </c>
      <c r="M7097" s="34" t="s">
        <v>772</v>
      </c>
      <c r="N7097" s="34" t="s">
        <v>711</v>
      </c>
      <c r="O7097" s="34" t="s">
        <v>712</v>
      </c>
      <c r="P7097" s="34" t="s">
        <v>713</v>
      </c>
      <c r="Q7097" s="34" t="s">
        <v>10228</v>
      </c>
      <c r="R7097" s="34" t="s">
        <v>10228</v>
      </c>
    </row>
    <row r="7098" spans="1:18" x14ac:dyDescent="0.25">
      <c r="A7098" s="31" t="s">
        <v>25074</v>
      </c>
      <c r="B7098" s="32" t="s">
        <v>20482</v>
      </c>
      <c r="C7098" s="32" t="s">
        <v>703</v>
      </c>
      <c r="D7098" s="35">
        <v>43714</v>
      </c>
      <c r="E7098" s="32" t="s">
        <v>704</v>
      </c>
      <c r="F7098" s="32" t="s">
        <v>705</v>
      </c>
      <c r="G7098" s="32" t="s">
        <v>20483</v>
      </c>
      <c r="H7098" s="32" t="s">
        <v>740</v>
      </c>
      <c r="I7098" s="32" t="s">
        <v>3726</v>
      </c>
      <c r="J7098" s="35">
        <v>44154</v>
      </c>
      <c r="K7098" s="35">
        <v>44884</v>
      </c>
      <c r="L7098" s="32" t="s">
        <v>20484</v>
      </c>
      <c r="M7098" s="32" t="s">
        <v>710</v>
      </c>
      <c r="N7098" s="32" t="s">
        <v>711</v>
      </c>
      <c r="O7098" s="32" t="s">
        <v>712</v>
      </c>
      <c r="P7098" s="32" t="s">
        <v>713</v>
      </c>
      <c r="Q7098" s="32" t="s">
        <v>833</v>
      </c>
      <c r="R7098" s="32" t="s">
        <v>10228</v>
      </c>
    </row>
    <row r="7099" spans="1:18" x14ac:dyDescent="0.25">
      <c r="A7099" s="33" t="s">
        <v>24114</v>
      </c>
      <c r="B7099" s="34" t="s">
        <v>20485</v>
      </c>
      <c r="C7099" s="34" t="s">
        <v>703</v>
      </c>
      <c r="D7099" s="36">
        <v>43713</v>
      </c>
      <c r="E7099" s="34" t="s">
        <v>704</v>
      </c>
      <c r="F7099" s="34" t="s">
        <v>705</v>
      </c>
      <c r="G7099" s="34" t="s">
        <v>20486</v>
      </c>
      <c r="H7099" s="34" t="s">
        <v>1205</v>
      </c>
      <c r="I7099" s="34" t="s">
        <v>20487</v>
      </c>
      <c r="J7099" s="36">
        <v>44165</v>
      </c>
      <c r="K7099" s="36">
        <v>44895</v>
      </c>
      <c r="L7099" s="34" t="s">
        <v>20488</v>
      </c>
      <c r="M7099" s="34" t="s">
        <v>718</v>
      </c>
      <c r="N7099" s="34" t="s">
        <v>723</v>
      </c>
      <c r="O7099" s="34" t="s">
        <v>712</v>
      </c>
      <c r="P7099" s="34" t="s">
        <v>713</v>
      </c>
      <c r="Q7099" s="34" t="s">
        <v>10228</v>
      </c>
      <c r="R7099" s="34" t="s">
        <v>10228</v>
      </c>
    </row>
    <row r="7100" spans="1:18" x14ac:dyDescent="0.25">
      <c r="A7100" s="31" t="s">
        <v>25076</v>
      </c>
      <c r="B7100" s="32" t="s">
        <v>20489</v>
      </c>
      <c r="C7100" s="32" t="s">
        <v>703</v>
      </c>
      <c r="D7100" s="35">
        <v>43712</v>
      </c>
      <c r="E7100" s="32" t="s">
        <v>704</v>
      </c>
      <c r="F7100" s="32" t="s">
        <v>705</v>
      </c>
      <c r="G7100" s="32" t="s">
        <v>1540</v>
      </c>
      <c r="H7100" s="32" t="s">
        <v>746</v>
      </c>
      <c r="I7100" s="32" t="s">
        <v>1541</v>
      </c>
      <c r="J7100" s="35">
        <v>44118</v>
      </c>
      <c r="K7100" s="35">
        <v>44848</v>
      </c>
      <c r="L7100" s="32" t="s">
        <v>20490</v>
      </c>
      <c r="M7100" s="32" t="s">
        <v>729</v>
      </c>
      <c r="N7100" s="32" t="s">
        <v>778</v>
      </c>
      <c r="O7100" s="32" t="s">
        <v>712</v>
      </c>
      <c r="P7100" s="32" t="s">
        <v>713</v>
      </c>
      <c r="Q7100" s="32" t="s">
        <v>10228</v>
      </c>
      <c r="R7100" s="32" t="s">
        <v>10228</v>
      </c>
    </row>
    <row r="7101" spans="1:18" x14ac:dyDescent="0.25">
      <c r="A7101" s="33" t="s">
        <v>24578</v>
      </c>
      <c r="B7101" s="34" t="s">
        <v>20491</v>
      </c>
      <c r="C7101" s="34" t="s">
        <v>703</v>
      </c>
      <c r="D7101" s="36">
        <v>43712</v>
      </c>
      <c r="E7101" s="34" t="s">
        <v>704</v>
      </c>
      <c r="F7101" s="34" t="s">
        <v>705</v>
      </c>
      <c r="G7101" s="34" t="s">
        <v>20492</v>
      </c>
      <c r="H7101" s="34" t="s">
        <v>998</v>
      </c>
      <c r="I7101" s="34" t="s">
        <v>1801</v>
      </c>
      <c r="J7101" s="36">
        <v>44133</v>
      </c>
      <c r="K7101" s="36">
        <v>44863</v>
      </c>
      <c r="L7101" s="34" t="s">
        <v>20493</v>
      </c>
      <c r="M7101" s="34" t="s">
        <v>772</v>
      </c>
      <c r="N7101" s="34" t="s">
        <v>749</v>
      </c>
      <c r="O7101" s="34" t="s">
        <v>20494</v>
      </c>
      <c r="P7101" s="34" t="s">
        <v>713</v>
      </c>
      <c r="Q7101" s="34" t="s">
        <v>832</v>
      </c>
      <c r="R7101" s="34" t="s">
        <v>833</v>
      </c>
    </row>
    <row r="7102" spans="1:18" x14ac:dyDescent="0.25">
      <c r="A7102" s="31" t="s">
        <v>25078</v>
      </c>
      <c r="B7102" s="32" t="s">
        <v>20495</v>
      </c>
      <c r="C7102" s="32" t="s">
        <v>703</v>
      </c>
      <c r="D7102" s="35">
        <v>43710</v>
      </c>
      <c r="E7102" s="32" t="s">
        <v>704</v>
      </c>
      <c r="F7102" s="32" t="s">
        <v>705</v>
      </c>
      <c r="G7102" s="32" t="s">
        <v>20496</v>
      </c>
      <c r="H7102" s="32" t="s">
        <v>1080</v>
      </c>
      <c r="I7102" s="32" t="s">
        <v>1670</v>
      </c>
      <c r="J7102" s="35">
        <v>44173</v>
      </c>
      <c r="K7102" s="35">
        <v>44903</v>
      </c>
      <c r="L7102" s="32" t="s">
        <v>20497</v>
      </c>
      <c r="M7102" s="32" t="s">
        <v>710</v>
      </c>
      <c r="N7102" s="32" t="s">
        <v>778</v>
      </c>
      <c r="O7102" s="32" t="s">
        <v>712</v>
      </c>
      <c r="P7102" s="32" t="s">
        <v>713</v>
      </c>
      <c r="Q7102" s="32" t="s">
        <v>10228</v>
      </c>
      <c r="R7102" s="32" t="s">
        <v>10228</v>
      </c>
    </row>
    <row r="7103" spans="1:18" x14ac:dyDescent="0.25">
      <c r="A7103" s="33" t="s">
        <v>24332</v>
      </c>
      <c r="B7103" s="34" t="s">
        <v>20498</v>
      </c>
      <c r="C7103" s="34" t="s">
        <v>703</v>
      </c>
      <c r="D7103" s="36">
        <v>43706</v>
      </c>
      <c r="E7103" s="34" t="s">
        <v>996</v>
      </c>
      <c r="F7103" s="34" t="s">
        <v>705</v>
      </c>
      <c r="G7103" s="34" t="s">
        <v>20499</v>
      </c>
      <c r="H7103" s="34" t="s">
        <v>769</v>
      </c>
      <c r="I7103" s="34" t="s">
        <v>770</v>
      </c>
      <c r="J7103" s="36">
        <v>44120</v>
      </c>
      <c r="K7103" s="36">
        <v>44850</v>
      </c>
      <c r="L7103" s="34" t="s">
        <v>20500</v>
      </c>
      <c r="M7103" s="34" t="s">
        <v>729</v>
      </c>
      <c r="N7103" s="34" t="s">
        <v>749</v>
      </c>
      <c r="O7103" s="34" t="s">
        <v>712</v>
      </c>
      <c r="P7103" s="34" t="s">
        <v>712</v>
      </c>
      <c r="Q7103" s="34" t="s">
        <v>10228</v>
      </c>
      <c r="R7103" s="34" t="s">
        <v>10228</v>
      </c>
    </row>
    <row r="7104" spans="1:18" x14ac:dyDescent="0.25">
      <c r="A7104" s="31" t="s">
        <v>25080</v>
      </c>
      <c r="B7104" s="32" t="s">
        <v>20501</v>
      </c>
      <c r="C7104" s="32" t="s">
        <v>703</v>
      </c>
      <c r="D7104" s="35">
        <v>43692</v>
      </c>
      <c r="E7104" s="32" t="s">
        <v>704</v>
      </c>
      <c r="F7104" s="32" t="s">
        <v>705</v>
      </c>
      <c r="G7104" s="32" t="s">
        <v>2337</v>
      </c>
      <c r="H7104" s="32" t="s">
        <v>736</v>
      </c>
      <c r="I7104" s="32" t="s">
        <v>2338</v>
      </c>
      <c r="J7104" s="35">
        <v>44174</v>
      </c>
      <c r="K7104" s="35">
        <v>44904</v>
      </c>
      <c r="L7104" s="32" t="s">
        <v>20502</v>
      </c>
      <c r="M7104" s="32" t="s">
        <v>718</v>
      </c>
      <c r="N7104" s="32" t="s">
        <v>749</v>
      </c>
      <c r="O7104" s="32" t="s">
        <v>755</v>
      </c>
      <c r="P7104" s="32" t="s">
        <v>713</v>
      </c>
      <c r="Q7104" s="32" t="s">
        <v>10228</v>
      </c>
      <c r="R7104" s="32" t="s">
        <v>10228</v>
      </c>
    </row>
    <row r="7105" spans="1:18" x14ac:dyDescent="0.25">
      <c r="A7105" s="33" t="s">
        <v>24580</v>
      </c>
      <c r="B7105" s="34" t="s">
        <v>20503</v>
      </c>
      <c r="C7105" s="34" t="s">
        <v>703</v>
      </c>
      <c r="D7105" s="36">
        <v>43684</v>
      </c>
      <c r="E7105" s="34" t="s">
        <v>704</v>
      </c>
      <c r="F7105" s="34" t="s">
        <v>705</v>
      </c>
      <c r="G7105" s="34" t="s">
        <v>5989</v>
      </c>
      <c r="H7105" s="34" t="s">
        <v>752</v>
      </c>
      <c r="I7105" s="34" t="s">
        <v>846</v>
      </c>
      <c r="J7105" s="36">
        <v>44117</v>
      </c>
      <c r="K7105" s="36">
        <v>44847</v>
      </c>
      <c r="L7105" s="34" t="s">
        <v>20504</v>
      </c>
      <c r="M7105" s="34" t="s">
        <v>772</v>
      </c>
      <c r="N7105" s="34" t="s">
        <v>711</v>
      </c>
      <c r="O7105" s="34" t="s">
        <v>712</v>
      </c>
      <c r="P7105" s="34" t="s">
        <v>713</v>
      </c>
      <c r="Q7105" s="34" t="s">
        <v>10228</v>
      </c>
      <c r="R7105" s="34" t="s">
        <v>10228</v>
      </c>
    </row>
    <row r="7106" spans="1:18" x14ac:dyDescent="0.25">
      <c r="A7106" s="31" t="s">
        <v>25082</v>
      </c>
      <c r="B7106" s="32" t="s">
        <v>20505</v>
      </c>
      <c r="C7106" s="32" t="s">
        <v>703</v>
      </c>
      <c r="D7106" s="35">
        <v>43683</v>
      </c>
      <c r="E7106" s="32" t="s">
        <v>704</v>
      </c>
      <c r="F7106" s="32" t="s">
        <v>705</v>
      </c>
      <c r="G7106" s="32" t="s">
        <v>20506</v>
      </c>
      <c r="H7106" s="32" t="s">
        <v>752</v>
      </c>
      <c r="I7106" s="32" t="s">
        <v>846</v>
      </c>
      <c r="J7106" s="35">
        <v>44134</v>
      </c>
      <c r="K7106" s="35">
        <v>44864</v>
      </c>
      <c r="L7106" s="32" t="s">
        <v>20507</v>
      </c>
      <c r="M7106" s="32" t="s">
        <v>710</v>
      </c>
      <c r="N7106" s="32" t="s">
        <v>778</v>
      </c>
      <c r="O7106" s="32" t="s">
        <v>766</v>
      </c>
      <c r="P7106" s="32" t="s">
        <v>833</v>
      </c>
      <c r="Q7106" s="32" t="s">
        <v>10228</v>
      </c>
      <c r="R7106" s="32" t="s">
        <v>10228</v>
      </c>
    </row>
    <row r="7107" spans="1:18" x14ac:dyDescent="0.25">
      <c r="A7107" s="33" t="s">
        <v>24208</v>
      </c>
      <c r="B7107" s="34" t="s">
        <v>20508</v>
      </c>
      <c r="C7107" s="34" t="s">
        <v>703</v>
      </c>
      <c r="D7107" s="36">
        <v>43683</v>
      </c>
      <c r="E7107" s="34" t="s">
        <v>704</v>
      </c>
      <c r="F7107" s="34" t="s">
        <v>705</v>
      </c>
      <c r="G7107" s="34" t="s">
        <v>20509</v>
      </c>
      <c r="H7107" s="34" t="s">
        <v>769</v>
      </c>
      <c r="I7107" s="34" t="s">
        <v>879</v>
      </c>
      <c r="J7107" s="36">
        <v>44176</v>
      </c>
      <c r="K7107" s="36">
        <v>44906</v>
      </c>
      <c r="L7107" s="34" t="s">
        <v>20510</v>
      </c>
      <c r="M7107" s="34" t="s">
        <v>710</v>
      </c>
      <c r="N7107" s="34" t="s">
        <v>749</v>
      </c>
      <c r="O7107" s="34" t="s">
        <v>712</v>
      </c>
      <c r="P7107" s="34" t="s">
        <v>713</v>
      </c>
      <c r="Q7107" s="34" t="s">
        <v>10228</v>
      </c>
      <c r="R7107" s="34" t="s">
        <v>10228</v>
      </c>
    </row>
    <row r="7108" spans="1:18" x14ac:dyDescent="0.25">
      <c r="A7108" s="31" t="s">
        <v>25084</v>
      </c>
      <c r="B7108" s="32" t="s">
        <v>20511</v>
      </c>
      <c r="C7108" s="32" t="s">
        <v>703</v>
      </c>
      <c r="D7108" s="35">
        <v>43677</v>
      </c>
      <c r="E7108" s="32" t="s">
        <v>704</v>
      </c>
      <c r="F7108" s="32" t="s">
        <v>705</v>
      </c>
      <c r="G7108" s="32" t="s">
        <v>20512</v>
      </c>
      <c r="H7108" s="32" t="s">
        <v>707</v>
      </c>
      <c r="I7108" s="32" t="s">
        <v>2427</v>
      </c>
      <c r="J7108" s="35">
        <v>44112</v>
      </c>
      <c r="K7108" s="35">
        <v>44842</v>
      </c>
      <c r="L7108" s="32" t="s">
        <v>20513</v>
      </c>
      <c r="M7108" s="32" t="s">
        <v>710</v>
      </c>
      <c r="N7108" s="32" t="s">
        <v>711</v>
      </c>
      <c r="O7108" s="32" t="s">
        <v>712</v>
      </c>
      <c r="P7108" s="32" t="s">
        <v>713</v>
      </c>
      <c r="Q7108" s="32" t="s">
        <v>743</v>
      </c>
      <c r="R7108" s="32" t="s">
        <v>10228</v>
      </c>
    </row>
    <row r="7109" spans="1:18" x14ac:dyDescent="0.25">
      <c r="A7109" s="33" t="s">
        <v>24582</v>
      </c>
      <c r="B7109" s="34" t="s">
        <v>20514</v>
      </c>
      <c r="C7109" s="34" t="s">
        <v>703</v>
      </c>
      <c r="D7109" s="36">
        <v>43671</v>
      </c>
      <c r="E7109" s="34" t="s">
        <v>704</v>
      </c>
      <c r="F7109" s="34" t="s">
        <v>705</v>
      </c>
      <c r="G7109" s="34" t="s">
        <v>5997</v>
      </c>
      <c r="H7109" s="34" t="s">
        <v>746</v>
      </c>
      <c r="I7109" s="34" t="s">
        <v>5998</v>
      </c>
      <c r="J7109" s="36">
        <v>44153</v>
      </c>
      <c r="K7109" s="36">
        <v>44883</v>
      </c>
      <c r="L7109" s="34" t="s">
        <v>20515</v>
      </c>
      <c r="M7109" s="34" t="s">
        <v>710</v>
      </c>
      <c r="N7109" s="34" t="s">
        <v>711</v>
      </c>
      <c r="O7109" s="34" t="s">
        <v>755</v>
      </c>
      <c r="P7109" s="34" t="s">
        <v>713</v>
      </c>
      <c r="Q7109" s="34" t="s">
        <v>743</v>
      </c>
      <c r="R7109" s="34" t="s">
        <v>10228</v>
      </c>
    </row>
    <row r="7110" spans="1:18" x14ac:dyDescent="0.25">
      <c r="A7110" s="31" t="s">
        <v>25086</v>
      </c>
      <c r="B7110" s="32" t="s">
        <v>20516</v>
      </c>
      <c r="C7110" s="32" t="s">
        <v>703</v>
      </c>
      <c r="D7110" s="35">
        <v>43670</v>
      </c>
      <c r="E7110" s="32" t="s">
        <v>704</v>
      </c>
      <c r="F7110" s="32" t="s">
        <v>705</v>
      </c>
      <c r="G7110" s="32" t="s">
        <v>5997</v>
      </c>
      <c r="H7110" s="32" t="s">
        <v>746</v>
      </c>
      <c r="I7110" s="32" t="s">
        <v>5998</v>
      </c>
      <c r="J7110" s="35">
        <v>44153</v>
      </c>
      <c r="K7110" s="35">
        <v>44883</v>
      </c>
      <c r="L7110" s="32" t="s">
        <v>20517</v>
      </c>
      <c r="M7110" s="32" t="s">
        <v>710</v>
      </c>
      <c r="N7110" s="32" t="s">
        <v>723</v>
      </c>
      <c r="O7110" s="32" t="s">
        <v>755</v>
      </c>
      <c r="P7110" s="32" t="s">
        <v>713</v>
      </c>
      <c r="Q7110" s="32" t="s">
        <v>833</v>
      </c>
      <c r="R7110" s="32" t="s">
        <v>10228</v>
      </c>
    </row>
    <row r="7111" spans="1:18" x14ac:dyDescent="0.25">
      <c r="A7111" s="33" t="s">
        <v>24334</v>
      </c>
      <c r="B7111" s="34" t="s">
        <v>20518</v>
      </c>
      <c r="C7111" s="34" t="s">
        <v>703</v>
      </c>
      <c r="D7111" s="36">
        <v>43663</v>
      </c>
      <c r="E7111" s="34" t="s">
        <v>704</v>
      </c>
      <c r="F7111" s="34" t="s">
        <v>705</v>
      </c>
      <c r="G7111" s="34" t="s">
        <v>5997</v>
      </c>
      <c r="H7111" s="34" t="s">
        <v>746</v>
      </c>
      <c r="I7111" s="34" t="s">
        <v>5998</v>
      </c>
      <c r="J7111" s="36">
        <v>44151</v>
      </c>
      <c r="K7111" s="36">
        <v>44881</v>
      </c>
      <c r="L7111" s="34" t="s">
        <v>20519</v>
      </c>
      <c r="M7111" s="34" t="s">
        <v>710</v>
      </c>
      <c r="N7111" s="34" t="s">
        <v>723</v>
      </c>
      <c r="O7111" s="34" t="s">
        <v>755</v>
      </c>
      <c r="P7111" s="34" t="s">
        <v>713</v>
      </c>
      <c r="Q7111" s="34" t="s">
        <v>10228</v>
      </c>
      <c r="R7111" s="34" t="s">
        <v>10228</v>
      </c>
    </row>
    <row r="7112" spans="1:18" x14ac:dyDescent="0.25">
      <c r="A7112" s="31" t="s">
        <v>25088</v>
      </c>
      <c r="B7112" s="32" t="s">
        <v>20520</v>
      </c>
      <c r="C7112" s="32" t="s">
        <v>703</v>
      </c>
      <c r="D7112" s="35">
        <v>43662</v>
      </c>
      <c r="E7112" s="32" t="s">
        <v>704</v>
      </c>
      <c r="F7112" s="32" t="s">
        <v>705</v>
      </c>
      <c r="G7112" s="32" t="s">
        <v>2337</v>
      </c>
      <c r="H7112" s="32" t="s">
        <v>736</v>
      </c>
      <c r="I7112" s="32" t="s">
        <v>2338</v>
      </c>
      <c r="J7112" s="35">
        <v>44174</v>
      </c>
      <c r="K7112" s="35">
        <v>44904</v>
      </c>
      <c r="L7112" s="32" t="s">
        <v>20521</v>
      </c>
      <c r="M7112" s="32" t="s">
        <v>710</v>
      </c>
      <c r="N7112" s="32" t="s">
        <v>711</v>
      </c>
      <c r="O7112" s="32" t="s">
        <v>1388</v>
      </c>
      <c r="P7112" s="32" t="s">
        <v>713</v>
      </c>
      <c r="Q7112" s="32" t="s">
        <v>10228</v>
      </c>
      <c r="R7112" s="32" t="s">
        <v>10228</v>
      </c>
    </row>
    <row r="7113" spans="1:18" x14ac:dyDescent="0.25">
      <c r="A7113" s="33" t="s">
        <v>24584</v>
      </c>
      <c r="B7113" s="34" t="s">
        <v>20522</v>
      </c>
      <c r="C7113" s="34" t="s">
        <v>734</v>
      </c>
      <c r="D7113" s="36">
        <v>43662</v>
      </c>
      <c r="E7113" s="34" t="s">
        <v>704</v>
      </c>
      <c r="F7113" s="34" t="s">
        <v>705</v>
      </c>
      <c r="G7113" s="34" t="s">
        <v>20523</v>
      </c>
      <c r="H7113" s="34" t="s">
        <v>804</v>
      </c>
      <c r="I7113" s="34" t="s">
        <v>2243</v>
      </c>
      <c r="J7113" s="36">
        <v>44179</v>
      </c>
      <c r="K7113" s="36">
        <v>44909</v>
      </c>
      <c r="L7113" s="34" t="s">
        <v>20524</v>
      </c>
      <c r="M7113" s="34" t="s">
        <v>718</v>
      </c>
      <c r="N7113" s="34" t="s">
        <v>778</v>
      </c>
      <c r="O7113" s="34" t="s">
        <v>712</v>
      </c>
      <c r="P7113" s="34" t="s">
        <v>713</v>
      </c>
      <c r="Q7113" s="34" t="s">
        <v>713</v>
      </c>
      <c r="R7113" s="34" t="s">
        <v>743</v>
      </c>
    </row>
    <row r="7114" spans="1:18" x14ac:dyDescent="0.25">
      <c r="A7114" s="31" t="s">
        <v>25090</v>
      </c>
      <c r="B7114" s="32" t="s">
        <v>20525</v>
      </c>
      <c r="C7114" s="32" t="s">
        <v>703</v>
      </c>
      <c r="D7114" s="35">
        <v>43651</v>
      </c>
      <c r="E7114" s="32" t="s">
        <v>704</v>
      </c>
      <c r="F7114" s="32" t="s">
        <v>705</v>
      </c>
      <c r="G7114" s="32" t="s">
        <v>20526</v>
      </c>
      <c r="H7114" s="32" t="s">
        <v>752</v>
      </c>
      <c r="I7114" s="32" t="s">
        <v>1711</v>
      </c>
      <c r="J7114" s="35">
        <v>44108</v>
      </c>
      <c r="K7114" s="35">
        <v>44838</v>
      </c>
      <c r="L7114" s="32" t="s">
        <v>20527</v>
      </c>
      <c r="M7114" s="32" t="s">
        <v>710</v>
      </c>
      <c r="N7114" s="32" t="s">
        <v>749</v>
      </c>
      <c r="O7114" s="32" t="s">
        <v>712</v>
      </c>
      <c r="P7114" s="32" t="s">
        <v>743</v>
      </c>
      <c r="Q7114" s="32" t="s">
        <v>833</v>
      </c>
      <c r="R7114" s="32" t="s">
        <v>842</v>
      </c>
    </row>
    <row r="7115" spans="1:18" x14ac:dyDescent="0.25">
      <c r="A7115" s="33" t="s">
        <v>24146</v>
      </c>
      <c r="B7115" s="34" t="s">
        <v>20528</v>
      </c>
      <c r="C7115" s="34" t="s">
        <v>703</v>
      </c>
      <c r="D7115" s="36">
        <v>43650</v>
      </c>
      <c r="E7115" s="34" t="s">
        <v>704</v>
      </c>
      <c r="F7115" s="34" t="s">
        <v>705</v>
      </c>
      <c r="G7115" s="34" t="s">
        <v>20529</v>
      </c>
      <c r="H7115" s="34" t="s">
        <v>769</v>
      </c>
      <c r="I7115" s="34" t="s">
        <v>2759</v>
      </c>
      <c r="J7115" s="36">
        <v>44110</v>
      </c>
      <c r="K7115" s="36">
        <v>44840</v>
      </c>
      <c r="L7115" s="34" t="s">
        <v>20530</v>
      </c>
      <c r="M7115" s="34" t="s">
        <v>710</v>
      </c>
      <c r="N7115" s="34" t="s">
        <v>723</v>
      </c>
      <c r="O7115" s="34" t="s">
        <v>712</v>
      </c>
      <c r="P7115" s="34" t="s">
        <v>713</v>
      </c>
      <c r="Q7115" s="34" t="s">
        <v>10228</v>
      </c>
      <c r="R7115" s="34" t="s">
        <v>10228</v>
      </c>
    </row>
    <row r="7116" spans="1:18" x14ac:dyDescent="0.25">
      <c r="A7116" s="31" t="s">
        <v>25092</v>
      </c>
      <c r="B7116" s="32" t="s">
        <v>20531</v>
      </c>
      <c r="C7116" s="32" t="s">
        <v>734</v>
      </c>
      <c r="D7116" s="35">
        <v>43650</v>
      </c>
      <c r="E7116" s="32" t="s">
        <v>704</v>
      </c>
      <c r="F7116" s="32" t="s">
        <v>705</v>
      </c>
      <c r="G7116" s="32" t="s">
        <v>20532</v>
      </c>
      <c r="H7116" s="32" t="s">
        <v>1974</v>
      </c>
      <c r="I7116" s="32" t="s">
        <v>1975</v>
      </c>
      <c r="J7116" s="35">
        <v>44186</v>
      </c>
      <c r="K7116" s="35">
        <v>44916</v>
      </c>
      <c r="L7116" s="32" t="s">
        <v>20533</v>
      </c>
      <c r="M7116" s="32" t="s">
        <v>710</v>
      </c>
      <c r="N7116" s="32" t="s">
        <v>778</v>
      </c>
      <c r="O7116" s="32" t="s">
        <v>712</v>
      </c>
      <c r="P7116" s="32" t="s">
        <v>833</v>
      </c>
      <c r="Q7116" s="32" t="s">
        <v>10228</v>
      </c>
      <c r="R7116" s="32" t="s">
        <v>10228</v>
      </c>
    </row>
    <row r="7117" spans="1:18" x14ac:dyDescent="0.25">
      <c r="A7117" s="33" t="s">
        <v>24586</v>
      </c>
      <c r="B7117" s="34" t="s">
        <v>20534</v>
      </c>
      <c r="C7117" s="34" t="s">
        <v>703</v>
      </c>
      <c r="D7117" s="36">
        <v>43643</v>
      </c>
      <c r="E7117" s="34" t="s">
        <v>704</v>
      </c>
      <c r="F7117" s="34" t="s">
        <v>705</v>
      </c>
      <c r="G7117" s="34" t="s">
        <v>2646</v>
      </c>
      <c r="H7117" s="34" t="s">
        <v>752</v>
      </c>
      <c r="I7117" s="34" t="s">
        <v>2647</v>
      </c>
      <c r="J7117" s="36">
        <v>44132</v>
      </c>
      <c r="K7117" s="36">
        <v>44862</v>
      </c>
      <c r="L7117" s="34" t="s">
        <v>20535</v>
      </c>
      <c r="M7117" s="34" t="s">
        <v>718</v>
      </c>
      <c r="N7117" s="34" t="s">
        <v>749</v>
      </c>
      <c r="O7117" s="34" t="s">
        <v>755</v>
      </c>
      <c r="P7117" s="34" t="s">
        <v>713</v>
      </c>
      <c r="Q7117" s="34" t="s">
        <v>10228</v>
      </c>
      <c r="R7117" s="34" t="s">
        <v>10228</v>
      </c>
    </row>
    <row r="7118" spans="1:18" x14ac:dyDescent="0.25">
      <c r="A7118" s="31" t="s">
        <v>25094</v>
      </c>
      <c r="B7118" s="32" t="s">
        <v>20536</v>
      </c>
      <c r="C7118" s="32" t="s">
        <v>703</v>
      </c>
      <c r="D7118" s="35">
        <v>43642</v>
      </c>
      <c r="E7118" s="32" t="s">
        <v>704</v>
      </c>
      <c r="F7118" s="32" t="s">
        <v>705</v>
      </c>
      <c r="G7118" s="32" t="s">
        <v>20537</v>
      </c>
      <c r="H7118" s="32" t="s">
        <v>1262</v>
      </c>
      <c r="I7118" s="32" t="s">
        <v>17064</v>
      </c>
      <c r="J7118" s="35">
        <v>44155</v>
      </c>
      <c r="K7118" s="35">
        <v>44885</v>
      </c>
      <c r="L7118" s="32" t="s">
        <v>20538</v>
      </c>
      <c r="M7118" s="32" t="s">
        <v>710</v>
      </c>
      <c r="N7118" s="32" t="s">
        <v>749</v>
      </c>
      <c r="O7118" s="32" t="s">
        <v>712</v>
      </c>
      <c r="P7118" s="32" t="s">
        <v>743</v>
      </c>
      <c r="Q7118" s="32" t="s">
        <v>10228</v>
      </c>
      <c r="R7118" s="32" t="s">
        <v>10228</v>
      </c>
    </row>
    <row r="7119" spans="1:18" x14ac:dyDescent="0.25">
      <c r="A7119" s="33" t="s">
        <v>23577</v>
      </c>
      <c r="B7119" s="34" t="s">
        <v>20539</v>
      </c>
      <c r="C7119" s="34" t="s">
        <v>703</v>
      </c>
      <c r="D7119" s="36">
        <v>43635</v>
      </c>
      <c r="E7119" s="34" t="s">
        <v>704</v>
      </c>
      <c r="F7119" s="34" t="s">
        <v>705</v>
      </c>
      <c r="G7119" s="34" t="s">
        <v>5997</v>
      </c>
      <c r="H7119" s="34" t="s">
        <v>746</v>
      </c>
      <c r="I7119" s="34" t="s">
        <v>5998</v>
      </c>
      <c r="J7119" s="36">
        <v>44158</v>
      </c>
      <c r="K7119" s="36">
        <v>44888</v>
      </c>
      <c r="L7119" s="34" t="s">
        <v>20540</v>
      </c>
      <c r="M7119" s="34" t="s">
        <v>710</v>
      </c>
      <c r="N7119" s="34" t="s">
        <v>723</v>
      </c>
      <c r="O7119" s="34" t="s">
        <v>755</v>
      </c>
      <c r="P7119" s="34" t="s">
        <v>713</v>
      </c>
      <c r="Q7119" s="34" t="s">
        <v>10228</v>
      </c>
      <c r="R7119" s="34" t="s">
        <v>10228</v>
      </c>
    </row>
    <row r="7120" spans="1:18" x14ac:dyDescent="0.25">
      <c r="A7120" s="31" t="s">
        <v>23078</v>
      </c>
      <c r="B7120" s="32" t="s">
        <v>20541</v>
      </c>
      <c r="C7120" s="32" t="s">
        <v>703</v>
      </c>
      <c r="D7120" s="35">
        <v>43633</v>
      </c>
      <c r="E7120" s="32" t="s">
        <v>704</v>
      </c>
      <c r="F7120" s="32" t="s">
        <v>705</v>
      </c>
      <c r="G7120" s="32" t="s">
        <v>20542</v>
      </c>
      <c r="H7120" s="32" t="s">
        <v>763</v>
      </c>
      <c r="I7120" s="32" t="s">
        <v>1738</v>
      </c>
      <c r="J7120" s="35">
        <v>44110</v>
      </c>
      <c r="K7120" s="35">
        <v>44840</v>
      </c>
      <c r="L7120" s="32" t="s">
        <v>20543</v>
      </c>
      <c r="M7120" s="32" t="s">
        <v>772</v>
      </c>
      <c r="N7120" s="32" t="s">
        <v>778</v>
      </c>
      <c r="O7120" s="32" t="s">
        <v>2967</v>
      </c>
      <c r="P7120" s="32" t="s">
        <v>713</v>
      </c>
      <c r="Q7120" s="32" t="s">
        <v>10228</v>
      </c>
      <c r="R7120" s="32" t="s">
        <v>10228</v>
      </c>
    </row>
    <row r="7121" spans="1:18" x14ac:dyDescent="0.25">
      <c r="A7121" s="33" t="s">
        <v>23080</v>
      </c>
      <c r="B7121" s="34" t="s">
        <v>20544</v>
      </c>
      <c r="C7121" s="34" t="s">
        <v>703</v>
      </c>
      <c r="D7121" s="36">
        <v>43628</v>
      </c>
      <c r="E7121" s="34" t="s">
        <v>704</v>
      </c>
      <c r="F7121" s="34" t="s">
        <v>705</v>
      </c>
      <c r="G7121" s="34" t="s">
        <v>20545</v>
      </c>
      <c r="H7121" s="34" t="s">
        <v>707</v>
      </c>
      <c r="I7121" s="34" t="s">
        <v>12096</v>
      </c>
      <c r="J7121" s="36">
        <v>44112</v>
      </c>
      <c r="K7121" s="36">
        <v>44842</v>
      </c>
      <c r="L7121" s="34" t="s">
        <v>20546</v>
      </c>
      <c r="M7121" s="34" t="s">
        <v>710</v>
      </c>
      <c r="N7121" s="34" t="s">
        <v>711</v>
      </c>
      <c r="O7121" s="34" t="s">
        <v>712</v>
      </c>
      <c r="P7121" s="34" t="s">
        <v>713</v>
      </c>
      <c r="Q7121" s="34" t="s">
        <v>10228</v>
      </c>
      <c r="R7121" s="34" t="s">
        <v>10228</v>
      </c>
    </row>
    <row r="7122" spans="1:18" x14ac:dyDescent="0.25">
      <c r="A7122" s="31" t="s">
        <v>23082</v>
      </c>
      <c r="B7122" s="32" t="s">
        <v>20547</v>
      </c>
      <c r="C7122" s="32" t="s">
        <v>734</v>
      </c>
      <c r="D7122" s="35">
        <v>43628</v>
      </c>
      <c r="E7122" s="32" t="s">
        <v>704</v>
      </c>
      <c r="F7122" s="32" t="s">
        <v>705</v>
      </c>
      <c r="G7122" s="32" t="s">
        <v>835</v>
      </c>
      <c r="H7122" s="32" t="s">
        <v>763</v>
      </c>
      <c r="I7122" s="32" t="s">
        <v>836</v>
      </c>
      <c r="J7122" s="35">
        <v>44154</v>
      </c>
      <c r="K7122" s="35">
        <v>44884</v>
      </c>
      <c r="L7122" s="32" t="s">
        <v>20548</v>
      </c>
      <c r="M7122" s="32" t="s">
        <v>772</v>
      </c>
      <c r="N7122" s="32" t="s">
        <v>711</v>
      </c>
      <c r="O7122" s="32" t="s">
        <v>712</v>
      </c>
      <c r="P7122" s="32" t="s">
        <v>743</v>
      </c>
      <c r="Q7122" s="32" t="s">
        <v>10228</v>
      </c>
      <c r="R7122" s="32" t="s">
        <v>10228</v>
      </c>
    </row>
    <row r="7123" spans="1:18" x14ac:dyDescent="0.25">
      <c r="A7123" s="33" t="s">
        <v>23084</v>
      </c>
      <c r="B7123" s="34" t="s">
        <v>20549</v>
      </c>
      <c r="C7123" s="34" t="s">
        <v>703</v>
      </c>
      <c r="D7123" s="36">
        <v>43627</v>
      </c>
      <c r="E7123" s="34" t="s">
        <v>704</v>
      </c>
      <c r="F7123" s="34" t="s">
        <v>705</v>
      </c>
      <c r="G7123" s="34" t="s">
        <v>1737</v>
      </c>
      <c r="H7123" s="34" t="s">
        <v>763</v>
      </c>
      <c r="I7123" s="34" t="s">
        <v>1738</v>
      </c>
      <c r="J7123" s="36">
        <v>44154</v>
      </c>
      <c r="K7123" s="36">
        <v>44884</v>
      </c>
      <c r="L7123" s="34" t="s">
        <v>20550</v>
      </c>
      <c r="M7123" s="34" t="s">
        <v>710</v>
      </c>
      <c r="N7123" s="34" t="s">
        <v>723</v>
      </c>
      <c r="O7123" s="34" t="s">
        <v>755</v>
      </c>
      <c r="P7123" s="34" t="s">
        <v>1042</v>
      </c>
      <c r="Q7123" s="34" t="s">
        <v>10228</v>
      </c>
      <c r="R7123" s="34" t="s">
        <v>10228</v>
      </c>
    </row>
    <row r="7124" spans="1:18" x14ac:dyDescent="0.25">
      <c r="A7124" s="31" t="s">
        <v>23086</v>
      </c>
      <c r="B7124" s="32" t="s">
        <v>20551</v>
      </c>
      <c r="C7124" s="32" t="s">
        <v>734</v>
      </c>
      <c r="D7124" s="35">
        <v>43626</v>
      </c>
      <c r="E7124" s="32" t="s">
        <v>704</v>
      </c>
      <c r="F7124" s="32" t="s">
        <v>705</v>
      </c>
      <c r="G7124" s="32" t="s">
        <v>20552</v>
      </c>
      <c r="H7124" s="32" t="s">
        <v>752</v>
      </c>
      <c r="I7124" s="32" t="s">
        <v>2328</v>
      </c>
      <c r="J7124" s="35">
        <v>44173</v>
      </c>
      <c r="K7124" s="35">
        <v>44903</v>
      </c>
      <c r="L7124" s="32" t="s">
        <v>20553</v>
      </c>
      <c r="M7124" s="32" t="s">
        <v>710</v>
      </c>
      <c r="N7124" s="32" t="s">
        <v>778</v>
      </c>
      <c r="O7124" s="32" t="s">
        <v>712</v>
      </c>
      <c r="P7124" s="32" t="s">
        <v>833</v>
      </c>
      <c r="Q7124" s="32" t="s">
        <v>713</v>
      </c>
      <c r="R7124" s="32" t="s">
        <v>10228</v>
      </c>
    </row>
    <row r="7125" spans="1:18" x14ac:dyDescent="0.25">
      <c r="A7125" s="33" t="s">
        <v>23088</v>
      </c>
      <c r="B7125" s="34" t="s">
        <v>20554</v>
      </c>
      <c r="C7125" s="34" t="s">
        <v>703</v>
      </c>
      <c r="D7125" s="36">
        <v>43626</v>
      </c>
      <c r="E7125" s="34" t="s">
        <v>704</v>
      </c>
      <c r="F7125" s="34" t="s">
        <v>705</v>
      </c>
      <c r="G7125" s="34" t="s">
        <v>20555</v>
      </c>
      <c r="H7125" s="34" t="s">
        <v>1205</v>
      </c>
      <c r="I7125" s="34" t="s">
        <v>6600</v>
      </c>
      <c r="J7125" s="36">
        <v>44120</v>
      </c>
      <c r="K7125" s="36">
        <v>44850</v>
      </c>
      <c r="L7125" s="34" t="s">
        <v>20556</v>
      </c>
      <c r="M7125" s="34" t="s">
        <v>718</v>
      </c>
      <c r="N7125" s="34" t="s">
        <v>778</v>
      </c>
      <c r="O7125" s="34" t="s">
        <v>712</v>
      </c>
      <c r="P7125" s="34" t="s">
        <v>713</v>
      </c>
      <c r="Q7125" s="34" t="s">
        <v>10228</v>
      </c>
      <c r="R7125" s="34" t="s">
        <v>10228</v>
      </c>
    </row>
    <row r="7126" spans="1:18" x14ac:dyDescent="0.25">
      <c r="A7126" s="31" t="s">
        <v>23090</v>
      </c>
      <c r="B7126" s="32" t="s">
        <v>20557</v>
      </c>
      <c r="C7126" s="32" t="s">
        <v>734</v>
      </c>
      <c r="D7126" s="35">
        <v>43623</v>
      </c>
      <c r="E7126" s="32" t="s">
        <v>704</v>
      </c>
      <c r="F7126" s="32" t="s">
        <v>705</v>
      </c>
      <c r="G7126" s="32" t="s">
        <v>20558</v>
      </c>
      <c r="H7126" s="32" t="s">
        <v>740</v>
      </c>
      <c r="I7126" s="32" t="s">
        <v>818</v>
      </c>
      <c r="J7126" s="35">
        <v>44168</v>
      </c>
      <c r="K7126" s="35">
        <v>44898</v>
      </c>
      <c r="L7126" s="32" t="s">
        <v>20559</v>
      </c>
      <c r="M7126" s="32" t="s">
        <v>718</v>
      </c>
      <c r="N7126" s="32" t="s">
        <v>778</v>
      </c>
      <c r="O7126" s="32" t="s">
        <v>773</v>
      </c>
      <c r="P7126" s="32" t="s">
        <v>713</v>
      </c>
      <c r="Q7126" s="32" t="s">
        <v>10228</v>
      </c>
      <c r="R7126" s="32" t="s">
        <v>10228</v>
      </c>
    </row>
    <row r="7127" spans="1:18" x14ac:dyDescent="0.25">
      <c r="A7127" s="33" t="s">
        <v>23092</v>
      </c>
      <c r="B7127" s="34" t="s">
        <v>20560</v>
      </c>
      <c r="C7127" s="34" t="s">
        <v>703</v>
      </c>
      <c r="D7127" s="36">
        <v>43616</v>
      </c>
      <c r="E7127" s="34" t="s">
        <v>704</v>
      </c>
      <c r="F7127" s="34" t="s">
        <v>705</v>
      </c>
      <c r="G7127" s="34" t="s">
        <v>20561</v>
      </c>
      <c r="H7127" s="34" t="s">
        <v>769</v>
      </c>
      <c r="I7127" s="34" t="s">
        <v>879</v>
      </c>
      <c r="J7127" s="36">
        <v>44165</v>
      </c>
      <c r="K7127" s="36">
        <v>44895</v>
      </c>
      <c r="L7127" s="34" t="s">
        <v>20562</v>
      </c>
      <c r="M7127" s="34" t="s">
        <v>718</v>
      </c>
      <c r="N7127" s="34" t="s">
        <v>749</v>
      </c>
      <c r="O7127" s="34" t="s">
        <v>712</v>
      </c>
      <c r="P7127" s="34" t="s">
        <v>713</v>
      </c>
      <c r="Q7127" s="34" t="s">
        <v>10228</v>
      </c>
      <c r="R7127" s="34" t="s">
        <v>10228</v>
      </c>
    </row>
    <row r="7128" spans="1:18" x14ac:dyDescent="0.25">
      <c r="A7128" s="31" t="s">
        <v>23094</v>
      </c>
      <c r="B7128" s="32" t="s">
        <v>20563</v>
      </c>
      <c r="C7128" s="32" t="s">
        <v>703</v>
      </c>
      <c r="D7128" s="35">
        <v>43614</v>
      </c>
      <c r="E7128" s="32" t="s">
        <v>704</v>
      </c>
      <c r="F7128" s="32" t="s">
        <v>705</v>
      </c>
      <c r="G7128" s="32" t="s">
        <v>2602</v>
      </c>
      <c r="H7128" s="32" t="s">
        <v>736</v>
      </c>
      <c r="I7128" s="32" t="s">
        <v>2603</v>
      </c>
      <c r="J7128" s="35">
        <v>44174</v>
      </c>
      <c r="K7128" s="35">
        <v>44904</v>
      </c>
      <c r="L7128" s="32" t="s">
        <v>20564</v>
      </c>
      <c r="M7128" s="32" t="s">
        <v>710</v>
      </c>
      <c r="N7128" s="32" t="s">
        <v>711</v>
      </c>
      <c r="O7128" s="32" t="s">
        <v>2967</v>
      </c>
      <c r="P7128" s="32" t="s">
        <v>713</v>
      </c>
      <c r="Q7128" s="32" t="s">
        <v>10228</v>
      </c>
      <c r="R7128" s="32" t="s">
        <v>10228</v>
      </c>
    </row>
    <row r="7129" spans="1:18" x14ac:dyDescent="0.25">
      <c r="A7129" s="33" t="s">
        <v>23096</v>
      </c>
      <c r="B7129" s="34" t="s">
        <v>20565</v>
      </c>
      <c r="C7129" s="34" t="s">
        <v>703</v>
      </c>
      <c r="D7129" s="36">
        <v>43612</v>
      </c>
      <c r="E7129" s="34" t="s">
        <v>704</v>
      </c>
      <c r="F7129" s="34" t="s">
        <v>705</v>
      </c>
      <c r="G7129" s="34" t="s">
        <v>20566</v>
      </c>
      <c r="H7129" s="34" t="s">
        <v>1998</v>
      </c>
      <c r="I7129" s="34" t="s">
        <v>1999</v>
      </c>
      <c r="J7129" s="36">
        <v>44153</v>
      </c>
      <c r="K7129" s="36">
        <v>44883</v>
      </c>
      <c r="L7129" s="34" t="s">
        <v>20567</v>
      </c>
      <c r="M7129" s="34" t="s">
        <v>710</v>
      </c>
      <c r="N7129" s="34" t="s">
        <v>711</v>
      </c>
      <c r="O7129" s="34" t="s">
        <v>712</v>
      </c>
      <c r="P7129" s="34" t="s">
        <v>713</v>
      </c>
      <c r="Q7129" s="34" t="s">
        <v>10228</v>
      </c>
      <c r="R7129" s="34" t="s">
        <v>10228</v>
      </c>
    </row>
    <row r="7130" spans="1:18" x14ac:dyDescent="0.25">
      <c r="A7130" s="31" t="s">
        <v>23098</v>
      </c>
      <c r="B7130" s="32" t="s">
        <v>20568</v>
      </c>
      <c r="C7130" s="32" t="s">
        <v>703</v>
      </c>
      <c r="D7130" s="35">
        <v>43608</v>
      </c>
      <c r="E7130" s="32" t="s">
        <v>704</v>
      </c>
      <c r="F7130" s="32" t="s">
        <v>705</v>
      </c>
      <c r="G7130" s="32" t="s">
        <v>3573</v>
      </c>
      <c r="H7130" s="32" t="s">
        <v>763</v>
      </c>
      <c r="I7130" s="32" t="s">
        <v>3574</v>
      </c>
      <c r="J7130" s="35">
        <v>44138</v>
      </c>
      <c r="K7130" s="35">
        <v>44868</v>
      </c>
      <c r="L7130" s="32" t="s">
        <v>20569</v>
      </c>
      <c r="M7130" s="32" t="s">
        <v>710</v>
      </c>
      <c r="N7130" s="32" t="s">
        <v>711</v>
      </c>
      <c r="O7130" s="32" t="s">
        <v>11281</v>
      </c>
      <c r="P7130" s="32" t="s">
        <v>760</v>
      </c>
      <c r="Q7130" s="32" t="s">
        <v>713</v>
      </c>
      <c r="R7130" s="32" t="s">
        <v>10228</v>
      </c>
    </row>
    <row r="7131" spans="1:18" x14ac:dyDescent="0.25">
      <c r="A7131" s="33" t="s">
        <v>23100</v>
      </c>
      <c r="B7131" s="34" t="s">
        <v>20570</v>
      </c>
      <c r="C7131" s="34" t="s">
        <v>703</v>
      </c>
      <c r="D7131" s="36">
        <v>43607</v>
      </c>
      <c r="E7131" s="34" t="s">
        <v>704</v>
      </c>
      <c r="F7131" s="34" t="s">
        <v>705</v>
      </c>
      <c r="G7131" s="34" t="s">
        <v>20571</v>
      </c>
      <c r="H7131" s="34" t="s">
        <v>763</v>
      </c>
      <c r="I7131" s="34" t="s">
        <v>1738</v>
      </c>
      <c r="J7131" s="36">
        <v>44154</v>
      </c>
      <c r="K7131" s="36">
        <v>44884</v>
      </c>
      <c r="L7131" s="34" t="s">
        <v>20572</v>
      </c>
      <c r="M7131" s="34" t="s">
        <v>772</v>
      </c>
      <c r="N7131" s="34" t="s">
        <v>723</v>
      </c>
      <c r="O7131" s="34" t="s">
        <v>755</v>
      </c>
      <c r="P7131" s="34" t="s">
        <v>713</v>
      </c>
      <c r="Q7131" s="34" t="s">
        <v>10228</v>
      </c>
      <c r="R7131" s="34" t="s">
        <v>10228</v>
      </c>
    </row>
    <row r="7132" spans="1:18" x14ac:dyDescent="0.25">
      <c r="A7132" s="31" t="s">
        <v>23102</v>
      </c>
      <c r="B7132" s="32" t="s">
        <v>20573</v>
      </c>
      <c r="C7132" s="32" t="s">
        <v>703</v>
      </c>
      <c r="D7132" s="35">
        <v>43605</v>
      </c>
      <c r="E7132" s="32" t="s">
        <v>704</v>
      </c>
      <c r="F7132" s="32" t="s">
        <v>705</v>
      </c>
      <c r="G7132" s="32" t="s">
        <v>20574</v>
      </c>
      <c r="H7132" s="32" t="s">
        <v>1080</v>
      </c>
      <c r="I7132" s="32" t="s">
        <v>20575</v>
      </c>
      <c r="J7132" s="35">
        <v>44106</v>
      </c>
      <c r="K7132" s="35">
        <v>44836</v>
      </c>
      <c r="L7132" s="32" t="s">
        <v>20576</v>
      </c>
      <c r="M7132" s="32" t="s">
        <v>710</v>
      </c>
      <c r="N7132" s="32" t="s">
        <v>749</v>
      </c>
      <c r="O7132" s="32" t="s">
        <v>755</v>
      </c>
      <c r="P7132" s="32" t="s">
        <v>876</v>
      </c>
      <c r="Q7132" s="32" t="s">
        <v>10228</v>
      </c>
      <c r="R7132" s="32" t="s">
        <v>10228</v>
      </c>
    </row>
    <row r="7133" spans="1:18" x14ac:dyDescent="0.25">
      <c r="A7133" s="33" t="s">
        <v>23104</v>
      </c>
      <c r="B7133" s="34" t="s">
        <v>20577</v>
      </c>
      <c r="C7133" s="34" t="s">
        <v>703</v>
      </c>
      <c r="D7133" s="36">
        <v>43602</v>
      </c>
      <c r="E7133" s="34" t="s">
        <v>704</v>
      </c>
      <c r="F7133" s="34" t="s">
        <v>705</v>
      </c>
      <c r="G7133" s="34" t="s">
        <v>8126</v>
      </c>
      <c r="H7133" s="34" t="s">
        <v>740</v>
      </c>
      <c r="I7133" s="34" t="s">
        <v>8127</v>
      </c>
      <c r="J7133" s="36">
        <v>44160</v>
      </c>
      <c r="K7133" s="36">
        <v>44890</v>
      </c>
      <c r="L7133" s="34" t="s">
        <v>20578</v>
      </c>
      <c r="M7133" s="34" t="s">
        <v>710</v>
      </c>
      <c r="N7133" s="34" t="s">
        <v>723</v>
      </c>
      <c r="O7133" s="34" t="s">
        <v>712</v>
      </c>
      <c r="P7133" s="34" t="s">
        <v>1042</v>
      </c>
      <c r="Q7133" s="34" t="s">
        <v>10228</v>
      </c>
      <c r="R7133" s="34" t="s">
        <v>10228</v>
      </c>
    </row>
    <row r="7134" spans="1:18" x14ac:dyDescent="0.25">
      <c r="A7134" s="31" t="s">
        <v>23106</v>
      </c>
      <c r="B7134" s="32" t="s">
        <v>20579</v>
      </c>
      <c r="C7134" s="32" t="s">
        <v>703</v>
      </c>
      <c r="D7134" s="35">
        <v>43601</v>
      </c>
      <c r="E7134" s="32" t="s">
        <v>704</v>
      </c>
      <c r="F7134" s="32" t="s">
        <v>705</v>
      </c>
      <c r="G7134" s="32" t="s">
        <v>2214</v>
      </c>
      <c r="H7134" s="32" t="s">
        <v>769</v>
      </c>
      <c r="I7134" s="32" t="s">
        <v>2215</v>
      </c>
      <c r="J7134" s="35">
        <v>44180</v>
      </c>
      <c r="K7134" s="35">
        <v>44910</v>
      </c>
      <c r="L7134" s="32" t="s">
        <v>20580</v>
      </c>
      <c r="M7134" s="32" t="s">
        <v>718</v>
      </c>
      <c r="N7134" s="32" t="s">
        <v>749</v>
      </c>
      <c r="O7134" s="32" t="s">
        <v>712</v>
      </c>
      <c r="P7134" s="32" t="s">
        <v>713</v>
      </c>
      <c r="Q7134" s="32" t="s">
        <v>10228</v>
      </c>
      <c r="R7134" s="32" t="s">
        <v>10228</v>
      </c>
    </row>
    <row r="7135" spans="1:18" x14ac:dyDescent="0.25">
      <c r="A7135" s="33" t="s">
        <v>23108</v>
      </c>
      <c r="B7135" s="34" t="s">
        <v>20581</v>
      </c>
      <c r="C7135" s="34" t="s">
        <v>703</v>
      </c>
      <c r="D7135" s="36">
        <v>43600</v>
      </c>
      <c r="E7135" s="34" t="s">
        <v>704</v>
      </c>
      <c r="F7135" s="34" t="s">
        <v>705</v>
      </c>
      <c r="G7135" s="34" t="s">
        <v>14358</v>
      </c>
      <c r="H7135" s="34" t="s">
        <v>752</v>
      </c>
      <c r="I7135" s="34" t="s">
        <v>14359</v>
      </c>
      <c r="J7135" s="36">
        <v>44131</v>
      </c>
      <c r="K7135" s="36">
        <v>44861</v>
      </c>
      <c r="L7135" s="34" t="s">
        <v>20582</v>
      </c>
      <c r="M7135" s="34" t="s">
        <v>710</v>
      </c>
      <c r="N7135" s="34" t="s">
        <v>711</v>
      </c>
      <c r="O7135" s="34" t="s">
        <v>1751</v>
      </c>
      <c r="P7135" s="34" t="s">
        <v>713</v>
      </c>
      <c r="Q7135" s="34" t="s">
        <v>10228</v>
      </c>
      <c r="R7135" s="34" t="s">
        <v>10228</v>
      </c>
    </row>
    <row r="7136" spans="1:18" x14ac:dyDescent="0.25">
      <c r="A7136" s="31" t="s">
        <v>23110</v>
      </c>
      <c r="B7136" s="32" t="s">
        <v>20583</v>
      </c>
      <c r="C7136" s="32" t="s">
        <v>703</v>
      </c>
      <c r="D7136" s="35">
        <v>43600</v>
      </c>
      <c r="E7136" s="32" t="s">
        <v>704</v>
      </c>
      <c r="F7136" s="32" t="s">
        <v>705</v>
      </c>
      <c r="G7136" s="32" t="s">
        <v>20584</v>
      </c>
      <c r="H7136" s="32" t="s">
        <v>769</v>
      </c>
      <c r="I7136" s="32" t="s">
        <v>7766</v>
      </c>
      <c r="J7136" s="35">
        <v>44182</v>
      </c>
      <c r="K7136" s="35">
        <v>44912</v>
      </c>
      <c r="L7136" s="32" t="s">
        <v>20585</v>
      </c>
      <c r="M7136" s="32" t="s">
        <v>718</v>
      </c>
      <c r="N7136" s="32" t="s">
        <v>778</v>
      </c>
      <c r="O7136" s="32" t="s">
        <v>712</v>
      </c>
      <c r="P7136" s="32" t="s">
        <v>713</v>
      </c>
      <c r="Q7136" s="32" t="s">
        <v>743</v>
      </c>
      <c r="R7136" s="32" t="s">
        <v>10228</v>
      </c>
    </row>
    <row r="7137" spans="1:18" x14ac:dyDescent="0.25">
      <c r="A7137" s="33" t="s">
        <v>23112</v>
      </c>
      <c r="B7137" s="34" t="s">
        <v>20586</v>
      </c>
      <c r="C7137" s="34" t="s">
        <v>703</v>
      </c>
      <c r="D7137" s="36">
        <v>43599</v>
      </c>
      <c r="E7137" s="34" t="s">
        <v>704</v>
      </c>
      <c r="F7137" s="34" t="s">
        <v>705</v>
      </c>
      <c r="G7137" s="34" t="s">
        <v>16557</v>
      </c>
      <c r="H7137" s="34" t="s">
        <v>763</v>
      </c>
      <c r="I7137" s="34" t="s">
        <v>16558</v>
      </c>
      <c r="J7137" s="36">
        <v>44193</v>
      </c>
      <c r="K7137" s="36">
        <v>44923</v>
      </c>
      <c r="L7137" s="34" t="s">
        <v>20587</v>
      </c>
      <c r="M7137" s="34" t="s">
        <v>718</v>
      </c>
      <c r="N7137" s="34" t="s">
        <v>749</v>
      </c>
      <c r="O7137" s="34" t="s">
        <v>712</v>
      </c>
      <c r="P7137" s="34" t="s">
        <v>713</v>
      </c>
      <c r="Q7137" s="34" t="s">
        <v>10228</v>
      </c>
      <c r="R7137" s="34" t="s">
        <v>10228</v>
      </c>
    </row>
    <row r="7138" spans="1:18" x14ac:dyDescent="0.25">
      <c r="A7138" s="31" t="s">
        <v>23114</v>
      </c>
      <c r="B7138" s="32" t="s">
        <v>20588</v>
      </c>
      <c r="C7138" s="32" t="s">
        <v>703</v>
      </c>
      <c r="D7138" s="35">
        <v>43595</v>
      </c>
      <c r="E7138" s="32" t="s">
        <v>704</v>
      </c>
      <c r="F7138" s="32" t="s">
        <v>705</v>
      </c>
      <c r="G7138" s="32" t="s">
        <v>20589</v>
      </c>
      <c r="H7138" s="32" t="s">
        <v>984</v>
      </c>
      <c r="I7138" s="32" t="s">
        <v>20590</v>
      </c>
      <c r="J7138" s="35">
        <v>44111</v>
      </c>
      <c r="K7138" s="35">
        <v>44841</v>
      </c>
      <c r="L7138" s="32" t="s">
        <v>20591</v>
      </c>
      <c r="M7138" s="32" t="s">
        <v>710</v>
      </c>
      <c r="N7138" s="32" t="s">
        <v>778</v>
      </c>
      <c r="O7138" s="32" t="s">
        <v>724</v>
      </c>
      <c r="P7138" s="32" t="s">
        <v>713</v>
      </c>
      <c r="Q7138" s="32" t="s">
        <v>833</v>
      </c>
      <c r="R7138" s="32" t="s">
        <v>10228</v>
      </c>
    </row>
    <row r="7139" spans="1:18" x14ac:dyDescent="0.25">
      <c r="A7139" s="33" t="s">
        <v>23116</v>
      </c>
      <c r="B7139" s="34" t="s">
        <v>20592</v>
      </c>
      <c r="C7139" s="34" t="s">
        <v>703</v>
      </c>
      <c r="D7139" s="36">
        <v>43592</v>
      </c>
      <c r="E7139" s="34" t="s">
        <v>704</v>
      </c>
      <c r="F7139" s="34" t="s">
        <v>705</v>
      </c>
      <c r="G7139" s="34" t="s">
        <v>12052</v>
      </c>
      <c r="H7139" s="34" t="s">
        <v>736</v>
      </c>
      <c r="I7139" s="34" t="s">
        <v>12053</v>
      </c>
      <c r="J7139" s="36">
        <v>44169</v>
      </c>
      <c r="K7139" s="36">
        <v>44899</v>
      </c>
      <c r="L7139" s="34" t="s">
        <v>20593</v>
      </c>
      <c r="M7139" s="34" t="s">
        <v>718</v>
      </c>
      <c r="N7139" s="34" t="s">
        <v>723</v>
      </c>
      <c r="O7139" s="34" t="s">
        <v>712</v>
      </c>
      <c r="P7139" s="34" t="s">
        <v>713</v>
      </c>
      <c r="Q7139" s="34" t="s">
        <v>743</v>
      </c>
      <c r="R7139" s="34" t="s">
        <v>10228</v>
      </c>
    </row>
    <row r="7140" spans="1:18" x14ac:dyDescent="0.25">
      <c r="A7140" s="31" t="s">
        <v>23118</v>
      </c>
      <c r="B7140" s="32" t="s">
        <v>20594</v>
      </c>
      <c r="C7140" s="32" t="s">
        <v>703</v>
      </c>
      <c r="D7140" s="35">
        <v>43591</v>
      </c>
      <c r="E7140" s="32" t="s">
        <v>704</v>
      </c>
      <c r="F7140" s="32" t="s">
        <v>705</v>
      </c>
      <c r="G7140" s="32" t="s">
        <v>20595</v>
      </c>
      <c r="H7140" s="32" t="s">
        <v>752</v>
      </c>
      <c r="I7140" s="32" t="s">
        <v>846</v>
      </c>
      <c r="J7140" s="35">
        <v>44104</v>
      </c>
      <c r="K7140" s="35">
        <v>44834</v>
      </c>
      <c r="L7140" s="32" t="s">
        <v>20596</v>
      </c>
      <c r="M7140" s="32" t="s">
        <v>710</v>
      </c>
      <c r="N7140" s="32" t="s">
        <v>778</v>
      </c>
      <c r="O7140" s="32" t="s">
        <v>712</v>
      </c>
      <c r="P7140" s="32" t="s">
        <v>843</v>
      </c>
      <c r="Q7140" s="32" t="s">
        <v>10228</v>
      </c>
      <c r="R7140" s="32" t="s">
        <v>10228</v>
      </c>
    </row>
    <row r="7141" spans="1:18" x14ac:dyDescent="0.25">
      <c r="A7141" s="33" t="s">
        <v>23120</v>
      </c>
      <c r="B7141" s="34" t="s">
        <v>20597</v>
      </c>
      <c r="C7141" s="34" t="s">
        <v>703</v>
      </c>
      <c r="D7141" s="36">
        <v>43591</v>
      </c>
      <c r="E7141" s="34" t="s">
        <v>704</v>
      </c>
      <c r="F7141" s="34" t="s">
        <v>705</v>
      </c>
      <c r="G7141" s="34" t="s">
        <v>6678</v>
      </c>
      <c r="H7141" s="34" t="s">
        <v>984</v>
      </c>
      <c r="I7141" s="34" t="s">
        <v>1060</v>
      </c>
      <c r="J7141" s="36">
        <v>44110</v>
      </c>
      <c r="K7141" s="36">
        <v>44840</v>
      </c>
      <c r="L7141" s="34" t="s">
        <v>20598</v>
      </c>
      <c r="M7141" s="34" t="s">
        <v>729</v>
      </c>
      <c r="N7141" s="34" t="s">
        <v>723</v>
      </c>
      <c r="O7141" s="34" t="s">
        <v>6546</v>
      </c>
      <c r="P7141" s="34" t="s">
        <v>713</v>
      </c>
      <c r="Q7141" s="34" t="s">
        <v>889</v>
      </c>
      <c r="R7141" s="34" t="s">
        <v>743</v>
      </c>
    </row>
    <row r="7142" spans="1:18" x14ac:dyDescent="0.25">
      <c r="A7142" s="31" t="s">
        <v>23122</v>
      </c>
      <c r="B7142" s="32" t="s">
        <v>20599</v>
      </c>
      <c r="C7142" s="32" t="s">
        <v>703</v>
      </c>
      <c r="D7142" s="35">
        <v>43587</v>
      </c>
      <c r="E7142" s="32" t="s">
        <v>704</v>
      </c>
      <c r="F7142" s="32" t="s">
        <v>705</v>
      </c>
      <c r="G7142" s="32" t="s">
        <v>2646</v>
      </c>
      <c r="H7142" s="32" t="s">
        <v>752</v>
      </c>
      <c r="I7142" s="32" t="s">
        <v>2647</v>
      </c>
      <c r="J7142" s="35">
        <v>44160</v>
      </c>
      <c r="K7142" s="35">
        <v>44890</v>
      </c>
      <c r="L7142" s="32" t="s">
        <v>20600</v>
      </c>
      <c r="M7142" s="32" t="s">
        <v>772</v>
      </c>
      <c r="N7142" s="32" t="s">
        <v>749</v>
      </c>
      <c r="O7142" s="32" t="s">
        <v>755</v>
      </c>
      <c r="P7142" s="32" t="s">
        <v>713</v>
      </c>
      <c r="Q7142" s="32" t="s">
        <v>10228</v>
      </c>
      <c r="R7142" s="32" t="s">
        <v>10228</v>
      </c>
    </row>
    <row r="7143" spans="1:18" x14ac:dyDescent="0.25">
      <c r="A7143" s="33" t="s">
        <v>23124</v>
      </c>
      <c r="B7143" s="34" t="s">
        <v>20601</v>
      </c>
      <c r="C7143" s="34" t="s">
        <v>703</v>
      </c>
      <c r="D7143" s="36">
        <v>43578</v>
      </c>
      <c r="E7143" s="34" t="s">
        <v>704</v>
      </c>
      <c r="F7143" s="34" t="s">
        <v>705</v>
      </c>
      <c r="G7143" s="34" t="s">
        <v>20602</v>
      </c>
      <c r="H7143" s="34" t="s">
        <v>740</v>
      </c>
      <c r="I7143" s="34" t="s">
        <v>20603</v>
      </c>
      <c r="J7143" s="36">
        <v>44159</v>
      </c>
      <c r="K7143" s="36">
        <v>44889</v>
      </c>
      <c r="L7143" s="34" t="s">
        <v>20604</v>
      </c>
      <c r="M7143" s="34" t="s">
        <v>710</v>
      </c>
      <c r="N7143" s="34" t="s">
        <v>711</v>
      </c>
      <c r="O7143" s="34" t="s">
        <v>712</v>
      </c>
      <c r="P7143" s="34" t="s">
        <v>713</v>
      </c>
      <c r="Q7143" s="34" t="s">
        <v>876</v>
      </c>
      <c r="R7143" s="34" t="s">
        <v>10228</v>
      </c>
    </row>
    <row r="7144" spans="1:18" x14ac:dyDescent="0.25">
      <c r="A7144" s="31" t="s">
        <v>23126</v>
      </c>
      <c r="B7144" s="32" t="s">
        <v>20605</v>
      </c>
      <c r="C7144" s="32" t="s">
        <v>703</v>
      </c>
      <c r="D7144" s="35">
        <v>43573</v>
      </c>
      <c r="E7144" s="32" t="s">
        <v>704</v>
      </c>
      <c r="F7144" s="32" t="s">
        <v>705</v>
      </c>
      <c r="G7144" s="32" t="s">
        <v>1773</v>
      </c>
      <c r="H7144" s="32" t="s">
        <v>804</v>
      </c>
      <c r="I7144" s="32" t="s">
        <v>1774</v>
      </c>
      <c r="J7144" s="35">
        <v>44181</v>
      </c>
      <c r="K7144" s="35">
        <v>44911</v>
      </c>
      <c r="L7144" s="32" t="s">
        <v>20606</v>
      </c>
      <c r="M7144" s="32" t="s">
        <v>710</v>
      </c>
      <c r="N7144" s="32" t="s">
        <v>711</v>
      </c>
      <c r="O7144" s="32" t="s">
        <v>712</v>
      </c>
      <c r="P7144" s="32" t="s">
        <v>713</v>
      </c>
      <c r="Q7144" s="32" t="s">
        <v>10228</v>
      </c>
      <c r="R7144" s="32" t="s">
        <v>10228</v>
      </c>
    </row>
    <row r="7145" spans="1:18" x14ac:dyDescent="0.25">
      <c r="A7145" s="33" t="s">
        <v>23128</v>
      </c>
      <c r="B7145" s="34" t="s">
        <v>20607</v>
      </c>
      <c r="C7145" s="34" t="s">
        <v>703</v>
      </c>
      <c r="D7145" s="36">
        <v>43572</v>
      </c>
      <c r="E7145" s="34" t="s">
        <v>704</v>
      </c>
      <c r="F7145" s="34" t="s">
        <v>705</v>
      </c>
      <c r="G7145" s="34" t="s">
        <v>5997</v>
      </c>
      <c r="H7145" s="34" t="s">
        <v>746</v>
      </c>
      <c r="I7145" s="34" t="s">
        <v>5998</v>
      </c>
      <c r="J7145" s="36">
        <v>44154</v>
      </c>
      <c r="K7145" s="36">
        <v>44884</v>
      </c>
      <c r="L7145" s="34" t="s">
        <v>20608</v>
      </c>
      <c r="M7145" s="34" t="s">
        <v>772</v>
      </c>
      <c r="N7145" s="34" t="s">
        <v>723</v>
      </c>
      <c r="O7145" s="34" t="s">
        <v>755</v>
      </c>
      <c r="P7145" s="34" t="s">
        <v>713</v>
      </c>
      <c r="Q7145" s="34" t="s">
        <v>743</v>
      </c>
      <c r="R7145" s="34" t="s">
        <v>10228</v>
      </c>
    </row>
    <row r="7146" spans="1:18" x14ac:dyDescent="0.25">
      <c r="A7146" s="31" t="s">
        <v>23130</v>
      </c>
      <c r="B7146" s="32" t="s">
        <v>20609</v>
      </c>
      <c r="C7146" s="32" t="s">
        <v>808</v>
      </c>
      <c r="D7146" s="35">
        <v>43571</v>
      </c>
      <c r="E7146" s="32" t="s">
        <v>704</v>
      </c>
      <c r="F7146" s="32" t="s">
        <v>705</v>
      </c>
      <c r="G7146" s="32" t="s">
        <v>20610</v>
      </c>
      <c r="H7146" s="32" t="s">
        <v>740</v>
      </c>
      <c r="I7146" s="32" t="s">
        <v>818</v>
      </c>
      <c r="J7146" s="35">
        <v>44172</v>
      </c>
      <c r="K7146" s="35">
        <v>44902</v>
      </c>
      <c r="L7146" s="32" t="s">
        <v>20611</v>
      </c>
      <c r="M7146" s="32" t="s">
        <v>710</v>
      </c>
      <c r="N7146" s="32" t="s">
        <v>778</v>
      </c>
      <c r="O7146" s="32" t="s">
        <v>712</v>
      </c>
      <c r="P7146" s="32" t="s">
        <v>832</v>
      </c>
      <c r="Q7146" s="32" t="s">
        <v>1336</v>
      </c>
      <c r="R7146" s="32" t="s">
        <v>10228</v>
      </c>
    </row>
    <row r="7147" spans="1:18" x14ac:dyDescent="0.25">
      <c r="A7147" s="33" t="s">
        <v>23132</v>
      </c>
      <c r="B7147" s="34" t="s">
        <v>20612</v>
      </c>
      <c r="C7147" s="34" t="s">
        <v>703</v>
      </c>
      <c r="D7147" s="36">
        <v>43565</v>
      </c>
      <c r="E7147" s="34" t="s">
        <v>704</v>
      </c>
      <c r="F7147" s="34" t="s">
        <v>705</v>
      </c>
      <c r="G7147" s="34" t="s">
        <v>20613</v>
      </c>
      <c r="H7147" s="34" t="s">
        <v>804</v>
      </c>
      <c r="I7147" s="34" t="s">
        <v>2321</v>
      </c>
      <c r="J7147" s="36">
        <v>44143</v>
      </c>
      <c r="K7147" s="36">
        <v>44873</v>
      </c>
      <c r="L7147" s="34" t="s">
        <v>20614</v>
      </c>
      <c r="M7147" s="34" t="s">
        <v>710</v>
      </c>
      <c r="N7147" s="34" t="s">
        <v>749</v>
      </c>
      <c r="O7147" s="34" t="s">
        <v>724</v>
      </c>
      <c r="P7147" s="34" t="s">
        <v>713</v>
      </c>
      <c r="Q7147" s="34" t="s">
        <v>743</v>
      </c>
      <c r="R7147" s="34" t="s">
        <v>833</v>
      </c>
    </row>
    <row r="7148" spans="1:18" x14ac:dyDescent="0.25">
      <c r="A7148" s="31" t="s">
        <v>23134</v>
      </c>
      <c r="B7148" s="32" t="s">
        <v>20615</v>
      </c>
      <c r="C7148" s="32" t="s">
        <v>703</v>
      </c>
      <c r="D7148" s="35">
        <v>43553</v>
      </c>
      <c r="E7148" s="32" t="s">
        <v>704</v>
      </c>
      <c r="F7148" s="32" t="s">
        <v>705</v>
      </c>
      <c r="G7148" s="32" t="s">
        <v>2602</v>
      </c>
      <c r="H7148" s="32" t="s">
        <v>736</v>
      </c>
      <c r="I7148" s="32" t="s">
        <v>2338</v>
      </c>
      <c r="J7148" s="35">
        <v>44106</v>
      </c>
      <c r="K7148" s="35">
        <v>44836</v>
      </c>
      <c r="L7148" s="32" t="s">
        <v>20616</v>
      </c>
      <c r="M7148" s="32" t="s">
        <v>710</v>
      </c>
      <c r="N7148" s="32" t="s">
        <v>749</v>
      </c>
      <c r="O7148" s="32" t="s">
        <v>712</v>
      </c>
      <c r="P7148" s="32" t="s">
        <v>713</v>
      </c>
      <c r="Q7148" s="32" t="s">
        <v>10228</v>
      </c>
      <c r="R7148" s="32" t="s">
        <v>10228</v>
      </c>
    </row>
    <row r="7149" spans="1:18" x14ac:dyDescent="0.25">
      <c r="A7149" s="33" t="s">
        <v>23135</v>
      </c>
      <c r="B7149" s="34" t="s">
        <v>20617</v>
      </c>
      <c r="C7149" s="34" t="s">
        <v>703</v>
      </c>
      <c r="D7149" s="36">
        <v>43551</v>
      </c>
      <c r="E7149" s="34" t="s">
        <v>704</v>
      </c>
      <c r="F7149" s="34" t="s">
        <v>705</v>
      </c>
      <c r="G7149" s="34" t="s">
        <v>20618</v>
      </c>
      <c r="H7149" s="34" t="s">
        <v>752</v>
      </c>
      <c r="I7149" s="34" t="s">
        <v>846</v>
      </c>
      <c r="J7149" s="36">
        <v>44117</v>
      </c>
      <c r="K7149" s="36">
        <v>44847</v>
      </c>
      <c r="L7149" s="34" t="s">
        <v>20619</v>
      </c>
      <c r="M7149" s="34" t="s">
        <v>710</v>
      </c>
      <c r="N7149" s="34" t="s">
        <v>723</v>
      </c>
      <c r="O7149" s="34" t="s">
        <v>773</v>
      </c>
      <c r="P7149" s="34" t="s">
        <v>713</v>
      </c>
      <c r="Q7149" s="34" t="s">
        <v>10228</v>
      </c>
      <c r="R7149" s="34" t="s">
        <v>10228</v>
      </c>
    </row>
    <row r="7150" spans="1:18" x14ac:dyDescent="0.25">
      <c r="A7150" s="31" t="s">
        <v>23137</v>
      </c>
      <c r="B7150" s="32" t="s">
        <v>20620</v>
      </c>
      <c r="C7150" s="32" t="s">
        <v>703</v>
      </c>
      <c r="D7150" s="35">
        <v>43549</v>
      </c>
      <c r="E7150" s="32" t="s">
        <v>996</v>
      </c>
      <c r="F7150" s="32" t="s">
        <v>705</v>
      </c>
      <c r="G7150" s="32" t="s">
        <v>780</v>
      </c>
      <c r="H7150" s="32" t="s">
        <v>736</v>
      </c>
      <c r="I7150" s="32" t="s">
        <v>781</v>
      </c>
      <c r="J7150" s="35">
        <v>44175</v>
      </c>
      <c r="K7150" s="35">
        <v>44905</v>
      </c>
      <c r="L7150" s="32" t="s">
        <v>20621</v>
      </c>
      <c r="M7150" s="32" t="s">
        <v>772</v>
      </c>
      <c r="N7150" s="32" t="s">
        <v>749</v>
      </c>
      <c r="O7150" s="32" t="s">
        <v>20622</v>
      </c>
      <c r="P7150" s="32" t="s">
        <v>833</v>
      </c>
      <c r="Q7150" s="32" t="s">
        <v>760</v>
      </c>
      <c r="R7150" s="32" t="s">
        <v>10228</v>
      </c>
    </row>
    <row r="7151" spans="1:18" x14ac:dyDescent="0.25">
      <c r="A7151" s="33" t="s">
        <v>23139</v>
      </c>
      <c r="B7151" s="34" t="s">
        <v>20623</v>
      </c>
      <c r="C7151" s="34" t="s">
        <v>703</v>
      </c>
      <c r="D7151" s="36">
        <v>43545</v>
      </c>
      <c r="E7151" s="34" t="s">
        <v>704</v>
      </c>
      <c r="F7151" s="34" t="s">
        <v>705</v>
      </c>
      <c r="G7151" s="34" t="s">
        <v>6967</v>
      </c>
      <c r="H7151" s="34" t="s">
        <v>789</v>
      </c>
      <c r="I7151" s="34" t="s">
        <v>6968</v>
      </c>
      <c r="J7151" s="36">
        <v>44131</v>
      </c>
      <c r="K7151" s="36">
        <v>44861</v>
      </c>
      <c r="L7151" s="34" t="s">
        <v>20624</v>
      </c>
      <c r="M7151" s="34" t="s">
        <v>710</v>
      </c>
      <c r="N7151" s="34" t="s">
        <v>723</v>
      </c>
      <c r="O7151" s="34" t="s">
        <v>712</v>
      </c>
      <c r="P7151" s="34" t="s">
        <v>743</v>
      </c>
      <c r="Q7151" s="34" t="s">
        <v>760</v>
      </c>
      <c r="R7151" s="34" t="s">
        <v>760</v>
      </c>
    </row>
    <row r="7152" spans="1:18" x14ac:dyDescent="0.25">
      <c r="A7152" s="31" t="s">
        <v>23141</v>
      </c>
      <c r="B7152" s="32" t="s">
        <v>20625</v>
      </c>
      <c r="C7152" s="32" t="s">
        <v>734</v>
      </c>
      <c r="D7152" s="35">
        <v>43542</v>
      </c>
      <c r="E7152" s="32" t="s">
        <v>704</v>
      </c>
      <c r="F7152" s="32" t="s">
        <v>705</v>
      </c>
      <c r="G7152" s="32" t="s">
        <v>20626</v>
      </c>
      <c r="H7152" s="32" t="s">
        <v>740</v>
      </c>
      <c r="I7152" s="32" t="s">
        <v>818</v>
      </c>
      <c r="J7152" s="35">
        <v>44172</v>
      </c>
      <c r="K7152" s="35">
        <v>44902</v>
      </c>
      <c r="L7152" s="32" t="s">
        <v>20627</v>
      </c>
      <c r="M7152" s="32" t="s">
        <v>729</v>
      </c>
      <c r="N7152" s="32" t="s">
        <v>778</v>
      </c>
      <c r="O7152" s="32" t="s">
        <v>712</v>
      </c>
      <c r="P7152" s="32" t="s">
        <v>713</v>
      </c>
      <c r="Q7152" s="32" t="s">
        <v>1771</v>
      </c>
      <c r="R7152" s="32" t="s">
        <v>10228</v>
      </c>
    </row>
    <row r="7153" spans="1:18" x14ac:dyDescent="0.25">
      <c r="A7153" s="33" t="s">
        <v>23143</v>
      </c>
      <c r="B7153" s="34" t="s">
        <v>20628</v>
      </c>
      <c r="C7153" s="34" t="s">
        <v>703</v>
      </c>
      <c r="D7153" s="36">
        <v>43542</v>
      </c>
      <c r="E7153" s="34" t="s">
        <v>704</v>
      </c>
      <c r="F7153" s="34" t="s">
        <v>705</v>
      </c>
      <c r="G7153" s="34" t="s">
        <v>12089</v>
      </c>
      <c r="H7153" s="34" t="s">
        <v>804</v>
      </c>
      <c r="I7153" s="34" t="s">
        <v>2615</v>
      </c>
      <c r="J7153" s="36">
        <v>44150</v>
      </c>
      <c r="K7153" s="36">
        <v>44880</v>
      </c>
      <c r="L7153" s="34" t="s">
        <v>20629</v>
      </c>
      <c r="M7153" s="34" t="s">
        <v>710</v>
      </c>
      <c r="N7153" s="34" t="s">
        <v>711</v>
      </c>
      <c r="O7153" s="34" t="s">
        <v>11448</v>
      </c>
      <c r="P7153" s="34" t="s">
        <v>833</v>
      </c>
      <c r="Q7153" s="34" t="s">
        <v>10228</v>
      </c>
      <c r="R7153" s="34" t="s">
        <v>10228</v>
      </c>
    </row>
    <row r="7154" spans="1:18" x14ac:dyDescent="0.25">
      <c r="A7154" s="31" t="s">
        <v>23145</v>
      </c>
      <c r="B7154" s="32" t="s">
        <v>20630</v>
      </c>
      <c r="C7154" s="32" t="s">
        <v>703</v>
      </c>
      <c r="D7154" s="35">
        <v>43538</v>
      </c>
      <c r="E7154" s="32" t="s">
        <v>704</v>
      </c>
      <c r="F7154" s="32" t="s">
        <v>705</v>
      </c>
      <c r="G7154" s="32" t="s">
        <v>2658</v>
      </c>
      <c r="H7154" s="32" t="s">
        <v>746</v>
      </c>
      <c r="I7154" s="32" t="s">
        <v>2659</v>
      </c>
      <c r="J7154" s="35">
        <v>44152</v>
      </c>
      <c r="K7154" s="35">
        <v>44882</v>
      </c>
      <c r="L7154" s="32" t="s">
        <v>20631</v>
      </c>
      <c r="M7154" s="32" t="s">
        <v>718</v>
      </c>
      <c r="N7154" s="32" t="s">
        <v>723</v>
      </c>
      <c r="O7154" s="32" t="s">
        <v>712</v>
      </c>
      <c r="P7154" s="32" t="s">
        <v>833</v>
      </c>
      <c r="Q7154" s="32" t="s">
        <v>10228</v>
      </c>
      <c r="R7154" s="32" t="s">
        <v>10228</v>
      </c>
    </row>
    <row r="7155" spans="1:18" x14ac:dyDescent="0.25">
      <c r="A7155" s="33" t="s">
        <v>23147</v>
      </c>
      <c r="B7155" s="34" t="s">
        <v>20632</v>
      </c>
      <c r="C7155" s="34" t="s">
        <v>703</v>
      </c>
      <c r="D7155" s="36">
        <v>43535</v>
      </c>
      <c r="E7155" s="34" t="s">
        <v>704</v>
      </c>
      <c r="F7155" s="34" t="s">
        <v>705</v>
      </c>
      <c r="G7155" s="34" t="s">
        <v>20633</v>
      </c>
      <c r="H7155" s="34" t="s">
        <v>763</v>
      </c>
      <c r="I7155" s="34" t="s">
        <v>3294</v>
      </c>
      <c r="J7155" s="36">
        <v>44174</v>
      </c>
      <c r="K7155" s="36">
        <v>44904</v>
      </c>
      <c r="L7155" s="34" t="s">
        <v>20634</v>
      </c>
      <c r="M7155" s="34" t="s">
        <v>710</v>
      </c>
      <c r="N7155" s="34" t="s">
        <v>723</v>
      </c>
      <c r="O7155" s="34" t="s">
        <v>1885</v>
      </c>
      <c r="P7155" s="34" t="s">
        <v>833</v>
      </c>
      <c r="Q7155" s="34" t="s">
        <v>713</v>
      </c>
      <c r="R7155" s="34" t="s">
        <v>743</v>
      </c>
    </row>
    <row r="7156" spans="1:18" x14ac:dyDescent="0.25">
      <c r="A7156" s="31" t="s">
        <v>23149</v>
      </c>
      <c r="B7156" s="32" t="s">
        <v>20635</v>
      </c>
      <c r="C7156" s="32" t="s">
        <v>703</v>
      </c>
      <c r="D7156" s="35">
        <v>43535</v>
      </c>
      <c r="E7156" s="32" t="s">
        <v>704</v>
      </c>
      <c r="F7156" s="32" t="s">
        <v>705</v>
      </c>
      <c r="G7156" s="32" t="s">
        <v>20636</v>
      </c>
      <c r="H7156" s="32" t="s">
        <v>707</v>
      </c>
      <c r="I7156" s="32" t="s">
        <v>721</v>
      </c>
      <c r="J7156" s="35">
        <v>44123</v>
      </c>
      <c r="K7156" s="35">
        <v>44853</v>
      </c>
      <c r="L7156" s="32" t="s">
        <v>20637</v>
      </c>
      <c r="M7156" s="32" t="s">
        <v>710</v>
      </c>
      <c r="N7156" s="32" t="s">
        <v>711</v>
      </c>
      <c r="O7156" s="32" t="s">
        <v>712</v>
      </c>
      <c r="P7156" s="32" t="s">
        <v>713</v>
      </c>
      <c r="Q7156" s="32" t="s">
        <v>10228</v>
      </c>
      <c r="R7156" s="32" t="s">
        <v>10228</v>
      </c>
    </row>
    <row r="7157" spans="1:18" x14ac:dyDescent="0.25">
      <c r="A7157" s="33" t="s">
        <v>23151</v>
      </c>
      <c r="B7157" s="34" t="s">
        <v>20638</v>
      </c>
      <c r="C7157" s="34" t="s">
        <v>703</v>
      </c>
      <c r="D7157" s="36">
        <v>43516</v>
      </c>
      <c r="E7157" s="34" t="s">
        <v>704</v>
      </c>
      <c r="F7157" s="34" t="s">
        <v>705</v>
      </c>
      <c r="G7157" s="34" t="s">
        <v>2154</v>
      </c>
      <c r="H7157" s="34" t="s">
        <v>769</v>
      </c>
      <c r="I7157" s="34" t="s">
        <v>1841</v>
      </c>
      <c r="J7157" s="36">
        <v>44151</v>
      </c>
      <c r="K7157" s="36">
        <v>44881</v>
      </c>
      <c r="L7157" s="34" t="s">
        <v>20639</v>
      </c>
      <c r="M7157" s="34" t="s">
        <v>718</v>
      </c>
      <c r="N7157" s="34" t="s">
        <v>749</v>
      </c>
      <c r="O7157" s="34" t="s">
        <v>712</v>
      </c>
      <c r="P7157" s="34" t="s">
        <v>713</v>
      </c>
      <c r="Q7157" s="34" t="s">
        <v>10228</v>
      </c>
      <c r="R7157" s="34" t="s">
        <v>10228</v>
      </c>
    </row>
    <row r="7158" spans="1:18" x14ac:dyDescent="0.25">
      <c r="A7158" s="31" t="s">
        <v>23153</v>
      </c>
      <c r="B7158" s="32" t="s">
        <v>20640</v>
      </c>
      <c r="C7158" s="32" t="s">
        <v>703</v>
      </c>
      <c r="D7158" s="35">
        <v>43514</v>
      </c>
      <c r="E7158" s="32" t="s">
        <v>704</v>
      </c>
      <c r="F7158" s="32" t="s">
        <v>705</v>
      </c>
      <c r="G7158" s="32" t="s">
        <v>20641</v>
      </c>
      <c r="H7158" s="32" t="s">
        <v>763</v>
      </c>
      <c r="I7158" s="32" t="s">
        <v>20642</v>
      </c>
      <c r="J7158" s="35">
        <v>44175</v>
      </c>
      <c r="K7158" s="35">
        <v>44905</v>
      </c>
      <c r="L7158" s="32" t="s">
        <v>20643</v>
      </c>
      <c r="M7158" s="32" t="s">
        <v>710</v>
      </c>
      <c r="N7158" s="32" t="s">
        <v>711</v>
      </c>
      <c r="O7158" s="32" t="s">
        <v>712</v>
      </c>
      <c r="P7158" s="32" t="s">
        <v>743</v>
      </c>
      <c r="Q7158" s="32" t="s">
        <v>10228</v>
      </c>
      <c r="R7158" s="32" t="s">
        <v>10228</v>
      </c>
    </row>
    <row r="7159" spans="1:18" x14ac:dyDescent="0.25">
      <c r="A7159" s="33" t="s">
        <v>23155</v>
      </c>
      <c r="B7159" s="34" t="s">
        <v>20644</v>
      </c>
      <c r="C7159" s="34" t="s">
        <v>703</v>
      </c>
      <c r="D7159" s="36">
        <v>43504</v>
      </c>
      <c r="E7159" s="34" t="s">
        <v>704</v>
      </c>
      <c r="F7159" s="34" t="s">
        <v>705</v>
      </c>
      <c r="G7159" s="34" t="s">
        <v>20645</v>
      </c>
      <c r="H7159" s="34" t="s">
        <v>740</v>
      </c>
      <c r="I7159" s="34" t="s">
        <v>1146</v>
      </c>
      <c r="J7159" s="36">
        <v>44181</v>
      </c>
      <c r="K7159" s="36">
        <v>44911</v>
      </c>
      <c r="L7159" s="34" t="s">
        <v>20646</v>
      </c>
      <c r="M7159" s="34" t="s">
        <v>710</v>
      </c>
      <c r="N7159" s="34" t="s">
        <v>711</v>
      </c>
      <c r="O7159" s="34" t="s">
        <v>712</v>
      </c>
      <c r="P7159" s="34" t="s">
        <v>843</v>
      </c>
      <c r="Q7159" s="34" t="s">
        <v>10228</v>
      </c>
      <c r="R7159" s="34" t="s">
        <v>10228</v>
      </c>
    </row>
    <row r="7160" spans="1:18" x14ac:dyDescent="0.25">
      <c r="A7160" s="31" t="s">
        <v>23157</v>
      </c>
      <c r="B7160" s="32" t="s">
        <v>20647</v>
      </c>
      <c r="C7160" s="32" t="s">
        <v>703</v>
      </c>
      <c r="D7160" s="35">
        <v>43501</v>
      </c>
      <c r="E7160" s="32" t="s">
        <v>704</v>
      </c>
      <c r="F7160" s="32" t="s">
        <v>705</v>
      </c>
      <c r="G7160" s="32" t="s">
        <v>1887</v>
      </c>
      <c r="H7160" s="32" t="s">
        <v>763</v>
      </c>
      <c r="I7160" s="32" t="s">
        <v>1888</v>
      </c>
      <c r="J7160" s="35">
        <v>44193</v>
      </c>
      <c r="K7160" s="35">
        <v>44923</v>
      </c>
      <c r="L7160" s="32" t="s">
        <v>20648</v>
      </c>
      <c r="M7160" s="32" t="s">
        <v>718</v>
      </c>
      <c r="N7160" s="32" t="s">
        <v>749</v>
      </c>
      <c r="O7160" s="32" t="s">
        <v>2846</v>
      </c>
      <c r="P7160" s="32" t="s">
        <v>833</v>
      </c>
      <c r="Q7160" s="32" t="s">
        <v>713</v>
      </c>
      <c r="R7160" s="32" t="s">
        <v>743</v>
      </c>
    </row>
    <row r="7161" spans="1:18" x14ac:dyDescent="0.25">
      <c r="A7161" s="33" t="s">
        <v>23159</v>
      </c>
      <c r="B7161" s="34" t="s">
        <v>20649</v>
      </c>
      <c r="C7161" s="34" t="s">
        <v>703</v>
      </c>
      <c r="D7161" s="36">
        <v>43501</v>
      </c>
      <c r="E7161" s="34" t="s">
        <v>704</v>
      </c>
      <c r="F7161" s="34" t="s">
        <v>705</v>
      </c>
      <c r="G7161" s="34" t="s">
        <v>2658</v>
      </c>
      <c r="H7161" s="34" t="s">
        <v>746</v>
      </c>
      <c r="I7161" s="34" t="s">
        <v>2659</v>
      </c>
      <c r="J7161" s="34"/>
      <c r="K7161" s="34"/>
      <c r="L7161" s="34" t="s">
        <v>20650</v>
      </c>
      <c r="M7161" s="34" t="s">
        <v>20651</v>
      </c>
      <c r="N7161" s="34" t="s">
        <v>20652</v>
      </c>
      <c r="O7161" s="34" t="s">
        <v>7390</v>
      </c>
      <c r="P7161" s="34" t="s">
        <v>710</v>
      </c>
      <c r="Q7161" s="34" t="s">
        <v>10228</v>
      </c>
      <c r="R7161" s="34" t="s">
        <v>10228</v>
      </c>
    </row>
    <row r="7162" spans="1:18" x14ac:dyDescent="0.25">
      <c r="A7162" s="31" t="s">
        <v>23161</v>
      </c>
      <c r="B7162" s="32" t="s">
        <v>20653</v>
      </c>
      <c r="C7162" s="32" t="s">
        <v>703</v>
      </c>
      <c r="D7162" s="35">
        <v>43496</v>
      </c>
      <c r="E7162" s="32" t="s">
        <v>704</v>
      </c>
      <c r="F7162" s="32" t="s">
        <v>705</v>
      </c>
      <c r="G7162" s="32" t="s">
        <v>715</v>
      </c>
      <c r="H7162" s="32" t="s">
        <v>707</v>
      </c>
      <c r="I7162" s="32" t="s">
        <v>716</v>
      </c>
      <c r="J7162" s="35">
        <v>44131</v>
      </c>
      <c r="K7162" s="35">
        <v>44861</v>
      </c>
      <c r="L7162" s="32" t="s">
        <v>20654</v>
      </c>
      <c r="M7162" s="32" t="s">
        <v>710</v>
      </c>
      <c r="N7162" s="32" t="s">
        <v>723</v>
      </c>
      <c r="O7162" s="32" t="s">
        <v>712</v>
      </c>
      <c r="P7162" s="32" t="s">
        <v>713</v>
      </c>
      <c r="Q7162" s="32" t="s">
        <v>10228</v>
      </c>
      <c r="R7162" s="32" t="s">
        <v>10228</v>
      </c>
    </row>
    <row r="7163" spans="1:18" x14ac:dyDescent="0.25">
      <c r="A7163" s="33" t="s">
        <v>23163</v>
      </c>
      <c r="B7163" s="34" t="s">
        <v>20655</v>
      </c>
      <c r="C7163" s="34" t="s">
        <v>703</v>
      </c>
      <c r="D7163" s="36">
        <v>43496</v>
      </c>
      <c r="E7163" s="34" t="s">
        <v>704</v>
      </c>
      <c r="F7163" s="34" t="s">
        <v>705</v>
      </c>
      <c r="G7163" s="34" t="s">
        <v>20656</v>
      </c>
      <c r="H7163" s="34" t="s">
        <v>752</v>
      </c>
      <c r="I7163" s="34" t="s">
        <v>1707</v>
      </c>
      <c r="J7163" s="36">
        <v>44182</v>
      </c>
      <c r="K7163" s="36">
        <v>44912</v>
      </c>
      <c r="L7163" s="34" t="s">
        <v>20657</v>
      </c>
      <c r="M7163" s="34" t="s">
        <v>710</v>
      </c>
      <c r="N7163" s="34" t="s">
        <v>711</v>
      </c>
      <c r="O7163" s="34" t="s">
        <v>712</v>
      </c>
      <c r="P7163" s="34" t="s">
        <v>713</v>
      </c>
      <c r="Q7163" s="34" t="s">
        <v>10228</v>
      </c>
      <c r="R7163" s="34" t="s">
        <v>10228</v>
      </c>
    </row>
    <row r="7164" spans="1:18" x14ac:dyDescent="0.25">
      <c r="A7164" s="31" t="s">
        <v>23165</v>
      </c>
      <c r="B7164" s="32" t="s">
        <v>20658</v>
      </c>
      <c r="C7164" s="32" t="s">
        <v>703</v>
      </c>
      <c r="D7164" s="35">
        <v>43490</v>
      </c>
      <c r="E7164" s="32" t="s">
        <v>704</v>
      </c>
      <c r="F7164" s="32" t="s">
        <v>705</v>
      </c>
      <c r="G7164" s="32" t="s">
        <v>2154</v>
      </c>
      <c r="H7164" s="32" t="s">
        <v>769</v>
      </c>
      <c r="I7164" s="32" t="s">
        <v>1841</v>
      </c>
      <c r="J7164" s="35">
        <v>44113</v>
      </c>
      <c r="K7164" s="35">
        <v>44843</v>
      </c>
      <c r="L7164" s="32" t="s">
        <v>20659</v>
      </c>
      <c r="M7164" s="32" t="s">
        <v>718</v>
      </c>
      <c r="N7164" s="32" t="s">
        <v>749</v>
      </c>
      <c r="O7164" s="32" t="s">
        <v>712</v>
      </c>
      <c r="P7164" s="32" t="s">
        <v>743</v>
      </c>
      <c r="Q7164" s="32" t="s">
        <v>713</v>
      </c>
      <c r="R7164" s="32" t="s">
        <v>743</v>
      </c>
    </row>
    <row r="7165" spans="1:18" x14ac:dyDescent="0.25">
      <c r="A7165" s="33" t="s">
        <v>23167</v>
      </c>
      <c r="B7165" s="34" t="s">
        <v>20660</v>
      </c>
      <c r="C7165" s="34" t="s">
        <v>703</v>
      </c>
      <c r="D7165" s="36">
        <v>43489</v>
      </c>
      <c r="E7165" s="34" t="s">
        <v>704</v>
      </c>
      <c r="F7165" s="34" t="s">
        <v>705</v>
      </c>
      <c r="G7165" s="34" t="s">
        <v>2646</v>
      </c>
      <c r="H7165" s="34" t="s">
        <v>752</v>
      </c>
      <c r="I7165" s="34" t="s">
        <v>2647</v>
      </c>
      <c r="J7165" s="36">
        <v>44132</v>
      </c>
      <c r="K7165" s="36">
        <v>44862</v>
      </c>
      <c r="L7165" s="34" t="s">
        <v>20661</v>
      </c>
      <c r="M7165" s="34" t="s">
        <v>710</v>
      </c>
      <c r="N7165" s="34" t="s">
        <v>749</v>
      </c>
      <c r="O7165" s="34" t="s">
        <v>755</v>
      </c>
      <c r="P7165" s="34" t="s">
        <v>743</v>
      </c>
      <c r="Q7165" s="34" t="s">
        <v>713</v>
      </c>
      <c r="R7165" s="34" t="s">
        <v>10228</v>
      </c>
    </row>
    <row r="7166" spans="1:18" x14ac:dyDescent="0.25">
      <c r="A7166" s="31" t="s">
        <v>23169</v>
      </c>
      <c r="B7166" s="32" t="s">
        <v>20662</v>
      </c>
      <c r="C7166" s="32" t="s">
        <v>703</v>
      </c>
      <c r="D7166" s="35">
        <v>43483</v>
      </c>
      <c r="E7166" s="32" t="s">
        <v>704</v>
      </c>
      <c r="F7166" s="32" t="s">
        <v>705</v>
      </c>
      <c r="G7166" s="32" t="s">
        <v>751</v>
      </c>
      <c r="H7166" s="32" t="s">
        <v>752</v>
      </c>
      <c r="I7166" s="32" t="s">
        <v>753</v>
      </c>
      <c r="J7166" s="35">
        <v>44147</v>
      </c>
      <c r="K7166" s="35">
        <v>44877</v>
      </c>
      <c r="L7166" s="32" t="s">
        <v>20663</v>
      </c>
      <c r="M7166" s="32" t="s">
        <v>718</v>
      </c>
      <c r="N7166" s="32" t="s">
        <v>749</v>
      </c>
      <c r="O7166" s="32" t="s">
        <v>755</v>
      </c>
      <c r="P7166" s="32" t="s">
        <v>832</v>
      </c>
      <c r="Q7166" s="32" t="s">
        <v>713</v>
      </c>
      <c r="R7166" s="32" t="s">
        <v>10228</v>
      </c>
    </row>
    <row r="7167" spans="1:18" x14ac:dyDescent="0.25">
      <c r="A7167" s="33" t="s">
        <v>23171</v>
      </c>
      <c r="B7167" s="34" t="s">
        <v>20664</v>
      </c>
      <c r="C7167" s="34" t="s">
        <v>703</v>
      </c>
      <c r="D7167" s="36">
        <v>43474</v>
      </c>
      <c r="E7167" s="34" t="s">
        <v>704</v>
      </c>
      <c r="F7167" s="34" t="s">
        <v>705</v>
      </c>
      <c r="G7167" s="34" t="s">
        <v>20665</v>
      </c>
      <c r="H7167" s="34" t="s">
        <v>769</v>
      </c>
      <c r="I7167" s="34" t="s">
        <v>7766</v>
      </c>
      <c r="J7167" s="36">
        <v>44183</v>
      </c>
      <c r="K7167" s="36">
        <v>44913</v>
      </c>
      <c r="L7167" s="34" t="s">
        <v>20666</v>
      </c>
      <c r="M7167" s="34" t="s">
        <v>772</v>
      </c>
      <c r="N7167" s="34" t="s">
        <v>778</v>
      </c>
      <c r="O7167" s="34" t="s">
        <v>712</v>
      </c>
      <c r="P7167" s="34" t="s">
        <v>876</v>
      </c>
      <c r="Q7167" s="34" t="s">
        <v>876</v>
      </c>
      <c r="R7167" s="34" t="s">
        <v>713</v>
      </c>
    </row>
    <row r="7168" spans="1:18" x14ac:dyDescent="0.25">
      <c r="A7168" s="31" t="s">
        <v>23173</v>
      </c>
      <c r="B7168" s="32" t="s">
        <v>20667</v>
      </c>
      <c r="C7168" s="32" t="s">
        <v>703</v>
      </c>
      <c r="D7168" s="35">
        <v>43473</v>
      </c>
      <c r="E7168" s="32" t="s">
        <v>704</v>
      </c>
      <c r="F7168" s="32" t="s">
        <v>705</v>
      </c>
      <c r="G7168" s="32" t="s">
        <v>20668</v>
      </c>
      <c r="H7168" s="32" t="s">
        <v>804</v>
      </c>
      <c r="I7168" s="32" t="s">
        <v>2234</v>
      </c>
      <c r="J7168" s="35">
        <v>44147</v>
      </c>
      <c r="K7168" s="35">
        <v>44877</v>
      </c>
      <c r="L7168" s="32" t="s">
        <v>20669</v>
      </c>
      <c r="M7168" s="32" t="s">
        <v>710</v>
      </c>
      <c r="N7168" s="32" t="s">
        <v>711</v>
      </c>
      <c r="O7168" s="32" t="s">
        <v>755</v>
      </c>
      <c r="P7168" s="32" t="s">
        <v>713</v>
      </c>
      <c r="Q7168" s="32" t="s">
        <v>1336</v>
      </c>
      <c r="R7168" s="32" t="s">
        <v>743</v>
      </c>
    </row>
    <row r="7169" spans="1:18" x14ac:dyDescent="0.25">
      <c r="A7169" s="33" t="s">
        <v>23175</v>
      </c>
      <c r="B7169" s="34" t="s">
        <v>20670</v>
      </c>
      <c r="C7169" s="34" t="s">
        <v>703</v>
      </c>
      <c r="D7169" s="36">
        <v>43469</v>
      </c>
      <c r="E7169" s="34" t="s">
        <v>704</v>
      </c>
      <c r="F7169" s="34" t="s">
        <v>705</v>
      </c>
      <c r="G7169" s="34" t="s">
        <v>949</v>
      </c>
      <c r="H7169" s="34" t="s">
        <v>789</v>
      </c>
      <c r="I7169" s="34" t="s">
        <v>950</v>
      </c>
      <c r="J7169" s="36">
        <v>44167</v>
      </c>
      <c r="K7169" s="36">
        <v>44897</v>
      </c>
      <c r="L7169" s="34" t="s">
        <v>20671</v>
      </c>
      <c r="M7169" s="34" t="s">
        <v>710</v>
      </c>
      <c r="N7169" s="34" t="s">
        <v>749</v>
      </c>
      <c r="O7169" s="34" t="s">
        <v>755</v>
      </c>
      <c r="P7169" s="34" t="s">
        <v>713</v>
      </c>
      <c r="Q7169" s="34" t="s">
        <v>743</v>
      </c>
      <c r="R7169" s="34" t="s">
        <v>10228</v>
      </c>
    </row>
    <row r="7170" spans="1:18" x14ac:dyDescent="0.25">
      <c r="A7170" s="31" t="s">
        <v>23177</v>
      </c>
      <c r="B7170" s="32" t="s">
        <v>20672</v>
      </c>
      <c r="C7170" s="32" t="s">
        <v>703</v>
      </c>
      <c r="D7170" s="35">
        <v>43742</v>
      </c>
      <c r="E7170" s="32" t="s">
        <v>704</v>
      </c>
      <c r="F7170" s="32" t="s">
        <v>705</v>
      </c>
      <c r="G7170" s="32" t="s">
        <v>2580</v>
      </c>
      <c r="H7170" s="32" t="s">
        <v>1080</v>
      </c>
      <c r="I7170" s="32" t="s">
        <v>1670</v>
      </c>
      <c r="J7170" s="35">
        <v>44194</v>
      </c>
      <c r="K7170" s="35">
        <v>44924</v>
      </c>
      <c r="L7170" s="32" t="s">
        <v>20673</v>
      </c>
      <c r="M7170" s="32" t="s">
        <v>718</v>
      </c>
      <c r="N7170" s="32" t="s">
        <v>711</v>
      </c>
      <c r="O7170" s="32" t="s">
        <v>773</v>
      </c>
      <c r="P7170" s="32" t="s">
        <v>833</v>
      </c>
      <c r="Q7170" s="32" t="s">
        <v>10228</v>
      </c>
      <c r="R7170" s="32" t="s">
        <v>10228</v>
      </c>
    </row>
    <row r="7171" spans="1:18" x14ac:dyDescent="0.25">
      <c r="A7171" s="33" t="s">
        <v>23179</v>
      </c>
      <c r="B7171" s="34" t="s">
        <v>20674</v>
      </c>
      <c r="C7171" s="34" t="s">
        <v>703</v>
      </c>
      <c r="D7171" s="36">
        <v>43676</v>
      </c>
      <c r="E7171" s="34" t="s">
        <v>704</v>
      </c>
      <c r="F7171" s="34" t="s">
        <v>705</v>
      </c>
      <c r="G7171" s="34" t="s">
        <v>3505</v>
      </c>
      <c r="H7171" s="34" t="s">
        <v>736</v>
      </c>
      <c r="I7171" s="34" t="s">
        <v>3506</v>
      </c>
      <c r="J7171" s="36">
        <v>44174</v>
      </c>
      <c r="K7171" s="36">
        <v>44904</v>
      </c>
      <c r="L7171" s="34" t="s">
        <v>20675</v>
      </c>
      <c r="M7171" s="34" t="s">
        <v>729</v>
      </c>
      <c r="N7171" s="34" t="s">
        <v>711</v>
      </c>
      <c r="O7171" s="34" t="s">
        <v>712</v>
      </c>
      <c r="P7171" s="34" t="s">
        <v>1106</v>
      </c>
      <c r="Q7171" s="34" t="s">
        <v>10228</v>
      </c>
      <c r="R7171" s="34" t="s">
        <v>10228</v>
      </c>
    </row>
    <row r="7172" spans="1:18" x14ac:dyDescent="0.25">
      <c r="A7172" s="31" t="s">
        <v>23181</v>
      </c>
      <c r="B7172" s="32" t="s">
        <v>20676</v>
      </c>
      <c r="C7172" s="32" t="s">
        <v>703</v>
      </c>
      <c r="D7172" s="35">
        <v>43822</v>
      </c>
      <c r="E7172" s="32" t="s">
        <v>704</v>
      </c>
      <c r="F7172" s="32" t="s">
        <v>705</v>
      </c>
      <c r="G7172" s="32" t="s">
        <v>20677</v>
      </c>
      <c r="H7172" s="32" t="s">
        <v>707</v>
      </c>
      <c r="I7172" s="32" t="s">
        <v>20678</v>
      </c>
      <c r="J7172" s="35">
        <v>44025</v>
      </c>
      <c r="K7172" s="35">
        <v>44755</v>
      </c>
      <c r="L7172" s="32" t="s">
        <v>20679</v>
      </c>
      <c r="M7172" s="32" t="s">
        <v>710</v>
      </c>
      <c r="N7172" s="32" t="s">
        <v>749</v>
      </c>
      <c r="O7172" s="32" t="s">
        <v>712</v>
      </c>
      <c r="P7172" s="32" t="s">
        <v>713</v>
      </c>
      <c r="Q7172" s="32" t="s">
        <v>10228</v>
      </c>
      <c r="R7172" s="32" t="s">
        <v>10228</v>
      </c>
    </row>
    <row r="7173" spans="1:18" x14ac:dyDescent="0.25">
      <c r="A7173" s="33" t="s">
        <v>23183</v>
      </c>
      <c r="B7173" s="34" t="s">
        <v>20680</v>
      </c>
      <c r="C7173" s="34" t="s">
        <v>703</v>
      </c>
      <c r="D7173" s="36">
        <v>43817</v>
      </c>
      <c r="E7173" s="34" t="s">
        <v>704</v>
      </c>
      <c r="F7173" s="34" t="s">
        <v>705</v>
      </c>
      <c r="G7173" s="34" t="s">
        <v>2337</v>
      </c>
      <c r="H7173" s="34" t="s">
        <v>736</v>
      </c>
      <c r="I7173" s="34" t="s">
        <v>2338</v>
      </c>
      <c r="J7173" s="36">
        <v>44055</v>
      </c>
      <c r="K7173" s="36">
        <v>44785</v>
      </c>
      <c r="L7173" s="34" t="s">
        <v>20681</v>
      </c>
      <c r="M7173" s="34" t="s">
        <v>710</v>
      </c>
      <c r="N7173" s="34" t="s">
        <v>711</v>
      </c>
      <c r="O7173" s="34" t="s">
        <v>712</v>
      </c>
      <c r="P7173" s="34" t="s">
        <v>713</v>
      </c>
      <c r="Q7173" s="34" t="s">
        <v>10228</v>
      </c>
      <c r="R7173" s="34" t="s">
        <v>10228</v>
      </c>
    </row>
    <row r="7174" spans="1:18" x14ac:dyDescent="0.25">
      <c r="A7174" s="31" t="s">
        <v>23185</v>
      </c>
      <c r="B7174" s="32" t="s">
        <v>20682</v>
      </c>
      <c r="C7174" s="32" t="s">
        <v>734</v>
      </c>
      <c r="D7174" s="35">
        <v>43817</v>
      </c>
      <c r="E7174" s="32" t="s">
        <v>704</v>
      </c>
      <c r="F7174" s="32" t="s">
        <v>705</v>
      </c>
      <c r="G7174" s="32" t="s">
        <v>20683</v>
      </c>
      <c r="H7174" s="32" t="s">
        <v>860</v>
      </c>
      <c r="I7174" s="32" t="s">
        <v>861</v>
      </c>
      <c r="J7174" s="35">
        <v>44051</v>
      </c>
      <c r="K7174" s="35">
        <v>44781</v>
      </c>
      <c r="L7174" s="32" t="s">
        <v>20684</v>
      </c>
      <c r="M7174" s="32" t="s">
        <v>710</v>
      </c>
      <c r="N7174" s="32" t="s">
        <v>711</v>
      </c>
      <c r="O7174" s="32" t="s">
        <v>712</v>
      </c>
      <c r="P7174" s="32" t="s">
        <v>713</v>
      </c>
      <c r="Q7174" s="32" t="s">
        <v>10228</v>
      </c>
      <c r="R7174" s="32" t="s">
        <v>10228</v>
      </c>
    </row>
    <row r="7175" spans="1:18" x14ac:dyDescent="0.25">
      <c r="A7175" s="33" t="s">
        <v>23187</v>
      </c>
      <c r="B7175" s="34" t="s">
        <v>20685</v>
      </c>
      <c r="C7175" s="34" t="s">
        <v>734</v>
      </c>
      <c r="D7175" s="36">
        <v>43812</v>
      </c>
      <c r="E7175" s="34" t="s">
        <v>704</v>
      </c>
      <c r="F7175" s="34" t="s">
        <v>705</v>
      </c>
      <c r="G7175" s="34" t="s">
        <v>20686</v>
      </c>
      <c r="H7175" s="34" t="s">
        <v>752</v>
      </c>
      <c r="I7175" s="34" t="s">
        <v>846</v>
      </c>
      <c r="J7175" s="36">
        <v>44061</v>
      </c>
      <c r="K7175" s="36">
        <v>44791</v>
      </c>
      <c r="L7175" s="34" t="s">
        <v>20687</v>
      </c>
      <c r="M7175" s="34" t="s">
        <v>772</v>
      </c>
      <c r="N7175" s="34" t="s">
        <v>711</v>
      </c>
      <c r="O7175" s="34" t="s">
        <v>712</v>
      </c>
      <c r="P7175" s="34" t="s">
        <v>713</v>
      </c>
      <c r="Q7175" s="34" t="s">
        <v>10228</v>
      </c>
      <c r="R7175" s="34" t="s">
        <v>10228</v>
      </c>
    </row>
    <row r="7176" spans="1:18" x14ac:dyDescent="0.25">
      <c r="A7176" s="31" t="s">
        <v>23189</v>
      </c>
      <c r="B7176" s="32" t="s">
        <v>20688</v>
      </c>
      <c r="C7176" s="32" t="s">
        <v>703</v>
      </c>
      <c r="D7176" s="35">
        <v>43811</v>
      </c>
      <c r="E7176" s="32" t="s">
        <v>704</v>
      </c>
      <c r="F7176" s="32" t="s">
        <v>705</v>
      </c>
      <c r="G7176" s="32" t="s">
        <v>5242</v>
      </c>
      <c r="H7176" s="32" t="s">
        <v>804</v>
      </c>
      <c r="I7176" s="32" t="s">
        <v>5243</v>
      </c>
      <c r="J7176" s="35">
        <v>44054</v>
      </c>
      <c r="K7176" s="35">
        <v>44784</v>
      </c>
      <c r="L7176" s="32" t="s">
        <v>20689</v>
      </c>
      <c r="M7176" s="32" t="s">
        <v>710</v>
      </c>
      <c r="N7176" s="32" t="s">
        <v>723</v>
      </c>
      <c r="O7176" s="32" t="s">
        <v>712</v>
      </c>
      <c r="P7176" s="32" t="s">
        <v>713</v>
      </c>
      <c r="Q7176" s="32" t="s">
        <v>10228</v>
      </c>
      <c r="R7176" s="32" t="s">
        <v>10228</v>
      </c>
    </row>
    <row r="7177" spans="1:18" x14ac:dyDescent="0.25">
      <c r="A7177" s="33" t="s">
        <v>23191</v>
      </c>
      <c r="B7177" s="34" t="s">
        <v>20690</v>
      </c>
      <c r="C7177" s="34" t="s">
        <v>703</v>
      </c>
      <c r="D7177" s="36">
        <v>43810</v>
      </c>
      <c r="E7177" s="34" t="s">
        <v>704</v>
      </c>
      <c r="F7177" s="34" t="s">
        <v>705</v>
      </c>
      <c r="G7177" s="34" t="s">
        <v>825</v>
      </c>
      <c r="H7177" s="34" t="s">
        <v>804</v>
      </c>
      <c r="I7177" s="34" t="s">
        <v>826</v>
      </c>
      <c r="J7177" s="36">
        <v>44041</v>
      </c>
      <c r="K7177" s="36">
        <v>44771</v>
      </c>
      <c r="L7177" s="34" t="s">
        <v>20691</v>
      </c>
      <c r="M7177" s="34" t="s">
        <v>710</v>
      </c>
      <c r="N7177" s="34" t="s">
        <v>711</v>
      </c>
      <c r="O7177" s="34" t="s">
        <v>755</v>
      </c>
      <c r="P7177" s="34" t="s">
        <v>1042</v>
      </c>
      <c r="Q7177" s="34" t="s">
        <v>713</v>
      </c>
      <c r="R7177" s="34" t="s">
        <v>10228</v>
      </c>
    </row>
    <row r="7178" spans="1:18" x14ac:dyDescent="0.25">
      <c r="A7178" s="31" t="s">
        <v>23193</v>
      </c>
      <c r="B7178" s="32" t="s">
        <v>20692</v>
      </c>
      <c r="C7178" s="32" t="s">
        <v>703</v>
      </c>
      <c r="D7178" s="35">
        <v>43810</v>
      </c>
      <c r="E7178" s="32" t="s">
        <v>704</v>
      </c>
      <c r="F7178" s="32" t="s">
        <v>705</v>
      </c>
      <c r="G7178" s="32" t="s">
        <v>825</v>
      </c>
      <c r="H7178" s="32" t="s">
        <v>804</v>
      </c>
      <c r="I7178" s="32" t="s">
        <v>826</v>
      </c>
      <c r="J7178" s="35">
        <v>44092</v>
      </c>
      <c r="K7178" s="35">
        <v>44822</v>
      </c>
      <c r="L7178" s="32" t="s">
        <v>20693</v>
      </c>
      <c r="M7178" s="32" t="s">
        <v>710</v>
      </c>
      <c r="N7178" s="32" t="s">
        <v>749</v>
      </c>
      <c r="O7178" s="32" t="s">
        <v>755</v>
      </c>
      <c r="P7178" s="32" t="s">
        <v>743</v>
      </c>
      <c r="Q7178" s="32" t="s">
        <v>10228</v>
      </c>
      <c r="R7178" s="32" t="s">
        <v>10228</v>
      </c>
    </row>
    <row r="7179" spans="1:18" x14ac:dyDescent="0.25">
      <c r="A7179" s="33" t="s">
        <v>23195</v>
      </c>
      <c r="B7179" s="34" t="s">
        <v>20694</v>
      </c>
      <c r="C7179" s="34" t="s">
        <v>703</v>
      </c>
      <c r="D7179" s="36">
        <v>43810</v>
      </c>
      <c r="E7179" s="34" t="s">
        <v>704</v>
      </c>
      <c r="F7179" s="34" t="s">
        <v>705</v>
      </c>
      <c r="G7179" s="34" t="s">
        <v>20695</v>
      </c>
      <c r="H7179" s="34" t="s">
        <v>736</v>
      </c>
      <c r="I7179" s="34" t="s">
        <v>737</v>
      </c>
      <c r="J7179" s="36">
        <v>44015</v>
      </c>
      <c r="K7179" s="36">
        <v>44745</v>
      </c>
      <c r="L7179" s="34" t="s">
        <v>20696</v>
      </c>
      <c r="M7179" s="34" t="s">
        <v>710</v>
      </c>
      <c r="N7179" s="34" t="s">
        <v>723</v>
      </c>
      <c r="O7179" s="34" t="s">
        <v>712</v>
      </c>
      <c r="P7179" s="34" t="s">
        <v>713</v>
      </c>
      <c r="Q7179" s="34" t="s">
        <v>10228</v>
      </c>
      <c r="R7179" s="34" t="s">
        <v>10228</v>
      </c>
    </row>
    <row r="7180" spans="1:18" x14ac:dyDescent="0.25">
      <c r="A7180" s="31" t="s">
        <v>23197</v>
      </c>
      <c r="B7180" s="32" t="s">
        <v>20697</v>
      </c>
      <c r="C7180" s="32" t="s">
        <v>703</v>
      </c>
      <c r="D7180" s="35">
        <v>43808</v>
      </c>
      <c r="E7180" s="32" t="s">
        <v>704</v>
      </c>
      <c r="F7180" s="32" t="s">
        <v>705</v>
      </c>
      <c r="G7180" s="32" t="s">
        <v>20698</v>
      </c>
      <c r="H7180" s="32" t="s">
        <v>769</v>
      </c>
      <c r="I7180" s="32" t="s">
        <v>20699</v>
      </c>
      <c r="J7180" s="35">
        <v>44083</v>
      </c>
      <c r="K7180" s="35">
        <v>44813</v>
      </c>
      <c r="L7180" s="32" t="s">
        <v>20700</v>
      </c>
      <c r="M7180" s="32" t="s">
        <v>718</v>
      </c>
      <c r="N7180" s="32" t="s">
        <v>749</v>
      </c>
      <c r="O7180" s="32" t="s">
        <v>712</v>
      </c>
      <c r="P7180" s="32" t="s">
        <v>713</v>
      </c>
      <c r="Q7180" s="32" t="s">
        <v>10228</v>
      </c>
      <c r="R7180" s="32" t="s">
        <v>10228</v>
      </c>
    </row>
    <row r="7181" spans="1:18" x14ac:dyDescent="0.25">
      <c r="A7181" s="33" t="s">
        <v>23199</v>
      </c>
      <c r="B7181" s="34" t="s">
        <v>20701</v>
      </c>
      <c r="C7181" s="34" t="s">
        <v>703</v>
      </c>
      <c r="D7181" s="36">
        <v>43808</v>
      </c>
      <c r="E7181" s="34" t="s">
        <v>704</v>
      </c>
      <c r="F7181" s="34" t="s">
        <v>705</v>
      </c>
      <c r="G7181" s="34" t="s">
        <v>8811</v>
      </c>
      <c r="H7181" s="34" t="s">
        <v>945</v>
      </c>
      <c r="I7181" s="34" t="s">
        <v>8812</v>
      </c>
      <c r="J7181" s="36">
        <v>44034</v>
      </c>
      <c r="K7181" s="36">
        <v>44764</v>
      </c>
      <c r="L7181" s="34" t="s">
        <v>20702</v>
      </c>
      <c r="M7181" s="34" t="s">
        <v>729</v>
      </c>
      <c r="N7181" s="34" t="s">
        <v>749</v>
      </c>
      <c r="O7181" s="34" t="s">
        <v>773</v>
      </c>
      <c r="P7181" s="34" t="s">
        <v>833</v>
      </c>
      <c r="Q7181" s="34" t="s">
        <v>713</v>
      </c>
      <c r="R7181" s="34" t="s">
        <v>743</v>
      </c>
    </row>
    <row r="7182" spans="1:18" x14ac:dyDescent="0.25">
      <c r="A7182" s="31" t="s">
        <v>23201</v>
      </c>
      <c r="B7182" s="32" t="s">
        <v>20703</v>
      </c>
      <c r="C7182" s="32" t="s">
        <v>703</v>
      </c>
      <c r="D7182" s="35">
        <v>43805</v>
      </c>
      <c r="E7182" s="32" t="s">
        <v>704</v>
      </c>
      <c r="F7182" s="32" t="s">
        <v>705</v>
      </c>
      <c r="G7182" s="32" t="s">
        <v>5766</v>
      </c>
      <c r="H7182" s="32" t="s">
        <v>736</v>
      </c>
      <c r="I7182" s="32" t="s">
        <v>5767</v>
      </c>
      <c r="J7182" s="35">
        <v>44036</v>
      </c>
      <c r="K7182" s="35">
        <v>44766</v>
      </c>
      <c r="L7182" s="32" t="s">
        <v>20704</v>
      </c>
      <c r="M7182" s="32" t="s">
        <v>710</v>
      </c>
      <c r="N7182" s="32" t="s">
        <v>711</v>
      </c>
      <c r="O7182" s="32" t="s">
        <v>712</v>
      </c>
      <c r="P7182" s="32" t="s">
        <v>713</v>
      </c>
      <c r="Q7182" s="32" t="s">
        <v>10228</v>
      </c>
      <c r="R7182" s="32" t="s">
        <v>10228</v>
      </c>
    </row>
    <row r="7183" spans="1:18" x14ac:dyDescent="0.25">
      <c r="A7183" s="33" t="s">
        <v>23203</v>
      </c>
      <c r="B7183" s="34" t="s">
        <v>20705</v>
      </c>
      <c r="C7183" s="34" t="s">
        <v>703</v>
      </c>
      <c r="D7183" s="36">
        <v>43804</v>
      </c>
      <c r="E7183" s="34" t="s">
        <v>704</v>
      </c>
      <c r="F7183" s="34" t="s">
        <v>705</v>
      </c>
      <c r="G7183" s="34" t="s">
        <v>8811</v>
      </c>
      <c r="H7183" s="34" t="s">
        <v>945</v>
      </c>
      <c r="I7183" s="34" t="s">
        <v>8812</v>
      </c>
      <c r="J7183" s="36">
        <v>44035</v>
      </c>
      <c r="K7183" s="36">
        <v>44765</v>
      </c>
      <c r="L7183" s="34" t="s">
        <v>20706</v>
      </c>
      <c r="M7183" s="34" t="s">
        <v>718</v>
      </c>
      <c r="N7183" s="34" t="s">
        <v>749</v>
      </c>
      <c r="O7183" s="34" t="s">
        <v>773</v>
      </c>
      <c r="P7183" s="34" t="s">
        <v>713</v>
      </c>
      <c r="Q7183" s="34" t="s">
        <v>833</v>
      </c>
      <c r="R7183" s="34" t="s">
        <v>743</v>
      </c>
    </row>
    <row r="7184" spans="1:18" x14ac:dyDescent="0.25">
      <c r="A7184" s="31" t="s">
        <v>23205</v>
      </c>
      <c r="B7184" s="32" t="s">
        <v>20707</v>
      </c>
      <c r="C7184" s="32" t="s">
        <v>703</v>
      </c>
      <c r="D7184" s="35">
        <v>43803</v>
      </c>
      <c r="E7184" s="32" t="s">
        <v>704</v>
      </c>
      <c r="F7184" s="32" t="s">
        <v>705</v>
      </c>
      <c r="G7184" s="32" t="s">
        <v>825</v>
      </c>
      <c r="H7184" s="32" t="s">
        <v>804</v>
      </c>
      <c r="I7184" s="32" t="s">
        <v>826</v>
      </c>
      <c r="J7184" s="35">
        <v>44078</v>
      </c>
      <c r="K7184" s="35">
        <v>44808</v>
      </c>
      <c r="L7184" s="32" t="s">
        <v>20708</v>
      </c>
      <c r="M7184" s="32" t="s">
        <v>718</v>
      </c>
      <c r="N7184" s="32" t="s">
        <v>749</v>
      </c>
      <c r="O7184" s="32" t="s">
        <v>712</v>
      </c>
      <c r="P7184" s="32" t="s">
        <v>713</v>
      </c>
      <c r="Q7184" s="32" t="s">
        <v>743</v>
      </c>
      <c r="R7184" s="32" t="s">
        <v>10228</v>
      </c>
    </row>
    <row r="7185" spans="1:18" x14ac:dyDescent="0.25">
      <c r="A7185" s="33" t="s">
        <v>23207</v>
      </c>
      <c r="B7185" s="34" t="s">
        <v>20709</v>
      </c>
      <c r="C7185" s="34" t="s">
        <v>703</v>
      </c>
      <c r="D7185" s="36">
        <v>43802</v>
      </c>
      <c r="E7185" s="34" t="s">
        <v>704</v>
      </c>
      <c r="F7185" s="34" t="s">
        <v>705</v>
      </c>
      <c r="G7185" s="34" t="s">
        <v>20710</v>
      </c>
      <c r="H7185" s="34" t="s">
        <v>736</v>
      </c>
      <c r="I7185" s="34" t="s">
        <v>1749</v>
      </c>
      <c r="J7185" s="36">
        <v>44055</v>
      </c>
      <c r="K7185" s="36">
        <v>44785</v>
      </c>
      <c r="L7185" s="34" t="s">
        <v>20711</v>
      </c>
      <c r="M7185" s="34" t="s">
        <v>710</v>
      </c>
      <c r="N7185" s="34" t="s">
        <v>778</v>
      </c>
      <c r="O7185" s="34" t="s">
        <v>712</v>
      </c>
      <c r="P7185" s="34" t="s">
        <v>713</v>
      </c>
      <c r="Q7185" s="34" t="s">
        <v>833</v>
      </c>
      <c r="R7185" s="34" t="s">
        <v>876</v>
      </c>
    </row>
    <row r="7186" spans="1:18" x14ac:dyDescent="0.25">
      <c r="A7186" s="31" t="s">
        <v>23209</v>
      </c>
      <c r="B7186" s="32" t="s">
        <v>20712</v>
      </c>
      <c r="C7186" s="32" t="s">
        <v>703</v>
      </c>
      <c r="D7186" s="35">
        <v>43801</v>
      </c>
      <c r="E7186" s="32" t="s">
        <v>704</v>
      </c>
      <c r="F7186" s="32" t="s">
        <v>705</v>
      </c>
      <c r="G7186" s="32" t="s">
        <v>1427</v>
      </c>
      <c r="H7186" s="32" t="s">
        <v>752</v>
      </c>
      <c r="I7186" s="32" t="s">
        <v>1428</v>
      </c>
      <c r="J7186" s="35">
        <v>44039</v>
      </c>
      <c r="K7186" s="35">
        <v>44769</v>
      </c>
      <c r="L7186" s="32" t="s">
        <v>20713</v>
      </c>
      <c r="M7186" s="32" t="s">
        <v>710</v>
      </c>
      <c r="N7186" s="32" t="s">
        <v>723</v>
      </c>
      <c r="O7186" s="32" t="s">
        <v>712</v>
      </c>
      <c r="P7186" s="32" t="s">
        <v>833</v>
      </c>
      <c r="Q7186" s="32" t="s">
        <v>743</v>
      </c>
      <c r="R7186" s="32" t="s">
        <v>713</v>
      </c>
    </row>
    <row r="7187" spans="1:18" x14ac:dyDescent="0.25">
      <c r="A7187" s="33" t="s">
        <v>23211</v>
      </c>
      <c r="B7187" s="34" t="s">
        <v>20714</v>
      </c>
      <c r="C7187" s="34" t="s">
        <v>703</v>
      </c>
      <c r="D7187" s="36">
        <v>43801</v>
      </c>
      <c r="E7187" s="34" t="s">
        <v>704</v>
      </c>
      <c r="F7187" s="34" t="s">
        <v>705</v>
      </c>
      <c r="G7187" s="34" t="s">
        <v>20715</v>
      </c>
      <c r="H7187" s="34" t="s">
        <v>736</v>
      </c>
      <c r="I7187" s="34" t="s">
        <v>20716</v>
      </c>
      <c r="J7187" s="36">
        <v>44069</v>
      </c>
      <c r="K7187" s="36">
        <v>44799</v>
      </c>
      <c r="L7187" s="34" t="s">
        <v>20717</v>
      </c>
      <c r="M7187" s="34" t="s">
        <v>718</v>
      </c>
      <c r="N7187" s="34" t="s">
        <v>723</v>
      </c>
      <c r="O7187" s="34" t="s">
        <v>724</v>
      </c>
      <c r="P7187" s="34" t="s">
        <v>743</v>
      </c>
      <c r="Q7187" s="34" t="s">
        <v>10228</v>
      </c>
      <c r="R7187" s="34" t="s">
        <v>10228</v>
      </c>
    </row>
    <row r="7188" spans="1:18" x14ac:dyDescent="0.25">
      <c r="A7188" s="31" t="s">
        <v>23213</v>
      </c>
      <c r="B7188" s="32" t="s">
        <v>20718</v>
      </c>
      <c r="C7188" s="32" t="s">
        <v>703</v>
      </c>
      <c r="D7188" s="35">
        <v>43798</v>
      </c>
      <c r="E7188" s="32" t="s">
        <v>704</v>
      </c>
      <c r="F7188" s="32" t="s">
        <v>705</v>
      </c>
      <c r="G7188" s="32" t="s">
        <v>780</v>
      </c>
      <c r="H7188" s="32" t="s">
        <v>736</v>
      </c>
      <c r="I7188" s="32" t="s">
        <v>781</v>
      </c>
      <c r="J7188" s="35">
        <v>44076</v>
      </c>
      <c r="K7188" s="35">
        <v>44806</v>
      </c>
      <c r="L7188" s="32" t="s">
        <v>20719</v>
      </c>
      <c r="M7188" s="32" t="s">
        <v>710</v>
      </c>
      <c r="N7188" s="32" t="s">
        <v>711</v>
      </c>
      <c r="O7188" s="32" t="s">
        <v>755</v>
      </c>
      <c r="P7188" s="32" t="s">
        <v>713</v>
      </c>
      <c r="Q7188" s="32" t="s">
        <v>833</v>
      </c>
      <c r="R7188" s="32" t="s">
        <v>10228</v>
      </c>
    </row>
    <row r="7189" spans="1:18" x14ac:dyDescent="0.25">
      <c r="A7189" s="33" t="s">
        <v>23215</v>
      </c>
      <c r="B7189" s="34" t="s">
        <v>20720</v>
      </c>
      <c r="C7189" s="34" t="s">
        <v>703</v>
      </c>
      <c r="D7189" s="36">
        <v>43797</v>
      </c>
      <c r="E7189" s="34" t="s">
        <v>704</v>
      </c>
      <c r="F7189" s="34" t="s">
        <v>705</v>
      </c>
      <c r="G7189" s="34" t="s">
        <v>20721</v>
      </c>
      <c r="H7189" s="34" t="s">
        <v>1205</v>
      </c>
      <c r="I7189" s="34" t="s">
        <v>1805</v>
      </c>
      <c r="J7189" s="36">
        <v>44027</v>
      </c>
      <c r="K7189" s="36">
        <v>44757</v>
      </c>
      <c r="L7189" s="34" t="s">
        <v>20722</v>
      </c>
      <c r="M7189" s="34" t="s">
        <v>710</v>
      </c>
      <c r="N7189" s="34" t="s">
        <v>749</v>
      </c>
      <c r="O7189" s="34" t="s">
        <v>712</v>
      </c>
      <c r="P7189" s="34" t="s">
        <v>876</v>
      </c>
      <c r="Q7189" s="34" t="s">
        <v>10228</v>
      </c>
      <c r="R7189" s="34" t="s">
        <v>10228</v>
      </c>
    </row>
    <row r="7190" spans="1:18" x14ac:dyDescent="0.25">
      <c r="A7190" s="31" t="s">
        <v>23217</v>
      </c>
      <c r="B7190" s="32" t="s">
        <v>20723</v>
      </c>
      <c r="C7190" s="32" t="s">
        <v>703</v>
      </c>
      <c r="D7190" s="35">
        <v>43795</v>
      </c>
      <c r="E7190" s="32" t="s">
        <v>704</v>
      </c>
      <c r="F7190" s="32" t="s">
        <v>705</v>
      </c>
      <c r="G7190" s="32" t="s">
        <v>825</v>
      </c>
      <c r="H7190" s="32" t="s">
        <v>804</v>
      </c>
      <c r="I7190" s="32" t="s">
        <v>826</v>
      </c>
      <c r="J7190" s="35">
        <v>44035</v>
      </c>
      <c r="K7190" s="35">
        <v>44765</v>
      </c>
      <c r="L7190" s="32" t="s">
        <v>20724</v>
      </c>
      <c r="M7190" s="32" t="s">
        <v>710</v>
      </c>
      <c r="N7190" s="32" t="s">
        <v>723</v>
      </c>
      <c r="O7190" s="32" t="s">
        <v>712</v>
      </c>
      <c r="P7190" s="32" t="s">
        <v>713</v>
      </c>
      <c r="Q7190" s="32" t="s">
        <v>10228</v>
      </c>
      <c r="R7190" s="32" t="s">
        <v>10228</v>
      </c>
    </row>
    <row r="7191" spans="1:18" x14ac:dyDescent="0.25">
      <c r="A7191" s="33" t="s">
        <v>23219</v>
      </c>
      <c r="B7191" s="34" t="s">
        <v>20725</v>
      </c>
      <c r="C7191" s="34" t="s">
        <v>703</v>
      </c>
      <c r="D7191" s="36">
        <v>43795</v>
      </c>
      <c r="E7191" s="34" t="s">
        <v>704</v>
      </c>
      <c r="F7191" s="34" t="s">
        <v>705</v>
      </c>
      <c r="G7191" s="34" t="s">
        <v>19106</v>
      </c>
      <c r="H7191" s="34" t="s">
        <v>904</v>
      </c>
      <c r="I7191" s="34" t="s">
        <v>4659</v>
      </c>
      <c r="J7191" s="36">
        <v>44014</v>
      </c>
      <c r="K7191" s="36">
        <v>44744</v>
      </c>
      <c r="L7191" s="34" t="s">
        <v>20726</v>
      </c>
      <c r="M7191" s="34" t="s">
        <v>710</v>
      </c>
      <c r="N7191" s="34" t="s">
        <v>711</v>
      </c>
      <c r="O7191" s="34" t="s">
        <v>712</v>
      </c>
      <c r="P7191" s="34" t="s">
        <v>713</v>
      </c>
      <c r="Q7191" s="34" t="s">
        <v>743</v>
      </c>
      <c r="R7191" s="34" t="s">
        <v>10228</v>
      </c>
    </row>
    <row r="7192" spans="1:18" x14ac:dyDescent="0.25">
      <c r="A7192" s="31" t="s">
        <v>23221</v>
      </c>
      <c r="B7192" s="32" t="s">
        <v>20727</v>
      </c>
      <c r="C7192" s="32" t="s">
        <v>703</v>
      </c>
      <c r="D7192" s="35">
        <v>43791</v>
      </c>
      <c r="E7192" s="32" t="s">
        <v>704</v>
      </c>
      <c r="F7192" s="32" t="s">
        <v>705</v>
      </c>
      <c r="G7192" s="32" t="s">
        <v>1102</v>
      </c>
      <c r="H7192" s="32" t="s">
        <v>804</v>
      </c>
      <c r="I7192" s="32" t="s">
        <v>1103</v>
      </c>
      <c r="J7192" s="35">
        <v>44032</v>
      </c>
      <c r="K7192" s="35">
        <v>44762</v>
      </c>
      <c r="L7192" s="32" t="s">
        <v>20728</v>
      </c>
      <c r="M7192" s="32" t="s">
        <v>772</v>
      </c>
      <c r="N7192" s="32" t="s">
        <v>711</v>
      </c>
      <c r="O7192" s="32" t="s">
        <v>1041</v>
      </c>
      <c r="P7192" s="32" t="s">
        <v>876</v>
      </c>
      <c r="Q7192" s="32" t="s">
        <v>876</v>
      </c>
      <c r="R7192" s="32" t="s">
        <v>713</v>
      </c>
    </row>
    <row r="7193" spans="1:18" x14ac:dyDescent="0.25">
      <c r="A7193" s="33" t="s">
        <v>23223</v>
      </c>
      <c r="B7193" s="34" t="s">
        <v>20729</v>
      </c>
      <c r="C7193" s="34" t="s">
        <v>703</v>
      </c>
      <c r="D7193" s="36">
        <v>43790</v>
      </c>
      <c r="E7193" s="34" t="s">
        <v>704</v>
      </c>
      <c r="F7193" s="34" t="s">
        <v>705</v>
      </c>
      <c r="G7193" s="34" t="s">
        <v>20730</v>
      </c>
      <c r="H7193" s="34" t="s">
        <v>769</v>
      </c>
      <c r="I7193" s="34" t="s">
        <v>770</v>
      </c>
      <c r="J7193" s="36">
        <v>44028</v>
      </c>
      <c r="K7193" s="36">
        <v>44758</v>
      </c>
      <c r="L7193" s="34" t="s">
        <v>20731</v>
      </c>
      <c r="M7193" s="34" t="s">
        <v>710</v>
      </c>
      <c r="N7193" s="34" t="s">
        <v>749</v>
      </c>
      <c r="O7193" s="34" t="s">
        <v>712</v>
      </c>
      <c r="P7193" s="34" t="s">
        <v>713</v>
      </c>
      <c r="Q7193" s="34" t="s">
        <v>10228</v>
      </c>
      <c r="R7193" s="34" t="s">
        <v>10228</v>
      </c>
    </row>
    <row r="7194" spans="1:18" x14ac:dyDescent="0.25">
      <c r="A7194" s="31" t="s">
        <v>23225</v>
      </c>
      <c r="B7194" s="32" t="s">
        <v>20732</v>
      </c>
      <c r="C7194" s="32" t="s">
        <v>703</v>
      </c>
      <c r="D7194" s="35">
        <v>43789</v>
      </c>
      <c r="E7194" s="32" t="s">
        <v>704</v>
      </c>
      <c r="F7194" s="32" t="s">
        <v>705</v>
      </c>
      <c r="G7194" s="32" t="s">
        <v>20733</v>
      </c>
      <c r="H7194" s="32" t="s">
        <v>736</v>
      </c>
      <c r="I7194" s="32" t="s">
        <v>20734</v>
      </c>
      <c r="J7194" s="35">
        <v>44074</v>
      </c>
      <c r="K7194" s="35">
        <v>44804</v>
      </c>
      <c r="L7194" s="32" t="s">
        <v>20735</v>
      </c>
      <c r="M7194" s="32" t="s">
        <v>710</v>
      </c>
      <c r="N7194" s="32" t="s">
        <v>749</v>
      </c>
      <c r="O7194" s="32" t="s">
        <v>766</v>
      </c>
      <c r="P7194" s="32" t="s">
        <v>743</v>
      </c>
      <c r="Q7194" s="32" t="s">
        <v>10228</v>
      </c>
      <c r="R7194" s="32" t="s">
        <v>10228</v>
      </c>
    </row>
    <row r="7195" spans="1:18" x14ac:dyDescent="0.25">
      <c r="A7195" s="33" t="s">
        <v>23227</v>
      </c>
      <c r="B7195" s="34" t="s">
        <v>20736</v>
      </c>
      <c r="C7195" s="34" t="s">
        <v>703</v>
      </c>
      <c r="D7195" s="36">
        <v>43789</v>
      </c>
      <c r="E7195" s="34" t="s">
        <v>704</v>
      </c>
      <c r="F7195" s="34" t="s">
        <v>705</v>
      </c>
      <c r="G7195" s="34" t="s">
        <v>18783</v>
      </c>
      <c r="H7195" s="34" t="s">
        <v>945</v>
      </c>
      <c r="I7195" s="34" t="s">
        <v>1680</v>
      </c>
      <c r="J7195" s="36">
        <v>44076</v>
      </c>
      <c r="K7195" s="36">
        <v>44806</v>
      </c>
      <c r="L7195" s="34" t="s">
        <v>20737</v>
      </c>
      <c r="M7195" s="34" t="s">
        <v>710</v>
      </c>
      <c r="N7195" s="34" t="s">
        <v>749</v>
      </c>
      <c r="O7195" s="34" t="s">
        <v>712</v>
      </c>
      <c r="P7195" s="34" t="s">
        <v>713</v>
      </c>
      <c r="Q7195" s="34" t="s">
        <v>889</v>
      </c>
      <c r="R7195" s="34" t="s">
        <v>10228</v>
      </c>
    </row>
    <row r="7196" spans="1:18" x14ac:dyDescent="0.25">
      <c r="A7196" s="31" t="s">
        <v>23229</v>
      </c>
      <c r="B7196" s="32" t="s">
        <v>20738</v>
      </c>
      <c r="C7196" s="32" t="s">
        <v>703</v>
      </c>
      <c r="D7196" s="35">
        <v>43781</v>
      </c>
      <c r="E7196" s="32" t="s">
        <v>704</v>
      </c>
      <c r="F7196" s="32" t="s">
        <v>705</v>
      </c>
      <c r="G7196" s="32" t="s">
        <v>873</v>
      </c>
      <c r="H7196" s="32" t="s">
        <v>707</v>
      </c>
      <c r="I7196" s="32" t="s">
        <v>874</v>
      </c>
      <c r="J7196" s="35">
        <v>44028</v>
      </c>
      <c r="K7196" s="35">
        <v>44758</v>
      </c>
      <c r="L7196" s="32" t="s">
        <v>20739</v>
      </c>
      <c r="M7196" s="32" t="s">
        <v>718</v>
      </c>
      <c r="N7196" s="32" t="s">
        <v>711</v>
      </c>
      <c r="O7196" s="32" t="s">
        <v>712</v>
      </c>
      <c r="P7196" s="32" t="s">
        <v>833</v>
      </c>
      <c r="Q7196" s="32" t="s">
        <v>713</v>
      </c>
      <c r="R7196" s="32" t="s">
        <v>968</v>
      </c>
    </row>
    <row r="7197" spans="1:18" x14ac:dyDescent="0.25">
      <c r="A7197" s="33" t="s">
        <v>23231</v>
      </c>
      <c r="B7197" s="34" t="s">
        <v>20740</v>
      </c>
      <c r="C7197" s="34" t="s">
        <v>703</v>
      </c>
      <c r="D7197" s="36">
        <v>43781</v>
      </c>
      <c r="E7197" s="34" t="s">
        <v>704</v>
      </c>
      <c r="F7197" s="34" t="s">
        <v>705</v>
      </c>
      <c r="G7197" s="34" t="s">
        <v>20741</v>
      </c>
      <c r="H7197" s="34" t="s">
        <v>1262</v>
      </c>
      <c r="I7197" s="34" t="s">
        <v>4377</v>
      </c>
      <c r="J7197" s="36">
        <v>44032</v>
      </c>
      <c r="K7197" s="36">
        <v>44762</v>
      </c>
      <c r="L7197" s="34" t="s">
        <v>20742</v>
      </c>
      <c r="M7197" s="34" t="s">
        <v>729</v>
      </c>
      <c r="N7197" s="34" t="s">
        <v>711</v>
      </c>
      <c r="O7197" s="34" t="s">
        <v>766</v>
      </c>
      <c r="P7197" s="34" t="s">
        <v>713</v>
      </c>
      <c r="Q7197" s="34" t="s">
        <v>743</v>
      </c>
      <c r="R7197" s="34" t="s">
        <v>833</v>
      </c>
    </row>
    <row r="7198" spans="1:18" x14ac:dyDescent="0.25">
      <c r="A7198" s="31" t="s">
        <v>23233</v>
      </c>
      <c r="B7198" s="32" t="s">
        <v>20743</v>
      </c>
      <c r="C7198" s="32" t="s">
        <v>703</v>
      </c>
      <c r="D7198" s="35">
        <v>43780</v>
      </c>
      <c r="E7198" s="32" t="s">
        <v>704</v>
      </c>
      <c r="F7198" s="32" t="s">
        <v>705</v>
      </c>
      <c r="G7198" s="32" t="s">
        <v>10713</v>
      </c>
      <c r="H7198" s="32" t="s">
        <v>789</v>
      </c>
      <c r="I7198" s="32" t="s">
        <v>10714</v>
      </c>
      <c r="J7198" s="35">
        <v>44076</v>
      </c>
      <c r="K7198" s="35">
        <v>44806</v>
      </c>
      <c r="L7198" s="32" t="s">
        <v>20744</v>
      </c>
      <c r="M7198" s="32" t="s">
        <v>729</v>
      </c>
      <c r="N7198" s="32" t="s">
        <v>711</v>
      </c>
      <c r="O7198" s="32" t="s">
        <v>712</v>
      </c>
      <c r="P7198" s="32" t="s">
        <v>713</v>
      </c>
      <c r="Q7198" s="32" t="s">
        <v>10228</v>
      </c>
      <c r="R7198" s="32" t="s">
        <v>10228</v>
      </c>
    </row>
    <row r="7199" spans="1:18" x14ac:dyDescent="0.25">
      <c r="A7199" s="33" t="s">
        <v>23235</v>
      </c>
      <c r="B7199" s="34" t="s">
        <v>20745</v>
      </c>
      <c r="C7199" s="34" t="s">
        <v>703</v>
      </c>
      <c r="D7199" s="36">
        <v>43780</v>
      </c>
      <c r="E7199" s="34" t="s">
        <v>704</v>
      </c>
      <c r="F7199" s="34" t="s">
        <v>705</v>
      </c>
      <c r="G7199" s="34" t="s">
        <v>997</v>
      </c>
      <c r="H7199" s="34" t="s">
        <v>998</v>
      </c>
      <c r="I7199" s="34" t="s">
        <v>999</v>
      </c>
      <c r="J7199" s="36">
        <v>44022</v>
      </c>
      <c r="K7199" s="36">
        <v>44752</v>
      </c>
      <c r="L7199" s="34" t="s">
        <v>20746</v>
      </c>
      <c r="M7199" s="34" t="s">
        <v>772</v>
      </c>
      <c r="N7199" s="34" t="s">
        <v>749</v>
      </c>
      <c r="O7199" s="34" t="s">
        <v>712</v>
      </c>
      <c r="P7199" s="34" t="s">
        <v>713</v>
      </c>
      <c r="Q7199" s="34" t="s">
        <v>10228</v>
      </c>
      <c r="R7199" s="34" t="s">
        <v>10228</v>
      </c>
    </row>
    <row r="7200" spans="1:18" x14ac:dyDescent="0.25">
      <c r="A7200" s="31" t="s">
        <v>23237</v>
      </c>
      <c r="B7200" s="32" t="s">
        <v>20747</v>
      </c>
      <c r="C7200" s="32" t="s">
        <v>703</v>
      </c>
      <c r="D7200" s="35">
        <v>43780</v>
      </c>
      <c r="E7200" s="32" t="s">
        <v>704</v>
      </c>
      <c r="F7200" s="32" t="s">
        <v>705</v>
      </c>
      <c r="G7200" s="32" t="s">
        <v>8166</v>
      </c>
      <c r="H7200" s="32" t="s">
        <v>789</v>
      </c>
      <c r="I7200" s="32" t="s">
        <v>8167</v>
      </c>
      <c r="J7200" s="35">
        <v>44097</v>
      </c>
      <c r="K7200" s="35">
        <v>44827</v>
      </c>
      <c r="L7200" s="32" t="s">
        <v>20748</v>
      </c>
      <c r="M7200" s="32" t="s">
        <v>710</v>
      </c>
      <c r="N7200" s="32" t="s">
        <v>749</v>
      </c>
      <c r="O7200" s="32" t="s">
        <v>712</v>
      </c>
      <c r="P7200" s="32" t="s">
        <v>743</v>
      </c>
      <c r="Q7200" s="32" t="s">
        <v>10228</v>
      </c>
      <c r="R7200" s="32" t="s">
        <v>10228</v>
      </c>
    </row>
    <row r="7201" spans="1:18" x14ac:dyDescent="0.25">
      <c r="A7201" s="33" t="s">
        <v>23239</v>
      </c>
      <c r="B7201" s="34" t="s">
        <v>20749</v>
      </c>
      <c r="C7201" s="34" t="s">
        <v>703</v>
      </c>
      <c r="D7201" s="36">
        <v>43780</v>
      </c>
      <c r="E7201" s="34" t="s">
        <v>704</v>
      </c>
      <c r="F7201" s="34" t="s">
        <v>705</v>
      </c>
      <c r="G7201" s="34" t="s">
        <v>20750</v>
      </c>
      <c r="H7201" s="34" t="s">
        <v>707</v>
      </c>
      <c r="I7201" s="34" t="s">
        <v>20751</v>
      </c>
      <c r="J7201" s="36">
        <v>44069</v>
      </c>
      <c r="K7201" s="36">
        <v>44799</v>
      </c>
      <c r="L7201" s="34" t="s">
        <v>20752</v>
      </c>
      <c r="M7201" s="34" t="s">
        <v>710</v>
      </c>
      <c r="N7201" s="34" t="s">
        <v>778</v>
      </c>
      <c r="O7201" s="34" t="s">
        <v>712</v>
      </c>
      <c r="P7201" s="34" t="s">
        <v>713</v>
      </c>
      <c r="Q7201" s="34" t="s">
        <v>743</v>
      </c>
      <c r="R7201" s="34" t="s">
        <v>10228</v>
      </c>
    </row>
    <row r="7202" spans="1:18" x14ac:dyDescent="0.25">
      <c r="A7202" s="31" t="s">
        <v>23241</v>
      </c>
      <c r="B7202" s="32" t="s">
        <v>20753</v>
      </c>
      <c r="C7202" s="32" t="s">
        <v>703</v>
      </c>
      <c r="D7202" s="35">
        <v>43780</v>
      </c>
      <c r="E7202" s="32" t="s">
        <v>704</v>
      </c>
      <c r="F7202" s="32" t="s">
        <v>705</v>
      </c>
      <c r="G7202" s="32" t="s">
        <v>1266</v>
      </c>
      <c r="H7202" s="32" t="s">
        <v>736</v>
      </c>
      <c r="I7202" s="32" t="s">
        <v>1267</v>
      </c>
      <c r="J7202" s="35">
        <v>44082</v>
      </c>
      <c r="K7202" s="35">
        <v>44812</v>
      </c>
      <c r="L7202" s="32" t="s">
        <v>20754</v>
      </c>
      <c r="M7202" s="32" t="s">
        <v>710</v>
      </c>
      <c r="N7202" s="32" t="s">
        <v>711</v>
      </c>
      <c r="O7202" s="32" t="s">
        <v>712</v>
      </c>
      <c r="P7202" s="32" t="s">
        <v>1042</v>
      </c>
      <c r="Q7202" s="32" t="s">
        <v>10228</v>
      </c>
      <c r="R7202" s="32" t="s">
        <v>10228</v>
      </c>
    </row>
    <row r="7203" spans="1:18" x14ac:dyDescent="0.25">
      <c r="A7203" s="33" t="s">
        <v>23243</v>
      </c>
      <c r="B7203" s="34" t="s">
        <v>20755</v>
      </c>
      <c r="C7203" s="34" t="s">
        <v>703</v>
      </c>
      <c r="D7203" s="36">
        <v>43776</v>
      </c>
      <c r="E7203" s="34" t="s">
        <v>704</v>
      </c>
      <c r="F7203" s="34" t="s">
        <v>705</v>
      </c>
      <c r="G7203" s="34" t="s">
        <v>20756</v>
      </c>
      <c r="H7203" s="34" t="s">
        <v>769</v>
      </c>
      <c r="I7203" s="34" t="s">
        <v>770</v>
      </c>
      <c r="J7203" s="36">
        <v>44063</v>
      </c>
      <c r="K7203" s="36">
        <v>44793</v>
      </c>
      <c r="L7203" s="34" t="s">
        <v>20757</v>
      </c>
      <c r="M7203" s="34" t="s">
        <v>718</v>
      </c>
      <c r="N7203" s="34" t="s">
        <v>749</v>
      </c>
      <c r="O7203" s="34" t="s">
        <v>712</v>
      </c>
      <c r="P7203" s="34" t="s">
        <v>833</v>
      </c>
      <c r="Q7203" s="34" t="s">
        <v>10228</v>
      </c>
      <c r="R7203" s="34" t="s">
        <v>10228</v>
      </c>
    </row>
    <row r="7204" spans="1:18" x14ac:dyDescent="0.25">
      <c r="A7204" s="31" t="s">
        <v>23245</v>
      </c>
      <c r="B7204" s="32" t="s">
        <v>20758</v>
      </c>
      <c r="C7204" s="32" t="s">
        <v>734</v>
      </c>
      <c r="D7204" s="35">
        <v>43776</v>
      </c>
      <c r="E7204" s="32" t="s">
        <v>704</v>
      </c>
      <c r="F7204" s="32" t="s">
        <v>705</v>
      </c>
      <c r="G7204" s="32" t="s">
        <v>20759</v>
      </c>
      <c r="H7204" s="32" t="s">
        <v>763</v>
      </c>
      <c r="I7204" s="32" t="s">
        <v>19841</v>
      </c>
      <c r="J7204" s="35">
        <v>44039</v>
      </c>
      <c r="K7204" s="35">
        <v>44769</v>
      </c>
      <c r="L7204" s="32" t="s">
        <v>20760</v>
      </c>
      <c r="M7204" s="32" t="s">
        <v>718</v>
      </c>
      <c r="N7204" s="32" t="s">
        <v>711</v>
      </c>
      <c r="O7204" s="32" t="s">
        <v>712</v>
      </c>
      <c r="P7204" s="32" t="s">
        <v>713</v>
      </c>
      <c r="Q7204" s="32" t="s">
        <v>10228</v>
      </c>
      <c r="R7204" s="32" t="s">
        <v>10228</v>
      </c>
    </row>
    <row r="7205" spans="1:18" x14ac:dyDescent="0.25">
      <c r="A7205" s="33" t="s">
        <v>23247</v>
      </c>
      <c r="B7205" s="34" t="s">
        <v>20761</v>
      </c>
      <c r="C7205" s="34" t="s">
        <v>703</v>
      </c>
      <c r="D7205" s="36">
        <v>43775</v>
      </c>
      <c r="E7205" s="34" t="s">
        <v>704</v>
      </c>
      <c r="F7205" s="34" t="s">
        <v>705</v>
      </c>
      <c r="G7205" s="34" t="s">
        <v>1427</v>
      </c>
      <c r="H7205" s="34" t="s">
        <v>752</v>
      </c>
      <c r="I7205" s="34" t="s">
        <v>1428</v>
      </c>
      <c r="J7205" s="36">
        <v>44042</v>
      </c>
      <c r="K7205" s="36">
        <v>44772</v>
      </c>
      <c r="L7205" s="34" t="s">
        <v>20762</v>
      </c>
      <c r="M7205" s="34" t="s">
        <v>710</v>
      </c>
      <c r="N7205" s="34" t="s">
        <v>711</v>
      </c>
      <c r="O7205" s="34" t="s">
        <v>712</v>
      </c>
      <c r="P7205" s="34" t="s">
        <v>713</v>
      </c>
      <c r="Q7205" s="34" t="s">
        <v>10228</v>
      </c>
      <c r="R7205" s="34" t="s">
        <v>10228</v>
      </c>
    </row>
    <row r="7206" spans="1:18" x14ac:dyDescent="0.25">
      <c r="A7206" s="31" t="s">
        <v>23249</v>
      </c>
      <c r="B7206" s="32" t="s">
        <v>20763</v>
      </c>
      <c r="C7206" s="32" t="s">
        <v>703</v>
      </c>
      <c r="D7206" s="35">
        <v>43768</v>
      </c>
      <c r="E7206" s="32" t="s">
        <v>704</v>
      </c>
      <c r="F7206" s="32" t="s">
        <v>705</v>
      </c>
      <c r="G7206" s="32" t="s">
        <v>20764</v>
      </c>
      <c r="H7206" s="32" t="s">
        <v>789</v>
      </c>
      <c r="I7206" s="32" t="s">
        <v>20765</v>
      </c>
      <c r="J7206" s="35">
        <v>44084</v>
      </c>
      <c r="K7206" s="35">
        <v>44814</v>
      </c>
      <c r="L7206" s="32" t="s">
        <v>20766</v>
      </c>
      <c r="M7206" s="32" t="s">
        <v>718</v>
      </c>
      <c r="N7206" s="32" t="s">
        <v>749</v>
      </c>
      <c r="O7206" s="32" t="s">
        <v>712</v>
      </c>
      <c r="P7206" s="32" t="s">
        <v>713</v>
      </c>
      <c r="Q7206" s="32" t="s">
        <v>10228</v>
      </c>
      <c r="R7206" s="32" t="s">
        <v>10228</v>
      </c>
    </row>
    <row r="7207" spans="1:18" x14ac:dyDescent="0.25">
      <c r="A7207" s="33" t="s">
        <v>23251</v>
      </c>
      <c r="B7207" s="34" t="s">
        <v>20767</v>
      </c>
      <c r="C7207" s="34" t="s">
        <v>703</v>
      </c>
      <c r="D7207" s="36">
        <v>43762</v>
      </c>
      <c r="E7207" s="34" t="s">
        <v>704</v>
      </c>
      <c r="F7207" s="34" t="s">
        <v>705</v>
      </c>
      <c r="G7207" s="34" t="s">
        <v>6327</v>
      </c>
      <c r="H7207" s="34" t="s">
        <v>798</v>
      </c>
      <c r="I7207" s="34" t="s">
        <v>6328</v>
      </c>
      <c r="J7207" s="36">
        <v>44055</v>
      </c>
      <c r="K7207" s="36">
        <v>44785</v>
      </c>
      <c r="L7207" s="34" t="s">
        <v>20768</v>
      </c>
      <c r="M7207" s="34" t="s">
        <v>710</v>
      </c>
      <c r="N7207" s="34" t="s">
        <v>723</v>
      </c>
      <c r="O7207" s="34" t="s">
        <v>755</v>
      </c>
      <c r="P7207" s="34" t="s">
        <v>713</v>
      </c>
      <c r="Q7207" s="34" t="s">
        <v>1042</v>
      </c>
      <c r="R7207" s="34" t="s">
        <v>10228</v>
      </c>
    </row>
    <row r="7208" spans="1:18" x14ac:dyDescent="0.25">
      <c r="A7208" s="31" t="s">
        <v>23253</v>
      </c>
      <c r="B7208" s="32" t="s">
        <v>20769</v>
      </c>
      <c r="C7208" s="32" t="s">
        <v>703</v>
      </c>
      <c r="D7208" s="35">
        <v>43756</v>
      </c>
      <c r="E7208" s="32" t="s">
        <v>704</v>
      </c>
      <c r="F7208" s="32" t="s">
        <v>705</v>
      </c>
      <c r="G7208" s="32" t="s">
        <v>20770</v>
      </c>
      <c r="H7208" s="32" t="s">
        <v>752</v>
      </c>
      <c r="I7208" s="32" t="s">
        <v>10541</v>
      </c>
      <c r="J7208" s="35">
        <v>44034</v>
      </c>
      <c r="K7208" s="35">
        <v>44764</v>
      </c>
      <c r="L7208" s="32" t="s">
        <v>20771</v>
      </c>
      <c r="M7208" s="32" t="s">
        <v>710</v>
      </c>
      <c r="N7208" s="32" t="s">
        <v>711</v>
      </c>
      <c r="O7208" s="32" t="s">
        <v>712</v>
      </c>
      <c r="P7208" s="32" t="s">
        <v>833</v>
      </c>
      <c r="Q7208" s="32" t="s">
        <v>10228</v>
      </c>
      <c r="R7208" s="32" t="s">
        <v>10228</v>
      </c>
    </row>
    <row r="7209" spans="1:18" x14ac:dyDescent="0.25">
      <c r="A7209" s="33" t="s">
        <v>23255</v>
      </c>
      <c r="B7209" s="34" t="s">
        <v>20772</v>
      </c>
      <c r="C7209" s="34" t="s">
        <v>703</v>
      </c>
      <c r="D7209" s="36">
        <v>43756</v>
      </c>
      <c r="E7209" s="34" t="s">
        <v>704</v>
      </c>
      <c r="F7209" s="34" t="s">
        <v>705</v>
      </c>
      <c r="G7209" s="34" t="s">
        <v>20773</v>
      </c>
      <c r="H7209" s="34" t="s">
        <v>769</v>
      </c>
      <c r="I7209" s="34" t="s">
        <v>879</v>
      </c>
      <c r="J7209" s="36">
        <v>44050</v>
      </c>
      <c r="K7209" s="36">
        <v>44780</v>
      </c>
      <c r="L7209" s="34" t="s">
        <v>20774</v>
      </c>
      <c r="M7209" s="34" t="s">
        <v>710</v>
      </c>
      <c r="N7209" s="34" t="s">
        <v>749</v>
      </c>
      <c r="O7209" s="34" t="s">
        <v>712</v>
      </c>
      <c r="P7209" s="34" t="s">
        <v>743</v>
      </c>
      <c r="Q7209" s="34" t="s">
        <v>713</v>
      </c>
      <c r="R7209" s="34" t="s">
        <v>10228</v>
      </c>
    </row>
    <row r="7210" spans="1:18" x14ac:dyDescent="0.25">
      <c r="A7210" s="31" t="s">
        <v>23257</v>
      </c>
      <c r="B7210" s="32" t="s">
        <v>20775</v>
      </c>
      <c r="C7210" s="32" t="s">
        <v>808</v>
      </c>
      <c r="D7210" s="35">
        <v>43754</v>
      </c>
      <c r="E7210" s="32" t="s">
        <v>996</v>
      </c>
      <c r="F7210" s="32" t="s">
        <v>705</v>
      </c>
      <c r="G7210" s="32" t="s">
        <v>1122</v>
      </c>
      <c r="H7210" s="32" t="s">
        <v>763</v>
      </c>
      <c r="I7210" s="32" t="s">
        <v>1123</v>
      </c>
      <c r="J7210" s="35">
        <v>44055</v>
      </c>
      <c r="K7210" s="35">
        <v>44785</v>
      </c>
      <c r="L7210" s="32" t="s">
        <v>20776</v>
      </c>
      <c r="M7210" s="32" t="s">
        <v>772</v>
      </c>
      <c r="N7210" s="32" t="s">
        <v>3998</v>
      </c>
      <c r="O7210" s="32" t="s">
        <v>712</v>
      </c>
      <c r="P7210" s="32" t="s">
        <v>760</v>
      </c>
      <c r="Q7210" s="32" t="s">
        <v>833</v>
      </c>
      <c r="R7210" s="32" t="s">
        <v>743</v>
      </c>
    </row>
    <row r="7211" spans="1:18" x14ac:dyDescent="0.25">
      <c r="A7211" s="33" t="s">
        <v>23259</v>
      </c>
      <c r="B7211" s="34" t="s">
        <v>20777</v>
      </c>
      <c r="C7211" s="34" t="s">
        <v>703</v>
      </c>
      <c r="D7211" s="36">
        <v>43754</v>
      </c>
      <c r="E7211" s="34" t="s">
        <v>704</v>
      </c>
      <c r="F7211" s="34" t="s">
        <v>705</v>
      </c>
      <c r="G7211" s="34" t="s">
        <v>2602</v>
      </c>
      <c r="H7211" s="34" t="s">
        <v>736</v>
      </c>
      <c r="I7211" s="34" t="s">
        <v>2603</v>
      </c>
      <c r="J7211" s="36">
        <v>44064</v>
      </c>
      <c r="K7211" s="36">
        <v>44794</v>
      </c>
      <c r="L7211" s="34" t="s">
        <v>20778</v>
      </c>
      <c r="M7211" s="34" t="s">
        <v>710</v>
      </c>
      <c r="N7211" s="34" t="s">
        <v>749</v>
      </c>
      <c r="O7211" s="34" t="s">
        <v>712</v>
      </c>
      <c r="P7211" s="34" t="s">
        <v>743</v>
      </c>
      <c r="Q7211" s="34" t="s">
        <v>713</v>
      </c>
      <c r="R7211" s="34" t="s">
        <v>10228</v>
      </c>
    </row>
    <row r="7212" spans="1:18" x14ac:dyDescent="0.25">
      <c r="A7212" s="31" t="s">
        <v>23261</v>
      </c>
      <c r="B7212" s="32" t="s">
        <v>20779</v>
      </c>
      <c r="C7212" s="32" t="s">
        <v>703</v>
      </c>
      <c r="D7212" s="35">
        <v>43752</v>
      </c>
      <c r="E7212" s="32" t="s">
        <v>704</v>
      </c>
      <c r="F7212" s="32" t="s">
        <v>705</v>
      </c>
      <c r="G7212" s="32" t="s">
        <v>20780</v>
      </c>
      <c r="H7212" s="32" t="s">
        <v>740</v>
      </c>
      <c r="I7212" s="32" t="s">
        <v>20781</v>
      </c>
      <c r="J7212" s="35">
        <v>44083</v>
      </c>
      <c r="K7212" s="35">
        <v>44813</v>
      </c>
      <c r="L7212" s="32" t="s">
        <v>20782</v>
      </c>
      <c r="M7212" s="32" t="s">
        <v>710</v>
      </c>
      <c r="N7212" s="32" t="s">
        <v>711</v>
      </c>
      <c r="O7212" s="32" t="s">
        <v>712</v>
      </c>
      <c r="P7212" s="32" t="s">
        <v>743</v>
      </c>
      <c r="Q7212" s="32" t="s">
        <v>10228</v>
      </c>
      <c r="R7212" s="32" t="s">
        <v>10228</v>
      </c>
    </row>
    <row r="7213" spans="1:18" x14ac:dyDescent="0.25">
      <c r="A7213" s="33" t="s">
        <v>23263</v>
      </c>
      <c r="B7213" s="34" t="s">
        <v>20783</v>
      </c>
      <c r="C7213" s="34" t="s">
        <v>734</v>
      </c>
      <c r="D7213" s="36">
        <v>43749</v>
      </c>
      <c r="E7213" s="34" t="s">
        <v>704</v>
      </c>
      <c r="F7213" s="34" t="s">
        <v>705</v>
      </c>
      <c r="G7213" s="34" t="s">
        <v>12938</v>
      </c>
      <c r="H7213" s="34" t="s">
        <v>752</v>
      </c>
      <c r="I7213" s="34" t="s">
        <v>2328</v>
      </c>
      <c r="J7213" s="36">
        <v>44103</v>
      </c>
      <c r="K7213" s="36">
        <v>44833</v>
      </c>
      <c r="L7213" s="34" t="s">
        <v>20784</v>
      </c>
      <c r="M7213" s="34" t="s">
        <v>718</v>
      </c>
      <c r="N7213" s="34" t="s">
        <v>778</v>
      </c>
      <c r="O7213" s="34" t="s">
        <v>712</v>
      </c>
      <c r="P7213" s="34" t="s">
        <v>713</v>
      </c>
      <c r="Q7213" s="34" t="s">
        <v>10228</v>
      </c>
      <c r="R7213" s="34" t="s">
        <v>10228</v>
      </c>
    </row>
    <row r="7214" spans="1:18" x14ac:dyDescent="0.25">
      <c r="A7214" s="31" t="s">
        <v>23265</v>
      </c>
      <c r="B7214" s="32" t="s">
        <v>20785</v>
      </c>
      <c r="C7214" s="32" t="s">
        <v>703</v>
      </c>
      <c r="D7214" s="35">
        <v>43748</v>
      </c>
      <c r="E7214" s="32" t="s">
        <v>704</v>
      </c>
      <c r="F7214" s="32" t="s">
        <v>705</v>
      </c>
      <c r="G7214" s="32" t="s">
        <v>20786</v>
      </c>
      <c r="H7214" s="32" t="s">
        <v>707</v>
      </c>
      <c r="I7214" s="32" t="s">
        <v>20787</v>
      </c>
      <c r="J7214" s="35">
        <v>44099</v>
      </c>
      <c r="K7214" s="35">
        <v>44829</v>
      </c>
      <c r="L7214" s="32" t="s">
        <v>20788</v>
      </c>
      <c r="M7214" s="32" t="s">
        <v>710</v>
      </c>
      <c r="N7214" s="32" t="s">
        <v>723</v>
      </c>
      <c r="O7214" s="32" t="s">
        <v>712</v>
      </c>
      <c r="P7214" s="32" t="s">
        <v>713</v>
      </c>
      <c r="Q7214" s="32" t="s">
        <v>10228</v>
      </c>
      <c r="R7214" s="32" t="s">
        <v>10228</v>
      </c>
    </row>
    <row r="7215" spans="1:18" x14ac:dyDescent="0.25">
      <c r="A7215" s="33" t="s">
        <v>23267</v>
      </c>
      <c r="B7215" s="34" t="s">
        <v>20789</v>
      </c>
      <c r="C7215" s="34" t="s">
        <v>703</v>
      </c>
      <c r="D7215" s="36">
        <v>43747</v>
      </c>
      <c r="E7215" s="34" t="s">
        <v>704</v>
      </c>
      <c r="F7215" s="34" t="s">
        <v>705</v>
      </c>
      <c r="G7215" s="34" t="s">
        <v>1773</v>
      </c>
      <c r="H7215" s="34" t="s">
        <v>804</v>
      </c>
      <c r="I7215" s="34" t="s">
        <v>1774</v>
      </c>
      <c r="J7215" s="36">
        <v>44088</v>
      </c>
      <c r="K7215" s="36">
        <v>44818</v>
      </c>
      <c r="L7215" s="34" t="s">
        <v>20790</v>
      </c>
      <c r="M7215" s="34" t="s">
        <v>710</v>
      </c>
      <c r="N7215" s="34" t="s">
        <v>723</v>
      </c>
      <c r="O7215" s="34" t="s">
        <v>712</v>
      </c>
      <c r="P7215" s="34" t="s">
        <v>743</v>
      </c>
      <c r="Q7215" s="34" t="s">
        <v>10228</v>
      </c>
      <c r="R7215" s="34" t="s">
        <v>10228</v>
      </c>
    </row>
    <row r="7216" spans="1:18" x14ac:dyDescent="0.25">
      <c r="A7216" s="31" t="s">
        <v>23269</v>
      </c>
      <c r="B7216" s="32" t="s">
        <v>20791</v>
      </c>
      <c r="C7216" s="32" t="s">
        <v>703</v>
      </c>
      <c r="D7216" s="35">
        <v>43746</v>
      </c>
      <c r="E7216" s="32" t="s">
        <v>704</v>
      </c>
      <c r="F7216" s="32" t="s">
        <v>705</v>
      </c>
      <c r="G7216" s="32" t="s">
        <v>2381</v>
      </c>
      <c r="H7216" s="32" t="s">
        <v>998</v>
      </c>
      <c r="I7216" s="32" t="s">
        <v>2382</v>
      </c>
      <c r="J7216" s="35">
        <v>44092</v>
      </c>
      <c r="K7216" s="35">
        <v>44822</v>
      </c>
      <c r="L7216" s="32" t="s">
        <v>20792</v>
      </c>
      <c r="M7216" s="32" t="s">
        <v>710</v>
      </c>
      <c r="N7216" s="32" t="s">
        <v>711</v>
      </c>
      <c r="O7216" s="32" t="s">
        <v>712</v>
      </c>
      <c r="P7216" s="32" t="s">
        <v>713</v>
      </c>
      <c r="Q7216" s="32" t="s">
        <v>10228</v>
      </c>
      <c r="R7216" s="32" t="s">
        <v>10228</v>
      </c>
    </row>
    <row r="7217" spans="1:18" x14ac:dyDescent="0.25">
      <c r="A7217" s="33" t="s">
        <v>23271</v>
      </c>
      <c r="B7217" s="34" t="s">
        <v>20793</v>
      </c>
      <c r="C7217" s="34" t="s">
        <v>703</v>
      </c>
      <c r="D7217" s="36">
        <v>43746</v>
      </c>
      <c r="E7217" s="34" t="s">
        <v>704</v>
      </c>
      <c r="F7217" s="34" t="s">
        <v>705</v>
      </c>
      <c r="G7217" s="34" t="s">
        <v>4012</v>
      </c>
      <c r="H7217" s="34" t="s">
        <v>769</v>
      </c>
      <c r="I7217" s="34" t="s">
        <v>3910</v>
      </c>
      <c r="J7217" s="36">
        <v>44083</v>
      </c>
      <c r="K7217" s="36">
        <v>44813</v>
      </c>
      <c r="L7217" s="34" t="s">
        <v>20794</v>
      </c>
      <c r="M7217" s="34" t="s">
        <v>710</v>
      </c>
      <c r="N7217" s="34" t="s">
        <v>723</v>
      </c>
      <c r="O7217" s="34" t="s">
        <v>712</v>
      </c>
      <c r="P7217" s="34" t="s">
        <v>713</v>
      </c>
      <c r="Q7217" s="34" t="s">
        <v>10228</v>
      </c>
      <c r="R7217" s="34" t="s">
        <v>10228</v>
      </c>
    </row>
    <row r="7218" spans="1:18" x14ac:dyDescent="0.25">
      <c r="A7218" s="31" t="s">
        <v>23273</v>
      </c>
      <c r="B7218" s="32" t="s">
        <v>20795</v>
      </c>
      <c r="C7218" s="32" t="s">
        <v>734</v>
      </c>
      <c r="D7218" s="35">
        <v>43745</v>
      </c>
      <c r="E7218" s="32" t="s">
        <v>704</v>
      </c>
      <c r="F7218" s="32" t="s">
        <v>705</v>
      </c>
      <c r="G7218" s="32" t="s">
        <v>8618</v>
      </c>
      <c r="H7218" s="32" t="s">
        <v>984</v>
      </c>
      <c r="I7218" s="32" t="s">
        <v>8619</v>
      </c>
      <c r="J7218" s="35">
        <v>44032</v>
      </c>
      <c r="K7218" s="35">
        <v>44762</v>
      </c>
      <c r="L7218" s="32" t="s">
        <v>20796</v>
      </c>
      <c r="M7218" s="32" t="s">
        <v>710</v>
      </c>
      <c r="N7218" s="32" t="s">
        <v>711</v>
      </c>
      <c r="O7218" s="32" t="s">
        <v>773</v>
      </c>
      <c r="P7218" s="32" t="s">
        <v>743</v>
      </c>
      <c r="Q7218" s="32" t="s">
        <v>713</v>
      </c>
      <c r="R7218" s="32" t="s">
        <v>743</v>
      </c>
    </row>
    <row r="7219" spans="1:18" x14ac:dyDescent="0.25">
      <c r="A7219" s="33" t="s">
        <v>23275</v>
      </c>
      <c r="B7219" s="34" t="s">
        <v>20797</v>
      </c>
      <c r="C7219" s="34" t="s">
        <v>703</v>
      </c>
      <c r="D7219" s="36">
        <v>43742</v>
      </c>
      <c r="E7219" s="34" t="s">
        <v>704</v>
      </c>
      <c r="F7219" s="34" t="s">
        <v>705</v>
      </c>
      <c r="G7219" s="34" t="s">
        <v>2710</v>
      </c>
      <c r="H7219" s="34" t="s">
        <v>763</v>
      </c>
      <c r="I7219" s="34" t="s">
        <v>2711</v>
      </c>
      <c r="J7219" s="36">
        <v>44044</v>
      </c>
      <c r="K7219" s="36">
        <v>44774</v>
      </c>
      <c r="L7219" s="34" t="s">
        <v>20798</v>
      </c>
      <c r="M7219" s="34" t="s">
        <v>710</v>
      </c>
      <c r="N7219" s="34" t="s">
        <v>711</v>
      </c>
      <c r="O7219" s="34" t="s">
        <v>712</v>
      </c>
      <c r="P7219" s="34" t="s">
        <v>713</v>
      </c>
      <c r="Q7219" s="34" t="s">
        <v>1106</v>
      </c>
      <c r="R7219" s="34" t="s">
        <v>743</v>
      </c>
    </row>
    <row r="7220" spans="1:18" x14ac:dyDescent="0.25">
      <c r="A7220" s="31" t="s">
        <v>23277</v>
      </c>
      <c r="B7220" s="32" t="s">
        <v>20799</v>
      </c>
      <c r="C7220" s="32" t="s">
        <v>734</v>
      </c>
      <c r="D7220" s="35">
        <v>43741</v>
      </c>
      <c r="E7220" s="32" t="s">
        <v>704</v>
      </c>
      <c r="F7220" s="32" t="s">
        <v>705</v>
      </c>
      <c r="G7220" s="32" t="s">
        <v>20800</v>
      </c>
      <c r="H7220" s="32" t="s">
        <v>763</v>
      </c>
      <c r="I7220" s="32" t="s">
        <v>1738</v>
      </c>
      <c r="J7220" s="35">
        <v>44035</v>
      </c>
      <c r="K7220" s="35">
        <v>44765</v>
      </c>
      <c r="L7220" s="32" t="s">
        <v>20801</v>
      </c>
      <c r="M7220" s="32" t="s">
        <v>710</v>
      </c>
      <c r="N7220" s="32" t="s">
        <v>711</v>
      </c>
      <c r="O7220" s="32" t="s">
        <v>712</v>
      </c>
      <c r="P7220" s="32" t="s">
        <v>713</v>
      </c>
      <c r="Q7220" s="32" t="s">
        <v>10228</v>
      </c>
      <c r="R7220" s="32" t="s">
        <v>10228</v>
      </c>
    </row>
    <row r="7221" spans="1:18" x14ac:dyDescent="0.25">
      <c r="A7221" s="33" t="s">
        <v>23279</v>
      </c>
      <c r="B7221" s="34" t="s">
        <v>20802</v>
      </c>
      <c r="C7221" s="34" t="s">
        <v>703</v>
      </c>
      <c r="D7221" s="36">
        <v>43741</v>
      </c>
      <c r="E7221" s="34" t="s">
        <v>704</v>
      </c>
      <c r="F7221" s="34" t="s">
        <v>705</v>
      </c>
      <c r="G7221" s="34" t="s">
        <v>1261</v>
      </c>
      <c r="H7221" s="34" t="s">
        <v>1262</v>
      </c>
      <c r="I7221" s="34" t="s">
        <v>1263</v>
      </c>
      <c r="J7221" s="36">
        <v>44074</v>
      </c>
      <c r="K7221" s="36">
        <v>44804</v>
      </c>
      <c r="L7221" s="34" t="s">
        <v>20803</v>
      </c>
      <c r="M7221" s="34" t="s">
        <v>710</v>
      </c>
      <c r="N7221" s="34" t="s">
        <v>723</v>
      </c>
      <c r="O7221" s="34" t="s">
        <v>712</v>
      </c>
      <c r="P7221" s="34" t="s">
        <v>713</v>
      </c>
      <c r="Q7221" s="34" t="s">
        <v>10228</v>
      </c>
      <c r="R7221" s="34" t="s">
        <v>10228</v>
      </c>
    </row>
    <row r="7222" spans="1:18" x14ac:dyDescent="0.25">
      <c r="A7222" s="31" t="s">
        <v>23281</v>
      </c>
      <c r="B7222" s="32" t="s">
        <v>20804</v>
      </c>
      <c r="C7222" s="32" t="s">
        <v>703</v>
      </c>
      <c r="D7222" s="35">
        <v>43739</v>
      </c>
      <c r="E7222" s="32" t="s">
        <v>704</v>
      </c>
      <c r="F7222" s="32" t="s">
        <v>705</v>
      </c>
      <c r="G7222" s="32" t="s">
        <v>825</v>
      </c>
      <c r="H7222" s="32" t="s">
        <v>804</v>
      </c>
      <c r="I7222" s="32" t="s">
        <v>826</v>
      </c>
      <c r="J7222" s="35">
        <v>44034</v>
      </c>
      <c r="K7222" s="35">
        <v>44764</v>
      </c>
      <c r="L7222" s="32" t="s">
        <v>20805</v>
      </c>
      <c r="M7222" s="32" t="s">
        <v>710</v>
      </c>
      <c r="N7222" s="32" t="s">
        <v>711</v>
      </c>
      <c r="O7222" s="32" t="s">
        <v>712</v>
      </c>
      <c r="P7222" s="32" t="s">
        <v>743</v>
      </c>
      <c r="Q7222" s="32" t="s">
        <v>713</v>
      </c>
      <c r="R7222" s="32" t="s">
        <v>713</v>
      </c>
    </row>
    <row r="7223" spans="1:18" x14ac:dyDescent="0.25">
      <c r="A7223" s="33" t="s">
        <v>23283</v>
      </c>
      <c r="B7223" s="34" t="s">
        <v>20806</v>
      </c>
      <c r="C7223" s="34" t="s">
        <v>703</v>
      </c>
      <c r="D7223" s="36">
        <v>43739</v>
      </c>
      <c r="E7223" s="34" t="s">
        <v>704</v>
      </c>
      <c r="F7223" s="34" t="s">
        <v>705</v>
      </c>
      <c r="G7223" s="34" t="s">
        <v>8455</v>
      </c>
      <c r="H7223" s="34" t="s">
        <v>707</v>
      </c>
      <c r="I7223" s="34" t="s">
        <v>8456</v>
      </c>
      <c r="J7223" s="36">
        <v>44015</v>
      </c>
      <c r="K7223" s="36">
        <v>44745</v>
      </c>
      <c r="L7223" s="34" t="s">
        <v>20807</v>
      </c>
      <c r="M7223" s="34" t="s">
        <v>729</v>
      </c>
      <c r="N7223" s="34" t="s">
        <v>749</v>
      </c>
      <c r="O7223" s="34" t="s">
        <v>712</v>
      </c>
      <c r="P7223" s="34" t="s">
        <v>743</v>
      </c>
      <c r="Q7223" s="34" t="s">
        <v>10228</v>
      </c>
      <c r="R7223" s="34" t="s">
        <v>10228</v>
      </c>
    </row>
    <row r="7224" spans="1:18" x14ac:dyDescent="0.25">
      <c r="A7224" s="31" t="s">
        <v>23285</v>
      </c>
      <c r="B7224" s="32" t="s">
        <v>20808</v>
      </c>
      <c r="C7224" s="32" t="s">
        <v>703</v>
      </c>
      <c r="D7224" s="35">
        <v>43739</v>
      </c>
      <c r="E7224" s="32" t="s">
        <v>704</v>
      </c>
      <c r="F7224" s="32" t="s">
        <v>705</v>
      </c>
      <c r="G7224" s="32" t="s">
        <v>6599</v>
      </c>
      <c r="H7224" s="32" t="s">
        <v>1205</v>
      </c>
      <c r="I7224" s="32" t="s">
        <v>6600</v>
      </c>
      <c r="J7224" s="35">
        <v>44074</v>
      </c>
      <c r="K7224" s="35">
        <v>44804</v>
      </c>
      <c r="L7224" s="32" t="s">
        <v>20809</v>
      </c>
      <c r="M7224" s="32" t="s">
        <v>710</v>
      </c>
      <c r="N7224" s="32" t="s">
        <v>711</v>
      </c>
      <c r="O7224" s="32" t="s">
        <v>712</v>
      </c>
      <c r="P7224" s="32" t="s">
        <v>713</v>
      </c>
      <c r="Q7224" s="32" t="s">
        <v>743</v>
      </c>
      <c r="R7224" s="32" t="s">
        <v>10228</v>
      </c>
    </row>
    <row r="7225" spans="1:18" x14ac:dyDescent="0.25">
      <c r="A7225" s="33" t="s">
        <v>23287</v>
      </c>
      <c r="B7225" s="34" t="s">
        <v>20810</v>
      </c>
      <c r="C7225" s="34" t="s">
        <v>703</v>
      </c>
      <c r="D7225" s="36">
        <v>43732</v>
      </c>
      <c r="E7225" s="34" t="s">
        <v>704</v>
      </c>
      <c r="F7225" s="34" t="s">
        <v>705</v>
      </c>
      <c r="G7225" s="34" t="s">
        <v>7443</v>
      </c>
      <c r="H7225" s="34" t="s">
        <v>752</v>
      </c>
      <c r="I7225" s="34" t="s">
        <v>7444</v>
      </c>
      <c r="J7225" s="36">
        <v>44046</v>
      </c>
      <c r="K7225" s="36">
        <v>44776</v>
      </c>
      <c r="L7225" s="34" t="s">
        <v>20811</v>
      </c>
      <c r="M7225" s="34" t="s">
        <v>772</v>
      </c>
      <c r="N7225" s="34" t="s">
        <v>778</v>
      </c>
      <c r="O7225" s="34" t="s">
        <v>712</v>
      </c>
      <c r="P7225" s="34" t="s">
        <v>713</v>
      </c>
      <c r="Q7225" s="34" t="s">
        <v>10228</v>
      </c>
      <c r="R7225" s="34" t="s">
        <v>10228</v>
      </c>
    </row>
    <row r="7226" spans="1:18" x14ac:dyDescent="0.25">
      <c r="A7226" s="31" t="s">
        <v>23289</v>
      </c>
      <c r="B7226" s="32" t="s">
        <v>20812</v>
      </c>
      <c r="C7226" s="32" t="s">
        <v>703</v>
      </c>
      <c r="D7226" s="35">
        <v>43731</v>
      </c>
      <c r="E7226" s="32" t="s">
        <v>704</v>
      </c>
      <c r="F7226" s="32" t="s">
        <v>705</v>
      </c>
      <c r="G7226" s="32" t="s">
        <v>4044</v>
      </c>
      <c r="H7226" s="32" t="s">
        <v>789</v>
      </c>
      <c r="I7226" s="32" t="s">
        <v>4045</v>
      </c>
      <c r="J7226" s="35">
        <v>44017</v>
      </c>
      <c r="K7226" s="35">
        <v>44747</v>
      </c>
      <c r="L7226" s="32" t="s">
        <v>20813</v>
      </c>
      <c r="M7226" s="32" t="s">
        <v>710</v>
      </c>
      <c r="N7226" s="32" t="s">
        <v>723</v>
      </c>
      <c r="O7226" s="32" t="s">
        <v>1051</v>
      </c>
      <c r="P7226" s="32" t="s">
        <v>760</v>
      </c>
      <c r="Q7226" s="32" t="s">
        <v>713</v>
      </c>
      <c r="R7226" s="32" t="s">
        <v>833</v>
      </c>
    </row>
    <row r="7227" spans="1:18" x14ac:dyDescent="0.25">
      <c r="A7227" s="33" t="s">
        <v>23291</v>
      </c>
      <c r="B7227" s="34" t="s">
        <v>20814</v>
      </c>
      <c r="C7227" s="34" t="s">
        <v>703</v>
      </c>
      <c r="D7227" s="36">
        <v>43731</v>
      </c>
      <c r="E7227" s="34" t="s">
        <v>704</v>
      </c>
      <c r="F7227" s="34" t="s">
        <v>705</v>
      </c>
      <c r="G7227" s="34" t="s">
        <v>20815</v>
      </c>
      <c r="H7227" s="34" t="s">
        <v>998</v>
      </c>
      <c r="I7227" s="34" t="s">
        <v>1801</v>
      </c>
      <c r="J7227" s="36">
        <v>44074</v>
      </c>
      <c r="K7227" s="36">
        <v>44804</v>
      </c>
      <c r="L7227" s="34" t="s">
        <v>20816</v>
      </c>
      <c r="M7227" s="34" t="s">
        <v>710</v>
      </c>
      <c r="N7227" s="34" t="s">
        <v>723</v>
      </c>
      <c r="O7227" s="34" t="s">
        <v>712</v>
      </c>
      <c r="P7227" s="34" t="s">
        <v>713</v>
      </c>
      <c r="Q7227" s="34" t="s">
        <v>10228</v>
      </c>
      <c r="R7227" s="34" t="s">
        <v>10228</v>
      </c>
    </row>
    <row r="7228" spans="1:18" x14ac:dyDescent="0.25">
      <c r="A7228" s="31" t="s">
        <v>23293</v>
      </c>
      <c r="B7228" s="32" t="s">
        <v>20817</v>
      </c>
      <c r="C7228" s="32" t="s">
        <v>703</v>
      </c>
      <c r="D7228" s="35">
        <v>43728</v>
      </c>
      <c r="E7228" s="32" t="s">
        <v>704</v>
      </c>
      <c r="F7228" s="32" t="s">
        <v>705</v>
      </c>
      <c r="G7228" s="32" t="s">
        <v>20818</v>
      </c>
      <c r="H7228" s="32" t="s">
        <v>736</v>
      </c>
      <c r="I7228" s="32" t="s">
        <v>20819</v>
      </c>
      <c r="J7228" s="35">
        <v>44015</v>
      </c>
      <c r="K7228" s="35">
        <v>44745</v>
      </c>
      <c r="L7228" s="32" t="s">
        <v>20820</v>
      </c>
      <c r="M7228" s="32" t="s">
        <v>710</v>
      </c>
      <c r="N7228" s="32" t="s">
        <v>778</v>
      </c>
      <c r="O7228" s="32" t="s">
        <v>766</v>
      </c>
      <c r="P7228" s="32" t="s">
        <v>1042</v>
      </c>
      <c r="Q7228" s="32" t="s">
        <v>2189</v>
      </c>
      <c r="R7228" s="32" t="s">
        <v>2189</v>
      </c>
    </row>
    <row r="7229" spans="1:18" x14ac:dyDescent="0.25">
      <c r="A7229" s="33" t="s">
        <v>23295</v>
      </c>
      <c r="B7229" s="34" t="s">
        <v>20821</v>
      </c>
      <c r="C7229" s="34" t="s">
        <v>703</v>
      </c>
      <c r="D7229" s="36">
        <v>43726</v>
      </c>
      <c r="E7229" s="34" t="s">
        <v>704</v>
      </c>
      <c r="F7229" s="34" t="s">
        <v>705</v>
      </c>
      <c r="G7229" s="34" t="s">
        <v>20822</v>
      </c>
      <c r="H7229" s="34" t="s">
        <v>769</v>
      </c>
      <c r="I7229" s="34" t="s">
        <v>770</v>
      </c>
      <c r="J7229" s="36">
        <v>44091</v>
      </c>
      <c r="K7229" s="36">
        <v>44821</v>
      </c>
      <c r="L7229" s="34" t="s">
        <v>20823</v>
      </c>
      <c r="M7229" s="34" t="s">
        <v>718</v>
      </c>
      <c r="N7229" s="34" t="s">
        <v>778</v>
      </c>
      <c r="O7229" s="34" t="s">
        <v>712</v>
      </c>
      <c r="P7229" s="34" t="s">
        <v>713</v>
      </c>
      <c r="Q7229" s="34" t="s">
        <v>10228</v>
      </c>
      <c r="R7229" s="34" t="s">
        <v>10228</v>
      </c>
    </row>
    <row r="7230" spans="1:18" x14ac:dyDescent="0.25">
      <c r="A7230" s="31" t="s">
        <v>23297</v>
      </c>
      <c r="B7230" s="32" t="s">
        <v>20824</v>
      </c>
      <c r="C7230" s="32" t="s">
        <v>734</v>
      </c>
      <c r="D7230" s="35">
        <v>43725</v>
      </c>
      <c r="E7230" s="32" t="s">
        <v>704</v>
      </c>
      <c r="F7230" s="32" t="s">
        <v>705</v>
      </c>
      <c r="G7230" s="32" t="s">
        <v>9361</v>
      </c>
      <c r="H7230" s="32" t="s">
        <v>945</v>
      </c>
      <c r="I7230" s="32" t="s">
        <v>2033</v>
      </c>
      <c r="J7230" s="35">
        <v>44028</v>
      </c>
      <c r="K7230" s="35">
        <v>44758</v>
      </c>
      <c r="L7230" s="32" t="s">
        <v>20825</v>
      </c>
      <c r="M7230" s="32" t="s">
        <v>710</v>
      </c>
      <c r="N7230" s="32" t="s">
        <v>711</v>
      </c>
      <c r="O7230" s="32" t="s">
        <v>712</v>
      </c>
      <c r="P7230" s="32" t="s">
        <v>713</v>
      </c>
      <c r="Q7230" s="32" t="s">
        <v>743</v>
      </c>
      <c r="R7230" s="32" t="s">
        <v>10228</v>
      </c>
    </row>
    <row r="7231" spans="1:18" x14ac:dyDescent="0.25">
      <c r="A7231" s="33" t="s">
        <v>23299</v>
      </c>
      <c r="B7231" s="34" t="s">
        <v>20826</v>
      </c>
      <c r="C7231" s="34" t="s">
        <v>734</v>
      </c>
      <c r="D7231" s="36">
        <v>43725</v>
      </c>
      <c r="E7231" s="34" t="s">
        <v>704</v>
      </c>
      <c r="F7231" s="34" t="s">
        <v>705</v>
      </c>
      <c r="G7231" s="34" t="s">
        <v>20827</v>
      </c>
      <c r="H7231" s="34" t="s">
        <v>752</v>
      </c>
      <c r="I7231" s="34" t="s">
        <v>846</v>
      </c>
      <c r="J7231" s="36">
        <v>44090</v>
      </c>
      <c r="K7231" s="36">
        <v>44820</v>
      </c>
      <c r="L7231" s="34" t="s">
        <v>20828</v>
      </c>
      <c r="M7231" s="34" t="s">
        <v>772</v>
      </c>
      <c r="N7231" s="34" t="s">
        <v>723</v>
      </c>
      <c r="O7231" s="34" t="s">
        <v>773</v>
      </c>
      <c r="P7231" s="34" t="s">
        <v>832</v>
      </c>
      <c r="Q7231" s="34" t="s">
        <v>10228</v>
      </c>
      <c r="R7231" s="34" t="s">
        <v>10228</v>
      </c>
    </row>
    <row r="7232" spans="1:18" x14ac:dyDescent="0.25">
      <c r="A7232" s="31" t="s">
        <v>23301</v>
      </c>
      <c r="B7232" s="32" t="s">
        <v>20829</v>
      </c>
      <c r="C7232" s="32" t="s">
        <v>703</v>
      </c>
      <c r="D7232" s="35">
        <v>43724</v>
      </c>
      <c r="E7232" s="32" t="s">
        <v>704</v>
      </c>
      <c r="F7232" s="32" t="s">
        <v>705</v>
      </c>
      <c r="G7232" s="32" t="s">
        <v>20830</v>
      </c>
      <c r="H7232" s="32" t="s">
        <v>769</v>
      </c>
      <c r="I7232" s="32" t="s">
        <v>770</v>
      </c>
      <c r="J7232" s="35">
        <v>44090</v>
      </c>
      <c r="K7232" s="35">
        <v>44820</v>
      </c>
      <c r="L7232" s="32" t="s">
        <v>20831</v>
      </c>
      <c r="M7232" s="32" t="s">
        <v>729</v>
      </c>
      <c r="N7232" s="32" t="s">
        <v>749</v>
      </c>
      <c r="O7232" s="32" t="s">
        <v>712</v>
      </c>
      <c r="P7232" s="32" t="s">
        <v>713</v>
      </c>
      <c r="Q7232" s="32" t="s">
        <v>10228</v>
      </c>
      <c r="R7232" s="32" t="s">
        <v>10228</v>
      </c>
    </row>
    <row r="7233" spans="1:18" x14ac:dyDescent="0.25">
      <c r="A7233" s="33" t="s">
        <v>23303</v>
      </c>
      <c r="B7233" s="34" t="s">
        <v>20832</v>
      </c>
      <c r="C7233" s="34" t="s">
        <v>734</v>
      </c>
      <c r="D7233" s="36">
        <v>43720</v>
      </c>
      <c r="E7233" s="34" t="s">
        <v>704</v>
      </c>
      <c r="F7233" s="34" t="s">
        <v>705</v>
      </c>
      <c r="G7233" s="34" t="s">
        <v>18119</v>
      </c>
      <c r="H7233" s="34" t="s">
        <v>804</v>
      </c>
      <c r="I7233" s="34" t="s">
        <v>1983</v>
      </c>
      <c r="J7233" s="36">
        <v>44038</v>
      </c>
      <c r="K7233" s="36">
        <v>44768</v>
      </c>
      <c r="L7233" s="34" t="s">
        <v>20833</v>
      </c>
      <c r="M7233" s="34" t="s">
        <v>710</v>
      </c>
      <c r="N7233" s="34" t="s">
        <v>778</v>
      </c>
      <c r="O7233" s="34" t="s">
        <v>712</v>
      </c>
      <c r="P7233" s="34" t="s">
        <v>833</v>
      </c>
      <c r="Q7233" s="34" t="s">
        <v>10228</v>
      </c>
      <c r="R7233" s="34" t="s">
        <v>10228</v>
      </c>
    </row>
    <row r="7234" spans="1:18" x14ac:dyDescent="0.25">
      <c r="A7234" s="31" t="s">
        <v>23305</v>
      </c>
      <c r="B7234" s="32" t="s">
        <v>20834</v>
      </c>
      <c r="C7234" s="32" t="s">
        <v>703</v>
      </c>
      <c r="D7234" s="35">
        <v>43719</v>
      </c>
      <c r="E7234" s="32" t="s">
        <v>704</v>
      </c>
      <c r="F7234" s="32" t="s">
        <v>705</v>
      </c>
      <c r="G7234" s="32" t="s">
        <v>20835</v>
      </c>
      <c r="H7234" s="32" t="s">
        <v>1262</v>
      </c>
      <c r="I7234" s="32" t="s">
        <v>4377</v>
      </c>
      <c r="J7234" s="35">
        <v>44049</v>
      </c>
      <c r="K7234" s="35">
        <v>44779</v>
      </c>
      <c r="L7234" s="32" t="s">
        <v>20836</v>
      </c>
      <c r="M7234" s="32" t="s">
        <v>710</v>
      </c>
      <c r="N7234" s="32" t="s">
        <v>711</v>
      </c>
      <c r="O7234" s="32" t="s">
        <v>766</v>
      </c>
      <c r="P7234" s="32" t="s">
        <v>1106</v>
      </c>
      <c r="Q7234" s="32" t="s">
        <v>10228</v>
      </c>
      <c r="R7234" s="32" t="s">
        <v>10228</v>
      </c>
    </row>
    <row r="7235" spans="1:18" x14ac:dyDescent="0.25">
      <c r="A7235" s="33" t="s">
        <v>23307</v>
      </c>
      <c r="B7235" s="34" t="s">
        <v>20837</v>
      </c>
      <c r="C7235" s="34" t="s">
        <v>703</v>
      </c>
      <c r="D7235" s="36">
        <v>43717</v>
      </c>
      <c r="E7235" s="34" t="s">
        <v>704</v>
      </c>
      <c r="F7235" s="34" t="s">
        <v>705</v>
      </c>
      <c r="G7235" s="34" t="s">
        <v>715</v>
      </c>
      <c r="H7235" s="34" t="s">
        <v>707</v>
      </c>
      <c r="I7235" s="34" t="s">
        <v>716</v>
      </c>
      <c r="J7235" s="36">
        <v>44021</v>
      </c>
      <c r="K7235" s="36">
        <v>44751</v>
      </c>
      <c r="L7235" s="34" t="s">
        <v>20838</v>
      </c>
      <c r="M7235" s="34" t="s">
        <v>710</v>
      </c>
      <c r="N7235" s="34" t="s">
        <v>723</v>
      </c>
      <c r="O7235" s="34" t="s">
        <v>712</v>
      </c>
      <c r="P7235" s="34" t="s">
        <v>1336</v>
      </c>
      <c r="Q7235" s="34" t="s">
        <v>10228</v>
      </c>
      <c r="R7235" s="34" t="s">
        <v>10228</v>
      </c>
    </row>
    <row r="7236" spans="1:18" x14ac:dyDescent="0.25">
      <c r="A7236" s="31" t="s">
        <v>23309</v>
      </c>
      <c r="B7236" s="32" t="s">
        <v>20839</v>
      </c>
      <c r="C7236" s="32" t="s">
        <v>703</v>
      </c>
      <c r="D7236" s="35">
        <v>43710</v>
      </c>
      <c r="E7236" s="32" t="s">
        <v>704</v>
      </c>
      <c r="F7236" s="32" t="s">
        <v>705</v>
      </c>
      <c r="G7236" s="32" t="s">
        <v>5632</v>
      </c>
      <c r="H7236" s="32" t="s">
        <v>860</v>
      </c>
      <c r="I7236" s="32" t="s">
        <v>5633</v>
      </c>
      <c r="J7236" s="35">
        <v>44023</v>
      </c>
      <c r="K7236" s="35">
        <v>44753</v>
      </c>
      <c r="L7236" s="32" t="s">
        <v>20840</v>
      </c>
      <c r="M7236" s="32" t="s">
        <v>718</v>
      </c>
      <c r="N7236" s="32" t="s">
        <v>749</v>
      </c>
      <c r="O7236" s="32" t="s">
        <v>712</v>
      </c>
      <c r="P7236" s="32" t="s">
        <v>713</v>
      </c>
      <c r="Q7236" s="32" t="s">
        <v>10228</v>
      </c>
      <c r="R7236" s="32" t="s">
        <v>10228</v>
      </c>
    </row>
    <row r="7237" spans="1:18" x14ac:dyDescent="0.25">
      <c r="A7237" s="33" t="s">
        <v>23311</v>
      </c>
      <c r="B7237" s="34" t="s">
        <v>20841</v>
      </c>
      <c r="C7237" s="34" t="s">
        <v>703</v>
      </c>
      <c r="D7237" s="36">
        <v>43710</v>
      </c>
      <c r="E7237" s="34" t="s">
        <v>704</v>
      </c>
      <c r="F7237" s="34" t="s">
        <v>705</v>
      </c>
      <c r="G7237" s="34" t="s">
        <v>2602</v>
      </c>
      <c r="H7237" s="34" t="s">
        <v>736</v>
      </c>
      <c r="I7237" s="34" t="s">
        <v>5123</v>
      </c>
      <c r="J7237" s="36">
        <v>44074</v>
      </c>
      <c r="K7237" s="36">
        <v>44804</v>
      </c>
      <c r="L7237" s="34" t="s">
        <v>20842</v>
      </c>
      <c r="M7237" s="34" t="s">
        <v>710</v>
      </c>
      <c r="N7237" s="34" t="s">
        <v>723</v>
      </c>
      <c r="O7237" s="34" t="s">
        <v>20843</v>
      </c>
      <c r="P7237" s="34" t="s">
        <v>713</v>
      </c>
      <c r="Q7237" s="34" t="s">
        <v>968</v>
      </c>
      <c r="R7237" s="34" t="s">
        <v>833</v>
      </c>
    </row>
    <row r="7238" spans="1:18" x14ac:dyDescent="0.25">
      <c r="A7238" s="31" t="s">
        <v>23313</v>
      </c>
      <c r="B7238" s="32" t="s">
        <v>20844</v>
      </c>
      <c r="C7238" s="32" t="s">
        <v>703</v>
      </c>
      <c r="D7238" s="35">
        <v>43707</v>
      </c>
      <c r="E7238" s="32" t="s">
        <v>704</v>
      </c>
      <c r="F7238" s="32" t="s">
        <v>705</v>
      </c>
      <c r="G7238" s="32" t="s">
        <v>20845</v>
      </c>
      <c r="H7238" s="32" t="s">
        <v>707</v>
      </c>
      <c r="I7238" s="32" t="s">
        <v>721</v>
      </c>
      <c r="J7238" s="35">
        <v>44014</v>
      </c>
      <c r="K7238" s="35">
        <v>44744</v>
      </c>
      <c r="L7238" s="32" t="s">
        <v>20846</v>
      </c>
      <c r="M7238" s="32" t="s">
        <v>729</v>
      </c>
      <c r="N7238" s="32" t="s">
        <v>711</v>
      </c>
      <c r="O7238" s="32" t="s">
        <v>712</v>
      </c>
      <c r="P7238" s="32" t="s">
        <v>743</v>
      </c>
      <c r="Q7238" s="32" t="s">
        <v>833</v>
      </c>
      <c r="R7238" s="32" t="s">
        <v>713</v>
      </c>
    </row>
    <row r="7239" spans="1:18" x14ac:dyDescent="0.25">
      <c r="A7239" s="33" t="s">
        <v>23315</v>
      </c>
      <c r="B7239" s="34" t="s">
        <v>20847</v>
      </c>
      <c r="C7239" s="34" t="s">
        <v>703</v>
      </c>
      <c r="D7239" s="36">
        <v>43697</v>
      </c>
      <c r="E7239" s="34" t="s">
        <v>704</v>
      </c>
      <c r="F7239" s="34" t="s">
        <v>705</v>
      </c>
      <c r="G7239" s="34" t="s">
        <v>2930</v>
      </c>
      <c r="H7239" s="34" t="s">
        <v>945</v>
      </c>
      <c r="I7239" s="34" t="s">
        <v>2931</v>
      </c>
      <c r="J7239" s="36">
        <v>44082</v>
      </c>
      <c r="K7239" s="36">
        <v>44812</v>
      </c>
      <c r="L7239" s="34" t="s">
        <v>20848</v>
      </c>
      <c r="M7239" s="34" t="s">
        <v>718</v>
      </c>
      <c r="N7239" s="34" t="s">
        <v>749</v>
      </c>
      <c r="O7239" s="34" t="s">
        <v>712</v>
      </c>
      <c r="P7239" s="34" t="s">
        <v>713</v>
      </c>
      <c r="Q7239" s="34" t="s">
        <v>10228</v>
      </c>
      <c r="R7239" s="34" t="s">
        <v>10228</v>
      </c>
    </row>
    <row r="7240" spans="1:18" x14ac:dyDescent="0.25">
      <c r="A7240" s="31" t="s">
        <v>23317</v>
      </c>
      <c r="B7240" s="32" t="s">
        <v>20849</v>
      </c>
      <c r="C7240" s="32" t="s">
        <v>703</v>
      </c>
      <c r="D7240" s="35">
        <v>43696</v>
      </c>
      <c r="E7240" s="32" t="s">
        <v>704</v>
      </c>
      <c r="F7240" s="32" t="s">
        <v>705</v>
      </c>
      <c r="G7240" s="32" t="s">
        <v>20850</v>
      </c>
      <c r="H7240" s="32" t="s">
        <v>769</v>
      </c>
      <c r="I7240" s="32" t="s">
        <v>770</v>
      </c>
      <c r="J7240" s="35">
        <v>44076</v>
      </c>
      <c r="K7240" s="35">
        <v>44806</v>
      </c>
      <c r="L7240" s="32" t="s">
        <v>20851</v>
      </c>
      <c r="M7240" s="32" t="s">
        <v>710</v>
      </c>
      <c r="N7240" s="32" t="s">
        <v>723</v>
      </c>
      <c r="O7240" s="32" t="s">
        <v>755</v>
      </c>
      <c r="P7240" s="32" t="s">
        <v>713</v>
      </c>
      <c r="Q7240" s="32" t="s">
        <v>10228</v>
      </c>
      <c r="R7240" s="32" t="s">
        <v>10228</v>
      </c>
    </row>
    <row r="7241" spans="1:18" x14ac:dyDescent="0.25">
      <c r="A7241" s="33" t="s">
        <v>23319</v>
      </c>
      <c r="B7241" s="34" t="s">
        <v>20852</v>
      </c>
      <c r="C7241" s="34" t="s">
        <v>734</v>
      </c>
      <c r="D7241" s="36">
        <v>43776</v>
      </c>
      <c r="E7241" s="34" t="s">
        <v>704</v>
      </c>
      <c r="F7241" s="34" t="s">
        <v>705</v>
      </c>
      <c r="G7241" s="34" t="s">
        <v>20853</v>
      </c>
      <c r="H7241" s="34" t="s">
        <v>763</v>
      </c>
      <c r="I7241" s="34" t="s">
        <v>1738</v>
      </c>
      <c r="J7241" s="36">
        <v>44054</v>
      </c>
      <c r="K7241" s="36">
        <v>44784</v>
      </c>
      <c r="L7241" s="34" t="s">
        <v>20854</v>
      </c>
      <c r="M7241" s="34" t="s">
        <v>772</v>
      </c>
      <c r="N7241" s="34" t="s">
        <v>711</v>
      </c>
      <c r="O7241" s="34" t="s">
        <v>755</v>
      </c>
      <c r="P7241" s="34" t="s">
        <v>713</v>
      </c>
      <c r="Q7241" s="34" t="s">
        <v>10228</v>
      </c>
      <c r="R7241" s="34" t="s">
        <v>10228</v>
      </c>
    </row>
    <row r="7242" spans="1:18" x14ac:dyDescent="0.25">
      <c r="A7242" s="31" t="s">
        <v>23321</v>
      </c>
      <c r="B7242" s="32" t="s">
        <v>20855</v>
      </c>
      <c r="C7242" s="32" t="s">
        <v>703</v>
      </c>
      <c r="D7242" s="35">
        <v>43693</v>
      </c>
      <c r="E7242" s="32" t="s">
        <v>704</v>
      </c>
      <c r="F7242" s="32" t="s">
        <v>705</v>
      </c>
      <c r="G7242" s="32" t="s">
        <v>5622</v>
      </c>
      <c r="H7242" s="32" t="s">
        <v>860</v>
      </c>
      <c r="I7242" s="32" t="s">
        <v>5623</v>
      </c>
      <c r="J7242" s="35">
        <v>44063</v>
      </c>
      <c r="K7242" s="35">
        <v>44793</v>
      </c>
      <c r="L7242" s="32" t="s">
        <v>20856</v>
      </c>
      <c r="M7242" s="32" t="s">
        <v>710</v>
      </c>
      <c r="N7242" s="32" t="s">
        <v>711</v>
      </c>
      <c r="O7242" s="32" t="s">
        <v>712</v>
      </c>
      <c r="P7242" s="32" t="s">
        <v>713</v>
      </c>
      <c r="Q7242" s="32" t="s">
        <v>10228</v>
      </c>
      <c r="R7242" s="32" t="s">
        <v>10228</v>
      </c>
    </row>
    <row r="7243" spans="1:18" x14ac:dyDescent="0.25">
      <c r="A7243" s="33" t="s">
        <v>23323</v>
      </c>
      <c r="B7243" s="34" t="s">
        <v>20857</v>
      </c>
      <c r="C7243" s="34" t="s">
        <v>703</v>
      </c>
      <c r="D7243" s="36">
        <v>43691</v>
      </c>
      <c r="E7243" s="34" t="s">
        <v>704</v>
      </c>
      <c r="F7243" s="34" t="s">
        <v>705</v>
      </c>
      <c r="G7243" s="34" t="s">
        <v>3694</v>
      </c>
      <c r="H7243" s="34" t="s">
        <v>798</v>
      </c>
      <c r="I7243" s="34" t="s">
        <v>3695</v>
      </c>
      <c r="J7243" s="36">
        <v>44048</v>
      </c>
      <c r="K7243" s="36">
        <v>44778</v>
      </c>
      <c r="L7243" s="34" t="s">
        <v>20858</v>
      </c>
      <c r="M7243" s="34" t="s">
        <v>710</v>
      </c>
      <c r="N7243" s="34" t="s">
        <v>723</v>
      </c>
      <c r="O7243" s="34" t="s">
        <v>20859</v>
      </c>
      <c r="P7243" s="34" t="s">
        <v>833</v>
      </c>
      <c r="Q7243" s="34" t="s">
        <v>713</v>
      </c>
      <c r="R7243" s="34" t="s">
        <v>1106</v>
      </c>
    </row>
    <row r="7244" spans="1:18" x14ac:dyDescent="0.25">
      <c r="A7244" s="31" t="s">
        <v>23325</v>
      </c>
      <c r="B7244" s="32" t="s">
        <v>20860</v>
      </c>
      <c r="C7244" s="32" t="s">
        <v>703</v>
      </c>
      <c r="D7244" s="35">
        <v>43691</v>
      </c>
      <c r="E7244" s="32" t="s">
        <v>996</v>
      </c>
      <c r="F7244" s="32" t="s">
        <v>705</v>
      </c>
      <c r="G7244" s="32" t="s">
        <v>4872</v>
      </c>
      <c r="H7244" s="32" t="s">
        <v>1286</v>
      </c>
      <c r="I7244" s="32" t="s">
        <v>4873</v>
      </c>
      <c r="J7244" s="35">
        <v>44013</v>
      </c>
      <c r="K7244" s="35">
        <v>44743</v>
      </c>
      <c r="L7244" s="32" t="s">
        <v>20861</v>
      </c>
      <c r="M7244" s="32" t="s">
        <v>710</v>
      </c>
      <c r="N7244" s="32" t="s">
        <v>711</v>
      </c>
      <c r="O7244" s="32" t="s">
        <v>724</v>
      </c>
      <c r="P7244" s="32" t="s">
        <v>876</v>
      </c>
      <c r="Q7244" s="32" t="s">
        <v>713</v>
      </c>
      <c r="R7244" s="32" t="s">
        <v>743</v>
      </c>
    </row>
    <row r="7245" spans="1:18" x14ac:dyDescent="0.25">
      <c r="A7245" s="33" t="s">
        <v>23327</v>
      </c>
      <c r="B7245" s="34" t="s">
        <v>20862</v>
      </c>
      <c r="C7245" s="34" t="s">
        <v>703</v>
      </c>
      <c r="D7245" s="36">
        <v>43690</v>
      </c>
      <c r="E7245" s="34" t="s">
        <v>704</v>
      </c>
      <c r="F7245" s="34" t="s">
        <v>705</v>
      </c>
      <c r="G7245" s="34" t="s">
        <v>8566</v>
      </c>
      <c r="H7245" s="34" t="s">
        <v>1158</v>
      </c>
      <c r="I7245" s="34" t="s">
        <v>2431</v>
      </c>
      <c r="J7245" s="36">
        <v>44088</v>
      </c>
      <c r="K7245" s="36">
        <v>44818</v>
      </c>
      <c r="L7245" s="34" t="s">
        <v>20863</v>
      </c>
      <c r="M7245" s="34" t="s">
        <v>710</v>
      </c>
      <c r="N7245" s="34" t="s">
        <v>749</v>
      </c>
      <c r="O7245" s="34" t="s">
        <v>755</v>
      </c>
      <c r="P7245" s="34" t="s">
        <v>713</v>
      </c>
      <c r="Q7245" s="34" t="s">
        <v>743</v>
      </c>
      <c r="R7245" s="34" t="s">
        <v>10228</v>
      </c>
    </row>
    <row r="7246" spans="1:18" x14ac:dyDescent="0.25">
      <c r="A7246" s="31" t="s">
        <v>23329</v>
      </c>
      <c r="B7246" s="32" t="s">
        <v>20864</v>
      </c>
      <c r="C7246" s="32" t="s">
        <v>703</v>
      </c>
      <c r="D7246" s="35">
        <v>43686</v>
      </c>
      <c r="E7246" s="32" t="s">
        <v>996</v>
      </c>
      <c r="F7246" s="32" t="s">
        <v>705</v>
      </c>
      <c r="G7246" s="32" t="s">
        <v>20865</v>
      </c>
      <c r="H7246" s="32" t="s">
        <v>798</v>
      </c>
      <c r="I7246" s="32" t="s">
        <v>5808</v>
      </c>
      <c r="J7246" s="35">
        <v>44097</v>
      </c>
      <c r="K7246" s="35">
        <v>44827</v>
      </c>
      <c r="L7246" s="32" t="s">
        <v>20866</v>
      </c>
      <c r="M7246" s="32" t="s">
        <v>710</v>
      </c>
      <c r="N7246" s="32" t="s">
        <v>711</v>
      </c>
      <c r="O7246" s="32" t="s">
        <v>1105</v>
      </c>
      <c r="P7246" s="32" t="s">
        <v>713</v>
      </c>
      <c r="Q7246" s="32" t="s">
        <v>743</v>
      </c>
      <c r="R7246" s="32" t="s">
        <v>10228</v>
      </c>
    </row>
    <row r="7247" spans="1:18" x14ac:dyDescent="0.25">
      <c r="A7247" s="33" t="s">
        <v>23331</v>
      </c>
      <c r="B7247" s="34" t="s">
        <v>20867</v>
      </c>
      <c r="C7247" s="34" t="s">
        <v>703</v>
      </c>
      <c r="D7247" s="36">
        <v>43686</v>
      </c>
      <c r="E7247" s="34" t="s">
        <v>704</v>
      </c>
      <c r="F7247" s="34" t="s">
        <v>705</v>
      </c>
      <c r="G7247" s="34" t="s">
        <v>20868</v>
      </c>
      <c r="H7247" s="34" t="s">
        <v>798</v>
      </c>
      <c r="I7247" s="34" t="s">
        <v>2085</v>
      </c>
      <c r="J7247" s="36">
        <v>44089</v>
      </c>
      <c r="K7247" s="36">
        <v>44819</v>
      </c>
      <c r="L7247" s="34" t="s">
        <v>20869</v>
      </c>
      <c r="M7247" s="34" t="s">
        <v>729</v>
      </c>
      <c r="N7247" s="34" t="s">
        <v>723</v>
      </c>
      <c r="O7247" s="34" t="s">
        <v>712</v>
      </c>
      <c r="P7247" s="34" t="s">
        <v>713</v>
      </c>
      <c r="Q7247" s="34" t="s">
        <v>10228</v>
      </c>
      <c r="R7247" s="34" t="s">
        <v>10228</v>
      </c>
    </row>
    <row r="7248" spans="1:18" x14ac:dyDescent="0.25">
      <c r="A7248" s="31" t="s">
        <v>23333</v>
      </c>
      <c r="B7248" s="32" t="s">
        <v>20870</v>
      </c>
      <c r="C7248" s="32" t="s">
        <v>703</v>
      </c>
      <c r="D7248" s="35">
        <v>43685</v>
      </c>
      <c r="E7248" s="32" t="s">
        <v>704</v>
      </c>
      <c r="F7248" s="32" t="s">
        <v>705</v>
      </c>
      <c r="G7248" s="32" t="s">
        <v>3276</v>
      </c>
      <c r="H7248" s="32" t="s">
        <v>707</v>
      </c>
      <c r="I7248" s="32" t="s">
        <v>3277</v>
      </c>
      <c r="J7248" s="35">
        <v>44060</v>
      </c>
      <c r="K7248" s="35">
        <v>44790</v>
      </c>
      <c r="L7248" s="32" t="s">
        <v>20871</v>
      </c>
      <c r="M7248" s="32" t="s">
        <v>772</v>
      </c>
      <c r="N7248" s="32" t="s">
        <v>723</v>
      </c>
      <c r="O7248" s="32" t="s">
        <v>773</v>
      </c>
      <c r="P7248" s="32" t="s">
        <v>876</v>
      </c>
      <c r="Q7248" s="32" t="s">
        <v>713</v>
      </c>
      <c r="R7248" s="32" t="s">
        <v>743</v>
      </c>
    </row>
    <row r="7249" spans="1:18" x14ac:dyDescent="0.25">
      <c r="A7249" s="33" t="s">
        <v>23335</v>
      </c>
      <c r="B7249" s="34" t="s">
        <v>20872</v>
      </c>
      <c r="C7249" s="34" t="s">
        <v>734</v>
      </c>
      <c r="D7249" s="36">
        <v>43685</v>
      </c>
      <c r="E7249" s="34" t="s">
        <v>704</v>
      </c>
      <c r="F7249" s="34" t="s">
        <v>705</v>
      </c>
      <c r="G7249" s="34" t="s">
        <v>788</v>
      </c>
      <c r="H7249" s="34" t="s">
        <v>789</v>
      </c>
      <c r="I7249" s="34" t="s">
        <v>790</v>
      </c>
      <c r="J7249" s="36">
        <v>44098</v>
      </c>
      <c r="K7249" s="36">
        <v>44828</v>
      </c>
      <c r="L7249" s="34" t="s">
        <v>20873</v>
      </c>
      <c r="M7249" s="34" t="s">
        <v>772</v>
      </c>
      <c r="N7249" s="34" t="s">
        <v>711</v>
      </c>
      <c r="O7249" s="34" t="s">
        <v>712</v>
      </c>
      <c r="P7249" s="34" t="s">
        <v>832</v>
      </c>
      <c r="Q7249" s="34" t="s">
        <v>713</v>
      </c>
      <c r="R7249" s="34" t="s">
        <v>743</v>
      </c>
    </row>
    <row r="7250" spans="1:18" x14ac:dyDescent="0.25">
      <c r="A7250" s="31" t="s">
        <v>23337</v>
      </c>
      <c r="B7250" s="32" t="s">
        <v>20874</v>
      </c>
      <c r="C7250" s="32" t="s">
        <v>703</v>
      </c>
      <c r="D7250" s="35">
        <v>43684</v>
      </c>
      <c r="E7250" s="32" t="s">
        <v>704</v>
      </c>
      <c r="F7250" s="32" t="s">
        <v>705</v>
      </c>
      <c r="G7250" s="32" t="s">
        <v>1597</v>
      </c>
      <c r="H7250" s="32" t="s">
        <v>763</v>
      </c>
      <c r="I7250" s="32" t="s">
        <v>1598</v>
      </c>
      <c r="J7250" s="35">
        <v>44088</v>
      </c>
      <c r="K7250" s="35">
        <v>44818</v>
      </c>
      <c r="L7250" s="32" t="s">
        <v>20875</v>
      </c>
      <c r="M7250" s="32" t="s">
        <v>710</v>
      </c>
      <c r="N7250" s="32" t="s">
        <v>723</v>
      </c>
      <c r="O7250" s="32" t="s">
        <v>712</v>
      </c>
      <c r="P7250" s="32" t="s">
        <v>833</v>
      </c>
      <c r="Q7250" s="32" t="s">
        <v>1042</v>
      </c>
      <c r="R7250" s="32" t="s">
        <v>743</v>
      </c>
    </row>
    <row r="7251" spans="1:18" x14ac:dyDescent="0.25">
      <c r="A7251" s="33" t="s">
        <v>23339</v>
      </c>
      <c r="B7251" s="34" t="s">
        <v>20876</v>
      </c>
      <c r="C7251" s="34" t="s">
        <v>703</v>
      </c>
      <c r="D7251" s="36">
        <v>43683</v>
      </c>
      <c r="E7251" s="34" t="s">
        <v>704</v>
      </c>
      <c r="F7251" s="34" t="s">
        <v>705</v>
      </c>
      <c r="G7251" s="34" t="s">
        <v>20877</v>
      </c>
      <c r="H7251" s="34" t="s">
        <v>769</v>
      </c>
      <c r="I7251" s="34" t="s">
        <v>7766</v>
      </c>
      <c r="J7251" s="36">
        <v>44042</v>
      </c>
      <c r="K7251" s="36">
        <v>44772</v>
      </c>
      <c r="L7251" s="34" t="s">
        <v>20878</v>
      </c>
      <c r="M7251" s="34" t="s">
        <v>772</v>
      </c>
      <c r="N7251" s="34" t="s">
        <v>723</v>
      </c>
      <c r="O7251" s="34" t="s">
        <v>712</v>
      </c>
      <c r="P7251" s="34" t="s">
        <v>713</v>
      </c>
      <c r="Q7251" s="34" t="s">
        <v>10228</v>
      </c>
      <c r="R7251" s="34" t="s">
        <v>10228</v>
      </c>
    </row>
    <row r="7252" spans="1:18" x14ac:dyDescent="0.25">
      <c r="A7252" s="31" t="s">
        <v>23341</v>
      </c>
      <c r="B7252" s="32" t="s">
        <v>20879</v>
      </c>
      <c r="C7252" s="32" t="s">
        <v>703</v>
      </c>
      <c r="D7252" s="35">
        <v>43682</v>
      </c>
      <c r="E7252" s="32" t="s">
        <v>704</v>
      </c>
      <c r="F7252" s="32" t="s">
        <v>705</v>
      </c>
      <c r="G7252" s="32" t="s">
        <v>20880</v>
      </c>
      <c r="H7252" s="32" t="s">
        <v>763</v>
      </c>
      <c r="I7252" s="32" t="s">
        <v>3294</v>
      </c>
      <c r="J7252" s="35">
        <v>44070</v>
      </c>
      <c r="K7252" s="35">
        <v>44800</v>
      </c>
      <c r="L7252" s="32" t="s">
        <v>20881</v>
      </c>
      <c r="M7252" s="32" t="s">
        <v>718</v>
      </c>
      <c r="N7252" s="32" t="s">
        <v>711</v>
      </c>
      <c r="O7252" s="32" t="s">
        <v>712</v>
      </c>
      <c r="P7252" s="32" t="s">
        <v>743</v>
      </c>
      <c r="Q7252" s="32" t="s">
        <v>10228</v>
      </c>
      <c r="R7252" s="32" t="s">
        <v>10228</v>
      </c>
    </row>
    <row r="7253" spans="1:18" x14ac:dyDescent="0.25">
      <c r="A7253" s="33" t="s">
        <v>23343</v>
      </c>
      <c r="B7253" s="34" t="s">
        <v>20882</v>
      </c>
      <c r="C7253" s="34" t="s">
        <v>734</v>
      </c>
      <c r="D7253" s="36">
        <v>43679</v>
      </c>
      <c r="E7253" s="34" t="s">
        <v>704</v>
      </c>
      <c r="F7253" s="34" t="s">
        <v>705</v>
      </c>
      <c r="G7253" s="34" t="s">
        <v>20883</v>
      </c>
      <c r="H7253" s="34" t="s">
        <v>707</v>
      </c>
      <c r="I7253" s="34" t="s">
        <v>2494</v>
      </c>
      <c r="J7253" s="36">
        <v>44090</v>
      </c>
      <c r="K7253" s="36">
        <v>44820</v>
      </c>
      <c r="L7253" s="34" t="s">
        <v>20884</v>
      </c>
      <c r="M7253" s="34" t="s">
        <v>772</v>
      </c>
      <c r="N7253" s="34" t="s">
        <v>778</v>
      </c>
      <c r="O7253" s="34" t="s">
        <v>712</v>
      </c>
      <c r="P7253" s="34" t="s">
        <v>713</v>
      </c>
      <c r="Q7253" s="34" t="s">
        <v>10228</v>
      </c>
      <c r="R7253" s="34" t="s">
        <v>10228</v>
      </c>
    </row>
    <row r="7254" spans="1:18" x14ac:dyDescent="0.25">
      <c r="A7254" s="31" t="s">
        <v>23345</v>
      </c>
      <c r="B7254" s="32" t="s">
        <v>20885</v>
      </c>
      <c r="C7254" s="32" t="s">
        <v>734</v>
      </c>
      <c r="D7254" s="35">
        <v>43676</v>
      </c>
      <c r="E7254" s="32" t="s">
        <v>704</v>
      </c>
      <c r="F7254" s="32" t="s">
        <v>705</v>
      </c>
      <c r="G7254" s="32" t="s">
        <v>20886</v>
      </c>
      <c r="H7254" s="32" t="s">
        <v>1262</v>
      </c>
      <c r="I7254" s="32" t="s">
        <v>4377</v>
      </c>
      <c r="J7254" s="35">
        <v>44040</v>
      </c>
      <c r="K7254" s="35">
        <v>44770</v>
      </c>
      <c r="L7254" s="32" t="s">
        <v>20887</v>
      </c>
      <c r="M7254" s="32" t="s">
        <v>772</v>
      </c>
      <c r="N7254" s="32" t="s">
        <v>711</v>
      </c>
      <c r="O7254" s="32" t="s">
        <v>1751</v>
      </c>
      <c r="P7254" s="32" t="s">
        <v>713</v>
      </c>
      <c r="Q7254" s="32" t="s">
        <v>743</v>
      </c>
      <c r="R7254" s="32" t="s">
        <v>10228</v>
      </c>
    </row>
    <row r="7255" spans="1:18" x14ac:dyDescent="0.25">
      <c r="A7255" s="33" t="s">
        <v>23347</v>
      </c>
      <c r="B7255" s="34" t="s">
        <v>20888</v>
      </c>
      <c r="C7255" s="34" t="s">
        <v>703</v>
      </c>
      <c r="D7255" s="36">
        <v>43676</v>
      </c>
      <c r="E7255" s="34" t="s">
        <v>704</v>
      </c>
      <c r="F7255" s="34" t="s">
        <v>705</v>
      </c>
      <c r="G7255" s="34" t="s">
        <v>6895</v>
      </c>
      <c r="H7255" s="34" t="s">
        <v>752</v>
      </c>
      <c r="I7255" s="34" t="s">
        <v>6896</v>
      </c>
      <c r="J7255" s="36">
        <v>44055</v>
      </c>
      <c r="K7255" s="36">
        <v>44785</v>
      </c>
      <c r="L7255" s="34" t="s">
        <v>20889</v>
      </c>
      <c r="M7255" s="34" t="s">
        <v>729</v>
      </c>
      <c r="N7255" s="34" t="s">
        <v>749</v>
      </c>
      <c r="O7255" s="34" t="s">
        <v>712</v>
      </c>
      <c r="P7255" s="34" t="s">
        <v>713</v>
      </c>
      <c r="Q7255" s="34" t="s">
        <v>10228</v>
      </c>
      <c r="R7255" s="34" t="s">
        <v>10228</v>
      </c>
    </row>
    <row r="7256" spans="1:18" x14ac:dyDescent="0.25">
      <c r="A7256" s="31" t="s">
        <v>23349</v>
      </c>
      <c r="B7256" s="32" t="s">
        <v>20890</v>
      </c>
      <c r="C7256" s="32" t="s">
        <v>703</v>
      </c>
      <c r="D7256" s="35">
        <v>43675</v>
      </c>
      <c r="E7256" s="32" t="s">
        <v>704</v>
      </c>
      <c r="F7256" s="32" t="s">
        <v>705</v>
      </c>
      <c r="G7256" s="32" t="s">
        <v>20891</v>
      </c>
      <c r="H7256" s="32" t="s">
        <v>1205</v>
      </c>
      <c r="I7256" s="32" t="s">
        <v>1805</v>
      </c>
      <c r="J7256" s="35">
        <v>44036</v>
      </c>
      <c r="K7256" s="35">
        <v>44766</v>
      </c>
      <c r="L7256" s="32" t="s">
        <v>20892</v>
      </c>
      <c r="M7256" s="32" t="s">
        <v>710</v>
      </c>
      <c r="N7256" s="32" t="s">
        <v>723</v>
      </c>
      <c r="O7256" s="32" t="s">
        <v>712</v>
      </c>
      <c r="P7256" s="32" t="s">
        <v>743</v>
      </c>
      <c r="Q7256" s="32" t="s">
        <v>713</v>
      </c>
      <c r="R7256" s="32" t="s">
        <v>10228</v>
      </c>
    </row>
    <row r="7257" spans="1:18" x14ac:dyDescent="0.25">
      <c r="A7257" s="33" t="s">
        <v>23351</v>
      </c>
      <c r="B7257" s="34" t="s">
        <v>20893</v>
      </c>
      <c r="C7257" s="34" t="s">
        <v>703</v>
      </c>
      <c r="D7257" s="36">
        <v>43675</v>
      </c>
      <c r="E7257" s="34" t="s">
        <v>704</v>
      </c>
      <c r="F7257" s="34" t="s">
        <v>705</v>
      </c>
      <c r="G7257" s="34" t="s">
        <v>20894</v>
      </c>
      <c r="H7257" s="34" t="s">
        <v>752</v>
      </c>
      <c r="I7257" s="34" t="s">
        <v>20895</v>
      </c>
      <c r="J7257" s="36">
        <v>44098</v>
      </c>
      <c r="K7257" s="36">
        <v>44828</v>
      </c>
      <c r="L7257" s="34" t="s">
        <v>20896</v>
      </c>
      <c r="M7257" s="34" t="s">
        <v>718</v>
      </c>
      <c r="N7257" s="34" t="s">
        <v>749</v>
      </c>
      <c r="O7257" s="34" t="s">
        <v>712</v>
      </c>
      <c r="P7257" s="34" t="s">
        <v>713</v>
      </c>
      <c r="Q7257" s="34" t="s">
        <v>743</v>
      </c>
      <c r="R7257" s="34" t="s">
        <v>10228</v>
      </c>
    </row>
    <row r="7258" spans="1:18" x14ac:dyDescent="0.25">
      <c r="A7258" s="31" t="s">
        <v>23353</v>
      </c>
      <c r="B7258" s="32" t="s">
        <v>20897</v>
      </c>
      <c r="C7258" s="32" t="s">
        <v>703</v>
      </c>
      <c r="D7258" s="35">
        <v>43672</v>
      </c>
      <c r="E7258" s="32" t="s">
        <v>704</v>
      </c>
      <c r="F7258" s="32" t="s">
        <v>705</v>
      </c>
      <c r="G7258" s="32" t="s">
        <v>3505</v>
      </c>
      <c r="H7258" s="32" t="s">
        <v>736</v>
      </c>
      <c r="I7258" s="32" t="s">
        <v>3506</v>
      </c>
      <c r="J7258" s="35">
        <v>44076</v>
      </c>
      <c r="K7258" s="35">
        <v>44806</v>
      </c>
      <c r="L7258" s="32" t="s">
        <v>20898</v>
      </c>
      <c r="M7258" s="32" t="s">
        <v>710</v>
      </c>
      <c r="N7258" s="32" t="s">
        <v>778</v>
      </c>
      <c r="O7258" s="32" t="s">
        <v>712</v>
      </c>
      <c r="P7258" s="32" t="s">
        <v>713</v>
      </c>
      <c r="Q7258" s="32" t="s">
        <v>10228</v>
      </c>
      <c r="R7258" s="32" t="s">
        <v>10228</v>
      </c>
    </row>
    <row r="7259" spans="1:18" x14ac:dyDescent="0.25">
      <c r="A7259" s="33" t="s">
        <v>23355</v>
      </c>
      <c r="B7259" s="34" t="s">
        <v>20899</v>
      </c>
      <c r="C7259" s="34" t="s">
        <v>703</v>
      </c>
      <c r="D7259" s="36">
        <v>43671</v>
      </c>
      <c r="E7259" s="34" t="s">
        <v>704</v>
      </c>
      <c r="F7259" s="34" t="s">
        <v>705</v>
      </c>
      <c r="G7259" s="34" t="s">
        <v>6599</v>
      </c>
      <c r="H7259" s="34" t="s">
        <v>1205</v>
      </c>
      <c r="I7259" s="34" t="s">
        <v>6600</v>
      </c>
      <c r="J7259" s="36">
        <v>44074</v>
      </c>
      <c r="K7259" s="36">
        <v>44804</v>
      </c>
      <c r="L7259" s="34" t="s">
        <v>20900</v>
      </c>
      <c r="M7259" s="34" t="s">
        <v>710</v>
      </c>
      <c r="N7259" s="34" t="s">
        <v>711</v>
      </c>
      <c r="O7259" s="34" t="s">
        <v>712</v>
      </c>
      <c r="P7259" s="34" t="s">
        <v>713</v>
      </c>
      <c r="Q7259" s="34" t="s">
        <v>10228</v>
      </c>
      <c r="R7259" s="34" t="s">
        <v>10228</v>
      </c>
    </row>
    <row r="7260" spans="1:18" x14ac:dyDescent="0.25">
      <c r="A7260" s="31" t="s">
        <v>23357</v>
      </c>
      <c r="B7260" s="32" t="s">
        <v>20901</v>
      </c>
      <c r="C7260" s="32" t="s">
        <v>703</v>
      </c>
      <c r="D7260" s="35">
        <v>43669</v>
      </c>
      <c r="E7260" s="32" t="s">
        <v>704</v>
      </c>
      <c r="F7260" s="32" t="s">
        <v>705</v>
      </c>
      <c r="G7260" s="32" t="s">
        <v>20902</v>
      </c>
      <c r="H7260" s="32" t="s">
        <v>769</v>
      </c>
      <c r="I7260" s="32" t="s">
        <v>7766</v>
      </c>
      <c r="J7260" s="35">
        <v>44018</v>
      </c>
      <c r="K7260" s="35">
        <v>44748</v>
      </c>
      <c r="L7260" s="32" t="s">
        <v>20903</v>
      </c>
      <c r="M7260" s="32" t="s">
        <v>772</v>
      </c>
      <c r="N7260" s="32" t="s">
        <v>723</v>
      </c>
      <c r="O7260" s="32" t="s">
        <v>712</v>
      </c>
      <c r="P7260" s="32" t="s">
        <v>713</v>
      </c>
      <c r="Q7260" s="32" t="s">
        <v>10228</v>
      </c>
      <c r="R7260" s="32" t="s">
        <v>10228</v>
      </c>
    </row>
    <row r="7261" spans="1:18" x14ac:dyDescent="0.25">
      <c r="A7261" s="33" t="s">
        <v>23359</v>
      </c>
      <c r="B7261" s="34" t="s">
        <v>20904</v>
      </c>
      <c r="C7261" s="34" t="s">
        <v>703</v>
      </c>
      <c r="D7261" s="36">
        <v>43668</v>
      </c>
      <c r="E7261" s="34" t="s">
        <v>704</v>
      </c>
      <c r="F7261" s="34" t="s">
        <v>705</v>
      </c>
      <c r="G7261" s="34" t="s">
        <v>20905</v>
      </c>
      <c r="H7261" s="34" t="s">
        <v>1205</v>
      </c>
      <c r="I7261" s="34" t="s">
        <v>20906</v>
      </c>
      <c r="J7261" s="36">
        <v>44033</v>
      </c>
      <c r="K7261" s="36">
        <v>44763</v>
      </c>
      <c r="L7261" s="34" t="s">
        <v>20907</v>
      </c>
      <c r="M7261" s="34" t="s">
        <v>710</v>
      </c>
      <c r="N7261" s="34" t="s">
        <v>723</v>
      </c>
      <c r="O7261" s="34" t="s">
        <v>712</v>
      </c>
      <c r="P7261" s="34" t="s">
        <v>713</v>
      </c>
      <c r="Q7261" s="34" t="s">
        <v>10228</v>
      </c>
      <c r="R7261" s="34" t="s">
        <v>10228</v>
      </c>
    </row>
    <row r="7262" spans="1:18" x14ac:dyDescent="0.25">
      <c r="A7262" s="31" t="s">
        <v>23361</v>
      </c>
      <c r="B7262" s="32" t="s">
        <v>20908</v>
      </c>
      <c r="C7262" s="32" t="s">
        <v>703</v>
      </c>
      <c r="D7262" s="35">
        <v>43664</v>
      </c>
      <c r="E7262" s="32" t="s">
        <v>996</v>
      </c>
      <c r="F7262" s="32" t="s">
        <v>705</v>
      </c>
      <c r="G7262" s="32" t="s">
        <v>14185</v>
      </c>
      <c r="H7262" s="32" t="s">
        <v>1205</v>
      </c>
      <c r="I7262" s="32" t="s">
        <v>1805</v>
      </c>
      <c r="J7262" s="35">
        <v>44027</v>
      </c>
      <c r="K7262" s="35">
        <v>44757</v>
      </c>
      <c r="L7262" s="32" t="s">
        <v>20909</v>
      </c>
      <c r="M7262" s="32" t="s">
        <v>710</v>
      </c>
      <c r="N7262" s="32" t="s">
        <v>711</v>
      </c>
      <c r="O7262" s="32" t="s">
        <v>773</v>
      </c>
      <c r="P7262" s="32" t="s">
        <v>2781</v>
      </c>
      <c r="Q7262" s="32" t="s">
        <v>10228</v>
      </c>
      <c r="R7262" s="32" t="s">
        <v>10228</v>
      </c>
    </row>
    <row r="7263" spans="1:18" x14ac:dyDescent="0.25">
      <c r="A7263" s="33" t="s">
        <v>23363</v>
      </c>
      <c r="B7263" s="34" t="s">
        <v>20910</v>
      </c>
      <c r="C7263" s="34" t="s">
        <v>703</v>
      </c>
      <c r="D7263" s="36">
        <v>43661</v>
      </c>
      <c r="E7263" s="34" t="s">
        <v>704</v>
      </c>
      <c r="F7263" s="34" t="s">
        <v>705</v>
      </c>
      <c r="G7263" s="34" t="s">
        <v>3440</v>
      </c>
      <c r="H7263" s="34" t="s">
        <v>707</v>
      </c>
      <c r="I7263" s="34" t="s">
        <v>3441</v>
      </c>
      <c r="J7263" s="36">
        <v>44096</v>
      </c>
      <c r="K7263" s="36">
        <v>44826</v>
      </c>
      <c r="L7263" s="34" t="s">
        <v>20911</v>
      </c>
      <c r="M7263" s="34" t="s">
        <v>710</v>
      </c>
      <c r="N7263" s="34" t="s">
        <v>723</v>
      </c>
      <c r="O7263" s="34" t="s">
        <v>755</v>
      </c>
      <c r="P7263" s="34" t="s">
        <v>713</v>
      </c>
      <c r="Q7263" s="34" t="s">
        <v>10228</v>
      </c>
      <c r="R7263" s="34" t="s">
        <v>10228</v>
      </c>
    </row>
    <row r="7264" spans="1:18" x14ac:dyDescent="0.25">
      <c r="A7264" s="31" t="s">
        <v>23365</v>
      </c>
      <c r="B7264" s="32" t="s">
        <v>20912</v>
      </c>
      <c r="C7264" s="32" t="s">
        <v>703</v>
      </c>
      <c r="D7264" s="35">
        <v>43658</v>
      </c>
      <c r="E7264" s="32" t="s">
        <v>704</v>
      </c>
      <c r="F7264" s="32" t="s">
        <v>705</v>
      </c>
      <c r="G7264" s="32" t="s">
        <v>20913</v>
      </c>
      <c r="H7264" s="32" t="s">
        <v>1262</v>
      </c>
      <c r="I7264" s="32" t="s">
        <v>17064</v>
      </c>
      <c r="J7264" s="35">
        <v>44063</v>
      </c>
      <c r="K7264" s="35">
        <v>44793</v>
      </c>
      <c r="L7264" s="32" t="s">
        <v>20914</v>
      </c>
      <c r="M7264" s="32" t="s">
        <v>772</v>
      </c>
      <c r="N7264" s="32" t="s">
        <v>749</v>
      </c>
      <c r="O7264" s="32" t="s">
        <v>5245</v>
      </c>
      <c r="P7264" s="32" t="s">
        <v>713</v>
      </c>
      <c r="Q7264" s="32" t="s">
        <v>743</v>
      </c>
      <c r="R7264" s="32" t="s">
        <v>10228</v>
      </c>
    </row>
    <row r="7265" spans="1:18" x14ac:dyDescent="0.25">
      <c r="A7265" s="33" t="s">
        <v>23367</v>
      </c>
      <c r="B7265" s="34" t="s">
        <v>20915</v>
      </c>
      <c r="C7265" s="34" t="s">
        <v>703</v>
      </c>
      <c r="D7265" s="36">
        <v>43655</v>
      </c>
      <c r="E7265" s="34" t="s">
        <v>704</v>
      </c>
      <c r="F7265" s="34" t="s">
        <v>705</v>
      </c>
      <c r="G7265" s="34" t="s">
        <v>19114</v>
      </c>
      <c r="H7265" s="34" t="s">
        <v>904</v>
      </c>
      <c r="I7265" s="34" t="s">
        <v>19115</v>
      </c>
      <c r="J7265" s="36">
        <v>44056</v>
      </c>
      <c r="K7265" s="36">
        <v>44786</v>
      </c>
      <c r="L7265" s="34" t="s">
        <v>20916</v>
      </c>
      <c r="M7265" s="34" t="s">
        <v>710</v>
      </c>
      <c r="N7265" s="34" t="s">
        <v>778</v>
      </c>
      <c r="O7265" s="34" t="s">
        <v>712</v>
      </c>
      <c r="P7265" s="34" t="s">
        <v>713</v>
      </c>
      <c r="Q7265" s="34" t="s">
        <v>743</v>
      </c>
      <c r="R7265" s="34" t="s">
        <v>10228</v>
      </c>
    </row>
    <row r="7266" spans="1:18" x14ac:dyDescent="0.25">
      <c r="A7266" s="31" t="s">
        <v>23369</v>
      </c>
      <c r="B7266" s="32" t="s">
        <v>20917</v>
      </c>
      <c r="C7266" s="32" t="s">
        <v>703</v>
      </c>
      <c r="D7266" s="35">
        <v>43655</v>
      </c>
      <c r="E7266" s="32" t="s">
        <v>704</v>
      </c>
      <c r="F7266" s="32" t="s">
        <v>705</v>
      </c>
      <c r="G7266" s="32" t="s">
        <v>20918</v>
      </c>
      <c r="H7266" s="32" t="s">
        <v>1205</v>
      </c>
      <c r="I7266" s="32" t="s">
        <v>1805</v>
      </c>
      <c r="J7266" s="35">
        <v>44048</v>
      </c>
      <c r="K7266" s="35">
        <v>44778</v>
      </c>
      <c r="L7266" s="32" t="s">
        <v>20919</v>
      </c>
      <c r="M7266" s="32" t="s">
        <v>710</v>
      </c>
      <c r="N7266" s="32" t="s">
        <v>749</v>
      </c>
      <c r="O7266" s="32" t="s">
        <v>712</v>
      </c>
      <c r="P7266" s="32" t="s">
        <v>743</v>
      </c>
      <c r="Q7266" s="32" t="s">
        <v>713</v>
      </c>
      <c r="R7266" s="32" t="s">
        <v>10228</v>
      </c>
    </row>
    <row r="7267" spans="1:18" x14ac:dyDescent="0.25">
      <c r="A7267" s="33" t="s">
        <v>23371</v>
      </c>
      <c r="B7267" s="34" t="s">
        <v>20920</v>
      </c>
      <c r="C7267" s="34" t="s">
        <v>703</v>
      </c>
      <c r="D7267" s="36">
        <v>43655</v>
      </c>
      <c r="E7267" s="34" t="s">
        <v>704</v>
      </c>
      <c r="F7267" s="34" t="s">
        <v>705</v>
      </c>
      <c r="G7267" s="34" t="s">
        <v>4044</v>
      </c>
      <c r="H7267" s="34" t="s">
        <v>789</v>
      </c>
      <c r="I7267" s="34" t="s">
        <v>4045</v>
      </c>
      <c r="J7267" s="36">
        <v>44017</v>
      </c>
      <c r="K7267" s="36">
        <v>44747</v>
      </c>
      <c r="L7267" s="34" t="s">
        <v>20921</v>
      </c>
      <c r="M7267" s="34" t="s">
        <v>710</v>
      </c>
      <c r="N7267" s="34" t="s">
        <v>749</v>
      </c>
      <c r="O7267" s="34" t="s">
        <v>755</v>
      </c>
      <c r="P7267" s="34" t="s">
        <v>760</v>
      </c>
      <c r="Q7267" s="34" t="s">
        <v>876</v>
      </c>
      <c r="R7267" s="34" t="s">
        <v>713</v>
      </c>
    </row>
    <row r="7268" spans="1:18" x14ac:dyDescent="0.25">
      <c r="A7268" s="31" t="s">
        <v>23373</v>
      </c>
      <c r="B7268" s="32" t="s">
        <v>20922</v>
      </c>
      <c r="C7268" s="32" t="s">
        <v>703</v>
      </c>
      <c r="D7268" s="35">
        <v>43654</v>
      </c>
      <c r="E7268" s="32" t="s">
        <v>704</v>
      </c>
      <c r="F7268" s="32" t="s">
        <v>705</v>
      </c>
      <c r="G7268" s="32" t="s">
        <v>715</v>
      </c>
      <c r="H7268" s="32" t="s">
        <v>707</v>
      </c>
      <c r="I7268" s="32" t="s">
        <v>716</v>
      </c>
      <c r="J7268" s="35">
        <v>44048</v>
      </c>
      <c r="K7268" s="35">
        <v>44778</v>
      </c>
      <c r="L7268" s="32" t="s">
        <v>20923</v>
      </c>
      <c r="M7268" s="32" t="s">
        <v>710</v>
      </c>
      <c r="N7268" s="32" t="s">
        <v>749</v>
      </c>
      <c r="O7268" s="32" t="s">
        <v>712</v>
      </c>
      <c r="P7268" s="32" t="s">
        <v>713</v>
      </c>
      <c r="Q7268" s="32" t="s">
        <v>10228</v>
      </c>
      <c r="R7268" s="32" t="s">
        <v>10228</v>
      </c>
    </row>
    <row r="7269" spans="1:18" x14ac:dyDescent="0.25">
      <c r="A7269" s="33" t="s">
        <v>23375</v>
      </c>
      <c r="B7269" s="34" t="s">
        <v>20924</v>
      </c>
      <c r="C7269" s="34" t="s">
        <v>703</v>
      </c>
      <c r="D7269" s="36">
        <v>43650</v>
      </c>
      <c r="E7269" s="34" t="s">
        <v>704</v>
      </c>
      <c r="F7269" s="34" t="s">
        <v>705</v>
      </c>
      <c r="G7269" s="34" t="s">
        <v>20925</v>
      </c>
      <c r="H7269" s="34" t="s">
        <v>769</v>
      </c>
      <c r="I7269" s="34" t="s">
        <v>20926</v>
      </c>
      <c r="J7269" s="36">
        <v>44089</v>
      </c>
      <c r="K7269" s="36">
        <v>44819</v>
      </c>
      <c r="L7269" s="34" t="s">
        <v>20927</v>
      </c>
      <c r="M7269" s="34" t="s">
        <v>718</v>
      </c>
      <c r="N7269" s="34" t="s">
        <v>749</v>
      </c>
      <c r="O7269" s="34" t="s">
        <v>755</v>
      </c>
      <c r="P7269" s="34" t="s">
        <v>713</v>
      </c>
      <c r="Q7269" s="34" t="s">
        <v>10228</v>
      </c>
      <c r="R7269" s="34" t="s">
        <v>10228</v>
      </c>
    </row>
    <row r="7270" spans="1:18" x14ac:dyDescent="0.25">
      <c r="A7270" s="31" t="s">
        <v>23377</v>
      </c>
      <c r="B7270" s="32" t="s">
        <v>20928</v>
      </c>
      <c r="C7270" s="32" t="s">
        <v>703</v>
      </c>
      <c r="D7270" s="35">
        <v>43649</v>
      </c>
      <c r="E7270" s="32" t="s">
        <v>704</v>
      </c>
      <c r="F7270" s="32" t="s">
        <v>705</v>
      </c>
      <c r="G7270" s="32" t="s">
        <v>3169</v>
      </c>
      <c r="H7270" s="32" t="s">
        <v>763</v>
      </c>
      <c r="I7270" s="32" t="s">
        <v>3170</v>
      </c>
      <c r="J7270" s="35">
        <v>44054</v>
      </c>
      <c r="K7270" s="35">
        <v>44784</v>
      </c>
      <c r="L7270" s="32" t="s">
        <v>20929</v>
      </c>
      <c r="M7270" s="32" t="s">
        <v>710</v>
      </c>
      <c r="N7270" s="32" t="s">
        <v>723</v>
      </c>
      <c r="O7270" s="32" t="s">
        <v>712</v>
      </c>
      <c r="P7270" s="32" t="s">
        <v>713</v>
      </c>
      <c r="Q7270" s="32" t="s">
        <v>10228</v>
      </c>
      <c r="R7270" s="32" t="s">
        <v>10228</v>
      </c>
    </row>
    <row r="7271" spans="1:18" x14ac:dyDescent="0.25">
      <c r="A7271" s="33" t="s">
        <v>23379</v>
      </c>
      <c r="B7271" s="34" t="s">
        <v>20930</v>
      </c>
      <c r="C7271" s="34" t="s">
        <v>703</v>
      </c>
      <c r="D7271" s="36">
        <v>43644</v>
      </c>
      <c r="E7271" s="34" t="s">
        <v>704</v>
      </c>
      <c r="F7271" s="34" t="s">
        <v>705</v>
      </c>
      <c r="G7271" s="34" t="s">
        <v>825</v>
      </c>
      <c r="H7271" s="34" t="s">
        <v>804</v>
      </c>
      <c r="I7271" s="34" t="s">
        <v>826</v>
      </c>
      <c r="J7271" s="36">
        <v>44036</v>
      </c>
      <c r="K7271" s="36">
        <v>44766</v>
      </c>
      <c r="L7271" s="34" t="s">
        <v>20931</v>
      </c>
      <c r="M7271" s="34" t="s">
        <v>710</v>
      </c>
      <c r="N7271" s="34" t="s">
        <v>711</v>
      </c>
      <c r="O7271" s="34" t="s">
        <v>712</v>
      </c>
      <c r="P7271" s="34" t="s">
        <v>713</v>
      </c>
      <c r="Q7271" s="34" t="s">
        <v>10228</v>
      </c>
      <c r="R7271" s="34" t="s">
        <v>10228</v>
      </c>
    </row>
    <row r="7272" spans="1:18" x14ac:dyDescent="0.25">
      <c r="A7272" s="31" t="s">
        <v>23381</v>
      </c>
      <c r="B7272" s="32" t="s">
        <v>20932</v>
      </c>
      <c r="C7272" s="32" t="s">
        <v>703</v>
      </c>
      <c r="D7272" s="35">
        <v>43643</v>
      </c>
      <c r="E7272" s="32" t="s">
        <v>704</v>
      </c>
      <c r="F7272" s="32" t="s">
        <v>705</v>
      </c>
      <c r="G7272" s="32" t="s">
        <v>20933</v>
      </c>
      <c r="H7272" s="32" t="s">
        <v>763</v>
      </c>
      <c r="I7272" s="32" t="s">
        <v>20934</v>
      </c>
      <c r="J7272" s="35">
        <v>44018</v>
      </c>
      <c r="K7272" s="35">
        <v>44748</v>
      </c>
      <c r="L7272" s="32" t="s">
        <v>20935</v>
      </c>
      <c r="M7272" s="32" t="s">
        <v>772</v>
      </c>
      <c r="N7272" s="32" t="s">
        <v>749</v>
      </c>
      <c r="O7272" s="32" t="s">
        <v>712</v>
      </c>
      <c r="P7272" s="32" t="s">
        <v>833</v>
      </c>
      <c r="Q7272" s="32" t="s">
        <v>1336</v>
      </c>
      <c r="R7272" s="32" t="s">
        <v>10228</v>
      </c>
    </row>
    <row r="7273" spans="1:18" x14ac:dyDescent="0.25">
      <c r="A7273" s="33" t="s">
        <v>23383</v>
      </c>
      <c r="B7273" s="34" t="s">
        <v>20936</v>
      </c>
      <c r="C7273" s="34" t="s">
        <v>808</v>
      </c>
      <c r="D7273" s="36">
        <v>43643</v>
      </c>
      <c r="E7273" s="34" t="s">
        <v>704</v>
      </c>
      <c r="F7273" s="34" t="s">
        <v>705</v>
      </c>
      <c r="G7273" s="34" t="s">
        <v>20937</v>
      </c>
      <c r="H7273" s="34" t="s">
        <v>804</v>
      </c>
      <c r="I7273" s="34" t="s">
        <v>2243</v>
      </c>
      <c r="J7273" s="36">
        <v>44028</v>
      </c>
      <c r="K7273" s="36">
        <v>44758</v>
      </c>
      <c r="L7273" s="34" t="s">
        <v>20938</v>
      </c>
      <c r="M7273" s="34" t="s">
        <v>772</v>
      </c>
      <c r="N7273" s="34" t="s">
        <v>711</v>
      </c>
      <c r="O7273" s="34" t="s">
        <v>2967</v>
      </c>
      <c r="P7273" s="34" t="s">
        <v>743</v>
      </c>
      <c r="Q7273" s="34" t="s">
        <v>713</v>
      </c>
      <c r="R7273" s="34" t="s">
        <v>10228</v>
      </c>
    </row>
    <row r="7274" spans="1:18" x14ac:dyDescent="0.25">
      <c r="A7274" s="31" t="s">
        <v>23385</v>
      </c>
      <c r="B7274" s="32" t="s">
        <v>20939</v>
      </c>
      <c r="C7274" s="32" t="s">
        <v>703</v>
      </c>
      <c r="D7274" s="35">
        <v>43642</v>
      </c>
      <c r="E7274" s="32" t="s">
        <v>704</v>
      </c>
      <c r="F7274" s="32" t="s">
        <v>705</v>
      </c>
      <c r="G7274" s="32" t="s">
        <v>20940</v>
      </c>
      <c r="H7274" s="32" t="s">
        <v>752</v>
      </c>
      <c r="I7274" s="32" t="s">
        <v>846</v>
      </c>
      <c r="J7274" s="35">
        <v>44068</v>
      </c>
      <c r="K7274" s="35">
        <v>44798</v>
      </c>
      <c r="L7274" s="32" t="s">
        <v>20941</v>
      </c>
      <c r="M7274" s="32" t="s">
        <v>718</v>
      </c>
      <c r="N7274" s="32" t="s">
        <v>711</v>
      </c>
      <c r="O7274" s="32" t="s">
        <v>755</v>
      </c>
      <c r="P7274" s="32" t="s">
        <v>1042</v>
      </c>
      <c r="Q7274" s="32" t="s">
        <v>842</v>
      </c>
      <c r="R7274" s="32" t="s">
        <v>1771</v>
      </c>
    </row>
    <row r="7275" spans="1:18" x14ac:dyDescent="0.25">
      <c r="A7275" s="33" t="s">
        <v>23387</v>
      </c>
      <c r="B7275" s="34" t="s">
        <v>20942</v>
      </c>
      <c r="C7275" s="34" t="s">
        <v>703</v>
      </c>
      <c r="D7275" s="36">
        <v>43642</v>
      </c>
      <c r="E7275" s="34" t="s">
        <v>704</v>
      </c>
      <c r="F7275" s="34" t="s">
        <v>705</v>
      </c>
      <c r="G7275" s="34" t="s">
        <v>20943</v>
      </c>
      <c r="H7275" s="34" t="s">
        <v>752</v>
      </c>
      <c r="I7275" s="34" t="s">
        <v>1707</v>
      </c>
      <c r="J7275" s="36">
        <v>44056</v>
      </c>
      <c r="K7275" s="36">
        <v>44786</v>
      </c>
      <c r="L7275" s="34" t="s">
        <v>20944</v>
      </c>
      <c r="M7275" s="34" t="s">
        <v>710</v>
      </c>
      <c r="N7275" s="34" t="s">
        <v>711</v>
      </c>
      <c r="O7275" s="34" t="s">
        <v>712</v>
      </c>
      <c r="P7275" s="34" t="s">
        <v>713</v>
      </c>
      <c r="Q7275" s="34" t="s">
        <v>10228</v>
      </c>
      <c r="R7275" s="34" t="s">
        <v>10228</v>
      </c>
    </row>
    <row r="7276" spans="1:18" x14ac:dyDescent="0.25">
      <c r="A7276" s="31" t="s">
        <v>23389</v>
      </c>
      <c r="B7276" s="32" t="s">
        <v>20945</v>
      </c>
      <c r="C7276" s="32" t="s">
        <v>703</v>
      </c>
      <c r="D7276" s="35">
        <v>43640</v>
      </c>
      <c r="E7276" s="32" t="s">
        <v>704</v>
      </c>
      <c r="F7276" s="32" t="s">
        <v>705</v>
      </c>
      <c r="G7276" s="32" t="s">
        <v>2203</v>
      </c>
      <c r="H7276" s="32" t="s">
        <v>769</v>
      </c>
      <c r="I7276" s="32" t="s">
        <v>2204</v>
      </c>
      <c r="J7276" s="35">
        <v>44077</v>
      </c>
      <c r="K7276" s="35">
        <v>44807</v>
      </c>
      <c r="L7276" s="32" t="s">
        <v>20946</v>
      </c>
      <c r="M7276" s="32" t="s">
        <v>710</v>
      </c>
      <c r="N7276" s="32" t="s">
        <v>778</v>
      </c>
      <c r="O7276" s="32" t="s">
        <v>712</v>
      </c>
      <c r="P7276" s="32" t="s">
        <v>968</v>
      </c>
      <c r="Q7276" s="32" t="s">
        <v>713</v>
      </c>
      <c r="R7276" s="32" t="s">
        <v>743</v>
      </c>
    </row>
    <row r="7277" spans="1:18" x14ac:dyDescent="0.25">
      <c r="A7277" s="33" t="s">
        <v>23391</v>
      </c>
      <c r="B7277" s="34" t="s">
        <v>20947</v>
      </c>
      <c r="C7277" s="34" t="s">
        <v>703</v>
      </c>
      <c r="D7277" s="36">
        <v>43640</v>
      </c>
      <c r="E7277" s="34" t="s">
        <v>704</v>
      </c>
      <c r="F7277" s="34" t="s">
        <v>705</v>
      </c>
      <c r="G7277" s="34" t="s">
        <v>2342</v>
      </c>
      <c r="H7277" s="34" t="s">
        <v>1286</v>
      </c>
      <c r="I7277" s="34" t="s">
        <v>2343</v>
      </c>
      <c r="J7277" s="36">
        <v>44013</v>
      </c>
      <c r="K7277" s="36">
        <v>44743</v>
      </c>
      <c r="L7277" s="34" t="s">
        <v>20948</v>
      </c>
      <c r="M7277" s="34" t="s">
        <v>710</v>
      </c>
      <c r="N7277" s="34" t="s">
        <v>749</v>
      </c>
      <c r="O7277" s="34" t="s">
        <v>712</v>
      </c>
      <c r="P7277" s="34" t="s">
        <v>743</v>
      </c>
      <c r="Q7277" s="34" t="s">
        <v>10228</v>
      </c>
      <c r="R7277" s="34" t="s">
        <v>10228</v>
      </c>
    </row>
    <row r="7278" spans="1:18" x14ac:dyDescent="0.25">
      <c r="A7278" s="31" t="s">
        <v>23393</v>
      </c>
      <c r="B7278" s="32" t="s">
        <v>20949</v>
      </c>
      <c r="C7278" s="32" t="s">
        <v>703</v>
      </c>
      <c r="D7278" s="35">
        <v>43635</v>
      </c>
      <c r="E7278" s="32" t="s">
        <v>704</v>
      </c>
      <c r="F7278" s="32" t="s">
        <v>705</v>
      </c>
      <c r="G7278" s="32" t="s">
        <v>825</v>
      </c>
      <c r="H7278" s="32" t="s">
        <v>804</v>
      </c>
      <c r="I7278" s="32" t="s">
        <v>826</v>
      </c>
      <c r="J7278" s="35">
        <v>44046</v>
      </c>
      <c r="K7278" s="35">
        <v>44776</v>
      </c>
      <c r="L7278" s="32" t="s">
        <v>20950</v>
      </c>
      <c r="M7278" s="32" t="s">
        <v>710</v>
      </c>
      <c r="N7278" s="32" t="s">
        <v>711</v>
      </c>
      <c r="O7278" s="32" t="s">
        <v>755</v>
      </c>
      <c r="P7278" s="32" t="s">
        <v>713</v>
      </c>
      <c r="Q7278" s="32" t="s">
        <v>10228</v>
      </c>
      <c r="R7278" s="32" t="s">
        <v>10228</v>
      </c>
    </row>
    <row r="7279" spans="1:18" x14ac:dyDescent="0.25">
      <c r="A7279" s="33" t="s">
        <v>23395</v>
      </c>
      <c r="B7279" s="34" t="s">
        <v>20951</v>
      </c>
      <c r="C7279" s="34" t="s">
        <v>734</v>
      </c>
      <c r="D7279" s="36">
        <v>43634</v>
      </c>
      <c r="E7279" s="34" t="s">
        <v>704</v>
      </c>
      <c r="F7279" s="34" t="s">
        <v>705</v>
      </c>
      <c r="G7279" s="34" t="s">
        <v>20952</v>
      </c>
      <c r="H7279" s="34" t="s">
        <v>736</v>
      </c>
      <c r="I7279" s="34" t="s">
        <v>20953</v>
      </c>
      <c r="J7279" s="36">
        <v>44012</v>
      </c>
      <c r="K7279" s="36">
        <v>44742</v>
      </c>
      <c r="L7279" s="34" t="s">
        <v>20954</v>
      </c>
      <c r="M7279" s="34" t="s">
        <v>710</v>
      </c>
      <c r="N7279" s="34" t="s">
        <v>778</v>
      </c>
      <c r="O7279" s="34" t="s">
        <v>712</v>
      </c>
      <c r="P7279" s="34" t="s">
        <v>713</v>
      </c>
      <c r="Q7279" s="34" t="s">
        <v>10228</v>
      </c>
      <c r="R7279" s="34" t="s">
        <v>10228</v>
      </c>
    </row>
    <row r="7280" spans="1:18" x14ac:dyDescent="0.25">
      <c r="A7280" s="31" t="s">
        <v>23397</v>
      </c>
      <c r="B7280" s="32" t="s">
        <v>20955</v>
      </c>
      <c r="C7280" s="32" t="s">
        <v>703</v>
      </c>
      <c r="D7280" s="35">
        <v>43633</v>
      </c>
      <c r="E7280" s="32" t="s">
        <v>704</v>
      </c>
      <c r="F7280" s="32" t="s">
        <v>705</v>
      </c>
      <c r="G7280" s="32" t="s">
        <v>1655</v>
      </c>
      <c r="H7280" s="32" t="s">
        <v>769</v>
      </c>
      <c r="I7280" s="32" t="s">
        <v>1656</v>
      </c>
      <c r="J7280" s="35">
        <v>44074</v>
      </c>
      <c r="K7280" s="35">
        <v>44804</v>
      </c>
      <c r="L7280" s="32" t="s">
        <v>20956</v>
      </c>
      <c r="M7280" s="32" t="s">
        <v>710</v>
      </c>
      <c r="N7280" s="32" t="s">
        <v>749</v>
      </c>
      <c r="O7280" s="32" t="s">
        <v>712</v>
      </c>
      <c r="P7280" s="32" t="s">
        <v>713</v>
      </c>
      <c r="Q7280" s="32" t="s">
        <v>10228</v>
      </c>
      <c r="R7280" s="32" t="s">
        <v>10228</v>
      </c>
    </row>
    <row r="7281" spans="1:18" x14ac:dyDescent="0.25">
      <c r="A7281" s="33" t="s">
        <v>23399</v>
      </c>
      <c r="B7281" s="34" t="s">
        <v>20957</v>
      </c>
      <c r="C7281" s="34" t="s">
        <v>703</v>
      </c>
      <c r="D7281" s="36">
        <v>43632</v>
      </c>
      <c r="E7281" s="34" t="s">
        <v>704</v>
      </c>
      <c r="F7281" s="34" t="s">
        <v>705</v>
      </c>
      <c r="G7281" s="34" t="s">
        <v>6672</v>
      </c>
      <c r="H7281" s="34" t="s">
        <v>740</v>
      </c>
      <c r="I7281" s="34" t="s">
        <v>6673</v>
      </c>
      <c r="J7281" s="36">
        <v>44019</v>
      </c>
      <c r="K7281" s="36">
        <v>44749</v>
      </c>
      <c r="L7281" s="34" t="s">
        <v>20958</v>
      </c>
      <c r="M7281" s="34" t="s">
        <v>718</v>
      </c>
      <c r="N7281" s="34" t="s">
        <v>749</v>
      </c>
      <c r="O7281" s="34" t="s">
        <v>1388</v>
      </c>
      <c r="P7281" s="34" t="s">
        <v>743</v>
      </c>
      <c r="Q7281" s="34" t="s">
        <v>10228</v>
      </c>
      <c r="R7281" s="34" t="s">
        <v>10228</v>
      </c>
    </row>
    <row r="7282" spans="1:18" x14ac:dyDescent="0.25">
      <c r="A7282" s="31" t="s">
        <v>23401</v>
      </c>
      <c r="B7282" s="32" t="s">
        <v>20959</v>
      </c>
      <c r="C7282" s="32" t="s">
        <v>703</v>
      </c>
      <c r="D7282" s="35">
        <v>43632</v>
      </c>
      <c r="E7282" s="32" t="s">
        <v>704</v>
      </c>
      <c r="F7282" s="32" t="s">
        <v>705</v>
      </c>
      <c r="G7282" s="32" t="s">
        <v>20960</v>
      </c>
      <c r="H7282" s="32" t="s">
        <v>984</v>
      </c>
      <c r="I7282" s="32" t="s">
        <v>20961</v>
      </c>
      <c r="J7282" s="35">
        <v>44041</v>
      </c>
      <c r="K7282" s="35">
        <v>44771</v>
      </c>
      <c r="L7282" s="32" t="s">
        <v>20962</v>
      </c>
      <c r="M7282" s="32" t="s">
        <v>710</v>
      </c>
      <c r="N7282" s="32" t="s">
        <v>749</v>
      </c>
      <c r="O7282" s="32" t="s">
        <v>712</v>
      </c>
      <c r="P7282" s="32" t="s">
        <v>743</v>
      </c>
      <c r="Q7282" s="32" t="s">
        <v>10228</v>
      </c>
      <c r="R7282" s="32" t="s">
        <v>10228</v>
      </c>
    </row>
    <row r="7283" spans="1:18" x14ac:dyDescent="0.25">
      <c r="A7283" s="33" t="s">
        <v>23403</v>
      </c>
      <c r="B7283" s="34" t="s">
        <v>20963</v>
      </c>
      <c r="C7283" s="34" t="s">
        <v>703</v>
      </c>
      <c r="D7283" s="36">
        <v>43630</v>
      </c>
      <c r="E7283" s="34" t="s">
        <v>704</v>
      </c>
      <c r="F7283" s="34" t="s">
        <v>705</v>
      </c>
      <c r="G7283" s="34" t="s">
        <v>20964</v>
      </c>
      <c r="H7283" s="34" t="s">
        <v>707</v>
      </c>
      <c r="I7283" s="34" t="s">
        <v>2063</v>
      </c>
      <c r="J7283" s="36">
        <v>44027</v>
      </c>
      <c r="K7283" s="36">
        <v>44757</v>
      </c>
      <c r="L7283" s="34" t="s">
        <v>20965</v>
      </c>
      <c r="M7283" s="34" t="s">
        <v>718</v>
      </c>
      <c r="N7283" s="34" t="s">
        <v>778</v>
      </c>
      <c r="O7283" s="34" t="s">
        <v>712</v>
      </c>
      <c r="P7283" s="34" t="s">
        <v>833</v>
      </c>
      <c r="Q7283" s="34" t="s">
        <v>10228</v>
      </c>
      <c r="R7283" s="34" t="s">
        <v>10228</v>
      </c>
    </row>
    <row r="7284" spans="1:18" x14ac:dyDescent="0.25">
      <c r="A7284" s="31" t="s">
        <v>23405</v>
      </c>
      <c r="B7284" s="32" t="s">
        <v>20966</v>
      </c>
      <c r="C7284" s="32" t="s">
        <v>703</v>
      </c>
      <c r="D7284" s="35">
        <v>43630</v>
      </c>
      <c r="E7284" s="32" t="s">
        <v>704</v>
      </c>
      <c r="F7284" s="32" t="s">
        <v>705</v>
      </c>
      <c r="G7284" s="32" t="s">
        <v>20967</v>
      </c>
      <c r="H7284" s="32" t="s">
        <v>763</v>
      </c>
      <c r="I7284" s="32" t="s">
        <v>1610</v>
      </c>
      <c r="J7284" s="35">
        <v>44018</v>
      </c>
      <c r="K7284" s="35">
        <v>44748</v>
      </c>
      <c r="L7284" s="32" t="s">
        <v>20968</v>
      </c>
      <c r="M7284" s="32" t="s">
        <v>710</v>
      </c>
      <c r="N7284" s="32" t="s">
        <v>778</v>
      </c>
      <c r="O7284" s="32" t="s">
        <v>1015</v>
      </c>
      <c r="P7284" s="32" t="s">
        <v>713</v>
      </c>
      <c r="Q7284" s="32" t="s">
        <v>832</v>
      </c>
      <c r="R7284" s="32" t="s">
        <v>743</v>
      </c>
    </row>
    <row r="7285" spans="1:18" x14ac:dyDescent="0.25">
      <c r="A7285" s="33" t="s">
        <v>23407</v>
      </c>
      <c r="B7285" s="34" t="s">
        <v>20969</v>
      </c>
      <c r="C7285" s="34" t="s">
        <v>703</v>
      </c>
      <c r="D7285" s="36">
        <v>43630</v>
      </c>
      <c r="E7285" s="34" t="s">
        <v>704</v>
      </c>
      <c r="F7285" s="34" t="s">
        <v>705</v>
      </c>
      <c r="G7285" s="34" t="s">
        <v>4801</v>
      </c>
      <c r="H7285" s="34" t="s">
        <v>707</v>
      </c>
      <c r="I7285" s="34" t="s">
        <v>4802</v>
      </c>
      <c r="J7285" s="36">
        <v>44062</v>
      </c>
      <c r="K7285" s="36">
        <v>44792</v>
      </c>
      <c r="L7285" s="34" t="s">
        <v>20970</v>
      </c>
      <c r="M7285" s="34" t="s">
        <v>772</v>
      </c>
      <c r="N7285" s="34" t="s">
        <v>749</v>
      </c>
      <c r="O7285" s="34" t="s">
        <v>712</v>
      </c>
      <c r="P7285" s="34" t="s">
        <v>876</v>
      </c>
      <c r="Q7285" s="34" t="s">
        <v>713</v>
      </c>
      <c r="R7285" s="34" t="s">
        <v>876</v>
      </c>
    </row>
    <row r="7286" spans="1:18" x14ac:dyDescent="0.25">
      <c r="A7286" s="31" t="s">
        <v>23409</v>
      </c>
      <c r="B7286" s="32" t="s">
        <v>20971</v>
      </c>
      <c r="C7286" s="32" t="s">
        <v>703</v>
      </c>
      <c r="D7286" s="35">
        <v>43629</v>
      </c>
      <c r="E7286" s="32" t="s">
        <v>704</v>
      </c>
      <c r="F7286" s="32" t="s">
        <v>705</v>
      </c>
      <c r="G7286" s="32" t="s">
        <v>2337</v>
      </c>
      <c r="H7286" s="32" t="s">
        <v>736</v>
      </c>
      <c r="I7286" s="32" t="s">
        <v>2338</v>
      </c>
      <c r="J7286" s="35">
        <v>44063</v>
      </c>
      <c r="K7286" s="35">
        <v>44793</v>
      </c>
      <c r="L7286" s="32" t="s">
        <v>20972</v>
      </c>
      <c r="M7286" s="32" t="s">
        <v>710</v>
      </c>
      <c r="N7286" s="32" t="s">
        <v>749</v>
      </c>
      <c r="O7286" s="32" t="s">
        <v>712</v>
      </c>
      <c r="P7286" s="32" t="s">
        <v>713</v>
      </c>
      <c r="Q7286" s="32" t="s">
        <v>10228</v>
      </c>
      <c r="R7286" s="32" t="s">
        <v>10228</v>
      </c>
    </row>
    <row r="7287" spans="1:18" x14ac:dyDescent="0.25">
      <c r="A7287" s="33" t="s">
        <v>23411</v>
      </c>
      <c r="B7287" s="34" t="s">
        <v>20973</v>
      </c>
      <c r="C7287" s="34" t="s">
        <v>734</v>
      </c>
      <c r="D7287" s="36">
        <v>43627</v>
      </c>
      <c r="E7287" s="34" t="s">
        <v>704</v>
      </c>
      <c r="F7287" s="34" t="s">
        <v>705</v>
      </c>
      <c r="G7287" s="34" t="s">
        <v>1804</v>
      </c>
      <c r="H7287" s="34" t="s">
        <v>1205</v>
      </c>
      <c r="I7287" s="34" t="s">
        <v>1805</v>
      </c>
      <c r="J7287" s="36">
        <v>44082</v>
      </c>
      <c r="K7287" s="36">
        <v>44812</v>
      </c>
      <c r="L7287" s="34" t="s">
        <v>20974</v>
      </c>
      <c r="M7287" s="34" t="s">
        <v>710</v>
      </c>
      <c r="N7287" s="34" t="s">
        <v>778</v>
      </c>
      <c r="O7287" s="34" t="s">
        <v>712</v>
      </c>
      <c r="P7287" s="34" t="s">
        <v>843</v>
      </c>
      <c r="Q7287" s="34" t="s">
        <v>10228</v>
      </c>
      <c r="R7287" s="34" t="s">
        <v>10228</v>
      </c>
    </row>
    <row r="7288" spans="1:18" x14ac:dyDescent="0.25">
      <c r="A7288" s="31" t="s">
        <v>23413</v>
      </c>
      <c r="B7288" s="32" t="s">
        <v>20975</v>
      </c>
      <c r="C7288" s="32" t="s">
        <v>703</v>
      </c>
      <c r="D7288" s="35">
        <v>43626</v>
      </c>
      <c r="E7288" s="32" t="s">
        <v>704</v>
      </c>
      <c r="F7288" s="32" t="s">
        <v>705</v>
      </c>
      <c r="G7288" s="32" t="s">
        <v>715</v>
      </c>
      <c r="H7288" s="32" t="s">
        <v>707</v>
      </c>
      <c r="I7288" s="32" t="s">
        <v>716</v>
      </c>
      <c r="J7288" s="35">
        <v>44050</v>
      </c>
      <c r="K7288" s="35">
        <v>44780</v>
      </c>
      <c r="L7288" s="32" t="s">
        <v>20976</v>
      </c>
      <c r="M7288" s="32" t="s">
        <v>710</v>
      </c>
      <c r="N7288" s="32" t="s">
        <v>749</v>
      </c>
      <c r="O7288" s="32" t="s">
        <v>712</v>
      </c>
      <c r="P7288" s="32" t="s">
        <v>713</v>
      </c>
      <c r="Q7288" s="32" t="s">
        <v>10228</v>
      </c>
      <c r="R7288" s="32" t="s">
        <v>10228</v>
      </c>
    </row>
    <row r="7289" spans="1:18" x14ac:dyDescent="0.25">
      <c r="A7289" s="33" t="s">
        <v>23415</v>
      </c>
      <c r="B7289" s="34" t="s">
        <v>20977</v>
      </c>
      <c r="C7289" s="34" t="s">
        <v>703</v>
      </c>
      <c r="D7289" s="36">
        <v>43621</v>
      </c>
      <c r="E7289" s="34" t="s">
        <v>704</v>
      </c>
      <c r="F7289" s="34" t="s">
        <v>705</v>
      </c>
      <c r="G7289" s="34" t="s">
        <v>20978</v>
      </c>
      <c r="H7289" s="34" t="s">
        <v>707</v>
      </c>
      <c r="I7289" s="34" t="s">
        <v>2063</v>
      </c>
      <c r="J7289" s="36">
        <v>44025</v>
      </c>
      <c r="K7289" s="36">
        <v>44755</v>
      </c>
      <c r="L7289" s="34" t="s">
        <v>20979</v>
      </c>
      <c r="M7289" s="34" t="s">
        <v>710</v>
      </c>
      <c r="N7289" s="34" t="s">
        <v>711</v>
      </c>
      <c r="O7289" s="34" t="s">
        <v>712</v>
      </c>
      <c r="P7289" s="34" t="s">
        <v>713</v>
      </c>
      <c r="Q7289" s="34" t="s">
        <v>10228</v>
      </c>
      <c r="R7289" s="34" t="s">
        <v>10228</v>
      </c>
    </row>
    <row r="7290" spans="1:18" x14ac:dyDescent="0.25">
      <c r="A7290" s="31" t="s">
        <v>23417</v>
      </c>
      <c r="B7290" s="32" t="s">
        <v>20980</v>
      </c>
      <c r="C7290" s="32" t="s">
        <v>703</v>
      </c>
      <c r="D7290" s="35">
        <v>43620</v>
      </c>
      <c r="E7290" s="32" t="s">
        <v>704</v>
      </c>
      <c r="F7290" s="32" t="s">
        <v>705</v>
      </c>
      <c r="G7290" s="32" t="s">
        <v>20981</v>
      </c>
      <c r="H7290" s="32" t="s">
        <v>736</v>
      </c>
      <c r="I7290" s="32" t="s">
        <v>737</v>
      </c>
      <c r="J7290" s="35">
        <v>44018</v>
      </c>
      <c r="K7290" s="35">
        <v>44748</v>
      </c>
      <c r="L7290" s="32" t="s">
        <v>20982</v>
      </c>
      <c r="M7290" s="32" t="s">
        <v>772</v>
      </c>
      <c r="N7290" s="32" t="s">
        <v>711</v>
      </c>
      <c r="O7290" s="32" t="s">
        <v>17534</v>
      </c>
      <c r="P7290" s="32" t="s">
        <v>713</v>
      </c>
      <c r="Q7290" s="32" t="s">
        <v>743</v>
      </c>
      <c r="R7290" s="32" t="s">
        <v>876</v>
      </c>
    </row>
    <row r="7291" spans="1:18" x14ac:dyDescent="0.25">
      <c r="A7291" s="33" t="s">
        <v>23419</v>
      </c>
      <c r="B7291" s="34" t="s">
        <v>20983</v>
      </c>
      <c r="C7291" s="34" t="s">
        <v>703</v>
      </c>
      <c r="D7291" s="36">
        <v>43620</v>
      </c>
      <c r="E7291" s="34" t="s">
        <v>704</v>
      </c>
      <c r="F7291" s="34" t="s">
        <v>705</v>
      </c>
      <c r="G7291" s="34" t="s">
        <v>2337</v>
      </c>
      <c r="H7291" s="34" t="s">
        <v>736</v>
      </c>
      <c r="I7291" s="34" t="s">
        <v>2338</v>
      </c>
      <c r="J7291" s="36">
        <v>44069</v>
      </c>
      <c r="K7291" s="36">
        <v>44799</v>
      </c>
      <c r="L7291" s="34" t="s">
        <v>20984</v>
      </c>
      <c r="M7291" s="34" t="s">
        <v>710</v>
      </c>
      <c r="N7291" s="34" t="s">
        <v>749</v>
      </c>
      <c r="O7291" s="34" t="s">
        <v>712</v>
      </c>
      <c r="P7291" s="34" t="s">
        <v>713</v>
      </c>
      <c r="Q7291" s="34" t="s">
        <v>743</v>
      </c>
      <c r="R7291" s="34" t="s">
        <v>10228</v>
      </c>
    </row>
    <row r="7292" spans="1:18" x14ac:dyDescent="0.25">
      <c r="A7292" s="31" t="s">
        <v>23421</v>
      </c>
      <c r="B7292" s="32" t="s">
        <v>20985</v>
      </c>
      <c r="C7292" s="32" t="s">
        <v>703</v>
      </c>
      <c r="D7292" s="35">
        <v>43619</v>
      </c>
      <c r="E7292" s="32" t="s">
        <v>704</v>
      </c>
      <c r="F7292" s="32" t="s">
        <v>705</v>
      </c>
      <c r="G7292" s="32" t="s">
        <v>9536</v>
      </c>
      <c r="H7292" s="32" t="s">
        <v>707</v>
      </c>
      <c r="I7292" s="32" t="s">
        <v>721</v>
      </c>
      <c r="J7292" s="35">
        <v>44026</v>
      </c>
      <c r="K7292" s="35">
        <v>44756</v>
      </c>
      <c r="L7292" s="32" t="s">
        <v>20986</v>
      </c>
      <c r="M7292" s="32" t="s">
        <v>772</v>
      </c>
      <c r="N7292" s="32" t="s">
        <v>711</v>
      </c>
      <c r="O7292" s="32" t="s">
        <v>712</v>
      </c>
      <c r="P7292" s="32" t="s">
        <v>760</v>
      </c>
      <c r="Q7292" s="32" t="s">
        <v>832</v>
      </c>
      <c r="R7292" s="32" t="s">
        <v>713</v>
      </c>
    </row>
    <row r="7293" spans="1:18" x14ac:dyDescent="0.25">
      <c r="A7293" s="33" t="s">
        <v>23423</v>
      </c>
      <c r="B7293" s="34" t="s">
        <v>20987</v>
      </c>
      <c r="C7293" s="34" t="s">
        <v>703</v>
      </c>
      <c r="D7293" s="36">
        <v>43616</v>
      </c>
      <c r="E7293" s="34" t="s">
        <v>704</v>
      </c>
      <c r="F7293" s="34" t="s">
        <v>705</v>
      </c>
      <c r="G7293" s="34" t="s">
        <v>20988</v>
      </c>
      <c r="H7293" s="34" t="s">
        <v>752</v>
      </c>
      <c r="I7293" s="34" t="s">
        <v>10641</v>
      </c>
      <c r="J7293" s="36">
        <v>44019</v>
      </c>
      <c r="K7293" s="36">
        <v>44749</v>
      </c>
      <c r="L7293" s="34" t="s">
        <v>20989</v>
      </c>
      <c r="M7293" s="34" t="s">
        <v>718</v>
      </c>
      <c r="N7293" s="34" t="s">
        <v>711</v>
      </c>
      <c r="O7293" s="34" t="s">
        <v>712</v>
      </c>
      <c r="P7293" s="34" t="s">
        <v>1042</v>
      </c>
      <c r="Q7293" s="34" t="s">
        <v>743</v>
      </c>
      <c r="R7293" s="34" t="s">
        <v>10228</v>
      </c>
    </row>
    <row r="7294" spans="1:18" x14ac:dyDescent="0.25">
      <c r="A7294" s="31" t="s">
        <v>23425</v>
      </c>
      <c r="B7294" s="32" t="s">
        <v>20990</v>
      </c>
      <c r="C7294" s="32" t="s">
        <v>703</v>
      </c>
      <c r="D7294" s="35">
        <v>43605</v>
      </c>
      <c r="E7294" s="32" t="s">
        <v>704</v>
      </c>
      <c r="F7294" s="32" t="s">
        <v>705</v>
      </c>
      <c r="G7294" s="32" t="s">
        <v>2728</v>
      </c>
      <c r="H7294" s="32" t="s">
        <v>769</v>
      </c>
      <c r="I7294" s="32" t="s">
        <v>2729</v>
      </c>
      <c r="J7294" s="35">
        <v>44071</v>
      </c>
      <c r="K7294" s="35">
        <v>44801</v>
      </c>
      <c r="L7294" s="32" t="s">
        <v>20991</v>
      </c>
      <c r="M7294" s="32" t="s">
        <v>710</v>
      </c>
      <c r="N7294" s="32" t="s">
        <v>749</v>
      </c>
      <c r="O7294" s="32" t="s">
        <v>712</v>
      </c>
      <c r="P7294" s="32" t="s">
        <v>713</v>
      </c>
      <c r="Q7294" s="32" t="s">
        <v>10228</v>
      </c>
      <c r="R7294" s="32" t="s">
        <v>10228</v>
      </c>
    </row>
    <row r="7295" spans="1:18" x14ac:dyDescent="0.25">
      <c r="A7295" s="33" t="s">
        <v>23427</v>
      </c>
      <c r="B7295" s="34" t="s">
        <v>20992</v>
      </c>
      <c r="C7295" s="34" t="s">
        <v>703</v>
      </c>
      <c r="D7295" s="36">
        <v>43602</v>
      </c>
      <c r="E7295" s="34" t="s">
        <v>704</v>
      </c>
      <c r="F7295" s="34" t="s">
        <v>705</v>
      </c>
      <c r="G7295" s="34" t="s">
        <v>2602</v>
      </c>
      <c r="H7295" s="34" t="s">
        <v>736</v>
      </c>
      <c r="I7295" s="34" t="s">
        <v>2338</v>
      </c>
      <c r="J7295" s="36">
        <v>44071</v>
      </c>
      <c r="K7295" s="36">
        <v>44801</v>
      </c>
      <c r="L7295" s="34" t="s">
        <v>20993</v>
      </c>
      <c r="M7295" s="34" t="s">
        <v>710</v>
      </c>
      <c r="N7295" s="34" t="s">
        <v>749</v>
      </c>
      <c r="O7295" s="34" t="s">
        <v>20994</v>
      </c>
      <c r="P7295" s="34" t="s">
        <v>1106</v>
      </c>
      <c r="Q7295" s="34" t="s">
        <v>833</v>
      </c>
      <c r="R7295" s="34" t="s">
        <v>876</v>
      </c>
    </row>
    <row r="7296" spans="1:18" x14ac:dyDescent="0.25">
      <c r="A7296" s="31" t="s">
        <v>23429</v>
      </c>
      <c r="B7296" s="32" t="s">
        <v>20995</v>
      </c>
      <c r="C7296" s="32" t="s">
        <v>703</v>
      </c>
      <c r="D7296" s="35">
        <v>43600</v>
      </c>
      <c r="E7296" s="32" t="s">
        <v>704</v>
      </c>
      <c r="F7296" s="32" t="s">
        <v>705</v>
      </c>
      <c r="G7296" s="32" t="s">
        <v>20996</v>
      </c>
      <c r="H7296" s="32" t="s">
        <v>752</v>
      </c>
      <c r="I7296" s="32" t="s">
        <v>12003</v>
      </c>
      <c r="J7296" s="35">
        <v>44103</v>
      </c>
      <c r="K7296" s="35">
        <v>44833</v>
      </c>
      <c r="L7296" s="32" t="s">
        <v>20997</v>
      </c>
      <c r="M7296" s="32" t="s">
        <v>710</v>
      </c>
      <c r="N7296" s="32" t="s">
        <v>723</v>
      </c>
      <c r="O7296" s="32" t="s">
        <v>712</v>
      </c>
      <c r="P7296" s="32" t="s">
        <v>832</v>
      </c>
      <c r="Q7296" s="32" t="s">
        <v>10228</v>
      </c>
      <c r="R7296" s="32" t="s">
        <v>10228</v>
      </c>
    </row>
    <row r="7297" spans="1:18" x14ac:dyDescent="0.25">
      <c r="A7297" s="33" t="s">
        <v>23431</v>
      </c>
      <c r="B7297" s="34" t="s">
        <v>20998</v>
      </c>
      <c r="C7297" s="34" t="s">
        <v>703</v>
      </c>
      <c r="D7297" s="36">
        <v>43593</v>
      </c>
      <c r="E7297" s="34" t="s">
        <v>704</v>
      </c>
      <c r="F7297" s="34" t="s">
        <v>705</v>
      </c>
      <c r="G7297" s="34" t="s">
        <v>2956</v>
      </c>
      <c r="H7297" s="34" t="s">
        <v>904</v>
      </c>
      <c r="I7297" s="34" t="s">
        <v>2957</v>
      </c>
      <c r="J7297" s="36">
        <v>44032</v>
      </c>
      <c r="K7297" s="36">
        <v>44762</v>
      </c>
      <c r="L7297" s="34" t="s">
        <v>20999</v>
      </c>
      <c r="M7297" s="34" t="s">
        <v>710</v>
      </c>
      <c r="N7297" s="34" t="s">
        <v>711</v>
      </c>
      <c r="O7297" s="34" t="s">
        <v>766</v>
      </c>
      <c r="P7297" s="34" t="s">
        <v>713</v>
      </c>
      <c r="Q7297" s="34" t="s">
        <v>743</v>
      </c>
      <c r="R7297" s="34" t="s">
        <v>10228</v>
      </c>
    </row>
    <row r="7298" spans="1:18" x14ac:dyDescent="0.25">
      <c r="A7298" s="31" t="s">
        <v>23433</v>
      </c>
      <c r="B7298" s="32" t="s">
        <v>21000</v>
      </c>
      <c r="C7298" s="32" t="s">
        <v>703</v>
      </c>
      <c r="D7298" s="35">
        <v>43593</v>
      </c>
      <c r="E7298" s="32" t="s">
        <v>704</v>
      </c>
      <c r="F7298" s="32" t="s">
        <v>705</v>
      </c>
      <c r="G7298" s="32" t="s">
        <v>715</v>
      </c>
      <c r="H7298" s="32" t="s">
        <v>707</v>
      </c>
      <c r="I7298" s="32" t="s">
        <v>716</v>
      </c>
      <c r="J7298" s="35">
        <v>44046</v>
      </c>
      <c r="K7298" s="35">
        <v>44776</v>
      </c>
      <c r="L7298" s="32" t="s">
        <v>21001</v>
      </c>
      <c r="M7298" s="32" t="s">
        <v>772</v>
      </c>
      <c r="N7298" s="32" t="s">
        <v>749</v>
      </c>
      <c r="O7298" s="32" t="s">
        <v>712</v>
      </c>
      <c r="P7298" s="32" t="s">
        <v>713</v>
      </c>
      <c r="Q7298" s="32" t="s">
        <v>10228</v>
      </c>
      <c r="R7298" s="32" t="s">
        <v>10228</v>
      </c>
    </row>
    <row r="7299" spans="1:18" x14ac:dyDescent="0.25">
      <c r="A7299" s="33" t="s">
        <v>23435</v>
      </c>
      <c r="B7299" s="34" t="s">
        <v>21002</v>
      </c>
      <c r="C7299" s="34" t="s">
        <v>703</v>
      </c>
      <c r="D7299" s="36">
        <v>43593</v>
      </c>
      <c r="E7299" s="34" t="s">
        <v>704</v>
      </c>
      <c r="F7299" s="34" t="s">
        <v>705</v>
      </c>
      <c r="G7299" s="34" t="s">
        <v>21003</v>
      </c>
      <c r="H7299" s="34" t="s">
        <v>752</v>
      </c>
      <c r="I7299" s="34" t="s">
        <v>21004</v>
      </c>
      <c r="J7299" s="36">
        <v>44057</v>
      </c>
      <c r="K7299" s="36">
        <v>44787</v>
      </c>
      <c r="L7299" s="34" t="s">
        <v>21005</v>
      </c>
      <c r="M7299" s="34" t="s">
        <v>710</v>
      </c>
      <c r="N7299" s="34" t="s">
        <v>723</v>
      </c>
      <c r="O7299" s="34" t="s">
        <v>766</v>
      </c>
      <c r="P7299" s="34" t="s">
        <v>832</v>
      </c>
      <c r="Q7299" s="34" t="s">
        <v>1106</v>
      </c>
      <c r="R7299" s="34" t="s">
        <v>713</v>
      </c>
    </row>
    <row r="7300" spans="1:18" x14ac:dyDescent="0.25">
      <c r="A7300" s="31" t="s">
        <v>23437</v>
      </c>
      <c r="B7300" s="32" t="s">
        <v>21006</v>
      </c>
      <c r="C7300" s="32" t="s">
        <v>703</v>
      </c>
      <c r="D7300" s="35">
        <v>43592</v>
      </c>
      <c r="E7300" s="32" t="s">
        <v>704</v>
      </c>
      <c r="F7300" s="32" t="s">
        <v>705</v>
      </c>
      <c r="G7300" s="32" t="s">
        <v>997</v>
      </c>
      <c r="H7300" s="32" t="s">
        <v>998</v>
      </c>
      <c r="I7300" s="32" t="s">
        <v>999</v>
      </c>
      <c r="J7300" s="35">
        <v>44012</v>
      </c>
      <c r="K7300" s="35">
        <v>44742</v>
      </c>
      <c r="L7300" s="32" t="s">
        <v>21007</v>
      </c>
      <c r="M7300" s="32" t="s">
        <v>710</v>
      </c>
      <c r="N7300" s="32" t="s">
        <v>749</v>
      </c>
      <c r="O7300" s="32" t="s">
        <v>712</v>
      </c>
      <c r="P7300" s="32" t="s">
        <v>713</v>
      </c>
      <c r="Q7300" s="32" t="s">
        <v>10228</v>
      </c>
      <c r="R7300" s="32" t="s">
        <v>10228</v>
      </c>
    </row>
    <row r="7301" spans="1:18" x14ac:dyDescent="0.25">
      <c r="A7301" s="33" t="s">
        <v>23439</v>
      </c>
      <c r="B7301" s="34" t="s">
        <v>21008</v>
      </c>
      <c r="C7301" s="34" t="s">
        <v>703</v>
      </c>
      <c r="D7301" s="36">
        <v>43592</v>
      </c>
      <c r="E7301" s="34" t="s">
        <v>704</v>
      </c>
      <c r="F7301" s="34" t="s">
        <v>705</v>
      </c>
      <c r="G7301" s="34" t="s">
        <v>21009</v>
      </c>
      <c r="H7301" s="34" t="s">
        <v>769</v>
      </c>
      <c r="I7301" s="34" t="s">
        <v>770</v>
      </c>
      <c r="J7301" s="36">
        <v>44049</v>
      </c>
      <c r="K7301" s="36">
        <v>44779</v>
      </c>
      <c r="L7301" s="34" t="s">
        <v>21010</v>
      </c>
      <c r="M7301" s="34" t="s">
        <v>710</v>
      </c>
      <c r="N7301" s="34" t="s">
        <v>723</v>
      </c>
      <c r="O7301" s="34" t="s">
        <v>1751</v>
      </c>
      <c r="P7301" s="34" t="s">
        <v>713</v>
      </c>
      <c r="Q7301" s="34" t="s">
        <v>743</v>
      </c>
      <c r="R7301" s="34" t="s">
        <v>10228</v>
      </c>
    </row>
    <row r="7302" spans="1:18" x14ac:dyDescent="0.25">
      <c r="A7302" s="31" t="s">
        <v>23441</v>
      </c>
      <c r="B7302" s="32" t="s">
        <v>21011</v>
      </c>
      <c r="C7302" s="32" t="s">
        <v>734</v>
      </c>
      <c r="D7302" s="35">
        <v>43591</v>
      </c>
      <c r="E7302" s="32" t="s">
        <v>704</v>
      </c>
      <c r="F7302" s="32" t="s">
        <v>705</v>
      </c>
      <c r="G7302" s="32" t="s">
        <v>21012</v>
      </c>
      <c r="H7302" s="32" t="s">
        <v>752</v>
      </c>
      <c r="I7302" s="32" t="s">
        <v>846</v>
      </c>
      <c r="J7302" s="35">
        <v>44021</v>
      </c>
      <c r="K7302" s="35">
        <v>44751</v>
      </c>
      <c r="L7302" s="32" t="s">
        <v>21013</v>
      </c>
      <c r="M7302" s="32" t="s">
        <v>710</v>
      </c>
      <c r="N7302" s="32" t="s">
        <v>711</v>
      </c>
      <c r="O7302" s="32" t="s">
        <v>712</v>
      </c>
      <c r="P7302" s="32" t="s">
        <v>713</v>
      </c>
      <c r="Q7302" s="32" t="s">
        <v>10228</v>
      </c>
      <c r="R7302" s="32" t="s">
        <v>10228</v>
      </c>
    </row>
    <row r="7303" spans="1:18" x14ac:dyDescent="0.25">
      <c r="A7303" s="33" t="s">
        <v>23443</v>
      </c>
      <c r="B7303" s="34" t="s">
        <v>21014</v>
      </c>
      <c r="C7303" s="34" t="s">
        <v>703</v>
      </c>
      <c r="D7303" s="36">
        <v>43589</v>
      </c>
      <c r="E7303" s="34" t="s">
        <v>704</v>
      </c>
      <c r="F7303" s="34" t="s">
        <v>705</v>
      </c>
      <c r="G7303" s="34" t="s">
        <v>715</v>
      </c>
      <c r="H7303" s="34" t="s">
        <v>707</v>
      </c>
      <c r="I7303" s="34" t="s">
        <v>716</v>
      </c>
      <c r="J7303" s="36">
        <v>44028</v>
      </c>
      <c r="K7303" s="36">
        <v>44758</v>
      </c>
      <c r="L7303" s="34" t="s">
        <v>21015</v>
      </c>
      <c r="M7303" s="34" t="s">
        <v>718</v>
      </c>
      <c r="N7303" s="34" t="s">
        <v>749</v>
      </c>
      <c r="O7303" s="34" t="s">
        <v>712</v>
      </c>
      <c r="P7303" s="34" t="s">
        <v>713</v>
      </c>
      <c r="Q7303" s="34" t="s">
        <v>10228</v>
      </c>
      <c r="R7303" s="34" t="s">
        <v>10228</v>
      </c>
    </row>
    <row r="7304" spans="1:18" x14ac:dyDescent="0.25">
      <c r="A7304" s="31" t="s">
        <v>23445</v>
      </c>
      <c r="B7304" s="32" t="s">
        <v>21016</v>
      </c>
      <c r="C7304" s="32" t="s">
        <v>734</v>
      </c>
      <c r="D7304" s="35">
        <v>43587</v>
      </c>
      <c r="E7304" s="32" t="s">
        <v>704</v>
      </c>
      <c r="F7304" s="32" t="s">
        <v>705</v>
      </c>
      <c r="G7304" s="32" t="s">
        <v>715</v>
      </c>
      <c r="H7304" s="32" t="s">
        <v>707</v>
      </c>
      <c r="I7304" s="32" t="s">
        <v>716</v>
      </c>
      <c r="J7304" s="35">
        <v>44070</v>
      </c>
      <c r="K7304" s="35">
        <v>44800</v>
      </c>
      <c r="L7304" s="32" t="s">
        <v>21017</v>
      </c>
      <c r="M7304" s="32" t="s">
        <v>718</v>
      </c>
      <c r="N7304" s="32" t="s">
        <v>778</v>
      </c>
      <c r="O7304" s="32" t="s">
        <v>773</v>
      </c>
      <c r="P7304" s="32" t="s">
        <v>832</v>
      </c>
      <c r="Q7304" s="32" t="s">
        <v>832</v>
      </c>
      <c r="R7304" s="32" t="s">
        <v>10228</v>
      </c>
    </row>
    <row r="7305" spans="1:18" x14ac:dyDescent="0.25">
      <c r="A7305" s="33" t="s">
        <v>23447</v>
      </c>
      <c r="B7305" s="34" t="s">
        <v>21018</v>
      </c>
      <c r="C7305" s="34" t="s">
        <v>703</v>
      </c>
      <c r="D7305" s="36">
        <v>43587</v>
      </c>
      <c r="E7305" s="34" t="s">
        <v>704</v>
      </c>
      <c r="F7305" s="34" t="s">
        <v>705</v>
      </c>
      <c r="G7305" s="34" t="s">
        <v>5204</v>
      </c>
      <c r="H7305" s="34" t="s">
        <v>763</v>
      </c>
      <c r="I7305" s="34" t="s">
        <v>5205</v>
      </c>
      <c r="J7305" s="36">
        <v>44056</v>
      </c>
      <c r="K7305" s="36">
        <v>44786</v>
      </c>
      <c r="L7305" s="34" t="s">
        <v>21019</v>
      </c>
      <c r="M7305" s="34" t="s">
        <v>710</v>
      </c>
      <c r="N7305" s="34" t="s">
        <v>749</v>
      </c>
      <c r="O7305" s="34" t="s">
        <v>712</v>
      </c>
      <c r="P7305" s="34" t="s">
        <v>832</v>
      </c>
      <c r="Q7305" s="34" t="s">
        <v>713</v>
      </c>
      <c r="R7305" s="34" t="s">
        <v>10228</v>
      </c>
    </row>
    <row r="7306" spans="1:18" x14ac:dyDescent="0.25">
      <c r="A7306" s="31" t="s">
        <v>23449</v>
      </c>
      <c r="B7306" s="32" t="s">
        <v>21020</v>
      </c>
      <c r="C7306" s="32" t="s">
        <v>703</v>
      </c>
      <c r="D7306" s="35">
        <v>43585</v>
      </c>
      <c r="E7306" s="32" t="s">
        <v>704</v>
      </c>
      <c r="F7306" s="32" t="s">
        <v>705</v>
      </c>
      <c r="G7306" s="32" t="s">
        <v>1744</v>
      </c>
      <c r="H7306" s="32" t="s">
        <v>740</v>
      </c>
      <c r="I7306" s="32" t="s">
        <v>1745</v>
      </c>
      <c r="J7306" s="35">
        <v>44047</v>
      </c>
      <c r="K7306" s="35">
        <v>44777</v>
      </c>
      <c r="L7306" s="32" t="s">
        <v>21021</v>
      </c>
      <c r="M7306" s="32" t="s">
        <v>710</v>
      </c>
      <c r="N7306" s="32" t="s">
        <v>749</v>
      </c>
      <c r="O7306" s="32" t="s">
        <v>755</v>
      </c>
      <c r="P7306" s="32" t="s">
        <v>713</v>
      </c>
      <c r="Q7306" s="32" t="s">
        <v>10228</v>
      </c>
      <c r="R7306" s="32" t="s">
        <v>10228</v>
      </c>
    </row>
    <row r="7307" spans="1:18" x14ac:dyDescent="0.25">
      <c r="A7307" s="33" t="s">
        <v>23451</v>
      </c>
      <c r="B7307" s="34" t="s">
        <v>21022</v>
      </c>
      <c r="C7307" s="34" t="s">
        <v>703</v>
      </c>
      <c r="D7307" s="36">
        <v>43585</v>
      </c>
      <c r="E7307" s="34" t="s">
        <v>704</v>
      </c>
      <c r="F7307" s="34" t="s">
        <v>705</v>
      </c>
      <c r="G7307" s="34" t="s">
        <v>12614</v>
      </c>
      <c r="H7307" s="34" t="s">
        <v>740</v>
      </c>
      <c r="I7307" s="34" t="s">
        <v>12615</v>
      </c>
      <c r="J7307" s="36">
        <v>44039</v>
      </c>
      <c r="K7307" s="36">
        <v>44769</v>
      </c>
      <c r="L7307" s="34" t="s">
        <v>21023</v>
      </c>
      <c r="M7307" s="34" t="s">
        <v>710</v>
      </c>
      <c r="N7307" s="34" t="s">
        <v>711</v>
      </c>
      <c r="O7307" s="34" t="s">
        <v>773</v>
      </c>
      <c r="P7307" s="34" t="s">
        <v>833</v>
      </c>
      <c r="Q7307" s="34" t="s">
        <v>832</v>
      </c>
      <c r="R7307" s="34" t="s">
        <v>713</v>
      </c>
    </row>
    <row r="7308" spans="1:18" x14ac:dyDescent="0.25">
      <c r="A7308" s="31" t="s">
        <v>23453</v>
      </c>
      <c r="B7308" s="32" t="s">
        <v>21024</v>
      </c>
      <c r="C7308" s="32" t="s">
        <v>703</v>
      </c>
      <c r="D7308" s="35">
        <v>43581</v>
      </c>
      <c r="E7308" s="32" t="s">
        <v>704</v>
      </c>
      <c r="F7308" s="32" t="s">
        <v>705</v>
      </c>
      <c r="G7308" s="32" t="s">
        <v>979</v>
      </c>
      <c r="H7308" s="32" t="s">
        <v>789</v>
      </c>
      <c r="I7308" s="32" t="s">
        <v>980</v>
      </c>
      <c r="J7308" s="35">
        <v>44099</v>
      </c>
      <c r="K7308" s="35">
        <v>44829</v>
      </c>
      <c r="L7308" s="32" t="s">
        <v>21025</v>
      </c>
      <c r="M7308" s="32" t="s">
        <v>710</v>
      </c>
      <c r="N7308" s="32" t="s">
        <v>711</v>
      </c>
      <c r="O7308" s="32" t="s">
        <v>2846</v>
      </c>
      <c r="P7308" s="32" t="s">
        <v>833</v>
      </c>
      <c r="Q7308" s="32" t="s">
        <v>743</v>
      </c>
      <c r="R7308" s="32" t="s">
        <v>10228</v>
      </c>
    </row>
    <row r="7309" spans="1:18" x14ac:dyDescent="0.25">
      <c r="A7309" s="33" t="s">
        <v>23455</v>
      </c>
      <c r="B7309" s="34" t="s">
        <v>21026</v>
      </c>
      <c r="C7309" s="34" t="s">
        <v>703</v>
      </c>
      <c r="D7309" s="36">
        <v>43579</v>
      </c>
      <c r="E7309" s="34" t="s">
        <v>704</v>
      </c>
      <c r="F7309" s="34" t="s">
        <v>705</v>
      </c>
      <c r="G7309" s="34" t="s">
        <v>21027</v>
      </c>
      <c r="H7309" s="34" t="s">
        <v>707</v>
      </c>
      <c r="I7309" s="34" t="s">
        <v>21028</v>
      </c>
      <c r="J7309" s="36">
        <v>44095</v>
      </c>
      <c r="K7309" s="36">
        <v>44825</v>
      </c>
      <c r="L7309" s="34" t="s">
        <v>21029</v>
      </c>
      <c r="M7309" s="34" t="s">
        <v>710</v>
      </c>
      <c r="N7309" s="34" t="s">
        <v>711</v>
      </c>
      <c r="O7309" s="34" t="s">
        <v>712</v>
      </c>
      <c r="P7309" s="34" t="s">
        <v>713</v>
      </c>
      <c r="Q7309" s="34" t="s">
        <v>10228</v>
      </c>
      <c r="R7309" s="34" t="s">
        <v>10228</v>
      </c>
    </row>
    <row r="7310" spans="1:18" x14ac:dyDescent="0.25">
      <c r="A7310" s="31" t="s">
        <v>23457</v>
      </c>
      <c r="B7310" s="32" t="s">
        <v>4981</v>
      </c>
      <c r="C7310" s="32" t="s">
        <v>703</v>
      </c>
      <c r="D7310" s="35">
        <v>43579</v>
      </c>
      <c r="E7310" s="32" t="s">
        <v>704</v>
      </c>
      <c r="F7310" s="32" t="s">
        <v>705</v>
      </c>
      <c r="G7310" s="32" t="s">
        <v>4044</v>
      </c>
      <c r="H7310" s="32" t="s">
        <v>789</v>
      </c>
      <c r="I7310" s="32" t="s">
        <v>4045</v>
      </c>
      <c r="J7310" s="35">
        <v>44018</v>
      </c>
      <c r="K7310" s="35">
        <v>44748</v>
      </c>
      <c r="L7310" s="32" t="s">
        <v>21030</v>
      </c>
      <c r="M7310" s="32" t="s">
        <v>772</v>
      </c>
      <c r="N7310" s="32" t="s">
        <v>749</v>
      </c>
      <c r="O7310" s="32" t="s">
        <v>1051</v>
      </c>
      <c r="P7310" s="32" t="s">
        <v>713</v>
      </c>
      <c r="Q7310" s="32" t="s">
        <v>10228</v>
      </c>
      <c r="R7310" s="32" t="s">
        <v>10228</v>
      </c>
    </row>
    <row r="7311" spans="1:18" x14ac:dyDescent="0.25">
      <c r="A7311" s="33" t="s">
        <v>23459</v>
      </c>
      <c r="B7311" s="34" t="s">
        <v>21031</v>
      </c>
      <c r="C7311" s="34" t="s">
        <v>703</v>
      </c>
      <c r="D7311" s="36">
        <v>43577</v>
      </c>
      <c r="E7311" s="34" t="s">
        <v>704</v>
      </c>
      <c r="F7311" s="34" t="s">
        <v>705</v>
      </c>
      <c r="G7311" s="34" t="s">
        <v>21032</v>
      </c>
      <c r="H7311" s="34" t="s">
        <v>752</v>
      </c>
      <c r="I7311" s="34" t="s">
        <v>2037</v>
      </c>
      <c r="J7311" s="36">
        <v>44067</v>
      </c>
      <c r="K7311" s="36">
        <v>44797</v>
      </c>
      <c r="L7311" s="34" t="s">
        <v>21033</v>
      </c>
      <c r="M7311" s="34" t="s">
        <v>718</v>
      </c>
      <c r="N7311" s="34" t="s">
        <v>778</v>
      </c>
      <c r="O7311" s="34" t="s">
        <v>773</v>
      </c>
      <c r="P7311" s="34" t="s">
        <v>713</v>
      </c>
      <c r="Q7311" s="34" t="s">
        <v>10228</v>
      </c>
      <c r="R7311" s="34" t="s">
        <v>10228</v>
      </c>
    </row>
    <row r="7312" spans="1:18" x14ac:dyDescent="0.25">
      <c r="A7312" s="31" t="s">
        <v>23461</v>
      </c>
      <c r="B7312" s="32" t="s">
        <v>21034</v>
      </c>
      <c r="C7312" s="32" t="s">
        <v>734</v>
      </c>
      <c r="D7312" s="35">
        <v>43577</v>
      </c>
      <c r="E7312" s="32" t="s">
        <v>704</v>
      </c>
      <c r="F7312" s="32" t="s">
        <v>705</v>
      </c>
      <c r="G7312" s="32" t="s">
        <v>21035</v>
      </c>
      <c r="H7312" s="32" t="s">
        <v>752</v>
      </c>
      <c r="I7312" s="32" t="s">
        <v>5570</v>
      </c>
      <c r="J7312" s="35">
        <v>44047</v>
      </c>
      <c r="K7312" s="35">
        <v>44777</v>
      </c>
      <c r="L7312" s="32" t="s">
        <v>21036</v>
      </c>
      <c r="M7312" s="32" t="s">
        <v>710</v>
      </c>
      <c r="N7312" s="32" t="s">
        <v>711</v>
      </c>
      <c r="O7312" s="32" t="s">
        <v>766</v>
      </c>
      <c r="P7312" s="32" t="s">
        <v>1336</v>
      </c>
      <c r="Q7312" s="32" t="s">
        <v>743</v>
      </c>
      <c r="R7312" s="32" t="s">
        <v>10228</v>
      </c>
    </row>
    <row r="7313" spans="1:18" x14ac:dyDescent="0.25">
      <c r="A7313" s="33" t="s">
        <v>23463</v>
      </c>
      <c r="B7313" s="34" t="s">
        <v>21037</v>
      </c>
      <c r="C7313" s="34" t="s">
        <v>703</v>
      </c>
      <c r="D7313" s="36">
        <v>43567</v>
      </c>
      <c r="E7313" s="34" t="s">
        <v>704</v>
      </c>
      <c r="F7313" s="34" t="s">
        <v>705</v>
      </c>
      <c r="G7313" s="34" t="s">
        <v>3568</v>
      </c>
      <c r="H7313" s="34" t="s">
        <v>804</v>
      </c>
      <c r="I7313" s="34" t="s">
        <v>2243</v>
      </c>
      <c r="J7313" s="36">
        <v>44055</v>
      </c>
      <c r="K7313" s="36">
        <v>44785</v>
      </c>
      <c r="L7313" s="34" t="s">
        <v>21038</v>
      </c>
      <c r="M7313" s="34" t="s">
        <v>718</v>
      </c>
      <c r="N7313" s="34" t="s">
        <v>711</v>
      </c>
      <c r="O7313" s="34" t="s">
        <v>773</v>
      </c>
      <c r="P7313" s="34" t="s">
        <v>713</v>
      </c>
      <c r="Q7313" s="34" t="s">
        <v>10228</v>
      </c>
      <c r="R7313" s="34" t="s">
        <v>10228</v>
      </c>
    </row>
    <row r="7314" spans="1:18" x14ac:dyDescent="0.25">
      <c r="A7314" s="31" t="s">
        <v>23465</v>
      </c>
      <c r="B7314" s="32" t="s">
        <v>21039</v>
      </c>
      <c r="C7314" s="32" t="s">
        <v>703</v>
      </c>
      <c r="D7314" s="35">
        <v>43566</v>
      </c>
      <c r="E7314" s="32" t="s">
        <v>704</v>
      </c>
      <c r="F7314" s="32" t="s">
        <v>705</v>
      </c>
      <c r="G7314" s="32" t="s">
        <v>21040</v>
      </c>
      <c r="H7314" s="32" t="s">
        <v>804</v>
      </c>
      <c r="I7314" s="32" t="s">
        <v>2243</v>
      </c>
      <c r="J7314" s="35">
        <v>44064</v>
      </c>
      <c r="K7314" s="35">
        <v>44794</v>
      </c>
      <c r="L7314" s="32" t="s">
        <v>21041</v>
      </c>
      <c r="M7314" s="32" t="s">
        <v>718</v>
      </c>
      <c r="N7314" s="32" t="s">
        <v>711</v>
      </c>
      <c r="O7314" s="32" t="s">
        <v>1015</v>
      </c>
      <c r="P7314" s="32" t="s">
        <v>713</v>
      </c>
      <c r="Q7314" s="32" t="s">
        <v>10228</v>
      </c>
      <c r="R7314" s="32" t="s">
        <v>10228</v>
      </c>
    </row>
    <row r="7315" spans="1:18" x14ac:dyDescent="0.25">
      <c r="A7315" s="33" t="s">
        <v>23467</v>
      </c>
      <c r="B7315" s="34" t="s">
        <v>21042</v>
      </c>
      <c r="C7315" s="34" t="s">
        <v>734</v>
      </c>
      <c r="D7315" s="36">
        <v>43563</v>
      </c>
      <c r="E7315" s="34" t="s">
        <v>704</v>
      </c>
      <c r="F7315" s="34" t="s">
        <v>705</v>
      </c>
      <c r="G7315" s="34" t="s">
        <v>21043</v>
      </c>
      <c r="H7315" s="34" t="s">
        <v>752</v>
      </c>
      <c r="I7315" s="34" t="s">
        <v>846</v>
      </c>
      <c r="J7315" s="36">
        <v>44076</v>
      </c>
      <c r="K7315" s="36">
        <v>44806</v>
      </c>
      <c r="L7315" s="34" t="s">
        <v>21044</v>
      </c>
      <c r="M7315" s="34" t="s">
        <v>710</v>
      </c>
      <c r="N7315" s="34" t="s">
        <v>711</v>
      </c>
      <c r="O7315" s="34" t="s">
        <v>712</v>
      </c>
      <c r="P7315" s="34" t="s">
        <v>713</v>
      </c>
      <c r="Q7315" s="34" t="s">
        <v>743</v>
      </c>
      <c r="R7315" s="34" t="s">
        <v>10228</v>
      </c>
    </row>
    <row r="7316" spans="1:18" x14ac:dyDescent="0.25">
      <c r="A7316" s="31" t="s">
        <v>23469</v>
      </c>
      <c r="B7316" s="32" t="s">
        <v>21045</v>
      </c>
      <c r="C7316" s="32" t="s">
        <v>808</v>
      </c>
      <c r="D7316" s="35">
        <v>43563</v>
      </c>
      <c r="E7316" s="32" t="s">
        <v>704</v>
      </c>
      <c r="F7316" s="32" t="s">
        <v>705</v>
      </c>
      <c r="G7316" s="32" t="s">
        <v>21046</v>
      </c>
      <c r="H7316" s="32" t="s">
        <v>752</v>
      </c>
      <c r="I7316" s="32" t="s">
        <v>846</v>
      </c>
      <c r="J7316" s="35">
        <v>44029</v>
      </c>
      <c r="K7316" s="35">
        <v>44759</v>
      </c>
      <c r="L7316" s="32" t="s">
        <v>21047</v>
      </c>
      <c r="M7316" s="32" t="s">
        <v>718</v>
      </c>
      <c r="N7316" s="32" t="s">
        <v>778</v>
      </c>
      <c r="O7316" s="32" t="s">
        <v>712</v>
      </c>
      <c r="P7316" s="32" t="s">
        <v>713</v>
      </c>
      <c r="Q7316" s="32" t="s">
        <v>843</v>
      </c>
      <c r="R7316" s="32" t="s">
        <v>833</v>
      </c>
    </row>
    <row r="7317" spans="1:18" x14ac:dyDescent="0.25">
      <c r="A7317" s="33" t="s">
        <v>23471</v>
      </c>
      <c r="B7317" s="34" t="s">
        <v>21048</v>
      </c>
      <c r="C7317" s="34" t="s">
        <v>703</v>
      </c>
      <c r="D7317" s="36">
        <v>43563</v>
      </c>
      <c r="E7317" s="34" t="s">
        <v>704</v>
      </c>
      <c r="F7317" s="34" t="s">
        <v>705</v>
      </c>
      <c r="G7317" s="34" t="s">
        <v>1720</v>
      </c>
      <c r="H7317" s="34" t="s">
        <v>752</v>
      </c>
      <c r="I7317" s="34" t="s">
        <v>1721</v>
      </c>
      <c r="J7317" s="36">
        <v>44042</v>
      </c>
      <c r="K7317" s="36">
        <v>44772</v>
      </c>
      <c r="L7317" s="34" t="s">
        <v>21049</v>
      </c>
      <c r="M7317" s="34" t="s">
        <v>729</v>
      </c>
      <c r="N7317" s="34" t="s">
        <v>711</v>
      </c>
      <c r="O7317" s="34" t="s">
        <v>712</v>
      </c>
      <c r="P7317" s="34" t="s">
        <v>713</v>
      </c>
      <c r="Q7317" s="34" t="s">
        <v>743</v>
      </c>
      <c r="R7317" s="34" t="s">
        <v>10228</v>
      </c>
    </row>
    <row r="7318" spans="1:18" x14ac:dyDescent="0.25">
      <c r="A7318" s="31" t="s">
        <v>23473</v>
      </c>
      <c r="B7318" s="32" t="s">
        <v>21050</v>
      </c>
      <c r="C7318" s="32" t="s">
        <v>703</v>
      </c>
      <c r="D7318" s="35">
        <v>43559</v>
      </c>
      <c r="E7318" s="32" t="s">
        <v>704</v>
      </c>
      <c r="F7318" s="32" t="s">
        <v>705</v>
      </c>
      <c r="G7318" s="32" t="s">
        <v>715</v>
      </c>
      <c r="H7318" s="32" t="s">
        <v>707</v>
      </c>
      <c r="I7318" s="32" t="s">
        <v>716</v>
      </c>
      <c r="J7318" s="35">
        <v>44053</v>
      </c>
      <c r="K7318" s="35">
        <v>44783</v>
      </c>
      <c r="L7318" s="32" t="s">
        <v>21051</v>
      </c>
      <c r="M7318" s="32" t="s">
        <v>772</v>
      </c>
      <c r="N7318" s="32" t="s">
        <v>749</v>
      </c>
      <c r="O7318" s="32" t="s">
        <v>712</v>
      </c>
      <c r="P7318" s="32" t="s">
        <v>713</v>
      </c>
      <c r="Q7318" s="32" t="s">
        <v>10228</v>
      </c>
      <c r="R7318" s="32" t="s">
        <v>10228</v>
      </c>
    </row>
    <row r="7319" spans="1:18" x14ac:dyDescent="0.25">
      <c r="A7319" s="33" t="s">
        <v>23475</v>
      </c>
      <c r="B7319" s="34" t="s">
        <v>21052</v>
      </c>
      <c r="C7319" s="34" t="s">
        <v>703</v>
      </c>
      <c r="D7319" s="36">
        <v>43558</v>
      </c>
      <c r="E7319" s="34" t="s">
        <v>704</v>
      </c>
      <c r="F7319" s="34" t="s">
        <v>705</v>
      </c>
      <c r="G7319" s="34" t="s">
        <v>4055</v>
      </c>
      <c r="H7319" s="34" t="s">
        <v>752</v>
      </c>
      <c r="I7319" s="34" t="s">
        <v>846</v>
      </c>
      <c r="J7319" s="36">
        <v>44055</v>
      </c>
      <c r="K7319" s="36">
        <v>44785</v>
      </c>
      <c r="L7319" s="34" t="s">
        <v>21053</v>
      </c>
      <c r="M7319" s="34" t="s">
        <v>718</v>
      </c>
      <c r="N7319" s="34" t="s">
        <v>778</v>
      </c>
      <c r="O7319" s="34" t="s">
        <v>755</v>
      </c>
      <c r="P7319" s="34" t="s">
        <v>713</v>
      </c>
      <c r="Q7319" s="34" t="s">
        <v>10228</v>
      </c>
      <c r="R7319" s="34" t="s">
        <v>10228</v>
      </c>
    </row>
    <row r="7320" spans="1:18" x14ac:dyDescent="0.25">
      <c r="A7320" s="31" t="s">
        <v>23477</v>
      </c>
      <c r="B7320" s="32" t="s">
        <v>21054</v>
      </c>
      <c r="C7320" s="32" t="s">
        <v>703</v>
      </c>
      <c r="D7320" s="35">
        <v>43557</v>
      </c>
      <c r="E7320" s="32" t="s">
        <v>704</v>
      </c>
      <c r="F7320" s="32" t="s">
        <v>705</v>
      </c>
      <c r="G7320" s="32" t="s">
        <v>21055</v>
      </c>
      <c r="H7320" s="32" t="s">
        <v>1205</v>
      </c>
      <c r="I7320" s="32" t="s">
        <v>6600</v>
      </c>
      <c r="J7320" s="35">
        <v>44028</v>
      </c>
      <c r="K7320" s="35">
        <v>44758</v>
      </c>
      <c r="L7320" s="32" t="s">
        <v>21056</v>
      </c>
      <c r="M7320" s="32" t="s">
        <v>710</v>
      </c>
      <c r="N7320" s="32" t="s">
        <v>723</v>
      </c>
      <c r="O7320" s="32" t="s">
        <v>755</v>
      </c>
      <c r="P7320" s="32" t="s">
        <v>713</v>
      </c>
      <c r="Q7320" s="32" t="s">
        <v>743</v>
      </c>
      <c r="R7320" s="32" t="s">
        <v>10228</v>
      </c>
    </row>
    <row r="7321" spans="1:18" x14ac:dyDescent="0.25">
      <c r="A7321" s="33" t="s">
        <v>23479</v>
      </c>
      <c r="B7321" s="34" t="s">
        <v>21057</v>
      </c>
      <c r="C7321" s="34" t="s">
        <v>703</v>
      </c>
      <c r="D7321" s="36">
        <v>43557</v>
      </c>
      <c r="E7321" s="34" t="s">
        <v>704</v>
      </c>
      <c r="F7321" s="34" t="s">
        <v>705</v>
      </c>
      <c r="G7321" s="34" t="s">
        <v>780</v>
      </c>
      <c r="H7321" s="34" t="s">
        <v>736</v>
      </c>
      <c r="I7321" s="34" t="s">
        <v>781</v>
      </c>
      <c r="J7321" s="36">
        <v>44098</v>
      </c>
      <c r="K7321" s="36">
        <v>44828</v>
      </c>
      <c r="L7321" s="34" t="s">
        <v>21058</v>
      </c>
      <c r="M7321" s="34" t="s">
        <v>718</v>
      </c>
      <c r="N7321" s="34" t="s">
        <v>711</v>
      </c>
      <c r="O7321" s="34" t="s">
        <v>712</v>
      </c>
      <c r="P7321" s="34" t="s">
        <v>713</v>
      </c>
      <c r="Q7321" s="34" t="s">
        <v>10228</v>
      </c>
      <c r="R7321" s="34" t="s">
        <v>10228</v>
      </c>
    </row>
    <row r="7322" spans="1:18" x14ac:dyDescent="0.25">
      <c r="A7322" s="31" t="s">
        <v>23481</v>
      </c>
      <c r="B7322" s="32" t="s">
        <v>21059</v>
      </c>
      <c r="C7322" s="32" t="s">
        <v>703</v>
      </c>
      <c r="D7322" s="35">
        <v>43556</v>
      </c>
      <c r="E7322" s="32" t="s">
        <v>704</v>
      </c>
      <c r="F7322" s="32" t="s">
        <v>705</v>
      </c>
      <c r="G7322" s="32" t="s">
        <v>1978</v>
      </c>
      <c r="H7322" s="32" t="s">
        <v>998</v>
      </c>
      <c r="I7322" s="32" t="s">
        <v>1979</v>
      </c>
      <c r="J7322" s="35">
        <v>44027</v>
      </c>
      <c r="K7322" s="35">
        <v>44757</v>
      </c>
      <c r="L7322" s="32" t="s">
        <v>21060</v>
      </c>
      <c r="M7322" s="32" t="s">
        <v>710</v>
      </c>
      <c r="N7322" s="32" t="s">
        <v>778</v>
      </c>
      <c r="O7322" s="32" t="s">
        <v>712</v>
      </c>
      <c r="P7322" s="32" t="s">
        <v>713</v>
      </c>
      <c r="Q7322" s="32" t="s">
        <v>743</v>
      </c>
      <c r="R7322" s="32" t="s">
        <v>10228</v>
      </c>
    </row>
    <row r="7323" spans="1:18" x14ac:dyDescent="0.25">
      <c r="A7323" s="33" t="s">
        <v>23483</v>
      </c>
      <c r="B7323" s="34" t="s">
        <v>21061</v>
      </c>
      <c r="C7323" s="34" t="s">
        <v>703</v>
      </c>
      <c r="D7323" s="36">
        <v>43556</v>
      </c>
      <c r="E7323" s="34" t="s">
        <v>704</v>
      </c>
      <c r="F7323" s="34" t="s">
        <v>705</v>
      </c>
      <c r="G7323" s="34" t="s">
        <v>10591</v>
      </c>
      <c r="H7323" s="34" t="s">
        <v>789</v>
      </c>
      <c r="I7323" s="34" t="s">
        <v>10592</v>
      </c>
      <c r="J7323" s="36">
        <v>44067</v>
      </c>
      <c r="K7323" s="36">
        <v>44797</v>
      </c>
      <c r="L7323" s="34" t="s">
        <v>21062</v>
      </c>
      <c r="M7323" s="34" t="s">
        <v>718</v>
      </c>
      <c r="N7323" s="34" t="s">
        <v>749</v>
      </c>
      <c r="O7323" s="34" t="s">
        <v>1555</v>
      </c>
      <c r="P7323" s="34" t="s">
        <v>713</v>
      </c>
      <c r="Q7323" s="34" t="s">
        <v>10228</v>
      </c>
      <c r="R7323" s="34" t="s">
        <v>10228</v>
      </c>
    </row>
    <row r="7324" spans="1:18" x14ac:dyDescent="0.25">
      <c r="A7324" s="31" t="s">
        <v>23485</v>
      </c>
      <c r="B7324" s="32" t="s">
        <v>21063</v>
      </c>
      <c r="C7324" s="32" t="s">
        <v>734</v>
      </c>
      <c r="D7324" s="35">
        <v>43556</v>
      </c>
      <c r="E7324" s="32" t="s">
        <v>704</v>
      </c>
      <c r="F7324" s="32" t="s">
        <v>705</v>
      </c>
      <c r="G7324" s="32" t="s">
        <v>18119</v>
      </c>
      <c r="H7324" s="32" t="s">
        <v>804</v>
      </c>
      <c r="I7324" s="32" t="s">
        <v>1983</v>
      </c>
      <c r="J7324" s="35">
        <v>44053</v>
      </c>
      <c r="K7324" s="35">
        <v>44783</v>
      </c>
      <c r="L7324" s="32" t="s">
        <v>21064</v>
      </c>
      <c r="M7324" s="32" t="s">
        <v>710</v>
      </c>
      <c r="N7324" s="32" t="s">
        <v>711</v>
      </c>
      <c r="O7324" s="32" t="s">
        <v>712</v>
      </c>
      <c r="P7324" s="32" t="s">
        <v>713</v>
      </c>
      <c r="Q7324" s="32" t="s">
        <v>10228</v>
      </c>
      <c r="R7324" s="32" t="s">
        <v>10228</v>
      </c>
    </row>
    <row r="7325" spans="1:18" x14ac:dyDescent="0.25">
      <c r="A7325" s="33" t="s">
        <v>23487</v>
      </c>
      <c r="B7325" s="34" t="s">
        <v>21065</v>
      </c>
      <c r="C7325" s="34" t="s">
        <v>703</v>
      </c>
      <c r="D7325" s="36">
        <v>43556</v>
      </c>
      <c r="E7325" s="34" t="s">
        <v>704</v>
      </c>
      <c r="F7325" s="34" t="s">
        <v>705</v>
      </c>
      <c r="G7325" s="34" t="s">
        <v>9609</v>
      </c>
      <c r="H7325" s="34" t="s">
        <v>1205</v>
      </c>
      <c r="I7325" s="34" t="s">
        <v>9610</v>
      </c>
      <c r="J7325" s="36">
        <v>44069</v>
      </c>
      <c r="K7325" s="36">
        <v>44799</v>
      </c>
      <c r="L7325" s="34" t="s">
        <v>21066</v>
      </c>
      <c r="M7325" s="34" t="s">
        <v>710</v>
      </c>
      <c r="N7325" s="34" t="s">
        <v>711</v>
      </c>
      <c r="O7325" s="34" t="s">
        <v>712</v>
      </c>
      <c r="P7325" s="34" t="s">
        <v>743</v>
      </c>
      <c r="Q7325" s="34" t="s">
        <v>10228</v>
      </c>
      <c r="R7325" s="34" t="s">
        <v>10228</v>
      </c>
    </row>
    <row r="7326" spans="1:18" x14ac:dyDescent="0.25">
      <c r="A7326" s="31" t="s">
        <v>23489</v>
      </c>
      <c r="B7326" s="32" t="s">
        <v>21067</v>
      </c>
      <c r="C7326" s="32" t="s">
        <v>703</v>
      </c>
      <c r="D7326" s="35">
        <v>43553</v>
      </c>
      <c r="E7326" s="32" t="s">
        <v>704</v>
      </c>
      <c r="F7326" s="32" t="s">
        <v>705</v>
      </c>
      <c r="G7326" s="32" t="s">
        <v>7866</v>
      </c>
      <c r="H7326" s="32" t="s">
        <v>763</v>
      </c>
      <c r="I7326" s="32" t="s">
        <v>1738</v>
      </c>
      <c r="J7326" s="35">
        <v>44074</v>
      </c>
      <c r="K7326" s="35">
        <v>44804</v>
      </c>
      <c r="L7326" s="32" t="s">
        <v>21068</v>
      </c>
      <c r="M7326" s="32" t="s">
        <v>710</v>
      </c>
      <c r="N7326" s="32" t="s">
        <v>749</v>
      </c>
      <c r="O7326" s="32" t="s">
        <v>755</v>
      </c>
      <c r="P7326" s="32" t="s">
        <v>713</v>
      </c>
      <c r="Q7326" s="32" t="s">
        <v>10228</v>
      </c>
      <c r="R7326" s="32" t="s">
        <v>10228</v>
      </c>
    </row>
    <row r="7327" spans="1:18" x14ac:dyDescent="0.25">
      <c r="A7327" s="33" t="s">
        <v>23491</v>
      </c>
      <c r="B7327" s="34" t="s">
        <v>21069</v>
      </c>
      <c r="C7327" s="34" t="s">
        <v>808</v>
      </c>
      <c r="D7327" s="36">
        <v>43553</v>
      </c>
      <c r="E7327" s="34" t="s">
        <v>704</v>
      </c>
      <c r="F7327" s="34" t="s">
        <v>705</v>
      </c>
      <c r="G7327" s="34" t="s">
        <v>21070</v>
      </c>
      <c r="H7327" s="34" t="s">
        <v>804</v>
      </c>
      <c r="I7327" s="34" t="s">
        <v>2321</v>
      </c>
      <c r="J7327" s="36">
        <v>44054</v>
      </c>
      <c r="K7327" s="36">
        <v>44784</v>
      </c>
      <c r="L7327" s="34" t="s">
        <v>21071</v>
      </c>
      <c r="M7327" s="34" t="s">
        <v>710</v>
      </c>
      <c r="N7327" s="34" t="s">
        <v>711</v>
      </c>
      <c r="O7327" s="34" t="s">
        <v>712</v>
      </c>
      <c r="P7327" s="34" t="s">
        <v>713</v>
      </c>
      <c r="Q7327" s="34" t="s">
        <v>743</v>
      </c>
      <c r="R7327" s="34" t="s">
        <v>10228</v>
      </c>
    </row>
    <row r="7328" spans="1:18" x14ac:dyDescent="0.25">
      <c r="A7328" s="31" t="s">
        <v>23493</v>
      </c>
      <c r="B7328" s="32" t="s">
        <v>21072</v>
      </c>
      <c r="C7328" s="32" t="s">
        <v>703</v>
      </c>
      <c r="D7328" s="35">
        <v>43552</v>
      </c>
      <c r="E7328" s="32" t="s">
        <v>704</v>
      </c>
      <c r="F7328" s="32" t="s">
        <v>705</v>
      </c>
      <c r="G7328" s="32" t="s">
        <v>21073</v>
      </c>
      <c r="H7328" s="32" t="s">
        <v>789</v>
      </c>
      <c r="I7328" s="32" t="s">
        <v>4753</v>
      </c>
      <c r="J7328" s="35">
        <v>44027</v>
      </c>
      <c r="K7328" s="35">
        <v>44757</v>
      </c>
      <c r="L7328" s="32" t="s">
        <v>21074</v>
      </c>
      <c r="M7328" s="32" t="s">
        <v>710</v>
      </c>
      <c r="N7328" s="32" t="s">
        <v>711</v>
      </c>
      <c r="O7328" s="32" t="s">
        <v>21075</v>
      </c>
      <c r="P7328" s="32" t="s">
        <v>743</v>
      </c>
      <c r="Q7328" s="32" t="s">
        <v>833</v>
      </c>
      <c r="R7328" s="32" t="s">
        <v>713</v>
      </c>
    </row>
    <row r="7329" spans="1:18" x14ac:dyDescent="0.25">
      <c r="A7329" s="33" t="s">
        <v>23495</v>
      </c>
      <c r="B7329" s="34" t="s">
        <v>21076</v>
      </c>
      <c r="C7329" s="34" t="s">
        <v>703</v>
      </c>
      <c r="D7329" s="36">
        <v>43552</v>
      </c>
      <c r="E7329" s="34" t="s">
        <v>704</v>
      </c>
      <c r="F7329" s="34" t="s">
        <v>705</v>
      </c>
      <c r="G7329" s="34" t="s">
        <v>21077</v>
      </c>
      <c r="H7329" s="34" t="s">
        <v>769</v>
      </c>
      <c r="I7329" s="34" t="s">
        <v>770</v>
      </c>
      <c r="J7329" s="36">
        <v>44057</v>
      </c>
      <c r="K7329" s="36">
        <v>44787</v>
      </c>
      <c r="L7329" s="34" t="s">
        <v>21078</v>
      </c>
      <c r="M7329" s="34" t="s">
        <v>718</v>
      </c>
      <c r="N7329" s="34" t="s">
        <v>711</v>
      </c>
      <c r="O7329" s="34" t="s">
        <v>712</v>
      </c>
      <c r="P7329" s="34" t="s">
        <v>713</v>
      </c>
      <c r="Q7329" s="34" t="s">
        <v>10228</v>
      </c>
      <c r="R7329" s="34" t="s">
        <v>10228</v>
      </c>
    </row>
    <row r="7330" spans="1:18" x14ac:dyDescent="0.25">
      <c r="A7330" s="31" t="s">
        <v>23497</v>
      </c>
      <c r="B7330" s="32" t="s">
        <v>21079</v>
      </c>
      <c r="C7330" s="32" t="s">
        <v>703</v>
      </c>
      <c r="D7330" s="35">
        <v>43552</v>
      </c>
      <c r="E7330" s="32" t="s">
        <v>704</v>
      </c>
      <c r="F7330" s="32" t="s">
        <v>705</v>
      </c>
      <c r="G7330" s="32" t="s">
        <v>21080</v>
      </c>
      <c r="H7330" s="32" t="s">
        <v>860</v>
      </c>
      <c r="I7330" s="32" t="s">
        <v>1135</v>
      </c>
      <c r="J7330" s="35">
        <v>44041</v>
      </c>
      <c r="K7330" s="35">
        <v>44771</v>
      </c>
      <c r="L7330" s="32" t="s">
        <v>21081</v>
      </c>
      <c r="M7330" s="32" t="s">
        <v>718</v>
      </c>
      <c r="N7330" s="32" t="s">
        <v>749</v>
      </c>
      <c r="O7330" s="32" t="s">
        <v>712</v>
      </c>
      <c r="P7330" s="32" t="s">
        <v>713</v>
      </c>
      <c r="Q7330" s="32" t="s">
        <v>743</v>
      </c>
      <c r="R7330" s="32" t="s">
        <v>10228</v>
      </c>
    </row>
    <row r="7331" spans="1:18" x14ac:dyDescent="0.25">
      <c r="A7331" s="33" t="s">
        <v>23499</v>
      </c>
      <c r="B7331" s="34" t="s">
        <v>21082</v>
      </c>
      <c r="C7331" s="34" t="s">
        <v>703</v>
      </c>
      <c r="D7331" s="36">
        <v>43552</v>
      </c>
      <c r="E7331" s="34" t="s">
        <v>704</v>
      </c>
      <c r="F7331" s="34" t="s">
        <v>705</v>
      </c>
      <c r="G7331" s="34" t="s">
        <v>21083</v>
      </c>
      <c r="H7331" s="34" t="s">
        <v>736</v>
      </c>
      <c r="I7331" s="34" t="s">
        <v>2663</v>
      </c>
      <c r="J7331" s="36">
        <v>44033</v>
      </c>
      <c r="K7331" s="36">
        <v>44763</v>
      </c>
      <c r="L7331" s="34" t="s">
        <v>21084</v>
      </c>
      <c r="M7331" s="34" t="s">
        <v>710</v>
      </c>
      <c r="N7331" s="34" t="s">
        <v>723</v>
      </c>
      <c r="O7331" s="34" t="s">
        <v>712</v>
      </c>
      <c r="P7331" s="34" t="s">
        <v>713</v>
      </c>
      <c r="Q7331" s="34" t="s">
        <v>743</v>
      </c>
      <c r="R7331" s="34" t="s">
        <v>10228</v>
      </c>
    </row>
    <row r="7332" spans="1:18" x14ac:dyDescent="0.25">
      <c r="A7332" s="31" t="s">
        <v>23501</v>
      </c>
      <c r="B7332" s="32" t="s">
        <v>21085</v>
      </c>
      <c r="C7332" s="32" t="s">
        <v>734</v>
      </c>
      <c r="D7332" s="35">
        <v>43551</v>
      </c>
      <c r="E7332" s="32" t="s">
        <v>704</v>
      </c>
      <c r="F7332" s="32" t="s">
        <v>705</v>
      </c>
      <c r="G7332" s="32" t="s">
        <v>4213</v>
      </c>
      <c r="H7332" s="32" t="s">
        <v>1262</v>
      </c>
      <c r="I7332" s="32" t="s">
        <v>4214</v>
      </c>
      <c r="J7332" s="35">
        <v>44043</v>
      </c>
      <c r="K7332" s="35">
        <v>44773</v>
      </c>
      <c r="L7332" s="32" t="s">
        <v>21086</v>
      </c>
      <c r="M7332" s="32" t="s">
        <v>710</v>
      </c>
      <c r="N7332" s="32" t="s">
        <v>778</v>
      </c>
      <c r="O7332" s="32" t="s">
        <v>712</v>
      </c>
      <c r="P7332" s="32" t="s">
        <v>713</v>
      </c>
      <c r="Q7332" s="32" t="s">
        <v>10228</v>
      </c>
      <c r="R7332" s="32" t="s">
        <v>10228</v>
      </c>
    </row>
    <row r="7333" spans="1:18" x14ac:dyDescent="0.25">
      <c r="A7333" s="33" t="s">
        <v>23503</v>
      </c>
      <c r="B7333" s="34" t="s">
        <v>21087</v>
      </c>
      <c r="C7333" s="34" t="s">
        <v>703</v>
      </c>
      <c r="D7333" s="36">
        <v>43547</v>
      </c>
      <c r="E7333" s="34" t="s">
        <v>704</v>
      </c>
      <c r="F7333" s="34" t="s">
        <v>705</v>
      </c>
      <c r="G7333" s="34" t="s">
        <v>21088</v>
      </c>
      <c r="H7333" s="34" t="s">
        <v>1205</v>
      </c>
      <c r="I7333" s="34" t="s">
        <v>1805</v>
      </c>
      <c r="J7333" s="36">
        <v>44041</v>
      </c>
      <c r="K7333" s="36">
        <v>44771</v>
      </c>
      <c r="L7333" s="34" t="s">
        <v>21089</v>
      </c>
      <c r="M7333" s="34" t="s">
        <v>772</v>
      </c>
      <c r="N7333" s="34" t="s">
        <v>749</v>
      </c>
      <c r="O7333" s="34" t="s">
        <v>712</v>
      </c>
      <c r="P7333" s="34" t="s">
        <v>713</v>
      </c>
      <c r="Q7333" s="34" t="s">
        <v>10228</v>
      </c>
      <c r="R7333" s="34" t="s">
        <v>10228</v>
      </c>
    </row>
    <row r="7334" spans="1:18" x14ac:dyDescent="0.25">
      <c r="A7334" s="31" t="s">
        <v>23505</v>
      </c>
      <c r="B7334" s="32" t="s">
        <v>21090</v>
      </c>
      <c r="C7334" s="32" t="s">
        <v>703</v>
      </c>
      <c r="D7334" s="35">
        <v>43545</v>
      </c>
      <c r="E7334" s="32" t="s">
        <v>704</v>
      </c>
      <c r="F7334" s="32" t="s">
        <v>705</v>
      </c>
      <c r="G7334" s="32" t="s">
        <v>1978</v>
      </c>
      <c r="H7334" s="32" t="s">
        <v>998</v>
      </c>
      <c r="I7334" s="32" t="s">
        <v>1979</v>
      </c>
      <c r="J7334" s="35">
        <v>44057</v>
      </c>
      <c r="K7334" s="35">
        <v>44787</v>
      </c>
      <c r="L7334" s="32" t="s">
        <v>21091</v>
      </c>
      <c r="M7334" s="32" t="s">
        <v>710</v>
      </c>
      <c r="N7334" s="32" t="s">
        <v>723</v>
      </c>
      <c r="O7334" s="32" t="s">
        <v>712</v>
      </c>
      <c r="P7334" s="32" t="s">
        <v>713</v>
      </c>
      <c r="Q7334" s="32" t="s">
        <v>10228</v>
      </c>
      <c r="R7334" s="32" t="s">
        <v>10228</v>
      </c>
    </row>
    <row r="7335" spans="1:18" x14ac:dyDescent="0.25">
      <c r="A7335" s="33" t="s">
        <v>23507</v>
      </c>
      <c r="B7335" s="34" t="s">
        <v>21092</v>
      </c>
      <c r="C7335" s="34" t="s">
        <v>703</v>
      </c>
      <c r="D7335" s="36">
        <v>43545</v>
      </c>
      <c r="E7335" s="34" t="s">
        <v>704</v>
      </c>
      <c r="F7335" s="34" t="s">
        <v>705</v>
      </c>
      <c r="G7335" s="34" t="s">
        <v>14930</v>
      </c>
      <c r="H7335" s="34" t="s">
        <v>763</v>
      </c>
      <c r="I7335" s="34" t="s">
        <v>14931</v>
      </c>
      <c r="J7335" s="36">
        <v>44074</v>
      </c>
      <c r="K7335" s="36">
        <v>44804</v>
      </c>
      <c r="L7335" s="34" t="s">
        <v>21093</v>
      </c>
      <c r="M7335" s="34" t="s">
        <v>718</v>
      </c>
      <c r="N7335" s="34" t="s">
        <v>749</v>
      </c>
      <c r="O7335" s="34" t="s">
        <v>712</v>
      </c>
      <c r="P7335" s="34" t="s">
        <v>713</v>
      </c>
      <c r="Q7335" s="34" t="s">
        <v>10228</v>
      </c>
      <c r="R7335" s="34" t="s">
        <v>10228</v>
      </c>
    </row>
    <row r="7336" spans="1:18" x14ac:dyDescent="0.25">
      <c r="A7336" s="31" t="s">
        <v>23509</v>
      </c>
      <c r="B7336" s="32" t="s">
        <v>21094</v>
      </c>
      <c r="C7336" s="32" t="s">
        <v>703</v>
      </c>
      <c r="D7336" s="35">
        <v>43542</v>
      </c>
      <c r="E7336" s="32" t="s">
        <v>704</v>
      </c>
      <c r="F7336" s="32" t="s">
        <v>705</v>
      </c>
      <c r="G7336" s="32" t="s">
        <v>1720</v>
      </c>
      <c r="H7336" s="32" t="s">
        <v>752</v>
      </c>
      <c r="I7336" s="32" t="s">
        <v>1721</v>
      </c>
      <c r="J7336" s="35">
        <v>44013</v>
      </c>
      <c r="K7336" s="35">
        <v>44743</v>
      </c>
      <c r="L7336" s="32" t="s">
        <v>21095</v>
      </c>
      <c r="M7336" s="32" t="s">
        <v>718</v>
      </c>
      <c r="N7336" s="32" t="s">
        <v>711</v>
      </c>
      <c r="O7336" s="32" t="s">
        <v>712</v>
      </c>
      <c r="P7336" s="32" t="s">
        <v>713</v>
      </c>
      <c r="Q7336" s="32" t="s">
        <v>10228</v>
      </c>
      <c r="R7336" s="32" t="s">
        <v>10228</v>
      </c>
    </row>
    <row r="7337" spans="1:18" x14ac:dyDescent="0.25">
      <c r="A7337" s="33" t="s">
        <v>23511</v>
      </c>
      <c r="B7337" s="34" t="s">
        <v>21096</v>
      </c>
      <c r="C7337" s="34" t="s">
        <v>703</v>
      </c>
      <c r="D7337" s="36">
        <v>43537</v>
      </c>
      <c r="E7337" s="34" t="s">
        <v>704</v>
      </c>
      <c r="F7337" s="34" t="s">
        <v>705</v>
      </c>
      <c r="G7337" s="34" t="s">
        <v>21097</v>
      </c>
      <c r="H7337" s="34" t="s">
        <v>798</v>
      </c>
      <c r="I7337" s="34" t="s">
        <v>21098</v>
      </c>
      <c r="J7337" s="36">
        <v>44048</v>
      </c>
      <c r="K7337" s="36">
        <v>44778</v>
      </c>
      <c r="L7337" s="34" t="s">
        <v>21099</v>
      </c>
      <c r="M7337" s="34" t="s">
        <v>710</v>
      </c>
      <c r="N7337" s="34" t="s">
        <v>749</v>
      </c>
      <c r="O7337" s="34" t="s">
        <v>712</v>
      </c>
      <c r="P7337" s="34" t="s">
        <v>713</v>
      </c>
      <c r="Q7337" s="34" t="s">
        <v>10228</v>
      </c>
      <c r="R7337" s="34" t="s">
        <v>10228</v>
      </c>
    </row>
    <row r="7338" spans="1:18" x14ac:dyDescent="0.25">
      <c r="A7338" s="31" t="s">
        <v>23513</v>
      </c>
      <c r="B7338" s="32" t="s">
        <v>21100</v>
      </c>
      <c r="C7338" s="32" t="s">
        <v>703</v>
      </c>
      <c r="D7338" s="35">
        <v>43536</v>
      </c>
      <c r="E7338" s="32" t="s">
        <v>704</v>
      </c>
      <c r="F7338" s="32" t="s">
        <v>705</v>
      </c>
      <c r="G7338" s="32" t="s">
        <v>6967</v>
      </c>
      <c r="H7338" s="32" t="s">
        <v>789</v>
      </c>
      <c r="I7338" s="32" t="s">
        <v>6968</v>
      </c>
      <c r="J7338" s="35">
        <v>44069</v>
      </c>
      <c r="K7338" s="35">
        <v>44799</v>
      </c>
      <c r="L7338" s="32" t="s">
        <v>21101</v>
      </c>
      <c r="M7338" s="32" t="s">
        <v>772</v>
      </c>
      <c r="N7338" s="32" t="s">
        <v>711</v>
      </c>
      <c r="O7338" s="32" t="s">
        <v>712</v>
      </c>
      <c r="P7338" s="32" t="s">
        <v>713</v>
      </c>
      <c r="Q7338" s="32" t="s">
        <v>10228</v>
      </c>
      <c r="R7338" s="32" t="s">
        <v>10228</v>
      </c>
    </row>
    <row r="7339" spans="1:18" x14ac:dyDescent="0.25">
      <c r="A7339" s="33" t="s">
        <v>23515</v>
      </c>
      <c r="B7339" s="34" t="s">
        <v>21102</v>
      </c>
      <c r="C7339" s="34" t="s">
        <v>703</v>
      </c>
      <c r="D7339" s="36">
        <v>43536</v>
      </c>
      <c r="E7339" s="34" t="s">
        <v>704</v>
      </c>
      <c r="F7339" s="34" t="s">
        <v>705</v>
      </c>
      <c r="G7339" s="34" t="s">
        <v>21103</v>
      </c>
      <c r="H7339" s="34" t="s">
        <v>752</v>
      </c>
      <c r="I7339" s="34" t="s">
        <v>846</v>
      </c>
      <c r="J7339" s="36">
        <v>44082</v>
      </c>
      <c r="K7339" s="36">
        <v>44812</v>
      </c>
      <c r="L7339" s="34" t="s">
        <v>21104</v>
      </c>
      <c r="M7339" s="34" t="s">
        <v>718</v>
      </c>
      <c r="N7339" s="34" t="s">
        <v>749</v>
      </c>
      <c r="O7339" s="34" t="s">
        <v>755</v>
      </c>
      <c r="P7339" s="34" t="s">
        <v>713</v>
      </c>
      <c r="Q7339" s="34" t="s">
        <v>10228</v>
      </c>
      <c r="R7339" s="34" t="s">
        <v>10228</v>
      </c>
    </row>
    <row r="7340" spans="1:18" x14ac:dyDescent="0.25">
      <c r="A7340" s="31" t="s">
        <v>23517</v>
      </c>
      <c r="B7340" s="32" t="s">
        <v>21105</v>
      </c>
      <c r="C7340" s="32" t="s">
        <v>808</v>
      </c>
      <c r="D7340" s="35">
        <v>43531</v>
      </c>
      <c r="E7340" s="32" t="s">
        <v>704</v>
      </c>
      <c r="F7340" s="32" t="s">
        <v>705</v>
      </c>
      <c r="G7340" s="32" t="s">
        <v>21106</v>
      </c>
      <c r="H7340" s="32" t="s">
        <v>752</v>
      </c>
      <c r="I7340" s="32" t="s">
        <v>846</v>
      </c>
      <c r="J7340" s="35">
        <v>44032</v>
      </c>
      <c r="K7340" s="35">
        <v>44762</v>
      </c>
      <c r="L7340" s="32" t="s">
        <v>21107</v>
      </c>
      <c r="M7340" s="32" t="s">
        <v>710</v>
      </c>
      <c r="N7340" s="32" t="s">
        <v>711</v>
      </c>
      <c r="O7340" s="32" t="s">
        <v>1751</v>
      </c>
      <c r="P7340" s="32" t="s">
        <v>713</v>
      </c>
      <c r="Q7340" s="32" t="s">
        <v>10228</v>
      </c>
      <c r="R7340" s="32" t="s">
        <v>10228</v>
      </c>
    </row>
    <row r="7341" spans="1:18" x14ac:dyDescent="0.25">
      <c r="A7341" s="33" t="s">
        <v>23519</v>
      </c>
      <c r="B7341" s="34" t="s">
        <v>21108</v>
      </c>
      <c r="C7341" s="34" t="s">
        <v>703</v>
      </c>
      <c r="D7341" s="36">
        <v>43531</v>
      </c>
      <c r="E7341" s="34" t="s">
        <v>704</v>
      </c>
      <c r="F7341" s="34" t="s">
        <v>705</v>
      </c>
      <c r="G7341" s="34" t="s">
        <v>825</v>
      </c>
      <c r="H7341" s="34" t="s">
        <v>804</v>
      </c>
      <c r="I7341" s="34" t="s">
        <v>826</v>
      </c>
      <c r="J7341" s="36">
        <v>44036</v>
      </c>
      <c r="K7341" s="36">
        <v>44766</v>
      </c>
      <c r="L7341" s="34" t="s">
        <v>21109</v>
      </c>
      <c r="M7341" s="34" t="s">
        <v>710</v>
      </c>
      <c r="N7341" s="34" t="s">
        <v>711</v>
      </c>
      <c r="O7341" s="34" t="s">
        <v>755</v>
      </c>
      <c r="P7341" s="34" t="s">
        <v>832</v>
      </c>
      <c r="Q7341" s="34" t="s">
        <v>10228</v>
      </c>
      <c r="R7341" s="34" t="s">
        <v>10228</v>
      </c>
    </row>
    <row r="7342" spans="1:18" x14ac:dyDescent="0.25">
      <c r="A7342" s="31" t="s">
        <v>23521</v>
      </c>
      <c r="B7342" s="32" t="s">
        <v>21110</v>
      </c>
      <c r="C7342" s="32" t="s">
        <v>703</v>
      </c>
      <c r="D7342" s="35">
        <v>43525</v>
      </c>
      <c r="E7342" s="32" t="s">
        <v>704</v>
      </c>
      <c r="F7342" s="32" t="s">
        <v>705</v>
      </c>
      <c r="G7342" s="32" t="s">
        <v>1427</v>
      </c>
      <c r="H7342" s="32" t="s">
        <v>752</v>
      </c>
      <c r="I7342" s="32" t="s">
        <v>1428</v>
      </c>
      <c r="J7342" s="35">
        <v>44046</v>
      </c>
      <c r="K7342" s="35">
        <v>44776</v>
      </c>
      <c r="L7342" s="32" t="s">
        <v>21111</v>
      </c>
      <c r="M7342" s="32" t="s">
        <v>772</v>
      </c>
      <c r="N7342" s="32" t="s">
        <v>723</v>
      </c>
      <c r="O7342" s="32" t="s">
        <v>712</v>
      </c>
      <c r="P7342" s="32" t="s">
        <v>713</v>
      </c>
      <c r="Q7342" s="32" t="s">
        <v>10228</v>
      </c>
      <c r="R7342" s="32" t="s">
        <v>10228</v>
      </c>
    </row>
    <row r="7343" spans="1:18" x14ac:dyDescent="0.25">
      <c r="A7343" s="31" t="s">
        <v>23524</v>
      </c>
      <c r="B7343" s="32" t="s">
        <v>21112</v>
      </c>
      <c r="C7343" s="32" t="s">
        <v>734</v>
      </c>
      <c r="D7343" s="35">
        <v>43523</v>
      </c>
      <c r="E7343" s="32" t="s">
        <v>704</v>
      </c>
      <c r="F7343" s="32" t="s">
        <v>705</v>
      </c>
      <c r="G7343" s="32" t="s">
        <v>21113</v>
      </c>
      <c r="H7343" s="32" t="s">
        <v>752</v>
      </c>
      <c r="I7343" s="32" t="s">
        <v>846</v>
      </c>
      <c r="J7343" s="35">
        <v>44088</v>
      </c>
      <c r="K7343" s="35">
        <v>44818</v>
      </c>
      <c r="L7343" s="32" t="s">
        <v>21114</v>
      </c>
      <c r="M7343" s="32" t="s">
        <v>710</v>
      </c>
      <c r="N7343" s="32" t="s">
        <v>723</v>
      </c>
      <c r="O7343" s="32" t="s">
        <v>712</v>
      </c>
      <c r="P7343" s="32" t="s">
        <v>713</v>
      </c>
      <c r="Q7343" s="32" t="s">
        <v>10228</v>
      </c>
      <c r="R7343" s="32" t="s">
        <v>10228</v>
      </c>
    </row>
    <row r="7344" spans="1:18" x14ac:dyDescent="0.25">
      <c r="A7344" s="33" t="s">
        <v>23526</v>
      </c>
      <c r="B7344" s="34" t="s">
        <v>21115</v>
      </c>
      <c r="C7344" s="34" t="s">
        <v>703</v>
      </c>
      <c r="D7344" s="36">
        <v>43521</v>
      </c>
      <c r="E7344" s="34" t="s">
        <v>704</v>
      </c>
      <c r="F7344" s="34" t="s">
        <v>705</v>
      </c>
      <c r="G7344" s="34" t="s">
        <v>2710</v>
      </c>
      <c r="H7344" s="34" t="s">
        <v>763</v>
      </c>
      <c r="I7344" s="34" t="s">
        <v>2711</v>
      </c>
      <c r="J7344" s="36">
        <v>44018</v>
      </c>
      <c r="K7344" s="36">
        <v>44748</v>
      </c>
      <c r="L7344" s="34" t="s">
        <v>21116</v>
      </c>
      <c r="M7344" s="34" t="s">
        <v>710</v>
      </c>
      <c r="N7344" s="34" t="s">
        <v>778</v>
      </c>
      <c r="O7344" s="34" t="s">
        <v>766</v>
      </c>
      <c r="P7344" s="34" t="s">
        <v>713</v>
      </c>
      <c r="Q7344" s="34" t="s">
        <v>10228</v>
      </c>
      <c r="R7344" s="34" t="s">
        <v>10228</v>
      </c>
    </row>
    <row r="7345" spans="1:18" x14ac:dyDescent="0.25">
      <c r="A7345" s="31" t="s">
        <v>23528</v>
      </c>
      <c r="B7345" s="32" t="s">
        <v>21117</v>
      </c>
      <c r="C7345" s="32" t="s">
        <v>703</v>
      </c>
      <c r="D7345" s="35">
        <v>43518</v>
      </c>
      <c r="E7345" s="32" t="s">
        <v>704</v>
      </c>
      <c r="F7345" s="32" t="s">
        <v>705</v>
      </c>
      <c r="G7345" s="32" t="s">
        <v>18265</v>
      </c>
      <c r="H7345" s="32" t="s">
        <v>736</v>
      </c>
      <c r="I7345" s="32" t="s">
        <v>18266</v>
      </c>
      <c r="J7345" s="35">
        <v>44098</v>
      </c>
      <c r="K7345" s="35">
        <v>44828</v>
      </c>
      <c r="L7345" s="32" t="s">
        <v>21118</v>
      </c>
      <c r="M7345" s="32" t="s">
        <v>710</v>
      </c>
      <c r="N7345" s="32" t="s">
        <v>778</v>
      </c>
      <c r="O7345" s="32" t="s">
        <v>755</v>
      </c>
      <c r="P7345" s="32" t="s">
        <v>713</v>
      </c>
      <c r="Q7345" s="32" t="s">
        <v>743</v>
      </c>
      <c r="R7345" s="32" t="s">
        <v>10228</v>
      </c>
    </row>
    <row r="7346" spans="1:18" x14ac:dyDescent="0.25">
      <c r="A7346" s="33" t="s">
        <v>23530</v>
      </c>
      <c r="B7346" s="34" t="s">
        <v>21119</v>
      </c>
      <c r="C7346" s="34" t="s">
        <v>703</v>
      </c>
      <c r="D7346" s="36">
        <v>43518</v>
      </c>
      <c r="E7346" s="34" t="s">
        <v>704</v>
      </c>
      <c r="F7346" s="34" t="s">
        <v>705</v>
      </c>
      <c r="G7346" s="34" t="s">
        <v>21120</v>
      </c>
      <c r="H7346" s="34" t="s">
        <v>740</v>
      </c>
      <c r="I7346" s="34" t="s">
        <v>818</v>
      </c>
      <c r="J7346" s="36">
        <v>44025</v>
      </c>
      <c r="K7346" s="36">
        <v>44755</v>
      </c>
      <c r="L7346" s="34" t="s">
        <v>21121</v>
      </c>
      <c r="M7346" s="34" t="s">
        <v>710</v>
      </c>
      <c r="N7346" s="34" t="s">
        <v>711</v>
      </c>
      <c r="O7346" s="34" t="s">
        <v>766</v>
      </c>
      <c r="P7346" s="34" t="s">
        <v>833</v>
      </c>
      <c r="Q7346" s="34" t="s">
        <v>10228</v>
      </c>
      <c r="R7346" s="34" t="s">
        <v>10228</v>
      </c>
    </row>
    <row r="7347" spans="1:18" x14ac:dyDescent="0.25">
      <c r="A7347" s="31" t="s">
        <v>23532</v>
      </c>
      <c r="B7347" s="32" t="s">
        <v>21122</v>
      </c>
      <c r="C7347" s="32" t="s">
        <v>703</v>
      </c>
      <c r="D7347" s="35">
        <v>43518</v>
      </c>
      <c r="E7347" s="32" t="s">
        <v>704</v>
      </c>
      <c r="F7347" s="32" t="s">
        <v>705</v>
      </c>
      <c r="G7347" s="32" t="s">
        <v>1804</v>
      </c>
      <c r="H7347" s="32" t="s">
        <v>1205</v>
      </c>
      <c r="I7347" s="32" t="s">
        <v>1805</v>
      </c>
      <c r="J7347" s="35">
        <v>44035</v>
      </c>
      <c r="K7347" s="35">
        <v>44765</v>
      </c>
      <c r="L7347" s="32" t="s">
        <v>21123</v>
      </c>
      <c r="M7347" s="32" t="s">
        <v>729</v>
      </c>
      <c r="N7347" s="32" t="s">
        <v>711</v>
      </c>
      <c r="O7347" s="32" t="s">
        <v>712</v>
      </c>
      <c r="P7347" s="32" t="s">
        <v>713</v>
      </c>
      <c r="Q7347" s="32" t="s">
        <v>10228</v>
      </c>
      <c r="R7347" s="32" t="s">
        <v>10228</v>
      </c>
    </row>
    <row r="7348" spans="1:18" x14ac:dyDescent="0.25">
      <c r="A7348" s="33" t="s">
        <v>23534</v>
      </c>
      <c r="B7348" s="34" t="s">
        <v>21124</v>
      </c>
      <c r="C7348" s="34" t="s">
        <v>703</v>
      </c>
      <c r="D7348" s="36">
        <v>43515</v>
      </c>
      <c r="E7348" s="34" t="s">
        <v>704</v>
      </c>
      <c r="F7348" s="34" t="s">
        <v>705</v>
      </c>
      <c r="G7348" s="34" t="s">
        <v>21125</v>
      </c>
      <c r="H7348" s="34" t="s">
        <v>769</v>
      </c>
      <c r="I7348" s="34" t="s">
        <v>770</v>
      </c>
      <c r="J7348" s="36">
        <v>44062</v>
      </c>
      <c r="K7348" s="36">
        <v>44792</v>
      </c>
      <c r="L7348" s="34" t="s">
        <v>21126</v>
      </c>
      <c r="M7348" s="34" t="s">
        <v>718</v>
      </c>
      <c r="N7348" s="34" t="s">
        <v>749</v>
      </c>
      <c r="O7348" s="34" t="s">
        <v>712</v>
      </c>
      <c r="P7348" s="34" t="s">
        <v>713</v>
      </c>
      <c r="Q7348" s="34" t="s">
        <v>10228</v>
      </c>
      <c r="R7348" s="34" t="s">
        <v>10228</v>
      </c>
    </row>
    <row r="7349" spans="1:18" x14ac:dyDescent="0.25">
      <c r="A7349" s="31" t="s">
        <v>23536</v>
      </c>
      <c r="B7349" s="32" t="s">
        <v>21127</v>
      </c>
      <c r="C7349" s="32" t="s">
        <v>703</v>
      </c>
      <c r="D7349" s="35">
        <v>43515</v>
      </c>
      <c r="E7349" s="32" t="s">
        <v>704</v>
      </c>
      <c r="F7349" s="32" t="s">
        <v>705</v>
      </c>
      <c r="G7349" s="32" t="s">
        <v>21128</v>
      </c>
      <c r="H7349" s="32" t="s">
        <v>707</v>
      </c>
      <c r="I7349" s="32" t="s">
        <v>21129</v>
      </c>
      <c r="J7349" s="35">
        <v>44061</v>
      </c>
      <c r="K7349" s="35">
        <v>44791</v>
      </c>
      <c r="L7349" s="32" t="s">
        <v>21130</v>
      </c>
      <c r="M7349" s="32" t="s">
        <v>710</v>
      </c>
      <c r="N7349" s="32" t="s">
        <v>749</v>
      </c>
      <c r="O7349" s="32" t="s">
        <v>712</v>
      </c>
      <c r="P7349" s="32" t="s">
        <v>743</v>
      </c>
      <c r="Q7349" s="32" t="s">
        <v>10228</v>
      </c>
      <c r="R7349" s="32" t="s">
        <v>10228</v>
      </c>
    </row>
    <row r="7350" spans="1:18" x14ac:dyDescent="0.25">
      <c r="A7350" s="33" t="s">
        <v>23538</v>
      </c>
      <c r="B7350" s="34" t="s">
        <v>21131</v>
      </c>
      <c r="C7350" s="34" t="s">
        <v>703</v>
      </c>
      <c r="D7350" s="36">
        <v>43511</v>
      </c>
      <c r="E7350" s="34" t="s">
        <v>704</v>
      </c>
      <c r="F7350" s="34" t="s">
        <v>705</v>
      </c>
      <c r="G7350" s="34" t="s">
        <v>21132</v>
      </c>
      <c r="H7350" s="34" t="s">
        <v>752</v>
      </c>
      <c r="I7350" s="34" t="s">
        <v>21133</v>
      </c>
      <c r="J7350" s="36">
        <v>44064</v>
      </c>
      <c r="K7350" s="36">
        <v>44794</v>
      </c>
      <c r="L7350" s="34" t="s">
        <v>21134</v>
      </c>
      <c r="M7350" s="34" t="s">
        <v>718</v>
      </c>
      <c r="N7350" s="34" t="s">
        <v>711</v>
      </c>
      <c r="O7350" s="34" t="s">
        <v>773</v>
      </c>
      <c r="P7350" s="34" t="s">
        <v>713</v>
      </c>
      <c r="Q7350" s="34" t="s">
        <v>10228</v>
      </c>
      <c r="R7350" s="34" t="s">
        <v>10228</v>
      </c>
    </row>
    <row r="7351" spans="1:18" x14ac:dyDescent="0.25">
      <c r="A7351" s="31" t="s">
        <v>23540</v>
      </c>
      <c r="B7351" s="32" t="s">
        <v>21135</v>
      </c>
      <c r="C7351" s="32" t="s">
        <v>703</v>
      </c>
      <c r="D7351" s="35">
        <v>43514</v>
      </c>
      <c r="E7351" s="32" t="s">
        <v>704</v>
      </c>
      <c r="F7351" s="32" t="s">
        <v>705</v>
      </c>
      <c r="G7351" s="32" t="s">
        <v>21136</v>
      </c>
      <c r="H7351" s="32" t="s">
        <v>945</v>
      </c>
      <c r="I7351" s="32" t="s">
        <v>2033</v>
      </c>
      <c r="J7351" s="35">
        <v>44028</v>
      </c>
      <c r="K7351" s="35">
        <v>44758</v>
      </c>
      <c r="L7351" s="32" t="s">
        <v>21137</v>
      </c>
      <c r="M7351" s="32" t="s">
        <v>772</v>
      </c>
      <c r="N7351" s="32" t="s">
        <v>723</v>
      </c>
      <c r="O7351" s="32" t="s">
        <v>712</v>
      </c>
      <c r="P7351" s="32" t="s">
        <v>713</v>
      </c>
      <c r="Q7351" s="32" t="s">
        <v>10228</v>
      </c>
      <c r="R7351" s="32" t="s">
        <v>10228</v>
      </c>
    </row>
    <row r="7352" spans="1:18" x14ac:dyDescent="0.25">
      <c r="A7352" s="33" t="s">
        <v>23542</v>
      </c>
      <c r="B7352" s="34" t="s">
        <v>21138</v>
      </c>
      <c r="C7352" s="34" t="s">
        <v>703</v>
      </c>
      <c r="D7352" s="36">
        <v>43508</v>
      </c>
      <c r="E7352" s="34" t="s">
        <v>704</v>
      </c>
      <c r="F7352" s="34" t="s">
        <v>705</v>
      </c>
      <c r="G7352" s="34" t="s">
        <v>21139</v>
      </c>
      <c r="H7352" s="34" t="s">
        <v>804</v>
      </c>
      <c r="I7352" s="34" t="s">
        <v>17362</v>
      </c>
      <c r="J7352" s="36">
        <v>44097</v>
      </c>
      <c r="K7352" s="36">
        <v>44827</v>
      </c>
      <c r="L7352" s="34" t="s">
        <v>21140</v>
      </c>
      <c r="M7352" s="34" t="s">
        <v>718</v>
      </c>
      <c r="N7352" s="34" t="s">
        <v>711</v>
      </c>
      <c r="O7352" s="34" t="s">
        <v>712</v>
      </c>
      <c r="P7352" s="34" t="s">
        <v>713</v>
      </c>
      <c r="Q7352" s="34" t="s">
        <v>10228</v>
      </c>
      <c r="R7352" s="34" t="s">
        <v>10228</v>
      </c>
    </row>
    <row r="7353" spans="1:18" x14ac:dyDescent="0.25">
      <c r="A7353" s="31" t="s">
        <v>23544</v>
      </c>
      <c r="B7353" s="32" t="s">
        <v>21141</v>
      </c>
      <c r="C7353" s="32" t="s">
        <v>703</v>
      </c>
      <c r="D7353" s="35">
        <v>43500</v>
      </c>
      <c r="E7353" s="32" t="s">
        <v>704</v>
      </c>
      <c r="F7353" s="32" t="s">
        <v>705</v>
      </c>
      <c r="G7353" s="32" t="s">
        <v>21142</v>
      </c>
      <c r="H7353" s="32" t="s">
        <v>763</v>
      </c>
      <c r="I7353" s="32" t="s">
        <v>21143</v>
      </c>
      <c r="J7353" s="35">
        <v>44018</v>
      </c>
      <c r="K7353" s="35">
        <v>44748</v>
      </c>
      <c r="L7353" s="32" t="s">
        <v>21144</v>
      </c>
      <c r="M7353" s="32" t="s">
        <v>710</v>
      </c>
      <c r="N7353" s="32" t="s">
        <v>723</v>
      </c>
      <c r="O7353" s="32" t="s">
        <v>1751</v>
      </c>
      <c r="P7353" s="32" t="s">
        <v>713</v>
      </c>
      <c r="Q7353" s="32" t="s">
        <v>10228</v>
      </c>
      <c r="R7353" s="32" t="s">
        <v>10228</v>
      </c>
    </row>
    <row r="7354" spans="1:18" x14ac:dyDescent="0.25">
      <c r="A7354" s="33" t="s">
        <v>23546</v>
      </c>
      <c r="B7354" s="34" t="s">
        <v>21145</v>
      </c>
      <c r="C7354" s="34" t="s">
        <v>703</v>
      </c>
      <c r="D7354" s="36">
        <v>43500</v>
      </c>
      <c r="E7354" s="34" t="s">
        <v>704</v>
      </c>
      <c r="F7354" s="34" t="s">
        <v>705</v>
      </c>
      <c r="G7354" s="34" t="s">
        <v>16871</v>
      </c>
      <c r="H7354" s="34" t="s">
        <v>740</v>
      </c>
      <c r="I7354" s="34" t="s">
        <v>1386</v>
      </c>
      <c r="J7354" s="36">
        <v>44070</v>
      </c>
      <c r="K7354" s="36">
        <v>44800</v>
      </c>
      <c r="L7354" s="34" t="s">
        <v>21146</v>
      </c>
      <c r="M7354" s="34" t="s">
        <v>710</v>
      </c>
      <c r="N7354" s="34" t="s">
        <v>711</v>
      </c>
      <c r="O7354" s="34" t="s">
        <v>773</v>
      </c>
      <c r="P7354" s="34" t="s">
        <v>713</v>
      </c>
      <c r="Q7354" s="34" t="s">
        <v>10228</v>
      </c>
      <c r="R7354" s="34" t="s">
        <v>10228</v>
      </c>
    </row>
    <row r="7355" spans="1:18" x14ac:dyDescent="0.25">
      <c r="A7355" s="31" t="s">
        <v>23548</v>
      </c>
      <c r="B7355" s="32" t="s">
        <v>21147</v>
      </c>
      <c r="C7355" s="32" t="s">
        <v>703</v>
      </c>
      <c r="D7355" s="35">
        <v>43496</v>
      </c>
      <c r="E7355" s="32" t="s">
        <v>704</v>
      </c>
      <c r="F7355" s="32" t="s">
        <v>705</v>
      </c>
      <c r="G7355" s="32" t="s">
        <v>21148</v>
      </c>
      <c r="H7355" s="32" t="s">
        <v>752</v>
      </c>
      <c r="I7355" s="32" t="s">
        <v>21149</v>
      </c>
      <c r="J7355" s="35">
        <v>44095</v>
      </c>
      <c r="K7355" s="35">
        <v>44825</v>
      </c>
      <c r="L7355" s="32" t="s">
        <v>21150</v>
      </c>
      <c r="M7355" s="32" t="s">
        <v>772</v>
      </c>
      <c r="N7355" s="32" t="s">
        <v>749</v>
      </c>
      <c r="O7355" s="32" t="s">
        <v>712</v>
      </c>
      <c r="P7355" s="32" t="s">
        <v>713</v>
      </c>
      <c r="Q7355" s="32" t="s">
        <v>10228</v>
      </c>
      <c r="R7355" s="32" t="s">
        <v>10228</v>
      </c>
    </row>
    <row r="7356" spans="1:18" x14ac:dyDescent="0.25">
      <c r="A7356" s="33" t="s">
        <v>23550</v>
      </c>
      <c r="B7356" s="34" t="s">
        <v>21151</v>
      </c>
      <c r="C7356" s="34" t="s">
        <v>703</v>
      </c>
      <c r="D7356" s="36">
        <v>43495</v>
      </c>
      <c r="E7356" s="34" t="s">
        <v>704</v>
      </c>
      <c r="F7356" s="34" t="s">
        <v>705</v>
      </c>
      <c r="G7356" s="34" t="s">
        <v>3540</v>
      </c>
      <c r="H7356" s="34" t="s">
        <v>769</v>
      </c>
      <c r="I7356" s="34" t="s">
        <v>3541</v>
      </c>
      <c r="J7356" s="34"/>
      <c r="K7356" s="36">
        <v>44053</v>
      </c>
      <c r="L7356" s="34" t="s">
        <v>21152</v>
      </c>
      <c r="M7356" s="34" t="s">
        <v>2145</v>
      </c>
      <c r="N7356" s="34" t="s">
        <v>718</v>
      </c>
      <c r="O7356" s="34" t="s">
        <v>749</v>
      </c>
      <c r="P7356" s="34" t="s">
        <v>712</v>
      </c>
      <c r="Q7356" s="34" t="s">
        <v>10228</v>
      </c>
      <c r="R7356" s="34" t="s">
        <v>10228</v>
      </c>
    </row>
    <row r="7357" spans="1:18" x14ac:dyDescent="0.25">
      <c r="A7357" s="31" t="s">
        <v>23552</v>
      </c>
      <c r="B7357" s="32" t="s">
        <v>21153</v>
      </c>
      <c r="C7357" s="32" t="s">
        <v>703</v>
      </c>
      <c r="D7357" s="35">
        <v>43490</v>
      </c>
      <c r="E7357" s="32" t="s">
        <v>704</v>
      </c>
      <c r="F7357" s="32" t="s">
        <v>705</v>
      </c>
      <c r="G7357" s="32" t="s">
        <v>11527</v>
      </c>
      <c r="H7357" s="32" t="s">
        <v>707</v>
      </c>
      <c r="I7357" s="32" t="s">
        <v>11528</v>
      </c>
      <c r="J7357" s="35">
        <v>44040</v>
      </c>
      <c r="K7357" s="35">
        <v>44770</v>
      </c>
      <c r="L7357" s="32" t="s">
        <v>21154</v>
      </c>
      <c r="M7357" s="32" t="s">
        <v>772</v>
      </c>
      <c r="N7357" s="32" t="s">
        <v>749</v>
      </c>
      <c r="O7357" s="32" t="s">
        <v>712</v>
      </c>
      <c r="P7357" s="32" t="s">
        <v>713</v>
      </c>
      <c r="Q7357" s="32" t="s">
        <v>743</v>
      </c>
      <c r="R7357" s="32" t="s">
        <v>833</v>
      </c>
    </row>
    <row r="7358" spans="1:18" x14ac:dyDescent="0.25">
      <c r="A7358" s="33" t="s">
        <v>23554</v>
      </c>
      <c r="B7358" s="34" t="s">
        <v>21155</v>
      </c>
      <c r="C7358" s="34" t="s">
        <v>703</v>
      </c>
      <c r="D7358" s="36">
        <v>43490</v>
      </c>
      <c r="E7358" s="34" t="s">
        <v>704</v>
      </c>
      <c r="F7358" s="34" t="s">
        <v>705</v>
      </c>
      <c r="G7358" s="34" t="s">
        <v>21156</v>
      </c>
      <c r="H7358" s="34" t="s">
        <v>1205</v>
      </c>
      <c r="I7358" s="34" t="s">
        <v>1805</v>
      </c>
      <c r="J7358" s="36">
        <v>44046</v>
      </c>
      <c r="K7358" s="36">
        <v>44776</v>
      </c>
      <c r="L7358" s="34" t="s">
        <v>21157</v>
      </c>
      <c r="M7358" s="34" t="s">
        <v>710</v>
      </c>
      <c r="N7358" s="34" t="s">
        <v>711</v>
      </c>
      <c r="O7358" s="34" t="s">
        <v>712</v>
      </c>
      <c r="P7358" s="34" t="s">
        <v>713</v>
      </c>
      <c r="Q7358" s="34" t="s">
        <v>10228</v>
      </c>
      <c r="R7358" s="34" t="s">
        <v>10228</v>
      </c>
    </row>
    <row r="7359" spans="1:18" x14ac:dyDescent="0.25">
      <c r="A7359" s="31" t="s">
        <v>23556</v>
      </c>
      <c r="B7359" s="32" t="s">
        <v>21158</v>
      </c>
      <c r="C7359" s="32" t="s">
        <v>808</v>
      </c>
      <c r="D7359" s="35">
        <v>43488</v>
      </c>
      <c r="E7359" s="32" t="s">
        <v>704</v>
      </c>
      <c r="F7359" s="32" t="s">
        <v>705</v>
      </c>
      <c r="G7359" s="32" t="s">
        <v>21159</v>
      </c>
      <c r="H7359" s="32" t="s">
        <v>752</v>
      </c>
      <c r="I7359" s="32" t="s">
        <v>846</v>
      </c>
      <c r="J7359" s="35">
        <v>44018</v>
      </c>
      <c r="K7359" s="35">
        <v>44748</v>
      </c>
      <c r="L7359" s="32" t="s">
        <v>21160</v>
      </c>
      <c r="M7359" s="32" t="s">
        <v>710</v>
      </c>
      <c r="N7359" s="32" t="s">
        <v>711</v>
      </c>
      <c r="O7359" s="32" t="s">
        <v>712</v>
      </c>
      <c r="P7359" s="32" t="s">
        <v>1042</v>
      </c>
      <c r="Q7359" s="32" t="s">
        <v>10228</v>
      </c>
      <c r="R7359" s="32" t="s">
        <v>10228</v>
      </c>
    </row>
    <row r="7360" spans="1:18" x14ac:dyDescent="0.25">
      <c r="A7360" s="33" t="s">
        <v>23558</v>
      </c>
      <c r="B7360" s="34" t="s">
        <v>21161</v>
      </c>
      <c r="C7360" s="34" t="s">
        <v>703</v>
      </c>
      <c r="D7360" s="36">
        <v>43487</v>
      </c>
      <c r="E7360" s="34" t="s">
        <v>704</v>
      </c>
      <c r="F7360" s="34" t="s">
        <v>705</v>
      </c>
      <c r="G7360" s="34" t="s">
        <v>9384</v>
      </c>
      <c r="H7360" s="34" t="s">
        <v>763</v>
      </c>
      <c r="I7360" s="34" t="s">
        <v>9385</v>
      </c>
      <c r="J7360" s="36">
        <v>44061</v>
      </c>
      <c r="K7360" s="36">
        <v>44791</v>
      </c>
      <c r="L7360" s="34" t="s">
        <v>21162</v>
      </c>
      <c r="M7360" s="34" t="s">
        <v>710</v>
      </c>
      <c r="N7360" s="34" t="s">
        <v>723</v>
      </c>
      <c r="O7360" s="34" t="s">
        <v>712</v>
      </c>
      <c r="P7360" s="34" t="s">
        <v>713</v>
      </c>
      <c r="Q7360" s="34" t="s">
        <v>743</v>
      </c>
      <c r="R7360" s="34" t="s">
        <v>10228</v>
      </c>
    </row>
    <row r="7361" spans="1:18" x14ac:dyDescent="0.25">
      <c r="A7361" s="31" t="s">
        <v>23560</v>
      </c>
      <c r="B7361" s="32" t="s">
        <v>21163</v>
      </c>
      <c r="C7361" s="32" t="s">
        <v>703</v>
      </c>
      <c r="D7361" s="35">
        <v>43486</v>
      </c>
      <c r="E7361" s="32" t="s">
        <v>704</v>
      </c>
      <c r="F7361" s="32" t="s">
        <v>705</v>
      </c>
      <c r="G7361" s="32" t="s">
        <v>21164</v>
      </c>
      <c r="H7361" s="32" t="s">
        <v>763</v>
      </c>
      <c r="I7361" s="32" t="s">
        <v>21165</v>
      </c>
      <c r="J7361" s="35">
        <v>44098</v>
      </c>
      <c r="K7361" s="35">
        <v>44828</v>
      </c>
      <c r="L7361" s="32" t="s">
        <v>21166</v>
      </c>
      <c r="M7361" s="32" t="s">
        <v>772</v>
      </c>
      <c r="N7361" s="32" t="s">
        <v>749</v>
      </c>
      <c r="O7361" s="32" t="s">
        <v>724</v>
      </c>
      <c r="P7361" s="32" t="s">
        <v>713</v>
      </c>
      <c r="Q7361" s="32" t="s">
        <v>743</v>
      </c>
      <c r="R7361" s="32" t="s">
        <v>10228</v>
      </c>
    </row>
    <row r="7362" spans="1:18" x14ac:dyDescent="0.25">
      <c r="A7362" s="33" t="s">
        <v>23562</v>
      </c>
      <c r="B7362" s="34" t="s">
        <v>21167</v>
      </c>
      <c r="C7362" s="34" t="s">
        <v>703</v>
      </c>
      <c r="D7362" s="36">
        <v>43482</v>
      </c>
      <c r="E7362" s="34" t="s">
        <v>704</v>
      </c>
      <c r="F7362" s="34" t="s">
        <v>705</v>
      </c>
      <c r="G7362" s="34" t="s">
        <v>8860</v>
      </c>
      <c r="H7362" s="34" t="s">
        <v>1262</v>
      </c>
      <c r="I7362" s="34" t="s">
        <v>8861</v>
      </c>
      <c r="J7362" s="36">
        <v>44052</v>
      </c>
      <c r="K7362" s="36">
        <v>44782</v>
      </c>
      <c r="L7362" s="34" t="s">
        <v>21168</v>
      </c>
      <c r="M7362" s="34" t="s">
        <v>710</v>
      </c>
      <c r="N7362" s="34" t="s">
        <v>749</v>
      </c>
      <c r="O7362" s="34" t="s">
        <v>712</v>
      </c>
      <c r="P7362" s="34" t="s">
        <v>713</v>
      </c>
      <c r="Q7362" s="34" t="s">
        <v>743</v>
      </c>
      <c r="R7362" s="34" t="s">
        <v>10228</v>
      </c>
    </row>
    <row r="7363" spans="1:18" x14ac:dyDescent="0.25">
      <c r="A7363" s="31" t="s">
        <v>23564</v>
      </c>
      <c r="B7363" s="32" t="s">
        <v>21169</v>
      </c>
      <c r="C7363" s="32" t="s">
        <v>703</v>
      </c>
      <c r="D7363" s="35">
        <v>43481</v>
      </c>
      <c r="E7363" s="32" t="s">
        <v>704</v>
      </c>
      <c r="F7363" s="32" t="s">
        <v>705</v>
      </c>
      <c r="G7363" s="32" t="s">
        <v>21170</v>
      </c>
      <c r="H7363" s="32" t="s">
        <v>1262</v>
      </c>
      <c r="I7363" s="32" t="s">
        <v>21171</v>
      </c>
      <c r="J7363" s="35">
        <v>44098</v>
      </c>
      <c r="K7363" s="35">
        <v>44828</v>
      </c>
      <c r="L7363" s="32" t="s">
        <v>21172</v>
      </c>
      <c r="M7363" s="32" t="s">
        <v>710</v>
      </c>
      <c r="N7363" s="32" t="s">
        <v>749</v>
      </c>
      <c r="O7363" s="32" t="s">
        <v>712</v>
      </c>
      <c r="P7363" s="32" t="s">
        <v>743</v>
      </c>
      <c r="Q7363" s="32" t="s">
        <v>10228</v>
      </c>
      <c r="R7363" s="32" t="s">
        <v>10228</v>
      </c>
    </row>
    <row r="7364" spans="1:18" x14ac:dyDescent="0.25">
      <c r="A7364" s="33" t="s">
        <v>23566</v>
      </c>
      <c r="B7364" s="34" t="s">
        <v>21173</v>
      </c>
      <c r="C7364" s="34" t="s">
        <v>703</v>
      </c>
      <c r="D7364" s="36">
        <v>43481</v>
      </c>
      <c r="E7364" s="34" t="s">
        <v>704</v>
      </c>
      <c r="F7364" s="34" t="s">
        <v>705</v>
      </c>
      <c r="G7364" s="34" t="s">
        <v>20715</v>
      </c>
      <c r="H7364" s="34" t="s">
        <v>736</v>
      </c>
      <c r="I7364" s="34" t="s">
        <v>20716</v>
      </c>
      <c r="J7364" s="36">
        <v>44063</v>
      </c>
      <c r="K7364" s="36">
        <v>44793</v>
      </c>
      <c r="L7364" s="34" t="s">
        <v>21174</v>
      </c>
      <c r="M7364" s="34" t="s">
        <v>710</v>
      </c>
      <c r="N7364" s="34" t="s">
        <v>749</v>
      </c>
      <c r="O7364" s="34" t="s">
        <v>1041</v>
      </c>
      <c r="P7364" s="34" t="s">
        <v>1106</v>
      </c>
      <c r="Q7364" s="34" t="s">
        <v>713</v>
      </c>
      <c r="R7364" s="34" t="s">
        <v>10228</v>
      </c>
    </row>
    <row r="7365" spans="1:18" x14ac:dyDescent="0.25">
      <c r="A7365" s="31" t="s">
        <v>23568</v>
      </c>
      <c r="B7365" s="32" t="s">
        <v>21175</v>
      </c>
      <c r="C7365" s="32" t="s">
        <v>703</v>
      </c>
      <c r="D7365" s="35">
        <v>43480</v>
      </c>
      <c r="E7365" s="32" t="s">
        <v>704</v>
      </c>
      <c r="F7365" s="32" t="s">
        <v>705</v>
      </c>
      <c r="G7365" s="32" t="s">
        <v>3440</v>
      </c>
      <c r="H7365" s="32" t="s">
        <v>707</v>
      </c>
      <c r="I7365" s="32" t="s">
        <v>3441</v>
      </c>
      <c r="J7365" s="35">
        <v>44103</v>
      </c>
      <c r="K7365" s="35">
        <v>44833</v>
      </c>
      <c r="L7365" s="32" t="s">
        <v>21176</v>
      </c>
      <c r="M7365" s="32" t="s">
        <v>729</v>
      </c>
      <c r="N7365" s="32" t="s">
        <v>723</v>
      </c>
      <c r="O7365" s="32" t="s">
        <v>755</v>
      </c>
      <c r="P7365" s="32" t="s">
        <v>713</v>
      </c>
      <c r="Q7365" s="32" t="s">
        <v>10228</v>
      </c>
      <c r="R7365" s="32" t="s">
        <v>10228</v>
      </c>
    </row>
    <row r="7366" spans="1:18" x14ac:dyDescent="0.25">
      <c r="A7366" s="33" t="s">
        <v>23570</v>
      </c>
      <c r="B7366" s="34" t="s">
        <v>21177</v>
      </c>
      <c r="C7366" s="34" t="s">
        <v>703</v>
      </c>
      <c r="D7366" s="36">
        <v>43479</v>
      </c>
      <c r="E7366" s="34" t="s">
        <v>704</v>
      </c>
      <c r="F7366" s="34" t="s">
        <v>705</v>
      </c>
      <c r="G7366" s="34" t="s">
        <v>21178</v>
      </c>
      <c r="H7366" s="34" t="s">
        <v>804</v>
      </c>
      <c r="I7366" s="34" t="s">
        <v>2243</v>
      </c>
      <c r="J7366" s="36">
        <v>44063</v>
      </c>
      <c r="K7366" s="36">
        <v>44793</v>
      </c>
      <c r="L7366" s="34" t="s">
        <v>21179</v>
      </c>
      <c r="M7366" s="34" t="s">
        <v>729</v>
      </c>
      <c r="N7366" s="34" t="s">
        <v>711</v>
      </c>
      <c r="O7366" s="34" t="s">
        <v>755</v>
      </c>
      <c r="P7366" s="34" t="s">
        <v>713</v>
      </c>
      <c r="Q7366" s="34" t="s">
        <v>10228</v>
      </c>
      <c r="R7366" s="34" t="s">
        <v>10228</v>
      </c>
    </row>
    <row r="7367" spans="1:18" x14ac:dyDescent="0.25">
      <c r="A7367" s="31" t="s">
        <v>23572</v>
      </c>
      <c r="B7367" s="32" t="s">
        <v>21180</v>
      </c>
      <c r="C7367" s="32" t="s">
        <v>703</v>
      </c>
      <c r="D7367" s="35">
        <v>43473</v>
      </c>
      <c r="E7367" s="32" t="s">
        <v>704</v>
      </c>
      <c r="F7367" s="32" t="s">
        <v>705</v>
      </c>
      <c r="G7367" s="32" t="s">
        <v>21181</v>
      </c>
      <c r="H7367" s="32" t="s">
        <v>769</v>
      </c>
      <c r="I7367" s="32" t="s">
        <v>3900</v>
      </c>
      <c r="J7367" s="35">
        <v>44055</v>
      </c>
      <c r="K7367" s="35">
        <v>44785</v>
      </c>
      <c r="L7367" s="32" t="s">
        <v>21182</v>
      </c>
      <c r="M7367" s="32" t="s">
        <v>772</v>
      </c>
      <c r="N7367" s="32" t="s">
        <v>711</v>
      </c>
      <c r="O7367" s="32" t="s">
        <v>712</v>
      </c>
      <c r="P7367" s="32" t="s">
        <v>1782</v>
      </c>
      <c r="Q7367" s="32" t="s">
        <v>713</v>
      </c>
      <c r="R7367" s="32" t="s">
        <v>832</v>
      </c>
    </row>
    <row r="7368" spans="1:18" x14ac:dyDescent="0.25">
      <c r="A7368" s="33" t="s">
        <v>23574</v>
      </c>
      <c r="B7368" s="34" t="s">
        <v>21183</v>
      </c>
      <c r="C7368" s="34" t="s">
        <v>703</v>
      </c>
      <c r="D7368" s="36">
        <v>43475</v>
      </c>
      <c r="E7368" s="34" t="s">
        <v>704</v>
      </c>
      <c r="F7368" s="34" t="s">
        <v>705</v>
      </c>
      <c r="G7368" s="34" t="s">
        <v>16625</v>
      </c>
      <c r="H7368" s="34" t="s">
        <v>1158</v>
      </c>
      <c r="I7368" s="34" t="s">
        <v>16626</v>
      </c>
      <c r="J7368" s="36">
        <v>44048</v>
      </c>
      <c r="K7368" s="36">
        <v>44778</v>
      </c>
      <c r="L7368" s="34" t="s">
        <v>21184</v>
      </c>
      <c r="M7368" s="34" t="s">
        <v>710</v>
      </c>
      <c r="N7368" s="34" t="s">
        <v>723</v>
      </c>
      <c r="O7368" s="34" t="s">
        <v>712</v>
      </c>
      <c r="P7368" s="34" t="s">
        <v>713</v>
      </c>
      <c r="Q7368" s="34" t="s">
        <v>10228</v>
      </c>
      <c r="R7368" s="34" t="s">
        <v>10228</v>
      </c>
    </row>
    <row r="7369" spans="1:18" x14ac:dyDescent="0.25">
      <c r="A7369" s="31" t="s">
        <v>23576</v>
      </c>
      <c r="B7369" s="32" t="s">
        <v>21185</v>
      </c>
      <c r="C7369" s="32" t="s">
        <v>703</v>
      </c>
      <c r="D7369" s="35">
        <v>43475</v>
      </c>
      <c r="E7369" s="32" t="s">
        <v>704</v>
      </c>
      <c r="F7369" s="32" t="s">
        <v>705</v>
      </c>
      <c r="G7369" s="32" t="s">
        <v>21186</v>
      </c>
      <c r="H7369" s="32" t="s">
        <v>904</v>
      </c>
      <c r="I7369" s="32" t="s">
        <v>1291</v>
      </c>
      <c r="J7369" s="35">
        <v>44095</v>
      </c>
      <c r="K7369" s="35">
        <v>44825</v>
      </c>
      <c r="L7369" s="32" t="s">
        <v>21187</v>
      </c>
      <c r="M7369" s="32" t="s">
        <v>710</v>
      </c>
      <c r="N7369" s="32" t="s">
        <v>711</v>
      </c>
      <c r="O7369" s="32" t="s">
        <v>712</v>
      </c>
      <c r="P7369" s="32" t="s">
        <v>713</v>
      </c>
      <c r="Q7369" s="32" t="s">
        <v>10228</v>
      </c>
      <c r="R7369" s="32" t="s">
        <v>10228</v>
      </c>
    </row>
    <row r="7370" spans="1:18" x14ac:dyDescent="0.25">
      <c r="A7370" s="33" t="s">
        <v>23578</v>
      </c>
      <c r="B7370" s="34" t="s">
        <v>21188</v>
      </c>
      <c r="C7370" s="34" t="s">
        <v>703</v>
      </c>
      <c r="D7370" s="36">
        <v>43474</v>
      </c>
      <c r="E7370" s="34" t="s">
        <v>704</v>
      </c>
      <c r="F7370" s="34" t="s">
        <v>705</v>
      </c>
      <c r="G7370" s="34" t="s">
        <v>16982</v>
      </c>
      <c r="H7370" s="34" t="s">
        <v>1205</v>
      </c>
      <c r="I7370" s="34" t="s">
        <v>16983</v>
      </c>
      <c r="J7370" s="36">
        <v>44048</v>
      </c>
      <c r="K7370" s="36">
        <v>44778</v>
      </c>
      <c r="L7370" s="34" t="s">
        <v>21189</v>
      </c>
      <c r="M7370" s="34" t="s">
        <v>718</v>
      </c>
      <c r="N7370" s="34" t="s">
        <v>749</v>
      </c>
      <c r="O7370" s="34" t="s">
        <v>755</v>
      </c>
      <c r="P7370" s="34" t="s">
        <v>713</v>
      </c>
      <c r="Q7370" s="34" t="s">
        <v>10228</v>
      </c>
      <c r="R7370" s="34" t="s">
        <v>10228</v>
      </c>
    </row>
    <row r="7371" spans="1:18" x14ac:dyDescent="0.25">
      <c r="A7371" s="31" t="s">
        <v>23580</v>
      </c>
      <c r="B7371" s="32" t="s">
        <v>21190</v>
      </c>
      <c r="C7371" s="32" t="s">
        <v>808</v>
      </c>
      <c r="D7371" s="35">
        <v>43472</v>
      </c>
      <c r="E7371" s="32" t="s">
        <v>704</v>
      </c>
      <c r="F7371" s="32" t="s">
        <v>705</v>
      </c>
      <c r="G7371" s="32" t="s">
        <v>825</v>
      </c>
      <c r="H7371" s="32" t="s">
        <v>804</v>
      </c>
      <c r="I7371" s="32" t="s">
        <v>826</v>
      </c>
      <c r="J7371" s="35">
        <v>44045</v>
      </c>
      <c r="K7371" s="35">
        <v>44775</v>
      </c>
      <c r="L7371" s="32" t="s">
        <v>21191</v>
      </c>
      <c r="M7371" s="32" t="s">
        <v>710</v>
      </c>
      <c r="N7371" s="32" t="s">
        <v>711</v>
      </c>
      <c r="O7371" s="32" t="s">
        <v>21192</v>
      </c>
      <c r="P7371" s="32" t="s">
        <v>743</v>
      </c>
      <c r="Q7371" s="32" t="s">
        <v>713</v>
      </c>
      <c r="R7371" s="32" t="s">
        <v>889</v>
      </c>
    </row>
    <row r="7372" spans="1:18" x14ac:dyDescent="0.25">
      <c r="A7372" s="33" t="s">
        <v>23582</v>
      </c>
      <c r="B7372" s="34" t="s">
        <v>21193</v>
      </c>
      <c r="C7372" s="34" t="s">
        <v>703</v>
      </c>
      <c r="D7372" s="36">
        <v>43469</v>
      </c>
      <c r="E7372" s="34" t="s">
        <v>704</v>
      </c>
      <c r="F7372" s="34" t="s">
        <v>705</v>
      </c>
      <c r="G7372" s="34" t="s">
        <v>21194</v>
      </c>
      <c r="H7372" s="34" t="s">
        <v>804</v>
      </c>
      <c r="I7372" s="34" t="s">
        <v>17467</v>
      </c>
      <c r="J7372" s="36">
        <v>44097</v>
      </c>
      <c r="K7372" s="36">
        <v>44827</v>
      </c>
      <c r="L7372" s="34" t="s">
        <v>21195</v>
      </c>
      <c r="M7372" s="34" t="s">
        <v>710</v>
      </c>
      <c r="N7372" s="34" t="s">
        <v>711</v>
      </c>
      <c r="O7372" s="34" t="s">
        <v>712</v>
      </c>
      <c r="P7372" s="34" t="s">
        <v>713</v>
      </c>
      <c r="Q7372" s="34" t="s">
        <v>10228</v>
      </c>
      <c r="R7372" s="34" t="s">
        <v>10228</v>
      </c>
    </row>
    <row r="7373" spans="1:18" x14ac:dyDescent="0.25">
      <c r="A7373" s="31" t="s">
        <v>23584</v>
      </c>
      <c r="B7373" s="32" t="s">
        <v>21196</v>
      </c>
      <c r="C7373" s="32" t="s">
        <v>703</v>
      </c>
      <c r="D7373" s="35">
        <v>43468</v>
      </c>
      <c r="E7373" s="32" t="s">
        <v>704</v>
      </c>
      <c r="F7373" s="32" t="s">
        <v>705</v>
      </c>
      <c r="G7373" s="32" t="s">
        <v>825</v>
      </c>
      <c r="H7373" s="32" t="s">
        <v>804</v>
      </c>
      <c r="I7373" s="32" t="s">
        <v>826</v>
      </c>
      <c r="J7373" s="35">
        <v>44014</v>
      </c>
      <c r="K7373" s="35">
        <v>44744</v>
      </c>
      <c r="L7373" s="32" t="s">
        <v>21197</v>
      </c>
      <c r="M7373" s="32" t="s">
        <v>710</v>
      </c>
      <c r="N7373" s="32" t="s">
        <v>723</v>
      </c>
      <c r="O7373" s="32" t="s">
        <v>712</v>
      </c>
      <c r="P7373" s="32" t="s">
        <v>743</v>
      </c>
      <c r="Q7373" s="32" t="s">
        <v>10228</v>
      </c>
      <c r="R7373" s="32" t="s">
        <v>10228</v>
      </c>
    </row>
    <row r="7374" spans="1:18" x14ac:dyDescent="0.25">
      <c r="A7374" s="33" t="s">
        <v>23586</v>
      </c>
      <c r="B7374" s="34" t="s">
        <v>21198</v>
      </c>
      <c r="C7374" s="34" t="s">
        <v>734</v>
      </c>
      <c r="D7374" s="36">
        <v>43467</v>
      </c>
      <c r="E7374" s="34" t="s">
        <v>704</v>
      </c>
      <c r="F7374" s="34" t="s">
        <v>705</v>
      </c>
      <c r="G7374" s="34" t="s">
        <v>13093</v>
      </c>
      <c r="H7374" s="34" t="s">
        <v>763</v>
      </c>
      <c r="I7374" s="34" t="s">
        <v>13094</v>
      </c>
      <c r="J7374" s="36">
        <v>44095</v>
      </c>
      <c r="K7374" s="36">
        <v>44825</v>
      </c>
      <c r="L7374" s="34" t="s">
        <v>21199</v>
      </c>
      <c r="M7374" s="34" t="s">
        <v>710</v>
      </c>
      <c r="N7374" s="34" t="s">
        <v>723</v>
      </c>
      <c r="O7374" s="34" t="s">
        <v>712</v>
      </c>
      <c r="P7374" s="34" t="s">
        <v>833</v>
      </c>
      <c r="Q7374" s="34" t="s">
        <v>743</v>
      </c>
      <c r="R7374" s="34" t="s">
        <v>10228</v>
      </c>
    </row>
    <row r="7375" spans="1:18" x14ac:dyDescent="0.25">
      <c r="A7375" s="31" t="s">
        <v>23588</v>
      </c>
      <c r="B7375" s="32" t="s">
        <v>21200</v>
      </c>
      <c r="C7375" s="32" t="s">
        <v>703</v>
      </c>
      <c r="D7375" s="35">
        <v>43696</v>
      </c>
      <c r="E7375" s="32" t="s">
        <v>704</v>
      </c>
      <c r="F7375" s="32" t="s">
        <v>705</v>
      </c>
      <c r="G7375" s="32" t="s">
        <v>1552</v>
      </c>
      <c r="H7375" s="32" t="s">
        <v>789</v>
      </c>
      <c r="I7375" s="32" t="s">
        <v>1553</v>
      </c>
      <c r="J7375" s="32"/>
      <c r="K7375" s="35">
        <v>44053</v>
      </c>
      <c r="L7375" s="32" t="s">
        <v>21201</v>
      </c>
      <c r="M7375" s="32" t="s">
        <v>17432</v>
      </c>
      <c r="N7375" s="32" t="s">
        <v>729</v>
      </c>
      <c r="O7375" s="32" t="s">
        <v>749</v>
      </c>
      <c r="P7375" s="32" t="s">
        <v>712</v>
      </c>
      <c r="Q7375" s="32" t="s">
        <v>10228</v>
      </c>
      <c r="R7375" s="32" t="s">
        <v>10228</v>
      </c>
    </row>
    <row r="7376" spans="1:18" x14ac:dyDescent="0.25">
      <c r="A7376" s="33" t="s">
        <v>23590</v>
      </c>
      <c r="B7376" s="34" t="s">
        <v>21202</v>
      </c>
      <c r="C7376" s="34" t="s">
        <v>703</v>
      </c>
      <c r="D7376" s="36">
        <v>43515</v>
      </c>
      <c r="E7376" s="34" t="s">
        <v>704</v>
      </c>
      <c r="F7376" s="34" t="s">
        <v>705</v>
      </c>
      <c r="G7376" s="34" t="s">
        <v>4595</v>
      </c>
      <c r="H7376" s="34" t="s">
        <v>707</v>
      </c>
      <c r="I7376" s="34" t="s">
        <v>4596</v>
      </c>
      <c r="J7376" s="36">
        <v>44069</v>
      </c>
      <c r="K7376" s="36">
        <v>44799</v>
      </c>
      <c r="L7376" s="34" t="s">
        <v>21203</v>
      </c>
      <c r="M7376" s="34" t="s">
        <v>710</v>
      </c>
      <c r="N7376" s="34" t="s">
        <v>711</v>
      </c>
      <c r="O7376" s="34" t="s">
        <v>712</v>
      </c>
      <c r="P7376" s="34" t="s">
        <v>713</v>
      </c>
      <c r="Q7376" s="34" t="s">
        <v>10228</v>
      </c>
      <c r="R7376" s="34" t="s">
        <v>10228</v>
      </c>
    </row>
    <row r="7377" spans="1:18" x14ac:dyDescent="0.25">
      <c r="A7377" s="31" t="s">
        <v>23592</v>
      </c>
      <c r="B7377" s="32" t="s">
        <v>21204</v>
      </c>
      <c r="C7377" s="32" t="s">
        <v>703</v>
      </c>
      <c r="D7377" s="35">
        <v>43467</v>
      </c>
      <c r="E7377" s="32" t="s">
        <v>704</v>
      </c>
      <c r="F7377" s="32" t="s">
        <v>705</v>
      </c>
      <c r="G7377" s="32" t="s">
        <v>2883</v>
      </c>
      <c r="H7377" s="32" t="s">
        <v>707</v>
      </c>
      <c r="I7377" s="32" t="s">
        <v>2884</v>
      </c>
      <c r="J7377" s="35">
        <v>43516</v>
      </c>
      <c r="K7377" s="35">
        <v>44247</v>
      </c>
      <c r="L7377" s="32" t="s">
        <v>21205</v>
      </c>
      <c r="M7377" s="32" t="s">
        <v>710</v>
      </c>
      <c r="N7377" s="32" t="s">
        <v>749</v>
      </c>
      <c r="O7377" s="32" t="s">
        <v>712</v>
      </c>
      <c r="P7377" s="32" t="s">
        <v>713</v>
      </c>
      <c r="Q7377" s="32" t="s">
        <v>10228</v>
      </c>
      <c r="R7377" s="32" t="s">
        <v>10228</v>
      </c>
    </row>
    <row r="7378" spans="1:18" x14ac:dyDescent="0.25">
      <c r="A7378" s="33" t="s">
        <v>23594</v>
      </c>
      <c r="B7378" s="34" t="s">
        <v>21206</v>
      </c>
      <c r="C7378" s="34" t="s">
        <v>703</v>
      </c>
      <c r="D7378" s="36">
        <v>43468</v>
      </c>
      <c r="E7378" s="34" t="s">
        <v>704</v>
      </c>
      <c r="F7378" s="34" t="s">
        <v>705</v>
      </c>
      <c r="G7378" s="34" t="s">
        <v>18006</v>
      </c>
      <c r="H7378" s="34" t="s">
        <v>736</v>
      </c>
      <c r="I7378" s="34" t="s">
        <v>2663</v>
      </c>
      <c r="J7378" s="36">
        <v>43509</v>
      </c>
      <c r="K7378" s="36">
        <v>44240</v>
      </c>
      <c r="L7378" s="34" t="s">
        <v>21207</v>
      </c>
      <c r="M7378" s="34" t="s">
        <v>729</v>
      </c>
      <c r="N7378" s="34" t="s">
        <v>723</v>
      </c>
      <c r="O7378" s="34" t="s">
        <v>712</v>
      </c>
      <c r="P7378" s="34" t="s">
        <v>713</v>
      </c>
      <c r="Q7378" s="34" t="s">
        <v>10228</v>
      </c>
      <c r="R7378" s="34" t="s">
        <v>10228</v>
      </c>
    </row>
    <row r="7379" spans="1:18" x14ac:dyDescent="0.25">
      <c r="A7379" s="31" t="s">
        <v>23596</v>
      </c>
      <c r="B7379" s="32" t="s">
        <v>21208</v>
      </c>
      <c r="C7379" s="32" t="s">
        <v>703</v>
      </c>
      <c r="D7379" s="35">
        <v>43473</v>
      </c>
      <c r="E7379" s="32" t="s">
        <v>704</v>
      </c>
      <c r="F7379" s="32" t="s">
        <v>705</v>
      </c>
      <c r="G7379" s="32" t="s">
        <v>873</v>
      </c>
      <c r="H7379" s="32" t="s">
        <v>707</v>
      </c>
      <c r="I7379" s="32" t="s">
        <v>874</v>
      </c>
      <c r="J7379" s="35">
        <v>43488</v>
      </c>
      <c r="K7379" s="35">
        <v>44219</v>
      </c>
      <c r="L7379" s="32" t="s">
        <v>21209</v>
      </c>
      <c r="M7379" s="32" t="s">
        <v>729</v>
      </c>
      <c r="N7379" s="32" t="s">
        <v>749</v>
      </c>
      <c r="O7379" s="32" t="s">
        <v>712</v>
      </c>
      <c r="P7379" s="32" t="s">
        <v>713</v>
      </c>
      <c r="Q7379" s="32" t="s">
        <v>10228</v>
      </c>
      <c r="R7379" s="32" t="s">
        <v>10228</v>
      </c>
    </row>
    <row r="7380" spans="1:18" x14ac:dyDescent="0.25">
      <c r="A7380" s="33" t="s">
        <v>23598</v>
      </c>
      <c r="B7380" s="34" t="s">
        <v>21210</v>
      </c>
      <c r="C7380" s="34" t="s">
        <v>703</v>
      </c>
      <c r="D7380" s="36">
        <v>43473</v>
      </c>
      <c r="E7380" s="34" t="s">
        <v>704</v>
      </c>
      <c r="F7380" s="34" t="s">
        <v>705</v>
      </c>
      <c r="G7380" s="34" t="s">
        <v>12270</v>
      </c>
      <c r="H7380" s="34" t="s">
        <v>707</v>
      </c>
      <c r="I7380" s="34" t="s">
        <v>12271</v>
      </c>
      <c r="J7380" s="36">
        <v>43549</v>
      </c>
      <c r="K7380" s="36">
        <v>44280</v>
      </c>
      <c r="L7380" s="34" t="s">
        <v>21211</v>
      </c>
      <c r="M7380" s="34" t="s">
        <v>729</v>
      </c>
      <c r="N7380" s="34" t="s">
        <v>749</v>
      </c>
      <c r="O7380" s="34" t="s">
        <v>712</v>
      </c>
      <c r="P7380" s="34" t="s">
        <v>713</v>
      </c>
      <c r="Q7380" s="34" t="s">
        <v>10228</v>
      </c>
      <c r="R7380" s="34" t="s">
        <v>10228</v>
      </c>
    </row>
    <row r="7381" spans="1:18" x14ac:dyDescent="0.25">
      <c r="A7381" s="31" t="s">
        <v>23600</v>
      </c>
      <c r="B7381" s="32" t="s">
        <v>21212</v>
      </c>
      <c r="C7381" s="32" t="s">
        <v>703</v>
      </c>
      <c r="D7381" s="35">
        <v>43479</v>
      </c>
      <c r="E7381" s="32" t="s">
        <v>704</v>
      </c>
      <c r="F7381" s="32" t="s">
        <v>705</v>
      </c>
      <c r="G7381" s="32" t="s">
        <v>21213</v>
      </c>
      <c r="H7381" s="32" t="s">
        <v>752</v>
      </c>
      <c r="I7381" s="32" t="s">
        <v>21214</v>
      </c>
      <c r="J7381" s="35">
        <v>43539</v>
      </c>
      <c r="K7381" s="35">
        <v>44270</v>
      </c>
      <c r="L7381" s="32" t="s">
        <v>21215</v>
      </c>
      <c r="M7381" s="32" t="s">
        <v>729</v>
      </c>
      <c r="N7381" s="32" t="s">
        <v>711</v>
      </c>
      <c r="O7381" s="32" t="s">
        <v>712</v>
      </c>
      <c r="P7381" s="32" t="s">
        <v>713</v>
      </c>
      <c r="Q7381" s="32" t="s">
        <v>10228</v>
      </c>
      <c r="R7381" s="32" t="s">
        <v>10228</v>
      </c>
    </row>
    <row r="7382" spans="1:18" x14ac:dyDescent="0.25">
      <c r="A7382" s="33" t="s">
        <v>23602</v>
      </c>
      <c r="B7382" s="34" t="s">
        <v>21216</v>
      </c>
      <c r="C7382" s="34" t="s">
        <v>703</v>
      </c>
      <c r="D7382" s="36">
        <v>43487</v>
      </c>
      <c r="E7382" s="34" t="s">
        <v>704</v>
      </c>
      <c r="F7382" s="34" t="s">
        <v>705</v>
      </c>
      <c r="G7382" s="34" t="s">
        <v>3021</v>
      </c>
      <c r="H7382" s="34" t="s">
        <v>789</v>
      </c>
      <c r="I7382" s="34" t="s">
        <v>3022</v>
      </c>
      <c r="J7382" s="36">
        <v>43544</v>
      </c>
      <c r="K7382" s="36">
        <v>44275</v>
      </c>
      <c r="L7382" s="34" t="s">
        <v>21217</v>
      </c>
      <c r="M7382" s="34" t="s">
        <v>729</v>
      </c>
      <c r="N7382" s="34" t="s">
        <v>723</v>
      </c>
      <c r="O7382" s="34" t="s">
        <v>712</v>
      </c>
      <c r="P7382" s="34" t="s">
        <v>713</v>
      </c>
      <c r="Q7382" s="34" t="s">
        <v>10228</v>
      </c>
      <c r="R7382" s="34" t="s">
        <v>10228</v>
      </c>
    </row>
    <row r="7383" spans="1:18" x14ac:dyDescent="0.25">
      <c r="A7383" s="31" t="s">
        <v>23604</v>
      </c>
      <c r="B7383" s="32" t="s">
        <v>21218</v>
      </c>
      <c r="C7383" s="32" t="s">
        <v>703</v>
      </c>
      <c r="D7383" s="35">
        <v>43488</v>
      </c>
      <c r="E7383" s="32" t="s">
        <v>704</v>
      </c>
      <c r="F7383" s="32" t="s">
        <v>705</v>
      </c>
      <c r="G7383" s="32" t="s">
        <v>1027</v>
      </c>
      <c r="H7383" s="32" t="s">
        <v>740</v>
      </c>
      <c r="I7383" s="32" t="s">
        <v>1028</v>
      </c>
      <c r="J7383" s="35">
        <v>43524</v>
      </c>
      <c r="K7383" s="35">
        <v>44255</v>
      </c>
      <c r="L7383" s="32" t="s">
        <v>21219</v>
      </c>
      <c r="M7383" s="32" t="s">
        <v>772</v>
      </c>
      <c r="N7383" s="32" t="s">
        <v>749</v>
      </c>
      <c r="O7383" s="32" t="s">
        <v>712</v>
      </c>
      <c r="P7383" s="32" t="s">
        <v>713</v>
      </c>
      <c r="Q7383" s="32" t="s">
        <v>10228</v>
      </c>
      <c r="R7383" s="32" t="s">
        <v>10228</v>
      </c>
    </row>
    <row r="7384" spans="1:18" x14ac:dyDescent="0.25">
      <c r="A7384" s="33" t="s">
        <v>23606</v>
      </c>
      <c r="B7384" s="34" t="s">
        <v>21220</v>
      </c>
      <c r="C7384" s="34" t="s">
        <v>703</v>
      </c>
      <c r="D7384" s="36">
        <v>43493</v>
      </c>
      <c r="E7384" s="34" t="s">
        <v>704</v>
      </c>
      <c r="F7384" s="34" t="s">
        <v>705</v>
      </c>
      <c r="G7384" s="34" t="s">
        <v>1027</v>
      </c>
      <c r="H7384" s="34" t="s">
        <v>740</v>
      </c>
      <c r="I7384" s="34" t="s">
        <v>1028</v>
      </c>
      <c r="J7384" s="36">
        <v>43524</v>
      </c>
      <c r="K7384" s="36">
        <v>44255</v>
      </c>
      <c r="L7384" s="34" t="s">
        <v>21221</v>
      </c>
      <c r="M7384" s="34" t="s">
        <v>718</v>
      </c>
      <c r="N7384" s="34" t="s">
        <v>749</v>
      </c>
      <c r="O7384" s="34" t="s">
        <v>712</v>
      </c>
      <c r="P7384" s="34" t="s">
        <v>743</v>
      </c>
      <c r="Q7384" s="34" t="s">
        <v>10228</v>
      </c>
      <c r="R7384" s="34" t="s">
        <v>10228</v>
      </c>
    </row>
    <row r="7385" spans="1:18" x14ac:dyDescent="0.25">
      <c r="A7385" s="31" t="s">
        <v>23608</v>
      </c>
      <c r="B7385" s="32" t="s">
        <v>21222</v>
      </c>
      <c r="C7385" s="32" t="s">
        <v>703</v>
      </c>
      <c r="D7385" s="35">
        <v>43494</v>
      </c>
      <c r="E7385" s="32" t="s">
        <v>704</v>
      </c>
      <c r="F7385" s="32" t="s">
        <v>705</v>
      </c>
      <c r="G7385" s="32" t="s">
        <v>6269</v>
      </c>
      <c r="H7385" s="32" t="s">
        <v>998</v>
      </c>
      <c r="I7385" s="32" t="s">
        <v>6270</v>
      </c>
      <c r="J7385" s="35">
        <v>43544</v>
      </c>
      <c r="K7385" s="35">
        <v>44275</v>
      </c>
      <c r="L7385" s="32" t="s">
        <v>21223</v>
      </c>
      <c r="M7385" s="32" t="s">
        <v>710</v>
      </c>
      <c r="N7385" s="32" t="s">
        <v>749</v>
      </c>
      <c r="O7385" s="32" t="s">
        <v>712</v>
      </c>
      <c r="P7385" s="32" t="s">
        <v>832</v>
      </c>
      <c r="Q7385" s="32" t="s">
        <v>10228</v>
      </c>
      <c r="R7385" s="32" t="s">
        <v>10228</v>
      </c>
    </row>
    <row r="7386" spans="1:18" x14ac:dyDescent="0.25">
      <c r="A7386" s="33" t="s">
        <v>23610</v>
      </c>
      <c r="B7386" s="34" t="s">
        <v>21224</v>
      </c>
      <c r="C7386" s="34" t="s">
        <v>703</v>
      </c>
      <c r="D7386" s="36">
        <v>43494</v>
      </c>
      <c r="E7386" s="34" t="s">
        <v>704</v>
      </c>
      <c r="F7386" s="34" t="s">
        <v>705</v>
      </c>
      <c r="G7386" s="34" t="s">
        <v>21225</v>
      </c>
      <c r="H7386" s="34" t="s">
        <v>998</v>
      </c>
      <c r="I7386" s="34" t="s">
        <v>21226</v>
      </c>
      <c r="J7386" s="36">
        <v>43541</v>
      </c>
      <c r="K7386" s="36">
        <v>44272</v>
      </c>
      <c r="L7386" s="34" t="s">
        <v>21227</v>
      </c>
      <c r="M7386" s="34" t="s">
        <v>710</v>
      </c>
      <c r="N7386" s="34" t="s">
        <v>749</v>
      </c>
      <c r="O7386" s="34" t="s">
        <v>712</v>
      </c>
      <c r="P7386" s="34" t="s">
        <v>713</v>
      </c>
      <c r="Q7386" s="34" t="s">
        <v>743</v>
      </c>
      <c r="R7386" s="34" t="s">
        <v>10228</v>
      </c>
    </row>
    <row r="7387" spans="1:18" x14ac:dyDescent="0.25">
      <c r="A7387" s="31" t="s">
        <v>23612</v>
      </c>
      <c r="B7387" s="32" t="s">
        <v>21228</v>
      </c>
      <c r="C7387" s="32" t="s">
        <v>703</v>
      </c>
      <c r="D7387" s="35">
        <v>43494</v>
      </c>
      <c r="E7387" s="32" t="s">
        <v>704</v>
      </c>
      <c r="F7387" s="32" t="s">
        <v>705</v>
      </c>
      <c r="G7387" s="32" t="s">
        <v>21229</v>
      </c>
      <c r="H7387" s="32" t="s">
        <v>752</v>
      </c>
      <c r="I7387" s="32" t="s">
        <v>2974</v>
      </c>
      <c r="J7387" s="35">
        <v>43553</v>
      </c>
      <c r="K7387" s="35">
        <v>44284</v>
      </c>
      <c r="L7387" s="32" t="s">
        <v>21230</v>
      </c>
      <c r="M7387" s="32" t="s">
        <v>718</v>
      </c>
      <c r="N7387" s="32" t="s">
        <v>723</v>
      </c>
      <c r="O7387" s="32" t="s">
        <v>712</v>
      </c>
      <c r="P7387" s="32" t="s">
        <v>713</v>
      </c>
      <c r="Q7387" s="32" t="s">
        <v>10228</v>
      </c>
      <c r="R7387" s="32" t="s">
        <v>10228</v>
      </c>
    </row>
    <row r="7388" spans="1:18" x14ac:dyDescent="0.25">
      <c r="A7388" s="33" t="s">
        <v>23614</v>
      </c>
      <c r="B7388" s="34" t="s">
        <v>21231</v>
      </c>
      <c r="C7388" s="34" t="s">
        <v>703</v>
      </c>
      <c r="D7388" s="36">
        <v>43495</v>
      </c>
      <c r="E7388" s="34" t="s">
        <v>704</v>
      </c>
      <c r="F7388" s="34" t="s">
        <v>705</v>
      </c>
      <c r="G7388" s="34" t="s">
        <v>1364</v>
      </c>
      <c r="H7388" s="34" t="s">
        <v>707</v>
      </c>
      <c r="I7388" s="34" t="s">
        <v>1365</v>
      </c>
      <c r="J7388" s="36">
        <v>43551</v>
      </c>
      <c r="K7388" s="36">
        <v>44282</v>
      </c>
      <c r="L7388" s="34" t="s">
        <v>21232</v>
      </c>
      <c r="M7388" s="34" t="s">
        <v>710</v>
      </c>
      <c r="N7388" s="34" t="s">
        <v>711</v>
      </c>
      <c r="O7388" s="34" t="s">
        <v>712</v>
      </c>
      <c r="P7388" s="34" t="s">
        <v>713</v>
      </c>
      <c r="Q7388" s="34" t="s">
        <v>10228</v>
      </c>
      <c r="R7388" s="34" t="s">
        <v>10228</v>
      </c>
    </row>
    <row r="7389" spans="1:18" x14ac:dyDescent="0.25">
      <c r="A7389" s="31" t="s">
        <v>23616</v>
      </c>
      <c r="B7389" s="32" t="s">
        <v>21233</v>
      </c>
      <c r="C7389" s="32" t="s">
        <v>703</v>
      </c>
      <c r="D7389" s="35">
        <v>43495</v>
      </c>
      <c r="E7389" s="32" t="s">
        <v>704</v>
      </c>
      <c r="F7389" s="32" t="s">
        <v>705</v>
      </c>
      <c r="G7389" s="32" t="s">
        <v>2950</v>
      </c>
      <c r="H7389" s="32" t="s">
        <v>752</v>
      </c>
      <c r="I7389" s="32" t="s">
        <v>2951</v>
      </c>
      <c r="J7389" s="35">
        <v>43509</v>
      </c>
      <c r="K7389" s="35">
        <v>44240</v>
      </c>
      <c r="L7389" s="32" t="s">
        <v>21234</v>
      </c>
      <c r="M7389" s="32" t="s">
        <v>718</v>
      </c>
      <c r="N7389" s="32" t="s">
        <v>723</v>
      </c>
      <c r="O7389" s="32" t="s">
        <v>712</v>
      </c>
      <c r="P7389" s="32" t="s">
        <v>833</v>
      </c>
      <c r="Q7389" s="32" t="s">
        <v>10228</v>
      </c>
      <c r="R7389" s="32" t="s">
        <v>10228</v>
      </c>
    </row>
    <row r="7390" spans="1:18" x14ac:dyDescent="0.25">
      <c r="A7390" s="33" t="s">
        <v>23618</v>
      </c>
      <c r="B7390" s="34" t="s">
        <v>21235</v>
      </c>
      <c r="C7390" s="34" t="s">
        <v>703</v>
      </c>
      <c r="D7390" s="36">
        <v>43501</v>
      </c>
      <c r="E7390" s="34" t="s">
        <v>704</v>
      </c>
      <c r="F7390" s="34" t="s">
        <v>705</v>
      </c>
      <c r="G7390" s="34" t="s">
        <v>21236</v>
      </c>
      <c r="H7390" s="34" t="s">
        <v>921</v>
      </c>
      <c r="I7390" s="34" t="s">
        <v>1915</v>
      </c>
      <c r="J7390" s="36">
        <v>43510</v>
      </c>
      <c r="K7390" s="36">
        <v>44241</v>
      </c>
      <c r="L7390" s="34" t="s">
        <v>21237</v>
      </c>
      <c r="M7390" s="34" t="s">
        <v>710</v>
      </c>
      <c r="N7390" s="34" t="s">
        <v>778</v>
      </c>
      <c r="O7390" s="34" t="s">
        <v>766</v>
      </c>
      <c r="P7390" s="34" t="s">
        <v>842</v>
      </c>
      <c r="Q7390" s="34" t="s">
        <v>713</v>
      </c>
      <c r="R7390" s="34" t="s">
        <v>743</v>
      </c>
    </row>
    <row r="7391" spans="1:18" x14ac:dyDescent="0.25">
      <c r="A7391" s="31" t="s">
        <v>23620</v>
      </c>
      <c r="B7391" s="32" t="s">
        <v>21238</v>
      </c>
      <c r="C7391" s="32" t="s">
        <v>703</v>
      </c>
      <c r="D7391" s="35">
        <v>43501</v>
      </c>
      <c r="E7391" s="32" t="s">
        <v>704</v>
      </c>
      <c r="F7391" s="32" t="s">
        <v>705</v>
      </c>
      <c r="G7391" s="32" t="s">
        <v>1364</v>
      </c>
      <c r="H7391" s="32" t="s">
        <v>707</v>
      </c>
      <c r="I7391" s="32" t="s">
        <v>1365</v>
      </c>
      <c r="J7391" s="35">
        <v>43503</v>
      </c>
      <c r="K7391" s="35">
        <v>44234</v>
      </c>
      <c r="L7391" s="32" t="s">
        <v>21239</v>
      </c>
      <c r="M7391" s="32" t="s">
        <v>710</v>
      </c>
      <c r="N7391" s="32" t="s">
        <v>749</v>
      </c>
      <c r="O7391" s="32" t="s">
        <v>712</v>
      </c>
      <c r="P7391" s="32" t="s">
        <v>833</v>
      </c>
      <c r="Q7391" s="32" t="s">
        <v>10228</v>
      </c>
      <c r="R7391" s="32" t="s">
        <v>10228</v>
      </c>
    </row>
    <row r="7392" spans="1:18" x14ac:dyDescent="0.25">
      <c r="A7392" s="33" t="s">
        <v>23622</v>
      </c>
      <c r="B7392" s="34" t="s">
        <v>21240</v>
      </c>
      <c r="C7392" s="34" t="s">
        <v>703</v>
      </c>
      <c r="D7392" s="36">
        <v>43503</v>
      </c>
      <c r="E7392" s="34" t="s">
        <v>704</v>
      </c>
      <c r="F7392" s="34" t="s">
        <v>705</v>
      </c>
      <c r="G7392" s="34" t="s">
        <v>2969</v>
      </c>
      <c r="H7392" s="34" t="s">
        <v>1080</v>
      </c>
      <c r="I7392" s="34" t="s">
        <v>2970</v>
      </c>
      <c r="J7392" s="36">
        <v>43519</v>
      </c>
      <c r="K7392" s="36">
        <v>44250</v>
      </c>
      <c r="L7392" s="34" t="s">
        <v>21241</v>
      </c>
      <c r="M7392" s="34" t="s">
        <v>718</v>
      </c>
      <c r="N7392" s="34" t="s">
        <v>749</v>
      </c>
      <c r="O7392" s="34" t="s">
        <v>712</v>
      </c>
      <c r="P7392" s="34" t="s">
        <v>713</v>
      </c>
      <c r="Q7392" s="34" t="s">
        <v>743</v>
      </c>
      <c r="R7392" s="34" t="s">
        <v>10228</v>
      </c>
    </row>
    <row r="7393" spans="1:18" x14ac:dyDescent="0.25">
      <c r="A7393" s="31" t="s">
        <v>23624</v>
      </c>
      <c r="B7393" s="32" t="s">
        <v>21242</v>
      </c>
      <c r="C7393" s="32" t="s">
        <v>703</v>
      </c>
      <c r="D7393" s="35">
        <v>43504</v>
      </c>
      <c r="E7393" s="32" t="s">
        <v>704</v>
      </c>
      <c r="F7393" s="32" t="s">
        <v>705</v>
      </c>
      <c r="G7393" s="32" t="s">
        <v>1027</v>
      </c>
      <c r="H7393" s="32" t="s">
        <v>740</v>
      </c>
      <c r="I7393" s="32" t="s">
        <v>1028</v>
      </c>
      <c r="J7393" s="35">
        <v>43524</v>
      </c>
      <c r="K7393" s="35">
        <v>44255</v>
      </c>
      <c r="L7393" s="32" t="s">
        <v>21243</v>
      </c>
      <c r="M7393" s="32" t="s">
        <v>772</v>
      </c>
      <c r="N7393" s="32" t="s">
        <v>749</v>
      </c>
      <c r="O7393" s="32" t="s">
        <v>712</v>
      </c>
      <c r="P7393" s="32" t="s">
        <v>743</v>
      </c>
      <c r="Q7393" s="32" t="s">
        <v>10228</v>
      </c>
      <c r="R7393" s="32" t="s">
        <v>10228</v>
      </c>
    </row>
    <row r="7394" spans="1:18" x14ac:dyDescent="0.25">
      <c r="A7394" s="33" t="s">
        <v>23626</v>
      </c>
      <c r="B7394" s="34" t="s">
        <v>21244</v>
      </c>
      <c r="C7394" s="34" t="s">
        <v>703</v>
      </c>
      <c r="D7394" s="36">
        <v>43509</v>
      </c>
      <c r="E7394" s="34" t="s">
        <v>704</v>
      </c>
      <c r="F7394" s="34" t="s">
        <v>705</v>
      </c>
      <c r="G7394" s="34" t="s">
        <v>1035</v>
      </c>
      <c r="H7394" s="34" t="s">
        <v>752</v>
      </c>
      <c r="I7394" s="34" t="s">
        <v>1036</v>
      </c>
      <c r="J7394" s="36">
        <v>43531</v>
      </c>
      <c r="K7394" s="36">
        <v>44262</v>
      </c>
      <c r="L7394" s="34" t="s">
        <v>21245</v>
      </c>
      <c r="M7394" s="34" t="s">
        <v>710</v>
      </c>
      <c r="N7394" s="34" t="s">
        <v>749</v>
      </c>
      <c r="O7394" s="34" t="s">
        <v>712</v>
      </c>
      <c r="P7394" s="34" t="s">
        <v>713</v>
      </c>
      <c r="Q7394" s="34" t="s">
        <v>10228</v>
      </c>
      <c r="R7394" s="34" t="s">
        <v>10228</v>
      </c>
    </row>
    <row r="7395" spans="1:18" x14ac:dyDescent="0.25">
      <c r="A7395" s="31" t="s">
        <v>23628</v>
      </c>
      <c r="B7395" s="32" t="s">
        <v>21246</v>
      </c>
      <c r="C7395" s="32" t="s">
        <v>703</v>
      </c>
      <c r="D7395" s="35">
        <v>43511</v>
      </c>
      <c r="E7395" s="32" t="s">
        <v>704</v>
      </c>
      <c r="F7395" s="32" t="s">
        <v>705</v>
      </c>
      <c r="G7395" s="32" t="s">
        <v>1035</v>
      </c>
      <c r="H7395" s="32" t="s">
        <v>752</v>
      </c>
      <c r="I7395" s="32" t="s">
        <v>1036</v>
      </c>
      <c r="J7395" s="35">
        <v>43516</v>
      </c>
      <c r="K7395" s="35">
        <v>44247</v>
      </c>
      <c r="L7395" s="32" t="s">
        <v>21247</v>
      </c>
      <c r="M7395" s="32" t="s">
        <v>772</v>
      </c>
      <c r="N7395" s="32" t="s">
        <v>749</v>
      </c>
      <c r="O7395" s="32" t="s">
        <v>712</v>
      </c>
      <c r="P7395" s="32" t="s">
        <v>713</v>
      </c>
      <c r="Q7395" s="32" t="s">
        <v>10228</v>
      </c>
      <c r="R7395" s="32" t="s">
        <v>10228</v>
      </c>
    </row>
    <row r="7396" spans="1:18" x14ac:dyDescent="0.25">
      <c r="A7396" s="33" t="s">
        <v>23630</v>
      </c>
      <c r="B7396" s="34" t="s">
        <v>21248</v>
      </c>
      <c r="C7396" s="34" t="s">
        <v>703</v>
      </c>
      <c r="D7396" s="36">
        <v>43511</v>
      </c>
      <c r="E7396" s="34" t="s">
        <v>704</v>
      </c>
      <c r="F7396" s="34" t="s">
        <v>705</v>
      </c>
      <c r="G7396" s="34" t="s">
        <v>9840</v>
      </c>
      <c r="H7396" s="34" t="s">
        <v>769</v>
      </c>
      <c r="I7396" s="34" t="s">
        <v>9841</v>
      </c>
      <c r="J7396" s="36">
        <v>43536</v>
      </c>
      <c r="K7396" s="36">
        <v>44267</v>
      </c>
      <c r="L7396" s="34" t="s">
        <v>21249</v>
      </c>
      <c r="M7396" s="34" t="s">
        <v>710</v>
      </c>
      <c r="N7396" s="34" t="s">
        <v>749</v>
      </c>
      <c r="O7396" s="34" t="s">
        <v>712</v>
      </c>
      <c r="P7396" s="34" t="s">
        <v>743</v>
      </c>
      <c r="Q7396" s="34" t="s">
        <v>713</v>
      </c>
      <c r="R7396" s="34" t="s">
        <v>10228</v>
      </c>
    </row>
    <row r="7397" spans="1:18" x14ac:dyDescent="0.25">
      <c r="A7397" s="31" t="s">
        <v>23632</v>
      </c>
      <c r="B7397" s="32" t="s">
        <v>21250</v>
      </c>
      <c r="C7397" s="32" t="s">
        <v>703</v>
      </c>
      <c r="D7397" s="35">
        <v>43512</v>
      </c>
      <c r="E7397" s="32" t="s">
        <v>996</v>
      </c>
      <c r="F7397" s="32" t="s">
        <v>705</v>
      </c>
      <c r="G7397" s="32" t="s">
        <v>1344</v>
      </c>
      <c r="H7397" s="32" t="s">
        <v>736</v>
      </c>
      <c r="I7397" s="32" t="s">
        <v>1345</v>
      </c>
      <c r="J7397" s="35">
        <v>43516</v>
      </c>
      <c r="K7397" s="35">
        <v>44247</v>
      </c>
      <c r="L7397" s="32" t="s">
        <v>21251</v>
      </c>
      <c r="M7397" s="32" t="s">
        <v>710</v>
      </c>
      <c r="N7397" s="32" t="s">
        <v>749</v>
      </c>
      <c r="O7397" s="32" t="s">
        <v>712</v>
      </c>
      <c r="P7397" s="32" t="s">
        <v>743</v>
      </c>
      <c r="Q7397" s="32" t="s">
        <v>713</v>
      </c>
      <c r="R7397" s="32" t="s">
        <v>10228</v>
      </c>
    </row>
    <row r="7398" spans="1:18" x14ac:dyDescent="0.25">
      <c r="A7398" s="33" t="s">
        <v>23634</v>
      </c>
      <c r="B7398" s="34" t="s">
        <v>21252</v>
      </c>
      <c r="C7398" s="34" t="s">
        <v>703</v>
      </c>
      <c r="D7398" s="36">
        <v>43524</v>
      </c>
      <c r="E7398" s="34" t="s">
        <v>704</v>
      </c>
      <c r="F7398" s="34" t="s">
        <v>705</v>
      </c>
      <c r="G7398" s="34" t="s">
        <v>6795</v>
      </c>
      <c r="H7398" s="34" t="s">
        <v>736</v>
      </c>
      <c r="I7398" s="34" t="s">
        <v>6796</v>
      </c>
      <c r="J7398" s="36">
        <v>43553</v>
      </c>
      <c r="K7398" s="36">
        <v>44284</v>
      </c>
      <c r="L7398" s="34" t="s">
        <v>21253</v>
      </c>
      <c r="M7398" s="34" t="s">
        <v>710</v>
      </c>
      <c r="N7398" s="34" t="s">
        <v>749</v>
      </c>
      <c r="O7398" s="34" t="s">
        <v>712</v>
      </c>
      <c r="P7398" s="34" t="s">
        <v>743</v>
      </c>
      <c r="Q7398" s="34" t="s">
        <v>833</v>
      </c>
      <c r="R7398" s="34" t="s">
        <v>10228</v>
      </c>
    </row>
    <row r="7399" spans="1:18" x14ac:dyDescent="0.25">
      <c r="A7399" s="31" t="s">
        <v>23636</v>
      </c>
      <c r="B7399" s="32" t="s">
        <v>21254</v>
      </c>
      <c r="C7399" s="32" t="s">
        <v>703</v>
      </c>
      <c r="D7399" s="35">
        <v>43531</v>
      </c>
      <c r="E7399" s="32" t="s">
        <v>996</v>
      </c>
      <c r="F7399" s="32" t="s">
        <v>705</v>
      </c>
      <c r="G7399" s="32" t="s">
        <v>21255</v>
      </c>
      <c r="H7399" s="32" t="s">
        <v>998</v>
      </c>
      <c r="I7399" s="32" t="s">
        <v>21256</v>
      </c>
      <c r="J7399" s="35">
        <v>43549</v>
      </c>
      <c r="K7399" s="35">
        <v>44280</v>
      </c>
      <c r="L7399" s="32" t="s">
        <v>21257</v>
      </c>
      <c r="M7399" s="32" t="s">
        <v>710</v>
      </c>
      <c r="N7399" s="32" t="s">
        <v>749</v>
      </c>
      <c r="O7399" s="32" t="s">
        <v>712</v>
      </c>
      <c r="P7399" s="32" t="s">
        <v>713</v>
      </c>
      <c r="Q7399" s="32" t="s">
        <v>743</v>
      </c>
      <c r="R7399" s="32" t="s">
        <v>10228</v>
      </c>
    </row>
    <row r="7400" spans="1:18" x14ac:dyDescent="0.25">
      <c r="A7400" s="33" t="s">
        <v>23638</v>
      </c>
      <c r="B7400" s="34" t="s">
        <v>21258</v>
      </c>
      <c r="C7400" s="34" t="s">
        <v>703</v>
      </c>
      <c r="D7400" s="36">
        <v>43532</v>
      </c>
      <c r="E7400" s="34" t="s">
        <v>704</v>
      </c>
      <c r="F7400" s="34" t="s">
        <v>705</v>
      </c>
      <c r="G7400" s="34" t="s">
        <v>992</v>
      </c>
      <c r="H7400" s="34" t="s">
        <v>904</v>
      </c>
      <c r="I7400" s="34" t="s">
        <v>993</v>
      </c>
      <c r="J7400" s="36">
        <v>43535</v>
      </c>
      <c r="K7400" s="36">
        <v>44266</v>
      </c>
      <c r="L7400" s="34" t="s">
        <v>21259</v>
      </c>
      <c r="M7400" s="34" t="s">
        <v>710</v>
      </c>
      <c r="N7400" s="34" t="s">
        <v>749</v>
      </c>
      <c r="O7400" s="34" t="s">
        <v>712</v>
      </c>
      <c r="P7400" s="34" t="s">
        <v>713</v>
      </c>
      <c r="Q7400" s="34" t="s">
        <v>10228</v>
      </c>
      <c r="R7400" s="34" t="s">
        <v>10228</v>
      </c>
    </row>
    <row r="7401" spans="1:18" x14ac:dyDescent="0.25">
      <c r="A7401" s="31" t="s">
        <v>23640</v>
      </c>
      <c r="B7401" s="32" t="s">
        <v>21260</v>
      </c>
      <c r="C7401" s="32" t="s">
        <v>703</v>
      </c>
      <c r="D7401" s="35">
        <v>43535</v>
      </c>
      <c r="E7401" s="32" t="s">
        <v>704</v>
      </c>
      <c r="F7401" s="32" t="s">
        <v>705</v>
      </c>
      <c r="G7401" s="32" t="s">
        <v>1035</v>
      </c>
      <c r="H7401" s="32" t="s">
        <v>752</v>
      </c>
      <c r="I7401" s="32" t="s">
        <v>1036</v>
      </c>
      <c r="J7401" s="35">
        <v>43536</v>
      </c>
      <c r="K7401" s="35">
        <v>44267</v>
      </c>
      <c r="L7401" s="32" t="s">
        <v>21261</v>
      </c>
      <c r="M7401" s="32" t="s">
        <v>710</v>
      </c>
      <c r="N7401" s="32" t="s">
        <v>749</v>
      </c>
      <c r="O7401" s="32" t="s">
        <v>712</v>
      </c>
      <c r="P7401" s="32" t="s">
        <v>713</v>
      </c>
      <c r="Q7401" s="32" t="s">
        <v>10228</v>
      </c>
      <c r="R7401" s="32" t="s">
        <v>10228</v>
      </c>
    </row>
    <row r="7402" spans="1:18" x14ac:dyDescent="0.25">
      <c r="A7402" s="33" t="s">
        <v>23642</v>
      </c>
      <c r="B7402" s="34" t="s">
        <v>21262</v>
      </c>
      <c r="C7402" s="34" t="s">
        <v>703</v>
      </c>
      <c r="D7402" s="36">
        <v>43543</v>
      </c>
      <c r="E7402" s="34" t="s">
        <v>704</v>
      </c>
      <c r="F7402" s="34" t="s">
        <v>705</v>
      </c>
      <c r="G7402" s="34" t="s">
        <v>10077</v>
      </c>
      <c r="H7402" s="34" t="s">
        <v>984</v>
      </c>
      <c r="I7402" s="34" t="s">
        <v>10078</v>
      </c>
      <c r="J7402" s="36">
        <v>43544</v>
      </c>
      <c r="K7402" s="36">
        <v>44275</v>
      </c>
      <c r="L7402" s="34" t="s">
        <v>21263</v>
      </c>
      <c r="M7402" s="34" t="s">
        <v>772</v>
      </c>
      <c r="N7402" s="34" t="s">
        <v>749</v>
      </c>
      <c r="O7402" s="34" t="s">
        <v>755</v>
      </c>
      <c r="P7402" s="34" t="s">
        <v>713</v>
      </c>
      <c r="Q7402" s="34" t="s">
        <v>743</v>
      </c>
      <c r="R7402" s="34" t="s">
        <v>10228</v>
      </c>
    </row>
    <row r="7403" spans="1:18" x14ac:dyDescent="0.25">
      <c r="A7403" s="31" t="s">
        <v>23644</v>
      </c>
      <c r="B7403" s="32" t="s">
        <v>21264</v>
      </c>
      <c r="C7403" s="32" t="s">
        <v>703</v>
      </c>
      <c r="D7403" s="35">
        <v>43545</v>
      </c>
      <c r="E7403" s="32" t="s">
        <v>704</v>
      </c>
      <c r="F7403" s="32" t="s">
        <v>705</v>
      </c>
      <c r="G7403" s="32" t="s">
        <v>8108</v>
      </c>
      <c r="H7403" s="32" t="s">
        <v>1286</v>
      </c>
      <c r="I7403" s="32" t="s">
        <v>8109</v>
      </c>
      <c r="J7403" s="35">
        <v>43552</v>
      </c>
      <c r="K7403" s="35">
        <v>44283</v>
      </c>
      <c r="L7403" s="32" t="s">
        <v>21265</v>
      </c>
      <c r="M7403" s="32" t="s">
        <v>710</v>
      </c>
      <c r="N7403" s="32" t="s">
        <v>749</v>
      </c>
      <c r="O7403" s="32" t="s">
        <v>712</v>
      </c>
      <c r="P7403" s="32" t="s">
        <v>713</v>
      </c>
      <c r="Q7403" s="32" t="s">
        <v>743</v>
      </c>
      <c r="R7403" s="32" t="s">
        <v>10228</v>
      </c>
    </row>
    <row r="7404" spans="1:18" x14ac:dyDescent="0.25">
      <c r="A7404" s="33" t="s">
        <v>23646</v>
      </c>
      <c r="B7404" s="34" t="s">
        <v>21266</v>
      </c>
      <c r="C7404" s="34" t="s">
        <v>703</v>
      </c>
      <c r="D7404" s="36">
        <v>43547</v>
      </c>
      <c r="E7404" s="34" t="s">
        <v>704</v>
      </c>
      <c r="F7404" s="34" t="s">
        <v>705</v>
      </c>
      <c r="G7404" s="34" t="s">
        <v>8108</v>
      </c>
      <c r="H7404" s="34" t="s">
        <v>1286</v>
      </c>
      <c r="I7404" s="34" t="s">
        <v>8109</v>
      </c>
      <c r="J7404" s="36">
        <v>43552</v>
      </c>
      <c r="K7404" s="36">
        <v>44283</v>
      </c>
      <c r="L7404" s="34" t="s">
        <v>21267</v>
      </c>
      <c r="M7404" s="34" t="s">
        <v>718</v>
      </c>
      <c r="N7404" s="34" t="s">
        <v>749</v>
      </c>
      <c r="O7404" s="34" t="s">
        <v>712</v>
      </c>
      <c r="P7404" s="34" t="s">
        <v>713</v>
      </c>
      <c r="Q7404" s="34" t="s">
        <v>10228</v>
      </c>
      <c r="R7404" s="34" t="s">
        <v>10228</v>
      </c>
    </row>
    <row r="7405" spans="1:18" x14ac:dyDescent="0.25">
      <c r="A7405" s="31" t="s">
        <v>23648</v>
      </c>
      <c r="B7405" s="32" t="s">
        <v>21268</v>
      </c>
      <c r="C7405" s="32" t="s">
        <v>703</v>
      </c>
      <c r="D7405" s="35">
        <v>43776</v>
      </c>
      <c r="E7405" s="32" t="s">
        <v>704</v>
      </c>
      <c r="F7405" s="32" t="s">
        <v>705</v>
      </c>
      <c r="G7405" s="32" t="s">
        <v>825</v>
      </c>
      <c r="H7405" s="32" t="s">
        <v>804</v>
      </c>
      <c r="I7405" s="32" t="s">
        <v>826</v>
      </c>
      <c r="J7405" s="35">
        <v>44098</v>
      </c>
      <c r="K7405" s="35">
        <v>44828</v>
      </c>
      <c r="L7405" s="32" t="s">
        <v>21269</v>
      </c>
      <c r="M7405" s="32" t="s">
        <v>710</v>
      </c>
      <c r="N7405" s="32" t="s">
        <v>711</v>
      </c>
      <c r="O7405" s="32" t="s">
        <v>712</v>
      </c>
      <c r="P7405" s="32" t="s">
        <v>713</v>
      </c>
      <c r="Q7405" s="32" t="s">
        <v>743</v>
      </c>
      <c r="R7405" s="32" t="s">
        <v>843</v>
      </c>
    </row>
    <row r="7406" spans="1:18" x14ac:dyDescent="0.25">
      <c r="A7406" s="33" t="s">
        <v>23650</v>
      </c>
      <c r="B7406" s="34" t="s">
        <v>21270</v>
      </c>
      <c r="C7406" s="34" t="s">
        <v>703</v>
      </c>
      <c r="D7406" s="36">
        <v>43700</v>
      </c>
      <c r="E7406" s="34" t="s">
        <v>704</v>
      </c>
      <c r="F7406" s="34" t="s">
        <v>705</v>
      </c>
      <c r="G7406" s="34" t="s">
        <v>21271</v>
      </c>
      <c r="H7406" s="34" t="s">
        <v>789</v>
      </c>
      <c r="I7406" s="34" t="s">
        <v>790</v>
      </c>
      <c r="J7406" s="36">
        <v>44103</v>
      </c>
      <c r="K7406" s="36">
        <v>44833</v>
      </c>
      <c r="L7406" s="34" t="s">
        <v>21272</v>
      </c>
      <c r="M7406" s="34" t="s">
        <v>729</v>
      </c>
      <c r="N7406" s="34" t="s">
        <v>778</v>
      </c>
      <c r="O7406" s="34" t="s">
        <v>712</v>
      </c>
      <c r="P7406" s="34" t="s">
        <v>760</v>
      </c>
      <c r="Q7406" s="34" t="s">
        <v>833</v>
      </c>
      <c r="R7406" s="34" t="s">
        <v>832</v>
      </c>
    </row>
    <row r="7407" spans="1:18" x14ac:dyDescent="0.25">
      <c r="A7407" s="31" t="s">
        <v>23652</v>
      </c>
      <c r="B7407" s="32" t="s">
        <v>21273</v>
      </c>
      <c r="C7407" s="32" t="s">
        <v>703</v>
      </c>
      <c r="D7407" s="35">
        <v>43522</v>
      </c>
      <c r="E7407" s="32" t="s">
        <v>704</v>
      </c>
      <c r="F7407" s="32" t="s">
        <v>705</v>
      </c>
      <c r="G7407" s="32" t="s">
        <v>1102</v>
      </c>
      <c r="H7407" s="32" t="s">
        <v>804</v>
      </c>
      <c r="I7407" s="32" t="s">
        <v>1103</v>
      </c>
      <c r="J7407" s="35">
        <v>44018</v>
      </c>
      <c r="K7407" s="35">
        <v>44748</v>
      </c>
      <c r="L7407" s="32" t="s">
        <v>21274</v>
      </c>
      <c r="M7407" s="32" t="s">
        <v>772</v>
      </c>
      <c r="N7407" s="32" t="s">
        <v>723</v>
      </c>
      <c r="O7407" s="32" t="s">
        <v>1041</v>
      </c>
      <c r="P7407" s="32" t="s">
        <v>713</v>
      </c>
      <c r="Q7407" s="32" t="s">
        <v>10228</v>
      </c>
      <c r="R7407" s="32" t="s">
        <v>10228</v>
      </c>
    </row>
    <row r="7408" spans="1:18" x14ac:dyDescent="0.25">
      <c r="A7408" s="33" t="s">
        <v>23654</v>
      </c>
      <c r="B7408" s="34" t="s">
        <v>21275</v>
      </c>
      <c r="C7408" s="34" t="s">
        <v>703</v>
      </c>
      <c r="D7408" s="36">
        <v>43495</v>
      </c>
      <c r="E7408" s="34" t="s">
        <v>996</v>
      </c>
      <c r="F7408" s="34" t="s">
        <v>705</v>
      </c>
      <c r="G7408" s="34" t="s">
        <v>9328</v>
      </c>
      <c r="H7408" s="34" t="s">
        <v>707</v>
      </c>
      <c r="I7408" s="34" t="s">
        <v>721</v>
      </c>
      <c r="J7408" s="36">
        <v>43557</v>
      </c>
      <c r="K7408" s="36">
        <v>44288</v>
      </c>
      <c r="L7408" s="34" t="s">
        <v>21276</v>
      </c>
      <c r="M7408" s="34" t="s">
        <v>710</v>
      </c>
      <c r="N7408" s="34" t="s">
        <v>711</v>
      </c>
      <c r="O7408" s="34" t="s">
        <v>1347</v>
      </c>
      <c r="P7408" s="34" t="s">
        <v>713</v>
      </c>
      <c r="Q7408" s="34" t="s">
        <v>889</v>
      </c>
      <c r="R7408" s="34" t="s">
        <v>743</v>
      </c>
    </row>
    <row r="7409" spans="1:18" x14ac:dyDescent="0.25">
      <c r="A7409" s="31" t="s">
        <v>23656</v>
      </c>
      <c r="B7409" s="32" t="s">
        <v>21277</v>
      </c>
      <c r="C7409" s="32" t="s">
        <v>703</v>
      </c>
      <c r="D7409" s="35">
        <v>43558</v>
      </c>
      <c r="E7409" s="32" t="s">
        <v>704</v>
      </c>
      <c r="F7409" s="32" t="s">
        <v>705</v>
      </c>
      <c r="G7409" s="32" t="s">
        <v>8869</v>
      </c>
      <c r="H7409" s="32" t="s">
        <v>984</v>
      </c>
      <c r="I7409" s="32" t="s">
        <v>8870</v>
      </c>
      <c r="J7409" s="35">
        <v>43580</v>
      </c>
      <c r="K7409" s="35">
        <v>44311</v>
      </c>
      <c r="L7409" s="32" t="s">
        <v>21278</v>
      </c>
      <c r="M7409" s="32" t="s">
        <v>710</v>
      </c>
      <c r="N7409" s="32" t="s">
        <v>711</v>
      </c>
      <c r="O7409" s="32" t="s">
        <v>712</v>
      </c>
      <c r="P7409" s="32" t="s">
        <v>713</v>
      </c>
      <c r="Q7409" s="32" t="s">
        <v>10228</v>
      </c>
      <c r="R7409" s="32" t="s">
        <v>10228</v>
      </c>
    </row>
    <row r="7410" spans="1:18" x14ac:dyDescent="0.25">
      <c r="A7410" s="33" t="s">
        <v>23658</v>
      </c>
      <c r="B7410" s="34" t="s">
        <v>21279</v>
      </c>
      <c r="C7410" s="34" t="s">
        <v>703</v>
      </c>
      <c r="D7410" s="36">
        <v>43474</v>
      </c>
      <c r="E7410" s="34" t="s">
        <v>704</v>
      </c>
      <c r="F7410" s="34" t="s">
        <v>705</v>
      </c>
      <c r="G7410" s="34" t="s">
        <v>17641</v>
      </c>
      <c r="H7410" s="34" t="s">
        <v>904</v>
      </c>
      <c r="I7410" s="34" t="s">
        <v>17642</v>
      </c>
      <c r="J7410" s="36">
        <v>43580</v>
      </c>
      <c r="K7410" s="36">
        <v>44311</v>
      </c>
      <c r="L7410" s="34" t="s">
        <v>21280</v>
      </c>
      <c r="M7410" s="34" t="s">
        <v>710</v>
      </c>
      <c r="N7410" s="34" t="s">
        <v>723</v>
      </c>
      <c r="O7410" s="34" t="s">
        <v>712</v>
      </c>
      <c r="P7410" s="34" t="s">
        <v>713</v>
      </c>
      <c r="Q7410" s="34" t="s">
        <v>743</v>
      </c>
      <c r="R7410" s="34" t="s">
        <v>10228</v>
      </c>
    </row>
    <row r="7411" spans="1:18" x14ac:dyDescent="0.25">
      <c r="A7411" s="31" t="s">
        <v>23660</v>
      </c>
      <c r="B7411" s="32" t="s">
        <v>21281</v>
      </c>
      <c r="C7411" s="32" t="s">
        <v>703</v>
      </c>
      <c r="D7411" s="35">
        <v>43559</v>
      </c>
      <c r="E7411" s="32" t="s">
        <v>704</v>
      </c>
      <c r="F7411" s="32" t="s">
        <v>705</v>
      </c>
      <c r="G7411" s="32" t="s">
        <v>13064</v>
      </c>
      <c r="H7411" s="32" t="s">
        <v>763</v>
      </c>
      <c r="I7411" s="32" t="s">
        <v>13065</v>
      </c>
      <c r="J7411" s="35">
        <v>43628</v>
      </c>
      <c r="K7411" s="35">
        <v>44359</v>
      </c>
      <c r="L7411" s="32" t="s">
        <v>21282</v>
      </c>
      <c r="M7411" s="32" t="s">
        <v>710</v>
      </c>
      <c r="N7411" s="32" t="s">
        <v>723</v>
      </c>
      <c r="O7411" s="32" t="s">
        <v>712</v>
      </c>
      <c r="P7411" s="32" t="s">
        <v>713</v>
      </c>
      <c r="Q7411" s="32" t="s">
        <v>743</v>
      </c>
      <c r="R7411" s="32" t="s">
        <v>10228</v>
      </c>
    </row>
    <row r="7412" spans="1:18" x14ac:dyDescent="0.25">
      <c r="A7412" s="33" t="s">
        <v>23662</v>
      </c>
      <c r="B7412" s="34" t="s">
        <v>21283</v>
      </c>
      <c r="C7412" s="34" t="s">
        <v>703</v>
      </c>
      <c r="D7412" s="36">
        <v>43601</v>
      </c>
      <c r="E7412" s="34" t="s">
        <v>704</v>
      </c>
      <c r="F7412" s="34" t="s">
        <v>705</v>
      </c>
      <c r="G7412" s="34" t="s">
        <v>21284</v>
      </c>
      <c r="H7412" s="34" t="s">
        <v>1262</v>
      </c>
      <c r="I7412" s="34" t="s">
        <v>21285</v>
      </c>
      <c r="J7412" s="36">
        <v>43641</v>
      </c>
      <c r="K7412" s="36">
        <v>44372</v>
      </c>
      <c r="L7412" s="34" t="s">
        <v>21286</v>
      </c>
      <c r="M7412" s="34" t="s">
        <v>710</v>
      </c>
      <c r="N7412" s="34" t="s">
        <v>749</v>
      </c>
      <c r="O7412" s="34" t="s">
        <v>712</v>
      </c>
      <c r="P7412" s="34" t="s">
        <v>1042</v>
      </c>
      <c r="Q7412" s="34" t="s">
        <v>1771</v>
      </c>
      <c r="R7412" s="34" t="s">
        <v>10228</v>
      </c>
    </row>
    <row r="7413" spans="1:18" x14ac:dyDescent="0.25">
      <c r="A7413" s="31" t="s">
        <v>23664</v>
      </c>
      <c r="B7413" s="32" t="s">
        <v>21287</v>
      </c>
      <c r="C7413" s="32" t="s">
        <v>703</v>
      </c>
      <c r="D7413" s="35">
        <v>43468</v>
      </c>
      <c r="E7413" s="32" t="s">
        <v>704</v>
      </c>
      <c r="F7413" s="32" t="s">
        <v>705</v>
      </c>
      <c r="G7413" s="32" t="s">
        <v>3356</v>
      </c>
      <c r="H7413" s="32" t="s">
        <v>740</v>
      </c>
      <c r="I7413" s="32" t="s">
        <v>3357</v>
      </c>
      <c r="J7413" s="35">
        <v>43584</v>
      </c>
      <c r="K7413" s="35">
        <v>44315</v>
      </c>
      <c r="L7413" s="32" t="s">
        <v>21288</v>
      </c>
      <c r="M7413" s="32" t="s">
        <v>718</v>
      </c>
      <c r="N7413" s="32" t="s">
        <v>749</v>
      </c>
      <c r="O7413" s="32" t="s">
        <v>712</v>
      </c>
      <c r="P7413" s="32" t="s">
        <v>713</v>
      </c>
      <c r="Q7413" s="32" t="s">
        <v>10228</v>
      </c>
      <c r="R7413" s="32" t="s">
        <v>10228</v>
      </c>
    </row>
    <row r="7414" spans="1:18" x14ac:dyDescent="0.25">
      <c r="A7414" s="33" t="s">
        <v>23666</v>
      </c>
      <c r="B7414" s="34" t="s">
        <v>21289</v>
      </c>
      <c r="C7414" s="34" t="s">
        <v>703</v>
      </c>
      <c r="D7414" s="36">
        <v>43472</v>
      </c>
      <c r="E7414" s="34" t="s">
        <v>704</v>
      </c>
      <c r="F7414" s="34" t="s">
        <v>705</v>
      </c>
      <c r="G7414" s="34" t="s">
        <v>1318</v>
      </c>
      <c r="H7414" s="34" t="s">
        <v>752</v>
      </c>
      <c r="I7414" s="34" t="s">
        <v>1319</v>
      </c>
      <c r="J7414" s="36">
        <v>43629</v>
      </c>
      <c r="K7414" s="36">
        <v>44360</v>
      </c>
      <c r="L7414" s="34" t="s">
        <v>21290</v>
      </c>
      <c r="M7414" s="34" t="s">
        <v>710</v>
      </c>
      <c r="N7414" s="34" t="s">
        <v>749</v>
      </c>
      <c r="O7414" s="34" t="s">
        <v>712</v>
      </c>
      <c r="P7414" s="34" t="s">
        <v>833</v>
      </c>
      <c r="Q7414" s="34" t="s">
        <v>713</v>
      </c>
      <c r="R7414" s="34" t="s">
        <v>10228</v>
      </c>
    </row>
    <row r="7415" spans="1:18" x14ac:dyDescent="0.25">
      <c r="A7415" s="31" t="s">
        <v>23668</v>
      </c>
      <c r="B7415" s="32" t="s">
        <v>21291</v>
      </c>
      <c r="C7415" s="32" t="s">
        <v>703</v>
      </c>
      <c r="D7415" s="35">
        <v>43475</v>
      </c>
      <c r="E7415" s="32" t="s">
        <v>704</v>
      </c>
      <c r="F7415" s="32" t="s">
        <v>705</v>
      </c>
      <c r="G7415" s="32" t="s">
        <v>1497</v>
      </c>
      <c r="H7415" s="32" t="s">
        <v>945</v>
      </c>
      <c r="I7415" s="32" t="s">
        <v>1498</v>
      </c>
      <c r="J7415" s="35">
        <v>43585</v>
      </c>
      <c r="K7415" s="35">
        <v>44316</v>
      </c>
      <c r="L7415" s="32" t="s">
        <v>21292</v>
      </c>
      <c r="M7415" s="32" t="s">
        <v>718</v>
      </c>
      <c r="N7415" s="32" t="s">
        <v>749</v>
      </c>
      <c r="O7415" s="32" t="s">
        <v>712</v>
      </c>
      <c r="P7415" s="32" t="s">
        <v>713</v>
      </c>
      <c r="Q7415" s="32" t="s">
        <v>10228</v>
      </c>
      <c r="R7415" s="32" t="s">
        <v>10228</v>
      </c>
    </row>
    <row r="7416" spans="1:18" x14ac:dyDescent="0.25">
      <c r="A7416" s="33" t="s">
        <v>23670</v>
      </c>
      <c r="B7416" s="34" t="s">
        <v>21293</v>
      </c>
      <c r="C7416" s="34" t="s">
        <v>703</v>
      </c>
      <c r="D7416" s="36">
        <v>43479</v>
      </c>
      <c r="E7416" s="34" t="s">
        <v>704</v>
      </c>
      <c r="F7416" s="34" t="s">
        <v>705</v>
      </c>
      <c r="G7416" s="34" t="s">
        <v>10854</v>
      </c>
      <c r="H7416" s="34" t="s">
        <v>1286</v>
      </c>
      <c r="I7416" s="34" t="s">
        <v>10855</v>
      </c>
      <c r="J7416" s="36">
        <v>43614</v>
      </c>
      <c r="K7416" s="36">
        <v>44345</v>
      </c>
      <c r="L7416" s="34" t="s">
        <v>21294</v>
      </c>
      <c r="M7416" s="34" t="s">
        <v>772</v>
      </c>
      <c r="N7416" s="34" t="s">
        <v>749</v>
      </c>
      <c r="O7416" s="34" t="s">
        <v>712</v>
      </c>
      <c r="P7416" s="34" t="s">
        <v>713</v>
      </c>
      <c r="Q7416" s="34" t="s">
        <v>10228</v>
      </c>
      <c r="R7416" s="34" t="s">
        <v>10228</v>
      </c>
    </row>
    <row r="7417" spans="1:18" x14ac:dyDescent="0.25">
      <c r="A7417" s="31" t="s">
        <v>23672</v>
      </c>
      <c r="B7417" s="32" t="s">
        <v>21295</v>
      </c>
      <c r="C7417" s="32" t="s">
        <v>703</v>
      </c>
      <c r="D7417" s="35">
        <v>43480</v>
      </c>
      <c r="E7417" s="32" t="s">
        <v>704</v>
      </c>
      <c r="F7417" s="32" t="s">
        <v>705</v>
      </c>
      <c r="G7417" s="32" t="s">
        <v>13267</v>
      </c>
      <c r="H7417" s="32" t="s">
        <v>707</v>
      </c>
      <c r="I7417" s="32" t="s">
        <v>13268</v>
      </c>
      <c r="J7417" s="35">
        <v>43629</v>
      </c>
      <c r="K7417" s="35">
        <v>44360</v>
      </c>
      <c r="L7417" s="32" t="s">
        <v>21296</v>
      </c>
      <c r="M7417" s="32" t="s">
        <v>710</v>
      </c>
      <c r="N7417" s="32" t="s">
        <v>749</v>
      </c>
      <c r="O7417" s="32" t="s">
        <v>712</v>
      </c>
      <c r="P7417" s="32" t="s">
        <v>713</v>
      </c>
      <c r="Q7417" s="32" t="s">
        <v>10228</v>
      </c>
      <c r="R7417" s="32" t="s">
        <v>10228</v>
      </c>
    </row>
    <row r="7418" spans="1:18" x14ac:dyDescent="0.25">
      <c r="A7418" s="33" t="s">
        <v>23674</v>
      </c>
      <c r="B7418" s="34" t="s">
        <v>21297</v>
      </c>
      <c r="C7418" s="34" t="s">
        <v>703</v>
      </c>
      <c r="D7418" s="36">
        <v>43482</v>
      </c>
      <c r="E7418" s="34" t="s">
        <v>704</v>
      </c>
      <c r="F7418" s="34" t="s">
        <v>705</v>
      </c>
      <c r="G7418" s="34" t="s">
        <v>10920</v>
      </c>
      <c r="H7418" s="34" t="s">
        <v>860</v>
      </c>
      <c r="I7418" s="34" t="s">
        <v>10921</v>
      </c>
      <c r="J7418" s="36">
        <v>43580</v>
      </c>
      <c r="K7418" s="36">
        <v>44311</v>
      </c>
      <c r="L7418" s="34" t="s">
        <v>21298</v>
      </c>
      <c r="M7418" s="34" t="s">
        <v>710</v>
      </c>
      <c r="N7418" s="34" t="s">
        <v>749</v>
      </c>
      <c r="O7418" s="34" t="s">
        <v>712</v>
      </c>
      <c r="P7418" s="34" t="s">
        <v>876</v>
      </c>
      <c r="Q7418" s="34" t="s">
        <v>10228</v>
      </c>
      <c r="R7418" s="34" t="s">
        <v>10228</v>
      </c>
    </row>
    <row r="7419" spans="1:18" x14ac:dyDescent="0.25">
      <c r="A7419" s="31" t="s">
        <v>23676</v>
      </c>
      <c r="B7419" s="32" t="s">
        <v>21299</v>
      </c>
      <c r="C7419" s="32" t="s">
        <v>703</v>
      </c>
      <c r="D7419" s="35">
        <v>43482</v>
      </c>
      <c r="E7419" s="32" t="s">
        <v>704</v>
      </c>
      <c r="F7419" s="32" t="s">
        <v>705</v>
      </c>
      <c r="G7419" s="32" t="s">
        <v>21300</v>
      </c>
      <c r="H7419" s="32" t="s">
        <v>763</v>
      </c>
      <c r="I7419" s="32" t="s">
        <v>21301</v>
      </c>
      <c r="J7419" s="35">
        <v>43563</v>
      </c>
      <c r="K7419" s="35">
        <v>44294</v>
      </c>
      <c r="L7419" s="32" t="s">
        <v>21302</v>
      </c>
      <c r="M7419" s="32" t="s">
        <v>710</v>
      </c>
      <c r="N7419" s="32" t="s">
        <v>749</v>
      </c>
      <c r="O7419" s="32" t="s">
        <v>712</v>
      </c>
      <c r="P7419" s="32" t="s">
        <v>713</v>
      </c>
      <c r="Q7419" s="32" t="s">
        <v>10228</v>
      </c>
      <c r="R7419" s="32" t="s">
        <v>10228</v>
      </c>
    </row>
    <row r="7420" spans="1:18" x14ac:dyDescent="0.25">
      <c r="A7420" s="33" t="s">
        <v>23678</v>
      </c>
      <c r="B7420" s="34" t="s">
        <v>21303</v>
      </c>
      <c r="C7420" s="34" t="s">
        <v>703</v>
      </c>
      <c r="D7420" s="36">
        <v>43484</v>
      </c>
      <c r="E7420" s="34" t="s">
        <v>704</v>
      </c>
      <c r="F7420" s="34" t="s">
        <v>705</v>
      </c>
      <c r="G7420" s="34" t="s">
        <v>21304</v>
      </c>
      <c r="H7420" s="34" t="s">
        <v>752</v>
      </c>
      <c r="I7420" s="34" t="s">
        <v>21305</v>
      </c>
      <c r="J7420" s="36">
        <v>43643</v>
      </c>
      <c r="K7420" s="36">
        <v>44374</v>
      </c>
      <c r="L7420" s="34" t="s">
        <v>21306</v>
      </c>
      <c r="M7420" s="34" t="s">
        <v>729</v>
      </c>
      <c r="N7420" s="34" t="s">
        <v>749</v>
      </c>
      <c r="O7420" s="34" t="s">
        <v>1015</v>
      </c>
      <c r="P7420" s="34" t="s">
        <v>743</v>
      </c>
      <c r="Q7420" s="34" t="s">
        <v>10228</v>
      </c>
      <c r="R7420" s="34" t="s">
        <v>10228</v>
      </c>
    </row>
    <row r="7421" spans="1:18" x14ac:dyDescent="0.25">
      <c r="A7421" s="31" t="s">
        <v>23680</v>
      </c>
      <c r="B7421" s="32" t="s">
        <v>21307</v>
      </c>
      <c r="C7421" s="32" t="s">
        <v>703</v>
      </c>
      <c r="D7421" s="35">
        <v>43487</v>
      </c>
      <c r="E7421" s="32" t="s">
        <v>704</v>
      </c>
      <c r="F7421" s="32" t="s">
        <v>705</v>
      </c>
      <c r="G7421" s="32" t="s">
        <v>21308</v>
      </c>
      <c r="H7421" s="32" t="s">
        <v>860</v>
      </c>
      <c r="I7421" s="32" t="s">
        <v>21309</v>
      </c>
      <c r="J7421" s="35">
        <v>43612</v>
      </c>
      <c r="K7421" s="35">
        <v>44343</v>
      </c>
      <c r="L7421" s="32" t="s">
        <v>21310</v>
      </c>
      <c r="M7421" s="32" t="s">
        <v>710</v>
      </c>
      <c r="N7421" s="32" t="s">
        <v>749</v>
      </c>
      <c r="O7421" s="32" t="s">
        <v>712</v>
      </c>
      <c r="P7421" s="32" t="s">
        <v>713</v>
      </c>
      <c r="Q7421" s="32" t="s">
        <v>10228</v>
      </c>
      <c r="R7421" s="32" t="s">
        <v>10228</v>
      </c>
    </row>
    <row r="7422" spans="1:18" x14ac:dyDescent="0.25">
      <c r="A7422" s="33" t="s">
        <v>23682</v>
      </c>
      <c r="B7422" s="34" t="s">
        <v>21311</v>
      </c>
      <c r="C7422" s="34" t="s">
        <v>703</v>
      </c>
      <c r="D7422" s="36">
        <v>43494</v>
      </c>
      <c r="E7422" s="34" t="s">
        <v>704</v>
      </c>
      <c r="F7422" s="34" t="s">
        <v>705</v>
      </c>
      <c r="G7422" s="34" t="s">
        <v>10704</v>
      </c>
      <c r="H7422" s="34" t="s">
        <v>707</v>
      </c>
      <c r="I7422" s="34" t="s">
        <v>10705</v>
      </c>
      <c r="J7422" s="36">
        <v>43570</v>
      </c>
      <c r="K7422" s="36">
        <v>44301</v>
      </c>
      <c r="L7422" s="34" t="s">
        <v>21312</v>
      </c>
      <c r="M7422" s="34" t="s">
        <v>710</v>
      </c>
      <c r="N7422" s="34" t="s">
        <v>778</v>
      </c>
      <c r="O7422" s="34" t="s">
        <v>712</v>
      </c>
      <c r="P7422" s="34" t="s">
        <v>713</v>
      </c>
      <c r="Q7422" s="34" t="s">
        <v>743</v>
      </c>
      <c r="R7422" s="34" t="s">
        <v>10228</v>
      </c>
    </row>
    <row r="7423" spans="1:18" x14ac:dyDescent="0.25">
      <c r="A7423" s="31" t="s">
        <v>23684</v>
      </c>
      <c r="B7423" s="32" t="s">
        <v>21313</v>
      </c>
      <c r="C7423" s="32" t="s">
        <v>703</v>
      </c>
      <c r="D7423" s="35">
        <v>43494</v>
      </c>
      <c r="E7423" s="32" t="s">
        <v>704</v>
      </c>
      <c r="F7423" s="32" t="s">
        <v>705</v>
      </c>
      <c r="G7423" s="32" t="s">
        <v>1665</v>
      </c>
      <c r="H7423" s="32" t="s">
        <v>1286</v>
      </c>
      <c r="I7423" s="32" t="s">
        <v>1666</v>
      </c>
      <c r="J7423" s="35">
        <v>43572</v>
      </c>
      <c r="K7423" s="35">
        <v>44303</v>
      </c>
      <c r="L7423" s="32" t="s">
        <v>21314</v>
      </c>
      <c r="M7423" s="32" t="s">
        <v>710</v>
      </c>
      <c r="N7423" s="32" t="s">
        <v>749</v>
      </c>
      <c r="O7423" s="32" t="s">
        <v>712</v>
      </c>
      <c r="P7423" s="32" t="s">
        <v>713</v>
      </c>
      <c r="Q7423" s="32" t="s">
        <v>743</v>
      </c>
      <c r="R7423" s="32" t="s">
        <v>10228</v>
      </c>
    </row>
    <row r="7424" spans="1:18" x14ac:dyDescent="0.25">
      <c r="A7424" s="33" t="s">
        <v>23686</v>
      </c>
      <c r="B7424" s="34" t="s">
        <v>21315</v>
      </c>
      <c r="C7424" s="34" t="s">
        <v>703</v>
      </c>
      <c r="D7424" s="36">
        <v>43495</v>
      </c>
      <c r="E7424" s="34" t="s">
        <v>704</v>
      </c>
      <c r="F7424" s="34" t="s">
        <v>705</v>
      </c>
      <c r="G7424" s="34" t="s">
        <v>16939</v>
      </c>
      <c r="H7424" s="34" t="s">
        <v>804</v>
      </c>
      <c r="I7424" s="34" t="s">
        <v>16940</v>
      </c>
      <c r="J7424" s="36">
        <v>43570</v>
      </c>
      <c r="K7424" s="36">
        <v>44301</v>
      </c>
      <c r="L7424" s="34" t="s">
        <v>21316</v>
      </c>
      <c r="M7424" s="34" t="s">
        <v>710</v>
      </c>
      <c r="N7424" s="34" t="s">
        <v>711</v>
      </c>
      <c r="O7424" s="34" t="s">
        <v>755</v>
      </c>
      <c r="P7424" s="34" t="s">
        <v>713</v>
      </c>
      <c r="Q7424" s="34" t="s">
        <v>889</v>
      </c>
      <c r="R7424" s="34" t="s">
        <v>743</v>
      </c>
    </row>
    <row r="7425" spans="1:18" x14ac:dyDescent="0.25">
      <c r="A7425" s="31" t="s">
        <v>23688</v>
      </c>
      <c r="B7425" s="32" t="s">
        <v>21317</v>
      </c>
      <c r="C7425" s="32" t="s">
        <v>703</v>
      </c>
      <c r="D7425" s="35">
        <v>43496</v>
      </c>
      <c r="E7425" s="32" t="s">
        <v>704</v>
      </c>
      <c r="F7425" s="32" t="s">
        <v>705</v>
      </c>
      <c r="G7425" s="32" t="s">
        <v>1589</v>
      </c>
      <c r="H7425" s="32" t="s">
        <v>752</v>
      </c>
      <c r="I7425" s="32" t="s">
        <v>1590</v>
      </c>
      <c r="J7425" s="35">
        <v>43605</v>
      </c>
      <c r="K7425" s="35">
        <v>44336</v>
      </c>
      <c r="L7425" s="32" t="s">
        <v>21318</v>
      </c>
      <c r="M7425" s="32" t="s">
        <v>710</v>
      </c>
      <c r="N7425" s="32" t="s">
        <v>749</v>
      </c>
      <c r="O7425" s="32" t="s">
        <v>712</v>
      </c>
      <c r="P7425" s="32" t="s">
        <v>713</v>
      </c>
      <c r="Q7425" s="32" t="s">
        <v>10228</v>
      </c>
      <c r="R7425" s="32" t="s">
        <v>10228</v>
      </c>
    </row>
    <row r="7426" spans="1:18" x14ac:dyDescent="0.25">
      <c r="A7426" s="33" t="s">
        <v>23690</v>
      </c>
      <c r="B7426" s="34" t="s">
        <v>21319</v>
      </c>
      <c r="C7426" s="34" t="s">
        <v>703</v>
      </c>
      <c r="D7426" s="36">
        <v>43496</v>
      </c>
      <c r="E7426" s="34" t="s">
        <v>704</v>
      </c>
      <c r="F7426" s="34" t="s">
        <v>705</v>
      </c>
      <c r="G7426" s="34" t="s">
        <v>21320</v>
      </c>
      <c r="H7426" s="34" t="s">
        <v>904</v>
      </c>
      <c r="I7426" s="34" t="s">
        <v>4659</v>
      </c>
      <c r="J7426" s="36">
        <v>43572</v>
      </c>
      <c r="K7426" s="36">
        <v>44303</v>
      </c>
      <c r="L7426" s="34" t="s">
        <v>21321</v>
      </c>
      <c r="M7426" s="34" t="s">
        <v>710</v>
      </c>
      <c r="N7426" s="34" t="s">
        <v>723</v>
      </c>
      <c r="O7426" s="34" t="s">
        <v>712</v>
      </c>
      <c r="P7426" s="34" t="s">
        <v>713</v>
      </c>
      <c r="Q7426" s="34" t="s">
        <v>743</v>
      </c>
      <c r="R7426" s="34" t="s">
        <v>10228</v>
      </c>
    </row>
    <row r="7427" spans="1:18" x14ac:dyDescent="0.25">
      <c r="A7427" s="31" t="s">
        <v>23692</v>
      </c>
      <c r="B7427" s="32" t="s">
        <v>21322</v>
      </c>
      <c r="C7427" s="32" t="s">
        <v>703</v>
      </c>
      <c r="D7427" s="35">
        <v>43497</v>
      </c>
      <c r="E7427" s="32" t="s">
        <v>704</v>
      </c>
      <c r="F7427" s="32" t="s">
        <v>705</v>
      </c>
      <c r="G7427" s="32" t="s">
        <v>6903</v>
      </c>
      <c r="H7427" s="32" t="s">
        <v>769</v>
      </c>
      <c r="I7427" s="32" t="s">
        <v>1529</v>
      </c>
      <c r="J7427" s="35">
        <v>43591</v>
      </c>
      <c r="K7427" s="35">
        <v>44322</v>
      </c>
      <c r="L7427" s="32" t="s">
        <v>21323</v>
      </c>
      <c r="M7427" s="32" t="s">
        <v>729</v>
      </c>
      <c r="N7427" s="32" t="s">
        <v>749</v>
      </c>
      <c r="O7427" s="32" t="s">
        <v>712</v>
      </c>
      <c r="P7427" s="32" t="s">
        <v>713</v>
      </c>
      <c r="Q7427" s="32" t="s">
        <v>10228</v>
      </c>
      <c r="R7427" s="32" t="s">
        <v>10228</v>
      </c>
    </row>
    <row r="7428" spans="1:18" x14ac:dyDescent="0.25">
      <c r="A7428" s="33" t="s">
        <v>23694</v>
      </c>
      <c r="B7428" s="34" t="s">
        <v>21324</v>
      </c>
      <c r="C7428" s="34" t="s">
        <v>703</v>
      </c>
      <c r="D7428" s="36">
        <v>43501</v>
      </c>
      <c r="E7428" s="34" t="s">
        <v>704</v>
      </c>
      <c r="F7428" s="34" t="s">
        <v>705</v>
      </c>
      <c r="G7428" s="34" t="s">
        <v>8725</v>
      </c>
      <c r="H7428" s="34" t="s">
        <v>945</v>
      </c>
      <c r="I7428" s="34" t="s">
        <v>6709</v>
      </c>
      <c r="J7428" s="36">
        <v>43591</v>
      </c>
      <c r="K7428" s="36">
        <v>44322</v>
      </c>
      <c r="L7428" s="34" t="s">
        <v>21325</v>
      </c>
      <c r="M7428" s="34" t="s">
        <v>718</v>
      </c>
      <c r="N7428" s="34" t="s">
        <v>749</v>
      </c>
      <c r="O7428" s="34" t="s">
        <v>712</v>
      </c>
      <c r="P7428" s="34" t="s">
        <v>713</v>
      </c>
      <c r="Q7428" s="34" t="s">
        <v>10228</v>
      </c>
      <c r="R7428" s="34" t="s">
        <v>10228</v>
      </c>
    </row>
    <row r="7429" spans="1:18" x14ac:dyDescent="0.25">
      <c r="A7429" s="31" t="s">
        <v>23696</v>
      </c>
      <c r="B7429" s="32" t="s">
        <v>21326</v>
      </c>
      <c r="C7429" s="32" t="s">
        <v>703</v>
      </c>
      <c r="D7429" s="35">
        <v>43501</v>
      </c>
      <c r="E7429" s="32" t="s">
        <v>704</v>
      </c>
      <c r="F7429" s="32" t="s">
        <v>705</v>
      </c>
      <c r="G7429" s="32" t="s">
        <v>21327</v>
      </c>
      <c r="H7429" s="32" t="s">
        <v>740</v>
      </c>
      <c r="I7429" s="32" t="s">
        <v>21328</v>
      </c>
      <c r="J7429" s="35">
        <v>43605</v>
      </c>
      <c r="K7429" s="35">
        <v>44336</v>
      </c>
      <c r="L7429" s="32" t="s">
        <v>21329</v>
      </c>
      <c r="M7429" s="32" t="s">
        <v>718</v>
      </c>
      <c r="N7429" s="32" t="s">
        <v>749</v>
      </c>
      <c r="O7429" s="32" t="s">
        <v>712</v>
      </c>
      <c r="P7429" s="32" t="s">
        <v>833</v>
      </c>
      <c r="Q7429" s="32" t="s">
        <v>713</v>
      </c>
      <c r="R7429" s="32" t="s">
        <v>10228</v>
      </c>
    </row>
    <row r="7430" spans="1:18" x14ac:dyDescent="0.25">
      <c r="A7430" s="33" t="s">
        <v>23698</v>
      </c>
      <c r="B7430" s="34" t="s">
        <v>21330</v>
      </c>
      <c r="C7430" s="34" t="s">
        <v>703</v>
      </c>
      <c r="D7430" s="36">
        <v>43502</v>
      </c>
      <c r="E7430" s="34" t="s">
        <v>704</v>
      </c>
      <c r="F7430" s="34" t="s">
        <v>705</v>
      </c>
      <c r="G7430" s="34" t="s">
        <v>1419</v>
      </c>
      <c r="H7430" s="34" t="s">
        <v>707</v>
      </c>
      <c r="I7430" s="34" t="s">
        <v>1420</v>
      </c>
      <c r="J7430" s="36">
        <v>43570</v>
      </c>
      <c r="K7430" s="36">
        <v>44301</v>
      </c>
      <c r="L7430" s="34" t="s">
        <v>21331</v>
      </c>
      <c r="M7430" s="34" t="s">
        <v>710</v>
      </c>
      <c r="N7430" s="34" t="s">
        <v>723</v>
      </c>
      <c r="O7430" s="34" t="s">
        <v>755</v>
      </c>
      <c r="P7430" s="34" t="s">
        <v>743</v>
      </c>
      <c r="Q7430" s="34" t="s">
        <v>10228</v>
      </c>
      <c r="R7430" s="34" t="s">
        <v>10228</v>
      </c>
    </row>
    <row r="7431" spans="1:18" x14ac:dyDescent="0.25">
      <c r="A7431" s="31" t="s">
        <v>23700</v>
      </c>
      <c r="B7431" s="32" t="s">
        <v>21332</v>
      </c>
      <c r="C7431" s="32" t="s">
        <v>703</v>
      </c>
      <c r="D7431" s="35">
        <v>43502</v>
      </c>
      <c r="E7431" s="32" t="s">
        <v>704</v>
      </c>
      <c r="F7431" s="32" t="s">
        <v>705</v>
      </c>
      <c r="G7431" s="32" t="s">
        <v>10868</v>
      </c>
      <c r="H7431" s="32" t="s">
        <v>752</v>
      </c>
      <c r="I7431" s="32" t="s">
        <v>10869</v>
      </c>
      <c r="J7431" s="35">
        <v>43608</v>
      </c>
      <c r="K7431" s="35">
        <v>44339</v>
      </c>
      <c r="L7431" s="32" t="s">
        <v>21333</v>
      </c>
      <c r="M7431" s="32" t="s">
        <v>718</v>
      </c>
      <c r="N7431" s="32" t="s">
        <v>723</v>
      </c>
      <c r="O7431" s="32" t="s">
        <v>712</v>
      </c>
      <c r="P7431" s="32" t="s">
        <v>713</v>
      </c>
      <c r="Q7431" s="32" t="s">
        <v>713</v>
      </c>
      <c r="R7431" s="32" t="s">
        <v>10228</v>
      </c>
    </row>
    <row r="7432" spans="1:18" x14ac:dyDescent="0.25">
      <c r="A7432" s="33" t="s">
        <v>23702</v>
      </c>
      <c r="B7432" s="34" t="s">
        <v>21334</v>
      </c>
      <c r="C7432" s="34" t="s">
        <v>703</v>
      </c>
      <c r="D7432" s="36">
        <v>43503</v>
      </c>
      <c r="E7432" s="34" t="s">
        <v>704</v>
      </c>
      <c r="F7432" s="34" t="s">
        <v>705</v>
      </c>
      <c r="G7432" s="34" t="s">
        <v>1651</v>
      </c>
      <c r="H7432" s="34" t="s">
        <v>746</v>
      </c>
      <c r="I7432" s="34" t="s">
        <v>1652</v>
      </c>
      <c r="J7432" s="36">
        <v>43599</v>
      </c>
      <c r="K7432" s="36">
        <v>44330</v>
      </c>
      <c r="L7432" s="34" t="s">
        <v>21335</v>
      </c>
      <c r="M7432" s="34" t="s">
        <v>718</v>
      </c>
      <c r="N7432" s="34" t="s">
        <v>749</v>
      </c>
      <c r="O7432" s="34" t="s">
        <v>712</v>
      </c>
      <c r="P7432" s="34" t="s">
        <v>743</v>
      </c>
      <c r="Q7432" s="34" t="s">
        <v>10228</v>
      </c>
      <c r="R7432" s="34" t="s">
        <v>10228</v>
      </c>
    </row>
    <row r="7433" spans="1:18" x14ac:dyDescent="0.25">
      <c r="A7433" s="31" t="s">
        <v>23704</v>
      </c>
      <c r="B7433" s="32" t="s">
        <v>21336</v>
      </c>
      <c r="C7433" s="32" t="s">
        <v>703</v>
      </c>
      <c r="D7433" s="35">
        <v>43504</v>
      </c>
      <c r="E7433" s="32" t="s">
        <v>704</v>
      </c>
      <c r="F7433" s="32" t="s">
        <v>705</v>
      </c>
      <c r="G7433" s="32" t="s">
        <v>1427</v>
      </c>
      <c r="H7433" s="32" t="s">
        <v>752</v>
      </c>
      <c r="I7433" s="32" t="s">
        <v>1428</v>
      </c>
      <c r="J7433" s="35">
        <v>43599</v>
      </c>
      <c r="K7433" s="35">
        <v>44330</v>
      </c>
      <c r="L7433" s="32" t="s">
        <v>21337</v>
      </c>
      <c r="M7433" s="32" t="s">
        <v>718</v>
      </c>
      <c r="N7433" s="32" t="s">
        <v>711</v>
      </c>
      <c r="O7433" s="32" t="s">
        <v>712</v>
      </c>
      <c r="P7433" s="32" t="s">
        <v>713</v>
      </c>
      <c r="Q7433" s="32" t="s">
        <v>832</v>
      </c>
      <c r="R7433" s="32" t="s">
        <v>10228</v>
      </c>
    </row>
    <row r="7434" spans="1:18" x14ac:dyDescent="0.25">
      <c r="A7434" s="33" t="s">
        <v>23706</v>
      </c>
      <c r="B7434" s="34" t="s">
        <v>21338</v>
      </c>
      <c r="C7434" s="34" t="s">
        <v>703</v>
      </c>
      <c r="D7434" s="36">
        <v>43509</v>
      </c>
      <c r="E7434" s="34" t="s">
        <v>704</v>
      </c>
      <c r="F7434" s="34" t="s">
        <v>705</v>
      </c>
      <c r="G7434" s="34" t="s">
        <v>13247</v>
      </c>
      <c r="H7434" s="34" t="s">
        <v>1262</v>
      </c>
      <c r="I7434" s="34" t="s">
        <v>13248</v>
      </c>
      <c r="J7434" s="36">
        <v>43606</v>
      </c>
      <c r="K7434" s="36">
        <v>44337</v>
      </c>
      <c r="L7434" s="34" t="s">
        <v>21339</v>
      </c>
      <c r="M7434" s="34" t="s">
        <v>729</v>
      </c>
      <c r="N7434" s="34" t="s">
        <v>749</v>
      </c>
      <c r="O7434" s="34" t="s">
        <v>712</v>
      </c>
      <c r="P7434" s="34" t="s">
        <v>713</v>
      </c>
      <c r="Q7434" s="34" t="s">
        <v>889</v>
      </c>
      <c r="R7434" s="34" t="s">
        <v>876</v>
      </c>
    </row>
    <row r="7435" spans="1:18" x14ac:dyDescent="0.25">
      <c r="A7435" s="31" t="s">
        <v>23708</v>
      </c>
      <c r="B7435" s="32" t="s">
        <v>21340</v>
      </c>
      <c r="C7435" s="32" t="s">
        <v>703</v>
      </c>
      <c r="D7435" s="35">
        <v>43509</v>
      </c>
      <c r="E7435" s="32" t="s">
        <v>704</v>
      </c>
      <c r="F7435" s="32" t="s">
        <v>705</v>
      </c>
      <c r="G7435" s="32" t="s">
        <v>21341</v>
      </c>
      <c r="H7435" s="32" t="s">
        <v>752</v>
      </c>
      <c r="I7435" s="32" t="s">
        <v>21342</v>
      </c>
      <c r="J7435" s="35">
        <v>43587</v>
      </c>
      <c r="K7435" s="35">
        <v>44318</v>
      </c>
      <c r="L7435" s="32" t="s">
        <v>21343</v>
      </c>
      <c r="M7435" s="32" t="s">
        <v>710</v>
      </c>
      <c r="N7435" s="32" t="s">
        <v>711</v>
      </c>
      <c r="O7435" s="32" t="s">
        <v>712</v>
      </c>
      <c r="P7435" s="32" t="s">
        <v>743</v>
      </c>
      <c r="Q7435" s="32" t="s">
        <v>713</v>
      </c>
      <c r="R7435" s="32" t="s">
        <v>743</v>
      </c>
    </row>
    <row r="7436" spans="1:18" x14ac:dyDescent="0.25">
      <c r="A7436" s="33" t="s">
        <v>23710</v>
      </c>
      <c r="B7436" s="34" t="s">
        <v>21344</v>
      </c>
      <c r="C7436" s="34" t="s">
        <v>703</v>
      </c>
      <c r="D7436" s="36">
        <v>43510</v>
      </c>
      <c r="E7436" s="34" t="s">
        <v>704</v>
      </c>
      <c r="F7436" s="34" t="s">
        <v>705</v>
      </c>
      <c r="G7436" s="34" t="s">
        <v>6150</v>
      </c>
      <c r="H7436" s="34" t="s">
        <v>1262</v>
      </c>
      <c r="I7436" s="34" t="s">
        <v>6151</v>
      </c>
      <c r="J7436" s="36">
        <v>43601</v>
      </c>
      <c r="K7436" s="36">
        <v>44332</v>
      </c>
      <c r="L7436" s="34" t="s">
        <v>21345</v>
      </c>
      <c r="M7436" s="34" t="s">
        <v>710</v>
      </c>
      <c r="N7436" s="34" t="s">
        <v>749</v>
      </c>
      <c r="O7436" s="34" t="s">
        <v>712</v>
      </c>
      <c r="P7436" s="34" t="s">
        <v>713</v>
      </c>
      <c r="Q7436" s="34" t="s">
        <v>743</v>
      </c>
      <c r="R7436" s="34" t="s">
        <v>10228</v>
      </c>
    </row>
    <row r="7437" spans="1:18" x14ac:dyDescent="0.25">
      <c r="A7437" s="31" t="s">
        <v>23712</v>
      </c>
      <c r="B7437" s="32" t="s">
        <v>21346</v>
      </c>
      <c r="C7437" s="32" t="s">
        <v>734</v>
      </c>
      <c r="D7437" s="35">
        <v>43514</v>
      </c>
      <c r="E7437" s="32" t="s">
        <v>996</v>
      </c>
      <c r="F7437" s="32" t="s">
        <v>705</v>
      </c>
      <c r="G7437" s="32" t="s">
        <v>11246</v>
      </c>
      <c r="H7437" s="32" t="s">
        <v>1974</v>
      </c>
      <c r="I7437" s="32" t="s">
        <v>1975</v>
      </c>
      <c r="J7437" s="35">
        <v>43643</v>
      </c>
      <c r="K7437" s="35">
        <v>44374</v>
      </c>
      <c r="L7437" s="32" t="s">
        <v>21347</v>
      </c>
      <c r="M7437" s="32" t="s">
        <v>710</v>
      </c>
      <c r="N7437" s="32" t="s">
        <v>778</v>
      </c>
      <c r="O7437" s="32" t="s">
        <v>712</v>
      </c>
      <c r="P7437" s="32" t="s">
        <v>832</v>
      </c>
      <c r="Q7437" s="32" t="s">
        <v>1042</v>
      </c>
      <c r="R7437" s="32" t="s">
        <v>1042</v>
      </c>
    </row>
    <row r="7438" spans="1:18" x14ac:dyDescent="0.25">
      <c r="A7438" s="33" t="s">
        <v>23714</v>
      </c>
      <c r="B7438" s="34" t="s">
        <v>21348</v>
      </c>
      <c r="C7438" s="34" t="s">
        <v>703</v>
      </c>
      <c r="D7438" s="36">
        <v>43515</v>
      </c>
      <c r="E7438" s="34" t="s">
        <v>704</v>
      </c>
      <c r="F7438" s="34" t="s">
        <v>705</v>
      </c>
      <c r="G7438" s="34" t="s">
        <v>1435</v>
      </c>
      <c r="H7438" s="34" t="s">
        <v>904</v>
      </c>
      <c r="I7438" s="34" t="s">
        <v>1436</v>
      </c>
      <c r="J7438" s="36">
        <v>43571</v>
      </c>
      <c r="K7438" s="36">
        <v>44302</v>
      </c>
      <c r="L7438" s="34" t="s">
        <v>21349</v>
      </c>
      <c r="M7438" s="34" t="s">
        <v>710</v>
      </c>
      <c r="N7438" s="34" t="s">
        <v>749</v>
      </c>
      <c r="O7438" s="34" t="s">
        <v>712</v>
      </c>
      <c r="P7438" s="34" t="s">
        <v>713</v>
      </c>
      <c r="Q7438" s="34" t="s">
        <v>743</v>
      </c>
      <c r="R7438" s="34" t="s">
        <v>10228</v>
      </c>
    </row>
    <row r="7439" spans="1:18" x14ac:dyDescent="0.25">
      <c r="A7439" s="31" t="s">
        <v>23716</v>
      </c>
      <c r="B7439" s="32" t="s">
        <v>21350</v>
      </c>
      <c r="C7439" s="32" t="s">
        <v>703</v>
      </c>
      <c r="D7439" s="35">
        <v>43516</v>
      </c>
      <c r="E7439" s="32" t="s">
        <v>704</v>
      </c>
      <c r="F7439" s="32" t="s">
        <v>705</v>
      </c>
      <c r="G7439" s="32" t="s">
        <v>1419</v>
      </c>
      <c r="H7439" s="32" t="s">
        <v>707</v>
      </c>
      <c r="I7439" s="32" t="s">
        <v>1420</v>
      </c>
      <c r="J7439" s="35">
        <v>43567</v>
      </c>
      <c r="K7439" s="35">
        <v>44298</v>
      </c>
      <c r="L7439" s="32" t="s">
        <v>21351</v>
      </c>
      <c r="M7439" s="32" t="s">
        <v>772</v>
      </c>
      <c r="N7439" s="32" t="s">
        <v>749</v>
      </c>
      <c r="O7439" s="32" t="s">
        <v>755</v>
      </c>
      <c r="P7439" s="32" t="s">
        <v>743</v>
      </c>
      <c r="Q7439" s="32" t="s">
        <v>10228</v>
      </c>
      <c r="R7439" s="32" t="s">
        <v>10228</v>
      </c>
    </row>
    <row r="7440" spans="1:18" x14ac:dyDescent="0.25">
      <c r="A7440" s="33" t="s">
        <v>23718</v>
      </c>
      <c r="B7440" s="34" t="s">
        <v>21352</v>
      </c>
      <c r="C7440" s="34" t="s">
        <v>703</v>
      </c>
      <c r="D7440" s="36">
        <v>43517</v>
      </c>
      <c r="E7440" s="34" t="s">
        <v>704</v>
      </c>
      <c r="F7440" s="34" t="s">
        <v>705</v>
      </c>
      <c r="G7440" s="34" t="s">
        <v>21353</v>
      </c>
      <c r="H7440" s="34" t="s">
        <v>752</v>
      </c>
      <c r="I7440" s="34" t="s">
        <v>21354</v>
      </c>
      <c r="J7440" s="36">
        <v>43609</v>
      </c>
      <c r="K7440" s="36">
        <v>44340</v>
      </c>
      <c r="L7440" s="34" t="s">
        <v>21355</v>
      </c>
      <c r="M7440" s="34" t="s">
        <v>718</v>
      </c>
      <c r="N7440" s="34" t="s">
        <v>749</v>
      </c>
      <c r="O7440" s="34" t="s">
        <v>755</v>
      </c>
      <c r="P7440" s="34" t="s">
        <v>713</v>
      </c>
      <c r="Q7440" s="34" t="s">
        <v>743</v>
      </c>
      <c r="R7440" s="34" t="s">
        <v>10228</v>
      </c>
    </row>
    <row r="7441" spans="1:18" x14ac:dyDescent="0.25">
      <c r="A7441" s="31" t="s">
        <v>23720</v>
      </c>
      <c r="B7441" s="32" t="s">
        <v>21356</v>
      </c>
      <c r="C7441" s="32" t="s">
        <v>703</v>
      </c>
      <c r="D7441" s="35">
        <v>43518</v>
      </c>
      <c r="E7441" s="32" t="s">
        <v>704</v>
      </c>
      <c r="F7441" s="32" t="s">
        <v>705</v>
      </c>
      <c r="G7441" s="32" t="s">
        <v>10070</v>
      </c>
      <c r="H7441" s="32" t="s">
        <v>707</v>
      </c>
      <c r="I7441" s="32" t="s">
        <v>12780</v>
      </c>
      <c r="J7441" s="35">
        <v>43579</v>
      </c>
      <c r="K7441" s="35">
        <v>44310</v>
      </c>
      <c r="L7441" s="32" t="s">
        <v>21357</v>
      </c>
      <c r="M7441" s="32" t="s">
        <v>718</v>
      </c>
      <c r="N7441" s="32" t="s">
        <v>711</v>
      </c>
      <c r="O7441" s="32" t="s">
        <v>712</v>
      </c>
      <c r="P7441" s="32" t="s">
        <v>713</v>
      </c>
      <c r="Q7441" s="32" t="s">
        <v>832</v>
      </c>
      <c r="R7441" s="32" t="s">
        <v>743</v>
      </c>
    </row>
    <row r="7442" spans="1:18" x14ac:dyDescent="0.25">
      <c r="A7442" s="33" t="s">
        <v>23722</v>
      </c>
      <c r="B7442" s="34" t="s">
        <v>21358</v>
      </c>
      <c r="C7442" s="34" t="s">
        <v>703</v>
      </c>
      <c r="D7442" s="36">
        <v>43523</v>
      </c>
      <c r="E7442" s="34" t="s">
        <v>704</v>
      </c>
      <c r="F7442" s="34" t="s">
        <v>705</v>
      </c>
      <c r="G7442" s="34" t="s">
        <v>1647</v>
      </c>
      <c r="H7442" s="34" t="s">
        <v>746</v>
      </c>
      <c r="I7442" s="34" t="s">
        <v>1648</v>
      </c>
      <c r="J7442" s="36">
        <v>43633</v>
      </c>
      <c r="K7442" s="36">
        <v>44364</v>
      </c>
      <c r="L7442" s="34" t="s">
        <v>21359</v>
      </c>
      <c r="M7442" s="34" t="s">
        <v>710</v>
      </c>
      <c r="N7442" s="34" t="s">
        <v>749</v>
      </c>
      <c r="O7442" s="34" t="s">
        <v>712</v>
      </c>
      <c r="P7442" s="34" t="s">
        <v>713</v>
      </c>
      <c r="Q7442" s="34" t="s">
        <v>10228</v>
      </c>
      <c r="R7442" s="34" t="s">
        <v>10228</v>
      </c>
    </row>
    <row r="7443" spans="1:18" x14ac:dyDescent="0.25">
      <c r="A7443" s="31" t="s">
        <v>23724</v>
      </c>
      <c r="B7443" s="32" t="s">
        <v>21360</v>
      </c>
      <c r="C7443" s="32" t="s">
        <v>703</v>
      </c>
      <c r="D7443" s="35">
        <v>43532</v>
      </c>
      <c r="E7443" s="32" t="s">
        <v>704</v>
      </c>
      <c r="F7443" s="32" t="s">
        <v>705</v>
      </c>
      <c r="G7443" s="32" t="s">
        <v>21361</v>
      </c>
      <c r="H7443" s="32" t="s">
        <v>740</v>
      </c>
      <c r="I7443" s="32" t="s">
        <v>21362</v>
      </c>
      <c r="J7443" s="35">
        <v>43608</v>
      </c>
      <c r="K7443" s="35">
        <v>44339</v>
      </c>
      <c r="L7443" s="32" t="s">
        <v>21363</v>
      </c>
      <c r="M7443" s="32" t="s">
        <v>718</v>
      </c>
      <c r="N7443" s="32" t="s">
        <v>749</v>
      </c>
      <c r="O7443" s="32" t="s">
        <v>712</v>
      </c>
      <c r="P7443" s="32" t="s">
        <v>743</v>
      </c>
      <c r="Q7443" s="32" t="s">
        <v>713</v>
      </c>
      <c r="R7443" s="32" t="s">
        <v>832</v>
      </c>
    </row>
    <row r="7444" spans="1:18" x14ac:dyDescent="0.25">
      <c r="A7444" s="33" t="s">
        <v>23726</v>
      </c>
      <c r="B7444" s="34" t="s">
        <v>21364</v>
      </c>
      <c r="C7444" s="34" t="s">
        <v>703</v>
      </c>
      <c r="D7444" s="36">
        <v>43535</v>
      </c>
      <c r="E7444" s="34" t="s">
        <v>704</v>
      </c>
      <c r="F7444" s="34" t="s">
        <v>705</v>
      </c>
      <c r="G7444" s="34" t="s">
        <v>21365</v>
      </c>
      <c r="H7444" s="34" t="s">
        <v>740</v>
      </c>
      <c r="I7444" s="34" t="s">
        <v>21366</v>
      </c>
      <c r="J7444" s="36">
        <v>43579</v>
      </c>
      <c r="K7444" s="36">
        <v>44310</v>
      </c>
      <c r="L7444" s="34" t="s">
        <v>21367</v>
      </c>
      <c r="M7444" s="34" t="s">
        <v>772</v>
      </c>
      <c r="N7444" s="34" t="s">
        <v>749</v>
      </c>
      <c r="O7444" s="34" t="s">
        <v>712</v>
      </c>
      <c r="P7444" s="34" t="s">
        <v>713</v>
      </c>
      <c r="Q7444" s="34" t="s">
        <v>10228</v>
      </c>
      <c r="R7444" s="34" t="s">
        <v>10228</v>
      </c>
    </row>
    <row r="7445" spans="1:18" x14ac:dyDescent="0.25">
      <c r="A7445" s="31" t="s">
        <v>23728</v>
      </c>
      <c r="B7445" s="32" t="s">
        <v>21368</v>
      </c>
      <c r="C7445" s="32" t="s">
        <v>703</v>
      </c>
      <c r="D7445" s="35">
        <v>43536</v>
      </c>
      <c r="E7445" s="32" t="s">
        <v>704</v>
      </c>
      <c r="F7445" s="32" t="s">
        <v>705</v>
      </c>
      <c r="G7445" s="32" t="s">
        <v>5679</v>
      </c>
      <c r="H7445" s="32" t="s">
        <v>740</v>
      </c>
      <c r="I7445" s="32" t="s">
        <v>5680</v>
      </c>
      <c r="J7445" s="35">
        <v>43585</v>
      </c>
      <c r="K7445" s="35">
        <v>44316</v>
      </c>
      <c r="L7445" s="32" t="s">
        <v>21369</v>
      </c>
      <c r="M7445" s="32" t="s">
        <v>710</v>
      </c>
      <c r="N7445" s="32" t="s">
        <v>749</v>
      </c>
      <c r="O7445" s="32" t="s">
        <v>712</v>
      </c>
      <c r="P7445" s="32" t="s">
        <v>713</v>
      </c>
      <c r="Q7445" s="32" t="s">
        <v>10228</v>
      </c>
      <c r="R7445" s="32" t="s">
        <v>10228</v>
      </c>
    </row>
    <row r="7446" spans="1:18" x14ac:dyDescent="0.25">
      <c r="A7446" s="33" t="s">
        <v>23730</v>
      </c>
      <c r="B7446" s="34" t="s">
        <v>21370</v>
      </c>
      <c r="C7446" s="34" t="s">
        <v>703</v>
      </c>
      <c r="D7446" s="36">
        <v>43536</v>
      </c>
      <c r="E7446" s="34" t="s">
        <v>704</v>
      </c>
      <c r="F7446" s="34" t="s">
        <v>705</v>
      </c>
      <c r="G7446" s="34" t="s">
        <v>18947</v>
      </c>
      <c r="H7446" s="34" t="s">
        <v>752</v>
      </c>
      <c r="I7446" s="34" t="s">
        <v>18948</v>
      </c>
      <c r="J7446" s="36">
        <v>43634</v>
      </c>
      <c r="K7446" s="36">
        <v>44365</v>
      </c>
      <c r="L7446" s="34" t="s">
        <v>21371</v>
      </c>
      <c r="M7446" s="34" t="s">
        <v>710</v>
      </c>
      <c r="N7446" s="34" t="s">
        <v>711</v>
      </c>
      <c r="O7446" s="34" t="s">
        <v>755</v>
      </c>
      <c r="P7446" s="34" t="s">
        <v>713</v>
      </c>
      <c r="Q7446" s="34" t="s">
        <v>10228</v>
      </c>
      <c r="R7446" s="34" t="s">
        <v>10228</v>
      </c>
    </row>
    <row r="7447" spans="1:18" x14ac:dyDescent="0.25">
      <c r="A7447" s="31" t="s">
        <v>23732</v>
      </c>
      <c r="B7447" s="32" t="s">
        <v>21372</v>
      </c>
      <c r="C7447" s="32" t="s">
        <v>703</v>
      </c>
      <c r="D7447" s="35">
        <v>43536</v>
      </c>
      <c r="E7447" s="32" t="s">
        <v>704</v>
      </c>
      <c r="F7447" s="32" t="s">
        <v>705</v>
      </c>
      <c r="G7447" s="32" t="s">
        <v>21373</v>
      </c>
      <c r="H7447" s="32" t="s">
        <v>789</v>
      </c>
      <c r="I7447" s="32" t="s">
        <v>21374</v>
      </c>
      <c r="J7447" s="35">
        <v>43607</v>
      </c>
      <c r="K7447" s="35">
        <v>44338</v>
      </c>
      <c r="L7447" s="32" t="s">
        <v>21375</v>
      </c>
      <c r="M7447" s="32" t="s">
        <v>718</v>
      </c>
      <c r="N7447" s="32" t="s">
        <v>723</v>
      </c>
      <c r="O7447" s="32" t="s">
        <v>712</v>
      </c>
      <c r="P7447" s="32" t="s">
        <v>713</v>
      </c>
      <c r="Q7447" s="32" t="s">
        <v>10228</v>
      </c>
      <c r="R7447" s="32" t="s">
        <v>10228</v>
      </c>
    </row>
    <row r="7448" spans="1:18" x14ac:dyDescent="0.25">
      <c r="A7448" s="33" t="s">
        <v>23734</v>
      </c>
      <c r="B7448" s="34" t="s">
        <v>21376</v>
      </c>
      <c r="C7448" s="34" t="s">
        <v>703</v>
      </c>
      <c r="D7448" s="36">
        <v>43538</v>
      </c>
      <c r="E7448" s="34" t="s">
        <v>704</v>
      </c>
      <c r="F7448" s="34" t="s">
        <v>705</v>
      </c>
      <c r="G7448" s="34" t="s">
        <v>1447</v>
      </c>
      <c r="H7448" s="34" t="s">
        <v>707</v>
      </c>
      <c r="I7448" s="34" t="s">
        <v>1448</v>
      </c>
      <c r="J7448" s="36">
        <v>43595</v>
      </c>
      <c r="K7448" s="36">
        <v>44326</v>
      </c>
      <c r="L7448" s="34" t="s">
        <v>21377</v>
      </c>
      <c r="M7448" s="34" t="s">
        <v>710</v>
      </c>
      <c r="N7448" s="34" t="s">
        <v>749</v>
      </c>
      <c r="O7448" s="34" t="s">
        <v>712</v>
      </c>
      <c r="P7448" s="34" t="s">
        <v>760</v>
      </c>
      <c r="Q7448" s="34" t="s">
        <v>713</v>
      </c>
      <c r="R7448" s="34" t="s">
        <v>10228</v>
      </c>
    </row>
    <row r="7449" spans="1:18" x14ac:dyDescent="0.25">
      <c r="A7449" s="31" t="s">
        <v>23736</v>
      </c>
      <c r="B7449" s="32" t="s">
        <v>21378</v>
      </c>
      <c r="C7449" s="32" t="s">
        <v>703</v>
      </c>
      <c r="D7449" s="35">
        <v>43538</v>
      </c>
      <c r="E7449" s="32" t="s">
        <v>704</v>
      </c>
      <c r="F7449" s="32" t="s">
        <v>705</v>
      </c>
      <c r="G7449" s="32" t="s">
        <v>9589</v>
      </c>
      <c r="H7449" s="32" t="s">
        <v>769</v>
      </c>
      <c r="I7449" s="32" t="s">
        <v>770</v>
      </c>
      <c r="J7449" s="35">
        <v>43600</v>
      </c>
      <c r="K7449" s="35">
        <v>44331</v>
      </c>
      <c r="L7449" s="32" t="s">
        <v>21379</v>
      </c>
      <c r="M7449" s="32" t="s">
        <v>710</v>
      </c>
      <c r="N7449" s="32" t="s">
        <v>778</v>
      </c>
      <c r="O7449" s="32" t="s">
        <v>712</v>
      </c>
      <c r="P7449" s="32" t="s">
        <v>713</v>
      </c>
      <c r="Q7449" s="32" t="s">
        <v>10228</v>
      </c>
      <c r="R7449" s="32" t="s">
        <v>10228</v>
      </c>
    </row>
    <row r="7450" spans="1:18" x14ac:dyDescent="0.25">
      <c r="A7450" s="33" t="s">
        <v>23738</v>
      </c>
      <c r="B7450" s="34" t="s">
        <v>21380</v>
      </c>
      <c r="C7450" s="34" t="s">
        <v>703</v>
      </c>
      <c r="D7450" s="36">
        <v>43538</v>
      </c>
      <c r="E7450" s="34" t="s">
        <v>704</v>
      </c>
      <c r="F7450" s="34" t="s">
        <v>705</v>
      </c>
      <c r="G7450" s="34" t="s">
        <v>20733</v>
      </c>
      <c r="H7450" s="34" t="s">
        <v>736</v>
      </c>
      <c r="I7450" s="34" t="s">
        <v>20734</v>
      </c>
      <c r="J7450" s="36">
        <v>43622</v>
      </c>
      <c r="K7450" s="36">
        <v>44353</v>
      </c>
      <c r="L7450" s="34" t="s">
        <v>21381</v>
      </c>
      <c r="M7450" s="34" t="s">
        <v>710</v>
      </c>
      <c r="N7450" s="34" t="s">
        <v>749</v>
      </c>
      <c r="O7450" s="34" t="s">
        <v>712</v>
      </c>
      <c r="P7450" s="34" t="s">
        <v>743</v>
      </c>
      <c r="Q7450" s="34" t="s">
        <v>1336</v>
      </c>
      <c r="R7450" s="34" t="s">
        <v>1336</v>
      </c>
    </row>
    <row r="7451" spans="1:18" x14ac:dyDescent="0.25">
      <c r="A7451" s="31" t="s">
        <v>23740</v>
      </c>
      <c r="B7451" s="32" t="s">
        <v>21382</v>
      </c>
      <c r="C7451" s="32" t="s">
        <v>703</v>
      </c>
      <c r="D7451" s="35">
        <v>43539</v>
      </c>
      <c r="E7451" s="32" t="s">
        <v>704</v>
      </c>
      <c r="F7451" s="32" t="s">
        <v>705</v>
      </c>
      <c r="G7451" s="32" t="s">
        <v>1532</v>
      </c>
      <c r="H7451" s="32" t="s">
        <v>789</v>
      </c>
      <c r="I7451" s="32" t="s">
        <v>1533</v>
      </c>
      <c r="J7451" s="35">
        <v>43581</v>
      </c>
      <c r="K7451" s="35">
        <v>44312</v>
      </c>
      <c r="L7451" s="32" t="s">
        <v>21383</v>
      </c>
      <c r="M7451" s="32" t="s">
        <v>710</v>
      </c>
      <c r="N7451" s="32" t="s">
        <v>711</v>
      </c>
      <c r="O7451" s="32" t="s">
        <v>712</v>
      </c>
      <c r="P7451" s="32" t="s">
        <v>743</v>
      </c>
      <c r="Q7451" s="32" t="s">
        <v>10228</v>
      </c>
      <c r="R7451" s="32" t="s">
        <v>10228</v>
      </c>
    </row>
    <row r="7452" spans="1:18" x14ac:dyDescent="0.25">
      <c r="A7452" s="33" t="s">
        <v>23742</v>
      </c>
      <c r="B7452" s="34" t="s">
        <v>21384</v>
      </c>
      <c r="C7452" s="34" t="s">
        <v>734</v>
      </c>
      <c r="D7452" s="36">
        <v>43542</v>
      </c>
      <c r="E7452" s="34" t="s">
        <v>996</v>
      </c>
      <c r="F7452" s="34" t="s">
        <v>705</v>
      </c>
      <c r="G7452" s="34" t="s">
        <v>16272</v>
      </c>
      <c r="H7452" s="34" t="s">
        <v>707</v>
      </c>
      <c r="I7452" s="34" t="s">
        <v>721</v>
      </c>
      <c r="J7452" s="36">
        <v>43607</v>
      </c>
      <c r="K7452" s="36">
        <v>44338</v>
      </c>
      <c r="L7452" s="34" t="s">
        <v>21385</v>
      </c>
      <c r="M7452" s="34" t="s">
        <v>710</v>
      </c>
      <c r="N7452" s="34" t="s">
        <v>711</v>
      </c>
      <c r="O7452" s="34" t="s">
        <v>712</v>
      </c>
      <c r="P7452" s="34" t="s">
        <v>1336</v>
      </c>
      <c r="Q7452" s="34" t="s">
        <v>10228</v>
      </c>
      <c r="R7452" s="34" t="s">
        <v>10228</v>
      </c>
    </row>
    <row r="7453" spans="1:18" x14ac:dyDescent="0.25">
      <c r="A7453" s="31" t="s">
        <v>23744</v>
      </c>
      <c r="B7453" s="32" t="s">
        <v>21386</v>
      </c>
      <c r="C7453" s="32" t="s">
        <v>703</v>
      </c>
      <c r="D7453" s="35">
        <v>43542</v>
      </c>
      <c r="E7453" s="32" t="s">
        <v>704</v>
      </c>
      <c r="F7453" s="32" t="s">
        <v>705</v>
      </c>
      <c r="G7453" s="32" t="s">
        <v>6746</v>
      </c>
      <c r="H7453" s="32" t="s">
        <v>769</v>
      </c>
      <c r="I7453" s="32" t="s">
        <v>6747</v>
      </c>
      <c r="J7453" s="35">
        <v>43591</v>
      </c>
      <c r="K7453" s="35">
        <v>44322</v>
      </c>
      <c r="L7453" s="32" t="s">
        <v>21387</v>
      </c>
      <c r="M7453" s="32" t="s">
        <v>729</v>
      </c>
      <c r="N7453" s="32" t="s">
        <v>749</v>
      </c>
      <c r="O7453" s="32" t="s">
        <v>712</v>
      </c>
      <c r="P7453" s="32" t="s">
        <v>713</v>
      </c>
      <c r="Q7453" s="32" t="s">
        <v>10228</v>
      </c>
      <c r="R7453" s="32" t="s">
        <v>10228</v>
      </c>
    </row>
    <row r="7454" spans="1:18" x14ac:dyDescent="0.25">
      <c r="A7454" s="33" t="s">
        <v>23746</v>
      </c>
      <c r="B7454" s="34" t="s">
        <v>21388</v>
      </c>
      <c r="C7454" s="34" t="s">
        <v>703</v>
      </c>
      <c r="D7454" s="36">
        <v>43544</v>
      </c>
      <c r="E7454" s="34" t="s">
        <v>704</v>
      </c>
      <c r="F7454" s="34" t="s">
        <v>705</v>
      </c>
      <c r="G7454" s="34" t="s">
        <v>8798</v>
      </c>
      <c r="H7454" s="34" t="s">
        <v>904</v>
      </c>
      <c r="I7454" s="34" t="s">
        <v>8799</v>
      </c>
      <c r="J7454" s="36">
        <v>43619</v>
      </c>
      <c r="K7454" s="36">
        <v>44350</v>
      </c>
      <c r="L7454" s="34" t="s">
        <v>21389</v>
      </c>
      <c r="M7454" s="34" t="s">
        <v>710</v>
      </c>
      <c r="N7454" s="34" t="s">
        <v>723</v>
      </c>
      <c r="O7454" s="34" t="s">
        <v>712</v>
      </c>
      <c r="P7454" s="34" t="s">
        <v>743</v>
      </c>
      <c r="Q7454" s="34" t="s">
        <v>10228</v>
      </c>
      <c r="R7454" s="34" t="s">
        <v>10228</v>
      </c>
    </row>
    <row r="7455" spans="1:18" x14ac:dyDescent="0.25">
      <c r="A7455" s="31" t="s">
        <v>23748</v>
      </c>
      <c r="B7455" s="32" t="s">
        <v>21390</v>
      </c>
      <c r="C7455" s="32" t="s">
        <v>703</v>
      </c>
      <c r="D7455" s="35">
        <v>43544</v>
      </c>
      <c r="E7455" s="32" t="s">
        <v>704</v>
      </c>
      <c r="F7455" s="32" t="s">
        <v>705</v>
      </c>
      <c r="G7455" s="32" t="s">
        <v>1601</v>
      </c>
      <c r="H7455" s="32" t="s">
        <v>707</v>
      </c>
      <c r="I7455" s="32" t="s">
        <v>1602</v>
      </c>
      <c r="J7455" s="35">
        <v>43588</v>
      </c>
      <c r="K7455" s="35">
        <v>44319</v>
      </c>
      <c r="L7455" s="32" t="s">
        <v>21391</v>
      </c>
      <c r="M7455" s="32" t="s">
        <v>772</v>
      </c>
      <c r="N7455" s="32" t="s">
        <v>749</v>
      </c>
      <c r="O7455" s="32" t="s">
        <v>712</v>
      </c>
      <c r="P7455" s="32" t="s">
        <v>876</v>
      </c>
      <c r="Q7455" s="32" t="s">
        <v>713</v>
      </c>
      <c r="R7455" s="32" t="s">
        <v>876</v>
      </c>
    </row>
    <row r="7456" spans="1:18" x14ac:dyDescent="0.25">
      <c r="A7456" s="33" t="s">
        <v>23750</v>
      </c>
      <c r="B7456" s="34" t="s">
        <v>21392</v>
      </c>
      <c r="C7456" s="34" t="s">
        <v>703</v>
      </c>
      <c r="D7456" s="36">
        <v>43546</v>
      </c>
      <c r="E7456" s="34" t="s">
        <v>704</v>
      </c>
      <c r="F7456" s="34" t="s">
        <v>705</v>
      </c>
      <c r="G7456" s="34" t="s">
        <v>21393</v>
      </c>
      <c r="H7456" s="34" t="s">
        <v>746</v>
      </c>
      <c r="I7456" s="34" t="s">
        <v>3312</v>
      </c>
      <c r="J7456" s="36">
        <v>43642</v>
      </c>
      <c r="K7456" s="36">
        <v>44373</v>
      </c>
      <c r="L7456" s="34" t="s">
        <v>21394</v>
      </c>
      <c r="M7456" s="34" t="s">
        <v>710</v>
      </c>
      <c r="N7456" s="34" t="s">
        <v>778</v>
      </c>
      <c r="O7456" s="34" t="s">
        <v>755</v>
      </c>
      <c r="P7456" s="34" t="s">
        <v>713</v>
      </c>
      <c r="Q7456" s="34" t="s">
        <v>10228</v>
      </c>
      <c r="R7456" s="34" t="s">
        <v>10228</v>
      </c>
    </row>
    <row r="7457" spans="1:18" x14ac:dyDescent="0.25">
      <c r="A7457" s="31" t="s">
        <v>23752</v>
      </c>
      <c r="B7457" s="32" t="s">
        <v>21395</v>
      </c>
      <c r="C7457" s="32" t="s">
        <v>703</v>
      </c>
      <c r="D7457" s="35">
        <v>43556</v>
      </c>
      <c r="E7457" s="32" t="s">
        <v>704</v>
      </c>
      <c r="F7457" s="32" t="s">
        <v>705</v>
      </c>
      <c r="G7457" s="32" t="s">
        <v>3922</v>
      </c>
      <c r="H7457" s="32" t="s">
        <v>945</v>
      </c>
      <c r="I7457" s="32" t="s">
        <v>3923</v>
      </c>
      <c r="J7457" s="35">
        <v>43572</v>
      </c>
      <c r="K7457" s="35">
        <v>44303</v>
      </c>
      <c r="L7457" s="32" t="s">
        <v>21396</v>
      </c>
      <c r="M7457" s="32" t="s">
        <v>772</v>
      </c>
      <c r="N7457" s="32" t="s">
        <v>778</v>
      </c>
      <c r="O7457" s="32" t="s">
        <v>766</v>
      </c>
      <c r="P7457" s="32" t="s">
        <v>833</v>
      </c>
      <c r="Q7457" s="32" t="s">
        <v>743</v>
      </c>
      <c r="R7457" s="32" t="s">
        <v>713</v>
      </c>
    </row>
    <row r="7458" spans="1:18" x14ac:dyDescent="0.25">
      <c r="A7458" s="33" t="s">
        <v>23754</v>
      </c>
      <c r="B7458" s="34" t="s">
        <v>21397</v>
      </c>
      <c r="C7458" s="34" t="s">
        <v>703</v>
      </c>
      <c r="D7458" s="36">
        <v>43557</v>
      </c>
      <c r="E7458" s="34" t="s">
        <v>704</v>
      </c>
      <c r="F7458" s="34" t="s">
        <v>705</v>
      </c>
      <c r="G7458" s="34" t="s">
        <v>1027</v>
      </c>
      <c r="H7458" s="34" t="s">
        <v>740</v>
      </c>
      <c r="I7458" s="34" t="s">
        <v>1028</v>
      </c>
      <c r="J7458" s="36">
        <v>43602</v>
      </c>
      <c r="K7458" s="36">
        <v>44333</v>
      </c>
      <c r="L7458" s="34" t="s">
        <v>21398</v>
      </c>
      <c r="M7458" s="34" t="s">
        <v>718</v>
      </c>
      <c r="N7458" s="34" t="s">
        <v>749</v>
      </c>
      <c r="O7458" s="34" t="s">
        <v>712</v>
      </c>
      <c r="P7458" s="34" t="s">
        <v>832</v>
      </c>
      <c r="Q7458" s="34" t="s">
        <v>743</v>
      </c>
      <c r="R7458" s="34" t="s">
        <v>10228</v>
      </c>
    </row>
    <row r="7459" spans="1:18" x14ac:dyDescent="0.25">
      <c r="A7459" s="31" t="s">
        <v>23756</v>
      </c>
      <c r="B7459" s="32" t="s">
        <v>21399</v>
      </c>
      <c r="C7459" s="32" t="s">
        <v>703</v>
      </c>
      <c r="D7459" s="35">
        <v>43557</v>
      </c>
      <c r="E7459" s="32" t="s">
        <v>704</v>
      </c>
      <c r="F7459" s="32" t="s">
        <v>705</v>
      </c>
      <c r="G7459" s="32" t="s">
        <v>5260</v>
      </c>
      <c r="H7459" s="32" t="s">
        <v>1080</v>
      </c>
      <c r="I7459" s="32" t="s">
        <v>5261</v>
      </c>
      <c r="J7459" s="35">
        <v>43643</v>
      </c>
      <c r="K7459" s="35">
        <v>44374</v>
      </c>
      <c r="L7459" s="32" t="s">
        <v>21400</v>
      </c>
      <c r="M7459" s="32" t="s">
        <v>729</v>
      </c>
      <c r="N7459" s="32" t="s">
        <v>749</v>
      </c>
      <c r="O7459" s="32" t="s">
        <v>712</v>
      </c>
      <c r="P7459" s="32" t="s">
        <v>713</v>
      </c>
      <c r="Q7459" s="32" t="s">
        <v>10228</v>
      </c>
      <c r="R7459" s="32" t="s">
        <v>10228</v>
      </c>
    </row>
    <row r="7460" spans="1:18" x14ac:dyDescent="0.25">
      <c r="A7460" s="33" t="s">
        <v>23758</v>
      </c>
      <c r="B7460" s="34" t="s">
        <v>21401</v>
      </c>
      <c r="C7460" s="34" t="s">
        <v>703</v>
      </c>
      <c r="D7460" s="36">
        <v>43557</v>
      </c>
      <c r="E7460" s="34" t="s">
        <v>704</v>
      </c>
      <c r="F7460" s="34" t="s">
        <v>705</v>
      </c>
      <c r="G7460" s="34" t="s">
        <v>2969</v>
      </c>
      <c r="H7460" s="34" t="s">
        <v>1080</v>
      </c>
      <c r="I7460" s="34" t="s">
        <v>2970</v>
      </c>
      <c r="J7460" s="36">
        <v>43623</v>
      </c>
      <c r="K7460" s="36">
        <v>44354</v>
      </c>
      <c r="L7460" s="34" t="s">
        <v>21402</v>
      </c>
      <c r="M7460" s="34" t="s">
        <v>710</v>
      </c>
      <c r="N7460" s="34" t="s">
        <v>749</v>
      </c>
      <c r="O7460" s="34" t="s">
        <v>712</v>
      </c>
      <c r="P7460" s="34" t="s">
        <v>713</v>
      </c>
      <c r="Q7460" s="34" t="s">
        <v>10228</v>
      </c>
      <c r="R7460" s="34" t="s">
        <v>10228</v>
      </c>
    </row>
    <row r="7461" spans="1:18" x14ac:dyDescent="0.25">
      <c r="A7461" s="31" t="s">
        <v>23760</v>
      </c>
      <c r="B7461" s="32" t="s">
        <v>21403</v>
      </c>
      <c r="C7461" s="32" t="s">
        <v>703</v>
      </c>
      <c r="D7461" s="35">
        <v>43559</v>
      </c>
      <c r="E7461" s="32" t="s">
        <v>704</v>
      </c>
      <c r="F7461" s="32" t="s">
        <v>705</v>
      </c>
      <c r="G7461" s="32" t="s">
        <v>21404</v>
      </c>
      <c r="H7461" s="32" t="s">
        <v>763</v>
      </c>
      <c r="I7461" s="32" t="s">
        <v>21405</v>
      </c>
      <c r="J7461" s="35">
        <v>43627</v>
      </c>
      <c r="K7461" s="35">
        <v>44358</v>
      </c>
      <c r="L7461" s="32" t="s">
        <v>21406</v>
      </c>
      <c r="M7461" s="32" t="s">
        <v>710</v>
      </c>
      <c r="N7461" s="32" t="s">
        <v>749</v>
      </c>
      <c r="O7461" s="32" t="s">
        <v>712</v>
      </c>
      <c r="P7461" s="32" t="s">
        <v>713</v>
      </c>
      <c r="Q7461" s="32" t="s">
        <v>743</v>
      </c>
      <c r="R7461" s="32" t="s">
        <v>10228</v>
      </c>
    </row>
    <row r="7462" spans="1:18" x14ac:dyDescent="0.25">
      <c r="A7462" s="33" t="s">
        <v>23762</v>
      </c>
      <c r="B7462" s="34" t="s">
        <v>21407</v>
      </c>
      <c r="C7462" s="34" t="s">
        <v>703</v>
      </c>
      <c r="D7462" s="36">
        <v>43560</v>
      </c>
      <c r="E7462" s="34" t="s">
        <v>704</v>
      </c>
      <c r="F7462" s="34" t="s">
        <v>705</v>
      </c>
      <c r="G7462" s="34" t="s">
        <v>1376</v>
      </c>
      <c r="H7462" s="34" t="s">
        <v>945</v>
      </c>
      <c r="I7462" s="34" t="s">
        <v>1113</v>
      </c>
      <c r="J7462" s="36">
        <v>43594</v>
      </c>
      <c r="K7462" s="36">
        <v>44325</v>
      </c>
      <c r="L7462" s="34" t="s">
        <v>21408</v>
      </c>
      <c r="M7462" s="34" t="s">
        <v>729</v>
      </c>
      <c r="N7462" s="34" t="s">
        <v>723</v>
      </c>
      <c r="O7462" s="34" t="s">
        <v>712</v>
      </c>
      <c r="P7462" s="34" t="s">
        <v>713</v>
      </c>
      <c r="Q7462" s="34" t="s">
        <v>10228</v>
      </c>
      <c r="R7462" s="34" t="s">
        <v>10228</v>
      </c>
    </row>
    <row r="7463" spans="1:18" x14ac:dyDescent="0.25">
      <c r="A7463" s="31" t="s">
        <v>23764</v>
      </c>
      <c r="B7463" s="32" t="s">
        <v>21409</v>
      </c>
      <c r="C7463" s="32" t="s">
        <v>703</v>
      </c>
      <c r="D7463" s="35">
        <v>43563</v>
      </c>
      <c r="E7463" s="32" t="s">
        <v>704</v>
      </c>
      <c r="F7463" s="32" t="s">
        <v>705</v>
      </c>
      <c r="G7463" s="32" t="s">
        <v>6746</v>
      </c>
      <c r="H7463" s="32" t="s">
        <v>769</v>
      </c>
      <c r="I7463" s="32" t="s">
        <v>6747</v>
      </c>
      <c r="J7463" s="35">
        <v>43591</v>
      </c>
      <c r="K7463" s="35">
        <v>44322</v>
      </c>
      <c r="L7463" s="32" t="s">
        <v>21410</v>
      </c>
      <c r="M7463" s="32" t="s">
        <v>772</v>
      </c>
      <c r="N7463" s="32" t="s">
        <v>749</v>
      </c>
      <c r="O7463" s="32" t="s">
        <v>712</v>
      </c>
      <c r="P7463" s="32" t="s">
        <v>713</v>
      </c>
      <c r="Q7463" s="32" t="s">
        <v>10228</v>
      </c>
      <c r="R7463" s="32" t="s">
        <v>10228</v>
      </c>
    </row>
    <row r="7464" spans="1:18" x14ac:dyDescent="0.25">
      <c r="A7464" s="33" t="s">
        <v>23766</v>
      </c>
      <c r="B7464" s="34" t="s">
        <v>21411</v>
      </c>
      <c r="C7464" s="34" t="s">
        <v>703</v>
      </c>
      <c r="D7464" s="36">
        <v>43563</v>
      </c>
      <c r="E7464" s="34" t="s">
        <v>996</v>
      </c>
      <c r="F7464" s="34" t="s">
        <v>705</v>
      </c>
      <c r="G7464" s="34" t="s">
        <v>21412</v>
      </c>
      <c r="H7464" s="34" t="s">
        <v>769</v>
      </c>
      <c r="I7464" s="34" t="s">
        <v>21413</v>
      </c>
      <c r="J7464" s="36">
        <v>43599</v>
      </c>
      <c r="K7464" s="36">
        <v>44330</v>
      </c>
      <c r="L7464" s="34" t="s">
        <v>21414</v>
      </c>
      <c r="M7464" s="34" t="s">
        <v>710</v>
      </c>
      <c r="N7464" s="34" t="s">
        <v>711</v>
      </c>
      <c r="O7464" s="34" t="s">
        <v>712</v>
      </c>
      <c r="P7464" s="34" t="s">
        <v>743</v>
      </c>
      <c r="Q7464" s="34" t="s">
        <v>713</v>
      </c>
      <c r="R7464" s="34" t="s">
        <v>10228</v>
      </c>
    </row>
    <row r="7465" spans="1:18" x14ac:dyDescent="0.25">
      <c r="A7465" s="31" t="s">
        <v>23768</v>
      </c>
      <c r="B7465" s="32" t="s">
        <v>21415</v>
      </c>
      <c r="C7465" s="32" t="s">
        <v>703</v>
      </c>
      <c r="D7465" s="35">
        <v>43565</v>
      </c>
      <c r="E7465" s="32" t="s">
        <v>704</v>
      </c>
      <c r="F7465" s="32" t="s">
        <v>705</v>
      </c>
      <c r="G7465" s="32" t="s">
        <v>6746</v>
      </c>
      <c r="H7465" s="32" t="s">
        <v>769</v>
      </c>
      <c r="I7465" s="32" t="s">
        <v>6747</v>
      </c>
      <c r="J7465" s="35">
        <v>43592</v>
      </c>
      <c r="K7465" s="35">
        <v>44323</v>
      </c>
      <c r="L7465" s="32" t="s">
        <v>21416</v>
      </c>
      <c r="M7465" s="32" t="s">
        <v>772</v>
      </c>
      <c r="N7465" s="32" t="s">
        <v>778</v>
      </c>
      <c r="O7465" s="32" t="s">
        <v>712</v>
      </c>
      <c r="P7465" s="32" t="s">
        <v>713</v>
      </c>
      <c r="Q7465" s="32" t="s">
        <v>10228</v>
      </c>
      <c r="R7465" s="32" t="s">
        <v>10228</v>
      </c>
    </row>
    <row r="7466" spans="1:18" x14ac:dyDescent="0.25">
      <c r="A7466" s="33" t="s">
        <v>23770</v>
      </c>
      <c r="B7466" s="34" t="s">
        <v>21417</v>
      </c>
      <c r="C7466" s="34" t="s">
        <v>703</v>
      </c>
      <c r="D7466" s="36">
        <v>43568</v>
      </c>
      <c r="E7466" s="34" t="s">
        <v>704</v>
      </c>
      <c r="F7466" s="34" t="s">
        <v>705</v>
      </c>
      <c r="G7466" s="34" t="s">
        <v>6695</v>
      </c>
      <c r="H7466" s="34" t="s">
        <v>904</v>
      </c>
      <c r="I7466" s="34" t="s">
        <v>6696</v>
      </c>
      <c r="J7466" s="36">
        <v>43621</v>
      </c>
      <c r="K7466" s="36">
        <v>44352</v>
      </c>
      <c r="L7466" s="34" t="s">
        <v>21418</v>
      </c>
      <c r="M7466" s="34" t="s">
        <v>718</v>
      </c>
      <c r="N7466" s="34" t="s">
        <v>749</v>
      </c>
      <c r="O7466" s="34" t="s">
        <v>712</v>
      </c>
      <c r="P7466" s="34" t="s">
        <v>876</v>
      </c>
      <c r="Q7466" s="34" t="s">
        <v>10228</v>
      </c>
      <c r="R7466" s="34" t="s">
        <v>10228</v>
      </c>
    </row>
    <row r="7467" spans="1:18" x14ac:dyDescent="0.25">
      <c r="A7467" s="31" t="s">
        <v>23772</v>
      </c>
      <c r="B7467" s="32" t="s">
        <v>21419</v>
      </c>
      <c r="C7467" s="32" t="s">
        <v>703</v>
      </c>
      <c r="D7467" s="35">
        <v>43570</v>
      </c>
      <c r="E7467" s="32" t="s">
        <v>704</v>
      </c>
      <c r="F7467" s="32" t="s">
        <v>705</v>
      </c>
      <c r="G7467" s="32" t="s">
        <v>6859</v>
      </c>
      <c r="H7467" s="32" t="s">
        <v>998</v>
      </c>
      <c r="I7467" s="32" t="s">
        <v>6860</v>
      </c>
      <c r="J7467" s="35">
        <v>43602</v>
      </c>
      <c r="K7467" s="35">
        <v>44333</v>
      </c>
      <c r="L7467" s="32" t="s">
        <v>21420</v>
      </c>
      <c r="M7467" s="32" t="s">
        <v>710</v>
      </c>
      <c r="N7467" s="32" t="s">
        <v>749</v>
      </c>
      <c r="O7467" s="32" t="s">
        <v>1139</v>
      </c>
      <c r="P7467" s="32" t="s">
        <v>713</v>
      </c>
      <c r="Q7467" s="32" t="s">
        <v>833</v>
      </c>
      <c r="R7467" s="32" t="s">
        <v>876</v>
      </c>
    </row>
    <row r="7468" spans="1:18" x14ac:dyDescent="0.25">
      <c r="A7468" s="33" t="s">
        <v>23774</v>
      </c>
      <c r="B7468" s="34" t="s">
        <v>21421</v>
      </c>
      <c r="C7468" s="34" t="s">
        <v>703</v>
      </c>
      <c r="D7468" s="36">
        <v>43571</v>
      </c>
      <c r="E7468" s="34" t="s">
        <v>704</v>
      </c>
      <c r="F7468" s="34" t="s">
        <v>705</v>
      </c>
      <c r="G7468" s="34" t="s">
        <v>1665</v>
      </c>
      <c r="H7468" s="34" t="s">
        <v>1286</v>
      </c>
      <c r="I7468" s="34" t="s">
        <v>1666</v>
      </c>
      <c r="J7468" s="36">
        <v>43578</v>
      </c>
      <c r="K7468" s="36">
        <v>44309</v>
      </c>
      <c r="L7468" s="34" t="s">
        <v>21422</v>
      </c>
      <c r="M7468" s="34" t="s">
        <v>772</v>
      </c>
      <c r="N7468" s="34" t="s">
        <v>749</v>
      </c>
      <c r="O7468" s="34" t="s">
        <v>712</v>
      </c>
      <c r="P7468" s="34" t="s">
        <v>743</v>
      </c>
      <c r="Q7468" s="34" t="s">
        <v>10228</v>
      </c>
      <c r="R7468" s="34" t="s">
        <v>10228</v>
      </c>
    </row>
    <row r="7469" spans="1:18" x14ac:dyDescent="0.25">
      <c r="A7469" s="31" t="s">
        <v>23776</v>
      </c>
      <c r="B7469" s="32" t="s">
        <v>21423</v>
      </c>
      <c r="C7469" s="32" t="s">
        <v>703</v>
      </c>
      <c r="D7469" s="35">
        <v>43572</v>
      </c>
      <c r="E7469" s="32" t="s">
        <v>704</v>
      </c>
      <c r="F7469" s="32" t="s">
        <v>705</v>
      </c>
      <c r="G7469" s="32" t="s">
        <v>4849</v>
      </c>
      <c r="H7469" s="32" t="s">
        <v>763</v>
      </c>
      <c r="I7469" s="32" t="s">
        <v>4850</v>
      </c>
      <c r="J7469" s="35">
        <v>43612</v>
      </c>
      <c r="K7469" s="35">
        <v>44343</v>
      </c>
      <c r="L7469" s="32" t="s">
        <v>21424</v>
      </c>
      <c r="M7469" s="32" t="s">
        <v>710</v>
      </c>
      <c r="N7469" s="32" t="s">
        <v>749</v>
      </c>
      <c r="O7469" s="32" t="s">
        <v>16911</v>
      </c>
      <c r="P7469" s="32" t="s">
        <v>743</v>
      </c>
      <c r="Q7469" s="32" t="s">
        <v>10228</v>
      </c>
      <c r="R7469" s="32" t="s">
        <v>10228</v>
      </c>
    </row>
    <row r="7470" spans="1:18" x14ac:dyDescent="0.25">
      <c r="A7470" s="33" t="s">
        <v>23778</v>
      </c>
      <c r="B7470" s="34" t="s">
        <v>21425</v>
      </c>
      <c r="C7470" s="34" t="s">
        <v>703</v>
      </c>
      <c r="D7470" s="36">
        <v>43573</v>
      </c>
      <c r="E7470" s="34" t="s">
        <v>704</v>
      </c>
      <c r="F7470" s="34" t="s">
        <v>705</v>
      </c>
      <c r="G7470" s="34" t="s">
        <v>1027</v>
      </c>
      <c r="H7470" s="34" t="s">
        <v>740</v>
      </c>
      <c r="I7470" s="34" t="s">
        <v>1028</v>
      </c>
      <c r="J7470" s="36">
        <v>43602</v>
      </c>
      <c r="K7470" s="36">
        <v>44333</v>
      </c>
      <c r="L7470" s="34" t="s">
        <v>21426</v>
      </c>
      <c r="M7470" s="34" t="s">
        <v>718</v>
      </c>
      <c r="N7470" s="34" t="s">
        <v>749</v>
      </c>
      <c r="O7470" s="34" t="s">
        <v>712</v>
      </c>
      <c r="P7470" s="34" t="s">
        <v>832</v>
      </c>
      <c r="Q7470" s="34" t="s">
        <v>713</v>
      </c>
      <c r="R7470" s="34" t="s">
        <v>10228</v>
      </c>
    </row>
    <row r="7471" spans="1:18" x14ac:dyDescent="0.25">
      <c r="A7471" s="31" t="s">
        <v>23780</v>
      </c>
      <c r="B7471" s="32" t="s">
        <v>21427</v>
      </c>
      <c r="C7471" s="32" t="s">
        <v>703</v>
      </c>
      <c r="D7471" s="35">
        <v>43577</v>
      </c>
      <c r="E7471" s="32" t="s">
        <v>704</v>
      </c>
      <c r="F7471" s="32" t="s">
        <v>705</v>
      </c>
      <c r="G7471" s="32" t="s">
        <v>8707</v>
      </c>
      <c r="H7471" s="32" t="s">
        <v>707</v>
      </c>
      <c r="I7471" s="32" t="s">
        <v>8708</v>
      </c>
      <c r="J7471" s="35">
        <v>43644</v>
      </c>
      <c r="K7471" s="35">
        <v>44375</v>
      </c>
      <c r="L7471" s="32" t="s">
        <v>21428</v>
      </c>
      <c r="M7471" s="32" t="s">
        <v>772</v>
      </c>
      <c r="N7471" s="32" t="s">
        <v>749</v>
      </c>
      <c r="O7471" s="32" t="s">
        <v>712</v>
      </c>
      <c r="P7471" s="32" t="s">
        <v>713</v>
      </c>
      <c r="Q7471" s="32" t="s">
        <v>743</v>
      </c>
      <c r="R7471" s="32" t="s">
        <v>10228</v>
      </c>
    </row>
    <row r="7472" spans="1:18" x14ac:dyDescent="0.25">
      <c r="A7472" s="33" t="s">
        <v>23782</v>
      </c>
      <c r="B7472" s="34" t="s">
        <v>21429</v>
      </c>
      <c r="C7472" s="34" t="s">
        <v>703</v>
      </c>
      <c r="D7472" s="36">
        <v>43578</v>
      </c>
      <c r="E7472" s="34" t="s">
        <v>704</v>
      </c>
      <c r="F7472" s="34" t="s">
        <v>705</v>
      </c>
      <c r="G7472" s="34" t="s">
        <v>18604</v>
      </c>
      <c r="H7472" s="34" t="s">
        <v>707</v>
      </c>
      <c r="I7472" s="34" t="s">
        <v>18605</v>
      </c>
      <c r="J7472" s="36">
        <v>43578</v>
      </c>
      <c r="K7472" s="36">
        <v>44309</v>
      </c>
      <c r="L7472" s="34" t="s">
        <v>21430</v>
      </c>
      <c r="M7472" s="34" t="s">
        <v>710</v>
      </c>
      <c r="N7472" s="34" t="s">
        <v>749</v>
      </c>
      <c r="O7472" s="34" t="s">
        <v>712</v>
      </c>
      <c r="P7472" s="34" t="s">
        <v>713</v>
      </c>
      <c r="Q7472" s="34" t="s">
        <v>10228</v>
      </c>
      <c r="R7472" s="34" t="s">
        <v>10228</v>
      </c>
    </row>
    <row r="7473" spans="1:18" x14ac:dyDescent="0.25">
      <c r="A7473" s="31" t="s">
        <v>23784</v>
      </c>
      <c r="B7473" s="32" t="s">
        <v>21431</v>
      </c>
      <c r="C7473" s="32" t="s">
        <v>703</v>
      </c>
      <c r="D7473" s="35">
        <v>43579</v>
      </c>
      <c r="E7473" s="32" t="s">
        <v>704</v>
      </c>
      <c r="F7473" s="32" t="s">
        <v>705</v>
      </c>
      <c r="G7473" s="32" t="s">
        <v>1031</v>
      </c>
      <c r="H7473" s="32" t="s">
        <v>746</v>
      </c>
      <c r="I7473" s="32" t="s">
        <v>1032</v>
      </c>
      <c r="J7473" s="35">
        <v>43613</v>
      </c>
      <c r="K7473" s="35">
        <v>44344</v>
      </c>
      <c r="L7473" s="32" t="s">
        <v>21432</v>
      </c>
      <c r="M7473" s="32" t="s">
        <v>718</v>
      </c>
      <c r="N7473" s="32" t="s">
        <v>749</v>
      </c>
      <c r="O7473" s="32" t="s">
        <v>712</v>
      </c>
      <c r="P7473" s="32" t="s">
        <v>743</v>
      </c>
      <c r="Q7473" s="32" t="s">
        <v>10228</v>
      </c>
      <c r="R7473" s="32" t="s">
        <v>10228</v>
      </c>
    </row>
    <row r="7474" spans="1:18" x14ac:dyDescent="0.25">
      <c r="A7474" s="33" t="s">
        <v>23786</v>
      </c>
      <c r="B7474" s="34" t="s">
        <v>21433</v>
      </c>
      <c r="C7474" s="34" t="s">
        <v>703</v>
      </c>
      <c r="D7474" s="36">
        <v>43580</v>
      </c>
      <c r="E7474" s="34" t="s">
        <v>704</v>
      </c>
      <c r="F7474" s="34" t="s">
        <v>705</v>
      </c>
      <c r="G7474" s="34" t="s">
        <v>1031</v>
      </c>
      <c r="H7474" s="34" t="s">
        <v>746</v>
      </c>
      <c r="I7474" s="34" t="s">
        <v>1032</v>
      </c>
      <c r="J7474" s="36">
        <v>43593</v>
      </c>
      <c r="K7474" s="36">
        <v>44324</v>
      </c>
      <c r="L7474" s="34" t="s">
        <v>21434</v>
      </c>
      <c r="M7474" s="34" t="s">
        <v>718</v>
      </c>
      <c r="N7474" s="34" t="s">
        <v>749</v>
      </c>
      <c r="O7474" s="34" t="s">
        <v>712</v>
      </c>
      <c r="P7474" s="34" t="s">
        <v>743</v>
      </c>
      <c r="Q7474" s="34" t="s">
        <v>10228</v>
      </c>
      <c r="R7474" s="34" t="s">
        <v>10228</v>
      </c>
    </row>
    <row r="7475" spans="1:18" x14ac:dyDescent="0.25">
      <c r="A7475" s="31" t="s">
        <v>23788</v>
      </c>
      <c r="B7475" s="32" t="s">
        <v>21435</v>
      </c>
      <c r="C7475" s="32" t="s">
        <v>703</v>
      </c>
      <c r="D7475" s="35">
        <v>43580</v>
      </c>
      <c r="E7475" s="32" t="s">
        <v>704</v>
      </c>
      <c r="F7475" s="32" t="s">
        <v>705</v>
      </c>
      <c r="G7475" s="32" t="s">
        <v>1031</v>
      </c>
      <c r="H7475" s="32" t="s">
        <v>746</v>
      </c>
      <c r="I7475" s="32" t="s">
        <v>1032</v>
      </c>
      <c r="J7475" s="35">
        <v>43593</v>
      </c>
      <c r="K7475" s="35">
        <v>44324</v>
      </c>
      <c r="L7475" s="32" t="s">
        <v>21436</v>
      </c>
      <c r="M7475" s="32" t="s">
        <v>718</v>
      </c>
      <c r="N7475" s="32" t="s">
        <v>749</v>
      </c>
      <c r="O7475" s="32" t="s">
        <v>712</v>
      </c>
      <c r="P7475" s="32" t="s">
        <v>743</v>
      </c>
      <c r="Q7475" s="32" t="s">
        <v>10228</v>
      </c>
      <c r="R7475" s="32" t="s">
        <v>10228</v>
      </c>
    </row>
    <row r="7476" spans="1:18" x14ac:dyDescent="0.25">
      <c r="A7476" s="33" t="s">
        <v>23790</v>
      </c>
      <c r="B7476" s="34" t="s">
        <v>21437</v>
      </c>
      <c r="C7476" s="34" t="s">
        <v>703</v>
      </c>
      <c r="D7476" s="36">
        <v>43585</v>
      </c>
      <c r="E7476" s="34" t="s">
        <v>704</v>
      </c>
      <c r="F7476" s="34" t="s">
        <v>705</v>
      </c>
      <c r="G7476" s="34" t="s">
        <v>4905</v>
      </c>
      <c r="H7476" s="34" t="s">
        <v>769</v>
      </c>
      <c r="I7476" s="34" t="s">
        <v>4906</v>
      </c>
      <c r="J7476" s="36">
        <v>43606</v>
      </c>
      <c r="K7476" s="36">
        <v>44337</v>
      </c>
      <c r="L7476" s="34" t="s">
        <v>21438</v>
      </c>
      <c r="M7476" s="34" t="s">
        <v>718</v>
      </c>
      <c r="N7476" s="34" t="s">
        <v>723</v>
      </c>
      <c r="O7476" s="34" t="s">
        <v>755</v>
      </c>
      <c r="P7476" s="34" t="s">
        <v>743</v>
      </c>
      <c r="Q7476" s="34" t="s">
        <v>10228</v>
      </c>
      <c r="R7476" s="34" t="s">
        <v>10228</v>
      </c>
    </row>
    <row r="7477" spans="1:18" x14ac:dyDescent="0.25">
      <c r="A7477" s="31" t="s">
        <v>23792</v>
      </c>
      <c r="B7477" s="32" t="s">
        <v>21439</v>
      </c>
      <c r="C7477" s="32" t="s">
        <v>703</v>
      </c>
      <c r="D7477" s="35">
        <v>43585</v>
      </c>
      <c r="E7477" s="32" t="s">
        <v>704</v>
      </c>
      <c r="F7477" s="32" t="s">
        <v>705</v>
      </c>
      <c r="G7477" s="32" t="s">
        <v>10077</v>
      </c>
      <c r="H7477" s="32" t="s">
        <v>984</v>
      </c>
      <c r="I7477" s="32" t="s">
        <v>10078</v>
      </c>
      <c r="J7477" s="35">
        <v>43630</v>
      </c>
      <c r="K7477" s="35">
        <v>44361</v>
      </c>
      <c r="L7477" s="32" t="s">
        <v>21440</v>
      </c>
      <c r="M7477" s="32" t="s">
        <v>729</v>
      </c>
      <c r="N7477" s="32" t="s">
        <v>749</v>
      </c>
      <c r="O7477" s="32" t="s">
        <v>712</v>
      </c>
      <c r="P7477" s="32" t="s">
        <v>743</v>
      </c>
      <c r="Q7477" s="32" t="s">
        <v>713</v>
      </c>
      <c r="R7477" s="32" t="s">
        <v>10228</v>
      </c>
    </row>
    <row r="7478" spans="1:18" x14ac:dyDescent="0.25">
      <c r="A7478" s="33" t="s">
        <v>23794</v>
      </c>
      <c r="B7478" s="34" t="s">
        <v>21441</v>
      </c>
      <c r="C7478" s="34" t="s">
        <v>703</v>
      </c>
      <c r="D7478" s="36">
        <v>43588</v>
      </c>
      <c r="E7478" s="34" t="s">
        <v>704</v>
      </c>
      <c r="F7478" s="34" t="s">
        <v>705</v>
      </c>
      <c r="G7478" s="34" t="s">
        <v>4964</v>
      </c>
      <c r="H7478" s="34" t="s">
        <v>746</v>
      </c>
      <c r="I7478" s="34" t="s">
        <v>4965</v>
      </c>
      <c r="J7478" s="36">
        <v>43599</v>
      </c>
      <c r="K7478" s="36">
        <v>44330</v>
      </c>
      <c r="L7478" s="34" t="s">
        <v>21442</v>
      </c>
      <c r="M7478" s="34" t="s">
        <v>710</v>
      </c>
      <c r="N7478" s="34" t="s">
        <v>749</v>
      </c>
      <c r="O7478" s="34" t="s">
        <v>712</v>
      </c>
      <c r="P7478" s="34" t="s">
        <v>876</v>
      </c>
      <c r="Q7478" s="34" t="s">
        <v>10228</v>
      </c>
      <c r="R7478" s="34" t="s">
        <v>10228</v>
      </c>
    </row>
    <row r="7479" spans="1:18" x14ac:dyDescent="0.25">
      <c r="A7479" s="31" t="s">
        <v>23796</v>
      </c>
      <c r="B7479" s="32" t="s">
        <v>21443</v>
      </c>
      <c r="C7479" s="32" t="s">
        <v>703</v>
      </c>
      <c r="D7479" s="35">
        <v>43588</v>
      </c>
      <c r="E7479" s="32" t="s">
        <v>704</v>
      </c>
      <c r="F7479" s="32" t="s">
        <v>705</v>
      </c>
      <c r="G7479" s="32" t="s">
        <v>4964</v>
      </c>
      <c r="H7479" s="32" t="s">
        <v>746</v>
      </c>
      <c r="I7479" s="32" t="s">
        <v>4965</v>
      </c>
      <c r="J7479" s="35">
        <v>43606</v>
      </c>
      <c r="K7479" s="35">
        <v>44337</v>
      </c>
      <c r="L7479" s="32" t="s">
        <v>21444</v>
      </c>
      <c r="M7479" s="32" t="s">
        <v>710</v>
      </c>
      <c r="N7479" s="32" t="s">
        <v>749</v>
      </c>
      <c r="O7479" s="32" t="s">
        <v>712</v>
      </c>
      <c r="P7479" s="32" t="s">
        <v>743</v>
      </c>
      <c r="Q7479" s="32" t="s">
        <v>10228</v>
      </c>
      <c r="R7479" s="32" t="s">
        <v>10228</v>
      </c>
    </row>
    <row r="7480" spans="1:18" x14ac:dyDescent="0.25">
      <c r="A7480" s="33" t="s">
        <v>23798</v>
      </c>
      <c r="B7480" s="34" t="s">
        <v>21445</v>
      </c>
      <c r="C7480" s="34" t="s">
        <v>703</v>
      </c>
      <c r="D7480" s="36">
        <v>43588</v>
      </c>
      <c r="E7480" s="34" t="s">
        <v>704</v>
      </c>
      <c r="F7480" s="34" t="s">
        <v>705</v>
      </c>
      <c r="G7480" s="34" t="s">
        <v>1027</v>
      </c>
      <c r="H7480" s="34" t="s">
        <v>740</v>
      </c>
      <c r="I7480" s="34" t="s">
        <v>1028</v>
      </c>
      <c r="J7480" s="36">
        <v>43602</v>
      </c>
      <c r="K7480" s="36">
        <v>44333</v>
      </c>
      <c r="L7480" s="34" t="s">
        <v>21446</v>
      </c>
      <c r="M7480" s="34" t="s">
        <v>710</v>
      </c>
      <c r="N7480" s="34" t="s">
        <v>749</v>
      </c>
      <c r="O7480" s="34" t="s">
        <v>712</v>
      </c>
      <c r="P7480" s="34" t="s">
        <v>713</v>
      </c>
      <c r="Q7480" s="34" t="s">
        <v>743</v>
      </c>
      <c r="R7480" s="34" t="s">
        <v>10228</v>
      </c>
    </row>
    <row r="7481" spans="1:18" x14ac:dyDescent="0.25">
      <c r="A7481" s="31" t="s">
        <v>23800</v>
      </c>
      <c r="B7481" s="32" t="s">
        <v>21447</v>
      </c>
      <c r="C7481" s="32" t="s">
        <v>703</v>
      </c>
      <c r="D7481" s="35">
        <v>43591</v>
      </c>
      <c r="E7481" s="32" t="s">
        <v>704</v>
      </c>
      <c r="F7481" s="32" t="s">
        <v>705</v>
      </c>
      <c r="G7481" s="32" t="s">
        <v>4964</v>
      </c>
      <c r="H7481" s="32" t="s">
        <v>746</v>
      </c>
      <c r="I7481" s="32" t="s">
        <v>4965</v>
      </c>
      <c r="J7481" s="35">
        <v>43592</v>
      </c>
      <c r="K7481" s="35">
        <v>44323</v>
      </c>
      <c r="L7481" s="32" t="s">
        <v>21448</v>
      </c>
      <c r="M7481" s="32" t="s">
        <v>718</v>
      </c>
      <c r="N7481" s="32" t="s">
        <v>749</v>
      </c>
      <c r="O7481" s="32" t="s">
        <v>712</v>
      </c>
      <c r="P7481" s="32" t="s">
        <v>876</v>
      </c>
      <c r="Q7481" s="32" t="s">
        <v>876</v>
      </c>
      <c r="R7481" s="32" t="s">
        <v>713</v>
      </c>
    </row>
    <row r="7482" spans="1:18" x14ac:dyDescent="0.25">
      <c r="A7482" s="33" t="s">
        <v>23802</v>
      </c>
      <c r="B7482" s="34" t="s">
        <v>21449</v>
      </c>
      <c r="C7482" s="34" t="s">
        <v>703</v>
      </c>
      <c r="D7482" s="36">
        <v>43592</v>
      </c>
      <c r="E7482" s="34" t="s">
        <v>704</v>
      </c>
      <c r="F7482" s="34" t="s">
        <v>705</v>
      </c>
      <c r="G7482" s="34" t="s">
        <v>8725</v>
      </c>
      <c r="H7482" s="34" t="s">
        <v>945</v>
      </c>
      <c r="I7482" s="34" t="s">
        <v>6709</v>
      </c>
      <c r="J7482" s="36">
        <v>43601</v>
      </c>
      <c r="K7482" s="36">
        <v>44332</v>
      </c>
      <c r="L7482" s="34" t="s">
        <v>21450</v>
      </c>
      <c r="M7482" s="34" t="s">
        <v>718</v>
      </c>
      <c r="N7482" s="34" t="s">
        <v>749</v>
      </c>
      <c r="O7482" s="34" t="s">
        <v>712</v>
      </c>
      <c r="P7482" s="34" t="s">
        <v>713</v>
      </c>
      <c r="Q7482" s="34" t="s">
        <v>10228</v>
      </c>
      <c r="R7482" s="34" t="s">
        <v>10228</v>
      </c>
    </row>
    <row r="7483" spans="1:18" x14ac:dyDescent="0.25">
      <c r="A7483" s="31" t="s">
        <v>23804</v>
      </c>
      <c r="B7483" s="32" t="s">
        <v>21451</v>
      </c>
      <c r="C7483" s="32" t="s">
        <v>703</v>
      </c>
      <c r="D7483" s="35">
        <v>43593</v>
      </c>
      <c r="E7483" s="32" t="s">
        <v>704</v>
      </c>
      <c r="F7483" s="32" t="s">
        <v>705</v>
      </c>
      <c r="G7483" s="32" t="s">
        <v>11106</v>
      </c>
      <c r="H7483" s="32" t="s">
        <v>921</v>
      </c>
      <c r="I7483" s="32" t="s">
        <v>11107</v>
      </c>
      <c r="J7483" s="35">
        <v>43640</v>
      </c>
      <c r="K7483" s="35">
        <v>44371</v>
      </c>
      <c r="L7483" s="32" t="s">
        <v>21452</v>
      </c>
      <c r="M7483" s="32" t="s">
        <v>710</v>
      </c>
      <c r="N7483" s="32" t="s">
        <v>749</v>
      </c>
      <c r="O7483" s="32" t="s">
        <v>712</v>
      </c>
      <c r="P7483" s="32" t="s">
        <v>743</v>
      </c>
      <c r="Q7483" s="32" t="s">
        <v>10228</v>
      </c>
      <c r="R7483" s="32" t="s">
        <v>10228</v>
      </c>
    </row>
    <row r="7484" spans="1:18" x14ac:dyDescent="0.25">
      <c r="A7484" s="33" t="s">
        <v>23806</v>
      </c>
      <c r="B7484" s="34" t="s">
        <v>21453</v>
      </c>
      <c r="C7484" s="34" t="s">
        <v>703</v>
      </c>
      <c r="D7484" s="36">
        <v>43593</v>
      </c>
      <c r="E7484" s="34" t="s">
        <v>704</v>
      </c>
      <c r="F7484" s="34" t="s">
        <v>705</v>
      </c>
      <c r="G7484" s="34" t="s">
        <v>1031</v>
      </c>
      <c r="H7484" s="34" t="s">
        <v>746</v>
      </c>
      <c r="I7484" s="34" t="s">
        <v>1032</v>
      </c>
      <c r="J7484" s="36">
        <v>43598</v>
      </c>
      <c r="K7484" s="36">
        <v>44329</v>
      </c>
      <c r="L7484" s="34" t="s">
        <v>21454</v>
      </c>
      <c r="M7484" s="34" t="s">
        <v>718</v>
      </c>
      <c r="N7484" s="34" t="s">
        <v>749</v>
      </c>
      <c r="O7484" s="34" t="s">
        <v>712</v>
      </c>
      <c r="P7484" s="34" t="s">
        <v>743</v>
      </c>
      <c r="Q7484" s="34" t="s">
        <v>10228</v>
      </c>
      <c r="R7484" s="34" t="s">
        <v>10228</v>
      </c>
    </row>
    <row r="7485" spans="1:18" x14ac:dyDescent="0.25">
      <c r="A7485" s="31" t="s">
        <v>23808</v>
      </c>
      <c r="B7485" s="32" t="s">
        <v>21455</v>
      </c>
      <c r="C7485" s="32" t="s">
        <v>703</v>
      </c>
      <c r="D7485" s="35">
        <v>43594</v>
      </c>
      <c r="E7485" s="32" t="s">
        <v>704</v>
      </c>
      <c r="F7485" s="32" t="s">
        <v>705</v>
      </c>
      <c r="G7485" s="32" t="s">
        <v>1497</v>
      </c>
      <c r="H7485" s="32" t="s">
        <v>945</v>
      </c>
      <c r="I7485" s="32" t="s">
        <v>1498</v>
      </c>
      <c r="J7485" s="35">
        <v>43614</v>
      </c>
      <c r="K7485" s="35">
        <v>44345</v>
      </c>
      <c r="L7485" s="32" t="s">
        <v>21456</v>
      </c>
      <c r="M7485" s="32" t="s">
        <v>718</v>
      </c>
      <c r="N7485" s="32" t="s">
        <v>749</v>
      </c>
      <c r="O7485" s="32" t="s">
        <v>712</v>
      </c>
      <c r="P7485" s="32" t="s">
        <v>713</v>
      </c>
      <c r="Q7485" s="32" t="s">
        <v>10228</v>
      </c>
      <c r="R7485" s="32" t="s">
        <v>10228</v>
      </c>
    </row>
    <row r="7486" spans="1:18" x14ac:dyDescent="0.25">
      <c r="A7486" s="33" t="s">
        <v>23810</v>
      </c>
      <c r="B7486" s="34" t="s">
        <v>21457</v>
      </c>
      <c r="C7486" s="34" t="s">
        <v>703</v>
      </c>
      <c r="D7486" s="36">
        <v>43594</v>
      </c>
      <c r="E7486" s="34" t="s">
        <v>704</v>
      </c>
      <c r="F7486" s="34" t="s">
        <v>705</v>
      </c>
      <c r="G7486" s="34" t="s">
        <v>21458</v>
      </c>
      <c r="H7486" s="34" t="s">
        <v>746</v>
      </c>
      <c r="I7486" s="34" t="s">
        <v>3312</v>
      </c>
      <c r="J7486" s="36">
        <v>43641</v>
      </c>
      <c r="K7486" s="36">
        <v>44372</v>
      </c>
      <c r="L7486" s="34" t="s">
        <v>21459</v>
      </c>
      <c r="M7486" s="34" t="s">
        <v>710</v>
      </c>
      <c r="N7486" s="34" t="s">
        <v>749</v>
      </c>
      <c r="O7486" s="34" t="s">
        <v>755</v>
      </c>
      <c r="P7486" s="34" t="s">
        <v>713</v>
      </c>
      <c r="Q7486" s="34" t="s">
        <v>10228</v>
      </c>
      <c r="R7486" s="34" t="s">
        <v>10228</v>
      </c>
    </row>
    <row r="7487" spans="1:18" x14ac:dyDescent="0.25">
      <c r="A7487" s="31" t="s">
        <v>23812</v>
      </c>
      <c r="B7487" s="32" t="s">
        <v>21460</v>
      </c>
      <c r="C7487" s="32" t="s">
        <v>703</v>
      </c>
      <c r="D7487" s="35">
        <v>43594</v>
      </c>
      <c r="E7487" s="32" t="s">
        <v>704</v>
      </c>
      <c r="F7487" s="32" t="s">
        <v>705</v>
      </c>
      <c r="G7487" s="32" t="s">
        <v>1427</v>
      </c>
      <c r="H7487" s="32" t="s">
        <v>752</v>
      </c>
      <c r="I7487" s="32" t="s">
        <v>1428</v>
      </c>
      <c r="J7487" s="35">
        <v>43629</v>
      </c>
      <c r="K7487" s="35">
        <v>44360</v>
      </c>
      <c r="L7487" s="32" t="s">
        <v>21461</v>
      </c>
      <c r="M7487" s="32" t="s">
        <v>718</v>
      </c>
      <c r="N7487" s="32" t="s">
        <v>749</v>
      </c>
      <c r="O7487" s="32" t="s">
        <v>712</v>
      </c>
      <c r="P7487" s="32" t="s">
        <v>713</v>
      </c>
      <c r="Q7487" s="32" t="s">
        <v>743</v>
      </c>
      <c r="R7487" s="32" t="s">
        <v>10228</v>
      </c>
    </row>
    <row r="7488" spans="1:18" x14ac:dyDescent="0.25">
      <c r="A7488" s="33" t="s">
        <v>23814</v>
      </c>
      <c r="B7488" s="34" t="s">
        <v>21462</v>
      </c>
      <c r="C7488" s="34" t="s">
        <v>703</v>
      </c>
      <c r="D7488" s="36">
        <v>43595</v>
      </c>
      <c r="E7488" s="34" t="s">
        <v>704</v>
      </c>
      <c r="F7488" s="34" t="s">
        <v>705</v>
      </c>
      <c r="G7488" s="34" t="s">
        <v>1616</v>
      </c>
      <c r="H7488" s="34" t="s">
        <v>763</v>
      </c>
      <c r="I7488" s="34" t="s">
        <v>1617</v>
      </c>
      <c r="J7488" s="36">
        <v>43613</v>
      </c>
      <c r="K7488" s="36">
        <v>44344</v>
      </c>
      <c r="L7488" s="34" t="s">
        <v>21463</v>
      </c>
      <c r="M7488" s="34" t="s">
        <v>710</v>
      </c>
      <c r="N7488" s="34" t="s">
        <v>711</v>
      </c>
      <c r="O7488" s="34" t="s">
        <v>712</v>
      </c>
      <c r="P7488" s="34" t="s">
        <v>713</v>
      </c>
      <c r="Q7488" s="34" t="s">
        <v>743</v>
      </c>
      <c r="R7488" s="34" t="s">
        <v>10228</v>
      </c>
    </row>
    <row r="7489" spans="1:18" x14ac:dyDescent="0.25">
      <c r="A7489" s="31" t="s">
        <v>23816</v>
      </c>
      <c r="B7489" s="32" t="s">
        <v>21464</v>
      </c>
      <c r="C7489" s="32" t="s">
        <v>703</v>
      </c>
      <c r="D7489" s="35">
        <v>43595</v>
      </c>
      <c r="E7489" s="32" t="s">
        <v>704</v>
      </c>
      <c r="F7489" s="32" t="s">
        <v>705</v>
      </c>
      <c r="G7489" s="32" t="s">
        <v>21465</v>
      </c>
      <c r="H7489" s="32" t="s">
        <v>1286</v>
      </c>
      <c r="I7489" s="32" t="s">
        <v>21466</v>
      </c>
      <c r="J7489" s="35">
        <v>43634</v>
      </c>
      <c r="K7489" s="35">
        <v>44365</v>
      </c>
      <c r="L7489" s="32" t="s">
        <v>21467</v>
      </c>
      <c r="M7489" s="32" t="s">
        <v>710</v>
      </c>
      <c r="N7489" s="32" t="s">
        <v>749</v>
      </c>
      <c r="O7489" s="32" t="s">
        <v>712</v>
      </c>
      <c r="P7489" s="32" t="s">
        <v>713</v>
      </c>
      <c r="Q7489" s="32" t="s">
        <v>10228</v>
      </c>
      <c r="R7489" s="32" t="s">
        <v>10228</v>
      </c>
    </row>
    <row r="7490" spans="1:18" x14ac:dyDescent="0.25">
      <c r="A7490" s="33" t="s">
        <v>23818</v>
      </c>
      <c r="B7490" s="34" t="s">
        <v>21468</v>
      </c>
      <c r="C7490" s="34" t="s">
        <v>703</v>
      </c>
      <c r="D7490" s="36">
        <v>43595</v>
      </c>
      <c r="E7490" s="34" t="s">
        <v>704</v>
      </c>
      <c r="F7490" s="34" t="s">
        <v>705</v>
      </c>
      <c r="G7490" s="34" t="s">
        <v>21469</v>
      </c>
      <c r="H7490" s="34" t="s">
        <v>921</v>
      </c>
      <c r="I7490" s="34" t="s">
        <v>21470</v>
      </c>
      <c r="J7490" s="36">
        <v>43635</v>
      </c>
      <c r="K7490" s="36">
        <v>44366</v>
      </c>
      <c r="L7490" s="34" t="s">
        <v>21471</v>
      </c>
      <c r="M7490" s="34" t="s">
        <v>710</v>
      </c>
      <c r="N7490" s="34" t="s">
        <v>711</v>
      </c>
      <c r="O7490" s="34" t="s">
        <v>712</v>
      </c>
      <c r="P7490" s="34" t="s">
        <v>1042</v>
      </c>
      <c r="Q7490" s="34" t="s">
        <v>10228</v>
      </c>
      <c r="R7490" s="34" t="s">
        <v>10228</v>
      </c>
    </row>
    <row r="7491" spans="1:18" x14ac:dyDescent="0.25">
      <c r="A7491" s="31" t="s">
        <v>23820</v>
      </c>
      <c r="B7491" s="32" t="s">
        <v>21472</v>
      </c>
      <c r="C7491" s="32" t="s">
        <v>703</v>
      </c>
      <c r="D7491" s="35">
        <v>43599</v>
      </c>
      <c r="E7491" s="32" t="s">
        <v>704</v>
      </c>
      <c r="F7491" s="32" t="s">
        <v>705</v>
      </c>
      <c r="G7491" s="32" t="s">
        <v>1513</v>
      </c>
      <c r="H7491" s="32" t="s">
        <v>1262</v>
      </c>
      <c r="I7491" s="32" t="s">
        <v>1514</v>
      </c>
      <c r="J7491" s="35">
        <v>43599</v>
      </c>
      <c r="K7491" s="35">
        <v>44330</v>
      </c>
      <c r="L7491" s="32" t="s">
        <v>21473</v>
      </c>
      <c r="M7491" s="32" t="s">
        <v>772</v>
      </c>
      <c r="N7491" s="32" t="s">
        <v>749</v>
      </c>
      <c r="O7491" s="32" t="s">
        <v>712</v>
      </c>
      <c r="P7491" s="32" t="s">
        <v>743</v>
      </c>
      <c r="Q7491" s="32" t="s">
        <v>10228</v>
      </c>
      <c r="R7491" s="32" t="s">
        <v>10228</v>
      </c>
    </row>
    <row r="7492" spans="1:18" x14ac:dyDescent="0.25">
      <c r="A7492" s="33" t="s">
        <v>23822</v>
      </c>
      <c r="B7492" s="34" t="s">
        <v>21474</v>
      </c>
      <c r="C7492" s="34" t="s">
        <v>703</v>
      </c>
      <c r="D7492" s="36">
        <v>43599</v>
      </c>
      <c r="E7492" s="34" t="s">
        <v>704</v>
      </c>
      <c r="F7492" s="34" t="s">
        <v>705</v>
      </c>
      <c r="G7492" s="34" t="s">
        <v>8707</v>
      </c>
      <c r="H7492" s="34" t="s">
        <v>707</v>
      </c>
      <c r="I7492" s="34" t="s">
        <v>8708</v>
      </c>
      <c r="J7492" s="36">
        <v>43644</v>
      </c>
      <c r="K7492" s="36">
        <v>44375</v>
      </c>
      <c r="L7492" s="34" t="s">
        <v>21475</v>
      </c>
      <c r="M7492" s="34" t="s">
        <v>772</v>
      </c>
      <c r="N7492" s="34" t="s">
        <v>749</v>
      </c>
      <c r="O7492" s="34" t="s">
        <v>712</v>
      </c>
      <c r="P7492" s="34" t="s">
        <v>713</v>
      </c>
      <c r="Q7492" s="34" t="s">
        <v>743</v>
      </c>
      <c r="R7492" s="34" t="s">
        <v>10228</v>
      </c>
    </row>
    <row r="7493" spans="1:18" x14ac:dyDescent="0.25">
      <c r="A7493" s="31" t="s">
        <v>23824</v>
      </c>
      <c r="B7493" s="32" t="s">
        <v>21476</v>
      </c>
      <c r="C7493" s="32" t="s">
        <v>703</v>
      </c>
      <c r="D7493" s="35">
        <v>43599</v>
      </c>
      <c r="E7493" s="32" t="s">
        <v>704</v>
      </c>
      <c r="F7493" s="32" t="s">
        <v>705</v>
      </c>
      <c r="G7493" s="32" t="s">
        <v>6746</v>
      </c>
      <c r="H7493" s="32" t="s">
        <v>769</v>
      </c>
      <c r="I7493" s="32" t="s">
        <v>6747</v>
      </c>
      <c r="J7493" s="35">
        <v>43612</v>
      </c>
      <c r="K7493" s="35">
        <v>44343</v>
      </c>
      <c r="L7493" s="32" t="s">
        <v>21477</v>
      </c>
      <c r="M7493" s="32" t="s">
        <v>710</v>
      </c>
      <c r="N7493" s="32" t="s">
        <v>749</v>
      </c>
      <c r="O7493" s="32" t="s">
        <v>712</v>
      </c>
      <c r="P7493" s="32" t="s">
        <v>713</v>
      </c>
      <c r="Q7493" s="32" t="s">
        <v>10228</v>
      </c>
      <c r="R7493" s="32" t="s">
        <v>10228</v>
      </c>
    </row>
    <row r="7494" spans="1:18" x14ac:dyDescent="0.25">
      <c r="A7494" s="33" t="s">
        <v>23826</v>
      </c>
      <c r="B7494" s="34" t="s">
        <v>21478</v>
      </c>
      <c r="C7494" s="34" t="s">
        <v>703</v>
      </c>
      <c r="D7494" s="36">
        <v>43605</v>
      </c>
      <c r="E7494" s="34" t="s">
        <v>704</v>
      </c>
      <c r="F7494" s="34" t="s">
        <v>705</v>
      </c>
      <c r="G7494" s="34" t="s">
        <v>6695</v>
      </c>
      <c r="H7494" s="34" t="s">
        <v>904</v>
      </c>
      <c r="I7494" s="34" t="s">
        <v>6696</v>
      </c>
      <c r="J7494" s="36">
        <v>43633</v>
      </c>
      <c r="K7494" s="36">
        <v>44364</v>
      </c>
      <c r="L7494" s="34" t="s">
        <v>21479</v>
      </c>
      <c r="M7494" s="34" t="s">
        <v>710</v>
      </c>
      <c r="N7494" s="34" t="s">
        <v>749</v>
      </c>
      <c r="O7494" s="34" t="s">
        <v>712</v>
      </c>
      <c r="P7494" s="34" t="s">
        <v>713</v>
      </c>
      <c r="Q7494" s="34" t="s">
        <v>10228</v>
      </c>
      <c r="R7494" s="34" t="s">
        <v>10228</v>
      </c>
    </row>
    <row r="7495" spans="1:18" x14ac:dyDescent="0.25">
      <c r="A7495" s="31" t="s">
        <v>23828</v>
      </c>
      <c r="B7495" s="32" t="s">
        <v>21480</v>
      </c>
      <c r="C7495" s="32" t="s">
        <v>734</v>
      </c>
      <c r="D7495" s="35">
        <v>43604</v>
      </c>
      <c r="E7495" s="32" t="s">
        <v>704</v>
      </c>
      <c r="F7495" s="32" t="s">
        <v>705</v>
      </c>
      <c r="G7495" s="32" t="s">
        <v>1532</v>
      </c>
      <c r="H7495" s="32" t="s">
        <v>789</v>
      </c>
      <c r="I7495" s="32" t="s">
        <v>1533</v>
      </c>
      <c r="J7495" s="35">
        <v>43626</v>
      </c>
      <c r="K7495" s="35">
        <v>44357</v>
      </c>
      <c r="L7495" s="32" t="s">
        <v>21481</v>
      </c>
      <c r="M7495" s="32" t="s">
        <v>729</v>
      </c>
      <c r="N7495" s="32" t="s">
        <v>778</v>
      </c>
      <c r="O7495" s="32" t="s">
        <v>712</v>
      </c>
      <c r="P7495" s="32" t="s">
        <v>713</v>
      </c>
      <c r="Q7495" s="32" t="s">
        <v>10228</v>
      </c>
      <c r="R7495" s="32" t="s">
        <v>10228</v>
      </c>
    </row>
    <row r="7496" spans="1:18" x14ac:dyDescent="0.25">
      <c r="A7496" s="33" t="s">
        <v>23830</v>
      </c>
      <c r="B7496" s="34" t="s">
        <v>21482</v>
      </c>
      <c r="C7496" s="34" t="s">
        <v>703</v>
      </c>
      <c r="D7496" s="36">
        <v>43605</v>
      </c>
      <c r="E7496" s="34" t="s">
        <v>704</v>
      </c>
      <c r="F7496" s="34" t="s">
        <v>705</v>
      </c>
      <c r="G7496" s="34" t="s">
        <v>6746</v>
      </c>
      <c r="H7496" s="34" t="s">
        <v>769</v>
      </c>
      <c r="I7496" s="34" t="s">
        <v>6747</v>
      </c>
      <c r="J7496" s="36">
        <v>43612</v>
      </c>
      <c r="K7496" s="36">
        <v>44343</v>
      </c>
      <c r="L7496" s="34" t="s">
        <v>21483</v>
      </c>
      <c r="M7496" s="34" t="s">
        <v>772</v>
      </c>
      <c r="N7496" s="34" t="s">
        <v>749</v>
      </c>
      <c r="O7496" s="34" t="s">
        <v>712</v>
      </c>
      <c r="P7496" s="34" t="s">
        <v>713</v>
      </c>
      <c r="Q7496" s="34" t="s">
        <v>10228</v>
      </c>
      <c r="R7496" s="34" t="s">
        <v>10228</v>
      </c>
    </row>
    <row r="7497" spans="1:18" x14ac:dyDescent="0.25">
      <c r="A7497" s="31" t="s">
        <v>23832</v>
      </c>
      <c r="B7497" s="32" t="s">
        <v>21484</v>
      </c>
      <c r="C7497" s="32" t="s">
        <v>703</v>
      </c>
      <c r="D7497" s="35">
        <v>43606</v>
      </c>
      <c r="E7497" s="32" t="s">
        <v>704</v>
      </c>
      <c r="F7497" s="32" t="s">
        <v>705</v>
      </c>
      <c r="G7497" s="32" t="s">
        <v>6695</v>
      </c>
      <c r="H7497" s="32" t="s">
        <v>904</v>
      </c>
      <c r="I7497" s="32" t="s">
        <v>6696</v>
      </c>
      <c r="J7497" s="35">
        <v>43607</v>
      </c>
      <c r="K7497" s="35">
        <v>44338</v>
      </c>
      <c r="L7497" s="32" t="s">
        <v>21485</v>
      </c>
      <c r="M7497" s="32" t="s">
        <v>710</v>
      </c>
      <c r="N7497" s="32" t="s">
        <v>749</v>
      </c>
      <c r="O7497" s="32" t="s">
        <v>712</v>
      </c>
      <c r="P7497" s="32" t="s">
        <v>713</v>
      </c>
      <c r="Q7497" s="32" t="s">
        <v>743</v>
      </c>
      <c r="R7497" s="32" t="s">
        <v>10228</v>
      </c>
    </row>
    <row r="7498" spans="1:18" x14ac:dyDescent="0.25">
      <c r="A7498" s="33" t="s">
        <v>23834</v>
      </c>
      <c r="B7498" s="34" t="s">
        <v>21486</v>
      </c>
      <c r="C7498" s="34" t="s">
        <v>703</v>
      </c>
      <c r="D7498" s="36">
        <v>43606</v>
      </c>
      <c r="E7498" s="34" t="s">
        <v>996</v>
      </c>
      <c r="F7498" s="34" t="s">
        <v>705</v>
      </c>
      <c r="G7498" s="34" t="s">
        <v>6133</v>
      </c>
      <c r="H7498" s="34" t="s">
        <v>921</v>
      </c>
      <c r="I7498" s="34" t="s">
        <v>6134</v>
      </c>
      <c r="J7498" s="36">
        <v>43635</v>
      </c>
      <c r="K7498" s="36">
        <v>44366</v>
      </c>
      <c r="L7498" s="34" t="s">
        <v>21487</v>
      </c>
      <c r="M7498" s="34" t="s">
        <v>729</v>
      </c>
      <c r="N7498" s="34" t="s">
        <v>778</v>
      </c>
      <c r="O7498" s="34" t="s">
        <v>712</v>
      </c>
      <c r="P7498" s="34" t="s">
        <v>713</v>
      </c>
      <c r="Q7498" s="34" t="s">
        <v>743</v>
      </c>
      <c r="R7498" s="34" t="s">
        <v>10228</v>
      </c>
    </row>
    <row r="7499" spans="1:18" x14ac:dyDescent="0.25">
      <c r="A7499" s="31" t="s">
        <v>23836</v>
      </c>
      <c r="B7499" s="32" t="s">
        <v>21488</v>
      </c>
      <c r="C7499" s="32" t="s">
        <v>703</v>
      </c>
      <c r="D7499" s="35">
        <v>43606</v>
      </c>
      <c r="E7499" s="32" t="s">
        <v>704</v>
      </c>
      <c r="F7499" s="32" t="s">
        <v>705</v>
      </c>
      <c r="G7499" s="32" t="s">
        <v>8400</v>
      </c>
      <c r="H7499" s="32" t="s">
        <v>945</v>
      </c>
      <c r="I7499" s="32" t="s">
        <v>8401</v>
      </c>
      <c r="J7499" s="35">
        <v>43613</v>
      </c>
      <c r="K7499" s="35">
        <v>44344</v>
      </c>
      <c r="L7499" s="32" t="s">
        <v>21489</v>
      </c>
      <c r="M7499" s="32" t="s">
        <v>729</v>
      </c>
      <c r="N7499" s="32" t="s">
        <v>749</v>
      </c>
      <c r="O7499" s="32" t="s">
        <v>755</v>
      </c>
      <c r="P7499" s="32" t="s">
        <v>713</v>
      </c>
      <c r="Q7499" s="32" t="s">
        <v>10228</v>
      </c>
      <c r="R7499" s="32" t="s">
        <v>10228</v>
      </c>
    </row>
    <row r="7500" spans="1:18" x14ac:dyDescent="0.25">
      <c r="A7500" s="33" t="s">
        <v>23838</v>
      </c>
      <c r="B7500" s="34" t="s">
        <v>21490</v>
      </c>
      <c r="C7500" s="34" t="s">
        <v>703</v>
      </c>
      <c r="D7500" s="36">
        <v>43607</v>
      </c>
      <c r="E7500" s="34" t="s">
        <v>704</v>
      </c>
      <c r="F7500" s="34" t="s">
        <v>705</v>
      </c>
      <c r="G7500" s="34" t="s">
        <v>5292</v>
      </c>
      <c r="H7500" s="34" t="s">
        <v>1286</v>
      </c>
      <c r="I7500" s="34" t="s">
        <v>5293</v>
      </c>
      <c r="J7500" s="36">
        <v>43640</v>
      </c>
      <c r="K7500" s="36">
        <v>44371</v>
      </c>
      <c r="L7500" s="34" t="s">
        <v>21491</v>
      </c>
      <c r="M7500" s="34" t="s">
        <v>710</v>
      </c>
      <c r="N7500" s="34" t="s">
        <v>749</v>
      </c>
      <c r="O7500" s="34" t="s">
        <v>712</v>
      </c>
      <c r="P7500" s="34" t="s">
        <v>832</v>
      </c>
      <c r="Q7500" s="34" t="s">
        <v>832</v>
      </c>
      <c r="R7500" s="34" t="s">
        <v>10228</v>
      </c>
    </row>
    <row r="7501" spans="1:18" x14ac:dyDescent="0.25">
      <c r="A7501" s="31" t="s">
        <v>23840</v>
      </c>
      <c r="B7501" s="32" t="s">
        <v>21492</v>
      </c>
      <c r="C7501" s="32" t="s">
        <v>703</v>
      </c>
      <c r="D7501" s="35">
        <v>43608</v>
      </c>
      <c r="E7501" s="32" t="s">
        <v>704</v>
      </c>
      <c r="F7501" s="32" t="s">
        <v>705</v>
      </c>
      <c r="G7501" s="32" t="s">
        <v>3740</v>
      </c>
      <c r="H7501" s="32" t="s">
        <v>746</v>
      </c>
      <c r="I7501" s="32" t="s">
        <v>3741</v>
      </c>
      <c r="J7501" s="35">
        <v>43609</v>
      </c>
      <c r="K7501" s="35">
        <v>44340</v>
      </c>
      <c r="L7501" s="32" t="s">
        <v>21493</v>
      </c>
      <c r="M7501" s="32" t="s">
        <v>710</v>
      </c>
      <c r="N7501" s="32" t="s">
        <v>749</v>
      </c>
      <c r="O7501" s="32" t="s">
        <v>712</v>
      </c>
      <c r="P7501" s="32" t="s">
        <v>713</v>
      </c>
      <c r="Q7501" s="32" t="s">
        <v>743</v>
      </c>
      <c r="R7501" s="32" t="s">
        <v>10228</v>
      </c>
    </row>
    <row r="7502" spans="1:18" x14ac:dyDescent="0.25">
      <c r="A7502" s="33" t="s">
        <v>23842</v>
      </c>
      <c r="B7502" s="34" t="s">
        <v>21494</v>
      </c>
      <c r="C7502" s="34" t="s">
        <v>703</v>
      </c>
      <c r="D7502" s="36">
        <v>43608</v>
      </c>
      <c r="E7502" s="34" t="s">
        <v>704</v>
      </c>
      <c r="F7502" s="34" t="s">
        <v>705</v>
      </c>
      <c r="G7502" s="34" t="s">
        <v>21495</v>
      </c>
      <c r="H7502" s="34" t="s">
        <v>1286</v>
      </c>
      <c r="I7502" s="34" t="s">
        <v>21496</v>
      </c>
      <c r="J7502" s="36">
        <v>43633</v>
      </c>
      <c r="K7502" s="36">
        <v>44364</v>
      </c>
      <c r="L7502" s="34" t="s">
        <v>21497</v>
      </c>
      <c r="M7502" s="34" t="s">
        <v>718</v>
      </c>
      <c r="N7502" s="34" t="s">
        <v>749</v>
      </c>
      <c r="O7502" s="34" t="s">
        <v>712</v>
      </c>
      <c r="P7502" s="34" t="s">
        <v>743</v>
      </c>
      <c r="Q7502" s="34" t="s">
        <v>10228</v>
      </c>
      <c r="R7502" s="34" t="s">
        <v>10228</v>
      </c>
    </row>
    <row r="7503" spans="1:18" x14ac:dyDescent="0.25">
      <c r="A7503" s="31" t="s">
        <v>23844</v>
      </c>
      <c r="B7503" s="32" t="s">
        <v>21498</v>
      </c>
      <c r="C7503" s="32" t="s">
        <v>703</v>
      </c>
      <c r="D7503" s="35">
        <v>43609</v>
      </c>
      <c r="E7503" s="32" t="s">
        <v>704</v>
      </c>
      <c r="F7503" s="32" t="s">
        <v>705</v>
      </c>
      <c r="G7503" s="32" t="s">
        <v>10778</v>
      </c>
      <c r="H7503" s="32" t="s">
        <v>746</v>
      </c>
      <c r="I7503" s="32" t="s">
        <v>10779</v>
      </c>
      <c r="J7503" s="35">
        <v>43621</v>
      </c>
      <c r="K7503" s="35">
        <v>44352</v>
      </c>
      <c r="L7503" s="32" t="s">
        <v>21499</v>
      </c>
      <c r="M7503" s="32" t="s">
        <v>718</v>
      </c>
      <c r="N7503" s="32" t="s">
        <v>749</v>
      </c>
      <c r="O7503" s="32" t="s">
        <v>712</v>
      </c>
      <c r="P7503" s="32" t="s">
        <v>743</v>
      </c>
      <c r="Q7503" s="32" t="s">
        <v>10228</v>
      </c>
      <c r="R7503" s="32" t="s">
        <v>10228</v>
      </c>
    </row>
    <row r="7504" spans="1:18" x14ac:dyDescent="0.25">
      <c r="A7504" s="33" t="s">
        <v>23846</v>
      </c>
      <c r="B7504" s="34" t="s">
        <v>21500</v>
      </c>
      <c r="C7504" s="34" t="s">
        <v>703</v>
      </c>
      <c r="D7504" s="36">
        <v>43613</v>
      </c>
      <c r="E7504" s="34" t="s">
        <v>704</v>
      </c>
      <c r="F7504" s="34" t="s">
        <v>705</v>
      </c>
      <c r="G7504" s="34" t="s">
        <v>21501</v>
      </c>
      <c r="H7504" s="34" t="s">
        <v>752</v>
      </c>
      <c r="I7504" s="34" t="s">
        <v>21502</v>
      </c>
      <c r="J7504" s="36">
        <v>43640</v>
      </c>
      <c r="K7504" s="36">
        <v>44371</v>
      </c>
      <c r="L7504" s="34" t="s">
        <v>21503</v>
      </c>
      <c r="M7504" s="34" t="s">
        <v>710</v>
      </c>
      <c r="N7504" s="34" t="s">
        <v>723</v>
      </c>
      <c r="O7504" s="34" t="s">
        <v>712</v>
      </c>
      <c r="P7504" s="34" t="s">
        <v>713</v>
      </c>
      <c r="Q7504" s="34" t="s">
        <v>10228</v>
      </c>
      <c r="R7504" s="34" t="s">
        <v>10228</v>
      </c>
    </row>
    <row r="7505" spans="1:18" x14ac:dyDescent="0.25">
      <c r="A7505" s="31" t="s">
        <v>23848</v>
      </c>
      <c r="B7505" s="32" t="s">
        <v>21504</v>
      </c>
      <c r="C7505" s="32" t="s">
        <v>703</v>
      </c>
      <c r="D7505" s="35">
        <v>43614</v>
      </c>
      <c r="E7505" s="32" t="s">
        <v>704</v>
      </c>
      <c r="F7505" s="32" t="s">
        <v>705</v>
      </c>
      <c r="G7505" s="32" t="s">
        <v>903</v>
      </c>
      <c r="H7505" s="32" t="s">
        <v>904</v>
      </c>
      <c r="I7505" s="32" t="s">
        <v>905</v>
      </c>
      <c r="J7505" s="35">
        <v>43614</v>
      </c>
      <c r="K7505" s="35">
        <v>44345</v>
      </c>
      <c r="L7505" s="32" t="s">
        <v>21505</v>
      </c>
      <c r="M7505" s="32" t="s">
        <v>710</v>
      </c>
      <c r="N7505" s="32" t="s">
        <v>749</v>
      </c>
      <c r="O7505" s="32" t="s">
        <v>712</v>
      </c>
      <c r="P7505" s="32" t="s">
        <v>713</v>
      </c>
      <c r="Q7505" s="32" t="s">
        <v>10228</v>
      </c>
      <c r="R7505" s="32" t="s">
        <v>10228</v>
      </c>
    </row>
    <row r="7506" spans="1:18" x14ac:dyDescent="0.25">
      <c r="A7506" s="33" t="s">
        <v>23850</v>
      </c>
      <c r="B7506" s="34" t="s">
        <v>21506</v>
      </c>
      <c r="C7506" s="34" t="s">
        <v>703</v>
      </c>
      <c r="D7506" s="36">
        <v>43615</v>
      </c>
      <c r="E7506" s="34" t="s">
        <v>704</v>
      </c>
      <c r="F7506" s="34" t="s">
        <v>705</v>
      </c>
      <c r="G7506" s="34" t="s">
        <v>745</v>
      </c>
      <c r="H7506" s="34" t="s">
        <v>746</v>
      </c>
      <c r="I7506" s="34" t="s">
        <v>747</v>
      </c>
      <c r="J7506" s="36">
        <v>43619</v>
      </c>
      <c r="K7506" s="36">
        <v>44350</v>
      </c>
      <c r="L7506" s="34" t="s">
        <v>21507</v>
      </c>
      <c r="M7506" s="34" t="s">
        <v>710</v>
      </c>
      <c r="N7506" s="34" t="s">
        <v>749</v>
      </c>
      <c r="O7506" s="34" t="s">
        <v>712</v>
      </c>
      <c r="P7506" s="34" t="s">
        <v>743</v>
      </c>
      <c r="Q7506" s="34" t="s">
        <v>10228</v>
      </c>
      <c r="R7506" s="34" t="s">
        <v>10228</v>
      </c>
    </row>
    <row r="7507" spans="1:18" x14ac:dyDescent="0.25">
      <c r="A7507" s="31" t="s">
        <v>23852</v>
      </c>
      <c r="B7507" s="32" t="s">
        <v>21508</v>
      </c>
      <c r="C7507" s="32" t="s">
        <v>703</v>
      </c>
      <c r="D7507" s="35">
        <v>43615</v>
      </c>
      <c r="E7507" s="32" t="s">
        <v>704</v>
      </c>
      <c r="F7507" s="32" t="s">
        <v>705</v>
      </c>
      <c r="G7507" s="32" t="s">
        <v>21509</v>
      </c>
      <c r="H7507" s="32" t="s">
        <v>1286</v>
      </c>
      <c r="I7507" s="32" t="s">
        <v>21510</v>
      </c>
      <c r="J7507" s="35">
        <v>43622</v>
      </c>
      <c r="K7507" s="35">
        <v>44353</v>
      </c>
      <c r="L7507" s="32" t="s">
        <v>21511</v>
      </c>
      <c r="M7507" s="32" t="s">
        <v>710</v>
      </c>
      <c r="N7507" s="32" t="s">
        <v>749</v>
      </c>
      <c r="O7507" s="32" t="s">
        <v>712</v>
      </c>
      <c r="P7507" s="32" t="s">
        <v>743</v>
      </c>
      <c r="Q7507" s="32" t="s">
        <v>10228</v>
      </c>
      <c r="R7507" s="32" t="s">
        <v>10228</v>
      </c>
    </row>
    <row r="7508" spans="1:18" x14ac:dyDescent="0.25">
      <c r="A7508" s="33" t="s">
        <v>23854</v>
      </c>
      <c r="B7508" s="34" t="s">
        <v>21512</v>
      </c>
      <c r="C7508" s="34" t="s">
        <v>703</v>
      </c>
      <c r="D7508" s="36">
        <v>43615</v>
      </c>
      <c r="E7508" s="34" t="s">
        <v>704</v>
      </c>
      <c r="F7508" s="34" t="s">
        <v>705</v>
      </c>
      <c r="G7508" s="34" t="s">
        <v>11004</v>
      </c>
      <c r="H7508" s="34" t="s">
        <v>860</v>
      </c>
      <c r="I7508" s="34" t="s">
        <v>11005</v>
      </c>
      <c r="J7508" s="36">
        <v>43615</v>
      </c>
      <c r="K7508" s="36">
        <v>44346</v>
      </c>
      <c r="L7508" s="34" t="s">
        <v>21513</v>
      </c>
      <c r="M7508" s="34" t="s">
        <v>772</v>
      </c>
      <c r="N7508" s="34" t="s">
        <v>749</v>
      </c>
      <c r="O7508" s="34" t="s">
        <v>712</v>
      </c>
      <c r="P7508" s="34" t="s">
        <v>713</v>
      </c>
      <c r="Q7508" s="34" t="s">
        <v>743</v>
      </c>
      <c r="R7508" s="34" t="s">
        <v>968</v>
      </c>
    </row>
    <row r="7509" spans="1:18" x14ac:dyDescent="0.25">
      <c r="A7509" s="31" t="s">
        <v>23856</v>
      </c>
      <c r="B7509" s="32" t="s">
        <v>21514</v>
      </c>
      <c r="C7509" s="32" t="s">
        <v>703</v>
      </c>
      <c r="D7509" s="35">
        <v>43616</v>
      </c>
      <c r="E7509" s="32" t="s">
        <v>704</v>
      </c>
      <c r="F7509" s="32" t="s">
        <v>705</v>
      </c>
      <c r="G7509" s="32" t="s">
        <v>10932</v>
      </c>
      <c r="H7509" s="32" t="s">
        <v>789</v>
      </c>
      <c r="I7509" s="32" t="s">
        <v>10933</v>
      </c>
      <c r="J7509" s="35">
        <v>43634</v>
      </c>
      <c r="K7509" s="35">
        <v>44365</v>
      </c>
      <c r="L7509" s="32" t="s">
        <v>21515</v>
      </c>
      <c r="M7509" s="32" t="s">
        <v>710</v>
      </c>
      <c r="N7509" s="32" t="s">
        <v>749</v>
      </c>
      <c r="O7509" s="32" t="s">
        <v>755</v>
      </c>
      <c r="P7509" s="32" t="s">
        <v>743</v>
      </c>
      <c r="Q7509" s="32" t="s">
        <v>10228</v>
      </c>
      <c r="R7509" s="32" t="s">
        <v>10228</v>
      </c>
    </row>
    <row r="7510" spans="1:18" x14ac:dyDescent="0.25">
      <c r="A7510" s="33" t="s">
        <v>23858</v>
      </c>
      <c r="B7510" s="34" t="s">
        <v>21516</v>
      </c>
      <c r="C7510" s="34" t="s">
        <v>703</v>
      </c>
      <c r="D7510" s="36">
        <v>43619</v>
      </c>
      <c r="E7510" s="34" t="s">
        <v>704</v>
      </c>
      <c r="F7510" s="34" t="s">
        <v>705</v>
      </c>
      <c r="G7510" s="34" t="s">
        <v>1318</v>
      </c>
      <c r="H7510" s="34" t="s">
        <v>752</v>
      </c>
      <c r="I7510" s="34" t="s">
        <v>1319</v>
      </c>
      <c r="J7510" s="36">
        <v>43633</v>
      </c>
      <c r="K7510" s="36">
        <v>44364</v>
      </c>
      <c r="L7510" s="34" t="s">
        <v>21517</v>
      </c>
      <c r="M7510" s="34" t="s">
        <v>718</v>
      </c>
      <c r="N7510" s="34" t="s">
        <v>749</v>
      </c>
      <c r="O7510" s="34" t="s">
        <v>712</v>
      </c>
      <c r="P7510" s="34" t="s">
        <v>713</v>
      </c>
      <c r="Q7510" s="34" t="s">
        <v>10228</v>
      </c>
      <c r="R7510" s="34" t="s">
        <v>10228</v>
      </c>
    </row>
    <row r="7511" spans="1:18" x14ac:dyDescent="0.25">
      <c r="A7511" s="31" t="s">
        <v>23860</v>
      </c>
      <c r="B7511" s="32" t="s">
        <v>21518</v>
      </c>
      <c r="C7511" s="32" t="s">
        <v>703</v>
      </c>
      <c r="D7511" s="35">
        <v>43619</v>
      </c>
      <c r="E7511" s="32" t="s">
        <v>704</v>
      </c>
      <c r="F7511" s="32" t="s">
        <v>705</v>
      </c>
      <c r="G7511" s="32" t="s">
        <v>3715</v>
      </c>
      <c r="H7511" s="32" t="s">
        <v>752</v>
      </c>
      <c r="I7511" s="32" t="s">
        <v>3716</v>
      </c>
      <c r="J7511" s="35">
        <v>43633</v>
      </c>
      <c r="K7511" s="35">
        <v>44364</v>
      </c>
      <c r="L7511" s="32" t="s">
        <v>21519</v>
      </c>
      <c r="M7511" s="32" t="s">
        <v>729</v>
      </c>
      <c r="N7511" s="32" t="s">
        <v>749</v>
      </c>
      <c r="O7511" s="32" t="s">
        <v>712</v>
      </c>
      <c r="P7511" s="32" t="s">
        <v>832</v>
      </c>
      <c r="Q7511" s="32" t="s">
        <v>713</v>
      </c>
      <c r="R7511" s="32" t="s">
        <v>968</v>
      </c>
    </row>
    <row r="7512" spans="1:18" x14ac:dyDescent="0.25">
      <c r="A7512" s="33" t="s">
        <v>23862</v>
      </c>
      <c r="B7512" s="34" t="s">
        <v>21520</v>
      </c>
      <c r="C7512" s="34" t="s">
        <v>703</v>
      </c>
      <c r="D7512" s="36">
        <v>43626</v>
      </c>
      <c r="E7512" s="34" t="s">
        <v>704</v>
      </c>
      <c r="F7512" s="34" t="s">
        <v>705</v>
      </c>
      <c r="G7512" s="34" t="s">
        <v>21521</v>
      </c>
      <c r="H7512" s="34" t="s">
        <v>707</v>
      </c>
      <c r="I7512" s="34" t="s">
        <v>21522</v>
      </c>
      <c r="J7512" s="36">
        <v>43628</v>
      </c>
      <c r="K7512" s="36">
        <v>44359</v>
      </c>
      <c r="L7512" s="34" t="s">
        <v>21523</v>
      </c>
      <c r="M7512" s="34" t="s">
        <v>710</v>
      </c>
      <c r="N7512" s="34" t="s">
        <v>749</v>
      </c>
      <c r="O7512" s="34" t="s">
        <v>712</v>
      </c>
      <c r="P7512" s="34" t="s">
        <v>713</v>
      </c>
      <c r="Q7512" s="34" t="s">
        <v>10228</v>
      </c>
      <c r="R7512" s="34" t="s">
        <v>10228</v>
      </c>
    </row>
    <row r="7513" spans="1:18" x14ac:dyDescent="0.25">
      <c r="A7513" s="31" t="s">
        <v>23864</v>
      </c>
      <c r="B7513" s="32" t="s">
        <v>21524</v>
      </c>
      <c r="C7513" s="32" t="s">
        <v>703</v>
      </c>
      <c r="D7513" s="35">
        <v>43630</v>
      </c>
      <c r="E7513" s="32" t="s">
        <v>704</v>
      </c>
      <c r="F7513" s="32" t="s">
        <v>705</v>
      </c>
      <c r="G7513" s="32" t="s">
        <v>10077</v>
      </c>
      <c r="H7513" s="32" t="s">
        <v>984</v>
      </c>
      <c r="I7513" s="32" t="s">
        <v>10078</v>
      </c>
      <c r="J7513" s="35">
        <v>43630</v>
      </c>
      <c r="K7513" s="35">
        <v>44361</v>
      </c>
      <c r="L7513" s="32" t="s">
        <v>21525</v>
      </c>
      <c r="M7513" s="32" t="s">
        <v>710</v>
      </c>
      <c r="N7513" s="32" t="s">
        <v>749</v>
      </c>
      <c r="O7513" s="32" t="s">
        <v>712</v>
      </c>
      <c r="P7513" s="32" t="s">
        <v>743</v>
      </c>
      <c r="Q7513" s="32" t="s">
        <v>713</v>
      </c>
      <c r="R7513" s="32" t="s">
        <v>10228</v>
      </c>
    </row>
    <row r="7514" spans="1:18" x14ac:dyDescent="0.25">
      <c r="A7514" s="33" t="s">
        <v>23866</v>
      </c>
      <c r="B7514" s="34" t="s">
        <v>21526</v>
      </c>
      <c r="C7514" s="34" t="s">
        <v>703</v>
      </c>
      <c r="D7514" s="36">
        <v>43634</v>
      </c>
      <c r="E7514" s="34" t="s">
        <v>704</v>
      </c>
      <c r="F7514" s="34" t="s">
        <v>705</v>
      </c>
      <c r="G7514" s="34" t="s">
        <v>4872</v>
      </c>
      <c r="H7514" s="34" t="s">
        <v>1286</v>
      </c>
      <c r="I7514" s="34" t="s">
        <v>4873</v>
      </c>
      <c r="J7514" s="36">
        <v>43642</v>
      </c>
      <c r="K7514" s="36">
        <v>44373</v>
      </c>
      <c r="L7514" s="34" t="s">
        <v>21527</v>
      </c>
      <c r="M7514" s="34" t="s">
        <v>710</v>
      </c>
      <c r="N7514" s="34" t="s">
        <v>723</v>
      </c>
      <c r="O7514" s="34" t="s">
        <v>712</v>
      </c>
      <c r="P7514" s="34" t="s">
        <v>743</v>
      </c>
      <c r="Q7514" s="34" t="s">
        <v>10228</v>
      </c>
      <c r="R7514" s="34" t="s">
        <v>10228</v>
      </c>
    </row>
    <row r="7515" spans="1:18" x14ac:dyDescent="0.25">
      <c r="A7515" s="31" t="s">
        <v>23868</v>
      </c>
      <c r="B7515" s="32" t="s">
        <v>21528</v>
      </c>
      <c r="C7515" s="32" t="s">
        <v>703</v>
      </c>
      <c r="D7515" s="35">
        <v>43523</v>
      </c>
      <c r="E7515" s="32" t="s">
        <v>704</v>
      </c>
      <c r="F7515" s="32" t="s">
        <v>705</v>
      </c>
      <c r="G7515" s="32" t="s">
        <v>21529</v>
      </c>
      <c r="H7515" s="32" t="s">
        <v>804</v>
      </c>
      <c r="I7515" s="32" t="s">
        <v>1415</v>
      </c>
      <c r="J7515" s="35">
        <v>43650</v>
      </c>
      <c r="K7515" s="35">
        <v>44381</v>
      </c>
      <c r="L7515" s="32" t="s">
        <v>21530</v>
      </c>
      <c r="M7515" s="32" t="s">
        <v>710</v>
      </c>
      <c r="N7515" s="32" t="s">
        <v>711</v>
      </c>
      <c r="O7515" s="32" t="s">
        <v>712</v>
      </c>
      <c r="P7515" s="32" t="s">
        <v>713</v>
      </c>
      <c r="Q7515" s="32" t="s">
        <v>743</v>
      </c>
      <c r="R7515" s="32" t="s">
        <v>10228</v>
      </c>
    </row>
    <row r="7516" spans="1:18" x14ac:dyDescent="0.25">
      <c r="A7516" s="33" t="s">
        <v>23870</v>
      </c>
      <c r="B7516" s="34" t="s">
        <v>21531</v>
      </c>
      <c r="C7516" s="34" t="s">
        <v>703</v>
      </c>
      <c r="D7516" s="36">
        <v>43787</v>
      </c>
      <c r="E7516" s="34" t="s">
        <v>704</v>
      </c>
      <c r="F7516" s="34" t="s">
        <v>705</v>
      </c>
      <c r="G7516" s="34" t="s">
        <v>2602</v>
      </c>
      <c r="H7516" s="34" t="s">
        <v>736</v>
      </c>
      <c r="I7516" s="34" t="s">
        <v>2603</v>
      </c>
      <c r="J7516" s="36">
        <v>44082</v>
      </c>
      <c r="K7516" s="36">
        <v>44812</v>
      </c>
      <c r="L7516" s="34" t="s">
        <v>21532</v>
      </c>
      <c r="M7516" s="34" t="s">
        <v>718</v>
      </c>
      <c r="N7516" s="34" t="s">
        <v>711</v>
      </c>
      <c r="O7516" s="34" t="s">
        <v>712</v>
      </c>
      <c r="P7516" s="34" t="s">
        <v>833</v>
      </c>
      <c r="Q7516" s="34" t="s">
        <v>10228</v>
      </c>
      <c r="R7516" s="34" t="s">
        <v>10228</v>
      </c>
    </row>
    <row r="7517" spans="1:18" x14ac:dyDescent="0.25">
      <c r="A7517" s="31" t="s">
        <v>23872</v>
      </c>
      <c r="B7517" s="32" t="s">
        <v>21533</v>
      </c>
      <c r="C7517" s="32" t="s">
        <v>703</v>
      </c>
      <c r="D7517" s="35">
        <v>43560</v>
      </c>
      <c r="E7517" s="32" t="s">
        <v>704</v>
      </c>
      <c r="F7517" s="32" t="s">
        <v>705</v>
      </c>
      <c r="G7517" s="32" t="s">
        <v>5509</v>
      </c>
      <c r="H7517" s="32" t="s">
        <v>789</v>
      </c>
      <c r="I7517" s="32" t="s">
        <v>1282</v>
      </c>
      <c r="J7517" s="35">
        <v>43677</v>
      </c>
      <c r="K7517" s="35">
        <v>44408</v>
      </c>
      <c r="L7517" s="32" t="s">
        <v>21534</v>
      </c>
      <c r="M7517" s="32" t="s">
        <v>710</v>
      </c>
      <c r="N7517" s="32" t="s">
        <v>749</v>
      </c>
      <c r="O7517" s="32" t="s">
        <v>712</v>
      </c>
      <c r="P7517" s="32" t="s">
        <v>713</v>
      </c>
      <c r="Q7517" s="32" t="s">
        <v>10228</v>
      </c>
      <c r="R7517" s="32" t="s">
        <v>10228</v>
      </c>
    </row>
    <row r="7518" spans="1:18" x14ac:dyDescent="0.25">
      <c r="A7518" s="33" t="s">
        <v>23874</v>
      </c>
      <c r="B7518" s="34" t="s">
        <v>21535</v>
      </c>
      <c r="C7518" s="34" t="s">
        <v>703</v>
      </c>
      <c r="D7518" s="36">
        <v>43724</v>
      </c>
      <c r="E7518" s="34" t="s">
        <v>704</v>
      </c>
      <c r="F7518" s="34" t="s">
        <v>705</v>
      </c>
      <c r="G7518" s="34" t="s">
        <v>2602</v>
      </c>
      <c r="H7518" s="34" t="s">
        <v>736</v>
      </c>
      <c r="I7518" s="34" t="s">
        <v>2603</v>
      </c>
      <c r="J7518" s="36">
        <v>44069</v>
      </c>
      <c r="K7518" s="36">
        <v>44799</v>
      </c>
      <c r="L7518" s="34" t="s">
        <v>21536</v>
      </c>
      <c r="M7518" s="34" t="s">
        <v>718</v>
      </c>
      <c r="N7518" s="34" t="s">
        <v>711</v>
      </c>
      <c r="O7518" s="34" t="s">
        <v>712</v>
      </c>
      <c r="P7518" s="34" t="s">
        <v>713</v>
      </c>
      <c r="Q7518" s="34" t="s">
        <v>10228</v>
      </c>
      <c r="R7518" s="34" t="s">
        <v>10228</v>
      </c>
    </row>
    <row r="7519" spans="1:18" x14ac:dyDescent="0.25">
      <c r="A7519" s="31" t="s">
        <v>23876</v>
      </c>
      <c r="B7519" s="32" t="s">
        <v>21537</v>
      </c>
      <c r="C7519" s="32" t="s">
        <v>703</v>
      </c>
      <c r="D7519" s="35">
        <v>43780</v>
      </c>
      <c r="E7519" s="32" t="s">
        <v>704</v>
      </c>
      <c r="F7519" s="32" t="s">
        <v>705</v>
      </c>
      <c r="G7519" s="32" t="s">
        <v>1863</v>
      </c>
      <c r="H7519" s="32" t="s">
        <v>789</v>
      </c>
      <c r="I7519" s="32" t="s">
        <v>1864</v>
      </c>
      <c r="J7519" s="35">
        <v>44020</v>
      </c>
      <c r="K7519" s="35">
        <v>44750</v>
      </c>
      <c r="L7519" s="32" t="s">
        <v>21538</v>
      </c>
      <c r="M7519" s="32" t="s">
        <v>710</v>
      </c>
      <c r="N7519" s="32" t="s">
        <v>711</v>
      </c>
      <c r="O7519" s="32" t="s">
        <v>712</v>
      </c>
      <c r="P7519" s="32" t="s">
        <v>713</v>
      </c>
      <c r="Q7519" s="32" t="s">
        <v>833</v>
      </c>
      <c r="R7519" s="32" t="s">
        <v>10228</v>
      </c>
    </row>
    <row r="7520" spans="1:18" x14ac:dyDescent="0.25">
      <c r="A7520" s="33" t="s">
        <v>23878</v>
      </c>
      <c r="B7520" s="34" t="s">
        <v>21539</v>
      </c>
      <c r="C7520" s="34" t="s">
        <v>703</v>
      </c>
      <c r="D7520" s="36">
        <v>43585</v>
      </c>
      <c r="E7520" s="34" t="s">
        <v>704</v>
      </c>
      <c r="F7520" s="34" t="s">
        <v>705</v>
      </c>
      <c r="G7520" s="34" t="s">
        <v>5770</v>
      </c>
      <c r="H7520" s="34" t="s">
        <v>707</v>
      </c>
      <c r="I7520" s="34" t="s">
        <v>5771</v>
      </c>
      <c r="J7520" s="36">
        <v>44022</v>
      </c>
      <c r="K7520" s="36">
        <v>44752</v>
      </c>
      <c r="L7520" s="34" t="s">
        <v>21540</v>
      </c>
      <c r="M7520" s="34" t="s">
        <v>710</v>
      </c>
      <c r="N7520" s="34" t="s">
        <v>711</v>
      </c>
      <c r="O7520" s="34" t="s">
        <v>755</v>
      </c>
      <c r="P7520" s="34" t="s">
        <v>713</v>
      </c>
      <c r="Q7520" s="34" t="s">
        <v>743</v>
      </c>
      <c r="R7520" s="34" t="s">
        <v>10228</v>
      </c>
    </row>
    <row r="7521" spans="1:18" x14ac:dyDescent="0.25">
      <c r="A7521" s="31" t="s">
        <v>23880</v>
      </c>
      <c r="B7521" s="32" t="s">
        <v>21541</v>
      </c>
      <c r="C7521" s="32" t="s">
        <v>703</v>
      </c>
      <c r="D7521" s="35">
        <v>43825</v>
      </c>
      <c r="E7521" s="32" t="s">
        <v>704</v>
      </c>
      <c r="F7521" s="32" t="s">
        <v>705</v>
      </c>
      <c r="G7521" s="32" t="s">
        <v>21542</v>
      </c>
      <c r="H7521" s="32" t="s">
        <v>1286</v>
      </c>
      <c r="I7521" s="32" t="s">
        <v>21543</v>
      </c>
      <c r="J7521" s="35">
        <v>43970</v>
      </c>
      <c r="K7521" s="35">
        <v>44700</v>
      </c>
      <c r="L7521" s="32" t="s">
        <v>21544</v>
      </c>
      <c r="M7521" s="32" t="s">
        <v>718</v>
      </c>
      <c r="N7521" s="32" t="s">
        <v>723</v>
      </c>
      <c r="O7521" s="32" t="s">
        <v>712</v>
      </c>
      <c r="P7521" s="32" t="s">
        <v>833</v>
      </c>
      <c r="Q7521" s="32" t="s">
        <v>10228</v>
      </c>
      <c r="R7521" s="32" t="s">
        <v>10228</v>
      </c>
    </row>
    <row r="7522" spans="1:18" x14ac:dyDescent="0.25">
      <c r="A7522" s="33" t="s">
        <v>23882</v>
      </c>
      <c r="B7522" s="34" t="s">
        <v>21545</v>
      </c>
      <c r="C7522" s="34" t="s">
        <v>808</v>
      </c>
      <c r="D7522" s="36">
        <v>43816</v>
      </c>
      <c r="E7522" s="34" t="s">
        <v>704</v>
      </c>
      <c r="F7522" s="34" t="s">
        <v>705</v>
      </c>
      <c r="G7522" s="34" t="s">
        <v>9613</v>
      </c>
      <c r="H7522" s="34" t="s">
        <v>752</v>
      </c>
      <c r="I7522" s="34" t="s">
        <v>846</v>
      </c>
      <c r="J7522" s="36">
        <v>43997</v>
      </c>
      <c r="K7522" s="36">
        <v>44727</v>
      </c>
      <c r="L7522" s="34" t="s">
        <v>21546</v>
      </c>
      <c r="M7522" s="34" t="s">
        <v>710</v>
      </c>
      <c r="N7522" s="34" t="s">
        <v>778</v>
      </c>
      <c r="O7522" s="34" t="s">
        <v>712</v>
      </c>
      <c r="P7522" s="34" t="s">
        <v>842</v>
      </c>
      <c r="Q7522" s="34" t="s">
        <v>10228</v>
      </c>
      <c r="R7522" s="34" t="s">
        <v>10228</v>
      </c>
    </row>
    <row r="7523" spans="1:18" x14ac:dyDescent="0.25">
      <c r="A7523" s="31" t="s">
        <v>23884</v>
      </c>
      <c r="B7523" s="32" t="s">
        <v>21547</v>
      </c>
      <c r="C7523" s="32" t="s">
        <v>734</v>
      </c>
      <c r="D7523" s="35">
        <v>43815</v>
      </c>
      <c r="E7523" s="32" t="s">
        <v>704</v>
      </c>
      <c r="F7523" s="32" t="s">
        <v>705</v>
      </c>
      <c r="G7523" s="32" t="s">
        <v>9361</v>
      </c>
      <c r="H7523" s="32" t="s">
        <v>945</v>
      </c>
      <c r="I7523" s="32" t="s">
        <v>2033</v>
      </c>
      <c r="J7523" s="35">
        <v>43978</v>
      </c>
      <c r="K7523" s="35">
        <v>44708</v>
      </c>
      <c r="L7523" s="32" t="s">
        <v>21548</v>
      </c>
      <c r="M7523" s="32" t="s">
        <v>710</v>
      </c>
      <c r="N7523" s="32" t="s">
        <v>711</v>
      </c>
      <c r="O7523" s="32" t="s">
        <v>755</v>
      </c>
      <c r="P7523" s="32" t="s">
        <v>713</v>
      </c>
      <c r="Q7523" s="32" t="s">
        <v>833</v>
      </c>
      <c r="R7523" s="32" t="s">
        <v>10228</v>
      </c>
    </row>
    <row r="7524" spans="1:18" x14ac:dyDescent="0.25">
      <c r="A7524" s="33" t="s">
        <v>23886</v>
      </c>
      <c r="B7524" s="34" t="s">
        <v>21549</v>
      </c>
      <c r="C7524" s="34" t="s">
        <v>734</v>
      </c>
      <c r="D7524" s="36">
        <v>43811</v>
      </c>
      <c r="E7524" s="34" t="s">
        <v>704</v>
      </c>
      <c r="F7524" s="34" t="s">
        <v>705</v>
      </c>
      <c r="G7524" s="34" t="s">
        <v>18575</v>
      </c>
      <c r="H7524" s="34" t="s">
        <v>984</v>
      </c>
      <c r="I7524" s="34" t="s">
        <v>1060</v>
      </c>
      <c r="J7524" s="36">
        <v>43944</v>
      </c>
      <c r="K7524" s="36">
        <v>44674</v>
      </c>
      <c r="L7524" s="34" t="s">
        <v>21550</v>
      </c>
      <c r="M7524" s="34" t="s">
        <v>710</v>
      </c>
      <c r="N7524" s="34" t="s">
        <v>711</v>
      </c>
      <c r="O7524" s="34" t="s">
        <v>1015</v>
      </c>
      <c r="P7524" s="34" t="s">
        <v>713</v>
      </c>
      <c r="Q7524" s="34" t="s">
        <v>968</v>
      </c>
      <c r="R7524" s="34" t="s">
        <v>968</v>
      </c>
    </row>
    <row r="7525" spans="1:18" x14ac:dyDescent="0.25">
      <c r="A7525" s="31" t="s">
        <v>23888</v>
      </c>
      <c r="B7525" s="32" t="s">
        <v>21551</v>
      </c>
      <c r="C7525" s="32" t="s">
        <v>703</v>
      </c>
      <c r="D7525" s="35">
        <v>43811</v>
      </c>
      <c r="E7525" s="32" t="s">
        <v>704</v>
      </c>
      <c r="F7525" s="32" t="s">
        <v>705</v>
      </c>
      <c r="G7525" s="32" t="s">
        <v>4327</v>
      </c>
      <c r="H7525" s="32" t="s">
        <v>736</v>
      </c>
      <c r="I7525" s="32" t="s">
        <v>4328</v>
      </c>
      <c r="J7525" s="35">
        <v>43991</v>
      </c>
      <c r="K7525" s="35">
        <v>44721</v>
      </c>
      <c r="L7525" s="32" t="s">
        <v>21552</v>
      </c>
      <c r="M7525" s="32" t="s">
        <v>710</v>
      </c>
      <c r="N7525" s="32" t="s">
        <v>778</v>
      </c>
      <c r="O7525" s="32" t="s">
        <v>755</v>
      </c>
      <c r="P7525" s="32" t="s">
        <v>713</v>
      </c>
      <c r="Q7525" s="32" t="s">
        <v>10228</v>
      </c>
      <c r="R7525" s="32" t="s">
        <v>10228</v>
      </c>
    </row>
    <row r="7526" spans="1:18" x14ac:dyDescent="0.25">
      <c r="A7526" s="33" t="s">
        <v>23890</v>
      </c>
      <c r="B7526" s="34" t="s">
        <v>21553</v>
      </c>
      <c r="C7526" s="34" t="s">
        <v>703</v>
      </c>
      <c r="D7526" s="36">
        <v>43810</v>
      </c>
      <c r="E7526" s="34" t="s">
        <v>704</v>
      </c>
      <c r="F7526" s="34" t="s">
        <v>705</v>
      </c>
      <c r="G7526" s="34" t="s">
        <v>4130</v>
      </c>
      <c r="H7526" s="34" t="s">
        <v>798</v>
      </c>
      <c r="I7526" s="34" t="s">
        <v>4131</v>
      </c>
      <c r="J7526" s="36">
        <v>43976</v>
      </c>
      <c r="K7526" s="36">
        <v>44706</v>
      </c>
      <c r="L7526" s="34" t="s">
        <v>21554</v>
      </c>
      <c r="M7526" s="34" t="s">
        <v>710</v>
      </c>
      <c r="N7526" s="34" t="s">
        <v>778</v>
      </c>
      <c r="O7526" s="34" t="s">
        <v>712</v>
      </c>
      <c r="P7526" s="34" t="s">
        <v>713</v>
      </c>
      <c r="Q7526" s="34" t="s">
        <v>743</v>
      </c>
      <c r="R7526" s="34" t="s">
        <v>10228</v>
      </c>
    </row>
    <row r="7527" spans="1:18" x14ac:dyDescent="0.25">
      <c r="A7527" s="31" t="s">
        <v>23892</v>
      </c>
      <c r="B7527" s="32" t="s">
        <v>21555</v>
      </c>
      <c r="C7527" s="32" t="s">
        <v>703</v>
      </c>
      <c r="D7527" s="35">
        <v>43808</v>
      </c>
      <c r="E7527" s="32" t="s">
        <v>704</v>
      </c>
      <c r="F7527" s="32" t="s">
        <v>705</v>
      </c>
      <c r="G7527" s="32" t="s">
        <v>4085</v>
      </c>
      <c r="H7527" s="32" t="s">
        <v>984</v>
      </c>
      <c r="I7527" s="32" t="s">
        <v>2285</v>
      </c>
      <c r="J7527" s="35">
        <v>43951</v>
      </c>
      <c r="K7527" s="35">
        <v>44681</v>
      </c>
      <c r="L7527" s="32" t="s">
        <v>21556</v>
      </c>
      <c r="M7527" s="32" t="s">
        <v>710</v>
      </c>
      <c r="N7527" s="32" t="s">
        <v>723</v>
      </c>
      <c r="O7527" s="32" t="s">
        <v>712</v>
      </c>
      <c r="P7527" s="32" t="s">
        <v>1042</v>
      </c>
      <c r="Q7527" s="32" t="s">
        <v>10228</v>
      </c>
      <c r="R7527" s="32" t="s">
        <v>10228</v>
      </c>
    </row>
    <row r="7528" spans="1:18" x14ac:dyDescent="0.25">
      <c r="A7528" s="33" t="s">
        <v>23894</v>
      </c>
      <c r="B7528" s="34" t="s">
        <v>21557</v>
      </c>
      <c r="C7528" s="34" t="s">
        <v>703</v>
      </c>
      <c r="D7528" s="36">
        <v>43806</v>
      </c>
      <c r="E7528" s="34" t="s">
        <v>704</v>
      </c>
      <c r="F7528" s="34" t="s">
        <v>705</v>
      </c>
      <c r="G7528" s="34" t="s">
        <v>21558</v>
      </c>
      <c r="H7528" s="34" t="s">
        <v>1205</v>
      </c>
      <c r="I7528" s="34" t="s">
        <v>1805</v>
      </c>
      <c r="J7528" s="36">
        <v>43943</v>
      </c>
      <c r="K7528" s="36">
        <v>44673</v>
      </c>
      <c r="L7528" s="34" t="s">
        <v>21559</v>
      </c>
      <c r="M7528" s="34" t="s">
        <v>710</v>
      </c>
      <c r="N7528" s="34" t="s">
        <v>723</v>
      </c>
      <c r="O7528" s="34" t="s">
        <v>712</v>
      </c>
      <c r="P7528" s="34" t="s">
        <v>713</v>
      </c>
      <c r="Q7528" s="34" t="s">
        <v>10228</v>
      </c>
      <c r="R7528" s="34" t="s">
        <v>10228</v>
      </c>
    </row>
    <row r="7529" spans="1:18" x14ac:dyDescent="0.25">
      <c r="A7529" s="31" t="s">
        <v>23896</v>
      </c>
      <c r="B7529" s="32" t="s">
        <v>21560</v>
      </c>
      <c r="C7529" s="32" t="s">
        <v>734</v>
      </c>
      <c r="D7529" s="35">
        <v>43804</v>
      </c>
      <c r="E7529" s="32" t="s">
        <v>704</v>
      </c>
      <c r="F7529" s="32" t="s">
        <v>705</v>
      </c>
      <c r="G7529" s="32" t="s">
        <v>21561</v>
      </c>
      <c r="H7529" s="32" t="s">
        <v>984</v>
      </c>
      <c r="I7529" s="32" t="s">
        <v>1060</v>
      </c>
      <c r="J7529" s="35">
        <v>43959</v>
      </c>
      <c r="K7529" s="35">
        <v>44689</v>
      </c>
      <c r="L7529" s="32" t="s">
        <v>21562</v>
      </c>
      <c r="M7529" s="32" t="s">
        <v>729</v>
      </c>
      <c r="N7529" s="32" t="s">
        <v>711</v>
      </c>
      <c r="O7529" s="32" t="s">
        <v>712</v>
      </c>
      <c r="P7529" s="32" t="s">
        <v>713</v>
      </c>
      <c r="Q7529" s="32" t="s">
        <v>10228</v>
      </c>
      <c r="R7529" s="32" t="s">
        <v>10228</v>
      </c>
    </row>
    <row r="7530" spans="1:18" x14ac:dyDescent="0.25">
      <c r="A7530" s="33" t="s">
        <v>23898</v>
      </c>
      <c r="B7530" s="34" t="s">
        <v>21563</v>
      </c>
      <c r="C7530" s="34" t="s">
        <v>703</v>
      </c>
      <c r="D7530" s="36">
        <v>43802</v>
      </c>
      <c r="E7530" s="34" t="s">
        <v>704</v>
      </c>
      <c r="F7530" s="34" t="s">
        <v>705</v>
      </c>
      <c r="G7530" s="34" t="s">
        <v>21564</v>
      </c>
      <c r="H7530" s="34" t="s">
        <v>1465</v>
      </c>
      <c r="I7530" s="34" t="s">
        <v>2158</v>
      </c>
      <c r="J7530" s="36">
        <v>43930</v>
      </c>
      <c r="K7530" s="36">
        <v>44660</v>
      </c>
      <c r="L7530" s="34" t="s">
        <v>21565</v>
      </c>
      <c r="M7530" s="34" t="s">
        <v>772</v>
      </c>
      <c r="N7530" s="34" t="s">
        <v>723</v>
      </c>
      <c r="O7530" s="34" t="s">
        <v>766</v>
      </c>
      <c r="P7530" s="34" t="s">
        <v>713</v>
      </c>
      <c r="Q7530" s="34" t="s">
        <v>1106</v>
      </c>
      <c r="R7530" s="34" t="s">
        <v>743</v>
      </c>
    </row>
    <row r="7531" spans="1:18" x14ac:dyDescent="0.25">
      <c r="A7531" s="31" t="s">
        <v>23900</v>
      </c>
      <c r="B7531" s="32" t="s">
        <v>21566</v>
      </c>
      <c r="C7531" s="32" t="s">
        <v>703</v>
      </c>
      <c r="D7531" s="35">
        <v>43802</v>
      </c>
      <c r="E7531" s="32" t="s">
        <v>704</v>
      </c>
      <c r="F7531" s="32" t="s">
        <v>705</v>
      </c>
      <c r="G7531" s="32" t="s">
        <v>21567</v>
      </c>
      <c r="H7531" s="32" t="s">
        <v>1158</v>
      </c>
      <c r="I7531" s="32" t="s">
        <v>2431</v>
      </c>
      <c r="J7531" s="35">
        <v>43962</v>
      </c>
      <c r="K7531" s="35">
        <v>44692</v>
      </c>
      <c r="L7531" s="32" t="s">
        <v>21568</v>
      </c>
      <c r="M7531" s="32" t="s">
        <v>710</v>
      </c>
      <c r="N7531" s="32" t="s">
        <v>711</v>
      </c>
      <c r="O7531" s="32" t="s">
        <v>712</v>
      </c>
      <c r="P7531" s="32" t="s">
        <v>713</v>
      </c>
      <c r="Q7531" s="32" t="s">
        <v>10228</v>
      </c>
      <c r="R7531" s="32" t="s">
        <v>10228</v>
      </c>
    </row>
    <row r="7532" spans="1:18" x14ac:dyDescent="0.25">
      <c r="A7532" s="33" t="s">
        <v>23902</v>
      </c>
      <c r="B7532" s="34" t="s">
        <v>21569</v>
      </c>
      <c r="C7532" s="34" t="s">
        <v>703</v>
      </c>
      <c r="D7532" s="36">
        <v>43798</v>
      </c>
      <c r="E7532" s="34" t="s">
        <v>704</v>
      </c>
      <c r="F7532" s="34" t="s">
        <v>705</v>
      </c>
      <c r="G7532" s="34" t="s">
        <v>2497</v>
      </c>
      <c r="H7532" s="34" t="s">
        <v>804</v>
      </c>
      <c r="I7532" s="34" t="s">
        <v>2498</v>
      </c>
      <c r="J7532" s="36">
        <v>43996</v>
      </c>
      <c r="K7532" s="36">
        <v>44726</v>
      </c>
      <c r="L7532" s="34" t="s">
        <v>21570</v>
      </c>
      <c r="M7532" s="34" t="s">
        <v>710</v>
      </c>
      <c r="N7532" s="34" t="s">
        <v>711</v>
      </c>
      <c r="O7532" s="34" t="s">
        <v>712</v>
      </c>
      <c r="P7532" s="34" t="s">
        <v>713</v>
      </c>
      <c r="Q7532" s="34" t="s">
        <v>10228</v>
      </c>
      <c r="R7532" s="34" t="s">
        <v>10228</v>
      </c>
    </row>
    <row r="7533" spans="1:18" x14ac:dyDescent="0.25">
      <c r="A7533" s="31" t="s">
        <v>23904</v>
      </c>
      <c r="B7533" s="32" t="s">
        <v>21571</v>
      </c>
      <c r="C7533" s="32" t="s">
        <v>734</v>
      </c>
      <c r="D7533" s="35">
        <v>43798</v>
      </c>
      <c r="E7533" s="32" t="s">
        <v>704</v>
      </c>
      <c r="F7533" s="32" t="s">
        <v>705</v>
      </c>
      <c r="G7533" s="32" t="s">
        <v>4801</v>
      </c>
      <c r="H7533" s="32" t="s">
        <v>707</v>
      </c>
      <c r="I7533" s="32" t="s">
        <v>4802</v>
      </c>
      <c r="J7533" s="35">
        <v>44000</v>
      </c>
      <c r="K7533" s="35">
        <v>44730</v>
      </c>
      <c r="L7533" s="32" t="s">
        <v>21572</v>
      </c>
      <c r="M7533" s="32" t="s">
        <v>710</v>
      </c>
      <c r="N7533" s="32" t="s">
        <v>711</v>
      </c>
      <c r="O7533" s="32" t="s">
        <v>1751</v>
      </c>
      <c r="P7533" s="32" t="s">
        <v>743</v>
      </c>
      <c r="Q7533" s="32" t="s">
        <v>713</v>
      </c>
      <c r="R7533" s="32" t="s">
        <v>10228</v>
      </c>
    </row>
    <row r="7534" spans="1:18" x14ac:dyDescent="0.25">
      <c r="A7534" s="33" t="s">
        <v>23906</v>
      </c>
      <c r="B7534" s="34" t="s">
        <v>21573</v>
      </c>
      <c r="C7534" s="34" t="s">
        <v>703</v>
      </c>
      <c r="D7534" s="36">
        <v>43798</v>
      </c>
      <c r="E7534" s="34" t="s">
        <v>996</v>
      </c>
      <c r="F7534" s="34" t="s">
        <v>705</v>
      </c>
      <c r="G7534" s="34" t="s">
        <v>21574</v>
      </c>
      <c r="H7534" s="34" t="s">
        <v>998</v>
      </c>
      <c r="I7534" s="34" t="s">
        <v>1801</v>
      </c>
      <c r="J7534" s="36">
        <v>43936</v>
      </c>
      <c r="K7534" s="36">
        <v>44666</v>
      </c>
      <c r="L7534" s="34" t="s">
        <v>21575</v>
      </c>
      <c r="M7534" s="34" t="s">
        <v>710</v>
      </c>
      <c r="N7534" s="34" t="s">
        <v>723</v>
      </c>
      <c r="O7534" s="34" t="s">
        <v>773</v>
      </c>
      <c r="P7534" s="34" t="s">
        <v>713</v>
      </c>
      <c r="Q7534" s="34" t="s">
        <v>10228</v>
      </c>
      <c r="R7534" s="34" t="s">
        <v>10228</v>
      </c>
    </row>
    <row r="7535" spans="1:18" x14ac:dyDescent="0.25">
      <c r="A7535" s="31" t="s">
        <v>23908</v>
      </c>
      <c r="B7535" s="32" t="s">
        <v>21576</v>
      </c>
      <c r="C7535" s="32" t="s">
        <v>808</v>
      </c>
      <c r="D7535" s="35">
        <v>43797</v>
      </c>
      <c r="E7535" s="32" t="s">
        <v>704</v>
      </c>
      <c r="F7535" s="32" t="s">
        <v>705</v>
      </c>
      <c r="G7535" s="32" t="s">
        <v>21577</v>
      </c>
      <c r="H7535" s="32" t="s">
        <v>752</v>
      </c>
      <c r="I7535" s="32" t="s">
        <v>846</v>
      </c>
      <c r="J7535" s="35">
        <v>43963</v>
      </c>
      <c r="K7535" s="35">
        <v>44693</v>
      </c>
      <c r="L7535" s="32" t="s">
        <v>21578</v>
      </c>
      <c r="M7535" s="32" t="s">
        <v>710</v>
      </c>
      <c r="N7535" s="32" t="s">
        <v>711</v>
      </c>
      <c r="O7535" s="32" t="s">
        <v>712</v>
      </c>
      <c r="P7535" s="32" t="s">
        <v>1042</v>
      </c>
      <c r="Q7535" s="32" t="s">
        <v>10228</v>
      </c>
      <c r="R7535" s="32" t="s">
        <v>10228</v>
      </c>
    </row>
    <row r="7536" spans="1:18" x14ac:dyDescent="0.25">
      <c r="A7536" s="33" t="s">
        <v>23910</v>
      </c>
      <c r="B7536" s="34" t="s">
        <v>21579</v>
      </c>
      <c r="C7536" s="34" t="s">
        <v>703</v>
      </c>
      <c r="D7536" s="36">
        <v>43797</v>
      </c>
      <c r="E7536" s="34" t="s">
        <v>704</v>
      </c>
      <c r="F7536" s="34" t="s">
        <v>705</v>
      </c>
      <c r="G7536" s="34" t="s">
        <v>1552</v>
      </c>
      <c r="H7536" s="34" t="s">
        <v>789</v>
      </c>
      <c r="I7536" s="34" t="s">
        <v>1553</v>
      </c>
      <c r="J7536" s="36">
        <v>43991</v>
      </c>
      <c r="K7536" s="36">
        <v>44721</v>
      </c>
      <c r="L7536" s="34" t="s">
        <v>21580</v>
      </c>
      <c r="M7536" s="34" t="s">
        <v>729</v>
      </c>
      <c r="N7536" s="34" t="s">
        <v>711</v>
      </c>
      <c r="O7536" s="34" t="s">
        <v>712</v>
      </c>
      <c r="P7536" s="34" t="s">
        <v>713</v>
      </c>
      <c r="Q7536" s="34" t="s">
        <v>10228</v>
      </c>
      <c r="R7536" s="34" t="s">
        <v>10228</v>
      </c>
    </row>
    <row r="7537" spans="1:18" x14ac:dyDescent="0.25">
      <c r="A7537" s="31" t="s">
        <v>23912</v>
      </c>
      <c r="B7537" s="32" t="s">
        <v>21581</v>
      </c>
      <c r="C7537" s="32" t="s">
        <v>703</v>
      </c>
      <c r="D7537" s="35">
        <v>43797</v>
      </c>
      <c r="E7537" s="32" t="s">
        <v>704</v>
      </c>
      <c r="F7537" s="32" t="s">
        <v>705</v>
      </c>
      <c r="G7537" s="32" t="s">
        <v>6133</v>
      </c>
      <c r="H7537" s="32" t="s">
        <v>921</v>
      </c>
      <c r="I7537" s="32" t="s">
        <v>6134</v>
      </c>
      <c r="J7537" s="35">
        <v>44006</v>
      </c>
      <c r="K7537" s="35">
        <v>44736</v>
      </c>
      <c r="L7537" s="32" t="s">
        <v>21582</v>
      </c>
      <c r="M7537" s="32" t="s">
        <v>710</v>
      </c>
      <c r="N7537" s="32" t="s">
        <v>749</v>
      </c>
      <c r="O7537" s="32" t="s">
        <v>712</v>
      </c>
      <c r="P7537" s="32" t="s">
        <v>713</v>
      </c>
      <c r="Q7537" s="32" t="s">
        <v>743</v>
      </c>
      <c r="R7537" s="32" t="s">
        <v>10228</v>
      </c>
    </row>
    <row r="7538" spans="1:18" x14ac:dyDescent="0.25">
      <c r="A7538" s="33" t="s">
        <v>23914</v>
      </c>
      <c r="B7538" s="34" t="s">
        <v>21583</v>
      </c>
      <c r="C7538" s="34" t="s">
        <v>703</v>
      </c>
      <c r="D7538" s="36">
        <v>43795</v>
      </c>
      <c r="E7538" s="34" t="s">
        <v>704</v>
      </c>
      <c r="F7538" s="34" t="s">
        <v>705</v>
      </c>
      <c r="G7538" s="34" t="s">
        <v>19814</v>
      </c>
      <c r="H7538" s="34" t="s">
        <v>1205</v>
      </c>
      <c r="I7538" s="34" t="s">
        <v>1805</v>
      </c>
      <c r="J7538" s="36">
        <v>43922</v>
      </c>
      <c r="K7538" s="36">
        <v>44652</v>
      </c>
      <c r="L7538" s="34" t="s">
        <v>21584</v>
      </c>
      <c r="M7538" s="34" t="s">
        <v>710</v>
      </c>
      <c r="N7538" s="34" t="s">
        <v>711</v>
      </c>
      <c r="O7538" s="34" t="s">
        <v>755</v>
      </c>
      <c r="P7538" s="34" t="s">
        <v>743</v>
      </c>
      <c r="Q7538" s="34" t="s">
        <v>713</v>
      </c>
      <c r="R7538" s="34" t="s">
        <v>10228</v>
      </c>
    </row>
    <row r="7539" spans="1:18" x14ac:dyDescent="0.25">
      <c r="A7539" s="31" t="s">
        <v>23916</v>
      </c>
      <c r="B7539" s="32" t="s">
        <v>21585</v>
      </c>
      <c r="C7539" s="32" t="s">
        <v>734</v>
      </c>
      <c r="D7539" s="35">
        <v>43795</v>
      </c>
      <c r="E7539" s="32" t="s">
        <v>704</v>
      </c>
      <c r="F7539" s="32" t="s">
        <v>705</v>
      </c>
      <c r="G7539" s="32" t="s">
        <v>5370</v>
      </c>
      <c r="H7539" s="32" t="s">
        <v>707</v>
      </c>
      <c r="I7539" s="32" t="s">
        <v>721</v>
      </c>
      <c r="J7539" s="35">
        <v>43922</v>
      </c>
      <c r="K7539" s="35">
        <v>44652</v>
      </c>
      <c r="L7539" s="32" t="s">
        <v>21586</v>
      </c>
      <c r="M7539" s="32" t="s">
        <v>772</v>
      </c>
      <c r="N7539" s="32" t="s">
        <v>711</v>
      </c>
      <c r="O7539" s="32" t="s">
        <v>1751</v>
      </c>
      <c r="P7539" s="32" t="s">
        <v>832</v>
      </c>
      <c r="Q7539" s="32" t="s">
        <v>713</v>
      </c>
      <c r="R7539" s="32" t="s">
        <v>760</v>
      </c>
    </row>
    <row r="7540" spans="1:18" x14ac:dyDescent="0.25">
      <c r="A7540" s="33" t="s">
        <v>23918</v>
      </c>
      <c r="B7540" s="34" t="s">
        <v>21587</v>
      </c>
      <c r="C7540" s="34" t="s">
        <v>703</v>
      </c>
      <c r="D7540" s="36">
        <v>43795</v>
      </c>
      <c r="E7540" s="34" t="s">
        <v>704</v>
      </c>
      <c r="F7540" s="34" t="s">
        <v>705</v>
      </c>
      <c r="G7540" s="34" t="s">
        <v>6646</v>
      </c>
      <c r="H7540" s="34" t="s">
        <v>1205</v>
      </c>
      <c r="I7540" s="34" t="s">
        <v>6544</v>
      </c>
      <c r="J7540" s="36">
        <v>43957</v>
      </c>
      <c r="K7540" s="36">
        <v>44687</v>
      </c>
      <c r="L7540" s="34" t="s">
        <v>21588</v>
      </c>
      <c r="M7540" s="34" t="s">
        <v>710</v>
      </c>
      <c r="N7540" s="34" t="s">
        <v>711</v>
      </c>
      <c r="O7540" s="34" t="s">
        <v>1751</v>
      </c>
      <c r="P7540" s="34" t="s">
        <v>743</v>
      </c>
      <c r="Q7540" s="34" t="s">
        <v>10228</v>
      </c>
      <c r="R7540" s="34" t="s">
        <v>10228</v>
      </c>
    </row>
    <row r="7541" spans="1:18" x14ac:dyDescent="0.25">
      <c r="A7541" s="31" t="s">
        <v>23920</v>
      </c>
      <c r="B7541" s="32" t="s">
        <v>21589</v>
      </c>
      <c r="C7541" s="32" t="s">
        <v>703</v>
      </c>
      <c r="D7541" s="35">
        <v>43791</v>
      </c>
      <c r="E7541" s="32" t="s">
        <v>704</v>
      </c>
      <c r="F7541" s="32" t="s">
        <v>705</v>
      </c>
      <c r="G7541" s="32" t="s">
        <v>21590</v>
      </c>
      <c r="H7541" s="32" t="s">
        <v>769</v>
      </c>
      <c r="I7541" s="32" t="s">
        <v>770</v>
      </c>
      <c r="J7541" s="35">
        <v>44000</v>
      </c>
      <c r="K7541" s="35">
        <v>44730</v>
      </c>
      <c r="L7541" s="32" t="s">
        <v>21591</v>
      </c>
      <c r="M7541" s="32" t="s">
        <v>718</v>
      </c>
      <c r="N7541" s="32" t="s">
        <v>711</v>
      </c>
      <c r="O7541" s="32" t="s">
        <v>712</v>
      </c>
      <c r="P7541" s="32" t="s">
        <v>713</v>
      </c>
      <c r="Q7541" s="32" t="s">
        <v>832</v>
      </c>
      <c r="R7541" s="32" t="s">
        <v>743</v>
      </c>
    </row>
    <row r="7542" spans="1:18" x14ac:dyDescent="0.25">
      <c r="A7542" s="33" t="s">
        <v>23922</v>
      </c>
      <c r="B7542" s="34" t="s">
        <v>21592</v>
      </c>
      <c r="C7542" s="34" t="s">
        <v>703</v>
      </c>
      <c r="D7542" s="36">
        <v>43790</v>
      </c>
      <c r="E7542" s="34" t="s">
        <v>704</v>
      </c>
      <c r="F7542" s="34" t="s">
        <v>705</v>
      </c>
      <c r="G7542" s="34" t="s">
        <v>21593</v>
      </c>
      <c r="H7542" s="34" t="s">
        <v>707</v>
      </c>
      <c r="I7542" s="34" t="s">
        <v>721</v>
      </c>
      <c r="J7542" s="36">
        <v>43922</v>
      </c>
      <c r="K7542" s="36">
        <v>44652</v>
      </c>
      <c r="L7542" s="34" t="s">
        <v>21594</v>
      </c>
      <c r="M7542" s="34" t="s">
        <v>729</v>
      </c>
      <c r="N7542" s="34" t="s">
        <v>778</v>
      </c>
      <c r="O7542" s="34" t="s">
        <v>773</v>
      </c>
      <c r="P7542" s="34" t="s">
        <v>713</v>
      </c>
      <c r="Q7542" s="34" t="s">
        <v>743</v>
      </c>
      <c r="R7542" s="34" t="s">
        <v>10228</v>
      </c>
    </row>
    <row r="7543" spans="1:18" x14ac:dyDescent="0.25">
      <c r="A7543" s="31" t="s">
        <v>23924</v>
      </c>
      <c r="B7543" s="32" t="s">
        <v>21595</v>
      </c>
      <c r="C7543" s="32" t="s">
        <v>703</v>
      </c>
      <c r="D7543" s="35">
        <v>43789</v>
      </c>
      <c r="E7543" s="32" t="s">
        <v>704</v>
      </c>
      <c r="F7543" s="32" t="s">
        <v>705</v>
      </c>
      <c r="G7543" s="32" t="s">
        <v>5212</v>
      </c>
      <c r="H7543" s="32" t="s">
        <v>945</v>
      </c>
      <c r="I7543" s="32" t="s">
        <v>5213</v>
      </c>
      <c r="J7543" s="35">
        <v>43962</v>
      </c>
      <c r="K7543" s="35">
        <v>44692</v>
      </c>
      <c r="L7543" s="32" t="s">
        <v>21596</v>
      </c>
      <c r="M7543" s="32" t="s">
        <v>718</v>
      </c>
      <c r="N7543" s="32" t="s">
        <v>749</v>
      </c>
      <c r="O7543" s="32" t="s">
        <v>712</v>
      </c>
      <c r="P7543" s="32" t="s">
        <v>743</v>
      </c>
      <c r="Q7543" s="32" t="s">
        <v>10228</v>
      </c>
      <c r="R7543" s="32" t="s">
        <v>10228</v>
      </c>
    </row>
    <row r="7544" spans="1:18" x14ac:dyDescent="0.25">
      <c r="A7544" s="33" t="s">
        <v>23926</v>
      </c>
      <c r="B7544" s="34" t="s">
        <v>21597</v>
      </c>
      <c r="C7544" s="34" t="s">
        <v>703</v>
      </c>
      <c r="D7544" s="36">
        <v>43787</v>
      </c>
      <c r="E7544" s="34" t="s">
        <v>704</v>
      </c>
      <c r="F7544" s="34" t="s">
        <v>705</v>
      </c>
      <c r="G7544" s="34" t="s">
        <v>9609</v>
      </c>
      <c r="H7544" s="34" t="s">
        <v>1205</v>
      </c>
      <c r="I7544" s="34" t="s">
        <v>9610</v>
      </c>
      <c r="J7544" s="36">
        <v>43969</v>
      </c>
      <c r="K7544" s="36">
        <v>44699</v>
      </c>
      <c r="L7544" s="34" t="s">
        <v>21598</v>
      </c>
      <c r="M7544" s="34" t="s">
        <v>729</v>
      </c>
      <c r="N7544" s="34" t="s">
        <v>749</v>
      </c>
      <c r="O7544" s="34" t="s">
        <v>712</v>
      </c>
      <c r="P7544" s="34" t="s">
        <v>713</v>
      </c>
      <c r="Q7544" s="34" t="s">
        <v>743</v>
      </c>
      <c r="R7544" s="34" t="s">
        <v>10228</v>
      </c>
    </row>
    <row r="7545" spans="1:18" x14ac:dyDescent="0.25">
      <c r="A7545" s="31" t="s">
        <v>23928</v>
      </c>
      <c r="B7545" s="32" t="s">
        <v>21599</v>
      </c>
      <c r="C7545" s="32" t="s">
        <v>703</v>
      </c>
      <c r="D7545" s="35">
        <v>43787</v>
      </c>
      <c r="E7545" s="32" t="s">
        <v>704</v>
      </c>
      <c r="F7545" s="32" t="s">
        <v>705</v>
      </c>
      <c r="G7545" s="32" t="s">
        <v>1344</v>
      </c>
      <c r="H7545" s="32" t="s">
        <v>736</v>
      </c>
      <c r="I7545" s="32" t="s">
        <v>1345</v>
      </c>
      <c r="J7545" s="35">
        <v>43939</v>
      </c>
      <c r="K7545" s="35">
        <v>44669</v>
      </c>
      <c r="L7545" s="32" t="s">
        <v>21600</v>
      </c>
      <c r="M7545" s="32" t="s">
        <v>718</v>
      </c>
      <c r="N7545" s="32" t="s">
        <v>711</v>
      </c>
      <c r="O7545" s="32" t="s">
        <v>712</v>
      </c>
      <c r="P7545" s="32" t="s">
        <v>876</v>
      </c>
      <c r="Q7545" s="32" t="s">
        <v>10228</v>
      </c>
      <c r="R7545" s="32" t="s">
        <v>10228</v>
      </c>
    </row>
    <row r="7546" spans="1:18" x14ac:dyDescent="0.25">
      <c r="A7546" s="33" t="s">
        <v>23930</v>
      </c>
      <c r="B7546" s="34" t="s">
        <v>21601</v>
      </c>
      <c r="C7546" s="34" t="s">
        <v>703</v>
      </c>
      <c r="D7546" s="36">
        <v>43787</v>
      </c>
      <c r="E7546" s="34" t="s">
        <v>704</v>
      </c>
      <c r="F7546" s="34" t="s">
        <v>705</v>
      </c>
      <c r="G7546" s="34" t="s">
        <v>11524</v>
      </c>
      <c r="H7546" s="34" t="s">
        <v>707</v>
      </c>
      <c r="I7546" s="34" t="s">
        <v>10666</v>
      </c>
      <c r="J7546" s="36">
        <v>43966</v>
      </c>
      <c r="K7546" s="36">
        <v>44696</v>
      </c>
      <c r="L7546" s="34" t="s">
        <v>21602</v>
      </c>
      <c r="M7546" s="34" t="s">
        <v>710</v>
      </c>
      <c r="N7546" s="34" t="s">
        <v>711</v>
      </c>
      <c r="O7546" s="34" t="s">
        <v>712</v>
      </c>
      <c r="P7546" s="34" t="s">
        <v>713</v>
      </c>
      <c r="Q7546" s="34" t="s">
        <v>876</v>
      </c>
      <c r="R7546" s="34" t="s">
        <v>10228</v>
      </c>
    </row>
    <row r="7547" spans="1:18" x14ac:dyDescent="0.25">
      <c r="A7547" s="31" t="s">
        <v>23932</v>
      </c>
      <c r="B7547" s="32" t="s">
        <v>21603</v>
      </c>
      <c r="C7547" s="32" t="s">
        <v>703</v>
      </c>
      <c r="D7547" s="35">
        <v>43787</v>
      </c>
      <c r="E7547" s="32" t="s">
        <v>704</v>
      </c>
      <c r="F7547" s="32" t="s">
        <v>705</v>
      </c>
      <c r="G7547" s="32" t="s">
        <v>21604</v>
      </c>
      <c r="H7547" s="32" t="s">
        <v>1262</v>
      </c>
      <c r="I7547" s="32" t="s">
        <v>21605</v>
      </c>
      <c r="J7547" s="35">
        <v>43965</v>
      </c>
      <c r="K7547" s="35">
        <v>44695</v>
      </c>
      <c r="L7547" s="32" t="s">
        <v>21606</v>
      </c>
      <c r="M7547" s="32" t="s">
        <v>772</v>
      </c>
      <c r="N7547" s="32" t="s">
        <v>723</v>
      </c>
      <c r="O7547" s="32" t="s">
        <v>712</v>
      </c>
      <c r="P7547" s="32" t="s">
        <v>713</v>
      </c>
      <c r="Q7547" s="32" t="s">
        <v>10228</v>
      </c>
      <c r="R7547" s="32" t="s">
        <v>10228</v>
      </c>
    </row>
    <row r="7548" spans="1:18" x14ac:dyDescent="0.25">
      <c r="A7548" s="33" t="s">
        <v>23934</v>
      </c>
      <c r="B7548" s="34" t="s">
        <v>21607</v>
      </c>
      <c r="C7548" s="34" t="s">
        <v>703</v>
      </c>
      <c r="D7548" s="36">
        <v>43468</v>
      </c>
      <c r="E7548" s="34" t="s">
        <v>704</v>
      </c>
      <c r="F7548" s="34" t="s">
        <v>705</v>
      </c>
      <c r="G7548" s="34" t="s">
        <v>21608</v>
      </c>
      <c r="H7548" s="34" t="s">
        <v>752</v>
      </c>
      <c r="I7548" s="34" t="s">
        <v>1946</v>
      </c>
      <c r="J7548" s="36">
        <v>43685</v>
      </c>
      <c r="K7548" s="36">
        <v>44416</v>
      </c>
      <c r="L7548" s="34" t="s">
        <v>21609</v>
      </c>
      <c r="M7548" s="34" t="s">
        <v>718</v>
      </c>
      <c r="N7548" s="34" t="s">
        <v>749</v>
      </c>
      <c r="O7548" s="34" t="s">
        <v>712</v>
      </c>
      <c r="P7548" s="34" t="s">
        <v>713</v>
      </c>
      <c r="Q7548" s="34" t="s">
        <v>10228</v>
      </c>
      <c r="R7548" s="34" t="s">
        <v>10228</v>
      </c>
    </row>
    <row r="7549" spans="1:18" x14ac:dyDescent="0.25">
      <c r="A7549" s="31" t="s">
        <v>23936</v>
      </c>
      <c r="B7549" s="32" t="s">
        <v>21610</v>
      </c>
      <c r="C7549" s="32" t="s">
        <v>703</v>
      </c>
      <c r="D7549" s="35">
        <v>43472</v>
      </c>
      <c r="E7549" s="32" t="s">
        <v>704</v>
      </c>
      <c r="F7549" s="32" t="s">
        <v>705</v>
      </c>
      <c r="G7549" s="32" t="s">
        <v>988</v>
      </c>
      <c r="H7549" s="32" t="s">
        <v>740</v>
      </c>
      <c r="I7549" s="32" t="s">
        <v>989</v>
      </c>
      <c r="J7549" s="35">
        <v>43656</v>
      </c>
      <c r="K7549" s="35">
        <v>44387</v>
      </c>
      <c r="L7549" s="32" t="s">
        <v>21611</v>
      </c>
      <c r="M7549" s="32" t="s">
        <v>710</v>
      </c>
      <c r="N7549" s="32" t="s">
        <v>723</v>
      </c>
      <c r="O7549" s="32" t="s">
        <v>712</v>
      </c>
      <c r="P7549" s="32" t="s">
        <v>713</v>
      </c>
      <c r="Q7549" s="32" t="s">
        <v>10228</v>
      </c>
      <c r="R7549" s="32" t="s">
        <v>10228</v>
      </c>
    </row>
    <row r="7550" spans="1:18" x14ac:dyDescent="0.25">
      <c r="A7550" s="33" t="s">
        <v>23938</v>
      </c>
      <c r="B7550" s="34" t="s">
        <v>21612</v>
      </c>
      <c r="C7550" s="34" t="s">
        <v>703</v>
      </c>
      <c r="D7550" s="36">
        <v>43474</v>
      </c>
      <c r="E7550" s="34" t="s">
        <v>704</v>
      </c>
      <c r="F7550" s="34" t="s">
        <v>705</v>
      </c>
      <c r="G7550" s="34" t="s">
        <v>16254</v>
      </c>
      <c r="H7550" s="34" t="s">
        <v>804</v>
      </c>
      <c r="I7550" s="34" t="s">
        <v>16255</v>
      </c>
      <c r="J7550" s="36">
        <v>43672</v>
      </c>
      <c r="K7550" s="36">
        <v>44403</v>
      </c>
      <c r="L7550" s="34" t="s">
        <v>21613</v>
      </c>
      <c r="M7550" s="34" t="s">
        <v>729</v>
      </c>
      <c r="N7550" s="34" t="s">
        <v>749</v>
      </c>
      <c r="O7550" s="34" t="s">
        <v>712</v>
      </c>
      <c r="P7550" s="34" t="s">
        <v>713</v>
      </c>
      <c r="Q7550" s="34" t="s">
        <v>10228</v>
      </c>
      <c r="R7550" s="34" t="s">
        <v>10228</v>
      </c>
    </row>
    <row r="7551" spans="1:18" x14ac:dyDescent="0.25">
      <c r="A7551" s="31" t="s">
        <v>23940</v>
      </c>
      <c r="B7551" s="32" t="s">
        <v>21614</v>
      </c>
      <c r="C7551" s="32" t="s">
        <v>703</v>
      </c>
      <c r="D7551" s="35">
        <v>43476</v>
      </c>
      <c r="E7551" s="32" t="s">
        <v>704</v>
      </c>
      <c r="F7551" s="32" t="s">
        <v>705</v>
      </c>
      <c r="G7551" s="32" t="s">
        <v>18119</v>
      </c>
      <c r="H7551" s="32" t="s">
        <v>804</v>
      </c>
      <c r="I7551" s="32" t="s">
        <v>1983</v>
      </c>
      <c r="J7551" s="35">
        <v>43696</v>
      </c>
      <c r="K7551" s="35">
        <v>44427</v>
      </c>
      <c r="L7551" s="32" t="s">
        <v>21615</v>
      </c>
      <c r="M7551" s="32" t="s">
        <v>710</v>
      </c>
      <c r="N7551" s="32" t="s">
        <v>749</v>
      </c>
      <c r="O7551" s="32" t="s">
        <v>712</v>
      </c>
      <c r="P7551" s="32" t="s">
        <v>713</v>
      </c>
      <c r="Q7551" s="32" t="s">
        <v>10228</v>
      </c>
      <c r="R7551" s="32" t="s">
        <v>10228</v>
      </c>
    </row>
    <row r="7552" spans="1:18" x14ac:dyDescent="0.25">
      <c r="A7552" s="33" t="s">
        <v>23942</v>
      </c>
      <c r="B7552" s="34" t="s">
        <v>21616</v>
      </c>
      <c r="C7552" s="34" t="s">
        <v>703</v>
      </c>
      <c r="D7552" s="36">
        <v>43787</v>
      </c>
      <c r="E7552" s="34" t="s">
        <v>704</v>
      </c>
      <c r="F7552" s="34" t="s">
        <v>705</v>
      </c>
      <c r="G7552" s="34" t="s">
        <v>21617</v>
      </c>
      <c r="H7552" s="34" t="s">
        <v>984</v>
      </c>
      <c r="I7552" s="34" t="s">
        <v>1060</v>
      </c>
      <c r="J7552" s="36">
        <v>43958</v>
      </c>
      <c r="K7552" s="36">
        <v>44688</v>
      </c>
      <c r="L7552" s="34" t="s">
        <v>21618</v>
      </c>
      <c r="M7552" s="34" t="s">
        <v>710</v>
      </c>
      <c r="N7552" s="34" t="s">
        <v>778</v>
      </c>
      <c r="O7552" s="34" t="s">
        <v>773</v>
      </c>
      <c r="P7552" s="34" t="s">
        <v>713</v>
      </c>
      <c r="Q7552" s="34" t="s">
        <v>743</v>
      </c>
      <c r="R7552" s="34" t="s">
        <v>10228</v>
      </c>
    </row>
    <row r="7553" spans="1:18" x14ac:dyDescent="0.25">
      <c r="A7553" s="31" t="s">
        <v>23944</v>
      </c>
      <c r="B7553" s="32" t="s">
        <v>21619</v>
      </c>
      <c r="C7553" s="32" t="s">
        <v>734</v>
      </c>
      <c r="D7553" s="35">
        <v>43488</v>
      </c>
      <c r="E7553" s="32" t="s">
        <v>704</v>
      </c>
      <c r="F7553" s="32" t="s">
        <v>705</v>
      </c>
      <c r="G7553" s="32" t="s">
        <v>21620</v>
      </c>
      <c r="H7553" s="32" t="s">
        <v>1080</v>
      </c>
      <c r="I7553" s="32" t="s">
        <v>1670</v>
      </c>
      <c r="J7553" s="35">
        <v>43711</v>
      </c>
      <c r="K7553" s="35">
        <v>44442</v>
      </c>
      <c r="L7553" s="32" t="s">
        <v>21621</v>
      </c>
      <c r="M7553" s="32" t="s">
        <v>710</v>
      </c>
      <c r="N7553" s="32" t="s">
        <v>711</v>
      </c>
      <c r="O7553" s="32" t="s">
        <v>712</v>
      </c>
      <c r="P7553" s="32" t="s">
        <v>713</v>
      </c>
      <c r="Q7553" s="32" t="s">
        <v>10228</v>
      </c>
      <c r="R7553" s="32" t="s">
        <v>10228</v>
      </c>
    </row>
    <row r="7554" spans="1:18" x14ac:dyDescent="0.25">
      <c r="A7554" s="33" t="s">
        <v>23946</v>
      </c>
      <c r="B7554" s="34" t="s">
        <v>21622</v>
      </c>
      <c r="C7554" s="34" t="s">
        <v>703</v>
      </c>
      <c r="D7554" s="36">
        <v>43495</v>
      </c>
      <c r="E7554" s="34" t="s">
        <v>704</v>
      </c>
      <c r="F7554" s="34" t="s">
        <v>705</v>
      </c>
      <c r="G7554" s="34" t="s">
        <v>21623</v>
      </c>
      <c r="H7554" s="34" t="s">
        <v>804</v>
      </c>
      <c r="I7554" s="34" t="s">
        <v>13430</v>
      </c>
      <c r="J7554" s="36">
        <v>43696</v>
      </c>
      <c r="K7554" s="36">
        <v>44427</v>
      </c>
      <c r="L7554" s="34" t="s">
        <v>21624</v>
      </c>
      <c r="M7554" s="34" t="s">
        <v>710</v>
      </c>
      <c r="N7554" s="34" t="s">
        <v>711</v>
      </c>
      <c r="O7554" s="34" t="s">
        <v>712</v>
      </c>
      <c r="P7554" s="34" t="s">
        <v>713</v>
      </c>
      <c r="Q7554" s="34" t="s">
        <v>10228</v>
      </c>
      <c r="R7554" s="34" t="s">
        <v>10228</v>
      </c>
    </row>
    <row r="7555" spans="1:18" x14ac:dyDescent="0.25">
      <c r="A7555" s="31" t="s">
        <v>23948</v>
      </c>
      <c r="B7555" s="32" t="s">
        <v>21625</v>
      </c>
      <c r="C7555" s="32" t="s">
        <v>703</v>
      </c>
      <c r="D7555" s="35">
        <v>43495</v>
      </c>
      <c r="E7555" s="32" t="s">
        <v>704</v>
      </c>
      <c r="F7555" s="32" t="s">
        <v>705</v>
      </c>
      <c r="G7555" s="32" t="s">
        <v>21626</v>
      </c>
      <c r="H7555" s="32" t="s">
        <v>746</v>
      </c>
      <c r="I7555" s="32" t="s">
        <v>1911</v>
      </c>
      <c r="J7555" s="35">
        <v>43691</v>
      </c>
      <c r="K7555" s="35">
        <v>44422</v>
      </c>
      <c r="L7555" s="32" t="s">
        <v>21627</v>
      </c>
      <c r="M7555" s="32" t="s">
        <v>718</v>
      </c>
      <c r="N7555" s="32" t="s">
        <v>749</v>
      </c>
      <c r="O7555" s="32" t="s">
        <v>712</v>
      </c>
      <c r="P7555" s="32" t="s">
        <v>713</v>
      </c>
      <c r="Q7555" s="32" t="s">
        <v>743</v>
      </c>
      <c r="R7555" s="32" t="s">
        <v>10228</v>
      </c>
    </row>
    <row r="7556" spans="1:18" x14ac:dyDescent="0.25">
      <c r="A7556" s="33" t="s">
        <v>23950</v>
      </c>
      <c r="B7556" s="34" t="s">
        <v>21628</v>
      </c>
      <c r="C7556" s="34" t="s">
        <v>703</v>
      </c>
      <c r="D7556" s="36">
        <v>43501</v>
      </c>
      <c r="E7556" s="34" t="s">
        <v>704</v>
      </c>
      <c r="F7556" s="34" t="s">
        <v>705</v>
      </c>
      <c r="G7556" s="34" t="s">
        <v>1647</v>
      </c>
      <c r="H7556" s="34" t="s">
        <v>746</v>
      </c>
      <c r="I7556" s="34" t="s">
        <v>1648</v>
      </c>
      <c r="J7556" s="36">
        <v>43706</v>
      </c>
      <c r="K7556" s="36">
        <v>44437</v>
      </c>
      <c r="L7556" s="34" t="s">
        <v>21629</v>
      </c>
      <c r="M7556" s="34" t="s">
        <v>772</v>
      </c>
      <c r="N7556" s="34" t="s">
        <v>749</v>
      </c>
      <c r="O7556" s="34" t="s">
        <v>712</v>
      </c>
      <c r="P7556" s="34" t="s">
        <v>713</v>
      </c>
      <c r="Q7556" s="34" t="s">
        <v>10228</v>
      </c>
      <c r="R7556" s="34" t="s">
        <v>10228</v>
      </c>
    </row>
    <row r="7557" spans="1:18" x14ac:dyDescent="0.25">
      <c r="A7557" s="31" t="s">
        <v>23952</v>
      </c>
      <c r="B7557" s="32" t="s">
        <v>21630</v>
      </c>
      <c r="C7557" s="32" t="s">
        <v>703</v>
      </c>
      <c r="D7557" s="35">
        <v>43504</v>
      </c>
      <c r="E7557" s="32" t="s">
        <v>704</v>
      </c>
      <c r="F7557" s="32" t="s">
        <v>705</v>
      </c>
      <c r="G7557" s="32" t="s">
        <v>21631</v>
      </c>
      <c r="H7557" s="32" t="s">
        <v>1158</v>
      </c>
      <c r="I7557" s="32" t="s">
        <v>21632</v>
      </c>
      <c r="J7557" s="35">
        <v>43670</v>
      </c>
      <c r="K7557" s="35">
        <v>44401</v>
      </c>
      <c r="L7557" s="32" t="s">
        <v>21633</v>
      </c>
      <c r="M7557" s="32" t="s">
        <v>710</v>
      </c>
      <c r="N7557" s="32" t="s">
        <v>749</v>
      </c>
      <c r="O7557" s="32" t="s">
        <v>712</v>
      </c>
      <c r="P7557" s="32" t="s">
        <v>743</v>
      </c>
      <c r="Q7557" s="32" t="s">
        <v>10228</v>
      </c>
      <c r="R7557" s="32" t="s">
        <v>10228</v>
      </c>
    </row>
    <row r="7558" spans="1:18" x14ac:dyDescent="0.25">
      <c r="A7558" s="33" t="s">
        <v>23954</v>
      </c>
      <c r="B7558" s="34" t="s">
        <v>21634</v>
      </c>
      <c r="C7558" s="34" t="s">
        <v>703</v>
      </c>
      <c r="D7558" s="36">
        <v>43516</v>
      </c>
      <c r="E7558" s="34" t="s">
        <v>704</v>
      </c>
      <c r="F7558" s="34" t="s">
        <v>705</v>
      </c>
      <c r="G7558" s="34" t="s">
        <v>10591</v>
      </c>
      <c r="H7558" s="34" t="s">
        <v>789</v>
      </c>
      <c r="I7558" s="34" t="s">
        <v>10592</v>
      </c>
      <c r="J7558" s="36">
        <v>43658</v>
      </c>
      <c r="K7558" s="36">
        <v>44389</v>
      </c>
      <c r="L7558" s="34" t="s">
        <v>21635</v>
      </c>
      <c r="M7558" s="34" t="s">
        <v>710</v>
      </c>
      <c r="N7558" s="34" t="s">
        <v>723</v>
      </c>
      <c r="O7558" s="34" t="s">
        <v>712</v>
      </c>
      <c r="P7558" s="34" t="s">
        <v>760</v>
      </c>
      <c r="Q7558" s="34" t="s">
        <v>743</v>
      </c>
      <c r="R7558" s="34" t="s">
        <v>10228</v>
      </c>
    </row>
    <row r="7559" spans="1:18" x14ac:dyDescent="0.25">
      <c r="A7559" s="31" t="s">
        <v>23956</v>
      </c>
      <c r="B7559" s="32" t="s">
        <v>21636</v>
      </c>
      <c r="C7559" s="32" t="s">
        <v>703</v>
      </c>
      <c r="D7559" s="35">
        <v>43516</v>
      </c>
      <c r="E7559" s="32" t="s">
        <v>704</v>
      </c>
      <c r="F7559" s="32" t="s">
        <v>705</v>
      </c>
      <c r="G7559" s="32" t="s">
        <v>1333</v>
      </c>
      <c r="H7559" s="32" t="s">
        <v>789</v>
      </c>
      <c r="I7559" s="32" t="s">
        <v>1334</v>
      </c>
      <c r="J7559" s="35">
        <v>43651</v>
      </c>
      <c r="K7559" s="35">
        <v>44382</v>
      </c>
      <c r="L7559" s="32" t="s">
        <v>21637</v>
      </c>
      <c r="M7559" s="32" t="s">
        <v>772</v>
      </c>
      <c r="N7559" s="32" t="s">
        <v>749</v>
      </c>
      <c r="O7559" s="32" t="s">
        <v>766</v>
      </c>
      <c r="P7559" s="32" t="s">
        <v>713</v>
      </c>
      <c r="Q7559" s="32" t="s">
        <v>10228</v>
      </c>
      <c r="R7559" s="32" t="s">
        <v>10228</v>
      </c>
    </row>
    <row r="7560" spans="1:18" x14ac:dyDescent="0.25">
      <c r="A7560" s="33" t="s">
        <v>23958</v>
      </c>
      <c r="B7560" s="34" t="s">
        <v>21638</v>
      </c>
      <c r="C7560" s="34" t="s">
        <v>703</v>
      </c>
      <c r="D7560" s="36">
        <v>43517</v>
      </c>
      <c r="E7560" s="34" t="s">
        <v>704</v>
      </c>
      <c r="F7560" s="34" t="s">
        <v>705</v>
      </c>
      <c r="G7560" s="34" t="s">
        <v>4327</v>
      </c>
      <c r="H7560" s="34" t="s">
        <v>736</v>
      </c>
      <c r="I7560" s="34" t="s">
        <v>4328</v>
      </c>
      <c r="J7560" s="36">
        <v>43657</v>
      </c>
      <c r="K7560" s="36">
        <v>44388</v>
      </c>
      <c r="L7560" s="34" t="s">
        <v>21639</v>
      </c>
      <c r="M7560" s="34" t="s">
        <v>710</v>
      </c>
      <c r="N7560" s="34" t="s">
        <v>711</v>
      </c>
      <c r="O7560" s="34" t="s">
        <v>712</v>
      </c>
      <c r="P7560" s="34" t="s">
        <v>743</v>
      </c>
      <c r="Q7560" s="34" t="s">
        <v>10228</v>
      </c>
      <c r="R7560" s="34" t="s">
        <v>10228</v>
      </c>
    </row>
    <row r="7561" spans="1:18" x14ac:dyDescent="0.25">
      <c r="A7561" s="31" t="s">
        <v>23960</v>
      </c>
      <c r="B7561" s="32" t="s">
        <v>21640</v>
      </c>
      <c r="C7561" s="32" t="s">
        <v>703</v>
      </c>
      <c r="D7561" s="35">
        <v>43518</v>
      </c>
      <c r="E7561" s="32" t="s">
        <v>704</v>
      </c>
      <c r="F7561" s="32" t="s">
        <v>705</v>
      </c>
      <c r="G7561" s="32" t="s">
        <v>5276</v>
      </c>
      <c r="H7561" s="32" t="s">
        <v>789</v>
      </c>
      <c r="I7561" s="32" t="s">
        <v>5277</v>
      </c>
      <c r="J7561" s="35">
        <v>43654</v>
      </c>
      <c r="K7561" s="35">
        <v>44385</v>
      </c>
      <c r="L7561" s="32" t="s">
        <v>21641</v>
      </c>
      <c r="M7561" s="32" t="s">
        <v>710</v>
      </c>
      <c r="N7561" s="32" t="s">
        <v>723</v>
      </c>
      <c r="O7561" s="32" t="s">
        <v>712</v>
      </c>
      <c r="P7561" s="32" t="s">
        <v>1042</v>
      </c>
      <c r="Q7561" s="32" t="s">
        <v>10228</v>
      </c>
      <c r="R7561" s="32" t="s">
        <v>10228</v>
      </c>
    </row>
    <row r="7562" spans="1:18" x14ac:dyDescent="0.25">
      <c r="A7562" s="33" t="s">
        <v>23962</v>
      </c>
      <c r="B7562" s="34" t="s">
        <v>21642</v>
      </c>
      <c r="C7562" s="34" t="s">
        <v>703</v>
      </c>
      <c r="D7562" s="36">
        <v>43518</v>
      </c>
      <c r="E7562" s="34" t="s">
        <v>704</v>
      </c>
      <c r="F7562" s="34" t="s">
        <v>705</v>
      </c>
      <c r="G7562" s="34" t="s">
        <v>9010</v>
      </c>
      <c r="H7562" s="34" t="s">
        <v>798</v>
      </c>
      <c r="I7562" s="34" t="s">
        <v>9011</v>
      </c>
      <c r="J7562" s="36">
        <v>43690</v>
      </c>
      <c r="K7562" s="36">
        <v>44421</v>
      </c>
      <c r="L7562" s="34" t="s">
        <v>21643</v>
      </c>
      <c r="M7562" s="34" t="s">
        <v>718</v>
      </c>
      <c r="N7562" s="34" t="s">
        <v>723</v>
      </c>
      <c r="O7562" s="34" t="s">
        <v>712</v>
      </c>
      <c r="P7562" s="34" t="s">
        <v>713</v>
      </c>
      <c r="Q7562" s="34" t="s">
        <v>10228</v>
      </c>
      <c r="R7562" s="34" t="s">
        <v>10228</v>
      </c>
    </row>
    <row r="7563" spans="1:18" x14ac:dyDescent="0.25">
      <c r="A7563" s="31" t="s">
        <v>23964</v>
      </c>
      <c r="B7563" s="32" t="s">
        <v>21644</v>
      </c>
      <c r="C7563" s="32" t="s">
        <v>703</v>
      </c>
      <c r="D7563" s="35">
        <v>43522</v>
      </c>
      <c r="E7563" s="32" t="s">
        <v>704</v>
      </c>
      <c r="F7563" s="32" t="s">
        <v>705</v>
      </c>
      <c r="G7563" s="32" t="s">
        <v>1544</v>
      </c>
      <c r="H7563" s="32" t="s">
        <v>998</v>
      </c>
      <c r="I7563" s="32" t="s">
        <v>1545</v>
      </c>
      <c r="J7563" s="35">
        <v>43676</v>
      </c>
      <c r="K7563" s="35">
        <v>44407</v>
      </c>
      <c r="L7563" s="32" t="s">
        <v>21645</v>
      </c>
      <c r="M7563" s="32" t="s">
        <v>710</v>
      </c>
      <c r="N7563" s="32" t="s">
        <v>749</v>
      </c>
      <c r="O7563" s="32" t="s">
        <v>2967</v>
      </c>
      <c r="P7563" s="32" t="s">
        <v>833</v>
      </c>
      <c r="Q7563" s="32" t="s">
        <v>10228</v>
      </c>
      <c r="R7563" s="32" t="s">
        <v>10228</v>
      </c>
    </row>
    <row r="7564" spans="1:18" x14ac:dyDescent="0.25">
      <c r="A7564" s="33" t="s">
        <v>23966</v>
      </c>
      <c r="B7564" s="34" t="s">
        <v>21646</v>
      </c>
      <c r="C7564" s="34" t="s">
        <v>703</v>
      </c>
      <c r="D7564" s="36">
        <v>43524</v>
      </c>
      <c r="E7564" s="34" t="s">
        <v>704</v>
      </c>
      <c r="F7564" s="34" t="s">
        <v>705</v>
      </c>
      <c r="G7564" s="34" t="s">
        <v>1978</v>
      </c>
      <c r="H7564" s="34" t="s">
        <v>998</v>
      </c>
      <c r="I7564" s="34" t="s">
        <v>1979</v>
      </c>
      <c r="J7564" s="36">
        <v>43686</v>
      </c>
      <c r="K7564" s="36">
        <v>44417</v>
      </c>
      <c r="L7564" s="34" t="s">
        <v>21647</v>
      </c>
      <c r="M7564" s="34" t="s">
        <v>710</v>
      </c>
      <c r="N7564" s="34" t="s">
        <v>711</v>
      </c>
      <c r="O7564" s="34" t="s">
        <v>712</v>
      </c>
      <c r="P7564" s="34" t="s">
        <v>713</v>
      </c>
      <c r="Q7564" s="34" t="s">
        <v>10228</v>
      </c>
      <c r="R7564" s="34" t="s">
        <v>10228</v>
      </c>
    </row>
    <row r="7565" spans="1:18" x14ac:dyDescent="0.25">
      <c r="A7565" s="31" t="s">
        <v>23968</v>
      </c>
      <c r="B7565" s="32" t="s">
        <v>21648</v>
      </c>
      <c r="C7565" s="32" t="s">
        <v>703</v>
      </c>
      <c r="D7565" s="35">
        <v>43525</v>
      </c>
      <c r="E7565" s="32" t="s">
        <v>704</v>
      </c>
      <c r="F7565" s="32" t="s">
        <v>705</v>
      </c>
      <c r="G7565" s="32" t="s">
        <v>2930</v>
      </c>
      <c r="H7565" s="32" t="s">
        <v>945</v>
      </c>
      <c r="I7565" s="32" t="s">
        <v>2931</v>
      </c>
      <c r="J7565" s="35">
        <v>43658</v>
      </c>
      <c r="K7565" s="35">
        <v>44389</v>
      </c>
      <c r="L7565" s="32" t="s">
        <v>21649</v>
      </c>
      <c r="M7565" s="32" t="s">
        <v>710</v>
      </c>
      <c r="N7565" s="32" t="s">
        <v>723</v>
      </c>
      <c r="O7565" s="32" t="s">
        <v>773</v>
      </c>
      <c r="P7565" s="32" t="s">
        <v>833</v>
      </c>
      <c r="Q7565" s="32" t="s">
        <v>876</v>
      </c>
      <c r="R7565" s="32" t="s">
        <v>713</v>
      </c>
    </row>
    <row r="7566" spans="1:18" x14ac:dyDescent="0.25">
      <c r="A7566" s="33" t="s">
        <v>23970</v>
      </c>
      <c r="B7566" s="34" t="s">
        <v>21650</v>
      </c>
      <c r="C7566" s="34" t="s">
        <v>703</v>
      </c>
      <c r="D7566" s="36">
        <v>43532</v>
      </c>
      <c r="E7566" s="34" t="s">
        <v>704</v>
      </c>
      <c r="F7566" s="34" t="s">
        <v>705</v>
      </c>
      <c r="G7566" s="34" t="s">
        <v>3715</v>
      </c>
      <c r="H7566" s="34" t="s">
        <v>752</v>
      </c>
      <c r="I7566" s="34" t="s">
        <v>3716</v>
      </c>
      <c r="J7566" s="36">
        <v>43706</v>
      </c>
      <c r="K7566" s="36">
        <v>44437</v>
      </c>
      <c r="L7566" s="34" t="s">
        <v>21651</v>
      </c>
      <c r="M7566" s="34" t="s">
        <v>710</v>
      </c>
      <c r="N7566" s="34" t="s">
        <v>711</v>
      </c>
      <c r="O7566" s="34" t="s">
        <v>712</v>
      </c>
      <c r="P7566" s="34" t="s">
        <v>743</v>
      </c>
      <c r="Q7566" s="34" t="s">
        <v>713</v>
      </c>
      <c r="R7566" s="34" t="s">
        <v>10228</v>
      </c>
    </row>
    <row r="7567" spans="1:18" x14ac:dyDescent="0.25">
      <c r="A7567" s="31" t="s">
        <v>23972</v>
      </c>
      <c r="B7567" s="32" t="s">
        <v>21652</v>
      </c>
      <c r="C7567" s="32" t="s">
        <v>703</v>
      </c>
      <c r="D7567" s="35">
        <v>43532</v>
      </c>
      <c r="E7567" s="32" t="s">
        <v>704</v>
      </c>
      <c r="F7567" s="32" t="s">
        <v>705</v>
      </c>
      <c r="G7567" s="32" t="s">
        <v>7100</v>
      </c>
      <c r="H7567" s="32" t="s">
        <v>998</v>
      </c>
      <c r="I7567" s="32" t="s">
        <v>7101</v>
      </c>
      <c r="J7567" s="35">
        <v>43707</v>
      </c>
      <c r="K7567" s="35">
        <v>44438</v>
      </c>
      <c r="L7567" s="32" t="s">
        <v>21653</v>
      </c>
      <c r="M7567" s="32" t="s">
        <v>729</v>
      </c>
      <c r="N7567" s="32" t="s">
        <v>749</v>
      </c>
      <c r="O7567" s="32" t="s">
        <v>712</v>
      </c>
      <c r="P7567" s="32" t="s">
        <v>713</v>
      </c>
      <c r="Q7567" s="32" t="s">
        <v>10228</v>
      </c>
      <c r="R7567" s="32" t="s">
        <v>10228</v>
      </c>
    </row>
    <row r="7568" spans="1:18" x14ac:dyDescent="0.25">
      <c r="A7568" s="33" t="s">
        <v>23974</v>
      </c>
      <c r="B7568" s="34" t="s">
        <v>21654</v>
      </c>
      <c r="C7568" s="34" t="s">
        <v>703</v>
      </c>
      <c r="D7568" s="36">
        <v>43535</v>
      </c>
      <c r="E7568" s="34" t="s">
        <v>704</v>
      </c>
      <c r="F7568" s="34" t="s">
        <v>705</v>
      </c>
      <c r="G7568" s="34" t="s">
        <v>9071</v>
      </c>
      <c r="H7568" s="34" t="s">
        <v>804</v>
      </c>
      <c r="I7568" s="34" t="s">
        <v>1415</v>
      </c>
      <c r="J7568" s="36">
        <v>43657</v>
      </c>
      <c r="K7568" s="36">
        <v>44388</v>
      </c>
      <c r="L7568" s="34" t="s">
        <v>21655</v>
      </c>
      <c r="M7568" s="34" t="s">
        <v>710</v>
      </c>
      <c r="N7568" s="34" t="s">
        <v>723</v>
      </c>
      <c r="O7568" s="34" t="s">
        <v>712</v>
      </c>
      <c r="P7568" s="34" t="s">
        <v>833</v>
      </c>
      <c r="Q7568" s="34" t="s">
        <v>713</v>
      </c>
      <c r="R7568" s="34" t="s">
        <v>743</v>
      </c>
    </row>
    <row r="7569" spans="1:18" x14ac:dyDescent="0.25">
      <c r="A7569" s="31" t="s">
        <v>23976</v>
      </c>
      <c r="B7569" s="32" t="s">
        <v>21656</v>
      </c>
      <c r="C7569" s="32" t="s">
        <v>703</v>
      </c>
      <c r="D7569" s="35">
        <v>43536</v>
      </c>
      <c r="E7569" s="32" t="s">
        <v>704</v>
      </c>
      <c r="F7569" s="32" t="s">
        <v>705</v>
      </c>
      <c r="G7569" s="32" t="s">
        <v>9050</v>
      </c>
      <c r="H7569" s="32" t="s">
        <v>736</v>
      </c>
      <c r="I7569" s="32" t="s">
        <v>9051</v>
      </c>
      <c r="J7569" s="35">
        <v>43651</v>
      </c>
      <c r="K7569" s="35">
        <v>44382</v>
      </c>
      <c r="L7569" s="32" t="s">
        <v>21657</v>
      </c>
      <c r="M7569" s="32" t="s">
        <v>718</v>
      </c>
      <c r="N7569" s="32" t="s">
        <v>749</v>
      </c>
      <c r="O7569" s="32" t="s">
        <v>712</v>
      </c>
      <c r="P7569" s="32" t="s">
        <v>743</v>
      </c>
      <c r="Q7569" s="32" t="s">
        <v>713</v>
      </c>
      <c r="R7569" s="32" t="s">
        <v>10228</v>
      </c>
    </row>
    <row r="7570" spans="1:18" x14ac:dyDescent="0.25">
      <c r="A7570" s="33" t="s">
        <v>23978</v>
      </c>
      <c r="B7570" s="34" t="s">
        <v>21658</v>
      </c>
      <c r="C7570" s="34" t="s">
        <v>703</v>
      </c>
      <c r="D7570" s="36">
        <v>43539</v>
      </c>
      <c r="E7570" s="34" t="s">
        <v>704</v>
      </c>
      <c r="F7570" s="34" t="s">
        <v>705</v>
      </c>
      <c r="G7570" s="34" t="s">
        <v>1532</v>
      </c>
      <c r="H7570" s="34" t="s">
        <v>789</v>
      </c>
      <c r="I7570" s="34" t="s">
        <v>1533</v>
      </c>
      <c r="J7570" s="36">
        <v>43677</v>
      </c>
      <c r="K7570" s="36">
        <v>44408</v>
      </c>
      <c r="L7570" s="34" t="s">
        <v>21659</v>
      </c>
      <c r="M7570" s="34" t="s">
        <v>729</v>
      </c>
      <c r="N7570" s="34" t="s">
        <v>749</v>
      </c>
      <c r="O7570" s="34" t="s">
        <v>773</v>
      </c>
      <c r="P7570" s="34" t="s">
        <v>713</v>
      </c>
      <c r="Q7570" s="34" t="s">
        <v>889</v>
      </c>
      <c r="R7570" s="34" t="s">
        <v>10228</v>
      </c>
    </row>
    <row r="7571" spans="1:18" x14ac:dyDescent="0.25">
      <c r="A7571" s="31" t="s">
        <v>23980</v>
      </c>
      <c r="B7571" s="32" t="s">
        <v>21660</v>
      </c>
      <c r="C7571" s="32" t="s">
        <v>703</v>
      </c>
      <c r="D7571" s="35">
        <v>43541</v>
      </c>
      <c r="E7571" s="32" t="s">
        <v>704</v>
      </c>
      <c r="F7571" s="32" t="s">
        <v>705</v>
      </c>
      <c r="G7571" s="32" t="s">
        <v>21661</v>
      </c>
      <c r="H7571" s="32" t="s">
        <v>789</v>
      </c>
      <c r="I7571" s="32" t="s">
        <v>1282</v>
      </c>
      <c r="J7571" s="35">
        <v>43651</v>
      </c>
      <c r="K7571" s="35">
        <v>44382</v>
      </c>
      <c r="L7571" s="32" t="s">
        <v>21662</v>
      </c>
      <c r="M7571" s="32" t="s">
        <v>718</v>
      </c>
      <c r="N7571" s="32" t="s">
        <v>749</v>
      </c>
      <c r="O7571" s="32" t="s">
        <v>712</v>
      </c>
      <c r="P7571" s="32" t="s">
        <v>713</v>
      </c>
      <c r="Q7571" s="32" t="s">
        <v>10228</v>
      </c>
      <c r="R7571" s="32" t="s">
        <v>10228</v>
      </c>
    </row>
    <row r="7572" spans="1:18" x14ac:dyDescent="0.25">
      <c r="A7572" s="33" t="s">
        <v>23982</v>
      </c>
      <c r="B7572" s="34" t="s">
        <v>21663</v>
      </c>
      <c r="C7572" s="34" t="s">
        <v>703</v>
      </c>
      <c r="D7572" s="36">
        <v>43550</v>
      </c>
      <c r="E7572" s="34" t="s">
        <v>704</v>
      </c>
      <c r="F7572" s="34" t="s">
        <v>705</v>
      </c>
      <c r="G7572" s="34" t="s">
        <v>21664</v>
      </c>
      <c r="H7572" s="34" t="s">
        <v>789</v>
      </c>
      <c r="I7572" s="34" t="s">
        <v>4052</v>
      </c>
      <c r="J7572" s="36">
        <v>43728</v>
      </c>
      <c r="K7572" s="36">
        <v>44459</v>
      </c>
      <c r="L7572" s="34" t="s">
        <v>21665</v>
      </c>
      <c r="M7572" s="34" t="s">
        <v>710</v>
      </c>
      <c r="N7572" s="34" t="s">
        <v>711</v>
      </c>
      <c r="O7572" s="34" t="s">
        <v>712</v>
      </c>
      <c r="P7572" s="34" t="s">
        <v>889</v>
      </c>
      <c r="Q7572" s="34" t="s">
        <v>713</v>
      </c>
      <c r="R7572" s="34" t="s">
        <v>833</v>
      </c>
    </row>
    <row r="7573" spans="1:18" x14ac:dyDescent="0.25">
      <c r="A7573" s="31" t="s">
        <v>23984</v>
      </c>
      <c r="B7573" s="32" t="s">
        <v>21666</v>
      </c>
      <c r="C7573" s="32" t="s">
        <v>703</v>
      </c>
      <c r="D7573" s="35">
        <v>43551</v>
      </c>
      <c r="E7573" s="32" t="s">
        <v>704</v>
      </c>
      <c r="F7573" s="32" t="s">
        <v>705</v>
      </c>
      <c r="G7573" s="32" t="s">
        <v>3852</v>
      </c>
      <c r="H7573" s="32" t="s">
        <v>752</v>
      </c>
      <c r="I7573" s="32" t="s">
        <v>2045</v>
      </c>
      <c r="J7573" s="35">
        <v>43699</v>
      </c>
      <c r="K7573" s="35">
        <v>44430</v>
      </c>
      <c r="L7573" s="32" t="s">
        <v>21667</v>
      </c>
      <c r="M7573" s="32" t="s">
        <v>710</v>
      </c>
      <c r="N7573" s="32" t="s">
        <v>778</v>
      </c>
      <c r="O7573" s="32" t="s">
        <v>1041</v>
      </c>
      <c r="P7573" s="32" t="s">
        <v>1336</v>
      </c>
      <c r="Q7573" s="32" t="s">
        <v>713</v>
      </c>
      <c r="R7573" s="32" t="s">
        <v>832</v>
      </c>
    </row>
    <row r="7574" spans="1:18" x14ac:dyDescent="0.25">
      <c r="A7574" s="33" t="s">
        <v>23986</v>
      </c>
      <c r="B7574" s="34" t="s">
        <v>21668</v>
      </c>
      <c r="C7574" s="34" t="s">
        <v>703</v>
      </c>
      <c r="D7574" s="36">
        <v>43556</v>
      </c>
      <c r="E7574" s="34" t="s">
        <v>704</v>
      </c>
      <c r="F7574" s="34" t="s">
        <v>705</v>
      </c>
      <c r="G7574" s="34" t="s">
        <v>715</v>
      </c>
      <c r="H7574" s="34" t="s">
        <v>707</v>
      </c>
      <c r="I7574" s="34" t="s">
        <v>716</v>
      </c>
      <c r="J7574" s="36">
        <v>43663</v>
      </c>
      <c r="K7574" s="36">
        <v>44394</v>
      </c>
      <c r="L7574" s="34" t="s">
        <v>21669</v>
      </c>
      <c r="M7574" s="34" t="s">
        <v>772</v>
      </c>
      <c r="N7574" s="34" t="s">
        <v>749</v>
      </c>
      <c r="O7574" s="34" t="s">
        <v>755</v>
      </c>
      <c r="P7574" s="34" t="s">
        <v>713</v>
      </c>
      <c r="Q7574" s="34" t="s">
        <v>10228</v>
      </c>
      <c r="R7574" s="34" t="s">
        <v>10228</v>
      </c>
    </row>
    <row r="7575" spans="1:18" x14ac:dyDescent="0.25">
      <c r="A7575" s="31" t="s">
        <v>23988</v>
      </c>
      <c r="B7575" s="32" t="s">
        <v>21670</v>
      </c>
      <c r="C7575" s="32" t="s">
        <v>703</v>
      </c>
      <c r="D7575" s="35">
        <v>43565</v>
      </c>
      <c r="E7575" s="32" t="s">
        <v>704</v>
      </c>
      <c r="F7575" s="32" t="s">
        <v>705</v>
      </c>
      <c r="G7575" s="32" t="s">
        <v>21671</v>
      </c>
      <c r="H7575" s="32" t="s">
        <v>752</v>
      </c>
      <c r="I7575" s="32" t="s">
        <v>21672</v>
      </c>
      <c r="J7575" s="35">
        <v>43650</v>
      </c>
      <c r="K7575" s="35">
        <v>44381</v>
      </c>
      <c r="L7575" s="32" t="s">
        <v>21673</v>
      </c>
      <c r="M7575" s="32" t="s">
        <v>718</v>
      </c>
      <c r="N7575" s="32" t="s">
        <v>723</v>
      </c>
      <c r="O7575" s="32" t="s">
        <v>712</v>
      </c>
      <c r="P7575" s="32" t="s">
        <v>713</v>
      </c>
      <c r="Q7575" s="32" t="s">
        <v>743</v>
      </c>
      <c r="R7575" s="32" t="s">
        <v>10228</v>
      </c>
    </row>
    <row r="7576" spans="1:18" x14ac:dyDescent="0.25">
      <c r="A7576" s="33" t="s">
        <v>23990</v>
      </c>
      <c r="B7576" s="34" t="s">
        <v>21674</v>
      </c>
      <c r="C7576" s="34" t="s">
        <v>703</v>
      </c>
      <c r="D7576" s="36">
        <v>43566</v>
      </c>
      <c r="E7576" s="34" t="s">
        <v>704</v>
      </c>
      <c r="F7576" s="34" t="s">
        <v>705</v>
      </c>
      <c r="G7576" s="34" t="s">
        <v>21675</v>
      </c>
      <c r="H7576" s="34" t="s">
        <v>804</v>
      </c>
      <c r="I7576" s="34" t="s">
        <v>5602</v>
      </c>
      <c r="J7576" s="36">
        <v>43685</v>
      </c>
      <c r="K7576" s="36">
        <v>44416</v>
      </c>
      <c r="L7576" s="34" t="s">
        <v>21676</v>
      </c>
      <c r="M7576" s="34" t="s">
        <v>710</v>
      </c>
      <c r="N7576" s="34" t="s">
        <v>723</v>
      </c>
      <c r="O7576" s="34" t="s">
        <v>773</v>
      </c>
      <c r="P7576" s="34" t="s">
        <v>713</v>
      </c>
      <c r="Q7576" s="34" t="s">
        <v>10228</v>
      </c>
      <c r="R7576" s="34" t="s">
        <v>10228</v>
      </c>
    </row>
    <row r="7577" spans="1:18" x14ac:dyDescent="0.25">
      <c r="A7577" s="31" t="s">
        <v>23992</v>
      </c>
      <c r="B7577" s="32" t="s">
        <v>21677</v>
      </c>
      <c r="C7577" s="32" t="s">
        <v>703</v>
      </c>
      <c r="D7577" s="35">
        <v>43566</v>
      </c>
      <c r="E7577" s="32" t="s">
        <v>704</v>
      </c>
      <c r="F7577" s="32" t="s">
        <v>705</v>
      </c>
      <c r="G7577" s="32" t="s">
        <v>21678</v>
      </c>
      <c r="H7577" s="32" t="s">
        <v>746</v>
      </c>
      <c r="I7577" s="32" t="s">
        <v>1911</v>
      </c>
      <c r="J7577" s="35">
        <v>43683</v>
      </c>
      <c r="K7577" s="35">
        <v>44414</v>
      </c>
      <c r="L7577" s="32" t="s">
        <v>21679</v>
      </c>
      <c r="M7577" s="32" t="s">
        <v>710</v>
      </c>
      <c r="N7577" s="32" t="s">
        <v>749</v>
      </c>
      <c r="O7577" s="32" t="s">
        <v>712</v>
      </c>
      <c r="P7577" s="32" t="s">
        <v>743</v>
      </c>
      <c r="Q7577" s="32" t="s">
        <v>2189</v>
      </c>
      <c r="R7577" s="32" t="s">
        <v>10228</v>
      </c>
    </row>
    <row r="7578" spans="1:18" x14ac:dyDescent="0.25">
      <c r="A7578" s="33" t="s">
        <v>23994</v>
      </c>
      <c r="B7578" s="34" t="s">
        <v>21680</v>
      </c>
      <c r="C7578" s="34" t="s">
        <v>703</v>
      </c>
      <c r="D7578" s="36">
        <v>43566</v>
      </c>
      <c r="E7578" s="34" t="s">
        <v>704</v>
      </c>
      <c r="F7578" s="34" t="s">
        <v>705</v>
      </c>
      <c r="G7578" s="34" t="s">
        <v>825</v>
      </c>
      <c r="H7578" s="34" t="s">
        <v>804</v>
      </c>
      <c r="I7578" s="34" t="s">
        <v>826</v>
      </c>
      <c r="J7578" s="36">
        <v>43698</v>
      </c>
      <c r="K7578" s="36">
        <v>44429</v>
      </c>
      <c r="L7578" s="34" t="s">
        <v>21681</v>
      </c>
      <c r="M7578" s="34" t="s">
        <v>710</v>
      </c>
      <c r="N7578" s="34" t="s">
        <v>723</v>
      </c>
      <c r="O7578" s="34" t="s">
        <v>755</v>
      </c>
      <c r="P7578" s="34" t="s">
        <v>713</v>
      </c>
      <c r="Q7578" s="34" t="s">
        <v>743</v>
      </c>
      <c r="R7578" s="34" t="s">
        <v>10228</v>
      </c>
    </row>
    <row r="7579" spans="1:18" x14ac:dyDescent="0.25">
      <c r="A7579" s="31" t="s">
        <v>23996</v>
      </c>
      <c r="B7579" s="32" t="s">
        <v>21682</v>
      </c>
      <c r="C7579" s="32" t="s">
        <v>703</v>
      </c>
      <c r="D7579" s="35">
        <v>43781</v>
      </c>
      <c r="E7579" s="32" t="s">
        <v>704</v>
      </c>
      <c r="F7579" s="32" t="s">
        <v>705</v>
      </c>
      <c r="G7579" s="32" t="s">
        <v>7892</v>
      </c>
      <c r="H7579" s="32" t="s">
        <v>707</v>
      </c>
      <c r="I7579" s="32" t="s">
        <v>7893</v>
      </c>
      <c r="J7579" s="35">
        <v>43938</v>
      </c>
      <c r="K7579" s="35">
        <v>44668</v>
      </c>
      <c r="L7579" s="32" t="s">
        <v>21683</v>
      </c>
      <c r="M7579" s="32" t="s">
        <v>710</v>
      </c>
      <c r="N7579" s="32" t="s">
        <v>711</v>
      </c>
      <c r="O7579" s="32" t="s">
        <v>712</v>
      </c>
      <c r="P7579" s="32" t="s">
        <v>713</v>
      </c>
      <c r="Q7579" s="32" t="s">
        <v>10228</v>
      </c>
      <c r="R7579" s="32" t="s">
        <v>10228</v>
      </c>
    </row>
    <row r="7580" spans="1:18" x14ac:dyDescent="0.25">
      <c r="A7580" s="33" t="s">
        <v>23998</v>
      </c>
      <c r="B7580" s="34" t="s">
        <v>21684</v>
      </c>
      <c r="C7580" s="34" t="s">
        <v>703</v>
      </c>
      <c r="D7580" s="36">
        <v>43580</v>
      </c>
      <c r="E7580" s="34" t="s">
        <v>996</v>
      </c>
      <c r="F7580" s="34" t="s">
        <v>705</v>
      </c>
      <c r="G7580" s="34" t="s">
        <v>21685</v>
      </c>
      <c r="H7580" s="34" t="s">
        <v>752</v>
      </c>
      <c r="I7580" s="34" t="s">
        <v>5116</v>
      </c>
      <c r="J7580" s="36">
        <v>43675</v>
      </c>
      <c r="K7580" s="36">
        <v>44406</v>
      </c>
      <c r="L7580" s="34" t="s">
        <v>21686</v>
      </c>
      <c r="M7580" s="34" t="s">
        <v>710</v>
      </c>
      <c r="N7580" s="34" t="s">
        <v>778</v>
      </c>
      <c r="O7580" s="34" t="s">
        <v>1751</v>
      </c>
      <c r="P7580" s="34" t="s">
        <v>833</v>
      </c>
      <c r="Q7580" s="34" t="s">
        <v>10228</v>
      </c>
      <c r="R7580" s="34" t="s">
        <v>10228</v>
      </c>
    </row>
    <row r="7581" spans="1:18" x14ac:dyDescent="0.25">
      <c r="A7581" s="31" t="s">
        <v>24000</v>
      </c>
      <c r="B7581" s="32" t="s">
        <v>21687</v>
      </c>
      <c r="C7581" s="32" t="s">
        <v>703</v>
      </c>
      <c r="D7581" s="35">
        <v>43584</v>
      </c>
      <c r="E7581" s="32" t="s">
        <v>704</v>
      </c>
      <c r="F7581" s="32" t="s">
        <v>705</v>
      </c>
      <c r="G7581" s="32" t="s">
        <v>4524</v>
      </c>
      <c r="H7581" s="32" t="s">
        <v>740</v>
      </c>
      <c r="I7581" s="32" t="s">
        <v>4525</v>
      </c>
      <c r="J7581" s="35">
        <v>43670</v>
      </c>
      <c r="K7581" s="35">
        <v>44401</v>
      </c>
      <c r="L7581" s="32" t="s">
        <v>21688</v>
      </c>
      <c r="M7581" s="32" t="s">
        <v>729</v>
      </c>
      <c r="N7581" s="32" t="s">
        <v>778</v>
      </c>
      <c r="O7581" s="32" t="s">
        <v>712</v>
      </c>
      <c r="P7581" s="32" t="s">
        <v>713</v>
      </c>
      <c r="Q7581" s="32" t="s">
        <v>743</v>
      </c>
      <c r="R7581" s="32" t="s">
        <v>10228</v>
      </c>
    </row>
    <row r="7582" spans="1:18" x14ac:dyDescent="0.25">
      <c r="A7582" s="33" t="s">
        <v>24002</v>
      </c>
      <c r="B7582" s="34" t="s">
        <v>21689</v>
      </c>
      <c r="C7582" s="34" t="s">
        <v>703</v>
      </c>
      <c r="D7582" s="36">
        <v>43587</v>
      </c>
      <c r="E7582" s="34" t="s">
        <v>704</v>
      </c>
      <c r="F7582" s="34" t="s">
        <v>705</v>
      </c>
      <c r="G7582" s="34" t="s">
        <v>21690</v>
      </c>
      <c r="H7582" s="34" t="s">
        <v>746</v>
      </c>
      <c r="I7582" s="34" t="s">
        <v>1911</v>
      </c>
      <c r="J7582" s="36">
        <v>43662</v>
      </c>
      <c r="K7582" s="36">
        <v>44393</v>
      </c>
      <c r="L7582" s="34" t="s">
        <v>21691</v>
      </c>
      <c r="M7582" s="34" t="s">
        <v>718</v>
      </c>
      <c r="N7582" s="34" t="s">
        <v>749</v>
      </c>
      <c r="O7582" s="34" t="s">
        <v>712</v>
      </c>
      <c r="P7582" s="34" t="s">
        <v>743</v>
      </c>
      <c r="Q7582" s="34" t="s">
        <v>713</v>
      </c>
      <c r="R7582" s="34" t="s">
        <v>832</v>
      </c>
    </row>
    <row r="7583" spans="1:18" x14ac:dyDescent="0.25">
      <c r="A7583" s="31" t="s">
        <v>24004</v>
      </c>
      <c r="B7583" s="32" t="s">
        <v>21692</v>
      </c>
      <c r="C7583" s="32" t="s">
        <v>703</v>
      </c>
      <c r="D7583" s="35">
        <v>43587</v>
      </c>
      <c r="E7583" s="32" t="s">
        <v>704</v>
      </c>
      <c r="F7583" s="32" t="s">
        <v>705</v>
      </c>
      <c r="G7583" s="32" t="s">
        <v>8845</v>
      </c>
      <c r="H7583" s="32" t="s">
        <v>945</v>
      </c>
      <c r="I7583" s="32" t="s">
        <v>8846</v>
      </c>
      <c r="J7583" s="35">
        <v>43689</v>
      </c>
      <c r="K7583" s="35">
        <v>44420</v>
      </c>
      <c r="L7583" s="32" t="s">
        <v>21693</v>
      </c>
      <c r="M7583" s="32" t="s">
        <v>710</v>
      </c>
      <c r="N7583" s="32" t="s">
        <v>711</v>
      </c>
      <c r="O7583" s="32" t="s">
        <v>755</v>
      </c>
      <c r="P7583" s="32" t="s">
        <v>833</v>
      </c>
      <c r="Q7583" s="32" t="s">
        <v>876</v>
      </c>
      <c r="R7583" s="32" t="s">
        <v>713</v>
      </c>
    </row>
    <row r="7584" spans="1:18" x14ac:dyDescent="0.25">
      <c r="A7584" s="33" t="s">
        <v>24006</v>
      </c>
      <c r="B7584" s="34" t="s">
        <v>21694</v>
      </c>
      <c r="C7584" s="34" t="s">
        <v>734</v>
      </c>
      <c r="D7584" s="36">
        <v>43591</v>
      </c>
      <c r="E7584" s="34" t="s">
        <v>704</v>
      </c>
      <c r="F7584" s="34" t="s">
        <v>705</v>
      </c>
      <c r="G7584" s="34" t="s">
        <v>1616</v>
      </c>
      <c r="H7584" s="34" t="s">
        <v>763</v>
      </c>
      <c r="I7584" s="34" t="s">
        <v>1617</v>
      </c>
      <c r="J7584" s="36">
        <v>43684</v>
      </c>
      <c r="K7584" s="36">
        <v>44415</v>
      </c>
      <c r="L7584" s="34" t="s">
        <v>21695</v>
      </c>
      <c r="M7584" s="34" t="s">
        <v>718</v>
      </c>
      <c r="N7584" s="34" t="s">
        <v>711</v>
      </c>
      <c r="O7584" s="34" t="s">
        <v>712</v>
      </c>
      <c r="P7584" s="34" t="s">
        <v>760</v>
      </c>
      <c r="Q7584" s="34" t="s">
        <v>713</v>
      </c>
      <c r="R7584" s="34" t="s">
        <v>743</v>
      </c>
    </row>
    <row r="7585" spans="1:18" x14ac:dyDescent="0.25">
      <c r="A7585" s="31" t="s">
        <v>24008</v>
      </c>
      <c r="B7585" s="32" t="s">
        <v>21696</v>
      </c>
      <c r="C7585" s="32" t="s">
        <v>703</v>
      </c>
      <c r="D7585" s="35">
        <v>43591</v>
      </c>
      <c r="E7585" s="32" t="s">
        <v>704</v>
      </c>
      <c r="F7585" s="32" t="s">
        <v>705</v>
      </c>
      <c r="G7585" s="32" t="s">
        <v>6407</v>
      </c>
      <c r="H7585" s="32" t="s">
        <v>752</v>
      </c>
      <c r="I7585" s="32" t="s">
        <v>6408</v>
      </c>
      <c r="J7585" s="35">
        <v>43693</v>
      </c>
      <c r="K7585" s="35">
        <v>44424</v>
      </c>
      <c r="L7585" s="32" t="s">
        <v>21697</v>
      </c>
      <c r="M7585" s="32" t="s">
        <v>710</v>
      </c>
      <c r="N7585" s="32" t="s">
        <v>749</v>
      </c>
      <c r="O7585" s="32" t="s">
        <v>712</v>
      </c>
      <c r="P7585" s="32" t="s">
        <v>713</v>
      </c>
      <c r="Q7585" s="32" t="s">
        <v>10228</v>
      </c>
      <c r="R7585" s="32" t="s">
        <v>10228</v>
      </c>
    </row>
    <row r="7586" spans="1:18" x14ac:dyDescent="0.25">
      <c r="A7586" s="33" t="s">
        <v>24010</v>
      </c>
      <c r="B7586" s="34" t="s">
        <v>21698</v>
      </c>
      <c r="C7586" s="34" t="s">
        <v>703</v>
      </c>
      <c r="D7586" s="36">
        <v>43592</v>
      </c>
      <c r="E7586" s="34" t="s">
        <v>704</v>
      </c>
      <c r="F7586" s="34" t="s">
        <v>705</v>
      </c>
      <c r="G7586" s="34" t="s">
        <v>715</v>
      </c>
      <c r="H7586" s="34" t="s">
        <v>707</v>
      </c>
      <c r="I7586" s="34" t="s">
        <v>716</v>
      </c>
      <c r="J7586" s="36">
        <v>43658</v>
      </c>
      <c r="K7586" s="36">
        <v>44389</v>
      </c>
      <c r="L7586" s="34" t="s">
        <v>21699</v>
      </c>
      <c r="M7586" s="34" t="s">
        <v>710</v>
      </c>
      <c r="N7586" s="34" t="s">
        <v>711</v>
      </c>
      <c r="O7586" s="34" t="s">
        <v>712</v>
      </c>
      <c r="P7586" s="34" t="s">
        <v>743</v>
      </c>
      <c r="Q7586" s="34" t="s">
        <v>10228</v>
      </c>
      <c r="R7586" s="34" t="s">
        <v>10228</v>
      </c>
    </row>
    <row r="7587" spans="1:18" x14ac:dyDescent="0.25">
      <c r="A7587" s="31" t="s">
        <v>24012</v>
      </c>
      <c r="B7587" s="32" t="s">
        <v>21700</v>
      </c>
      <c r="C7587" s="32" t="s">
        <v>703</v>
      </c>
      <c r="D7587" s="35">
        <v>43595</v>
      </c>
      <c r="E7587" s="32" t="s">
        <v>704</v>
      </c>
      <c r="F7587" s="32" t="s">
        <v>705</v>
      </c>
      <c r="G7587" s="32" t="s">
        <v>21701</v>
      </c>
      <c r="H7587" s="32" t="s">
        <v>746</v>
      </c>
      <c r="I7587" s="32" t="s">
        <v>3312</v>
      </c>
      <c r="J7587" s="35">
        <v>43724</v>
      </c>
      <c r="K7587" s="35">
        <v>44455</v>
      </c>
      <c r="L7587" s="32" t="s">
        <v>21702</v>
      </c>
      <c r="M7587" s="32" t="s">
        <v>710</v>
      </c>
      <c r="N7587" s="32" t="s">
        <v>723</v>
      </c>
      <c r="O7587" s="32" t="s">
        <v>755</v>
      </c>
      <c r="P7587" s="32" t="s">
        <v>743</v>
      </c>
      <c r="Q7587" s="32" t="s">
        <v>10228</v>
      </c>
      <c r="R7587" s="32" t="s">
        <v>10228</v>
      </c>
    </row>
    <row r="7588" spans="1:18" x14ac:dyDescent="0.25">
      <c r="A7588" s="33" t="s">
        <v>24014</v>
      </c>
      <c r="B7588" s="34" t="s">
        <v>21703</v>
      </c>
      <c r="C7588" s="34" t="s">
        <v>734</v>
      </c>
      <c r="D7588" s="36">
        <v>43600</v>
      </c>
      <c r="E7588" s="34" t="s">
        <v>704</v>
      </c>
      <c r="F7588" s="34" t="s">
        <v>705</v>
      </c>
      <c r="G7588" s="34" t="s">
        <v>21704</v>
      </c>
      <c r="H7588" s="34" t="s">
        <v>804</v>
      </c>
      <c r="I7588" s="34" t="s">
        <v>2449</v>
      </c>
      <c r="J7588" s="36">
        <v>43720</v>
      </c>
      <c r="K7588" s="36">
        <v>44451</v>
      </c>
      <c r="L7588" s="34" t="s">
        <v>21705</v>
      </c>
      <c r="M7588" s="34" t="s">
        <v>710</v>
      </c>
      <c r="N7588" s="34" t="s">
        <v>711</v>
      </c>
      <c r="O7588" s="34" t="s">
        <v>773</v>
      </c>
      <c r="P7588" s="34" t="s">
        <v>833</v>
      </c>
      <c r="Q7588" s="34" t="s">
        <v>713</v>
      </c>
      <c r="R7588" s="34" t="s">
        <v>10228</v>
      </c>
    </row>
    <row r="7589" spans="1:18" x14ac:dyDescent="0.25">
      <c r="A7589" s="31" t="s">
        <v>24016</v>
      </c>
      <c r="B7589" s="32" t="s">
        <v>21706</v>
      </c>
      <c r="C7589" s="32" t="s">
        <v>703</v>
      </c>
      <c r="D7589" s="35">
        <v>43601</v>
      </c>
      <c r="E7589" s="32" t="s">
        <v>704</v>
      </c>
      <c r="F7589" s="32" t="s">
        <v>705</v>
      </c>
      <c r="G7589" s="32" t="s">
        <v>5292</v>
      </c>
      <c r="H7589" s="32" t="s">
        <v>1286</v>
      </c>
      <c r="I7589" s="32" t="s">
        <v>5293</v>
      </c>
      <c r="J7589" s="35">
        <v>43699</v>
      </c>
      <c r="K7589" s="35">
        <v>44430</v>
      </c>
      <c r="L7589" s="32" t="s">
        <v>21707</v>
      </c>
      <c r="M7589" s="32" t="s">
        <v>710</v>
      </c>
      <c r="N7589" s="32" t="s">
        <v>723</v>
      </c>
      <c r="O7589" s="32" t="s">
        <v>712</v>
      </c>
      <c r="P7589" s="32" t="s">
        <v>713</v>
      </c>
      <c r="Q7589" s="32" t="s">
        <v>843</v>
      </c>
      <c r="R7589" s="32" t="s">
        <v>743</v>
      </c>
    </row>
    <row r="7590" spans="1:18" x14ac:dyDescent="0.25">
      <c r="A7590" s="33" t="s">
        <v>24018</v>
      </c>
      <c r="B7590" s="34" t="s">
        <v>21708</v>
      </c>
      <c r="C7590" s="34" t="s">
        <v>703</v>
      </c>
      <c r="D7590" s="36">
        <v>43601</v>
      </c>
      <c r="E7590" s="34" t="s">
        <v>704</v>
      </c>
      <c r="F7590" s="34" t="s">
        <v>705</v>
      </c>
      <c r="G7590" s="34" t="s">
        <v>6327</v>
      </c>
      <c r="H7590" s="34" t="s">
        <v>798</v>
      </c>
      <c r="I7590" s="34" t="s">
        <v>6328</v>
      </c>
      <c r="J7590" s="36">
        <v>43735</v>
      </c>
      <c r="K7590" s="36">
        <v>44466</v>
      </c>
      <c r="L7590" s="34" t="s">
        <v>21709</v>
      </c>
      <c r="M7590" s="34" t="s">
        <v>718</v>
      </c>
      <c r="N7590" s="34" t="s">
        <v>749</v>
      </c>
      <c r="O7590" s="34" t="s">
        <v>712</v>
      </c>
      <c r="P7590" s="34" t="s">
        <v>713</v>
      </c>
      <c r="Q7590" s="34" t="s">
        <v>10228</v>
      </c>
      <c r="R7590" s="34" t="s">
        <v>10228</v>
      </c>
    </row>
    <row r="7591" spans="1:18" x14ac:dyDescent="0.25">
      <c r="A7591" s="31" t="s">
        <v>24020</v>
      </c>
      <c r="B7591" s="32" t="s">
        <v>21710</v>
      </c>
      <c r="C7591" s="32" t="s">
        <v>703</v>
      </c>
      <c r="D7591" s="35">
        <v>43602</v>
      </c>
      <c r="E7591" s="32" t="s">
        <v>704</v>
      </c>
      <c r="F7591" s="32" t="s">
        <v>705</v>
      </c>
      <c r="G7591" s="32" t="s">
        <v>825</v>
      </c>
      <c r="H7591" s="32" t="s">
        <v>804</v>
      </c>
      <c r="I7591" s="32" t="s">
        <v>826</v>
      </c>
      <c r="J7591" s="35">
        <v>43712</v>
      </c>
      <c r="K7591" s="35">
        <v>44443</v>
      </c>
      <c r="L7591" s="32" t="s">
        <v>21711</v>
      </c>
      <c r="M7591" s="32" t="s">
        <v>710</v>
      </c>
      <c r="N7591" s="32" t="s">
        <v>778</v>
      </c>
      <c r="O7591" s="32" t="s">
        <v>1041</v>
      </c>
      <c r="P7591" s="32" t="s">
        <v>713</v>
      </c>
      <c r="Q7591" s="32" t="s">
        <v>968</v>
      </c>
      <c r="R7591" s="32" t="s">
        <v>968</v>
      </c>
    </row>
    <row r="7592" spans="1:18" x14ac:dyDescent="0.25">
      <c r="A7592" s="33" t="s">
        <v>24022</v>
      </c>
      <c r="B7592" s="34" t="s">
        <v>21712</v>
      </c>
      <c r="C7592" s="34" t="s">
        <v>703</v>
      </c>
      <c r="D7592" s="36">
        <v>43606</v>
      </c>
      <c r="E7592" s="34" t="s">
        <v>704</v>
      </c>
      <c r="F7592" s="34" t="s">
        <v>705</v>
      </c>
      <c r="G7592" s="34" t="s">
        <v>3133</v>
      </c>
      <c r="H7592" s="34" t="s">
        <v>1286</v>
      </c>
      <c r="I7592" s="34" t="s">
        <v>3134</v>
      </c>
      <c r="J7592" s="36">
        <v>43656</v>
      </c>
      <c r="K7592" s="36">
        <v>44387</v>
      </c>
      <c r="L7592" s="34" t="s">
        <v>21713</v>
      </c>
      <c r="M7592" s="34" t="s">
        <v>710</v>
      </c>
      <c r="N7592" s="34" t="s">
        <v>723</v>
      </c>
      <c r="O7592" s="34" t="s">
        <v>712</v>
      </c>
      <c r="P7592" s="34" t="s">
        <v>713</v>
      </c>
      <c r="Q7592" s="34" t="s">
        <v>743</v>
      </c>
      <c r="R7592" s="34" t="s">
        <v>10228</v>
      </c>
    </row>
    <row r="7593" spans="1:18" x14ac:dyDescent="0.25">
      <c r="A7593" s="31" t="s">
        <v>24024</v>
      </c>
      <c r="B7593" s="32" t="s">
        <v>21714</v>
      </c>
      <c r="C7593" s="32" t="s">
        <v>703</v>
      </c>
      <c r="D7593" s="35">
        <v>43606</v>
      </c>
      <c r="E7593" s="32" t="s">
        <v>704</v>
      </c>
      <c r="F7593" s="32" t="s">
        <v>705</v>
      </c>
      <c r="G7593" s="32" t="s">
        <v>7100</v>
      </c>
      <c r="H7593" s="32" t="s">
        <v>998</v>
      </c>
      <c r="I7593" s="32" t="s">
        <v>7101</v>
      </c>
      <c r="J7593" s="35">
        <v>43706</v>
      </c>
      <c r="K7593" s="35">
        <v>44437</v>
      </c>
      <c r="L7593" s="32" t="s">
        <v>21715</v>
      </c>
      <c r="M7593" s="32" t="s">
        <v>729</v>
      </c>
      <c r="N7593" s="32" t="s">
        <v>749</v>
      </c>
      <c r="O7593" s="32" t="s">
        <v>712</v>
      </c>
      <c r="P7593" s="32" t="s">
        <v>713</v>
      </c>
      <c r="Q7593" s="32" t="s">
        <v>10228</v>
      </c>
      <c r="R7593" s="32" t="s">
        <v>10228</v>
      </c>
    </row>
    <row r="7594" spans="1:18" x14ac:dyDescent="0.25">
      <c r="A7594" s="33" t="s">
        <v>24026</v>
      </c>
      <c r="B7594" s="34" t="s">
        <v>21716</v>
      </c>
      <c r="C7594" s="34" t="s">
        <v>703</v>
      </c>
      <c r="D7594" s="36">
        <v>43606</v>
      </c>
      <c r="E7594" s="34" t="s">
        <v>704</v>
      </c>
      <c r="F7594" s="34" t="s">
        <v>705</v>
      </c>
      <c r="G7594" s="34" t="s">
        <v>1532</v>
      </c>
      <c r="H7594" s="34" t="s">
        <v>789</v>
      </c>
      <c r="I7594" s="34" t="s">
        <v>1533</v>
      </c>
      <c r="J7594" s="36">
        <v>43708</v>
      </c>
      <c r="K7594" s="36">
        <v>44439</v>
      </c>
      <c r="L7594" s="34" t="s">
        <v>21717</v>
      </c>
      <c r="M7594" s="34" t="s">
        <v>710</v>
      </c>
      <c r="N7594" s="34" t="s">
        <v>723</v>
      </c>
      <c r="O7594" s="34" t="s">
        <v>712</v>
      </c>
      <c r="P7594" s="34" t="s">
        <v>743</v>
      </c>
      <c r="Q7594" s="34" t="s">
        <v>760</v>
      </c>
      <c r="R7594" s="34" t="s">
        <v>833</v>
      </c>
    </row>
    <row r="7595" spans="1:18" x14ac:dyDescent="0.25">
      <c r="A7595" s="31" t="s">
        <v>24028</v>
      </c>
      <c r="B7595" s="32" t="s">
        <v>21718</v>
      </c>
      <c r="C7595" s="32" t="s">
        <v>703</v>
      </c>
      <c r="D7595" s="35">
        <v>43609</v>
      </c>
      <c r="E7595" s="32" t="s">
        <v>704</v>
      </c>
      <c r="F7595" s="32" t="s">
        <v>705</v>
      </c>
      <c r="G7595" s="32" t="s">
        <v>7100</v>
      </c>
      <c r="H7595" s="32" t="s">
        <v>998</v>
      </c>
      <c r="I7595" s="32" t="s">
        <v>7101</v>
      </c>
      <c r="J7595" s="35">
        <v>43726</v>
      </c>
      <c r="K7595" s="35">
        <v>44457</v>
      </c>
      <c r="L7595" s="32" t="s">
        <v>21719</v>
      </c>
      <c r="M7595" s="32" t="s">
        <v>729</v>
      </c>
      <c r="N7595" s="32" t="s">
        <v>749</v>
      </c>
      <c r="O7595" s="32" t="s">
        <v>712</v>
      </c>
      <c r="P7595" s="32" t="s">
        <v>713</v>
      </c>
      <c r="Q7595" s="32" t="s">
        <v>10228</v>
      </c>
      <c r="R7595" s="32" t="s">
        <v>10228</v>
      </c>
    </row>
    <row r="7596" spans="1:18" x14ac:dyDescent="0.25">
      <c r="A7596" s="33" t="s">
        <v>24030</v>
      </c>
      <c r="B7596" s="34" t="s">
        <v>21720</v>
      </c>
      <c r="C7596" s="34" t="s">
        <v>703</v>
      </c>
      <c r="D7596" s="36">
        <v>43609</v>
      </c>
      <c r="E7596" s="34" t="s">
        <v>704</v>
      </c>
      <c r="F7596" s="34" t="s">
        <v>705</v>
      </c>
      <c r="G7596" s="34" t="s">
        <v>835</v>
      </c>
      <c r="H7596" s="34" t="s">
        <v>763</v>
      </c>
      <c r="I7596" s="34" t="s">
        <v>836</v>
      </c>
      <c r="J7596" s="36">
        <v>43657</v>
      </c>
      <c r="K7596" s="36">
        <v>44388</v>
      </c>
      <c r="L7596" s="34" t="s">
        <v>21721</v>
      </c>
      <c r="M7596" s="34" t="s">
        <v>710</v>
      </c>
      <c r="N7596" s="34" t="s">
        <v>711</v>
      </c>
      <c r="O7596" s="34" t="s">
        <v>1015</v>
      </c>
      <c r="P7596" s="34" t="s">
        <v>833</v>
      </c>
      <c r="Q7596" s="34" t="s">
        <v>713</v>
      </c>
      <c r="R7596" s="34" t="s">
        <v>743</v>
      </c>
    </row>
    <row r="7597" spans="1:18" x14ac:dyDescent="0.25">
      <c r="A7597" s="31" t="s">
        <v>24032</v>
      </c>
      <c r="B7597" s="32" t="s">
        <v>21722</v>
      </c>
      <c r="C7597" s="32" t="s">
        <v>703</v>
      </c>
      <c r="D7597" s="35">
        <v>43613</v>
      </c>
      <c r="E7597" s="32" t="s">
        <v>704</v>
      </c>
      <c r="F7597" s="32" t="s">
        <v>705</v>
      </c>
      <c r="G7597" s="32" t="s">
        <v>21723</v>
      </c>
      <c r="H7597" s="32" t="s">
        <v>804</v>
      </c>
      <c r="I7597" s="32" t="s">
        <v>2449</v>
      </c>
      <c r="J7597" s="35">
        <v>43720</v>
      </c>
      <c r="K7597" s="35">
        <v>44451</v>
      </c>
      <c r="L7597" s="32" t="s">
        <v>21724</v>
      </c>
      <c r="M7597" s="32" t="s">
        <v>710</v>
      </c>
      <c r="N7597" s="32" t="s">
        <v>723</v>
      </c>
      <c r="O7597" s="32" t="s">
        <v>712</v>
      </c>
      <c r="P7597" s="32" t="s">
        <v>833</v>
      </c>
      <c r="Q7597" s="32" t="s">
        <v>713</v>
      </c>
      <c r="R7597" s="32" t="s">
        <v>10228</v>
      </c>
    </row>
    <row r="7598" spans="1:18" x14ac:dyDescent="0.25">
      <c r="A7598" s="33" t="s">
        <v>24034</v>
      </c>
      <c r="B7598" s="34" t="s">
        <v>21725</v>
      </c>
      <c r="C7598" s="34" t="s">
        <v>703</v>
      </c>
      <c r="D7598" s="36">
        <v>43613</v>
      </c>
      <c r="E7598" s="34" t="s">
        <v>996</v>
      </c>
      <c r="F7598" s="34" t="s">
        <v>705</v>
      </c>
      <c r="G7598" s="34" t="s">
        <v>4327</v>
      </c>
      <c r="H7598" s="34" t="s">
        <v>736</v>
      </c>
      <c r="I7598" s="34" t="s">
        <v>4328</v>
      </c>
      <c r="J7598" s="36">
        <v>43703</v>
      </c>
      <c r="K7598" s="36">
        <v>44434</v>
      </c>
      <c r="L7598" s="34" t="s">
        <v>21726</v>
      </c>
      <c r="M7598" s="34" t="s">
        <v>710</v>
      </c>
      <c r="N7598" s="34" t="s">
        <v>749</v>
      </c>
      <c r="O7598" s="34" t="s">
        <v>712</v>
      </c>
      <c r="P7598" s="34" t="s">
        <v>713</v>
      </c>
      <c r="Q7598" s="34" t="s">
        <v>10228</v>
      </c>
      <c r="R7598" s="34" t="s">
        <v>10228</v>
      </c>
    </row>
    <row r="7599" spans="1:18" x14ac:dyDescent="0.25">
      <c r="A7599" s="31" t="s">
        <v>24036</v>
      </c>
      <c r="B7599" s="32" t="s">
        <v>21727</v>
      </c>
      <c r="C7599" s="32" t="s">
        <v>703</v>
      </c>
      <c r="D7599" s="35">
        <v>43614</v>
      </c>
      <c r="E7599" s="32" t="s">
        <v>704</v>
      </c>
      <c r="F7599" s="32" t="s">
        <v>705</v>
      </c>
      <c r="G7599" s="32" t="s">
        <v>21728</v>
      </c>
      <c r="H7599" s="32" t="s">
        <v>789</v>
      </c>
      <c r="I7599" s="32" t="s">
        <v>5254</v>
      </c>
      <c r="J7599" s="35">
        <v>43656</v>
      </c>
      <c r="K7599" s="35">
        <v>44387</v>
      </c>
      <c r="L7599" s="32" t="s">
        <v>21729</v>
      </c>
      <c r="M7599" s="32" t="s">
        <v>710</v>
      </c>
      <c r="N7599" s="32" t="s">
        <v>711</v>
      </c>
      <c r="O7599" s="32" t="s">
        <v>712</v>
      </c>
      <c r="P7599" s="32" t="s">
        <v>743</v>
      </c>
      <c r="Q7599" s="32" t="s">
        <v>10228</v>
      </c>
      <c r="R7599" s="32" t="s">
        <v>10228</v>
      </c>
    </row>
    <row r="7600" spans="1:18" x14ac:dyDescent="0.25">
      <c r="A7600" s="33" t="s">
        <v>24038</v>
      </c>
      <c r="B7600" s="34" t="s">
        <v>21730</v>
      </c>
      <c r="C7600" s="34" t="s">
        <v>703</v>
      </c>
      <c r="D7600" s="36">
        <v>43615</v>
      </c>
      <c r="E7600" s="34" t="s">
        <v>704</v>
      </c>
      <c r="F7600" s="34" t="s">
        <v>705</v>
      </c>
      <c r="G7600" s="34" t="s">
        <v>21731</v>
      </c>
      <c r="H7600" s="34" t="s">
        <v>736</v>
      </c>
      <c r="I7600" s="34" t="s">
        <v>21732</v>
      </c>
      <c r="J7600" s="36">
        <v>43664</v>
      </c>
      <c r="K7600" s="36">
        <v>44395</v>
      </c>
      <c r="L7600" s="34" t="s">
        <v>21733</v>
      </c>
      <c r="M7600" s="34" t="s">
        <v>718</v>
      </c>
      <c r="N7600" s="34" t="s">
        <v>749</v>
      </c>
      <c r="O7600" s="34" t="s">
        <v>712</v>
      </c>
      <c r="P7600" s="34" t="s">
        <v>713</v>
      </c>
      <c r="Q7600" s="34" t="s">
        <v>10228</v>
      </c>
      <c r="R7600" s="34" t="s">
        <v>10228</v>
      </c>
    </row>
    <row r="7601" spans="1:18" x14ac:dyDescent="0.25">
      <c r="A7601" s="31" t="s">
        <v>24040</v>
      </c>
      <c r="B7601" s="32" t="s">
        <v>21734</v>
      </c>
      <c r="C7601" s="32" t="s">
        <v>703</v>
      </c>
      <c r="D7601" s="35">
        <v>43619</v>
      </c>
      <c r="E7601" s="32" t="s">
        <v>704</v>
      </c>
      <c r="F7601" s="32" t="s">
        <v>705</v>
      </c>
      <c r="G7601" s="32" t="s">
        <v>10786</v>
      </c>
      <c r="H7601" s="32" t="s">
        <v>752</v>
      </c>
      <c r="I7601" s="32" t="s">
        <v>10787</v>
      </c>
      <c r="J7601" s="35">
        <v>43700</v>
      </c>
      <c r="K7601" s="35">
        <v>44431</v>
      </c>
      <c r="L7601" s="32" t="s">
        <v>21735</v>
      </c>
      <c r="M7601" s="32" t="s">
        <v>710</v>
      </c>
      <c r="N7601" s="32" t="s">
        <v>749</v>
      </c>
      <c r="O7601" s="32" t="s">
        <v>712</v>
      </c>
      <c r="P7601" s="32" t="s">
        <v>743</v>
      </c>
      <c r="Q7601" s="32" t="s">
        <v>713</v>
      </c>
      <c r="R7601" s="32" t="s">
        <v>10228</v>
      </c>
    </row>
    <row r="7602" spans="1:18" x14ac:dyDescent="0.25">
      <c r="A7602" s="33" t="s">
        <v>24042</v>
      </c>
      <c r="B7602" s="34" t="s">
        <v>21736</v>
      </c>
      <c r="C7602" s="34" t="s">
        <v>703</v>
      </c>
      <c r="D7602" s="36">
        <v>43620</v>
      </c>
      <c r="E7602" s="34" t="s">
        <v>704</v>
      </c>
      <c r="F7602" s="34" t="s">
        <v>705</v>
      </c>
      <c r="G7602" s="34" t="s">
        <v>1084</v>
      </c>
      <c r="H7602" s="34" t="s">
        <v>945</v>
      </c>
      <c r="I7602" s="34" t="s">
        <v>1085</v>
      </c>
      <c r="J7602" s="36">
        <v>43693</v>
      </c>
      <c r="K7602" s="36">
        <v>44424</v>
      </c>
      <c r="L7602" s="34" t="s">
        <v>21737</v>
      </c>
      <c r="M7602" s="34" t="s">
        <v>718</v>
      </c>
      <c r="N7602" s="34" t="s">
        <v>749</v>
      </c>
      <c r="O7602" s="34" t="s">
        <v>712</v>
      </c>
      <c r="P7602" s="34" t="s">
        <v>713</v>
      </c>
      <c r="Q7602" s="34" t="s">
        <v>10228</v>
      </c>
      <c r="R7602" s="34" t="s">
        <v>10228</v>
      </c>
    </row>
    <row r="7603" spans="1:18" x14ac:dyDescent="0.25">
      <c r="A7603" s="31" t="s">
        <v>24044</v>
      </c>
      <c r="B7603" s="32" t="s">
        <v>21738</v>
      </c>
      <c r="C7603" s="32" t="s">
        <v>703</v>
      </c>
      <c r="D7603" s="35">
        <v>43621</v>
      </c>
      <c r="E7603" s="32" t="s">
        <v>704</v>
      </c>
      <c r="F7603" s="32" t="s">
        <v>705</v>
      </c>
      <c r="G7603" s="32" t="s">
        <v>21739</v>
      </c>
      <c r="H7603" s="32" t="s">
        <v>945</v>
      </c>
      <c r="I7603" s="32" t="s">
        <v>1680</v>
      </c>
      <c r="J7603" s="35">
        <v>43706</v>
      </c>
      <c r="K7603" s="35">
        <v>44437</v>
      </c>
      <c r="L7603" s="32" t="s">
        <v>21740</v>
      </c>
      <c r="M7603" s="32" t="s">
        <v>710</v>
      </c>
      <c r="N7603" s="32" t="s">
        <v>711</v>
      </c>
      <c r="O7603" s="32" t="s">
        <v>712</v>
      </c>
      <c r="P7603" s="32" t="s">
        <v>713</v>
      </c>
      <c r="Q7603" s="32" t="s">
        <v>10228</v>
      </c>
      <c r="R7603" s="32" t="s">
        <v>10228</v>
      </c>
    </row>
    <row r="7604" spans="1:18" x14ac:dyDescent="0.25">
      <c r="A7604" s="33" t="s">
        <v>24046</v>
      </c>
      <c r="B7604" s="34" t="s">
        <v>21741</v>
      </c>
      <c r="C7604" s="34" t="s">
        <v>703</v>
      </c>
      <c r="D7604" s="36">
        <v>43622</v>
      </c>
      <c r="E7604" s="34" t="s">
        <v>704</v>
      </c>
      <c r="F7604" s="34" t="s">
        <v>705</v>
      </c>
      <c r="G7604" s="34" t="s">
        <v>21742</v>
      </c>
      <c r="H7604" s="34" t="s">
        <v>789</v>
      </c>
      <c r="I7604" s="34" t="s">
        <v>1369</v>
      </c>
      <c r="J7604" s="36">
        <v>43676</v>
      </c>
      <c r="K7604" s="36">
        <v>44407</v>
      </c>
      <c r="L7604" s="34" t="s">
        <v>21743</v>
      </c>
      <c r="M7604" s="34" t="s">
        <v>710</v>
      </c>
      <c r="N7604" s="34" t="s">
        <v>723</v>
      </c>
      <c r="O7604" s="34" t="s">
        <v>712</v>
      </c>
      <c r="P7604" s="34" t="s">
        <v>713</v>
      </c>
      <c r="Q7604" s="34" t="s">
        <v>743</v>
      </c>
      <c r="R7604" s="34" t="s">
        <v>832</v>
      </c>
    </row>
    <row r="7605" spans="1:18" x14ac:dyDescent="0.25">
      <c r="A7605" s="31" t="s">
        <v>24048</v>
      </c>
      <c r="B7605" s="32" t="s">
        <v>21744</v>
      </c>
      <c r="C7605" s="32" t="s">
        <v>734</v>
      </c>
      <c r="D7605" s="35">
        <v>43623</v>
      </c>
      <c r="E7605" s="32" t="s">
        <v>704</v>
      </c>
      <c r="F7605" s="32" t="s">
        <v>705</v>
      </c>
      <c r="G7605" s="32" t="s">
        <v>2092</v>
      </c>
      <c r="H7605" s="32" t="s">
        <v>998</v>
      </c>
      <c r="I7605" s="32" t="s">
        <v>1801</v>
      </c>
      <c r="J7605" s="35">
        <v>43718</v>
      </c>
      <c r="K7605" s="35">
        <v>44449</v>
      </c>
      <c r="L7605" s="32" t="s">
        <v>21745</v>
      </c>
      <c r="M7605" s="32" t="s">
        <v>710</v>
      </c>
      <c r="N7605" s="32" t="s">
        <v>778</v>
      </c>
      <c r="O7605" s="32" t="s">
        <v>1139</v>
      </c>
      <c r="P7605" s="32" t="s">
        <v>743</v>
      </c>
      <c r="Q7605" s="32" t="s">
        <v>10228</v>
      </c>
      <c r="R7605" s="32" t="s">
        <v>10228</v>
      </c>
    </row>
    <row r="7606" spans="1:18" x14ac:dyDescent="0.25">
      <c r="A7606" s="33" t="s">
        <v>24050</v>
      </c>
      <c r="B7606" s="34" t="s">
        <v>21746</v>
      </c>
      <c r="C7606" s="34" t="s">
        <v>808</v>
      </c>
      <c r="D7606" s="36">
        <v>43627</v>
      </c>
      <c r="E7606" s="34" t="s">
        <v>704</v>
      </c>
      <c r="F7606" s="34" t="s">
        <v>705</v>
      </c>
      <c r="G7606" s="34" t="s">
        <v>21747</v>
      </c>
      <c r="H7606" s="34" t="s">
        <v>707</v>
      </c>
      <c r="I7606" s="34" t="s">
        <v>3668</v>
      </c>
      <c r="J7606" s="36">
        <v>43650</v>
      </c>
      <c r="K7606" s="36">
        <v>44381</v>
      </c>
      <c r="L7606" s="34" t="s">
        <v>21748</v>
      </c>
      <c r="M7606" s="34" t="s">
        <v>772</v>
      </c>
      <c r="N7606" s="34" t="s">
        <v>711</v>
      </c>
      <c r="O7606" s="34" t="s">
        <v>773</v>
      </c>
      <c r="P7606" s="34" t="s">
        <v>713</v>
      </c>
      <c r="Q7606" s="34" t="s">
        <v>10228</v>
      </c>
      <c r="R7606" s="34" t="s">
        <v>10228</v>
      </c>
    </row>
    <row r="7607" spans="1:18" x14ac:dyDescent="0.25">
      <c r="A7607" s="31" t="s">
        <v>24052</v>
      </c>
      <c r="B7607" s="32" t="s">
        <v>21749</v>
      </c>
      <c r="C7607" s="32" t="s">
        <v>734</v>
      </c>
      <c r="D7607" s="35">
        <v>43633</v>
      </c>
      <c r="E7607" s="32" t="s">
        <v>704</v>
      </c>
      <c r="F7607" s="32" t="s">
        <v>705</v>
      </c>
      <c r="G7607" s="32" t="s">
        <v>21750</v>
      </c>
      <c r="H7607" s="32" t="s">
        <v>763</v>
      </c>
      <c r="I7607" s="32" t="s">
        <v>7712</v>
      </c>
      <c r="J7607" s="35">
        <v>43726</v>
      </c>
      <c r="K7607" s="35">
        <v>44457</v>
      </c>
      <c r="L7607" s="32" t="s">
        <v>21751</v>
      </c>
      <c r="M7607" s="32" t="s">
        <v>710</v>
      </c>
      <c r="N7607" s="32" t="s">
        <v>711</v>
      </c>
      <c r="O7607" s="32" t="s">
        <v>2967</v>
      </c>
      <c r="P7607" s="32" t="s">
        <v>833</v>
      </c>
      <c r="Q7607" s="32" t="s">
        <v>10228</v>
      </c>
      <c r="R7607" s="32" t="s">
        <v>10228</v>
      </c>
    </row>
    <row r="7608" spans="1:18" x14ac:dyDescent="0.25">
      <c r="A7608" s="33" t="s">
        <v>24054</v>
      </c>
      <c r="B7608" s="34" t="s">
        <v>21752</v>
      </c>
      <c r="C7608" s="34" t="s">
        <v>703</v>
      </c>
      <c r="D7608" s="36">
        <v>43634</v>
      </c>
      <c r="E7608" s="34" t="s">
        <v>704</v>
      </c>
      <c r="F7608" s="34" t="s">
        <v>705</v>
      </c>
      <c r="G7608" s="34" t="s">
        <v>5292</v>
      </c>
      <c r="H7608" s="34" t="s">
        <v>1286</v>
      </c>
      <c r="I7608" s="34" t="s">
        <v>5293</v>
      </c>
      <c r="J7608" s="36">
        <v>43685</v>
      </c>
      <c r="K7608" s="36">
        <v>44416</v>
      </c>
      <c r="L7608" s="34" t="s">
        <v>21753</v>
      </c>
      <c r="M7608" s="34" t="s">
        <v>729</v>
      </c>
      <c r="N7608" s="34" t="s">
        <v>749</v>
      </c>
      <c r="O7608" s="34" t="s">
        <v>712</v>
      </c>
      <c r="P7608" s="34" t="s">
        <v>833</v>
      </c>
      <c r="Q7608" s="34" t="s">
        <v>713</v>
      </c>
      <c r="R7608" s="34" t="s">
        <v>843</v>
      </c>
    </row>
    <row r="7609" spans="1:18" x14ac:dyDescent="0.25">
      <c r="A7609" s="31" t="s">
        <v>24056</v>
      </c>
      <c r="B7609" s="32" t="s">
        <v>21754</v>
      </c>
      <c r="C7609" s="32" t="s">
        <v>703</v>
      </c>
      <c r="D7609" s="35">
        <v>43634</v>
      </c>
      <c r="E7609" s="32" t="s">
        <v>704</v>
      </c>
      <c r="F7609" s="32" t="s">
        <v>705</v>
      </c>
      <c r="G7609" s="32" t="s">
        <v>21755</v>
      </c>
      <c r="H7609" s="32" t="s">
        <v>763</v>
      </c>
      <c r="I7609" s="32" t="s">
        <v>21756</v>
      </c>
      <c r="J7609" s="35">
        <v>43648</v>
      </c>
      <c r="K7609" s="35">
        <v>44379</v>
      </c>
      <c r="L7609" s="32" t="s">
        <v>21757</v>
      </c>
      <c r="M7609" s="32" t="s">
        <v>772</v>
      </c>
      <c r="N7609" s="32" t="s">
        <v>749</v>
      </c>
      <c r="O7609" s="32" t="s">
        <v>712</v>
      </c>
      <c r="P7609" s="32" t="s">
        <v>876</v>
      </c>
      <c r="Q7609" s="32" t="s">
        <v>713</v>
      </c>
      <c r="R7609" s="32" t="s">
        <v>1106</v>
      </c>
    </row>
    <row r="7610" spans="1:18" x14ac:dyDescent="0.25">
      <c r="A7610" s="33" t="s">
        <v>24058</v>
      </c>
      <c r="B7610" s="34" t="s">
        <v>21758</v>
      </c>
      <c r="C7610" s="34" t="s">
        <v>703</v>
      </c>
      <c r="D7610" s="36">
        <v>43635</v>
      </c>
      <c r="E7610" s="34" t="s">
        <v>704</v>
      </c>
      <c r="F7610" s="34" t="s">
        <v>705</v>
      </c>
      <c r="G7610" s="34" t="s">
        <v>21759</v>
      </c>
      <c r="H7610" s="34" t="s">
        <v>945</v>
      </c>
      <c r="I7610" s="34" t="s">
        <v>1680</v>
      </c>
      <c r="J7610" s="36">
        <v>43711</v>
      </c>
      <c r="K7610" s="36">
        <v>44442</v>
      </c>
      <c r="L7610" s="34" t="s">
        <v>21760</v>
      </c>
      <c r="M7610" s="34" t="s">
        <v>772</v>
      </c>
      <c r="N7610" s="34" t="s">
        <v>749</v>
      </c>
      <c r="O7610" s="34" t="s">
        <v>712</v>
      </c>
      <c r="P7610" s="34" t="s">
        <v>713</v>
      </c>
      <c r="Q7610" s="34" t="s">
        <v>10228</v>
      </c>
      <c r="R7610" s="34" t="s">
        <v>10228</v>
      </c>
    </row>
    <row r="7611" spans="1:18" x14ac:dyDescent="0.25">
      <c r="A7611" s="31" t="s">
        <v>24060</v>
      </c>
      <c r="B7611" s="32" t="s">
        <v>21761</v>
      </c>
      <c r="C7611" s="32" t="s">
        <v>703</v>
      </c>
      <c r="D7611" s="35">
        <v>43635</v>
      </c>
      <c r="E7611" s="32" t="s">
        <v>704</v>
      </c>
      <c r="F7611" s="32" t="s">
        <v>705</v>
      </c>
      <c r="G7611" s="32" t="s">
        <v>21762</v>
      </c>
      <c r="H7611" s="32" t="s">
        <v>746</v>
      </c>
      <c r="I7611" s="32" t="s">
        <v>3174</v>
      </c>
      <c r="J7611" s="35">
        <v>43679</v>
      </c>
      <c r="K7611" s="35">
        <v>44410</v>
      </c>
      <c r="L7611" s="32" t="s">
        <v>21763</v>
      </c>
      <c r="M7611" s="32" t="s">
        <v>710</v>
      </c>
      <c r="N7611" s="32" t="s">
        <v>749</v>
      </c>
      <c r="O7611" s="32" t="s">
        <v>712</v>
      </c>
      <c r="P7611" s="32" t="s">
        <v>713</v>
      </c>
      <c r="Q7611" s="32" t="s">
        <v>10228</v>
      </c>
      <c r="R7611" s="32" t="s">
        <v>10228</v>
      </c>
    </row>
    <row r="7612" spans="1:18" x14ac:dyDescent="0.25">
      <c r="A7612" s="33" t="s">
        <v>24062</v>
      </c>
      <c r="B7612" s="34" t="s">
        <v>21764</v>
      </c>
      <c r="C7612" s="34" t="s">
        <v>703</v>
      </c>
      <c r="D7612" s="36">
        <v>43777</v>
      </c>
      <c r="E7612" s="34" t="s">
        <v>704</v>
      </c>
      <c r="F7612" s="34" t="s">
        <v>705</v>
      </c>
      <c r="G7612" s="34" t="s">
        <v>6564</v>
      </c>
      <c r="H7612" s="34" t="s">
        <v>804</v>
      </c>
      <c r="I7612" s="34" t="s">
        <v>870</v>
      </c>
      <c r="J7612" s="36">
        <v>43931</v>
      </c>
      <c r="K7612" s="36">
        <v>44661</v>
      </c>
      <c r="L7612" s="34" t="s">
        <v>21765</v>
      </c>
      <c r="M7612" s="34" t="s">
        <v>710</v>
      </c>
      <c r="N7612" s="34" t="s">
        <v>778</v>
      </c>
      <c r="O7612" s="34" t="s">
        <v>712</v>
      </c>
      <c r="P7612" s="34" t="s">
        <v>713</v>
      </c>
      <c r="Q7612" s="34" t="s">
        <v>10228</v>
      </c>
      <c r="R7612" s="34" t="s">
        <v>10228</v>
      </c>
    </row>
    <row r="7613" spans="1:18" x14ac:dyDescent="0.25">
      <c r="A7613" s="31" t="s">
        <v>24064</v>
      </c>
      <c r="B7613" s="32" t="s">
        <v>21766</v>
      </c>
      <c r="C7613" s="32" t="s">
        <v>703</v>
      </c>
      <c r="D7613" s="35">
        <v>43642</v>
      </c>
      <c r="E7613" s="32" t="s">
        <v>704</v>
      </c>
      <c r="F7613" s="32" t="s">
        <v>705</v>
      </c>
      <c r="G7613" s="32" t="s">
        <v>5260</v>
      </c>
      <c r="H7613" s="32" t="s">
        <v>1080</v>
      </c>
      <c r="I7613" s="32" t="s">
        <v>5261</v>
      </c>
      <c r="J7613" s="35">
        <v>43681</v>
      </c>
      <c r="K7613" s="35">
        <v>44412</v>
      </c>
      <c r="L7613" s="32" t="s">
        <v>21767</v>
      </c>
      <c r="M7613" s="32" t="s">
        <v>710</v>
      </c>
      <c r="N7613" s="32" t="s">
        <v>711</v>
      </c>
      <c r="O7613" s="32" t="s">
        <v>712</v>
      </c>
      <c r="P7613" s="32" t="s">
        <v>713</v>
      </c>
      <c r="Q7613" s="32" t="s">
        <v>743</v>
      </c>
      <c r="R7613" s="32" t="s">
        <v>10228</v>
      </c>
    </row>
    <row r="7614" spans="1:18" x14ac:dyDescent="0.25">
      <c r="A7614" s="33" t="s">
        <v>24066</v>
      </c>
      <c r="B7614" s="34" t="s">
        <v>21768</v>
      </c>
      <c r="C7614" s="34" t="s">
        <v>703</v>
      </c>
      <c r="D7614" s="36">
        <v>43643</v>
      </c>
      <c r="E7614" s="34" t="s">
        <v>704</v>
      </c>
      <c r="F7614" s="34" t="s">
        <v>705</v>
      </c>
      <c r="G7614" s="34" t="s">
        <v>3544</v>
      </c>
      <c r="H7614" s="34" t="s">
        <v>740</v>
      </c>
      <c r="I7614" s="34" t="s">
        <v>3545</v>
      </c>
      <c r="J7614" s="36">
        <v>43655</v>
      </c>
      <c r="K7614" s="36">
        <v>44386</v>
      </c>
      <c r="L7614" s="34" t="s">
        <v>21769</v>
      </c>
      <c r="M7614" s="34" t="s">
        <v>718</v>
      </c>
      <c r="N7614" s="34" t="s">
        <v>749</v>
      </c>
      <c r="O7614" s="34" t="s">
        <v>712</v>
      </c>
      <c r="P7614" s="34" t="s">
        <v>743</v>
      </c>
      <c r="Q7614" s="34" t="s">
        <v>10228</v>
      </c>
      <c r="R7614" s="34" t="s">
        <v>10228</v>
      </c>
    </row>
    <row r="7615" spans="1:18" x14ac:dyDescent="0.25">
      <c r="A7615" s="31" t="s">
        <v>24068</v>
      </c>
      <c r="B7615" s="32" t="s">
        <v>21770</v>
      </c>
      <c r="C7615" s="32" t="s">
        <v>703</v>
      </c>
      <c r="D7615" s="35">
        <v>43643</v>
      </c>
      <c r="E7615" s="32" t="s">
        <v>704</v>
      </c>
      <c r="F7615" s="32" t="s">
        <v>705</v>
      </c>
      <c r="G7615" s="32" t="s">
        <v>21771</v>
      </c>
      <c r="H7615" s="32" t="s">
        <v>798</v>
      </c>
      <c r="I7615" s="32" t="s">
        <v>2085</v>
      </c>
      <c r="J7615" s="35">
        <v>43707</v>
      </c>
      <c r="K7615" s="35">
        <v>44438</v>
      </c>
      <c r="L7615" s="32" t="s">
        <v>21772</v>
      </c>
      <c r="M7615" s="32" t="s">
        <v>729</v>
      </c>
      <c r="N7615" s="32" t="s">
        <v>778</v>
      </c>
      <c r="O7615" s="32" t="s">
        <v>17445</v>
      </c>
      <c r="P7615" s="32" t="s">
        <v>713</v>
      </c>
      <c r="Q7615" s="32" t="s">
        <v>10228</v>
      </c>
      <c r="R7615" s="32" t="s">
        <v>10228</v>
      </c>
    </row>
    <row r="7616" spans="1:18" x14ac:dyDescent="0.25">
      <c r="A7616" s="33" t="s">
        <v>24070</v>
      </c>
      <c r="B7616" s="34" t="s">
        <v>21773</v>
      </c>
      <c r="C7616" s="34" t="s">
        <v>703</v>
      </c>
      <c r="D7616" s="36">
        <v>43643</v>
      </c>
      <c r="E7616" s="34" t="s">
        <v>704</v>
      </c>
      <c r="F7616" s="34" t="s">
        <v>705</v>
      </c>
      <c r="G7616" s="34" t="s">
        <v>825</v>
      </c>
      <c r="H7616" s="34" t="s">
        <v>804</v>
      </c>
      <c r="I7616" s="34" t="s">
        <v>826</v>
      </c>
      <c r="J7616" s="36">
        <v>43668</v>
      </c>
      <c r="K7616" s="36">
        <v>44399</v>
      </c>
      <c r="L7616" s="34" t="s">
        <v>21774</v>
      </c>
      <c r="M7616" s="34" t="s">
        <v>710</v>
      </c>
      <c r="N7616" s="34" t="s">
        <v>711</v>
      </c>
      <c r="O7616" s="34" t="s">
        <v>712</v>
      </c>
      <c r="P7616" s="34" t="s">
        <v>713</v>
      </c>
      <c r="Q7616" s="34" t="s">
        <v>743</v>
      </c>
      <c r="R7616" s="34" t="s">
        <v>10228</v>
      </c>
    </row>
    <row r="7617" spans="1:18" x14ac:dyDescent="0.25">
      <c r="A7617" s="31" t="s">
        <v>24072</v>
      </c>
      <c r="B7617" s="32" t="s">
        <v>21775</v>
      </c>
      <c r="C7617" s="32" t="s">
        <v>703</v>
      </c>
      <c r="D7617" s="35">
        <v>43644</v>
      </c>
      <c r="E7617" s="32" t="s">
        <v>704</v>
      </c>
      <c r="F7617" s="32" t="s">
        <v>705</v>
      </c>
      <c r="G7617" s="32" t="s">
        <v>1589</v>
      </c>
      <c r="H7617" s="32" t="s">
        <v>752</v>
      </c>
      <c r="I7617" s="32" t="s">
        <v>1590</v>
      </c>
      <c r="J7617" s="35">
        <v>43699</v>
      </c>
      <c r="K7617" s="35">
        <v>44430</v>
      </c>
      <c r="L7617" s="32" t="s">
        <v>21776</v>
      </c>
      <c r="M7617" s="32" t="s">
        <v>729</v>
      </c>
      <c r="N7617" s="32" t="s">
        <v>723</v>
      </c>
      <c r="O7617" s="32" t="s">
        <v>712</v>
      </c>
      <c r="P7617" s="32" t="s">
        <v>713</v>
      </c>
      <c r="Q7617" s="32" t="s">
        <v>10228</v>
      </c>
      <c r="R7617" s="32" t="s">
        <v>10228</v>
      </c>
    </row>
    <row r="7618" spans="1:18" x14ac:dyDescent="0.25">
      <c r="A7618" s="33" t="s">
        <v>24074</v>
      </c>
      <c r="B7618" s="34" t="s">
        <v>21777</v>
      </c>
      <c r="C7618" s="34" t="s">
        <v>703</v>
      </c>
      <c r="D7618" s="36">
        <v>43647</v>
      </c>
      <c r="E7618" s="34" t="s">
        <v>704</v>
      </c>
      <c r="F7618" s="34" t="s">
        <v>705</v>
      </c>
      <c r="G7618" s="34" t="s">
        <v>5770</v>
      </c>
      <c r="H7618" s="34" t="s">
        <v>707</v>
      </c>
      <c r="I7618" s="34" t="s">
        <v>5771</v>
      </c>
      <c r="J7618" s="36">
        <v>43724</v>
      </c>
      <c r="K7618" s="36">
        <v>44455</v>
      </c>
      <c r="L7618" s="34" t="s">
        <v>21778</v>
      </c>
      <c r="M7618" s="34" t="s">
        <v>710</v>
      </c>
      <c r="N7618" s="34" t="s">
        <v>711</v>
      </c>
      <c r="O7618" s="34" t="s">
        <v>755</v>
      </c>
      <c r="P7618" s="34" t="s">
        <v>743</v>
      </c>
      <c r="Q7618" s="34" t="s">
        <v>10228</v>
      </c>
      <c r="R7618" s="34" t="s">
        <v>10228</v>
      </c>
    </row>
    <row r="7619" spans="1:18" x14ac:dyDescent="0.25">
      <c r="A7619" s="31" t="s">
        <v>24076</v>
      </c>
      <c r="B7619" s="32" t="s">
        <v>21779</v>
      </c>
      <c r="C7619" s="32" t="s">
        <v>703</v>
      </c>
      <c r="D7619" s="35">
        <v>43648</v>
      </c>
      <c r="E7619" s="32" t="s">
        <v>704</v>
      </c>
      <c r="F7619" s="32" t="s">
        <v>705</v>
      </c>
      <c r="G7619" s="32" t="s">
        <v>21780</v>
      </c>
      <c r="H7619" s="32" t="s">
        <v>707</v>
      </c>
      <c r="I7619" s="32" t="s">
        <v>21781</v>
      </c>
      <c r="J7619" s="35">
        <v>43668</v>
      </c>
      <c r="K7619" s="35">
        <v>44399</v>
      </c>
      <c r="L7619" s="32" t="s">
        <v>21782</v>
      </c>
      <c r="M7619" s="32" t="s">
        <v>718</v>
      </c>
      <c r="N7619" s="32" t="s">
        <v>749</v>
      </c>
      <c r="O7619" s="32" t="s">
        <v>712</v>
      </c>
      <c r="P7619" s="32" t="s">
        <v>713</v>
      </c>
      <c r="Q7619" s="32" t="s">
        <v>10228</v>
      </c>
      <c r="R7619" s="32" t="s">
        <v>10228</v>
      </c>
    </row>
    <row r="7620" spans="1:18" x14ac:dyDescent="0.25">
      <c r="A7620" s="33" t="s">
        <v>24078</v>
      </c>
      <c r="B7620" s="34" t="s">
        <v>21783</v>
      </c>
      <c r="C7620" s="34" t="s">
        <v>703</v>
      </c>
      <c r="D7620" s="36">
        <v>43648</v>
      </c>
      <c r="E7620" s="34" t="s">
        <v>704</v>
      </c>
      <c r="F7620" s="34" t="s">
        <v>705</v>
      </c>
      <c r="G7620" s="34" t="s">
        <v>3248</v>
      </c>
      <c r="H7620" s="34" t="s">
        <v>860</v>
      </c>
      <c r="I7620" s="34" t="s">
        <v>3249</v>
      </c>
      <c r="J7620" s="36">
        <v>43648</v>
      </c>
      <c r="K7620" s="36">
        <v>44379</v>
      </c>
      <c r="L7620" s="34" t="s">
        <v>21784</v>
      </c>
      <c r="M7620" s="34" t="s">
        <v>710</v>
      </c>
      <c r="N7620" s="34" t="s">
        <v>749</v>
      </c>
      <c r="O7620" s="34" t="s">
        <v>712</v>
      </c>
      <c r="P7620" s="34" t="s">
        <v>713</v>
      </c>
      <c r="Q7620" s="34" t="s">
        <v>10228</v>
      </c>
      <c r="R7620" s="34" t="s">
        <v>10228</v>
      </c>
    </row>
    <row r="7621" spans="1:18" x14ac:dyDescent="0.25">
      <c r="A7621" s="31" t="s">
        <v>24080</v>
      </c>
      <c r="B7621" s="32" t="s">
        <v>21785</v>
      </c>
      <c r="C7621" s="32" t="s">
        <v>703</v>
      </c>
      <c r="D7621" s="35">
        <v>43649</v>
      </c>
      <c r="E7621" s="32" t="s">
        <v>704</v>
      </c>
      <c r="F7621" s="32" t="s">
        <v>705</v>
      </c>
      <c r="G7621" s="32" t="s">
        <v>5608</v>
      </c>
      <c r="H7621" s="32" t="s">
        <v>984</v>
      </c>
      <c r="I7621" s="32" t="s">
        <v>4121</v>
      </c>
      <c r="J7621" s="35">
        <v>43726</v>
      </c>
      <c r="K7621" s="35">
        <v>44457</v>
      </c>
      <c r="L7621" s="32" t="s">
        <v>21786</v>
      </c>
      <c r="M7621" s="32" t="s">
        <v>718</v>
      </c>
      <c r="N7621" s="32" t="s">
        <v>711</v>
      </c>
      <c r="O7621" s="32" t="s">
        <v>755</v>
      </c>
      <c r="P7621" s="32" t="s">
        <v>743</v>
      </c>
      <c r="Q7621" s="32" t="s">
        <v>713</v>
      </c>
      <c r="R7621" s="32" t="s">
        <v>876</v>
      </c>
    </row>
    <row r="7622" spans="1:18" x14ac:dyDescent="0.25">
      <c r="A7622" s="33" t="s">
        <v>24082</v>
      </c>
      <c r="B7622" s="34" t="s">
        <v>21787</v>
      </c>
      <c r="C7622" s="34" t="s">
        <v>703</v>
      </c>
      <c r="D7622" s="36">
        <v>43654</v>
      </c>
      <c r="E7622" s="34" t="s">
        <v>704</v>
      </c>
      <c r="F7622" s="34" t="s">
        <v>705</v>
      </c>
      <c r="G7622" s="34" t="s">
        <v>825</v>
      </c>
      <c r="H7622" s="34" t="s">
        <v>804</v>
      </c>
      <c r="I7622" s="34" t="s">
        <v>826</v>
      </c>
      <c r="J7622" s="36">
        <v>43665</v>
      </c>
      <c r="K7622" s="36">
        <v>44396</v>
      </c>
      <c r="L7622" s="34" t="s">
        <v>21788</v>
      </c>
      <c r="M7622" s="34" t="s">
        <v>710</v>
      </c>
      <c r="N7622" s="34" t="s">
        <v>711</v>
      </c>
      <c r="O7622" s="34" t="s">
        <v>712</v>
      </c>
      <c r="P7622" s="34" t="s">
        <v>713</v>
      </c>
      <c r="Q7622" s="34" t="s">
        <v>743</v>
      </c>
      <c r="R7622" s="34" t="s">
        <v>10228</v>
      </c>
    </row>
    <row r="7623" spans="1:18" x14ac:dyDescent="0.25">
      <c r="A7623" s="31" t="s">
        <v>24084</v>
      </c>
      <c r="B7623" s="32" t="s">
        <v>21789</v>
      </c>
      <c r="C7623" s="32" t="s">
        <v>703</v>
      </c>
      <c r="D7623" s="35">
        <v>43656</v>
      </c>
      <c r="E7623" s="32" t="s">
        <v>704</v>
      </c>
      <c r="F7623" s="32" t="s">
        <v>705</v>
      </c>
      <c r="G7623" s="32" t="s">
        <v>21790</v>
      </c>
      <c r="H7623" s="32" t="s">
        <v>746</v>
      </c>
      <c r="I7623" s="32" t="s">
        <v>3312</v>
      </c>
      <c r="J7623" s="35">
        <v>43656</v>
      </c>
      <c r="K7623" s="35">
        <v>44387</v>
      </c>
      <c r="L7623" s="32" t="s">
        <v>21791</v>
      </c>
      <c r="M7623" s="32" t="s">
        <v>772</v>
      </c>
      <c r="N7623" s="32" t="s">
        <v>749</v>
      </c>
      <c r="O7623" s="32" t="s">
        <v>755</v>
      </c>
      <c r="P7623" s="32" t="s">
        <v>713</v>
      </c>
      <c r="Q7623" s="32" t="s">
        <v>10228</v>
      </c>
      <c r="R7623" s="32" t="s">
        <v>10228</v>
      </c>
    </row>
    <row r="7624" spans="1:18" x14ac:dyDescent="0.25">
      <c r="A7624" s="33" t="s">
        <v>24085</v>
      </c>
      <c r="B7624" s="34" t="s">
        <v>21792</v>
      </c>
      <c r="C7624" s="34" t="s">
        <v>703</v>
      </c>
      <c r="D7624" s="36">
        <v>43657</v>
      </c>
      <c r="E7624" s="34" t="s">
        <v>704</v>
      </c>
      <c r="F7624" s="34" t="s">
        <v>705</v>
      </c>
      <c r="G7624" s="34" t="s">
        <v>8751</v>
      </c>
      <c r="H7624" s="34" t="s">
        <v>860</v>
      </c>
      <c r="I7624" s="34" t="s">
        <v>8752</v>
      </c>
      <c r="J7624" s="36">
        <v>43658</v>
      </c>
      <c r="K7624" s="36">
        <v>44389</v>
      </c>
      <c r="L7624" s="34" t="s">
        <v>21793</v>
      </c>
      <c r="M7624" s="34" t="s">
        <v>718</v>
      </c>
      <c r="N7624" s="34" t="s">
        <v>749</v>
      </c>
      <c r="O7624" s="34" t="s">
        <v>712</v>
      </c>
      <c r="P7624" s="34" t="s">
        <v>713</v>
      </c>
      <c r="Q7624" s="34" t="s">
        <v>10228</v>
      </c>
      <c r="R7624" s="34" t="s">
        <v>10228</v>
      </c>
    </row>
    <row r="7625" spans="1:18" x14ac:dyDescent="0.25">
      <c r="A7625" s="31" t="s">
        <v>23198</v>
      </c>
      <c r="B7625" s="32" t="s">
        <v>21794</v>
      </c>
      <c r="C7625" s="32" t="s">
        <v>703</v>
      </c>
      <c r="D7625" s="35">
        <v>43658</v>
      </c>
      <c r="E7625" s="32" t="s">
        <v>704</v>
      </c>
      <c r="F7625" s="32" t="s">
        <v>705</v>
      </c>
      <c r="G7625" s="32" t="s">
        <v>1597</v>
      </c>
      <c r="H7625" s="32" t="s">
        <v>763</v>
      </c>
      <c r="I7625" s="32" t="s">
        <v>1598</v>
      </c>
      <c r="J7625" s="35">
        <v>43690</v>
      </c>
      <c r="K7625" s="35">
        <v>44421</v>
      </c>
      <c r="L7625" s="32" t="s">
        <v>21795</v>
      </c>
      <c r="M7625" s="32" t="s">
        <v>710</v>
      </c>
      <c r="N7625" s="32" t="s">
        <v>749</v>
      </c>
      <c r="O7625" s="32" t="s">
        <v>712</v>
      </c>
      <c r="P7625" s="32" t="s">
        <v>713</v>
      </c>
      <c r="Q7625" s="32" t="s">
        <v>10228</v>
      </c>
      <c r="R7625" s="32" t="s">
        <v>10228</v>
      </c>
    </row>
    <row r="7626" spans="1:18" x14ac:dyDescent="0.25">
      <c r="A7626" s="33" t="s">
        <v>23579</v>
      </c>
      <c r="B7626" s="34" t="s">
        <v>21796</v>
      </c>
      <c r="C7626" s="34" t="s">
        <v>703</v>
      </c>
      <c r="D7626" s="36">
        <v>43658</v>
      </c>
      <c r="E7626" s="34" t="s">
        <v>704</v>
      </c>
      <c r="F7626" s="34" t="s">
        <v>705</v>
      </c>
      <c r="G7626" s="34" t="s">
        <v>16207</v>
      </c>
      <c r="H7626" s="34" t="s">
        <v>1205</v>
      </c>
      <c r="I7626" s="34" t="s">
        <v>16208</v>
      </c>
      <c r="J7626" s="36">
        <v>43672</v>
      </c>
      <c r="K7626" s="36">
        <v>44403</v>
      </c>
      <c r="L7626" s="34" t="s">
        <v>21797</v>
      </c>
      <c r="M7626" s="34" t="s">
        <v>772</v>
      </c>
      <c r="N7626" s="34" t="s">
        <v>749</v>
      </c>
      <c r="O7626" s="34" t="s">
        <v>712</v>
      </c>
      <c r="P7626" s="34" t="s">
        <v>713</v>
      </c>
      <c r="Q7626" s="34" t="s">
        <v>10228</v>
      </c>
      <c r="R7626" s="34" t="s">
        <v>10228</v>
      </c>
    </row>
    <row r="7627" spans="1:18" x14ac:dyDescent="0.25">
      <c r="A7627" s="31" t="s">
        <v>23326</v>
      </c>
      <c r="B7627" s="32" t="s">
        <v>21798</v>
      </c>
      <c r="C7627" s="32" t="s">
        <v>703</v>
      </c>
      <c r="D7627" s="35">
        <v>43662</v>
      </c>
      <c r="E7627" s="32" t="s">
        <v>704</v>
      </c>
      <c r="F7627" s="32" t="s">
        <v>705</v>
      </c>
      <c r="G7627" s="32" t="s">
        <v>5257</v>
      </c>
      <c r="H7627" s="32" t="s">
        <v>746</v>
      </c>
      <c r="I7627" s="32" t="s">
        <v>3174</v>
      </c>
      <c r="J7627" s="35">
        <v>43678</v>
      </c>
      <c r="K7627" s="35">
        <v>44409</v>
      </c>
      <c r="L7627" s="32" t="s">
        <v>21799</v>
      </c>
      <c r="M7627" s="32" t="s">
        <v>772</v>
      </c>
      <c r="N7627" s="32" t="s">
        <v>749</v>
      </c>
      <c r="O7627" s="32" t="s">
        <v>712</v>
      </c>
      <c r="P7627" s="32" t="s">
        <v>713</v>
      </c>
      <c r="Q7627" s="32" t="s">
        <v>10228</v>
      </c>
      <c r="R7627" s="32" t="s">
        <v>10228</v>
      </c>
    </row>
    <row r="7628" spans="1:18" x14ac:dyDescent="0.25">
      <c r="A7628" s="33" t="s">
        <v>23581</v>
      </c>
      <c r="B7628" s="34" t="s">
        <v>21800</v>
      </c>
      <c r="C7628" s="34" t="s">
        <v>703</v>
      </c>
      <c r="D7628" s="36">
        <v>43662</v>
      </c>
      <c r="E7628" s="34" t="s">
        <v>704</v>
      </c>
      <c r="F7628" s="34" t="s">
        <v>705</v>
      </c>
      <c r="G7628" s="34" t="s">
        <v>5257</v>
      </c>
      <c r="H7628" s="34" t="s">
        <v>746</v>
      </c>
      <c r="I7628" s="34" t="s">
        <v>3174</v>
      </c>
      <c r="J7628" s="36">
        <v>43678</v>
      </c>
      <c r="K7628" s="36">
        <v>44409</v>
      </c>
      <c r="L7628" s="34" t="s">
        <v>21801</v>
      </c>
      <c r="M7628" s="34" t="s">
        <v>710</v>
      </c>
      <c r="N7628" s="34" t="s">
        <v>749</v>
      </c>
      <c r="O7628" s="34" t="s">
        <v>712</v>
      </c>
      <c r="P7628" s="34" t="s">
        <v>713</v>
      </c>
      <c r="Q7628" s="34" t="s">
        <v>10228</v>
      </c>
      <c r="R7628" s="34" t="s">
        <v>10228</v>
      </c>
    </row>
    <row r="7629" spans="1:18" x14ac:dyDescent="0.25">
      <c r="A7629" s="31" t="s">
        <v>23075</v>
      </c>
      <c r="B7629" s="32" t="s">
        <v>21802</v>
      </c>
      <c r="C7629" s="32" t="s">
        <v>703</v>
      </c>
      <c r="D7629" s="35">
        <v>43663</v>
      </c>
      <c r="E7629" s="32" t="s">
        <v>704</v>
      </c>
      <c r="F7629" s="32" t="s">
        <v>705</v>
      </c>
      <c r="G7629" s="32" t="s">
        <v>21803</v>
      </c>
      <c r="H7629" s="32" t="s">
        <v>746</v>
      </c>
      <c r="I7629" s="32" t="s">
        <v>3174</v>
      </c>
      <c r="J7629" s="35">
        <v>43677</v>
      </c>
      <c r="K7629" s="35">
        <v>44408</v>
      </c>
      <c r="L7629" s="32" t="s">
        <v>21804</v>
      </c>
      <c r="M7629" s="32" t="s">
        <v>710</v>
      </c>
      <c r="N7629" s="32" t="s">
        <v>723</v>
      </c>
      <c r="O7629" s="32" t="s">
        <v>712</v>
      </c>
      <c r="P7629" s="32" t="s">
        <v>713</v>
      </c>
      <c r="Q7629" s="32" t="s">
        <v>10228</v>
      </c>
      <c r="R7629" s="32" t="s">
        <v>10228</v>
      </c>
    </row>
    <row r="7630" spans="1:18" x14ac:dyDescent="0.25">
      <c r="A7630" s="33" t="s">
        <v>23583</v>
      </c>
      <c r="B7630" s="34" t="s">
        <v>21805</v>
      </c>
      <c r="C7630" s="34" t="s">
        <v>703</v>
      </c>
      <c r="D7630" s="36">
        <v>43668</v>
      </c>
      <c r="E7630" s="34" t="s">
        <v>704</v>
      </c>
      <c r="F7630" s="34" t="s">
        <v>705</v>
      </c>
      <c r="G7630" s="34" t="s">
        <v>16207</v>
      </c>
      <c r="H7630" s="34" t="s">
        <v>1205</v>
      </c>
      <c r="I7630" s="34" t="s">
        <v>16208</v>
      </c>
      <c r="J7630" s="36">
        <v>43676</v>
      </c>
      <c r="K7630" s="36">
        <v>44407</v>
      </c>
      <c r="L7630" s="34" t="s">
        <v>21806</v>
      </c>
      <c r="M7630" s="34" t="s">
        <v>710</v>
      </c>
      <c r="N7630" s="34" t="s">
        <v>749</v>
      </c>
      <c r="O7630" s="34" t="s">
        <v>712</v>
      </c>
      <c r="P7630" s="34" t="s">
        <v>713</v>
      </c>
      <c r="Q7630" s="34" t="s">
        <v>743</v>
      </c>
      <c r="R7630" s="34" t="s">
        <v>10228</v>
      </c>
    </row>
    <row r="7631" spans="1:18" x14ac:dyDescent="0.25">
      <c r="A7631" s="31" t="s">
        <v>23328</v>
      </c>
      <c r="B7631" s="32" t="s">
        <v>21807</v>
      </c>
      <c r="C7631" s="32" t="s">
        <v>703</v>
      </c>
      <c r="D7631" s="35">
        <v>43668</v>
      </c>
      <c r="E7631" s="32" t="s">
        <v>704</v>
      </c>
      <c r="F7631" s="32" t="s">
        <v>705</v>
      </c>
      <c r="G7631" s="32" t="s">
        <v>7908</v>
      </c>
      <c r="H7631" s="32" t="s">
        <v>804</v>
      </c>
      <c r="I7631" s="32" t="s">
        <v>7909</v>
      </c>
      <c r="J7631" s="35">
        <v>43676</v>
      </c>
      <c r="K7631" s="35">
        <v>44407</v>
      </c>
      <c r="L7631" s="32" t="s">
        <v>21808</v>
      </c>
      <c r="M7631" s="32" t="s">
        <v>710</v>
      </c>
      <c r="N7631" s="32" t="s">
        <v>749</v>
      </c>
      <c r="O7631" s="32" t="s">
        <v>712</v>
      </c>
      <c r="P7631" s="32" t="s">
        <v>713</v>
      </c>
      <c r="Q7631" s="32" t="s">
        <v>10228</v>
      </c>
      <c r="R7631" s="32" t="s">
        <v>10228</v>
      </c>
    </row>
    <row r="7632" spans="1:18" x14ac:dyDescent="0.25">
      <c r="A7632" s="33" t="s">
        <v>23585</v>
      </c>
      <c r="B7632" s="34" t="s">
        <v>21809</v>
      </c>
      <c r="C7632" s="34" t="s">
        <v>703</v>
      </c>
      <c r="D7632" s="36">
        <v>43670</v>
      </c>
      <c r="E7632" s="34" t="s">
        <v>704</v>
      </c>
      <c r="F7632" s="34" t="s">
        <v>705</v>
      </c>
      <c r="G7632" s="34" t="s">
        <v>15666</v>
      </c>
      <c r="H7632" s="34" t="s">
        <v>707</v>
      </c>
      <c r="I7632" s="34" t="s">
        <v>15667</v>
      </c>
      <c r="J7632" s="36">
        <v>43671</v>
      </c>
      <c r="K7632" s="36">
        <v>44402</v>
      </c>
      <c r="L7632" s="34" t="s">
        <v>21810</v>
      </c>
      <c r="M7632" s="34" t="s">
        <v>710</v>
      </c>
      <c r="N7632" s="34" t="s">
        <v>749</v>
      </c>
      <c r="O7632" s="34" t="s">
        <v>712</v>
      </c>
      <c r="P7632" s="34" t="s">
        <v>743</v>
      </c>
      <c r="Q7632" s="34" t="s">
        <v>10228</v>
      </c>
      <c r="R7632" s="34" t="s">
        <v>10228</v>
      </c>
    </row>
    <row r="7633" spans="1:18" x14ac:dyDescent="0.25">
      <c r="A7633" s="31" t="s">
        <v>23200</v>
      </c>
      <c r="B7633" s="32" t="s">
        <v>21811</v>
      </c>
      <c r="C7633" s="32" t="s">
        <v>703</v>
      </c>
      <c r="D7633" s="35">
        <v>43671</v>
      </c>
      <c r="E7633" s="32" t="s">
        <v>704</v>
      </c>
      <c r="F7633" s="32" t="s">
        <v>705</v>
      </c>
      <c r="G7633" s="32" t="s">
        <v>21803</v>
      </c>
      <c r="H7633" s="32" t="s">
        <v>746</v>
      </c>
      <c r="I7633" s="32" t="s">
        <v>3174</v>
      </c>
      <c r="J7633" s="35">
        <v>43677</v>
      </c>
      <c r="K7633" s="35">
        <v>44408</v>
      </c>
      <c r="L7633" s="32" t="s">
        <v>21812</v>
      </c>
      <c r="M7633" s="32" t="s">
        <v>718</v>
      </c>
      <c r="N7633" s="32" t="s">
        <v>723</v>
      </c>
      <c r="O7633" s="32" t="s">
        <v>712</v>
      </c>
      <c r="P7633" s="32" t="s">
        <v>713</v>
      </c>
      <c r="Q7633" s="32" t="s">
        <v>10228</v>
      </c>
      <c r="R7633" s="32" t="s">
        <v>10228</v>
      </c>
    </row>
    <row r="7634" spans="1:18" x14ac:dyDescent="0.25">
      <c r="A7634" s="33" t="s">
        <v>23587</v>
      </c>
      <c r="B7634" s="34" t="s">
        <v>21813</v>
      </c>
      <c r="C7634" s="34" t="s">
        <v>703</v>
      </c>
      <c r="D7634" s="36">
        <v>43672</v>
      </c>
      <c r="E7634" s="34" t="s">
        <v>704</v>
      </c>
      <c r="F7634" s="34" t="s">
        <v>705</v>
      </c>
      <c r="G7634" s="34" t="s">
        <v>21814</v>
      </c>
      <c r="H7634" s="34" t="s">
        <v>1262</v>
      </c>
      <c r="I7634" s="34" t="s">
        <v>21815</v>
      </c>
      <c r="J7634" s="36">
        <v>43675</v>
      </c>
      <c r="K7634" s="36">
        <v>44406</v>
      </c>
      <c r="L7634" s="34" t="s">
        <v>21816</v>
      </c>
      <c r="M7634" s="34" t="s">
        <v>710</v>
      </c>
      <c r="N7634" s="34" t="s">
        <v>749</v>
      </c>
      <c r="O7634" s="34" t="s">
        <v>712</v>
      </c>
      <c r="P7634" s="34" t="s">
        <v>713</v>
      </c>
      <c r="Q7634" s="34" t="s">
        <v>10228</v>
      </c>
      <c r="R7634" s="34" t="s">
        <v>10228</v>
      </c>
    </row>
    <row r="7635" spans="1:18" x14ac:dyDescent="0.25">
      <c r="A7635" s="31" t="s">
        <v>23330</v>
      </c>
      <c r="B7635" s="32" t="s">
        <v>21817</v>
      </c>
      <c r="C7635" s="32" t="s">
        <v>703</v>
      </c>
      <c r="D7635" s="35">
        <v>43675</v>
      </c>
      <c r="E7635" s="32" t="s">
        <v>704</v>
      </c>
      <c r="F7635" s="32" t="s">
        <v>705</v>
      </c>
      <c r="G7635" s="32" t="s">
        <v>21818</v>
      </c>
      <c r="H7635" s="32" t="s">
        <v>746</v>
      </c>
      <c r="I7635" s="32" t="s">
        <v>3174</v>
      </c>
      <c r="J7635" s="35">
        <v>43678</v>
      </c>
      <c r="K7635" s="35">
        <v>44409</v>
      </c>
      <c r="L7635" s="32" t="s">
        <v>21819</v>
      </c>
      <c r="M7635" s="32" t="s">
        <v>718</v>
      </c>
      <c r="N7635" s="32" t="s">
        <v>749</v>
      </c>
      <c r="O7635" s="32" t="s">
        <v>724</v>
      </c>
      <c r="P7635" s="32" t="s">
        <v>713</v>
      </c>
      <c r="Q7635" s="32" t="s">
        <v>10228</v>
      </c>
      <c r="R7635" s="32" t="s">
        <v>10228</v>
      </c>
    </row>
    <row r="7636" spans="1:18" x14ac:dyDescent="0.25">
      <c r="A7636" s="33" t="s">
        <v>23589</v>
      </c>
      <c r="B7636" s="34" t="s">
        <v>21820</v>
      </c>
      <c r="C7636" s="34" t="s">
        <v>703</v>
      </c>
      <c r="D7636" s="36">
        <v>43677</v>
      </c>
      <c r="E7636" s="34" t="s">
        <v>704</v>
      </c>
      <c r="F7636" s="34" t="s">
        <v>705</v>
      </c>
      <c r="G7636" s="34" t="s">
        <v>8290</v>
      </c>
      <c r="H7636" s="34" t="s">
        <v>746</v>
      </c>
      <c r="I7636" s="34" t="s">
        <v>8291</v>
      </c>
      <c r="J7636" s="36">
        <v>43731</v>
      </c>
      <c r="K7636" s="36">
        <v>44462</v>
      </c>
      <c r="L7636" s="34" t="s">
        <v>21821</v>
      </c>
      <c r="M7636" s="34" t="s">
        <v>729</v>
      </c>
      <c r="N7636" s="34" t="s">
        <v>749</v>
      </c>
      <c r="O7636" s="34" t="s">
        <v>712</v>
      </c>
      <c r="P7636" s="34" t="s">
        <v>876</v>
      </c>
      <c r="Q7636" s="34" t="s">
        <v>760</v>
      </c>
      <c r="R7636" s="34" t="s">
        <v>713</v>
      </c>
    </row>
    <row r="7637" spans="1:18" x14ac:dyDescent="0.25">
      <c r="A7637" s="31" t="s">
        <v>23136</v>
      </c>
      <c r="B7637" s="32" t="s">
        <v>21822</v>
      </c>
      <c r="C7637" s="32" t="s">
        <v>703</v>
      </c>
      <c r="D7637" s="35">
        <v>43679</v>
      </c>
      <c r="E7637" s="32" t="s">
        <v>996</v>
      </c>
      <c r="F7637" s="32" t="s">
        <v>705</v>
      </c>
      <c r="G7637" s="32" t="s">
        <v>873</v>
      </c>
      <c r="H7637" s="32" t="s">
        <v>707</v>
      </c>
      <c r="I7637" s="32" t="s">
        <v>874</v>
      </c>
      <c r="J7637" s="35">
        <v>43679</v>
      </c>
      <c r="K7637" s="35">
        <v>44410</v>
      </c>
      <c r="L7637" s="32" t="s">
        <v>21823</v>
      </c>
      <c r="M7637" s="32" t="s">
        <v>772</v>
      </c>
      <c r="N7637" s="32" t="s">
        <v>749</v>
      </c>
      <c r="O7637" s="32" t="s">
        <v>712</v>
      </c>
      <c r="P7637" s="32" t="s">
        <v>713</v>
      </c>
      <c r="Q7637" s="32" t="s">
        <v>10228</v>
      </c>
      <c r="R7637" s="32" t="s">
        <v>10228</v>
      </c>
    </row>
    <row r="7638" spans="1:18" x14ac:dyDescent="0.25">
      <c r="A7638" s="33" t="s">
        <v>23591</v>
      </c>
      <c r="B7638" s="34" t="s">
        <v>21824</v>
      </c>
      <c r="C7638" s="34" t="s">
        <v>703</v>
      </c>
      <c r="D7638" s="36">
        <v>43682</v>
      </c>
      <c r="E7638" s="34" t="s">
        <v>704</v>
      </c>
      <c r="F7638" s="34" t="s">
        <v>705</v>
      </c>
      <c r="G7638" s="34" t="s">
        <v>2710</v>
      </c>
      <c r="H7638" s="34" t="s">
        <v>763</v>
      </c>
      <c r="I7638" s="34" t="s">
        <v>2711</v>
      </c>
      <c r="J7638" s="36">
        <v>43693</v>
      </c>
      <c r="K7638" s="36">
        <v>44424</v>
      </c>
      <c r="L7638" s="34" t="s">
        <v>21825</v>
      </c>
      <c r="M7638" s="34" t="s">
        <v>710</v>
      </c>
      <c r="N7638" s="34" t="s">
        <v>749</v>
      </c>
      <c r="O7638" s="34" t="s">
        <v>712</v>
      </c>
      <c r="P7638" s="34" t="s">
        <v>713</v>
      </c>
      <c r="Q7638" s="34" t="s">
        <v>10228</v>
      </c>
      <c r="R7638" s="34" t="s">
        <v>10228</v>
      </c>
    </row>
    <row r="7639" spans="1:18" x14ac:dyDescent="0.25">
      <c r="A7639" s="31" t="s">
        <v>23332</v>
      </c>
      <c r="B7639" s="32" t="s">
        <v>21826</v>
      </c>
      <c r="C7639" s="32" t="s">
        <v>703</v>
      </c>
      <c r="D7639" s="35">
        <v>43683</v>
      </c>
      <c r="E7639" s="32" t="s">
        <v>704</v>
      </c>
      <c r="F7639" s="32" t="s">
        <v>705</v>
      </c>
      <c r="G7639" s="32" t="s">
        <v>2969</v>
      </c>
      <c r="H7639" s="32" t="s">
        <v>1080</v>
      </c>
      <c r="I7639" s="32" t="s">
        <v>2970</v>
      </c>
      <c r="J7639" s="35">
        <v>43700</v>
      </c>
      <c r="K7639" s="35">
        <v>44431</v>
      </c>
      <c r="L7639" s="32" t="s">
        <v>21827</v>
      </c>
      <c r="M7639" s="32" t="s">
        <v>710</v>
      </c>
      <c r="N7639" s="32" t="s">
        <v>711</v>
      </c>
      <c r="O7639" s="32" t="s">
        <v>712</v>
      </c>
      <c r="P7639" s="32" t="s">
        <v>743</v>
      </c>
      <c r="Q7639" s="32" t="s">
        <v>713</v>
      </c>
      <c r="R7639" s="32" t="s">
        <v>10228</v>
      </c>
    </row>
    <row r="7640" spans="1:18" x14ac:dyDescent="0.25">
      <c r="A7640" s="33" t="s">
        <v>23593</v>
      </c>
      <c r="B7640" s="34" t="s">
        <v>21828</v>
      </c>
      <c r="C7640" s="34" t="s">
        <v>703</v>
      </c>
      <c r="D7640" s="36">
        <v>43683</v>
      </c>
      <c r="E7640" s="34" t="s">
        <v>704</v>
      </c>
      <c r="F7640" s="34" t="s">
        <v>705</v>
      </c>
      <c r="G7640" s="34" t="s">
        <v>11524</v>
      </c>
      <c r="H7640" s="34" t="s">
        <v>707</v>
      </c>
      <c r="I7640" s="34" t="s">
        <v>10666</v>
      </c>
      <c r="J7640" s="36">
        <v>43711</v>
      </c>
      <c r="K7640" s="36">
        <v>44442</v>
      </c>
      <c r="L7640" s="34" t="s">
        <v>21829</v>
      </c>
      <c r="M7640" s="34" t="s">
        <v>772</v>
      </c>
      <c r="N7640" s="34" t="s">
        <v>749</v>
      </c>
      <c r="O7640" s="34" t="s">
        <v>712</v>
      </c>
      <c r="P7640" s="34" t="s">
        <v>743</v>
      </c>
      <c r="Q7640" s="34" t="s">
        <v>713</v>
      </c>
      <c r="R7640" s="34" t="s">
        <v>10228</v>
      </c>
    </row>
    <row r="7641" spans="1:18" x14ac:dyDescent="0.25">
      <c r="A7641" s="31" t="s">
        <v>23202</v>
      </c>
      <c r="B7641" s="32" t="s">
        <v>21830</v>
      </c>
      <c r="C7641" s="32" t="s">
        <v>734</v>
      </c>
      <c r="D7641" s="35">
        <v>43704</v>
      </c>
      <c r="E7641" s="32" t="s">
        <v>996</v>
      </c>
      <c r="F7641" s="32" t="s">
        <v>705</v>
      </c>
      <c r="G7641" s="32" t="s">
        <v>14575</v>
      </c>
      <c r="H7641" s="32" t="s">
        <v>769</v>
      </c>
      <c r="I7641" s="32" t="s">
        <v>770</v>
      </c>
      <c r="J7641" s="35">
        <v>43726</v>
      </c>
      <c r="K7641" s="35">
        <v>44457</v>
      </c>
      <c r="L7641" s="32" t="s">
        <v>21831</v>
      </c>
      <c r="M7641" s="32" t="s">
        <v>710</v>
      </c>
      <c r="N7641" s="32" t="s">
        <v>778</v>
      </c>
      <c r="O7641" s="32" t="s">
        <v>4144</v>
      </c>
      <c r="P7641" s="32" t="s">
        <v>713</v>
      </c>
      <c r="Q7641" s="32" t="s">
        <v>743</v>
      </c>
      <c r="R7641" s="32" t="s">
        <v>10228</v>
      </c>
    </row>
    <row r="7642" spans="1:18" x14ac:dyDescent="0.25">
      <c r="A7642" s="33" t="s">
        <v>23595</v>
      </c>
      <c r="B7642" s="34" t="s">
        <v>21832</v>
      </c>
      <c r="C7642" s="34" t="s">
        <v>703</v>
      </c>
      <c r="D7642" s="36">
        <v>43714</v>
      </c>
      <c r="E7642" s="34" t="s">
        <v>704</v>
      </c>
      <c r="F7642" s="34" t="s">
        <v>705</v>
      </c>
      <c r="G7642" s="34" t="s">
        <v>2969</v>
      </c>
      <c r="H7642" s="34" t="s">
        <v>1080</v>
      </c>
      <c r="I7642" s="34" t="s">
        <v>2970</v>
      </c>
      <c r="J7642" s="36">
        <v>43724</v>
      </c>
      <c r="K7642" s="36">
        <v>44455</v>
      </c>
      <c r="L7642" s="34" t="s">
        <v>21833</v>
      </c>
      <c r="M7642" s="34" t="s">
        <v>718</v>
      </c>
      <c r="N7642" s="34" t="s">
        <v>749</v>
      </c>
      <c r="O7642" s="34" t="s">
        <v>712</v>
      </c>
      <c r="P7642" s="34" t="s">
        <v>713</v>
      </c>
      <c r="Q7642" s="34" t="s">
        <v>743</v>
      </c>
      <c r="R7642" s="34" t="s">
        <v>10228</v>
      </c>
    </row>
    <row r="7643" spans="1:18" x14ac:dyDescent="0.25">
      <c r="A7643" s="31" t="s">
        <v>23334</v>
      </c>
      <c r="B7643" s="32" t="s">
        <v>21834</v>
      </c>
      <c r="C7643" s="32" t="s">
        <v>703</v>
      </c>
      <c r="D7643" s="35">
        <v>43718</v>
      </c>
      <c r="E7643" s="32" t="s">
        <v>704</v>
      </c>
      <c r="F7643" s="32" t="s">
        <v>705</v>
      </c>
      <c r="G7643" s="32" t="s">
        <v>21835</v>
      </c>
      <c r="H7643" s="32" t="s">
        <v>1205</v>
      </c>
      <c r="I7643" s="32" t="s">
        <v>5243</v>
      </c>
      <c r="J7643" s="35">
        <v>43725</v>
      </c>
      <c r="K7643" s="35">
        <v>44456</v>
      </c>
      <c r="L7643" s="32" t="s">
        <v>21836</v>
      </c>
      <c r="M7643" s="32" t="s">
        <v>710</v>
      </c>
      <c r="N7643" s="32" t="s">
        <v>723</v>
      </c>
      <c r="O7643" s="32" t="s">
        <v>712</v>
      </c>
      <c r="P7643" s="32" t="s">
        <v>713</v>
      </c>
      <c r="Q7643" s="32" t="s">
        <v>743</v>
      </c>
      <c r="R7643" s="32" t="s">
        <v>10228</v>
      </c>
    </row>
    <row r="7644" spans="1:18" x14ac:dyDescent="0.25">
      <c r="A7644" s="33" t="s">
        <v>23597</v>
      </c>
      <c r="B7644" s="34" t="s">
        <v>21837</v>
      </c>
      <c r="C7644" s="34" t="s">
        <v>703</v>
      </c>
      <c r="D7644" s="36">
        <v>43723</v>
      </c>
      <c r="E7644" s="34" t="s">
        <v>704</v>
      </c>
      <c r="F7644" s="34" t="s">
        <v>705</v>
      </c>
      <c r="G7644" s="34" t="s">
        <v>3544</v>
      </c>
      <c r="H7644" s="34" t="s">
        <v>740</v>
      </c>
      <c r="I7644" s="34" t="s">
        <v>3545</v>
      </c>
      <c r="J7644" s="36">
        <v>43726</v>
      </c>
      <c r="K7644" s="36">
        <v>44457</v>
      </c>
      <c r="L7644" s="34" t="s">
        <v>21838</v>
      </c>
      <c r="M7644" s="34" t="s">
        <v>710</v>
      </c>
      <c r="N7644" s="34" t="s">
        <v>778</v>
      </c>
      <c r="O7644" s="34" t="s">
        <v>712</v>
      </c>
      <c r="P7644" s="34" t="s">
        <v>743</v>
      </c>
      <c r="Q7644" s="34" t="s">
        <v>1042</v>
      </c>
      <c r="R7644" s="34" t="s">
        <v>713</v>
      </c>
    </row>
    <row r="7645" spans="1:18" x14ac:dyDescent="0.25">
      <c r="A7645" s="31" t="s">
        <v>23105</v>
      </c>
      <c r="B7645" s="32" t="s">
        <v>21839</v>
      </c>
      <c r="C7645" s="32" t="s">
        <v>808</v>
      </c>
      <c r="D7645" s="35">
        <v>43776</v>
      </c>
      <c r="E7645" s="32" t="s">
        <v>704</v>
      </c>
      <c r="F7645" s="32" t="s">
        <v>705</v>
      </c>
      <c r="G7645" s="32" t="s">
        <v>1270</v>
      </c>
      <c r="H7645" s="32" t="s">
        <v>752</v>
      </c>
      <c r="I7645" s="32" t="s">
        <v>1271</v>
      </c>
      <c r="J7645" s="35">
        <v>43948</v>
      </c>
      <c r="K7645" s="35">
        <v>44678</v>
      </c>
      <c r="L7645" s="32" t="s">
        <v>21840</v>
      </c>
      <c r="M7645" s="32" t="s">
        <v>710</v>
      </c>
      <c r="N7645" s="32" t="s">
        <v>711</v>
      </c>
      <c r="O7645" s="32" t="s">
        <v>766</v>
      </c>
      <c r="P7645" s="32" t="s">
        <v>889</v>
      </c>
      <c r="Q7645" s="32" t="s">
        <v>713</v>
      </c>
      <c r="R7645" s="32" t="s">
        <v>10228</v>
      </c>
    </row>
    <row r="7646" spans="1:18" x14ac:dyDescent="0.25">
      <c r="A7646" s="33" t="s">
        <v>23599</v>
      </c>
      <c r="B7646" s="34" t="s">
        <v>21841</v>
      </c>
      <c r="C7646" s="34" t="s">
        <v>734</v>
      </c>
      <c r="D7646" s="36">
        <v>43776</v>
      </c>
      <c r="E7646" s="34" t="s">
        <v>704</v>
      </c>
      <c r="F7646" s="34" t="s">
        <v>705</v>
      </c>
      <c r="G7646" s="34" t="s">
        <v>21842</v>
      </c>
      <c r="H7646" s="34" t="s">
        <v>740</v>
      </c>
      <c r="I7646" s="34" t="s">
        <v>21843</v>
      </c>
      <c r="J7646" s="36">
        <v>43964</v>
      </c>
      <c r="K7646" s="36">
        <v>44694</v>
      </c>
      <c r="L7646" s="34" t="s">
        <v>21844</v>
      </c>
      <c r="M7646" s="34" t="s">
        <v>710</v>
      </c>
      <c r="N7646" s="34" t="s">
        <v>711</v>
      </c>
      <c r="O7646" s="34" t="s">
        <v>21845</v>
      </c>
      <c r="P7646" s="34" t="s">
        <v>743</v>
      </c>
      <c r="Q7646" s="34" t="s">
        <v>10228</v>
      </c>
      <c r="R7646" s="34" t="s">
        <v>10228</v>
      </c>
    </row>
    <row r="7647" spans="1:18" x14ac:dyDescent="0.25">
      <c r="A7647" s="31" t="s">
        <v>23336</v>
      </c>
      <c r="B7647" s="32" t="s">
        <v>21846</v>
      </c>
      <c r="C7647" s="32" t="s">
        <v>703</v>
      </c>
      <c r="D7647" s="35">
        <v>43776</v>
      </c>
      <c r="E7647" s="32" t="s">
        <v>704</v>
      </c>
      <c r="F7647" s="32" t="s">
        <v>705</v>
      </c>
      <c r="G7647" s="32" t="s">
        <v>21847</v>
      </c>
      <c r="H7647" s="32" t="s">
        <v>1205</v>
      </c>
      <c r="I7647" s="32" t="s">
        <v>1805</v>
      </c>
      <c r="J7647" s="35">
        <v>43969</v>
      </c>
      <c r="K7647" s="35">
        <v>44699</v>
      </c>
      <c r="L7647" s="32" t="s">
        <v>21848</v>
      </c>
      <c r="M7647" s="32" t="s">
        <v>710</v>
      </c>
      <c r="N7647" s="32" t="s">
        <v>711</v>
      </c>
      <c r="O7647" s="32" t="s">
        <v>1751</v>
      </c>
      <c r="P7647" s="32" t="s">
        <v>713</v>
      </c>
      <c r="Q7647" s="32" t="s">
        <v>10228</v>
      </c>
      <c r="R7647" s="32" t="s">
        <v>10228</v>
      </c>
    </row>
    <row r="7648" spans="1:18" x14ac:dyDescent="0.25">
      <c r="A7648" s="33" t="s">
        <v>23601</v>
      </c>
      <c r="B7648" s="34" t="s">
        <v>21849</v>
      </c>
      <c r="C7648" s="34" t="s">
        <v>703</v>
      </c>
      <c r="D7648" s="36">
        <v>43776</v>
      </c>
      <c r="E7648" s="34" t="s">
        <v>704</v>
      </c>
      <c r="F7648" s="34" t="s">
        <v>705</v>
      </c>
      <c r="G7648" s="34" t="s">
        <v>9706</v>
      </c>
      <c r="H7648" s="34" t="s">
        <v>736</v>
      </c>
      <c r="I7648" s="34" t="s">
        <v>9707</v>
      </c>
      <c r="J7648" s="36">
        <v>43991</v>
      </c>
      <c r="K7648" s="36">
        <v>44721</v>
      </c>
      <c r="L7648" s="34" t="s">
        <v>21850</v>
      </c>
      <c r="M7648" s="34" t="s">
        <v>772</v>
      </c>
      <c r="N7648" s="34" t="s">
        <v>749</v>
      </c>
      <c r="O7648" s="34" t="s">
        <v>712</v>
      </c>
      <c r="P7648" s="34" t="s">
        <v>743</v>
      </c>
      <c r="Q7648" s="34" t="s">
        <v>713</v>
      </c>
      <c r="R7648" s="34" t="s">
        <v>10228</v>
      </c>
    </row>
    <row r="7649" spans="1:18" x14ac:dyDescent="0.25">
      <c r="A7649" s="31" t="s">
        <v>23204</v>
      </c>
      <c r="B7649" s="32" t="s">
        <v>21851</v>
      </c>
      <c r="C7649" s="32" t="s">
        <v>703</v>
      </c>
      <c r="D7649" s="35">
        <v>43774</v>
      </c>
      <c r="E7649" s="32" t="s">
        <v>704</v>
      </c>
      <c r="F7649" s="32" t="s">
        <v>705</v>
      </c>
      <c r="G7649" s="32" t="s">
        <v>11829</v>
      </c>
      <c r="H7649" s="32" t="s">
        <v>1974</v>
      </c>
      <c r="I7649" s="32" t="s">
        <v>1975</v>
      </c>
      <c r="J7649" s="35">
        <v>43935</v>
      </c>
      <c r="K7649" s="35">
        <v>44665</v>
      </c>
      <c r="L7649" s="32" t="s">
        <v>21852</v>
      </c>
      <c r="M7649" s="32" t="s">
        <v>772</v>
      </c>
      <c r="N7649" s="32" t="s">
        <v>711</v>
      </c>
      <c r="O7649" s="32" t="s">
        <v>1751</v>
      </c>
      <c r="P7649" s="32" t="s">
        <v>743</v>
      </c>
      <c r="Q7649" s="32" t="s">
        <v>832</v>
      </c>
      <c r="R7649" s="32" t="s">
        <v>713</v>
      </c>
    </row>
    <row r="7650" spans="1:18" x14ac:dyDescent="0.25">
      <c r="A7650" s="33" t="s">
        <v>23603</v>
      </c>
      <c r="B7650" s="34" t="s">
        <v>21853</v>
      </c>
      <c r="C7650" s="34" t="s">
        <v>703</v>
      </c>
      <c r="D7650" s="36">
        <v>43774</v>
      </c>
      <c r="E7650" s="34" t="s">
        <v>704</v>
      </c>
      <c r="F7650" s="34" t="s">
        <v>705</v>
      </c>
      <c r="G7650" s="34" t="s">
        <v>21854</v>
      </c>
      <c r="H7650" s="34" t="s">
        <v>789</v>
      </c>
      <c r="I7650" s="34" t="s">
        <v>6297</v>
      </c>
      <c r="J7650" s="36">
        <v>43971</v>
      </c>
      <c r="K7650" s="36">
        <v>44701</v>
      </c>
      <c r="L7650" s="34" t="s">
        <v>21855</v>
      </c>
      <c r="M7650" s="34" t="s">
        <v>710</v>
      </c>
      <c r="N7650" s="34" t="s">
        <v>711</v>
      </c>
      <c r="O7650" s="34" t="s">
        <v>773</v>
      </c>
      <c r="P7650" s="34" t="s">
        <v>833</v>
      </c>
      <c r="Q7650" s="34" t="s">
        <v>713</v>
      </c>
      <c r="R7650" s="34" t="s">
        <v>743</v>
      </c>
    </row>
    <row r="7651" spans="1:18" x14ac:dyDescent="0.25">
      <c r="A7651" s="31" t="s">
        <v>23338</v>
      </c>
      <c r="B7651" s="32" t="s">
        <v>21856</v>
      </c>
      <c r="C7651" s="32" t="s">
        <v>703</v>
      </c>
      <c r="D7651" s="35">
        <v>43769</v>
      </c>
      <c r="E7651" s="32" t="s">
        <v>704</v>
      </c>
      <c r="F7651" s="32" t="s">
        <v>705</v>
      </c>
      <c r="G7651" s="32" t="s">
        <v>2797</v>
      </c>
      <c r="H7651" s="32" t="s">
        <v>998</v>
      </c>
      <c r="I7651" s="32" t="s">
        <v>7557</v>
      </c>
      <c r="J7651" s="35">
        <v>43948</v>
      </c>
      <c r="K7651" s="35">
        <v>44678</v>
      </c>
      <c r="L7651" s="32" t="s">
        <v>21857</v>
      </c>
      <c r="M7651" s="32" t="s">
        <v>729</v>
      </c>
      <c r="N7651" s="32" t="s">
        <v>749</v>
      </c>
      <c r="O7651" s="32" t="s">
        <v>712</v>
      </c>
      <c r="P7651" s="32" t="s">
        <v>743</v>
      </c>
      <c r="Q7651" s="32" t="s">
        <v>10228</v>
      </c>
      <c r="R7651" s="32" t="s">
        <v>10228</v>
      </c>
    </row>
    <row r="7652" spans="1:18" x14ac:dyDescent="0.25">
      <c r="A7652" s="33" t="s">
        <v>23605</v>
      </c>
      <c r="B7652" s="34" t="s">
        <v>21858</v>
      </c>
      <c r="C7652" s="34" t="s">
        <v>703</v>
      </c>
      <c r="D7652" s="36">
        <v>43769</v>
      </c>
      <c r="E7652" s="34" t="s">
        <v>704</v>
      </c>
      <c r="F7652" s="34" t="s">
        <v>705</v>
      </c>
      <c r="G7652" s="34" t="s">
        <v>21859</v>
      </c>
      <c r="H7652" s="34" t="s">
        <v>798</v>
      </c>
      <c r="I7652" s="34" t="s">
        <v>2085</v>
      </c>
      <c r="J7652" s="36">
        <v>43930</v>
      </c>
      <c r="K7652" s="36">
        <v>44660</v>
      </c>
      <c r="L7652" s="34" t="s">
        <v>21860</v>
      </c>
      <c r="M7652" s="34" t="s">
        <v>710</v>
      </c>
      <c r="N7652" s="34" t="s">
        <v>711</v>
      </c>
      <c r="O7652" s="34" t="s">
        <v>773</v>
      </c>
      <c r="P7652" s="34" t="s">
        <v>713</v>
      </c>
      <c r="Q7652" s="34" t="s">
        <v>10228</v>
      </c>
      <c r="R7652" s="34" t="s">
        <v>10228</v>
      </c>
    </row>
    <row r="7653" spans="1:18" x14ac:dyDescent="0.25">
      <c r="A7653" s="31" t="s">
        <v>23138</v>
      </c>
      <c r="B7653" s="32" t="s">
        <v>21861</v>
      </c>
      <c r="C7653" s="32" t="s">
        <v>703</v>
      </c>
      <c r="D7653" s="35">
        <v>43768</v>
      </c>
      <c r="E7653" s="32" t="s">
        <v>704</v>
      </c>
      <c r="F7653" s="32" t="s">
        <v>705</v>
      </c>
      <c r="G7653" s="32" t="s">
        <v>15524</v>
      </c>
      <c r="H7653" s="32" t="s">
        <v>707</v>
      </c>
      <c r="I7653" s="32" t="s">
        <v>2507</v>
      </c>
      <c r="J7653" s="35">
        <v>43948</v>
      </c>
      <c r="K7653" s="35">
        <v>44678</v>
      </c>
      <c r="L7653" s="32" t="s">
        <v>21862</v>
      </c>
      <c r="M7653" s="32" t="s">
        <v>718</v>
      </c>
      <c r="N7653" s="32" t="s">
        <v>749</v>
      </c>
      <c r="O7653" s="32" t="s">
        <v>712</v>
      </c>
      <c r="P7653" s="32" t="s">
        <v>713</v>
      </c>
      <c r="Q7653" s="32" t="s">
        <v>833</v>
      </c>
      <c r="R7653" s="32" t="s">
        <v>10228</v>
      </c>
    </row>
    <row r="7654" spans="1:18" x14ac:dyDescent="0.25">
      <c r="A7654" s="33" t="s">
        <v>23607</v>
      </c>
      <c r="B7654" s="34" t="s">
        <v>21863</v>
      </c>
      <c r="C7654" s="34" t="s">
        <v>703</v>
      </c>
      <c r="D7654" s="36">
        <v>43768</v>
      </c>
      <c r="E7654" s="34" t="s">
        <v>704</v>
      </c>
      <c r="F7654" s="34" t="s">
        <v>705</v>
      </c>
      <c r="G7654" s="34" t="s">
        <v>21864</v>
      </c>
      <c r="H7654" s="34" t="s">
        <v>707</v>
      </c>
      <c r="I7654" s="34" t="s">
        <v>721</v>
      </c>
      <c r="J7654" s="36">
        <v>43938</v>
      </c>
      <c r="K7654" s="36">
        <v>44668</v>
      </c>
      <c r="L7654" s="34" t="s">
        <v>21865</v>
      </c>
      <c r="M7654" s="34" t="s">
        <v>772</v>
      </c>
      <c r="N7654" s="34" t="s">
        <v>723</v>
      </c>
      <c r="O7654" s="34" t="s">
        <v>755</v>
      </c>
      <c r="P7654" s="34" t="s">
        <v>713</v>
      </c>
      <c r="Q7654" s="34" t="s">
        <v>10228</v>
      </c>
      <c r="R7654" s="34" t="s">
        <v>10228</v>
      </c>
    </row>
    <row r="7655" spans="1:18" x14ac:dyDescent="0.25">
      <c r="A7655" s="31" t="s">
        <v>23340</v>
      </c>
      <c r="B7655" s="32" t="s">
        <v>21866</v>
      </c>
      <c r="C7655" s="32" t="s">
        <v>703</v>
      </c>
      <c r="D7655" s="35">
        <v>43768</v>
      </c>
      <c r="E7655" s="32" t="s">
        <v>704</v>
      </c>
      <c r="F7655" s="32" t="s">
        <v>705</v>
      </c>
      <c r="G7655" s="32" t="s">
        <v>953</v>
      </c>
      <c r="H7655" s="32" t="s">
        <v>769</v>
      </c>
      <c r="I7655" s="32" t="s">
        <v>954</v>
      </c>
      <c r="J7655" s="35">
        <v>43921</v>
      </c>
      <c r="K7655" s="35">
        <v>44651</v>
      </c>
      <c r="L7655" s="32" t="s">
        <v>21867</v>
      </c>
      <c r="M7655" s="32" t="s">
        <v>710</v>
      </c>
      <c r="N7655" s="32" t="s">
        <v>749</v>
      </c>
      <c r="O7655" s="32" t="s">
        <v>755</v>
      </c>
      <c r="P7655" s="32" t="s">
        <v>713</v>
      </c>
      <c r="Q7655" s="32" t="s">
        <v>10228</v>
      </c>
      <c r="R7655" s="32" t="s">
        <v>10228</v>
      </c>
    </row>
    <row r="7656" spans="1:18" x14ac:dyDescent="0.25">
      <c r="A7656" s="33" t="s">
        <v>23609</v>
      </c>
      <c r="B7656" s="34" t="s">
        <v>21868</v>
      </c>
      <c r="C7656" s="34" t="s">
        <v>703</v>
      </c>
      <c r="D7656" s="36">
        <v>43767</v>
      </c>
      <c r="E7656" s="34" t="s">
        <v>704</v>
      </c>
      <c r="F7656" s="34" t="s">
        <v>705</v>
      </c>
      <c r="G7656" s="34" t="s">
        <v>1090</v>
      </c>
      <c r="H7656" s="34" t="s">
        <v>789</v>
      </c>
      <c r="I7656" s="34" t="s">
        <v>1091</v>
      </c>
      <c r="J7656" s="36">
        <v>43987</v>
      </c>
      <c r="K7656" s="36">
        <v>44717</v>
      </c>
      <c r="L7656" s="34" t="s">
        <v>21869</v>
      </c>
      <c r="M7656" s="34" t="s">
        <v>710</v>
      </c>
      <c r="N7656" s="34" t="s">
        <v>749</v>
      </c>
      <c r="O7656" s="34" t="s">
        <v>712</v>
      </c>
      <c r="P7656" s="34" t="s">
        <v>713</v>
      </c>
      <c r="Q7656" s="34" t="s">
        <v>743</v>
      </c>
      <c r="R7656" s="34" t="s">
        <v>10228</v>
      </c>
    </row>
    <row r="7657" spans="1:18" x14ac:dyDescent="0.25">
      <c r="A7657" s="31" t="s">
        <v>23206</v>
      </c>
      <c r="B7657" s="32" t="s">
        <v>21870</v>
      </c>
      <c r="C7657" s="32" t="s">
        <v>703</v>
      </c>
      <c r="D7657" s="35">
        <v>43767</v>
      </c>
      <c r="E7657" s="32" t="s">
        <v>704</v>
      </c>
      <c r="F7657" s="32" t="s">
        <v>705</v>
      </c>
      <c r="G7657" s="32" t="s">
        <v>19329</v>
      </c>
      <c r="H7657" s="32" t="s">
        <v>752</v>
      </c>
      <c r="I7657" s="32" t="s">
        <v>2037</v>
      </c>
      <c r="J7657" s="35">
        <v>43991</v>
      </c>
      <c r="K7657" s="35">
        <v>44721</v>
      </c>
      <c r="L7657" s="32" t="s">
        <v>21871</v>
      </c>
      <c r="M7657" s="32" t="s">
        <v>710</v>
      </c>
      <c r="N7657" s="32" t="s">
        <v>723</v>
      </c>
      <c r="O7657" s="32" t="s">
        <v>712</v>
      </c>
      <c r="P7657" s="32" t="s">
        <v>713</v>
      </c>
      <c r="Q7657" s="32" t="s">
        <v>889</v>
      </c>
      <c r="R7657" s="32" t="s">
        <v>889</v>
      </c>
    </row>
    <row r="7658" spans="1:18" x14ac:dyDescent="0.25">
      <c r="A7658" s="33" t="s">
        <v>23611</v>
      </c>
      <c r="B7658" s="34" t="s">
        <v>21872</v>
      </c>
      <c r="C7658" s="34" t="s">
        <v>703</v>
      </c>
      <c r="D7658" s="36">
        <v>43762</v>
      </c>
      <c r="E7658" s="34" t="s">
        <v>704</v>
      </c>
      <c r="F7658" s="34" t="s">
        <v>705</v>
      </c>
      <c r="G7658" s="34" t="s">
        <v>1637</v>
      </c>
      <c r="H7658" s="34" t="s">
        <v>984</v>
      </c>
      <c r="I7658" s="34" t="s">
        <v>1638</v>
      </c>
      <c r="J7658" s="36">
        <v>43958</v>
      </c>
      <c r="K7658" s="36">
        <v>44688</v>
      </c>
      <c r="L7658" s="34" t="s">
        <v>21873</v>
      </c>
      <c r="M7658" s="34" t="s">
        <v>710</v>
      </c>
      <c r="N7658" s="34" t="s">
        <v>778</v>
      </c>
      <c r="O7658" s="34" t="s">
        <v>712</v>
      </c>
      <c r="P7658" s="34" t="s">
        <v>743</v>
      </c>
      <c r="Q7658" s="34" t="s">
        <v>713</v>
      </c>
      <c r="R7658" s="34" t="s">
        <v>10228</v>
      </c>
    </row>
    <row r="7659" spans="1:18" x14ac:dyDescent="0.25">
      <c r="A7659" s="31" t="s">
        <v>23342</v>
      </c>
      <c r="B7659" s="32" t="s">
        <v>21874</v>
      </c>
      <c r="C7659" s="32" t="s">
        <v>703</v>
      </c>
      <c r="D7659" s="35">
        <v>43761</v>
      </c>
      <c r="E7659" s="32" t="s">
        <v>704</v>
      </c>
      <c r="F7659" s="32" t="s">
        <v>705</v>
      </c>
      <c r="G7659" s="32" t="s">
        <v>8618</v>
      </c>
      <c r="H7659" s="32" t="s">
        <v>984</v>
      </c>
      <c r="I7659" s="32" t="s">
        <v>8619</v>
      </c>
      <c r="J7659" s="35">
        <v>43941</v>
      </c>
      <c r="K7659" s="35">
        <v>44671</v>
      </c>
      <c r="L7659" s="32" t="s">
        <v>21875</v>
      </c>
      <c r="M7659" s="32" t="s">
        <v>710</v>
      </c>
      <c r="N7659" s="32" t="s">
        <v>723</v>
      </c>
      <c r="O7659" s="32" t="s">
        <v>712</v>
      </c>
      <c r="P7659" s="32" t="s">
        <v>713</v>
      </c>
      <c r="Q7659" s="32" t="s">
        <v>10228</v>
      </c>
      <c r="R7659" s="32" t="s">
        <v>10228</v>
      </c>
    </row>
    <row r="7660" spans="1:18" x14ac:dyDescent="0.25">
      <c r="A7660" s="33" t="s">
        <v>23613</v>
      </c>
      <c r="B7660" s="34" t="s">
        <v>21876</v>
      </c>
      <c r="C7660" s="34" t="s">
        <v>734</v>
      </c>
      <c r="D7660" s="36">
        <v>43759</v>
      </c>
      <c r="E7660" s="34" t="s">
        <v>704</v>
      </c>
      <c r="F7660" s="34" t="s">
        <v>705</v>
      </c>
      <c r="G7660" s="34" t="s">
        <v>17641</v>
      </c>
      <c r="H7660" s="34" t="s">
        <v>904</v>
      </c>
      <c r="I7660" s="34" t="s">
        <v>17642</v>
      </c>
      <c r="J7660" s="36">
        <v>44004</v>
      </c>
      <c r="K7660" s="36">
        <v>44734</v>
      </c>
      <c r="L7660" s="34" t="s">
        <v>21877</v>
      </c>
      <c r="M7660" s="34" t="s">
        <v>710</v>
      </c>
      <c r="N7660" s="34" t="s">
        <v>711</v>
      </c>
      <c r="O7660" s="34" t="s">
        <v>766</v>
      </c>
      <c r="P7660" s="34" t="s">
        <v>713</v>
      </c>
      <c r="Q7660" s="34" t="s">
        <v>743</v>
      </c>
      <c r="R7660" s="34" t="s">
        <v>10228</v>
      </c>
    </row>
    <row r="7661" spans="1:18" x14ac:dyDescent="0.25">
      <c r="A7661" s="31" t="s">
        <v>23089</v>
      </c>
      <c r="B7661" s="32" t="s">
        <v>21878</v>
      </c>
      <c r="C7661" s="32" t="s">
        <v>734</v>
      </c>
      <c r="D7661" s="35">
        <v>43759</v>
      </c>
      <c r="E7661" s="32" t="s">
        <v>704</v>
      </c>
      <c r="F7661" s="32" t="s">
        <v>705</v>
      </c>
      <c r="G7661" s="32" t="s">
        <v>3240</v>
      </c>
      <c r="H7661" s="32" t="s">
        <v>736</v>
      </c>
      <c r="I7661" s="32" t="s">
        <v>3241</v>
      </c>
      <c r="J7661" s="35">
        <v>43960</v>
      </c>
      <c r="K7661" s="35">
        <v>44690</v>
      </c>
      <c r="L7661" s="32" t="s">
        <v>21879</v>
      </c>
      <c r="M7661" s="32" t="s">
        <v>710</v>
      </c>
      <c r="N7661" s="32" t="s">
        <v>711</v>
      </c>
      <c r="O7661" s="32" t="s">
        <v>2026</v>
      </c>
      <c r="P7661" s="32" t="s">
        <v>833</v>
      </c>
      <c r="Q7661" s="32" t="s">
        <v>713</v>
      </c>
      <c r="R7661" s="32" t="s">
        <v>10228</v>
      </c>
    </row>
    <row r="7662" spans="1:18" x14ac:dyDescent="0.25">
      <c r="A7662" s="33" t="s">
        <v>23615</v>
      </c>
      <c r="B7662" s="34" t="s">
        <v>21880</v>
      </c>
      <c r="C7662" s="34" t="s">
        <v>703</v>
      </c>
      <c r="D7662" s="36">
        <v>43756</v>
      </c>
      <c r="E7662" s="34" t="s">
        <v>704</v>
      </c>
      <c r="F7662" s="34" t="s">
        <v>705</v>
      </c>
      <c r="G7662" s="34" t="s">
        <v>21881</v>
      </c>
      <c r="H7662" s="34" t="s">
        <v>752</v>
      </c>
      <c r="I7662" s="34" t="s">
        <v>21882</v>
      </c>
      <c r="J7662" s="36">
        <v>43972</v>
      </c>
      <c r="K7662" s="36">
        <v>44702</v>
      </c>
      <c r="L7662" s="34" t="s">
        <v>21883</v>
      </c>
      <c r="M7662" s="34" t="s">
        <v>718</v>
      </c>
      <c r="N7662" s="34" t="s">
        <v>749</v>
      </c>
      <c r="O7662" s="34" t="s">
        <v>755</v>
      </c>
      <c r="P7662" s="34" t="s">
        <v>713</v>
      </c>
      <c r="Q7662" s="34" t="s">
        <v>10228</v>
      </c>
      <c r="R7662" s="34" t="s">
        <v>10228</v>
      </c>
    </row>
    <row r="7663" spans="1:18" x14ac:dyDescent="0.25">
      <c r="A7663" s="31" t="s">
        <v>23344</v>
      </c>
      <c r="B7663" s="32" t="s">
        <v>21884</v>
      </c>
      <c r="C7663" s="32" t="s">
        <v>734</v>
      </c>
      <c r="D7663" s="35">
        <v>43756</v>
      </c>
      <c r="E7663" s="32" t="s">
        <v>704</v>
      </c>
      <c r="F7663" s="32" t="s">
        <v>705</v>
      </c>
      <c r="G7663" s="32" t="s">
        <v>1270</v>
      </c>
      <c r="H7663" s="32" t="s">
        <v>752</v>
      </c>
      <c r="I7663" s="32" t="s">
        <v>1271</v>
      </c>
      <c r="J7663" s="35">
        <v>43948</v>
      </c>
      <c r="K7663" s="35">
        <v>44678</v>
      </c>
      <c r="L7663" s="32" t="s">
        <v>21885</v>
      </c>
      <c r="M7663" s="32" t="s">
        <v>710</v>
      </c>
      <c r="N7663" s="32" t="s">
        <v>711</v>
      </c>
      <c r="O7663" s="32" t="s">
        <v>2967</v>
      </c>
      <c r="P7663" s="32" t="s">
        <v>713</v>
      </c>
      <c r="Q7663" s="32" t="s">
        <v>743</v>
      </c>
      <c r="R7663" s="32" t="s">
        <v>1042</v>
      </c>
    </row>
    <row r="7664" spans="1:18" x14ac:dyDescent="0.25">
      <c r="A7664" s="33" t="s">
        <v>23617</v>
      </c>
      <c r="B7664" s="34" t="s">
        <v>21886</v>
      </c>
      <c r="C7664" s="34" t="s">
        <v>703</v>
      </c>
      <c r="D7664" s="36">
        <v>43753</v>
      </c>
      <c r="E7664" s="34" t="s">
        <v>704</v>
      </c>
      <c r="F7664" s="34" t="s">
        <v>705</v>
      </c>
      <c r="G7664" s="34" t="s">
        <v>1978</v>
      </c>
      <c r="H7664" s="34" t="s">
        <v>998</v>
      </c>
      <c r="I7664" s="34" t="s">
        <v>1979</v>
      </c>
      <c r="J7664" s="36">
        <v>43998</v>
      </c>
      <c r="K7664" s="36">
        <v>44728</v>
      </c>
      <c r="L7664" s="34" t="s">
        <v>21887</v>
      </c>
      <c r="M7664" s="34" t="s">
        <v>710</v>
      </c>
      <c r="N7664" s="34" t="s">
        <v>723</v>
      </c>
      <c r="O7664" s="34" t="s">
        <v>773</v>
      </c>
      <c r="P7664" s="34" t="s">
        <v>713</v>
      </c>
      <c r="Q7664" s="34" t="s">
        <v>10228</v>
      </c>
      <c r="R7664" s="34" t="s">
        <v>10228</v>
      </c>
    </row>
    <row r="7665" spans="1:18" x14ac:dyDescent="0.25">
      <c r="A7665" s="31" t="s">
        <v>23208</v>
      </c>
      <c r="B7665" s="32" t="s">
        <v>21888</v>
      </c>
      <c r="C7665" s="32" t="s">
        <v>734</v>
      </c>
      <c r="D7665" s="35">
        <v>43752</v>
      </c>
      <c r="E7665" s="32" t="s">
        <v>704</v>
      </c>
      <c r="F7665" s="32" t="s">
        <v>705</v>
      </c>
      <c r="G7665" s="32" t="s">
        <v>1102</v>
      </c>
      <c r="H7665" s="32" t="s">
        <v>804</v>
      </c>
      <c r="I7665" s="32" t="s">
        <v>1103</v>
      </c>
      <c r="J7665" s="35">
        <v>43988</v>
      </c>
      <c r="K7665" s="35">
        <v>44718</v>
      </c>
      <c r="L7665" s="32" t="s">
        <v>21889</v>
      </c>
      <c r="M7665" s="32" t="s">
        <v>710</v>
      </c>
      <c r="N7665" s="32" t="s">
        <v>778</v>
      </c>
      <c r="O7665" s="32" t="s">
        <v>755</v>
      </c>
      <c r="P7665" s="32" t="s">
        <v>713</v>
      </c>
      <c r="Q7665" s="32" t="s">
        <v>833</v>
      </c>
      <c r="R7665" s="32" t="s">
        <v>10228</v>
      </c>
    </row>
    <row r="7666" spans="1:18" x14ac:dyDescent="0.25">
      <c r="A7666" s="33" t="s">
        <v>23619</v>
      </c>
      <c r="B7666" s="34" t="s">
        <v>21890</v>
      </c>
      <c r="C7666" s="34" t="s">
        <v>703</v>
      </c>
      <c r="D7666" s="36">
        <v>43752</v>
      </c>
      <c r="E7666" s="34" t="s">
        <v>704</v>
      </c>
      <c r="F7666" s="34" t="s">
        <v>705</v>
      </c>
      <c r="G7666" s="34" t="s">
        <v>4327</v>
      </c>
      <c r="H7666" s="34" t="s">
        <v>736</v>
      </c>
      <c r="I7666" s="34" t="s">
        <v>4328</v>
      </c>
      <c r="J7666" s="36">
        <v>43960</v>
      </c>
      <c r="K7666" s="36">
        <v>44690</v>
      </c>
      <c r="L7666" s="34" t="s">
        <v>21891</v>
      </c>
      <c r="M7666" s="34" t="s">
        <v>710</v>
      </c>
      <c r="N7666" s="34" t="s">
        <v>749</v>
      </c>
      <c r="O7666" s="34" t="s">
        <v>712</v>
      </c>
      <c r="P7666" s="34" t="s">
        <v>713</v>
      </c>
      <c r="Q7666" s="34" t="s">
        <v>10228</v>
      </c>
      <c r="R7666" s="34" t="s">
        <v>10228</v>
      </c>
    </row>
    <row r="7667" spans="1:18" x14ac:dyDescent="0.25">
      <c r="A7667" s="31" t="s">
        <v>23346</v>
      </c>
      <c r="B7667" s="32" t="s">
        <v>21892</v>
      </c>
      <c r="C7667" s="32" t="s">
        <v>703</v>
      </c>
      <c r="D7667" s="35">
        <v>43752</v>
      </c>
      <c r="E7667" s="32" t="s">
        <v>704</v>
      </c>
      <c r="F7667" s="32" t="s">
        <v>705</v>
      </c>
      <c r="G7667" s="32" t="s">
        <v>21893</v>
      </c>
      <c r="H7667" s="32" t="s">
        <v>707</v>
      </c>
      <c r="I7667" s="32" t="s">
        <v>2548</v>
      </c>
      <c r="J7667" s="35">
        <v>43928</v>
      </c>
      <c r="K7667" s="35">
        <v>44658</v>
      </c>
      <c r="L7667" s="32" t="s">
        <v>21894</v>
      </c>
      <c r="M7667" s="32" t="s">
        <v>729</v>
      </c>
      <c r="N7667" s="32" t="s">
        <v>723</v>
      </c>
      <c r="O7667" s="32" t="s">
        <v>712</v>
      </c>
      <c r="P7667" s="32" t="s">
        <v>713</v>
      </c>
      <c r="Q7667" s="32" t="s">
        <v>743</v>
      </c>
      <c r="R7667" s="32" t="s">
        <v>10228</v>
      </c>
    </row>
    <row r="7668" spans="1:18" x14ac:dyDescent="0.25">
      <c r="A7668" s="33" t="s">
        <v>23621</v>
      </c>
      <c r="B7668" s="34" t="s">
        <v>21895</v>
      </c>
      <c r="C7668" s="34" t="s">
        <v>703</v>
      </c>
      <c r="D7668" s="36">
        <v>43752</v>
      </c>
      <c r="E7668" s="34" t="s">
        <v>704</v>
      </c>
      <c r="F7668" s="34" t="s">
        <v>705</v>
      </c>
      <c r="G7668" s="34" t="s">
        <v>5242</v>
      </c>
      <c r="H7668" s="34" t="s">
        <v>804</v>
      </c>
      <c r="I7668" s="34" t="s">
        <v>5243</v>
      </c>
      <c r="J7668" s="36">
        <v>44002</v>
      </c>
      <c r="K7668" s="36">
        <v>44732</v>
      </c>
      <c r="L7668" s="34" t="s">
        <v>21896</v>
      </c>
      <c r="M7668" s="34" t="s">
        <v>710</v>
      </c>
      <c r="N7668" s="34" t="s">
        <v>723</v>
      </c>
      <c r="O7668" s="34" t="s">
        <v>712</v>
      </c>
      <c r="P7668" s="34" t="s">
        <v>713</v>
      </c>
      <c r="Q7668" s="34" t="s">
        <v>10228</v>
      </c>
      <c r="R7668" s="34" t="s">
        <v>10228</v>
      </c>
    </row>
    <row r="7669" spans="1:18" x14ac:dyDescent="0.25">
      <c r="A7669" s="31" t="s">
        <v>23140</v>
      </c>
      <c r="B7669" s="32" t="s">
        <v>21897</v>
      </c>
      <c r="C7669" s="32" t="s">
        <v>703</v>
      </c>
      <c r="D7669" s="35">
        <v>43749</v>
      </c>
      <c r="E7669" s="32" t="s">
        <v>996</v>
      </c>
      <c r="F7669" s="32" t="s">
        <v>705</v>
      </c>
      <c r="G7669" s="32" t="s">
        <v>7908</v>
      </c>
      <c r="H7669" s="32" t="s">
        <v>804</v>
      </c>
      <c r="I7669" s="32" t="s">
        <v>7909</v>
      </c>
      <c r="J7669" s="35">
        <v>43970</v>
      </c>
      <c r="K7669" s="35">
        <v>44700</v>
      </c>
      <c r="L7669" s="32" t="s">
        <v>21898</v>
      </c>
      <c r="M7669" s="32" t="s">
        <v>710</v>
      </c>
      <c r="N7669" s="32" t="s">
        <v>749</v>
      </c>
      <c r="O7669" s="32" t="s">
        <v>766</v>
      </c>
      <c r="P7669" s="32" t="s">
        <v>713</v>
      </c>
      <c r="Q7669" s="32" t="s">
        <v>743</v>
      </c>
      <c r="R7669" s="32" t="s">
        <v>10228</v>
      </c>
    </row>
    <row r="7670" spans="1:18" x14ac:dyDescent="0.25">
      <c r="A7670" s="33" t="s">
        <v>23623</v>
      </c>
      <c r="B7670" s="34" t="s">
        <v>21899</v>
      </c>
      <c r="C7670" s="34" t="s">
        <v>703</v>
      </c>
      <c r="D7670" s="36">
        <v>43749</v>
      </c>
      <c r="E7670" s="34" t="s">
        <v>704</v>
      </c>
      <c r="F7670" s="34" t="s">
        <v>705</v>
      </c>
      <c r="G7670" s="34" t="s">
        <v>21900</v>
      </c>
      <c r="H7670" s="34" t="s">
        <v>707</v>
      </c>
      <c r="I7670" s="34" t="s">
        <v>21901</v>
      </c>
      <c r="J7670" s="36">
        <v>43921</v>
      </c>
      <c r="K7670" s="36">
        <v>44651</v>
      </c>
      <c r="L7670" s="34" t="s">
        <v>21902</v>
      </c>
      <c r="M7670" s="34" t="s">
        <v>710</v>
      </c>
      <c r="N7670" s="34" t="s">
        <v>723</v>
      </c>
      <c r="O7670" s="34" t="s">
        <v>21903</v>
      </c>
      <c r="P7670" s="34" t="s">
        <v>968</v>
      </c>
      <c r="Q7670" s="34" t="s">
        <v>833</v>
      </c>
      <c r="R7670" s="34" t="s">
        <v>876</v>
      </c>
    </row>
    <row r="7671" spans="1:18" x14ac:dyDescent="0.25">
      <c r="A7671" s="31" t="s">
        <v>23348</v>
      </c>
      <c r="B7671" s="32" t="s">
        <v>21904</v>
      </c>
      <c r="C7671" s="32" t="s">
        <v>734</v>
      </c>
      <c r="D7671" s="35">
        <v>43748</v>
      </c>
      <c r="E7671" s="32" t="s">
        <v>704</v>
      </c>
      <c r="F7671" s="32" t="s">
        <v>705</v>
      </c>
      <c r="G7671" s="32" t="s">
        <v>1090</v>
      </c>
      <c r="H7671" s="32" t="s">
        <v>789</v>
      </c>
      <c r="I7671" s="32" t="s">
        <v>1091</v>
      </c>
      <c r="J7671" s="35">
        <v>43969</v>
      </c>
      <c r="K7671" s="35">
        <v>44699</v>
      </c>
      <c r="L7671" s="32" t="s">
        <v>21905</v>
      </c>
      <c r="M7671" s="32" t="s">
        <v>710</v>
      </c>
      <c r="N7671" s="32" t="s">
        <v>711</v>
      </c>
      <c r="O7671" s="32" t="s">
        <v>712</v>
      </c>
      <c r="P7671" s="32" t="s">
        <v>713</v>
      </c>
      <c r="Q7671" s="32" t="s">
        <v>10228</v>
      </c>
      <c r="R7671" s="32" t="s">
        <v>10228</v>
      </c>
    </row>
    <row r="7672" spans="1:18" x14ac:dyDescent="0.25">
      <c r="A7672" s="33" t="s">
        <v>23625</v>
      </c>
      <c r="B7672" s="34" t="s">
        <v>21906</v>
      </c>
      <c r="C7672" s="34" t="s">
        <v>703</v>
      </c>
      <c r="D7672" s="36">
        <v>43747</v>
      </c>
      <c r="E7672" s="34" t="s">
        <v>704</v>
      </c>
      <c r="F7672" s="34" t="s">
        <v>705</v>
      </c>
      <c r="G7672" s="34" t="s">
        <v>1869</v>
      </c>
      <c r="H7672" s="34" t="s">
        <v>921</v>
      </c>
      <c r="I7672" s="34" t="s">
        <v>1263</v>
      </c>
      <c r="J7672" s="36">
        <v>43970</v>
      </c>
      <c r="K7672" s="36">
        <v>44700</v>
      </c>
      <c r="L7672" s="34" t="s">
        <v>21907</v>
      </c>
      <c r="M7672" s="34" t="s">
        <v>718</v>
      </c>
      <c r="N7672" s="34" t="s">
        <v>711</v>
      </c>
      <c r="O7672" s="34" t="s">
        <v>712</v>
      </c>
      <c r="P7672" s="34" t="s">
        <v>713</v>
      </c>
      <c r="Q7672" s="34" t="s">
        <v>10228</v>
      </c>
      <c r="R7672" s="34" t="s">
        <v>10228</v>
      </c>
    </row>
    <row r="7673" spans="1:18" x14ac:dyDescent="0.25">
      <c r="A7673" s="31" t="s">
        <v>23210</v>
      </c>
      <c r="B7673" s="32" t="s">
        <v>21908</v>
      </c>
      <c r="C7673" s="32" t="s">
        <v>734</v>
      </c>
      <c r="D7673" s="35">
        <v>43747</v>
      </c>
      <c r="E7673" s="32" t="s">
        <v>704</v>
      </c>
      <c r="F7673" s="32" t="s">
        <v>705</v>
      </c>
      <c r="G7673" s="32" t="s">
        <v>19946</v>
      </c>
      <c r="H7673" s="32" t="s">
        <v>804</v>
      </c>
      <c r="I7673" s="32" t="s">
        <v>2243</v>
      </c>
      <c r="J7673" s="35">
        <v>43987</v>
      </c>
      <c r="K7673" s="35">
        <v>44717</v>
      </c>
      <c r="L7673" s="32" t="s">
        <v>21909</v>
      </c>
      <c r="M7673" s="32" t="s">
        <v>729</v>
      </c>
      <c r="N7673" s="32" t="s">
        <v>711</v>
      </c>
      <c r="O7673" s="32" t="s">
        <v>712</v>
      </c>
      <c r="P7673" s="32" t="s">
        <v>833</v>
      </c>
      <c r="Q7673" s="32" t="s">
        <v>713</v>
      </c>
      <c r="R7673" s="32" t="s">
        <v>10228</v>
      </c>
    </row>
    <row r="7674" spans="1:18" x14ac:dyDescent="0.25">
      <c r="A7674" s="33" t="s">
        <v>23627</v>
      </c>
      <c r="B7674" s="34" t="s">
        <v>21910</v>
      </c>
      <c r="C7674" s="34" t="s">
        <v>703</v>
      </c>
      <c r="D7674" s="36">
        <v>43745</v>
      </c>
      <c r="E7674" s="34" t="s">
        <v>704</v>
      </c>
      <c r="F7674" s="34" t="s">
        <v>705</v>
      </c>
      <c r="G7674" s="34" t="s">
        <v>21911</v>
      </c>
      <c r="H7674" s="34" t="s">
        <v>752</v>
      </c>
      <c r="I7674" s="34" t="s">
        <v>2037</v>
      </c>
      <c r="J7674" s="36">
        <v>43991</v>
      </c>
      <c r="K7674" s="36">
        <v>44721</v>
      </c>
      <c r="L7674" s="34" t="s">
        <v>21912</v>
      </c>
      <c r="M7674" s="34" t="s">
        <v>710</v>
      </c>
      <c r="N7674" s="34" t="s">
        <v>711</v>
      </c>
      <c r="O7674" s="34" t="s">
        <v>712</v>
      </c>
      <c r="P7674" s="34" t="s">
        <v>713</v>
      </c>
      <c r="Q7674" s="34" t="s">
        <v>10228</v>
      </c>
      <c r="R7674" s="34" t="s">
        <v>10228</v>
      </c>
    </row>
    <row r="7675" spans="1:18" x14ac:dyDescent="0.25">
      <c r="A7675" s="31" t="s">
        <v>23350</v>
      </c>
      <c r="B7675" s="32" t="s">
        <v>21913</v>
      </c>
      <c r="C7675" s="32" t="s">
        <v>703</v>
      </c>
      <c r="D7675" s="35">
        <v>43741</v>
      </c>
      <c r="E7675" s="32" t="s">
        <v>704</v>
      </c>
      <c r="F7675" s="32" t="s">
        <v>705</v>
      </c>
      <c r="G7675" s="32" t="s">
        <v>21914</v>
      </c>
      <c r="H7675" s="32" t="s">
        <v>752</v>
      </c>
      <c r="I7675" s="32" t="s">
        <v>846</v>
      </c>
      <c r="J7675" s="35">
        <v>43962</v>
      </c>
      <c r="K7675" s="35">
        <v>44692</v>
      </c>
      <c r="L7675" s="32" t="s">
        <v>21915</v>
      </c>
      <c r="M7675" s="32" t="s">
        <v>710</v>
      </c>
      <c r="N7675" s="32" t="s">
        <v>778</v>
      </c>
      <c r="O7675" s="32" t="s">
        <v>712</v>
      </c>
      <c r="P7675" s="32" t="s">
        <v>743</v>
      </c>
      <c r="Q7675" s="32" t="s">
        <v>743</v>
      </c>
      <c r="R7675" s="32" t="s">
        <v>713</v>
      </c>
    </row>
    <row r="7676" spans="1:18" x14ac:dyDescent="0.25">
      <c r="A7676" s="33" t="s">
        <v>23629</v>
      </c>
      <c r="B7676" s="34" t="s">
        <v>21916</v>
      </c>
      <c r="C7676" s="34" t="s">
        <v>703</v>
      </c>
      <c r="D7676" s="36">
        <v>43739</v>
      </c>
      <c r="E7676" s="34" t="s">
        <v>704</v>
      </c>
      <c r="F7676" s="34" t="s">
        <v>705</v>
      </c>
      <c r="G7676" s="34" t="s">
        <v>21917</v>
      </c>
      <c r="H7676" s="34" t="s">
        <v>769</v>
      </c>
      <c r="I7676" s="34" t="s">
        <v>1892</v>
      </c>
      <c r="J7676" s="36">
        <v>43971</v>
      </c>
      <c r="K7676" s="36">
        <v>44701</v>
      </c>
      <c r="L7676" s="34" t="s">
        <v>21918</v>
      </c>
      <c r="M7676" s="34" t="s">
        <v>710</v>
      </c>
      <c r="N7676" s="34" t="s">
        <v>778</v>
      </c>
      <c r="O7676" s="34" t="s">
        <v>712</v>
      </c>
      <c r="P7676" s="34" t="s">
        <v>713</v>
      </c>
      <c r="Q7676" s="34" t="s">
        <v>743</v>
      </c>
      <c r="R7676" s="34" t="s">
        <v>10228</v>
      </c>
    </row>
    <row r="7677" spans="1:18" x14ac:dyDescent="0.25">
      <c r="A7677" s="31" t="s">
        <v>23107</v>
      </c>
      <c r="B7677" s="32" t="s">
        <v>21919</v>
      </c>
      <c r="C7677" s="32" t="s">
        <v>808</v>
      </c>
      <c r="D7677" s="35">
        <v>43735</v>
      </c>
      <c r="E7677" s="32" t="s">
        <v>704</v>
      </c>
      <c r="F7677" s="32" t="s">
        <v>705</v>
      </c>
      <c r="G7677" s="32" t="s">
        <v>21920</v>
      </c>
      <c r="H7677" s="32" t="s">
        <v>707</v>
      </c>
      <c r="I7677" s="32" t="s">
        <v>721</v>
      </c>
      <c r="J7677" s="35">
        <v>43991</v>
      </c>
      <c r="K7677" s="35">
        <v>44721</v>
      </c>
      <c r="L7677" s="32" t="s">
        <v>21921</v>
      </c>
      <c r="M7677" s="32" t="s">
        <v>710</v>
      </c>
      <c r="N7677" s="32" t="s">
        <v>711</v>
      </c>
      <c r="O7677" s="32" t="s">
        <v>2846</v>
      </c>
      <c r="P7677" s="32" t="s">
        <v>833</v>
      </c>
      <c r="Q7677" s="32" t="s">
        <v>713</v>
      </c>
      <c r="R7677" s="32" t="s">
        <v>833</v>
      </c>
    </row>
    <row r="7678" spans="1:18" x14ac:dyDescent="0.25">
      <c r="A7678" s="33" t="s">
        <v>23631</v>
      </c>
      <c r="B7678" s="34" t="s">
        <v>21922</v>
      </c>
      <c r="C7678" s="34" t="s">
        <v>703</v>
      </c>
      <c r="D7678" s="36">
        <v>43734</v>
      </c>
      <c r="E7678" s="34" t="s">
        <v>704</v>
      </c>
      <c r="F7678" s="34" t="s">
        <v>705</v>
      </c>
      <c r="G7678" s="34" t="s">
        <v>21923</v>
      </c>
      <c r="H7678" s="34" t="s">
        <v>984</v>
      </c>
      <c r="I7678" s="34" t="s">
        <v>1060</v>
      </c>
      <c r="J7678" s="36">
        <v>43964</v>
      </c>
      <c r="K7678" s="36">
        <v>44694</v>
      </c>
      <c r="L7678" s="34" t="s">
        <v>21924</v>
      </c>
      <c r="M7678" s="34" t="s">
        <v>710</v>
      </c>
      <c r="N7678" s="34" t="s">
        <v>711</v>
      </c>
      <c r="O7678" s="34" t="s">
        <v>773</v>
      </c>
      <c r="P7678" s="34" t="s">
        <v>832</v>
      </c>
      <c r="Q7678" s="34" t="s">
        <v>10228</v>
      </c>
      <c r="R7678" s="34" t="s">
        <v>10228</v>
      </c>
    </row>
    <row r="7679" spans="1:18" x14ac:dyDescent="0.25">
      <c r="A7679" s="31" t="s">
        <v>23352</v>
      </c>
      <c r="B7679" s="32" t="s">
        <v>21925</v>
      </c>
      <c r="C7679" s="32" t="s">
        <v>703</v>
      </c>
      <c r="D7679" s="35">
        <v>43732</v>
      </c>
      <c r="E7679" s="32" t="s">
        <v>704</v>
      </c>
      <c r="F7679" s="32" t="s">
        <v>705</v>
      </c>
      <c r="G7679" s="32" t="s">
        <v>5814</v>
      </c>
      <c r="H7679" s="32" t="s">
        <v>789</v>
      </c>
      <c r="I7679" s="32" t="s">
        <v>2746</v>
      </c>
      <c r="J7679" s="35">
        <v>43970</v>
      </c>
      <c r="K7679" s="35">
        <v>44700</v>
      </c>
      <c r="L7679" s="32" t="s">
        <v>21926</v>
      </c>
      <c r="M7679" s="32" t="s">
        <v>710</v>
      </c>
      <c r="N7679" s="32" t="s">
        <v>711</v>
      </c>
      <c r="O7679" s="32" t="s">
        <v>712</v>
      </c>
      <c r="P7679" s="32" t="s">
        <v>713</v>
      </c>
      <c r="Q7679" s="32" t="s">
        <v>10228</v>
      </c>
      <c r="R7679" s="32" t="s">
        <v>10228</v>
      </c>
    </row>
    <row r="7680" spans="1:18" x14ac:dyDescent="0.25">
      <c r="A7680" s="33" t="s">
        <v>23633</v>
      </c>
      <c r="B7680" s="34" t="s">
        <v>21927</v>
      </c>
      <c r="C7680" s="34" t="s">
        <v>734</v>
      </c>
      <c r="D7680" s="36">
        <v>43731</v>
      </c>
      <c r="E7680" s="34" t="s">
        <v>704</v>
      </c>
      <c r="F7680" s="34" t="s">
        <v>705</v>
      </c>
      <c r="G7680" s="34" t="s">
        <v>5608</v>
      </c>
      <c r="H7680" s="34" t="s">
        <v>984</v>
      </c>
      <c r="I7680" s="34" t="s">
        <v>4121</v>
      </c>
      <c r="J7680" s="36">
        <v>43950</v>
      </c>
      <c r="K7680" s="36">
        <v>44680</v>
      </c>
      <c r="L7680" s="34" t="s">
        <v>21928</v>
      </c>
      <c r="M7680" s="34" t="s">
        <v>710</v>
      </c>
      <c r="N7680" s="34" t="s">
        <v>778</v>
      </c>
      <c r="O7680" s="34" t="s">
        <v>712</v>
      </c>
      <c r="P7680" s="34" t="s">
        <v>713</v>
      </c>
      <c r="Q7680" s="34" t="s">
        <v>10228</v>
      </c>
      <c r="R7680" s="34" t="s">
        <v>10228</v>
      </c>
    </row>
    <row r="7681" spans="1:18" x14ac:dyDescent="0.25">
      <c r="A7681" s="31" t="s">
        <v>23212</v>
      </c>
      <c r="B7681" s="32" t="s">
        <v>21929</v>
      </c>
      <c r="C7681" s="32" t="s">
        <v>703</v>
      </c>
      <c r="D7681" s="35">
        <v>43726</v>
      </c>
      <c r="E7681" s="32" t="s">
        <v>704</v>
      </c>
      <c r="F7681" s="32" t="s">
        <v>705</v>
      </c>
      <c r="G7681" s="32" t="s">
        <v>5608</v>
      </c>
      <c r="H7681" s="32" t="s">
        <v>984</v>
      </c>
      <c r="I7681" s="32" t="s">
        <v>4121</v>
      </c>
      <c r="J7681" s="35">
        <v>43956</v>
      </c>
      <c r="K7681" s="35">
        <v>44686</v>
      </c>
      <c r="L7681" s="32" t="s">
        <v>21930</v>
      </c>
      <c r="M7681" s="32" t="s">
        <v>729</v>
      </c>
      <c r="N7681" s="32" t="s">
        <v>778</v>
      </c>
      <c r="O7681" s="32" t="s">
        <v>712</v>
      </c>
      <c r="P7681" s="32" t="s">
        <v>889</v>
      </c>
      <c r="Q7681" s="32" t="s">
        <v>713</v>
      </c>
      <c r="R7681" s="32" t="s">
        <v>10228</v>
      </c>
    </row>
    <row r="7682" spans="1:18" x14ac:dyDescent="0.25">
      <c r="A7682" s="33" t="s">
        <v>23635</v>
      </c>
      <c r="B7682" s="34" t="s">
        <v>21931</v>
      </c>
      <c r="C7682" s="34" t="s">
        <v>734</v>
      </c>
      <c r="D7682" s="36">
        <v>43726</v>
      </c>
      <c r="E7682" s="34" t="s">
        <v>704</v>
      </c>
      <c r="F7682" s="34" t="s">
        <v>705</v>
      </c>
      <c r="G7682" s="34" t="s">
        <v>21932</v>
      </c>
      <c r="H7682" s="34" t="s">
        <v>798</v>
      </c>
      <c r="I7682" s="34" t="s">
        <v>21933</v>
      </c>
      <c r="J7682" s="36">
        <v>43966</v>
      </c>
      <c r="K7682" s="36">
        <v>44696</v>
      </c>
      <c r="L7682" s="34" t="s">
        <v>21934</v>
      </c>
      <c r="M7682" s="34" t="s">
        <v>710</v>
      </c>
      <c r="N7682" s="34" t="s">
        <v>723</v>
      </c>
      <c r="O7682" s="34" t="s">
        <v>712</v>
      </c>
      <c r="P7682" s="34" t="s">
        <v>833</v>
      </c>
      <c r="Q7682" s="34" t="s">
        <v>713</v>
      </c>
      <c r="R7682" s="34" t="s">
        <v>743</v>
      </c>
    </row>
    <row r="7683" spans="1:18" x14ac:dyDescent="0.25">
      <c r="A7683" s="31" t="s">
        <v>23354</v>
      </c>
      <c r="B7683" s="32" t="s">
        <v>21935</v>
      </c>
      <c r="C7683" s="32" t="s">
        <v>703</v>
      </c>
      <c r="D7683" s="35">
        <v>43721</v>
      </c>
      <c r="E7683" s="32" t="s">
        <v>704</v>
      </c>
      <c r="F7683" s="32" t="s">
        <v>705</v>
      </c>
      <c r="G7683" s="32" t="s">
        <v>4150</v>
      </c>
      <c r="H7683" s="32" t="s">
        <v>904</v>
      </c>
      <c r="I7683" s="32" t="s">
        <v>4151</v>
      </c>
      <c r="J7683" s="35">
        <v>43997</v>
      </c>
      <c r="K7683" s="35">
        <v>44727</v>
      </c>
      <c r="L7683" s="32" t="s">
        <v>21936</v>
      </c>
      <c r="M7683" s="32" t="s">
        <v>710</v>
      </c>
      <c r="N7683" s="32" t="s">
        <v>711</v>
      </c>
      <c r="O7683" s="32" t="s">
        <v>1015</v>
      </c>
      <c r="P7683" s="32" t="s">
        <v>889</v>
      </c>
      <c r="Q7683" s="32" t="s">
        <v>743</v>
      </c>
      <c r="R7683" s="32" t="s">
        <v>889</v>
      </c>
    </row>
    <row r="7684" spans="1:18" x14ac:dyDescent="0.25">
      <c r="A7684" s="33" t="s">
        <v>23637</v>
      </c>
      <c r="B7684" s="34" t="s">
        <v>21937</v>
      </c>
      <c r="C7684" s="34" t="s">
        <v>703</v>
      </c>
      <c r="D7684" s="36">
        <v>43725</v>
      </c>
      <c r="E7684" s="34" t="s">
        <v>704</v>
      </c>
      <c r="F7684" s="34" t="s">
        <v>705</v>
      </c>
      <c r="G7684" s="34" t="s">
        <v>1390</v>
      </c>
      <c r="H7684" s="34" t="s">
        <v>736</v>
      </c>
      <c r="I7684" s="34" t="s">
        <v>1391</v>
      </c>
      <c r="J7684" s="36">
        <v>43998</v>
      </c>
      <c r="K7684" s="36">
        <v>44728</v>
      </c>
      <c r="L7684" s="34" t="s">
        <v>21938</v>
      </c>
      <c r="M7684" s="34" t="s">
        <v>710</v>
      </c>
      <c r="N7684" s="34" t="s">
        <v>749</v>
      </c>
      <c r="O7684" s="34" t="s">
        <v>712</v>
      </c>
      <c r="P7684" s="34" t="s">
        <v>743</v>
      </c>
      <c r="Q7684" s="34" t="s">
        <v>10228</v>
      </c>
      <c r="R7684" s="34" t="s">
        <v>10228</v>
      </c>
    </row>
    <row r="7685" spans="1:18" x14ac:dyDescent="0.25">
      <c r="A7685" s="31" t="s">
        <v>23142</v>
      </c>
      <c r="B7685" s="32" t="s">
        <v>21939</v>
      </c>
      <c r="C7685" s="32" t="s">
        <v>703</v>
      </c>
      <c r="D7685" s="35">
        <v>43719</v>
      </c>
      <c r="E7685" s="32" t="s">
        <v>704</v>
      </c>
      <c r="F7685" s="32" t="s">
        <v>705</v>
      </c>
      <c r="G7685" s="32" t="s">
        <v>3396</v>
      </c>
      <c r="H7685" s="32" t="s">
        <v>707</v>
      </c>
      <c r="I7685" s="32" t="s">
        <v>3397</v>
      </c>
      <c r="J7685" s="35">
        <v>43969</v>
      </c>
      <c r="K7685" s="35">
        <v>44699</v>
      </c>
      <c r="L7685" s="32" t="s">
        <v>21940</v>
      </c>
      <c r="M7685" s="32" t="s">
        <v>710</v>
      </c>
      <c r="N7685" s="32" t="s">
        <v>711</v>
      </c>
      <c r="O7685" s="32" t="s">
        <v>21941</v>
      </c>
      <c r="P7685" s="32" t="s">
        <v>713</v>
      </c>
      <c r="Q7685" s="32" t="s">
        <v>10228</v>
      </c>
      <c r="R7685" s="32" t="s">
        <v>10228</v>
      </c>
    </row>
    <row r="7686" spans="1:18" x14ac:dyDescent="0.25">
      <c r="A7686" s="33" t="s">
        <v>23639</v>
      </c>
      <c r="B7686" s="34" t="s">
        <v>21942</v>
      </c>
      <c r="C7686" s="34" t="s">
        <v>703</v>
      </c>
      <c r="D7686" s="36">
        <v>43719</v>
      </c>
      <c r="E7686" s="34" t="s">
        <v>704</v>
      </c>
      <c r="F7686" s="34" t="s">
        <v>705</v>
      </c>
      <c r="G7686" s="34" t="s">
        <v>21943</v>
      </c>
      <c r="H7686" s="34" t="s">
        <v>707</v>
      </c>
      <c r="I7686" s="34" t="s">
        <v>2494</v>
      </c>
      <c r="J7686" s="36">
        <v>43977</v>
      </c>
      <c r="K7686" s="36">
        <v>44707</v>
      </c>
      <c r="L7686" s="34" t="s">
        <v>21944</v>
      </c>
      <c r="M7686" s="34" t="s">
        <v>772</v>
      </c>
      <c r="N7686" s="34" t="s">
        <v>711</v>
      </c>
      <c r="O7686" s="34" t="s">
        <v>773</v>
      </c>
      <c r="P7686" s="34" t="s">
        <v>713</v>
      </c>
      <c r="Q7686" s="34" t="s">
        <v>10228</v>
      </c>
      <c r="R7686" s="34" t="s">
        <v>10228</v>
      </c>
    </row>
    <row r="7687" spans="1:18" x14ac:dyDescent="0.25">
      <c r="A7687" s="31" t="s">
        <v>23356</v>
      </c>
      <c r="B7687" s="32" t="s">
        <v>21945</v>
      </c>
      <c r="C7687" s="32" t="s">
        <v>703</v>
      </c>
      <c r="D7687" s="35">
        <v>43717</v>
      </c>
      <c r="E7687" s="32" t="s">
        <v>704</v>
      </c>
      <c r="F7687" s="32" t="s">
        <v>705</v>
      </c>
      <c r="G7687" s="32" t="s">
        <v>21946</v>
      </c>
      <c r="H7687" s="32" t="s">
        <v>752</v>
      </c>
      <c r="I7687" s="32" t="s">
        <v>2037</v>
      </c>
      <c r="J7687" s="35">
        <v>43995</v>
      </c>
      <c r="K7687" s="35">
        <v>44725</v>
      </c>
      <c r="L7687" s="32" t="s">
        <v>21947</v>
      </c>
      <c r="M7687" s="32" t="s">
        <v>710</v>
      </c>
      <c r="N7687" s="32" t="s">
        <v>711</v>
      </c>
      <c r="O7687" s="32" t="s">
        <v>712</v>
      </c>
      <c r="P7687" s="32" t="s">
        <v>713</v>
      </c>
      <c r="Q7687" s="32" t="s">
        <v>10228</v>
      </c>
      <c r="R7687" s="32" t="s">
        <v>10228</v>
      </c>
    </row>
    <row r="7688" spans="1:18" x14ac:dyDescent="0.25">
      <c r="A7688" s="33" t="s">
        <v>23641</v>
      </c>
      <c r="B7688" s="34" t="s">
        <v>21948</v>
      </c>
      <c r="C7688" s="34" t="s">
        <v>703</v>
      </c>
      <c r="D7688" s="36">
        <v>43714</v>
      </c>
      <c r="E7688" s="34" t="s">
        <v>704</v>
      </c>
      <c r="F7688" s="34" t="s">
        <v>705</v>
      </c>
      <c r="G7688" s="34" t="s">
        <v>2154</v>
      </c>
      <c r="H7688" s="34" t="s">
        <v>769</v>
      </c>
      <c r="I7688" s="34" t="s">
        <v>1841</v>
      </c>
      <c r="J7688" s="36">
        <v>43943</v>
      </c>
      <c r="K7688" s="36">
        <v>44673</v>
      </c>
      <c r="L7688" s="34" t="s">
        <v>21949</v>
      </c>
      <c r="M7688" s="34" t="s">
        <v>729</v>
      </c>
      <c r="N7688" s="34" t="s">
        <v>778</v>
      </c>
      <c r="O7688" s="34" t="s">
        <v>712</v>
      </c>
      <c r="P7688" s="34" t="s">
        <v>713</v>
      </c>
      <c r="Q7688" s="34" t="s">
        <v>10228</v>
      </c>
      <c r="R7688" s="34" t="s">
        <v>10228</v>
      </c>
    </row>
    <row r="7689" spans="1:18" x14ac:dyDescent="0.25">
      <c r="A7689" s="31" t="s">
        <v>23214</v>
      </c>
      <c r="B7689" s="32" t="s">
        <v>21950</v>
      </c>
      <c r="C7689" s="32" t="s">
        <v>703</v>
      </c>
      <c r="D7689" s="35">
        <v>43712</v>
      </c>
      <c r="E7689" s="32" t="s">
        <v>704</v>
      </c>
      <c r="F7689" s="32" t="s">
        <v>705</v>
      </c>
      <c r="G7689" s="32" t="s">
        <v>21951</v>
      </c>
      <c r="H7689" s="32" t="s">
        <v>763</v>
      </c>
      <c r="I7689" s="32" t="s">
        <v>1610</v>
      </c>
      <c r="J7689" s="35">
        <v>43972</v>
      </c>
      <c r="K7689" s="35">
        <v>44702</v>
      </c>
      <c r="L7689" s="32" t="s">
        <v>21952</v>
      </c>
      <c r="M7689" s="32" t="s">
        <v>710</v>
      </c>
      <c r="N7689" s="32" t="s">
        <v>778</v>
      </c>
      <c r="O7689" s="32" t="s">
        <v>773</v>
      </c>
      <c r="P7689" s="32" t="s">
        <v>760</v>
      </c>
      <c r="Q7689" s="32" t="s">
        <v>713</v>
      </c>
      <c r="R7689" s="32" t="s">
        <v>1336</v>
      </c>
    </row>
    <row r="7690" spans="1:18" x14ac:dyDescent="0.25">
      <c r="A7690" s="33" t="s">
        <v>23643</v>
      </c>
      <c r="B7690" s="34" t="s">
        <v>21953</v>
      </c>
      <c r="C7690" s="34" t="s">
        <v>703</v>
      </c>
      <c r="D7690" s="36">
        <v>43711</v>
      </c>
      <c r="E7690" s="34" t="s">
        <v>704</v>
      </c>
      <c r="F7690" s="34" t="s">
        <v>705</v>
      </c>
      <c r="G7690" s="34" t="s">
        <v>6447</v>
      </c>
      <c r="H7690" s="34" t="s">
        <v>746</v>
      </c>
      <c r="I7690" s="34" t="s">
        <v>6448</v>
      </c>
      <c r="J7690" s="36">
        <v>43951</v>
      </c>
      <c r="K7690" s="36">
        <v>44681</v>
      </c>
      <c r="L7690" s="34" t="s">
        <v>21954</v>
      </c>
      <c r="M7690" s="34" t="s">
        <v>710</v>
      </c>
      <c r="N7690" s="34" t="s">
        <v>723</v>
      </c>
      <c r="O7690" s="34" t="s">
        <v>712</v>
      </c>
      <c r="P7690" s="34" t="s">
        <v>876</v>
      </c>
      <c r="Q7690" s="34" t="s">
        <v>743</v>
      </c>
      <c r="R7690" s="34" t="s">
        <v>876</v>
      </c>
    </row>
    <row r="7691" spans="1:18" x14ac:dyDescent="0.25">
      <c r="A7691" s="31" t="s">
        <v>23358</v>
      </c>
      <c r="B7691" s="32" t="s">
        <v>21955</v>
      </c>
      <c r="C7691" s="32" t="s">
        <v>703</v>
      </c>
      <c r="D7691" s="35">
        <v>43711</v>
      </c>
      <c r="E7691" s="32" t="s">
        <v>704</v>
      </c>
      <c r="F7691" s="32" t="s">
        <v>705</v>
      </c>
      <c r="G7691" s="32" t="s">
        <v>1597</v>
      </c>
      <c r="H7691" s="32" t="s">
        <v>763</v>
      </c>
      <c r="I7691" s="32" t="s">
        <v>1598</v>
      </c>
      <c r="J7691" s="35">
        <v>43972</v>
      </c>
      <c r="K7691" s="35">
        <v>44702</v>
      </c>
      <c r="L7691" s="32" t="s">
        <v>21956</v>
      </c>
      <c r="M7691" s="32" t="s">
        <v>729</v>
      </c>
      <c r="N7691" s="32" t="s">
        <v>711</v>
      </c>
      <c r="O7691" s="32" t="s">
        <v>773</v>
      </c>
      <c r="P7691" s="32" t="s">
        <v>713</v>
      </c>
      <c r="Q7691" s="32" t="s">
        <v>10228</v>
      </c>
      <c r="R7691" s="32" t="s">
        <v>10228</v>
      </c>
    </row>
    <row r="7692" spans="1:18" x14ac:dyDescent="0.25">
      <c r="A7692" s="33" t="s">
        <v>23645</v>
      </c>
      <c r="B7692" s="34" t="s">
        <v>21957</v>
      </c>
      <c r="C7692" s="34" t="s">
        <v>703</v>
      </c>
      <c r="D7692" s="36">
        <v>43707</v>
      </c>
      <c r="E7692" s="34" t="s">
        <v>704</v>
      </c>
      <c r="F7692" s="34" t="s">
        <v>705</v>
      </c>
      <c r="G7692" s="34" t="s">
        <v>21958</v>
      </c>
      <c r="H7692" s="34" t="s">
        <v>798</v>
      </c>
      <c r="I7692" s="34" t="s">
        <v>799</v>
      </c>
      <c r="J7692" s="36">
        <v>43921</v>
      </c>
      <c r="K7692" s="36">
        <v>44651</v>
      </c>
      <c r="L7692" s="34" t="s">
        <v>21959</v>
      </c>
      <c r="M7692" s="34" t="s">
        <v>710</v>
      </c>
      <c r="N7692" s="34" t="s">
        <v>711</v>
      </c>
      <c r="O7692" s="34" t="s">
        <v>766</v>
      </c>
      <c r="P7692" s="34" t="s">
        <v>713</v>
      </c>
      <c r="Q7692" s="34" t="s">
        <v>2189</v>
      </c>
      <c r="R7692" s="34" t="s">
        <v>889</v>
      </c>
    </row>
    <row r="7693" spans="1:18" x14ac:dyDescent="0.25">
      <c r="A7693" s="31" t="s">
        <v>23081</v>
      </c>
      <c r="B7693" s="32" t="s">
        <v>21960</v>
      </c>
      <c r="C7693" s="32" t="s">
        <v>734</v>
      </c>
      <c r="D7693" s="35">
        <v>43706</v>
      </c>
      <c r="E7693" s="32" t="s">
        <v>704</v>
      </c>
      <c r="F7693" s="32" t="s">
        <v>705</v>
      </c>
      <c r="G7693" s="32" t="s">
        <v>21961</v>
      </c>
      <c r="H7693" s="32" t="s">
        <v>945</v>
      </c>
      <c r="I7693" s="32" t="s">
        <v>2033</v>
      </c>
      <c r="J7693" s="35">
        <v>43978</v>
      </c>
      <c r="K7693" s="35">
        <v>44708</v>
      </c>
      <c r="L7693" s="32" t="s">
        <v>21962</v>
      </c>
      <c r="M7693" s="32" t="s">
        <v>710</v>
      </c>
      <c r="N7693" s="32" t="s">
        <v>711</v>
      </c>
      <c r="O7693" s="32" t="s">
        <v>755</v>
      </c>
      <c r="P7693" s="32" t="s">
        <v>833</v>
      </c>
      <c r="Q7693" s="32" t="s">
        <v>10228</v>
      </c>
      <c r="R7693" s="32" t="s">
        <v>10228</v>
      </c>
    </row>
    <row r="7694" spans="1:18" x14ac:dyDescent="0.25">
      <c r="A7694" s="33" t="s">
        <v>23647</v>
      </c>
      <c r="B7694" s="34" t="s">
        <v>21963</v>
      </c>
      <c r="C7694" s="34" t="s">
        <v>703</v>
      </c>
      <c r="D7694" s="36">
        <v>43706</v>
      </c>
      <c r="E7694" s="34" t="s">
        <v>704</v>
      </c>
      <c r="F7694" s="34" t="s">
        <v>705</v>
      </c>
      <c r="G7694" s="34" t="s">
        <v>21964</v>
      </c>
      <c r="H7694" s="34" t="s">
        <v>998</v>
      </c>
      <c r="I7694" s="34" t="s">
        <v>1801</v>
      </c>
      <c r="J7694" s="36">
        <v>43964</v>
      </c>
      <c r="K7694" s="36">
        <v>44694</v>
      </c>
      <c r="L7694" s="34" t="s">
        <v>21965</v>
      </c>
      <c r="M7694" s="34" t="s">
        <v>718</v>
      </c>
      <c r="N7694" s="34" t="s">
        <v>723</v>
      </c>
      <c r="O7694" s="34" t="s">
        <v>773</v>
      </c>
      <c r="P7694" s="34" t="s">
        <v>833</v>
      </c>
      <c r="Q7694" s="34" t="s">
        <v>10228</v>
      </c>
      <c r="R7694" s="34" t="s">
        <v>10228</v>
      </c>
    </row>
    <row r="7695" spans="1:18" x14ac:dyDescent="0.25">
      <c r="A7695" s="31" t="s">
        <v>23360</v>
      </c>
      <c r="B7695" s="32" t="s">
        <v>21966</v>
      </c>
      <c r="C7695" s="32" t="s">
        <v>703</v>
      </c>
      <c r="D7695" s="35">
        <v>43704</v>
      </c>
      <c r="E7695" s="32" t="s">
        <v>704</v>
      </c>
      <c r="F7695" s="32" t="s">
        <v>705</v>
      </c>
      <c r="G7695" s="32" t="s">
        <v>16913</v>
      </c>
      <c r="H7695" s="32" t="s">
        <v>707</v>
      </c>
      <c r="I7695" s="32" t="s">
        <v>721</v>
      </c>
      <c r="J7695" s="35">
        <v>43924</v>
      </c>
      <c r="K7695" s="35">
        <v>44654</v>
      </c>
      <c r="L7695" s="32" t="s">
        <v>21967</v>
      </c>
      <c r="M7695" s="32" t="s">
        <v>718</v>
      </c>
      <c r="N7695" s="32" t="s">
        <v>711</v>
      </c>
      <c r="O7695" s="32" t="s">
        <v>712</v>
      </c>
      <c r="P7695" s="32" t="s">
        <v>743</v>
      </c>
      <c r="Q7695" s="32" t="s">
        <v>10228</v>
      </c>
      <c r="R7695" s="32" t="s">
        <v>10228</v>
      </c>
    </row>
    <row r="7696" spans="1:18" x14ac:dyDescent="0.25">
      <c r="A7696" s="33" t="s">
        <v>23649</v>
      </c>
      <c r="B7696" s="34" t="s">
        <v>21968</v>
      </c>
      <c r="C7696" s="34" t="s">
        <v>703</v>
      </c>
      <c r="D7696" s="36">
        <v>43703</v>
      </c>
      <c r="E7696" s="34" t="s">
        <v>704</v>
      </c>
      <c r="F7696" s="34" t="s">
        <v>705</v>
      </c>
      <c r="G7696" s="34" t="s">
        <v>6339</v>
      </c>
      <c r="H7696" s="34" t="s">
        <v>998</v>
      </c>
      <c r="I7696" s="34" t="s">
        <v>6340</v>
      </c>
      <c r="J7696" s="36">
        <v>43964</v>
      </c>
      <c r="K7696" s="36">
        <v>44694</v>
      </c>
      <c r="L7696" s="34" t="s">
        <v>21969</v>
      </c>
      <c r="M7696" s="34" t="s">
        <v>710</v>
      </c>
      <c r="N7696" s="34" t="s">
        <v>723</v>
      </c>
      <c r="O7696" s="34" t="s">
        <v>712</v>
      </c>
      <c r="P7696" s="34" t="s">
        <v>713</v>
      </c>
      <c r="Q7696" s="34" t="s">
        <v>10228</v>
      </c>
      <c r="R7696" s="34" t="s">
        <v>10228</v>
      </c>
    </row>
    <row r="7697" spans="1:18" x14ac:dyDescent="0.25">
      <c r="A7697" s="31" t="s">
        <v>23216</v>
      </c>
      <c r="B7697" s="32" t="s">
        <v>21970</v>
      </c>
      <c r="C7697" s="32" t="s">
        <v>703</v>
      </c>
      <c r="D7697" s="35">
        <v>43703</v>
      </c>
      <c r="E7697" s="32" t="s">
        <v>704</v>
      </c>
      <c r="F7697" s="32" t="s">
        <v>705</v>
      </c>
      <c r="G7697" s="32" t="s">
        <v>21971</v>
      </c>
      <c r="H7697" s="32" t="s">
        <v>804</v>
      </c>
      <c r="I7697" s="32" t="s">
        <v>2243</v>
      </c>
      <c r="J7697" s="35">
        <v>43959</v>
      </c>
      <c r="K7697" s="35">
        <v>44689</v>
      </c>
      <c r="L7697" s="32" t="s">
        <v>21972</v>
      </c>
      <c r="M7697" s="32" t="s">
        <v>710</v>
      </c>
      <c r="N7697" s="32" t="s">
        <v>778</v>
      </c>
      <c r="O7697" s="32" t="s">
        <v>766</v>
      </c>
      <c r="P7697" s="32" t="s">
        <v>713</v>
      </c>
      <c r="Q7697" s="32" t="s">
        <v>743</v>
      </c>
      <c r="R7697" s="32" t="s">
        <v>10228</v>
      </c>
    </row>
    <row r="7698" spans="1:18" x14ac:dyDescent="0.25">
      <c r="A7698" s="33" t="s">
        <v>23651</v>
      </c>
      <c r="B7698" s="34" t="s">
        <v>21973</v>
      </c>
      <c r="C7698" s="34" t="s">
        <v>703</v>
      </c>
      <c r="D7698" s="36">
        <v>43702</v>
      </c>
      <c r="E7698" s="34" t="s">
        <v>704</v>
      </c>
      <c r="F7698" s="34" t="s">
        <v>705</v>
      </c>
      <c r="G7698" s="34" t="s">
        <v>21974</v>
      </c>
      <c r="H7698" s="34" t="s">
        <v>769</v>
      </c>
      <c r="I7698" s="34" t="s">
        <v>8283</v>
      </c>
      <c r="J7698" s="36">
        <v>43984</v>
      </c>
      <c r="K7698" s="36">
        <v>44714</v>
      </c>
      <c r="L7698" s="34" t="s">
        <v>21975</v>
      </c>
      <c r="M7698" s="34" t="s">
        <v>710</v>
      </c>
      <c r="N7698" s="34" t="s">
        <v>749</v>
      </c>
      <c r="O7698" s="34" t="s">
        <v>712</v>
      </c>
      <c r="P7698" s="34" t="s">
        <v>1042</v>
      </c>
      <c r="Q7698" s="34" t="s">
        <v>10228</v>
      </c>
      <c r="R7698" s="34" t="s">
        <v>10228</v>
      </c>
    </row>
    <row r="7699" spans="1:18" x14ac:dyDescent="0.25">
      <c r="A7699" s="31" t="s">
        <v>23362</v>
      </c>
      <c r="B7699" s="32" t="s">
        <v>21976</v>
      </c>
      <c r="C7699" s="32" t="s">
        <v>703</v>
      </c>
      <c r="D7699" s="35">
        <v>43693</v>
      </c>
      <c r="E7699" s="32" t="s">
        <v>996</v>
      </c>
      <c r="F7699" s="32" t="s">
        <v>705</v>
      </c>
      <c r="G7699" s="32" t="s">
        <v>21977</v>
      </c>
      <c r="H7699" s="32" t="s">
        <v>945</v>
      </c>
      <c r="I7699" s="32" t="s">
        <v>2033</v>
      </c>
      <c r="J7699" s="35">
        <v>44007</v>
      </c>
      <c r="K7699" s="35">
        <v>44737</v>
      </c>
      <c r="L7699" s="32" t="s">
        <v>21978</v>
      </c>
      <c r="M7699" s="32" t="s">
        <v>729</v>
      </c>
      <c r="N7699" s="32" t="s">
        <v>711</v>
      </c>
      <c r="O7699" s="32" t="s">
        <v>773</v>
      </c>
      <c r="P7699" s="32" t="s">
        <v>713</v>
      </c>
      <c r="Q7699" s="32" t="s">
        <v>10228</v>
      </c>
      <c r="R7699" s="32" t="s">
        <v>10228</v>
      </c>
    </row>
    <row r="7700" spans="1:18" x14ac:dyDescent="0.25">
      <c r="A7700" s="33" t="s">
        <v>23653</v>
      </c>
      <c r="B7700" s="34" t="s">
        <v>21979</v>
      </c>
      <c r="C7700" s="34" t="s">
        <v>703</v>
      </c>
      <c r="D7700" s="36">
        <v>43692</v>
      </c>
      <c r="E7700" s="34" t="s">
        <v>704</v>
      </c>
      <c r="F7700" s="34" t="s">
        <v>705</v>
      </c>
      <c r="G7700" s="34" t="s">
        <v>2284</v>
      </c>
      <c r="H7700" s="34" t="s">
        <v>984</v>
      </c>
      <c r="I7700" s="34" t="s">
        <v>2285</v>
      </c>
      <c r="J7700" s="36">
        <v>43962</v>
      </c>
      <c r="K7700" s="36">
        <v>44692</v>
      </c>
      <c r="L7700" s="34" t="s">
        <v>21980</v>
      </c>
      <c r="M7700" s="34" t="s">
        <v>772</v>
      </c>
      <c r="N7700" s="34" t="s">
        <v>711</v>
      </c>
      <c r="O7700" s="34" t="s">
        <v>712</v>
      </c>
      <c r="P7700" s="34" t="s">
        <v>713</v>
      </c>
      <c r="Q7700" s="34" t="s">
        <v>10228</v>
      </c>
      <c r="R7700" s="34" t="s">
        <v>10228</v>
      </c>
    </row>
    <row r="7701" spans="1:18" x14ac:dyDescent="0.25">
      <c r="A7701" s="31" t="s">
        <v>23144</v>
      </c>
      <c r="B7701" s="32" t="s">
        <v>21981</v>
      </c>
      <c r="C7701" s="32" t="s">
        <v>703</v>
      </c>
      <c r="D7701" s="35">
        <v>43692</v>
      </c>
      <c r="E7701" s="32" t="s">
        <v>704</v>
      </c>
      <c r="F7701" s="32" t="s">
        <v>705</v>
      </c>
      <c r="G7701" s="32" t="s">
        <v>1270</v>
      </c>
      <c r="H7701" s="32" t="s">
        <v>752</v>
      </c>
      <c r="I7701" s="32" t="s">
        <v>1271</v>
      </c>
      <c r="J7701" s="35">
        <v>43948</v>
      </c>
      <c r="K7701" s="35">
        <v>44678</v>
      </c>
      <c r="L7701" s="32" t="s">
        <v>21982</v>
      </c>
      <c r="M7701" s="32" t="s">
        <v>710</v>
      </c>
      <c r="N7701" s="32" t="s">
        <v>723</v>
      </c>
      <c r="O7701" s="32" t="s">
        <v>773</v>
      </c>
      <c r="P7701" s="32" t="s">
        <v>713</v>
      </c>
      <c r="Q7701" s="32" t="s">
        <v>10228</v>
      </c>
      <c r="R7701" s="32" t="s">
        <v>10228</v>
      </c>
    </row>
    <row r="7702" spans="1:18" x14ac:dyDescent="0.25">
      <c r="A7702" s="33" t="s">
        <v>23655</v>
      </c>
      <c r="B7702" s="34" t="s">
        <v>21983</v>
      </c>
      <c r="C7702" s="34" t="s">
        <v>703</v>
      </c>
      <c r="D7702" s="36">
        <v>43692</v>
      </c>
      <c r="E7702" s="34" t="s">
        <v>704</v>
      </c>
      <c r="F7702" s="34" t="s">
        <v>705</v>
      </c>
      <c r="G7702" s="34" t="s">
        <v>3931</v>
      </c>
      <c r="H7702" s="34" t="s">
        <v>1465</v>
      </c>
      <c r="I7702" s="34" t="s">
        <v>2158</v>
      </c>
      <c r="J7702" s="36">
        <v>43970</v>
      </c>
      <c r="K7702" s="36">
        <v>44700</v>
      </c>
      <c r="L7702" s="34" t="s">
        <v>21984</v>
      </c>
      <c r="M7702" s="34" t="s">
        <v>710</v>
      </c>
      <c r="N7702" s="34" t="s">
        <v>723</v>
      </c>
      <c r="O7702" s="34" t="s">
        <v>773</v>
      </c>
      <c r="P7702" s="34" t="s">
        <v>713</v>
      </c>
      <c r="Q7702" s="34" t="s">
        <v>10228</v>
      </c>
      <c r="R7702" s="34" t="s">
        <v>10228</v>
      </c>
    </row>
    <row r="7703" spans="1:18" x14ac:dyDescent="0.25">
      <c r="A7703" s="31" t="s">
        <v>23364</v>
      </c>
      <c r="B7703" s="32" t="s">
        <v>21985</v>
      </c>
      <c r="C7703" s="32" t="s">
        <v>703</v>
      </c>
      <c r="D7703" s="35">
        <v>43691</v>
      </c>
      <c r="E7703" s="32" t="s">
        <v>704</v>
      </c>
      <c r="F7703" s="32" t="s">
        <v>705</v>
      </c>
      <c r="G7703" s="32" t="s">
        <v>21986</v>
      </c>
      <c r="H7703" s="32" t="s">
        <v>1286</v>
      </c>
      <c r="I7703" s="32" t="s">
        <v>2313</v>
      </c>
      <c r="J7703" s="35">
        <v>43923</v>
      </c>
      <c r="K7703" s="35">
        <v>44653</v>
      </c>
      <c r="L7703" s="32" t="s">
        <v>21987</v>
      </c>
      <c r="M7703" s="32" t="s">
        <v>710</v>
      </c>
      <c r="N7703" s="32" t="s">
        <v>723</v>
      </c>
      <c r="O7703" s="32" t="s">
        <v>712</v>
      </c>
      <c r="P7703" s="32" t="s">
        <v>713</v>
      </c>
      <c r="Q7703" s="32" t="s">
        <v>10228</v>
      </c>
      <c r="R7703" s="32" t="s">
        <v>10228</v>
      </c>
    </row>
    <row r="7704" spans="1:18" x14ac:dyDescent="0.25">
      <c r="A7704" s="33" t="s">
        <v>23657</v>
      </c>
      <c r="B7704" s="34" t="s">
        <v>21988</v>
      </c>
      <c r="C7704" s="34" t="s">
        <v>703</v>
      </c>
      <c r="D7704" s="36">
        <v>43691</v>
      </c>
      <c r="E7704" s="34" t="s">
        <v>704</v>
      </c>
      <c r="F7704" s="34" t="s">
        <v>705</v>
      </c>
      <c r="G7704" s="34" t="s">
        <v>21989</v>
      </c>
      <c r="H7704" s="34" t="s">
        <v>998</v>
      </c>
      <c r="I7704" s="34" t="s">
        <v>1801</v>
      </c>
      <c r="J7704" s="36">
        <v>43997</v>
      </c>
      <c r="K7704" s="36">
        <v>44727</v>
      </c>
      <c r="L7704" s="34" t="s">
        <v>21990</v>
      </c>
      <c r="M7704" s="34" t="s">
        <v>772</v>
      </c>
      <c r="N7704" s="34" t="s">
        <v>723</v>
      </c>
      <c r="O7704" s="34" t="s">
        <v>712</v>
      </c>
      <c r="P7704" s="34" t="s">
        <v>832</v>
      </c>
      <c r="Q7704" s="34" t="s">
        <v>713</v>
      </c>
      <c r="R7704" s="34" t="s">
        <v>760</v>
      </c>
    </row>
    <row r="7705" spans="1:18" x14ac:dyDescent="0.25">
      <c r="A7705" s="31" t="s">
        <v>23218</v>
      </c>
      <c r="B7705" s="32" t="s">
        <v>21991</v>
      </c>
      <c r="C7705" s="32" t="s">
        <v>734</v>
      </c>
      <c r="D7705" s="35">
        <v>43691</v>
      </c>
      <c r="E7705" s="32" t="s">
        <v>704</v>
      </c>
      <c r="F7705" s="32" t="s">
        <v>705</v>
      </c>
      <c r="G7705" s="32" t="s">
        <v>21992</v>
      </c>
      <c r="H7705" s="32" t="s">
        <v>1205</v>
      </c>
      <c r="I7705" s="32" t="s">
        <v>1805</v>
      </c>
      <c r="J7705" s="35">
        <v>43922</v>
      </c>
      <c r="K7705" s="35">
        <v>44652</v>
      </c>
      <c r="L7705" s="32" t="s">
        <v>21993</v>
      </c>
      <c r="M7705" s="32" t="s">
        <v>772</v>
      </c>
      <c r="N7705" s="32" t="s">
        <v>711</v>
      </c>
      <c r="O7705" s="32" t="s">
        <v>712</v>
      </c>
      <c r="P7705" s="32" t="s">
        <v>713</v>
      </c>
      <c r="Q7705" s="32" t="s">
        <v>10228</v>
      </c>
      <c r="R7705" s="32" t="s">
        <v>10228</v>
      </c>
    </row>
    <row r="7706" spans="1:18" x14ac:dyDescent="0.25">
      <c r="A7706" s="33" t="s">
        <v>23659</v>
      </c>
      <c r="B7706" s="34" t="s">
        <v>21994</v>
      </c>
      <c r="C7706" s="34" t="s">
        <v>703</v>
      </c>
      <c r="D7706" s="36">
        <v>43689</v>
      </c>
      <c r="E7706" s="34" t="s">
        <v>704</v>
      </c>
      <c r="F7706" s="34" t="s">
        <v>705</v>
      </c>
      <c r="G7706" s="34" t="s">
        <v>19713</v>
      </c>
      <c r="H7706" s="34" t="s">
        <v>984</v>
      </c>
      <c r="I7706" s="34" t="s">
        <v>2285</v>
      </c>
      <c r="J7706" s="36">
        <v>43965</v>
      </c>
      <c r="K7706" s="36">
        <v>44695</v>
      </c>
      <c r="L7706" s="34" t="s">
        <v>21995</v>
      </c>
      <c r="M7706" s="34" t="s">
        <v>772</v>
      </c>
      <c r="N7706" s="34" t="s">
        <v>711</v>
      </c>
      <c r="O7706" s="34" t="s">
        <v>712</v>
      </c>
      <c r="P7706" s="34" t="s">
        <v>743</v>
      </c>
      <c r="Q7706" s="34" t="s">
        <v>10228</v>
      </c>
      <c r="R7706" s="34" t="s">
        <v>10228</v>
      </c>
    </row>
    <row r="7707" spans="1:18" x14ac:dyDescent="0.25">
      <c r="A7707" s="31" t="s">
        <v>23366</v>
      </c>
      <c r="B7707" s="32" t="s">
        <v>21996</v>
      </c>
      <c r="C7707" s="32" t="s">
        <v>703</v>
      </c>
      <c r="D7707" s="35">
        <v>43689</v>
      </c>
      <c r="E7707" s="32" t="s">
        <v>704</v>
      </c>
      <c r="F7707" s="32" t="s">
        <v>705</v>
      </c>
      <c r="G7707" s="32" t="s">
        <v>1978</v>
      </c>
      <c r="H7707" s="32" t="s">
        <v>998</v>
      </c>
      <c r="I7707" s="32" t="s">
        <v>1979</v>
      </c>
      <c r="J7707" s="35">
        <v>44000</v>
      </c>
      <c r="K7707" s="35">
        <v>44730</v>
      </c>
      <c r="L7707" s="32" t="s">
        <v>21997</v>
      </c>
      <c r="M7707" s="32" t="s">
        <v>710</v>
      </c>
      <c r="N7707" s="32" t="s">
        <v>778</v>
      </c>
      <c r="O7707" s="32" t="s">
        <v>712</v>
      </c>
      <c r="P7707" s="32" t="s">
        <v>713</v>
      </c>
      <c r="Q7707" s="32" t="s">
        <v>743</v>
      </c>
      <c r="R7707" s="32" t="s">
        <v>10228</v>
      </c>
    </row>
    <row r="7708" spans="1:18" x14ac:dyDescent="0.25">
      <c r="A7708" s="33" t="s">
        <v>23661</v>
      </c>
      <c r="B7708" s="34" t="s">
        <v>21998</v>
      </c>
      <c r="C7708" s="34" t="s">
        <v>703</v>
      </c>
      <c r="D7708" s="36">
        <v>43686</v>
      </c>
      <c r="E7708" s="34" t="s">
        <v>704</v>
      </c>
      <c r="F7708" s="34" t="s">
        <v>705</v>
      </c>
      <c r="G7708" s="34" t="s">
        <v>19114</v>
      </c>
      <c r="H7708" s="34" t="s">
        <v>904</v>
      </c>
      <c r="I7708" s="34" t="s">
        <v>19115</v>
      </c>
      <c r="J7708" s="36">
        <v>43997</v>
      </c>
      <c r="K7708" s="36">
        <v>44727</v>
      </c>
      <c r="L7708" s="34" t="s">
        <v>21999</v>
      </c>
      <c r="M7708" s="34" t="s">
        <v>710</v>
      </c>
      <c r="N7708" s="34" t="s">
        <v>749</v>
      </c>
      <c r="O7708" s="34" t="s">
        <v>712</v>
      </c>
      <c r="P7708" s="34" t="s">
        <v>713</v>
      </c>
      <c r="Q7708" s="34" t="s">
        <v>743</v>
      </c>
      <c r="R7708" s="34" t="s">
        <v>10228</v>
      </c>
    </row>
    <row r="7709" spans="1:18" x14ac:dyDescent="0.25">
      <c r="A7709" s="31" t="s">
        <v>23109</v>
      </c>
      <c r="B7709" s="32" t="s">
        <v>22000</v>
      </c>
      <c r="C7709" s="32" t="s">
        <v>703</v>
      </c>
      <c r="D7709" s="35">
        <v>43686</v>
      </c>
      <c r="E7709" s="32" t="s">
        <v>704</v>
      </c>
      <c r="F7709" s="32" t="s">
        <v>705</v>
      </c>
      <c r="G7709" s="32" t="s">
        <v>2385</v>
      </c>
      <c r="H7709" s="32" t="s">
        <v>707</v>
      </c>
      <c r="I7709" s="32" t="s">
        <v>2386</v>
      </c>
      <c r="J7709" s="35">
        <v>43965</v>
      </c>
      <c r="K7709" s="35">
        <v>44695</v>
      </c>
      <c r="L7709" s="32" t="s">
        <v>22001</v>
      </c>
      <c r="M7709" s="32" t="s">
        <v>710</v>
      </c>
      <c r="N7709" s="32" t="s">
        <v>723</v>
      </c>
      <c r="O7709" s="32" t="s">
        <v>755</v>
      </c>
      <c r="P7709" s="32" t="s">
        <v>713</v>
      </c>
      <c r="Q7709" s="32" t="s">
        <v>10228</v>
      </c>
      <c r="R7709" s="32" t="s">
        <v>10228</v>
      </c>
    </row>
    <row r="7710" spans="1:18" x14ac:dyDescent="0.25">
      <c r="A7710" s="33" t="s">
        <v>23663</v>
      </c>
      <c r="B7710" s="34" t="s">
        <v>22002</v>
      </c>
      <c r="C7710" s="34" t="s">
        <v>703</v>
      </c>
      <c r="D7710" s="36">
        <v>43684</v>
      </c>
      <c r="E7710" s="34" t="s">
        <v>704</v>
      </c>
      <c r="F7710" s="34" t="s">
        <v>705</v>
      </c>
      <c r="G7710" s="34" t="s">
        <v>22003</v>
      </c>
      <c r="H7710" s="34" t="s">
        <v>769</v>
      </c>
      <c r="I7710" s="34" t="s">
        <v>770</v>
      </c>
      <c r="J7710" s="36">
        <v>43937</v>
      </c>
      <c r="K7710" s="36">
        <v>44667</v>
      </c>
      <c r="L7710" s="34" t="s">
        <v>22004</v>
      </c>
      <c r="M7710" s="34" t="s">
        <v>710</v>
      </c>
      <c r="N7710" s="34" t="s">
        <v>749</v>
      </c>
      <c r="O7710" s="34" t="s">
        <v>712</v>
      </c>
      <c r="P7710" s="34" t="s">
        <v>713</v>
      </c>
      <c r="Q7710" s="34" t="s">
        <v>743</v>
      </c>
      <c r="R7710" s="34" t="s">
        <v>10228</v>
      </c>
    </row>
    <row r="7711" spans="1:18" x14ac:dyDescent="0.25">
      <c r="A7711" s="31" t="s">
        <v>23368</v>
      </c>
      <c r="B7711" s="32" t="s">
        <v>22005</v>
      </c>
      <c r="C7711" s="32" t="s">
        <v>703</v>
      </c>
      <c r="D7711" s="35">
        <v>43677</v>
      </c>
      <c r="E7711" s="32" t="s">
        <v>704</v>
      </c>
      <c r="F7711" s="32" t="s">
        <v>705</v>
      </c>
      <c r="G7711" s="32" t="s">
        <v>22006</v>
      </c>
      <c r="H7711" s="32" t="s">
        <v>789</v>
      </c>
      <c r="I7711" s="32" t="s">
        <v>1369</v>
      </c>
      <c r="J7711" s="35">
        <v>43987</v>
      </c>
      <c r="K7711" s="35">
        <v>44717</v>
      </c>
      <c r="L7711" s="32" t="s">
        <v>22007</v>
      </c>
      <c r="M7711" s="32" t="s">
        <v>710</v>
      </c>
      <c r="N7711" s="32" t="s">
        <v>711</v>
      </c>
      <c r="O7711" s="32" t="s">
        <v>712</v>
      </c>
      <c r="P7711" s="32" t="s">
        <v>713</v>
      </c>
      <c r="Q7711" s="32" t="s">
        <v>10228</v>
      </c>
      <c r="R7711" s="32" t="s">
        <v>10228</v>
      </c>
    </row>
    <row r="7712" spans="1:18" x14ac:dyDescent="0.25">
      <c r="A7712" s="33" t="s">
        <v>23665</v>
      </c>
      <c r="B7712" s="34" t="s">
        <v>22008</v>
      </c>
      <c r="C7712" s="34" t="s">
        <v>703</v>
      </c>
      <c r="D7712" s="36">
        <v>43677</v>
      </c>
      <c r="E7712" s="34" t="s">
        <v>704</v>
      </c>
      <c r="F7712" s="34" t="s">
        <v>705</v>
      </c>
      <c r="G7712" s="34" t="s">
        <v>22009</v>
      </c>
      <c r="H7712" s="34" t="s">
        <v>798</v>
      </c>
      <c r="I7712" s="34" t="s">
        <v>9471</v>
      </c>
      <c r="J7712" s="36">
        <v>43985</v>
      </c>
      <c r="K7712" s="36">
        <v>44715</v>
      </c>
      <c r="L7712" s="34" t="s">
        <v>22010</v>
      </c>
      <c r="M7712" s="34" t="s">
        <v>710</v>
      </c>
      <c r="N7712" s="34" t="s">
        <v>711</v>
      </c>
      <c r="O7712" s="34" t="s">
        <v>712</v>
      </c>
      <c r="P7712" s="34" t="s">
        <v>713</v>
      </c>
      <c r="Q7712" s="34" t="s">
        <v>833</v>
      </c>
      <c r="R7712" s="34" t="s">
        <v>10228</v>
      </c>
    </row>
    <row r="7713" spans="1:18" x14ac:dyDescent="0.25">
      <c r="A7713" s="31" t="s">
        <v>23220</v>
      </c>
      <c r="B7713" s="32" t="s">
        <v>22011</v>
      </c>
      <c r="C7713" s="32" t="s">
        <v>703</v>
      </c>
      <c r="D7713" s="35">
        <v>43676</v>
      </c>
      <c r="E7713" s="32" t="s">
        <v>704</v>
      </c>
      <c r="F7713" s="32" t="s">
        <v>705</v>
      </c>
      <c r="G7713" s="32" t="s">
        <v>22012</v>
      </c>
      <c r="H7713" s="32" t="s">
        <v>769</v>
      </c>
      <c r="I7713" s="32" t="s">
        <v>770</v>
      </c>
      <c r="J7713" s="35">
        <v>43990</v>
      </c>
      <c r="K7713" s="35">
        <v>44720</v>
      </c>
      <c r="L7713" s="32" t="s">
        <v>22013</v>
      </c>
      <c r="M7713" s="32" t="s">
        <v>772</v>
      </c>
      <c r="N7713" s="32" t="s">
        <v>778</v>
      </c>
      <c r="O7713" s="32" t="s">
        <v>712</v>
      </c>
      <c r="P7713" s="32" t="s">
        <v>832</v>
      </c>
      <c r="Q7713" s="32" t="s">
        <v>10228</v>
      </c>
      <c r="R7713" s="32" t="s">
        <v>10228</v>
      </c>
    </row>
    <row r="7714" spans="1:18" x14ac:dyDescent="0.25">
      <c r="A7714" s="33" t="s">
        <v>23667</v>
      </c>
      <c r="B7714" s="34" t="s">
        <v>22014</v>
      </c>
      <c r="C7714" s="34" t="s">
        <v>734</v>
      </c>
      <c r="D7714" s="36">
        <v>43675</v>
      </c>
      <c r="E7714" s="34" t="s">
        <v>704</v>
      </c>
      <c r="F7714" s="34" t="s">
        <v>705</v>
      </c>
      <c r="G7714" s="34" t="s">
        <v>1102</v>
      </c>
      <c r="H7714" s="34" t="s">
        <v>804</v>
      </c>
      <c r="I7714" s="34" t="s">
        <v>1103</v>
      </c>
      <c r="J7714" s="36">
        <v>44006</v>
      </c>
      <c r="K7714" s="36">
        <v>44736</v>
      </c>
      <c r="L7714" s="34" t="s">
        <v>22015</v>
      </c>
      <c r="M7714" s="34" t="s">
        <v>710</v>
      </c>
      <c r="N7714" s="34" t="s">
        <v>711</v>
      </c>
      <c r="O7714" s="34" t="s">
        <v>724</v>
      </c>
      <c r="P7714" s="34" t="s">
        <v>713</v>
      </c>
      <c r="Q7714" s="34" t="s">
        <v>10228</v>
      </c>
      <c r="R7714" s="34" t="s">
        <v>10228</v>
      </c>
    </row>
    <row r="7715" spans="1:18" x14ac:dyDescent="0.25">
      <c r="A7715" s="31" t="s">
        <v>23370</v>
      </c>
      <c r="B7715" s="32" t="s">
        <v>22016</v>
      </c>
      <c r="C7715" s="32" t="s">
        <v>703</v>
      </c>
      <c r="D7715" s="35">
        <v>43672</v>
      </c>
      <c r="E7715" s="32" t="s">
        <v>704</v>
      </c>
      <c r="F7715" s="32" t="s">
        <v>705</v>
      </c>
      <c r="G7715" s="32" t="s">
        <v>22017</v>
      </c>
      <c r="H7715" s="32" t="s">
        <v>789</v>
      </c>
      <c r="I7715" s="32" t="s">
        <v>2746</v>
      </c>
      <c r="J7715" s="35">
        <v>43992</v>
      </c>
      <c r="K7715" s="35">
        <v>44722</v>
      </c>
      <c r="L7715" s="32" t="s">
        <v>22018</v>
      </c>
      <c r="M7715" s="32" t="s">
        <v>772</v>
      </c>
      <c r="N7715" s="32" t="s">
        <v>711</v>
      </c>
      <c r="O7715" s="32" t="s">
        <v>712</v>
      </c>
      <c r="P7715" s="32" t="s">
        <v>713</v>
      </c>
      <c r="Q7715" s="32" t="s">
        <v>968</v>
      </c>
      <c r="R7715" s="32" t="s">
        <v>889</v>
      </c>
    </row>
    <row r="7716" spans="1:18" x14ac:dyDescent="0.25">
      <c r="A7716" s="33" t="s">
        <v>23669</v>
      </c>
      <c r="B7716" s="34" t="s">
        <v>22019</v>
      </c>
      <c r="C7716" s="34" t="s">
        <v>808</v>
      </c>
      <c r="D7716" s="36">
        <v>43672</v>
      </c>
      <c r="E7716" s="34" t="s">
        <v>704</v>
      </c>
      <c r="F7716" s="34" t="s">
        <v>705</v>
      </c>
      <c r="G7716" s="34" t="s">
        <v>21920</v>
      </c>
      <c r="H7716" s="34" t="s">
        <v>707</v>
      </c>
      <c r="I7716" s="34" t="s">
        <v>721</v>
      </c>
      <c r="J7716" s="36">
        <v>43966</v>
      </c>
      <c r="K7716" s="36">
        <v>44696</v>
      </c>
      <c r="L7716" s="34" t="s">
        <v>22020</v>
      </c>
      <c r="M7716" s="34" t="s">
        <v>710</v>
      </c>
      <c r="N7716" s="34" t="s">
        <v>3998</v>
      </c>
      <c r="O7716" s="34" t="s">
        <v>712</v>
      </c>
      <c r="P7716" s="34" t="s">
        <v>1106</v>
      </c>
      <c r="Q7716" s="34" t="s">
        <v>10228</v>
      </c>
      <c r="R7716" s="34" t="s">
        <v>10228</v>
      </c>
    </row>
    <row r="7717" spans="1:18" x14ac:dyDescent="0.25">
      <c r="A7717" s="31" t="s">
        <v>23146</v>
      </c>
      <c r="B7717" s="32" t="s">
        <v>22021</v>
      </c>
      <c r="C7717" s="32" t="s">
        <v>703</v>
      </c>
      <c r="D7717" s="35">
        <v>43671</v>
      </c>
      <c r="E7717" s="32" t="s">
        <v>704</v>
      </c>
      <c r="F7717" s="32" t="s">
        <v>705</v>
      </c>
      <c r="G7717" s="32" t="s">
        <v>19424</v>
      </c>
      <c r="H7717" s="32" t="s">
        <v>707</v>
      </c>
      <c r="I7717" s="32" t="s">
        <v>721</v>
      </c>
      <c r="J7717" s="35">
        <v>43938</v>
      </c>
      <c r="K7717" s="35">
        <v>44668</v>
      </c>
      <c r="L7717" s="32" t="s">
        <v>22022</v>
      </c>
      <c r="M7717" s="32" t="s">
        <v>710</v>
      </c>
      <c r="N7717" s="32" t="s">
        <v>711</v>
      </c>
      <c r="O7717" s="32" t="s">
        <v>712</v>
      </c>
      <c r="P7717" s="32" t="s">
        <v>833</v>
      </c>
      <c r="Q7717" s="32" t="s">
        <v>10228</v>
      </c>
      <c r="R7717" s="32" t="s">
        <v>10228</v>
      </c>
    </row>
    <row r="7718" spans="1:18" x14ac:dyDescent="0.25">
      <c r="A7718" s="33" t="s">
        <v>23671</v>
      </c>
      <c r="B7718" s="34" t="s">
        <v>22023</v>
      </c>
      <c r="C7718" s="34" t="s">
        <v>703</v>
      </c>
      <c r="D7718" s="36">
        <v>43671</v>
      </c>
      <c r="E7718" s="34" t="s">
        <v>704</v>
      </c>
      <c r="F7718" s="34" t="s">
        <v>705</v>
      </c>
      <c r="G7718" s="34" t="s">
        <v>22024</v>
      </c>
      <c r="H7718" s="34" t="s">
        <v>769</v>
      </c>
      <c r="I7718" s="34" t="s">
        <v>770</v>
      </c>
      <c r="J7718" s="36">
        <v>43986</v>
      </c>
      <c r="K7718" s="36">
        <v>44716</v>
      </c>
      <c r="L7718" s="34" t="s">
        <v>22025</v>
      </c>
      <c r="M7718" s="34" t="s">
        <v>772</v>
      </c>
      <c r="N7718" s="34" t="s">
        <v>778</v>
      </c>
      <c r="O7718" s="34" t="s">
        <v>712</v>
      </c>
      <c r="P7718" s="34" t="s">
        <v>876</v>
      </c>
      <c r="Q7718" s="34" t="s">
        <v>10228</v>
      </c>
      <c r="R7718" s="34" t="s">
        <v>10228</v>
      </c>
    </row>
    <row r="7719" spans="1:18" x14ac:dyDescent="0.25">
      <c r="A7719" s="31" t="s">
        <v>23372</v>
      </c>
      <c r="B7719" s="32" t="s">
        <v>22026</v>
      </c>
      <c r="C7719" s="32" t="s">
        <v>703</v>
      </c>
      <c r="D7719" s="35">
        <v>43670</v>
      </c>
      <c r="E7719" s="32" t="s">
        <v>704</v>
      </c>
      <c r="F7719" s="32" t="s">
        <v>705</v>
      </c>
      <c r="G7719" s="32" t="s">
        <v>1344</v>
      </c>
      <c r="H7719" s="32" t="s">
        <v>736</v>
      </c>
      <c r="I7719" s="32" t="s">
        <v>1345</v>
      </c>
      <c r="J7719" s="35">
        <v>43964</v>
      </c>
      <c r="K7719" s="35">
        <v>44694</v>
      </c>
      <c r="L7719" s="32" t="s">
        <v>22027</v>
      </c>
      <c r="M7719" s="32" t="s">
        <v>772</v>
      </c>
      <c r="N7719" s="32" t="s">
        <v>723</v>
      </c>
      <c r="O7719" s="32" t="s">
        <v>712</v>
      </c>
      <c r="P7719" s="32" t="s">
        <v>713</v>
      </c>
      <c r="Q7719" s="32" t="s">
        <v>10228</v>
      </c>
      <c r="R7719" s="32" t="s">
        <v>10228</v>
      </c>
    </row>
    <row r="7720" spans="1:18" x14ac:dyDescent="0.25">
      <c r="A7720" s="33" t="s">
        <v>23673</v>
      </c>
      <c r="B7720" s="34" t="s">
        <v>22028</v>
      </c>
      <c r="C7720" s="34" t="s">
        <v>703</v>
      </c>
      <c r="D7720" s="36">
        <v>43670</v>
      </c>
      <c r="E7720" s="34" t="s">
        <v>704</v>
      </c>
      <c r="F7720" s="34" t="s">
        <v>705</v>
      </c>
      <c r="G7720" s="34" t="s">
        <v>22029</v>
      </c>
      <c r="H7720" s="34" t="s">
        <v>769</v>
      </c>
      <c r="I7720" s="34" t="s">
        <v>22030</v>
      </c>
      <c r="J7720" s="36">
        <v>43923</v>
      </c>
      <c r="K7720" s="36">
        <v>44653</v>
      </c>
      <c r="L7720" s="34" t="s">
        <v>22031</v>
      </c>
      <c r="M7720" s="34" t="s">
        <v>710</v>
      </c>
      <c r="N7720" s="34" t="s">
        <v>778</v>
      </c>
      <c r="O7720" s="34" t="s">
        <v>712</v>
      </c>
      <c r="P7720" s="34" t="s">
        <v>713</v>
      </c>
      <c r="Q7720" s="34" t="s">
        <v>10228</v>
      </c>
      <c r="R7720" s="34" t="s">
        <v>10228</v>
      </c>
    </row>
    <row r="7721" spans="1:18" x14ac:dyDescent="0.25">
      <c r="A7721" s="31" t="s">
        <v>23222</v>
      </c>
      <c r="B7721" s="32" t="s">
        <v>22032</v>
      </c>
      <c r="C7721" s="32" t="s">
        <v>808</v>
      </c>
      <c r="D7721" s="35">
        <v>43669</v>
      </c>
      <c r="E7721" s="32" t="s">
        <v>704</v>
      </c>
      <c r="F7721" s="32" t="s">
        <v>705</v>
      </c>
      <c r="G7721" s="32" t="s">
        <v>22033</v>
      </c>
      <c r="H7721" s="32" t="s">
        <v>804</v>
      </c>
      <c r="I7721" s="32" t="s">
        <v>2243</v>
      </c>
      <c r="J7721" s="35">
        <v>43959</v>
      </c>
      <c r="K7721" s="35">
        <v>44689</v>
      </c>
      <c r="L7721" s="32" t="s">
        <v>22034</v>
      </c>
      <c r="M7721" s="32" t="s">
        <v>710</v>
      </c>
      <c r="N7721" s="32" t="s">
        <v>711</v>
      </c>
      <c r="O7721" s="32" t="s">
        <v>712</v>
      </c>
      <c r="P7721" s="32" t="s">
        <v>713</v>
      </c>
      <c r="Q7721" s="32" t="s">
        <v>10228</v>
      </c>
      <c r="R7721" s="32" t="s">
        <v>10228</v>
      </c>
    </row>
    <row r="7722" spans="1:18" x14ac:dyDescent="0.25">
      <c r="A7722" s="33" t="s">
        <v>23675</v>
      </c>
      <c r="B7722" s="34" t="s">
        <v>22035</v>
      </c>
      <c r="C7722" s="34" t="s">
        <v>703</v>
      </c>
      <c r="D7722" s="36">
        <v>43669</v>
      </c>
      <c r="E7722" s="34" t="s">
        <v>704</v>
      </c>
      <c r="F7722" s="34" t="s">
        <v>705</v>
      </c>
      <c r="G7722" s="34" t="s">
        <v>22036</v>
      </c>
      <c r="H7722" s="34" t="s">
        <v>1158</v>
      </c>
      <c r="I7722" s="34" t="s">
        <v>19841</v>
      </c>
      <c r="J7722" s="36">
        <v>43927</v>
      </c>
      <c r="K7722" s="36">
        <v>44657</v>
      </c>
      <c r="L7722" s="34" t="s">
        <v>22037</v>
      </c>
      <c r="M7722" s="34" t="s">
        <v>710</v>
      </c>
      <c r="N7722" s="34" t="s">
        <v>711</v>
      </c>
      <c r="O7722" s="34" t="s">
        <v>712</v>
      </c>
      <c r="P7722" s="34" t="s">
        <v>713</v>
      </c>
      <c r="Q7722" s="34" t="s">
        <v>10228</v>
      </c>
      <c r="R7722" s="34" t="s">
        <v>10228</v>
      </c>
    </row>
    <row r="7723" spans="1:18" x14ac:dyDescent="0.25">
      <c r="A7723" s="31" t="s">
        <v>23374</v>
      </c>
      <c r="B7723" s="32" t="s">
        <v>22038</v>
      </c>
      <c r="C7723" s="32" t="s">
        <v>703</v>
      </c>
      <c r="D7723" s="35">
        <v>43669</v>
      </c>
      <c r="E7723" s="32" t="s">
        <v>704</v>
      </c>
      <c r="F7723" s="32" t="s">
        <v>705</v>
      </c>
      <c r="G7723" s="32" t="s">
        <v>4801</v>
      </c>
      <c r="H7723" s="32" t="s">
        <v>707</v>
      </c>
      <c r="I7723" s="32" t="s">
        <v>4802</v>
      </c>
      <c r="J7723" s="35">
        <v>43921</v>
      </c>
      <c r="K7723" s="35">
        <v>44651</v>
      </c>
      <c r="L7723" s="32" t="s">
        <v>22039</v>
      </c>
      <c r="M7723" s="32" t="s">
        <v>710</v>
      </c>
      <c r="N7723" s="32" t="s">
        <v>711</v>
      </c>
      <c r="O7723" s="32" t="s">
        <v>773</v>
      </c>
      <c r="P7723" s="32" t="s">
        <v>713</v>
      </c>
      <c r="Q7723" s="32" t="s">
        <v>10228</v>
      </c>
      <c r="R7723" s="32" t="s">
        <v>10228</v>
      </c>
    </row>
    <row r="7724" spans="1:18" x14ac:dyDescent="0.25">
      <c r="A7724" s="33" t="s">
        <v>23677</v>
      </c>
      <c r="B7724" s="34" t="s">
        <v>22040</v>
      </c>
      <c r="C7724" s="34" t="s">
        <v>703</v>
      </c>
      <c r="D7724" s="36">
        <v>43668</v>
      </c>
      <c r="E7724" s="34" t="s">
        <v>704</v>
      </c>
      <c r="F7724" s="34" t="s">
        <v>705</v>
      </c>
      <c r="G7724" s="34" t="s">
        <v>3315</v>
      </c>
      <c r="H7724" s="34" t="s">
        <v>736</v>
      </c>
      <c r="I7724" s="34" t="s">
        <v>3316</v>
      </c>
      <c r="J7724" s="36">
        <v>43976</v>
      </c>
      <c r="K7724" s="36">
        <v>44706</v>
      </c>
      <c r="L7724" s="34" t="s">
        <v>22041</v>
      </c>
      <c r="M7724" s="34" t="s">
        <v>718</v>
      </c>
      <c r="N7724" s="34" t="s">
        <v>749</v>
      </c>
      <c r="O7724" s="34" t="s">
        <v>712</v>
      </c>
      <c r="P7724" s="34" t="s">
        <v>713</v>
      </c>
      <c r="Q7724" s="34" t="s">
        <v>10228</v>
      </c>
      <c r="R7724" s="34" t="s">
        <v>10228</v>
      </c>
    </row>
    <row r="7725" spans="1:18" x14ac:dyDescent="0.25">
      <c r="A7725" s="31" t="s">
        <v>23091</v>
      </c>
      <c r="B7725" s="32" t="s">
        <v>22042</v>
      </c>
      <c r="C7725" s="32" t="s">
        <v>703</v>
      </c>
      <c r="D7725" s="35">
        <v>43668</v>
      </c>
      <c r="E7725" s="32" t="s">
        <v>704</v>
      </c>
      <c r="F7725" s="32" t="s">
        <v>705</v>
      </c>
      <c r="G7725" s="32" t="s">
        <v>953</v>
      </c>
      <c r="H7725" s="32" t="s">
        <v>769</v>
      </c>
      <c r="I7725" s="32" t="s">
        <v>954</v>
      </c>
      <c r="J7725" s="35">
        <v>43948</v>
      </c>
      <c r="K7725" s="35">
        <v>44678</v>
      </c>
      <c r="L7725" s="32" t="s">
        <v>22043</v>
      </c>
      <c r="M7725" s="32" t="s">
        <v>710</v>
      </c>
      <c r="N7725" s="32" t="s">
        <v>778</v>
      </c>
      <c r="O7725" s="32" t="s">
        <v>755</v>
      </c>
      <c r="P7725" s="32" t="s">
        <v>713</v>
      </c>
      <c r="Q7725" s="32" t="s">
        <v>10228</v>
      </c>
      <c r="R7725" s="32" t="s">
        <v>10228</v>
      </c>
    </row>
    <row r="7726" spans="1:18" x14ac:dyDescent="0.25">
      <c r="A7726" s="33" t="s">
        <v>23679</v>
      </c>
      <c r="B7726" s="34" t="s">
        <v>22044</v>
      </c>
      <c r="C7726" s="34" t="s">
        <v>703</v>
      </c>
      <c r="D7726" s="36">
        <v>43665</v>
      </c>
      <c r="E7726" s="34" t="s">
        <v>704</v>
      </c>
      <c r="F7726" s="34" t="s">
        <v>705</v>
      </c>
      <c r="G7726" s="34" t="s">
        <v>22045</v>
      </c>
      <c r="H7726" s="34" t="s">
        <v>707</v>
      </c>
      <c r="I7726" s="34" t="s">
        <v>721</v>
      </c>
      <c r="J7726" s="36">
        <v>43943</v>
      </c>
      <c r="K7726" s="36">
        <v>44673</v>
      </c>
      <c r="L7726" s="34" t="s">
        <v>22046</v>
      </c>
      <c r="M7726" s="34" t="s">
        <v>718</v>
      </c>
      <c r="N7726" s="34" t="s">
        <v>711</v>
      </c>
      <c r="O7726" s="34" t="s">
        <v>712</v>
      </c>
      <c r="P7726" s="34" t="s">
        <v>713</v>
      </c>
      <c r="Q7726" s="34" t="s">
        <v>10228</v>
      </c>
      <c r="R7726" s="34" t="s">
        <v>10228</v>
      </c>
    </row>
    <row r="7727" spans="1:18" x14ac:dyDescent="0.25">
      <c r="A7727" s="31" t="s">
        <v>23376</v>
      </c>
      <c r="B7727" s="32" t="s">
        <v>22047</v>
      </c>
      <c r="C7727" s="32" t="s">
        <v>703</v>
      </c>
      <c r="D7727" s="35">
        <v>43664</v>
      </c>
      <c r="E7727" s="32" t="s">
        <v>704</v>
      </c>
      <c r="F7727" s="32" t="s">
        <v>705</v>
      </c>
      <c r="G7727" s="32" t="s">
        <v>22048</v>
      </c>
      <c r="H7727" s="32" t="s">
        <v>804</v>
      </c>
      <c r="I7727" s="32" t="s">
        <v>2243</v>
      </c>
      <c r="J7727" s="35">
        <v>43937</v>
      </c>
      <c r="K7727" s="35">
        <v>44667</v>
      </c>
      <c r="L7727" s="32" t="s">
        <v>22049</v>
      </c>
      <c r="M7727" s="32" t="s">
        <v>710</v>
      </c>
      <c r="N7727" s="32" t="s">
        <v>711</v>
      </c>
      <c r="O7727" s="32" t="s">
        <v>712</v>
      </c>
      <c r="P7727" s="32" t="s">
        <v>713</v>
      </c>
      <c r="Q7727" s="32" t="s">
        <v>743</v>
      </c>
      <c r="R7727" s="32" t="s">
        <v>10228</v>
      </c>
    </row>
    <row r="7728" spans="1:18" x14ac:dyDescent="0.25">
      <c r="A7728" s="33" t="s">
        <v>23681</v>
      </c>
      <c r="B7728" s="34" t="s">
        <v>22050</v>
      </c>
      <c r="C7728" s="34" t="s">
        <v>703</v>
      </c>
      <c r="D7728" s="36">
        <v>43664</v>
      </c>
      <c r="E7728" s="34" t="s">
        <v>704</v>
      </c>
      <c r="F7728" s="34" t="s">
        <v>705</v>
      </c>
      <c r="G7728" s="34" t="s">
        <v>1390</v>
      </c>
      <c r="H7728" s="34" t="s">
        <v>736</v>
      </c>
      <c r="I7728" s="34" t="s">
        <v>1391</v>
      </c>
      <c r="J7728" s="36">
        <v>43990</v>
      </c>
      <c r="K7728" s="36">
        <v>44720</v>
      </c>
      <c r="L7728" s="34" t="s">
        <v>22051</v>
      </c>
      <c r="M7728" s="34" t="s">
        <v>710</v>
      </c>
      <c r="N7728" s="34" t="s">
        <v>723</v>
      </c>
      <c r="O7728" s="34" t="s">
        <v>773</v>
      </c>
      <c r="P7728" s="34" t="s">
        <v>713</v>
      </c>
      <c r="Q7728" s="34" t="s">
        <v>10228</v>
      </c>
      <c r="R7728" s="34" t="s">
        <v>10228</v>
      </c>
    </row>
    <row r="7729" spans="1:18" x14ac:dyDescent="0.25">
      <c r="A7729" s="31" t="s">
        <v>23224</v>
      </c>
      <c r="B7729" s="32" t="s">
        <v>22052</v>
      </c>
      <c r="C7729" s="32" t="s">
        <v>734</v>
      </c>
      <c r="D7729" s="35">
        <v>43663</v>
      </c>
      <c r="E7729" s="32" t="s">
        <v>704</v>
      </c>
      <c r="F7729" s="32" t="s">
        <v>705</v>
      </c>
      <c r="G7729" s="32" t="s">
        <v>22053</v>
      </c>
      <c r="H7729" s="32" t="s">
        <v>707</v>
      </c>
      <c r="I7729" s="32" t="s">
        <v>3668</v>
      </c>
      <c r="J7729" s="35">
        <v>43964</v>
      </c>
      <c r="K7729" s="35">
        <v>44694</v>
      </c>
      <c r="L7729" s="32" t="s">
        <v>22054</v>
      </c>
      <c r="M7729" s="32" t="s">
        <v>710</v>
      </c>
      <c r="N7729" s="32" t="s">
        <v>711</v>
      </c>
      <c r="O7729" s="32" t="s">
        <v>1751</v>
      </c>
      <c r="P7729" s="32" t="s">
        <v>889</v>
      </c>
      <c r="Q7729" s="32" t="s">
        <v>10228</v>
      </c>
      <c r="R7729" s="32" t="s">
        <v>10228</v>
      </c>
    </row>
    <row r="7730" spans="1:18" x14ac:dyDescent="0.25">
      <c r="A7730" s="33" t="s">
        <v>23683</v>
      </c>
      <c r="B7730" s="34" t="s">
        <v>22055</v>
      </c>
      <c r="C7730" s="34" t="s">
        <v>808</v>
      </c>
      <c r="D7730" s="36">
        <v>43663</v>
      </c>
      <c r="E7730" s="34" t="s">
        <v>704</v>
      </c>
      <c r="F7730" s="34" t="s">
        <v>705</v>
      </c>
      <c r="G7730" s="34" t="s">
        <v>22053</v>
      </c>
      <c r="H7730" s="34" t="s">
        <v>707</v>
      </c>
      <c r="I7730" s="34" t="s">
        <v>3668</v>
      </c>
      <c r="J7730" s="36">
        <v>43964</v>
      </c>
      <c r="K7730" s="36">
        <v>44694</v>
      </c>
      <c r="L7730" s="34" t="s">
        <v>22056</v>
      </c>
      <c r="M7730" s="34" t="s">
        <v>710</v>
      </c>
      <c r="N7730" s="34" t="s">
        <v>711</v>
      </c>
      <c r="O7730" s="34" t="s">
        <v>755</v>
      </c>
      <c r="P7730" s="34" t="s">
        <v>889</v>
      </c>
      <c r="Q7730" s="34" t="s">
        <v>10228</v>
      </c>
      <c r="R7730" s="34" t="s">
        <v>10228</v>
      </c>
    </row>
    <row r="7731" spans="1:18" x14ac:dyDescent="0.25">
      <c r="A7731" s="31" t="s">
        <v>23378</v>
      </c>
      <c r="B7731" s="32" t="s">
        <v>22057</v>
      </c>
      <c r="C7731" s="32" t="s">
        <v>734</v>
      </c>
      <c r="D7731" s="35">
        <v>43662</v>
      </c>
      <c r="E7731" s="32" t="s">
        <v>704</v>
      </c>
      <c r="F7731" s="32" t="s">
        <v>705</v>
      </c>
      <c r="G7731" s="32" t="s">
        <v>22058</v>
      </c>
      <c r="H7731" s="32" t="s">
        <v>998</v>
      </c>
      <c r="I7731" s="32" t="s">
        <v>1801</v>
      </c>
      <c r="J7731" s="35">
        <v>43930</v>
      </c>
      <c r="K7731" s="35">
        <v>44660</v>
      </c>
      <c r="L7731" s="32" t="s">
        <v>22059</v>
      </c>
      <c r="M7731" s="32" t="s">
        <v>772</v>
      </c>
      <c r="N7731" s="32" t="s">
        <v>711</v>
      </c>
      <c r="O7731" s="32" t="s">
        <v>712</v>
      </c>
      <c r="P7731" s="32" t="s">
        <v>713</v>
      </c>
      <c r="Q7731" s="32" t="s">
        <v>10228</v>
      </c>
      <c r="R7731" s="32" t="s">
        <v>10228</v>
      </c>
    </row>
    <row r="7732" spans="1:18" x14ac:dyDescent="0.25">
      <c r="A7732" s="33" t="s">
        <v>23685</v>
      </c>
      <c r="B7732" s="34" t="s">
        <v>22060</v>
      </c>
      <c r="C7732" s="34" t="s">
        <v>703</v>
      </c>
      <c r="D7732" s="36">
        <v>43661</v>
      </c>
      <c r="E7732" s="34" t="s">
        <v>704</v>
      </c>
      <c r="F7732" s="34" t="s">
        <v>705</v>
      </c>
      <c r="G7732" s="34" t="s">
        <v>22061</v>
      </c>
      <c r="H7732" s="34" t="s">
        <v>707</v>
      </c>
      <c r="I7732" s="34" t="s">
        <v>3277</v>
      </c>
      <c r="J7732" s="36">
        <v>43998</v>
      </c>
      <c r="K7732" s="36">
        <v>44728</v>
      </c>
      <c r="L7732" s="34" t="s">
        <v>22062</v>
      </c>
      <c r="M7732" s="34" t="s">
        <v>710</v>
      </c>
      <c r="N7732" s="34" t="s">
        <v>749</v>
      </c>
      <c r="O7732" s="34" t="s">
        <v>724</v>
      </c>
      <c r="P7732" s="34" t="s">
        <v>743</v>
      </c>
      <c r="Q7732" s="34" t="s">
        <v>10228</v>
      </c>
      <c r="R7732" s="34" t="s">
        <v>10228</v>
      </c>
    </row>
    <row r="7733" spans="1:18" x14ac:dyDescent="0.25">
      <c r="A7733" s="31" t="s">
        <v>23148</v>
      </c>
      <c r="B7733" s="32" t="s">
        <v>22063</v>
      </c>
      <c r="C7733" s="32" t="s">
        <v>703</v>
      </c>
      <c r="D7733" s="35">
        <v>43658</v>
      </c>
      <c r="E7733" s="32" t="s">
        <v>704</v>
      </c>
      <c r="F7733" s="32" t="s">
        <v>705</v>
      </c>
      <c r="G7733" s="32" t="s">
        <v>2408</v>
      </c>
      <c r="H7733" s="32" t="s">
        <v>736</v>
      </c>
      <c r="I7733" s="32" t="s">
        <v>2409</v>
      </c>
      <c r="J7733" s="35">
        <v>43969</v>
      </c>
      <c r="K7733" s="35">
        <v>44699</v>
      </c>
      <c r="L7733" s="32" t="s">
        <v>22064</v>
      </c>
      <c r="M7733" s="32" t="s">
        <v>710</v>
      </c>
      <c r="N7733" s="32" t="s">
        <v>778</v>
      </c>
      <c r="O7733" s="32" t="s">
        <v>712</v>
      </c>
      <c r="P7733" s="32" t="s">
        <v>743</v>
      </c>
      <c r="Q7733" s="32" t="s">
        <v>10228</v>
      </c>
      <c r="R7733" s="32" t="s">
        <v>10228</v>
      </c>
    </row>
    <row r="7734" spans="1:18" x14ac:dyDescent="0.25">
      <c r="A7734" s="33" t="s">
        <v>23687</v>
      </c>
      <c r="B7734" s="34" t="s">
        <v>22065</v>
      </c>
      <c r="C7734" s="34" t="s">
        <v>734</v>
      </c>
      <c r="D7734" s="36">
        <v>43658</v>
      </c>
      <c r="E7734" s="34" t="s">
        <v>704</v>
      </c>
      <c r="F7734" s="34" t="s">
        <v>705</v>
      </c>
      <c r="G7734" s="34" t="s">
        <v>7905</v>
      </c>
      <c r="H7734" s="34" t="s">
        <v>945</v>
      </c>
      <c r="I7734" s="34" t="s">
        <v>1119</v>
      </c>
      <c r="J7734" s="36">
        <v>44007</v>
      </c>
      <c r="K7734" s="36">
        <v>44737</v>
      </c>
      <c r="L7734" s="34" t="s">
        <v>22066</v>
      </c>
      <c r="M7734" s="34" t="s">
        <v>710</v>
      </c>
      <c r="N7734" s="34" t="s">
        <v>711</v>
      </c>
      <c r="O7734" s="34" t="s">
        <v>712</v>
      </c>
      <c r="P7734" s="34" t="s">
        <v>1042</v>
      </c>
      <c r="Q7734" s="34" t="s">
        <v>10228</v>
      </c>
      <c r="R7734" s="34" t="s">
        <v>10228</v>
      </c>
    </row>
    <row r="7735" spans="1:18" x14ac:dyDescent="0.25">
      <c r="A7735" s="31" t="s">
        <v>23380</v>
      </c>
      <c r="B7735" s="32" t="s">
        <v>22067</v>
      </c>
      <c r="C7735" s="32" t="s">
        <v>703</v>
      </c>
      <c r="D7735" s="35">
        <v>43657</v>
      </c>
      <c r="E7735" s="32" t="s">
        <v>704</v>
      </c>
      <c r="F7735" s="32" t="s">
        <v>705</v>
      </c>
      <c r="G7735" s="32" t="s">
        <v>22068</v>
      </c>
      <c r="H7735" s="32" t="s">
        <v>804</v>
      </c>
      <c r="I7735" s="32" t="s">
        <v>4771</v>
      </c>
      <c r="J7735" s="35">
        <v>43986</v>
      </c>
      <c r="K7735" s="35">
        <v>44716</v>
      </c>
      <c r="L7735" s="32" t="s">
        <v>22069</v>
      </c>
      <c r="M7735" s="32" t="s">
        <v>710</v>
      </c>
      <c r="N7735" s="32" t="s">
        <v>723</v>
      </c>
      <c r="O7735" s="32" t="s">
        <v>712</v>
      </c>
      <c r="P7735" s="32" t="s">
        <v>760</v>
      </c>
      <c r="Q7735" s="32" t="s">
        <v>713</v>
      </c>
      <c r="R7735" s="32" t="s">
        <v>743</v>
      </c>
    </row>
    <row r="7736" spans="1:18" x14ac:dyDescent="0.25">
      <c r="A7736" s="33" t="s">
        <v>23689</v>
      </c>
      <c r="B7736" s="34" t="s">
        <v>22070</v>
      </c>
      <c r="C7736" s="34" t="s">
        <v>703</v>
      </c>
      <c r="D7736" s="36">
        <v>43657</v>
      </c>
      <c r="E7736" s="34" t="s">
        <v>704</v>
      </c>
      <c r="F7736" s="34" t="s">
        <v>705</v>
      </c>
      <c r="G7736" s="34" t="s">
        <v>22071</v>
      </c>
      <c r="H7736" s="34" t="s">
        <v>1205</v>
      </c>
      <c r="I7736" s="34" t="s">
        <v>1805</v>
      </c>
      <c r="J7736" s="36">
        <v>43978</v>
      </c>
      <c r="K7736" s="36">
        <v>44708</v>
      </c>
      <c r="L7736" s="34" t="s">
        <v>22072</v>
      </c>
      <c r="M7736" s="34" t="s">
        <v>772</v>
      </c>
      <c r="N7736" s="34" t="s">
        <v>711</v>
      </c>
      <c r="O7736" s="34" t="s">
        <v>712</v>
      </c>
      <c r="P7736" s="34" t="s">
        <v>713</v>
      </c>
      <c r="Q7736" s="34" t="s">
        <v>743</v>
      </c>
      <c r="R7736" s="34" t="s">
        <v>10228</v>
      </c>
    </row>
    <row r="7737" spans="1:18" x14ac:dyDescent="0.25">
      <c r="A7737" s="31" t="s">
        <v>23226</v>
      </c>
      <c r="B7737" s="32" t="s">
        <v>22073</v>
      </c>
      <c r="C7737" s="32" t="s">
        <v>703</v>
      </c>
      <c r="D7737" s="35">
        <v>43657</v>
      </c>
      <c r="E7737" s="32" t="s">
        <v>704</v>
      </c>
      <c r="F7737" s="32" t="s">
        <v>705</v>
      </c>
      <c r="G7737" s="32" t="s">
        <v>22074</v>
      </c>
      <c r="H7737" s="32" t="s">
        <v>769</v>
      </c>
      <c r="I7737" s="32" t="s">
        <v>1785</v>
      </c>
      <c r="J7737" s="35">
        <v>43978</v>
      </c>
      <c r="K7737" s="35">
        <v>44708</v>
      </c>
      <c r="L7737" s="32" t="s">
        <v>22075</v>
      </c>
      <c r="M7737" s="32" t="s">
        <v>718</v>
      </c>
      <c r="N7737" s="32" t="s">
        <v>749</v>
      </c>
      <c r="O7737" s="32" t="s">
        <v>766</v>
      </c>
      <c r="P7737" s="32" t="s">
        <v>713</v>
      </c>
      <c r="Q7737" s="32" t="s">
        <v>10228</v>
      </c>
      <c r="R7737" s="32" t="s">
        <v>10228</v>
      </c>
    </row>
    <row r="7738" spans="1:18" x14ac:dyDescent="0.25">
      <c r="A7738" s="33" t="s">
        <v>23691</v>
      </c>
      <c r="B7738" s="34" t="s">
        <v>22076</v>
      </c>
      <c r="C7738" s="34" t="s">
        <v>703</v>
      </c>
      <c r="D7738" s="36">
        <v>43654</v>
      </c>
      <c r="E7738" s="34" t="s">
        <v>704</v>
      </c>
      <c r="F7738" s="34" t="s">
        <v>705</v>
      </c>
      <c r="G7738" s="34" t="s">
        <v>5212</v>
      </c>
      <c r="H7738" s="34" t="s">
        <v>945</v>
      </c>
      <c r="I7738" s="34" t="s">
        <v>5213</v>
      </c>
      <c r="J7738" s="36">
        <v>43923</v>
      </c>
      <c r="K7738" s="36">
        <v>44653</v>
      </c>
      <c r="L7738" s="34" t="s">
        <v>22077</v>
      </c>
      <c r="M7738" s="34" t="s">
        <v>718</v>
      </c>
      <c r="N7738" s="34" t="s">
        <v>749</v>
      </c>
      <c r="O7738" s="34" t="s">
        <v>712</v>
      </c>
      <c r="P7738" s="34" t="s">
        <v>743</v>
      </c>
      <c r="Q7738" s="34" t="s">
        <v>10228</v>
      </c>
      <c r="R7738" s="34" t="s">
        <v>10228</v>
      </c>
    </row>
    <row r="7739" spans="1:18" x14ac:dyDescent="0.25">
      <c r="A7739" s="31" t="s">
        <v>23382</v>
      </c>
      <c r="B7739" s="32" t="s">
        <v>22078</v>
      </c>
      <c r="C7739" s="32" t="s">
        <v>703</v>
      </c>
      <c r="D7739" s="35">
        <v>43651</v>
      </c>
      <c r="E7739" s="32" t="s">
        <v>704</v>
      </c>
      <c r="F7739" s="32" t="s">
        <v>705</v>
      </c>
      <c r="G7739" s="32" t="s">
        <v>22079</v>
      </c>
      <c r="H7739" s="32" t="s">
        <v>769</v>
      </c>
      <c r="I7739" s="32" t="s">
        <v>770</v>
      </c>
      <c r="J7739" s="35">
        <v>43937</v>
      </c>
      <c r="K7739" s="35">
        <v>44667</v>
      </c>
      <c r="L7739" s="32" t="s">
        <v>22080</v>
      </c>
      <c r="M7739" s="32" t="s">
        <v>710</v>
      </c>
      <c r="N7739" s="32" t="s">
        <v>778</v>
      </c>
      <c r="O7739" s="32" t="s">
        <v>712</v>
      </c>
      <c r="P7739" s="32" t="s">
        <v>713</v>
      </c>
      <c r="Q7739" s="32" t="s">
        <v>10228</v>
      </c>
      <c r="R7739" s="32" t="s">
        <v>10228</v>
      </c>
    </row>
    <row r="7740" spans="1:18" x14ac:dyDescent="0.25">
      <c r="A7740" s="33" t="s">
        <v>23693</v>
      </c>
      <c r="B7740" s="34" t="s">
        <v>22081</v>
      </c>
      <c r="C7740" s="34" t="s">
        <v>734</v>
      </c>
      <c r="D7740" s="36">
        <v>43651</v>
      </c>
      <c r="E7740" s="34" t="s">
        <v>704</v>
      </c>
      <c r="F7740" s="34" t="s">
        <v>705</v>
      </c>
      <c r="G7740" s="34" t="s">
        <v>9083</v>
      </c>
      <c r="H7740" s="34" t="s">
        <v>804</v>
      </c>
      <c r="I7740" s="34" t="s">
        <v>2243</v>
      </c>
      <c r="J7740" s="36">
        <v>43964</v>
      </c>
      <c r="K7740" s="36">
        <v>44694</v>
      </c>
      <c r="L7740" s="34" t="s">
        <v>22082</v>
      </c>
      <c r="M7740" s="34" t="s">
        <v>729</v>
      </c>
      <c r="N7740" s="34" t="s">
        <v>711</v>
      </c>
      <c r="O7740" s="34" t="s">
        <v>712</v>
      </c>
      <c r="P7740" s="34" t="s">
        <v>713</v>
      </c>
      <c r="Q7740" s="34" t="s">
        <v>10228</v>
      </c>
      <c r="R7740" s="34" t="s">
        <v>10228</v>
      </c>
    </row>
    <row r="7741" spans="1:18" x14ac:dyDescent="0.25">
      <c r="A7741" s="31" t="s">
        <v>23111</v>
      </c>
      <c r="B7741" s="32" t="s">
        <v>22083</v>
      </c>
      <c r="C7741" s="32" t="s">
        <v>703</v>
      </c>
      <c r="D7741" s="35">
        <v>43651</v>
      </c>
      <c r="E7741" s="32" t="s">
        <v>704</v>
      </c>
      <c r="F7741" s="32" t="s">
        <v>705</v>
      </c>
      <c r="G7741" s="32" t="s">
        <v>22084</v>
      </c>
      <c r="H7741" s="32" t="s">
        <v>984</v>
      </c>
      <c r="I7741" s="32" t="s">
        <v>1060</v>
      </c>
      <c r="J7741" s="35">
        <v>43966</v>
      </c>
      <c r="K7741" s="35">
        <v>44696</v>
      </c>
      <c r="L7741" s="32" t="s">
        <v>22085</v>
      </c>
      <c r="M7741" s="32" t="s">
        <v>710</v>
      </c>
      <c r="N7741" s="32" t="s">
        <v>711</v>
      </c>
      <c r="O7741" s="32" t="s">
        <v>755</v>
      </c>
      <c r="P7741" s="32" t="s">
        <v>713</v>
      </c>
      <c r="Q7741" s="32" t="s">
        <v>10228</v>
      </c>
      <c r="R7741" s="32" t="s">
        <v>10228</v>
      </c>
    </row>
    <row r="7742" spans="1:18" x14ac:dyDescent="0.25">
      <c r="A7742" s="33" t="s">
        <v>23695</v>
      </c>
      <c r="B7742" s="34" t="s">
        <v>22086</v>
      </c>
      <c r="C7742" s="34" t="s">
        <v>703</v>
      </c>
      <c r="D7742" s="36">
        <v>43650</v>
      </c>
      <c r="E7742" s="34" t="s">
        <v>704</v>
      </c>
      <c r="F7742" s="34" t="s">
        <v>705</v>
      </c>
      <c r="G7742" s="34" t="s">
        <v>22087</v>
      </c>
      <c r="H7742" s="34" t="s">
        <v>752</v>
      </c>
      <c r="I7742" s="34" t="s">
        <v>950</v>
      </c>
      <c r="J7742" s="36">
        <v>43925</v>
      </c>
      <c r="K7742" s="36">
        <v>44655</v>
      </c>
      <c r="L7742" s="34" t="s">
        <v>22088</v>
      </c>
      <c r="M7742" s="34" t="s">
        <v>710</v>
      </c>
      <c r="N7742" s="34" t="s">
        <v>723</v>
      </c>
      <c r="O7742" s="34" t="s">
        <v>755</v>
      </c>
      <c r="P7742" s="34" t="s">
        <v>833</v>
      </c>
      <c r="Q7742" s="34" t="s">
        <v>10228</v>
      </c>
      <c r="R7742" s="34" t="s">
        <v>10228</v>
      </c>
    </row>
    <row r="7743" spans="1:18" x14ac:dyDescent="0.25">
      <c r="A7743" s="31" t="s">
        <v>23384</v>
      </c>
      <c r="B7743" s="32" t="s">
        <v>22089</v>
      </c>
      <c r="C7743" s="32" t="s">
        <v>734</v>
      </c>
      <c r="D7743" s="35">
        <v>43649</v>
      </c>
      <c r="E7743" s="32" t="s">
        <v>704</v>
      </c>
      <c r="F7743" s="32" t="s">
        <v>705</v>
      </c>
      <c r="G7743" s="32" t="s">
        <v>22090</v>
      </c>
      <c r="H7743" s="32" t="s">
        <v>752</v>
      </c>
      <c r="I7743" s="32" t="s">
        <v>846</v>
      </c>
      <c r="J7743" s="35">
        <v>43966</v>
      </c>
      <c r="K7743" s="35">
        <v>44696</v>
      </c>
      <c r="L7743" s="32" t="s">
        <v>22091</v>
      </c>
      <c r="M7743" s="32" t="s">
        <v>710</v>
      </c>
      <c r="N7743" s="32" t="s">
        <v>778</v>
      </c>
      <c r="O7743" s="32" t="s">
        <v>712</v>
      </c>
      <c r="P7743" s="32" t="s">
        <v>713</v>
      </c>
      <c r="Q7743" s="32" t="s">
        <v>10228</v>
      </c>
      <c r="R7743" s="32" t="s">
        <v>10228</v>
      </c>
    </row>
    <row r="7744" spans="1:18" x14ac:dyDescent="0.25">
      <c r="A7744" s="33" t="s">
        <v>23697</v>
      </c>
      <c r="B7744" s="34" t="s">
        <v>22092</v>
      </c>
      <c r="C7744" s="34" t="s">
        <v>734</v>
      </c>
      <c r="D7744" s="36">
        <v>43649</v>
      </c>
      <c r="E7744" s="34" t="s">
        <v>704</v>
      </c>
      <c r="F7744" s="34" t="s">
        <v>705</v>
      </c>
      <c r="G7744" s="34" t="s">
        <v>22093</v>
      </c>
      <c r="H7744" s="34" t="s">
        <v>1262</v>
      </c>
      <c r="I7744" s="34" t="s">
        <v>4377</v>
      </c>
      <c r="J7744" s="36">
        <v>43963</v>
      </c>
      <c r="K7744" s="36">
        <v>44693</v>
      </c>
      <c r="L7744" s="34" t="s">
        <v>22094</v>
      </c>
      <c r="M7744" s="34" t="s">
        <v>710</v>
      </c>
      <c r="N7744" s="34" t="s">
        <v>711</v>
      </c>
      <c r="O7744" s="34" t="s">
        <v>773</v>
      </c>
      <c r="P7744" s="34" t="s">
        <v>833</v>
      </c>
      <c r="Q7744" s="34" t="s">
        <v>713</v>
      </c>
      <c r="R7744" s="34" t="s">
        <v>10228</v>
      </c>
    </row>
    <row r="7745" spans="1:18" x14ac:dyDescent="0.25">
      <c r="A7745" s="31" t="s">
        <v>23228</v>
      </c>
      <c r="B7745" s="32" t="s">
        <v>22095</v>
      </c>
      <c r="C7745" s="32" t="s">
        <v>703</v>
      </c>
      <c r="D7745" s="35">
        <v>43648</v>
      </c>
      <c r="E7745" s="32" t="s">
        <v>704</v>
      </c>
      <c r="F7745" s="32" t="s">
        <v>705</v>
      </c>
      <c r="G7745" s="32" t="s">
        <v>22096</v>
      </c>
      <c r="H7745" s="32" t="s">
        <v>984</v>
      </c>
      <c r="I7745" s="32" t="s">
        <v>4121</v>
      </c>
      <c r="J7745" s="35">
        <v>43964</v>
      </c>
      <c r="K7745" s="35">
        <v>44694</v>
      </c>
      <c r="L7745" s="32" t="s">
        <v>22097</v>
      </c>
      <c r="M7745" s="32" t="s">
        <v>772</v>
      </c>
      <c r="N7745" s="32" t="s">
        <v>711</v>
      </c>
      <c r="O7745" s="32" t="s">
        <v>724</v>
      </c>
      <c r="P7745" s="32" t="s">
        <v>743</v>
      </c>
      <c r="Q7745" s="32" t="s">
        <v>876</v>
      </c>
      <c r="R7745" s="32" t="s">
        <v>10228</v>
      </c>
    </row>
    <row r="7746" spans="1:18" x14ac:dyDescent="0.25">
      <c r="A7746" s="33" t="s">
        <v>23699</v>
      </c>
      <c r="B7746" s="34" t="s">
        <v>22098</v>
      </c>
      <c r="C7746" s="34" t="s">
        <v>703</v>
      </c>
      <c r="D7746" s="36">
        <v>43644</v>
      </c>
      <c r="E7746" s="34" t="s">
        <v>704</v>
      </c>
      <c r="F7746" s="34" t="s">
        <v>705</v>
      </c>
      <c r="G7746" s="34" t="s">
        <v>22099</v>
      </c>
      <c r="H7746" s="34" t="s">
        <v>789</v>
      </c>
      <c r="I7746" s="34" t="s">
        <v>1369</v>
      </c>
      <c r="J7746" s="36">
        <v>43970</v>
      </c>
      <c r="K7746" s="36">
        <v>44700</v>
      </c>
      <c r="L7746" s="34" t="s">
        <v>22100</v>
      </c>
      <c r="M7746" s="34" t="s">
        <v>710</v>
      </c>
      <c r="N7746" s="34" t="s">
        <v>711</v>
      </c>
      <c r="O7746" s="34" t="s">
        <v>712</v>
      </c>
      <c r="P7746" s="34" t="s">
        <v>833</v>
      </c>
      <c r="Q7746" s="34" t="s">
        <v>10228</v>
      </c>
      <c r="R7746" s="34" t="s">
        <v>10228</v>
      </c>
    </row>
    <row r="7747" spans="1:18" x14ac:dyDescent="0.25">
      <c r="A7747" s="31" t="s">
        <v>23386</v>
      </c>
      <c r="B7747" s="32" t="s">
        <v>22101</v>
      </c>
      <c r="C7747" s="32" t="s">
        <v>734</v>
      </c>
      <c r="D7747" s="35">
        <v>43643</v>
      </c>
      <c r="E7747" s="32" t="s">
        <v>704</v>
      </c>
      <c r="F7747" s="32" t="s">
        <v>705</v>
      </c>
      <c r="G7747" s="32" t="s">
        <v>1532</v>
      </c>
      <c r="H7747" s="32" t="s">
        <v>789</v>
      </c>
      <c r="I7747" s="32" t="s">
        <v>1533</v>
      </c>
      <c r="J7747" s="35">
        <v>43966</v>
      </c>
      <c r="K7747" s="35">
        <v>44696</v>
      </c>
      <c r="L7747" s="32" t="s">
        <v>22102</v>
      </c>
      <c r="M7747" s="32" t="s">
        <v>710</v>
      </c>
      <c r="N7747" s="32" t="s">
        <v>711</v>
      </c>
      <c r="O7747" s="32" t="s">
        <v>712</v>
      </c>
      <c r="P7747" s="32" t="s">
        <v>713</v>
      </c>
      <c r="Q7747" s="32" t="s">
        <v>10228</v>
      </c>
      <c r="R7747" s="32" t="s">
        <v>10228</v>
      </c>
    </row>
    <row r="7748" spans="1:18" x14ac:dyDescent="0.25">
      <c r="A7748" s="33" t="s">
        <v>23701</v>
      </c>
      <c r="B7748" s="34" t="s">
        <v>22103</v>
      </c>
      <c r="C7748" s="34" t="s">
        <v>703</v>
      </c>
      <c r="D7748" s="36">
        <v>43643</v>
      </c>
      <c r="E7748" s="34" t="s">
        <v>704</v>
      </c>
      <c r="F7748" s="34" t="s">
        <v>705</v>
      </c>
      <c r="G7748" s="34" t="s">
        <v>22104</v>
      </c>
      <c r="H7748" s="34" t="s">
        <v>740</v>
      </c>
      <c r="I7748" s="34" t="s">
        <v>818</v>
      </c>
      <c r="J7748" s="36">
        <v>43985</v>
      </c>
      <c r="K7748" s="36">
        <v>44715</v>
      </c>
      <c r="L7748" s="34" t="s">
        <v>22105</v>
      </c>
      <c r="M7748" s="34" t="s">
        <v>718</v>
      </c>
      <c r="N7748" s="34" t="s">
        <v>711</v>
      </c>
      <c r="O7748" s="34" t="s">
        <v>755</v>
      </c>
      <c r="P7748" s="34" t="s">
        <v>833</v>
      </c>
      <c r="Q7748" s="34" t="s">
        <v>10228</v>
      </c>
      <c r="R7748" s="34" t="s">
        <v>10228</v>
      </c>
    </row>
    <row r="7749" spans="1:18" x14ac:dyDescent="0.25">
      <c r="A7749" s="31" t="s">
        <v>23150</v>
      </c>
      <c r="B7749" s="32" t="s">
        <v>22106</v>
      </c>
      <c r="C7749" s="32" t="s">
        <v>703</v>
      </c>
      <c r="D7749" s="35">
        <v>43643</v>
      </c>
      <c r="E7749" s="32" t="s">
        <v>704</v>
      </c>
      <c r="F7749" s="32" t="s">
        <v>705</v>
      </c>
      <c r="G7749" s="32" t="s">
        <v>16433</v>
      </c>
      <c r="H7749" s="32" t="s">
        <v>789</v>
      </c>
      <c r="I7749" s="32" t="s">
        <v>1369</v>
      </c>
      <c r="J7749" s="35">
        <v>44011</v>
      </c>
      <c r="K7749" s="35">
        <v>44741</v>
      </c>
      <c r="L7749" s="32" t="s">
        <v>22107</v>
      </c>
      <c r="M7749" s="32" t="s">
        <v>718</v>
      </c>
      <c r="N7749" s="32" t="s">
        <v>711</v>
      </c>
      <c r="O7749" s="32" t="s">
        <v>712</v>
      </c>
      <c r="P7749" s="32" t="s">
        <v>713</v>
      </c>
      <c r="Q7749" s="32" t="s">
        <v>10228</v>
      </c>
      <c r="R7749" s="32" t="s">
        <v>10228</v>
      </c>
    </row>
    <row r="7750" spans="1:18" x14ac:dyDescent="0.25">
      <c r="A7750" s="33" t="s">
        <v>23703</v>
      </c>
      <c r="B7750" s="34" t="s">
        <v>22108</v>
      </c>
      <c r="C7750" s="34" t="s">
        <v>703</v>
      </c>
      <c r="D7750" s="36">
        <v>43642</v>
      </c>
      <c r="E7750" s="34" t="s">
        <v>704</v>
      </c>
      <c r="F7750" s="34" t="s">
        <v>705</v>
      </c>
      <c r="G7750" s="34" t="s">
        <v>22109</v>
      </c>
      <c r="H7750" s="34" t="s">
        <v>707</v>
      </c>
      <c r="I7750" s="34" t="s">
        <v>22110</v>
      </c>
      <c r="J7750" s="36">
        <v>44000</v>
      </c>
      <c r="K7750" s="36">
        <v>44730</v>
      </c>
      <c r="L7750" s="34" t="s">
        <v>22111</v>
      </c>
      <c r="M7750" s="34" t="s">
        <v>710</v>
      </c>
      <c r="N7750" s="34" t="s">
        <v>711</v>
      </c>
      <c r="O7750" s="34" t="s">
        <v>773</v>
      </c>
      <c r="P7750" s="34" t="s">
        <v>713</v>
      </c>
      <c r="Q7750" s="34" t="s">
        <v>743</v>
      </c>
      <c r="R7750" s="34" t="s">
        <v>10228</v>
      </c>
    </row>
    <row r="7751" spans="1:18" x14ac:dyDescent="0.25">
      <c r="A7751" s="31" t="s">
        <v>23388</v>
      </c>
      <c r="B7751" s="32" t="s">
        <v>22112</v>
      </c>
      <c r="C7751" s="32" t="s">
        <v>808</v>
      </c>
      <c r="D7751" s="35">
        <v>43642</v>
      </c>
      <c r="E7751" s="32" t="s">
        <v>704</v>
      </c>
      <c r="F7751" s="32" t="s">
        <v>705</v>
      </c>
      <c r="G7751" s="32" t="s">
        <v>22113</v>
      </c>
      <c r="H7751" s="32" t="s">
        <v>752</v>
      </c>
      <c r="I7751" s="32" t="s">
        <v>846</v>
      </c>
      <c r="J7751" s="35">
        <v>44006</v>
      </c>
      <c r="K7751" s="35">
        <v>44736</v>
      </c>
      <c r="L7751" s="32" t="s">
        <v>22114</v>
      </c>
      <c r="M7751" s="32" t="s">
        <v>710</v>
      </c>
      <c r="N7751" s="32" t="s">
        <v>711</v>
      </c>
      <c r="O7751" s="32" t="s">
        <v>773</v>
      </c>
      <c r="P7751" s="32" t="s">
        <v>713</v>
      </c>
      <c r="Q7751" s="32" t="s">
        <v>10228</v>
      </c>
      <c r="R7751" s="32" t="s">
        <v>10228</v>
      </c>
    </row>
    <row r="7752" spans="1:18" x14ac:dyDescent="0.25">
      <c r="A7752" s="33" t="s">
        <v>23705</v>
      </c>
      <c r="B7752" s="34" t="s">
        <v>22115</v>
      </c>
      <c r="C7752" s="34" t="s">
        <v>703</v>
      </c>
      <c r="D7752" s="36">
        <v>43642</v>
      </c>
      <c r="E7752" s="34" t="s">
        <v>704</v>
      </c>
      <c r="F7752" s="34" t="s">
        <v>705</v>
      </c>
      <c r="G7752" s="34" t="s">
        <v>1270</v>
      </c>
      <c r="H7752" s="34" t="s">
        <v>752</v>
      </c>
      <c r="I7752" s="34" t="s">
        <v>1271</v>
      </c>
      <c r="J7752" s="36">
        <v>43948</v>
      </c>
      <c r="K7752" s="36">
        <v>44678</v>
      </c>
      <c r="L7752" s="34" t="s">
        <v>22116</v>
      </c>
      <c r="M7752" s="34" t="s">
        <v>710</v>
      </c>
      <c r="N7752" s="34" t="s">
        <v>711</v>
      </c>
      <c r="O7752" s="34" t="s">
        <v>773</v>
      </c>
      <c r="P7752" s="34" t="s">
        <v>842</v>
      </c>
      <c r="Q7752" s="34" t="s">
        <v>713</v>
      </c>
      <c r="R7752" s="34" t="s">
        <v>743</v>
      </c>
    </row>
    <row r="7753" spans="1:18" x14ac:dyDescent="0.25">
      <c r="A7753" s="31" t="s">
        <v>23230</v>
      </c>
      <c r="B7753" s="32" t="s">
        <v>22117</v>
      </c>
      <c r="C7753" s="32" t="s">
        <v>703</v>
      </c>
      <c r="D7753" s="35">
        <v>43641</v>
      </c>
      <c r="E7753" s="32" t="s">
        <v>704</v>
      </c>
      <c r="F7753" s="32" t="s">
        <v>705</v>
      </c>
      <c r="G7753" s="32" t="s">
        <v>22118</v>
      </c>
      <c r="H7753" s="32" t="s">
        <v>984</v>
      </c>
      <c r="I7753" s="32" t="s">
        <v>1060</v>
      </c>
      <c r="J7753" s="35">
        <v>43998</v>
      </c>
      <c r="K7753" s="35">
        <v>44728</v>
      </c>
      <c r="L7753" s="32" t="s">
        <v>22119</v>
      </c>
      <c r="M7753" s="32" t="s">
        <v>710</v>
      </c>
      <c r="N7753" s="32" t="s">
        <v>778</v>
      </c>
      <c r="O7753" s="32" t="s">
        <v>773</v>
      </c>
      <c r="P7753" s="32" t="s">
        <v>713</v>
      </c>
      <c r="Q7753" s="32" t="s">
        <v>10228</v>
      </c>
      <c r="R7753" s="32" t="s">
        <v>10228</v>
      </c>
    </row>
    <row r="7754" spans="1:18" x14ac:dyDescent="0.25">
      <c r="A7754" s="33" t="s">
        <v>23707</v>
      </c>
      <c r="B7754" s="34" t="s">
        <v>22120</v>
      </c>
      <c r="C7754" s="34" t="s">
        <v>703</v>
      </c>
      <c r="D7754" s="36">
        <v>43641</v>
      </c>
      <c r="E7754" s="34" t="s">
        <v>704</v>
      </c>
      <c r="F7754" s="34" t="s">
        <v>705</v>
      </c>
      <c r="G7754" s="34" t="s">
        <v>22121</v>
      </c>
      <c r="H7754" s="34" t="s">
        <v>998</v>
      </c>
      <c r="I7754" s="34" t="s">
        <v>1801</v>
      </c>
      <c r="J7754" s="36">
        <v>43930</v>
      </c>
      <c r="K7754" s="36">
        <v>44660</v>
      </c>
      <c r="L7754" s="34" t="s">
        <v>22122</v>
      </c>
      <c r="M7754" s="34" t="s">
        <v>772</v>
      </c>
      <c r="N7754" s="34" t="s">
        <v>778</v>
      </c>
      <c r="O7754" s="34" t="s">
        <v>712</v>
      </c>
      <c r="P7754" s="34" t="s">
        <v>743</v>
      </c>
      <c r="Q7754" s="34" t="s">
        <v>713</v>
      </c>
      <c r="R7754" s="34" t="s">
        <v>10228</v>
      </c>
    </row>
    <row r="7755" spans="1:18" x14ac:dyDescent="0.25">
      <c r="A7755" s="31" t="s">
        <v>23390</v>
      </c>
      <c r="B7755" s="32" t="s">
        <v>22123</v>
      </c>
      <c r="C7755" s="32" t="s">
        <v>703</v>
      </c>
      <c r="D7755" s="35">
        <v>43641</v>
      </c>
      <c r="E7755" s="32" t="s">
        <v>704</v>
      </c>
      <c r="F7755" s="32" t="s">
        <v>705</v>
      </c>
      <c r="G7755" s="32" t="s">
        <v>2103</v>
      </c>
      <c r="H7755" s="32" t="s">
        <v>707</v>
      </c>
      <c r="I7755" s="32" t="s">
        <v>2104</v>
      </c>
      <c r="J7755" s="35">
        <v>43928</v>
      </c>
      <c r="K7755" s="35">
        <v>44658</v>
      </c>
      <c r="L7755" s="32" t="s">
        <v>22124</v>
      </c>
      <c r="M7755" s="32" t="s">
        <v>710</v>
      </c>
      <c r="N7755" s="32" t="s">
        <v>711</v>
      </c>
      <c r="O7755" s="32" t="s">
        <v>773</v>
      </c>
      <c r="P7755" s="32" t="s">
        <v>833</v>
      </c>
      <c r="Q7755" s="32" t="s">
        <v>743</v>
      </c>
      <c r="R7755" s="32" t="s">
        <v>743</v>
      </c>
    </row>
    <row r="7756" spans="1:18" x14ac:dyDescent="0.25">
      <c r="A7756" s="33" t="s">
        <v>23709</v>
      </c>
      <c r="B7756" s="34" t="s">
        <v>22125</v>
      </c>
      <c r="C7756" s="34" t="s">
        <v>703</v>
      </c>
      <c r="D7756" s="36">
        <v>43635</v>
      </c>
      <c r="E7756" s="34" t="s">
        <v>704</v>
      </c>
      <c r="F7756" s="34" t="s">
        <v>705</v>
      </c>
      <c r="G7756" s="34" t="s">
        <v>22126</v>
      </c>
      <c r="H7756" s="34" t="s">
        <v>984</v>
      </c>
      <c r="I7756" s="34" t="s">
        <v>1060</v>
      </c>
      <c r="J7756" s="36">
        <v>44007</v>
      </c>
      <c r="K7756" s="36">
        <v>44737</v>
      </c>
      <c r="L7756" s="34" t="s">
        <v>22127</v>
      </c>
      <c r="M7756" s="34" t="s">
        <v>772</v>
      </c>
      <c r="N7756" s="34" t="s">
        <v>749</v>
      </c>
      <c r="O7756" s="34" t="s">
        <v>712</v>
      </c>
      <c r="P7756" s="34" t="s">
        <v>713</v>
      </c>
      <c r="Q7756" s="34" t="s">
        <v>10228</v>
      </c>
      <c r="R7756" s="34" t="s">
        <v>10228</v>
      </c>
    </row>
    <row r="7757" spans="1:18" x14ac:dyDescent="0.25">
      <c r="A7757" s="31" t="s">
        <v>23077</v>
      </c>
      <c r="B7757" s="32" t="s">
        <v>22128</v>
      </c>
      <c r="C7757" s="32" t="s">
        <v>703</v>
      </c>
      <c r="D7757" s="35">
        <v>43635</v>
      </c>
      <c r="E7757" s="32" t="s">
        <v>704</v>
      </c>
      <c r="F7757" s="32" t="s">
        <v>705</v>
      </c>
      <c r="G7757" s="32" t="s">
        <v>12483</v>
      </c>
      <c r="H7757" s="32" t="s">
        <v>707</v>
      </c>
      <c r="I7757" s="32" t="s">
        <v>12484</v>
      </c>
      <c r="J7757" s="35">
        <v>43956</v>
      </c>
      <c r="K7757" s="35">
        <v>44686</v>
      </c>
      <c r="L7757" s="32" t="s">
        <v>22129</v>
      </c>
      <c r="M7757" s="32" t="s">
        <v>718</v>
      </c>
      <c r="N7757" s="32" t="s">
        <v>749</v>
      </c>
      <c r="O7757" s="32" t="s">
        <v>712</v>
      </c>
      <c r="P7757" s="32" t="s">
        <v>743</v>
      </c>
      <c r="Q7757" s="32" t="s">
        <v>743</v>
      </c>
      <c r="R7757" s="32" t="s">
        <v>10228</v>
      </c>
    </row>
    <row r="7758" spans="1:18" x14ac:dyDescent="0.25">
      <c r="A7758" s="33" t="s">
        <v>23711</v>
      </c>
      <c r="B7758" s="34" t="s">
        <v>22130</v>
      </c>
      <c r="C7758" s="34" t="s">
        <v>703</v>
      </c>
      <c r="D7758" s="36">
        <v>43634</v>
      </c>
      <c r="E7758" s="34" t="s">
        <v>704</v>
      </c>
      <c r="F7758" s="34" t="s">
        <v>705</v>
      </c>
      <c r="G7758" s="34" t="s">
        <v>5906</v>
      </c>
      <c r="H7758" s="34" t="s">
        <v>740</v>
      </c>
      <c r="I7758" s="34" t="s">
        <v>5907</v>
      </c>
      <c r="J7758" s="36">
        <v>43984</v>
      </c>
      <c r="K7758" s="36">
        <v>44714</v>
      </c>
      <c r="L7758" s="34" t="s">
        <v>22131</v>
      </c>
      <c r="M7758" s="34" t="s">
        <v>710</v>
      </c>
      <c r="N7758" s="34" t="s">
        <v>778</v>
      </c>
      <c r="O7758" s="34" t="s">
        <v>773</v>
      </c>
      <c r="P7758" s="34" t="s">
        <v>832</v>
      </c>
      <c r="Q7758" s="34" t="s">
        <v>713</v>
      </c>
      <c r="R7758" s="34" t="s">
        <v>743</v>
      </c>
    </row>
    <row r="7759" spans="1:18" x14ac:dyDescent="0.25">
      <c r="A7759" s="31" t="s">
        <v>23392</v>
      </c>
      <c r="B7759" s="32" t="s">
        <v>22132</v>
      </c>
      <c r="C7759" s="32" t="s">
        <v>703</v>
      </c>
      <c r="D7759" s="35">
        <v>43629</v>
      </c>
      <c r="E7759" s="32" t="s">
        <v>704</v>
      </c>
      <c r="F7759" s="32" t="s">
        <v>705</v>
      </c>
      <c r="G7759" s="32" t="s">
        <v>22133</v>
      </c>
      <c r="H7759" s="32" t="s">
        <v>707</v>
      </c>
      <c r="I7759" s="32" t="s">
        <v>2077</v>
      </c>
      <c r="J7759" s="35">
        <v>43924</v>
      </c>
      <c r="K7759" s="35">
        <v>44654</v>
      </c>
      <c r="L7759" s="32" t="s">
        <v>22134</v>
      </c>
      <c r="M7759" s="32" t="s">
        <v>710</v>
      </c>
      <c r="N7759" s="32" t="s">
        <v>711</v>
      </c>
      <c r="O7759" s="32" t="s">
        <v>712</v>
      </c>
      <c r="P7759" s="32" t="s">
        <v>713</v>
      </c>
      <c r="Q7759" s="32" t="s">
        <v>10228</v>
      </c>
      <c r="R7759" s="32" t="s">
        <v>10228</v>
      </c>
    </row>
    <row r="7760" spans="1:18" x14ac:dyDescent="0.25">
      <c r="A7760" s="33" t="s">
        <v>23713</v>
      </c>
      <c r="B7760" s="34" t="s">
        <v>22135</v>
      </c>
      <c r="C7760" s="34" t="s">
        <v>808</v>
      </c>
      <c r="D7760" s="36">
        <v>43628</v>
      </c>
      <c r="E7760" s="34" t="s">
        <v>704</v>
      </c>
      <c r="F7760" s="34" t="s">
        <v>705</v>
      </c>
      <c r="G7760" s="34" t="s">
        <v>22136</v>
      </c>
      <c r="H7760" s="34" t="s">
        <v>752</v>
      </c>
      <c r="I7760" s="34" t="s">
        <v>846</v>
      </c>
      <c r="J7760" s="36">
        <v>43963</v>
      </c>
      <c r="K7760" s="36">
        <v>44693</v>
      </c>
      <c r="L7760" s="34" t="s">
        <v>22137</v>
      </c>
      <c r="M7760" s="34" t="s">
        <v>772</v>
      </c>
      <c r="N7760" s="34" t="s">
        <v>711</v>
      </c>
      <c r="O7760" s="34" t="s">
        <v>773</v>
      </c>
      <c r="P7760" s="34" t="s">
        <v>833</v>
      </c>
      <c r="Q7760" s="34" t="s">
        <v>713</v>
      </c>
      <c r="R7760" s="34" t="s">
        <v>10228</v>
      </c>
    </row>
    <row r="7761" spans="1:18" x14ac:dyDescent="0.25">
      <c r="A7761" s="31" t="s">
        <v>23232</v>
      </c>
      <c r="B7761" s="32" t="s">
        <v>22138</v>
      </c>
      <c r="C7761" s="32" t="s">
        <v>703</v>
      </c>
      <c r="D7761" s="35">
        <v>43628</v>
      </c>
      <c r="E7761" s="32" t="s">
        <v>704</v>
      </c>
      <c r="F7761" s="32" t="s">
        <v>705</v>
      </c>
      <c r="G7761" s="32" t="s">
        <v>22139</v>
      </c>
      <c r="H7761" s="32" t="s">
        <v>736</v>
      </c>
      <c r="I7761" s="32" t="s">
        <v>1749</v>
      </c>
      <c r="J7761" s="35">
        <v>44008</v>
      </c>
      <c r="K7761" s="35">
        <v>44738</v>
      </c>
      <c r="L7761" s="32" t="s">
        <v>22140</v>
      </c>
      <c r="M7761" s="32" t="s">
        <v>710</v>
      </c>
      <c r="N7761" s="32" t="s">
        <v>711</v>
      </c>
      <c r="O7761" s="32" t="s">
        <v>712</v>
      </c>
      <c r="P7761" s="32" t="s">
        <v>713</v>
      </c>
      <c r="Q7761" s="32" t="s">
        <v>1042</v>
      </c>
      <c r="R7761" s="32" t="s">
        <v>743</v>
      </c>
    </row>
    <row r="7762" spans="1:18" x14ac:dyDescent="0.25">
      <c r="A7762" s="33" t="s">
        <v>23715</v>
      </c>
      <c r="B7762" s="34" t="s">
        <v>22141</v>
      </c>
      <c r="C7762" s="34" t="s">
        <v>703</v>
      </c>
      <c r="D7762" s="36">
        <v>43626</v>
      </c>
      <c r="E7762" s="34" t="s">
        <v>704</v>
      </c>
      <c r="F7762" s="34" t="s">
        <v>705</v>
      </c>
      <c r="G7762" s="34" t="s">
        <v>22142</v>
      </c>
      <c r="H7762" s="34" t="s">
        <v>769</v>
      </c>
      <c r="I7762" s="34" t="s">
        <v>1785</v>
      </c>
      <c r="J7762" s="36">
        <v>43923</v>
      </c>
      <c r="K7762" s="36">
        <v>44653</v>
      </c>
      <c r="L7762" s="34" t="s">
        <v>22143</v>
      </c>
      <c r="M7762" s="34" t="s">
        <v>710</v>
      </c>
      <c r="N7762" s="34" t="s">
        <v>723</v>
      </c>
      <c r="O7762" s="34" t="s">
        <v>712</v>
      </c>
      <c r="P7762" s="34" t="s">
        <v>832</v>
      </c>
      <c r="Q7762" s="34" t="s">
        <v>10228</v>
      </c>
      <c r="R7762" s="34" t="s">
        <v>10228</v>
      </c>
    </row>
    <row r="7763" spans="1:18" x14ac:dyDescent="0.25">
      <c r="A7763" s="31" t="s">
        <v>23394</v>
      </c>
      <c r="B7763" s="32" t="s">
        <v>22144</v>
      </c>
      <c r="C7763" s="32" t="s">
        <v>703</v>
      </c>
      <c r="D7763" s="35">
        <v>43623</v>
      </c>
      <c r="E7763" s="32" t="s">
        <v>704</v>
      </c>
      <c r="F7763" s="32" t="s">
        <v>705</v>
      </c>
      <c r="G7763" s="32" t="s">
        <v>5745</v>
      </c>
      <c r="H7763" s="32" t="s">
        <v>789</v>
      </c>
      <c r="I7763" s="32" t="s">
        <v>5746</v>
      </c>
      <c r="J7763" s="35">
        <v>43983</v>
      </c>
      <c r="K7763" s="35">
        <v>44713</v>
      </c>
      <c r="L7763" s="32" t="s">
        <v>22145</v>
      </c>
      <c r="M7763" s="32" t="s">
        <v>710</v>
      </c>
      <c r="N7763" s="32" t="s">
        <v>778</v>
      </c>
      <c r="O7763" s="32" t="s">
        <v>3894</v>
      </c>
      <c r="P7763" s="32" t="s">
        <v>743</v>
      </c>
      <c r="Q7763" s="32" t="s">
        <v>713</v>
      </c>
      <c r="R7763" s="32" t="s">
        <v>10228</v>
      </c>
    </row>
    <row r="7764" spans="1:18" x14ac:dyDescent="0.25">
      <c r="A7764" s="33" t="s">
        <v>23717</v>
      </c>
      <c r="B7764" s="34" t="s">
        <v>22146</v>
      </c>
      <c r="C7764" s="34" t="s">
        <v>734</v>
      </c>
      <c r="D7764" s="36">
        <v>43623</v>
      </c>
      <c r="E7764" s="34" t="s">
        <v>704</v>
      </c>
      <c r="F7764" s="34" t="s">
        <v>705</v>
      </c>
      <c r="G7764" s="34" t="s">
        <v>15649</v>
      </c>
      <c r="H7764" s="34" t="s">
        <v>984</v>
      </c>
      <c r="I7764" s="34" t="s">
        <v>1060</v>
      </c>
      <c r="J7764" s="36">
        <v>43986</v>
      </c>
      <c r="K7764" s="36">
        <v>44716</v>
      </c>
      <c r="L7764" s="34" t="s">
        <v>22147</v>
      </c>
      <c r="M7764" s="34" t="s">
        <v>710</v>
      </c>
      <c r="N7764" s="34" t="s">
        <v>778</v>
      </c>
      <c r="O7764" s="34" t="s">
        <v>712</v>
      </c>
      <c r="P7764" s="34" t="s">
        <v>743</v>
      </c>
      <c r="Q7764" s="34" t="s">
        <v>10228</v>
      </c>
      <c r="R7764" s="34" t="s">
        <v>10228</v>
      </c>
    </row>
    <row r="7765" spans="1:18" x14ac:dyDescent="0.25">
      <c r="A7765" s="31" t="s">
        <v>23152</v>
      </c>
      <c r="B7765" s="32" t="s">
        <v>22148</v>
      </c>
      <c r="C7765" s="32" t="s">
        <v>703</v>
      </c>
      <c r="D7765" s="35">
        <v>43623</v>
      </c>
      <c r="E7765" s="32" t="s">
        <v>704</v>
      </c>
      <c r="F7765" s="32" t="s">
        <v>705</v>
      </c>
      <c r="G7765" s="32" t="s">
        <v>2342</v>
      </c>
      <c r="H7765" s="32" t="s">
        <v>1286</v>
      </c>
      <c r="I7765" s="32" t="s">
        <v>2343</v>
      </c>
      <c r="J7765" s="35">
        <v>43997</v>
      </c>
      <c r="K7765" s="35">
        <v>44727</v>
      </c>
      <c r="L7765" s="32" t="s">
        <v>22149</v>
      </c>
      <c r="M7765" s="32" t="s">
        <v>710</v>
      </c>
      <c r="N7765" s="32" t="s">
        <v>749</v>
      </c>
      <c r="O7765" s="32" t="s">
        <v>712</v>
      </c>
      <c r="P7765" s="32" t="s">
        <v>743</v>
      </c>
      <c r="Q7765" s="32" t="s">
        <v>10228</v>
      </c>
      <c r="R7765" s="32" t="s">
        <v>10228</v>
      </c>
    </row>
    <row r="7766" spans="1:18" x14ac:dyDescent="0.25">
      <c r="A7766" s="33" t="s">
        <v>23719</v>
      </c>
      <c r="B7766" s="34" t="s">
        <v>22150</v>
      </c>
      <c r="C7766" s="34" t="s">
        <v>703</v>
      </c>
      <c r="D7766" s="36">
        <v>43622</v>
      </c>
      <c r="E7766" s="34" t="s">
        <v>704</v>
      </c>
      <c r="F7766" s="34" t="s">
        <v>705</v>
      </c>
      <c r="G7766" s="34" t="s">
        <v>2385</v>
      </c>
      <c r="H7766" s="34" t="s">
        <v>707</v>
      </c>
      <c r="I7766" s="34" t="s">
        <v>2386</v>
      </c>
      <c r="J7766" s="36">
        <v>43969</v>
      </c>
      <c r="K7766" s="36">
        <v>44699</v>
      </c>
      <c r="L7766" s="34" t="s">
        <v>22151</v>
      </c>
      <c r="M7766" s="34" t="s">
        <v>772</v>
      </c>
      <c r="N7766" s="34" t="s">
        <v>711</v>
      </c>
      <c r="O7766" s="34" t="s">
        <v>712</v>
      </c>
      <c r="P7766" s="34" t="s">
        <v>713</v>
      </c>
      <c r="Q7766" s="34" t="s">
        <v>10228</v>
      </c>
      <c r="R7766" s="34" t="s">
        <v>10228</v>
      </c>
    </row>
    <row r="7767" spans="1:18" x14ac:dyDescent="0.25">
      <c r="A7767" s="31" t="s">
        <v>23396</v>
      </c>
      <c r="B7767" s="32" t="s">
        <v>22152</v>
      </c>
      <c r="C7767" s="32" t="s">
        <v>703</v>
      </c>
      <c r="D7767" s="35">
        <v>43620</v>
      </c>
      <c r="E7767" s="32" t="s">
        <v>704</v>
      </c>
      <c r="F7767" s="32" t="s">
        <v>705</v>
      </c>
      <c r="G7767" s="32" t="s">
        <v>22153</v>
      </c>
      <c r="H7767" s="32" t="s">
        <v>789</v>
      </c>
      <c r="I7767" s="32" t="s">
        <v>790</v>
      </c>
      <c r="J7767" s="35">
        <v>43929</v>
      </c>
      <c r="K7767" s="35">
        <v>44659</v>
      </c>
      <c r="L7767" s="32" t="s">
        <v>22154</v>
      </c>
      <c r="M7767" s="32" t="s">
        <v>710</v>
      </c>
      <c r="N7767" s="32" t="s">
        <v>778</v>
      </c>
      <c r="O7767" s="32" t="s">
        <v>712</v>
      </c>
      <c r="P7767" s="32" t="s">
        <v>968</v>
      </c>
      <c r="Q7767" s="32" t="s">
        <v>713</v>
      </c>
      <c r="R7767" s="32" t="s">
        <v>876</v>
      </c>
    </row>
    <row r="7768" spans="1:18" x14ac:dyDescent="0.25">
      <c r="A7768" s="33" t="s">
        <v>23721</v>
      </c>
      <c r="B7768" s="34" t="s">
        <v>22155</v>
      </c>
      <c r="C7768" s="34" t="s">
        <v>703</v>
      </c>
      <c r="D7768" s="36">
        <v>43618</v>
      </c>
      <c r="E7768" s="34" t="s">
        <v>704</v>
      </c>
      <c r="F7768" s="34" t="s">
        <v>705</v>
      </c>
      <c r="G7768" s="34" t="s">
        <v>22156</v>
      </c>
      <c r="H7768" s="34" t="s">
        <v>984</v>
      </c>
      <c r="I7768" s="34" t="s">
        <v>4824</v>
      </c>
      <c r="J7768" s="36">
        <v>43978</v>
      </c>
      <c r="K7768" s="36">
        <v>44708</v>
      </c>
      <c r="L7768" s="34" t="s">
        <v>22157</v>
      </c>
      <c r="M7768" s="34" t="s">
        <v>772</v>
      </c>
      <c r="N7768" s="34" t="s">
        <v>749</v>
      </c>
      <c r="O7768" s="34" t="s">
        <v>712</v>
      </c>
      <c r="P7768" s="34" t="s">
        <v>713</v>
      </c>
      <c r="Q7768" s="34" t="s">
        <v>10228</v>
      </c>
      <c r="R7768" s="34" t="s">
        <v>10228</v>
      </c>
    </row>
    <row r="7769" spans="1:18" x14ac:dyDescent="0.25">
      <c r="A7769" s="31" t="s">
        <v>23234</v>
      </c>
      <c r="B7769" s="32" t="s">
        <v>22158</v>
      </c>
      <c r="C7769" s="32" t="s">
        <v>703</v>
      </c>
      <c r="D7769" s="35">
        <v>43616</v>
      </c>
      <c r="E7769" s="32" t="s">
        <v>704</v>
      </c>
      <c r="F7769" s="32" t="s">
        <v>705</v>
      </c>
      <c r="G7769" s="32" t="s">
        <v>22159</v>
      </c>
      <c r="H7769" s="32" t="s">
        <v>752</v>
      </c>
      <c r="I7769" s="32" t="s">
        <v>2037</v>
      </c>
      <c r="J7769" s="35">
        <v>43990</v>
      </c>
      <c r="K7769" s="35">
        <v>44720</v>
      </c>
      <c r="L7769" s="32" t="s">
        <v>22160</v>
      </c>
      <c r="M7769" s="32" t="s">
        <v>710</v>
      </c>
      <c r="N7769" s="32" t="s">
        <v>723</v>
      </c>
      <c r="O7769" s="32" t="s">
        <v>712</v>
      </c>
      <c r="P7769" s="32" t="s">
        <v>713</v>
      </c>
      <c r="Q7769" s="32" t="s">
        <v>10228</v>
      </c>
      <c r="R7769" s="32" t="s">
        <v>10228</v>
      </c>
    </row>
    <row r="7770" spans="1:18" x14ac:dyDescent="0.25">
      <c r="A7770" s="33" t="s">
        <v>23723</v>
      </c>
      <c r="B7770" s="34" t="s">
        <v>22161</v>
      </c>
      <c r="C7770" s="34" t="s">
        <v>703</v>
      </c>
      <c r="D7770" s="36">
        <v>43616</v>
      </c>
      <c r="E7770" s="34" t="s">
        <v>704</v>
      </c>
      <c r="F7770" s="34" t="s">
        <v>705</v>
      </c>
      <c r="G7770" s="34" t="s">
        <v>22162</v>
      </c>
      <c r="H7770" s="34" t="s">
        <v>752</v>
      </c>
      <c r="I7770" s="34" t="s">
        <v>10541</v>
      </c>
      <c r="J7770" s="36">
        <v>43998</v>
      </c>
      <c r="K7770" s="36">
        <v>44728</v>
      </c>
      <c r="L7770" s="34" t="s">
        <v>22163</v>
      </c>
      <c r="M7770" s="34" t="s">
        <v>718</v>
      </c>
      <c r="N7770" s="34" t="s">
        <v>723</v>
      </c>
      <c r="O7770" s="34" t="s">
        <v>712</v>
      </c>
      <c r="P7770" s="34" t="s">
        <v>713</v>
      </c>
      <c r="Q7770" s="34" t="s">
        <v>10228</v>
      </c>
      <c r="R7770" s="34" t="s">
        <v>10228</v>
      </c>
    </row>
    <row r="7771" spans="1:18" x14ac:dyDescent="0.25">
      <c r="A7771" s="31" t="s">
        <v>23398</v>
      </c>
      <c r="B7771" s="32" t="s">
        <v>22164</v>
      </c>
      <c r="C7771" s="32" t="s">
        <v>703</v>
      </c>
      <c r="D7771" s="35">
        <v>43614</v>
      </c>
      <c r="E7771" s="32" t="s">
        <v>704</v>
      </c>
      <c r="F7771" s="32" t="s">
        <v>705</v>
      </c>
      <c r="G7771" s="32" t="s">
        <v>16439</v>
      </c>
      <c r="H7771" s="32" t="s">
        <v>798</v>
      </c>
      <c r="I7771" s="32" t="s">
        <v>16440</v>
      </c>
      <c r="J7771" s="35">
        <v>43991</v>
      </c>
      <c r="K7771" s="35">
        <v>44721</v>
      </c>
      <c r="L7771" s="32" t="s">
        <v>22165</v>
      </c>
      <c r="M7771" s="32" t="s">
        <v>710</v>
      </c>
      <c r="N7771" s="32" t="s">
        <v>723</v>
      </c>
      <c r="O7771" s="32" t="s">
        <v>712</v>
      </c>
      <c r="P7771" s="32" t="s">
        <v>743</v>
      </c>
      <c r="Q7771" s="32" t="s">
        <v>833</v>
      </c>
      <c r="R7771" s="32" t="s">
        <v>713</v>
      </c>
    </row>
    <row r="7772" spans="1:18" x14ac:dyDescent="0.25">
      <c r="A7772" s="33" t="s">
        <v>23725</v>
      </c>
      <c r="B7772" s="34" t="s">
        <v>22166</v>
      </c>
      <c r="C7772" s="34" t="s">
        <v>703</v>
      </c>
      <c r="D7772" s="36">
        <v>43614</v>
      </c>
      <c r="E7772" s="34" t="s">
        <v>704</v>
      </c>
      <c r="F7772" s="34" t="s">
        <v>705</v>
      </c>
      <c r="G7772" s="34" t="s">
        <v>22167</v>
      </c>
      <c r="H7772" s="34" t="s">
        <v>707</v>
      </c>
      <c r="I7772" s="34" t="s">
        <v>721</v>
      </c>
      <c r="J7772" s="36">
        <v>43959</v>
      </c>
      <c r="K7772" s="36">
        <v>44689</v>
      </c>
      <c r="L7772" s="34" t="s">
        <v>22168</v>
      </c>
      <c r="M7772" s="34" t="s">
        <v>710</v>
      </c>
      <c r="N7772" s="34" t="s">
        <v>711</v>
      </c>
      <c r="O7772" s="34" t="s">
        <v>712</v>
      </c>
      <c r="P7772" s="34" t="s">
        <v>713</v>
      </c>
      <c r="Q7772" s="34" t="s">
        <v>889</v>
      </c>
      <c r="R7772" s="34" t="s">
        <v>743</v>
      </c>
    </row>
    <row r="7773" spans="1:18" x14ac:dyDescent="0.25">
      <c r="A7773" s="31" t="s">
        <v>23113</v>
      </c>
      <c r="B7773" s="32" t="s">
        <v>22169</v>
      </c>
      <c r="C7773" s="32" t="s">
        <v>703</v>
      </c>
      <c r="D7773" s="35">
        <v>43613</v>
      </c>
      <c r="E7773" s="32" t="s">
        <v>704</v>
      </c>
      <c r="F7773" s="32" t="s">
        <v>705</v>
      </c>
      <c r="G7773" s="32" t="s">
        <v>997</v>
      </c>
      <c r="H7773" s="32" t="s">
        <v>998</v>
      </c>
      <c r="I7773" s="32" t="s">
        <v>999</v>
      </c>
      <c r="J7773" s="35">
        <v>43998</v>
      </c>
      <c r="K7773" s="35">
        <v>44728</v>
      </c>
      <c r="L7773" s="32" t="s">
        <v>22170</v>
      </c>
      <c r="M7773" s="32" t="s">
        <v>718</v>
      </c>
      <c r="N7773" s="32" t="s">
        <v>723</v>
      </c>
      <c r="O7773" s="32" t="s">
        <v>1015</v>
      </c>
      <c r="P7773" s="32" t="s">
        <v>713</v>
      </c>
      <c r="Q7773" s="32" t="s">
        <v>10228</v>
      </c>
      <c r="R7773" s="32" t="s">
        <v>10228</v>
      </c>
    </row>
    <row r="7774" spans="1:18" x14ac:dyDescent="0.25">
      <c r="A7774" s="33" t="s">
        <v>23727</v>
      </c>
      <c r="B7774" s="34" t="s">
        <v>22171</v>
      </c>
      <c r="C7774" s="34" t="s">
        <v>703</v>
      </c>
      <c r="D7774" s="36">
        <v>43613</v>
      </c>
      <c r="E7774" s="34" t="s">
        <v>704</v>
      </c>
      <c r="F7774" s="34" t="s">
        <v>705</v>
      </c>
      <c r="G7774" s="34" t="s">
        <v>22172</v>
      </c>
      <c r="H7774" s="34" t="s">
        <v>752</v>
      </c>
      <c r="I7774" s="34" t="s">
        <v>22173</v>
      </c>
      <c r="J7774" s="36">
        <v>43966</v>
      </c>
      <c r="K7774" s="36">
        <v>44696</v>
      </c>
      <c r="L7774" s="34" t="s">
        <v>22174</v>
      </c>
      <c r="M7774" s="34" t="s">
        <v>718</v>
      </c>
      <c r="N7774" s="34" t="s">
        <v>711</v>
      </c>
      <c r="O7774" s="34" t="s">
        <v>1751</v>
      </c>
      <c r="P7774" s="34" t="s">
        <v>760</v>
      </c>
      <c r="Q7774" s="34" t="s">
        <v>760</v>
      </c>
      <c r="R7774" s="34" t="s">
        <v>1782</v>
      </c>
    </row>
    <row r="7775" spans="1:18" x14ac:dyDescent="0.25">
      <c r="A7775" s="31" t="s">
        <v>23400</v>
      </c>
      <c r="B7775" s="32" t="s">
        <v>22175</v>
      </c>
      <c r="C7775" s="32" t="s">
        <v>703</v>
      </c>
      <c r="D7775" s="35">
        <v>43613</v>
      </c>
      <c r="E7775" s="32" t="s">
        <v>704</v>
      </c>
      <c r="F7775" s="32" t="s">
        <v>705</v>
      </c>
      <c r="G7775" s="32" t="s">
        <v>2672</v>
      </c>
      <c r="H7775" s="32" t="s">
        <v>707</v>
      </c>
      <c r="I7775" s="32" t="s">
        <v>2673</v>
      </c>
      <c r="J7775" s="35">
        <v>43944</v>
      </c>
      <c r="K7775" s="35">
        <v>44674</v>
      </c>
      <c r="L7775" s="32" t="s">
        <v>22176</v>
      </c>
      <c r="M7775" s="32" t="s">
        <v>772</v>
      </c>
      <c r="N7775" s="32" t="s">
        <v>711</v>
      </c>
      <c r="O7775" s="32" t="s">
        <v>712</v>
      </c>
      <c r="P7775" s="32" t="s">
        <v>743</v>
      </c>
      <c r="Q7775" s="32" t="s">
        <v>10228</v>
      </c>
      <c r="R7775" s="32" t="s">
        <v>10228</v>
      </c>
    </row>
    <row r="7776" spans="1:18" x14ac:dyDescent="0.25">
      <c r="A7776" s="33" t="s">
        <v>23729</v>
      </c>
      <c r="B7776" s="34" t="s">
        <v>22177</v>
      </c>
      <c r="C7776" s="34" t="s">
        <v>703</v>
      </c>
      <c r="D7776" s="36">
        <v>43608</v>
      </c>
      <c r="E7776" s="34" t="s">
        <v>704</v>
      </c>
      <c r="F7776" s="34" t="s">
        <v>705</v>
      </c>
      <c r="G7776" s="34" t="s">
        <v>5766</v>
      </c>
      <c r="H7776" s="34" t="s">
        <v>736</v>
      </c>
      <c r="I7776" s="34" t="s">
        <v>5767</v>
      </c>
      <c r="J7776" s="36">
        <v>43990</v>
      </c>
      <c r="K7776" s="36">
        <v>44720</v>
      </c>
      <c r="L7776" s="34" t="s">
        <v>22178</v>
      </c>
      <c r="M7776" s="34" t="s">
        <v>710</v>
      </c>
      <c r="N7776" s="34" t="s">
        <v>711</v>
      </c>
      <c r="O7776" s="34" t="s">
        <v>712</v>
      </c>
      <c r="P7776" s="34" t="s">
        <v>743</v>
      </c>
      <c r="Q7776" s="34" t="s">
        <v>2189</v>
      </c>
      <c r="R7776" s="34" t="s">
        <v>10228</v>
      </c>
    </row>
    <row r="7777" spans="1:18" x14ac:dyDescent="0.25">
      <c r="A7777" s="31" t="s">
        <v>23236</v>
      </c>
      <c r="B7777" s="32" t="s">
        <v>22179</v>
      </c>
      <c r="C7777" s="32" t="s">
        <v>734</v>
      </c>
      <c r="D7777" s="35">
        <v>43608</v>
      </c>
      <c r="E7777" s="32" t="s">
        <v>704</v>
      </c>
      <c r="F7777" s="32" t="s">
        <v>705</v>
      </c>
      <c r="G7777" s="32" t="s">
        <v>22180</v>
      </c>
      <c r="H7777" s="32" t="s">
        <v>904</v>
      </c>
      <c r="I7777" s="32" t="s">
        <v>1291</v>
      </c>
      <c r="J7777" s="35">
        <v>43957</v>
      </c>
      <c r="K7777" s="35">
        <v>44687</v>
      </c>
      <c r="L7777" s="32" t="s">
        <v>22181</v>
      </c>
      <c r="M7777" s="32" t="s">
        <v>772</v>
      </c>
      <c r="N7777" s="32" t="s">
        <v>723</v>
      </c>
      <c r="O7777" s="32" t="s">
        <v>712</v>
      </c>
      <c r="P7777" s="32" t="s">
        <v>713</v>
      </c>
      <c r="Q7777" s="32" t="s">
        <v>743</v>
      </c>
      <c r="R7777" s="32" t="s">
        <v>10228</v>
      </c>
    </row>
    <row r="7778" spans="1:18" x14ac:dyDescent="0.25">
      <c r="A7778" s="33" t="s">
        <v>23731</v>
      </c>
      <c r="B7778" s="34" t="s">
        <v>22182</v>
      </c>
      <c r="C7778" s="34" t="s">
        <v>703</v>
      </c>
      <c r="D7778" s="36">
        <v>43602</v>
      </c>
      <c r="E7778" s="34" t="s">
        <v>704</v>
      </c>
      <c r="F7778" s="34" t="s">
        <v>705</v>
      </c>
      <c r="G7778" s="34" t="s">
        <v>1597</v>
      </c>
      <c r="H7778" s="34" t="s">
        <v>763</v>
      </c>
      <c r="I7778" s="34" t="s">
        <v>1598</v>
      </c>
      <c r="J7778" s="36">
        <v>43972</v>
      </c>
      <c r="K7778" s="36">
        <v>44702</v>
      </c>
      <c r="L7778" s="34" t="s">
        <v>22183</v>
      </c>
      <c r="M7778" s="34" t="s">
        <v>710</v>
      </c>
      <c r="N7778" s="34" t="s">
        <v>711</v>
      </c>
      <c r="O7778" s="34" t="s">
        <v>712</v>
      </c>
      <c r="P7778" s="34" t="s">
        <v>713</v>
      </c>
      <c r="Q7778" s="34" t="s">
        <v>10228</v>
      </c>
      <c r="R7778" s="34" t="s">
        <v>10228</v>
      </c>
    </row>
    <row r="7779" spans="1:18" x14ac:dyDescent="0.25">
      <c r="A7779" s="31" t="s">
        <v>23402</v>
      </c>
      <c r="B7779" s="32" t="s">
        <v>22184</v>
      </c>
      <c r="C7779" s="32" t="s">
        <v>703</v>
      </c>
      <c r="D7779" s="35">
        <v>43600</v>
      </c>
      <c r="E7779" s="32" t="s">
        <v>704</v>
      </c>
      <c r="F7779" s="32" t="s">
        <v>705</v>
      </c>
      <c r="G7779" s="32" t="s">
        <v>7160</v>
      </c>
      <c r="H7779" s="32" t="s">
        <v>752</v>
      </c>
      <c r="I7779" s="32" t="s">
        <v>7161</v>
      </c>
      <c r="J7779" s="35">
        <v>43924</v>
      </c>
      <c r="K7779" s="35">
        <v>44654</v>
      </c>
      <c r="L7779" s="32" t="s">
        <v>22185</v>
      </c>
      <c r="M7779" s="32" t="s">
        <v>710</v>
      </c>
      <c r="N7779" s="32" t="s">
        <v>723</v>
      </c>
      <c r="O7779" s="32" t="s">
        <v>755</v>
      </c>
      <c r="P7779" s="32" t="s">
        <v>713</v>
      </c>
      <c r="Q7779" s="32" t="s">
        <v>10228</v>
      </c>
      <c r="R7779" s="32" t="s">
        <v>10228</v>
      </c>
    </row>
    <row r="7780" spans="1:18" x14ac:dyDescent="0.25">
      <c r="A7780" s="33" t="s">
        <v>23733</v>
      </c>
      <c r="B7780" s="34" t="s">
        <v>22186</v>
      </c>
      <c r="C7780" s="34" t="s">
        <v>703</v>
      </c>
      <c r="D7780" s="36">
        <v>43600</v>
      </c>
      <c r="E7780" s="34" t="s">
        <v>704</v>
      </c>
      <c r="F7780" s="34" t="s">
        <v>705</v>
      </c>
      <c r="G7780" s="34" t="s">
        <v>22187</v>
      </c>
      <c r="H7780" s="34" t="s">
        <v>752</v>
      </c>
      <c r="I7780" s="34" t="s">
        <v>22188</v>
      </c>
      <c r="J7780" s="36">
        <v>43990</v>
      </c>
      <c r="K7780" s="36">
        <v>44720</v>
      </c>
      <c r="L7780" s="34" t="s">
        <v>22189</v>
      </c>
      <c r="M7780" s="34" t="s">
        <v>710</v>
      </c>
      <c r="N7780" s="34" t="s">
        <v>711</v>
      </c>
      <c r="O7780" s="34" t="s">
        <v>712</v>
      </c>
      <c r="P7780" s="34" t="s">
        <v>832</v>
      </c>
      <c r="Q7780" s="34" t="s">
        <v>10228</v>
      </c>
      <c r="R7780" s="34" t="s">
        <v>10228</v>
      </c>
    </row>
    <row r="7781" spans="1:18" x14ac:dyDescent="0.25">
      <c r="A7781" s="31" t="s">
        <v>23154</v>
      </c>
      <c r="B7781" s="32" t="s">
        <v>22190</v>
      </c>
      <c r="C7781" s="32" t="s">
        <v>703</v>
      </c>
      <c r="D7781" s="35">
        <v>43599</v>
      </c>
      <c r="E7781" s="32" t="s">
        <v>704</v>
      </c>
      <c r="F7781" s="32" t="s">
        <v>705</v>
      </c>
      <c r="G7781" s="32" t="s">
        <v>2526</v>
      </c>
      <c r="H7781" s="32" t="s">
        <v>707</v>
      </c>
      <c r="I7781" s="32" t="s">
        <v>2527</v>
      </c>
      <c r="J7781" s="35">
        <v>43924</v>
      </c>
      <c r="K7781" s="35">
        <v>44654</v>
      </c>
      <c r="L7781" s="32" t="s">
        <v>22191</v>
      </c>
      <c r="M7781" s="32" t="s">
        <v>710</v>
      </c>
      <c r="N7781" s="32" t="s">
        <v>749</v>
      </c>
      <c r="O7781" s="32" t="s">
        <v>712</v>
      </c>
      <c r="P7781" s="32" t="s">
        <v>743</v>
      </c>
      <c r="Q7781" s="32" t="s">
        <v>10228</v>
      </c>
      <c r="R7781" s="32" t="s">
        <v>10228</v>
      </c>
    </row>
    <row r="7782" spans="1:18" x14ac:dyDescent="0.25">
      <c r="A7782" s="33" t="s">
        <v>23735</v>
      </c>
      <c r="B7782" s="34" t="s">
        <v>22192</v>
      </c>
      <c r="C7782" s="34" t="s">
        <v>734</v>
      </c>
      <c r="D7782" s="36">
        <v>43598</v>
      </c>
      <c r="E7782" s="34" t="s">
        <v>704</v>
      </c>
      <c r="F7782" s="34" t="s">
        <v>705</v>
      </c>
      <c r="G7782" s="34" t="s">
        <v>22193</v>
      </c>
      <c r="H7782" s="34" t="s">
        <v>752</v>
      </c>
      <c r="I7782" s="34" t="s">
        <v>846</v>
      </c>
      <c r="J7782" s="36">
        <v>43966</v>
      </c>
      <c r="K7782" s="36">
        <v>44696</v>
      </c>
      <c r="L7782" s="34" t="s">
        <v>22194</v>
      </c>
      <c r="M7782" s="34" t="s">
        <v>710</v>
      </c>
      <c r="N7782" s="34" t="s">
        <v>778</v>
      </c>
      <c r="O7782" s="34" t="s">
        <v>712</v>
      </c>
      <c r="P7782" s="34" t="s">
        <v>713</v>
      </c>
      <c r="Q7782" s="34" t="s">
        <v>10228</v>
      </c>
      <c r="R7782" s="34" t="s">
        <v>10228</v>
      </c>
    </row>
    <row r="7783" spans="1:18" x14ac:dyDescent="0.25">
      <c r="A7783" s="31" t="s">
        <v>23404</v>
      </c>
      <c r="B7783" s="32" t="s">
        <v>22195</v>
      </c>
      <c r="C7783" s="32" t="s">
        <v>703</v>
      </c>
      <c r="D7783" s="35">
        <v>43598</v>
      </c>
      <c r="E7783" s="32" t="s">
        <v>704</v>
      </c>
      <c r="F7783" s="32" t="s">
        <v>705</v>
      </c>
      <c r="G7783" s="32" t="s">
        <v>22196</v>
      </c>
      <c r="H7783" s="32" t="s">
        <v>1205</v>
      </c>
      <c r="I7783" s="32" t="s">
        <v>1805</v>
      </c>
      <c r="J7783" s="35">
        <v>44011</v>
      </c>
      <c r="K7783" s="35">
        <v>44741</v>
      </c>
      <c r="L7783" s="32" t="s">
        <v>22197</v>
      </c>
      <c r="M7783" s="32" t="s">
        <v>710</v>
      </c>
      <c r="N7783" s="32" t="s">
        <v>723</v>
      </c>
      <c r="O7783" s="32" t="s">
        <v>712</v>
      </c>
      <c r="P7783" s="32" t="s">
        <v>713</v>
      </c>
      <c r="Q7783" s="32" t="s">
        <v>10228</v>
      </c>
      <c r="R7783" s="32" t="s">
        <v>10228</v>
      </c>
    </row>
    <row r="7784" spans="1:18" x14ac:dyDescent="0.25">
      <c r="A7784" s="33" t="s">
        <v>23737</v>
      </c>
      <c r="B7784" s="34" t="s">
        <v>22198</v>
      </c>
      <c r="C7784" s="34" t="s">
        <v>703</v>
      </c>
      <c r="D7784" s="36">
        <v>43598</v>
      </c>
      <c r="E7784" s="34" t="s">
        <v>704</v>
      </c>
      <c r="F7784" s="34" t="s">
        <v>705</v>
      </c>
      <c r="G7784" s="34" t="s">
        <v>2534</v>
      </c>
      <c r="H7784" s="34" t="s">
        <v>707</v>
      </c>
      <c r="I7784" s="34" t="s">
        <v>2535</v>
      </c>
      <c r="J7784" s="36">
        <v>44000</v>
      </c>
      <c r="K7784" s="36">
        <v>44730</v>
      </c>
      <c r="L7784" s="34" t="s">
        <v>22199</v>
      </c>
      <c r="M7784" s="34" t="s">
        <v>710</v>
      </c>
      <c r="N7784" s="34" t="s">
        <v>711</v>
      </c>
      <c r="O7784" s="34" t="s">
        <v>766</v>
      </c>
      <c r="P7784" s="34" t="s">
        <v>842</v>
      </c>
      <c r="Q7784" s="34" t="s">
        <v>1771</v>
      </c>
      <c r="R7784" s="34" t="s">
        <v>1042</v>
      </c>
    </row>
    <row r="7785" spans="1:18" x14ac:dyDescent="0.25">
      <c r="A7785" s="31" t="s">
        <v>23238</v>
      </c>
      <c r="B7785" s="32" t="s">
        <v>22200</v>
      </c>
      <c r="C7785" s="32" t="s">
        <v>703</v>
      </c>
      <c r="D7785" s="35">
        <v>43598</v>
      </c>
      <c r="E7785" s="32" t="s">
        <v>704</v>
      </c>
      <c r="F7785" s="32" t="s">
        <v>705</v>
      </c>
      <c r="G7785" s="32" t="s">
        <v>2099</v>
      </c>
      <c r="H7785" s="32" t="s">
        <v>752</v>
      </c>
      <c r="I7785" s="32" t="s">
        <v>2100</v>
      </c>
      <c r="J7785" s="35">
        <v>43950</v>
      </c>
      <c r="K7785" s="35">
        <v>44680</v>
      </c>
      <c r="L7785" s="32" t="s">
        <v>22201</v>
      </c>
      <c r="M7785" s="32" t="s">
        <v>718</v>
      </c>
      <c r="N7785" s="32" t="s">
        <v>711</v>
      </c>
      <c r="O7785" s="32" t="s">
        <v>712</v>
      </c>
      <c r="P7785" s="32" t="s">
        <v>743</v>
      </c>
      <c r="Q7785" s="32" t="s">
        <v>10228</v>
      </c>
      <c r="R7785" s="32" t="s">
        <v>10228</v>
      </c>
    </row>
    <row r="7786" spans="1:18" x14ac:dyDescent="0.25">
      <c r="A7786" s="33" t="s">
        <v>23739</v>
      </c>
      <c r="B7786" s="34" t="s">
        <v>22202</v>
      </c>
      <c r="C7786" s="34" t="s">
        <v>703</v>
      </c>
      <c r="D7786" s="36">
        <v>43594</v>
      </c>
      <c r="E7786" s="34" t="s">
        <v>704</v>
      </c>
      <c r="F7786" s="34" t="s">
        <v>705</v>
      </c>
      <c r="G7786" s="34" t="s">
        <v>22203</v>
      </c>
      <c r="H7786" s="34" t="s">
        <v>804</v>
      </c>
      <c r="I7786" s="34" t="s">
        <v>11898</v>
      </c>
      <c r="J7786" s="36">
        <v>44006</v>
      </c>
      <c r="K7786" s="36">
        <v>44736</v>
      </c>
      <c r="L7786" s="34" t="s">
        <v>22204</v>
      </c>
      <c r="M7786" s="34" t="s">
        <v>710</v>
      </c>
      <c r="N7786" s="34" t="s">
        <v>749</v>
      </c>
      <c r="O7786" s="34" t="s">
        <v>712</v>
      </c>
      <c r="P7786" s="34" t="s">
        <v>713</v>
      </c>
      <c r="Q7786" s="34" t="s">
        <v>10228</v>
      </c>
      <c r="R7786" s="34" t="s">
        <v>10228</v>
      </c>
    </row>
    <row r="7787" spans="1:18" x14ac:dyDescent="0.25">
      <c r="A7787" s="31" t="s">
        <v>23406</v>
      </c>
      <c r="B7787" s="32" t="s">
        <v>22205</v>
      </c>
      <c r="C7787" s="32" t="s">
        <v>703</v>
      </c>
      <c r="D7787" s="35">
        <v>43594</v>
      </c>
      <c r="E7787" s="32" t="s">
        <v>704</v>
      </c>
      <c r="F7787" s="32" t="s">
        <v>705</v>
      </c>
      <c r="G7787" s="32" t="s">
        <v>11571</v>
      </c>
      <c r="H7787" s="32" t="s">
        <v>798</v>
      </c>
      <c r="I7787" s="32" t="s">
        <v>11572</v>
      </c>
      <c r="J7787" s="35">
        <v>43997</v>
      </c>
      <c r="K7787" s="35">
        <v>44727</v>
      </c>
      <c r="L7787" s="32" t="s">
        <v>22206</v>
      </c>
      <c r="M7787" s="32" t="s">
        <v>710</v>
      </c>
      <c r="N7787" s="32" t="s">
        <v>723</v>
      </c>
      <c r="O7787" s="32" t="s">
        <v>755</v>
      </c>
      <c r="P7787" s="32" t="s">
        <v>713</v>
      </c>
      <c r="Q7787" s="32" t="s">
        <v>743</v>
      </c>
      <c r="R7787" s="32" t="s">
        <v>833</v>
      </c>
    </row>
    <row r="7788" spans="1:18" x14ac:dyDescent="0.25">
      <c r="A7788" s="33" t="s">
        <v>23741</v>
      </c>
      <c r="B7788" s="34" t="s">
        <v>22207</v>
      </c>
      <c r="C7788" s="34" t="s">
        <v>703</v>
      </c>
      <c r="D7788" s="36">
        <v>43593</v>
      </c>
      <c r="E7788" s="34" t="s">
        <v>704</v>
      </c>
      <c r="F7788" s="34" t="s">
        <v>705</v>
      </c>
      <c r="G7788" s="34" t="s">
        <v>2385</v>
      </c>
      <c r="H7788" s="34" t="s">
        <v>707</v>
      </c>
      <c r="I7788" s="34" t="s">
        <v>2386</v>
      </c>
      <c r="J7788" s="36">
        <v>43969</v>
      </c>
      <c r="K7788" s="36">
        <v>44699</v>
      </c>
      <c r="L7788" s="34" t="s">
        <v>22208</v>
      </c>
      <c r="M7788" s="34" t="s">
        <v>718</v>
      </c>
      <c r="N7788" s="34" t="s">
        <v>749</v>
      </c>
      <c r="O7788" s="34" t="s">
        <v>712</v>
      </c>
      <c r="P7788" s="34" t="s">
        <v>713</v>
      </c>
      <c r="Q7788" s="34" t="s">
        <v>10228</v>
      </c>
      <c r="R7788" s="34" t="s">
        <v>10228</v>
      </c>
    </row>
    <row r="7789" spans="1:18" x14ac:dyDescent="0.25">
      <c r="A7789" s="31" t="s">
        <v>23093</v>
      </c>
      <c r="B7789" s="32" t="s">
        <v>22209</v>
      </c>
      <c r="C7789" s="32" t="s">
        <v>703</v>
      </c>
      <c r="D7789" s="35">
        <v>43589</v>
      </c>
      <c r="E7789" s="32" t="s">
        <v>996</v>
      </c>
      <c r="F7789" s="32" t="s">
        <v>705</v>
      </c>
      <c r="G7789" s="32" t="s">
        <v>1720</v>
      </c>
      <c r="H7789" s="32" t="s">
        <v>752</v>
      </c>
      <c r="I7789" s="32" t="s">
        <v>1721</v>
      </c>
      <c r="J7789" s="35">
        <v>44011</v>
      </c>
      <c r="K7789" s="35">
        <v>44741</v>
      </c>
      <c r="L7789" s="32" t="s">
        <v>22210</v>
      </c>
      <c r="M7789" s="32" t="s">
        <v>772</v>
      </c>
      <c r="N7789" s="32" t="s">
        <v>749</v>
      </c>
      <c r="O7789" s="32" t="s">
        <v>712</v>
      </c>
      <c r="P7789" s="32" t="s">
        <v>713</v>
      </c>
      <c r="Q7789" s="32" t="s">
        <v>10228</v>
      </c>
      <c r="R7789" s="32" t="s">
        <v>10228</v>
      </c>
    </row>
    <row r="7790" spans="1:18" x14ac:dyDescent="0.25">
      <c r="A7790" s="33" t="s">
        <v>23743</v>
      </c>
      <c r="B7790" s="34" t="s">
        <v>22211</v>
      </c>
      <c r="C7790" s="34" t="s">
        <v>703</v>
      </c>
      <c r="D7790" s="36">
        <v>43587</v>
      </c>
      <c r="E7790" s="34" t="s">
        <v>704</v>
      </c>
      <c r="F7790" s="34" t="s">
        <v>705</v>
      </c>
      <c r="G7790" s="34" t="s">
        <v>22212</v>
      </c>
      <c r="H7790" s="34" t="s">
        <v>707</v>
      </c>
      <c r="I7790" s="34" t="s">
        <v>2371</v>
      </c>
      <c r="J7790" s="36">
        <v>43956</v>
      </c>
      <c r="K7790" s="36">
        <v>44686</v>
      </c>
      <c r="L7790" s="34" t="s">
        <v>22213</v>
      </c>
      <c r="M7790" s="34" t="s">
        <v>710</v>
      </c>
      <c r="N7790" s="34" t="s">
        <v>711</v>
      </c>
      <c r="O7790" s="34" t="s">
        <v>712</v>
      </c>
      <c r="P7790" s="34" t="s">
        <v>713</v>
      </c>
      <c r="Q7790" s="34" t="s">
        <v>10228</v>
      </c>
      <c r="R7790" s="34" t="s">
        <v>10228</v>
      </c>
    </row>
    <row r="7791" spans="1:18" x14ac:dyDescent="0.25">
      <c r="A7791" s="31" t="s">
        <v>23408</v>
      </c>
      <c r="B7791" s="32" t="s">
        <v>22214</v>
      </c>
      <c r="C7791" s="32" t="s">
        <v>703</v>
      </c>
      <c r="D7791" s="35">
        <v>43587</v>
      </c>
      <c r="E7791" s="32" t="s">
        <v>704</v>
      </c>
      <c r="F7791" s="32" t="s">
        <v>705</v>
      </c>
      <c r="G7791" s="32" t="s">
        <v>1333</v>
      </c>
      <c r="H7791" s="32" t="s">
        <v>789</v>
      </c>
      <c r="I7791" s="32" t="s">
        <v>1334</v>
      </c>
      <c r="J7791" s="35">
        <v>43991</v>
      </c>
      <c r="K7791" s="35">
        <v>44721</v>
      </c>
      <c r="L7791" s="32" t="s">
        <v>22215</v>
      </c>
      <c r="M7791" s="32" t="s">
        <v>718</v>
      </c>
      <c r="N7791" s="32" t="s">
        <v>711</v>
      </c>
      <c r="O7791" s="32" t="s">
        <v>712</v>
      </c>
      <c r="P7791" s="32" t="s">
        <v>713</v>
      </c>
      <c r="Q7791" s="32" t="s">
        <v>10228</v>
      </c>
      <c r="R7791" s="32" t="s">
        <v>10228</v>
      </c>
    </row>
    <row r="7792" spans="1:18" x14ac:dyDescent="0.25">
      <c r="A7792" s="33" t="s">
        <v>23745</v>
      </c>
      <c r="B7792" s="34" t="s">
        <v>22216</v>
      </c>
      <c r="C7792" s="34" t="s">
        <v>703</v>
      </c>
      <c r="D7792" s="36">
        <v>43587</v>
      </c>
      <c r="E7792" s="34" t="s">
        <v>704</v>
      </c>
      <c r="F7792" s="34" t="s">
        <v>705</v>
      </c>
      <c r="G7792" s="34" t="s">
        <v>15646</v>
      </c>
      <c r="H7792" s="34" t="s">
        <v>804</v>
      </c>
      <c r="I7792" s="34" t="s">
        <v>870</v>
      </c>
      <c r="J7792" s="36">
        <v>43966</v>
      </c>
      <c r="K7792" s="36">
        <v>44696</v>
      </c>
      <c r="L7792" s="34" t="s">
        <v>22217</v>
      </c>
      <c r="M7792" s="34" t="s">
        <v>710</v>
      </c>
      <c r="N7792" s="34" t="s">
        <v>711</v>
      </c>
      <c r="O7792" s="34" t="s">
        <v>712</v>
      </c>
      <c r="P7792" s="34" t="s">
        <v>713</v>
      </c>
      <c r="Q7792" s="34" t="s">
        <v>876</v>
      </c>
      <c r="R7792" s="34" t="s">
        <v>876</v>
      </c>
    </row>
    <row r="7793" spans="1:18" x14ac:dyDescent="0.25">
      <c r="A7793" s="31" t="s">
        <v>23240</v>
      </c>
      <c r="B7793" s="32" t="s">
        <v>22218</v>
      </c>
      <c r="C7793" s="32" t="s">
        <v>734</v>
      </c>
      <c r="D7793" s="35">
        <v>43587</v>
      </c>
      <c r="E7793" s="32" t="s">
        <v>704</v>
      </c>
      <c r="F7793" s="32" t="s">
        <v>705</v>
      </c>
      <c r="G7793" s="32" t="s">
        <v>8958</v>
      </c>
      <c r="H7793" s="32" t="s">
        <v>1158</v>
      </c>
      <c r="I7793" s="32" t="s">
        <v>2431</v>
      </c>
      <c r="J7793" s="35">
        <v>43978</v>
      </c>
      <c r="K7793" s="35">
        <v>44708</v>
      </c>
      <c r="L7793" s="32" t="s">
        <v>22219</v>
      </c>
      <c r="M7793" s="32" t="s">
        <v>710</v>
      </c>
      <c r="N7793" s="32" t="s">
        <v>711</v>
      </c>
      <c r="O7793" s="32" t="s">
        <v>2967</v>
      </c>
      <c r="P7793" s="32" t="s">
        <v>833</v>
      </c>
      <c r="Q7793" s="32" t="s">
        <v>876</v>
      </c>
      <c r="R7793" s="32" t="s">
        <v>843</v>
      </c>
    </row>
    <row r="7794" spans="1:18" x14ac:dyDescent="0.25">
      <c r="A7794" s="33" t="s">
        <v>23747</v>
      </c>
      <c r="B7794" s="34" t="s">
        <v>22220</v>
      </c>
      <c r="C7794" s="34" t="s">
        <v>703</v>
      </c>
      <c r="D7794" s="36">
        <v>43584</v>
      </c>
      <c r="E7794" s="34" t="s">
        <v>704</v>
      </c>
      <c r="F7794" s="34" t="s">
        <v>705</v>
      </c>
      <c r="G7794" s="34" t="s">
        <v>22221</v>
      </c>
      <c r="H7794" s="34" t="s">
        <v>740</v>
      </c>
      <c r="I7794" s="34" t="s">
        <v>818</v>
      </c>
      <c r="J7794" s="36">
        <v>43998</v>
      </c>
      <c r="K7794" s="36">
        <v>44728</v>
      </c>
      <c r="L7794" s="34" t="s">
        <v>22222</v>
      </c>
      <c r="M7794" s="34" t="s">
        <v>710</v>
      </c>
      <c r="N7794" s="34" t="s">
        <v>711</v>
      </c>
      <c r="O7794" s="34" t="s">
        <v>712</v>
      </c>
      <c r="P7794" s="34" t="s">
        <v>833</v>
      </c>
      <c r="Q7794" s="34" t="s">
        <v>10228</v>
      </c>
      <c r="R7794" s="34" t="s">
        <v>10228</v>
      </c>
    </row>
    <row r="7795" spans="1:18" x14ac:dyDescent="0.25">
      <c r="A7795" s="31" t="s">
        <v>23410</v>
      </c>
      <c r="B7795" s="32" t="s">
        <v>22223</v>
      </c>
      <c r="C7795" s="32" t="s">
        <v>734</v>
      </c>
      <c r="D7795" s="35">
        <v>43580</v>
      </c>
      <c r="E7795" s="32" t="s">
        <v>704</v>
      </c>
      <c r="F7795" s="32" t="s">
        <v>705</v>
      </c>
      <c r="G7795" s="32" t="s">
        <v>11542</v>
      </c>
      <c r="H7795" s="32" t="s">
        <v>998</v>
      </c>
      <c r="I7795" s="32" t="s">
        <v>1801</v>
      </c>
      <c r="J7795" s="35">
        <v>43927</v>
      </c>
      <c r="K7795" s="35">
        <v>44657</v>
      </c>
      <c r="L7795" s="32" t="s">
        <v>22224</v>
      </c>
      <c r="M7795" s="32" t="s">
        <v>772</v>
      </c>
      <c r="N7795" s="32" t="s">
        <v>711</v>
      </c>
      <c r="O7795" s="32" t="s">
        <v>712</v>
      </c>
      <c r="P7795" s="32" t="s">
        <v>713</v>
      </c>
      <c r="Q7795" s="32" t="s">
        <v>10228</v>
      </c>
      <c r="R7795" s="32" t="s">
        <v>10228</v>
      </c>
    </row>
    <row r="7796" spans="1:18" x14ac:dyDescent="0.25">
      <c r="A7796" s="33" t="s">
        <v>23749</v>
      </c>
      <c r="B7796" s="34" t="s">
        <v>22225</v>
      </c>
      <c r="C7796" s="34" t="s">
        <v>734</v>
      </c>
      <c r="D7796" s="36">
        <v>43579</v>
      </c>
      <c r="E7796" s="34" t="s">
        <v>704</v>
      </c>
      <c r="F7796" s="34" t="s">
        <v>705</v>
      </c>
      <c r="G7796" s="34" t="s">
        <v>12015</v>
      </c>
      <c r="H7796" s="34" t="s">
        <v>752</v>
      </c>
      <c r="I7796" s="34" t="s">
        <v>846</v>
      </c>
      <c r="J7796" s="36">
        <v>43978</v>
      </c>
      <c r="K7796" s="36">
        <v>44708</v>
      </c>
      <c r="L7796" s="34" t="s">
        <v>22226</v>
      </c>
      <c r="M7796" s="34" t="s">
        <v>710</v>
      </c>
      <c r="N7796" s="34" t="s">
        <v>778</v>
      </c>
      <c r="O7796" s="34" t="s">
        <v>712</v>
      </c>
      <c r="P7796" s="34" t="s">
        <v>832</v>
      </c>
      <c r="Q7796" s="34" t="s">
        <v>10228</v>
      </c>
      <c r="R7796" s="34" t="s">
        <v>10228</v>
      </c>
    </row>
    <row r="7797" spans="1:18" x14ac:dyDescent="0.25">
      <c r="A7797" s="31" t="s">
        <v>23156</v>
      </c>
      <c r="B7797" s="32" t="s">
        <v>18353</v>
      </c>
      <c r="C7797" s="32" t="s">
        <v>808</v>
      </c>
      <c r="D7797" s="35">
        <v>43579</v>
      </c>
      <c r="E7797" s="32" t="s">
        <v>704</v>
      </c>
      <c r="F7797" s="32" t="s">
        <v>705</v>
      </c>
      <c r="G7797" s="32" t="s">
        <v>2565</v>
      </c>
      <c r="H7797" s="32" t="s">
        <v>752</v>
      </c>
      <c r="I7797" s="32" t="s">
        <v>2566</v>
      </c>
      <c r="J7797" s="35">
        <v>44007</v>
      </c>
      <c r="K7797" s="35">
        <v>44737</v>
      </c>
      <c r="L7797" s="32" t="s">
        <v>22227</v>
      </c>
      <c r="M7797" s="32" t="s">
        <v>710</v>
      </c>
      <c r="N7797" s="32" t="s">
        <v>711</v>
      </c>
      <c r="O7797" s="32" t="s">
        <v>712</v>
      </c>
      <c r="P7797" s="32" t="s">
        <v>832</v>
      </c>
      <c r="Q7797" s="32" t="s">
        <v>10228</v>
      </c>
      <c r="R7797" s="32" t="s">
        <v>10228</v>
      </c>
    </row>
    <row r="7798" spans="1:18" x14ac:dyDescent="0.25">
      <c r="A7798" s="33" t="s">
        <v>23751</v>
      </c>
      <c r="B7798" s="34" t="s">
        <v>22228</v>
      </c>
      <c r="C7798" s="34" t="s">
        <v>703</v>
      </c>
      <c r="D7798" s="36">
        <v>43579</v>
      </c>
      <c r="E7798" s="34" t="s">
        <v>704</v>
      </c>
      <c r="F7798" s="34" t="s">
        <v>705</v>
      </c>
      <c r="G7798" s="34" t="s">
        <v>22229</v>
      </c>
      <c r="H7798" s="34" t="s">
        <v>740</v>
      </c>
      <c r="I7798" s="34" t="s">
        <v>818</v>
      </c>
      <c r="J7798" s="36">
        <v>43957</v>
      </c>
      <c r="K7798" s="36">
        <v>44687</v>
      </c>
      <c r="L7798" s="34" t="s">
        <v>22230</v>
      </c>
      <c r="M7798" s="34" t="s">
        <v>710</v>
      </c>
      <c r="N7798" s="34" t="s">
        <v>711</v>
      </c>
      <c r="O7798" s="34" t="s">
        <v>712</v>
      </c>
      <c r="P7798" s="34" t="s">
        <v>713</v>
      </c>
      <c r="Q7798" s="34" t="s">
        <v>743</v>
      </c>
      <c r="R7798" s="34" t="s">
        <v>10228</v>
      </c>
    </row>
    <row r="7799" spans="1:18" x14ac:dyDescent="0.25">
      <c r="A7799" s="31" t="s">
        <v>23412</v>
      </c>
      <c r="B7799" s="32" t="s">
        <v>22231</v>
      </c>
      <c r="C7799" s="32" t="s">
        <v>703</v>
      </c>
      <c r="D7799" s="35">
        <v>43577</v>
      </c>
      <c r="E7799" s="32" t="s">
        <v>704</v>
      </c>
      <c r="F7799" s="32" t="s">
        <v>705</v>
      </c>
      <c r="G7799" s="32" t="s">
        <v>11752</v>
      </c>
      <c r="H7799" s="32" t="s">
        <v>804</v>
      </c>
      <c r="I7799" s="32" t="s">
        <v>2234</v>
      </c>
      <c r="J7799" s="35">
        <v>43966</v>
      </c>
      <c r="K7799" s="35">
        <v>44696</v>
      </c>
      <c r="L7799" s="32" t="s">
        <v>22232</v>
      </c>
      <c r="M7799" s="32" t="s">
        <v>772</v>
      </c>
      <c r="N7799" s="32" t="s">
        <v>749</v>
      </c>
      <c r="O7799" s="32" t="s">
        <v>712</v>
      </c>
      <c r="P7799" s="32" t="s">
        <v>713</v>
      </c>
      <c r="Q7799" s="32" t="s">
        <v>10228</v>
      </c>
      <c r="R7799" s="32" t="s">
        <v>10228</v>
      </c>
    </row>
    <row r="7800" spans="1:18" x14ac:dyDescent="0.25">
      <c r="A7800" s="33" t="s">
        <v>23753</v>
      </c>
      <c r="B7800" s="34" t="s">
        <v>22233</v>
      </c>
      <c r="C7800" s="34" t="s">
        <v>703</v>
      </c>
      <c r="D7800" s="36">
        <v>43573</v>
      </c>
      <c r="E7800" s="34" t="s">
        <v>704</v>
      </c>
      <c r="F7800" s="34" t="s">
        <v>705</v>
      </c>
      <c r="G7800" s="34" t="s">
        <v>22234</v>
      </c>
      <c r="H7800" s="34" t="s">
        <v>984</v>
      </c>
      <c r="I7800" s="34" t="s">
        <v>1060</v>
      </c>
      <c r="J7800" s="36">
        <v>43969</v>
      </c>
      <c r="K7800" s="36">
        <v>44699</v>
      </c>
      <c r="L7800" s="34" t="s">
        <v>22235</v>
      </c>
      <c r="M7800" s="34" t="s">
        <v>710</v>
      </c>
      <c r="N7800" s="34" t="s">
        <v>778</v>
      </c>
      <c r="O7800" s="34" t="s">
        <v>773</v>
      </c>
      <c r="P7800" s="34" t="s">
        <v>743</v>
      </c>
      <c r="Q7800" s="34" t="s">
        <v>10228</v>
      </c>
      <c r="R7800" s="34" t="s">
        <v>10228</v>
      </c>
    </row>
    <row r="7801" spans="1:18" x14ac:dyDescent="0.25">
      <c r="A7801" s="31" t="s">
        <v>23242</v>
      </c>
      <c r="B7801" s="32" t="s">
        <v>22236</v>
      </c>
      <c r="C7801" s="32" t="s">
        <v>703</v>
      </c>
      <c r="D7801" s="35">
        <v>43567</v>
      </c>
      <c r="E7801" s="32" t="s">
        <v>704</v>
      </c>
      <c r="F7801" s="32" t="s">
        <v>705</v>
      </c>
      <c r="G7801" s="32" t="s">
        <v>22237</v>
      </c>
      <c r="H7801" s="32" t="s">
        <v>984</v>
      </c>
      <c r="I7801" s="32" t="s">
        <v>1060</v>
      </c>
      <c r="J7801" s="35">
        <v>43958</v>
      </c>
      <c r="K7801" s="35">
        <v>44688</v>
      </c>
      <c r="L7801" s="32" t="s">
        <v>22238</v>
      </c>
      <c r="M7801" s="32" t="s">
        <v>710</v>
      </c>
      <c r="N7801" s="32" t="s">
        <v>778</v>
      </c>
      <c r="O7801" s="32" t="s">
        <v>755</v>
      </c>
      <c r="P7801" s="32" t="s">
        <v>713</v>
      </c>
      <c r="Q7801" s="32" t="s">
        <v>10228</v>
      </c>
      <c r="R7801" s="32" t="s">
        <v>10228</v>
      </c>
    </row>
    <row r="7802" spans="1:18" x14ac:dyDescent="0.25">
      <c r="A7802" s="33" t="s">
        <v>23755</v>
      </c>
      <c r="B7802" s="34" t="s">
        <v>22239</v>
      </c>
      <c r="C7802" s="34" t="s">
        <v>703</v>
      </c>
      <c r="D7802" s="36">
        <v>43565</v>
      </c>
      <c r="E7802" s="34" t="s">
        <v>704</v>
      </c>
      <c r="F7802" s="34" t="s">
        <v>705</v>
      </c>
      <c r="G7802" s="34" t="s">
        <v>22240</v>
      </c>
      <c r="H7802" s="34" t="s">
        <v>707</v>
      </c>
      <c r="I7802" s="34" t="s">
        <v>9826</v>
      </c>
      <c r="J7802" s="36">
        <v>43937</v>
      </c>
      <c r="K7802" s="36">
        <v>44667</v>
      </c>
      <c r="L7802" s="34" t="s">
        <v>22241</v>
      </c>
      <c r="M7802" s="34" t="s">
        <v>772</v>
      </c>
      <c r="N7802" s="34" t="s">
        <v>711</v>
      </c>
      <c r="O7802" s="34" t="s">
        <v>755</v>
      </c>
      <c r="P7802" s="34" t="s">
        <v>713</v>
      </c>
      <c r="Q7802" s="34" t="s">
        <v>743</v>
      </c>
      <c r="R7802" s="34" t="s">
        <v>10228</v>
      </c>
    </row>
    <row r="7803" spans="1:18" x14ac:dyDescent="0.25">
      <c r="A7803" s="31" t="s">
        <v>23414</v>
      </c>
      <c r="B7803" s="32" t="s">
        <v>22242</v>
      </c>
      <c r="C7803" s="32" t="s">
        <v>734</v>
      </c>
      <c r="D7803" s="35">
        <v>43564</v>
      </c>
      <c r="E7803" s="32" t="s">
        <v>704</v>
      </c>
      <c r="F7803" s="32" t="s">
        <v>705</v>
      </c>
      <c r="G7803" s="32" t="s">
        <v>17376</v>
      </c>
      <c r="H7803" s="32" t="s">
        <v>998</v>
      </c>
      <c r="I7803" s="32" t="s">
        <v>1801</v>
      </c>
      <c r="J7803" s="35">
        <v>43964</v>
      </c>
      <c r="K7803" s="35">
        <v>44694</v>
      </c>
      <c r="L7803" s="32" t="s">
        <v>22243</v>
      </c>
      <c r="M7803" s="32" t="s">
        <v>710</v>
      </c>
      <c r="N7803" s="32" t="s">
        <v>778</v>
      </c>
      <c r="O7803" s="32" t="s">
        <v>773</v>
      </c>
      <c r="P7803" s="32" t="s">
        <v>1042</v>
      </c>
      <c r="Q7803" s="32" t="s">
        <v>10228</v>
      </c>
      <c r="R7803" s="32" t="s">
        <v>10228</v>
      </c>
    </row>
    <row r="7804" spans="1:18" x14ac:dyDescent="0.25">
      <c r="A7804" s="33" t="s">
        <v>23757</v>
      </c>
      <c r="B7804" s="34" t="s">
        <v>22244</v>
      </c>
      <c r="C7804" s="34" t="s">
        <v>703</v>
      </c>
      <c r="D7804" s="36">
        <v>43564</v>
      </c>
      <c r="E7804" s="34" t="s">
        <v>704</v>
      </c>
      <c r="F7804" s="34" t="s">
        <v>705</v>
      </c>
      <c r="G7804" s="34" t="s">
        <v>6327</v>
      </c>
      <c r="H7804" s="34" t="s">
        <v>798</v>
      </c>
      <c r="I7804" s="34" t="s">
        <v>6328</v>
      </c>
      <c r="J7804" s="36">
        <v>43923</v>
      </c>
      <c r="K7804" s="36">
        <v>44653</v>
      </c>
      <c r="L7804" s="34" t="s">
        <v>22245</v>
      </c>
      <c r="M7804" s="34" t="s">
        <v>710</v>
      </c>
      <c r="N7804" s="34" t="s">
        <v>711</v>
      </c>
      <c r="O7804" s="34" t="s">
        <v>712</v>
      </c>
      <c r="P7804" s="34" t="s">
        <v>713</v>
      </c>
      <c r="Q7804" s="34" t="s">
        <v>832</v>
      </c>
      <c r="R7804" s="34" t="s">
        <v>10228</v>
      </c>
    </row>
    <row r="7805" spans="1:18" x14ac:dyDescent="0.25">
      <c r="A7805" s="31" t="s">
        <v>23115</v>
      </c>
      <c r="B7805" s="32" t="s">
        <v>22246</v>
      </c>
      <c r="C7805" s="32" t="s">
        <v>703</v>
      </c>
      <c r="D7805" s="35">
        <v>43563</v>
      </c>
      <c r="E7805" s="32" t="s">
        <v>704</v>
      </c>
      <c r="F7805" s="32" t="s">
        <v>705</v>
      </c>
      <c r="G7805" s="32" t="s">
        <v>22247</v>
      </c>
      <c r="H7805" s="32" t="s">
        <v>789</v>
      </c>
      <c r="I7805" s="32" t="s">
        <v>1020</v>
      </c>
      <c r="J7805" s="35">
        <v>43928</v>
      </c>
      <c r="K7805" s="35">
        <v>44658</v>
      </c>
      <c r="L7805" s="32" t="s">
        <v>22248</v>
      </c>
      <c r="M7805" s="32" t="s">
        <v>710</v>
      </c>
      <c r="N7805" s="32" t="s">
        <v>711</v>
      </c>
      <c r="O7805" s="32" t="s">
        <v>712</v>
      </c>
      <c r="P7805" s="32" t="s">
        <v>832</v>
      </c>
      <c r="Q7805" s="32" t="s">
        <v>713</v>
      </c>
      <c r="R7805" s="32" t="s">
        <v>1106</v>
      </c>
    </row>
    <row r="7806" spans="1:18" x14ac:dyDescent="0.25">
      <c r="A7806" s="33" t="s">
        <v>23759</v>
      </c>
      <c r="B7806" s="34" t="s">
        <v>22249</v>
      </c>
      <c r="C7806" s="34" t="s">
        <v>734</v>
      </c>
      <c r="D7806" s="36">
        <v>43560</v>
      </c>
      <c r="E7806" s="34" t="s">
        <v>704</v>
      </c>
      <c r="F7806" s="34" t="s">
        <v>705</v>
      </c>
      <c r="G7806" s="34" t="s">
        <v>22250</v>
      </c>
      <c r="H7806" s="34" t="s">
        <v>707</v>
      </c>
      <c r="I7806" s="34" t="s">
        <v>12096</v>
      </c>
      <c r="J7806" s="36">
        <v>43969</v>
      </c>
      <c r="K7806" s="36">
        <v>44699</v>
      </c>
      <c r="L7806" s="34" t="s">
        <v>22251</v>
      </c>
      <c r="M7806" s="34" t="s">
        <v>710</v>
      </c>
      <c r="N7806" s="34" t="s">
        <v>711</v>
      </c>
      <c r="O7806" s="34" t="s">
        <v>755</v>
      </c>
      <c r="P7806" s="34" t="s">
        <v>713</v>
      </c>
      <c r="Q7806" s="34" t="s">
        <v>743</v>
      </c>
      <c r="R7806" s="34" t="s">
        <v>10228</v>
      </c>
    </row>
    <row r="7807" spans="1:18" x14ac:dyDescent="0.25">
      <c r="A7807" s="31" t="s">
        <v>23416</v>
      </c>
      <c r="B7807" s="32" t="s">
        <v>22252</v>
      </c>
      <c r="C7807" s="32" t="s">
        <v>703</v>
      </c>
      <c r="D7807" s="35">
        <v>43559</v>
      </c>
      <c r="E7807" s="32" t="s">
        <v>704</v>
      </c>
      <c r="F7807" s="32" t="s">
        <v>705</v>
      </c>
      <c r="G7807" s="32" t="s">
        <v>22253</v>
      </c>
      <c r="H7807" s="32" t="s">
        <v>707</v>
      </c>
      <c r="I7807" s="32" t="s">
        <v>16447</v>
      </c>
      <c r="J7807" s="35">
        <v>43949</v>
      </c>
      <c r="K7807" s="35">
        <v>44679</v>
      </c>
      <c r="L7807" s="32" t="s">
        <v>22254</v>
      </c>
      <c r="M7807" s="32" t="s">
        <v>772</v>
      </c>
      <c r="N7807" s="32" t="s">
        <v>723</v>
      </c>
      <c r="O7807" s="32" t="s">
        <v>773</v>
      </c>
      <c r="P7807" s="32" t="s">
        <v>713</v>
      </c>
      <c r="Q7807" s="32" t="s">
        <v>833</v>
      </c>
      <c r="R7807" s="32" t="s">
        <v>832</v>
      </c>
    </row>
    <row r="7808" spans="1:18" x14ac:dyDescent="0.25">
      <c r="A7808" s="33" t="s">
        <v>23761</v>
      </c>
      <c r="B7808" s="34" t="s">
        <v>22255</v>
      </c>
      <c r="C7808" s="34" t="s">
        <v>703</v>
      </c>
      <c r="D7808" s="36">
        <v>43558</v>
      </c>
      <c r="E7808" s="34" t="s">
        <v>704</v>
      </c>
      <c r="F7808" s="34" t="s">
        <v>705</v>
      </c>
      <c r="G7808" s="34" t="s">
        <v>2385</v>
      </c>
      <c r="H7808" s="34" t="s">
        <v>707</v>
      </c>
      <c r="I7808" s="34" t="s">
        <v>2386</v>
      </c>
      <c r="J7808" s="36">
        <v>44000</v>
      </c>
      <c r="K7808" s="36">
        <v>44730</v>
      </c>
      <c r="L7808" s="34" t="s">
        <v>22256</v>
      </c>
      <c r="M7808" s="34" t="s">
        <v>710</v>
      </c>
      <c r="N7808" s="34" t="s">
        <v>749</v>
      </c>
      <c r="O7808" s="34" t="s">
        <v>712</v>
      </c>
      <c r="P7808" s="34" t="s">
        <v>833</v>
      </c>
      <c r="Q7808" s="34" t="s">
        <v>743</v>
      </c>
      <c r="R7808" s="34" t="s">
        <v>10228</v>
      </c>
    </row>
    <row r="7809" spans="1:18" x14ac:dyDescent="0.25">
      <c r="A7809" s="31" t="s">
        <v>23244</v>
      </c>
      <c r="B7809" s="32" t="s">
        <v>22257</v>
      </c>
      <c r="C7809" s="32" t="s">
        <v>808</v>
      </c>
      <c r="D7809" s="35">
        <v>43557</v>
      </c>
      <c r="E7809" s="32" t="s">
        <v>704</v>
      </c>
      <c r="F7809" s="32" t="s">
        <v>705</v>
      </c>
      <c r="G7809" s="32" t="s">
        <v>16775</v>
      </c>
      <c r="H7809" s="32" t="s">
        <v>804</v>
      </c>
      <c r="I7809" s="32" t="s">
        <v>2243</v>
      </c>
      <c r="J7809" s="35">
        <v>43963</v>
      </c>
      <c r="K7809" s="35">
        <v>44693</v>
      </c>
      <c r="L7809" s="32" t="s">
        <v>22258</v>
      </c>
      <c r="M7809" s="32" t="s">
        <v>710</v>
      </c>
      <c r="N7809" s="32" t="s">
        <v>711</v>
      </c>
      <c r="O7809" s="32" t="s">
        <v>773</v>
      </c>
      <c r="P7809" s="32" t="s">
        <v>833</v>
      </c>
      <c r="Q7809" s="32" t="s">
        <v>10228</v>
      </c>
      <c r="R7809" s="32" t="s">
        <v>10228</v>
      </c>
    </row>
    <row r="7810" spans="1:18" x14ac:dyDescent="0.25">
      <c r="A7810" s="33" t="s">
        <v>23763</v>
      </c>
      <c r="B7810" s="34" t="s">
        <v>22259</v>
      </c>
      <c r="C7810" s="34" t="s">
        <v>703</v>
      </c>
      <c r="D7810" s="36">
        <v>43557</v>
      </c>
      <c r="E7810" s="34" t="s">
        <v>704</v>
      </c>
      <c r="F7810" s="34" t="s">
        <v>705</v>
      </c>
      <c r="G7810" s="34" t="s">
        <v>22260</v>
      </c>
      <c r="H7810" s="34" t="s">
        <v>804</v>
      </c>
      <c r="I7810" s="34" t="s">
        <v>2243</v>
      </c>
      <c r="J7810" s="36">
        <v>43964</v>
      </c>
      <c r="K7810" s="36">
        <v>44694</v>
      </c>
      <c r="L7810" s="34" t="s">
        <v>22261</v>
      </c>
      <c r="M7810" s="34" t="s">
        <v>710</v>
      </c>
      <c r="N7810" s="34" t="s">
        <v>749</v>
      </c>
      <c r="O7810" s="34" t="s">
        <v>712</v>
      </c>
      <c r="P7810" s="34" t="s">
        <v>713</v>
      </c>
      <c r="Q7810" s="34" t="s">
        <v>10228</v>
      </c>
      <c r="R7810" s="34" t="s">
        <v>10228</v>
      </c>
    </row>
    <row r="7811" spans="1:18" x14ac:dyDescent="0.25">
      <c r="A7811" s="31" t="s">
        <v>23418</v>
      </c>
      <c r="B7811" s="32" t="s">
        <v>22262</v>
      </c>
      <c r="C7811" s="32" t="s">
        <v>703</v>
      </c>
      <c r="D7811" s="35">
        <v>43556</v>
      </c>
      <c r="E7811" s="32" t="s">
        <v>704</v>
      </c>
      <c r="F7811" s="32" t="s">
        <v>705</v>
      </c>
      <c r="G7811" s="32" t="s">
        <v>22263</v>
      </c>
      <c r="H7811" s="32" t="s">
        <v>740</v>
      </c>
      <c r="I7811" s="32" t="s">
        <v>11716</v>
      </c>
      <c r="J7811" s="35">
        <v>43929</v>
      </c>
      <c r="K7811" s="35">
        <v>44659</v>
      </c>
      <c r="L7811" s="32" t="s">
        <v>22264</v>
      </c>
      <c r="M7811" s="32" t="s">
        <v>710</v>
      </c>
      <c r="N7811" s="32" t="s">
        <v>711</v>
      </c>
      <c r="O7811" s="32" t="s">
        <v>712</v>
      </c>
      <c r="P7811" s="32" t="s">
        <v>832</v>
      </c>
      <c r="Q7811" s="32" t="s">
        <v>713</v>
      </c>
      <c r="R7811" s="32" t="s">
        <v>10228</v>
      </c>
    </row>
    <row r="7812" spans="1:18" x14ac:dyDescent="0.25">
      <c r="A7812" s="33" t="s">
        <v>23765</v>
      </c>
      <c r="B7812" s="34" t="s">
        <v>22265</v>
      </c>
      <c r="C7812" s="34" t="s">
        <v>703</v>
      </c>
      <c r="D7812" s="36">
        <v>43552</v>
      </c>
      <c r="E7812" s="34" t="s">
        <v>704</v>
      </c>
      <c r="F7812" s="34" t="s">
        <v>705</v>
      </c>
      <c r="G7812" s="34" t="s">
        <v>22266</v>
      </c>
      <c r="H7812" s="34" t="s">
        <v>746</v>
      </c>
      <c r="I7812" s="34" t="s">
        <v>5351</v>
      </c>
      <c r="J7812" s="36">
        <v>43965</v>
      </c>
      <c r="K7812" s="36">
        <v>44695</v>
      </c>
      <c r="L7812" s="34" t="s">
        <v>22267</v>
      </c>
      <c r="M7812" s="34" t="s">
        <v>710</v>
      </c>
      <c r="N7812" s="34" t="s">
        <v>778</v>
      </c>
      <c r="O7812" s="34" t="s">
        <v>712</v>
      </c>
      <c r="P7812" s="34" t="s">
        <v>743</v>
      </c>
      <c r="Q7812" s="34" t="s">
        <v>713</v>
      </c>
      <c r="R7812" s="34" t="s">
        <v>10228</v>
      </c>
    </row>
    <row r="7813" spans="1:18" x14ac:dyDescent="0.25">
      <c r="A7813" s="31" t="s">
        <v>23158</v>
      </c>
      <c r="B7813" s="32" t="s">
        <v>22268</v>
      </c>
      <c r="C7813" s="32" t="s">
        <v>703</v>
      </c>
      <c r="D7813" s="35">
        <v>43551</v>
      </c>
      <c r="E7813" s="32" t="s">
        <v>704</v>
      </c>
      <c r="F7813" s="32" t="s">
        <v>705</v>
      </c>
      <c r="G7813" s="32" t="s">
        <v>22269</v>
      </c>
      <c r="H7813" s="32" t="s">
        <v>984</v>
      </c>
      <c r="I7813" s="32" t="s">
        <v>1060</v>
      </c>
      <c r="J7813" s="35">
        <v>43957</v>
      </c>
      <c r="K7813" s="35">
        <v>44687</v>
      </c>
      <c r="L7813" s="32" t="s">
        <v>22270</v>
      </c>
      <c r="M7813" s="32" t="s">
        <v>729</v>
      </c>
      <c r="N7813" s="32" t="s">
        <v>749</v>
      </c>
      <c r="O7813" s="32" t="s">
        <v>712</v>
      </c>
      <c r="P7813" s="32" t="s">
        <v>876</v>
      </c>
      <c r="Q7813" s="32" t="s">
        <v>10228</v>
      </c>
      <c r="R7813" s="32" t="s">
        <v>10228</v>
      </c>
    </row>
    <row r="7814" spans="1:18" x14ac:dyDescent="0.25">
      <c r="A7814" s="33" t="s">
        <v>23767</v>
      </c>
      <c r="B7814" s="34" t="s">
        <v>22271</v>
      </c>
      <c r="C7814" s="34" t="s">
        <v>703</v>
      </c>
      <c r="D7814" s="36">
        <v>43550</v>
      </c>
      <c r="E7814" s="34" t="s">
        <v>704</v>
      </c>
      <c r="F7814" s="34" t="s">
        <v>705</v>
      </c>
      <c r="G7814" s="34" t="s">
        <v>4601</v>
      </c>
      <c r="H7814" s="34" t="s">
        <v>860</v>
      </c>
      <c r="I7814" s="34" t="s">
        <v>861</v>
      </c>
      <c r="J7814" s="36">
        <v>43965</v>
      </c>
      <c r="K7814" s="36">
        <v>44695</v>
      </c>
      <c r="L7814" s="34" t="s">
        <v>22272</v>
      </c>
      <c r="M7814" s="34" t="s">
        <v>710</v>
      </c>
      <c r="N7814" s="34" t="s">
        <v>778</v>
      </c>
      <c r="O7814" s="34" t="s">
        <v>712</v>
      </c>
      <c r="P7814" s="34" t="s">
        <v>713</v>
      </c>
      <c r="Q7814" s="34" t="s">
        <v>10228</v>
      </c>
      <c r="R7814" s="34" t="s">
        <v>10228</v>
      </c>
    </row>
    <row r="7815" spans="1:18" x14ac:dyDescent="0.25">
      <c r="A7815" s="31" t="s">
        <v>23420</v>
      </c>
      <c r="B7815" s="32" t="s">
        <v>22273</v>
      </c>
      <c r="C7815" s="32" t="s">
        <v>734</v>
      </c>
      <c r="D7815" s="35">
        <v>43549</v>
      </c>
      <c r="E7815" s="32" t="s">
        <v>704</v>
      </c>
      <c r="F7815" s="32" t="s">
        <v>705</v>
      </c>
      <c r="G7815" s="32" t="s">
        <v>22274</v>
      </c>
      <c r="H7815" s="32" t="s">
        <v>752</v>
      </c>
      <c r="I7815" s="32" t="s">
        <v>15634</v>
      </c>
      <c r="J7815" s="35">
        <v>43983</v>
      </c>
      <c r="K7815" s="35">
        <v>44713</v>
      </c>
      <c r="L7815" s="32" t="s">
        <v>22275</v>
      </c>
      <c r="M7815" s="32" t="s">
        <v>710</v>
      </c>
      <c r="N7815" s="32" t="s">
        <v>711</v>
      </c>
      <c r="O7815" s="32" t="s">
        <v>712</v>
      </c>
      <c r="P7815" s="32" t="s">
        <v>832</v>
      </c>
      <c r="Q7815" s="32" t="s">
        <v>10228</v>
      </c>
      <c r="R7815" s="32" t="s">
        <v>10228</v>
      </c>
    </row>
    <row r="7816" spans="1:18" x14ac:dyDescent="0.25">
      <c r="A7816" s="33" t="s">
        <v>23769</v>
      </c>
      <c r="B7816" s="34" t="s">
        <v>22276</v>
      </c>
      <c r="C7816" s="34" t="s">
        <v>703</v>
      </c>
      <c r="D7816" s="36">
        <v>43549</v>
      </c>
      <c r="E7816" s="34" t="s">
        <v>704</v>
      </c>
      <c r="F7816" s="34" t="s">
        <v>705</v>
      </c>
      <c r="G7816" s="34" t="s">
        <v>3715</v>
      </c>
      <c r="H7816" s="34" t="s">
        <v>752</v>
      </c>
      <c r="I7816" s="34" t="s">
        <v>3716</v>
      </c>
      <c r="J7816" s="36">
        <v>43991</v>
      </c>
      <c r="K7816" s="36">
        <v>44721</v>
      </c>
      <c r="L7816" s="34" t="s">
        <v>22277</v>
      </c>
      <c r="M7816" s="34" t="s">
        <v>710</v>
      </c>
      <c r="N7816" s="34" t="s">
        <v>723</v>
      </c>
      <c r="O7816" s="34" t="s">
        <v>712</v>
      </c>
      <c r="P7816" s="34" t="s">
        <v>713</v>
      </c>
      <c r="Q7816" s="34" t="s">
        <v>10228</v>
      </c>
      <c r="R7816" s="34" t="s">
        <v>10228</v>
      </c>
    </row>
    <row r="7817" spans="1:18" x14ac:dyDescent="0.25">
      <c r="A7817" s="31" t="s">
        <v>23246</v>
      </c>
      <c r="B7817" s="32" t="s">
        <v>22278</v>
      </c>
      <c r="C7817" s="32" t="s">
        <v>703</v>
      </c>
      <c r="D7817" s="35">
        <v>43549</v>
      </c>
      <c r="E7817" s="32" t="s">
        <v>704</v>
      </c>
      <c r="F7817" s="32" t="s">
        <v>705</v>
      </c>
      <c r="G7817" s="32" t="s">
        <v>22279</v>
      </c>
      <c r="H7817" s="32" t="s">
        <v>769</v>
      </c>
      <c r="I7817" s="32" t="s">
        <v>770</v>
      </c>
      <c r="J7817" s="35">
        <v>43964</v>
      </c>
      <c r="K7817" s="35">
        <v>44694</v>
      </c>
      <c r="L7817" s="32" t="s">
        <v>22280</v>
      </c>
      <c r="M7817" s="32" t="s">
        <v>718</v>
      </c>
      <c r="N7817" s="32" t="s">
        <v>778</v>
      </c>
      <c r="O7817" s="32" t="s">
        <v>712</v>
      </c>
      <c r="P7817" s="32" t="s">
        <v>713</v>
      </c>
      <c r="Q7817" s="32" t="s">
        <v>743</v>
      </c>
      <c r="R7817" s="32" t="s">
        <v>10228</v>
      </c>
    </row>
    <row r="7818" spans="1:18" x14ac:dyDescent="0.25">
      <c r="A7818" s="33" t="s">
        <v>23771</v>
      </c>
      <c r="B7818" s="34" t="s">
        <v>22281</v>
      </c>
      <c r="C7818" s="34" t="s">
        <v>703</v>
      </c>
      <c r="D7818" s="36">
        <v>43546</v>
      </c>
      <c r="E7818" s="34" t="s">
        <v>704</v>
      </c>
      <c r="F7818" s="34" t="s">
        <v>705</v>
      </c>
      <c r="G7818" s="34" t="s">
        <v>22282</v>
      </c>
      <c r="H7818" s="34" t="s">
        <v>1205</v>
      </c>
      <c r="I7818" s="34" t="s">
        <v>1805</v>
      </c>
      <c r="J7818" s="36">
        <v>43922</v>
      </c>
      <c r="K7818" s="36">
        <v>44652</v>
      </c>
      <c r="L7818" s="34" t="s">
        <v>22283</v>
      </c>
      <c r="M7818" s="34" t="s">
        <v>710</v>
      </c>
      <c r="N7818" s="34" t="s">
        <v>749</v>
      </c>
      <c r="O7818" s="34" t="s">
        <v>755</v>
      </c>
      <c r="P7818" s="34" t="s">
        <v>713</v>
      </c>
      <c r="Q7818" s="34" t="s">
        <v>10228</v>
      </c>
      <c r="R7818" s="34" t="s">
        <v>10228</v>
      </c>
    </row>
    <row r="7819" spans="1:18" x14ac:dyDescent="0.25">
      <c r="A7819" s="31" t="s">
        <v>23422</v>
      </c>
      <c r="B7819" s="32" t="s">
        <v>22284</v>
      </c>
      <c r="C7819" s="32" t="s">
        <v>703</v>
      </c>
      <c r="D7819" s="35">
        <v>43545</v>
      </c>
      <c r="E7819" s="32" t="s">
        <v>996</v>
      </c>
      <c r="F7819" s="32" t="s">
        <v>705</v>
      </c>
      <c r="G7819" s="32" t="s">
        <v>22285</v>
      </c>
      <c r="H7819" s="32" t="s">
        <v>752</v>
      </c>
      <c r="I7819" s="32" t="s">
        <v>22286</v>
      </c>
      <c r="J7819" s="35">
        <v>43928</v>
      </c>
      <c r="K7819" s="35">
        <v>44658</v>
      </c>
      <c r="L7819" s="32" t="s">
        <v>22287</v>
      </c>
      <c r="M7819" s="32" t="s">
        <v>718</v>
      </c>
      <c r="N7819" s="32" t="s">
        <v>749</v>
      </c>
      <c r="O7819" s="32" t="s">
        <v>755</v>
      </c>
      <c r="P7819" s="32" t="s">
        <v>713</v>
      </c>
      <c r="Q7819" s="32" t="s">
        <v>743</v>
      </c>
      <c r="R7819" s="32" t="s">
        <v>10228</v>
      </c>
    </row>
    <row r="7820" spans="1:18" x14ac:dyDescent="0.25">
      <c r="A7820" s="33" t="s">
        <v>23773</v>
      </c>
      <c r="B7820" s="34" t="s">
        <v>22288</v>
      </c>
      <c r="C7820" s="34" t="s">
        <v>703</v>
      </c>
      <c r="D7820" s="36">
        <v>43539</v>
      </c>
      <c r="E7820" s="34" t="s">
        <v>704</v>
      </c>
      <c r="F7820" s="34" t="s">
        <v>705</v>
      </c>
      <c r="G7820" s="34" t="s">
        <v>1233</v>
      </c>
      <c r="H7820" s="34" t="s">
        <v>736</v>
      </c>
      <c r="I7820" s="34" t="s">
        <v>1234</v>
      </c>
      <c r="J7820" s="36">
        <v>43761</v>
      </c>
      <c r="K7820" s="36">
        <v>44492</v>
      </c>
      <c r="L7820" s="34" t="s">
        <v>22289</v>
      </c>
      <c r="M7820" s="34" t="s">
        <v>710</v>
      </c>
      <c r="N7820" s="34" t="s">
        <v>711</v>
      </c>
      <c r="O7820" s="34" t="s">
        <v>712</v>
      </c>
      <c r="P7820" s="34" t="s">
        <v>713</v>
      </c>
      <c r="Q7820" s="34" t="s">
        <v>743</v>
      </c>
      <c r="R7820" s="34" t="s">
        <v>10228</v>
      </c>
    </row>
    <row r="7821" spans="1:18" x14ac:dyDescent="0.25">
      <c r="A7821" s="31" t="s">
        <v>23083</v>
      </c>
      <c r="B7821" s="32" t="s">
        <v>22290</v>
      </c>
      <c r="C7821" s="32" t="s">
        <v>703</v>
      </c>
      <c r="D7821" s="35">
        <v>43545</v>
      </c>
      <c r="E7821" s="32" t="s">
        <v>704</v>
      </c>
      <c r="F7821" s="32" t="s">
        <v>705</v>
      </c>
      <c r="G7821" s="32" t="s">
        <v>22291</v>
      </c>
      <c r="H7821" s="32" t="s">
        <v>1465</v>
      </c>
      <c r="I7821" s="32" t="s">
        <v>2158</v>
      </c>
      <c r="J7821" s="35">
        <v>43930</v>
      </c>
      <c r="K7821" s="35">
        <v>44660</v>
      </c>
      <c r="L7821" s="32" t="s">
        <v>22292</v>
      </c>
      <c r="M7821" s="32" t="s">
        <v>772</v>
      </c>
      <c r="N7821" s="32" t="s">
        <v>711</v>
      </c>
      <c r="O7821" s="32" t="s">
        <v>766</v>
      </c>
      <c r="P7821" s="32" t="s">
        <v>713</v>
      </c>
      <c r="Q7821" s="32" t="s">
        <v>10228</v>
      </c>
      <c r="R7821" s="32" t="s">
        <v>10228</v>
      </c>
    </row>
    <row r="7822" spans="1:18" x14ac:dyDescent="0.25">
      <c r="A7822" s="33" t="s">
        <v>23775</v>
      </c>
      <c r="B7822" s="34" t="s">
        <v>22293</v>
      </c>
      <c r="C7822" s="34" t="s">
        <v>703</v>
      </c>
      <c r="D7822" s="36">
        <v>43543</v>
      </c>
      <c r="E7822" s="34" t="s">
        <v>704</v>
      </c>
      <c r="F7822" s="34" t="s">
        <v>705</v>
      </c>
      <c r="G7822" s="34" t="s">
        <v>22294</v>
      </c>
      <c r="H7822" s="34" t="s">
        <v>707</v>
      </c>
      <c r="I7822" s="34" t="s">
        <v>721</v>
      </c>
      <c r="J7822" s="36">
        <v>43938</v>
      </c>
      <c r="K7822" s="36">
        <v>44668</v>
      </c>
      <c r="L7822" s="34" t="s">
        <v>22295</v>
      </c>
      <c r="M7822" s="34" t="s">
        <v>718</v>
      </c>
      <c r="N7822" s="34" t="s">
        <v>723</v>
      </c>
      <c r="O7822" s="34" t="s">
        <v>712</v>
      </c>
      <c r="P7822" s="34" t="s">
        <v>713</v>
      </c>
      <c r="Q7822" s="34" t="s">
        <v>743</v>
      </c>
      <c r="R7822" s="34" t="s">
        <v>10228</v>
      </c>
    </row>
    <row r="7823" spans="1:18" x14ac:dyDescent="0.25">
      <c r="A7823" s="31" t="s">
        <v>23424</v>
      </c>
      <c r="B7823" s="32" t="s">
        <v>22296</v>
      </c>
      <c r="C7823" s="32" t="s">
        <v>703</v>
      </c>
      <c r="D7823" s="35">
        <v>43467</v>
      </c>
      <c r="E7823" s="32" t="s">
        <v>704</v>
      </c>
      <c r="F7823" s="32" t="s">
        <v>705</v>
      </c>
      <c r="G7823" s="32" t="s">
        <v>1035</v>
      </c>
      <c r="H7823" s="32" t="s">
        <v>752</v>
      </c>
      <c r="I7823" s="32" t="s">
        <v>1036</v>
      </c>
      <c r="J7823" s="35">
        <v>43748</v>
      </c>
      <c r="K7823" s="35">
        <v>44479</v>
      </c>
      <c r="L7823" s="32" t="s">
        <v>22297</v>
      </c>
      <c r="M7823" s="32" t="s">
        <v>718</v>
      </c>
      <c r="N7823" s="32" t="s">
        <v>749</v>
      </c>
      <c r="O7823" s="32" t="s">
        <v>712</v>
      </c>
      <c r="P7823" s="32" t="s">
        <v>833</v>
      </c>
      <c r="Q7823" s="32" t="s">
        <v>10228</v>
      </c>
      <c r="R7823" s="32" t="s">
        <v>10228</v>
      </c>
    </row>
    <row r="7824" spans="1:18" x14ac:dyDescent="0.25">
      <c r="A7824" s="33" t="s">
        <v>23777</v>
      </c>
      <c r="B7824" s="34" t="s">
        <v>22298</v>
      </c>
      <c r="C7824" s="34" t="s">
        <v>703</v>
      </c>
      <c r="D7824" s="36">
        <v>43481</v>
      </c>
      <c r="E7824" s="34" t="s">
        <v>704</v>
      </c>
      <c r="F7824" s="34" t="s">
        <v>705</v>
      </c>
      <c r="G7824" s="34" t="s">
        <v>9148</v>
      </c>
      <c r="H7824" s="34" t="s">
        <v>752</v>
      </c>
      <c r="I7824" s="34" t="s">
        <v>9149</v>
      </c>
      <c r="J7824" s="36">
        <v>43791</v>
      </c>
      <c r="K7824" s="36">
        <v>44522</v>
      </c>
      <c r="L7824" s="34" t="s">
        <v>22299</v>
      </c>
      <c r="M7824" s="34" t="s">
        <v>718</v>
      </c>
      <c r="N7824" s="34" t="s">
        <v>749</v>
      </c>
      <c r="O7824" s="34" t="s">
        <v>712</v>
      </c>
      <c r="P7824" s="34" t="s">
        <v>713</v>
      </c>
      <c r="Q7824" s="34" t="s">
        <v>743</v>
      </c>
      <c r="R7824" s="34" t="s">
        <v>10228</v>
      </c>
    </row>
    <row r="7825" spans="1:18" x14ac:dyDescent="0.25">
      <c r="A7825" s="31" t="s">
        <v>23248</v>
      </c>
      <c r="B7825" s="32" t="s">
        <v>22300</v>
      </c>
      <c r="C7825" s="32" t="s">
        <v>703</v>
      </c>
      <c r="D7825" s="35">
        <v>43486</v>
      </c>
      <c r="E7825" s="32" t="s">
        <v>704</v>
      </c>
      <c r="F7825" s="32" t="s">
        <v>705</v>
      </c>
      <c r="G7825" s="32" t="s">
        <v>16220</v>
      </c>
      <c r="H7825" s="32" t="s">
        <v>789</v>
      </c>
      <c r="I7825" s="32" t="s">
        <v>1282</v>
      </c>
      <c r="J7825" s="35">
        <v>43801</v>
      </c>
      <c r="K7825" s="35">
        <v>44532</v>
      </c>
      <c r="L7825" s="32" t="s">
        <v>22301</v>
      </c>
      <c r="M7825" s="32" t="s">
        <v>718</v>
      </c>
      <c r="N7825" s="32" t="s">
        <v>749</v>
      </c>
      <c r="O7825" s="32" t="s">
        <v>712</v>
      </c>
      <c r="P7825" s="32" t="s">
        <v>713</v>
      </c>
      <c r="Q7825" s="32" t="s">
        <v>10228</v>
      </c>
      <c r="R7825" s="32" t="s">
        <v>10228</v>
      </c>
    </row>
    <row r="7826" spans="1:18" x14ac:dyDescent="0.25">
      <c r="A7826" s="33" t="s">
        <v>23779</v>
      </c>
      <c r="B7826" s="34" t="s">
        <v>22302</v>
      </c>
      <c r="C7826" s="34" t="s">
        <v>703</v>
      </c>
      <c r="D7826" s="36">
        <v>43495</v>
      </c>
      <c r="E7826" s="34" t="s">
        <v>704</v>
      </c>
      <c r="F7826" s="34" t="s">
        <v>705</v>
      </c>
      <c r="G7826" s="34" t="s">
        <v>22303</v>
      </c>
      <c r="H7826" s="34" t="s">
        <v>746</v>
      </c>
      <c r="I7826" s="34" t="s">
        <v>3174</v>
      </c>
      <c r="J7826" s="36">
        <v>43816</v>
      </c>
      <c r="K7826" s="36">
        <v>44547</v>
      </c>
      <c r="L7826" s="34" t="s">
        <v>22304</v>
      </c>
      <c r="M7826" s="34" t="s">
        <v>710</v>
      </c>
      <c r="N7826" s="34" t="s">
        <v>749</v>
      </c>
      <c r="O7826" s="34" t="s">
        <v>755</v>
      </c>
      <c r="P7826" s="34" t="s">
        <v>713</v>
      </c>
      <c r="Q7826" s="34" t="s">
        <v>833</v>
      </c>
      <c r="R7826" s="34" t="s">
        <v>10228</v>
      </c>
    </row>
    <row r="7827" spans="1:18" x14ac:dyDescent="0.25">
      <c r="A7827" s="31" t="s">
        <v>23426</v>
      </c>
      <c r="B7827" s="32" t="s">
        <v>22305</v>
      </c>
      <c r="C7827" s="32" t="s">
        <v>703</v>
      </c>
      <c r="D7827" s="35">
        <v>43495</v>
      </c>
      <c r="E7827" s="32" t="s">
        <v>704</v>
      </c>
      <c r="F7827" s="32" t="s">
        <v>705</v>
      </c>
      <c r="G7827" s="32" t="s">
        <v>6646</v>
      </c>
      <c r="H7827" s="32" t="s">
        <v>1205</v>
      </c>
      <c r="I7827" s="32" t="s">
        <v>6544</v>
      </c>
      <c r="J7827" s="35">
        <v>43802</v>
      </c>
      <c r="K7827" s="35">
        <v>44533</v>
      </c>
      <c r="L7827" s="32" t="s">
        <v>22306</v>
      </c>
      <c r="M7827" s="32" t="s">
        <v>710</v>
      </c>
      <c r="N7827" s="32" t="s">
        <v>711</v>
      </c>
      <c r="O7827" s="32" t="s">
        <v>712</v>
      </c>
      <c r="P7827" s="32" t="s">
        <v>713</v>
      </c>
      <c r="Q7827" s="32" t="s">
        <v>10228</v>
      </c>
      <c r="R7827" s="32" t="s">
        <v>10228</v>
      </c>
    </row>
    <row r="7828" spans="1:18" x14ac:dyDescent="0.25">
      <c r="A7828" s="33" t="s">
        <v>23781</v>
      </c>
      <c r="B7828" s="34" t="s">
        <v>22307</v>
      </c>
      <c r="C7828" s="34" t="s">
        <v>703</v>
      </c>
      <c r="D7828" s="36">
        <v>43495</v>
      </c>
      <c r="E7828" s="34" t="s">
        <v>704</v>
      </c>
      <c r="F7828" s="34" t="s">
        <v>705</v>
      </c>
      <c r="G7828" s="34" t="s">
        <v>3632</v>
      </c>
      <c r="H7828" s="34" t="s">
        <v>707</v>
      </c>
      <c r="I7828" s="34" t="s">
        <v>3633</v>
      </c>
      <c r="J7828" s="36">
        <v>43801</v>
      </c>
      <c r="K7828" s="36">
        <v>44532</v>
      </c>
      <c r="L7828" s="34" t="s">
        <v>22308</v>
      </c>
      <c r="M7828" s="34" t="s">
        <v>710</v>
      </c>
      <c r="N7828" s="34" t="s">
        <v>723</v>
      </c>
      <c r="O7828" s="34" t="s">
        <v>3894</v>
      </c>
      <c r="P7828" s="34" t="s">
        <v>713</v>
      </c>
      <c r="Q7828" s="34" t="s">
        <v>743</v>
      </c>
      <c r="R7828" s="34" t="s">
        <v>10228</v>
      </c>
    </row>
    <row r="7829" spans="1:18" x14ac:dyDescent="0.25">
      <c r="A7829" s="31" t="s">
        <v>23160</v>
      </c>
      <c r="B7829" s="32" t="s">
        <v>22309</v>
      </c>
      <c r="C7829" s="32" t="s">
        <v>703</v>
      </c>
      <c r="D7829" s="35">
        <v>43496</v>
      </c>
      <c r="E7829" s="32" t="s">
        <v>704</v>
      </c>
      <c r="F7829" s="32" t="s">
        <v>705</v>
      </c>
      <c r="G7829" s="32" t="s">
        <v>1532</v>
      </c>
      <c r="H7829" s="32" t="s">
        <v>789</v>
      </c>
      <c r="I7829" s="32" t="s">
        <v>1533</v>
      </c>
      <c r="J7829" s="35">
        <v>43790</v>
      </c>
      <c r="K7829" s="35">
        <v>44521</v>
      </c>
      <c r="L7829" s="32" t="s">
        <v>22310</v>
      </c>
      <c r="M7829" s="32" t="s">
        <v>710</v>
      </c>
      <c r="N7829" s="32" t="s">
        <v>711</v>
      </c>
      <c r="O7829" s="32" t="s">
        <v>712</v>
      </c>
      <c r="P7829" s="32" t="s">
        <v>713</v>
      </c>
      <c r="Q7829" s="32" t="s">
        <v>833</v>
      </c>
      <c r="R7829" s="32" t="s">
        <v>743</v>
      </c>
    </row>
    <row r="7830" spans="1:18" x14ac:dyDescent="0.25">
      <c r="A7830" s="33" t="s">
        <v>23783</v>
      </c>
      <c r="B7830" s="34" t="s">
        <v>22311</v>
      </c>
      <c r="C7830" s="34" t="s">
        <v>703</v>
      </c>
      <c r="D7830" s="36">
        <v>43497</v>
      </c>
      <c r="E7830" s="34" t="s">
        <v>704</v>
      </c>
      <c r="F7830" s="34" t="s">
        <v>705</v>
      </c>
      <c r="G7830" s="34" t="s">
        <v>2099</v>
      </c>
      <c r="H7830" s="34" t="s">
        <v>752</v>
      </c>
      <c r="I7830" s="34" t="s">
        <v>2100</v>
      </c>
      <c r="J7830" s="36">
        <v>43790</v>
      </c>
      <c r="K7830" s="36">
        <v>44521</v>
      </c>
      <c r="L7830" s="34" t="s">
        <v>22312</v>
      </c>
      <c r="M7830" s="34" t="s">
        <v>729</v>
      </c>
      <c r="N7830" s="34" t="s">
        <v>723</v>
      </c>
      <c r="O7830" s="34" t="s">
        <v>712</v>
      </c>
      <c r="P7830" s="34" t="s">
        <v>876</v>
      </c>
      <c r="Q7830" s="34" t="s">
        <v>743</v>
      </c>
      <c r="R7830" s="34" t="s">
        <v>876</v>
      </c>
    </row>
    <row r="7831" spans="1:18" x14ac:dyDescent="0.25">
      <c r="A7831" s="31" t="s">
        <v>23428</v>
      </c>
      <c r="B7831" s="32" t="s">
        <v>22313</v>
      </c>
      <c r="C7831" s="32" t="s">
        <v>703</v>
      </c>
      <c r="D7831" s="35">
        <v>43500</v>
      </c>
      <c r="E7831" s="32" t="s">
        <v>704</v>
      </c>
      <c r="F7831" s="32" t="s">
        <v>705</v>
      </c>
      <c r="G7831" s="32" t="s">
        <v>10778</v>
      </c>
      <c r="H7831" s="32" t="s">
        <v>746</v>
      </c>
      <c r="I7831" s="32" t="s">
        <v>10779</v>
      </c>
      <c r="J7831" s="35">
        <v>43802</v>
      </c>
      <c r="K7831" s="35">
        <v>44533</v>
      </c>
      <c r="L7831" s="32" t="s">
        <v>22314</v>
      </c>
      <c r="M7831" s="32" t="s">
        <v>710</v>
      </c>
      <c r="N7831" s="32" t="s">
        <v>749</v>
      </c>
      <c r="O7831" s="32" t="s">
        <v>712</v>
      </c>
      <c r="P7831" s="32" t="s">
        <v>743</v>
      </c>
      <c r="Q7831" s="32" t="s">
        <v>10228</v>
      </c>
      <c r="R7831" s="32" t="s">
        <v>10228</v>
      </c>
    </row>
    <row r="7832" spans="1:18" x14ac:dyDescent="0.25">
      <c r="A7832" s="33" t="s">
        <v>23785</v>
      </c>
      <c r="B7832" s="34" t="s">
        <v>22315</v>
      </c>
      <c r="C7832" s="34" t="s">
        <v>703</v>
      </c>
      <c r="D7832" s="36">
        <v>43501</v>
      </c>
      <c r="E7832" s="34" t="s">
        <v>704</v>
      </c>
      <c r="F7832" s="34" t="s">
        <v>705</v>
      </c>
      <c r="G7832" s="34" t="s">
        <v>22316</v>
      </c>
      <c r="H7832" s="34" t="s">
        <v>752</v>
      </c>
      <c r="I7832" s="34" t="s">
        <v>2465</v>
      </c>
      <c r="J7832" s="36">
        <v>43752</v>
      </c>
      <c r="K7832" s="36">
        <v>44483</v>
      </c>
      <c r="L7832" s="34" t="s">
        <v>22317</v>
      </c>
      <c r="M7832" s="34" t="s">
        <v>718</v>
      </c>
      <c r="N7832" s="34" t="s">
        <v>711</v>
      </c>
      <c r="O7832" s="34" t="s">
        <v>724</v>
      </c>
      <c r="P7832" s="34" t="s">
        <v>713</v>
      </c>
      <c r="Q7832" s="34" t="s">
        <v>968</v>
      </c>
      <c r="R7832" s="34" t="s">
        <v>10228</v>
      </c>
    </row>
    <row r="7833" spans="1:18" x14ac:dyDescent="0.25">
      <c r="A7833" s="31" t="s">
        <v>23250</v>
      </c>
      <c r="B7833" s="32" t="s">
        <v>22318</v>
      </c>
      <c r="C7833" s="32" t="s">
        <v>703</v>
      </c>
      <c r="D7833" s="35">
        <v>43501</v>
      </c>
      <c r="E7833" s="32" t="s">
        <v>704</v>
      </c>
      <c r="F7833" s="32" t="s">
        <v>705</v>
      </c>
      <c r="G7833" s="32" t="s">
        <v>1423</v>
      </c>
      <c r="H7833" s="32" t="s">
        <v>752</v>
      </c>
      <c r="I7833" s="32" t="s">
        <v>1424</v>
      </c>
      <c r="J7833" s="35">
        <v>43738</v>
      </c>
      <c r="K7833" s="35">
        <v>44469</v>
      </c>
      <c r="L7833" s="32" t="s">
        <v>22319</v>
      </c>
      <c r="M7833" s="32" t="s">
        <v>772</v>
      </c>
      <c r="N7833" s="32" t="s">
        <v>749</v>
      </c>
      <c r="O7833" s="32" t="s">
        <v>712</v>
      </c>
      <c r="P7833" s="32" t="s">
        <v>833</v>
      </c>
      <c r="Q7833" s="32" t="s">
        <v>10228</v>
      </c>
      <c r="R7833" s="32" t="s">
        <v>10228</v>
      </c>
    </row>
    <row r="7834" spans="1:18" x14ac:dyDescent="0.25">
      <c r="A7834" s="33" t="s">
        <v>23787</v>
      </c>
      <c r="B7834" s="34" t="s">
        <v>22320</v>
      </c>
      <c r="C7834" s="34" t="s">
        <v>703</v>
      </c>
      <c r="D7834" s="36">
        <v>43501</v>
      </c>
      <c r="E7834" s="34" t="s">
        <v>704</v>
      </c>
      <c r="F7834" s="34" t="s">
        <v>705</v>
      </c>
      <c r="G7834" s="34" t="s">
        <v>15356</v>
      </c>
      <c r="H7834" s="34" t="s">
        <v>763</v>
      </c>
      <c r="I7834" s="34" t="s">
        <v>10249</v>
      </c>
      <c r="J7834" s="36">
        <v>43826</v>
      </c>
      <c r="K7834" s="36">
        <v>44557</v>
      </c>
      <c r="L7834" s="34" t="s">
        <v>22321</v>
      </c>
      <c r="M7834" s="34" t="s">
        <v>772</v>
      </c>
      <c r="N7834" s="34" t="s">
        <v>749</v>
      </c>
      <c r="O7834" s="34" t="s">
        <v>712</v>
      </c>
      <c r="P7834" s="34" t="s">
        <v>743</v>
      </c>
      <c r="Q7834" s="34" t="s">
        <v>10228</v>
      </c>
      <c r="R7834" s="34" t="s">
        <v>10228</v>
      </c>
    </row>
    <row r="7835" spans="1:18" x14ac:dyDescent="0.25">
      <c r="A7835" s="31" t="s">
        <v>23430</v>
      </c>
      <c r="B7835" s="32" t="s">
        <v>22322</v>
      </c>
      <c r="C7835" s="32" t="s">
        <v>703</v>
      </c>
      <c r="D7835" s="35">
        <v>43502</v>
      </c>
      <c r="E7835" s="32" t="s">
        <v>704</v>
      </c>
      <c r="F7835" s="32" t="s">
        <v>705</v>
      </c>
      <c r="G7835" s="32" t="s">
        <v>5581</v>
      </c>
      <c r="H7835" s="32" t="s">
        <v>707</v>
      </c>
      <c r="I7835" s="32" t="s">
        <v>5582</v>
      </c>
      <c r="J7835" s="35">
        <v>43809</v>
      </c>
      <c r="K7835" s="35">
        <v>44540</v>
      </c>
      <c r="L7835" s="32" t="s">
        <v>22323</v>
      </c>
      <c r="M7835" s="32" t="s">
        <v>718</v>
      </c>
      <c r="N7835" s="32" t="s">
        <v>711</v>
      </c>
      <c r="O7835" s="32" t="s">
        <v>712</v>
      </c>
      <c r="P7835" s="32" t="s">
        <v>743</v>
      </c>
      <c r="Q7835" s="32" t="s">
        <v>713</v>
      </c>
      <c r="R7835" s="32" t="s">
        <v>10228</v>
      </c>
    </row>
    <row r="7836" spans="1:18" x14ac:dyDescent="0.25">
      <c r="A7836" s="33" t="s">
        <v>23789</v>
      </c>
      <c r="B7836" s="34" t="s">
        <v>22324</v>
      </c>
      <c r="C7836" s="34" t="s">
        <v>703</v>
      </c>
      <c r="D7836" s="36">
        <v>43504</v>
      </c>
      <c r="E7836" s="34" t="s">
        <v>704</v>
      </c>
      <c r="F7836" s="34" t="s">
        <v>705</v>
      </c>
      <c r="G7836" s="34" t="s">
        <v>7332</v>
      </c>
      <c r="H7836" s="34" t="s">
        <v>707</v>
      </c>
      <c r="I7836" s="34" t="s">
        <v>7333</v>
      </c>
      <c r="J7836" s="36">
        <v>43767</v>
      </c>
      <c r="K7836" s="36">
        <v>44498</v>
      </c>
      <c r="L7836" s="34" t="s">
        <v>22325</v>
      </c>
      <c r="M7836" s="34" t="s">
        <v>710</v>
      </c>
      <c r="N7836" s="34" t="s">
        <v>723</v>
      </c>
      <c r="O7836" s="34" t="s">
        <v>712</v>
      </c>
      <c r="P7836" s="34" t="s">
        <v>713</v>
      </c>
      <c r="Q7836" s="34" t="s">
        <v>10228</v>
      </c>
      <c r="R7836" s="34" t="s">
        <v>10228</v>
      </c>
    </row>
    <row r="7837" spans="1:18" x14ac:dyDescent="0.25">
      <c r="A7837" s="31" t="s">
        <v>23117</v>
      </c>
      <c r="B7837" s="32" t="s">
        <v>22326</v>
      </c>
      <c r="C7837" s="32" t="s">
        <v>703</v>
      </c>
      <c r="D7837" s="35">
        <v>43504</v>
      </c>
      <c r="E7837" s="32" t="s">
        <v>704</v>
      </c>
      <c r="F7837" s="32" t="s">
        <v>705</v>
      </c>
      <c r="G7837" s="32" t="s">
        <v>1031</v>
      </c>
      <c r="H7837" s="32" t="s">
        <v>746</v>
      </c>
      <c r="I7837" s="32" t="s">
        <v>1032</v>
      </c>
      <c r="J7837" s="35">
        <v>43802</v>
      </c>
      <c r="K7837" s="35">
        <v>44533</v>
      </c>
      <c r="L7837" s="32" t="s">
        <v>22327</v>
      </c>
      <c r="M7837" s="32" t="s">
        <v>710</v>
      </c>
      <c r="N7837" s="32" t="s">
        <v>749</v>
      </c>
      <c r="O7837" s="32" t="s">
        <v>712</v>
      </c>
      <c r="P7837" s="32" t="s">
        <v>743</v>
      </c>
      <c r="Q7837" s="32" t="s">
        <v>10228</v>
      </c>
      <c r="R7837" s="32" t="s">
        <v>10228</v>
      </c>
    </row>
    <row r="7838" spans="1:18" x14ac:dyDescent="0.25">
      <c r="A7838" s="33" t="s">
        <v>23791</v>
      </c>
      <c r="B7838" s="34" t="s">
        <v>22328</v>
      </c>
      <c r="C7838" s="34" t="s">
        <v>703</v>
      </c>
      <c r="D7838" s="36">
        <v>43507</v>
      </c>
      <c r="E7838" s="34" t="s">
        <v>704</v>
      </c>
      <c r="F7838" s="34" t="s">
        <v>705</v>
      </c>
      <c r="G7838" s="34" t="s">
        <v>22329</v>
      </c>
      <c r="H7838" s="34" t="s">
        <v>798</v>
      </c>
      <c r="I7838" s="34" t="s">
        <v>22330</v>
      </c>
      <c r="J7838" s="36">
        <v>43739</v>
      </c>
      <c r="K7838" s="36">
        <v>44470</v>
      </c>
      <c r="L7838" s="34" t="s">
        <v>22331</v>
      </c>
      <c r="M7838" s="34" t="s">
        <v>718</v>
      </c>
      <c r="N7838" s="34" t="s">
        <v>749</v>
      </c>
      <c r="O7838" s="34" t="s">
        <v>712</v>
      </c>
      <c r="P7838" s="34" t="s">
        <v>713</v>
      </c>
      <c r="Q7838" s="34" t="s">
        <v>10228</v>
      </c>
      <c r="R7838" s="34" t="s">
        <v>10228</v>
      </c>
    </row>
    <row r="7839" spans="1:18" x14ac:dyDescent="0.25">
      <c r="A7839" s="31" t="s">
        <v>23432</v>
      </c>
      <c r="B7839" s="32" t="s">
        <v>22332</v>
      </c>
      <c r="C7839" s="32" t="s">
        <v>703</v>
      </c>
      <c r="D7839" s="35">
        <v>43507</v>
      </c>
      <c r="E7839" s="32" t="s">
        <v>704</v>
      </c>
      <c r="F7839" s="32" t="s">
        <v>705</v>
      </c>
      <c r="G7839" s="32" t="s">
        <v>22333</v>
      </c>
      <c r="H7839" s="32" t="s">
        <v>752</v>
      </c>
      <c r="I7839" s="32" t="s">
        <v>2021</v>
      </c>
      <c r="J7839" s="35">
        <v>43811</v>
      </c>
      <c r="K7839" s="35">
        <v>44542</v>
      </c>
      <c r="L7839" s="32" t="s">
        <v>22334</v>
      </c>
      <c r="M7839" s="32" t="s">
        <v>718</v>
      </c>
      <c r="N7839" s="32" t="s">
        <v>711</v>
      </c>
      <c r="O7839" s="32" t="s">
        <v>712</v>
      </c>
      <c r="P7839" s="32" t="s">
        <v>833</v>
      </c>
      <c r="Q7839" s="32" t="s">
        <v>713</v>
      </c>
      <c r="R7839" s="32" t="s">
        <v>10228</v>
      </c>
    </row>
    <row r="7840" spans="1:18" x14ac:dyDescent="0.25">
      <c r="A7840" s="33" t="s">
        <v>23793</v>
      </c>
      <c r="B7840" s="34" t="s">
        <v>22335</v>
      </c>
      <c r="C7840" s="34" t="s">
        <v>703</v>
      </c>
      <c r="D7840" s="36">
        <v>43509</v>
      </c>
      <c r="E7840" s="34" t="s">
        <v>996</v>
      </c>
      <c r="F7840" s="34" t="s">
        <v>705</v>
      </c>
      <c r="G7840" s="34" t="s">
        <v>22336</v>
      </c>
      <c r="H7840" s="34" t="s">
        <v>798</v>
      </c>
      <c r="I7840" s="34" t="s">
        <v>22337</v>
      </c>
      <c r="J7840" s="36">
        <v>43809</v>
      </c>
      <c r="K7840" s="36">
        <v>44540</v>
      </c>
      <c r="L7840" s="34" t="s">
        <v>22338</v>
      </c>
      <c r="M7840" s="34" t="s">
        <v>718</v>
      </c>
      <c r="N7840" s="34" t="s">
        <v>723</v>
      </c>
      <c r="O7840" s="34" t="s">
        <v>712</v>
      </c>
      <c r="P7840" s="34" t="s">
        <v>712</v>
      </c>
      <c r="Q7840" s="34" t="s">
        <v>10228</v>
      </c>
      <c r="R7840" s="34" t="s">
        <v>10228</v>
      </c>
    </row>
    <row r="7841" spans="1:18" x14ac:dyDescent="0.25">
      <c r="A7841" s="31" t="s">
        <v>23252</v>
      </c>
      <c r="B7841" s="32" t="s">
        <v>22339</v>
      </c>
      <c r="C7841" s="32" t="s">
        <v>703</v>
      </c>
      <c r="D7841" s="35">
        <v>43509</v>
      </c>
      <c r="E7841" s="32" t="s">
        <v>704</v>
      </c>
      <c r="F7841" s="32" t="s">
        <v>705</v>
      </c>
      <c r="G7841" s="32" t="s">
        <v>6106</v>
      </c>
      <c r="H7841" s="32" t="s">
        <v>921</v>
      </c>
      <c r="I7841" s="32" t="s">
        <v>6107</v>
      </c>
      <c r="J7841" s="35">
        <v>43739</v>
      </c>
      <c r="K7841" s="35">
        <v>44470</v>
      </c>
      <c r="L7841" s="32" t="s">
        <v>22340</v>
      </c>
      <c r="M7841" s="32" t="s">
        <v>772</v>
      </c>
      <c r="N7841" s="32" t="s">
        <v>749</v>
      </c>
      <c r="O7841" s="32" t="s">
        <v>712</v>
      </c>
      <c r="P7841" s="32" t="s">
        <v>876</v>
      </c>
      <c r="Q7841" s="32" t="s">
        <v>10228</v>
      </c>
      <c r="R7841" s="32" t="s">
        <v>10228</v>
      </c>
    </row>
    <row r="7842" spans="1:18" x14ac:dyDescent="0.25">
      <c r="A7842" s="33" t="s">
        <v>23795</v>
      </c>
      <c r="B7842" s="34" t="s">
        <v>22341</v>
      </c>
      <c r="C7842" s="34" t="s">
        <v>703</v>
      </c>
      <c r="D7842" s="36">
        <v>43516</v>
      </c>
      <c r="E7842" s="34" t="s">
        <v>704</v>
      </c>
      <c r="F7842" s="34" t="s">
        <v>705</v>
      </c>
      <c r="G7842" s="34" t="s">
        <v>13474</v>
      </c>
      <c r="H7842" s="34" t="s">
        <v>752</v>
      </c>
      <c r="I7842" s="34" t="s">
        <v>2021</v>
      </c>
      <c r="J7842" s="36">
        <v>43815</v>
      </c>
      <c r="K7842" s="36">
        <v>44546</v>
      </c>
      <c r="L7842" s="34" t="s">
        <v>22342</v>
      </c>
      <c r="M7842" s="34" t="s">
        <v>718</v>
      </c>
      <c r="N7842" s="34" t="s">
        <v>723</v>
      </c>
      <c r="O7842" s="34" t="s">
        <v>712</v>
      </c>
      <c r="P7842" s="34" t="s">
        <v>833</v>
      </c>
      <c r="Q7842" s="34" t="s">
        <v>713</v>
      </c>
      <c r="R7842" s="34" t="s">
        <v>10228</v>
      </c>
    </row>
    <row r="7843" spans="1:18" x14ac:dyDescent="0.25">
      <c r="A7843" s="31" t="s">
        <v>23434</v>
      </c>
      <c r="B7843" s="32" t="s">
        <v>22343</v>
      </c>
      <c r="C7843" s="32" t="s">
        <v>703</v>
      </c>
      <c r="D7843" s="35">
        <v>43517</v>
      </c>
      <c r="E7843" s="32" t="s">
        <v>704</v>
      </c>
      <c r="F7843" s="32" t="s">
        <v>705</v>
      </c>
      <c r="G7843" s="32" t="s">
        <v>22344</v>
      </c>
      <c r="H7843" s="32" t="s">
        <v>707</v>
      </c>
      <c r="I7843" s="32" t="s">
        <v>22345</v>
      </c>
      <c r="J7843" s="35">
        <v>43803</v>
      </c>
      <c r="K7843" s="35">
        <v>44534</v>
      </c>
      <c r="L7843" s="32" t="s">
        <v>22346</v>
      </c>
      <c r="M7843" s="32" t="s">
        <v>710</v>
      </c>
      <c r="N7843" s="32" t="s">
        <v>749</v>
      </c>
      <c r="O7843" s="32" t="s">
        <v>712</v>
      </c>
      <c r="P7843" s="32" t="s">
        <v>743</v>
      </c>
      <c r="Q7843" s="32" t="s">
        <v>10228</v>
      </c>
      <c r="R7843" s="32" t="s">
        <v>10228</v>
      </c>
    </row>
    <row r="7844" spans="1:18" x14ac:dyDescent="0.25">
      <c r="A7844" s="33" t="s">
        <v>23797</v>
      </c>
      <c r="B7844" s="34" t="s">
        <v>22347</v>
      </c>
      <c r="C7844" s="34" t="s">
        <v>703</v>
      </c>
      <c r="D7844" s="36">
        <v>43521</v>
      </c>
      <c r="E7844" s="34" t="s">
        <v>996</v>
      </c>
      <c r="F7844" s="34" t="s">
        <v>705</v>
      </c>
      <c r="G7844" s="34" t="s">
        <v>22348</v>
      </c>
      <c r="H7844" s="34" t="s">
        <v>798</v>
      </c>
      <c r="I7844" s="34" t="s">
        <v>2085</v>
      </c>
      <c r="J7844" s="36">
        <v>43769</v>
      </c>
      <c r="K7844" s="36">
        <v>44500</v>
      </c>
      <c r="L7844" s="34" t="s">
        <v>22349</v>
      </c>
      <c r="M7844" s="34" t="s">
        <v>772</v>
      </c>
      <c r="N7844" s="34" t="s">
        <v>723</v>
      </c>
      <c r="O7844" s="34" t="s">
        <v>773</v>
      </c>
      <c r="P7844" s="34" t="s">
        <v>713</v>
      </c>
      <c r="Q7844" s="34" t="s">
        <v>968</v>
      </c>
      <c r="R7844" s="34" t="s">
        <v>10228</v>
      </c>
    </row>
    <row r="7845" spans="1:18" x14ac:dyDescent="0.25">
      <c r="A7845" s="31" t="s">
        <v>23162</v>
      </c>
      <c r="B7845" s="32" t="s">
        <v>22350</v>
      </c>
      <c r="C7845" s="32" t="s">
        <v>703</v>
      </c>
      <c r="D7845" s="35">
        <v>43523</v>
      </c>
      <c r="E7845" s="32" t="s">
        <v>704</v>
      </c>
      <c r="F7845" s="32" t="s">
        <v>705</v>
      </c>
      <c r="G7845" s="32" t="s">
        <v>5280</v>
      </c>
      <c r="H7845" s="32" t="s">
        <v>769</v>
      </c>
      <c r="I7845" s="32" t="s">
        <v>5281</v>
      </c>
      <c r="J7845" s="35">
        <v>43789</v>
      </c>
      <c r="K7845" s="35">
        <v>44520</v>
      </c>
      <c r="L7845" s="32" t="s">
        <v>22351</v>
      </c>
      <c r="M7845" s="32" t="s">
        <v>718</v>
      </c>
      <c r="N7845" s="32" t="s">
        <v>749</v>
      </c>
      <c r="O7845" s="32" t="s">
        <v>755</v>
      </c>
      <c r="P7845" s="32" t="s">
        <v>713</v>
      </c>
      <c r="Q7845" s="32" t="s">
        <v>10228</v>
      </c>
      <c r="R7845" s="32" t="s">
        <v>10228</v>
      </c>
    </row>
    <row r="7846" spans="1:18" x14ac:dyDescent="0.25">
      <c r="A7846" s="33" t="s">
        <v>23799</v>
      </c>
      <c r="B7846" s="34" t="s">
        <v>22352</v>
      </c>
      <c r="C7846" s="34" t="s">
        <v>703</v>
      </c>
      <c r="D7846" s="36">
        <v>43532</v>
      </c>
      <c r="E7846" s="34" t="s">
        <v>704</v>
      </c>
      <c r="F7846" s="34" t="s">
        <v>705</v>
      </c>
      <c r="G7846" s="34" t="s">
        <v>22353</v>
      </c>
      <c r="H7846" s="34" t="s">
        <v>752</v>
      </c>
      <c r="I7846" s="34" t="s">
        <v>3820</v>
      </c>
      <c r="J7846" s="36">
        <v>43776</v>
      </c>
      <c r="K7846" s="36">
        <v>44507</v>
      </c>
      <c r="L7846" s="34" t="s">
        <v>22354</v>
      </c>
      <c r="M7846" s="34" t="s">
        <v>710</v>
      </c>
      <c r="N7846" s="34" t="s">
        <v>723</v>
      </c>
      <c r="O7846" s="34" t="s">
        <v>712</v>
      </c>
      <c r="P7846" s="34" t="s">
        <v>713</v>
      </c>
      <c r="Q7846" s="34" t="s">
        <v>10228</v>
      </c>
      <c r="R7846" s="34" t="s">
        <v>10228</v>
      </c>
    </row>
    <row r="7847" spans="1:18" x14ac:dyDescent="0.25">
      <c r="A7847" s="31" t="s">
        <v>23436</v>
      </c>
      <c r="B7847" s="32" t="s">
        <v>22355</v>
      </c>
      <c r="C7847" s="32" t="s">
        <v>703</v>
      </c>
      <c r="D7847" s="35">
        <v>43536</v>
      </c>
      <c r="E7847" s="32" t="s">
        <v>704</v>
      </c>
      <c r="F7847" s="32" t="s">
        <v>705</v>
      </c>
      <c r="G7847" s="32" t="s">
        <v>2950</v>
      </c>
      <c r="H7847" s="32" t="s">
        <v>752</v>
      </c>
      <c r="I7847" s="32" t="s">
        <v>2951</v>
      </c>
      <c r="J7847" s="35">
        <v>43816</v>
      </c>
      <c r="K7847" s="35">
        <v>44547</v>
      </c>
      <c r="L7847" s="32" t="s">
        <v>22356</v>
      </c>
      <c r="M7847" s="32" t="s">
        <v>718</v>
      </c>
      <c r="N7847" s="32" t="s">
        <v>749</v>
      </c>
      <c r="O7847" s="32" t="s">
        <v>712</v>
      </c>
      <c r="P7847" s="32" t="s">
        <v>743</v>
      </c>
      <c r="Q7847" s="32" t="s">
        <v>10228</v>
      </c>
      <c r="R7847" s="32" t="s">
        <v>10228</v>
      </c>
    </row>
    <row r="7848" spans="1:18" x14ac:dyDescent="0.25">
      <c r="A7848" s="33" t="s">
        <v>23801</v>
      </c>
      <c r="B7848" s="34" t="s">
        <v>22357</v>
      </c>
      <c r="C7848" s="34" t="s">
        <v>703</v>
      </c>
      <c r="D7848" s="36">
        <v>43536</v>
      </c>
      <c r="E7848" s="34" t="s">
        <v>704</v>
      </c>
      <c r="F7848" s="34" t="s">
        <v>705</v>
      </c>
      <c r="G7848" s="34" t="s">
        <v>2950</v>
      </c>
      <c r="H7848" s="34" t="s">
        <v>752</v>
      </c>
      <c r="I7848" s="34" t="s">
        <v>2951</v>
      </c>
      <c r="J7848" s="36">
        <v>43816</v>
      </c>
      <c r="K7848" s="36">
        <v>44547</v>
      </c>
      <c r="L7848" s="34" t="s">
        <v>22358</v>
      </c>
      <c r="M7848" s="34" t="s">
        <v>772</v>
      </c>
      <c r="N7848" s="34" t="s">
        <v>749</v>
      </c>
      <c r="O7848" s="34" t="s">
        <v>712</v>
      </c>
      <c r="P7848" s="34" t="s">
        <v>743</v>
      </c>
      <c r="Q7848" s="34" t="s">
        <v>10228</v>
      </c>
      <c r="R7848" s="34" t="s">
        <v>10228</v>
      </c>
    </row>
    <row r="7849" spans="1:18" x14ac:dyDescent="0.25">
      <c r="A7849" s="31" t="s">
        <v>23254</v>
      </c>
      <c r="B7849" s="32" t="s">
        <v>22359</v>
      </c>
      <c r="C7849" s="32" t="s">
        <v>703</v>
      </c>
      <c r="D7849" s="35">
        <v>43537</v>
      </c>
      <c r="E7849" s="32" t="s">
        <v>704</v>
      </c>
      <c r="F7849" s="32" t="s">
        <v>705</v>
      </c>
      <c r="G7849" s="32" t="s">
        <v>1633</v>
      </c>
      <c r="H7849" s="32" t="s">
        <v>707</v>
      </c>
      <c r="I7849" s="32" t="s">
        <v>1634</v>
      </c>
      <c r="J7849" s="35">
        <v>43788</v>
      </c>
      <c r="K7849" s="35">
        <v>44519</v>
      </c>
      <c r="L7849" s="32" t="s">
        <v>22360</v>
      </c>
      <c r="M7849" s="32" t="s">
        <v>718</v>
      </c>
      <c r="N7849" s="32" t="s">
        <v>749</v>
      </c>
      <c r="O7849" s="32" t="s">
        <v>712</v>
      </c>
      <c r="P7849" s="32" t="s">
        <v>743</v>
      </c>
      <c r="Q7849" s="32" t="s">
        <v>713</v>
      </c>
      <c r="R7849" s="32" t="s">
        <v>833</v>
      </c>
    </row>
    <row r="7850" spans="1:18" x14ac:dyDescent="0.25">
      <c r="A7850" s="33" t="s">
        <v>23803</v>
      </c>
      <c r="B7850" s="34" t="s">
        <v>22361</v>
      </c>
      <c r="C7850" s="34" t="s">
        <v>703</v>
      </c>
      <c r="D7850" s="36">
        <v>43543</v>
      </c>
      <c r="E7850" s="34" t="s">
        <v>704</v>
      </c>
      <c r="F7850" s="34" t="s">
        <v>705</v>
      </c>
      <c r="G7850" s="34" t="s">
        <v>14267</v>
      </c>
      <c r="H7850" s="34" t="s">
        <v>998</v>
      </c>
      <c r="I7850" s="34" t="s">
        <v>1801</v>
      </c>
      <c r="J7850" s="36">
        <v>43965</v>
      </c>
      <c r="K7850" s="36">
        <v>44695</v>
      </c>
      <c r="L7850" s="34" t="s">
        <v>22362</v>
      </c>
      <c r="M7850" s="34" t="s">
        <v>710</v>
      </c>
      <c r="N7850" s="34" t="s">
        <v>711</v>
      </c>
      <c r="O7850" s="34" t="s">
        <v>712</v>
      </c>
      <c r="P7850" s="34" t="s">
        <v>833</v>
      </c>
      <c r="Q7850" s="34" t="s">
        <v>842</v>
      </c>
      <c r="R7850" s="34" t="s">
        <v>842</v>
      </c>
    </row>
    <row r="7851" spans="1:18" x14ac:dyDescent="0.25">
      <c r="A7851" s="31" t="s">
        <v>23438</v>
      </c>
      <c r="B7851" s="32" t="s">
        <v>22363</v>
      </c>
      <c r="C7851" s="32" t="s">
        <v>703</v>
      </c>
      <c r="D7851" s="35">
        <v>43538</v>
      </c>
      <c r="E7851" s="32" t="s">
        <v>704</v>
      </c>
      <c r="F7851" s="32" t="s">
        <v>705</v>
      </c>
      <c r="G7851" s="32" t="s">
        <v>3777</v>
      </c>
      <c r="H7851" s="32" t="s">
        <v>752</v>
      </c>
      <c r="I7851" s="32" t="s">
        <v>2021</v>
      </c>
      <c r="J7851" s="35">
        <v>43812</v>
      </c>
      <c r="K7851" s="35">
        <v>44543</v>
      </c>
      <c r="L7851" s="32" t="s">
        <v>22364</v>
      </c>
      <c r="M7851" s="32" t="s">
        <v>710</v>
      </c>
      <c r="N7851" s="32" t="s">
        <v>711</v>
      </c>
      <c r="O7851" s="32" t="s">
        <v>712</v>
      </c>
      <c r="P7851" s="32" t="s">
        <v>713</v>
      </c>
      <c r="Q7851" s="32" t="s">
        <v>10228</v>
      </c>
      <c r="R7851" s="32" t="s">
        <v>10228</v>
      </c>
    </row>
    <row r="7852" spans="1:18" x14ac:dyDescent="0.25">
      <c r="A7852" s="33" t="s">
        <v>23805</v>
      </c>
      <c r="B7852" s="34" t="s">
        <v>22365</v>
      </c>
      <c r="C7852" s="34" t="s">
        <v>703</v>
      </c>
      <c r="D7852" s="36">
        <v>43544</v>
      </c>
      <c r="E7852" s="34" t="s">
        <v>704</v>
      </c>
      <c r="F7852" s="34" t="s">
        <v>705</v>
      </c>
      <c r="G7852" s="34" t="s">
        <v>22366</v>
      </c>
      <c r="H7852" s="34" t="s">
        <v>707</v>
      </c>
      <c r="I7852" s="34" t="s">
        <v>22367</v>
      </c>
      <c r="J7852" s="36">
        <v>43805</v>
      </c>
      <c r="K7852" s="36">
        <v>44536</v>
      </c>
      <c r="L7852" s="34" t="s">
        <v>22368</v>
      </c>
      <c r="M7852" s="34" t="s">
        <v>710</v>
      </c>
      <c r="N7852" s="34" t="s">
        <v>749</v>
      </c>
      <c r="O7852" s="34" t="s">
        <v>712</v>
      </c>
      <c r="P7852" s="34" t="s">
        <v>713</v>
      </c>
      <c r="Q7852" s="34" t="s">
        <v>10228</v>
      </c>
      <c r="R7852" s="34" t="s">
        <v>10228</v>
      </c>
    </row>
    <row r="7853" spans="1:18" x14ac:dyDescent="0.25">
      <c r="A7853" s="31" t="s">
        <v>23095</v>
      </c>
      <c r="B7853" s="32" t="s">
        <v>22369</v>
      </c>
      <c r="C7853" s="32" t="s">
        <v>703</v>
      </c>
      <c r="D7853" s="35">
        <v>43544</v>
      </c>
      <c r="E7853" s="32" t="s">
        <v>704</v>
      </c>
      <c r="F7853" s="32" t="s">
        <v>705</v>
      </c>
      <c r="G7853" s="32" t="s">
        <v>2066</v>
      </c>
      <c r="H7853" s="32" t="s">
        <v>1286</v>
      </c>
      <c r="I7853" s="32" t="s">
        <v>2067</v>
      </c>
      <c r="J7853" s="35">
        <v>43787</v>
      </c>
      <c r="K7853" s="35">
        <v>44518</v>
      </c>
      <c r="L7853" s="32" t="s">
        <v>22370</v>
      </c>
      <c r="M7853" s="32" t="s">
        <v>710</v>
      </c>
      <c r="N7853" s="32" t="s">
        <v>723</v>
      </c>
      <c r="O7853" s="32" t="s">
        <v>712</v>
      </c>
      <c r="P7853" s="32" t="s">
        <v>713</v>
      </c>
      <c r="Q7853" s="32" t="s">
        <v>10228</v>
      </c>
      <c r="R7853" s="32" t="s">
        <v>10228</v>
      </c>
    </row>
    <row r="7854" spans="1:18" x14ac:dyDescent="0.25">
      <c r="A7854" s="33" t="s">
        <v>23807</v>
      </c>
      <c r="B7854" s="34" t="s">
        <v>22371</v>
      </c>
      <c r="C7854" s="34" t="s">
        <v>703</v>
      </c>
      <c r="D7854" s="36">
        <v>43550</v>
      </c>
      <c r="E7854" s="34" t="s">
        <v>704</v>
      </c>
      <c r="F7854" s="34" t="s">
        <v>705</v>
      </c>
      <c r="G7854" s="34" t="s">
        <v>22372</v>
      </c>
      <c r="H7854" s="34" t="s">
        <v>707</v>
      </c>
      <c r="I7854" s="34" t="s">
        <v>4101</v>
      </c>
      <c r="J7854" s="36">
        <v>43740</v>
      </c>
      <c r="K7854" s="36">
        <v>44471</v>
      </c>
      <c r="L7854" s="34" t="s">
        <v>22373</v>
      </c>
      <c r="M7854" s="34" t="s">
        <v>729</v>
      </c>
      <c r="N7854" s="34" t="s">
        <v>778</v>
      </c>
      <c r="O7854" s="34" t="s">
        <v>724</v>
      </c>
      <c r="P7854" s="34" t="s">
        <v>713</v>
      </c>
      <c r="Q7854" s="34" t="s">
        <v>10228</v>
      </c>
      <c r="R7854" s="34" t="s">
        <v>10228</v>
      </c>
    </row>
    <row r="7855" spans="1:18" x14ac:dyDescent="0.25">
      <c r="A7855" s="31" t="s">
        <v>23440</v>
      </c>
      <c r="B7855" s="32" t="s">
        <v>22374</v>
      </c>
      <c r="C7855" s="32" t="s">
        <v>734</v>
      </c>
      <c r="D7855" s="35">
        <v>43557</v>
      </c>
      <c r="E7855" s="32" t="s">
        <v>704</v>
      </c>
      <c r="F7855" s="32" t="s">
        <v>705</v>
      </c>
      <c r="G7855" s="32" t="s">
        <v>22375</v>
      </c>
      <c r="H7855" s="32" t="s">
        <v>707</v>
      </c>
      <c r="I7855" s="32" t="s">
        <v>2651</v>
      </c>
      <c r="J7855" s="35">
        <v>43782</v>
      </c>
      <c r="K7855" s="35">
        <v>44513</v>
      </c>
      <c r="L7855" s="32" t="s">
        <v>22376</v>
      </c>
      <c r="M7855" s="32" t="s">
        <v>710</v>
      </c>
      <c r="N7855" s="32" t="s">
        <v>711</v>
      </c>
      <c r="O7855" s="32" t="s">
        <v>712</v>
      </c>
      <c r="P7855" s="32" t="s">
        <v>713</v>
      </c>
      <c r="Q7855" s="32" t="s">
        <v>889</v>
      </c>
      <c r="R7855" s="32" t="s">
        <v>833</v>
      </c>
    </row>
    <row r="7856" spans="1:18" x14ac:dyDescent="0.25">
      <c r="A7856" s="33" t="s">
        <v>23809</v>
      </c>
      <c r="B7856" s="34" t="s">
        <v>22377</v>
      </c>
      <c r="C7856" s="34" t="s">
        <v>703</v>
      </c>
      <c r="D7856" s="36">
        <v>43557</v>
      </c>
      <c r="E7856" s="34" t="s">
        <v>704</v>
      </c>
      <c r="F7856" s="34" t="s">
        <v>705</v>
      </c>
      <c r="G7856" s="34" t="s">
        <v>12574</v>
      </c>
      <c r="H7856" s="34" t="s">
        <v>707</v>
      </c>
      <c r="I7856" s="34" t="s">
        <v>12575</v>
      </c>
      <c r="J7856" s="36">
        <v>43781</v>
      </c>
      <c r="K7856" s="36">
        <v>44512</v>
      </c>
      <c r="L7856" s="34" t="s">
        <v>22378</v>
      </c>
      <c r="M7856" s="34" t="s">
        <v>710</v>
      </c>
      <c r="N7856" s="34" t="s">
        <v>723</v>
      </c>
      <c r="O7856" s="34" t="s">
        <v>712</v>
      </c>
      <c r="P7856" s="34" t="s">
        <v>713</v>
      </c>
      <c r="Q7856" s="34" t="s">
        <v>10228</v>
      </c>
      <c r="R7856" s="34" t="s">
        <v>10228</v>
      </c>
    </row>
    <row r="7857" spans="1:18" x14ac:dyDescent="0.25">
      <c r="A7857" s="31" t="s">
        <v>23256</v>
      </c>
      <c r="B7857" s="32" t="s">
        <v>22379</v>
      </c>
      <c r="C7857" s="32" t="s">
        <v>703</v>
      </c>
      <c r="D7857" s="35">
        <v>43560</v>
      </c>
      <c r="E7857" s="32" t="s">
        <v>704</v>
      </c>
      <c r="F7857" s="32" t="s">
        <v>705</v>
      </c>
      <c r="G7857" s="32" t="s">
        <v>19371</v>
      </c>
      <c r="H7857" s="32" t="s">
        <v>752</v>
      </c>
      <c r="I7857" s="32" t="s">
        <v>2021</v>
      </c>
      <c r="J7857" s="35">
        <v>43815</v>
      </c>
      <c r="K7857" s="35">
        <v>44546</v>
      </c>
      <c r="L7857" s="32" t="s">
        <v>22380</v>
      </c>
      <c r="M7857" s="32" t="s">
        <v>718</v>
      </c>
      <c r="N7857" s="32" t="s">
        <v>723</v>
      </c>
      <c r="O7857" s="32" t="s">
        <v>712</v>
      </c>
      <c r="P7857" s="32" t="s">
        <v>713</v>
      </c>
      <c r="Q7857" s="32" t="s">
        <v>10228</v>
      </c>
      <c r="R7857" s="32" t="s">
        <v>10228</v>
      </c>
    </row>
    <row r="7858" spans="1:18" x14ac:dyDescent="0.25">
      <c r="A7858" s="33" t="s">
        <v>23811</v>
      </c>
      <c r="B7858" s="34" t="s">
        <v>22381</v>
      </c>
      <c r="C7858" s="34" t="s">
        <v>703</v>
      </c>
      <c r="D7858" s="36">
        <v>43567</v>
      </c>
      <c r="E7858" s="34" t="s">
        <v>704</v>
      </c>
      <c r="F7858" s="34" t="s">
        <v>705</v>
      </c>
      <c r="G7858" s="34" t="s">
        <v>22382</v>
      </c>
      <c r="H7858" s="34" t="s">
        <v>736</v>
      </c>
      <c r="I7858" s="34" t="s">
        <v>22383</v>
      </c>
      <c r="J7858" s="36">
        <v>43789</v>
      </c>
      <c r="K7858" s="36">
        <v>44520</v>
      </c>
      <c r="L7858" s="34" t="s">
        <v>22384</v>
      </c>
      <c r="M7858" s="34" t="s">
        <v>718</v>
      </c>
      <c r="N7858" s="34" t="s">
        <v>749</v>
      </c>
      <c r="O7858" s="34" t="s">
        <v>712</v>
      </c>
      <c r="P7858" s="34" t="s">
        <v>833</v>
      </c>
      <c r="Q7858" s="34" t="s">
        <v>10228</v>
      </c>
      <c r="R7858" s="34" t="s">
        <v>10228</v>
      </c>
    </row>
    <row r="7859" spans="1:18" x14ac:dyDescent="0.25">
      <c r="A7859" s="31" t="s">
        <v>23442</v>
      </c>
      <c r="B7859" s="32" t="s">
        <v>22385</v>
      </c>
      <c r="C7859" s="32" t="s">
        <v>703</v>
      </c>
      <c r="D7859" s="35">
        <v>43568</v>
      </c>
      <c r="E7859" s="32" t="s">
        <v>704</v>
      </c>
      <c r="F7859" s="32" t="s">
        <v>705</v>
      </c>
      <c r="G7859" s="32" t="s">
        <v>22386</v>
      </c>
      <c r="H7859" s="32" t="s">
        <v>746</v>
      </c>
      <c r="I7859" s="32" t="s">
        <v>3174</v>
      </c>
      <c r="J7859" s="35">
        <v>43742</v>
      </c>
      <c r="K7859" s="35">
        <v>44473</v>
      </c>
      <c r="L7859" s="32" t="s">
        <v>22387</v>
      </c>
      <c r="M7859" s="32" t="s">
        <v>710</v>
      </c>
      <c r="N7859" s="32" t="s">
        <v>749</v>
      </c>
      <c r="O7859" s="32" t="s">
        <v>712</v>
      </c>
      <c r="P7859" s="32" t="s">
        <v>713</v>
      </c>
      <c r="Q7859" s="32" t="s">
        <v>10228</v>
      </c>
      <c r="R7859" s="32" t="s">
        <v>10228</v>
      </c>
    </row>
    <row r="7860" spans="1:18" x14ac:dyDescent="0.25">
      <c r="A7860" s="33" t="s">
        <v>23813</v>
      </c>
      <c r="B7860" s="34" t="s">
        <v>22388</v>
      </c>
      <c r="C7860" s="34" t="s">
        <v>703</v>
      </c>
      <c r="D7860" s="36">
        <v>43572</v>
      </c>
      <c r="E7860" s="34" t="s">
        <v>704</v>
      </c>
      <c r="F7860" s="34" t="s">
        <v>705</v>
      </c>
      <c r="G7860" s="34" t="s">
        <v>1031</v>
      </c>
      <c r="H7860" s="34" t="s">
        <v>746</v>
      </c>
      <c r="I7860" s="34" t="s">
        <v>1032</v>
      </c>
      <c r="J7860" s="36">
        <v>43802</v>
      </c>
      <c r="K7860" s="36">
        <v>44533</v>
      </c>
      <c r="L7860" s="34" t="s">
        <v>22389</v>
      </c>
      <c r="M7860" s="34" t="s">
        <v>772</v>
      </c>
      <c r="N7860" s="34" t="s">
        <v>778</v>
      </c>
      <c r="O7860" s="34" t="s">
        <v>712</v>
      </c>
      <c r="P7860" s="34" t="s">
        <v>743</v>
      </c>
      <c r="Q7860" s="34" t="s">
        <v>10228</v>
      </c>
      <c r="R7860" s="34" t="s">
        <v>10228</v>
      </c>
    </row>
    <row r="7861" spans="1:18" x14ac:dyDescent="0.25">
      <c r="A7861" s="31" t="s">
        <v>23164</v>
      </c>
      <c r="B7861" s="32" t="s">
        <v>22390</v>
      </c>
      <c r="C7861" s="32" t="s">
        <v>703</v>
      </c>
      <c r="D7861" s="35">
        <v>43578</v>
      </c>
      <c r="E7861" s="32" t="s">
        <v>704</v>
      </c>
      <c r="F7861" s="32" t="s">
        <v>705</v>
      </c>
      <c r="G7861" s="32" t="s">
        <v>1270</v>
      </c>
      <c r="H7861" s="32" t="s">
        <v>752</v>
      </c>
      <c r="I7861" s="32" t="s">
        <v>1271</v>
      </c>
      <c r="J7861" s="35">
        <v>43804</v>
      </c>
      <c r="K7861" s="35">
        <v>44535</v>
      </c>
      <c r="L7861" s="32" t="s">
        <v>22391</v>
      </c>
      <c r="M7861" s="32" t="s">
        <v>710</v>
      </c>
      <c r="N7861" s="32" t="s">
        <v>711</v>
      </c>
      <c r="O7861" s="32" t="s">
        <v>773</v>
      </c>
      <c r="P7861" s="32" t="s">
        <v>833</v>
      </c>
      <c r="Q7861" s="32" t="s">
        <v>10228</v>
      </c>
      <c r="R7861" s="32" t="s">
        <v>10228</v>
      </c>
    </row>
    <row r="7862" spans="1:18" x14ac:dyDescent="0.25">
      <c r="A7862" s="33" t="s">
        <v>23815</v>
      </c>
      <c r="B7862" s="34" t="s">
        <v>22392</v>
      </c>
      <c r="C7862" s="34" t="s">
        <v>703</v>
      </c>
      <c r="D7862" s="36">
        <v>43585</v>
      </c>
      <c r="E7862" s="34" t="s">
        <v>704</v>
      </c>
      <c r="F7862" s="34" t="s">
        <v>705</v>
      </c>
      <c r="G7862" s="34" t="s">
        <v>2950</v>
      </c>
      <c r="H7862" s="34" t="s">
        <v>752</v>
      </c>
      <c r="I7862" s="34" t="s">
        <v>2951</v>
      </c>
      <c r="J7862" s="36">
        <v>43791</v>
      </c>
      <c r="K7862" s="36">
        <v>44522</v>
      </c>
      <c r="L7862" s="34" t="s">
        <v>22393</v>
      </c>
      <c r="M7862" s="34" t="s">
        <v>718</v>
      </c>
      <c r="N7862" s="34" t="s">
        <v>749</v>
      </c>
      <c r="O7862" s="34" t="s">
        <v>712</v>
      </c>
      <c r="P7862" s="34" t="s">
        <v>833</v>
      </c>
      <c r="Q7862" s="34" t="s">
        <v>10228</v>
      </c>
      <c r="R7862" s="34" t="s">
        <v>10228</v>
      </c>
    </row>
    <row r="7863" spans="1:18" x14ac:dyDescent="0.25">
      <c r="A7863" s="31" t="s">
        <v>23444</v>
      </c>
      <c r="B7863" s="32" t="s">
        <v>22394</v>
      </c>
      <c r="C7863" s="32" t="s">
        <v>703</v>
      </c>
      <c r="D7863" s="35">
        <v>43587</v>
      </c>
      <c r="E7863" s="32" t="s">
        <v>704</v>
      </c>
      <c r="F7863" s="32" t="s">
        <v>705</v>
      </c>
      <c r="G7863" s="32" t="s">
        <v>920</v>
      </c>
      <c r="H7863" s="32" t="s">
        <v>921</v>
      </c>
      <c r="I7863" s="32" t="s">
        <v>922</v>
      </c>
      <c r="J7863" s="35">
        <v>43753</v>
      </c>
      <c r="K7863" s="35">
        <v>44484</v>
      </c>
      <c r="L7863" s="32" t="s">
        <v>22395</v>
      </c>
      <c r="M7863" s="32" t="s">
        <v>710</v>
      </c>
      <c r="N7863" s="32" t="s">
        <v>749</v>
      </c>
      <c r="O7863" s="32" t="s">
        <v>712</v>
      </c>
      <c r="P7863" s="32" t="s">
        <v>743</v>
      </c>
      <c r="Q7863" s="32" t="s">
        <v>10228</v>
      </c>
      <c r="R7863" s="32" t="s">
        <v>10228</v>
      </c>
    </row>
    <row r="7864" spans="1:18" x14ac:dyDescent="0.25">
      <c r="A7864" s="33" t="s">
        <v>23817</v>
      </c>
      <c r="B7864" s="34" t="s">
        <v>22396</v>
      </c>
      <c r="C7864" s="34" t="s">
        <v>703</v>
      </c>
      <c r="D7864" s="36">
        <v>43587</v>
      </c>
      <c r="E7864" s="34" t="s">
        <v>704</v>
      </c>
      <c r="F7864" s="34" t="s">
        <v>705</v>
      </c>
      <c r="G7864" s="34" t="s">
        <v>22397</v>
      </c>
      <c r="H7864" s="34" t="s">
        <v>752</v>
      </c>
      <c r="I7864" s="34" t="s">
        <v>2045</v>
      </c>
      <c r="J7864" s="36">
        <v>43738</v>
      </c>
      <c r="K7864" s="36">
        <v>44469</v>
      </c>
      <c r="L7864" s="34" t="s">
        <v>22398</v>
      </c>
      <c r="M7864" s="34" t="s">
        <v>772</v>
      </c>
      <c r="N7864" s="34" t="s">
        <v>723</v>
      </c>
      <c r="O7864" s="34" t="s">
        <v>22399</v>
      </c>
      <c r="P7864" s="34" t="s">
        <v>833</v>
      </c>
      <c r="Q7864" s="34" t="s">
        <v>876</v>
      </c>
      <c r="R7864" s="34" t="s">
        <v>10228</v>
      </c>
    </row>
    <row r="7865" spans="1:18" x14ac:dyDescent="0.25">
      <c r="A7865" s="31" t="s">
        <v>23258</v>
      </c>
      <c r="B7865" s="32" t="s">
        <v>22400</v>
      </c>
      <c r="C7865" s="32" t="s">
        <v>703</v>
      </c>
      <c r="D7865" s="35">
        <v>43595</v>
      </c>
      <c r="E7865" s="32" t="s">
        <v>704</v>
      </c>
      <c r="F7865" s="32" t="s">
        <v>705</v>
      </c>
      <c r="G7865" s="32" t="s">
        <v>22401</v>
      </c>
      <c r="H7865" s="32" t="s">
        <v>752</v>
      </c>
      <c r="I7865" s="32" t="s">
        <v>2037</v>
      </c>
      <c r="J7865" s="35">
        <v>43802</v>
      </c>
      <c r="K7865" s="35">
        <v>44533</v>
      </c>
      <c r="L7865" s="32" t="s">
        <v>22402</v>
      </c>
      <c r="M7865" s="32" t="s">
        <v>718</v>
      </c>
      <c r="N7865" s="32" t="s">
        <v>723</v>
      </c>
      <c r="O7865" s="32" t="s">
        <v>773</v>
      </c>
      <c r="P7865" s="32" t="s">
        <v>832</v>
      </c>
      <c r="Q7865" s="32" t="s">
        <v>10228</v>
      </c>
      <c r="R7865" s="32" t="s">
        <v>10228</v>
      </c>
    </row>
    <row r="7866" spans="1:18" x14ac:dyDescent="0.25">
      <c r="A7866" s="33" t="s">
        <v>23819</v>
      </c>
      <c r="B7866" s="34" t="s">
        <v>22403</v>
      </c>
      <c r="C7866" s="34" t="s">
        <v>703</v>
      </c>
      <c r="D7866" s="36">
        <v>43598</v>
      </c>
      <c r="E7866" s="34" t="s">
        <v>704</v>
      </c>
      <c r="F7866" s="34" t="s">
        <v>705</v>
      </c>
      <c r="G7866" s="34" t="s">
        <v>22404</v>
      </c>
      <c r="H7866" s="34" t="s">
        <v>789</v>
      </c>
      <c r="I7866" s="34" t="s">
        <v>3637</v>
      </c>
      <c r="J7866" s="36">
        <v>43808</v>
      </c>
      <c r="K7866" s="36">
        <v>44539</v>
      </c>
      <c r="L7866" s="34" t="s">
        <v>22405</v>
      </c>
      <c r="M7866" s="34" t="s">
        <v>710</v>
      </c>
      <c r="N7866" s="34" t="s">
        <v>723</v>
      </c>
      <c r="O7866" s="34" t="s">
        <v>712</v>
      </c>
      <c r="P7866" s="34" t="s">
        <v>743</v>
      </c>
      <c r="Q7866" s="34" t="s">
        <v>10228</v>
      </c>
      <c r="R7866" s="34" t="s">
        <v>10228</v>
      </c>
    </row>
    <row r="7867" spans="1:18" x14ac:dyDescent="0.25">
      <c r="A7867" s="31" t="s">
        <v>23446</v>
      </c>
      <c r="B7867" s="32" t="s">
        <v>22406</v>
      </c>
      <c r="C7867" s="32" t="s">
        <v>703</v>
      </c>
      <c r="D7867" s="35">
        <v>43598</v>
      </c>
      <c r="E7867" s="32" t="s">
        <v>704</v>
      </c>
      <c r="F7867" s="32" t="s">
        <v>705</v>
      </c>
      <c r="G7867" s="32" t="s">
        <v>1031</v>
      </c>
      <c r="H7867" s="32" t="s">
        <v>746</v>
      </c>
      <c r="I7867" s="32" t="s">
        <v>1032</v>
      </c>
      <c r="J7867" s="35">
        <v>43815</v>
      </c>
      <c r="K7867" s="35">
        <v>44546</v>
      </c>
      <c r="L7867" s="32" t="s">
        <v>22407</v>
      </c>
      <c r="M7867" s="32" t="s">
        <v>718</v>
      </c>
      <c r="N7867" s="32" t="s">
        <v>749</v>
      </c>
      <c r="O7867" s="32" t="s">
        <v>712</v>
      </c>
      <c r="P7867" s="32" t="s">
        <v>743</v>
      </c>
      <c r="Q7867" s="32" t="s">
        <v>10228</v>
      </c>
      <c r="R7867" s="32" t="s">
        <v>10228</v>
      </c>
    </row>
    <row r="7868" spans="1:18" x14ac:dyDescent="0.25">
      <c r="A7868" s="33" t="s">
        <v>23821</v>
      </c>
      <c r="B7868" s="34" t="s">
        <v>22408</v>
      </c>
      <c r="C7868" s="34" t="s">
        <v>703</v>
      </c>
      <c r="D7868" s="36">
        <v>43598</v>
      </c>
      <c r="E7868" s="34" t="s">
        <v>704</v>
      </c>
      <c r="F7868" s="34" t="s">
        <v>705</v>
      </c>
      <c r="G7868" s="34" t="s">
        <v>1647</v>
      </c>
      <c r="H7868" s="34" t="s">
        <v>746</v>
      </c>
      <c r="I7868" s="34" t="s">
        <v>1648</v>
      </c>
      <c r="J7868" s="36">
        <v>43795</v>
      </c>
      <c r="K7868" s="36">
        <v>44526</v>
      </c>
      <c r="L7868" s="34" t="s">
        <v>22409</v>
      </c>
      <c r="M7868" s="34" t="s">
        <v>729</v>
      </c>
      <c r="N7868" s="34" t="s">
        <v>749</v>
      </c>
      <c r="O7868" s="34" t="s">
        <v>712</v>
      </c>
      <c r="P7868" s="34" t="s">
        <v>713</v>
      </c>
      <c r="Q7868" s="34" t="s">
        <v>10228</v>
      </c>
      <c r="R7868" s="34" t="s">
        <v>10228</v>
      </c>
    </row>
    <row r="7869" spans="1:18" x14ac:dyDescent="0.25">
      <c r="A7869" s="31" t="s">
        <v>23119</v>
      </c>
      <c r="B7869" s="32" t="s">
        <v>22410</v>
      </c>
      <c r="C7869" s="32" t="s">
        <v>703</v>
      </c>
      <c r="D7869" s="35">
        <v>43601</v>
      </c>
      <c r="E7869" s="32" t="s">
        <v>704</v>
      </c>
      <c r="F7869" s="32" t="s">
        <v>705</v>
      </c>
      <c r="G7869" s="32" t="s">
        <v>1237</v>
      </c>
      <c r="H7869" s="32" t="s">
        <v>865</v>
      </c>
      <c r="I7869" s="32" t="s">
        <v>1238</v>
      </c>
      <c r="J7869" s="35">
        <v>43791</v>
      </c>
      <c r="K7869" s="35">
        <v>44522</v>
      </c>
      <c r="L7869" s="32" t="s">
        <v>22411</v>
      </c>
      <c r="M7869" s="32" t="s">
        <v>710</v>
      </c>
      <c r="N7869" s="32" t="s">
        <v>778</v>
      </c>
      <c r="O7869" s="32" t="s">
        <v>724</v>
      </c>
      <c r="P7869" s="32" t="s">
        <v>713</v>
      </c>
      <c r="Q7869" s="32" t="s">
        <v>743</v>
      </c>
      <c r="R7869" s="32" t="s">
        <v>10228</v>
      </c>
    </row>
    <row r="7870" spans="1:18" x14ac:dyDescent="0.25">
      <c r="A7870" s="33" t="s">
        <v>23823</v>
      </c>
      <c r="B7870" s="34" t="s">
        <v>22412</v>
      </c>
      <c r="C7870" s="34" t="s">
        <v>703</v>
      </c>
      <c r="D7870" s="36">
        <v>43601</v>
      </c>
      <c r="E7870" s="34" t="s">
        <v>704</v>
      </c>
      <c r="F7870" s="34" t="s">
        <v>705</v>
      </c>
      <c r="G7870" s="34" t="s">
        <v>22413</v>
      </c>
      <c r="H7870" s="34" t="s">
        <v>752</v>
      </c>
      <c r="I7870" s="34" t="s">
        <v>2021</v>
      </c>
      <c r="J7870" s="36">
        <v>43812</v>
      </c>
      <c r="K7870" s="36">
        <v>44543</v>
      </c>
      <c r="L7870" s="34" t="s">
        <v>22414</v>
      </c>
      <c r="M7870" s="34" t="s">
        <v>718</v>
      </c>
      <c r="N7870" s="34" t="s">
        <v>723</v>
      </c>
      <c r="O7870" s="34" t="s">
        <v>712</v>
      </c>
      <c r="P7870" s="34" t="s">
        <v>713</v>
      </c>
      <c r="Q7870" s="34" t="s">
        <v>10228</v>
      </c>
      <c r="R7870" s="34" t="s">
        <v>10228</v>
      </c>
    </row>
    <row r="7871" spans="1:18" x14ac:dyDescent="0.25">
      <c r="A7871" s="31" t="s">
        <v>23448</v>
      </c>
      <c r="B7871" s="32" t="s">
        <v>22415</v>
      </c>
      <c r="C7871" s="32" t="s">
        <v>703</v>
      </c>
      <c r="D7871" s="35">
        <v>43602</v>
      </c>
      <c r="E7871" s="32" t="s">
        <v>704</v>
      </c>
      <c r="F7871" s="32" t="s">
        <v>705</v>
      </c>
      <c r="G7871" s="32" t="s">
        <v>9154</v>
      </c>
      <c r="H7871" s="32" t="s">
        <v>921</v>
      </c>
      <c r="I7871" s="32" t="s">
        <v>9155</v>
      </c>
      <c r="J7871" s="35">
        <v>43738</v>
      </c>
      <c r="K7871" s="35">
        <v>44469</v>
      </c>
      <c r="L7871" s="32" t="s">
        <v>22416</v>
      </c>
      <c r="M7871" s="32" t="s">
        <v>718</v>
      </c>
      <c r="N7871" s="32" t="s">
        <v>749</v>
      </c>
      <c r="O7871" s="32" t="s">
        <v>712</v>
      </c>
      <c r="P7871" s="32" t="s">
        <v>713</v>
      </c>
      <c r="Q7871" s="32" t="s">
        <v>10228</v>
      </c>
      <c r="R7871" s="32" t="s">
        <v>10228</v>
      </c>
    </row>
    <row r="7872" spans="1:18" x14ac:dyDescent="0.25">
      <c r="A7872" s="33" t="s">
        <v>23825</v>
      </c>
      <c r="B7872" s="34" t="s">
        <v>22417</v>
      </c>
      <c r="C7872" s="34" t="s">
        <v>703</v>
      </c>
      <c r="D7872" s="36">
        <v>43606</v>
      </c>
      <c r="E7872" s="34" t="s">
        <v>704</v>
      </c>
      <c r="F7872" s="34" t="s">
        <v>705</v>
      </c>
      <c r="G7872" s="34" t="s">
        <v>715</v>
      </c>
      <c r="H7872" s="34" t="s">
        <v>707</v>
      </c>
      <c r="I7872" s="34" t="s">
        <v>716</v>
      </c>
      <c r="J7872" s="36">
        <v>43773</v>
      </c>
      <c r="K7872" s="36">
        <v>44504</v>
      </c>
      <c r="L7872" s="34" t="s">
        <v>22418</v>
      </c>
      <c r="M7872" s="34" t="s">
        <v>718</v>
      </c>
      <c r="N7872" s="34" t="s">
        <v>749</v>
      </c>
      <c r="O7872" s="34" t="s">
        <v>712</v>
      </c>
      <c r="P7872" s="34" t="s">
        <v>713</v>
      </c>
      <c r="Q7872" s="34" t="s">
        <v>832</v>
      </c>
      <c r="R7872" s="34" t="s">
        <v>10228</v>
      </c>
    </row>
    <row r="7873" spans="1:18" x14ac:dyDescent="0.25">
      <c r="A7873" s="31" t="s">
        <v>23260</v>
      </c>
      <c r="B7873" s="32" t="s">
        <v>22419</v>
      </c>
      <c r="C7873" s="32" t="s">
        <v>703</v>
      </c>
      <c r="D7873" s="35">
        <v>43609</v>
      </c>
      <c r="E7873" s="32" t="s">
        <v>704</v>
      </c>
      <c r="F7873" s="32" t="s">
        <v>705</v>
      </c>
      <c r="G7873" s="32" t="s">
        <v>10778</v>
      </c>
      <c r="H7873" s="32" t="s">
        <v>746</v>
      </c>
      <c r="I7873" s="32" t="s">
        <v>10779</v>
      </c>
      <c r="J7873" s="35">
        <v>43817</v>
      </c>
      <c r="K7873" s="35">
        <v>44548</v>
      </c>
      <c r="L7873" s="32" t="s">
        <v>22420</v>
      </c>
      <c r="M7873" s="32" t="s">
        <v>718</v>
      </c>
      <c r="N7873" s="32" t="s">
        <v>749</v>
      </c>
      <c r="O7873" s="32" t="s">
        <v>712</v>
      </c>
      <c r="P7873" s="32" t="s">
        <v>743</v>
      </c>
      <c r="Q7873" s="32" t="s">
        <v>10228</v>
      </c>
      <c r="R7873" s="32" t="s">
        <v>10228</v>
      </c>
    </row>
    <row r="7874" spans="1:18" x14ac:dyDescent="0.25">
      <c r="A7874" s="33" t="s">
        <v>23827</v>
      </c>
      <c r="B7874" s="34" t="s">
        <v>22421</v>
      </c>
      <c r="C7874" s="34" t="s">
        <v>703</v>
      </c>
      <c r="D7874" s="36">
        <v>43615</v>
      </c>
      <c r="E7874" s="34" t="s">
        <v>704</v>
      </c>
      <c r="F7874" s="34" t="s">
        <v>705</v>
      </c>
      <c r="G7874" s="34" t="s">
        <v>1031</v>
      </c>
      <c r="H7874" s="34" t="s">
        <v>746</v>
      </c>
      <c r="I7874" s="34" t="s">
        <v>1032</v>
      </c>
      <c r="J7874" s="36">
        <v>43815</v>
      </c>
      <c r="K7874" s="36">
        <v>44546</v>
      </c>
      <c r="L7874" s="34" t="s">
        <v>22422</v>
      </c>
      <c r="M7874" s="34" t="s">
        <v>718</v>
      </c>
      <c r="N7874" s="34" t="s">
        <v>749</v>
      </c>
      <c r="O7874" s="34" t="s">
        <v>712</v>
      </c>
      <c r="P7874" s="34" t="s">
        <v>743</v>
      </c>
      <c r="Q7874" s="34" t="s">
        <v>10228</v>
      </c>
      <c r="R7874" s="34" t="s">
        <v>10228</v>
      </c>
    </row>
    <row r="7875" spans="1:18" x14ac:dyDescent="0.25">
      <c r="A7875" s="31" t="s">
        <v>23450</v>
      </c>
      <c r="B7875" s="32" t="s">
        <v>22423</v>
      </c>
      <c r="C7875" s="32" t="s">
        <v>703</v>
      </c>
      <c r="D7875" s="35">
        <v>43616</v>
      </c>
      <c r="E7875" s="32" t="s">
        <v>704</v>
      </c>
      <c r="F7875" s="32" t="s">
        <v>705</v>
      </c>
      <c r="G7875" s="32" t="s">
        <v>10778</v>
      </c>
      <c r="H7875" s="32" t="s">
        <v>746</v>
      </c>
      <c r="I7875" s="32" t="s">
        <v>10779</v>
      </c>
      <c r="J7875" s="35">
        <v>43817</v>
      </c>
      <c r="K7875" s="35">
        <v>44548</v>
      </c>
      <c r="L7875" s="32" t="s">
        <v>22424</v>
      </c>
      <c r="M7875" s="32" t="s">
        <v>718</v>
      </c>
      <c r="N7875" s="32" t="s">
        <v>749</v>
      </c>
      <c r="O7875" s="32" t="s">
        <v>712</v>
      </c>
      <c r="P7875" s="32" t="s">
        <v>743</v>
      </c>
      <c r="Q7875" s="32" t="s">
        <v>10228</v>
      </c>
      <c r="R7875" s="32" t="s">
        <v>10228</v>
      </c>
    </row>
    <row r="7876" spans="1:18" x14ac:dyDescent="0.25">
      <c r="A7876" s="33" t="s">
        <v>23829</v>
      </c>
      <c r="B7876" s="34" t="s">
        <v>22425</v>
      </c>
      <c r="C7876" s="34" t="s">
        <v>703</v>
      </c>
      <c r="D7876" s="36">
        <v>43619</v>
      </c>
      <c r="E7876" s="34" t="s">
        <v>704</v>
      </c>
      <c r="F7876" s="34" t="s">
        <v>705</v>
      </c>
      <c r="G7876" s="34" t="s">
        <v>22426</v>
      </c>
      <c r="H7876" s="34" t="s">
        <v>746</v>
      </c>
      <c r="I7876" s="34" t="s">
        <v>2029</v>
      </c>
      <c r="J7876" s="36">
        <v>43763</v>
      </c>
      <c r="K7876" s="36">
        <v>44494</v>
      </c>
      <c r="L7876" s="34" t="s">
        <v>22427</v>
      </c>
      <c r="M7876" s="34" t="s">
        <v>710</v>
      </c>
      <c r="N7876" s="34" t="s">
        <v>749</v>
      </c>
      <c r="O7876" s="34" t="s">
        <v>712</v>
      </c>
      <c r="P7876" s="34" t="s">
        <v>713</v>
      </c>
      <c r="Q7876" s="34" t="s">
        <v>10228</v>
      </c>
      <c r="R7876" s="34" t="s">
        <v>10228</v>
      </c>
    </row>
    <row r="7877" spans="1:18" x14ac:dyDescent="0.25">
      <c r="A7877" s="31" t="s">
        <v>23166</v>
      </c>
      <c r="B7877" s="32" t="s">
        <v>22428</v>
      </c>
      <c r="C7877" s="32" t="s">
        <v>703</v>
      </c>
      <c r="D7877" s="35">
        <v>43621</v>
      </c>
      <c r="E7877" s="32" t="s">
        <v>704</v>
      </c>
      <c r="F7877" s="32" t="s">
        <v>705</v>
      </c>
      <c r="G7877" s="32" t="s">
        <v>22429</v>
      </c>
      <c r="H7877" s="32" t="s">
        <v>707</v>
      </c>
      <c r="I7877" s="32" t="s">
        <v>2371</v>
      </c>
      <c r="J7877" s="35">
        <v>43780</v>
      </c>
      <c r="K7877" s="35">
        <v>44511</v>
      </c>
      <c r="L7877" s="32" t="s">
        <v>22430</v>
      </c>
      <c r="M7877" s="32" t="s">
        <v>718</v>
      </c>
      <c r="N7877" s="32" t="s">
        <v>711</v>
      </c>
      <c r="O7877" s="32" t="s">
        <v>712</v>
      </c>
      <c r="P7877" s="32" t="s">
        <v>713</v>
      </c>
      <c r="Q7877" s="32" t="s">
        <v>743</v>
      </c>
      <c r="R7877" s="32" t="s">
        <v>10228</v>
      </c>
    </row>
    <row r="7878" spans="1:18" x14ac:dyDescent="0.25">
      <c r="A7878" s="33" t="s">
        <v>23831</v>
      </c>
      <c r="B7878" s="34" t="s">
        <v>22431</v>
      </c>
      <c r="C7878" s="34" t="s">
        <v>703</v>
      </c>
      <c r="D7878" s="36">
        <v>43623</v>
      </c>
      <c r="E7878" s="34" t="s">
        <v>704</v>
      </c>
      <c r="F7878" s="34" t="s">
        <v>705</v>
      </c>
      <c r="G7878" s="34" t="s">
        <v>12380</v>
      </c>
      <c r="H7878" s="34" t="s">
        <v>921</v>
      </c>
      <c r="I7878" s="34" t="s">
        <v>12381</v>
      </c>
      <c r="J7878" s="36">
        <v>43782</v>
      </c>
      <c r="K7878" s="36">
        <v>44513</v>
      </c>
      <c r="L7878" s="34" t="s">
        <v>22432</v>
      </c>
      <c r="M7878" s="34" t="s">
        <v>710</v>
      </c>
      <c r="N7878" s="34" t="s">
        <v>711</v>
      </c>
      <c r="O7878" s="34" t="s">
        <v>766</v>
      </c>
      <c r="P7878" s="34" t="s">
        <v>1106</v>
      </c>
      <c r="Q7878" s="34" t="s">
        <v>10228</v>
      </c>
      <c r="R7878" s="34" t="s">
        <v>10228</v>
      </c>
    </row>
    <row r="7879" spans="1:18" x14ac:dyDescent="0.25">
      <c r="A7879" s="31" t="s">
        <v>23452</v>
      </c>
      <c r="B7879" s="32" t="s">
        <v>22433</v>
      </c>
      <c r="C7879" s="32" t="s">
        <v>703</v>
      </c>
      <c r="D7879" s="35">
        <v>43627</v>
      </c>
      <c r="E7879" s="32" t="s">
        <v>704</v>
      </c>
      <c r="F7879" s="32" t="s">
        <v>705</v>
      </c>
      <c r="G7879" s="32" t="s">
        <v>1031</v>
      </c>
      <c r="H7879" s="32" t="s">
        <v>746</v>
      </c>
      <c r="I7879" s="32" t="s">
        <v>1032</v>
      </c>
      <c r="J7879" s="35">
        <v>43802</v>
      </c>
      <c r="K7879" s="35">
        <v>44533</v>
      </c>
      <c r="L7879" s="32" t="s">
        <v>22434</v>
      </c>
      <c r="M7879" s="32" t="s">
        <v>710</v>
      </c>
      <c r="N7879" s="32" t="s">
        <v>749</v>
      </c>
      <c r="O7879" s="32" t="s">
        <v>712</v>
      </c>
      <c r="P7879" s="32" t="s">
        <v>743</v>
      </c>
      <c r="Q7879" s="32" t="s">
        <v>10228</v>
      </c>
      <c r="R7879" s="32" t="s">
        <v>10228</v>
      </c>
    </row>
    <row r="7880" spans="1:18" x14ac:dyDescent="0.25">
      <c r="A7880" s="33" t="s">
        <v>23833</v>
      </c>
      <c r="B7880" s="34" t="s">
        <v>22435</v>
      </c>
      <c r="C7880" s="34" t="s">
        <v>703</v>
      </c>
      <c r="D7880" s="36">
        <v>43629</v>
      </c>
      <c r="E7880" s="34" t="s">
        <v>704</v>
      </c>
      <c r="F7880" s="34" t="s">
        <v>705</v>
      </c>
      <c r="G7880" s="34" t="s">
        <v>3849</v>
      </c>
      <c r="H7880" s="34" t="s">
        <v>752</v>
      </c>
      <c r="I7880" s="34" t="s">
        <v>2021</v>
      </c>
      <c r="J7880" s="36">
        <v>43812</v>
      </c>
      <c r="K7880" s="36">
        <v>44543</v>
      </c>
      <c r="L7880" s="34" t="s">
        <v>22436</v>
      </c>
      <c r="M7880" s="34" t="s">
        <v>729</v>
      </c>
      <c r="N7880" s="34" t="s">
        <v>711</v>
      </c>
      <c r="O7880" s="34" t="s">
        <v>712</v>
      </c>
      <c r="P7880" s="34" t="s">
        <v>713</v>
      </c>
      <c r="Q7880" s="34" t="s">
        <v>843</v>
      </c>
      <c r="R7880" s="34" t="s">
        <v>10228</v>
      </c>
    </row>
    <row r="7881" spans="1:18" x14ac:dyDescent="0.25">
      <c r="A7881" s="31" t="s">
        <v>23262</v>
      </c>
      <c r="B7881" s="32" t="s">
        <v>22437</v>
      </c>
      <c r="C7881" s="32" t="s">
        <v>734</v>
      </c>
      <c r="D7881" s="35">
        <v>43629</v>
      </c>
      <c r="E7881" s="32" t="s">
        <v>704</v>
      </c>
      <c r="F7881" s="32" t="s">
        <v>705</v>
      </c>
      <c r="G7881" s="32" t="s">
        <v>22438</v>
      </c>
      <c r="H7881" s="32" t="s">
        <v>752</v>
      </c>
      <c r="I7881" s="32" t="s">
        <v>22439</v>
      </c>
      <c r="J7881" s="35">
        <v>43791</v>
      </c>
      <c r="K7881" s="35">
        <v>44522</v>
      </c>
      <c r="L7881" s="32" t="s">
        <v>22440</v>
      </c>
      <c r="M7881" s="32" t="s">
        <v>772</v>
      </c>
      <c r="N7881" s="32" t="s">
        <v>778</v>
      </c>
      <c r="O7881" s="32" t="s">
        <v>712</v>
      </c>
      <c r="P7881" s="32" t="s">
        <v>713</v>
      </c>
      <c r="Q7881" s="32" t="s">
        <v>10228</v>
      </c>
      <c r="R7881" s="32" t="s">
        <v>10228</v>
      </c>
    </row>
    <row r="7882" spans="1:18" x14ac:dyDescent="0.25">
      <c r="A7882" s="33" t="s">
        <v>23835</v>
      </c>
      <c r="B7882" s="34" t="s">
        <v>22441</v>
      </c>
      <c r="C7882" s="34" t="s">
        <v>703</v>
      </c>
      <c r="D7882" s="36">
        <v>43629</v>
      </c>
      <c r="E7882" s="34" t="s">
        <v>704</v>
      </c>
      <c r="F7882" s="34" t="s">
        <v>705</v>
      </c>
      <c r="G7882" s="34" t="s">
        <v>2058</v>
      </c>
      <c r="H7882" s="34" t="s">
        <v>1286</v>
      </c>
      <c r="I7882" s="34" t="s">
        <v>2059</v>
      </c>
      <c r="J7882" s="36">
        <v>43810</v>
      </c>
      <c r="K7882" s="36">
        <v>44541</v>
      </c>
      <c r="L7882" s="34" t="s">
        <v>22442</v>
      </c>
      <c r="M7882" s="34" t="s">
        <v>710</v>
      </c>
      <c r="N7882" s="34" t="s">
        <v>711</v>
      </c>
      <c r="O7882" s="34" t="s">
        <v>712</v>
      </c>
      <c r="P7882" s="34" t="s">
        <v>713</v>
      </c>
      <c r="Q7882" s="34" t="s">
        <v>743</v>
      </c>
      <c r="R7882" s="34" t="s">
        <v>10228</v>
      </c>
    </row>
    <row r="7883" spans="1:18" x14ac:dyDescent="0.25">
      <c r="A7883" s="31" t="s">
        <v>23454</v>
      </c>
      <c r="B7883" s="32" t="s">
        <v>22443</v>
      </c>
      <c r="C7883" s="32" t="s">
        <v>703</v>
      </c>
      <c r="D7883" s="35">
        <v>43633</v>
      </c>
      <c r="E7883" s="32" t="s">
        <v>704</v>
      </c>
      <c r="F7883" s="32" t="s">
        <v>705</v>
      </c>
      <c r="G7883" s="32" t="s">
        <v>1102</v>
      </c>
      <c r="H7883" s="32" t="s">
        <v>804</v>
      </c>
      <c r="I7883" s="32" t="s">
        <v>1103</v>
      </c>
      <c r="J7883" s="35">
        <v>43746</v>
      </c>
      <c r="K7883" s="35">
        <v>44477</v>
      </c>
      <c r="L7883" s="32" t="s">
        <v>22444</v>
      </c>
      <c r="M7883" s="32" t="s">
        <v>710</v>
      </c>
      <c r="N7883" s="32" t="s">
        <v>711</v>
      </c>
      <c r="O7883" s="32" t="s">
        <v>1015</v>
      </c>
      <c r="P7883" s="32" t="s">
        <v>713</v>
      </c>
      <c r="Q7883" s="32" t="s">
        <v>10228</v>
      </c>
      <c r="R7883" s="32" t="s">
        <v>10228</v>
      </c>
    </row>
    <row r="7884" spans="1:18" x14ac:dyDescent="0.25">
      <c r="A7884" s="33" t="s">
        <v>23837</v>
      </c>
      <c r="B7884" s="34" t="s">
        <v>22445</v>
      </c>
      <c r="C7884" s="34" t="s">
        <v>703</v>
      </c>
      <c r="D7884" s="36">
        <v>43640</v>
      </c>
      <c r="E7884" s="34" t="s">
        <v>704</v>
      </c>
      <c r="F7884" s="34" t="s">
        <v>705</v>
      </c>
      <c r="G7884" s="34" t="s">
        <v>1633</v>
      </c>
      <c r="H7884" s="34" t="s">
        <v>707</v>
      </c>
      <c r="I7884" s="34" t="s">
        <v>1634</v>
      </c>
      <c r="J7884" s="36">
        <v>43790</v>
      </c>
      <c r="K7884" s="36">
        <v>44521</v>
      </c>
      <c r="L7884" s="34" t="s">
        <v>22446</v>
      </c>
      <c r="M7884" s="34" t="s">
        <v>729</v>
      </c>
      <c r="N7884" s="34" t="s">
        <v>749</v>
      </c>
      <c r="O7884" s="34" t="s">
        <v>712</v>
      </c>
      <c r="P7884" s="34" t="s">
        <v>713</v>
      </c>
      <c r="Q7884" s="34" t="s">
        <v>743</v>
      </c>
      <c r="R7884" s="34" t="s">
        <v>10228</v>
      </c>
    </row>
    <row r="7885" spans="1:18" x14ac:dyDescent="0.25">
      <c r="A7885" s="31" t="s">
        <v>23076</v>
      </c>
      <c r="B7885" s="32" t="s">
        <v>22447</v>
      </c>
      <c r="C7885" s="32" t="s">
        <v>703</v>
      </c>
      <c r="D7885" s="35">
        <v>43640</v>
      </c>
      <c r="E7885" s="32" t="s">
        <v>704</v>
      </c>
      <c r="F7885" s="32" t="s">
        <v>705</v>
      </c>
      <c r="G7885" s="32" t="s">
        <v>5303</v>
      </c>
      <c r="H7885" s="32" t="s">
        <v>921</v>
      </c>
      <c r="I7885" s="32" t="s">
        <v>1109</v>
      </c>
      <c r="J7885" s="35">
        <v>43753</v>
      </c>
      <c r="K7885" s="35">
        <v>44484</v>
      </c>
      <c r="L7885" s="32" t="s">
        <v>22448</v>
      </c>
      <c r="M7885" s="32" t="s">
        <v>772</v>
      </c>
      <c r="N7885" s="32" t="s">
        <v>749</v>
      </c>
      <c r="O7885" s="32" t="s">
        <v>712</v>
      </c>
      <c r="P7885" s="32" t="s">
        <v>713</v>
      </c>
      <c r="Q7885" s="32" t="s">
        <v>10228</v>
      </c>
      <c r="R7885" s="32" t="s">
        <v>10228</v>
      </c>
    </row>
    <row r="7886" spans="1:18" x14ac:dyDescent="0.25">
      <c r="A7886" s="33" t="s">
        <v>23839</v>
      </c>
      <c r="B7886" s="34" t="s">
        <v>22449</v>
      </c>
      <c r="C7886" s="34" t="s">
        <v>703</v>
      </c>
      <c r="D7886" s="36">
        <v>43640</v>
      </c>
      <c r="E7886" s="34" t="s">
        <v>704</v>
      </c>
      <c r="F7886" s="34" t="s">
        <v>705</v>
      </c>
      <c r="G7886" s="34" t="s">
        <v>22450</v>
      </c>
      <c r="H7886" s="34" t="s">
        <v>998</v>
      </c>
      <c r="I7886" s="34" t="s">
        <v>2118</v>
      </c>
      <c r="J7886" s="36">
        <v>43782</v>
      </c>
      <c r="K7886" s="36">
        <v>44513</v>
      </c>
      <c r="L7886" s="34" t="s">
        <v>22451</v>
      </c>
      <c r="M7886" s="34" t="s">
        <v>710</v>
      </c>
      <c r="N7886" s="34" t="s">
        <v>749</v>
      </c>
      <c r="O7886" s="34" t="s">
        <v>773</v>
      </c>
      <c r="P7886" s="34" t="s">
        <v>713</v>
      </c>
      <c r="Q7886" s="34" t="s">
        <v>10228</v>
      </c>
      <c r="R7886" s="34" t="s">
        <v>10228</v>
      </c>
    </row>
    <row r="7887" spans="1:18" x14ac:dyDescent="0.25">
      <c r="A7887" s="31" t="s">
        <v>23456</v>
      </c>
      <c r="B7887" s="32" t="s">
        <v>22452</v>
      </c>
      <c r="C7887" s="32" t="s">
        <v>703</v>
      </c>
      <c r="D7887" s="35">
        <v>43642</v>
      </c>
      <c r="E7887" s="32" t="s">
        <v>704</v>
      </c>
      <c r="F7887" s="32" t="s">
        <v>705</v>
      </c>
      <c r="G7887" s="32" t="s">
        <v>22453</v>
      </c>
      <c r="H7887" s="32" t="s">
        <v>763</v>
      </c>
      <c r="I7887" s="32" t="s">
        <v>22454</v>
      </c>
      <c r="J7887" s="35">
        <v>43746</v>
      </c>
      <c r="K7887" s="35">
        <v>44477</v>
      </c>
      <c r="L7887" s="32" t="s">
        <v>22455</v>
      </c>
      <c r="M7887" s="32" t="s">
        <v>729</v>
      </c>
      <c r="N7887" s="32" t="s">
        <v>749</v>
      </c>
      <c r="O7887" s="32" t="s">
        <v>1051</v>
      </c>
      <c r="P7887" s="32" t="s">
        <v>760</v>
      </c>
      <c r="Q7887" s="32" t="s">
        <v>743</v>
      </c>
      <c r="R7887" s="32" t="s">
        <v>10228</v>
      </c>
    </row>
    <row r="7888" spans="1:18" x14ac:dyDescent="0.25">
      <c r="A7888" s="33" t="s">
        <v>23841</v>
      </c>
      <c r="B7888" s="34" t="s">
        <v>22456</v>
      </c>
      <c r="C7888" s="34" t="s">
        <v>734</v>
      </c>
      <c r="D7888" s="36">
        <v>43644</v>
      </c>
      <c r="E7888" s="34" t="s">
        <v>704</v>
      </c>
      <c r="F7888" s="34" t="s">
        <v>705</v>
      </c>
      <c r="G7888" s="34" t="s">
        <v>22187</v>
      </c>
      <c r="H7888" s="34" t="s">
        <v>752</v>
      </c>
      <c r="I7888" s="34" t="s">
        <v>2465</v>
      </c>
      <c r="J7888" s="36">
        <v>43794</v>
      </c>
      <c r="K7888" s="36">
        <v>44525</v>
      </c>
      <c r="L7888" s="34" t="s">
        <v>22457</v>
      </c>
      <c r="M7888" s="34" t="s">
        <v>710</v>
      </c>
      <c r="N7888" s="34" t="s">
        <v>711</v>
      </c>
      <c r="O7888" s="34" t="s">
        <v>712</v>
      </c>
      <c r="P7888" s="34" t="s">
        <v>833</v>
      </c>
      <c r="Q7888" s="34" t="s">
        <v>876</v>
      </c>
      <c r="R7888" s="34" t="s">
        <v>713</v>
      </c>
    </row>
    <row r="7889" spans="1:18" x14ac:dyDescent="0.25">
      <c r="A7889" s="31" t="s">
        <v>23264</v>
      </c>
      <c r="B7889" s="32" t="s">
        <v>22458</v>
      </c>
      <c r="C7889" s="32" t="s">
        <v>703</v>
      </c>
      <c r="D7889" s="35">
        <v>43644</v>
      </c>
      <c r="E7889" s="32" t="s">
        <v>704</v>
      </c>
      <c r="F7889" s="32" t="s">
        <v>705</v>
      </c>
      <c r="G7889" s="32" t="s">
        <v>22459</v>
      </c>
      <c r="H7889" s="32" t="s">
        <v>984</v>
      </c>
      <c r="I7889" s="32" t="s">
        <v>22460</v>
      </c>
      <c r="J7889" s="35">
        <v>43790</v>
      </c>
      <c r="K7889" s="35">
        <v>44521</v>
      </c>
      <c r="L7889" s="32" t="s">
        <v>22461</v>
      </c>
      <c r="M7889" s="32" t="s">
        <v>710</v>
      </c>
      <c r="N7889" s="32" t="s">
        <v>749</v>
      </c>
      <c r="O7889" s="32" t="s">
        <v>755</v>
      </c>
      <c r="P7889" s="32" t="s">
        <v>743</v>
      </c>
      <c r="Q7889" s="32" t="s">
        <v>713</v>
      </c>
      <c r="R7889" s="32" t="s">
        <v>10228</v>
      </c>
    </row>
    <row r="7890" spans="1:18" x14ac:dyDescent="0.25">
      <c r="A7890" s="33" t="s">
        <v>23843</v>
      </c>
      <c r="B7890" s="34" t="s">
        <v>22462</v>
      </c>
      <c r="C7890" s="34" t="s">
        <v>703</v>
      </c>
      <c r="D7890" s="36">
        <v>43651</v>
      </c>
      <c r="E7890" s="34" t="s">
        <v>704</v>
      </c>
      <c r="F7890" s="34" t="s">
        <v>705</v>
      </c>
      <c r="G7890" s="34" t="s">
        <v>22463</v>
      </c>
      <c r="H7890" s="34" t="s">
        <v>789</v>
      </c>
      <c r="I7890" s="34" t="s">
        <v>1282</v>
      </c>
      <c r="J7890" s="36">
        <v>43803</v>
      </c>
      <c r="K7890" s="36">
        <v>44534</v>
      </c>
      <c r="L7890" s="34" t="s">
        <v>22464</v>
      </c>
      <c r="M7890" s="34" t="s">
        <v>718</v>
      </c>
      <c r="N7890" s="34" t="s">
        <v>711</v>
      </c>
      <c r="O7890" s="34" t="s">
        <v>712</v>
      </c>
      <c r="P7890" s="34" t="s">
        <v>713</v>
      </c>
      <c r="Q7890" s="34" t="s">
        <v>10228</v>
      </c>
      <c r="R7890" s="34" t="s">
        <v>10228</v>
      </c>
    </row>
    <row r="7891" spans="1:18" x14ac:dyDescent="0.25">
      <c r="A7891" s="31" t="s">
        <v>23458</v>
      </c>
      <c r="B7891" s="32" t="s">
        <v>22465</v>
      </c>
      <c r="C7891" s="32" t="s">
        <v>703</v>
      </c>
      <c r="D7891" s="35">
        <v>43654</v>
      </c>
      <c r="E7891" s="32" t="s">
        <v>996</v>
      </c>
      <c r="F7891" s="32" t="s">
        <v>705</v>
      </c>
      <c r="G7891" s="32" t="s">
        <v>2526</v>
      </c>
      <c r="H7891" s="32" t="s">
        <v>707</v>
      </c>
      <c r="I7891" s="32" t="s">
        <v>2527</v>
      </c>
      <c r="J7891" s="35">
        <v>43748</v>
      </c>
      <c r="K7891" s="35">
        <v>44479</v>
      </c>
      <c r="L7891" s="32" t="s">
        <v>22466</v>
      </c>
      <c r="M7891" s="32" t="s">
        <v>729</v>
      </c>
      <c r="N7891" s="32" t="s">
        <v>711</v>
      </c>
      <c r="O7891" s="32" t="s">
        <v>1751</v>
      </c>
      <c r="P7891" s="32" t="s">
        <v>713</v>
      </c>
      <c r="Q7891" s="32" t="s">
        <v>743</v>
      </c>
      <c r="R7891" s="32" t="s">
        <v>10228</v>
      </c>
    </row>
    <row r="7892" spans="1:18" x14ac:dyDescent="0.25">
      <c r="A7892" s="33" t="s">
        <v>23845</v>
      </c>
      <c r="B7892" s="34" t="s">
        <v>22467</v>
      </c>
      <c r="C7892" s="34" t="s">
        <v>703</v>
      </c>
      <c r="D7892" s="36">
        <v>43656</v>
      </c>
      <c r="E7892" s="34" t="s">
        <v>704</v>
      </c>
      <c r="F7892" s="34" t="s">
        <v>705</v>
      </c>
      <c r="G7892" s="34" t="s">
        <v>1647</v>
      </c>
      <c r="H7892" s="34" t="s">
        <v>746</v>
      </c>
      <c r="I7892" s="34" t="s">
        <v>1648</v>
      </c>
      <c r="J7892" s="36">
        <v>43795</v>
      </c>
      <c r="K7892" s="36">
        <v>44526</v>
      </c>
      <c r="L7892" s="34" t="s">
        <v>22468</v>
      </c>
      <c r="M7892" s="34" t="s">
        <v>710</v>
      </c>
      <c r="N7892" s="34" t="s">
        <v>749</v>
      </c>
      <c r="O7892" s="34" t="s">
        <v>712</v>
      </c>
      <c r="P7892" s="34" t="s">
        <v>743</v>
      </c>
      <c r="Q7892" s="34" t="s">
        <v>10228</v>
      </c>
      <c r="R7892" s="34" t="s">
        <v>10228</v>
      </c>
    </row>
    <row r="7893" spans="1:18" x14ac:dyDescent="0.25">
      <c r="A7893" s="31" t="s">
        <v>23168</v>
      </c>
      <c r="B7893" s="32" t="s">
        <v>22469</v>
      </c>
      <c r="C7893" s="32" t="s">
        <v>808</v>
      </c>
      <c r="D7893" s="35">
        <v>43662</v>
      </c>
      <c r="E7893" s="32" t="s">
        <v>996</v>
      </c>
      <c r="F7893" s="32" t="s">
        <v>705</v>
      </c>
      <c r="G7893" s="32" t="s">
        <v>1379</v>
      </c>
      <c r="H7893" s="32" t="s">
        <v>752</v>
      </c>
      <c r="I7893" s="32" t="s">
        <v>1380</v>
      </c>
      <c r="J7893" s="35">
        <v>43770</v>
      </c>
      <c r="K7893" s="35">
        <v>44501</v>
      </c>
      <c r="L7893" s="32" t="s">
        <v>22470</v>
      </c>
      <c r="M7893" s="32" t="s">
        <v>772</v>
      </c>
      <c r="N7893" s="32" t="s">
        <v>711</v>
      </c>
      <c r="O7893" s="32" t="s">
        <v>712</v>
      </c>
      <c r="P7893" s="32" t="s">
        <v>713</v>
      </c>
      <c r="Q7893" s="32" t="s">
        <v>10228</v>
      </c>
      <c r="R7893" s="32" t="s">
        <v>10228</v>
      </c>
    </row>
    <row r="7894" spans="1:18" x14ac:dyDescent="0.25">
      <c r="A7894" s="33" t="s">
        <v>23847</v>
      </c>
      <c r="B7894" s="34" t="s">
        <v>22471</v>
      </c>
      <c r="C7894" s="34" t="s">
        <v>703</v>
      </c>
      <c r="D7894" s="36">
        <v>43668</v>
      </c>
      <c r="E7894" s="34" t="s">
        <v>704</v>
      </c>
      <c r="F7894" s="34" t="s">
        <v>705</v>
      </c>
      <c r="G7894" s="34" t="s">
        <v>1647</v>
      </c>
      <c r="H7894" s="34" t="s">
        <v>746</v>
      </c>
      <c r="I7894" s="34" t="s">
        <v>1648</v>
      </c>
      <c r="J7894" s="36">
        <v>43795</v>
      </c>
      <c r="K7894" s="36">
        <v>44526</v>
      </c>
      <c r="L7894" s="34" t="s">
        <v>22472</v>
      </c>
      <c r="M7894" s="34" t="s">
        <v>710</v>
      </c>
      <c r="N7894" s="34" t="s">
        <v>749</v>
      </c>
      <c r="O7894" s="34" t="s">
        <v>712</v>
      </c>
      <c r="P7894" s="34" t="s">
        <v>743</v>
      </c>
      <c r="Q7894" s="34" t="s">
        <v>743</v>
      </c>
      <c r="R7894" s="34" t="s">
        <v>10228</v>
      </c>
    </row>
    <row r="7895" spans="1:18" x14ac:dyDescent="0.25">
      <c r="A7895" s="31" t="s">
        <v>23460</v>
      </c>
      <c r="B7895" s="32" t="s">
        <v>22473</v>
      </c>
      <c r="C7895" s="32" t="s">
        <v>703</v>
      </c>
      <c r="D7895" s="35">
        <v>43668</v>
      </c>
      <c r="E7895" s="32" t="s">
        <v>704</v>
      </c>
      <c r="F7895" s="32" t="s">
        <v>705</v>
      </c>
      <c r="G7895" s="32" t="s">
        <v>15024</v>
      </c>
      <c r="H7895" s="32" t="s">
        <v>921</v>
      </c>
      <c r="I7895" s="32" t="s">
        <v>15025</v>
      </c>
      <c r="J7895" s="35">
        <v>43756</v>
      </c>
      <c r="K7895" s="35">
        <v>44487</v>
      </c>
      <c r="L7895" s="32" t="s">
        <v>22474</v>
      </c>
      <c r="M7895" s="32" t="s">
        <v>718</v>
      </c>
      <c r="N7895" s="32" t="s">
        <v>749</v>
      </c>
      <c r="O7895" s="32" t="s">
        <v>712</v>
      </c>
      <c r="P7895" s="32" t="s">
        <v>743</v>
      </c>
      <c r="Q7895" s="32" t="s">
        <v>10228</v>
      </c>
      <c r="R7895" s="32" t="s">
        <v>10228</v>
      </c>
    </row>
    <row r="7896" spans="1:18" x14ac:dyDescent="0.25">
      <c r="A7896" s="33" t="s">
        <v>23849</v>
      </c>
      <c r="B7896" s="34" t="s">
        <v>22475</v>
      </c>
      <c r="C7896" s="34" t="s">
        <v>703</v>
      </c>
      <c r="D7896" s="36">
        <v>43668</v>
      </c>
      <c r="E7896" s="34" t="s">
        <v>704</v>
      </c>
      <c r="F7896" s="34" t="s">
        <v>705</v>
      </c>
      <c r="G7896" s="34" t="s">
        <v>22476</v>
      </c>
      <c r="H7896" s="34" t="s">
        <v>752</v>
      </c>
      <c r="I7896" s="34" t="s">
        <v>2045</v>
      </c>
      <c r="J7896" s="36">
        <v>43803</v>
      </c>
      <c r="K7896" s="36">
        <v>44534</v>
      </c>
      <c r="L7896" s="34" t="s">
        <v>22477</v>
      </c>
      <c r="M7896" s="34" t="s">
        <v>729</v>
      </c>
      <c r="N7896" s="34" t="s">
        <v>749</v>
      </c>
      <c r="O7896" s="34" t="s">
        <v>712</v>
      </c>
      <c r="P7896" s="34" t="s">
        <v>713</v>
      </c>
      <c r="Q7896" s="34" t="s">
        <v>843</v>
      </c>
      <c r="R7896" s="34" t="s">
        <v>10228</v>
      </c>
    </row>
    <row r="7897" spans="1:18" x14ac:dyDescent="0.25">
      <c r="A7897" s="31" t="s">
        <v>23266</v>
      </c>
      <c r="B7897" s="32" t="s">
        <v>22478</v>
      </c>
      <c r="C7897" s="32" t="s">
        <v>703</v>
      </c>
      <c r="D7897" s="35">
        <v>43671</v>
      </c>
      <c r="E7897" s="32" t="s">
        <v>704</v>
      </c>
      <c r="F7897" s="32" t="s">
        <v>705</v>
      </c>
      <c r="G7897" s="32" t="s">
        <v>1779</v>
      </c>
      <c r="H7897" s="32" t="s">
        <v>707</v>
      </c>
      <c r="I7897" s="32" t="s">
        <v>1780</v>
      </c>
      <c r="J7897" s="35">
        <v>43780</v>
      </c>
      <c r="K7897" s="35">
        <v>44511</v>
      </c>
      <c r="L7897" s="32" t="s">
        <v>22479</v>
      </c>
      <c r="M7897" s="32" t="s">
        <v>772</v>
      </c>
      <c r="N7897" s="32" t="s">
        <v>723</v>
      </c>
      <c r="O7897" s="32" t="s">
        <v>712</v>
      </c>
      <c r="P7897" s="32" t="s">
        <v>832</v>
      </c>
      <c r="Q7897" s="32" t="s">
        <v>713</v>
      </c>
      <c r="R7897" s="32" t="s">
        <v>743</v>
      </c>
    </row>
    <row r="7898" spans="1:18" x14ac:dyDescent="0.25">
      <c r="A7898" s="33" t="s">
        <v>23851</v>
      </c>
      <c r="B7898" s="34" t="s">
        <v>22480</v>
      </c>
      <c r="C7898" s="34" t="s">
        <v>703</v>
      </c>
      <c r="D7898" s="36">
        <v>43675</v>
      </c>
      <c r="E7898" s="34" t="s">
        <v>704</v>
      </c>
      <c r="F7898" s="34" t="s">
        <v>705</v>
      </c>
      <c r="G7898" s="34" t="s">
        <v>10059</v>
      </c>
      <c r="H7898" s="34" t="s">
        <v>746</v>
      </c>
      <c r="I7898" s="34" t="s">
        <v>10060</v>
      </c>
      <c r="J7898" s="36">
        <v>43755</v>
      </c>
      <c r="K7898" s="36">
        <v>44486</v>
      </c>
      <c r="L7898" s="34" t="s">
        <v>22481</v>
      </c>
      <c r="M7898" s="34" t="s">
        <v>710</v>
      </c>
      <c r="N7898" s="34" t="s">
        <v>749</v>
      </c>
      <c r="O7898" s="34" t="s">
        <v>712</v>
      </c>
      <c r="P7898" s="34" t="s">
        <v>713</v>
      </c>
      <c r="Q7898" s="34" t="s">
        <v>10228</v>
      </c>
      <c r="R7898" s="34" t="s">
        <v>10228</v>
      </c>
    </row>
    <row r="7899" spans="1:18" x14ac:dyDescent="0.25">
      <c r="A7899" s="31" t="s">
        <v>23462</v>
      </c>
      <c r="B7899" s="32" t="s">
        <v>22482</v>
      </c>
      <c r="C7899" s="32" t="s">
        <v>703</v>
      </c>
      <c r="D7899" s="35">
        <v>43677</v>
      </c>
      <c r="E7899" s="32" t="s">
        <v>704</v>
      </c>
      <c r="F7899" s="32" t="s">
        <v>705</v>
      </c>
      <c r="G7899" s="32" t="s">
        <v>2950</v>
      </c>
      <c r="H7899" s="32" t="s">
        <v>752</v>
      </c>
      <c r="I7899" s="32" t="s">
        <v>2951</v>
      </c>
      <c r="J7899" s="35">
        <v>43816</v>
      </c>
      <c r="K7899" s="35">
        <v>44547</v>
      </c>
      <c r="L7899" s="32" t="s">
        <v>22483</v>
      </c>
      <c r="M7899" s="32" t="s">
        <v>718</v>
      </c>
      <c r="N7899" s="32" t="s">
        <v>723</v>
      </c>
      <c r="O7899" s="32" t="s">
        <v>712</v>
      </c>
      <c r="P7899" s="32" t="s">
        <v>743</v>
      </c>
      <c r="Q7899" s="32" t="s">
        <v>10228</v>
      </c>
      <c r="R7899" s="32" t="s">
        <v>10228</v>
      </c>
    </row>
    <row r="7900" spans="1:18" x14ac:dyDescent="0.25">
      <c r="A7900" s="33" t="s">
        <v>23853</v>
      </c>
      <c r="B7900" s="34" t="s">
        <v>22484</v>
      </c>
      <c r="C7900" s="34" t="s">
        <v>703</v>
      </c>
      <c r="D7900" s="36">
        <v>43678</v>
      </c>
      <c r="E7900" s="34" t="s">
        <v>704</v>
      </c>
      <c r="F7900" s="34" t="s">
        <v>705</v>
      </c>
      <c r="G7900" s="34" t="s">
        <v>22485</v>
      </c>
      <c r="H7900" s="34" t="s">
        <v>752</v>
      </c>
      <c r="I7900" s="34" t="s">
        <v>22486</v>
      </c>
      <c r="J7900" s="36">
        <v>43770</v>
      </c>
      <c r="K7900" s="36">
        <v>44501</v>
      </c>
      <c r="L7900" s="34" t="s">
        <v>22487</v>
      </c>
      <c r="M7900" s="34" t="s">
        <v>710</v>
      </c>
      <c r="N7900" s="34" t="s">
        <v>749</v>
      </c>
      <c r="O7900" s="34" t="s">
        <v>712</v>
      </c>
      <c r="P7900" s="34" t="s">
        <v>713</v>
      </c>
      <c r="Q7900" s="34" t="s">
        <v>10228</v>
      </c>
      <c r="R7900" s="34" t="s">
        <v>10228</v>
      </c>
    </row>
    <row r="7901" spans="1:18" x14ac:dyDescent="0.25">
      <c r="A7901" s="31" t="s">
        <v>23121</v>
      </c>
      <c r="B7901" s="32" t="s">
        <v>22488</v>
      </c>
      <c r="C7901" s="32" t="s">
        <v>703</v>
      </c>
      <c r="D7901" s="35">
        <v>43678</v>
      </c>
      <c r="E7901" s="32" t="s">
        <v>704</v>
      </c>
      <c r="F7901" s="32" t="s">
        <v>705</v>
      </c>
      <c r="G7901" s="32" t="s">
        <v>21835</v>
      </c>
      <c r="H7901" s="32" t="s">
        <v>1205</v>
      </c>
      <c r="I7901" s="32" t="s">
        <v>5243</v>
      </c>
      <c r="J7901" s="35">
        <v>43781</v>
      </c>
      <c r="K7901" s="35">
        <v>44512</v>
      </c>
      <c r="L7901" s="32" t="s">
        <v>22489</v>
      </c>
      <c r="M7901" s="32" t="s">
        <v>710</v>
      </c>
      <c r="N7901" s="32" t="s">
        <v>749</v>
      </c>
      <c r="O7901" s="32" t="s">
        <v>712</v>
      </c>
      <c r="P7901" s="32" t="s">
        <v>713</v>
      </c>
      <c r="Q7901" s="32" t="s">
        <v>833</v>
      </c>
      <c r="R7901" s="32" t="s">
        <v>743</v>
      </c>
    </row>
    <row r="7902" spans="1:18" x14ac:dyDescent="0.25">
      <c r="A7902" s="33" t="s">
        <v>23855</v>
      </c>
      <c r="B7902" s="34" t="s">
        <v>22490</v>
      </c>
      <c r="C7902" s="34" t="s">
        <v>703</v>
      </c>
      <c r="D7902" s="36">
        <v>43678</v>
      </c>
      <c r="E7902" s="34" t="s">
        <v>704</v>
      </c>
      <c r="F7902" s="34" t="s">
        <v>705</v>
      </c>
      <c r="G7902" s="34" t="s">
        <v>22491</v>
      </c>
      <c r="H7902" s="34" t="s">
        <v>984</v>
      </c>
      <c r="I7902" s="34" t="s">
        <v>11311</v>
      </c>
      <c r="J7902" s="36">
        <v>43773</v>
      </c>
      <c r="K7902" s="36">
        <v>44504</v>
      </c>
      <c r="L7902" s="34" t="s">
        <v>22492</v>
      </c>
      <c r="M7902" s="34" t="s">
        <v>710</v>
      </c>
      <c r="N7902" s="34" t="s">
        <v>778</v>
      </c>
      <c r="O7902" s="34" t="s">
        <v>712</v>
      </c>
      <c r="P7902" s="34" t="s">
        <v>713</v>
      </c>
      <c r="Q7902" s="34" t="s">
        <v>743</v>
      </c>
      <c r="R7902" s="34" t="s">
        <v>10228</v>
      </c>
    </row>
    <row r="7903" spans="1:18" x14ac:dyDescent="0.25">
      <c r="A7903" s="31" t="s">
        <v>23464</v>
      </c>
      <c r="B7903" s="32" t="s">
        <v>22493</v>
      </c>
      <c r="C7903" s="32" t="s">
        <v>703</v>
      </c>
      <c r="D7903" s="35">
        <v>43682</v>
      </c>
      <c r="E7903" s="32" t="s">
        <v>704</v>
      </c>
      <c r="F7903" s="32" t="s">
        <v>705</v>
      </c>
      <c r="G7903" s="32" t="s">
        <v>22494</v>
      </c>
      <c r="H7903" s="32" t="s">
        <v>763</v>
      </c>
      <c r="I7903" s="32" t="s">
        <v>1610</v>
      </c>
      <c r="J7903" s="35">
        <v>43791</v>
      </c>
      <c r="K7903" s="35">
        <v>44522</v>
      </c>
      <c r="L7903" s="32" t="s">
        <v>22495</v>
      </c>
      <c r="M7903" s="32" t="s">
        <v>772</v>
      </c>
      <c r="N7903" s="32" t="s">
        <v>711</v>
      </c>
      <c r="O7903" s="32" t="s">
        <v>773</v>
      </c>
      <c r="P7903" s="32" t="s">
        <v>968</v>
      </c>
      <c r="Q7903" s="32" t="s">
        <v>713</v>
      </c>
      <c r="R7903" s="32" t="s">
        <v>1106</v>
      </c>
    </row>
    <row r="7904" spans="1:18" x14ac:dyDescent="0.25">
      <c r="A7904" s="33" t="s">
        <v>23857</v>
      </c>
      <c r="B7904" s="34" t="s">
        <v>22496</v>
      </c>
      <c r="C7904" s="34" t="s">
        <v>703</v>
      </c>
      <c r="D7904" s="36">
        <v>43683</v>
      </c>
      <c r="E7904" s="34" t="s">
        <v>996</v>
      </c>
      <c r="F7904" s="34" t="s">
        <v>705</v>
      </c>
      <c r="G7904" s="34" t="s">
        <v>22497</v>
      </c>
      <c r="H7904" s="34" t="s">
        <v>752</v>
      </c>
      <c r="I7904" s="34" t="s">
        <v>2328</v>
      </c>
      <c r="J7904" s="36">
        <v>43748</v>
      </c>
      <c r="K7904" s="36">
        <v>44479</v>
      </c>
      <c r="L7904" s="34" t="s">
        <v>22498</v>
      </c>
      <c r="M7904" s="34" t="s">
        <v>710</v>
      </c>
      <c r="N7904" s="34" t="s">
        <v>711</v>
      </c>
      <c r="O7904" s="34" t="s">
        <v>766</v>
      </c>
      <c r="P7904" s="34" t="s">
        <v>713</v>
      </c>
      <c r="Q7904" s="34" t="s">
        <v>10228</v>
      </c>
      <c r="R7904" s="34" t="s">
        <v>10228</v>
      </c>
    </row>
    <row r="7905" spans="1:18" x14ac:dyDescent="0.25">
      <c r="A7905" s="31" t="s">
        <v>23268</v>
      </c>
      <c r="B7905" s="32" t="s">
        <v>22499</v>
      </c>
      <c r="C7905" s="32" t="s">
        <v>703</v>
      </c>
      <c r="D7905" s="35">
        <v>43686</v>
      </c>
      <c r="E7905" s="32" t="s">
        <v>704</v>
      </c>
      <c r="F7905" s="32" t="s">
        <v>705</v>
      </c>
      <c r="G7905" s="32" t="s">
        <v>9043</v>
      </c>
      <c r="H7905" s="32" t="s">
        <v>752</v>
      </c>
      <c r="I7905" s="32" t="s">
        <v>1946</v>
      </c>
      <c r="J7905" s="35">
        <v>43756</v>
      </c>
      <c r="K7905" s="35">
        <v>44487</v>
      </c>
      <c r="L7905" s="32" t="s">
        <v>22500</v>
      </c>
      <c r="M7905" s="32" t="s">
        <v>710</v>
      </c>
      <c r="N7905" s="32" t="s">
        <v>749</v>
      </c>
      <c r="O7905" s="32" t="s">
        <v>712</v>
      </c>
      <c r="P7905" s="32" t="s">
        <v>713</v>
      </c>
      <c r="Q7905" s="32" t="s">
        <v>743</v>
      </c>
      <c r="R7905" s="32" t="s">
        <v>10228</v>
      </c>
    </row>
    <row r="7906" spans="1:18" x14ac:dyDescent="0.25">
      <c r="A7906" s="33" t="s">
        <v>23859</v>
      </c>
      <c r="B7906" s="34" t="s">
        <v>22501</v>
      </c>
      <c r="C7906" s="34" t="s">
        <v>703</v>
      </c>
      <c r="D7906" s="36">
        <v>43689</v>
      </c>
      <c r="E7906" s="34" t="s">
        <v>704</v>
      </c>
      <c r="F7906" s="34" t="s">
        <v>705</v>
      </c>
      <c r="G7906" s="34" t="s">
        <v>1633</v>
      </c>
      <c r="H7906" s="34" t="s">
        <v>707</v>
      </c>
      <c r="I7906" s="34" t="s">
        <v>1634</v>
      </c>
      <c r="J7906" s="36">
        <v>43825</v>
      </c>
      <c r="K7906" s="36">
        <v>44556</v>
      </c>
      <c r="L7906" s="34" t="s">
        <v>22502</v>
      </c>
      <c r="M7906" s="34" t="s">
        <v>710</v>
      </c>
      <c r="N7906" s="34" t="s">
        <v>749</v>
      </c>
      <c r="O7906" s="34" t="s">
        <v>712</v>
      </c>
      <c r="P7906" s="34" t="s">
        <v>833</v>
      </c>
      <c r="Q7906" s="34" t="s">
        <v>876</v>
      </c>
      <c r="R7906" s="34" t="s">
        <v>713</v>
      </c>
    </row>
    <row r="7907" spans="1:18" x14ac:dyDescent="0.25">
      <c r="A7907" s="31" t="s">
        <v>23466</v>
      </c>
      <c r="B7907" s="32" t="s">
        <v>22503</v>
      </c>
      <c r="C7907" s="32" t="s">
        <v>703</v>
      </c>
      <c r="D7907" s="35">
        <v>43689</v>
      </c>
      <c r="E7907" s="32" t="s">
        <v>704</v>
      </c>
      <c r="F7907" s="32" t="s">
        <v>705</v>
      </c>
      <c r="G7907" s="32" t="s">
        <v>13708</v>
      </c>
      <c r="H7907" s="32" t="s">
        <v>860</v>
      </c>
      <c r="I7907" s="32" t="s">
        <v>861</v>
      </c>
      <c r="J7907" s="35">
        <v>43773</v>
      </c>
      <c r="K7907" s="35">
        <v>44504</v>
      </c>
      <c r="L7907" s="32" t="s">
        <v>22504</v>
      </c>
      <c r="M7907" s="32" t="s">
        <v>710</v>
      </c>
      <c r="N7907" s="32" t="s">
        <v>711</v>
      </c>
      <c r="O7907" s="32" t="s">
        <v>712</v>
      </c>
      <c r="P7907" s="32" t="s">
        <v>713</v>
      </c>
      <c r="Q7907" s="32" t="s">
        <v>833</v>
      </c>
      <c r="R7907" s="32" t="s">
        <v>10228</v>
      </c>
    </row>
    <row r="7908" spans="1:18" x14ac:dyDescent="0.25">
      <c r="A7908" s="33" t="s">
        <v>23861</v>
      </c>
      <c r="B7908" s="34" t="s">
        <v>22505</v>
      </c>
      <c r="C7908" s="34" t="s">
        <v>703</v>
      </c>
      <c r="D7908" s="36">
        <v>43692</v>
      </c>
      <c r="E7908" s="34" t="s">
        <v>704</v>
      </c>
      <c r="F7908" s="34" t="s">
        <v>705</v>
      </c>
      <c r="G7908" s="34" t="s">
        <v>4872</v>
      </c>
      <c r="H7908" s="34" t="s">
        <v>1286</v>
      </c>
      <c r="I7908" s="34" t="s">
        <v>4873</v>
      </c>
      <c r="J7908" s="36">
        <v>43748</v>
      </c>
      <c r="K7908" s="36">
        <v>44479</v>
      </c>
      <c r="L7908" s="34" t="s">
        <v>22506</v>
      </c>
      <c r="M7908" s="34" t="s">
        <v>710</v>
      </c>
      <c r="N7908" s="34" t="s">
        <v>749</v>
      </c>
      <c r="O7908" s="34" t="s">
        <v>712</v>
      </c>
      <c r="P7908" s="34" t="s">
        <v>713</v>
      </c>
      <c r="Q7908" s="34" t="s">
        <v>10228</v>
      </c>
      <c r="R7908" s="34" t="s">
        <v>10228</v>
      </c>
    </row>
    <row r="7909" spans="1:18" x14ac:dyDescent="0.25">
      <c r="A7909" s="31" t="s">
        <v>23170</v>
      </c>
      <c r="B7909" s="32" t="s">
        <v>22507</v>
      </c>
      <c r="C7909" s="32" t="s">
        <v>703</v>
      </c>
      <c r="D7909" s="35">
        <v>43696</v>
      </c>
      <c r="E7909" s="32" t="s">
        <v>704</v>
      </c>
      <c r="F7909" s="32" t="s">
        <v>705</v>
      </c>
      <c r="G7909" s="32" t="s">
        <v>22508</v>
      </c>
      <c r="H7909" s="32" t="s">
        <v>707</v>
      </c>
      <c r="I7909" s="32" t="s">
        <v>2427</v>
      </c>
      <c r="J7909" s="35">
        <v>43795</v>
      </c>
      <c r="K7909" s="35">
        <v>44526</v>
      </c>
      <c r="L7909" s="32" t="s">
        <v>22509</v>
      </c>
      <c r="M7909" s="32" t="s">
        <v>710</v>
      </c>
      <c r="N7909" s="32" t="s">
        <v>711</v>
      </c>
      <c r="O7909" s="32" t="s">
        <v>773</v>
      </c>
      <c r="P7909" s="32" t="s">
        <v>713</v>
      </c>
      <c r="Q7909" s="32" t="s">
        <v>743</v>
      </c>
      <c r="R7909" s="32" t="s">
        <v>833</v>
      </c>
    </row>
    <row r="7910" spans="1:18" x14ac:dyDescent="0.25">
      <c r="A7910" s="33" t="s">
        <v>23863</v>
      </c>
      <c r="B7910" s="34" t="s">
        <v>22510</v>
      </c>
      <c r="C7910" s="34" t="s">
        <v>703</v>
      </c>
      <c r="D7910" s="36">
        <v>43700</v>
      </c>
      <c r="E7910" s="34" t="s">
        <v>704</v>
      </c>
      <c r="F7910" s="34" t="s">
        <v>705</v>
      </c>
      <c r="G7910" s="34" t="s">
        <v>1379</v>
      </c>
      <c r="H7910" s="34" t="s">
        <v>752</v>
      </c>
      <c r="I7910" s="34" t="s">
        <v>1380</v>
      </c>
      <c r="J7910" s="36">
        <v>43780</v>
      </c>
      <c r="K7910" s="36">
        <v>44511</v>
      </c>
      <c r="L7910" s="34" t="s">
        <v>22511</v>
      </c>
      <c r="M7910" s="34" t="s">
        <v>718</v>
      </c>
      <c r="N7910" s="34" t="s">
        <v>749</v>
      </c>
      <c r="O7910" s="34" t="s">
        <v>712</v>
      </c>
      <c r="P7910" s="34" t="s">
        <v>832</v>
      </c>
      <c r="Q7910" s="34" t="s">
        <v>10228</v>
      </c>
      <c r="R7910" s="34" t="s">
        <v>10228</v>
      </c>
    </row>
    <row r="7911" spans="1:18" x14ac:dyDescent="0.25">
      <c r="A7911" s="31" t="s">
        <v>23468</v>
      </c>
      <c r="B7911" s="32" t="s">
        <v>22512</v>
      </c>
      <c r="C7911" s="32" t="s">
        <v>703</v>
      </c>
      <c r="D7911" s="35">
        <v>43703</v>
      </c>
      <c r="E7911" s="32" t="s">
        <v>704</v>
      </c>
      <c r="F7911" s="32" t="s">
        <v>705</v>
      </c>
      <c r="G7911" s="32" t="s">
        <v>1055</v>
      </c>
      <c r="H7911" s="32" t="s">
        <v>736</v>
      </c>
      <c r="I7911" s="32" t="s">
        <v>1056</v>
      </c>
      <c r="J7911" s="35">
        <v>43788</v>
      </c>
      <c r="K7911" s="35">
        <v>44519</v>
      </c>
      <c r="L7911" s="32" t="s">
        <v>22513</v>
      </c>
      <c r="M7911" s="32" t="s">
        <v>718</v>
      </c>
      <c r="N7911" s="32" t="s">
        <v>749</v>
      </c>
      <c r="O7911" s="32" t="s">
        <v>712</v>
      </c>
      <c r="P7911" s="32" t="s">
        <v>713</v>
      </c>
      <c r="Q7911" s="32" t="s">
        <v>10228</v>
      </c>
      <c r="R7911" s="32" t="s">
        <v>10228</v>
      </c>
    </row>
    <row r="7912" spans="1:18" x14ac:dyDescent="0.25">
      <c r="A7912" s="33" t="s">
        <v>23865</v>
      </c>
      <c r="B7912" s="34" t="s">
        <v>22514</v>
      </c>
      <c r="C7912" s="34" t="s">
        <v>808</v>
      </c>
      <c r="D7912" s="36">
        <v>43704</v>
      </c>
      <c r="E7912" s="34" t="s">
        <v>704</v>
      </c>
      <c r="F7912" s="34" t="s">
        <v>705</v>
      </c>
      <c r="G7912" s="34" t="s">
        <v>825</v>
      </c>
      <c r="H7912" s="34" t="s">
        <v>804</v>
      </c>
      <c r="I7912" s="34" t="s">
        <v>826</v>
      </c>
      <c r="J7912" s="36">
        <v>43761</v>
      </c>
      <c r="K7912" s="36">
        <v>44492</v>
      </c>
      <c r="L7912" s="34" t="s">
        <v>22515</v>
      </c>
      <c r="M7912" s="34" t="s">
        <v>710</v>
      </c>
      <c r="N7912" s="34" t="s">
        <v>778</v>
      </c>
      <c r="O7912" s="34" t="s">
        <v>712</v>
      </c>
      <c r="P7912" s="34" t="s">
        <v>713</v>
      </c>
      <c r="Q7912" s="34" t="s">
        <v>833</v>
      </c>
      <c r="R7912" s="34" t="s">
        <v>10228</v>
      </c>
    </row>
    <row r="7913" spans="1:18" x14ac:dyDescent="0.25">
      <c r="A7913" s="31" t="s">
        <v>23270</v>
      </c>
      <c r="B7913" s="32" t="s">
        <v>22516</v>
      </c>
      <c r="C7913" s="32" t="s">
        <v>703</v>
      </c>
      <c r="D7913" s="35">
        <v>43704</v>
      </c>
      <c r="E7913" s="32" t="s">
        <v>704</v>
      </c>
      <c r="F7913" s="32" t="s">
        <v>705</v>
      </c>
      <c r="G7913" s="32" t="s">
        <v>9127</v>
      </c>
      <c r="H7913" s="32" t="s">
        <v>998</v>
      </c>
      <c r="I7913" s="32" t="s">
        <v>9128</v>
      </c>
      <c r="J7913" s="35">
        <v>43810</v>
      </c>
      <c r="K7913" s="35">
        <v>44541</v>
      </c>
      <c r="L7913" s="32" t="s">
        <v>22517</v>
      </c>
      <c r="M7913" s="32" t="s">
        <v>710</v>
      </c>
      <c r="N7913" s="32" t="s">
        <v>749</v>
      </c>
      <c r="O7913" s="32" t="s">
        <v>712</v>
      </c>
      <c r="P7913" s="32" t="s">
        <v>743</v>
      </c>
      <c r="Q7913" s="32" t="s">
        <v>10228</v>
      </c>
      <c r="R7913" s="32" t="s">
        <v>10228</v>
      </c>
    </row>
    <row r="7914" spans="1:18" x14ac:dyDescent="0.25">
      <c r="A7914" s="33" t="s">
        <v>23867</v>
      </c>
      <c r="B7914" s="34" t="s">
        <v>22518</v>
      </c>
      <c r="C7914" s="34" t="s">
        <v>703</v>
      </c>
      <c r="D7914" s="36">
        <v>43704</v>
      </c>
      <c r="E7914" s="34" t="s">
        <v>704</v>
      </c>
      <c r="F7914" s="34" t="s">
        <v>705</v>
      </c>
      <c r="G7914" s="34" t="s">
        <v>2058</v>
      </c>
      <c r="H7914" s="34" t="s">
        <v>1286</v>
      </c>
      <c r="I7914" s="34" t="s">
        <v>2059</v>
      </c>
      <c r="J7914" s="36">
        <v>43802</v>
      </c>
      <c r="K7914" s="36">
        <v>44533</v>
      </c>
      <c r="L7914" s="34" t="s">
        <v>22519</v>
      </c>
      <c r="M7914" s="34" t="s">
        <v>710</v>
      </c>
      <c r="N7914" s="34" t="s">
        <v>723</v>
      </c>
      <c r="O7914" s="34" t="s">
        <v>712</v>
      </c>
      <c r="P7914" s="34" t="s">
        <v>743</v>
      </c>
      <c r="Q7914" s="34" t="s">
        <v>10228</v>
      </c>
      <c r="R7914" s="34" t="s">
        <v>10228</v>
      </c>
    </row>
    <row r="7915" spans="1:18" x14ac:dyDescent="0.25">
      <c r="A7915" s="31" t="s">
        <v>23470</v>
      </c>
      <c r="B7915" s="32" t="s">
        <v>22520</v>
      </c>
      <c r="C7915" s="32" t="s">
        <v>703</v>
      </c>
      <c r="D7915" s="35">
        <v>43705</v>
      </c>
      <c r="E7915" s="32" t="s">
        <v>996</v>
      </c>
      <c r="F7915" s="32" t="s">
        <v>705</v>
      </c>
      <c r="G7915" s="32" t="s">
        <v>873</v>
      </c>
      <c r="H7915" s="32" t="s">
        <v>707</v>
      </c>
      <c r="I7915" s="32" t="s">
        <v>874</v>
      </c>
      <c r="J7915" s="35">
        <v>43747</v>
      </c>
      <c r="K7915" s="35">
        <v>44478</v>
      </c>
      <c r="L7915" s="32" t="s">
        <v>22521</v>
      </c>
      <c r="M7915" s="32" t="s">
        <v>772</v>
      </c>
      <c r="N7915" s="32" t="s">
        <v>711</v>
      </c>
      <c r="O7915" s="32" t="s">
        <v>7637</v>
      </c>
      <c r="P7915" s="32" t="s">
        <v>743</v>
      </c>
      <c r="Q7915" s="32" t="s">
        <v>10228</v>
      </c>
      <c r="R7915" s="32" t="s">
        <v>10228</v>
      </c>
    </row>
    <row r="7916" spans="1:18" x14ac:dyDescent="0.25">
      <c r="A7916" s="33" t="s">
        <v>23869</v>
      </c>
      <c r="B7916" s="34" t="s">
        <v>22522</v>
      </c>
      <c r="C7916" s="34" t="s">
        <v>703</v>
      </c>
      <c r="D7916" s="36">
        <v>43711</v>
      </c>
      <c r="E7916" s="34" t="s">
        <v>704</v>
      </c>
      <c r="F7916" s="34" t="s">
        <v>705</v>
      </c>
      <c r="G7916" s="34" t="s">
        <v>1647</v>
      </c>
      <c r="H7916" s="34" t="s">
        <v>746</v>
      </c>
      <c r="I7916" s="34" t="s">
        <v>1648</v>
      </c>
      <c r="J7916" s="36">
        <v>43795</v>
      </c>
      <c r="K7916" s="36">
        <v>44526</v>
      </c>
      <c r="L7916" s="34" t="s">
        <v>22523</v>
      </c>
      <c r="M7916" s="34" t="s">
        <v>710</v>
      </c>
      <c r="N7916" s="34" t="s">
        <v>749</v>
      </c>
      <c r="O7916" s="34" t="s">
        <v>712</v>
      </c>
      <c r="P7916" s="34" t="s">
        <v>743</v>
      </c>
      <c r="Q7916" s="34" t="s">
        <v>743</v>
      </c>
      <c r="R7916" s="34" t="s">
        <v>713</v>
      </c>
    </row>
    <row r="7917" spans="1:18" x14ac:dyDescent="0.25">
      <c r="A7917" s="31" t="s">
        <v>23097</v>
      </c>
      <c r="B7917" s="32" t="s">
        <v>22524</v>
      </c>
      <c r="C7917" s="32" t="s">
        <v>703</v>
      </c>
      <c r="D7917" s="35">
        <v>43714</v>
      </c>
      <c r="E7917" s="32" t="s">
        <v>704</v>
      </c>
      <c r="F7917" s="32" t="s">
        <v>705</v>
      </c>
      <c r="G7917" s="32" t="s">
        <v>16254</v>
      </c>
      <c r="H7917" s="32" t="s">
        <v>804</v>
      </c>
      <c r="I7917" s="32" t="s">
        <v>16255</v>
      </c>
      <c r="J7917" s="35">
        <v>43795</v>
      </c>
      <c r="K7917" s="35">
        <v>44526</v>
      </c>
      <c r="L7917" s="32" t="s">
        <v>22525</v>
      </c>
      <c r="M7917" s="32" t="s">
        <v>710</v>
      </c>
      <c r="N7917" s="32" t="s">
        <v>711</v>
      </c>
      <c r="O7917" s="32" t="s">
        <v>712</v>
      </c>
      <c r="P7917" s="32" t="s">
        <v>713</v>
      </c>
      <c r="Q7917" s="32" t="s">
        <v>10228</v>
      </c>
      <c r="R7917" s="32" t="s">
        <v>10228</v>
      </c>
    </row>
    <row r="7918" spans="1:18" x14ac:dyDescent="0.25">
      <c r="A7918" s="33" t="s">
        <v>23871</v>
      </c>
      <c r="B7918" s="34" t="s">
        <v>22526</v>
      </c>
      <c r="C7918" s="34" t="s">
        <v>703</v>
      </c>
      <c r="D7918" s="36">
        <v>43714</v>
      </c>
      <c r="E7918" s="34" t="s">
        <v>704</v>
      </c>
      <c r="F7918" s="34" t="s">
        <v>705</v>
      </c>
      <c r="G7918" s="34" t="s">
        <v>22527</v>
      </c>
      <c r="H7918" s="34" t="s">
        <v>789</v>
      </c>
      <c r="I7918" s="34" t="s">
        <v>712</v>
      </c>
      <c r="J7918" s="36">
        <v>43791</v>
      </c>
      <c r="K7918" s="36">
        <v>44522</v>
      </c>
      <c r="L7918" s="34" t="s">
        <v>22528</v>
      </c>
      <c r="M7918" s="34" t="s">
        <v>710</v>
      </c>
      <c r="N7918" s="34" t="s">
        <v>723</v>
      </c>
      <c r="O7918" s="34" t="s">
        <v>712</v>
      </c>
      <c r="P7918" s="34" t="s">
        <v>713</v>
      </c>
      <c r="Q7918" s="34" t="s">
        <v>10228</v>
      </c>
      <c r="R7918" s="34" t="s">
        <v>10228</v>
      </c>
    </row>
    <row r="7919" spans="1:18" x14ac:dyDescent="0.25">
      <c r="A7919" s="31" t="s">
        <v>23472</v>
      </c>
      <c r="B7919" s="32" t="s">
        <v>22529</v>
      </c>
      <c r="C7919" s="32" t="s">
        <v>703</v>
      </c>
      <c r="D7919" s="35">
        <v>43718</v>
      </c>
      <c r="E7919" s="32" t="s">
        <v>704</v>
      </c>
      <c r="F7919" s="32" t="s">
        <v>705</v>
      </c>
      <c r="G7919" s="32" t="s">
        <v>22530</v>
      </c>
      <c r="H7919" s="32" t="s">
        <v>804</v>
      </c>
      <c r="I7919" s="32" t="s">
        <v>805</v>
      </c>
      <c r="J7919" s="35">
        <v>43781</v>
      </c>
      <c r="K7919" s="35">
        <v>44512</v>
      </c>
      <c r="L7919" s="32" t="s">
        <v>22531</v>
      </c>
      <c r="M7919" s="32" t="s">
        <v>710</v>
      </c>
      <c r="N7919" s="32" t="s">
        <v>723</v>
      </c>
      <c r="O7919" s="32" t="s">
        <v>724</v>
      </c>
      <c r="P7919" s="32" t="s">
        <v>743</v>
      </c>
      <c r="Q7919" s="32" t="s">
        <v>10228</v>
      </c>
      <c r="R7919" s="32" t="s">
        <v>10228</v>
      </c>
    </row>
    <row r="7920" spans="1:18" x14ac:dyDescent="0.25">
      <c r="A7920" s="33" t="s">
        <v>23873</v>
      </c>
      <c r="B7920" s="34" t="s">
        <v>22532</v>
      </c>
      <c r="C7920" s="34" t="s">
        <v>703</v>
      </c>
      <c r="D7920" s="36">
        <v>43719</v>
      </c>
      <c r="E7920" s="34" t="s">
        <v>996</v>
      </c>
      <c r="F7920" s="34" t="s">
        <v>705</v>
      </c>
      <c r="G7920" s="34" t="s">
        <v>22533</v>
      </c>
      <c r="H7920" s="34" t="s">
        <v>769</v>
      </c>
      <c r="I7920" s="34" t="s">
        <v>770</v>
      </c>
      <c r="J7920" s="36">
        <v>43795</v>
      </c>
      <c r="K7920" s="36">
        <v>44526</v>
      </c>
      <c r="L7920" s="34" t="s">
        <v>22534</v>
      </c>
      <c r="M7920" s="34" t="s">
        <v>718</v>
      </c>
      <c r="N7920" s="34" t="s">
        <v>711</v>
      </c>
      <c r="O7920" s="34" t="s">
        <v>712</v>
      </c>
      <c r="P7920" s="34" t="s">
        <v>713</v>
      </c>
      <c r="Q7920" s="34" t="s">
        <v>10228</v>
      </c>
      <c r="R7920" s="34" t="s">
        <v>10228</v>
      </c>
    </row>
    <row r="7921" spans="1:18" x14ac:dyDescent="0.25">
      <c r="A7921" s="31" t="s">
        <v>23272</v>
      </c>
      <c r="B7921" s="32" t="s">
        <v>22535</v>
      </c>
      <c r="C7921" s="32" t="s">
        <v>703</v>
      </c>
      <c r="D7921" s="35">
        <v>43720</v>
      </c>
      <c r="E7921" s="32" t="s">
        <v>704</v>
      </c>
      <c r="F7921" s="32" t="s">
        <v>705</v>
      </c>
      <c r="G7921" s="32" t="s">
        <v>3498</v>
      </c>
      <c r="H7921" s="32" t="s">
        <v>798</v>
      </c>
      <c r="I7921" s="32" t="s">
        <v>3499</v>
      </c>
      <c r="J7921" s="35">
        <v>43801</v>
      </c>
      <c r="K7921" s="35">
        <v>44532</v>
      </c>
      <c r="L7921" s="32" t="s">
        <v>22536</v>
      </c>
      <c r="M7921" s="32" t="s">
        <v>710</v>
      </c>
      <c r="N7921" s="32" t="s">
        <v>711</v>
      </c>
      <c r="O7921" s="32" t="s">
        <v>712</v>
      </c>
      <c r="P7921" s="32" t="s">
        <v>743</v>
      </c>
      <c r="Q7921" s="32" t="s">
        <v>10228</v>
      </c>
      <c r="R7921" s="32" t="s">
        <v>10228</v>
      </c>
    </row>
    <row r="7922" spans="1:18" x14ac:dyDescent="0.25">
      <c r="A7922" s="33" t="s">
        <v>23875</v>
      </c>
      <c r="B7922" s="34" t="s">
        <v>22537</v>
      </c>
      <c r="C7922" s="34" t="s">
        <v>703</v>
      </c>
      <c r="D7922" s="36">
        <v>43725</v>
      </c>
      <c r="E7922" s="34" t="s">
        <v>704</v>
      </c>
      <c r="F7922" s="34" t="s">
        <v>705</v>
      </c>
      <c r="G7922" s="34" t="s">
        <v>4532</v>
      </c>
      <c r="H7922" s="34" t="s">
        <v>789</v>
      </c>
      <c r="I7922" s="34" t="s">
        <v>4533</v>
      </c>
      <c r="J7922" s="36">
        <v>43801</v>
      </c>
      <c r="K7922" s="36">
        <v>44532</v>
      </c>
      <c r="L7922" s="34" t="s">
        <v>22538</v>
      </c>
      <c r="M7922" s="34" t="s">
        <v>710</v>
      </c>
      <c r="N7922" s="34" t="s">
        <v>723</v>
      </c>
      <c r="O7922" s="34" t="s">
        <v>5325</v>
      </c>
      <c r="P7922" s="34" t="s">
        <v>760</v>
      </c>
      <c r="Q7922" s="34" t="s">
        <v>713</v>
      </c>
      <c r="R7922" s="34" t="s">
        <v>743</v>
      </c>
    </row>
    <row r="7923" spans="1:18" x14ac:dyDescent="0.25">
      <c r="A7923" s="31" t="s">
        <v>23474</v>
      </c>
      <c r="B7923" s="32" t="s">
        <v>22539</v>
      </c>
      <c r="C7923" s="32" t="s">
        <v>703</v>
      </c>
      <c r="D7923" s="35">
        <v>43726</v>
      </c>
      <c r="E7923" s="32" t="s">
        <v>704</v>
      </c>
      <c r="F7923" s="32" t="s">
        <v>705</v>
      </c>
      <c r="G7923" s="32" t="s">
        <v>949</v>
      </c>
      <c r="H7923" s="32" t="s">
        <v>789</v>
      </c>
      <c r="I7923" s="32" t="s">
        <v>950</v>
      </c>
      <c r="J7923" s="35">
        <v>43774</v>
      </c>
      <c r="K7923" s="35">
        <v>44505</v>
      </c>
      <c r="L7923" s="32" t="s">
        <v>22540</v>
      </c>
      <c r="M7923" s="32" t="s">
        <v>710</v>
      </c>
      <c r="N7923" s="32" t="s">
        <v>749</v>
      </c>
      <c r="O7923" s="32" t="s">
        <v>1347</v>
      </c>
      <c r="P7923" s="32" t="s">
        <v>713</v>
      </c>
      <c r="Q7923" s="32" t="s">
        <v>10228</v>
      </c>
      <c r="R7923" s="32" t="s">
        <v>10228</v>
      </c>
    </row>
    <row r="7924" spans="1:18" x14ac:dyDescent="0.25">
      <c r="A7924" s="33" t="s">
        <v>23877</v>
      </c>
      <c r="B7924" s="34" t="s">
        <v>22541</v>
      </c>
      <c r="C7924" s="34" t="s">
        <v>734</v>
      </c>
      <c r="D7924" s="36">
        <v>43726</v>
      </c>
      <c r="E7924" s="34" t="s">
        <v>704</v>
      </c>
      <c r="F7924" s="34" t="s">
        <v>705</v>
      </c>
      <c r="G7924" s="34" t="s">
        <v>22542</v>
      </c>
      <c r="H7924" s="34" t="s">
        <v>752</v>
      </c>
      <c r="I7924" s="34" t="s">
        <v>22543</v>
      </c>
      <c r="J7924" s="36">
        <v>43803</v>
      </c>
      <c r="K7924" s="36">
        <v>44534</v>
      </c>
      <c r="L7924" s="34" t="s">
        <v>22544</v>
      </c>
      <c r="M7924" s="34" t="s">
        <v>718</v>
      </c>
      <c r="N7924" s="34" t="s">
        <v>711</v>
      </c>
      <c r="O7924" s="34" t="s">
        <v>712</v>
      </c>
      <c r="P7924" s="34" t="s">
        <v>713</v>
      </c>
      <c r="Q7924" s="34" t="s">
        <v>10228</v>
      </c>
      <c r="R7924" s="34" t="s">
        <v>10228</v>
      </c>
    </row>
    <row r="7925" spans="1:18" x14ac:dyDescent="0.25">
      <c r="A7925" s="31" t="s">
        <v>23172</v>
      </c>
      <c r="B7925" s="32" t="s">
        <v>22545</v>
      </c>
      <c r="C7925" s="32" t="s">
        <v>703</v>
      </c>
      <c r="D7925" s="35">
        <v>43731</v>
      </c>
      <c r="E7925" s="32" t="s">
        <v>704</v>
      </c>
      <c r="F7925" s="32" t="s">
        <v>705</v>
      </c>
      <c r="G7925" s="32" t="s">
        <v>1035</v>
      </c>
      <c r="H7925" s="32" t="s">
        <v>752</v>
      </c>
      <c r="I7925" s="32" t="s">
        <v>1036</v>
      </c>
      <c r="J7925" s="35">
        <v>43770</v>
      </c>
      <c r="K7925" s="35">
        <v>44501</v>
      </c>
      <c r="L7925" s="32" t="s">
        <v>22546</v>
      </c>
      <c r="M7925" s="32" t="s">
        <v>710</v>
      </c>
      <c r="N7925" s="32" t="s">
        <v>749</v>
      </c>
      <c r="O7925" s="32" t="s">
        <v>712</v>
      </c>
      <c r="P7925" s="32" t="s">
        <v>713</v>
      </c>
      <c r="Q7925" s="32" t="s">
        <v>833</v>
      </c>
      <c r="R7925" s="32" t="s">
        <v>10228</v>
      </c>
    </row>
    <row r="7926" spans="1:18" x14ac:dyDescent="0.25">
      <c r="A7926" s="33" t="s">
        <v>23879</v>
      </c>
      <c r="B7926" s="34" t="s">
        <v>22547</v>
      </c>
      <c r="C7926" s="34" t="s">
        <v>703</v>
      </c>
      <c r="D7926" s="36">
        <v>43731</v>
      </c>
      <c r="E7926" s="34" t="s">
        <v>704</v>
      </c>
      <c r="F7926" s="34" t="s">
        <v>705</v>
      </c>
      <c r="G7926" s="34" t="s">
        <v>2969</v>
      </c>
      <c r="H7926" s="34" t="s">
        <v>1080</v>
      </c>
      <c r="I7926" s="34" t="s">
        <v>2970</v>
      </c>
      <c r="J7926" s="36">
        <v>43767</v>
      </c>
      <c r="K7926" s="36">
        <v>44498</v>
      </c>
      <c r="L7926" s="34" t="s">
        <v>22548</v>
      </c>
      <c r="M7926" s="34" t="s">
        <v>710</v>
      </c>
      <c r="N7926" s="34" t="s">
        <v>749</v>
      </c>
      <c r="O7926" s="34" t="s">
        <v>712</v>
      </c>
      <c r="P7926" s="34" t="s">
        <v>713</v>
      </c>
      <c r="Q7926" s="34" t="s">
        <v>743</v>
      </c>
      <c r="R7926" s="34" t="s">
        <v>10228</v>
      </c>
    </row>
    <row r="7927" spans="1:18" x14ac:dyDescent="0.25">
      <c r="A7927" s="31" t="s">
        <v>23476</v>
      </c>
      <c r="B7927" s="32" t="s">
        <v>22549</v>
      </c>
      <c r="C7927" s="32" t="s">
        <v>703</v>
      </c>
      <c r="D7927" s="35">
        <v>43731</v>
      </c>
      <c r="E7927" s="32" t="s">
        <v>704</v>
      </c>
      <c r="F7927" s="32" t="s">
        <v>705</v>
      </c>
      <c r="G7927" s="32" t="s">
        <v>11220</v>
      </c>
      <c r="H7927" s="32" t="s">
        <v>984</v>
      </c>
      <c r="I7927" s="32" t="s">
        <v>11221</v>
      </c>
      <c r="J7927" s="35">
        <v>43739</v>
      </c>
      <c r="K7927" s="35">
        <v>44470</v>
      </c>
      <c r="L7927" s="32" t="s">
        <v>22550</v>
      </c>
      <c r="M7927" s="32" t="s">
        <v>718</v>
      </c>
      <c r="N7927" s="32" t="s">
        <v>778</v>
      </c>
      <c r="O7927" s="32" t="s">
        <v>712</v>
      </c>
      <c r="P7927" s="32" t="s">
        <v>743</v>
      </c>
      <c r="Q7927" s="32" t="s">
        <v>10228</v>
      </c>
      <c r="R7927" s="32" t="s">
        <v>10228</v>
      </c>
    </row>
    <row r="7928" spans="1:18" x14ac:dyDescent="0.25">
      <c r="A7928" s="33" t="s">
        <v>23881</v>
      </c>
      <c r="B7928" s="34" t="s">
        <v>22551</v>
      </c>
      <c r="C7928" s="34" t="s">
        <v>703</v>
      </c>
      <c r="D7928" s="36">
        <v>43733</v>
      </c>
      <c r="E7928" s="34" t="s">
        <v>704</v>
      </c>
      <c r="F7928" s="34" t="s">
        <v>705</v>
      </c>
      <c r="G7928" s="34" t="s">
        <v>14411</v>
      </c>
      <c r="H7928" s="34" t="s">
        <v>763</v>
      </c>
      <c r="I7928" s="34" t="s">
        <v>14412</v>
      </c>
      <c r="J7928" s="36">
        <v>43754</v>
      </c>
      <c r="K7928" s="36">
        <v>44485</v>
      </c>
      <c r="L7928" s="34" t="s">
        <v>22552</v>
      </c>
      <c r="M7928" s="34" t="s">
        <v>718</v>
      </c>
      <c r="N7928" s="34" t="s">
        <v>749</v>
      </c>
      <c r="O7928" s="34" t="s">
        <v>712</v>
      </c>
      <c r="P7928" s="34" t="s">
        <v>876</v>
      </c>
      <c r="Q7928" s="34" t="s">
        <v>713</v>
      </c>
      <c r="R7928" s="34" t="s">
        <v>833</v>
      </c>
    </row>
    <row r="7929" spans="1:18" x14ac:dyDescent="0.25">
      <c r="A7929" s="31" t="s">
        <v>23274</v>
      </c>
      <c r="B7929" s="32" t="s">
        <v>22553</v>
      </c>
      <c r="C7929" s="32" t="s">
        <v>703</v>
      </c>
      <c r="D7929" s="35">
        <v>43734</v>
      </c>
      <c r="E7929" s="32" t="s">
        <v>704</v>
      </c>
      <c r="F7929" s="32" t="s">
        <v>705</v>
      </c>
      <c r="G7929" s="32" t="s">
        <v>22554</v>
      </c>
      <c r="H7929" s="32" t="s">
        <v>998</v>
      </c>
      <c r="I7929" s="32" t="s">
        <v>22555</v>
      </c>
      <c r="J7929" s="35">
        <v>43769</v>
      </c>
      <c r="K7929" s="35">
        <v>44500</v>
      </c>
      <c r="L7929" s="32" t="s">
        <v>22556</v>
      </c>
      <c r="M7929" s="32" t="s">
        <v>710</v>
      </c>
      <c r="N7929" s="32" t="s">
        <v>749</v>
      </c>
      <c r="O7929" s="32" t="s">
        <v>712</v>
      </c>
      <c r="P7929" s="32" t="s">
        <v>713</v>
      </c>
      <c r="Q7929" s="32" t="s">
        <v>833</v>
      </c>
      <c r="R7929" s="32" t="s">
        <v>10228</v>
      </c>
    </row>
    <row r="7930" spans="1:18" x14ac:dyDescent="0.25">
      <c r="A7930" s="33" t="s">
        <v>23883</v>
      </c>
      <c r="B7930" s="34" t="s">
        <v>22557</v>
      </c>
      <c r="C7930" s="34" t="s">
        <v>703</v>
      </c>
      <c r="D7930" s="36">
        <v>43741</v>
      </c>
      <c r="E7930" s="34" t="s">
        <v>704</v>
      </c>
      <c r="F7930" s="34" t="s">
        <v>705</v>
      </c>
      <c r="G7930" s="34" t="s">
        <v>13107</v>
      </c>
      <c r="H7930" s="34" t="s">
        <v>752</v>
      </c>
      <c r="I7930" s="34" t="s">
        <v>13108</v>
      </c>
      <c r="J7930" s="36">
        <v>43741</v>
      </c>
      <c r="K7930" s="36">
        <v>44472</v>
      </c>
      <c r="L7930" s="34" t="s">
        <v>22558</v>
      </c>
      <c r="M7930" s="34" t="s">
        <v>710</v>
      </c>
      <c r="N7930" s="34" t="s">
        <v>749</v>
      </c>
      <c r="O7930" s="34" t="s">
        <v>712</v>
      </c>
      <c r="P7930" s="34" t="s">
        <v>713</v>
      </c>
      <c r="Q7930" s="34" t="s">
        <v>10228</v>
      </c>
      <c r="R7930" s="34" t="s">
        <v>10228</v>
      </c>
    </row>
    <row r="7931" spans="1:18" x14ac:dyDescent="0.25">
      <c r="A7931" s="31" t="s">
        <v>23478</v>
      </c>
      <c r="B7931" s="32" t="s">
        <v>22559</v>
      </c>
      <c r="C7931" s="32" t="s">
        <v>703</v>
      </c>
      <c r="D7931" s="35">
        <v>43745</v>
      </c>
      <c r="E7931" s="32" t="s">
        <v>704</v>
      </c>
      <c r="F7931" s="32" t="s">
        <v>705</v>
      </c>
      <c r="G7931" s="32" t="s">
        <v>1035</v>
      </c>
      <c r="H7931" s="32" t="s">
        <v>752</v>
      </c>
      <c r="I7931" s="32" t="s">
        <v>1036</v>
      </c>
      <c r="J7931" s="35">
        <v>43774</v>
      </c>
      <c r="K7931" s="35">
        <v>44505</v>
      </c>
      <c r="L7931" s="32" t="s">
        <v>22560</v>
      </c>
      <c r="M7931" s="32" t="s">
        <v>710</v>
      </c>
      <c r="N7931" s="32" t="s">
        <v>749</v>
      </c>
      <c r="O7931" s="32" t="s">
        <v>712</v>
      </c>
      <c r="P7931" s="32" t="s">
        <v>713</v>
      </c>
      <c r="Q7931" s="32" t="s">
        <v>10228</v>
      </c>
      <c r="R7931" s="32" t="s">
        <v>10228</v>
      </c>
    </row>
    <row r="7932" spans="1:18" x14ac:dyDescent="0.25">
      <c r="A7932" s="33" t="s">
        <v>23885</v>
      </c>
      <c r="B7932" s="34" t="s">
        <v>22561</v>
      </c>
      <c r="C7932" s="34" t="s">
        <v>703</v>
      </c>
      <c r="D7932" s="36">
        <v>43746</v>
      </c>
      <c r="E7932" s="34" t="s">
        <v>704</v>
      </c>
      <c r="F7932" s="34" t="s">
        <v>705</v>
      </c>
      <c r="G7932" s="34" t="s">
        <v>1270</v>
      </c>
      <c r="H7932" s="34" t="s">
        <v>752</v>
      </c>
      <c r="I7932" s="34" t="s">
        <v>1271</v>
      </c>
      <c r="J7932" s="36">
        <v>43770</v>
      </c>
      <c r="K7932" s="36">
        <v>44501</v>
      </c>
      <c r="L7932" s="34" t="s">
        <v>22562</v>
      </c>
      <c r="M7932" s="34" t="s">
        <v>710</v>
      </c>
      <c r="N7932" s="34" t="s">
        <v>711</v>
      </c>
      <c r="O7932" s="34" t="s">
        <v>712</v>
      </c>
      <c r="P7932" s="34" t="s">
        <v>713</v>
      </c>
      <c r="Q7932" s="34" t="s">
        <v>10228</v>
      </c>
      <c r="R7932" s="34" t="s">
        <v>10228</v>
      </c>
    </row>
    <row r="7933" spans="1:18" x14ac:dyDescent="0.25">
      <c r="A7933" s="31" t="s">
        <v>23123</v>
      </c>
      <c r="B7933" s="32" t="s">
        <v>22563</v>
      </c>
      <c r="C7933" s="32" t="s">
        <v>703</v>
      </c>
      <c r="D7933" s="35">
        <v>43747</v>
      </c>
      <c r="E7933" s="32" t="s">
        <v>996</v>
      </c>
      <c r="F7933" s="32" t="s">
        <v>705</v>
      </c>
      <c r="G7933" s="32" t="s">
        <v>22564</v>
      </c>
      <c r="H7933" s="32" t="s">
        <v>752</v>
      </c>
      <c r="I7933" s="32" t="s">
        <v>22565</v>
      </c>
      <c r="J7933" s="35">
        <v>43753</v>
      </c>
      <c r="K7933" s="35">
        <v>44484</v>
      </c>
      <c r="L7933" s="32" t="s">
        <v>22566</v>
      </c>
      <c r="M7933" s="32" t="s">
        <v>710</v>
      </c>
      <c r="N7933" s="32" t="s">
        <v>723</v>
      </c>
      <c r="O7933" s="32" t="s">
        <v>712</v>
      </c>
      <c r="P7933" s="32" t="s">
        <v>712</v>
      </c>
      <c r="Q7933" s="32" t="s">
        <v>10228</v>
      </c>
      <c r="R7933" s="32" t="s">
        <v>10228</v>
      </c>
    </row>
    <row r="7934" spans="1:18" x14ac:dyDescent="0.25">
      <c r="A7934" s="33" t="s">
        <v>23887</v>
      </c>
      <c r="B7934" s="34" t="s">
        <v>22567</v>
      </c>
      <c r="C7934" s="34" t="s">
        <v>703</v>
      </c>
      <c r="D7934" s="36">
        <v>43747</v>
      </c>
      <c r="E7934" s="34" t="s">
        <v>704</v>
      </c>
      <c r="F7934" s="34" t="s">
        <v>705</v>
      </c>
      <c r="G7934" s="34" t="s">
        <v>2642</v>
      </c>
      <c r="H7934" s="34" t="s">
        <v>746</v>
      </c>
      <c r="I7934" s="34" t="s">
        <v>2643</v>
      </c>
      <c r="J7934" s="36">
        <v>43754</v>
      </c>
      <c r="K7934" s="36">
        <v>44485</v>
      </c>
      <c r="L7934" s="34" t="s">
        <v>22568</v>
      </c>
      <c r="M7934" s="34" t="s">
        <v>710</v>
      </c>
      <c r="N7934" s="34" t="s">
        <v>749</v>
      </c>
      <c r="O7934" s="34" t="s">
        <v>712</v>
      </c>
      <c r="P7934" s="34" t="s">
        <v>743</v>
      </c>
      <c r="Q7934" s="34" t="s">
        <v>10228</v>
      </c>
      <c r="R7934" s="34" t="s">
        <v>10228</v>
      </c>
    </row>
    <row r="7935" spans="1:18" x14ac:dyDescent="0.25">
      <c r="A7935" s="31" t="s">
        <v>23480</v>
      </c>
      <c r="B7935" s="32" t="s">
        <v>22569</v>
      </c>
      <c r="C7935" s="32" t="s">
        <v>703</v>
      </c>
      <c r="D7935" s="35">
        <v>43749</v>
      </c>
      <c r="E7935" s="32" t="s">
        <v>704</v>
      </c>
      <c r="F7935" s="32" t="s">
        <v>705</v>
      </c>
      <c r="G7935" s="32" t="s">
        <v>2095</v>
      </c>
      <c r="H7935" s="32" t="s">
        <v>998</v>
      </c>
      <c r="I7935" s="32" t="s">
        <v>2096</v>
      </c>
      <c r="J7935" s="35">
        <v>43749</v>
      </c>
      <c r="K7935" s="35">
        <v>44480</v>
      </c>
      <c r="L7935" s="32" t="s">
        <v>22570</v>
      </c>
      <c r="M7935" s="32" t="s">
        <v>710</v>
      </c>
      <c r="N7935" s="32" t="s">
        <v>749</v>
      </c>
      <c r="O7935" s="32" t="s">
        <v>712</v>
      </c>
      <c r="P7935" s="32" t="s">
        <v>713</v>
      </c>
      <c r="Q7935" s="32" t="s">
        <v>743</v>
      </c>
      <c r="R7935" s="32" t="s">
        <v>10228</v>
      </c>
    </row>
    <row r="7936" spans="1:18" x14ac:dyDescent="0.25">
      <c r="A7936" s="33" t="s">
        <v>23889</v>
      </c>
      <c r="B7936" s="34" t="s">
        <v>22571</v>
      </c>
      <c r="C7936" s="34" t="s">
        <v>703</v>
      </c>
      <c r="D7936" s="36">
        <v>43749</v>
      </c>
      <c r="E7936" s="34" t="s">
        <v>704</v>
      </c>
      <c r="F7936" s="34" t="s">
        <v>705</v>
      </c>
      <c r="G7936" s="34" t="s">
        <v>2917</v>
      </c>
      <c r="H7936" s="34" t="s">
        <v>789</v>
      </c>
      <c r="I7936" s="34" t="s">
        <v>2918</v>
      </c>
      <c r="J7936" s="36">
        <v>43769</v>
      </c>
      <c r="K7936" s="36">
        <v>44500</v>
      </c>
      <c r="L7936" s="34" t="s">
        <v>22572</v>
      </c>
      <c r="M7936" s="34" t="s">
        <v>718</v>
      </c>
      <c r="N7936" s="34" t="s">
        <v>711</v>
      </c>
      <c r="O7936" s="34" t="s">
        <v>755</v>
      </c>
      <c r="P7936" s="34" t="s">
        <v>713</v>
      </c>
      <c r="Q7936" s="34" t="s">
        <v>743</v>
      </c>
      <c r="R7936" s="34" t="s">
        <v>10228</v>
      </c>
    </row>
    <row r="7937" spans="1:18" x14ac:dyDescent="0.25">
      <c r="A7937" s="31" t="s">
        <v>23276</v>
      </c>
      <c r="B7937" s="32" t="s">
        <v>22573</v>
      </c>
      <c r="C7937" s="32" t="s">
        <v>703</v>
      </c>
      <c r="D7937" s="35">
        <v>43752</v>
      </c>
      <c r="E7937" s="32" t="s">
        <v>704</v>
      </c>
      <c r="F7937" s="32" t="s">
        <v>705</v>
      </c>
      <c r="G7937" s="32" t="s">
        <v>1035</v>
      </c>
      <c r="H7937" s="32" t="s">
        <v>752</v>
      </c>
      <c r="I7937" s="32" t="s">
        <v>1036</v>
      </c>
      <c r="J7937" s="35">
        <v>43802</v>
      </c>
      <c r="K7937" s="35">
        <v>44533</v>
      </c>
      <c r="L7937" s="32" t="s">
        <v>22574</v>
      </c>
      <c r="M7937" s="32" t="s">
        <v>772</v>
      </c>
      <c r="N7937" s="32" t="s">
        <v>749</v>
      </c>
      <c r="O7937" s="32" t="s">
        <v>755</v>
      </c>
      <c r="P7937" s="32" t="s">
        <v>743</v>
      </c>
      <c r="Q7937" s="32" t="s">
        <v>10228</v>
      </c>
      <c r="R7937" s="32" t="s">
        <v>10228</v>
      </c>
    </row>
    <row r="7938" spans="1:18" x14ac:dyDescent="0.25">
      <c r="A7938" s="33" t="s">
        <v>23891</v>
      </c>
      <c r="B7938" s="34" t="s">
        <v>22575</v>
      </c>
      <c r="C7938" s="34" t="s">
        <v>703</v>
      </c>
      <c r="D7938" s="36">
        <v>43753</v>
      </c>
      <c r="E7938" s="34" t="s">
        <v>704</v>
      </c>
      <c r="F7938" s="34" t="s">
        <v>705</v>
      </c>
      <c r="G7938" s="34" t="s">
        <v>988</v>
      </c>
      <c r="H7938" s="34" t="s">
        <v>740</v>
      </c>
      <c r="I7938" s="34" t="s">
        <v>989</v>
      </c>
      <c r="J7938" s="36">
        <v>43759</v>
      </c>
      <c r="K7938" s="36">
        <v>44490</v>
      </c>
      <c r="L7938" s="34" t="s">
        <v>22576</v>
      </c>
      <c r="M7938" s="34" t="s">
        <v>710</v>
      </c>
      <c r="N7938" s="34" t="s">
        <v>711</v>
      </c>
      <c r="O7938" s="34" t="s">
        <v>766</v>
      </c>
      <c r="P7938" s="34" t="s">
        <v>713</v>
      </c>
      <c r="Q7938" s="34" t="s">
        <v>10228</v>
      </c>
      <c r="R7938" s="34" t="s">
        <v>10228</v>
      </c>
    </row>
    <row r="7939" spans="1:18" x14ac:dyDescent="0.25">
      <c r="A7939" s="31" t="s">
        <v>23482</v>
      </c>
      <c r="B7939" s="32" t="s">
        <v>22577</v>
      </c>
      <c r="C7939" s="32" t="s">
        <v>703</v>
      </c>
      <c r="D7939" s="35">
        <v>43761</v>
      </c>
      <c r="E7939" s="32" t="s">
        <v>704</v>
      </c>
      <c r="F7939" s="32" t="s">
        <v>705</v>
      </c>
      <c r="G7939" s="32" t="s">
        <v>22578</v>
      </c>
      <c r="H7939" s="32" t="s">
        <v>804</v>
      </c>
      <c r="I7939" s="32" t="s">
        <v>22579</v>
      </c>
      <c r="J7939" s="35">
        <v>43796</v>
      </c>
      <c r="K7939" s="35">
        <v>44527</v>
      </c>
      <c r="L7939" s="32" t="s">
        <v>22580</v>
      </c>
      <c r="M7939" s="32" t="s">
        <v>772</v>
      </c>
      <c r="N7939" s="32" t="s">
        <v>749</v>
      </c>
      <c r="O7939" s="32" t="s">
        <v>712</v>
      </c>
      <c r="P7939" s="32" t="s">
        <v>713</v>
      </c>
      <c r="Q7939" s="32" t="s">
        <v>743</v>
      </c>
      <c r="R7939" s="32" t="s">
        <v>10228</v>
      </c>
    </row>
    <row r="7940" spans="1:18" x14ac:dyDescent="0.25">
      <c r="A7940" s="33" t="s">
        <v>23893</v>
      </c>
      <c r="B7940" s="34" t="s">
        <v>22581</v>
      </c>
      <c r="C7940" s="34" t="s">
        <v>703</v>
      </c>
      <c r="D7940" s="36">
        <v>43762</v>
      </c>
      <c r="E7940" s="34" t="s">
        <v>996</v>
      </c>
      <c r="F7940" s="34" t="s">
        <v>705</v>
      </c>
      <c r="G7940" s="34" t="s">
        <v>22582</v>
      </c>
      <c r="H7940" s="34" t="s">
        <v>945</v>
      </c>
      <c r="I7940" s="34" t="s">
        <v>8312</v>
      </c>
      <c r="J7940" s="36">
        <v>43767</v>
      </c>
      <c r="K7940" s="36">
        <v>44498</v>
      </c>
      <c r="L7940" s="34" t="s">
        <v>22583</v>
      </c>
      <c r="M7940" s="34" t="s">
        <v>710</v>
      </c>
      <c r="N7940" s="34" t="s">
        <v>711</v>
      </c>
      <c r="O7940" s="34" t="s">
        <v>712</v>
      </c>
      <c r="P7940" s="34" t="s">
        <v>713</v>
      </c>
      <c r="Q7940" s="34" t="s">
        <v>10228</v>
      </c>
      <c r="R7940" s="34" t="s">
        <v>10228</v>
      </c>
    </row>
    <row r="7941" spans="1:18" x14ac:dyDescent="0.25">
      <c r="A7941" s="31" t="s">
        <v>23174</v>
      </c>
      <c r="B7941" s="32" t="s">
        <v>22584</v>
      </c>
      <c r="C7941" s="32" t="s">
        <v>703</v>
      </c>
      <c r="D7941" s="35">
        <v>43776</v>
      </c>
      <c r="E7941" s="32" t="s">
        <v>704</v>
      </c>
      <c r="F7941" s="32" t="s">
        <v>705</v>
      </c>
      <c r="G7941" s="32" t="s">
        <v>4259</v>
      </c>
      <c r="H7941" s="32" t="s">
        <v>789</v>
      </c>
      <c r="I7941" s="32" t="s">
        <v>4260</v>
      </c>
      <c r="J7941" s="35">
        <v>43801</v>
      </c>
      <c r="K7941" s="35">
        <v>44532</v>
      </c>
      <c r="L7941" s="32" t="s">
        <v>22585</v>
      </c>
      <c r="M7941" s="32" t="s">
        <v>710</v>
      </c>
      <c r="N7941" s="32" t="s">
        <v>711</v>
      </c>
      <c r="O7941" s="32" t="s">
        <v>712</v>
      </c>
      <c r="P7941" s="32" t="s">
        <v>713</v>
      </c>
      <c r="Q7941" s="32" t="s">
        <v>10228</v>
      </c>
      <c r="R7941" s="32" t="s">
        <v>10228</v>
      </c>
    </row>
    <row r="7942" spans="1:18" x14ac:dyDescent="0.25">
      <c r="A7942" s="33" t="s">
        <v>23895</v>
      </c>
      <c r="B7942" s="34" t="s">
        <v>22586</v>
      </c>
      <c r="C7942" s="34" t="s">
        <v>703</v>
      </c>
      <c r="D7942" s="36">
        <v>43776</v>
      </c>
      <c r="E7942" s="34" t="s">
        <v>996</v>
      </c>
      <c r="F7942" s="34" t="s">
        <v>705</v>
      </c>
      <c r="G7942" s="34" t="s">
        <v>22587</v>
      </c>
      <c r="H7942" s="34" t="s">
        <v>752</v>
      </c>
      <c r="I7942" s="34" t="s">
        <v>22588</v>
      </c>
      <c r="J7942" s="36">
        <v>43796</v>
      </c>
      <c r="K7942" s="36">
        <v>44527</v>
      </c>
      <c r="L7942" s="34" t="s">
        <v>22589</v>
      </c>
      <c r="M7942" s="34" t="s">
        <v>710</v>
      </c>
      <c r="N7942" s="34" t="s">
        <v>749</v>
      </c>
      <c r="O7942" s="34" t="s">
        <v>712</v>
      </c>
      <c r="P7942" s="34" t="s">
        <v>713</v>
      </c>
      <c r="Q7942" s="34" t="s">
        <v>10228</v>
      </c>
      <c r="R7942" s="34" t="s">
        <v>10228</v>
      </c>
    </row>
    <row r="7943" spans="1:18" x14ac:dyDescent="0.25">
      <c r="A7943" s="31" t="s">
        <v>23484</v>
      </c>
      <c r="B7943" s="32" t="s">
        <v>22590</v>
      </c>
      <c r="C7943" s="32" t="s">
        <v>703</v>
      </c>
      <c r="D7943" s="35">
        <v>43780</v>
      </c>
      <c r="E7943" s="32" t="s">
        <v>996</v>
      </c>
      <c r="F7943" s="32" t="s">
        <v>705</v>
      </c>
      <c r="G7943" s="32" t="s">
        <v>22591</v>
      </c>
      <c r="H7943" s="32" t="s">
        <v>945</v>
      </c>
      <c r="I7943" s="32" t="s">
        <v>22592</v>
      </c>
      <c r="J7943" s="35">
        <v>43794</v>
      </c>
      <c r="K7943" s="35">
        <v>44525</v>
      </c>
      <c r="L7943" s="32" t="s">
        <v>22593</v>
      </c>
      <c r="M7943" s="32" t="s">
        <v>718</v>
      </c>
      <c r="N7943" s="32" t="s">
        <v>749</v>
      </c>
      <c r="O7943" s="32" t="s">
        <v>712</v>
      </c>
      <c r="P7943" s="32" t="s">
        <v>713</v>
      </c>
      <c r="Q7943" s="32" t="s">
        <v>10228</v>
      </c>
      <c r="R7943" s="32" t="s">
        <v>10228</v>
      </c>
    </row>
    <row r="7944" spans="1:18" x14ac:dyDescent="0.25">
      <c r="A7944" s="33" t="s">
        <v>23897</v>
      </c>
      <c r="B7944" s="34" t="s">
        <v>22594</v>
      </c>
      <c r="C7944" s="34" t="s">
        <v>703</v>
      </c>
      <c r="D7944" s="36">
        <v>43780</v>
      </c>
      <c r="E7944" s="34" t="s">
        <v>996</v>
      </c>
      <c r="F7944" s="34" t="s">
        <v>705</v>
      </c>
      <c r="G7944" s="34" t="s">
        <v>22595</v>
      </c>
      <c r="H7944" s="34" t="s">
        <v>707</v>
      </c>
      <c r="I7944" s="34" t="s">
        <v>2063</v>
      </c>
      <c r="J7944" s="36">
        <v>43787</v>
      </c>
      <c r="K7944" s="36">
        <v>44518</v>
      </c>
      <c r="L7944" s="34" t="s">
        <v>22596</v>
      </c>
      <c r="M7944" s="34" t="s">
        <v>718</v>
      </c>
      <c r="N7944" s="34" t="s">
        <v>749</v>
      </c>
      <c r="O7944" s="34" t="s">
        <v>712</v>
      </c>
      <c r="P7944" s="34" t="s">
        <v>743</v>
      </c>
      <c r="Q7944" s="34" t="s">
        <v>10228</v>
      </c>
      <c r="R7944" s="34" t="s">
        <v>10228</v>
      </c>
    </row>
    <row r="7945" spans="1:18" x14ac:dyDescent="0.25">
      <c r="A7945" s="31" t="s">
        <v>23278</v>
      </c>
      <c r="B7945" s="32" t="s">
        <v>22597</v>
      </c>
      <c r="C7945" s="32" t="s">
        <v>703</v>
      </c>
      <c r="D7945" s="35">
        <v>43789</v>
      </c>
      <c r="E7945" s="32" t="s">
        <v>996</v>
      </c>
      <c r="F7945" s="32" t="s">
        <v>705</v>
      </c>
      <c r="G7945" s="32" t="s">
        <v>22598</v>
      </c>
      <c r="H7945" s="32" t="s">
        <v>707</v>
      </c>
      <c r="I7945" s="32" t="s">
        <v>721</v>
      </c>
      <c r="J7945" s="35">
        <v>43796</v>
      </c>
      <c r="K7945" s="35">
        <v>44527</v>
      </c>
      <c r="L7945" s="32" t="s">
        <v>22599</v>
      </c>
      <c r="M7945" s="32" t="s">
        <v>729</v>
      </c>
      <c r="N7945" s="32" t="s">
        <v>723</v>
      </c>
      <c r="O7945" s="32" t="s">
        <v>724</v>
      </c>
      <c r="P7945" s="32" t="s">
        <v>713</v>
      </c>
      <c r="Q7945" s="32" t="s">
        <v>833</v>
      </c>
      <c r="R7945" s="32" t="s">
        <v>10228</v>
      </c>
    </row>
    <row r="7946" spans="1:18" x14ac:dyDescent="0.25">
      <c r="A7946" s="33" t="s">
        <v>23899</v>
      </c>
      <c r="B7946" s="34" t="s">
        <v>22600</v>
      </c>
      <c r="C7946" s="34" t="s">
        <v>703</v>
      </c>
      <c r="D7946" s="36">
        <v>43789</v>
      </c>
      <c r="E7946" s="34" t="s">
        <v>704</v>
      </c>
      <c r="F7946" s="34" t="s">
        <v>705</v>
      </c>
      <c r="G7946" s="34" t="s">
        <v>873</v>
      </c>
      <c r="H7946" s="34" t="s">
        <v>707</v>
      </c>
      <c r="I7946" s="34" t="s">
        <v>874</v>
      </c>
      <c r="J7946" s="36">
        <v>43790</v>
      </c>
      <c r="K7946" s="36">
        <v>44521</v>
      </c>
      <c r="L7946" s="34" t="s">
        <v>22601</v>
      </c>
      <c r="M7946" s="34" t="s">
        <v>772</v>
      </c>
      <c r="N7946" s="34" t="s">
        <v>749</v>
      </c>
      <c r="O7946" s="34" t="s">
        <v>712</v>
      </c>
      <c r="P7946" s="34" t="s">
        <v>713</v>
      </c>
      <c r="Q7946" s="34" t="s">
        <v>10228</v>
      </c>
      <c r="R7946" s="34" t="s">
        <v>10228</v>
      </c>
    </row>
    <row r="7947" spans="1:18" x14ac:dyDescent="0.25">
      <c r="A7947" s="31" t="s">
        <v>23486</v>
      </c>
      <c r="B7947" s="32" t="s">
        <v>22602</v>
      </c>
      <c r="C7947" s="32" t="s">
        <v>703</v>
      </c>
      <c r="D7947" s="35">
        <v>43790</v>
      </c>
      <c r="E7947" s="32" t="s">
        <v>704</v>
      </c>
      <c r="F7947" s="32" t="s">
        <v>705</v>
      </c>
      <c r="G7947" s="32" t="s">
        <v>22603</v>
      </c>
      <c r="H7947" s="32" t="s">
        <v>804</v>
      </c>
      <c r="I7947" s="32" t="s">
        <v>4771</v>
      </c>
      <c r="J7947" s="35">
        <v>43794</v>
      </c>
      <c r="K7947" s="35">
        <v>44525</v>
      </c>
      <c r="L7947" s="32" t="s">
        <v>22604</v>
      </c>
      <c r="M7947" s="32" t="s">
        <v>710</v>
      </c>
      <c r="N7947" s="32" t="s">
        <v>749</v>
      </c>
      <c r="O7947" s="32" t="s">
        <v>712</v>
      </c>
      <c r="P7947" s="32" t="s">
        <v>713</v>
      </c>
      <c r="Q7947" s="32" t="s">
        <v>743</v>
      </c>
      <c r="R7947" s="32" t="s">
        <v>10228</v>
      </c>
    </row>
    <row r="7948" spans="1:18" x14ac:dyDescent="0.25">
      <c r="A7948" s="33" t="s">
        <v>23901</v>
      </c>
      <c r="B7948" s="34" t="s">
        <v>22605</v>
      </c>
      <c r="C7948" s="34" t="s">
        <v>703</v>
      </c>
      <c r="D7948" s="36">
        <v>43794</v>
      </c>
      <c r="E7948" s="34" t="s">
        <v>704</v>
      </c>
      <c r="F7948" s="34" t="s">
        <v>705</v>
      </c>
      <c r="G7948" s="34" t="s">
        <v>22606</v>
      </c>
      <c r="H7948" s="34" t="s">
        <v>740</v>
      </c>
      <c r="I7948" s="34" t="s">
        <v>11716</v>
      </c>
      <c r="J7948" s="36">
        <v>43801</v>
      </c>
      <c r="K7948" s="36">
        <v>44532</v>
      </c>
      <c r="L7948" s="34" t="s">
        <v>22607</v>
      </c>
      <c r="M7948" s="34" t="s">
        <v>710</v>
      </c>
      <c r="N7948" s="34" t="s">
        <v>711</v>
      </c>
      <c r="O7948" s="34" t="s">
        <v>712</v>
      </c>
      <c r="P7948" s="34" t="s">
        <v>743</v>
      </c>
      <c r="Q7948" s="34" t="s">
        <v>10228</v>
      </c>
      <c r="R7948" s="34" t="s">
        <v>10228</v>
      </c>
    </row>
    <row r="7949" spans="1:18" x14ac:dyDescent="0.25">
      <c r="A7949" s="31" t="s">
        <v>23085</v>
      </c>
      <c r="B7949" s="32" t="s">
        <v>22608</v>
      </c>
      <c r="C7949" s="32" t="s">
        <v>703</v>
      </c>
      <c r="D7949" s="35">
        <v>43794</v>
      </c>
      <c r="E7949" s="32" t="s">
        <v>704</v>
      </c>
      <c r="F7949" s="32" t="s">
        <v>705</v>
      </c>
      <c r="G7949" s="32" t="s">
        <v>1102</v>
      </c>
      <c r="H7949" s="32" t="s">
        <v>804</v>
      </c>
      <c r="I7949" s="32" t="s">
        <v>1103</v>
      </c>
      <c r="J7949" s="35">
        <v>43795</v>
      </c>
      <c r="K7949" s="35">
        <v>44526</v>
      </c>
      <c r="L7949" s="32" t="s">
        <v>22609</v>
      </c>
      <c r="M7949" s="32" t="s">
        <v>710</v>
      </c>
      <c r="N7949" s="32" t="s">
        <v>749</v>
      </c>
      <c r="O7949" s="32" t="s">
        <v>1105</v>
      </c>
      <c r="P7949" s="32" t="s">
        <v>743</v>
      </c>
      <c r="Q7949" s="32" t="s">
        <v>1106</v>
      </c>
      <c r="R7949" s="32" t="s">
        <v>10228</v>
      </c>
    </row>
    <row r="7950" spans="1:18" x14ac:dyDescent="0.25">
      <c r="A7950" s="33" t="s">
        <v>23903</v>
      </c>
      <c r="B7950" s="34" t="s">
        <v>22610</v>
      </c>
      <c r="C7950" s="34" t="s">
        <v>703</v>
      </c>
      <c r="D7950" s="36">
        <v>43796</v>
      </c>
      <c r="E7950" s="34" t="s">
        <v>704</v>
      </c>
      <c r="F7950" s="34" t="s">
        <v>705</v>
      </c>
      <c r="G7950" s="34" t="s">
        <v>22611</v>
      </c>
      <c r="H7950" s="34" t="s">
        <v>1998</v>
      </c>
      <c r="I7950" s="34" t="s">
        <v>1999</v>
      </c>
      <c r="J7950" s="36">
        <v>43811</v>
      </c>
      <c r="K7950" s="36">
        <v>44542</v>
      </c>
      <c r="L7950" s="34" t="s">
        <v>22612</v>
      </c>
      <c r="M7950" s="34" t="s">
        <v>729</v>
      </c>
      <c r="N7950" s="34" t="s">
        <v>749</v>
      </c>
      <c r="O7950" s="34" t="s">
        <v>773</v>
      </c>
      <c r="P7950" s="34" t="s">
        <v>743</v>
      </c>
      <c r="Q7950" s="34" t="s">
        <v>10228</v>
      </c>
      <c r="R7950" s="34" t="s">
        <v>10228</v>
      </c>
    </row>
    <row r="7951" spans="1:18" x14ac:dyDescent="0.25">
      <c r="A7951" s="31" t="s">
        <v>23488</v>
      </c>
      <c r="B7951" s="32" t="s">
        <v>22613</v>
      </c>
      <c r="C7951" s="32" t="s">
        <v>703</v>
      </c>
      <c r="D7951" s="35">
        <v>43798</v>
      </c>
      <c r="E7951" s="32" t="s">
        <v>996</v>
      </c>
      <c r="F7951" s="32" t="s">
        <v>705</v>
      </c>
      <c r="G7951" s="32" t="s">
        <v>22614</v>
      </c>
      <c r="H7951" s="32" t="s">
        <v>984</v>
      </c>
      <c r="I7951" s="32" t="s">
        <v>1060</v>
      </c>
      <c r="J7951" s="35">
        <v>43812</v>
      </c>
      <c r="K7951" s="35">
        <v>44543</v>
      </c>
      <c r="L7951" s="32" t="s">
        <v>22615</v>
      </c>
      <c r="M7951" s="32" t="s">
        <v>718</v>
      </c>
      <c r="N7951" s="32" t="s">
        <v>711</v>
      </c>
      <c r="O7951" s="32" t="s">
        <v>712</v>
      </c>
      <c r="P7951" s="32" t="s">
        <v>713</v>
      </c>
      <c r="Q7951" s="32" t="s">
        <v>10228</v>
      </c>
      <c r="R7951" s="32" t="s">
        <v>10228</v>
      </c>
    </row>
    <row r="7952" spans="1:18" x14ac:dyDescent="0.25">
      <c r="A7952" s="33" t="s">
        <v>23905</v>
      </c>
      <c r="B7952" s="34" t="s">
        <v>22616</v>
      </c>
      <c r="C7952" s="34" t="s">
        <v>703</v>
      </c>
      <c r="D7952" s="36">
        <v>43812</v>
      </c>
      <c r="E7952" s="34" t="s">
        <v>996</v>
      </c>
      <c r="F7952" s="34" t="s">
        <v>705</v>
      </c>
      <c r="G7952" s="34" t="s">
        <v>1773</v>
      </c>
      <c r="H7952" s="34" t="s">
        <v>804</v>
      </c>
      <c r="I7952" s="34" t="s">
        <v>1774</v>
      </c>
      <c r="J7952" s="36">
        <v>43812</v>
      </c>
      <c r="K7952" s="36">
        <v>44543</v>
      </c>
      <c r="L7952" s="34" t="s">
        <v>22617</v>
      </c>
      <c r="M7952" s="34" t="s">
        <v>772</v>
      </c>
      <c r="N7952" s="34" t="s">
        <v>749</v>
      </c>
      <c r="O7952" s="34" t="s">
        <v>712</v>
      </c>
      <c r="P7952" s="34" t="s">
        <v>876</v>
      </c>
      <c r="Q7952" s="34" t="s">
        <v>10228</v>
      </c>
      <c r="R7952" s="34" t="s">
        <v>10228</v>
      </c>
    </row>
    <row r="7953" spans="1:18" x14ac:dyDescent="0.25">
      <c r="A7953" s="31" t="s">
        <v>23280</v>
      </c>
      <c r="B7953" s="32" t="s">
        <v>22618</v>
      </c>
      <c r="C7953" s="32" t="s">
        <v>703</v>
      </c>
      <c r="D7953" s="35">
        <v>43543</v>
      </c>
      <c r="E7953" s="32" t="s">
        <v>704</v>
      </c>
      <c r="F7953" s="32" t="s">
        <v>705</v>
      </c>
      <c r="G7953" s="32" t="s">
        <v>22619</v>
      </c>
      <c r="H7953" s="32" t="s">
        <v>752</v>
      </c>
      <c r="I7953" s="32" t="s">
        <v>1220</v>
      </c>
      <c r="J7953" s="32"/>
      <c r="K7953" s="35">
        <v>43970</v>
      </c>
      <c r="L7953" s="32" t="s">
        <v>22620</v>
      </c>
      <c r="M7953" s="32" t="s">
        <v>7390</v>
      </c>
      <c r="N7953" s="32" t="s">
        <v>710</v>
      </c>
      <c r="O7953" s="32" t="s">
        <v>778</v>
      </c>
      <c r="P7953" s="32" t="s">
        <v>773</v>
      </c>
      <c r="Q7953" s="32" t="s">
        <v>10228</v>
      </c>
      <c r="R7953" s="32" t="s">
        <v>10228</v>
      </c>
    </row>
    <row r="7954" spans="1:18" x14ac:dyDescent="0.25">
      <c r="A7954" s="33" t="s">
        <v>23907</v>
      </c>
      <c r="B7954" s="34" t="s">
        <v>22621</v>
      </c>
      <c r="C7954" s="34" t="s">
        <v>703</v>
      </c>
      <c r="D7954" s="36">
        <v>43542</v>
      </c>
      <c r="E7954" s="34" t="s">
        <v>704</v>
      </c>
      <c r="F7954" s="34" t="s">
        <v>705</v>
      </c>
      <c r="G7954" s="34" t="s">
        <v>5745</v>
      </c>
      <c r="H7954" s="34" t="s">
        <v>789</v>
      </c>
      <c r="I7954" s="34" t="s">
        <v>5746</v>
      </c>
      <c r="J7954" s="36">
        <v>44011</v>
      </c>
      <c r="K7954" s="36">
        <v>44741</v>
      </c>
      <c r="L7954" s="34" t="s">
        <v>22622</v>
      </c>
      <c r="M7954" s="34" t="s">
        <v>718</v>
      </c>
      <c r="N7954" s="34" t="s">
        <v>723</v>
      </c>
      <c r="O7954" s="34" t="s">
        <v>755</v>
      </c>
      <c r="P7954" s="34" t="s">
        <v>713</v>
      </c>
      <c r="Q7954" s="34" t="s">
        <v>10228</v>
      </c>
      <c r="R7954" s="34" t="s">
        <v>10228</v>
      </c>
    </row>
    <row r="7955" spans="1:18" x14ac:dyDescent="0.25">
      <c r="A7955" s="31" t="s">
        <v>23490</v>
      </c>
      <c r="B7955" s="32" t="s">
        <v>22623</v>
      </c>
      <c r="C7955" s="32" t="s">
        <v>703</v>
      </c>
      <c r="D7955" s="35">
        <v>43542</v>
      </c>
      <c r="E7955" s="32" t="s">
        <v>704</v>
      </c>
      <c r="F7955" s="32" t="s">
        <v>705</v>
      </c>
      <c r="G7955" s="32" t="s">
        <v>22624</v>
      </c>
      <c r="H7955" s="32" t="s">
        <v>984</v>
      </c>
      <c r="I7955" s="32" t="s">
        <v>22625</v>
      </c>
      <c r="J7955" s="35">
        <v>43956</v>
      </c>
      <c r="K7955" s="35">
        <v>44686</v>
      </c>
      <c r="L7955" s="32" t="s">
        <v>22626</v>
      </c>
      <c r="M7955" s="32" t="s">
        <v>710</v>
      </c>
      <c r="N7955" s="32" t="s">
        <v>723</v>
      </c>
      <c r="O7955" s="32" t="s">
        <v>755</v>
      </c>
      <c r="P7955" s="32" t="s">
        <v>713</v>
      </c>
      <c r="Q7955" s="32" t="s">
        <v>10228</v>
      </c>
      <c r="R7955" s="32" t="s">
        <v>10228</v>
      </c>
    </row>
    <row r="7956" spans="1:18" x14ac:dyDescent="0.25">
      <c r="A7956" s="33" t="s">
        <v>23909</v>
      </c>
      <c r="B7956" s="34" t="s">
        <v>22627</v>
      </c>
      <c r="C7956" s="34" t="s">
        <v>703</v>
      </c>
      <c r="D7956" s="36">
        <v>43542</v>
      </c>
      <c r="E7956" s="34" t="s">
        <v>704</v>
      </c>
      <c r="F7956" s="34" t="s">
        <v>705</v>
      </c>
      <c r="G7956" s="34" t="s">
        <v>22628</v>
      </c>
      <c r="H7956" s="34" t="s">
        <v>736</v>
      </c>
      <c r="I7956" s="34" t="s">
        <v>22629</v>
      </c>
      <c r="J7956" s="36">
        <v>44008</v>
      </c>
      <c r="K7956" s="36">
        <v>44738</v>
      </c>
      <c r="L7956" s="34" t="s">
        <v>22630</v>
      </c>
      <c r="M7956" s="34" t="s">
        <v>710</v>
      </c>
      <c r="N7956" s="34" t="s">
        <v>778</v>
      </c>
      <c r="O7956" s="34" t="s">
        <v>712</v>
      </c>
      <c r="P7956" s="34" t="s">
        <v>713</v>
      </c>
      <c r="Q7956" s="34" t="s">
        <v>743</v>
      </c>
      <c r="R7956" s="34" t="s">
        <v>713</v>
      </c>
    </row>
    <row r="7957" spans="1:18" x14ac:dyDescent="0.25">
      <c r="A7957" s="31" t="s">
        <v>23176</v>
      </c>
      <c r="B7957" s="32" t="s">
        <v>22631</v>
      </c>
      <c r="C7957" s="32" t="s">
        <v>734</v>
      </c>
      <c r="D7957" s="35">
        <v>43538</v>
      </c>
      <c r="E7957" s="32" t="s">
        <v>704</v>
      </c>
      <c r="F7957" s="32" t="s">
        <v>705</v>
      </c>
      <c r="G7957" s="32" t="s">
        <v>22632</v>
      </c>
      <c r="H7957" s="32" t="s">
        <v>752</v>
      </c>
      <c r="I7957" s="32" t="s">
        <v>846</v>
      </c>
      <c r="J7957" s="35">
        <v>44006</v>
      </c>
      <c r="K7957" s="35">
        <v>44736</v>
      </c>
      <c r="L7957" s="32" t="s">
        <v>22633</v>
      </c>
      <c r="M7957" s="32" t="s">
        <v>710</v>
      </c>
      <c r="N7957" s="32" t="s">
        <v>778</v>
      </c>
      <c r="O7957" s="32" t="s">
        <v>712</v>
      </c>
      <c r="P7957" s="32" t="s">
        <v>743</v>
      </c>
      <c r="Q7957" s="32" t="s">
        <v>10228</v>
      </c>
      <c r="R7957" s="32" t="s">
        <v>10228</v>
      </c>
    </row>
    <row r="7958" spans="1:18" x14ac:dyDescent="0.25">
      <c r="A7958" s="33" t="s">
        <v>23911</v>
      </c>
      <c r="B7958" s="34" t="s">
        <v>22634</v>
      </c>
      <c r="C7958" s="34" t="s">
        <v>703</v>
      </c>
      <c r="D7958" s="36">
        <v>43537</v>
      </c>
      <c r="E7958" s="34" t="s">
        <v>704</v>
      </c>
      <c r="F7958" s="34" t="s">
        <v>705</v>
      </c>
      <c r="G7958" s="34" t="s">
        <v>22635</v>
      </c>
      <c r="H7958" s="34" t="s">
        <v>984</v>
      </c>
      <c r="I7958" s="34" t="s">
        <v>1060</v>
      </c>
      <c r="J7958" s="36">
        <v>43962</v>
      </c>
      <c r="K7958" s="36">
        <v>44692</v>
      </c>
      <c r="L7958" s="34" t="s">
        <v>22636</v>
      </c>
      <c r="M7958" s="34" t="s">
        <v>710</v>
      </c>
      <c r="N7958" s="34" t="s">
        <v>778</v>
      </c>
      <c r="O7958" s="34" t="s">
        <v>712</v>
      </c>
      <c r="P7958" s="34" t="s">
        <v>713</v>
      </c>
      <c r="Q7958" s="34" t="s">
        <v>10228</v>
      </c>
      <c r="R7958" s="34" t="s">
        <v>10228</v>
      </c>
    </row>
    <row r="7959" spans="1:18" x14ac:dyDescent="0.25">
      <c r="A7959" s="31" t="s">
        <v>23492</v>
      </c>
      <c r="B7959" s="32" t="s">
        <v>22637</v>
      </c>
      <c r="C7959" s="32" t="s">
        <v>703</v>
      </c>
      <c r="D7959" s="35">
        <v>43537</v>
      </c>
      <c r="E7959" s="32" t="s">
        <v>704</v>
      </c>
      <c r="F7959" s="32" t="s">
        <v>705</v>
      </c>
      <c r="G7959" s="32" t="s">
        <v>2602</v>
      </c>
      <c r="H7959" s="32" t="s">
        <v>736</v>
      </c>
      <c r="I7959" s="32" t="s">
        <v>2603</v>
      </c>
      <c r="J7959" s="35">
        <v>43960</v>
      </c>
      <c r="K7959" s="35">
        <v>44690</v>
      </c>
      <c r="L7959" s="32" t="s">
        <v>22638</v>
      </c>
      <c r="M7959" s="32" t="s">
        <v>772</v>
      </c>
      <c r="N7959" s="32" t="s">
        <v>723</v>
      </c>
      <c r="O7959" s="32" t="s">
        <v>14143</v>
      </c>
      <c r="P7959" s="32" t="s">
        <v>713</v>
      </c>
      <c r="Q7959" s="32" t="s">
        <v>10228</v>
      </c>
      <c r="R7959" s="32" t="s">
        <v>10228</v>
      </c>
    </row>
    <row r="7960" spans="1:18" x14ac:dyDescent="0.25">
      <c r="A7960" s="33" t="s">
        <v>23913</v>
      </c>
      <c r="B7960" s="34" t="s">
        <v>22639</v>
      </c>
      <c r="C7960" s="34" t="s">
        <v>703</v>
      </c>
      <c r="D7960" s="36">
        <v>43536</v>
      </c>
      <c r="E7960" s="34" t="s">
        <v>704</v>
      </c>
      <c r="F7960" s="34" t="s">
        <v>705</v>
      </c>
      <c r="G7960" s="34" t="s">
        <v>22640</v>
      </c>
      <c r="H7960" s="34" t="s">
        <v>752</v>
      </c>
      <c r="I7960" s="34" t="s">
        <v>846</v>
      </c>
      <c r="J7960" s="36">
        <v>43973</v>
      </c>
      <c r="K7960" s="36">
        <v>44703</v>
      </c>
      <c r="L7960" s="34" t="s">
        <v>22641</v>
      </c>
      <c r="M7960" s="34" t="s">
        <v>772</v>
      </c>
      <c r="N7960" s="34" t="s">
        <v>711</v>
      </c>
      <c r="O7960" s="34" t="s">
        <v>712</v>
      </c>
      <c r="P7960" s="34" t="s">
        <v>713</v>
      </c>
      <c r="Q7960" s="34" t="s">
        <v>10228</v>
      </c>
      <c r="R7960" s="34" t="s">
        <v>10228</v>
      </c>
    </row>
    <row r="7961" spans="1:18" x14ac:dyDescent="0.25">
      <c r="A7961" s="31" t="s">
        <v>23282</v>
      </c>
      <c r="B7961" s="32" t="s">
        <v>22642</v>
      </c>
      <c r="C7961" s="32" t="s">
        <v>703</v>
      </c>
      <c r="D7961" s="35">
        <v>43535</v>
      </c>
      <c r="E7961" s="32" t="s">
        <v>704</v>
      </c>
      <c r="F7961" s="32" t="s">
        <v>705</v>
      </c>
      <c r="G7961" s="32" t="s">
        <v>2298</v>
      </c>
      <c r="H7961" s="32" t="s">
        <v>1262</v>
      </c>
      <c r="I7961" s="32" t="s">
        <v>2299</v>
      </c>
      <c r="J7961" s="35">
        <v>43962</v>
      </c>
      <c r="K7961" s="35">
        <v>44692</v>
      </c>
      <c r="L7961" s="32" t="s">
        <v>22643</v>
      </c>
      <c r="M7961" s="32" t="s">
        <v>710</v>
      </c>
      <c r="N7961" s="32" t="s">
        <v>723</v>
      </c>
      <c r="O7961" s="32" t="s">
        <v>712</v>
      </c>
      <c r="P7961" s="32" t="s">
        <v>713</v>
      </c>
      <c r="Q7961" s="32" t="s">
        <v>10228</v>
      </c>
      <c r="R7961" s="32" t="s">
        <v>10228</v>
      </c>
    </row>
    <row r="7962" spans="1:18" x14ac:dyDescent="0.25">
      <c r="A7962" s="33" t="s">
        <v>23915</v>
      </c>
      <c r="B7962" s="34" t="s">
        <v>22644</v>
      </c>
      <c r="C7962" s="34" t="s">
        <v>703</v>
      </c>
      <c r="D7962" s="36">
        <v>43532</v>
      </c>
      <c r="E7962" s="34" t="s">
        <v>704</v>
      </c>
      <c r="F7962" s="34" t="s">
        <v>705</v>
      </c>
      <c r="G7962" s="34" t="s">
        <v>2203</v>
      </c>
      <c r="H7962" s="34" t="s">
        <v>769</v>
      </c>
      <c r="I7962" s="34" t="s">
        <v>2204</v>
      </c>
      <c r="J7962" s="36">
        <v>43990</v>
      </c>
      <c r="K7962" s="36">
        <v>44720</v>
      </c>
      <c r="L7962" s="34" t="s">
        <v>22645</v>
      </c>
      <c r="M7962" s="34" t="s">
        <v>710</v>
      </c>
      <c r="N7962" s="34" t="s">
        <v>723</v>
      </c>
      <c r="O7962" s="34" t="s">
        <v>766</v>
      </c>
      <c r="P7962" s="34" t="s">
        <v>713</v>
      </c>
      <c r="Q7962" s="34" t="s">
        <v>10228</v>
      </c>
      <c r="R7962" s="34" t="s">
        <v>10228</v>
      </c>
    </row>
    <row r="7963" spans="1:18" x14ac:dyDescent="0.25">
      <c r="A7963" s="31" t="s">
        <v>23494</v>
      </c>
      <c r="B7963" s="32" t="s">
        <v>22646</v>
      </c>
      <c r="C7963" s="32" t="s">
        <v>703</v>
      </c>
      <c r="D7963" s="35">
        <v>43525</v>
      </c>
      <c r="E7963" s="32" t="s">
        <v>704</v>
      </c>
      <c r="F7963" s="32" t="s">
        <v>705</v>
      </c>
      <c r="G7963" s="32" t="s">
        <v>22647</v>
      </c>
      <c r="H7963" s="32" t="s">
        <v>707</v>
      </c>
      <c r="I7963" s="32" t="s">
        <v>2427</v>
      </c>
      <c r="J7963" s="35">
        <v>43958</v>
      </c>
      <c r="K7963" s="35">
        <v>44688</v>
      </c>
      <c r="L7963" s="32" t="s">
        <v>22648</v>
      </c>
      <c r="M7963" s="32" t="s">
        <v>729</v>
      </c>
      <c r="N7963" s="32" t="s">
        <v>723</v>
      </c>
      <c r="O7963" s="32" t="s">
        <v>766</v>
      </c>
      <c r="P7963" s="32" t="s">
        <v>713</v>
      </c>
      <c r="Q7963" s="32" t="s">
        <v>10228</v>
      </c>
      <c r="R7963" s="32" t="s">
        <v>10228</v>
      </c>
    </row>
    <row r="7964" spans="1:18" x14ac:dyDescent="0.25">
      <c r="A7964" s="33" t="s">
        <v>23917</v>
      </c>
      <c r="B7964" s="34" t="s">
        <v>22649</v>
      </c>
      <c r="C7964" s="34" t="s">
        <v>703</v>
      </c>
      <c r="D7964" s="36">
        <v>43525</v>
      </c>
      <c r="E7964" s="34" t="s">
        <v>704</v>
      </c>
      <c r="F7964" s="34" t="s">
        <v>705</v>
      </c>
      <c r="G7964" s="34" t="s">
        <v>22650</v>
      </c>
      <c r="H7964" s="34" t="s">
        <v>984</v>
      </c>
      <c r="I7964" s="34" t="s">
        <v>6652</v>
      </c>
      <c r="J7964" s="36">
        <v>43999</v>
      </c>
      <c r="K7964" s="36">
        <v>44729</v>
      </c>
      <c r="L7964" s="34" t="s">
        <v>22651</v>
      </c>
      <c r="M7964" s="34" t="s">
        <v>718</v>
      </c>
      <c r="N7964" s="34" t="s">
        <v>749</v>
      </c>
      <c r="O7964" s="34" t="s">
        <v>712</v>
      </c>
      <c r="P7964" s="34" t="s">
        <v>713</v>
      </c>
      <c r="Q7964" s="34" t="s">
        <v>743</v>
      </c>
      <c r="R7964" s="34" t="s">
        <v>833</v>
      </c>
    </row>
    <row r="7965" spans="1:18" x14ac:dyDescent="0.25">
      <c r="A7965" s="31" t="s">
        <v>23125</v>
      </c>
      <c r="B7965" s="32" t="s">
        <v>22652</v>
      </c>
      <c r="C7965" s="32" t="s">
        <v>734</v>
      </c>
      <c r="D7965" s="35">
        <v>43524</v>
      </c>
      <c r="E7965" s="32" t="s">
        <v>996</v>
      </c>
      <c r="F7965" s="32" t="s">
        <v>705</v>
      </c>
      <c r="G7965" s="32" t="s">
        <v>17477</v>
      </c>
      <c r="H7965" s="32" t="s">
        <v>1205</v>
      </c>
      <c r="I7965" s="32" t="s">
        <v>1805</v>
      </c>
      <c r="J7965" s="35">
        <v>43990</v>
      </c>
      <c r="K7965" s="35">
        <v>44720</v>
      </c>
      <c r="L7965" s="32" t="s">
        <v>22653</v>
      </c>
      <c r="M7965" s="32" t="s">
        <v>710</v>
      </c>
      <c r="N7965" s="32" t="s">
        <v>711</v>
      </c>
      <c r="O7965" s="32" t="s">
        <v>712</v>
      </c>
      <c r="P7965" s="32" t="s">
        <v>743</v>
      </c>
      <c r="Q7965" s="32" t="s">
        <v>833</v>
      </c>
      <c r="R7965" s="32" t="s">
        <v>713</v>
      </c>
    </row>
    <row r="7966" spans="1:18" x14ac:dyDescent="0.25">
      <c r="A7966" s="33" t="s">
        <v>23919</v>
      </c>
      <c r="B7966" s="34" t="s">
        <v>22654</v>
      </c>
      <c r="C7966" s="34" t="s">
        <v>703</v>
      </c>
      <c r="D7966" s="36">
        <v>43523</v>
      </c>
      <c r="E7966" s="34" t="s">
        <v>704</v>
      </c>
      <c r="F7966" s="34" t="s">
        <v>705</v>
      </c>
      <c r="G7966" s="34" t="s">
        <v>22655</v>
      </c>
      <c r="H7966" s="34" t="s">
        <v>789</v>
      </c>
      <c r="I7966" s="34" t="s">
        <v>1369</v>
      </c>
      <c r="J7966" s="36">
        <v>43971</v>
      </c>
      <c r="K7966" s="36">
        <v>44701</v>
      </c>
      <c r="L7966" s="34" t="s">
        <v>22656</v>
      </c>
      <c r="M7966" s="34" t="s">
        <v>772</v>
      </c>
      <c r="N7966" s="34" t="s">
        <v>711</v>
      </c>
      <c r="O7966" s="34" t="s">
        <v>773</v>
      </c>
      <c r="P7966" s="34" t="s">
        <v>713</v>
      </c>
      <c r="Q7966" s="34" t="s">
        <v>10228</v>
      </c>
      <c r="R7966" s="34" t="s">
        <v>10228</v>
      </c>
    </row>
    <row r="7967" spans="1:18" x14ac:dyDescent="0.25">
      <c r="A7967" s="31" t="s">
        <v>23496</v>
      </c>
      <c r="B7967" s="32" t="s">
        <v>22657</v>
      </c>
      <c r="C7967" s="32" t="s">
        <v>703</v>
      </c>
      <c r="D7967" s="35">
        <v>43521</v>
      </c>
      <c r="E7967" s="32" t="s">
        <v>704</v>
      </c>
      <c r="F7967" s="32" t="s">
        <v>705</v>
      </c>
      <c r="G7967" s="32" t="s">
        <v>780</v>
      </c>
      <c r="H7967" s="32" t="s">
        <v>736</v>
      </c>
      <c r="I7967" s="32" t="s">
        <v>781</v>
      </c>
      <c r="J7967" s="35">
        <v>44000</v>
      </c>
      <c r="K7967" s="35">
        <v>44730</v>
      </c>
      <c r="L7967" s="32" t="s">
        <v>22658</v>
      </c>
      <c r="M7967" s="32" t="s">
        <v>710</v>
      </c>
      <c r="N7967" s="32" t="s">
        <v>711</v>
      </c>
      <c r="O7967" s="32" t="s">
        <v>712</v>
      </c>
      <c r="P7967" s="32" t="s">
        <v>713</v>
      </c>
      <c r="Q7967" s="32" t="s">
        <v>743</v>
      </c>
      <c r="R7967" s="32" t="s">
        <v>10228</v>
      </c>
    </row>
    <row r="7968" spans="1:18" x14ac:dyDescent="0.25">
      <c r="A7968" s="33" t="s">
        <v>23921</v>
      </c>
      <c r="B7968" s="34" t="s">
        <v>22659</v>
      </c>
      <c r="C7968" s="34" t="s">
        <v>703</v>
      </c>
      <c r="D7968" s="36">
        <v>43521</v>
      </c>
      <c r="E7968" s="34" t="s">
        <v>704</v>
      </c>
      <c r="F7968" s="34" t="s">
        <v>705</v>
      </c>
      <c r="G7968" s="34" t="s">
        <v>4130</v>
      </c>
      <c r="H7968" s="34" t="s">
        <v>798</v>
      </c>
      <c r="I7968" s="34" t="s">
        <v>4131</v>
      </c>
      <c r="J7968" s="36">
        <v>43976</v>
      </c>
      <c r="K7968" s="36">
        <v>44706</v>
      </c>
      <c r="L7968" s="34" t="s">
        <v>22660</v>
      </c>
      <c r="M7968" s="34" t="s">
        <v>718</v>
      </c>
      <c r="N7968" s="34" t="s">
        <v>749</v>
      </c>
      <c r="O7968" s="34" t="s">
        <v>712</v>
      </c>
      <c r="P7968" s="34" t="s">
        <v>713</v>
      </c>
      <c r="Q7968" s="34" t="s">
        <v>10228</v>
      </c>
      <c r="R7968" s="34" t="s">
        <v>10228</v>
      </c>
    </row>
    <row r="7969" spans="1:18" x14ac:dyDescent="0.25">
      <c r="A7969" s="31" t="s">
        <v>23284</v>
      </c>
      <c r="B7969" s="32" t="s">
        <v>22661</v>
      </c>
      <c r="C7969" s="32" t="s">
        <v>703</v>
      </c>
      <c r="D7969" s="35">
        <v>43518</v>
      </c>
      <c r="E7969" s="32" t="s">
        <v>704</v>
      </c>
      <c r="F7969" s="32" t="s">
        <v>705</v>
      </c>
      <c r="G7969" s="32" t="s">
        <v>2917</v>
      </c>
      <c r="H7969" s="32" t="s">
        <v>789</v>
      </c>
      <c r="I7969" s="32" t="s">
        <v>2918</v>
      </c>
      <c r="J7969" s="35">
        <v>43970</v>
      </c>
      <c r="K7969" s="35">
        <v>44700</v>
      </c>
      <c r="L7969" s="32" t="s">
        <v>22662</v>
      </c>
      <c r="M7969" s="32" t="s">
        <v>729</v>
      </c>
      <c r="N7969" s="32" t="s">
        <v>723</v>
      </c>
      <c r="O7969" s="32" t="s">
        <v>755</v>
      </c>
      <c r="P7969" s="32" t="s">
        <v>713</v>
      </c>
      <c r="Q7969" s="32" t="s">
        <v>833</v>
      </c>
      <c r="R7969" s="32" t="s">
        <v>10228</v>
      </c>
    </row>
    <row r="7970" spans="1:18" x14ac:dyDescent="0.25">
      <c r="A7970" s="33" t="s">
        <v>23923</v>
      </c>
      <c r="B7970" s="34" t="s">
        <v>22663</v>
      </c>
      <c r="C7970" s="34" t="s">
        <v>703</v>
      </c>
      <c r="D7970" s="36">
        <v>43517</v>
      </c>
      <c r="E7970" s="34" t="s">
        <v>704</v>
      </c>
      <c r="F7970" s="34" t="s">
        <v>705</v>
      </c>
      <c r="G7970" s="34" t="s">
        <v>13960</v>
      </c>
      <c r="H7970" s="34" t="s">
        <v>707</v>
      </c>
      <c r="I7970" s="34" t="s">
        <v>13961</v>
      </c>
      <c r="J7970" s="36">
        <v>43922</v>
      </c>
      <c r="K7970" s="36">
        <v>44652</v>
      </c>
      <c r="L7970" s="34" t="s">
        <v>22664</v>
      </c>
      <c r="M7970" s="34" t="s">
        <v>772</v>
      </c>
      <c r="N7970" s="34" t="s">
        <v>749</v>
      </c>
      <c r="O7970" s="34" t="s">
        <v>712</v>
      </c>
      <c r="P7970" s="34" t="s">
        <v>713</v>
      </c>
      <c r="Q7970" s="34" t="s">
        <v>10228</v>
      </c>
      <c r="R7970" s="34" t="s">
        <v>10228</v>
      </c>
    </row>
    <row r="7971" spans="1:18" x14ac:dyDescent="0.25">
      <c r="A7971" s="31" t="s">
        <v>23498</v>
      </c>
      <c r="B7971" s="32" t="s">
        <v>22665</v>
      </c>
      <c r="C7971" s="32" t="s">
        <v>703</v>
      </c>
      <c r="D7971" s="35">
        <v>43517</v>
      </c>
      <c r="E7971" s="32" t="s">
        <v>704</v>
      </c>
      <c r="F7971" s="32" t="s">
        <v>705</v>
      </c>
      <c r="G7971" s="32" t="s">
        <v>22666</v>
      </c>
      <c r="H7971" s="32" t="s">
        <v>763</v>
      </c>
      <c r="I7971" s="32" t="s">
        <v>1610</v>
      </c>
      <c r="J7971" s="35">
        <v>43984</v>
      </c>
      <c r="K7971" s="35">
        <v>44714</v>
      </c>
      <c r="L7971" s="32" t="s">
        <v>22667</v>
      </c>
      <c r="M7971" s="32" t="s">
        <v>710</v>
      </c>
      <c r="N7971" s="32" t="s">
        <v>711</v>
      </c>
      <c r="O7971" s="32" t="s">
        <v>712</v>
      </c>
      <c r="P7971" s="32" t="s">
        <v>743</v>
      </c>
      <c r="Q7971" s="32" t="s">
        <v>713</v>
      </c>
      <c r="R7971" s="32" t="s">
        <v>833</v>
      </c>
    </row>
    <row r="7972" spans="1:18" x14ac:dyDescent="0.25">
      <c r="A7972" s="33" t="s">
        <v>23925</v>
      </c>
      <c r="B7972" s="34" t="s">
        <v>22668</v>
      </c>
      <c r="C7972" s="34" t="s">
        <v>703</v>
      </c>
      <c r="D7972" s="36">
        <v>43515</v>
      </c>
      <c r="E7972" s="34" t="s">
        <v>704</v>
      </c>
      <c r="F7972" s="34" t="s">
        <v>705</v>
      </c>
      <c r="G7972" s="34" t="s">
        <v>22669</v>
      </c>
      <c r="H7972" s="34" t="s">
        <v>752</v>
      </c>
      <c r="I7972" s="34" t="s">
        <v>5116</v>
      </c>
      <c r="J7972" s="36">
        <v>43983</v>
      </c>
      <c r="K7972" s="36">
        <v>44713</v>
      </c>
      <c r="L7972" s="34" t="s">
        <v>22670</v>
      </c>
      <c r="M7972" s="34" t="s">
        <v>729</v>
      </c>
      <c r="N7972" s="34" t="s">
        <v>711</v>
      </c>
      <c r="O7972" s="34" t="s">
        <v>712</v>
      </c>
      <c r="P7972" s="34" t="s">
        <v>713</v>
      </c>
      <c r="Q7972" s="34" t="s">
        <v>10228</v>
      </c>
      <c r="R7972" s="34" t="s">
        <v>10228</v>
      </c>
    </row>
    <row r="7973" spans="1:18" x14ac:dyDescent="0.25">
      <c r="A7973" s="31" t="s">
        <v>23178</v>
      </c>
      <c r="B7973" s="32" t="s">
        <v>22671</v>
      </c>
      <c r="C7973" s="32" t="s">
        <v>703</v>
      </c>
      <c r="D7973" s="35">
        <v>43516</v>
      </c>
      <c r="E7973" s="32" t="s">
        <v>704</v>
      </c>
      <c r="F7973" s="32" t="s">
        <v>705</v>
      </c>
      <c r="G7973" s="32" t="s">
        <v>22672</v>
      </c>
      <c r="H7973" s="32" t="s">
        <v>752</v>
      </c>
      <c r="I7973" s="32" t="s">
        <v>1220</v>
      </c>
      <c r="J7973" s="35">
        <v>43970</v>
      </c>
      <c r="K7973" s="35">
        <v>44700</v>
      </c>
      <c r="L7973" s="32" t="s">
        <v>22673</v>
      </c>
      <c r="M7973" s="32" t="s">
        <v>710</v>
      </c>
      <c r="N7973" s="32" t="s">
        <v>778</v>
      </c>
      <c r="O7973" s="32" t="s">
        <v>712</v>
      </c>
      <c r="P7973" s="32" t="s">
        <v>713</v>
      </c>
      <c r="Q7973" s="32" t="s">
        <v>10228</v>
      </c>
      <c r="R7973" s="32" t="s">
        <v>10228</v>
      </c>
    </row>
    <row r="7974" spans="1:18" x14ac:dyDescent="0.25">
      <c r="A7974" s="33" t="s">
        <v>23927</v>
      </c>
      <c r="B7974" s="34" t="s">
        <v>22674</v>
      </c>
      <c r="C7974" s="34" t="s">
        <v>703</v>
      </c>
      <c r="D7974" s="36">
        <v>43515</v>
      </c>
      <c r="E7974" s="34" t="s">
        <v>704</v>
      </c>
      <c r="F7974" s="34" t="s">
        <v>705</v>
      </c>
      <c r="G7974" s="34" t="s">
        <v>953</v>
      </c>
      <c r="H7974" s="34" t="s">
        <v>769</v>
      </c>
      <c r="I7974" s="34" t="s">
        <v>954</v>
      </c>
      <c r="J7974" s="36">
        <v>43921</v>
      </c>
      <c r="K7974" s="36">
        <v>44651</v>
      </c>
      <c r="L7974" s="34" t="s">
        <v>22675</v>
      </c>
      <c r="M7974" s="34" t="s">
        <v>718</v>
      </c>
      <c r="N7974" s="34" t="s">
        <v>749</v>
      </c>
      <c r="O7974" s="34" t="s">
        <v>773</v>
      </c>
      <c r="P7974" s="34" t="s">
        <v>713</v>
      </c>
      <c r="Q7974" s="34" t="s">
        <v>10228</v>
      </c>
      <c r="R7974" s="34" t="s">
        <v>10228</v>
      </c>
    </row>
    <row r="7975" spans="1:18" x14ac:dyDescent="0.25">
      <c r="A7975" s="31" t="s">
        <v>23500</v>
      </c>
      <c r="B7975" s="32" t="s">
        <v>22676</v>
      </c>
      <c r="C7975" s="32" t="s">
        <v>703</v>
      </c>
      <c r="D7975" s="35">
        <v>43515</v>
      </c>
      <c r="E7975" s="32" t="s">
        <v>704</v>
      </c>
      <c r="F7975" s="32" t="s">
        <v>705</v>
      </c>
      <c r="G7975" s="32" t="s">
        <v>22677</v>
      </c>
      <c r="H7975" s="32" t="s">
        <v>752</v>
      </c>
      <c r="I7975" s="32" t="s">
        <v>2457</v>
      </c>
      <c r="J7975" s="35">
        <v>43924</v>
      </c>
      <c r="K7975" s="35">
        <v>44654</v>
      </c>
      <c r="L7975" s="32" t="s">
        <v>22678</v>
      </c>
      <c r="M7975" s="32" t="s">
        <v>718</v>
      </c>
      <c r="N7975" s="32" t="s">
        <v>723</v>
      </c>
      <c r="O7975" s="32" t="s">
        <v>712</v>
      </c>
      <c r="P7975" s="32" t="s">
        <v>833</v>
      </c>
      <c r="Q7975" s="32" t="s">
        <v>713</v>
      </c>
      <c r="R7975" s="32" t="s">
        <v>10228</v>
      </c>
    </row>
    <row r="7976" spans="1:18" x14ac:dyDescent="0.25">
      <c r="A7976" s="33" t="s">
        <v>23929</v>
      </c>
      <c r="B7976" s="34" t="s">
        <v>22679</v>
      </c>
      <c r="C7976" s="34" t="s">
        <v>703</v>
      </c>
      <c r="D7976" s="36">
        <v>43515</v>
      </c>
      <c r="E7976" s="34" t="s">
        <v>704</v>
      </c>
      <c r="F7976" s="34" t="s">
        <v>705</v>
      </c>
      <c r="G7976" s="34" t="s">
        <v>22680</v>
      </c>
      <c r="H7976" s="34" t="s">
        <v>1158</v>
      </c>
      <c r="I7976" s="34" t="s">
        <v>2431</v>
      </c>
      <c r="J7976" s="36">
        <v>43962</v>
      </c>
      <c r="K7976" s="36">
        <v>44692</v>
      </c>
      <c r="L7976" s="34" t="s">
        <v>22681</v>
      </c>
      <c r="M7976" s="34" t="s">
        <v>710</v>
      </c>
      <c r="N7976" s="34" t="s">
        <v>778</v>
      </c>
      <c r="O7976" s="34" t="s">
        <v>2967</v>
      </c>
      <c r="P7976" s="34" t="s">
        <v>968</v>
      </c>
      <c r="Q7976" s="34" t="s">
        <v>833</v>
      </c>
      <c r="R7976" s="34" t="s">
        <v>843</v>
      </c>
    </row>
    <row r="7977" spans="1:18" x14ac:dyDescent="0.25">
      <c r="A7977" s="31" t="s">
        <v>23286</v>
      </c>
      <c r="B7977" s="32" t="s">
        <v>22682</v>
      </c>
      <c r="C7977" s="32" t="s">
        <v>703</v>
      </c>
      <c r="D7977" s="35">
        <v>43511</v>
      </c>
      <c r="E7977" s="32" t="s">
        <v>704</v>
      </c>
      <c r="F7977" s="32" t="s">
        <v>705</v>
      </c>
      <c r="G7977" s="32" t="s">
        <v>22683</v>
      </c>
      <c r="H7977" s="32" t="s">
        <v>1465</v>
      </c>
      <c r="I7977" s="32" t="s">
        <v>2158</v>
      </c>
      <c r="J7977" s="35">
        <v>43926</v>
      </c>
      <c r="K7977" s="35">
        <v>44656</v>
      </c>
      <c r="L7977" s="32" t="s">
        <v>22684</v>
      </c>
      <c r="M7977" s="32" t="s">
        <v>718</v>
      </c>
      <c r="N7977" s="32" t="s">
        <v>749</v>
      </c>
      <c r="O7977" s="32" t="s">
        <v>773</v>
      </c>
      <c r="P7977" s="32" t="s">
        <v>832</v>
      </c>
      <c r="Q7977" s="32" t="s">
        <v>10228</v>
      </c>
      <c r="R7977" s="32" t="s">
        <v>10228</v>
      </c>
    </row>
    <row r="7978" spans="1:18" x14ac:dyDescent="0.25">
      <c r="A7978" s="33" t="s">
        <v>23931</v>
      </c>
      <c r="B7978" s="34" t="s">
        <v>22685</v>
      </c>
      <c r="C7978" s="34" t="s">
        <v>703</v>
      </c>
      <c r="D7978" s="36">
        <v>43511</v>
      </c>
      <c r="E7978" s="34" t="s">
        <v>704</v>
      </c>
      <c r="F7978" s="34" t="s">
        <v>705</v>
      </c>
      <c r="G7978" s="34" t="s">
        <v>22686</v>
      </c>
      <c r="H7978" s="34" t="s">
        <v>1465</v>
      </c>
      <c r="I7978" s="34" t="s">
        <v>2158</v>
      </c>
      <c r="J7978" s="36">
        <v>43926</v>
      </c>
      <c r="K7978" s="36">
        <v>44656</v>
      </c>
      <c r="L7978" s="34" t="s">
        <v>22687</v>
      </c>
      <c r="M7978" s="34" t="s">
        <v>710</v>
      </c>
      <c r="N7978" s="34" t="s">
        <v>778</v>
      </c>
      <c r="O7978" s="34" t="s">
        <v>712</v>
      </c>
      <c r="P7978" s="34" t="s">
        <v>743</v>
      </c>
      <c r="Q7978" s="34" t="s">
        <v>10228</v>
      </c>
      <c r="R7978" s="34" t="s">
        <v>10228</v>
      </c>
    </row>
    <row r="7979" spans="1:18" x14ac:dyDescent="0.25">
      <c r="A7979" s="31" t="s">
        <v>23502</v>
      </c>
      <c r="B7979" s="32" t="s">
        <v>22688</v>
      </c>
      <c r="C7979" s="32" t="s">
        <v>703</v>
      </c>
      <c r="D7979" s="35">
        <v>43510</v>
      </c>
      <c r="E7979" s="32" t="s">
        <v>704</v>
      </c>
      <c r="F7979" s="32" t="s">
        <v>705</v>
      </c>
      <c r="G7979" s="32" t="s">
        <v>14167</v>
      </c>
      <c r="H7979" s="32" t="s">
        <v>998</v>
      </c>
      <c r="I7979" s="32" t="s">
        <v>14168</v>
      </c>
      <c r="J7979" s="35">
        <v>43935</v>
      </c>
      <c r="K7979" s="35">
        <v>44665</v>
      </c>
      <c r="L7979" s="32" t="s">
        <v>22689</v>
      </c>
      <c r="M7979" s="32" t="s">
        <v>710</v>
      </c>
      <c r="N7979" s="32" t="s">
        <v>711</v>
      </c>
      <c r="O7979" s="32" t="s">
        <v>712</v>
      </c>
      <c r="P7979" s="32" t="s">
        <v>713</v>
      </c>
      <c r="Q7979" s="32" t="s">
        <v>743</v>
      </c>
      <c r="R7979" s="32" t="s">
        <v>713</v>
      </c>
    </row>
    <row r="7980" spans="1:18" x14ac:dyDescent="0.25">
      <c r="A7980" s="33" t="s">
        <v>23933</v>
      </c>
      <c r="B7980" s="34" t="s">
        <v>22690</v>
      </c>
      <c r="C7980" s="34" t="s">
        <v>703</v>
      </c>
      <c r="D7980" s="36">
        <v>43510</v>
      </c>
      <c r="E7980" s="34" t="s">
        <v>704</v>
      </c>
      <c r="F7980" s="34" t="s">
        <v>705</v>
      </c>
      <c r="G7980" s="34" t="s">
        <v>22691</v>
      </c>
      <c r="H7980" s="34" t="s">
        <v>707</v>
      </c>
      <c r="I7980" s="34" t="s">
        <v>22692</v>
      </c>
      <c r="J7980" s="36">
        <v>43969</v>
      </c>
      <c r="K7980" s="36">
        <v>44699</v>
      </c>
      <c r="L7980" s="34" t="s">
        <v>22693</v>
      </c>
      <c r="M7980" s="34" t="s">
        <v>718</v>
      </c>
      <c r="N7980" s="34" t="s">
        <v>749</v>
      </c>
      <c r="O7980" s="34" t="s">
        <v>755</v>
      </c>
      <c r="P7980" s="34" t="s">
        <v>713</v>
      </c>
      <c r="Q7980" s="34" t="s">
        <v>10228</v>
      </c>
      <c r="R7980" s="34" t="s">
        <v>10228</v>
      </c>
    </row>
    <row r="7981" spans="1:18" x14ac:dyDescent="0.25">
      <c r="A7981" s="31" t="s">
        <v>23099</v>
      </c>
      <c r="B7981" s="32" t="s">
        <v>22694</v>
      </c>
      <c r="C7981" s="32" t="s">
        <v>703</v>
      </c>
      <c r="D7981" s="35">
        <v>43508</v>
      </c>
      <c r="E7981" s="32" t="s">
        <v>704</v>
      </c>
      <c r="F7981" s="32" t="s">
        <v>705</v>
      </c>
      <c r="G7981" s="32" t="s">
        <v>22695</v>
      </c>
      <c r="H7981" s="32" t="s">
        <v>769</v>
      </c>
      <c r="I7981" s="32" t="s">
        <v>770</v>
      </c>
      <c r="J7981" s="35">
        <v>43962</v>
      </c>
      <c r="K7981" s="35">
        <v>44692</v>
      </c>
      <c r="L7981" s="32" t="s">
        <v>22696</v>
      </c>
      <c r="M7981" s="32" t="s">
        <v>710</v>
      </c>
      <c r="N7981" s="32" t="s">
        <v>749</v>
      </c>
      <c r="O7981" s="32" t="s">
        <v>766</v>
      </c>
      <c r="P7981" s="32" t="s">
        <v>713</v>
      </c>
      <c r="Q7981" s="32" t="s">
        <v>10228</v>
      </c>
      <c r="R7981" s="32" t="s">
        <v>10228</v>
      </c>
    </row>
    <row r="7982" spans="1:18" x14ac:dyDescent="0.25">
      <c r="A7982" s="33" t="s">
        <v>23935</v>
      </c>
      <c r="B7982" s="34" t="s">
        <v>22697</v>
      </c>
      <c r="C7982" s="34" t="s">
        <v>703</v>
      </c>
      <c r="D7982" s="36">
        <v>43508</v>
      </c>
      <c r="E7982" s="34" t="s">
        <v>704</v>
      </c>
      <c r="F7982" s="34" t="s">
        <v>705</v>
      </c>
      <c r="G7982" s="34" t="s">
        <v>4130</v>
      </c>
      <c r="H7982" s="34" t="s">
        <v>798</v>
      </c>
      <c r="I7982" s="34" t="s">
        <v>4131</v>
      </c>
      <c r="J7982" s="36">
        <v>43980</v>
      </c>
      <c r="K7982" s="36">
        <v>44710</v>
      </c>
      <c r="L7982" s="34" t="s">
        <v>22698</v>
      </c>
      <c r="M7982" s="34" t="s">
        <v>710</v>
      </c>
      <c r="N7982" s="34" t="s">
        <v>749</v>
      </c>
      <c r="O7982" s="34" t="s">
        <v>712</v>
      </c>
      <c r="P7982" s="34" t="s">
        <v>713</v>
      </c>
      <c r="Q7982" s="34" t="s">
        <v>743</v>
      </c>
      <c r="R7982" s="34" t="s">
        <v>10228</v>
      </c>
    </row>
    <row r="7983" spans="1:18" x14ac:dyDescent="0.25">
      <c r="A7983" s="31" t="s">
        <v>23504</v>
      </c>
      <c r="B7983" s="32" t="s">
        <v>22699</v>
      </c>
      <c r="C7983" s="32" t="s">
        <v>703</v>
      </c>
      <c r="D7983" s="35">
        <v>43507</v>
      </c>
      <c r="E7983" s="32" t="s">
        <v>704</v>
      </c>
      <c r="F7983" s="32" t="s">
        <v>705</v>
      </c>
      <c r="G7983" s="32" t="s">
        <v>22700</v>
      </c>
      <c r="H7983" s="32" t="s">
        <v>769</v>
      </c>
      <c r="I7983" s="32" t="s">
        <v>770</v>
      </c>
      <c r="J7983" s="35">
        <v>43922</v>
      </c>
      <c r="K7983" s="35">
        <v>44652</v>
      </c>
      <c r="L7983" s="32" t="s">
        <v>22701</v>
      </c>
      <c r="M7983" s="32" t="s">
        <v>710</v>
      </c>
      <c r="N7983" s="32" t="s">
        <v>711</v>
      </c>
      <c r="O7983" s="32" t="s">
        <v>773</v>
      </c>
      <c r="P7983" s="32" t="s">
        <v>713</v>
      </c>
      <c r="Q7983" s="32" t="s">
        <v>1042</v>
      </c>
      <c r="R7983" s="32" t="s">
        <v>833</v>
      </c>
    </row>
    <row r="7984" spans="1:18" x14ac:dyDescent="0.25">
      <c r="A7984" s="33" t="s">
        <v>23937</v>
      </c>
      <c r="B7984" s="34" t="s">
        <v>22702</v>
      </c>
      <c r="C7984" s="34" t="s">
        <v>703</v>
      </c>
      <c r="D7984" s="36">
        <v>43507</v>
      </c>
      <c r="E7984" s="34" t="s">
        <v>704</v>
      </c>
      <c r="F7984" s="34" t="s">
        <v>705</v>
      </c>
      <c r="G7984" s="34" t="s">
        <v>1329</v>
      </c>
      <c r="H7984" s="34" t="s">
        <v>998</v>
      </c>
      <c r="I7984" s="34" t="s">
        <v>1330</v>
      </c>
      <c r="J7984" s="36">
        <v>43944</v>
      </c>
      <c r="K7984" s="36">
        <v>44674</v>
      </c>
      <c r="L7984" s="34" t="s">
        <v>22703</v>
      </c>
      <c r="M7984" s="34" t="s">
        <v>710</v>
      </c>
      <c r="N7984" s="34" t="s">
        <v>723</v>
      </c>
      <c r="O7984" s="34" t="s">
        <v>712</v>
      </c>
      <c r="P7984" s="34" t="s">
        <v>713</v>
      </c>
      <c r="Q7984" s="34" t="s">
        <v>10228</v>
      </c>
      <c r="R7984" s="34" t="s">
        <v>10228</v>
      </c>
    </row>
    <row r="7985" spans="1:18" x14ac:dyDescent="0.25">
      <c r="A7985" s="31" t="s">
        <v>23288</v>
      </c>
      <c r="B7985" s="32" t="s">
        <v>22704</v>
      </c>
      <c r="C7985" s="32" t="s">
        <v>703</v>
      </c>
      <c r="D7985" s="35">
        <v>43507</v>
      </c>
      <c r="E7985" s="32" t="s">
        <v>704</v>
      </c>
      <c r="F7985" s="32" t="s">
        <v>705</v>
      </c>
      <c r="G7985" s="32" t="s">
        <v>1978</v>
      </c>
      <c r="H7985" s="32" t="s">
        <v>998</v>
      </c>
      <c r="I7985" s="32" t="s">
        <v>1979</v>
      </c>
      <c r="J7985" s="35">
        <v>43941</v>
      </c>
      <c r="K7985" s="35">
        <v>44671</v>
      </c>
      <c r="L7985" s="32" t="s">
        <v>22705</v>
      </c>
      <c r="M7985" s="32" t="s">
        <v>772</v>
      </c>
      <c r="N7985" s="32" t="s">
        <v>723</v>
      </c>
      <c r="O7985" s="32" t="s">
        <v>2854</v>
      </c>
      <c r="P7985" s="32" t="s">
        <v>713</v>
      </c>
      <c r="Q7985" s="32" t="s">
        <v>1106</v>
      </c>
      <c r="R7985" s="32" t="s">
        <v>1106</v>
      </c>
    </row>
    <row r="7986" spans="1:18" x14ac:dyDescent="0.25">
      <c r="A7986" s="33" t="s">
        <v>23939</v>
      </c>
      <c r="B7986" s="34" t="s">
        <v>22706</v>
      </c>
      <c r="C7986" s="34" t="s">
        <v>734</v>
      </c>
      <c r="D7986" s="36">
        <v>43507</v>
      </c>
      <c r="E7986" s="34" t="s">
        <v>704</v>
      </c>
      <c r="F7986" s="34" t="s">
        <v>705</v>
      </c>
      <c r="G7986" s="34" t="s">
        <v>22707</v>
      </c>
      <c r="H7986" s="34" t="s">
        <v>707</v>
      </c>
      <c r="I7986" s="34" t="s">
        <v>840</v>
      </c>
      <c r="J7986" s="36">
        <v>43936</v>
      </c>
      <c r="K7986" s="36">
        <v>44666</v>
      </c>
      <c r="L7986" s="34" t="s">
        <v>22708</v>
      </c>
      <c r="M7986" s="34" t="s">
        <v>710</v>
      </c>
      <c r="N7986" s="34" t="s">
        <v>778</v>
      </c>
      <c r="O7986" s="34" t="s">
        <v>773</v>
      </c>
      <c r="P7986" s="34" t="s">
        <v>713</v>
      </c>
      <c r="Q7986" s="34" t="s">
        <v>743</v>
      </c>
      <c r="R7986" s="34" t="s">
        <v>10228</v>
      </c>
    </row>
    <row r="7987" spans="1:18" x14ac:dyDescent="0.25">
      <c r="A7987" s="31" t="s">
        <v>23506</v>
      </c>
      <c r="B7987" s="32" t="s">
        <v>22709</v>
      </c>
      <c r="C7987" s="32" t="s">
        <v>734</v>
      </c>
      <c r="D7987" s="35">
        <v>43502</v>
      </c>
      <c r="E7987" s="32" t="s">
        <v>704</v>
      </c>
      <c r="F7987" s="32" t="s">
        <v>705</v>
      </c>
      <c r="G7987" s="32" t="s">
        <v>22710</v>
      </c>
      <c r="H7987" s="32" t="s">
        <v>707</v>
      </c>
      <c r="I7987" s="32" t="s">
        <v>3668</v>
      </c>
      <c r="J7987" s="35">
        <v>43924</v>
      </c>
      <c r="K7987" s="35">
        <v>44654</v>
      </c>
      <c r="L7987" s="32" t="s">
        <v>22711</v>
      </c>
      <c r="M7987" s="32" t="s">
        <v>710</v>
      </c>
      <c r="N7987" s="32" t="s">
        <v>711</v>
      </c>
      <c r="O7987" s="32" t="s">
        <v>712</v>
      </c>
      <c r="P7987" s="32" t="s">
        <v>833</v>
      </c>
      <c r="Q7987" s="32" t="s">
        <v>10228</v>
      </c>
      <c r="R7987" s="32" t="s">
        <v>10228</v>
      </c>
    </row>
    <row r="7988" spans="1:18" x14ac:dyDescent="0.25">
      <c r="A7988" s="33" t="s">
        <v>23941</v>
      </c>
      <c r="B7988" s="34" t="s">
        <v>22712</v>
      </c>
      <c r="C7988" s="34" t="s">
        <v>703</v>
      </c>
      <c r="D7988" s="36">
        <v>43502</v>
      </c>
      <c r="E7988" s="34" t="s">
        <v>704</v>
      </c>
      <c r="F7988" s="34" t="s">
        <v>705</v>
      </c>
      <c r="G7988" s="34" t="s">
        <v>2278</v>
      </c>
      <c r="H7988" s="34" t="s">
        <v>769</v>
      </c>
      <c r="I7988" s="34" t="s">
        <v>770</v>
      </c>
      <c r="J7988" s="36">
        <v>43922</v>
      </c>
      <c r="K7988" s="36">
        <v>44652</v>
      </c>
      <c r="L7988" s="34" t="s">
        <v>22713</v>
      </c>
      <c r="M7988" s="34" t="s">
        <v>710</v>
      </c>
      <c r="N7988" s="34" t="s">
        <v>711</v>
      </c>
      <c r="O7988" s="34" t="s">
        <v>773</v>
      </c>
      <c r="P7988" s="34" t="s">
        <v>713</v>
      </c>
      <c r="Q7988" s="34" t="s">
        <v>1042</v>
      </c>
      <c r="R7988" s="34" t="s">
        <v>10228</v>
      </c>
    </row>
    <row r="7989" spans="1:18" x14ac:dyDescent="0.25">
      <c r="A7989" s="31" t="s">
        <v>23180</v>
      </c>
      <c r="B7989" s="32" t="s">
        <v>22714</v>
      </c>
      <c r="C7989" s="32" t="s">
        <v>703</v>
      </c>
      <c r="D7989" s="35">
        <v>43500</v>
      </c>
      <c r="E7989" s="32" t="s">
        <v>704</v>
      </c>
      <c r="F7989" s="32" t="s">
        <v>705</v>
      </c>
      <c r="G7989" s="32" t="s">
        <v>22715</v>
      </c>
      <c r="H7989" s="32" t="s">
        <v>752</v>
      </c>
      <c r="I7989" s="32" t="s">
        <v>846</v>
      </c>
      <c r="J7989" s="35">
        <v>44011</v>
      </c>
      <c r="K7989" s="35">
        <v>44741</v>
      </c>
      <c r="L7989" s="32" t="s">
        <v>22716</v>
      </c>
      <c r="M7989" s="32" t="s">
        <v>772</v>
      </c>
      <c r="N7989" s="32" t="s">
        <v>711</v>
      </c>
      <c r="O7989" s="32" t="s">
        <v>712</v>
      </c>
      <c r="P7989" s="32" t="s">
        <v>713</v>
      </c>
      <c r="Q7989" s="32" t="s">
        <v>10228</v>
      </c>
      <c r="R7989" s="32" t="s">
        <v>10228</v>
      </c>
    </row>
    <row r="7990" spans="1:18" x14ac:dyDescent="0.25">
      <c r="A7990" s="33" t="s">
        <v>23943</v>
      </c>
      <c r="B7990" s="34" t="s">
        <v>22717</v>
      </c>
      <c r="C7990" s="34" t="s">
        <v>703</v>
      </c>
      <c r="D7990" s="36">
        <v>43500</v>
      </c>
      <c r="E7990" s="34" t="s">
        <v>704</v>
      </c>
      <c r="F7990" s="34" t="s">
        <v>705</v>
      </c>
      <c r="G7990" s="34" t="s">
        <v>22718</v>
      </c>
      <c r="H7990" s="34" t="s">
        <v>769</v>
      </c>
      <c r="I7990" s="34" t="s">
        <v>770</v>
      </c>
      <c r="J7990" s="36">
        <v>43980</v>
      </c>
      <c r="K7990" s="36">
        <v>44710</v>
      </c>
      <c r="L7990" s="34" t="s">
        <v>22719</v>
      </c>
      <c r="M7990" s="34" t="s">
        <v>710</v>
      </c>
      <c r="N7990" s="34" t="s">
        <v>749</v>
      </c>
      <c r="O7990" s="34" t="s">
        <v>712</v>
      </c>
      <c r="P7990" s="34" t="s">
        <v>713</v>
      </c>
      <c r="Q7990" s="34" t="s">
        <v>743</v>
      </c>
      <c r="R7990" s="34" t="s">
        <v>10228</v>
      </c>
    </row>
    <row r="7991" spans="1:18" x14ac:dyDescent="0.25">
      <c r="A7991" s="31" t="s">
        <v>23508</v>
      </c>
      <c r="B7991" s="32" t="s">
        <v>22720</v>
      </c>
      <c r="C7991" s="32" t="s">
        <v>703</v>
      </c>
      <c r="D7991" s="35">
        <v>43498</v>
      </c>
      <c r="E7991" s="32" t="s">
        <v>704</v>
      </c>
      <c r="F7991" s="32" t="s">
        <v>705</v>
      </c>
      <c r="G7991" s="32" t="s">
        <v>15843</v>
      </c>
      <c r="H7991" s="32" t="s">
        <v>1158</v>
      </c>
      <c r="I7991" s="32" t="s">
        <v>2431</v>
      </c>
      <c r="J7991" s="35">
        <v>43990</v>
      </c>
      <c r="K7991" s="35">
        <v>44720</v>
      </c>
      <c r="L7991" s="32" t="s">
        <v>22721</v>
      </c>
      <c r="M7991" s="32" t="s">
        <v>710</v>
      </c>
      <c r="N7991" s="32" t="s">
        <v>749</v>
      </c>
      <c r="O7991" s="32" t="s">
        <v>712</v>
      </c>
      <c r="P7991" s="32" t="s">
        <v>713</v>
      </c>
      <c r="Q7991" s="32" t="s">
        <v>743</v>
      </c>
      <c r="R7991" s="32" t="s">
        <v>10228</v>
      </c>
    </row>
    <row r="7992" spans="1:18" x14ac:dyDescent="0.25">
      <c r="A7992" s="33" t="s">
        <v>23945</v>
      </c>
      <c r="B7992" s="34" t="s">
        <v>22722</v>
      </c>
      <c r="C7992" s="34" t="s">
        <v>734</v>
      </c>
      <c r="D7992" s="36">
        <v>43496</v>
      </c>
      <c r="E7992" s="34" t="s">
        <v>704</v>
      </c>
      <c r="F7992" s="34" t="s">
        <v>705</v>
      </c>
      <c r="G7992" s="34" t="s">
        <v>2032</v>
      </c>
      <c r="H7992" s="34" t="s">
        <v>945</v>
      </c>
      <c r="I7992" s="34" t="s">
        <v>2033</v>
      </c>
      <c r="J7992" s="36">
        <v>43978</v>
      </c>
      <c r="K7992" s="36">
        <v>44708</v>
      </c>
      <c r="L7992" s="34" t="s">
        <v>22723</v>
      </c>
      <c r="M7992" s="34" t="s">
        <v>710</v>
      </c>
      <c r="N7992" s="34" t="s">
        <v>778</v>
      </c>
      <c r="O7992" s="34" t="s">
        <v>755</v>
      </c>
      <c r="P7992" s="34" t="s">
        <v>833</v>
      </c>
      <c r="Q7992" s="34" t="s">
        <v>10228</v>
      </c>
      <c r="R7992" s="34" t="s">
        <v>10228</v>
      </c>
    </row>
    <row r="7993" spans="1:18" x14ac:dyDescent="0.25">
      <c r="A7993" s="31" t="s">
        <v>23290</v>
      </c>
      <c r="B7993" s="32" t="s">
        <v>22724</v>
      </c>
      <c r="C7993" s="32" t="s">
        <v>703</v>
      </c>
      <c r="D7993" s="35">
        <v>43494</v>
      </c>
      <c r="E7993" s="32" t="s">
        <v>704</v>
      </c>
      <c r="F7993" s="32" t="s">
        <v>705</v>
      </c>
      <c r="G7993" s="32" t="s">
        <v>1779</v>
      </c>
      <c r="H7993" s="32" t="s">
        <v>707</v>
      </c>
      <c r="I7993" s="32" t="s">
        <v>1780</v>
      </c>
      <c r="J7993" s="35">
        <v>43964</v>
      </c>
      <c r="K7993" s="35">
        <v>44694</v>
      </c>
      <c r="L7993" s="32" t="s">
        <v>22725</v>
      </c>
      <c r="M7993" s="32" t="s">
        <v>710</v>
      </c>
      <c r="N7993" s="32" t="s">
        <v>723</v>
      </c>
      <c r="O7993" s="32" t="s">
        <v>712</v>
      </c>
      <c r="P7993" s="32" t="s">
        <v>876</v>
      </c>
      <c r="Q7993" s="32" t="s">
        <v>10228</v>
      </c>
      <c r="R7993" s="32" t="s">
        <v>10228</v>
      </c>
    </row>
    <row r="7994" spans="1:18" x14ac:dyDescent="0.25">
      <c r="A7994" s="33" t="s">
        <v>23947</v>
      </c>
      <c r="B7994" s="34" t="s">
        <v>22726</v>
      </c>
      <c r="C7994" s="34" t="s">
        <v>703</v>
      </c>
      <c r="D7994" s="36">
        <v>43494</v>
      </c>
      <c r="E7994" s="34" t="s">
        <v>704</v>
      </c>
      <c r="F7994" s="34" t="s">
        <v>705</v>
      </c>
      <c r="G7994" s="34" t="s">
        <v>1597</v>
      </c>
      <c r="H7994" s="34" t="s">
        <v>763</v>
      </c>
      <c r="I7994" s="34" t="s">
        <v>1598</v>
      </c>
      <c r="J7994" s="36">
        <v>44001</v>
      </c>
      <c r="K7994" s="36">
        <v>44731</v>
      </c>
      <c r="L7994" s="34" t="s">
        <v>22727</v>
      </c>
      <c r="M7994" s="34" t="s">
        <v>729</v>
      </c>
      <c r="N7994" s="34" t="s">
        <v>723</v>
      </c>
      <c r="O7994" s="34" t="s">
        <v>773</v>
      </c>
      <c r="P7994" s="34" t="s">
        <v>2189</v>
      </c>
      <c r="Q7994" s="34" t="s">
        <v>713</v>
      </c>
      <c r="R7994" s="34" t="s">
        <v>10228</v>
      </c>
    </row>
    <row r="7995" spans="1:18" x14ac:dyDescent="0.25">
      <c r="A7995" s="31" t="s">
        <v>23510</v>
      </c>
      <c r="B7995" s="32" t="s">
        <v>22728</v>
      </c>
      <c r="C7995" s="32" t="s">
        <v>703</v>
      </c>
      <c r="D7995" s="35">
        <v>43494</v>
      </c>
      <c r="E7995" s="32" t="s">
        <v>704</v>
      </c>
      <c r="F7995" s="32" t="s">
        <v>705</v>
      </c>
      <c r="G7995" s="32" t="s">
        <v>22729</v>
      </c>
      <c r="H7995" s="32" t="s">
        <v>707</v>
      </c>
      <c r="I7995" s="32" t="s">
        <v>22730</v>
      </c>
      <c r="J7995" s="35">
        <v>43923</v>
      </c>
      <c r="K7995" s="35">
        <v>44653</v>
      </c>
      <c r="L7995" s="32" t="s">
        <v>22731</v>
      </c>
      <c r="M7995" s="32" t="s">
        <v>772</v>
      </c>
      <c r="N7995" s="32" t="s">
        <v>749</v>
      </c>
      <c r="O7995" s="32" t="s">
        <v>712</v>
      </c>
      <c r="P7995" s="32" t="s">
        <v>713</v>
      </c>
      <c r="Q7995" s="32" t="s">
        <v>743</v>
      </c>
      <c r="R7995" s="32" t="s">
        <v>10228</v>
      </c>
    </row>
    <row r="7996" spans="1:18" x14ac:dyDescent="0.25">
      <c r="A7996" s="33" t="s">
        <v>23949</v>
      </c>
      <c r="B7996" s="34" t="s">
        <v>22732</v>
      </c>
      <c r="C7996" s="34" t="s">
        <v>703</v>
      </c>
      <c r="D7996" s="36">
        <v>43494</v>
      </c>
      <c r="E7996" s="34" t="s">
        <v>704</v>
      </c>
      <c r="F7996" s="34" t="s">
        <v>705</v>
      </c>
      <c r="G7996" s="34" t="s">
        <v>22733</v>
      </c>
      <c r="H7996" s="34" t="s">
        <v>752</v>
      </c>
      <c r="I7996" s="34" t="s">
        <v>846</v>
      </c>
      <c r="J7996" s="36">
        <v>43962</v>
      </c>
      <c r="K7996" s="36">
        <v>44692</v>
      </c>
      <c r="L7996" s="34" t="s">
        <v>22734</v>
      </c>
      <c r="M7996" s="34" t="s">
        <v>710</v>
      </c>
      <c r="N7996" s="34" t="s">
        <v>749</v>
      </c>
      <c r="O7996" s="34" t="s">
        <v>712</v>
      </c>
      <c r="P7996" s="34" t="s">
        <v>713</v>
      </c>
      <c r="Q7996" s="34" t="s">
        <v>10228</v>
      </c>
      <c r="R7996" s="34" t="s">
        <v>10228</v>
      </c>
    </row>
    <row r="7997" spans="1:18" x14ac:dyDescent="0.25">
      <c r="A7997" s="31" t="s">
        <v>23127</v>
      </c>
      <c r="B7997" s="32" t="s">
        <v>22735</v>
      </c>
      <c r="C7997" s="32" t="s">
        <v>703</v>
      </c>
      <c r="D7997" s="35">
        <v>43493</v>
      </c>
      <c r="E7997" s="32" t="s">
        <v>704</v>
      </c>
      <c r="F7997" s="32" t="s">
        <v>705</v>
      </c>
      <c r="G7997" s="32" t="s">
        <v>9618</v>
      </c>
      <c r="H7997" s="32" t="s">
        <v>984</v>
      </c>
      <c r="I7997" s="32" t="s">
        <v>1060</v>
      </c>
      <c r="J7997" s="35">
        <v>43950</v>
      </c>
      <c r="K7997" s="35">
        <v>44680</v>
      </c>
      <c r="L7997" s="32" t="s">
        <v>22736</v>
      </c>
      <c r="M7997" s="32" t="s">
        <v>710</v>
      </c>
      <c r="N7997" s="32" t="s">
        <v>749</v>
      </c>
      <c r="O7997" s="32" t="s">
        <v>712</v>
      </c>
      <c r="P7997" s="32" t="s">
        <v>833</v>
      </c>
      <c r="Q7997" s="32" t="s">
        <v>713</v>
      </c>
      <c r="R7997" s="32" t="s">
        <v>10228</v>
      </c>
    </row>
    <row r="7998" spans="1:18" x14ac:dyDescent="0.25">
      <c r="A7998" s="33" t="s">
        <v>23951</v>
      </c>
      <c r="B7998" s="34" t="s">
        <v>22737</v>
      </c>
      <c r="C7998" s="34" t="s">
        <v>703</v>
      </c>
      <c r="D7998" s="36">
        <v>43493</v>
      </c>
      <c r="E7998" s="34" t="s">
        <v>704</v>
      </c>
      <c r="F7998" s="34" t="s">
        <v>705</v>
      </c>
      <c r="G7998" s="34" t="s">
        <v>22738</v>
      </c>
      <c r="H7998" s="34" t="s">
        <v>707</v>
      </c>
      <c r="I7998" s="34" t="s">
        <v>840</v>
      </c>
      <c r="J7998" s="36">
        <v>43924</v>
      </c>
      <c r="K7998" s="36">
        <v>44654</v>
      </c>
      <c r="L7998" s="34" t="s">
        <v>22739</v>
      </c>
      <c r="M7998" s="34" t="s">
        <v>710</v>
      </c>
      <c r="N7998" s="34" t="s">
        <v>711</v>
      </c>
      <c r="O7998" s="34" t="s">
        <v>712</v>
      </c>
      <c r="P7998" s="34" t="s">
        <v>743</v>
      </c>
      <c r="Q7998" s="34" t="s">
        <v>713</v>
      </c>
      <c r="R7998" s="34" t="s">
        <v>10228</v>
      </c>
    </row>
    <row r="7999" spans="1:18" x14ac:dyDescent="0.25">
      <c r="A7999" s="31" t="s">
        <v>23512</v>
      </c>
      <c r="B7999" s="32" t="s">
        <v>22740</v>
      </c>
      <c r="C7999" s="32" t="s">
        <v>703</v>
      </c>
      <c r="D7999" s="35">
        <v>43490</v>
      </c>
      <c r="E7999" s="32" t="s">
        <v>704</v>
      </c>
      <c r="F7999" s="32" t="s">
        <v>705</v>
      </c>
      <c r="G7999" s="32" t="s">
        <v>22741</v>
      </c>
      <c r="H7999" s="32" t="s">
        <v>804</v>
      </c>
      <c r="I7999" s="32" t="s">
        <v>2243</v>
      </c>
      <c r="J7999" s="35">
        <v>43958</v>
      </c>
      <c r="K7999" s="35">
        <v>44688</v>
      </c>
      <c r="L7999" s="32" t="s">
        <v>22742</v>
      </c>
      <c r="M7999" s="32" t="s">
        <v>710</v>
      </c>
      <c r="N7999" s="32" t="s">
        <v>778</v>
      </c>
      <c r="O7999" s="32" t="s">
        <v>5731</v>
      </c>
      <c r="P7999" s="32" t="s">
        <v>713</v>
      </c>
      <c r="Q7999" s="32" t="s">
        <v>743</v>
      </c>
      <c r="R7999" s="32" t="s">
        <v>743</v>
      </c>
    </row>
    <row r="8000" spans="1:18" x14ac:dyDescent="0.25">
      <c r="A8000" s="33" t="s">
        <v>23953</v>
      </c>
      <c r="B8000" s="34" t="s">
        <v>22743</v>
      </c>
      <c r="C8000" s="34" t="s">
        <v>703</v>
      </c>
      <c r="D8000" s="36">
        <v>43490</v>
      </c>
      <c r="E8000" s="34" t="s">
        <v>996</v>
      </c>
      <c r="F8000" s="34" t="s">
        <v>705</v>
      </c>
      <c r="G8000" s="34" t="s">
        <v>6599</v>
      </c>
      <c r="H8000" s="34" t="s">
        <v>1205</v>
      </c>
      <c r="I8000" s="34" t="s">
        <v>6600</v>
      </c>
      <c r="J8000" s="36">
        <v>43986</v>
      </c>
      <c r="K8000" s="36">
        <v>44716</v>
      </c>
      <c r="L8000" s="34" t="s">
        <v>22744</v>
      </c>
      <c r="M8000" s="34" t="s">
        <v>772</v>
      </c>
      <c r="N8000" s="34" t="s">
        <v>711</v>
      </c>
      <c r="O8000" s="34" t="s">
        <v>773</v>
      </c>
      <c r="P8000" s="34" t="s">
        <v>743</v>
      </c>
      <c r="Q8000" s="34" t="s">
        <v>10228</v>
      </c>
      <c r="R8000" s="34" t="s">
        <v>10228</v>
      </c>
    </row>
    <row r="8001" spans="1:18" x14ac:dyDescent="0.25">
      <c r="A8001" s="31" t="s">
        <v>23292</v>
      </c>
      <c r="B8001" s="32" t="s">
        <v>22745</v>
      </c>
      <c r="C8001" s="32" t="s">
        <v>703</v>
      </c>
      <c r="D8001" s="35">
        <v>43489</v>
      </c>
      <c r="E8001" s="32" t="s">
        <v>704</v>
      </c>
      <c r="F8001" s="32" t="s">
        <v>705</v>
      </c>
      <c r="G8001" s="32" t="s">
        <v>22746</v>
      </c>
      <c r="H8001" s="32" t="s">
        <v>1286</v>
      </c>
      <c r="I8001" s="32" t="s">
        <v>2313</v>
      </c>
      <c r="J8001" s="35">
        <v>43924</v>
      </c>
      <c r="K8001" s="35">
        <v>44654</v>
      </c>
      <c r="L8001" s="32" t="s">
        <v>22747</v>
      </c>
      <c r="M8001" s="32" t="s">
        <v>710</v>
      </c>
      <c r="N8001" s="32" t="s">
        <v>749</v>
      </c>
      <c r="O8001" s="32" t="s">
        <v>755</v>
      </c>
      <c r="P8001" s="32" t="s">
        <v>713</v>
      </c>
      <c r="Q8001" s="32" t="s">
        <v>10228</v>
      </c>
      <c r="R8001" s="32" t="s">
        <v>10228</v>
      </c>
    </row>
    <row r="8002" spans="1:18" x14ac:dyDescent="0.25">
      <c r="A8002" s="33" t="s">
        <v>23955</v>
      </c>
      <c r="B8002" s="34" t="s">
        <v>22748</v>
      </c>
      <c r="C8002" s="34" t="s">
        <v>703</v>
      </c>
      <c r="D8002" s="36">
        <v>43489</v>
      </c>
      <c r="E8002" s="34" t="s">
        <v>996</v>
      </c>
      <c r="F8002" s="34" t="s">
        <v>705</v>
      </c>
      <c r="G8002" s="34" t="s">
        <v>9609</v>
      </c>
      <c r="H8002" s="34" t="s">
        <v>1205</v>
      </c>
      <c r="I8002" s="34" t="s">
        <v>9610</v>
      </c>
      <c r="J8002" s="36">
        <v>43993</v>
      </c>
      <c r="K8002" s="36">
        <v>44723</v>
      </c>
      <c r="L8002" s="34" t="s">
        <v>22749</v>
      </c>
      <c r="M8002" s="34" t="s">
        <v>729</v>
      </c>
      <c r="N8002" s="34" t="s">
        <v>723</v>
      </c>
      <c r="O8002" s="34" t="s">
        <v>755</v>
      </c>
      <c r="P8002" s="34" t="s">
        <v>713</v>
      </c>
      <c r="Q8002" s="34" t="s">
        <v>10228</v>
      </c>
      <c r="R8002" s="34" t="s">
        <v>10228</v>
      </c>
    </row>
    <row r="8003" spans="1:18" x14ac:dyDescent="0.25">
      <c r="A8003" s="31" t="s">
        <v>23514</v>
      </c>
      <c r="B8003" s="32" t="s">
        <v>22750</v>
      </c>
      <c r="C8003" s="32" t="s">
        <v>703</v>
      </c>
      <c r="D8003" s="35">
        <v>43488</v>
      </c>
      <c r="E8003" s="32" t="s">
        <v>704</v>
      </c>
      <c r="F8003" s="32" t="s">
        <v>705</v>
      </c>
      <c r="G8003" s="32" t="s">
        <v>1810</v>
      </c>
      <c r="H8003" s="32" t="s">
        <v>998</v>
      </c>
      <c r="I8003" s="32" t="s">
        <v>1811</v>
      </c>
      <c r="J8003" s="35">
        <v>43950</v>
      </c>
      <c r="K8003" s="35">
        <v>44680</v>
      </c>
      <c r="L8003" s="32" t="s">
        <v>22751</v>
      </c>
      <c r="M8003" s="32" t="s">
        <v>710</v>
      </c>
      <c r="N8003" s="32" t="s">
        <v>749</v>
      </c>
      <c r="O8003" s="32" t="s">
        <v>1015</v>
      </c>
      <c r="P8003" s="32" t="s">
        <v>743</v>
      </c>
      <c r="Q8003" s="32" t="s">
        <v>10228</v>
      </c>
      <c r="R8003" s="32" t="s">
        <v>10228</v>
      </c>
    </row>
    <row r="8004" spans="1:18" x14ac:dyDescent="0.25">
      <c r="A8004" s="33" t="s">
        <v>23957</v>
      </c>
      <c r="B8004" s="34" t="s">
        <v>22752</v>
      </c>
      <c r="C8004" s="34" t="s">
        <v>703</v>
      </c>
      <c r="D8004" s="36">
        <v>43488</v>
      </c>
      <c r="E8004" s="34" t="s">
        <v>704</v>
      </c>
      <c r="F8004" s="34" t="s">
        <v>705</v>
      </c>
      <c r="G8004" s="34" t="s">
        <v>15307</v>
      </c>
      <c r="H8004" s="34" t="s">
        <v>804</v>
      </c>
      <c r="I8004" s="34" t="s">
        <v>4771</v>
      </c>
      <c r="J8004" s="36">
        <v>44007</v>
      </c>
      <c r="K8004" s="36">
        <v>44737</v>
      </c>
      <c r="L8004" s="34" t="s">
        <v>22753</v>
      </c>
      <c r="M8004" s="34" t="s">
        <v>772</v>
      </c>
      <c r="N8004" s="34" t="s">
        <v>778</v>
      </c>
      <c r="O8004" s="34" t="s">
        <v>712</v>
      </c>
      <c r="P8004" s="34" t="s">
        <v>713</v>
      </c>
      <c r="Q8004" s="34" t="s">
        <v>10228</v>
      </c>
      <c r="R8004" s="34" t="s">
        <v>10228</v>
      </c>
    </row>
    <row r="8005" spans="1:18" x14ac:dyDescent="0.25">
      <c r="A8005" s="31" t="s">
        <v>23182</v>
      </c>
      <c r="B8005" s="32" t="s">
        <v>22754</v>
      </c>
      <c r="C8005" s="32" t="s">
        <v>703</v>
      </c>
      <c r="D8005" s="35">
        <v>43488</v>
      </c>
      <c r="E8005" s="32" t="s">
        <v>704</v>
      </c>
      <c r="F8005" s="32" t="s">
        <v>705</v>
      </c>
      <c r="G8005" s="32" t="s">
        <v>22755</v>
      </c>
      <c r="H8005" s="32" t="s">
        <v>707</v>
      </c>
      <c r="I8005" s="32" t="s">
        <v>13027</v>
      </c>
      <c r="J8005" s="35">
        <v>43969</v>
      </c>
      <c r="K8005" s="35">
        <v>44699</v>
      </c>
      <c r="L8005" s="32" t="s">
        <v>22756</v>
      </c>
      <c r="M8005" s="32" t="s">
        <v>710</v>
      </c>
      <c r="N8005" s="32" t="s">
        <v>723</v>
      </c>
      <c r="O8005" s="32" t="s">
        <v>712</v>
      </c>
      <c r="P8005" s="32" t="s">
        <v>713</v>
      </c>
      <c r="Q8005" s="32" t="s">
        <v>10228</v>
      </c>
      <c r="R8005" s="32" t="s">
        <v>10228</v>
      </c>
    </row>
    <row r="8006" spans="1:18" x14ac:dyDescent="0.25">
      <c r="A8006" s="33" t="s">
        <v>23959</v>
      </c>
      <c r="B8006" s="34" t="s">
        <v>22757</v>
      </c>
      <c r="C8006" s="34" t="s">
        <v>703</v>
      </c>
      <c r="D8006" s="36">
        <v>43488</v>
      </c>
      <c r="E8006" s="34" t="s">
        <v>704</v>
      </c>
      <c r="F8006" s="34" t="s">
        <v>705</v>
      </c>
      <c r="G8006" s="34" t="s">
        <v>22758</v>
      </c>
      <c r="H8006" s="34" t="s">
        <v>998</v>
      </c>
      <c r="I8006" s="34" t="s">
        <v>1801</v>
      </c>
      <c r="J8006" s="36">
        <v>43965</v>
      </c>
      <c r="K8006" s="36">
        <v>44695</v>
      </c>
      <c r="L8006" s="34" t="s">
        <v>22759</v>
      </c>
      <c r="M8006" s="34" t="s">
        <v>710</v>
      </c>
      <c r="N8006" s="34" t="s">
        <v>723</v>
      </c>
      <c r="O8006" s="34" t="s">
        <v>5731</v>
      </c>
      <c r="P8006" s="34" t="s">
        <v>833</v>
      </c>
      <c r="Q8006" s="34" t="s">
        <v>876</v>
      </c>
      <c r="R8006" s="34" t="s">
        <v>6027</v>
      </c>
    </row>
    <row r="8007" spans="1:18" x14ac:dyDescent="0.25">
      <c r="A8007" s="31" t="s">
        <v>23516</v>
      </c>
      <c r="B8007" s="32" t="s">
        <v>22760</v>
      </c>
      <c r="C8007" s="32" t="s">
        <v>703</v>
      </c>
      <c r="D8007" s="35">
        <v>43488</v>
      </c>
      <c r="E8007" s="32" t="s">
        <v>704</v>
      </c>
      <c r="F8007" s="32" t="s">
        <v>705</v>
      </c>
      <c r="G8007" s="32" t="s">
        <v>4223</v>
      </c>
      <c r="H8007" s="32" t="s">
        <v>740</v>
      </c>
      <c r="I8007" s="32" t="s">
        <v>818</v>
      </c>
      <c r="J8007" s="35">
        <v>43927</v>
      </c>
      <c r="K8007" s="35">
        <v>44657</v>
      </c>
      <c r="L8007" s="32" t="s">
        <v>22761</v>
      </c>
      <c r="M8007" s="32" t="s">
        <v>710</v>
      </c>
      <c r="N8007" s="32" t="s">
        <v>711</v>
      </c>
      <c r="O8007" s="32" t="s">
        <v>5871</v>
      </c>
      <c r="P8007" s="32" t="s">
        <v>713</v>
      </c>
      <c r="Q8007" s="32" t="s">
        <v>10228</v>
      </c>
      <c r="R8007" s="32" t="s">
        <v>10228</v>
      </c>
    </row>
    <row r="8008" spans="1:18" x14ac:dyDescent="0.25">
      <c r="A8008" s="33" t="s">
        <v>23961</v>
      </c>
      <c r="B8008" s="34" t="s">
        <v>22762</v>
      </c>
      <c r="C8008" s="34" t="s">
        <v>703</v>
      </c>
      <c r="D8008" s="36">
        <v>43486</v>
      </c>
      <c r="E8008" s="34" t="s">
        <v>704</v>
      </c>
      <c r="F8008" s="34" t="s">
        <v>705</v>
      </c>
      <c r="G8008" s="34" t="s">
        <v>15595</v>
      </c>
      <c r="H8008" s="34" t="s">
        <v>752</v>
      </c>
      <c r="I8008" s="34" t="s">
        <v>2566</v>
      </c>
      <c r="J8008" s="36">
        <v>43971</v>
      </c>
      <c r="K8008" s="36">
        <v>44701</v>
      </c>
      <c r="L8008" s="34" t="s">
        <v>22763</v>
      </c>
      <c r="M8008" s="34" t="s">
        <v>710</v>
      </c>
      <c r="N8008" s="34" t="s">
        <v>723</v>
      </c>
      <c r="O8008" s="34" t="s">
        <v>773</v>
      </c>
      <c r="P8008" s="34" t="s">
        <v>832</v>
      </c>
      <c r="Q8008" s="34" t="s">
        <v>713</v>
      </c>
      <c r="R8008" s="34" t="s">
        <v>833</v>
      </c>
    </row>
    <row r="8009" spans="1:18" x14ac:dyDescent="0.25">
      <c r="A8009" s="31" t="s">
        <v>23294</v>
      </c>
      <c r="B8009" s="32" t="s">
        <v>22764</v>
      </c>
      <c r="C8009" s="32" t="s">
        <v>703</v>
      </c>
      <c r="D8009" s="35">
        <v>43483</v>
      </c>
      <c r="E8009" s="32" t="s">
        <v>704</v>
      </c>
      <c r="F8009" s="32" t="s">
        <v>705</v>
      </c>
      <c r="G8009" s="32" t="s">
        <v>6672</v>
      </c>
      <c r="H8009" s="32" t="s">
        <v>740</v>
      </c>
      <c r="I8009" s="32" t="s">
        <v>6673</v>
      </c>
      <c r="J8009" s="35">
        <v>43991</v>
      </c>
      <c r="K8009" s="35">
        <v>44721</v>
      </c>
      <c r="L8009" s="32" t="s">
        <v>22765</v>
      </c>
      <c r="M8009" s="32" t="s">
        <v>772</v>
      </c>
      <c r="N8009" s="32" t="s">
        <v>749</v>
      </c>
      <c r="O8009" s="32" t="s">
        <v>712</v>
      </c>
      <c r="P8009" s="32" t="s">
        <v>713</v>
      </c>
      <c r="Q8009" s="32" t="s">
        <v>10228</v>
      </c>
      <c r="R8009" s="32" t="s">
        <v>10228</v>
      </c>
    </row>
    <row r="8010" spans="1:18" x14ac:dyDescent="0.25">
      <c r="A8010" s="33" t="s">
        <v>23963</v>
      </c>
      <c r="B8010" s="34" t="s">
        <v>22766</v>
      </c>
      <c r="C8010" s="34" t="s">
        <v>703</v>
      </c>
      <c r="D8010" s="36">
        <v>43483</v>
      </c>
      <c r="E8010" s="34" t="s">
        <v>704</v>
      </c>
      <c r="F8010" s="34" t="s">
        <v>705</v>
      </c>
      <c r="G8010" s="34" t="s">
        <v>22767</v>
      </c>
      <c r="H8010" s="34" t="s">
        <v>707</v>
      </c>
      <c r="I8010" s="34" t="s">
        <v>2517</v>
      </c>
      <c r="J8010" s="36">
        <v>43950</v>
      </c>
      <c r="K8010" s="36">
        <v>44680</v>
      </c>
      <c r="L8010" s="34" t="s">
        <v>22768</v>
      </c>
      <c r="M8010" s="34" t="s">
        <v>772</v>
      </c>
      <c r="N8010" s="34" t="s">
        <v>723</v>
      </c>
      <c r="O8010" s="34" t="s">
        <v>712</v>
      </c>
      <c r="P8010" s="34" t="s">
        <v>713</v>
      </c>
      <c r="Q8010" s="34" t="s">
        <v>743</v>
      </c>
      <c r="R8010" s="34" t="s">
        <v>10228</v>
      </c>
    </row>
    <row r="8011" spans="1:18" x14ac:dyDescent="0.25">
      <c r="A8011" s="31" t="s">
        <v>23518</v>
      </c>
      <c r="B8011" s="32" t="s">
        <v>22769</v>
      </c>
      <c r="C8011" s="32" t="s">
        <v>703</v>
      </c>
      <c r="D8011" s="35">
        <v>43483</v>
      </c>
      <c r="E8011" s="32" t="s">
        <v>704</v>
      </c>
      <c r="F8011" s="32" t="s">
        <v>705</v>
      </c>
      <c r="G8011" s="32" t="s">
        <v>2385</v>
      </c>
      <c r="H8011" s="32" t="s">
        <v>707</v>
      </c>
      <c r="I8011" s="32" t="s">
        <v>2386</v>
      </c>
      <c r="J8011" s="35">
        <v>43991</v>
      </c>
      <c r="K8011" s="35">
        <v>44721</v>
      </c>
      <c r="L8011" s="32" t="s">
        <v>22770</v>
      </c>
      <c r="M8011" s="32" t="s">
        <v>710</v>
      </c>
      <c r="N8011" s="32" t="s">
        <v>711</v>
      </c>
      <c r="O8011" s="32" t="s">
        <v>712</v>
      </c>
      <c r="P8011" s="32" t="s">
        <v>713</v>
      </c>
      <c r="Q8011" s="32" t="s">
        <v>10228</v>
      </c>
      <c r="R8011" s="32" t="s">
        <v>10228</v>
      </c>
    </row>
    <row r="8012" spans="1:18" x14ac:dyDescent="0.25">
      <c r="A8012" s="33" t="s">
        <v>23965</v>
      </c>
      <c r="B8012" s="34" t="s">
        <v>22771</v>
      </c>
      <c r="C8012" s="34" t="s">
        <v>703</v>
      </c>
      <c r="D8012" s="36">
        <v>43481</v>
      </c>
      <c r="E8012" s="34" t="s">
        <v>704</v>
      </c>
      <c r="F8012" s="34" t="s">
        <v>705</v>
      </c>
      <c r="G8012" s="34" t="s">
        <v>1800</v>
      </c>
      <c r="H8012" s="34" t="s">
        <v>998</v>
      </c>
      <c r="I8012" s="34" t="s">
        <v>1801</v>
      </c>
      <c r="J8012" s="36">
        <v>43998</v>
      </c>
      <c r="K8012" s="36">
        <v>44728</v>
      </c>
      <c r="L8012" s="34" t="s">
        <v>22772</v>
      </c>
      <c r="M8012" s="34" t="s">
        <v>710</v>
      </c>
      <c r="N8012" s="34" t="s">
        <v>723</v>
      </c>
      <c r="O8012" s="34" t="s">
        <v>773</v>
      </c>
      <c r="P8012" s="34" t="s">
        <v>743</v>
      </c>
      <c r="Q8012" s="34" t="s">
        <v>1106</v>
      </c>
      <c r="R8012" s="34" t="s">
        <v>713</v>
      </c>
    </row>
    <row r="8013" spans="1:18" x14ac:dyDescent="0.25">
      <c r="A8013" s="31" t="s">
        <v>23079</v>
      </c>
      <c r="B8013" s="32" t="s">
        <v>22773</v>
      </c>
      <c r="C8013" s="32" t="s">
        <v>703</v>
      </c>
      <c r="D8013" s="35">
        <v>43480</v>
      </c>
      <c r="E8013" s="32" t="s">
        <v>704</v>
      </c>
      <c r="F8013" s="32" t="s">
        <v>705</v>
      </c>
      <c r="G8013" s="32" t="s">
        <v>22774</v>
      </c>
      <c r="H8013" s="32" t="s">
        <v>804</v>
      </c>
      <c r="I8013" s="32" t="s">
        <v>1983</v>
      </c>
      <c r="J8013" s="35">
        <v>43949</v>
      </c>
      <c r="K8013" s="35">
        <v>44679</v>
      </c>
      <c r="L8013" s="32" t="s">
        <v>22775</v>
      </c>
      <c r="M8013" s="32" t="s">
        <v>718</v>
      </c>
      <c r="N8013" s="32" t="s">
        <v>723</v>
      </c>
      <c r="O8013" s="32" t="s">
        <v>712</v>
      </c>
      <c r="P8013" s="32" t="s">
        <v>713</v>
      </c>
      <c r="Q8013" s="32" t="s">
        <v>833</v>
      </c>
      <c r="R8013" s="32" t="s">
        <v>10228</v>
      </c>
    </row>
    <row r="8014" spans="1:18" x14ac:dyDescent="0.25">
      <c r="A8014" s="33" t="s">
        <v>23967</v>
      </c>
      <c r="B8014" s="34" t="s">
        <v>22776</v>
      </c>
      <c r="C8014" s="34" t="s">
        <v>703</v>
      </c>
      <c r="D8014" s="36">
        <v>43480</v>
      </c>
      <c r="E8014" s="34" t="s">
        <v>704</v>
      </c>
      <c r="F8014" s="34" t="s">
        <v>705</v>
      </c>
      <c r="G8014" s="34" t="s">
        <v>4307</v>
      </c>
      <c r="H8014" s="34" t="s">
        <v>752</v>
      </c>
      <c r="I8014" s="34" t="s">
        <v>2251</v>
      </c>
      <c r="J8014" s="36">
        <v>43978</v>
      </c>
      <c r="K8014" s="36">
        <v>44708</v>
      </c>
      <c r="L8014" s="34" t="s">
        <v>22777</v>
      </c>
      <c r="M8014" s="34" t="s">
        <v>710</v>
      </c>
      <c r="N8014" s="34" t="s">
        <v>711</v>
      </c>
      <c r="O8014" s="34" t="s">
        <v>712</v>
      </c>
      <c r="P8014" s="34" t="s">
        <v>743</v>
      </c>
      <c r="Q8014" s="34" t="s">
        <v>10228</v>
      </c>
      <c r="R8014" s="34" t="s">
        <v>10228</v>
      </c>
    </row>
    <row r="8015" spans="1:18" x14ac:dyDescent="0.25">
      <c r="A8015" s="31" t="s">
        <v>23520</v>
      </c>
      <c r="B8015" s="32" t="s">
        <v>22778</v>
      </c>
      <c r="C8015" s="32" t="s">
        <v>703</v>
      </c>
      <c r="D8015" s="35">
        <v>43475</v>
      </c>
      <c r="E8015" s="32" t="s">
        <v>704</v>
      </c>
      <c r="F8015" s="32" t="s">
        <v>705</v>
      </c>
      <c r="G8015" s="32" t="s">
        <v>10506</v>
      </c>
      <c r="H8015" s="32" t="s">
        <v>736</v>
      </c>
      <c r="I8015" s="32" t="s">
        <v>10507</v>
      </c>
      <c r="J8015" s="35">
        <v>43991</v>
      </c>
      <c r="K8015" s="35">
        <v>44721</v>
      </c>
      <c r="L8015" s="32" t="s">
        <v>22779</v>
      </c>
      <c r="M8015" s="32" t="s">
        <v>718</v>
      </c>
      <c r="N8015" s="32" t="s">
        <v>749</v>
      </c>
      <c r="O8015" s="32" t="s">
        <v>773</v>
      </c>
      <c r="P8015" s="32" t="s">
        <v>713</v>
      </c>
      <c r="Q8015" s="32" t="s">
        <v>10228</v>
      </c>
      <c r="R8015" s="32" t="s">
        <v>10228</v>
      </c>
    </row>
    <row r="8016" spans="1:18" x14ac:dyDescent="0.25">
      <c r="A8016" s="33" t="s">
        <v>23969</v>
      </c>
      <c r="B8016" s="34" t="s">
        <v>22780</v>
      </c>
      <c r="C8016" s="34" t="s">
        <v>703</v>
      </c>
      <c r="D8016" s="36">
        <v>43475</v>
      </c>
      <c r="E8016" s="34" t="s">
        <v>704</v>
      </c>
      <c r="F8016" s="34" t="s">
        <v>705</v>
      </c>
      <c r="G8016" s="34" t="s">
        <v>2066</v>
      </c>
      <c r="H8016" s="34" t="s">
        <v>1286</v>
      </c>
      <c r="I8016" s="34" t="s">
        <v>2067</v>
      </c>
      <c r="J8016" s="36">
        <v>43970</v>
      </c>
      <c r="K8016" s="36">
        <v>44700</v>
      </c>
      <c r="L8016" s="34" t="s">
        <v>22781</v>
      </c>
      <c r="M8016" s="34" t="s">
        <v>710</v>
      </c>
      <c r="N8016" s="34" t="s">
        <v>711</v>
      </c>
      <c r="O8016" s="34" t="s">
        <v>712</v>
      </c>
      <c r="P8016" s="34" t="s">
        <v>743</v>
      </c>
      <c r="Q8016" s="34" t="s">
        <v>713</v>
      </c>
      <c r="R8016" s="34" t="s">
        <v>10228</v>
      </c>
    </row>
    <row r="8017" spans="1:18" x14ac:dyDescent="0.25">
      <c r="A8017" s="31" t="s">
        <v>23296</v>
      </c>
      <c r="B8017" s="32" t="s">
        <v>22782</v>
      </c>
      <c r="C8017" s="32" t="s">
        <v>734</v>
      </c>
      <c r="D8017" s="35">
        <v>43473</v>
      </c>
      <c r="E8017" s="32" t="s">
        <v>704</v>
      </c>
      <c r="F8017" s="32" t="s">
        <v>705</v>
      </c>
      <c r="G8017" s="32" t="s">
        <v>1390</v>
      </c>
      <c r="H8017" s="32" t="s">
        <v>736</v>
      </c>
      <c r="I8017" s="32" t="s">
        <v>1391</v>
      </c>
      <c r="J8017" s="35">
        <v>43960</v>
      </c>
      <c r="K8017" s="35">
        <v>44690</v>
      </c>
      <c r="L8017" s="32" t="s">
        <v>22783</v>
      </c>
      <c r="M8017" s="32" t="s">
        <v>710</v>
      </c>
      <c r="N8017" s="32" t="s">
        <v>711</v>
      </c>
      <c r="O8017" s="32" t="s">
        <v>712</v>
      </c>
      <c r="P8017" s="32" t="s">
        <v>832</v>
      </c>
      <c r="Q8017" s="32" t="s">
        <v>10228</v>
      </c>
      <c r="R8017" s="32" t="s">
        <v>10228</v>
      </c>
    </row>
    <row r="8018" spans="1:18" x14ac:dyDescent="0.25">
      <c r="A8018" s="33" t="s">
        <v>23971</v>
      </c>
      <c r="B8018" s="34" t="s">
        <v>22784</v>
      </c>
      <c r="C8018" s="34" t="s">
        <v>703</v>
      </c>
      <c r="D8018" s="36">
        <v>43473</v>
      </c>
      <c r="E8018" s="34" t="s">
        <v>704</v>
      </c>
      <c r="F8018" s="34" t="s">
        <v>705</v>
      </c>
      <c r="G8018" s="34" t="s">
        <v>2337</v>
      </c>
      <c r="H8018" s="34" t="s">
        <v>736</v>
      </c>
      <c r="I8018" s="34" t="s">
        <v>2338</v>
      </c>
      <c r="J8018" s="36">
        <v>43923</v>
      </c>
      <c r="K8018" s="36">
        <v>44653</v>
      </c>
      <c r="L8018" s="34" t="s">
        <v>22785</v>
      </c>
      <c r="M8018" s="34" t="s">
        <v>710</v>
      </c>
      <c r="N8018" s="34" t="s">
        <v>723</v>
      </c>
      <c r="O8018" s="34" t="s">
        <v>766</v>
      </c>
      <c r="P8018" s="34" t="s">
        <v>713</v>
      </c>
      <c r="Q8018" s="34" t="s">
        <v>743</v>
      </c>
      <c r="R8018" s="34" t="s">
        <v>10228</v>
      </c>
    </row>
    <row r="8019" spans="1:18" x14ac:dyDescent="0.25">
      <c r="A8019" s="31" t="s">
        <v>23522</v>
      </c>
      <c r="B8019" s="32" t="s">
        <v>22786</v>
      </c>
      <c r="C8019" s="32" t="s">
        <v>703</v>
      </c>
      <c r="D8019" s="35">
        <v>43469</v>
      </c>
      <c r="E8019" s="32" t="s">
        <v>704</v>
      </c>
      <c r="F8019" s="32" t="s">
        <v>705</v>
      </c>
      <c r="G8019" s="32" t="s">
        <v>22787</v>
      </c>
      <c r="H8019" s="32" t="s">
        <v>1286</v>
      </c>
      <c r="I8019" s="32" t="s">
        <v>2313</v>
      </c>
      <c r="J8019" s="35">
        <v>43923</v>
      </c>
      <c r="K8019" s="35">
        <v>44653</v>
      </c>
      <c r="L8019" s="32" t="s">
        <v>22788</v>
      </c>
      <c r="M8019" s="32" t="s">
        <v>710</v>
      </c>
      <c r="N8019" s="32" t="s">
        <v>778</v>
      </c>
      <c r="O8019" s="32" t="s">
        <v>712</v>
      </c>
      <c r="P8019" s="32" t="s">
        <v>713</v>
      </c>
      <c r="Q8019" s="32" t="s">
        <v>10228</v>
      </c>
      <c r="R8019" s="32" t="s">
        <v>10228</v>
      </c>
    </row>
    <row r="8020" spans="1:18" x14ac:dyDescent="0.25">
      <c r="A8020" s="33" t="s">
        <v>23973</v>
      </c>
      <c r="B8020" s="34" t="s">
        <v>22789</v>
      </c>
      <c r="C8020" s="34" t="s">
        <v>703</v>
      </c>
      <c r="D8020" s="36">
        <v>43469</v>
      </c>
      <c r="E8020" s="34" t="s">
        <v>704</v>
      </c>
      <c r="F8020" s="34" t="s">
        <v>705</v>
      </c>
      <c r="G8020" s="34" t="s">
        <v>22790</v>
      </c>
      <c r="H8020" s="34" t="s">
        <v>1205</v>
      </c>
      <c r="I8020" s="34" t="s">
        <v>1805</v>
      </c>
      <c r="J8020" s="36">
        <v>43949</v>
      </c>
      <c r="K8020" s="36">
        <v>44679</v>
      </c>
      <c r="L8020" s="34" t="s">
        <v>22791</v>
      </c>
      <c r="M8020" s="34" t="s">
        <v>710</v>
      </c>
      <c r="N8020" s="34" t="s">
        <v>723</v>
      </c>
      <c r="O8020" s="34" t="s">
        <v>712</v>
      </c>
      <c r="P8020" s="34" t="s">
        <v>833</v>
      </c>
      <c r="Q8020" s="34" t="s">
        <v>713</v>
      </c>
      <c r="R8020" s="34" t="s">
        <v>743</v>
      </c>
    </row>
    <row r="8021" spans="1:18" x14ac:dyDescent="0.25">
      <c r="A8021" s="31" t="s">
        <v>23184</v>
      </c>
      <c r="B8021" s="32" t="s">
        <v>22792</v>
      </c>
      <c r="C8021" s="32" t="s">
        <v>808</v>
      </c>
      <c r="D8021" s="35">
        <v>43502</v>
      </c>
      <c r="E8021" s="32" t="s">
        <v>704</v>
      </c>
      <c r="F8021" s="32" t="s">
        <v>705</v>
      </c>
      <c r="G8021" s="32" t="s">
        <v>14530</v>
      </c>
      <c r="H8021" s="32" t="s">
        <v>945</v>
      </c>
      <c r="I8021" s="32" t="s">
        <v>2033</v>
      </c>
      <c r="J8021" s="35">
        <v>43970</v>
      </c>
      <c r="K8021" s="35">
        <v>44700</v>
      </c>
      <c r="L8021" s="32" t="s">
        <v>22793</v>
      </c>
      <c r="M8021" s="32" t="s">
        <v>710</v>
      </c>
      <c r="N8021" s="32" t="s">
        <v>711</v>
      </c>
      <c r="O8021" s="32" t="s">
        <v>712</v>
      </c>
      <c r="P8021" s="32" t="s">
        <v>743</v>
      </c>
      <c r="Q8021" s="32" t="s">
        <v>10228</v>
      </c>
      <c r="R8021" s="32" t="s">
        <v>10228</v>
      </c>
    </row>
    <row r="8022" spans="1:18" x14ac:dyDescent="0.25">
      <c r="A8022" s="33" t="s">
        <v>23975</v>
      </c>
      <c r="B8022" s="34" t="s">
        <v>22794</v>
      </c>
      <c r="C8022" s="34" t="s">
        <v>808</v>
      </c>
      <c r="D8022" s="36">
        <v>43808</v>
      </c>
      <c r="E8022" s="34" t="s">
        <v>704</v>
      </c>
      <c r="F8022" s="34" t="s">
        <v>705</v>
      </c>
      <c r="G8022" s="34" t="s">
        <v>1122</v>
      </c>
      <c r="H8022" s="34" t="s">
        <v>763</v>
      </c>
      <c r="I8022" s="34" t="s">
        <v>1123</v>
      </c>
      <c r="J8022" s="36">
        <v>43916</v>
      </c>
      <c r="K8022" s="36">
        <v>44646</v>
      </c>
      <c r="L8022" s="34" t="s">
        <v>22795</v>
      </c>
      <c r="M8022" s="34" t="s">
        <v>772</v>
      </c>
      <c r="N8022" s="34" t="s">
        <v>778</v>
      </c>
      <c r="O8022" s="34" t="s">
        <v>712</v>
      </c>
      <c r="P8022" s="34" t="s">
        <v>968</v>
      </c>
      <c r="Q8022" s="34" t="s">
        <v>713</v>
      </c>
      <c r="R8022" s="34" t="s">
        <v>832</v>
      </c>
    </row>
    <row r="8023" spans="1:18" x14ac:dyDescent="0.25">
      <c r="A8023" s="31" t="s">
        <v>23523</v>
      </c>
      <c r="B8023" s="32" t="s">
        <v>22796</v>
      </c>
      <c r="C8023" s="32" t="s">
        <v>703</v>
      </c>
      <c r="D8023" s="35">
        <v>43592</v>
      </c>
      <c r="E8023" s="32" t="s">
        <v>704</v>
      </c>
      <c r="F8023" s="32" t="s">
        <v>705</v>
      </c>
      <c r="G8023" s="32" t="s">
        <v>22797</v>
      </c>
      <c r="H8023" s="32" t="s">
        <v>998</v>
      </c>
      <c r="I8023" s="32" t="s">
        <v>11677</v>
      </c>
      <c r="J8023" s="35">
        <v>43916</v>
      </c>
      <c r="K8023" s="35">
        <v>44646</v>
      </c>
      <c r="L8023" s="32" t="s">
        <v>22798</v>
      </c>
      <c r="M8023" s="32" t="s">
        <v>710</v>
      </c>
      <c r="N8023" s="32" t="s">
        <v>723</v>
      </c>
      <c r="O8023" s="32" t="s">
        <v>712</v>
      </c>
      <c r="P8023" s="32" t="s">
        <v>743</v>
      </c>
      <c r="Q8023" s="32" t="s">
        <v>10228</v>
      </c>
      <c r="R8023" s="32" t="s">
        <v>10228</v>
      </c>
    </row>
    <row r="8024" spans="1:18" x14ac:dyDescent="0.25">
      <c r="A8024" s="33" t="s">
        <v>23977</v>
      </c>
      <c r="B8024" s="34" t="s">
        <v>22799</v>
      </c>
      <c r="C8024" s="34" t="s">
        <v>703</v>
      </c>
      <c r="D8024" s="36">
        <v>43747</v>
      </c>
      <c r="E8024" s="34" t="s">
        <v>704</v>
      </c>
      <c r="F8024" s="34" t="s">
        <v>705</v>
      </c>
      <c r="G8024" s="34" t="s">
        <v>1497</v>
      </c>
      <c r="H8024" s="34" t="s">
        <v>945</v>
      </c>
      <c r="I8024" s="34" t="s">
        <v>1498</v>
      </c>
      <c r="J8024" s="36">
        <v>43859</v>
      </c>
      <c r="K8024" s="36">
        <v>44590</v>
      </c>
      <c r="L8024" s="34" t="s">
        <v>22800</v>
      </c>
      <c r="M8024" s="34" t="s">
        <v>718</v>
      </c>
      <c r="N8024" s="34" t="s">
        <v>723</v>
      </c>
      <c r="O8024" s="34" t="s">
        <v>755</v>
      </c>
      <c r="P8024" s="34" t="s">
        <v>743</v>
      </c>
      <c r="Q8024" s="34" t="s">
        <v>10228</v>
      </c>
      <c r="R8024" s="34" t="s">
        <v>10228</v>
      </c>
    </row>
    <row r="8025" spans="1:18" x14ac:dyDescent="0.25">
      <c r="A8025" s="31" t="s">
        <v>23298</v>
      </c>
      <c r="B8025" s="32" t="s">
        <v>22801</v>
      </c>
      <c r="C8025" s="32" t="s">
        <v>703</v>
      </c>
      <c r="D8025" s="35">
        <v>43502</v>
      </c>
      <c r="E8025" s="32" t="s">
        <v>704</v>
      </c>
      <c r="F8025" s="32" t="s">
        <v>705</v>
      </c>
      <c r="G8025" s="32" t="s">
        <v>19215</v>
      </c>
      <c r="H8025" s="32" t="s">
        <v>984</v>
      </c>
      <c r="I8025" s="32" t="s">
        <v>19216</v>
      </c>
      <c r="J8025" s="35">
        <v>43917</v>
      </c>
      <c r="K8025" s="35">
        <v>44647</v>
      </c>
      <c r="L8025" s="32" t="s">
        <v>22802</v>
      </c>
      <c r="M8025" s="32" t="s">
        <v>772</v>
      </c>
      <c r="N8025" s="32" t="s">
        <v>723</v>
      </c>
      <c r="O8025" s="32" t="s">
        <v>712</v>
      </c>
      <c r="P8025" s="32" t="s">
        <v>713</v>
      </c>
      <c r="Q8025" s="32" t="s">
        <v>10228</v>
      </c>
      <c r="R8025" s="32" t="s">
        <v>10228</v>
      </c>
    </row>
    <row r="8026" spans="1:18" x14ac:dyDescent="0.25">
      <c r="A8026" s="33" t="s">
        <v>23979</v>
      </c>
      <c r="B8026" s="34" t="s">
        <v>22803</v>
      </c>
      <c r="C8026" s="34" t="s">
        <v>703</v>
      </c>
      <c r="D8026" s="36">
        <v>43476</v>
      </c>
      <c r="E8026" s="34" t="s">
        <v>704</v>
      </c>
      <c r="F8026" s="34" t="s">
        <v>705</v>
      </c>
      <c r="G8026" s="34" t="s">
        <v>22804</v>
      </c>
      <c r="H8026" s="34" t="s">
        <v>1974</v>
      </c>
      <c r="I8026" s="34" t="s">
        <v>1975</v>
      </c>
      <c r="J8026" s="36">
        <v>43858</v>
      </c>
      <c r="K8026" s="36">
        <v>44589</v>
      </c>
      <c r="L8026" s="34" t="s">
        <v>22805</v>
      </c>
      <c r="M8026" s="34" t="s">
        <v>718</v>
      </c>
      <c r="N8026" s="34" t="s">
        <v>749</v>
      </c>
      <c r="O8026" s="34" t="s">
        <v>712</v>
      </c>
      <c r="P8026" s="34" t="s">
        <v>743</v>
      </c>
      <c r="Q8026" s="34" t="s">
        <v>713</v>
      </c>
      <c r="R8026" s="34" t="s">
        <v>10228</v>
      </c>
    </row>
    <row r="8027" spans="1:18" x14ac:dyDescent="0.25">
      <c r="A8027" s="31" t="s">
        <v>23525</v>
      </c>
      <c r="B8027" s="32" t="s">
        <v>22806</v>
      </c>
      <c r="C8027" s="32" t="s">
        <v>703</v>
      </c>
      <c r="D8027" s="35">
        <v>43476</v>
      </c>
      <c r="E8027" s="32" t="s">
        <v>704</v>
      </c>
      <c r="F8027" s="32" t="s">
        <v>705</v>
      </c>
      <c r="G8027" s="32" t="s">
        <v>11473</v>
      </c>
      <c r="H8027" s="32" t="s">
        <v>769</v>
      </c>
      <c r="I8027" s="32" t="s">
        <v>770</v>
      </c>
      <c r="J8027" s="35">
        <v>43913</v>
      </c>
      <c r="K8027" s="35">
        <v>44643</v>
      </c>
      <c r="L8027" s="32" t="s">
        <v>22807</v>
      </c>
      <c r="M8027" s="32" t="s">
        <v>710</v>
      </c>
      <c r="N8027" s="32" t="s">
        <v>723</v>
      </c>
      <c r="O8027" s="32" t="s">
        <v>712</v>
      </c>
      <c r="P8027" s="32" t="s">
        <v>833</v>
      </c>
      <c r="Q8027" s="32" t="s">
        <v>1771</v>
      </c>
      <c r="R8027" s="32" t="s">
        <v>1771</v>
      </c>
    </row>
    <row r="8028" spans="1:18" x14ac:dyDescent="0.25">
      <c r="A8028" s="33" t="s">
        <v>23981</v>
      </c>
      <c r="B8028" s="34" t="s">
        <v>22808</v>
      </c>
      <c r="C8028" s="34" t="s">
        <v>703</v>
      </c>
      <c r="D8028" s="36">
        <v>43476</v>
      </c>
      <c r="E8028" s="34" t="s">
        <v>704</v>
      </c>
      <c r="F8028" s="34" t="s">
        <v>705</v>
      </c>
      <c r="G8028" s="34" t="s">
        <v>7431</v>
      </c>
      <c r="H8028" s="34" t="s">
        <v>769</v>
      </c>
      <c r="I8028" s="34" t="s">
        <v>770</v>
      </c>
      <c r="J8028" s="36">
        <v>43908</v>
      </c>
      <c r="K8028" s="36">
        <v>44638</v>
      </c>
      <c r="L8028" s="34" t="s">
        <v>22809</v>
      </c>
      <c r="M8028" s="34" t="s">
        <v>710</v>
      </c>
      <c r="N8028" s="34" t="s">
        <v>711</v>
      </c>
      <c r="O8028" s="34" t="s">
        <v>712</v>
      </c>
      <c r="P8028" s="34" t="s">
        <v>713</v>
      </c>
      <c r="Q8028" s="34" t="s">
        <v>743</v>
      </c>
      <c r="R8028" s="34" t="s">
        <v>833</v>
      </c>
    </row>
    <row r="8029" spans="1:18" x14ac:dyDescent="0.25">
      <c r="A8029" s="31" t="s">
        <v>23129</v>
      </c>
      <c r="B8029" s="32" t="s">
        <v>22810</v>
      </c>
      <c r="C8029" s="32" t="s">
        <v>703</v>
      </c>
      <c r="D8029" s="35">
        <v>43474</v>
      </c>
      <c r="E8029" s="32" t="s">
        <v>704</v>
      </c>
      <c r="F8029" s="32" t="s">
        <v>705</v>
      </c>
      <c r="G8029" s="32" t="s">
        <v>22811</v>
      </c>
      <c r="H8029" s="32" t="s">
        <v>769</v>
      </c>
      <c r="I8029" s="32" t="s">
        <v>2165</v>
      </c>
      <c r="J8029" s="35">
        <v>43913</v>
      </c>
      <c r="K8029" s="35">
        <v>44643</v>
      </c>
      <c r="L8029" s="32" t="s">
        <v>22812</v>
      </c>
      <c r="M8029" s="32" t="s">
        <v>772</v>
      </c>
      <c r="N8029" s="32" t="s">
        <v>778</v>
      </c>
      <c r="O8029" s="32" t="s">
        <v>712</v>
      </c>
      <c r="P8029" s="32" t="s">
        <v>713</v>
      </c>
      <c r="Q8029" s="32" t="s">
        <v>10228</v>
      </c>
      <c r="R8029" s="32" t="s">
        <v>10228</v>
      </c>
    </row>
    <row r="8030" spans="1:18" x14ac:dyDescent="0.25">
      <c r="A8030" s="33" t="s">
        <v>23983</v>
      </c>
      <c r="B8030" s="34" t="s">
        <v>22813</v>
      </c>
      <c r="C8030" s="34" t="s">
        <v>703</v>
      </c>
      <c r="D8030" s="36">
        <v>43486</v>
      </c>
      <c r="E8030" s="34" t="s">
        <v>704</v>
      </c>
      <c r="F8030" s="34" t="s">
        <v>705</v>
      </c>
      <c r="G8030" s="34" t="s">
        <v>22814</v>
      </c>
      <c r="H8030" s="34" t="s">
        <v>769</v>
      </c>
      <c r="I8030" s="34" t="s">
        <v>770</v>
      </c>
      <c r="J8030" s="36">
        <v>43913</v>
      </c>
      <c r="K8030" s="36">
        <v>44643</v>
      </c>
      <c r="L8030" s="34" t="s">
        <v>22815</v>
      </c>
      <c r="M8030" s="34" t="s">
        <v>710</v>
      </c>
      <c r="N8030" s="34" t="s">
        <v>711</v>
      </c>
      <c r="O8030" s="34" t="s">
        <v>712</v>
      </c>
      <c r="P8030" s="34" t="s">
        <v>713</v>
      </c>
      <c r="Q8030" s="34" t="s">
        <v>10228</v>
      </c>
      <c r="R8030" s="34" t="s">
        <v>10228</v>
      </c>
    </row>
    <row r="8031" spans="1:18" x14ac:dyDescent="0.25">
      <c r="A8031" s="31" t="s">
        <v>23527</v>
      </c>
      <c r="B8031" s="32" t="s">
        <v>22816</v>
      </c>
      <c r="C8031" s="32" t="s">
        <v>703</v>
      </c>
      <c r="D8031" s="35">
        <v>43486</v>
      </c>
      <c r="E8031" s="32" t="s">
        <v>704</v>
      </c>
      <c r="F8031" s="32" t="s">
        <v>705</v>
      </c>
      <c r="G8031" s="32" t="s">
        <v>14320</v>
      </c>
      <c r="H8031" s="32" t="s">
        <v>798</v>
      </c>
      <c r="I8031" s="32" t="s">
        <v>1490</v>
      </c>
      <c r="J8031" s="35">
        <v>43850</v>
      </c>
      <c r="K8031" s="35">
        <v>44581</v>
      </c>
      <c r="L8031" s="32" t="s">
        <v>22817</v>
      </c>
      <c r="M8031" s="32" t="s">
        <v>710</v>
      </c>
      <c r="N8031" s="32" t="s">
        <v>723</v>
      </c>
      <c r="O8031" s="32" t="s">
        <v>4144</v>
      </c>
      <c r="P8031" s="32" t="s">
        <v>889</v>
      </c>
      <c r="Q8031" s="32" t="s">
        <v>713</v>
      </c>
      <c r="R8031" s="32" t="s">
        <v>10228</v>
      </c>
    </row>
    <row r="8032" spans="1:18" x14ac:dyDescent="0.25">
      <c r="A8032" s="33" t="s">
        <v>23985</v>
      </c>
      <c r="B8032" s="34" t="s">
        <v>22818</v>
      </c>
      <c r="C8032" s="34" t="s">
        <v>734</v>
      </c>
      <c r="D8032" s="36">
        <v>43493</v>
      </c>
      <c r="E8032" s="34" t="s">
        <v>704</v>
      </c>
      <c r="F8032" s="34" t="s">
        <v>705</v>
      </c>
      <c r="G8032" s="34" t="s">
        <v>22819</v>
      </c>
      <c r="H8032" s="34" t="s">
        <v>945</v>
      </c>
      <c r="I8032" s="34" t="s">
        <v>966</v>
      </c>
      <c r="J8032" s="36">
        <v>43860</v>
      </c>
      <c r="K8032" s="36">
        <v>44591</v>
      </c>
      <c r="L8032" s="34" t="s">
        <v>22820</v>
      </c>
      <c r="M8032" s="34" t="s">
        <v>729</v>
      </c>
      <c r="N8032" s="34" t="s">
        <v>711</v>
      </c>
      <c r="O8032" s="34" t="s">
        <v>712</v>
      </c>
      <c r="P8032" s="34" t="s">
        <v>713</v>
      </c>
      <c r="Q8032" s="34" t="s">
        <v>10228</v>
      </c>
      <c r="R8032" s="34" t="s">
        <v>10228</v>
      </c>
    </row>
    <row r="8033" spans="1:18" x14ac:dyDescent="0.25">
      <c r="A8033" s="31" t="s">
        <v>23300</v>
      </c>
      <c r="B8033" s="32" t="s">
        <v>22821</v>
      </c>
      <c r="C8033" s="32" t="s">
        <v>703</v>
      </c>
      <c r="D8033" s="35">
        <v>43493</v>
      </c>
      <c r="E8033" s="32" t="s">
        <v>704</v>
      </c>
      <c r="F8033" s="32" t="s">
        <v>705</v>
      </c>
      <c r="G8033" s="32" t="s">
        <v>9227</v>
      </c>
      <c r="H8033" s="32" t="s">
        <v>752</v>
      </c>
      <c r="I8033" s="32" t="s">
        <v>9228</v>
      </c>
      <c r="J8033" s="35">
        <v>43878</v>
      </c>
      <c r="K8033" s="35">
        <v>44609</v>
      </c>
      <c r="L8033" s="32" t="s">
        <v>22822</v>
      </c>
      <c r="M8033" s="32" t="s">
        <v>710</v>
      </c>
      <c r="N8033" s="32" t="s">
        <v>711</v>
      </c>
      <c r="O8033" s="32" t="s">
        <v>712</v>
      </c>
      <c r="P8033" s="32" t="s">
        <v>713</v>
      </c>
      <c r="Q8033" s="32" t="s">
        <v>10228</v>
      </c>
      <c r="R8033" s="32" t="s">
        <v>10228</v>
      </c>
    </row>
    <row r="8034" spans="1:18" x14ac:dyDescent="0.25">
      <c r="A8034" s="33" t="s">
        <v>23987</v>
      </c>
      <c r="B8034" s="34" t="s">
        <v>22823</v>
      </c>
      <c r="C8034" s="34" t="s">
        <v>734</v>
      </c>
      <c r="D8034" s="36">
        <v>43497</v>
      </c>
      <c r="E8034" s="34" t="s">
        <v>704</v>
      </c>
      <c r="F8034" s="34" t="s">
        <v>705</v>
      </c>
      <c r="G8034" s="34" t="s">
        <v>22824</v>
      </c>
      <c r="H8034" s="34" t="s">
        <v>1277</v>
      </c>
      <c r="I8034" s="34" t="s">
        <v>1926</v>
      </c>
      <c r="J8034" s="36">
        <v>43901</v>
      </c>
      <c r="K8034" s="36">
        <v>44631</v>
      </c>
      <c r="L8034" s="34" t="s">
        <v>22825</v>
      </c>
      <c r="M8034" s="34" t="s">
        <v>710</v>
      </c>
      <c r="N8034" s="34" t="s">
        <v>723</v>
      </c>
      <c r="O8034" s="34" t="s">
        <v>712</v>
      </c>
      <c r="P8034" s="34" t="s">
        <v>713</v>
      </c>
      <c r="Q8034" s="34" t="s">
        <v>743</v>
      </c>
      <c r="R8034" s="34" t="s">
        <v>10228</v>
      </c>
    </row>
    <row r="8035" spans="1:18" x14ac:dyDescent="0.25">
      <c r="A8035" s="31" t="s">
        <v>23529</v>
      </c>
      <c r="B8035" s="32" t="s">
        <v>22826</v>
      </c>
      <c r="C8035" s="32" t="s">
        <v>703</v>
      </c>
      <c r="D8035" s="35">
        <v>43503</v>
      </c>
      <c r="E8035" s="32" t="s">
        <v>704</v>
      </c>
      <c r="F8035" s="32" t="s">
        <v>705</v>
      </c>
      <c r="G8035" s="32" t="s">
        <v>22827</v>
      </c>
      <c r="H8035" s="32" t="s">
        <v>984</v>
      </c>
      <c r="I8035" s="32" t="s">
        <v>4121</v>
      </c>
      <c r="J8035" s="35">
        <v>43916</v>
      </c>
      <c r="K8035" s="35">
        <v>44646</v>
      </c>
      <c r="L8035" s="32" t="s">
        <v>22828</v>
      </c>
      <c r="M8035" s="32" t="s">
        <v>710</v>
      </c>
      <c r="N8035" s="32" t="s">
        <v>711</v>
      </c>
      <c r="O8035" s="32" t="s">
        <v>712</v>
      </c>
      <c r="P8035" s="32" t="s">
        <v>832</v>
      </c>
      <c r="Q8035" s="32" t="s">
        <v>713</v>
      </c>
      <c r="R8035" s="32" t="s">
        <v>10228</v>
      </c>
    </row>
    <row r="8036" spans="1:18" x14ac:dyDescent="0.25">
      <c r="A8036" s="33" t="s">
        <v>23989</v>
      </c>
      <c r="B8036" s="34" t="s">
        <v>22829</v>
      </c>
      <c r="C8036" s="34" t="s">
        <v>703</v>
      </c>
      <c r="D8036" s="36">
        <v>43504</v>
      </c>
      <c r="E8036" s="34" t="s">
        <v>704</v>
      </c>
      <c r="F8036" s="34" t="s">
        <v>705</v>
      </c>
      <c r="G8036" s="34" t="s">
        <v>4292</v>
      </c>
      <c r="H8036" s="34" t="s">
        <v>769</v>
      </c>
      <c r="I8036" s="34" t="s">
        <v>770</v>
      </c>
      <c r="J8036" s="36">
        <v>43914</v>
      </c>
      <c r="K8036" s="36">
        <v>44644</v>
      </c>
      <c r="L8036" s="34" t="s">
        <v>22830</v>
      </c>
      <c r="M8036" s="34" t="s">
        <v>710</v>
      </c>
      <c r="N8036" s="34" t="s">
        <v>749</v>
      </c>
      <c r="O8036" s="34" t="s">
        <v>712</v>
      </c>
      <c r="P8036" s="34" t="s">
        <v>713</v>
      </c>
      <c r="Q8036" s="34" t="s">
        <v>10228</v>
      </c>
      <c r="R8036" s="34" t="s">
        <v>10228</v>
      </c>
    </row>
    <row r="8037" spans="1:18" x14ac:dyDescent="0.25">
      <c r="A8037" s="31" t="s">
        <v>23186</v>
      </c>
      <c r="B8037" s="32" t="s">
        <v>22831</v>
      </c>
      <c r="C8037" s="32" t="s">
        <v>703</v>
      </c>
      <c r="D8037" s="35">
        <v>43508</v>
      </c>
      <c r="E8037" s="32" t="s">
        <v>704</v>
      </c>
      <c r="F8037" s="32" t="s">
        <v>705</v>
      </c>
      <c r="G8037" s="32" t="s">
        <v>22832</v>
      </c>
      <c r="H8037" s="32" t="s">
        <v>752</v>
      </c>
      <c r="I8037" s="32" t="s">
        <v>2045</v>
      </c>
      <c r="J8037" s="35">
        <v>43906</v>
      </c>
      <c r="K8037" s="35">
        <v>44636</v>
      </c>
      <c r="L8037" s="32" t="s">
        <v>22833</v>
      </c>
      <c r="M8037" s="32" t="s">
        <v>772</v>
      </c>
      <c r="N8037" s="32" t="s">
        <v>749</v>
      </c>
      <c r="O8037" s="32" t="s">
        <v>2967</v>
      </c>
      <c r="P8037" s="32" t="s">
        <v>713</v>
      </c>
      <c r="Q8037" s="32" t="s">
        <v>10228</v>
      </c>
      <c r="R8037" s="32" t="s">
        <v>10228</v>
      </c>
    </row>
    <row r="8038" spans="1:18" x14ac:dyDescent="0.25">
      <c r="A8038" s="33" t="s">
        <v>23991</v>
      </c>
      <c r="B8038" s="34" t="s">
        <v>22834</v>
      </c>
      <c r="C8038" s="34" t="s">
        <v>703</v>
      </c>
      <c r="D8038" s="36">
        <v>43511</v>
      </c>
      <c r="E8038" s="34" t="s">
        <v>704</v>
      </c>
      <c r="F8038" s="34" t="s">
        <v>705</v>
      </c>
      <c r="G8038" s="34" t="s">
        <v>18083</v>
      </c>
      <c r="H8038" s="34" t="s">
        <v>1158</v>
      </c>
      <c r="I8038" s="34" t="s">
        <v>2431</v>
      </c>
      <c r="J8038" s="36">
        <v>43853</v>
      </c>
      <c r="K8038" s="36">
        <v>44584</v>
      </c>
      <c r="L8038" s="34" t="s">
        <v>22835</v>
      </c>
      <c r="M8038" s="34" t="s">
        <v>718</v>
      </c>
      <c r="N8038" s="34" t="s">
        <v>749</v>
      </c>
      <c r="O8038" s="34" t="s">
        <v>712</v>
      </c>
      <c r="P8038" s="34" t="s">
        <v>713</v>
      </c>
      <c r="Q8038" s="34" t="s">
        <v>10228</v>
      </c>
      <c r="R8038" s="34" t="s">
        <v>10228</v>
      </c>
    </row>
    <row r="8039" spans="1:18" x14ac:dyDescent="0.25">
      <c r="A8039" s="31" t="s">
        <v>23531</v>
      </c>
      <c r="B8039" s="32" t="s">
        <v>22836</v>
      </c>
      <c r="C8039" s="32" t="s">
        <v>703</v>
      </c>
      <c r="D8039" s="35">
        <v>43514</v>
      </c>
      <c r="E8039" s="32" t="s">
        <v>704</v>
      </c>
      <c r="F8039" s="32" t="s">
        <v>705</v>
      </c>
      <c r="G8039" s="32" t="s">
        <v>22837</v>
      </c>
      <c r="H8039" s="32" t="s">
        <v>740</v>
      </c>
      <c r="I8039" s="32" t="s">
        <v>794</v>
      </c>
      <c r="J8039" s="35">
        <v>43913</v>
      </c>
      <c r="K8039" s="35">
        <v>44643</v>
      </c>
      <c r="L8039" s="32" t="s">
        <v>22838</v>
      </c>
      <c r="M8039" s="32" t="s">
        <v>718</v>
      </c>
      <c r="N8039" s="32" t="s">
        <v>723</v>
      </c>
      <c r="O8039" s="32" t="s">
        <v>766</v>
      </c>
      <c r="P8039" s="32" t="s">
        <v>713</v>
      </c>
      <c r="Q8039" s="32" t="s">
        <v>743</v>
      </c>
      <c r="R8039" s="32" t="s">
        <v>10228</v>
      </c>
    </row>
    <row r="8040" spans="1:18" x14ac:dyDescent="0.25">
      <c r="A8040" s="33" t="s">
        <v>23993</v>
      </c>
      <c r="B8040" s="34" t="s">
        <v>22839</v>
      </c>
      <c r="C8040" s="34" t="s">
        <v>703</v>
      </c>
      <c r="D8040" s="36">
        <v>43514</v>
      </c>
      <c r="E8040" s="34" t="s">
        <v>704</v>
      </c>
      <c r="F8040" s="34" t="s">
        <v>705</v>
      </c>
      <c r="G8040" s="34" t="s">
        <v>22840</v>
      </c>
      <c r="H8040" s="34" t="s">
        <v>769</v>
      </c>
      <c r="I8040" s="34" t="s">
        <v>770</v>
      </c>
      <c r="J8040" s="36">
        <v>43909</v>
      </c>
      <c r="K8040" s="36">
        <v>44639</v>
      </c>
      <c r="L8040" s="34" t="s">
        <v>22841</v>
      </c>
      <c r="M8040" s="34" t="s">
        <v>772</v>
      </c>
      <c r="N8040" s="34" t="s">
        <v>778</v>
      </c>
      <c r="O8040" s="34" t="s">
        <v>712</v>
      </c>
      <c r="P8040" s="34" t="s">
        <v>713</v>
      </c>
      <c r="Q8040" s="34" t="s">
        <v>10228</v>
      </c>
      <c r="R8040" s="34" t="s">
        <v>10228</v>
      </c>
    </row>
    <row r="8041" spans="1:18" x14ac:dyDescent="0.25">
      <c r="A8041" s="31" t="s">
        <v>23302</v>
      </c>
      <c r="B8041" s="32" t="s">
        <v>22842</v>
      </c>
      <c r="C8041" s="32" t="s">
        <v>703</v>
      </c>
      <c r="D8041" s="35">
        <v>43516</v>
      </c>
      <c r="E8041" s="32" t="s">
        <v>704</v>
      </c>
      <c r="F8041" s="32" t="s">
        <v>705</v>
      </c>
      <c r="G8041" s="32" t="s">
        <v>22843</v>
      </c>
      <c r="H8041" s="32" t="s">
        <v>865</v>
      </c>
      <c r="I8041" s="32" t="s">
        <v>1150</v>
      </c>
      <c r="J8041" s="35">
        <v>43875</v>
      </c>
      <c r="K8041" s="35">
        <v>44606</v>
      </c>
      <c r="L8041" s="32" t="s">
        <v>22844</v>
      </c>
      <c r="M8041" s="32" t="s">
        <v>710</v>
      </c>
      <c r="N8041" s="32" t="s">
        <v>711</v>
      </c>
      <c r="O8041" s="32" t="s">
        <v>712</v>
      </c>
      <c r="P8041" s="32" t="s">
        <v>743</v>
      </c>
      <c r="Q8041" s="32" t="s">
        <v>833</v>
      </c>
      <c r="R8041" s="32" t="s">
        <v>10228</v>
      </c>
    </row>
    <row r="8042" spans="1:18" x14ac:dyDescent="0.25">
      <c r="A8042" s="33" t="s">
        <v>23995</v>
      </c>
      <c r="B8042" s="34" t="s">
        <v>22845</v>
      </c>
      <c r="C8042" s="34" t="s">
        <v>703</v>
      </c>
      <c r="D8042" s="36">
        <v>43517</v>
      </c>
      <c r="E8042" s="34" t="s">
        <v>704</v>
      </c>
      <c r="F8042" s="34" t="s">
        <v>705</v>
      </c>
      <c r="G8042" s="34" t="s">
        <v>20309</v>
      </c>
      <c r="H8042" s="34" t="s">
        <v>1465</v>
      </c>
      <c r="I8042" s="34" t="s">
        <v>2158</v>
      </c>
      <c r="J8042" s="36">
        <v>43917</v>
      </c>
      <c r="K8042" s="36">
        <v>44647</v>
      </c>
      <c r="L8042" s="34" t="s">
        <v>22846</v>
      </c>
      <c r="M8042" s="34" t="s">
        <v>772</v>
      </c>
      <c r="N8042" s="34" t="s">
        <v>711</v>
      </c>
      <c r="O8042" s="34" t="s">
        <v>712</v>
      </c>
      <c r="P8042" s="34" t="s">
        <v>743</v>
      </c>
      <c r="Q8042" s="34" t="s">
        <v>713</v>
      </c>
      <c r="R8042" s="34" t="s">
        <v>10228</v>
      </c>
    </row>
    <row r="8043" spans="1:18" x14ac:dyDescent="0.25">
      <c r="A8043" s="31" t="s">
        <v>23533</v>
      </c>
      <c r="B8043" s="32" t="s">
        <v>22847</v>
      </c>
      <c r="C8043" s="32" t="s">
        <v>703</v>
      </c>
      <c r="D8043" s="35">
        <v>43525</v>
      </c>
      <c r="E8043" s="32" t="s">
        <v>704</v>
      </c>
      <c r="F8043" s="32" t="s">
        <v>705</v>
      </c>
      <c r="G8043" s="32" t="s">
        <v>3396</v>
      </c>
      <c r="H8043" s="32" t="s">
        <v>707</v>
      </c>
      <c r="I8043" s="32" t="s">
        <v>3397</v>
      </c>
      <c r="J8043" s="35">
        <v>43916</v>
      </c>
      <c r="K8043" s="35">
        <v>44646</v>
      </c>
      <c r="L8043" s="32" t="s">
        <v>22848</v>
      </c>
      <c r="M8043" s="32" t="s">
        <v>710</v>
      </c>
      <c r="N8043" s="32" t="s">
        <v>723</v>
      </c>
      <c r="O8043" s="32" t="s">
        <v>712</v>
      </c>
      <c r="P8043" s="32" t="s">
        <v>713</v>
      </c>
      <c r="Q8043" s="32" t="s">
        <v>10228</v>
      </c>
      <c r="R8043" s="32" t="s">
        <v>10228</v>
      </c>
    </row>
    <row r="8044" spans="1:18" x14ac:dyDescent="0.25">
      <c r="A8044" s="33" t="s">
        <v>23997</v>
      </c>
      <c r="B8044" s="34" t="s">
        <v>22849</v>
      </c>
      <c r="C8044" s="34" t="s">
        <v>703</v>
      </c>
      <c r="D8044" s="36">
        <v>43535</v>
      </c>
      <c r="E8044" s="34" t="s">
        <v>704</v>
      </c>
      <c r="F8044" s="34" t="s">
        <v>705</v>
      </c>
      <c r="G8044" s="34" t="s">
        <v>22850</v>
      </c>
      <c r="H8044" s="34" t="s">
        <v>984</v>
      </c>
      <c r="I8044" s="34" t="s">
        <v>1060</v>
      </c>
      <c r="J8044" s="36">
        <v>43916</v>
      </c>
      <c r="K8044" s="36">
        <v>44646</v>
      </c>
      <c r="L8044" s="34" t="s">
        <v>22851</v>
      </c>
      <c r="M8044" s="34" t="s">
        <v>710</v>
      </c>
      <c r="N8044" s="34" t="s">
        <v>723</v>
      </c>
      <c r="O8044" s="34" t="s">
        <v>712</v>
      </c>
      <c r="P8044" s="34" t="s">
        <v>1042</v>
      </c>
      <c r="Q8044" s="34" t="s">
        <v>10228</v>
      </c>
      <c r="R8044" s="34" t="s">
        <v>10228</v>
      </c>
    </row>
    <row r="8045" spans="1:18" x14ac:dyDescent="0.25">
      <c r="A8045" s="31" t="s">
        <v>23101</v>
      </c>
      <c r="B8045" s="32" t="s">
        <v>22852</v>
      </c>
      <c r="C8045" s="32" t="s">
        <v>703</v>
      </c>
      <c r="D8045" s="35">
        <v>43537</v>
      </c>
      <c r="E8045" s="32" t="s">
        <v>704</v>
      </c>
      <c r="F8045" s="32" t="s">
        <v>705</v>
      </c>
      <c r="G8045" s="32" t="s">
        <v>3544</v>
      </c>
      <c r="H8045" s="32" t="s">
        <v>740</v>
      </c>
      <c r="I8045" s="32" t="s">
        <v>3545</v>
      </c>
      <c r="J8045" s="35">
        <v>43907</v>
      </c>
      <c r="K8045" s="35">
        <v>44637</v>
      </c>
      <c r="L8045" s="32" t="s">
        <v>22853</v>
      </c>
      <c r="M8045" s="32" t="s">
        <v>710</v>
      </c>
      <c r="N8045" s="32" t="s">
        <v>723</v>
      </c>
      <c r="O8045" s="32" t="s">
        <v>712</v>
      </c>
      <c r="P8045" s="32" t="s">
        <v>713</v>
      </c>
      <c r="Q8045" s="32" t="s">
        <v>10228</v>
      </c>
      <c r="R8045" s="32" t="s">
        <v>10228</v>
      </c>
    </row>
    <row r="8046" spans="1:18" x14ac:dyDescent="0.25">
      <c r="A8046" s="33" t="s">
        <v>23999</v>
      </c>
      <c r="B8046" s="34" t="s">
        <v>22854</v>
      </c>
      <c r="C8046" s="34" t="s">
        <v>703</v>
      </c>
      <c r="D8046" s="36">
        <v>43550</v>
      </c>
      <c r="E8046" s="34" t="s">
        <v>704</v>
      </c>
      <c r="F8046" s="34" t="s">
        <v>705</v>
      </c>
      <c r="G8046" s="34" t="s">
        <v>22855</v>
      </c>
      <c r="H8046" s="34" t="s">
        <v>1158</v>
      </c>
      <c r="I8046" s="34" t="s">
        <v>2431</v>
      </c>
      <c r="J8046" s="36">
        <v>43860</v>
      </c>
      <c r="K8046" s="36">
        <v>44591</v>
      </c>
      <c r="L8046" s="34" t="s">
        <v>22856</v>
      </c>
      <c r="M8046" s="34" t="s">
        <v>710</v>
      </c>
      <c r="N8046" s="34" t="s">
        <v>711</v>
      </c>
      <c r="O8046" s="34" t="s">
        <v>712</v>
      </c>
      <c r="P8046" s="34" t="s">
        <v>713</v>
      </c>
      <c r="Q8046" s="34" t="s">
        <v>10228</v>
      </c>
      <c r="R8046" s="34" t="s">
        <v>10228</v>
      </c>
    </row>
    <row r="8047" spans="1:18" x14ac:dyDescent="0.25">
      <c r="A8047" s="31" t="s">
        <v>23535</v>
      </c>
      <c r="B8047" s="32" t="s">
        <v>22857</v>
      </c>
      <c r="C8047" s="32" t="s">
        <v>703</v>
      </c>
      <c r="D8047" s="35">
        <v>43553</v>
      </c>
      <c r="E8047" s="32" t="s">
        <v>704</v>
      </c>
      <c r="F8047" s="32" t="s">
        <v>705</v>
      </c>
      <c r="G8047" s="32" t="s">
        <v>1609</v>
      </c>
      <c r="H8047" s="32" t="s">
        <v>763</v>
      </c>
      <c r="I8047" s="32" t="s">
        <v>15330</v>
      </c>
      <c r="J8047" s="35">
        <v>43915</v>
      </c>
      <c r="K8047" s="35">
        <v>44645</v>
      </c>
      <c r="L8047" s="32" t="s">
        <v>22858</v>
      </c>
      <c r="M8047" s="32" t="s">
        <v>710</v>
      </c>
      <c r="N8047" s="32" t="s">
        <v>711</v>
      </c>
      <c r="O8047" s="32" t="s">
        <v>712</v>
      </c>
      <c r="P8047" s="32" t="s">
        <v>833</v>
      </c>
      <c r="Q8047" s="32" t="s">
        <v>10228</v>
      </c>
      <c r="R8047" s="32" t="s">
        <v>10228</v>
      </c>
    </row>
    <row r="8048" spans="1:18" x14ac:dyDescent="0.25">
      <c r="A8048" s="33" t="s">
        <v>24001</v>
      </c>
      <c r="B8048" s="34" t="s">
        <v>22859</v>
      </c>
      <c r="C8048" s="34" t="s">
        <v>703</v>
      </c>
      <c r="D8048" s="36">
        <v>43553</v>
      </c>
      <c r="E8048" s="34" t="s">
        <v>704</v>
      </c>
      <c r="F8048" s="34" t="s">
        <v>705</v>
      </c>
      <c r="G8048" s="34" t="s">
        <v>22860</v>
      </c>
      <c r="H8048" s="34" t="s">
        <v>769</v>
      </c>
      <c r="I8048" s="34" t="s">
        <v>770</v>
      </c>
      <c r="J8048" s="36">
        <v>43915</v>
      </c>
      <c r="K8048" s="36">
        <v>44645</v>
      </c>
      <c r="L8048" s="34" t="s">
        <v>22861</v>
      </c>
      <c r="M8048" s="34" t="s">
        <v>710</v>
      </c>
      <c r="N8048" s="34" t="s">
        <v>778</v>
      </c>
      <c r="O8048" s="34" t="s">
        <v>712</v>
      </c>
      <c r="P8048" s="34" t="s">
        <v>713</v>
      </c>
      <c r="Q8048" s="34" t="s">
        <v>743</v>
      </c>
      <c r="R8048" s="34" t="s">
        <v>843</v>
      </c>
    </row>
    <row r="8049" spans="1:18" x14ac:dyDescent="0.25">
      <c r="A8049" s="31" t="s">
        <v>23304</v>
      </c>
      <c r="B8049" s="32" t="s">
        <v>22862</v>
      </c>
      <c r="C8049" s="32" t="s">
        <v>703</v>
      </c>
      <c r="D8049" s="35">
        <v>43556</v>
      </c>
      <c r="E8049" s="32" t="s">
        <v>704</v>
      </c>
      <c r="F8049" s="32" t="s">
        <v>705</v>
      </c>
      <c r="G8049" s="32" t="s">
        <v>20188</v>
      </c>
      <c r="H8049" s="32" t="s">
        <v>804</v>
      </c>
      <c r="I8049" s="32" t="s">
        <v>2321</v>
      </c>
      <c r="J8049" s="35">
        <v>43899</v>
      </c>
      <c r="K8049" s="35">
        <v>44629</v>
      </c>
      <c r="L8049" s="32" t="s">
        <v>22863</v>
      </c>
      <c r="M8049" s="32" t="s">
        <v>772</v>
      </c>
      <c r="N8049" s="32" t="s">
        <v>749</v>
      </c>
      <c r="O8049" s="32" t="s">
        <v>2967</v>
      </c>
      <c r="P8049" s="32" t="s">
        <v>832</v>
      </c>
      <c r="Q8049" s="32" t="s">
        <v>713</v>
      </c>
      <c r="R8049" s="32" t="s">
        <v>743</v>
      </c>
    </row>
    <row r="8050" spans="1:18" x14ac:dyDescent="0.25">
      <c r="A8050" s="33" t="s">
        <v>24003</v>
      </c>
      <c r="B8050" s="34" t="s">
        <v>22864</v>
      </c>
      <c r="C8050" s="34" t="s">
        <v>734</v>
      </c>
      <c r="D8050" s="36">
        <v>43556</v>
      </c>
      <c r="E8050" s="34" t="s">
        <v>704</v>
      </c>
      <c r="F8050" s="34" t="s">
        <v>705</v>
      </c>
      <c r="G8050" s="34" t="s">
        <v>22865</v>
      </c>
      <c r="H8050" s="34" t="s">
        <v>769</v>
      </c>
      <c r="I8050" s="34" t="s">
        <v>770</v>
      </c>
      <c r="J8050" s="36">
        <v>43909</v>
      </c>
      <c r="K8050" s="36">
        <v>44639</v>
      </c>
      <c r="L8050" s="34" t="s">
        <v>22866</v>
      </c>
      <c r="M8050" s="34" t="s">
        <v>772</v>
      </c>
      <c r="N8050" s="34" t="s">
        <v>778</v>
      </c>
      <c r="O8050" s="34" t="s">
        <v>755</v>
      </c>
      <c r="P8050" s="34" t="s">
        <v>713</v>
      </c>
      <c r="Q8050" s="34" t="s">
        <v>10228</v>
      </c>
      <c r="R8050" s="34" t="s">
        <v>10228</v>
      </c>
    </row>
    <row r="8051" spans="1:18" x14ac:dyDescent="0.25">
      <c r="A8051" s="31" t="s">
        <v>23537</v>
      </c>
      <c r="B8051" s="32" t="s">
        <v>22867</v>
      </c>
      <c r="C8051" s="32" t="s">
        <v>703</v>
      </c>
      <c r="D8051" s="35">
        <v>43557</v>
      </c>
      <c r="E8051" s="32" t="s">
        <v>704</v>
      </c>
      <c r="F8051" s="32" t="s">
        <v>705</v>
      </c>
      <c r="G8051" s="32" t="s">
        <v>1744</v>
      </c>
      <c r="H8051" s="32" t="s">
        <v>740</v>
      </c>
      <c r="I8051" s="32" t="s">
        <v>1745</v>
      </c>
      <c r="J8051" s="35">
        <v>43882</v>
      </c>
      <c r="K8051" s="35">
        <v>44613</v>
      </c>
      <c r="L8051" s="32" t="s">
        <v>22868</v>
      </c>
      <c r="M8051" s="32" t="s">
        <v>710</v>
      </c>
      <c r="N8051" s="32" t="s">
        <v>711</v>
      </c>
      <c r="O8051" s="32" t="s">
        <v>712</v>
      </c>
      <c r="P8051" s="32" t="s">
        <v>889</v>
      </c>
      <c r="Q8051" s="32" t="s">
        <v>833</v>
      </c>
      <c r="R8051" s="32" t="s">
        <v>10228</v>
      </c>
    </row>
    <row r="8052" spans="1:18" x14ac:dyDescent="0.25">
      <c r="A8052" s="33" t="s">
        <v>24005</v>
      </c>
      <c r="B8052" s="34" t="s">
        <v>22869</v>
      </c>
      <c r="C8052" s="34" t="s">
        <v>703</v>
      </c>
      <c r="D8052" s="36">
        <v>43565</v>
      </c>
      <c r="E8052" s="34" t="s">
        <v>704</v>
      </c>
      <c r="F8052" s="34" t="s">
        <v>705</v>
      </c>
      <c r="G8052" s="34" t="s">
        <v>6420</v>
      </c>
      <c r="H8052" s="34" t="s">
        <v>740</v>
      </c>
      <c r="I8052" s="34" t="s">
        <v>1386</v>
      </c>
      <c r="J8052" s="36">
        <v>43914</v>
      </c>
      <c r="K8052" s="36">
        <v>44644</v>
      </c>
      <c r="L8052" s="34" t="s">
        <v>22870</v>
      </c>
      <c r="M8052" s="34" t="s">
        <v>710</v>
      </c>
      <c r="N8052" s="34" t="s">
        <v>711</v>
      </c>
      <c r="O8052" s="34" t="s">
        <v>712</v>
      </c>
      <c r="P8052" s="34" t="s">
        <v>713</v>
      </c>
      <c r="Q8052" s="34" t="s">
        <v>10228</v>
      </c>
      <c r="R8052" s="34" t="s">
        <v>10228</v>
      </c>
    </row>
    <row r="8053" spans="1:18" x14ac:dyDescent="0.25">
      <c r="A8053" s="31" t="s">
        <v>23188</v>
      </c>
      <c r="B8053" s="32" t="s">
        <v>22871</v>
      </c>
      <c r="C8053" s="32" t="s">
        <v>703</v>
      </c>
      <c r="D8053" s="35">
        <v>43570</v>
      </c>
      <c r="E8053" s="32" t="s">
        <v>704</v>
      </c>
      <c r="F8053" s="32" t="s">
        <v>705</v>
      </c>
      <c r="G8053" s="32" t="s">
        <v>15207</v>
      </c>
      <c r="H8053" s="32" t="s">
        <v>707</v>
      </c>
      <c r="I8053" s="32" t="s">
        <v>15208</v>
      </c>
      <c r="J8053" s="35">
        <v>43916</v>
      </c>
      <c r="K8053" s="35">
        <v>44646</v>
      </c>
      <c r="L8053" s="32" t="s">
        <v>22872</v>
      </c>
      <c r="M8053" s="32" t="s">
        <v>710</v>
      </c>
      <c r="N8053" s="32" t="s">
        <v>749</v>
      </c>
      <c r="O8053" s="32" t="s">
        <v>712</v>
      </c>
      <c r="P8053" s="32" t="s">
        <v>743</v>
      </c>
      <c r="Q8053" s="32" t="s">
        <v>10228</v>
      </c>
      <c r="R8053" s="32" t="s">
        <v>10228</v>
      </c>
    </row>
    <row r="8054" spans="1:18" x14ac:dyDescent="0.25">
      <c r="A8054" s="33" t="s">
        <v>24007</v>
      </c>
      <c r="B8054" s="34" t="s">
        <v>22873</v>
      </c>
      <c r="C8054" s="34" t="s">
        <v>703</v>
      </c>
      <c r="D8054" s="36">
        <v>43573</v>
      </c>
      <c r="E8054" s="34" t="s">
        <v>704</v>
      </c>
      <c r="F8054" s="34" t="s">
        <v>705</v>
      </c>
      <c r="G8054" s="34" t="s">
        <v>11450</v>
      </c>
      <c r="H8054" s="34" t="s">
        <v>707</v>
      </c>
      <c r="I8054" s="34" t="s">
        <v>11451</v>
      </c>
      <c r="J8054" s="36">
        <v>43839</v>
      </c>
      <c r="K8054" s="36">
        <v>44570</v>
      </c>
      <c r="L8054" s="34" t="s">
        <v>22874</v>
      </c>
      <c r="M8054" s="34" t="s">
        <v>710</v>
      </c>
      <c r="N8054" s="34" t="s">
        <v>749</v>
      </c>
      <c r="O8054" s="34" t="s">
        <v>755</v>
      </c>
      <c r="P8054" s="34" t="s">
        <v>713</v>
      </c>
      <c r="Q8054" s="34" t="s">
        <v>10228</v>
      </c>
      <c r="R8054" s="34" t="s">
        <v>10228</v>
      </c>
    </row>
    <row r="8055" spans="1:18" x14ac:dyDescent="0.25">
      <c r="A8055" s="31" t="s">
        <v>23539</v>
      </c>
      <c r="B8055" s="32" t="s">
        <v>22875</v>
      </c>
      <c r="C8055" s="32" t="s">
        <v>703</v>
      </c>
      <c r="D8055" s="35">
        <v>43577</v>
      </c>
      <c r="E8055" s="32" t="s">
        <v>704</v>
      </c>
      <c r="F8055" s="32" t="s">
        <v>705</v>
      </c>
      <c r="G8055" s="32" t="s">
        <v>22876</v>
      </c>
      <c r="H8055" s="32" t="s">
        <v>769</v>
      </c>
      <c r="I8055" s="32" t="s">
        <v>770</v>
      </c>
      <c r="J8055" s="35">
        <v>43914</v>
      </c>
      <c r="K8055" s="35">
        <v>44644</v>
      </c>
      <c r="L8055" s="32" t="s">
        <v>22877</v>
      </c>
      <c r="M8055" s="32" t="s">
        <v>710</v>
      </c>
      <c r="N8055" s="32" t="s">
        <v>711</v>
      </c>
      <c r="O8055" s="32" t="s">
        <v>712</v>
      </c>
      <c r="P8055" s="32" t="s">
        <v>713</v>
      </c>
      <c r="Q8055" s="32" t="s">
        <v>10228</v>
      </c>
      <c r="R8055" s="32" t="s">
        <v>10228</v>
      </c>
    </row>
    <row r="8056" spans="1:18" x14ac:dyDescent="0.25">
      <c r="A8056" s="33" t="s">
        <v>24009</v>
      </c>
      <c r="B8056" s="34" t="s">
        <v>22878</v>
      </c>
      <c r="C8056" s="34" t="s">
        <v>703</v>
      </c>
      <c r="D8056" s="36">
        <v>43579</v>
      </c>
      <c r="E8056" s="34" t="s">
        <v>704</v>
      </c>
      <c r="F8056" s="34" t="s">
        <v>705</v>
      </c>
      <c r="G8056" s="34" t="s">
        <v>22879</v>
      </c>
      <c r="H8056" s="34" t="s">
        <v>998</v>
      </c>
      <c r="I8056" s="34" t="s">
        <v>2118</v>
      </c>
      <c r="J8056" s="36">
        <v>43907</v>
      </c>
      <c r="K8056" s="36">
        <v>44637</v>
      </c>
      <c r="L8056" s="34" t="s">
        <v>22880</v>
      </c>
      <c r="M8056" s="34" t="s">
        <v>729</v>
      </c>
      <c r="N8056" s="34" t="s">
        <v>749</v>
      </c>
      <c r="O8056" s="34" t="s">
        <v>712</v>
      </c>
      <c r="P8056" s="34" t="s">
        <v>713</v>
      </c>
      <c r="Q8056" s="34" t="s">
        <v>10228</v>
      </c>
      <c r="R8056" s="34" t="s">
        <v>10228</v>
      </c>
    </row>
    <row r="8057" spans="1:18" x14ac:dyDescent="0.25">
      <c r="A8057" s="31" t="s">
        <v>23306</v>
      </c>
      <c r="B8057" s="32" t="s">
        <v>22881</v>
      </c>
      <c r="C8057" s="32" t="s">
        <v>703</v>
      </c>
      <c r="D8057" s="35">
        <v>43594</v>
      </c>
      <c r="E8057" s="32" t="s">
        <v>704</v>
      </c>
      <c r="F8057" s="32" t="s">
        <v>705</v>
      </c>
      <c r="G8057" s="32" t="s">
        <v>22882</v>
      </c>
      <c r="H8057" s="32" t="s">
        <v>769</v>
      </c>
      <c r="I8057" s="32" t="s">
        <v>8283</v>
      </c>
      <c r="J8057" s="35">
        <v>43910</v>
      </c>
      <c r="K8057" s="35">
        <v>44640</v>
      </c>
      <c r="L8057" s="32" t="s">
        <v>22883</v>
      </c>
      <c r="M8057" s="32" t="s">
        <v>718</v>
      </c>
      <c r="N8057" s="32" t="s">
        <v>749</v>
      </c>
      <c r="O8057" s="32" t="s">
        <v>712</v>
      </c>
      <c r="P8057" s="32" t="s">
        <v>743</v>
      </c>
      <c r="Q8057" s="32" t="s">
        <v>713</v>
      </c>
      <c r="R8057" s="32" t="s">
        <v>10228</v>
      </c>
    </row>
    <row r="8058" spans="1:18" x14ac:dyDescent="0.25">
      <c r="A8058" s="33" t="s">
        <v>24011</v>
      </c>
      <c r="B8058" s="34" t="s">
        <v>22884</v>
      </c>
      <c r="C8058" s="34" t="s">
        <v>703</v>
      </c>
      <c r="D8058" s="36">
        <v>43594</v>
      </c>
      <c r="E8058" s="34" t="s">
        <v>704</v>
      </c>
      <c r="F8058" s="34" t="s">
        <v>705</v>
      </c>
      <c r="G8058" s="34" t="s">
        <v>20327</v>
      </c>
      <c r="H8058" s="34" t="s">
        <v>763</v>
      </c>
      <c r="I8058" s="34" t="s">
        <v>20328</v>
      </c>
      <c r="J8058" s="36">
        <v>43910</v>
      </c>
      <c r="K8058" s="36">
        <v>44640</v>
      </c>
      <c r="L8058" s="34" t="s">
        <v>22885</v>
      </c>
      <c r="M8058" s="34" t="s">
        <v>710</v>
      </c>
      <c r="N8058" s="34" t="s">
        <v>723</v>
      </c>
      <c r="O8058" s="34" t="s">
        <v>755</v>
      </c>
      <c r="P8058" s="34" t="s">
        <v>743</v>
      </c>
      <c r="Q8058" s="34" t="s">
        <v>10228</v>
      </c>
      <c r="R8058" s="34" t="s">
        <v>10228</v>
      </c>
    </row>
    <row r="8059" spans="1:18" x14ac:dyDescent="0.25">
      <c r="A8059" s="31" t="s">
        <v>23541</v>
      </c>
      <c r="B8059" s="32" t="s">
        <v>22886</v>
      </c>
      <c r="C8059" s="32" t="s">
        <v>734</v>
      </c>
      <c r="D8059" s="35">
        <v>43602</v>
      </c>
      <c r="E8059" s="32" t="s">
        <v>996</v>
      </c>
      <c r="F8059" s="32" t="s">
        <v>705</v>
      </c>
      <c r="G8059" s="32" t="s">
        <v>19704</v>
      </c>
      <c r="H8059" s="32" t="s">
        <v>798</v>
      </c>
      <c r="I8059" s="32" t="s">
        <v>19705</v>
      </c>
      <c r="J8059" s="35">
        <v>43861</v>
      </c>
      <c r="K8059" s="35">
        <v>44592</v>
      </c>
      <c r="L8059" s="32" t="s">
        <v>22887</v>
      </c>
      <c r="M8059" s="32" t="s">
        <v>710</v>
      </c>
      <c r="N8059" s="32" t="s">
        <v>778</v>
      </c>
      <c r="O8059" s="32" t="s">
        <v>22888</v>
      </c>
      <c r="P8059" s="32" t="s">
        <v>743</v>
      </c>
      <c r="Q8059" s="32" t="s">
        <v>1106</v>
      </c>
      <c r="R8059" s="32" t="s">
        <v>1106</v>
      </c>
    </row>
    <row r="8060" spans="1:18" x14ac:dyDescent="0.25">
      <c r="A8060" s="33" t="s">
        <v>24013</v>
      </c>
      <c r="B8060" s="34" t="s">
        <v>22889</v>
      </c>
      <c r="C8060" s="34" t="s">
        <v>703</v>
      </c>
      <c r="D8060" s="36">
        <v>43613</v>
      </c>
      <c r="E8060" s="34" t="s">
        <v>704</v>
      </c>
      <c r="F8060" s="34" t="s">
        <v>705</v>
      </c>
      <c r="G8060" s="34" t="s">
        <v>9244</v>
      </c>
      <c r="H8060" s="34" t="s">
        <v>769</v>
      </c>
      <c r="I8060" s="34" t="s">
        <v>770</v>
      </c>
      <c r="J8060" s="36">
        <v>43909</v>
      </c>
      <c r="K8060" s="36">
        <v>44639</v>
      </c>
      <c r="L8060" s="34" t="s">
        <v>22890</v>
      </c>
      <c r="M8060" s="34" t="s">
        <v>710</v>
      </c>
      <c r="N8060" s="34" t="s">
        <v>711</v>
      </c>
      <c r="O8060" s="34" t="s">
        <v>712</v>
      </c>
      <c r="P8060" s="34" t="s">
        <v>1771</v>
      </c>
      <c r="Q8060" s="34" t="s">
        <v>10228</v>
      </c>
      <c r="R8060" s="34" t="s">
        <v>10228</v>
      </c>
    </row>
    <row r="8061" spans="1:18" x14ac:dyDescent="0.25">
      <c r="A8061" s="31" t="s">
        <v>23131</v>
      </c>
      <c r="B8061" s="32" t="s">
        <v>22891</v>
      </c>
      <c r="C8061" s="32" t="s">
        <v>703</v>
      </c>
      <c r="D8061" s="35">
        <v>43614</v>
      </c>
      <c r="E8061" s="32" t="s">
        <v>704</v>
      </c>
      <c r="F8061" s="32" t="s">
        <v>705</v>
      </c>
      <c r="G8061" s="32" t="s">
        <v>22892</v>
      </c>
      <c r="H8061" s="32" t="s">
        <v>1277</v>
      </c>
      <c r="I8061" s="32" t="s">
        <v>1926</v>
      </c>
      <c r="J8061" s="35">
        <v>43873</v>
      </c>
      <c r="K8061" s="35">
        <v>44604</v>
      </c>
      <c r="L8061" s="32" t="s">
        <v>22893</v>
      </c>
      <c r="M8061" s="32" t="s">
        <v>772</v>
      </c>
      <c r="N8061" s="32" t="s">
        <v>778</v>
      </c>
      <c r="O8061" s="32" t="s">
        <v>712</v>
      </c>
      <c r="P8061" s="32" t="s">
        <v>713</v>
      </c>
      <c r="Q8061" s="32" t="s">
        <v>10228</v>
      </c>
      <c r="R8061" s="32" t="s">
        <v>10228</v>
      </c>
    </row>
    <row r="8062" spans="1:18" x14ac:dyDescent="0.25">
      <c r="A8062" s="33" t="s">
        <v>24015</v>
      </c>
      <c r="B8062" s="34" t="s">
        <v>22894</v>
      </c>
      <c r="C8062" s="34" t="s">
        <v>703</v>
      </c>
      <c r="D8062" s="36">
        <v>43615</v>
      </c>
      <c r="E8062" s="34" t="s">
        <v>704</v>
      </c>
      <c r="F8062" s="34" t="s">
        <v>705</v>
      </c>
      <c r="G8062" s="34" t="s">
        <v>22895</v>
      </c>
      <c r="H8062" s="34" t="s">
        <v>763</v>
      </c>
      <c r="I8062" s="34" t="s">
        <v>3537</v>
      </c>
      <c r="J8062" s="36">
        <v>43915</v>
      </c>
      <c r="K8062" s="36">
        <v>44645</v>
      </c>
      <c r="L8062" s="34" t="s">
        <v>22896</v>
      </c>
      <c r="M8062" s="34" t="s">
        <v>710</v>
      </c>
      <c r="N8062" s="34" t="s">
        <v>711</v>
      </c>
      <c r="O8062" s="34" t="s">
        <v>712</v>
      </c>
      <c r="P8062" s="34" t="s">
        <v>713</v>
      </c>
      <c r="Q8062" s="34" t="s">
        <v>843</v>
      </c>
      <c r="R8062" s="34" t="s">
        <v>10228</v>
      </c>
    </row>
    <row r="8063" spans="1:18" x14ac:dyDescent="0.25">
      <c r="A8063" s="31" t="s">
        <v>23543</v>
      </c>
      <c r="B8063" s="32" t="s">
        <v>22897</v>
      </c>
      <c r="C8063" s="32" t="s">
        <v>703</v>
      </c>
      <c r="D8063" s="35">
        <v>43627</v>
      </c>
      <c r="E8063" s="32" t="s">
        <v>704</v>
      </c>
      <c r="F8063" s="32" t="s">
        <v>705</v>
      </c>
      <c r="G8063" s="32" t="s">
        <v>22898</v>
      </c>
      <c r="H8063" s="32" t="s">
        <v>763</v>
      </c>
      <c r="I8063" s="32" t="s">
        <v>3590</v>
      </c>
      <c r="J8063" s="35">
        <v>43915</v>
      </c>
      <c r="K8063" s="35">
        <v>44645</v>
      </c>
      <c r="L8063" s="32" t="s">
        <v>22899</v>
      </c>
      <c r="M8063" s="32" t="s">
        <v>710</v>
      </c>
      <c r="N8063" s="32" t="s">
        <v>778</v>
      </c>
      <c r="O8063" s="32" t="s">
        <v>712</v>
      </c>
      <c r="P8063" s="32" t="s">
        <v>713</v>
      </c>
      <c r="Q8063" s="32" t="s">
        <v>10228</v>
      </c>
      <c r="R8063" s="32" t="s">
        <v>10228</v>
      </c>
    </row>
    <row r="8064" spans="1:18" x14ac:dyDescent="0.25">
      <c r="A8064" s="33" t="s">
        <v>24017</v>
      </c>
      <c r="B8064" s="34" t="s">
        <v>22900</v>
      </c>
      <c r="C8064" s="34" t="s">
        <v>703</v>
      </c>
      <c r="D8064" s="36">
        <v>43629</v>
      </c>
      <c r="E8064" s="34" t="s">
        <v>704</v>
      </c>
      <c r="F8064" s="34" t="s">
        <v>705</v>
      </c>
      <c r="G8064" s="34" t="s">
        <v>22901</v>
      </c>
      <c r="H8064" s="34" t="s">
        <v>763</v>
      </c>
      <c r="I8064" s="34" t="s">
        <v>7712</v>
      </c>
      <c r="J8064" s="36">
        <v>43916</v>
      </c>
      <c r="K8064" s="36">
        <v>44646</v>
      </c>
      <c r="L8064" s="34" t="s">
        <v>22902</v>
      </c>
      <c r="M8064" s="34" t="s">
        <v>710</v>
      </c>
      <c r="N8064" s="34" t="s">
        <v>778</v>
      </c>
      <c r="O8064" s="34" t="s">
        <v>712</v>
      </c>
      <c r="P8064" s="34" t="s">
        <v>713</v>
      </c>
      <c r="Q8064" s="34" t="s">
        <v>10228</v>
      </c>
      <c r="R8064" s="34" t="s">
        <v>10228</v>
      </c>
    </row>
    <row r="8065" spans="1:18" x14ac:dyDescent="0.25">
      <c r="A8065" s="31" t="s">
        <v>23308</v>
      </c>
      <c r="B8065" s="32" t="s">
        <v>22903</v>
      </c>
      <c r="C8065" s="32" t="s">
        <v>703</v>
      </c>
      <c r="D8065" s="35">
        <v>43635</v>
      </c>
      <c r="E8065" s="32" t="s">
        <v>704</v>
      </c>
      <c r="F8065" s="32" t="s">
        <v>705</v>
      </c>
      <c r="G8065" s="32" t="s">
        <v>6339</v>
      </c>
      <c r="H8065" s="32" t="s">
        <v>998</v>
      </c>
      <c r="I8065" s="32" t="s">
        <v>6340</v>
      </c>
      <c r="J8065" s="35">
        <v>43853</v>
      </c>
      <c r="K8065" s="35">
        <v>44584</v>
      </c>
      <c r="L8065" s="32" t="s">
        <v>22904</v>
      </c>
      <c r="M8065" s="32" t="s">
        <v>772</v>
      </c>
      <c r="N8065" s="32" t="s">
        <v>749</v>
      </c>
      <c r="O8065" s="32" t="s">
        <v>712</v>
      </c>
      <c r="P8065" s="32" t="s">
        <v>713</v>
      </c>
      <c r="Q8065" s="32" t="s">
        <v>10228</v>
      </c>
      <c r="R8065" s="32" t="s">
        <v>10228</v>
      </c>
    </row>
    <row r="8066" spans="1:18" x14ac:dyDescent="0.25">
      <c r="A8066" s="33" t="s">
        <v>24019</v>
      </c>
      <c r="B8066" s="34" t="s">
        <v>22905</v>
      </c>
      <c r="C8066" s="34" t="s">
        <v>703</v>
      </c>
      <c r="D8066" s="36">
        <v>43637</v>
      </c>
      <c r="E8066" s="34" t="s">
        <v>704</v>
      </c>
      <c r="F8066" s="34" t="s">
        <v>705</v>
      </c>
      <c r="G8066" s="34" t="s">
        <v>22906</v>
      </c>
      <c r="H8066" s="34" t="s">
        <v>763</v>
      </c>
      <c r="I8066" s="34" t="s">
        <v>4511</v>
      </c>
      <c r="J8066" s="36">
        <v>43915</v>
      </c>
      <c r="K8066" s="36">
        <v>44645</v>
      </c>
      <c r="L8066" s="34" t="s">
        <v>22907</v>
      </c>
      <c r="M8066" s="34" t="s">
        <v>710</v>
      </c>
      <c r="N8066" s="34" t="s">
        <v>711</v>
      </c>
      <c r="O8066" s="34" t="s">
        <v>712</v>
      </c>
      <c r="P8066" s="34" t="s">
        <v>843</v>
      </c>
      <c r="Q8066" s="34" t="s">
        <v>713</v>
      </c>
      <c r="R8066" s="34" t="s">
        <v>10228</v>
      </c>
    </row>
    <row r="8067" spans="1:18" x14ac:dyDescent="0.25">
      <c r="A8067" s="31" t="s">
        <v>23545</v>
      </c>
      <c r="B8067" s="32" t="s">
        <v>22908</v>
      </c>
      <c r="C8067" s="32" t="s">
        <v>703</v>
      </c>
      <c r="D8067" s="35">
        <v>43641</v>
      </c>
      <c r="E8067" s="32" t="s">
        <v>704</v>
      </c>
      <c r="F8067" s="32" t="s">
        <v>705</v>
      </c>
      <c r="G8067" s="32" t="s">
        <v>5919</v>
      </c>
      <c r="H8067" s="32" t="s">
        <v>740</v>
      </c>
      <c r="I8067" s="32" t="s">
        <v>5920</v>
      </c>
      <c r="J8067" s="35">
        <v>43839</v>
      </c>
      <c r="K8067" s="35">
        <v>44570</v>
      </c>
      <c r="L8067" s="32" t="s">
        <v>22909</v>
      </c>
      <c r="M8067" s="32" t="s">
        <v>729</v>
      </c>
      <c r="N8067" s="32" t="s">
        <v>711</v>
      </c>
      <c r="O8067" s="32" t="s">
        <v>712</v>
      </c>
      <c r="P8067" s="32" t="s">
        <v>833</v>
      </c>
      <c r="Q8067" s="32" t="s">
        <v>713</v>
      </c>
      <c r="R8067" s="32" t="s">
        <v>10228</v>
      </c>
    </row>
    <row r="8068" spans="1:18" x14ac:dyDescent="0.25">
      <c r="A8068" s="33" t="s">
        <v>24021</v>
      </c>
      <c r="B8068" s="34" t="s">
        <v>22910</v>
      </c>
      <c r="C8068" s="34" t="s">
        <v>703</v>
      </c>
      <c r="D8068" s="36">
        <v>43643</v>
      </c>
      <c r="E8068" s="34" t="s">
        <v>704</v>
      </c>
      <c r="F8068" s="34" t="s">
        <v>705</v>
      </c>
      <c r="G8068" s="34" t="s">
        <v>22911</v>
      </c>
      <c r="H8068" s="34" t="s">
        <v>769</v>
      </c>
      <c r="I8068" s="34" t="s">
        <v>770</v>
      </c>
      <c r="J8068" s="36">
        <v>43909</v>
      </c>
      <c r="K8068" s="36">
        <v>44639</v>
      </c>
      <c r="L8068" s="34" t="s">
        <v>22912</v>
      </c>
      <c r="M8068" s="34" t="s">
        <v>772</v>
      </c>
      <c r="N8068" s="34" t="s">
        <v>778</v>
      </c>
      <c r="O8068" s="34" t="s">
        <v>712</v>
      </c>
      <c r="P8068" s="34" t="s">
        <v>713</v>
      </c>
      <c r="Q8068" s="34" t="s">
        <v>10228</v>
      </c>
      <c r="R8068" s="34" t="s">
        <v>10228</v>
      </c>
    </row>
    <row r="8069" spans="1:18" x14ac:dyDescent="0.25">
      <c r="A8069" s="31" t="s">
        <v>23190</v>
      </c>
      <c r="B8069" s="32" t="s">
        <v>22913</v>
      </c>
      <c r="C8069" s="32" t="s">
        <v>703</v>
      </c>
      <c r="D8069" s="35">
        <v>43644</v>
      </c>
      <c r="E8069" s="32" t="s">
        <v>704</v>
      </c>
      <c r="F8069" s="32" t="s">
        <v>705</v>
      </c>
      <c r="G8069" s="32" t="s">
        <v>22914</v>
      </c>
      <c r="H8069" s="32" t="s">
        <v>769</v>
      </c>
      <c r="I8069" s="32" t="s">
        <v>770</v>
      </c>
      <c r="J8069" s="35">
        <v>43916</v>
      </c>
      <c r="K8069" s="35">
        <v>44646</v>
      </c>
      <c r="L8069" s="32" t="s">
        <v>22915</v>
      </c>
      <c r="M8069" s="32" t="s">
        <v>710</v>
      </c>
      <c r="N8069" s="32" t="s">
        <v>711</v>
      </c>
      <c r="O8069" s="32" t="s">
        <v>766</v>
      </c>
      <c r="P8069" s="32" t="s">
        <v>889</v>
      </c>
      <c r="Q8069" s="32" t="s">
        <v>1042</v>
      </c>
      <c r="R8069" s="32" t="s">
        <v>889</v>
      </c>
    </row>
    <row r="8070" spans="1:18" x14ac:dyDescent="0.25">
      <c r="A8070" s="33" t="s">
        <v>24023</v>
      </c>
      <c r="B8070" s="34" t="s">
        <v>22916</v>
      </c>
      <c r="C8070" s="34" t="s">
        <v>703</v>
      </c>
      <c r="D8070" s="36">
        <v>43647</v>
      </c>
      <c r="E8070" s="34" t="s">
        <v>704</v>
      </c>
      <c r="F8070" s="34" t="s">
        <v>705</v>
      </c>
      <c r="G8070" s="34" t="s">
        <v>706</v>
      </c>
      <c r="H8070" s="34" t="s">
        <v>707</v>
      </c>
      <c r="I8070" s="34" t="s">
        <v>708</v>
      </c>
      <c r="J8070" s="36">
        <v>43916</v>
      </c>
      <c r="K8070" s="36">
        <v>44646</v>
      </c>
      <c r="L8070" s="34" t="s">
        <v>22917</v>
      </c>
      <c r="M8070" s="34" t="s">
        <v>718</v>
      </c>
      <c r="N8070" s="34" t="s">
        <v>749</v>
      </c>
      <c r="O8070" s="34" t="s">
        <v>712</v>
      </c>
      <c r="P8070" s="34" t="s">
        <v>713</v>
      </c>
      <c r="Q8070" s="34" t="s">
        <v>10228</v>
      </c>
      <c r="R8070" s="34" t="s">
        <v>10228</v>
      </c>
    </row>
    <row r="8071" spans="1:18" x14ac:dyDescent="0.25">
      <c r="A8071" s="31" t="s">
        <v>23547</v>
      </c>
      <c r="B8071" s="32" t="s">
        <v>22918</v>
      </c>
      <c r="C8071" s="32" t="s">
        <v>703</v>
      </c>
      <c r="D8071" s="35">
        <v>43656</v>
      </c>
      <c r="E8071" s="32" t="s">
        <v>704</v>
      </c>
      <c r="F8071" s="32" t="s">
        <v>705</v>
      </c>
      <c r="G8071" s="32" t="s">
        <v>11335</v>
      </c>
      <c r="H8071" s="32" t="s">
        <v>769</v>
      </c>
      <c r="I8071" s="32" t="s">
        <v>770</v>
      </c>
      <c r="J8071" s="35">
        <v>43913</v>
      </c>
      <c r="K8071" s="35">
        <v>44643</v>
      </c>
      <c r="L8071" s="32" t="s">
        <v>22919</v>
      </c>
      <c r="M8071" s="32" t="s">
        <v>772</v>
      </c>
      <c r="N8071" s="32" t="s">
        <v>711</v>
      </c>
      <c r="O8071" s="32" t="s">
        <v>712</v>
      </c>
      <c r="P8071" s="32" t="s">
        <v>713</v>
      </c>
      <c r="Q8071" s="32" t="s">
        <v>743</v>
      </c>
      <c r="R8071" s="32" t="s">
        <v>10228</v>
      </c>
    </row>
    <row r="8072" spans="1:18" x14ac:dyDescent="0.25">
      <c r="A8072" s="33" t="s">
        <v>24025</v>
      </c>
      <c r="B8072" s="34" t="s">
        <v>22920</v>
      </c>
      <c r="C8072" s="34" t="s">
        <v>703</v>
      </c>
      <c r="D8072" s="36">
        <v>43656</v>
      </c>
      <c r="E8072" s="34" t="s">
        <v>704</v>
      </c>
      <c r="F8072" s="34" t="s">
        <v>705</v>
      </c>
      <c r="G8072" s="34" t="s">
        <v>22921</v>
      </c>
      <c r="H8072" s="34" t="s">
        <v>769</v>
      </c>
      <c r="I8072" s="34" t="s">
        <v>770</v>
      </c>
      <c r="J8072" s="36">
        <v>43917</v>
      </c>
      <c r="K8072" s="36">
        <v>44647</v>
      </c>
      <c r="L8072" s="34" t="s">
        <v>22922</v>
      </c>
      <c r="M8072" s="34" t="s">
        <v>710</v>
      </c>
      <c r="N8072" s="34" t="s">
        <v>711</v>
      </c>
      <c r="O8072" s="34" t="s">
        <v>712</v>
      </c>
      <c r="P8072" s="34" t="s">
        <v>713</v>
      </c>
      <c r="Q8072" s="34" t="s">
        <v>10228</v>
      </c>
      <c r="R8072" s="34" t="s">
        <v>10228</v>
      </c>
    </row>
    <row r="8073" spans="1:18" x14ac:dyDescent="0.25">
      <c r="A8073" s="31" t="s">
        <v>23310</v>
      </c>
      <c r="B8073" s="32" t="s">
        <v>22923</v>
      </c>
      <c r="C8073" s="32" t="s">
        <v>703</v>
      </c>
      <c r="D8073" s="35">
        <v>43656</v>
      </c>
      <c r="E8073" s="32" t="s">
        <v>704</v>
      </c>
      <c r="F8073" s="32" t="s">
        <v>705</v>
      </c>
      <c r="G8073" s="32" t="s">
        <v>9227</v>
      </c>
      <c r="H8073" s="32" t="s">
        <v>752</v>
      </c>
      <c r="I8073" s="32" t="s">
        <v>9228</v>
      </c>
      <c r="J8073" s="35">
        <v>43906</v>
      </c>
      <c r="K8073" s="35">
        <v>44636</v>
      </c>
      <c r="L8073" s="32" t="s">
        <v>22924</v>
      </c>
      <c r="M8073" s="32" t="s">
        <v>772</v>
      </c>
      <c r="N8073" s="32" t="s">
        <v>749</v>
      </c>
      <c r="O8073" s="32" t="s">
        <v>712</v>
      </c>
      <c r="P8073" s="32" t="s">
        <v>713</v>
      </c>
      <c r="Q8073" s="32" t="s">
        <v>10228</v>
      </c>
      <c r="R8073" s="32" t="s">
        <v>10228</v>
      </c>
    </row>
    <row r="8074" spans="1:18" x14ac:dyDescent="0.25">
      <c r="A8074" s="33" t="s">
        <v>24027</v>
      </c>
      <c r="B8074" s="34" t="s">
        <v>22925</v>
      </c>
      <c r="C8074" s="34" t="s">
        <v>703</v>
      </c>
      <c r="D8074" s="36">
        <v>43657</v>
      </c>
      <c r="E8074" s="34" t="s">
        <v>704</v>
      </c>
      <c r="F8074" s="34" t="s">
        <v>705</v>
      </c>
      <c r="G8074" s="34" t="s">
        <v>11057</v>
      </c>
      <c r="H8074" s="34" t="s">
        <v>763</v>
      </c>
      <c r="I8074" s="34" t="s">
        <v>11058</v>
      </c>
      <c r="J8074" s="36">
        <v>43882</v>
      </c>
      <c r="K8074" s="36">
        <v>44613</v>
      </c>
      <c r="L8074" s="34" t="s">
        <v>22926</v>
      </c>
      <c r="M8074" s="34" t="s">
        <v>729</v>
      </c>
      <c r="N8074" s="34" t="s">
        <v>711</v>
      </c>
      <c r="O8074" s="34" t="s">
        <v>712</v>
      </c>
      <c r="P8074" s="34" t="s">
        <v>1106</v>
      </c>
      <c r="Q8074" s="34" t="s">
        <v>1106</v>
      </c>
      <c r="R8074" s="34" t="s">
        <v>10228</v>
      </c>
    </row>
    <row r="8075" spans="1:18" x14ac:dyDescent="0.25">
      <c r="A8075" s="31" t="s">
        <v>23549</v>
      </c>
      <c r="B8075" s="32" t="s">
        <v>22927</v>
      </c>
      <c r="C8075" s="32" t="s">
        <v>703</v>
      </c>
      <c r="D8075" s="35">
        <v>43657</v>
      </c>
      <c r="E8075" s="32" t="s">
        <v>704</v>
      </c>
      <c r="F8075" s="32" t="s">
        <v>705</v>
      </c>
      <c r="G8075" s="32" t="s">
        <v>22928</v>
      </c>
      <c r="H8075" s="32" t="s">
        <v>707</v>
      </c>
      <c r="I8075" s="32" t="s">
        <v>721</v>
      </c>
      <c r="J8075" s="35">
        <v>43917</v>
      </c>
      <c r="K8075" s="35">
        <v>44647</v>
      </c>
      <c r="L8075" s="32" t="s">
        <v>22929</v>
      </c>
      <c r="M8075" s="32" t="s">
        <v>710</v>
      </c>
      <c r="N8075" s="32" t="s">
        <v>778</v>
      </c>
      <c r="O8075" s="32" t="s">
        <v>712</v>
      </c>
      <c r="P8075" s="32" t="s">
        <v>713</v>
      </c>
      <c r="Q8075" s="32" t="s">
        <v>10228</v>
      </c>
      <c r="R8075" s="32" t="s">
        <v>10228</v>
      </c>
    </row>
  </sheetData>
  <sortState xmlns:xlrd2="http://schemas.microsoft.com/office/spreadsheetml/2017/richdata2" ref="A2:S8075">
    <sortCondition ref="S2:S8075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AC28-E3DE-44DD-BF43-FFF779341D74}">
  <sheetPr codeName="Sheet3"/>
  <dimension ref="A1:AL15059"/>
  <sheetViews>
    <sheetView workbookViewId="0">
      <selection activeCell="I14" sqref="I14"/>
    </sheetView>
  </sheetViews>
  <sheetFormatPr defaultRowHeight="15" x14ac:dyDescent="0.25"/>
  <cols>
    <col min="1" max="1" width="12.140625" customWidth="1"/>
    <col min="2" max="2" width="13.140625" customWidth="1"/>
    <col min="3" max="3" width="8.42578125" customWidth="1"/>
    <col min="4" max="4" width="12.7109375" customWidth="1"/>
    <col min="5" max="5" width="11.7109375" customWidth="1"/>
    <col min="6" max="6" width="6.140625" customWidth="1"/>
    <col min="7" max="7" width="10.28515625" style="20" customWidth="1"/>
    <col min="8" max="8" width="11.28515625" customWidth="1"/>
    <col min="9" max="10" width="9.42578125" bestFit="1" customWidth="1"/>
    <col min="11" max="11" width="6.85546875" bestFit="1" customWidth="1"/>
    <col min="12" max="12" width="16.5703125" bestFit="1" customWidth="1"/>
    <col min="13" max="13" width="10.7109375" bestFit="1" customWidth="1"/>
    <col min="14" max="14" width="21.7109375" bestFit="1" customWidth="1"/>
    <col min="15" max="15" width="15.28515625" bestFit="1" customWidth="1"/>
    <col min="16" max="16" width="17.7109375" bestFit="1" customWidth="1"/>
    <col min="17" max="17" width="14.28515625" bestFit="1" customWidth="1"/>
    <col min="18" max="18" width="9.7109375" bestFit="1" customWidth="1"/>
    <col min="19" max="19" width="11.7109375" bestFit="1" customWidth="1"/>
    <col min="20" max="20" width="8.140625" bestFit="1" customWidth="1"/>
    <col min="21" max="21" width="8.28515625" bestFit="1" customWidth="1"/>
    <col min="22" max="22" width="7.7109375" bestFit="1" customWidth="1"/>
    <col min="23" max="23" width="8.28515625" bestFit="1" customWidth="1"/>
    <col min="24" max="24" width="14.7109375" bestFit="1" customWidth="1"/>
    <col min="25" max="25" width="18.28515625" bestFit="1" customWidth="1"/>
    <col min="26" max="26" width="23.85546875" bestFit="1" customWidth="1"/>
  </cols>
  <sheetData>
    <row r="1" spans="1:38" s="16" customFormat="1" ht="30" x14ac:dyDescent="0.25">
      <c r="A1" s="41" t="s">
        <v>678</v>
      </c>
      <c r="B1" s="41" t="s">
        <v>38203</v>
      </c>
      <c r="C1" s="41" t="s">
        <v>31149</v>
      </c>
      <c r="D1" s="41" t="s">
        <v>23074</v>
      </c>
      <c r="E1" s="41" t="s">
        <v>38208</v>
      </c>
      <c r="F1" s="41" t="s">
        <v>38202</v>
      </c>
      <c r="G1" s="41" t="s">
        <v>38204</v>
      </c>
      <c r="H1" s="41" t="s">
        <v>38205</v>
      </c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38" x14ac:dyDescent="0.25">
      <c r="A2" s="27">
        <v>202006241</v>
      </c>
      <c r="B2" s="29">
        <v>43497</v>
      </c>
      <c r="C2" s="18" t="s">
        <v>31150</v>
      </c>
      <c r="D2" t="s">
        <v>24130</v>
      </c>
      <c r="E2" s="29">
        <v>43504</v>
      </c>
      <c r="F2" s="27">
        <v>14</v>
      </c>
      <c r="G2" s="28">
        <v>13</v>
      </c>
      <c r="H2" s="40">
        <v>739.65</v>
      </c>
      <c r="I2" s="25"/>
    </row>
    <row r="3" spans="1:38" x14ac:dyDescent="0.25">
      <c r="A3" s="27">
        <v>202005319</v>
      </c>
      <c r="B3" s="29">
        <v>43498</v>
      </c>
      <c r="C3" s="18" t="s">
        <v>31151</v>
      </c>
      <c r="D3" s="27" t="s">
        <v>30885</v>
      </c>
      <c r="E3" s="29">
        <v>43504</v>
      </c>
      <c r="F3" s="27">
        <v>19</v>
      </c>
      <c r="G3" s="28">
        <v>7</v>
      </c>
      <c r="H3" s="40">
        <v>339.78</v>
      </c>
      <c r="I3" s="25"/>
    </row>
    <row r="4" spans="1:38" x14ac:dyDescent="0.25">
      <c r="A4" s="27">
        <v>202004810</v>
      </c>
      <c r="B4" s="29">
        <v>43499</v>
      </c>
      <c r="C4" s="18" t="s">
        <v>31152</v>
      </c>
      <c r="D4" s="27" t="s">
        <v>29595</v>
      </c>
      <c r="E4" s="29">
        <v>43506</v>
      </c>
      <c r="F4" s="27">
        <v>21</v>
      </c>
      <c r="G4" s="28">
        <v>10</v>
      </c>
      <c r="H4" s="40">
        <v>886.87</v>
      </c>
      <c r="I4" s="25"/>
    </row>
    <row r="5" spans="1:38" x14ac:dyDescent="0.25">
      <c r="A5" s="27">
        <v>201907396</v>
      </c>
      <c r="B5" s="29">
        <v>43500</v>
      </c>
      <c r="C5" s="18" t="s">
        <v>31153</v>
      </c>
      <c r="D5" s="27" t="s">
        <v>31000</v>
      </c>
      <c r="E5" s="29">
        <v>43508</v>
      </c>
      <c r="F5" s="27">
        <v>15</v>
      </c>
      <c r="G5" s="28">
        <v>1</v>
      </c>
      <c r="H5" s="40">
        <v>98.63</v>
      </c>
      <c r="I5" s="25"/>
    </row>
    <row r="6" spans="1:38" x14ac:dyDescent="0.25">
      <c r="A6" s="27">
        <v>201900135</v>
      </c>
      <c r="B6" s="29">
        <v>43501</v>
      </c>
      <c r="C6" s="18" t="s">
        <v>31154</v>
      </c>
      <c r="D6" s="27" t="s">
        <v>30504</v>
      </c>
      <c r="E6" s="29">
        <v>43505</v>
      </c>
      <c r="F6" s="27">
        <v>13</v>
      </c>
      <c r="G6" s="28">
        <v>12</v>
      </c>
      <c r="H6" s="40">
        <v>628.76</v>
      </c>
      <c r="I6" s="25"/>
    </row>
    <row r="7" spans="1:38" x14ac:dyDescent="0.25">
      <c r="A7" s="27">
        <v>201806082</v>
      </c>
      <c r="B7" s="29">
        <v>43502</v>
      </c>
      <c r="C7" s="18" t="s">
        <v>31155</v>
      </c>
      <c r="D7" s="27" t="s">
        <v>29635</v>
      </c>
      <c r="E7" s="29">
        <v>43502</v>
      </c>
      <c r="F7" s="27">
        <v>19</v>
      </c>
      <c r="G7" s="28">
        <v>1</v>
      </c>
      <c r="H7" s="40">
        <v>79.45</v>
      </c>
      <c r="I7" s="25"/>
    </row>
    <row r="8" spans="1:38" x14ac:dyDescent="0.25">
      <c r="A8" s="27">
        <v>201706430</v>
      </c>
      <c r="B8" s="29">
        <v>43503</v>
      </c>
      <c r="C8" s="18" t="s">
        <v>31156</v>
      </c>
      <c r="D8" s="27" t="s">
        <v>26584</v>
      </c>
      <c r="E8" s="29">
        <v>43508</v>
      </c>
      <c r="F8" s="27">
        <v>23</v>
      </c>
      <c r="G8" s="28">
        <v>2</v>
      </c>
      <c r="H8" s="40">
        <v>104.3</v>
      </c>
      <c r="I8" s="25"/>
    </row>
    <row r="9" spans="1:38" x14ac:dyDescent="0.25">
      <c r="A9" s="27">
        <v>202006607</v>
      </c>
      <c r="B9" s="29">
        <v>43504</v>
      </c>
      <c r="C9" s="18" t="s">
        <v>31157</v>
      </c>
      <c r="D9" s="27" t="s">
        <v>25761</v>
      </c>
      <c r="E9" s="29">
        <v>43513</v>
      </c>
      <c r="F9" s="27">
        <v>8</v>
      </c>
      <c r="G9" s="28">
        <v>7</v>
      </c>
      <c r="H9" s="40">
        <v>140.13999999999999</v>
      </c>
      <c r="I9" s="25"/>
    </row>
    <row r="10" spans="1:38" x14ac:dyDescent="0.25">
      <c r="A10" s="18">
        <v>201706421</v>
      </c>
      <c r="B10" s="19">
        <v>43660</v>
      </c>
      <c r="C10" s="18" t="s">
        <v>31159</v>
      </c>
      <c r="D10" s="27" t="s">
        <v>28499</v>
      </c>
      <c r="E10" s="29">
        <v>43660</v>
      </c>
      <c r="F10" s="27">
        <v>14</v>
      </c>
      <c r="G10" s="28">
        <v>17</v>
      </c>
      <c r="H10" s="40">
        <v>209.75</v>
      </c>
      <c r="I10" s="25"/>
    </row>
    <row r="11" spans="1:38" x14ac:dyDescent="0.25">
      <c r="A11" s="18">
        <v>201906454</v>
      </c>
      <c r="B11" s="19">
        <v>43660</v>
      </c>
      <c r="C11" s="18" t="s">
        <v>31167</v>
      </c>
      <c r="D11" s="27" t="s">
        <v>29667</v>
      </c>
      <c r="E11" s="29">
        <v>43664</v>
      </c>
      <c r="F11" s="27">
        <v>18</v>
      </c>
      <c r="G11" s="28">
        <v>4</v>
      </c>
      <c r="H11" s="40">
        <v>134.65</v>
      </c>
      <c r="I11" s="25"/>
    </row>
    <row r="12" spans="1:38" x14ac:dyDescent="0.25">
      <c r="A12" s="18">
        <v>201909858</v>
      </c>
      <c r="B12" s="19">
        <v>43660</v>
      </c>
      <c r="C12" s="18" t="s">
        <v>31163</v>
      </c>
      <c r="D12" s="27" t="s">
        <v>29501</v>
      </c>
      <c r="E12" s="29">
        <v>43664</v>
      </c>
      <c r="F12" s="27">
        <v>9</v>
      </c>
      <c r="G12" s="28">
        <v>3</v>
      </c>
      <c r="H12" s="40">
        <v>248.12</v>
      </c>
      <c r="I12" s="25"/>
    </row>
    <row r="13" spans="1:38" x14ac:dyDescent="0.25">
      <c r="A13" s="18">
        <v>201909935</v>
      </c>
      <c r="B13" s="19">
        <v>43660</v>
      </c>
      <c r="C13" s="18" t="s">
        <v>31161</v>
      </c>
      <c r="D13" s="27" t="s">
        <v>29718</v>
      </c>
      <c r="E13" s="29">
        <v>43662</v>
      </c>
      <c r="F13" s="27">
        <v>9</v>
      </c>
      <c r="G13" s="28">
        <v>10</v>
      </c>
      <c r="H13" s="40">
        <v>208.27</v>
      </c>
      <c r="I13" s="25"/>
    </row>
    <row r="14" spans="1:38" x14ac:dyDescent="0.25">
      <c r="A14" s="18">
        <v>202003142</v>
      </c>
      <c r="B14" s="19">
        <v>43660</v>
      </c>
      <c r="C14" s="18" t="s">
        <v>31165</v>
      </c>
      <c r="D14" s="27" t="s">
        <v>31134</v>
      </c>
      <c r="E14" s="29">
        <v>43664</v>
      </c>
      <c r="F14" s="27">
        <v>7</v>
      </c>
      <c r="G14" s="28">
        <v>14</v>
      </c>
      <c r="H14" s="40">
        <v>1288.1400000000001</v>
      </c>
      <c r="I14" s="25"/>
    </row>
    <row r="15" spans="1:38" x14ac:dyDescent="0.25">
      <c r="A15" s="18">
        <v>202004377</v>
      </c>
      <c r="B15" s="19">
        <v>43660</v>
      </c>
      <c r="C15" s="18" t="s">
        <v>31162</v>
      </c>
      <c r="D15" s="27" t="s">
        <v>24069</v>
      </c>
      <c r="E15" s="29">
        <v>43661</v>
      </c>
      <c r="F15" s="27">
        <v>24</v>
      </c>
      <c r="G15" s="28">
        <v>9</v>
      </c>
      <c r="H15" s="40">
        <v>811.25</v>
      </c>
      <c r="I15" s="25"/>
    </row>
    <row r="16" spans="1:38" x14ac:dyDescent="0.25">
      <c r="A16" s="18">
        <v>202005026</v>
      </c>
      <c r="B16" s="19">
        <v>43660</v>
      </c>
      <c r="C16" s="18" t="s">
        <v>31158</v>
      </c>
      <c r="D16" s="27" t="s">
        <v>24157</v>
      </c>
      <c r="E16" s="29">
        <v>43664</v>
      </c>
      <c r="F16" s="27">
        <v>10</v>
      </c>
      <c r="G16" s="28">
        <v>19</v>
      </c>
      <c r="H16" s="40">
        <v>1858.28</v>
      </c>
      <c r="I16" s="25"/>
    </row>
    <row r="17" spans="1:9" x14ac:dyDescent="0.25">
      <c r="A17" s="18">
        <v>202005026</v>
      </c>
      <c r="B17" s="19">
        <v>43660</v>
      </c>
      <c r="C17" s="18" t="s">
        <v>31164</v>
      </c>
      <c r="D17" s="27" t="s">
        <v>24566</v>
      </c>
      <c r="E17" s="29">
        <v>43663</v>
      </c>
      <c r="F17" s="27">
        <v>20</v>
      </c>
      <c r="G17" s="28">
        <v>5</v>
      </c>
      <c r="H17" s="40">
        <v>401.53</v>
      </c>
      <c r="I17" s="25"/>
    </row>
    <row r="18" spans="1:9" x14ac:dyDescent="0.25">
      <c r="A18" s="18">
        <v>202005485</v>
      </c>
      <c r="B18" s="19">
        <v>43660</v>
      </c>
      <c r="C18" s="18" t="s">
        <v>31166</v>
      </c>
      <c r="D18" s="27" t="s">
        <v>24094</v>
      </c>
      <c r="E18" s="29">
        <v>43670</v>
      </c>
      <c r="F18" s="27">
        <v>18</v>
      </c>
      <c r="G18" s="28">
        <v>1</v>
      </c>
      <c r="H18" s="40">
        <v>78.81</v>
      </c>
      <c r="I18" s="25"/>
    </row>
    <row r="19" spans="1:9" x14ac:dyDescent="0.25">
      <c r="A19" s="18">
        <v>202006012</v>
      </c>
      <c r="B19" s="19">
        <v>43660</v>
      </c>
      <c r="C19" s="18" t="s">
        <v>31160</v>
      </c>
      <c r="D19" s="27" t="s">
        <v>24393</v>
      </c>
      <c r="E19" s="29">
        <v>43669</v>
      </c>
      <c r="F19" s="27">
        <v>10</v>
      </c>
      <c r="G19" s="28">
        <v>12</v>
      </c>
      <c r="H19" s="40">
        <v>603.42999999999995</v>
      </c>
      <c r="I19" s="25"/>
    </row>
    <row r="20" spans="1:9" x14ac:dyDescent="0.25">
      <c r="A20" s="18">
        <v>201608611</v>
      </c>
      <c r="B20" s="19">
        <v>43661</v>
      </c>
      <c r="C20" s="18" t="s">
        <v>31173</v>
      </c>
      <c r="D20" s="27" t="s">
        <v>23280</v>
      </c>
      <c r="E20" s="29">
        <v>43662</v>
      </c>
      <c r="F20" s="27">
        <v>17</v>
      </c>
      <c r="G20" s="28">
        <v>20</v>
      </c>
      <c r="H20" s="40">
        <v>951.79</v>
      </c>
      <c r="I20" s="25"/>
    </row>
    <row r="21" spans="1:9" x14ac:dyDescent="0.25">
      <c r="A21" s="18">
        <v>201705255</v>
      </c>
      <c r="B21" s="19">
        <v>43661</v>
      </c>
      <c r="C21" s="18" t="s">
        <v>31168</v>
      </c>
      <c r="D21" s="27" t="s">
        <v>27350</v>
      </c>
      <c r="E21" s="29">
        <v>43669</v>
      </c>
      <c r="F21" s="27">
        <v>11</v>
      </c>
      <c r="G21" s="28">
        <v>16</v>
      </c>
      <c r="H21" s="40">
        <v>119.53</v>
      </c>
      <c r="I21" s="25"/>
    </row>
    <row r="22" spans="1:9" x14ac:dyDescent="0.25">
      <c r="A22" s="18">
        <v>201706083</v>
      </c>
      <c r="B22" s="19">
        <v>43661</v>
      </c>
      <c r="C22" s="18" t="s">
        <v>31171</v>
      </c>
      <c r="D22" s="27" t="s">
        <v>27287</v>
      </c>
      <c r="E22" s="29">
        <v>43665</v>
      </c>
      <c r="F22" s="27">
        <v>19</v>
      </c>
      <c r="G22" s="28">
        <v>1</v>
      </c>
      <c r="H22" s="40">
        <v>0</v>
      </c>
      <c r="I22" s="25"/>
    </row>
    <row r="23" spans="1:9" x14ac:dyDescent="0.25">
      <c r="A23" s="18">
        <v>201706780</v>
      </c>
      <c r="B23" s="19">
        <v>43661</v>
      </c>
      <c r="C23" s="18" t="s">
        <v>31175</v>
      </c>
      <c r="D23" s="27" t="s">
        <v>29573</v>
      </c>
      <c r="E23" s="29">
        <v>43665</v>
      </c>
      <c r="F23" s="27">
        <v>16</v>
      </c>
      <c r="G23" s="28">
        <v>12</v>
      </c>
      <c r="H23" s="40">
        <v>602.85</v>
      </c>
      <c r="I23" s="25"/>
    </row>
    <row r="24" spans="1:9" x14ac:dyDescent="0.25">
      <c r="A24" s="18">
        <v>201805238</v>
      </c>
      <c r="B24" s="19">
        <v>43661</v>
      </c>
      <c r="C24" s="18" t="s">
        <v>31170</v>
      </c>
      <c r="D24" s="27" t="s">
        <v>25660</v>
      </c>
      <c r="E24" s="29">
        <v>43662</v>
      </c>
      <c r="F24" s="27">
        <v>23</v>
      </c>
      <c r="G24" s="28">
        <v>2</v>
      </c>
      <c r="H24" s="40">
        <v>104.76</v>
      </c>
      <c r="I24" s="25"/>
    </row>
    <row r="25" spans="1:9" x14ac:dyDescent="0.25">
      <c r="A25" s="18">
        <v>201806360</v>
      </c>
      <c r="B25" s="19">
        <v>43661</v>
      </c>
      <c r="C25" s="18" t="s">
        <v>31174</v>
      </c>
      <c r="D25" s="27" t="s">
        <v>27574</v>
      </c>
      <c r="E25" s="29">
        <v>43662</v>
      </c>
      <c r="F25" s="27">
        <v>13</v>
      </c>
      <c r="G25" s="28">
        <v>4</v>
      </c>
      <c r="H25" s="40">
        <v>317.86</v>
      </c>
      <c r="I25" s="25"/>
    </row>
    <row r="26" spans="1:9" x14ac:dyDescent="0.25">
      <c r="A26" s="18">
        <v>202000162</v>
      </c>
      <c r="B26" s="19">
        <v>43661</v>
      </c>
      <c r="C26" s="18" t="s">
        <v>31172</v>
      </c>
      <c r="D26" s="27" t="s">
        <v>25967</v>
      </c>
      <c r="E26" s="29">
        <v>43663</v>
      </c>
      <c r="F26" s="27">
        <v>24</v>
      </c>
      <c r="G26" s="28">
        <v>16</v>
      </c>
      <c r="H26" s="40">
        <v>744.16</v>
      </c>
      <c r="I26" s="25"/>
    </row>
    <row r="27" spans="1:9" x14ac:dyDescent="0.25">
      <c r="A27" s="18">
        <v>202004293</v>
      </c>
      <c r="B27" s="19">
        <v>43661</v>
      </c>
      <c r="C27" s="18" t="s">
        <v>31169</v>
      </c>
      <c r="D27" s="27" t="s">
        <v>23624</v>
      </c>
      <c r="E27" s="29">
        <v>43661</v>
      </c>
      <c r="F27" s="27">
        <v>9</v>
      </c>
      <c r="G27" s="28">
        <v>14</v>
      </c>
      <c r="H27" s="40">
        <v>804.9</v>
      </c>
      <c r="I27" s="25"/>
    </row>
    <row r="28" spans="1:9" x14ac:dyDescent="0.25">
      <c r="A28" s="18">
        <v>202008902</v>
      </c>
      <c r="B28" s="19">
        <v>43661</v>
      </c>
      <c r="C28" s="18" t="s">
        <v>31176</v>
      </c>
      <c r="D28" s="27" t="s">
        <v>24652</v>
      </c>
      <c r="E28" s="29">
        <v>43667</v>
      </c>
      <c r="F28" s="27">
        <v>21</v>
      </c>
      <c r="G28" s="28">
        <v>7</v>
      </c>
      <c r="H28" s="40">
        <v>684.27</v>
      </c>
      <c r="I28" s="25"/>
    </row>
    <row r="29" spans="1:9" x14ac:dyDescent="0.25">
      <c r="A29" s="18">
        <v>201806095</v>
      </c>
      <c r="B29" s="19">
        <v>43662</v>
      </c>
      <c r="C29" s="18" t="s">
        <v>31179</v>
      </c>
      <c r="D29" s="27" t="s">
        <v>24655</v>
      </c>
      <c r="E29" s="29">
        <v>43665</v>
      </c>
      <c r="F29" s="27">
        <v>22</v>
      </c>
      <c r="G29" s="28">
        <v>5</v>
      </c>
      <c r="H29" s="40">
        <v>172.31</v>
      </c>
      <c r="I29" s="25"/>
    </row>
    <row r="30" spans="1:9" x14ac:dyDescent="0.25">
      <c r="A30" s="18">
        <v>201906937</v>
      </c>
      <c r="B30" s="19">
        <v>43662</v>
      </c>
      <c r="C30" s="18" t="s">
        <v>31180</v>
      </c>
      <c r="D30" s="27" t="s">
        <v>24757</v>
      </c>
      <c r="E30" s="29">
        <v>43663</v>
      </c>
      <c r="F30" s="27">
        <v>10</v>
      </c>
      <c r="G30" s="28">
        <v>20</v>
      </c>
      <c r="H30" s="40">
        <v>917.38</v>
      </c>
      <c r="I30" s="25"/>
    </row>
    <row r="31" spans="1:9" x14ac:dyDescent="0.25">
      <c r="A31" s="18">
        <v>202003320</v>
      </c>
      <c r="B31" s="19">
        <v>43662</v>
      </c>
      <c r="C31" s="18" t="s">
        <v>31178</v>
      </c>
      <c r="D31" s="27" t="s">
        <v>30926</v>
      </c>
      <c r="E31" s="29">
        <v>43672</v>
      </c>
      <c r="F31" s="27">
        <v>14</v>
      </c>
      <c r="G31" s="28">
        <v>16</v>
      </c>
      <c r="H31" s="40">
        <v>1578.23</v>
      </c>
      <c r="I31" s="25"/>
    </row>
    <row r="32" spans="1:9" x14ac:dyDescent="0.25">
      <c r="A32" s="18">
        <v>202006450</v>
      </c>
      <c r="B32" s="19">
        <v>43662</v>
      </c>
      <c r="C32" s="18" t="s">
        <v>31181</v>
      </c>
      <c r="D32" s="27" t="s">
        <v>28260</v>
      </c>
      <c r="E32" s="29">
        <v>43664</v>
      </c>
      <c r="F32" s="27">
        <v>7</v>
      </c>
      <c r="G32" s="28">
        <v>14</v>
      </c>
      <c r="H32" s="40">
        <v>1366.61</v>
      </c>
      <c r="I32" s="25"/>
    </row>
    <row r="33" spans="1:9" x14ac:dyDescent="0.25">
      <c r="A33" s="18">
        <v>202007516</v>
      </c>
      <c r="B33" s="19">
        <v>43662</v>
      </c>
      <c r="C33" s="18" t="s">
        <v>31177</v>
      </c>
      <c r="D33" s="27" t="s">
        <v>25022</v>
      </c>
      <c r="E33" s="29">
        <v>43663</v>
      </c>
      <c r="F33" s="27">
        <v>14</v>
      </c>
      <c r="G33" s="28">
        <v>6</v>
      </c>
      <c r="H33" s="40">
        <v>288.5</v>
      </c>
      <c r="I33" s="25"/>
    </row>
    <row r="34" spans="1:9" x14ac:dyDescent="0.25">
      <c r="A34" s="18">
        <v>202008319</v>
      </c>
      <c r="B34" s="19">
        <v>43662</v>
      </c>
      <c r="C34" s="18" t="s">
        <v>31182</v>
      </c>
      <c r="D34" s="27" t="s">
        <v>26171</v>
      </c>
      <c r="E34" s="29">
        <v>43665</v>
      </c>
      <c r="F34" s="27">
        <v>15</v>
      </c>
      <c r="G34" s="28">
        <v>3</v>
      </c>
      <c r="H34" s="40">
        <v>20.2</v>
      </c>
      <c r="I34" s="25"/>
    </row>
    <row r="35" spans="1:9" x14ac:dyDescent="0.25">
      <c r="A35" s="18">
        <v>201208138</v>
      </c>
      <c r="B35" s="19">
        <v>43663</v>
      </c>
      <c r="C35" s="18" t="s">
        <v>31190</v>
      </c>
      <c r="D35" s="27" t="s">
        <v>28715</v>
      </c>
      <c r="E35" s="29">
        <v>43666</v>
      </c>
      <c r="F35" s="27">
        <v>14</v>
      </c>
      <c r="G35" s="28">
        <v>8</v>
      </c>
      <c r="H35" s="40">
        <v>733.52</v>
      </c>
      <c r="I35" s="25"/>
    </row>
    <row r="36" spans="1:9" x14ac:dyDescent="0.25">
      <c r="A36" s="18">
        <v>201705457</v>
      </c>
      <c r="B36" s="19">
        <v>43663</v>
      </c>
      <c r="C36" s="18" t="s">
        <v>31187</v>
      </c>
      <c r="D36" s="27" t="s">
        <v>26936</v>
      </c>
      <c r="E36" s="29">
        <v>43670</v>
      </c>
      <c r="F36" s="27">
        <v>9</v>
      </c>
      <c r="G36" s="28">
        <v>20</v>
      </c>
      <c r="H36" s="40">
        <v>1049.68</v>
      </c>
      <c r="I36" s="25"/>
    </row>
    <row r="37" spans="1:9" x14ac:dyDescent="0.25">
      <c r="A37" s="18">
        <v>201802646</v>
      </c>
      <c r="B37" s="19">
        <v>43663</v>
      </c>
      <c r="C37" s="18" t="s">
        <v>31186</v>
      </c>
      <c r="D37" s="27" t="s">
        <v>28715</v>
      </c>
      <c r="E37" s="29">
        <v>43669</v>
      </c>
      <c r="F37" s="27">
        <v>16</v>
      </c>
      <c r="G37" s="28">
        <v>19</v>
      </c>
      <c r="H37" s="40">
        <v>1323.91</v>
      </c>
      <c r="I37" s="25"/>
    </row>
    <row r="38" spans="1:9" x14ac:dyDescent="0.25">
      <c r="A38" s="18">
        <v>201806787</v>
      </c>
      <c r="B38" s="19">
        <v>43663</v>
      </c>
      <c r="C38" s="18" t="s">
        <v>31188</v>
      </c>
      <c r="D38" s="27" t="s">
        <v>29844</v>
      </c>
      <c r="E38" s="29">
        <v>43672</v>
      </c>
      <c r="F38" s="27">
        <v>7</v>
      </c>
      <c r="G38" s="28">
        <v>11</v>
      </c>
      <c r="H38" s="40">
        <v>440.35</v>
      </c>
      <c r="I38" s="25"/>
    </row>
    <row r="39" spans="1:9" x14ac:dyDescent="0.25">
      <c r="A39" s="18">
        <v>201900728</v>
      </c>
      <c r="B39" s="19">
        <v>43663</v>
      </c>
      <c r="C39" s="18" t="s">
        <v>31185</v>
      </c>
      <c r="D39" s="27" t="s">
        <v>30883</v>
      </c>
      <c r="E39" s="29">
        <v>43666</v>
      </c>
      <c r="F39" s="27">
        <v>13</v>
      </c>
      <c r="G39" s="28">
        <v>3</v>
      </c>
      <c r="H39" s="40">
        <v>58.36</v>
      </c>
      <c r="I39" s="25"/>
    </row>
    <row r="40" spans="1:9" x14ac:dyDescent="0.25">
      <c r="A40" s="18">
        <v>201905129</v>
      </c>
      <c r="B40" s="19">
        <v>43663</v>
      </c>
      <c r="C40" s="18" t="s">
        <v>31183</v>
      </c>
      <c r="D40" s="27" t="s">
        <v>30458</v>
      </c>
      <c r="E40" s="29">
        <v>43670</v>
      </c>
      <c r="F40" s="27">
        <v>18</v>
      </c>
      <c r="G40" s="28">
        <v>1</v>
      </c>
      <c r="H40" s="40">
        <v>53.37</v>
      </c>
      <c r="I40" s="25"/>
    </row>
    <row r="41" spans="1:9" x14ac:dyDescent="0.25">
      <c r="A41" s="18">
        <v>201907693</v>
      </c>
      <c r="B41" s="19">
        <v>43663</v>
      </c>
      <c r="C41" s="18" t="s">
        <v>31189</v>
      </c>
      <c r="D41" s="27" t="s">
        <v>28674</v>
      </c>
      <c r="E41" s="29">
        <v>43673</v>
      </c>
      <c r="F41" s="27">
        <v>20</v>
      </c>
      <c r="G41" s="28">
        <v>13</v>
      </c>
      <c r="H41" s="40">
        <v>397.59</v>
      </c>
      <c r="I41" s="25"/>
    </row>
    <row r="42" spans="1:9" x14ac:dyDescent="0.25">
      <c r="A42" s="18">
        <v>202006427</v>
      </c>
      <c r="B42" s="19">
        <v>43663</v>
      </c>
      <c r="C42" s="18" t="s">
        <v>31184</v>
      </c>
      <c r="D42" s="27" t="s">
        <v>29439</v>
      </c>
      <c r="E42" s="29">
        <v>43668</v>
      </c>
      <c r="F42" s="27">
        <v>7</v>
      </c>
      <c r="G42" s="28">
        <v>5</v>
      </c>
      <c r="H42" s="40">
        <v>308.45</v>
      </c>
      <c r="I42" s="25"/>
    </row>
    <row r="43" spans="1:9" x14ac:dyDescent="0.25">
      <c r="A43" s="18">
        <v>201304154</v>
      </c>
      <c r="B43" s="19">
        <v>43664</v>
      </c>
      <c r="C43" s="18" t="s">
        <v>31197</v>
      </c>
      <c r="D43" s="27" t="s">
        <v>25742</v>
      </c>
      <c r="E43" s="29">
        <v>43669</v>
      </c>
      <c r="F43" s="27">
        <v>14</v>
      </c>
      <c r="G43" s="28">
        <v>13</v>
      </c>
      <c r="H43" s="40">
        <v>602.88</v>
      </c>
      <c r="I43" s="25"/>
    </row>
    <row r="44" spans="1:9" x14ac:dyDescent="0.25">
      <c r="A44" s="18">
        <v>201306340</v>
      </c>
      <c r="B44" s="19">
        <v>43664</v>
      </c>
      <c r="C44" s="18" t="s">
        <v>31195</v>
      </c>
      <c r="D44" s="27" t="s">
        <v>25223</v>
      </c>
      <c r="E44" s="29">
        <v>43664</v>
      </c>
      <c r="F44" s="27">
        <v>18</v>
      </c>
      <c r="G44" s="28">
        <v>4</v>
      </c>
      <c r="H44" s="40">
        <v>139.74</v>
      </c>
      <c r="I44" s="25"/>
    </row>
    <row r="45" spans="1:9" x14ac:dyDescent="0.25">
      <c r="A45" s="18">
        <v>201904529</v>
      </c>
      <c r="B45" s="19">
        <v>43664</v>
      </c>
      <c r="C45" s="18" t="s">
        <v>31198</v>
      </c>
      <c r="D45" s="27" t="s">
        <v>24677</v>
      </c>
      <c r="E45" s="29">
        <v>43674</v>
      </c>
      <c r="F45" s="27">
        <v>8</v>
      </c>
      <c r="G45" s="28">
        <v>12</v>
      </c>
      <c r="H45" s="40">
        <v>114.96</v>
      </c>
      <c r="I45" s="25"/>
    </row>
    <row r="46" spans="1:9" x14ac:dyDescent="0.25">
      <c r="A46" s="18">
        <v>201905228</v>
      </c>
      <c r="B46" s="19">
        <v>43664</v>
      </c>
      <c r="C46" s="18" t="s">
        <v>31191</v>
      </c>
      <c r="D46" s="27" t="s">
        <v>26046</v>
      </c>
      <c r="E46" s="29">
        <v>43671</v>
      </c>
      <c r="F46" s="27">
        <v>10</v>
      </c>
      <c r="G46" s="28">
        <v>15</v>
      </c>
      <c r="H46" s="40">
        <v>1350.57</v>
      </c>
      <c r="I46" s="25"/>
    </row>
    <row r="47" spans="1:9" x14ac:dyDescent="0.25">
      <c r="A47" s="18">
        <v>201905948</v>
      </c>
      <c r="B47" s="19">
        <v>43664</v>
      </c>
      <c r="C47" s="18" t="s">
        <v>31192</v>
      </c>
      <c r="D47" s="27" t="s">
        <v>27328</v>
      </c>
      <c r="E47" s="29">
        <v>43673</v>
      </c>
      <c r="F47" s="27">
        <v>19</v>
      </c>
      <c r="G47" s="28">
        <v>3</v>
      </c>
      <c r="H47" s="40">
        <v>117.62</v>
      </c>
      <c r="I47" s="25"/>
    </row>
    <row r="48" spans="1:9" x14ac:dyDescent="0.25">
      <c r="A48" s="18">
        <v>202004244</v>
      </c>
      <c r="B48" s="19">
        <v>43664</v>
      </c>
      <c r="C48" s="18" t="s">
        <v>31193</v>
      </c>
      <c r="D48" s="27" t="s">
        <v>23578</v>
      </c>
      <c r="E48" s="29">
        <v>43670</v>
      </c>
      <c r="F48" s="27">
        <v>18</v>
      </c>
      <c r="G48" s="28">
        <v>17</v>
      </c>
      <c r="H48" s="40">
        <v>803.92</v>
      </c>
      <c r="I48" s="25"/>
    </row>
    <row r="49" spans="1:9" x14ac:dyDescent="0.25">
      <c r="A49" s="18">
        <v>202005146</v>
      </c>
      <c r="B49" s="19">
        <v>43664</v>
      </c>
      <c r="C49" s="18" t="s">
        <v>31196</v>
      </c>
      <c r="D49" s="27" t="s">
        <v>29070</v>
      </c>
      <c r="E49" s="29">
        <v>43665</v>
      </c>
      <c r="F49" s="27">
        <v>23</v>
      </c>
      <c r="G49" s="28">
        <v>6</v>
      </c>
      <c r="H49" s="40">
        <v>243.86</v>
      </c>
      <c r="I49" s="25"/>
    </row>
    <row r="50" spans="1:9" x14ac:dyDescent="0.25">
      <c r="A50" s="18">
        <v>202007590</v>
      </c>
      <c r="B50" s="19">
        <v>43664</v>
      </c>
      <c r="C50" s="18" t="s">
        <v>31194</v>
      </c>
      <c r="D50" s="27" t="s">
        <v>25454</v>
      </c>
      <c r="E50" s="29">
        <v>43667</v>
      </c>
      <c r="F50" s="27">
        <v>8</v>
      </c>
      <c r="G50" s="28">
        <v>17</v>
      </c>
      <c r="H50" s="40">
        <v>325.95</v>
      </c>
      <c r="I50" s="25"/>
    </row>
    <row r="51" spans="1:9" x14ac:dyDescent="0.25">
      <c r="A51" s="18">
        <v>201208138</v>
      </c>
      <c r="B51" s="19">
        <v>43665</v>
      </c>
      <c r="C51" s="18" t="s">
        <v>31199</v>
      </c>
      <c r="D51" s="27" t="s">
        <v>27353</v>
      </c>
      <c r="E51" s="29">
        <v>43674</v>
      </c>
      <c r="F51" s="27">
        <v>19</v>
      </c>
      <c r="G51" s="28">
        <v>20</v>
      </c>
      <c r="H51" s="40">
        <v>567.89</v>
      </c>
      <c r="I51" s="25"/>
    </row>
    <row r="52" spans="1:9" x14ac:dyDescent="0.25">
      <c r="A52" s="18">
        <v>201705312</v>
      </c>
      <c r="B52" s="19">
        <v>43665</v>
      </c>
      <c r="C52" s="18" t="s">
        <v>31203</v>
      </c>
      <c r="D52" s="27" t="s">
        <v>29743</v>
      </c>
      <c r="E52" s="29">
        <v>43669</v>
      </c>
      <c r="F52" s="27">
        <v>12</v>
      </c>
      <c r="G52" s="28">
        <v>1</v>
      </c>
      <c r="H52" s="40">
        <v>91.75</v>
      </c>
      <c r="I52" s="25"/>
    </row>
    <row r="53" spans="1:9" x14ac:dyDescent="0.25">
      <c r="A53" s="18">
        <v>201904810</v>
      </c>
      <c r="B53" s="19">
        <v>43665</v>
      </c>
      <c r="C53" s="18" t="s">
        <v>31200</v>
      </c>
      <c r="D53" s="27" t="s">
        <v>26257</v>
      </c>
      <c r="E53" s="29">
        <v>43665</v>
      </c>
      <c r="F53" s="27">
        <v>24</v>
      </c>
      <c r="G53" s="28">
        <v>18</v>
      </c>
      <c r="H53" s="40">
        <v>1084.95</v>
      </c>
      <c r="I53" s="25"/>
    </row>
    <row r="54" spans="1:9" x14ac:dyDescent="0.25">
      <c r="A54" s="18">
        <v>201905793</v>
      </c>
      <c r="B54" s="19">
        <v>43665</v>
      </c>
      <c r="C54" s="18" t="s">
        <v>31204</v>
      </c>
      <c r="D54" s="27" t="s">
        <v>23829</v>
      </c>
      <c r="E54" s="29">
        <v>43669</v>
      </c>
      <c r="F54" s="27">
        <v>16</v>
      </c>
      <c r="G54" s="28">
        <v>9</v>
      </c>
      <c r="H54" s="40">
        <v>430.9</v>
      </c>
      <c r="I54" s="25"/>
    </row>
    <row r="55" spans="1:9" x14ac:dyDescent="0.25">
      <c r="A55" s="18">
        <v>202004999</v>
      </c>
      <c r="B55" s="19">
        <v>43665</v>
      </c>
      <c r="C55" s="18" t="s">
        <v>31201</v>
      </c>
      <c r="D55" s="27" t="s">
        <v>27069</v>
      </c>
      <c r="E55" s="29">
        <v>43674</v>
      </c>
      <c r="F55" s="27">
        <v>21</v>
      </c>
      <c r="G55" s="28">
        <v>15</v>
      </c>
      <c r="H55" s="40">
        <v>1192.05</v>
      </c>
      <c r="I55" s="25"/>
    </row>
    <row r="56" spans="1:9" x14ac:dyDescent="0.25">
      <c r="A56" s="18">
        <v>202007044</v>
      </c>
      <c r="B56" s="19">
        <v>43665</v>
      </c>
      <c r="C56" s="18" t="s">
        <v>31202</v>
      </c>
      <c r="D56" s="27" t="s">
        <v>24674</v>
      </c>
      <c r="E56" s="29">
        <v>43674</v>
      </c>
      <c r="F56" s="27">
        <v>7</v>
      </c>
      <c r="G56" s="28">
        <v>6</v>
      </c>
      <c r="H56" s="40">
        <v>184.73</v>
      </c>
      <c r="I56" s="25"/>
    </row>
    <row r="57" spans="1:9" x14ac:dyDescent="0.25">
      <c r="A57" s="18">
        <v>201705591</v>
      </c>
      <c r="B57" s="19">
        <v>43666</v>
      </c>
      <c r="C57" s="18" t="s">
        <v>31208</v>
      </c>
      <c r="D57" s="27" t="s">
        <v>25799</v>
      </c>
      <c r="E57" s="29">
        <v>43676</v>
      </c>
      <c r="F57" s="27">
        <v>13</v>
      </c>
      <c r="G57" s="28">
        <v>13</v>
      </c>
      <c r="H57" s="40">
        <v>489.4</v>
      </c>
      <c r="I57" s="25"/>
    </row>
    <row r="58" spans="1:9" x14ac:dyDescent="0.25">
      <c r="A58" s="18">
        <v>201705720</v>
      </c>
      <c r="B58" s="19">
        <v>43666</v>
      </c>
      <c r="C58" s="18" t="s">
        <v>31206</v>
      </c>
      <c r="D58" s="27" t="s">
        <v>25417</v>
      </c>
      <c r="E58" s="29">
        <v>43676</v>
      </c>
      <c r="F58" s="27">
        <v>14</v>
      </c>
      <c r="G58" s="28">
        <v>11</v>
      </c>
      <c r="H58" s="40">
        <v>582.48</v>
      </c>
      <c r="I58" s="25"/>
    </row>
    <row r="59" spans="1:9" x14ac:dyDescent="0.25">
      <c r="A59" s="18">
        <v>201806155</v>
      </c>
      <c r="B59" s="19">
        <v>43666</v>
      </c>
      <c r="C59" s="18" t="s">
        <v>31205</v>
      </c>
      <c r="D59" s="27" t="s">
        <v>24935</v>
      </c>
      <c r="E59" s="29">
        <v>43666</v>
      </c>
      <c r="F59" s="27">
        <v>17</v>
      </c>
      <c r="G59" s="28">
        <v>8</v>
      </c>
      <c r="H59" s="40">
        <v>427.23</v>
      </c>
      <c r="I59" s="25"/>
    </row>
    <row r="60" spans="1:9" x14ac:dyDescent="0.25">
      <c r="A60" s="18">
        <v>201907264</v>
      </c>
      <c r="B60" s="19">
        <v>43666</v>
      </c>
      <c r="C60" s="18" t="s">
        <v>31207</v>
      </c>
      <c r="D60" s="27" t="s">
        <v>26556</v>
      </c>
      <c r="E60" s="29">
        <v>43670</v>
      </c>
      <c r="F60" s="27">
        <v>7</v>
      </c>
      <c r="G60" s="28">
        <v>1</v>
      </c>
      <c r="H60" s="40">
        <v>70.790000000000006</v>
      </c>
      <c r="I60" s="25"/>
    </row>
    <row r="61" spans="1:9" x14ac:dyDescent="0.25">
      <c r="A61" s="18">
        <v>202102694</v>
      </c>
      <c r="B61" s="19">
        <v>43666</v>
      </c>
      <c r="C61" s="18" t="s">
        <v>31209</v>
      </c>
      <c r="D61" s="27" t="s">
        <v>26204</v>
      </c>
      <c r="E61" s="29">
        <v>43675</v>
      </c>
      <c r="F61" s="27">
        <v>22</v>
      </c>
      <c r="G61" s="28">
        <v>8</v>
      </c>
      <c r="H61" s="40">
        <v>466.23</v>
      </c>
      <c r="I61" s="25"/>
    </row>
    <row r="62" spans="1:9" x14ac:dyDescent="0.25">
      <c r="A62" s="18">
        <v>201900148</v>
      </c>
      <c r="B62" s="19">
        <v>43667</v>
      </c>
      <c r="C62" s="18" t="s">
        <v>31215</v>
      </c>
      <c r="D62" s="27" t="s">
        <v>30444</v>
      </c>
      <c r="E62" s="29">
        <v>43672</v>
      </c>
      <c r="F62" s="27">
        <v>16</v>
      </c>
      <c r="G62" s="28">
        <v>3</v>
      </c>
      <c r="H62" s="40">
        <v>32.14</v>
      </c>
      <c r="I62" s="25"/>
    </row>
    <row r="63" spans="1:9" x14ac:dyDescent="0.25">
      <c r="A63" s="18">
        <v>201905175</v>
      </c>
      <c r="B63" s="19">
        <v>43667</v>
      </c>
      <c r="C63" s="18" t="s">
        <v>31210</v>
      </c>
      <c r="D63" s="27" t="s">
        <v>29219</v>
      </c>
      <c r="E63" s="29">
        <v>43672</v>
      </c>
      <c r="F63" s="27">
        <v>17</v>
      </c>
      <c r="G63" s="28">
        <v>3</v>
      </c>
      <c r="H63" s="40">
        <v>0</v>
      </c>
      <c r="I63" s="25"/>
    </row>
    <row r="64" spans="1:9" x14ac:dyDescent="0.25">
      <c r="A64" s="18">
        <v>202000416</v>
      </c>
      <c r="B64" s="19">
        <v>43667</v>
      </c>
      <c r="C64" s="18" t="s">
        <v>31211</v>
      </c>
      <c r="D64" s="27" t="s">
        <v>29320</v>
      </c>
      <c r="E64" s="29">
        <v>43673</v>
      </c>
      <c r="F64" s="27">
        <v>17</v>
      </c>
      <c r="G64" s="28">
        <v>14</v>
      </c>
      <c r="H64" s="40">
        <v>11.25</v>
      </c>
      <c r="I64" s="25"/>
    </row>
    <row r="65" spans="1:9" x14ac:dyDescent="0.25">
      <c r="A65" s="18">
        <v>202004258</v>
      </c>
      <c r="B65" s="19">
        <v>43667</v>
      </c>
      <c r="C65" s="18" t="s">
        <v>31214</v>
      </c>
      <c r="D65" s="27" t="s">
        <v>26107</v>
      </c>
      <c r="E65" s="29">
        <v>43672</v>
      </c>
      <c r="F65" s="27">
        <v>23</v>
      </c>
      <c r="G65" s="28">
        <v>7</v>
      </c>
      <c r="H65" s="40">
        <v>42.45</v>
      </c>
      <c r="I65" s="25"/>
    </row>
    <row r="66" spans="1:9" x14ac:dyDescent="0.25">
      <c r="A66" s="18">
        <v>202006241</v>
      </c>
      <c r="B66" s="19">
        <v>43667</v>
      </c>
      <c r="C66" s="18" t="s">
        <v>31213</v>
      </c>
      <c r="D66" s="27" t="s">
        <v>29506</v>
      </c>
      <c r="E66" s="29">
        <v>43670</v>
      </c>
      <c r="F66" s="27">
        <v>14</v>
      </c>
      <c r="G66" s="28">
        <v>4</v>
      </c>
      <c r="H66" s="40">
        <v>134.44999999999999</v>
      </c>
      <c r="I66" s="25"/>
    </row>
    <row r="67" spans="1:9" x14ac:dyDescent="0.25">
      <c r="A67" s="18">
        <v>202007614</v>
      </c>
      <c r="B67" s="19">
        <v>43667</v>
      </c>
      <c r="C67" s="18" t="s">
        <v>31212</v>
      </c>
      <c r="D67" s="27" t="s">
        <v>28761</v>
      </c>
      <c r="E67" s="29">
        <v>43669</v>
      </c>
      <c r="F67" s="27">
        <v>16</v>
      </c>
      <c r="G67" s="28">
        <v>5</v>
      </c>
      <c r="H67" s="40">
        <v>181.84</v>
      </c>
      <c r="I67" s="25"/>
    </row>
    <row r="68" spans="1:9" x14ac:dyDescent="0.25">
      <c r="A68" s="18">
        <v>201404676</v>
      </c>
      <c r="B68" s="19">
        <v>43668</v>
      </c>
      <c r="C68" s="18" t="s">
        <v>31217</v>
      </c>
      <c r="D68" s="27" t="s">
        <v>23970</v>
      </c>
      <c r="E68" s="29">
        <v>43669</v>
      </c>
      <c r="F68" s="27">
        <v>20</v>
      </c>
      <c r="G68" s="28">
        <v>4</v>
      </c>
      <c r="H68" s="40">
        <v>55.56</v>
      </c>
      <c r="I68" s="25"/>
    </row>
    <row r="69" spans="1:9" x14ac:dyDescent="0.25">
      <c r="A69" s="18">
        <v>201704684</v>
      </c>
      <c r="B69" s="19">
        <v>43668</v>
      </c>
      <c r="C69" s="18" t="s">
        <v>31216</v>
      </c>
      <c r="D69" s="27" t="s">
        <v>24856</v>
      </c>
      <c r="E69" s="29">
        <v>43673</v>
      </c>
      <c r="F69" s="27">
        <v>17</v>
      </c>
      <c r="G69" s="28">
        <v>20</v>
      </c>
      <c r="H69" s="40">
        <v>1176.8599999999999</v>
      </c>
      <c r="I69" s="25"/>
    </row>
    <row r="70" spans="1:9" x14ac:dyDescent="0.25">
      <c r="A70" s="18">
        <v>201705641</v>
      </c>
      <c r="B70" s="19">
        <v>43668</v>
      </c>
      <c r="C70" s="18" t="s">
        <v>31218</v>
      </c>
      <c r="D70" s="27" t="s">
        <v>24611</v>
      </c>
      <c r="E70" s="29">
        <v>43674</v>
      </c>
      <c r="F70" s="27">
        <v>9</v>
      </c>
      <c r="G70" s="28">
        <v>11</v>
      </c>
      <c r="H70" s="40">
        <v>411.76</v>
      </c>
      <c r="I70" s="25"/>
    </row>
    <row r="71" spans="1:9" x14ac:dyDescent="0.25">
      <c r="A71" s="18">
        <v>201707122</v>
      </c>
      <c r="B71" s="19">
        <v>43668</v>
      </c>
      <c r="C71" s="18" t="s">
        <v>31221</v>
      </c>
      <c r="D71" s="27" t="s">
        <v>30990</v>
      </c>
      <c r="E71" s="29">
        <v>43675</v>
      </c>
      <c r="F71" s="27">
        <v>20</v>
      </c>
      <c r="G71" s="28">
        <v>2</v>
      </c>
      <c r="H71" s="40">
        <v>117.56</v>
      </c>
      <c r="I71" s="25"/>
    </row>
    <row r="72" spans="1:9" x14ac:dyDescent="0.25">
      <c r="A72" s="18">
        <v>201708804</v>
      </c>
      <c r="B72" s="19">
        <v>43668</v>
      </c>
      <c r="C72" s="18" t="s">
        <v>31223</v>
      </c>
      <c r="D72" s="27" t="s">
        <v>29402</v>
      </c>
      <c r="E72" s="29">
        <v>43671</v>
      </c>
      <c r="F72" s="27">
        <v>14</v>
      </c>
      <c r="G72" s="28">
        <v>18</v>
      </c>
      <c r="H72" s="40">
        <v>1108.1199999999999</v>
      </c>
      <c r="I72" s="25"/>
    </row>
    <row r="73" spans="1:9" x14ac:dyDescent="0.25">
      <c r="A73" s="18">
        <v>201800990</v>
      </c>
      <c r="B73" s="19">
        <v>43668</v>
      </c>
      <c r="C73" s="18" t="s">
        <v>31228</v>
      </c>
      <c r="D73" s="27" t="s">
        <v>28914</v>
      </c>
      <c r="E73" s="29">
        <v>43669</v>
      </c>
      <c r="F73" s="27">
        <v>19</v>
      </c>
      <c r="G73" s="28">
        <v>12</v>
      </c>
      <c r="H73" s="40">
        <v>80.900000000000006</v>
      </c>
      <c r="I73" s="25"/>
    </row>
    <row r="74" spans="1:9" x14ac:dyDescent="0.25">
      <c r="A74" s="18">
        <v>201905634</v>
      </c>
      <c r="B74" s="19">
        <v>43668</v>
      </c>
      <c r="C74" s="18" t="s">
        <v>31219</v>
      </c>
      <c r="D74" s="27" t="s">
        <v>23757</v>
      </c>
      <c r="E74" s="29">
        <v>43673</v>
      </c>
      <c r="F74" s="27">
        <v>15</v>
      </c>
      <c r="G74" s="28">
        <v>4</v>
      </c>
      <c r="H74" s="40">
        <v>343.64</v>
      </c>
      <c r="I74" s="25"/>
    </row>
    <row r="75" spans="1:9" x14ac:dyDescent="0.25">
      <c r="A75" s="18">
        <v>201905634</v>
      </c>
      <c r="B75" s="19">
        <v>43668</v>
      </c>
      <c r="C75" s="18" t="s">
        <v>31220</v>
      </c>
      <c r="D75" s="27" t="s">
        <v>23706</v>
      </c>
      <c r="E75" s="29">
        <v>43671</v>
      </c>
      <c r="F75" s="27">
        <v>11</v>
      </c>
      <c r="G75" s="28">
        <v>17</v>
      </c>
      <c r="H75" s="40">
        <v>1568.88</v>
      </c>
      <c r="I75" s="25"/>
    </row>
    <row r="76" spans="1:9" x14ac:dyDescent="0.25">
      <c r="A76" s="18">
        <v>201906961</v>
      </c>
      <c r="B76" s="19">
        <v>43668</v>
      </c>
      <c r="C76" s="18" t="s">
        <v>31224</v>
      </c>
      <c r="D76" s="27" t="s">
        <v>25396</v>
      </c>
      <c r="E76" s="29">
        <v>43670</v>
      </c>
      <c r="F76" s="27">
        <v>15</v>
      </c>
      <c r="G76" s="28">
        <v>19</v>
      </c>
      <c r="H76" s="40">
        <v>34.19</v>
      </c>
      <c r="I76" s="25"/>
    </row>
    <row r="77" spans="1:9" x14ac:dyDescent="0.25">
      <c r="A77" s="18">
        <v>201907768</v>
      </c>
      <c r="B77" s="19">
        <v>43668</v>
      </c>
      <c r="C77" s="18" t="s">
        <v>31230</v>
      </c>
      <c r="D77" s="27" t="s">
        <v>29835</v>
      </c>
      <c r="E77" s="29">
        <v>43674</v>
      </c>
      <c r="F77" s="27">
        <v>7</v>
      </c>
      <c r="G77" s="28">
        <v>8</v>
      </c>
      <c r="H77" s="40">
        <v>533.21</v>
      </c>
      <c r="I77" s="25"/>
    </row>
    <row r="78" spans="1:9" x14ac:dyDescent="0.25">
      <c r="A78" s="18">
        <v>202003320</v>
      </c>
      <c r="B78" s="19">
        <v>43668</v>
      </c>
      <c r="C78" s="18" t="s">
        <v>31226</v>
      </c>
      <c r="D78" s="27" t="s">
        <v>24531</v>
      </c>
      <c r="E78" s="29">
        <v>43669</v>
      </c>
      <c r="F78" s="27">
        <v>19</v>
      </c>
      <c r="G78" s="28">
        <v>17</v>
      </c>
      <c r="H78" s="40">
        <v>142.26</v>
      </c>
      <c r="I78" s="25"/>
    </row>
    <row r="79" spans="1:9" x14ac:dyDescent="0.25">
      <c r="A79" s="18">
        <v>202004258</v>
      </c>
      <c r="B79" s="19">
        <v>43668</v>
      </c>
      <c r="C79" s="18" t="s">
        <v>31227</v>
      </c>
      <c r="D79" s="27" t="s">
        <v>23684</v>
      </c>
      <c r="E79" s="29">
        <v>43676</v>
      </c>
      <c r="F79" s="27">
        <v>9</v>
      </c>
      <c r="G79" s="28">
        <v>17</v>
      </c>
      <c r="H79" s="40">
        <v>1033.49</v>
      </c>
      <c r="I79" s="25"/>
    </row>
    <row r="80" spans="1:9" x14ac:dyDescent="0.25">
      <c r="A80" s="18">
        <v>202004907</v>
      </c>
      <c r="B80" s="19">
        <v>43668</v>
      </c>
      <c r="C80" s="18" t="s">
        <v>31229</v>
      </c>
      <c r="D80" s="27" t="s">
        <v>30806</v>
      </c>
      <c r="E80" s="29">
        <v>43670</v>
      </c>
      <c r="F80" s="27">
        <v>18</v>
      </c>
      <c r="G80" s="28">
        <v>5</v>
      </c>
      <c r="H80" s="40">
        <v>284.06</v>
      </c>
      <c r="I80" s="25"/>
    </row>
    <row r="81" spans="1:9" x14ac:dyDescent="0.25">
      <c r="A81" s="18">
        <v>202008029</v>
      </c>
      <c r="B81" s="19">
        <v>43668</v>
      </c>
      <c r="C81" s="18" t="s">
        <v>31225</v>
      </c>
      <c r="D81" s="27" t="s">
        <v>29281</v>
      </c>
      <c r="E81" s="29">
        <v>43677</v>
      </c>
      <c r="F81" s="27">
        <v>18</v>
      </c>
      <c r="G81" s="28">
        <v>15</v>
      </c>
      <c r="H81" s="40">
        <v>229.88</v>
      </c>
      <c r="I81" s="25"/>
    </row>
    <row r="82" spans="1:9" x14ac:dyDescent="0.25">
      <c r="A82" s="18">
        <v>202102705</v>
      </c>
      <c r="B82" s="19">
        <v>43668</v>
      </c>
      <c r="C82" s="18" t="s">
        <v>31222</v>
      </c>
      <c r="D82" s="27" t="s">
        <v>27030</v>
      </c>
      <c r="E82" s="29">
        <v>43669</v>
      </c>
      <c r="F82" s="27">
        <v>13</v>
      </c>
      <c r="G82" s="28">
        <v>19</v>
      </c>
      <c r="H82" s="40">
        <v>820.58</v>
      </c>
      <c r="I82" s="25"/>
    </row>
    <row r="83" spans="1:9" x14ac:dyDescent="0.25">
      <c r="A83" s="18">
        <v>201704003</v>
      </c>
      <c r="B83" s="19">
        <v>43669</v>
      </c>
      <c r="C83" s="18" t="s">
        <v>31235</v>
      </c>
      <c r="D83" s="27" t="s">
        <v>27563</v>
      </c>
      <c r="E83" s="29">
        <v>43671</v>
      </c>
      <c r="F83" s="27">
        <v>22</v>
      </c>
      <c r="G83" s="28">
        <v>7</v>
      </c>
      <c r="H83" s="40">
        <v>699.44</v>
      </c>
      <c r="I83" s="25"/>
    </row>
    <row r="84" spans="1:9" x14ac:dyDescent="0.25">
      <c r="A84" s="18">
        <v>201706828</v>
      </c>
      <c r="B84" s="19">
        <v>43669</v>
      </c>
      <c r="C84" s="18" t="s">
        <v>31231</v>
      </c>
      <c r="D84" s="27" t="s">
        <v>24366</v>
      </c>
      <c r="E84" s="29">
        <v>43675</v>
      </c>
      <c r="F84" s="27">
        <v>19</v>
      </c>
      <c r="G84" s="28">
        <v>15</v>
      </c>
      <c r="H84" s="40">
        <v>814.08</v>
      </c>
      <c r="I84" s="25"/>
    </row>
    <row r="85" spans="1:9" x14ac:dyDescent="0.25">
      <c r="A85" s="18">
        <v>202000145</v>
      </c>
      <c r="B85" s="19">
        <v>43669</v>
      </c>
      <c r="C85" s="18" t="s">
        <v>31232</v>
      </c>
      <c r="D85" s="27" t="s">
        <v>24988</v>
      </c>
      <c r="E85" s="29">
        <v>43678</v>
      </c>
      <c r="F85" s="27">
        <v>16</v>
      </c>
      <c r="G85" s="28">
        <v>10</v>
      </c>
      <c r="H85" s="40">
        <v>713.66</v>
      </c>
      <c r="I85" s="25"/>
    </row>
    <row r="86" spans="1:9" x14ac:dyDescent="0.25">
      <c r="A86" s="18">
        <v>202007036</v>
      </c>
      <c r="B86" s="19">
        <v>43669</v>
      </c>
      <c r="C86" s="18" t="s">
        <v>31233</v>
      </c>
      <c r="D86" s="27" t="s">
        <v>24235</v>
      </c>
      <c r="E86" s="29">
        <v>43672</v>
      </c>
      <c r="F86" s="27">
        <v>21</v>
      </c>
      <c r="G86" s="28">
        <v>10</v>
      </c>
      <c r="H86" s="40">
        <v>153.69999999999999</v>
      </c>
      <c r="I86" s="25"/>
    </row>
    <row r="87" spans="1:9" x14ac:dyDescent="0.25">
      <c r="A87" s="18">
        <v>202008206</v>
      </c>
      <c r="B87" s="19">
        <v>43669</v>
      </c>
      <c r="C87" s="18" t="s">
        <v>31234</v>
      </c>
      <c r="D87" s="27" t="s">
        <v>24414</v>
      </c>
      <c r="E87" s="29">
        <v>43670</v>
      </c>
      <c r="F87" s="27">
        <v>9</v>
      </c>
      <c r="G87" s="28">
        <v>3</v>
      </c>
      <c r="H87" s="40">
        <v>199.58</v>
      </c>
      <c r="I87" s="25"/>
    </row>
    <row r="88" spans="1:9" x14ac:dyDescent="0.25">
      <c r="A88" s="18">
        <v>201704335</v>
      </c>
      <c r="B88" s="19">
        <v>43670</v>
      </c>
      <c r="C88" s="18" t="s">
        <v>31237</v>
      </c>
      <c r="D88" s="27" t="s">
        <v>27891</v>
      </c>
      <c r="E88" s="29">
        <v>43678</v>
      </c>
      <c r="F88" s="27">
        <v>9</v>
      </c>
      <c r="G88" s="28">
        <v>11</v>
      </c>
      <c r="H88" s="40">
        <v>811.3</v>
      </c>
      <c r="I88" s="25"/>
    </row>
    <row r="89" spans="1:9" x14ac:dyDescent="0.25">
      <c r="A89" s="18">
        <v>201802646</v>
      </c>
      <c r="B89" s="19">
        <v>43670</v>
      </c>
      <c r="C89" s="18" t="s">
        <v>31239</v>
      </c>
      <c r="D89" s="27" t="s">
        <v>25865</v>
      </c>
      <c r="E89" s="29">
        <v>43673</v>
      </c>
      <c r="F89" s="27">
        <v>16</v>
      </c>
      <c r="G89" s="28">
        <v>12</v>
      </c>
      <c r="H89" s="40">
        <v>1132.55</v>
      </c>
      <c r="I89" s="25"/>
    </row>
    <row r="90" spans="1:9" x14ac:dyDescent="0.25">
      <c r="A90" s="18">
        <v>201806340</v>
      </c>
      <c r="B90" s="19">
        <v>43670</v>
      </c>
      <c r="C90" s="18" t="s">
        <v>31240</v>
      </c>
      <c r="D90" s="27" t="s">
        <v>23924</v>
      </c>
      <c r="E90" s="29">
        <v>43679</v>
      </c>
      <c r="F90" s="27">
        <v>10</v>
      </c>
      <c r="G90" s="28">
        <v>6</v>
      </c>
      <c r="H90" s="40">
        <v>349.64</v>
      </c>
      <c r="I90" s="25"/>
    </row>
    <row r="91" spans="1:9" x14ac:dyDescent="0.25">
      <c r="A91" s="18">
        <v>201907455</v>
      </c>
      <c r="B91" s="19">
        <v>43670</v>
      </c>
      <c r="C91" s="18" t="s">
        <v>31238</v>
      </c>
      <c r="D91" s="27" t="s">
        <v>28674</v>
      </c>
      <c r="E91" s="29">
        <v>43677</v>
      </c>
      <c r="F91" s="27">
        <v>7</v>
      </c>
      <c r="G91" s="28">
        <v>6</v>
      </c>
      <c r="H91" s="40">
        <v>487.91</v>
      </c>
      <c r="I91" s="25"/>
    </row>
    <row r="92" spans="1:9" x14ac:dyDescent="0.25">
      <c r="A92" s="18">
        <v>202005321</v>
      </c>
      <c r="B92" s="19">
        <v>43670</v>
      </c>
      <c r="C92" s="18" t="s">
        <v>31236</v>
      </c>
      <c r="D92" s="27" t="s">
        <v>29537</v>
      </c>
      <c r="E92" s="29">
        <v>43677</v>
      </c>
      <c r="F92" s="27">
        <v>11</v>
      </c>
      <c r="G92" s="28">
        <v>7</v>
      </c>
      <c r="H92" s="40">
        <v>354.94</v>
      </c>
      <c r="I92" s="25"/>
    </row>
    <row r="93" spans="1:9" x14ac:dyDescent="0.25">
      <c r="A93" s="18">
        <v>201706065</v>
      </c>
      <c r="B93" s="19">
        <v>43671</v>
      </c>
      <c r="C93" s="18" t="s">
        <v>31241</v>
      </c>
      <c r="D93" s="27" t="s">
        <v>28823</v>
      </c>
      <c r="E93" s="29">
        <v>43677</v>
      </c>
      <c r="F93" s="27">
        <v>23</v>
      </c>
      <c r="G93" s="28">
        <v>4</v>
      </c>
      <c r="H93" s="40">
        <v>74.39</v>
      </c>
      <c r="I93" s="25"/>
    </row>
    <row r="94" spans="1:9" x14ac:dyDescent="0.25">
      <c r="A94" s="18">
        <v>201806128</v>
      </c>
      <c r="B94" s="19">
        <v>43671</v>
      </c>
      <c r="C94" s="18" t="s">
        <v>31242</v>
      </c>
      <c r="D94" s="27" t="s">
        <v>28508</v>
      </c>
      <c r="E94" s="29">
        <v>43680</v>
      </c>
      <c r="F94" s="27">
        <v>21</v>
      </c>
      <c r="G94" s="28">
        <v>12</v>
      </c>
      <c r="H94" s="40">
        <v>754.99</v>
      </c>
      <c r="I94" s="25"/>
    </row>
    <row r="95" spans="1:9" x14ac:dyDescent="0.25">
      <c r="A95" s="18">
        <v>202009549</v>
      </c>
      <c r="B95" s="19">
        <v>43671</v>
      </c>
      <c r="C95" s="18" t="s">
        <v>31243</v>
      </c>
      <c r="D95" s="27" t="s">
        <v>27955</v>
      </c>
      <c r="E95" s="29">
        <v>43678</v>
      </c>
      <c r="F95" s="27">
        <v>12</v>
      </c>
      <c r="G95" s="28">
        <v>6</v>
      </c>
      <c r="H95" s="40">
        <v>255.63</v>
      </c>
      <c r="I95" s="25"/>
    </row>
    <row r="96" spans="1:9" x14ac:dyDescent="0.25">
      <c r="A96" s="18">
        <v>201800165</v>
      </c>
      <c r="B96" s="19">
        <v>43672</v>
      </c>
      <c r="C96" s="18" t="s">
        <v>31247</v>
      </c>
      <c r="D96" s="27" t="s">
        <v>28341</v>
      </c>
      <c r="E96" s="29">
        <v>43675</v>
      </c>
      <c r="F96" s="27">
        <v>8</v>
      </c>
      <c r="G96" s="28">
        <v>5</v>
      </c>
      <c r="H96" s="40">
        <v>383.3</v>
      </c>
      <c r="I96" s="25"/>
    </row>
    <row r="97" spans="1:9" x14ac:dyDescent="0.25">
      <c r="A97" s="18">
        <v>201800990</v>
      </c>
      <c r="B97" s="19">
        <v>43672</v>
      </c>
      <c r="C97" s="18" t="s">
        <v>31248</v>
      </c>
      <c r="D97" s="27" t="s">
        <v>27797</v>
      </c>
      <c r="E97" s="29">
        <v>43678</v>
      </c>
      <c r="F97" s="27">
        <v>23</v>
      </c>
      <c r="G97" s="28">
        <v>6</v>
      </c>
      <c r="H97" s="40">
        <v>273</v>
      </c>
      <c r="I97" s="25"/>
    </row>
    <row r="98" spans="1:9" x14ac:dyDescent="0.25">
      <c r="A98" s="18">
        <v>201904810</v>
      </c>
      <c r="B98" s="19">
        <v>43672</v>
      </c>
      <c r="C98" s="18" t="s">
        <v>31244</v>
      </c>
      <c r="D98" s="27" t="s">
        <v>31090</v>
      </c>
      <c r="E98" s="29">
        <v>43680</v>
      </c>
      <c r="F98" s="27">
        <v>9</v>
      </c>
      <c r="G98" s="28">
        <v>14</v>
      </c>
      <c r="H98" s="40">
        <v>847.74</v>
      </c>
      <c r="I98" s="25"/>
    </row>
    <row r="99" spans="1:9" x14ac:dyDescent="0.25">
      <c r="A99" s="18">
        <v>201906116</v>
      </c>
      <c r="B99" s="19">
        <v>43672</v>
      </c>
      <c r="C99" s="18" t="s">
        <v>31245</v>
      </c>
      <c r="D99" s="27" t="s">
        <v>26089</v>
      </c>
      <c r="E99" s="29">
        <v>43676</v>
      </c>
      <c r="F99" s="27">
        <v>19</v>
      </c>
      <c r="G99" s="28">
        <v>13</v>
      </c>
      <c r="H99" s="40">
        <v>835.8</v>
      </c>
      <c r="I99" s="25"/>
    </row>
    <row r="100" spans="1:9" x14ac:dyDescent="0.25">
      <c r="A100" s="18">
        <v>202005950</v>
      </c>
      <c r="B100" s="19">
        <v>43672</v>
      </c>
      <c r="C100" s="18" t="s">
        <v>31246</v>
      </c>
      <c r="D100" s="27" t="s">
        <v>29560</v>
      </c>
      <c r="E100" s="29">
        <v>43673</v>
      </c>
      <c r="F100" s="27">
        <v>7</v>
      </c>
      <c r="G100" s="28">
        <v>16</v>
      </c>
      <c r="H100" s="40">
        <v>1513.44</v>
      </c>
      <c r="I100" s="25"/>
    </row>
    <row r="101" spans="1:9" x14ac:dyDescent="0.25">
      <c r="A101" s="18">
        <v>201706412</v>
      </c>
      <c r="B101" s="19">
        <v>43673</v>
      </c>
      <c r="C101" s="18" t="s">
        <v>31257</v>
      </c>
      <c r="D101" s="27" t="s">
        <v>24010</v>
      </c>
      <c r="E101" s="29">
        <v>43679</v>
      </c>
      <c r="F101" s="27">
        <v>16</v>
      </c>
      <c r="G101" s="28">
        <v>18</v>
      </c>
      <c r="H101" s="40">
        <v>1116.57</v>
      </c>
      <c r="I101" s="25"/>
    </row>
    <row r="102" spans="1:9" x14ac:dyDescent="0.25">
      <c r="A102" s="18">
        <v>201806092</v>
      </c>
      <c r="B102" s="19">
        <v>43673</v>
      </c>
      <c r="C102" s="18" t="s">
        <v>31260</v>
      </c>
      <c r="D102" s="27" t="s">
        <v>24423</v>
      </c>
      <c r="E102" s="29">
        <v>43676</v>
      </c>
      <c r="F102" s="27">
        <v>14</v>
      </c>
      <c r="G102" s="28">
        <v>4</v>
      </c>
      <c r="H102" s="40">
        <v>120.05</v>
      </c>
      <c r="I102" s="25"/>
    </row>
    <row r="103" spans="1:9" x14ac:dyDescent="0.25">
      <c r="A103" s="18">
        <v>201907201</v>
      </c>
      <c r="B103" s="19">
        <v>43673</v>
      </c>
      <c r="C103" s="18" t="s">
        <v>31249</v>
      </c>
      <c r="D103" s="27" t="s">
        <v>28755</v>
      </c>
      <c r="E103" s="29">
        <v>43674</v>
      </c>
      <c r="F103" s="27">
        <v>14</v>
      </c>
      <c r="G103" s="28">
        <v>19</v>
      </c>
      <c r="H103" s="40">
        <v>422.86</v>
      </c>
      <c r="I103" s="25"/>
    </row>
    <row r="104" spans="1:9" x14ac:dyDescent="0.25">
      <c r="A104" s="18">
        <v>201907506</v>
      </c>
      <c r="B104" s="19">
        <v>43673</v>
      </c>
      <c r="C104" s="18" t="s">
        <v>31252</v>
      </c>
      <c r="D104" s="27" t="s">
        <v>24559</v>
      </c>
      <c r="E104" s="29">
        <v>43673</v>
      </c>
      <c r="F104" s="27">
        <v>15</v>
      </c>
      <c r="G104" s="28">
        <v>16</v>
      </c>
      <c r="H104" s="40">
        <v>602.23</v>
      </c>
      <c r="I104" s="25"/>
    </row>
    <row r="105" spans="1:9" x14ac:dyDescent="0.25">
      <c r="A105" s="18">
        <v>201907601</v>
      </c>
      <c r="B105" s="19">
        <v>43673</v>
      </c>
      <c r="C105" s="18" t="s">
        <v>31251</v>
      </c>
      <c r="D105" s="27" t="s">
        <v>29719</v>
      </c>
      <c r="E105" s="29">
        <v>43673</v>
      </c>
      <c r="F105" s="27">
        <v>22</v>
      </c>
      <c r="G105" s="28">
        <v>15</v>
      </c>
      <c r="H105" s="40">
        <v>1160.08</v>
      </c>
      <c r="I105" s="25"/>
    </row>
    <row r="106" spans="1:9" x14ac:dyDescent="0.25">
      <c r="A106" s="18">
        <v>201907619</v>
      </c>
      <c r="B106" s="19">
        <v>43673</v>
      </c>
      <c r="C106" s="18" t="s">
        <v>31250</v>
      </c>
      <c r="D106" s="27" t="s">
        <v>28516</v>
      </c>
      <c r="E106" s="29">
        <v>43679</v>
      </c>
      <c r="F106" s="27">
        <v>10</v>
      </c>
      <c r="G106" s="28">
        <v>1</v>
      </c>
      <c r="H106" s="40">
        <v>88.9</v>
      </c>
      <c r="I106" s="25"/>
    </row>
    <row r="107" spans="1:9" x14ac:dyDescent="0.25">
      <c r="A107" s="18">
        <v>201909653</v>
      </c>
      <c r="B107" s="19">
        <v>43673</v>
      </c>
      <c r="C107" s="18" t="s">
        <v>31261</v>
      </c>
      <c r="D107" s="27" t="s">
        <v>27686</v>
      </c>
      <c r="E107" s="29">
        <v>43673</v>
      </c>
      <c r="F107" s="27">
        <v>24</v>
      </c>
      <c r="G107" s="28">
        <v>7</v>
      </c>
      <c r="H107" s="40">
        <v>355.3</v>
      </c>
      <c r="I107" s="25"/>
    </row>
    <row r="108" spans="1:9" x14ac:dyDescent="0.25">
      <c r="A108" s="18">
        <v>202004849</v>
      </c>
      <c r="B108" s="19">
        <v>43673</v>
      </c>
      <c r="C108" s="18" t="s">
        <v>31256</v>
      </c>
      <c r="D108" s="27" t="s">
        <v>25084</v>
      </c>
      <c r="E108" s="29">
        <v>43680</v>
      </c>
      <c r="F108" s="27">
        <v>8</v>
      </c>
      <c r="G108" s="28">
        <v>19</v>
      </c>
      <c r="H108" s="40">
        <v>446.76</v>
      </c>
      <c r="I108" s="25"/>
    </row>
    <row r="109" spans="1:9" x14ac:dyDescent="0.25">
      <c r="A109" s="18">
        <v>202005026</v>
      </c>
      <c r="B109" s="19">
        <v>43673</v>
      </c>
      <c r="C109" s="18" t="s">
        <v>31253</v>
      </c>
      <c r="D109" s="27" t="s">
        <v>24670</v>
      </c>
      <c r="E109" s="29">
        <v>43683</v>
      </c>
      <c r="F109" s="27">
        <v>19</v>
      </c>
      <c r="G109" s="28">
        <v>5</v>
      </c>
      <c r="H109" s="40">
        <v>290.82</v>
      </c>
      <c r="I109" s="25"/>
    </row>
    <row r="110" spans="1:9" x14ac:dyDescent="0.25">
      <c r="A110" s="18">
        <v>202005026</v>
      </c>
      <c r="B110" s="19">
        <v>43673</v>
      </c>
      <c r="C110" s="18" t="s">
        <v>31254</v>
      </c>
      <c r="D110" s="27" t="s">
        <v>28541</v>
      </c>
      <c r="E110" s="29">
        <v>43677</v>
      </c>
      <c r="F110" s="27">
        <v>19</v>
      </c>
      <c r="G110" s="28">
        <v>8</v>
      </c>
      <c r="H110" s="40">
        <v>721.92</v>
      </c>
      <c r="I110" s="25"/>
    </row>
    <row r="111" spans="1:9" x14ac:dyDescent="0.25">
      <c r="A111" s="18">
        <v>202005108</v>
      </c>
      <c r="B111" s="19">
        <v>43673</v>
      </c>
      <c r="C111" s="18" t="s">
        <v>31255</v>
      </c>
      <c r="D111" s="27" t="s">
        <v>23369</v>
      </c>
      <c r="E111" s="29">
        <v>43676</v>
      </c>
      <c r="F111" s="27">
        <v>12</v>
      </c>
      <c r="G111" s="28">
        <v>4</v>
      </c>
      <c r="H111" s="40">
        <v>396.13</v>
      </c>
      <c r="I111" s="25"/>
    </row>
    <row r="112" spans="1:9" x14ac:dyDescent="0.25">
      <c r="A112" s="18">
        <v>202006923</v>
      </c>
      <c r="B112" s="19">
        <v>43673</v>
      </c>
      <c r="C112" s="18" t="s">
        <v>31258</v>
      </c>
      <c r="D112" s="27" t="s">
        <v>29961</v>
      </c>
      <c r="E112" s="29">
        <v>43676</v>
      </c>
      <c r="F112" s="27">
        <v>7</v>
      </c>
      <c r="G112" s="28">
        <v>10</v>
      </c>
      <c r="H112" s="40">
        <v>313.52999999999997</v>
      </c>
      <c r="I112" s="25"/>
    </row>
    <row r="113" spans="1:9" x14ac:dyDescent="0.25">
      <c r="A113" s="18">
        <v>202102699</v>
      </c>
      <c r="B113" s="19">
        <v>43673</v>
      </c>
      <c r="C113" s="18" t="s">
        <v>31259</v>
      </c>
      <c r="D113" s="27" t="s">
        <v>23205</v>
      </c>
      <c r="E113" s="29">
        <v>43683</v>
      </c>
      <c r="F113" s="27">
        <v>12</v>
      </c>
      <c r="G113" s="28">
        <v>3</v>
      </c>
      <c r="H113" s="40">
        <v>242.74</v>
      </c>
      <c r="I113" s="25"/>
    </row>
    <row r="114" spans="1:9" x14ac:dyDescent="0.25">
      <c r="A114" s="18">
        <v>201406189</v>
      </c>
      <c r="B114" s="19">
        <v>43674</v>
      </c>
      <c r="C114" s="18" t="s">
        <v>31266</v>
      </c>
      <c r="D114" s="27" t="s">
        <v>24915</v>
      </c>
      <c r="E114" s="29">
        <v>43680</v>
      </c>
      <c r="F114" s="27">
        <v>7</v>
      </c>
      <c r="G114" s="28">
        <v>8</v>
      </c>
      <c r="H114" s="40">
        <v>37.479999999999997</v>
      </c>
      <c r="I114" s="25"/>
    </row>
    <row r="115" spans="1:9" x14ac:dyDescent="0.25">
      <c r="A115" s="18">
        <v>201806082</v>
      </c>
      <c r="B115" s="19">
        <v>43674</v>
      </c>
      <c r="C115" s="18" t="s">
        <v>31268</v>
      </c>
      <c r="D115" s="27" t="s">
        <v>27629</v>
      </c>
      <c r="E115" s="29">
        <v>43676</v>
      </c>
      <c r="F115" s="27">
        <v>11</v>
      </c>
      <c r="G115" s="28">
        <v>19</v>
      </c>
      <c r="H115" s="40">
        <v>1272.45</v>
      </c>
      <c r="I115" s="25"/>
    </row>
    <row r="116" spans="1:9" x14ac:dyDescent="0.25">
      <c r="A116" s="18">
        <v>201904573</v>
      </c>
      <c r="B116" s="19">
        <v>43674</v>
      </c>
      <c r="C116" s="18" t="s">
        <v>31265</v>
      </c>
      <c r="D116" s="27" t="s">
        <v>25059</v>
      </c>
      <c r="E116" s="29">
        <v>43675</v>
      </c>
      <c r="F116" s="27">
        <v>17</v>
      </c>
      <c r="G116" s="28">
        <v>6</v>
      </c>
      <c r="H116" s="40">
        <v>440.89</v>
      </c>
      <c r="I116" s="25"/>
    </row>
    <row r="117" spans="1:9" x14ac:dyDescent="0.25">
      <c r="A117" s="18">
        <v>201905810</v>
      </c>
      <c r="B117" s="19">
        <v>43674</v>
      </c>
      <c r="C117" s="18" t="s">
        <v>31267</v>
      </c>
      <c r="D117" s="27" t="s">
        <v>24764</v>
      </c>
      <c r="E117" s="29">
        <v>43680</v>
      </c>
      <c r="F117" s="27">
        <v>18</v>
      </c>
      <c r="G117" s="28">
        <v>5</v>
      </c>
      <c r="H117" s="40">
        <v>474.9</v>
      </c>
      <c r="I117" s="25"/>
    </row>
    <row r="118" spans="1:9" x14ac:dyDescent="0.25">
      <c r="A118" s="18">
        <v>202003218</v>
      </c>
      <c r="B118" s="19">
        <v>43674</v>
      </c>
      <c r="C118" s="18" t="s">
        <v>31269</v>
      </c>
      <c r="D118" s="27" t="s">
        <v>30538</v>
      </c>
      <c r="E118" s="29">
        <v>43682</v>
      </c>
      <c r="F118" s="27">
        <v>11</v>
      </c>
      <c r="G118" s="28">
        <v>17</v>
      </c>
      <c r="H118" s="40">
        <v>1352.18</v>
      </c>
      <c r="I118" s="25"/>
    </row>
    <row r="119" spans="1:9" x14ac:dyDescent="0.25">
      <c r="A119" s="18">
        <v>202004186</v>
      </c>
      <c r="B119" s="19">
        <v>43674</v>
      </c>
      <c r="C119" s="18" t="s">
        <v>31263</v>
      </c>
      <c r="D119" s="27" t="s">
        <v>29350</v>
      </c>
      <c r="E119" s="29">
        <v>43681</v>
      </c>
      <c r="F119" s="27">
        <v>7</v>
      </c>
      <c r="G119" s="28">
        <v>7</v>
      </c>
      <c r="H119" s="40">
        <v>258.75</v>
      </c>
      <c r="I119" s="25"/>
    </row>
    <row r="120" spans="1:9" x14ac:dyDescent="0.25">
      <c r="A120" s="18">
        <v>202007895</v>
      </c>
      <c r="B120" s="19">
        <v>43674</v>
      </c>
      <c r="C120" s="18" t="s">
        <v>31262</v>
      </c>
      <c r="D120" s="27" t="s">
        <v>26695</v>
      </c>
      <c r="E120" s="29">
        <v>43679</v>
      </c>
      <c r="F120" s="27">
        <v>20</v>
      </c>
      <c r="G120" s="28">
        <v>19</v>
      </c>
      <c r="H120" s="40">
        <v>1311.95</v>
      </c>
      <c r="I120" s="25"/>
    </row>
    <row r="121" spans="1:9" x14ac:dyDescent="0.25">
      <c r="A121" s="18">
        <v>202102695</v>
      </c>
      <c r="B121" s="19">
        <v>43674</v>
      </c>
      <c r="C121" s="18" t="s">
        <v>31264</v>
      </c>
      <c r="D121" s="27" t="s">
        <v>27147</v>
      </c>
      <c r="E121" s="29">
        <v>43675</v>
      </c>
      <c r="F121" s="27">
        <v>24</v>
      </c>
      <c r="G121" s="28">
        <v>9</v>
      </c>
      <c r="H121" s="40">
        <v>763.35</v>
      </c>
      <c r="I121" s="25"/>
    </row>
    <row r="122" spans="1:9" x14ac:dyDescent="0.25">
      <c r="A122" s="18">
        <v>201705494</v>
      </c>
      <c r="B122" s="19">
        <v>43675</v>
      </c>
      <c r="C122" s="18" t="s">
        <v>31274</v>
      </c>
      <c r="D122" s="27" t="s">
        <v>26992</v>
      </c>
      <c r="E122" s="29">
        <v>43685</v>
      </c>
      <c r="F122" s="27">
        <v>13</v>
      </c>
      <c r="G122" s="28">
        <v>3</v>
      </c>
      <c r="H122" s="40">
        <v>269.38</v>
      </c>
      <c r="I122" s="25"/>
    </row>
    <row r="123" spans="1:9" x14ac:dyDescent="0.25">
      <c r="A123" s="18">
        <v>201707056</v>
      </c>
      <c r="B123" s="19">
        <v>43675</v>
      </c>
      <c r="C123" s="18" t="s">
        <v>31271</v>
      </c>
      <c r="D123" s="27" t="s">
        <v>30144</v>
      </c>
      <c r="E123" s="29">
        <v>43685</v>
      </c>
      <c r="F123" s="27">
        <v>23</v>
      </c>
      <c r="G123" s="28">
        <v>3</v>
      </c>
      <c r="H123" s="40">
        <v>118.64</v>
      </c>
      <c r="I123" s="25"/>
    </row>
    <row r="124" spans="1:9" x14ac:dyDescent="0.25">
      <c r="A124" s="18">
        <v>201905130</v>
      </c>
      <c r="B124" s="19">
        <v>43675</v>
      </c>
      <c r="C124" s="18" t="s">
        <v>31270</v>
      </c>
      <c r="D124" s="27" t="s">
        <v>28669</v>
      </c>
      <c r="E124" s="29">
        <v>43675</v>
      </c>
      <c r="F124" s="27">
        <v>11</v>
      </c>
      <c r="G124" s="28">
        <v>1</v>
      </c>
      <c r="H124" s="40">
        <v>68.260000000000005</v>
      </c>
      <c r="I124" s="25"/>
    </row>
    <row r="125" spans="1:9" x14ac:dyDescent="0.25">
      <c r="A125" s="18">
        <v>202004395</v>
      </c>
      <c r="B125" s="19">
        <v>43675</v>
      </c>
      <c r="C125" s="18" t="s">
        <v>31273</v>
      </c>
      <c r="D125" s="27" t="s">
        <v>28146</v>
      </c>
      <c r="E125" s="29">
        <v>43684</v>
      </c>
      <c r="F125" s="27">
        <v>10</v>
      </c>
      <c r="G125" s="28">
        <v>2</v>
      </c>
      <c r="H125" s="40">
        <v>146.52000000000001</v>
      </c>
      <c r="I125" s="25"/>
    </row>
    <row r="126" spans="1:9" x14ac:dyDescent="0.25">
      <c r="A126" s="18">
        <v>202103367</v>
      </c>
      <c r="B126" s="19">
        <v>43675</v>
      </c>
      <c r="C126" s="18" t="s">
        <v>31272</v>
      </c>
      <c r="D126" s="27" t="s">
        <v>24840</v>
      </c>
      <c r="E126" s="29">
        <v>43679</v>
      </c>
      <c r="F126" s="27">
        <v>11</v>
      </c>
      <c r="G126" s="28">
        <v>7</v>
      </c>
      <c r="H126" s="40">
        <v>73.64</v>
      </c>
      <c r="I126" s="25"/>
    </row>
    <row r="127" spans="1:9" x14ac:dyDescent="0.25">
      <c r="A127" s="18">
        <v>201605380</v>
      </c>
      <c r="B127" s="19">
        <v>43676</v>
      </c>
      <c r="C127" s="18" t="s">
        <v>31277</v>
      </c>
      <c r="D127" s="27" t="s">
        <v>30322</v>
      </c>
      <c r="E127" s="29">
        <v>43678</v>
      </c>
      <c r="F127" s="27">
        <v>7</v>
      </c>
      <c r="G127" s="28">
        <v>6</v>
      </c>
      <c r="H127" s="40">
        <v>194.15</v>
      </c>
      <c r="I127" s="25"/>
    </row>
    <row r="128" spans="1:9" x14ac:dyDescent="0.25">
      <c r="A128" s="18">
        <v>201700122</v>
      </c>
      <c r="B128" s="19">
        <v>43676</v>
      </c>
      <c r="C128" s="18" t="s">
        <v>31281</v>
      </c>
      <c r="D128" s="27" t="s">
        <v>25712</v>
      </c>
      <c r="E128" s="29">
        <v>43683</v>
      </c>
      <c r="F128" s="27">
        <v>16</v>
      </c>
      <c r="G128" s="28">
        <v>19</v>
      </c>
      <c r="H128" s="40">
        <v>1317.03</v>
      </c>
      <c r="I128" s="25"/>
    </row>
    <row r="129" spans="1:9" x14ac:dyDescent="0.25">
      <c r="A129" s="18">
        <v>201906638</v>
      </c>
      <c r="B129" s="19">
        <v>43676</v>
      </c>
      <c r="C129" s="18" t="s">
        <v>31280</v>
      </c>
      <c r="D129" s="27" t="s">
        <v>26357</v>
      </c>
      <c r="E129" s="29">
        <v>43678</v>
      </c>
      <c r="F129" s="27">
        <v>7</v>
      </c>
      <c r="G129" s="28">
        <v>4</v>
      </c>
      <c r="H129" s="40">
        <v>27.03</v>
      </c>
      <c r="I129" s="25"/>
    </row>
    <row r="130" spans="1:9" x14ac:dyDescent="0.25">
      <c r="A130" s="18">
        <v>201907351</v>
      </c>
      <c r="B130" s="19">
        <v>43676</v>
      </c>
      <c r="C130" s="18" t="s">
        <v>31276</v>
      </c>
      <c r="D130" s="27" t="s">
        <v>29998</v>
      </c>
      <c r="E130" s="29">
        <v>43678</v>
      </c>
      <c r="F130" s="27">
        <v>12</v>
      </c>
      <c r="G130" s="28">
        <v>13</v>
      </c>
      <c r="H130" s="40">
        <v>1085.1099999999999</v>
      </c>
      <c r="I130" s="25"/>
    </row>
    <row r="131" spans="1:9" x14ac:dyDescent="0.25">
      <c r="A131" s="18">
        <v>201909521</v>
      </c>
      <c r="B131" s="19">
        <v>43676</v>
      </c>
      <c r="C131" s="18" t="s">
        <v>31278</v>
      </c>
      <c r="D131" s="27" t="s">
        <v>26811</v>
      </c>
      <c r="E131" s="29">
        <v>43682</v>
      </c>
      <c r="F131" s="27">
        <v>8</v>
      </c>
      <c r="G131" s="28">
        <v>19</v>
      </c>
      <c r="H131" s="40">
        <v>998.47</v>
      </c>
      <c r="I131" s="25"/>
    </row>
    <row r="132" spans="1:9" x14ac:dyDescent="0.25">
      <c r="A132" s="18">
        <v>202002811</v>
      </c>
      <c r="B132" s="19">
        <v>43676</v>
      </c>
      <c r="C132" s="18" t="s">
        <v>31282</v>
      </c>
      <c r="D132" s="27" t="s">
        <v>29773</v>
      </c>
      <c r="E132" s="29">
        <v>43677</v>
      </c>
      <c r="F132" s="27">
        <v>24</v>
      </c>
      <c r="G132" s="28">
        <v>6</v>
      </c>
      <c r="H132" s="40">
        <v>149.19999999999999</v>
      </c>
      <c r="I132" s="25"/>
    </row>
    <row r="133" spans="1:9" x14ac:dyDescent="0.25">
      <c r="A133" s="18">
        <v>202004461</v>
      </c>
      <c r="B133" s="19">
        <v>43676</v>
      </c>
      <c r="C133" s="18" t="s">
        <v>31279</v>
      </c>
      <c r="D133" s="27" t="s">
        <v>29742</v>
      </c>
      <c r="E133" s="29">
        <v>43678</v>
      </c>
      <c r="F133" s="27">
        <v>21</v>
      </c>
      <c r="G133" s="28">
        <v>10</v>
      </c>
      <c r="H133" s="40">
        <v>498.58</v>
      </c>
      <c r="I133" s="25"/>
    </row>
    <row r="134" spans="1:9" x14ac:dyDescent="0.25">
      <c r="A134" s="18">
        <v>202007969</v>
      </c>
      <c r="B134" s="19">
        <v>43676</v>
      </c>
      <c r="C134" s="18" t="s">
        <v>31275</v>
      </c>
      <c r="D134" s="27" t="s">
        <v>24177</v>
      </c>
      <c r="E134" s="29">
        <v>43680</v>
      </c>
      <c r="F134" s="27">
        <v>22</v>
      </c>
      <c r="G134" s="28">
        <v>13</v>
      </c>
      <c r="H134" s="40">
        <v>1197.1600000000001</v>
      </c>
      <c r="I134" s="25"/>
    </row>
    <row r="135" spans="1:9" x14ac:dyDescent="0.25">
      <c r="A135" s="18">
        <v>201904528</v>
      </c>
      <c r="B135" s="19">
        <v>43677</v>
      </c>
      <c r="C135" s="18" t="s">
        <v>31284</v>
      </c>
      <c r="D135" s="27" t="s">
        <v>27493</v>
      </c>
      <c r="E135" s="29">
        <v>43685</v>
      </c>
      <c r="F135" s="27">
        <v>12</v>
      </c>
      <c r="G135" s="28">
        <v>17</v>
      </c>
      <c r="H135" s="40">
        <v>1404.04</v>
      </c>
      <c r="I135" s="25"/>
    </row>
    <row r="136" spans="1:9" x14ac:dyDescent="0.25">
      <c r="A136" s="18">
        <v>201606590</v>
      </c>
      <c r="B136" s="19">
        <v>43677</v>
      </c>
      <c r="C136" s="18" t="s">
        <v>31286</v>
      </c>
      <c r="D136" s="27" t="s">
        <v>29804</v>
      </c>
      <c r="E136" s="29">
        <v>43681</v>
      </c>
      <c r="F136" s="27">
        <v>18</v>
      </c>
      <c r="G136" s="28">
        <v>11</v>
      </c>
      <c r="H136" s="40">
        <v>694.91</v>
      </c>
      <c r="I136" s="25"/>
    </row>
    <row r="137" spans="1:9" x14ac:dyDescent="0.25">
      <c r="A137" s="18">
        <v>201607944</v>
      </c>
      <c r="B137" s="19">
        <v>43677</v>
      </c>
      <c r="C137" s="18" t="s">
        <v>31283</v>
      </c>
      <c r="D137" s="27" t="s">
        <v>28672</v>
      </c>
      <c r="E137" s="29">
        <v>43680</v>
      </c>
      <c r="F137" s="27">
        <v>21</v>
      </c>
      <c r="G137" s="28">
        <v>10</v>
      </c>
      <c r="H137" s="40">
        <v>281.06</v>
      </c>
      <c r="I137" s="25"/>
    </row>
    <row r="138" spans="1:9" x14ac:dyDescent="0.25">
      <c r="A138" s="18">
        <v>201706162</v>
      </c>
      <c r="B138" s="19">
        <v>43677</v>
      </c>
      <c r="C138" s="18" t="s">
        <v>31285</v>
      </c>
      <c r="D138" s="27" t="s">
        <v>25443</v>
      </c>
      <c r="E138" s="29">
        <v>43686</v>
      </c>
      <c r="F138" s="27">
        <v>12</v>
      </c>
      <c r="G138" s="28">
        <v>7</v>
      </c>
      <c r="H138" s="40">
        <v>422.85</v>
      </c>
      <c r="I138" s="25"/>
    </row>
    <row r="139" spans="1:9" x14ac:dyDescent="0.25">
      <c r="A139" s="18">
        <v>202008116</v>
      </c>
      <c r="B139" s="19">
        <v>43677</v>
      </c>
      <c r="C139" s="18" t="s">
        <v>31287</v>
      </c>
      <c r="D139" s="27" t="s">
        <v>29720</v>
      </c>
      <c r="E139" s="29">
        <v>43685</v>
      </c>
      <c r="F139" s="27">
        <v>10</v>
      </c>
      <c r="G139" s="28">
        <v>14</v>
      </c>
      <c r="H139" s="40">
        <v>203.48</v>
      </c>
      <c r="I139" s="25"/>
    </row>
    <row r="140" spans="1:9" x14ac:dyDescent="0.25">
      <c r="A140" s="18">
        <v>201705754</v>
      </c>
      <c r="B140" s="19">
        <v>43678</v>
      </c>
      <c r="C140" s="18" t="s">
        <v>31291</v>
      </c>
      <c r="D140" s="27" t="s">
        <v>24913</v>
      </c>
      <c r="E140" s="29">
        <v>43684</v>
      </c>
      <c r="F140" s="27">
        <v>24</v>
      </c>
      <c r="G140" s="28">
        <v>11</v>
      </c>
      <c r="H140" s="40">
        <v>410.91</v>
      </c>
      <c r="I140" s="25"/>
    </row>
    <row r="141" spans="1:9" x14ac:dyDescent="0.25">
      <c r="A141" s="18">
        <v>201706966</v>
      </c>
      <c r="B141" s="19">
        <v>43678</v>
      </c>
      <c r="C141" s="18" t="s">
        <v>31288</v>
      </c>
      <c r="D141" s="27" t="s">
        <v>23646</v>
      </c>
      <c r="E141" s="29">
        <v>43688</v>
      </c>
      <c r="F141" s="27">
        <v>9</v>
      </c>
      <c r="G141" s="28">
        <v>13</v>
      </c>
      <c r="H141" s="40">
        <v>978.64</v>
      </c>
      <c r="I141" s="25"/>
    </row>
    <row r="142" spans="1:9" x14ac:dyDescent="0.25">
      <c r="A142" s="18">
        <v>201707001</v>
      </c>
      <c r="B142" s="19">
        <v>43678</v>
      </c>
      <c r="C142" s="18" t="s">
        <v>31289</v>
      </c>
      <c r="D142" s="27" t="s">
        <v>25165</v>
      </c>
      <c r="E142" s="29">
        <v>43688</v>
      </c>
      <c r="F142" s="27">
        <v>12</v>
      </c>
      <c r="G142" s="28">
        <v>15</v>
      </c>
      <c r="H142" s="40">
        <v>1473.77</v>
      </c>
      <c r="I142" s="25"/>
    </row>
    <row r="143" spans="1:9" x14ac:dyDescent="0.25">
      <c r="A143" s="18">
        <v>202006670</v>
      </c>
      <c r="B143" s="19">
        <v>43678</v>
      </c>
      <c r="C143" s="18" t="s">
        <v>31293</v>
      </c>
      <c r="D143" s="27" t="s">
        <v>25616</v>
      </c>
      <c r="E143" s="29">
        <v>43678</v>
      </c>
      <c r="F143" s="27">
        <v>12</v>
      </c>
      <c r="G143" s="28">
        <v>3</v>
      </c>
      <c r="H143" s="40">
        <v>241.79</v>
      </c>
      <c r="I143" s="25"/>
    </row>
    <row r="144" spans="1:9" x14ac:dyDescent="0.25">
      <c r="A144" s="18">
        <v>202006767</v>
      </c>
      <c r="B144" s="19">
        <v>43678</v>
      </c>
      <c r="C144" s="18" t="s">
        <v>31290</v>
      </c>
      <c r="D144" s="27" t="s">
        <v>29266</v>
      </c>
      <c r="E144" s="29">
        <v>43680</v>
      </c>
      <c r="F144" s="27">
        <v>23</v>
      </c>
      <c r="G144" s="28">
        <v>6</v>
      </c>
      <c r="H144" s="40">
        <v>171.79</v>
      </c>
      <c r="I144" s="25"/>
    </row>
    <row r="145" spans="1:9" x14ac:dyDescent="0.25">
      <c r="A145" s="18">
        <v>202006773</v>
      </c>
      <c r="B145" s="19">
        <v>43678</v>
      </c>
      <c r="C145" s="18" t="s">
        <v>31292</v>
      </c>
      <c r="D145" s="27" t="s">
        <v>24399</v>
      </c>
      <c r="E145" s="29">
        <v>43685</v>
      </c>
      <c r="F145" s="27">
        <v>7</v>
      </c>
      <c r="G145" s="28">
        <v>7</v>
      </c>
      <c r="H145" s="40">
        <v>178.2</v>
      </c>
      <c r="I145" s="25"/>
    </row>
    <row r="146" spans="1:9" x14ac:dyDescent="0.25">
      <c r="A146" s="18">
        <v>201603270</v>
      </c>
      <c r="B146" s="19">
        <v>43679</v>
      </c>
      <c r="C146" s="18" t="s">
        <v>31295</v>
      </c>
      <c r="D146" s="27" t="s">
        <v>23193</v>
      </c>
      <c r="E146" s="29">
        <v>43687</v>
      </c>
      <c r="F146" s="27">
        <v>10</v>
      </c>
      <c r="G146" s="28">
        <v>16</v>
      </c>
      <c r="H146" s="40">
        <v>1073.9100000000001</v>
      </c>
      <c r="I146" s="25"/>
    </row>
    <row r="147" spans="1:9" x14ac:dyDescent="0.25">
      <c r="A147" s="18">
        <v>201606499</v>
      </c>
      <c r="B147" s="19">
        <v>43679</v>
      </c>
      <c r="C147" s="18" t="s">
        <v>31294</v>
      </c>
      <c r="D147" s="27" t="s">
        <v>26243</v>
      </c>
      <c r="E147" s="29">
        <v>43686</v>
      </c>
      <c r="F147" s="27">
        <v>16</v>
      </c>
      <c r="G147" s="28">
        <v>5</v>
      </c>
      <c r="H147" s="40">
        <v>248.73</v>
      </c>
      <c r="I147" s="25"/>
    </row>
    <row r="148" spans="1:9" x14ac:dyDescent="0.25">
      <c r="A148" s="18">
        <v>201704976</v>
      </c>
      <c r="B148" s="19">
        <v>43679</v>
      </c>
      <c r="C148" s="18" t="s">
        <v>31296</v>
      </c>
      <c r="D148" s="27" t="s">
        <v>26929</v>
      </c>
      <c r="E148" s="29">
        <v>43682</v>
      </c>
      <c r="F148" s="27">
        <v>10</v>
      </c>
      <c r="G148" s="28">
        <v>8</v>
      </c>
      <c r="H148" s="40">
        <v>427.32</v>
      </c>
      <c r="I148" s="25"/>
    </row>
    <row r="149" spans="1:9" x14ac:dyDescent="0.25">
      <c r="A149" s="18">
        <v>201907254</v>
      </c>
      <c r="B149" s="19">
        <v>43679</v>
      </c>
      <c r="C149" s="18" t="s">
        <v>31298</v>
      </c>
      <c r="D149" s="27" t="s">
        <v>26853</v>
      </c>
      <c r="E149" s="29">
        <v>43682</v>
      </c>
      <c r="F149" s="27">
        <v>12</v>
      </c>
      <c r="G149" s="28">
        <v>1</v>
      </c>
      <c r="H149" s="40">
        <v>39.36</v>
      </c>
      <c r="I149" s="25"/>
    </row>
    <row r="150" spans="1:9" x14ac:dyDescent="0.25">
      <c r="A150" s="18">
        <v>202000707</v>
      </c>
      <c r="B150" s="19">
        <v>43679</v>
      </c>
      <c r="C150" s="18" t="s">
        <v>31297</v>
      </c>
      <c r="D150" s="27" t="s">
        <v>27740</v>
      </c>
      <c r="E150" s="29">
        <v>43689</v>
      </c>
      <c r="F150" s="27">
        <v>16</v>
      </c>
      <c r="G150" s="28">
        <v>13</v>
      </c>
      <c r="H150" s="40">
        <v>1017.78</v>
      </c>
      <c r="I150" s="25"/>
    </row>
    <row r="151" spans="1:9" x14ac:dyDescent="0.25">
      <c r="A151" s="18">
        <v>202004293</v>
      </c>
      <c r="B151" s="19">
        <v>43679</v>
      </c>
      <c r="C151" s="18" t="s">
        <v>31299</v>
      </c>
      <c r="D151" s="27" t="s">
        <v>28268</v>
      </c>
      <c r="E151" s="29">
        <v>43679</v>
      </c>
      <c r="F151" s="27">
        <v>7</v>
      </c>
      <c r="G151" s="28">
        <v>16</v>
      </c>
      <c r="H151" s="40">
        <v>1528.96</v>
      </c>
      <c r="I151" s="25"/>
    </row>
    <row r="152" spans="1:9" x14ac:dyDescent="0.25">
      <c r="A152" s="18">
        <v>201407779</v>
      </c>
      <c r="B152" s="19">
        <v>43680</v>
      </c>
      <c r="C152" s="18" t="s">
        <v>31307</v>
      </c>
      <c r="D152" s="27" t="s">
        <v>29800</v>
      </c>
      <c r="E152" s="29">
        <v>43685</v>
      </c>
      <c r="F152" s="27">
        <v>16</v>
      </c>
      <c r="G152" s="28">
        <v>18</v>
      </c>
      <c r="H152" s="40">
        <v>346.34</v>
      </c>
      <c r="I152" s="25"/>
    </row>
    <row r="153" spans="1:9" x14ac:dyDescent="0.25">
      <c r="A153" s="18">
        <v>201504870</v>
      </c>
      <c r="B153" s="19">
        <v>43680</v>
      </c>
      <c r="C153" s="18" t="s">
        <v>31313</v>
      </c>
      <c r="D153" s="27" t="s">
        <v>26969</v>
      </c>
      <c r="E153" s="29">
        <v>43684</v>
      </c>
      <c r="F153" s="27">
        <v>16</v>
      </c>
      <c r="G153" s="28">
        <v>6</v>
      </c>
      <c r="H153" s="40">
        <v>423.94</v>
      </c>
      <c r="I153" s="25"/>
    </row>
    <row r="154" spans="1:9" x14ac:dyDescent="0.25">
      <c r="A154" s="18">
        <v>201704515</v>
      </c>
      <c r="B154" s="19">
        <v>43680</v>
      </c>
      <c r="C154" s="18" t="s">
        <v>31301</v>
      </c>
      <c r="D154" s="27" t="s">
        <v>24503</v>
      </c>
      <c r="E154" s="29">
        <v>43681</v>
      </c>
      <c r="F154" s="27">
        <v>24</v>
      </c>
      <c r="G154" s="28">
        <v>4</v>
      </c>
      <c r="H154" s="40">
        <v>212.37</v>
      </c>
      <c r="I154" s="25"/>
    </row>
    <row r="155" spans="1:9" x14ac:dyDescent="0.25">
      <c r="A155" s="18">
        <v>201704599</v>
      </c>
      <c r="B155" s="19">
        <v>43680</v>
      </c>
      <c r="C155" s="18" t="s">
        <v>31311</v>
      </c>
      <c r="D155" s="27" t="s">
        <v>25966</v>
      </c>
      <c r="E155" s="29">
        <v>43690</v>
      </c>
      <c r="F155" s="27">
        <v>23</v>
      </c>
      <c r="G155" s="28">
        <v>5</v>
      </c>
      <c r="H155" s="40">
        <v>45.06</v>
      </c>
      <c r="I155" s="25"/>
    </row>
    <row r="156" spans="1:9" x14ac:dyDescent="0.25">
      <c r="A156" s="18">
        <v>201704790</v>
      </c>
      <c r="B156" s="19">
        <v>43680</v>
      </c>
      <c r="C156" s="18" t="s">
        <v>31300</v>
      </c>
      <c r="D156" s="27" t="s">
        <v>27876</v>
      </c>
      <c r="E156" s="29">
        <v>43690</v>
      </c>
      <c r="F156" s="27">
        <v>14</v>
      </c>
      <c r="G156" s="28">
        <v>20</v>
      </c>
      <c r="H156" s="40">
        <v>1128.3800000000001</v>
      </c>
      <c r="I156" s="25"/>
    </row>
    <row r="157" spans="1:9" x14ac:dyDescent="0.25">
      <c r="A157" s="18">
        <v>201705641</v>
      </c>
      <c r="B157" s="19">
        <v>43680</v>
      </c>
      <c r="C157" s="18" t="s">
        <v>31302</v>
      </c>
      <c r="D157" s="27" t="s">
        <v>26824</v>
      </c>
      <c r="E157" s="29">
        <v>43681</v>
      </c>
      <c r="F157" s="27">
        <v>10</v>
      </c>
      <c r="G157" s="28">
        <v>14</v>
      </c>
      <c r="H157" s="40">
        <v>531.51</v>
      </c>
      <c r="I157" s="25"/>
    </row>
    <row r="158" spans="1:9" x14ac:dyDescent="0.25">
      <c r="A158" s="18">
        <v>201800990</v>
      </c>
      <c r="B158" s="19">
        <v>43680</v>
      </c>
      <c r="C158" s="18" t="s">
        <v>31309</v>
      </c>
      <c r="D158" s="27" t="s">
        <v>25277</v>
      </c>
      <c r="E158" s="29">
        <v>43683</v>
      </c>
      <c r="F158" s="27">
        <v>18</v>
      </c>
      <c r="G158" s="28">
        <v>9</v>
      </c>
      <c r="H158" s="40">
        <v>274.16000000000003</v>
      </c>
      <c r="I158" s="25"/>
    </row>
    <row r="159" spans="1:9" x14ac:dyDescent="0.25">
      <c r="A159" s="18">
        <v>201806092</v>
      </c>
      <c r="B159" s="19">
        <v>43680</v>
      </c>
      <c r="C159" s="18" t="s">
        <v>31310</v>
      </c>
      <c r="D159" s="27" t="s">
        <v>27316</v>
      </c>
      <c r="E159" s="29">
        <v>43685</v>
      </c>
      <c r="F159" s="27">
        <v>8</v>
      </c>
      <c r="G159" s="28">
        <v>15</v>
      </c>
      <c r="H159" s="40">
        <v>880.96</v>
      </c>
      <c r="I159" s="25"/>
    </row>
    <row r="160" spans="1:9" x14ac:dyDescent="0.25">
      <c r="A160" s="18">
        <v>201806246</v>
      </c>
      <c r="B160" s="19">
        <v>43680</v>
      </c>
      <c r="C160" s="18" t="s">
        <v>31306</v>
      </c>
      <c r="D160" s="27" t="s">
        <v>24962</v>
      </c>
      <c r="E160" s="29">
        <v>43681</v>
      </c>
      <c r="F160" s="27">
        <v>24</v>
      </c>
      <c r="G160" s="28">
        <v>16</v>
      </c>
      <c r="H160" s="40">
        <v>1309.75</v>
      </c>
      <c r="I160" s="25"/>
    </row>
    <row r="161" spans="1:9" x14ac:dyDescent="0.25">
      <c r="A161" s="18">
        <v>201906117</v>
      </c>
      <c r="B161" s="19">
        <v>43680</v>
      </c>
      <c r="C161" s="18" t="s">
        <v>31303</v>
      </c>
      <c r="D161" s="27" t="s">
        <v>25738</v>
      </c>
      <c r="E161" s="29">
        <v>43683</v>
      </c>
      <c r="F161" s="27">
        <v>19</v>
      </c>
      <c r="G161" s="28">
        <v>7</v>
      </c>
      <c r="H161" s="40">
        <v>582.5</v>
      </c>
      <c r="I161" s="25"/>
    </row>
    <row r="162" spans="1:9" x14ac:dyDescent="0.25">
      <c r="A162" s="18">
        <v>201908014</v>
      </c>
      <c r="B162" s="19">
        <v>43680</v>
      </c>
      <c r="C162" s="18" t="s">
        <v>31308</v>
      </c>
      <c r="D162" s="27" t="s">
        <v>27613</v>
      </c>
      <c r="E162" s="29">
        <v>43685</v>
      </c>
      <c r="F162" s="27">
        <v>19</v>
      </c>
      <c r="G162" s="28">
        <v>15</v>
      </c>
      <c r="H162" s="40">
        <v>800.51</v>
      </c>
      <c r="I162" s="25"/>
    </row>
    <row r="163" spans="1:9" x14ac:dyDescent="0.25">
      <c r="A163" s="18">
        <v>202007042</v>
      </c>
      <c r="B163" s="19">
        <v>43680</v>
      </c>
      <c r="C163" s="18" t="s">
        <v>31304</v>
      </c>
      <c r="D163" s="27" t="s">
        <v>25678</v>
      </c>
      <c r="E163" s="29">
        <v>43681</v>
      </c>
      <c r="F163" s="27">
        <v>22</v>
      </c>
      <c r="G163" s="28">
        <v>19</v>
      </c>
      <c r="H163" s="40">
        <v>1089.04</v>
      </c>
      <c r="I163" s="25"/>
    </row>
    <row r="164" spans="1:9" x14ac:dyDescent="0.25">
      <c r="A164" s="18">
        <v>202007042</v>
      </c>
      <c r="B164" s="19">
        <v>43680</v>
      </c>
      <c r="C164" s="18" t="s">
        <v>31305</v>
      </c>
      <c r="D164" s="27" t="s">
        <v>30469</v>
      </c>
      <c r="E164" s="29">
        <v>43687</v>
      </c>
      <c r="F164" s="27">
        <v>19</v>
      </c>
      <c r="G164" s="28">
        <v>16</v>
      </c>
      <c r="H164" s="40">
        <v>1362.19</v>
      </c>
      <c r="I164" s="25"/>
    </row>
    <row r="165" spans="1:9" x14ac:dyDescent="0.25">
      <c r="A165" s="18">
        <v>202008126</v>
      </c>
      <c r="B165" s="19">
        <v>43680</v>
      </c>
      <c r="C165" s="18" t="s">
        <v>31312</v>
      </c>
      <c r="D165" s="27" t="s">
        <v>27333</v>
      </c>
      <c r="E165" s="29">
        <v>43682</v>
      </c>
      <c r="F165" s="27">
        <v>23</v>
      </c>
      <c r="G165" s="28">
        <v>11</v>
      </c>
      <c r="H165" s="40">
        <v>749.41</v>
      </c>
      <c r="I165" s="25"/>
    </row>
    <row r="166" spans="1:9" x14ac:dyDescent="0.25">
      <c r="A166" s="18">
        <v>201307032</v>
      </c>
      <c r="B166" s="19">
        <v>43681</v>
      </c>
      <c r="C166" s="18" t="s">
        <v>31314</v>
      </c>
      <c r="D166" s="27" t="s">
        <v>30430</v>
      </c>
      <c r="E166" s="29">
        <v>43689</v>
      </c>
      <c r="F166" s="27">
        <v>19</v>
      </c>
      <c r="G166" s="28">
        <v>12</v>
      </c>
      <c r="H166" s="40">
        <v>416.04</v>
      </c>
      <c r="I166" s="25"/>
    </row>
    <row r="167" spans="1:9" x14ac:dyDescent="0.25">
      <c r="A167" s="18">
        <v>201806636</v>
      </c>
      <c r="B167" s="19">
        <v>43681</v>
      </c>
      <c r="C167" s="18" t="s">
        <v>31317</v>
      </c>
      <c r="D167" s="27" t="s">
        <v>29598</v>
      </c>
      <c r="E167" s="29">
        <v>43687</v>
      </c>
      <c r="F167" s="27">
        <v>12</v>
      </c>
      <c r="G167" s="28">
        <v>5</v>
      </c>
      <c r="H167" s="40">
        <v>36.630000000000003</v>
      </c>
      <c r="I167" s="25"/>
    </row>
    <row r="168" spans="1:9" x14ac:dyDescent="0.25">
      <c r="A168" s="18">
        <v>201806636</v>
      </c>
      <c r="B168" s="19">
        <v>43681</v>
      </c>
      <c r="C168" s="18" t="s">
        <v>31318</v>
      </c>
      <c r="D168" s="27" t="s">
        <v>26693</v>
      </c>
      <c r="E168" s="29">
        <v>43683</v>
      </c>
      <c r="F168" s="27">
        <v>7</v>
      </c>
      <c r="G168" s="28">
        <v>11</v>
      </c>
      <c r="H168" s="40">
        <v>327.85</v>
      </c>
      <c r="I168" s="25"/>
    </row>
    <row r="169" spans="1:9" x14ac:dyDescent="0.25">
      <c r="A169" s="18">
        <v>201900135</v>
      </c>
      <c r="B169" s="19">
        <v>43681</v>
      </c>
      <c r="C169" s="18" t="s">
        <v>31320</v>
      </c>
      <c r="D169" s="27" t="s">
        <v>28821</v>
      </c>
      <c r="E169" s="29">
        <v>43686</v>
      </c>
      <c r="F169" s="27">
        <v>10</v>
      </c>
      <c r="G169" s="28">
        <v>15</v>
      </c>
      <c r="H169" s="40">
        <v>1351.29</v>
      </c>
      <c r="I169" s="25"/>
    </row>
    <row r="170" spans="1:9" x14ac:dyDescent="0.25">
      <c r="A170" s="18">
        <v>201905727</v>
      </c>
      <c r="B170" s="19">
        <v>43681</v>
      </c>
      <c r="C170" s="18" t="s">
        <v>31316</v>
      </c>
      <c r="D170" s="27" t="s">
        <v>26396</v>
      </c>
      <c r="E170" s="29">
        <v>43686</v>
      </c>
      <c r="F170" s="27">
        <v>21</v>
      </c>
      <c r="G170" s="28">
        <v>19</v>
      </c>
      <c r="H170" s="40">
        <v>1298.3</v>
      </c>
      <c r="I170" s="25"/>
    </row>
    <row r="171" spans="1:9" x14ac:dyDescent="0.25">
      <c r="A171" s="18">
        <v>201905861</v>
      </c>
      <c r="B171" s="19">
        <v>43681</v>
      </c>
      <c r="C171" s="18" t="s">
        <v>31315</v>
      </c>
      <c r="D171" s="27" t="s">
        <v>23199</v>
      </c>
      <c r="E171" s="29">
        <v>43688</v>
      </c>
      <c r="F171" s="27">
        <v>13</v>
      </c>
      <c r="G171" s="28">
        <v>15</v>
      </c>
      <c r="H171" s="40">
        <v>1039.8</v>
      </c>
      <c r="I171" s="25"/>
    </row>
    <row r="172" spans="1:9" x14ac:dyDescent="0.25">
      <c r="A172" s="18">
        <v>201906031</v>
      </c>
      <c r="B172" s="19">
        <v>43681</v>
      </c>
      <c r="C172" s="18" t="s">
        <v>31319</v>
      </c>
      <c r="D172" s="27" t="s">
        <v>25451</v>
      </c>
      <c r="E172" s="29">
        <v>43690</v>
      </c>
      <c r="F172" s="27">
        <v>12</v>
      </c>
      <c r="G172" s="28">
        <v>20</v>
      </c>
      <c r="H172" s="40">
        <v>1412.64</v>
      </c>
      <c r="I172" s="25"/>
    </row>
    <row r="173" spans="1:9" x14ac:dyDescent="0.25">
      <c r="A173" s="18">
        <v>201700150</v>
      </c>
      <c r="B173" s="19">
        <v>43682</v>
      </c>
      <c r="C173" s="18" t="s">
        <v>31323</v>
      </c>
      <c r="D173" s="27" t="s">
        <v>24606</v>
      </c>
      <c r="E173" s="29">
        <v>43689</v>
      </c>
      <c r="F173" s="27">
        <v>10</v>
      </c>
      <c r="G173" s="28">
        <v>17</v>
      </c>
      <c r="H173" s="40">
        <v>268.57</v>
      </c>
      <c r="I173" s="25"/>
    </row>
    <row r="174" spans="1:9" x14ac:dyDescent="0.25">
      <c r="A174" s="18">
        <v>201805238</v>
      </c>
      <c r="B174" s="19">
        <v>43682</v>
      </c>
      <c r="C174" s="18" t="s">
        <v>31321</v>
      </c>
      <c r="D174" s="27" t="s">
        <v>25240</v>
      </c>
      <c r="E174" s="29">
        <v>43691</v>
      </c>
      <c r="F174" s="27">
        <v>16</v>
      </c>
      <c r="G174" s="28">
        <v>13</v>
      </c>
      <c r="H174" s="40">
        <v>695.61</v>
      </c>
      <c r="I174" s="25"/>
    </row>
    <row r="175" spans="1:9" x14ac:dyDescent="0.25">
      <c r="A175" s="18">
        <v>201904660</v>
      </c>
      <c r="B175" s="19">
        <v>43682</v>
      </c>
      <c r="C175" s="18" t="s">
        <v>31329</v>
      </c>
      <c r="D175" s="27" t="s">
        <v>24379</v>
      </c>
      <c r="E175" s="29">
        <v>43685</v>
      </c>
      <c r="F175" s="27">
        <v>10</v>
      </c>
      <c r="G175" s="28">
        <v>17</v>
      </c>
      <c r="H175" s="40">
        <v>45.92</v>
      </c>
      <c r="I175" s="25"/>
    </row>
    <row r="176" spans="1:9" x14ac:dyDescent="0.25">
      <c r="A176" s="18">
        <v>201904803</v>
      </c>
      <c r="B176" s="19">
        <v>43682</v>
      </c>
      <c r="C176" s="18" t="s">
        <v>31322</v>
      </c>
      <c r="D176" s="27" t="s">
        <v>27520</v>
      </c>
      <c r="E176" s="29">
        <v>43684</v>
      </c>
      <c r="F176" s="27">
        <v>20</v>
      </c>
      <c r="G176" s="28">
        <v>11</v>
      </c>
      <c r="H176" s="40">
        <v>54.68</v>
      </c>
      <c r="I176" s="25"/>
    </row>
    <row r="177" spans="1:9" x14ac:dyDescent="0.25">
      <c r="A177" s="18">
        <v>202004377</v>
      </c>
      <c r="B177" s="19">
        <v>43682</v>
      </c>
      <c r="C177" s="18" t="s">
        <v>31324</v>
      </c>
      <c r="D177" s="27" t="s">
        <v>28714</v>
      </c>
      <c r="E177" s="29">
        <v>43689</v>
      </c>
      <c r="F177" s="27">
        <v>12</v>
      </c>
      <c r="G177" s="28">
        <v>10</v>
      </c>
      <c r="H177" s="40">
        <v>499.54</v>
      </c>
      <c r="I177" s="25"/>
    </row>
    <row r="178" spans="1:9" x14ac:dyDescent="0.25">
      <c r="A178" s="18">
        <v>202004377</v>
      </c>
      <c r="B178" s="19">
        <v>43682</v>
      </c>
      <c r="C178" s="18" t="s">
        <v>31325</v>
      </c>
      <c r="D178" s="27" t="s">
        <v>23173</v>
      </c>
      <c r="E178" s="29">
        <v>43689</v>
      </c>
      <c r="F178" s="27">
        <v>8</v>
      </c>
      <c r="G178" s="28">
        <v>3</v>
      </c>
      <c r="H178" s="40">
        <v>35.56</v>
      </c>
      <c r="I178" s="25"/>
    </row>
    <row r="179" spans="1:9" x14ac:dyDescent="0.25">
      <c r="A179" s="18">
        <v>202005107</v>
      </c>
      <c r="B179" s="19">
        <v>43682</v>
      </c>
      <c r="C179" s="18" t="s">
        <v>31326</v>
      </c>
      <c r="D179" s="27" t="s">
        <v>23821</v>
      </c>
      <c r="E179" s="29">
        <v>43691</v>
      </c>
      <c r="F179" s="27">
        <v>19</v>
      </c>
      <c r="G179" s="28">
        <v>1</v>
      </c>
      <c r="H179" s="40">
        <v>32.15</v>
      </c>
      <c r="I179" s="25"/>
    </row>
    <row r="180" spans="1:9" x14ac:dyDescent="0.25">
      <c r="A180" s="18">
        <v>202007667</v>
      </c>
      <c r="B180" s="19">
        <v>43682</v>
      </c>
      <c r="C180" s="18" t="s">
        <v>31328</v>
      </c>
      <c r="D180" s="27" t="s">
        <v>30254</v>
      </c>
      <c r="E180" s="29">
        <v>43690</v>
      </c>
      <c r="F180" s="27">
        <v>13</v>
      </c>
      <c r="G180" s="28">
        <v>9</v>
      </c>
      <c r="H180" s="40">
        <v>840.1</v>
      </c>
      <c r="I180" s="25"/>
    </row>
    <row r="181" spans="1:9" x14ac:dyDescent="0.25">
      <c r="A181" s="18">
        <v>202008484</v>
      </c>
      <c r="B181" s="19">
        <v>43682</v>
      </c>
      <c r="C181" s="18" t="s">
        <v>31327</v>
      </c>
      <c r="D181" s="27" t="s">
        <v>27709</v>
      </c>
      <c r="E181" s="29">
        <v>43682</v>
      </c>
      <c r="F181" s="27">
        <v>14</v>
      </c>
      <c r="G181" s="28">
        <v>5</v>
      </c>
      <c r="H181" s="40">
        <v>408.68</v>
      </c>
      <c r="I181" s="25"/>
    </row>
    <row r="182" spans="1:9" x14ac:dyDescent="0.25">
      <c r="A182" s="18">
        <v>201700101</v>
      </c>
      <c r="B182" s="19">
        <v>43683</v>
      </c>
      <c r="C182" s="18" t="s">
        <v>31336</v>
      </c>
      <c r="D182" s="27" t="s">
        <v>26571</v>
      </c>
      <c r="E182" s="29">
        <v>43683</v>
      </c>
      <c r="F182" s="27">
        <v>23</v>
      </c>
      <c r="G182" s="28">
        <v>1</v>
      </c>
      <c r="H182" s="40">
        <v>0</v>
      </c>
      <c r="I182" s="25"/>
    </row>
    <row r="183" spans="1:9" x14ac:dyDescent="0.25">
      <c r="A183" s="18">
        <v>201906634</v>
      </c>
      <c r="B183" s="19">
        <v>43683</v>
      </c>
      <c r="C183" s="18" t="s">
        <v>31332</v>
      </c>
      <c r="D183" s="27" t="s">
        <v>29556</v>
      </c>
      <c r="E183" s="29">
        <v>43693</v>
      </c>
      <c r="F183" s="27">
        <v>7</v>
      </c>
      <c r="G183" s="28">
        <v>5</v>
      </c>
      <c r="H183" s="40">
        <v>476.64</v>
      </c>
      <c r="I183" s="25"/>
    </row>
    <row r="184" spans="1:9" x14ac:dyDescent="0.25">
      <c r="A184" s="18">
        <v>201907477</v>
      </c>
      <c r="B184" s="19">
        <v>43683</v>
      </c>
      <c r="C184" s="18" t="s">
        <v>31333</v>
      </c>
      <c r="D184" s="27" t="s">
        <v>30123</v>
      </c>
      <c r="E184" s="29">
        <v>43687</v>
      </c>
      <c r="F184" s="27">
        <v>24</v>
      </c>
      <c r="G184" s="28">
        <v>20</v>
      </c>
      <c r="H184" s="40">
        <v>1349.89</v>
      </c>
      <c r="I184" s="25"/>
    </row>
    <row r="185" spans="1:9" x14ac:dyDescent="0.25">
      <c r="A185" s="18">
        <v>202000416</v>
      </c>
      <c r="B185" s="19">
        <v>43683</v>
      </c>
      <c r="C185" s="18" t="s">
        <v>31334</v>
      </c>
      <c r="D185" s="27" t="s">
        <v>25127</v>
      </c>
      <c r="E185" s="29">
        <v>43688</v>
      </c>
      <c r="F185" s="27">
        <v>17</v>
      </c>
      <c r="G185" s="28">
        <v>4</v>
      </c>
      <c r="H185" s="40">
        <v>80.34</v>
      </c>
      <c r="I185" s="25"/>
    </row>
    <row r="186" spans="1:9" x14ac:dyDescent="0.25">
      <c r="A186" s="18">
        <v>202004421</v>
      </c>
      <c r="B186" s="19">
        <v>43683</v>
      </c>
      <c r="C186" s="18" t="s">
        <v>31335</v>
      </c>
      <c r="D186" s="27" t="s">
        <v>25884</v>
      </c>
      <c r="E186" s="29">
        <v>43688</v>
      </c>
      <c r="F186" s="27">
        <v>7</v>
      </c>
      <c r="G186" s="28">
        <v>14</v>
      </c>
      <c r="H186" s="40">
        <v>262.11</v>
      </c>
      <c r="I186" s="25"/>
    </row>
    <row r="187" spans="1:9" x14ac:dyDescent="0.25">
      <c r="A187" s="18">
        <v>202005026</v>
      </c>
      <c r="B187" s="19">
        <v>43683</v>
      </c>
      <c r="C187" s="18" t="s">
        <v>31337</v>
      </c>
      <c r="D187" s="27" t="s">
        <v>28193</v>
      </c>
      <c r="E187" s="29">
        <v>43683</v>
      </c>
      <c r="F187" s="27">
        <v>16</v>
      </c>
      <c r="G187" s="28">
        <v>19</v>
      </c>
      <c r="H187" s="40">
        <v>50.98</v>
      </c>
      <c r="I187" s="25"/>
    </row>
    <row r="188" spans="1:9" x14ac:dyDescent="0.25">
      <c r="A188" s="18">
        <v>202007459</v>
      </c>
      <c r="B188" s="19">
        <v>43683</v>
      </c>
      <c r="C188" s="18" t="s">
        <v>31330</v>
      </c>
      <c r="D188" s="27" t="s">
        <v>29537</v>
      </c>
      <c r="E188" s="29">
        <v>43684</v>
      </c>
      <c r="F188" s="27">
        <v>14</v>
      </c>
      <c r="G188" s="28">
        <v>5</v>
      </c>
      <c r="H188" s="40">
        <v>165.24</v>
      </c>
      <c r="I188" s="25"/>
    </row>
    <row r="189" spans="1:9" x14ac:dyDescent="0.25">
      <c r="A189" s="18">
        <v>202007459</v>
      </c>
      <c r="B189" s="19">
        <v>43683</v>
      </c>
      <c r="C189" s="18" t="s">
        <v>31331</v>
      </c>
      <c r="D189" s="27" t="s">
        <v>31104</v>
      </c>
      <c r="E189" s="29">
        <v>43691</v>
      </c>
      <c r="F189" s="27">
        <v>16</v>
      </c>
      <c r="G189" s="28">
        <v>1</v>
      </c>
      <c r="H189" s="40">
        <v>71.89</v>
      </c>
      <c r="I189" s="25"/>
    </row>
    <row r="190" spans="1:9" x14ac:dyDescent="0.25">
      <c r="A190" s="18">
        <v>201904528</v>
      </c>
      <c r="B190" s="19">
        <v>43684</v>
      </c>
      <c r="C190" s="18" t="s">
        <v>31344</v>
      </c>
      <c r="D190" s="27" t="s">
        <v>29874</v>
      </c>
      <c r="E190" s="29">
        <v>43686</v>
      </c>
      <c r="F190" s="27">
        <v>12</v>
      </c>
      <c r="G190" s="28">
        <v>13</v>
      </c>
      <c r="H190" s="40">
        <v>1130.0999999999999</v>
      </c>
      <c r="I190" s="25"/>
    </row>
    <row r="191" spans="1:9" x14ac:dyDescent="0.25">
      <c r="A191" s="18">
        <v>201706430</v>
      </c>
      <c r="B191" s="19">
        <v>43684</v>
      </c>
      <c r="C191" s="18" t="s">
        <v>31342</v>
      </c>
      <c r="D191" s="27" t="s">
        <v>25386</v>
      </c>
      <c r="E191" s="29">
        <v>43689</v>
      </c>
      <c r="F191" s="27">
        <v>16</v>
      </c>
      <c r="G191" s="28">
        <v>19</v>
      </c>
      <c r="H191" s="40">
        <v>1341.13</v>
      </c>
      <c r="I191" s="25"/>
    </row>
    <row r="192" spans="1:9" x14ac:dyDescent="0.25">
      <c r="A192" s="18">
        <v>201806927</v>
      </c>
      <c r="B192" s="19">
        <v>43684</v>
      </c>
      <c r="C192" s="18" t="s">
        <v>31343</v>
      </c>
      <c r="D192" s="27" t="s">
        <v>27479</v>
      </c>
      <c r="E192" s="29">
        <v>43685</v>
      </c>
      <c r="F192" s="27">
        <v>19</v>
      </c>
      <c r="G192" s="28">
        <v>19</v>
      </c>
      <c r="H192" s="40">
        <v>393.59</v>
      </c>
      <c r="I192" s="25"/>
    </row>
    <row r="193" spans="1:9" x14ac:dyDescent="0.25">
      <c r="A193" s="18">
        <v>201905034</v>
      </c>
      <c r="B193" s="19">
        <v>43684</v>
      </c>
      <c r="C193" s="18" t="s">
        <v>31340</v>
      </c>
      <c r="D193" s="27" t="s">
        <v>29665</v>
      </c>
      <c r="E193" s="29">
        <v>43693</v>
      </c>
      <c r="F193" s="27">
        <v>11</v>
      </c>
      <c r="G193" s="28">
        <v>4</v>
      </c>
      <c r="H193" s="40">
        <v>329.33</v>
      </c>
      <c r="I193" s="25"/>
    </row>
    <row r="194" spans="1:9" x14ac:dyDescent="0.25">
      <c r="A194" s="18">
        <v>201907316</v>
      </c>
      <c r="B194" s="19">
        <v>43684</v>
      </c>
      <c r="C194" s="18" t="s">
        <v>31338</v>
      </c>
      <c r="D194" s="27" t="s">
        <v>25018</v>
      </c>
      <c r="E194" s="29">
        <v>43693</v>
      </c>
      <c r="F194" s="27">
        <v>8</v>
      </c>
      <c r="G194" s="28">
        <v>15</v>
      </c>
      <c r="H194" s="40">
        <v>1093.79</v>
      </c>
      <c r="I194" s="25"/>
    </row>
    <row r="195" spans="1:9" x14ac:dyDescent="0.25">
      <c r="A195" s="18">
        <v>201907316</v>
      </c>
      <c r="B195" s="19">
        <v>43684</v>
      </c>
      <c r="C195" s="18" t="s">
        <v>31339</v>
      </c>
      <c r="D195" s="27" t="s">
        <v>23354</v>
      </c>
      <c r="E195" s="29">
        <v>43693</v>
      </c>
      <c r="F195" s="27">
        <v>8</v>
      </c>
      <c r="G195" s="28">
        <v>16</v>
      </c>
      <c r="H195" s="40">
        <v>1274.82</v>
      </c>
      <c r="I195" s="25"/>
    </row>
    <row r="196" spans="1:9" x14ac:dyDescent="0.25">
      <c r="A196" s="18">
        <v>201907581</v>
      </c>
      <c r="B196" s="19">
        <v>43684</v>
      </c>
      <c r="C196" s="18" t="s">
        <v>31345</v>
      </c>
      <c r="D196" s="27" t="s">
        <v>23732</v>
      </c>
      <c r="E196" s="29">
        <v>43684</v>
      </c>
      <c r="F196" s="27">
        <v>19</v>
      </c>
      <c r="G196" s="28">
        <v>20</v>
      </c>
      <c r="H196" s="40">
        <v>295.39999999999998</v>
      </c>
      <c r="I196" s="25"/>
    </row>
    <row r="197" spans="1:9" x14ac:dyDescent="0.25">
      <c r="A197" s="18">
        <v>201907581</v>
      </c>
      <c r="B197" s="19">
        <v>43684</v>
      </c>
      <c r="C197" s="18" t="s">
        <v>31347</v>
      </c>
      <c r="D197" s="27" t="s">
        <v>27187</v>
      </c>
      <c r="E197" s="29">
        <v>43690</v>
      </c>
      <c r="F197" s="27">
        <v>18</v>
      </c>
      <c r="G197" s="28">
        <v>8</v>
      </c>
      <c r="H197" s="40">
        <v>257.99</v>
      </c>
      <c r="I197" s="25"/>
    </row>
    <row r="198" spans="1:9" x14ac:dyDescent="0.25">
      <c r="A198" s="18">
        <v>202004258</v>
      </c>
      <c r="B198" s="19">
        <v>43684</v>
      </c>
      <c r="C198" s="18" t="s">
        <v>31346</v>
      </c>
      <c r="D198" s="27" t="s">
        <v>27221</v>
      </c>
      <c r="E198" s="29">
        <v>43686</v>
      </c>
      <c r="F198" s="27">
        <v>18</v>
      </c>
      <c r="G198" s="28">
        <v>17</v>
      </c>
      <c r="H198" s="40">
        <v>838.07</v>
      </c>
      <c r="I198" s="25"/>
    </row>
    <row r="199" spans="1:9" x14ac:dyDescent="0.25">
      <c r="A199" s="18">
        <v>202006613</v>
      </c>
      <c r="B199" s="19">
        <v>43684</v>
      </c>
      <c r="C199" s="18" t="s">
        <v>31341</v>
      </c>
      <c r="D199" s="27" t="s">
        <v>30424</v>
      </c>
      <c r="E199" s="29">
        <v>43690</v>
      </c>
      <c r="F199" s="27">
        <v>22</v>
      </c>
      <c r="G199" s="28">
        <v>7</v>
      </c>
      <c r="H199" s="40">
        <v>699.75</v>
      </c>
      <c r="I199" s="25"/>
    </row>
    <row r="200" spans="1:9" x14ac:dyDescent="0.25">
      <c r="A200" s="18">
        <v>201403686</v>
      </c>
      <c r="B200" s="19">
        <v>43685</v>
      </c>
      <c r="C200" s="18" t="s">
        <v>31348</v>
      </c>
      <c r="D200" s="27" t="s">
        <v>27000</v>
      </c>
      <c r="E200" s="29">
        <v>43689</v>
      </c>
      <c r="F200" s="27">
        <v>21</v>
      </c>
      <c r="G200" s="28">
        <v>18</v>
      </c>
      <c r="H200" s="40">
        <v>491.87</v>
      </c>
      <c r="I200" s="25"/>
    </row>
    <row r="201" spans="1:9" x14ac:dyDescent="0.25">
      <c r="A201" s="18">
        <v>201604605</v>
      </c>
      <c r="B201" s="19">
        <v>43685</v>
      </c>
      <c r="C201" s="18" t="s">
        <v>31357</v>
      </c>
      <c r="D201" s="27" t="s">
        <v>26033</v>
      </c>
      <c r="E201" s="29">
        <v>43691</v>
      </c>
      <c r="F201" s="27">
        <v>14</v>
      </c>
      <c r="G201" s="28">
        <v>5</v>
      </c>
      <c r="H201" s="40">
        <v>275.93</v>
      </c>
      <c r="I201" s="25"/>
    </row>
    <row r="202" spans="1:9" x14ac:dyDescent="0.25">
      <c r="A202" s="18">
        <v>201706065</v>
      </c>
      <c r="B202" s="19">
        <v>43685</v>
      </c>
      <c r="C202" s="18" t="s">
        <v>31360</v>
      </c>
      <c r="D202" s="27" t="s">
        <v>28425</v>
      </c>
      <c r="E202" s="29">
        <v>43693</v>
      </c>
      <c r="F202" s="27">
        <v>7</v>
      </c>
      <c r="G202" s="28">
        <v>18</v>
      </c>
      <c r="H202" s="40">
        <v>1728.75</v>
      </c>
      <c r="I202" s="25"/>
    </row>
    <row r="203" spans="1:9" x14ac:dyDescent="0.25">
      <c r="A203" s="18">
        <v>201706405</v>
      </c>
      <c r="B203" s="19">
        <v>43685</v>
      </c>
      <c r="C203" s="18" t="s">
        <v>31353</v>
      </c>
      <c r="D203" s="27" t="s">
        <v>31088</v>
      </c>
      <c r="E203" s="29">
        <v>43691</v>
      </c>
      <c r="F203" s="27">
        <v>15</v>
      </c>
      <c r="G203" s="28">
        <v>12</v>
      </c>
      <c r="H203" s="40">
        <v>417.4</v>
      </c>
      <c r="I203" s="25"/>
    </row>
    <row r="204" spans="1:9" x14ac:dyDescent="0.25">
      <c r="A204" s="18">
        <v>201800700</v>
      </c>
      <c r="B204" s="19">
        <v>43685</v>
      </c>
      <c r="C204" s="18" t="s">
        <v>31361</v>
      </c>
      <c r="D204" s="27" t="s">
        <v>24977</v>
      </c>
      <c r="E204" s="29">
        <v>43694</v>
      </c>
      <c r="F204" s="27">
        <v>15</v>
      </c>
      <c r="G204" s="28">
        <v>4</v>
      </c>
      <c r="H204" s="40">
        <v>71.42</v>
      </c>
      <c r="I204" s="25"/>
    </row>
    <row r="205" spans="1:9" x14ac:dyDescent="0.25">
      <c r="A205" s="18">
        <v>201904952</v>
      </c>
      <c r="B205" s="19">
        <v>43685</v>
      </c>
      <c r="C205" s="18" t="s">
        <v>31359</v>
      </c>
      <c r="D205" s="27" t="s">
        <v>23442</v>
      </c>
      <c r="E205" s="29">
        <v>43688</v>
      </c>
      <c r="F205" s="27">
        <v>11</v>
      </c>
      <c r="G205" s="28">
        <v>5</v>
      </c>
      <c r="H205" s="40">
        <v>361.01</v>
      </c>
      <c r="I205" s="25"/>
    </row>
    <row r="206" spans="1:9" x14ac:dyDescent="0.25">
      <c r="A206" s="18">
        <v>201907287</v>
      </c>
      <c r="B206" s="19">
        <v>43685</v>
      </c>
      <c r="C206" s="18" t="s">
        <v>31355</v>
      </c>
      <c r="D206" s="27" t="s">
        <v>23885</v>
      </c>
      <c r="E206" s="29">
        <v>43685</v>
      </c>
      <c r="F206" s="27">
        <v>18</v>
      </c>
      <c r="G206" s="28">
        <v>20</v>
      </c>
      <c r="H206" s="40">
        <v>1241.8900000000001</v>
      </c>
      <c r="I206" s="25"/>
    </row>
    <row r="207" spans="1:9" x14ac:dyDescent="0.25">
      <c r="A207" s="18">
        <v>201907771</v>
      </c>
      <c r="B207" s="19">
        <v>43685</v>
      </c>
      <c r="C207" s="18" t="s">
        <v>31358</v>
      </c>
      <c r="D207" s="27" t="s">
        <v>30847</v>
      </c>
      <c r="E207" s="29">
        <v>43694</v>
      </c>
      <c r="F207" s="27">
        <v>19</v>
      </c>
      <c r="G207" s="28">
        <v>19</v>
      </c>
      <c r="H207" s="40">
        <v>1829.67</v>
      </c>
      <c r="I207" s="25"/>
    </row>
    <row r="208" spans="1:9" x14ac:dyDescent="0.25">
      <c r="A208" s="18">
        <v>201908119</v>
      </c>
      <c r="B208" s="19">
        <v>43685</v>
      </c>
      <c r="C208" s="18" t="s">
        <v>31352</v>
      </c>
      <c r="D208" s="27" t="s">
        <v>27931</v>
      </c>
      <c r="E208" s="29">
        <v>43695</v>
      </c>
      <c r="F208" s="27">
        <v>9</v>
      </c>
      <c r="G208" s="28">
        <v>11</v>
      </c>
      <c r="H208" s="40">
        <v>108.94</v>
      </c>
      <c r="I208" s="25"/>
    </row>
    <row r="209" spans="1:9" x14ac:dyDescent="0.25">
      <c r="A209" s="18">
        <v>202004298</v>
      </c>
      <c r="B209" s="19">
        <v>43685</v>
      </c>
      <c r="C209" s="18" t="s">
        <v>31351</v>
      </c>
      <c r="D209" s="27" t="s">
        <v>25526</v>
      </c>
      <c r="E209" s="29">
        <v>43689</v>
      </c>
      <c r="F209" s="27">
        <v>8</v>
      </c>
      <c r="G209" s="28">
        <v>4</v>
      </c>
      <c r="H209" s="40">
        <v>257.64999999999998</v>
      </c>
      <c r="I209" s="25"/>
    </row>
    <row r="210" spans="1:9" x14ac:dyDescent="0.25">
      <c r="A210" s="18">
        <v>202005536</v>
      </c>
      <c r="B210" s="19">
        <v>43685</v>
      </c>
      <c r="C210" s="18" t="s">
        <v>31356</v>
      </c>
      <c r="D210" s="27" t="s">
        <v>29555</v>
      </c>
      <c r="E210" s="29">
        <v>43688</v>
      </c>
      <c r="F210" s="27">
        <v>10</v>
      </c>
      <c r="G210" s="28">
        <v>8</v>
      </c>
      <c r="H210" s="40">
        <v>558.26</v>
      </c>
      <c r="I210" s="25"/>
    </row>
    <row r="211" spans="1:9" x14ac:dyDescent="0.25">
      <c r="A211" s="18">
        <v>202006757</v>
      </c>
      <c r="B211" s="19">
        <v>43685</v>
      </c>
      <c r="C211" s="18" t="s">
        <v>31362</v>
      </c>
      <c r="D211" s="27" t="s">
        <v>29990</v>
      </c>
      <c r="E211" s="29">
        <v>43688</v>
      </c>
      <c r="F211" s="27">
        <v>7</v>
      </c>
      <c r="G211" s="28">
        <v>18</v>
      </c>
      <c r="H211" s="40">
        <v>761.75</v>
      </c>
      <c r="I211" s="25"/>
    </row>
    <row r="212" spans="1:9" x14ac:dyDescent="0.25">
      <c r="A212" s="18">
        <v>202007568</v>
      </c>
      <c r="B212" s="19">
        <v>43685</v>
      </c>
      <c r="C212" s="18" t="s">
        <v>31354</v>
      </c>
      <c r="D212" s="27" t="s">
        <v>28975</v>
      </c>
      <c r="E212" s="29">
        <v>43689</v>
      </c>
      <c r="F212" s="27">
        <v>22</v>
      </c>
      <c r="G212" s="28">
        <v>8</v>
      </c>
      <c r="H212" s="40">
        <v>351.79</v>
      </c>
      <c r="I212" s="25"/>
    </row>
    <row r="213" spans="1:9" x14ac:dyDescent="0.25">
      <c r="A213" s="18">
        <v>202009538</v>
      </c>
      <c r="B213" s="19">
        <v>43685</v>
      </c>
      <c r="C213" s="18" t="s">
        <v>31350</v>
      </c>
      <c r="D213" s="27" t="s">
        <v>23590</v>
      </c>
      <c r="E213" s="29">
        <v>43693</v>
      </c>
      <c r="F213" s="27">
        <v>12</v>
      </c>
      <c r="G213" s="28">
        <v>7</v>
      </c>
      <c r="H213" s="40">
        <v>56.63</v>
      </c>
      <c r="I213" s="25"/>
    </row>
    <row r="214" spans="1:9" x14ac:dyDescent="0.25">
      <c r="A214" s="18">
        <v>202102693</v>
      </c>
      <c r="B214" s="19">
        <v>43685</v>
      </c>
      <c r="C214" s="18" t="s">
        <v>31349</v>
      </c>
      <c r="D214" s="27" t="s">
        <v>27452</v>
      </c>
      <c r="E214" s="29">
        <v>43688</v>
      </c>
      <c r="F214" s="27">
        <v>22</v>
      </c>
      <c r="G214" s="28">
        <v>8</v>
      </c>
      <c r="H214" s="40">
        <v>367.28</v>
      </c>
      <c r="I214" s="25"/>
    </row>
    <row r="215" spans="1:9" x14ac:dyDescent="0.25">
      <c r="A215" s="18">
        <v>199703280</v>
      </c>
      <c r="B215" s="19">
        <v>43686</v>
      </c>
      <c r="C215" s="18" t="s">
        <v>31367</v>
      </c>
      <c r="D215" s="27" t="s">
        <v>23163</v>
      </c>
      <c r="E215" s="29">
        <v>43690</v>
      </c>
      <c r="F215" s="27">
        <v>21</v>
      </c>
      <c r="G215" s="28">
        <v>13</v>
      </c>
      <c r="H215" s="40">
        <v>726.62</v>
      </c>
      <c r="I215" s="25"/>
    </row>
    <row r="216" spans="1:9" x14ac:dyDescent="0.25">
      <c r="A216" s="18">
        <v>201405015</v>
      </c>
      <c r="B216" s="19">
        <v>43686</v>
      </c>
      <c r="C216" s="18" t="s">
        <v>31363</v>
      </c>
      <c r="D216" s="27" t="s">
        <v>24632</v>
      </c>
      <c r="E216" s="29">
        <v>43692</v>
      </c>
      <c r="F216" s="27">
        <v>15</v>
      </c>
      <c r="G216" s="28">
        <v>17</v>
      </c>
      <c r="H216" s="40">
        <v>600.76</v>
      </c>
      <c r="I216" s="25"/>
    </row>
    <row r="217" spans="1:9" x14ac:dyDescent="0.25">
      <c r="A217" s="18">
        <v>201705205</v>
      </c>
      <c r="B217" s="19">
        <v>43686</v>
      </c>
      <c r="C217" s="18" t="s">
        <v>31369</v>
      </c>
      <c r="D217" s="27" t="s">
        <v>26842</v>
      </c>
      <c r="E217" s="29">
        <v>43688</v>
      </c>
      <c r="F217" s="27">
        <v>11</v>
      </c>
      <c r="G217" s="28">
        <v>20</v>
      </c>
      <c r="H217" s="40">
        <v>1079.1300000000001</v>
      </c>
      <c r="I217" s="25"/>
    </row>
    <row r="218" spans="1:9" x14ac:dyDescent="0.25">
      <c r="A218" s="18">
        <v>201806508</v>
      </c>
      <c r="B218" s="19">
        <v>43686</v>
      </c>
      <c r="C218" s="18" t="s">
        <v>31364</v>
      </c>
      <c r="D218" s="27" t="s">
        <v>25242</v>
      </c>
      <c r="E218" s="29">
        <v>43694</v>
      </c>
      <c r="F218" s="27">
        <v>20</v>
      </c>
      <c r="G218" s="28">
        <v>18</v>
      </c>
      <c r="H218" s="40">
        <v>183.37</v>
      </c>
      <c r="I218" s="25"/>
    </row>
    <row r="219" spans="1:9" x14ac:dyDescent="0.25">
      <c r="A219" s="18">
        <v>202006381</v>
      </c>
      <c r="B219" s="19">
        <v>43686</v>
      </c>
      <c r="C219" s="18" t="s">
        <v>31365</v>
      </c>
      <c r="D219" s="27" t="s">
        <v>24910</v>
      </c>
      <c r="E219" s="29">
        <v>43687</v>
      </c>
      <c r="F219" s="27">
        <v>14</v>
      </c>
      <c r="G219" s="28">
        <v>14</v>
      </c>
      <c r="H219" s="40">
        <v>216.84</v>
      </c>
      <c r="I219" s="25"/>
    </row>
    <row r="220" spans="1:9" x14ac:dyDescent="0.25">
      <c r="A220" s="18">
        <v>202006792</v>
      </c>
      <c r="B220" s="19">
        <v>43686</v>
      </c>
      <c r="C220" s="18" t="s">
        <v>31368</v>
      </c>
      <c r="D220" s="27" t="s">
        <v>27395</v>
      </c>
      <c r="E220" s="29">
        <v>43693</v>
      </c>
      <c r="F220" s="27">
        <v>16</v>
      </c>
      <c r="G220" s="28">
        <v>16</v>
      </c>
      <c r="H220" s="40">
        <v>452.36</v>
      </c>
      <c r="I220" s="25"/>
    </row>
    <row r="221" spans="1:9" x14ac:dyDescent="0.25">
      <c r="A221" s="18">
        <v>202007122</v>
      </c>
      <c r="B221" s="19">
        <v>43686</v>
      </c>
      <c r="C221" s="18" t="s">
        <v>31370</v>
      </c>
      <c r="D221" s="27" t="s">
        <v>24220</v>
      </c>
      <c r="E221" s="29">
        <v>43688</v>
      </c>
      <c r="F221" s="27">
        <v>16</v>
      </c>
      <c r="G221" s="28">
        <v>18</v>
      </c>
      <c r="H221" s="40">
        <v>816.91</v>
      </c>
      <c r="I221" s="25"/>
    </row>
    <row r="222" spans="1:9" x14ac:dyDescent="0.25">
      <c r="A222" s="18">
        <v>202007323</v>
      </c>
      <c r="B222" s="19">
        <v>43686</v>
      </c>
      <c r="C222" s="18" t="s">
        <v>31366</v>
      </c>
      <c r="D222" s="27" t="s">
        <v>23599</v>
      </c>
      <c r="E222" s="29">
        <v>43691</v>
      </c>
      <c r="F222" s="27">
        <v>8</v>
      </c>
      <c r="G222" s="28">
        <v>2</v>
      </c>
      <c r="H222" s="40">
        <v>86.28</v>
      </c>
      <c r="I222" s="25"/>
    </row>
    <row r="223" spans="1:9" x14ac:dyDescent="0.25">
      <c r="A223" s="18">
        <v>201503738</v>
      </c>
      <c r="B223" s="19">
        <v>43687</v>
      </c>
      <c r="C223" s="18" t="s">
        <v>31376</v>
      </c>
      <c r="D223" s="27" t="s">
        <v>25916</v>
      </c>
      <c r="E223" s="29">
        <v>43693</v>
      </c>
      <c r="F223" s="27">
        <v>24</v>
      </c>
      <c r="G223" s="28">
        <v>17</v>
      </c>
      <c r="H223" s="40">
        <v>988</v>
      </c>
      <c r="I223" s="25"/>
    </row>
    <row r="224" spans="1:9" x14ac:dyDescent="0.25">
      <c r="A224" s="18">
        <v>201704317</v>
      </c>
      <c r="B224" s="19">
        <v>43687</v>
      </c>
      <c r="C224" s="18" t="s">
        <v>31373</v>
      </c>
      <c r="D224" s="27" t="s">
        <v>27232</v>
      </c>
      <c r="E224" s="29">
        <v>43694</v>
      </c>
      <c r="F224" s="27">
        <v>14</v>
      </c>
      <c r="G224" s="28">
        <v>14</v>
      </c>
      <c r="H224" s="40">
        <v>1245.74</v>
      </c>
      <c r="I224" s="25"/>
    </row>
    <row r="225" spans="1:9" x14ac:dyDescent="0.25">
      <c r="A225" s="18">
        <v>201704658</v>
      </c>
      <c r="B225" s="19">
        <v>43687</v>
      </c>
      <c r="C225" s="18" t="s">
        <v>31372</v>
      </c>
      <c r="D225" s="27" t="s">
        <v>29761</v>
      </c>
      <c r="E225" s="29">
        <v>43694</v>
      </c>
      <c r="F225" s="27">
        <v>13</v>
      </c>
      <c r="G225" s="28">
        <v>19</v>
      </c>
      <c r="H225" s="40">
        <v>497.78</v>
      </c>
      <c r="I225" s="25"/>
    </row>
    <row r="226" spans="1:9" x14ac:dyDescent="0.25">
      <c r="A226" s="18">
        <v>201705208</v>
      </c>
      <c r="B226" s="19">
        <v>43687</v>
      </c>
      <c r="C226" s="18" t="s">
        <v>31377</v>
      </c>
      <c r="D226" s="27" t="s">
        <v>26890</v>
      </c>
      <c r="E226" s="29">
        <v>43687</v>
      </c>
      <c r="F226" s="27">
        <v>9</v>
      </c>
      <c r="G226" s="28">
        <v>11</v>
      </c>
      <c r="H226" s="40">
        <v>183.32</v>
      </c>
      <c r="I226" s="25"/>
    </row>
    <row r="227" spans="1:9" x14ac:dyDescent="0.25">
      <c r="A227" s="18">
        <v>201705208</v>
      </c>
      <c r="B227" s="19">
        <v>43687</v>
      </c>
      <c r="C227" s="18" t="s">
        <v>31378</v>
      </c>
      <c r="D227" s="27" t="s">
        <v>28755</v>
      </c>
      <c r="E227" s="29">
        <v>43687</v>
      </c>
      <c r="F227" s="27">
        <v>7</v>
      </c>
      <c r="G227" s="28">
        <v>3</v>
      </c>
      <c r="H227" s="40">
        <v>225.22</v>
      </c>
      <c r="I227" s="25"/>
    </row>
    <row r="228" spans="1:9" x14ac:dyDescent="0.25">
      <c r="A228" s="18">
        <v>201806128</v>
      </c>
      <c r="B228" s="19">
        <v>43687</v>
      </c>
      <c r="C228" s="18" t="s">
        <v>31375</v>
      </c>
      <c r="D228" s="27" t="s">
        <v>30979</v>
      </c>
      <c r="E228" s="29">
        <v>43697</v>
      </c>
      <c r="F228" s="27">
        <v>7</v>
      </c>
      <c r="G228" s="28">
        <v>6</v>
      </c>
      <c r="H228" s="40">
        <v>337.28</v>
      </c>
      <c r="I228" s="25"/>
    </row>
    <row r="229" spans="1:9" x14ac:dyDescent="0.25">
      <c r="A229" s="18">
        <v>201808613</v>
      </c>
      <c r="B229" s="19">
        <v>43687</v>
      </c>
      <c r="C229" s="18" t="s">
        <v>31381</v>
      </c>
      <c r="D229" s="27" t="s">
        <v>23707</v>
      </c>
      <c r="E229" s="29">
        <v>43689</v>
      </c>
      <c r="F229" s="27">
        <v>9</v>
      </c>
      <c r="G229" s="28">
        <v>9</v>
      </c>
      <c r="H229" s="40">
        <v>226.99</v>
      </c>
      <c r="I229" s="25"/>
    </row>
    <row r="230" spans="1:9" x14ac:dyDescent="0.25">
      <c r="A230" s="18">
        <v>201906638</v>
      </c>
      <c r="B230" s="19">
        <v>43687</v>
      </c>
      <c r="C230" s="18" t="s">
        <v>31380</v>
      </c>
      <c r="D230" s="27" t="s">
        <v>27223</v>
      </c>
      <c r="E230" s="29">
        <v>43687</v>
      </c>
      <c r="F230" s="27">
        <v>12</v>
      </c>
      <c r="G230" s="28">
        <v>4</v>
      </c>
      <c r="H230" s="40">
        <v>71.8</v>
      </c>
      <c r="I230" s="25"/>
    </row>
    <row r="231" spans="1:9" x14ac:dyDescent="0.25">
      <c r="A231" s="18">
        <v>201907035</v>
      </c>
      <c r="B231" s="19">
        <v>43687</v>
      </c>
      <c r="C231" s="18" t="s">
        <v>31379</v>
      </c>
      <c r="D231" s="27" t="s">
        <v>24050</v>
      </c>
      <c r="E231" s="29">
        <v>43691</v>
      </c>
      <c r="F231" s="27">
        <v>9</v>
      </c>
      <c r="G231" s="28">
        <v>7</v>
      </c>
      <c r="H231" s="40">
        <v>548.70000000000005</v>
      </c>
      <c r="I231" s="25"/>
    </row>
    <row r="232" spans="1:9" x14ac:dyDescent="0.25">
      <c r="A232" s="18">
        <v>202003142</v>
      </c>
      <c r="B232" s="19">
        <v>43687</v>
      </c>
      <c r="C232" s="18" t="s">
        <v>31374</v>
      </c>
      <c r="D232" s="27" t="s">
        <v>28142</v>
      </c>
      <c r="E232" s="29">
        <v>43694</v>
      </c>
      <c r="F232" s="27">
        <v>15</v>
      </c>
      <c r="G232" s="28">
        <v>18</v>
      </c>
      <c r="H232" s="40">
        <v>1095.54</v>
      </c>
      <c r="I232" s="25"/>
    </row>
    <row r="233" spans="1:9" x14ac:dyDescent="0.25">
      <c r="A233" s="18">
        <v>202009538</v>
      </c>
      <c r="B233" s="19">
        <v>43687</v>
      </c>
      <c r="C233" s="18" t="s">
        <v>31371</v>
      </c>
      <c r="D233" s="27" t="s">
        <v>24674</v>
      </c>
      <c r="E233" s="29">
        <v>43693</v>
      </c>
      <c r="F233" s="27">
        <v>20</v>
      </c>
      <c r="G233" s="28">
        <v>4</v>
      </c>
      <c r="H233" s="40">
        <v>145.43</v>
      </c>
      <c r="I233" s="25"/>
    </row>
    <row r="234" spans="1:9" x14ac:dyDescent="0.25">
      <c r="A234" s="18">
        <v>201005231</v>
      </c>
      <c r="B234" s="19">
        <v>43688</v>
      </c>
      <c r="C234" s="18" t="s">
        <v>31388</v>
      </c>
      <c r="D234" s="27" t="s">
        <v>26705</v>
      </c>
      <c r="E234" s="29">
        <v>43690</v>
      </c>
      <c r="F234" s="27">
        <v>17</v>
      </c>
      <c r="G234" s="28">
        <v>6</v>
      </c>
      <c r="H234" s="40">
        <v>72.849999999999994</v>
      </c>
      <c r="I234" s="25"/>
    </row>
    <row r="235" spans="1:9" x14ac:dyDescent="0.25">
      <c r="A235" s="18">
        <v>201705206</v>
      </c>
      <c r="B235" s="19">
        <v>43688</v>
      </c>
      <c r="C235" s="18" t="s">
        <v>31387</v>
      </c>
      <c r="D235" s="27" t="s">
        <v>24700</v>
      </c>
      <c r="E235" s="29">
        <v>43695</v>
      </c>
      <c r="F235" s="27">
        <v>15</v>
      </c>
      <c r="G235" s="28">
        <v>7</v>
      </c>
      <c r="H235" s="40">
        <v>100.66</v>
      </c>
      <c r="I235" s="25"/>
    </row>
    <row r="236" spans="1:9" x14ac:dyDescent="0.25">
      <c r="A236" s="18">
        <v>201708809</v>
      </c>
      <c r="B236" s="19">
        <v>43688</v>
      </c>
      <c r="C236" s="18" t="s">
        <v>31382</v>
      </c>
      <c r="D236" s="27" t="s">
        <v>26770</v>
      </c>
      <c r="E236" s="29">
        <v>43688</v>
      </c>
      <c r="F236" s="27">
        <v>19</v>
      </c>
      <c r="G236" s="28">
        <v>20</v>
      </c>
      <c r="H236" s="40">
        <v>1205.99</v>
      </c>
      <c r="I236" s="25"/>
    </row>
    <row r="237" spans="1:9" x14ac:dyDescent="0.25">
      <c r="A237" s="18">
        <v>201907337</v>
      </c>
      <c r="B237" s="19">
        <v>43688</v>
      </c>
      <c r="C237" s="18" t="s">
        <v>31386</v>
      </c>
      <c r="D237" s="27" t="s">
        <v>27781</v>
      </c>
      <c r="E237" s="29">
        <v>43688</v>
      </c>
      <c r="F237" s="27">
        <v>16</v>
      </c>
      <c r="G237" s="28">
        <v>4</v>
      </c>
      <c r="H237" s="40">
        <v>326.64999999999998</v>
      </c>
      <c r="I237" s="25"/>
    </row>
    <row r="238" spans="1:9" x14ac:dyDescent="0.25">
      <c r="A238" s="18">
        <v>202004155</v>
      </c>
      <c r="B238" s="19">
        <v>43688</v>
      </c>
      <c r="C238" s="18" t="s">
        <v>31383</v>
      </c>
      <c r="D238" s="27" t="s">
        <v>26800</v>
      </c>
      <c r="E238" s="29">
        <v>43696</v>
      </c>
      <c r="F238" s="27">
        <v>13</v>
      </c>
      <c r="G238" s="28">
        <v>7</v>
      </c>
      <c r="H238" s="40">
        <v>332.32</v>
      </c>
      <c r="I238" s="25"/>
    </row>
    <row r="239" spans="1:9" x14ac:dyDescent="0.25">
      <c r="A239" s="18">
        <v>202004377</v>
      </c>
      <c r="B239" s="19">
        <v>43688</v>
      </c>
      <c r="C239" s="18" t="s">
        <v>31384</v>
      </c>
      <c r="D239" s="27" t="s">
        <v>29708</v>
      </c>
      <c r="E239" s="29">
        <v>43689</v>
      </c>
      <c r="F239" s="27">
        <v>9</v>
      </c>
      <c r="G239" s="28">
        <v>20</v>
      </c>
      <c r="H239" s="40">
        <v>1317.79</v>
      </c>
      <c r="I239" s="25"/>
    </row>
    <row r="240" spans="1:9" x14ac:dyDescent="0.25">
      <c r="A240" s="18">
        <v>202006582</v>
      </c>
      <c r="B240" s="19">
        <v>43688</v>
      </c>
      <c r="C240" s="18" t="s">
        <v>31385</v>
      </c>
      <c r="D240" s="27" t="s">
        <v>27990</v>
      </c>
      <c r="E240" s="29">
        <v>43694</v>
      </c>
      <c r="F240" s="27">
        <v>23</v>
      </c>
      <c r="G240" s="28">
        <v>9</v>
      </c>
      <c r="H240" s="40">
        <v>377.87</v>
      </c>
      <c r="I240" s="25"/>
    </row>
    <row r="241" spans="1:9" x14ac:dyDescent="0.25">
      <c r="A241" s="18">
        <v>201800328</v>
      </c>
      <c r="B241" s="19">
        <v>43689</v>
      </c>
      <c r="C241" s="18" t="s">
        <v>31389</v>
      </c>
      <c r="D241" s="27" t="s">
        <v>27098</v>
      </c>
      <c r="E241" s="29">
        <v>43694</v>
      </c>
      <c r="F241" s="27">
        <v>11</v>
      </c>
      <c r="G241" s="28">
        <v>15</v>
      </c>
      <c r="H241" s="40">
        <v>408.97</v>
      </c>
      <c r="I241" s="25"/>
    </row>
    <row r="242" spans="1:9" x14ac:dyDescent="0.25">
      <c r="A242" s="18">
        <v>201806416</v>
      </c>
      <c r="B242" s="19">
        <v>43689</v>
      </c>
      <c r="C242" s="18" t="s">
        <v>31390</v>
      </c>
      <c r="D242" s="27" t="s">
        <v>25571</v>
      </c>
      <c r="E242" s="29">
        <v>43698</v>
      </c>
      <c r="F242" s="27">
        <v>8</v>
      </c>
      <c r="G242" s="28">
        <v>5</v>
      </c>
      <c r="H242" s="40">
        <v>428.74</v>
      </c>
      <c r="I242" s="25"/>
    </row>
    <row r="243" spans="1:9" x14ac:dyDescent="0.25">
      <c r="A243" s="18">
        <v>201905861</v>
      </c>
      <c r="B243" s="19">
        <v>43689</v>
      </c>
      <c r="C243" s="18" t="s">
        <v>31395</v>
      </c>
      <c r="D243" s="27" t="s">
        <v>24212</v>
      </c>
      <c r="E243" s="29">
        <v>43696</v>
      </c>
      <c r="F243" s="27">
        <v>9</v>
      </c>
      <c r="G243" s="28">
        <v>4</v>
      </c>
      <c r="H243" s="40">
        <v>136.11000000000001</v>
      </c>
      <c r="I243" s="25"/>
    </row>
    <row r="244" spans="1:9" x14ac:dyDescent="0.25">
      <c r="A244" s="18">
        <v>201907287</v>
      </c>
      <c r="B244" s="19">
        <v>43689</v>
      </c>
      <c r="C244" s="18" t="s">
        <v>31391</v>
      </c>
      <c r="D244" s="27" t="s">
        <v>28217</v>
      </c>
      <c r="E244" s="29">
        <v>43698</v>
      </c>
      <c r="F244" s="27">
        <v>16</v>
      </c>
      <c r="G244" s="28">
        <v>9</v>
      </c>
      <c r="H244" s="40">
        <v>0</v>
      </c>
      <c r="I244" s="25"/>
    </row>
    <row r="245" spans="1:9" x14ac:dyDescent="0.25">
      <c r="A245" s="18">
        <v>201908253</v>
      </c>
      <c r="B245" s="19">
        <v>43689</v>
      </c>
      <c r="C245" s="18" t="s">
        <v>31396</v>
      </c>
      <c r="D245" s="27" t="s">
        <v>28375</v>
      </c>
      <c r="E245" s="29">
        <v>43694</v>
      </c>
      <c r="F245" s="27">
        <v>14</v>
      </c>
      <c r="G245" s="28">
        <v>7</v>
      </c>
      <c r="H245" s="40">
        <v>482.05</v>
      </c>
      <c r="I245" s="25"/>
    </row>
    <row r="246" spans="1:9" x14ac:dyDescent="0.25">
      <c r="A246" s="18">
        <v>202004155</v>
      </c>
      <c r="B246" s="19">
        <v>43689</v>
      </c>
      <c r="C246" s="18" t="s">
        <v>31397</v>
      </c>
      <c r="D246" s="27" t="s">
        <v>23606</v>
      </c>
      <c r="E246" s="29">
        <v>43696</v>
      </c>
      <c r="F246" s="27">
        <v>7</v>
      </c>
      <c r="G246" s="28">
        <v>10</v>
      </c>
      <c r="H246" s="40">
        <v>906</v>
      </c>
      <c r="I246" s="25"/>
    </row>
    <row r="247" spans="1:9" x14ac:dyDescent="0.25">
      <c r="A247" s="18">
        <v>202004395</v>
      </c>
      <c r="B247" s="19">
        <v>43689</v>
      </c>
      <c r="C247" s="18" t="s">
        <v>31393</v>
      </c>
      <c r="D247" s="27" t="s">
        <v>24236</v>
      </c>
      <c r="E247" s="29">
        <v>43699</v>
      </c>
      <c r="F247" s="27">
        <v>7</v>
      </c>
      <c r="G247" s="28">
        <v>4</v>
      </c>
      <c r="H247" s="40">
        <v>151.52000000000001</v>
      </c>
      <c r="I247" s="25"/>
    </row>
    <row r="248" spans="1:9" x14ac:dyDescent="0.25">
      <c r="A248" s="18">
        <v>202006582</v>
      </c>
      <c r="B248" s="19">
        <v>43689</v>
      </c>
      <c r="C248" s="18" t="s">
        <v>31394</v>
      </c>
      <c r="D248" s="27" t="s">
        <v>27743</v>
      </c>
      <c r="E248" s="29">
        <v>43695</v>
      </c>
      <c r="F248" s="27">
        <v>19</v>
      </c>
      <c r="G248" s="28">
        <v>11</v>
      </c>
      <c r="H248" s="40">
        <v>966.7</v>
      </c>
      <c r="I248" s="25"/>
    </row>
    <row r="249" spans="1:9" x14ac:dyDescent="0.25">
      <c r="A249" s="18">
        <v>202007516</v>
      </c>
      <c r="B249" s="19">
        <v>43689</v>
      </c>
      <c r="C249" s="18" t="s">
        <v>31392</v>
      </c>
      <c r="D249" s="27" t="s">
        <v>30993</v>
      </c>
      <c r="E249" s="29">
        <v>43694</v>
      </c>
      <c r="F249" s="27">
        <v>18</v>
      </c>
      <c r="G249" s="28">
        <v>15</v>
      </c>
      <c r="H249" s="40">
        <v>412.28</v>
      </c>
      <c r="I249" s="25"/>
    </row>
    <row r="250" spans="1:9" x14ac:dyDescent="0.25">
      <c r="A250" s="18">
        <v>201208089</v>
      </c>
      <c r="B250" s="19">
        <v>43690</v>
      </c>
      <c r="C250" s="18" t="s">
        <v>31405</v>
      </c>
      <c r="D250" s="27" t="s">
        <v>30606</v>
      </c>
      <c r="E250" s="29">
        <v>43690</v>
      </c>
      <c r="F250" s="27">
        <v>10</v>
      </c>
      <c r="G250" s="28">
        <v>4</v>
      </c>
      <c r="H250" s="40">
        <v>256.39</v>
      </c>
      <c r="I250" s="25"/>
    </row>
    <row r="251" spans="1:9" x14ac:dyDescent="0.25">
      <c r="A251" s="18">
        <v>201606590</v>
      </c>
      <c r="B251" s="19">
        <v>43690</v>
      </c>
      <c r="C251" s="18" t="s">
        <v>31404</v>
      </c>
      <c r="D251" s="27" t="s">
        <v>26870</v>
      </c>
      <c r="E251" s="29">
        <v>43698</v>
      </c>
      <c r="F251" s="27">
        <v>7</v>
      </c>
      <c r="G251" s="28">
        <v>2</v>
      </c>
      <c r="H251" s="40">
        <v>153.37</v>
      </c>
      <c r="I251" s="25"/>
    </row>
    <row r="252" spans="1:9" x14ac:dyDescent="0.25">
      <c r="A252" s="18">
        <v>201704066</v>
      </c>
      <c r="B252" s="19">
        <v>43690</v>
      </c>
      <c r="C252" s="18" t="s">
        <v>31402</v>
      </c>
      <c r="D252" s="27" t="s">
        <v>25859</v>
      </c>
      <c r="E252" s="29">
        <v>43695</v>
      </c>
      <c r="F252" s="27">
        <v>21</v>
      </c>
      <c r="G252" s="28">
        <v>7</v>
      </c>
      <c r="H252" s="40">
        <v>146.1</v>
      </c>
      <c r="I252" s="25"/>
    </row>
    <row r="253" spans="1:9" x14ac:dyDescent="0.25">
      <c r="A253" s="18">
        <v>201707234</v>
      </c>
      <c r="B253" s="19">
        <v>43690</v>
      </c>
      <c r="C253" s="18" t="s">
        <v>31403</v>
      </c>
      <c r="D253" s="27" t="s">
        <v>29122</v>
      </c>
      <c r="E253" s="29">
        <v>43691</v>
      </c>
      <c r="F253" s="27">
        <v>22</v>
      </c>
      <c r="G253" s="28">
        <v>19</v>
      </c>
      <c r="H253" s="40">
        <v>1655.61</v>
      </c>
      <c r="I253" s="25"/>
    </row>
    <row r="254" spans="1:9" x14ac:dyDescent="0.25">
      <c r="A254" s="18">
        <v>201905604</v>
      </c>
      <c r="B254" s="19">
        <v>43690</v>
      </c>
      <c r="C254" s="18" t="s">
        <v>31408</v>
      </c>
      <c r="D254" s="27" t="s">
        <v>26102</v>
      </c>
      <c r="E254" s="29">
        <v>43699</v>
      </c>
      <c r="F254" s="27">
        <v>9</v>
      </c>
      <c r="G254" s="28">
        <v>16</v>
      </c>
      <c r="H254" s="40">
        <v>331.11</v>
      </c>
      <c r="I254" s="25"/>
    </row>
    <row r="255" spans="1:9" x14ac:dyDescent="0.25">
      <c r="A255" s="18">
        <v>201905604</v>
      </c>
      <c r="B255" s="19">
        <v>43690</v>
      </c>
      <c r="C255" s="18" t="s">
        <v>31409</v>
      </c>
      <c r="D255" s="27" t="s">
        <v>28895</v>
      </c>
      <c r="E255" s="29">
        <v>43700</v>
      </c>
      <c r="F255" s="27">
        <v>19</v>
      </c>
      <c r="G255" s="28">
        <v>13</v>
      </c>
      <c r="H255" s="40">
        <v>915.66</v>
      </c>
      <c r="I255" s="25"/>
    </row>
    <row r="256" spans="1:9" x14ac:dyDescent="0.25">
      <c r="A256" s="18">
        <v>201906638</v>
      </c>
      <c r="B256" s="19">
        <v>43690</v>
      </c>
      <c r="C256" s="18" t="s">
        <v>31401</v>
      </c>
      <c r="D256" s="27" t="s">
        <v>24535</v>
      </c>
      <c r="E256" s="29">
        <v>43699</v>
      </c>
      <c r="F256" s="27">
        <v>24</v>
      </c>
      <c r="G256" s="28">
        <v>1</v>
      </c>
      <c r="H256" s="40">
        <v>85.36</v>
      </c>
      <c r="I256" s="25"/>
    </row>
    <row r="257" spans="1:9" x14ac:dyDescent="0.25">
      <c r="A257" s="18">
        <v>201907106</v>
      </c>
      <c r="B257" s="19">
        <v>43690</v>
      </c>
      <c r="C257" s="18" t="s">
        <v>31407</v>
      </c>
      <c r="D257" s="27" t="s">
        <v>30229</v>
      </c>
      <c r="E257" s="29">
        <v>43693</v>
      </c>
      <c r="F257" s="27">
        <v>10</v>
      </c>
      <c r="G257" s="28">
        <v>3</v>
      </c>
      <c r="H257" s="40">
        <v>233.11</v>
      </c>
      <c r="I257" s="25"/>
    </row>
    <row r="258" spans="1:9" x14ac:dyDescent="0.25">
      <c r="A258" s="18">
        <v>201909858</v>
      </c>
      <c r="B258" s="19">
        <v>43690</v>
      </c>
      <c r="C258" s="18" t="s">
        <v>31399</v>
      </c>
      <c r="D258" s="27" t="s">
        <v>24343</v>
      </c>
      <c r="E258" s="29">
        <v>43696</v>
      </c>
      <c r="F258" s="27">
        <v>20</v>
      </c>
      <c r="G258" s="28">
        <v>7</v>
      </c>
      <c r="H258" s="40">
        <v>304.77</v>
      </c>
      <c r="I258" s="25"/>
    </row>
    <row r="259" spans="1:9" x14ac:dyDescent="0.25">
      <c r="A259" s="18">
        <v>202000162</v>
      </c>
      <c r="B259" s="19">
        <v>43690</v>
      </c>
      <c r="C259" s="18" t="s">
        <v>31400</v>
      </c>
      <c r="D259" s="27" t="s">
        <v>28944</v>
      </c>
      <c r="E259" s="29">
        <v>43691</v>
      </c>
      <c r="F259" s="27">
        <v>7</v>
      </c>
      <c r="G259" s="28">
        <v>3</v>
      </c>
      <c r="H259" s="40">
        <v>179.43</v>
      </c>
      <c r="I259" s="25"/>
    </row>
    <row r="260" spans="1:9" x14ac:dyDescent="0.25">
      <c r="A260" s="18">
        <v>202003466</v>
      </c>
      <c r="B260" s="19">
        <v>43690</v>
      </c>
      <c r="C260" s="18" t="s">
        <v>31398</v>
      </c>
      <c r="D260" s="27" t="s">
        <v>25041</v>
      </c>
      <c r="E260" s="29">
        <v>43699</v>
      </c>
      <c r="F260" s="27">
        <v>20</v>
      </c>
      <c r="G260" s="28">
        <v>19</v>
      </c>
      <c r="H260" s="40">
        <v>1810.29</v>
      </c>
      <c r="I260" s="25"/>
    </row>
    <row r="261" spans="1:9" x14ac:dyDescent="0.25">
      <c r="A261" s="18">
        <v>202005303</v>
      </c>
      <c r="B261" s="19">
        <v>43690</v>
      </c>
      <c r="C261" s="18" t="s">
        <v>31406</v>
      </c>
      <c r="D261" s="27" t="s">
        <v>27316</v>
      </c>
      <c r="E261" s="29">
        <v>43699</v>
      </c>
      <c r="F261" s="27">
        <v>10</v>
      </c>
      <c r="G261" s="28">
        <v>13</v>
      </c>
      <c r="H261" s="40">
        <v>829.24</v>
      </c>
      <c r="I261" s="25"/>
    </row>
    <row r="262" spans="1:9" x14ac:dyDescent="0.25">
      <c r="A262" s="18">
        <v>201504395</v>
      </c>
      <c r="B262" s="19">
        <v>43691</v>
      </c>
      <c r="C262" s="18" t="s">
        <v>31412</v>
      </c>
      <c r="D262" s="27" t="s">
        <v>28133</v>
      </c>
      <c r="E262" s="29">
        <v>43691</v>
      </c>
      <c r="F262" s="27">
        <v>22</v>
      </c>
      <c r="G262" s="28">
        <v>19</v>
      </c>
      <c r="H262" s="40">
        <v>1594.18</v>
      </c>
      <c r="I262" s="25"/>
    </row>
    <row r="263" spans="1:9" x14ac:dyDescent="0.25">
      <c r="A263" s="18">
        <v>201706966</v>
      </c>
      <c r="B263" s="19">
        <v>43691</v>
      </c>
      <c r="C263" s="18" t="s">
        <v>31414</v>
      </c>
      <c r="D263" s="27" t="s">
        <v>25424</v>
      </c>
      <c r="E263" s="29">
        <v>43696</v>
      </c>
      <c r="F263" s="27">
        <v>13</v>
      </c>
      <c r="G263" s="28">
        <v>2</v>
      </c>
      <c r="H263" s="40">
        <v>0</v>
      </c>
      <c r="I263" s="25"/>
    </row>
    <row r="264" spans="1:9" x14ac:dyDescent="0.25">
      <c r="A264" s="18">
        <v>201707001</v>
      </c>
      <c r="B264" s="19">
        <v>43691</v>
      </c>
      <c r="C264" s="18" t="s">
        <v>31416</v>
      </c>
      <c r="D264" s="27" t="s">
        <v>28591</v>
      </c>
      <c r="E264" s="29">
        <v>43691</v>
      </c>
      <c r="F264" s="27">
        <v>8</v>
      </c>
      <c r="G264" s="28">
        <v>16</v>
      </c>
      <c r="H264" s="40">
        <v>402.53</v>
      </c>
      <c r="I264" s="25"/>
    </row>
    <row r="265" spans="1:9" x14ac:dyDescent="0.25">
      <c r="A265" s="18">
        <v>201806406</v>
      </c>
      <c r="B265" s="19">
        <v>43691</v>
      </c>
      <c r="C265" s="18" t="s">
        <v>31413</v>
      </c>
      <c r="D265" s="27" t="s">
        <v>28253</v>
      </c>
      <c r="E265" s="29">
        <v>43700</v>
      </c>
      <c r="F265" s="27">
        <v>11</v>
      </c>
      <c r="G265" s="28">
        <v>4</v>
      </c>
      <c r="H265" s="40">
        <v>119.95</v>
      </c>
      <c r="I265" s="25"/>
    </row>
    <row r="266" spans="1:9" x14ac:dyDescent="0.25">
      <c r="A266" s="18">
        <v>201905711</v>
      </c>
      <c r="B266" s="19">
        <v>43691</v>
      </c>
      <c r="C266" s="18" t="s">
        <v>31411</v>
      </c>
      <c r="D266" s="27" t="s">
        <v>30605</v>
      </c>
      <c r="E266" s="29">
        <v>43697</v>
      </c>
      <c r="F266" s="27">
        <v>10</v>
      </c>
      <c r="G266" s="28">
        <v>3</v>
      </c>
      <c r="H266" s="40">
        <v>129.12</v>
      </c>
      <c r="I266" s="25"/>
    </row>
    <row r="267" spans="1:9" x14ac:dyDescent="0.25">
      <c r="A267" s="18">
        <v>201905727</v>
      </c>
      <c r="B267" s="19">
        <v>43691</v>
      </c>
      <c r="C267" s="18" t="s">
        <v>31415</v>
      </c>
      <c r="D267" s="27" t="s">
        <v>26738</v>
      </c>
      <c r="E267" s="29">
        <v>43699</v>
      </c>
      <c r="F267" s="27">
        <v>14</v>
      </c>
      <c r="G267" s="28">
        <v>5</v>
      </c>
      <c r="H267" s="40">
        <v>59.1</v>
      </c>
      <c r="I267" s="25"/>
    </row>
    <row r="268" spans="1:9" x14ac:dyDescent="0.25">
      <c r="A268" s="18">
        <v>201907345</v>
      </c>
      <c r="B268" s="19">
        <v>43691</v>
      </c>
      <c r="C268" s="18" t="s">
        <v>31410</v>
      </c>
      <c r="D268" s="27" t="s">
        <v>27702</v>
      </c>
      <c r="E268" s="29">
        <v>43696</v>
      </c>
      <c r="F268" s="27">
        <v>21</v>
      </c>
      <c r="G268" s="28">
        <v>1</v>
      </c>
      <c r="H268" s="40">
        <v>23.7</v>
      </c>
      <c r="I268" s="25"/>
    </row>
    <row r="269" spans="1:9" x14ac:dyDescent="0.25">
      <c r="A269" s="18">
        <v>201604686</v>
      </c>
      <c r="B269" s="19">
        <v>43692</v>
      </c>
      <c r="C269" s="18" t="s">
        <v>31421</v>
      </c>
      <c r="D269" s="27" t="s">
        <v>24696</v>
      </c>
      <c r="E269" s="29">
        <v>43697</v>
      </c>
      <c r="F269" s="27">
        <v>21</v>
      </c>
      <c r="G269" s="28">
        <v>8</v>
      </c>
      <c r="H269" s="40">
        <v>320.16000000000003</v>
      </c>
      <c r="I269" s="25"/>
    </row>
    <row r="270" spans="1:9" x14ac:dyDescent="0.25">
      <c r="A270" s="18">
        <v>201704066</v>
      </c>
      <c r="B270" s="19">
        <v>43692</v>
      </c>
      <c r="C270" s="18" t="s">
        <v>31417</v>
      </c>
      <c r="D270" s="27" t="s">
        <v>30890</v>
      </c>
      <c r="E270" s="29">
        <v>43701</v>
      </c>
      <c r="F270" s="27">
        <v>14</v>
      </c>
      <c r="G270" s="28">
        <v>13</v>
      </c>
      <c r="H270" s="40">
        <v>526.47</v>
      </c>
      <c r="I270" s="25"/>
    </row>
    <row r="271" spans="1:9" x14ac:dyDescent="0.25">
      <c r="A271" s="18">
        <v>201707056</v>
      </c>
      <c r="B271" s="19">
        <v>43692</v>
      </c>
      <c r="C271" s="18" t="s">
        <v>31422</v>
      </c>
      <c r="D271" s="27" t="s">
        <v>28091</v>
      </c>
      <c r="E271" s="29">
        <v>43700</v>
      </c>
      <c r="F271" s="27">
        <v>7</v>
      </c>
      <c r="G271" s="28">
        <v>8</v>
      </c>
      <c r="H271" s="40">
        <v>312.17</v>
      </c>
      <c r="I271" s="25"/>
    </row>
    <row r="272" spans="1:9" x14ac:dyDescent="0.25">
      <c r="A272" s="18">
        <v>201904969</v>
      </c>
      <c r="B272" s="19">
        <v>43692</v>
      </c>
      <c r="C272" s="18" t="s">
        <v>31418</v>
      </c>
      <c r="D272" s="27" t="s">
        <v>24277</v>
      </c>
      <c r="E272" s="29">
        <v>43700</v>
      </c>
      <c r="F272" s="27">
        <v>10</v>
      </c>
      <c r="G272" s="28">
        <v>8</v>
      </c>
      <c r="H272" s="40">
        <v>391.77</v>
      </c>
      <c r="I272" s="25"/>
    </row>
    <row r="273" spans="1:9" x14ac:dyDescent="0.25">
      <c r="A273" s="18">
        <v>202004343</v>
      </c>
      <c r="B273" s="19">
        <v>43692</v>
      </c>
      <c r="C273" s="18" t="s">
        <v>31423</v>
      </c>
      <c r="D273" s="27" t="s">
        <v>27072</v>
      </c>
      <c r="E273" s="29">
        <v>43697</v>
      </c>
      <c r="F273" s="27">
        <v>13</v>
      </c>
      <c r="G273" s="28">
        <v>17</v>
      </c>
      <c r="H273" s="40">
        <v>1123.44</v>
      </c>
      <c r="I273" s="25"/>
    </row>
    <row r="274" spans="1:9" x14ac:dyDescent="0.25">
      <c r="A274" s="18">
        <v>202005536</v>
      </c>
      <c r="B274" s="19">
        <v>43692</v>
      </c>
      <c r="C274" s="18" t="s">
        <v>31420</v>
      </c>
      <c r="D274" s="27" t="s">
        <v>29647</v>
      </c>
      <c r="E274" s="29">
        <v>43692</v>
      </c>
      <c r="F274" s="27">
        <v>14</v>
      </c>
      <c r="G274" s="28">
        <v>11</v>
      </c>
      <c r="H274" s="40">
        <v>324.95999999999998</v>
      </c>
      <c r="I274" s="25"/>
    </row>
    <row r="275" spans="1:9" x14ac:dyDescent="0.25">
      <c r="A275" s="18">
        <v>202007614</v>
      </c>
      <c r="B275" s="19">
        <v>43692</v>
      </c>
      <c r="C275" s="18" t="s">
        <v>31419</v>
      </c>
      <c r="D275" s="27" t="s">
        <v>25329</v>
      </c>
      <c r="E275" s="29">
        <v>43696</v>
      </c>
      <c r="F275" s="27">
        <v>22</v>
      </c>
      <c r="G275" s="28">
        <v>16</v>
      </c>
      <c r="H275" s="40">
        <v>1348.52</v>
      </c>
      <c r="I275" s="25"/>
    </row>
    <row r="276" spans="1:9" x14ac:dyDescent="0.25">
      <c r="A276" s="18">
        <v>201604666</v>
      </c>
      <c r="B276" s="19">
        <v>43693</v>
      </c>
      <c r="C276" s="18" t="s">
        <v>31425</v>
      </c>
      <c r="D276" s="27" t="s">
        <v>25644</v>
      </c>
      <c r="E276" s="29">
        <v>43702</v>
      </c>
      <c r="F276" s="27">
        <v>11</v>
      </c>
      <c r="G276" s="28">
        <v>11</v>
      </c>
      <c r="H276" s="40">
        <v>979.84</v>
      </c>
      <c r="I276" s="25"/>
    </row>
    <row r="277" spans="1:9" x14ac:dyDescent="0.25">
      <c r="A277" s="18">
        <v>201704797</v>
      </c>
      <c r="B277" s="19">
        <v>43693</v>
      </c>
      <c r="C277" s="18" t="s">
        <v>31427</v>
      </c>
      <c r="D277" s="27" t="s">
        <v>24441</v>
      </c>
      <c r="E277" s="29">
        <v>43703</v>
      </c>
      <c r="F277" s="27">
        <v>24</v>
      </c>
      <c r="G277" s="28">
        <v>5</v>
      </c>
      <c r="H277" s="40">
        <v>67.66</v>
      </c>
      <c r="I277" s="25"/>
    </row>
    <row r="278" spans="1:9" x14ac:dyDescent="0.25">
      <c r="A278" s="18">
        <v>201706405</v>
      </c>
      <c r="B278" s="19">
        <v>43693</v>
      </c>
      <c r="C278" s="18" t="s">
        <v>31426</v>
      </c>
      <c r="D278" s="27" t="s">
        <v>23912</v>
      </c>
      <c r="E278" s="29">
        <v>43694</v>
      </c>
      <c r="F278" s="27">
        <v>22</v>
      </c>
      <c r="G278" s="28">
        <v>18</v>
      </c>
      <c r="H278" s="40">
        <v>1770.17</v>
      </c>
      <c r="I278" s="25"/>
    </row>
    <row r="279" spans="1:9" x14ac:dyDescent="0.25">
      <c r="A279" s="18">
        <v>201907693</v>
      </c>
      <c r="B279" s="19">
        <v>43693</v>
      </c>
      <c r="C279" s="18" t="s">
        <v>31430</v>
      </c>
      <c r="D279" s="27" t="s">
        <v>28506</v>
      </c>
      <c r="E279" s="29">
        <v>43702</v>
      </c>
      <c r="F279" s="27">
        <v>23</v>
      </c>
      <c r="G279" s="28">
        <v>16</v>
      </c>
      <c r="H279" s="40">
        <v>230.33</v>
      </c>
      <c r="I279" s="25"/>
    </row>
    <row r="280" spans="1:9" x14ac:dyDescent="0.25">
      <c r="A280" s="18">
        <v>202004298</v>
      </c>
      <c r="B280" s="19">
        <v>43693</v>
      </c>
      <c r="C280" s="18" t="s">
        <v>31428</v>
      </c>
      <c r="D280" s="27" t="s">
        <v>24672</v>
      </c>
      <c r="E280" s="29">
        <v>43694</v>
      </c>
      <c r="F280" s="27">
        <v>22</v>
      </c>
      <c r="G280" s="28">
        <v>4</v>
      </c>
      <c r="H280" s="40">
        <v>105.09</v>
      </c>
      <c r="I280" s="25"/>
    </row>
    <row r="281" spans="1:9" x14ac:dyDescent="0.25">
      <c r="A281" s="18">
        <v>202004999</v>
      </c>
      <c r="B281" s="19">
        <v>43693</v>
      </c>
      <c r="C281" s="18" t="s">
        <v>31424</v>
      </c>
      <c r="D281" s="27" t="s">
        <v>27223</v>
      </c>
      <c r="E281" s="29">
        <v>43703</v>
      </c>
      <c r="F281" s="27">
        <v>15</v>
      </c>
      <c r="G281" s="28">
        <v>10</v>
      </c>
      <c r="H281" s="40">
        <v>784.13</v>
      </c>
      <c r="I281" s="25"/>
    </row>
    <row r="282" spans="1:9" x14ac:dyDescent="0.25">
      <c r="A282" s="18">
        <v>202006753</v>
      </c>
      <c r="B282" s="19">
        <v>43693</v>
      </c>
      <c r="C282" s="18" t="s">
        <v>31431</v>
      </c>
      <c r="D282" s="27" t="s">
        <v>30589</v>
      </c>
      <c r="E282" s="29">
        <v>43696</v>
      </c>
      <c r="F282" s="27">
        <v>20</v>
      </c>
      <c r="G282" s="28">
        <v>13</v>
      </c>
      <c r="H282" s="40">
        <v>982.07</v>
      </c>
      <c r="I282" s="25"/>
    </row>
    <row r="283" spans="1:9" x14ac:dyDescent="0.25">
      <c r="A283" s="18">
        <v>202109486</v>
      </c>
      <c r="B283" s="19">
        <v>43693</v>
      </c>
      <c r="C283" s="18" t="s">
        <v>31429</v>
      </c>
      <c r="D283" s="27" t="s">
        <v>30626</v>
      </c>
      <c r="E283" s="29">
        <v>43699</v>
      </c>
      <c r="F283" s="27">
        <v>21</v>
      </c>
      <c r="G283" s="28">
        <v>14</v>
      </c>
      <c r="H283" s="40">
        <v>1218.06</v>
      </c>
      <c r="I283" s="25"/>
    </row>
    <row r="284" spans="1:9" x14ac:dyDescent="0.25">
      <c r="A284" s="18">
        <v>202103633</v>
      </c>
      <c r="B284" s="19">
        <v>43694</v>
      </c>
      <c r="C284" s="18" t="s">
        <v>31438</v>
      </c>
      <c r="D284" s="27" t="s">
        <v>27454</v>
      </c>
      <c r="E284" s="29">
        <v>43697</v>
      </c>
      <c r="F284" s="27">
        <v>17</v>
      </c>
      <c r="G284" s="28">
        <v>10</v>
      </c>
      <c r="H284" s="40">
        <v>824.47</v>
      </c>
      <c r="I284" s="25"/>
    </row>
    <row r="285" spans="1:9" x14ac:dyDescent="0.25">
      <c r="A285" s="18">
        <v>201304154</v>
      </c>
      <c r="B285" s="19">
        <v>43694</v>
      </c>
      <c r="C285" s="18" t="s">
        <v>31439</v>
      </c>
      <c r="D285" s="27" t="s">
        <v>30716</v>
      </c>
      <c r="E285" s="29">
        <v>43695</v>
      </c>
      <c r="F285" s="27">
        <v>19</v>
      </c>
      <c r="G285" s="28">
        <v>13</v>
      </c>
      <c r="H285" s="40">
        <v>490.14</v>
      </c>
      <c r="I285" s="25"/>
    </row>
    <row r="286" spans="1:9" x14ac:dyDescent="0.25">
      <c r="A286" s="18">
        <v>201706403</v>
      </c>
      <c r="B286" s="19">
        <v>43694</v>
      </c>
      <c r="C286" s="18" t="s">
        <v>31434</v>
      </c>
      <c r="D286" s="27" t="s">
        <v>31095</v>
      </c>
      <c r="E286" s="29">
        <v>43702</v>
      </c>
      <c r="F286" s="27">
        <v>21</v>
      </c>
      <c r="G286" s="28">
        <v>14</v>
      </c>
      <c r="H286" s="40">
        <v>216.75</v>
      </c>
      <c r="I286" s="25"/>
    </row>
    <row r="287" spans="1:9" x14ac:dyDescent="0.25">
      <c r="A287" s="18">
        <v>201904531</v>
      </c>
      <c r="B287" s="19">
        <v>43694</v>
      </c>
      <c r="C287" s="18" t="s">
        <v>31437</v>
      </c>
      <c r="D287" s="27" t="s">
        <v>23711</v>
      </c>
      <c r="E287" s="29">
        <v>43694</v>
      </c>
      <c r="F287" s="27">
        <v>20</v>
      </c>
      <c r="G287" s="28">
        <v>5</v>
      </c>
      <c r="H287" s="40">
        <v>491.19</v>
      </c>
      <c r="I287" s="25"/>
    </row>
    <row r="288" spans="1:9" x14ac:dyDescent="0.25">
      <c r="A288" s="18">
        <v>201905179</v>
      </c>
      <c r="B288" s="19">
        <v>43694</v>
      </c>
      <c r="C288" s="18" t="s">
        <v>31433</v>
      </c>
      <c r="D288" s="27" t="s">
        <v>24362</v>
      </c>
      <c r="E288" s="29">
        <v>43703</v>
      </c>
      <c r="F288" s="27">
        <v>14</v>
      </c>
      <c r="G288" s="28">
        <v>10</v>
      </c>
      <c r="H288" s="40">
        <v>61.67</v>
      </c>
      <c r="I288" s="25"/>
    </row>
    <row r="289" spans="1:9" x14ac:dyDescent="0.25">
      <c r="A289" s="18">
        <v>201907321</v>
      </c>
      <c r="B289" s="19">
        <v>43694</v>
      </c>
      <c r="C289" s="18" t="s">
        <v>31436</v>
      </c>
      <c r="D289" s="27" t="s">
        <v>25964</v>
      </c>
      <c r="E289" s="29">
        <v>43703</v>
      </c>
      <c r="F289" s="27">
        <v>18</v>
      </c>
      <c r="G289" s="28">
        <v>3</v>
      </c>
      <c r="H289" s="40">
        <v>74.88</v>
      </c>
      <c r="I289" s="25"/>
    </row>
    <row r="290" spans="1:9" x14ac:dyDescent="0.25">
      <c r="A290" s="18">
        <v>202004325</v>
      </c>
      <c r="B290" s="19">
        <v>43694</v>
      </c>
      <c r="C290" s="18" t="s">
        <v>31435</v>
      </c>
      <c r="D290" s="27" t="s">
        <v>26153</v>
      </c>
      <c r="E290" s="29">
        <v>43697</v>
      </c>
      <c r="F290" s="27">
        <v>18</v>
      </c>
      <c r="G290" s="28">
        <v>16</v>
      </c>
      <c r="H290" s="40">
        <v>767.7</v>
      </c>
      <c r="I290" s="25"/>
    </row>
    <row r="291" spans="1:9" x14ac:dyDescent="0.25">
      <c r="A291" s="18">
        <v>202006641</v>
      </c>
      <c r="B291" s="19">
        <v>43694</v>
      </c>
      <c r="C291" s="18" t="s">
        <v>31432</v>
      </c>
      <c r="D291" s="27" t="s">
        <v>24556</v>
      </c>
      <c r="E291" s="29">
        <v>43703</v>
      </c>
      <c r="F291" s="27">
        <v>13</v>
      </c>
      <c r="G291" s="28">
        <v>1</v>
      </c>
      <c r="H291" s="40">
        <v>0</v>
      </c>
      <c r="I291" s="25"/>
    </row>
    <row r="292" spans="1:9" x14ac:dyDescent="0.25">
      <c r="A292" s="18">
        <v>202007398</v>
      </c>
      <c r="B292" s="19">
        <v>43694</v>
      </c>
      <c r="C292" s="18" t="s">
        <v>31440</v>
      </c>
      <c r="D292" s="27" t="s">
        <v>27425</v>
      </c>
      <c r="E292" s="29">
        <v>43699</v>
      </c>
      <c r="F292" s="27">
        <v>7</v>
      </c>
      <c r="G292" s="28">
        <v>16</v>
      </c>
      <c r="H292" s="40">
        <v>1207.19</v>
      </c>
      <c r="I292" s="25"/>
    </row>
    <row r="293" spans="1:9" x14ac:dyDescent="0.25">
      <c r="A293" s="18">
        <v>201705783</v>
      </c>
      <c r="B293" s="19">
        <v>43695</v>
      </c>
      <c r="C293" s="18" t="s">
        <v>31445</v>
      </c>
      <c r="D293" s="27" t="s">
        <v>29550</v>
      </c>
      <c r="E293" s="29">
        <v>43702</v>
      </c>
      <c r="F293" s="27">
        <v>19</v>
      </c>
      <c r="G293" s="28">
        <v>14</v>
      </c>
      <c r="H293" s="40">
        <v>321.08</v>
      </c>
      <c r="I293" s="25"/>
    </row>
    <row r="294" spans="1:9" x14ac:dyDescent="0.25">
      <c r="A294" s="18">
        <v>201707001</v>
      </c>
      <c r="B294" s="19">
        <v>43695</v>
      </c>
      <c r="C294" s="18" t="s">
        <v>31449</v>
      </c>
      <c r="D294" s="27" t="s">
        <v>24459</v>
      </c>
      <c r="E294" s="29">
        <v>43702</v>
      </c>
      <c r="F294" s="27">
        <v>11</v>
      </c>
      <c r="G294" s="28">
        <v>13</v>
      </c>
      <c r="H294" s="40">
        <v>841.44</v>
      </c>
      <c r="I294" s="25"/>
    </row>
    <row r="295" spans="1:9" x14ac:dyDescent="0.25">
      <c r="A295" s="18">
        <v>201806095</v>
      </c>
      <c r="B295" s="19">
        <v>43695</v>
      </c>
      <c r="C295" s="18" t="s">
        <v>31446</v>
      </c>
      <c r="D295" s="27" t="s">
        <v>28934</v>
      </c>
      <c r="E295" s="29">
        <v>43695</v>
      </c>
      <c r="F295" s="27">
        <v>7</v>
      </c>
      <c r="G295" s="28">
        <v>6</v>
      </c>
      <c r="H295" s="40">
        <v>525.92999999999995</v>
      </c>
      <c r="I295" s="25"/>
    </row>
    <row r="296" spans="1:9" x14ac:dyDescent="0.25">
      <c r="A296" s="18">
        <v>201904507</v>
      </c>
      <c r="B296" s="19">
        <v>43695</v>
      </c>
      <c r="C296" s="18" t="s">
        <v>31447</v>
      </c>
      <c r="D296" s="27" t="s">
        <v>24797</v>
      </c>
      <c r="E296" s="29">
        <v>43695</v>
      </c>
      <c r="F296" s="27">
        <v>21</v>
      </c>
      <c r="G296" s="28">
        <v>5</v>
      </c>
      <c r="H296" s="40">
        <v>144.93</v>
      </c>
      <c r="I296" s="25"/>
    </row>
    <row r="297" spans="1:9" x14ac:dyDescent="0.25">
      <c r="A297" s="18">
        <v>201907477</v>
      </c>
      <c r="B297" s="19">
        <v>43695</v>
      </c>
      <c r="C297" s="18" t="s">
        <v>31441</v>
      </c>
      <c r="D297" s="27" t="s">
        <v>27680</v>
      </c>
      <c r="E297" s="29">
        <v>43702</v>
      </c>
      <c r="F297" s="27">
        <v>22</v>
      </c>
      <c r="G297" s="28">
        <v>19</v>
      </c>
      <c r="H297" s="40">
        <v>422.87</v>
      </c>
      <c r="I297" s="25"/>
    </row>
    <row r="298" spans="1:9" x14ac:dyDescent="0.25">
      <c r="A298" s="18">
        <v>202006280</v>
      </c>
      <c r="B298" s="19">
        <v>43695</v>
      </c>
      <c r="C298" s="18" t="s">
        <v>31448</v>
      </c>
      <c r="D298" s="27" t="s">
        <v>26136</v>
      </c>
      <c r="E298" s="29">
        <v>43704</v>
      </c>
      <c r="F298" s="27">
        <v>9</v>
      </c>
      <c r="G298" s="28">
        <v>14</v>
      </c>
      <c r="H298" s="40">
        <v>822.39</v>
      </c>
      <c r="I298" s="25"/>
    </row>
    <row r="299" spans="1:9" x14ac:dyDescent="0.25">
      <c r="A299" s="18">
        <v>202007460</v>
      </c>
      <c r="B299" s="19">
        <v>43695</v>
      </c>
      <c r="C299" s="18" t="s">
        <v>31444</v>
      </c>
      <c r="D299" s="27" t="s">
        <v>28993</v>
      </c>
      <c r="E299" s="29">
        <v>43703</v>
      </c>
      <c r="F299" s="27">
        <v>22</v>
      </c>
      <c r="G299" s="28">
        <v>13</v>
      </c>
      <c r="H299" s="40">
        <v>958.05</v>
      </c>
      <c r="I299" s="25"/>
    </row>
    <row r="300" spans="1:9" x14ac:dyDescent="0.25">
      <c r="A300" s="18">
        <v>202007866</v>
      </c>
      <c r="B300" s="19">
        <v>43695</v>
      </c>
      <c r="C300" s="18" t="s">
        <v>31443</v>
      </c>
      <c r="D300" s="27" t="s">
        <v>25754</v>
      </c>
      <c r="E300" s="29">
        <v>43700</v>
      </c>
      <c r="F300" s="27">
        <v>17</v>
      </c>
      <c r="G300" s="28">
        <v>2</v>
      </c>
      <c r="H300" s="40">
        <v>45.17</v>
      </c>
      <c r="I300" s="25"/>
    </row>
    <row r="301" spans="1:9" x14ac:dyDescent="0.25">
      <c r="A301" s="18">
        <v>202101913</v>
      </c>
      <c r="B301" s="19">
        <v>43695</v>
      </c>
      <c r="C301" s="18" t="s">
        <v>31442</v>
      </c>
      <c r="D301" s="27" t="s">
        <v>27339</v>
      </c>
      <c r="E301" s="29">
        <v>43695</v>
      </c>
      <c r="F301" s="27">
        <v>19</v>
      </c>
      <c r="G301" s="28">
        <v>19</v>
      </c>
      <c r="H301" s="40">
        <v>1017.03</v>
      </c>
      <c r="I301" s="25"/>
    </row>
    <row r="302" spans="1:9" x14ac:dyDescent="0.25">
      <c r="A302" s="18">
        <v>201608551</v>
      </c>
      <c r="B302" s="19">
        <v>43696</v>
      </c>
      <c r="C302" s="18" t="s">
        <v>31451</v>
      </c>
      <c r="D302" s="27" t="s">
        <v>23471</v>
      </c>
      <c r="E302" s="29">
        <v>43700</v>
      </c>
      <c r="F302" s="27">
        <v>17</v>
      </c>
      <c r="G302" s="28">
        <v>13</v>
      </c>
      <c r="H302" s="40">
        <v>10.41</v>
      </c>
      <c r="I302" s="25"/>
    </row>
    <row r="303" spans="1:9" x14ac:dyDescent="0.25">
      <c r="A303" s="18">
        <v>202004461</v>
      </c>
      <c r="B303" s="19">
        <v>43696</v>
      </c>
      <c r="C303" s="18" t="s">
        <v>31450</v>
      </c>
      <c r="D303" s="27" t="s">
        <v>29623</v>
      </c>
      <c r="E303" s="29">
        <v>43700</v>
      </c>
      <c r="F303" s="27">
        <v>18</v>
      </c>
      <c r="G303" s="28">
        <v>17</v>
      </c>
      <c r="H303" s="40">
        <v>1663.12</v>
      </c>
      <c r="I303" s="25"/>
    </row>
    <row r="304" spans="1:9" x14ac:dyDescent="0.25">
      <c r="A304" s="18">
        <v>202007602</v>
      </c>
      <c r="B304" s="19">
        <v>43696</v>
      </c>
      <c r="C304" s="18" t="s">
        <v>31452</v>
      </c>
      <c r="D304" s="27" t="s">
        <v>25733</v>
      </c>
      <c r="E304" s="29">
        <v>43702</v>
      </c>
      <c r="F304" s="27">
        <v>18</v>
      </c>
      <c r="G304" s="28">
        <v>13</v>
      </c>
      <c r="H304" s="40">
        <v>1024.94</v>
      </c>
      <c r="I304" s="25"/>
    </row>
    <row r="305" spans="1:9" x14ac:dyDescent="0.25">
      <c r="A305" s="18">
        <v>202007602</v>
      </c>
      <c r="B305" s="19">
        <v>43696</v>
      </c>
      <c r="C305" s="18" t="s">
        <v>31453</v>
      </c>
      <c r="D305" s="27" t="s">
        <v>23239</v>
      </c>
      <c r="E305" s="29">
        <v>43706</v>
      </c>
      <c r="F305" s="27">
        <v>17</v>
      </c>
      <c r="G305" s="28">
        <v>12</v>
      </c>
      <c r="H305" s="40">
        <v>1197.6400000000001</v>
      </c>
      <c r="I305" s="25"/>
    </row>
    <row r="306" spans="1:9" x14ac:dyDescent="0.25">
      <c r="A306" s="18">
        <v>202008062</v>
      </c>
      <c r="B306" s="19">
        <v>43696</v>
      </c>
      <c r="C306" s="18" t="s">
        <v>31454</v>
      </c>
      <c r="D306" s="27" t="s">
        <v>30129</v>
      </c>
      <c r="E306" s="29">
        <v>43701</v>
      </c>
      <c r="F306" s="27">
        <v>10</v>
      </c>
      <c r="G306" s="28">
        <v>17</v>
      </c>
      <c r="H306" s="40">
        <v>1177.67</v>
      </c>
      <c r="I306" s="25"/>
    </row>
    <row r="307" spans="1:9" x14ac:dyDescent="0.25">
      <c r="A307" s="18">
        <v>201605976</v>
      </c>
      <c r="B307" s="19">
        <v>43697</v>
      </c>
      <c r="C307" s="18" t="s">
        <v>31458</v>
      </c>
      <c r="D307" s="27" t="s">
        <v>30785</v>
      </c>
      <c r="E307" s="29">
        <v>43700</v>
      </c>
      <c r="F307" s="27">
        <v>8</v>
      </c>
      <c r="G307" s="28">
        <v>1</v>
      </c>
      <c r="H307" s="40">
        <v>37.130000000000003</v>
      </c>
      <c r="I307" s="25"/>
    </row>
    <row r="308" spans="1:9" x14ac:dyDescent="0.25">
      <c r="A308" s="18">
        <v>201706966</v>
      </c>
      <c r="B308" s="19">
        <v>43697</v>
      </c>
      <c r="C308" s="18" t="s">
        <v>31457</v>
      </c>
      <c r="D308" s="27" t="s">
        <v>31055</v>
      </c>
      <c r="E308" s="29">
        <v>43703</v>
      </c>
      <c r="F308" s="27">
        <v>22</v>
      </c>
      <c r="G308" s="28">
        <v>11</v>
      </c>
      <c r="H308" s="40">
        <v>729.52</v>
      </c>
      <c r="I308" s="25"/>
    </row>
    <row r="309" spans="1:9" x14ac:dyDescent="0.25">
      <c r="A309" s="18">
        <v>201905483</v>
      </c>
      <c r="B309" s="19">
        <v>43697</v>
      </c>
      <c r="C309" s="18" t="s">
        <v>31461</v>
      </c>
      <c r="D309" s="27" t="s">
        <v>29588</v>
      </c>
      <c r="E309" s="29">
        <v>43704</v>
      </c>
      <c r="F309" s="27">
        <v>11</v>
      </c>
      <c r="G309" s="28">
        <v>13</v>
      </c>
      <c r="H309" s="40">
        <v>923.41</v>
      </c>
      <c r="I309" s="25"/>
    </row>
    <row r="310" spans="1:9" x14ac:dyDescent="0.25">
      <c r="A310" s="18">
        <v>201907477</v>
      </c>
      <c r="B310" s="19">
        <v>43697</v>
      </c>
      <c r="C310" s="18" t="s">
        <v>31460</v>
      </c>
      <c r="D310" s="27" t="s">
        <v>26928</v>
      </c>
      <c r="E310" s="29">
        <v>43706</v>
      </c>
      <c r="F310" s="27">
        <v>17</v>
      </c>
      <c r="G310" s="28">
        <v>7</v>
      </c>
      <c r="H310" s="40">
        <v>380.31</v>
      </c>
      <c r="I310" s="25"/>
    </row>
    <row r="311" spans="1:9" x14ac:dyDescent="0.25">
      <c r="A311" s="18">
        <v>202006641</v>
      </c>
      <c r="B311" s="19">
        <v>43697</v>
      </c>
      <c r="C311" s="18" t="s">
        <v>31455</v>
      </c>
      <c r="D311" s="27" t="s">
        <v>26788</v>
      </c>
      <c r="E311" s="29">
        <v>43700</v>
      </c>
      <c r="F311" s="27">
        <v>20</v>
      </c>
      <c r="G311" s="28">
        <v>18</v>
      </c>
      <c r="H311" s="40">
        <v>1110.26</v>
      </c>
      <c r="I311" s="25"/>
    </row>
    <row r="312" spans="1:9" x14ac:dyDescent="0.25">
      <c r="A312" s="18">
        <v>202006641</v>
      </c>
      <c r="B312" s="19">
        <v>43697</v>
      </c>
      <c r="C312" s="18" t="s">
        <v>31456</v>
      </c>
      <c r="D312" s="27" t="s">
        <v>28064</v>
      </c>
      <c r="E312" s="29">
        <v>43699</v>
      </c>
      <c r="F312" s="27">
        <v>19</v>
      </c>
      <c r="G312" s="28">
        <v>8</v>
      </c>
      <c r="H312" s="40">
        <v>232.38</v>
      </c>
      <c r="I312" s="25"/>
    </row>
    <row r="313" spans="1:9" x14ac:dyDescent="0.25">
      <c r="A313" s="18">
        <v>202007485</v>
      </c>
      <c r="B313" s="19">
        <v>43697</v>
      </c>
      <c r="C313" s="18" t="s">
        <v>31459</v>
      </c>
      <c r="D313" s="27" t="s">
        <v>25664</v>
      </c>
      <c r="E313" s="29">
        <v>43705</v>
      </c>
      <c r="F313" s="27">
        <v>14</v>
      </c>
      <c r="G313" s="28">
        <v>8</v>
      </c>
      <c r="H313" s="40">
        <v>166.55</v>
      </c>
      <c r="I313" s="25"/>
    </row>
    <row r="314" spans="1:9" x14ac:dyDescent="0.25">
      <c r="A314" s="18">
        <v>201506449</v>
      </c>
      <c r="B314" s="19">
        <v>43698</v>
      </c>
      <c r="C314" s="18" t="s">
        <v>31464</v>
      </c>
      <c r="D314" s="27" t="s">
        <v>29147</v>
      </c>
      <c r="E314" s="29">
        <v>43704</v>
      </c>
      <c r="F314" s="27">
        <v>12</v>
      </c>
      <c r="G314" s="28">
        <v>15</v>
      </c>
      <c r="H314" s="40">
        <v>686.36</v>
      </c>
      <c r="I314" s="25"/>
    </row>
    <row r="315" spans="1:9" x14ac:dyDescent="0.25">
      <c r="A315" s="18">
        <v>201605497</v>
      </c>
      <c r="B315" s="19">
        <v>43698</v>
      </c>
      <c r="C315" s="18" t="s">
        <v>31462</v>
      </c>
      <c r="D315" s="27" t="s">
        <v>30198</v>
      </c>
      <c r="E315" s="29">
        <v>43703</v>
      </c>
      <c r="F315" s="27">
        <v>22</v>
      </c>
      <c r="G315" s="28">
        <v>12</v>
      </c>
      <c r="H315" s="40">
        <v>139.18</v>
      </c>
      <c r="I315" s="25"/>
    </row>
    <row r="316" spans="1:9" x14ac:dyDescent="0.25">
      <c r="A316" s="18">
        <v>201806544</v>
      </c>
      <c r="B316" s="19">
        <v>43698</v>
      </c>
      <c r="C316" s="18" t="s">
        <v>31465</v>
      </c>
      <c r="D316" s="27" t="s">
        <v>26336</v>
      </c>
      <c r="E316" s="29">
        <v>43704</v>
      </c>
      <c r="F316" s="27">
        <v>11</v>
      </c>
      <c r="G316" s="28">
        <v>19</v>
      </c>
      <c r="H316" s="40">
        <v>1105.0999999999999</v>
      </c>
      <c r="I316" s="25"/>
    </row>
    <row r="317" spans="1:9" x14ac:dyDescent="0.25">
      <c r="A317" s="18">
        <v>202007568</v>
      </c>
      <c r="B317" s="19">
        <v>43698</v>
      </c>
      <c r="C317" s="18" t="s">
        <v>31463</v>
      </c>
      <c r="D317" s="27" t="s">
        <v>24893</v>
      </c>
      <c r="E317" s="29">
        <v>43699</v>
      </c>
      <c r="F317" s="27">
        <v>7</v>
      </c>
      <c r="G317" s="28">
        <v>7</v>
      </c>
      <c r="H317" s="40">
        <v>0</v>
      </c>
      <c r="I317" s="25"/>
    </row>
    <row r="318" spans="1:9" x14ac:dyDescent="0.25">
      <c r="A318" s="18">
        <v>202007614</v>
      </c>
      <c r="B318" s="19">
        <v>43698</v>
      </c>
      <c r="C318" s="18" t="s">
        <v>31466</v>
      </c>
      <c r="D318" s="27" t="s">
        <v>23834</v>
      </c>
      <c r="E318" s="29">
        <v>43701</v>
      </c>
      <c r="F318" s="27">
        <v>9</v>
      </c>
      <c r="G318" s="28">
        <v>11</v>
      </c>
      <c r="H318" s="40">
        <v>275.83999999999997</v>
      </c>
      <c r="I318" s="25"/>
    </row>
    <row r="319" spans="1:9" x14ac:dyDescent="0.25">
      <c r="A319" s="18">
        <v>201705720</v>
      </c>
      <c r="B319" s="19">
        <v>43699</v>
      </c>
      <c r="C319" s="18" t="s">
        <v>31469</v>
      </c>
      <c r="D319" s="27" t="s">
        <v>28408</v>
      </c>
      <c r="E319" s="29">
        <v>43700</v>
      </c>
      <c r="F319" s="27">
        <v>20</v>
      </c>
      <c r="G319" s="28">
        <v>1</v>
      </c>
      <c r="H319" s="40">
        <v>0</v>
      </c>
      <c r="I319" s="25"/>
    </row>
    <row r="320" spans="1:9" x14ac:dyDescent="0.25">
      <c r="A320" s="18">
        <v>201904649</v>
      </c>
      <c r="B320" s="19">
        <v>43699</v>
      </c>
      <c r="C320" s="18" t="s">
        <v>31467</v>
      </c>
      <c r="D320" s="27" t="s">
        <v>29770</v>
      </c>
      <c r="E320" s="29">
        <v>43699</v>
      </c>
      <c r="F320" s="27">
        <v>10</v>
      </c>
      <c r="G320" s="28">
        <v>9</v>
      </c>
      <c r="H320" s="40">
        <v>239.9</v>
      </c>
      <c r="I320" s="25"/>
    </row>
    <row r="321" spans="1:9" x14ac:dyDescent="0.25">
      <c r="A321" s="18">
        <v>202004891</v>
      </c>
      <c r="B321" s="19">
        <v>43699</v>
      </c>
      <c r="C321" s="18" t="s">
        <v>31468</v>
      </c>
      <c r="D321" s="27" t="s">
        <v>28749</v>
      </c>
      <c r="E321" s="29">
        <v>43703</v>
      </c>
      <c r="F321" s="27">
        <v>12</v>
      </c>
      <c r="G321" s="28">
        <v>12</v>
      </c>
      <c r="H321" s="40">
        <v>382.14</v>
      </c>
      <c r="I321" s="25"/>
    </row>
    <row r="322" spans="1:9" x14ac:dyDescent="0.25">
      <c r="A322" s="18">
        <v>201608551</v>
      </c>
      <c r="B322" s="19">
        <v>43700</v>
      </c>
      <c r="C322" s="18" t="s">
        <v>31473</v>
      </c>
      <c r="D322" s="27" t="s">
        <v>26473</v>
      </c>
      <c r="E322" s="29">
        <v>43700</v>
      </c>
      <c r="F322" s="27">
        <v>9</v>
      </c>
      <c r="G322" s="28">
        <v>1</v>
      </c>
      <c r="H322" s="40">
        <v>50.59</v>
      </c>
      <c r="I322" s="25"/>
    </row>
    <row r="323" spans="1:9" x14ac:dyDescent="0.25">
      <c r="A323" s="18">
        <v>201707234</v>
      </c>
      <c r="B323" s="19">
        <v>43700</v>
      </c>
      <c r="C323" s="18" t="s">
        <v>31471</v>
      </c>
      <c r="D323" s="27" t="s">
        <v>25120</v>
      </c>
      <c r="E323" s="29">
        <v>43705</v>
      </c>
      <c r="F323" s="27">
        <v>24</v>
      </c>
      <c r="G323" s="28">
        <v>6</v>
      </c>
      <c r="H323" s="40">
        <v>340.23</v>
      </c>
      <c r="I323" s="25"/>
    </row>
    <row r="324" spans="1:9" x14ac:dyDescent="0.25">
      <c r="A324" s="18">
        <v>202006280</v>
      </c>
      <c r="B324" s="19">
        <v>43700</v>
      </c>
      <c r="C324" s="18" t="s">
        <v>31472</v>
      </c>
      <c r="D324" s="27" t="s">
        <v>26971</v>
      </c>
      <c r="E324" s="29">
        <v>43701</v>
      </c>
      <c r="F324" s="27">
        <v>20</v>
      </c>
      <c r="G324" s="28">
        <v>17</v>
      </c>
      <c r="H324" s="40">
        <v>1022.33</v>
      </c>
      <c r="I324" s="25"/>
    </row>
    <row r="325" spans="1:9" x14ac:dyDescent="0.25">
      <c r="A325" s="18">
        <v>202006302</v>
      </c>
      <c r="B325" s="19">
        <v>43700</v>
      </c>
      <c r="C325" s="18" t="s">
        <v>31470</v>
      </c>
      <c r="D325" s="27" t="s">
        <v>23383</v>
      </c>
      <c r="E325" s="29">
        <v>43708</v>
      </c>
      <c r="F325" s="27">
        <v>8</v>
      </c>
      <c r="G325" s="28">
        <v>5</v>
      </c>
      <c r="H325" s="40">
        <v>421.11</v>
      </c>
      <c r="I325" s="25"/>
    </row>
    <row r="326" spans="1:9" x14ac:dyDescent="0.25">
      <c r="A326" s="18">
        <v>199703280</v>
      </c>
      <c r="B326" s="19">
        <v>43701</v>
      </c>
      <c r="C326" s="18" t="s">
        <v>31476</v>
      </c>
      <c r="D326" s="27" t="s">
        <v>30220</v>
      </c>
      <c r="E326" s="29">
        <v>43705</v>
      </c>
      <c r="F326" s="27">
        <v>22</v>
      </c>
      <c r="G326" s="28">
        <v>6</v>
      </c>
      <c r="H326" s="40">
        <v>13.73</v>
      </c>
      <c r="I326" s="25"/>
    </row>
    <row r="327" spans="1:9" x14ac:dyDescent="0.25">
      <c r="A327" s="18">
        <v>201706828</v>
      </c>
      <c r="B327" s="19">
        <v>43701</v>
      </c>
      <c r="C327" s="18" t="s">
        <v>31478</v>
      </c>
      <c r="D327" s="27" t="s">
        <v>24942</v>
      </c>
      <c r="E327" s="29">
        <v>43710</v>
      </c>
      <c r="F327" s="27">
        <v>20</v>
      </c>
      <c r="G327" s="28">
        <v>9</v>
      </c>
      <c r="H327" s="40">
        <v>429.39</v>
      </c>
      <c r="I327" s="25"/>
    </row>
    <row r="328" spans="1:9" x14ac:dyDescent="0.25">
      <c r="A328" s="18">
        <v>201806673</v>
      </c>
      <c r="B328" s="19">
        <v>43701</v>
      </c>
      <c r="C328" s="18" t="s">
        <v>31475</v>
      </c>
      <c r="D328" s="27" t="s">
        <v>25319</v>
      </c>
      <c r="E328" s="29">
        <v>43708</v>
      </c>
      <c r="F328" s="27">
        <v>18</v>
      </c>
      <c r="G328" s="28">
        <v>6</v>
      </c>
      <c r="H328" s="40">
        <v>162.25</v>
      </c>
      <c r="I328" s="25"/>
    </row>
    <row r="329" spans="1:9" x14ac:dyDescent="0.25">
      <c r="A329" s="18">
        <v>202006012</v>
      </c>
      <c r="B329" s="19">
        <v>43701</v>
      </c>
      <c r="C329" s="18" t="s">
        <v>31477</v>
      </c>
      <c r="D329" s="27" t="s">
        <v>27009</v>
      </c>
      <c r="E329" s="29">
        <v>43710</v>
      </c>
      <c r="F329" s="27">
        <v>15</v>
      </c>
      <c r="G329" s="28">
        <v>8</v>
      </c>
      <c r="H329" s="40">
        <v>432.09</v>
      </c>
      <c r="I329" s="25"/>
    </row>
    <row r="330" spans="1:9" x14ac:dyDescent="0.25">
      <c r="A330" s="18">
        <v>202007590</v>
      </c>
      <c r="B330" s="19">
        <v>43701</v>
      </c>
      <c r="C330" s="18" t="s">
        <v>31474</v>
      </c>
      <c r="D330" s="27" t="s">
        <v>28709</v>
      </c>
      <c r="E330" s="29">
        <v>43703</v>
      </c>
      <c r="F330" s="27">
        <v>19</v>
      </c>
      <c r="G330" s="28">
        <v>5</v>
      </c>
      <c r="H330" s="40">
        <v>332.02</v>
      </c>
      <c r="I330" s="25"/>
    </row>
    <row r="331" spans="1:9" x14ac:dyDescent="0.25">
      <c r="A331" s="18">
        <v>199703280</v>
      </c>
      <c r="B331" s="19">
        <v>43702</v>
      </c>
      <c r="C331" s="18" t="s">
        <v>31482</v>
      </c>
      <c r="D331" s="27" t="s">
        <v>24870</v>
      </c>
      <c r="E331" s="29">
        <v>43708</v>
      </c>
      <c r="F331" s="27">
        <v>12</v>
      </c>
      <c r="G331" s="28">
        <v>8</v>
      </c>
      <c r="H331" s="40">
        <v>538</v>
      </c>
      <c r="I331" s="25"/>
    </row>
    <row r="332" spans="1:9" x14ac:dyDescent="0.25">
      <c r="A332" s="18">
        <v>201905727</v>
      </c>
      <c r="B332" s="19">
        <v>43702</v>
      </c>
      <c r="C332" s="18" t="s">
        <v>31481</v>
      </c>
      <c r="D332" s="27" t="s">
        <v>25905</v>
      </c>
      <c r="E332" s="29">
        <v>43706</v>
      </c>
      <c r="F332" s="27">
        <v>23</v>
      </c>
      <c r="G332" s="28">
        <v>14</v>
      </c>
      <c r="H332" s="40">
        <v>1071.71</v>
      </c>
      <c r="I332" s="25"/>
    </row>
    <row r="333" spans="1:9" x14ac:dyDescent="0.25">
      <c r="A333" s="18">
        <v>201907396</v>
      </c>
      <c r="B333" s="19">
        <v>43702</v>
      </c>
      <c r="C333" s="18" t="s">
        <v>31479</v>
      </c>
      <c r="D333" s="27" t="s">
        <v>26334</v>
      </c>
      <c r="E333" s="29">
        <v>43712</v>
      </c>
      <c r="F333" s="27">
        <v>13</v>
      </c>
      <c r="G333" s="28">
        <v>10</v>
      </c>
      <c r="H333" s="40">
        <v>0</v>
      </c>
      <c r="I333" s="25"/>
    </row>
    <row r="334" spans="1:9" x14ac:dyDescent="0.25">
      <c r="A334" s="18">
        <v>202008127</v>
      </c>
      <c r="B334" s="19">
        <v>43702</v>
      </c>
      <c r="C334" s="18" t="s">
        <v>31480</v>
      </c>
      <c r="D334" s="27" t="s">
        <v>26619</v>
      </c>
      <c r="E334" s="29">
        <v>43705</v>
      </c>
      <c r="F334" s="27">
        <v>14</v>
      </c>
      <c r="G334" s="28">
        <v>3</v>
      </c>
      <c r="H334" s="40">
        <v>87.68</v>
      </c>
      <c r="I334" s="25"/>
    </row>
    <row r="335" spans="1:9" x14ac:dyDescent="0.25">
      <c r="A335" s="18">
        <v>201704093</v>
      </c>
      <c r="B335" s="19">
        <v>43703</v>
      </c>
      <c r="C335" s="18" t="s">
        <v>31485</v>
      </c>
      <c r="D335" s="27" t="s">
        <v>23811</v>
      </c>
      <c r="E335" s="29">
        <v>43711</v>
      </c>
      <c r="F335" s="27">
        <v>7</v>
      </c>
      <c r="G335" s="28">
        <v>2</v>
      </c>
      <c r="H335" s="40">
        <v>48.27</v>
      </c>
      <c r="I335" s="25"/>
    </row>
    <row r="336" spans="1:9" x14ac:dyDescent="0.25">
      <c r="A336" s="18">
        <v>201905682</v>
      </c>
      <c r="B336" s="19">
        <v>43703</v>
      </c>
      <c r="C336" s="18" t="s">
        <v>31484</v>
      </c>
      <c r="D336" s="27" t="s">
        <v>26295</v>
      </c>
      <c r="E336" s="29">
        <v>43706</v>
      </c>
      <c r="F336" s="27">
        <v>11</v>
      </c>
      <c r="G336" s="28">
        <v>20</v>
      </c>
      <c r="H336" s="40">
        <v>1256.9100000000001</v>
      </c>
      <c r="I336" s="25"/>
    </row>
    <row r="337" spans="1:9" x14ac:dyDescent="0.25">
      <c r="A337" s="18">
        <v>201907264</v>
      </c>
      <c r="B337" s="19">
        <v>43703</v>
      </c>
      <c r="C337" s="18" t="s">
        <v>31483</v>
      </c>
      <c r="D337" s="27" t="s">
        <v>29428</v>
      </c>
      <c r="E337" s="29">
        <v>43712</v>
      </c>
      <c r="F337" s="27">
        <v>7</v>
      </c>
      <c r="G337" s="28">
        <v>19</v>
      </c>
      <c r="H337" s="40">
        <v>1397.52</v>
      </c>
      <c r="I337" s="25"/>
    </row>
    <row r="338" spans="1:9" x14ac:dyDescent="0.25">
      <c r="A338" s="18">
        <v>202005107</v>
      </c>
      <c r="B338" s="19">
        <v>43703</v>
      </c>
      <c r="C338" s="18" t="s">
        <v>31487</v>
      </c>
      <c r="D338" s="27" t="s">
        <v>30767</v>
      </c>
      <c r="E338" s="29">
        <v>43705</v>
      </c>
      <c r="F338" s="27">
        <v>24</v>
      </c>
      <c r="G338" s="28">
        <v>12</v>
      </c>
      <c r="H338" s="40">
        <v>595.33000000000004</v>
      </c>
      <c r="I338" s="25"/>
    </row>
    <row r="339" spans="1:9" x14ac:dyDescent="0.25">
      <c r="A339" s="18">
        <v>202007028</v>
      </c>
      <c r="B339" s="19">
        <v>43703</v>
      </c>
      <c r="C339" s="18" t="s">
        <v>31486</v>
      </c>
      <c r="D339" s="27" t="s">
        <v>26336</v>
      </c>
      <c r="E339" s="29">
        <v>43706</v>
      </c>
      <c r="F339" s="27">
        <v>7</v>
      </c>
      <c r="G339" s="28">
        <v>7</v>
      </c>
      <c r="H339" s="40">
        <v>248.56</v>
      </c>
      <c r="I339" s="25"/>
    </row>
    <row r="340" spans="1:9" x14ac:dyDescent="0.25">
      <c r="A340" s="18">
        <v>201505519</v>
      </c>
      <c r="B340" s="19">
        <v>43704</v>
      </c>
      <c r="C340" s="18" t="s">
        <v>31492</v>
      </c>
      <c r="D340" s="27" t="s">
        <v>27283</v>
      </c>
      <c r="E340" s="29">
        <v>43704</v>
      </c>
      <c r="F340" s="27">
        <v>15</v>
      </c>
      <c r="G340" s="28">
        <v>2</v>
      </c>
      <c r="H340" s="40">
        <v>38.68</v>
      </c>
      <c r="I340" s="25"/>
    </row>
    <row r="341" spans="1:9" x14ac:dyDescent="0.25">
      <c r="A341" s="18">
        <v>201704599</v>
      </c>
      <c r="B341" s="19">
        <v>43704</v>
      </c>
      <c r="C341" s="18" t="s">
        <v>31488</v>
      </c>
      <c r="D341" s="27" t="s">
        <v>29921</v>
      </c>
      <c r="E341" s="29">
        <v>43708</v>
      </c>
      <c r="F341" s="27">
        <v>18</v>
      </c>
      <c r="G341" s="28">
        <v>14</v>
      </c>
      <c r="H341" s="40">
        <v>368.99</v>
      </c>
      <c r="I341" s="25"/>
    </row>
    <row r="342" spans="1:9" x14ac:dyDescent="0.25">
      <c r="A342" s="18">
        <v>201806820</v>
      </c>
      <c r="B342" s="19">
        <v>43704</v>
      </c>
      <c r="C342" s="18" t="s">
        <v>31489</v>
      </c>
      <c r="D342" s="27" t="s">
        <v>30014</v>
      </c>
      <c r="E342" s="29">
        <v>43707</v>
      </c>
      <c r="F342" s="27">
        <v>12</v>
      </c>
      <c r="G342" s="28">
        <v>11</v>
      </c>
      <c r="H342" s="40">
        <v>455.04</v>
      </c>
      <c r="I342" s="25"/>
    </row>
    <row r="343" spans="1:9" x14ac:dyDescent="0.25">
      <c r="A343" s="18">
        <v>201809988</v>
      </c>
      <c r="B343" s="19">
        <v>43704</v>
      </c>
      <c r="C343" s="18" t="s">
        <v>31493</v>
      </c>
      <c r="D343" s="27" t="s">
        <v>24297</v>
      </c>
      <c r="E343" s="29">
        <v>43707</v>
      </c>
      <c r="F343" s="27">
        <v>13</v>
      </c>
      <c r="G343" s="28">
        <v>4</v>
      </c>
      <c r="H343" s="40">
        <v>13.09</v>
      </c>
      <c r="I343" s="25"/>
    </row>
    <row r="344" spans="1:9" x14ac:dyDescent="0.25">
      <c r="A344" s="18">
        <v>201904499</v>
      </c>
      <c r="B344" s="19">
        <v>43704</v>
      </c>
      <c r="C344" s="18" t="s">
        <v>31490</v>
      </c>
      <c r="D344" s="27" t="s">
        <v>28909</v>
      </c>
      <c r="E344" s="29">
        <v>43704</v>
      </c>
      <c r="F344" s="27">
        <v>7</v>
      </c>
      <c r="G344" s="28">
        <v>2</v>
      </c>
      <c r="H344" s="40">
        <v>0</v>
      </c>
      <c r="I344" s="25"/>
    </row>
    <row r="345" spans="1:9" x14ac:dyDescent="0.25">
      <c r="A345" s="18">
        <v>201905861</v>
      </c>
      <c r="B345" s="19">
        <v>43704</v>
      </c>
      <c r="C345" s="18" t="s">
        <v>31491</v>
      </c>
      <c r="D345" s="27" t="s">
        <v>25275</v>
      </c>
      <c r="E345" s="29">
        <v>43709</v>
      </c>
      <c r="F345" s="27">
        <v>11</v>
      </c>
      <c r="G345" s="28">
        <v>12</v>
      </c>
      <c r="H345" s="40">
        <v>881.89</v>
      </c>
      <c r="I345" s="25"/>
    </row>
    <row r="346" spans="1:9" x14ac:dyDescent="0.25">
      <c r="A346" s="18">
        <v>202005567</v>
      </c>
      <c r="B346" s="19">
        <v>43704</v>
      </c>
      <c r="C346" s="18" t="s">
        <v>31495</v>
      </c>
      <c r="D346" s="27" t="s">
        <v>24510</v>
      </c>
      <c r="E346" s="29">
        <v>43704</v>
      </c>
      <c r="F346" s="27">
        <v>10</v>
      </c>
      <c r="G346" s="28">
        <v>5</v>
      </c>
      <c r="H346" s="40">
        <v>123.4</v>
      </c>
      <c r="I346" s="25"/>
    </row>
    <row r="347" spans="1:9" x14ac:dyDescent="0.25">
      <c r="A347" s="18">
        <v>202007242</v>
      </c>
      <c r="B347" s="19">
        <v>43704</v>
      </c>
      <c r="C347" s="18" t="s">
        <v>31494</v>
      </c>
      <c r="D347" s="27" t="s">
        <v>25470</v>
      </c>
      <c r="E347" s="29">
        <v>43707</v>
      </c>
      <c r="F347" s="27">
        <v>20</v>
      </c>
      <c r="G347" s="28">
        <v>19</v>
      </c>
      <c r="H347" s="40">
        <v>162.04</v>
      </c>
      <c r="I347" s="25"/>
    </row>
    <row r="348" spans="1:9" x14ac:dyDescent="0.25">
      <c r="A348" s="18">
        <v>200802871</v>
      </c>
      <c r="B348" s="19">
        <v>43705</v>
      </c>
      <c r="C348" s="18" t="s">
        <v>31499</v>
      </c>
      <c r="D348" s="27" t="s">
        <v>29342</v>
      </c>
      <c r="E348" s="29">
        <v>43715</v>
      </c>
      <c r="F348" s="27">
        <v>21</v>
      </c>
      <c r="G348" s="28">
        <v>8</v>
      </c>
      <c r="H348" s="40">
        <v>247.34</v>
      </c>
      <c r="I348" s="25"/>
    </row>
    <row r="349" spans="1:9" x14ac:dyDescent="0.25">
      <c r="A349" s="18">
        <v>201806544</v>
      </c>
      <c r="B349" s="19">
        <v>43705</v>
      </c>
      <c r="C349" s="18" t="s">
        <v>31500</v>
      </c>
      <c r="D349" s="27" t="s">
        <v>30070</v>
      </c>
      <c r="E349" s="29">
        <v>43710</v>
      </c>
      <c r="F349" s="27">
        <v>15</v>
      </c>
      <c r="G349" s="28">
        <v>2</v>
      </c>
      <c r="H349" s="40">
        <v>146.79</v>
      </c>
      <c r="I349" s="25"/>
    </row>
    <row r="350" spans="1:9" x14ac:dyDescent="0.25">
      <c r="A350" s="18">
        <v>201806802</v>
      </c>
      <c r="B350" s="19">
        <v>43705</v>
      </c>
      <c r="C350" s="18" t="s">
        <v>31497</v>
      </c>
      <c r="D350" s="27" t="s">
        <v>23903</v>
      </c>
      <c r="E350" s="29">
        <v>43713</v>
      </c>
      <c r="F350" s="27">
        <v>20</v>
      </c>
      <c r="G350" s="28">
        <v>12</v>
      </c>
      <c r="H350" s="40">
        <v>974.53</v>
      </c>
      <c r="I350" s="25"/>
    </row>
    <row r="351" spans="1:9" x14ac:dyDescent="0.25">
      <c r="A351" s="18">
        <v>201907507</v>
      </c>
      <c r="B351" s="19">
        <v>43705</v>
      </c>
      <c r="C351" s="18" t="s">
        <v>31503</v>
      </c>
      <c r="D351" s="27" t="s">
        <v>30697</v>
      </c>
      <c r="E351" s="29">
        <v>43710</v>
      </c>
      <c r="F351" s="27">
        <v>17</v>
      </c>
      <c r="G351" s="28">
        <v>9</v>
      </c>
      <c r="H351" s="40">
        <v>717.97</v>
      </c>
      <c r="I351" s="25"/>
    </row>
    <row r="352" spans="1:9" x14ac:dyDescent="0.25">
      <c r="A352" s="18">
        <v>201907771</v>
      </c>
      <c r="B352" s="19">
        <v>43705</v>
      </c>
      <c r="C352" s="18" t="s">
        <v>31498</v>
      </c>
      <c r="D352" s="27" t="s">
        <v>26541</v>
      </c>
      <c r="E352" s="29">
        <v>43715</v>
      </c>
      <c r="F352" s="27">
        <v>23</v>
      </c>
      <c r="G352" s="28">
        <v>11</v>
      </c>
      <c r="H352" s="40">
        <v>264.41000000000003</v>
      </c>
      <c r="I352" s="25"/>
    </row>
    <row r="353" spans="1:9" x14ac:dyDescent="0.25">
      <c r="A353" s="18">
        <v>202007485</v>
      </c>
      <c r="B353" s="19">
        <v>43705</v>
      </c>
      <c r="C353" s="18" t="s">
        <v>31496</v>
      </c>
      <c r="D353" s="27" t="s">
        <v>29851</v>
      </c>
      <c r="E353" s="29">
        <v>43707</v>
      </c>
      <c r="F353" s="27">
        <v>23</v>
      </c>
      <c r="G353" s="28">
        <v>5</v>
      </c>
      <c r="H353" s="40">
        <v>216.61</v>
      </c>
      <c r="I353" s="25"/>
    </row>
    <row r="354" spans="1:9" x14ac:dyDescent="0.25">
      <c r="A354" s="18">
        <v>202007614</v>
      </c>
      <c r="B354" s="19">
        <v>43705</v>
      </c>
      <c r="C354" s="18" t="s">
        <v>31502</v>
      </c>
      <c r="D354" s="27" t="s">
        <v>25569</v>
      </c>
      <c r="E354" s="29">
        <v>43714</v>
      </c>
      <c r="F354" s="27">
        <v>7</v>
      </c>
      <c r="G354" s="28">
        <v>19</v>
      </c>
      <c r="H354" s="40">
        <v>897.44</v>
      </c>
      <c r="I354" s="25"/>
    </row>
    <row r="355" spans="1:9" x14ac:dyDescent="0.25">
      <c r="A355" s="18">
        <v>202009548</v>
      </c>
      <c r="B355" s="19">
        <v>43705</v>
      </c>
      <c r="C355" s="18" t="s">
        <v>31501</v>
      </c>
      <c r="D355" s="27" t="s">
        <v>24708</v>
      </c>
      <c r="E355" s="29">
        <v>43706</v>
      </c>
      <c r="F355" s="27">
        <v>14</v>
      </c>
      <c r="G355" s="28">
        <v>5</v>
      </c>
      <c r="H355" s="40">
        <v>63.92</v>
      </c>
      <c r="I355" s="25"/>
    </row>
    <row r="356" spans="1:9" x14ac:dyDescent="0.25">
      <c r="A356" s="18">
        <v>201603822</v>
      </c>
      <c r="B356" s="19">
        <v>43706</v>
      </c>
      <c r="C356" s="18" t="s">
        <v>31504</v>
      </c>
      <c r="D356" s="27" t="s">
        <v>24319</v>
      </c>
      <c r="E356" s="29">
        <v>43712</v>
      </c>
      <c r="F356" s="27">
        <v>17</v>
      </c>
      <c r="G356" s="28">
        <v>19</v>
      </c>
      <c r="H356" s="40">
        <v>1667.25</v>
      </c>
      <c r="I356" s="25"/>
    </row>
    <row r="357" spans="1:9" x14ac:dyDescent="0.25">
      <c r="A357" s="18">
        <v>201704560</v>
      </c>
      <c r="B357" s="19">
        <v>43706</v>
      </c>
      <c r="C357" s="18" t="s">
        <v>31511</v>
      </c>
      <c r="D357" s="27" t="s">
        <v>28714</v>
      </c>
      <c r="E357" s="29">
        <v>43713</v>
      </c>
      <c r="F357" s="27">
        <v>18</v>
      </c>
      <c r="G357" s="28">
        <v>10</v>
      </c>
      <c r="H357" s="40">
        <v>790.15</v>
      </c>
      <c r="I357" s="25"/>
    </row>
    <row r="358" spans="1:9" x14ac:dyDescent="0.25">
      <c r="A358" s="18">
        <v>201804904</v>
      </c>
      <c r="B358" s="19">
        <v>43706</v>
      </c>
      <c r="C358" s="18" t="s">
        <v>31507</v>
      </c>
      <c r="D358" s="27" t="s">
        <v>29839</v>
      </c>
      <c r="E358" s="29">
        <v>43707</v>
      </c>
      <c r="F358" s="27">
        <v>9</v>
      </c>
      <c r="G358" s="28">
        <v>1</v>
      </c>
      <c r="H358" s="40">
        <v>61.04</v>
      </c>
      <c r="I358" s="25"/>
    </row>
    <row r="359" spans="1:9" x14ac:dyDescent="0.25">
      <c r="A359" s="18">
        <v>201909929</v>
      </c>
      <c r="B359" s="19">
        <v>43706</v>
      </c>
      <c r="C359" s="18" t="s">
        <v>31509</v>
      </c>
      <c r="D359" s="27" t="s">
        <v>25779</v>
      </c>
      <c r="E359" s="29">
        <v>43707</v>
      </c>
      <c r="F359" s="27">
        <v>23</v>
      </c>
      <c r="G359" s="28">
        <v>8</v>
      </c>
      <c r="H359" s="40">
        <v>508.78</v>
      </c>
      <c r="I359" s="25"/>
    </row>
    <row r="360" spans="1:9" x14ac:dyDescent="0.25">
      <c r="A360" s="18">
        <v>201909929</v>
      </c>
      <c r="B360" s="19">
        <v>43706</v>
      </c>
      <c r="C360" s="18" t="s">
        <v>31510</v>
      </c>
      <c r="D360" s="27" t="s">
        <v>25715</v>
      </c>
      <c r="E360" s="29">
        <v>43707</v>
      </c>
      <c r="F360" s="27">
        <v>11</v>
      </c>
      <c r="G360" s="28">
        <v>16</v>
      </c>
      <c r="H360" s="40">
        <v>896.99</v>
      </c>
      <c r="I360" s="25"/>
    </row>
    <row r="361" spans="1:9" x14ac:dyDescent="0.25">
      <c r="A361" s="18">
        <v>202005209</v>
      </c>
      <c r="B361" s="19">
        <v>43706</v>
      </c>
      <c r="C361" s="18" t="s">
        <v>31505</v>
      </c>
      <c r="D361" s="27" t="s">
        <v>30556</v>
      </c>
      <c r="E361" s="29">
        <v>43712</v>
      </c>
      <c r="F361" s="27">
        <v>20</v>
      </c>
      <c r="G361" s="28">
        <v>4</v>
      </c>
      <c r="H361" s="40">
        <v>16.57</v>
      </c>
      <c r="I361" s="25"/>
    </row>
    <row r="362" spans="1:9" x14ac:dyDescent="0.25">
      <c r="A362" s="18">
        <v>202008029</v>
      </c>
      <c r="B362" s="19">
        <v>43706</v>
      </c>
      <c r="C362" s="18" t="s">
        <v>31506</v>
      </c>
      <c r="D362" s="27" t="s">
        <v>23244</v>
      </c>
      <c r="E362" s="29">
        <v>43711</v>
      </c>
      <c r="F362" s="27">
        <v>15</v>
      </c>
      <c r="G362" s="28">
        <v>8</v>
      </c>
      <c r="H362" s="40">
        <v>518.83000000000004</v>
      </c>
      <c r="I362" s="25"/>
    </row>
    <row r="363" spans="1:9" x14ac:dyDescent="0.25">
      <c r="A363" s="18">
        <v>202008062</v>
      </c>
      <c r="B363" s="19">
        <v>43706</v>
      </c>
      <c r="C363" s="18" t="s">
        <v>31512</v>
      </c>
      <c r="D363" s="27" t="s">
        <v>27759</v>
      </c>
      <c r="E363" s="29">
        <v>43708</v>
      </c>
      <c r="F363" s="27">
        <v>7</v>
      </c>
      <c r="G363" s="28">
        <v>4</v>
      </c>
      <c r="H363" s="40">
        <v>298.18</v>
      </c>
      <c r="I363" s="25"/>
    </row>
    <row r="364" spans="1:9" x14ac:dyDescent="0.25">
      <c r="A364" s="18">
        <v>202102702</v>
      </c>
      <c r="B364" s="19">
        <v>43706</v>
      </c>
      <c r="C364" s="18" t="s">
        <v>31508</v>
      </c>
      <c r="D364" s="27" t="s">
        <v>25182</v>
      </c>
      <c r="E364" s="29">
        <v>43716</v>
      </c>
      <c r="F364" s="27">
        <v>12</v>
      </c>
      <c r="G364" s="28">
        <v>1</v>
      </c>
      <c r="H364" s="40">
        <v>76.790000000000006</v>
      </c>
      <c r="I364" s="25"/>
    </row>
    <row r="365" spans="1:9" x14ac:dyDescent="0.25">
      <c r="A365" s="18">
        <v>201403686</v>
      </c>
      <c r="B365" s="19">
        <v>43707</v>
      </c>
      <c r="C365" s="18" t="s">
        <v>31514</v>
      </c>
      <c r="D365" s="27" t="s">
        <v>25902</v>
      </c>
      <c r="E365" s="29">
        <v>43715</v>
      </c>
      <c r="F365" s="27">
        <v>18</v>
      </c>
      <c r="G365" s="28">
        <v>8</v>
      </c>
      <c r="H365" s="40">
        <v>224.69</v>
      </c>
      <c r="I365" s="25"/>
    </row>
    <row r="366" spans="1:9" x14ac:dyDescent="0.25">
      <c r="A366" s="18">
        <v>201704684</v>
      </c>
      <c r="B366" s="19">
        <v>43707</v>
      </c>
      <c r="C366" s="18" t="s">
        <v>31513</v>
      </c>
      <c r="D366" s="27" t="s">
        <v>27412</v>
      </c>
      <c r="E366" s="29">
        <v>43712</v>
      </c>
      <c r="F366" s="27">
        <v>7</v>
      </c>
      <c r="G366" s="28">
        <v>2</v>
      </c>
      <c r="H366" s="40">
        <v>46.1</v>
      </c>
      <c r="I366" s="25"/>
    </row>
    <row r="367" spans="1:9" x14ac:dyDescent="0.25">
      <c r="A367" s="18">
        <v>201907538</v>
      </c>
      <c r="B367" s="19">
        <v>43707</v>
      </c>
      <c r="C367" s="18" t="s">
        <v>31516</v>
      </c>
      <c r="D367" s="27" t="s">
        <v>24130</v>
      </c>
      <c r="E367" s="29">
        <v>43713</v>
      </c>
      <c r="F367" s="27">
        <v>14</v>
      </c>
      <c r="G367" s="28">
        <v>8</v>
      </c>
      <c r="H367" s="40">
        <v>102.74</v>
      </c>
      <c r="I367" s="25"/>
    </row>
    <row r="368" spans="1:9" x14ac:dyDescent="0.25">
      <c r="A368" s="18">
        <v>202004393</v>
      </c>
      <c r="B368" s="19">
        <v>43707</v>
      </c>
      <c r="C368" s="18" t="s">
        <v>31515</v>
      </c>
      <c r="D368" s="27" t="s">
        <v>26148</v>
      </c>
      <c r="E368" s="29">
        <v>43714</v>
      </c>
      <c r="F368" s="27">
        <v>23</v>
      </c>
      <c r="G368" s="28">
        <v>18</v>
      </c>
      <c r="H368" s="40">
        <v>248.01</v>
      </c>
      <c r="I368" s="25"/>
    </row>
    <row r="369" spans="1:9" x14ac:dyDescent="0.25">
      <c r="A369" s="18">
        <v>201705072</v>
      </c>
      <c r="B369" s="19">
        <v>43708</v>
      </c>
      <c r="C369" s="18" t="s">
        <v>31517</v>
      </c>
      <c r="D369" s="27" t="s">
        <v>29398</v>
      </c>
      <c r="E369" s="29">
        <v>43708</v>
      </c>
      <c r="F369" s="27">
        <v>13</v>
      </c>
      <c r="G369" s="28">
        <v>7</v>
      </c>
      <c r="H369" s="40">
        <v>601.95000000000005</v>
      </c>
      <c r="I369" s="25"/>
    </row>
    <row r="370" spans="1:9" x14ac:dyDescent="0.25">
      <c r="A370" s="18">
        <v>202005148</v>
      </c>
      <c r="B370" s="19">
        <v>43708</v>
      </c>
      <c r="C370" s="18" t="s">
        <v>31519</v>
      </c>
      <c r="D370" s="27" t="s">
        <v>26747</v>
      </c>
      <c r="E370" s="29">
        <v>43711</v>
      </c>
      <c r="F370" s="27">
        <v>10</v>
      </c>
      <c r="G370" s="28">
        <v>11</v>
      </c>
      <c r="H370" s="40">
        <v>234.89</v>
      </c>
      <c r="I370" s="25"/>
    </row>
    <row r="371" spans="1:9" x14ac:dyDescent="0.25">
      <c r="A371" s="18">
        <v>202005428</v>
      </c>
      <c r="B371" s="19">
        <v>43708</v>
      </c>
      <c r="C371" s="18" t="s">
        <v>31518</v>
      </c>
      <c r="D371" s="27" t="s">
        <v>29935</v>
      </c>
      <c r="E371" s="29">
        <v>43717</v>
      </c>
      <c r="F371" s="27">
        <v>8</v>
      </c>
      <c r="G371" s="28">
        <v>14</v>
      </c>
      <c r="H371" s="40">
        <v>18.8</v>
      </c>
      <c r="I371" s="25"/>
    </row>
    <row r="372" spans="1:9" x14ac:dyDescent="0.25">
      <c r="A372" s="18">
        <v>201806776</v>
      </c>
      <c r="B372" s="19">
        <v>43709</v>
      </c>
      <c r="C372" s="18" t="s">
        <v>31523</v>
      </c>
      <c r="D372" s="27" t="s">
        <v>29450</v>
      </c>
      <c r="E372" s="29">
        <v>43717</v>
      </c>
      <c r="F372" s="27">
        <v>8</v>
      </c>
      <c r="G372" s="28">
        <v>13</v>
      </c>
      <c r="H372" s="40">
        <v>158.37</v>
      </c>
      <c r="I372" s="25"/>
    </row>
    <row r="373" spans="1:9" x14ac:dyDescent="0.25">
      <c r="A373" s="18">
        <v>201905228</v>
      </c>
      <c r="B373" s="19">
        <v>43709</v>
      </c>
      <c r="C373" s="18" t="s">
        <v>31524</v>
      </c>
      <c r="D373" s="27" t="s">
        <v>27611</v>
      </c>
      <c r="E373" s="29">
        <v>43718</v>
      </c>
      <c r="F373" s="27">
        <v>23</v>
      </c>
      <c r="G373" s="28">
        <v>18</v>
      </c>
      <c r="H373" s="40">
        <v>420.69</v>
      </c>
      <c r="I373" s="25"/>
    </row>
    <row r="374" spans="1:9" x14ac:dyDescent="0.25">
      <c r="A374" s="18">
        <v>201905831</v>
      </c>
      <c r="B374" s="19">
        <v>43709</v>
      </c>
      <c r="C374" s="18" t="s">
        <v>31520</v>
      </c>
      <c r="D374" s="27" t="s">
        <v>28326</v>
      </c>
      <c r="E374" s="29">
        <v>43718</v>
      </c>
      <c r="F374" s="27">
        <v>12</v>
      </c>
      <c r="G374" s="28">
        <v>6</v>
      </c>
      <c r="H374" s="40">
        <v>337.08</v>
      </c>
      <c r="I374" s="25"/>
    </row>
    <row r="375" spans="1:9" x14ac:dyDescent="0.25">
      <c r="A375" s="18">
        <v>201907089</v>
      </c>
      <c r="B375" s="19">
        <v>43709</v>
      </c>
      <c r="C375" s="18" t="s">
        <v>31521</v>
      </c>
      <c r="D375" s="27" t="s">
        <v>25232</v>
      </c>
      <c r="E375" s="29">
        <v>43716</v>
      </c>
      <c r="F375" s="27">
        <v>12</v>
      </c>
      <c r="G375" s="28">
        <v>3</v>
      </c>
      <c r="H375" s="40">
        <v>49.22</v>
      </c>
      <c r="I375" s="25"/>
    </row>
    <row r="376" spans="1:9" x14ac:dyDescent="0.25">
      <c r="A376" s="18">
        <v>202004753</v>
      </c>
      <c r="B376" s="19">
        <v>43709</v>
      </c>
      <c r="C376" s="18" t="s">
        <v>31522</v>
      </c>
      <c r="D376" s="27" t="s">
        <v>24529</v>
      </c>
      <c r="E376" s="29">
        <v>43709</v>
      </c>
      <c r="F376" s="27">
        <v>8</v>
      </c>
      <c r="G376" s="28">
        <v>19</v>
      </c>
      <c r="H376" s="40">
        <v>1722.29</v>
      </c>
      <c r="I376" s="25"/>
    </row>
    <row r="377" spans="1:9" x14ac:dyDescent="0.25">
      <c r="A377" s="18">
        <v>201004304</v>
      </c>
      <c r="B377" s="19">
        <v>43710</v>
      </c>
      <c r="C377" s="18" t="s">
        <v>31534</v>
      </c>
      <c r="D377" s="27" t="s">
        <v>25323</v>
      </c>
      <c r="E377" s="29">
        <v>43714</v>
      </c>
      <c r="F377" s="27">
        <v>17</v>
      </c>
      <c r="G377" s="28">
        <v>12</v>
      </c>
      <c r="H377" s="40">
        <v>453.67</v>
      </c>
      <c r="I377" s="25"/>
    </row>
    <row r="378" spans="1:9" x14ac:dyDescent="0.25">
      <c r="A378" s="18">
        <v>201704599</v>
      </c>
      <c r="B378" s="19">
        <v>43710</v>
      </c>
      <c r="C378" s="18" t="s">
        <v>31526</v>
      </c>
      <c r="D378" s="27" t="s">
        <v>28115</v>
      </c>
      <c r="E378" s="29">
        <v>43718</v>
      </c>
      <c r="F378" s="27">
        <v>12</v>
      </c>
      <c r="G378" s="28">
        <v>9</v>
      </c>
      <c r="H378" s="40">
        <v>330.92</v>
      </c>
      <c r="I378" s="25"/>
    </row>
    <row r="379" spans="1:9" x14ac:dyDescent="0.25">
      <c r="A379" s="18">
        <v>201706780</v>
      </c>
      <c r="B379" s="19">
        <v>43710</v>
      </c>
      <c r="C379" s="18" t="s">
        <v>31525</v>
      </c>
      <c r="D379" s="27" t="s">
        <v>24364</v>
      </c>
      <c r="E379" s="29">
        <v>43716</v>
      </c>
      <c r="F379" s="27">
        <v>11</v>
      </c>
      <c r="G379" s="28">
        <v>13</v>
      </c>
      <c r="H379" s="40">
        <v>947.99</v>
      </c>
      <c r="I379" s="25"/>
    </row>
    <row r="380" spans="1:9" x14ac:dyDescent="0.25">
      <c r="A380" s="18">
        <v>201806798</v>
      </c>
      <c r="B380" s="19">
        <v>43710</v>
      </c>
      <c r="C380" s="18" t="s">
        <v>31532</v>
      </c>
      <c r="D380" s="27" t="s">
        <v>28499</v>
      </c>
      <c r="E380" s="29">
        <v>43711</v>
      </c>
      <c r="F380" s="27">
        <v>13</v>
      </c>
      <c r="G380" s="28">
        <v>2</v>
      </c>
      <c r="H380" s="40">
        <v>61.21</v>
      </c>
      <c r="I380" s="25"/>
    </row>
    <row r="381" spans="1:9" x14ac:dyDescent="0.25">
      <c r="A381" s="18">
        <v>201900135</v>
      </c>
      <c r="B381" s="19">
        <v>43710</v>
      </c>
      <c r="C381" s="18" t="s">
        <v>31529</v>
      </c>
      <c r="D381" s="27" t="s">
        <v>29723</v>
      </c>
      <c r="E381" s="29">
        <v>43712</v>
      </c>
      <c r="F381" s="27">
        <v>23</v>
      </c>
      <c r="G381" s="28">
        <v>2</v>
      </c>
      <c r="H381" s="40">
        <v>31.86</v>
      </c>
      <c r="I381" s="25"/>
    </row>
    <row r="382" spans="1:9" x14ac:dyDescent="0.25">
      <c r="A382" s="18">
        <v>201906104</v>
      </c>
      <c r="B382" s="19">
        <v>43710</v>
      </c>
      <c r="C382" s="18" t="s">
        <v>31528</v>
      </c>
      <c r="D382" s="27" t="s">
        <v>27188</v>
      </c>
      <c r="E382" s="29">
        <v>43711</v>
      </c>
      <c r="F382" s="27">
        <v>21</v>
      </c>
      <c r="G382" s="28">
        <v>9</v>
      </c>
      <c r="H382" s="40">
        <v>756.05</v>
      </c>
      <c r="I382" s="25"/>
    </row>
    <row r="383" spans="1:9" x14ac:dyDescent="0.25">
      <c r="A383" s="18">
        <v>201908119</v>
      </c>
      <c r="B383" s="19">
        <v>43710</v>
      </c>
      <c r="C383" s="18" t="s">
        <v>31530</v>
      </c>
      <c r="D383" s="27" t="s">
        <v>27521</v>
      </c>
      <c r="E383" s="29">
        <v>43720</v>
      </c>
      <c r="F383" s="27">
        <v>7</v>
      </c>
      <c r="G383" s="28">
        <v>4</v>
      </c>
      <c r="H383" s="40">
        <v>40.17</v>
      </c>
      <c r="I383" s="25"/>
    </row>
    <row r="384" spans="1:9" x14ac:dyDescent="0.25">
      <c r="A384" s="18">
        <v>202005148</v>
      </c>
      <c r="B384" s="19">
        <v>43710</v>
      </c>
      <c r="C384" s="18" t="s">
        <v>31527</v>
      </c>
      <c r="D384" s="27" t="s">
        <v>26801</v>
      </c>
      <c r="E384" s="29">
        <v>43715</v>
      </c>
      <c r="F384" s="27">
        <v>24</v>
      </c>
      <c r="G384" s="28">
        <v>12</v>
      </c>
      <c r="H384" s="40">
        <v>1078.7</v>
      </c>
      <c r="I384" s="25"/>
    </row>
    <row r="385" spans="1:9" x14ac:dyDescent="0.25">
      <c r="A385" s="18">
        <v>202006814</v>
      </c>
      <c r="B385" s="19">
        <v>43710</v>
      </c>
      <c r="C385" s="18" t="s">
        <v>31533</v>
      </c>
      <c r="D385" s="27" t="s">
        <v>23243</v>
      </c>
      <c r="E385" s="29">
        <v>43715</v>
      </c>
      <c r="F385" s="27">
        <v>14</v>
      </c>
      <c r="G385" s="28">
        <v>12</v>
      </c>
      <c r="H385" s="40">
        <v>150.88</v>
      </c>
      <c r="I385" s="25"/>
    </row>
    <row r="386" spans="1:9" x14ac:dyDescent="0.25">
      <c r="A386" s="18">
        <v>202006867</v>
      </c>
      <c r="B386" s="19">
        <v>43710</v>
      </c>
      <c r="C386" s="18" t="s">
        <v>31531</v>
      </c>
      <c r="D386" s="27" t="s">
        <v>23610</v>
      </c>
      <c r="E386" s="29">
        <v>43714</v>
      </c>
      <c r="F386" s="27">
        <v>14</v>
      </c>
      <c r="G386" s="28">
        <v>15</v>
      </c>
      <c r="H386" s="40">
        <v>1153.6600000000001</v>
      </c>
      <c r="I386" s="25"/>
    </row>
    <row r="387" spans="1:9" x14ac:dyDescent="0.25">
      <c r="A387" s="18">
        <v>201404947</v>
      </c>
      <c r="B387" s="19">
        <v>43711</v>
      </c>
      <c r="C387" s="18" t="s">
        <v>31539</v>
      </c>
      <c r="D387" s="27" t="s">
        <v>31109</v>
      </c>
      <c r="E387" s="29">
        <v>43715</v>
      </c>
      <c r="F387" s="27">
        <v>23</v>
      </c>
      <c r="G387" s="28">
        <v>11</v>
      </c>
      <c r="H387" s="40">
        <v>772.58</v>
      </c>
      <c r="I387" s="25"/>
    </row>
    <row r="388" spans="1:9" x14ac:dyDescent="0.25">
      <c r="A388" s="18">
        <v>201806802</v>
      </c>
      <c r="B388" s="19">
        <v>43711</v>
      </c>
      <c r="C388" s="18" t="s">
        <v>31537</v>
      </c>
      <c r="D388" s="27" t="s">
        <v>24548</v>
      </c>
      <c r="E388" s="29">
        <v>43718</v>
      </c>
      <c r="F388" s="27">
        <v>7</v>
      </c>
      <c r="G388" s="28">
        <v>15</v>
      </c>
      <c r="H388" s="40">
        <v>478.74</v>
      </c>
      <c r="I388" s="25"/>
    </row>
    <row r="389" spans="1:9" x14ac:dyDescent="0.25">
      <c r="A389" s="18">
        <v>201907783</v>
      </c>
      <c r="B389" s="19">
        <v>43711</v>
      </c>
      <c r="C389" s="18" t="s">
        <v>31535</v>
      </c>
      <c r="D389" s="27" t="s">
        <v>27032</v>
      </c>
      <c r="E389" s="29">
        <v>43721</v>
      </c>
      <c r="F389" s="27">
        <v>14</v>
      </c>
      <c r="G389" s="28">
        <v>13</v>
      </c>
      <c r="H389" s="40">
        <v>220.39</v>
      </c>
      <c r="I389" s="25"/>
    </row>
    <row r="390" spans="1:9" x14ac:dyDescent="0.25">
      <c r="A390" s="18">
        <v>202005208</v>
      </c>
      <c r="B390" s="19">
        <v>43711</v>
      </c>
      <c r="C390" s="18" t="s">
        <v>31540</v>
      </c>
      <c r="D390" s="27" t="s">
        <v>24210</v>
      </c>
      <c r="E390" s="29">
        <v>43713</v>
      </c>
      <c r="F390" s="27">
        <v>8</v>
      </c>
      <c r="G390" s="28">
        <v>16</v>
      </c>
      <c r="H390" s="40">
        <v>674.29</v>
      </c>
      <c r="I390" s="25"/>
    </row>
    <row r="391" spans="1:9" x14ac:dyDescent="0.25">
      <c r="A391" s="18">
        <v>202005242</v>
      </c>
      <c r="B391" s="19">
        <v>43711</v>
      </c>
      <c r="C391" s="18" t="s">
        <v>31542</v>
      </c>
      <c r="D391" s="27" t="s">
        <v>28624</v>
      </c>
      <c r="E391" s="29">
        <v>43713</v>
      </c>
      <c r="F391" s="27">
        <v>21</v>
      </c>
      <c r="G391" s="28">
        <v>20</v>
      </c>
      <c r="H391" s="40">
        <v>1163.93</v>
      </c>
      <c r="I391" s="25"/>
    </row>
    <row r="392" spans="1:9" x14ac:dyDescent="0.25">
      <c r="A392" s="18">
        <v>202005285</v>
      </c>
      <c r="B392" s="19">
        <v>43711</v>
      </c>
      <c r="C392" s="18" t="s">
        <v>31538</v>
      </c>
      <c r="D392" s="27" t="s">
        <v>28956</v>
      </c>
      <c r="E392" s="29">
        <v>43716</v>
      </c>
      <c r="F392" s="27">
        <v>8</v>
      </c>
      <c r="G392" s="28">
        <v>13</v>
      </c>
      <c r="H392" s="40">
        <v>243.06</v>
      </c>
      <c r="I392" s="25"/>
    </row>
    <row r="393" spans="1:9" x14ac:dyDescent="0.25">
      <c r="A393" s="18">
        <v>202006582</v>
      </c>
      <c r="B393" s="19">
        <v>43711</v>
      </c>
      <c r="C393" s="18" t="s">
        <v>31536</v>
      </c>
      <c r="D393" s="27" t="s">
        <v>29441</v>
      </c>
      <c r="E393" s="29">
        <v>43712</v>
      </c>
      <c r="F393" s="27">
        <v>19</v>
      </c>
      <c r="G393" s="28">
        <v>8</v>
      </c>
      <c r="H393" s="40">
        <v>685.19</v>
      </c>
      <c r="I393" s="25"/>
    </row>
    <row r="394" spans="1:9" x14ac:dyDescent="0.25">
      <c r="A394" s="18">
        <v>202007375</v>
      </c>
      <c r="B394" s="19">
        <v>43711</v>
      </c>
      <c r="C394" s="18" t="s">
        <v>31541</v>
      </c>
      <c r="D394" s="27" t="s">
        <v>23823</v>
      </c>
      <c r="E394" s="29">
        <v>43717</v>
      </c>
      <c r="F394" s="27">
        <v>12</v>
      </c>
      <c r="G394" s="28">
        <v>10</v>
      </c>
      <c r="H394" s="40">
        <v>703.98</v>
      </c>
      <c r="I394" s="25"/>
    </row>
    <row r="395" spans="1:9" x14ac:dyDescent="0.25">
      <c r="A395" s="18">
        <v>201700493</v>
      </c>
      <c r="B395" s="19">
        <v>43712</v>
      </c>
      <c r="C395" s="18" t="s">
        <v>31545</v>
      </c>
      <c r="D395" s="27" t="s">
        <v>30515</v>
      </c>
      <c r="E395" s="29">
        <v>43721</v>
      </c>
      <c r="F395" s="27">
        <v>7</v>
      </c>
      <c r="G395" s="28">
        <v>9</v>
      </c>
      <c r="H395" s="40">
        <v>459.55</v>
      </c>
      <c r="I395" s="25"/>
    </row>
    <row r="396" spans="1:9" x14ac:dyDescent="0.25">
      <c r="A396" s="18">
        <v>201704136</v>
      </c>
      <c r="B396" s="19">
        <v>43712</v>
      </c>
      <c r="C396" s="18" t="s">
        <v>31546</v>
      </c>
      <c r="D396" s="27" t="s">
        <v>25967</v>
      </c>
      <c r="E396" s="29">
        <v>43715</v>
      </c>
      <c r="F396" s="27">
        <v>19</v>
      </c>
      <c r="G396" s="28">
        <v>7</v>
      </c>
      <c r="H396" s="40">
        <v>51.08</v>
      </c>
      <c r="I396" s="25"/>
    </row>
    <row r="397" spans="1:9" x14ac:dyDescent="0.25">
      <c r="A397" s="18">
        <v>201806507</v>
      </c>
      <c r="B397" s="19">
        <v>43712</v>
      </c>
      <c r="C397" s="18" t="s">
        <v>31544</v>
      </c>
      <c r="D397" s="27" t="s">
        <v>31043</v>
      </c>
      <c r="E397" s="29">
        <v>43722</v>
      </c>
      <c r="F397" s="27">
        <v>18</v>
      </c>
      <c r="G397" s="28">
        <v>9</v>
      </c>
      <c r="H397" s="40">
        <v>500.04</v>
      </c>
      <c r="I397" s="25"/>
    </row>
    <row r="398" spans="1:9" x14ac:dyDescent="0.25">
      <c r="A398" s="18">
        <v>202004159</v>
      </c>
      <c r="B398" s="19">
        <v>43712</v>
      </c>
      <c r="C398" s="18" t="s">
        <v>31543</v>
      </c>
      <c r="D398" s="27" t="s">
        <v>27733</v>
      </c>
      <c r="E398" s="29">
        <v>43715</v>
      </c>
      <c r="F398" s="27">
        <v>13</v>
      </c>
      <c r="G398" s="28">
        <v>18</v>
      </c>
      <c r="H398" s="40">
        <v>194.32</v>
      </c>
      <c r="I398" s="25"/>
    </row>
    <row r="399" spans="1:9" x14ac:dyDescent="0.25">
      <c r="A399" s="18">
        <v>200703548</v>
      </c>
      <c r="B399" s="19">
        <v>43713</v>
      </c>
      <c r="C399" s="18" t="s">
        <v>31549</v>
      </c>
      <c r="D399" s="27" t="s">
        <v>30723</v>
      </c>
      <c r="E399" s="29">
        <v>43721</v>
      </c>
      <c r="F399" s="27">
        <v>8</v>
      </c>
      <c r="G399" s="28">
        <v>20</v>
      </c>
      <c r="H399" s="40">
        <v>1114.31</v>
      </c>
      <c r="I399" s="25"/>
    </row>
    <row r="400" spans="1:9" x14ac:dyDescent="0.25">
      <c r="A400" s="18">
        <v>201706828</v>
      </c>
      <c r="B400" s="19">
        <v>43713</v>
      </c>
      <c r="C400" s="18" t="s">
        <v>31550</v>
      </c>
      <c r="D400" s="27" t="s">
        <v>27344</v>
      </c>
      <c r="E400" s="29">
        <v>43718</v>
      </c>
      <c r="F400" s="27">
        <v>14</v>
      </c>
      <c r="G400" s="28">
        <v>2</v>
      </c>
      <c r="H400" s="40">
        <v>38.97</v>
      </c>
      <c r="I400" s="25"/>
    </row>
    <row r="401" spans="1:9" x14ac:dyDescent="0.25">
      <c r="A401" s="18">
        <v>201706910</v>
      </c>
      <c r="B401" s="19">
        <v>43713</v>
      </c>
      <c r="C401" s="18" t="s">
        <v>31551</v>
      </c>
      <c r="D401" s="27" t="s">
        <v>29374</v>
      </c>
      <c r="E401" s="29">
        <v>43717</v>
      </c>
      <c r="F401" s="27">
        <v>17</v>
      </c>
      <c r="G401" s="28">
        <v>17</v>
      </c>
      <c r="H401" s="40">
        <v>136.77000000000001</v>
      </c>
      <c r="I401" s="25"/>
    </row>
    <row r="402" spans="1:9" x14ac:dyDescent="0.25">
      <c r="A402" s="18">
        <v>201707329</v>
      </c>
      <c r="B402" s="19">
        <v>43713</v>
      </c>
      <c r="C402" s="18" t="s">
        <v>31548</v>
      </c>
      <c r="D402" s="27" t="s">
        <v>23755</v>
      </c>
      <c r="E402" s="29">
        <v>43720</v>
      </c>
      <c r="F402" s="27">
        <v>19</v>
      </c>
      <c r="G402" s="28">
        <v>11</v>
      </c>
      <c r="H402" s="40">
        <v>118.29</v>
      </c>
      <c r="I402" s="25"/>
    </row>
    <row r="403" spans="1:9" x14ac:dyDescent="0.25">
      <c r="A403" s="18">
        <v>201900188</v>
      </c>
      <c r="B403" s="19">
        <v>43713</v>
      </c>
      <c r="C403" s="18" t="s">
        <v>31553</v>
      </c>
      <c r="D403" s="27" t="s">
        <v>23215</v>
      </c>
      <c r="E403" s="29">
        <v>43715</v>
      </c>
      <c r="F403" s="27">
        <v>24</v>
      </c>
      <c r="G403" s="28">
        <v>5</v>
      </c>
      <c r="H403" s="40">
        <v>135.85</v>
      </c>
      <c r="I403" s="25"/>
    </row>
    <row r="404" spans="1:9" x14ac:dyDescent="0.25">
      <c r="A404" s="18">
        <v>201907035</v>
      </c>
      <c r="B404" s="19">
        <v>43713</v>
      </c>
      <c r="C404" s="18" t="s">
        <v>31552</v>
      </c>
      <c r="D404" s="27" t="s">
        <v>27203</v>
      </c>
      <c r="E404" s="29">
        <v>43713</v>
      </c>
      <c r="F404" s="27">
        <v>24</v>
      </c>
      <c r="G404" s="28">
        <v>9</v>
      </c>
      <c r="H404" s="40">
        <v>37.33</v>
      </c>
      <c r="I404" s="25"/>
    </row>
    <row r="405" spans="1:9" x14ac:dyDescent="0.25">
      <c r="A405" s="18">
        <v>202006767</v>
      </c>
      <c r="B405" s="19">
        <v>43713</v>
      </c>
      <c r="C405" s="18" t="s">
        <v>31554</v>
      </c>
      <c r="D405" s="27" t="s">
        <v>23407</v>
      </c>
      <c r="E405" s="29">
        <v>43714</v>
      </c>
      <c r="F405" s="27">
        <v>14</v>
      </c>
      <c r="G405" s="28">
        <v>20</v>
      </c>
      <c r="H405" s="40">
        <v>1024.96</v>
      </c>
      <c r="I405" s="25"/>
    </row>
    <row r="406" spans="1:9" x14ac:dyDescent="0.25">
      <c r="A406" s="18">
        <v>202102694</v>
      </c>
      <c r="B406" s="19">
        <v>43713</v>
      </c>
      <c r="C406" s="18" t="s">
        <v>31547</v>
      </c>
      <c r="D406" s="27" t="s">
        <v>23357</v>
      </c>
      <c r="E406" s="29">
        <v>43713</v>
      </c>
      <c r="F406" s="27">
        <v>10</v>
      </c>
      <c r="G406" s="28">
        <v>12</v>
      </c>
      <c r="H406" s="40">
        <v>558.51</v>
      </c>
      <c r="I406" s="25"/>
    </row>
    <row r="407" spans="1:9" x14ac:dyDescent="0.25">
      <c r="A407" s="18">
        <v>201505519</v>
      </c>
      <c r="B407" s="19">
        <v>43714</v>
      </c>
      <c r="C407" s="18" t="s">
        <v>31555</v>
      </c>
      <c r="D407" s="27" t="s">
        <v>30604</v>
      </c>
      <c r="E407" s="29">
        <v>43721</v>
      </c>
      <c r="F407" s="27">
        <v>20</v>
      </c>
      <c r="G407" s="28">
        <v>11</v>
      </c>
      <c r="H407" s="40">
        <v>1012.53</v>
      </c>
      <c r="I407" s="25"/>
    </row>
    <row r="408" spans="1:9" x14ac:dyDescent="0.25">
      <c r="A408" s="18">
        <v>201706072</v>
      </c>
      <c r="B408" s="19">
        <v>43714</v>
      </c>
      <c r="C408" s="18" t="s">
        <v>31558</v>
      </c>
      <c r="D408" s="27" t="s">
        <v>30792</v>
      </c>
      <c r="E408" s="29">
        <v>43717</v>
      </c>
      <c r="F408" s="27">
        <v>13</v>
      </c>
      <c r="G408" s="28">
        <v>11</v>
      </c>
      <c r="H408" s="40">
        <v>477.89</v>
      </c>
      <c r="I408" s="25"/>
    </row>
    <row r="409" spans="1:9" x14ac:dyDescent="0.25">
      <c r="A409" s="18">
        <v>202006641</v>
      </c>
      <c r="B409" s="19">
        <v>43714</v>
      </c>
      <c r="C409" s="18" t="s">
        <v>31556</v>
      </c>
      <c r="D409" s="27" t="s">
        <v>24627</v>
      </c>
      <c r="E409" s="29">
        <v>43714</v>
      </c>
      <c r="F409" s="27">
        <v>21</v>
      </c>
      <c r="G409" s="28">
        <v>10</v>
      </c>
      <c r="H409" s="40">
        <v>336.71</v>
      </c>
      <c r="I409" s="25"/>
    </row>
    <row r="410" spans="1:9" x14ac:dyDescent="0.25">
      <c r="A410" s="18">
        <v>202101913</v>
      </c>
      <c r="B410" s="19">
        <v>43714</v>
      </c>
      <c r="C410" s="18" t="s">
        <v>31557</v>
      </c>
      <c r="D410" s="27" t="s">
        <v>30742</v>
      </c>
      <c r="E410" s="29">
        <v>43718</v>
      </c>
      <c r="F410" s="27">
        <v>10</v>
      </c>
      <c r="G410" s="28">
        <v>17</v>
      </c>
      <c r="H410" s="40">
        <v>79.41</v>
      </c>
      <c r="I410" s="25"/>
    </row>
    <row r="411" spans="1:9" x14ac:dyDescent="0.25">
      <c r="A411" s="18">
        <v>201404459</v>
      </c>
      <c r="B411" s="19">
        <v>43715</v>
      </c>
      <c r="C411" s="18" t="s">
        <v>31564</v>
      </c>
      <c r="D411" s="27" t="s">
        <v>26499</v>
      </c>
      <c r="E411" s="29">
        <v>43715</v>
      </c>
      <c r="F411" s="27">
        <v>21</v>
      </c>
      <c r="G411" s="28">
        <v>7</v>
      </c>
      <c r="H411" s="40">
        <v>308.98</v>
      </c>
      <c r="I411" s="25"/>
    </row>
    <row r="412" spans="1:9" x14ac:dyDescent="0.25">
      <c r="A412" s="18">
        <v>201404676</v>
      </c>
      <c r="B412" s="19">
        <v>43715</v>
      </c>
      <c r="C412" s="18" t="s">
        <v>31562</v>
      </c>
      <c r="D412" s="27" t="s">
        <v>29115</v>
      </c>
      <c r="E412" s="29">
        <v>43716</v>
      </c>
      <c r="F412" s="27">
        <v>14</v>
      </c>
      <c r="G412" s="28">
        <v>5</v>
      </c>
      <c r="H412" s="40">
        <v>350.03</v>
      </c>
      <c r="I412" s="25"/>
    </row>
    <row r="413" spans="1:9" x14ac:dyDescent="0.25">
      <c r="A413" s="18">
        <v>201905705</v>
      </c>
      <c r="B413" s="19">
        <v>43715</v>
      </c>
      <c r="C413" s="18" t="s">
        <v>31560</v>
      </c>
      <c r="D413" s="27" t="s">
        <v>27138</v>
      </c>
      <c r="E413" s="29">
        <v>43717</v>
      </c>
      <c r="F413" s="27">
        <v>16</v>
      </c>
      <c r="G413" s="28">
        <v>7</v>
      </c>
      <c r="H413" s="40">
        <v>97.54</v>
      </c>
      <c r="I413" s="25"/>
    </row>
    <row r="414" spans="1:9" x14ac:dyDescent="0.25">
      <c r="A414" s="18">
        <v>201907445</v>
      </c>
      <c r="B414" s="19">
        <v>43715</v>
      </c>
      <c r="C414" s="18" t="s">
        <v>31565</v>
      </c>
      <c r="D414" s="27" t="s">
        <v>28707</v>
      </c>
      <c r="E414" s="29">
        <v>43715</v>
      </c>
      <c r="F414" s="27">
        <v>24</v>
      </c>
      <c r="G414" s="28">
        <v>9</v>
      </c>
      <c r="H414" s="40">
        <v>388.61</v>
      </c>
      <c r="I414" s="25"/>
    </row>
    <row r="415" spans="1:9" x14ac:dyDescent="0.25">
      <c r="A415" s="18">
        <v>202004810</v>
      </c>
      <c r="B415" s="19">
        <v>43715</v>
      </c>
      <c r="C415" s="18" t="s">
        <v>31561</v>
      </c>
      <c r="D415" s="27" t="s">
        <v>26722</v>
      </c>
      <c r="E415" s="29">
        <v>43725</v>
      </c>
      <c r="F415" s="27">
        <v>16</v>
      </c>
      <c r="G415" s="28">
        <v>5</v>
      </c>
      <c r="H415" s="40">
        <v>384.37</v>
      </c>
      <c r="I415" s="25"/>
    </row>
    <row r="416" spans="1:9" x14ac:dyDescent="0.25">
      <c r="A416" s="18">
        <v>202006280</v>
      </c>
      <c r="B416" s="19">
        <v>43715</v>
      </c>
      <c r="C416" s="18" t="s">
        <v>31567</v>
      </c>
      <c r="D416" s="27" t="s">
        <v>28619</v>
      </c>
      <c r="E416" s="29">
        <v>43721</v>
      </c>
      <c r="F416" s="27">
        <v>17</v>
      </c>
      <c r="G416" s="28">
        <v>13</v>
      </c>
      <c r="H416" s="40">
        <v>475.35</v>
      </c>
      <c r="I416" s="25"/>
    </row>
    <row r="417" spans="1:9" x14ac:dyDescent="0.25">
      <c r="A417" s="18">
        <v>202007797</v>
      </c>
      <c r="B417" s="19">
        <v>43715</v>
      </c>
      <c r="C417" s="18" t="s">
        <v>31559</v>
      </c>
      <c r="D417" s="27" t="s">
        <v>31036</v>
      </c>
      <c r="E417" s="29">
        <v>43720</v>
      </c>
      <c r="F417" s="27">
        <v>21</v>
      </c>
      <c r="G417" s="28">
        <v>12</v>
      </c>
      <c r="H417" s="40">
        <v>849.29</v>
      </c>
      <c r="I417" s="25"/>
    </row>
    <row r="418" spans="1:9" x14ac:dyDescent="0.25">
      <c r="A418" s="18">
        <v>202007855</v>
      </c>
      <c r="B418" s="19">
        <v>43715</v>
      </c>
      <c r="C418" s="18" t="s">
        <v>31566</v>
      </c>
      <c r="D418" s="27" t="s">
        <v>25349</v>
      </c>
      <c r="E418" s="29">
        <v>43718</v>
      </c>
      <c r="F418" s="27">
        <v>20</v>
      </c>
      <c r="G418" s="28">
        <v>18</v>
      </c>
      <c r="H418" s="40">
        <v>1782.42</v>
      </c>
      <c r="I418" s="25"/>
    </row>
    <row r="419" spans="1:9" x14ac:dyDescent="0.25">
      <c r="A419" s="18">
        <v>202008094</v>
      </c>
      <c r="B419" s="19">
        <v>43715</v>
      </c>
      <c r="C419" s="18" t="s">
        <v>31563</v>
      </c>
      <c r="D419" s="27" t="s">
        <v>27228</v>
      </c>
      <c r="E419" s="29">
        <v>43717</v>
      </c>
      <c r="F419" s="27">
        <v>13</v>
      </c>
      <c r="G419" s="28">
        <v>16</v>
      </c>
      <c r="H419" s="40">
        <v>1162.49</v>
      </c>
      <c r="I419" s="25"/>
    </row>
    <row r="420" spans="1:9" x14ac:dyDescent="0.25">
      <c r="A420" s="18">
        <v>201304154</v>
      </c>
      <c r="B420" s="19">
        <v>43716</v>
      </c>
      <c r="C420" s="18" t="s">
        <v>31570</v>
      </c>
      <c r="D420" s="27" t="s">
        <v>24672</v>
      </c>
      <c r="E420" s="29">
        <v>43726</v>
      </c>
      <c r="F420" s="27">
        <v>16</v>
      </c>
      <c r="G420" s="28">
        <v>4</v>
      </c>
      <c r="H420" s="40">
        <v>305.29000000000002</v>
      </c>
      <c r="I420" s="25"/>
    </row>
    <row r="421" spans="1:9" x14ac:dyDescent="0.25">
      <c r="A421" s="18">
        <v>201407691</v>
      </c>
      <c r="B421" s="19">
        <v>43716</v>
      </c>
      <c r="C421" s="18" t="s">
        <v>31576</v>
      </c>
      <c r="D421" s="27" t="s">
        <v>26104</v>
      </c>
      <c r="E421" s="29">
        <v>43726</v>
      </c>
      <c r="F421" s="27">
        <v>13</v>
      </c>
      <c r="G421" s="28">
        <v>13</v>
      </c>
      <c r="H421" s="40">
        <v>550.74</v>
      </c>
      <c r="I421" s="25"/>
    </row>
    <row r="422" spans="1:9" x14ac:dyDescent="0.25">
      <c r="A422" s="18">
        <v>201707122</v>
      </c>
      <c r="B422" s="19">
        <v>43716</v>
      </c>
      <c r="C422" s="18" t="s">
        <v>31577</v>
      </c>
      <c r="D422" s="27" t="s">
        <v>24968</v>
      </c>
      <c r="E422" s="29">
        <v>43725</v>
      </c>
      <c r="F422" s="27">
        <v>11</v>
      </c>
      <c r="G422" s="28">
        <v>6</v>
      </c>
      <c r="H422" s="40">
        <v>201.32</v>
      </c>
      <c r="I422" s="25"/>
    </row>
    <row r="423" spans="1:9" x14ac:dyDescent="0.25">
      <c r="A423" s="18">
        <v>201801012</v>
      </c>
      <c r="B423" s="19">
        <v>43716</v>
      </c>
      <c r="C423" s="18" t="s">
        <v>31569</v>
      </c>
      <c r="D423" s="27" t="s">
        <v>29149</v>
      </c>
      <c r="E423" s="29">
        <v>43718</v>
      </c>
      <c r="F423" s="27">
        <v>19</v>
      </c>
      <c r="G423" s="28">
        <v>19</v>
      </c>
      <c r="H423" s="40">
        <v>750.33</v>
      </c>
      <c r="I423" s="25"/>
    </row>
    <row r="424" spans="1:9" x14ac:dyDescent="0.25">
      <c r="A424" s="18">
        <v>201900131</v>
      </c>
      <c r="B424" s="19">
        <v>43716</v>
      </c>
      <c r="C424" s="18" t="s">
        <v>31572</v>
      </c>
      <c r="D424" s="27" t="s">
        <v>26305</v>
      </c>
      <c r="E424" s="29">
        <v>43725</v>
      </c>
      <c r="F424" s="27">
        <v>20</v>
      </c>
      <c r="G424" s="28">
        <v>10</v>
      </c>
      <c r="H424" s="40">
        <v>624.46</v>
      </c>
      <c r="I424" s="25"/>
    </row>
    <row r="425" spans="1:9" x14ac:dyDescent="0.25">
      <c r="A425" s="18">
        <v>201900198</v>
      </c>
      <c r="B425" s="19">
        <v>43716</v>
      </c>
      <c r="C425" s="18" t="s">
        <v>31578</v>
      </c>
      <c r="D425" s="27" t="s">
        <v>27029</v>
      </c>
      <c r="E425" s="29">
        <v>43719</v>
      </c>
      <c r="F425" s="27">
        <v>20</v>
      </c>
      <c r="G425" s="28">
        <v>14</v>
      </c>
      <c r="H425" s="40">
        <v>22.73</v>
      </c>
      <c r="I425" s="25"/>
    </row>
    <row r="426" spans="1:9" x14ac:dyDescent="0.25">
      <c r="A426" s="18">
        <v>201907063</v>
      </c>
      <c r="B426" s="19">
        <v>43716</v>
      </c>
      <c r="C426" s="18" t="s">
        <v>31568</v>
      </c>
      <c r="D426" s="27" t="s">
        <v>30236</v>
      </c>
      <c r="E426" s="29">
        <v>43725</v>
      </c>
      <c r="F426" s="27">
        <v>20</v>
      </c>
      <c r="G426" s="28">
        <v>16</v>
      </c>
      <c r="H426" s="40">
        <v>338.6</v>
      </c>
      <c r="I426" s="25"/>
    </row>
    <row r="427" spans="1:9" x14ac:dyDescent="0.25">
      <c r="A427" s="18">
        <v>202004926</v>
      </c>
      <c r="B427" s="19">
        <v>43716</v>
      </c>
      <c r="C427" s="18" t="s">
        <v>31579</v>
      </c>
      <c r="D427" s="27" t="s">
        <v>23777</v>
      </c>
      <c r="E427" s="29">
        <v>43721</v>
      </c>
      <c r="F427" s="27">
        <v>12</v>
      </c>
      <c r="G427" s="28">
        <v>20</v>
      </c>
      <c r="H427" s="40">
        <v>0</v>
      </c>
      <c r="I427" s="25"/>
    </row>
    <row r="428" spans="1:9" x14ac:dyDescent="0.25">
      <c r="A428" s="18">
        <v>202005599</v>
      </c>
      <c r="B428" s="19">
        <v>43716</v>
      </c>
      <c r="C428" s="18" t="s">
        <v>31571</v>
      </c>
      <c r="D428" s="27" t="s">
        <v>26913</v>
      </c>
      <c r="E428" s="29">
        <v>43719</v>
      </c>
      <c r="F428" s="27">
        <v>21</v>
      </c>
      <c r="G428" s="28">
        <v>1</v>
      </c>
      <c r="H428" s="40">
        <v>87.76</v>
      </c>
      <c r="I428" s="25"/>
    </row>
    <row r="429" spans="1:9" x14ac:dyDescent="0.25">
      <c r="A429" s="18">
        <v>202007145</v>
      </c>
      <c r="B429" s="19">
        <v>43716</v>
      </c>
      <c r="C429" s="18" t="s">
        <v>31574</v>
      </c>
      <c r="D429" s="27" t="s">
        <v>27136</v>
      </c>
      <c r="E429" s="29">
        <v>43725</v>
      </c>
      <c r="F429" s="27">
        <v>20</v>
      </c>
      <c r="G429" s="28">
        <v>16</v>
      </c>
      <c r="H429" s="40">
        <v>730.14</v>
      </c>
      <c r="I429" s="25"/>
    </row>
    <row r="430" spans="1:9" x14ac:dyDescent="0.25">
      <c r="A430" s="18">
        <v>202103629</v>
      </c>
      <c r="B430" s="19">
        <v>43716</v>
      </c>
      <c r="C430" s="18" t="s">
        <v>31575</v>
      </c>
      <c r="D430" s="27" t="s">
        <v>28633</v>
      </c>
      <c r="E430" s="29">
        <v>43717</v>
      </c>
      <c r="F430" s="27">
        <v>22</v>
      </c>
      <c r="G430" s="28">
        <v>11</v>
      </c>
      <c r="H430" s="40">
        <v>347.32</v>
      </c>
      <c r="I430" s="25"/>
    </row>
    <row r="431" spans="1:9" x14ac:dyDescent="0.25">
      <c r="A431" s="18">
        <v>202109484</v>
      </c>
      <c r="B431" s="19">
        <v>43716</v>
      </c>
      <c r="C431" s="18" t="s">
        <v>31573</v>
      </c>
      <c r="D431" s="27" t="s">
        <v>24461</v>
      </c>
      <c r="E431" s="29">
        <v>43725</v>
      </c>
      <c r="F431" s="27">
        <v>14</v>
      </c>
      <c r="G431" s="28">
        <v>8</v>
      </c>
      <c r="H431" s="40">
        <v>438.2</v>
      </c>
      <c r="I431" s="25"/>
    </row>
    <row r="432" spans="1:9" x14ac:dyDescent="0.25">
      <c r="A432" s="18">
        <v>201503093</v>
      </c>
      <c r="B432" s="19">
        <v>43717</v>
      </c>
      <c r="C432" s="18" t="s">
        <v>31582</v>
      </c>
      <c r="D432" s="27" t="s">
        <v>30976</v>
      </c>
      <c r="E432" s="29">
        <v>43717</v>
      </c>
      <c r="F432" s="27">
        <v>24</v>
      </c>
      <c r="G432" s="28">
        <v>10</v>
      </c>
      <c r="H432" s="40">
        <v>854.07</v>
      </c>
      <c r="I432" s="25"/>
    </row>
    <row r="433" spans="1:9" x14ac:dyDescent="0.25">
      <c r="A433" s="18">
        <v>201605335</v>
      </c>
      <c r="B433" s="19">
        <v>43717</v>
      </c>
      <c r="C433" s="18" t="s">
        <v>31581</v>
      </c>
      <c r="D433" s="27" t="s">
        <v>23822</v>
      </c>
      <c r="E433" s="29">
        <v>43718</v>
      </c>
      <c r="F433" s="27">
        <v>9</v>
      </c>
      <c r="G433" s="28">
        <v>10</v>
      </c>
      <c r="H433" s="40">
        <v>615.02</v>
      </c>
      <c r="I433" s="25"/>
    </row>
    <row r="434" spans="1:9" x14ac:dyDescent="0.25">
      <c r="A434" s="18">
        <v>201704066</v>
      </c>
      <c r="B434" s="19">
        <v>43717</v>
      </c>
      <c r="C434" s="18" t="s">
        <v>31580</v>
      </c>
      <c r="D434" s="27" t="s">
        <v>24187</v>
      </c>
      <c r="E434" s="29">
        <v>43724</v>
      </c>
      <c r="F434" s="27">
        <v>18</v>
      </c>
      <c r="G434" s="28">
        <v>3</v>
      </c>
      <c r="H434" s="40">
        <v>49.99</v>
      </c>
      <c r="I434" s="25"/>
    </row>
    <row r="435" spans="1:9" x14ac:dyDescent="0.25">
      <c r="A435" s="18">
        <v>201806416</v>
      </c>
      <c r="B435" s="19">
        <v>43717</v>
      </c>
      <c r="C435" s="18" t="s">
        <v>31583</v>
      </c>
      <c r="D435" s="27" t="s">
        <v>28790</v>
      </c>
      <c r="E435" s="29">
        <v>43727</v>
      </c>
      <c r="F435" s="27">
        <v>14</v>
      </c>
      <c r="G435" s="28">
        <v>2</v>
      </c>
      <c r="H435" s="40">
        <v>35.880000000000003</v>
      </c>
      <c r="I435" s="25"/>
    </row>
    <row r="436" spans="1:9" x14ac:dyDescent="0.25">
      <c r="A436" s="18">
        <v>201806860</v>
      </c>
      <c r="B436" s="19">
        <v>43717</v>
      </c>
      <c r="C436" s="18" t="s">
        <v>31585</v>
      </c>
      <c r="D436" s="27" t="s">
        <v>28673</v>
      </c>
      <c r="E436" s="29">
        <v>43722</v>
      </c>
      <c r="F436" s="27">
        <v>13</v>
      </c>
      <c r="G436" s="28">
        <v>14</v>
      </c>
      <c r="H436" s="40">
        <v>389.03</v>
      </c>
      <c r="I436" s="25"/>
    </row>
    <row r="437" spans="1:9" x14ac:dyDescent="0.25">
      <c r="A437" s="18">
        <v>201905097</v>
      </c>
      <c r="B437" s="19">
        <v>43717</v>
      </c>
      <c r="C437" s="18" t="s">
        <v>31584</v>
      </c>
      <c r="D437" s="27" t="s">
        <v>26042</v>
      </c>
      <c r="E437" s="29">
        <v>43722</v>
      </c>
      <c r="F437" s="27">
        <v>21</v>
      </c>
      <c r="G437" s="28">
        <v>4</v>
      </c>
      <c r="H437" s="40">
        <v>311.05</v>
      </c>
      <c r="I437" s="25"/>
    </row>
    <row r="438" spans="1:9" x14ac:dyDescent="0.25">
      <c r="A438" s="18">
        <v>201905200</v>
      </c>
      <c r="B438" s="19">
        <v>43717</v>
      </c>
      <c r="C438" s="18" t="s">
        <v>31586</v>
      </c>
      <c r="D438" s="27" t="s">
        <v>29168</v>
      </c>
      <c r="E438" s="29">
        <v>43723</v>
      </c>
      <c r="F438" s="27">
        <v>24</v>
      </c>
      <c r="G438" s="28">
        <v>14</v>
      </c>
      <c r="H438" s="40">
        <v>438.85</v>
      </c>
      <c r="I438" s="25"/>
    </row>
    <row r="439" spans="1:9" x14ac:dyDescent="0.25">
      <c r="A439" s="18">
        <v>201709436</v>
      </c>
      <c r="B439" s="19">
        <v>43718</v>
      </c>
      <c r="C439" s="18" t="s">
        <v>31589</v>
      </c>
      <c r="D439" s="27" t="s">
        <v>30760</v>
      </c>
      <c r="E439" s="29">
        <v>43718</v>
      </c>
      <c r="F439" s="27">
        <v>11</v>
      </c>
      <c r="G439" s="28">
        <v>19</v>
      </c>
      <c r="H439" s="40">
        <v>898.79</v>
      </c>
      <c r="I439" s="25"/>
    </row>
    <row r="440" spans="1:9" x14ac:dyDescent="0.25">
      <c r="A440" s="18">
        <v>201906792</v>
      </c>
      <c r="B440" s="19">
        <v>43718</v>
      </c>
      <c r="C440" s="18" t="s">
        <v>31587</v>
      </c>
      <c r="D440" s="27" t="s">
        <v>27855</v>
      </c>
      <c r="E440" s="29">
        <v>43721</v>
      </c>
      <c r="F440" s="27">
        <v>8</v>
      </c>
      <c r="G440" s="28">
        <v>1</v>
      </c>
      <c r="H440" s="40">
        <v>35.229999999999997</v>
      </c>
      <c r="I440" s="25"/>
    </row>
    <row r="441" spans="1:9" x14ac:dyDescent="0.25">
      <c r="A441" s="18">
        <v>201907063</v>
      </c>
      <c r="B441" s="19">
        <v>43718</v>
      </c>
      <c r="C441" s="18" t="s">
        <v>31590</v>
      </c>
      <c r="D441" s="27" t="s">
        <v>29276</v>
      </c>
      <c r="E441" s="29">
        <v>43722</v>
      </c>
      <c r="F441" s="27">
        <v>14</v>
      </c>
      <c r="G441" s="28">
        <v>15</v>
      </c>
      <c r="H441" s="40">
        <v>207.4</v>
      </c>
      <c r="I441" s="25"/>
    </row>
    <row r="442" spans="1:9" x14ac:dyDescent="0.25">
      <c r="A442" s="18">
        <v>202004258</v>
      </c>
      <c r="B442" s="19">
        <v>43718</v>
      </c>
      <c r="C442" s="18" t="s">
        <v>31588</v>
      </c>
      <c r="D442" s="27" t="s">
        <v>27339</v>
      </c>
      <c r="E442" s="29">
        <v>43722</v>
      </c>
      <c r="F442" s="27">
        <v>18</v>
      </c>
      <c r="G442" s="28">
        <v>5</v>
      </c>
      <c r="H442" s="40">
        <v>378.9</v>
      </c>
      <c r="I442" s="25"/>
    </row>
    <row r="443" spans="1:9" x14ac:dyDescent="0.25">
      <c r="A443" s="18">
        <v>201808543</v>
      </c>
      <c r="B443" s="19">
        <v>43719</v>
      </c>
      <c r="C443" s="18" t="s">
        <v>31592</v>
      </c>
      <c r="D443" s="27" t="s">
        <v>26744</v>
      </c>
      <c r="E443" s="29">
        <v>43722</v>
      </c>
      <c r="F443" s="27">
        <v>13</v>
      </c>
      <c r="G443" s="28">
        <v>2</v>
      </c>
      <c r="H443" s="40">
        <v>161.75</v>
      </c>
      <c r="I443" s="25"/>
    </row>
    <row r="444" spans="1:9" x14ac:dyDescent="0.25">
      <c r="A444" s="18">
        <v>201905793</v>
      </c>
      <c r="B444" s="19">
        <v>43719</v>
      </c>
      <c r="C444" s="18" t="s">
        <v>31591</v>
      </c>
      <c r="D444" s="27" t="s">
        <v>26970</v>
      </c>
      <c r="E444" s="29">
        <v>43725</v>
      </c>
      <c r="F444" s="27">
        <v>21</v>
      </c>
      <c r="G444" s="28">
        <v>5</v>
      </c>
      <c r="H444" s="40">
        <v>109.68</v>
      </c>
      <c r="I444" s="25"/>
    </row>
    <row r="445" spans="1:9" x14ac:dyDescent="0.25">
      <c r="A445" s="18">
        <v>202000705</v>
      </c>
      <c r="B445" s="19">
        <v>43719</v>
      </c>
      <c r="C445" s="18" t="s">
        <v>31593</v>
      </c>
      <c r="D445" s="27" t="s">
        <v>24634</v>
      </c>
      <c r="E445" s="29">
        <v>43719</v>
      </c>
      <c r="F445" s="27">
        <v>11</v>
      </c>
      <c r="G445" s="28">
        <v>15</v>
      </c>
      <c r="H445" s="40">
        <v>209.45</v>
      </c>
      <c r="I445" s="25"/>
    </row>
    <row r="446" spans="1:9" x14ac:dyDescent="0.25">
      <c r="A446" s="18">
        <v>202003320</v>
      </c>
      <c r="B446" s="19">
        <v>43719</v>
      </c>
      <c r="C446" s="18" t="s">
        <v>31594</v>
      </c>
      <c r="D446" s="27" t="s">
        <v>29119</v>
      </c>
      <c r="E446" s="29">
        <v>43727</v>
      </c>
      <c r="F446" s="27">
        <v>22</v>
      </c>
      <c r="G446" s="28">
        <v>15</v>
      </c>
      <c r="H446" s="40">
        <v>909.94</v>
      </c>
      <c r="I446" s="25"/>
    </row>
    <row r="447" spans="1:9" x14ac:dyDescent="0.25">
      <c r="A447" s="18">
        <v>201605775</v>
      </c>
      <c r="B447" s="19">
        <v>43720</v>
      </c>
      <c r="C447" s="18" t="s">
        <v>31596</v>
      </c>
      <c r="D447" s="27" t="s">
        <v>26464</v>
      </c>
      <c r="E447" s="29">
        <v>43723</v>
      </c>
      <c r="F447" s="27">
        <v>18</v>
      </c>
      <c r="G447" s="28">
        <v>19</v>
      </c>
      <c r="H447" s="40">
        <v>106.5</v>
      </c>
      <c r="I447" s="25"/>
    </row>
    <row r="448" spans="1:9" x14ac:dyDescent="0.25">
      <c r="A448" s="18">
        <v>201705494</v>
      </c>
      <c r="B448" s="19">
        <v>43720</v>
      </c>
      <c r="C448" s="18" t="s">
        <v>31595</v>
      </c>
      <c r="D448" s="27" t="s">
        <v>23240</v>
      </c>
      <c r="E448" s="29">
        <v>43724</v>
      </c>
      <c r="F448" s="27">
        <v>19</v>
      </c>
      <c r="G448" s="28">
        <v>19</v>
      </c>
      <c r="H448" s="40">
        <v>1630.67</v>
      </c>
      <c r="I448" s="25"/>
    </row>
    <row r="449" spans="1:9" x14ac:dyDescent="0.25">
      <c r="A449" s="18">
        <v>201900148</v>
      </c>
      <c r="B449" s="19">
        <v>43720</v>
      </c>
      <c r="C449" s="18" t="s">
        <v>31598</v>
      </c>
      <c r="D449" s="27" t="s">
        <v>27439</v>
      </c>
      <c r="E449" s="29">
        <v>43723</v>
      </c>
      <c r="F449" s="27">
        <v>8</v>
      </c>
      <c r="G449" s="28">
        <v>14</v>
      </c>
      <c r="H449" s="40">
        <v>1356.02</v>
      </c>
      <c r="I449" s="25"/>
    </row>
    <row r="450" spans="1:9" x14ac:dyDescent="0.25">
      <c r="A450" s="18">
        <v>201907264</v>
      </c>
      <c r="B450" s="19">
        <v>43720</v>
      </c>
      <c r="C450" s="18" t="s">
        <v>31601</v>
      </c>
      <c r="D450" s="27" t="s">
        <v>23476</v>
      </c>
      <c r="E450" s="29">
        <v>43726</v>
      </c>
      <c r="F450" s="27">
        <v>16</v>
      </c>
      <c r="G450" s="28">
        <v>15</v>
      </c>
      <c r="H450" s="40">
        <v>75.069999999999993</v>
      </c>
      <c r="I450" s="25"/>
    </row>
    <row r="451" spans="1:9" x14ac:dyDescent="0.25">
      <c r="A451" s="18">
        <v>201907872</v>
      </c>
      <c r="B451" s="19">
        <v>43720</v>
      </c>
      <c r="C451" s="18" t="s">
        <v>31597</v>
      </c>
      <c r="D451" s="27" t="s">
        <v>24074</v>
      </c>
      <c r="E451" s="29">
        <v>43722</v>
      </c>
      <c r="F451" s="27">
        <v>9</v>
      </c>
      <c r="G451" s="28">
        <v>19</v>
      </c>
      <c r="H451" s="40">
        <v>301.92</v>
      </c>
      <c r="I451" s="25"/>
    </row>
    <row r="452" spans="1:9" x14ac:dyDescent="0.25">
      <c r="A452" s="18">
        <v>202004325</v>
      </c>
      <c r="B452" s="19">
        <v>43720</v>
      </c>
      <c r="C452" s="18" t="s">
        <v>31599</v>
      </c>
      <c r="D452" s="27" t="s">
        <v>24614</v>
      </c>
      <c r="E452" s="29">
        <v>43723</v>
      </c>
      <c r="F452" s="27">
        <v>19</v>
      </c>
      <c r="G452" s="28">
        <v>15</v>
      </c>
      <c r="H452" s="40">
        <v>332.23</v>
      </c>
      <c r="I452" s="25"/>
    </row>
    <row r="453" spans="1:9" x14ac:dyDescent="0.25">
      <c r="A453" s="18">
        <v>202007463</v>
      </c>
      <c r="B453" s="19">
        <v>43720</v>
      </c>
      <c r="C453" s="18" t="s">
        <v>31600</v>
      </c>
      <c r="D453" s="27" t="s">
        <v>23746</v>
      </c>
      <c r="E453" s="29">
        <v>43730</v>
      </c>
      <c r="F453" s="27">
        <v>22</v>
      </c>
      <c r="G453" s="28">
        <v>7</v>
      </c>
      <c r="H453" s="40">
        <v>426.79</v>
      </c>
      <c r="I453" s="25"/>
    </row>
    <row r="454" spans="1:9" x14ac:dyDescent="0.25">
      <c r="A454" s="18">
        <v>201706253</v>
      </c>
      <c r="B454" s="19">
        <v>43721</v>
      </c>
      <c r="C454" s="18" t="s">
        <v>31602</v>
      </c>
      <c r="D454" s="27" t="s">
        <v>24631</v>
      </c>
      <c r="E454" s="29">
        <v>43731</v>
      </c>
      <c r="F454" s="27">
        <v>14</v>
      </c>
      <c r="G454" s="28">
        <v>9</v>
      </c>
      <c r="H454" s="40">
        <v>24.11</v>
      </c>
      <c r="I454" s="25"/>
    </row>
    <row r="455" spans="1:9" x14ac:dyDescent="0.25">
      <c r="A455" s="18">
        <v>202005950</v>
      </c>
      <c r="B455" s="19">
        <v>43721</v>
      </c>
      <c r="C455" s="18" t="s">
        <v>31603</v>
      </c>
      <c r="D455" s="27" t="s">
        <v>26819</v>
      </c>
      <c r="E455" s="29">
        <v>43724</v>
      </c>
      <c r="F455" s="27">
        <v>16</v>
      </c>
      <c r="G455" s="28">
        <v>14</v>
      </c>
      <c r="H455" s="40">
        <v>140.24</v>
      </c>
      <c r="I455" s="25"/>
    </row>
    <row r="456" spans="1:9" x14ac:dyDescent="0.25">
      <c r="A456" s="18">
        <v>201506449</v>
      </c>
      <c r="B456" s="19">
        <v>43722</v>
      </c>
      <c r="C456" s="18" t="s">
        <v>31609</v>
      </c>
      <c r="D456" s="27" t="s">
        <v>28257</v>
      </c>
      <c r="E456" s="29">
        <v>43728</v>
      </c>
      <c r="F456" s="27">
        <v>11</v>
      </c>
      <c r="G456" s="28">
        <v>19</v>
      </c>
      <c r="H456" s="40">
        <v>1496.74</v>
      </c>
      <c r="I456" s="25"/>
    </row>
    <row r="457" spans="1:9" x14ac:dyDescent="0.25">
      <c r="A457" s="18">
        <v>201605240</v>
      </c>
      <c r="B457" s="19">
        <v>43722</v>
      </c>
      <c r="C457" s="18" t="s">
        <v>31608</v>
      </c>
      <c r="D457" s="27" t="s">
        <v>25518</v>
      </c>
      <c r="E457" s="29">
        <v>43724</v>
      </c>
      <c r="F457" s="27">
        <v>22</v>
      </c>
      <c r="G457" s="28">
        <v>13</v>
      </c>
      <c r="H457" s="40">
        <v>46.42</v>
      </c>
      <c r="I457" s="25"/>
    </row>
    <row r="458" spans="1:9" x14ac:dyDescent="0.25">
      <c r="A458" s="18">
        <v>201905175</v>
      </c>
      <c r="B458" s="19">
        <v>43722</v>
      </c>
      <c r="C458" s="18" t="s">
        <v>31606</v>
      </c>
      <c r="D458" s="27" t="s">
        <v>26054</v>
      </c>
      <c r="E458" s="29">
        <v>43732</v>
      </c>
      <c r="F458" s="27">
        <v>7</v>
      </c>
      <c r="G458" s="28">
        <v>18</v>
      </c>
      <c r="H458" s="40">
        <v>1011.02</v>
      </c>
      <c r="I458" s="25"/>
    </row>
    <row r="459" spans="1:9" x14ac:dyDescent="0.25">
      <c r="A459" s="18">
        <v>201905376</v>
      </c>
      <c r="B459" s="19">
        <v>43722</v>
      </c>
      <c r="C459" s="18" t="s">
        <v>31610</v>
      </c>
      <c r="D459" s="27" t="s">
        <v>28659</v>
      </c>
      <c r="E459" s="29">
        <v>43725</v>
      </c>
      <c r="F459" s="27">
        <v>12</v>
      </c>
      <c r="G459" s="28">
        <v>4</v>
      </c>
      <c r="H459" s="40">
        <v>18.559999999999999</v>
      </c>
      <c r="I459" s="25"/>
    </row>
    <row r="460" spans="1:9" x14ac:dyDescent="0.25">
      <c r="A460" s="18">
        <v>201906638</v>
      </c>
      <c r="B460" s="19">
        <v>43722</v>
      </c>
      <c r="C460" s="18" t="s">
        <v>31604</v>
      </c>
      <c r="D460" s="27" t="s">
        <v>27826</v>
      </c>
      <c r="E460" s="29">
        <v>43724</v>
      </c>
      <c r="F460" s="27">
        <v>18</v>
      </c>
      <c r="G460" s="28">
        <v>17</v>
      </c>
      <c r="H460" s="40">
        <v>85.08</v>
      </c>
      <c r="I460" s="25"/>
    </row>
    <row r="461" spans="1:9" x14ac:dyDescent="0.25">
      <c r="A461" s="18">
        <v>201906638</v>
      </c>
      <c r="B461" s="19">
        <v>43722</v>
      </c>
      <c r="C461" s="18" t="s">
        <v>31605</v>
      </c>
      <c r="D461" s="27" t="s">
        <v>29599</v>
      </c>
      <c r="E461" s="29">
        <v>43722</v>
      </c>
      <c r="F461" s="27">
        <v>15</v>
      </c>
      <c r="G461" s="28">
        <v>9</v>
      </c>
      <c r="H461" s="40">
        <v>833.22</v>
      </c>
      <c r="I461" s="25"/>
    </row>
    <row r="462" spans="1:9" x14ac:dyDescent="0.25">
      <c r="A462" s="18">
        <v>202008418</v>
      </c>
      <c r="B462" s="19">
        <v>43722</v>
      </c>
      <c r="C462" s="18" t="s">
        <v>31611</v>
      </c>
      <c r="D462" s="27" t="s">
        <v>29898</v>
      </c>
      <c r="E462" s="29">
        <v>43729</v>
      </c>
      <c r="F462" s="27">
        <v>22</v>
      </c>
      <c r="G462" s="28">
        <v>6</v>
      </c>
      <c r="H462" s="40">
        <v>300.14999999999998</v>
      </c>
      <c r="I462" s="25"/>
    </row>
    <row r="463" spans="1:9" x14ac:dyDescent="0.25">
      <c r="A463" s="18">
        <v>202109486</v>
      </c>
      <c r="B463" s="19">
        <v>43722</v>
      </c>
      <c r="C463" s="18" t="s">
        <v>31607</v>
      </c>
      <c r="D463" s="27" t="s">
        <v>24326</v>
      </c>
      <c r="E463" s="29">
        <v>43727</v>
      </c>
      <c r="F463" s="27">
        <v>20</v>
      </c>
      <c r="G463" s="28">
        <v>13</v>
      </c>
      <c r="H463" s="40">
        <v>58.23</v>
      </c>
      <c r="I463" s="25"/>
    </row>
    <row r="464" spans="1:9" x14ac:dyDescent="0.25">
      <c r="A464" s="18">
        <v>201706415</v>
      </c>
      <c r="B464" s="19">
        <v>43723</v>
      </c>
      <c r="C464" s="18" t="s">
        <v>31617</v>
      </c>
      <c r="D464" s="27" t="s">
        <v>27614</v>
      </c>
      <c r="E464" s="29">
        <v>43723</v>
      </c>
      <c r="F464" s="27">
        <v>22</v>
      </c>
      <c r="G464" s="28">
        <v>8</v>
      </c>
      <c r="H464" s="40">
        <v>418.99</v>
      </c>
      <c r="I464" s="25"/>
    </row>
    <row r="465" spans="1:9" x14ac:dyDescent="0.25">
      <c r="A465" s="18">
        <v>201906117</v>
      </c>
      <c r="B465" s="19">
        <v>43723</v>
      </c>
      <c r="C465" s="18" t="s">
        <v>31615</v>
      </c>
      <c r="D465" s="27" t="s">
        <v>26578</v>
      </c>
      <c r="E465" s="29">
        <v>43725</v>
      </c>
      <c r="F465" s="27">
        <v>24</v>
      </c>
      <c r="G465" s="28">
        <v>19</v>
      </c>
      <c r="H465" s="40">
        <v>10.71</v>
      </c>
      <c r="I465" s="25"/>
    </row>
    <row r="466" spans="1:9" x14ac:dyDescent="0.25">
      <c r="A466" s="18">
        <v>201906117</v>
      </c>
      <c r="B466" s="19">
        <v>43723</v>
      </c>
      <c r="C466" s="18" t="s">
        <v>31616</v>
      </c>
      <c r="D466" s="27" t="s">
        <v>28485</v>
      </c>
      <c r="E466" s="29">
        <v>43724</v>
      </c>
      <c r="F466" s="27">
        <v>10</v>
      </c>
      <c r="G466" s="28">
        <v>10</v>
      </c>
      <c r="H466" s="40">
        <v>787.5</v>
      </c>
      <c r="I466" s="25"/>
    </row>
    <row r="467" spans="1:9" x14ac:dyDescent="0.25">
      <c r="A467" s="18">
        <v>201907198</v>
      </c>
      <c r="B467" s="19">
        <v>43723</v>
      </c>
      <c r="C467" s="18" t="s">
        <v>31612</v>
      </c>
      <c r="D467" s="27" t="s">
        <v>26419</v>
      </c>
      <c r="E467" s="29">
        <v>43729</v>
      </c>
      <c r="F467" s="27">
        <v>24</v>
      </c>
      <c r="G467" s="28">
        <v>11</v>
      </c>
      <c r="H467" s="40">
        <v>683.37</v>
      </c>
      <c r="I467" s="25"/>
    </row>
    <row r="468" spans="1:9" x14ac:dyDescent="0.25">
      <c r="A468" s="18">
        <v>202004374</v>
      </c>
      <c r="B468" s="19">
        <v>43723</v>
      </c>
      <c r="C468" s="18" t="s">
        <v>31614</v>
      </c>
      <c r="D468" s="27" t="s">
        <v>25023</v>
      </c>
      <c r="E468" s="29">
        <v>43733</v>
      </c>
      <c r="F468" s="27">
        <v>7</v>
      </c>
      <c r="G468" s="28">
        <v>8</v>
      </c>
      <c r="H468" s="40">
        <v>630.02</v>
      </c>
      <c r="I468" s="25"/>
    </row>
    <row r="469" spans="1:9" x14ac:dyDescent="0.25">
      <c r="A469" s="18">
        <v>202005283</v>
      </c>
      <c r="B469" s="19">
        <v>43723</v>
      </c>
      <c r="C469" s="18" t="s">
        <v>31613</v>
      </c>
      <c r="D469" s="27" t="s">
        <v>23866</v>
      </c>
      <c r="E469" s="29">
        <v>43728</v>
      </c>
      <c r="F469" s="27">
        <v>17</v>
      </c>
      <c r="G469" s="28">
        <v>14</v>
      </c>
      <c r="H469" s="40">
        <v>1273.8599999999999</v>
      </c>
      <c r="I469" s="25"/>
    </row>
    <row r="470" spans="1:9" x14ac:dyDescent="0.25">
      <c r="A470" s="18">
        <v>201403686</v>
      </c>
      <c r="B470" s="19">
        <v>43724</v>
      </c>
      <c r="C470" s="18" t="s">
        <v>31622</v>
      </c>
      <c r="D470" s="27" t="s">
        <v>31133</v>
      </c>
      <c r="E470" s="29">
        <v>43725</v>
      </c>
      <c r="F470" s="27">
        <v>18</v>
      </c>
      <c r="G470" s="28">
        <v>2</v>
      </c>
      <c r="H470" s="40">
        <v>16.579999999999998</v>
      </c>
      <c r="I470" s="25"/>
    </row>
    <row r="471" spans="1:9" x14ac:dyDescent="0.25">
      <c r="A471" s="18">
        <v>201704507</v>
      </c>
      <c r="B471" s="19">
        <v>43724</v>
      </c>
      <c r="C471" s="18" t="s">
        <v>31621</v>
      </c>
      <c r="D471" s="27" t="s">
        <v>24650</v>
      </c>
      <c r="E471" s="29">
        <v>43727</v>
      </c>
      <c r="F471" s="27">
        <v>7</v>
      </c>
      <c r="G471" s="28">
        <v>16</v>
      </c>
      <c r="H471" s="40">
        <v>589.09</v>
      </c>
      <c r="I471" s="25"/>
    </row>
    <row r="472" spans="1:9" x14ac:dyDescent="0.25">
      <c r="A472" s="18">
        <v>201905793</v>
      </c>
      <c r="B472" s="19">
        <v>43724</v>
      </c>
      <c r="C472" s="18" t="s">
        <v>31619</v>
      </c>
      <c r="D472" s="27" t="s">
        <v>27113</v>
      </c>
      <c r="E472" s="29">
        <v>43725</v>
      </c>
      <c r="F472" s="27">
        <v>21</v>
      </c>
      <c r="G472" s="28">
        <v>4</v>
      </c>
      <c r="H472" s="40">
        <v>341.69</v>
      </c>
      <c r="I472" s="25"/>
    </row>
    <row r="473" spans="1:9" x14ac:dyDescent="0.25">
      <c r="A473" s="18">
        <v>202004996</v>
      </c>
      <c r="B473" s="19">
        <v>43724</v>
      </c>
      <c r="C473" s="18" t="s">
        <v>31624</v>
      </c>
      <c r="D473" s="27" t="s">
        <v>24732</v>
      </c>
      <c r="E473" s="29">
        <v>43724</v>
      </c>
      <c r="F473" s="27">
        <v>11</v>
      </c>
      <c r="G473" s="28">
        <v>8</v>
      </c>
      <c r="H473" s="40">
        <v>231.28</v>
      </c>
      <c r="I473" s="25"/>
    </row>
    <row r="474" spans="1:9" x14ac:dyDescent="0.25">
      <c r="A474" s="18">
        <v>202005140</v>
      </c>
      <c r="B474" s="19">
        <v>43724</v>
      </c>
      <c r="C474" s="18" t="s">
        <v>31623</v>
      </c>
      <c r="D474" s="27" t="s">
        <v>24229</v>
      </c>
      <c r="E474" s="29">
        <v>43731</v>
      </c>
      <c r="F474" s="27">
        <v>13</v>
      </c>
      <c r="G474" s="28">
        <v>18</v>
      </c>
      <c r="H474" s="40">
        <v>1259.4100000000001</v>
      </c>
      <c r="I474" s="25"/>
    </row>
    <row r="475" spans="1:9" x14ac:dyDescent="0.25">
      <c r="A475" s="18">
        <v>202005285</v>
      </c>
      <c r="B475" s="19">
        <v>43724</v>
      </c>
      <c r="C475" s="18" t="s">
        <v>31620</v>
      </c>
      <c r="D475" s="27" t="s">
        <v>29773</v>
      </c>
      <c r="E475" s="29">
        <v>43726</v>
      </c>
      <c r="F475" s="27">
        <v>17</v>
      </c>
      <c r="G475" s="28">
        <v>16</v>
      </c>
      <c r="H475" s="40">
        <v>319.68</v>
      </c>
      <c r="I475" s="25"/>
    </row>
    <row r="476" spans="1:9" x14ac:dyDescent="0.25">
      <c r="A476" s="18">
        <v>202005330</v>
      </c>
      <c r="B476" s="19">
        <v>43724</v>
      </c>
      <c r="C476" s="18" t="s">
        <v>31618</v>
      </c>
      <c r="D476" s="27" t="s">
        <v>23680</v>
      </c>
      <c r="E476" s="29">
        <v>43731</v>
      </c>
      <c r="F476" s="27">
        <v>7</v>
      </c>
      <c r="G476" s="28">
        <v>8</v>
      </c>
      <c r="H476" s="40">
        <v>548.09</v>
      </c>
      <c r="I476" s="25"/>
    </row>
    <row r="477" spans="1:9" x14ac:dyDescent="0.25">
      <c r="A477" s="18">
        <v>201808543</v>
      </c>
      <c r="B477" s="19">
        <v>43725</v>
      </c>
      <c r="C477" s="18" t="s">
        <v>31627</v>
      </c>
      <c r="D477" s="27" t="s">
        <v>30476</v>
      </c>
      <c r="E477" s="29">
        <v>43730</v>
      </c>
      <c r="F477" s="27">
        <v>15</v>
      </c>
      <c r="G477" s="28">
        <v>13</v>
      </c>
      <c r="H477" s="40">
        <v>895.73</v>
      </c>
      <c r="I477" s="25"/>
    </row>
    <row r="478" spans="1:9" x14ac:dyDescent="0.25">
      <c r="A478" s="18">
        <v>201907281</v>
      </c>
      <c r="B478" s="19">
        <v>43725</v>
      </c>
      <c r="C478" s="18" t="s">
        <v>31628</v>
      </c>
      <c r="D478" s="27" t="s">
        <v>25277</v>
      </c>
      <c r="E478" s="29">
        <v>43726</v>
      </c>
      <c r="F478" s="27">
        <v>18</v>
      </c>
      <c r="G478" s="28">
        <v>12</v>
      </c>
      <c r="H478" s="40">
        <v>1130.3599999999999</v>
      </c>
      <c r="I478" s="25"/>
    </row>
    <row r="479" spans="1:9" x14ac:dyDescent="0.25">
      <c r="A479" s="18">
        <v>202000138</v>
      </c>
      <c r="B479" s="19">
        <v>43725</v>
      </c>
      <c r="C479" s="18" t="s">
        <v>31626</v>
      </c>
      <c r="D479" s="27" t="s">
        <v>28173</v>
      </c>
      <c r="E479" s="29">
        <v>43725</v>
      </c>
      <c r="F479" s="27">
        <v>17</v>
      </c>
      <c r="G479" s="28">
        <v>18</v>
      </c>
      <c r="H479" s="40">
        <v>982.15</v>
      </c>
      <c r="I479" s="25"/>
    </row>
    <row r="480" spans="1:9" x14ac:dyDescent="0.25">
      <c r="A480" s="18">
        <v>202003529</v>
      </c>
      <c r="B480" s="19">
        <v>43725</v>
      </c>
      <c r="C480" s="18" t="s">
        <v>31625</v>
      </c>
      <c r="D480" s="27" t="s">
        <v>30119</v>
      </c>
      <c r="E480" s="29">
        <v>43726</v>
      </c>
      <c r="F480" s="27">
        <v>13</v>
      </c>
      <c r="G480" s="28">
        <v>18</v>
      </c>
      <c r="H480" s="40">
        <v>1346.07</v>
      </c>
      <c r="I480" s="25"/>
    </row>
    <row r="481" spans="1:9" x14ac:dyDescent="0.25">
      <c r="A481" s="18">
        <v>201905705</v>
      </c>
      <c r="B481" s="19">
        <v>43726</v>
      </c>
      <c r="C481" s="18" t="s">
        <v>31631</v>
      </c>
      <c r="D481" s="27" t="s">
        <v>30200</v>
      </c>
      <c r="E481" s="29">
        <v>43727</v>
      </c>
      <c r="F481" s="27">
        <v>7</v>
      </c>
      <c r="G481" s="28">
        <v>19</v>
      </c>
      <c r="H481" s="40">
        <v>166.74</v>
      </c>
      <c r="I481" s="25"/>
    </row>
    <row r="482" spans="1:9" x14ac:dyDescent="0.25">
      <c r="A482" s="18">
        <v>202000416</v>
      </c>
      <c r="B482" s="19">
        <v>43726</v>
      </c>
      <c r="C482" s="18" t="s">
        <v>31630</v>
      </c>
      <c r="D482" s="27" t="s">
        <v>29769</v>
      </c>
      <c r="E482" s="29">
        <v>43726</v>
      </c>
      <c r="F482" s="27">
        <v>23</v>
      </c>
      <c r="G482" s="28">
        <v>11</v>
      </c>
      <c r="H482" s="40">
        <v>398.64</v>
      </c>
      <c r="I482" s="25"/>
    </row>
    <row r="483" spans="1:9" x14ac:dyDescent="0.25">
      <c r="A483" s="18">
        <v>202007163</v>
      </c>
      <c r="B483" s="19">
        <v>43726</v>
      </c>
      <c r="C483" s="18" t="s">
        <v>31629</v>
      </c>
      <c r="D483" s="27" t="s">
        <v>29418</v>
      </c>
      <c r="E483" s="29">
        <v>43733</v>
      </c>
      <c r="F483" s="27">
        <v>17</v>
      </c>
      <c r="G483" s="28">
        <v>15</v>
      </c>
      <c r="H483" s="40">
        <v>1160.93</v>
      </c>
      <c r="I483" s="25"/>
    </row>
    <row r="484" spans="1:9" x14ac:dyDescent="0.25">
      <c r="A484" s="18">
        <v>201302823</v>
      </c>
      <c r="B484" s="19">
        <v>43727</v>
      </c>
      <c r="C484" s="18" t="s">
        <v>31635</v>
      </c>
      <c r="D484" s="27" t="s">
        <v>30059</v>
      </c>
      <c r="E484" s="29">
        <v>43736</v>
      </c>
      <c r="F484" s="27">
        <v>17</v>
      </c>
      <c r="G484" s="28">
        <v>6</v>
      </c>
      <c r="H484" s="40">
        <v>380.04</v>
      </c>
      <c r="I484" s="25"/>
    </row>
    <row r="485" spans="1:9" x14ac:dyDescent="0.25">
      <c r="A485" s="18">
        <v>201806175</v>
      </c>
      <c r="B485" s="19">
        <v>43727</v>
      </c>
      <c r="C485" s="18" t="s">
        <v>31637</v>
      </c>
      <c r="D485" s="27" t="s">
        <v>29973</v>
      </c>
      <c r="E485" s="29">
        <v>43729</v>
      </c>
      <c r="F485" s="27">
        <v>7</v>
      </c>
      <c r="G485" s="28">
        <v>2</v>
      </c>
      <c r="H485" s="40">
        <v>23.05</v>
      </c>
      <c r="I485" s="25"/>
    </row>
    <row r="486" spans="1:9" x14ac:dyDescent="0.25">
      <c r="A486" s="18">
        <v>201806787</v>
      </c>
      <c r="B486" s="19">
        <v>43727</v>
      </c>
      <c r="C486" s="18" t="s">
        <v>31632</v>
      </c>
      <c r="D486" s="27" t="s">
        <v>24296</v>
      </c>
      <c r="E486" s="29">
        <v>43735</v>
      </c>
      <c r="F486" s="27">
        <v>19</v>
      </c>
      <c r="G486" s="28">
        <v>17</v>
      </c>
      <c r="H486" s="40">
        <v>420.65</v>
      </c>
      <c r="I486" s="25"/>
    </row>
    <row r="487" spans="1:9" x14ac:dyDescent="0.25">
      <c r="A487" s="18">
        <v>201907198</v>
      </c>
      <c r="B487" s="19">
        <v>43727</v>
      </c>
      <c r="C487" s="18" t="s">
        <v>31634</v>
      </c>
      <c r="D487" s="27" t="s">
        <v>30803</v>
      </c>
      <c r="E487" s="29">
        <v>43732</v>
      </c>
      <c r="F487" s="27">
        <v>14</v>
      </c>
      <c r="G487" s="28">
        <v>10</v>
      </c>
      <c r="H487" s="40">
        <v>714.95</v>
      </c>
      <c r="I487" s="25"/>
    </row>
    <row r="488" spans="1:9" x14ac:dyDescent="0.25">
      <c r="A488" s="18">
        <v>201907457</v>
      </c>
      <c r="B488" s="19">
        <v>43727</v>
      </c>
      <c r="C488" s="18" t="s">
        <v>31636</v>
      </c>
      <c r="D488" s="27" t="s">
        <v>28425</v>
      </c>
      <c r="E488" s="29">
        <v>43734</v>
      </c>
      <c r="F488" s="27">
        <v>13</v>
      </c>
      <c r="G488" s="28">
        <v>2</v>
      </c>
      <c r="H488" s="40">
        <v>57.15</v>
      </c>
      <c r="I488" s="25"/>
    </row>
    <row r="489" spans="1:9" x14ac:dyDescent="0.25">
      <c r="A489" s="18">
        <v>202005356</v>
      </c>
      <c r="B489" s="19">
        <v>43727</v>
      </c>
      <c r="C489" s="18" t="s">
        <v>31633</v>
      </c>
      <c r="D489" s="27" t="s">
        <v>29383</v>
      </c>
      <c r="E489" s="29">
        <v>43734</v>
      </c>
      <c r="F489" s="27">
        <v>16</v>
      </c>
      <c r="G489" s="28">
        <v>19</v>
      </c>
      <c r="H489" s="40">
        <v>923.92</v>
      </c>
      <c r="I489" s="25"/>
    </row>
    <row r="490" spans="1:9" x14ac:dyDescent="0.25">
      <c r="A490" s="18">
        <v>199803795</v>
      </c>
      <c r="B490" s="19">
        <v>43728</v>
      </c>
      <c r="C490" s="18" t="s">
        <v>31640</v>
      </c>
      <c r="D490" s="27" t="s">
        <v>26818</v>
      </c>
      <c r="E490" s="29">
        <v>43729</v>
      </c>
      <c r="F490" s="27">
        <v>9</v>
      </c>
      <c r="G490" s="28">
        <v>3</v>
      </c>
      <c r="H490" s="40">
        <v>55.09</v>
      </c>
      <c r="I490" s="25"/>
    </row>
    <row r="491" spans="1:9" x14ac:dyDescent="0.25">
      <c r="A491" s="18">
        <v>201208089</v>
      </c>
      <c r="B491" s="19">
        <v>43728</v>
      </c>
      <c r="C491" s="18" t="s">
        <v>31638</v>
      </c>
      <c r="D491" s="27" t="s">
        <v>27679</v>
      </c>
      <c r="E491" s="29">
        <v>43733</v>
      </c>
      <c r="F491" s="27">
        <v>17</v>
      </c>
      <c r="G491" s="28">
        <v>12</v>
      </c>
      <c r="H491" s="40">
        <v>786.48</v>
      </c>
      <c r="I491" s="25"/>
    </row>
    <row r="492" spans="1:9" x14ac:dyDescent="0.25">
      <c r="A492" s="18">
        <v>201603619</v>
      </c>
      <c r="B492" s="19">
        <v>43728</v>
      </c>
      <c r="C492" s="18" t="s">
        <v>31639</v>
      </c>
      <c r="D492" s="27" t="s">
        <v>28546</v>
      </c>
      <c r="E492" s="29">
        <v>43730</v>
      </c>
      <c r="F492" s="27">
        <v>12</v>
      </c>
      <c r="G492" s="28">
        <v>16</v>
      </c>
      <c r="H492" s="40">
        <v>646.32000000000005</v>
      </c>
      <c r="I492" s="25"/>
    </row>
    <row r="493" spans="1:9" x14ac:dyDescent="0.25">
      <c r="A493" s="18">
        <v>201908126</v>
      </c>
      <c r="B493" s="19">
        <v>43728</v>
      </c>
      <c r="C493" s="18" t="s">
        <v>31644</v>
      </c>
      <c r="D493" s="27" t="s">
        <v>28374</v>
      </c>
      <c r="E493" s="29">
        <v>43731</v>
      </c>
      <c r="F493" s="27">
        <v>22</v>
      </c>
      <c r="G493" s="28">
        <v>12</v>
      </c>
      <c r="H493" s="40">
        <v>832.31</v>
      </c>
      <c r="I493" s="25"/>
    </row>
    <row r="494" spans="1:9" x14ac:dyDescent="0.25">
      <c r="A494" s="18">
        <v>202008116</v>
      </c>
      <c r="B494" s="19">
        <v>43728</v>
      </c>
      <c r="C494" s="18" t="s">
        <v>31643</v>
      </c>
      <c r="D494" s="27" t="s">
        <v>28895</v>
      </c>
      <c r="E494" s="29">
        <v>43735</v>
      </c>
      <c r="F494" s="27">
        <v>17</v>
      </c>
      <c r="G494" s="28">
        <v>14</v>
      </c>
      <c r="H494" s="40">
        <v>278.83999999999997</v>
      </c>
      <c r="I494" s="25"/>
    </row>
    <row r="495" spans="1:9" x14ac:dyDescent="0.25">
      <c r="A495" s="18">
        <v>202009548</v>
      </c>
      <c r="B495" s="19">
        <v>43728</v>
      </c>
      <c r="C495" s="18" t="s">
        <v>31641</v>
      </c>
      <c r="D495" s="27" t="s">
        <v>24233</v>
      </c>
      <c r="E495" s="29">
        <v>43729</v>
      </c>
      <c r="F495" s="27">
        <v>14</v>
      </c>
      <c r="G495" s="28">
        <v>6</v>
      </c>
      <c r="H495" s="40">
        <v>280.92</v>
      </c>
      <c r="I495" s="25"/>
    </row>
    <row r="496" spans="1:9" x14ac:dyDescent="0.25">
      <c r="A496" s="18">
        <v>202102695</v>
      </c>
      <c r="B496" s="19">
        <v>43728</v>
      </c>
      <c r="C496" s="18" t="s">
        <v>31642</v>
      </c>
      <c r="D496" s="27" t="s">
        <v>27897</v>
      </c>
      <c r="E496" s="29">
        <v>43738</v>
      </c>
      <c r="F496" s="27">
        <v>14</v>
      </c>
      <c r="G496" s="28">
        <v>20</v>
      </c>
      <c r="H496" s="40">
        <v>529.71</v>
      </c>
      <c r="I496" s="25"/>
    </row>
    <row r="497" spans="1:9" x14ac:dyDescent="0.25">
      <c r="A497" s="18">
        <v>201307032</v>
      </c>
      <c r="B497" s="19">
        <v>43729</v>
      </c>
      <c r="C497" s="18" t="s">
        <v>31648</v>
      </c>
      <c r="D497" s="27" t="s">
        <v>31099</v>
      </c>
      <c r="E497" s="29">
        <v>43734</v>
      </c>
      <c r="F497" s="27">
        <v>20</v>
      </c>
      <c r="G497" s="28">
        <v>15</v>
      </c>
      <c r="H497" s="40">
        <v>96.13</v>
      </c>
      <c r="I497" s="25"/>
    </row>
    <row r="498" spans="1:9" x14ac:dyDescent="0.25">
      <c r="A498" s="18">
        <v>201506449</v>
      </c>
      <c r="B498" s="19">
        <v>43729</v>
      </c>
      <c r="C498" s="18" t="s">
        <v>31650</v>
      </c>
      <c r="D498" s="27" t="s">
        <v>30459</v>
      </c>
      <c r="E498" s="29">
        <v>43730</v>
      </c>
      <c r="F498" s="27">
        <v>10</v>
      </c>
      <c r="G498" s="28">
        <v>7</v>
      </c>
      <c r="H498" s="40">
        <v>174.02</v>
      </c>
      <c r="I498" s="25"/>
    </row>
    <row r="499" spans="1:9" x14ac:dyDescent="0.25">
      <c r="A499" s="18">
        <v>201708809</v>
      </c>
      <c r="B499" s="19">
        <v>43729</v>
      </c>
      <c r="C499" s="18" t="s">
        <v>31646</v>
      </c>
      <c r="D499" s="27" t="s">
        <v>25077</v>
      </c>
      <c r="E499" s="29">
        <v>43736</v>
      </c>
      <c r="F499" s="27">
        <v>15</v>
      </c>
      <c r="G499" s="28">
        <v>19</v>
      </c>
      <c r="H499" s="40">
        <v>1779.45</v>
      </c>
      <c r="I499" s="25"/>
    </row>
    <row r="500" spans="1:9" x14ac:dyDescent="0.25">
      <c r="A500" s="18">
        <v>201806161</v>
      </c>
      <c r="B500" s="19">
        <v>43729</v>
      </c>
      <c r="C500" s="18" t="s">
        <v>31645</v>
      </c>
      <c r="D500" s="27" t="s">
        <v>25933</v>
      </c>
      <c r="E500" s="29">
        <v>43734</v>
      </c>
      <c r="F500" s="27">
        <v>14</v>
      </c>
      <c r="G500" s="28">
        <v>17</v>
      </c>
      <c r="H500" s="40">
        <v>1617.74</v>
      </c>
      <c r="I500" s="25"/>
    </row>
    <row r="501" spans="1:9" x14ac:dyDescent="0.25">
      <c r="A501" s="18">
        <v>201806175</v>
      </c>
      <c r="B501" s="19">
        <v>43729</v>
      </c>
      <c r="C501" s="18" t="s">
        <v>31651</v>
      </c>
      <c r="D501" s="27" t="s">
        <v>25453</v>
      </c>
      <c r="E501" s="29">
        <v>43737</v>
      </c>
      <c r="F501" s="27">
        <v>8</v>
      </c>
      <c r="G501" s="28">
        <v>10</v>
      </c>
      <c r="H501" s="40">
        <v>332.99</v>
      </c>
      <c r="I501" s="25"/>
    </row>
    <row r="502" spans="1:9" x14ac:dyDescent="0.25">
      <c r="A502" s="18">
        <v>201900564</v>
      </c>
      <c r="B502" s="19">
        <v>43729</v>
      </c>
      <c r="C502" s="18" t="s">
        <v>31649</v>
      </c>
      <c r="D502" s="27" t="s">
        <v>29734</v>
      </c>
      <c r="E502" s="29">
        <v>43732</v>
      </c>
      <c r="F502" s="27">
        <v>18</v>
      </c>
      <c r="G502" s="28">
        <v>14</v>
      </c>
      <c r="H502" s="40">
        <v>497.2</v>
      </c>
      <c r="I502" s="25"/>
    </row>
    <row r="503" spans="1:9" x14ac:dyDescent="0.25">
      <c r="A503" s="18">
        <v>201905034</v>
      </c>
      <c r="B503" s="19">
        <v>43729</v>
      </c>
      <c r="C503" s="18" t="s">
        <v>31652</v>
      </c>
      <c r="D503" s="27" t="s">
        <v>28660</v>
      </c>
      <c r="E503" s="29">
        <v>43734</v>
      </c>
      <c r="F503" s="27">
        <v>15</v>
      </c>
      <c r="G503" s="28">
        <v>2</v>
      </c>
      <c r="H503" s="40">
        <v>93.1</v>
      </c>
      <c r="I503" s="25"/>
    </row>
    <row r="504" spans="1:9" x14ac:dyDescent="0.25">
      <c r="A504" s="18">
        <v>202007344</v>
      </c>
      <c r="B504" s="19">
        <v>43729</v>
      </c>
      <c r="C504" s="18" t="s">
        <v>31647</v>
      </c>
      <c r="D504" s="27" t="s">
        <v>28395</v>
      </c>
      <c r="E504" s="29">
        <v>43733</v>
      </c>
      <c r="F504" s="27">
        <v>23</v>
      </c>
      <c r="G504" s="28">
        <v>6</v>
      </c>
      <c r="H504" s="40">
        <v>577.36</v>
      </c>
      <c r="I504" s="25"/>
    </row>
    <row r="505" spans="1:9" x14ac:dyDescent="0.25">
      <c r="A505" s="18">
        <v>201704599</v>
      </c>
      <c r="B505" s="19">
        <v>43730</v>
      </c>
      <c r="C505" s="18" t="s">
        <v>31656</v>
      </c>
      <c r="D505" s="27" t="s">
        <v>28489</v>
      </c>
      <c r="E505" s="29">
        <v>43736</v>
      </c>
      <c r="F505" s="27">
        <v>21</v>
      </c>
      <c r="G505" s="28">
        <v>14</v>
      </c>
      <c r="H505" s="40">
        <v>878.22</v>
      </c>
      <c r="I505" s="25"/>
    </row>
    <row r="506" spans="1:9" x14ac:dyDescent="0.25">
      <c r="A506" s="18">
        <v>201705754</v>
      </c>
      <c r="B506" s="19">
        <v>43730</v>
      </c>
      <c r="C506" s="18" t="s">
        <v>31658</v>
      </c>
      <c r="D506" s="27" t="s">
        <v>30804</v>
      </c>
      <c r="E506" s="29">
        <v>43733</v>
      </c>
      <c r="F506" s="27">
        <v>10</v>
      </c>
      <c r="G506" s="28">
        <v>9</v>
      </c>
      <c r="H506" s="40">
        <v>795.25</v>
      </c>
      <c r="I506" s="25"/>
    </row>
    <row r="507" spans="1:9" x14ac:dyDescent="0.25">
      <c r="A507" s="18">
        <v>201806151</v>
      </c>
      <c r="B507" s="19">
        <v>43730</v>
      </c>
      <c r="C507" s="18" t="s">
        <v>31659</v>
      </c>
      <c r="D507" s="27" t="s">
        <v>24589</v>
      </c>
      <c r="E507" s="29">
        <v>43733</v>
      </c>
      <c r="F507" s="27">
        <v>20</v>
      </c>
      <c r="G507" s="28">
        <v>9</v>
      </c>
      <c r="H507" s="40">
        <v>689.92</v>
      </c>
      <c r="I507" s="25"/>
    </row>
    <row r="508" spans="1:9" x14ac:dyDescent="0.25">
      <c r="A508" s="18">
        <v>201806360</v>
      </c>
      <c r="B508" s="19">
        <v>43730</v>
      </c>
      <c r="C508" s="18" t="s">
        <v>31654</v>
      </c>
      <c r="D508" s="27" t="s">
        <v>28888</v>
      </c>
      <c r="E508" s="29">
        <v>43739</v>
      </c>
      <c r="F508" s="27">
        <v>22</v>
      </c>
      <c r="G508" s="28">
        <v>13</v>
      </c>
      <c r="H508" s="40">
        <v>132.05000000000001</v>
      </c>
      <c r="I508" s="25"/>
    </row>
    <row r="509" spans="1:9" x14ac:dyDescent="0.25">
      <c r="A509" s="18">
        <v>202000140</v>
      </c>
      <c r="B509" s="19">
        <v>43730</v>
      </c>
      <c r="C509" s="18" t="s">
        <v>31657</v>
      </c>
      <c r="D509" s="27" t="s">
        <v>23656</v>
      </c>
      <c r="E509" s="29">
        <v>43733</v>
      </c>
      <c r="F509" s="27">
        <v>7</v>
      </c>
      <c r="G509" s="28">
        <v>7</v>
      </c>
      <c r="H509" s="40">
        <v>261.38</v>
      </c>
      <c r="I509" s="25"/>
    </row>
    <row r="510" spans="1:9" x14ac:dyDescent="0.25">
      <c r="A510" s="18">
        <v>202004155</v>
      </c>
      <c r="B510" s="19">
        <v>43730</v>
      </c>
      <c r="C510" s="18" t="s">
        <v>31661</v>
      </c>
      <c r="D510" s="27" t="s">
        <v>28751</v>
      </c>
      <c r="E510" s="29">
        <v>43731</v>
      </c>
      <c r="F510" s="27">
        <v>8</v>
      </c>
      <c r="G510" s="28">
        <v>20</v>
      </c>
      <c r="H510" s="40">
        <v>265.31</v>
      </c>
      <c r="I510" s="25"/>
    </row>
    <row r="511" spans="1:9" x14ac:dyDescent="0.25">
      <c r="A511" s="18">
        <v>202007516</v>
      </c>
      <c r="B511" s="19">
        <v>43730</v>
      </c>
      <c r="C511" s="18" t="s">
        <v>31662</v>
      </c>
      <c r="D511" s="27" t="s">
        <v>23623</v>
      </c>
      <c r="E511" s="29">
        <v>43734</v>
      </c>
      <c r="F511" s="27">
        <v>23</v>
      </c>
      <c r="G511" s="28">
        <v>14</v>
      </c>
      <c r="H511" s="40">
        <v>547.32000000000005</v>
      </c>
      <c r="I511" s="25"/>
    </row>
    <row r="512" spans="1:9" x14ac:dyDescent="0.25">
      <c r="A512" s="18">
        <v>202008127</v>
      </c>
      <c r="B512" s="19">
        <v>43730</v>
      </c>
      <c r="C512" s="18" t="s">
        <v>31655</v>
      </c>
      <c r="D512" s="27" t="s">
        <v>25505</v>
      </c>
      <c r="E512" s="29">
        <v>43731</v>
      </c>
      <c r="F512" s="27">
        <v>7</v>
      </c>
      <c r="G512" s="28">
        <v>17</v>
      </c>
      <c r="H512" s="40">
        <v>1170.19</v>
      </c>
      <c r="I512" s="25"/>
    </row>
    <row r="513" spans="1:9" x14ac:dyDescent="0.25">
      <c r="A513" s="18">
        <v>202008396</v>
      </c>
      <c r="B513" s="19">
        <v>43730</v>
      </c>
      <c r="C513" s="18" t="s">
        <v>31660</v>
      </c>
      <c r="D513" s="27" t="s">
        <v>29303</v>
      </c>
      <c r="E513" s="29">
        <v>43731</v>
      </c>
      <c r="F513" s="27">
        <v>20</v>
      </c>
      <c r="G513" s="28">
        <v>19</v>
      </c>
      <c r="H513" s="40">
        <v>610.22</v>
      </c>
      <c r="I513" s="25"/>
    </row>
    <row r="514" spans="1:9" x14ac:dyDescent="0.25">
      <c r="A514" s="18">
        <v>202102702</v>
      </c>
      <c r="B514" s="19">
        <v>43730</v>
      </c>
      <c r="C514" s="18" t="s">
        <v>31653</v>
      </c>
      <c r="D514" s="27" t="s">
        <v>27188</v>
      </c>
      <c r="E514" s="29">
        <v>43737</v>
      </c>
      <c r="F514" s="27">
        <v>23</v>
      </c>
      <c r="G514" s="28">
        <v>14</v>
      </c>
      <c r="H514" s="40">
        <v>738.97</v>
      </c>
      <c r="I514" s="25"/>
    </row>
    <row r="515" spans="1:9" x14ac:dyDescent="0.25">
      <c r="A515" s="18">
        <v>201503738</v>
      </c>
      <c r="B515" s="19">
        <v>43731</v>
      </c>
      <c r="C515" s="18" t="s">
        <v>31671</v>
      </c>
      <c r="D515" s="27" t="s">
        <v>27822</v>
      </c>
      <c r="E515" s="29">
        <v>43735</v>
      </c>
      <c r="F515" s="27">
        <v>20</v>
      </c>
      <c r="G515" s="28">
        <v>14</v>
      </c>
      <c r="H515" s="40">
        <v>1170.82</v>
      </c>
      <c r="I515" s="25"/>
    </row>
    <row r="516" spans="1:9" x14ac:dyDescent="0.25">
      <c r="A516" s="18">
        <v>201806508</v>
      </c>
      <c r="B516" s="19">
        <v>43731</v>
      </c>
      <c r="C516" s="18" t="s">
        <v>31669</v>
      </c>
      <c r="D516" s="27" t="s">
        <v>27107</v>
      </c>
      <c r="E516" s="29">
        <v>43741</v>
      </c>
      <c r="F516" s="27">
        <v>11</v>
      </c>
      <c r="G516" s="28">
        <v>17</v>
      </c>
      <c r="H516" s="40">
        <v>670.53</v>
      </c>
      <c r="I516" s="25"/>
    </row>
    <row r="517" spans="1:9" x14ac:dyDescent="0.25">
      <c r="A517" s="18">
        <v>201806776</v>
      </c>
      <c r="B517" s="19">
        <v>43731</v>
      </c>
      <c r="C517" s="18" t="s">
        <v>31665</v>
      </c>
      <c r="D517" s="27" t="s">
        <v>29307</v>
      </c>
      <c r="E517" s="29">
        <v>43733</v>
      </c>
      <c r="F517" s="27">
        <v>17</v>
      </c>
      <c r="G517" s="28">
        <v>15</v>
      </c>
      <c r="H517" s="40">
        <v>140</v>
      </c>
      <c r="I517" s="25"/>
    </row>
    <row r="518" spans="1:9" x14ac:dyDescent="0.25">
      <c r="A518" s="18">
        <v>201807575</v>
      </c>
      <c r="B518" s="19">
        <v>43731</v>
      </c>
      <c r="C518" s="18" t="s">
        <v>31667</v>
      </c>
      <c r="D518" s="27" t="s">
        <v>28070</v>
      </c>
      <c r="E518" s="29">
        <v>43733</v>
      </c>
      <c r="F518" s="27">
        <v>9</v>
      </c>
      <c r="G518" s="28">
        <v>6</v>
      </c>
      <c r="H518" s="40">
        <v>553.27</v>
      </c>
      <c r="I518" s="25"/>
    </row>
    <row r="519" spans="1:9" x14ac:dyDescent="0.25">
      <c r="A519" s="18">
        <v>201905711</v>
      </c>
      <c r="B519" s="19">
        <v>43731</v>
      </c>
      <c r="C519" s="18" t="s">
        <v>31668</v>
      </c>
      <c r="D519" s="27" t="s">
        <v>29024</v>
      </c>
      <c r="E519" s="29">
        <v>43739</v>
      </c>
      <c r="F519" s="27">
        <v>12</v>
      </c>
      <c r="G519" s="28">
        <v>5</v>
      </c>
      <c r="H519" s="40">
        <v>145.01</v>
      </c>
      <c r="I519" s="25"/>
    </row>
    <row r="520" spans="1:9" x14ac:dyDescent="0.25">
      <c r="A520" s="18">
        <v>201907321</v>
      </c>
      <c r="B520" s="19">
        <v>43731</v>
      </c>
      <c r="C520" s="18" t="s">
        <v>31670</v>
      </c>
      <c r="D520" s="27" t="s">
        <v>26636</v>
      </c>
      <c r="E520" s="29">
        <v>43738</v>
      </c>
      <c r="F520" s="27">
        <v>14</v>
      </c>
      <c r="G520" s="28">
        <v>20</v>
      </c>
      <c r="H520" s="40">
        <v>1931.16</v>
      </c>
      <c r="I520" s="25"/>
    </row>
    <row r="521" spans="1:9" x14ac:dyDescent="0.25">
      <c r="A521" s="18">
        <v>202007531</v>
      </c>
      <c r="B521" s="19">
        <v>43731</v>
      </c>
      <c r="C521" s="18" t="s">
        <v>31663</v>
      </c>
      <c r="D521" s="27" t="s">
        <v>25634</v>
      </c>
      <c r="E521" s="29">
        <v>43734</v>
      </c>
      <c r="F521" s="27">
        <v>11</v>
      </c>
      <c r="G521" s="28">
        <v>1</v>
      </c>
      <c r="H521" s="40">
        <v>22.25</v>
      </c>
      <c r="I521" s="25"/>
    </row>
    <row r="522" spans="1:9" x14ac:dyDescent="0.25">
      <c r="A522" s="18">
        <v>202007590</v>
      </c>
      <c r="B522" s="19">
        <v>43731</v>
      </c>
      <c r="C522" s="18" t="s">
        <v>31664</v>
      </c>
      <c r="D522" s="27" t="s">
        <v>29661</v>
      </c>
      <c r="E522" s="29">
        <v>43740</v>
      </c>
      <c r="F522" s="27">
        <v>14</v>
      </c>
      <c r="G522" s="28">
        <v>10</v>
      </c>
      <c r="H522" s="40">
        <v>166.46</v>
      </c>
      <c r="I522" s="25"/>
    </row>
    <row r="523" spans="1:9" x14ac:dyDescent="0.25">
      <c r="A523" s="18">
        <v>202008413</v>
      </c>
      <c r="B523" s="19">
        <v>43731</v>
      </c>
      <c r="C523" s="18" t="s">
        <v>31666</v>
      </c>
      <c r="D523" s="27" t="s">
        <v>23353</v>
      </c>
      <c r="E523" s="29">
        <v>43734</v>
      </c>
      <c r="F523" s="27">
        <v>13</v>
      </c>
      <c r="G523" s="28">
        <v>15</v>
      </c>
      <c r="H523" s="40">
        <v>736.53</v>
      </c>
      <c r="I523" s="25"/>
    </row>
    <row r="524" spans="1:9" x14ac:dyDescent="0.25">
      <c r="A524" s="18">
        <v>201706117</v>
      </c>
      <c r="B524" s="19">
        <v>43732</v>
      </c>
      <c r="C524" s="18" t="s">
        <v>31675</v>
      </c>
      <c r="D524" s="27" t="s">
        <v>30370</v>
      </c>
      <c r="E524" s="29">
        <v>43734</v>
      </c>
      <c r="F524" s="27">
        <v>24</v>
      </c>
      <c r="G524" s="28">
        <v>18</v>
      </c>
      <c r="H524" s="40">
        <v>1777.38</v>
      </c>
      <c r="I524" s="25"/>
    </row>
    <row r="525" spans="1:9" x14ac:dyDescent="0.25">
      <c r="A525" s="18">
        <v>201806305</v>
      </c>
      <c r="B525" s="19">
        <v>43732</v>
      </c>
      <c r="C525" s="18" t="s">
        <v>31673</v>
      </c>
      <c r="D525" s="27" t="s">
        <v>24689</v>
      </c>
      <c r="E525" s="29">
        <v>43734</v>
      </c>
      <c r="F525" s="27">
        <v>18</v>
      </c>
      <c r="G525" s="28">
        <v>2</v>
      </c>
      <c r="H525" s="40">
        <v>189.69</v>
      </c>
      <c r="I525" s="25"/>
    </row>
    <row r="526" spans="1:9" x14ac:dyDescent="0.25">
      <c r="A526" s="18">
        <v>202004324</v>
      </c>
      <c r="B526" s="19">
        <v>43732</v>
      </c>
      <c r="C526" s="18" t="s">
        <v>31672</v>
      </c>
      <c r="D526" s="27" t="s">
        <v>28137</v>
      </c>
      <c r="E526" s="29">
        <v>43742</v>
      </c>
      <c r="F526" s="27">
        <v>17</v>
      </c>
      <c r="G526" s="28">
        <v>15</v>
      </c>
      <c r="H526" s="40">
        <v>341.3</v>
      </c>
      <c r="I526" s="25"/>
    </row>
    <row r="527" spans="1:9" x14ac:dyDescent="0.25">
      <c r="A527" s="18">
        <v>202005107</v>
      </c>
      <c r="B527" s="19">
        <v>43732</v>
      </c>
      <c r="C527" s="18" t="s">
        <v>31674</v>
      </c>
      <c r="D527" s="27" t="s">
        <v>26212</v>
      </c>
      <c r="E527" s="29">
        <v>43732</v>
      </c>
      <c r="F527" s="27">
        <v>10</v>
      </c>
      <c r="G527" s="28">
        <v>15</v>
      </c>
      <c r="H527" s="40">
        <v>1137.51</v>
      </c>
      <c r="I527" s="25"/>
    </row>
    <row r="528" spans="1:9" x14ac:dyDescent="0.25">
      <c r="A528" s="18">
        <v>201603694</v>
      </c>
      <c r="B528" s="19">
        <v>43733</v>
      </c>
      <c r="C528" s="18" t="s">
        <v>31677</v>
      </c>
      <c r="D528" s="27" t="s">
        <v>29570</v>
      </c>
      <c r="E528" s="29">
        <v>43741</v>
      </c>
      <c r="F528" s="27">
        <v>24</v>
      </c>
      <c r="G528" s="28">
        <v>9</v>
      </c>
      <c r="H528" s="40">
        <v>70.42</v>
      </c>
      <c r="I528" s="25"/>
    </row>
    <row r="529" spans="1:9" x14ac:dyDescent="0.25">
      <c r="A529" s="18">
        <v>201806406</v>
      </c>
      <c r="B529" s="19">
        <v>43733</v>
      </c>
      <c r="C529" s="18" t="s">
        <v>31678</v>
      </c>
      <c r="D529" s="27" t="s">
        <v>23697</v>
      </c>
      <c r="E529" s="29">
        <v>43737</v>
      </c>
      <c r="F529" s="27">
        <v>19</v>
      </c>
      <c r="G529" s="28">
        <v>15</v>
      </c>
      <c r="H529" s="40">
        <v>63.95</v>
      </c>
      <c r="I529" s="25"/>
    </row>
    <row r="530" spans="1:9" x14ac:dyDescent="0.25">
      <c r="A530" s="18">
        <v>201907915</v>
      </c>
      <c r="B530" s="19">
        <v>43733</v>
      </c>
      <c r="C530" s="18" t="s">
        <v>31676</v>
      </c>
      <c r="D530" s="27" t="s">
        <v>26789</v>
      </c>
      <c r="E530" s="29">
        <v>43738</v>
      </c>
      <c r="F530" s="27">
        <v>13</v>
      </c>
      <c r="G530" s="28">
        <v>18</v>
      </c>
      <c r="H530" s="40">
        <v>15.59</v>
      </c>
      <c r="I530" s="25"/>
    </row>
    <row r="531" spans="1:9" x14ac:dyDescent="0.25">
      <c r="A531" s="18">
        <v>202000145</v>
      </c>
      <c r="B531" s="19">
        <v>43733</v>
      </c>
      <c r="C531" s="18" t="s">
        <v>31679</v>
      </c>
      <c r="D531" s="27" t="s">
        <v>27592</v>
      </c>
      <c r="E531" s="29">
        <v>43740</v>
      </c>
      <c r="F531" s="27">
        <v>22</v>
      </c>
      <c r="G531" s="28">
        <v>16</v>
      </c>
      <c r="H531" s="40">
        <v>1154.22</v>
      </c>
      <c r="I531" s="25"/>
    </row>
    <row r="532" spans="1:9" x14ac:dyDescent="0.25">
      <c r="A532" s="18">
        <v>201707165</v>
      </c>
      <c r="B532" s="19">
        <v>43734</v>
      </c>
      <c r="C532" s="18" t="s">
        <v>31683</v>
      </c>
      <c r="D532" s="27" t="s">
        <v>29799</v>
      </c>
      <c r="E532" s="29">
        <v>43741</v>
      </c>
      <c r="F532" s="27">
        <v>21</v>
      </c>
      <c r="G532" s="28">
        <v>6</v>
      </c>
      <c r="H532" s="40">
        <v>365.97</v>
      </c>
      <c r="I532" s="25"/>
    </row>
    <row r="533" spans="1:9" x14ac:dyDescent="0.25">
      <c r="A533" s="18">
        <v>201806306</v>
      </c>
      <c r="B533" s="19">
        <v>43734</v>
      </c>
      <c r="C533" s="18" t="s">
        <v>31682</v>
      </c>
      <c r="D533" s="27" t="s">
        <v>25056</v>
      </c>
      <c r="E533" s="29">
        <v>43738</v>
      </c>
      <c r="F533" s="27">
        <v>20</v>
      </c>
      <c r="G533" s="28">
        <v>9</v>
      </c>
      <c r="H533" s="40">
        <v>612.79</v>
      </c>
      <c r="I533" s="25"/>
    </row>
    <row r="534" spans="1:9" x14ac:dyDescent="0.25">
      <c r="A534" s="18">
        <v>201905130</v>
      </c>
      <c r="B534" s="19">
        <v>43734</v>
      </c>
      <c r="C534" s="18" t="s">
        <v>31684</v>
      </c>
      <c r="D534" s="27" t="s">
        <v>25808</v>
      </c>
      <c r="E534" s="29">
        <v>43734</v>
      </c>
      <c r="F534" s="27">
        <v>23</v>
      </c>
      <c r="G534" s="28">
        <v>19</v>
      </c>
      <c r="H534" s="40">
        <v>1373.58</v>
      </c>
      <c r="I534" s="25"/>
    </row>
    <row r="535" spans="1:9" x14ac:dyDescent="0.25">
      <c r="A535" s="18">
        <v>201907693</v>
      </c>
      <c r="B535" s="19">
        <v>43734</v>
      </c>
      <c r="C535" s="18" t="s">
        <v>31680</v>
      </c>
      <c r="D535" s="27" t="s">
        <v>28944</v>
      </c>
      <c r="E535" s="29">
        <v>43734</v>
      </c>
      <c r="F535" s="27">
        <v>24</v>
      </c>
      <c r="G535" s="28">
        <v>2</v>
      </c>
      <c r="H535" s="40">
        <v>84.56</v>
      </c>
      <c r="I535" s="25"/>
    </row>
    <row r="536" spans="1:9" x14ac:dyDescent="0.25">
      <c r="A536" s="18">
        <v>201907693</v>
      </c>
      <c r="B536" s="19">
        <v>43734</v>
      </c>
      <c r="C536" s="18" t="s">
        <v>31681</v>
      </c>
      <c r="D536" s="27" t="s">
        <v>28003</v>
      </c>
      <c r="E536" s="29">
        <v>43738</v>
      </c>
      <c r="F536" s="27">
        <v>16</v>
      </c>
      <c r="G536" s="28">
        <v>1</v>
      </c>
      <c r="H536" s="40">
        <v>86.66</v>
      </c>
      <c r="I536" s="25"/>
    </row>
    <row r="537" spans="1:9" x14ac:dyDescent="0.25">
      <c r="A537" s="18">
        <v>200904191</v>
      </c>
      <c r="B537" s="19">
        <v>43735</v>
      </c>
      <c r="C537" s="18" t="s">
        <v>31686</v>
      </c>
      <c r="D537" s="27" t="s">
        <v>26470</v>
      </c>
      <c r="E537" s="29">
        <v>43741</v>
      </c>
      <c r="F537" s="27">
        <v>23</v>
      </c>
      <c r="G537" s="28">
        <v>3</v>
      </c>
      <c r="H537" s="40">
        <v>193.49</v>
      </c>
      <c r="I537" s="25"/>
    </row>
    <row r="538" spans="1:9" x14ac:dyDescent="0.25">
      <c r="A538" s="18">
        <v>201800165</v>
      </c>
      <c r="B538" s="19">
        <v>43735</v>
      </c>
      <c r="C538" s="18" t="s">
        <v>31685</v>
      </c>
      <c r="D538" s="27" t="s">
        <v>30927</v>
      </c>
      <c r="E538" s="29">
        <v>43741</v>
      </c>
      <c r="F538" s="27">
        <v>7</v>
      </c>
      <c r="G538" s="28">
        <v>19</v>
      </c>
      <c r="H538" s="40">
        <v>710.66</v>
      </c>
      <c r="I538" s="25"/>
    </row>
    <row r="539" spans="1:9" x14ac:dyDescent="0.25">
      <c r="A539" s="18">
        <v>201906634</v>
      </c>
      <c r="B539" s="19">
        <v>43735</v>
      </c>
      <c r="C539" s="18" t="s">
        <v>31687</v>
      </c>
      <c r="D539" s="27" t="s">
        <v>24463</v>
      </c>
      <c r="E539" s="29">
        <v>43745</v>
      </c>
      <c r="F539" s="27">
        <v>9</v>
      </c>
      <c r="G539" s="28">
        <v>18</v>
      </c>
      <c r="H539" s="40">
        <v>801.7</v>
      </c>
      <c r="I539" s="25"/>
    </row>
    <row r="540" spans="1:9" x14ac:dyDescent="0.25">
      <c r="A540" s="18">
        <v>202003218</v>
      </c>
      <c r="B540" s="19">
        <v>43735</v>
      </c>
      <c r="C540" s="18" t="s">
        <v>31690</v>
      </c>
      <c r="D540" s="27" t="s">
        <v>28431</v>
      </c>
      <c r="E540" s="29">
        <v>43741</v>
      </c>
      <c r="F540" s="27">
        <v>21</v>
      </c>
      <c r="G540" s="28">
        <v>2</v>
      </c>
      <c r="H540" s="40">
        <v>165.56</v>
      </c>
      <c r="I540" s="25"/>
    </row>
    <row r="541" spans="1:9" x14ac:dyDescent="0.25">
      <c r="A541" s="18">
        <v>202006388</v>
      </c>
      <c r="B541" s="19">
        <v>43735</v>
      </c>
      <c r="C541" s="18" t="s">
        <v>31689</v>
      </c>
      <c r="D541" s="27" t="s">
        <v>28145</v>
      </c>
      <c r="E541" s="29">
        <v>43744</v>
      </c>
      <c r="F541" s="27">
        <v>14</v>
      </c>
      <c r="G541" s="28">
        <v>5</v>
      </c>
      <c r="H541" s="40">
        <v>136.16</v>
      </c>
      <c r="I541" s="25"/>
    </row>
    <row r="542" spans="1:9" x14ac:dyDescent="0.25">
      <c r="A542" s="18">
        <v>202009548</v>
      </c>
      <c r="B542" s="19">
        <v>43735</v>
      </c>
      <c r="C542" s="18" t="s">
        <v>31688</v>
      </c>
      <c r="D542" s="27" t="s">
        <v>27898</v>
      </c>
      <c r="E542" s="29">
        <v>43742</v>
      </c>
      <c r="F542" s="27">
        <v>22</v>
      </c>
      <c r="G542" s="28">
        <v>13</v>
      </c>
      <c r="H542" s="40">
        <v>87.38</v>
      </c>
      <c r="I542" s="25"/>
    </row>
    <row r="543" spans="1:9" x14ac:dyDescent="0.25">
      <c r="A543" s="18">
        <v>201308099</v>
      </c>
      <c r="B543" s="19">
        <v>43736</v>
      </c>
      <c r="C543" s="18" t="s">
        <v>31693</v>
      </c>
      <c r="D543" s="27" t="s">
        <v>28668</v>
      </c>
      <c r="E543" s="29">
        <v>43743</v>
      </c>
      <c r="F543" s="27">
        <v>11</v>
      </c>
      <c r="G543" s="28">
        <v>7</v>
      </c>
      <c r="H543" s="40">
        <v>576.42999999999995</v>
      </c>
      <c r="I543" s="25"/>
    </row>
    <row r="544" spans="1:9" x14ac:dyDescent="0.25">
      <c r="A544" s="18">
        <v>201505938</v>
      </c>
      <c r="B544" s="19">
        <v>43736</v>
      </c>
      <c r="C544" s="18" t="s">
        <v>31696</v>
      </c>
      <c r="D544" s="27" t="s">
        <v>26042</v>
      </c>
      <c r="E544" s="29">
        <v>43736</v>
      </c>
      <c r="F544" s="27">
        <v>7</v>
      </c>
      <c r="G544" s="28">
        <v>18</v>
      </c>
      <c r="H544" s="40">
        <v>676.06</v>
      </c>
      <c r="I544" s="25"/>
    </row>
    <row r="545" spans="1:9" x14ac:dyDescent="0.25">
      <c r="A545" s="18">
        <v>201904865</v>
      </c>
      <c r="B545" s="19">
        <v>43736</v>
      </c>
      <c r="C545" s="18" t="s">
        <v>31691</v>
      </c>
      <c r="D545" s="27" t="s">
        <v>25237</v>
      </c>
      <c r="E545" s="29">
        <v>43744</v>
      </c>
      <c r="F545" s="27">
        <v>12</v>
      </c>
      <c r="G545" s="28">
        <v>14</v>
      </c>
      <c r="H545" s="40">
        <v>263.33999999999997</v>
      </c>
      <c r="I545" s="25"/>
    </row>
    <row r="546" spans="1:9" x14ac:dyDescent="0.25">
      <c r="A546" s="18">
        <v>201904865</v>
      </c>
      <c r="B546" s="19">
        <v>43736</v>
      </c>
      <c r="C546" s="18" t="s">
        <v>31692</v>
      </c>
      <c r="D546" s="27" t="s">
        <v>24176</v>
      </c>
      <c r="E546" s="29">
        <v>43737</v>
      </c>
      <c r="F546" s="27">
        <v>9</v>
      </c>
      <c r="G546" s="28">
        <v>4</v>
      </c>
      <c r="H546" s="40">
        <v>360.72</v>
      </c>
      <c r="I546" s="25"/>
    </row>
    <row r="547" spans="1:9" x14ac:dyDescent="0.25">
      <c r="A547" s="18">
        <v>201907337</v>
      </c>
      <c r="B547" s="19">
        <v>43736</v>
      </c>
      <c r="C547" s="18" t="s">
        <v>31694</v>
      </c>
      <c r="D547" s="27" t="s">
        <v>24394</v>
      </c>
      <c r="E547" s="29">
        <v>43741</v>
      </c>
      <c r="F547" s="27">
        <v>16</v>
      </c>
      <c r="G547" s="28">
        <v>12</v>
      </c>
      <c r="H547" s="40">
        <v>116</v>
      </c>
      <c r="I547" s="25"/>
    </row>
    <row r="548" spans="1:9" x14ac:dyDescent="0.25">
      <c r="A548" s="18">
        <v>202004852</v>
      </c>
      <c r="B548" s="19">
        <v>43736</v>
      </c>
      <c r="C548" s="18" t="s">
        <v>31695</v>
      </c>
      <c r="D548" s="27" t="s">
        <v>30807</v>
      </c>
      <c r="E548" s="29">
        <v>43736</v>
      </c>
      <c r="F548" s="27">
        <v>22</v>
      </c>
      <c r="G548" s="28">
        <v>10</v>
      </c>
      <c r="H548" s="40">
        <v>676.46</v>
      </c>
      <c r="I548" s="25"/>
    </row>
    <row r="549" spans="1:9" x14ac:dyDescent="0.25">
      <c r="A549" s="18">
        <v>201700493</v>
      </c>
      <c r="B549" s="19">
        <v>43737</v>
      </c>
      <c r="C549" s="18" t="s">
        <v>31702</v>
      </c>
      <c r="D549" s="27" t="s">
        <v>26916</v>
      </c>
      <c r="E549" s="29">
        <v>43738</v>
      </c>
      <c r="F549" s="27">
        <v>15</v>
      </c>
      <c r="G549" s="28">
        <v>18</v>
      </c>
      <c r="H549" s="40">
        <v>757.09</v>
      </c>
      <c r="I549" s="25"/>
    </row>
    <row r="550" spans="1:9" x14ac:dyDescent="0.25">
      <c r="A550" s="18">
        <v>201706766</v>
      </c>
      <c r="B550" s="19">
        <v>43737</v>
      </c>
      <c r="C550" s="18" t="s">
        <v>31701</v>
      </c>
      <c r="D550" s="27" t="s">
        <v>29160</v>
      </c>
      <c r="E550" s="29">
        <v>43746</v>
      </c>
      <c r="F550" s="27">
        <v>9</v>
      </c>
      <c r="G550" s="28">
        <v>20</v>
      </c>
      <c r="H550" s="40">
        <v>1561.36</v>
      </c>
      <c r="I550" s="25"/>
    </row>
    <row r="551" spans="1:9" x14ac:dyDescent="0.25">
      <c r="A551" s="18">
        <v>201707165</v>
      </c>
      <c r="B551" s="19">
        <v>43737</v>
      </c>
      <c r="C551" s="18" t="s">
        <v>31700</v>
      </c>
      <c r="D551" s="27" t="s">
        <v>26118</v>
      </c>
      <c r="E551" s="29">
        <v>43741</v>
      </c>
      <c r="F551" s="27">
        <v>8</v>
      </c>
      <c r="G551" s="28">
        <v>14</v>
      </c>
      <c r="H551" s="40">
        <v>342.92</v>
      </c>
      <c r="I551" s="25"/>
    </row>
    <row r="552" spans="1:9" x14ac:dyDescent="0.25">
      <c r="A552" s="18">
        <v>201805203</v>
      </c>
      <c r="B552" s="19">
        <v>43737</v>
      </c>
      <c r="C552" s="18" t="s">
        <v>31704</v>
      </c>
      <c r="D552" s="27" t="s">
        <v>28190</v>
      </c>
      <c r="E552" s="29">
        <v>43738</v>
      </c>
      <c r="F552" s="27">
        <v>7</v>
      </c>
      <c r="G552" s="28">
        <v>11</v>
      </c>
      <c r="H552" s="40">
        <v>506.83</v>
      </c>
      <c r="I552" s="25"/>
    </row>
    <row r="553" spans="1:9" x14ac:dyDescent="0.25">
      <c r="A553" s="18">
        <v>201905034</v>
      </c>
      <c r="B553" s="19">
        <v>43737</v>
      </c>
      <c r="C553" s="18" t="s">
        <v>31697</v>
      </c>
      <c r="D553" s="27" t="s">
        <v>24991</v>
      </c>
      <c r="E553" s="29">
        <v>43740</v>
      </c>
      <c r="F553" s="27">
        <v>17</v>
      </c>
      <c r="G553" s="28">
        <v>7</v>
      </c>
      <c r="H553" s="40">
        <v>186.68</v>
      </c>
      <c r="I553" s="25"/>
    </row>
    <row r="554" spans="1:9" x14ac:dyDescent="0.25">
      <c r="A554" s="18">
        <v>201908178</v>
      </c>
      <c r="B554" s="19">
        <v>43737</v>
      </c>
      <c r="C554" s="18" t="s">
        <v>31699</v>
      </c>
      <c r="D554" s="27" t="s">
        <v>30773</v>
      </c>
      <c r="E554" s="29">
        <v>43737</v>
      </c>
      <c r="F554" s="27">
        <v>7</v>
      </c>
      <c r="G554" s="28">
        <v>10</v>
      </c>
      <c r="H554" s="40">
        <v>437.62</v>
      </c>
      <c r="I554" s="25"/>
    </row>
    <row r="555" spans="1:9" x14ac:dyDescent="0.25">
      <c r="A555" s="18">
        <v>202005283</v>
      </c>
      <c r="B555" s="19">
        <v>43737</v>
      </c>
      <c r="C555" s="18" t="s">
        <v>31703</v>
      </c>
      <c r="D555" s="27" t="s">
        <v>30246</v>
      </c>
      <c r="E555" s="29">
        <v>43745</v>
      </c>
      <c r="F555" s="27">
        <v>11</v>
      </c>
      <c r="G555" s="28">
        <v>10</v>
      </c>
      <c r="H555" s="40">
        <v>831.42</v>
      </c>
      <c r="I555" s="25"/>
    </row>
    <row r="556" spans="1:9" x14ac:dyDescent="0.25">
      <c r="A556" s="18">
        <v>202008484</v>
      </c>
      <c r="B556" s="19">
        <v>43737</v>
      </c>
      <c r="C556" s="18" t="s">
        <v>31698</v>
      </c>
      <c r="D556" s="27" t="s">
        <v>27107</v>
      </c>
      <c r="E556" s="29">
        <v>43746</v>
      </c>
      <c r="F556" s="27">
        <v>22</v>
      </c>
      <c r="G556" s="28">
        <v>1</v>
      </c>
      <c r="H556" s="40">
        <v>18.14</v>
      </c>
      <c r="I556" s="25"/>
    </row>
    <row r="557" spans="1:9" x14ac:dyDescent="0.25">
      <c r="A557" s="18">
        <v>201905601</v>
      </c>
      <c r="B557" s="19">
        <v>43738</v>
      </c>
      <c r="C557" s="18" t="s">
        <v>31709</v>
      </c>
      <c r="D557" s="27" t="s">
        <v>24054</v>
      </c>
      <c r="E557" s="29">
        <v>43745</v>
      </c>
      <c r="F557" s="27">
        <v>10</v>
      </c>
      <c r="G557" s="28">
        <v>5</v>
      </c>
      <c r="H557" s="40">
        <v>407.62</v>
      </c>
      <c r="I557" s="25"/>
    </row>
    <row r="558" spans="1:9" x14ac:dyDescent="0.25">
      <c r="A558" s="18">
        <v>201706065</v>
      </c>
      <c r="B558" s="19">
        <v>43738</v>
      </c>
      <c r="C558" s="18" t="s">
        <v>31708</v>
      </c>
      <c r="D558" s="27" t="s">
        <v>26064</v>
      </c>
      <c r="E558" s="29">
        <v>43747</v>
      </c>
      <c r="F558" s="27">
        <v>15</v>
      </c>
      <c r="G558" s="28">
        <v>11</v>
      </c>
      <c r="H558" s="40">
        <v>483.27</v>
      </c>
      <c r="I558" s="25"/>
    </row>
    <row r="559" spans="1:9" x14ac:dyDescent="0.25">
      <c r="A559" s="18">
        <v>201707329</v>
      </c>
      <c r="B559" s="19">
        <v>43738</v>
      </c>
      <c r="C559" s="18" t="s">
        <v>31705</v>
      </c>
      <c r="D559" s="27" t="s">
        <v>29242</v>
      </c>
      <c r="E559" s="29">
        <v>43740</v>
      </c>
      <c r="F559" s="27">
        <v>11</v>
      </c>
      <c r="G559" s="28">
        <v>1</v>
      </c>
      <c r="H559" s="40">
        <v>93.62</v>
      </c>
      <c r="I559" s="25"/>
    </row>
    <row r="560" spans="1:9" x14ac:dyDescent="0.25">
      <c r="A560" s="18">
        <v>202006059</v>
      </c>
      <c r="B560" s="19">
        <v>43738</v>
      </c>
      <c r="C560" s="18" t="s">
        <v>31706</v>
      </c>
      <c r="D560" s="27" t="s">
        <v>26909</v>
      </c>
      <c r="E560" s="29">
        <v>43739</v>
      </c>
      <c r="F560" s="27">
        <v>20</v>
      </c>
      <c r="G560" s="28">
        <v>10</v>
      </c>
      <c r="H560" s="40">
        <v>450.95</v>
      </c>
      <c r="I560" s="25"/>
    </row>
    <row r="561" spans="1:9" x14ac:dyDescent="0.25">
      <c r="A561" s="18">
        <v>202007769</v>
      </c>
      <c r="B561" s="19">
        <v>43738</v>
      </c>
      <c r="C561" s="18" t="s">
        <v>31707</v>
      </c>
      <c r="D561" s="27" t="s">
        <v>25240</v>
      </c>
      <c r="E561" s="29">
        <v>43748</v>
      </c>
      <c r="F561" s="27">
        <v>17</v>
      </c>
      <c r="G561" s="28">
        <v>5</v>
      </c>
      <c r="H561" s="40">
        <v>463.46</v>
      </c>
      <c r="I561" s="25"/>
    </row>
    <row r="562" spans="1:9" x14ac:dyDescent="0.25">
      <c r="A562" s="18">
        <v>201304154</v>
      </c>
      <c r="B562" s="19">
        <v>43739</v>
      </c>
      <c r="C562" s="18" t="s">
        <v>31715</v>
      </c>
      <c r="D562" s="27" t="s">
        <v>29834</v>
      </c>
      <c r="E562" s="29">
        <v>43741</v>
      </c>
      <c r="F562" s="27">
        <v>23</v>
      </c>
      <c r="G562" s="28">
        <v>18</v>
      </c>
      <c r="H562" s="40">
        <v>266.77999999999997</v>
      </c>
      <c r="I562" s="25"/>
    </row>
    <row r="563" spans="1:9" x14ac:dyDescent="0.25">
      <c r="A563" s="18">
        <v>201604257</v>
      </c>
      <c r="B563" s="19">
        <v>43739</v>
      </c>
      <c r="C563" s="18" t="s">
        <v>31714</v>
      </c>
      <c r="D563" s="27" t="s">
        <v>27353</v>
      </c>
      <c r="E563" s="29">
        <v>43747</v>
      </c>
      <c r="F563" s="27">
        <v>9</v>
      </c>
      <c r="G563" s="28">
        <v>6</v>
      </c>
      <c r="H563" s="40">
        <v>516.12</v>
      </c>
      <c r="I563" s="25"/>
    </row>
    <row r="564" spans="1:9" x14ac:dyDescent="0.25">
      <c r="A564" s="18">
        <v>201806507</v>
      </c>
      <c r="B564" s="19">
        <v>43739</v>
      </c>
      <c r="C564" s="18" t="s">
        <v>31716</v>
      </c>
      <c r="D564" s="27" t="s">
        <v>23179</v>
      </c>
      <c r="E564" s="29">
        <v>43748</v>
      </c>
      <c r="F564" s="27">
        <v>7</v>
      </c>
      <c r="G564" s="28">
        <v>8</v>
      </c>
      <c r="H564" s="40">
        <v>298.45999999999998</v>
      </c>
      <c r="I564" s="25"/>
    </row>
    <row r="565" spans="1:9" x14ac:dyDescent="0.25">
      <c r="A565" s="18">
        <v>201900131</v>
      </c>
      <c r="B565" s="19">
        <v>43739</v>
      </c>
      <c r="C565" s="18" t="s">
        <v>31711</v>
      </c>
      <c r="D565" s="27" t="s">
        <v>28080</v>
      </c>
      <c r="E565" s="29">
        <v>43739</v>
      </c>
      <c r="F565" s="27">
        <v>17</v>
      </c>
      <c r="G565" s="28">
        <v>2</v>
      </c>
      <c r="H565" s="40">
        <v>88.69</v>
      </c>
      <c r="I565" s="25"/>
    </row>
    <row r="566" spans="1:9" x14ac:dyDescent="0.25">
      <c r="A566" s="18">
        <v>201905061</v>
      </c>
      <c r="B566" s="19">
        <v>43739</v>
      </c>
      <c r="C566" s="18" t="s">
        <v>31710</v>
      </c>
      <c r="D566" s="27" t="s">
        <v>26896</v>
      </c>
      <c r="E566" s="29">
        <v>43746</v>
      </c>
      <c r="F566" s="27">
        <v>12</v>
      </c>
      <c r="G566" s="28">
        <v>9</v>
      </c>
      <c r="H566" s="40">
        <v>839.09</v>
      </c>
      <c r="I566" s="25"/>
    </row>
    <row r="567" spans="1:9" x14ac:dyDescent="0.25">
      <c r="A567" s="18">
        <v>201907768</v>
      </c>
      <c r="B567" s="19">
        <v>43739</v>
      </c>
      <c r="C567" s="18" t="s">
        <v>31713</v>
      </c>
      <c r="D567" s="27" t="s">
        <v>27903</v>
      </c>
      <c r="E567" s="29">
        <v>43747</v>
      </c>
      <c r="F567" s="27">
        <v>9</v>
      </c>
      <c r="G567" s="28">
        <v>8</v>
      </c>
      <c r="H567" s="40">
        <v>458.43</v>
      </c>
      <c r="I567" s="25"/>
    </row>
    <row r="568" spans="1:9" x14ac:dyDescent="0.25">
      <c r="A568" s="18">
        <v>202004229</v>
      </c>
      <c r="B568" s="19">
        <v>43739</v>
      </c>
      <c r="C568" s="18" t="s">
        <v>31712</v>
      </c>
      <c r="D568" s="27" t="s">
        <v>26857</v>
      </c>
      <c r="E568" s="29">
        <v>43746</v>
      </c>
      <c r="F568" s="27">
        <v>13</v>
      </c>
      <c r="G568" s="28">
        <v>8</v>
      </c>
      <c r="H568" s="40">
        <v>554.30999999999995</v>
      </c>
      <c r="I568" s="25"/>
    </row>
    <row r="569" spans="1:9" x14ac:dyDescent="0.25">
      <c r="A569" s="18">
        <v>201605335</v>
      </c>
      <c r="B569" s="19">
        <v>43740</v>
      </c>
      <c r="C569" s="18" t="s">
        <v>31719</v>
      </c>
      <c r="D569" s="27" t="s">
        <v>28240</v>
      </c>
      <c r="E569" s="29">
        <v>43741</v>
      </c>
      <c r="F569" s="27">
        <v>19</v>
      </c>
      <c r="G569" s="28">
        <v>6</v>
      </c>
      <c r="H569" s="40">
        <v>281.13</v>
      </c>
      <c r="I569" s="25"/>
    </row>
    <row r="570" spans="1:9" x14ac:dyDescent="0.25">
      <c r="A570" s="18">
        <v>201705341</v>
      </c>
      <c r="B570" s="19">
        <v>43740</v>
      </c>
      <c r="C570" s="18" t="s">
        <v>31721</v>
      </c>
      <c r="D570" s="27" t="s">
        <v>24488</v>
      </c>
      <c r="E570" s="29">
        <v>43740</v>
      </c>
      <c r="F570" s="27">
        <v>22</v>
      </c>
      <c r="G570" s="28">
        <v>20</v>
      </c>
      <c r="H570" s="40">
        <v>433.57</v>
      </c>
      <c r="I570" s="25"/>
    </row>
    <row r="571" spans="1:9" x14ac:dyDescent="0.25">
      <c r="A571" s="18">
        <v>201708804</v>
      </c>
      <c r="B571" s="19">
        <v>43740</v>
      </c>
      <c r="C571" s="18" t="s">
        <v>31720</v>
      </c>
      <c r="D571" s="27" t="s">
        <v>28252</v>
      </c>
      <c r="E571" s="29">
        <v>43749</v>
      </c>
      <c r="F571" s="27">
        <v>12</v>
      </c>
      <c r="G571" s="28">
        <v>10</v>
      </c>
      <c r="H571" s="40">
        <v>881.65</v>
      </c>
      <c r="I571" s="25"/>
    </row>
    <row r="572" spans="1:9" x14ac:dyDescent="0.25">
      <c r="A572" s="18">
        <v>201806321</v>
      </c>
      <c r="B572" s="19">
        <v>43740</v>
      </c>
      <c r="C572" s="18" t="s">
        <v>31717</v>
      </c>
      <c r="D572" s="27" t="s">
        <v>27209</v>
      </c>
      <c r="E572" s="29">
        <v>43744</v>
      </c>
      <c r="F572" s="27">
        <v>16</v>
      </c>
      <c r="G572" s="28">
        <v>17</v>
      </c>
      <c r="H572" s="40">
        <v>633.25</v>
      </c>
      <c r="I572" s="25"/>
    </row>
    <row r="573" spans="1:9" x14ac:dyDescent="0.25">
      <c r="A573" s="18">
        <v>201806321</v>
      </c>
      <c r="B573" s="19">
        <v>43740</v>
      </c>
      <c r="C573" s="18" t="s">
        <v>31718</v>
      </c>
      <c r="D573" s="27" t="s">
        <v>29206</v>
      </c>
      <c r="E573" s="29">
        <v>43743</v>
      </c>
      <c r="F573" s="27">
        <v>14</v>
      </c>
      <c r="G573" s="28">
        <v>5</v>
      </c>
      <c r="H573" s="40">
        <v>65.03</v>
      </c>
      <c r="I573" s="25"/>
    </row>
    <row r="574" spans="1:9" x14ac:dyDescent="0.25">
      <c r="A574" s="18">
        <v>202007031</v>
      </c>
      <c r="B574" s="19">
        <v>43740</v>
      </c>
      <c r="C574" s="18" t="s">
        <v>31722</v>
      </c>
      <c r="D574" s="27" t="s">
        <v>24368</v>
      </c>
      <c r="E574" s="29">
        <v>43745</v>
      </c>
      <c r="F574" s="27">
        <v>10</v>
      </c>
      <c r="G574" s="28">
        <v>15</v>
      </c>
      <c r="H574" s="40">
        <v>1277.82</v>
      </c>
      <c r="I574" s="25"/>
    </row>
    <row r="575" spans="1:9" x14ac:dyDescent="0.25">
      <c r="A575" s="18">
        <v>201605380</v>
      </c>
      <c r="B575" s="19">
        <v>43741</v>
      </c>
      <c r="C575" s="18" t="s">
        <v>31724</v>
      </c>
      <c r="D575" s="27" t="s">
        <v>29114</v>
      </c>
      <c r="E575" s="29">
        <v>43745</v>
      </c>
      <c r="F575" s="27">
        <v>10</v>
      </c>
      <c r="G575" s="28">
        <v>8</v>
      </c>
      <c r="H575" s="40">
        <v>201</v>
      </c>
      <c r="I575" s="25"/>
    </row>
    <row r="576" spans="1:9" x14ac:dyDescent="0.25">
      <c r="A576" s="18">
        <v>201705255</v>
      </c>
      <c r="B576" s="19">
        <v>43741</v>
      </c>
      <c r="C576" s="18" t="s">
        <v>31725</v>
      </c>
      <c r="D576" s="27" t="s">
        <v>27625</v>
      </c>
      <c r="E576" s="29">
        <v>43747</v>
      </c>
      <c r="F576" s="27">
        <v>11</v>
      </c>
      <c r="G576" s="28">
        <v>7</v>
      </c>
      <c r="H576" s="40">
        <v>587.30999999999995</v>
      </c>
      <c r="I576" s="25"/>
    </row>
    <row r="577" spans="1:9" x14ac:dyDescent="0.25">
      <c r="A577" s="18">
        <v>201900131</v>
      </c>
      <c r="B577" s="19">
        <v>43741</v>
      </c>
      <c r="C577" s="18" t="s">
        <v>31731</v>
      </c>
      <c r="D577" s="27" t="s">
        <v>23884</v>
      </c>
      <c r="E577" s="29">
        <v>43741</v>
      </c>
      <c r="F577" s="27">
        <v>24</v>
      </c>
      <c r="G577" s="28">
        <v>13</v>
      </c>
      <c r="H577" s="40">
        <v>283.16000000000003</v>
      </c>
      <c r="I577" s="25"/>
    </row>
    <row r="578" spans="1:9" x14ac:dyDescent="0.25">
      <c r="A578" s="18">
        <v>201907281</v>
      </c>
      <c r="B578" s="19">
        <v>43741</v>
      </c>
      <c r="C578" s="18" t="s">
        <v>31727</v>
      </c>
      <c r="D578" s="27" t="s">
        <v>28615</v>
      </c>
      <c r="E578" s="29">
        <v>43747</v>
      </c>
      <c r="F578" s="27">
        <v>10</v>
      </c>
      <c r="G578" s="28">
        <v>6</v>
      </c>
      <c r="H578" s="40">
        <v>121.86</v>
      </c>
      <c r="I578" s="25"/>
    </row>
    <row r="579" spans="1:9" x14ac:dyDescent="0.25">
      <c r="A579" s="18">
        <v>201907281</v>
      </c>
      <c r="B579" s="19">
        <v>43741</v>
      </c>
      <c r="C579" s="18" t="s">
        <v>31728</v>
      </c>
      <c r="D579" s="27" t="s">
        <v>28357</v>
      </c>
      <c r="E579" s="29">
        <v>43746</v>
      </c>
      <c r="F579" s="27">
        <v>12</v>
      </c>
      <c r="G579" s="28">
        <v>15</v>
      </c>
      <c r="H579" s="40">
        <v>943.8</v>
      </c>
      <c r="I579" s="25"/>
    </row>
    <row r="580" spans="1:9" x14ac:dyDescent="0.25">
      <c r="A580" s="18">
        <v>202003529</v>
      </c>
      <c r="B580" s="19">
        <v>43741</v>
      </c>
      <c r="C580" s="18" t="s">
        <v>31723</v>
      </c>
      <c r="D580" s="27" t="s">
        <v>24397</v>
      </c>
      <c r="E580" s="29">
        <v>43750</v>
      </c>
      <c r="F580" s="27">
        <v>14</v>
      </c>
      <c r="G580" s="28">
        <v>17</v>
      </c>
      <c r="H580" s="40">
        <v>1052.6099999999999</v>
      </c>
      <c r="I580" s="25"/>
    </row>
    <row r="581" spans="1:9" x14ac:dyDescent="0.25">
      <c r="A581" s="18">
        <v>202007028</v>
      </c>
      <c r="B581" s="19">
        <v>43741</v>
      </c>
      <c r="C581" s="18" t="s">
        <v>31729</v>
      </c>
      <c r="D581" s="27" t="s">
        <v>24762</v>
      </c>
      <c r="E581" s="29">
        <v>43743</v>
      </c>
      <c r="F581" s="27">
        <v>19</v>
      </c>
      <c r="G581" s="28">
        <v>7</v>
      </c>
      <c r="H581" s="40">
        <v>627.91</v>
      </c>
      <c r="I581" s="25"/>
    </row>
    <row r="582" spans="1:9" x14ac:dyDescent="0.25">
      <c r="A582" s="18">
        <v>202008581</v>
      </c>
      <c r="B582" s="19">
        <v>43741</v>
      </c>
      <c r="C582" s="18" t="s">
        <v>31726</v>
      </c>
      <c r="D582" s="27" t="s">
        <v>25418</v>
      </c>
      <c r="E582" s="29">
        <v>43748</v>
      </c>
      <c r="F582" s="27">
        <v>8</v>
      </c>
      <c r="G582" s="28">
        <v>19</v>
      </c>
      <c r="H582" s="40">
        <v>1176.93</v>
      </c>
      <c r="I582" s="25"/>
    </row>
    <row r="583" spans="1:9" x14ac:dyDescent="0.25">
      <c r="A583" s="18">
        <v>202103312</v>
      </c>
      <c r="B583" s="19">
        <v>43741</v>
      </c>
      <c r="C583" s="18" t="s">
        <v>31730</v>
      </c>
      <c r="D583" s="27" t="s">
        <v>23831</v>
      </c>
      <c r="E583" s="29">
        <v>43750</v>
      </c>
      <c r="F583" s="27">
        <v>16</v>
      </c>
      <c r="G583" s="28">
        <v>18</v>
      </c>
      <c r="H583" s="40">
        <v>745.96</v>
      </c>
      <c r="I583" s="25"/>
    </row>
    <row r="584" spans="1:9" x14ac:dyDescent="0.25">
      <c r="A584" s="18">
        <v>201704136</v>
      </c>
      <c r="B584" s="19">
        <v>43742</v>
      </c>
      <c r="C584" s="18" t="s">
        <v>31733</v>
      </c>
      <c r="D584" s="27" t="s">
        <v>28275</v>
      </c>
      <c r="E584" s="29">
        <v>43749</v>
      </c>
      <c r="F584" s="27">
        <v>16</v>
      </c>
      <c r="G584" s="28">
        <v>14</v>
      </c>
      <c r="H584" s="40">
        <v>1129.8699999999999</v>
      </c>
      <c r="I584" s="25"/>
    </row>
    <row r="585" spans="1:9" x14ac:dyDescent="0.25">
      <c r="A585" s="18">
        <v>201800328</v>
      </c>
      <c r="B585" s="19">
        <v>43742</v>
      </c>
      <c r="C585" s="18" t="s">
        <v>31734</v>
      </c>
      <c r="D585" s="27" t="s">
        <v>29978</v>
      </c>
      <c r="E585" s="29">
        <v>43751</v>
      </c>
      <c r="F585" s="27">
        <v>18</v>
      </c>
      <c r="G585" s="28">
        <v>7</v>
      </c>
      <c r="H585" s="40">
        <v>76.27</v>
      </c>
      <c r="I585" s="25"/>
    </row>
    <row r="586" spans="1:9" x14ac:dyDescent="0.25">
      <c r="A586" s="18">
        <v>202005097</v>
      </c>
      <c r="B586" s="19">
        <v>43742</v>
      </c>
      <c r="C586" s="18" t="s">
        <v>31735</v>
      </c>
      <c r="D586" s="27" t="s">
        <v>28871</v>
      </c>
      <c r="E586" s="29">
        <v>43746</v>
      </c>
      <c r="F586" s="27">
        <v>10</v>
      </c>
      <c r="G586" s="28">
        <v>3</v>
      </c>
      <c r="H586" s="40">
        <v>199.73</v>
      </c>
      <c r="I586" s="25"/>
    </row>
    <row r="587" spans="1:9" x14ac:dyDescent="0.25">
      <c r="A587" s="18">
        <v>202007163</v>
      </c>
      <c r="B587" s="19">
        <v>43742</v>
      </c>
      <c r="C587" s="18" t="s">
        <v>31732</v>
      </c>
      <c r="D587" s="27" t="s">
        <v>25091</v>
      </c>
      <c r="E587" s="29">
        <v>43742</v>
      </c>
      <c r="F587" s="27">
        <v>14</v>
      </c>
      <c r="G587" s="28">
        <v>1</v>
      </c>
      <c r="H587" s="40">
        <v>49.07</v>
      </c>
      <c r="I587" s="25"/>
    </row>
    <row r="588" spans="1:9" x14ac:dyDescent="0.25">
      <c r="A588" s="18">
        <v>201307032</v>
      </c>
      <c r="B588" s="19">
        <v>43743</v>
      </c>
      <c r="C588" s="18" t="s">
        <v>31744</v>
      </c>
      <c r="D588" s="27" t="s">
        <v>30745</v>
      </c>
      <c r="E588" s="29">
        <v>43753</v>
      </c>
      <c r="F588" s="27">
        <v>14</v>
      </c>
      <c r="G588" s="28">
        <v>12</v>
      </c>
      <c r="H588" s="40">
        <v>274.93</v>
      </c>
      <c r="I588" s="25"/>
    </row>
    <row r="589" spans="1:9" x14ac:dyDescent="0.25">
      <c r="A589" s="18">
        <v>201407691</v>
      </c>
      <c r="B589" s="19">
        <v>43743</v>
      </c>
      <c r="C589" s="18" t="s">
        <v>31738</v>
      </c>
      <c r="D589" s="27" t="s">
        <v>30039</v>
      </c>
      <c r="E589" s="29">
        <v>43753</v>
      </c>
      <c r="F589" s="27">
        <v>20</v>
      </c>
      <c r="G589" s="28">
        <v>17</v>
      </c>
      <c r="H589" s="40">
        <v>437.99</v>
      </c>
      <c r="I589" s="25"/>
    </row>
    <row r="590" spans="1:9" x14ac:dyDescent="0.25">
      <c r="A590" s="18">
        <v>201706044</v>
      </c>
      <c r="B590" s="19">
        <v>43743</v>
      </c>
      <c r="C590" s="18" t="s">
        <v>31736</v>
      </c>
      <c r="D590" s="27" t="s">
        <v>30748</v>
      </c>
      <c r="E590" s="29">
        <v>43745</v>
      </c>
      <c r="F590" s="27">
        <v>24</v>
      </c>
      <c r="G590" s="28">
        <v>18</v>
      </c>
      <c r="H590" s="40">
        <v>715.14</v>
      </c>
      <c r="I590" s="25"/>
    </row>
    <row r="591" spans="1:9" x14ac:dyDescent="0.25">
      <c r="A591" s="18">
        <v>201806391</v>
      </c>
      <c r="B591" s="19">
        <v>43743</v>
      </c>
      <c r="C591" s="18" t="s">
        <v>31739</v>
      </c>
      <c r="D591" s="27" t="s">
        <v>25276</v>
      </c>
      <c r="E591" s="29">
        <v>43743</v>
      </c>
      <c r="F591" s="27">
        <v>9</v>
      </c>
      <c r="G591" s="28">
        <v>12</v>
      </c>
      <c r="H591" s="40">
        <v>1027.5</v>
      </c>
      <c r="I591" s="25"/>
    </row>
    <row r="592" spans="1:9" x14ac:dyDescent="0.25">
      <c r="A592" s="18">
        <v>201806820</v>
      </c>
      <c r="B592" s="19">
        <v>43743</v>
      </c>
      <c r="C592" s="18" t="s">
        <v>31737</v>
      </c>
      <c r="D592" s="27" t="s">
        <v>28548</v>
      </c>
      <c r="E592" s="29">
        <v>43748</v>
      </c>
      <c r="F592" s="27">
        <v>11</v>
      </c>
      <c r="G592" s="28">
        <v>4</v>
      </c>
      <c r="H592" s="40">
        <v>382.92</v>
      </c>
      <c r="I592" s="25"/>
    </row>
    <row r="593" spans="1:9" x14ac:dyDescent="0.25">
      <c r="A593" s="18">
        <v>201905175</v>
      </c>
      <c r="B593" s="19">
        <v>43743</v>
      </c>
      <c r="C593" s="18" t="s">
        <v>31742</v>
      </c>
      <c r="D593" s="27" t="s">
        <v>26851</v>
      </c>
      <c r="E593" s="29">
        <v>43748</v>
      </c>
      <c r="F593" s="27">
        <v>19</v>
      </c>
      <c r="G593" s="28">
        <v>6</v>
      </c>
      <c r="H593" s="40">
        <v>50.22</v>
      </c>
      <c r="I593" s="25"/>
    </row>
    <row r="594" spans="1:9" x14ac:dyDescent="0.25">
      <c r="A594" s="18">
        <v>201907457</v>
      </c>
      <c r="B594" s="19">
        <v>43743</v>
      </c>
      <c r="C594" s="18" t="s">
        <v>31741</v>
      </c>
      <c r="D594" s="27" t="s">
        <v>28198</v>
      </c>
      <c r="E594" s="29">
        <v>43746</v>
      </c>
      <c r="F594" s="27">
        <v>14</v>
      </c>
      <c r="G594" s="28">
        <v>4</v>
      </c>
      <c r="H594" s="40">
        <v>354.05</v>
      </c>
      <c r="I594" s="25"/>
    </row>
    <row r="595" spans="1:9" x14ac:dyDescent="0.25">
      <c r="A595" s="18">
        <v>202005567</v>
      </c>
      <c r="B595" s="19">
        <v>43743</v>
      </c>
      <c r="C595" s="18" t="s">
        <v>31743</v>
      </c>
      <c r="D595" s="27" t="s">
        <v>27730</v>
      </c>
      <c r="E595" s="29">
        <v>43744</v>
      </c>
      <c r="F595" s="27">
        <v>13</v>
      </c>
      <c r="G595" s="28">
        <v>18</v>
      </c>
      <c r="H595" s="40">
        <v>594.5</v>
      </c>
      <c r="I595" s="25"/>
    </row>
    <row r="596" spans="1:9" x14ac:dyDescent="0.25">
      <c r="A596" s="18">
        <v>202102694</v>
      </c>
      <c r="B596" s="19">
        <v>43743</v>
      </c>
      <c r="C596" s="18" t="s">
        <v>31740</v>
      </c>
      <c r="D596" s="27" t="s">
        <v>26577</v>
      </c>
      <c r="E596" s="29">
        <v>43745</v>
      </c>
      <c r="F596" s="27">
        <v>19</v>
      </c>
      <c r="G596" s="28">
        <v>3</v>
      </c>
      <c r="H596" s="40">
        <v>105.81</v>
      </c>
      <c r="I596" s="25"/>
    </row>
    <row r="597" spans="1:9" x14ac:dyDescent="0.25">
      <c r="A597" s="18">
        <v>202103367</v>
      </c>
      <c r="B597" s="19">
        <v>43743</v>
      </c>
      <c r="C597" s="18" t="s">
        <v>31745</v>
      </c>
      <c r="D597" s="27" t="s">
        <v>26583</v>
      </c>
      <c r="E597" s="29">
        <v>43750</v>
      </c>
      <c r="F597" s="27">
        <v>10</v>
      </c>
      <c r="G597" s="28">
        <v>3</v>
      </c>
      <c r="H597" s="40">
        <v>255.65</v>
      </c>
      <c r="I597" s="25"/>
    </row>
    <row r="598" spans="1:9" x14ac:dyDescent="0.25">
      <c r="A598" s="18">
        <v>201308099</v>
      </c>
      <c r="B598" s="19">
        <v>43744</v>
      </c>
      <c r="C598" s="18" t="s">
        <v>31747</v>
      </c>
      <c r="D598" s="27" t="s">
        <v>26906</v>
      </c>
      <c r="E598" s="29">
        <v>43754</v>
      </c>
      <c r="F598" s="27">
        <v>21</v>
      </c>
      <c r="G598" s="28">
        <v>19</v>
      </c>
      <c r="H598" s="40">
        <v>344.45</v>
      </c>
      <c r="I598" s="25"/>
    </row>
    <row r="599" spans="1:9" x14ac:dyDescent="0.25">
      <c r="A599" s="18">
        <v>201700493</v>
      </c>
      <c r="B599" s="19">
        <v>43744</v>
      </c>
      <c r="C599" s="18" t="s">
        <v>31746</v>
      </c>
      <c r="D599" s="27" t="s">
        <v>26784</v>
      </c>
      <c r="E599" s="29">
        <v>43748</v>
      </c>
      <c r="F599" s="27">
        <v>20</v>
      </c>
      <c r="G599" s="28">
        <v>1</v>
      </c>
      <c r="H599" s="40">
        <v>26.28</v>
      </c>
      <c r="I599" s="25"/>
    </row>
    <row r="600" spans="1:9" x14ac:dyDescent="0.25">
      <c r="A600" s="18">
        <v>201705720</v>
      </c>
      <c r="B600" s="19">
        <v>43744</v>
      </c>
      <c r="C600" s="18" t="s">
        <v>31748</v>
      </c>
      <c r="D600" s="27" t="s">
        <v>31023</v>
      </c>
      <c r="E600" s="29">
        <v>43745</v>
      </c>
      <c r="F600" s="27">
        <v>11</v>
      </c>
      <c r="G600" s="28">
        <v>11</v>
      </c>
      <c r="H600" s="40">
        <v>971.18</v>
      </c>
      <c r="I600" s="25"/>
    </row>
    <row r="601" spans="1:9" x14ac:dyDescent="0.25">
      <c r="A601" s="18">
        <v>201908687</v>
      </c>
      <c r="B601" s="19">
        <v>43744</v>
      </c>
      <c r="C601" s="18" t="s">
        <v>31750</v>
      </c>
      <c r="D601" s="27" t="s">
        <v>25541</v>
      </c>
      <c r="E601" s="29">
        <v>43748</v>
      </c>
      <c r="F601" s="27">
        <v>15</v>
      </c>
      <c r="G601" s="28">
        <v>14</v>
      </c>
      <c r="H601" s="40">
        <v>500.59</v>
      </c>
      <c r="I601" s="25"/>
    </row>
    <row r="602" spans="1:9" x14ac:dyDescent="0.25">
      <c r="A602" s="18">
        <v>202000707</v>
      </c>
      <c r="B602" s="19">
        <v>43744</v>
      </c>
      <c r="C602" s="18" t="s">
        <v>31749</v>
      </c>
      <c r="D602" s="27" t="s">
        <v>25776</v>
      </c>
      <c r="E602" s="29">
        <v>43754</v>
      </c>
      <c r="F602" s="27">
        <v>19</v>
      </c>
      <c r="G602" s="28">
        <v>13</v>
      </c>
      <c r="H602" s="40">
        <v>1001.44</v>
      </c>
      <c r="I602" s="25"/>
    </row>
    <row r="603" spans="1:9" x14ac:dyDescent="0.25">
      <c r="A603" s="18">
        <v>202007623</v>
      </c>
      <c r="B603" s="19">
        <v>43744</v>
      </c>
      <c r="C603" s="18" t="s">
        <v>31751</v>
      </c>
      <c r="D603" s="27" t="s">
        <v>25485</v>
      </c>
      <c r="E603" s="29">
        <v>43754</v>
      </c>
      <c r="F603" s="27">
        <v>12</v>
      </c>
      <c r="G603" s="28">
        <v>2</v>
      </c>
      <c r="H603" s="40">
        <v>155.02000000000001</v>
      </c>
      <c r="I603" s="25"/>
    </row>
    <row r="604" spans="1:9" x14ac:dyDescent="0.25">
      <c r="A604" s="18">
        <v>202103633</v>
      </c>
      <c r="B604" s="19">
        <v>43745</v>
      </c>
      <c r="C604" s="18" t="s">
        <v>31756</v>
      </c>
      <c r="D604" s="27" t="s">
        <v>30069</v>
      </c>
      <c r="E604" s="29">
        <v>43746</v>
      </c>
      <c r="F604" s="27">
        <v>12</v>
      </c>
      <c r="G604" s="28">
        <v>2</v>
      </c>
      <c r="H604" s="40">
        <v>96.09</v>
      </c>
      <c r="I604" s="25"/>
    </row>
    <row r="605" spans="1:9" x14ac:dyDescent="0.25">
      <c r="A605" s="18">
        <v>201603903</v>
      </c>
      <c r="B605" s="19">
        <v>43745</v>
      </c>
      <c r="C605" s="18" t="s">
        <v>31754</v>
      </c>
      <c r="D605" s="27" t="s">
        <v>30067</v>
      </c>
      <c r="E605" s="29">
        <v>43751</v>
      </c>
      <c r="F605" s="27">
        <v>8</v>
      </c>
      <c r="G605" s="28">
        <v>12</v>
      </c>
      <c r="H605" s="40">
        <v>198.57</v>
      </c>
      <c r="I605" s="25"/>
    </row>
    <row r="606" spans="1:9" x14ac:dyDescent="0.25">
      <c r="A606" s="18">
        <v>201704003</v>
      </c>
      <c r="B606" s="19">
        <v>43745</v>
      </c>
      <c r="C606" s="18" t="s">
        <v>31759</v>
      </c>
      <c r="D606" s="27" t="s">
        <v>26471</v>
      </c>
      <c r="E606" s="29">
        <v>43745</v>
      </c>
      <c r="F606" s="27">
        <v>7</v>
      </c>
      <c r="G606" s="28">
        <v>13</v>
      </c>
      <c r="H606" s="40">
        <v>561.4</v>
      </c>
      <c r="I606" s="25"/>
    </row>
    <row r="607" spans="1:9" x14ac:dyDescent="0.25">
      <c r="A607" s="18">
        <v>201705580</v>
      </c>
      <c r="B607" s="19">
        <v>43745</v>
      </c>
      <c r="C607" s="18" t="s">
        <v>31757</v>
      </c>
      <c r="D607" s="27" t="s">
        <v>26715</v>
      </c>
      <c r="E607" s="29">
        <v>43751</v>
      </c>
      <c r="F607" s="27">
        <v>24</v>
      </c>
      <c r="G607" s="28">
        <v>19</v>
      </c>
      <c r="H607" s="40">
        <v>273.98</v>
      </c>
      <c r="I607" s="25"/>
    </row>
    <row r="608" spans="1:9" x14ac:dyDescent="0.25">
      <c r="A608" s="18">
        <v>201706966</v>
      </c>
      <c r="B608" s="19">
        <v>43745</v>
      </c>
      <c r="C608" s="18" t="s">
        <v>31752</v>
      </c>
      <c r="D608" s="27" t="s">
        <v>26910</v>
      </c>
      <c r="E608" s="29">
        <v>43749</v>
      </c>
      <c r="F608" s="27">
        <v>10</v>
      </c>
      <c r="G608" s="28">
        <v>6</v>
      </c>
      <c r="H608" s="40">
        <v>311.33999999999997</v>
      </c>
      <c r="I608" s="25"/>
    </row>
    <row r="609" spans="1:9" x14ac:dyDescent="0.25">
      <c r="A609" s="18">
        <v>201907106</v>
      </c>
      <c r="B609" s="19">
        <v>43745</v>
      </c>
      <c r="C609" s="18" t="s">
        <v>31755</v>
      </c>
      <c r="D609" s="27" t="s">
        <v>29123</v>
      </c>
      <c r="E609" s="29">
        <v>43754</v>
      </c>
      <c r="F609" s="27">
        <v>12</v>
      </c>
      <c r="G609" s="28">
        <v>19</v>
      </c>
      <c r="H609" s="40">
        <v>1664.35</v>
      </c>
      <c r="I609" s="25"/>
    </row>
    <row r="610" spans="1:9" x14ac:dyDescent="0.25">
      <c r="A610" s="18">
        <v>201907859</v>
      </c>
      <c r="B610" s="19">
        <v>43745</v>
      </c>
      <c r="C610" s="18" t="s">
        <v>31760</v>
      </c>
      <c r="D610" s="27" t="s">
        <v>23329</v>
      </c>
      <c r="E610" s="29">
        <v>43747</v>
      </c>
      <c r="F610" s="27">
        <v>14</v>
      </c>
      <c r="G610" s="28">
        <v>12</v>
      </c>
      <c r="H610" s="40">
        <v>126</v>
      </c>
      <c r="I610" s="25"/>
    </row>
    <row r="611" spans="1:9" x14ac:dyDescent="0.25">
      <c r="A611" s="18">
        <v>202009533</v>
      </c>
      <c r="B611" s="19">
        <v>43745</v>
      </c>
      <c r="C611" s="18" t="s">
        <v>31753</v>
      </c>
      <c r="D611" s="27" t="s">
        <v>24982</v>
      </c>
      <c r="E611" s="29">
        <v>43751</v>
      </c>
      <c r="F611" s="27">
        <v>18</v>
      </c>
      <c r="G611" s="28">
        <v>2</v>
      </c>
      <c r="H611" s="40">
        <v>60.1</v>
      </c>
      <c r="I611" s="25"/>
    </row>
    <row r="612" spans="1:9" x14ac:dyDescent="0.25">
      <c r="A612" s="18">
        <v>202102714</v>
      </c>
      <c r="B612" s="19">
        <v>43745</v>
      </c>
      <c r="C612" s="18" t="s">
        <v>31758</v>
      </c>
      <c r="D612" s="27" t="s">
        <v>27559</v>
      </c>
      <c r="E612" s="29">
        <v>43750</v>
      </c>
      <c r="F612" s="27">
        <v>18</v>
      </c>
      <c r="G612" s="28">
        <v>12</v>
      </c>
      <c r="H612" s="40">
        <v>856.41</v>
      </c>
      <c r="I612" s="25"/>
    </row>
    <row r="613" spans="1:9" x14ac:dyDescent="0.25">
      <c r="A613" s="18">
        <v>201704684</v>
      </c>
      <c r="B613" s="19">
        <v>43746</v>
      </c>
      <c r="C613" s="18" t="s">
        <v>31766</v>
      </c>
      <c r="D613" s="27" t="s">
        <v>29249</v>
      </c>
      <c r="E613" s="29">
        <v>43753</v>
      </c>
      <c r="F613" s="27">
        <v>9</v>
      </c>
      <c r="G613" s="28">
        <v>19</v>
      </c>
      <c r="H613" s="40">
        <v>654.1</v>
      </c>
      <c r="I613" s="25"/>
    </row>
    <row r="614" spans="1:9" x14ac:dyDescent="0.25">
      <c r="A614" s="18">
        <v>201705641</v>
      </c>
      <c r="B614" s="19">
        <v>43746</v>
      </c>
      <c r="C614" s="18" t="s">
        <v>31761</v>
      </c>
      <c r="D614" s="27" t="s">
        <v>24494</v>
      </c>
      <c r="E614" s="29">
        <v>43754</v>
      </c>
      <c r="F614" s="27">
        <v>16</v>
      </c>
      <c r="G614" s="28">
        <v>13</v>
      </c>
      <c r="H614" s="40">
        <v>65.39</v>
      </c>
      <c r="I614" s="25"/>
    </row>
    <row r="615" spans="1:9" x14ac:dyDescent="0.25">
      <c r="A615" s="18">
        <v>201800165</v>
      </c>
      <c r="B615" s="19">
        <v>43746</v>
      </c>
      <c r="C615" s="18" t="s">
        <v>31765</v>
      </c>
      <c r="D615" s="27" t="s">
        <v>30987</v>
      </c>
      <c r="E615" s="29">
        <v>43746</v>
      </c>
      <c r="F615" s="27">
        <v>15</v>
      </c>
      <c r="G615" s="28">
        <v>18</v>
      </c>
      <c r="H615" s="40">
        <v>803.61</v>
      </c>
      <c r="I615" s="25"/>
    </row>
    <row r="616" spans="1:9" x14ac:dyDescent="0.25">
      <c r="A616" s="18">
        <v>201907058</v>
      </c>
      <c r="B616" s="19">
        <v>43746</v>
      </c>
      <c r="C616" s="18" t="s">
        <v>31763</v>
      </c>
      <c r="D616" s="27" t="s">
        <v>26484</v>
      </c>
      <c r="E616" s="29">
        <v>43753</v>
      </c>
      <c r="F616" s="27">
        <v>21</v>
      </c>
      <c r="G616" s="28">
        <v>15</v>
      </c>
      <c r="H616" s="40">
        <v>1301.31</v>
      </c>
      <c r="I616" s="25"/>
    </row>
    <row r="617" spans="1:9" x14ac:dyDescent="0.25">
      <c r="A617" s="18">
        <v>201907287</v>
      </c>
      <c r="B617" s="19">
        <v>43746</v>
      </c>
      <c r="C617" s="18" t="s">
        <v>31762</v>
      </c>
      <c r="D617" s="27" t="s">
        <v>24497</v>
      </c>
      <c r="E617" s="29">
        <v>43752</v>
      </c>
      <c r="F617" s="27">
        <v>14</v>
      </c>
      <c r="G617" s="28">
        <v>5</v>
      </c>
      <c r="H617" s="40">
        <v>442.25</v>
      </c>
      <c r="I617" s="25"/>
    </row>
    <row r="618" spans="1:9" x14ac:dyDescent="0.25">
      <c r="A618" s="18">
        <v>202006388</v>
      </c>
      <c r="B618" s="19">
        <v>43746</v>
      </c>
      <c r="C618" s="18" t="s">
        <v>31764</v>
      </c>
      <c r="D618" s="27" t="s">
        <v>26800</v>
      </c>
      <c r="E618" s="29">
        <v>43749</v>
      </c>
      <c r="F618" s="27">
        <v>24</v>
      </c>
      <c r="G618" s="28">
        <v>16</v>
      </c>
      <c r="H618" s="40">
        <v>1568.28</v>
      </c>
      <c r="I618" s="25"/>
    </row>
    <row r="619" spans="1:9" x14ac:dyDescent="0.25">
      <c r="A619" s="18">
        <v>201504772</v>
      </c>
      <c r="B619" s="19">
        <v>43747</v>
      </c>
      <c r="C619" s="18" t="s">
        <v>31768</v>
      </c>
      <c r="D619" s="27" t="s">
        <v>26874</v>
      </c>
      <c r="E619" s="29">
        <v>43757</v>
      </c>
      <c r="F619" s="27">
        <v>8</v>
      </c>
      <c r="G619" s="28">
        <v>12</v>
      </c>
      <c r="H619" s="40">
        <v>805.46</v>
      </c>
      <c r="I619" s="25"/>
    </row>
    <row r="620" spans="1:9" x14ac:dyDescent="0.25">
      <c r="A620" s="18">
        <v>201904528</v>
      </c>
      <c r="B620" s="19">
        <v>43747</v>
      </c>
      <c r="C620" s="18" t="s">
        <v>31771</v>
      </c>
      <c r="D620" s="27" t="s">
        <v>27105</v>
      </c>
      <c r="E620" s="29">
        <v>43756</v>
      </c>
      <c r="F620" s="27">
        <v>12</v>
      </c>
      <c r="G620" s="28">
        <v>1</v>
      </c>
      <c r="H620" s="40">
        <v>46.04</v>
      </c>
      <c r="I620" s="25"/>
    </row>
    <row r="621" spans="1:9" x14ac:dyDescent="0.25">
      <c r="A621" s="18">
        <v>201900565</v>
      </c>
      <c r="B621" s="19">
        <v>43747</v>
      </c>
      <c r="C621" s="18" t="s">
        <v>31767</v>
      </c>
      <c r="D621" s="27" t="s">
        <v>28069</v>
      </c>
      <c r="E621" s="29">
        <v>43749</v>
      </c>
      <c r="F621" s="27">
        <v>18</v>
      </c>
      <c r="G621" s="28">
        <v>14</v>
      </c>
      <c r="H621" s="40">
        <v>124.73</v>
      </c>
      <c r="I621" s="25"/>
    </row>
    <row r="622" spans="1:9" x14ac:dyDescent="0.25">
      <c r="A622" s="18">
        <v>202004907</v>
      </c>
      <c r="B622" s="19">
        <v>43747</v>
      </c>
      <c r="C622" s="18" t="s">
        <v>31775</v>
      </c>
      <c r="D622" s="27" t="s">
        <v>26695</v>
      </c>
      <c r="E622" s="29">
        <v>43750</v>
      </c>
      <c r="F622" s="27">
        <v>20</v>
      </c>
      <c r="G622" s="28">
        <v>19</v>
      </c>
      <c r="H622" s="40">
        <v>843.44</v>
      </c>
      <c r="I622" s="25"/>
    </row>
    <row r="623" spans="1:9" x14ac:dyDescent="0.25">
      <c r="A623" s="18">
        <v>202005356</v>
      </c>
      <c r="B623" s="19">
        <v>43747</v>
      </c>
      <c r="C623" s="18" t="s">
        <v>31774</v>
      </c>
      <c r="D623" s="27" t="s">
        <v>24667</v>
      </c>
      <c r="E623" s="29">
        <v>43749</v>
      </c>
      <c r="F623" s="27">
        <v>9</v>
      </c>
      <c r="G623" s="28">
        <v>17</v>
      </c>
      <c r="H623" s="40">
        <v>539.9</v>
      </c>
      <c r="I623" s="25"/>
    </row>
    <row r="624" spans="1:9" x14ac:dyDescent="0.25">
      <c r="A624" s="18">
        <v>202005485</v>
      </c>
      <c r="B624" s="19">
        <v>43747</v>
      </c>
      <c r="C624" s="18" t="s">
        <v>31773</v>
      </c>
      <c r="D624" s="27" t="s">
        <v>25371</v>
      </c>
      <c r="E624" s="29">
        <v>43753</v>
      </c>
      <c r="F624" s="27">
        <v>23</v>
      </c>
      <c r="G624" s="28">
        <v>4</v>
      </c>
      <c r="H624" s="40">
        <v>369.79</v>
      </c>
      <c r="I624" s="25"/>
    </row>
    <row r="625" spans="1:9" x14ac:dyDescent="0.25">
      <c r="A625" s="18">
        <v>202007602</v>
      </c>
      <c r="B625" s="19">
        <v>43747</v>
      </c>
      <c r="C625" s="18" t="s">
        <v>31769</v>
      </c>
      <c r="D625" s="27" t="s">
        <v>30085</v>
      </c>
      <c r="E625" s="29">
        <v>43752</v>
      </c>
      <c r="F625" s="27">
        <v>13</v>
      </c>
      <c r="G625" s="28">
        <v>3</v>
      </c>
      <c r="H625" s="40">
        <v>153.16</v>
      </c>
      <c r="I625" s="25"/>
    </row>
    <row r="626" spans="1:9" x14ac:dyDescent="0.25">
      <c r="A626" s="18">
        <v>202007751</v>
      </c>
      <c r="B626" s="19">
        <v>43747</v>
      </c>
      <c r="C626" s="18" t="s">
        <v>31772</v>
      </c>
      <c r="D626" s="27" t="s">
        <v>27967</v>
      </c>
      <c r="E626" s="29">
        <v>43754</v>
      </c>
      <c r="F626" s="27">
        <v>22</v>
      </c>
      <c r="G626" s="28">
        <v>19</v>
      </c>
      <c r="H626" s="40">
        <v>70.22</v>
      </c>
      <c r="I626" s="25"/>
    </row>
    <row r="627" spans="1:9" x14ac:dyDescent="0.25">
      <c r="A627" s="18">
        <v>202103628</v>
      </c>
      <c r="B627" s="19">
        <v>43747</v>
      </c>
      <c r="C627" s="18" t="s">
        <v>31770</v>
      </c>
      <c r="D627" s="27" t="s">
        <v>29951</v>
      </c>
      <c r="E627" s="29">
        <v>43749</v>
      </c>
      <c r="F627" s="27">
        <v>8</v>
      </c>
      <c r="G627" s="28">
        <v>6</v>
      </c>
      <c r="H627" s="40">
        <v>113.31</v>
      </c>
      <c r="I627" s="25"/>
    </row>
    <row r="628" spans="1:9" x14ac:dyDescent="0.25">
      <c r="A628" s="18">
        <v>200806079</v>
      </c>
      <c r="B628" s="19">
        <v>43748</v>
      </c>
      <c r="C628" s="18" t="s">
        <v>31779</v>
      </c>
      <c r="D628" s="27" t="s">
        <v>28456</v>
      </c>
      <c r="E628" s="29">
        <v>43749</v>
      </c>
      <c r="F628" s="27">
        <v>14</v>
      </c>
      <c r="G628" s="28">
        <v>8</v>
      </c>
      <c r="H628" s="40">
        <v>285.2</v>
      </c>
      <c r="I628" s="25"/>
    </row>
    <row r="629" spans="1:9" x14ac:dyDescent="0.25">
      <c r="A629" s="18">
        <v>201604360</v>
      </c>
      <c r="B629" s="19">
        <v>43748</v>
      </c>
      <c r="C629" s="18" t="s">
        <v>31778</v>
      </c>
      <c r="D629" s="27" t="s">
        <v>24842</v>
      </c>
      <c r="E629" s="29">
        <v>43749</v>
      </c>
      <c r="F629" s="27">
        <v>17</v>
      </c>
      <c r="G629" s="28">
        <v>20</v>
      </c>
      <c r="H629" s="40">
        <v>1841.62</v>
      </c>
      <c r="I629" s="25"/>
    </row>
    <row r="630" spans="1:9" x14ac:dyDescent="0.25">
      <c r="A630" s="18">
        <v>201900178</v>
      </c>
      <c r="B630" s="19">
        <v>43748</v>
      </c>
      <c r="C630" s="18" t="s">
        <v>31780</v>
      </c>
      <c r="D630" s="27" t="s">
        <v>29996</v>
      </c>
      <c r="E630" s="29">
        <v>43752</v>
      </c>
      <c r="F630" s="27">
        <v>9</v>
      </c>
      <c r="G630" s="28">
        <v>14</v>
      </c>
      <c r="H630" s="40">
        <v>1258.9000000000001</v>
      </c>
      <c r="I630" s="25"/>
    </row>
    <row r="631" spans="1:9" x14ac:dyDescent="0.25">
      <c r="A631" s="18">
        <v>201908050</v>
      </c>
      <c r="B631" s="19">
        <v>43748</v>
      </c>
      <c r="C631" s="18" t="s">
        <v>31777</v>
      </c>
      <c r="D631" s="27" t="s">
        <v>28823</v>
      </c>
      <c r="E631" s="29">
        <v>43752</v>
      </c>
      <c r="F631" s="27">
        <v>18</v>
      </c>
      <c r="G631" s="28">
        <v>20</v>
      </c>
      <c r="H631" s="40">
        <v>33.799999999999997</v>
      </c>
      <c r="I631" s="25"/>
    </row>
    <row r="632" spans="1:9" x14ac:dyDescent="0.25">
      <c r="A632" s="18">
        <v>202007485</v>
      </c>
      <c r="B632" s="19">
        <v>43748</v>
      </c>
      <c r="C632" s="18" t="s">
        <v>31776</v>
      </c>
      <c r="D632" s="27" t="s">
        <v>25326</v>
      </c>
      <c r="E632" s="29">
        <v>43755</v>
      </c>
      <c r="F632" s="27">
        <v>23</v>
      </c>
      <c r="G632" s="28">
        <v>16</v>
      </c>
      <c r="H632" s="40">
        <v>259.57</v>
      </c>
      <c r="I632" s="25"/>
    </row>
    <row r="633" spans="1:9" x14ac:dyDescent="0.25">
      <c r="A633" s="18">
        <v>201506045</v>
      </c>
      <c r="B633" s="19">
        <v>43749</v>
      </c>
      <c r="C633" s="18" t="s">
        <v>31781</v>
      </c>
      <c r="D633" s="27" t="s">
        <v>25167</v>
      </c>
      <c r="E633" s="29">
        <v>43754</v>
      </c>
      <c r="F633" s="27">
        <v>24</v>
      </c>
      <c r="G633" s="28">
        <v>15</v>
      </c>
      <c r="H633" s="40">
        <v>1209.0899999999999</v>
      </c>
      <c r="I633" s="25"/>
    </row>
    <row r="634" spans="1:9" x14ac:dyDescent="0.25">
      <c r="A634" s="18">
        <v>201800698</v>
      </c>
      <c r="B634" s="19">
        <v>43749</v>
      </c>
      <c r="C634" s="18" t="s">
        <v>31785</v>
      </c>
      <c r="D634" s="27" t="s">
        <v>23324</v>
      </c>
      <c r="E634" s="29">
        <v>43756</v>
      </c>
      <c r="F634" s="27">
        <v>18</v>
      </c>
      <c r="G634" s="28">
        <v>20</v>
      </c>
      <c r="H634" s="40">
        <v>122</v>
      </c>
      <c r="I634" s="25"/>
    </row>
    <row r="635" spans="1:9" x14ac:dyDescent="0.25">
      <c r="A635" s="18">
        <v>201905228</v>
      </c>
      <c r="B635" s="19">
        <v>43749</v>
      </c>
      <c r="C635" s="18" t="s">
        <v>31786</v>
      </c>
      <c r="D635" s="27" t="s">
        <v>29393</v>
      </c>
      <c r="E635" s="29">
        <v>43759</v>
      </c>
      <c r="F635" s="27">
        <v>23</v>
      </c>
      <c r="G635" s="28">
        <v>13</v>
      </c>
      <c r="H635" s="40">
        <v>472.57</v>
      </c>
      <c r="I635" s="25"/>
    </row>
    <row r="636" spans="1:9" x14ac:dyDescent="0.25">
      <c r="A636" s="18">
        <v>201907768</v>
      </c>
      <c r="B636" s="19">
        <v>43749</v>
      </c>
      <c r="C636" s="18" t="s">
        <v>31789</v>
      </c>
      <c r="D636" s="27" t="s">
        <v>25044</v>
      </c>
      <c r="E636" s="29">
        <v>43751</v>
      </c>
      <c r="F636" s="27">
        <v>10</v>
      </c>
      <c r="G636" s="28">
        <v>3</v>
      </c>
      <c r="H636" s="40">
        <v>263.92</v>
      </c>
      <c r="I636" s="25"/>
    </row>
    <row r="637" spans="1:9" x14ac:dyDescent="0.25">
      <c r="A637" s="18">
        <v>201907783</v>
      </c>
      <c r="B637" s="19">
        <v>43749</v>
      </c>
      <c r="C637" s="18" t="s">
        <v>31783</v>
      </c>
      <c r="D637" s="27" t="s">
        <v>26017</v>
      </c>
      <c r="E637" s="29">
        <v>43757</v>
      </c>
      <c r="F637" s="27">
        <v>18</v>
      </c>
      <c r="G637" s="28">
        <v>12</v>
      </c>
      <c r="H637" s="40">
        <v>1095.3</v>
      </c>
      <c r="I637" s="25"/>
    </row>
    <row r="638" spans="1:9" x14ac:dyDescent="0.25">
      <c r="A638" s="18">
        <v>202000138</v>
      </c>
      <c r="B638" s="19">
        <v>43749</v>
      </c>
      <c r="C638" s="18" t="s">
        <v>31784</v>
      </c>
      <c r="D638" s="27" t="s">
        <v>29888</v>
      </c>
      <c r="E638" s="29">
        <v>43753</v>
      </c>
      <c r="F638" s="27">
        <v>9</v>
      </c>
      <c r="G638" s="28">
        <v>6</v>
      </c>
      <c r="H638" s="40">
        <v>347.68</v>
      </c>
      <c r="I638" s="25"/>
    </row>
    <row r="639" spans="1:9" x14ac:dyDescent="0.25">
      <c r="A639" s="18">
        <v>202006767</v>
      </c>
      <c r="B639" s="19">
        <v>43749</v>
      </c>
      <c r="C639" s="18" t="s">
        <v>31782</v>
      </c>
      <c r="D639" s="27" t="s">
        <v>26630</v>
      </c>
      <c r="E639" s="29">
        <v>43758</v>
      </c>
      <c r="F639" s="27">
        <v>13</v>
      </c>
      <c r="G639" s="28">
        <v>8</v>
      </c>
      <c r="H639" s="40">
        <v>761.41</v>
      </c>
      <c r="I639" s="25"/>
    </row>
    <row r="640" spans="1:9" x14ac:dyDescent="0.25">
      <c r="A640" s="18">
        <v>202007344</v>
      </c>
      <c r="B640" s="19">
        <v>43749</v>
      </c>
      <c r="C640" s="18" t="s">
        <v>31787</v>
      </c>
      <c r="D640" s="27" t="s">
        <v>29755</v>
      </c>
      <c r="E640" s="29">
        <v>43756</v>
      </c>
      <c r="F640" s="27">
        <v>24</v>
      </c>
      <c r="G640" s="28">
        <v>4</v>
      </c>
      <c r="H640" s="40">
        <v>200.32</v>
      </c>
      <c r="I640" s="25"/>
    </row>
    <row r="641" spans="1:9" x14ac:dyDescent="0.25">
      <c r="A641" s="18">
        <v>202007602</v>
      </c>
      <c r="B641" s="19">
        <v>43749</v>
      </c>
      <c r="C641" s="18" t="s">
        <v>31788</v>
      </c>
      <c r="D641" s="27" t="s">
        <v>29600</v>
      </c>
      <c r="E641" s="29">
        <v>43750</v>
      </c>
      <c r="F641" s="27">
        <v>10</v>
      </c>
      <c r="G641" s="28">
        <v>12</v>
      </c>
      <c r="H641" s="40">
        <v>1036.2</v>
      </c>
      <c r="I641" s="25"/>
    </row>
    <row r="642" spans="1:9" x14ac:dyDescent="0.25">
      <c r="A642" s="18">
        <v>200304815</v>
      </c>
      <c r="B642" s="19">
        <v>43750</v>
      </c>
      <c r="C642" s="18" t="s">
        <v>31795</v>
      </c>
      <c r="D642" s="27" t="s">
        <v>29257</v>
      </c>
      <c r="E642" s="29">
        <v>43753</v>
      </c>
      <c r="F642" s="27">
        <v>9</v>
      </c>
      <c r="G642" s="28">
        <v>4</v>
      </c>
      <c r="H642" s="40">
        <v>319.7</v>
      </c>
      <c r="I642" s="25"/>
    </row>
    <row r="643" spans="1:9" x14ac:dyDescent="0.25">
      <c r="A643" s="18">
        <v>201004304</v>
      </c>
      <c r="B643" s="19">
        <v>43750</v>
      </c>
      <c r="C643" s="18" t="s">
        <v>31799</v>
      </c>
      <c r="D643" s="27" t="s">
        <v>26158</v>
      </c>
      <c r="E643" s="29">
        <v>43750</v>
      </c>
      <c r="F643" s="27">
        <v>23</v>
      </c>
      <c r="G643" s="28">
        <v>15</v>
      </c>
      <c r="H643" s="40">
        <v>1239.1099999999999</v>
      </c>
      <c r="I643" s="25"/>
    </row>
    <row r="644" spans="1:9" x14ac:dyDescent="0.25">
      <c r="A644" s="18">
        <v>201405015</v>
      </c>
      <c r="B644" s="19">
        <v>43750</v>
      </c>
      <c r="C644" s="18" t="s">
        <v>31800</v>
      </c>
      <c r="D644" s="27" t="s">
        <v>26970</v>
      </c>
      <c r="E644" s="29">
        <v>43759</v>
      </c>
      <c r="F644" s="27">
        <v>9</v>
      </c>
      <c r="G644" s="28">
        <v>17</v>
      </c>
      <c r="H644" s="40">
        <v>1277.78</v>
      </c>
      <c r="I644" s="25"/>
    </row>
    <row r="645" spans="1:9" x14ac:dyDescent="0.25">
      <c r="A645" s="18">
        <v>201700150</v>
      </c>
      <c r="B645" s="19">
        <v>43750</v>
      </c>
      <c r="C645" s="18" t="s">
        <v>31792</v>
      </c>
      <c r="D645" s="27" t="s">
        <v>26858</v>
      </c>
      <c r="E645" s="29">
        <v>43754</v>
      </c>
      <c r="F645" s="27">
        <v>19</v>
      </c>
      <c r="G645" s="28">
        <v>6</v>
      </c>
      <c r="H645" s="40">
        <v>386.21</v>
      </c>
      <c r="I645" s="25"/>
    </row>
    <row r="646" spans="1:9" x14ac:dyDescent="0.25">
      <c r="A646" s="18">
        <v>201705616</v>
      </c>
      <c r="B646" s="19">
        <v>43750</v>
      </c>
      <c r="C646" s="18" t="s">
        <v>31797</v>
      </c>
      <c r="D646" s="27" t="s">
        <v>29645</v>
      </c>
      <c r="E646" s="29">
        <v>43756</v>
      </c>
      <c r="F646" s="27">
        <v>14</v>
      </c>
      <c r="G646" s="28">
        <v>2</v>
      </c>
      <c r="H646" s="40">
        <v>20.350000000000001</v>
      </c>
      <c r="I646" s="25"/>
    </row>
    <row r="647" spans="1:9" x14ac:dyDescent="0.25">
      <c r="A647" s="18">
        <v>201705616</v>
      </c>
      <c r="B647" s="19">
        <v>43750</v>
      </c>
      <c r="C647" s="18" t="s">
        <v>31798</v>
      </c>
      <c r="D647" s="27" t="s">
        <v>30957</v>
      </c>
      <c r="E647" s="29">
        <v>43758</v>
      </c>
      <c r="F647" s="27">
        <v>9</v>
      </c>
      <c r="G647" s="28">
        <v>1</v>
      </c>
      <c r="H647" s="40">
        <v>36.6</v>
      </c>
      <c r="I647" s="25"/>
    </row>
    <row r="648" spans="1:9" x14ac:dyDescent="0.25">
      <c r="A648" s="18">
        <v>201904692</v>
      </c>
      <c r="B648" s="19">
        <v>43750</v>
      </c>
      <c r="C648" s="18" t="s">
        <v>31791</v>
      </c>
      <c r="D648" s="27" t="s">
        <v>23497</v>
      </c>
      <c r="E648" s="29">
        <v>43753</v>
      </c>
      <c r="F648" s="27">
        <v>23</v>
      </c>
      <c r="G648" s="28">
        <v>11</v>
      </c>
      <c r="H648" s="40">
        <v>682.48</v>
      </c>
      <c r="I648" s="25"/>
    </row>
    <row r="649" spans="1:9" x14ac:dyDescent="0.25">
      <c r="A649" s="18">
        <v>201906638</v>
      </c>
      <c r="B649" s="19">
        <v>43750</v>
      </c>
      <c r="C649" s="18" t="s">
        <v>31794</v>
      </c>
      <c r="D649" s="27" t="s">
        <v>27465</v>
      </c>
      <c r="E649" s="29">
        <v>43760</v>
      </c>
      <c r="F649" s="27">
        <v>8</v>
      </c>
      <c r="G649" s="28">
        <v>20</v>
      </c>
      <c r="H649" s="40">
        <v>1290.08</v>
      </c>
      <c r="I649" s="25"/>
    </row>
    <row r="650" spans="1:9" x14ac:dyDescent="0.25">
      <c r="A650" s="18">
        <v>201907337</v>
      </c>
      <c r="B650" s="19">
        <v>43750</v>
      </c>
      <c r="C650" s="18" t="s">
        <v>31793</v>
      </c>
      <c r="D650" s="27" t="s">
        <v>27908</v>
      </c>
      <c r="E650" s="29">
        <v>43756</v>
      </c>
      <c r="F650" s="27">
        <v>10</v>
      </c>
      <c r="G650" s="28">
        <v>17</v>
      </c>
      <c r="H650" s="40">
        <v>1001.35</v>
      </c>
      <c r="I650" s="25"/>
    </row>
    <row r="651" spans="1:9" x14ac:dyDescent="0.25">
      <c r="A651" s="18">
        <v>201907915</v>
      </c>
      <c r="B651" s="19">
        <v>43750</v>
      </c>
      <c r="C651" s="18" t="s">
        <v>31796</v>
      </c>
      <c r="D651" s="27" t="s">
        <v>26879</v>
      </c>
      <c r="E651" s="29">
        <v>43755</v>
      </c>
      <c r="F651" s="27">
        <v>22</v>
      </c>
      <c r="G651" s="28">
        <v>5</v>
      </c>
      <c r="H651" s="40">
        <v>424.61</v>
      </c>
      <c r="I651" s="25"/>
    </row>
    <row r="652" spans="1:9" x14ac:dyDescent="0.25">
      <c r="A652" s="18">
        <v>202006767</v>
      </c>
      <c r="B652" s="19">
        <v>43750</v>
      </c>
      <c r="C652" s="18" t="s">
        <v>31790</v>
      </c>
      <c r="D652" s="27" t="s">
        <v>24918</v>
      </c>
      <c r="E652" s="29">
        <v>43752</v>
      </c>
      <c r="F652" s="27">
        <v>10</v>
      </c>
      <c r="G652" s="28">
        <v>9</v>
      </c>
      <c r="H652" s="40">
        <v>179.23</v>
      </c>
      <c r="I652" s="25"/>
    </row>
    <row r="653" spans="1:9" x14ac:dyDescent="0.25">
      <c r="A653" s="18">
        <v>201405811</v>
      </c>
      <c r="B653" s="19">
        <v>43751</v>
      </c>
      <c r="C653" s="18" t="s">
        <v>31801</v>
      </c>
      <c r="D653" s="27" t="s">
        <v>26436</v>
      </c>
      <c r="E653" s="29">
        <v>43754</v>
      </c>
      <c r="F653" s="27">
        <v>10</v>
      </c>
      <c r="G653" s="28">
        <v>11</v>
      </c>
      <c r="H653" s="40">
        <v>977.79</v>
      </c>
      <c r="I653" s="25"/>
    </row>
    <row r="654" spans="1:9" x14ac:dyDescent="0.25">
      <c r="A654" s="18">
        <v>201405811</v>
      </c>
      <c r="B654" s="19">
        <v>43751</v>
      </c>
      <c r="C654" s="18" t="s">
        <v>31802</v>
      </c>
      <c r="D654" s="27" t="s">
        <v>26472</v>
      </c>
      <c r="E654" s="29">
        <v>43761</v>
      </c>
      <c r="F654" s="27">
        <v>19</v>
      </c>
      <c r="G654" s="28">
        <v>17</v>
      </c>
      <c r="H654" s="40">
        <v>1656.99</v>
      </c>
      <c r="I654" s="25"/>
    </row>
    <row r="655" spans="1:9" x14ac:dyDescent="0.25">
      <c r="A655" s="18">
        <v>201806581</v>
      </c>
      <c r="B655" s="19">
        <v>43751</v>
      </c>
      <c r="C655" s="18" t="s">
        <v>31808</v>
      </c>
      <c r="D655" s="27" t="s">
        <v>31096</v>
      </c>
      <c r="E655" s="29">
        <v>43755</v>
      </c>
      <c r="F655" s="27">
        <v>7</v>
      </c>
      <c r="G655" s="28">
        <v>7</v>
      </c>
      <c r="H655" s="40">
        <v>685.52</v>
      </c>
      <c r="I655" s="25"/>
    </row>
    <row r="656" spans="1:9" x14ac:dyDescent="0.25">
      <c r="A656" s="18">
        <v>201806629</v>
      </c>
      <c r="B656" s="19">
        <v>43751</v>
      </c>
      <c r="C656" s="18" t="s">
        <v>31803</v>
      </c>
      <c r="D656" s="27" t="s">
        <v>28932</v>
      </c>
      <c r="E656" s="29">
        <v>43761</v>
      </c>
      <c r="F656" s="27">
        <v>21</v>
      </c>
      <c r="G656" s="28">
        <v>14</v>
      </c>
      <c r="H656" s="40">
        <v>553.15</v>
      </c>
      <c r="I656" s="25"/>
    </row>
    <row r="657" spans="1:9" x14ac:dyDescent="0.25">
      <c r="A657" s="18">
        <v>201906235</v>
      </c>
      <c r="B657" s="19">
        <v>43751</v>
      </c>
      <c r="C657" s="18" t="s">
        <v>31806</v>
      </c>
      <c r="D657" s="27" t="s">
        <v>25438</v>
      </c>
      <c r="E657" s="29">
        <v>43761</v>
      </c>
      <c r="F657" s="27">
        <v>23</v>
      </c>
      <c r="G657" s="28">
        <v>12</v>
      </c>
      <c r="H657" s="40">
        <v>1033.44</v>
      </c>
      <c r="I657" s="25"/>
    </row>
    <row r="658" spans="1:9" x14ac:dyDescent="0.25">
      <c r="A658" s="18">
        <v>201906665</v>
      </c>
      <c r="B658" s="19">
        <v>43751</v>
      </c>
      <c r="C658" s="18" t="s">
        <v>31807</v>
      </c>
      <c r="D658" s="27" t="s">
        <v>26383</v>
      </c>
      <c r="E658" s="29">
        <v>43758</v>
      </c>
      <c r="F658" s="27">
        <v>17</v>
      </c>
      <c r="G658" s="28">
        <v>13</v>
      </c>
      <c r="H658" s="40">
        <v>240.95</v>
      </c>
      <c r="I658" s="25"/>
    </row>
    <row r="659" spans="1:9" x14ac:dyDescent="0.25">
      <c r="A659" s="18">
        <v>202004891</v>
      </c>
      <c r="B659" s="19">
        <v>43751</v>
      </c>
      <c r="C659" s="18" t="s">
        <v>31804</v>
      </c>
      <c r="D659" s="27" t="s">
        <v>26360</v>
      </c>
      <c r="E659" s="29">
        <v>43752</v>
      </c>
      <c r="F659" s="27">
        <v>19</v>
      </c>
      <c r="G659" s="28">
        <v>4</v>
      </c>
      <c r="H659" s="40">
        <v>53</v>
      </c>
      <c r="I659" s="25"/>
    </row>
    <row r="660" spans="1:9" x14ac:dyDescent="0.25">
      <c r="A660" s="18">
        <v>202005330</v>
      </c>
      <c r="B660" s="19">
        <v>43751</v>
      </c>
      <c r="C660" s="18" t="s">
        <v>31805</v>
      </c>
      <c r="D660" s="27" t="s">
        <v>30198</v>
      </c>
      <c r="E660" s="29">
        <v>43760</v>
      </c>
      <c r="F660" s="27">
        <v>11</v>
      </c>
      <c r="G660" s="28">
        <v>15</v>
      </c>
      <c r="H660" s="40">
        <v>26.32</v>
      </c>
      <c r="I660" s="25"/>
    </row>
    <row r="661" spans="1:9" x14ac:dyDescent="0.25">
      <c r="A661" s="18">
        <v>202005330</v>
      </c>
      <c r="B661" s="19">
        <v>43751</v>
      </c>
      <c r="C661" s="18" t="s">
        <v>31810</v>
      </c>
      <c r="D661" s="27" t="s">
        <v>26783</v>
      </c>
      <c r="E661" s="29">
        <v>43759</v>
      </c>
      <c r="F661" s="27">
        <v>24</v>
      </c>
      <c r="G661" s="28">
        <v>5</v>
      </c>
      <c r="H661" s="40">
        <v>356.96</v>
      </c>
      <c r="I661" s="25"/>
    </row>
    <row r="662" spans="1:9" x14ac:dyDescent="0.25">
      <c r="A662" s="18">
        <v>202008413</v>
      </c>
      <c r="B662" s="19">
        <v>43751</v>
      </c>
      <c r="C662" s="18" t="s">
        <v>31809</v>
      </c>
      <c r="D662" s="27" t="s">
        <v>30189</v>
      </c>
      <c r="E662" s="29">
        <v>43751</v>
      </c>
      <c r="F662" s="27">
        <v>10</v>
      </c>
      <c r="G662" s="28">
        <v>10</v>
      </c>
      <c r="H662" s="40">
        <v>565.84</v>
      </c>
      <c r="I662" s="25"/>
    </row>
    <row r="663" spans="1:9" x14ac:dyDescent="0.25">
      <c r="A663" s="18">
        <v>201407776</v>
      </c>
      <c r="B663" s="19">
        <v>43752</v>
      </c>
      <c r="C663" s="18" t="s">
        <v>31811</v>
      </c>
      <c r="D663" s="27" t="s">
        <v>30791</v>
      </c>
      <c r="E663" s="29">
        <v>43756</v>
      </c>
      <c r="F663" s="27">
        <v>18</v>
      </c>
      <c r="G663" s="28">
        <v>14</v>
      </c>
      <c r="H663" s="40">
        <v>1286.24</v>
      </c>
      <c r="I663" s="25"/>
    </row>
    <row r="664" spans="1:9" x14ac:dyDescent="0.25">
      <c r="A664" s="18">
        <v>201703591</v>
      </c>
      <c r="B664" s="19">
        <v>43752</v>
      </c>
      <c r="C664" s="18" t="s">
        <v>31815</v>
      </c>
      <c r="D664" s="27" t="s">
        <v>27566</v>
      </c>
      <c r="E664" s="29">
        <v>43754</v>
      </c>
      <c r="F664" s="27">
        <v>12</v>
      </c>
      <c r="G664" s="28">
        <v>13</v>
      </c>
      <c r="H664" s="40">
        <v>792.05</v>
      </c>
      <c r="I664" s="25"/>
    </row>
    <row r="665" spans="1:9" x14ac:dyDescent="0.25">
      <c r="A665" s="18">
        <v>201704560</v>
      </c>
      <c r="B665" s="19">
        <v>43752</v>
      </c>
      <c r="C665" s="18" t="s">
        <v>31814</v>
      </c>
      <c r="D665" s="27" t="s">
        <v>27281</v>
      </c>
      <c r="E665" s="29">
        <v>43760</v>
      </c>
      <c r="F665" s="27">
        <v>15</v>
      </c>
      <c r="G665" s="28">
        <v>16</v>
      </c>
      <c r="H665" s="40">
        <v>252.03</v>
      </c>
      <c r="I665" s="25"/>
    </row>
    <row r="666" spans="1:9" x14ac:dyDescent="0.25">
      <c r="A666" s="18">
        <v>201905097</v>
      </c>
      <c r="B666" s="19">
        <v>43752</v>
      </c>
      <c r="C666" s="18" t="s">
        <v>31813</v>
      </c>
      <c r="D666" s="27" t="s">
        <v>26784</v>
      </c>
      <c r="E666" s="29">
        <v>43758</v>
      </c>
      <c r="F666" s="27">
        <v>18</v>
      </c>
      <c r="G666" s="28">
        <v>18</v>
      </c>
      <c r="H666" s="40">
        <v>1722.85</v>
      </c>
      <c r="I666" s="25"/>
    </row>
    <row r="667" spans="1:9" x14ac:dyDescent="0.25">
      <c r="A667" s="18">
        <v>201909935</v>
      </c>
      <c r="B667" s="19">
        <v>43752</v>
      </c>
      <c r="C667" s="18" t="s">
        <v>31812</v>
      </c>
      <c r="D667" s="27" t="s">
        <v>24038</v>
      </c>
      <c r="E667" s="29">
        <v>43762</v>
      </c>
      <c r="F667" s="27">
        <v>11</v>
      </c>
      <c r="G667" s="28">
        <v>14</v>
      </c>
      <c r="H667" s="40">
        <v>328.19</v>
      </c>
      <c r="I667" s="25"/>
    </row>
    <row r="668" spans="1:9" x14ac:dyDescent="0.25">
      <c r="A668" s="18">
        <v>201905705</v>
      </c>
      <c r="B668" s="19">
        <v>43753</v>
      </c>
      <c r="C668" s="18" t="s">
        <v>31816</v>
      </c>
      <c r="D668" s="27" t="s">
        <v>27236</v>
      </c>
      <c r="E668" s="29">
        <v>43761</v>
      </c>
      <c r="F668" s="27">
        <v>8</v>
      </c>
      <c r="G668" s="28">
        <v>17</v>
      </c>
      <c r="H668" s="40">
        <v>1370.68</v>
      </c>
      <c r="I668" s="25"/>
    </row>
    <row r="669" spans="1:9" x14ac:dyDescent="0.25">
      <c r="A669" s="18">
        <v>201907483</v>
      </c>
      <c r="B669" s="19">
        <v>43753</v>
      </c>
      <c r="C669" s="18" t="s">
        <v>31817</v>
      </c>
      <c r="D669" s="27" t="s">
        <v>25423</v>
      </c>
      <c r="E669" s="29">
        <v>43760</v>
      </c>
      <c r="F669" s="27">
        <v>21</v>
      </c>
      <c r="G669" s="28">
        <v>18</v>
      </c>
      <c r="H669" s="40">
        <v>1127.94</v>
      </c>
      <c r="I669" s="25"/>
    </row>
    <row r="670" spans="1:9" x14ac:dyDescent="0.25">
      <c r="A670" s="18">
        <v>202006407</v>
      </c>
      <c r="B670" s="19">
        <v>43753</v>
      </c>
      <c r="C670" s="18" t="s">
        <v>31818</v>
      </c>
      <c r="D670" s="27" t="s">
        <v>23292</v>
      </c>
      <c r="E670" s="29">
        <v>43759</v>
      </c>
      <c r="F670" s="27">
        <v>8</v>
      </c>
      <c r="G670" s="28">
        <v>10</v>
      </c>
      <c r="H670" s="40">
        <v>612.86</v>
      </c>
      <c r="I670" s="25"/>
    </row>
    <row r="671" spans="1:9" x14ac:dyDescent="0.25">
      <c r="A671" s="18">
        <v>201704093</v>
      </c>
      <c r="B671" s="19">
        <v>43754</v>
      </c>
      <c r="C671" s="18" t="s">
        <v>31825</v>
      </c>
      <c r="D671" s="27" t="s">
        <v>23916</v>
      </c>
      <c r="E671" s="29">
        <v>43755</v>
      </c>
      <c r="F671" s="27">
        <v>7</v>
      </c>
      <c r="G671" s="28">
        <v>7</v>
      </c>
      <c r="H671" s="40">
        <v>216.73</v>
      </c>
      <c r="I671" s="25"/>
    </row>
    <row r="672" spans="1:9" x14ac:dyDescent="0.25">
      <c r="A672" s="18">
        <v>201704851</v>
      </c>
      <c r="B672" s="19">
        <v>43754</v>
      </c>
      <c r="C672" s="18" t="s">
        <v>31824</v>
      </c>
      <c r="D672" s="27" t="s">
        <v>30142</v>
      </c>
      <c r="E672" s="29">
        <v>43761</v>
      </c>
      <c r="F672" s="27">
        <v>16</v>
      </c>
      <c r="G672" s="28">
        <v>17</v>
      </c>
      <c r="H672" s="40">
        <v>913.86</v>
      </c>
      <c r="I672" s="25"/>
    </row>
    <row r="673" spans="1:9" x14ac:dyDescent="0.25">
      <c r="A673" s="18">
        <v>201806544</v>
      </c>
      <c r="B673" s="19">
        <v>43754</v>
      </c>
      <c r="C673" s="18" t="s">
        <v>31823</v>
      </c>
      <c r="D673" s="27" t="s">
        <v>30232</v>
      </c>
      <c r="E673" s="29">
        <v>43759</v>
      </c>
      <c r="F673" s="27">
        <v>9</v>
      </c>
      <c r="G673" s="28">
        <v>12</v>
      </c>
      <c r="H673" s="40">
        <v>788.1</v>
      </c>
      <c r="I673" s="25"/>
    </row>
    <row r="674" spans="1:9" x14ac:dyDescent="0.25">
      <c r="A674" s="18">
        <v>201900565</v>
      </c>
      <c r="B674" s="19">
        <v>43754</v>
      </c>
      <c r="C674" s="18" t="s">
        <v>31822</v>
      </c>
      <c r="D674" s="27" t="s">
        <v>27784</v>
      </c>
      <c r="E674" s="29">
        <v>43761</v>
      </c>
      <c r="F674" s="27">
        <v>24</v>
      </c>
      <c r="G674" s="28">
        <v>20</v>
      </c>
      <c r="H674" s="40">
        <v>308.3</v>
      </c>
      <c r="I674" s="25"/>
    </row>
    <row r="675" spans="1:9" x14ac:dyDescent="0.25">
      <c r="A675" s="18">
        <v>201904952</v>
      </c>
      <c r="B675" s="19">
        <v>43754</v>
      </c>
      <c r="C675" s="18" t="s">
        <v>31820</v>
      </c>
      <c r="D675" s="27" t="s">
        <v>24558</v>
      </c>
      <c r="E675" s="29">
        <v>43764</v>
      </c>
      <c r="F675" s="27">
        <v>14</v>
      </c>
      <c r="G675" s="28">
        <v>13</v>
      </c>
      <c r="H675" s="40">
        <v>362.33</v>
      </c>
      <c r="I675" s="25"/>
    </row>
    <row r="676" spans="1:9" x14ac:dyDescent="0.25">
      <c r="A676" s="18">
        <v>201905634</v>
      </c>
      <c r="B676" s="19">
        <v>43754</v>
      </c>
      <c r="C676" s="18" t="s">
        <v>31821</v>
      </c>
      <c r="D676" s="27" t="s">
        <v>24365</v>
      </c>
      <c r="E676" s="29">
        <v>43759</v>
      </c>
      <c r="F676" s="27">
        <v>16</v>
      </c>
      <c r="G676" s="28">
        <v>10</v>
      </c>
      <c r="H676" s="40">
        <v>942.85</v>
      </c>
      <c r="I676" s="25"/>
    </row>
    <row r="677" spans="1:9" x14ac:dyDescent="0.25">
      <c r="A677" s="18">
        <v>202004155</v>
      </c>
      <c r="B677" s="19">
        <v>43754</v>
      </c>
      <c r="C677" s="18" t="s">
        <v>31819</v>
      </c>
      <c r="D677" s="27" t="s">
        <v>29523</v>
      </c>
      <c r="E677" s="29">
        <v>43764</v>
      </c>
      <c r="F677" s="27">
        <v>12</v>
      </c>
      <c r="G677" s="28">
        <v>20</v>
      </c>
      <c r="H677" s="40">
        <v>634.15</v>
      </c>
      <c r="I677" s="25"/>
    </row>
    <row r="678" spans="1:9" x14ac:dyDescent="0.25">
      <c r="A678" s="18">
        <v>201906104</v>
      </c>
      <c r="B678" s="19">
        <v>43755</v>
      </c>
      <c r="C678" s="18" t="s">
        <v>31826</v>
      </c>
      <c r="D678" s="27" t="s">
        <v>28238</v>
      </c>
      <c r="E678" s="29">
        <v>43761</v>
      </c>
      <c r="F678" s="27">
        <v>15</v>
      </c>
      <c r="G678" s="28">
        <v>1</v>
      </c>
      <c r="H678" s="40">
        <v>0</v>
      </c>
      <c r="I678" s="25"/>
    </row>
    <row r="679" spans="1:9" x14ac:dyDescent="0.25">
      <c r="A679" s="18">
        <v>201907281</v>
      </c>
      <c r="B679" s="19">
        <v>43755</v>
      </c>
      <c r="C679" s="18" t="s">
        <v>31830</v>
      </c>
      <c r="D679" s="27" t="s">
        <v>29842</v>
      </c>
      <c r="E679" s="29">
        <v>43764</v>
      </c>
      <c r="F679" s="27">
        <v>23</v>
      </c>
      <c r="G679" s="28">
        <v>13</v>
      </c>
      <c r="H679" s="40">
        <v>715.81</v>
      </c>
      <c r="I679" s="25"/>
    </row>
    <row r="680" spans="1:9" x14ac:dyDescent="0.25">
      <c r="A680" s="18">
        <v>201908633</v>
      </c>
      <c r="B680" s="19">
        <v>43755</v>
      </c>
      <c r="C680" s="18" t="s">
        <v>31828</v>
      </c>
      <c r="D680" s="27" t="s">
        <v>25674</v>
      </c>
      <c r="E680" s="29">
        <v>43757</v>
      </c>
      <c r="F680" s="27">
        <v>7</v>
      </c>
      <c r="G680" s="28">
        <v>11</v>
      </c>
      <c r="H680" s="40">
        <v>58.11</v>
      </c>
      <c r="I680" s="25"/>
    </row>
    <row r="681" spans="1:9" x14ac:dyDescent="0.25">
      <c r="A681" s="18">
        <v>201908633</v>
      </c>
      <c r="B681" s="19">
        <v>43755</v>
      </c>
      <c r="C681" s="18" t="s">
        <v>31829</v>
      </c>
      <c r="D681" s="27" t="s">
        <v>23688</v>
      </c>
      <c r="E681" s="29">
        <v>43755</v>
      </c>
      <c r="F681" s="27">
        <v>12</v>
      </c>
      <c r="G681" s="28">
        <v>9</v>
      </c>
      <c r="H681" s="40">
        <v>385.86</v>
      </c>
      <c r="I681" s="25"/>
    </row>
    <row r="682" spans="1:9" x14ac:dyDescent="0.25">
      <c r="A682" s="18">
        <v>202004461</v>
      </c>
      <c r="B682" s="19">
        <v>43755</v>
      </c>
      <c r="C682" s="18" t="s">
        <v>31831</v>
      </c>
      <c r="D682" s="27" t="s">
        <v>29308</v>
      </c>
      <c r="E682" s="29">
        <v>43758</v>
      </c>
      <c r="F682" s="27">
        <v>20</v>
      </c>
      <c r="G682" s="28">
        <v>1</v>
      </c>
      <c r="H682" s="40">
        <v>43.02</v>
      </c>
      <c r="I682" s="25"/>
    </row>
    <row r="683" spans="1:9" x14ac:dyDescent="0.25">
      <c r="A683" s="18">
        <v>202006757</v>
      </c>
      <c r="B683" s="19">
        <v>43755</v>
      </c>
      <c r="C683" s="18" t="s">
        <v>31832</v>
      </c>
      <c r="D683" s="27" t="s">
        <v>26619</v>
      </c>
      <c r="E683" s="29">
        <v>43756</v>
      </c>
      <c r="F683" s="27">
        <v>17</v>
      </c>
      <c r="G683" s="28">
        <v>1</v>
      </c>
      <c r="H683" s="40">
        <v>35.92</v>
      </c>
      <c r="I683" s="25"/>
    </row>
    <row r="684" spans="1:9" x14ac:dyDescent="0.25">
      <c r="A684" s="18">
        <v>202007463</v>
      </c>
      <c r="B684" s="19">
        <v>43755</v>
      </c>
      <c r="C684" s="18" t="s">
        <v>31827</v>
      </c>
      <c r="D684" s="27" t="s">
        <v>30655</v>
      </c>
      <c r="E684" s="29">
        <v>43761</v>
      </c>
      <c r="F684" s="27">
        <v>12</v>
      </c>
      <c r="G684" s="28">
        <v>12</v>
      </c>
      <c r="H684" s="40">
        <v>452.59</v>
      </c>
      <c r="I684" s="25"/>
    </row>
    <row r="685" spans="1:9" x14ac:dyDescent="0.25">
      <c r="A685" s="18">
        <v>202109456</v>
      </c>
      <c r="B685" s="19">
        <v>43755</v>
      </c>
      <c r="C685" s="18" t="s">
        <v>31833</v>
      </c>
      <c r="D685" s="27" t="s">
        <v>27005</v>
      </c>
      <c r="E685" s="29">
        <v>43765</v>
      </c>
      <c r="F685" s="27">
        <v>22</v>
      </c>
      <c r="G685" s="28">
        <v>8</v>
      </c>
      <c r="H685" s="40">
        <v>21.11</v>
      </c>
      <c r="I685" s="25"/>
    </row>
    <row r="686" spans="1:9" x14ac:dyDescent="0.25">
      <c r="A686" s="18">
        <v>200703548</v>
      </c>
      <c r="B686" s="19">
        <v>43756</v>
      </c>
      <c r="C686" s="18" t="s">
        <v>31836</v>
      </c>
      <c r="D686" s="27" t="s">
        <v>30540</v>
      </c>
      <c r="E686" s="29">
        <v>43763</v>
      </c>
      <c r="F686" s="27">
        <v>24</v>
      </c>
      <c r="G686" s="28">
        <v>1</v>
      </c>
      <c r="H686" s="40">
        <v>11.9</v>
      </c>
      <c r="I686" s="25"/>
    </row>
    <row r="687" spans="1:9" x14ac:dyDescent="0.25">
      <c r="A687" s="18">
        <v>201705312</v>
      </c>
      <c r="B687" s="19">
        <v>43756</v>
      </c>
      <c r="C687" s="18" t="s">
        <v>31837</v>
      </c>
      <c r="D687" s="27" t="s">
        <v>25166</v>
      </c>
      <c r="E687" s="29">
        <v>43760</v>
      </c>
      <c r="F687" s="27">
        <v>20</v>
      </c>
      <c r="G687" s="28">
        <v>18</v>
      </c>
      <c r="H687" s="40">
        <v>712.41</v>
      </c>
      <c r="I687" s="25"/>
    </row>
    <row r="688" spans="1:9" x14ac:dyDescent="0.25">
      <c r="A688" s="18">
        <v>201806416</v>
      </c>
      <c r="B688" s="19">
        <v>43756</v>
      </c>
      <c r="C688" s="18" t="s">
        <v>31835</v>
      </c>
      <c r="D688" s="27" t="s">
        <v>24693</v>
      </c>
      <c r="E688" s="29">
        <v>43762</v>
      </c>
      <c r="F688" s="27">
        <v>14</v>
      </c>
      <c r="G688" s="28">
        <v>9</v>
      </c>
      <c r="H688" s="40">
        <v>568.96</v>
      </c>
      <c r="I688" s="25"/>
    </row>
    <row r="689" spans="1:9" x14ac:dyDescent="0.25">
      <c r="A689" s="18">
        <v>201806757</v>
      </c>
      <c r="B689" s="19">
        <v>43756</v>
      </c>
      <c r="C689" s="18" t="s">
        <v>31838</v>
      </c>
      <c r="D689" s="27" t="s">
        <v>24566</v>
      </c>
      <c r="E689" s="29">
        <v>43764</v>
      </c>
      <c r="F689" s="27">
        <v>22</v>
      </c>
      <c r="G689" s="28">
        <v>6</v>
      </c>
      <c r="H689" s="40">
        <v>84.41</v>
      </c>
      <c r="I689" s="25"/>
    </row>
    <row r="690" spans="1:9" x14ac:dyDescent="0.25">
      <c r="A690" s="18">
        <v>201900564</v>
      </c>
      <c r="B690" s="19">
        <v>43756</v>
      </c>
      <c r="C690" s="18" t="s">
        <v>31841</v>
      </c>
      <c r="D690" s="27" t="s">
        <v>26510</v>
      </c>
      <c r="E690" s="29">
        <v>43766</v>
      </c>
      <c r="F690" s="27">
        <v>12</v>
      </c>
      <c r="G690" s="28">
        <v>11</v>
      </c>
      <c r="H690" s="40">
        <v>937.57</v>
      </c>
      <c r="I690" s="25"/>
    </row>
    <row r="691" spans="1:9" x14ac:dyDescent="0.25">
      <c r="A691" s="18">
        <v>202006241</v>
      </c>
      <c r="B691" s="19">
        <v>43756</v>
      </c>
      <c r="C691" s="18" t="s">
        <v>31834</v>
      </c>
      <c r="D691" s="27" t="s">
        <v>23326</v>
      </c>
      <c r="E691" s="29">
        <v>43764</v>
      </c>
      <c r="F691" s="27">
        <v>10</v>
      </c>
      <c r="G691" s="28">
        <v>7</v>
      </c>
      <c r="H691" s="40">
        <v>43.32</v>
      </c>
      <c r="I691" s="25"/>
    </row>
    <row r="692" spans="1:9" x14ac:dyDescent="0.25">
      <c r="A692" s="18">
        <v>202103344</v>
      </c>
      <c r="B692" s="19">
        <v>43756</v>
      </c>
      <c r="C692" s="18" t="s">
        <v>31839</v>
      </c>
      <c r="D692" s="27" t="s">
        <v>23517</v>
      </c>
      <c r="E692" s="29">
        <v>43756</v>
      </c>
      <c r="F692" s="27">
        <v>14</v>
      </c>
      <c r="G692" s="28">
        <v>19</v>
      </c>
      <c r="H692" s="40">
        <v>1854.83</v>
      </c>
      <c r="I692" s="25"/>
    </row>
    <row r="693" spans="1:9" x14ac:dyDescent="0.25">
      <c r="A693" s="18">
        <v>202103369</v>
      </c>
      <c r="B693" s="19">
        <v>43756</v>
      </c>
      <c r="C693" s="18" t="s">
        <v>31840</v>
      </c>
      <c r="D693" s="27" t="s">
        <v>29801</v>
      </c>
      <c r="E693" s="29">
        <v>43760</v>
      </c>
      <c r="F693" s="27">
        <v>10</v>
      </c>
      <c r="G693" s="28">
        <v>10</v>
      </c>
      <c r="H693" s="40">
        <v>533.79999999999995</v>
      </c>
      <c r="I693" s="25"/>
    </row>
    <row r="694" spans="1:9" x14ac:dyDescent="0.25">
      <c r="A694" s="18">
        <v>201208089</v>
      </c>
      <c r="B694" s="19">
        <v>43757</v>
      </c>
      <c r="C694" s="18" t="s">
        <v>31842</v>
      </c>
      <c r="D694" s="27" t="s">
        <v>28755</v>
      </c>
      <c r="E694" s="29">
        <v>43760</v>
      </c>
      <c r="F694" s="27">
        <v>15</v>
      </c>
      <c r="G694" s="28">
        <v>4</v>
      </c>
      <c r="H694" s="40">
        <v>84.69</v>
      </c>
      <c r="I694" s="25"/>
    </row>
    <row r="695" spans="1:9" x14ac:dyDescent="0.25">
      <c r="A695" s="18">
        <v>201604360</v>
      </c>
      <c r="B695" s="19">
        <v>43757</v>
      </c>
      <c r="C695" s="18" t="s">
        <v>31853</v>
      </c>
      <c r="D695" s="27" t="s">
        <v>27440</v>
      </c>
      <c r="E695" s="29">
        <v>43767</v>
      </c>
      <c r="F695" s="27">
        <v>22</v>
      </c>
      <c r="G695" s="28">
        <v>3</v>
      </c>
      <c r="H695" s="40">
        <v>67.53</v>
      </c>
      <c r="I695" s="25"/>
    </row>
    <row r="696" spans="1:9" x14ac:dyDescent="0.25">
      <c r="A696" s="18">
        <v>201605389</v>
      </c>
      <c r="B696" s="19">
        <v>43757</v>
      </c>
      <c r="C696" s="18" t="s">
        <v>31850</v>
      </c>
      <c r="D696" s="27" t="s">
        <v>30825</v>
      </c>
      <c r="E696" s="29">
        <v>43765</v>
      </c>
      <c r="F696" s="27">
        <v>17</v>
      </c>
      <c r="G696" s="28">
        <v>17</v>
      </c>
      <c r="H696" s="40">
        <v>37.85</v>
      </c>
      <c r="I696" s="25"/>
    </row>
    <row r="697" spans="1:9" x14ac:dyDescent="0.25">
      <c r="A697" s="18">
        <v>201703602</v>
      </c>
      <c r="B697" s="19">
        <v>43757</v>
      </c>
      <c r="C697" s="18" t="s">
        <v>31849</v>
      </c>
      <c r="D697" s="27" t="s">
        <v>25270</v>
      </c>
      <c r="E697" s="29">
        <v>43760</v>
      </c>
      <c r="F697" s="27">
        <v>16</v>
      </c>
      <c r="G697" s="28">
        <v>10</v>
      </c>
      <c r="H697" s="40">
        <v>24.14</v>
      </c>
      <c r="I697" s="25"/>
    </row>
    <row r="698" spans="1:9" x14ac:dyDescent="0.25">
      <c r="A698" s="18">
        <v>201704532</v>
      </c>
      <c r="B698" s="19">
        <v>43757</v>
      </c>
      <c r="C698" s="18" t="s">
        <v>31843</v>
      </c>
      <c r="D698" s="27" t="s">
        <v>25900</v>
      </c>
      <c r="E698" s="29">
        <v>43757</v>
      </c>
      <c r="F698" s="27">
        <v>9</v>
      </c>
      <c r="G698" s="28">
        <v>18</v>
      </c>
      <c r="H698" s="40">
        <v>1293.0999999999999</v>
      </c>
      <c r="I698" s="25"/>
    </row>
    <row r="699" spans="1:9" x14ac:dyDescent="0.25">
      <c r="A699" s="18">
        <v>201705494</v>
      </c>
      <c r="B699" s="19">
        <v>43757</v>
      </c>
      <c r="C699" s="18" t="s">
        <v>31851</v>
      </c>
      <c r="D699" s="27" t="s">
        <v>30529</v>
      </c>
      <c r="E699" s="29">
        <v>43764</v>
      </c>
      <c r="F699" s="27">
        <v>23</v>
      </c>
      <c r="G699" s="28">
        <v>5</v>
      </c>
      <c r="H699" s="40">
        <v>475.59</v>
      </c>
      <c r="I699" s="25"/>
    </row>
    <row r="700" spans="1:9" x14ac:dyDescent="0.25">
      <c r="A700" s="18">
        <v>201904649</v>
      </c>
      <c r="B700" s="19">
        <v>43757</v>
      </c>
      <c r="C700" s="18" t="s">
        <v>31852</v>
      </c>
      <c r="D700" s="27" t="s">
        <v>30326</v>
      </c>
      <c r="E700" s="29">
        <v>43762</v>
      </c>
      <c r="F700" s="27">
        <v>19</v>
      </c>
      <c r="G700" s="28">
        <v>5</v>
      </c>
      <c r="H700" s="40">
        <v>448.35</v>
      </c>
      <c r="I700" s="25"/>
    </row>
    <row r="701" spans="1:9" x14ac:dyDescent="0.25">
      <c r="A701" s="18">
        <v>201905711</v>
      </c>
      <c r="B701" s="19">
        <v>43757</v>
      </c>
      <c r="C701" s="18" t="s">
        <v>31845</v>
      </c>
      <c r="D701" s="27" t="s">
        <v>25318</v>
      </c>
      <c r="E701" s="29">
        <v>43762</v>
      </c>
      <c r="F701" s="27">
        <v>17</v>
      </c>
      <c r="G701" s="28">
        <v>11</v>
      </c>
      <c r="H701" s="40">
        <v>888.59</v>
      </c>
      <c r="I701" s="25"/>
    </row>
    <row r="702" spans="1:9" x14ac:dyDescent="0.25">
      <c r="A702" s="18">
        <v>201907506</v>
      </c>
      <c r="B702" s="19">
        <v>43757</v>
      </c>
      <c r="C702" s="18" t="s">
        <v>31844</v>
      </c>
      <c r="D702" s="27" t="s">
        <v>29288</v>
      </c>
      <c r="E702" s="29">
        <v>43767</v>
      </c>
      <c r="F702" s="27">
        <v>8</v>
      </c>
      <c r="G702" s="28">
        <v>3</v>
      </c>
      <c r="H702" s="40">
        <v>161.66</v>
      </c>
      <c r="I702" s="25"/>
    </row>
    <row r="703" spans="1:9" x14ac:dyDescent="0.25">
      <c r="A703" s="18">
        <v>201909920</v>
      </c>
      <c r="B703" s="19">
        <v>43757</v>
      </c>
      <c r="C703" s="18" t="s">
        <v>31848</v>
      </c>
      <c r="D703" s="27" t="s">
        <v>23202</v>
      </c>
      <c r="E703" s="29">
        <v>43759</v>
      </c>
      <c r="F703" s="27">
        <v>11</v>
      </c>
      <c r="G703" s="28">
        <v>18</v>
      </c>
      <c r="H703" s="40">
        <v>1507.43</v>
      </c>
      <c r="I703" s="25"/>
    </row>
    <row r="704" spans="1:9" x14ac:dyDescent="0.25">
      <c r="A704" s="18">
        <v>202005592</v>
      </c>
      <c r="B704" s="19">
        <v>43757</v>
      </c>
      <c r="C704" s="18" t="s">
        <v>31847</v>
      </c>
      <c r="D704" s="27" t="s">
        <v>24296</v>
      </c>
      <c r="E704" s="29">
        <v>43766</v>
      </c>
      <c r="F704" s="27">
        <v>18</v>
      </c>
      <c r="G704" s="28">
        <v>7</v>
      </c>
      <c r="H704" s="40">
        <v>322.2</v>
      </c>
      <c r="I704" s="25"/>
    </row>
    <row r="705" spans="1:9" x14ac:dyDescent="0.25">
      <c r="A705" s="18">
        <v>202008703</v>
      </c>
      <c r="B705" s="19">
        <v>43757</v>
      </c>
      <c r="C705" s="18" t="s">
        <v>31846</v>
      </c>
      <c r="D705" s="27" t="s">
        <v>25445</v>
      </c>
      <c r="E705" s="29">
        <v>43764</v>
      </c>
      <c r="F705" s="27">
        <v>18</v>
      </c>
      <c r="G705" s="28">
        <v>6</v>
      </c>
      <c r="H705" s="40">
        <v>113.52</v>
      </c>
      <c r="I705" s="25"/>
    </row>
    <row r="706" spans="1:9" x14ac:dyDescent="0.25">
      <c r="A706" s="18">
        <v>201705720</v>
      </c>
      <c r="B706" s="19">
        <v>43758</v>
      </c>
      <c r="C706" s="18" t="s">
        <v>31855</v>
      </c>
      <c r="D706" s="27" t="s">
        <v>28303</v>
      </c>
      <c r="E706" s="29">
        <v>43760</v>
      </c>
      <c r="F706" s="27">
        <v>15</v>
      </c>
      <c r="G706" s="28">
        <v>1</v>
      </c>
      <c r="H706" s="40">
        <v>16.91</v>
      </c>
      <c r="I706" s="25"/>
    </row>
    <row r="707" spans="1:9" x14ac:dyDescent="0.25">
      <c r="A707" s="18">
        <v>201707046</v>
      </c>
      <c r="B707" s="19">
        <v>43758</v>
      </c>
      <c r="C707" s="18" t="s">
        <v>31854</v>
      </c>
      <c r="D707" s="27" t="s">
        <v>30529</v>
      </c>
      <c r="E707" s="29">
        <v>43766</v>
      </c>
      <c r="F707" s="27">
        <v>16</v>
      </c>
      <c r="G707" s="28">
        <v>4</v>
      </c>
      <c r="H707" s="40">
        <v>260.89999999999998</v>
      </c>
      <c r="I707" s="25"/>
    </row>
    <row r="708" spans="1:9" x14ac:dyDescent="0.25">
      <c r="A708" s="18">
        <v>202005485</v>
      </c>
      <c r="B708" s="19">
        <v>43758</v>
      </c>
      <c r="C708" s="18" t="s">
        <v>31856</v>
      </c>
      <c r="D708" s="27" t="s">
        <v>27384</v>
      </c>
      <c r="E708" s="29">
        <v>43763</v>
      </c>
      <c r="F708" s="27">
        <v>9</v>
      </c>
      <c r="G708" s="28">
        <v>9</v>
      </c>
      <c r="H708" s="40">
        <v>375.65</v>
      </c>
      <c r="I708" s="25"/>
    </row>
    <row r="709" spans="1:9" x14ac:dyDescent="0.25">
      <c r="A709" s="18">
        <v>201603903</v>
      </c>
      <c r="B709" s="19">
        <v>43759</v>
      </c>
      <c r="C709" s="18" t="s">
        <v>31857</v>
      </c>
      <c r="D709" s="27" t="s">
        <v>23647</v>
      </c>
      <c r="E709" s="29">
        <v>43759</v>
      </c>
      <c r="F709" s="27">
        <v>11</v>
      </c>
      <c r="G709" s="28">
        <v>15</v>
      </c>
      <c r="H709" s="40">
        <v>512.91</v>
      </c>
      <c r="I709" s="25"/>
    </row>
    <row r="710" spans="1:9" x14ac:dyDescent="0.25">
      <c r="A710" s="18">
        <v>202005321</v>
      </c>
      <c r="B710" s="19">
        <v>43759</v>
      </c>
      <c r="C710" s="18" t="s">
        <v>31859</v>
      </c>
      <c r="D710" s="27" t="s">
        <v>24529</v>
      </c>
      <c r="E710" s="29">
        <v>43761</v>
      </c>
      <c r="F710" s="27">
        <v>13</v>
      </c>
      <c r="G710" s="28">
        <v>15</v>
      </c>
      <c r="H710" s="40">
        <v>356.1</v>
      </c>
      <c r="I710" s="25"/>
    </row>
    <row r="711" spans="1:9" x14ac:dyDescent="0.25">
      <c r="A711" s="18">
        <v>202006770</v>
      </c>
      <c r="B711" s="19">
        <v>43759</v>
      </c>
      <c r="C711" s="18" t="s">
        <v>31858</v>
      </c>
      <c r="D711" s="27" t="s">
        <v>30112</v>
      </c>
      <c r="E711" s="29">
        <v>43763</v>
      </c>
      <c r="F711" s="27">
        <v>16</v>
      </c>
      <c r="G711" s="28">
        <v>17</v>
      </c>
      <c r="H711" s="40">
        <v>1260.99</v>
      </c>
      <c r="I711" s="25"/>
    </row>
    <row r="712" spans="1:9" x14ac:dyDescent="0.25">
      <c r="A712" s="18">
        <v>202007855</v>
      </c>
      <c r="B712" s="19">
        <v>43759</v>
      </c>
      <c r="C712" s="18" t="s">
        <v>31860</v>
      </c>
      <c r="D712" s="27" t="s">
        <v>29392</v>
      </c>
      <c r="E712" s="29">
        <v>43768</v>
      </c>
      <c r="F712" s="27">
        <v>12</v>
      </c>
      <c r="G712" s="28">
        <v>17</v>
      </c>
      <c r="H712" s="40">
        <v>662.61</v>
      </c>
      <c r="I712" s="25"/>
    </row>
    <row r="713" spans="1:9" x14ac:dyDescent="0.25">
      <c r="A713" s="18">
        <v>201704515</v>
      </c>
      <c r="B713" s="19">
        <v>43760</v>
      </c>
      <c r="C713" s="18" t="s">
        <v>31871</v>
      </c>
      <c r="D713" s="27" t="s">
        <v>24061</v>
      </c>
      <c r="E713" s="29">
        <v>43762</v>
      </c>
      <c r="F713" s="27">
        <v>8</v>
      </c>
      <c r="G713" s="28">
        <v>3</v>
      </c>
      <c r="H713" s="40">
        <v>197.68</v>
      </c>
      <c r="I713" s="25"/>
    </row>
    <row r="714" spans="1:9" x14ac:dyDescent="0.25">
      <c r="A714" s="18">
        <v>201706052</v>
      </c>
      <c r="B714" s="19">
        <v>43760</v>
      </c>
      <c r="C714" s="18" t="s">
        <v>31870</v>
      </c>
      <c r="D714" s="27" t="s">
        <v>23651</v>
      </c>
      <c r="E714" s="29">
        <v>43761</v>
      </c>
      <c r="F714" s="27">
        <v>7</v>
      </c>
      <c r="G714" s="28">
        <v>4</v>
      </c>
      <c r="H714" s="40">
        <v>180.76</v>
      </c>
      <c r="I714" s="25"/>
    </row>
    <row r="715" spans="1:9" x14ac:dyDescent="0.25">
      <c r="A715" s="18">
        <v>201706405</v>
      </c>
      <c r="B715" s="19">
        <v>43760</v>
      </c>
      <c r="C715" s="18" t="s">
        <v>31865</v>
      </c>
      <c r="D715" s="27" t="s">
        <v>27591</v>
      </c>
      <c r="E715" s="29">
        <v>43760</v>
      </c>
      <c r="F715" s="27">
        <v>14</v>
      </c>
      <c r="G715" s="28">
        <v>12</v>
      </c>
      <c r="H715" s="40">
        <v>827.88</v>
      </c>
      <c r="I715" s="25"/>
    </row>
    <row r="716" spans="1:9" x14ac:dyDescent="0.25">
      <c r="A716" s="18">
        <v>201806787</v>
      </c>
      <c r="B716" s="19">
        <v>43760</v>
      </c>
      <c r="C716" s="18" t="s">
        <v>31863</v>
      </c>
      <c r="D716" s="27" t="s">
        <v>27839</v>
      </c>
      <c r="E716" s="29">
        <v>43763</v>
      </c>
      <c r="F716" s="27">
        <v>12</v>
      </c>
      <c r="G716" s="28">
        <v>12</v>
      </c>
      <c r="H716" s="40">
        <v>927.65</v>
      </c>
      <c r="I716" s="25"/>
    </row>
    <row r="717" spans="1:9" x14ac:dyDescent="0.25">
      <c r="A717" s="18">
        <v>201905119</v>
      </c>
      <c r="B717" s="19">
        <v>43760</v>
      </c>
      <c r="C717" s="18" t="s">
        <v>31861</v>
      </c>
      <c r="D717" s="27" t="s">
        <v>28896</v>
      </c>
      <c r="E717" s="29">
        <v>43761</v>
      </c>
      <c r="F717" s="27">
        <v>13</v>
      </c>
      <c r="G717" s="28">
        <v>19</v>
      </c>
      <c r="H717" s="40">
        <v>261.3</v>
      </c>
      <c r="I717" s="25"/>
    </row>
    <row r="718" spans="1:9" x14ac:dyDescent="0.25">
      <c r="A718" s="18">
        <v>201905200</v>
      </c>
      <c r="B718" s="19">
        <v>43760</v>
      </c>
      <c r="C718" s="18" t="s">
        <v>31869</v>
      </c>
      <c r="D718" s="27" t="s">
        <v>24932</v>
      </c>
      <c r="E718" s="29">
        <v>43766</v>
      </c>
      <c r="F718" s="27">
        <v>19</v>
      </c>
      <c r="G718" s="28">
        <v>5</v>
      </c>
      <c r="H718" s="40">
        <v>148.19999999999999</v>
      </c>
      <c r="I718" s="25"/>
    </row>
    <row r="719" spans="1:9" x14ac:dyDescent="0.25">
      <c r="A719" s="18">
        <v>201905308</v>
      </c>
      <c r="B719" s="19">
        <v>43760</v>
      </c>
      <c r="C719" s="18" t="s">
        <v>31866</v>
      </c>
      <c r="D719" s="27" t="s">
        <v>26893</v>
      </c>
      <c r="E719" s="29">
        <v>43767</v>
      </c>
      <c r="F719" s="27">
        <v>10</v>
      </c>
      <c r="G719" s="28">
        <v>7</v>
      </c>
      <c r="H719" s="40">
        <v>299.91000000000003</v>
      </c>
      <c r="I719" s="25"/>
    </row>
    <row r="720" spans="1:9" x14ac:dyDescent="0.25">
      <c r="A720" s="18">
        <v>201907594</v>
      </c>
      <c r="B720" s="19">
        <v>43760</v>
      </c>
      <c r="C720" s="18" t="s">
        <v>31864</v>
      </c>
      <c r="D720" s="27" t="s">
        <v>28924</v>
      </c>
      <c r="E720" s="29">
        <v>43767</v>
      </c>
      <c r="F720" s="27">
        <v>9</v>
      </c>
      <c r="G720" s="28">
        <v>16</v>
      </c>
      <c r="H720" s="40">
        <v>718.23</v>
      </c>
      <c r="I720" s="25"/>
    </row>
    <row r="721" spans="1:9" x14ac:dyDescent="0.25">
      <c r="A721" s="18">
        <v>201907693</v>
      </c>
      <c r="B721" s="19">
        <v>43760</v>
      </c>
      <c r="C721" s="18" t="s">
        <v>31868</v>
      </c>
      <c r="D721" s="27" t="s">
        <v>27345</v>
      </c>
      <c r="E721" s="29">
        <v>43762</v>
      </c>
      <c r="F721" s="27">
        <v>21</v>
      </c>
      <c r="G721" s="28">
        <v>5</v>
      </c>
      <c r="H721" s="40">
        <v>279.60000000000002</v>
      </c>
      <c r="I721" s="25"/>
    </row>
    <row r="722" spans="1:9" x14ac:dyDescent="0.25">
      <c r="A722" s="18">
        <v>202004377</v>
      </c>
      <c r="B722" s="19">
        <v>43760</v>
      </c>
      <c r="C722" s="18" t="s">
        <v>31862</v>
      </c>
      <c r="D722" s="27" t="s">
        <v>23433</v>
      </c>
      <c r="E722" s="29">
        <v>43761</v>
      </c>
      <c r="F722" s="27">
        <v>11</v>
      </c>
      <c r="G722" s="28">
        <v>9</v>
      </c>
      <c r="H722" s="40">
        <v>11.79</v>
      </c>
      <c r="I722" s="25"/>
    </row>
    <row r="723" spans="1:9" x14ac:dyDescent="0.25">
      <c r="A723" s="18">
        <v>202004823</v>
      </c>
      <c r="B723" s="19">
        <v>43760</v>
      </c>
      <c r="C723" s="18" t="s">
        <v>31867</v>
      </c>
      <c r="D723" s="27" t="s">
        <v>23486</v>
      </c>
      <c r="E723" s="29">
        <v>43770</v>
      </c>
      <c r="F723" s="27">
        <v>14</v>
      </c>
      <c r="G723" s="28">
        <v>5</v>
      </c>
      <c r="H723" s="40">
        <v>260.29000000000002</v>
      </c>
      <c r="I723" s="25"/>
    </row>
    <row r="724" spans="1:9" x14ac:dyDescent="0.25">
      <c r="A724" s="18">
        <v>201706117</v>
      </c>
      <c r="B724" s="19">
        <v>43761</v>
      </c>
      <c r="C724" s="18" t="s">
        <v>31874</v>
      </c>
      <c r="D724" s="27" t="s">
        <v>25889</v>
      </c>
      <c r="E724" s="29">
        <v>43761</v>
      </c>
      <c r="F724" s="27">
        <v>12</v>
      </c>
      <c r="G724" s="28">
        <v>1</v>
      </c>
      <c r="H724" s="40">
        <v>76.66</v>
      </c>
      <c r="I724" s="25"/>
    </row>
    <row r="725" spans="1:9" x14ac:dyDescent="0.25">
      <c r="A725" s="18">
        <v>201709436</v>
      </c>
      <c r="B725" s="19">
        <v>43761</v>
      </c>
      <c r="C725" s="18" t="s">
        <v>31875</v>
      </c>
      <c r="D725" s="27" t="s">
        <v>24846</v>
      </c>
      <c r="E725" s="29">
        <v>43767</v>
      </c>
      <c r="F725" s="27">
        <v>22</v>
      </c>
      <c r="G725" s="28">
        <v>5</v>
      </c>
      <c r="H725" s="40">
        <v>398.55</v>
      </c>
      <c r="I725" s="25"/>
    </row>
    <row r="726" spans="1:9" x14ac:dyDescent="0.25">
      <c r="A726" s="18">
        <v>201801012</v>
      </c>
      <c r="B726" s="19">
        <v>43761</v>
      </c>
      <c r="C726" s="18" t="s">
        <v>31882</v>
      </c>
      <c r="D726" s="27" t="s">
        <v>31002</v>
      </c>
      <c r="E726" s="29">
        <v>43764</v>
      </c>
      <c r="F726" s="27">
        <v>18</v>
      </c>
      <c r="G726" s="28">
        <v>10</v>
      </c>
      <c r="H726" s="40">
        <v>95.1</v>
      </c>
      <c r="I726" s="25"/>
    </row>
    <row r="727" spans="1:9" x14ac:dyDescent="0.25">
      <c r="A727" s="18">
        <v>201804904</v>
      </c>
      <c r="B727" s="19">
        <v>43761</v>
      </c>
      <c r="C727" s="18" t="s">
        <v>31872</v>
      </c>
      <c r="D727" s="27" t="s">
        <v>24522</v>
      </c>
      <c r="E727" s="29">
        <v>43766</v>
      </c>
      <c r="F727" s="27">
        <v>21</v>
      </c>
      <c r="G727" s="28">
        <v>7</v>
      </c>
      <c r="H727" s="40">
        <v>505.52</v>
      </c>
      <c r="I727" s="25"/>
    </row>
    <row r="728" spans="1:9" x14ac:dyDescent="0.25">
      <c r="A728" s="18">
        <v>201806082</v>
      </c>
      <c r="B728" s="19">
        <v>43761</v>
      </c>
      <c r="C728" s="18" t="s">
        <v>31879</v>
      </c>
      <c r="D728" s="27" t="s">
        <v>29199</v>
      </c>
      <c r="E728" s="29">
        <v>43767</v>
      </c>
      <c r="F728" s="27">
        <v>7</v>
      </c>
      <c r="G728" s="28">
        <v>4</v>
      </c>
      <c r="H728" s="40">
        <v>35.53</v>
      </c>
      <c r="I728" s="25"/>
    </row>
    <row r="729" spans="1:9" x14ac:dyDescent="0.25">
      <c r="A729" s="18">
        <v>201904639</v>
      </c>
      <c r="B729" s="19">
        <v>43761</v>
      </c>
      <c r="C729" s="18" t="s">
        <v>31883</v>
      </c>
      <c r="D729" s="27" t="s">
        <v>25038</v>
      </c>
      <c r="E729" s="29">
        <v>43771</v>
      </c>
      <c r="F729" s="27">
        <v>11</v>
      </c>
      <c r="G729" s="28">
        <v>12</v>
      </c>
      <c r="H729" s="40">
        <v>670.19</v>
      </c>
      <c r="I729" s="25"/>
    </row>
    <row r="730" spans="1:9" x14ac:dyDescent="0.25">
      <c r="A730" s="18">
        <v>201904952</v>
      </c>
      <c r="B730" s="19">
        <v>43761</v>
      </c>
      <c r="C730" s="18" t="s">
        <v>31880</v>
      </c>
      <c r="D730" s="27" t="s">
        <v>27509</v>
      </c>
      <c r="E730" s="29">
        <v>43764</v>
      </c>
      <c r="F730" s="27">
        <v>23</v>
      </c>
      <c r="G730" s="28">
        <v>9</v>
      </c>
      <c r="H730" s="40">
        <v>778.45</v>
      </c>
      <c r="I730" s="25"/>
    </row>
    <row r="731" spans="1:9" x14ac:dyDescent="0.25">
      <c r="A731" s="18">
        <v>201907396</v>
      </c>
      <c r="B731" s="19">
        <v>43761</v>
      </c>
      <c r="C731" s="18" t="s">
        <v>31884</v>
      </c>
      <c r="D731" s="27" t="s">
        <v>27085</v>
      </c>
      <c r="E731" s="29">
        <v>43769</v>
      </c>
      <c r="F731" s="27">
        <v>10</v>
      </c>
      <c r="G731" s="28">
        <v>17</v>
      </c>
      <c r="H731" s="40">
        <v>787.68</v>
      </c>
      <c r="I731" s="25"/>
    </row>
    <row r="732" spans="1:9" x14ac:dyDescent="0.25">
      <c r="A732" s="18">
        <v>202000416</v>
      </c>
      <c r="B732" s="19">
        <v>43761</v>
      </c>
      <c r="C732" s="18" t="s">
        <v>31873</v>
      </c>
      <c r="D732" s="27" t="s">
        <v>23651</v>
      </c>
      <c r="E732" s="29">
        <v>43761</v>
      </c>
      <c r="F732" s="27">
        <v>11</v>
      </c>
      <c r="G732" s="28">
        <v>7</v>
      </c>
      <c r="H732" s="40">
        <v>647.46</v>
      </c>
      <c r="I732" s="25"/>
    </row>
    <row r="733" spans="1:9" x14ac:dyDescent="0.25">
      <c r="A733" s="18">
        <v>202005599</v>
      </c>
      <c r="B733" s="19">
        <v>43761</v>
      </c>
      <c r="C733" s="18" t="s">
        <v>31878</v>
      </c>
      <c r="D733" s="27" t="s">
        <v>23510</v>
      </c>
      <c r="E733" s="29">
        <v>43762</v>
      </c>
      <c r="F733" s="27">
        <v>11</v>
      </c>
      <c r="G733" s="28">
        <v>14</v>
      </c>
      <c r="H733" s="40">
        <v>1104.3800000000001</v>
      </c>
      <c r="I733" s="25"/>
    </row>
    <row r="734" spans="1:9" x14ac:dyDescent="0.25">
      <c r="A734" s="18">
        <v>202006241</v>
      </c>
      <c r="B734" s="19">
        <v>43761</v>
      </c>
      <c r="C734" s="18" t="s">
        <v>31877</v>
      </c>
      <c r="D734" s="27" t="s">
        <v>27125</v>
      </c>
      <c r="E734" s="29">
        <v>43767</v>
      </c>
      <c r="F734" s="27">
        <v>14</v>
      </c>
      <c r="G734" s="28">
        <v>16</v>
      </c>
      <c r="H734" s="40">
        <v>1456.36</v>
      </c>
      <c r="I734" s="25"/>
    </row>
    <row r="735" spans="1:9" x14ac:dyDescent="0.25">
      <c r="A735" s="18">
        <v>202006471</v>
      </c>
      <c r="B735" s="19">
        <v>43761</v>
      </c>
      <c r="C735" s="18" t="s">
        <v>31881</v>
      </c>
      <c r="D735" s="27" t="s">
        <v>24188</v>
      </c>
      <c r="E735" s="29">
        <v>43768</v>
      </c>
      <c r="F735" s="27">
        <v>14</v>
      </c>
      <c r="G735" s="28">
        <v>16</v>
      </c>
      <c r="H735" s="40">
        <v>625.70000000000005</v>
      </c>
      <c r="I735" s="25"/>
    </row>
    <row r="736" spans="1:9" x14ac:dyDescent="0.25">
      <c r="A736" s="18">
        <v>202102699</v>
      </c>
      <c r="B736" s="19">
        <v>43761</v>
      </c>
      <c r="C736" s="18" t="s">
        <v>31876</v>
      </c>
      <c r="D736" s="27" t="s">
        <v>24440</v>
      </c>
      <c r="E736" s="29">
        <v>43766</v>
      </c>
      <c r="F736" s="27">
        <v>7</v>
      </c>
      <c r="G736" s="28">
        <v>15</v>
      </c>
      <c r="H736" s="40">
        <v>333.81</v>
      </c>
      <c r="I736" s="25"/>
    </row>
    <row r="737" spans="1:9" x14ac:dyDescent="0.25">
      <c r="A737" s="18">
        <v>201706421</v>
      </c>
      <c r="B737" s="19">
        <v>43762</v>
      </c>
      <c r="C737" s="18" t="s">
        <v>31885</v>
      </c>
      <c r="D737" s="27" t="s">
        <v>28456</v>
      </c>
      <c r="E737" s="29">
        <v>43764</v>
      </c>
      <c r="F737" s="27">
        <v>17</v>
      </c>
      <c r="G737" s="28">
        <v>3</v>
      </c>
      <c r="H737" s="40">
        <v>212.84</v>
      </c>
      <c r="I737" s="25"/>
    </row>
    <row r="738" spans="1:9" x14ac:dyDescent="0.25">
      <c r="A738" s="18">
        <v>201707122</v>
      </c>
      <c r="B738" s="19">
        <v>43762</v>
      </c>
      <c r="C738" s="18" t="s">
        <v>31891</v>
      </c>
      <c r="D738" s="27" t="s">
        <v>30503</v>
      </c>
      <c r="E738" s="29">
        <v>43772</v>
      </c>
      <c r="F738" s="27">
        <v>16</v>
      </c>
      <c r="G738" s="28">
        <v>8</v>
      </c>
      <c r="H738" s="40">
        <v>716.7</v>
      </c>
      <c r="I738" s="25"/>
    </row>
    <row r="739" spans="1:9" x14ac:dyDescent="0.25">
      <c r="A739" s="18">
        <v>201905443</v>
      </c>
      <c r="B739" s="19">
        <v>43762</v>
      </c>
      <c r="C739" s="18" t="s">
        <v>31889</v>
      </c>
      <c r="D739" s="27" t="s">
        <v>31034</v>
      </c>
      <c r="E739" s="29">
        <v>43763</v>
      </c>
      <c r="F739" s="27">
        <v>22</v>
      </c>
      <c r="G739" s="28">
        <v>5</v>
      </c>
      <c r="H739" s="40">
        <v>98.92</v>
      </c>
      <c r="I739" s="25"/>
    </row>
    <row r="740" spans="1:9" x14ac:dyDescent="0.25">
      <c r="A740" s="18">
        <v>201907297</v>
      </c>
      <c r="B740" s="19">
        <v>43762</v>
      </c>
      <c r="C740" s="18" t="s">
        <v>31888</v>
      </c>
      <c r="D740" s="27" t="s">
        <v>23254</v>
      </c>
      <c r="E740" s="29">
        <v>43766</v>
      </c>
      <c r="F740" s="27">
        <v>15</v>
      </c>
      <c r="G740" s="28">
        <v>3</v>
      </c>
      <c r="H740" s="40">
        <v>152.87</v>
      </c>
      <c r="I740" s="25"/>
    </row>
    <row r="741" spans="1:9" x14ac:dyDescent="0.25">
      <c r="A741" s="18">
        <v>202003072</v>
      </c>
      <c r="B741" s="19">
        <v>43762</v>
      </c>
      <c r="C741" s="18" t="s">
        <v>31886</v>
      </c>
      <c r="D741" s="27" t="s">
        <v>27494</v>
      </c>
      <c r="E741" s="29">
        <v>43765</v>
      </c>
      <c r="F741" s="27">
        <v>23</v>
      </c>
      <c r="G741" s="28">
        <v>10</v>
      </c>
      <c r="H741" s="40">
        <v>796.35</v>
      </c>
      <c r="I741" s="25"/>
    </row>
    <row r="742" spans="1:9" x14ac:dyDescent="0.25">
      <c r="A742" s="18">
        <v>202004343</v>
      </c>
      <c r="B742" s="19">
        <v>43762</v>
      </c>
      <c r="C742" s="18" t="s">
        <v>31890</v>
      </c>
      <c r="D742" s="27" t="s">
        <v>27485</v>
      </c>
      <c r="E742" s="29">
        <v>43769</v>
      </c>
      <c r="F742" s="27">
        <v>18</v>
      </c>
      <c r="G742" s="28">
        <v>8</v>
      </c>
      <c r="H742" s="40">
        <v>774.72</v>
      </c>
      <c r="I742" s="25"/>
    </row>
    <row r="743" spans="1:9" x14ac:dyDescent="0.25">
      <c r="A743" s="18">
        <v>202007888</v>
      </c>
      <c r="B743" s="19">
        <v>43762</v>
      </c>
      <c r="C743" s="18" t="s">
        <v>31887</v>
      </c>
      <c r="D743" s="27" t="s">
        <v>30131</v>
      </c>
      <c r="E743" s="29">
        <v>43770</v>
      </c>
      <c r="F743" s="27">
        <v>22</v>
      </c>
      <c r="G743" s="28">
        <v>14</v>
      </c>
      <c r="H743" s="40">
        <v>746.95</v>
      </c>
      <c r="I743" s="25"/>
    </row>
    <row r="744" spans="1:9" x14ac:dyDescent="0.25">
      <c r="A744" s="18">
        <v>201604666</v>
      </c>
      <c r="B744" s="19">
        <v>43763</v>
      </c>
      <c r="C744" s="18" t="s">
        <v>31892</v>
      </c>
      <c r="D744" s="27" t="s">
        <v>29330</v>
      </c>
      <c r="E744" s="29">
        <v>43769</v>
      </c>
      <c r="F744" s="27">
        <v>10</v>
      </c>
      <c r="G744" s="28">
        <v>19</v>
      </c>
      <c r="H744" s="40">
        <v>374.51</v>
      </c>
      <c r="I744" s="25"/>
    </row>
    <row r="745" spans="1:9" x14ac:dyDescent="0.25">
      <c r="A745" s="18">
        <v>201806416</v>
      </c>
      <c r="B745" s="19">
        <v>43763</v>
      </c>
      <c r="C745" s="18" t="s">
        <v>31893</v>
      </c>
      <c r="D745" s="27" t="s">
        <v>25352</v>
      </c>
      <c r="E745" s="29">
        <v>43771</v>
      </c>
      <c r="F745" s="27">
        <v>16</v>
      </c>
      <c r="G745" s="28">
        <v>7</v>
      </c>
      <c r="H745" s="40">
        <v>46.62</v>
      </c>
      <c r="I745" s="25"/>
    </row>
    <row r="746" spans="1:9" x14ac:dyDescent="0.25">
      <c r="A746" s="18">
        <v>201904531</v>
      </c>
      <c r="B746" s="19">
        <v>43763</v>
      </c>
      <c r="C746" s="18" t="s">
        <v>31895</v>
      </c>
      <c r="D746" s="27" t="s">
        <v>26314</v>
      </c>
      <c r="E746" s="29">
        <v>43769</v>
      </c>
      <c r="F746" s="27">
        <v>9</v>
      </c>
      <c r="G746" s="28">
        <v>16</v>
      </c>
      <c r="H746" s="40">
        <v>175.35</v>
      </c>
      <c r="I746" s="25"/>
    </row>
    <row r="747" spans="1:9" x14ac:dyDescent="0.25">
      <c r="A747" s="18">
        <v>201905861</v>
      </c>
      <c r="B747" s="19">
        <v>43763</v>
      </c>
      <c r="C747" s="18" t="s">
        <v>31897</v>
      </c>
      <c r="D747" s="27" t="s">
        <v>25027</v>
      </c>
      <c r="E747" s="29">
        <v>43766</v>
      </c>
      <c r="F747" s="27">
        <v>18</v>
      </c>
      <c r="G747" s="28">
        <v>2</v>
      </c>
      <c r="H747" s="40">
        <v>99.89</v>
      </c>
      <c r="I747" s="25"/>
    </row>
    <row r="748" spans="1:9" x14ac:dyDescent="0.25">
      <c r="A748" s="18">
        <v>202000705</v>
      </c>
      <c r="B748" s="19">
        <v>43763</v>
      </c>
      <c r="C748" s="18" t="s">
        <v>31894</v>
      </c>
      <c r="D748" s="27" t="s">
        <v>30299</v>
      </c>
      <c r="E748" s="29">
        <v>43766</v>
      </c>
      <c r="F748" s="27">
        <v>24</v>
      </c>
      <c r="G748" s="28">
        <v>19</v>
      </c>
      <c r="H748" s="40">
        <v>628.30999999999995</v>
      </c>
      <c r="I748" s="25"/>
    </row>
    <row r="749" spans="1:9" x14ac:dyDescent="0.25">
      <c r="A749" s="18">
        <v>202005388</v>
      </c>
      <c r="B749" s="19">
        <v>43763</v>
      </c>
      <c r="C749" s="18" t="s">
        <v>31896</v>
      </c>
      <c r="D749" s="27" t="s">
        <v>26747</v>
      </c>
      <c r="E749" s="29">
        <v>43770</v>
      </c>
      <c r="F749" s="27">
        <v>18</v>
      </c>
      <c r="G749" s="28">
        <v>13</v>
      </c>
      <c r="H749" s="40">
        <v>853.87</v>
      </c>
      <c r="I749" s="25"/>
    </row>
    <row r="750" spans="1:9" x14ac:dyDescent="0.25">
      <c r="A750" s="18">
        <v>201904528</v>
      </c>
      <c r="B750" s="19">
        <v>43764</v>
      </c>
      <c r="C750" s="18" t="s">
        <v>31899</v>
      </c>
      <c r="D750" s="27" t="s">
        <v>25268</v>
      </c>
      <c r="E750" s="29">
        <v>43768</v>
      </c>
      <c r="F750" s="27">
        <v>24</v>
      </c>
      <c r="G750" s="28">
        <v>10</v>
      </c>
      <c r="H750" s="40">
        <v>523.04</v>
      </c>
      <c r="I750" s="25"/>
    </row>
    <row r="751" spans="1:9" x14ac:dyDescent="0.25">
      <c r="A751" s="18">
        <v>201907594</v>
      </c>
      <c r="B751" s="19">
        <v>43764</v>
      </c>
      <c r="C751" s="18" t="s">
        <v>31901</v>
      </c>
      <c r="D751" s="27" t="s">
        <v>24623</v>
      </c>
      <c r="E751" s="29">
        <v>43769</v>
      </c>
      <c r="F751" s="27">
        <v>16</v>
      </c>
      <c r="G751" s="28">
        <v>19</v>
      </c>
      <c r="H751" s="40">
        <v>156.6</v>
      </c>
      <c r="I751" s="25"/>
    </row>
    <row r="752" spans="1:9" x14ac:dyDescent="0.25">
      <c r="A752" s="18">
        <v>202000161</v>
      </c>
      <c r="B752" s="19">
        <v>43764</v>
      </c>
      <c r="C752" s="18" t="s">
        <v>31898</v>
      </c>
      <c r="D752" s="27" t="s">
        <v>25135</v>
      </c>
      <c r="E752" s="29">
        <v>43771</v>
      </c>
      <c r="F752" s="27">
        <v>19</v>
      </c>
      <c r="G752" s="28">
        <v>9</v>
      </c>
      <c r="H752" s="40">
        <v>240.67</v>
      </c>
      <c r="I752" s="25"/>
    </row>
    <row r="753" spans="1:9" x14ac:dyDescent="0.25">
      <c r="A753" s="18">
        <v>202007525</v>
      </c>
      <c r="B753" s="19">
        <v>43764</v>
      </c>
      <c r="C753" s="18" t="s">
        <v>31900</v>
      </c>
      <c r="D753" s="27" t="s">
        <v>27664</v>
      </c>
      <c r="E753" s="29">
        <v>43770</v>
      </c>
      <c r="F753" s="27">
        <v>11</v>
      </c>
      <c r="G753" s="28">
        <v>2</v>
      </c>
      <c r="H753" s="40">
        <v>62.56</v>
      </c>
      <c r="I753" s="25"/>
    </row>
    <row r="754" spans="1:9" x14ac:dyDescent="0.25">
      <c r="A754" s="18">
        <v>202110057</v>
      </c>
      <c r="B754" s="19">
        <v>43764</v>
      </c>
      <c r="C754" s="18" t="s">
        <v>31902</v>
      </c>
      <c r="D754" s="27" t="s">
        <v>25118</v>
      </c>
      <c r="E754" s="29">
        <v>43769</v>
      </c>
      <c r="F754" s="27">
        <v>13</v>
      </c>
      <c r="G754" s="28">
        <v>10</v>
      </c>
      <c r="H754" s="40">
        <v>511.77</v>
      </c>
      <c r="I754" s="25"/>
    </row>
    <row r="755" spans="1:9" x14ac:dyDescent="0.25">
      <c r="A755" s="18">
        <v>201303517</v>
      </c>
      <c r="B755" s="19">
        <v>43765</v>
      </c>
      <c r="C755" s="18" t="s">
        <v>31906</v>
      </c>
      <c r="D755" s="27" t="s">
        <v>30468</v>
      </c>
      <c r="E755" s="29">
        <v>43773</v>
      </c>
      <c r="F755" s="27">
        <v>9</v>
      </c>
      <c r="G755" s="28">
        <v>13</v>
      </c>
      <c r="H755" s="40">
        <v>1074.77</v>
      </c>
      <c r="I755" s="25"/>
    </row>
    <row r="756" spans="1:9" x14ac:dyDescent="0.25">
      <c r="A756" s="18">
        <v>201504870</v>
      </c>
      <c r="B756" s="19">
        <v>43765</v>
      </c>
      <c r="C756" s="18" t="s">
        <v>31905</v>
      </c>
      <c r="D756" s="27" t="s">
        <v>24989</v>
      </c>
      <c r="E756" s="29">
        <v>43766</v>
      </c>
      <c r="F756" s="27">
        <v>10</v>
      </c>
      <c r="G756" s="28">
        <v>12</v>
      </c>
      <c r="H756" s="40">
        <v>806.02</v>
      </c>
      <c r="I756" s="25"/>
    </row>
    <row r="757" spans="1:9" x14ac:dyDescent="0.25">
      <c r="A757" s="18">
        <v>201704684</v>
      </c>
      <c r="B757" s="19">
        <v>43765</v>
      </c>
      <c r="C757" s="18" t="s">
        <v>31907</v>
      </c>
      <c r="D757" s="27" t="s">
        <v>25701</v>
      </c>
      <c r="E757" s="29">
        <v>43766</v>
      </c>
      <c r="F757" s="27">
        <v>8</v>
      </c>
      <c r="G757" s="28">
        <v>14</v>
      </c>
      <c r="H757" s="40">
        <v>224.43</v>
      </c>
      <c r="I757" s="25"/>
    </row>
    <row r="758" spans="1:9" x14ac:dyDescent="0.25">
      <c r="A758" s="18">
        <v>201905034</v>
      </c>
      <c r="B758" s="19">
        <v>43765</v>
      </c>
      <c r="C758" s="18" t="s">
        <v>31908</v>
      </c>
      <c r="D758" s="27" t="s">
        <v>26775</v>
      </c>
      <c r="E758" s="29">
        <v>43770</v>
      </c>
      <c r="F758" s="27">
        <v>11</v>
      </c>
      <c r="G758" s="28">
        <v>16</v>
      </c>
      <c r="H758" s="40">
        <v>807.87</v>
      </c>
      <c r="I758" s="25"/>
    </row>
    <row r="759" spans="1:9" x14ac:dyDescent="0.25">
      <c r="A759" s="18">
        <v>202000161</v>
      </c>
      <c r="B759" s="19">
        <v>43765</v>
      </c>
      <c r="C759" s="18" t="s">
        <v>31904</v>
      </c>
      <c r="D759" s="27" t="s">
        <v>23469</v>
      </c>
      <c r="E759" s="29">
        <v>43774</v>
      </c>
      <c r="F759" s="27">
        <v>20</v>
      </c>
      <c r="G759" s="28">
        <v>6</v>
      </c>
      <c r="H759" s="40">
        <v>45.7</v>
      </c>
      <c r="I759" s="25"/>
    </row>
    <row r="760" spans="1:9" x14ac:dyDescent="0.25">
      <c r="A760" s="18">
        <v>202004258</v>
      </c>
      <c r="B760" s="19">
        <v>43765</v>
      </c>
      <c r="C760" s="18" t="s">
        <v>31903</v>
      </c>
      <c r="D760" s="27" t="s">
        <v>28219</v>
      </c>
      <c r="E760" s="29">
        <v>43765</v>
      </c>
      <c r="F760" s="27">
        <v>13</v>
      </c>
      <c r="G760" s="28">
        <v>2</v>
      </c>
      <c r="H760" s="40">
        <v>171.37</v>
      </c>
      <c r="I760" s="25"/>
    </row>
    <row r="761" spans="1:9" x14ac:dyDescent="0.25">
      <c r="A761" s="18">
        <v>202005321</v>
      </c>
      <c r="B761" s="19">
        <v>43765</v>
      </c>
      <c r="C761" s="18" t="s">
        <v>31909</v>
      </c>
      <c r="D761" s="27" t="s">
        <v>24520</v>
      </c>
      <c r="E761" s="29">
        <v>43766</v>
      </c>
      <c r="F761" s="27">
        <v>17</v>
      </c>
      <c r="G761" s="28">
        <v>19</v>
      </c>
      <c r="H761" s="40">
        <v>301.35000000000002</v>
      </c>
      <c r="I761" s="25"/>
    </row>
    <row r="762" spans="1:9" x14ac:dyDescent="0.25">
      <c r="A762" s="18">
        <v>200900568</v>
      </c>
      <c r="B762" s="19">
        <v>43766</v>
      </c>
      <c r="C762" s="18" t="s">
        <v>31912</v>
      </c>
      <c r="D762" s="27" t="s">
        <v>26683</v>
      </c>
      <c r="E762" s="29">
        <v>43771</v>
      </c>
      <c r="F762" s="27">
        <v>11</v>
      </c>
      <c r="G762" s="28">
        <v>18</v>
      </c>
      <c r="H762" s="40">
        <v>1080.18</v>
      </c>
      <c r="I762" s="25"/>
    </row>
    <row r="763" spans="1:9" x14ac:dyDescent="0.25">
      <c r="A763" s="18">
        <v>201307032</v>
      </c>
      <c r="B763" s="19">
        <v>43766</v>
      </c>
      <c r="C763" s="18" t="s">
        <v>31911</v>
      </c>
      <c r="D763" s="27" t="s">
        <v>24685</v>
      </c>
      <c r="E763" s="29">
        <v>43771</v>
      </c>
      <c r="F763" s="27">
        <v>12</v>
      </c>
      <c r="G763" s="28">
        <v>11</v>
      </c>
      <c r="H763" s="40">
        <v>1045.08</v>
      </c>
      <c r="I763" s="25"/>
    </row>
    <row r="764" spans="1:9" x14ac:dyDescent="0.25">
      <c r="A764" s="18">
        <v>201802653</v>
      </c>
      <c r="B764" s="19">
        <v>43766</v>
      </c>
      <c r="C764" s="18" t="s">
        <v>31916</v>
      </c>
      <c r="D764" s="27" t="s">
        <v>28183</v>
      </c>
      <c r="E764" s="29">
        <v>43774</v>
      </c>
      <c r="F764" s="27">
        <v>22</v>
      </c>
      <c r="G764" s="28">
        <v>18</v>
      </c>
      <c r="H764" s="40">
        <v>820.74</v>
      </c>
      <c r="I764" s="25"/>
    </row>
    <row r="765" spans="1:9" x14ac:dyDescent="0.25">
      <c r="A765" s="18">
        <v>201806178</v>
      </c>
      <c r="B765" s="19">
        <v>43766</v>
      </c>
      <c r="C765" s="18" t="s">
        <v>31914</v>
      </c>
      <c r="D765" s="27" t="s">
        <v>23808</v>
      </c>
      <c r="E765" s="29">
        <v>43767</v>
      </c>
      <c r="F765" s="27">
        <v>7</v>
      </c>
      <c r="G765" s="28">
        <v>8</v>
      </c>
      <c r="H765" s="40">
        <v>323.86</v>
      </c>
      <c r="I765" s="25"/>
    </row>
    <row r="766" spans="1:9" x14ac:dyDescent="0.25">
      <c r="A766" s="18">
        <v>201806860</v>
      </c>
      <c r="B766" s="19">
        <v>43766</v>
      </c>
      <c r="C766" s="18" t="s">
        <v>31910</v>
      </c>
      <c r="D766" s="27" t="s">
        <v>24642</v>
      </c>
      <c r="E766" s="29">
        <v>43767</v>
      </c>
      <c r="F766" s="27">
        <v>21</v>
      </c>
      <c r="G766" s="28">
        <v>9</v>
      </c>
      <c r="H766" s="40">
        <v>181.68</v>
      </c>
      <c r="I766" s="25"/>
    </row>
    <row r="767" spans="1:9" x14ac:dyDescent="0.25">
      <c r="A767" s="18">
        <v>201907281</v>
      </c>
      <c r="B767" s="19">
        <v>43766</v>
      </c>
      <c r="C767" s="18" t="s">
        <v>31915</v>
      </c>
      <c r="D767" s="27" t="s">
        <v>25303</v>
      </c>
      <c r="E767" s="29">
        <v>43776</v>
      </c>
      <c r="F767" s="27">
        <v>15</v>
      </c>
      <c r="G767" s="28">
        <v>2</v>
      </c>
      <c r="H767" s="40">
        <v>25.75</v>
      </c>
      <c r="I767" s="25"/>
    </row>
    <row r="768" spans="1:9" x14ac:dyDescent="0.25">
      <c r="A768" s="18">
        <v>201908253</v>
      </c>
      <c r="B768" s="19">
        <v>43766</v>
      </c>
      <c r="C768" s="18" t="s">
        <v>31917</v>
      </c>
      <c r="D768" s="27" t="s">
        <v>24033</v>
      </c>
      <c r="E768" s="29">
        <v>43767</v>
      </c>
      <c r="F768" s="27">
        <v>17</v>
      </c>
      <c r="G768" s="28">
        <v>12</v>
      </c>
      <c r="H768" s="40">
        <v>379.39</v>
      </c>
      <c r="I768" s="25"/>
    </row>
    <row r="769" spans="1:9" x14ac:dyDescent="0.25">
      <c r="A769" s="18">
        <v>202004159</v>
      </c>
      <c r="B769" s="19">
        <v>43766</v>
      </c>
      <c r="C769" s="18" t="s">
        <v>31918</v>
      </c>
      <c r="D769" s="27" t="s">
        <v>28367</v>
      </c>
      <c r="E769" s="29">
        <v>43767</v>
      </c>
      <c r="F769" s="27">
        <v>11</v>
      </c>
      <c r="G769" s="28">
        <v>14</v>
      </c>
      <c r="H769" s="40">
        <v>22.09</v>
      </c>
      <c r="I769" s="25"/>
    </row>
    <row r="770" spans="1:9" x14ac:dyDescent="0.25">
      <c r="A770" s="18">
        <v>202007667</v>
      </c>
      <c r="B770" s="19">
        <v>43766</v>
      </c>
      <c r="C770" s="18" t="s">
        <v>31913</v>
      </c>
      <c r="D770" s="27" t="s">
        <v>26493</v>
      </c>
      <c r="E770" s="29">
        <v>43774</v>
      </c>
      <c r="F770" s="27">
        <v>8</v>
      </c>
      <c r="G770" s="28">
        <v>11</v>
      </c>
      <c r="H770" s="40">
        <v>589.34</v>
      </c>
      <c r="I770" s="25"/>
    </row>
    <row r="771" spans="1:9" x14ac:dyDescent="0.25">
      <c r="A771" s="18">
        <v>201704658</v>
      </c>
      <c r="B771" s="19">
        <v>43767</v>
      </c>
      <c r="C771" s="18" t="s">
        <v>31922</v>
      </c>
      <c r="D771" s="27" t="s">
        <v>28034</v>
      </c>
      <c r="E771" s="29">
        <v>43775</v>
      </c>
      <c r="F771" s="27">
        <v>18</v>
      </c>
      <c r="G771" s="28">
        <v>7</v>
      </c>
      <c r="H771" s="40">
        <v>88.16</v>
      </c>
      <c r="I771" s="25"/>
    </row>
    <row r="772" spans="1:9" x14ac:dyDescent="0.25">
      <c r="A772" s="18">
        <v>201806849</v>
      </c>
      <c r="B772" s="19">
        <v>43767</v>
      </c>
      <c r="C772" s="18" t="s">
        <v>31921</v>
      </c>
      <c r="D772" s="27" t="s">
        <v>29277</v>
      </c>
      <c r="E772" s="29">
        <v>43774</v>
      </c>
      <c r="F772" s="27">
        <v>8</v>
      </c>
      <c r="G772" s="28">
        <v>20</v>
      </c>
      <c r="H772" s="40">
        <v>1153.6199999999999</v>
      </c>
      <c r="I772" s="25"/>
    </row>
    <row r="773" spans="1:9" x14ac:dyDescent="0.25">
      <c r="A773" s="18">
        <v>201906235</v>
      </c>
      <c r="B773" s="19">
        <v>43767</v>
      </c>
      <c r="C773" s="18" t="s">
        <v>31924</v>
      </c>
      <c r="D773" s="27" t="s">
        <v>26447</v>
      </c>
      <c r="E773" s="29">
        <v>43767</v>
      </c>
      <c r="F773" s="27">
        <v>12</v>
      </c>
      <c r="G773" s="28">
        <v>2</v>
      </c>
      <c r="H773" s="40">
        <v>111.3</v>
      </c>
      <c r="I773" s="25"/>
    </row>
    <row r="774" spans="1:9" x14ac:dyDescent="0.25">
      <c r="A774" s="18">
        <v>201909929</v>
      </c>
      <c r="B774" s="19">
        <v>43767</v>
      </c>
      <c r="C774" s="18" t="s">
        <v>31919</v>
      </c>
      <c r="D774" s="27" t="s">
        <v>28228</v>
      </c>
      <c r="E774" s="29">
        <v>43774</v>
      </c>
      <c r="F774" s="27">
        <v>23</v>
      </c>
      <c r="G774" s="28">
        <v>15</v>
      </c>
      <c r="H774" s="40">
        <v>1256.46</v>
      </c>
      <c r="I774" s="25"/>
    </row>
    <row r="775" spans="1:9" x14ac:dyDescent="0.25">
      <c r="A775" s="18">
        <v>202007031</v>
      </c>
      <c r="B775" s="19">
        <v>43767</v>
      </c>
      <c r="C775" s="18" t="s">
        <v>31923</v>
      </c>
      <c r="D775" s="27" t="s">
        <v>29973</v>
      </c>
      <c r="E775" s="29">
        <v>43775</v>
      </c>
      <c r="F775" s="27">
        <v>13</v>
      </c>
      <c r="G775" s="28">
        <v>5</v>
      </c>
      <c r="H775" s="40">
        <v>413.25</v>
      </c>
      <c r="I775" s="25"/>
    </row>
    <row r="776" spans="1:9" x14ac:dyDescent="0.25">
      <c r="A776" s="18">
        <v>202008397</v>
      </c>
      <c r="B776" s="19">
        <v>43767</v>
      </c>
      <c r="C776" s="18" t="s">
        <v>31920</v>
      </c>
      <c r="D776" s="27" t="s">
        <v>29611</v>
      </c>
      <c r="E776" s="29">
        <v>43772</v>
      </c>
      <c r="F776" s="27">
        <v>21</v>
      </c>
      <c r="G776" s="28">
        <v>9</v>
      </c>
      <c r="H776" s="40">
        <v>204.76</v>
      </c>
      <c r="I776" s="25"/>
    </row>
    <row r="777" spans="1:9" x14ac:dyDescent="0.25">
      <c r="A777" s="18">
        <v>201606166</v>
      </c>
      <c r="B777" s="19">
        <v>43768</v>
      </c>
      <c r="C777" s="18" t="s">
        <v>31926</v>
      </c>
      <c r="D777" s="27" t="s">
        <v>27110</v>
      </c>
      <c r="E777" s="29">
        <v>43778</v>
      </c>
      <c r="F777" s="27">
        <v>17</v>
      </c>
      <c r="G777" s="28">
        <v>5</v>
      </c>
      <c r="H777" s="40">
        <v>148.4</v>
      </c>
      <c r="I777" s="25"/>
    </row>
    <row r="778" spans="1:9" x14ac:dyDescent="0.25">
      <c r="A778" s="18">
        <v>201708804</v>
      </c>
      <c r="B778" s="19">
        <v>43768</v>
      </c>
      <c r="C778" s="18" t="s">
        <v>31929</v>
      </c>
      <c r="D778" s="27" t="s">
        <v>28692</v>
      </c>
      <c r="E778" s="29">
        <v>43774</v>
      </c>
      <c r="F778" s="27">
        <v>20</v>
      </c>
      <c r="G778" s="28">
        <v>11</v>
      </c>
      <c r="H778" s="40">
        <v>787.27</v>
      </c>
      <c r="I778" s="25"/>
    </row>
    <row r="779" spans="1:9" x14ac:dyDescent="0.25">
      <c r="A779" s="18">
        <v>201802646</v>
      </c>
      <c r="B779" s="19">
        <v>43768</v>
      </c>
      <c r="C779" s="18" t="s">
        <v>31930</v>
      </c>
      <c r="D779" s="27" t="s">
        <v>28912</v>
      </c>
      <c r="E779" s="29">
        <v>43768</v>
      </c>
      <c r="F779" s="27">
        <v>19</v>
      </c>
      <c r="G779" s="28">
        <v>16</v>
      </c>
      <c r="H779" s="40">
        <v>549.38</v>
      </c>
      <c r="I779" s="25"/>
    </row>
    <row r="780" spans="1:9" x14ac:dyDescent="0.25">
      <c r="A780" s="18">
        <v>201904952</v>
      </c>
      <c r="B780" s="19">
        <v>43768</v>
      </c>
      <c r="C780" s="18" t="s">
        <v>31925</v>
      </c>
      <c r="D780" s="27" t="s">
        <v>25724</v>
      </c>
      <c r="E780" s="29">
        <v>43776</v>
      </c>
      <c r="F780" s="27">
        <v>14</v>
      </c>
      <c r="G780" s="28">
        <v>16</v>
      </c>
      <c r="H780" s="40">
        <v>581.5</v>
      </c>
      <c r="I780" s="25"/>
    </row>
    <row r="781" spans="1:9" x14ac:dyDescent="0.25">
      <c r="A781" s="18">
        <v>202005319</v>
      </c>
      <c r="B781" s="19">
        <v>43768</v>
      </c>
      <c r="C781" s="18" t="s">
        <v>31928</v>
      </c>
      <c r="D781" s="27" t="s">
        <v>25161</v>
      </c>
      <c r="E781" s="29">
        <v>43775</v>
      </c>
      <c r="F781" s="27">
        <v>12</v>
      </c>
      <c r="G781" s="28">
        <v>15</v>
      </c>
      <c r="H781" s="40">
        <v>1011.49</v>
      </c>
      <c r="I781" s="25"/>
    </row>
    <row r="782" spans="1:9" x14ac:dyDescent="0.25">
      <c r="A782" s="18">
        <v>202006607</v>
      </c>
      <c r="B782" s="19">
        <v>43768</v>
      </c>
      <c r="C782" s="18" t="s">
        <v>31927</v>
      </c>
      <c r="D782" s="27" t="s">
        <v>25714</v>
      </c>
      <c r="E782" s="29">
        <v>43770</v>
      </c>
      <c r="F782" s="27">
        <v>8</v>
      </c>
      <c r="G782" s="28">
        <v>14</v>
      </c>
      <c r="H782" s="40">
        <v>150.86000000000001</v>
      </c>
      <c r="I782" s="25"/>
    </row>
    <row r="783" spans="1:9" x14ac:dyDescent="0.25">
      <c r="A783" s="18">
        <v>201806082</v>
      </c>
      <c r="B783" s="19">
        <v>43769</v>
      </c>
      <c r="C783" s="18" t="s">
        <v>31934</v>
      </c>
      <c r="D783" s="27" t="s">
        <v>27970</v>
      </c>
      <c r="E783" s="29">
        <v>43776</v>
      </c>
      <c r="F783" s="27">
        <v>18</v>
      </c>
      <c r="G783" s="28">
        <v>7</v>
      </c>
      <c r="H783" s="40">
        <v>513.91</v>
      </c>
      <c r="I783" s="25"/>
    </row>
    <row r="784" spans="1:9" x14ac:dyDescent="0.25">
      <c r="A784" s="18">
        <v>201806776</v>
      </c>
      <c r="B784" s="19">
        <v>43769</v>
      </c>
      <c r="C784" s="18" t="s">
        <v>31935</v>
      </c>
      <c r="D784" s="27" t="s">
        <v>30943</v>
      </c>
      <c r="E784" s="29">
        <v>43778</v>
      </c>
      <c r="F784" s="27">
        <v>7</v>
      </c>
      <c r="G784" s="28">
        <v>7</v>
      </c>
      <c r="H784" s="40">
        <v>120.66</v>
      </c>
      <c r="I784" s="25"/>
    </row>
    <row r="785" spans="1:9" x14ac:dyDescent="0.25">
      <c r="A785" s="18">
        <v>201907483</v>
      </c>
      <c r="B785" s="19">
        <v>43769</v>
      </c>
      <c r="C785" s="18" t="s">
        <v>31936</v>
      </c>
      <c r="D785" s="27" t="s">
        <v>30354</v>
      </c>
      <c r="E785" s="29">
        <v>43779</v>
      </c>
      <c r="F785" s="27">
        <v>21</v>
      </c>
      <c r="G785" s="28">
        <v>14</v>
      </c>
      <c r="H785" s="40">
        <v>1097.76</v>
      </c>
      <c r="I785" s="25"/>
    </row>
    <row r="786" spans="1:9" x14ac:dyDescent="0.25">
      <c r="A786" s="18">
        <v>202004244</v>
      </c>
      <c r="B786" s="19">
        <v>43769</v>
      </c>
      <c r="C786" s="18" t="s">
        <v>31931</v>
      </c>
      <c r="D786" s="27" t="s">
        <v>30909</v>
      </c>
      <c r="E786" s="29">
        <v>43772</v>
      </c>
      <c r="F786" s="27">
        <v>8</v>
      </c>
      <c r="G786" s="28">
        <v>2</v>
      </c>
      <c r="H786" s="40">
        <v>199.27</v>
      </c>
      <c r="I786" s="25"/>
    </row>
    <row r="787" spans="1:9" x14ac:dyDescent="0.25">
      <c r="A787" s="18">
        <v>202005827</v>
      </c>
      <c r="B787" s="19">
        <v>43769</v>
      </c>
      <c r="C787" s="18" t="s">
        <v>31932</v>
      </c>
      <c r="D787" s="27" t="s">
        <v>27761</v>
      </c>
      <c r="E787" s="29">
        <v>43774</v>
      </c>
      <c r="F787" s="27">
        <v>7</v>
      </c>
      <c r="G787" s="28">
        <v>10</v>
      </c>
      <c r="H787" s="40">
        <v>314.04000000000002</v>
      </c>
      <c r="I787" s="25"/>
    </row>
    <row r="788" spans="1:9" x14ac:dyDescent="0.25">
      <c r="A788" s="18">
        <v>202008029</v>
      </c>
      <c r="B788" s="19">
        <v>43769</v>
      </c>
      <c r="C788" s="18" t="s">
        <v>31933</v>
      </c>
      <c r="D788" s="27" t="s">
        <v>26055</v>
      </c>
      <c r="E788" s="29">
        <v>43779</v>
      </c>
      <c r="F788" s="27">
        <v>17</v>
      </c>
      <c r="G788" s="28">
        <v>5</v>
      </c>
      <c r="H788" s="40">
        <v>151.93</v>
      </c>
      <c r="I788" s="25"/>
    </row>
    <row r="789" spans="1:9" x14ac:dyDescent="0.25">
      <c r="A789" s="18">
        <v>201504108</v>
      </c>
      <c r="B789" s="19">
        <v>43770</v>
      </c>
      <c r="C789" s="18" t="s">
        <v>31939</v>
      </c>
      <c r="D789" s="27" t="s">
        <v>27646</v>
      </c>
      <c r="E789" s="29">
        <v>43772</v>
      </c>
      <c r="F789" s="27">
        <v>15</v>
      </c>
      <c r="G789" s="28">
        <v>15</v>
      </c>
      <c r="H789" s="40">
        <v>1469.68</v>
      </c>
      <c r="I789" s="25"/>
    </row>
    <row r="790" spans="1:9" x14ac:dyDescent="0.25">
      <c r="A790" s="18">
        <v>201707056</v>
      </c>
      <c r="B790" s="19">
        <v>43770</v>
      </c>
      <c r="C790" s="18" t="s">
        <v>31940</v>
      </c>
      <c r="D790" s="27" t="s">
        <v>30907</v>
      </c>
      <c r="E790" s="29">
        <v>43778</v>
      </c>
      <c r="F790" s="27">
        <v>20</v>
      </c>
      <c r="G790" s="28">
        <v>12</v>
      </c>
      <c r="H790" s="40">
        <v>996.27</v>
      </c>
      <c r="I790" s="25"/>
    </row>
    <row r="791" spans="1:9" x14ac:dyDescent="0.25">
      <c r="A791" s="18">
        <v>201907457</v>
      </c>
      <c r="B791" s="19">
        <v>43770</v>
      </c>
      <c r="C791" s="18" t="s">
        <v>31937</v>
      </c>
      <c r="D791" s="27" t="s">
        <v>30051</v>
      </c>
      <c r="E791" s="29">
        <v>43770</v>
      </c>
      <c r="F791" s="27">
        <v>15</v>
      </c>
      <c r="G791" s="28">
        <v>20</v>
      </c>
      <c r="H791" s="40">
        <v>817.09</v>
      </c>
      <c r="I791" s="25"/>
    </row>
    <row r="792" spans="1:9" x14ac:dyDescent="0.25">
      <c r="A792" s="18">
        <v>202006094</v>
      </c>
      <c r="B792" s="19">
        <v>43770</v>
      </c>
      <c r="C792" s="18" t="s">
        <v>31938</v>
      </c>
      <c r="D792" s="27" t="s">
        <v>26429</v>
      </c>
      <c r="E792" s="29">
        <v>43773</v>
      </c>
      <c r="F792" s="27">
        <v>22</v>
      </c>
      <c r="G792" s="28">
        <v>13</v>
      </c>
      <c r="H792" s="40">
        <v>898.17</v>
      </c>
      <c r="I792" s="25"/>
    </row>
    <row r="793" spans="1:9" x14ac:dyDescent="0.25">
      <c r="A793" s="18">
        <v>202007044</v>
      </c>
      <c r="B793" s="19">
        <v>43770</v>
      </c>
      <c r="C793" s="18" t="s">
        <v>31942</v>
      </c>
      <c r="D793" s="27" t="s">
        <v>30646</v>
      </c>
      <c r="E793" s="29">
        <v>43779</v>
      </c>
      <c r="F793" s="27">
        <v>23</v>
      </c>
      <c r="G793" s="28">
        <v>9</v>
      </c>
      <c r="H793" s="40">
        <v>767.05</v>
      </c>
      <c r="I793" s="25"/>
    </row>
    <row r="794" spans="1:9" x14ac:dyDescent="0.25">
      <c r="A794" s="18">
        <v>202102204</v>
      </c>
      <c r="B794" s="19">
        <v>43770</v>
      </c>
      <c r="C794" s="18" t="s">
        <v>31941</v>
      </c>
      <c r="D794" s="27" t="s">
        <v>28760</v>
      </c>
      <c r="E794" s="29">
        <v>43771</v>
      </c>
      <c r="F794" s="27">
        <v>11</v>
      </c>
      <c r="G794" s="28">
        <v>1</v>
      </c>
      <c r="H794" s="40">
        <v>45.52</v>
      </c>
      <c r="I794" s="25"/>
    </row>
    <row r="795" spans="1:9" x14ac:dyDescent="0.25">
      <c r="A795" s="18">
        <v>201404459</v>
      </c>
      <c r="B795" s="19">
        <v>43771</v>
      </c>
      <c r="C795" s="18" t="s">
        <v>31943</v>
      </c>
      <c r="D795" s="27" t="s">
        <v>27001</v>
      </c>
      <c r="E795" s="29">
        <v>43772</v>
      </c>
      <c r="F795" s="27">
        <v>13</v>
      </c>
      <c r="G795" s="28">
        <v>4</v>
      </c>
      <c r="H795" s="40">
        <v>301.04000000000002</v>
      </c>
      <c r="I795" s="25"/>
    </row>
    <row r="796" spans="1:9" x14ac:dyDescent="0.25">
      <c r="A796" s="18">
        <v>201704335</v>
      </c>
      <c r="B796" s="19">
        <v>43771</v>
      </c>
      <c r="C796" s="18" t="s">
        <v>31946</v>
      </c>
      <c r="D796" s="27" t="s">
        <v>24845</v>
      </c>
      <c r="E796" s="29">
        <v>43772</v>
      </c>
      <c r="F796" s="27">
        <v>22</v>
      </c>
      <c r="G796" s="28">
        <v>14</v>
      </c>
      <c r="H796" s="40">
        <v>676.6</v>
      </c>
      <c r="I796" s="25"/>
    </row>
    <row r="797" spans="1:9" x14ac:dyDescent="0.25">
      <c r="A797" s="18">
        <v>201807609</v>
      </c>
      <c r="B797" s="19">
        <v>43771</v>
      </c>
      <c r="C797" s="18" t="s">
        <v>31948</v>
      </c>
      <c r="D797" s="27" t="s">
        <v>27921</v>
      </c>
      <c r="E797" s="29">
        <v>43781</v>
      </c>
      <c r="F797" s="27">
        <v>12</v>
      </c>
      <c r="G797" s="28">
        <v>6</v>
      </c>
      <c r="H797" s="40">
        <v>429.18</v>
      </c>
      <c r="I797" s="25"/>
    </row>
    <row r="798" spans="1:9" x14ac:dyDescent="0.25">
      <c r="A798" s="18">
        <v>201904639</v>
      </c>
      <c r="B798" s="19">
        <v>43771</v>
      </c>
      <c r="C798" s="18" t="s">
        <v>31947</v>
      </c>
      <c r="D798" s="27" t="s">
        <v>28709</v>
      </c>
      <c r="E798" s="29">
        <v>43778</v>
      </c>
      <c r="F798" s="27">
        <v>24</v>
      </c>
      <c r="G798" s="28">
        <v>10</v>
      </c>
      <c r="H798" s="40">
        <v>600.76</v>
      </c>
      <c r="I798" s="25"/>
    </row>
    <row r="799" spans="1:9" x14ac:dyDescent="0.25">
      <c r="A799" s="18">
        <v>202004325</v>
      </c>
      <c r="B799" s="19">
        <v>43771</v>
      </c>
      <c r="C799" s="18" t="s">
        <v>31945</v>
      </c>
      <c r="D799" s="27" t="s">
        <v>30594</v>
      </c>
      <c r="E799" s="29">
        <v>43773</v>
      </c>
      <c r="F799" s="27">
        <v>10</v>
      </c>
      <c r="G799" s="28">
        <v>16</v>
      </c>
      <c r="H799" s="40">
        <v>627.66999999999996</v>
      </c>
      <c r="I799" s="25"/>
    </row>
    <row r="800" spans="1:9" x14ac:dyDescent="0.25">
      <c r="A800" s="18">
        <v>202006767</v>
      </c>
      <c r="B800" s="19">
        <v>43771</v>
      </c>
      <c r="C800" s="18" t="s">
        <v>31944</v>
      </c>
      <c r="D800" s="27" t="s">
        <v>25514</v>
      </c>
      <c r="E800" s="29">
        <v>43774</v>
      </c>
      <c r="F800" s="27">
        <v>17</v>
      </c>
      <c r="G800" s="28">
        <v>17</v>
      </c>
      <c r="H800" s="40">
        <v>1069</v>
      </c>
      <c r="I800" s="25"/>
    </row>
    <row r="801" spans="1:9" x14ac:dyDescent="0.25">
      <c r="A801" s="18">
        <v>201403686</v>
      </c>
      <c r="B801" s="19">
        <v>43772</v>
      </c>
      <c r="C801" s="18" t="s">
        <v>31950</v>
      </c>
      <c r="D801" s="27" t="s">
        <v>26658</v>
      </c>
      <c r="E801" s="29">
        <v>43776</v>
      </c>
      <c r="F801" s="27">
        <v>9</v>
      </c>
      <c r="G801" s="28">
        <v>5</v>
      </c>
      <c r="H801" s="40">
        <v>323.43</v>
      </c>
      <c r="I801" s="25"/>
    </row>
    <row r="802" spans="1:9" x14ac:dyDescent="0.25">
      <c r="A802" s="18">
        <v>201705754</v>
      </c>
      <c r="B802" s="19">
        <v>43772</v>
      </c>
      <c r="C802" s="18" t="s">
        <v>31951</v>
      </c>
      <c r="D802" s="27" t="s">
        <v>29535</v>
      </c>
      <c r="E802" s="29">
        <v>43773</v>
      </c>
      <c r="F802" s="27">
        <v>10</v>
      </c>
      <c r="G802" s="28">
        <v>17</v>
      </c>
      <c r="H802" s="40">
        <v>178.71</v>
      </c>
      <c r="I802" s="25"/>
    </row>
    <row r="803" spans="1:9" x14ac:dyDescent="0.25">
      <c r="A803" s="18">
        <v>201800990</v>
      </c>
      <c r="B803" s="19">
        <v>43772</v>
      </c>
      <c r="C803" s="18" t="s">
        <v>31949</v>
      </c>
      <c r="D803" s="27" t="s">
        <v>28589</v>
      </c>
      <c r="E803" s="29">
        <v>43779</v>
      </c>
      <c r="F803" s="27">
        <v>20</v>
      </c>
      <c r="G803" s="28">
        <v>6</v>
      </c>
      <c r="H803" s="40">
        <v>32.44</v>
      </c>
      <c r="I803" s="25"/>
    </row>
    <row r="804" spans="1:9" x14ac:dyDescent="0.25">
      <c r="A804" s="18">
        <v>201904660</v>
      </c>
      <c r="B804" s="19">
        <v>43772</v>
      </c>
      <c r="C804" s="18" t="s">
        <v>31952</v>
      </c>
      <c r="D804" s="27" t="s">
        <v>30257</v>
      </c>
      <c r="E804" s="29">
        <v>43778</v>
      </c>
      <c r="F804" s="27">
        <v>17</v>
      </c>
      <c r="G804" s="28">
        <v>2</v>
      </c>
      <c r="H804" s="40">
        <v>45.27</v>
      </c>
      <c r="I804" s="25"/>
    </row>
    <row r="805" spans="1:9" x14ac:dyDescent="0.25">
      <c r="A805" s="18">
        <v>201405811</v>
      </c>
      <c r="B805" s="19">
        <v>43773</v>
      </c>
      <c r="C805" s="18" t="s">
        <v>31955</v>
      </c>
      <c r="D805" s="27" t="s">
        <v>30902</v>
      </c>
      <c r="E805" s="29">
        <v>43778</v>
      </c>
      <c r="F805" s="27">
        <v>12</v>
      </c>
      <c r="G805" s="28">
        <v>13</v>
      </c>
      <c r="H805" s="40">
        <v>121.06</v>
      </c>
      <c r="I805" s="25"/>
    </row>
    <row r="806" spans="1:9" x14ac:dyDescent="0.25">
      <c r="A806" s="18">
        <v>201905705</v>
      </c>
      <c r="B806" s="19">
        <v>43773</v>
      </c>
      <c r="C806" s="18" t="s">
        <v>31956</v>
      </c>
      <c r="D806" s="27" t="s">
        <v>26345</v>
      </c>
      <c r="E806" s="29">
        <v>43778</v>
      </c>
      <c r="F806" s="27">
        <v>14</v>
      </c>
      <c r="G806" s="28">
        <v>19</v>
      </c>
      <c r="H806" s="40">
        <v>1642.95</v>
      </c>
      <c r="I806" s="25"/>
    </row>
    <row r="807" spans="1:9" x14ac:dyDescent="0.25">
      <c r="A807" s="18">
        <v>201906104</v>
      </c>
      <c r="B807" s="19">
        <v>43773</v>
      </c>
      <c r="C807" s="18" t="s">
        <v>31954</v>
      </c>
      <c r="D807" s="27" t="s">
        <v>26913</v>
      </c>
      <c r="E807" s="29">
        <v>43774</v>
      </c>
      <c r="F807" s="27">
        <v>20</v>
      </c>
      <c r="G807" s="28">
        <v>2</v>
      </c>
      <c r="H807" s="40">
        <v>137.57</v>
      </c>
      <c r="I807" s="25"/>
    </row>
    <row r="808" spans="1:9" x14ac:dyDescent="0.25">
      <c r="A808" s="18">
        <v>202000416</v>
      </c>
      <c r="B808" s="19">
        <v>43773</v>
      </c>
      <c r="C808" s="18" t="s">
        <v>31953</v>
      </c>
      <c r="D808" s="27" t="s">
        <v>28523</v>
      </c>
      <c r="E808" s="29">
        <v>43773</v>
      </c>
      <c r="F808" s="27">
        <v>19</v>
      </c>
      <c r="G808" s="28">
        <v>9</v>
      </c>
      <c r="H808" s="40">
        <v>619.16</v>
      </c>
      <c r="I808" s="25"/>
    </row>
    <row r="809" spans="1:9" x14ac:dyDescent="0.25">
      <c r="A809" s="18">
        <v>201206120</v>
      </c>
      <c r="B809" s="19">
        <v>43774</v>
      </c>
      <c r="C809" s="18" t="s">
        <v>31957</v>
      </c>
      <c r="D809" s="27" t="s">
        <v>29386</v>
      </c>
      <c r="E809" s="29">
        <v>43778</v>
      </c>
      <c r="F809" s="27">
        <v>24</v>
      </c>
      <c r="G809" s="28">
        <v>1</v>
      </c>
      <c r="H809" s="40">
        <v>55.23</v>
      </c>
      <c r="I809" s="25"/>
    </row>
    <row r="810" spans="1:9" x14ac:dyDescent="0.25">
      <c r="A810" s="18">
        <v>201303517</v>
      </c>
      <c r="B810" s="19">
        <v>43774</v>
      </c>
      <c r="C810" s="18" t="s">
        <v>31961</v>
      </c>
      <c r="D810" s="27" t="s">
        <v>23161</v>
      </c>
      <c r="E810" s="29">
        <v>43782</v>
      </c>
      <c r="F810" s="27">
        <v>18</v>
      </c>
      <c r="G810" s="28">
        <v>5</v>
      </c>
      <c r="H810" s="40">
        <v>360.19</v>
      </c>
      <c r="I810" s="25"/>
    </row>
    <row r="811" spans="1:9" x14ac:dyDescent="0.25">
      <c r="A811" s="18">
        <v>201710579</v>
      </c>
      <c r="B811" s="19">
        <v>43774</v>
      </c>
      <c r="C811" s="18" t="s">
        <v>31960</v>
      </c>
      <c r="D811" s="27" t="s">
        <v>30224</v>
      </c>
      <c r="E811" s="29">
        <v>43782</v>
      </c>
      <c r="F811" s="27">
        <v>24</v>
      </c>
      <c r="G811" s="28">
        <v>20</v>
      </c>
      <c r="H811" s="40">
        <v>129.84</v>
      </c>
      <c r="I811" s="25"/>
    </row>
    <row r="812" spans="1:9" x14ac:dyDescent="0.25">
      <c r="A812" s="18">
        <v>201907425</v>
      </c>
      <c r="B812" s="19">
        <v>43774</v>
      </c>
      <c r="C812" s="18" t="s">
        <v>31958</v>
      </c>
      <c r="D812" s="27" t="s">
        <v>24562</v>
      </c>
      <c r="E812" s="29">
        <v>43782</v>
      </c>
      <c r="F812" s="27">
        <v>14</v>
      </c>
      <c r="G812" s="28">
        <v>5</v>
      </c>
      <c r="H812" s="40">
        <v>355.04</v>
      </c>
      <c r="I812" s="25"/>
    </row>
    <row r="813" spans="1:9" x14ac:dyDescent="0.25">
      <c r="A813" s="18">
        <v>202007028</v>
      </c>
      <c r="B813" s="19">
        <v>43774</v>
      </c>
      <c r="C813" s="18" t="s">
        <v>31959</v>
      </c>
      <c r="D813" s="27" t="s">
        <v>24256</v>
      </c>
      <c r="E813" s="29">
        <v>43777</v>
      </c>
      <c r="F813" s="27">
        <v>24</v>
      </c>
      <c r="G813" s="28">
        <v>9</v>
      </c>
      <c r="H813" s="40">
        <v>562.09</v>
      </c>
      <c r="I813" s="25"/>
    </row>
    <row r="814" spans="1:9" x14ac:dyDescent="0.25">
      <c r="A814" s="18">
        <v>201403695</v>
      </c>
      <c r="B814" s="19">
        <v>43775</v>
      </c>
      <c r="C814" s="18" t="s">
        <v>31968</v>
      </c>
      <c r="D814" s="27" t="s">
        <v>26594</v>
      </c>
      <c r="E814" s="29">
        <v>43775</v>
      </c>
      <c r="F814" s="27">
        <v>18</v>
      </c>
      <c r="G814" s="28">
        <v>9</v>
      </c>
      <c r="H814" s="40">
        <v>510.35</v>
      </c>
      <c r="I814" s="25"/>
    </row>
    <row r="815" spans="1:9" x14ac:dyDescent="0.25">
      <c r="A815" s="18">
        <v>201504441</v>
      </c>
      <c r="B815" s="19">
        <v>43775</v>
      </c>
      <c r="C815" s="18" t="s">
        <v>31970</v>
      </c>
      <c r="D815" s="27" t="s">
        <v>27524</v>
      </c>
      <c r="E815" s="29">
        <v>43775</v>
      </c>
      <c r="F815" s="27">
        <v>24</v>
      </c>
      <c r="G815" s="28">
        <v>6</v>
      </c>
      <c r="H815" s="40">
        <v>218.33</v>
      </c>
      <c r="I815" s="25"/>
    </row>
    <row r="816" spans="1:9" x14ac:dyDescent="0.25">
      <c r="A816" s="18">
        <v>201506045</v>
      </c>
      <c r="B816" s="19">
        <v>43775</v>
      </c>
      <c r="C816" s="18" t="s">
        <v>31962</v>
      </c>
      <c r="D816" s="27" t="s">
        <v>25193</v>
      </c>
      <c r="E816" s="29">
        <v>43778</v>
      </c>
      <c r="F816" s="27">
        <v>22</v>
      </c>
      <c r="G816" s="28">
        <v>12</v>
      </c>
      <c r="H816" s="40">
        <v>850.24</v>
      </c>
      <c r="I816" s="25"/>
    </row>
    <row r="817" spans="1:9" x14ac:dyDescent="0.25">
      <c r="A817" s="18">
        <v>201506045</v>
      </c>
      <c r="B817" s="19">
        <v>43775</v>
      </c>
      <c r="C817" s="18" t="s">
        <v>31963</v>
      </c>
      <c r="D817" s="27" t="s">
        <v>27726</v>
      </c>
      <c r="E817" s="29">
        <v>43781</v>
      </c>
      <c r="F817" s="27">
        <v>14</v>
      </c>
      <c r="G817" s="28">
        <v>11</v>
      </c>
      <c r="H817" s="40">
        <v>898.59</v>
      </c>
      <c r="I817" s="25"/>
    </row>
    <row r="818" spans="1:9" x14ac:dyDescent="0.25">
      <c r="A818" s="18">
        <v>201603903</v>
      </c>
      <c r="B818" s="19">
        <v>43775</v>
      </c>
      <c r="C818" s="18" t="s">
        <v>31967</v>
      </c>
      <c r="D818" s="27" t="s">
        <v>24412</v>
      </c>
      <c r="E818" s="29">
        <v>43782</v>
      </c>
      <c r="F818" s="27">
        <v>23</v>
      </c>
      <c r="G818" s="28">
        <v>8</v>
      </c>
      <c r="H818" s="40">
        <v>132.36000000000001</v>
      </c>
      <c r="I818" s="25"/>
    </row>
    <row r="819" spans="1:9" x14ac:dyDescent="0.25">
      <c r="A819" s="18">
        <v>201703964</v>
      </c>
      <c r="B819" s="19">
        <v>43775</v>
      </c>
      <c r="C819" s="18" t="s">
        <v>31964</v>
      </c>
      <c r="D819" s="27" t="s">
        <v>29185</v>
      </c>
      <c r="E819" s="29">
        <v>43782</v>
      </c>
      <c r="F819" s="27">
        <v>7</v>
      </c>
      <c r="G819" s="28">
        <v>17</v>
      </c>
      <c r="H819" s="40">
        <v>285.74</v>
      </c>
      <c r="I819" s="25"/>
    </row>
    <row r="820" spans="1:9" x14ac:dyDescent="0.25">
      <c r="A820" s="18">
        <v>201706583</v>
      </c>
      <c r="B820" s="19">
        <v>43775</v>
      </c>
      <c r="C820" s="18" t="s">
        <v>31966</v>
      </c>
      <c r="D820" s="27" t="s">
        <v>24158</v>
      </c>
      <c r="E820" s="29">
        <v>43779</v>
      </c>
      <c r="F820" s="27">
        <v>19</v>
      </c>
      <c r="G820" s="28">
        <v>10</v>
      </c>
      <c r="H820" s="40">
        <v>665.03</v>
      </c>
      <c r="I820" s="25"/>
    </row>
    <row r="821" spans="1:9" x14ac:dyDescent="0.25">
      <c r="A821" s="18">
        <v>201900135</v>
      </c>
      <c r="B821" s="19">
        <v>43775</v>
      </c>
      <c r="C821" s="18" t="s">
        <v>31971</v>
      </c>
      <c r="D821" s="27" t="s">
        <v>26677</v>
      </c>
      <c r="E821" s="29">
        <v>43776</v>
      </c>
      <c r="F821" s="27">
        <v>11</v>
      </c>
      <c r="G821" s="28">
        <v>11</v>
      </c>
      <c r="H821" s="40">
        <v>886.47</v>
      </c>
      <c r="I821" s="25"/>
    </row>
    <row r="822" spans="1:9" x14ac:dyDescent="0.25">
      <c r="A822" s="18">
        <v>201905034</v>
      </c>
      <c r="B822" s="19">
        <v>43775</v>
      </c>
      <c r="C822" s="18" t="s">
        <v>31972</v>
      </c>
      <c r="D822" s="27" t="s">
        <v>28541</v>
      </c>
      <c r="E822" s="29">
        <v>43784</v>
      </c>
      <c r="F822" s="27">
        <v>10</v>
      </c>
      <c r="G822" s="28">
        <v>2</v>
      </c>
      <c r="H822" s="40">
        <v>160.13</v>
      </c>
      <c r="I822" s="25"/>
    </row>
    <row r="823" spans="1:9" x14ac:dyDescent="0.25">
      <c r="A823" s="18">
        <v>201909858</v>
      </c>
      <c r="B823" s="19">
        <v>43775</v>
      </c>
      <c r="C823" s="18" t="s">
        <v>31969</v>
      </c>
      <c r="D823" s="27" t="s">
        <v>27836</v>
      </c>
      <c r="E823" s="29">
        <v>43780</v>
      </c>
      <c r="F823" s="27">
        <v>7</v>
      </c>
      <c r="G823" s="28">
        <v>17</v>
      </c>
      <c r="H823" s="40">
        <v>1293.1199999999999</v>
      </c>
      <c r="I823" s="25"/>
    </row>
    <row r="824" spans="1:9" x14ac:dyDescent="0.25">
      <c r="A824" s="18">
        <v>202005592</v>
      </c>
      <c r="B824" s="19">
        <v>43775</v>
      </c>
      <c r="C824" s="18" t="s">
        <v>31965</v>
      </c>
      <c r="D824" s="27" t="s">
        <v>29470</v>
      </c>
      <c r="E824" s="29">
        <v>43782</v>
      </c>
      <c r="F824" s="27">
        <v>19</v>
      </c>
      <c r="G824" s="28">
        <v>19</v>
      </c>
      <c r="H824" s="40">
        <v>1675.67</v>
      </c>
      <c r="I824" s="25"/>
    </row>
    <row r="825" spans="1:9" x14ac:dyDescent="0.25">
      <c r="A825" s="18">
        <v>201204970</v>
      </c>
      <c r="B825" s="19">
        <v>43776</v>
      </c>
      <c r="C825" s="18" t="s">
        <v>31977</v>
      </c>
      <c r="D825" s="27" t="s">
        <v>23828</v>
      </c>
      <c r="E825" s="29">
        <v>43781</v>
      </c>
      <c r="F825" s="27">
        <v>7</v>
      </c>
      <c r="G825" s="28">
        <v>18</v>
      </c>
      <c r="H825" s="40">
        <v>1620.64</v>
      </c>
      <c r="I825" s="25"/>
    </row>
    <row r="826" spans="1:9" x14ac:dyDescent="0.25">
      <c r="A826" s="18">
        <v>201208138</v>
      </c>
      <c r="B826" s="19">
        <v>43776</v>
      </c>
      <c r="C826" s="18" t="s">
        <v>31976</v>
      </c>
      <c r="D826" s="27" t="s">
        <v>28175</v>
      </c>
      <c r="E826" s="29">
        <v>43781</v>
      </c>
      <c r="F826" s="27">
        <v>9</v>
      </c>
      <c r="G826" s="28">
        <v>10</v>
      </c>
      <c r="H826" s="40">
        <v>436.54</v>
      </c>
      <c r="I826" s="25"/>
    </row>
    <row r="827" spans="1:9" x14ac:dyDescent="0.25">
      <c r="A827" s="18">
        <v>201504108</v>
      </c>
      <c r="B827" s="19">
        <v>43776</v>
      </c>
      <c r="C827" s="18" t="s">
        <v>31974</v>
      </c>
      <c r="D827" s="27" t="s">
        <v>30073</v>
      </c>
      <c r="E827" s="29">
        <v>43776</v>
      </c>
      <c r="F827" s="27">
        <v>9</v>
      </c>
      <c r="G827" s="28">
        <v>19</v>
      </c>
      <c r="H827" s="40">
        <v>1591.69</v>
      </c>
      <c r="I827" s="25"/>
    </row>
    <row r="828" spans="1:9" x14ac:dyDescent="0.25">
      <c r="A828" s="18">
        <v>201800990</v>
      </c>
      <c r="B828" s="19">
        <v>43776</v>
      </c>
      <c r="C828" s="18" t="s">
        <v>31981</v>
      </c>
      <c r="D828" s="27" t="s">
        <v>24719</v>
      </c>
      <c r="E828" s="29">
        <v>43780</v>
      </c>
      <c r="F828" s="27">
        <v>7</v>
      </c>
      <c r="G828" s="28">
        <v>19</v>
      </c>
      <c r="H828" s="40">
        <v>1706.87</v>
      </c>
      <c r="I828" s="25"/>
    </row>
    <row r="829" spans="1:9" x14ac:dyDescent="0.25">
      <c r="A829" s="18">
        <v>201907942</v>
      </c>
      <c r="B829" s="19">
        <v>43776</v>
      </c>
      <c r="C829" s="18" t="s">
        <v>31978</v>
      </c>
      <c r="D829" s="27" t="s">
        <v>23697</v>
      </c>
      <c r="E829" s="29">
        <v>43780</v>
      </c>
      <c r="F829" s="27">
        <v>7</v>
      </c>
      <c r="G829" s="28">
        <v>13</v>
      </c>
      <c r="H829" s="40">
        <v>742.49</v>
      </c>
      <c r="I829" s="25"/>
    </row>
    <row r="830" spans="1:9" x14ac:dyDescent="0.25">
      <c r="A830" s="18">
        <v>202004735</v>
      </c>
      <c r="B830" s="19">
        <v>43776</v>
      </c>
      <c r="C830" s="18" t="s">
        <v>31973</v>
      </c>
      <c r="D830" s="27" t="s">
        <v>24164</v>
      </c>
      <c r="E830" s="29">
        <v>43776</v>
      </c>
      <c r="F830" s="27">
        <v>15</v>
      </c>
      <c r="G830" s="28">
        <v>18</v>
      </c>
      <c r="H830" s="40">
        <v>1167.5999999999999</v>
      </c>
      <c r="I830" s="25"/>
    </row>
    <row r="831" spans="1:9" x14ac:dyDescent="0.25">
      <c r="A831" s="18">
        <v>202004891</v>
      </c>
      <c r="B831" s="19">
        <v>43776</v>
      </c>
      <c r="C831" s="18" t="s">
        <v>31975</v>
      </c>
      <c r="D831" s="27" t="s">
        <v>30537</v>
      </c>
      <c r="E831" s="29">
        <v>43782</v>
      </c>
      <c r="F831" s="27">
        <v>11</v>
      </c>
      <c r="G831" s="28">
        <v>20</v>
      </c>
      <c r="H831" s="40">
        <v>1775.96</v>
      </c>
      <c r="I831" s="25"/>
    </row>
    <row r="832" spans="1:9" x14ac:dyDescent="0.25">
      <c r="A832" s="18">
        <v>202005283</v>
      </c>
      <c r="B832" s="19">
        <v>43776</v>
      </c>
      <c r="C832" s="18" t="s">
        <v>31979</v>
      </c>
      <c r="D832" s="27" t="s">
        <v>25159</v>
      </c>
      <c r="E832" s="29">
        <v>43776</v>
      </c>
      <c r="F832" s="27">
        <v>14</v>
      </c>
      <c r="G832" s="28">
        <v>7</v>
      </c>
      <c r="H832" s="40">
        <v>480.89</v>
      </c>
      <c r="I832" s="25"/>
    </row>
    <row r="833" spans="1:9" x14ac:dyDescent="0.25">
      <c r="A833" s="18">
        <v>202007009</v>
      </c>
      <c r="B833" s="19">
        <v>43776</v>
      </c>
      <c r="C833" s="18" t="s">
        <v>31980</v>
      </c>
      <c r="D833" s="27" t="s">
        <v>30902</v>
      </c>
      <c r="E833" s="29">
        <v>43779</v>
      </c>
      <c r="F833" s="27">
        <v>11</v>
      </c>
      <c r="G833" s="28">
        <v>11</v>
      </c>
      <c r="H833" s="40">
        <v>532.16</v>
      </c>
      <c r="I833" s="25"/>
    </row>
    <row r="834" spans="1:9" x14ac:dyDescent="0.25">
      <c r="A834" s="18">
        <v>199703280</v>
      </c>
      <c r="B834" s="19">
        <v>43777</v>
      </c>
      <c r="C834" s="18" t="s">
        <v>31982</v>
      </c>
      <c r="D834" s="27" t="s">
        <v>25386</v>
      </c>
      <c r="E834" s="29">
        <v>43778</v>
      </c>
      <c r="F834" s="27">
        <v>13</v>
      </c>
      <c r="G834" s="28">
        <v>13</v>
      </c>
      <c r="H834" s="40">
        <v>319.45999999999998</v>
      </c>
      <c r="I834" s="25"/>
    </row>
    <row r="835" spans="1:9" x14ac:dyDescent="0.25">
      <c r="A835" s="18">
        <v>201706534</v>
      </c>
      <c r="B835" s="19">
        <v>43777</v>
      </c>
      <c r="C835" s="18" t="s">
        <v>31983</v>
      </c>
      <c r="D835" s="27" t="s">
        <v>24724</v>
      </c>
      <c r="E835" s="29">
        <v>43780</v>
      </c>
      <c r="F835" s="27">
        <v>20</v>
      </c>
      <c r="G835" s="28">
        <v>15</v>
      </c>
      <c r="H835" s="40">
        <v>1077.73</v>
      </c>
      <c r="I835" s="25"/>
    </row>
    <row r="836" spans="1:9" x14ac:dyDescent="0.25">
      <c r="A836" s="18">
        <v>201707046</v>
      </c>
      <c r="B836" s="19">
        <v>43777</v>
      </c>
      <c r="C836" s="18" t="s">
        <v>31988</v>
      </c>
      <c r="D836" s="27" t="s">
        <v>30934</v>
      </c>
      <c r="E836" s="29">
        <v>43780</v>
      </c>
      <c r="F836" s="27">
        <v>17</v>
      </c>
      <c r="G836" s="28">
        <v>8</v>
      </c>
      <c r="H836" s="40">
        <v>426.2</v>
      </c>
      <c r="I836" s="25"/>
    </row>
    <row r="837" spans="1:9" x14ac:dyDescent="0.25">
      <c r="A837" s="18">
        <v>201800185</v>
      </c>
      <c r="B837" s="19">
        <v>43777</v>
      </c>
      <c r="C837" s="18" t="s">
        <v>31989</v>
      </c>
      <c r="D837" s="27" t="s">
        <v>24056</v>
      </c>
      <c r="E837" s="29">
        <v>43780</v>
      </c>
      <c r="F837" s="27">
        <v>9</v>
      </c>
      <c r="G837" s="28">
        <v>13</v>
      </c>
      <c r="H837" s="40">
        <v>1219.3800000000001</v>
      </c>
      <c r="I837" s="25"/>
    </row>
    <row r="838" spans="1:9" x14ac:dyDescent="0.25">
      <c r="A838" s="18">
        <v>201905376</v>
      </c>
      <c r="B838" s="19">
        <v>43777</v>
      </c>
      <c r="C838" s="18" t="s">
        <v>31984</v>
      </c>
      <c r="D838" s="27" t="s">
        <v>30228</v>
      </c>
      <c r="E838" s="29">
        <v>43782</v>
      </c>
      <c r="F838" s="27">
        <v>20</v>
      </c>
      <c r="G838" s="28">
        <v>20</v>
      </c>
      <c r="H838" s="40">
        <v>50.9</v>
      </c>
      <c r="I838" s="25"/>
    </row>
    <row r="839" spans="1:9" x14ac:dyDescent="0.25">
      <c r="A839" s="18">
        <v>202004810</v>
      </c>
      <c r="B839" s="19">
        <v>43777</v>
      </c>
      <c r="C839" s="18" t="s">
        <v>31986</v>
      </c>
      <c r="D839" s="27" t="s">
        <v>30020</v>
      </c>
      <c r="E839" s="29">
        <v>43783</v>
      </c>
      <c r="F839" s="27">
        <v>7</v>
      </c>
      <c r="G839" s="28">
        <v>4</v>
      </c>
      <c r="H839" s="40">
        <v>102.88</v>
      </c>
      <c r="I839" s="25"/>
    </row>
    <row r="840" spans="1:9" x14ac:dyDescent="0.25">
      <c r="A840" s="18">
        <v>202008126</v>
      </c>
      <c r="B840" s="19">
        <v>43777</v>
      </c>
      <c r="C840" s="18" t="s">
        <v>31985</v>
      </c>
      <c r="D840" s="27" t="s">
        <v>29530</v>
      </c>
      <c r="E840" s="29">
        <v>43779</v>
      </c>
      <c r="F840" s="27">
        <v>23</v>
      </c>
      <c r="G840" s="28">
        <v>20</v>
      </c>
      <c r="H840" s="40">
        <v>1777.99</v>
      </c>
      <c r="I840" s="25"/>
    </row>
    <row r="841" spans="1:9" x14ac:dyDescent="0.25">
      <c r="A841" s="18">
        <v>202008319</v>
      </c>
      <c r="B841" s="19">
        <v>43777</v>
      </c>
      <c r="C841" s="18" t="s">
        <v>31987</v>
      </c>
      <c r="D841" s="27" t="s">
        <v>26953</v>
      </c>
      <c r="E841" s="29">
        <v>43785</v>
      </c>
      <c r="F841" s="27">
        <v>20</v>
      </c>
      <c r="G841" s="28">
        <v>11</v>
      </c>
      <c r="H841" s="40">
        <v>726.42</v>
      </c>
      <c r="I841" s="25"/>
    </row>
    <row r="842" spans="1:9" x14ac:dyDescent="0.25">
      <c r="A842" s="18">
        <v>201308512</v>
      </c>
      <c r="B842" s="19">
        <v>43778</v>
      </c>
      <c r="C842" s="18" t="s">
        <v>31990</v>
      </c>
      <c r="D842" s="27" t="s">
        <v>23366</v>
      </c>
      <c r="E842" s="29">
        <v>43778</v>
      </c>
      <c r="F842" s="27">
        <v>15</v>
      </c>
      <c r="G842" s="28">
        <v>18</v>
      </c>
      <c r="H842" s="40">
        <v>771.17</v>
      </c>
      <c r="I842" s="25"/>
    </row>
    <row r="843" spans="1:9" x14ac:dyDescent="0.25">
      <c r="A843" s="18">
        <v>201504395</v>
      </c>
      <c r="B843" s="19">
        <v>43778</v>
      </c>
      <c r="C843" s="18" t="s">
        <v>31994</v>
      </c>
      <c r="D843" s="27" t="s">
        <v>24174</v>
      </c>
      <c r="E843" s="29">
        <v>43788</v>
      </c>
      <c r="F843" s="27">
        <v>14</v>
      </c>
      <c r="G843" s="28">
        <v>1</v>
      </c>
      <c r="H843" s="40">
        <v>84.34</v>
      </c>
      <c r="I843" s="25"/>
    </row>
    <row r="844" spans="1:9" x14ac:dyDescent="0.25">
      <c r="A844" s="18">
        <v>201704317</v>
      </c>
      <c r="B844" s="19">
        <v>43778</v>
      </c>
      <c r="C844" s="18" t="s">
        <v>31996</v>
      </c>
      <c r="D844" s="27" t="s">
        <v>30176</v>
      </c>
      <c r="E844" s="29">
        <v>43786</v>
      </c>
      <c r="F844" s="27">
        <v>23</v>
      </c>
      <c r="G844" s="28">
        <v>9</v>
      </c>
      <c r="H844" s="40">
        <v>764.05</v>
      </c>
      <c r="I844" s="25"/>
    </row>
    <row r="845" spans="1:9" x14ac:dyDescent="0.25">
      <c r="A845" s="18">
        <v>201906648</v>
      </c>
      <c r="B845" s="19">
        <v>43778</v>
      </c>
      <c r="C845" s="18" t="s">
        <v>31995</v>
      </c>
      <c r="D845" s="27" t="s">
        <v>30951</v>
      </c>
      <c r="E845" s="29">
        <v>43784</v>
      </c>
      <c r="F845" s="27">
        <v>11</v>
      </c>
      <c r="G845" s="28">
        <v>5</v>
      </c>
      <c r="H845" s="40">
        <v>245.85</v>
      </c>
      <c r="I845" s="25"/>
    </row>
    <row r="846" spans="1:9" x14ac:dyDescent="0.25">
      <c r="A846" s="18">
        <v>201907779</v>
      </c>
      <c r="B846" s="19">
        <v>43778</v>
      </c>
      <c r="C846" s="18" t="s">
        <v>31993</v>
      </c>
      <c r="D846" s="27" t="s">
        <v>24839</v>
      </c>
      <c r="E846" s="29">
        <v>43778</v>
      </c>
      <c r="F846" s="27">
        <v>17</v>
      </c>
      <c r="G846" s="28">
        <v>2</v>
      </c>
      <c r="H846" s="40">
        <v>111.34</v>
      </c>
      <c r="I846" s="25"/>
    </row>
    <row r="847" spans="1:9" x14ac:dyDescent="0.25">
      <c r="A847" s="18">
        <v>202000772</v>
      </c>
      <c r="B847" s="19">
        <v>43778</v>
      </c>
      <c r="C847" s="18" t="s">
        <v>31991</v>
      </c>
      <c r="D847" s="27" t="s">
        <v>25770</v>
      </c>
      <c r="E847" s="29">
        <v>43781</v>
      </c>
      <c r="F847" s="27">
        <v>22</v>
      </c>
      <c r="G847" s="28">
        <v>17</v>
      </c>
      <c r="H847" s="40">
        <v>1493.24</v>
      </c>
      <c r="I847" s="25"/>
    </row>
    <row r="848" spans="1:9" x14ac:dyDescent="0.25">
      <c r="A848" s="18">
        <v>202006613</v>
      </c>
      <c r="B848" s="19">
        <v>43778</v>
      </c>
      <c r="C848" s="18" t="s">
        <v>31992</v>
      </c>
      <c r="D848" s="27" t="s">
        <v>30175</v>
      </c>
      <c r="E848" s="29">
        <v>43787</v>
      </c>
      <c r="F848" s="27">
        <v>21</v>
      </c>
      <c r="G848" s="28">
        <v>19</v>
      </c>
      <c r="H848" s="40">
        <v>834.51</v>
      </c>
      <c r="I848" s="25"/>
    </row>
    <row r="849" spans="1:9" x14ac:dyDescent="0.25">
      <c r="A849" s="18">
        <v>202008127</v>
      </c>
      <c r="B849" s="19">
        <v>43778</v>
      </c>
      <c r="C849" s="18" t="s">
        <v>31997</v>
      </c>
      <c r="D849" s="27" t="s">
        <v>29717</v>
      </c>
      <c r="E849" s="29">
        <v>43784</v>
      </c>
      <c r="F849" s="27">
        <v>19</v>
      </c>
      <c r="G849" s="28">
        <v>14</v>
      </c>
      <c r="H849" s="40">
        <v>554.97</v>
      </c>
      <c r="I849" s="25"/>
    </row>
    <row r="850" spans="1:9" x14ac:dyDescent="0.25">
      <c r="A850" s="18">
        <v>201603270</v>
      </c>
      <c r="B850" s="19">
        <v>43779</v>
      </c>
      <c r="C850" s="18" t="s">
        <v>32000</v>
      </c>
      <c r="D850" s="27" t="s">
        <v>28424</v>
      </c>
      <c r="E850" s="29">
        <v>43785</v>
      </c>
      <c r="F850" s="27">
        <v>7</v>
      </c>
      <c r="G850" s="28">
        <v>20</v>
      </c>
      <c r="H850" s="40">
        <v>819.46</v>
      </c>
      <c r="I850" s="25"/>
    </row>
    <row r="851" spans="1:9" x14ac:dyDescent="0.25">
      <c r="A851" s="18">
        <v>201706403</v>
      </c>
      <c r="B851" s="19">
        <v>43779</v>
      </c>
      <c r="C851" s="18" t="s">
        <v>32001</v>
      </c>
      <c r="D851" s="27" t="s">
        <v>29482</v>
      </c>
      <c r="E851" s="29">
        <v>43782</v>
      </c>
      <c r="F851" s="27">
        <v>7</v>
      </c>
      <c r="G851" s="28">
        <v>5</v>
      </c>
      <c r="H851" s="40">
        <v>196.67</v>
      </c>
      <c r="I851" s="25"/>
    </row>
    <row r="852" spans="1:9" x14ac:dyDescent="0.25">
      <c r="A852" s="18">
        <v>202004864</v>
      </c>
      <c r="B852" s="19">
        <v>43779</v>
      </c>
      <c r="C852" s="18" t="s">
        <v>31999</v>
      </c>
      <c r="D852" s="27" t="s">
        <v>27653</v>
      </c>
      <c r="E852" s="29">
        <v>43786</v>
      </c>
      <c r="F852" s="27">
        <v>12</v>
      </c>
      <c r="G852" s="28">
        <v>18</v>
      </c>
      <c r="H852" s="40">
        <v>522.94000000000005</v>
      </c>
      <c r="I852" s="25"/>
    </row>
    <row r="853" spans="1:9" x14ac:dyDescent="0.25">
      <c r="A853" s="18">
        <v>202103367</v>
      </c>
      <c r="B853" s="19">
        <v>43779</v>
      </c>
      <c r="C853" s="18" t="s">
        <v>31998</v>
      </c>
      <c r="D853" s="27" t="s">
        <v>28599</v>
      </c>
      <c r="E853" s="29">
        <v>43788</v>
      </c>
      <c r="F853" s="27">
        <v>22</v>
      </c>
      <c r="G853" s="28">
        <v>1</v>
      </c>
      <c r="H853" s="40">
        <v>24.25</v>
      </c>
      <c r="I853" s="25"/>
    </row>
    <row r="854" spans="1:9" x14ac:dyDescent="0.25">
      <c r="A854" s="18">
        <v>202109486</v>
      </c>
      <c r="B854" s="19">
        <v>43779</v>
      </c>
      <c r="C854" s="18" t="s">
        <v>32002</v>
      </c>
      <c r="D854" s="27" t="s">
        <v>28329</v>
      </c>
      <c r="E854" s="29">
        <v>43781</v>
      </c>
      <c r="F854" s="27">
        <v>15</v>
      </c>
      <c r="G854" s="28">
        <v>4</v>
      </c>
      <c r="H854" s="40">
        <v>144.77000000000001</v>
      </c>
      <c r="I854" s="25"/>
    </row>
    <row r="855" spans="1:9" x14ac:dyDescent="0.25">
      <c r="A855" s="18">
        <v>201704067</v>
      </c>
      <c r="B855" s="19">
        <v>43780</v>
      </c>
      <c r="C855" s="18" t="s">
        <v>32005</v>
      </c>
      <c r="D855" s="27" t="s">
        <v>27606</v>
      </c>
      <c r="E855" s="29">
        <v>43787</v>
      </c>
      <c r="F855" s="27">
        <v>16</v>
      </c>
      <c r="G855" s="28">
        <v>8</v>
      </c>
      <c r="H855" s="40">
        <v>599.4</v>
      </c>
      <c r="I855" s="25"/>
    </row>
    <row r="856" spans="1:9" x14ac:dyDescent="0.25">
      <c r="A856" s="18">
        <v>201704067</v>
      </c>
      <c r="B856" s="19">
        <v>43780</v>
      </c>
      <c r="C856" s="18" t="s">
        <v>32006</v>
      </c>
      <c r="D856" s="27" t="s">
        <v>27025</v>
      </c>
      <c r="E856" s="29">
        <v>43785</v>
      </c>
      <c r="F856" s="27">
        <v>8</v>
      </c>
      <c r="G856" s="28">
        <v>3</v>
      </c>
      <c r="H856" s="40">
        <v>216.49</v>
      </c>
      <c r="I856" s="25"/>
    </row>
    <row r="857" spans="1:9" x14ac:dyDescent="0.25">
      <c r="A857" s="18">
        <v>201706766</v>
      </c>
      <c r="B857" s="19">
        <v>43780</v>
      </c>
      <c r="C857" s="18" t="s">
        <v>32007</v>
      </c>
      <c r="D857" s="27" t="s">
        <v>29916</v>
      </c>
      <c r="E857" s="29">
        <v>43782</v>
      </c>
      <c r="F857" s="27">
        <v>22</v>
      </c>
      <c r="G857" s="28">
        <v>13</v>
      </c>
      <c r="H857" s="40">
        <v>416.14</v>
      </c>
      <c r="I857" s="25"/>
    </row>
    <row r="858" spans="1:9" x14ac:dyDescent="0.25">
      <c r="A858" s="18">
        <v>201707234</v>
      </c>
      <c r="B858" s="19">
        <v>43780</v>
      </c>
      <c r="C858" s="18" t="s">
        <v>32003</v>
      </c>
      <c r="D858" s="27" t="s">
        <v>23752</v>
      </c>
      <c r="E858" s="29">
        <v>43789</v>
      </c>
      <c r="F858" s="27">
        <v>18</v>
      </c>
      <c r="G858" s="28">
        <v>8</v>
      </c>
      <c r="H858" s="40">
        <v>153.71</v>
      </c>
      <c r="I858" s="25"/>
    </row>
    <row r="859" spans="1:9" x14ac:dyDescent="0.25">
      <c r="A859" s="18">
        <v>202007531</v>
      </c>
      <c r="B859" s="19">
        <v>43780</v>
      </c>
      <c r="C859" s="18" t="s">
        <v>32004</v>
      </c>
      <c r="D859" s="27" t="s">
        <v>30124</v>
      </c>
      <c r="E859" s="29">
        <v>43790</v>
      </c>
      <c r="F859" s="27">
        <v>18</v>
      </c>
      <c r="G859" s="28">
        <v>20</v>
      </c>
      <c r="H859" s="40">
        <v>1038.17</v>
      </c>
      <c r="I859" s="25"/>
    </row>
    <row r="860" spans="1:9" x14ac:dyDescent="0.25">
      <c r="A860" s="18">
        <v>201005457</v>
      </c>
      <c r="B860" s="19">
        <v>43781</v>
      </c>
      <c r="C860" s="18" t="s">
        <v>32009</v>
      </c>
      <c r="D860" s="27" t="s">
        <v>25615</v>
      </c>
      <c r="E860" s="29">
        <v>43789</v>
      </c>
      <c r="F860" s="27">
        <v>7</v>
      </c>
      <c r="G860" s="28">
        <v>7</v>
      </c>
      <c r="H860" s="40">
        <v>670.73</v>
      </c>
      <c r="I860" s="25"/>
    </row>
    <row r="861" spans="1:9" x14ac:dyDescent="0.25">
      <c r="A861" s="18">
        <v>201800990</v>
      </c>
      <c r="B861" s="19">
        <v>43781</v>
      </c>
      <c r="C861" s="18" t="s">
        <v>32008</v>
      </c>
      <c r="D861" s="27" t="s">
        <v>28915</v>
      </c>
      <c r="E861" s="29">
        <v>43787</v>
      </c>
      <c r="F861" s="27">
        <v>7</v>
      </c>
      <c r="G861" s="28">
        <v>18</v>
      </c>
      <c r="H861" s="40">
        <v>1350.33</v>
      </c>
      <c r="I861" s="25"/>
    </row>
    <row r="862" spans="1:9" x14ac:dyDescent="0.25">
      <c r="A862" s="18">
        <v>201806246</v>
      </c>
      <c r="B862" s="19">
        <v>43781</v>
      </c>
      <c r="C862" s="18" t="s">
        <v>32011</v>
      </c>
      <c r="D862" s="27" t="s">
        <v>25702</v>
      </c>
      <c r="E862" s="29">
        <v>43782</v>
      </c>
      <c r="F862" s="27">
        <v>20</v>
      </c>
      <c r="G862" s="28">
        <v>2</v>
      </c>
      <c r="H862" s="40">
        <v>30.51</v>
      </c>
      <c r="I862" s="25"/>
    </row>
    <row r="863" spans="1:9" x14ac:dyDescent="0.25">
      <c r="A863" s="18">
        <v>201906031</v>
      </c>
      <c r="B863" s="19">
        <v>43781</v>
      </c>
      <c r="C863" s="18" t="s">
        <v>32013</v>
      </c>
      <c r="D863" s="27" t="s">
        <v>25252</v>
      </c>
      <c r="E863" s="29">
        <v>43782</v>
      </c>
      <c r="F863" s="27">
        <v>17</v>
      </c>
      <c r="G863" s="28">
        <v>13</v>
      </c>
      <c r="H863" s="40">
        <v>131.27000000000001</v>
      </c>
      <c r="I863" s="25"/>
    </row>
    <row r="864" spans="1:9" x14ac:dyDescent="0.25">
      <c r="A864" s="18">
        <v>202005358</v>
      </c>
      <c r="B864" s="19">
        <v>43781</v>
      </c>
      <c r="C864" s="18" t="s">
        <v>32012</v>
      </c>
      <c r="D864" s="27" t="s">
        <v>23283</v>
      </c>
      <c r="E864" s="29">
        <v>43787</v>
      </c>
      <c r="F864" s="27">
        <v>9</v>
      </c>
      <c r="G864" s="28">
        <v>1</v>
      </c>
      <c r="H864" s="40">
        <v>83.56</v>
      </c>
      <c r="I864" s="25"/>
    </row>
    <row r="865" spans="1:9" x14ac:dyDescent="0.25">
      <c r="A865" s="18">
        <v>202006533</v>
      </c>
      <c r="B865" s="19">
        <v>43781</v>
      </c>
      <c r="C865" s="18" t="s">
        <v>32010</v>
      </c>
      <c r="D865" s="27" t="s">
        <v>30502</v>
      </c>
      <c r="E865" s="29">
        <v>43790</v>
      </c>
      <c r="F865" s="27">
        <v>16</v>
      </c>
      <c r="G865" s="28">
        <v>3</v>
      </c>
      <c r="H865" s="40">
        <v>208.22</v>
      </c>
      <c r="I865" s="25"/>
    </row>
    <row r="866" spans="1:9" x14ac:dyDescent="0.25">
      <c r="A866" s="18">
        <v>202110057</v>
      </c>
      <c r="B866" s="19">
        <v>43781</v>
      </c>
      <c r="C866" s="18" t="s">
        <v>32014</v>
      </c>
      <c r="D866" s="27" t="s">
        <v>26218</v>
      </c>
      <c r="E866" s="29">
        <v>43786</v>
      </c>
      <c r="F866" s="27">
        <v>22</v>
      </c>
      <c r="G866" s="28">
        <v>10</v>
      </c>
      <c r="H866" s="40">
        <v>779.33</v>
      </c>
      <c r="I866" s="25"/>
    </row>
    <row r="867" spans="1:9" x14ac:dyDescent="0.25">
      <c r="A867" s="18">
        <v>201404676</v>
      </c>
      <c r="B867" s="19">
        <v>43782</v>
      </c>
      <c r="C867" s="18" t="s">
        <v>32016</v>
      </c>
      <c r="D867" s="27" t="s">
        <v>27091</v>
      </c>
      <c r="E867" s="29">
        <v>43788</v>
      </c>
      <c r="F867" s="27">
        <v>14</v>
      </c>
      <c r="G867" s="28">
        <v>13</v>
      </c>
      <c r="H867" s="40">
        <v>408.53</v>
      </c>
      <c r="I867" s="25"/>
    </row>
    <row r="868" spans="1:9" x14ac:dyDescent="0.25">
      <c r="A868" s="18">
        <v>201905119</v>
      </c>
      <c r="B868" s="19">
        <v>43782</v>
      </c>
      <c r="C868" s="18" t="s">
        <v>32017</v>
      </c>
      <c r="D868" s="27" t="s">
        <v>25642</v>
      </c>
      <c r="E868" s="29">
        <v>43788</v>
      </c>
      <c r="F868" s="27">
        <v>9</v>
      </c>
      <c r="G868" s="28">
        <v>3</v>
      </c>
      <c r="H868" s="40">
        <v>296.44</v>
      </c>
      <c r="I868" s="25"/>
    </row>
    <row r="869" spans="1:9" x14ac:dyDescent="0.25">
      <c r="A869" s="18">
        <v>202008116</v>
      </c>
      <c r="B869" s="19">
        <v>43782</v>
      </c>
      <c r="C869" s="18" t="s">
        <v>32015</v>
      </c>
      <c r="D869" s="27" t="s">
        <v>30517</v>
      </c>
      <c r="E869" s="29">
        <v>43788</v>
      </c>
      <c r="F869" s="27">
        <v>11</v>
      </c>
      <c r="G869" s="28">
        <v>9</v>
      </c>
      <c r="H869" s="40">
        <v>623</v>
      </c>
      <c r="I869" s="25"/>
    </row>
    <row r="870" spans="1:9" x14ac:dyDescent="0.25">
      <c r="A870" s="18">
        <v>201507838</v>
      </c>
      <c r="B870" s="19">
        <v>43783</v>
      </c>
      <c r="C870" s="18" t="s">
        <v>32024</v>
      </c>
      <c r="D870" s="27" t="s">
        <v>26669</v>
      </c>
      <c r="E870" s="29">
        <v>43786</v>
      </c>
      <c r="F870" s="27">
        <v>11</v>
      </c>
      <c r="G870" s="28">
        <v>10</v>
      </c>
      <c r="H870" s="40">
        <v>641.79999999999995</v>
      </c>
      <c r="I870" s="25"/>
    </row>
    <row r="871" spans="1:9" x14ac:dyDescent="0.25">
      <c r="A871" s="18">
        <v>201705616</v>
      </c>
      <c r="B871" s="19">
        <v>43783</v>
      </c>
      <c r="C871" s="18" t="s">
        <v>32020</v>
      </c>
      <c r="D871" s="27" t="s">
        <v>29915</v>
      </c>
      <c r="E871" s="29">
        <v>43790</v>
      </c>
      <c r="F871" s="27">
        <v>8</v>
      </c>
      <c r="G871" s="28">
        <v>9</v>
      </c>
      <c r="H871" s="40">
        <v>226.9</v>
      </c>
      <c r="I871" s="25"/>
    </row>
    <row r="872" spans="1:9" x14ac:dyDescent="0.25">
      <c r="A872" s="18">
        <v>201806927</v>
      </c>
      <c r="B872" s="19">
        <v>43783</v>
      </c>
      <c r="C872" s="18" t="s">
        <v>32023</v>
      </c>
      <c r="D872" s="27" t="s">
        <v>26613</v>
      </c>
      <c r="E872" s="29">
        <v>43792</v>
      </c>
      <c r="F872" s="27">
        <v>24</v>
      </c>
      <c r="G872" s="28">
        <v>9</v>
      </c>
      <c r="H872" s="40">
        <v>848.7</v>
      </c>
      <c r="I872" s="25"/>
    </row>
    <row r="873" spans="1:9" x14ac:dyDescent="0.25">
      <c r="A873" s="18">
        <v>201900139</v>
      </c>
      <c r="B873" s="19">
        <v>43783</v>
      </c>
      <c r="C873" s="18" t="s">
        <v>32025</v>
      </c>
      <c r="D873" s="27" t="s">
        <v>27274</v>
      </c>
      <c r="E873" s="29">
        <v>43787</v>
      </c>
      <c r="F873" s="27">
        <v>7</v>
      </c>
      <c r="G873" s="28">
        <v>14</v>
      </c>
      <c r="H873" s="40">
        <v>812.56</v>
      </c>
      <c r="I873" s="25"/>
    </row>
    <row r="874" spans="1:9" x14ac:dyDescent="0.25">
      <c r="A874" s="18">
        <v>201900148</v>
      </c>
      <c r="B874" s="19">
        <v>43783</v>
      </c>
      <c r="C874" s="18" t="s">
        <v>32021</v>
      </c>
      <c r="D874" s="27" t="s">
        <v>27013</v>
      </c>
      <c r="E874" s="29">
        <v>43788</v>
      </c>
      <c r="F874" s="27">
        <v>7</v>
      </c>
      <c r="G874" s="28">
        <v>14</v>
      </c>
      <c r="H874" s="40">
        <v>950.62</v>
      </c>
      <c r="I874" s="25"/>
    </row>
    <row r="875" spans="1:9" x14ac:dyDescent="0.25">
      <c r="A875" s="18">
        <v>201905723</v>
      </c>
      <c r="B875" s="19">
        <v>43783</v>
      </c>
      <c r="C875" s="18" t="s">
        <v>32026</v>
      </c>
      <c r="D875" s="27" t="s">
        <v>26084</v>
      </c>
      <c r="E875" s="29">
        <v>43785</v>
      </c>
      <c r="F875" s="27">
        <v>19</v>
      </c>
      <c r="G875" s="28">
        <v>10</v>
      </c>
      <c r="H875" s="40">
        <v>321.37</v>
      </c>
      <c r="I875" s="25"/>
    </row>
    <row r="876" spans="1:9" x14ac:dyDescent="0.25">
      <c r="A876" s="18">
        <v>201906014</v>
      </c>
      <c r="B876" s="19">
        <v>43783</v>
      </c>
      <c r="C876" s="18" t="s">
        <v>32019</v>
      </c>
      <c r="D876" s="27" t="s">
        <v>29184</v>
      </c>
      <c r="E876" s="29">
        <v>43789</v>
      </c>
      <c r="F876" s="27">
        <v>13</v>
      </c>
      <c r="G876" s="28">
        <v>2</v>
      </c>
      <c r="H876" s="40">
        <v>100.24</v>
      </c>
      <c r="I876" s="25"/>
    </row>
    <row r="877" spans="1:9" x14ac:dyDescent="0.25">
      <c r="A877" s="18">
        <v>202006607</v>
      </c>
      <c r="B877" s="19">
        <v>43783</v>
      </c>
      <c r="C877" s="18" t="s">
        <v>32018</v>
      </c>
      <c r="D877" s="27" t="s">
        <v>25174</v>
      </c>
      <c r="E877" s="29">
        <v>43787</v>
      </c>
      <c r="F877" s="27">
        <v>19</v>
      </c>
      <c r="G877" s="28">
        <v>2</v>
      </c>
      <c r="H877" s="40">
        <v>158.41</v>
      </c>
      <c r="I877" s="25"/>
    </row>
    <row r="878" spans="1:9" x14ac:dyDescent="0.25">
      <c r="A878" s="18">
        <v>202007398</v>
      </c>
      <c r="B878" s="19">
        <v>43783</v>
      </c>
      <c r="C878" s="18" t="s">
        <v>32022</v>
      </c>
      <c r="D878" s="27" t="s">
        <v>23191</v>
      </c>
      <c r="E878" s="29">
        <v>43784</v>
      </c>
      <c r="F878" s="27">
        <v>7</v>
      </c>
      <c r="G878" s="28">
        <v>4</v>
      </c>
      <c r="H878" s="40">
        <v>390.87</v>
      </c>
      <c r="I878" s="25"/>
    </row>
    <row r="879" spans="1:9" x14ac:dyDescent="0.25">
      <c r="A879" s="18">
        <v>201504395</v>
      </c>
      <c r="B879" s="19">
        <v>43784</v>
      </c>
      <c r="C879" s="18" t="s">
        <v>32027</v>
      </c>
      <c r="D879" s="27" t="s">
        <v>27667</v>
      </c>
      <c r="E879" s="29">
        <v>43794</v>
      </c>
      <c r="F879" s="27">
        <v>23</v>
      </c>
      <c r="G879" s="28">
        <v>17</v>
      </c>
      <c r="H879" s="40">
        <v>635.83000000000004</v>
      </c>
      <c r="I879" s="25"/>
    </row>
    <row r="880" spans="1:9" x14ac:dyDescent="0.25">
      <c r="A880" s="18">
        <v>201804514</v>
      </c>
      <c r="B880" s="19">
        <v>43784</v>
      </c>
      <c r="C880" s="18" t="s">
        <v>32028</v>
      </c>
      <c r="D880" s="27" t="s">
        <v>26875</v>
      </c>
      <c r="E880" s="29">
        <v>43790</v>
      </c>
      <c r="F880" s="27">
        <v>8</v>
      </c>
      <c r="G880" s="28">
        <v>5</v>
      </c>
      <c r="H880" s="40">
        <v>453.87</v>
      </c>
      <c r="I880" s="25"/>
    </row>
    <row r="881" spans="1:9" x14ac:dyDescent="0.25">
      <c r="A881" s="18">
        <v>202004558</v>
      </c>
      <c r="B881" s="19">
        <v>43784</v>
      </c>
      <c r="C881" s="18" t="s">
        <v>32030</v>
      </c>
      <c r="D881" s="27" t="s">
        <v>24857</v>
      </c>
      <c r="E881" s="29">
        <v>43788</v>
      </c>
      <c r="F881" s="27">
        <v>16</v>
      </c>
      <c r="G881" s="28">
        <v>16</v>
      </c>
      <c r="H881" s="40">
        <v>1166.71</v>
      </c>
      <c r="I881" s="25"/>
    </row>
    <row r="882" spans="1:9" x14ac:dyDescent="0.25">
      <c r="A882" s="18">
        <v>202103631</v>
      </c>
      <c r="B882" s="19">
        <v>43784</v>
      </c>
      <c r="C882" s="18" t="s">
        <v>32029</v>
      </c>
      <c r="D882" s="27" t="s">
        <v>27602</v>
      </c>
      <c r="E882" s="29">
        <v>43784</v>
      </c>
      <c r="F882" s="27">
        <v>21</v>
      </c>
      <c r="G882" s="28">
        <v>13</v>
      </c>
      <c r="H882" s="40">
        <v>401.1</v>
      </c>
      <c r="I882" s="25"/>
    </row>
    <row r="883" spans="1:9" x14ac:dyDescent="0.25">
      <c r="A883" s="18">
        <v>202103633</v>
      </c>
      <c r="B883" s="19">
        <v>43785</v>
      </c>
      <c r="C883" s="18" t="s">
        <v>32039</v>
      </c>
      <c r="D883" s="27" t="s">
        <v>29505</v>
      </c>
      <c r="E883" s="29">
        <v>43788</v>
      </c>
      <c r="F883" s="27">
        <v>20</v>
      </c>
      <c r="G883" s="28">
        <v>17</v>
      </c>
      <c r="H883" s="40">
        <v>457.34</v>
      </c>
      <c r="I883" s="25"/>
    </row>
    <row r="884" spans="1:9" x14ac:dyDescent="0.25">
      <c r="A884" s="18">
        <v>201403695</v>
      </c>
      <c r="B884" s="19">
        <v>43785</v>
      </c>
      <c r="C884" s="18" t="s">
        <v>32035</v>
      </c>
      <c r="D884" s="27" t="s">
        <v>26348</v>
      </c>
      <c r="E884" s="29">
        <v>43792</v>
      </c>
      <c r="F884" s="27">
        <v>10</v>
      </c>
      <c r="G884" s="28">
        <v>3</v>
      </c>
      <c r="H884" s="40">
        <v>43.54</v>
      </c>
      <c r="I884" s="25"/>
    </row>
    <row r="885" spans="1:9" x14ac:dyDescent="0.25">
      <c r="A885" s="18">
        <v>201704658</v>
      </c>
      <c r="B885" s="19">
        <v>43785</v>
      </c>
      <c r="C885" s="18" t="s">
        <v>32031</v>
      </c>
      <c r="D885" s="27" t="s">
        <v>27404</v>
      </c>
      <c r="E885" s="29">
        <v>43789</v>
      </c>
      <c r="F885" s="27">
        <v>19</v>
      </c>
      <c r="G885" s="28">
        <v>4</v>
      </c>
      <c r="H885" s="40">
        <v>179.57</v>
      </c>
      <c r="I885" s="25"/>
    </row>
    <row r="886" spans="1:9" x14ac:dyDescent="0.25">
      <c r="A886" s="18">
        <v>201706421</v>
      </c>
      <c r="B886" s="19">
        <v>43785</v>
      </c>
      <c r="C886" s="18" t="s">
        <v>32036</v>
      </c>
      <c r="D886" s="27" t="s">
        <v>30950</v>
      </c>
      <c r="E886" s="29">
        <v>43785</v>
      </c>
      <c r="F886" s="27">
        <v>15</v>
      </c>
      <c r="G886" s="28">
        <v>7</v>
      </c>
      <c r="H886" s="40">
        <v>293.32</v>
      </c>
      <c r="I886" s="25"/>
    </row>
    <row r="887" spans="1:9" x14ac:dyDescent="0.25">
      <c r="A887" s="18">
        <v>201706766</v>
      </c>
      <c r="B887" s="19">
        <v>43785</v>
      </c>
      <c r="C887" s="18" t="s">
        <v>32034</v>
      </c>
      <c r="D887" s="27" t="s">
        <v>28069</v>
      </c>
      <c r="E887" s="29">
        <v>43790</v>
      </c>
      <c r="F887" s="27">
        <v>21</v>
      </c>
      <c r="G887" s="28">
        <v>16</v>
      </c>
      <c r="H887" s="40">
        <v>1596.96</v>
      </c>
      <c r="I887" s="25"/>
    </row>
    <row r="888" spans="1:9" x14ac:dyDescent="0.25">
      <c r="A888" s="18">
        <v>201707122</v>
      </c>
      <c r="B888" s="19">
        <v>43785</v>
      </c>
      <c r="C888" s="18" t="s">
        <v>32037</v>
      </c>
      <c r="D888" s="27" t="s">
        <v>27639</v>
      </c>
      <c r="E888" s="29">
        <v>43793</v>
      </c>
      <c r="F888" s="27">
        <v>24</v>
      </c>
      <c r="G888" s="28">
        <v>11</v>
      </c>
      <c r="H888" s="40">
        <v>364.08</v>
      </c>
      <c r="I888" s="25"/>
    </row>
    <row r="889" spans="1:9" x14ac:dyDescent="0.25">
      <c r="A889" s="18">
        <v>201707122</v>
      </c>
      <c r="B889" s="19">
        <v>43785</v>
      </c>
      <c r="C889" s="18" t="s">
        <v>32038</v>
      </c>
      <c r="D889" s="27" t="s">
        <v>23147</v>
      </c>
      <c r="E889" s="29">
        <v>43787</v>
      </c>
      <c r="F889" s="27">
        <v>11</v>
      </c>
      <c r="G889" s="28">
        <v>16</v>
      </c>
      <c r="H889" s="40">
        <v>906.55</v>
      </c>
      <c r="I889" s="25"/>
    </row>
    <row r="890" spans="1:9" x14ac:dyDescent="0.25">
      <c r="A890" s="18">
        <v>201906576</v>
      </c>
      <c r="B890" s="19">
        <v>43785</v>
      </c>
      <c r="C890" s="18" t="s">
        <v>32040</v>
      </c>
      <c r="D890" s="27" t="s">
        <v>30601</v>
      </c>
      <c r="E890" s="29">
        <v>43790</v>
      </c>
      <c r="F890" s="27">
        <v>14</v>
      </c>
      <c r="G890" s="28">
        <v>2</v>
      </c>
      <c r="H890" s="40">
        <v>33.49</v>
      </c>
      <c r="I890" s="25"/>
    </row>
    <row r="891" spans="1:9" x14ac:dyDescent="0.25">
      <c r="A891" s="18">
        <v>202004244</v>
      </c>
      <c r="B891" s="19">
        <v>43785</v>
      </c>
      <c r="C891" s="18" t="s">
        <v>32033</v>
      </c>
      <c r="D891" s="27" t="s">
        <v>29639</v>
      </c>
      <c r="E891" s="29">
        <v>43794</v>
      </c>
      <c r="F891" s="27">
        <v>13</v>
      </c>
      <c r="G891" s="28">
        <v>1</v>
      </c>
      <c r="H891" s="40">
        <v>32.619999999999997</v>
      </c>
      <c r="I891" s="25"/>
    </row>
    <row r="892" spans="1:9" x14ac:dyDescent="0.25">
      <c r="A892" s="18">
        <v>202007216</v>
      </c>
      <c r="B892" s="19">
        <v>43785</v>
      </c>
      <c r="C892" s="18" t="s">
        <v>32032</v>
      </c>
      <c r="D892" s="27" t="s">
        <v>25631</v>
      </c>
      <c r="E892" s="29">
        <v>43788</v>
      </c>
      <c r="F892" s="27">
        <v>24</v>
      </c>
      <c r="G892" s="28">
        <v>6</v>
      </c>
      <c r="H892" s="40">
        <v>464.78</v>
      </c>
      <c r="I892" s="25"/>
    </row>
    <row r="893" spans="1:9" x14ac:dyDescent="0.25">
      <c r="A893" s="18">
        <v>201005231</v>
      </c>
      <c r="B893" s="19">
        <v>43786</v>
      </c>
      <c r="C893" s="18" t="s">
        <v>32048</v>
      </c>
      <c r="D893" s="27" t="s">
        <v>26261</v>
      </c>
      <c r="E893" s="29">
        <v>43786</v>
      </c>
      <c r="F893" s="27">
        <v>24</v>
      </c>
      <c r="G893" s="28">
        <v>3</v>
      </c>
      <c r="H893" s="40">
        <v>250.11</v>
      </c>
      <c r="I893" s="25"/>
    </row>
    <row r="894" spans="1:9" x14ac:dyDescent="0.25">
      <c r="A894" s="18">
        <v>201707165</v>
      </c>
      <c r="B894" s="19">
        <v>43786</v>
      </c>
      <c r="C894" s="18" t="s">
        <v>32051</v>
      </c>
      <c r="D894" s="27" t="s">
        <v>29310</v>
      </c>
      <c r="E894" s="29">
        <v>43790</v>
      </c>
      <c r="F894" s="27">
        <v>9</v>
      </c>
      <c r="G894" s="28">
        <v>3</v>
      </c>
      <c r="H894" s="40">
        <v>28.27</v>
      </c>
      <c r="I894" s="25"/>
    </row>
    <row r="895" spans="1:9" x14ac:dyDescent="0.25">
      <c r="A895" s="18">
        <v>201806306</v>
      </c>
      <c r="B895" s="19">
        <v>43786</v>
      </c>
      <c r="C895" s="18" t="s">
        <v>32041</v>
      </c>
      <c r="D895" s="27" t="s">
        <v>23330</v>
      </c>
      <c r="E895" s="29">
        <v>43789</v>
      </c>
      <c r="F895" s="27">
        <v>14</v>
      </c>
      <c r="G895" s="28">
        <v>9</v>
      </c>
      <c r="H895" s="40">
        <v>64.98</v>
      </c>
      <c r="I895" s="25"/>
    </row>
    <row r="896" spans="1:9" x14ac:dyDescent="0.25">
      <c r="A896" s="18">
        <v>201806345</v>
      </c>
      <c r="B896" s="19">
        <v>43786</v>
      </c>
      <c r="C896" s="18" t="s">
        <v>32045</v>
      </c>
      <c r="D896" s="27" t="s">
        <v>28979</v>
      </c>
      <c r="E896" s="29">
        <v>43794</v>
      </c>
      <c r="F896" s="27">
        <v>14</v>
      </c>
      <c r="G896" s="28">
        <v>5</v>
      </c>
      <c r="H896" s="40">
        <v>35.869999999999997</v>
      </c>
      <c r="I896" s="25"/>
    </row>
    <row r="897" spans="1:9" x14ac:dyDescent="0.25">
      <c r="A897" s="18">
        <v>201905325</v>
      </c>
      <c r="B897" s="19">
        <v>43786</v>
      </c>
      <c r="C897" s="18" t="s">
        <v>32046</v>
      </c>
      <c r="D897" s="27" t="s">
        <v>26083</v>
      </c>
      <c r="E897" s="29">
        <v>43792</v>
      </c>
      <c r="F897" s="27">
        <v>17</v>
      </c>
      <c r="G897" s="28">
        <v>7</v>
      </c>
      <c r="H897" s="40">
        <v>146.01</v>
      </c>
      <c r="I897" s="25"/>
    </row>
    <row r="898" spans="1:9" x14ac:dyDescent="0.25">
      <c r="A898" s="18">
        <v>202000138</v>
      </c>
      <c r="B898" s="19">
        <v>43786</v>
      </c>
      <c r="C898" s="18" t="s">
        <v>32043</v>
      </c>
      <c r="D898" s="27" t="s">
        <v>23161</v>
      </c>
      <c r="E898" s="29">
        <v>43790</v>
      </c>
      <c r="F898" s="27">
        <v>19</v>
      </c>
      <c r="G898" s="28">
        <v>16</v>
      </c>
      <c r="H898" s="40">
        <v>1399.27</v>
      </c>
      <c r="I898" s="25"/>
    </row>
    <row r="899" spans="1:9" x14ac:dyDescent="0.25">
      <c r="A899" s="18">
        <v>202003466</v>
      </c>
      <c r="B899" s="19">
        <v>43786</v>
      </c>
      <c r="C899" s="18" t="s">
        <v>32042</v>
      </c>
      <c r="D899" s="27" t="s">
        <v>24637</v>
      </c>
      <c r="E899" s="29">
        <v>43788</v>
      </c>
      <c r="F899" s="27">
        <v>22</v>
      </c>
      <c r="G899" s="28">
        <v>20</v>
      </c>
      <c r="H899" s="40">
        <v>404.86</v>
      </c>
      <c r="I899" s="25"/>
    </row>
    <row r="900" spans="1:9" x14ac:dyDescent="0.25">
      <c r="A900" s="18">
        <v>202004682</v>
      </c>
      <c r="B900" s="19">
        <v>43786</v>
      </c>
      <c r="C900" s="18" t="s">
        <v>32044</v>
      </c>
      <c r="D900" s="27" t="s">
        <v>25313</v>
      </c>
      <c r="E900" s="29">
        <v>43788</v>
      </c>
      <c r="F900" s="27">
        <v>21</v>
      </c>
      <c r="G900" s="28">
        <v>19</v>
      </c>
      <c r="H900" s="40">
        <v>1833.2</v>
      </c>
      <c r="I900" s="25"/>
    </row>
    <row r="901" spans="1:9" x14ac:dyDescent="0.25">
      <c r="A901" s="18">
        <v>202005042</v>
      </c>
      <c r="B901" s="19">
        <v>43786</v>
      </c>
      <c r="C901" s="18" t="s">
        <v>32047</v>
      </c>
      <c r="D901" s="27" t="s">
        <v>23480</v>
      </c>
      <c r="E901" s="29">
        <v>43787</v>
      </c>
      <c r="F901" s="27">
        <v>18</v>
      </c>
      <c r="G901" s="28">
        <v>17</v>
      </c>
      <c r="H901" s="40">
        <v>1329.95</v>
      </c>
      <c r="I901" s="25"/>
    </row>
    <row r="902" spans="1:9" x14ac:dyDescent="0.25">
      <c r="A902" s="18">
        <v>202007242</v>
      </c>
      <c r="B902" s="19">
        <v>43786</v>
      </c>
      <c r="C902" s="18" t="s">
        <v>32050</v>
      </c>
      <c r="D902" s="27" t="s">
        <v>30795</v>
      </c>
      <c r="E902" s="29">
        <v>43791</v>
      </c>
      <c r="F902" s="27">
        <v>24</v>
      </c>
      <c r="G902" s="28">
        <v>13</v>
      </c>
      <c r="H902" s="40">
        <v>1040.5899999999999</v>
      </c>
      <c r="I902" s="25"/>
    </row>
    <row r="903" spans="1:9" x14ac:dyDescent="0.25">
      <c r="A903" s="18">
        <v>202007797</v>
      </c>
      <c r="B903" s="19">
        <v>43786</v>
      </c>
      <c r="C903" s="18" t="s">
        <v>32049</v>
      </c>
      <c r="D903" s="27" t="s">
        <v>23669</v>
      </c>
      <c r="E903" s="29">
        <v>43786</v>
      </c>
      <c r="F903" s="27">
        <v>17</v>
      </c>
      <c r="G903" s="28">
        <v>1</v>
      </c>
      <c r="H903" s="40">
        <v>86.52</v>
      </c>
      <c r="I903" s="25"/>
    </row>
    <row r="904" spans="1:9" x14ac:dyDescent="0.25">
      <c r="A904" s="18">
        <v>201404459</v>
      </c>
      <c r="B904" s="19">
        <v>43787</v>
      </c>
      <c r="C904" s="18" t="s">
        <v>32053</v>
      </c>
      <c r="D904" s="27" t="s">
        <v>28302</v>
      </c>
      <c r="E904" s="29">
        <v>43792</v>
      </c>
      <c r="F904" s="27">
        <v>10</v>
      </c>
      <c r="G904" s="28">
        <v>12</v>
      </c>
      <c r="H904" s="40">
        <v>168.24</v>
      </c>
      <c r="I904" s="25"/>
    </row>
    <row r="905" spans="1:9" x14ac:dyDescent="0.25">
      <c r="A905" s="18">
        <v>201706966</v>
      </c>
      <c r="B905" s="19">
        <v>43787</v>
      </c>
      <c r="C905" s="18" t="s">
        <v>32057</v>
      </c>
      <c r="D905" s="27" t="s">
        <v>24040</v>
      </c>
      <c r="E905" s="29">
        <v>43794</v>
      </c>
      <c r="F905" s="27">
        <v>15</v>
      </c>
      <c r="G905" s="28">
        <v>18</v>
      </c>
      <c r="H905" s="40">
        <v>32.46</v>
      </c>
      <c r="I905" s="25"/>
    </row>
    <row r="906" spans="1:9" x14ac:dyDescent="0.25">
      <c r="A906" s="18">
        <v>201708809</v>
      </c>
      <c r="B906" s="19">
        <v>43787</v>
      </c>
      <c r="C906" s="18" t="s">
        <v>32054</v>
      </c>
      <c r="D906" s="27" t="s">
        <v>27781</v>
      </c>
      <c r="E906" s="29">
        <v>43792</v>
      </c>
      <c r="F906" s="27">
        <v>9</v>
      </c>
      <c r="G906" s="28">
        <v>15</v>
      </c>
      <c r="H906" s="40">
        <v>768.44</v>
      </c>
      <c r="I906" s="25"/>
    </row>
    <row r="907" spans="1:9" x14ac:dyDescent="0.25">
      <c r="A907" s="18">
        <v>201900139</v>
      </c>
      <c r="B907" s="19">
        <v>43787</v>
      </c>
      <c r="C907" s="18" t="s">
        <v>32052</v>
      </c>
      <c r="D907" s="27" t="s">
        <v>23218</v>
      </c>
      <c r="E907" s="29">
        <v>43793</v>
      </c>
      <c r="F907" s="27">
        <v>21</v>
      </c>
      <c r="G907" s="28">
        <v>10</v>
      </c>
      <c r="H907" s="40">
        <v>261.43</v>
      </c>
      <c r="I907" s="25"/>
    </row>
    <row r="908" spans="1:9" x14ac:dyDescent="0.25">
      <c r="A908" s="18">
        <v>201907357</v>
      </c>
      <c r="B908" s="19">
        <v>43787</v>
      </c>
      <c r="C908" s="18" t="s">
        <v>32055</v>
      </c>
      <c r="D908" s="27" t="s">
        <v>27569</v>
      </c>
      <c r="E908" s="29">
        <v>43795</v>
      </c>
      <c r="F908" s="27">
        <v>24</v>
      </c>
      <c r="G908" s="28">
        <v>14</v>
      </c>
      <c r="H908" s="40">
        <v>525.71</v>
      </c>
      <c r="I908" s="25"/>
    </row>
    <row r="909" spans="1:9" x14ac:dyDescent="0.25">
      <c r="A909" s="18">
        <v>201908209</v>
      </c>
      <c r="B909" s="19">
        <v>43787</v>
      </c>
      <c r="C909" s="18" t="s">
        <v>32059</v>
      </c>
      <c r="D909" s="27" t="s">
        <v>25816</v>
      </c>
      <c r="E909" s="29">
        <v>43794</v>
      </c>
      <c r="F909" s="27">
        <v>14</v>
      </c>
      <c r="G909" s="28">
        <v>17</v>
      </c>
      <c r="H909" s="40">
        <v>1495.15</v>
      </c>
      <c r="I909" s="25"/>
    </row>
    <row r="910" spans="1:9" x14ac:dyDescent="0.25">
      <c r="A910" s="18">
        <v>202006753</v>
      </c>
      <c r="B910" s="19">
        <v>43787</v>
      </c>
      <c r="C910" s="18" t="s">
        <v>32058</v>
      </c>
      <c r="D910" s="27" t="s">
        <v>24488</v>
      </c>
      <c r="E910" s="29">
        <v>43795</v>
      </c>
      <c r="F910" s="27">
        <v>24</v>
      </c>
      <c r="G910" s="28">
        <v>5</v>
      </c>
      <c r="H910" s="40">
        <v>55.7</v>
      </c>
      <c r="I910" s="25"/>
    </row>
    <row r="911" spans="1:9" x14ac:dyDescent="0.25">
      <c r="A911" s="18">
        <v>202006792</v>
      </c>
      <c r="B911" s="19">
        <v>43787</v>
      </c>
      <c r="C911" s="18" t="s">
        <v>32056</v>
      </c>
      <c r="D911" s="27" t="s">
        <v>23907</v>
      </c>
      <c r="E911" s="29">
        <v>43793</v>
      </c>
      <c r="F911" s="27">
        <v>19</v>
      </c>
      <c r="G911" s="28">
        <v>13</v>
      </c>
      <c r="H911" s="40">
        <v>652.41</v>
      </c>
      <c r="I911" s="25"/>
    </row>
    <row r="912" spans="1:9" x14ac:dyDescent="0.25">
      <c r="A912" s="18">
        <v>201304154</v>
      </c>
      <c r="B912" s="19">
        <v>43788</v>
      </c>
      <c r="C912" s="18" t="s">
        <v>32061</v>
      </c>
      <c r="D912" s="27" t="s">
        <v>27903</v>
      </c>
      <c r="E912" s="29">
        <v>43796</v>
      </c>
      <c r="F912" s="27">
        <v>14</v>
      </c>
      <c r="G912" s="28">
        <v>1</v>
      </c>
      <c r="H912" s="40">
        <v>65.06</v>
      </c>
      <c r="I912" s="25"/>
    </row>
    <row r="913" spans="1:9" x14ac:dyDescent="0.25">
      <c r="A913" s="18">
        <v>201605976</v>
      </c>
      <c r="B913" s="19">
        <v>43788</v>
      </c>
      <c r="C913" s="18" t="s">
        <v>32065</v>
      </c>
      <c r="D913" s="27" t="s">
        <v>30220</v>
      </c>
      <c r="E913" s="29">
        <v>43792</v>
      </c>
      <c r="F913" s="27">
        <v>19</v>
      </c>
      <c r="G913" s="28">
        <v>12</v>
      </c>
      <c r="H913" s="40">
        <v>619.71</v>
      </c>
      <c r="I913" s="25"/>
    </row>
    <row r="914" spans="1:9" x14ac:dyDescent="0.25">
      <c r="A914" s="18">
        <v>201806508</v>
      </c>
      <c r="B914" s="19">
        <v>43788</v>
      </c>
      <c r="C914" s="18" t="s">
        <v>32066</v>
      </c>
      <c r="D914" s="27" t="s">
        <v>27367</v>
      </c>
      <c r="E914" s="29">
        <v>43796</v>
      </c>
      <c r="F914" s="27">
        <v>10</v>
      </c>
      <c r="G914" s="28">
        <v>19</v>
      </c>
      <c r="H914" s="40">
        <v>510.71</v>
      </c>
      <c r="I914" s="25"/>
    </row>
    <row r="915" spans="1:9" x14ac:dyDescent="0.25">
      <c r="A915" s="18">
        <v>201907457</v>
      </c>
      <c r="B915" s="19">
        <v>43788</v>
      </c>
      <c r="C915" s="18" t="s">
        <v>32067</v>
      </c>
      <c r="D915" s="27" t="s">
        <v>28665</v>
      </c>
      <c r="E915" s="29">
        <v>43790</v>
      </c>
      <c r="F915" s="27">
        <v>19</v>
      </c>
      <c r="G915" s="28">
        <v>13</v>
      </c>
      <c r="H915" s="40">
        <v>919.25</v>
      </c>
      <c r="I915" s="25"/>
    </row>
    <row r="916" spans="1:9" x14ac:dyDescent="0.25">
      <c r="A916" s="18">
        <v>202005528</v>
      </c>
      <c r="B916" s="19">
        <v>43788</v>
      </c>
      <c r="C916" s="18" t="s">
        <v>32063</v>
      </c>
      <c r="D916" s="27" t="s">
        <v>23536</v>
      </c>
      <c r="E916" s="29">
        <v>43796</v>
      </c>
      <c r="F916" s="27">
        <v>14</v>
      </c>
      <c r="G916" s="28">
        <v>11</v>
      </c>
      <c r="H916" s="40">
        <v>217.94</v>
      </c>
      <c r="I916" s="25"/>
    </row>
    <row r="917" spans="1:9" x14ac:dyDescent="0.25">
      <c r="A917" s="18">
        <v>202005954</v>
      </c>
      <c r="B917" s="19">
        <v>43788</v>
      </c>
      <c r="C917" s="18" t="s">
        <v>32062</v>
      </c>
      <c r="D917" s="27" t="s">
        <v>26661</v>
      </c>
      <c r="E917" s="29">
        <v>43792</v>
      </c>
      <c r="F917" s="27">
        <v>22</v>
      </c>
      <c r="G917" s="28">
        <v>15</v>
      </c>
      <c r="H917" s="40">
        <v>671.92</v>
      </c>
      <c r="I917" s="25"/>
    </row>
    <row r="918" spans="1:9" x14ac:dyDescent="0.25">
      <c r="A918" s="18">
        <v>202006837</v>
      </c>
      <c r="B918" s="19">
        <v>43788</v>
      </c>
      <c r="C918" s="18" t="s">
        <v>32060</v>
      </c>
      <c r="D918" s="27" t="s">
        <v>26352</v>
      </c>
      <c r="E918" s="29">
        <v>43796</v>
      </c>
      <c r="F918" s="27">
        <v>23</v>
      </c>
      <c r="G918" s="28">
        <v>2</v>
      </c>
      <c r="H918" s="40">
        <v>85.49</v>
      </c>
      <c r="I918" s="25"/>
    </row>
    <row r="919" spans="1:9" x14ac:dyDescent="0.25">
      <c r="A919" s="18">
        <v>202007044</v>
      </c>
      <c r="B919" s="19">
        <v>43788</v>
      </c>
      <c r="C919" s="18" t="s">
        <v>32064</v>
      </c>
      <c r="D919" s="27" t="s">
        <v>27270</v>
      </c>
      <c r="E919" s="29">
        <v>43792</v>
      </c>
      <c r="F919" s="27">
        <v>16</v>
      </c>
      <c r="G919" s="28">
        <v>14</v>
      </c>
      <c r="H919" s="40">
        <v>522.63</v>
      </c>
      <c r="I919" s="25"/>
    </row>
    <row r="920" spans="1:9" x14ac:dyDescent="0.25">
      <c r="A920" s="18">
        <v>201704658</v>
      </c>
      <c r="B920" s="19">
        <v>43789</v>
      </c>
      <c r="C920" s="18" t="s">
        <v>32070</v>
      </c>
      <c r="D920" s="27" t="s">
        <v>29430</v>
      </c>
      <c r="E920" s="29">
        <v>43794</v>
      </c>
      <c r="F920" s="27">
        <v>13</v>
      </c>
      <c r="G920" s="28">
        <v>10</v>
      </c>
      <c r="H920" s="40">
        <v>168.72</v>
      </c>
      <c r="I920" s="25"/>
    </row>
    <row r="921" spans="1:9" x14ac:dyDescent="0.25">
      <c r="A921" s="18">
        <v>201705641</v>
      </c>
      <c r="B921" s="19">
        <v>43789</v>
      </c>
      <c r="C921" s="18" t="s">
        <v>32074</v>
      </c>
      <c r="D921" s="27" t="s">
        <v>23635</v>
      </c>
      <c r="E921" s="29">
        <v>43792</v>
      </c>
      <c r="F921" s="27">
        <v>17</v>
      </c>
      <c r="G921" s="28">
        <v>2</v>
      </c>
      <c r="H921" s="40">
        <v>93.21</v>
      </c>
      <c r="I921" s="25"/>
    </row>
    <row r="922" spans="1:9" x14ac:dyDescent="0.25">
      <c r="A922" s="18">
        <v>201905727</v>
      </c>
      <c r="B922" s="19">
        <v>43789</v>
      </c>
      <c r="C922" s="18" t="s">
        <v>32073</v>
      </c>
      <c r="D922" s="27" t="s">
        <v>30037</v>
      </c>
      <c r="E922" s="29">
        <v>43789</v>
      </c>
      <c r="F922" s="27">
        <v>21</v>
      </c>
      <c r="G922" s="28">
        <v>14</v>
      </c>
      <c r="H922" s="40">
        <v>737.35</v>
      </c>
      <c r="I922" s="25"/>
    </row>
    <row r="923" spans="1:9" x14ac:dyDescent="0.25">
      <c r="A923" s="18">
        <v>201907281</v>
      </c>
      <c r="B923" s="19">
        <v>43789</v>
      </c>
      <c r="C923" s="18" t="s">
        <v>32076</v>
      </c>
      <c r="D923" s="27" t="s">
        <v>26700</v>
      </c>
      <c r="E923" s="29">
        <v>43793</v>
      </c>
      <c r="F923" s="27">
        <v>8</v>
      </c>
      <c r="G923" s="28">
        <v>13</v>
      </c>
      <c r="H923" s="40">
        <v>801.78</v>
      </c>
      <c r="I923" s="25"/>
    </row>
    <row r="924" spans="1:9" x14ac:dyDescent="0.25">
      <c r="A924" s="18">
        <v>201907288</v>
      </c>
      <c r="B924" s="19">
        <v>43789</v>
      </c>
      <c r="C924" s="18" t="s">
        <v>32072</v>
      </c>
      <c r="D924" s="27" t="s">
        <v>24635</v>
      </c>
      <c r="E924" s="29">
        <v>43797</v>
      </c>
      <c r="F924" s="27">
        <v>19</v>
      </c>
      <c r="G924" s="28">
        <v>11</v>
      </c>
      <c r="H924" s="40">
        <v>904.34</v>
      </c>
      <c r="I924" s="25"/>
    </row>
    <row r="925" spans="1:9" x14ac:dyDescent="0.25">
      <c r="A925" s="18">
        <v>202000162</v>
      </c>
      <c r="B925" s="19">
        <v>43789</v>
      </c>
      <c r="C925" s="18" t="s">
        <v>32071</v>
      </c>
      <c r="D925" s="27" t="s">
        <v>29651</v>
      </c>
      <c r="E925" s="29">
        <v>43790</v>
      </c>
      <c r="F925" s="27">
        <v>14</v>
      </c>
      <c r="G925" s="28">
        <v>1</v>
      </c>
      <c r="H925" s="40">
        <v>25.48</v>
      </c>
      <c r="I925" s="25"/>
    </row>
    <row r="926" spans="1:9" x14ac:dyDescent="0.25">
      <c r="A926" s="18">
        <v>202102695</v>
      </c>
      <c r="B926" s="19">
        <v>43789</v>
      </c>
      <c r="C926" s="18" t="s">
        <v>32068</v>
      </c>
      <c r="D926" s="27" t="s">
        <v>23163</v>
      </c>
      <c r="E926" s="29">
        <v>43797</v>
      </c>
      <c r="F926" s="27">
        <v>10</v>
      </c>
      <c r="G926" s="28">
        <v>20</v>
      </c>
      <c r="H926" s="40">
        <v>258.33</v>
      </c>
      <c r="I926" s="25"/>
    </row>
    <row r="927" spans="1:9" x14ac:dyDescent="0.25">
      <c r="A927" s="18">
        <v>202102698</v>
      </c>
      <c r="B927" s="19">
        <v>43789</v>
      </c>
      <c r="C927" s="18" t="s">
        <v>32069</v>
      </c>
      <c r="D927" s="27" t="s">
        <v>27751</v>
      </c>
      <c r="E927" s="29">
        <v>43798</v>
      </c>
      <c r="F927" s="27">
        <v>10</v>
      </c>
      <c r="G927" s="28">
        <v>15</v>
      </c>
      <c r="H927" s="40">
        <v>695.38</v>
      </c>
      <c r="I927" s="25"/>
    </row>
    <row r="928" spans="1:9" x14ac:dyDescent="0.25">
      <c r="A928" s="18">
        <v>202102713</v>
      </c>
      <c r="B928" s="19">
        <v>43789</v>
      </c>
      <c r="C928" s="18" t="s">
        <v>32075</v>
      </c>
      <c r="D928" s="27" t="s">
        <v>26130</v>
      </c>
      <c r="E928" s="29">
        <v>43799</v>
      </c>
      <c r="F928" s="27">
        <v>12</v>
      </c>
      <c r="G928" s="28">
        <v>19</v>
      </c>
      <c r="H928" s="40">
        <v>1758</v>
      </c>
      <c r="I928" s="25"/>
    </row>
    <row r="929" spans="1:9" x14ac:dyDescent="0.25">
      <c r="A929" s="18">
        <v>201606590</v>
      </c>
      <c r="B929" s="19">
        <v>43790</v>
      </c>
      <c r="C929" s="18" t="s">
        <v>32077</v>
      </c>
      <c r="D929" s="27" t="s">
        <v>28567</v>
      </c>
      <c r="E929" s="29">
        <v>43790</v>
      </c>
      <c r="F929" s="27">
        <v>17</v>
      </c>
      <c r="G929" s="28">
        <v>13</v>
      </c>
      <c r="H929" s="40">
        <v>451.26</v>
      </c>
      <c r="I929" s="25"/>
    </row>
    <row r="930" spans="1:9" x14ac:dyDescent="0.25">
      <c r="A930" s="18">
        <v>201606590</v>
      </c>
      <c r="B930" s="19">
        <v>43790</v>
      </c>
      <c r="C930" s="18" t="s">
        <v>32078</v>
      </c>
      <c r="D930" s="27" t="s">
        <v>23419</v>
      </c>
      <c r="E930" s="29">
        <v>43799</v>
      </c>
      <c r="F930" s="27">
        <v>17</v>
      </c>
      <c r="G930" s="28">
        <v>1</v>
      </c>
      <c r="H930" s="40">
        <v>22.22</v>
      </c>
      <c r="I930" s="25"/>
    </row>
    <row r="931" spans="1:9" x14ac:dyDescent="0.25">
      <c r="A931" s="18">
        <v>201705149</v>
      </c>
      <c r="B931" s="19">
        <v>43790</v>
      </c>
      <c r="C931" s="18" t="s">
        <v>32085</v>
      </c>
      <c r="D931" s="27" t="s">
        <v>31038</v>
      </c>
      <c r="E931" s="29">
        <v>43790</v>
      </c>
      <c r="F931" s="27">
        <v>16</v>
      </c>
      <c r="G931" s="28">
        <v>12</v>
      </c>
      <c r="H931" s="40">
        <v>143.38</v>
      </c>
      <c r="I931" s="25"/>
    </row>
    <row r="932" spans="1:9" x14ac:dyDescent="0.25">
      <c r="A932" s="18">
        <v>201709916</v>
      </c>
      <c r="B932" s="19">
        <v>43790</v>
      </c>
      <c r="C932" s="18" t="s">
        <v>32082</v>
      </c>
      <c r="D932" s="27" t="s">
        <v>29745</v>
      </c>
      <c r="E932" s="29">
        <v>43800</v>
      </c>
      <c r="F932" s="27">
        <v>13</v>
      </c>
      <c r="G932" s="28">
        <v>11</v>
      </c>
      <c r="H932" s="40">
        <v>48.6</v>
      </c>
      <c r="I932" s="25"/>
    </row>
    <row r="933" spans="1:9" x14ac:dyDescent="0.25">
      <c r="A933" s="18">
        <v>201800301</v>
      </c>
      <c r="B933" s="19">
        <v>43790</v>
      </c>
      <c r="C933" s="18" t="s">
        <v>32081</v>
      </c>
      <c r="D933" s="27" t="s">
        <v>29829</v>
      </c>
      <c r="E933" s="29">
        <v>43794</v>
      </c>
      <c r="F933" s="27">
        <v>24</v>
      </c>
      <c r="G933" s="28">
        <v>9</v>
      </c>
      <c r="H933" s="40">
        <v>201.62</v>
      </c>
      <c r="I933" s="25"/>
    </row>
    <row r="934" spans="1:9" x14ac:dyDescent="0.25">
      <c r="A934" s="18">
        <v>201806392</v>
      </c>
      <c r="B934" s="19">
        <v>43790</v>
      </c>
      <c r="C934" s="18" t="s">
        <v>32084</v>
      </c>
      <c r="D934" s="27" t="s">
        <v>28307</v>
      </c>
      <c r="E934" s="29">
        <v>43800</v>
      </c>
      <c r="F934" s="27">
        <v>23</v>
      </c>
      <c r="G934" s="28">
        <v>17</v>
      </c>
      <c r="H934" s="40">
        <v>564.79999999999995</v>
      </c>
      <c r="I934" s="25"/>
    </row>
    <row r="935" spans="1:9" x14ac:dyDescent="0.25">
      <c r="A935" s="18">
        <v>201904649</v>
      </c>
      <c r="B935" s="19">
        <v>43790</v>
      </c>
      <c r="C935" s="18" t="s">
        <v>32079</v>
      </c>
      <c r="D935" s="27" t="s">
        <v>24518</v>
      </c>
      <c r="E935" s="29">
        <v>43793</v>
      </c>
      <c r="F935" s="27">
        <v>24</v>
      </c>
      <c r="G935" s="28">
        <v>2</v>
      </c>
      <c r="H935" s="40">
        <v>145.5</v>
      </c>
      <c r="I935" s="25"/>
    </row>
    <row r="936" spans="1:9" x14ac:dyDescent="0.25">
      <c r="A936" s="18">
        <v>201907474</v>
      </c>
      <c r="B936" s="19">
        <v>43790</v>
      </c>
      <c r="C936" s="18" t="s">
        <v>32087</v>
      </c>
      <c r="D936" s="27" t="s">
        <v>27863</v>
      </c>
      <c r="E936" s="29">
        <v>43794</v>
      </c>
      <c r="F936" s="27">
        <v>16</v>
      </c>
      <c r="G936" s="28">
        <v>3</v>
      </c>
      <c r="H936" s="40">
        <v>280.73</v>
      </c>
      <c r="I936" s="25"/>
    </row>
    <row r="937" spans="1:9" x14ac:dyDescent="0.25">
      <c r="A937" s="18">
        <v>201907915</v>
      </c>
      <c r="B937" s="19">
        <v>43790</v>
      </c>
      <c r="C937" s="18" t="s">
        <v>32088</v>
      </c>
      <c r="D937" s="27" t="s">
        <v>29265</v>
      </c>
      <c r="E937" s="29">
        <v>43798</v>
      </c>
      <c r="F937" s="27">
        <v>10</v>
      </c>
      <c r="G937" s="28">
        <v>2</v>
      </c>
      <c r="H937" s="40">
        <v>150.32</v>
      </c>
      <c r="I937" s="25"/>
    </row>
    <row r="938" spans="1:9" x14ac:dyDescent="0.25">
      <c r="A938" s="18">
        <v>202006388</v>
      </c>
      <c r="B938" s="19">
        <v>43790</v>
      </c>
      <c r="C938" s="18" t="s">
        <v>32080</v>
      </c>
      <c r="D938" s="27" t="s">
        <v>24950</v>
      </c>
      <c r="E938" s="29">
        <v>43795</v>
      </c>
      <c r="F938" s="27">
        <v>15</v>
      </c>
      <c r="G938" s="28">
        <v>16</v>
      </c>
      <c r="H938" s="40">
        <v>1357.44</v>
      </c>
      <c r="I938" s="25"/>
    </row>
    <row r="939" spans="1:9" x14ac:dyDescent="0.25">
      <c r="A939" s="18">
        <v>202007242</v>
      </c>
      <c r="B939" s="19">
        <v>43790</v>
      </c>
      <c r="C939" s="18" t="s">
        <v>32083</v>
      </c>
      <c r="D939" s="27" t="s">
        <v>27692</v>
      </c>
      <c r="E939" s="29">
        <v>43794</v>
      </c>
      <c r="F939" s="27">
        <v>16</v>
      </c>
      <c r="G939" s="28">
        <v>15</v>
      </c>
      <c r="H939" s="40">
        <v>959.39</v>
      </c>
      <c r="I939" s="25"/>
    </row>
    <row r="940" spans="1:9" x14ac:dyDescent="0.25">
      <c r="A940" s="18">
        <v>202008703</v>
      </c>
      <c r="B940" s="19">
        <v>43790</v>
      </c>
      <c r="C940" s="18" t="s">
        <v>32086</v>
      </c>
      <c r="D940" s="27" t="s">
        <v>30109</v>
      </c>
      <c r="E940" s="29">
        <v>43794</v>
      </c>
      <c r="F940" s="27">
        <v>22</v>
      </c>
      <c r="G940" s="28">
        <v>9</v>
      </c>
      <c r="H940" s="40">
        <v>856.92</v>
      </c>
      <c r="I940" s="25"/>
    </row>
    <row r="941" spans="1:9" x14ac:dyDescent="0.25">
      <c r="A941" s="18">
        <v>201705591</v>
      </c>
      <c r="B941" s="19">
        <v>43791</v>
      </c>
      <c r="C941" s="18" t="s">
        <v>32089</v>
      </c>
      <c r="D941" s="27" t="s">
        <v>28508</v>
      </c>
      <c r="E941" s="29">
        <v>43801</v>
      </c>
      <c r="F941" s="27">
        <v>8</v>
      </c>
      <c r="G941" s="28">
        <v>14</v>
      </c>
      <c r="H941" s="40">
        <v>1101.28</v>
      </c>
      <c r="I941" s="25"/>
    </row>
    <row r="942" spans="1:9" x14ac:dyDescent="0.25">
      <c r="A942" s="18">
        <v>201706403</v>
      </c>
      <c r="B942" s="19">
        <v>43791</v>
      </c>
      <c r="C942" s="18" t="s">
        <v>32090</v>
      </c>
      <c r="D942" s="27" t="s">
        <v>28421</v>
      </c>
      <c r="E942" s="29">
        <v>43799</v>
      </c>
      <c r="F942" s="27">
        <v>14</v>
      </c>
      <c r="G942" s="28">
        <v>3</v>
      </c>
      <c r="H942" s="40">
        <v>90.52</v>
      </c>
      <c r="I942" s="25"/>
    </row>
    <row r="943" spans="1:9" x14ac:dyDescent="0.25">
      <c r="A943" s="18">
        <v>201706415</v>
      </c>
      <c r="B943" s="19">
        <v>43791</v>
      </c>
      <c r="C943" s="18" t="s">
        <v>32091</v>
      </c>
      <c r="D943" s="27" t="s">
        <v>25955</v>
      </c>
      <c r="E943" s="29">
        <v>43792</v>
      </c>
      <c r="F943" s="27">
        <v>22</v>
      </c>
      <c r="G943" s="28">
        <v>1</v>
      </c>
      <c r="H943" s="40">
        <v>73.98</v>
      </c>
      <c r="I943" s="25"/>
    </row>
    <row r="944" spans="1:9" x14ac:dyDescent="0.25">
      <c r="A944" s="18">
        <v>201704991</v>
      </c>
      <c r="B944" s="19">
        <v>43792</v>
      </c>
      <c r="C944" s="18" t="s">
        <v>32092</v>
      </c>
      <c r="D944" s="27" t="s">
        <v>29512</v>
      </c>
      <c r="E944" s="29">
        <v>43792</v>
      </c>
      <c r="F944" s="27">
        <v>20</v>
      </c>
      <c r="G944" s="28">
        <v>18</v>
      </c>
      <c r="H944" s="40">
        <v>1241.6600000000001</v>
      </c>
      <c r="I944" s="25"/>
    </row>
    <row r="945" spans="1:9" x14ac:dyDescent="0.25">
      <c r="A945" s="18">
        <v>201705312</v>
      </c>
      <c r="B945" s="19">
        <v>43792</v>
      </c>
      <c r="C945" s="18" t="s">
        <v>32095</v>
      </c>
      <c r="D945" s="27" t="s">
        <v>27829</v>
      </c>
      <c r="E945" s="29">
        <v>43792</v>
      </c>
      <c r="F945" s="27">
        <v>17</v>
      </c>
      <c r="G945" s="28">
        <v>11</v>
      </c>
      <c r="H945" s="40">
        <v>243.34</v>
      </c>
      <c r="I945" s="25"/>
    </row>
    <row r="946" spans="1:9" x14ac:dyDescent="0.25">
      <c r="A946" s="18">
        <v>201806246</v>
      </c>
      <c r="B946" s="19">
        <v>43792</v>
      </c>
      <c r="C946" s="18" t="s">
        <v>32096</v>
      </c>
      <c r="D946" s="27" t="s">
        <v>24144</v>
      </c>
      <c r="E946" s="29">
        <v>43800</v>
      </c>
      <c r="F946" s="27">
        <v>21</v>
      </c>
      <c r="G946" s="28">
        <v>15</v>
      </c>
      <c r="H946" s="40">
        <v>254.79</v>
      </c>
      <c r="I946" s="25"/>
    </row>
    <row r="947" spans="1:9" x14ac:dyDescent="0.25">
      <c r="A947" s="18">
        <v>201907264</v>
      </c>
      <c r="B947" s="19">
        <v>43792</v>
      </c>
      <c r="C947" s="18" t="s">
        <v>32093</v>
      </c>
      <c r="D947" s="27" t="s">
        <v>28898</v>
      </c>
      <c r="E947" s="29">
        <v>43794</v>
      </c>
      <c r="F947" s="27">
        <v>11</v>
      </c>
      <c r="G947" s="28">
        <v>10</v>
      </c>
      <c r="H947" s="40">
        <v>747.82</v>
      </c>
      <c r="I947" s="25"/>
    </row>
    <row r="948" spans="1:9" x14ac:dyDescent="0.25">
      <c r="A948" s="18">
        <v>201907316</v>
      </c>
      <c r="B948" s="19">
        <v>43792</v>
      </c>
      <c r="C948" s="18" t="s">
        <v>32094</v>
      </c>
      <c r="D948" s="27" t="s">
        <v>26002</v>
      </c>
      <c r="E948" s="29">
        <v>43799</v>
      </c>
      <c r="F948" s="27">
        <v>22</v>
      </c>
      <c r="G948" s="28">
        <v>10</v>
      </c>
      <c r="H948" s="40">
        <v>979.38</v>
      </c>
      <c r="I948" s="25"/>
    </row>
    <row r="949" spans="1:9" x14ac:dyDescent="0.25">
      <c r="A949" s="18">
        <v>202102713</v>
      </c>
      <c r="B949" s="19">
        <v>43792</v>
      </c>
      <c r="C949" s="18" t="s">
        <v>32097</v>
      </c>
      <c r="D949" s="27" t="s">
        <v>27803</v>
      </c>
      <c r="E949" s="29">
        <v>43792</v>
      </c>
      <c r="F949" s="27">
        <v>12</v>
      </c>
      <c r="G949" s="28">
        <v>11</v>
      </c>
      <c r="H949" s="40">
        <v>365.59</v>
      </c>
      <c r="I949" s="25"/>
    </row>
    <row r="950" spans="1:9" x14ac:dyDescent="0.25">
      <c r="A950" s="18">
        <v>201603822</v>
      </c>
      <c r="B950" s="19">
        <v>43793</v>
      </c>
      <c r="C950" s="18" t="s">
        <v>32106</v>
      </c>
      <c r="D950" s="27" t="s">
        <v>27265</v>
      </c>
      <c r="E950" s="29">
        <v>43801</v>
      </c>
      <c r="F950" s="27">
        <v>24</v>
      </c>
      <c r="G950" s="28">
        <v>8</v>
      </c>
      <c r="H950" s="40">
        <v>41.93</v>
      </c>
      <c r="I950" s="25"/>
    </row>
    <row r="951" spans="1:9" x14ac:dyDescent="0.25">
      <c r="A951" s="18">
        <v>201603822</v>
      </c>
      <c r="B951" s="19">
        <v>43793</v>
      </c>
      <c r="C951" s="18" t="s">
        <v>32107</v>
      </c>
      <c r="D951" s="27" t="s">
        <v>23413</v>
      </c>
      <c r="E951" s="29">
        <v>43796</v>
      </c>
      <c r="F951" s="27">
        <v>7</v>
      </c>
      <c r="G951" s="28">
        <v>12</v>
      </c>
      <c r="H951" s="40">
        <v>97.57</v>
      </c>
      <c r="I951" s="25"/>
    </row>
    <row r="952" spans="1:9" x14ac:dyDescent="0.25">
      <c r="A952" s="18">
        <v>201806507</v>
      </c>
      <c r="B952" s="19">
        <v>43793</v>
      </c>
      <c r="C952" s="18" t="s">
        <v>32102</v>
      </c>
      <c r="D952" s="27" t="s">
        <v>28894</v>
      </c>
      <c r="E952" s="29">
        <v>43802</v>
      </c>
      <c r="F952" s="27">
        <v>23</v>
      </c>
      <c r="G952" s="28">
        <v>1</v>
      </c>
      <c r="H952" s="40">
        <v>25.88</v>
      </c>
      <c r="I952" s="25"/>
    </row>
    <row r="953" spans="1:9" x14ac:dyDescent="0.25">
      <c r="A953" s="18">
        <v>201904493</v>
      </c>
      <c r="B953" s="19">
        <v>43793</v>
      </c>
      <c r="C953" s="18" t="s">
        <v>32101</v>
      </c>
      <c r="D953" s="27" t="s">
        <v>27961</v>
      </c>
      <c r="E953" s="29">
        <v>43801</v>
      </c>
      <c r="F953" s="27">
        <v>24</v>
      </c>
      <c r="G953" s="28">
        <v>4</v>
      </c>
      <c r="H953" s="40">
        <v>97.39</v>
      </c>
      <c r="I953" s="25"/>
    </row>
    <row r="954" spans="1:9" x14ac:dyDescent="0.25">
      <c r="A954" s="18">
        <v>201905604</v>
      </c>
      <c r="B954" s="19">
        <v>43793</v>
      </c>
      <c r="C954" s="18" t="s">
        <v>32098</v>
      </c>
      <c r="D954" s="27" t="s">
        <v>26128</v>
      </c>
      <c r="E954" s="29">
        <v>43801</v>
      </c>
      <c r="F954" s="27">
        <v>20</v>
      </c>
      <c r="G954" s="28">
        <v>15</v>
      </c>
      <c r="H954" s="40">
        <v>1060.8900000000001</v>
      </c>
      <c r="I954" s="25"/>
    </row>
    <row r="955" spans="1:9" x14ac:dyDescent="0.25">
      <c r="A955" s="18">
        <v>201907601</v>
      </c>
      <c r="B955" s="19">
        <v>43793</v>
      </c>
      <c r="C955" s="18" t="s">
        <v>32100</v>
      </c>
      <c r="D955" s="27" t="s">
        <v>28944</v>
      </c>
      <c r="E955" s="29">
        <v>43796</v>
      </c>
      <c r="F955" s="27">
        <v>20</v>
      </c>
      <c r="G955" s="28">
        <v>12</v>
      </c>
      <c r="H955" s="40">
        <v>583.27</v>
      </c>
      <c r="I955" s="25"/>
    </row>
    <row r="956" spans="1:9" x14ac:dyDescent="0.25">
      <c r="A956" s="18">
        <v>201908119</v>
      </c>
      <c r="B956" s="19">
        <v>43793</v>
      </c>
      <c r="C956" s="18" t="s">
        <v>32104</v>
      </c>
      <c r="D956" s="27" t="s">
        <v>29258</v>
      </c>
      <c r="E956" s="29">
        <v>43797</v>
      </c>
      <c r="F956" s="27">
        <v>9</v>
      </c>
      <c r="G956" s="28">
        <v>14</v>
      </c>
      <c r="H956" s="40">
        <v>216</v>
      </c>
      <c r="I956" s="25"/>
    </row>
    <row r="957" spans="1:9" x14ac:dyDescent="0.25">
      <c r="A957" s="18">
        <v>202004159</v>
      </c>
      <c r="B957" s="19">
        <v>43793</v>
      </c>
      <c r="C957" s="18" t="s">
        <v>32103</v>
      </c>
      <c r="D957" s="27" t="s">
        <v>23845</v>
      </c>
      <c r="E957" s="29">
        <v>43800</v>
      </c>
      <c r="F957" s="27">
        <v>20</v>
      </c>
      <c r="G957" s="28">
        <v>17</v>
      </c>
      <c r="H957" s="40">
        <v>555.4</v>
      </c>
      <c r="I957" s="25"/>
    </row>
    <row r="958" spans="1:9" x14ac:dyDescent="0.25">
      <c r="A958" s="18">
        <v>202007216</v>
      </c>
      <c r="B958" s="19">
        <v>43793</v>
      </c>
      <c r="C958" s="18" t="s">
        <v>32099</v>
      </c>
      <c r="D958" s="27" t="s">
        <v>27154</v>
      </c>
      <c r="E958" s="29">
        <v>43800</v>
      </c>
      <c r="F958" s="27">
        <v>21</v>
      </c>
      <c r="G958" s="28">
        <v>7</v>
      </c>
      <c r="H958" s="40">
        <v>480.44</v>
      </c>
      <c r="I958" s="25"/>
    </row>
    <row r="959" spans="1:9" x14ac:dyDescent="0.25">
      <c r="A959" s="18">
        <v>202007375</v>
      </c>
      <c r="B959" s="19">
        <v>43793</v>
      </c>
      <c r="C959" s="18" t="s">
        <v>32108</v>
      </c>
      <c r="D959" s="27" t="s">
        <v>28601</v>
      </c>
      <c r="E959" s="29">
        <v>43801</v>
      </c>
      <c r="F959" s="27">
        <v>19</v>
      </c>
      <c r="G959" s="28">
        <v>12</v>
      </c>
      <c r="H959" s="40">
        <v>757.63</v>
      </c>
      <c r="I959" s="25"/>
    </row>
    <row r="960" spans="1:9" x14ac:dyDescent="0.25">
      <c r="A960" s="18">
        <v>202007516</v>
      </c>
      <c r="B960" s="19">
        <v>43793</v>
      </c>
      <c r="C960" s="18" t="s">
        <v>32105</v>
      </c>
      <c r="D960" s="27" t="s">
        <v>23315</v>
      </c>
      <c r="E960" s="29">
        <v>43802</v>
      </c>
      <c r="F960" s="27">
        <v>24</v>
      </c>
      <c r="G960" s="28">
        <v>1</v>
      </c>
      <c r="H960" s="40">
        <v>27.03</v>
      </c>
      <c r="I960" s="25"/>
    </row>
    <row r="961" spans="1:9" x14ac:dyDescent="0.25">
      <c r="A961" s="18">
        <v>201306340</v>
      </c>
      <c r="B961" s="19">
        <v>43794</v>
      </c>
      <c r="C961" s="18" t="s">
        <v>32112</v>
      </c>
      <c r="D961" s="27" t="s">
        <v>29674</v>
      </c>
      <c r="E961" s="29">
        <v>43798</v>
      </c>
      <c r="F961" s="27">
        <v>7</v>
      </c>
      <c r="G961" s="28">
        <v>1</v>
      </c>
      <c r="H961" s="40">
        <v>34.57</v>
      </c>
      <c r="I961" s="25"/>
    </row>
    <row r="962" spans="1:9" x14ac:dyDescent="0.25">
      <c r="A962" s="18">
        <v>201405742</v>
      </c>
      <c r="B962" s="19">
        <v>43794</v>
      </c>
      <c r="C962" s="18" t="s">
        <v>32118</v>
      </c>
      <c r="D962" s="27" t="s">
        <v>28570</v>
      </c>
      <c r="E962" s="29">
        <v>43795</v>
      </c>
      <c r="F962" s="27">
        <v>19</v>
      </c>
      <c r="G962" s="28">
        <v>16</v>
      </c>
      <c r="H962" s="40">
        <v>507.28</v>
      </c>
      <c r="I962" s="25"/>
    </row>
    <row r="963" spans="1:9" x14ac:dyDescent="0.25">
      <c r="A963" s="18">
        <v>201703591</v>
      </c>
      <c r="B963" s="19">
        <v>43794</v>
      </c>
      <c r="C963" s="18" t="s">
        <v>32119</v>
      </c>
      <c r="D963" s="27" t="s">
        <v>27482</v>
      </c>
      <c r="E963" s="29">
        <v>43796</v>
      </c>
      <c r="F963" s="27">
        <v>7</v>
      </c>
      <c r="G963" s="28">
        <v>8</v>
      </c>
      <c r="H963" s="40">
        <v>50.72</v>
      </c>
      <c r="I963" s="25"/>
    </row>
    <row r="964" spans="1:9" x14ac:dyDescent="0.25">
      <c r="A964" s="18">
        <v>201706072</v>
      </c>
      <c r="B964" s="19">
        <v>43794</v>
      </c>
      <c r="C964" s="18" t="s">
        <v>32116</v>
      </c>
      <c r="D964" s="27" t="s">
        <v>31125</v>
      </c>
      <c r="E964" s="29">
        <v>43794</v>
      </c>
      <c r="F964" s="27">
        <v>13</v>
      </c>
      <c r="G964" s="28">
        <v>13</v>
      </c>
      <c r="H964" s="40">
        <v>563.22</v>
      </c>
      <c r="I964" s="25"/>
    </row>
    <row r="965" spans="1:9" x14ac:dyDescent="0.25">
      <c r="A965" s="18">
        <v>201706766</v>
      </c>
      <c r="B965" s="19">
        <v>43794</v>
      </c>
      <c r="C965" s="18" t="s">
        <v>32111</v>
      </c>
      <c r="D965" s="27" t="s">
        <v>26679</v>
      </c>
      <c r="E965" s="29">
        <v>43795</v>
      </c>
      <c r="F965" s="27">
        <v>17</v>
      </c>
      <c r="G965" s="28">
        <v>4</v>
      </c>
      <c r="H965" s="40">
        <v>180.19</v>
      </c>
      <c r="I965" s="25"/>
    </row>
    <row r="966" spans="1:9" x14ac:dyDescent="0.25">
      <c r="A966" s="18">
        <v>201800698</v>
      </c>
      <c r="B966" s="19">
        <v>43794</v>
      </c>
      <c r="C966" s="18" t="s">
        <v>32121</v>
      </c>
      <c r="D966" s="27" t="s">
        <v>28180</v>
      </c>
      <c r="E966" s="29">
        <v>43804</v>
      </c>
      <c r="F966" s="27">
        <v>16</v>
      </c>
      <c r="G966" s="28">
        <v>5</v>
      </c>
      <c r="H966" s="40">
        <v>170.59</v>
      </c>
      <c r="I966" s="25"/>
    </row>
    <row r="967" spans="1:9" x14ac:dyDescent="0.25">
      <c r="A967" s="18">
        <v>201804904</v>
      </c>
      <c r="B967" s="19">
        <v>43794</v>
      </c>
      <c r="C967" s="18" t="s">
        <v>32109</v>
      </c>
      <c r="D967" s="27" t="s">
        <v>23221</v>
      </c>
      <c r="E967" s="29">
        <v>43798</v>
      </c>
      <c r="F967" s="27">
        <v>16</v>
      </c>
      <c r="G967" s="28">
        <v>2</v>
      </c>
      <c r="H967" s="40">
        <v>22.25</v>
      </c>
      <c r="I967" s="25"/>
    </row>
    <row r="968" spans="1:9" x14ac:dyDescent="0.25">
      <c r="A968" s="18">
        <v>201905200</v>
      </c>
      <c r="B968" s="19">
        <v>43794</v>
      </c>
      <c r="C968" s="18" t="s">
        <v>32122</v>
      </c>
      <c r="D968" s="27" t="s">
        <v>29194</v>
      </c>
      <c r="E968" s="29">
        <v>43803</v>
      </c>
      <c r="F968" s="27">
        <v>7</v>
      </c>
      <c r="G968" s="28">
        <v>8</v>
      </c>
      <c r="H968" s="40">
        <v>547.42999999999995</v>
      </c>
      <c r="I968" s="25"/>
    </row>
    <row r="969" spans="1:9" x14ac:dyDescent="0.25">
      <c r="A969" s="18">
        <v>201906014</v>
      </c>
      <c r="B969" s="19">
        <v>43794</v>
      </c>
      <c r="C969" s="18" t="s">
        <v>32113</v>
      </c>
      <c r="D969" s="27" t="s">
        <v>23510</v>
      </c>
      <c r="E969" s="29">
        <v>43803</v>
      </c>
      <c r="F969" s="27">
        <v>8</v>
      </c>
      <c r="G969" s="28">
        <v>7</v>
      </c>
      <c r="H969" s="40">
        <v>61.88</v>
      </c>
      <c r="I969" s="25"/>
    </row>
    <row r="970" spans="1:9" x14ac:dyDescent="0.25">
      <c r="A970" s="18">
        <v>201907771</v>
      </c>
      <c r="B970" s="19">
        <v>43794</v>
      </c>
      <c r="C970" s="18" t="s">
        <v>32114</v>
      </c>
      <c r="D970" s="27" t="s">
        <v>23133</v>
      </c>
      <c r="E970" s="29">
        <v>43796</v>
      </c>
      <c r="F970" s="27">
        <v>19</v>
      </c>
      <c r="G970" s="28">
        <v>7</v>
      </c>
      <c r="H970" s="40">
        <v>274.23</v>
      </c>
      <c r="I970" s="25"/>
    </row>
    <row r="971" spans="1:9" x14ac:dyDescent="0.25">
      <c r="A971" s="18">
        <v>202004374</v>
      </c>
      <c r="B971" s="19">
        <v>43794</v>
      </c>
      <c r="C971" s="18" t="s">
        <v>32110</v>
      </c>
      <c r="D971" s="27" t="s">
        <v>25030</v>
      </c>
      <c r="E971" s="29">
        <v>43801</v>
      </c>
      <c r="F971" s="27">
        <v>11</v>
      </c>
      <c r="G971" s="28">
        <v>18</v>
      </c>
      <c r="H971" s="40">
        <v>445.61</v>
      </c>
      <c r="I971" s="25"/>
    </row>
    <row r="972" spans="1:9" x14ac:dyDescent="0.25">
      <c r="A972" s="18">
        <v>202007629</v>
      </c>
      <c r="B972" s="19">
        <v>43794</v>
      </c>
      <c r="C972" s="18" t="s">
        <v>32117</v>
      </c>
      <c r="D972" s="27" t="s">
        <v>28575</v>
      </c>
      <c r="E972" s="29">
        <v>43800</v>
      </c>
      <c r="F972" s="27">
        <v>12</v>
      </c>
      <c r="G972" s="28">
        <v>14</v>
      </c>
      <c r="H972" s="40">
        <v>1306.8599999999999</v>
      </c>
      <c r="I972" s="25"/>
    </row>
    <row r="973" spans="1:9" x14ac:dyDescent="0.25">
      <c r="A973" s="18">
        <v>202007723</v>
      </c>
      <c r="B973" s="19">
        <v>43794</v>
      </c>
      <c r="C973" s="18" t="s">
        <v>32115</v>
      </c>
      <c r="D973" s="27" t="s">
        <v>30178</v>
      </c>
      <c r="E973" s="29">
        <v>43800</v>
      </c>
      <c r="F973" s="27">
        <v>7</v>
      </c>
      <c r="G973" s="28">
        <v>10</v>
      </c>
      <c r="H973" s="40">
        <v>111.92</v>
      </c>
      <c r="I973" s="25"/>
    </row>
    <row r="974" spans="1:9" x14ac:dyDescent="0.25">
      <c r="A974" s="18">
        <v>202008862</v>
      </c>
      <c r="B974" s="19">
        <v>43794</v>
      </c>
      <c r="C974" s="18" t="s">
        <v>32120</v>
      </c>
      <c r="D974" s="27" t="s">
        <v>30584</v>
      </c>
      <c r="E974" s="29">
        <v>43801</v>
      </c>
      <c r="F974" s="27">
        <v>24</v>
      </c>
      <c r="G974" s="28">
        <v>8</v>
      </c>
      <c r="H974" s="40">
        <v>86.93</v>
      </c>
      <c r="I974" s="25"/>
    </row>
    <row r="975" spans="1:9" x14ac:dyDescent="0.25">
      <c r="A975" s="18">
        <v>201706583</v>
      </c>
      <c r="B975" s="19">
        <v>43795</v>
      </c>
      <c r="C975" s="18" t="s">
        <v>32128</v>
      </c>
      <c r="D975" s="27" t="s">
        <v>28534</v>
      </c>
      <c r="E975" s="29">
        <v>43796</v>
      </c>
      <c r="F975" s="27">
        <v>18</v>
      </c>
      <c r="G975" s="28">
        <v>17</v>
      </c>
      <c r="H975" s="40">
        <v>938.89</v>
      </c>
      <c r="I975" s="25"/>
    </row>
    <row r="976" spans="1:9" x14ac:dyDescent="0.25">
      <c r="A976" s="18">
        <v>201707122</v>
      </c>
      <c r="B976" s="19">
        <v>43795</v>
      </c>
      <c r="C976" s="18" t="s">
        <v>32125</v>
      </c>
      <c r="D976" s="27" t="s">
        <v>29395</v>
      </c>
      <c r="E976" s="29">
        <v>43804</v>
      </c>
      <c r="F976" s="27">
        <v>13</v>
      </c>
      <c r="G976" s="28">
        <v>6</v>
      </c>
      <c r="H976" s="40">
        <v>348.17</v>
      </c>
      <c r="I976" s="25"/>
    </row>
    <row r="977" spans="1:9" x14ac:dyDescent="0.25">
      <c r="A977" s="18">
        <v>201801012</v>
      </c>
      <c r="B977" s="19">
        <v>43795</v>
      </c>
      <c r="C977" s="18" t="s">
        <v>32127</v>
      </c>
      <c r="D977" s="27" t="s">
        <v>23832</v>
      </c>
      <c r="E977" s="29">
        <v>43799</v>
      </c>
      <c r="F977" s="27">
        <v>16</v>
      </c>
      <c r="G977" s="28">
        <v>7</v>
      </c>
      <c r="H977" s="40">
        <v>336.11</v>
      </c>
      <c r="I977" s="25"/>
    </row>
    <row r="978" spans="1:9" x14ac:dyDescent="0.25">
      <c r="A978" s="18">
        <v>201806155</v>
      </c>
      <c r="B978" s="19">
        <v>43795</v>
      </c>
      <c r="C978" s="18" t="s">
        <v>32123</v>
      </c>
      <c r="D978" s="27" t="s">
        <v>26240</v>
      </c>
      <c r="E978" s="29">
        <v>43800</v>
      </c>
      <c r="F978" s="27">
        <v>19</v>
      </c>
      <c r="G978" s="28">
        <v>19</v>
      </c>
      <c r="H978" s="40">
        <v>1644.06</v>
      </c>
      <c r="I978" s="25"/>
    </row>
    <row r="979" spans="1:9" x14ac:dyDescent="0.25">
      <c r="A979" s="18">
        <v>201806167</v>
      </c>
      <c r="B979" s="19">
        <v>43795</v>
      </c>
      <c r="C979" s="18" t="s">
        <v>32124</v>
      </c>
      <c r="D979" s="27" t="s">
        <v>23153</v>
      </c>
      <c r="E979" s="29">
        <v>43800</v>
      </c>
      <c r="F979" s="27">
        <v>23</v>
      </c>
      <c r="G979" s="28">
        <v>10</v>
      </c>
      <c r="H979" s="40">
        <v>126.22</v>
      </c>
      <c r="I979" s="25"/>
    </row>
    <row r="980" spans="1:9" x14ac:dyDescent="0.25">
      <c r="A980" s="18">
        <v>201900148</v>
      </c>
      <c r="B980" s="19">
        <v>43795</v>
      </c>
      <c r="C980" s="18" t="s">
        <v>32126</v>
      </c>
      <c r="D980" s="27" t="s">
        <v>27458</v>
      </c>
      <c r="E980" s="29">
        <v>43795</v>
      </c>
      <c r="F980" s="27">
        <v>22</v>
      </c>
      <c r="G980" s="28">
        <v>3</v>
      </c>
      <c r="H980" s="40">
        <v>115.31</v>
      </c>
      <c r="I980" s="25"/>
    </row>
    <row r="981" spans="1:9" x14ac:dyDescent="0.25">
      <c r="A981" s="18">
        <v>201907507</v>
      </c>
      <c r="B981" s="19">
        <v>43795</v>
      </c>
      <c r="C981" s="18" t="s">
        <v>32129</v>
      </c>
      <c r="D981" s="27" t="s">
        <v>30370</v>
      </c>
      <c r="E981" s="29">
        <v>43798</v>
      </c>
      <c r="F981" s="27">
        <v>20</v>
      </c>
      <c r="G981" s="28">
        <v>5</v>
      </c>
      <c r="H981" s="40">
        <v>454.3</v>
      </c>
      <c r="I981" s="25"/>
    </row>
    <row r="982" spans="1:9" x14ac:dyDescent="0.25">
      <c r="A982" s="18">
        <v>201405742</v>
      </c>
      <c r="B982" s="19">
        <v>43796</v>
      </c>
      <c r="C982" s="18" t="s">
        <v>32137</v>
      </c>
      <c r="D982" s="27" t="s">
        <v>26454</v>
      </c>
      <c r="E982" s="29">
        <v>43802</v>
      </c>
      <c r="F982" s="27">
        <v>15</v>
      </c>
      <c r="G982" s="28">
        <v>11</v>
      </c>
      <c r="H982" s="40">
        <v>683.89</v>
      </c>
      <c r="I982" s="25"/>
    </row>
    <row r="983" spans="1:9" x14ac:dyDescent="0.25">
      <c r="A983" s="18">
        <v>201605389</v>
      </c>
      <c r="B983" s="19">
        <v>43796</v>
      </c>
      <c r="C983" s="18" t="s">
        <v>32133</v>
      </c>
      <c r="D983" s="27" t="s">
        <v>24506</v>
      </c>
      <c r="E983" s="29">
        <v>43799</v>
      </c>
      <c r="F983" s="27">
        <v>8</v>
      </c>
      <c r="G983" s="28">
        <v>9</v>
      </c>
      <c r="H983" s="40">
        <v>734.1</v>
      </c>
      <c r="I983" s="25"/>
    </row>
    <row r="984" spans="1:9" x14ac:dyDescent="0.25">
      <c r="A984" s="18">
        <v>201704797</v>
      </c>
      <c r="B984" s="19">
        <v>43796</v>
      </c>
      <c r="C984" s="18" t="s">
        <v>32134</v>
      </c>
      <c r="D984" s="27" t="s">
        <v>24273</v>
      </c>
      <c r="E984" s="29">
        <v>43801</v>
      </c>
      <c r="F984" s="27">
        <v>24</v>
      </c>
      <c r="G984" s="28">
        <v>11</v>
      </c>
      <c r="H984" s="40">
        <v>260.56</v>
      </c>
      <c r="I984" s="25"/>
    </row>
    <row r="985" spans="1:9" x14ac:dyDescent="0.25">
      <c r="A985" s="18">
        <v>201905948</v>
      </c>
      <c r="B985" s="19">
        <v>43796</v>
      </c>
      <c r="C985" s="18" t="s">
        <v>32135</v>
      </c>
      <c r="D985" s="27" t="s">
        <v>25874</v>
      </c>
      <c r="E985" s="29">
        <v>43798</v>
      </c>
      <c r="F985" s="27">
        <v>24</v>
      </c>
      <c r="G985" s="28">
        <v>2</v>
      </c>
      <c r="H985" s="40">
        <v>86.54</v>
      </c>
      <c r="I985" s="25"/>
    </row>
    <row r="986" spans="1:9" x14ac:dyDescent="0.25">
      <c r="A986" s="18">
        <v>201907477</v>
      </c>
      <c r="B986" s="19">
        <v>43796</v>
      </c>
      <c r="C986" s="18" t="s">
        <v>32130</v>
      </c>
      <c r="D986" s="27" t="s">
        <v>27228</v>
      </c>
      <c r="E986" s="29">
        <v>43799</v>
      </c>
      <c r="F986" s="27">
        <v>7</v>
      </c>
      <c r="G986" s="28">
        <v>12</v>
      </c>
      <c r="H986" s="40">
        <v>1184.23</v>
      </c>
      <c r="I986" s="25"/>
    </row>
    <row r="987" spans="1:9" x14ac:dyDescent="0.25">
      <c r="A987" s="18">
        <v>201907664</v>
      </c>
      <c r="B987" s="19">
        <v>43796</v>
      </c>
      <c r="C987" s="18" t="s">
        <v>32132</v>
      </c>
      <c r="D987" s="27" t="s">
        <v>27262</v>
      </c>
      <c r="E987" s="29">
        <v>43798</v>
      </c>
      <c r="F987" s="27">
        <v>20</v>
      </c>
      <c r="G987" s="28">
        <v>17</v>
      </c>
      <c r="H987" s="40">
        <v>1591.28</v>
      </c>
      <c r="I987" s="25"/>
    </row>
    <row r="988" spans="1:9" x14ac:dyDescent="0.25">
      <c r="A988" s="18">
        <v>202007163</v>
      </c>
      <c r="B988" s="19">
        <v>43796</v>
      </c>
      <c r="C988" s="18" t="s">
        <v>32136</v>
      </c>
      <c r="D988" s="27" t="s">
        <v>25888</v>
      </c>
      <c r="E988" s="29">
        <v>43801</v>
      </c>
      <c r="F988" s="27">
        <v>14</v>
      </c>
      <c r="G988" s="28">
        <v>7</v>
      </c>
      <c r="H988" s="40">
        <v>663.96</v>
      </c>
      <c r="I988" s="25"/>
    </row>
    <row r="989" spans="1:9" x14ac:dyDescent="0.25">
      <c r="A989" s="18">
        <v>202007667</v>
      </c>
      <c r="B989" s="19">
        <v>43796</v>
      </c>
      <c r="C989" s="18" t="s">
        <v>32131</v>
      </c>
      <c r="D989" s="27" t="s">
        <v>28983</v>
      </c>
      <c r="E989" s="29">
        <v>43799</v>
      </c>
      <c r="F989" s="27">
        <v>23</v>
      </c>
      <c r="G989" s="28">
        <v>1</v>
      </c>
      <c r="H989" s="40">
        <v>28.27</v>
      </c>
      <c r="I989" s="25"/>
    </row>
    <row r="990" spans="1:9" x14ac:dyDescent="0.25">
      <c r="A990" s="18">
        <v>201405015</v>
      </c>
      <c r="B990" s="19">
        <v>43797</v>
      </c>
      <c r="C990" s="18" t="s">
        <v>32140</v>
      </c>
      <c r="D990" s="27" t="s">
        <v>29264</v>
      </c>
      <c r="E990" s="29">
        <v>43803</v>
      </c>
      <c r="F990" s="27">
        <v>21</v>
      </c>
      <c r="G990" s="28">
        <v>19</v>
      </c>
      <c r="H990" s="40">
        <v>297.75</v>
      </c>
      <c r="I990" s="25"/>
    </row>
    <row r="991" spans="1:9" x14ac:dyDescent="0.25">
      <c r="A991" s="18">
        <v>201604257</v>
      </c>
      <c r="B991" s="19">
        <v>43797</v>
      </c>
      <c r="C991" s="18" t="s">
        <v>32138</v>
      </c>
      <c r="D991" s="27" t="s">
        <v>26857</v>
      </c>
      <c r="E991" s="29">
        <v>43801</v>
      </c>
      <c r="F991" s="27">
        <v>19</v>
      </c>
      <c r="G991" s="28">
        <v>9</v>
      </c>
      <c r="H991" s="40">
        <v>470.28</v>
      </c>
      <c r="I991" s="25"/>
    </row>
    <row r="992" spans="1:9" x14ac:dyDescent="0.25">
      <c r="A992" s="18">
        <v>201604257</v>
      </c>
      <c r="B992" s="19">
        <v>43797</v>
      </c>
      <c r="C992" s="18" t="s">
        <v>32139</v>
      </c>
      <c r="D992" s="27" t="s">
        <v>29213</v>
      </c>
      <c r="E992" s="29">
        <v>43798</v>
      </c>
      <c r="F992" s="27">
        <v>15</v>
      </c>
      <c r="G992" s="28">
        <v>17</v>
      </c>
      <c r="H992" s="40">
        <v>931.87</v>
      </c>
      <c r="I992" s="25"/>
    </row>
    <row r="993" spans="1:9" x14ac:dyDescent="0.25">
      <c r="A993" s="18">
        <v>201705591</v>
      </c>
      <c r="B993" s="19">
        <v>43797</v>
      </c>
      <c r="C993" s="18" t="s">
        <v>32143</v>
      </c>
      <c r="D993" s="27" t="s">
        <v>29595</v>
      </c>
      <c r="E993" s="29">
        <v>43800</v>
      </c>
      <c r="F993" s="27">
        <v>22</v>
      </c>
      <c r="G993" s="28">
        <v>4</v>
      </c>
      <c r="H993" s="40">
        <v>332.62</v>
      </c>
      <c r="I993" s="25"/>
    </row>
    <row r="994" spans="1:9" x14ac:dyDescent="0.25">
      <c r="A994" s="18">
        <v>201906945</v>
      </c>
      <c r="B994" s="19">
        <v>43797</v>
      </c>
      <c r="C994" s="18" t="s">
        <v>32141</v>
      </c>
      <c r="D994" s="27" t="s">
        <v>29091</v>
      </c>
      <c r="E994" s="29">
        <v>43800</v>
      </c>
      <c r="F994" s="27">
        <v>19</v>
      </c>
      <c r="G994" s="28">
        <v>13</v>
      </c>
      <c r="H994" s="40">
        <v>587.91999999999996</v>
      </c>
      <c r="I994" s="25"/>
    </row>
    <row r="995" spans="1:9" x14ac:dyDescent="0.25">
      <c r="A995" s="18">
        <v>202007216</v>
      </c>
      <c r="B995" s="19">
        <v>43797</v>
      </c>
      <c r="C995" s="18" t="s">
        <v>32142</v>
      </c>
      <c r="D995" s="27" t="s">
        <v>25490</v>
      </c>
      <c r="E995" s="29">
        <v>43797</v>
      </c>
      <c r="F995" s="27">
        <v>13</v>
      </c>
      <c r="G995" s="28">
        <v>11</v>
      </c>
      <c r="H995" s="40">
        <v>73.91</v>
      </c>
      <c r="I995" s="25"/>
    </row>
    <row r="996" spans="1:9" x14ac:dyDescent="0.25">
      <c r="A996" s="18">
        <v>201705208</v>
      </c>
      <c r="B996" s="19">
        <v>43798</v>
      </c>
      <c r="C996" s="18" t="s">
        <v>32147</v>
      </c>
      <c r="D996" s="27" t="s">
        <v>28820</v>
      </c>
      <c r="E996" s="29">
        <v>43805</v>
      </c>
      <c r="F996" s="27">
        <v>8</v>
      </c>
      <c r="G996" s="28">
        <v>18</v>
      </c>
      <c r="H996" s="40">
        <v>1009.65</v>
      </c>
      <c r="I996" s="25"/>
    </row>
    <row r="997" spans="1:9" x14ac:dyDescent="0.25">
      <c r="A997" s="18">
        <v>201907321</v>
      </c>
      <c r="B997" s="19">
        <v>43798</v>
      </c>
      <c r="C997" s="18" t="s">
        <v>32146</v>
      </c>
      <c r="D997" s="27" t="s">
        <v>28184</v>
      </c>
      <c r="E997" s="29">
        <v>43805</v>
      </c>
      <c r="F997" s="27">
        <v>15</v>
      </c>
      <c r="G997" s="28">
        <v>10</v>
      </c>
      <c r="H997" s="40">
        <v>789.24</v>
      </c>
      <c r="I997" s="25"/>
    </row>
    <row r="998" spans="1:9" x14ac:dyDescent="0.25">
      <c r="A998" s="18">
        <v>202004159</v>
      </c>
      <c r="B998" s="19">
        <v>43798</v>
      </c>
      <c r="C998" s="18" t="s">
        <v>32144</v>
      </c>
      <c r="D998" s="27" t="s">
        <v>28347</v>
      </c>
      <c r="E998" s="29">
        <v>43805</v>
      </c>
      <c r="F998" s="27">
        <v>12</v>
      </c>
      <c r="G998" s="28">
        <v>2</v>
      </c>
      <c r="H998" s="40">
        <v>98.54</v>
      </c>
      <c r="I998" s="25"/>
    </row>
    <row r="999" spans="1:9" x14ac:dyDescent="0.25">
      <c r="A999" s="18">
        <v>202007398</v>
      </c>
      <c r="B999" s="19">
        <v>43798</v>
      </c>
      <c r="C999" s="18" t="s">
        <v>32145</v>
      </c>
      <c r="D999" s="27" t="s">
        <v>30920</v>
      </c>
      <c r="E999" s="29">
        <v>43807</v>
      </c>
      <c r="F999" s="27">
        <v>12</v>
      </c>
      <c r="G999" s="28">
        <v>3</v>
      </c>
      <c r="H999" s="40">
        <v>276.45</v>
      </c>
      <c r="I999" s="25"/>
    </row>
    <row r="1000" spans="1:9" x14ac:dyDescent="0.25">
      <c r="A1000" s="18">
        <v>201907264</v>
      </c>
      <c r="B1000" s="19">
        <v>43799</v>
      </c>
      <c r="C1000" s="18" t="s">
        <v>32148</v>
      </c>
      <c r="D1000" s="27" t="s">
        <v>23800</v>
      </c>
      <c r="E1000" s="29">
        <v>43807</v>
      </c>
      <c r="F1000" s="27">
        <v>15</v>
      </c>
      <c r="G1000" s="28">
        <v>6</v>
      </c>
      <c r="H1000" s="40">
        <v>103.33</v>
      </c>
      <c r="I1000" s="25"/>
    </row>
    <row r="1001" spans="1:9" x14ac:dyDescent="0.25">
      <c r="A1001" s="18">
        <v>201908253</v>
      </c>
      <c r="B1001" s="19">
        <v>43799</v>
      </c>
      <c r="C1001" s="18" t="s">
        <v>32149</v>
      </c>
      <c r="D1001" s="27" t="s">
        <v>27842</v>
      </c>
      <c r="E1001" s="29">
        <v>43806</v>
      </c>
      <c r="F1001" s="27">
        <v>14</v>
      </c>
      <c r="G1001" s="28">
        <v>20</v>
      </c>
      <c r="H1001" s="40">
        <v>286.29000000000002</v>
      </c>
      <c r="I1001" s="25"/>
    </row>
    <row r="1002" spans="1:9" x14ac:dyDescent="0.25">
      <c r="A1002" s="18">
        <v>201706430</v>
      </c>
      <c r="B1002" s="19">
        <v>43800</v>
      </c>
      <c r="C1002" s="18" t="s">
        <v>32151</v>
      </c>
      <c r="D1002" s="27" t="s">
        <v>24631</v>
      </c>
      <c r="E1002" s="29">
        <v>43808</v>
      </c>
      <c r="F1002" s="27">
        <v>20</v>
      </c>
      <c r="G1002" s="28">
        <v>19</v>
      </c>
      <c r="H1002" s="40">
        <v>935.56</v>
      </c>
      <c r="I1002" s="25"/>
    </row>
    <row r="1003" spans="1:9" x14ac:dyDescent="0.25">
      <c r="A1003" s="18">
        <v>201904692</v>
      </c>
      <c r="B1003" s="19">
        <v>43800</v>
      </c>
      <c r="C1003" s="18" t="s">
        <v>32150</v>
      </c>
      <c r="D1003" s="27" t="s">
        <v>27300</v>
      </c>
      <c r="E1003" s="29">
        <v>43806</v>
      </c>
      <c r="F1003" s="27">
        <v>14</v>
      </c>
      <c r="G1003" s="28">
        <v>6</v>
      </c>
      <c r="H1003" s="40">
        <v>400.75</v>
      </c>
      <c r="I1003" s="25"/>
    </row>
    <row r="1004" spans="1:9" x14ac:dyDescent="0.25">
      <c r="A1004" s="18">
        <v>201907201</v>
      </c>
      <c r="B1004" s="19">
        <v>43800</v>
      </c>
      <c r="C1004" s="18" t="s">
        <v>32152</v>
      </c>
      <c r="D1004" s="27" t="s">
        <v>28242</v>
      </c>
      <c r="E1004" s="29">
        <v>43804</v>
      </c>
      <c r="F1004" s="27">
        <v>12</v>
      </c>
      <c r="G1004" s="28">
        <v>2</v>
      </c>
      <c r="H1004" s="40">
        <v>48.09</v>
      </c>
      <c r="I1004" s="25"/>
    </row>
    <row r="1005" spans="1:9" x14ac:dyDescent="0.25">
      <c r="A1005" s="18">
        <v>202004816</v>
      </c>
      <c r="B1005" s="19">
        <v>43800</v>
      </c>
      <c r="C1005" s="18" t="s">
        <v>32153</v>
      </c>
      <c r="D1005" s="27" t="s">
        <v>25892</v>
      </c>
      <c r="E1005" s="29">
        <v>43805</v>
      </c>
      <c r="F1005" s="27">
        <v>15</v>
      </c>
      <c r="G1005" s="28">
        <v>2</v>
      </c>
      <c r="H1005" s="40">
        <v>16.329999999999998</v>
      </c>
      <c r="I1005" s="25"/>
    </row>
    <row r="1006" spans="1:9" x14ac:dyDescent="0.25">
      <c r="A1006" s="18">
        <v>201406189</v>
      </c>
      <c r="B1006" s="19">
        <v>43801</v>
      </c>
      <c r="C1006" s="18" t="s">
        <v>32159</v>
      </c>
      <c r="D1006" s="27" t="s">
        <v>25854</v>
      </c>
      <c r="E1006" s="29">
        <v>43801</v>
      </c>
      <c r="F1006" s="27">
        <v>15</v>
      </c>
      <c r="G1006" s="28">
        <v>15</v>
      </c>
      <c r="H1006" s="40">
        <v>778.77</v>
      </c>
      <c r="I1006" s="25"/>
    </row>
    <row r="1007" spans="1:9" x14ac:dyDescent="0.25">
      <c r="A1007" s="18">
        <v>201503093</v>
      </c>
      <c r="B1007" s="19">
        <v>43801</v>
      </c>
      <c r="C1007" s="18" t="s">
        <v>32157</v>
      </c>
      <c r="D1007" s="27" t="s">
        <v>30229</v>
      </c>
      <c r="E1007" s="29">
        <v>43807</v>
      </c>
      <c r="F1007" s="27">
        <v>24</v>
      </c>
      <c r="G1007" s="28">
        <v>18</v>
      </c>
      <c r="H1007" s="40">
        <v>1320.59</v>
      </c>
      <c r="I1007" s="25"/>
    </row>
    <row r="1008" spans="1:9" x14ac:dyDescent="0.25">
      <c r="A1008" s="18">
        <v>201607944</v>
      </c>
      <c r="B1008" s="19">
        <v>43801</v>
      </c>
      <c r="C1008" s="18" t="s">
        <v>32154</v>
      </c>
      <c r="D1008" s="27" t="s">
        <v>27171</v>
      </c>
      <c r="E1008" s="29">
        <v>43806</v>
      </c>
      <c r="F1008" s="27">
        <v>17</v>
      </c>
      <c r="G1008" s="28">
        <v>16</v>
      </c>
      <c r="H1008" s="40">
        <v>109.12</v>
      </c>
      <c r="I1008" s="25"/>
    </row>
    <row r="1009" spans="1:9" x14ac:dyDescent="0.25">
      <c r="A1009" s="18">
        <v>201704599</v>
      </c>
      <c r="B1009" s="19">
        <v>43801</v>
      </c>
      <c r="C1009" s="18" t="s">
        <v>32155</v>
      </c>
      <c r="D1009" s="27" t="s">
        <v>29298</v>
      </c>
      <c r="E1009" s="29">
        <v>43807</v>
      </c>
      <c r="F1009" s="27">
        <v>24</v>
      </c>
      <c r="G1009" s="28">
        <v>1</v>
      </c>
      <c r="H1009" s="40">
        <v>86.53</v>
      </c>
      <c r="I1009" s="25"/>
    </row>
    <row r="1010" spans="1:9" x14ac:dyDescent="0.25">
      <c r="A1010" s="18">
        <v>201705072</v>
      </c>
      <c r="B1010" s="19">
        <v>43801</v>
      </c>
      <c r="C1010" s="18" t="s">
        <v>32156</v>
      </c>
      <c r="D1010" s="27" t="s">
        <v>25273</v>
      </c>
      <c r="E1010" s="29">
        <v>43801</v>
      </c>
      <c r="F1010" s="27">
        <v>7</v>
      </c>
      <c r="G1010" s="28">
        <v>10</v>
      </c>
      <c r="H1010" s="40">
        <v>431.8</v>
      </c>
      <c r="I1010" s="25"/>
    </row>
    <row r="1011" spans="1:9" x14ac:dyDescent="0.25">
      <c r="A1011" s="18">
        <v>201802653</v>
      </c>
      <c r="B1011" s="19">
        <v>43801</v>
      </c>
      <c r="C1011" s="18" t="s">
        <v>32160</v>
      </c>
      <c r="D1011" s="27" t="s">
        <v>23846</v>
      </c>
      <c r="E1011" s="29">
        <v>43807</v>
      </c>
      <c r="F1011" s="27">
        <v>21</v>
      </c>
      <c r="G1011" s="28">
        <v>11</v>
      </c>
      <c r="H1011" s="40">
        <v>370.46</v>
      </c>
      <c r="I1011" s="25"/>
    </row>
    <row r="1012" spans="1:9" x14ac:dyDescent="0.25">
      <c r="A1012" s="18">
        <v>201806416</v>
      </c>
      <c r="B1012" s="19">
        <v>43801</v>
      </c>
      <c r="C1012" s="18" t="s">
        <v>32161</v>
      </c>
      <c r="D1012" s="27" t="s">
        <v>29474</v>
      </c>
      <c r="E1012" s="29">
        <v>43808</v>
      </c>
      <c r="F1012" s="27">
        <v>15</v>
      </c>
      <c r="G1012" s="28">
        <v>17</v>
      </c>
      <c r="H1012" s="40">
        <v>1120.3</v>
      </c>
      <c r="I1012" s="25"/>
    </row>
    <row r="1013" spans="1:9" x14ac:dyDescent="0.25">
      <c r="A1013" s="18">
        <v>202109486</v>
      </c>
      <c r="B1013" s="19">
        <v>43801</v>
      </c>
      <c r="C1013" s="18" t="s">
        <v>32158</v>
      </c>
      <c r="D1013" s="27" t="s">
        <v>30673</v>
      </c>
      <c r="E1013" s="29">
        <v>43810</v>
      </c>
      <c r="F1013" s="27">
        <v>18</v>
      </c>
      <c r="G1013" s="28">
        <v>13</v>
      </c>
      <c r="H1013" s="40">
        <v>337</v>
      </c>
      <c r="I1013" s="25"/>
    </row>
    <row r="1014" spans="1:9" x14ac:dyDescent="0.25">
      <c r="A1014" s="18">
        <v>201905601</v>
      </c>
      <c r="B1014" s="19">
        <v>43802</v>
      </c>
      <c r="C1014" s="18" t="s">
        <v>32164</v>
      </c>
      <c r="D1014" s="27" t="s">
        <v>23831</v>
      </c>
      <c r="E1014" s="29">
        <v>43807</v>
      </c>
      <c r="F1014" s="27">
        <v>12</v>
      </c>
      <c r="G1014" s="28">
        <v>1</v>
      </c>
      <c r="H1014" s="40">
        <v>69.260000000000005</v>
      </c>
      <c r="I1014" s="25"/>
    </row>
    <row r="1015" spans="1:9" x14ac:dyDescent="0.25">
      <c r="A1015" s="18">
        <v>201808541</v>
      </c>
      <c r="B1015" s="19">
        <v>43802</v>
      </c>
      <c r="C1015" s="18" t="s">
        <v>32162</v>
      </c>
      <c r="D1015" s="27" t="s">
        <v>24449</v>
      </c>
      <c r="E1015" s="29">
        <v>43806</v>
      </c>
      <c r="F1015" s="27">
        <v>19</v>
      </c>
      <c r="G1015" s="28">
        <v>6</v>
      </c>
      <c r="H1015" s="40">
        <v>301.13</v>
      </c>
      <c r="I1015" s="25"/>
    </row>
    <row r="1016" spans="1:9" x14ac:dyDescent="0.25">
      <c r="A1016" s="18">
        <v>202006241</v>
      </c>
      <c r="B1016" s="19">
        <v>43802</v>
      </c>
      <c r="C1016" s="18" t="s">
        <v>32163</v>
      </c>
      <c r="D1016" s="27" t="s">
        <v>29857</v>
      </c>
      <c r="E1016" s="29">
        <v>43802</v>
      </c>
      <c r="F1016" s="27">
        <v>18</v>
      </c>
      <c r="G1016" s="28">
        <v>8</v>
      </c>
      <c r="H1016" s="40">
        <v>0</v>
      </c>
      <c r="I1016" s="25"/>
    </row>
    <row r="1017" spans="1:9" x14ac:dyDescent="0.25">
      <c r="A1017" s="18">
        <v>202102704</v>
      </c>
      <c r="B1017" s="19">
        <v>43802</v>
      </c>
      <c r="C1017" s="18" t="s">
        <v>32166</v>
      </c>
      <c r="D1017" s="27" t="s">
        <v>28264</v>
      </c>
      <c r="E1017" s="29">
        <v>43807</v>
      </c>
      <c r="F1017" s="27">
        <v>12</v>
      </c>
      <c r="G1017" s="28">
        <v>2</v>
      </c>
      <c r="H1017" s="40">
        <v>39.4</v>
      </c>
      <c r="I1017" s="25"/>
    </row>
    <row r="1018" spans="1:9" x14ac:dyDescent="0.25">
      <c r="A1018" s="18">
        <v>202112345</v>
      </c>
      <c r="B1018" s="19">
        <v>43802</v>
      </c>
      <c r="C1018" s="18" t="s">
        <v>32165</v>
      </c>
      <c r="D1018" s="27" t="s">
        <v>27980</v>
      </c>
      <c r="E1018" s="29">
        <v>43811</v>
      </c>
      <c r="F1018" s="27">
        <v>11</v>
      </c>
      <c r="G1018" s="28">
        <v>6</v>
      </c>
      <c r="H1018" s="40">
        <v>453.81</v>
      </c>
      <c r="I1018" s="25"/>
    </row>
    <row r="1019" spans="1:9" x14ac:dyDescent="0.25">
      <c r="A1019" s="18">
        <v>201504870</v>
      </c>
      <c r="B1019" s="19">
        <v>43803</v>
      </c>
      <c r="C1019" s="18" t="s">
        <v>32170</v>
      </c>
      <c r="D1019" s="27" t="s">
        <v>29292</v>
      </c>
      <c r="E1019" s="29">
        <v>43803</v>
      </c>
      <c r="F1019" s="27">
        <v>12</v>
      </c>
      <c r="G1019" s="28">
        <v>4</v>
      </c>
      <c r="H1019" s="40">
        <v>252.18</v>
      </c>
      <c r="I1019" s="25"/>
    </row>
    <row r="1020" spans="1:9" x14ac:dyDescent="0.25">
      <c r="A1020" s="18">
        <v>201704658</v>
      </c>
      <c r="B1020" s="19">
        <v>43803</v>
      </c>
      <c r="C1020" s="18" t="s">
        <v>32174</v>
      </c>
      <c r="D1020" s="27" t="s">
        <v>31129</v>
      </c>
      <c r="E1020" s="29">
        <v>43812</v>
      </c>
      <c r="F1020" s="27">
        <v>20</v>
      </c>
      <c r="G1020" s="28">
        <v>10</v>
      </c>
      <c r="H1020" s="40">
        <v>467.92</v>
      </c>
      <c r="I1020" s="25"/>
    </row>
    <row r="1021" spans="1:9" x14ac:dyDescent="0.25">
      <c r="A1021" s="18">
        <v>201706956</v>
      </c>
      <c r="B1021" s="19">
        <v>43803</v>
      </c>
      <c r="C1021" s="18" t="s">
        <v>32169</v>
      </c>
      <c r="D1021" s="27" t="s">
        <v>25217</v>
      </c>
      <c r="E1021" s="29">
        <v>43810</v>
      </c>
      <c r="F1021" s="27">
        <v>16</v>
      </c>
      <c r="G1021" s="28">
        <v>13</v>
      </c>
      <c r="H1021" s="40">
        <v>892.25</v>
      </c>
      <c r="I1021" s="25"/>
    </row>
    <row r="1022" spans="1:9" x14ac:dyDescent="0.25">
      <c r="A1022" s="18">
        <v>201709916</v>
      </c>
      <c r="B1022" s="19">
        <v>43803</v>
      </c>
      <c r="C1022" s="18" t="s">
        <v>32177</v>
      </c>
      <c r="D1022" s="27" t="s">
        <v>25308</v>
      </c>
      <c r="E1022" s="29">
        <v>43806</v>
      </c>
      <c r="F1022" s="27">
        <v>24</v>
      </c>
      <c r="G1022" s="28">
        <v>4</v>
      </c>
      <c r="H1022" s="40">
        <v>312.97000000000003</v>
      </c>
      <c r="I1022" s="25"/>
    </row>
    <row r="1023" spans="1:9" x14ac:dyDescent="0.25">
      <c r="A1023" s="18">
        <v>201905129</v>
      </c>
      <c r="B1023" s="19">
        <v>43803</v>
      </c>
      <c r="C1023" s="18" t="s">
        <v>32167</v>
      </c>
      <c r="D1023" s="27" t="s">
        <v>26096</v>
      </c>
      <c r="E1023" s="29">
        <v>43813</v>
      </c>
      <c r="F1023" s="27">
        <v>18</v>
      </c>
      <c r="G1023" s="28">
        <v>14</v>
      </c>
      <c r="H1023" s="40">
        <v>1026.92</v>
      </c>
      <c r="I1023" s="25"/>
    </row>
    <row r="1024" spans="1:9" x14ac:dyDescent="0.25">
      <c r="A1024" s="18">
        <v>201905129</v>
      </c>
      <c r="B1024" s="19">
        <v>43803</v>
      </c>
      <c r="C1024" s="18" t="s">
        <v>32168</v>
      </c>
      <c r="D1024" s="27" t="s">
        <v>30690</v>
      </c>
      <c r="E1024" s="29">
        <v>43803</v>
      </c>
      <c r="F1024" s="27">
        <v>19</v>
      </c>
      <c r="G1024" s="28">
        <v>17</v>
      </c>
      <c r="H1024" s="40">
        <v>1569.8</v>
      </c>
      <c r="I1024" s="25"/>
    </row>
    <row r="1025" spans="1:9" x14ac:dyDescent="0.25">
      <c r="A1025" s="18">
        <v>201907287</v>
      </c>
      <c r="B1025" s="19">
        <v>43803</v>
      </c>
      <c r="C1025" s="18" t="s">
        <v>32176</v>
      </c>
      <c r="D1025" s="27" t="s">
        <v>26672</v>
      </c>
      <c r="E1025" s="29">
        <v>43806</v>
      </c>
      <c r="F1025" s="27">
        <v>22</v>
      </c>
      <c r="G1025" s="28">
        <v>19</v>
      </c>
      <c r="H1025" s="40">
        <v>1506.37</v>
      </c>
      <c r="I1025" s="25"/>
    </row>
    <row r="1026" spans="1:9" x14ac:dyDescent="0.25">
      <c r="A1026" s="18">
        <v>201908209</v>
      </c>
      <c r="B1026" s="19">
        <v>43803</v>
      </c>
      <c r="C1026" s="18" t="s">
        <v>32172</v>
      </c>
      <c r="D1026" s="27" t="s">
        <v>29518</v>
      </c>
      <c r="E1026" s="29">
        <v>43809</v>
      </c>
      <c r="F1026" s="27">
        <v>10</v>
      </c>
      <c r="G1026" s="28">
        <v>16</v>
      </c>
      <c r="H1026" s="40">
        <v>364.14</v>
      </c>
      <c r="I1026" s="25"/>
    </row>
    <row r="1027" spans="1:9" x14ac:dyDescent="0.25">
      <c r="A1027" s="18">
        <v>202005954</v>
      </c>
      <c r="B1027" s="19">
        <v>43803</v>
      </c>
      <c r="C1027" s="18" t="s">
        <v>32178</v>
      </c>
      <c r="D1027" s="27" t="s">
        <v>24670</v>
      </c>
      <c r="E1027" s="29">
        <v>43803</v>
      </c>
      <c r="F1027" s="27">
        <v>20</v>
      </c>
      <c r="G1027" s="28">
        <v>10</v>
      </c>
      <c r="H1027" s="40">
        <v>559.38</v>
      </c>
      <c r="I1027" s="25"/>
    </row>
    <row r="1028" spans="1:9" x14ac:dyDescent="0.25">
      <c r="A1028" s="18">
        <v>202005986</v>
      </c>
      <c r="B1028" s="19">
        <v>43803</v>
      </c>
      <c r="C1028" s="18" t="s">
        <v>32175</v>
      </c>
      <c r="D1028" s="27" t="s">
        <v>27508</v>
      </c>
      <c r="E1028" s="29">
        <v>43811</v>
      </c>
      <c r="F1028" s="27">
        <v>19</v>
      </c>
      <c r="G1028" s="28">
        <v>20</v>
      </c>
      <c r="H1028" s="40">
        <v>316.48</v>
      </c>
      <c r="I1028" s="25"/>
    </row>
    <row r="1029" spans="1:9" x14ac:dyDescent="0.25">
      <c r="A1029" s="18">
        <v>202102694</v>
      </c>
      <c r="B1029" s="19">
        <v>43803</v>
      </c>
      <c r="C1029" s="18" t="s">
        <v>32171</v>
      </c>
      <c r="D1029" s="27" t="s">
        <v>28013</v>
      </c>
      <c r="E1029" s="29">
        <v>43811</v>
      </c>
      <c r="F1029" s="27">
        <v>17</v>
      </c>
      <c r="G1029" s="28">
        <v>11</v>
      </c>
      <c r="H1029" s="40">
        <v>839.82</v>
      </c>
      <c r="I1029" s="25"/>
    </row>
    <row r="1030" spans="1:9" x14ac:dyDescent="0.25">
      <c r="A1030" s="18">
        <v>202102696</v>
      </c>
      <c r="B1030" s="19">
        <v>43803</v>
      </c>
      <c r="C1030" s="18" t="s">
        <v>32173</v>
      </c>
      <c r="D1030" s="27" t="s">
        <v>23474</v>
      </c>
      <c r="E1030" s="29">
        <v>43809</v>
      </c>
      <c r="F1030" s="27">
        <v>16</v>
      </c>
      <c r="G1030" s="28">
        <v>3</v>
      </c>
      <c r="H1030" s="40">
        <v>180.69</v>
      </c>
      <c r="I1030" s="25"/>
    </row>
    <row r="1031" spans="1:9" x14ac:dyDescent="0.25">
      <c r="A1031" s="18">
        <v>201603268</v>
      </c>
      <c r="B1031" s="19">
        <v>43804</v>
      </c>
      <c r="C1031" s="18" t="s">
        <v>32184</v>
      </c>
      <c r="D1031" s="27" t="s">
        <v>23424</v>
      </c>
      <c r="E1031" s="29">
        <v>43811</v>
      </c>
      <c r="F1031" s="27">
        <v>18</v>
      </c>
      <c r="G1031" s="28">
        <v>15</v>
      </c>
      <c r="H1031" s="40">
        <v>355.4</v>
      </c>
      <c r="I1031" s="25"/>
    </row>
    <row r="1032" spans="1:9" x14ac:dyDescent="0.25">
      <c r="A1032" s="18">
        <v>201705641</v>
      </c>
      <c r="B1032" s="19">
        <v>43804</v>
      </c>
      <c r="C1032" s="18" t="s">
        <v>32182</v>
      </c>
      <c r="D1032" s="27" t="s">
        <v>26613</v>
      </c>
      <c r="E1032" s="29">
        <v>43811</v>
      </c>
      <c r="F1032" s="27">
        <v>15</v>
      </c>
      <c r="G1032" s="28">
        <v>19</v>
      </c>
      <c r="H1032" s="40">
        <v>1085.98</v>
      </c>
      <c r="I1032" s="25"/>
    </row>
    <row r="1033" spans="1:9" x14ac:dyDescent="0.25">
      <c r="A1033" s="18">
        <v>201805273</v>
      </c>
      <c r="B1033" s="19">
        <v>43804</v>
      </c>
      <c r="C1033" s="18" t="s">
        <v>32183</v>
      </c>
      <c r="D1033" s="27" t="s">
        <v>23482</v>
      </c>
      <c r="E1033" s="29">
        <v>43810</v>
      </c>
      <c r="F1033" s="27">
        <v>8</v>
      </c>
      <c r="G1033" s="28">
        <v>19</v>
      </c>
      <c r="H1033" s="40">
        <v>1878.5</v>
      </c>
      <c r="I1033" s="25"/>
    </row>
    <row r="1034" spans="1:9" x14ac:dyDescent="0.25">
      <c r="A1034" s="18">
        <v>201906937</v>
      </c>
      <c r="B1034" s="19">
        <v>43804</v>
      </c>
      <c r="C1034" s="18" t="s">
        <v>32181</v>
      </c>
      <c r="D1034" s="27" t="s">
        <v>28953</v>
      </c>
      <c r="E1034" s="29">
        <v>43812</v>
      </c>
      <c r="F1034" s="27">
        <v>20</v>
      </c>
      <c r="G1034" s="28">
        <v>13</v>
      </c>
      <c r="H1034" s="40">
        <v>155.79</v>
      </c>
      <c r="I1034" s="25"/>
    </row>
    <row r="1035" spans="1:9" x14ac:dyDescent="0.25">
      <c r="A1035" s="18">
        <v>202004377</v>
      </c>
      <c r="B1035" s="19">
        <v>43804</v>
      </c>
      <c r="C1035" s="18" t="s">
        <v>32180</v>
      </c>
      <c r="D1035" s="27" t="s">
        <v>25686</v>
      </c>
      <c r="E1035" s="29">
        <v>43810</v>
      </c>
      <c r="F1035" s="27">
        <v>15</v>
      </c>
      <c r="G1035" s="28">
        <v>7</v>
      </c>
      <c r="H1035" s="40">
        <v>649.84</v>
      </c>
      <c r="I1035" s="25"/>
    </row>
    <row r="1036" spans="1:9" x14ac:dyDescent="0.25">
      <c r="A1036" s="18">
        <v>202005303</v>
      </c>
      <c r="B1036" s="19">
        <v>43804</v>
      </c>
      <c r="C1036" s="18" t="s">
        <v>32179</v>
      </c>
      <c r="D1036" s="27" t="s">
        <v>23124</v>
      </c>
      <c r="E1036" s="29">
        <v>43806</v>
      </c>
      <c r="F1036" s="27">
        <v>13</v>
      </c>
      <c r="G1036" s="28">
        <v>17</v>
      </c>
      <c r="H1036" s="40">
        <v>974.61</v>
      </c>
      <c r="I1036" s="25"/>
    </row>
    <row r="1037" spans="1:9" x14ac:dyDescent="0.25">
      <c r="A1037" s="18">
        <v>201704515</v>
      </c>
      <c r="B1037" s="19">
        <v>43805</v>
      </c>
      <c r="C1037" s="18" t="s">
        <v>32190</v>
      </c>
      <c r="D1037" s="27" t="s">
        <v>29978</v>
      </c>
      <c r="E1037" s="29">
        <v>43813</v>
      </c>
      <c r="F1037" s="27">
        <v>12</v>
      </c>
      <c r="G1037" s="28">
        <v>13</v>
      </c>
      <c r="H1037" s="40">
        <v>103.04</v>
      </c>
      <c r="I1037" s="25"/>
    </row>
    <row r="1038" spans="1:9" x14ac:dyDescent="0.25">
      <c r="A1038" s="18">
        <v>201806155</v>
      </c>
      <c r="B1038" s="19">
        <v>43805</v>
      </c>
      <c r="C1038" s="18" t="s">
        <v>32187</v>
      </c>
      <c r="D1038" s="27" t="s">
        <v>27894</v>
      </c>
      <c r="E1038" s="29">
        <v>43810</v>
      </c>
      <c r="F1038" s="27">
        <v>16</v>
      </c>
      <c r="G1038" s="28">
        <v>13</v>
      </c>
      <c r="H1038" s="40">
        <v>655.93</v>
      </c>
      <c r="I1038" s="25"/>
    </row>
    <row r="1039" spans="1:9" x14ac:dyDescent="0.25">
      <c r="A1039" s="18">
        <v>201904493</v>
      </c>
      <c r="B1039" s="19">
        <v>43805</v>
      </c>
      <c r="C1039" s="18" t="s">
        <v>32185</v>
      </c>
      <c r="D1039" s="27" t="s">
        <v>28521</v>
      </c>
      <c r="E1039" s="29">
        <v>43815</v>
      </c>
      <c r="F1039" s="27">
        <v>17</v>
      </c>
      <c r="G1039" s="28">
        <v>17</v>
      </c>
      <c r="H1039" s="40">
        <v>1163.0999999999999</v>
      </c>
      <c r="I1039" s="25"/>
    </row>
    <row r="1040" spans="1:9" x14ac:dyDescent="0.25">
      <c r="A1040" s="18">
        <v>201906883</v>
      </c>
      <c r="B1040" s="19">
        <v>43805</v>
      </c>
      <c r="C1040" s="18" t="s">
        <v>32189</v>
      </c>
      <c r="D1040" s="27" t="s">
        <v>29074</v>
      </c>
      <c r="E1040" s="29">
        <v>43813</v>
      </c>
      <c r="F1040" s="27">
        <v>11</v>
      </c>
      <c r="G1040" s="28">
        <v>9</v>
      </c>
      <c r="H1040" s="40">
        <v>250.06</v>
      </c>
      <c r="I1040" s="25"/>
    </row>
    <row r="1041" spans="1:9" x14ac:dyDescent="0.25">
      <c r="A1041" s="18">
        <v>202004229</v>
      </c>
      <c r="B1041" s="19">
        <v>43805</v>
      </c>
      <c r="C1041" s="18" t="s">
        <v>32186</v>
      </c>
      <c r="D1041" s="27" t="s">
        <v>23504</v>
      </c>
      <c r="E1041" s="29">
        <v>43812</v>
      </c>
      <c r="F1041" s="27">
        <v>24</v>
      </c>
      <c r="G1041" s="28">
        <v>11</v>
      </c>
      <c r="H1041" s="40">
        <v>645.38</v>
      </c>
      <c r="I1041" s="25"/>
    </row>
    <row r="1042" spans="1:9" x14ac:dyDescent="0.25">
      <c r="A1042" s="18">
        <v>202007602</v>
      </c>
      <c r="B1042" s="19">
        <v>43805</v>
      </c>
      <c r="C1042" s="18" t="s">
        <v>32188</v>
      </c>
      <c r="D1042" s="27" t="s">
        <v>24878</v>
      </c>
      <c r="E1042" s="29">
        <v>43815</v>
      </c>
      <c r="F1042" s="27">
        <v>8</v>
      </c>
      <c r="G1042" s="28">
        <v>7</v>
      </c>
      <c r="H1042" s="40">
        <v>693.63</v>
      </c>
      <c r="I1042" s="25"/>
    </row>
    <row r="1043" spans="1:9" x14ac:dyDescent="0.25">
      <c r="A1043" s="18">
        <v>202008116</v>
      </c>
      <c r="B1043" s="19">
        <v>43805</v>
      </c>
      <c r="C1043" s="18" t="s">
        <v>32191</v>
      </c>
      <c r="D1043" s="27" t="s">
        <v>24081</v>
      </c>
      <c r="E1043" s="29">
        <v>43812</v>
      </c>
      <c r="F1043" s="27">
        <v>22</v>
      </c>
      <c r="G1043" s="28">
        <v>14</v>
      </c>
      <c r="H1043" s="40">
        <v>1350.03</v>
      </c>
      <c r="I1043" s="25"/>
    </row>
    <row r="1044" spans="1:9" x14ac:dyDescent="0.25">
      <c r="A1044" s="18">
        <v>201603903</v>
      </c>
      <c r="B1044" s="19">
        <v>43806</v>
      </c>
      <c r="C1044" s="18" t="s">
        <v>32194</v>
      </c>
      <c r="D1044" s="27" t="s">
        <v>27576</v>
      </c>
      <c r="E1044" s="29">
        <v>43816</v>
      </c>
      <c r="F1044" s="27">
        <v>7</v>
      </c>
      <c r="G1044" s="28">
        <v>20</v>
      </c>
      <c r="H1044" s="40">
        <v>1311.84</v>
      </c>
      <c r="I1044" s="25"/>
    </row>
    <row r="1045" spans="1:9" x14ac:dyDescent="0.25">
      <c r="A1045" s="18">
        <v>201606499</v>
      </c>
      <c r="B1045" s="19">
        <v>43806</v>
      </c>
      <c r="C1045" s="18" t="s">
        <v>32195</v>
      </c>
      <c r="D1045" s="27" t="s">
        <v>24809</v>
      </c>
      <c r="E1045" s="29">
        <v>43816</v>
      </c>
      <c r="F1045" s="27">
        <v>24</v>
      </c>
      <c r="G1045" s="28">
        <v>14</v>
      </c>
      <c r="H1045" s="40">
        <v>34.25</v>
      </c>
      <c r="I1045" s="25"/>
    </row>
    <row r="1046" spans="1:9" x14ac:dyDescent="0.25">
      <c r="A1046" s="18">
        <v>201700101</v>
      </c>
      <c r="B1046" s="19">
        <v>43806</v>
      </c>
      <c r="C1046" s="18" t="s">
        <v>32197</v>
      </c>
      <c r="D1046" s="27" t="s">
        <v>28005</v>
      </c>
      <c r="E1046" s="29">
        <v>43813</v>
      </c>
      <c r="F1046" s="27">
        <v>21</v>
      </c>
      <c r="G1046" s="28">
        <v>13</v>
      </c>
      <c r="H1046" s="40">
        <v>1148.82</v>
      </c>
      <c r="I1046" s="25"/>
    </row>
    <row r="1047" spans="1:9" x14ac:dyDescent="0.25">
      <c r="A1047" s="18">
        <v>202003574</v>
      </c>
      <c r="B1047" s="19">
        <v>43806</v>
      </c>
      <c r="C1047" s="18" t="s">
        <v>32199</v>
      </c>
      <c r="D1047" s="27" t="s">
        <v>28344</v>
      </c>
      <c r="E1047" s="29">
        <v>43811</v>
      </c>
      <c r="F1047" s="27">
        <v>17</v>
      </c>
      <c r="G1047" s="28">
        <v>3</v>
      </c>
      <c r="H1047" s="40">
        <v>0</v>
      </c>
      <c r="I1047" s="25"/>
    </row>
    <row r="1048" spans="1:9" x14ac:dyDescent="0.25">
      <c r="A1048" s="18">
        <v>202007145</v>
      </c>
      <c r="B1048" s="19">
        <v>43806</v>
      </c>
      <c r="C1048" s="18" t="s">
        <v>32192</v>
      </c>
      <c r="D1048" s="27" t="s">
        <v>27112</v>
      </c>
      <c r="E1048" s="29">
        <v>43816</v>
      </c>
      <c r="F1048" s="27">
        <v>14</v>
      </c>
      <c r="G1048" s="28">
        <v>8</v>
      </c>
      <c r="H1048" s="40">
        <v>112.75</v>
      </c>
      <c r="I1048" s="25"/>
    </row>
    <row r="1049" spans="1:9" x14ac:dyDescent="0.25">
      <c r="A1049" s="18">
        <v>202008902</v>
      </c>
      <c r="B1049" s="19">
        <v>43806</v>
      </c>
      <c r="C1049" s="18" t="s">
        <v>32198</v>
      </c>
      <c r="D1049" s="27" t="s">
        <v>29422</v>
      </c>
      <c r="E1049" s="29">
        <v>43812</v>
      </c>
      <c r="F1049" s="27">
        <v>13</v>
      </c>
      <c r="G1049" s="28">
        <v>4</v>
      </c>
      <c r="H1049" s="40">
        <v>0</v>
      </c>
      <c r="I1049" s="25"/>
    </row>
    <row r="1050" spans="1:9" x14ac:dyDescent="0.25">
      <c r="A1050" s="18">
        <v>202102695</v>
      </c>
      <c r="B1050" s="19">
        <v>43806</v>
      </c>
      <c r="C1050" s="18" t="s">
        <v>32193</v>
      </c>
      <c r="D1050" s="27" t="s">
        <v>29162</v>
      </c>
      <c r="E1050" s="29">
        <v>43811</v>
      </c>
      <c r="F1050" s="27">
        <v>18</v>
      </c>
      <c r="G1050" s="28">
        <v>5</v>
      </c>
      <c r="H1050" s="40">
        <v>267.77999999999997</v>
      </c>
      <c r="I1050" s="25"/>
    </row>
    <row r="1051" spans="1:9" x14ac:dyDescent="0.25">
      <c r="A1051" s="18">
        <v>202103312</v>
      </c>
      <c r="B1051" s="19">
        <v>43806</v>
      </c>
      <c r="C1051" s="18" t="s">
        <v>32196</v>
      </c>
      <c r="D1051" s="27" t="s">
        <v>24720</v>
      </c>
      <c r="E1051" s="29">
        <v>43807</v>
      </c>
      <c r="F1051" s="27">
        <v>8</v>
      </c>
      <c r="G1051" s="28">
        <v>14</v>
      </c>
      <c r="H1051" s="40">
        <v>496.56</v>
      </c>
      <c r="I1051" s="25"/>
    </row>
    <row r="1052" spans="1:9" x14ac:dyDescent="0.25">
      <c r="A1052" s="18">
        <v>201709916</v>
      </c>
      <c r="B1052" s="19">
        <v>43807</v>
      </c>
      <c r="C1052" s="18" t="s">
        <v>32203</v>
      </c>
      <c r="D1052" s="27" t="s">
        <v>24225</v>
      </c>
      <c r="E1052" s="29">
        <v>43815</v>
      </c>
      <c r="F1052" s="27">
        <v>21</v>
      </c>
      <c r="G1052" s="28">
        <v>8</v>
      </c>
      <c r="H1052" s="40">
        <v>176.55</v>
      </c>
      <c r="I1052" s="25"/>
    </row>
    <row r="1053" spans="1:9" x14ac:dyDescent="0.25">
      <c r="A1053" s="18">
        <v>201909521</v>
      </c>
      <c r="B1053" s="19">
        <v>43807</v>
      </c>
      <c r="C1053" s="18" t="s">
        <v>32200</v>
      </c>
      <c r="D1053" s="27" t="s">
        <v>26127</v>
      </c>
      <c r="E1053" s="29">
        <v>43812</v>
      </c>
      <c r="F1053" s="27">
        <v>7</v>
      </c>
      <c r="G1053" s="28">
        <v>1</v>
      </c>
      <c r="H1053" s="40">
        <v>97.17</v>
      </c>
      <c r="I1053" s="25"/>
    </row>
    <row r="1054" spans="1:9" x14ac:dyDescent="0.25">
      <c r="A1054" s="18">
        <v>202002811</v>
      </c>
      <c r="B1054" s="19">
        <v>43807</v>
      </c>
      <c r="C1054" s="18" t="s">
        <v>32201</v>
      </c>
      <c r="D1054" s="27" t="s">
        <v>24969</v>
      </c>
      <c r="E1054" s="29">
        <v>43816</v>
      </c>
      <c r="F1054" s="27">
        <v>12</v>
      </c>
      <c r="G1054" s="28">
        <v>19</v>
      </c>
      <c r="H1054" s="40">
        <v>862.11</v>
      </c>
      <c r="I1054" s="25"/>
    </row>
    <row r="1055" spans="1:9" x14ac:dyDescent="0.25">
      <c r="A1055" s="18">
        <v>202004926</v>
      </c>
      <c r="B1055" s="19">
        <v>43807</v>
      </c>
      <c r="C1055" s="18" t="s">
        <v>32202</v>
      </c>
      <c r="D1055" s="27" t="s">
        <v>28086</v>
      </c>
      <c r="E1055" s="29">
        <v>43813</v>
      </c>
      <c r="F1055" s="27">
        <v>20</v>
      </c>
      <c r="G1055" s="28">
        <v>14</v>
      </c>
      <c r="H1055" s="40">
        <v>633.6</v>
      </c>
      <c r="I1055" s="25"/>
    </row>
    <row r="1056" spans="1:9" x14ac:dyDescent="0.25">
      <c r="A1056" s="18">
        <v>201402718</v>
      </c>
      <c r="B1056" s="19">
        <v>43808</v>
      </c>
      <c r="C1056" s="18" t="s">
        <v>32207</v>
      </c>
      <c r="D1056" s="27" t="s">
        <v>27108</v>
      </c>
      <c r="E1056" s="29">
        <v>43809</v>
      </c>
      <c r="F1056" s="27">
        <v>15</v>
      </c>
      <c r="G1056" s="28">
        <v>8</v>
      </c>
      <c r="H1056" s="40">
        <v>545.79999999999995</v>
      </c>
      <c r="I1056" s="25"/>
    </row>
    <row r="1057" spans="1:9" x14ac:dyDescent="0.25">
      <c r="A1057" s="18">
        <v>201506045</v>
      </c>
      <c r="B1057" s="19">
        <v>43808</v>
      </c>
      <c r="C1057" s="18" t="s">
        <v>32206</v>
      </c>
      <c r="D1057" s="27" t="s">
        <v>29043</v>
      </c>
      <c r="E1057" s="29">
        <v>43817</v>
      </c>
      <c r="F1057" s="27">
        <v>16</v>
      </c>
      <c r="G1057" s="28">
        <v>16</v>
      </c>
      <c r="H1057" s="40">
        <v>376.7</v>
      </c>
      <c r="I1057" s="25"/>
    </row>
    <row r="1058" spans="1:9" x14ac:dyDescent="0.25">
      <c r="A1058" s="18">
        <v>201606201</v>
      </c>
      <c r="B1058" s="19">
        <v>43808</v>
      </c>
      <c r="C1058" s="18" t="s">
        <v>32205</v>
      </c>
      <c r="D1058" s="27" t="s">
        <v>26708</v>
      </c>
      <c r="E1058" s="29">
        <v>43813</v>
      </c>
      <c r="F1058" s="27">
        <v>22</v>
      </c>
      <c r="G1058" s="28">
        <v>17</v>
      </c>
      <c r="H1058" s="40">
        <v>31.46</v>
      </c>
      <c r="I1058" s="25"/>
    </row>
    <row r="1059" spans="1:9" x14ac:dyDescent="0.25">
      <c r="A1059" s="18">
        <v>201806175</v>
      </c>
      <c r="B1059" s="19">
        <v>43808</v>
      </c>
      <c r="C1059" s="18" t="s">
        <v>32208</v>
      </c>
      <c r="D1059" s="27" t="s">
        <v>27174</v>
      </c>
      <c r="E1059" s="29">
        <v>43808</v>
      </c>
      <c r="F1059" s="27">
        <v>8</v>
      </c>
      <c r="G1059" s="28">
        <v>5</v>
      </c>
      <c r="H1059" s="40">
        <v>277.58</v>
      </c>
      <c r="I1059" s="25"/>
    </row>
    <row r="1060" spans="1:9" x14ac:dyDescent="0.25">
      <c r="A1060" s="18">
        <v>201907281</v>
      </c>
      <c r="B1060" s="19">
        <v>43808</v>
      </c>
      <c r="C1060" s="18" t="s">
        <v>32204</v>
      </c>
      <c r="D1060" s="27" t="s">
        <v>23303</v>
      </c>
      <c r="E1060" s="29">
        <v>43817</v>
      </c>
      <c r="F1060" s="27">
        <v>20</v>
      </c>
      <c r="G1060" s="28">
        <v>11</v>
      </c>
      <c r="H1060" s="40">
        <v>332.98</v>
      </c>
      <c r="I1060" s="25"/>
    </row>
    <row r="1061" spans="1:9" x14ac:dyDescent="0.25">
      <c r="A1061" s="18">
        <v>201603694</v>
      </c>
      <c r="B1061" s="19">
        <v>43809</v>
      </c>
      <c r="C1061" s="18" t="s">
        <v>32218</v>
      </c>
      <c r="D1061" s="27" t="s">
        <v>25167</v>
      </c>
      <c r="E1061" s="29">
        <v>43818</v>
      </c>
      <c r="F1061" s="27">
        <v>16</v>
      </c>
      <c r="G1061" s="28">
        <v>20</v>
      </c>
      <c r="H1061" s="40">
        <v>1265.1600000000001</v>
      </c>
      <c r="I1061" s="25"/>
    </row>
    <row r="1062" spans="1:9" x14ac:dyDescent="0.25">
      <c r="A1062" s="18">
        <v>201705580</v>
      </c>
      <c r="B1062" s="19">
        <v>43809</v>
      </c>
      <c r="C1062" s="18" t="s">
        <v>32211</v>
      </c>
      <c r="D1062" s="27" t="s">
        <v>29370</v>
      </c>
      <c r="E1062" s="29">
        <v>43818</v>
      </c>
      <c r="F1062" s="27">
        <v>22</v>
      </c>
      <c r="G1062" s="28">
        <v>20</v>
      </c>
      <c r="H1062" s="40">
        <v>193.4</v>
      </c>
      <c r="I1062" s="25"/>
    </row>
    <row r="1063" spans="1:9" x14ac:dyDescent="0.25">
      <c r="A1063" s="18">
        <v>201705580</v>
      </c>
      <c r="B1063" s="19">
        <v>43809</v>
      </c>
      <c r="C1063" s="18" t="s">
        <v>32212</v>
      </c>
      <c r="D1063" s="27" t="s">
        <v>27267</v>
      </c>
      <c r="E1063" s="29">
        <v>43813</v>
      </c>
      <c r="F1063" s="27">
        <v>19</v>
      </c>
      <c r="G1063" s="28">
        <v>4</v>
      </c>
      <c r="H1063" s="40">
        <v>30.16</v>
      </c>
      <c r="I1063" s="25"/>
    </row>
    <row r="1064" spans="1:9" x14ac:dyDescent="0.25">
      <c r="A1064" s="18">
        <v>201705591</v>
      </c>
      <c r="B1064" s="19">
        <v>43809</v>
      </c>
      <c r="C1064" s="18" t="s">
        <v>32215</v>
      </c>
      <c r="D1064" s="27" t="s">
        <v>25271</v>
      </c>
      <c r="E1064" s="29">
        <v>43809</v>
      </c>
      <c r="F1064" s="27">
        <v>23</v>
      </c>
      <c r="G1064" s="28">
        <v>14</v>
      </c>
      <c r="H1064" s="40">
        <v>991.53</v>
      </c>
      <c r="I1064" s="25"/>
    </row>
    <row r="1065" spans="1:9" x14ac:dyDescent="0.25">
      <c r="A1065" s="18">
        <v>201705616</v>
      </c>
      <c r="B1065" s="19">
        <v>43809</v>
      </c>
      <c r="C1065" s="18" t="s">
        <v>32214</v>
      </c>
      <c r="D1065" s="27" t="s">
        <v>30632</v>
      </c>
      <c r="E1065" s="29">
        <v>43815</v>
      </c>
      <c r="F1065" s="27">
        <v>23</v>
      </c>
      <c r="G1065" s="28">
        <v>10</v>
      </c>
      <c r="H1065" s="40">
        <v>686.08</v>
      </c>
      <c r="I1065" s="25"/>
    </row>
    <row r="1066" spans="1:9" x14ac:dyDescent="0.25">
      <c r="A1066" s="18">
        <v>201904798</v>
      </c>
      <c r="B1066" s="19">
        <v>43809</v>
      </c>
      <c r="C1066" s="18" t="s">
        <v>32209</v>
      </c>
      <c r="D1066" s="27" t="s">
        <v>27737</v>
      </c>
      <c r="E1066" s="29">
        <v>43810</v>
      </c>
      <c r="F1066" s="27">
        <v>24</v>
      </c>
      <c r="G1066" s="28">
        <v>11</v>
      </c>
      <c r="H1066" s="40">
        <v>189.92</v>
      </c>
      <c r="I1066" s="25"/>
    </row>
    <row r="1067" spans="1:9" x14ac:dyDescent="0.25">
      <c r="A1067" s="18">
        <v>202003142</v>
      </c>
      <c r="B1067" s="19">
        <v>43809</v>
      </c>
      <c r="C1067" s="18" t="s">
        <v>32210</v>
      </c>
      <c r="D1067" s="27" t="s">
        <v>28165</v>
      </c>
      <c r="E1067" s="29">
        <v>43818</v>
      </c>
      <c r="F1067" s="27">
        <v>15</v>
      </c>
      <c r="G1067" s="28">
        <v>10</v>
      </c>
      <c r="H1067" s="40">
        <v>958.98</v>
      </c>
      <c r="I1067" s="25"/>
    </row>
    <row r="1068" spans="1:9" x14ac:dyDescent="0.25">
      <c r="A1068" s="18">
        <v>202005592</v>
      </c>
      <c r="B1068" s="19">
        <v>43809</v>
      </c>
      <c r="C1068" s="18" t="s">
        <v>32217</v>
      </c>
      <c r="D1068" s="27" t="s">
        <v>29902</v>
      </c>
      <c r="E1068" s="29">
        <v>43813</v>
      </c>
      <c r="F1068" s="27">
        <v>18</v>
      </c>
      <c r="G1068" s="28">
        <v>8</v>
      </c>
      <c r="H1068" s="40">
        <v>134.25</v>
      </c>
      <c r="I1068" s="25"/>
    </row>
    <row r="1069" spans="1:9" x14ac:dyDescent="0.25">
      <c r="A1069" s="18">
        <v>202006381</v>
      </c>
      <c r="B1069" s="19">
        <v>43809</v>
      </c>
      <c r="C1069" s="18" t="s">
        <v>32213</v>
      </c>
      <c r="D1069" s="27" t="s">
        <v>29128</v>
      </c>
      <c r="E1069" s="29">
        <v>43815</v>
      </c>
      <c r="F1069" s="27">
        <v>8</v>
      </c>
      <c r="G1069" s="28">
        <v>17</v>
      </c>
      <c r="H1069" s="40">
        <v>1242.21</v>
      </c>
      <c r="I1069" s="25"/>
    </row>
    <row r="1070" spans="1:9" x14ac:dyDescent="0.25">
      <c r="A1070" s="18">
        <v>202006613</v>
      </c>
      <c r="B1070" s="19">
        <v>43809</v>
      </c>
      <c r="C1070" s="18" t="s">
        <v>32216</v>
      </c>
      <c r="D1070" s="27" t="s">
        <v>27210</v>
      </c>
      <c r="E1070" s="29">
        <v>43811</v>
      </c>
      <c r="F1070" s="27">
        <v>18</v>
      </c>
      <c r="G1070" s="28">
        <v>20</v>
      </c>
      <c r="H1070" s="40">
        <v>1258.28</v>
      </c>
      <c r="I1070" s="25"/>
    </row>
    <row r="1071" spans="1:9" x14ac:dyDescent="0.25">
      <c r="A1071" s="18">
        <v>202009538</v>
      </c>
      <c r="B1071" s="19">
        <v>43809</v>
      </c>
      <c r="C1071" s="18" t="s">
        <v>32219</v>
      </c>
      <c r="D1071" s="27" t="s">
        <v>27676</v>
      </c>
      <c r="E1071" s="29">
        <v>43816</v>
      </c>
      <c r="F1071" s="27">
        <v>11</v>
      </c>
      <c r="G1071" s="28">
        <v>3</v>
      </c>
      <c r="H1071" s="40">
        <v>280.89</v>
      </c>
      <c r="I1071" s="25"/>
    </row>
    <row r="1072" spans="1:9" x14ac:dyDescent="0.25">
      <c r="A1072" s="18">
        <v>201709916</v>
      </c>
      <c r="B1072" s="19">
        <v>43810</v>
      </c>
      <c r="C1072" s="18" t="s">
        <v>32221</v>
      </c>
      <c r="D1072" s="27" t="s">
        <v>26862</v>
      </c>
      <c r="E1072" s="29">
        <v>43812</v>
      </c>
      <c r="F1072" s="27">
        <v>19</v>
      </c>
      <c r="G1072" s="28">
        <v>13</v>
      </c>
      <c r="H1072" s="40">
        <v>979.47</v>
      </c>
      <c r="I1072" s="25"/>
    </row>
    <row r="1073" spans="1:9" x14ac:dyDescent="0.25">
      <c r="A1073" s="18">
        <v>201800700</v>
      </c>
      <c r="B1073" s="19">
        <v>43810</v>
      </c>
      <c r="C1073" s="18" t="s">
        <v>32225</v>
      </c>
      <c r="D1073" s="27" t="s">
        <v>28417</v>
      </c>
      <c r="E1073" s="29">
        <v>43816</v>
      </c>
      <c r="F1073" s="27">
        <v>15</v>
      </c>
      <c r="G1073" s="28">
        <v>7</v>
      </c>
      <c r="H1073" s="40">
        <v>380.91</v>
      </c>
      <c r="I1073" s="25"/>
    </row>
    <row r="1074" spans="1:9" x14ac:dyDescent="0.25">
      <c r="A1074" s="18">
        <v>201800700</v>
      </c>
      <c r="B1074" s="19">
        <v>43810</v>
      </c>
      <c r="C1074" s="18" t="s">
        <v>32226</v>
      </c>
      <c r="D1074" s="27" t="s">
        <v>29250</v>
      </c>
      <c r="E1074" s="29">
        <v>43820</v>
      </c>
      <c r="F1074" s="27">
        <v>23</v>
      </c>
      <c r="G1074" s="28">
        <v>10</v>
      </c>
      <c r="H1074" s="40">
        <v>765.72</v>
      </c>
      <c r="I1074" s="25"/>
    </row>
    <row r="1075" spans="1:9" x14ac:dyDescent="0.25">
      <c r="A1075" s="18">
        <v>201907107</v>
      </c>
      <c r="B1075" s="19">
        <v>43810</v>
      </c>
      <c r="C1075" s="18" t="s">
        <v>32224</v>
      </c>
      <c r="D1075" s="27" t="s">
        <v>28154</v>
      </c>
      <c r="E1075" s="29">
        <v>43818</v>
      </c>
      <c r="F1075" s="27">
        <v>14</v>
      </c>
      <c r="G1075" s="28">
        <v>10</v>
      </c>
      <c r="H1075" s="40">
        <v>622.38</v>
      </c>
      <c r="I1075" s="25"/>
    </row>
    <row r="1076" spans="1:9" x14ac:dyDescent="0.25">
      <c r="A1076" s="18">
        <v>201907424</v>
      </c>
      <c r="B1076" s="19">
        <v>43810</v>
      </c>
      <c r="C1076" s="18" t="s">
        <v>32227</v>
      </c>
      <c r="D1076" s="27" t="s">
        <v>23327</v>
      </c>
      <c r="E1076" s="29">
        <v>43817</v>
      </c>
      <c r="F1076" s="27">
        <v>10</v>
      </c>
      <c r="G1076" s="28">
        <v>8</v>
      </c>
      <c r="H1076" s="40">
        <v>728.17</v>
      </c>
      <c r="I1076" s="25"/>
    </row>
    <row r="1077" spans="1:9" x14ac:dyDescent="0.25">
      <c r="A1077" s="18">
        <v>202004343</v>
      </c>
      <c r="B1077" s="19">
        <v>43810</v>
      </c>
      <c r="C1077" s="18" t="s">
        <v>32222</v>
      </c>
      <c r="D1077" s="27" t="s">
        <v>24028</v>
      </c>
      <c r="E1077" s="29">
        <v>43819</v>
      </c>
      <c r="F1077" s="27">
        <v>18</v>
      </c>
      <c r="G1077" s="28">
        <v>11</v>
      </c>
      <c r="H1077" s="40">
        <v>578.16999999999996</v>
      </c>
      <c r="I1077" s="25"/>
    </row>
    <row r="1078" spans="1:9" x14ac:dyDescent="0.25">
      <c r="A1078" s="18">
        <v>202006388</v>
      </c>
      <c r="B1078" s="19">
        <v>43810</v>
      </c>
      <c r="C1078" s="18" t="s">
        <v>32223</v>
      </c>
      <c r="D1078" s="27" t="s">
        <v>27429</v>
      </c>
      <c r="E1078" s="29">
        <v>43820</v>
      </c>
      <c r="F1078" s="27">
        <v>18</v>
      </c>
      <c r="G1078" s="28">
        <v>8</v>
      </c>
      <c r="H1078" s="40">
        <v>738.79</v>
      </c>
      <c r="I1078" s="25"/>
    </row>
    <row r="1079" spans="1:9" x14ac:dyDescent="0.25">
      <c r="A1079" s="18">
        <v>202007216</v>
      </c>
      <c r="B1079" s="19">
        <v>43810</v>
      </c>
      <c r="C1079" s="18" t="s">
        <v>32228</v>
      </c>
      <c r="D1079" s="27" t="s">
        <v>24053</v>
      </c>
      <c r="E1079" s="29">
        <v>43811</v>
      </c>
      <c r="F1079" s="27">
        <v>9</v>
      </c>
      <c r="G1079" s="28">
        <v>7</v>
      </c>
      <c r="H1079" s="40">
        <v>530.67999999999995</v>
      </c>
      <c r="I1079" s="25"/>
    </row>
    <row r="1080" spans="1:9" x14ac:dyDescent="0.25">
      <c r="A1080" s="18">
        <v>202008206</v>
      </c>
      <c r="B1080" s="19">
        <v>43810</v>
      </c>
      <c r="C1080" s="18" t="s">
        <v>32220</v>
      </c>
      <c r="D1080" s="27" t="s">
        <v>29388</v>
      </c>
      <c r="E1080" s="29">
        <v>43814</v>
      </c>
      <c r="F1080" s="27">
        <v>21</v>
      </c>
      <c r="G1080" s="28">
        <v>15</v>
      </c>
      <c r="H1080" s="40">
        <v>189.52</v>
      </c>
      <c r="I1080" s="25"/>
    </row>
    <row r="1081" spans="1:9" x14ac:dyDescent="0.25">
      <c r="A1081" s="18">
        <v>201704797</v>
      </c>
      <c r="B1081" s="19">
        <v>43811</v>
      </c>
      <c r="C1081" s="18" t="s">
        <v>32233</v>
      </c>
      <c r="D1081" s="27" t="s">
        <v>28874</v>
      </c>
      <c r="E1081" s="29">
        <v>43817</v>
      </c>
      <c r="F1081" s="27">
        <v>24</v>
      </c>
      <c r="G1081" s="28">
        <v>4</v>
      </c>
      <c r="H1081" s="40">
        <v>162.15</v>
      </c>
      <c r="I1081" s="25"/>
    </row>
    <row r="1082" spans="1:9" x14ac:dyDescent="0.25">
      <c r="A1082" s="18">
        <v>201706052</v>
      </c>
      <c r="B1082" s="19">
        <v>43811</v>
      </c>
      <c r="C1082" s="18" t="s">
        <v>32232</v>
      </c>
      <c r="D1082" s="27" t="s">
        <v>23196</v>
      </c>
      <c r="E1082" s="29">
        <v>43821</v>
      </c>
      <c r="F1082" s="27">
        <v>7</v>
      </c>
      <c r="G1082" s="28">
        <v>17</v>
      </c>
      <c r="H1082" s="40">
        <v>465.48</v>
      </c>
      <c r="I1082" s="25"/>
    </row>
    <row r="1083" spans="1:9" x14ac:dyDescent="0.25">
      <c r="A1083" s="18">
        <v>202000163</v>
      </c>
      <c r="B1083" s="19">
        <v>43811</v>
      </c>
      <c r="C1083" s="18" t="s">
        <v>32229</v>
      </c>
      <c r="D1083" s="27" t="s">
        <v>26731</v>
      </c>
      <c r="E1083" s="29">
        <v>43812</v>
      </c>
      <c r="F1083" s="27">
        <v>8</v>
      </c>
      <c r="G1083" s="28">
        <v>13</v>
      </c>
      <c r="H1083" s="40">
        <v>27.63</v>
      </c>
      <c r="I1083" s="25"/>
    </row>
    <row r="1084" spans="1:9" x14ac:dyDescent="0.25">
      <c r="A1084" s="18">
        <v>202005356</v>
      </c>
      <c r="B1084" s="19">
        <v>43811</v>
      </c>
      <c r="C1084" s="18" t="s">
        <v>32234</v>
      </c>
      <c r="D1084" s="27" t="s">
        <v>25816</v>
      </c>
      <c r="E1084" s="29">
        <v>43819</v>
      </c>
      <c r="F1084" s="27">
        <v>18</v>
      </c>
      <c r="G1084" s="28">
        <v>13</v>
      </c>
      <c r="H1084" s="40">
        <v>895.89</v>
      </c>
      <c r="I1084" s="25"/>
    </row>
    <row r="1085" spans="1:9" x14ac:dyDescent="0.25">
      <c r="A1085" s="18">
        <v>202005536</v>
      </c>
      <c r="B1085" s="19">
        <v>43811</v>
      </c>
      <c r="C1085" s="18" t="s">
        <v>32230</v>
      </c>
      <c r="D1085" s="27" t="s">
        <v>30126</v>
      </c>
      <c r="E1085" s="29">
        <v>43818</v>
      </c>
      <c r="F1085" s="27">
        <v>23</v>
      </c>
      <c r="G1085" s="28">
        <v>15</v>
      </c>
      <c r="H1085" s="40">
        <v>209.97</v>
      </c>
      <c r="I1085" s="25"/>
    </row>
    <row r="1086" spans="1:9" x14ac:dyDescent="0.25">
      <c r="A1086" s="18">
        <v>202005536</v>
      </c>
      <c r="B1086" s="19">
        <v>43811</v>
      </c>
      <c r="C1086" s="18" t="s">
        <v>32231</v>
      </c>
      <c r="D1086" s="27" t="s">
        <v>26438</v>
      </c>
      <c r="E1086" s="29">
        <v>43812</v>
      </c>
      <c r="F1086" s="27">
        <v>24</v>
      </c>
      <c r="G1086" s="28">
        <v>11</v>
      </c>
      <c r="H1086" s="40">
        <v>397.81</v>
      </c>
      <c r="I1086" s="25"/>
    </row>
    <row r="1087" spans="1:9" x14ac:dyDescent="0.25">
      <c r="A1087" s="18">
        <v>201405015</v>
      </c>
      <c r="B1087" s="19">
        <v>43812</v>
      </c>
      <c r="C1087" s="18" t="s">
        <v>32237</v>
      </c>
      <c r="D1087" s="27" t="s">
        <v>24968</v>
      </c>
      <c r="E1087" s="29">
        <v>43819</v>
      </c>
      <c r="F1087" s="27">
        <v>24</v>
      </c>
      <c r="G1087" s="28">
        <v>11</v>
      </c>
      <c r="H1087" s="40">
        <v>1067.3399999999999</v>
      </c>
      <c r="I1087" s="25"/>
    </row>
    <row r="1088" spans="1:9" x14ac:dyDescent="0.25">
      <c r="A1088" s="18">
        <v>201806757</v>
      </c>
      <c r="B1088" s="19">
        <v>43812</v>
      </c>
      <c r="C1088" s="18" t="s">
        <v>32235</v>
      </c>
      <c r="D1088" s="27" t="s">
        <v>29702</v>
      </c>
      <c r="E1088" s="29">
        <v>43815</v>
      </c>
      <c r="F1088" s="27">
        <v>18</v>
      </c>
      <c r="G1088" s="28">
        <v>1</v>
      </c>
      <c r="H1088" s="40">
        <v>24.27</v>
      </c>
      <c r="I1088" s="25"/>
    </row>
    <row r="1089" spans="1:9" x14ac:dyDescent="0.25">
      <c r="A1089" s="18">
        <v>201904507</v>
      </c>
      <c r="B1089" s="19">
        <v>43812</v>
      </c>
      <c r="C1089" s="18" t="s">
        <v>32236</v>
      </c>
      <c r="D1089" s="27" t="s">
        <v>29824</v>
      </c>
      <c r="E1089" s="29">
        <v>43817</v>
      </c>
      <c r="F1089" s="27">
        <v>22</v>
      </c>
      <c r="G1089" s="28">
        <v>6</v>
      </c>
      <c r="H1089" s="40">
        <v>582.02</v>
      </c>
      <c r="I1089" s="25"/>
    </row>
    <row r="1090" spans="1:9" x14ac:dyDescent="0.25">
      <c r="A1090" s="18">
        <v>201604686</v>
      </c>
      <c r="B1090" s="19">
        <v>43813</v>
      </c>
      <c r="C1090" s="18" t="s">
        <v>32240</v>
      </c>
      <c r="D1090" s="27" t="s">
        <v>24999</v>
      </c>
      <c r="E1090" s="29">
        <v>43816</v>
      </c>
      <c r="F1090" s="27">
        <v>19</v>
      </c>
      <c r="G1090" s="28">
        <v>4</v>
      </c>
      <c r="H1090" s="40">
        <v>283.8</v>
      </c>
      <c r="I1090" s="25"/>
    </row>
    <row r="1091" spans="1:9" x14ac:dyDescent="0.25">
      <c r="A1091" s="18">
        <v>201907872</v>
      </c>
      <c r="B1091" s="19">
        <v>43813</v>
      </c>
      <c r="C1091" s="18" t="s">
        <v>32239</v>
      </c>
      <c r="D1091" s="27" t="s">
        <v>27301</v>
      </c>
      <c r="E1091" s="29">
        <v>43816</v>
      </c>
      <c r="F1091" s="27">
        <v>9</v>
      </c>
      <c r="G1091" s="28">
        <v>1</v>
      </c>
      <c r="H1091" s="40">
        <v>21.57</v>
      </c>
      <c r="I1091" s="25"/>
    </row>
    <row r="1092" spans="1:9" x14ac:dyDescent="0.25">
      <c r="A1092" s="18">
        <v>202005209</v>
      </c>
      <c r="B1092" s="19">
        <v>43813</v>
      </c>
      <c r="C1092" s="18" t="s">
        <v>32238</v>
      </c>
      <c r="D1092" s="27" t="s">
        <v>26088</v>
      </c>
      <c r="E1092" s="29">
        <v>43821</v>
      </c>
      <c r="F1092" s="27">
        <v>24</v>
      </c>
      <c r="G1092" s="28">
        <v>20</v>
      </c>
      <c r="H1092" s="40">
        <v>1623.34</v>
      </c>
      <c r="I1092" s="25"/>
    </row>
    <row r="1093" spans="1:9" x14ac:dyDescent="0.25">
      <c r="A1093" s="18">
        <v>202007216</v>
      </c>
      <c r="B1093" s="19">
        <v>43813</v>
      </c>
      <c r="C1093" s="18" t="s">
        <v>32241</v>
      </c>
      <c r="D1093" s="27" t="s">
        <v>26244</v>
      </c>
      <c r="E1093" s="29">
        <v>43821</v>
      </c>
      <c r="F1093" s="27">
        <v>20</v>
      </c>
      <c r="G1093" s="28">
        <v>7</v>
      </c>
      <c r="H1093" s="40">
        <v>549.55999999999995</v>
      </c>
      <c r="I1093" s="25"/>
    </row>
    <row r="1094" spans="1:9" x14ac:dyDescent="0.25">
      <c r="A1094" s="18">
        <v>202008397</v>
      </c>
      <c r="B1094" s="19">
        <v>43813</v>
      </c>
      <c r="C1094" s="18" t="s">
        <v>32242</v>
      </c>
      <c r="D1094" s="27" t="s">
        <v>28560</v>
      </c>
      <c r="E1094" s="29">
        <v>43821</v>
      </c>
      <c r="F1094" s="27">
        <v>17</v>
      </c>
      <c r="G1094" s="28">
        <v>17</v>
      </c>
      <c r="H1094" s="40">
        <v>340.33</v>
      </c>
      <c r="I1094" s="25"/>
    </row>
    <row r="1095" spans="1:9" x14ac:dyDescent="0.25">
      <c r="A1095" s="18">
        <v>201505519</v>
      </c>
      <c r="B1095" s="19">
        <v>43814</v>
      </c>
      <c r="C1095" s="18" t="s">
        <v>32250</v>
      </c>
      <c r="D1095" s="27" t="s">
        <v>30572</v>
      </c>
      <c r="E1095" s="29">
        <v>43815</v>
      </c>
      <c r="F1095" s="27">
        <v>18</v>
      </c>
      <c r="G1095" s="28">
        <v>4</v>
      </c>
      <c r="H1095" s="40">
        <v>224.47</v>
      </c>
      <c r="I1095" s="25"/>
    </row>
    <row r="1096" spans="1:9" x14ac:dyDescent="0.25">
      <c r="A1096" s="18">
        <v>201706956</v>
      </c>
      <c r="B1096" s="19">
        <v>43814</v>
      </c>
      <c r="C1096" s="18" t="s">
        <v>32248</v>
      </c>
      <c r="D1096" s="27" t="s">
        <v>23110</v>
      </c>
      <c r="E1096" s="29">
        <v>43822</v>
      </c>
      <c r="F1096" s="27">
        <v>16</v>
      </c>
      <c r="G1096" s="28">
        <v>6</v>
      </c>
      <c r="H1096" s="40">
        <v>256.06</v>
      </c>
      <c r="I1096" s="25"/>
    </row>
    <row r="1097" spans="1:9" x14ac:dyDescent="0.25">
      <c r="A1097" s="18">
        <v>201806629</v>
      </c>
      <c r="B1097" s="19">
        <v>43814</v>
      </c>
      <c r="C1097" s="18" t="s">
        <v>32244</v>
      </c>
      <c r="D1097" s="27" t="s">
        <v>30896</v>
      </c>
      <c r="E1097" s="29">
        <v>43818</v>
      </c>
      <c r="F1097" s="27">
        <v>13</v>
      </c>
      <c r="G1097" s="28">
        <v>6</v>
      </c>
      <c r="H1097" s="40">
        <v>357.79</v>
      </c>
      <c r="I1097" s="25"/>
    </row>
    <row r="1098" spans="1:9" x14ac:dyDescent="0.25">
      <c r="A1098" s="18">
        <v>201806629</v>
      </c>
      <c r="B1098" s="19">
        <v>43814</v>
      </c>
      <c r="C1098" s="18" t="s">
        <v>32245</v>
      </c>
      <c r="D1098" s="27" t="s">
        <v>26071</v>
      </c>
      <c r="E1098" s="29">
        <v>43821</v>
      </c>
      <c r="F1098" s="27">
        <v>19</v>
      </c>
      <c r="G1098" s="28">
        <v>2</v>
      </c>
      <c r="H1098" s="40">
        <v>33.51</v>
      </c>
      <c r="I1098" s="25"/>
    </row>
    <row r="1099" spans="1:9" x14ac:dyDescent="0.25">
      <c r="A1099" s="18">
        <v>201808613</v>
      </c>
      <c r="B1099" s="19">
        <v>43814</v>
      </c>
      <c r="C1099" s="18" t="s">
        <v>32247</v>
      </c>
      <c r="D1099" s="27" t="s">
        <v>26063</v>
      </c>
      <c r="E1099" s="29">
        <v>43818</v>
      </c>
      <c r="F1099" s="27">
        <v>22</v>
      </c>
      <c r="G1099" s="28">
        <v>7</v>
      </c>
      <c r="H1099" s="40">
        <v>127.69</v>
      </c>
      <c r="I1099" s="25"/>
    </row>
    <row r="1100" spans="1:9" x14ac:dyDescent="0.25">
      <c r="A1100" s="18">
        <v>201904865</v>
      </c>
      <c r="B1100" s="19">
        <v>43814</v>
      </c>
      <c r="C1100" s="18" t="s">
        <v>32252</v>
      </c>
      <c r="D1100" s="27" t="s">
        <v>25747</v>
      </c>
      <c r="E1100" s="29">
        <v>43820</v>
      </c>
      <c r="F1100" s="27">
        <v>21</v>
      </c>
      <c r="G1100" s="28">
        <v>14</v>
      </c>
      <c r="H1100" s="40">
        <v>507.53</v>
      </c>
      <c r="I1100" s="25"/>
    </row>
    <row r="1101" spans="1:9" x14ac:dyDescent="0.25">
      <c r="A1101" s="18">
        <v>201904952</v>
      </c>
      <c r="B1101" s="19">
        <v>43814</v>
      </c>
      <c r="C1101" s="18" t="s">
        <v>32249</v>
      </c>
      <c r="D1101" s="27" t="s">
        <v>27700</v>
      </c>
      <c r="E1101" s="29">
        <v>43820</v>
      </c>
      <c r="F1101" s="27">
        <v>18</v>
      </c>
      <c r="G1101" s="28">
        <v>10</v>
      </c>
      <c r="H1101" s="40">
        <v>381.41</v>
      </c>
      <c r="I1101" s="25"/>
    </row>
    <row r="1102" spans="1:9" x14ac:dyDescent="0.25">
      <c r="A1102" s="18">
        <v>201907771</v>
      </c>
      <c r="B1102" s="19">
        <v>43814</v>
      </c>
      <c r="C1102" s="18" t="s">
        <v>32243</v>
      </c>
      <c r="D1102" s="27" t="s">
        <v>26190</v>
      </c>
      <c r="E1102" s="29">
        <v>43823</v>
      </c>
      <c r="F1102" s="27">
        <v>9</v>
      </c>
      <c r="G1102" s="28">
        <v>13</v>
      </c>
      <c r="H1102" s="40">
        <v>125.81</v>
      </c>
      <c r="I1102" s="25"/>
    </row>
    <row r="1103" spans="1:9" x14ac:dyDescent="0.25">
      <c r="A1103" s="18">
        <v>202005692</v>
      </c>
      <c r="B1103" s="19">
        <v>43814</v>
      </c>
      <c r="C1103" s="18" t="s">
        <v>32251</v>
      </c>
      <c r="D1103" s="27" t="s">
        <v>24943</v>
      </c>
      <c r="E1103" s="29">
        <v>43818</v>
      </c>
      <c r="F1103" s="27">
        <v>11</v>
      </c>
      <c r="G1103" s="28">
        <v>2</v>
      </c>
      <c r="H1103" s="40">
        <v>183.73</v>
      </c>
      <c r="I1103" s="25"/>
    </row>
    <row r="1104" spans="1:9" x14ac:dyDescent="0.25">
      <c r="A1104" s="18">
        <v>202005692</v>
      </c>
      <c r="B1104" s="19">
        <v>43814</v>
      </c>
      <c r="C1104" s="18" t="s">
        <v>32253</v>
      </c>
      <c r="D1104" s="27" t="s">
        <v>25018</v>
      </c>
      <c r="E1104" s="29">
        <v>43819</v>
      </c>
      <c r="F1104" s="27">
        <v>13</v>
      </c>
      <c r="G1104" s="28">
        <v>12</v>
      </c>
      <c r="H1104" s="40">
        <v>997.15</v>
      </c>
      <c r="I1104" s="25"/>
    </row>
    <row r="1105" spans="1:9" x14ac:dyDescent="0.25">
      <c r="A1105" s="18">
        <v>202008397</v>
      </c>
      <c r="B1105" s="19">
        <v>43814</v>
      </c>
      <c r="C1105" s="18" t="s">
        <v>32246</v>
      </c>
      <c r="D1105" s="27" t="s">
        <v>28477</v>
      </c>
      <c r="E1105" s="29">
        <v>43814</v>
      </c>
      <c r="F1105" s="27">
        <v>17</v>
      </c>
      <c r="G1105" s="28">
        <v>6</v>
      </c>
      <c r="H1105" s="40">
        <v>514.07000000000005</v>
      </c>
      <c r="I1105" s="25"/>
    </row>
    <row r="1106" spans="1:9" x14ac:dyDescent="0.25">
      <c r="A1106" s="18">
        <v>201307032</v>
      </c>
      <c r="B1106" s="19">
        <v>43815</v>
      </c>
      <c r="C1106" s="18" t="s">
        <v>32257</v>
      </c>
      <c r="D1106" s="27" t="s">
        <v>24004</v>
      </c>
      <c r="E1106" s="29">
        <v>43820</v>
      </c>
      <c r="F1106" s="27">
        <v>19</v>
      </c>
      <c r="G1106" s="28">
        <v>14</v>
      </c>
      <c r="H1106" s="40">
        <v>987.24</v>
      </c>
      <c r="I1106" s="25"/>
    </row>
    <row r="1107" spans="1:9" x14ac:dyDescent="0.25">
      <c r="A1107" s="18">
        <v>201806345</v>
      </c>
      <c r="B1107" s="19">
        <v>43815</v>
      </c>
      <c r="C1107" s="18" t="s">
        <v>32258</v>
      </c>
      <c r="D1107" s="27" t="s">
        <v>26302</v>
      </c>
      <c r="E1107" s="29">
        <v>43817</v>
      </c>
      <c r="F1107" s="27">
        <v>9</v>
      </c>
      <c r="G1107" s="28">
        <v>16</v>
      </c>
      <c r="H1107" s="40">
        <v>671.49</v>
      </c>
      <c r="I1107" s="25"/>
    </row>
    <row r="1108" spans="1:9" x14ac:dyDescent="0.25">
      <c r="A1108" s="18">
        <v>201806345</v>
      </c>
      <c r="B1108" s="19">
        <v>43815</v>
      </c>
      <c r="C1108" s="18" t="s">
        <v>32259</v>
      </c>
      <c r="D1108" s="27" t="s">
        <v>25464</v>
      </c>
      <c r="E1108" s="29">
        <v>43818</v>
      </c>
      <c r="F1108" s="27">
        <v>20</v>
      </c>
      <c r="G1108" s="28">
        <v>8</v>
      </c>
      <c r="H1108" s="40">
        <v>136.54</v>
      </c>
      <c r="I1108" s="25"/>
    </row>
    <row r="1109" spans="1:9" x14ac:dyDescent="0.25">
      <c r="A1109" s="18">
        <v>201806392</v>
      </c>
      <c r="B1109" s="19">
        <v>43815</v>
      </c>
      <c r="C1109" s="18" t="s">
        <v>32256</v>
      </c>
      <c r="D1109" s="27" t="s">
        <v>29870</v>
      </c>
      <c r="E1109" s="29">
        <v>43815</v>
      </c>
      <c r="F1109" s="27">
        <v>12</v>
      </c>
      <c r="G1109" s="28">
        <v>10</v>
      </c>
      <c r="H1109" s="40">
        <v>957.55</v>
      </c>
      <c r="I1109" s="25"/>
    </row>
    <row r="1110" spans="1:9" x14ac:dyDescent="0.25">
      <c r="A1110" s="18">
        <v>201905097</v>
      </c>
      <c r="B1110" s="19">
        <v>43815</v>
      </c>
      <c r="C1110" s="18" t="s">
        <v>32260</v>
      </c>
      <c r="D1110" s="27" t="s">
        <v>24958</v>
      </c>
      <c r="E1110" s="29">
        <v>43816</v>
      </c>
      <c r="F1110" s="27">
        <v>15</v>
      </c>
      <c r="G1110" s="28">
        <v>15</v>
      </c>
      <c r="H1110" s="40">
        <v>133.31</v>
      </c>
      <c r="I1110" s="25"/>
    </row>
    <row r="1111" spans="1:9" x14ac:dyDescent="0.25">
      <c r="A1111" s="18">
        <v>201909935</v>
      </c>
      <c r="B1111" s="19">
        <v>43815</v>
      </c>
      <c r="C1111" s="18" t="s">
        <v>32254</v>
      </c>
      <c r="D1111" s="27" t="s">
        <v>25579</v>
      </c>
      <c r="E1111" s="29">
        <v>43823</v>
      </c>
      <c r="F1111" s="27">
        <v>10</v>
      </c>
      <c r="G1111" s="28">
        <v>6</v>
      </c>
      <c r="H1111" s="40">
        <v>22.49</v>
      </c>
      <c r="I1111" s="25"/>
    </row>
    <row r="1112" spans="1:9" x14ac:dyDescent="0.25">
      <c r="A1112" s="18">
        <v>202005242</v>
      </c>
      <c r="B1112" s="19">
        <v>43815</v>
      </c>
      <c r="C1112" s="18" t="s">
        <v>32261</v>
      </c>
      <c r="D1112" s="27" t="s">
        <v>27377</v>
      </c>
      <c r="E1112" s="29">
        <v>43818</v>
      </c>
      <c r="F1112" s="27">
        <v>11</v>
      </c>
      <c r="G1112" s="28">
        <v>14</v>
      </c>
      <c r="H1112" s="40">
        <v>1382.73</v>
      </c>
      <c r="I1112" s="25"/>
    </row>
    <row r="1113" spans="1:9" x14ac:dyDescent="0.25">
      <c r="A1113" s="18">
        <v>202006677</v>
      </c>
      <c r="B1113" s="19">
        <v>43815</v>
      </c>
      <c r="C1113" s="18" t="s">
        <v>32255</v>
      </c>
      <c r="D1113" s="27" t="s">
        <v>26676</v>
      </c>
      <c r="E1113" s="29">
        <v>43815</v>
      </c>
      <c r="F1113" s="27">
        <v>14</v>
      </c>
      <c r="G1113" s="28">
        <v>9</v>
      </c>
      <c r="H1113" s="40">
        <v>726.75</v>
      </c>
      <c r="I1113" s="25"/>
    </row>
    <row r="1114" spans="1:9" x14ac:dyDescent="0.25">
      <c r="A1114" s="18">
        <v>201205991</v>
      </c>
      <c r="B1114" s="19">
        <v>43816</v>
      </c>
      <c r="C1114" s="18" t="s">
        <v>32264</v>
      </c>
      <c r="D1114" s="27" t="s">
        <v>28042</v>
      </c>
      <c r="E1114" s="29">
        <v>43824</v>
      </c>
      <c r="F1114" s="27">
        <v>20</v>
      </c>
      <c r="G1114" s="28">
        <v>15</v>
      </c>
      <c r="H1114" s="40">
        <v>263.08999999999997</v>
      </c>
      <c r="I1114" s="25"/>
    </row>
    <row r="1115" spans="1:9" x14ac:dyDescent="0.25">
      <c r="A1115" s="18">
        <v>201705783</v>
      </c>
      <c r="B1115" s="19">
        <v>43816</v>
      </c>
      <c r="C1115" s="18" t="s">
        <v>32265</v>
      </c>
      <c r="D1115" s="27" t="s">
        <v>28457</v>
      </c>
      <c r="E1115" s="29">
        <v>43818</v>
      </c>
      <c r="F1115" s="27">
        <v>23</v>
      </c>
      <c r="G1115" s="28">
        <v>3</v>
      </c>
      <c r="H1115" s="40">
        <v>99.13</v>
      </c>
      <c r="I1115" s="25"/>
    </row>
    <row r="1116" spans="1:9" x14ac:dyDescent="0.25">
      <c r="A1116" s="18">
        <v>201806155</v>
      </c>
      <c r="B1116" s="19">
        <v>43816</v>
      </c>
      <c r="C1116" s="18" t="s">
        <v>32268</v>
      </c>
      <c r="D1116" s="27" t="s">
        <v>29227</v>
      </c>
      <c r="E1116" s="29">
        <v>43819</v>
      </c>
      <c r="F1116" s="27">
        <v>21</v>
      </c>
      <c r="G1116" s="28">
        <v>2</v>
      </c>
      <c r="H1116" s="40">
        <v>151.58000000000001</v>
      </c>
      <c r="I1116" s="25"/>
    </row>
    <row r="1117" spans="1:9" x14ac:dyDescent="0.25">
      <c r="A1117" s="18">
        <v>201906031</v>
      </c>
      <c r="B1117" s="19">
        <v>43816</v>
      </c>
      <c r="C1117" s="18" t="s">
        <v>32267</v>
      </c>
      <c r="D1117" s="27" t="s">
        <v>26042</v>
      </c>
      <c r="E1117" s="29">
        <v>43824</v>
      </c>
      <c r="F1117" s="27">
        <v>15</v>
      </c>
      <c r="G1117" s="28">
        <v>20</v>
      </c>
      <c r="H1117" s="40">
        <v>494.05</v>
      </c>
      <c r="I1117" s="25"/>
    </row>
    <row r="1118" spans="1:9" x14ac:dyDescent="0.25">
      <c r="A1118" s="18">
        <v>202005242</v>
      </c>
      <c r="B1118" s="19">
        <v>43816</v>
      </c>
      <c r="C1118" s="18" t="s">
        <v>32263</v>
      </c>
      <c r="D1118" s="27" t="s">
        <v>27088</v>
      </c>
      <c r="E1118" s="29">
        <v>43824</v>
      </c>
      <c r="F1118" s="27">
        <v>22</v>
      </c>
      <c r="G1118" s="28">
        <v>12</v>
      </c>
      <c r="H1118" s="40">
        <v>643.14</v>
      </c>
      <c r="I1118" s="25"/>
    </row>
    <row r="1119" spans="1:9" x14ac:dyDescent="0.25">
      <c r="A1119" s="18">
        <v>202006289</v>
      </c>
      <c r="B1119" s="19">
        <v>43816</v>
      </c>
      <c r="C1119" s="18" t="s">
        <v>32262</v>
      </c>
      <c r="D1119" s="27" t="s">
        <v>26268</v>
      </c>
      <c r="E1119" s="29">
        <v>43820</v>
      </c>
      <c r="F1119" s="27">
        <v>19</v>
      </c>
      <c r="G1119" s="28">
        <v>17</v>
      </c>
      <c r="H1119" s="40">
        <v>577.07000000000005</v>
      </c>
      <c r="I1119" s="25"/>
    </row>
    <row r="1120" spans="1:9" x14ac:dyDescent="0.25">
      <c r="A1120" s="18">
        <v>202008867</v>
      </c>
      <c r="B1120" s="19">
        <v>43816</v>
      </c>
      <c r="C1120" s="18" t="s">
        <v>32266</v>
      </c>
      <c r="D1120" s="27" t="s">
        <v>27250</v>
      </c>
      <c r="E1120" s="29">
        <v>43824</v>
      </c>
      <c r="F1120" s="27">
        <v>14</v>
      </c>
      <c r="G1120" s="28">
        <v>11</v>
      </c>
      <c r="H1120" s="40">
        <v>357.63</v>
      </c>
      <c r="I1120" s="25"/>
    </row>
    <row r="1121" spans="1:9" x14ac:dyDescent="0.25">
      <c r="A1121" s="18">
        <v>199803795</v>
      </c>
      <c r="B1121" s="19">
        <v>43817</v>
      </c>
      <c r="C1121" s="18" t="s">
        <v>32275</v>
      </c>
      <c r="D1121" s="27" t="s">
        <v>25064</v>
      </c>
      <c r="E1121" s="29">
        <v>43822</v>
      </c>
      <c r="F1121" s="27">
        <v>20</v>
      </c>
      <c r="G1121" s="28">
        <v>7</v>
      </c>
      <c r="H1121" s="40">
        <v>0</v>
      </c>
      <c r="I1121" s="25"/>
    </row>
    <row r="1122" spans="1:9" x14ac:dyDescent="0.25">
      <c r="A1122" s="18">
        <v>201806507</v>
      </c>
      <c r="B1122" s="19">
        <v>43817</v>
      </c>
      <c r="C1122" s="18" t="s">
        <v>32269</v>
      </c>
      <c r="D1122" s="27" t="s">
        <v>23132</v>
      </c>
      <c r="E1122" s="29">
        <v>43819</v>
      </c>
      <c r="F1122" s="27">
        <v>16</v>
      </c>
      <c r="G1122" s="28">
        <v>5</v>
      </c>
      <c r="H1122" s="40">
        <v>198.61</v>
      </c>
      <c r="I1122" s="25"/>
    </row>
    <row r="1123" spans="1:9" x14ac:dyDescent="0.25">
      <c r="A1123" s="18">
        <v>201904969</v>
      </c>
      <c r="B1123" s="19">
        <v>43817</v>
      </c>
      <c r="C1123" s="18" t="s">
        <v>32270</v>
      </c>
      <c r="D1123" s="27" t="s">
        <v>23118</v>
      </c>
      <c r="E1123" s="29">
        <v>43824</v>
      </c>
      <c r="F1123" s="27">
        <v>22</v>
      </c>
      <c r="G1123" s="28">
        <v>17</v>
      </c>
      <c r="H1123" s="40">
        <v>300.74</v>
      </c>
      <c r="I1123" s="25"/>
    </row>
    <row r="1124" spans="1:9" x14ac:dyDescent="0.25">
      <c r="A1124" s="18">
        <v>202004823</v>
      </c>
      <c r="B1124" s="19">
        <v>43817</v>
      </c>
      <c r="C1124" s="18" t="s">
        <v>32274</v>
      </c>
      <c r="D1124" s="27" t="s">
        <v>29367</v>
      </c>
      <c r="E1124" s="29">
        <v>43825</v>
      </c>
      <c r="F1124" s="27">
        <v>18</v>
      </c>
      <c r="G1124" s="28">
        <v>4</v>
      </c>
      <c r="H1124" s="40">
        <v>62.97</v>
      </c>
      <c r="I1124" s="25"/>
    </row>
    <row r="1125" spans="1:9" x14ac:dyDescent="0.25">
      <c r="A1125" s="18">
        <v>202006773</v>
      </c>
      <c r="B1125" s="19">
        <v>43817</v>
      </c>
      <c r="C1125" s="18" t="s">
        <v>32276</v>
      </c>
      <c r="D1125" s="27" t="s">
        <v>31050</v>
      </c>
      <c r="E1125" s="29">
        <v>43825</v>
      </c>
      <c r="F1125" s="27">
        <v>21</v>
      </c>
      <c r="G1125" s="28">
        <v>14</v>
      </c>
      <c r="H1125" s="40">
        <v>356.93</v>
      </c>
      <c r="I1125" s="25"/>
    </row>
    <row r="1126" spans="1:9" x14ac:dyDescent="0.25">
      <c r="A1126" s="18">
        <v>202007031</v>
      </c>
      <c r="B1126" s="19">
        <v>43817</v>
      </c>
      <c r="C1126" s="18" t="s">
        <v>32272</v>
      </c>
      <c r="D1126" s="27" t="s">
        <v>25354</v>
      </c>
      <c r="E1126" s="29">
        <v>43819</v>
      </c>
      <c r="F1126" s="27">
        <v>23</v>
      </c>
      <c r="G1126" s="28">
        <v>20</v>
      </c>
      <c r="H1126" s="40">
        <v>332.28</v>
      </c>
      <c r="I1126" s="25"/>
    </row>
    <row r="1127" spans="1:9" x14ac:dyDescent="0.25">
      <c r="A1127" s="18">
        <v>202008866</v>
      </c>
      <c r="B1127" s="19">
        <v>43817</v>
      </c>
      <c r="C1127" s="18" t="s">
        <v>32271</v>
      </c>
      <c r="D1127" s="27" t="s">
        <v>23604</v>
      </c>
      <c r="E1127" s="29">
        <v>43825</v>
      </c>
      <c r="F1127" s="27">
        <v>19</v>
      </c>
      <c r="G1127" s="28">
        <v>13</v>
      </c>
      <c r="H1127" s="40">
        <v>1112.6300000000001</v>
      </c>
      <c r="I1127" s="25"/>
    </row>
    <row r="1128" spans="1:9" x14ac:dyDescent="0.25">
      <c r="A1128" s="18">
        <v>202109484</v>
      </c>
      <c r="B1128" s="19">
        <v>43817</v>
      </c>
      <c r="C1128" s="18" t="s">
        <v>32273</v>
      </c>
      <c r="D1128" s="27" t="s">
        <v>26498</v>
      </c>
      <c r="E1128" s="29">
        <v>43821</v>
      </c>
      <c r="F1128" s="27">
        <v>17</v>
      </c>
      <c r="G1128" s="28">
        <v>17</v>
      </c>
      <c r="H1128" s="40">
        <v>485.7</v>
      </c>
      <c r="I1128" s="25"/>
    </row>
    <row r="1129" spans="1:9" x14ac:dyDescent="0.25">
      <c r="A1129" s="18">
        <v>201407896</v>
      </c>
      <c r="B1129" s="19">
        <v>43818</v>
      </c>
      <c r="C1129" s="18" t="s">
        <v>32281</v>
      </c>
      <c r="D1129" s="27" t="s">
        <v>27565</v>
      </c>
      <c r="E1129" s="29">
        <v>43821</v>
      </c>
      <c r="F1129" s="27">
        <v>24</v>
      </c>
      <c r="G1129" s="28">
        <v>18</v>
      </c>
      <c r="H1129" s="40">
        <v>506.64</v>
      </c>
      <c r="I1129" s="25"/>
    </row>
    <row r="1130" spans="1:9" x14ac:dyDescent="0.25">
      <c r="A1130" s="18">
        <v>201704560</v>
      </c>
      <c r="B1130" s="19">
        <v>43818</v>
      </c>
      <c r="C1130" s="18" t="s">
        <v>32283</v>
      </c>
      <c r="D1130" s="27" t="s">
        <v>25749</v>
      </c>
      <c r="E1130" s="29">
        <v>43818</v>
      </c>
      <c r="F1130" s="27">
        <v>23</v>
      </c>
      <c r="G1130" s="28">
        <v>11</v>
      </c>
      <c r="H1130" s="40">
        <v>803.55</v>
      </c>
      <c r="I1130" s="25"/>
    </row>
    <row r="1131" spans="1:9" x14ac:dyDescent="0.25">
      <c r="A1131" s="18">
        <v>201906108</v>
      </c>
      <c r="B1131" s="19">
        <v>43818</v>
      </c>
      <c r="C1131" s="18" t="s">
        <v>32284</v>
      </c>
      <c r="D1131" s="27" t="s">
        <v>29767</v>
      </c>
      <c r="E1131" s="29">
        <v>43827</v>
      </c>
      <c r="F1131" s="27">
        <v>9</v>
      </c>
      <c r="G1131" s="28">
        <v>5</v>
      </c>
      <c r="H1131" s="40">
        <v>162.38999999999999</v>
      </c>
      <c r="I1131" s="25"/>
    </row>
    <row r="1132" spans="1:9" x14ac:dyDescent="0.25">
      <c r="A1132" s="18">
        <v>201906235</v>
      </c>
      <c r="B1132" s="19">
        <v>43818</v>
      </c>
      <c r="C1132" s="18" t="s">
        <v>32280</v>
      </c>
      <c r="D1132" s="27" t="s">
        <v>24506</v>
      </c>
      <c r="E1132" s="29">
        <v>43828</v>
      </c>
      <c r="F1132" s="27">
        <v>20</v>
      </c>
      <c r="G1132" s="28">
        <v>2</v>
      </c>
      <c r="H1132" s="40">
        <v>136.72999999999999</v>
      </c>
      <c r="I1132" s="25"/>
    </row>
    <row r="1133" spans="1:9" x14ac:dyDescent="0.25">
      <c r="A1133" s="18">
        <v>202004325</v>
      </c>
      <c r="B1133" s="19">
        <v>43818</v>
      </c>
      <c r="C1133" s="18" t="s">
        <v>32285</v>
      </c>
      <c r="D1133" s="27" t="s">
        <v>26623</v>
      </c>
      <c r="E1133" s="29">
        <v>43818</v>
      </c>
      <c r="F1133" s="27">
        <v>24</v>
      </c>
      <c r="G1133" s="28">
        <v>15</v>
      </c>
      <c r="H1133" s="40">
        <v>811.36</v>
      </c>
      <c r="I1133" s="25"/>
    </row>
    <row r="1134" spans="1:9" x14ac:dyDescent="0.25">
      <c r="A1134" s="18">
        <v>202006757</v>
      </c>
      <c r="B1134" s="19">
        <v>43818</v>
      </c>
      <c r="C1134" s="18" t="s">
        <v>32277</v>
      </c>
      <c r="D1134" s="27" t="s">
        <v>26286</v>
      </c>
      <c r="E1134" s="29">
        <v>43824</v>
      </c>
      <c r="F1134" s="27">
        <v>24</v>
      </c>
      <c r="G1134" s="28">
        <v>10</v>
      </c>
      <c r="H1134" s="40">
        <v>280.3</v>
      </c>
      <c r="I1134" s="25"/>
    </row>
    <row r="1135" spans="1:9" x14ac:dyDescent="0.25">
      <c r="A1135" s="18">
        <v>202007398</v>
      </c>
      <c r="B1135" s="19">
        <v>43818</v>
      </c>
      <c r="C1135" s="18" t="s">
        <v>32282</v>
      </c>
      <c r="D1135" s="27" t="s">
        <v>24891</v>
      </c>
      <c r="E1135" s="29">
        <v>43820</v>
      </c>
      <c r="F1135" s="27">
        <v>24</v>
      </c>
      <c r="G1135" s="28">
        <v>20</v>
      </c>
      <c r="H1135" s="40">
        <v>862.35</v>
      </c>
      <c r="I1135" s="25"/>
    </row>
    <row r="1136" spans="1:9" x14ac:dyDescent="0.25">
      <c r="A1136" s="18">
        <v>202007525</v>
      </c>
      <c r="B1136" s="19">
        <v>43818</v>
      </c>
      <c r="C1136" s="18" t="s">
        <v>32278</v>
      </c>
      <c r="D1136" s="27" t="s">
        <v>26494</v>
      </c>
      <c r="E1136" s="29">
        <v>43826</v>
      </c>
      <c r="F1136" s="27">
        <v>14</v>
      </c>
      <c r="G1136" s="28">
        <v>5</v>
      </c>
      <c r="H1136" s="40">
        <v>398.52</v>
      </c>
      <c r="I1136" s="25"/>
    </row>
    <row r="1137" spans="1:9" x14ac:dyDescent="0.25">
      <c r="A1137" s="18">
        <v>202008107</v>
      </c>
      <c r="B1137" s="19">
        <v>43818</v>
      </c>
      <c r="C1137" s="18" t="s">
        <v>32279</v>
      </c>
      <c r="D1137" s="27" t="s">
        <v>24571</v>
      </c>
      <c r="E1137" s="29">
        <v>43820</v>
      </c>
      <c r="F1137" s="27">
        <v>12</v>
      </c>
      <c r="G1137" s="28">
        <v>7</v>
      </c>
      <c r="H1137" s="40">
        <v>301.24</v>
      </c>
      <c r="I1137" s="25"/>
    </row>
    <row r="1138" spans="1:9" x14ac:dyDescent="0.25">
      <c r="A1138" s="18">
        <v>201704136</v>
      </c>
      <c r="B1138" s="19">
        <v>43819</v>
      </c>
      <c r="C1138" s="18" t="s">
        <v>32286</v>
      </c>
      <c r="D1138" s="27" t="s">
        <v>30190</v>
      </c>
      <c r="E1138" s="29">
        <v>43823</v>
      </c>
      <c r="F1138" s="27">
        <v>11</v>
      </c>
      <c r="G1138" s="28">
        <v>3</v>
      </c>
      <c r="H1138" s="40">
        <v>124.68</v>
      </c>
      <c r="I1138" s="25"/>
    </row>
    <row r="1139" spans="1:9" x14ac:dyDescent="0.25">
      <c r="A1139" s="18">
        <v>201705127</v>
      </c>
      <c r="B1139" s="19">
        <v>43819</v>
      </c>
      <c r="C1139" s="18" t="s">
        <v>32289</v>
      </c>
      <c r="D1139" s="27" t="s">
        <v>26267</v>
      </c>
      <c r="E1139" s="29">
        <v>43827</v>
      </c>
      <c r="F1139" s="27">
        <v>17</v>
      </c>
      <c r="G1139" s="28">
        <v>14</v>
      </c>
      <c r="H1139" s="40">
        <v>755.35</v>
      </c>
      <c r="I1139" s="25"/>
    </row>
    <row r="1140" spans="1:9" x14ac:dyDescent="0.25">
      <c r="A1140" s="18">
        <v>201900131</v>
      </c>
      <c r="B1140" s="19">
        <v>43819</v>
      </c>
      <c r="C1140" s="18" t="s">
        <v>32287</v>
      </c>
      <c r="D1140" s="27" t="s">
        <v>24940</v>
      </c>
      <c r="E1140" s="29">
        <v>43828</v>
      </c>
      <c r="F1140" s="27">
        <v>9</v>
      </c>
      <c r="G1140" s="28">
        <v>5</v>
      </c>
      <c r="H1140" s="40">
        <v>393.34</v>
      </c>
      <c r="I1140" s="25"/>
    </row>
    <row r="1141" spans="1:9" x14ac:dyDescent="0.25">
      <c r="A1141" s="18">
        <v>201906837</v>
      </c>
      <c r="B1141" s="19">
        <v>43819</v>
      </c>
      <c r="C1141" s="18" t="s">
        <v>32288</v>
      </c>
      <c r="D1141" s="27" t="s">
        <v>26785</v>
      </c>
      <c r="E1141" s="29">
        <v>43828</v>
      </c>
      <c r="F1141" s="27">
        <v>9</v>
      </c>
      <c r="G1141" s="28">
        <v>10</v>
      </c>
      <c r="H1141" s="40">
        <v>0</v>
      </c>
      <c r="I1141" s="25"/>
    </row>
    <row r="1142" spans="1:9" x14ac:dyDescent="0.25">
      <c r="A1142" s="18">
        <v>202004996</v>
      </c>
      <c r="B1142" s="19">
        <v>43819</v>
      </c>
      <c r="C1142" s="18" t="s">
        <v>32291</v>
      </c>
      <c r="D1142" s="27" t="s">
        <v>30835</v>
      </c>
      <c r="E1142" s="29">
        <v>43827</v>
      </c>
      <c r="F1142" s="27">
        <v>20</v>
      </c>
      <c r="G1142" s="28">
        <v>12</v>
      </c>
      <c r="H1142" s="40">
        <v>537.6</v>
      </c>
      <c r="I1142" s="25"/>
    </row>
    <row r="1143" spans="1:9" x14ac:dyDescent="0.25">
      <c r="A1143" s="18">
        <v>202004999</v>
      </c>
      <c r="B1143" s="19">
        <v>43819</v>
      </c>
      <c r="C1143" s="18" t="s">
        <v>32290</v>
      </c>
      <c r="D1143" s="27" t="s">
        <v>28884</v>
      </c>
      <c r="E1143" s="29">
        <v>43821</v>
      </c>
      <c r="F1143" s="27">
        <v>19</v>
      </c>
      <c r="G1143" s="28">
        <v>17</v>
      </c>
      <c r="H1143" s="40">
        <v>370.92</v>
      </c>
      <c r="I1143" s="25"/>
    </row>
    <row r="1144" spans="1:9" x14ac:dyDescent="0.25">
      <c r="A1144" s="18">
        <v>201706200</v>
      </c>
      <c r="B1144" s="19">
        <v>43820</v>
      </c>
      <c r="C1144" s="18" t="s">
        <v>32294</v>
      </c>
      <c r="D1144" s="27" t="s">
        <v>29128</v>
      </c>
      <c r="E1144" s="29">
        <v>43828</v>
      </c>
      <c r="F1144" s="27">
        <v>13</v>
      </c>
      <c r="G1144" s="28">
        <v>6</v>
      </c>
      <c r="H1144" s="40">
        <v>71.38</v>
      </c>
      <c r="I1144" s="25"/>
    </row>
    <row r="1145" spans="1:9" x14ac:dyDescent="0.25">
      <c r="A1145" s="18">
        <v>201706907</v>
      </c>
      <c r="B1145" s="19">
        <v>43820</v>
      </c>
      <c r="C1145" s="18" t="s">
        <v>32295</v>
      </c>
      <c r="D1145" s="27" t="s">
        <v>25870</v>
      </c>
      <c r="E1145" s="29">
        <v>43822</v>
      </c>
      <c r="F1145" s="27">
        <v>19</v>
      </c>
      <c r="G1145" s="28">
        <v>17</v>
      </c>
      <c r="H1145" s="40">
        <v>812.76</v>
      </c>
      <c r="I1145" s="25"/>
    </row>
    <row r="1146" spans="1:9" x14ac:dyDescent="0.25">
      <c r="A1146" s="18">
        <v>202005330</v>
      </c>
      <c r="B1146" s="19">
        <v>43820</v>
      </c>
      <c r="C1146" s="18" t="s">
        <v>32292</v>
      </c>
      <c r="D1146" s="27" t="s">
        <v>24757</v>
      </c>
      <c r="E1146" s="29">
        <v>43829</v>
      </c>
      <c r="F1146" s="27">
        <v>22</v>
      </c>
      <c r="G1146" s="28">
        <v>3</v>
      </c>
      <c r="H1146" s="40">
        <v>252.91</v>
      </c>
      <c r="I1146" s="25"/>
    </row>
    <row r="1147" spans="1:9" x14ac:dyDescent="0.25">
      <c r="A1147" s="18">
        <v>202007485</v>
      </c>
      <c r="B1147" s="19">
        <v>43820</v>
      </c>
      <c r="C1147" s="18" t="s">
        <v>32296</v>
      </c>
      <c r="D1147" s="27" t="s">
        <v>28213</v>
      </c>
      <c r="E1147" s="29">
        <v>43824</v>
      </c>
      <c r="F1147" s="27">
        <v>13</v>
      </c>
      <c r="G1147" s="28">
        <v>6</v>
      </c>
      <c r="H1147" s="40">
        <v>361.82</v>
      </c>
      <c r="I1147" s="25"/>
    </row>
    <row r="1148" spans="1:9" x14ac:dyDescent="0.25">
      <c r="A1148" s="18">
        <v>202102696</v>
      </c>
      <c r="B1148" s="19">
        <v>43820</v>
      </c>
      <c r="C1148" s="18" t="s">
        <v>32293</v>
      </c>
      <c r="D1148" s="27" t="s">
        <v>30757</v>
      </c>
      <c r="E1148" s="29">
        <v>43821</v>
      </c>
      <c r="F1148" s="27">
        <v>24</v>
      </c>
      <c r="G1148" s="28">
        <v>1</v>
      </c>
      <c r="H1148" s="40">
        <v>11.24</v>
      </c>
      <c r="I1148" s="25"/>
    </row>
    <row r="1149" spans="1:9" x14ac:dyDescent="0.25">
      <c r="A1149" s="18">
        <v>201406189</v>
      </c>
      <c r="B1149" s="19">
        <v>43821</v>
      </c>
      <c r="C1149" s="18" t="s">
        <v>32299</v>
      </c>
      <c r="D1149" s="27" t="s">
        <v>23248</v>
      </c>
      <c r="E1149" s="29">
        <v>43828</v>
      </c>
      <c r="F1149" s="27">
        <v>7</v>
      </c>
      <c r="G1149" s="28">
        <v>1</v>
      </c>
      <c r="H1149" s="40">
        <v>56.7</v>
      </c>
      <c r="I1149" s="25"/>
    </row>
    <row r="1150" spans="1:9" x14ac:dyDescent="0.25">
      <c r="A1150" s="18">
        <v>201706415</v>
      </c>
      <c r="B1150" s="19">
        <v>43821</v>
      </c>
      <c r="C1150" s="18" t="s">
        <v>32301</v>
      </c>
      <c r="D1150" s="27" t="s">
        <v>26556</v>
      </c>
      <c r="E1150" s="29">
        <v>43823</v>
      </c>
      <c r="F1150" s="27">
        <v>9</v>
      </c>
      <c r="G1150" s="28">
        <v>20</v>
      </c>
      <c r="H1150" s="40">
        <v>844.95</v>
      </c>
      <c r="I1150" s="25"/>
    </row>
    <row r="1151" spans="1:9" x14ac:dyDescent="0.25">
      <c r="A1151" s="18">
        <v>201706415</v>
      </c>
      <c r="B1151" s="19">
        <v>43821</v>
      </c>
      <c r="C1151" s="18" t="s">
        <v>32302</v>
      </c>
      <c r="D1151" s="27" t="s">
        <v>27927</v>
      </c>
      <c r="E1151" s="29">
        <v>43831</v>
      </c>
      <c r="F1151" s="27">
        <v>12</v>
      </c>
      <c r="G1151" s="28">
        <v>6</v>
      </c>
      <c r="H1151" s="40">
        <v>307.06</v>
      </c>
      <c r="I1151" s="25"/>
    </row>
    <row r="1152" spans="1:9" x14ac:dyDescent="0.25">
      <c r="A1152" s="18">
        <v>201806798</v>
      </c>
      <c r="B1152" s="19">
        <v>43821</v>
      </c>
      <c r="C1152" s="18" t="s">
        <v>32297</v>
      </c>
      <c r="D1152" s="27" t="s">
        <v>28530</v>
      </c>
      <c r="E1152" s="29">
        <v>43830</v>
      </c>
      <c r="F1152" s="27">
        <v>24</v>
      </c>
      <c r="G1152" s="28">
        <v>8</v>
      </c>
      <c r="H1152" s="40">
        <v>77.47</v>
      </c>
      <c r="I1152" s="25"/>
    </row>
    <row r="1153" spans="1:9" x14ac:dyDescent="0.25">
      <c r="A1153" s="18">
        <v>201806798</v>
      </c>
      <c r="B1153" s="19">
        <v>43821</v>
      </c>
      <c r="C1153" s="18" t="s">
        <v>32298</v>
      </c>
      <c r="D1153" s="27" t="s">
        <v>25126</v>
      </c>
      <c r="E1153" s="29">
        <v>43827</v>
      </c>
      <c r="F1153" s="27">
        <v>22</v>
      </c>
      <c r="G1153" s="28">
        <v>5</v>
      </c>
      <c r="H1153" s="40">
        <v>192.96</v>
      </c>
      <c r="I1153" s="25"/>
    </row>
    <row r="1154" spans="1:9" x14ac:dyDescent="0.25">
      <c r="A1154" s="18">
        <v>201900565</v>
      </c>
      <c r="B1154" s="19">
        <v>43821</v>
      </c>
      <c r="C1154" s="18" t="s">
        <v>32300</v>
      </c>
      <c r="D1154" s="27" t="s">
        <v>27083</v>
      </c>
      <c r="E1154" s="29">
        <v>43822</v>
      </c>
      <c r="F1154" s="27">
        <v>23</v>
      </c>
      <c r="G1154" s="28">
        <v>8</v>
      </c>
      <c r="H1154" s="40">
        <v>684.04</v>
      </c>
      <c r="I1154" s="25"/>
    </row>
    <row r="1155" spans="1:9" x14ac:dyDescent="0.25">
      <c r="A1155" s="18">
        <v>201800990</v>
      </c>
      <c r="B1155" s="19">
        <v>43822</v>
      </c>
      <c r="C1155" s="18" t="s">
        <v>32306</v>
      </c>
      <c r="D1155" s="27" t="s">
        <v>25582</v>
      </c>
      <c r="E1155" s="29">
        <v>43823</v>
      </c>
      <c r="F1155" s="27">
        <v>22</v>
      </c>
      <c r="G1155" s="28">
        <v>15</v>
      </c>
      <c r="H1155" s="40">
        <v>1218.03</v>
      </c>
      <c r="I1155" s="25"/>
    </row>
    <row r="1156" spans="1:9" x14ac:dyDescent="0.25">
      <c r="A1156" s="18">
        <v>201806161</v>
      </c>
      <c r="B1156" s="19">
        <v>43822</v>
      </c>
      <c r="C1156" s="18" t="s">
        <v>32304</v>
      </c>
      <c r="D1156" s="27" t="s">
        <v>27965</v>
      </c>
      <c r="E1156" s="29">
        <v>43822</v>
      </c>
      <c r="F1156" s="27">
        <v>14</v>
      </c>
      <c r="G1156" s="28">
        <v>13</v>
      </c>
      <c r="H1156" s="40">
        <v>932.27</v>
      </c>
      <c r="I1156" s="25"/>
    </row>
    <row r="1157" spans="1:9" x14ac:dyDescent="0.25">
      <c r="A1157" s="18">
        <v>201904952</v>
      </c>
      <c r="B1157" s="19">
        <v>43822</v>
      </c>
      <c r="C1157" s="18" t="s">
        <v>32307</v>
      </c>
      <c r="D1157" s="27" t="s">
        <v>29940</v>
      </c>
      <c r="E1157" s="29">
        <v>43822</v>
      </c>
      <c r="F1157" s="27">
        <v>21</v>
      </c>
      <c r="G1157" s="28">
        <v>20</v>
      </c>
      <c r="H1157" s="40">
        <v>363.75</v>
      </c>
      <c r="I1157" s="25"/>
    </row>
    <row r="1158" spans="1:9" x14ac:dyDescent="0.25">
      <c r="A1158" s="18">
        <v>201909858</v>
      </c>
      <c r="B1158" s="19">
        <v>43822</v>
      </c>
      <c r="C1158" s="18" t="s">
        <v>32308</v>
      </c>
      <c r="D1158" s="27" t="s">
        <v>27787</v>
      </c>
      <c r="E1158" s="29">
        <v>43829</v>
      </c>
      <c r="F1158" s="27">
        <v>15</v>
      </c>
      <c r="G1158" s="28">
        <v>12</v>
      </c>
      <c r="H1158" s="40">
        <v>950.86</v>
      </c>
      <c r="I1158" s="25"/>
    </row>
    <row r="1159" spans="1:9" x14ac:dyDescent="0.25">
      <c r="A1159" s="18">
        <v>202004554</v>
      </c>
      <c r="B1159" s="19">
        <v>43822</v>
      </c>
      <c r="C1159" s="18" t="s">
        <v>32305</v>
      </c>
      <c r="D1159" s="27" t="s">
        <v>28006</v>
      </c>
      <c r="E1159" s="29">
        <v>43832</v>
      </c>
      <c r="F1159" s="27">
        <v>9</v>
      </c>
      <c r="G1159" s="28">
        <v>1</v>
      </c>
      <c r="H1159" s="40">
        <v>49.93</v>
      </c>
      <c r="I1159" s="25"/>
    </row>
    <row r="1160" spans="1:9" x14ac:dyDescent="0.25">
      <c r="A1160" s="18">
        <v>202007723</v>
      </c>
      <c r="B1160" s="19">
        <v>43822</v>
      </c>
      <c r="C1160" s="18" t="s">
        <v>32303</v>
      </c>
      <c r="D1160" s="27" t="s">
        <v>31145</v>
      </c>
      <c r="E1160" s="29">
        <v>43832</v>
      </c>
      <c r="F1160" s="27">
        <v>14</v>
      </c>
      <c r="G1160" s="28">
        <v>12</v>
      </c>
      <c r="H1160" s="40">
        <v>152.71</v>
      </c>
      <c r="I1160" s="25"/>
    </row>
    <row r="1161" spans="1:9" x14ac:dyDescent="0.25">
      <c r="A1161" s="18">
        <v>202004682</v>
      </c>
      <c r="B1161" s="19">
        <v>43823</v>
      </c>
      <c r="C1161" s="18" t="s">
        <v>32309</v>
      </c>
      <c r="D1161" s="27" t="s">
        <v>25346</v>
      </c>
      <c r="E1161" s="29">
        <v>43833</v>
      </c>
      <c r="F1161" s="27">
        <v>12</v>
      </c>
      <c r="G1161" s="28">
        <v>1</v>
      </c>
      <c r="H1161" s="40">
        <v>90.61</v>
      </c>
      <c r="I1161" s="25"/>
    </row>
    <row r="1162" spans="1:9" x14ac:dyDescent="0.25">
      <c r="A1162" s="18">
        <v>202004864</v>
      </c>
      <c r="B1162" s="19">
        <v>43824</v>
      </c>
      <c r="C1162" s="18" t="s">
        <v>32310</v>
      </c>
      <c r="D1162" s="27" t="s">
        <v>26233</v>
      </c>
      <c r="E1162" s="29">
        <v>43829</v>
      </c>
      <c r="F1162" s="27">
        <v>21</v>
      </c>
      <c r="G1162" s="28">
        <v>5</v>
      </c>
      <c r="H1162" s="40">
        <v>385.18</v>
      </c>
      <c r="I1162" s="25"/>
    </row>
    <row r="1163" spans="1:9" x14ac:dyDescent="0.25">
      <c r="A1163" s="18">
        <v>202005954</v>
      </c>
      <c r="B1163" s="19">
        <v>43824</v>
      </c>
      <c r="C1163" s="18" t="s">
        <v>32311</v>
      </c>
      <c r="D1163" s="27" t="s">
        <v>24706</v>
      </c>
      <c r="E1163" s="29">
        <v>43826</v>
      </c>
      <c r="F1163" s="27">
        <v>7</v>
      </c>
      <c r="G1163" s="28">
        <v>11</v>
      </c>
      <c r="H1163" s="40">
        <v>46.1</v>
      </c>
      <c r="I1163" s="25"/>
    </row>
    <row r="1164" spans="1:9" x14ac:dyDescent="0.25">
      <c r="A1164" s="18">
        <v>202008410</v>
      </c>
      <c r="B1164" s="19">
        <v>43824</v>
      </c>
      <c r="C1164" s="18" t="s">
        <v>32312</v>
      </c>
      <c r="D1164" s="27" t="s">
        <v>28436</v>
      </c>
      <c r="E1164" s="29">
        <v>43824</v>
      </c>
      <c r="F1164" s="27">
        <v>12</v>
      </c>
      <c r="G1164" s="28">
        <v>11</v>
      </c>
      <c r="H1164" s="40">
        <v>890.19</v>
      </c>
      <c r="I1164" s="25"/>
    </row>
    <row r="1165" spans="1:9" x14ac:dyDescent="0.25">
      <c r="A1165" s="18">
        <v>201904528</v>
      </c>
      <c r="B1165" s="19">
        <v>43825</v>
      </c>
      <c r="C1165" s="18" t="s">
        <v>32313</v>
      </c>
      <c r="D1165" s="27" t="s">
        <v>28607</v>
      </c>
      <c r="E1165" s="29">
        <v>43827</v>
      </c>
      <c r="F1165" s="27">
        <v>12</v>
      </c>
      <c r="G1165" s="28">
        <v>3</v>
      </c>
      <c r="H1165" s="40">
        <v>125.25</v>
      </c>
      <c r="I1165" s="25"/>
    </row>
    <row r="1166" spans="1:9" x14ac:dyDescent="0.25">
      <c r="A1166" s="18">
        <v>201905130</v>
      </c>
      <c r="B1166" s="19">
        <v>43825</v>
      </c>
      <c r="C1166" s="18" t="s">
        <v>32315</v>
      </c>
      <c r="D1166" s="27" t="s">
        <v>24323</v>
      </c>
      <c r="E1166" s="29">
        <v>43832</v>
      </c>
      <c r="F1166" s="27">
        <v>12</v>
      </c>
      <c r="G1166" s="28">
        <v>17</v>
      </c>
      <c r="H1166" s="40">
        <v>1569.69</v>
      </c>
      <c r="I1166" s="25"/>
    </row>
    <row r="1167" spans="1:9" x14ac:dyDescent="0.25">
      <c r="A1167" s="18">
        <v>202007459</v>
      </c>
      <c r="B1167" s="19">
        <v>43825</v>
      </c>
      <c r="C1167" s="18" t="s">
        <v>32314</v>
      </c>
      <c r="D1167" s="27" t="s">
        <v>25932</v>
      </c>
      <c r="E1167" s="29">
        <v>43835</v>
      </c>
      <c r="F1167" s="27">
        <v>21</v>
      </c>
      <c r="G1167" s="28">
        <v>5</v>
      </c>
      <c r="H1167" s="40">
        <v>159.13</v>
      </c>
      <c r="I1167" s="25"/>
    </row>
    <row r="1168" spans="1:9" x14ac:dyDescent="0.25">
      <c r="A1168" s="18">
        <v>202008703</v>
      </c>
      <c r="B1168" s="19">
        <v>43825</v>
      </c>
      <c r="C1168" s="18" t="s">
        <v>32316</v>
      </c>
      <c r="D1168" s="27" t="s">
        <v>24825</v>
      </c>
      <c r="E1168" s="29">
        <v>43829</v>
      </c>
      <c r="F1168" s="27">
        <v>8</v>
      </c>
      <c r="G1168" s="28">
        <v>16</v>
      </c>
      <c r="H1168" s="40">
        <v>613.05999999999995</v>
      </c>
      <c r="I1168" s="25"/>
    </row>
    <row r="1169" spans="1:9" x14ac:dyDescent="0.25">
      <c r="A1169" s="18">
        <v>201606590</v>
      </c>
      <c r="B1169" s="19">
        <v>43826</v>
      </c>
      <c r="C1169" s="18" t="s">
        <v>32321</v>
      </c>
      <c r="D1169" s="27" t="s">
        <v>26164</v>
      </c>
      <c r="E1169" s="29">
        <v>43834</v>
      </c>
      <c r="F1169" s="27">
        <v>17</v>
      </c>
      <c r="G1169" s="28">
        <v>9</v>
      </c>
      <c r="H1169" s="40">
        <v>491.61</v>
      </c>
      <c r="I1169" s="25"/>
    </row>
    <row r="1170" spans="1:9" x14ac:dyDescent="0.25">
      <c r="A1170" s="18">
        <v>201904639</v>
      </c>
      <c r="B1170" s="19">
        <v>43826</v>
      </c>
      <c r="C1170" s="18" t="s">
        <v>32320</v>
      </c>
      <c r="D1170" s="27" t="s">
        <v>30345</v>
      </c>
      <c r="E1170" s="29">
        <v>43833</v>
      </c>
      <c r="F1170" s="27">
        <v>19</v>
      </c>
      <c r="G1170" s="28">
        <v>17</v>
      </c>
      <c r="H1170" s="40">
        <v>1331.71</v>
      </c>
      <c r="I1170" s="25"/>
    </row>
    <row r="1171" spans="1:9" x14ac:dyDescent="0.25">
      <c r="A1171" s="18">
        <v>201906942</v>
      </c>
      <c r="B1171" s="19">
        <v>43826</v>
      </c>
      <c r="C1171" s="18" t="s">
        <v>32319</v>
      </c>
      <c r="D1171" s="27" t="s">
        <v>30582</v>
      </c>
      <c r="E1171" s="29">
        <v>43829</v>
      </c>
      <c r="F1171" s="27">
        <v>18</v>
      </c>
      <c r="G1171" s="28">
        <v>6</v>
      </c>
      <c r="H1171" s="40">
        <v>261.54000000000002</v>
      </c>
      <c r="I1171" s="25"/>
    </row>
    <row r="1172" spans="1:9" x14ac:dyDescent="0.25">
      <c r="A1172" s="18">
        <v>201907063</v>
      </c>
      <c r="B1172" s="19">
        <v>43826</v>
      </c>
      <c r="C1172" s="18" t="s">
        <v>32318</v>
      </c>
      <c r="D1172" s="27" t="s">
        <v>28002</v>
      </c>
      <c r="E1172" s="29">
        <v>43835</v>
      </c>
      <c r="F1172" s="27">
        <v>11</v>
      </c>
      <c r="G1172" s="28">
        <v>3</v>
      </c>
      <c r="H1172" s="40">
        <v>47.57</v>
      </c>
      <c r="I1172" s="25"/>
    </row>
    <row r="1173" spans="1:9" x14ac:dyDescent="0.25">
      <c r="A1173" s="18">
        <v>201907089</v>
      </c>
      <c r="B1173" s="19">
        <v>43826</v>
      </c>
      <c r="C1173" s="18" t="s">
        <v>32317</v>
      </c>
      <c r="D1173" s="27" t="s">
        <v>28540</v>
      </c>
      <c r="E1173" s="29">
        <v>43834</v>
      </c>
      <c r="F1173" s="27">
        <v>8</v>
      </c>
      <c r="G1173" s="28">
        <v>17</v>
      </c>
      <c r="H1173" s="40">
        <v>953.43</v>
      </c>
      <c r="I1173" s="25"/>
    </row>
    <row r="1174" spans="1:9" x14ac:dyDescent="0.25">
      <c r="A1174" s="18">
        <v>201909653</v>
      </c>
      <c r="B1174" s="19">
        <v>43826</v>
      </c>
      <c r="C1174" s="18" t="s">
        <v>32326</v>
      </c>
      <c r="D1174" s="27" t="s">
        <v>26014</v>
      </c>
      <c r="E1174" s="29">
        <v>43836</v>
      </c>
      <c r="F1174" s="27">
        <v>7</v>
      </c>
      <c r="G1174" s="28">
        <v>7</v>
      </c>
      <c r="H1174" s="40">
        <v>359.15</v>
      </c>
      <c r="I1174" s="25"/>
    </row>
    <row r="1175" spans="1:9" x14ac:dyDescent="0.25">
      <c r="A1175" s="18">
        <v>202003218</v>
      </c>
      <c r="B1175" s="19">
        <v>43826</v>
      </c>
      <c r="C1175" s="18" t="s">
        <v>32324</v>
      </c>
      <c r="D1175" s="27" t="s">
        <v>26474</v>
      </c>
      <c r="E1175" s="29">
        <v>43828</v>
      </c>
      <c r="F1175" s="27">
        <v>22</v>
      </c>
      <c r="G1175" s="28">
        <v>18</v>
      </c>
      <c r="H1175" s="40">
        <v>94.11</v>
      </c>
      <c r="I1175" s="25"/>
    </row>
    <row r="1176" spans="1:9" x14ac:dyDescent="0.25">
      <c r="A1176" s="18">
        <v>202006381</v>
      </c>
      <c r="B1176" s="19">
        <v>43826</v>
      </c>
      <c r="C1176" s="18" t="s">
        <v>32322</v>
      </c>
      <c r="D1176" s="27" t="s">
        <v>26498</v>
      </c>
      <c r="E1176" s="29">
        <v>43831</v>
      </c>
      <c r="F1176" s="27">
        <v>14</v>
      </c>
      <c r="G1176" s="28">
        <v>18</v>
      </c>
      <c r="H1176" s="40">
        <v>1019.38</v>
      </c>
      <c r="I1176" s="25"/>
    </row>
    <row r="1177" spans="1:9" x14ac:dyDescent="0.25">
      <c r="A1177" s="18">
        <v>202007028</v>
      </c>
      <c r="B1177" s="19">
        <v>43826</v>
      </c>
      <c r="C1177" s="18" t="s">
        <v>32323</v>
      </c>
      <c r="D1177" s="27" t="s">
        <v>25094</v>
      </c>
      <c r="E1177" s="29">
        <v>43828</v>
      </c>
      <c r="F1177" s="27">
        <v>18</v>
      </c>
      <c r="G1177" s="28">
        <v>10</v>
      </c>
      <c r="H1177" s="40">
        <v>79.98</v>
      </c>
      <c r="I1177" s="25"/>
    </row>
    <row r="1178" spans="1:9" x14ac:dyDescent="0.25">
      <c r="A1178" s="18">
        <v>202009533</v>
      </c>
      <c r="B1178" s="19">
        <v>43826</v>
      </c>
      <c r="C1178" s="18" t="s">
        <v>32325</v>
      </c>
      <c r="D1178" s="27" t="s">
        <v>25087</v>
      </c>
      <c r="E1178" s="29">
        <v>43832</v>
      </c>
      <c r="F1178" s="27">
        <v>15</v>
      </c>
      <c r="G1178" s="28">
        <v>9</v>
      </c>
      <c r="H1178" s="40">
        <v>293.08999999999997</v>
      </c>
      <c r="I1178" s="25"/>
    </row>
    <row r="1179" spans="1:9" x14ac:dyDescent="0.25">
      <c r="A1179" s="18">
        <v>201404459</v>
      </c>
      <c r="B1179" s="19">
        <v>43827</v>
      </c>
      <c r="C1179" s="18" t="s">
        <v>32331</v>
      </c>
      <c r="D1179" s="27" t="s">
        <v>24703</v>
      </c>
      <c r="E1179" s="29">
        <v>43835</v>
      </c>
      <c r="F1179" s="27">
        <v>21</v>
      </c>
      <c r="G1179" s="28">
        <v>16</v>
      </c>
      <c r="H1179" s="40">
        <v>1075.78</v>
      </c>
      <c r="I1179" s="25"/>
    </row>
    <row r="1180" spans="1:9" x14ac:dyDescent="0.25">
      <c r="A1180" s="18">
        <v>201704289</v>
      </c>
      <c r="B1180" s="19">
        <v>43827</v>
      </c>
      <c r="C1180" s="18" t="s">
        <v>32329</v>
      </c>
      <c r="D1180" s="27" t="s">
        <v>30452</v>
      </c>
      <c r="E1180" s="29">
        <v>43828</v>
      </c>
      <c r="F1180" s="27">
        <v>24</v>
      </c>
      <c r="G1180" s="28">
        <v>1</v>
      </c>
      <c r="H1180" s="40">
        <v>73.91</v>
      </c>
      <c r="I1180" s="25"/>
    </row>
    <row r="1181" spans="1:9" x14ac:dyDescent="0.25">
      <c r="A1181" s="18">
        <v>201704515</v>
      </c>
      <c r="B1181" s="19">
        <v>43827</v>
      </c>
      <c r="C1181" s="18" t="s">
        <v>32327</v>
      </c>
      <c r="D1181" s="27" t="s">
        <v>30337</v>
      </c>
      <c r="E1181" s="29">
        <v>43833</v>
      </c>
      <c r="F1181" s="27">
        <v>13</v>
      </c>
      <c r="G1181" s="28">
        <v>6</v>
      </c>
      <c r="H1181" s="40">
        <v>541.85</v>
      </c>
      <c r="I1181" s="25"/>
    </row>
    <row r="1182" spans="1:9" x14ac:dyDescent="0.25">
      <c r="A1182" s="18">
        <v>201900564</v>
      </c>
      <c r="B1182" s="19">
        <v>43827</v>
      </c>
      <c r="C1182" s="18" t="s">
        <v>32330</v>
      </c>
      <c r="D1182" s="27" t="s">
        <v>30777</v>
      </c>
      <c r="E1182" s="29">
        <v>43828</v>
      </c>
      <c r="F1182" s="27">
        <v>23</v>
      </c>
      <c r="G1182" s="28">
        <v>10</v>
      </c>
      <c r="H1182" s="40">
        <v>419.08</v>
      </c>
      <c r="I1182" s="25"/>
    </row>
    <row r="1183" spans="1:9" x14ac:dyDescent="0.25">
      <c r="A1183" s="18">
        <v>201906117</v>
      </c>
      <c r="B1183" s="19">
        <v>43827</v>
      </c>
      <c r="C1183" s="18" t="s">
        <v>32332</v>
      </c>
      <c r="D1183" s="27" t="s">
        <v>30327</v>
      </c>
      <c r="E1183" s="29">
        <v>43832</v>
      </c>
      <c r="F1183" s="27">
        <v>21</v>
      </c>
      <c r="G1183" s="28">
        <v>17</v>
      </c>
      <c r="H1183" s="40">
        <v>1330.39</v>
      </c>
      <c r="I1183" s="25"/>
    </row>
    <row r="1184" spans="1:9" x14ac:dyDescent="0.25">
      <c r="A1184" s="18">
        <v>201906777</v>
      </c>
      <c r="B1184" s="19">
        <v>43827</v>
      </c>
      <c r="C1184" s="18" t="s">
        <v>32335</v>
      </c>
      <c r="D1184" s="27" t="s">
        <v>27503</v>
      </c>
      <c r="E1184" s="29">
        <v>43828</v>
      </c>
      <c r="F1184" s="27">
        <v>12</v>
      </c>
      <c r="G1184" s="28">
        <v>18</v>
      </c>
      <c r="H1184" s="40">
        <v>1127.1300000000001</v>
      </c>
      <c r="I1184" s="25"/>
    </row>
    <row r="1185" spans="1:9" x14ac:dyDescent="0.25">
      <c r="A1185" s="18">
        <v>201908209</v>
      </c>
      <c r="B1185" s="19">
        <v>43827</v>
      </c>
      <c r="C1185" s="18" t="s">
        <v>32337</v>
      </c>
      <c r="D1185" s="27" t="s">
        <v>28676</v>
      </c>
      <c r="E1185" s="29">
        <v>43837</v>
      </c>
      <c r="F1185" s="27">
        <v>17</v>
      </c>
      <c r="G1185" s="28">
        <v>20</v>
      </c>
      <c r="H1185" s="40">
        <v>1599.45</v>
      </c>
      <c r="I1185" s="25"/>
    </row>
    <row r="1186" spans="1:9" x14ac:dyDescent="0.25">
      <c r="A1186" s="18">
        <v>202005845</v>
      </c>
      <c r="B1186" s="19">
        <v>43827</v>
      </c>
      <c r="C1186" s="18" t="s">
        <v>32333</v>
      </c>
      <c r="D1186" s="27" t="s">
        <v>26823</v>
      </c>
      <c r="E1186" s="29">
        <v>43837</v>
      </c>
      <c r="F1186" s="27">
        <v>21</v>
      </c>
      <c r="G1186" s="28">
        <v>20</v>
      </c>
      <c r="H1186" s="40">
        <v>1189.54</v>
      </c>
      <c r="I1186" s="25"/>
    </row>
    <row r="1187" spans="1:9" x14ac:dyDescent="0.25">
      <c r="A1187" s="18">
        <v>202006753</v>
      </c>
      <c r="B1187" s="19">
        <v>43827</v>
      </c>
      <c r="C1187" s="18" t="s">
        <v>32336</v>
      </c>
      <c r="D1187" s="27" t="s">
        <v>29950</v>
      </c>
      <c r="E1187" s="29">
        <v>43828</v>
      </c>
      <c r="F1187" s="27">
        <v>20</v>
      </c>
      <c r="G1187" s="28">
        <v>14</v>
      </c>
      <c r="H1187" s="40">
        <v>1092.47</v>
      </c>
      <c r="I1187" s="25"/>
    </row>
    <row r="1188" spans="1:9" x14ac:dyDescent="0.25">
      <c r="A1188" s="18">
        <v>202007866</v>
      </c>
      <c r="B1188" s="19">
        <v>43827</v>
      </c>
      <c r="C1188" s="18" t="s">
        <v>32334</v>
      </c>
      <c r="D1188" s="27" t="s">
        <v>25035</v>
      </c>
      <c r="E1188" s="29">
        <v>43830</v>
      </c>
      <c r="F1188" s="27">
        <v>24</v>
      </c>
      <c r="G1188" s="28">
        <v>2</v>
      </c>
      <c r="H1188" s="40">
        <v>18.57</v>
      </c>
      <c r="I1188" s="25"/>
    </row>
    <row r="1189" spans="1:9" x14ac:dyDescent="0.25">
      <c r="A1189" s="18">
        <v>202103312</v>
      </c>
      <c r="B1189" s="19">
        <v>43827</v>
      </c>
      <c r="C1189" s="18" t="s">
        <v>32328</v>
      </c>
      <c r="D1189" s="27" t="s">
        <v>30151</v>
      </c>
      <c r="E1189" s="29">
        <v>43832</v>
      </c>
      <c r="F1189" s="27">
        <v>18</v>
      </c>
      <c r="G1189" s="28">
        <v>12</v>
      </c>
      <c r="H1189" s="40">
        <v>747.32</v>
      </c>
      <c r="I1189" s="25"/>
    </row>
    <row r="1190" spans="1:9" x14ac:dyDescent="0.25">
      <c r="A1190" s="18">
        <v>201304154</v>
      </c>
      <c r="B1190" s="19">
        <v>43828</v>
      </c>
      <c r="C1190" s="18" t="s">
        <v>32338</v>
      </c>
      <c r="D1190" s="27" t="s">
        <v>25829</v>
      </c>
      <c r="E1190" s="29">
        <v>43828</v>
      </c>
      <c r="F1190" s="27">
        <v>11</v>
      </c>
      <c r="G1190" s="28">
        <v>8</v>
      </c>
      <c r="H1190" s="40">
        <v>653.91999999999996</v>
      </c>
      <c r="I1190" s="25"/>
    </row>
    <row r="1191" spans="1:9" x14ac:dyDescent="0.25">
      <c r="A1191" s="18">
        <v>201706405</v>
      </c>
      <c r="B1191" s="19">
        <v>43828</v>
      </c>
      <c r="C1191" s="18" t="s">
        <v>32340</v>
      </c>
      <c r="D1191" s="27" t="s">
        <v>24419</v>
      </c>
      <c r="E1191" s="29">
        <v>43830</v>
      </c>
      <c r="F1191" s="27">
        <v>17</v>
      </c>
      <c r="G1191" s="28">
        <v>10</v>
      </c>
      <c r="H1191" s="40">
        <v>70.98</v>
      </c>
      <c r="I1191" s="25"/>
    </row>
    <row r="1192" spans="1:9" x14ac:dyDescent="0.25">
      <c r="A1192" s="18">
        <v>201800990</v>
      </c>
      <c r="B1192" s="19">
        <v>43828</v>
      </c>
      <c r="C1192" s="18" t="s">
        <v>32341</v>
      </c>
      <c r="D1192" s="27" t="s">
        <v>27637</v>
      </c>
      <c r="E1192" s="29">
        <v>43834</v>
      </c>
      <c r="F1192" s="27">
        <v>21</v>
      </c>
      <c r="G1192" s="28">
        <v>12</v>
      </c>
      <c r="H1192" s="40">
        <v>1087.1600000000001</v>
      </c>
      <c r="I1192" s="25"/>
    </row>
    <row r="1193" spans="1:9" x14ac:dyDescent="0.25">
      <c r="A1193" s="18">
        <v>202007044</v>
      </c>
      <c r="B1193" s="19">
        <v>43828</v>
      </c>
      <c r="C1193" s="18" t="s">
        <v>32339</v>
      </c>
      <c r="D1193" s="27" t="s">
        <v>27961</v>
      </c>
      <c r="E1193" s="29">
        <v>43837</v>
      </c>
      <c r="F1193" s="27">
        <v>8</v>
      </c>
      <c r="G1193" s="28">
        <v>5</v>
      </c>
      <c r="H1193" s="40">
        <v>231.87</v>
      </c>
      <c r="I1193" s="25"/>
    </row>
    <row r="1194" spans="1:9" x14ac:dyDescent="0.25">
      <c r="A1194" s="18">
        <v>201806246</v>
      </c>
      <c r="B1194" s="19">
        <v>43829</v>
      </c>
      <c r="C1194" s="18" t="s">
        <v>32344</v>
      </c>
      <c r="D1194" s="27" t="s">
        <v>27809</v>
      </c>
      <c r="E1194" s="29">
        <v>43834</v>
      </c>
      <c r="F1194" s="27">
        <v>9</v>
      </c>
      <c r="G1194" s="28">
        <v>10</v>
      </c>
      <c r="H1194" s="40">
        <v>480.23</v>
      </c>
      <c r="I1194" s="25"/>
    </row>
    <row r="1195" spans="1:9" x14ac:dyDescent="0.25">
      <c r="A1195" s="18">
        <v>201907058</v>
      </c>
      <c r="B1195" s="19">
        <v>43829</v>
      </c>
      <c r="C1195" s="18" t="s">
        <v>32345</v>
      </c>
      <c r="D1195" s="27" t="s">
        <v>25478</v>
      </c>
      <c r="E1195" s="29">
        <v>43833</v>
      </c>
      <c r="F1195" s="27">
        <v>14</v>
      </c>
      <c r="G1195" s="28">
        <v>4</v>
      </c>
      <c r="H1195" s="40">
        <v>293.87</v>
      </c>
      <c r="I1195" s="25"/>
    </row>
    <row r="1196" spans="1:9" x14ac:dyDescent="0.25">
      <c r="A1196" s="18">
        <v>202008551</v>
      </c>
      <c r="B1196" s="19">
        <v>43829</v>
      </c>
      <c r="C1196" s="18" t="s">
        <v>32343</v>
      </c>
      <c r="D1196" s="27" t="s">
        <v>30993</v>
      </c>
      <c r="E1196" s="29">
        <v>43835</v>
      </c>
      <c r="F1196" s="27">
        <v>9</v>
      </c>
      <c r="G1196" s="28">
        <v>11</v>
      </c>
      <c r="H1196" s="40">
        <v>354.01</v>
      </c>
      <c r="I1196" s="25"/>
    </row>
    <row r="1197" spans="1:9" x14ac:dyDescent="0.25">
      <c r="A1197" s="18">
        <v>202103367</v>
      </c>
      <c r="B1197" s="19">
        <v>43829</v>
      </c>
      <c r="C1197" s="18" t="s">
        <v>32342</v>
      </c>
      <c r="D1197" s="27" t="s">
        <v>26186</v>
      </c>
      <c r="E1197" s="29">
        <v>43838</v>
      </c>
      <c r="F1197" s="27">
        <v>14</v>
      </c>
      <c r="G1197" s="28">
        <v>2</v>
      </c>
      <c r="H1197" s="40">
        <v>195.11</v>
      </c>
      <c r="I1197" s="25"/>
    </row>
    <row r="1198" spans="1:9" x14ac:dyDescent="0.25">
      <c r="A1198" s="18">
        <v>201705227</v>
      </c>
      <c r="B1198" s="19">
        <v>43830</v>
      </c>
      <c r="C1198" s="18" t="s">
        <v>32349</v>
      </c>
      <c r="D1198" s="27" t="s">
        <v>29888</v>
      </c>
      <c r="E1198" s="29">
        <v>43840</v>
      </c>
      <c r="F1198" s="27">
        <v>18</v>
      </c>
      <c r="G1198" s="28">
        <v>7</v>
      </c>
      <c r="H1198" s="40">
        <v>398.76</v>
      </c>
      <c r="I1198" s="25"/>
    </row>
    <row r="1199" spans="1:9" x14ac:dyDescent="0.25">
      <c r="A1199" s="18">
        <v>201907254</v>
      </c>
      <c r="B1199" s="19">
        <v>43830</v>
      </c>
      <c r="C1199" s="18" t="s">
        <v>32350</v>
      </c>
      <c r="D1199" s="27" t="s">
        <v>28749</v>
      </c>
      <c r="E1199" s="29">
        <v>43837</v>
      </c>
      <c r="F1199" s="27">
        <v>13</v>
      </c>
      <c r="G1199" s="28">
        <v>17</v>
      </c>
      <c r="H1199" s="40">
        <v>94.09</v>
      </c>
      <c r="I1199" s="25"/>
    </row>
    <row r="1200" spans="1:9" x14ac:dyDescent="0.25">
      <c r="A1200" s="18">
        <v>201909929</v>
      </c>
      <c r="B1200" s="19">
        <v>43830</v>
      </c>
      <c r="C1200" s="18" t="s">
        <v>32348</v>
      </c>
      <c r="D1200" s="27" t="s">
        <v>23331</v>
      </c>
      <c r="E1200" s="29">
        <v>43831</v>
      </c>
      <c r="F1200" s="27">
        <v>10</v>
      </c>
      <c r="G1200" s="28">
        <v>3</v>
      </c>
      <c r="H1200" s="40">
        <v>251.72</v>
      </c>
      <c r="I1200" s="25"/>
    </row>
    <row r="1201" spans="1:9" x14ac:dyDescent="0.25">
      <c r="A1201" s="18">
        <v>202004682</v>
      </c>
      <c r="B1201" s="19">
        <v>43830</v>
      </c>
      <c r="C1201" s="18" t="s">
        <v>32347</v>
      </c>
      <c r="D1201" s="27" t="s">
        <v>25534</v>
      </c>
      <c r="E1201" s="29">
        <v>43837</v>
      </c>
      <c r="F1201" s="27">
        <v>24</v>
      </c>
      <c r="G1201" s="28">
        <v>1</v>
      </c>
      <c r="H1201" s="40">
        <v>99.46</v>
      </c>
      <c r="I1201" s="25"/>
    </row>
    <row r="1202" spans="1:9" x14ac:dyDescent="0.25">
      <c r="A1202" s="18">
        <v>202007539</v>
      </c>
      <c r="B1202" s="19">
        <v>43830</v>
      </c>
      <c r="C1202" s="18" t="s">
        <v>32346</v>
      </c>
      <c r="D1202" s="27" t="s">
        <v>24097</v>
      </c>
      <c r="E1202" s="29">
        <v>43835</v>
      </c>
      <c r="F1202" s="27">
        <v>7</v>
      </c>
      <c r="G1202" s="28">
        <v>1</v>
      </c>
      <c r="H1202" s="40">
        <v>68.41</v>
      </c>
      <c r="I1202" s="25"/>
    </row>
    <row r="1203" spans="1:9" x14ac:dyDescent="0.25">
      <c r="A1203" s="18">
        <v>201605240</v>
      </c>
      <c r="B1203" s="19">
        <v>43831</v>
      </c>
      <c r="C1203" s="18" t="s">
        <v>32353</v>
      </c>
      <c r="D1203" s="27" t="s">
        <v>27195</v>
      </c>
      <c r="E1203" s="29">
        <v>43837</v>
      </c>
      <c r="F1203" s="27">
        <v>9</v>
      </c>
      <c r="G1203" s="28">
        <v>18</v>
      </c>
      <c r="H1203" s="40">
        <v>1686.16</v>
      </c>
      <c r="I1203" s="25"/>
    </row>
    <row r="1204" spans="1:9" x14ac:dyDescent="0.25">
      <c r="A1204" s="18">
        <v>201706052</v>
      </c>
      <c r="B1204" s="19">
        <v>43831</v>
      </c>
      <c r="C1204" s="18" t="s">
        <v>32352</v>
      </c>
      <c r="D1204" s="27" t="s">
        <v>25221</v>
      </c>
      <c r="E1204" s="29">
        <v>43832</v>
      </c>
      <c r="F1204" s="27">
        <v>11</v>
      </c>
      <c r="G1204" s="28">
        <v>6</v>
      </c>
      <c r="H1204" s="40">
        <v>182.98</v>
      </c>
      <c r="I1204" s="25"/>
    </row>
    <row r="1205" spans="1:9" x14ac:dyDescent="0.25">
      <c r="A1205" s="18">
        <v>201706052</v>
      </c>
      <c r="B1205" s="19">
        <v>43831</v>
      </c>
      <c r="C1205" s="18" t="s">
        <v>32354</v>
      </c>
      <c r="D1205" s="27" t="s">
        <v>23944</v>
      </c>
      <c r="E1205" s="29">
        <v>43839</v>
      </c>
      <c r="F1205" s="27">
        <v>24</v>
      </c>
      <c r="G1205" s="28">
        <v>20</v>
      </c>
      <c r="H1205" s="40">
        <v>1276.99</v>
      </c>
      <c r="I1205" s="25"/>
    </row>
    <row r="1206" spans="1:9" x14ac:dyDescent="0.25">
      <c r="A1206" s="18">
        <v>201905727</v>
      </c>
      <c r="B1206" s="19">
        <v>43831</v>
      </c>
      <c r="C1206" s="18" t="s">
        <v>32355</v>
      </c>
      <c r="D1206" s="27" t="s">
        <v>28465</v>
      </c>
      <c r="E1206" s="29">
        <v>43837</v>
      </c>
      <c r="F1206" s="27">
        <v>18</v>
      </c>
      <c r="G1206" s="28">
        <v>15</v>
      </c>
      <c r="H1206" s="40">
        <v>591.98</v>
      </c>
      <c r="I1206" s="25"/>
    </row>
    <row r="1207" spans="1:9" x14ac:dyDescent="0.25">
      <c r="A1207" s="18">
        <v>201909521</v>
      </c>
      <c r="B1207" s="19">
        <v>43831</v>
      </c>
      <c r="C1207" s="18" t="s">
        <v>32351</v>
      </c>
      <c r="D1207" s="27" t="s">
        <v>24923</v>
      </c>
      <c r="E1207" s="29">
        <v>43833</v>
      </c>
      <c r="F1207" s="27">
        <v>9</v>
      </c>
      <c r="G1207" s="28">
        <v>17</v>
      </c>
      <c r="H1207" s="40">
        <v>991.12</v>
      </c>
      <c r="I1207" s="25"/>
    </row>
    <row r="1208" spans="1:9" x14ac:dyDescent="0.25">
      <c r="A1208" s="18">
        <v>201704951</v>
      </c>
      <c r="B1208" s="19">
        <v>43832</v>
      </c>
      <c r="C1208" s="18" t="s">
        <v>32362</v>
      </c>
      <c r="D1208" s="27" t="s">
        <v>26013</v>
      </c>
      <c r="E1208" s="29">
        <v>43835</v>
      </c>
      <c r="F1208" s="27">
        <v>18</v>
      </c>
      <c r="G1208" s="28">
        <v>6</v>
      </c>
      <c r="H1208" s="40">
        <v>421.34</v>
      </c>
      <c r="I1208" s="25"/>
    </row>
    <row r="1209" spans="1:9" x14ac:dyDescent="0.25">
      <c r="A1209" s="18">
        <v>201704976</v>
      </c>
      <c r="B1209" s="19">
        <v>43832</v>
      </c>
      <c r="C1209" s="18" t="s">
        <v>32361</v>
      </c>
      <c r="D1209" s="27" t="s">
        <v>29705</v>
      </c>
      <c r="E1209" s="29">
        <v>43837</v>
      </c>
      <c r="F1209" s="27">
        <v>9</v>
      </c>
      <c r="G1209" s="28">
        <v>16</v>
      </c>
      <c r="H1209" s="40">
        <v>213.01</v>
      </c>
      <c r="I1209" s="25"/>
    </row>
    <row r="1210" spans="1:9" x14ac:dyDescent="0.25">
      <c r="A1210" s="18">
        <v>201707329</v>
      </c>
      <c r="B1210" s="19">
        <v>43832</v>
      </c>
      <c r="C1210" s="18" t="s">
        <v>32359</v>
      </c>
      <c r="D1210" s="27" t="s">
        <v>26467</v>
      </c>
      <c r="E1210" s="29">
        <v>43834</v>
      </c>
      <c r="F1210" s="27">
        <v>7</v>
      </c>
      <c r="G1210" s="28">
        <v>18</v>
      </c>
      <c r="H1210" s="40">
        <v>1014.94</v>
      </c>
      <c r="I1210" s="25"/>
    </row>
    <row r="1211" spans="1:9" x14ac:dyDescent="0.25">
      <c r="A1211" s="18">
        <v>201907107</v>
      </c>
      <c r="B1211" s="19">
        <v>43832</v>
      </c>
      <c r="C1211" s="18" t="s">
        <v>32356</v>
      </c>
      <c r="D1211" s="27" t="s">
        <v>23275</v>
      </c>
      <c r="E1211" s="29">
        <v>43833</v>
      </c>
      <c r="F1211" s="27">
        <v>24</v>
      </c>
      <c r="G1211" s="28">
        <v>4</v>
      </c>
      <c r="H1211" s="40">
        <v>263</v>
      </c>
      <c r="I1211" s="25"/>
    </row>
    <row r="1212" spans="1:9" x14ac:dyDescent="0.25">
      <c r="A1212" s="30">
        <v>201908014</v>
      </c>
      <c r="B1212" s="19">
        <v>43832</v>
      </c>
      <c r="C1212" s="18" t="s">
        <v>32358</v>
      </c>
      <c r="D1212" s="27" t="s">
        <v>29539</v>
      </c>
      <c r="E1212" s="29">
        <v>43836</v>
      </c>
      <c r="F1212" s="27">
        <v>9</v>
      </c>
      <c r="G1212" s="28">
        <v>3</v>
      </c>
      <c r="H1212" s="40">
        <v>180.07</v>
      </c>
      <c r="I1212" s="25"/>
    </row>
    <row r="1213" spans="1:9" x14ac:dyDescent="0.25">
      <c r="A1213" s="18">
        <v>202000138</v>
      </c>
      <c r="B1213" s="19">
        <v>43832</v>
      </c>
      <c r="C1213" s="18" t="s">
        <v>32360</v>
      </c>
      <c r="D1213" s="27" t="s">
        <v>30260</v>
      </c>
      <c r="E1213" s="29">
        <v>43839</v>
      </c>
      <c r="F1213" s="27">
        <v>23</v>
      </c>
      <c r="G1213" s="28">
        <v>8</v>
      </c>
      <c r="H1213" s="40">
        <v>214.79</v>
      </c>
      <c r="I1213" s="25"/>
    </row>
    <row r="1214" spans="1:9" x14ac:dyDescent="0.25">
      <c r="A1214" s="18">
        <v>202006427</v>
      </c>
      <c r="B1214" s="19">
        <v>43832</v>
      </c>
      <c r="C1214" s="18" t="s">
        <v>32357</v>
      </c>
      <c r="D1214" s="27" t="s">
        <v>31051</v>
      </c>
      <c r="E1214" s="29">
        <v>43837</v>
      </c>
      <c r="F1214" s="27">
        <v>22</v>
      </c>
      <c r="G1214" s="28">
        <v>4</v>
      </c>
      <c r="H1214" s="40">
        <v>179.75</v>
      </c>
      <c r="I1214" s="25"/>
    </row>
    <row r="1215" spans="1:9" x14ac:dyDescent="0.25">
      <c r="A1215" s="18">
        <v>201004304</v>
      </c>
      <c r="B1215" s="19">
        <v>43833</v>
      </c>
      <c r="C1215" s="18" t="s">
        <v>32368</v>
      </c>
      <c r="D1215" s="27" t="s">
        <v>26667</v>
      </c>
      <c r="E1215" s="29">
        <v>43839</v>
      </c>
      <c r="F1215" s="27">
        <v>10</v>
      </c>
      <c r="G1215" s="28">
        <v>11</v>
      </c>
      <c r="H1215" s="40">
        <v>611.23</v>
      </c>
      <c r="I1215" s="25"/>
    </row>
    <row r="1216" spans="1:9" x14ac:dyDescent="0.25">
      <c r="A1216" s="18">
        <v>201504395</v>
      </c>
      <c r="B1216" s="19">
        <v>43833</v>
      </c>
      <c r="C1216" s="18" t="s">
        <v>32365</v>
      </c>
      <c r="D1216" s="27" t="s">
        <v>27546</v>
      </c>
      <c r="E1216" s="29">
        <v>43837</v>
      </c>
      <c r="F1216" s="27">
        <v>10</v>
      </c>
      <c r="G1216" s="28">
        <v>17</v>
      </c>
      <c r="H1216" s="40">
        <v>485.37</v>
      </c>
      <c r="I1216" s="25"/>
    </row>
    <row r="1217" spans="1:9" x14ac:dyDescent="0.25">
      <c r="A1217" s="30">
        <v>201706264</v>
      </c>
      <c r="B1217" s="19">
        <v>43833</v>
      </c>
      <c r="C1217" s="18" t="s">
        <v>32367</v>
      </c>
      <c r="D1217" s="27" t="s">
        <v>26483</v>
      </c>
      <c r="E1217" s="29">
        <v>43834</v>
      </c>
      <c r="F1217" s="27">
        <v>17</v>
      </c>
      <c r="G1217" s="28">
        <v>20</v>
      </c>
      <c r="H1217" s="40">
        <v>25.83</v>
      </c>
      <c r="I1217" s="25"/>
    </row>
    <row r="1218" spans="1:9" x14ac:dyDescent="0.25">
      <c r="A1218" s="18">
        <v>201806151</v>
      </c>
      <c r="B1218" s="19">
        <v>43833</v>
      </c>
      <c r="C1218" s="18" t="s">
        <v>32371</v>
      </c>
      <c r="D1218" s="27" t="s">
        <v>29530</v>
      </c>
      <c r="E1218" s="29">
        <v>43840</v>
      </c>
      <c r="F1218" s="27">
        <v>16</v>
      </c>
      <c r="G1218" s="28">
        <v>3</v>
      </c>
      <c r="H1218" s="40">
        <v>267.91000000000003</v>
      </c>
      <c r="I1218" s="25"/>
    </row>
    <row r="1219" spans="1:9" x14ac:dyDescent="0.25">
      <c r="A1219" s="18">
        <v>201907783</v>
      </c>
      <c r="B1219" s="19">
        <v>43833</v>
      </c>
      <c r="C1219" s="18" t="s">
        <v>32364</v>
      </c>
      <c r="D1219" s="27" t="s">
        <v>30018</v>
      </c>
      <c r="E1219" s="29">
        <v>43833</v>
      </c>
      <c r="F1219" s="27">
        <v>8</v>
      </c>
      <c r="G1219" s="28">
        <v>11</v>
      </c>
      <c r="H1219" s="40">
        <v>375.84</v>
      </c>
      <c r="I1219" s="25"/>
    </row>
    <row r="1220" spans="1:9" x14ac:dyDescent="0.25">
      <c r="A1220" s="18">
        <v>202003044</v>
      </c>
      <c r="B1220" s="19">
        <v>43833</v>
      </c>
      <c r="C1220" s="18" t="s">
        <v>32370</v>
      </c>
      <c r="D1220" s="27" t="s">
        <v>30081</v>
      </c>
      <c r="E1220" s="29">
        <v>43842</v>
      </c>
      <c r="F1220" s="27">
        <v>10</v>
      </c>
      <c r="G1220" s="28">
        <v>1</v>
      </c>
      <c r="H1220" s="40">
        <v>45.1</v>
      </c>
      <c r="I1220" s="25"/>
    </row>
    <row r="1221" spans="1:9" x14ac:dyDescent="0.25">
      <c r="A1221" s="18">
        <v>202005209</v>
      </c>
      <c r="B1221" s="19">
        <v>43833</v>
      </c>
      <c r="C1221" s="18" t="s">
        <v>32372</v>
      </c>
      <c r="D1221" s="27" t="s">
        <v>25981</v>
      </c>
      <c r="E1221" s="29">
        <v>43838</v>
      </c>
      <c r="F1221" s="27">
        <v>24</v>
      </c>
      <c r="G1221" s="28">
        <v>18</v>
      </c>
      <c r="H1221" s="40">
        <v>1070.8699999999999</v>
      </c>
      <c r="I1221" s="25"/>
    </row>
    <row r="1222" spans="1:9" x14ac:dyDescent="0.25">
      <c r="A1222" s="18">
        <v>202007009</v>
      </c>
      <c r="B1222" s="19">
        <v>43833</v>
      </c>
      <c r="C1222" s="18" t="s">
        <v>32369</v>
      </c>
      <c r="D1222" s="27" t="s">
        <v>27618</v>
      </c>
      <c r="E1222" s="29">
        <v>43840</v>
      </c>
      <c r="F1222" s="27">
        <v>24</v>
      </c>
      <c r="G1222" s="28">
        <v>18</v>
      </c>
      <c r="H1222" s="40">
        <v>1663.3</v>
      </c>
      <c r="I1222" s="25"/>
    </row>
    <row r="1223" spans="1:9" x14ac:dyDescent="0.25">
      <c r="A1223" s="18">
        <v>202103367</v>
      </c>
      <c r="B1223" s="19">
        <v>43833</v>
      </c>
      <c r="C1223" s="18" t="s">
        <v>32363</v>
      </c>
      <c r="D1223" s="27" t="s">
        <v>23251</v>
      </c>
      <c r="E1223" s="29">
        <v>43835</v>
      </c>
      <c r="F1223" s="27">
        <v>24</v>
      </c>
      <c r="G1223" s="28">
        <v>9</v>
      </c>
      <c r="H1223" s="40">
        <v>842.03</v>
      </c>
      <c r="I1223" s="25"/>
    </row>
    <row r="1224" spans="1:9" x14ac:dyDescent="0.25">
      <c r="A1224" s="18">
        <v>202109486</v>
      </c>
      <c r="B1224" s="19">
        <v>43833</v>
      </c>
      <c r="C1224" s="18" t="s">
        <v>32366</v>
      </c>
      <c r="D1224" s="27" t="s">
        <v>24676</v>
      </c>
      <c r="E1224" s="29">
        <v>43836</v>
      </c>
      <c r="F1224" s="27">
        <v>16</v>
      </c>
      <c r="G1224" s="28">
        <v>13</v>
      </c>
      <c r="H1224" s="40">
        <v>843.51</v>
      </c>
      <c r="I1224" s="25"/>
    </row>
    <row r="1225" spans="1:9" x14ac:dyDescent="0.25">
      <c r="A1225" s="30">
        <v>201706534</v>
      </c>
      <c r="B1225" s="19">
        <v>43834</v>
      </c>
      <c r="C1225" s="18" t="s">
        <v>32380</v>
      </c>
      <c r="D1225" s="27" t="s">
        <v>30579</v>
      </c>
      <c r="E1225" s="29">
        <v>43843</v>
      </c>
      <c r="F1225" s="27">
        <v>8</v>
      </c>
      <c r="G1225" s="28">
        <v>3</v>
      </c>
      <c r="H1225" s="40">
        <v>51.46</v>
      </c>
      <c r="I1225" s="25"/>
    </row>
    <row r="1226" spans="1:9" x14ac:dyDescent="0.25">
      <c r="A1226" s="18">
        <v>201707329</v>
      </c>
      <c r="B1226" s="19">
        <v>43834</v>
      </c>
      <c r="C1226" s="18" t="s">
        <v>32382</v>
      </c>
      <c r="D1226" s="27" t="s">
        <v>30982</v>
      </c>
      <c r="E1226" s="29">
        <v>43838</v>
      </c>
      <c r="F1226" s="27">
        <v>12</v>
      </c>
      <c r="G1226" s="28">
        <v>4</v>
      </c>
      <c r="H1226" s="40">
        <v>213.35</v>
      </c>
      <c r="I1226" s="25"/>
    </row>
    <row r="1227" spans="1:9" x14ac:dyDescent="0.25">
      <c r="A1227" s="18">
        <v>201800990</v>
      </c>
      <c r="B1227" s="19">
        <v>43834</v>
      </c>
      <c r="C1227" s="18" t="s">
        <v>32375</v>
      </c>
      <c r="D1227" s="27" t="s">
        <v>29431</v>
      </c>
      <c r="E1227" s="29">
        <v>43840</v>
      </c>
      <c r="F1227" s="27">
        <v>11</v>
      </c>
      <c r="G1227" s="28">
        <v>9</v>
      </c>
      <c r="H1227" s="40">
        <v>136.35</v>
      </c>
      <c r="I1227" s="25"/>
    </row>
    <row r="1228" spans="1:9" x14ac:dyDescent="0.25">
      <c r="A1228" s="18">
        <v>201805203</v>
      </c>
      <c r="B1228" s="19">
        <v>43834</v>
      </c>
      <c r="C1228" s="18" t="s">
        <v>32381</v>
      </c>
      <c r="D1228" s="27" t="s">
        <v>27454</v>
      </c>
      <c r="E1228" s="29">
        <v>43843</v>
      </c>
      <c r="F1228" s="27">
        <v>10</v>
      </c>
      <c r="G1228" s="28">
        <v>5</v>
      </c>
      <c r="H1228" s="40">
        <v>228.31</v>
      </c>
      <c r="I1228" s="25"/>
    </row>
    <row r="1229" spans="1:9" x14ac:dyDescent="0.25">
      <c r="A1229" s="18">
        <v>201806544</v>
      </c>
      <c r="B1229" s="19">
        <v>43834</v>
      </c>
      <c r="C1229" s="18" t="s">
        <v>32373</v>
      </c>
      <c r="D1229" s="27" t="s">
        <v>29949</v>
      </c>
      <c r="E1229" s="29">
        <v>43834</v>
      </c>
      <c r="F1229" s="27">
        <v>19</v>
      </c>
      <c r="G1229" s="28">
        <v>8</v>
      </c>
      <c r="H1229" s="40">
        <v>745.88</v>
      </c>
      <c r="I1229" s="25"/>
    </row>
    <row r="1230" spans="1:9" x14ac:dyDescent="0.25">
      <c r="A1230" s="18">
        <v>201910371</v>
      </c>
      <c r="B1230" s="19">
        <v>43834</v>
      </c>
      <c r="C1230" s="18" t="s">
        <v>32378</v>
      </c>
      <c r="D1230" s="27" t="s">
        <v>26673</v>
      </c>
      <c r="E1230" s="29">
        <v>43842</v>
      </c>
      <c r="F1230" s="27">
        <v>22</v>
      </c>
      <c r="G1230" s="28">
        <v>6</v>
      </c>
      <c r="H1230" s="40">
        <v>567.41</v>
      </c>
      <c r="I1230" s="25"/>
    </row>
    <row r="1231" spans="1:9" x14ac:dyDescent="0.25">
      <c r="A1231" s="18">
        <v>202003142</v>
      </c>
      <c r="B1231" s="19">
        <v>43834</v>
      </c>
      <c r="C1231" s="18" t="s">
        <v>32374</v>
      </c>
      <c r="D1231" s="27" t="s">
        <v>30350</v>
      </c>
      <c r="E1231" s="29">
        <v>43834</v>
      </c>
      <c r="F1231" s="27">
        <v>16</v>
      </c>
      <c r="G1231" s="28">
        <v>17</v>
      </c>
      <c r="H1231" s="40">
        <v>524.88</v>
      </c>
      <c r="I1231" s="25"/>
    </row>
    <row r="1232" spans="1:9" x14ac:dyDescent="0.25">
      <c r="A1232" s="18">
        <v>202008076</v>
      </c>
      <c r="B1232" s="19">
        <v>43834</v>
      </c>
      <c r="C1232" s="18" t="s">
        <v>32377</v>
      </c>
      <c r="D1232" s="27" t="s">
        <v>29380</v>
      </c>
      <c r="E1232" s="29">
        <v>43844</v>
      </c>
      <c r="F1232" s="27">
        <v>9</v>
      </c>
      <c r="G1232" s="28">
        <v>3</v>
      </c>
      <c r="H1232" s="40">
        <v>238.51</v>
      </c>
      <c r="I1232" s="25"/>
    </row>
    <row r="1233" spans="1:9" x14ac:dyDescent="0.25">
      <c r="A1233" s="18">
        <v>202008862</v>
      </c>
      <c r="B1233" s="19">
        <v>43834</v>
      </c>
      <c r="C1233" s="18" t="s">
        <v>32379</v>
      </c>
      <c r="D1233" s="27" t="s">
        <v>23694</v>
      </c>
      <c r="E1233" s="29">
        <v>43840</v>
      </c>
      <c r="F1233" s="27">
        <v>23</v>
      </c>
      <c r="G1233" s="28">
        <v>15</v>
      </c>
      <c r="H1233" s="40">
        <v>1220</v>
      </c>
      <c r="I1233" s="25"/>
    </row>
    <row r="1234" spans="1:9" x14ac:dyDescent="0.25">
      <c r="A1234" s="18">
        <v>202103629</v>
      </c>
      <c r="B1234" s="19">
        <v>43834</v>
      </c>
      <c r="C1234" s="18" t="s">
        <v>32376</v>
      </c>
      <c r="D1234" s="27" t="s">
        <v>29973</v>
      </c>
      <c r="E1234" s="29">
        <v>43842</v>
      </c>
      <c r="F1234" s="27">
        <v>9</v>
      </c>
      <c r="G1234" s="28">
        <v>2</v>
      </c>
      <c r="H1234" s="40">
        <v>157.47</v>
      </c>
      <c r="I1234" s="25"/>
    </row>
    <row r="1235" spans="1:9" x14ac:dyDescent="0.25">
      <c r="A1235" s="30">
        <v>201605976</v>
      </c>
      <c r="B1235" s="19">
        <v>43835</v>
      </c>
      <c r="C1235" s="18" t="s">
        <v>32386</v>
      </c>
      <c r="D1235" s="27" t="s">
        <v>23582</v>
      </c>
      <c r="E1235" s="29">
        <v>43840</v>
      </c>
      <c r="F1235" s="27">
        <v>9</v>
      </c>
      <c r="G1235" s="28">
        <v>5</v>
      </c>
      <c r="H1235" s="40">
        <v>62.72</v>
      </c>
      <c r="I1235" s="25"/>
    </row>
    <row r="1236" spans="1:9" x14ac:dyDescent="0.25">
      <c r="A1236" s="18">
        <v>201700493</v>
      </c>
      <c r="B1236" s="19">
        <v>43835</v>
      </c>
      <c r="C1236" s="18" t="s">
        <v>32387</v>
      </c>
      <c r="D1236" s="27" t="s">
        <v>26775</v>
      </c>
      <c r="E1236" s="29">
        <v>43842</v>
      </c>
      <c r="F1236" s="27">
        <v>17</v>
      </c>
      <c r="G1236" s="28">
        <v>6</v>
      </c>
      <c r="H1236" s="40">
        <v>152.91999999999999</v>
      </c>
      <c r="I1236" s="25"/>
    </row>
    <row r="1237" spans="1:9" x14ac:dyDescent="0.25">
      <c r="A1237" s="18">
        <v>201704710</v>
      </c>
      <c r="B1237" s="19">
        <v>43835</v>
      </c>
      <c r="C1237" s="18" t="s">
        <v>32388</v>
      </c>
      <c r="D1237" s="27" t="s">
        <v>29765</v>
      </c>
      <c r="E1237" s="29">
        <v>43842</v>
      </c>
      <c r="F1237" s="27">
        <v>18</v>
      </c>
      <c r="G1237" s="28">
        <v>16</v>
      </c>
      <c r="H1237" s="40">
        <v>748.39</v>
      </c>
      <c r="I1237" s="25"/>
    </row>
    <row r="1238" spans="1:9" x14ac:dyDescent="0.25">
      <c r="A1238" s="18">
        <v>201806321</v>
      </c>
      <c r="B1238" s="19">
        <v>43835</v>
      </c>
      <c r="C1238" s="18" t="s">
        <v>32384</v>
      </c>
      <c r="D1238" s="27" t="s">
        <v>25478</v>
      </c>
      <c r="E1238" s="29">
        <v>43837</v>
      </c>
      <c r="F1238" s="27">
        <v>12</v>
      </c>
      <c r="G1238" s="28">
        <v>10</v>
      </c>
      <c r="H1238" s="40">
        <v>662.64</v>
      </c>
      <c r="I1238" s="25"/>
    </row>
    <row r="1239" spans="1:9" x14ac:dyDescent="0.25">
      <c r="A1239" s="18">
        <v>201900139</v>
      </c>
      <c r="B1239" s="19">
        <v>43835</v>
      </c>
      <c r="C1239" s="18" t="s">
        <v>32385</v>
      </c>
      <c r="D1239" s="27" t="s">
        <v>28586</v>
      </c>
      <c r="E1239" s="29">
        <v>43842</v>
      </c>
      <c r="F1239" s="27">
        <v>10</v>
      </c>
      <c r="G1239" s="28">
        <v>7</v>
      </c>
      <c r="H1239" s="40">
        <v>433.37</v>
      </c>
      <c r="I1239" s="25"/>
    </row>
    <row r="1240" spans="1:9" x14ac:dyDescent="0.25">
      <c r="A1240" s="18">
        <v>202006677</v>
      </c>
      <c r="B1240" s="19">
        <v>43835</v>
      </c>
      <c r="C1240" s="18" t="s">
        <v>32383</v>
      </c>
      <c r="D1240" s="27" t="s">
        <v>25227</v>
      </c>
      <c r="E1240" s="29">
        <v>43845</v>
      </c>
      <c r="F1240" s="27">
        <v>20</v>
      </c>
      <c r="G1240" s="28">
        <v>2</v>
      </c>
      <c r="H1240" s="40">
        <v>159.72999999999999</v>
      </c>
      <c r="I1240" s="25"/>
    </row>
    <row r="1241" spans="1:9" x14ac:dyDescent="0.25">
      <c r="A1241" s="18">
        <v>201205991</v>
      </c>
      <c r="B1241" s="19">
        <v>43836</v>
      </c>
      <c r="C1241" s="18" t="s">
        <v>32391</v>
      </c>
      <c r="D1241" s="27" t="s">
        <v>23629</v>
      </c>
      <c r="E1241" s="29">
        <v>43841</v>
      </c>
      <c r="F1241" s="27">
        <v>18</v>
      </c>
      <c r="G1241" s="28">
        <v>1</v>
      </c>
      <c r="H1241" s="40">
        <v>38.67</v>
      </c>
      <c r="I1241" s="25"/>
    </row>
    <row r="1242" spans="1:9" x14ac:dyDescent="0.25">
      <c r="A1242" s="18">
        <v>201805000</v>
      </c>
      <c r="B1242" s="19">
        <v>43836</v>
      </c>
      <c r="C1242" s="18" t="s">
        <v>32397</v>
      </c>
      <c r="D1242" s="27" t="s">
        <v>27532</v>
      </c>
      <c r="E1242" s="29">
        <v>43840</v>
      </c>
      <c r="F1242" s="27">
        <v>8</v>
      </c>
      <c r="G1242" s="28">
        <v>11</v>
      </c>
      <c r="H1242" s="40">
        <v>722.72</v>
      </c>
      <c r="I1242" s="25"/>
    </row>
    <row r="1243" spans="1:9" x14ac:dyDescent="0.25">
      <c r="A1243" s="30">
        <v>201906665</v>
      </c>
      <c r="B1243" s="19">
        <v>43836</v>
      </c>
      <c r="C1243" s="18" t="s">
        <v>32389</v>
      </c>
      <c r="D1243" s="27" t="s">
        <v>23446</v>
      </c>
      <c r="E1243" s="29">
        <v>43839</v>
      </c>
      <c r="F1243" s="27">
        <v>16</v>
      </c>
      <c r="G1243" s="28">
        <v>10</v>
      </c>
      <c r="H1243" s="40">
        <v>356.26</v>
      </c>
      <c r="I1243" s="25"/>
    </row>
    <row r="1244" spans="1:9" x14ac:dyDescent="0.25">
      <c r="A1244" s="18">
        <v>201907106</v>
      </c>
      <c r="B1244" s="19">
        <v>43836</v>
      </c>
      <c r="C1244" s="18" t="s">
        <v>32390</v>
      </c>
      <c r="D1244" s="27" t="s">
        <v>30663</v>
      </c>
      <c r="E1244" s="29">
        <v>43840</v>
      </c>
      <c r="F1244" s="27">
        <v>24</v>
      </c>
      <c r="G1244" s="28">
        <v>2</v>
      </c>
      <c r="H1244" s="40">
        <v>26.43</v>
      </c>
      <c r="I1244" s="25"/>
    </row>
    <row r="1245" spans="1:9" x14ac:dyDescent="0.25">
      <c r="A1245" s="18">
        <v>201907580</v>
      </c>
      <c r="B1245" s="19">
        <v>43836</v>
      </c>
      <c r="C1245" s="18" t="s">
        <v>32392</v>
      </c>
      <c r="D1245" s="27" t="s">
        <v>25026</v>
      </c>
      <c r="E1245" s="29">
        <v>43840</v>
      </c>
      <c r="F1245" s="27">
        <v>18</v>
      </c>
      <c r="G1245" s="28">
        <v>20</v>
      </c>
      <c r="H1245" s="40">
        <v>1615.57</v>
      </c>
      <c r="I1245" s="25"/>
    </row>
    <row r="1246" spans="1:9" x14ac:dyDescent="0.25">
      <c r="A1246" s="18">
        <v>201909929</v>
      </c>
      <c r="B1246" s="19">
        <v>43836</v>
      </c>
      <c r="C1246" s="18" t="s">
        <v>32394</v>
      </c>
      <c r="D1246" s="27" t="s">
        <v>24319</v>
      </c>
      <c r="E1246" s="29">
        <v>43845</v>
      </c>
      <c r="F1246" s="27">
        <v>12</v>
      </c>
      <c r="G1246" s="28">
        <v>8</v>
      </c>
      <c r="H1246" s="40">
        <v>188.27</v>
      </c>
      <c r="I1246" s="25"/>
    </row>
    <row r="1247" spans="1:9" x14ac:dyDescent="0.25">
      <c r="A1247" s="18">
        <v>202004499</v>
      </c>
      <c r="B1247" s="19">
        <v>43836</v>
      </c>
      <c r="C1247" s="18" t="s">
        <v>32396</v>
      </c>
      <c r="D1247" s="27" t="s">
        <v>25879</v>
      </c>
      <c r="E1247" s="29">
        <v>43841</v>
      </c>
      <c r="F1247" s="27">
        <v>21</v>
      </c>
      <c r="G1247" s="28">
        <v>16</v>
      </c>
      <c r="H1247" s="40">
        <v>1530.77</v>
      </c>
      <c r="I1247" s="25"/>
    </row>
    <row r="1248" spans="1:9" x14ac:dyDescent="0.25">
      <c r="A1248" s="18">
        <v>202004753</v>
      </c>
      <c r="B1248" s="19">
        <v>43836</v>
      </c>
      <c r="C1248" s="18" t="s">
        <v>32393</v>
      </c>
      <c r="D1248" s="27" t="s">
        <v>23272</v>
      </c>
      <c r="E1248" s="29">
        <v>43838</v>
      </c>
      <c r="F1248" s="27">
        <v>18</v>
      </c>
      <c r="G1248" s="28">
        <v>18</v>
      </c>
      <c r="H1248" s="40">
        <v>627.11</v>
      </c>
      <c r="I1248" s="25"/>
    </row>
    <row r="1249" spans="1:9" x14ac:dyDescent="0.25">
      <c r="A1249" s="18">
        <v>202103344</v>
      </c>
      <c r="B1249" s="19">
        <v>43836</v>
      </c>
      <c r="C1249" s="18" t="s">
        <v>32395</v>
      </c>
      <c r="D1249" s="27" t="s">
        <v>25037</v>
      </c>
      <c r="E1249" s="29">
        <v>43836</v>
      </c>
      <c r="F1249" s="27">
        <v>23</v>
      </c>
      <c r="G1249" s="28">
        <v>11</v>
      </c>
      <c r="H1249" s="40">
        <v>212.34</v>
      </c>
      <c r="I1249" s="25"/>
    </row>
    <row r="1250" spans="1:9" x14ac:dyDescent="0.25">
      <c r="A1250" s="18">
        <v>201504403</v>
      </c>
      <c r="B1250" s="19">
        <v>43837</v>
      </c>
      <c r="C1250" s="18" t="s">
        <v>32401</v>
      </c>
      <c r="D1250" s="27" t="s">
        <v>23455</v>
      </c>
      <c r="E1250" s="29">
        <v>43846</v>
      </c>
      <c r="F1250" s="27">
        <v>14</v>
      </c>
      <c r="G1250" s="28">
        <v>9</v>
      </c>
      <c r="H1250" s="40">
        <v>691</v>
      </c>
      <c r="I1250" s="25"/>
    </row>
    <row r="1251" spans="1:9" x14ac:dyDescent="0.25">
      <c r="A1251" s="18">
        <v>201504403</v>
      </c>
      <c r="B1251" s="19">
        <v>43837</v>
      </c>
      <c r="C1251" s="18" t="s">
        <v>32402</v>
      </c>
      <c r="D1251" s="27" t="s">
        <v>23569</v>
      </c>
      <c r="E1251" s="29">
        <v>43842</v>
      </c>
      <c r="F1251" s="27">
        <v>8</v>
      </c>
      <c r="G1251" s="28">
        <v>18</v>
      </c>
      <c r="H1251" s="40">
        <v>1010.61</v>
      </c>
      <c r="I1251" s="25"/>
    </row>
    <row r="1252" spans="1:9" x14ac:dyDescent="0.25">
      <c r="A1252" s="18">
        <v>201805000</v>
      </c>
      <c r="B1252" s="19">
        <v>43837</v>
      </c>
      <c r="C1252" s="18" t="s">
        <v>32398</v>
      </c>
      <c r="D1252" s="27" t="s">
        <v>25954</v>
      </c>
      <c r="E1252" s="29">
        <v>43843</v>
      </c>
      <c r="F1252" s="27">
        <v>15</v>
      </c>
      <c r="G1252" s="28">
        <v>5</v>
      </c>
      <c r="H1252" s="40">
        <v>20.69</v>
      </c>
      <c r="I1252" s="25"/>
    </row>
    <row r="1253" spans="1:9" x14ac:dyDescent="0.25">
      <c r="A1253" s="18">
        <v>201905948</v>
      </c>
      <c r="B1253" s="19">
        <v>43837</v>
      </c>
      <c r="C1253" s="18" t="s">
        <v>32406</v>
      </c>
      <c r="D1253" s="27" t="s">
        <v>28909</v>
      </c>
      <c r="E1253" s="29">
        <v>43842</v>
      </c>
      <c r="F1253" s="27">
        <v>24</v>
      </c>
      <c r="G1253" s="28">
        <v>20</v>
      </c>
      <c r="H1253" s="40">
        <v>223.97</v>
      </c>
      <c r="I1253" s="25"/>
    </row>
    <row r="1254" spans="1:9" x14ac:dyDescent="0.25">
      <c r="A1254" s="18">
        <v>201906634</v>
      </c>
      <c r="B1254" s="19">
        <v>43837</v>
      </c>
      <c r="C1254" s="18" t="s">
        <v>32399</v>
      </c>
      <c r="D1254" s="27" t="s">
        <v>28682</v>
      </c>
      <c r="E1254" s="29">
        <v>43844</v>
      </c>
      <c r="F1254" s="27">
        <v>23</v>
      </c>
      <c r="G1254" s="28">
        <v>3</v>
      </c>
      <c r="H1254" s="40">
        <v>218.85</v>
      </c>
      <c r="I1254" s="25"/>
    </row>
    <row r="1255" spans="1:9" x14ac:dyDescent="0.25">
      <c r="A1255" s="18">
        <v>202004269</v>
      </c>
      <c r="B1255" s="19">
        <v>43837</v>
      </c>
      <c r="C1255" s="18" t="s">
        <v>32400</v>
      </c>
      <c r="D1255" s="27" t="s">
        <v>27613</v>
      </c>
      <c r="E1255" s="29">
        <v>43844</v>
      </c>
      <c r="F1255" s="27">
        <v>13</v>
      </c>
      <c r="G1255" s="28">
        <v>10</v>
      </c>
      <c r="H1255" s="40">
        <v>990.26</v>
      </c>
      <c r="I1255" s="25"/>
    </row>
    <row r="1256" spans="1:9" x14ac:dyDescent="0.25">
      <c r="A1256" s="18">
        <v>202006450</v>
      </c>
      <c r="B1256" s="19">
        <v>43837</v>
      </c>
      <c r="C1256" s="18" t="s">
        <v>32403</v>
      </c>
      <c r="D1256" s="27" t="s">
        <v>25067</v>
      </c>
      <c r="E1256" s="29">
        <v>43844</v>
      </c>
      <c r="F1256" s="27">
        <v>17</v>
      </c>
      <c r="G1256" s="28">
        <v>12</v>
      </c>
      <c r="H1256" s="40">
        <v>438.13</v>
      </c>
      <c r="I1256" s="25"/>
    </row>
    <row r="1257" spans="1:9" x14ac:dyDescent="0.25">
      <c r="A1257" s="30">
        <v>202006923</v>
      </c>
      <c r="B1257" s="19">
        <v>43837</v>
      </c>
      <c r="C1257" s="18" t="s">
        <v>32407</v>
      </c>
      <c r="D1257" s="27" t="s">
        <v>25100</v>
      </c>
      <c r="E1257" s="29">
        <v>43846</v>
      </c>
      <c r="F1257" s="27">
        <v>15</v>
      </c>
      <c r="G1257" s="28">
        <v>11</v>
      </c>
      <c r="H1257" s="40">
        <v>217.25</v>
      </c>
      <c r="I1257" s="25"/>
    </row>
    <row r="1258" spans="1:9" x14ac:dyDescent="0.25">
      <c r="A1258" s="18">
        <v>202007460</v>
      </c>
      <c r="B1258" s="19">
        <v>43837</v>
      </c>
      <c r="C1258" s="18" t="s">
        <v>32404</v>
      </c>
      <c r="D1258" s="27" t="s">
        <v>26712</v>
      </c>
      <c r="E1258" s="29">
        <v>43839</v>
      </c>
      <c r="F1258" s="27">
        <v>22</v>
      </c>
      <c r="G1258" s="28">
        <v>2</v>
      </c>
      <c r="H1258" s="40">
        <v>0</v>
      </c>
      <c r="I1258" s="25"/>
    </row>
    <row r="1259" spans="1:9" x14ac:dyDescent="0.25">
      <c r="A1259" s="18">
        <v>202102717</v>
      </c>
      <c r="B1259" s="19">
        <v>43837</v>
      </c>
      <c r="C1259" s="18" t="s">
        <v>32405</v>
      </c>
      <c r="D1259" s="27" t="s">
        <v>26631</v>
      </c>
      <c r="E1259" s="29">
        <v>43844</v>
      </c>
      <c r="F1259" s="27">
        <v>22</v>
      </c>
      <c r="G1259" s="28">
        <v>12</v>
      </c>
      <c r="H1259" s="40">
        <v>128.66999999999999</v>
      </c>
      <c r="I1259" s="25"/>
    </row>
    <row r="1260" spans="1:9" x14ac:dyDescent="0.25">
      <c r="A1260" s="18">
        <v>201905601</v>
      </c>
      <c r="B1260" s="19">
        <v>43838</v>
      </c>
      <c r="C1260" s="18" t="s">
        <v>32409</v>
      </c>
      <c r="D1260" s="27" t="s">
        <v>26368</v>
      </c>
      <c r="E1260" s="29">
        <v>43842</v>
      </c>
      <c r="F1260" s="27">
        <v>21</v>
      </c>
      <c r="G1260" s="28">
        <v>6</v>
      </c>
      <c r="H1260" s="40">
        <v>113.47</v>
      </c>
      <c r="I1260" s="25"/>
    </row>
    <row r="1261" spans="1:9" x14ac:dyDescent="0.25">
      <c r="A1261" s="18">
        <v>201005457</v>
      </c>
      <c r="B1261" s="19">
        <v>43838</v>
      </c>
      <c r="C1261" s="18" t="s">
        <v>32415</v>
      </c>
      <c r="D1261" s="27" t="s">
        <v>28662</v>
      </c>
      <c r="E1261" s="29">
        <v>43842</v>
      </c>
      <c r="F1261" s="27">
        <v>18</v>
      </c>
      <c r="G1261" s="28">
        <v>19</v>
      </c>
      <c r="H1261" s="40">
        <v>68.88</v>
      </c>
      <c r="I1261" s="25"/>
    </row>
    <row r="1262" spans="1:9" x14ac:dyDescent="0.25">
      <c r="A1262" s="18">
        <v>201504870</v>
      </c>
      <c r="B1262" s="19">
        <v>43838</v>
      </c>
      <c r="C1262" s="18" t="s">
        <v>32410</v>
      </c>
      <c r="D1262" s="27" t="s">
        <v>24993</v>
      </c>
      <c r="E1262" s="29">
        <v>43839</v>
      </c>
      <c r="F1262" s="27">
        <v>21</v>
      </c>
      <c r="G1262" s="28">
        <v>19</v>
      </c>
      <c r="H1262" s="40">
        <v>1140.8499999999999</v>
      </c>
      <c r="I1262" s="25"/>
    </row>
    <row r="1263" spans="1:9" x14ac:dyDescent="0.25">
      <c r="A1263" s="18">
        <v>201604526</v>
      </c>
      <c r="B1263" s="19">
        <v>43838</v>
      </c>
      <c r="C1263" s="18" t="s">
        <v>32414</v>
      </c>
      <c r="D1263" s="27" t="s">
        <v>26169</v>
      </c>
      <c r="E1263" s="29">
        <v>43843</v>
      </c>
      <c r="F1263" s="27">
        <v>13</v>
      </c>
      <c r="G1263" s="28">
        <v>16</v>
      </c>
      <c r="H1263" s="40">
        <v>97.81</v>
      </c>
      <c r="I1263" s="25"/>
    </row>
    <row r="1264" spans="1:9" x14ac:dyDescent="0.25">
      <c r="A1264" s="18">
        <v>201906945</v>
      </c>
      <c r="B1264" s="19">
        <v>43838</v>
      </c>
      <c r="C1264" s="18" t="s">
        <v>32412</v>
      </c>
      <c r="D1264" s="27" t="s">
        <v>29359</v>
      </c>
      <c r="E1264" s="29">
        <v>43848</v>
      </c>
      <c r="F1264" s="27">
        <v>13</v>
      </c>
      <c r="G1264" s="28">
        <v>19</v>
      </c>
      <c r="H1264" s="40">
        <v>175.67</v>
      </c>
      <c r="I1264" s="25"/>
    </row>
    <row r="1265" spans="1:9" x14ac:dyDescent="0.25">
      <c r="A1265" s="30">
        <v>202007044</v>
      </c>
      <c r="B1265" s="19">
        <v>43838</v>
      </c>
      <c r="C1265" s="18" t="s">
        <v>32411</v>
      </c>
      <c r="D1265" s="27" t="s">
        <v>25282</v>
      </c>
      <c r="E1265" s="29">
        <v>43839</v>
      </c>
      <c r="F1265" s="27">
        <v>13</v>
      </c>
      <c r="G1265" s="28">
        <v>9</v>
      </c>
      <c r="H1265" s="40">
        <v>292.38</v>
      </c>
      <c r="I1265" s="25"/>
    </row>
    <row r="1266" spans="1:9" x14ac:dyDescent="0.25">
      <c r="A1266" s="18">
        <v>202007216</v>
      </c>
      <c r="B1266" s="19">
        <v>43838</v>
      </c>
      <c r="C1266" s="18" t="s">
        <v>32408</v>
      </c>
      <c r="D1266" s="27" t="s">
        <v>24042</v>
      </c>
      <c r="E1266" s="29">
        <v>43848</v>
      </c>
      <c r="F1266" s="27">
        <v>14</v>
      </c>
      <c r="G1266" s="28">
        <v>2</v>
      </c>
      <c r="H1266" s="40">
        <v>195.33</v>
      </c>
      <c r="I1266" s="25"/>
    </row>
    <row r="1267" spans="1:9" x14ac:dyDescent="0.25">
      <c r="A1267" s="18">
        <v>202007855</v>
      </c>
      <c r="B1267" s="19">
        <v>43838</v>
      </c>
      <c r="C1267" s="18" t="s">
        <v>32413</v>
      </c>
      <c r="D1267" s="27" t="s">
        <v>26291</v>
      </c>
      <c r="E1267" s="29">
        <v>43843</v>
      </c>
      <c r="F1267" s="27">
        <v>16</v>
      </c>
      <c r="G1267" s="28">
        <v>18</v>
      </c>
      <c r="H1267" s="40">
        <v>1491.5</v>
      </c>
      <c r="I1267" s="25"/>
    </row>
    <row r="1268" spans="1:9" x14ac:dyDescent="0.25">
      <c r="A1268" s="18">
        <v>202008866</v>
      </c>
      <c r="B1268" s="19">
        <v>43838</v>
      </c>
      <c r="C1268" s="18" t="s">
        <v>32416</v>
      </c>
      <c r="D1268" s="27" t="s">
        <v>26736</v>
      </c>
      <c r="E1268" s="29">
        <v>43839</v>
      </c>
      <c r="F1268" s="27">
        <v>12</v>
      </c>
      <c r="G1268" s="28">
        <v>10</v>
      </c>
      <c r="H1268" s="40">
        <v>144.51</v>
      </c>
      <c r="I1268" s="25"/>
    </row>
    <row r="1269" spans="1:9" x14ac:dyDescent="0.25">
      <c r="A1269" s="18">
        <v>201700101</v>
      </c>
      <c r="B1269" s="19">
        <v>43839</v>
      </c>
      <c r="C1269" s="18" t="s">
        <v>32418</v>
      </c>
      <c r="D1269" s="27" t="s">
        <v>24162</v>
      </c>
      <c r="E1269" s="29">
        <v>43848</v>
      </c>
      <c r="F1269" s="27">
        <v>15</v>
      </c>
      <c r="G1269" s="28">
        <v>20</v>
      </c>
      <c r="H1269" s="40">
        <v>754.89</v>
      </c>
      <c r="I1269" s="25"/>
    </row>
    <row r="1270" spans="1:9" x14ac:dyDescent="0.25">
      <c r="A1270" s="30">
        <v>201908050</v>
      </c>
      <c r="B1270" s="19">
        <v>43839</v>
      </c>
      <c r="C1270" s="18" t="s">
        <v>32417</v>
      </c>
      <c r="D1270" s="27" t="s">
        <v>26378</v>
      </c>
      <c r="E1270" s="29">
        <v>43840</v>
      </c>
      <c r="F1270" s="27">
        <v>23</v>
      </c>
      <c r="G1270" s="28">
        <v>10</v>
      </c>
      <c r="H1270" s="40">
        <v>580.25</v>
      </c>
      <c r="I1270" s="25"/>
    </row>
    <row r="1271" spans="1:9" x14ac:dyDescent="0.25">
      <c r="A1271" s="18">
        <v>201505938</v>
      </c>
      <c r="B1271" s="19">
        <v>43840</v>
      </c>
      <c r="C1271" s="18" t="s">
        <v>32425</v>
      </c>
      <c r="D1271" s="27" t="s">
        <v>27215</v>
      </c>
      <c r="E1271" s="29">
        <v>43845</v>
      </c>
      <c r="F1271" s="27">
        <v>21</v>
      </c>
      <c r="G1271" s="28">
        <v>19</v>
      </c>
      <c r="H1271" s="40">
        <v>718.58</v>
      </c>
      <c r="I1271" s="25"/>
    </row>
    <row r="1272" spans="1:9" x14ac:dyDescent="0.25">
      <c r="A1272" s="18">
        <v>201603619</v>
      </c>
      <c r="B1272" s="19">
        <v>43840</v>
      </c>
      <c r="C1272" s="18" t="s">
        <v>32426</v>
      </c>
      <c r="D1272" s="27" t="s">
        <v>27314</v>
      </c>
      <c r="E1272" s="29">
        <v>43849</v>
      </c>
      <c r="F1272" s="27">
        <v>24</v>
      </c>
      <c r="G1272" s="28">
        <v>5</v>
      </c>
      <c r="H1272" s="40">
        <v>410.1</v>
      </c>
      <c r="I1272" s="25"/>
    </row>
    <row r="1273" spans="1:9" x14ac:dyDescent="0.25">
      <c r="A1273" s="30">
        <v>201706534</v>
      </c>
      <c r="B1273" s="19">
        <v>43840</v>
      </c>
      <c r="C1273" s="18" t="s">
        <v>32427</v>
      </c>
      <c r="D1273" s="27" t="s">
        <v>26108</v>
      </c>
      <c r="E1273" s="29">
        <v>43844</v>
      </c>
      <c r="F1273" s="27">
        <v>19</v>
      </c>
      <c r="G1273" s="28">
        <v>18</v>
      </c>
      <c r="H1273" s="40">
        <v>472.54</v>
      </c>
      <c r="I1273" s="25"/>
    </row>
    <row r="1274" spans="1:9" x14ac:dyDescent="0.25">
      <c r="A1274" s="18">
        <v>201707046</v>
      </c>
      <c r="B1274" s="19">
        <v>43840</v>
      </c>
      <c r="C1274" s="18" t="s">
        <v>32422</v>
      </c>
      <c r="D1274" s="27" t="s">
        <v>23592</v>
      </c>
      <c r="E1274" s="29">
        <v>43843</v>
      </c>
      <c r="F1274" s="27">
        <v>21</v>
      </c>
      <c r="G1274" s="28">
        <v>18</v>
      </c>
      <c r="H1274" s="40">
        <v>1212.2</v>
      </c>
      <c r="I1274" s="25"/>
    </row>
    <row r="1275" spans="1:9" x14ac:dyDescent="0.25">
      <c r="A1275" s="18">
        <v>201806927</v>
      </c>
      <c r="B1275" s="19">
        <v>43840</v>
      </c>
      <c r="C1275" s="18" t="s">
        <v>32421</v>
      </c>
      <c r="D1275" s="27" t="s">
        <v>23688</v>
      </c>
      <c r="E1275" s="29">
        <v>43849</v>
      </c>
      <c r="F1275" s="27">
        <v>13</v>
      </c>
      <c r="G1275" s="28">
        <v>6</v>
      </c>
      <c r="H1275" s="40">
        <v>259.26</v>
      </c>
      <c r="I1275" s="25"/>
    </row>
    <row r="1276" spans="1:9" x14ac:dyDescent="0.25">
      <c r="A1276" s="18">
        <v>201900177</v>
      </c>
      <c r="B1276" s="19">
        <v>43840</v>
      </c>
      <c r="C1276" s="18" t="s">
        <v>32424</v>
      </c>
      <c r="D1276" s="27" t="s">
        <v>23779</v>
      </c>
      <c r="E1276" s="29">
        <v>43849</v>
      </c>
      <c r="F1276" s="27">
        <v>11</v>
      </c>
      <c r="G1276" s="28">
        <v>1</v>
      </c>
      <c r="H1276" s="40">
        <v>40.619999999999997</v>
      </c>
      <c r="I1276" s="25"/>
    </row>
    <row r="1277" spans="1:9" x14ac:dyDescent="0.25">
      <c r="A1277" s="18">
        <v>201905483</v>
      </c>
      <c r="B1277" s="19">
        <v>43840</v>
      </c>
      <c r="C1277" s="18" t="s">
        <v>32423</v>
      </c>
      <c r="D1277" s="27" t="s">
        <v>30874</v>
      </c>
      <c r="E1277" s="29">
        <v>43843</v>
      </c>
      <c r="F1277" s="27">
        <v>9</v>
      </c>
      <c r="G1277" s="28">
        <v>18</v>
      </c>
      <c r="H1277" s="40">
        <v>1262.1099999999999</v>
      </c>
      <c r="I1277" s="25"/>
    </row>
    <row r="1278" spans="1:9" x14ac:dyDescent="0.25">
      <c r="A1278" s="18">
        <v>202004155</v>
      </c>
      <c r="B1278" s="19">
        <v>43840</v>
      </c>
      <c r="C1278" s="18" t="s">
        <v>32419</v>
      </c>
      <c r="D1278" s="27" t="s">
        <v>25057</v>
      </c>
      <c r="E1278" s="29">
        <v>43848</v>
      </c>
      <c r="F1278" s="27">
        <v>20</v>
      </c>
      <c r="G1278" s="28">
        <v>9</v>
      </c>
      <c r="H1278" s="40">
        <v>258.58999999999997</v>
      </c>
      <c r="I1278" s="25"/>
    </row>
    <row r="1279" spans="1:9" x14ac:dyDescent="0.25">
      <c r="A1279" s="18">
        <v>202007216</v>
      </c>
      <c r="B1279" s="19">
        <v>43840</v>
      </c>
      <c r="C1279" s="18" t="s">
        <v>32420</v>
      </c>
      <c r="D1279" s="27" t="s">
        <v>27473</v>
      </c>
      <c r="E1279" s="29">
        <v>43840</v>
      </c>
      <c r="F1279" s="27">
        <v>8</v>
      </c>
      <c r="G1279" s="28">
        <v>8</v>
      </c>
      <c r="H1279" s="40">
        <v>439.11</v>
      </c>
      <c r="I1279" s="25"/>
    </row>
    <row r="1280" spans="1:9" x14ac:dyDescent="0.25">
      <c r="A1280" s="18">
        <v>201800990</v>
      </c>
      <c r="B1280" s="19">
        <v>43841</v>
      </c>
      <c r="C1280" s="18" t="s">
        <v>32429</v>
      </c>
      <c r="D1280" s="27" t="s">
        <v>29344</v>
      </c>
      <c r="E1280" s="29">
        <v>43842</v>
      </c>
      <c r="F1280" s="27">
        <v>19</v>
      </c>
      <c r="G1280" s="28">
        <v>14</v>
      </c>
      <c r="H1280" s="40">
        <v>157</v>
      </c>
      <c r="I1280" s="25"/>
    </row>
    <row r="1281" spans="1:9" x14ac:dyDescent="0.25">
      <c r="A1281" s="18">
        <v>201806321</v>
      </c>
      <c r="B1281" s="19">
        <v>43841</v>
      </c>
      <c r="C1281" s="18" t="s">
        <v>32434</v>
      </c>
      <c r="D1281" s="27" t="s">
        <v>29563</v>
      </c>
      <c r="E1281" s="29">
        <v>43845</v>
      </c>
      <c r="F1281" s="27">
        <v>18</v>
      </c>
      <c r="G1281" s="28">
        <v>12</v>
      </c>
      <c r="H1281" s="40">
        <v>407.88</v>
      </c>
      <c r="I1281" s="25"/>
    </row>
    <row r="1282" spans="1:9" x14ac:dyDescent="0.25">
      <c r="A1282" s="18">
        <v>201900198</v>
      </c>
      <c r="B1282" s="19">
        <v>43841</v>
      </c>
      <c r="C1282" s="18" t="s">
        <v>32431</v>
      </c>
      <c r="D1282" s="27" t="s">
        <v>24585</v>
      </c>
      <c r="E1282" s="29">
        <v>43845</v>
      </c>
      <c r="F1282" s="27">
        <v>9</v>
      </c>
      <c r="G1282" s="28">
        <v>19</v>
      </c>
      <c r="H1282" s="40">
        <v>666.61</v>
      </c>
      <c r="I1282" s="25"/>
    </row>
    <row r="1283" spans="1:9" x14ac:dyDescent="0.25">
      <c r="A1283" s="18">
        <v>201900198</v>
      </c>
      <c r="B1283" s="19">
        <v>43841</v>
      </c>
      <c r="C1283" s="18" t="s">
        <v>32432</v>
      </c>
      <c r="D1283" s="27" t="s">
        <v>24121</v>
      </c>
      <c r="E1283" s="29">
        <v>43842</v>
      </c>
      <c r="F1283" s="27">
        <v>24</v>
      </c>
      <c r="G1283" s="28">
        <v>20</v>
      </c>
      <c r="H1283" s="40">
        <v>1286.32</v>
      </c>
      <c r="I1283" s="25"/>
    </row>
    <row r="1284" spans="1:9" x14ac:dyDescent="0.25">
      <c r="A1284" s="18">
        <v>201905129</v>
      </c>
      <c r="B1284" s="19">
        <v>43841</v>
      </c>
      <c r="C1284" s="18" t="s">
        <v>32428</v>
      </c>
      <c r="D1284" s="27" t="s">
        <v>23851</v>
      </c>
      <c r="E1284" s="29">
        <v>43851</v>
      </c>
      <c r="F1284" s="27">
        <v>16</v>
      </c>
      <c r="G1284" s="28">
        <v>3</v>
      </c>
      <c r="H1284" s="40">
        <v>73.72</v>
      </c>
      <c r="I1284" s="25"/>
    </row>
    <row r="1285" spans="1:9" x14ac:dyDescent="0.25">
      <c r="A1285" s="18">
        <v>202004735</v>
      </c>
      <c r="B1285" s="19">
        <v>43841</v>
      </c>
      <c r="C1285" s="18" t="s">
        <v>32430</v>
      </c>
      <c r="D1285" s="27" t="s">
        <v>26487</v>
      </c>
      <c r="E1285" s="29">
        <v>43848</v>
      </c>
      <c r="F1285" s="27">
        <v>16</v>
      </c>
      <c r="G1285" s="28">
        <v>18</v>
      </c>
      <c r="H1285" s="40">
        <v>40.18</v>
      </c>
      <c r="I1285" s="25"/>
    </row>
    <row r="1286" spans="1:9" x14ac:dyDescent="0.25">
      <c r="A1286" s="18">
        <v>202004753</v>
      </c>
      <c r="B1286" s="19">
        <v>43841</v>
      </c>
      <c r="C1286" s="18" t="s">
        <v>32433</v>
      </c>
      <c r="D1286" s="27" t="s">
        <v>30977</v>
      </c>
      <c r="E1286" s="29">
        <v>43844</v>
      </c>
      <c r="F1286" s="27">
        <v>12</v>
      </c>
      <c r="G1286" s="28">
        <v>14</v>
      </c>
      <c r="H1286" s="40">
        <v>175.95</v>
      </c>
      <c r="I1286" s="25"/>
    </row>
    <row r="1287" spans="1:9" x14ac:dyDescent="0.25">
      <c r="A1287" s="30">
        <v>202005599</v>
      </c>
      <c r="B1287" s="19">
        <v>43841</v>
      </c>
      <c r="C1287" s="18" t="s">
        <v>32435</v>
      </c>
      <c r="D1287" s="27" t="s">
        <v>23207</v>
      </c>
      <c r="E1287" s="29">
        <v>43842</v>
      </c>
      <c r="F1287" s="27">
        <v>7</v>
      </c>
      <c r="G1287" s="28">
        <v>8</v>
      </c>
      <c r="H1287" s="40">
        <v>434.61</v>
      </c>
      <c r="I1287" s="25"/>
    </row>
    <row r="1288" spans="1:9" x14ac:dyDescent="0.25">
      <c r="A1288" s="18">
        <v>199703280</v>
      </c>
      <c r="B1288" s="19">
        <v>43842</v>
      </c>
      <c r="C1288" s="18" t="s">
        <v>32445</v>
      </c>
      <c r="D1288" s="27" t="s">
        <v>27196</v>
      </c>
      <c r="E1288" s="29">
        <v>43848</v>
      </c>
      <c r="F1288" s="27">
        <v>12</v>
      </c>
      <c r="G1288" s="28">
        <v>6</v>
      </c>
      <c r="H1288" s="40">
        <v>273.18</v>
      </c>
      <c r="I1288" s="25"/>
    </row>
    <row r="1289" spans="1:9" x14ac:dyDescent="0.25">
      <c r="A1289" s="18">
        <v>201606590</v>
      </c>
      <c r="B1289" s="19">
        <v>43842</v>
      </c>
      <c r="C1289" s="18" t="s">
        <v>32446</v>
      </c>
      <c r="D1289" s="27" t="s">
        <v>23737</v>
      </c>
      <c r="E1289" s="29">
        <v>43848</v>
      </c>
      <c r="F1289" s="27">
        <v>21</v>
      </c>
      <c r="G1289" s="28">
        <v>17</v>
      </c>
      <c r="H1289" s="40">
        <v>964.47</v>
      </c>
      <c r="I1289" s="25"/>
    </row>
    <row r="1290" spans="1:9" x14ac:dyDescent="0.25">
      <c r="A1290" s="18">
        <v>201606703</v>
      </c>
      <c r="B1290" s="19">
        <v>43842</v>
      </c>
      <c r="C1290" s="18" t="s">
        <v>32436</v>
      </c>
      <c r="D1290" s="27" t="s">
        <v>23191</v>
      </c>
      <c r="E1290" s="29">
        <v>43843</v>
      </c>
      <c r="F1290" s="27">
        <v>19</v>
      </c>
      <c r="G1290" s="28">
        <v>3</v>
      </c>
      <c r="H1290" s="40">
        <v>67.930000000000007</v>
      </c>
      <c r="I1290" s="25"/>
    </row>
    <row r="1291" spans="1:9" x14ac:dyDescent="0.25">
      <c r="A1291" s="18">
        <v>201700122</v>
      </c>
      <c r="B1291" s="19">
        <v>43842</v>
      </c>
      <c r="C1291" s="18" t="s">
        <v>32443</v>
      </c>
      <c r="D1291" s="27" t="s">
        <v>29535</v>
      </c>
      <c r="E1291" s="29">
        <v>43850</v>
      </c>
      <c r="F1291" s="27">
        <v>10</v>
      </c>
      <c r="G1291" s="28">
        <v>8</v>
      </c>
      <c r="H1291" s="40">
        <v>514.11</v>
      </c>
      <c r="I1291" s="25"/>
    </row>
    <row r="1292" spans="1:9" x14ac:dyDescent="0.25">
      <c r="A1292" s="18">
        <v>201900573</v>
      </c>
      <c r="B1292" s="19">
        <v>43842</v>
      </c>
      <c r="C1292" s="18" t="s">
        <v>32440</v>
      </c>
      <c r="D1292" s="27" t="s">
        <v>28094</v>
      </c>
      <c r="E1292" s="29">
        <v>43852</v>
      </c>
      <c r="F1292" s="27">
        <v>19</v>
      </c>
      <c r="G1292" s="28">
        <v>6</v>
      </c>
      <c r="H1292" s="40">
        <v>336.9</v>
      </c>
      <c r="I1292" s="25"/>
    </row>
    <row r="1293" spans="1:9" x14ac:dyDescent="0.25">
      <c r="A1293" s="18">
        <v>201905711</v>
      </c>
      <c r="B1293" s="19">
        <v>43842</v>
      </c>
      <c r="C1293" s="18" t="s">
        <v>32438</v>
      </c>
      <c r="D1293" s="27" t="s">
        <v>29870</v>
      </c>
      <c r="E1293" s="29">
        <v>43842</v>
      </c>
      <c r="F1293" s="27">
        <v>9</v>
      </c>
      <c r="G1293" s="28">
        <v>9</v>
      </c>
      <c r="H1293" s="40">
        <v>475.31</v>
      </c>
      <c r="I1293" s="25"/>
    </row>
    <row r="1294" spans="1:9" x14ac:dyDescent="0.25">
      <c r="A1294" s="18">
        <v>201908119</v>
      </c>
      <c r="B1294" s="19">
        <v>43842</v>
      </c>
      <c r="C1294" s="18" t="s">
        <v>32444</v>
      </c>
      <c r="D1294" s="27" t="s">
        <v>24152</v>
      </c>
      <c r="E1294" s="29">
        <v>43842</v>
      </c>
      <c r="F1294" s="27">
        <v>7</v>
      </c>
      <c r="G1294" s="28">
        <v>9</v>
      </c>
      <c r="H1294" s="40">
        <v>635.30999999999995</v>
      </c>
      <c r="I1294" s="25"/>
    </row>
    <row r="1295" spans="1:9" x14ac:dyDescent="0.25">
      <c r="A1295" s="30">
        <v>202004244</v>
      </c>
      <c r="B1295" s="19">
        <v>43842</v>
      </c>
      <c r="C1295" s="18" t="s">
        <v>32441</v>
      </c>
      <c r="D1295" s="27" t="s">
        <v>24927</v>
      </c>
      <c r="E1295" s="29">
        <v>43851</v>
      </c>
      <c r="F1295" s="27">
        <v>22</v>
      </c>
      <c r="G1295" s="28">
        <v>15</v>
      </c>
      <c r="H1295" s="40">
        <v>307.95999999999998</v>
      </c>
      <c r="I1295" s="25"/>
    </row>
    <row r="1296" spans="1:9" x14ac:dyDescent="0.25">
      <c r="A1296" s="18">
        <v>202004258</v>
      </c>
      <c r="B1296" s="19">
        <v>43842</v>
      </c>
      <c r="C1296" s="18" t="s">
        <v>32437</v>
      </c>
      <c r="D1296" s="27" t="s">
        <v>24394</v>
      </c>
      <c r="E1296" s="29">
        <v>43849</v>
      </c>
      <c r="F1296" s="27">
        <v>16</v>
      </c>
      <c r="G1296" s="28">
        <v>9</v>
      </c>
      <c r="H1296" s="40">
        <v>359.17</v>
      </c>
      <c r="I1296" s="25"/>
    </row>
    <row r="1297" spans="1:9" x14ac:dyDescent="0.25">
      <c r="A1297" s="18">
        <v>202007036</v>
      </c>
      <c r="B1297" s="19">
        <v>43842</v>
      </c>
      <c r="C1297" s="18" t="s">
        <v>32439</v>
      </c>
      <c r="D1297" s="27" t="s">
        <v>23673</v>
      </c>
      <c r="E1297" s="29">
        <v>43843</v>
      </c>
      <c r="F1297" s="27">
        <v>11</v>
      </c>
      <c r="G1297" s="28">
        <v>18</v>
      </c>
      <c r="H1297" s="40">
        <v>1315.19</v>
      </c>
      <c r="I1297" s="25"/>
    </row>
    <row r="1298" spans="1:9" x14ac:dyDescent="0.25">
      <c r="A1298" s="18">
        <v>202008581</v>
      </c>
      <c r="B1298" s="19">
        <v>43842</v>
      </c>
      <c r="C1298" s="18" t="s">
        <v>32442</v>
      </c>
      <c r="D1298" s="27" t="s">
        <v>23530</v>
      </c>
      <c r="E1298" s="29">
        <v>43850</v>
      </c>
      <c r="F1298" s="27">
        <v>16</v>
      </c>
      <c r="G1298" s="28">
        <v>1</v>
      </c>
      <c r="H1298" s="40">
        <v>88.45</v>
      </c>
      <c r="I1298" s="25"/>
    </row>
    <row r="1299" spans="1:9" x14ac:dyDescent="0.25">
      <c r="A1299" s="18">
        <v>201604686</v>
      </c>
      <c r="B1299" s="19">
        <v>43843</v>
      </c>
      <c r="C1299" s="18" t="s">
        <v>32448</v>
      </c>
      <c r="D1299" s="27" t="s">
        <v>30426</v>
      </c>
      <c r="E1299" s="29">
        <v>43843</v>
      </c>
      <c r="F1299" s="27">
        <v>21</v>
      </c>
      <c r="G1299" s="28">
        <v>11</v>
      </c>
      <c r="H1299" s="40">
        <v>50.55</v>
      </c>
      <c r="I1299" s="25"/>
    </row>
    <row r="1300" spans="1:9" x14ac:dyDescent="0.25">
      <c r="A1300" s="30">
        <v>201707122</v>
      </c>
      <c r="B1300" s="19">
        <v>43843</v>
      </c>
      <c r="C1300" s="18" t="s">
        <v>32449</v>
      </c>
      <c r="D1300" s="27" t="s">
        <v>29227</v>
      </c>
      <c r="E1300" s="29">
        <v>43853</v>
      </c>
      <c r="F1300" s="27">
        <v>15</v>
      </c>
      <c r="G1300" s="28">
        <v>18</v>
      </c>
      <c r="H1300" s="40">
        <v>1607.93</v>
      </c>
      <c r="I1300" s="25"/>
    </row>
    <row r="1301" spans="1:9" x14ac:dyDescent="0.25">
      <c r="A1301" s="18">
        <v>201905175</v>
      </c>
      <c r="B1301" s="19">
        <v>43843</v>
      </c>
      <c r="C1301" s="18" t="s">
        <v>32450</v>
      </c>
      <c r="D1301" s="27" t="s">
        <v>27909</v>
      </c>
      <c r="E1301" s="29">
        <v>43847</v>
      </c>
      <c r="F1301" s="27">
        <v>7</v>
      </c>
      <c r="G1301" s="28">
        <v>8</v>
      </c>
      <c r="H1301" s="40">
        <v>518.99</v>
      </c>
      <c r="I1301" s="25"/>
    </row>
    <row r="1302" spans="1:9" x14ac:dyDescent="0.25">
      <c r="A1302" s="18">
        <v>201905354</v>
      </c>
      <c r="B1302" s="19">
        <v>43843</v>
      </c>
      <c r="C1302" s="18" t="s">
        <v>32447</v>
      </c>
      <c r="D1302" s="27" t="s">
        <v>30154</v>
      </c>
      <c r="E1302" s="29">
        <v>43844</v>
      </c>
      <c r="F1302" s="27">
        <v>11</v>
      </c>
      <c r="G1302" s="28">
        <v>12</v>
      </c>
      <c r="H1302" s="40">
        <v>989.76</v>
      </c>
      <c r="I1302" s="25"/>
    </row>
    <row r="1303" spans="1:9" x14ac:dyDescent="0.25">
      <c r="A1303" s="18">
        <v>201706065</v>
      </c>
      <c r="B1303" s="19">
        <v>43844</v>
      </c>
      <c r="C1303" s="18" t="s">
        <v>32453</v>
      </c>
      <c r="D1303" s="27" t="s">
        <v>26003</v>
      </c>
      <c r="E1303" s="29">
        <v>43848</v>
      </c>
      <c r="F1303" s="27">
        <v>12</v>
      </c>
      <c r="G1303" s="28">
        <v>9</v>
      </c>
      <c r="H1303" s="40">
        <v>317.77999999999997</v>
      </c>
      <c r="I1303" s="25"/>
    </row>
    <row r="1304" spans="1:9" x14ac:dyDescent="0.25">
      <c r="A1304" s="18">
        <v>201907329</v>
      </c>
      <c r="B1304" s="19">
        <v>43844</v>
      </c>
      <c r="C1304" s="18" t="s">
        <v>32452</v>
      </c>
      <c r="D1304" s="27" t="s">
        <v>30920</v>
      </c>
      <c r="E1304" s="29">
        <v>43847</v>
      </c>
      <c r="F1304" s="27">
        <v>17</v>
      </c>
      <c r="G1304" s="28">
        <v>7</v>
      </c>
      <c r="H1304" s="40">
        <v>350.33</v>
      </c>
      <c r="I1304" s="25"/>
    </row>
    <row r="1305" spans="1:9" x14ac:dyDescent="0.25">
      <c r="A1305" s="18">
        <v>202006381</v>
      </c>
      <c r="B1305" s="19">
        <v>43844</v>
      </c>
      <c r="C1305" s="18" t="s">
        <v>32454</v>
      </c>
      <c r="D1305" s="27" t="s">
        <v>29661</v>
      </c>
      <c r="E1305" s="29">
        <v>43844</v>
      </c>
      <c r="F1305" s="27">
        <v>13</v>
      </c>
      <c r="G1305" s="28">
        <v>17</v>
      </c>
      <c r="H1305" s="40">
        <v>1387.26</v>
      </c>
      <c r="I1305" s="25"/>
    </row>
    <row r="1306" spans="1:9" x14ac:dyDescent="0.25">
      <c r="A1306" s="30">
        <v>202007911</v>
      </c>
      <c r="B1306" s="19">
        <v>43844</v>
      </c>
      <c r="C1306" s="18" t="s">
        <v>32455</v>
      </c>
      <c r="D1306" s="27" t="s">
        <v>30262</v>
      </c>
      <c r="E1306" s="29">
        <v>43844</v>
      </c>
      <c r="F1306" s="27">
        <v>23</v>
      </c>
      <c r="G1306" s="28">
        <v>11</v>
      </c>
      <c r="H1306" s="40">
        <v>866.36</v>
      </c>
      <c r="I1306" s="25"/>
    </row>
    <row r="1307" spans="1:9" x14ac:dyDescent="0.25">
      <c r="A1307" s="18">
        <v>202103312</v>
      </c>
      <c r="B1307" s="19">
        <v>43844</v>
      </c>
      <c r="C1307" s="18" t="s">
        <v>32451</v>
      </c>
      <c r="D1307" s="27" t="s">
        <v>23398</v>
      </c>
      <c r="E1307" s="29">
        <v>43844</v>
      </c>
      <c r="F1307" s="27">
        <v>17</v>
      </c>
      <c r="G1307" s="28">
        <v>5</v>
      </c>
      <c r="H1307" s="40">
        <v>430.68</v>
      </c>
      <c r="I1307" s="25"/>
    </row>
    <row r="1308" spans="1:9" x14ac:dyDescent="0.25">
      <c r="A1308" s="18">
        <v>201407896</v>
      </c>
      <c r="B1308" s="19">
        <v>43845</v>
      </c>
      <c r="C1308" s="18" t="s">
        <v>32457</v>
      </c>
      <c r="D1308" s="27" t="s">
        <v>24685</v>
      </c>
      <c r="E1308" s="29">
        <v>43848</v>
      </c>
      <c r="F1308" s="27">
        <v>21</v>
      </c>
      <c r="G1308" s="28">
        <v>8</v>
      </c>
      <c r="H1308" s="40">
        <v>693.92</v>
      </c>
      <c r="I1308" s="25"/>
    </row>
    <row r="1309" spans="1:9" x14ac:dyDescent="0.25">
      <c r="A1309" s="30">
        <v>202004258</v>
      </c>
      <c r="B1309" s="19">
        <v>43845</v>
      </c>
      <c r="C1309" s="18" t="s">
        <v>32458</v>
      </c>
      <c r="D1309" s="27" t="s">
        <v>26342</v>
      </c>
      <c r="E1309" s="29">
        <v>43848</v>
      </c>
      <c r="F1309" s="27">
        <v>23</v>
      </c>
      <c r="G1309" s="28">
        <v>16</v>
      </c>
      <c r="H1309" s="40">
        <v>473.4</v>
      </c>
      <c r="I1309" s="25"/>
    </row>
    <row r="1310" spans="1:9" x14ac:dyDescent="0.25">
      <c r="A1310" s="18">
        <v>202005285</v>
      </c>
      <c r="B1310" s="19">
        <v>43845</v>
      </c>
      <c r="C1310" s="18" t="s">
        <v>32456</v>
      </c>
      <c r="D1310" s="27" t="s">
        <v>27452</v>
      </c>
      <c r="E1310" s="29">
        <v>43847</v>
      </c>
      <c r="F1310" s="27">
        <v>10</v>
      </c>
      <c r="G1310" s="28">
        <v>17</v>
      </c>
      <c r="H1310" s="40">
        <v>1349.89</v>
      </c>
      <c r="I1310" s="25"/>
    </row>
    <row r="1311" spans="1:9" x14ac:dyDescent="0.25">
      <c r="A1311" s="18">
        <v>201004304</v>
      </c>
      <c r="B1311" s="19">
        <v>43846</v>
      </c>
      <c r="C1311" s="18" t="s">
        <v>32467</v>
      </c>
      <c r="D1311" s="27" t="s">
        <v>23850</v>
      </c>
      <c r="E1311" s="29">
        <v>43853</v>
      </c>
      <c r="F1311" s="27">
        <v>9</v>
      </c>
      <c r="G1311" s="28">
        <v>3</v>
      </c>
      <c r="H1311" s="40">
        <v>277.91000000000003</v>
      </c>
      <c r="I1311" s="25"/>
    </row>
    <row r="1312" spans="1:9" x14ac:dyDescent="0.25">
      <c r="A1312" s="18">
        <v>201607944</v>
      </c>
      <c r="B1312" s="19">
        <v>43846</v>
      </c>
      <c r="C1312" s="18" t="s">
        <v>32464</v>
      </c>
      <c r="D1312" s="27" t="s">
        <v>30219</v>
      </c>
      <c r="E1312" s="29">
        <v>43849</v>
      </c>
      <c r="F1312" s="27">
        <v>10</v>
      </c>
      <c r="G1312" s="28">
        <v>6</v>
      </c>
      <c r="H1312" s="40">
        <v>344.74</v>
      </c>
      <c r="I1312" s="25"/>
    </row>
    <row r="1313" spans="1:9" x14ac:dyDescent="0.25">
      <c r="A1313" s="18">
        <v>201800318</v>
      </c>
      <c r="B1313" s="19">
        <v>43846</v>
      </c>
      <c r="C1313" s="18" t="s">
        <v>32463</v>
      </c>
      <c r="D1313" s="27" t="s">
        <v>30965</v>
      </c>
      <c r="E1313" s="29">
        <v>43847</v>
      </c>
      <c r="F1313" s="27">
        <v>14</v>
      </c>
      <c r="G1313" s="28">
        <v>5</v>
      </c>
      <c r="H1313" s="40">
        <v>53</v>
      </c>
      <c r="I1313" s="25"/>
    </row>
    <row r="1314" spans="1:9" x14ac:dyDescent="0.25">
      <c r="A1314" s="18">
        <v>201904660</v>
      </c>
      <c r="B1314" s="19">
        <v>43846</v>
      </c>
      <c r="C1314" s="18" t="s">
        <v>32460</v>
      </c>
      <c r="D1314" s="27" t="s">
        <v>26467</v>
      </c>
      <c r="E1314" s="29">
        <v>43846</v>
      </c>
      <c r="F1314" s="27">
        <v>24</v>
      </c>
      <c r="G1314" s="28">
        <v>7</v>
      </c>
      <c r="H1314" s="40">
        <v>577.11</v>
      </c>
      <c r="I1314" s="25"/>
    </row>
    <row r="1315" spans="1:9" x14ac:dyDescent="0.25">
      <c r="A1315" s="30">
        <v>201905130</v>
      </c>
      <c r="B1315" s="19">
        <v>43846</v>
      </c>
      <c r="C1315" s="18" t="s">
        <v>32466</v>
      </c>
      <c r="D1315" s="27" t="s">
        <v>23177</v>
      </c>
      <c r="E1315" s="29">
        <v>43848</v>
      </c>
      <c r="F1315" s="27">
        <v>20</v>
      </c>
      <c r="G1315" s="28">
        <v>9</v>
      </c>
      <c r="H1315" s="40">
        <v>860.64</v>
      </c>
      <c r="I1315" s="25"/>
    </row>
    <row r="1316" spans="1:9" x14ac:dyDescent="0.25">
      <c r="A1316" s="18">
        <v>201905831</v>
      </c>
      <c r="B1316" s="19">
        <v>43846</v>
      </c>
      <c r="C1316" s="18" t="s">
        <v>32462</v>
      </c>
      <c r="D1316" s="27" t="s">
        <v>31119</v>
      </c>
      <c r="E1316" s="29">
        <v>43854</v>
      </c>
      <c r="F1316" s="27">
        <v>9</v>
      </c>
      <c r="G1316" s="28">
        <v>11</v>
      </c>
      <c r="H1316" s="40">
        <v>230.85</v>
      </c>
      <c r="I1316" s="25"/>
    </row>
    <row r="1317" spans="1:9" x14ac:dyDescent="0.25">
      <c r="A1317" s="18">
        <v>201909920</v>
      </c>
      <c r="B1317" s="19">
        <v>43846</v>
      </c>
      <c r="C1317" s="18" t="s">
        <v>32465</v>
      </c>
      <c r="D1317" s="27" t="s">
        <v>30274</v>
      </c>
      <c r="E1317" s="29">
        <v>43856</v>
      </c>
      <c r="F1317" s="27">
        <v>14</v>
      </c>
      <c r="G1317" s="28">
        <v>16</v>
      </c>
      <c r="H1317" s="40">
        <v>1191.29</v>
      </c>
      <c r="I1317" s="25"/>
    </row>
    <row r="1318" spans="1:9" x14ac:dyDescent="0.25">
      <c r="A1318" s="18">
        <v>202005388</v>
      </c>
      <c r="B1318" s="19">
        <v>43846</v>
      </c>
      <c r="C1318" s="18" t="s">
        <v>32461</v>
      </c>
      <c r="D1318" s="27" t="s">
        <v>29000</v>
      </c>
      <c r="E1318" s="29">
        <v>43850</v>
      </c>
      <c r="F1318" s="27">
        <v>20</v>
      </c>
      <c r="G1318" s="28">
        <v>19</v>
      </c>
      <c r="H1318" s="40">
        <v>771.73</v>
      </c>
      <c r="I1318" s="25"/>
    </row>
    <row r="1319" spans="1:9" x14ac:dyDescent="0.25">
      <c r="A1319" s="18">
        <v>202103631</v>
      </c>
      <c r="B1319" s="19">
        <v>43846</v>
      </c>
      <c r="C1319" s="18" t="s">
        <v>32459</v>
      </c>
      <c r="D1319" s="27" t="s">
        <v>30427</v>
      </c>
      <c r="E1319" s="29">
        <v>43853</v>
      </c>
      <c r="F1319" s="27">
        <v>24</v>
      </c>
      <c r="G1319" s="28">
        <v>5</v>
      </c>
      <c r="H1319" s="40">
        <v>207.69</v>
      </c>
      <c r="I1319" s="25"/>
    </row>
    <row r="1320" spans="1:9" x14ac:dyDescent="0.25">
      <c r="A1320" s="18">
        <v>201504936</v>
      </c>
      <c r="B1320" s="19">
        <v>43847</v>
      </c>
      <c r="C1320" s="18" t="s">
        <v>32468</v>
      </c>
      <c r="D1320" s="27" t="s">
        <v>26848</v>
      </c>
      <c r="E1320" s="29">
        <v>43847</v>
      </c>
      <c r="F1320" s="27">
        <v>8</v>
      </c>
      <c r="G1320" s="28">
        <v>15</v>
      </c>
      <c r="H1320" s="40">
        <v>1381.58</v>
      </c>
      <c r="I1320" s="25"/>
    </row>
    <row r="1321" spans="1:9" x14ac:dyDescent="0.25">
      <c r="A1321" s="18">
        <v>201607944</v>
      </c>
      <c r="B1321" s="19">
        <v>43847</v>
      </c>
      <c r="C1321" s="18" t="s">
        <v>32472</v>
      </c>
      <c r="D1321" s="27" t="s">
        <v>25215</v>
      </c>
      <c r="E1321" s="29">
        <v>43854</v>
      </c>
      <c r="F1321" s="27">
        <v>16</v>
      </c>
      <c r="G1321" s="28">
        <v>15</v>
      </c>
      <c r="H1321" s="40">
        <v>63.07</v>
      </c>
      <c r="I1321" s="25"/>
    </row>
    <row r="1322" spans="1:9" x14ac:dyDescent="0.25">
      <c r="A1322" s="30">
        <v>201710579</v>
      </c>
      <c r="B1322" s="19">
        <v>43847</v>
      </c>
      <c r="C1322" s="18" t="s">
        <v>32470</v>
      </c>
      <c r="D1322" s="27" t="s">
        <v>26234</v>
      </c>
      <c r="E1322" s="29">
        <v>43852</v>
      </c>
      <c r="F1322" s="27">
        <v>17</v>
      </c>
      <c r="G1322" s="28">
        <v>17</v>
      </c>
      <c r="H1322" s="40">
        <v>1094.02</v>
      </c>
      <c r="I1322" s="25"/>
    </row>
    <row r="1323" spans="1:9" x14ac:dyDescent="0.25">
      <c r="A1323" s="18">
        <v>202005692</v>
      </c>
      <c r="B1323" s="19">
        <v>43847</v>
      </c>
      <c r="C1323" s="18" t="s">
        <v>32469</v>
      </c>
      <c r="D1323" s="27" t="s">
        <v>23890</v>
      </c>
      <c r="E1323" s="29">
        <v>43848</v>
      </c>
      <c r="F1323" s="27">
        <v>22</v>
      </c>
      <c r="G1323" s="28">
        <v>3</v>
      </c>
      <c r="H1323" s="40">
        <v>291.70999999999998</v>
      </c>
      <c r="I1323" s="25"/>
    </row>
    <row r="1324" spans="1:9" x14ac:dyDescent="0.25">
      <c r="A1324" s="18">
        <v>202101913</v>
      </c>
      <c r="B1324" s="19">
        <v>43847</v>
      </c>
      <c r="C1324" s="18" t="s">
        <v>32471</v>
      </c>
      <c r="D1324" s="27" t="s">
        <v>30000</v>
      </c>
      <c r="E1324" s="29">
        <v>43848</v>
      </c>
      <c r="F1324" s="27">
        <v>22</v>
      </c>
      <c r="G1324" s="28">
        <v>17</v>
      </c>
      <c r="H1324" s="40">
        <v>219.5</v>
      </c>
      <c r="I1324" s="25"/>
    </row>
    <row r="1325" spans="1:9" x14ac:dyDescent="0.25">
      <c r="A1325" s="18">
        <v>200802871</v>
      </c>
      <c r="B1325" s="19">
        <v>43848</v>
      </c>
      <c r="C1325" s="18" t="s">
        <v>32473</v>
      </c>
      <c r="D1325" s="27" t="s">
        <v>27120</v>
      </c>
      <c r="E1325" s="29">
        <v>43855</v>
      </c>
      <c r="F1325" s="27">
        <v>16</v>
      </c>
      <c r="G1325" s="28">
        <v>17</v>
      </c>
      <c r="H1325" s="40">
        <v>455.27</v>
      </c>
      <c r="I1325" s="25"/>
    </row>
    <row r="1326" spans="1:9" x14ac:dyDescent="0.25">
      <c r="A1326" s="18">
        <v>201005231</v>
      </c>
      <c r="B1326" s="19">
        <v>43848</v>
      </c>
      <c r="C1326" s="18" t="s">
        <v>32475</v>
      </c>
      <c r="D1326" s="27" t="s">
        <v>28729</v>
      </c>
      <c r="E1326" s="29">
        <v>43851</v>
      </c>
      <c r="F1326" s="27">
        <v>14</v>
      </c>
      <c r="G1326" s="28">
        <v>9</v>
      </c>
      <c r="H1326" s="40">
        <v>21.93</v>
      </c>
      <c r="I1326" s="25"/>
    </row>
    <row r="1327" spans="1:9" x14ac:dyDescent="0.25">
      <c r="A1327" s="18">
        <v>201403695</v>
      </c>
      <c r="B1327" s="19">
        <v>43848</v>
      </c>
      <c r="C1327" s="18" t="s">
        <v>32474</v>
      </c>
      <c r="D1327" s="27" t="s">
        <v>30986</v>
      </c>
      <c r="E1327" s="29">
        <v>43849</v>
      </c>
      <c r="F1327" s="27">
        <v>9</v>
      </c>
      <c r="G1327" s="28">
        <v>11</v>
      </c>
      <c r="H1327" s="40">
        <v>772.87</v>
      </c>
      <c r="I1327" s="25"/>
    </row>
    <row r="1328" spans="1:9" x14ac:dyDescent="0.25">
      <c r="A1328" s="30">
        <v>201806927</v>
      </c>
      <c r="B1328" s="19">
        <v>43848</v>
      </c>
      <c r="C1328" s="18" t="s">
        <v>32476</v>
      </c>
      <c r="D1328" s="27" t="s">
        <v>29290</v>
      </c>
      <c r="E1328" s="29">
        <v>43858</v>
      </c>
      <c r="F1328" s="27">
        <v>10</v>
      </c>
      <c r="G1328" s="28">
        <v>15</v>
      </c>
      <c r="H1328" s="40">
        <v>660.23</v>
      </c>
      <c r="I1328" s="25"/>
    </row>
    <row r="1329" spans="1:9" x14ac:dyDescent="0.25">
      <c r="A1329" s="18">
        <v>201807609</v>
      </c>
      <c r="B1329" s="19">
        <v>43848</v>
      </c>
      <c r="C1329" s="18" t="s">
        <v>32477</v>
      </c>
      <c r="D1329" s="27" t="s">
        <v>27973</v>
      </c>
      <c r="E1329" s="29">
        <v>43857</v>
      </c>
      <c r="F1329" s="27">
        <v>21</v>
      </c>
      <c r="G1329" s="28">
        <v>10</v>
      </c>
      <c r="H1329" s="40">
        <v>834.12</v>
      </c>
      <c r="I1329" s="25"/>
    </row>
    <row r="1330" spans="1:9" x14ac:dyDescent="0.25">
      <c r="A1330" s="18">
        <v>201807609</v>
      </c>
      <c r="B1330" s="19">
        <v>43848</v>
      </c>
      <c r="C1330" s="18" t="s">
        <v>32478</v>
      </c>
      <c r="D1330" s="27" t="s">
        <v>26216</v>
      </c>
      <c r="E1330" s="29">
        <v>43852</v>
      </c>
      <c r="F1330" s="27">
        <v>22</v>
      </c>
      <c r="G1330" s="28">
        <v>18</v>
      </c>
      <c r="H1330" s="40">
        <v>1579.59</v>
      </c>
      <c r="I1330" s="25"/>
    </row>
    <row r="1331" spans="1:9" x14ac:dyDescent="0.25">
      <c r="A1331" s="18">
        <v>201905130</v>
      </c>
      <c r="B1331" s="19">
        <v>43848</v>
      </c>
      <c r="C1331" s="18" t="s">
        <v>32479</v>
      </c>
      <c r="D1331" s="27" t="s">
        <v>29971</v>
      </c>
      <c r="E1331" s="29">
        <v>43850</v>
      </c>
      <c r="F1331" s="27">
        <v>19</v>
      </c>
      <c r="G1331" s="28">
        <v>3</v>
      </c>
      <c r="H1331" s="40">
        <v>251.53</v>
      </c>
      <c r="I1331" s="25"/>
    </row>
    <row r="1332" spans="1:9" x14ac:dyDescent="0.25">
      <c r="A1332" s="18">
        <v>201705591</v>
      </c>
      <c r="B1332" s="19">
        <v>43849</v>
      </c>
      <c r="C1332" s="18" t="s">
        <v>32483</v>
      </c>
      <c r="D1332" s="27" t="s">
        <v>28542</v>
      </c>
      <c r="E1332" s="29">
        <v>43852</v>
      </c>
      <c r="F1332" s="27">
        <v>15</v>
      </c>
      <c r="G1332" s="28">
        <v>10</v>
      </c>
      <c r="H1332" s="40">
        <v>137.76</v>
      </c>
      <c r="I1332" s="25"/>
    </row>
    <row r="1333" spans="1:9" x14ac:dyDescent="0.25">
      <c r="A1333" s="30">
        <v>201806846</v>
      </c>
      <c r="B1333" s="19">
        <v>43849</v>
      </c>
      <c r="C1333" s="18" t="s">
        <v>32487</v>
      </c>
      <c r="D1333" s="27" t="s">
        <v>23464</v>
      </c>
      <c r="E1333" s="29">
        <v>43849</v>
      </c>
      <c r="F1333" s="27">
        <v>15</v>
      </c>
      <c r="G1333" s="28">
        <v>1</v>
      </c>
      <c r="H1333" s="40">
        <v>40.15</v>
      </c>
      <c r="I1333" s="25"/>
    </row>
    <row r="1334" spans="1:9" x14ac:dyDescent="0.25">
      <c r="A1334" s="18">
        <v>201809221</v>
      </c>
      <c r="B1334" s="19">
        <v>43849</v>
      </c>
      <c r="C1334" s="18" t="s">
        <v>32485</v>
      </c>
      <c r="D1334" s="27" t="s">
        <v>30007</v>
      </c>
      <c r="E1334" s="29">
        <v>43854</v>
      </c>
      <c r="F1334" s="27">
        <v>14</v>
      </c>
      <c r="G1334" s="28">
        <v>20</v>
      </c>
      <c r="H1334" s="40">
        <v>545.76</v>
      </c>
      <c r="I1334" s="25"/>
    </row>
    <row r="1335" spans="1:9" x14ac:dyDescent="0.25">
      <c r="A1335" s="18">
        <v>201900177</v>
      </c>
      <c r="B1335" s="19">
        <v>43849</v>
      </c>
      <c r="C1335" s="18" t="s">
        <v>32481</v>
      </c>
      <c r="D1335" s="27" t="s">
        <v>24135</v>
      </c>
      <c r="E1335" s="29">
        <v>43855</v>
      </c>
      <c r="F1335" s="27">
        <v>7</v>
      </c>
      <c r="G1335" s="28">
        <v>5</v>
      </c>
      <c r="H1335" s="40">
        <v>252.56</v>
      </c>
      <c r="I1335" s="25"/>
    </row>
    <row r="1336" spans="1:9" x14ac:dyDescent="0.25">
      <c r="A1336" s="18">
        <v>201900181</v>
      </c>
      <c r="B1336" s="19">
        <v>43849</v>
      </c>
      <c r="C1336" s="18" t="s">
        <v>32482</v>
      </c>
      <c r="D1336" s="27" t="s">
        <v>30330</v>
      </c>
      <c r="E1336" s="29">
        <v>43850</v>
      </c>
      <c r="F1336" s="27">
        <v>12</v>
      </c>
      <c r="G1336" s="28">
        <v>13</v>
      </c>
      <c r="H1336" s="40">
        <v>841.18</v>
      </c>
      <c r="I1336" s="25"/>
    </row>
    <row r="1337" spans="1:9" x14ac:dyDescent="0.25">
      <c r="A1337" s="18">
        <v>201905129</v>
      </c>
      <c r="B1337" s="19">
        <v>43849</v>
      </c>
      <c r="C1337" s="18" t="s">
        <v>32480</v>
      </c>
      <c r="D1337" s="27" t="s">
        <v>26992</v>
      </c>
      <c r="E1337" s="29">
        <v>43855</v>
      </c>
      <c r="F1337" s="27">
        <v>18</v>
      </c>
      <c r="G1337" s="28">
        <v>13</v>
      </c>
      <c r="H1337" s="40">
        <v>970.77</v>
      </c>
      <c r="I1337" s="25"/>
    </row>
    <row r="1338" spans="1:9" x14ac:dyDescent="0.25">
      <c r="A1338" s="18">
        <v>202007344</v>
      </c>
      <c r="B1338" s="19">
        <v>43849</v>
      </c>
      <c r="C1338" s="18" t="s">
        <v>32486</v>
      </c>
      <c r="D1338" s="27" t="s">
        <v>24968</v>
      </c>
      <c r="E1338" s="29">
        <v>43854</v>
      </c>
      <c r="F1338" s="27">
        <v>17</v>
      </c>
      <c r="G1338" s="28">
        <v>13</v>
      </c>
      <c r="H1338" s="40">
        <v>554.03</v>
      </c>
      <c r="I1338" s="25"/>
    </row>
    <row r="1339" spans="1:9" x14ac:dyDescent="0.25">
      <c r="A1339" s="18">
        <v>202007866</v>
      </c>
      <c r="B1339" s="19">
        <v>43849</v>
      </c>
      <c r="C1339" s="18" t="s">
        <v>32484</v>
      </c>
      <c r="D1339" s="27" t="s">
        <v>29085</v>
      </c>
      <c r="E1339" s="29">
        <v>43856</v>
      </c>
      <c r="F1339" s="27">
        <v>20</v>
      </c>
      <c r="G1339" s="28">
        <v>8</v>
      </c>
      <c r="H1339" s="40">
        <v>259.42</v>
      </c>
      <c r="I1339" s="25"/>
    </row>
    <row r="1340" spans="1:9" x14ac:dyDescent="0.25">
      <c r="A1340" s="18">
        <v>200700267</v>
      </c>
      <c r="B1340" s="19">
        <v>43850</v>
      </c>
      <c r="C1340" s="18" t="s">
        <v>32493</v>
      </c>
      <c r="D1340" s="27" t="s">
        <v>29706</v>
      </c>
      <c r="E1340" s="29">
        <v>43856</v>
      </c>
      <c r="F1340" s="27">
        <v>18</v>
      </c>
      <c r="G1340" s="28">
        <v>7</v>
      </c>
      <c r="H1340" s="40">
        <v>631.08000000000004</v>
      </c>
      <c r="I1340" s="25"/>
    </row>
    <row r="1341" spans="1:9" x14ac:dyDescent="0.25">
      <c r="A1341" s="18">
        <v>201404676</v>
      </c>
      <c r="B1341" s="19">
        <v>43850</v>
      </c>
      <c r="C1341" s="18" t="s">
        <v>32499</v>
      </c>
      <c r="D1341" s="27" t="s">
        <v>29824</v>
      </c>
      <c r="E1341" s="29">
        <v>43850</v>
      </c>
      <c r="F1341" s="27">
        <v>8</v>
      </c>
      <c r="G1341" s="28">
        <v>7</v>
      </c>
      <c r="H1341" s="40">
        <v>163.74</v>
      </c>
      <c r="I1341" s="25"/>
    </row>
    <row r="1342" spans="1:9" x14ac:dyDescent="0.25">
      <c r="A1342" s="18">
        <v>201605380</v>
      </c>
      <c r="B1342" s="19">
        <v>43850</v>
      </c>
      <c r="C1342" s="18" t="s">
        <v>32500</v>
      </c>
      <c r="D1342" s="27" t="s">
        <v>30176</v>
      </c>
      <c r="E1342" s="29">
        <v>43855</v>
      </c>
      <c r="F1342" s="27">
        <v>11</v>
      </c>
      <c r="G1342" s="28">
        <v>3</v>
      </c>
      <c r="H1342" s="40">
        <v>169.44</v>
      </c>
      <c r="I1342" s="25"/>
    </row>
    <row r="1343" spans="1:9" x14ac:dyDescent="0.25">
      <c r="A1343" s="18">
        <v>201700494</v>
      </c>
      <c r="B1343" s="19">
        <v>43850</v>
      </c>
      <c r="C1343" s="18" t="s">
        <v>32492</v>
      </c>
      <c r="D1343" s="27" t="s">
        <v>26123</v>
      </c>
      <c r="E1343" s="29">
        <v>43851</v>
      </c>
      <c r="F1343" s="27">
        <v>14</v>
      </c>
      <c r="G1343" s="28">
        <v>12</v>
      </c>
      <c r="H1343" s="40">
        <v>960.63</v>
      </c>
      <c r="I1343" s="25"/>
    </row>
    <row r="1344" spans="1:9" x14ac:dyDescent="0.25">
      <c r="A1344" s="18">
        <v>201704684</v>
      </c>
      <c r="B1344" s="19">
        <v>43850</v>
      </c>
      <c r="C1344" s="18" t="s">
        <v>32497</v>
      </c>
      <c r="D1344" s="27" t="s">
        <v>28078</v>
      </c>
      <c r="E1344" s="29">
        <v>43850</v>
      </c>
      <c r="F1344" s="27">
        <v>15</v>
      </c>
      <c r="G1344" s="28">
        <v>18</v>
      </c>
      <c r="H1344" s="40">
        <v>403.3</v>
      </c>
      <c r="I1344" s="25"/>
    </row>
    <row r="1345" spans="1:9" x14ac:dyDescent="0.25">
      <c r="A1345" s="30">
        <v>201706405</v>
      </c>
      <c r="B1345" s="19">
        <v>43850</v>
      </c>
      <c r="C1345" s="18" t="s">
        <v>32489</v>
      </c>
      <c r="D1345" s="27" t="s">
        <v>29660</v>
      </c>
      <c r="E1345" s="29">
        <v>43858</v>
      </c>
      <c r="F1345" s="27">
        <v>7</v>
      </c>
      <c r="G1345" s="28">
        <v>7</v>
      </c>
      <c r="H1345" s="40">
        <v>277.98</v>
      </c>
      <c r="I1345" s="25"/>
    </row>
    <row r="1346" spans="1:9" x14ac:dyDescent="0.25">
      <c r="A1346" s="18">
        <v>201806836</v>
      </c>
      <c r="B1346" s="19">
        <v>43850</v>
      </c>
      <c r="C1346" s="18" t="s">
        <v>32488</v>
      </c>
      <c r="D1346" s="27" t="s">
        <v>30571</v>
      </c>
      <c r="E1346" s="29">
        <v>43851</v>
      </c>
      <c r="F1346" s="27">
        <v>9</v>
      </c>
      <c r="G1346" s="28">
        <v>15</v>
      </c>
      <c r="H1346" s="40">
        <v>1385.63</v>
      </c>
      <c r="I1346" s="25"/>
    </row>
    <row r="1347" spans="1:9" x14ac:dyDescent="0.25">
      <c r="A1347" s="18">
        <v>201907396</v>
      </c>
      <c r="B1347" s="19">
        <v>43850</v>
      </c>
      <c r="C1347" s="18" t="s">
        <v>32494</v>
      </c>
      <c r="D1347" s="27" t="s">
        <v>27954</v>
      </c>
      <c r="E1347" s="29">
        <v>43856</v>
      </c>
      <c r="F1347" s="27">
        <v>19</v>
      </c>
      <c r="G1347" s="28">
        <v>12</v>
      </c>
      <c r="H1347" s="40">
        <v>728.28</v>
      </c>
      <c r="I1347" s="25"/>
    </row>
    <row r="1348" spans="1:9" x14ac:dyDescent="0.25">
      <c r="A1348" s="18">
        <v>201908687</v>
      </c>
      <c r="B1348" s="19">
        <v>43850</v>
      </c>
      <c r="C1348" s="18" t="s">
        <v>32496</v>
      </c>
      <c r="D1348" s="27" t="s">
        <v>27479</v>
      </c>
      <c r="E1348" s="29">
        <v>43859</v>
      </c>
      <c r="F1348" s="27">
        <v>16</v>
      </c>
      <c r="G1348" s="28">
        <v>8</v>
      </c>
      <c r="H1348" s="40">
        <v>791.37</v>
      </c>
      <c r="I1348" s="25"/>
    </row>
    <row r="1349" spans="1:9" x14ac:dyDescent="0.25">
      <c r="A1349" s="18">
        <v>202006923</v>
      </c>
      <c r="B1349" s="19">
        <v>43850</v>
      </c>
      <c r="C1349" s="18" t="s">
        <v>32490</v>
      </c>
      <c r="D1349" s="27" t="s">
        <v>25088</v>
      </c>
      <c r="E1349" s="29">
        <v>43850</v>
      </c>
      <c r="F1349" s="27">
        <v>11</v>
      </c>
      <c r="G1349" s="28">
        <v>7</v>
      </c>
      <c r="H1349" s="40">
        <v>551.66999999999996</v>
      </c>
      <c r="I1349" s="25"/>
    </row>
    <row r="1350" spans="1:9" x14ac:dyDescent="0.25">
      <c r="A1350" s="18">
        <v>202006923</v>
      </c>
      <c r="B1350" s="19">
        <v>43850</v>
      </c>
      <c r="C1350" s="18" t="s">
        <v>32491</v>
      </c>
      <c r="D1350" s="27" t="s">
        <v>27753</v>
      </c>
      <c r="E1350" s="29">
        <v>43857</v>
      </c>
      <c r="F1350" s="27">
        <v>18</v>
      </c>
      <c r="G1350" s="28">
        <v>9</v>
      </c>
      <c r="H1350" s="40">
        <v>170.27</v>
      </c>
      <c r="I1350" s="25"/>
    </row>
    <row r="1351" spans="1:9" x14ac:dyDescent="0.25">
      <c r="A1351" s="18">
        <v>202007667</v>
      </c>
      <c r="B1351" s="19">
        <v>43850</v>
      </c>
      <c r="C1351" s="18" t="s">
        <v>32495</v>
      </c>
      <c r="D1351" s="27" t="s">
        <v>28900</v>
      </c>
      <c r="E1351" s="29">
        <v>43854</v>
      </c>
      <c r="F1351" s="27">
        <v>23</v>
      </c>
      <c r="G1351" s="28">
        <v>6</v>
      </c>
      <c r="H1351" s="40">
        <v>414.08</v>
      </c>
      <c r="I1351" s="25"/>
    </row>
    <row r="1352" spans="1:9" x14ac:dyDescent="0.25">
      <c r="A1352" s="18">
        <v>202109486</v>
      </c>
      <c r="B1352" s="19">
        <v>43850</v>
      </c>
      <c r="C1352" s="18" t="s">
        <v>32498</v>
      </c>
      <c r="D1352" s="27" t="s">
        <v>24857</v>
      </c>
      <c r="E1352" s="29">
        <v>43858</v>
      </c>
      <c r="F1352" s="27">
        <v>9</v>
      </c>
      <c r="G1352" s="28">
        <v>16</v>
      </c>
      <c r="H1352" s="40">
        <v>821.39</v>
      </c>
      <c r="I1352" s="25"/>
    </row>
    <row r="1353" spans="1:9" x14ac:dyDescent="0.25">
      <c r="A1353" s="18">
        <v>201800700</v>
      </c>
      <c r="B1353" s="19">
        <v>43851</v>
      </c>
      <c r="C1353" s="18" t="s">
        <v>32505</v>
      </c>
      <c r="D1353" s="27" t="s">
        <v>29897</v>
      </c>
      <c r="E1353" s="29">
        <v>43853</v>
      </c>
      <c r="F1353" s="27">
        <v>15</v>
      </c>
      <c r="G1353" s="28">
        <v>10</v>
      </c>
      <c r="H1353" s="40">
        <v>872.37</v>
      </c>
      <c r="I1353" s="25"/>
    </row>
    <row r="1354" spans="1:9" x14ac:dyDescent="0.25">
      <c r="A1354" s="18">
        <v>201800700</v>
      </c>
      <c r="B1354" s="19">
        <v>43851</v>
      </c>
      <c r="C1354" s="18" t="s">
        <v>32506</v>
      </c>
      <c r="D1354" s="27" t="s">
        <v>26825</v>
      </c>
      <c r="E1354" s="29">
        <v>43852</v>
      </c>
      <c r="F1354" s="27">
        <v>19</v>
      </c>
      <c r="G1354" s="28">
        <v>11</v>
      </c>
      <c r="H1354" s="40">
        <v>114.47</v>
      </c>
      <c r="I1354" s="25"/>
    </row>
    <row r="1355" spans="1:9" x14ac:dyDescent="0.25">
      <c r="A1355" s="18">
        <v>201806092</v>
      </c>
      <c r="B1355" s="19">
        <v>43851</v>
      </c>
      <c r="C1355" s="18" t="s">
        <v>32507</v>
      </c>
      <c r="D1355" s="27" t="s">
        <v>24800</v>
      </c>
      <c r="E1355" s="29">
        <v>43859</v>
      </c>
      <c r="F1355" s="27">
        <v>15</v>
      </c>
      <c r="G1355" s="28">
        <v>19</v>
      </c>
      <c r="H1355" s="40">
        <v>1887.64</v>
      </c>
      <c r="I1355" s="25"/>
    </row>
    <row r="1356" spans="1:9" x14ac:dyDescent="0.25">
      <c r="A1356" s="18">
        <v>201806627</v>
      </c>
      <c r="B1356" s="19">
        <v>43851</v>
      </c>
      <c r="C1356" s="18" t="s">
        <v>32501</v>
      </c>
      <c r="D1356" s="27" t="s">
        <v>26727</v>
      </c>
      <c r="E1356" s="29">
        <v>43853</v>
      </c>
      <c r="F1356" s="27">
        <v>23</v>
      </c>
      <c r="G1356" s="28">
        <v>20</v>
      </c>
      <c r="H1356" s="40">
        <v>1904.43</v>
      </c>
      <c r="I1356" s="25"/>
    </row>
    <row r="1357" spans="1:9" x14ac:dyDescent="0.25">
      <c r="A1357" s="18">
        <v>202004324</v>
      </c>
      <c r="B1357" s="19">
        <v>43851</v>
      </c>
      <c r="C1357" s="18" t="s">
        <v>32504</v>
      </c>
      <c r="D1357" s="27" t="s">
        <v>31038</v>
      </c>
      <c r="E1357" s="29">
        <v>43861</v>
      </c>
      <c r="F1357" s="27">
        <v>14</v>
      </c>
      <c r="G1357" s="28">
        <v>5</v>
      </c>
      <c r="H1357" s="40">
        <v>489.87</v>
      </c>
      <c r="I1357" s="25"/>
    </row>
    <row r="1358" spans="1:9" x14ac:dyDescent="0.25">
      <c r="A1358" s="30">
        <v>202005146</v>
      </c>
      <c r="B1358" s="19">
        <v>43851</v>
      </c>
      <c r="C1358" s="18" t="s">
        <v>32503</v>
      </c>
      <c r="D1358" s="27" t="s">
        <v>27635</v>
      </c>
      <c r="E1358" s="29">
        <v>43861</v>
      </c>
      <c r="F1358" s="27">
        <v>11</v>
      </c>
      <c r="G1358" s="28">
        <v>3</v>
      </c>
      <c r="H1358" s="40">
        <v>0</v>
      </c>
      <c r="I1358" s="25"/>
    </row>
    <row r="1359" spans="1:9" x14ac:dyDescent="0.25">
      <c r="A1359" s="18">
        <v>202006613</v>
      </c>
      <c r="B1359" s="19">
        <v>43851</v>
      </c>
      <c r="C1359" s="18" t="s">
        <v>32502</v>
      </c>
      <c r="D1359" s="27" t="s">
        <v>23371</v>
      </c>
      <c r="E1359" s="29">
        <v>43856</v>
      </c>
      <c r="F1359" s="27">
        <v>10</v>
      </c>
      <c r="G1359" s="28">
        <v>17</v>
      </c>
      <c r="H1359" s="40">
        <v>29.2</v>
      </c>
      <c r="I1359" s="25"/>
    </row>
    <row r="1360" spans="1:9" x14ac:dyDescent="0.25">
      <c r="A1360" s="30">
        <v>201706117</v>
      </c>
      <c r="B1360" s="19">
        <v>43852</v>
      </c>
      <c r="C1360" s="18" t="s">
        <v>32514</v>
      </c>
      <c r="D1360" s="27" t="s">
        <v>27601</v>
      </c>
      <c r="E1360" s="29">
        <v>43862</v>
      </c>
      <c r="F1360" s="27">
        <v>18</v>
      </c>
      <c r="G1360" s="28">
        <v>19</v>
      </c>
      <c r="H1360" s="40">
        <v>1140.52</v>
      </c>
      <c r="I1360" s="25"/>
    </row>
    <row r="1361" spans="1:9" x14ac:dyDescent="0.25">
      <c r="A1361" s="18">
        <v>201905810</v>
      </c>
      <c r="B1361" s="19">
        <v>43852</v>
      </c>
      <c r="C1361" s="18" t="s">
        <v>32511</v>
      </c>
      <c r="D1361" s="27" t="s">
        <v>26001</v>
      </c>
      <c r="E1361" s="29">
        <v>43858</v>
      </c>
      <c r="F1361" s="27">
        <v>17</v>
      </c>
      <c r="G1361" s="28">
        <v>18</v>
      </c>
      <c r="H1361" s="40">
        <v>427.18</v>
      </c>
      <c r="I1361" s="25"/>
    </row>
    <row r="1362" spans="1:9" x14ac:dyDescent="0.25">
      <c r="A1362" s="18">
        <v>201905810</v>
      </c>
      <c r="B1362" s="19">
        <v>43852</v>
      </c>
      <c r="C1362" s="18" t="s">
        <v>32512</v>
      </c>
      <c r="D1362" s="27" t="s">
        <v>25678</v>
      </c>
      <c r="E1362" s="29">
        <v>43860</v>
      </c>
      <c r="F1362" s="27">
        <v>14</v>
      </c>
      <c r="G1362" s="28">
        <v>20</v>
      </c>
      <c r="H1362" s="40">
        <v>420.31</v>
      </c>
      <c r="I1362" s="25"/>
    </row>
    <row r="1363" spans="1:9" x14ac:dyDescent="0.25">
      <c r="A1363" s="18">
        <v>201907581</v>
      </c>
      <c r="B1363" s="19">
        <v>43852</v>
      </c>
      <c r="C1363" s="18" t="s">
        <v>32513</v>
      </c>
      <c r="D1363" s="27" t="s">
        <v>29526</v>
      </c>
      <c r="E1363" s="29">
        <v>43854</v>
      </c>
      <c r="F1363" s="27">
        <v>18</v>
      </c>
      <c r="G1363" s="28">
        <v>9</v>
      </c>
      <c r="H1363" s="40">
        <v>243.06</v>
      </c>
      <c r="I1363" s="25"/>
    </row>
    <row r="1364" spans="1:9" x14ac:dyDescent="0.25">
      <c r="A1364" s="18">
        <v>201909935</v>
      </c>
      <c r="B1364" s="19">
        <v>43852</v>
      </c>
      <c r="C1364" s="18" t="s">
        <v>32510</v>
      </c>
      <c r="D1364" s="27" t="s">
        <v>24141</v>
      </c>
      <c r="E1364" s="29">
        <v>43861</v>
      </c>
      <c r="F1364" s="27">
        <v>15</v>
      </c>
      <c r="G1364" s="28">
        <v>16</v>
      </c>
      <c r="H1364" s="40">
        <v>604.07000000000005</v>
      </c>
      <c r="I1364" s="25"/>
    </row>
    <row r="1365" spans="1:9" x14ac:dyDescent="0.25">
      <c r="A1365" s="18">
        <v>202005140</v>
      </c>
      <c r="B1365" s="19">
        <v>43852</v>
      </c>
      <c r="C1365" s="18" t="s">
        <v>32508</v>
      </c>
      <c r="D1365" s="27" t="s">
        <v>25709</v>
      </c>
      <c r="E1365" s="29">
        <v>43854</v>
      </c>
      <c r="F1365" s="27">
        <v>10</v>
      </c>
      <c r="G1365" s="28">
        <v>1</v>
      </c>
      <c r="H1365" s="40">
        <v>45.07</v>
      </c>
      <c r="I1365" s="25"/>
    </row>
    <row r="1366" spans="1:9" x14ac:dyDescent="0.25">
      <c r="A1366" s="18">
        <v>202103312</v>
      </c>
      <c r="B1366" s="19">
        <v>43852</v>
      </c>
      <c r="C1366" s="18" t="s">
        <v>32509</v>
      </c>
      <c r="D1366" s="27" t="s">
        <v>27349</v>
      </c>
      <c r="E1366" s="29">
        <v>43852</v>
      </c>
      <c r="F1366" s="27">
        <v>11</v>
      </c>
      <c r="G1366" s="28">
        <v>1</v>
      </c>
      <c r="H1366" s="40">
        <v>30.2</v>
      </c>
      <c r="I1366" s="25"/>
    </row>
    <row r="1367" spans="1:9" x14ac:dyDescent="0.25">
      <c r="A1367" s="18">
        <v>200900568</v>
      </c>
      <c r="B1367" s="19">
        <v>43853</v>
      </c>
      <c r="C1367" s="18" t="s">
        <v>32517</v>
      </c>
      <c r="D1367" s="27" t="s">
        <v>24991</v>
      </c>
      <c r="E1367" s="29">
        <v>43863</v>
      </c>
      <c r="F1367" s="27">
        <v>16</v>
      </c>
      <c r="G1367" s="28">
        <v>13</v>
      </c>
      <c r="H1367" s="40">
        <v>977.6</v>
      </c>
      <c r="I1367" s="25"/>
    </row>
    <row r="1368" spans="1:9" x14ac:dyDescent="0.25">
      <c r="A1368" s="18">
        <v>201703602</v>
      </c>
      <c r="B1368" s="19">
        <v>43853</v>
      </c>
      <c r="C1368" s="18" t="s">
        <v>32516</v>
      </c>
      <c r="D1368" s="27" t="s">
        <v>30844</v>
      </c>
      <c r="E1368" s="29">
        <v>43855</v>
      </c>
      <c r="F1368" s="27">
        <v>9</v>
      </c>
      <c r="G1368" s="28">
        <v>8</v>
      </c>
      <c r="H1368" s="40">
        <v>283.29000000000002</v>
      </c>
      <c r="I1368" s="25"/>
    </row>
    <row r="1369" spans="1:9" x14ac:dyDescent="0.25">
      <c r="A1369" s="18">
        <v>201806360</v>
      </c>
      <c r="B1369" s="19">
        <v>43853</v>
      </c>
      <c r="C1369" s="18" t="s">
        <v>32522</v>
      </c>
      <c r="D1369" s="27" t="s">
        <v>28279</v>
      </c>
      <c r="E1369" s="29">
        <v>43860</v>
      </c>
      <c r="F1369" s="27">
        <v>9</v>
      </c>
      <c r="G1369" s="28">
        <v>11</v>
      </c>
      <c r="H1369" s="40">
        <v>386.37</v>
      </c>
      <c r="I1369" s="25"/>
    </row>
    <row r="1370" spans="1:9" x14ac:dyDescent="0.25">
      <c r="A1370" s="18">
        <v>201806836</v>
      </c>
      <c r="B1370" s="19">
        <v>43853</v>
      </c>
      <c r="C1370" s="18" t="s">
        <v>32521</v>
      </c>
      <c r="D1370" s="27" t="s">
        <v>25840</v>
      </c>
      <c r="E1370" s="29">
        <v>43861</v>
      </c>
      <c r="F1370" s="27">
        <v>14</v>
      </c>
      <c r="G1370" s="28">
        <v>1</v>
      </c>
      <c r="H1370" s="40">
        <v>11.02</v>
      </c>
      <c r="I1370" s="25"/>
    </row>
    <row r="1371" spans="1:9" x14ac:dyDescent="0.25">
      <c r="A1371" s="18">
        <v>201909927</v>
      </c>
      <c r="B1371" s="19">
        <v>43853</v>
      </c>
      <c r="C1371" s="18" t="s">
        <v>32520</v>
      </c>
      <c r="D1371" s="27" t="s">
        <v>26313</v>
      </c>
      <c r="E1371" s="29">
        <v>43853</v>
      </c>
      <c r="F1371" s="27">
        <v>18</v>
      </c>
      <c r="G1371" s="28">
        <v>18</v>
      </c>
      <c r="H1371" s="40">
        <v>989.23</v>
      </c>
      <c r="I1371" s="25"/>
    </row>
    <row r="1372" spans="1:9" x14ac:dyDescent="0.25">
      <c r="A1372" s="18">
        <v>202004298</v>
      </c>
      <c r="B1372" s="19">
        <v>43853</v>
      </c>
      <c r="C1372" s="18" t="s">
        <v>32519</v>
      </c>
      <c r="D1372" s="27" t="s">
        <v>24175</v>
      </c>
      <c r="E1372" s="29">
        <v>43863</v>
      </c>
      <c r="F1372" s="27">
        <v>24</v>
      </c>
      <c r="G1372" s="28">
        <v>10</v>
      </c>
      <c r="H1372" s="40">
        <v>348.98</v>
      </c>
      <c r="I1372" s="25"/>
    </row>
    <row r="1373" spans="1:9" x14ac:dyDescent="0.25">
      <c r="A1373" s="18">
        <v>202005599</v>
      </c>
      <c r="B1373" s="19">
        <v>43853</v>
      </c>
      <c r="C1373" s="18" t="s">
        <v>32518</v>
      </c>
      <c r="D1373" s="27" t="s">
        <v>30550</v>
      </c>
      <c r="E1373" s="29">
        <v>43857</v>
      </c>
      <c r="F1373" s="27">
        <v>10</v>
      </c>
      <c r="G1373" s="28">
        <v>1</v>
      </c>
      <c r="H1373" s="40">
        <v>81.760000000000005</v>
      </c>
      <c r="I1373" s="25"/>
    </row>
    <row r="1374" spans="1:9" x14ac:dyDescent="0.25">
      <c r="A1374" s="30">
        <v>202007036</v>
      </c>
      <c r="B1374" s="19">
        <v>43853</v>
      </c>
      <c r="C1374" s="18" t="s">
        <v>32523</v>
      </c>
      <c r="D1374" s="27" t="s">
        <v>30988</v>
      </c>
      <c r="E1374" s="29">
        <v>43860</v>
      </c>
      <c r="F1374" s="27">
        <v>14</v>
      </c>
      <c r="G1374" s="28">
        <v>15</v>
      </c>
      <c r="H1374" s="40">
        <v>1189.5899999999999</v>
      </c>
      <c r="I1374" s="25"/>
    </row>
    <row r="1375" spans="1:9" x14ac:dyDescent="0.25">
      <c r="A1375" s="18">
        <v>202102204</v>
      </c>
      <c r="B1375" s="19">
        <v>43853</v>
      </c>
      <c r="C1375" s="18" t="s">
        <v>32515</v>
      </c>
      <c r="D1375" s="27" t="s">
        <v>30053</v>
      </c>
      <c r="E1375" s="29">
        <v>43859</v>
      </c>
      <c r="F1375" s="27">
        <v>7</v>
      </c>
      <c r="G1375" s="28">
        <v>16</v>
      </c>
      <c r="H1375" s="40">
        <v>778.78</v>
      </c>
      <c r="I1375" s="25"/>
    </row>
    <row r="1376" spans="1:9" x14ac:dyDescent="0.25">
      <c r="A1376" s="18">
        <v>201504395</v>
      </c>
      <c r="B1376" s="19">
        <v>43854</v>
      </c>
      <c r="C1376" s="18" t="s">
        <v>32526</v>
      </c>
      <c r="D1376" s="27" t="s">
        <v>28342</v>
      </c>
      <c r="E1376" s="29">
        <v>43863</v>
      </c>
      <c r="F1376" s="27">
        <v>10</v>
      </c>
      <c r="G1376" s="28">
        <v>1</v>
      </c>
      <c r="H1376" s="40">
        <v>47.12</v>
      </c>
      <c r="I1376" s="25"/>
    </row>
    <row r="1377" spans="1:9" x14ac:dyDescent="0.25">
      <c r="A1377" s="18">
        <v>201705494</v>
      </c>
      <c r="B1377" s="19">
        <v>43854</v>
      </c>
      <c r="C1377" s="18" t="s">
        <v>32524</v>
      </c>
      <c r="D1377" s="27" t="s">
        <v>29967</v>
      </c>
      <c r="E1377" s="29">
        <v>43860</v>
      </c>
      <c r="F1377" s="27">
        <v>23</v>
      </c>
      <c r="G1377" s="28">
        <v>19</v>
      </c>
      <c r="H1377" s="40">
        <v>471.54</v>
      </c>
      <c r="I1377" s="25"/>
    </row>
    <row r="1378" spans="1:9" x14ac:dyDescent="0.25">
      <c r="A1378" s="18">
        <v>201706200</v>
      </c>
      <c r="B1378" s="19">
        <v>43854</v>
      </c>
      <c r="C1378" s="18" t="s">
        <v>32529</v>
      </c>
      <c r="D1378" s="27" t="s">
        <v>29175</v>
      </c>
      <c r="E1378" s="29">
        <v>43861</v>
      </c>
      <c r="F1378" s="27">
        <v>23</v>
      </c>
      <c r="G1378" s="28">
        <v>12</v>
      </c>
      <c r="H1378" s="40">
        <v>1092.97</v>
      </c>
      <c r="I1378" s="25"/>
    </row>
    <row r="1379" spans="1:9" x14ac:dyDescent="0.25">
      <c r="A1379" s="18">
        <v>201800328</v>
      </c>
      <c r="B1379" s="19">
        <v>43854</v>
      </c>
      <c r="C1379" s="18" t="s">
        <v>32528</v>
      </c>
      <c r="D1379" s="27" t="s">
        <v>30262</v>
      </c>
      <c r="E1379" s="29">
        <v>43862</v>
      </c>
      <c r="F1379" s="27">
        <v>19</v>
      </c>
      <c r="G1379" s="28">
        <v>12</v>
      </c>
      <c r="H1379" s="40">
        <v>1048.5999999999999</v>
      </c>
      <c r="I1379" s="25"/>
    </row>
    <row r="1380" spans="1:9" x14ac:dyDescent="0.25">
      <c r="A1380" s="18">
        <v>201806780</v>
      </c>
      <c r="B1380" s="19">
        <v>43854</v>
      </c>
      <c r="C1380" s="18" t="s">
        <v>32527</v>
      </c>
      <c r="D1380" s="27" t="s">
        <v>28948</v>
      </c>
      <c r="E1380" s="29">
        <v>43861</v>
      </c>
      <c r="F1380" s="27">
        <v>12</v>
      </c>
      <c r="G1380" s="28">
        <v>3</v>
      </c>
      <c r="H1380" s="40">
        <v>92.44</v>
      </c>
      <c r="I1380" s="25"/>
    </row>
    <row r="1381" spans="1:9" x14ac:dyDescent="0.25">
      <c r="A1381" s="18">
        <v>201907455</v>
      </c>
      <c r="B1381" s="19">
        <v>43854</v>
      </c>
      <c r="C1381" s="18" t="s">
        <v>32525</v>
      </c>
      <c r="D1381" s="27" t="s">
        <v>25682</v>
      </c>
      <c r="E1381" s="29">
        <v>43862</v>
      </c>
      <c r="F1381" s="27">
        <v>11</v>
      </c>
      <c r="G1381" s="28">
        <v>8</v>
      </c>
      <c r="H1381" s="40">
        <v>675.93</v>
      </c>
      <c r="I1381" s="25"/>
    </row>
    <row r="1382" spans="1:9" x14ac:dyDescent="0.25">
      <c r="A1382" s="30">
        <v>202004244</v>
      </c>
      <c r="B1382" s="19">
        <v>43854</v>
      </c>
      <c r="C1382" s="18" t="s">
        <v>32530</v>
      </c>
      <c r="D1382" s="27" t="s">
        <v>26746</v>
      </c>
      <c r="E1382" s="29">
        <v>43859</v>
      </c>
      <c r="F1382" s="27">
        <v>13</v>
      </c>
      <c r="G1382" s="28">
        <v>12</v>
      </c>
      <c r="H1382" s="40">
        <v>1140.53</v>
      </c>
      <c r="I1382" s="25"/>
    </row>
    <row r="1383" spans="1:9" x14ac:dyDescent="0.25">
      <c r="A1383" s="18">
        <v>201808541</v>
      </c>
      <c r="B1383" s="19">
        <v>43855</v>
      </c>
      <c r="C1383" s="18" t="s">
        <v>32532</v>
      </c>
      <c r="D1383" s="27" t="s">
        <v>25593</v>
      </c>
      <c r="E1383" s="29">
        <v>43859</v>
      </c>
      <c r="F1383" s="27">
        <v>22</v>
      </c>
      <c r="G1383" s="28">
        <v>20</v>
      </c>
      <c r="H1383" s="40">
        <v>1374.7</v>
      </c>
      <c r="I1383" s="25"/>
    </row>
    <row r="1384" spans="1:9" x14ac:dyDescent="0.25">
      <c r="A1384" s="18">
        <v>201904639</v>
      </c>
      <c r="B1384" s="19">
        <v>43855</v>
      </c>
      <c r="C1384" s="18" t="s">
        <v>32533</v>
      </c>
      <c r="D1384" s="27" t="s">
        <v>28371</v>
      </c>
      <c r="E1384" s="29">
        <v>43858</v>
      </c>
      <c r="F1384" s="27">
        <v>8</v>
      </c>
      <c r="G1384" s="28">
        <v>7</v>
      </c>
      <c r="H1384" s="40">
        <v>77.77</v>
      </c>
      <c r="I1384" s="25"/>
    </row>
    <row r="1385" spans="1:9" x14ac:dyDescent="0.25">
      <c r="A1385" s="18">
        <v>201905682</v>
      </c>
      <c r="B1385" s="19">
        <v>43855</v>
      </c>
      <c r="C1385" s="18" t="s">
        <v>32531</v>
      </c>
      <c r="D1385" s="27" t="s">
        <v>24041</v>
      </c>
      <c r="E1385" s="29">
        <v>43860</v>
      </c>
      <c r="F1385" s="27">
        <v>8</v>
      </c>
      <c r="G1385" s="28">
        <v>17</v>
      </c>
      <c r="H1385" s="40">
        <v>630.32000000000005</v>
      </c>
      <c r="I1385" s="25"/>
    </row>
    <row r="1386" spans="1:9" x14ac:dyDescent="0.25">
      <c r="A1386" s="30">
        <v>202005942</v>
      </c>
      <c r="B1386" s="19">
        <v>43855</v>
      </c>
      <c r="C1386" s="18" t="s">
        <v>32534</v>
      </c>
      <c r="D1386" s="27" t="s">
        <v>26279</v>
      </c>
      <c r="E1386" s="29">
        <v>43857</v>
      </c>
      <c r="F1386" s="27">
        <v>8</v>
      </c>
      <c r="G1386" s="28">
        <v>12</v>
      </c>
      <c r="H1386" s="40">
        <v>349.56</v>
      </c>
      <c r="I1386" s="25"/>
    </row>
    <row r="1387" spans="1:9" x14ac:dyDescent="0.25">
      <c r="A1387" s="18">
        <v>201406189</v>
      </c>
      <c r="B1387" s="19">
        <v>43856</v>
      </c>
      <c r="C1387" s="18" t="s">
        <v>32540</v>
      </c>
      <c r="D1387" s="27" t="s">
        <v>26542</v>
      </c>
      <c r="E1387" s="29">
        <v>43864</v>
      </c>
      <c r="F1387" s="27">
        <v>22</v>
      </c>
      <c r="G1387" s="28">
        <v>15</v>
      </c>
      <c r="H1387" s="40">
        <v>637.13</v>
      </c>
      <c r="I1387" s="25"/>
    </row>
    <row r="1388" spans="1:9" x14ac:dyDescent="0.25">
      <c r="A1388" s="18">
        <v>201706072</v>
      </c>
      <c r="B1388" s="19">
        <v>43856</v>
      </c>
      <c r="C1388" s="18" t="s">
        <v>32535</v>
      </c>
      <c r="D1388" s="27" t="s">
        <v>24738</v>
      </c>
      <c r="E1388" s="29">
        <v>43858</v>
      </c>
      <c r="F1388" s="27">
        <v>9</v>
      </c>
      <c r="G1388" s="28">
        <v>3</v>
      </c>
      <c r="H1388" s="40">
        <v>226.57</v>
      </c>
      <c r="I1388" s="25"/>
    </row>
    <row r="1389" spans="1:9" x14ac:dyDescent="0.25">
      <c r="A1389" s="18">
        <v>201806340</v>
      </c>
      <c r="B1389" s="19">
        <v>43856</v>
      </c>
      <c r="C1389" s="18" t="s">
        <v>32541</v>
      </c>
      <c r="D1389" s="27" t="s">
        <v>30538</v>
      </c>
      <c r="E1389" s="29">
        <v>43861</v>
      </c>
      <c r="F1389" s="27">
        <v>9</v>
      </c>
      <c r="G1389" s="28">
        <v>1</v>
      </c>
      <c r="H1389" s="40">
        <v>15.69</v>
      </c>
      <c r="I1389" s="25"/>
    </row>
    <row r="1390" spans="1:9" x14ac:dyDescent="0.25">
      <c r="A1390" s="18">
        <v>201906750</v>
      </c>
      <c r="B1390" s="19">
        <v>43856</v>
      </c>
      <c r="C1390" s="18" t="s">
        <v>32542</v>
      </c>
      <c r="D1390" s="27" t="s">
        <v>24588</v>
      </c>
      <c r="E1390" s="29">
        <v>43859</v>
      </c>
      <c r="F1390" s="27">
        <v>8</v>
      </c>
      <c r="G1390" s="28">
        <v>5</v>
      </c>
      <c r="H1390" s="40">
        <v>269.68</v>
      </c>
      <c r="I1390" s="25"/>
    </row>
    <row r="1391" spans="1:9" x14ac:dyDescent="0.25">
      <c r="A1391" s="18">
        <v>201907477</v>
      </c>
      <c r="B1391" s="19">
        <v>43856</v>
      </c>
      <c r="C1391" s="18" t="s">
        <v>32539</v>
      </c>
      <c r="D1391" s="27" t="s">
        <v>29098</v>
      </c>
      <c r="E1391" s="29">
        <v>43859</v>
      </c>
      <c r="F1391" s="27">
        <v>19</v>
      </c>
      <c r="G1391" s="28">
        <v>15</v>
      </c>
      <c r="H1391" s="40">
        <v>1408.7</v>
      </c>
      <c r="I1391" s="25"/>
    </row>
    <row r="1392" spans="1:9" x14ac:dyDescent="0.25">
      <c r="A1392" s="30">
        <v>201907507</v>
      </c>
      <c r="B1392" s="19">
        <v>43856</v>
      </c>
      <c r="C1392" s="18" t="s">
        <v>32537</v>
      </c>
      <c r="D1392" s="27" t="s">
        <v>28085</v>
      </c>
      <c r="E1392" s="29">
        <v>43859</v>
      </c>
      <c r="F1392" s="27">
        <v>11</v>
      </c>
      <c r="G1392" s="28">
        <v>19</v>
      </c>
      <c r="H1392" s="40">
        <v>1048.32</v>
      </c>
      <c r="I1392" s="25"/>
    </row>
    <row r="1393" spans="1:9" x14ac:dyDescent="0.25">
      <c r="A1393" s="18">
        <v>202006867</v>
      </c>
      <c r="B1393" s="19">
        <v>43856</v>
      </c>
      <c r="C1393" s="18" t="s">
        <v>32536</v>
      </c>
      <c r="D1393" s="27" t="s">
        <v>24679</v>
      </c>
      <c r="E1393" s="29">
        <v>43858</v>
      </c>
      <c r="F1393" s="27">
        <v>24</v>
      </c>
      <c r="G1393" s="28">
        <v>11</v>
      </c>
      <c r="H1393" s="40">
        <v>839.58</v>
      </c>
      <c r="I1393" s="25"/>
    </row>
    <row r="1394" spans="1:9" x14ac:dyDescent="0.25">
      <c r="A1394" s="18">
        <v>202102693</v>
      </c>
      <c r="B1394" s="19">
        <v>43856</v>
      </c>
      <c r="C1394" s="18" t="s">
        <v>32538</v>
      </c>
      <c r="D1394" s="27" t="s">
        <v>29337</v>
      </c>
      <c r="E1394" s="29">
        <v>43859</v>
      </c>
      <c r="F1394" s="27">
        <v>22</v>
      </c>
      <c r="G1394" s="28">
        <v>12</v>
      </c>
      <c r="H1394" s="40">
        <v>607.49</v>
      </c>
      <c r="I1394" s="25"/>
    </row>
    <row r="1395" spans="1:9" x14ac:dyDescent="0.25">
      <c r="A1395" s="18">
        <v>201604686</v>
      </c>
      <c r="B1395" s="19">
        <v>43857</v>
      </c>
      <c r="C1395" s="18" t="s">
        <v>32545</v>
      </c>
      <c r="D1395" s="27" t="s">
        <v>27444</v>
      </c>
      <c r="E1395" s="29">
        <v>43866</v>
      </c>
      <c r="F1395" s="27">
        <v>21</v>
      </c>
      <c r="G1395" s="28">
        <v>4</v>
      </c>
      <c r="H1395" s="40">
        <v>86.73</v>
      </c>
      <c r="I1395" s="25"/>
    </row>
    <row r="1396" spans="1:9" x14ac:dyDescent="0.25">
      <c r="A1396" s="18">
        <v>201900188</v>
      </c>
      <c r="B1396" s="19">
        <v>43857</v>
      </c>
      <c r="C1396" s="18" t="s">
        <v>32549</v>
      </c>
      <c r="D1396" s="27" t="s">
        <v>27496</v>
      </c>
      <c r="E1396" s="29">
        <v>43859</v>
      </c>
      <c r="F1396" s="27">
        <v>13</v>
      </c>
      <c r="G1396" s="28">
        <v>15</v>
      </c>
      <c r="H1396" s="40">
        <v>60.07</v>
      </c>
      <c r="I1396" s="25"/>
    </row>
    <row r="1397" spans="1:9" x14ac:dyDescent="0.25">
      <c r="A1397" s="30">
        <v>201904881</v>
      </c>
      <c r="B1397" s="19">
        <v>43857</v>
      </c>
      <c r="C1397" s="18" t="s">
        <v>32544</v>
      </c>
      <c r="D1397" s="27" t="s">
        <v>24896</v>
      </c>
      <c r="E1397" s="29">
        <v>43867</v>
      </c>
      <c r="F1397" s="27">
        <v>20</v>
      </c>
      <c r="G1397" s="28">
        <v>12</v>
      </c>
      <c r="H1397" s="40">
        <v>468.66</v>
      </c>
      <c r="I1397" s="25"/>
    </row>
    <row r="1398" spans="1:9" x14ac:dyDescent="0.25">
      <c r="A1398" s="18">
        <v>201909927</v>
      </c>
      <c r="B1398" s="19">
        <v>43857</v>
      </c>
      <c r="C1398" s="18" t="s">
        <v>32546</v>
      </c>
      <c r="D1398" s="27" t="s">
        <v>26083</v>
      </c>
      <c r="E1398" s="29">
        <v>43859</v>
      </c>
      <c r="F1398" s="27">
        <v>15</v>
      </c>
      <c r="G1398" s="28">
        <v>11</v>
      </c>
      <c r="H1398" s="40">
        <v>472.8</v>
      </c>
      <c r="I1398" s="25"/>
    </row>
    <row r="1399" spans="1:9" x14ac:dyDescent="0.25">
      <c r="A1399" s="18">
        <v>202006059</v>
      </c>
      <c r="B1399" s="19">
        <v>43857</v>
      </c>
      <c r="C1399" s="18" t="s">
        <v>32543</v>
      </c>
      <c r="D1399" s="27" t="s">
        <v>27972</v>
      </c>
      <c r="E1399" s="29">
        <v>43866</v>
      </c>
      <c r="F1399" s="27">
        <v>20</v>
      </c>
      <c r="G1399" s="28">
        <v>1</v>
      </c>
      <c r="H1399" s="40">
        <v>0</v>
      </c>
      <c r="I1399" s="25"/>
    </row>
    <row r="1400" spans="1:9" x14ac:dyDescent="0.25">
      <c r="A1400" s="18">
        <v>202007036</v>
      </c>
      <c r="B1400" s="19">
        <v>43857</v>
      </c>
      <c r="C1400" s="18" t="s">
        <v>32547</v>
      </c>
      <c r="D1400" s="27" t="s">
        <v>25989</v>
      </c>
      <c r="E1400" s="29">
        <v>43864</v>
      </c>
      <c r="F1400" s="27">
        <v>9</v>
      </c>
      <c r="G1400" s="28">
        <v>11</v>
      </c>
      <c r="H1400" s="40">
        <v>400.54</v>
      </c>
      <c r="I1400" s="25"/>
    </row>
    <row r="1401" spans="1:9" x14ac:dyDescent="0.25">
      <c r="A1401" s="18">
        <v>202007344</v>
      </c>
      <c r="B1401" s="19">
        <v>43857</v>
      </c>
      <c r="C1401" s="18" t="s">
        <v>32548</v>
      </c>
      <c r="D1401" s="27" t="s">
        <v>24370</v>
      </c>
      <c r="E1401" s="29">
        <v>43864</v>
      </c>
      <c r="F1401" s="27">
        <v>10</v>
      </c>
      <c r="G1401" s="28">
        <v>3</v>
      </c>
      <c r="H1401" s="40">
        <v>152.41</v>
      </c>
      <c r="I1401" s="25"/>
    </row>
    <row r="1402" spans="1:9" x14ac:dyDescent="0.25">
      <c r="A1402" s="18">
        <v>201508246</v>
      </c>
      <c r="B1402" s="19">
        <v>43858</v>
      </c>
      <c r="C1402" s="18" t="s">
        <v>32550</v>
      </c>
      <c r="D1402" s="27" t="s">
        <v>24879</v>
      </c>
      <c r="E1402" s="29">
        <v>43859</v>
      </c>
      <c r="F1402" s="27">
        <v>9</v>
      </c>
      <c r="G1402" s="28">
        <v>10</v>
      </c>
      <c r="H1402" s="40">
        <v>871.43</v>
      </c>
      <c r="I1402" s="25"/>
    </row>
    <row r="1403" spans="1:9" x14ac:dyDescent="0.25">
      <c r="A1403" s="18">
        <v>201704951</v>
      </c>
      <c r="B1403" s="19">
        <v>43858</v>
      </c>
      <c r="C1403" s="18" t="s">
        <v>32552</v>
      </c>
      <c r="D1403" s="27" t="s">
        <v>24723</v>
      </c>
      <c r="E1403" s="29">
        <v>43862</v>
      </c>
      <c r="F1403" s="27">
        <v>12</v>
      </c>
      <c r="G1403" s="28">
        <v>9</v>
      </c>
      <c r="H1403" s="40">
        <v>0</v>
      </c>
      <c r="I1403" s="25"/>
    </row>
    <row r="1404" spans="1:9" x14ac:dyDescent="0.25">
      <c r="A1404" s="18">
        <v>201907664</v>
      </c>
      <c r="B1404" s="19">
        <v>43858</v>
      </c>
      <c r="C1404" s="18" t="s">
        <v>32551</v>
      </c>
      <c r="D1404" s="27" t="s">
        <v>28095</v>
      </c>
      <c r="E1404" s="29">
        <v>43861</v>
      </c>
      <c r="F1404" s="27">
        <v>17</v>
      </c>
      <c r="G1404" s="28">
        <v>3</v>
      </c>
      <c r="H1404" s="40">
        <v>92.39</v>
      </c>
      <c r="I1404" s="25"/>
    </row>
    <row r="1405" spans="1:9" x14ac:dyDescent="0.25">
      <c r="A1405" s="30">
        <v>202003219</v>
      </c>
      <c r="B1405" s="19">
        <v>43858</v>
      </c>
      <c r="C1405" s="18" t="s">
        <v>32555</v>
      </c>
      <c r="D1405" s="27" t="s">
        <v>24468</v>
      </c>
      <c r="E1405" s="29">
        <v>43861</v>
      </c>
      <c r="F1405" s="27">
        <v>7</v>
      </c>
      <c r="G1405" s="28">
        <v>1</v>
      </c>
      <c r="H1405" s="40">
        <v>71.23</v>
      </c>
      <c r="I1405" s="25"/>
    </row>
    <row r="1406" spans="1:9" x14ac:dyDescent="0.25">
      <c r="A1406" s="18">
        <v>202004374</v>
      </c>
      <c r="B1406" s="19">
        <v>43858</v>
      </c>
      <c r="C1406" s="18" t="s">
        <v>32554</v>
      </c>
      <c r="D1406" s="27" t="s">
        <v>23896</v>
      </c>
      <c r="E1406" s="29">
        <v>43863</v>
      </c>
      <c r="F1406" s="27">
        <v>14</v>
      </c>
      <c r="G1406" s="28">
        <v>17</v>
      </c>
      <c r="H1406" s="40">
        <v>60.77</v>
      </c>
      <c r="I1406" s="25"/>
    </row>
    <row r="1407" spans="1:9" x14ac:dyDescent="0.25">
      <c r="A1407" s="18">
        <v>202005418</v>
      </c>
      <c r="B1407" s="19">
        <v>43858</v>
      </c>
      <c r="C1407" s="18" t="s">
        <v>32553</v>
      </c>
      <c r="D1407" s="27" t="s">
        <v>29787</v>
      </c>
      <c r="E1407" s="29">
        <v>43863</v>
      </c>
      <c r="F1407" s="27">
        <v>21</v>
      </c>
      <c r="G1407" s="28">
        <v>9</v>
      </c>
      <c r="H1407" s="40">
        <v>77.459999999999994</v>
      </c>
      <c r="I1407" s="25"/>
    </row>
    <row r="1408" spans="1:9" x14ac:dyDescent="0.25">
      <c r="A1408" s="18">
        <v>201507838</v>
      </c>
      <c r="B1408" s="19">
        <v>43859</v>
      </c>
      <c r="C1408" s="18" t="s">
        <v>32565</v>
      </c>
      <c r="D1408" s="27" t="s">
        <v>24606</v>
      </c>
      <c r="E1408" s="29">
        <v>43862</v>
      </c>
      <c r="F1408" s="27">
        <v>10</v>
      </c>
      <c r="G1408" s="28">
        <v>17</v>
      </c>
      <c r="H1408" s="40">
        <v>77.16</v>
      </c>
      <c r="I1408" s="25"/>
    </row>
    <row r="1409" spans="1:9" x14ac:dyDescent="0.25">
      <c r="A1409" s="18">
        <v>201905308</v>
      </c>
      <c r="B1409" s="19">
        <v>43859</v>
      </c>
      <c r="C1409" s="18" t="s">
        <v>32563</v>
      </c>
      <c r="D1409" s="27" t="s">
        <v>28676</v>
      </c>
      <c r="E1409" s="29">
        <v>43861</v>
      </c>
      <c r="F1409" s="27">
        <v>10</v>
      </c>
      <c r="G1409" s="28">
        <v>10</v>
      </c>
      <c r="H1409" s="40">
        <v>834.94</v>
      </c>
      <c r="I1409" s="25"/>
    </row>
    <row r="1410" spans="1:9" x14ac:dyDescent="0.25">
      <c r="A1410" s="18">
        <v>201905308</v>
      </c>
      <c r="B1410" s="19">
        <v>43859</v>
      </c>
      <c r="C1410" s="18" t="s">
        <v>32564</v>
      </c>
      <c r="D1410" s="27" t="s">
        <v>23773</v>
      </c>
      <c r="E1410" s="29">
        <v>43864</v>
      </c>
      <c r="F1410" s="27">
        <v>7</v>
      </c>
      <c r="G1410" s="28">
        <v>17</v>
      </c>
      <c r="H1410" s="40">
        <v>239.2</v>
      </c>
      <c r="I1410" s="25"/>
    </row>
    <row r="1411" spans="1:9" x14ac:dyDescent="0.25">
      <c r="A1411" s="18">
        <v>202005108</v>
      </c>
      <c r="B1411" s="19">
        <v>43859</v>
      </c>
      <c r="C1411" s="18" t="s">
        <v>32562</v>
      </c>
      <c r="D1411" s="27" t="s">
        <v>23871</v>
      </c>
      <c r="E1411" s="29">
        <v>43861</v>
      </c>
      <c r="F1411" s="27">
        <v>23</v>
      </c>
      <c r="G1411" s="28">
        <v>10</v>
      </c>
      <c r="H1411" s="40">
        <v>360.42</v>
      </c>
      <c r="I1411" s="25"/>
    </row>
    <row r="1412" spans="1:9" x14ac:dyDescent="0.25">
      <c r="A1412" s="30">
        <v>202005321</v>
      </c>
      <c r="B1412" s="19">
        <v>43859</v>
      </c>
      <c r="C1412" s="18" t="s">
        <v>32567</v>
      </c>
      <c r="D1412" s="27" t="s">
        <v>26292</v>
      </c>
      <c r="E1412" s="29">
        <v>43860</v>
      </c>
      <c r="F1412" s="27">
        <v>7</v>
      </c>
      <c r="G1412" s="28">
        <v>4</v>
      </c>
      <c r="H1412" s="40">
        <v>133.86000000000001</v>
      </c>
      <c r="I1412" s="25"/>
    </row>
    <row r="1413" spans="1:9" x14ac:dyDescent="0.25">
      <c r="A1413" s="18">
        <v>202006562</v>
      </c>
      <c r="B1413" s="19">
        <v>43859</v>
      </c>
      <c r="C1413" s="18" t="s">
        <v>32556</v>
      </c>
      <c r="D1413" s="27" t="s">
        <v>24748</v>
      </c>
      <c r="E1413" s="29">
        <v>43863</v>
      </c>
      <c r="F1413" s="27">
        <v>10</v>
      </c>
      <c r="G1413" s="28">
        <v>7</v>
      </c>
      <c r="H1413" s="40">
        <v>86.29</v>
      </c>
      <c r="I1413" s="25"/>
    </row>
    <row r="1414" spans="1:9" x14ac:dyDescent="0.25">
      <c r="A1414" s="18">
        <v>202006562</v>
      </c>
      <c r="B1414" s="19">
        <v>43859</v>
      </c>
      <c r="C1414" s="18" t="s">
        <v>32557</v>
      </c>
      <c r="D1414" s="27" t="s">
        <v>27683</v>
      </c>
      <c r="E1414" s="29">
        <v>43862</v>
      </c>
      <c r="F1414" s="27">
        <v>19</v>
      </c>
      <c r="G1414" s="28">
        <v>16</v>
      </c>
      <c r="H1414" s="40">
        <v>192.14</v>
      </c>
      <c r="I1414" s="25"/>
    </row>
    <row r="1415" spans="1:9" x14ac:dyDescent="0.25">
      <c r="A1415" s="18">
        <v>202006867</v>
      </c>
      <c r="B1415" s="19">
        <v>43859</v>
      </c>
      <c r="C1415" s="18" t="s">
        <v>32559</v>
      </c>
      <c r="D1415" s="27" t="s">
        <v>29858</v>
      </c>
      <c r="E1415" s="29">
        <v>43859</v>
      </c>
      <c r="F1415" s="27">
        <v>11</v>
      </c>
      <c r="G1415" s="28">
        <v>10</v>
      </c>
      <c r="H1415" s="40">
        <v>861.97</v>
      </c>
      <c r="I1415" s="25"/>
    </row>
    <row r="1416" spans="1:9" x14ac:dyDescent="0.25">
      <c r="A1416" s="18">
        <v>202007460</v>
      </c>
      <c r="B1416" s="19">
        <v>43859</v>
      </c>
      <c r="C1416" s="18" t="s">
        <v>32566</v>
      </c>
      <c r="D1416" s="27" t="s">
        <v>26446</v>
      </c>
      <c r="E1416" s="29">
        <v>43859</v>
      </c>
      <c r="F1416" s="27">
        <v>14</v>
      </c>
      <c r="G1416" s="28">
        <v>9</v>
      </c>
      <c r="H1416" s="40">
        <v>672.74</v>
      </c>
      <c r="I1416" s="25"/>
    </row>
    <row r="1417" spans="1:9" x14ac:dyDescent="0.25">
      <c r="A1417" s="18">
        <v>202008062</v>
      </c>
      <c r="B1417" s="19">
        <v>43859</v>
      </c>
      <c r="C1417" s="18" t="s">
        <v>32560</v>
      </c>
      <c r="D1417" s="27" t="s">
        <v>23283</v>
      </c>
      <c r="E1417" s="29">
        <v>43860</v>
      </c>
      <c r="F1417" s="27">
        <v>7</v>
      </c>
      <c r="G1417" s="28">
        <v>11</v>
      </c>
      <c r="H1417" s="40">
        <v>362.45</v>
      </c>
      <c r="I1417" s="25"/>
    </row>
    <row r="1418" spans="1:9" x14ac:dyDescent="0.25">
      <c r="A1418" s="18">
        <v>202008866</v>
      </c>
      <c r="B1418" s="19">
        <v>43859</v>
      </c>
      <c r="C1418" s="18" t="s">
        <v>32561</v>
      </c>
      <c r="D1418" s="27" t="s">
        <v>23594</v>
      </c>
      <c r="E1418" s="29">
        <v>43862</v>
      </c>
      <c r="F1418" s="27">
        <v>11</v>
      </c>
      <c r="G1418" s="28">
        <v>4</v>
      </c>
      <c r="H1418" s="40">
        <v>278.58</v>
      </c>
      <c r="I1418" s="25"/>
    </row>
    <row r="1419" spans="1:9" x14ac:dyDescent="0.25">
      <c r="A1419" s="18">
        <v>202109484</v>
      </c>
      <c r="B1419" s="19">
        <v>43859</v>
      </c>
      <c r="C1419" s="18" t="s">
        <v>32558</v>
      </c>
      <c r="D1419" s="27" t="s">
        <v>27607</v>
      </c>
      <c r="E1419" s="29">
        <v>43864</v>
      </c>
      <c r="F1419" s="27">
        <v>9</v>
      </c>
      <c r="G1419" s="28">
        <v>18</v>
      </c>
      <c r="H1419" s="40">
        <v>941.75</v>
      </c>
      <c r="I1419" s="25"/>
    </row>
    <row r="1420" spans="1:9" x14ac:dyDescent="0.25">
      <c r="A1420" s="18">
        <v>201508216</v>
      </c>
      <c r="B1420" s="19">
        <v>43860</v>
      </c>
      <c r="C1420" s="18" t="s">
        <v>32569</v>
      </c>
      <c r="D1420" s="27" t="s">
        <v>27665</v>
      </c>
      <c r="E1420" s="29">
        <v>43864</v>
      </c>
      <c r="F1420" s="27">
        <v>21</v>
      </c>
      <c r="G1420" s="28">
        <v>11</v>
      </c>
      <c r="H1420" s="40">
        <v>58.47</v>
      </c>
      <c r="I1420" s="25"/>
    </row>
    <row r="1421" spans="1:9" x14ac:dyDescent="0.25">
      <c r="A1421" s="18">
        <v>201703964</v>
      </c>
      <c r="B1421" s="19">
        <v>43860</v>
      </c>
      <c r="C1421" s="18" t="s">
        <v>32570</v>
      </c>
      <c r="D1421" s="27" t="s">
        <v>28877</v>
      </c>
      <c r="E1421" s="29">
        <v>43863</v>
      </c>
      <c r="F1421" s="27">
        <v>11</v>
      </c>
      <c r="G1421" s="28">
        <v>6</v>
      </c>
      <c r="H1421" s="40">
        <v>301.33999999999997</v>
      </c>
      <c r="I1421" s="25"/>
    </row>
    <row r="1422" spans="1:9" x14ac:dyDescent="0.25">
      <c r="A1422" s="18">
        <v>201707234</v>
      </c>
      <c r="B1422" s="19">
        <v>43860</v>
      </c>
      <c r="C1422" s="18" t="s">
        <v>32577</v>
      </c>
      <c r="D1422" s="27" t="s">
        <v>25560</v>
      </c>
      <c r="E1422" s="29">
        <v>43865</v>
      </c>
      <c r="F1422" s="27">
        <v>11</v>
      </c>
      <c r="G1422" s="28">
        <v>9</v>
      </c>
      <c r="H1422" s="40">
        <v>392.28</v>
      </c>
      <c r="I1422" s="25"/>
    </row>
    <row r="1423" spans="1:9" x14ac:dyDescent="0.25">
      <c r="A1423" s="30">
        <v>201905179</v>
      </c>
      <c r="B1423" s="19">
        <v>43860</v>
      </c>
      <c r="C1423" s="18" t="s">
        <v>32578</v>
      </c>
      <c r="D1423" s="27" t="s">
        <v>25581</v>
      </c>
      <c r="E1423" s="29">
        <v>43863</v>
      </c>
      <c r="F1423" s="27">
        <v>19</v>
      </c>
      <c r="G1423" s="28">
        <v>20</v>
      </c>
      <c r="H1423" s="40">
        <v>1076.98</v>
      </c>
      <c r="I1423" s="25"/>
    </row>
    <row r="1424" spans="1:9" x14ac:dyDescent="0.25">
      <c r="A1424" s="18">
        <v>201905831</v>
      </c>
      <c r="B1424" s="19">
        <v>43860</v>
      </c>
      <c r="C1424" s="18" t="s">
        <v>32574</v>
      </c>
      <c r="D1424" s="27" t="s">
        <v>25265</v>
      </c>
      <c r="E1424" s="29">
        <v>43862</v>
      </c>
      <c r="F1424" s="27">
        <v>19</v>
      </c>
      <c r="G1424" s="28">
        <v>17</v>
      </c>
      <c r="H1424" s="40">
        <v>1065.78</v>
      </c>
      <c r="I1424" s="25"/>
    </row>
    <row r="1425" spans="1:9" x14ac:dyDescent="0.25">
      <c r="A1425" s="18">
        <v>201905831</v>
      </c>
      <c r="B1425" s="19">
        <v>43860</v>
      </c>
      <c r="C1425" s="18" t="s">
        <v>32575</v>
      </c>
      <c r="D1425" s="27" t="s">
        <v>29173</v>
      </c>
      <c r="E1425" s="29">
        <v>43865</v>
      </c>
      <c r="F1425" s="27">
        <v>24</v>
      </c>
      <c r="G1425" s="28">
        <v>5</v>
      </c>
      <c r="H1425" s="40">
        <v>195.13</v>
      </c>
      <c r="I1425" s="25"/>
    </row>
    <row r="1426" spans="1:9" x14ac:dyDescent="0.25">
      <c r="A1426" s="18">
        <v>201907771</v>
      </c>
      <c r="B1426" s="19">
        <v>43860</v>
      </c>
      <c r="C1426" s="18" t="s">
        <v>32573</v>
      </c>
      <c r="D1426" s="27" t="s">
        <v>25977</v>
      </c>
      <c r="E1426" s="29">
        <v>43865</v>
      </c>
      <c r="F1426" s="27">
        <v>8</v>
      </c>
      <c r="G1426" s="28">
        <v>2</v>
      </c>
      <c r="H1426" s="40">
        <v>143.63999999999999</v>
      </c>
      <c r="I1426" s="25"/>
    </row>
    <row r="1427" spans="1:9" x14ac:dyDescent="0.25">
      <c r="A1427" s="18">
        <v>202004682</v>
      </c>
      <c r="B1427" s="19">
        <v>43860</v>
      </c>
      <c r="C1427" s="18" t="s">
        <v>32571</v>
      </c>
      <c r="D1427" s="27" t="s">
        <v>23948</v>
      </c>
      <c r="E1427" s="29">
        <v>43863</v>
      </c>
      <c r="F1427" s="27">
        <v>7</v>
      </c>
      <c r="G1427" s="28">
        <v>8</v>
      </c>
      <c r="H1427" s="40">
        <v>586.13</v>
      </c>
      <c r="I1427" s="25"/>
    </row>
    <row r="1428" spans="1:9" x14ac:dyDescent="0.25">
      <c r="A1428" s="18">
        <v>202006427</v>
      </c>
      <c r="B1428" s="19">
        <v>43860</v>
      </c>
      <c r="C1428" s="18" t="s">
        <v>32572</v>
      </c>
      <c r="D1428" s="27" t="s">
        <v>26616</v>
      </c>
      <c r="E1428" s="29">
        <v>43862</v>
      </c>
      <c r="F1428" s="27">
        <v>12</v>
      </c>
      <c r="G1428" s="28">
        <v>12</v>
      </c>
      <c r="H1428" s="40">
        <v>1151.57</v>
      </c>
      <c r="I1428" s="25"/>
    </row>
    <row r="1429" spans="1:9" x14ac:dyDescent="0.25">
      <c r="A1429" s="18">
        <v>202007163</v>
      </c>
      <c r="B1429" s="19">
        <v>43860</v>
      </c>
      <c r="C1429" s="18" t="s">
        <v>32576</v>
      </c>
      <c r="D1429" s="27" t="s">
        <v>26350</v>
      </c>
      <c r="E1429" s="29">
        <v>43870</v>
      </c>
      <c r="F1429" s="27">
        <v>20</v>
      </c>
      <c r="G1429" s="28">
        <v>16</v>
      </c>
      <c r="H1429" s="40">
        <v>563.91999999999996</v>
      </c>
      <c r="I1429" s="25"/>
    </row>
    <row r="1430" spans="1:9" x14ac:dyDescent="0.25">
      <c r="A1430" s="18">
        <v>202109486</v>
      </c>
      <c r="B1430" s="19">
        <v>43860</v>
      </c>
      <c r="C1430" s="18" t="s">
        <v>32568</v>
      </c>
      <c r="D1430" s="27" t="s">
        <v>29995</v>
      </c>
      <c r="E1430" s="29">
        <v>43866</v>
      </c>
      <c r="F1430" s="27">
        <v>14</v>
      </c>
      <c r="G1430" s="28">
        <v>19</v>
      </c>
      <c r="H1430" s="40">
        <v>237.16</v>
      </c>
      <c r="I1430" s="25"/>
    </row>
    <row r="1431" spans="1:9" x14ac:dyDescent="0.25">
      <c r="A1431" s="18">
        <v>201704560</v>
      </c>
      <c r="B1431" s="19">
        <v>43861</v>
      </c>
      <c r="C1431" s="18" t="s">
        <v>32580</v>
      </c>
      <c r="D1431" s="27" t="s">
        <v>28846</v>
      </c>
      <c r="E1431" s="29">
        <v>43862</v>
      </c>
      <c r="F1431" s="27">
        <v>17</v>
      </c>
      <c r="G1431" s="28">
        <v>13</v>
      </c>
      <c r="H1431" s="40">
        <v>703.59</v>
      </c>
      <c r="I1431" s="25"/>
    </row>
    <row r="1432" spans="1:9" x14ac:dyDescent="0.25">
      <c r="A1432" s="18">
        <v>202000145</v>
      </c>
      <c r="B1432" s="19">
        <v>43861</v>
      </c>
      <c r="C1432" s="18" t="s">
        <v>32579</v>
      </c>
      <c r="D1432" s="27" t="s">
        <v>23810</v>
      </c>
      <c r="E1432" s="29">
        <v>43861</v>
      </c>
      <c r="F1432" s="27">
        <v>16</v>
      </c>
      <c r="G1432" s="28">
        <v>9</v>
      </c>
      <c r="H1432" s="40">
        <v>295.97000000000003</v>
      </c>
      <c r="I1432" s="25"/>
    </row>
    <row r="1433" spans="1:9" x14ac:dyDescent="0.25">
      <c r="A1433" s="18">
        <v>202004159</v>
      </c>
      <c r="B1433" s="19">
        <v>43861</v>
      </c>
      <c r="C1433" s="18" t="s">
        <v>32586</v>
      </c>
      <c r="D1433" s="27" t="s">
        <v>28478</v>
      </c>
      <c r="E1433" s="29">
        <v>43870</v>
      </c>
      <c r="F1433" s="27">
        <v>8</v>
      </c>
      <c r="G1433" s="28">
        <v>14</v>
      </c>
      <c r="H1433" s="40">
        <v>110.5</v>
      </c>
      <c r="I1433" s="25"/>
    </row>
    <row r="1434" spans="1:9" x14ac:dyDescent="0.25">
      <c r="A1434" s="18">
        <v>202004298</v>
      </c>
      <c r="B1434" s="19">
        <v>43861</v>
      </c>
      <c r="C1434" s="18" t="s">
        <v>32583</v>
      </c>
      <c r="D1434" s="27" t="s">
        <v>27406</v>
      </c>
      <c r="E1434" s="29">
        <v>43864</v>
      </c>
      <c r="F1434" s="27">
        <v>9</v>
      </c>
      <c r="G1434" s="28">
        <v>3</v>
      </c>
      <c r="H1434" s="40">
        <v>79.680000000000007</v>
      </c>
      <c r="I1434" s="25"/>
    </row>
    <row r="1435" spans="1:9" x14ac:dyDescent="0.25">
      <c r="A1435" s="18">
        <v>202005536</v>
      </c>
      <c r="B1435" s="19">
        <v>43861</v>
      </c>
      <c r="C1435" s="18" t="s">
        <v>32588</v>
      </c>
      <c r="D1435" s="27" t="s">
        <v>23724</v>
      </c>
      <c r="E1435" s="29">
        <v>43870</v>
      </c>
      <c r="F1435" s="27">
        <v>15</v>
      </c>
      <c r="G1435" s="28">
        <v>11</v>
      </c>
      <c r="H1435" s="40">
        <v>902.11</v>
      </c>
      <c r="I1435" s="25"/>
    </row>
    <row r="1436" spans="1:9" x14ac:dyDescent="0.25">
      <c r="A1436" s="18">
        <v>202006241</v>
      </c>
      <c r="B1436" s="19">
        <v>43861</v>
      </c>
      <c r="C1436" s="18" t="s">
        <v>32582</v>
      </c>
      <c r="D1436" s="27" t="s">
        <v>23844</v>
      </c>
      <c r="E1436" s="29">
        <v>43861</v>
      </c>
      <c r="F1436" s="27">
        <v>18</v>
      </c>
      <c r="G1436" s="28">
        <v>15</v>
      </c>
      <c r="H1436" s="40">
        <v>87.15</v>
      </c>
      <c r="I1436" s="25"/>
    </row>
    <row r="1437" spans="1:9" x14ac:dyDescent="0.25">
      <c r="A1437" s="18">
        <v>202008127</v>
      </c>
      <c r="B1437" s="19">
        <v>43861</v>
      </c>
      <c r="C1437" s="18" t="s">
        <v>32585</v>
      </c>
      <c r="D1437" s="27" t="s">
        <v>24851</v>
      </c>
      <c r="E1437" s="29">
        <v>43863</v>
      </c>
      <c r="F1437" s="27">
        <v>20</v>
      </c>
      <c r="G1437" s="28">
        <v>4</v>
      </c>
      <c r="H1437" s="40">
        <v>11.79</v>
      </c>
      <c r="I1437" s="25"/>
    </row>
    <row r="1438" spans="1:9" x14ac:dyDescent="0.25">
      <c r="A1438" s="18">
        <v>202008323</v>
      </c>
      <c r="B1438" s="19">
        <v>43861</v>
      </c>
      <c r="C1438" s="18" t="s">
        <v>32581</v>
      </c>
      <c r="D1438" s="27" t="s">
        <v>24275</v>
      </c>
      <c r="E1438" s="29">
        <v>43864</v>
      </c>
      <c r="F1438" s="27">
        <v>13</v>
      </c>
      <c r="G1438" s="28">
        <v>11</v>
      </c>
      <c r="H1438" s="40">
        <v>762.21</v>
      </c>
      <c r="I1438" s="25"/>
    </row>
    <row r="1439" spans="1:9" x14ac:dyDescent="0.25">
      <c r="A1439" s="30">
        <v>202103369</v>
      </c>
      <c r="B1439" s="19">
        <v>43861</v>
      </c>
      <c r="C1439" s="18" t="s">
        <v>32584</v>
      </c>
      <c r="D1439" s="27" t="s">
        <v>31090</v>
      </c>
      <c r="E1439" s="29">
        <v>43868</v>
      </c>
      <c r="F1439" s="27">
        <v>11</v>
      </c>
      <c r="G1439" s="28">
        <v>18</v>
      </c>
      <c r="H1439" s="40">
        <v>1776.08</v>
      </c>
      <c r="I1439" s="25"/>
    </row>
    <row r="1440" spans="1:9" x14ac:dyDescent="0.25">
      <c r="A1440" s="18">
        <v>202110018</v>
      </c>
      <c r="B1440" s="19">
        <v>43861</v>
      </c>
      <c r="C1440" s="18" t="s">
        <v>32587</v>
      </c>
      <c r="D1440" s="27" t="s">
        <v>28955</v>
      </c>
      <c r="E1440" s="29">
        <v>43867</v>
      </c>
      <c r="F1440" s="27">
        <v>12</v>
      </c>
      <c r="G1440" s="28">
        <v>19</v>
      </c>
      <c r="H1440" s="40">
        <v>1526.65</v>
      </c>
      <c r="I1440" s="25"/>
    </row>
    <row r="1441" spans="1:9" x14ac:dyDescent="0.25">
      <c r="A1441" s="30">
        <v>201806305</v>
      </c>
      <c r="B1441" s="19">
        <v>43862</v>
      </c>
      <c r="C1441" s="18" t="s">
        <v>32589</v>
      </c>
      <c r="D1441" s="27" t="s">
        <v>28484</v>
      </c>
      <c r="E1441" s="29">
        <v>43862</v>
      </c>
      <c r="F1441" s="27">
        <v>13</v>
      </c>
      <c r="G1441" s="28">
        <v>20</v>
      </c>
      <c r="H1441" s="40">
        <v>1224.3</v>
      </c>
      <c r="I1441" s="25"/>
    </row>
    <row r="1442" spans="1:9" x14ac:dyDescent="0.25">
      <c r="A1442" s="18">
        <v>202006407</v>
      </c>
      <c r="B1442" s="19">
        <v>43862</v>
      </c>
      <c r="C1442" s="18" t="s">
        <v>32590</v>
      </c>
      <c r="D1442" s="27" t="s">
        <v>26540</v>
      </c>
      <c r="E1442" s="29">
        <v>43865</v>
      </c>
      <c r="F1442" s="27">
        <v>12</v>
      </c>
      <c r="G1442" s="28">
        <v>20</v>
      </c>
      <c r="H1442" s="40">
        <v>381.28</v>
      </c>
      <c r="I1442" s="25"/>
    </row>
    <row r="1443" spans="1:9" x14ac:dyDescent="0.25">
      <c r="A1443" s="30">
        <v>201505938</v>
      </c>
      <c r="B1443" s="19">
        <v>43863</v>
      </c>
      <c r="C1443" s="18" t="s">
        <v>32595</v>
      </c>
      <c r="D1443" s="27" t="s">
        <v>26699</v>
      </c>
      <c r="E1443" s="29">
        <v>43863</v>
      </c>
      <c r="F1443" s="27">
        <v>22</v>
      </c>
      <c r="G1443" s="28">
        <v>12</v>
      </c>
      <c r="H1443" s="40">
        <v>1046.51</v>
      </c>
      <c r="I1443" s="25"/>
    </row>
    <row r="1444" spans="1:9" x14ac:dyDescent="0.25">
      <c r="A1444" s="18">
        <v>201806340</v>
      </c>
      <c r="B1444" s="19">
        <v>43863</v>
      </c>
      <c r="C1444" s="18" t="s">
        <v>32592</v>
      </c>
      <c r="D1444" s="27" t="s">
        <v>24487</v>
      </c>
      <c r="E1444" s="29">
        <v>43866</v>
      </c>
      <c r="F1444" s="27">
        <v>22</v>
      </c>
      <c r="G1444" s="28">
        <v>14</v>
      </c>
      <c r="H1444" s="40">
        <v>361.71</v>
      </c>
      <c r="I1444" s="25"/>
    </row>
    <row r="1445" spans="1:9" x14ac:dyDescent="0.25">
      <c r="A1445" s="30">
        <v>201809988</v>
      </c>
      <c r="B1445" s="19">
        <v>43863</v>
      </c>
      <c r="C1445" s="18" t="s">
        <v>32593</v>
      </c>
      <c r="D1445" s="27" t="s">
        <v>30813</v>
      </c>
      <c r="E1445" s="29">
        <v>43864</v>
      </c>
      <c r="F1445" s="27">
        <v>10</v>
      </c>
      <c r="G1445" s="28">
        <v>4</v>
      </c>
      <c r="H1445" s="40">
        <v>225.22</v>
      </c>
      <c r="I1445" s="25"/>
    </row>
    <row r="1446" spans="1:9" x14ac:dyDescent="0.25">
      <c r="A1446" s="18">
        <v>202003466</v>
      </c>
      <c r="B1446" s="19">
        <v>43863</v>
      </c>
      <c r="C1446" s="18" t="s">
        <v>32591</v>
      </c>
      <c r="D1446" s="27" t="s">
        <v>30905</v>
      </c>
      <c r="E1446" s="29">
        <v>43871</v>
      </c>
      <c r="F1446" s="27">
        <v>22</v>
      </c>
      <c r="G1446" s="28">
        <v>10</v>
      </c>
      <c r="H1446" s="40">
        <v>474.88</v>
      </c>
      <c r="I1446" s="25"/>
    </row>
    <row r="1447" spans="1:9" x14ac:dyDescent="0.25">
      <c r="A1447" s="18">
        <v>202008401</v>
      </c>
      <c r="B1447" s="19">
        <v>43863</v>
      </c>
      <c r="C1447" s="18" t="s">
        <v>32594</v>
      </c>
      <c r="D1447" s="27" t="s">
        <v>24919</v>
      </c>
      <c r="E1447" s="29">
        <v>43864</v>
      </c>
      <c r="F1447" s="27">
        <v>13</v>
      </c>
      <c r="G1447" s="28">
        <v>11</v>
      </c>
      <c r="H1447" s="40">
        <v>594.91</v>
      </c>
      <c r="I1447" s="25"/>
    </row>
    <row r="1448" spans="1:9" x14ac:dyDescent="0.25">
      <c r="A1448" s="18">
        <v>201703602</v>
      </c>
      <c r="B1448" s="19">
        <v>43864</v>
      </c>
      <c r="C1448" s="18" t="s">
        <v>32603</v>
      </c>
      <c r="D1448" s="27" t="s">
        <v>28394</v>
      </c>
      <c r="E1448" s="29">
        <v>43873</v>
      </c>
      <c r="F1448" s="27">
        <v>15</v>
      </c>
      <c r="G1448" s="28">
        <v>9</v>
      </c>
      <c r="H1448" s="40">
        <v>252.15</v>
      </c>
      <c r="I1448" s="25"/>
    </row>
    <row r="1449" spans="1:9" x14ac:dyDescent="0.25">
      <c r="A1449" s="18">
        <v>201806155</v>
      </c>
      <c r="B1449" s="19">
        <v>43864</v>
      </c>
      <c r="C1449" s="18" t="s">
        <v>32599</v>
      </c>
      <c r="D1449" s="27" t="s">
        <v>23486</v>
      </c>
      <c r="E1449" s="29">
        <v>43864</v>
      </c>
      <c r="F1449" s="27">
        <v>15</v>
      </c>
      <c r="G1449" s="28">
        <v>11</v>
      </c>
      <c r="H1449" s="40">
        <v>218</v>
      </c>
      <c r="I1449" s="25"/>
    </row>
    <row r="1450" spans="1:9" x14ac:dyDescent="0.25">
      <c r="A1450" s="30">
        <v>201904529</v>
      </c>
      <c r="B1450" s="19">
        <v>43864</v>
      </c>
      <c r="C1450" s="18" t="s">
        <v>32604</v>
      </c>
      <c r="D1450" s="27" t="s">
        <v>25923</v>
      </c>
      <c r="E1450" s="29">
        <v>43864</v>
      </c>
      <c r="F1450" s="27">
        <v>23</v>
      </c>
      <c r="G1450" s="28">
        <v>15</v>
      </c>
      <c r="H1450" s="40">
        <v>1435.48</v>
      </c>
      <c r="I1450" s="25"/>
    </row>
    <row r="1451" spans="1:9" x14ac:dyDescent="0.25">
      <c r="A1451" s="18">
        <v>201905097</v>
      </c>
      <c r="B1451" s="19">
        <v>43864</v>
      </c>
      <c r="C1451" s="18" t="s">
        <v>32598</v>
      </c>
      <c r="D1451" s="27" t="s">
        <v>23703</v>
      </c>
      <c r="E1451" s="29">
        <v>43872</v>
      </c>
      <c r="F1451" s="27">
        <v>19</v>
      </c>
      <c r="G1451" s="28">
        <v>14</v>
      </c>
      <c r="H1451" s="40">
        <v>1360.75</v>
      </c>
      <c r="I1451" s="25"/>
    </row>
    <row r="1452" spans="1:9" x14ac:dyDescent="0.25">
      <c r="A1452" s="30">
        <v>201906014</v>
      </c>
      <c r="B1452" s="19">
        <v>43864</v>
      </c>
      <c r="C1452" s="18" t="s">
        <v>32605</v>
      </c>
      <c r="D1452" s="27" t="s">
        <v>24742</v>
      </c>
      <c r="E1452" s="29">
        <v>43873</v>
      </c>
      <c r="F1452" s="27">
        <v>20</v>
      </c>
      <c r="G1452" s="28">
        <v>5</v>
      </c>
      <c r="H1452" s="40">
        <v>457.71</v>
      </c>
      <c r="I1452" s="25"/>
    </row>
    <row r="1453" spans="1:9" x14ac:dyDescent="0.25">
      <c r="A1453" s="18">
        <v>201908687</v>
      </c>
      <c r="B1453" s="19">
        <v>43864</v>
      </c>
      <c r="C1453" s="18" t="s">
        <v>32600</v>
      </c>
      <c r="D1453" s="27" t="s">
        <v>29203</v>
      </c>
      <c r="E1453" s="29">
        <v>43868</v>
      </c>
      <c r="F1453" s="27">
        <v>14</v>
      </c>
      <c r="G1453" s="28">
        <v>16</v>
      </c>
      <c r="H1453" s="40">
        <v>1334.04</v>
      </c>
      <c r="I1453" s="25"/>
    </row>
    <row r="1454" spans="1:9" x14ac:dyDescent="0.25">
      <c r="A1454" s="18">
        <v>201909162</v>
      </c>
      <c r="B1454" s="19">
        <v>43864</v>
      </c>
      <c r="C1454" s="18" t="s">
        <v>32601</v>
      </c>
      <c r="D1454" s="27" t="s">
        <v>26019</v>
      </c>
      <c r="E1454" s="29">
        <v>43871</v>
      </c>
      <c r="F1454" s="27">
        <v>9</v>
      </c>
      <c r="G1454" s="28">
        <v>11</v>
      </c>
      <c r="H1454" s="40">
        <v>119.97</v>
      </c>
      <c r="I1454" s="25"/>
    </row>
    <row r="1455" spans="1:9" x14ac:dyDescent="0.25">
      <c r="A1455" s="18">
        <v>202006641</v>
      </c>
      <c r="B1455" s="19">
        <v>43864</v>
      </c>
      <c r="C1455" s="18" t="s">
        <v>32596</v>
      </c>
      <c r="D1455" s="27" t="s">
        <v>29290</v>
      </c>
      <c r="E1455" s="29">
        <v>43868</v>
      </c>
      <c r="F1455" s="27">
        <v>21</v>
      </c>
      <c r="G1455" s="28">
        <v>15</v>
      </c>
      <c r="H1455" s="40">
        <v>1129.94</v>
      </c>
      <c r="I1455" s="25"/>
    </row>
    <row r="1456" spans="1:9" x14ac:dyDescent="0.25">
      <c r="A1456" s="18">
        <v>202006677</v>
      </c>
      <c r="B1456" s="19">
        <v>43864</v>
      </c>
      <c r="C1456" s="18" t="s">
        <v>32597</v>
      </c>
      <c r="D1456" s="27" t="s">
        <v>26610</v>
      </c>
      <c r="E1456" s="29">
        <v>43872</v>
      </c>
      <c r="F1456" s="27">
        <v>22</v>
      </c>
      <c r="G1456" s="28">
        <v>9</v>
      </c>
      <c r="H1456" s="40">
        <v>718.09</v>
      </c>
      <c r="I1456" s="25"/>
    </row>
    <row r="1457" spans="1:9" x14ac:dyDescent="0.25">
      <c r="A1457" s="18">
        <v>202007163</v>
      </c>
      <c r="B1457" s="19">
        <v>43864</v>
      </c>
      <c r="C1457" s="18" t="s">
        <v>32602</v>
      </c>
      <c r="D1457" s="27" t="s">
        <v>28465</v>
      </c>
      <c r="E1457" s="29">
        <v>43864</v>
      </c>
      <c r="F1457" s="27">
        <v>20</v>
      </c>
      <c r="G1457" s="28">
        <v>15</v>
      </c>
      <c r="H1457" s="40">
        <v>451.69</v>
      </c>
      <c r="I1457" s="25"/>
    </row>
    <row r="1458" spans="1:9" x14ac:dyDescent="0.25">
      <c r="A1458" s="30">
        <v>201806860</v>
      </c>
      <c r="B1458" s="19">
        <v>43865</v>
      </c>
      <c r="C1458" s="18" t="s">
        <v>32612</v>
      </c>
      <c r="D1458" s="27" t="s">
        <v>24176</v>
      </c>
      <c r="E1458" s="29">
        <v>43872</v>
      </c>
      <c r="F1458" s="27">
        <v>24</v>
      </c>
      <c r="G1458" s="28">
        <v>1</v>
      </c>
      <c r="H1458" s="40">
        <v>0</v>
      </c>
      <c r="I1458" s="25"/>
    </row>
    <row r="1459" spans="1:9" x14ac:dyDescent="0.25">
      <c r="A1459" s="18">
        <v>201904803</v>
      </c>
      <c r="B1459" s="19">
        <v>43865</v>
      </c>
      <c r="C1459" s="18" t="s">
        <v>32606</v>
      </c>
      <c r="D1459" s="27" t="s">
        <v>25022</v>
      </c>
      <c r="E1459" s="29">
        <v>43869</v>
      </c>
      <c r="F1459" s="27">
        <v>24</v>
      </c>
      <c r="G1459" s="28">
        <v>4</v>
      </c>
      <c r="H1459" s="40">
        <v>351.46</v>
      </c>
      <c r="I1459" s="25"/>
    </row>
    <row r="1460" spans="1:9" x14ac:dyDescent="0.25">
      <c r="A1460" s="18">
        <v>201907768</v>
      </c>
      <c r="B1460" s="19">
        <v>43865</v>
      </c>
      <c r="C1460" s="18" t="s">
        <v>32607</v>
      </c>
      <c r="D1460" s="27" t="s">
        <v>31075</v>
      </c>
      <c r="E1460" s="29">
        <v>43870</v>
      </c>
      <c r="F1460" s="27">
        <v>17</v>
      </c>
      <c r="G1460" s="28">
        <v>5</v>
      </c>
      <c r="H1460" s="40">
        <v>385.61</v>
      </c>
      <c r="I1460" s="25"/>
    </row>
    <row r="1461" spans="1:9" x14ac:dyDescent="0.25">
      <c r="A1461" s="30">
        <v>201908126</v>
      </c>
      <c r="B1461" s="19">
        <v>43865</v>
      </c>
      <c r="C1461" s="18" t="s">
        <v>32610</v>
      </c>
      <c r="D1461" s="27" t="s">
        <v>25452</v>
      </c>
      <c r="E1461" s="29">
        <v>43873</v>
      </c>
      <c r="F1461" s="27">
        <v>12</v>
      </c>
      <c r="G1461" s="28">
        <v>8</v>
      </c>
      <c r="H1461" s="40">
        <v>364.38</v>
      </c>
      <c r="I1461" s="25"/>
    </row>
    <row r="1462" spans="1:9" x14ac:dyDescent="0.25">
      <c r="A1462" s="18">
        <v>202004343</v>
      </c>
      <c r="B1462" s="19">
        <v>43865</v>
      </c>
      <c r="C1462" s="18" t="s">
        <v>32611</v>
      </c>
      <c r="D1462" s="27" t="s">
        <v>29411</v>
      </c>
      <c r="E1462" s="29">
        <v>43870</v>
      </c>
      <c r="F1462" s="27">
        <v>14</v>
      </c>
      <c r="G1462" s="28">
        <v>8</v>
      </c>
      <c r="H1462" s="40">
        <v>408.09</v>
      </c>
      <c r="I1462" s="25"/>
    </row>
    <row r="1463" spans="1:9" x14ac:dyDescent="0.25">
      <c r="A1463" s="18">
        <v>202006767</v>
      </c>
      <c r="B1463" s="19">
        <v>43865</v>
      </c>
      <c r="C1463" s="18" t="s">
        <v>32608</v>
      </c>
      <c r="D1463" s="27" t="s">
        <v>28672</v>
      </c>
      <c r="E1463" s="29">
        <v>43872</v>
      </c>
      <c r="F1463" s="27">
        <v>22</v>
      </c>
      <c r="G1463" s="28">
        <v>5</v>
      </c>
      <c r="H1463" s="40">
        <v>217.85</v>
      </c>
      <c r="I1463" s="25"/>
    </row>
    <row r="1464" spans="1:9" x14ac:dyDescent="0.25">
      <c r="A1464" s="18">
        <v>202007042</v>
      </c>
      <c r="B1464" s="19">
        <v>43865</v>
      </c>
      <c r="C1464" s="18" t="s">
        <v>32609</v>
      </c>
      <c r="D1464" s="27" t="s">
        <v>28503</v>
      </c>
      <c r="E1464" s="29">
        <v>43875</v>
      </c>
      <c r="F1464" s="27">
        <v>23</v>
      </c>
      <c r="G1464" s="28">
        <v>16</v>
      </c>
      <c r="H1464" s="40">
        <v>153.6</v>
      </c>
      <c r="I1464" s="25"/>
    </row>
    <row r="1465" spans="1:9" x14ac:dyDescent="0.25">
      <c r="A1465" s="18">
        <v>201504936</v>
      </c>
      <c r="B1465" s="19">
        <v>43866</v>
      </c>
      <c r="C1465" s="18" t="s">
        <v>32621</v>
      </c>
      <c r="D1465" s="27" t="s">
        <v>28560</v>
      </c>
      <c r="E1465" s="29">
        <v>43874</v>
      </c>
      <c r="F1465" s="27">
        <v>12</v>
      </c>
      <c r="G1465" s="28">
        <v>12</v>
      </c>
      <c r="H1465" s="40">
        <v>870.36</v>
      </c>
      <c r="I1465" s="25"/>
    </row>
    <row r="1466" spans="1:9" x14ac:dyDescent="0.25">
      <c r="A1466" s="18">
        <v>201604360</v>
      </c>
      <c r="B1466" s="19">
        <v>43866</v>
      </c>
      <c r="C1466" s="18" t="s">
        <v>32614</v>
      </c>
      <c r="D1466" s="27" t="s">
        <v>27783</v>
      </c>
      <c r="E1466" s="29">
        <v>43874</v>
      </c>
      <c r="F1466" s="27">
        <v>7</v>
      </c>
      <c r="G1466" s="28">
        <v>11</v>
      </c>
      <c r="H1466" s="40">
        <v>1041.58</v>
      </c>
      <c r="I1466" s="25"/>
    </row>
    <row r="1467" spans="1:9" x14ac:dyDescent="0.25">
      <c r="A1467" s="18">
        <v>201704136</v>
      </c>
      <c r="B1467" s="19">
        <v>43866</v>
      </c>
      <c r="C1467" s="18" t="s">
        <v>32619</v>
      </c>
      <c r="D1467" s="27" t="s">
        <v>28159</v>
      </c>
      <c r="E1467" s="29">
        <v>43872</v>
      </c>
      <c r="F1467" s="27">
        <v>22</v>
      </c>
      <c r="G1467" s="28">
        <v>11</v>
      </c>
      <c r="H1467" s="40">
        <v>670.1</v>
      </c>
      <c r="I1467" s="25"/>
    </row>
    <row r="1468" spans="1:9" x14ac:dyDescent="0.25">
      <c r="A1468" s="18">
        <v>201706044</v>
      </c>
      <c r="B1468" s="19">
        <v>43866</v>
      </c>
      <c r="C1468" s="18" t="s">
        <v>32620</v>
      </c>
      <c r="D1468" s="27" t="s">
        <v>23721</v>
      </c>
      <c r="E1468" s="29">
        <v>43867</v>
      </c>
      <c r="F1468" s="27">
        <v>8</v>
      </c>
      <c r="G1468" s="28">
        <v>4</v>
      </c>
      <c r="H1468" s="40">
        <v>168.4</v>
      </c>
      <c r="I1468" s="25"/>
    </row>
    <row r="1469" spans="1:9" x14ac:dyDescent="0.25">
      <c r="A1469" s="18">
        <v>201907058</v>
      </c>
      <c r="B1469" s="19">
        <v>43866</v>
      </c>
      <c r="C1469" s="18" t="s">
        <v>32622</v>
      </c>
      <c r="D1469" s="27" t="s">
        <v>30859</v>
      </c>
      <c r="E1469" s="29">
        <v>43870</v>
      </c>
      <c r="F1469" s="27">
        <v>15</v>
      </c>
      <c r="G1469" s="28">
        <v>7</v>
      </c>
      <c r="H1469" s="40">
        <v>310.69</v>
      </c>
      <c r="I1469" s="25"/>
    </row>
    <row r="1470" spans="1:9" x14ac:dyDescent="0.25">
      <c r="A1470" s="18">
        <v>201910371</v>
      </c>
      <c r="B1470" s="19">
        <v>43866</v>
      </c>
      <c r="C1470" s="18" t="s">
        <v>32617</v>
      </c>
      <c r="D1470" s="27" t="s">
        <v>27243</v>
      </c>
      <c r="E1470" s="29">
        <v>43869</v>
      </c>
      <c r="F1470" s="27">
        <v>24</v>
      </c>
      <c r="G1470" s="28">
        <v>12</v>
      </c>
      <c r="H1470" s="40">
        <v>905.15</v>
      </c>
      <c r="I1470" s="25"/>
    </row>
    <row r="1471" spans="1:9" x14ac:dyDescent="0.25">
      <c r="A1471" s="30">
        <v>202004258</v>
      </c>
      <c r="B1471" s="19">
        <v>43866</v>
      </c>
      <c r="C1471" s="18" t="s">
        <v>32615</v>
      </c>
      <c r="D1471" s="27" t="s">
        <v>28839</v>
      </c>
      <c r="E1471" s="29">
        <v>43872</v>
      </c>
      <c r="F1471" s="27">
        <v>13</v>
      </c>
      <c r="G1471" s="28">
        <v>13</v>
      </c>
      <c r="H1471" s="40">
        <v>1111.6099999999999</v>
      </c>
      <c r="I1471" s="25"/>
    </row>
    <row r="1472" spans="1:9" x14ac:dyDescent="0.25">
      <c r="A1472" s="18">
        <v>202005428</v>
      </c>
      <c r="B1472" s="19">
        <v>43866</v>
      </c>
      <c r="C1472" s="18" t="s">
        <v>32623</v>
      </c>
      <c r="D1472" s="27" t="s">
        <v>26609</v>
      </c>
      <c r="E1472" s="29">
        <v>43872</v>
      </c>
      <c r="F1472" s="27">
        <v>19</v>
      </c>
      <c r="G1472" s="28">
        <v>15</v>
      </c>
      <c r="H1472" s="40">
        <v>1345.06</v>
      </c>
      <c r="I1472" s="25"/>
    </row>
    <row r="1473" spans="1:9" x14ac:dyDescent="0.25">
      <c r="A1473" s="18">
        <v>202006012</v>
      </c>
      <c r="B1473" s="19">
        <v>43866</v>
      </c>
      <c r="C1473" s="18" t="s">
        <v>32613</v>
      </c>
      <c r="D1473" s="27" t="s">
        <v>30100</v>
      </c>
      <c r="E1473" s="29">
        <v>43872</v>
      </c>
      <c r="F1473" s="27">
        <v>24</v>
      </c>
      <c r="G1473" s="28">
        <v>3</v>
      </c>
      <c r="H1473" s="40">
        <v>245.05</v>
      </c>
      <c r="I1473" s="25"/>
    </row>
    <row r="1474" spans="1:9" x14ac:dyDescent="0.25">
      <c r="A1474" s="18">
        <v>202006923</v>
      </c>
      <c r="B1474" s="19">
        <v>43866</v>
      </c>
      <c r="C1474" s="18" t="s">
        <v>32618</v>
      </c>
      <c r="D1474" s="27" t="s">
        <v>25282</v>
      </c>
      <c r="E1474" s="29">
        <v>43870</v>
      </c>
      <c r="F1474" s="27">
        <v>14</v>
      </c>
      <c r="G1474" s="28">
        <v>10</v>
      </c>
      <c r="H1474" s="40">
        <v>896.02</v>
      </c>
      <c r="I1474" s="25"/>
    </row>
    <row r="1475" spans="1:9" x14ac:dyDescent="0.25">
      <c r="A1475" s="30">
        <v>202008110</v>
      </c>
      <c r="B1475" s="19">
        <v>43866</v>
      </c>
      <c r="C1475" s="18" t="s">
        <v>32616</v>
      </c>
      <c r="D1475" s="27" t="s">
        <v>25971</v>
      </c>
      <c r="E1475" s="29">
        <v>43866</v>
      </c>
      <c r="F1475" s="27">
        <v>16</v>
      </c>
      <c r="G1475" s="28">
        <v>19</v>
      </c>
      <c r="H1475" s="40">
        <v>1122.3599999999999</v>
      </c>
      <c r="I1475" s="25"/>
    </row>
    <row r="1476" spans="1:9" x14ac:dyDescent="0.25">
      <c r="A1476" s="18">
        <v>201104122</v>
      </c>
      <c r="B1476" s="19">
        <v>43867</v>
      </c>
      <c r="C1476" s="18" t="s">
        <v>32627</v>
      </c>
      <c r="D1476" s="27" t="s">
        <v>27964</v>
      </c>
      <c r="E1476" s="29">
        <v>43874</v>
      </c>
      <c r="F1476" s="27">
        <v>10</v>
      </c>
      <c r="G1476" s="28">
        <v>19</v>
      </c>
      <c r="H1476" s="40">
        <v>895.15</v>
      </c>
      <c r="I1476" s="25"/>
    </row>
    <row r="1477" spans="1:9" x14ac:dyDescent="0.25">
      <c r="A1477" s="18">
        <v>201603822</v>
      </c>
      <c r="B1477" s="19">
        <v>43867</v>
      </c>
      <c r="C1477" s="18" t="s">
        <v>32630</v>
      </c>
      <c r="D1477" s="27" t="s">
        <v>23215</v>
      </c>
      <c r="E1477" s="29">
        <v>43868</v>
      </c>
      <c r="F1477" s="27">
        <v>19</v>
      </c>
      <c r="G1477" s="28">
        <v>7</v>
      </c>
      <c r="H1477" s="40">
        <v>413.35</v>
      </c>
      <c r="I1477" s="25"/>
    </row>
    <row r="1478" spans="1:9" x14ac:dyDescent="0.25">
      <c r="A1478" s="30">
        <v>201604360</v>
      </c>
      <c r="B1478" s="19">
        <v>43867</v>
      </c>
      <c r="C1478" s="18" t="s">
        <v>32632</v>
      </c>
      <c r="D1478" s="27" t="s">
        <v>27998</v>
      </c>
      <c r="E1478" s="29">
        <v>43868</v>
      </c>
      <c r="F1478" s="27">
        <v>18</v>
      </c>
      <c r="G1478" s="28">
        <v>6</v>
      </c>
      <c r="H1478" s="40">
        <v>303.43</v>
      </c>
      <c r="I1478" s="25"/>
    </row>
    <row r="1479" spans="1:9" x14ac:dyDescent="0.25">
      <c r="A1479" s="18">
        <v>201707165</v>
      </c>
      <c r="B1479" s="19">
        <v>43867</v>
      </c>
      <c r="C1479" s="18" t="s">
        <v>32625</v>
      </c>
      <c r="D1479" s="27" t="s">
        <v>26463</v>
      </c>
      <c r="E1479" s="29">
        <v>43877</v>
      </c>
      <c r="F1479" s="27">
        <v>16</v>
      </c>
      <c r="G1479" s="28">
        <v>14</v>
      </c>
      <c r="H1479" s="40">
        <v>573.79999999999995</v>
      </c>
      <c r="I1479" s="25"/>
    </row>
    <row r="1480" spans="1:9" x14ac:dyDescent="0.25">
      <c r="A1480" s="18">
        <v>201900181</v>
      </c>
      <c r="B1480" s="19">
        <v>43867</v>
      </c>
      <c r="C1480" s="18" t="s">
        <v>32626</v>
      </c>
      <c r="D1480" s="27" t="s">
        <v>30611</v>
      </c>
      <c r="E1480" s="29">
        <v>43869</v>
      </c>
      <c r="F1480" s="27">
        <v>9</v>
      </c>
      <c r="G1480" s="28">
        <v>13</v>
      </c>
      <c r="H1480" s="40">
        <v>525.51</v>
      </c>
      <c r="I1480" s="25"/>
    </row>
    <row r="1481" spans="1:9" x14ac:dyDescent="0.25">
      <c r="A1481" s="30">
        <v>201904499</v>
      </c>
      <c r="B1481" s="19">
        <v>43867</v>
      </c>
      <c r="C1481" s="18" t="s">
        <v>32631</v>
      </c>
      <c r="D1481" s="27" t="s">
        <v>27803</v>
      </c>
      <c r="E1481" s="29">
        <v>43868</v>
      </c>
      <c r="F1481" s="27">
        <v>18</v>
      </c>
      <c r="G1481" s="28">
        <v>18</v>
      </c>
      <c r="H1481" s="40">
        <v>373.99</v>
      </c>
      <c r="I1481" s="25"/>
    </row>
    <row r="1482" spans="1:9" x14ac:dyDescent="0.25">
      <c r="A1482" s="18">
        <v>201904865</v>
      </c>
      <c r="B1482" s="19">
        <v>43867</v>
      </c>
      <c r="C1482" s="18" t="s">
        <v>32634</v>
      </c>
      <c r="D1482" s="27" t="s">
        <v>28095</v>
      </c>
      <c r="E1482" s="29">
        <v>43876</v>
      </c>
      <c r="F1482" s="27">
        <v>14</v>
      </c>
      <c r="G1482" s="28">
        <v>20</v>
      </c>
      <c r="H1482" s="40">
        <v>1274.42</v>
      </c>
      <c r="I1482" s="25"/>
    </row>
    <row r="1483" spans="1:9" x14ac:dyDescent="0.25">
      <c r="A1483" s="18">
        <v>201905604</v>
      </c>
      <c r="B1483" s="19">
        <v>43867</v>
      </c>
      <c r="C1483" s="18" t="s">
        <v>32636</v>
      </c>
      <c r="D1483" s="27" t="s">
        <v>26798</v>
      </c>
      <c r="E1483" s="29">
        <v>43877</v>
      </c>
      <c r="F1483" s="27">
        <v>13</v>
      </c>
      <c r="G1483" s="28">
        <v>4</v>
      </c>
      <c r="H1483" s="40">
        <v>324.97000000000003</v>
      </c>
      <c r="I1483" s="25"/>
    </row>
    <row r="1484" spans="1:9" x14ac:dyDescent="0.25">
      <c r="A1484" s="18">
        <v>201907507</v>
      </c>
      <c r="B1484" s="19">
        <v>43867</v>
      </c>
      <c r="C1484" s="18" t="s">
        <v>32629</v>
      </c>
      <c r="D1484" s="27" t="s">
        <v>30149</v>
      </c>
      <c r="E1484" s="29">
        <v>43867</v>
      </c>
      <c r="F1484" s="27">
        <v>10</v>
      </c>
      <c r="G1484" s="28">
        <v>14</v>
      </c>
      <c r="H1484" s="40">
        <v>1250.7</v>
      </c>
      <c r="I1484" s="25"/>
    </row>
    <row r="1485" spans="1:9" x14ac:dyDescent="0.25">
      <c r="A1485" s="18">
        <v>202005358</v>
      </c>
      <c r="B1485" s="19">
        <v>43867</v>
      </c>
      <c r="C1485" s="18" t="s">
        <v>32628</v>
      </c>
      <c r="D1485" s="27" t="s">
        <v>23693</v>
      </c>
      <c r="E1485" s="29">
        <v>43867</v>
      </c>
      <c r="F1485" s="27">
        <v>23</v>
      </c>
      <c r="G1485" s="28">
        <v>3</v>
      </c>
      <c r="H1485" s="40">
        <v>191.58</v>
      </c>
      <c r="I1485" s="25"/>
    </row>
    <row r="1486" spans="1:9" x14ac:dyDescent="0.25">
      <c r="A1486" s="18">
        <v>202007344</v>
      </c>
      <c r="B1486" s="19">
        <v>43867</v>
      </c>
      <c r="C1486" s="18" t="s">
        <v>32624</v>
      </c>
      <c r="D1486" s="27" t="s">
        <v>29415</v>
      </c>
      <c r="E1486" s="29">
        <v>43872</v>
      </c>
      <c r="F1486" s="27">
        <v>14</v>
      </c>
      <c r="G1486" s="28">
        <v>4</v>
      </c>
      <c r="H1486" s="40">
        <v>375.85</v>
      </c>
      <c r="I1486" s="25"/>
    </row>
    <row r="1487" spans="1:9" x14ac:dyDescent="0.25">
      <c r="A1487" s="18">
        <v>202102696</v>
      </c>
      <c r="B1487" s="19">
        <v>43867</v>
      </c>
      <c r="C1487" s="18" t="s">
        <v>32633</v>
      </c>
      <c r="D1487" s="27" t="s">
        <v>24245</v>
      </c>
      <c r="E1487" s="29">
        <v>43877</v>
      </c>
      <c r="F1487" s="27">
        <v>17</v>
      </c>
      <c r="G1487" s="28">
        <v>14</v>
      </c>
      <c r="H1487" s="40">
        <v>510.61</v>
      </c>
      <c r="I1487" s="25"/>
    </row>
    <row r="1488" spans="1:9" x14ac:dyDescent="0.25">
      <c r="A1488" s="18">
        <v>202102696</v>
      </c>
      <c r="B1488" s="19">
        <v>43867</v>
      </c>
      <c r="C1488" s="18" t="s">
        <v>32635</v>
      </c>
      <c r="D1488" s="27" t="s">
        <v>24571</v>
      </c>
      <c r="E1488" s="29">
        <v>43870</v>
      </c>
      <c r="F1488" s="27">
        <v>17</v>
      </c>
      <c r="G1488" s="28">
        <v>9</v>
      </c>
      <c r="H1488" s="40">
        <v>194.87</v>
      </c>
      <c r="I1488" s="25"/>
    </row>
    <row r="1489" spans="1:9" x14ac:dyDescent="0.25">
      <c r="A1489" s="30">
        <v>201605335</v>
      </c>
      <c r="B1489" s="19">
        <v>43868</v>
      </c>
      <c r="C1489" s="18" t="s">
        <v>32650</v>
      </c>
      <c r="D1489" s="27" t="s">
        <v>24626</v>
      </c>
      <c r="E1489" s="29">
        <v>43870</v>
      </c>
      <c r="F1489" s="27">
        <v>23</v>
      </c>
      <c r="G1489" s="28">
        <v>3</v>
      </c>
      <c r="H1489" s="40">
        <v>204.6</v>
      </c>
      <c r="I1489" s="25"/>
    </row>
    <row r="1490" spans="1:9" x14ac:dyDescent="0.25">
      <c r="A1490" s="18">
        <v>201700150</v>
      </c>
      <c r="B1490" s="19">
        <v>43868</v>
      </c>
      <c r="C1490" s="18" t="s">
        <v>32643</v>
      </c>
      <c r="D1490" s="27" t="s">
        <v>24314</v>
      </c>
      <c r="E1490" s="29">
        <v>43876</v>
      </c>
      <c r="F1490" s="27">
        <v>20</v>
      </c>
      <c r="G1490" s="28">
        <v>11</v>
      </c>
      <c r="H1490" s="40">
        <v>289.27999999999997</v>
      </c>
      <c r="I1490" s="25"/>
    </row>
    <row r="1491" spans="1:9" x14ac:dyDescent="0.25">
      <c r="A1491" s="18">
        <v>201705227</v>
      </c>
      <c r="B1491" s="19">
        <v>43868</v>
      </c>
      <c r="C1491" s="18" t="s">
        <v>32641</v>
      </c>
      <c r="D1491" s="27" t="s">
        <v>28804</v>
      </c>
      <c r="E1491" s="29">
        <v>43874</v>
      </c>
      <c r="F1491" s="27">
        <v>19</v>
      </c>
      <c r="G1491" s="28">
        <v>1</v>
      </c>
      <c r="H1491" s="40">
        <v>0</v>
      </c>
      <c r="I1491" s="25"/>
    </row>
    <row r="1492" spans="1:9" x14ac:dyDescent="0.25">
      <c r="A1492" s="18">
        <v>201705227</v>
      </c>
      <c r="B1492" s="19">
        <v>43868</v>
      </c>
      <c r="C1492" s="18" t="s">
        <v>32642</v>
      </c>
      <c r="D1492" s="27" t="s">
        <v>26317</v>
      </c>
      <c r="E1492" s="29">
        <v>43873</v>
      </c>
      <c r="F1492" s="27">
        <v>12</v>
      </c>
      <c r="G1492" s="28">
        <v>7</v>
      </c>
      <c r="H1492" s="40">
        <v>474.71</v>
      </c>
      <c r="I1492" s="25"/>
    </row>
    <row r="1493" spans="1:9" x14ac:dyDescent="0.25">
      <c r="A1493" s="18">
        <v>201705591</v>
      </c>
      <c r="B1493" s="19">
        <v>43868</v>
      </c>
      <c r="C1493" s="18" t="s">
        <v>32647</v>
      </c>
      <c r="D1493" s="27" t="s">
        <v>27859</v>
      </c>
      <c r="E1493" s="29">
        <v>43870</v>
      </c>
      <c r="F1493" s="27">
        <v>11</v>
      </c>
      <c r="G1493" s="28">
        <v>8</v>
      </c>
      <c r="H1493" s="40">
        <v>680.08</v>
      </c>
      <c r="I1493" s="25"/>
    </row>
    <row r="1494" spans="1:9" x14ac:dyDescent="0.25">
      <c r="A1494" s="18">
        <v>201800165</v>
      </c>
      <c r="B1494" s="19">
        <v>43868</v>
      </c>
      <c r="C1494" s="18" t="s">
        <v>32646</v>
      </c>
      <c r="D1494" s="27" t="s">
        <v>28157</v>
      </c>
      <c r="E1494" s="29">
        <v>43872</v>
      </c>
      <c r="F1494" s="27">
        <v>7</v>
      </c>
      <c r="G1494" s="28">
        <v>6</v>
      </c>
      <c r="H1494" s="40">
        <v>564.4</v>
      </c>
      <c r="I1494" s="25"/>
    </row>
    <row r="1495" spans="1:9" x14ac:dyDescent="0.25">
      <c r="A1495" s="18">
        <v>201905810</v>
      </c>
      <c r="B1495" s="19">
        <v>43868</v>
      </c>
      <c r="C1495" s="18" t="s">
        <v>32649</v>
      </c>
      <c r="D1495" s="27" t="s">
        <v>30500</v>
      </c>
      <c r="E1495" s="29">
        <v>43869</v>
      </c>
      <c r="F1495" s="27">
        <v>12</v>
      </c>
      <c r="G1495" s="28">
        <v>4</v>
      </c>
      <c r="H1495" s="40">
        <v>98.79</v>
      </c>
      <c r="I1495" s="25"/>
    </row>
    <row r="1496" spans="1:9" x14ac:dyDescent="0.25">
      <c r="A1496" s="18">
        <v>201905831</v>
      </c>
      <c r="B1496" s="19">
        <v>43868</v>
      </c>
      <c r="C1496" s="18" t="s">
        <v>32637</v>
      </c>
      <c r="D1496" s="27" t="s">
        <v>24798</v>
      </c>
      <c r="E1496" s="29">
        <v>43869</v>
      </c>
      <c r="F1496" s="27">
        <v>7</v>
      </c>
      <c r="G1496" s="28">
        <v>8</v>
      </c>
      <c r="H1496" s="40">
        <v>465.55</v>
      </c>
      <c r="I1496" s="25"/>
    </row>
    <row r="1497" spans="1:9" x14ac:dyDescent="0.25">
      <c r="A1497" s="18">
        <v>201907106</v>
      </c>
      <c r="B1497" s="19">
        <v>43868</v>
      </c>
      <c r="C1497" s="18" t="s">
        <v>32644</v>
      </c>
      <c r="D1497" s="27" t="s">
        <v>25140</v>
      </c>
      <c r="E1497" s="29">
        <v>43873</v>
      </c>
      <c r="F1497" s="27">
        <v>12</v>
      </c>
      <c r="G1497" s="28">
        <v>3</v>
      </c>
      <c r="H1497" s="40">
        <v>238.04</v>
      </c>
      <c r="I1497" s="25"/>
    </row>
    <row r="1498" spans="1:9" x14ac:dyDescent="0.25">
      <c r="A1498" s="18">
        <v>201907396</v>
      </c>
      <c r="B1498" s="19">
        <v>43868</v>
      </c>
      <c r="C1498" s="18" t="s">
        <v>32645</v>
      </c>
      <c r="D1498" s="27" t="s">
        <v>28173</v>
      </c>
      <c r="E1498" s="29">
        <v>43875</v>
      </c>
      <c r="F1498" s="27">
        <v>8</v>
      </c>
      <c r="G1498" s="28">
        <v>17</v>
      </c>
      <c r="H1498" s="40">
        <v>195.25</v>
      </c>
      <c r="I1498" s="25"/>
    </row>
    <row r="1499" spans="1:9" x14ac:dyDescent="0.25">
      <c r="A1499" s="18">
        <v>202003218</v>
      </c>
      <c r="B1499" s="19">
        <v>43868</v>
      </c>
      <c r="C1499" s="18" t="s">
        <v>32638</v>
      </c>
      <c r="D1499" s="27" t="s">
        <v>27979</v>
      </c>
      <c r="E1499" s="29">
        <v>43872</v>
      </c>
      <c r="F1499" s="27">
        <v>8</v>
      </c>
      <c r="G1499" s="28">
        <v>12</v>
      </c>
      <c r="H1499" s="40">
        <v>959.77</v>
      </c>
      <c r="I1499" s="25"/>
    </row>
    <row r="1500" spans="1:9" x14ac:dyDescent="0.25">
      <c r="A1500" s="18">
        <v>202005303</v>
      </c>
      <c r="B1500" s="19">
        <v>43868</v>
      </c>
      <c r="C1500" s="18" t="s">
        <v>32639</v>
      </c>
      <c r="D1500" s="27" t="s">
        <v>26042</v>
      </c>
      <c r="E1500" s="29">
        <v>43874</v>
      </c>
      <c r="F1500" s="27">
        <v>19</v>
      </c>
      <c r="G1500" s="28">
        <v>19</v>
      </c>
      <c r="H1500" s="40">
        <v>1866.55</v>
      </c>
      <c r="I1500" s="25"/>
    </row>
    <row r="1501" spans="1:9" x14ac:dyDescent="0.25">
      <c r="A1501" s="18">
        <v>202007028</v>
      </c>
      <c r="B1501" s="19">
        <v>43868</v>
      </c>
      <c r="C1501" s="18" t="s">
        <v>32648</v>
      </c>
      <c r="D1501" s="27" t="s">
        <v>29392</v>
      </c>
      <c r="E1501" s="29">
        <v>43873</v>
      </c>
      <c r="F1501" s="27">
        <v>8</v>
      </c>
      <c r="G1501" s="28">
        <v>15</v>
      </c>
      <c r="H1501" s="40">
        <v>396.43</v>
      </c>
      <c r="I1501" s="25"/>
    </row>
    <row r="1502" spans="1:9" x14ac:dyDescent="0.25">
      <c r="A1502" s="30">
        <v>202009548</v>
      </c>
      <c r="B1502" s="19">
        <v>43868</v>
      </c>
      <c r="C1502" s="18" t="s">
        <v>32640</v>
      </c>
      <c r="D1502" s="27" t="s">
        <v>23282</v>
      </c>
      <c r="E1502" s="29">
        <v>43868</v>
      </c>
      <c r="F1502" s="27">
        <v>13</v>
      </c>
      <c r="G1502" s="28">
        <v>3</v>
      </c>
      <c r="H1502" s="40">
        <v>15.27</v>
      </c>
      <c r="I1502" s="25"/>
    </row>
    <row r="1503" spans="1:9" x14ac:dyDescent="0.25">
      <c r="A1503" s="18">
        <v>201405742</v>
      </c>
      <c r="B1503" s="19">
        <v>43869</v>
      </c>
      <c r="C1503" s="18" t="s">
        <v>32659</v>
      </c>
      <c r="D1503" s="27" t="s">
        <v>28550</v>
      </c>
      <c r="E1503" s="29">
        <v>43875</v>
      </c>
      <c r="F1503" s="27">
        <v>17</v>
      </c>
      <c r="G1503" s="28">
        <v>20</v>
      </c>
      <c r="H1503" s="40">
        <v>1058.3499999999999</v>
      </c>
      <c r="I1503" s="25"/>
    </row>
    <row r="1504" spans="1:9" x14ac:dyDescent="0.25">
      <c r="A1504" s="18">
        <v>201805203</v>
      </c>
      <c r="B1504" s="19">
        <v>43869</v>
      </c>
      <c r="C1504" s="18" t="s">
        <v>32654</v>
      </c>
      <c r="D1504" s="27" t="s">
        <v>28503</v>
      </c>
      <c r="E1504" s="29">
        <v>43875</v>
      </c>
      <c r="F1504" s="27">
        <v>23</v>
      </c>
      <c r="G1504" s="28">
        <v>4</v>
      </c>
      <c r="H1504" s="40">
        <v>166.87</v>
      </c>
      <c r="I1504" s="25"/>
    </row>
    <row r="1505" spans="1:9" x14ac:dyDescent="0.25">
      <c r="A1505" s="18">
        <v>201905634</v>
      </c>
      <c r="B1505" s="19">
        <v>43869</v>
      </c>
      <c r="C1505" s="18" t="s">
        <v>32660</v>
      </c>
      <c r="D1505" s="27" t="s">
        <v>25207</v>
      </c>
      <c r="E1505" s="29">
        <v>43879</v>
      </c>
      <c r="F1505" s="27">
        <v>9</v>
      </c>
      <c r="G1505" s="28">
        <v>2</v>
      </c>
      <c r="H1505" s="40">
        <v>112.16</v>
      </c>
      <c r="I1505" s="25"/>
    </row>
    <row r="1506" spans="1:9" x14ac:dyDescent="0.25">
      <c r="A1506" s="18">
        <v>201907779</v>
      </c>
      <c r="B1506" s="19">
        <v>43869</v>
      </c>
      <c r="C1506" s="18" t="s">
        <v>32661</v>
      </c>
      <c r="D1506" s="27" t="s">
        <v>28599</v>
      </c>
      <c r="E1506" s="29">
        <v>43873</v>
      </c>
      <c r="F1506" s="27">
        <v>24</v>
      </c>
      <c r="G1506" s="28">
        <v>9</v>
      </c>
      <c r="H1506" s="40">
        <v>445.89</v>
      </c>
      <c r="I1506" s="25"/>
    </row>
    <row r="1507" spans="1:9" x14ac:dyDescent="0.25">
      <c r="A1507" s="18">
        <v>202005356</v>
      </c>
      <c r="B1507" s="19">
        <v>43869</v>
      </c>
      <c r="C1507" s="18" t="s">
        <v>32651</v>
      </c>
      <c r="D1507" s="27" t="s">
        <v>27821</v>
      </c>
      <c r="E1507" s="29">
        <v>43875</v>
      </c>
      <c r="F1507" s="27">
        <v>20</v>
      </c>
      <c r="G1507" s="28">
        <v>7</v>
      </c>
      <c r="H1507" s="40">
        <v>137.41</v>
      </c>
      <c r="I1507" s="25"/>
    </row>
    <row r="1508" spans="1:9" x14ac:dyDescent="0.25">
      <c r="A1508" s="30">
        <v>202005986</v>
      </c>
      <c r="B1508" s="19">
        <v>43869</v>
      </c>
      <c r="C1508" s="18" t="s">
        <v>32657</v>
      </c>
      <c r="D1508" s="27" t="s">
        <v>30301</v>
      </c>
      <c r="E1508" s="29">
        <v>43872</v>
      </c>
      <c r="F1508" s="27">
        <v>10</v>
      </c>
      <c r="G1508" s="28">
        <v>4</v>
      </c>
      <c r="H1508" s="40">
        <v>235.93</v>
      </c>
      <c r="I1508" s="25"/>
    </row>
    <row r="1509" spans="1:9" x14ac:dyDescent="0.25">
      <c r="A1509" s="18">
        <v>202006427</v>
      </c>
      <c r="B1509" s="19">
        <v>43869</v>
      </c>
      <c r="C1509" s="18" t="s">
        <v>32655</v>
      </c>
      <c r="D1509" s="27" t="s">
        <v>27236</v>
      </c>
      <c r="E1509" s="29">
        <v>43879</v>
      </c>
      <c r="F1509" s="27">
        <v>23</v>
      </c>
      <c r="G1509" s="28">
        <v>1</v>
      </c>
      <c r="H1509" s="40">
        <v>58.91</v>
      </c>
      <c r="I1509" s="25"/>
    </row>
    <row r="1510" spans="1:9" x14ac:dyDescent="0.25">
      <c r="A1510" s="18">
        <v>202006867</v>
      </c>
      <c r="B1510" s="19">
        <v>43869</v>
      </c>
      <c r="C1510" s="18" t="s">
        <v>32653</v>
      </c>
      <c r="D1510" s="27" t="s">
        <v>25682</v>
      </c>
      <c r="E1510" s="29">
        <v>43874</v>
      </c>
      <c r="F1510" s="27">
        <v>11</v>
      </c>
      <c r="G1510" s="28">
        <v>18</v>
      </c>
      <c r="H1510" s="40">
        <v>861.49</v>
      </c>
      <c r="I1510" s="25"/>
    </row>
    <row r="1511" spans="1:9" x14ac:dyDescent="0.25">
      <c r="A1511" s="30">
        <v>202007568</v>
      </c>
      <c r="B1511" s="19">
        <v>43869</v>
      </c>
      <c r="C1511" s="18" t="s">
        <v>32652</v>
      </c>
      <c r="D1511" s="27" t="s">
        <v>26885</v>
      </c>
      <c r="E1511" s="29">
        <v>43877</v>
      </c>
      <c r="F1511" s="27">
        <v>16</v>
      </c>
      <c r="G1511" s="28">
        <v>4</v>
      </c>
      <c r="H1511" s="40">
        <v>0</v>
      </c>
      <c r="I1511" s="25"/>
    </row>
    <row r="1512" spans="1:9" x14ac:dyDescent="0.25">
      <c r="A1512" s="18">
        <v>202007855</v>
      </c>
      <c r="B1512" s="19">
        <v>43869</v>
      </c>
      <c r="C1512" s="18" t="s">
        <v>32656</v>
      </c>
      <c r="D1512" s="27" t="s">
        <v>24650</v>
      </c>
      <c r="E1512" s="29">
        <v>43872</v>
      </c>
      <c r="F1512" s="27">
        <v>21</v>
      </c>
      <c r="G1512" s="28">
        <v>1</v>
      </c>
      <c r="H1512" s="40">
        <v>37.19</v>
      </c>
      <c r="I1512" s="25"/>
    </row>
    <row r="1513" spans="1:9" x14ac:dyDescent="0.25">
      <c r="A1513" s="18">
        <v>202110018</v>
      </c>
      <c r="B1513" s="19">
        <v>43869</v>
      </c>
      <c r="C1513" s="18" t="s">
        <v>32658</v>
      </c>
      <c r="D1513" s="27" t="s">
        <v>30757</v>
      </c>
      <c r="E1513" s="29">
        <v>43879</v>
      </c>
      <c r="F1513" s="27">
        <v>16</v>
      </c>
      <c r="G1513" s="28">
        <v>12</v>
      </c>
      <c r="H1513" s="40">
        <v>968.36</v>
      </c>
      <c r="I1513" s="25"/>
    </row>
    <row r="1514" spans="1:9" x14ac:dyDescent="0.25">
      <c r="A1514" s="18">
        <v>201905097</v>
      </c>
      <c r="B1514" s="19">
        <v>43870</v>
      </c>
      <c r="C1514" s="18" t="s">
        <v>32662</v>
      </c>
      <c r="D1514" s="27" t="s">
        <v>23897</v>
      </c>
      <c r="E1514" s="29">
        <v>43875</v>
      </c>
      <c r="F1514" s="27">
        <v>15</v>
      </c>
      <c r="G1514" s="28">
        <v>15</v>
      </c>
      <c r="H1514" s="40">
        <v>743.87</v>
      </c>
      <c r="I1514" s="25"/>
    </row>
    <row r="1515" spans="1:9" x14ac:dyDescent="0.25">
      <c r="A1515" s="18">
        <v>201906108</v>
      </c>
      <c r="B1515" s="19">
        <v>43870</v>
      </c>
      <c r="C1515" s="18" t="s">
        <v>32663</v>
      </c>
      <c r="D1515" s="27" t="s">
        <v>26875</v>
      </c>
      <c r="E1515" s="29">
        <v>43870</v>
      </c>
      <c r="F1515" s="27">
        <v>14</v>
      </c>
      <c r="G1515" s="28">
        <v>11</v>
      </c>
      <c r="H1515" s="40">
        <v>795.45</v>
      </c>
      <c r="I1515" s="25"/>
    </row>
    <row r="1516" spans="1:9" x14ac:dyDescent="0.25">
      <c r="A1516" s="30">
        <v>201907089</v>
      </c>
      <c r="B1516" s="19">
        <v>43870</v>
      </c>
      <c r="C1516" s="18" t="s">
        <v>32665</v>
      </c>
      <c r="D1516" s="27" t="s">
        <v>25392</v>
      </c>
      <c r="E1516" s="29">
        <v>43877</v>
      </c>
      <c r="F1516" s="27">
        <v>7</v>
      </c>
      <c r="G1516" s="28">
        <v>18</v>
      </c>
      <c r="H1516" s="40">
        <v>234.86</v>
      </c>
      <c r="I1516" s="25"/>
    </row>
    <row r="1517" spans="1:9" x14ac:dyDescent="0.25">
      <c r="A1517" s="30">
        <v>201908687</v>
      </c>
      <c r="B1517" s="19">
        <v>43870</v>
      </c>
      <c r="C1517" s="18" t="s">
        <v>32666</v>
      </c>
      <c r="D1517" s="27" t="s">
        <v>25035</v>
      </c>
      <c r="E1517" s="29">
        <v>43872</v>
      </c>
      <c r="F1517" s="27">
        <v>15</v>
      </c>
      <c r="G1517" s="28">
        <v>5</v>
      </c>
      <c r="H1517" s="40">
        <v>329.85</v>
      </c>
      <c r="I1517" s="25"/>
    </row>
    <row r="1518" spans="1:9" x14ac:dyDescent="0.25">
      <c r="A1518" s="18">
        <v>202008094</v>
      </c>
      <c r="B1518" s="19">
        <v>43870</v>
      </c>
      <c r="C1518" s="18" t="s">
        <v>32664</v>
      </c>
      <c r="D1518" s="27" t="s">
        <v>26121</v>
      </c>
      <c r="E1518" s="29">
        <v>43870</v>
      </c>
      <c r="F1518" s="27">
        <v>15</v>
      </c>
      <c r="G1518" s="28">
        <v>3</v>
      </c>
      <c r="H1518" s="40">
        <v>243.72</v>
      </c>
      <c r="I1518" s="25"/>
    </row>
    <row r="1519" spans="1:9" x14ac:dyDescent="0.25">
      <c r="A1519" s="30">
        <v>201407896</v>
      </c>
      <c r="B1519" s="19">
        <v>43871</v>
      </c>
      <c r="C1519" s="18" t="s">
        <v>32674</v>
      </c>
      <c r="D1519" s="27" t="s">
        <v>29585</v>
      </c>
      <c r="E1519" s="29">
        <v>43875</v>
      </c>
      <c r="F1519" s="27">
        <v>15</v>
      </c>
      <c r="G1519" s="28">
        <v>15</v>
      </c>
      <c r="H1519" s="40">
        <v>1109.3900000000001</v>
      </c>
      <c r="I1519" s="25"/>
    </row>
    <row r="1520" spans="1:9" x14ac:dyDescent="0.25">
      <c r="A1520" s="18">
        <v>201704951</v>
      </c>
      <c r="B1520" s="19">
        <v>43871</v>
      </c>
      <c r="C1520" s="18" t="s">
        <v>32678</v>
      </c>
      <c r="D1520" s="27" t="s">
        <v>28833</v>
      </c>
      <c r="E1520" s="29">
        <v>43880</v>
      </c>
      <c r="F1520" s="27">
        <v>24</v>
      </c>
      <c r="G1520" s="28">
        <v>13</v>
      </c>
      <c r="H1520" s="40">
        <v>519.24</v>
      </c>
      <c r="I1520" s="25"/>
    </row>
    <row r="1521" spans="1:9" x14ac:dyDescent="0.25">
      <c r="A1521" s="18">
        <v>201705255</v>
      </c>
      <c r="B1521" s="19">
        <v>43871</v>
      </c>
      <c r="C1521" s="18" t="s">
        <v>32682</v>
      </c>
      <c r="D1521" s="27" t="s">
        <v>29421</v>
      </c>
      <c r="E1521" s="29">
        <v>43872</v>
      </c>
      <c r="F1521" s="27">
        <v>8</v>
      </c>
      <c r="G1521" s="28">
        <v>10</v>
      </c>
      <c r="H1521" s="40">
        <v>661.52</v>
      </c>
      <c r="I1521" s="25"/>
    </row>
    <row r="1522" spans="1:9" x14ac:dyDescent="0.25">
      <c r="A1522" s="18">
        <v>201900573</v>
      </c>
      <c r="B1522" s="19">
        <v>43871</v>
      </c>
      <c r="C1522" s="18" t="s">
        <v>32681</v>
      </c>
      <c r="D1522" s="27" t="s">
        <v>24237</v>
      </c>
      <c r="E1522" s="29">
        <v>43881</v>
      </c>
      <c r="F1522" s="27">
        <v>15</v>
      </c>
      <c r="G1522" s="28">
        <v>8</v>
      </c>
      <c r="H1522" s="40">
        <v>135.16</v>
      </c>
      <c r="I1522" s="25"/>
    </row>
    <row r="1523" spans="1:9" x14ac:dyDescent="0.25">
      <c r="A1523" s="18">
        <v>201907506</v>
      </c>
      <c r="B1523" s="19">
        <v>43871</v>
      </c>
      <c r="C1523" s="18" t="s">
        <v>32677</v>
      </c>
      <c r="D1523" s="27" t="s">
        <v>26974</v>
      </c>
      <c r="E1523" s="29">
        <v>43871</v>
      </c>
      <c r="F1523" s="27">
        <v>9</v>
      </c>
      <c r="G1523" s="28">
        <v>4</v>
      </c>
      <c r="H1523" s="40">
        <v>308.07</v>
      </c>
      <c r="I1523" s="25"/>
    </row>
    <row r="1524" spans="1:9" x14ac:dyDescent="0.25">
      <c r="A1524" s="18">
        <v>202003218</v>
      </c>
      <c r="B1524" s="19">
        <v>43871</v>
      </c>
      <c r="C1524" s="18" t="s">
        <v>32671</v>
      </c>
      <c r="D1524" s="27" t="s">
        <v>27983</v>
      </c>
      <c r="E1524" s="29">
        <v>43880</v>
      </c>
      <c r="F1524" s="27">
        <v>14</v>
      </c>
      <c r="G1524" s="28">
        <v>12</v>
      </c>
      <c r="H1524" s="40">
        <v>776.95</v>
      </c>
      <c r="I1524" s="25"/>
    </row>
    <row r="1525" spans="1:9" x14ac:dyDescent="0.25">
      <c r="A1525" s="18">
        <v>202004225</v>
      </c>
      <c r="B1525" s="19">
        <v>43871</v>
      </c>
      <c r="C1525" s="18" t="s">
        <v>32673</v>
      </c>
      <c r="D1525" s="27" t="s">
        <v>26045</v>
      </c>
      <c r="E1525" s="29">
        <v>43881</v>
      </c>
      <c r="F1525" s="27">
        <v>10</v>
      </c>
      <c r="G1525" s="28">
        <v>15</v>
      </c>
      <c r="H1525" s="40">
        <v>844.76</v>
      </c>
      <c r="I1525" s="25"/>
    </row>
    <row r="1526" spans="1:9" x14ac:dyDescent="0.25">
      <c r="A1526" s="18">
        <v>202004558</v>
      </c>
      <c r="B1526" s="19">
        <v>43871</v>
      </c>
      <c r="C1526" s="18" t="s">
        <v>32670</v>
      </c>
      <c r="D1526" s="27" t="s">
        <v>27903</v>
      </c>
      <c r="E1526" s="29">
        <v>43877</v>
      </c>
      <c r="F1526" s="27">
        <v>14</v>
      </c>
      <c r="G1526" s="28">
        <v>5</v>
      </c>
      <c r="H1526" s="40">
        <v>108.23</v>
      </c>
      <c r="I1526" s="25"/>
    </row>
    <row r="1527" spans="1:9" x14ac:dyDescent="0.25">
      <c r="A1527" s="18">
        <v>202006471</v>
      </c>
      <c r="B1527" s="19">
        <v>43871</v>
      </c>
      <c r="C1527" s="18" t="s">
        <v>32680</v>
      </c>
      <c r="D1527" s="27" t="s">
        <v>28049</v>
      </c>
      <c r="E1527" s="29">
        <v>43879</v>
      </c>
      <c r="F1527" s="27">
        <v>12</v>
      </c>
      <c r="G1527" s="28">
        <v>3</v>
      </c>
      <c r="H1527" s="40">
        <v>146.83000000000001</v>
      </c>
      <c r="I1527" s="25"/>
    </row>
    <row r="1528" spans="1:9" x14ac:dyDescent="0.25">
      <c r="A1528" s="18">
        <v>202007485</v>
      </c>
      <c r="B1528" s="19">
        <v>43871</v>
      </c>
      <c r="C1528" s="18" t="s">
        <v>32669</v>
      </c>
      <c r="D1528" s="27" t="s">
        <v>28064</v>
      </c>
      <c r="E1528" s="29">
        <v>43875</v>
      </c>
      <c r="F1528" s="27">
        <v>10</v>
      </c>
      <c r="G1528" s="28">
        <v>10</v>
      </c>
      <c r="H1528" s="40">
        <v>496.16</v>
      </c>
      <c r="I1528" s="25"/>
    </row>
    <row r="1529" spans="1:9" x14ac:dyDescent="0.25">
      <c r="A1529" s="18">
        <v>202007614</v>
      </c>
      <c r="B1529" s="19">
        <v>43871</v>
      </c>
      <c r="C1529" s="18" t="s">
        <v>32667</v>
      </c>
      <c r="D1529" s="27" t="s">
        <v>25919</v>
      </c>
      <c r="E1529" s="29">
        <v>43880</v>
      </c>
      <c r="F1529" s="27">
        <v>9</v>
      </c>
      <c r="G1529" s="28">
        <v>3</v>
      </c>
      <c r="H1529" s="40">
        <v>220.63</v>
      </c>
      <c r="I1529" s="25"/>
    </row>
    <row r="1530" spans="1:9" x14ac:dyDescent="0.25">
      <c r="A1530" s="18">
        <v>202007769</v>
      </c>
      <c r="B1530" s="19">
        <v>43871</v>
      </c>
      <c r="C1530" s="18" t="s">
        <v>32675</v>
      </c>
      <c r="D1530" s="27" t="s">
        <v>27591</v>
      </c>
      <c r="E1530" s="29">
        <v>43881</v>
      </c>
      <c r="F1530" s="27">
        <v>20</v>
      </c>
      <c r="G1530" s="28">
        <v>14</v>
      </c>
      <c r="H1530" s="40">
        <v>498.21</v>
      </c>
      <c r="I1530" s="25"/>
    </row>
    <row r="1531" spans="1:9" x14ac:dyDescent="0.25">
      <c r="A1531" s="18">
        <v>202009538</v>
      </c>
      <c r="B1531" s="19">
        <v>43871</v>
      </c>
      <c r="C1531" s="18" t="s">
        <v>32668</v>
      </c>
      <c r="D1531" s="27" t="s">
        <v>27556</v>
      </c>
      <c r="E1531" s="29">
        <v>43879</v>
      </c>
      <c r="F1531" s="27">
        <v>20</v>
      </c>
      <c r="G1531" s="28">
        <v>20</v>
      </c>
      <c r="H1531" s="40">
        <v>1805.99</v>
      </c>
      <c r="I1531" s="25"/>
    </row>
    <row r="1532" spans="1:9" x14ac:dyDescent="0.25">
      <c r="A1532" s="18">
        <v>202102204</v>
      </c>
      <c r="B1532" s="19">
        <v>43871</v>
      </c>
      <c r="C1532" s="18" t="s">
        <v>32672</v>
      </c>
      <c r="D1532" s="27" t="s">
        <v>23315</v>
      </c>
      <c r="E1532" s="29">
        <v>43873</v>
      </c>
      <c r="F1532" s="27">
        <v>17</v>
      </c>
      <c r="G1532" s="28">
        <v>2</v>
      </c>
      <c r="H1532" s="40">
        <v>87.97</v>
      </c>
      <c r="I1532" s="25"/>
    </row>
    <row r="1533" spans="1:9" x14ac:dyDescent="0.25">
      <c r="A1533" s="18">
        <v>202109456</v>
      </c>
      <c r="B1533" s="19">
        <v>43871</v>
      </c>
      <c r="C1533" s="18" t="s">
        <v>32676</v>
      </c>
      <c r="D1533" s="27" t="s">
        <v>26660</v>
      </c>
      <c r="E1533" s="29">
        <v>43878</v>
      </c>
      <c r="F1533" s="27">
        <v>10</v>
      </c>
      <c r="G1533" s="28">
        <v>20</v>
      </c>
      <c r="H1533" s="40">
        <v>1209.6500000000001</v>
      </c>
      <c r="I1533" s="25"/>
    </row>
    <row r="1534" spans="1:9" x14ac:dyDescent="0.25">
      <c r="A1534" s="30">
        <v>202112345</v>
      </c>
      <c r="B1534" s="19">
        <v>43871</v>
      </c>
      <c r="C1534" s="18" t="s">
        <v>32679</v>
      </c>
      <c r="D1534" s="27" t="s">
        <v>29834</v>
      </c>
      <c r="E1534" s="29">
        <v>43872</v>
      </c>
      <c r="F1534" s="27">
        <v>8</v>
      </c>
      <c r="G1534" s="28">
        <v>1</v>
      </c>
      <c r="H1534" s="40">
        <v>49.86</v>
      </c>
      <c r="I1534" s="25"/>
    </row>
    <row r="1535" spans="1:9" x14ac:dyDescent="0.25">
      <c r="A1535" s="18">
        <v>201607944</v>
      </c>
      <c r="B1535" s="19">
        <v>43872</v>
      </c>
      <c r="C1535" s="18" t="s">
        <v>32684</v>
      </c>
      <c r="D1535" s="27" t="s">
        <v>30768</v>
      </c>
      <c r="E1535" s="29">
        <v>43878</v>
      </c>
      <c r="F1535" s="27">
        <v>24</v>
      </c>
      <c r="G1535" s="28">
        <v>6</v>
      </c>
      <c r="H1535" s="40">
        <v>465.47</v>
      </c>
      <c r="I1535" s="25"/>
    </row>
    <row r="1536" spans="1:9" x14ac:dyDescent="0.25">
      <c r="A1536" s="18">
        <v>201705149</v>
      </c>
      <c r="B1536" s="19">
        <v>43872</v>
      </c>
      <c r="C1536" s="18" t="s">
        <v>32688</v>
      </c>
      <c r="D1536" s="27" t="s">
        <v>28248</v>
      </c>
      <c r="E1536" s="29">
        <v>43875</v>
      </c>
      <c r="F1536" s="27">
        <v>14</v>
      </c>
      <c r="G1536" s="28">
        <v>14</v>
      </c>
      <c r="H1536" s="40">
        <v>921.27</v>
      </c>
      <c r="I1536" s="25"/>
    </row>
    <row r="1537" spans="1:9" x14ac:dyDescent="0.25">
      <c r="A1537" s="30">
        <v>201706966</v>
      </c>
      <c r="B1537" s="19">
        <v>43872</v>
      </c>
      <c r="C1537" s="18" t="s">
        <v>32689</v>
      </c>
      <c r="D1537" s="27" t="s">
        <v>27700</v>
      </c>
      <c r="E1537" s="29">
        <v>43881</v>
      </c>
      <c r="F1537" s="27">
        <v>12</v>
      </c>
      <c r="G1537" s="28">
        <v>12</v>
      </c>
      <c r="H1537" s="40">
        <v>865.87</v>
      </c>
      <c r="I1537" s="25"/>
    </row>
    <row r="1538" spans="1:9" x14ac:dyDescent="0.25">
      <c r="A1538" s="18">
        <v>201905376</v>
      </c>
      <c r="B1538" s="19">
        <v>43872</v>
      </c>
      <c r="C1538" s="18" t="s">
        <v>32686</v>
      </c>
      <c r="D1538" s="27" t="s">
        <v>27683</v>
      </c>
      <c r="E1538" s="29">
        <v>43878</v>
      </c>
      <c r="F1538" s="27">
        <v>15</v>
      </c>
      <c r="G1538" s="28">
        <v>11</v>
      </c>
      <c r="H1538" s="40">
        <v>170.62</v>
      </c>
      <c r="I1538" s="25"/>
    </row>
    <row r="1539" spans="1:9" x14ac:dyDescent="0.25">
      <c r="A1539" s="18">
        <v>201905711</v>
      </c>
      <c r="B1539" s="19">
        <v>43872</v>
      </c>
      <c r="C1539" s="18" t="s">
        <v>32691</v>
      </c>
      <c r="D1539" s="27" t="s">
        <v>23214</v>
      </c>
      <c r="E1539" s="29">
        <v>43882</v>
      </c>
      <c r="F1539" s="27">
        <v>24</v>
      </c>
      <c r="G1539" s="28">
        <v>18</v>
      </c>
      <c r="H1539" s="40">
        <v>815.02</v>
      </c>
      <c r="I1539" s="25"/>
    </row>
    <row r="1540" spans="1:9" x14ac:dyDescent="0.25">
      <c r="A1540" s="18">
        <v>201906104</v>
      </c>
      <c r="B1540" s="19">
        <v>43872</v>
      </c>
      <c r="C1540" s="18" t="s">
        <v>32685</v>
      </c>
      <c r="D1540" s="27" t="s">
        <v>28025</v>
      </c>
      <c r="E1540" s="29">
        <v>43878</v>
      </c>
      <c r="F1540" s="27">
        <v>22</v>
      </c>
      <c r="G1540" s="28">
        <v>10</v>
      </c>
      <c r="H1540" s="40">
        <v>301.73</v>
      </c>
      <c r="I1540" s="25"/>
    </row>
    <row r="1541" spans="1:9" x14ac:dyDescent="0.25">
      <c r="A1541" s="18">
        <v>202007769</v>
      </c>
      <c r="B1541" s="19">
        <v>43872</v>
      </c>
      <c r="C1541" s="18" t="s">
        <v>32690</v>
      </c>
      <c r="D1541" s="27" t="s">
        <v>24793</v>
      </c>
      <c r="E1541" s="29">
        <v>43874</v>
      </c>
      <c r="F1541" s="27">
        <v>10</v>
      </c>
      <c r="G1541" s="28">
        <v>7</v>
      </c>
      <c r="H1541" s="40">
        <v>30.63</v>
      </c>
      <c r="I1541" s="25"/>
    </row>
    <row r="1542" spans="1:9" x14ac:dyDescent="0.25">
      <c r="A1542" s="30">
        <v>202007855</v>
      </c>
      <c r="B1542" s="19">
        <v>43872</v>
      </c>
      <c r="C1542" s="18" t="s">
        <v>32687</v>
      </c>
      <c r="D1542" s="27" t="s">
        <v>26700</v>
      </c>
      <c r="E1542" s="29">
        <v>43872</v>
      </c>
      <c r="F1542" s="27">
        <v>22</v>
      </c>
      <c r="G1542" s="28">
        <v>6</v>
      </c>
      <c r="H1542" s="40">
        <v>280.58</v>
      </c>
      <c r="I1542" s="25"/>
    </row>
    <row r="1543" spans="1:9" x14ac:dyDescent="0.25">
      <c r="A1543" s="18">
        <v>202007866</v>
      </c>
      <c r="B1543" s="19">
        <v>43872</v>
      </c>
      <c r="C1543" s="18" t="s">
        <v>32683</v>
      </c>
      <c r="D1543" s="27" t="s">
        <v>26812</v>
      </c>
      <c r="E1543" s="29">
        <v>43872</v>
      </c>
      <c r="F1543" s="27">
        <v>17</v>
      </c>
      <c r="G1543" s="28">
        <v>19</v>
      </c>
      <c r="H1543" s="40">
        <v>336.3</v>
      </c>
      <c r="I1543" s="25"/>
    </row>
    <row r="1544" spans="1:9" x14ac:dyDescent="0.25">
      <c r="A1544" s="30">
        <v>201404676</v>
      </c>
      <c r="B1544" s="19">
        <v>43873</v>
      </c>
      <c r="C1544" s="18" t="s">
        <v>32692</v>
      </c>
      <c r="D1544" s="27" t="s">
        <v>24840</v>
      </c>
      <c r="E1544" s="29">
        <v>43878</v>
      </c>
      <c r="F1544" s="27">
        <v>24</v>
      </c>
      <c r="G1544" s="28">
        <v>20</v>
      </c>
      <c r="H1544" s="40">
        <v>181.81</v>
      </c>
      <c r="I1544" s="25"/>
    </row>
    <row r="1545" spans="1:9" x14ac:dyDescent="0.25">
      <c r="A1545" s="18">
        <v>201404676</v>
      </c>
      <c r="B1545" s="19">
        <v>43873</v>
      </c>
      <c r="C1545" s="18" t="s">
        <v>32696</v>
      </c>
      <c r="D1545" s="27" t="s">
        <v>29248</v>
      </c>
      <c r="E1545" s="29">
        <v>43882</v>
      </c>
      <c r="F1545" s="27">
        <v>7</v>
      </c>
      <c r="G1545" s="28">
        <v>18</v>
      </c>
      <c r="H1545" s="40">
        <v>876.65</v>
      </c>
      <c r="I1545" s="25"/>
    </row>
    <row r="1546" spans="1:9" x14ac:dyDescent="0.25">
      <c r="A1546" s="18">
        <v>201704289</v>
      </c>
      <c r="B1546" s="19">
        <v>43873</v>
      </c>
      <c r="C1546" s="18" t="s">
        <v>32693</v>
      </c>
      <c r="D1546" s="27" t="s">
        <v>25406</v>
      </c>
      <c r="E1546" s="29">
        <v>43877</v>
      </c>
      <c r="F1546" s="27">
        <v>13</v>
      </c>
      <c r="G1546" s="28">
        <v>2</v>
      </c>
      <c r="H1546" s="40">
        <v>82.13</v>
      </c>
      <c r="I1546" s="25"/>
    </row>
    <row r="1547" spans="1:9" x14ac:dyDescent="0.25">
      <c r="A1547" s="30">
        <v>201705616</v>
      </c>
      <c r="B1547" s="19">
        <v>43873</v>
      </c>
      <c r="C1547" s="18" t="s">
        <v>32702</v>
      </c>
      <c r="D1547" s="27" t="s">
        <v>30122</v>
      </c>
      <c r="E1547" s="29">
        <v>43881</v>
      </c>
      <c r="F1547" s="27">
        <v>9</v>
      </c>
      <c r="G1547" s="28">
        <v>16</v>
      </c>
      <c r="H1547" s="40">
        <v>496.7</v>
      </c>
      <c r="I1547" s="25"/>
    </row>
    <row r="1548" spans="1:9" x14ac:dyDescent="0.25">
      <c r="A1548" s="18">
        <v>201806151</v>
      </c>
      <c r="B1548" s="19">
        <v>43873</v>
      </c>
      <c r="C1548" s="18" t="s">
        <v>32701</v>
      </c>
      <c r="D1548" s="27" t="s">
        <v>26741</v>
      </c>
      <c r="E1548" s="29">
        <v>43877</v>
      </c>
      <c r="F1548" s="27">
        <v>10</v>
      </c>
      <c r="G1548" s="28">
        <v>6</v>
      </c>
      <c r="H1548" s="40">
        <v>463.13</v>
      </c>
      <c r="I1548" s="25"/>
    </row>
    <row r="1549" spans="1:9" x14ac:dyDescent="0.25">
      <c r="A1549" s="18">
        <v>201806360</v>
      </c>
      <c r="B1549" s="19">
        <v>43873</v>
      </c>
      <c r="C1549" s="18" t="s">
        <v>32699</v>
      </c>
      <c r="D1549" s="27" t="s">
        <v>25725</v>
      </c>
      <c r="E1549" s="29">
        <v>43883</v>
      </c>
      <c r="F1549" s="27">
        <v>21</v>
      </c>
      <c r="G1549" s="28">
        <v>13</v>
      </c>
      <c r="H1549" s="40">
        <v>923.59</v>
      </c>
      <c r="I1549" s="25"/>
    </row>
    <row r="1550" spans="1:9" x14ac:dyDescent="0.25">
      <c r="A1550" s="18">
        <v>201904531</v>
      </c>
      <c r="B1550" s="19">
        <v>43873</v>
      </c>
      <c r="C1550" s="18" t="s">
        <v>32697</v>
      </c>
      <c r="D1550" s="27" t="s">
        <v>24743</v>
      </c>
      <c r="E1550" s="29">
        <v>43879</v>
      </c>
      <c r="F1550" s="27">
        <v>20</v>
      </c>
      <c r="G1550" s="28">
        <v>5</v>
      </c>
      <c r="H1550" s="40">
        <v>314.45</v>
      </c>
      <c r="I1550" s="25"/>
    </row>
    <row r="1551" spans="1:9" x14ac:dyDescent="0.25">
      <c r="A1551" s="18">
        <v>201905130</v>
      </c>
      <c r="B1551" s="19">
        <v>43873</v>
      </c>
      <c r="C1551" s="18" t="s">
        <v>32694</v>
      </c>
      <c r="D1551" s="27" t="s">
        <v>29858</v>
      </c>
      <c r="E1551" s="29">
        <v>43883</v>
      </c>
      <c r="F1551" s="27">
        <v>10</v>
      </c>
      <c r="G1551" s="28">
        <v>1</v>
      </c>
      <c r="H1551" s="40">
        <v>91.22</v>
      </c>
      <c r="I1551" s="25"/>
    </row>
    <row r="1552" spans="1:9" x14ac:dyDescent="0.25">
      <c r="A1552" s="18">
        <v>202005216</v>
      </c>
      <c r="B1552" s="19">
        <v>43873</v>
      </c>
      <c r="C1552" s="18" t="s">
        <v>32695</v>
      </c>
      <c r="D1552" s="27" t="s">
        <v>29449</v>
      </c>
      <c r="E1552" s="29">
        <v>43882</v>
      </c>
      <c r="F1552" s="27">
        <v>19</v>
      </c>
      <c r="G1552" s="28">
        <v>16</v>
      </c>
      <c r="H1552" s="40">
        <v>752.77</v>
      </c>
      <c r="I1552" s="25"/>
    </row>
    <row r="1553" spans="1:9" x14ac:dyDescent="0.25">
      <c r="A1553" s="18">
        <v>202006923</v>
      </c>
      <c r="B1553" s="19">
        <v>43873</v>
      </c>
      <c r="C1553" s="18" t="s">
        <v>32698</v>
      </c>
      <c r="D1553" s="27" t="s">
        <v>24605</v>
      </c>
      <c r="E1553" s="29">
        <v>43873</v>
      </c>
      <c r="F1553" s="27">
        <v>24</v>
      </c>
      <c r="G1553" s="28">
        <v>8</v>
      </c>
      <c r="H1553" s="40">
        <v>453</v>
      </c>
      <c r="I1553" s="25"/>
    </row>
    <row r="1554" spans="1:9" x14ac:dyDescent="0.25">
      <c r="A1554" s="18">
        <v>202008867</v>
      </c>
      <c r="B1554" s="19">
        <v>43873</v>
      </c>
      <c r="C1554" s="18" t="s">
        <v>32700</v>
      </c>
      <c r="D1554" s="27" t="s">
        <v>26483</v>
      </c>
      <c r="E1554" s="29">
        <v>43881</v>
      </c>
      <c r="F1554" s="27">
        <v>18</v>
      </c>
      <c r="G1554" s="28">
        <v>3</v>
      </c>
      <c r="H1554" s="40">
        <v>73.3</v>
      </c>
      <c r="I1554" s="25"/>
    </row>
    <row r="1555" spans="1:9" x14ac:dyDescent="0.25">
      <c r="A1555" s="18">
        <v>201503738</v>
      </c>
      <c r="B1555" s="19">
        <v>43874</v>
      </c>
      <c r="C1555" s="18" t="s">
        <v>32710</v>
      </c>
      <c r="D1555" s="27" t="s">
        <v>25132</v>
      </c>
      <c r="E1555" s="29">
        <v>43883</v>
      </c>
      <c r="F1555" s="27">
        <v>16</v>
      </c>
      <c r="G1555" s="28">
        <v>6</v>
      </c>
      <c r="H1555" s="40">
        <v>129.59</v>
      </c>
      <c r="I1555" s="25"/>
    </row>
    <row r="1556" spans="1:9" x14ac:dyDescent="0.25">
      <c r="A1556" s="18">
        <v>201603822</v>
      </c>
      <c r="B1556" s="19">
        <v>43874</v>
      </c>
      <c r="C1556" s="18" t="s">
        <v>32703</v>
      </c>
      <c r="D1556" s="27" t="s">
        <v>26497</v>
      </c>
      <c r="E1556" s="29">
        <v>43883</v>
      </c>
      <c r="F1556" s="27">
        <v>23</v>
      </c>
      <c r="G1556" s="28">
        <v>10</v>
      </c>
      <c r="H1556" s="40">
        <v>693.98</v>
      </c>
      <c r="I1556" s="25"/>
    </row>
    <row r="1557" spans="1:9" x14ac:dyDescent="0.25">
      <c r="A1557" s="18">
        <v>201605335</v>
      </c>
      <c r="B1557" s="19">
        <v>43874</v>
      </c>
      <c r="C1557" s="18" t="s">
        <v>32706</v>
      </c>
      <c r="D1557" s="27" t="s">
        <v>25153</v>
      </c>
      <c r="E1557" s="29">
        <v>43874</v>
      </c>
      <c r="F1557" s="27">
        <v>24</v>
      </c>
      <c r="G1557" s="28">
        <v>18</v>
      </c>
      <c r="H1557" s="40">
        <v>495.99</v>
      </c>
      <c r="I1557" s="25"/>
    </row>
    <row r="1558" spans="1:9" x14ac:dyDescent="0.25">
      <c r="A1558" s="18">
        <v>201705205</v>
      </c>
      <c r="B1558" s="19">
        <v>43874</v>
      </c>
      <c r="C1558" s="18" t="s">
        <v>32707</v>
      </c>
      <c r="D1558" s="27" t="s">
        <v>23242</v>
      </c>
      <c r="E1558" s="29">
        <v>43876</v>
      </c>
      <c r="F1558" s="27">
        <v>14</v>
      </c>
      <c r="G1558" s="28">
        <v>5</v>
      </c>
      <c r="H1558" s="40">
        <v>222.85</v>
      </c>
      <c r="I1558" s="25"/>
    </row>
    <row r="1559" spans="1:9" x14ac:dyDescent="0.25">
      <c r="A1559" s="18">
        <v>201705985</v>
      </c>
      <c r="B1559" s="19">
        <v>43874</v>
      </c>
      <c r="C1559" s="18" t="s">
        <v>32711</v>
      </c>
      <c r="D1559" s="27" t="s">
        <v>28951</v>
      </c>
      <c r="E1559" s="29">
        <v>43879</v>
      </c>
      <c r="F1559" s="27">
        <v>13</v>
      </c>
      <c r="G1559" s="28">
        <v>1</v>
      </c>
      <c r="H1559" s="40">
        <v>25.82</v>
      </c>
      <c r="I1559" s="25"/>
    </row>
    <row r="1560" spans="1:9" x14ac:dyDescent="0.25">
      <c r="A1560" s="18">
        <v>201707234</v>
      </c>
      <c r="B1560" s="19">
        <v>43874</v>
      </c>
      <c r="C1560" s="18" t="s">
        <v>32712</v>
      </c>
      <c r="D1560" s="27" t="s">
        <v>29886</v>
      </c>
      <c r="E1560" s="29">
        <v>43884</v>
      </c>
      <c r="F1560" s="27">
        <v>11</v>
      </c>
      <c r="G1560" s="28">
        <v>1</v>
      </c>
      <c r="H1560" s="40">
        <v>45.63</v>
      </c>
      <c r="I1560" s="25"/>
    </row>
    <row r="1561" spans="1:9" x14ac:dyDescent="0.25">
      <c r="A1561" s="18">
        <v>201805238</v>
      </c>
      <c r="B1561" s="19">
        <v>43874</v>
      </c>
      <c r="C1561" s="18" t="s">
        <v>32709</v>
      </c>
      <c r="D1561" s="27" t="s">
        <v>28987</v>
      </c>
      <c r="E1561" s="29">
        <v>43876</v>
      </c>
      <c r="F1561" s="27">
        <v>14</v>
      </c>
      <c r="G1561" s="28">
        <v>13</v>
      </c>
      <c r="H1561" s="40">
        <v>1099.3699999999999</v>
      </c>
      <c r="I1561" s="25"/>
    </row>
    <row r="1562" spans="1:9" x14ac:dyDescent="0.25">
      <c r="A1562" s="30">
        <v>202000163</v>
      </c>
      <c r="B1562" s="19">
        <v>43874</v>
      </c>
      <c r="C1562" s="18" t="s">
        <v>32708</v>
      </c>
      <c r="D1562" s="27" t="s">
        <v>26050</v>
      </c>
      <c r="E1562" s="29">
        <v>43875</v>
      </c>
      <c r="F1562" s="27">
        <v>9</v>
      </c>
      <c r="G1562" s="28">
        <v>17</v>
      </c>
      <c r="H1562" s="40">
        <v>1573.31</v>
      </c>
      <c r="I1562" s="25"/>
    </row>
    <row r="1563" spans="1:9" x14ac:dyDescent="0.25">
      <c r="A1563" s="30">
        <v>202004891</v>
      </c>
      <c r="B1563" s="19">
        <v>43874</v>
      </c>
      <c r="C1563" s="18" t="s">
        <v>32704</v>
      </c>
      <c r="D1563" s="27" t="s">
        <v>29747</v>
      </c>
      <c r="E1563" s="29">
        <v>43879</v>
      </c>
      <c r="F1563" s="27">
        <v>15</v>
      </c>
      <c r="G1563" s="28">
        <v>11</v>
      </c>
      <c r="H1563" s="40">
        <v>389.24</v>
      </c>
      <c r="I1563" s="25"/>
    </row>
    <row r="1564" spans="1:9" x14ac:dyDescent="0.25">
      <c r="A1564" s="18">
        <v>202006867</v>
      </c>
      <c r="B1564" s="19">
        <v>43874</v>
      </c>
      <c r="C1564" s="18" t="s">
        <v>32713</v>
      </c>
      <c r="D1564" s="27" t="s">
        <v>26626</v>
      </c>
      <c r="E1564" s="29">
        <v>43875</v>
      </c>
      <c r="F1564" s="27">
        <v>14</v>
      </c>
      <c r="G1564" s="28">
        <v>19</v>
      </c>
      <c r="H1564" s="40">
        <v>1895.29</v>
      </c>
      <c r="I1564" s="25"/>
    </row>
    <row r="1565" spans="1:9" x14ac:dyDescent="0.25">
      <c r="A1565" s="18">
        <v>202110057</v>
      </c>
      <c r="B1565" s="19">
        <v>43874</v>
      </c>
      <c r="C1565" s="18" t="s">
        <v>32705</v>
      </c>
      <c r="D1565" s="27" t="s">
        <v>30399</v>
      </c>
      <c r="E1565" s="29">
        <v>43881</v>
      </c>
      <c r="F1565" s="27">
        <v>21</v>
      </c>
      <c r="G1565" s="28">
        <v>3</v>
      </c>
      <c r="H1565" s="40">
        <v>292.64</v>
      </c>
      <c r="I1565" s="25"/>
    </row>
    <row r="1566" spans="1:9" x14ac:dyDescent="0.25">
      <c r="A1566" s="18">
        <v>201704684</v>
      </c>
      <c r="B1566" s="19">
        <v>43875</v>
      </c>
      <c r="C1566" s="18" t="s">
        <v>32718</v>
      </c>
      <c r="D1566" s="27" t="s">
        <v>29160</v>
      </c>
      <c r="E1566" s="29">
        <v>43879</v>
      </c>
      <c r="F1566" s="27">
        <v>20</v>
      </c>
      <c r="G1566" s="28">
        <v>7</v>
      </c>
      <c r="H1566" s="40">
        <v>625.87</v>
      </c>
      <c r="I1566" s="25"/>
    </row>
    <row r="1567" spans="1:9" x14ac:dyDescent="0.25">
      <c r="A1567" s="18">
        <v>201705255</v>
      </c>
      <c r="B1567" s="19">
        <v>43875</v>
      </c>
      <c r="C1567" s="18" t="s">
        <v>32723</v>
      </c>
      <c r="D1567" s="27" t="s">
        <v>26640</v>
      </c>
      <c r="E1567" s="29">
        <v>43876</v>
      </c>
      <c r="F1567" s="27">
        <v>20</v>
      </c>
      <c r="G1567" s="28">
        <v>2</v>
      </c>
      <c r="H1567" s="40">
        <v>163.69</v>
      </c>
      <c r="I1567" s="25"/>
    </row>
    <row r="1568" spans="1:9" x14ac:dyDescent="0.25">
      <c r="A1568" s="18">
        <v>201706044</v>
      </c>
      <c r="B1568" s="19">
        <v>43875</v>
      </c>
      <c r="C1568" s="18" t="s">
        <v>32724</v>
      </c>
      <c r="D1568" s="27" t="s">
        <v>24644</v>
      </c>
      <c r="E1568" s="29">
        <v>43883</v>
      </c>
      <c r="F1568" s="27">
        <v>7</v>
      </c>
      <c r="G1568" s="28">
        <v>4</v>
      </c>
      <c r="H1568" s="40">
        <v>356.87</v>
      </c>
      <c r="I1568" s="25"/>
    </row>
    <row r="1569" spans="1:9" x14ac:dyDescent="0.25">
      <c r="A1569" s="30">
        <v>201706828</v>
      </c>
      <c r="B1569" s="19">
        <v>43875</v>
      </c>
      <c r="C1569" s="18" t="s">
        <v>32720</v>
      </c>
      <c r="D1569" s="27" t="s">
        <v>29512</v>
      </c>
      <c r="E1569" s="29">
        <v>43879</v>
      </c>
      <c r="F1569" s="27">
        <v>24</v>
      </c>
      <c r="G1569" s="28">
        <v>10</v>
      </c>
      <c r="H1569" s="40">
        <v>50.39</v>
      </c>
      <c r="I1569" s="25"/>
    </row>
    <row r="1570" spans="1:9" x14ac:dyDescent="0.25">
      <c r="A1570" s="18">
        <v>201707046</v>
      </c>
      <c r="B1570" s="19">
        <v>43875</v>
      </c>
      <c r="C1570" s="18" t="s">
        <v>32719</v>
      </c>
      <c r="D1570" s="27" t="s">
        <v>24183</v>
      </c>
      <c r="E1570" s="29">
        <v>43877</v>
      </c>
      <c r="F1570" s="27">
        <v>20</v>
      </c>
      <c r="G1570" s="28">
        <v>17</v>
      </c>
      <c r="H1570" s="40">
        <v>210.91</v>
      </c>
      <c r="I1570" s="25"/>
    </row>
    <row r="1571" spans="1:9" x14ac:dyDescent="0.25">
      <c r="A1571" s="18">
        <v>201806345</v>
      </c>
      <c r="B1571" s="19">
        <v>43875</v>
      </c>
      <c r="C1571" s="18" t="s">
        <v>32725</v>
      </c>
      <c r="D1571" s="27" t="s">
        <v>29214</v>
      </c>
      <c r="E1571" s="29">
        <v>43885</v>
      </c>
      <c r="F1571" s="27">
        <v>11</v>
      </c>
      <c r="G1571" s="28">
        <v>2</v>
      </c>
      <c r="H1571" s="40">
        <v>27.1</v>
      </c>
      <c r="I1571" s="25"/>
    </row>
    <row r="1572" spans="1:9" x14ac:dyDescent="0.25">
      <c r="A1572" s="18">
        <v>201806849</v>
      </c>
      <c r="B1572" s="19">
        <v>43875</v>
      </c>
      <c r="C1572" s="18" t="s">
        <v>32717</v>
      </c>
      <c r="D1572" s="27" t="s">
        <v>23926</v>
      </c>
      <c r="E1572" s="29">
        <v>43881</v>
      </c>
      <c r="F1572" s="27">
        <v>16</v>
      </c>
      <c r="G1572" s="28">
        <v>7</v>
      </c>
      <c r="H1572" s="40">
        <v>684.61</v>
      </c>
      <c r="I1572" s="25"/>
    </row>
    <row r="1573" spans="1:9" x14ac:dyDescent="0.25">
      <c r="A1573" s="30">
        <v>201809988</v>
      </c>
      <c r="B1573" s="19">
        <v>43875</v>
      </c>
      <c r="C1573" s="18" t="s">
        <v>32721</v>
      </c>
      <c r="D1573" s="27" t="s">
        <v>27886</v>
      </c>
      <c r="E1573" s="29">
        <v>43885</v>
      </c>
      <c r="F1573" s="27">
        <v>24</v>
      </c>
      <c r="G1573" s="28">
        <v>2</v>
      </c>
      <c r="H1573" s="40">
        <v>193.37</v>
      </c>
      <c r="I1573" s="25"/>
    </row>
    <row r="1574" spans="1:9" x14ac:dyDescent="0.25">
      <c r="A1574" s="18">
        <v>201900564</v>
      </c>
      <c r="B1574" s="19">
        <v>43875</v>
      </c>
      <c r="C1574" s="18" t="s">
        <v>32722</v>
      </c>
      <c r="D1574" s="27" t="s">
        <v>24210</v>
      </c>
      <c r="E1574" s="29">
        <v>43878</v>
      </c>
      <c r="F1574" s="27">
        <v>18</v>
      </c>
      <c r="G1574" s="28">
        <v>16</v>
      </c>
      <c r="H1574" s="40">
        <v>525.79999999999995</v>
      </c>
      <c r="I1574" s="25"/>
    </row>
    <row r="1575" spans="1:9" x14ac:dyDescent="0.25">
      <c r="A1575" s="18">
        <v>202000161</v>
      </c>
      <c r="B1575" s="19">
        <v>43875</v>
      </c>
      <c r="C1575" s="18" t="s">
        <v>32715</v>
      </c>
      <c r="D1575" s="27" t="s">
        <v>23805</v>
      </c>
      <c r="E1575" s="29">
        <v>43880</v>
      </c>
      <c r="F1575" s="27">
        <v>17</v>
      </c>
      <c r="G1575" s="28">
        <v>13</v>
      </c>
      <c r="H1575" s="40">
        <v>407.87</v>
      </c>
      <c r="I1575" s="25"/>
    </row>
    <row r="1576" spans="1:9" x14ac:dyDescent="0.25">
      <c r="A1576" s="18">
        <v>202006094</v>
      </c>
      <c r="B1576" s="19">
        <v>43875</v>
      </c>
      <c r="C1576" s="18" t="s">
        <v>32714</v>
      </c>
      <c r="D1576" s="27" t="s">
        <v>28152</v>
      </c>
      <c r="E1576" s="29">
        <v>43875</v>
      </c>
      <c r="F1576" s="27">
        <v>24</v>
      </c>
      <c r="G1576" s="28">
        <v>9</v>
      </c>
      <c r="H1576" s="40">
        <v>93.92</v>
      </c>
      <c r="I1576" s="25"/>
    </row>
    <row r="1577" spans="1:9" x14ac:dyDescent="0.25">
      <c r="A1577" s="18">
        <v>202102693</v>
      </c>
      <c r="B1577" s="19">
        <v>43875</v>
      </c>
      <c r="C1577" s="18" t="s">
        <v>32716</v>
      </c>
      <c r="D1577" s="27" t="s">
        <v>23090</v>
      </c>
      <c r="E1577" s="29">
        <v>43881</v>
      </c>
      <c r="F1577" s="27">
        <v>13</v>
      </c>
      <c r="G1577" s="28">
        <v>16</v>
      </c>
      <c r="H1577" s="40">
        <v>553.91999999999996</v>
      </c>
      <c r="I1577" s="25"/>
    </row>
    <row r="1578" spans="1:9" x14ac:dyDescent="0.25">
      <c r="A1578" s="18">
        <v>201704317</v>
      </c>
      <c r="B1578" s="19">
        <v>43876</v>
      </c>
      <c r="C1578" s="18" t="s">
        <v>32726</v>
      </c>
      <c r="D1578" s="27" t="s">
        <v>28584</v>
      </c>
      <c r="E1578" s="29">
        <v>43885</v>
      </c>
      <c r="F1578" s="27">
        <v>18</v>
      </c>
      <c r="G1578" s="28">
        <v>17</v>
      </c>
      <c r="H1578" s="40">
        <v>1549.28</v>
      </c>
      <c r="I1578" s="25"/>
    </row>
    <row r="1579" spans="1:9" x14ac:dyDescent="0.25">
      <c r="A1579" s="18">
        <v>201809988</v>
      </c>
      <c r="B1579" s="19">
        <v>43876</v>
      </c>
      <c r="C1579" s="18" t="s">
        <v>32727</v>
      </c>
      <c r="D1579" s="27" t="s">
        <v>28559</v>
      </c>
      <c r="E1579" s="29">
        <v>43883</v>
      </c>
      <c r="F1579" s="27">
        <v>12</v>
      </c>
      <c r="G1579" s="28">
        <v>7</v>
      </c>
      <c r="H1579" s="40">
        <v>407.53</v>
      </c>
      <c r="I1579" s="25"/>
    </row>
    <row r="1580" spans="1:9" x14ac:dyDescent="0.25">
      <c r="A1580" s="18">
        <v>201900135</v>
      </c>
      <c r="B1580" s="19">
        <v>43876</v>
      </c>
      <c r="C1580" s="18" t="s">
        <v>32731</v>
      </c>
      <c r="D1580" s="27" t="s">
        <v>23886</v>
      </c>
      <c r="E1580" s="29">
        <v>43884</v>
      </c>
      <c r="F1580" s="27">
        <v>24</v>
      </c>
      <c r="G1580" s="28">
        <v>13</v>
      </c>
      <c r="H1580" s="40">
        <v>801.97</v>
      </c>
      <c r="I1580" s="25"/>
    </row>
    <row r="1581" spans="1:9" x14ac:dyDescent="0.25">
      <c r="A1581" s="30">
        <v>202000163</v>
      </c>
      <c r="B1581" s="19">
        <v>43876</v>
      </c>
      <c r="C1581" s="18" t="s">
        <v>32729</v>
      </c>
      <c r="D1581" s="27" t="s">
        <v>28240</v>
      </c>
      <c r="E1581" s="29">
        <v>43877</v>
      </c>
      <c r="F1581" s="27">
        <v>17</v>
      </c>
      <c r="G1581" s="28">
        <v>3</v>
      </c>
      <c r="H1581" s="40">
        <v>295.27</v>
      </c>
      <c r="I1581" s="25"/>
    </row>
    <row r="1582" spans="1:9" x14ac:dyDescent="0.25">
      <c r="A1582" s="18">
        <v>202005319</v>
      </c>
      <c r="B1582" s="19">
        <v>43876</v>
      </c>
      <c r="C1582" s="18" t="s">
        <v>32730</v>
      </c>
      <c r="D1582" s="27" t="s">
        <v>27523</v>
      </c>
      <c r="E1582" s="29">
        <v>43881</v>
      </c>
      <c r="F1582" s="27">
        <v>17</v>
      </c>
      <c r="G1582" s="28">
        <v>12</v>
      </c>
      <c r="H1582" s="40">
        <v>171.27</v>
      </c>
      <c r="I1582" s="25"/>
    </row>
    <row r="1583" spans="1:9" x14ac:dyDescent="0.25">
      <c r="A1583" s="30">
        <v>202109486</v>
      </c>
      <c r="B1583" s="19">
        <v>43876</v>
      </c>
      <c r="C1583" s="18" t="s">
        <v>32728</v>
      </c>
      <c r="D1583" s="27" t="s">
        <v>31131</v>
      </c>
      <c r="E1583" s="29">
        <v>43881</v>
      </c>
      <c r="F1583" s="27">
        <v>14</v>
      </c>
      <c r="G1583" s="28">
        <v>11</v>
      </c>
      <c r="H1583" s="40">
        <v>755.89</v>
      </c>
      <c r="I1583" s="25"/>
    </row>
    <row r="1584" spans="1:9" x14ac:dyDescent="0.25">
      <c r="A1584" s="30">
        <v>201308099</v>
      </c>
      <c r="B1584" s="19">
        <v>43877</v>
      </c>
      <c r="C1584" s="18" t="s">
        <v>32736</v>
      </c>
      <c r="D1584" s="27" t="s">
        <v>25625</v>
      </c>
      <c r="E1584" s="29">
        <v>43886</v>
      </c>
      <c r="F1584" s="27">
        <v>15</v>
      </c>
      <c r="G1584" s="28">
        <v>15</v>
      </c>
      <c r="H1584" s="40">
        <v>125.46</v>
      </c>
      <c r="I1584" s="25"/>
    </row>
    <row r="1585" spans="1:9" x14ac:dyDescent="0.25">
      <c r="A1585" s="18">
        <v>201603822</v>
      </c>
      <c r="B1585" s="19">
        <v>43877</v>
      </c>
      <c r="C1585" s="18" t="s">
        <v>32732</v>
      </c>
      <c r="D1585" s="27" t="s">
        <v>24551</v>
      </c>
      <c r="E1585" s="29">
        <v>43880</v>
      </c>
      <c r="F1585" s="27">
        <v>18</v>
      </c>
      <c r="G1585" s="28">
        <v>3</v>
      </c>
      <c r="H1585" s="40">
        <v>48.9</v>
      </c>
      <c r="I1585" s="25"/>
    </row>
    <row r="1586" spans="1:9" x14ac:dyDescent="0.25">
      <c r="A1586" s="18">
        <v>201604686</v>
      </c>
      <c r="B1586" s="19">
        <v>43877</v>
      </c>
      <c r="C1586" s="18" t="s">
        <v>32741</v>
      </c>
      <c r="D1586" s="27" t="s">
        <v>24088</v>
      </c>
      <c r="E1586" s="29">
        <v>43887</v>
      </c>
      <c r="F1586" s="27">
        <v>12</v>
      </c>
      <c r="G1586" s="28">
        <v>20</v>
      </c>
      <c r="H1586" s="40">
        <v>1389.88</v>
      </c>
      <c r="I1586" s="25"/>
    </row>
    <row r="1587" spans="1:9" x14ac:dyDescent="0.25">
      <c r="A1587" s="18">
        <v>201705577</v>
      </c>
      <c r="B1587" s="19">
        <v>43877</v>
      </c>
      <c r="C1587" s="18" t="s">
        <v>32740</v>
      </c>
      <c r="D1587" s="27" t="s">
        <v>25496</v>
      </c>
      <c r="E1587" s="29">
        <v>43886</v>
      </c>
      <c r="F1587" s="27">
        <v>19</v>
      </c>
      <c r="G1587" s="28">
        <v>5</v>
      </c>
      <c r="H1587" s="40">
        <v>177.32</v>
      </c>
      <c r="I1587" s="25"/>
    </row>
    <row r="1588" spans="1:9" x14ac:dyDescent="0.25">
      <c r="A1588" s="18">
        <v>201806151</v>
      </c>
      <c r="B1588" s="19">
        <v>43877</v>
      </c>
      <c r="C1588" s="18" t="s">
        <v>32737</v>
      </c>
      <c r="D1588" s="27" t="s">
        <v>30841</v>
      </c>
      <c r="E1588" s="29">
        <v>43879</v>
      </c>
      <c r="F1588" s="27">
        <v>11</v>
      </c>
      <c r="G1588" s="28">
        <v>16</v>
      </c>
      <c r="H1588" s="40">
        <v>1132.8</v>
      </c>
      <c r="I1588" s="25"/>
    </row>
    <row r="1589" spans="1:9" x14ac:dyDescent="0.25">
      <c r="A1589" s="18">
        <v>201905129</v>
      </c>
      <c r="B1589" s="19">
        <v>43877</v>
      </c>
      <c r="C1589" s="18" t="s">
        <v>32735</v>
      </c>
      <c r="D1589" s="27" t="s">
        <v>24171</v>
      </c>
      <c r="E1589" s="29">
        <v>43887</v>
      </c>
      <c r="F1589" s="27">
        <v>22</v>
      </c>
      <c r="G1589" s="28">
        <v>7</v>
      </c>
      <c r="H1589" s="40">
        <v>107.93</v>
      </c>
      <c r="I1589" s="25"/>
    </row>
    <row r="1590" spans="1:9" x14ac:dyDescent="0.25">
      <c r="A1590" s="18">
        <v>201906014</v>
      </c>
      <c r="B1590" s="19">
        <v>43877</v>
      </c>
      <c r="C1590" s="18" t="s">
        <v>32739</v>
      </c>
      <c r="D1590" s="27" t="s">
        <v>25236</v>
      </c>
      <c r="E1590" s="29">
        <v>43881</v>
      </c>
      <c r="F1590" s="27">
        <v>22</v>
      </c>
      <c r="G1590" s="28">
        <v>15</v>
      </c>
      <c r="H1590" s="40">
        <v>1279.72</v>
      </c>
      <c r="I1590" s="25"/>
    </row>
    <row r="1591" spans="1:9" x14ac:dyDescent="0.25">
      <c r="A1591" s="18">
        <v>201907693</v>
      </c>
      <c r="B1591" s="19">
        <v>43877</v>
      </c>
      <c r="C1591" s="18" t="s">
        <v>32742</v>
      </c>
      <c r="D1591" s="27" t="s">
        <v>31031</v>
      </c>
      <c r="E1591" s="29">
        <v>43881</v>
      </c>
      <c r="F1591" s="27">
        <v>22</v>
      </c>
      <c r="G1591" s="28">
        <v>11</v>
      </c>
      <c r="H1591" s="40">
        <v>147.25</v>
      </c>
      <c r="I1591" s="25"/>
    </row>
    <row r="1592" spans="1:9" x14ac:dyDescent="0.25">
      <c r="A1592" s="18">
        <v>201909858</v>
      </c>
      <c r="B1592" s="19">
        <v>43877</v>
      </c>
      <c r="C1592" s="18" t="s">
        <v>32733</v>
      </c>
      <c r="D1592" s="27" t="s">
        <v>28496</v>
      </c>
      <c r="E1592" s="29">
        <v>43887</v>
      </c>
      <c r="F1592" s="27">
        <v>7</v>
      </c>
      <c r="G1592" s="28">
        <v>16</v>
      </c>
      <c r="H1592" s="40">
        <v>29.48</v>
      </c>
      <c r="I1592" s="25"/>
    </row>
    <row r="1593" spans="1:9" x14ac:dyDescent="0.25">
      <c r="A1593" s="18">
        <v>202006241</v>
      </c>
      <c r="B1593" s="19">
        <v>43877</v>
      </c>
      <c r="C1593" s="18" t="s">
        <v>32734</v>
      </c>
      <c r="D1593" s="27" t="s">
        <v>27504</v>
      </c>
      <c r="E1593" s="29">
        <v>43881</v>
      </c>
      <c r="F1593" s="27">
        <v>7</v>
      </c>
      <c r="G1593" s="28">
        <v>2</v>
      </c>
      <c r="H1593" s="40">
        <v>31.92</v>
      </c>
      <c r="I1593" s="25"/>
    </row>
    <row r="1594" spans="1:9" x14ac:dyDescent="0.25">
      <c r="A1594" s="18">
        <v>202007028</v>
      </c>
      <c r="B1594" s="19">
        <v>43877</v>
      </c>
      <c r="C1594" s="18" t="s">
        <v>32738</v>
      </c>
      <c r="D1594" s="27" t="s">
        <v>24629</v>
      </c>
      <c r="E1594" s="29">
        <v>43878</v>
      </c>
      <c r="F1594" s="27">
        <v>11</v>
      </c>
      <c r="G1594" s="28">
        <v>8</v>
      </c>
      <c r="H1594" s="40">
        <v>481.61</v>
      </c>
      <c r="I1594" s="25"/>
    </row>
    <row r="1595" spans="1:9" x14ac:dyDescent="0.25">
      <c r="A1595" s="18">
        <v>201307032</v>
      </c>
      <c r="B1595" s="19">
        <v>43878</v>
      </c>
      <c r="C1595" s="18" t="s">
        <v>32749</v>
      </c>
      <c r="D1595" s="27" t="s">
        <v>29996</v>
      </c>
      <c r="E1595" s="29">
        <v>43881</v>
      </c>
      <c r="F1595" s="27">
        <v>9</v>
      </c>
      <c r="G1595" s="28">
        <v>6</v>
      </c>
      <c r="H1595" s="40">
        <v>465.4</v>
      </c>
      <c r="I1595" s="25"/>
    </row>
    <row r="1596" spans="1:9" x14ac:dyDescent="0.25">
      <c r="A1596" s="18">
        <v>201406189</v>
      </c>
      <c r="B1596" s="19">
        <v>43878</v>
      </c>
      <c r="C1596" s="18" t="s">
        <v>32743</v>
      </c>
      <c r="D1596" s="27" t="s">
        <v>24293</v>
      </c>
      <c r="E1596" s="29">
        <v>43882</v>
      </c>
      <c r="F1596" s="27">
        <v>14</v>
      </c>
      <c r="G1596" s="28">
        <v>5</v>
      </c>
      <c r="H1596" s="40">
        <v>186.15</v>
      </c>
      <c r="I1596" s="25"/>
    </row>
    <row r="1597" spans="1:9" x14ac:dyDescent="0.25">
      <c r="A1597" s="18">
        <v>201700122</v>
      </c>
      <c r="B1597" s="19">
        <v>43878</v>
      </c>
      <c r="C1597" s="18" t="s">
        <v>32744</v>
      </c>
      <c r="D1597" s="27" t="s">
        <v>27396</v>
      </c>
      <c r="E1597" s="29">
        <v>43880</v>
      </c>
      <c r="F1597" s="27">
        <v>16</v>
      </c>
      <c r="G1597" s="28">
        <v>12</v>
      </c>
      <c r="H1597" s="40">
        <v>888.85</v>
      </c>
      <c r="I1597" s="25"/>
    </row>
    <row r="1598" spans="1:9" x14ac:dyDescent="0.25">
      <c r="A1598" s="18">
        <v>201704851</v>
      </c>
      <c r="B1598" s="19">
        <v>43878</v>
      </c>
      <c r="C1598" s="18" t="s">
        <v>32753</v>
      </c>
      <c r="D1598" s="27" t="s">
        <v>26357</v>
      </c>
      <c r="E1598" s="29">
        <v>43879</v>
      </c>
      <c r="F1598" s="27">
        <v>19</v>
      </c>
      <c r="G1598" s="28">
        <v>4</v>
      </c>
      <c r="H1598" s="40">
        <v>233.19</v>
      </c>
      <c r="I1598" s="25"/>
    </row>
    <row r="1599" spans="1:9" x14ac:dyDescent="0.25">
      <c r="A1599" s="18">
        <v>201706065</v>
      </c>
      <c r="B1599" s="19">
        <v>43878</v>
      </c>
      <c r="C1599" s="18" t="s">
        <v>32754</v>
      </c>
      <c r="D1599" s="27" t="s">
        <v>30638</v>
      </c>
      <c r="E1599" s="29">
        <v>43879</v>
      </c>
      <c r="F1599" s="27">
        <v>12</v>
      </c>
      <c r="G1599" s="28">
        <v>9</v>
      </c>
      <c r="H1599" s="40">
        <v>488.35</v>
      </c>
      <c r="I1599" s="25"/>
    </row>
    <row r="1600" spans="1:9" x14ac:dyDescent="0.25">
      <c r="A1600" s="18">
        <v>201806305</v>
      </c>
      <c r="B1600" s="19">
        <v>43878</v>
      </c>
      <c r="C1600" s="18" t="s">
        <v>32752</v>
      </c>
      <c r="D1600" s="27" t="s">
        <v>31095</v>
      </c>
      <c r="E1600" s="29">
        <v>43880</v>
      </c>
      <c r="F1600" s="27">
        <v>9</v>
      </c>
      <c r="G1600" s="28">
        <v>14</v>
      </c>
      <c r="H1600" s="40">
        <v>1339.76</v>
      </c>
      <c r="I1600" s="25"/>
    </row>
    <row r="1601" spans="1:9" x14ac:dyDescent="0.25">
      <c r="A1601" s="30">
        <v>201900131</v>
      </c>
      <c r="B1601" s="19">
        <v>43878</v>
      </c>
      <c r="C1601" s="18" t="s">
        <v>32746</v>
      </c>
      <c r="D1601" s="27" t="s">
        <v>29676</v>
      </c>
      <c r="E1601" s="29">
        <v>43888</v>
      </c>
      <c r="F1601" s="27">
        <v>19</v>
      </c>
      <c r="G1601" s="28">
        <v>14</v>
      </c>
      <c r="H1601" s="40">
        <v>1187.6099999999999</v>
      </c>
      <c r="I1601" s="25"/>
    </row>
    <row r="1602" spans="1:9" x14ac:dyDescent="0.25">
      <c r="A1602" s="18">
        <v>201904952</v>
      </c>
      <c r="B1602" s="19">
        <v>43878</v>
      </c>
      <c r="C1602" s="18" t="s">
        <v>32748</v>
      </c>
      <c r="D1602" s="27" t="s">
        <v>30837</v>
      </c>
      <c r="E1602" s="29">
        <v>43883</v>
      </c>
      <c r="F1602" s="27">
        <v>9</v>
      </c>
      <c r="G1602" s="28">
        <v>8</v>
      </c>
      <c r="H1602" s="40">
        <v>287.61</v>
      </c>
      <c r="I1602" s="25"/>
    </row>
    <row r="1603" spans="1:9" x14ac:dyDescent="0.25">
      <c r="A1603" s="18">
        <v>202003218</v>
      </c>
      <c r="B1603" s="19">
        <v>43878</v>
      </c>
      <c r="C1603" s="18" t="s">
        <v>32751</v>
      </c>
      <c r="D1603" s="27" t="s">
        <v>27351</v>
      </c>
      <c r="E1603" s="29">
        <v>43885</v>
      </c>
      <c r="F1603" s="27">
        <v>9</v>
      </c>
      <c r="G1603" s="28">
        <v>7</v>
      </c>
      <c r="H1603" s="40">
        <v>303.89</v>
      </c>
      <c r="I1603" s="25"/>
    </row>
    <row r="1604" spans="1:9" x14ac:dyDescent="0.25">
      <c r="A1604" s="18">
        <v>202006767</v>
      </c>
      <c r="B1604" s="19">
        <v>43878</v>
      </c>
      <c r="C1604" s="18" t="s">
        <v>32747</v>
      </c>
      <c r="D1604" s="27" t="s">
        <v>27882</v>
      </c>
      <c r="E1604" s="29">
        <v>43881</v>
      </c>
      <c r="F1604" s="27">
        <v>22</v>
      </c>
      <c r="G1604" s="28">
        <v>4</v>
      </c>
      <c r="H1604" s="40">
        <v>115.85</v>
      </c>
      <c r="I1604" s="25"/>
    </row>
    <row r="1605" spans="1:9" x14ac:dyDescent="0.25">
      <c r="A1605" s="18">
        <v>202007855</v>
      </c>
      <c r="B1605" s="19">
        <v>43878</v>
      </c>
      <c r="C1605" s="18" t="s">
        <v>32750</v>
      </c>
      <c r="D1605" s="27" t="s">
        <v>26814</v>
      </c>
      <c r="E1605" s="29">
        <v>43881</v>
      </c>
      <c r="F1605" s="27">
        <v>14</v>
      </c>
      <c r="G1605" s="28">
        <v>15</v>
      </c>
      <c r="H1605" s="40">
        <v>1290.7</v>
      </c>
      <c r="I1605" s="25"/>
    </row>
    <row r="1606" spans="1:9" x14ac:dyDescent="0.25">
      <c r="A1606" s="18">
        <v>202009538</v>
      </c>
      <c r="B1606" s="19">
        <v>43878</v>
      </c>
      <c r="C1606" s="18" t="s">
        <v>32745</v>
      </c>
      <c r="D1606" s="27" t="s">
        <v>30846</v>
      </c>
      <c r="E1606" s="29">
        <v>43883</v>
      </c>
      <c r="F1606" s="27">
        <v>21</v>
      </c>
      <c r="G1606" s="28">
        <v>2</v>
      </c>
      <c r="H1606" s="40">
        <v>186.37</v>
      </c>
      <c r="I1606" s="25"/>
    </row>
    <row r="1607" spans="1:9" x14ac:dyDescent="0.25">
      <c r="A1607" s="18">
        <v>201905601</v>
      </c>
      <c r="B1607" s="19">
        <v>43879</v>
      </c>
      <c r="C1607" s="18" t="s">
        <v>32762</v>
      </c>
      <c r="D1607" s="27" t="s">
        <v>23437</v>
      </c>
      <c r="E1607" s="29">
        <v>43884</v>
      </c>
      <c r="F1607" s="27">
        <v>7</v>
      </c>
      <c r="G1607" s="28">
        <v>16</v>
      </c>
      <c r="H1607" s="40">
        <v>1509.88</v>
      </c>
      <c r="I1607" s="25"/>
    </row>
    <row r="1608" spans="1:9" x14ac:dyDescent="0.25">
      <c r="A1608" s="18">
        <v>201604526</v>
      </c>
      <c r="B1608" s="19">
        <v>43879</v>
      </c>
      <c r="C1608" s="18" t="s">
        <v>32760</v>
      </c>
      <c r="D1608" s="27" t="s">
        <v>28728</v>
      </c>
      <c r="E1608" s="29">
        <v>43881</v>
      </c>
      <c r="F1608" s="27">
        <v>11</v>
      </c>
      <c r="G1608" s="28">
        <v>3</v>
      </c>
      <c r="H1608" s="40">
        <v>124.38</v>
      </c>
      <c r="I1608" s="25"/>
    </row>
    <row r="1609" spans="1:9" x14ac:dyDescent="0.25">
      <c r="A1609" s="18">
        <v>201706583</v>
      </c>
      <c r="B1609" s="19">
        <v>43879</v>
      </c>
      <c r="C1609" s="18" t="s">
        <v>32755</v>
      </c>
      <c r="D1609" s="27" t="s">
        <v>28695</v>
      </c>
      <c r="E1609" s="29">
        <v>43889</v>
      </c>
      <c r="F1609" s="27">
        <v>20</v>
      </c>
      <c r="G1609" s="28">
        <v>10</v>
      </c>
      <c r="H1609" s="40">
        <v>601.91</v>
      </c>
      <c r="I1609" s="25"/>
    </row>
    <row r="1610" spans="1:9" x14ac:dyDescent="0.25">
      <c r="A1610" s="18">
        <v>201800185</v>
      </c>
      <c r="B1610" s="19">
        <v>43879</v>
      </c>
      <c r="C1610" s="18" t="s">
        <v>32759</v>
      </c>
      <c r="D1610" s="27" t="s">
        <v>30430</v>
      </c>
      <c r="E1610" s="29">
        <v>43886</v>
      </c>
      <c r="F1610" s="27">
        <v>13</v>
      </c>
      <c r="G1610" s="28">
        <v>16</v>
      </c>
      <c r="H1610" s="40">
        <v>1527.74</v>
      </c>
      <c r="I1610" s="25"/>
    </row>
    <row r="1611" spans="1:9" x14ac:dyDescent="0.25">
      <c r="A1611" s="18">
        <v>201906576</v>
      </c>
      <c r="B1611" s="19">
        <v>43879</v>
      </c>
      <c r="C1611" s="18" t="s">
        <v>32758</v>
      </c>
      <c r="D1611" s="27" t="s">
        <v>25016</v>
      </c>
      <c r="E1611" s="29">
        <v>43886</v>
      </c>
      <c r="F1611" s="27">
        <v>10</v>
      </c>
      <c r="G1611" s="28">
        <v>14</v>
      </c>
      <c r="H1611" s="40">
        <v>1048.49</v>
      </c>
      <c r="I1611" s="25"/>
    </row>
    <row r="1612" spans="1:9" x14ac:dyDescent="0.25">
      <c r="A1612" s="18">
        <v>202000162</v>
      </c>
      <c r="B1612" s="19">
        <v>43879</v>
      </c>
      <c r="C1612" s="18" t="s">
        <v>32761</v>
      </c>
      <c r="D1612" s="27" t="s">
        <v>27907</v>
      </c>
      <c r="E1612" s="29">
        <v>43886</v>
      </c>
      <c r="F1612" s="27">
        <v>17</v>
      </c>
      <c r="G1612" s="28">
        <v>6</v>
      </c>
      <c r="H1612" s="40">
        <v>394.23</v>
      </c>
      <c r="I1612" s="25"/>
    </row>
    <row r="1613" spans="1:9" x14ac:dyDescent="0.25">
      <c r="A1613" s="18">
        <v>202005330</v>
      </c>
      <c r="B1613" s="19">
        <v>43879</v>
      </c>
      <c r="C1613" s="18" t="s">
        <v>32757</v>
      </c>
      <c r="D1613" s="27" t="s">
        <v>29844</v>
      </c>
      <c r="E1613" s="29">
        <v>43886</v>
      </c>
      <c r="F1613" s="27">
        <v>17</v>
      </c>
      <c r="G1613" s="28">
        <v>8</v>
      </c>
      <c r="H1613" s="40">
        <v>561.64</v>
      </c>
      <c r="I1613" s="25"/>
    </row>
    <row r="1614" spans="1:9" x14ac:dyDescent="0.25">
      <c r="A1614" s="30">
        <v>202008227</v>
      </c>
      <c r="B1614" s="19">
        <v>43879</v>
      </c>
      <c r="C1614" s="18" t="s">
        <v>32756</v>
      </c>
      <c r="D1614" s="27" t="s">
        <v>30670</v>
      </c>
      <c r="E1614" s="29">
        <v>43886</v>
      </c>
      <c r="F1614" s="27">
        <v>24</v>
      </c>
      <c r="G1614" s="28">
        <v>15</v>
      </c>
      <c r="H1614" s="40">
        <v>587.32000000000005</v>
      </c>
      <c r="I1614" s="25"/>
    </row>
    <row r="1615" spans="1:9" x14ac:dyDescent="0.25">
      <c r="A1615" s="18">
        <v>201704515</v>
      </c>
      <c r="B1615" s="19">
        <v>43880</v>
      </c>
      <c r="C1615" s="18" t="s">
        <v>32773</v>
      </c>
      <c r="D1615" s="27" t="s">
        <v>30039</v>
      </c>
      <c r="E1615" s="29">
        <v>43890</v>
      </c>
      <c r="F1615" s="27">
        <v>9</v>
      </c>
      <c r="G1615" s="28">
        <v>2</v>
      </c>
      <c r="H1615" s="40">
        <v>42.01</v>
      </c>
      <c r="I1615" s="25"/>
    </row>
    <row r="1616" spans="1:9" x14ac:dyDescent="0.25">
      <c r="A1616" s="30">
        <v>201704976</v>
      </c>
      <c r="B1616" s="19">
        <v>43880</v>
      </c>
      <c r="C1616" s="18" t="s">
        <v>32774</v>
      </c>
      <c r="D1616" s="27" t="s">
        <v>24567</v>
      </c>
      <c r="E1616" s="29">
        <v>43887</v>
      </c>
      <c r="F1616" s="27">
        <v>16</v>
      </c>
      <c r="G1616" s="28">
        <v>1</v>
      </c>
      <c r="H1616" s="40">
        <v>19.829999999999998</v>
      </c>
      <c r="I1616" s="25"/>
    </row>
    <row r="1617" spans="1:9" x14ac:dyDescent="0.25">
      <c r="A1617" s="18">
        <v>201709436</v>
      </c>
      <c r="B1617" s="19">
        <v>43880</v>
      </c>
      <c r="C1617" s="18" t="s">
        <v>32772</v>
      </c>
      <c r="D1617" s="27" t="s">
        <v>26140</v>
      </c>
      <c r="E1617" s="29">
        <v>43887</v>
      </c>
      <c r="F1617" s="27">
        <v>14</v>
      </c>
      <c r="G1617" s="28">
        <v>10</v>
      </c>
      <c r="H1617" s="40">
        <v>411.02</v>
      </c>
      <c r="I1617" s="25"/>
    </row>
    <row r="1618" spans="1:9" x14ac:dyDescent="0.25">
      <c r="A1618" s="18">
        <v>201808533</v>
      </c>
      <c r="B1618" s="19">
        <v>43880</v>
      </c>
      <c r="C1618" s="18" t="s">
        <v>32766</v>
      </c>
      <c r="D1618" s="27" t="s">
        <v>28325</v>
      </c>
      <c r="E1618" s="29">
        <v>43889</v>
      </c>
      <c r="F1618" s="27">
        <v>9</v>
      </c>
      <c r="G1618" s="28">
        <v>13</v>
      </c>
      <c r="H1618" s="40">
        <v>386.22</v>
      </c>
      <c r="I1618" s="25"/>
    </row>
    <row r="1619" spans="1:9" x14ac:dyDescent="0.25">
      <c r="A1619" s="18">
        <v>201808533</v>
      </c>
      <c r="B1619" s="19">
        <v>43880</v>
      </c>
      <c r="C1619" s="18" t="s">
        <v>32767</v>
      </c>
      <c r="D1619" s="27" t="s">
        <v>30161</v>
      </c>
      <c r="E1619" s="29">
        <v>43885</v>
      </c>
      <c r="F1619" s="27">
        <v>8</v>
      </c>
      <c r="G1619" s="28">
        <v>12</v>
      </c>
      <c r="H1619" s="40">
        <v>357.89</v>
      </c>
      <c r="I1619" s="25"/>
    </row>
    <row r="1620" spans="1:9" x14ac:dyDescent="0.25">
      <c r="A1620" s="18">
        <v>201906051</v>
      </c>
      <c r="B1620" s="19">
        <v>43880</v>
      </c>
      <c r="C1620" s="18" t="s">
        <v>32764</v>
      </c>
      <c r="D1620" s="27" t="s">
        <v>26377</v>
      </c>
      <c r="E1620" s="29">
        <v>43888</v>
      </c>
      <c r="F1620" s="27">
        <v>21</v>
      </c>
      <c r="G1620" s="28">
        <v>5</v>
      </c>
      <c r="H1620" s="40">
        <v>421.27</v>
      </c>
      <c r="I1620" s="25"/>
    </row>
    <row r="1621" spans="1:9" x14ac:dyDescent="0.25">
      <c r="A1621" s="18">
        <v>201906117</v>
      </c>
      <c r="B1621" s="19">
        <v>43880</v>
      </c>
      <c r="C1621" s="18" t="s">
        <v>32763</v>
      </c>
      <c r="D1621" s="27" t="s">
        <v>27997</v>
      </c>
      <c r="E1621" s="29">
        <v>43887</v>
      </c>
      <c r="F1621" s="27">
        <v>19</v>
      </c>
      <c r="G1621" s="28">
        <v>3</v>
      </c>
      <c r="H1621" s="40">
        <v>165.71</v>
      </c>
      <c r="I1621" s="25"/>
    </row>
    <row r="1622" spans="1:9" x14ac:dyDescent="0.25">
      <c r="A1622" s="18">
        <v>202005097</v>
      </c>
      <c r="B1622" s="19">
        <v>43880</v>
      </c>
      <c r="C1622" s="18" t="s">
        <v>32768</v>
      </c>
      <c r="D1622" s="27" t="s">
        <v>26999</v>
      </c>
      <c r="E1622" s="29">
        <v>43887</v>
      </c>
      <c r="F1622" s="27">
        <v>10</v>
      </c>
      <c r="G1622" s="28">
        <v>1</v>
      </c>
      <c r="H1622" s="40">
        <v>98.62</v>
      </c>
      <c r="I1622" s="25"/>
    </row>
    <row r="1623" spans="1:9" x14ac:dyDescent="0.25">
      <c r="A1623" s="18">
        <v>202005330</v>
      </c>
      <c r="B1623" s="19">
        <v>43880</v>
      </c>
      <c r="C1623" s="18" t="s">
        <v>32765</v>
      </c>
      <c r="D1623" s="27" t="s">
        <v>28402</v>
      </c>
      <c r="E1623" s="29">
        <v>43881</v>
      </c>
      <c r="F1623" s="27">
        <v>20</v>
      </c>
      <c r="G1623" s="28">
        <v>10</v>
      </c>
      <c r="H1623" s="40">
        <v>679.48</v>
      </c>
      <c r="I1623" s="25"/>
    </row>
    <row r="1624" spans="1:9" x14ac:dyDescent="0.25">
      <c r="A1624" s="18">
        <v>202006241</v>
      </c>
      <c r="B1624" s="19">
        <v>43880</v>
      </c>
      <c r="C1624" s="18" t="s">
        <v>32769</v>
      </c>
      <c r="D1624" s="27" t="s">
        <v>30469</v>
      </c>
      <c r="E1624" s="29">
        <v>43888</v>
      </c>
      <c r="F1624" s="27">
        <v>19</v>
      </c>
      <c r="G1624" s="28">
        <v>1</v>
      </c>
      <c r="H1624" s="40">
        <v>44.67</v>
      </c>
      <c r="I1624" s="25"/>
    </row>
    <row r="1625" spans="1:9" x14ac:dyDescent="0.25">
      <c r="A1625" s="18">
        <v>202007145</v>
      </c>
      <c r="B1625" s="19">
        <v>43880</v>
      </c>
      <c r="C1625" s="18" t="s">
        <v>32770</v>
      </c>
      <c r="D1625" s="27" t="s">
        <v>29979</v>
      </c>
      <c r="E1625" s="29">
        <v>43885</v>
      </c>
      <c r="F1625" s="27">
        <v>19</v>
      </c>
      <c r="G1625" s="28">
        <v>15</v>
      </c>
      <c r="H1625" s="40">
        <v>1177.71</v>
      </c>
      <c r="I1625" s="25"/>
    </row>
    <row r="1626" spans="1:9" x14ac:dyDescent="0.25">
      <c r="A1626" s="18">
        <v>202009549</v>
      </c>
      <c r="B1626" s="19">
        <v>43880</v>
      </c>
      <c r="C1626" s="18" t="s">
        <v>32771</v>
      </c>
      <c r="D1626" s="27" t="s">
        <v>28615</v>
      </c>
      <c r="E1626" s="29">
        <v>43888</v>
      </c>
      <c r="F1626" s="27">
        <v>8</v>
      </c>
      <c r="G1626" s="28">
        <v>8</v>
      </c>
      <c r="H1626" s="40">
        <v>127.71</v>
      </c>
      <c r="I1626" s="25"/>
    </row>
    <row r="1627" spans="1:9" x14ac:dyDescent="0.25">
      <c r="A1627" s="18">
        <v>201205991</v>
      </c>
      <c r="B1627" s="19">
        <v>43881</v>
      </c>
      <c r="C1627" s="18" t="s">
        <v>32775</v>
      </c>
      <c r="D1627" s="27" t="s">
        <v>27206</v>
      </c>
      <c r="E1627" s="29">
        <v>43889</v>
      </c>
      <c r="F1627" s="27">
        <v>8</v>
      </c>
      <c r="G1627" s="28">
        <v>12</v>
      </c>
      <c r="H1627" s="40">
        <v>0</v>
      </c>
      <c r="I1627" s="25"/>
    </row>
    <row r="1628" spans="1:9" x14ac:dyDescent="0.25">
      <c r="A1628" s="18">
        <v>201508216</v>
      </c>
      <c r="B1628" s="19">
        <v>43881</v>
      </c>
      <c r="C1628" s="18" t="s">
        <v>32779</v>
      </c>
      <c r="D1628" s="27" t="s">
        <v>23356</v>
      </c>
      <c r="E1628" s="29">
        <v>43884</v>
      </c>
      <c r="F1628" s="27">
        <v>22</v>
      </c>
      <c r="G1628" s="28">
        <v>11</v>
      </c>
      <c r="H1628" s="40">
        <v>421.52</v>
      </c>
      <c r="I1628" s="25"/>
    </row>
    <row r="1629" spans="1:9" x14ac:dyDescent="0.25">
      <c r="A1629" s="18">
        <v>201905228</v>
      </c>
      <c r="B1629" s="19">
        <v>43881</v>
      </c>
      <c r="C1629" s="18" t="s">
        <v>32776</v>
      </c>
      <c r="D1629" s="27" t="s">
        <v>29635</v>
      </c>
      <c r="E1629" s="29">
        <v>43881</v>
      </c>
      <c r="F1629" s="27">
        <v>14</v>
      </c>
      <c r="G1629" s="28">
        <v>20</v>
      </c>
      <c r="H1629" s="40">
        <v>1891.94</v>
      </c>
      <c r="I1629" s="25"/>
    </row>
    <row r="1630" spans="1:9" x14ac:dyDescent="0.25">
      <c r="A1630" s="18">
        <v>201906961</v>
      </c>
      <c r="B1630" s="19">
        <v>43881</v>
      </c>
      <c r="C1630" s="18" t="s">
        <v>32780</v>
      </c>
      <c r="D1630" s="27" t="s">
        <v>24978</v>
      </c>
      <c r="E1630" s="29">
        <v>43888</v>
      </c>
      <c r="F1630" s="27">
        <v>8</v>
      </c>
      <c r="G1630" s="28">
        <v>6</v>
      </c>
      <c r="H1630" s="40">
        <v>411.88</v>
      </c>
      <c r="I1630" s="25"/>
    </row>
    <row r="1631" spans="1:9" x14ac:dyDescent="0.25">
      <c r="A1631" s="30">
        <v>201907007</v>
      </c>
      <c r="B1631" s="19">
        <v>43881</v>
      </c>
      <c r="C1631" s="18" t="s">
        <v>32778</v>
      </c>
      <c r="D1631" s="27" t="s">
        <v>27678</v>
      </c>
      <c r="E1631" s="29">
        <v>43881</v>
      </c>
      <c r="F1631" s="27">
        <v>20</v>
      </c>
      <c r="G1631" s="28">
        <v>2</v>
      </c>
      <c r="H1631" s="40">
        <v>157.46</v>
      </c>
      <c r="I1631" s="25"/>
    </row>
    <row r="1632" spans="1:9" x14ac:dyDescent="0.25">
      <c r="A1632" s="18">
        <v>202008703</v>
      </c>
      <c r="B1632" s="19">
        <v>43881</v>
      </c>
      <c r="C1632" s="18" t="s">
        <v>32777</v>
      </c>
      <c r="D1632" s="27" t="s">
        <v>30936</v>
      </c>
      <c r="E1632" s="29">
        <v>43890</v>
      </c>
      <c r="F1632" s="27">
        <v>7</v>
      </c>
      <c r="G1632" s="28">
        <v>6</v>
      </c>
      <c r="H1632" s="40">
        <v>101.4</v>
      </c>
      <c r="I1632" s="25"/>
    </row>
    <row r="1633" spans="1:9" x14ac:dyDescent="0.25">
      <c r="A1633" s="18">
        <v>201204970</v>
      </c>
      <c r="B1633" s="19">
        <v>43882</v>
      </c>
      <c r="C1633" s="18" t="s">
        <v>32787</v>
      </c>
      <c r="D1633" s="27" t="s">
        <v>25722</v>
      </c>
      <c r="E1633" s="29">
        <v>43885</v>
      </c>
      <c r="F1633" s="27">
        <v>12</v>
      </c>
      <c r="G1633" s="28">
        <v>1</v>
      </c>
      <c r="H1633" s="40">
        <v>57.87</v>
      </c>
      <c r="I1633" s="25"/>
    </row>
    <row r="1634" spans="1:9" x14ac:dyDescent="0.25">
      <c r="A1634" s="18">
        <v>201700493</v>
      </c>
      <c r="B1634" s="19">
        <v>43882</v>
      </c>
      <c r="C1634" s="18" t="s">
        <v>32782</v>
      </c>
      <c r="D1634" s="27" t="s">
        <v>24097</v>
      </c>
      <c r="E1634" s="29">
        <v>43891</v>
      </c>
      <c r="F1634" s="27">
        <v>15</v>
      </c>
      <c r="G1634" s="28">
        <v>13</v>
      </c>
      <c r="H1634" s="40">
        <v>1078.25</v>
      </c>
      <c r="I1634" s="25"/>
    </row>
    <row r="1635" spans="1:9" x14ac:dyDescent="0.25">
      <c r="A1635" s="30">
        <v>201707329</v>
      </c>
      <c r="B1635" s="19">
        <v>43882</v>
      </c>
      <c r="C1635" s="18" t="s">
        <v>32784</v>
      </c>
      <c r="D1635" s="27" t="s">
        <v>30736</v>
      </c>
      <c r="E1635" s="29">
        <v>43887</v>
      </c>
      <c r="F1635" s="27">
        <v>9</v>
      </c>
      <c r="G1635" s="28">
        <v>1</v>
      </c>
      <c r="H1635" s="40">
        <v>98.57</v>
      </c>
      <c r="I1635" s="25"/>
    </row>
    <row r="1636" spans="1:9" x14ac:dyDescent="0.25">
      <c r="A1636" s="18">
        <v>201900188</v>
      </c>
      <c r="B1636" s="19">
        <v>43882</v>
      </c>
      <c r="C1636" s="18" t="s">
        <v>32786</v>
      </c>
      <c r="D1636" s="27" t="s">
        <v>28682</v>
      </c>
      <c r="E1636" s="29">
        <v>43882</v>
      </c>
      <c r="F1636" s="27">
        <v>21</v>
      </c>
      <c r="G1636" s="28">
        <v>17</v>
      </c>
      <c r="H1636" s="40">
        <v>550.32000000000005</v>
      </c>
      <c r="I1636" s="25"/>
    </row>
    <row r="1637" spans="1:9" x14ac:dyDescent="0.25">
      <c r="A1637" s="18">
        <v>201904507</v>
      </c>
      <c r="B1637" s="19">
        <v>43882</v>
      </c>
      <c r="C1637" s="18" t="s">
        <v>32783</v>
      </c>
      <c r="D1637" s="27" t="s">
        <v>24751</v>
      </c>
      <c r="E1637" s="29">
        <v>43890</v>
      </c>
      <c r="F1637" s="27">
        <v>15</v>
      </c>
      <c r="G1637" s="28">
        <v>3</v>
      </c>
      <c r="H1637" s="40">
        <v>111.09</v>
      </c>
      <c r="I1637" s="25"/>
    </row>
    <row r="1638" spans="1:9" x14ac:dyDescent="0.25">
      <c r="A1638" s="18">
        <v>201907396</v>
      </c>
      <c r="B1638" s="19">
        <v>43882</v>
      </c>
      <c r="C1638" s="18" t="s">
        <v>32785</v>
      </c>
      <c r="D1638" s="27" t="s">
        <v>23385</v>
      </c>
      <c r="E1638" s="29">
        <v>43886</v>
      </c>
      <c r="F1638" s="27">
        <v>13</v>
      </c>
      <c r="G1638" s="28">
        <v>10</v>
      </c>
      <c r="H1638" s="40">
        <v>10.67</v>
      </c>
      <c r="I1638" s="25"/>
    </row>
    <row r="1639" spans="1:9" x14ac:dyDescent="0.25">
      <c r="A1639" s="18">
        <v>201908119</v>
      </c>
      <c r="B1639" s="19">
        <v>43882</v>
      </c>
      <c r="C1639" s="18" t="s">
        <v>32788</v>
      </c>
      <c r="D1639" s="27" t="s">
        <v>30739</v>
      </c>
      <c r="E1639" s="29">
        <v>43888</v>
      </c>
      <c r="F1639" s="27">
        <v>13</v>
      </c>
      <c r="G1639" s="28">
        <v>7</v>
      </c>
      <c r="H1639" s="40">
        <v>614.58000000000004</v>
      </c>
      <c r="I1639" s="25"/>
    </row>
    <row r="1640" spans="1:9" x14ac:dyDescent="0.25">
      <c r="A1640" s="18">
        <v>202004968</v>
      </c>
      <c r="B1640" s="19">
        <v>43882</v>
      </c>
      <c r="C1640" s="18" t="s">
        <v>32781</v>
      </c>
      <c r="D1640" s="27" t="s">
        <v>30477</v>
      </c>
      <c r="E1640" s="29">
        <v>43887</v>
      </c>
      <c r="F1640" s="27">
        <v>16</v>
      </c>
      <c r="G1640" s="28">
        <v>16</v>
      </c>
      <c r="H1640" s="40">
        <v>991.9</v>
      </c>
      <c r="I1640" s="25"/>
    </row>
    <row r="1641" spans="1:9" x14ac:dyDescent="0.25">
      <c r="A1641" s="18">
        <v>201907321</v>
      </c>
      <c r="B1641" s="19">
        <v>43883</v>
      </c>
      <c r="C1641" s="18" t="s">
        <v>32789</v>
      </c>
      <c r="D1641" s="27" t="s">
        <v>29048</v>
      </c>
      <c r="E1641" s="29">
        <v>43891</v>
      </c>
      <c r="F1641" s="27">
        <v>11</v>
      </c>
      <c r="G1641" s="28">
        <v>16</v>
      </c>
      <c r="H1641" s="40">
        <v>863.1</v>
      </c>
      <c r="I1641" s="25"/>
    </row>
    <row r="1642" spans="1:9" x14ac:dyDescent="0.25">
      <c r="A1642" s="18">
        <v>202005330</v>
      </c>
      <c r="B1642" s="19">
        <v>43883</v>
      </c>
      <c r="C1642" s="18" t="s">
        <v>32793</v>
      </c>
      <c r="D1642" s="27" t="s">
        <v>28939</v>
      </c>
      <c r="E1642" s="29">
        <v>43890</v>
      </c>
      <c r="F1642" s="27">
        <v>21</v>
      </c>
      <c r="G1642" s="28">
        <v>10</v>
      </c>
      <c r="H1642" s="40">
        <v>192.53</v>
      </c>
      <c r="I1642" s="25"/>
    </row>
    <row r="1643" spans="1:9" x14ac:dyDescent="0.25">
      <c r="A1643" s="30">
        <v>202005845</v>
      </c>
      <c r="B1643" s="19">
        <v>43883</v>
      </c>
      <c r="C1643" s="18" t="s">
        <v>32790</v>
      </c>
      <c r="D1643" s="27" t="s">
        <v>30139</v>
      </c>
      <c r="E1643" s="29">
        <v>43891</v>
      </c>
      <c r="F1643" s="27">
        <v>19</v>
      </c>
      <c r="G1643" s="28">
        <v>13</v>
      </c>
      <c r="H1643" s="40">
        <v>464.06</v>
      </c>
      <c r="I1643" s="25"/>
    </row>
    <row r="1644" spans="1:9" x14ac:dyDescent="0.25">
      <c r="A1644" s="18">
        <v>202006923</v>
      </c>
      <c r="B1644" s="19">
        <v>43883</v>
      </c>
      <c r="C1644" s="18" t="s">
        <v>32792</v>
      </c>
      <c r="D1644" s="27" t="s">
        <v>31085</v>
      </c>
      <c r="E1644" s="29">
        <v>43886</v>
      </c>
      <c r="F1644" s="27">
        <v>10</v>
      </c>
      <c r="G1644" s="28">
        <v>13</v>
      </c>
      <c r="H1644" s="40">
        <v>991.85</v>
      </c>
      <c r="I1644" s="25"/>
    </row>
    <row r="1645" spans="1:9" x14ac:dyDescent="0.25">
      <c r="A1645" s="18">
        <v>202007568</v>
      </c>
      <c r="B1645" s="19">
        <v>43883</v>
      </c>
      <c r="C1645" s="18" t="s">
        <v>32791</v>
      </c>
      <c r="D1645" s="27" t="s">
        <v>30108</v>
      </c>
      <c r="E1645" s="29">
        <v>43893</v>
      </c>
      <c r="F1645" s="27">
        <v>21</v>
      </c>
      <c r="G1645" s="28">
        <v>1</v>
      </c>
      <c r="H1645" s="40">
        <v>17.89</v>
      </c>
      <c r="I1645" s="25"/>
    </row>
    <row r="1646" spans="1:9" x14ac:dyDescent="0.25">
      <c r="A1646" s="18">
        <v>201806798</v>
      </c>
      <c r="B1646" s="19">
        <v>43884</v>
      </c>
      <c r="C1646" s="18" t="s">
        <v>32798</v>
      </c>
      <c r="D1646" s="27" t="s">
        <v>27837</v>
      </c>
      <c r="E1646" s="29">
        <v>43885</v>
      </c>
      <c r="F1646" s="27">
        <v>20</v>
      </c>
      <c r="G1646" s="28">
        <v>7</v>
      </c>
      <c r="H1646" s="40">
        <v>95.81</v>
      </c>
      <c r="I1646" s="25"/>
    </row>
    <row r="1647" spans="1:9" x14ac:dyDescent="0.25">
      <c r="A1647" s="18">
        <v>201807575</v>
      </c>
      <c r="B1647" s="19">
        <v>43884</v>
      </c>
      <c r="C1647" s="18" t="s">
        <v>32795</v>
      </c>
      <c r="D1647" s="27" t="s">
        <v>27000</v>
      </c>
      <c r="E1647" s="29">
        <v>43889</v>
      </c>
      <c r="F1647" s="27">
        <v>8</v>
      </c>
      <c r="G1647" s="28">
        <v>15</v>
      </c>
      <c r="H1647" s="40">
        <v>1138.99</v>
      </c>
      <c r="I1647" s="25"/>
    </row>
    <row r="1648" spans="1:9" x14ac:dyDescent="0.25">
      <c r="A1648" s="18">
        <v>201904507</v>
      </c>
      <c r="B1648" s="19">
        <v>43884</v>
      </c>
      <c r="C1648" s="18" t="s">
        <v>32799</v>
      </c>
      <c r="D1648" s="27" t="s">
        <v>28156</v>
      </c>
      <c r="E1648" s="29">
        <v>43884</v>
      </c>
      <c r="F1648" s="27">
        <v>14</v>
      </c>
      <c r="G1648" s="28">
        <v>4</v>
      </c>
      <c r="H1648" s="40">
        <v>207.93</v>
      </c>
      <c r="I1648" s="25"/>
    </row>
    <row r="1649" spans="1:9" x14ac:dyDescent="0.25">
      <c r="A1649" s="18">
        <v>201905130</v>
      </c>
      <c r="B1649" s="19">
        <v>43884</v>
      </c>
      <c r="C1649" s="18" t="s">
        <v>32794</v>
      </c>
      <c r="D1649" s="27" t="s">
        <v>28084</v>
      </c>
      <c r="E1649" s="29">
        <v>43891</v>
      </c>
      <c r="F1649" s="27">
        <v>11</v>
      </c>
      <c r="G1649" s="28">
        <v>7</v>
      </c>
      <c r="H1649" s="40">
        <v>660.33</v>
      </c>
      <c r="I1649" s="25"/>
    </row>
    <row r="1650" spans="1:9" x14ac:dyDescent="0.25">
      <c r="A1650" s="18">
        <v>201905166</v>
      </c>
      <c r="B1650" s="19">
        <v>43884</v>
      </c>
      <c r="C1650" s="18" t="s">
        <v>32802</v>
      </c>
      <c r="D1650" s="27" t="s">
        <v>23384</v>
      </c>
      <c r="E1650" s="29">
        <v>43887</v>
      </c>
      <c r="F1650" s="27">
        <v>9</v>
      </c>
      <c r="G1650" s="28">
        <v>6</v>
      </c>
      <c r="H1650" s="40">
        <v>70.62</v>
      </c>
      <c r="I1650" s="25"/>
    </row>
    <row r="1651" spans="1:9" x14ac:dyDescent="0.25">
      <c r="A1651" s="18">
        <v>201905711</v>
      </c>
      <c r="B1651" s="19">
        <v>43884</v>
      </c>
      <c r="C1651" s="18" t="s">
        <v>32796</v>
      </c>
      <c r="D1651" s="27" t="s">
        <v>26104</v>
      </c>
      <c r="E1651" s="29">
        <v>43890</v>
      </c>
      <c r="F1651" s="27">
        <v>17</v>
      </c>
      <c r="G1651" s="28">
        <v>1</v>
      </c>
      <c r="H1651" s="40">
        <v>41.61</v>
      </c>
      <c r="I1651" s="25"/>
    </row>
    <row r="1652" spans="1:9" x14ac:dyDescent="0.25">
      <c r="A1652" s="18">
        <v>201907058</v>
      </c>
      <c r="B1652" s="19">
        <v>43884</v>
      </c>
      <c r="C1652" s="18" t="s">
        <v>32800</v>
      </c>
      <c r="D1652" s="27" t="s">
        <v>27898</v>
      </c>
      <c r="E1652" s="29">
        <v>43886</v>
      </c>
      <c r="F1652" s="27">
        <v>7</v>
      </c>
      <c r="G1652" s="28">
        <v>1</v>
      </c>
      <c r="H1652" s="40">
        <v>34.31</v>
      </c>
      <c r="I1652" s="25"/>
    </row>
    <row r="1653" spans="1:9" x14ac:dyDescent="0.25">
      <c r="A1653" s="18">
        <v>202008021</v>
      </c>
      <c r="B1653" s="19">
        <v>43884</v>
      </c>
      <c r="C1653" s="18" t="s">
        <v>32801</v>
      </c>
      <c r="D1653" s="27" t="s">
        <v>26380</v>
      </c>
      <c r="E1653" s="29">
        <v>43893</v>
      </c>
      <c r="F1653" s="27">
        <v>15</v>
      </c>
      <c r="G1653" s="28">
        <v>15</v>
      </c>
      <c r="H1653" s="40">
        <v>735.4</v>
      </c>
      <c r="I1653" s="25"/>
    </row>
    <row r="1654" spans="1:9" x14ac:dyDescent="0.25">
      <c r="A1654" s="30">
        <v>202102698</v>
      </c>
      <c r="B1654" s="19">
        <v>43884</v>
      </c>
      <c r="C1654" s="18" t="s">
        <v>32797</v>
      </c>
      <c r="D1654" s="27" t="s">
        <v>27908</v>
      </c>
      <c r="E1654" s="29">
        <v>43888</v>
      </c>
      <c r="F1654" s="27">
        <v>10</v>
      </c>
      <c r="G1654" s="28">
        <v>20</v>
      </c>
      <c r="H1654" s="40">
        <v>933.97</v>
      </c>
      <c r="I1654" s="25"/>
    </row>
    <row r="1655" spans="1:9" x14ac:dyDescent="0.25">
      <c r="A1655" s="18">
        <v>202103344</v>
      </c>
      <c r="B1655" s="19">
        <v>43884</v>
      </c>
      <c r="C1655" s="18" t="s">
        <v>32803</v>
      </c>
      <c r="D1655" s="27" t="s">
        <v>23888</v>
      </c>
      <c r="E1655" s="29">
        <v>43894</v>
      </c>
      <c r="F1655" s="27">
        <v>8</v>
      </c>
      <c r="G1655" s="28">
        <v>12</v>
      </c>
      <c r="H1655" s="40">
        <v>43.12</v>
      </c>
      <c r="I1655" s="25"/>
    </row>
    <row r="1656" spans="1:9" x14ac:dyDescent="0.25">
      <c r="A1656" s="30">
        <v>201704532</v>
      </c>
      <c r="B1656" s="19">
        <v>43885</v>
      </c>
      <c r="C1656" s="18" t="s">
        <v>32809</v>
      </c>
      <c r="D1656" s="27" t="s">
        <v>26679</v>
      </c>
      <c r="E1656" s="29">
        <v>43885</v>
      </c>
      <c r="F1656" s="27">
        <v>9</v>
      </c>
      <c r="G1656" s="28">
        <v>1</v>
      </c>
      <c r="H1656" s="40">
        <v>69.69</v>
      </c>
      <c r="I1656" s="25"/>
    </row>
    <row r="1657" spans="1:9" x14ac:dyDescent="0.25">
      <c r="A1657" s="18">
        <v>201802646</v>
      </c>
      <c r="B1657" s="19">
        <v>43885</v>
      </c>
      <c r="C1657" s="18" t="s">
        <v>32805</v>
      </c>
      <c r="D1657" s="27" t="s">
        <v>24978</v>
      </c>
      <c r="E1657" s="29">
        <v>43890</v>
      </c>
      <c r="F1657" s="27">
        <v>13</v>
      </c>
      <c r="G1657" s="28">
        <v>16</v>
      </c>
      <c r="H1657" s="40">
        <v>472.52</v>
      </c>
      <c r="I1657" s="25"/>
    </row>
    <row r="1658" spans="1:9" x14ac:dyDescent="0.25">
      <c r="A1658" s="18">
        <v>201806673</v>
      </c>
      <c r="B1658" s="19">
        <v>43885</v>
      </c>
      <c r="C1658" s="18" t="s">
        <v>32806</v>
      </c>
      <c r="D1658" s="27" t="s">
        <v>28915</v>
      </c>
      <c r="E1658" s="29">
        <v>43895</v>
      </c>
      <c r="F1658" s="27">
        <v>13</v>
      </c>
      <c r="G1658" s="28">
        <v>18</v>
      </c>
      <c r="H1658" s="40">
        <v>1371.98</v>
      </c>
      <c r="I1658" s="25"/>
    </row>
    <row r="1659" spans="1:9" x14ac:dyDescent="0.25">
      <c r="A1659" s="18">
        <v>201900178</v>
      </c>
      <c r="B1659" s="19">
        <v>43885</v>
      </c>
      <c r="C1659" s="18" t="s">
        <v>32808</v>
      </c>
      <c r="D1659" s="27" t="s">
        <v>27698</v>
      </c>
      <c r="E1659" s="29">
        <v>43888</v>
      </c>
      <c r="F1659" s="27">
        <v>17</v>
      </c>
      <c r="G1659" s="28">
        <v>7</v>
      </c>
      <c r="H1659" s="40">
        <v>75.63</v>
      </c>
      <c r="I1659" s="25"/>
    </row>
    <row r="1660" spans="1:9" x14ac:dyDescent="0.25">
      <c r="A1660" s="18">
        <v>201906465</v>
      </c>
      <c r="B1660" s="19">
        <v>43885</v>
      </c>
      <c r="C1660" s="18" t="s">
        <v>32807</v>
      </c>
      <c r="D1660" s="27" t="s">
        <v>27257</v>
      </c>
      <c r="E1660" s="29">
        <v>43893</v>
      </c>
      <c r="F1660" s="27">
        <v>7</v>
      </c>
      <c r="G1660" s="28">
        <v>8</v>
      </c>
      <c r="H1660" s="40">
        <v>36.93</v>
      </c>
      <c r="I1660" s="25"/>
    </row>
    <row r="1661" spans="1:9" x14ac:dyDescent="0.25">
      <c r="A1661" s="18">
        <v>202005485</v>
      </c>
      <c r="B1661" s="19">
        <v>43885</v>
      </c>
      <c r="C1661" s="18" t="s">
        <v>32810</v>
      </c>
      <c r="D1661" s="27" t="s">
        <v>29527</v>
      </c>
      <c r="E1661" s="29">
        <v>43890</v>
      </c>
      <c r="F1661" s="27">
        <v>9</v>
      </c>
      <c r="G1661" s="28">
        <v>1</v>
      </c>
      <c r="H1661" s="40">
        <v>0</v>
      </c>
      <c r="I1661" s="25"/>
    </row>
    <row r="1662" spans="1:9" x14ac:dyDescent="0.25">
      <c r="A1662" s="18">
        <v>202006607</v>
      </c>
      <c r="B1662" s="19">
        <v>43885</v>
      </c>
      <c r="C1662" s="18" t="s">
        <v>32804</v>
      </c>
      <c r="D1662" s="27" t="s">
        <v>23362</v>
      </c>
      <c r="E1662" s="29">
        <v>43892</v>
      </c>
      <c r="F1662" s="27">
        <v>16</v>
      </c>
      <c r="G1662" s="28">
        <v>10</v>
      </c>
      <c r="H1662" s="40">
        <v>219.72</v>
      </c>
      <c r="I1662" s="25"/>
    </row>
    <row r="1663" spans="1:9" x14ac:dyDescent="0.25">
      <c r="A1663" s="18">
        <v>201508246</v>
      </c>
      <c r="B1663" s="19">
        <v>43886</v>
      </c>
      <c r="C1663" s="18" t="s">
        <v>32817</v>
      </c>
      <c r="D1663" s="27" t="s">
        <v>27519</v>
      </c>
      <c r="E1663" s="29">
        <v>43894</v>
      </c>
      <c r="F1663" s="27">
        <v>16</v>
      </c>
      <c r="G1663" s="28">
        <v>15</v>
      </c>
      <c r="H1663" s="40">
        <v>1456.16</v>
      </c>
      <c r="I1663" s="25"/>
    </row>
    <row r="1664" spans="1:9" x14ac:dyDescent="0.25">
      <c r="A1664" s="18">
        <v>201704599</v>
      </c>
      <c r="B1664" s="19">
        <v>43886</v>
      </c>
      <c r="C1664" s="18" t="s">
        <v>32816</v>
      </c>
      <c r="D1664" s="27" t="s">
        <v>26149</v>
      </c>
      <c r="E1664" s="29">
        <v>43889</v>
      </c>
      <c r="F1664" s="27">
        <v>24</v>
      </c>
      <c r="G1664" s="28">
        <v>20</v>
      </c>
      <c r="H1664" s="40">
        <v>246.94</v>
      </c>
      <c r="I1664" s="25"/>
    </row>
    <row r="1665" spans="1:9" x14ac:dyDescent="0.25">
      <c r="A1665" s="18">
        <v>201900573</v>
      </c>
      <c r="B1665" s="19">
        <v>43886</v>
      </c>
      <c r="C1665" s="18" t="s">
        <v>32815</v>
      </c>
      <c r="D1665" s="27" t="s">
        <v>30375</v>
      </c>
      <c r="E1665" s="29">
        <v>43892</v>
      </c>
      <c r="F1665" s="27">
        <v>11</v>
      </c>
      <c r="G1665" s="28">
        <v>4</v>
      </c>
      <c r="H1665" s="40">
        <v>16.04</v>
      </c>
      <c r="I1665" s="25"/>
    </row>
    <row r="1666" spans="1:9" x14ac:dyDescent="0.25">
      <c r="A1666" s="18">
        <v>201907007</v>
      </c>
      <c r="B1666" s="19">
        <v>43886</v>
      </c>
      <c r="C1666" s="18" t="s">
        <v>32814</v>
      </c>
      <c r="D1666" s="27" t="s">
        <v>26371</v>
      </c>
      <c r="E1666" s="29">
        <v>43894</v>
      </c>
      <c r="F1666" s="27">
        <v>9</v>
      </c>
      <c r="G1666" s="28">
        <v>8</v>
      </c>
      <c r="H1666" s="40">
        <v>87.32</v>
      </c>
      <c r="I1666" s="25"/>
    </row>
    <row r="1667" spans="1:9" x14ac:dyDescent="0.25">
      <c r="A1667" s="18">
        <v>201907425</v>
      </c>
      <c r="B1667" s="19">
        <v>43886</v>
      </c>
      <c r="C1667" s="18" t="s">
        <v>32811</v>
      </c>
      <c r="D1667" s="27" t="s">
        <v>23087</v>
      </c>
      <c r="E1667" s="29">
        <v>43888</v>
      </c>
      <c r="F1667" s="27">
        <v>9</v>
      </c>
      <c r="G1667" s="28">
        <v>14</v>
      </c>
      <c r="H1667" s="40">
        <v>317.58</v>
      </c>
      <c r="I1667" s="25"/>
    </row>
    <row r="1668" spans="1:9" x14ac:dyDescent="0.25">
      <c r="A1668" s="30">
        <v>202007044</v>
      </c>
      <c r="B1668" s="19">
        <v>43886</v>
      </c>
      <c r="C1668" s="18" t="s">
        <v>32812</v>
      </c>
      <c r="D1668" s="27" t="s">
        <v>25398</v>
      </c>
      <c r="E1668" s="29">
        <v>43892</v>
      </c>
      <c r="F1668" s="27">
        <v>18</v>
      </c>
      <c r="G1668" s="28">
        <v>7</v>
      </c>
      <c r="H1668" s="40">
        <v>301.49</v>
      </c>
      <c r="I1668" s="25"/>
    </row>
    <row r="1669" spans="1:9" x14ac:dyDescent="0.25">
      <c r="A1669" s="18">
        <v>202007531</v>
      </c>
      <c r="B1669" s="19">
        <v>43886</v>
      </c>
      <c r="C1669" s="18" t="s">
        <v>32813</v>
      </c>
      <c r="D1669" s="27" t="s">
        <v>28343</v>
      </c>
      <c r="E1669" s="29">
        <v>43888</v>
      </c>
      <c r="F1669" s="27">
        <v>16</v>
      </c>
      <c r="G1669" s="28">
        <v>13</v>
      </c>
      <c r="H1669" s="40">
        <v>946.92</v>
      </c>
      <c r="I1669" s="25"/>
    </row>
    <row r="1670" spans="1:9" x14ac:dyDescent="0.25">
      <c r="A1670" s="18">
        <v>201704507</v>
      </c>
      <c r="B1670" s="19">
        <v>43887</v>
      </c>
      <c r="C1670" s="18" t="s">
        <v>32820</v>
      </c>
      <c r="D1670" s="27" t="s">
        <v>29863</v>
      </c>
      <c r="E1670" s="29">
        <v>43891</v>
      </c>
      <c r="F1670" s="27">
        <v>9</v>
      </c>
      <c r="G1670" s="28">
        <v>19</v>
      </c>
      <c r="H1670" s="40">
        <v>1653.8</v>
      </c>
      <c r="I1670" s="25"/>
    </row>
    <row r="1671" spans="1:9" x14ac:dyDescent="0.25">
      <c r="A1671" s="18">
        <v>201704515</v>
      </c>
      <c r="B1671" s="19">
        <v>43887</v>
      </c>
      <c r="C1671" s="18" t="s">
        <v>32819</v>
      </c>
      <c r="D1671" s="27" t="s">
        <v>28950</v>
      </c>
      <c r="E1671" s="29">
        <v>43897</v>
      </c>
      <c r="F1671" s="27">
        <v>19</v>
      </c>
      <c r="G1671" s="28">
        <v>6</v>
      </c>
      <c r="H1671" s="40">
        <v>400.59</v>
      </c>
      <c r="I1671" s="25"/>
    </row>
    <row r="1672" spans="1:9" x14ac:dyDescent="0.25">
      <c r="A1672" s="30">
        <v>201704710</v>
      </c>
      <c r="B1672" s="19">
        <v>43887</v>
      </c>
      <c r="C1672" s="18" t="s">
        <v>32822</v>
      </c>
      <c r="D1672" s="27" t="s">
        <v>23480</v>
      </c>
      <c r="E1672" s="29">
        <v>43888</v>
      </c>
      <c r="F1672" s="27">
        <v>16</v>
      </c>
      <c r="G1672" s="28">
        <v>8</v>
      </c>
      <c r="H1672" s="40">
        <v>773.21</v>
      </c>
      <c r="I1672" s="25"/>
    </row>
    <row r="1673" spans="1:9" x14ac:dyDescent="0.25">
      <c r="A1673" s="18">
        <v>201904908</v>
      </c>
      <c r="B1673" s="19">
        <v>43887</v>
      </c>
      <c r="C1673" s="18" t="s">
        <v>32821</v>
      </c>
      <c r="D1673" s="27" t="s">
        <v>27636</v>
      </c>
      <c r="E1673" s="29">
        <v>43895</v>
      </c>
      <c r="F1673" s="27">
        <v>21</v>
      </c>
      <c r="G1673" s="28">
        <v>14</v>
      </c>
      <c r="H1673" s="40">
        <v>386.11</v>
      </c>
      <c r="I1673" s="25"/>
    </row>
    <row r="1674" spans="1:9" x14ac:dyDescent="0.25">
      <c r="A1674" s="18">
        <v>202007602</v>
      </c>
      <c r="B1674" s="19">
        <v>43887</v>
      </c>
      <c r="C1674" s="18" t="s">
        <v>32823</v>
      </c>
      <c r="D1674" s="27" t="s">
        <v>31083</v>
      </c>
      <c r="E1674" s="29">
        <v>43896</v>
      </c>
      <c r="F1674" s="27">
        <v>23</v>
      </c>
      <c r="G1674" s="28">
        <v>17</v>
      </c>
      <c r="H1674" s="40">
        <v>1467.02</v>
      </c>
      <c r="I1674" s="25"/>
    </row>
    <row r="1675" spans="1:9" x14ac:dyDescent="0.25">
      <c r="A1675" s="18">
        <v>202007797</v>
      </c>
      <c r="B1675" s="19">
        <v>43887</v>
      </c>
      <c r="C1675" s="18" t="s">
        <v>32818</v>
      </c>
      <c r="D1675" s="27" t="s">
        <v>24791</v>
      </c>
      <c r="E1675" s="29">
        <v>43895</v>
      </c>
      <c r="F1675" s="27">
        <v>8</v>
      </c>
      <c r="G1675" s="28">
        <v>14</v>
      </c>
      <c r="H1675" s="40">
        <v>896.31</v>
      </c>
      <c r="I1675" s="25"/>
    </row>
    <row r="1676" spans="1:9" x14ac:dyDescent="0.25">
      <c r="A1676" s="18">
        <v>202008401</v>
      </c>
      <c r="B1676" s="19">
        <v>43887</v>
      </c>
      <c r="C1676" s="18" t="s">
        <v>32824</v>
      </c>
      <c r="D1676" s="27" t="s">
        <v>27231</v>
      </c>
      <c r="E1676" s="29">
        <v>43887</v>
      </c>
      <c r="F1676" s="27">
        <v>10</v>
      </c>
      <c r="G1676" s="28">
        <v>11</v>
      </c>
      <c r="H1676" s="40">
        <v>643.69000000000005</v>
      </c>
      <c r="I1676" s="25"/>
    </row>
    <row r="1677" spans="1:9" x14ac:dyDescent="0.25">
      <c r="A1677" s="18">
        <v>201208138</v>
      </c>
      <c r="B1677" s="19">
        <v>43888</v>
      </c>
      <c r="C1677" s="18" t="s">
        <v>32827</v>
      </c>
      <c r="D1677" s="27" t="s">
        <v>28854</v>
      </c>
      <c r="E1677" s="29">
        <v>43890</v>
      </c>
      <c r="F1677" s="27">
        <v>22</v>
      </c>
      <c r="G1677" s="28">
        <v>12</v>
      </c>
      <c r="H1677" s="40">
        <v>334.33</v>
      </c>
      <c r="I1677" s="25"/>
    </row>
    <row r="1678" spans="1:9" x14ac:dyDescent="0.25">
      <c r="A1678" s="18">
        <v>201407896</v>
      </c>
      <c r="B1678" s="19">
        <v>43888</v>
      </c>
      <c r="C1678" s="18" t="s">
        <v>32831</v>
      </c>
      <c r="D1678" s="27" t="s">
        <v>30924</v>
      </c>
      <c r="E1678" s="29">
        <v>43896</v>
      </c>
      <c r="F1678" s="27">
        <v>15</v>
      </c>
      <c r="G1678" s="28">
        <v>15</v>
      </c>
      <c r="H1678" s="40">
        <v>686.04</v>
      </c>
      <c r="I1678" s="25"/>
    </row>
    <row r="1679" spans="1:9" x14ac:dyDescent="0.25">
      <c r="A1679" s="18">
        <v>201904908</v>
      </c>
      <c r="B1679" s="19">
        <v>43888</v>
      </c>
      <c r="C1679" s="18" t="s">
        <v>32829</v>
      </c>
      <c r="D1679" s="27" t="s">
        <v>30905</v>
      </c>
      <c r="E1679" s="29">
        <v>43893</v>
      </c>
      <c r="F1679" s="27">
        <v>22</v>
      </c>
      <c r="G1679" s="28">
        <v>5</v>
      </c>
      <c r="H1679" s="40">
        <v>370.45</v>
      </c>
      <c r="I1679" s="25"/>
    </row>
    <row r="1680" spans="1:9" x14ac:dyDescent="0.25">
      <c r="A1680" s="18">
        <v>201905200</v>
      </c>
      <c r="B1680" s="19">
        <v>43888</v>
      </c>
      <c r="C1680" s="18" t="s">
        <v>32830</v>
      </c>
      <c r="D1680" s="27" t="s">
        <v>26226</v>
      </c>
      <c r="E1680" s="29">
        <v>43889</v>
      </c>
      <c r="F1680" s="27">
        <v>24</v>
      </c>
      <c r="G1680" s="28">
        <v>1</v>
      </c>
      <c r="H1680" s="40">
        <v>54.09</v>
      </c>
      <c r="I1680" s="25"/>
    </row>
    <row r="1681" spans="1:9" x14ac:dyDescent="0.25">
      <c r="A1681" s="18">
        <v>201907872</v>
      </c>
      <c r="B1681" s="19">
        <v>43888</v>
      </c>
      <c r="C1681" s="18" t="s">
        <v>32825</v>
      </c>
      <c r="D1681" s="27" t="s">
        <v>29577</v>
      </c>
      <c r="E1681" s="29">
        <v>43898</v>
      </c>
      <c r="F1681" s="27">
        <v>13</v>
      </c>
      <c r="G1681" s="28">
        <v>13</v>
      </c>
      <c r="H1681" s="40">
        <v>1123</v>
      </c>
      <c r="I1681" s="25"/>
    </row>
    <row r="1682" spans="1:9" x14ac:dyDescent="0.25">
      <c r="A1682" s="18">
        <v>202003484</v>
      </c>
      <c r="B1682" s="19">
        <v>43888</v>
      </c>
      <c r="C1682" s="18" t="s">
        <v>32826</v>
      </c>
      <c r="D1682" s="27" t="s">
        <v>24894</v>
      </c>
      <c r="E1682" s="29">
        <v>43888</v>
      </c>
      <c r="F1682" s="27">
        <v>7</v>
      </c>
      <c r="G1682" s="28">
        <v>20</v>
      </c>
      <c r="H1682" s="40">
        <v>308.81</v>
      </c>
      <c r="I1682" s="25"/>
    </row>
    <row r="1683" spans="1:9" x14ac:dyDescent="0.25">
      <c r="A1683" s="30">
        <v>202004258</v>
      </c>
      <c r="B1683" s="19">
        <v>43888</v>
      </c>
      <c r="C1683" s="18" t="s">
        <v>32832</v>
      </c>
      <c r="D1683" s="27" t="s">
        <v>24260</v>
      </c>
      <c r="E1683" s="29">
        <v>43888</v>
      </c>
      <c r="F1683" s="27">
        <v>9</v>
      </c>
      <c r="G1683" s="28">
        <v>4</v>
      </c>
      <c r="H1683" s="40">
        <v>185.56</v>
      </c>
      <c r="I1683" s="25"/>
    </row>
    <row r="1684" spans="1:9" x14ac:dyDescent="0.25">
      <c r="A1684" s="18">
        <v>202109456</v>
      </c>
      <c r="B1684" s="19">
        <v>43888</v>
      </c>
      <c r="C1684" s="18" t="s">
        <v>32828</v>
      </c>
      <c r="D1684" s="27" t="s">
        <v>29624</v>
      </c>
      <c r="E1684" s="29">
        <v>43890</v>
      </c>
      <c r="F1684" s="27">
        <v>19</v>
      </c>
      <c r="G1684" s="28">
        <v>1</v>
      </c>
      <c r="H1684" s="40">
        <v>52.9</v>
      </c>
      <c r="I1684" s="25"/>
    </row>
    <row r="1685" spans="1:9" x14ac:dyDescent="0.25">
      <c r="A1685" s="18">
        <v>201005231</v>
      </c>
      <c r="B1685" s="19">
        <v>43889</v>
      </c>
      <c r="C1685" s="18" t="s">
        <v>32839</v>
      </c>
      <c r="D1685" s="27" t="s">
        <v>25126</v>
      </c>
      <c r="E1685" s="29">
        <v>43893</v>
      </c>
      <c r="F1685" s="27">
        <v>15</v>
      </c>
      <c r="G1685" s="28">
        <v>19</v>
      </c>
      <c r="H1685" s="40">
        <v>1512.91</v>
      </c>
      <c r="I1685" s="25"/>
    </row>
    <row r="1686" spans="1:9" x14ac:dyDescent="0.25">
      <c r="A1686" s="18">
        <v>201005231</v>
      </c>
      <c r="B1686" s="19">
        <v>43889</v>
      </c>
      <c r="C1686" s="18" t="s">
        <v>32840</v>
      </c>
      <c r="D1686" s="27" t="s">
        <v>24878</v>
      </c>
      <c r="E1686" s="29">
        <v>43899</v>
      </c>
      <c r="F1686" s="27">
        <v>15</v>
      </c>
      <c r="G1686" s="28">
        <v>14</v>
      </c>
      <c r="H1686" s="40">
        <v>1166.3499999999999</v>
      </c>
      <c r="I1686" s="25"/>
    </row>
    <row r="1687" spans="1:9" x14ac:dyDescent="0.25">
      <c r="A1687" s="18">
        <v>201302823</v>
      </c>
      <c r="B1687" s="19">
        <v>43889</v>
      </c>
      <c r="C1687" s="18" t="s">
        <v>32836</v>
      </c>
      <c r="D1687" s="27" t="s">
        <v>26341</v>
      </c>
      <c r="E1687" s="29">
        <v>43891</v>
      </c>
      <c r="F1687" s="27">
        <v>9</v>
      </c>
      <c r="G1687" s="28">
        <v>6</v>
      </c>
      <c r="H1687" s="40">
        <v>545.78</v>
      </c>
      <c r="I1687" s="25"/>
    </row>
    <row r="1688" spans="1:9" x14ac:dyDescent="0.25">
      <c r="A1688" s="18">
        <v>201403695</v>
      </c>
      <c r="B1688" s="19">
        <v>43889</v>
      </c>
      <c r="C1688" s="18" t="s">
        <v>32842</v>
      </c>
      <c r="D1688" s="27" t="s">
        <v>27113</v>
      </c>
      <c r="E1688" s="29">
        <v>43890</v>
      </c>
      <c r="F1688" s="27">
        <v>24</v>
      </c>
      <c r="G1688" s="28">
        <v>13</v>
      </c>
      <c r="H1688" s="40">
        <v>50.45</v>
      </c>
      <c r="I1688" s="25"/>
    </row>
    <row r="1689" spans="1:9" x14ac:dyDescent="0.25">
      <c r="A1689" s="18">
        <v>201504395</v>
      </c>
      <c r="B1689" s="19">
        <v>43889</v>
      </c>
      <c r="C1689" s="18" t="s">
        <v>32838</v>
      </c>
      <c r="D1689" s="27" t="s">
        <v>23273</v>
      </c>
      <c r="E1689" s="29">
        <v>43890</v>
      </c>
      <c r="F1689" s="27">
        <v>22</v>
      </c>
      <c r="G1689" s="28">
        <v>12</v>
      </c>
      <c r="H1689" s="40">
        <v>623.66</v>
      </c>
      <c r="I1689" s="25"/>
    </row>
    <row r="1690" spans="1:9" x14ac:dyDescent="0.25">
      <c r="A1690" s="18">
        <v>201504870</v>
      </c>
      <c r="B1690" s="19">
        <v>43889</v>
      </c>
      <c r="C1690" s="18" t="s">
        <v>32843</v>
      </c>
      <c r="D1690" s="27" t="s">
        <v>24042</v>
      </c>
      <c r="E1690" s="29">
        <v>43896</v>
      </c>
      <c r="F1690" s="27">
        <v>22</v>
      </c>
      <c r="G1690" s="28">
        <v>14</v>
      </c>
      <c r="H1690" s="40">
        <v>971.95</v>
      </c>
      <c r="I1690" s="25"/>
    </row>
    <row r="1691" spans="1:9" x14ac:dyDescent="0.25">
      <c r="A1691" s="30">
        <v>201505938</v>
      </c>
      <c r="B1691" s="19">
        <v>43889</v>
      </c>
      <c r="C1691" s="18" t="s">
        <v>32846</v>
      </c>
      <c r="D1691" s="27" t="s">
        <v>27679</v>
      </c>
      <c r="E1691" s="29">
        <v>43899</v>
      </c>
      <c r="F1691" s="27">
        <v>22</v>
      </c>
      <c r="G1691" s="28">
        <v>12</v>
      </c>
      <c r="H1691" s="40">
        <v>221.11</v>
      </c>
      <c r="I1691" s="25"/>
    </row>
    <row r="1692" spans="1:9" x14ac:dyDescent="0.25">
      <c r="A1692" s="18">
        <v>201605380</v>
      </c>
      <c r="B1692" s="19">
        <v>43889</v>
      </c>
      <c r="C1692" s="18" t="s">
        <v>32841</v>
      </c>
      <c r="D1692" s="27" t="s">
        <v>23172</v>
      </c>
      <c r="E1692" s="29">
        <v>43891</v>
      </c>
      <c r="F1692" s="27">
        <v>12</v>
      </c>
      <c r="G1692" s="28">
        <v>16</v>
      </c>
      <c r="H1692" s="40">
        <v>1391.18</v>
      </c>
      <c r="I1692" s="25"/>
    </row>
    <row r="1693" spans="1:9" x14ac:dyDescent="0.25">
      <c r="A1693" s="18">
        <v>201706052</v>
      </c>
      <c r="B1693" s="19">
        <v>43889</v>
      </c>
      <c r="C1693" s="18" t="s">
        <v>32845</v>
      </c>
      <c r="D1693" s="27" t="s">
        <v>23595</v>
      </c>
      <c r="E1693" s="29">
        <v>43896</v>
      </c>
      <c r="F1693" s="27">
        <v>11</v>
      </c>
      <c r="G1693" s="28">
        <v>20</v>
      </c>
      <c r="H1693" s="40">
        <v>1509.35</v>
      </c>
      <c r="I1693" s="25"/>
    </row>
    <row r="1694" spans="1:9" x14ac:dyDescent="0.25">
      <c r="A1694" s="18">
        <v>201807575</v>
      </c>
      <c r="B1694" s="19">
        <v>43889</v>
      </c>
      <c r="C1694" s="18" t="s">
        <v>32833</v>
      </c>
      <c r="D1694" s="27" t="s">
        <v>24474</v>
      </c>
      <c r="E1694" s="29">
        <v>43894</v>
      </c>
      <c r="F1694" s="27">
        <v>9</v>
      </c>
      <c r="G1694" s="28">
        <v>7</v>
      </c>
      <c r="H1694" s="40">
        <v>473.73</v>
      </c>
      <c r="I1694" s="25"/>
    </row>
    <row r="1695" spans="1:9" x14ac:dyDescent="0.25">
      <c r="A1695" s="18">
        <v>201807575</v>
      </c>
      <c r="B1695" s="19">
        <v>43889</v>
      </c>
      <c r="C1695" s="18" t="s">
        <v>32834</v>
      </c>
      <c r="D1695" s="27" t="s">
        <v>27824</v>
      </c>
      <c r="E1695" s="29">
        <v>43889</v>
      </c>
      <c r="F1695" s="27">
        <v>19</v>
      </c>
      <c r="G1695" s="28">
        <v>5</v>
      </c>
      <c r="H1695" s="40">
        <v>90.93</v>
      </c>
      <c r="I1695" s="25"/>
    </row>
    <row r="1696" spans="1:9" x14ac:dyDescent="0.25">
      <c r="A1696" s="18">
        <v>201906116</v>
      </c>
      <c r="B1696" s="19">
        <v>43889</v>
      </c>
      <c r="C1696" s="18" t="s">
        <v>32835</v>
      </c>
      <c r="D1696" s="27" t="s">
        <v>24012</v>
      </c>
      <c r="E1696" s="29">
        <v>43894</v>
      </c>
      <c r="F1696" s="27">
        <v>18</v>
      </c>
      <c r="G1696" s="28">
        <v>6</v>
      </c>
      <c r="H1696" s="40">
        <v>39.14</v>
      </c>
      <c r="I1696" s="25"/>
    </row>
    <row r="1697" spans="1:9" x14ac:dyDescent="0.25">
      <c r="A1697" s="18">
        <v>201906792</v>
      </c>
      <c r="B1697" s="19">
        <v>43889</v>
      </c>
      <c r="C1697" s="18" t="s">
        <v>32837</v>
      </c>
      <c r="D1697" s="27" t="s">
        <v>27171</v>
      </c>
      <c r="E1697" s="29">
        <v>43889</v>
      </c>
      <c r="F1697" s="27">
        <v>14</v>
      </c>
      <c r="G1697" s="28">
        <v>3</v>
      </c>
      <c r="H1697" s="40">
        <v>203.36</v>
      </c>
      <c r="I1697" s="25"/>
    </row>
    <row r="1698" spans="1:9" x14ac:dyDescent="0.25">
      <c r="A1698" s="18">
        <v>201907915</v>
      </c>
      <c r="B1698" s="19">
        <v>43889</v>
      </c>
      <c r="C1698" s="18" t="s">
        <v>32847</v>
      </c>
      <c r="D1698" s="27" t="s">
        <v>24984</v>
      </c>
      <c r="E1698" s="29">
        <v>43894</v>
      </c>
      <c r="F1698" s="27">
        <v>24</v>
      </c>
      <c r="G1698" s="28">
        <v>7</v>
      </c>
      <c r="H1698" s="40">
        <v>398.1</v>
      </c>
      <c r="I1698" s="25"/>
    </row>
    <row r="1699" spans="1:9" x14ac:dyDescent="0.25">
      <c r="A1699" s="18">
        <v>202005692</v>
      </c>
      <c r="B1699" s="19">
        <v>43889</v>
      </c>
      <c r="C1699" s="18" t="s">
        <v>32844</v>
      </c>
      <c r="D1699" s="27" t="s">
        <v>25571</v>
      </c>
      <c r="E1699" s="29">
        <v>43891</v>
      </c>
      <c r="F1699" s="27">
        <v>15</v>
      </c>
      <c r="G1699" s="28">
        <v>3</v>
      </c>
      <c r="H1699" s="40">
        <v>13.65</v>
      </c>
      <c r="I1699" s="25"/>
    </row>
    <row r="1700" spans="1:9" x14ac:dyDescent="0.25">
      <c r="A1700" s="18">
        <v>202006094</v>
      </c>
      <c r="B1700" s="19">
        <v>43889</v>
      </c>
      <c r="C1700" s="18" t="s">
        <v>32848</v>
      </c>
      <c r="D1700" s="27" t="s">
        <v>25291</v>
      </c>
      <c r="E1700" s="29">
        <v>43894</v>
      </c>
      <c r="F1700" s="27">
        <v>12</v>
      </c>
      <c r="G1700" s="28">
        <v>14</v>
      </c>
      <c r="H1700" s="40">
        <v>710.88</v>
      </c>
      <c r="I1700" s="25"/>
    </row>
    <row r="1701" spans="1:9" x14ac:dyDescent="0.25">
      <c r="A1701" s="18">
        <v>201704093</v>
      </c>
      <c r="B1701" s="19">
        <v>43890</v>
      </c>
      <c r="C1701" s="18" t="s">
        <v>32857</v>
      </c>
      <c r="D1701" s="27" t="s">
        <v>25868</v>
      </c>
      <c r="E1701" s="29">
        <v>43897</v>
      </c>
      <c r="F1701" s="27">
        <v>23</v>
      </c>
      <c r="G1701" s="28">
        <v>1</v>
      </c>
      <c r="H1701" s="40">
        <v>58.54</v>
      </c>
      <c r="I1701" s="25"/>
    </row>
    <row r="1702" spans="1:9" x14ac:dyDescent="0.25">
      <c r="A1702" s="18">
        <v>201710579</v>
      </c>
      <c r="B1702" s="19">
        <v>43890</v>
      </c>
      <c r="C1702" s="18" t="s">
        <v>32852</v>
      </c>
      <c r="D1702" s="27" t="s">
        <v>27192</v>
      </c>
      <c r="E1702" s="29">
        <v>43895</v>
      </c>
      <c r="F1702" s="27">
        <v>16</v>
      </c>
      <c r="G1702" s="28">
        <v>13</v>
      </c>
      <c r="H1702" s="40">
        <v>556.54</v>
      </c>
      <c r="I1702" s="25"/>
    </row>
    <row r="1703" spans="1:9" x14ac:dyDescent="0.25">
      <c r="A1703" s="30">
        <v>201800165</v>
      </c>
      <c r="B1703" s="19">
        <v>43890</v>
      </c>
      <c r="C1703" s="18" t="s">
        <v>32855</v>
      </c>
      <c r="D1703" s="27" t="s">
        <v>27738</v>
      </c>
      <c r="E1703" s="29">
        <v>43896</v>
      </c>
      <c r="F1703" s="27">
        <v>9</v>
      </c>
      <c r="G1703" s="28">
        <v>19</v>
      </c>
      <c r="H1703" s="40">
        <v>183.43</v>
      </c>
      <c r="I1703" s="25"/>
    </row>
    <row r="1704" spans="1:9" x14ac:dyDescent="0.25">
      <c r="A1704" s="18">
        <v>201808533</v>
      </c>
      <c r="B1704" s="19">
        <v>43890</v>
      </c>
      <c r="C1704" s="18" t="s">
        <v>32853</v>
      </c>
      <c r="D1704" s="27" t="s">
        <v>29737</v>
      </c>
      <c r="E1704" s="29">
        <v>43891</v>
      </c>
      <c r="F1704" s="27">
        <v>19</v>
      </c>
      <c r="G1704" s="28">
        <v>14</v>
      </c>
      <c r="H1704" s="40">
        <v>820.36</v>
      </c>
      <c r="I1704" s="25"/>
    </row>
    <row r="1705" spans="1:9" x14ac:dyDescent="0.25">
      <c r="A1705" s="18">
        <v>201808533</v>
      </c>
      <c r="B1705" s="19">
        <v>43890</v>
      </c>
      <c r="C1705" s="18" t="s">
        <v>32854</v>
      </c>
      <c r="D1705" s="27" t="s">
        <v>24144</v>
      </c>
      <c r="E1705" s="29">
        <v>43898</v>
      </c>
      <c r="F1705" s="27">
        <v>24</v>
      </c>
      <c r="G1705" s="28">
        <v>4</v>
      </c>
      <c r="H1705" s="40">
        <v>374.09</v>
      </c>
      <c r="I1705" s="25"/>
    </row>
    <row r="1706" spans="1:9" x14ac:dyDescent="0.25">
      <c r="A1706" s="18">
        <v>201907089</v>
      </c>
      <c r="B1706" s="19">
        <v>43890</v>
      </c>
      <c r="C1706" s="18" t="s">
        <v>32849</v>
      </c>
      <c r="D1706" s="27" t="s">
        <v>24557</v>
      </c>
      <c r="E1706" s="29">
        <v>43897</v>
      </c>
      <c r="F1706" s="27">
        <v>11</v>
      </c>
      <c r="G1706" s="28">
        <v>17</v>
      </c>
      <c r="H1706" s="40">
        <v>522.51</v>
      </c>
      <c r="I1706" s="25"/>
    </row>
    <row r="1707" spans="1:9" x14ac:dyDescent="0.25">
      <c r="A1707" s="18">
        <v>201907089</v>
      </c>
      <c r="B1707" s="19">
        <v>43890</v>
      </c>
      <c r="C1707" s="18" t="s">
        <v>32850</v>
      </c>
      <c r="D1707" s="27" t="s">
        <v>29324</v>
      </c>
      <c r="E1707" s="29">
        <v>43894</v>
      </c>
      <c r="F1707" s="27">
        <v>14</v>
      </c>
      <c r="G1707" s="28">
        <v>16</v>
      </c>
      <c r="H1707" s="40">
        <v>0</v>
      </c>
      <c r="I1707" s="25"/>
    </row>
    <row r="1708" spans="1:9" x14ac:dyDescent="0.25">
      <c r="A1708" s="18">
        <v>202003529</v>
      </c>
      <c r="B1708" s="19">
        <v>43890</v>
      </c>
      <c r="C1708" s="18" t="s">
        <v>32851</v>
      </c>
      <c r="D1708" s="27" t="s">
        <v>26437</v>
      </c>
      <c r="E1708" s="29">
        <v>43890</v>
      </c>
      <c r="F1708" s="27">
        <v>8</v>
      </c>
      <c r="G1708" s="28">
        <v>9</v>
      </c>
      <c r="H1708" s="40">
        <v>435.42</v>
      </c>
      <c r="I1708" s="25"/>
    </row>
    <row r="1709" spans="1:9" x14ac:dyDescent="0.25">
      <c r="A1709" s="18">
        <v>202009538</v>
      </c>
      <c r="B1709" s="19">
        <v>43890</v>
      </c>
      <c r="C1709" s="18" t="s">
        <v>32856</v>
      </c>
      <c r="D1709" s="27" t="s">
        <v>29704</v>
      </c>
      <c r="E1709" s="29">
        <v>43893</v>
      </c>
      <c r="F1709" s="27">
        <v>13</v>
      </c>
      <c r="G1709" s="28">
        <v>19</v>
      </c>
      <c r="H1709" s="40">
        <v>1503.07</v>
      </c>
      <c r="I1709" s="25"/>
    </row>
    <row r="1710" spans="1:9" x14ac:dyDescent="0.25">
      <c r="A1710" s="18">
        <v>201705205</v>
      </c>
      <c r="B1710" s="19">
        <v>43891</v>
      </c>
      <c r="C1710" s="18" t="s">
        <v>32864</v>
      </c>
      <c r="D1710" s="27" t="s">
        <v>26753</v>
      </c>
      <c r="E1710" s="29">
        <v>43891</v>
      </c>
      <c r="F1710" s="27">
        <v>19</v>
      </c>
      <c r="G1710" s="28">
        <v>19</v>
      </c>
      <c r="H1710" s="40">
        <v>1352.43</v>
      </c>
      <c r="I1710" s="25"/>
    </row>
    <row r="1711" spans="1:9" x14ac:dyDescent="0.25">
      <c r="A1711" s="18">
        <v>201709916</v>
      </c>
      <c r="B1711" s="19">
        <v>43891</v>
      </c>
      <c r="C1711" s="18" t="s">
        <v>32860</v>
      </c>
      <c r="D1711" s="27" t="s">
        <v>23875</v>
      </c>
      <c r="E1711" s="29">
        <v>43898</v>
      </c>
      <c r="F1711" s="27">
        <v>7</v>
      </c>
      <c r="G1711" s="28">
        <v>16</v>
      </c>
      <c r="H1711" s="40">
        <v>1506.7</v>
      </c>
      <c r="I1711" s="25"/>
    </row>
    <row r="1712" spans="1:9" x14ac:dyDescent="0.25">
      <c r="A1712" s="18">
        <v>201709916</v>
      </c>
      <c r="B1712" s="19">
        <v>43891</v>
      </c>
      <c r="C1712" s="18" t="s">
        <v>32861</v>
      </c>
      <c r="D1712" s="27" t="s">
        <v>27888</v>
      </c>
      <c r="E1712" s="29">
        <v>43894</v>
      </c>
      <c r="F1712" s="27">
        <v>7</v>
      </c>
      <c r="G1712" s="28">
        <v>9</v>
      </c>
      <c r="H1712" s="40">
        <v>381.39</v>
      </c>
      <c r="I1712" s="25"/>
    </row>
    <row r="1713" spans="1:9" x14ac:dyDescent="0.25">
      <c r="A1713" s="18">
        <v>201907106</v>
      </c>
      <c r="B1713" s="19">
        <v>43891</v>
      </c>
      <c r="C1713" s="18" t="s">
        <v>32859</v>
      </c>
      <c r="D1713" s="27" t="s">
        <v>30136</v>
      </c>
      <c r="E1713" s="29">
        <v>43892</v>
      </c>
      <c r="F1713" s="27">
        <v>12</v>
      </c>
      <c r="G1713" s="28">
        <v>20</v>
      </c>
      <c r="H1713" s="40">
        <v>1720.02</v>
      </c>
      <c r="I1713" s="25"/>
    </row>
    <row r="1714" spans="1:9" x14ac:dyDescent="0.25">
      <c r="A1714" s="18">
        <v>201907455</v>
      </c>
      <c r="B1714" s="19">
        <v>43891</v>
      </c>
      <c r="C1714" s="18" t="s">
        <v>32865</v>
      </c>
      <c r="D1714" s="27" t="s">
        <v>29047</v>
      </c>
      <c r="E1714" s="29">
        <v>43891</v>
      </c>
      <c r="F1714" s="27">
        <v>11</v>
      </c>
      <c r="G1714" s="28">
        <v>1</v>
      </c>
      <c r="H1714" s="40">
        <v>49.54</v>
      </c>
      <c r="I1714" s="25"/>
    </row>
    <row r="1715" spans="1:9" x14ac:dyDescent="0.25">
      <c r="A1715" s="30">
        <v>201907619</v>
      </c>
      <c r="B1715" s="19">
        <v>43891</v>
      </c>
      <c r="C1715" s="18" t="s">
        <v>32858</v>
      </c>
      <c r="D1715" s="27" t="s">
        <v>28297</v>
      </c>
      <c r="E1715" s="29">
        <v>43901</v>
      </c>
      <c r="F1715" s="27">
        <v>9</v>
      </c>
      <c r="G1715" s="28">
        <v>17</v>
      </c>
      <c r="H1715" s="40">
        <v>804.96</v>
      </c>
      <c r="I1715" s="25"/>
    </row>
    <row r="1716" spans="1:9" x14ac:dyDescent="0.25">
      <c r="A1716" s="18">
        <v>202004461</v>
      </c>
      <c r="B1716" s="19">
        <v>43891</v>
      </c>
      <c r="C1716" s="18" t="s">
        <v>32862</v>
      </c>
      <c r="D1716" s="27" t="s">
        <v>28946</v>
      </c>
      <c r="E1716" s="29">
        <v>43899</v>
      </c>
      <c r="F1716" s="27">
        <v>18</v>
      </c>
      <c r="G1716" s="28">
        <v>13</v>
      </c>
      <c r="H1716" s="40">
        <v>803.33</v>
      </c>
      <c r="I1716" s="25"/>
    </row>
    <row r="1717" spans="1:9" x14ac:dyDescent="0.25">
      <c r="A1717" s="18">
        <v>202007769</v>
      </c>
      <c r="B1717" s="19">
        <v>43891</v>
      </c>
      <c r="C1717" s="18" t="s">
        <v>32863</v>
      </c>
      <c r="D1717" s="27" t="s">
        <v>27657</v>
      </c>
      <c r="E1717" s="29">
        <v>43896</v>
      </c>
      <c r="F1717" s="27">
        <v>21</v>
      </c>
      <c r="G1717" s="28">
        <v>17</v>
      </c>
      <c r="H1717" s="40">
        <v>1479.45</v>
      </c>
      <c r="I1717" s="25"/>
    </row>
    <row r="1718" spans="1:9" x14ac:dyDescent="0.25">
      <c r="A1718" s="18">
        <v>201503093</v>
      </c>
      <c r="B1718" s="19">
        <v>43892</v>
      </c>
      <c r="C1718" s="18" t="s">
        <v>32867</v>
      </c>
      <c r="D1718" s="27" t="s">
        <v>27093</v>
      </c>
      <c r="E1718" s="29">
        <v>43902</v>
      </c>
      <c r="F1718" s="27">
        <v>13</v>
      </c>
      <c r="G1718" s="28">
        <v>16</v>
      </c>
      <c r="H1718" s="40">
        <v>1022.44</v>
      </c>
      <c r="I1718" s="25"/>
    </row>
    <row r="1719" spans="1:9" x14ac:dyDescent="0.25">
      <c r="A1719" s="18">
        <v>201707235</v>
      </c>
      <c r="B1719" s="19">
        <v>43892</v>
      </c>
      <c r="C1719" s="18" t="s">
        <v>32869</v>
      </c>
      <c r="D1719" s="27" t="s">
        <v>29343</v>
      </c>
      <c r="E1719" s="29">
        <v>43898</v>
      </c>
      <c r="F1719" s="27">
        <v>15</v>
      </c>
      <c r="G1719" s="28">
        <v>13</v>
      </c>
      <c r="H1719" s="40">
        <v>888.89</v>
      </c>
      <c r="I1719" s="25"/>
    </row>
    <row r="1720" spans="1:9" x14ac:dyDescent="0.25">
      <c r="A1720" s="18">
        <v>201905228</v>
      </c>
      <c r="B1720" s="19">
        <v>43892</v>
      </c>
      <c r="C1720" s="18" t="s">
        <v>32871</v>
      </c>
      <c r="D1720" s="27" t="s">
        <v>29153</v>
      </c>
      <c r="E1720" s="29">
        <v>43902</v>
      </c>
      <c r="F1720" s="27">
        <v>8</v>
      </c>
      <c r="G1720" s="28">
        <v>6</v>
      </c>
      <c r="H1720" s="40">
        <v>128.47999999999999</v>
      </c>
      <c r="I1720" s="25"/>
    </row>
    <row r="1721" spans="1:9" x14ac:dyDescent="0.25">
      <c r="A1721" s="30">
        <v>202007028</v>
      </c>
      <c r="B1721" s="19">
        <v>43892</v>
      </c>
      <c r="C1721" s="18" t="s">
        <v>32868</v>
      </c>
      <c r="D1721" s="27" t="s">
        <v>24411</v>
      </c>
      <c r="E1721" s="29">
        <v>43898</v>
      </c>
      <c r="F1721" s="27">
        <v>10</v>
      </c>
      <c r="G1721" s="28">
        <v>13</v>
      </c>
      <c r="H1721" s="40">
        <v>396.28</v>
      </c>
      <c r="I1721" s="25"/>
    </row>
    <row r="1722" spans="1:9" x14ac:dyDescent="0.25">
      <c r="A1722" s="18">
        <v>202109486</v>
      </c>
      <c r="B1722" s="19">
        <v>43892</v>
      </c>
      <c r="C1722" s="18" t="s">
        <v>32866</v>
      </c>
      <c r="D1722" s="27" t="s">
        <v>28984</v>
      </c>
      <c r="E1722" s="29">
        <v>43896</v>
      </c>
      <c r="F1722" s="27">
        <v>20</v>
      </c>
      <c r="G1722" s="28">
        <v>6</v>
      </c>
      <c r="H1722" s="40">
        <v>155.79</v>
      </c>
      <c r="I1722" s="25"/>
    </row>
    <row r="1723" spans="1:9" x14ac:dyDescent="0.25">
      <c r="A1723" s="18">
        <v>202109486</v>
      </c>
      <c r="B1723" s="19">
        <v>43892</v>
      </c>
      <c r="C1723" s="18" t="s">
        <v>32870</v>
      </c>
      <c r="D1723" s="27" t="s">
        <v>30978</v>
      </c>
      <c r="E1723" s="29">
        <v>43902</v>
      </c>
      <c r="F1723" s="27">
        <v>10</v>
      </c>
      <c r="G1723" s="28">
        <v>5</v>
      </c>
      <c r="H1723" s="40">
        <v>176.28</v>
      </c>
      <c r="I1723" s="25"/>
    </row>
    <row r="1724" spans="1:9" x14ac:dyDescent="0.25">
      <c r="A1724" s="18">
        <v>201709436</v>
      </c>
      <c r="B1724" s="19">
        <v>43893</v>
      </c>
      <c r="C1724" s="18" t="s">
        <v>32873</v>
      </c>
      <c r="D1724" s="27" t="s">
        <v>27000</v>
      </c>
      <c r="E1724" s="29">
        <v>43898</v>
      </c>
      <c r="F1724" s="27">
        <v>21</v>
      </c>
      <c r="G1724" s="28">
        <v>16</v>
      </c>
      <c r="H1724" s="40">
        <v>20.27</v>
      </c>
      <c r="I1724" s="25"/>
    </row>
    <row r="1725" spans="1:9" x14ac:dyDescent="0.25">
      <c r="A1725" s="30">
        <v>201907329</v>
      </c>
      <c r="B1725" s="19">
        <v>43893</v>
      </c>
      <c r="C1725" s="18" t="s">
        <v>32874</v>
      </c>
      <c r="D1725" s="27" t="s">
        <v>28840</v>
      </c>
      <c r="E1725" s="29">
        <v>43894</v>
      </c>
      <c r="F1725" s="27">
        <v>10</v>
      </c>
      <c r="G1725" s="28">
        <v>14</v>
      </c>
      <c r="H1725" s="40">
        <v>37.450000000000003</v>
      </c>
      <c r="I1725" s="25"/>
    </row>
    <row r="1726" spans="1:9" x14ac:dyDescent="0.25">
      <c r="A1726" s="18">
        <v>202006757</v>
      </c>
      <c r="B1726" s="19">
        <v>43893</v>
      </c>
      <c r="C1726" s="18" t="s">
        <v>32875</v>
      </c>
      <c r="D1726" s="27" t="s">
        <v>28058</v>
      </c>
      <c r="E1726" s="29">
        <v>43894</v>
      </c>
      <c r="F1726" s="27">
        <v>23</v>
      </c>
      <c r="G1726" s="28">
        <v>17</v>
      </c>
      <c r="H1726" s="40">
        <v>1524.76</v>
      </c>
      <c r="I1726" s="25"/>
    </row>
    <row r="1727" spans="1:9" x14ac:dyDescent="0.25">
      <c r="A1727" s="18">
        <v>202009548</v>
      </c>
      <c r="B1727" s="19">
        <v>43893</v>
      </c>
      <c r="C1727" s="18" t="s">
        <v>32872</v>
      </c>
      <c r="D1727" s="27" t="s">
        <v>29792</v>
      </c>
      <c r="E1727" s="29">
        <v>43897</v>
      </c>
      <c r="F1727" s="27">
        <v>11</v>
      </c>
      <c r="G1727" s="28">
        <v>7</v>
      </c>
      <c r="H1727" s="40">
        <v>262.8</v>
      </c>
      <c r="I1727" s="25"/>
    </row>
    <row r="1728" spans="1:9" x14ac:dyDescent="0.25">
      <c r="A1728" s="18">
        <v>200900568</v>
      </c>
      <c r="B1728" s="19">
        <v>43894</v>
      </c>
      <c r="C1728" s="18" t="s">
        <v>32882</v>
      </c>
      <c r="D1728" s="27" t="s">
        <v>29238</v>
      </c>
      <c r="E1728" s="29">
        <v>43903</v>
      </c>
      <c r="F1728" s="27">
        <v>14</v>
      </c>
      <c r="G1728" s="28">
        <v>14</v>
      </c>
      <c r="H1728" s="40">
        <v>1339.59</v>
      </c>
      <c r="I1728" s="25"/>
    </row>
    <row r="1729" spans="1:9" x14ac:dyDescent="0.25">
      <c r="A1729" s="18">
        <v>201705149</v>
      </c>
      <c r="B1729" s="19">
        <v>43894</v>
      </c>
      <c r="C1729" s="18" t="s">
        <v>32878</v>
      </c>
      <c r="D1729" s="27" t="s">
        <v>27711</v>
      </c>
      <c r="E1729" s="29">
        <v>43898</v>
      </c>
      <c r="F1729" s="27">
        <v>21</v>
      </c>
      <c r="G1729" s="28">
        <v>8</v>
      </c>
      <c r="H1729" s="40">
        <v>651.79</v>
      </c>
      <c r="I1729" s="25"/>
    </row>
    <row r="1730" spans="1:9" x14ac:dyDescent="0.25">
      <c r="A1730" s="18">
        <v>201705255</v>
      </c>
      <c r="B1730" s="19">
        <v>43894</v>
      </c>
      <c r="C1730" s="18" t="s">
        <v>32881</v>
      </c>
      <c r="D1730" s="27" t="s">
        <v>25122</v>
      </c>
      <c r="E1730" s="29">
        <v>43898</v>
      </c>
      <c r="F1730" s="27">
        <v>11</v>
      </c>
      <c r="G1730" s="28">
        <v>15</v>
      </c>
      <c r="H1730" s="40">
        <v>1440.69</v>
      </c>
      <c r="I1730" s="25"/>
    </row>
    <row r="1731" spans="1:9" x14ac:dyDescent="0.25">
      <c r="A1731" s="30">
        <v>201806802</v>
      </c>
      <c r="B1731" s="19">
        <v>43894</v>
      </c>
      <c r="C1731" s="18" t="s">
        <v>32879</v>
      </c>
      <c r="D1731" s="27" t="s">
        <v>23397</v>
      </c>
      <c r="E1731" s="29">
        <v>43897</v>
      </c>
      <c r="F1731" s="27">
        <v>23</v>
      </c>
      <c r="G1731" s="28">
        <v>17</v>
      </c>
      <c r="H1731" s="40">
        <v>907.61</v>
      </c>
      <c r="I1731" s="25"/>
    </row>
    <row r="1732" spans="1:9" x14ac:dyDescent="0.25">
      <c r="A1732" s="18">
        <v>201905727</v>
      </c>
      <c r="B1732" s="19">
        <v>43894</v>
      </c>
      <c r="C1732" s="18" t="s">
        <v>32880</v>
      </c>
      <c r="D1732" s="27" t="s">
        <v>29755</v>
      </c>
      <c r="E1732" s="29">
        <v>43896</v>
      </c>
      <c r="F1732" s="27">
        <v>22</v>
      </c>
      <c r="G1732" s="28">
        <v>13</v>
      </c>
      <c r="H1732" s="40">
        <v>62.77</v>
      </c>
      <c r="I1732" s="25"/>
    </row>
    <row r="1733" spans="1:9" x14ac:dyDescent="0.25">
      <c r="A1733" s="18">
        <v>202006562</v>
      </c>
      <c r="B1733" s="19">
        <v>43894</v>
      </c>
      <c r="C1733" s="18" t="s">
        <v>32877</v>
      </c>
      <c r="D1733" s="27" t="s">
        <v>29523</v>
      </c>
      <c r="E1733" s="29">
        <v>43896</v>
      </c>
      <c r="F1733" s="27">
        <v>16</v>
      </c>
      <c r="G1733" s="28">
        <v>12</v>
      </c>
      <c r="H1733" s="40">
        <v>319.16000000000003</v>
      </c>
      <c r="I1733" s="25"/>
    </row>
    <row r="1734" spans="1:9" x14ac:dyDescent="0.25">
      <c r="A1734" s="18">
        <v>202006641</v>
      </c>
      <c r="B1734" s="19">
        <v>43894</v>
      </c>
      <c r="C1734" s="18" t="s">
        <v>32876</v>
      </c>
      <c r="D1734" s="27" t="s">
        <v>25813</v>
      </c>
      <c r="E1734" s="29">
        <v>43904</v>
      </c>
      <c r="F1734" s="27">
        <v>24</v>
      </c>
      <c r="G1734" s="28">
        <v>5</v>
      </c>
      <c r="H1734" s="40">
        <v>431.54</v>
      </c>
      <c r="I1734" s="25"/>
    </row>
    <row r="1735" spans="1:9" x14ac:dyDescent="0.25">
      <c r="A1735" s="18">
        <v>201503727</v>
      </c>
      <c r="B1735" s="19">
        <v>43895</v>
      </c>
      <c r="C1735" s="18" t="s">
        <v>32884</v>
      </c>
      <c r="D1735" s="27" t="s">
        <v>24242</v>
      </c>
      <c r="E1735" s="29">
        <v>43896</v>
      </c>
      <c r="F1735" s="27">
        <v>11</v>
      </c>
      <c r="G1735" s="28">
        <v>19</v>
      </c>
      <c r="H1735" s="40">
        <v>615.82000000000005</v>
      </c>
      <c r="I1735" s="25"/>
    </row>
    <row r="1736" spans="1:9" x14ac:dyDescent="0.25">
      <c r="A1736" s="18">
        <v>201607944</v>
      </c>
      <c r="B1736" s="19">
        <v>43895</v>
      </c>
      <c r="C1736" s="18" t="s">
        <v>32883</v>
      </c>
      <c r="D1736" s="27" t="s">
        <v>28020</v>
      </c>
      <c r="E1736" s="29">
        <v>43896</v>
      </c>
      <c r="F1736" s="27">
        <v>21</v>
      </c>
      <c r="G1736" s="28">
        <v>7</v>
      </c>
      <c r="H1736" s="40">
        <v>593.46</v>
      </c>
      <c r="I1736" s="25"/>
    </row>
    <row r="1737" spans="1:9" x14ac:dyDescent="0.25">
      <c r="A1737" s="18">
        <v>201700494</v>
      </c>
      <c r="B1737" s="19">
        <v>43895</v>
      </c>
      <c r="C1737" s="18" t="s">
        <v>32888</v>
      </c>
      <c r="D1737" s="27" t="s">
        <v>26968</v>
      </c>
      <c r="E1737" s="29">
        <v>43902</v>
      </c>
      <c r="F1737" s="27">
        <v>14</v>
      </c>
      <c r="G1737" s="28">
        <v>16</v>
      </c>
      <c r="H1737" s="40">
        <v>1112.08</v>
      </c>
      <c r="I1737" s="25"/>
    </row>
    <row r="1738" spans="1:9" x14ac:dyDescent="0.25">
      <c r="A1738" s="30">
        <v>201706200</v>
      </c>
      <c r="B1738" s="19">
        <v>43895</v>
      </c>
      <c r="C1738" s="18" t="s">
        <v>32890</v>
      </c>
      <c r="D1738" s="27" t="s">
        <v>24471</v>
      </c>
      <c r="E1738" s="29">
        <v>43897</v>
      </c>
      <c r="F1738" s="27">
        <v>17</v>
      </c>
      <c r="G1738" s="28">
        <v>9</v>
      </c>
      <c r="H1738" s="40">
        <v>794.21</v>
      </c>
      <c r="I1738" s="25"/>
    </row>
    <row r="1739" spans="1:9" x14ac:dyDescent="0.25">
      <c r="A1739" s="18">
        <v>201706430</v>
      </c>
      <c r="B1739" s="19">
        <v>43895</v>
      </c>
      <c r="C1739" s="18" t="s">
        <v>32887</v>
      </c>
      <c r="D1739" s="27" t="s">
        <v>30430</v>
      </c>
      <c r="E1739" s="29">
        <v>43903</v>
      </c>
      <c r="F1739" s="27">
        <v>10</v>
      </c>
      <c r="G1739" s="28">
        <v>18</v>
      </c>
      <c r="H1739" s="40">
        <v>459.92</v>
      </c>
      <c r="I1739" s="25"/>
    </row>
    <row r="1740" spans="1:9" x14ac:dyDescent="0.25">
      <c r="A1740" s="18">
        <v>201900174</v>
      </c>
      <c r="B1740" s="19">
        <v>43895</v>
      </c>
      <c r="C1740" s="18" t="s">
        <v>32892</v>
      </c>
      <c r="D1740" s="27" t="s">
        <v>28868</v>
      </c>
      <c r="E1740" s="29">
        <v>43904</v>
      </c>
      <c r="F1740" s="27">
        <v>7</v>
      </c>
      <c r="G1740" s="28">
        <v>9</v>
      </c>
      <c r="H1740" s="40">
        <v>350.6</v>
      </c>
      <c r="I1740" s="25"/>
    </row>
    <row r="1741" spans="1:9" x14ac:dyDescent="0.25">
      <c r="A1741" s="18">
        <v>201907345</v>
      </c>
      <c r="B1741" s="19">
        <v>43895</v>
      </c>
      <c r="C1741" s="18" t="s">
        <v>32889</v>
      </c>
      <c r="D1741" s="27" t="s">
        <v>30283</v>
      </c>
      <c r="E1741" s="29">
        <v>43905</v>
      </c>
      <c r="F1741" s="27">
        <v>19</v>
      </c>
      <c r="G1741" s="28">
        <v>19</v>
      </c>
      <c r="H1741" s="40">
        <v>1450.15</v>
      </c>
      <c r="I1741" s="25"/>
    </row>
    <row r="1742" spans="1:9" x14ac:dyDescent="0.25">
      <c r="A1742" s="18">
        <v>201907396</v>
      </c>
      <c r="B1742" s="19">
        <v>43895</v>
      </c>
      <c r="C1742" s="18" t="s">
        <v>32885</v>
      </c>
      <c r="D1742" s="27" t="s">
        <v>29874</v>
      </c>
      <c r="E1742" s="29">
        <v>43896</v>
      </c>
      <c r="F1742" s="27">
        <v>15</v>
      </c>
      <c r="G1742" s="28">
        <v>14</v>
      </c>
      <c r="H1742" s="40">
        <v>1022.13</v>
      </c>
      <c r="I1742" s="25"/>
    </row>
    <row r="1743" spans="1:9" x14ac:dyDescent="0.25">
      <c r="A1743" s="18">
        <v>202004810</v>
      </c>
      <c r="B1743" s="19">
        <v>43895</v>
      </c>
      <c r="C1743" s="18" t="s">
        <v>32886</v>
      </c>
      <c r="D1743" s="27" t="s">
        <v>27065</v>
      </c>
      <c r="E1743" s="29">
        <v>43899</v>
      </c>
      <c r="F1743" s="27">
        <v>19</v>
      </c>
      <c r="G1743" s="28">
        <v>4</v>
      </c>
      <c r="H1743" s="40">
        <v>128.61000000000001</v>
      </c>
      <c r="I1743" s="25"/>
    </row>
    <row r="1744" spans="1:9" x14ac:dyDescent="0.25">
      <c r="A1744" s="18">
        <v>202005209</v>
      </c>
      <c r="B1744" s="19">
        <v>43895</v>
      </c>
      <c r="C1744" s="18" t="s">
        <v>32891</v>
      </c>
      <c r="D1744" s="27" t="s">
        <v>26378</v>
      </c>
      <c r="E1744" s="29">
        <v>43898</v>
      </c>
      <c r="F1744" s="27">
        <v>14</v>
      </c>
      <c r="G1744" s="28">
        <v>17</v>
      </c>
      <c r="H1744" s="40">
        <v>437.08</v>
      </c>
      <c r="I1744" s="25"/>
    </row>
    <row r="1745" spans="1:9" x14ac:dyDescent="0.25">
      <c r="A1745" s="18">
        <v>201604360</v>
      </c>
      <c r="B1745" s="19">
        <v>43896</v>
      </c>
      <c r="C1745" s="18" t="s">
        <v>32898</v>
      </c>
      <c r="D1745" s="27" t="s">
        <v>27318</v>
      </c>
      <c r="E1745" s="29">
        <v>43897</v>
      </c>
      <c r="F1745" s="27">
        <v>12</v>
      </c>
      <c r="G1745" s="28">
        <v>6</v>
      </c>
      <c r="H1745" s="40">
        <v>544.24</v>
      </c>
      <c r="I1745" s="25"/>
    </row>
    <row r="1746" spans="1:9" x14ac:dyDescent="0.25">
      <c r="A1746" s="18">
        <v>201704658</v>
      </c>
      <c r="B1746" s="19">
        <v>43896</v>
      </c>
      <c r="C1746" s="18" t="s">
        <v>32905</v>
      </c>
      <c r="D1746" s="27" t="s">
        <v>26866</v>
      </c>
      <c r="E1746" s="29">
        <v>43896</v>
      </c>
      <c r="F1746" s="27">
        <v>7</v>
      </c>
      <c r="G1746" s="28">
        <v>14</v>
      </c>
      <c r="H1746" s="40">
        <v>1215.47</v>
      </c>
      <c r="I1746" s="25"/>
    </row>
    <row r="1747" spans="1:9" x14ac:dyDescent="0.25">
      <c r="A1747" s="18">
        <v>201704684</v>
      </c>
      <c r="B1747" s="19">
        <v>43896</v>
      </c>
      <c r="C1747" s="18" t="s">
        <v>32893</v>
      </c>
      <c r="D1747" s="27" t="s">
        <v>24629</v>
      </c>
      <c r="E1747" s="29">
        <v>43903</v>
      </c>
      <c r="F1747" s="27">
        <v>16</v>
      </c>
      <c r="G1747" s="28">
        <v>2</v>
      </c>
      <c r="H1747" s="40">
        <v>146.81</v>
      </c>
      <c r="I1747" s="25"/>
    </row>
    <row r="1748" spans="1:9" x14ac:dyDescent="0.25">
      <c r="A1748" s="18">
        <v>201706065</v>
      </c>
      <c r="B1748" s="19">
        <v>43896</v>
      </c>
      <c r="C1748" s="18" t="s">
        <v>32904</v>
      </c>
      <c r="D1748" s="27" t="s">
        <v>29545</v>
      </c>
      <c r="E1748" s="29">
        <v>43898</v>
      </c>
      <c r="F1748" s="27">
        <v>10</v>
      </c>
      <c r="G1748" s="28">
        <v>16</v>
      </c>
      <c r="H1748" s="40">
        <v>1232.05</v>
      </c>
      <c r="I1748" s="25"/>
    </row>
    <row r="1749" spans="1:9" x14ac:dyDescent="0.25">
      <c r="A1749" s="18">
        <v>201806636</v>
      </c>
      <c r="B1749" s="19">
        <v>43896</v>
      </c>
      <c r="C1749" s="18" t="s">
        <v>32895</v>
      </c>
      <c r="D1749" s="27" t="s">
        <v>24024</v>
      </c>
      <c r="E1749" s="29">
        <v>43900</v>
      </c>
      <c r="F1749" s="27">
        <v>21</v>
      </c>
      <c r="G1749" s="28">
        <v>1</v>
      </c>
      <c r="H1749" s="40">
        <v>33.090000000000003</v>
      </c>
      <c r="I1749" s="25"/>
    </row>
    <row r="1750" spans="1:9" x14ac:dyDescent="0.25">
      <c r="A1750" s="18">
        <v>201806820</v>
      </c>
      <c r="B1750" s="19">
        <v>43896</v>
      </c>
      <c r="C1750" s="18" t="s">
        <v>32896</v>
      </c>
      <c r="D1750" s="27" t="s">
        <v>26442</v>
      </c>
      <c r="E1750" s="29">
        <v>43904</v>
      </c>
      <c r="F1750" s="27">
        <v>9</v>
      </c>
      <c r="G1750" s="28">
        <v>6</v>
      </c>
      <c r="H1750" s="40">
        <v>148.78</v>
      </c>
      <c r="I1750" s="25"/>
    </row>
    <row r="1751" spans="1:9" x14ac:dyDescent="0.25">
      <c r="A1751" s="30">
        <v>201905483</v>
      </c>
      <c r="B1751" s="19">
        <v>43896</v>
      </c>
      <c r="C1751" s="18" t="s">
        <v>32897</v>
      </c>
      <c r="D1751" s="27" t="s">
        <v>29030</v>
      </c>
      <c r="E1751" s="29">
        <v>43898</v>
      </c>
      <c r="F1751" s="27">
        <v>12</v>
      </c>
      <c r="G1751" s="28">
        <v>8</v>
      </c>
      <c r="H1751" s="40">
        <v>611.25</v>
      </c>
      <c r="I1751" s="25"/>
    </row>
    <row r="1752" spans="1:9" x14ac:dyDescent="0.25">
      <c r="A1752" s="18">
        <v>201905723</v>
      </c>
      <c r="B1752" s="19">
        <v>43896</v>
      </c>
      <c r="C1752" s="18" t="s">
        <v>32900</v>
      </c>
      <c r="D1752" s="27" t="s">
        <v>29988</v>
      </c>
      <c r="E1752" s="29">
        <v>43906</v>
      </c>
      <c r="F1752" s="27">
        <v>23</v>
      </c>
      <c r="G1752" s="28">
        <v>8</v>
      </c>
      <c r="H1752" s="40">
        <v>443.26</v>
      </c>
      <c r="I1752" s="25"/>
    </row>
    <row r="1753" spans="1:9" x14ac:dyDescent="0.25">
      <c r="A1753" s="18">
        <v>201908075</v>
      </c>
      <c r="B1753" s="19">
        <v>43896</v>
      </c>
      <c r="C1753" s="18" t="s">
        <v>32902</v>
      </c>
      <c r="D1753" s="27" t="s">
        <v>30145</v>
      </c>
      <c r="E1753" s="29">
        <v>43898</v>
      </c>
      <c r="F1753" s="27">
        <v>12</v>
      </c>
      <c r="G1753" s="28">
        <v>9</v>
      </c>
      <c r="H1753" s="40">
        <v>827.14</v>
      </c>
      <c r="I1753" s="25"/>
    </row>
    <row r="1754" spans="1:9" x14ac:dyDescent="0.25">
      <c r="A1754" s="18">
        <v>202005942</v>
      </c>
      <c r="B1754" s="19">
        <v>43896</v>
      </c>
      <c r="C1754" s="18" t="s">
        <v>32894</v>
      </c>
      <c r="D1754" s="27" t="s">
        <v>24911</v>
      </c>
      <c r="E1754" s="29">
        <v>43897</v>
      </c>
      <c r="F1754" s="27">
        <v>21</v>
      </c>
      <c r="G1754" s="28">
        <v>17</v>
      </c>
      <c r="H1754" s="40">
        <v>838.95</v>
      </c>
      <c r="I1754" s="25"/>
    </row>
    <row r="1755" spans="1:9" x14ac:dyDescent="0.25">
      <c r="A1755" s="18">
        <v>202007216</v>
      </c>
      <c r="B1755" s="19">
        <v>43896</v>
      </c>
      <c r="C1755" s="18" t="s">
        <v>32901</v>
      </c>
      <c r="D1755" s="27" t="s">
        <v>27806</v>
      </c>
      <c r="E1755" s="29">
        <v>43905</v>
      </c>
      <c r="F1755" s="27">
        <v>24</v>
      </c>
      <c r="G1755" s="28">
        <v>20</v>
      </c>
      <c r="H1755" s="40">
        <v>1696.31</v>
      </c>
      <c r="I1755" s="25"/>
    </row>
    <row r="1756" spans="1:9" x14ac:dyDescent="0.25">
      <c r="A1756" s="18">
        <v>202008484</v>
      </c>
      <c r="B1756" s="19">
        <v>43896</v>
      </c>
      <c r="C1756" s="18" t="s">
        <v>32899</v>
      </c>
      <c r="D1756" s="27" t="s">
        <v>30081</v>
      </c>
      <c r="E1756" s="29">
        <v>43898</v>
      </c>
      <c r="F1756" s="27">
        <v>20</v>
      </c>
      <c r="G1756" s="28">
        <v>10</v>
      </c>
      <c r="H1756" s="40">
        <v>417.69</v>
      </c>
      <c r="I1756" s="25"/>
    </row>
    <row r="1757" spans="1:9" x14ac:dyDescent="0.25">
      <c r="A1757" s="18">
        <v>202103628</v>
      </c>
      <c r="B1757" s="19">
        <v>43896</v>
      </c>
      <c r="C1757" s="18" t="s">
        <v>32903</v>
      </c>
      <c r="D1757" s="27" t="s">
        <v>23089</v>
      </c>
      <c r="E1757" s="29">
        <v>43906</v>
      </c>
      <c r="F1757" s="27">
        <v>22</v>
      </c>
      <c r="G1757" s="28">
        <v>3</v>
      </c>
      <c r="H1757" s="40">
        <v>171.95</v>
      </c>
      <c r="I1757" s="25"/>
    </row>
    <row r="1758" spans="1:9" x14ac:dyDescent="0.25">
      <c r="A1758" s="18">
        <v>201706421</v>
      </c>
      <c r="B1758" s="19">
        <v>43897</v>
      </c>
      <c r="C1758" s="18" t="s">
        <v>32906</v>
      </c>
      <c r="D1758" s="27" t="s">
        <v>23645</v>
      </c>
      <c r="E1758" s="29">
        <v>43897</v>
      </c>
      <c r="F1758" s="27">
        <v>8</v>
      </c>
      <c r="G1758" s="28">
        <v>18</v>
      </c>
      <c r="H1758" s="40">
        <v>757.14</v>
      </c>
      <c r="I1758" s="25"/>
    </row>
    <row r="1759" spans="1:9" x14ac:dyDescent="0.25">
      <c r="A1759" s="18">
        <v>201806151</v>
      </c>
      <c r="B1759" s="19">
        <v>43897</v>
      </c>
      <c r="C1759" s="18" t="s">
        <v>32908</v>
      </c>
      <c r="D1759" s="27" t="s">
        <v>23194</v>
      </c>
      <c r="E1759" s="29">
        <v>43898</v>
      </c>
      <c r="F1759" s="27">
        <v>13</v>
      </c>
      <c r="G1759" s="28">
        <v>12</v>
      </c>
      <c r="H1759" s="40">
        <v>222.35</v>
      </c>
      <c r="I1759" s="25"/>
    </row>
    <row r="1760" spans="1:9" x14ac:dyDescent="0.25">
      <c r="A1760" s="18">
        <v>201907783</v>
      </c>
      <c r="B1760" s="19">
        <v>43897</v>
      </c>
      <c r="C1760" s="18" t="s">
        <v>32907</v>
      </c>
      <c r="D1760" s="27" t="s">
        <v>26816</v>
      </c>
      <c r="E1760" s="29">
        <v>43897</v>
      </c>
      <c r="F1760" s="27">
        <v>17</v>
      </c>
      <c r="G1760" s="28">
        <v>14</v>
      </c>
      <c r="H1760" s="40">
        <v>701.67</v>
      </c>
      <c r="I1760" s="25"/>
    </row>
    <row r="1761" spans="1:9" x14ac:dyDescent="0.25">
      <c r="A1761" s="18">
        <v>201909920</v>
      </c>
      <c r="B1761" s="19">
        <v>43897</v>
      </c>
      <c r="C1761" s="18" t="s">
        <v>32911</v>
      </c>
      <c r="D1761" s="27" t="s">
        <v>24828</v>
      </c>
      <c r="E1761" s="29">
        <v>43899</v>
      </c>
      <c r="F1761" s="27">
        <v>14</v>
      </c>
      <c r="G1761" s="28">
        <v>17</v>
      </c>
      <c r="H1761" s="40">
        <v>1010.75</v>
      </c>
      <c r="I1761" s="25"/>
    </row>
    <row r="1762" spans="1:9" x14ac:dyDescent="0.25">
      <c r="A1762" s="18">
        <v>202008227</v>
      </c>
      <c r="B1762" s="19">
        <v>43897</v>
      </c>
      <c r="C1762" s="18" t="s">
        <v>32909</v>
      </c>
      <c r="D1762" s="27" t="s">
        <v>30343</v>
      </c>
      <c r="E1762" s="29">
        <v>43903</v>
      </c>
      <c r="F1762" s="27">
        <v>14</v>
      </c>
      <c r="G1762" s="28">
        <v>13</v>
      </c>
      <c r="H1762" s="40">
        <v>798.8</v>
      </c>
      <c r="I1762" s="25"/>
    </row>
    <row r="1763" spans="1:9" x14ac:dyDescent="0.25">
      <c r="A1763" s="30">
        <v>202102695</v>
      </c>
      <c r="B1763" s="19">
        <v>43897</v>
      </c>
      <c r="C1763" s="18" t="s">
        <v>32910</v>
      </c>
      <c r="D1763" s="27" t="s">
        <v>23271</v>
      </c>
      <c r="E1763" s="29">
        <v>43906</v>
      </c>
      <c r="F1763" s="27">
        <v>20</v>
      </c>
      <c r="G1763" s="28">
        <v>8</v>
      </c>
      <c r="H1763" s="40">
        <v>368.16</v>
      </c>
      <c r="I1763" s="25"/>
    </row>
    <row r="1764" spans="1:9" x14ac:dyDescent="0.25">
      <c r="A1764" s="18">
        <v>201603270</v>
      </c>
      <c r="B1764" s="19">
        <v>43898</v>
      </c>
      <c r="C1764" s="18" t="s">
        <v>32916</v>
      </c>
      <c r="D1764" s="27" t="s">
        <v>30714</v>
      </c>
      <c r="E1764" s="29">
        <v>43901</v>
      </c>
      <c r="F1764" s="27">
        <v>13</v>
      </c>
      <c r="G1764" s="28">
        <v>10</v>
      </c>
      <c r="H1764" s="40">
        <v>123.31</v>
      </c>
      <c r="I1764" s="25"/>
    </row>
    <row r="1765" spans="1:9" x14ac:dyDescent="0.25">
      <c r="A1765" s="30">
        <v>201604686</v>
      </c>
      <c r="B1765" s="19">
        <v>43898</v>
      </c>
      <c r="C1765" s="18" t="s">
        <v>32915</v>
      </c>
      <c r="D1765" s="27" t="s">
        <v>26857</v>
      </c>
      <c r="E1765" s="29">
        <v>43906</v>
      </c>
      <c r="F1765" s="27">
        <v>9</v>
      </c>
      <c r="G1765" s="28">
        <v>14</v>
      </c>
      <c r="H1765" s="40">
        <v>206.8</v>
      </c>
      <c r="I1765" s="25"/>
    </row>
    <row r="1766" spans="1:9" x14ac:dyDescent="0.25">
      <c r="A1766" s="18">
        <v>201705127</v>
      </c>
      <c r="B1766" s="19">
        <v>43898</v>
      </c>
      <c r="C1766" s="18" t="s">
        <v>32912</v>
      </c>
      <c r="D1766" s="27" t="s">
        <v>24475</v>
      </c>
      <c r="E1766" s="29">
        <v>43905</v>
      </c>
      <c r="F1766" s="27">
        <v>22</v>
      </c>
      <c r="G1766" s="28">
        <v>4</v>
      </c>
      <c r="H1766" s="40">
        <v>93.37</v>
      </c>
      <c r="I1766" s="25"/>
    </row>
    <row r="1767" spans="1:9" x14ac:dyDescent="0.25">
      <c r="A1767" s="18">
        <v>201706766</v>
      </c>
      <c r="B1767" s="19">
        <v>43898</v>
      </c>
      <c r="C1767" s="18" t="s">
        <v>32914</v>
      </c>
      <c r="D1767" s="27" t="s">
        <v>25181</v>
      </c>
      <c r="E1767" s="29">
        <v>43898</v>
      </c>
      <c r="F1767" s="27">
        <v>17</v>
      </c>
      <c r="G1767" s="28">
        <v>11</v>
      </c>
      <c r="H1767" s="40">
        <v>479.8</v>
      </c>
      <c r="I1767" s="25"/>
    </row>
    <row r="1768" spans="1:9" x14ac:dyDescent="0.25">
      <c r="A1768" s="18">
        <v>201907872</v>
      </c>
      <c r="B1768" s="19">
        <v>43898</v>
      </c>
      <c r="C1768" s="18" t="s">
        <v>32913</v>
      </c>
      <c r="D1768" s="27" t="s">
        <v>27565</v>
      </c>
      <c r="E1768" s="29">
        <v>43908</v>
      </c>
      <c r="F1768" s="27">
        <v>15</v>
      </c>
      <c r="G1768" s="28">
        <v>17</v>
      </c>
      <c r="H1768" s="40">
        <v>627.84</v>
      </c>
      <c r="I1768" s="25"/>
    </row>
    <row r="1769" spans="1:9" x14ac:dyDescent="0.25">
      <c r="A1769" s="18">
        <v>201206120</v>
      </c>
      <c r="B1769" s="19">
        <v>43899</v>
      </c>
      <c r="C1769" s="18" t="s">
        <v>32925</v>
      </c>
      <c r="D1769" s="27" t="s">
        <v>23586</v>
      </c>
      <c r="E1769" s="29">
        <v>43906</v>
      </c>
      <c r="F1769" s="27">
        <v>23</v>
      </c>
      <c r="G1769" s="28">
        <v>19</v>
      </c>
      <c r="H1769" s="40">
        <v>970.56</v>
      </c>
      <c r="I1769" s="25"/>
    </row>
    <row r="1770" spans="1:9" x14ac:dyDescent="0.25">
      <c r="A1770" s="18">
        <v>201705227</v>
      </c>
      <c r="B1770" s="19">
        <v>43899</v>
      </c>
      <c r="C1770" s="18" t="s">
        <v>32922</v>
      </c>
      <c r="D1770" s="27" t="s">
        <v>26336</v>
      </c>
      <c r="E1770" s="29">
        <v>43900</v>
      </c>
      <c r="F1770" s="27">
        <v>9</v>
      </c>
      <c r="G1770" s="28">
        <v>16</v>
      </c>
      <c r="H1770" s="40">
        <v>148.41999999999999</v>
      </c>
      <c r="I1770" s="25"/>
    </row>
    <row r="1771" spans="1:9" x14ac:dyDescent="0.25">
      <c r="A1771" s="18">
        <v>201805000</v>
      </c>
      <c r="B1771" s="19">
        <v>43899</v>
      </c>
      <c r="C1771" s="18" t="s">
        <v>32918</v>
      </c>
      <c r="D1771" s="27" t="s">
        <v>30949</v>
      </c>
      <c r="E1771" s="29">
        <v>43907</v>
      </c>
      <c r="F1771" s="27">
        <v>16</v>
      </c>
      <c r="G1771" s="28">
        <v>13</v>
      </c>
      <c r="H1771" s="40">
        <v>908.62</v>
      </c>
      <c r="I1771" s="25"/>
    </row>
    <row r="1772" spans="1:9" x14ac:dyDescent="0.25">
      <c r="A1772" s="18">
        <v>201806082</v>
      </c>
      <c r="B1772" s="19">
        <v>43899</v>
      </c>
      <c r="C1772" s="18" t="s">
        <v>32917</v>
      </c>
      <c r="D1772" s="27" t="s">
        <v>30640</v>
      </c>
      <c r="E1772" s="29">
        <v>43907</v>
      </c>
      <c r="F1772" s="27">
        <v>21</v>
      </c>
      <c r="G1772" s="28">
        <v>18</v>
      </c>
      <c r="H1772" s="40">
        <v>22.97</v>
      </c>
      <c r="I1772" s="25"/>
    </row>
    <row r="1773" spans="1:9" x14ac:dyDescent="0.25">
      <c r="A1773" s="18">
        <v>201806167</v>
      </c>
      <c r="B1773" s="19">
        <v>43899</v>
      </c>
      <c r="C1773" s="18" t="s">
        <v>32923</v>
      </c>
      <c r="D1773" s="27" t="s">
        <v>24084</v>
      </c>
      <c r="E1773" s="29">
        <v>43902</v>
      </c>
      <c r="F1773" s="27">
        <v>20</v>
      </c>
      <c r="G1773" s="28">
        <v>14</v>
      </c>
      <c r="H1773" s="40">
        <v>210.9</v>
      </c>
      <c r="I1773" s="25"/>
    </row>
    <row r="1774" spans="1:9" x14ac:dyDescent="0.25">
      <c r="A1774" s="30">
        <v>201806802</v>
      </c>
      <c r="B1774" s="19">
        <v>43899</v>
      </c>
      <c r="C1774" s="18" t="s">
        <v>32927</v>
      </c>
      <c r="D1774" s="27" t="s">
        <v>24917</v>
      </c>
      <c r="E1774" s="29">
        <v>43900</v>
      </c>
      <c r="F1774" s="27">
        <v>20</v>
      </c>
      <c r="G1774" s="28">
        <v>17</v>
      </c>
      <c r="H1774" s="40">
        <v>416.14</v>
      </c>
      <c r="I1774" s="25"/>
    </row>
    <row r="1775" spans="1:9" x14ac:dyDescent="0.25">
      <c r="A1775" s="18">
        <v>201906454</v>
      </c>
      <c r="B1775" s="19">
        <v>43899</v>
      </c>
      <c r="C1775" s="18" t="s">
        <v>32919</v>
      </c>
      <c r="D1775" s="27" t="s">
        <v>30169</v>
      </c>
      <c r="E1775" s="29">
        <v>43909</v>
      </c>
      <c r="F1775" s="27">
        <v>19</v>
      </c>
      <c r="G1775" s="28">
        <v>10</v>
      </c>
      <c r="H1775" s="40">
        <v>519.17999999999995</v>
      </c>
      <c r="I1775" s="25"/>
    </row>
    <row r="1776" spans="1:9" x14ac:dyDescent="0.25">
      <c r="A1776" s="18">
        <v>202003574</v>
      </c>
      <c r="B1776" s="19">
        <v>43899</v>
      </c>
      <c r="C1776" s="18" t="s">
        <v>32921</v>
      </c>
      <c r="D1776" s="27" t="s">
        <v>26774</v>
      </c>
      <c r="E1776" s="29">
        <v>43904</v>
      </c>
      <c r="F1776" s="27">
        <v>14</v>
      </c>
      <c r="G1776" s="28">
        <v>3</v>
      </c>
      <c r="H1776" s="40">
        <v>52.2</v>
      </c>
      <c r="I1776" s="25"/>
    </row>
    <row r="1777" spans="1:9" x14ac:dyDescent="0.25">
      <c r="A1777" s="18">
        <v>202004461</v>
      </c>
      <c r="B1777" s="19">
        <v>43899</v>
      </c>
      <c r="C1777" s="18" t="s">
        <v>32926</v>
      </c>
      <c r="D1777" s="27" t="s">
        <v>26047</v>
      </c>
      <c r="E1777" s="29">
        <v>43909</v>
      </c>
      <c r="F1777" s="27">
        <v>8</v>
      </c>
      <c r="G1777" s="28">
        <v>14</v>
      </c>
      <c r="H1777" s="40">
        <v>98.93</v>
      </c>
      <c r="I1777" s="25"/>
    </row>
    <row r="1778" spans="1:9" x14ac:dyDescent="0.25">
      <c r="A1778" s="18">
        <v>202103629</v>
      </c>
      <c r="B1778" s="19">
        <v>43899</v>
      </c>
      <c r="C1778" s="18" t="s">
        <v>32920</v>
      </c>
      <c r="D1778" s="27" t="s">
        <v>28089</v>
      </c>
      <c r="E1778" s="29">
        <v>43905</v>
      </c>
      <c r="F1778" s="27">
        <v>12</v>
      </c>
      <c r="G1778" s="28">
        <v>15</v>
      </c>
      <c r="H1778" s="40">
        <v>155.53</v>
      </c>
      <c r="I1778" s="25"/>
    </row>
    <row r="1779" spans="1:9" x14ac:dyDescent="0.25">
      <c r="A1779" s="18">
        <v>202103629</v>
      </c>
      <c r="B1779" s="19">
        <v>43899</v>
      </c>
      <c r="C1779" s="18" t="s">
        <v>32924</v>
      </c>
      <c r="D1779" s="27" t="s">
        <v>23253</v>
      </c>
      <c r="E1779" s="29">
        <v>43902</v>
      </c>
      <c r="F1779" s="27">
        <v>19</v>
      </c>
      <c r="G1779" s="28">
        <v>17</v>
      </c>
      <c r="H1779" s="40">
        <v>294.56</v>
      </c>
      <c r="I1779" s="25"/>
    </row>
    <row r="1780" spans="1:9" x14ac:dyDescent="0.25">
      <c r="A1780" s="18">
        <v>201905443</v>
      </c>
      <c r="B1780" s="19">
        <v>43900</v>
      </c>
      <c r="C1780" s="18" t="s">
        <v>32929</v>
      </c>
      <c r="D1780" s="27" t="s">
        <v>24769</v>
      </c>
      <c r="E1780" s="29">
        <v>43907</v>
      </c>
      <c r="F1780" s="27">
        <v>20</v>
      </c>
      <c r="G1780" s="28">
        <v>20</v>
      </c>
      <c r="H1780" s="40">
        <v>470.98</v>
      </c>
      <c r="I1780" s="25"/>
    </row>
    <row r="1781" spans="1:9" x14ac:dyDescent="0.25">
      <c r="A1781" s="30">
        <v>201908119</v>
      </c>
      <c r="B1781" s="19">
        <v>43900</v>
      </c>
      <c r="C1781" s="18" t="s">
        <v>32928</v>
      </c>
      <c r="D1781" s="27" t="s">
        <v>27974</v>
      </c>
      <c r="E1781" s="29">
        <v>43908</v>
      </c>
      <c r="F1781" s="27">
        <v>15</v>
      </c>
      <c r="G1781" s="28">
        <v>6</v>
      </c>
      <c r="H1781" s="40">
        <v>286.58</v>
      </c>
      <c r="I1781" s="25"/>
    </row>
    <row r="1782" spans="1:9" x14ac:dyDescent="0.25">
      <c r="A1782" s="18">
        <v>202004682</v>
      </c>
      <c r="B1782" s="19">
        <v>43900</v>
      </c>
      <c r="C1782" s="18" t="s">
        <v>32930</v>
      </c>
      <c r="D1782" s="27" t="s">
        <v>23113</v>
      </c>
      <c r="E1782" s="29">
        <v>43902</v>
      </c>
      <c r="F1782" s="27">
        <v>22</v>
      </c>
      <c r="G1782" s="28">
        <v>13</v>
      </c>
      <c r="H1782" s="40">
        <v>893.75</v>
      </c>
      <c r="I1782" s="25"/>
    </row>
    <row r="1783" spans="1:9" x14ac:dyDescent="0.25">
      <c r="A1783" s="18">
        <v>202008110</v>
      </c>
      <c r="B1783" s="19">
        <v>43900</v>
      </c>
      <c r="C1783" s="18" t="s">
        <v>32931</v>
      </c>
      <c r="D1783" s="27" t="s">
        <v>27385</v>
      </c>
      <c r="E1783" s="29">
        <v>43904</v>
      </c>
      <c r="F1783" s="27">
        <v>12</v>
      </c>
      <c r="G1783" s="28">
        <v>9</v>
      </c>
      <c r="H1783" s="40">
        <v>651.78</v>
      </c>
      <c r="I1783" s="25"/>
    </row>
    <row r="1784" spans="1:9" x14ac:dyDescent="0.25">
      <c r="A1784" s="18">
        <v>200900568</v>
      </c>
      <c r="B1784" s="19">
        <v>43901</v>
      </c>
      <c r="C1784" s="18" t="s">
        <v>32935</v>
      </c>
      <c r="D1784" s="27" t="s">
        <v>23912</v>
      </c>
      <c r="E1784" s="29">
        <v>43906</v>
      </c>
      <c r="F1784" s="27">
        <v>24</v>
      </c>
      <c r="G1784" s="28">
        <v>4</v>
      </c>
      <c r="H1784" s="40">
        <v>378.25</v>
      </c>
      <c r="I1784" s="25"/>
    </row>
    <row r="1785" spans="1:9" x14ac:dyDescent="0.25">
      <c r="A1785" s="18">
        <v>201504108</v>
      </c>
      <c r="B1785" s="19">
        <v>43901</v>
      </c>
      <c r="C1785" s="18" t="s">
        <v>32933</v>
      </c>
      <c r="D1785" s="27" t="s">
        <v>29659</v>
      </c>
      <c r="E1785" s="29">
        <v>43901</v>
      </c>
      <c r="F1785" s="27">
        <v>10</v>
      </c>
      <c r="G1785" s="28">
        <v>17</v>
      </c>
      <c r="H1785" s="40">
        <v>1644.12</v>
      </c>
      <c r="I1785" s="25"/>
    </row>
    <row r="1786" spans="1:9" x14ac:dyDescent="0.25">
      <c r="A1786" s="18">
        <v>201705127</v>
      </c>
      <c r="B1786" s="19">
        <v>43901</v>
      </c>
      <c r="C1786" s="18" t="s">
        <v>32939</v>
      </c>
      <c r="D1786" s="27" t="s">
        <v>28470</v>
      </c>
      <c r="E1786" s="29">
        <v>43905</v>
      </c>
      <c r="F1786" s="27">
        <v>8</v>
      </c>
      <c r="G1786" s="28">
        <v>8</v>
      </c>
      <c r="H1786" s="40">
        <v>670</v>
      </c>
      <c r="I1786" s="25"/>
    </row>
    <row r="1787" spans="1:9" x14ac:dyDescent="0.25">
      <c r="A1787" s="18">
        <v>201705577</v>
      </c>
      <c r="B1787" s="19">
        <v>43901</v>
      </c>
      <c r="C1787" s="18" t="s">
        <v>32934</v>
      </c>
      <c r="D1787" s="27" t="s">
        <v>25233</v>
      </c>
      <c r="E1787" s="29">
        <v>43911</v>
      </c>
      <c r="F1787" s="27">
        <v>20</v>
      </c>
      <c r="G1787" s="28">
        <v>18</v>
      </c>
      <c r="H1787" s="40">
        <v>606.88</v>
      </c>
      <c r="I1787" s="25"/>
    </row>
    <row r="1788" spans="1:9" x14ac:dyDescent="0.25">
      <c r="A1788" s="18">
        <v>201806927</v>
      </c>
      <c r="B1788" s="19">
        <v>43901</v>
      </c>
      <c r="C1788" s="18" t="s">
        <v>32936</v>
      </c>
      <c r="D1788" s="27" t="s">
        <v>27375</v>
      </c>
      <c r="E1788" s="29">
        <v>43911</v>
      </c>
      <c r="F1788" s="27">
        <v>22</v>
      </c>
      <c r="G1788" s="28">
        <v>19</v>
      </c>
      <c r="H1788" s="40">
        <v>1700.3</v>
      </c>
      <c r="I1788" s="25"/>
    </row>
    <row r="1789" spans="1:9" x14ac:dyDescent="0.25">
      <c r="A1789" s="18">
        <v>201905810</v>
      </c>
      <c r="B1789" s="19">
        <v>43901</v>
      </c>
      <c r="C1789" s="18" t="s">
        <v>32942</v>
      </c>
      <c r="D1789" s="27" t="s">
        <v>26920</v>
      </c>
      <c r="E1789" s="29">
        <v>43903</v>
      </c>
      <c r="F1789" s="27">
        <v>13</v>
      </c>
      <c r="G1789" s="28">
        <v>19</v>
      </c>
      <c r="H1789" s="40">
        <v>569.09</v>
      </c>
      <c r="I1789" s="25"/>
    </row>
    <row r="1790" spans="1:9" x14ac:dyDescent="0.25">
      <c r="A1790" s="18">
        <v>201907455</v>
      </c>
      <c r="B1790" s="19">
        <v>43901</v>
      </c>
      <c r="C1790" s="18" t="s">
        <v>32938</v>
      </c>
      <c r="D1790" s="27" t="s">
        <v>31051</v>
      </c>
      <c r="E1790" s="29">
        <v>43911</v>
      </c>
      <c r="F1790" s="27">
        <v>19</v>
      </c>
      <c r="G1790" s="28">
        <v>16</v>
      </c>
      <c r="H1790" s="40">
        <v>1247.72</v>
      </c>
      <c r="I1790" s="25"/>
    </row>
    <row r="1791" spans="1:9" x14ac:dyDescent="0.25">
      <c r="A1791" s="18">
        <v>202005358</v>
      </c>
      <c r="B1791" s="19">
        <v>43901</v>
      </c>
      <c r="C1791" s="18" t="s">
        <v>32940</v>
      </c>
      <c r="D1791" s="27" t="s">
        <v>28048</v>
      </c>
      <c r="E1791" s="29">
        <v>43908</v>
      </c>
      <c r="F1791" s="27">
        <v>13</v>
      </c>
      <c r="G1791" s="28">
        <v>20</v>
      </c>
      <c r="H1791" s="40">
        <v>648.52</v>
      </c>
      <c r="I1791" s="25"/>
    </row>
    <row r="1792" spans="1:9" x14ac:dyDescent="0.25">
      <c r="A1792" s="30">
        <v>202007031</v>
      </c>
      <c r="B1792" s="19">
        <v>43901</v>
      </c>
      <c r="C1792" s="18" t="s">
        <v>32937</v>
      </c>
      <c r="D1792" s="27" t="s">
        <v>23609</v>
      </c>
      <c r="E1792" s="29">
        <v>43904</v>
      </c>
      <c r="F1792" s="27">
        <v>11</v>
      </c>
      <c r="G1792" s="28">
        <v>8</v>
      </c>
      <c r="H1792" s="40">
        <v>237.77</v>
      </c>
      <c r="I1792" s="25"/>
    </row>
    <row r="1793" spans="1:9" x14ac:dyDescent="0.25">
      <c r="A1793" s="18">
        <v>202008127</v>
      </c>
      <c r="B1793" s="19">
        <v>43901</v>
      </c>
      <c r="C1793" s="18" t="s">
        <v>32941</v>
      </c>
      <c r="D1793" s="27" t="s">
        <v>28900</v>
      </c>
      <c r="E1793" s="29">
        <v>43903</v>
      </c>
      <c r="F1793" s="27">
        <v>23</v>
      </c>
      <c r="G1793" s="28">
        <v>6</v>
      </c>
      <c r="H1793" s="40">
        <v>511.71</v>
      </c>
      <c r="I1793" s="25"/>
    </row>
    <row r="1794" spans="1:9" x14ac:dyDescent="0.25">
      <c r="A1794" s="18">
        <v>202008581</v>
      </c>
      <c r="B1794" s="19">
        <v>43901</v>
      </c>
      <c r="C1794" s="18" t="s">
        <v>32932</v>
      </c>
      <c r="D1794" s="27" t="s">
        <v>24667</v>
      </c>
      <c r="E1794" s="29">
        <v>43907</v>
      </c>
      <c r="F1794" s="27">
        <v>23</v>
      </c>
      <c r="G1794" s="28">
        <v>15</v>
      </c>
      <c r="H1794" s="40">
        <v>1360.43</v>
      </c>
      <c r="I1794" s="25"/>
    </row>
    <row r="1795" spans="1:9" x14ac:dyDescent="0.25">
      <c r="A1795" s="18">
        <v>200304815</v>
      </c>
      <c r="B1795" s="19">
        <v>43902</v>
      </c>
      <c r="C1795" s="18" t="s">
        <v>32945</v>
      </c>
      <c r="D1795" s="27" t="s">
        <v>24699</v>
      </c>
      <c r="E1795" s="29">
        <v>43906</v>
      </c>
      <c r="F1795" s="27">
        <v>14</v>
      </c>
      <c r="G1795" s="28">
        <v>5</v>
      </c>
      <c r="H1795" s="40">
        <v>352.77</v>
      </c>
      <c r="I1795" s="25"/>
    </row>
    <row r="1796" spans="1:9" x14ac:dyDescent="0.25">
      <c r="A1796" s="18">
        <v>201603694</v>
      </c>
      <c r="B1796" s="19">
        <v>43902</v>
      </c>
      <c r="C1796" s="18" t="s">
        <v>32947</v>
      </c>
      <c r="D1796" s="27" t="s">
        <v>23148</v>
      </c>
      <c r="E1796" s="29">
        <v>43902</v>
      </c>
      <c r="F1796" s="27">
        <v>7</v>
      </c>
      <c r="G1796" s="28">
        <v>4</v>
      </c>
      <c r="H1796" s="40">
        <v>83.01</v>
      </c>
      <c r="I1796" s="25"/>
    </row>
    <row r="1797" spans="1:9" x14ac:dyDescent="0.25">
      <c r="A1797" s="18">
        <v>201806151</v>
      </c>
      <c r="B1797" s="19">
        <v>43902</v>
      </c>
      <c r="C1797" s="18" t="s">
        <v>32944</v>
      </c>
      <c r="D1797" s="27" t="s">
        <v>29276</v>
      </c>
      <c r="E1797" s="29">
        <v>43910</v>
      </c>
      <c r="F1797" s="27">
        <v>15</v>
      </c>
      <c r="G1797" s="28">
        <v>4</v>
      </c>
      <c r="H1797" s="40">
        <v>72.38</v>
      </c>
      <c r="I1797" s="25"/>
    </row>
    <row r="1798" spans="1:9" x14ac:dyDescent="0.25">
      <c r="A1798" s="18">
        <v>201906014</v>
      </c>
      <c r="B1798" s="19">
        <v>43902</v>
      </c>
      <c r="C1798" s="18" t="s">
        <v>32948</v>
      </c>
      <c r="D1798" s="27" t="s">
        <v>26058</v>
      </c>
      <c r="E1798" s="29">
        <v>43905</v>
      </c>
      <c r="F1798" s="27">
        <v>24</v>
      </c>
      <c r="G1798" s="28">
        <v>8</v>
      </c>
      <c r="H1798" s="40">
        <v>432.7</v>
      </c>
      <c r="I1798" s="25"/>
    </row>
    <row r="1799" spans="1:9" x14ac:dyDescent="0.25">
      <c r="A1799" s="18">
        <v>201907351</v>
      </c>
      <c r="B1799" s="19">
        <v>43902</v>
      </c>
      <c r="C1799" s="18" t="s">
        <v>32946</v>
      </c>
      <c r="D1799" s="27" t="s">
        <v>23567</v>
      </c>
      <c r="E1799" s="29">
        <v>43902</v>
      </c>
      <c r="F1799" s="27">
        <v>9</v>
      </c>
      <c r="G1799" s="28">
        <v>10</v>
      </c>
      <c r="H1799" s="40">
        <v>925.2</v>
      </c>
      <c r="I1799" s="25"/>
    </row>
    <row r="1800" spans="1:9" x14ac:dyDescent="0.25">
      <c r="A1800" s="18">
        <v>202004343</v>
      </c>
      <c r="B1800" s="19">
        <v>43902</v>
      </c>
      <c r="C1800" s="18" t="s">
        <v>32943</v>
      </c>
      <c r="D1800" s="27" t="s">
        <v>24486</v>
      </c>
      <c r="E1800" s="29">
        <v>43906</v>
      </c>
      <c r="F1800" s="27">
        <v>18</v>
      </c>
      <c r="G1800" s="28">
        <v>8</v>
      </c>
      <c r="H1800" s="40">
        <v>769.96</v>
      </c>
      <c r="I1800" s="25"/>
    </row>
    <row r="1801" spans="1:9" x14ac:dyDescent="0.25">
      <c r="A1801" s="18">
        <v>202004893</v>
      </c>
      <c r="B1801" s="19">
        <v>43902</v>
      </c>
      <c r="C1801" s="18" t="s">
        <v>32949</v>
      </c>
      <c r="D1801" s="27" t="s">
        <v>26036</v>
      </c>
      <c r="E1801" s="29">
        <v>43906</v>
      </c>
      <c r="F1801" s="27">
        <v>7</v>
      </c>
      <c r="G1801" s="28">
        <v>11</v>
      </c>
      <c r="H1801" s="40">
        <v>440.48</v>
      </c>
      <c r="I1801" s="25"/>
    </row>
    <row r="1802" spans="1:9" x14ac:dyDescent="0.25">
      <c r="A1802" s="30">
        <v>202005388</v>
      </c>
      <c r="B1802" s="19">
        <v>43902</v>
      </c>
      <c r="C1802" s="18" t="s">
        <v>32950</v>
      </c>
      <c r="D1802" s="27" t="s">
        <v>26536</v>
      </c>
      <c r="E1802" s="29">
        <v>43905</v>
      </c>
      <c r="F1802" s="27">
        <v>9</v>
      </c>
      <c r="G1802" s="28">
        <v>3</v>
      </c>
      <c r="H1802" s="40">
        <v>79.16</v>
      </c>
      <c r="I1802" s="25"/>
    </row>
    <row r="1803" spans="1:9" x14ac:dyDescent="0.25">
      <c r="A1803" s="18">
        <v>200700267</v>
      </c>
      <c r="B1803" s="19">
        <v>43903</v>
      </c>
      <c r="C1803" s="18" t="s">
        <v>32951</v>
      </c>
      <c r="D1803" s="27" t="s">
        <v>27301</v>
      </c>
      <c r="E1803" s="29">
        <v>43911</v>
      </c>
      <c r="F1803" s="27">
        <v>24</v>
      </c>
      <c r="G1803" s="28">
        <v>9</v>
      </c>
      <c r="H1803" s="40">
        <v>400.67</v>
      </c>
      <c r="I1803" s="25"/>
    </row>
    <row r="1804" spans="1:9" x14ac:dyDescent="0.25">
      <c r="A1804" s="18">
        <v>201608551</v>
      </c>
      <c r="B1804" s="19">
        <v>43903</v>
      </c>
      <c r="C1804" s="18" t="s">
        <v>32955</v>
      </c>
      <c r="D1804" s="27" t="s">
        <v>29855</v>
      </c>
      <c r="E1804" s="29">
        <v>43908</v>
      </c>
      <c r="F1804" s="27">
        <v>20</v>
      </c>
      <c r="G1804" s="28">
        <v>8</v>
      </c>
      <c r="H1804" s="40">
        <v>202</v>
      </c>
      <c r="I1804" s="25"/>
    </row>
    <row r="1805" spans="1:9" x14ac:dyDescent="0.25">
      <c r="A1805" s="30">
        <v>201705580</v>
      </c>
      <c r="B1805" s="19">
        <v>43903</v>
      </c>
      <c r="C1805" s="18" t="s">
        <v>32957</v>
      </c>
      <c r="D1805" s="27" t="s">
        <v>23836</v>
      </c>
      <c r="E1805" s="29">
        <v>43912</v>
      </c>
      <c r="F1805" s="27">
        <v>22</v>
      </c>
      <c r="G1805" s="28">
        <v>12</v>
      </c>
      <c r="H1805" s="40">
        <v>855.9</v>
      </c>
      <c r="I1805" s="25"/>
    </row>
    <row r="1806" spans="1:9" x14ac:dyDescent="0.25">
      <c r="A1806" s="18">
        <v>201900573</v>
      </c>
      <c r="B1806" s="19">
        <v>43903</v>
      </c>
      <c r="C1806" s="18" t="s">
        <v>32954</v>
      </c>
      <c r="D1806" s="27" t="s">
        <v>30728</v>
      </c>
      <c r="E1806" s="29">
        <v>43913</v>
      </c>
      <c r="F1806" s="27">
        <v>19</v>
      </c>
      <c r="G1806" s="28">
        <v>8</v>
      </c>
      <c r="H1806" s="40">
        <v>747.73</v>
      </c>
      <c r="I1806" s="25"/>
    </row>
    <row r="1807" spans="1:9" x14ac:dyDescent="0.25">
      <c r="A1807" s="18">
        <v>201908178</v>
      </c>
      <c r="B1807" s="19">
        <v>43903</v>
      </c>
      <c r="C1807" s="18" t="s">
        <v>32952</v>
      </c>
      <c r="D1807" s="27" t="s">
        <v>27034</v>
      </c>
      <c r="E1807" s="29">
        <v>43909</v>
      </c>
      <c r="F1807" s="27">
        <v>9</v>
      </c>
      <c r="G1807" s="28">
        <v>19</v>
      </c>
      <c r="H1807" s="40">
        <v>1634.66</v>
      </c>
      <c r="I1807" s="25"/>
    </row>
    <row r="1808" spans="1:9" x14ac:dyDescent="0.25">
      <c r="A1808" s="18">
        <v>201910371</v>
      </c>
      <c r="B1808" s="19">
        <v>43903</v>
      </c>
      <c r="C1808" s="18" t="s">
        <v>32956</v>
      </c>
      <c r="D1808" s="27" t="s">
        <v>28883</v>
      </c>
      <c r="E1808" s="29">
        <v>43911</v>
      </c>
      <c r="F1808" s="27">
        <v>7</v>
      </c>
      <c r="G1808" s="28">
        <v>16</v>
      </c>
      <c r="H1808" s="40">
        <v>692.66</v>
      </c>
      <c r="I1808" s="25"/>
    </row>
    <row r="1809" spans="1:9" x14ac:dyDescent="0.25">
      <c r="A1809" s="18">
        <v>202007590</v>
      </c>
      <c r="B1809" s="19">
        <v>43903</v>
      </c>
      <c r="C1809" s="18" t="s">
        <v>32953</v>
      </c>
      <c r="D1809" s="27" t="s">
        <v>31125</v>
      </c>
      <c r="E1809" s="29">
        <v>43907</v>
      </c>
      <c r="F1809" s="27">
        <v>13</v>
      </c>
      <c r="G1809" s="28">
        <v>1</v>
      </c>
      <c r="H1809" s="40">
        <v>75.06</v>
      </c>
      <c r="I1809" s="25"/>
    </row>
    <row r="1810" spans="1:9" x14ac:dyDescent="0.25">
      <c r="A1810" s="18">
        <v>200806079</v>
      </c>
      <c r="B1810" s="19">
        <v>43904</v>
      </c>
      <c r="C1810" s="18" t="s">
        <v>32962</v>
      </c>
      <c r="D1810" s="27" t="s">
        <v>27271</v>
      </c>
      <c r="E1810" s="29">
        <v>43908</v>
      </c>
      <c r="F1810" s="27">
        <v>18</v>
      </c>
      <c r="G1810" s="28">
        <v>1</v>
      </c>
      <c r="H1810" s="40">
        <v>40.15</v>
      </c>
      <c r="I1810" s="25"/>
    </row>
    <row r="1811" spans="1:9" x14ac:dyDescent="0.25">
      <c r="A1811" s="18">
        <v>201906638</v>
      </c>
      <c r="B1811" s="19">
        <v>43904</v>
      </c>
      <c r="C1811" s="18" t="s">
        <v>32964</v>
      </c>
      <c r="D1811" s="27" t="s">
        <v>23950</v>
      </c>
      <c r="E1811" s="29">
        <v>43909</v>
      </c>
      <c r="F1811" s="27">
        <v>20</v>
      </c>
      <c r="G1811" s="28">
        <v>12</v>
      </c>
      <c r="H1811" s="40">
        <v>1039.9100000000001</v>
      </c>
      <c r="I1811" s="25"/>
    </row>
    <row r="1812" spans="1:9" x14ac:dyDescent="0.25">
      <c r="A1812" s="30">
        <v>201908126</v>
      </c>
      <c r="B1812" s="19">
        <v>43904</v>
      </c>
      <c r="C1812" s="18" t="s">
        <v>32965</v>
      </c>
      <c r="D1812" s="27" t="s">
        <v>30298</v>
      </c>
      <c r="E1812" s="29">
        <v>43909</v>
      </c>
      <c r="F1812" s="27">
        <v>22</v>
      </c>
      <c r="G1812" s="28">
        <v>12</v>
      </c>
      <c r="H1812" s="40">
        <v>489.37</v>
      </c>
      <c r="I1812" s="25"/>
    </row>
    <row r="1813" spans="1:9" x14ac:dyDescent="0.25">
      <c r="A1813" s="18">
        <v>202004682</v>
      </c>
      <c r="B1813" s="19">
        <v>43904</v>
      </c>
      <c r="C1813" s="18" t="s">
        <v>32959</v>
      </c>
      <c r="D1813" s="27" t="s">
        <v>28321</v>
      </c>
      <c r="E1813" s="29">
        <v>43912</v>
      </c>
      <c r="F1813" s="27">
        <v>13</v>
      </c>
      <c r="G1813" s="28">
        <v>15</v>
      </c>
      <c r="H1813" s="40">
        <v>874.83</v>
      </c>
      <c r="I1813" s="25"/>
    </row>
    <row r="1814" spans="1:9" x14ac:dyDescent="0.25">
      <c r="A1814" s="18">
        <v>202005097</v>
      </c>
      <c r="B1814" s="19">
        <v>43904</v>
      </c>
      <c r="C1814" s="18" t="s">
        <v>32960</v>
      </c>
      <c r="D1814" s="27" t="s">
        <v>27931</v>
      </c>
      <c r="E1814" s="29">
        <v>43914</v>
      </c>
      <c r="F1814" s="27">
        <v>15</v>
      </c>
      <c r="G1814" s="28">
        <v>3</v>
      </c>
      <c r="H1814" s="40">
        <v>26.52</v>
      </c>
      <c r="I1814" s="25"/>
    </row>
    <row r="1815" spans="1:9" x14ac:dyDescent="0.25">
      <c r="A1815" s="18">
        <v>202006562</v>
      </c>
      <c r="B1815" s="19">
        <v>43904</v>
      </c>
      <c r="C1815" s="18" t="s">
        <v>32963</v>
      </c>
      <c r="D1815" s="27" t="s">
        <v>30555</v>
      </c>
      <c r="E1815" s="29">
        <v>43907</v>
      </c>
      <c r="F1815" s="27">
        <v>10</v>
      </c>
      <c r="G1815" s="28">
        <v>10</v>
      </c>
      <c r="H1815" s="40">
        <v>89.26</v>
      </c>
      <c r="I1815" s="25"/>
    </row>
    <row r="1816" spans="1:9" x14ac:dyDescent="0.25">
      <c r="A1816" s="18">
        <v>202006757</v>
      </c>
      <c r="B1816" s="19">
        <v>43904</v>
      </c>
      <c r="C1816" s="18" t="s">
        <v>32961</v>
      </c>
      <c r="D1816" s="27" t="s">
        <v>29154</v>
      </c>
      <c r="E1816" s="29">
        <v>43906</v>
      </c>
      <c r="F1816" s="27">
        <v>21</v>
      </c>
      <c r="G1816" s="28">
        <v>18</v>
      </c>
      <c r="H1816" s="40">
        <v>1578.13</v>
      </c>
      <c r="I1816" s="25"/>
    </row>
    <row r="1817" spans="1:9" x14ac:dyDescent="0.25">
      <c r="A1817" s="18">
        <v>202007519</v>
      </c>
      <c r="B1817" s="19">
        <v>43904</v>
      </c>
      <c r="C1817" s="18" t="s">
        <v>32958</v>
      </c>
      <c r="D1817" s="27" t="s">
        <v>24866</v>
      </c>
      <c r="E1817" s="29">
        <v>43907</v>
      </c>
      <c r="F1817" s="27">
        <v>17</v>
      </c>
      <c r="G1817" s="28">
        <v>7</v>
      </c>
      <c r="H1817" s="40">
        <v>70.510000000000005</v>
      </c>
      <c r="I1817" s="25"/>
    </row>
    <row r="1818" spans="1:9" x14ac:dyDescent="0.25">
      <c r="A1818" s="18">
        <v>200802871</v>
      </c>
      <c r="B1818" s="19">
        <v>43905</v>
      </c>
      <c r="C1818" s="18" t="s">
        <v>32971</v>
      </c>
      <c r="D1818" s="27" t="s">
        <v>27188</v>
      </c>
      <c r="E1818" s="29">
        <v>43912</v>
      </c>
      <c r="F1818" s="27">
        <v>18</v>
      </c>
      <c r="G1818" s="28">
        <v>10</v>
      </c>
      <c r="H1818" s="40">
        <v>788.53</v>
      </c>
      <c r="I1818" s="25"/>
    </row>
    <row r="1819" spans="1:9" x14ac:dyDescent="0.25">
      <c r="A1819" s="18">
        <v>201806776</v>
      </c>
      <c r="B1819" s="19">
        <v>43905</v>
      </c>
      <c r="C1819" s="18" t="s">
        <v>32973</v>
      </c>
      <c r="D1819" s="27" t="s">
        <v>26053</v>
      </c>
      <c r="E1819" s="29">
        <v>43915</v>
      </c>
      <c r="F1819" s="27">
        <v>16</v>
      </c>
      <c r="G1819" s="28">
        <v>16</v>
      </c>
      <c r="H1819" s="40">
        <v>765.28</v>
      </c>
      <c r="I1819" s="25"/>
    </row>
    <row r="1820" spans="1:9" x14ac:dyDescent="0.25">
      <c r="A1820" s="18">
        <v>201904803</v>
      </c>
      <c r="B1820" s="19">
        <v>43905</v>
      </c>
      <c r="C1820" s="18" t="s">
        <v>32968</v>
      </c>
      <c r="D1820" s="27" t="s">
        <v>25255</v>
      </c>
      <c r="E1820" s="29">
        <v>43907</v>
      </c>
      <c r="F1820" s="27">
        <v>9</v>
      </c>
      <c r="G1820" s="28">
        <v>15</v>
      </c>
      <c r="H1820" s="40">
        <v>917.08</v>
      </c>
      <c r="I1820" s="25"/>
    </row>
    <row r="1821" spans="1:9" x14ac:dyDescent="0.25">
      <c r="A1821" s="18">
        <v>201905354</v>
      </c>
      <c r="B1821" s="19">
        <v>43905</v>
      </c>
      <c r="C1821" s="18" t="s">
        <v>32972</v>
      </c>
      <c r="D1821" s="27" t="s">
        <v>23882</v>
      </c>
      <c r="E1821" s="29">
        <v>43908</v>
      </c>
      <c r="F1821" s="27">
        <v>13</v>
      </c>
      <c r="G1821" s="28">
        <v>18</v>
      </c>
      <c r="H1821" s="40">
        <v>560.14</v>
      </c>
      <c r="I1821" s="25"/>
    </row>
    <row r="1822" spans="1:9" x14ac:dyDescent="0.25">
      <c r="A1822" s="30">
        <v>201909162</v>
      </c>
      <c r="B1822" s="19">
        <v>43905</v>
      </c>
      <c r="C1822" s="18" t="s">
        <v>32974</v>
      </c>
      <c r="D1822" s="27" t="s">
        <v>27496</v>
      </c>
      <c r="E1822" s="29">
        <v>43905</v>
      </c>
      <c r="F1822" s="27">
        <v>10</v>
      </c>
      <c r="G1822" s="28">
        <v>20</v>
      </c>
      <c r="H1822" s="40">
        <v>552.57000000000005</v>
      </c>
      <c r="I1822" s="25"/>
    </row>
    <row r="1823" spans="1:9" x14ac:dyDescent="0.25">
      <c r="A1823" s="18">
        <v>202004461</v>
      </c>
      <c r="B1823" s="19">
        <v>43905</v>
      </c>
      <c r="C1823" s="18" t="s">
        <v>32975</v>
      </c>
      <c r="D1823" s="27" t="s">
        <v>30553</v>
      </c>
      <c r="E1823" s="29">
        <v>43907</v>
      </c>
      <c r="F1823" s="27">
        <v>10</v>
      </c>
      <c r="G1823" s="28">
        <v>12</v>
      </c>
      <c r="H1823" s="40">
        <v>713.87</v>
      </c>
      <c r="I1823" s="25"/>
    </row>
    <row r="1824" spans="1:9" x14ac:dyDescent="0.25">
      <c r="A1824" s="18">
        <v>202004852</v>
      </c>
      <c r="B1824" s="19">
        <v>43905</v>
      </c>
      <c r="C1824" s="18" t="s">
        <v>32970</v>
      </c>
      <c r="D1824" s="27" t="s">
        <v>23920</v>
      </c>
      <c r="E1824" s="29">
        <v>43909</v>
      </c>
      <c r="F1824" s="27">
        <v>22</v>
      </c>
      <c r="G1824" s="28">
        <v>1</v>
      </c>
      <c r="H1824" s="40">
        <v>10.8</v>
      </c>
      <c r="I1824" s="25"/>
    </row>
    <row r="1825" spans="1:9" x14ac:dyDescent="0.25">
      <c r="A1825" s="18">
        <v>202004907</v>
      </c>
      <c r="B1825" s="19">
        <v>43905</v>
      </c>
      <c r="C1825" s="18" t="s">
        <v>32966</v>
      </c>
      <c r="D1825" s="27" t="s">
        <v>23288</v>
      </c>
      <c r="E1825" s="29">
        <v>43905</v>
      </c>
      <c r="F1825" s="27">
        <v>15</v>
      </c>
      <c r="G1825" s="28">
        <v>18</v>
      </c>
      <c r="H1825" s="40">
        <v>1796.94</v>
      </c>
      <c r="I1825" s="25"/>
    </row>
    <row r="1826" spans="1:9" x14ac:dyDescent="0.25">
      <c r="A1826" s="18">
        <v>202005942</v>
      </c>
      <c r="B1826" s="19">
        <v>43905</v>
      </c>
      <c r="C1826" s="18" t="s">
        <v>32969</v>
      </c>
      <c r="D1826" s="27" t="s">
        <v>23325</v>
      </c>
      <c r="E1826" s="29">
        <v>43913</v>
      </c>
      <c r="F1826" s="27">
        <v>9</v>
      </c>
      <c r="G1826" s="28">
        <v>19</v>
      </c>
      <c r="H1826" s="40">
        <v>1296.8699999999999</v>
      </c>
      <c r="I1826" s="25"/>
    </row>
    <row r="1827" spans="1:9" x14ac:dyDescent="0.25">
      <c r="A1827" s="18">
        <v>202102699</v>
      </c>
      <c r="B1827" s="19">
        <v>43905</v>
      </c>
      <c r="C1827" s="18" t="s">
        <v>32967</v>
      </c>
      <c r="D1827" s="27" t="s">
        <v>28272</v>
      </c>
      <c r="E1827" s="29">
        <v>43915</v>
      </c>
      <c r="F1827" s="27">
        <v>17</v>
      </c>
      <c r="G1827" s="28">
        <v>5</v>
      </c>
      <c r="H1827" s="40">
        <v>145.76</v>
      </c>
      <c r="I1827" s="25"/>
    </row>
    <row r="1828" spans="1:9" x14ac:dyDescent="0.25">
      <c r="A1828" s="30">
        <v>201005231</v>
      </c>
      <c r="B1828" s="19">
        <v>43906</v>
      </c>
      <c r="C1828" s="18" t="s">
        <v>32986</v>
      </c>
      <c r="D1828" s="27" t="s">
        <v>27033</v>
      </c>
      <c r="E1828" s="29">
        <v>43910</v>
      </c>
      <c r="F1828" s="27">
        <v>22</v>
      </c>
      <c r="G1828" s="28">
        <v>14</v>
      </c>
      <c r="H1828" s="40">
        <v>316.08999999999997</v>
      </c>
      <c r="I1828" s="25"/>
    </row>
    <row r="1829" spans="1:9" x14ac:dyDescent="0.25">
      <c r="A1829" s="18">
        <v>201603270</v>
      </c>
      <c r="B1829" s="19">
        <v>43906</v>
      </c>
      <c r="C1829" s="18" t="s">
        <v>32987</v>
      </c>
      <c r="D1829" s="27" t="s">
        <v>30629</v>
      </c>
      <c r="E1829" s="29">
        <v>43911</v>
      </c>
      <c r="F1829" s="27">
        <v>23</v>
      </c>
      <c r="G1829" s="28">
        <v>14</v>
      </c>
      <c r="H1829" s="40">
        <v>230.4</v>
      </c>
      <c r="I1829" s="25"/>
    </row>
    <row r="1830" spans="1:9" x14ac:dyDescent="0.25">
      <c r="A1830" s="18">
        <v>201900359</v>
      </c>
      <c r="B1830" s="19">
        <v>43906</v>
      </c>
      <c r="C1830" s="18" t="s">
        <v>32979</v>
      </c>
      <c r="D1830" s="27" t="s">
        <v>30560</v>
      </c>
      <c r="E1830" s="29">
        <v>43911</v>
      </c>
      <c r="F1830" s="27">
        <v>11</v>
      </c>
      <c r="G1830" s="28">
        <v>3</v>
      </c>
      <c r="H1830" s="40">
        <v>20</v>
      </c>
      <c r="I1830" s="25"/>
    </row>
    <row r="1831" spans="1:9" x14ac:dyDescent="0.25">
      <c r="A1831" s="18">
        <v>202004258</v>
      </c>
      <c r="B1831" s="19">
        <v>43906</v>
      </c>
      <c r="C1831" s="18" t="s">
        <v>32981</v>
      </c>
      <c r="D1831" s="27" t="s">
        <v>27272</v>
      </c>
      <c r="E1831" s="29">
        <v>43911</v>
      </c>
      <c r="F1831" s="27">
        <v>14</v>
      </c>
      <c r="G1831" s="28">
        <v>12</v>
      </c>
      <c r="H1831" s="40">
        <v>890.44</v>
      </c>
      <c r="I1831" s="25"/>
    </row>
    <row r="1832" spans="1:9" x14ac:dyDescent="0.25">
      <c r="A1832" s="18">
        <v>202004298</v>
      </c>
      <c r="B1832" s="19">
        <v>43906</v>
      </c>
      <c r="C1832" s="18" t="s">
        <v>32977</v>
      </c>
      <c r="D1832" s="27" t="s">
        <v>24650</v>
      </c>
      <c r="E1832" s="29">
        <v>43910</v>
      </c>
      <c r="F1832" s="27">
        <v>8</v>
      </c>
      <c r="G1832" s="28">
        <v>11</v>
      </c>
      <c r="H1832" s="40">
        <v>850.86</v>
      </c>
      <c r="I1832" s="25"/>
    </row>
    <row r="1833" spans="1:9" x14ac:dyDescent="0.25">
      <c r="A1833" s="18">
        <v>202004753</v>
      </c>
      <c r="B1833" s="19">
        <v>43906</v>
      </c>
      <c r="C1833" s="18" t="s">
        <v>32984</v>
      </c>
      <c r="D1833" s="27" t="s">
        <v>26834</v>
      </c>
      <c r="E1833" s="29">
        <v>43912</v>
      </c>
      <c r="F1833" s="27">
        <v>17</v>
      </c>
      <c r="G1833" s="28">
        <v>8</v>
      </c>
      <c r="H1833" s="40">
        <v>168.14</v>
      </c>
      <c r="I1833" s="25"/>
    </row>
    <row r="1834" spans="1:9" x14ac:dyDescent="0.25">
      <c r="A1834" s="18">
        <v>202005108</v>
      </c>
      <c r="B1834" s="19">
        <v>43906</v>
      </c>
      <c r="C1834" s="18" t="s">
        <v>32982</v>
      </c>
      <c r="D1834" s="27" t="s">
        <v>23898</v>
      </c>
      <c r="E1834" s="29">
        <v>43907</v>
      </c>
      <c r="F1834" s="27">
        <v>17</v>
      </c>
      <c r="G1834" s="28">
        <v>4</v>
      </c>
      <c r="H1834" s="40">
        <v>298.5</v>
      </c>
      <c r="I1834" s="25"/>
    </row>
    <row r="1835" spans="1:9" x14ac:dyDescent="0.25">
      <c r="A1835" s="18">
        <v>202005216</v>
      </c>
      <c r="B1835" s="19">
        <v>43906</v>
      </c>
      <c r="C1835" s="18" t="s">
        <v>32978</v>
      </c>
      <c r="D1835" s="27" t="s">
        <v>26720</v>
      </c>
      <c r="E1835" s="29">
        <v>43915</v>
      </c>
      <c r="F1835" s="27">
        <v>18</v>
      </c>
      <c r="G1835" s="28">
        <v>3</v>
      </c>
      <c r="H1835" s="40">
        <v>182.48</v>
      </c>
      <c r="I1835" s="25"/>
    </row>
    <row r="1836" spans="1:9" x14ac:dyDescent="0.25">
      <c r="A1836" s="18">
        <v>202005567</v>
      </c>
      <c r="B1836" s="19">
        <v>43906</v>
      </c>
      <c r="C1836" s="18" t="s">
        <v>32983</v>
      </c>
      <c r="D1836" s="27" t="s">
        <v>23618</v>
      </c>
      <c r="E1836" s="29">
        <v>43912</v>
      </c>
      <c r="F1836" s="27">
        <v>14</v>
      </c>
      <c r="G1836" s="28">
        <v>3</v>
      </c>
      <c r="H1836" s="40">
        <v>71.510000000000005</v>
      </c>
      <c r="I1836" s="25"/>
    </row>
    <row r="1837" spans="1:9" x14ac:dyDescent="0.25">
      <c r="A1837" s="18">
        <v>202006450</v>
      </c>
      <c r="B1837" s="19">
        <v>43906</v>
      </c>
      <c r="C1837" s="18" t="s">
        <v>32985</v>
      </c>
      <c r="D1837" s="27" t="s">
        <v>24830</v>
      </c>
      <c r="E1837" s="29">
        <v>43914</v>
      </c>
      <c r="F1837" s="27">
        <v>20</v>
      </c>
      <c r="G1837" s="28">
        <v>5</v>
      </c>
      <c r="H1837" s="40">
        <v>92.26</v>
      </c>
      <c r="I1837" s="25"/>
    </row>
    <row r="1838" spans="1:9" x14ac:dyDescent="0.25">
      <c r="A1838" s="18">
        <v>202007042</v>
      </c>
      <c r="B1838" s="19">
        <v>43906</v>
      </c>
      <c r="C1838" s="18" t="s">
        <v>32976</v>
      </c>
      <c r="D1838" s="27" t="s">
        <v>30106</v>
      </c>
      <c r="E1838" s="29">
        <v>43912</v>
      </c>
      <c r="F1838" s="27">
        <v>12</v>
      </c>
      <c r="G1838" s="28">
        <v>1</v>
      </c>
      <c r="H1838" s="40">
        <v>32.11</v>
      </c>
      <c r="I1838" s="25"/>
    </row>
    <row r="1839" spans="1:9" x14ac:dyDescent="0.25">
      <c r="A1839" s="18">
        <v>202007888</v>
      </c>
      <c r="B1839" s="19">
        <v>43906</v>
      </c>
      <c r="C1839" s="18" t="s">
        <v>32980</v>
      </c>
      <c r="D1839" s="27" t="s">
        <v>29260</v>
      </c>
      <c r="E1839" s="29">
        <v>43913</v>
      </c>
      <c r="F1839" s="27">
        <v>7</v>
      </c>
      <c r="G1839" s="28">
        <v>15</v>
      </c>
      <c r="H1839" s="40">
        <v>1081.6199999999999</v>
      </c>
      <c r="I1839" s="25"/>
    </row>
    <row r="1840" spans="1:9" x14ac:dyDescent="0.25">
      <c r="A1840" s="18">
        <v>201704560</v>
      </c>
      <c r="B1840" s="19">
        <v>43907</v>
      </c>
      <c r="C1840" s="18" t="s">
        <v>32992</v>
      </c>
      <c r="D1840" s="27" t="s">
        <v>23378</v>
      </c>
      <c r="E1840" s="29">
        <v>43916</v>
      </c>
      <c r="F1840" s="27">
        <v>14</v>
      </c>
      <c r="G1840" s="28">
        <v>5</v>
      </c>
      <c r="H1840" s="40">
        <v>346.24</v>
      </c>
      <c r="I1840" s="25"/>
    </row>
    <row r="1841" spans="1:9" x14ac:dyDescent="0.25">
      <c r="A1841" s="18">
        <v>202003484</v>
      </c>
      <c r="B1841" s="19">
        <v>43907</v>
      </c>
      <c r="C1841" s="18" t="s">
        <v>32989</v>
      </c>
      <c r="D1841" s="27" t="s">
        <v>25320</v>
      </c>
      <c r="E1841" s="29">
        <v>43917</v>
      </c>
      <c r="F1841" s="27">
        <v>14</v>
      </c>
      <c r="G1841" s="28">
        <v>17</v>
      </c>
      <c r="H1841" s="40">
        <v>1448.99</v>
      </c>
      <c r="I1841" s="25"/>
    </row>
    <row r="1842" spans="1:9" x14ac:dyDescent="0.25">
      <c r="A1842" s="18">
        <v>202004753</v>
      </c>
      <c r="B1842" s="19">
        <v>43907</v>
      </c>
      <c r="C1842" s="18" t="s">
        <v>32988</v>
      </c>
      <c r="D1842" s="27" t="s">
        <v>29798</v>
      </c>
      <c r="E1842" s="29">
        <v>43912</v>
      </c>
      <c r="F1842" s="27">
        <v>22</v>
      </c>
      <c r="G1842" s="28">
        <v>8</v>
      </c>
      <c r="H1842" s="40">
        <v>697.76</v>
      </c>
      <c r="I1842" s="25"/>
    </row>
    <row r="1843" spans="1:9" x14ac:dyDescent="0.25">
      <c r="A1843" s="18">
        <v>202004864</v>
      </c>
      <c r="B1843" s="19">
        <v>43907</v>
      </c>
      <c r="C1843" s="18" t="s">
        <v>32991</v>
      </c>
      <c r="D1843" s="27" t="s">
        <v>24283</v>
      </c>
      <c r="E1843" s="29">
        <v>43909</v>
      </c>
      <c r="F1843" s="27">
        <v>12</v>
      </c>
      <c r="G1843" s="28">
        <v>12</v>
      </c>
      <c r="H1843" s="40">
        <v>729.3</v>
      </c>
      <c r="I1843" s="25"/>
    </row>
    <row r="1844" spans="1:9" x14ac:dyDescent="0.25">
      <c r="A1844" s="30">
        <v>202006302</v>
      </c>
      <c r="B1844" s="19">
        <v>43907</v>
      </c>
      <c r="C1844" s="18" t="s">
        <v>32990</v>
      </c>
      <c r="D1844" s="27" t="s">
        <v>26836</v>
      </c>
      <c r="E1844" s="29">
        <v>43911</v>
      </c>
      <c r="F1844" s="27">
        <v>9</v>
      </c>
      <c r="G1844" s="28">
        <v>4</v>
      </c>
      <c r="H1844" s="40">
        <v>98.04</v>
      </c>
      <c r="I1844" s="25"/>
    </row>
    <row r="1845" spans="1:9" x14ac:dyDescent="0.25">
      <c r="A1845" s="18">
        <v>201608551</v>
      </c>
      <c r="B1845" s="19">
        <v>43908</v>
      </c>
      <c r="C1845" s="18" t="s">
        <v>32993</v>
      </c>
      <c r="D1845" s="27" t="s">
        <v>30423</v>
      </c>
      <c r="E1845" s="29">
        <v>43910</v>
      </c>
      <c r="F1845" s="27">
        <v>11</v>
      </c>
      <c r="G1845" s="28">
        <v>18</v>
      </c>
      <c r="H1845" s="40">
        <v>238.53</v>
      </c>
      <c r="I1845" s="25"/>
    </row>
    <row r="1846" spans="1:9" x14ac:dyDescent="0.25">
      <c r="A1846" s="30">
        <v>201706117</v>
      </c>
      <c r="B1846" s="19">
        <v>43908</v>
      </c>
      <c r="C1846" s="18" t="s">
        <v>32997</v>
      </c>
      <c r="D1846" s="27" t="s">
        <v>23568</v>
      </c>
      <c r="E1846" s="29">
        <v>43910</v>
      </c>
      <c r="F1846" s="27">
        <v>21</v>
      </c>
      <c r="G1846" s="28">
        <v>15</v>
      </c>
      <c r="H1846" s="40">
        <v>385.2</v>
      </c>
      <c r="I1846" s="25"/>
    </row>
    <row r="1847" spans="1:9" x14ac:dyDescent="0.25">
      <c r="A1847" s="18">
        <v>201706966</v>
      </c>
      <c r="B1847" s="19">
        <v>43908</v>
      </c>
      <c r="C1847" s="18" t="s">
        <v>32999</v>
      </c>
      <c r="D1847" s="27" t="s">
        <v>25511</v>
      </c>
      <c r="E1847" s="29">
        <v>43916</v>
      </c>
      <c r="F1847" s="27">
        <v>20</v>
      </c>
      <c r="G1847" s="28">
        <v>15</v>
      </c>
      <c r="H1847" s="40">
        <v>1115.3499999999999</v>
      </c>
      <c r="I1847" s="25"/>
    </row>
    <row r="1848" spans="1:9" x14ac:dyDescent="0.25">
      <c r="A1848" s="18">
        <v>201707234</v>
      </c>
      <c r="B1848" s="19">
        <v>43908</v>
      </c>
      <c r="C1848" s="18" t="s">
        <v>32996</v>
      </c>
      <c r="D1848" s="27" t="s">
        <v>25368</v>
      </c>
      <c r="E1848" s="29">
        <v>43908</v>
      </c>
      <c r="F1848" s="27">
        <v>21</v>
      </c>
      <c r="G1848" s="28">
        <v>17</v>
      </c>
      <c r="H1848" s="40">
        <v>1359.6</v>
      </c>
      <c r="I1848" s="25"/>
    </row>
    <row r="1849" spans="1:9" x14ac:dyDescent="0.25">
      <c r="A1849" s="18">
        <v>201710579</v>
      </c>
      <c r="B1849" s="19">
        <v>43908</v>
      </c>
      <c r="C1849" s="18" t="s">
        <v>32998</v>
      </c>
      <c r="D1849" s="27" t="s">
        <v>23210</v>
      </c>
      <c r="E1849" s="29">
        <v>43911</v>
      </c>
      <c r="F1849" s="27">
        <v>22</v>
      </c>
      <c r="G1849" s="28">
        <v>6</v>
      </c>
      <c r="H1849" s="40">
        <v>39.26</v>
      </c>
      <c r="I1849" s="25"/>
    </row>
    <row r="1850" spans="1:9" x14ac:dyDescent="0.25">
      <c r="A1850" s="18">
        <v>201905810</v>
      </c>
      <c r="B1850" s="19">
        <v>43908</v>
      </c>
      <c r="C1850" s="18" t="s">
        <v>32995</v>
      </c>
      <c r="D1850" s="27" t="s">
        <v>27774</v>
      </c>
      <c r="E1850" s="29">
        <v>43910</v>
      </c>
      <c r="F1850" s="27">
        <v>13</v>
      </c>
      <c r="G1850" s="28">
        <v>7</v>
      </c>
      <c r="H1850" s="40">
        <v>458.16</v>
      </c>
      <c r="I1850" s="25"/>
    </row>
    <row r="1851" spans="1:9" x14ac:dyDescent="0.25">
      <c r="A1851" s="18">
        <v>202004893</v>
      </c>
      <c r="B1851" s="19">
        <v>43908</v>
      </c>
      <c r="C1851" s="18" t="s">
        <v>32994</v>
      </c>
      <c r="D1851" s="27" t="s">
        <v>25671</v>
      </c>
      <c r="E1851" s="29">
        <v>43908</v>
      </c>
      <c r="F1851" s="27">
        <v>19</v>
      </c>
      <c r="G1851" s="28">
        <v>14</v>
      </c>
      <c r="H1851" s="40">
        <v>474.56</v>
      </c>
      <c r="I1851" s="25"/>
    </row>
    <row r="1852" spans="1:9" x14ac:dyDescent="0.25">
      <c r="A1852" s="18">
        <v>201505938</v>
      </c>
      <c r="B1852" s="19">
        <v>43909</v>
      </c>
      <c r="C1852" s="18" t="s">
        <v>33003</v>
      </c>
      <c r="D1852" s="27" t="s">
        <v>24578</v>
      </c>
      <c r="E1852" s="29">
        <v>43917</v>
      </c>
      <c r="F1852" s="27">
        <v>7</v>
      </c>
      <c r="G1852" s="28">
        <v>9</v>
      </c>
      <c r="H1852" s="40">
        <v>243.13</v>
      </c>
      <c r="I1852" s="25"/>
    </row>
    <row r="1853" spans="1:9" x14ac:dyDescent="0.25">
      <c r="A1853" s="18">
        <v>201706421</v>
      </c>
      <c r="B1853" s="19">
        <v>43909</v>
      </c>
      <c r="C1853" s="18" t="s">
        <v>33000</v>
      </c>
      <c r="D1853" s="27" t="s">
        <v>28523</v>
      </c>
      <c r="E1853" s="29">
        <v>43917</v>
      </c>
      <c r="F1853" s="27">
        <v>10</v>
      </c>
      <c r="G1853" s="28">
        <v>1</v>
      </c>
      <c r="H1853" s="40">
        <v>63.74</v>
      </c>
      <c r="I1853" s="25"/>
    </row>
    <row r="1854" spans="1:9" x14ac:dyDescent="0.25">
      <c r="A1854" s="18">
        <v>202004852</v>
      </c>
      <c r="B1854" s="19">
        <v>43909</v>
      </c>
      <c r="C1854" s="18" t="s">
        <v>33001</v>
      </c>
      <c r="D1854" s="27" t="s">
        <v>24115</v>
      </c>
      <c r="E1854" s="29">
        <v>43914</v>
      </c>
      <c r="F1854" s="27">
        <v>20</v>
      </c>
      <c r="G1854" s="28">
        <v>15</v>
      </c>
      <c r="H1854" s="40">
        <v>1007.05</v>
      </c>
      <c r="I1854" s="25"/>
    </row>
    <row r="1855" spans="1:9" x14ac:dyDescent="0.25">
      <c r="A1855" s="18">
        <v>202005208</v>
      </c>
      <c r="B1855" s="19">
        <v>43909</v>
      </c>
      <c r="C1855" s="18" t="s">
        <v>33007</v>
      </c>
      <c r="D1855" s="27" t="s">
        <v>30759</v>
      </c>
      <c r="E1855" s="29">
        <v>43917</v>
      </c>
      <c r="F1855" s="27">
        <v>16</v>
      </c>
      <c r="G1855" s="28">
        <v>9</v>
      </c>
      <c r="H1855" s="40">
        <v>192.89</v>
      </c>
      <c r="I1855" s="25"/>
    </row>
    <row r="1856" spans="1:9" x14ac:dyDescent="0.25">
      <c r="A1856" s="18">
        <v>202005208</v>
      </c>
      <c r="B1856" s="19">
        <v>43909</v>
      </c>
      <c r="C1856" s="18" t="s">
        <v>33008</v>
      </c>
      <c r="D1856" s="27" t="s">
        <v>26992</v>
      </c>
      <c r="E1856" s="29">
        <v>43916</v>
      </c>
      <c r="F1856" s="27">
        <v>19</v>
      </c>
      <c r="G1856" s="28">
        <v>19</v>
      </c>
      <c r="H1856" s="40">
        <v>1708.5</v>
      </c>
      <c r="I1856" s="25"/>
    </row>
    <row r="1857" spans="1:9" x14ac:dyDescent="0.25">
      <c r="A1857" s="18">
        <v>202005358</v>
      </c>
      <c r="B1857" s="19">
        <v>43909</v>
      </c>
      <c r="C1857" s="18" t="s">
        <v>33002</v>
      </c>
      <c r="D1857" s="27" t="s">
        <v>29470</v>
      </c>
      <c r="E1857" s="29">
        <v>43914</v>
      </c>
      <c r="F1857" s="27">
        <v>22</v>
      </c>
      <c r="G1857" s="28">
        <v>14</v>
      </c>
      <c r="H1857" s="40">
        <v>716.15</v>
      </c>
      <c r="I1857" s="25"/>
    </row>
    <row r="1858" spans="1:9" x14ac:dyDescent="0.25">
      <c r="A1858" s="18">
        <v>202007375</v>
      </c>
      <c r="B1858" s="19">
        <v>43909</v>
      </c>
      <c r="C1858" s="18" t="s">
        <v>33009</v>
      </c>
      <c r="D1858" s="27" t="s">
        <v>23747</v>
      </c>
      <c r="E1858" s="29">
        <v>43909</v>
      </c>
      <c r="F1858" s="27">
        <v>18</v>
      </c>
      <c r="G1858" s="28">
        <v>2</v>
      </c>
      <c r="H1858" s="40">
        <v>31.38</v>
      </c>
      <c r="I1858" s="25"/>
    </row>
    <row r="1859" spans="1:9" x14ac:dyDescent="0.25">
      <c r="A1859" s="18">
        <v>202008116</v>
      </c>
      <c r="B1859" s="19">
        <v>43909</v>
      </c>
      <c r="C1859" s="18" t="s">
        <v>33004</v>
      </c>
      <c r="D1859" s="27" t="s">
        <v>26686</v>
      </c>
      <c r="E1859" s="29">
        <v>43912</v>
      </c>
      <c r="F1859" s="27">
        <v>16</v>
      </c>
      <c r="G1859" s="28">
        <v>10</v>
      </c>
      <c r="H1859" s="40">
        <v>201.69</v>
      </c>
      <c r="I1859" s="25"/>
    </row>
    <row r="1860" spans="1:9" x14ac:dyDescent="0.25">
      <c r="A1860" s="30">
        <v>202008902</v>
      </c>
      <c r="B1860" s="19">
        <v>43909</v>
      </c>
      <c r="C1860" s="18" t="s">
        <v>33006</v>
      </c>
      <c r="D1860" s="27" t="s">
        <v>23357</v>
      </c>
      <c r="E1860" s="29">
        <v>43914</v>
      </c>
      <c r="F1860" s="27">
        <v>13</v>
      </c>
      <c r="G1860" s="28">
        <v>16</v>
      </c>
      <c r="H1860" s="40">
        <v>1422</v>
      </c>
      <c r="I1860" s="25"/>
    </row>
    <row r="1861" spans="1:9" x14ac:dyDescent="0.25">
      <c r="A1861" s="18">
        <v>202102702</v>
      </c>
      <c r="B1861" s="19">
        <v>43909</v>
      </c>
      <c r="C1861" s="18" t="s">
        <v>33005</v>
      </c>
      <c r="D1861" s="27" t="s">
        <v>30925</v>
      </c>
      <c r="E1861" s="29">
        <v>43913</v>
      </c>
      <c r="F1861" s="27">
        <v>16</v>
      </c>
      <c r="G1861" s="28">
        <v>1</v>
      </c>
      <c r="H1861" s="40">
        <v>40.28</v>
      </c>
      <c r="I1861" s="25"/>
    </row>
    <row r="1862" spans="1:9" x14ac:dyDescent="0.25">
      <c r="A1862" s="18">
        <v>201303517</v>
      </c>
      <c r="B1862" s="19">
        <v>43910</v>
      </c>
      <c r="C1862" s="18" t="s">
        <v>33010</v>
      </c>
      <c r="D1862" s="27" t="s">
        <v>23387</v>
      </c>
      <c r="E1862" s="29">
        <v>43919</v>
      </c>
      <c r="F1862" s="27">
        <v>12</v>
      </c>
      <c r="G1862" s="28">
        <v>1</v>
      </c>
      <c r="H1862" s="40">
        <v>50.17</v>
      </c>
      <c r="I1862" s="25"/>
    </row>
    <row r="1863" spans="1:9" x14ac:dyDescent="0.25">
      <c r="A1863" s="18">
        <v>201603694</v>
      </c>
      <c r="B1863" s="19">
        <v>43910</v>
      </c>
      <c r="C1863" s="18" t="s">
        <v>33016</v>
      </c>
      <c r="D1863" s="27" t="s">
        <v>29935</v>
      </c>
      <c r="E1863" s="29">
        <v>43912</v>
      </c>
      <c r="F1863" s="27">
        <v>18</v>
      </c>
      <c r="G1863" s="28">
        <v>12</v>
      </c>
      <c r="H1863" s="40">
        <v>1029.6600000000001</v>
      </c>
      <c r="I1863" s="25"/>
    </row>
    <row r="1864" spans="1:9" x14ac:dyDescent="0.25">
      <c r="A1864" s="18">
        <v>201904803</v>
      </c>
      <c r="B1864" s="19">
        <v>43910</v>
      </c>
      <c r="C1864" s="18" t="s">
        <v>33018</v>
      </c>
      <c r="D1864" s="27" t="s">
        <v>23656</v>
      </c>
      <c r="E1864" s="29">
        <v>43915</v>
      </c>
      <c r="F1864" s="27">
        <v>20</v>
      </c>
      <c r="G1864" s="28">
        <v>18</v>
      </c>
      <c r="H1864" s="40">
        <v>1225.05</v>
      </c>
      <c r="I1864" s="25"/>
    </row>
    <row r="1865" spans="1:9" x14ac:dyDescent="0.25">
      <c r="A1865" s="18">
        <v>201906235</v>
      </c>
      <c r="B1865" s="19">
        <v>43910</v>
      </c>
      <c r="C1865" s="18" t="s">
        <v>33014</v>
      </c>
      <c r="D1865" s="27" t="s">
        <v>23630</v>
      </c>
      <c r="E1865" s="29">
        <v>43919</v>
      </c>
      <c r="F1865" s="27">
        <v>21</v>
      </c>
      <c r="G1865" s="28">
        <v>17</v>
      </c>
      <c r="H1865" s="40">
        <v>1288.5899999999999</v>
      </c>
      <c r="I1865" s="25"/>
    </row>
    <row r="1866" spans="1:9" x14ac:dyDescent="0.25">
      <c r="A1866" s="30">
        <v>201906910</v>
      </c>
      <c r="B1866" s="19">
        <v>43910</v>
      </c>
      <c r="C1866" s="18" t="s">
        <v>33020</v>
      </c>
      <c r="D1866" s="27" t="s">
        <v>24330</v>
      </c>
      <c r="E1866" s="29">
        <v>43912</v>
      </c>
      <c r="F1866" s="27">
        <v>12</v>
      </c>
      <c r="G1866" s="28">
        <v>5</v>
      </c>
      <c r="H1866" s="40">
        <v>331.23</v>
      </c>
      <c r="I1866" s="25"/>
    </row>
    <row r="1867" spans="1:9" x14ac:dyDescent="0.25">
      <c r="A1867" s="18">
        <v>201907619</v>
      </c>
      <c r="B1867" s="19">
        <v>43910</v>
      </c>
      <c r="C1867" s="18" t="s">
        <v>33013</v>
      </c>
      <c r="D1867" s="27" t="s">
        <v>28601</v>
      </c>
      <c r="E1867" s="29">
        <v>43917</v>
      </c>
      <c r="F1867" s="27">
        <v>12</v>
      </c>
      <c r="G1867" s="28">
        <v>16</v>
      </c>
      <c r="H1867" s="40">
        <v>1526.72</v>
      </c>
      <c r="I1867" s="25"/>
    </row>
    <row r="1868" spans="1:9" x14ac:dyDescent="0.25">
      <c r="A1868" s="18">
        <v>201907872</v>
      </c>
      <c r="B1868" s="19">
        <v>43910</v>
      </c>
      <c r="C1868" s="18" t="s">
        <v>33015</v>
      </c>
      <c r="D1868" s="27" t="s">
        <v>29421</v>
      </c>
      <c r="E1868" s="29">
        <v>43910</v>
      </c>
      <c r="F1868" s="27">
        <v>21</v>
      </c>
      <c r="G1868" s="28">
        <v>2</v>
      </c>
      <c r="H1868" s="40">
        <v>147.94999999999999</v>
      </c>
      <c r="I1868" s="25"/>
    </row>
    <row r="1869" spans="1:9" x14ac:dyDescent="0.25">
      <c r="A1869" s="18">
        <v>202000162</v>
      </c>
      <c r="B1869" s="19">
        <v>43910</v>
      </c>
      <c r="C1869" s="18" t="s">
        <v>33011</v>
      </c>
      <c r="D1869" s="27" t="s">
        <v>26031</v>
      </c>
      <c r="E1869" s="29">
        <v>43911</v>
      </c>
      <c r="F1869" s="27">
        <v>10</v>
      </c>
      <c r="G1869" s="28">
        <v>11</v>
      </c>
      <c r="H1869" s="40">
        <v>289.68</v>
      </c>
      <c r="I1869" s="25"/>
    </row>
    <row r="1870" spans="1:9" x14ac:dyDescent="0.25">
      <c r="A1870" s="18">
        <v>202005321</v>
      </c>
      <c r="B1870" s="19">
        <v>43910</v>
      </c>
      <c r="C1870" s="18" t="s">
        <v>33019</v>
      </c>
      <c r="D1870" s="27" t="s">
        <v>29004</v>
      </c>
      <c r="E1870" s="29">
        <v>43919</v>
      </c>
      <c r="F1870" s="27">
        <v>24</v>
      </c>
      <c r="G1870" s="28">
        <v>13</v>
      </c>
      <c r="H1870" s="40">
        <v>411.01</v>
      </c>
      <c r="I1870" s="25"/>
    </row>
    <row r="1871" spans="1:9" x14ac:dyDescent="0.25">
      <c r="A1871" s="18">
        <v>202006241</v>
      </c>
      <c r="B1871" s="19">
        <v>43910</v>
      </c>
      <c r="C1871" s="18" t="s">
        <v>33017</v>
      </c>
      <c r="D1871" s="27" t="s">
        <v>24684</v>
      </c>
      <c r="E1871" s="29">
        <v>43912</v>
      </c>
      <c r="F1871" s="27">
        <v>14</v>
      </c>
      <c r="G1871" s="28">
        <v>4</v>
      </c>
      <c r="H1871" s="40">
        <v>94.51</v>
      </c>
      <c r="I1871" s="25"/>
    </row>
    <row r="1872" spans="1:9" x14ac:dyDescent="0.25">
      <c r="A1872" s="18">
        <v>202007028</v>
      </c>
      <c r="B1872" s="19">
        <v>43910</v>
      </c>
      <c r="C1872" s="18" t="s">
        <v>33012</v>
      </c>
      <c r="D1872" s="27" t="s">
        <v>23419</v>
      </c>
      <c r="E1872" s="29">
        <v>43917</v>
      </c>
      <c r="F1872" s="27">
        <v>21</v>
      </c>
      <c r="G1872" s="28">
        <v>5</v>
      </c>
      <c r="H1872" s="40">
        <v>143.71</v>
      </c>
      <c r="I1872" s="25"/>
    </row>
    <row r="1873" spans="1:9" x14ac:dyDescent="0.25">
      <c r="A1873" s="18">
        <v>201900359</v>
      </c>
      <c r="B1873" s="19">
        <v>43911</v>
      </c>
      <c r="C1873" s="18" t="s">
        <v>33026</v>
      </c>
      <c r="D1873" s="27" t="s">
        <v>23724</v>
      </c>
      <c r="E1873" s="29">
        <v>43914</v>
      </c>
      <c r="F1873" s="27">
        <v>24</v>
      </c>
      <c r="G1873" s="28">
        <v>3</v>
      </c>
      <c r="H1873" s="40">
        <v>217.96</v>
      </c>
      <c r="I1873" s="25"/>
    </row>
    <row r="1874" spans="1:9" x14ac:dyDescent="0.25">
      <c r="A1874" s="30">
        <v>201905034</v>
      </c>
      <c r="B1874" s="19">
        <v>43911</v>
      </c>
      <c r="C1874" s="18" t="s">
        <v>33025</v>
      </c>
      <c r="D1874" s="27" t="s">
        <v>23781</v>
      </c>
      <c r="E1874" s="29">
        <v>43916</v>
      </c>
      <c r="F1874" s="27">
        <v>14</v>
      </c>
      <c r="G1874" s="28">
        <v>19</v>
      </c>
      <c r="H1874" s="40">
        <v>755.4</v>
      </c>
      <c r="I1874" s="25"/>
    </row>
    <row r="1875" spans="1:9" x14ac:dyDescent="0.25">
      <c r="A1875" s="18">
        <v>201907107</v>
      </c>
      <c r="B1875" s="19">
        <v>43911</v>
      </c>
      <c r="C1875" s="18" t="s">
        <v>33023</v>
      </c>
      <c r="D1875" s="27" t="s">
        <v>29855</v>
      </c>
      <c r="E1875" s="29">
        <v>43921</v>
      </c>
      <c r="F1875" s="27">
        <v>12</v>
      </c>
      <c r="G1875" s="28">
        <v>6</v>
      </c>
      <c r="H1875" s="40">
        <v>496.27</v>
      </c>
      <c r="I1875" s="25"/>
    </row>
    <row r="1876" spans="1:9" x14ac:dyDescent="0.25">
      <c r="A1876" s="18">
        <v>202004343</v>
      </c>
      <c r="B1876" s="19">
        <v>43911</v>
      </c>
      <c r="C1876" s="18" t="s">
        <v>33027</v>
      </c>
      <c r="D1876" s="27" t="s">
        <v>28661</v>
      </c>
      <c r="E1876" s="29">
        <v>43917</v>
      </c>
      <c r="F1876" s="27">
        <v>20</v>
      </c>
      <c r="G1876" s="28">
        <v>15</v>
      </c>
      <c r="H1876" s="40">
        <v>837.68</v>
      </c>
      <c r="I1876" s="25"/>
    </row>
    <row r="1877" spans="1:9" x14ac:dyDescent="0.25">
      <c r="A1877" s="18">
        <v>202005986</v>
      </c>
      <c r="B1877" s="19">
        <v>43911</v>
      </c>
      <c r="C1877" s="18" t="s">
        <v>33024</v>
      </c>
      <c r="D1877" s="27" t="s">
        <v>27364</v>
      </c>
      <c r="E1877" s="29">
        <v>43912</v>
      </c>
      <c r="F1877" s="27">
        <v>19</v>
      </c>
      <c r="G1877" s="28">
        <v>12</v>
      </c>
      <c r="H1877" s="40">
        <v>203.61</v>
      </c>
      <c r="I1877" s="25"/>
    </row>
    <row r="1878" spans="1:9" x14ac:dyDescent="0.25">
      <c r="A1878" s="18">
        <v>202008126</v>
      </c>
      <c r="B1878" s="19">
        <v>43911</v>
      </c>
      <c r="C1878" s="18" t="s">
        <v>33028</v>
      </c>
      <c r="D1878" s="27" t="s">
        <v>25734</v>
      </c>
      <c r="E1878" s="29">
        <v>43916</v>
      </c>
      <c r="F1878" s="27">
        <v>19</v>
      </c>
      <c r="G1878" s="28">
        <v>3</v>
      </c>
      <c r="H1878" s="40">
        <v>118.58</v>
      </c>
      <c r="I1878" s="25"/>
    </row>
    <row r="1879" spans="1:9" x14ac:dyDescent="0.25">
      <c r="A1879" s="18">
        <v>202102695</v>
      </c>
      <c r="B1879" s="19">
        <v>43911</v>
      </c>
      <c r="C1879" s="18" t="s">
        <v>33021</v>
      </c>
      <c r="D1879" s="27" t="s">
        <v>29769</v>
      </c>
      <c r="E1879" s="29">
        <v>43921</v>
      </c>
      <c r="F1879" s="27">
        <v>24</v>
      </c>
      <c r="G1879" s="28">
        <v>17</v>
      </c>
      <c r="H1879" s="40">
        <v>71.3</v>
      </c>
      <c r="I1879" s="25"/>
    </row>
    <row r="1880" spans="1:9" x14ac:dyDescent="0.25">
      <c r="A1880" s="18">
        <v>202102695</v>
      </c>
      <c r="B1880" s="19">
        <v>43911</v>
      </c>
      <c r="C1880" s="18" t="s">
        <v>33022</v>
      </c>
      <c r="D1880" s="27" t="s">
        <v>28257</v>
      </c>
      <c r="E1880" s="29">
        <v>43918</v>
      </c>
      <c r="F1880" s="27">
        <v>7</v>
      </c>
      <c r="G1880" s="28">
        <v>3</v>
      </c>
      <c r="H1880" s="40">
        <v>126.18</v>
      </c>
      <c r="I1880" s="25"/>
    </row>
    <row r="1881" spans="1:9" x14ac:dyDescent="0.25">
      <c r="A1881" s="18">
        <v>200304815</v>
      </c>
      <c r="B1881" s="19">
        <v>43912</v>
      </c>
      <c r="C1881" s="18" t="s">
        <v>33029</v>
      </c>
      <c r="D1881" s="27" t="s">
        <v>30266</v>
      </c>
      <c r="E1881" s="29">
        <v>43916</v>
      </c>
      <c r="F1881" s="27">
        <v>19</v>
      </c>
      <c r="G1881" s="28">
        <v>3</v>
      </c>
      <c r="H1881" s="40">
        <v>180.07</v>
      </c>
      <c r="I1881" s="25"/>
    </row>
    <row r="1882" spans="1:9" x14ac:dyDescent="0.25">
      <c r="A1882" s="30">
        <v>201604257</v>
      </c>
      <c r="B1882" s="19">
        <v>43912</v>
      </c>
      <c r="C1882" s="18" t="s">
        <v>33035</v>
      </c>
      <c r="D1882" s="27" t="s">
        <v>23673</v>
      </c>
      <c r="E1882" s="29">
        <v>43918</v>
      </c>
      <c r="F1882" s="27">
        <v>16</v>
      </c>
      <c r="G1882" s="28">
        <v>7</v>
      </c>
      <c r="H1882" s="40">
        <v>427.36</v>
      </c>
      <c r="I1882" s="25"/>
    </row>
    <row r="1883" spans="1:9" x14ac:dyDescent="0.25">
      <c r="A1883" s="18">
        <v>201704335</v>
      </c>
      <c r="B1883" s="19">
        <v>43912</v>
      </c>
      <c r="C1883" s="18" t="s">
        <v>33030</v>
      </c>
      <c r="D1883" s="27" t="s">
        <v>26110</v>
      </c>
      <c r="E1883" s="29">
        <v>43920</v>
      </c>
      <c r="F1883" s="27">
        <v>17</v>
      </c>
      <c r="G1883" s="28">
        <v>9</v>
      </c>
      <c r="H1883" s="40">
        <v>541.04</v>
      </c>
      <c r="I1883" s="25"/>
    </row>
    <row r="1884" spans="1:9" x14ac:dyDescent="0.25">
      <c r="A1884" s="18">
        <v>201704507</v>
      </c>
      <c r="B1884" s="19">
        <v>43912</v>
      </c>
      <c r="C1884" s="18" t="s">
        <v>33037</v>
      </c>
      <c r="D1884" s="27" t="s">
        <v>24426</v>
      </c>
      <c r="E1884" s="29">
        <v>43917</v>
      </c>
      <c r="F1884" s="27">
        <v>20</v>
      </c>
      <c r="G1884" s="28">
        <v>8</v>
      </c>
      <c r="H1884" s="40">
        <v>641.28</v>
      </c>
      <c r="I1884" s="25"/>
    </row>
    <row r="1885" spans="1:9" x14ac:dyDescent="0.25">
      <c r="A1885" s="18">
        <v>201806627</v>
      </c>
      <c r="B1885" s="19">
        <v>43912</v>
      </c>
      <c r="C1885" s="18" t="s">
        <v>33031</v>
      </c>
      <c r="D1885" s="27" t="s">
        <v>27319</v>
      </c>
      <c r="E1885" s="29">
        <v>43917</v>
      </c>
      <c r="F1885" s="27">
        <v>20</v>
      </c>
      <c r="G1885" s="28">
        <v>18</v>
      </c>
      <c r="H1885" s="40">
        <v>1552.37</v>
      </c>
      <c r="I1885" s="25"/>
    </row>
    <row r="1886" spans="1:9" x14ac:dyDescent="0.25">
      <c r="A1886" s="18">
        <v>201906235</v>
      </c>
      <c r="B1886" s="19">
        <v>43912</v>
      </c>
      <c r="C1886" s="18" t="s">
        <v>33032</v>
      </c>
      <c r="D1886" s="27" t="s">
        <v>30020</v>
      </c>
      <c r="E1886" s="29">
        <v>43912</v>
      </c>
      <c r="F1886" s="27">
        <v>15</v>
      </c>
      <c r="G1886" s="28">
        <v>20</v>
      </c>
      <c r="H1886" s="40">
        <v>1361.44</v>
      </c>
      <c r="I1886" s="25"/>
    </row>
    <row r="1887" spans="1:9" x14ac:dyDescent="0.25">
      <c r="A1887" s="18">
        <v>201907351</v>
      </c>
      <c r="B1887" s="19">
        <v>43912</v>
      </c>
      <c r="C1887" s="18" t="s">
        <v>33036</v>
      </c>
      <c r="D1887" s="27" t="s">
        <v>28105</v>
      </c>
      <c r="E1887" s="29">
        <v>43916</v>
      </c>
      <c r="F1887" s="27">
        <v>8</v>
      </c>
      <c r="G1887" s="28">
        <v>3</v>
      </c>
      <c r="H1887" s="40">
        <v>18.440000000000001</v>
      </c>
      <c r="I1887" s="25"/>
    </row>
    <row r="1888" spans="1:9" x14ac:dyDescent="0.25">
      <c r="A1888" s="18">
        <v>202004293</v>
      </c>
      <c r="B1888" s="19">
        <v>43912</v>
      </c>
      <c r="C1888" s="18" t="s">
        <v>33033</v>
      </c>
      <c r="D1888" s="27" t="s">
        <v>27370</v>
      </c>
      <c r="E1888" s="29">
        <v>43914</v>
      </c>
      <c r="F1888" s="27">
        <v>15</v>
      </c>
      <c r="G1888" s="28">
        <v>17</v>
      </c>
      <c r="H1888" s="40">
        <v>1591.17</v>
      </c>
      <c r="I1888" s="25"/>
    </row>
    <row r="1889" spans="1:9" x14ac:dyDescent="0.25">
      <c r="A1889" s="18">
        <v>202006582</v>
      </c>
      <c r="B1889" s="19">
        <v>43912</v>
      </c>
      <c r="C1889" s="18" t="s">
        <v>33034</v>
      </c>
      <c r="D1889" s="27" t="s">
        <v>30969</v>
      </c>
      <c r="E1889" s="29">
        <v>43919</v>
      </c>
      <c r="F1889" s="27">
        <v>8</v>
      </c>
      <c r="G1889" s="28">
        <v>14</v>
      </c>
      <c r="H1889" s="40">
        <v>391.95</v>
      </c>
      <c r="I1889" s="25"/>
    </row>
    <row r="1890" spans="1:9" x14ac:dyDescent="0.25">
      <c r="A1890" s="18">
        <v>201606703</v>
      </c>
      <c r="B1890" s="19">
        <v>43913</v>
      </c>
      <c r="C1890" s="18" t="s">
        <v>33040</v>
      </c>
      <c r="D1890" s="27" t="s">
        <v>27351</v>
      </c>
      <c r="E1890" s="29">
        <v>43923</v>
      </c>
      <c r="F1890" s="27">
        <v>17</v>
      </c>
      <c r="G1890" s="28">
        <v>7</v>
      </c>
      <c r="H1890" s="40">
        <v>513.02</v>
      </c>
      <c r="I1890" s="25"/>
    </row>
    <row r="1891" spans="1:9" x14ac:dyDescent="0.25">
      <c r="A1891" s="18">
        <v>201705985</v>
      </c>
      <c r="B1891" s="19">
        <v>43913</v>
      </c>
      <c r="C1891" s="18" t="s">
        <v>33039</v>
      </c>
      <c r="D1891" s="27" t="s">
        <v>27464</v>
      </c>
      <c r="E1891" s="29">
        <v>43915</v>
      </c>
      <c r="F1891" s="27">
        <v>24</v>
      </c>
      <c r="G1891" s="28">
        <v>19</v>
      </c>
      <c r="H1891" s="40">
        <v>637.29999999999995</v>
      </c>
      <c r="I1891" s="25"/>
    </row>
    <row r="1892" spans="1:9" x14ac:dyDescent="0.25">
      <c r="A1892" s="18">
        <v>201900188</v>
      </c>
      <c r="B1892" s="19">
        <v>43913</v>
      </c>
      <c r="C1892" s="18" t="s">
        <v>33038</v>
      </c>
      <c r="D1892" s="27" t="s">
        <v>30897</v>
      </c>
      <c r="E1892" s="29">
        <v>43916</v>
      </c>
      <c r="F1892" s="27">
        <v>11</v>
      </c>
      <c r="G1892" s="28">
        <v>17</v>
      </c>
      <c r="H1892" s="40">
        <v>1434.99</v>
      </c>
      <c r="I1892" s="25"/>
    </row>
    <row r="1893" spans="1:9" x14ac:dyDescent="0.25">
      <c r="A1893" s="18">
        <v>201904573</v>
      </c>
      <c r="B1893" s="19">
        <v>43913</v>
      </c>
      <c r="C1893" s="18" t="s">
        <v>33043</v>
      </c>
      <c r="D1893" s="27" t="s">
        <v>24489</v>
      </c>
      <c r="E1893" s="29">
        <v>43914</v>
      </c>
      <c r="F1893" s="27">
        <v>15</v>
      </c>
      <c r="G1893" s="28">
        <v>15</v>
      </c>
      <c r="H1893" s="40">
        <v>316.08999999999997</v>
      </c>
      <c r="I1893" s="25"/>
    </row>
    <row r="1894" spans="1:9" x14ac:dyDescent="0.25">
      <c r="A1894" s="18">
        <v>201904573</v>
      </c>
      <c r="B1894" s="19">
        <v>43913</v>
      </c>
      <c r="C1894" s="18" t="s">
        <v>33044</v>
      </c>
      <c r="D1894" s="27" t="s">
        <v>24666</v>
      </c>
      <c r="E1894" s="29">
        <v>43918</v>
      </c>
      <c r="F1894" s="27">
        <v>21</v>
      </c>
      <c r="G1894" s="28">
        <v>3</v>
      </c>
      <c r="H1894" s="40">
        <v>183.19</v>
      </c>
      <c r="I1894" s="25"/>
    </row>
    <row r="1895" spans="1:9" x14ac:dyDescent="0.25">
      <c r="A1895" s="30">
        <v>201905451</v>
      </c>
      <c r="B1895" s="19">
        <v>43913</v>
      </c>
      <c r="C1895" s="18" t="s">
        <v>33047</v>
      </c>
      <c r="D1895" s="27" t="s">
        <v>23904</v>
      </c>
      <c r="E1895" s="29">
        <v>43915</v>
      </c>
      <c r="F1895" s="27">
        <v>14</v>
      </c>
      <c r="G1895" s="28">
        <v>19</v>
      </c>
      <c r="H1895" s="40">
        <v>1472.58</v>
      </c>
      <c r="I1895" s="25"/>
    </row>
    <row r="1896" spans="1:9" x14ac:dyDescent="0.25">
      <c r="A1896" s="18">
        <v>202004288</v>
      </c>
      <c r="B1896" s="19">
        <v>43913</v>
      </c>
      <c r="C1896" s="18" t="s">
        <v>33042</v>
      </c>
      <c r="D1896" s="27" t="s">
        <v>26650</v>
      </c>
      <c r="E1896" s="29">
        <v>43917</v>
      </c>
      <c r="F1896" s="27">
        <v>24</v>
      </c>
      <c r="G1896" s="28">
        <v>9</v>
      </c>
      <c r="H1896" s="40">
        <v>897.53</v>
      </c>
      <c r="I1896" s="25"/>
    </row>
    <row r="1897" spans="1:9" x14ac:dyDescent="0.25">
      <c r="A1897" s="18">
        <v>202006388</v>
      </c>
      <c r="B1897" s="19">
        <v>43913</v>
      </c>
      <c r="C1897" s="18" t="s">
        <v>33046</v>
      </c>
      <c r="D1897" s="27" t="s">
        <v>30568</v>
      </c>
      <c r="E1897" s="29">
        <v>43918</v>
      </c>
      <c r="F1897" s="27">
        <v>9</v>
      </c>
      <c r="G1897" s="28">
        <v>9</v>
      </c>
      <c r="H1897" s="40">
        <v>20.91</v>
      </c>
      <c r="I1897" s="25"/>
    </row>
    <row r="1898" spans="1:9" x14ac:dyDescent="0.25">
      <c r="A1898" s="18">
        <v>202007463</v>
      </c>
      <c r="B1898" s="19">
        <v>43913</v>
      </c>
      <c r="C1898" s="18" t="s">
        <v>33045</v>
      </c>
      <c r="D1898" s="27" t="s">
        <v>26424</v>
      </c>
      <c r="E1898" s="29">
        <v>43913</v>
      </c>
      <c r="F1898" s="27">
        <v>11</v>
      </c>
      <c r="G1898" s="28">
        <v>13</v>
      </c>
      <c r="H1898" s="40">
        <v>193.45</v>
      </c>
      <c r="I1898" s="25"/>
    </row>
    <row r="1899" spans="1:9" x14ac:dyDescent="0.25">
      <c r="A1899" s="18">
        <v>202007516</v>
      </c>
      <c r="B1899" s="19">
        <v>43913</v>
      </c>
      <c r="C1899" s="18" t="s">
        <v>33041</v>
      </c>
      <c r="D1899" s="27" t="s">
        <v>25095</v>
      </c>
      <c r="E1899" s="29">
        <v>43922</v>
      </c>
      <c r="F1899" s="27">
        <v>20</v>
      </c>
      <c r="G1899" s="28">
        <v>20</v>
      </c>
      <c r="H1899" s="40">
        <v>136.12</v>
      </c>
      <c r="I1899" s="25"/>
    </row>
    <row r="1900" spans="1:9" x14ac:dyDescent="0.25">
      <c r="A1900" s="18">
        <v>200700267</v>
      </c>
      <c r="B1900" s="19">
        <v>43914</v>
      </c>
      <c r="C1900" s="18" t="s">
        <v>33049</v>
      </c>
      <c r="D1900" s="27" t="s">
        <v>26001</v>
      </c>
      <c r="E1900" s="29">
        <v>43916</v>
      </c>
      <c r="F1900" s="27">
        <v>7</v>
      </c>
      <c r="G1900" s="28">
        <v>1</v>
      </c>
      <c r="H1900" s="40">
        <v>83.38</v>
      </c>
      <c r="I1900" s="25"/>
    </row>
    <row r="1901" spans="1:9" x14ac:dyDescent="0.25">
      <c r="A1901" s="18">
        <v>201004304</v>
      </c>
      <c r="B1901" s="19">
        <v>43914</v>
      </c>
      <c r="C1901" s="18" t="s">
        <v>33053</v>
      </c>
      <c r="D1901" s="27" t="s">
        <v>30857</v>
      </c>
      <c r="E1901" s="29">
        <v>43915</v>
      </c>
      <c r="F1901" s="27">
        <v>10</v>
      </c>
      <c r="G1901" s="28">
        <v>15</v>
      </c>
      <c r="H1901" s="40">
        <v>384.12</v>
      </c>
      <c r="I1901" s="25"/>
    </row>
    <row r="1902" spans="1:9" x14ac:dyDescent="0.25">
      <c r="A1902" s="18">
        <v>201503727</v>
      </c>
      <c r="B1902" s="19">
        <v>43914</v>
      </c>
      <c r="C1902" s="18" t="s">
        <v>33048</v>
      </c>
      <c r="D1902" s="27" t="s">
        <v>27487</v>
      </c>
      <c r="E1902" s="29">
        <v>43916</v>
      </c>
      <c r="F1902" s="27">
        <v>24</v>
      </c>
      <c r="G1902" s="28">
        <v>3</v>
      </c>
      <c r="H1902" s="40">
        <v>10.7</v>
      </c>
      <c r="I1902" s="25"/>
    </row>
    <row r="1903" spans="1:9" x14ac:dyDescent="0.25">
      <c r="A1903" s="18">
        <v>201705127</v>
      </c>
      <c r="B1903" s="19">
        <v>43914</v>
      </c>
      <c r="C1903" s="18" t="s">
        <v>33050</v>
      </c>
      <c r="D1903" s="27" t="s">
        <v>23936</v>
      </c>
      <c r="E1903" s="29">
        <v>43919</v>
      </c>
      <c r="F1903" s="27">
        <v>9</v>
      </c>
      <c r="G1903" s="28">
        <v>5</v>
      </c>
      <c r="H1903" s="40">
        <v>83.22</v>
      </c>
      <c r="I1903" s="25"/>
    </row>
    <row r="1904" spans="1:9" x14ac:dyDescent="0.25">
      <c r="A1904" s="26">
        <v>201806175</v>
      </c>
      <c r="B1904" s="19">
        <v>43914</v>
      </c>
      <c r="C1904" s="18" t="s">
        <v>33056</v>
      </c>
      <c r="D1904" s="27" t="s">
        <v>28408</v>
      </c>
      <c r="E1904" s="29">
        <v>43915</v>
      </c>
      <c r="F1904" s="27">
        <v>8</v>
      </c>
      <c r="G1904" s="28">
        <v>5</v>
      </c>
      <c r="H1904" s="40">
        <v>33.25</v>
      </c>
      <c r="I1904" s="25"/>
    </row>
    <row r="1905" spans="1:9" x14ac:dyDescent="0.25">
      <c r="A1905" s="30">
        <v>201906961</v>
      </c>
      <c r="B1905" s="19">
        <v>43914</v>
      </c>
      <c r="C1905" s="18" t="s">
        <v>33057</v>
      </c>
      <c r="D1905" s="27" t="s">
        <v>24087</v>
      </c>
      <c r="E1905" s="29">
        <v>43923</v>
      </c>
      <c r="F1905" s="27">
        <v>20</v>
      </c>
      <c r="G1905" s="28">
        <v>5</v>
      </c>
      <c r="H1905" s="40">
        <v>229.14</v>
      </c>
      <c r="I1905" s="25"/>
    </row>
    <row r="1906" spans="1:9" x14ac:dyDescent="0.25">
      <c r="A1906" s="18">
        <v>201907316</v>
      </c>
      <c r="B1906" s="19">
        <v>43914</v>
      </c>
      <c r="C1906" s="18" t="s">
        <v>33055</v>
      </c>
      <c r="D1906" s="27" t="s">
        <v>25529</v>
      </c>
      <c r="E1906" s="29">
        <v>43924</v>
      </c>
      <c r="F1906" s="27">
        <v>17</v>
      </c>
      <c r="G1906" s="28">
        <v>1</v>
      </c>
      <c r="H1906" s="40">
        <v>0</v>
      </c>
      <c r="I1906" s="25"/>
    </row>
    <row r="1907" spans="1:9" x14ac:dyDescent="0.25">
      <c r="A1907" s="18">
        <v>201909920</v>
      </c>
      <c r="B1907" s="19">
        <v>43914</v>
      </c>
      <c r="C1907" s="18" t="s">
        <v>33054</v>
      </c>
      <c r="D1907" s="27" t="s">
        <v>27371</v>
      </c>
      <c r="E1907" s="29">
        <v>43924</v>
      </c>
      <c r="F1907" s="27">
        <v>8</v>
      </c>
      <c r="G1907" s="28">
        <v>10</v>
      </c>
      <c r="H1907" s="40">
        <v>564.61</v>
      </c>
      <c r="I1907" s="25"/>
    </row>
    <row r="1908" spans="1:9" x14ac:dyDescent="0.25">
      <c r="A1908" s="18">
        <v>202103312</v>
      </c>
      <c r="B1908" s="19">
        <v>43914</v>
      </c>
      <c r="C1908" s="18" t="s">
        <v>33051</v>
      </c>
      <c r="D1908" s="27" t="s">
        <v>24732</v>
      </c>
      <c r="E1908" s="29">
        <v>43917</v>
      </c>
      <c r="F1908" s="27">
        <v>18</v>
      </c>
      <c r="G1908" s="28">
        <v>3</v>
      </c>
      <c r="H1908" s="40">
        <v>186.79</v>
      </c>
      <c r="I1908" s="25"/>
    </row>
    <row r="1909" spans="1:9" x14ac:dyDescent="0.25">
      <c r="A1909" s="18">
        <v>202103312</v>
      </c>
      <c r="B1909" s="19">
        <v>43914</v>
      </c>
      <c r="C1909" s="18" t="s">
        <v>33052</v>
      </c>
      <c r="D1909" s="27" t="s">
        <v>27508</v>
      </c>
      <c r="E1909" s="29">
        <v>43917</v>
      </c>
      <c r="F1909" s="27">
        <v>17</v>
      </c>
      <c r="G1909" s="28">
        <v>7</v>
      </c>
      <c r="H1909" s="40">
        <v>130.76</v>
      </c>
      <c r="I1909" s="25"/>
    </row>
    <row r="1910" spans="1:9" x14ac:dyDescent="0.25">
      <c r="A1910" s="18">
        <v>201504936</v>
      </c>
      <c r="B1910" s="19">
        <v>43915</v>
      </c>
      <c r="C1910" s="18" t="s">
        <v>33061</v>
      </c>
      <c r="D1910" s="27" t="s">
        <v>28550</v>
      </c>
      <c r="E1910" s="29">
        <v>43924</v>
      </c>
      <c r="F1910" s="27">
        <v>23</v>
      </c>
      <c r="G1910" s="28">
        <v>8</v>
      </c>
      <c r="H1910" s="40">
        <v>437.37</v>
      </c>
      <c r="I1910" s="25"/>
    </row>
    <row r="1911" spans="1:9" x14ac:dyDescent="0.25">
      <c r="A1911" s="18">
        <v>201605976</v>
      </c>
      <c r="B1911" s="19">
        <v>43915</v>
      </c>
      <c r="C1911" s="18" t="s">
        <v>33062</v>
      </c>
      <c r="D1911" s="27" t="s">
        <v>30229</v>
      </c>
      <c r="E1911" s="29">
        <v>43921</v>
      </c>
      <c r="F1911" s="27">
        <v>17</v>
      </c>
      <c r="G1911" s="28">
        <v>9</v>
      </c>
      <c r="H1911" s="40">
        <v>334.73</v>
      </c>
      <c r="I1911" s="25"/>
    </row>
    <row r="1912" spans="1:9" x14ac:dyDescent="0.25">
      <c r="A1912" s="18">
        <v>201804904</v>
      </c>
      <c r="B1912" s="19">
        <v>43915</v>
      </c>
      <c r="C1912" s="18" t="s">
        <v>33059</v>
      </c>
      <c r="D1912" s="27" t="s">
        <v>24600</v>
      </c>
      <c r="E1912" s="29">
        <v>43924</v>
      </c>
      <c r="F1912" s="27">
        <v>23</v>
      </c>
      <c r="G1912" s="28">
        <v>12</v>
      </c>
      <c r="H1912" s="40">
        <v>254.61</v>
      </c>
      <c r="I1912" s="25"/>
    </row>
    <row r="1913" spans="1:9" x14ac:dyDescent="0.25">
      <c r="A1913" s="18">
        <v>201900573</v>
      </c>
      <c r="B1913" s="19">
        <v>43915</v>
      </c>
      <c r="C1913" s="18" t="s">
        <v>33063</v>
      </c>
      <c r="D1913" s="27" t="s">
        <v>29403</v>
      </c>
      <c r="E1913" s="29">
        <v>43916</v>
      </c>
      <c r="F1913" s="27">
        <v>15</v>
      </c>
      <c r="G1913" s="28">
        <v>17</v>
      </c>
      <c r="H1913" s="40">
        <v>318.85000000000002</v>
      </c>
      <c r="I1913" s="25"/>
    </row>
    <row r="1914" spans="1:9" x14ac:dyDescent="0.25">
      <c r="A1914" s="18">
        <v>201905061</v>
      </c>
      <c r="B1914" s="19">
        <v>43915</v>
      </c>
      <c r="C1914" s="18" t="s">
        <v>33065</v>
      </c>
      <c r="D1914" s="27" t="s">
        <v>30122</v>
      </c>
      <c r="E1914" s="29">
        <v>43917</v>
      </c>
      <c r="F1914" s="27">
        <v>20</v>
      </c>
      <c r="G1914" s="28">
        <v>2</v>
      </c>
      <c r="H1914" s="40">
        <v>20.57</v>
      </c>
      <c r="I1914" s="25"/>
    </row>
    <row r="1915" spans="1:9" x14ac:dyDescent="0.25">
      <c r="A1915" s="18">
        <v>202005283</v>
      </c>
      <c r="B1915" s="19">
        <v>43915</v>
      </c>
      <c r="C1915" s="18" t="s">
        <v>33058</v>
      </c>
      <c r="D1915" s="27" t="s">
        <v>25461</v>
      </c>
      <c r="E1915" s="29">
        <v>43921</v>
      </c>
      <c r="F1915" s="27">
        <v>12</v>
      </c>
      <c r="G1915" s="28">
        <v>18</v>
      </c>
      <c r="H1915" s="40">
        <v>130.19</v>
      </c>
      <c r="I1915" s="25"/>
    </row>
    <row r="1916" spans="1:9" x14ac:dyDescent="0.25">
      <c r="A1916" s="30">
        <v>202007028</v>
      </c>
      <c r="B1916" s="19">
        <v>43915</v>
      </c>
      <c r="C1916" s="18" t="s">
        <v>33060</v>
      </c>
      <c r="D1916" s="27" t="s">
        <v>24736</v>
      </c>
      <c r="E1916" s="29">
        <v>43922</v>
      </c>
      <c r="F1916" s="27">
        <v>23</v>
      </c>
      <c r="G1916" s="28">
        <v>15</v>
      </c>
      <c r="H1916" s="40">
        <v>510.37</v>
      </c>
      <c r="I1916" s="25"/>
    </row>
    <row r="1917" spans="1:9" x14ac:dyDescent="0.25">
      <c r="A1917" s="30">
        <v>202007344</v>
      </c>
      <c r="B1917" s="19">
        <v>43915</v>
      </c>
      <c r="C1917" s="18" t="s">
        <v>33064</v>
      </c>
      <c r="D1917" s="27" t="s">
        <v>29503</v>
      </c>
      <c r="E1917" s="29">
        <v>43921</v>
      </c>
      <c r="F1917" s="27">
        <v>15</v>
      </c>
      <c r="G1917" s="28">
        <v>3</v>
      </c>
      <c r="H1917" s="40">
        <v>51.28</v>
      </c>
      <c r="I1917" s="25"/>
    </row>
    <row r="1918" spans="1:9" x14ac:dyDescent="0.25">
      <c r="A1918" s="18">
        <v>202103633</v>
      </c>
      <c r="B1918" s="19">
        <v>43916</v>
      </c>
      <c r="C1918" s="18" t="s">
        <v>33073</v>
      </c>
      <c r="D1918" s="27" t="s">
        <v>23905</v>
      </c>
      <c r="E1918" s="29">
        <v>43918</v>
      </c>
      <c r="F1918" s="27">
        <v>8</v>
      </c>
      <c r="G1918" s="28">
        <v>17</v>
      </c>
      <c r="H1918" s="40">
        <v>190.62</v>
      </c>
      <c r="I1918" s="25"/>
    </row>
    <row r="1919" spans="1:9" x14ac:dyDescent="0.25">
      <c r="A1919" s="18">
        <v>201204970</v>
      </c>
      <c r="B1919" s="19">
        <v>43916</v>
      </c>
      <c r="C1919" s="18" t="s">
        <v>33070</v>
      </c>
      <c r="D1919" s="27" t="s">
        <v>24839</v>
      </c>
      <c r="E1919" s="29">
        <v>43918</v>
      </c>
      <c r="F1919" s="27">
        <v>8</v>
      </c>
      <c r="G1919" s="28">
        <v>3</v>
      </c>
      <c r="H1919" s="40">
        <v>201.04</v>
      </c>
      <c r="I1919" s="25"/>
    </row>
    <row r="1920" spans="1:9" x14ac:dyDescent="0.25">
      <c r="A1920" s="18">
        <v>201603903</v>
      </c>
      <c r="B1920" s="19">
        <v>43916</v>
      </c>
      <c r="C1920" s="18" t="s">
        <v>33066</v>
      </c>
      <c r="D1920" s="27" t="s">
        <v>30710</v>
      </c>
      <c r="E1920" s="29">
        <v>43917</v>
      </c>
      <c r="F1920" s="27">
        <v>23</v>
      </c>
      <c r="G1920" s="28">
        <v>5</v>
      </c>
      <c r="H1920" s="40">
        <v>228.31</v>
      </c>
      <c r="I1920" s="25"/>
    </row>
    <row r="1921" spans="1:9" x14ac:dyDescent="0.25">
      <c r="A1921" s="18">
        <v>201705255</v>
      </c>
      <c r="B1921" s="19">
        <v>43916</v>
      </c>
      <c r="C1921" s="18" t="s">
        <v>33072</v>
      </c>
      <c r="D1921" s="27" t="s">
        <v>27124</v>
      </c>
      <c r="E1921" s="29">
        <v>43926</v>
      </c>
      <c r="F1921" s="27">
        <v>7</v>
      </c>
      <c r="G1921" s="28">
        <v>16</v>
      </c>
      <c r="H1921" s="40">
        <v>146.63999999999999</v>
      </c>
      <c r="I1921" s="25"/>
    </row>
    <row r="1922" spans="1:9" x14ac:dyDescent="0.25">
      <c r="A1922" s="30">
        <v>201705312</v>
      </c>
      <c r="B1922" s="19">
        <v>43916</v>
      </c>
      <c r="C1922" s="18" t="s">
        <v>33074</v>
      </c>
      <c r="D1922" s="27" t="s">
        <v>24923</v>
      </c>
      <c r="E1922" s="29">
        <v>43925</v>
      </c>
      <c r="F1922" s="27">
        <v>10</v>
      </c>
      <c r="G1922" s="28">
        <v>7</v>
      </c>
      <c r="H1922" s="40">
        <v>264.95999999999998</v>
      </c>
      <c r="I1922" s="25"/>
    </row>
    <row r="1923" spans="1:9" x14ac:dyDescent="0.25">
      <c r="A1923" s="30">
        <v>202003466</v>
      </c>
      <c r="B1923" s="19">
        <v>43916</v>
      </c>
      <c r="C1923" s="18" t="s">
        <v>33067</v>
      </c>
      <c r="D1923" s="27" t="s">
        <v>24183</v>
      </c>
      <c r="E1923" s="29">
        <v>43926</v>
      </c>
      <c r="F1923" s="27">
        <v>22</v>
      </c>
      <c r="G1923" s="28">
        <v>19</v>
      </c>
      <c r="H1923" s="40">
        <v>1490.02</v>
      </c>
      <c r="I1923" s="25"/>
    </row>
    <row r="1924" spans="1:9" x14ac:dyDescent="0.25">
      <c r="A1924" s="18">
        <v>202004324</v>
      </c>
      <c r="B1924" s="19">
        <v>43916</v>
      </c>
      <c r="C1924" s="18" t="s">
        <v>33071</v>
      </c>
      <c r="D1924" s="27" t="s">
        <v>28237</v>
      </c>
      <c r="E1924" s="29">
        <v>43922</v>
      </c>
      <c r="F1924" s="27">
        <v>7</v>
      </c>
      <c r="G1924" s="28">
        <v>12</v>
      </c>
      <c r="H1924" s="40">
        <v>397.91</v>
      </c>
      <c r="I1924" s="25"/>
    </row>
    <row r="1925" spans="1:9" x14ac:dyDescent="0.25">
      <c r="A1925" s="18">
        <v>202004395</v>
      </c>
      <c r="B1925" s="19">
        <v>43916</v>
      </c>
      <c r="C1925" s="18" t="s">
        <v>33069</v>
      </c>
      <c r="D1925" s="27" t="s">
        <v>24946</v>
      </c>
      <c r="E1925" s="29">
        <v>43917</v>
      </c>
      <c r="F1925" s="27">
        <v>23</v>
      </c>
      <c r="G1925" s="28">
        <v>9</v>
      </c>
      <c r="H1925" s="40">
        <v>698.72</v>
      </c>
      <c r="I1925" s="25"/>
    </row>
    <row r="1926" spans="1:9" x14ac:dyDescent="0.25">
      <c r="A1926" s="18">
        <v>202006757</v>
      </c>
      <c r="B1926" s="19">
        <v>43916</v>
      </c>
      <c r="C1926" s="18" t="s">
        <v>33068</v>
      </c>
      <c r="D1926" s="27" t="s">
        <v>28718</v>
      </c>
      <c r="E1926" s="29">
        <v>43919</v>
      </c>
      <c r="F1926" s="27">
        <v>18</v>
      </c>
      <c r="G1926" s="28">
        <v>10</v>
      </c>
      <c r="H1926" s="40">
        <v>943.6</v>
      </c>
      <c r="I1926" s="25"/>
    </row>
    <row r="1927" spans="1:9" x14ac:dyDescent="0.25">
      <c r="A1927" s="18">
        <v>201504395</v>
      </c>
      <c r="B1927" s="19">
        <v>43917</v>
      </c>
      <c r="C1927" s="18" t="s">
        <v>33080</v>
      </c>
      <c r="D1927" s="27" t="s">
        <v>26362</v>
      </c>
      <c r="E1927" s="29">
        <v>43926</v>
      </c>
      <c r="F1927" s="27">
        <v>22</v>
      </c>
      <c r="G1927" s="28">
        <v>8</v>
      </c>
      <c r="H1927" s="40">
        <v>81</v>
      </c>
      <c r="I1927" s="25"/>
    </row>
    <row r="1928" spans="1:9" x14ac:dyDescent="0.25">
      <c r="A1928" s="18">
        <v>201705783</v>
      </c>
      <c r="B1928" s="19">
        <v>43917</v>
      </c>
      <c r="C1928" s="18" t="s">
        <v>33076</v>
      </c>
      <c r="D1928" s="27" t="s">
        <v>25942</v>
      </c>
      <c r="E1928" s="29">
        <v>43919</v>
      </c>
      <c r="F1928" s="27">
        <v>20</v>
      </c>
      <c r="G1928" s="28">
        <v>7</v>
      </c>
      <c r="H1928" s="40">
        <v>205.97</v>
      </c>
      <c r="I1928" s="25"/>
    </row>
    <row r="1929" spans="1:9" x14ac:dyDescent="0.25">
      <c r="A1929" s="18">
        <v>201706403</v>
      </c>
      <c r="B1929" s="19">
        <v>43917</v>
      </c>
      <c r="C1929" s="18" t="s">
        <v>33086</v>
      </c>
      <c r="D1929" s="27" t="s">
        <v>27347</v>
      </c>
      <c r="E1929" s="29">
        <v>43924</v>
      </c>
      <c r="F1929" s="27">
        <v>15</v>
      </c>
      <c r="G1929" s="28">
        <v>9</v>
      </c>
      <c r="H1929" s="40">
        <v>86.93</v>
      </c>
      <c r="I1929" s="25"/>
    </row>
    <row r="1930" spans="1:9" x14ac:dyDescent="0.25">
      <c r="A1930" s="30">
        <v>201806082</v>
      </c>
      <c r="B1930" s="19">
        <v>43917</v>
      </c>
      <c r="C1930" s="18" t="s">
        <v>33085</v>
      </c>
      <c r="D1930" s="27" t="s">
        <v>25238</v>
      </c>
      <c r="E1930" s="29">
        <v>43927</v>
      </c>
      <c r="F1930" s="27">
        <v>19</v>
      </c>
      <c r="G1930" s="28">
        <v>2</v>
      </c>
      <c r="H1930" s="40">
        <v>187.68</v>
      </c>
      <c r="I1930" s="25"/>
    </row>
    <row r="1931" spans="1:9" x14ac:dyDescent="0.25">
      <c r="A1931" s="30">
        <v>201806128</v>
      </c>
      <c r="B1931" s="19">
        <v>43917</v>
      </c>
      <c r="C1931" s="18" t="s">
        <v>33077</v>
      </c>
      <c r="D1931" s="27" t="s">
        <v>26957</v>
      </c>
      <c r="E1931" s="29">
        <v>43927</v>
      </c>
      <c r="F1931" s="27">
        <v>22</v>
      </c>
      <c r="G1931" s="28">
        <v>7</v>
      </c>
      <c r="H1931" s="40">
        <v>215.27</v>
      </c>
      <c r="I1931" s="25"/>
    </row>
    <row r="1932" spans="1:9" x14ac:dyDescent="0.25">
      <c r="A1932" s="18">
        <v>201809221</v>
      </c>
      <c r="B1932" s="19">
        <v>43917</v>
      </c>
      <c r="C1932" s="18" t="s">
        <v>33084</v>
      </c>
      <c r="D1932" s="27" t="s">
        <v>25128</v>
      </c>
      <c r="E1932" s="29">
        <v>43918</v>
      </c>
      <c r="F1932" s="27">
        <v>16</v>
      </c>
      <c r="G1932" s="28">
        <v>6</v>
      </c>
      <c r="H1932" s="40">
        <v>431.45</v>
      </c>
      <c r="I1932" s="25"/>
    </row>
    <row r="1933" spans="1:9" x14ac:dyDescent="0.25">
      <c r="A1933" s="18">
        <v>201904649</v>
      </c>
      <c r="B1933" s="19">
        <v>43917</v>
      </c>
      <c r="C1933" s="18" t="s">
        <v>33078</v>
      </c>
      <c r="D1933" s="27" t="s">
        <v>28327</v>
      </c>
      <c r="E1933" s="29">
        <v>43919</v>
      </c>
      <c r="F1933" s="27">
        <v>24</v>
      </c>
      <c r="G1933" s="28">
        <v>14</v>
      </c>
      <c r="H1933" s="40">
        <v>959.31</v>
      </c>
      <c r="I1933" s="25"/>
    </row>
    <row r="1934" spans="1:9" x14ac:dyDescent="0.25">
      <c r="A1934" s="18">
        <v>201904649</v>
      </c>
      <c r="B1934" s="19">
        <v>43917</v>
      </c>
      <c r="C1934" s="18" t="s">
        <v>33079</v>
      </c>
      <c r="D1934" s="27" t="s">
        <v>25320</v>
      </c>
      <c r="E1934" s="29">
        <v>43917</v>
      </c>
      <c r="F1934" s="27">
        <v>23</v>
      </c>
      <c r="G1934" s="28">
        <v>8</v>
      </c>
      <c r="H1934" s="40">
        <v>577.61</v>
      </c>
      <c r="I1934" s="25"/>
    </row>
    <row r="1935" spans="1:9" x14ac:dyDescent="0.25">
      <c r="A1935" s="18">
        <v>201904881</v>
      </c>
      <c r="B1935" s="19">
        <v>43917</v>
      </c>
      <c r="C1935" s="18" t="s">
        <v>33082</v>
      </c>
      <c r="D1935" s="27" t="s">
        <v>23335</v>
      </c>
      <c r="E1935" s="29">
        <v>43917</v>
      </c>
      <c r="F1935" s="27">
        <v>13</v>
      </c>
      <c r="G1935" s="28">
        <v>14</v>
      </c>
      <c r="H1935" s="40">
        <v>742.05</v>
      </c>
      <c r="I1935" s="25"/>
    </row>
    <row r="1936" spans="1:9" x14ac:dyDescent="0.25">
      <c r="A1936" s="18">
        <v>201907942</v>
      </c>
      <c r="B1936" s="19">
        <v>43917</v>
      </c>
      <c r="C1936" s="18" t="s">
        <v>33083</v>
      </c>
      <c r="D1936" s="27" t="s">
        <v>30599</v>
      </c>
      <c r="E1936" s="29">
        <v>43927</v>
      </c>
      <c r="F1936" s="27">
        <v>11</v>
      </c>
      <c r="G1936" s="28">
        <v>10</v>
      </c>
      <c r="H1936" s="40">
        <v>484.19</v>
      </c>
      <c r="I1936" s="25"/>
    </row>
    <row r="1937" spans="1:9" x14ac:dyDescent="0.25">
      <c r="A1937" s="18">
        <v>202004377</v>
      </c>
      <c r="B1937" s="19">
        <v>43917</v>
      </c>
      <c r="C1937" s="18" t="s">
        <v>33081</v>
      </c>
      <c r="D1937" s="27" t="s">
        <v>24369</v>
      </c>
      <c r="E1937" s="29">
        <v>43920</v>
      </c>
      <c r="F1937" s="27">
        <v>16</v>
      </c>
      <c r="G1937" s="28">
        <v>10</v>
      </c>
      <c r="H1937" s="40">
        <v>749.23</v>
      </c>
      <c r="I1937" s="25"/>
    </row>
    <row r="1938" spans="1:9" x14ac:dyDescent="0.25">
      <c r="A1938" s="18">
        <v>202006770</v>
      </c>
      <c r="B1938" s="19">
        <v>43917</v>
      </c>
      <c r="C1938" s="18" t="s">
        <v>33087</v>
      </c>
      <c r="D1938" s="27" t="s">
        <v>27718</v>
      </c>
      <c r="E1938" s="29">
        <v>43924</v>
      </c>
      <c r="F1938" s="27">
        <v>22</v>
      </c>
      <c r="G1938" s="28">
        <v>8</v>
      </c>
      <c r="H1938" s="40">
        <v>39.64</v>
      </c>
      <c r="I1938" s="25"/>
    </row>
    <row r="1939" spans="1:9" x14ac:dyDescent="0.25">
      <c r="A1939" s="18">
        <v>202007525</v>
      </c>
      <c r="B1939" s="19">
        <v>43917</v>
      </c>
      <c r="C1939" s="18" t="s">
        <v>33089</v>
      </c>
      <c r="D1939" s="27" t="s">
        <v>29111</v>
      </c>
      <c r="E1939" s="29">
        <v>43927</v>
      </c>
      <c r="F1939" s="27">
        <v>14</v>
      </c>
      <c r="G1939" s="28">
        <v>9</v>
      </c>
      <c r="H1939" s="40">
        <v>554.13</v>
      </c>
      <c r="I1939" s="25"/>
    </row>
    <row r="1940" spans="1:9" x14ac:dyDescent="0.25">
      <c r="A1940" s="18">
        <v>202007590</v>
      </c>
      <c r="B1940" s="19">
        <v>43917</v>
      </c>
      <c r="C1940" s="18" t="s">
        <v>33088</v>
      </c>
      <c r="D1940" s="27" t="s">
        <v>29211</v>
      </c>
      <c r="E1940" s="29">
        <v>43920</v>
      </c>
      <c r="F1940" s="27">
        <v>16</v>
      </c>
      <c r="G1940" s="28">
        <v>5</v>
      </c>
      <c r="H1940" s="40">
        <v>465.31</v>
      </c>
      <c r="I1940" s="25"/>
    </row>
    <row r="1941" spans="1:9" x14ac:dyDescent="0.25">
      <c r="A1941" s="18">
        <v>202102699</v>
      </c>
      <c r="B1941" s="19">
        <v>43917</v>
      </c>
      <c r="C1941" s="18" t="s">
        <v>33075</v>
      </c>
      <c r="D1941" s="27" t="s">
        <v>27985</v>
      </c>
      <c r="E1941" s="29">
        <v>43927</v>
      </c>
      <c r="F1941" s="27">
        <v>21</v>
      </c>
      <c r="G1941" s="28">
        <v>11</v>
      </c>
      <c r="H1941" s="40">
        <v>999.24</v>
      </c>
      <c r="I1941" s="25"/>
    </row>
    <row r="1942" spans="1:9" x14ac:dyDescent="0.25">
      <c r="A1942" s="18">
        <v>200904191</v>
      </c>
      <c r="B1942" s="19">
        <v>43918</v>
      </c>
      <c r="C1942" s="18" t="s">
        <v>33095</v>
      </c>
      <c r="D1942" s="27" t="s">
        <v>23788</v>
      </c>
      <c r="E1942" s="29">
        <v>43922</v>
      </c>
      <c r="F1942" s="27">
        <v>10</v>
      </c>
      <c r="G1942" s="28">
        <v>8</v>
      </c>
      <c r="H1942" s="40">
        <v>393.01</v>
      </c>
      <c r="I1942" s="25"/>
    </row>
    <row r="1943" spans="1:9" x14ac:dyDescent="0.25">
      <c r="A1943" s="18">
        <v>201407776</v>
      </c>
      <c r="B1943" s="19">
        <v>43918</v>
      </c>
      <c r="C1943" s="18" t="s">
        <v>33093</v>
      </c>
      <c r="D1943" s="27" t="s">
        <v>28785</v>
      </c>
      <c r="E1943" s="29">
        <v>43926</v>
      </c>
      <c r="F1943" s="27">
        <v>17</v>
      </c>
      <c r="G1943" s="28">
        <v>1</v>
      </c>
      <c r="H1943" s="40">
        <v>70.36</v>
      </c>
      <c r="I1943" s="25"/>
    </row>
    <row r="1944" spans="1:9" x14ac:dyDescent="0.25">
      <c r="A1944" s="18">
        <v>201605976</v>
      </c>
      <c r="B1944" s="19">
        <v>43918</v>
      </c>
      <c r="C1944" s="18" t="s">
        <v>33096</v>
      </c>
      <c r="D1944" s="27" t="s">
        <v>28636</v>
      </c>
      <c r="E1944" s="29">
        <v>43920</v>
      </c>
      <c r="F1944" s="27">
        <v>8</v>
      </c>
      <c r="G1944" s="28">
        <v>10</v>
      </c>
      <c r="H1944" s="40">
        <v>720.29</v>
      </c>
      <c r="I1944" s="25"/>
    </row>
    <row r="1945" spans="1:9" x14ac:dyDescent="0.25">
      <c r="A1945" s="18">
        <v>201704797</v>
      </c>
      <c r="B1945" s="19">
        <v>43918</v>
      </c>
      <c r="C1945" s="18" t="s">
        <v>33090</v>
      </c>
      <c r="D1945" s="27" t="s">
        <v>24545</v>
      </c>
      <c r="E1945" s="29">
        <v>43923</v>
      </c>
      <c r="F1945" s="27">
        <v>15</v>
      </c>
      <c r="G1945" s="28">
        <v>2</v>
      </c>
      <c r="H1945" s="40">
        <v>180.67</v>
      </c>
      <c r="I1945" s="25"/>
    </row>
    <row r="1946" spans="1:9" x14ac:dyDescent="0.25">
      <c r="A1946" s="30">
        <v>201800700</v>
      </c>
      <c r="B1946" s="19">
        <v>43918</v>
      </c>
      <c r="C1946" s="18" t="s">
        <v>33091</v>
      </c>
      <c r="D1946" s="27" t="s">
        <v>27191</v>
      </c>
      <c r="E1946" s="29">
        <v>43920</v>
      </c>
      <c r="F1946" s="27">
        <v>13</v>
      </c>
      <c r="G1946" s="28">
        <v>17</v>
      </c>
      <c r="H1946" s="40">
        <v>1462.03</v>
      </c>
      <c r="I1946" s="25"/>
    </row>
    <row r="1947" spans="1:9" x14ac:dyDescent="0.25">
      <c r="A1947" s="18">
        <v>201806836</v>
      </c>
      <c r="B1947" s="19">
        <v>43918</v>
      </c>
      <c r="C1947" s="18" t="s">
        <v>33097</v>
      </c>
      <c r="D1947" s="27" t="s">
        <v>27571</v>
      </c>
      <c r="E1947" s="29">
        <v>43919</v>
      </c>
      <c r="F1947" s="27">
        <v>7</v>
      </c>
      <c r="G1947" s="28">
        <v>4</v>
      </c>
      <c r="H1947" s="40">
        <v>323.02999999999997</v>
      </c>
      <c r="I1947" s="25"/>
    </row>
    <row r="1948" spans="1:9" x14ac:dyDescent="0.25">
      <c r="A1948" s="18">
        <v>201908119</v>
      </c>
      <c r="B1948" s="19">
        <v>43918</v>
      </c>
      <c r="C1948" s="18" t="s">
        <v>33092</v>
      </c>
      <c r="D1948" s="27" t="s">
        <v>28057</v>
      </c>
      <c r="E1948" s="29">
        <v>43928</v>
      </c>
      <c r="F1948" s="27">
        <v>17</v>
      </c>
      <c r="G1948" s="28">
        <v>6</v>
      </c>
      <c r="H1948" s="40">
        <v>322.97000000000003</v>
      </c>
      <c r="I1948" s="25"/>
    </row>
    <row r="1949" spans="1:9" x14ac:dyDescent="0.25">
      <c r="A1949" s="18">
        <v>202005042</v>
      </c>
      <c r="B1949" s="19">
        <v>43918</v>
      </c>
      <c r="C1949" s="18" t="s">
        <v>33094</v>
      </c>
      <c r="D1949" s="27" t="s">
        <v>29383</v>
      </c>
      <c r="E1949" s="29">
        <v>43926</v>
      </c>
      <c r="F1949" s="27">
        <v>24</v>
      </c>
      <c r="G1949" s="28">
        <v>14</v>
      </c>
      <c r="H1949" s="40">
        <v>518.79999999999995</v>
      </c>
      <c r="I1949" s="25"/>
    </row>
    <row r="1950" spans="1:9" x14ac:dyDescent="0.25">
      <c r="A1950" s="30">
        <v>202008319</v>
      </c>
      <c r="B1950" s="19">
        <v>43918</v>
      </c>
      <c r="C1950" s="18" t="s">
        <v>33098</v>
      </c>
      <c r="D1950" s="27" t="s">
        <v>29246</v>
      </c>
      <c r="E1950" s="29">
        <v>43923</v>
      </c>
      <c r="F1950" s="27">
        <v>11</v>
      </c>
      <c r="G1950" s="28">
        <v>3</v>
      </c>
      <c r="H1950" s="40">
        <v>65.94</v>
      </c>
      <c r="I1950" s="25"/>
    </row>
    <row r="1951" spans="1:9" x14ac:dyDescent="0.25">
      <c r="A1951" s="18">
        <v>201206120</v>
      </c>
      <c r="B1951" s="19">
        <v>43919</v>
      </c>
      <c r="C1951" s="18" t="s">
        <v>33107</v>
      </c>
      <c r="D1951" s="27" t="s">
        <v>30658</v>
      </c>
      <c r="E1951" s="29">
        <v>43929</v>
      </c>
      <c r="F1951" s="27">
        <v>14</v>
      </c>
      <c r="G1951" s="28">
        <v>15</v>
      </c>
      <c r="H1951" s="40">
        <v>522.5</v>
      </c>
      <c r="I1951" s="25"/>
    </row>
    <row r="1952" spans="1:9" x14ac:dyDescent="0.25">
      <c r="A1952" s="18">
        <v>201402718</v>
      </c>
      <c r="B1952" s="19">
        <v>43919</v>
      </c>
      <c r="C1952" s="18" t="s">
        <v>33109</v>
      </c>
      <c r="D1952" s="27" t="s">
        <v>25526</v>
      </c>
      <c r="E1952" s="29">
        <v>43929</v>
      </c>
      <c r="F1952" s="27">
        <v>9</v>
      </c>
      <c r="G1952" s="28">
        <v>12</v>
      </c>
      <c r="H1952" s="40">
        <v>163.56</v>
      </c>
      <c r="I1952" s="25"/>
    </row>
    <row r="1953" spans="1:9" x14ac:dyDescent="0.25">
      <c r="A1953" s="18">
        <v>201604686</v>
      </c>
      <c r="B1953" s="19">
        <v>43919</v>
      </c>
      <c r="C1953" s="18" t="s">
        <v>33111</v>
      </c>
      <c r="D1953" s="27" t="s">
        <v>29179</v>
      </c>
      <c r="E1953" s="29">
        <v>43926</v>
      </c>
      <c r="F1953" s="27">
        <v>8</v>
      </c>
      <c r="G1953" s="28">
        <v>19</v>
      </c>
      <c r="H1953" s="40">
        <v>1669.88</v>
      </c>
      <c r="I1953" s="25"/>
    </row>
    <row r="1954" spans="1:9" x14ac:dyDescent="0.25">
      <c r="A1954" s="18">
        <v>201705206</v>
      </c>
      <c r="B1954" s="19">
        <v>43919</v>
      </c>
      <c r="C1954" s="18" t="s">
        <v>33105</v>
      </c>
      <c r="D1954" s="27" t="s">
        <v>27442</v>
      </c>
      <c r="E1954" s="29">
        <v>43924</v>
      </c>
      <c r="F1954" s="27">
        <v>16</v>
      </c>
      <c r="G1954" s="28">
        <v>2</v>
      </c>
      <c r="H1954" s="40">
        <v>75.739999999999995</v>
      </c>
      <c r="I1954" s="25"/>
    </row>
    <row r="1955" spans="1:9" x14ac:dyDescent="0.25">
      <c r="A1955" s="18">
        <v>201705720</v>
      </c>
      <c r="B1955" s="19">
        <v>43919</v>
      </c>
      <c r="C1955" s="18" t="s">
        <v>33099</v>
      </c>
      <c r="D1955" s="27" t="s">
        <v>23966</v>
      </c>
      <c r="E1955" s="29">
        <v>43929</v>
      </c>
      <c r="F1955" s="27">
        <v>19</v>
      </c>
      <c r="G1955" s="28">
        <v>9</v>
      </c>
      <c r="H1955" s="40">
        <v>752.7</v>
      </c>
      <c r="I1955" s="25"/>
    </row>
    <row r="1956" spans="1:9" x14ac:dyDescent="0.25">
      <c r="A1956" s="30">
        <v>201705985</v>
      </c>
      <c r="B1956" s="19">
        <v>43919</v>
      </c>
      <c r="C1956" s="18" t="s">
        <v>33114</v>
      </c>
      <c r="D1956" s="27" t="s">
        <v>23616</v>
      </c>
      <c r="E1956" s="29">
        <v>43929</v>
      </c>
      <c r="F1956" s="27">
        <v>18</v>
      </c>
      <c r="G1956" s="28">
        <v>17</v>
      </c>
      <c r="H1956" s="40">
        <v>1006.62</v>
      </c>
      <c r="I1956" s="25"/>
    </row>
    <row r="1957" spans="1:9" x14ac:dyDescent="0.25">
      <c r="A1957" s="18">
        <v>201706083</v>
      </c>
      <c r="B1957" s="19">
        <v>43919</v>
      </c>
      <c r="C1957" s="18" t="s">
        <v>33100</v>
      </c>
      <c r="D1957" s="27" t="s">
        <v>26543</v>
      </c>
      <c r="E1957" s="29">
        <v>43927</v>
      </c>
      <c r="F1957" s="27">
        <v>7</v>
      </c>
      <c r="G1957" s="28">
        <v>7</v>
      </c>
      <c r="H1957" s="40">
        <v>369.01</v>
      </c>
      <c r="I1957" s="25"/>
    </row>
    <row r="1958" spans="1:9" x14ac:dyDescent="0.25">
      <c r="A1958" s="18">
        <v>201706430</v>
      </c>
      <c r="B1958" s="19">
        <v>43919</v>
      </c>
      <c r="C1958" s="18" t="s">
        <v>33106</v>
      </c>
      <c r="D1958" s="27" t="s">
        <v>23208</v>
      </c>
      <c r="E1958" s="29">
        <v>43919</v>
      </c>
      <c r="F1958" s="27">
        <v>12</v>
      </c>
      <c r="G1958" s="28">
        <v>10</v>
      </c>
      <c r="H1958" s="40">
        <v>858.57</v>
      </c>
      <c r="I1958" s="25"/>
    </row>
    <row r="1959" spans="1:9" x14ac:dyDescent="0.25">
      <c r="A1959" s="18">
        <v>201806326</v>
      </c>
      <c r="B1959" s="19">
        <v>43919</v>
      </c>
      <c r="C1959" s="18" t="s">
        <v>33101</v>
      </c>
      <c r="D1959" s="27" t="s">
        <v>26332</v>
      </c>
      <c r="E1959" s="29">
        <v>43923</v>
      </c>
      <c r="F1959" s="27">
        <v>23</v>
      </c>
      <c r="G1959" s="28">
        <v>5</v>
      </c>
      <c r="H1959" s="40">
        <v>307.83</v>
      </c>
      <c r="I1959" s="25"/>
    </row>
    <row r="1960" spans="1:9" x14ac:dyDescent="0.25">
      <c r="A1960" s="18">
        <v>201806691</v>
      </c>
      <c r="B1960" s="19">
        <v>43919</v>
      </c>
      <c r="C1960" s="18" t="s">
        <v>33104</v>
      </c>
      <c r="D1960" s="27" t="s">
        <v>24167</v>
      </c>
      <c r="E1960" s="29">
        <v>43924</v>
      </c>
      <c r="F1960" s="27">
        <v>20</v>
      </c>
      <c r="G1960" s="28">
        <v>13</v>
      </c>
      <c r="H1960" s="40">
        <v>1288.0899999999999</v>
      </c>
      <c r="I1960" s="25"/>
    </row>
    <row r="1961" spans="1:9" x14ac:dyDescent="0.25">
      <c r="A1961" s="18">
        <v>201806787</v>
      </c>
      <c r="B1961" s="19">
        <v>43919</v>
      </c>
      <c r="C1961" s="18" t="s">
        <v>33103</v>
      </c>
      <c r="D1961" s="27" t="s">
        <v>28019</v>
      </c>
      <c r="E1961" s="29">
        <v>43919</v>
      </c>
      <c r="F1961" s="27">
        <v>21</v>
      </c>
      <c r="G1961" s="28">
        <v>13</v>
      </c>
      <c r="H1961" s="40">
        <v>166.67</v>
      </c>
      <c r="I1961" s="25"/>
    </row>
    <row r="1962" spans="1:9" x14ac:dyDescent="0.25">
      <c r="A1962" s="18">
        <v>201808613</v>
      </c>
      <c r="B1962" s="19">
        <v>43919</v>
      </c>
      <c r="C1962" s="18" t="s">
        <v>33108</v>
      </c>
      <c r="D1962" s="27" t="s">
        <v>28286</v>
      </c>
      <c r="E1962" s="29">
        <v>43921</v>
      </c>
      <c r="F1962" s="27">
        <v>19</v>
      </c>
      <c r="G1962" s="28">
        <v>20</v>
      </c>
      <c r="H1962" s="40">
        <v>1868.68</v>
      </c>
      <c r="I1962" s="25"/>
    </row>
    <row r="1963" spans="1:9" x14ac:dyDescent="0.25">
      <c r="A1963" s="30">
        <v>202000705</v>
      </c>
      <c r="B1963" s="19">
        <v>43919</v>
      </c>
      <c r="C1963" s="18" t="s">
        <v>33102</v>
      </c>
      <c r="D1963" s="27" t="s">
        <v>28067</v>
      </c>
      <c r="E1963" s="29">
        <v>43928</v>
      </c>
      <c r="F1963" s="27">
        <v>9</v>
      </c>
      <c r="G1963" s="28">
        <v>14</v>
      </c>
      <c r="H1963" s="40">
        <v>1005.27</v>
      </c>
      <c r="I1963" s="25"/>
    </row>
    <row r="1964" spans="1:9" x14ac:dyDescent="0.25">
      <c r="A1964" s="18">
        <v>202005216</v>
      </c>
      <c r="B1964" s="19">
        <v>43919</v>
      </c>
      <c r="C1964" s="18" t="s">
        <v>33113</v>
      </c>
      <c r="D1964" s="27" t="s">
        <v>25403</v>
      </c>
      <c r="E1964" s="29">
        <v>43922</v>
      </c>
      <c r="F1964" s="27">
        <v>10</v>
      </c>
      <c r="G1964" s="28">
        <v>7</v>
      </c>
      <c r="H1964" s="40">
        <v>145.4</v>
      </c>
      <c r="I1964" s="25"/>
    </row>
    <row r="1965" spans="1:9" x14ac:dyDescent="0.25">
      <c r="A1965" s="18">
        <v>202007163</v>
      </c>
      <c r="B1965" s="19">
        <v>43919</v>
      </c>
      <c r="C1965" s="18" t="s">
        <v>33112</v>
      </c>
      <c r="D1965" s="27" t="s">
        <v>26760</v>
      </c>
      <c r="E1965" s="29">
        <v>43922</v>
      </c>
      <c r="F1965" s="27">
        <v>21</v>
      </c>
      <c r="G1965" s="28">
        <v>17</v>
      </c>
      <c r="H1965" s="40">
        <v>684.44</v>
      </c>
      <c r="I1965" s="25"/>
    </row>
    <row r="1966" spans="1:9" x14ac:dyDescent="0.25">
      <c r="A1966" s="18">
        <v>202007797</v>
      </c>
      <c r="B1966" s="19">
        <v>43919</v>
      </c>
      <c r="C1966" s="18" t="s">
        <v>33110</v>
      </c>
      <c r="D1966" s="27" t="s">
        <v>27480</v>
      </c>
      <c r="E1966" s="29">
        <v>43929</v>
      </c>
      <c r="F1966" s="27">
        <v>8</v>
      </c>
      <c r="G1966" s="28">
        <v>11</v>
      </c>
      <c r="H1966" s="40">
        <v>111.19</v>
      </c>
      <c r="I1966" s="25"/>
    </row>
    <row r="1967" spans="1:9" x14ac:dyDescent="0.25">
      <c r="A1967" s="18">
        <v>201208138</v>
      </c>
      <c r="B1967" s="19">
        <v>43920</v>
      </c>
      <c r="C1967" s="18" t="s">
        <v>33122</v>
      </c>
      <c r="D1967" s="27" t="s">
        <v>27990</v>
      </c>
      <c r="E1967" s="29">
        <v>43926</v>
      </c>
      <c r="F1967" s="27">
        <v>8</v>
      </c>
      <c r="G1967" s="28">
        <v>14</v>
      </c>
      <c r="H1967" s="40">
        <v>652.72</v>
      </c>
      <c r="I1967" s="25"/>
    </row>
    <row r="1968" spans="1:9" x14ac:dyDescent="0.25">
      <c r="A1968" s="18">
        <v>201900181</v>
      </c>
      <c r="B1968" s="19">
        <v>43920</v>
      </c>
      <c r="C1968" s="18" t="s">
        <v>33118</v>
      </c>
      <c r="D1968" s="27" t="s">
        <v>25486</v>
      </c>
      <c r="E1968" s="29">
        <v>43923</v>
      </c>
      <c r="F1968" s="27">
        <v>24</v>
      </c>
      <c r="G1968" s="28">
        <v>9</v>
      </c>
      <c r="H1968" s="40">
        <v>696.02</v>
      </c>
      <c r="I1968" s="25"/>
    </row>
    <row r="1969" spans="1:9" x14ac:dyDescent="0.25">
      <c r="A1969" s="30">
        <v>201904634</v>
      </c>
      <c r="B1969" s="19">
        <v>43920</v>
      </c>
      <c r="C1969" s="18" t="s">
        <v>33117</v>
      </c>
      <c r="D1969" s="27" t="s">
        <v>27147</v>
      </c>
      <c r="E1969" s="29">
        <v>43924</v>
      </c>
      <c r="F1969" s="27">
        <v>13</v>
      </c>
      <c r="G1969" s="28">
        <v>14</v>
      </c>
      <c r="H1969" s="40">
        <v>367.54</v>
      </c>
      <c r="I1969" s="25"/>
    </row>
    <row r="1970" spans="1:9" x14ac:dyDescent="0.25">
      <c r="A1970" s="18">
        <v>201904952</v>
      </c>
      <c r="B1970" s="19">
        <v>43920</v>
      </c>
      <c r="C1970" s="18" t="s">
        <v>33115</v>
      </c>
      <c r="D1970" s="27" t="s">
        <v>24167</v>
      </c>
      <c r="E1970" s="29">
        <v>43923</v>
      </c>
      <c r="F1970" s="27">
        <v>14</v>
      </c>
      <c r="G1970" s="28">
        <v>8</v>
      </c>
      <c r="H1970" s="40">
        <v>661.86</v>
      </c>
      <c r="I1970" s="25"/>
    </row>
    <row r="1971" spans="1:9" x14ac:dyDescent="0.25">
      <c r="A1971" s="18">
        <v>201906014</v>
      </c>
      <c r="B1971" s="19">
        <v>43920</v>
      </c>
      <c r="C1971" s="18" t="s">
        <v>33120</v>
      </c>
      <c r="D1971" s="27" t="s">
        <v>25415</v>
      </c>
      <c r="E1971" s="29">
        <v>43921</v>
      </c>
      <c r="F1971" s="27">
        <v>12</v>
      </c>
      <c r="G1971" s="28">
        <v>15</v>
      </c>
      <c r="H1971" s="40">
        <v>53.91</v>
      </c>
      <c r="I1971" s="25"/>
    </row>
    <row r="1972" spans="1:9" x14ac:dyDescent="0.25">
      <c r="A1972" s="18">
        <v>201908047</v>
      </c>
      <c r="B1972" s="19">
        <v>43920</v>
      </c>
      <c r="C1972" s="18" t="s">
        <v>33116</v>
      </c>
      <c r="D1972" s="27" t="s">
        <v>24664</v>
      </c>
      <c r="E1972" s="29">
        <v>43927</v>
      </c>
      <c r="F1972" s="27">
        <v>21</v>
      </c>
      <c r="G1972" s="28">
        <v>20</v>
      </c>
      <c r="H1972" s="40">
        <v>286.68</v>
      </c>
      <c r="I1972" s="25"/>
    </row>
    <row r="1973" spans="1:9" x14ac:dyDescent="0.25">
      <c r="A1973" s="18">
        <v>202007459</v>
      </c>
      <c r="B1973" s="19">
        <v>43920</v>
      </c>
      <c r="C1973" s="18" t="s">
        <v>33121</v>
      </c>
      <c r="D1973" s="27" t="s">
        <v>25803</v>
      </c>
      <c r="E1973" s="29">
        <v>43930</v>
      </c>
      <c r="F1973" s="27">
        <v>10</v>
      </c>
      <c r="G1973" s="28">
        <v>12</v>
      </c>
      <c r="H1973" s="40">
        <v>758.56</v>
      </c>
      <c r="I1973" s="25"/>
    </row>
    <row r="1974" spans="1:9" x14ac:dyDescent="0.25">
      <c r="A1974" s="30">
        <v>202102704</v>
      </c>
      <c r="B1974" s="19">
        <v>43920</v>
      </c>
      <c r="C1974" s="18" t="s">
        <v>33119</v>
      </c>
      <c r="D1974" s="27" t="s">
        <v>26428</v>
      </c>
      <c r="E1974" s="29">
        <v>43929</v>
      </c>
      <c r="F1974" s="27">
        <v>17</v>
      </c>
      <c r="G1974" s="28">
        <v>7</v>
      </c>
      <c r="H1974" s="40">
        <v>50.67</v>
      </c>
      <c r="I1974" s="25"/>
    </row>
    <row r="1975" spans="1:9" x14ac:dyDescent="0.25">
      <c r="A1975" s="30">
        <v>201705591</v>
      </c>
      <c r="B1975" s="19">
        <v>43921</v>
      </c>
      <c r="C1975" s="18" t="s">
        <v>33129</v>
      </c>
      <c r="D1975" s="27" t="s">
        <v>26528</v>
      </c>
      <c r="E1975" s="29">
        <v>43923</v>
      </c>
      <c r="F1975" s="27">
        <v>19</v>
      </c>
      <c r="G1975" s="28">
        <v>17</v>
      </c>
      <c r="H1975" s="40">
        <v>972.68</v>
      </c>
      <c r="I1975" s="25"/>
    </row>
    <row r="1976" spans="1:9" x14ac:dyDescent="0.25">
      <c r="A1976" s="18">
        <v>201806636</v>
      </c>
      <c r="B1976" s="19">
        <v>43921</v>
      </c>
      <c r="C1976" s="18" t="s">
        <v>33123</v>
      </c>
      <c r="D1976" s="27" t="s">
        <v>25869</v>
      </c>
      <c r="E1976" s="29">
        <v>43923</v>
      </c>
      <c r="F1976" s="27">
        <v>24</v>
      </c>
      <c r="G1976" s="28">
        <v>6</v>
      </c>
      <c r="H1976" s="40">
        <v>295.14999999999998</v>
      </c>
      <c r="I1976" s="25"/>
    </row>
    <row r="1977" spans="1:9" x14ac:dyDescent="0.25">
      <c r="A1977" s="18">
        <v>201909935</v>
      </c>
      <c r="B1977" s="19">
        <v>43921</v>
      </c>
      <c r="C1977" s="18" t="s">
        <v>33124</v>
      </c>
      <c r="D1977" s="27" t="s">
        <v>27320</v>
      </c>
      <c r="E1977" s="29">
        <v>43931</v>
      </c>
      <c r="F1977" s="27">
        <v>19</v>
      </c>
      <c r="G1977" s="28">
        <v>8</v>
      </c>
      <c r="H1977" s="40">
        <v>55.65</v>
      </c>
      <c r="I1977" s="25"/>
    </row>
    <row r="1978" spans="1:9" x14ac:dyDescent="0.25">
      <c r="A1978" s="18">
        <v>202000162</v>
      </c>
      <c r="B1978" s="19">
        <v>43921</v>
      </c>
      <c r="C1978" s="18" t="s">
        <v>33126</v>
      </c>
      <c r="D1978" s="27" t="s">
        <v>26112</v>
      </c>
      <c r="E1978" s="29">
        <v>43928</v>
      </c>
      <c r="F1978" s="27">
        <v>11</v>
      </c>
      <c r="G1978" s="28">
        <v>2</v>
      </c>
      <c r="H1978" s="40">
        <v>40.86</v>
      </c>
      <c r="I1978" s="25"/>
    </row>
    <row r="1979" spans="1:9" x14ac:dyDescent="0.25">
      <c r="A1979" s="18">
        <v>202003218</v>
      </c>
      <c r="B1979" s="19">
        <v>43921</v>
      </c>
      <c r="C1979" s="18" t="s">
        <v>33127</v>
      </c>
      <c r="D1979" s="27" t="s">
        <v>27501</v>
      </c>
      <c r="E1979" s="29">
        <v>43928</v>
      </c>
      <c r="F1979" s="27">
        <v>17</v>
      </c>
      <c r="G1979" s="28">
        <v>1</v>
      </c>
      <c r="H1979" s="40">
        <v>94.3</v>
      </c>
      <c r="I1979" s="25"/>
    </row>
    <row r="1980" spans="1:9" x14ac:dyDescent="0.25">
      <c r="A1980" s="30">
        <v>202007888</v>
      </c>
      <c r="B1980" s="19">
        <v>43921</v>
      </c>
      <c r="C1980" s="18" t="s">
        <v>33128</v>
      </c>
      <c r="D1980" s="27" t="s">
        <v>25213</v>
      </c>
      <c r="E1980" s="29">
        <v>43923</v>
      </c>
      <c r="F1980" s="27">
        <v>12</v>
      </c>
      <c r="G1980" s="28">
        <v>15</v>
      </c>
      <c r="H1980" s="40">
        <v>93.06</v>
      </c>
      <c r="I1980" s="25"/>
    </row>
    <row r="1981" spans="1:9" x14ac:dyDescent="0.25">
      <c r="A1981" s="18">
        <v>202008110</v>
      </c>
      <c r="B1981" s="19">
        <v>43921</v>
      </c>
      <c r="C1981" s="18" t="s">
        <v>33125</v>
      </c>
      <c r="D1981" s="27" t="s">
        <v>28626</v>
      </c>
      <c r="E1981" s="29">
        <v>43928</v>
      </c>
      <c r="F1981" s="27">
        <v>20</v>
      </c>
      <c r="G1981" s="28">
        <v>14</v>
      </c>
      <c r="H1981" s="40">
        <v>1084.98</v>
      </c>
      <c r="I1981" s="25"/>
    </row>
    <row r="1982" spans="1:9" x14ac:dyDescent="0.25">
      <c r="A1982" s="30">
        <v>200304815</v>
      </c>
      <c r="B1982" s="19">
        <v>43922</v>
      </c>
      <c r="C1982" s="18" t="s">
        <v>33135</v>
      </c>
      <c r="D1982" s="27" t="s">
        <v>29415</v>
      </c>
      <c r="E1982" s="29">
        <v>43927</v>
      </c>
      <c r="F1982" s="27">
        <v>21</v>
      </c>
      <c r="G1982" s="28">
        <v>7</v>
      </c>
      <c r="H1982" s="40">
        <v>634.22</v>
      </c>
      <c r="I1982" s="25"/>
    </row>
    <row r="1983" spans="1:9" x14ac:dyDescent="0.25">
      <c r="A1983" s="18">
        <v>201404947</v>
      </c>
      <c r="B1983" s="19">
        <v>43922</v>
      </c>
      <c r="C1983" s="18" t="s">
        <v>33136</v>
      </c>
      <c r="D1983" s="27" t="s">
        <v>30761</v>
      </c>
      <c r="E1983" s="29">
        <v>43928</v>
      </c>
      <c r="F1983" s="27">
        <v>18</v>
      </c>
      <c r="G1983" s="28">
        <v>6</v>
      </c>
      <c r="H1983" s="40">
        <v>112.78</v>
      </c>
      <c r="I1983" s="25"/>
    </row>
    <row r="1984" spans="1:9" x14ac:dyDescent="0.25">
      <c r="A1984" s="18">
        <v>201405742</v>
      </c>
      <c r="B1984" s="19">
        <v>43922</v>
      </c>
      <c r="C1984" s="18" t="s">
        <v>33133</v>
      </c>
      <c r="D1984" s="27" t="s">
        <v>24383</v>
      </c>
      <c r="E1984" s="29">
        <v>43926</v>
      </c>
      <c r="F1984" s="27">
        <v>7</v>
      </c>
      <c r="G1984" s="28">
        <v>19</v>
      </c>
      <c r="H1984" s="40">
        <v>1889.13</v>
      </c>
      <c r="I1984" s="25"/>
    </row>
    <row r="1985" spans="1:9" x14ac:dyDescent="0.25">
      <c r="A1985" s="18">
        <v>201806345</v>
      </c>
      <c r="B1985" s="19">
        <v>43922</v>
      </c>
      <c r="C1985" s="18" t="s">
        <v>33139</v>
      </c>
      <c r="D1985" s="27" t="s">
        <v>23220</v>
      </c>
      <c r="E1985" s="29">
        <v>43928</v>
      </c>
      <c r="F1985" s="27">
        <v>14</v>
      </c>
      <c r="G1985" s="28">
        <v>6</v>
      </c>
      <c r="H1985" s="40">
        <v>590.38</v>
      </c>
      <c r="I1985" s="25"/>
    </row>
    <row r="1986" spans="1:9" x14ac:dyDescent="0.25">
      <c r="A1986" s="18">
        <v>201806787</v>
      </c>
      <c r="B1986" s="19">
        <v>43922</v>
      </c>
      <c r="C1986" s="18" t="s">
        <v>33141</v>
      </c>
      <c r="D1986" s="27" t="s">
        <v>31131</v>
      </c>
      <c r="E1986" s="29">
        <v>43923</v>
      </c>
      <c r="F1986" s="27">
        <v>24</v>
      </c>
      <c r="G1986" s="28">
        <v>13</v>
      </c>
      <c r="H1986" s="40">
        <v>585.53</v>
      </c>
      <c r="I1986" s="25"/>
    </row>
    <row r="1987" spans="1:9" x14ac:dyDescent="0.25">
      <c r="A1987" s="18">
        <v>201900178</v>
      </c>
      <c r="B1987" s="19">
        <v>43922</v>
      </c>
      <c r="C1987" s="18" t="s">
        <v>33137</v>
      </c>
      <c r="D1987" s="27" t="s">
        <v>28916</v>
      </c>
      <c r="E1987" s="29">
        <v>43923</v>
      </c>
      <c r="F1987" s="27">
        <v>8</v>
      </c>
      <c r="G1987" s="28">
        <v>3</v>
      </c>
      <c r="H1987" s="40">
        <v>281.52</v>
      </c>
      <c r="I1987" s="25"/>
    </row>
    <row r="1988" spans="1:9" x14ac:dyDescent="0.25">
      <c r="A1988" s="18">
        <v>201905634</v>
      </c>
      <c r="B1988" s="19">
        <v>43922</v>
      </c>
      <c r="C1988" s="18" t="s">
        <v>33134</v>
      </c>
      <c r="D1988" s="27" t="s">
        <v>30070</v>
      </c>
      <c r="E1988" s="29">
        <v>43932</v>
      </c>
      <c r="F1988" s="27">
        <v>11</v>
      </c>
      <c r="G1988" s="28">
        <v>19</v>
      </c>
      <c r="H1988" s="40">
        <v>1319.99</v>
      </c>
      <c r="I1988" s="25"/>
    </row>
    <row r="1989" spans="1:9" x14ac:dyDescent="0.25">
      <c r="A1989" s="18">
        <v>202005567</v>
      </c>
      <c r="B1989" s="19">
        <v>43922</v>
      </c>
      <c r="C1989" s="18" t="s">
        <v>33130</v>
      </c>
      <c r="D1989" s="27" t="s">
        <v>31130</v>
      </c>
      <c r="E1989" s="29">
        <v>43923</v>
      </c>
      <c r="F1989" s="27">
        <v>22</v>
      </c>
      <c r="G1989" s="28">
        <v>9</v>
      </c>
      <c r="H1989" s="40">
        <v>0</v>
      </c>
      <c r="I1989" s="25"/>
    </row>
    <row r="1990" spans="1:9" x14ac:dyDescent="0.25">
      <c r="A1990" s="18">
        <v>202006767</v>
      </c>
      <c r="B1990" s="19">
        <v>43922</v>
      </c>
      <c r="C1990" s="18" t="s">
        <v>33131</v>
      </c>
      <c r="D1990" s="27" t="s">
        <v>28694</v>
      </c>
      <c r="E1990" s="29">
        <v>43924</v>
      </c>
      <c r="F1990" s="27">
        <v>13</v>
      </c>
      <c r="G1990" s="28">
        <v>4</v>
      </c>
      <c r="H1990" s="40">
        <v>320.83999999999997</v>
      </c>
      <c r="I1990" s="25"/>
    </row>
    <row r="1991" spans="1:9" x14ac:dyDescent="0.25">
      <c r="A1991" s="18">
        <v>202006767</v>
      </c>
      <c r="B1991" s="19">
        <v>43922</v>
      </c>
      <c r="C1991" s="18" t="s">
        <v>33138</v>
      </c>
      <c r="D1991" s="27" t="s">
        <v>23863</v>
      </c>
      <c r="E1991" s="29">
        <v>43922</v>
      </c>
      <c r="F1991" s="27">
        <v>17</v>
      </c>
      <c r="G1991" s="28">
        <v>17</v>
      </c>
      <c r="H1991" s="40">
        <v>914.26</v>
      </c>
      <c r="I1991" s="25"/>
    </row>
    <row r="1992" spans="1:9" x14ac:dyDescent="0.25">
      <c r="A1992" s="18">
        <v>202008062</v>
      </c>
      <c r="B1992" s="19">
        <v>43922</v>
      </c>
      <c r="C1992" s="18" t="s">
        <v>33140</v>
      </c>
      <c r="D1992" s="27" t="s">
        <v>23117</v>
      </c>
      <c r="E1992" s="29">
        <v>43927</v>
      </c>
      <c r="F1992" s="27">
        <v>7</v>
      </c>
      <c r="G1992" s="28">
        <v>20</v>
      </c>
      <c r="H1992" s="40">
        <v>1242.55</v>
      </c>
      <c r="I1992" s="25"/>
    </row>
    <row r="1993" spans="1:9" x14ac:dyDescent="0.25">
      <c r="A1993" s="30">
        <v>202102714</v>
      </c>
      <c r="B1993" s="19">
        <v>43922</v>
      </c>
      <c r="C1993" s="18" t="s">
        <v>33132</v>
      </c>
      <c r="D1993" s="27" t="s">
        <v>29339</v>
      </c>
      <c r="E1993" s="29">
        <v>43928</v>
      </c>
      <c r="F1993" s="27">
        <v>18</v>
      </c>
      <c r="G1993" s="28">
        <v>19</v>
      </c>
      <c r="H1993" s="40">
        <v>1186.52</v>
      </c>
      <c r="I1993" s="25"/>
    </row>
    <row r="1994" spans="1:9" x14ac:dyDescent="0.25">
      <c r="A1994" s="30">
        <v>201205991</v>
      </c>
      <c r="B1994" s="19">
        <v>43923</v>
      </c>
      <c r="C1994" s="18" t="s">
        <v>33145</v>
      </c>
      <c r="D1994" s="27" t="s">
        <v>23857</v>
      </c>
      <c r="E1994" s="29">
        <v>43926</v>
      </c>
      <c r="F1994" s="27">
        <v>8</v>
      </c>
      <c r="G1994" s="28">
        <v>14</v>
      </c>
      <c r="H1994" s="40">
        <v>667.77</v>
      </c>
      <c r="I1994" s="25"/>
    </row>
    <row r="1995" spans="1:9" x14ac:dyDescent="0.25">
      <c r="A1995" s="18">
        <v>201604526</v>
      </c>
      <c r="B1995" s="19">
        <v>43923</v>
      </c>
      <c r="C1995" s="18" t="s">
        <v>33150</v>
      </c>
      <c r="D1995" s="27" t="s">
        <v>25724</v>
      </c>
      <c r="E1995" s="29">
        <v>43930</v>
      </c>
      <c r="F1995" s="27">
        <v>21</v>
      </c>
      <c r="G1995" s="28">
        <v>1</v>
      </c>
      <c r="H1995" s="40">
        <v>68.239999999999995</v>
      </c>
      <c r="I1995" s="25"/>
    </row>
    <row r="1996" spans="1:9" x14ac:dyDescent="0.25">
      <c r="A1996" s="18">
        <v>201706534</v>
      </c>
      <c r="B1996" s="19">
        <v>43923</v>
      </c>
      <c r="C1996" s="18" t="s">
        <v>33144</v>
      </c>
      <c r="D1996" s="27" t="s">
        <v>29874</v>
      </c>
      <c r="E1996" s="29">
        <v>43928</v>
      </c>
      <c r="F1996" s="27">
        <v>14</v>
      </c>
      <c r="G1996" s="28">
        <v>1</v>
      </c>
      <c r="H1996" s="40">
        <v>71.73</v>
      </c>
      <c r="I1996" s="25"/>
    </row>
    <row r="1997" spans="1:9" x14ac:dyDescent="0.25">
      <c r="A1997" s="18">
        <v>201706956</v>
      </c>
      <c r="B1997" s="19">
        <v>43923</v>
      </c>
      <c r="C1997" s="18" t="s">
        <v>33142</v>
      </c>
      <c r="D1997" s="27" t="s">
        <v>27476</v>
      </c>
      <c r="E1997" s="29">
        <v>43933</v>
      </c>
      <c r="F1997" s="27">
        <v>24</v>
      </c>
      <c r="G1997" s="28">
        <v>1</v>
      </c>
      <c r="H1997" s="40">
        <v>0</v>
      </c>
      <c r="I1997" s="25"/>
    </row>
    <row r="1998" spans="1:9" x14ac:dyDescent="0.25">
      <c r="A1998" s="18">
        <v>201806178</v>
      </c>
      <c r="B1998" s="19">
        <v>43923</v>
      </c>
      <c r="C1998" s="18" t="s">
        <v>33152</v>
      </c>
      <c r="D1998" s="27" t="s">
        <v>24548</v>
      </c>
      <c r="E1998" s="29">
        <v>43930</v>
      </c>
      <c r="F1998" s="27">
        <v>7</v>
      </c>
      <c r="G1998" s="28">
        <v>4</v>
      </c>
      <c r="H1998" s="40">
        <v>388.08</v>
      </c>
      <c r="I1998" s="25"/>
    </row>
    <row r="1999" spans="1:9" x14ac:dyDescent="0.25">
      <c r="A1999" s="18">
        <v>201904493</v>
      </c>
      <c r="B1999" s="19">
        <v>43923</v>
      </c>
      <c r="C1999" s="18" t="s">
        <v>33147</v>
      </c>
      <c r="D1999" s="27" t="s">
        <v>30510</v>
      </c>
      <c r="E1999" s="29">
        <v>43923</v>
      </c>
      <c r="F1999" s="27">
        <v>7</v>
      </c>
      <c r="G1999" s="28">
        <v>11</v>
      </c>
      <c r="H1999" s="40">
        <v>400.2</v>
      </c>
      <c r="I1999" s="25"/>
    </row>
    <row r="2000" spans="1:9" x14ac:dyDescent="0.25">
      <c r="A2000" s="18">
        <v>201907281</v>
      </c>
      <c r="B2000" s="19">
        <v>43923</v>
      </c>
      <c r="C2000" s="18" t="s">
        <v>33143</v>
      </c>
      <c r="D2000" s="27" t="s">
        <v>23159</v>
      </c>
      <c r="E2000" s="29">
        <v>43924</v>
      </c>
      <c r="F2000" s="27">
        <v>18</v>
      </c>
      <c r="G2000" s="28">
        <v>18</v>
      </c>
      <c r="H2000" s="40">
        <v>159.03</v>
      </c>
      <c r="I2000" s="25"/>
    </row>
    <row r="2001" spans="1:9" x14ac:dyDescent="0.25">
      <c r="A2001" s="18">
        <v>201908143</v>
      </c>
      <c r="B2001" s="19">
        <v>43923</v>
      </c>
      <c r="C2001" s="18" t="s">
        <v>33148</v>
      </c>
      <c r="D2001" s="27" t="s">
        <v>29853</v>
      </c>
      <c r="E2001" s="29">
        <v>43927</v>
      </c>
      <c r="F2001" s="27">
        <v>7</v>
      </c>
      <c r="G2001" s="28">
        <v>1</v>
      </c>
      <c r="H2001" s="40">
        <v>36.119999999999997</v>
      </c>
      <c r="I2001" s="25"/>
    </row>
    <row r="2002" spans="1:9" x14ac:dyDescent="0.25">
      <c r="A2002" s="18">
        <v>202003218</v>
      </c>
      <c r="B2002" s="19">
        <v>43923</v>
      </c>
      <c r="C2002" s="18" t="s">
        <v>33154</v>
      </c>
      <c r="D2002" s="27" t="s">
        <v>26983</v>
      </c>
      <c r="E2002" s="29">
        <v>43926</v>
      </c>
      <c r="F2002" s="27">
        <v>16</v>
      </c>
      <c r="G2002" s="28">
        <v>3</v>
      </c>
      <c r="H2002" s="40">
        <v>168.57</v>
      </c>
      <c r="I2002" s="25"/>
    </row>
    <row r="2003" spans="1:9" x14ac:dyDescent="0.25">
      <c r="A2003" s="18">
        <v>202004258</v>
      </c>
      <c r="B2003" s="19">
        <v>43923</v>
      </c>
      <c r="C2003" s="18" t="s">
        <v>33149</v>
      </c>
      <c r="D2003" s="27" t="s">
        <v>25404</v>
      </c>
      <c r="E2003" s="29">
        <v>43924</v>
      </c>
      <c r="F2003" s="27">
        <v>20</v>
      </c>
      <c r="G2003" s="28">
        <v>11</v>
      </c>
      <c r="H2003" s="40">
        <v>805.85</v>
      </c>
      <c r="I2003" s="25"/>
    </row>
    <row r="2004" spans="1:9" x14ac:dyDescent="0.25">
      <c r="A2004" s="18">
        <v>202005954</v>
      </c>
      <c r="B2004" s="19">
        <v>43923</v>
      </c>
      <c r="C2004" s="18" t="s">
        <v>33146</v>
      </c>
      <c r="D2004" s="27" t="s">
        <v>25416</v>
      </c>
      <c r="E2004" s="29">
        <v>43933</v>
      </c>
      <c r="F2004" s="27">
        <v>9</v>
      </c>
      <c r="G2004" s="28">
        <v>4</v>
      </c>
      <c r="H2004" s="40">
        <v>347.94</v>
      </c>
      <c r="I2004" s="25"/>
    </row>
    <row r="2005" spans="1:9" x14ac:dyDescent="0.25">
      <c r="A2005" s="18">
        <v>202008116</v>
      </c>
      <c r="B2005" s="19">
        <v>43923</v>
      </c>
      <c r="C2005" s="18" t="s">
        <v>33153</v>
      </c>
      <c r="D2005" s="27" t="s">
        <v>26021</v>
      </c>
      <c r="E2005" s="29">
        <v>43929</v>
      </c>
      <c r="F2005" s="27">
        <v>13</v>
      </c>
      <c r="G2005" s="28">
        <v>19</v>
      </c>
      <c r="H2005" s="40">
        <v>650.13</v>
      </c>
      <c r="I2005" s="25"/>
    </row>
    <row r="2006" spans="1:9" x14ac:dyDescent="0.25">
      <c r="A2006" s="30">
        <v>202008484</v>
      </c>
      <c r="B2006" s="19">
        <v>43923</v>
      </c>
      <c r="C2006" s="18" t="s">
        <v>33151</v>
      </c>
      <c r="D2006" s="27" t="s">
        <v>23921</v>
      </c>
      <c r="E2006" s="29">
        <v>43930</v>
      </c>
      <c r="F2006" s="27">
        <v>20</v>
      </c>
      <c r="G2006" s="28">
        <v>19</v>
      </c>
      <c r="H2006" s="40">
        <v>603.87</v>
      </c>
      <c r="I2006" s="25"/>
    </row>
    <row r="2007" spans="1:9" x14ac:dyDescent="0.25">
      <c r="A2007" s="18">
        <v>201605380</v>
      </c>
      <c r="B2007" s="19">
        <v>43924</v>
      </c>
      <c r="C2007" s="18" t="s">
        <v>33161</v>
      </c>
      <c r="D2007" s="27" t="s">
        <v>26202</v>
      </c>
      <c r="E2007" s="29">
        <v>43932</v>
      </c>
      <c r="F2007" s="27">
        <v>8</v>
      </c>
      <c r="G2007" s="28">
        <v>12</v>
      </c>
      <c r="H2007" s="40">
        <v>581.24</v>
      </c>
      <c r="I2007" s="25"/>
    </row>
    <row r="2008" spans="1:9" x14ac:dyDescent="0.25">
      <c r="A2008" s="18">
        <v>201704710</v>
      </c>
      <c r="B2008" s="19">
        <v>43924</v>
      </c>
      <c r="C2008" s="18" t="s">
        <v>33160</v>
      </c>
      <c r="D2008" s="27" t="s">
        <v>25629</v>
      </c>
      <c r="E2008" s="29">
        <v>43925</v>
      </c>
      <c r="F2008" s="27">
        <v>7</v>
      </c>
      <c r="G2008" s="28">
        <v>11</v>
      </c>
      <c r="H2008" s="40">
        <v>371.34</v>
      </c>
      <c r="I2008" s="25"/>
    </row>
    <row r="2009" spans="1:9" x14ac:dyDescent="0.25">
      <c r="A2009" s="18">
        <v>201805203</v>
      </c>
      <c r="B2009" s="19">
        <v>43924</v>
      </c>
      <c r="C2009" s="18" t="s">
        <v>33155</v>
      </c>
      <c r="D2009" s="27" t="s">
        <v>28318</v>
      </c>
      <c r="E2009" s="29">
        <v>43927</v>
      </c>
      <c r="F2009" s="27">
        <v>23</v>
      </c>
      <c r="G2009" s="28">
        <v>3</v>
      </c>
      <c r="H2009" s="40">
        <v>0</v>
      </c>
      <c r="I2009" s="25"/>
    </row>
    <row r="2010" spans="1:9" x14ac:dyDescent="0.25">
      <c r="A2010" s="18">
        <v>201908050</v>
      </c>
      <c r="B2010" s="19">
        <v>43924</v>
      </c>
      <c r="C2010" s="18" t="s">
        <v>33159</v>
      </c>
      <c r="D2010" s="27" t="s">
        <v>28916</v>
      </c>
      <c r="E2010" s="29">
        <v>43930</v>
      </c>
      <c r="F2010" s="27">
        <v>24</v>
      </c>
      <c r="G2010" s="28">
        <v>18</v>
      </c>
      <c r="H2010" s="40">
        <v>741.97</v>
      </c>
      <c r="I2010" s="25"/>
    </row>
    <row r="2011" spans="1:9" x14ac:dyDescent="0.25">
      <c r="A2011" s="30">
        <v>202008126</v>
      </c>
      <c r="B2011" s="19">
        <v>43924</v>
      </c>
      <c r="C2011" s="18" t="s">
        <v>33156</v>
      </c>
      <c r="D2011" s="27" t="s">
        <v>25548</v>
      </c>
      <c r="E2011" s="29">
        <v>43931</v>
      </c>
      <c r="F2011" s="27">
        <v>16</v>
      </c>
      <c r="G2011" s="28">
        <v>19</v>
      </c>
      <c r="H2011" s="40">
        <v>242.16</v>
      </c>
      <c r="I2011" s="25"/>
    </row>
    <row r="2012" spans="1:9" x14ac:dyDescent="0.25">
      <c r="A2012" s="30">
        <v>202008703</v>
      </c>
      <c r="B2012" s="19">
        <v>43924</v>
      </c>
      <c r="C2012" s="18" t="s">
        <v>33157</v>
      </c>
      <c r="D2012" s="27" t="s">
        <v>24522</v>
      </c>
      <c r="E2012" s="29">
        <v>43926</v>
      </c>
      <c r="F2012" s="27">
        <v>15</v>
      </c>
      <c r="G2012" s="28">
        <v>2</v>
      </c>
      <c r="H2012" s="40">
        <v>32.81</v>
      </c>
      <c r="I2012" s="25"/>
    </row>
    <row r="2013" spans="1:9" x14ac:dyDescent="0.25">
      <c r="A2013" s="18">
        <v>202009538</v>
      </c>
      <c r="B2013" s="19">
        <v>43924</v>
      </c>
      <c r="C2013" s="18" t="s">
        <v>33158</v>
      </c>
      <c r="D2013" s="27" t="s">
        <v>30688</v>
      </c>
      <c r="E2013" s="29">
        <v>43933</v>
      </c>
      <c r="F2013" s="27">
        <v>18</v>
      </c>
      <c r="G2013" s="28">
        <v>5</v>
      </c>
      <c r="H2013" s="40">
        <v>182.82</v>
      </c>
      <c r="I2013" s="25"/>
    </row>
    <row r="2014" spans="1:9" x14ac:dyDescent="0.25">
      <c r="A2014" s="18">
        <v>201900148</v>
      </c>
      <c r="B2014" s="19">
        <v>43925</v>
      </c>
      <c r="C2014" s="18" t="s">
        <v>33167</v>
      </c>
      <c r="D2014" s="27" t="s">
        <v>27801</v>
      </c>
      <c r="E2014" s="29">
        <v>43930</v>
      </c>
      <c r="F2014" s="27">
        <v>11</v>
      </c>
      <c r="G2014" s="28">
        <v>17</v>
      </c>
      <c r="H2014" s="40">
        <v>491.84</v>
      </c>
      <c r="I2014" s="25"/>
    </row>
    <row r="2015" spans="1:9" x14ac:dyDescent="0.25">
      <c r="A2015" s="30">
        <v>201904692</v>
      </c>
      <c r="B2015" s="19">
        <v>43925</v>
      </c>
      <c r="C2015" s="18" t="s">
        <v>33168</v>
      </c>
      <c r="D2015" s="27" t="s">
        <v>29605</v>
      </c>
      <c r="E2015" s="29">
        <v>43935</v>
      </c>
      <c r="F2015" s="27">
        <v>15</v>
      </c>
      <c r="G2015" s="28">
        <v>3</v>
      </c>
      <c r="H2015" s="40">
        <v>151.65</v>
      </c>
      <c r="I2015" s="25"/>
    </row>
    <row r="2016" spans="1:9" x14ac:dyDescent="0.25">
      <c r="A2016" s="18">
        <v>201906465</v>
      </c>
      <c r="B2016" s="19">
        <v>43925</v>
      </c>
      <c r="C2016" s="18" t="s">
        <v>33164</v>
      </c>
      <c r="D2016" s="27" t="s">
        <v>28223</v>
      </c>
      <c r="E2016" s="29">
        <v>43931</v>
      </c>
      <c r="F2016" s="27">
        <v>12</v>
      </c>
      <c r="G2016" s="28">
        <v>5</v>
      </c>
      <c r="H2016" s="40">
        <v>42.21</v>
      </c>
      <c r="I2016" s="25"/>
    </row>
    <row r="2017" spans="1:9" x14ac:dyDescent="0.25">
      <c r="A2017" s="30">
        <v>201908119</v>
      </c>
      <c r="B2017" s="19">
        <v>43925</v>
      </c>
      <c r="C2017" s="18" t="s">
        <v>33165</v>
      </c>
      <c r="D2017" s="27" t="s">
        <v>23288</v>
      </c>
      <c r="E2017" s="29">
        <v>43926</v>
      </c>
      <c r="F2017" s="27">
        <v>11</v>
      </c>
      <c r="G2017" s="28">
        <v>15</v>
      </c>
      <c r="H2017" s="40">
        <v>118.79</v>
      </c>
      <c r="I2017" s="25"/>
    </row>
    <row r="2018" spans="1:9" x14ac:dyDescent="0.25">
      <c r="A2018" s="18">
        <v>202003219</v>
      </c>
      <c r="B2018" s="19">
        <v>43925</v>
      </c>
      <c r="C2018" s="18" t="s">
        <v>33162</v>
      </c>
      <c r="D2018" s="27" t="s">
        <v>25987</v>
      </c>
      <c r="E2018" s="29">
        <v>43932</v>
      </c>
      <c r="F2018" s="27">
        <v>18</v>
      </c>
      <c r="G2018" s="28">
        <v>7</v>
      </c>
      <c r="H2018" s="40">
        <v>530.28</v>
      </c>
      <c r="I2018" s="25"/>
    </row>
    <row r="2019" spans="1:9" x14ac:dyDescent="0.25">
      <c r="A2019" s="18">
        <v>202003219</v>
      </c>
      <c r="B2019" s="19">
        <v>43925</v>
      </c>
      <c r="C2019" s="18" t="s">
        <v>33163</v>
      </c>
      <c r="D2019" s="27" t="s">
        <v>27056</v>
      </c>
      <c r="E2019" s="29">
        <v>43926</v>
      </c>
      <c r="F2019" s="27">
        <v>15</v>
      </c>
      <c r="G2019" s="28">
        <v>20</v>
      </c>
      <c r="H2019" s="40">
        <v>1023.43</v>
      </c>
      <c r="I2019" s="25"/>
    </row>
    <row r="2020" spans="1:9" x14ac:dyDescent="0.25">
      <c r="A2020" s="18">
        <v>202109486</v>
      </c>
      <c r="B2020" s="19">
        <v>43925</v>
      </c>
      <c r="C2020" s="18" t="s">
        <v>33166</v>
      </c>
      <c r="D2020" s="27" t="s">
        <v>26322</v>
      </c>
      <c r="E2020" s="29">
        <v>43932</v>
      </c>
      <c r="F2020" s="27">
        <v>9</v>
      </c>
      <c r="G2020" s="28">
        <v>19</v>
      </c>
      <c r="H2020" s="40">
        <v>541.03</v>
      </c>
      <c r="I2020" s="25"/>
    </row>
    <row r="2021" spans="1:9" x14ac:dyDescent="0.25">
      <c r="A2021" s="18">
        <v>201705205</v>
      </c>
      <c r="B2021" s="19">
        <v>43926</v>
      </c>
      <c r="C2021" s="18" t="s">
        <v>33174</v>
      </c>
      <c r="D2021" s="27" t="s">
        <v>24389</v>
      </c>
      <c r="E2021" s="29">
        <v>43926</v>
      </c>
      <c r="F2021" s="27">
        <v>18</v>
      </c>
      <c r="G2021" s="28">
        <v>17</v>
      </c>
      <c r="H2021" s="40">
        <v>1216.3399999999999</v>
      </c>
      <c r="I2021" s="25"/>
    </row>
    <row r="2022" spans="1:9" x14ac:dyDescent="0.25">
      <c r="A2022" s="30">
        <v>201907106</v>
      </c>
      <c r="B2022" s="19">
        <v>43926</v>
      </c>
      <c r="C2022" s="18" t="s">
        <v>33172</v>
      </c>
      <c r="D2022" s="27" t="s">
        <v>28233</v>
      </c>
      <c r="E2022" s="29">
        <v>43929</v>
      </c>
      <c r="F2022" s="27">
        <v>20</v>
      </c>
      <c r="G2022" s="28">
        <v>12</v>
      </c>
      <c r="H2022" s="40">
        <v>682.53</v>
      </c>
      <c r="I2022" s="25"/>
    </row>
    <row r="2023" spans="1:9" x14ac:dyDescent="0.25">
      <c r="A2023" s="18">
        <v>201907347</v>
      </c>
      <c r="B2023" s="19">
        <v>43926</v>
      </c>
      <c r="C2023" s="18" t="s">
        <v>33171</v>
      </c>
      <c r="D2023" s="27" t="s">
        <v>28624</v>
      </c>
      <c r="E2023" s="29">
        <v>43932</v>
      </c>
      <c r="F2023" s="27">
        <v>10</v>
      </c>
      <c r="G2023" s="28">
        <v>5</v>
      </c>
      <c r="H2023" s="40">
        <v>474.52</v>
      </c>
      <c r="I2023" s="25"/>
    </row>
    <row r="2024" spans="1:9" x14ac:dyDescent="0.25">
      <c r="A2024" s="30">
        <v>201907783</v>
      </c>
      <c r="B2024" s="19">
        <v>43926</v>
      </c>
      <c r="C2024" s="18" t="s">
        <v>33173</v>
      </c>
      <c r="D2024" s="27" t="s">
        <v>25789</v>
      </c>
      <c r="E2024" s="29">
        <v>43927</v>
      </c>
      <c r="F2024" s="27">
        <v>18</v>
      </c>
      <c r="G2024" s="28">
        <v>8</v>
      </c>
      <c r="H2024" s="40">
        <v>642.49</v>
      </c>
      <c r="I2024" s="25"/>
    </row>
    <row r="2025" spans="1:9" x14ac:dyDescent="0.25">
      <c r="A2025" s="18">
        <v>201908050</v>
      </c>
      <c r="B2025" s="19">
        <v>43926</v>
      </c>
      <c r="C2025" s="18" t="s">
        <v>33170</v>
      </c>
      <c r="D2025" s="27" t="s">
        <v>28406</v>
      </c>
      <c r="E2025" s="29">
        <v>43933</v>
      </c>
      <c r="F2025" s="27">
        <v>13</v>
      </c>
      <c r="G2025" s="28">
        <v>7</v>
      </c>
      <c r="H2025" s="40">
        <v>142.16</v>
      </c>
      <c r="I2025" s="25"/>
    </row>
    <row r="2026" spans="1:9" x14ac:dyDescent="0.25">
      <c r="A2026" s="18">
        <v>202008444</v>
      </c>
      <c r="B2026" s="19">
        <v>43926</v>
      </c>
      <c r="C2026" s="18" t="s">
        <v>33169</v>
      </c>
      <c r="D2026" s="27" t="s">
        <v>25960</v>
      </c>
      <c r="E2026" s="29">
        <v>43933</v>
      </c>
      <c r="F2026" s="27">
        <v>15</v>
      </c>
      <c r="G2026" s="28">
        <v>15</v>
      </c>
      <c r="H2026" s="40">
        <v>1213.54</v>
      </c>
      <c r="I2026" s="25"/>
    </row>
    <row r="2027" spans="1:9" x14ac:dyDescent="0.25">
      <c r="A2027" s="18">
        <v>202008862</v>
      </c>
      <c r="B2027" s="19">
        <v>43926</v>
      </c>
      <c r="C2027" s="18" t="s">
        <v>33175</v>
      </c>
      <c r="D2027" s="27" t="s">
        <v>26326</v>
      </c>
      <c r="E2027" s="29">
        <v>43935</v>
      </c>
      <c r="F2027" s="27">
        <v>7</v>
      </c>
      <c r="G2027" s="28">
        <v>7</v>
      </c>
      <c r="H2027" s="40">
        <v>595.70000000000005</v>
      </c>
      <c r="I2027" s="25"/>
    </row>
    <row r="2028" spans="1:9" x14ac:dyDescent="0.25">
      <c r="A2028" s="18">
        <v>200900568</v>
      </c>
      <c r="B2028" s="19">
        <v>43927</v>
      </c>
      <c r="C2028" s="18" t="s">
        <v>33180</v>
      </c>
      <c r="D2028" s="27" t="s">
        <v>23313</v>
      </c>
      <c r="E2028" s="29">
        <v>43931</v>
      </c>
      <c r="F2028" s="27">
        <v>17</v>
      </c>
      <c r="G2028" s="28">
        <v>10</v>
      </c>
      <c r="H2028" s="40">
        <v>525.82000000000005</v>
      </c>
      <c r="I2028" s="25"/>
    </row>
    <row r="2029" spans="1:9" x14ac:dyDescent="0.25">
      <c r="A2029" s="30">
        <v>201405811</v>
      </c>
      <c r="B2029" s="19">
        <v>43927</v>
      </c>
      <c r="C2029" s="18" t="s">
        <v>33177</v>
      </c>
      <c r="D2029" s="27" t="s">
        <v>27579</v>
      </c>
      <c r="E2029" s="29">
        <v>43927</v>
      </c>
      <c r="F2029" s="27">
        <v>22</v>
      </c>
      <c r="G2029" s="28">
        <v>2</v>
      </c>
      <c r="H2029" s="40">
        <v>47.61</v>
      </c>
      <c r="I2029" s="25"/>
    </row>
    <row r="2030" spans="1:9" x14ac:dyDescent="0.25">
      <c r="A2030" s="18">
        <v>201700494</v>
      </c>
      <c r="B2030" s="19">
        <v>43927</v>
      </c>
      <c r="C2030" s="18" t="s">
        <v>33184</v>
      </c>
      <c r="D2030" s="27" t="s">
        <v>25407</v>
      </c>
      <c r="E2030" s="29">
        <v>43928</v>
      </c>
      <c r="F2030" s="27">
        <v>19</v>
      </c>
      <c r="G2030" s="28">
        <v>16</v>
      </c>
      <c r="H2030" s="40">
        <v>832.96</v>
      </c>
      <c r="I2030" s="25"/>
    </row>
    <row r="2031" spans="1:9" x14ac:dyDescent="0.25">
      <c r="A2031" s="18">
        <v>201806836</v>
      </c>
      <c r="B2031" s="19">
        <v>43927</v>
      </c>
      <c r="C2031" s="18" t="s">
        <v>33181</v>
      </c>
      <c r="D2031" s="27" t="s">
        <v>26803</v>
      </c>
      <c r="E2031" s="29">
        <v>43935</v>
      </c>
      <c r="F2031" s="27">
        <v>19</v>
      </c>
      <c r="G2031" s="28">
        <v>2</v>
      </c>
      <c r="H2031" s="40">
        <v>91.69</v>
      </c>
      <c r="I2031" s="25"/>
    </row>
    <row r="2032" spans="1:9" x14ac:dyDescent="0.25">
      <c r="A2032" s="18">
        <v>201808543</v>
      </c>
      <c r="B2032" s="19">
        <v>43927</v>
      </c>
      <c r="C2032" s="18" t="s">
        <v>33178</v>
      </c>
      <c r="D2032" s="27" t="s">
        <v>28185</v>
      </c>
      <c r="E2032" s="29">
        <v>43933</v>
      </c>
      <c r="F2032" s="27">
        <v>8</v>
      </c>
      <c r="G2032" s="28">
        <v>15</v>
      </c>
      <c r="H2032" s="40">
        <v>962.27</v>
      </c>
      <c r="I2032" s="25"/>
    </row>
    <row r="2033" spans="1:9" x14ac:dyDescent="0.25">
      <c r="A2033" s="18">
        <v>201905831</v>
      </c>
      <c r="B2033" s="19">
        <v>43927</v>
      </c>
      <c r="C2033" s="18" t="s">
        <v>33179</v>
      </c>
      <c r="D2033" s="27" t="s">
        <v>29395</v>
      </c>
      <c r="E2033" s="29">
        <v>43927</v>
      </c>
      <c r="F2033" s="27">
        <v>16</v>
      </c>
      <c r="G2033" s="28">
        <v>6</v>
      </c>
      <c r="H2033" s="40">
        <v>384.95</v>
      </c>
      <c r="I2033" s="25"/>
    </row>
    <row r="2034" spans="1:9" x14ac:dyDescent="0.25">
      <c r="A2034" s="18">
        <v>202004393</v>
      </c>
      <c r="B2034" s="19">
        <v>43927</v>
      </c>
      <c r="C2034" s="18" t="s">
        <v>33176</v>
      </c>
      <c r="D2034" s="27" t="s">
        <v>24899</v>
      </c>
      <c r="E2034" s="29">
        <v>43933</v>
      </c>
      <c r="F2034" s="27">
        <v>18</v>
      </c>
      <c r="G2034" s="28">
        <v>8</v>
      </c>
      <c r="H2034" s="40">
        <v>103.3</v>
      </c>
      <c r="I2034" s="25"/>
    </row>
    <row r="2035" spans="1:9" x14ac:dyDescent="0.25">
      <c r="A2035" s="18">
        <v>202007398</v>
      </c>
      <c r="B2035" s="19">
        <v>43927</v>
      </c>
      <c r="C2035" s="18" t="s">
        <v>33183</v>
      </c>
      <c r="D2035" s="27" t="s">
        <v>24067</v>
      </c>
      <c r="E2035" s="29">
        <v>43934</v>
      </c>
      <c r="F2035" s="27">
        <v>24</v>
      </c>
      <c r="G2035" s="28">
        <v>7</v>
      </c>
      <c r="H2035" s="40">
        <v>11.54</v>
      </c>
      <c r="I2035" s="25"/>
    </row>
    <row r="2036" spans="1:9" x14ac:dyDescent="0.25">
      <c r="A2036" s="30">
        <v>202007602</v>
      </c>
      <c r="B2036" s="19">
        <v>43927</v>
      </c>
      <c r="C2036" s="18" t="s">
        <v>33182</v>
      </c>
      <c r="D2036" s="27" t="s">
        <v>29499</v>
      </c>
      <c r="E2036" s="29">
        <v>43927</v>
      </c>
      <c r="F2036" s="27">
        <v>10</v>
      </c>
      <c r="G2036" s="28">
        <v>3</v>
      </c>
      <c r="H2036" s="40">
        <v>52.8</v>
      </c>
      <c r="I2036" s="25"/>
    </row>
    <row r="2037" spans="1:9" x14ac:dyDescent="0.25">
      <c r="A2037" s="18">
        <v>202008323</v>
      </c>
      <c r="B2037" s="19">
        <v>43927</v>
      </c>
      <c r="C2037" s="18" t="s">
        <v>33185</v>
      </c>
      <c r="D2037" s="27" t="s">
        <v>25966</v>
      </c>
      <c r="E2037" s="29">
        <v>43929</v>
      </c>
      <c r="F2037" s="27">
        <v>14</v>
      </c>
      <c r="G2037" s="28">
        <v>11</v>
      </c>
      <c r="H2037" s="40">
        <v>1003.32</v>
      </c>
      <c r="I2037" s="25"/>
    </row>
    <row r="2038" spans="1:9" x14ac:dyDescent="0.25">
      <c r="A2038" s="18">
        <v>201407776</v>
      </c>
      <c r="B2038" s="19">
        <v>43928</v>
      </c>
      <c r="C2038" s="18" t="s">
        <v>33187</v>
      </c>
      <c r="D2038" s="27" t="s">
        <v>25918</v>
      </c>
      <c r="E2038" s="29">
        <v>43930</v>
      </c>
      <c r="F2038" s="27">
        <v>19</v>
      </c>
      <c r="G2038" s="28">
        <v>5</v>
      </c>
      <c r="H2038" s="40">
        <v>472.64</v>
      </c>
      <c r="I2038" s="25"/>
    </row>
    <row r="2039" spans="1:9" x14ac:dyDescent="0.25">
      <c r="A2039" s="18">
        <v>201407776</v>
      </c>
      <c r="B2039" s="19">
        <v>43928</v>
      </c>
      <c r="C2039" s="18" t="s">
        <v>33188</v>
      </c>
      <c r="D2039" s="27" t="s">
        <v>27401</v>
      </c>
      <c r="E2039" s="29">
        <v>43937</v>
      </c>
      <c r="F2039" s="27">
        <v>14</v>
      </c>
      <c r="G2039" s="28">
        <v>5</v>
      </c>
      <c r="H2039" s="40">
        <v>204.38</v>
      </c>
      <c r="I2039" s="25"/>
    </row>
    <row r="2040" spans="1:9" x14ac:dyDescent="0.25">
      <c r="A2040" s="18">
        <v>201707046</v>
      </c>
      <c r="B2040" s="19">
        <v>43928</v>
      </c>
      <c r="C2040" s="18" t="s">
        <v>33189</v>
      </c>
      <c r="D2040" s="27" t="s">
        <v>29851</v>
      </c>
      <c r="E2040" s="29">
        <v>43930</v>
      </c>
      <c r="F2040" s="27">
        <v>9</v>
      </c>
      <c r="G2040" s="28">
        <v>10</v>
      </c>
      <c r="H2040" s="40">
        <v>18.96</v>
      </c>
      <c r="I2040" s="25"/>
    </row>
    <row r="2041" spans="1:9" x14ac:dyDescent="0.25">
      <c r="A2041" s="18">
        <v>201905711</v>
      </c>
      <c r="B2041" s="19">
        <v>43928</v>
      </c>
      <c r="C2041" s="18" t="s">
        <v>33190</v>
      </c>
      <c r="D2041" s="27" t="s">
        <v>24772</v>
      </c>
      <c r="E2041" s="29">
        <v>43938</v>
      </c>
      <c r="F2041" s="27">
        <v>24</v>
      </c>
      <c r="G2041" s="28">
        <v>15</v>
      </c>
      <c r="H2041" s="40">
        <v>284.66000000000003</v>
      </c>
      <c r="I2041" s="25"/>
    </row>
    <row r="2042" spans="1:9" x14ac:dyDescent="0.25">
      <c r="A2042" s="30">
        <v>202003466</v>
      </c>
      <c r="B2042" s="19">
        <v>43928</v>
      </c>
      <c r="C2042" s="18" t="s">
        <v>33193</v>
      </c>
      <c r="D2042" s="27" t="s">
        <v>29094</v>
      </c>
      <c r="E2042" s="29">
        <v>43932</v>
      </c>
      <c r="F2042" s="27">
        <v>24</v>
      </c>
      <c r="G2042" s="28">
        <v>12</v>
      </c>
      <c r="H2042" s="40">
        <v>599.91999999999996</v>
      </c>
      <c r="I2042" s="25"/>
    </row>
    <row r="2043" spans="1:9" x14ac:dyDescent="0.25">
      <c r="A2043" s="18">
        <v>202004395</v>
      </c>
      <c r="B2043" s="19">
        <v>43928</v>
      </c>
      <c r="C2043" s="18" t="s">
        <v>33186</v>
      </c>
      <c r="D2043" s="27" t="s">
        <v>23144</v>
      </c>
      <c r="E2043" s="29">
        <v>43935</v>
      </c>
      <c r="F2043" s="27">
        <v>19</v>
      </c>
      <c r="G2043" s="28">
        <v>11</v>
      </c>
      <c r="H2043" s="40">
        <v>911.16</v>
      </c>
      <c r="I2043" s="25"/>
    </row>
    <row r="2044" spans="1:9" x14ac:dyDescent="0.25">
      <c r="A2044" s="18">
        <v>202004849</v>
      </c>
      <c r="B2044" s="19">
        <v>43928</v>
      </c>
      <c r="C2044" s="18" t="s">
        <v>33192</v>
      </c>
      <c r="D2044" s="27" t="s">
        <v>29202</v>
      </c>
      <c r="E2044" s="29">
        <v>43937</v>
      </c>
      <c r="F2044" s="27">
        <v>11</v>
      </c>
      <c r="G2044" s="28">
        <v>1</v>
      </c>
      <c r="H2044" s="40">
        <v>48.7</v>
      </c>
      <c r="I2044" s="25"/>
    </row>
    <row r="2045" spans="1:9" x14ac:dyDescent="0.25">
      <c r="A2045" s="30">
        <v>202006607</v>
      </c>
      <c r="B2045" s="19">
        <v>43928</v>
      </c>
      <c r="C2045" s="18" t="s">
        <v>33191</v>
      </c>
      <c r="D2045" s="27" t="s">
        <v>25389</v>
      </c>
      <c r="E2045" s="29">
        <v>43936</v>
      </c>
      <c r="F2045" s="27">
        <v>18</v>
      </c>
      <c r="G2045" s="28">
        <v>11</v>
      </c>
      <c r="H2045" s="40">
        <v>376.78</v>
      </c>
      <c r="I2045" s="25"/>
    </row>
    <row r="2046" spans="1:9" x14ac:dyDescent="0.25">
      <c r="A2046" s="18">
        <v>201302823</v>
      </c>
      <c r="B2046" s="19">
        <v>43929</v>
      </c>
      <c r="C2046" s="18" t="s">
        <v>33196</v>
      </c>
      <c r="D2046" s="27" t="s">
        <v>23163</v>
      </c>
      <c r="E2046" s="29">
        <v>43936</v>
      </c>
      <c r="F2046" s="27">
        <v>20</v>
      </c>
      <c r="G2046" s="28">
        <v>5</v>
      </c>
      <c r="H2046" s="40">
        <v>460.04</v>
      </c>
      <c r="I2046" s="25"/>
    </row>
    <row r="2047" spans="1:9" x14ac:dyDescent="0.25">
      <c r="A2047" s="18">
        <v>201704532</v>
      </c>
      <c r="B2047" s="19">
        <v>43929</v>
      </c>
      <c r="C2047" s="18" t="s">
        <v>33195</v>
      </c>
      <c r="D2047" s="27" t="s">
        <v>28510</v>
      </c>
      <c r="E2047" s="29">
        <v>43936</v>
      </c>
      <c r="F2047" s="27">
        <v>22</v>
      </c>
      <c r="G2047" s="28">
        <v>4</v>
      </c>
      <c r="H2047" s="40">
        <v>0</v>
      </c>
      <c r="I2047" s="25"/>
    </row>
    <row r="2048" spans="1:9" x14ac:dyDescent="0.25">
      <c r="A2048" s="30">
        <v>201809988</v>
      </c>
      <c r="B2048" s="19">
        <v>43929</v>
      </c>
      <c r="C2048" s="18" t="s">
        <v>33194</v>
      </c>
      <c r="D2048" s="27" t="s">
        <v>27984</v>
      </c>
      <c r="E2048" s="29">
        <v>43930</v>
      </c>
      <c r="F2048" s="27">
        <v>20</v>
      </c>
      <c r="G2048" s="28">
        <v>4</v>
      </c>
      <c r="H2048" s="40">
        <v>124.47</v>
      </c>
      <c r="I2048" s="25"/>
    </row>
    <row r="2049" spans="1:9" x14ac:dyDescent="0.25">
      <c r="A2049" s="18">
        <v>201905723</v>
      </c>
      <c r="B2049" s="19">
        <v>43929</v>
      </c>
      <c r="C2049" s="18" t="s">
        <v>33197</v>
      </c>
      <c r="D2049" s="27" t="s">
        <v>23734</v>
      </c>
      <c r="E2049" s="29">
        <v>43933</v>
      </c>
      <c r="F2049" s="27">
        <v>22</v>
      </c>
      <c r="G2049" s="28">
        <v>14</v>
      </c>
      <c r="H2049" s="40">
        <v>317.98</v>
      </c>
      <c r="I2049" s="25"/>
    </row>
    <row r="2050" spans="1:9" x14ac:dyDescent="0.25">
      <c r="A2050" s="18">
        <v>202007044</v>
      </c>
      <c r="B2050" s="19">
        <v>43929</v>
      </c>
      <c r="C2050" s="18" t="s">
        <v>33198</v>
      </c>
      <c r="D2050" s="27" t="s">
        <v>23096</v>
      </c>
      <c r="E2050" s="29">
        <v>43939</v>
      </c>
      <c r="F2050" s="27">
        <v>13</v>
      </c>
      <c r="G2050" s="28">
        <v>2</v>
      </c>
      <c r="H2050" s="40">
        <v>110.2</v>
      </c>
      <c r="I2050" s="25"/>
    </row>
    <row r="2051" spans="1:9" x14ac:dyDescent="0.25">
      <c r="A2051" s="18">
        <v>202007568</v>
      </c>
      <c r="B2051" s="19">
        <v>43929</v>
      </c>
      <c r="C2051" s="18" t="s">
        <v>33200</v>
      </c>
      <c r="D2051" s="27" t="s">
        <v>23343</v>
      </c>
      <c r="E2051" s="29">
        <v>43937</v>
      </c>
      <c r="F2051" s="27">
        <v>21</v>
      </c>
      <c r="G2051" s="28">
        <v>17</v>
      </c>
      <c r="H2051" s="40">
        <v>881.95</v>
      </c>
      <c r="I2051" s="25"/>
    </row>
    <row r="2052" spans="1:9" x14ac:dyDescent="0.25">
      <c r="A2052" s="30">
        <v>202103636</v>
      </c>
      <c r="B2052" s="19">
        <v>43929</v>
      </c>
      <c r="C2052" s="18" t="s">
        <v>33199</v>
      </c>
      <c r="D2052" s="27" t="s">
        <v>23918</v>
      </c>
      <c r="E2052" s="29">
        <v>43932</v>
      </c>
      <c r="F2052" s="27">
        <v>14</v>
      </c>
      <c r="G2052" s="28">
        <v>18</v>
      </c>
      <c r="H2052" s="40">
        <v>665.91</v>
      </c>
      <c r="I2052" s="25"/>
    </row>
    <row r="2053" spans="1:9" x14ac:dyDescent="0.25">
      <c r="A2053" s="18">
        <v>201603694</v>
      </c>
      <c r="B2053" s="19">
        <v>43930</v>
      </c>
      <c r="C2053" s="18" t="s">
        <v>33201</v>
      </c>
      <c r="D2053" s="27" t="s">
        <v>23729</v>
      </c>
      <c r="E2053" s="29">
        <v>43933</v>
      </c>
      <c r="F2053" s="27">
        <v>11</v>
      </c>
      <c r="G2053" s="28">
        <v>12</v>
      </c>
      <c r="H2053" s="40">
        <v>142.97</v>
      </c>
      <c r="I2053" s="25"/>
    </row>
    <row r="2054" spans="1:9" x14ac:dyDescent="0.25">
      <c r="A2054" s="18">
        <v>201604605</v>
      </c>
      <c r="B2054" s="19">
        <v>43930</v>
      </c>
      <c r="C2054" s="18" t="s">
        <v>33202</v>
      </c>
      <c r="D2054" s="27" t="s">
        <v>26487</v>
      </c>
      <c r="E2054" s="29">
        <v>43934</v>
      </c>
      <c r="F2054" s="27">
        <v>14</v>
      </c>
      <c r="G2054" s="28">
        <v>7</v>
      </c>
      <c r="H2054" s="40">
        <v>31.68</v>
      </c>
      <c r="I2054" s="25"/>
    </row>
    <row r="2055" spans="1:9" x14ac:dyDescent="0.25">
      <c r="A2055" s="30">
        <v>201705072</v>
      </c>
      <c r="B2055" s="19">
        <v>43930</v>
      </c>
      <c r="C2055" s="18" t="s">
        <v>33210</v>
      </c>
      <c r="D2055" s="27" t="s">
        <v>30411</v>
      </c>
      <c r="E2055" s="29">
        <v>43935</v>
      </c>
      <c r="F2055" s="27">
        <v>22</v>
      </c>
      <c r="G2055" s="28">
        <v>6</v>
      </c>
      <c r="H2055" s="40">
        <v>125.64</v>
      </c>
      <c r="I2055" s="25"/>
    </row>
    <row r="2056" spans="1:9" x14ac:dyDescent="0.25">
      <c r="A2056" s="18">
        <v>201707329</v>
      </c>
      <c r="B2056" s="19">
        <v>43930</v>
      </c>
      <c r="C2056" s="18" t="s">
        <v>33203</v>
      </c>
      <c r="D2056" s="27" t="s">
        <v>24802</v>
      </c>
      <c r="E2056" s="29">
        <v>43938</v>
      </c>
      <c r="F2056" s="27">
        <v>13</v>
      </c>
      <c r="G2056" s="28">
        <v>10</v>
      </c>
      <c r="H2056" s="40">
        <v>668.17</v>
      </c>
      <c r="I2056" s="25"/>
    </row>
    <row r="2057" spans="1:9" x14ac:dyDescent="0.25">
      <c r="A2057" s="18">
        <v>201905119</v>
      </c>
      <c r="B2057" s="19">
        <v>43930</v>
      </c>
      <c r="C2057" s="18" t="s">
        <v>33206</v>
      </c>
      <c r="D2057" s="27" t="s">
        <v>28910</v>
      </c>
      <c r="E2057" s="29">
        <v>43940</v>
      </c>
      <c r="F2057" s="27">
        <v>23</v>
      </c>
      <c r="G2057" s="28">
        <v>15</v>
      </c>
      <c r="H2057" s="40">
        <v>1490.46</v>
      </c>
      <c r="I2057" s="25"/>
    </row>
    <row r="2058" spans="1:9" x14ac:dyDescent="0.25">
      <c r="A2058" s="18">
        <v>201905129</v>
      </c>
      <c r="B2058" s="19">
        <v>43930</v>
      </c>
      <c r="C2058" s="18" t="s">
        <v>33207</v>
      </c>
      <c r="D2058" s="27" t="s">
        <v>26434</v>
      </c>
      <c r="E2058" s="29">
        <v>43937</v>
      </c>
      <c r="F2058" s="27">
        <v>10</v>
      </c>
      <c r="G2058" s="28">
        <v>3</v>
      </c>
      <c r="H2058" s="40">
        <v>186.07</v>
      </c>
      <c r="I2058" s="25"/>
    </row>
    <row r="2059" spans="1:9" x14ac:dyDescent="0.25">
      <c r="A2059" s="30">
        <v>201905727</v>
      </c>
      <c r="B2059" s="19">
        <v>43930</v>
      </c>
      <c r="C2059" s="18" t="s">
        <v>33205</v>
      </c>
      <c r="D2059" s="27" t="s">
        <v>29033</v>
      </c>
      <c r="E2059" s="29">
        <v>43930</v>
      </c>
      <c r="F2059" s="27">
        <v>17</v>
      </c>
      <c r="G2059" s="28">
        <v>2</v>
      </c>
      <c r="H2059" s="40">
        <v>57.1</v>
      </c>
      <c r="I2059" s="25"/>
    </row>
    <row r="2060" spans="1:9" x14ac:dyDescent="0.25">
      <c r="A2060" s="18">
        <v>202005148</v>
      </c>
      <c r="B2060" s="19">
        <v>43930</v>
      </c>
      <c r="C2060" s="18" t="s">
        <v>33208</v>
      </c>
      <c r="D2060" s="27" t="s">
        <v>24201</v>
      </c>
      <c r="E2060" s="29">
        <v>43940</v>
      </c>
      <c r="F2060" s="27">
        <v>11</v>
      </c>
      <c r="G2060" s="28">
        <v>11</v>
      </c>
      <c r="H2060" s="40">
        <v>520.53</v>
      </c>
      <c r="I2060" s="25"/>
    </row>
    <row r="2061" spans="1:9" x14ac:dyDescent="0.25">
      <c r="A2061" s="18">
        <v>202005148</v>
      </c>
      <c r="B2061" s="19">
        <v>43930</v>
      </c>
      <c r="C2061" s="18" t="s">
        <v>33209</v>
      </c>
      <c r="D2061" s="27" t="s">
        <v>26938</v>
      </c>
      <c r="E2061" s="29">
        <v>43933</v>
      </c>
      <c r="F2061" s="27">
        <v>22</v>
      </c>
      <c r="G2061" s="28">
        <v>14</v>
      </c>
      <c r="H2061" s="40">
        <v>1054.67</v>
      </c>
      <c r="I2061" s="25"/>
    </row>
    <row r="2062" spans="1:9" x14ac:dyDescent="0.25">
      <c r="A2062" s="18">
        <v>202008410</v>
      </c>
      <c r="B2062" s="19">
        <v>43930</v>
      </c>
      <c r="C2062" s="18" t="s">
        <v>33204</v>
      </c>
      <c r="D2062" s="27" t="s">
        <v>25348</v>
      </c>
      <c r="E2062" s="29">
        <v>43938</v>
      </c>
      <c r="F2062" s="27">
        <v>7</v>
      </c>
      <c r="G2062" s="28">
        <v>14</v>
      </c>
      <c r="H2062" s="40">
        <v>732.58</v>
      </c>
      <c r="I2062" s="25"/>
    </row>
    <row r="2063" spans="1:9" x14ac:dyDescent="0.25">
      <c r="A2063" s="18">
        <v>201905601</v>
      </c>
      <c r="B2063" s="19">
        <v>43931</v>
      </c>
      <c r="C2063" s="18" t="s">
        <v>33217</v>
      </c>
      <c r="D2063" s="27" t="s">
        <v>29658</v>
      </c>
      <c r="E2063" s="29">
        <v>43938</v>
      </c>
      <c r="F2063" s="27">
        <v>21</v>
      </c>
      <c r="G2063" s="28">
        <v>1</v>
      </c>
      <c r="H2063" s="40">
        <v>82.21</v>
      </c>
      <c r="I2063" s="25"/>
    </row>
    <row r="2064" spans="1:9" x14ac:dyDescent="0.25">
      <c r="A2064" s="18">
        <v>201504441</v>
      </c>
      <c r="B2064" s="19">
        <v>43931</v>
      </c>
      <c r="C2064" s="18" t="s">
        <v>33220</v>
      </c>
      <c r="D2064" s="27" t="s">
        <v>25653</v>
      </c>
      <c r="E2064" s="29">
        <v>43941</v>
      </c>
      <c r="F2064" s="27">
        <v>22</v>
      </c>
      <c r="G2064" s="28">
        <v>3</v>
      </c>
      <c r="H2064" s="40">
        <v>93.92</v>
      </c>
      <c r="I2064" s="25"/>
    </row>
    <row r="2065" spans="1:9" x14ac:dyDescent="0.25">
      <c r="A2065" s="18">
        <v>201704093</v>
      </c>
      <c r="B2065" s="19">
        <v>43931</v>
      </c>
      <c r="C2065" s="18" t="s">
        <v>33211</v>
      </c>
      <c r="D2065" s="27" t="s">
        <v>27764</v>
      </c>
      <c r="E2065" s="29">
        <v>43936</v>
      </c>
      <c r="F2065" s="27">
        <v>22</v>
      </c>
      <c r="G2065" s="28">
        <v>2</v>
      </c>
      <c r="H2065" s="40">
        <v>197.91</v>
      </c>
      <c r="I2065" s="25"/>
    </row>
    <row r="2066" spans="1:9" x14ac:dyDescent="0.25">
      <c r="A2066" s="18">
        <v>201704790</v>
      </c>
      <c r="B2066" s="19">
        <v>43931</v>
      </c>
      <c r="C2066" s="18" t="s">
        <v>33219</v>
      </c>
      <c r="D2066" s="27" t="s">
        <v>26189</v>
      </c>
      <c r="E2066" s="29">
        <v>43931</v>
      </c>
      <c r="F2066" s="27">
        <v>21</v>
      </c>
      <c r="G2066" s="28">
        <v>10</v>
      </c>
      <c r="H2066" s="40">
        <v>475.79</v>
      </c>
      <c r="I2066" s="25"/>
    </row>
    <row r="2067" spans="1:9" x14ac:dyDescent="0.25">
      <c r="A2067" s="18">
        <v>201706253</v>
      </c>
      <c r="B2067" s="19">
        <v>43931</v>
      </c>
      <c r="C2067" s="18" t="s">
        <v>33214</v>
      </c>
      <c r="D2067" s="27" t="s">
        <v>28669</v>
      </c>
      <c r="E2067" s="29">
        <v>43937</v>
      </c>
      <c r="F2067" s="27">
        <v>8</v>
      </c>
      <c r="G2067" s="28">
        <v>17</v>
      </c>
      <c r="H2067" s="40">
        <v>487.42</v>
      </c>
      <c r="I2067" s="25"/>
    </row>
    <row r="2068" spans="1:9" x14ac:dyDescent="0.25">
      <c r="A2068" s="18">
        <v>201708809</v>
      </c>
      <c r="B2068" s="19">
        <v>43931</v>
      </c>
      <c r="C2068" s="18" t="s">
        <v>33213</v>
      </c>
      <c r="D2068" s="27" t="s">
        <v>26621</v>
      </c>
      <c r="E2068" s="29">
        <v>43940</v>
      </c>
      <c r="F2068" s="27">
        <v>17</v>
      </c>
      <c r="G2068" s="28">
        <v>9</v>
      </c>
      <c r="H2068" s="40">
        <v>201.07</v>
      </c>
      <c r="I2068" s="25"/>
    </row>
    <row r="2069" spans="1:9" x14ac:dyDescent="0.25">
      <c r="A2069" s="30">
        <v>201806326</v>
      </c>
      <c r="B2069" s="19">
        <v>43931</v>
      </c>
      <c r="C2069" s="18" t="s">
        <v>33224</v>
      </c>
      <c r="D2069" s="27" t="s">
        <v>26134</v>
      </c>
      <c r="E2069" s="29">
        <v>43934</v>
      </c>
      <c r="F2069" s="27">
        <v>23</v>
      </c>
      <c r="G2069" s="28">
        <v>1</v>
      </c>
      <c r="H2069" s="40">
        <v>27.17</v>
      </c>
      <c r="I2069" s="25"/>
    </row>
    <row r="2070" spans="1:9" x14ac:dyDescent="0.25">
      <c r="A2070" s="18">
        <v>201904507</v>
      </c>
      <c r="B2070" s="19">
        <v>43931</v>
      </c>
      <c r="C2070" s="18" t="s">
        <v>33221</v>
      </c>
      <c r="D2070" s="27" t="s">
        <v>26347</v>
      </c>
      <c r="E2070" s="29">
        <v>43940</v>
      </c>
      <c r="F2070" s="27">
        <v>19</v>
      </c>
      <c r="G2070" s="28">
        <v>8</v>
      </c>
      <c r="H2070" s="40">
        <v>347.87</v>
      </c>
      <c r="I2070" s="25"/>
    </row>
    <row r="2071" spans="1:9" x14ac:dyDescent="0.25">
      <c r="A2071" s="30">
        <v>201905604</v>
      </c>
      <c r="B2071" s="19">
        <v>43931</v>
      </c>
      <c r="C2071" s="18" t="s">
        <v>33223</v>
      </c>
      <c r="D2071" s="27" t="s">
        <v>25664</v>
      </c>
      <c r="E2071" s="29">
        <v>43934</v>
      </c>
      <c r="F2071" s="27">
        <v>14</v>
      </c>
      <c r="G2071" s="28">
        <v>12</v>
      </c>
      <c r="H2071" s="40">
        <v>122.95</v>
      </c>
      <c r="I2071" s="25"/>
    </row>
    <row r="2072" spans="1:9" x14ac:dyDescent="0.25">
      <c r="A2072" s="18">
        <v>201907264</v>
      </c>
      <c r="B2072" s="19">
        <v>43931</v>
      </c>
      <c r="C2072" s="18" t="s">
        <v>33222</v>
      </c>
      <c r="D2072" s="27" t="s">
        <v>23471</v>
      </c>
      <c r="E2072" s="29">
        <v>43938</v>
      </c>
      <c r="F2072" s="27">
        <v>16</v>
      </c>
      <c r="G2072" s="28">
        <v>7</v>
      </c>
      <c r="H2072" s="40">
        <v>247.37</v>
      </c>
      <c r="I2072" s="25"/>
    </row>
    <row r="2073" spans="1:9" x14ac:dyDescent="0.25">
      <c r="A2073" s="18">
        <v>201907664</v>
      </c>
      <c r="B2073" s="19">
        <v>43931</v>
      </c>
      <c r="C2073" s="18" t="s">
        <v>33216</v>
      </c>
      <c r="D2073" s="27" t="s">
        <v>24131</v>
      </c>
      <c r="E2073" s="29">
        <v>43935</v>
      </c>
      <c r="F2073" s="27">
        <v>7</v>
      </c>
      <c r="G2073" s="28">
        <v>14</v>
      </c>
      <c r="H2073" s="40">
        <v>231.48</v>
      </c>
      <c r="I2073" s="25"/>
    </row>
    <row r="2074" spans="1:9" x14ac:dyDescent="0.25">
      <c r="A2074" s="18">
        <v>201908178</v>
      </c>
      <c r="B2074" s="19">
        <v>43931</v>
      </c>
      <c r="C2074" s="18" t="s">
        <v>33212</v>
      </c>
      <c r="D2074" s="27" t="s">
        <v>27592</v>
      </c>
      <c r="E2074" s="29">
        <v>43933</v>
      </c>
      <c r="F2074" s="27">
        <v>20</v>
      </c>
      <c r="G2074" s="28">
        <v>7</v>
      </c>
      <c r="H2074" s="40">
        <v>128</v>
      </c>
      <c r="I2074" s="25"/>
    </row>
    <row r="2075" spans="1:9" x14ac:dyDescent="0.25">
      <c r="A2075" s="18">
        <v>202008862</v>
      </c>
      <c r="B2075" s="19">
        <v>43931</v>
      </c>
      <c r="C2075" s="18" t="s">
        <v>33218</v>
      </c>
      <c r="D2075" s="27" t="s">
        <v>29201</v>
      </c>
      <c r="E2075" s="29">
        <v>43932</v>
      </c>
      <c r="F2075" s="27">
        <v>17</v>
      </c>
      <c r="G2075" s="28">
        <v>15</v>
      </c>
      <c r="H2075" s="40">
        <v>1333.33</v>
      </c>
      <c r="I2075" s="25"/>
    </row>
    <row r="2076" spans="1:9" x14ac:dyDescent="0.25">
      <c r="A2076" s="18">
        <v>202102699</v>
      </c>
      <c r="B2076" s="19">
        <v>43931</v>
      </c>
      <c r="C2076" s="18" t="s">
        <v>33215</v>
      </c>
      <c r="D2076" s="27" t="s">
        <v>30724</v>
      </c>
      <c r="E2076" s="29">
        <v>43939</v>
      </c>
      <c r="F2076" s="27">
        <v>14</v>
      </c>
      <c r="G2076" s="28">
        <v>12</v>
      </c>
      <c r="H2076" s="40">
        <v>707.13</v>
      </c>
      <c r="I2076" s="25"/>
    </row>
    <row r="2077" spans="1:9" x14ac:dyDescent="0.25">
      <c r="A2077" s="18">
        <v>201706117</v>
      </c>
      <c r="B2077" s="19">
        <v>43932</v>
      </c>
      <c r="C2077" s="18" t="s">
        <v>33227</v>
      </c>
      <c r="D2077" s="27" t="s">
        <v>30006</v>
      </c>
      <c r="E2077" s="29">
        <v>43941</v>
      </c>
      <c r="F2077" s="27">
        <v>10</v>
      </c>
      <c r="G2077" s="28">
        <v>15</v>
      </c>
      <c r="H2077" s="40">
        <v>1037.95</v>
      </c>
      <c r="I2077" s="25"/>
    </row>
    <row r="2078" spans="1:9" x14ac:dyDescent="0.25">
      <c r="A2078" s="30">
        <v>201911913</v>
      </c>
      <c r="B2078" s="19">
        <v>43932</v>
      </c>
      <c r="C2078" s="18" t="s">
        <v>33226</v>
      </c>
      <c r="D2078" s="27" t="s">
        <v>29465</v>
      </c>
      <c r="E2078" s="29">
        <v>43938</v>
      </c>
      <c r="F2078" s="27">
        <v>24</v>
      </c>
      <c r="G2078" s="28">
        <v>4</v>
      </c>
      <c r="H2078" s="40">
        <v>13.12</v>
      </c>
      <c r="I2078" s="25"/>
    </row>
    <row r="2079" spans="1:9" x14ac:dyDescent="0.25">
      <c r="A2079" s="30">
        <v>202007344</v>
      </c>
      <c r="B2079" s="19">
        <v>43932</v>
      </c>
      <c r="C2079" s="18" t="s">
        <v>33228</v>
      </c>
      <c r="D2079" s="27" t="s">
        <v>27444</v>
      </c>
      <c r="E2079" s="29">
        <v>43938</v>
      </c>
      <c r="F2079" s="27">
        <v>23</v>
      </c>
      <c r="G2079" s="28">
        <v>11</v>
      </c>
      <c r="H2079" s="40">
        <v>171.23</v>
      </c>
      <c r="I2079" s="25"/>
    </row>
    <row r="2080" spans="1:9" x14ac:dyDescent="0.25">
      <c r="A2080" s="18">
        <v>202007590</v>
      </c>
      <c r="B2080" s="19">
        <v>43932</v>
      </c>
      <c r="C2080" s="18" t="s">
        <v>33225</v>
      </c>
      <c r="D2080" s="27" t="s">
        <v>23299</v>
      </c>
      <c r="E2080" s="29">
        <v>43942</v>
      </c>
      <c r="F2080" s="27">
        <v>10</v>
      </c>
      <c r="G2080" s="28">
        <v>5</v>
      </c>
      <c r="H2080" s="40">
        <v>255.94</v>
      </c>
      <c r="I2080" s="25"/>
    </row>
    <row r="2081" spans="1:9" x14ac:dyDescent="0.25">
      <c r="A2081" s="18">
        <v>201704790</v>
      </c>
      <c r="B2081" s="19">
        <v>43933</v>
      </c>
      <c r="C2081" s="18" t="s">
        <v>33235</v>
      </c>
      <c r="D2081" s="27" t="s">
        <v>28545</v>
      </c>
      <c r="E2081" s="29">
        <v>43939</v>
      </c>
      <c r="F2081" s="27">
        <v>15</v>
      </c>
      <c r="G2081" s="28">
        <v>6</v>
      </c>
      <c r="H2081" s="40">
        <v>509.2</v>
      </c>
      <c r="I2081" s="25"/>
    </row>
    <row r="2082" spans="1:9" x14ac:dyDescent="0.25">
      <c r="A2082" s="18">
        <v>201708804</v>
      </c>
      <c r="B2082" s="19">
        <v>43933</v>
      </c>
      <c r="C2082" s="18" t="s">
        <v>33231</v>
      </c>
      <c r="D2082" s="27" t="s">
        <v>28620</v>
      </c>
      <c r="E2082" s="29">
        <v>43936</v>
      </c>
      <c r="F2082" s="27">
        <v>10</v>
      </c>
      <c r="G2082" s="28">
        <v>1</v>
      </c>
      <c r="H2082" s="40">
        <v>23.66</v>
      </c>
      <c r="I2082" s="25"/>
    </row>
    <row r="2083" spans="1:9" x14ac:dyDescent="0.25">
      <c r="A2083" s="18">
        <v>201907619</v>
      </c>
      <c r="B2083" s="19">
        <v>43933</v>
      </c>
      <c r="C2083" s="18" t="s">
        <v>33229</v>
      </c>
      <c r="D2083" s="27" t="s">
        <v>25612</v>
      </c>
      <c r="E2083" s="29">
        <v>43934</v>
      </c>
      <c r="F2083" s="27">
        <v>16</v>
      </c>
      <c r="G2083" s="28">
        <v>10</v>
      </c>
      <c r="H2083" s="40">
        <v>844.58</v>
      </c>
      <c r="I2083" s="25"/>
    </row>
    <row r="2084" spans="1:9" x14ac:dyDescent="0.25">
      <c r="A2084" s="18">
        <v>202004377</v>
      </c>
      <c r="B2084" s="19">
        <v>43933</v>
      </c>
      <c r="C2084" s="18" t="s">
        <v>33234</v>
      </c>
      <c r="D2084" s="27" t="s">
        <v>26419</v>
      </c>
      <c r="E2084" s="29">
        <v>43936</v>
      </c>
      <c r="F2084" s="27">
        <v>22</v>
      </c>
      <c r="G2084" s="28">
        <v>17</v>
      </c>
      <c r="H2084" s="40">
        <v>1339.83</v>
      </c>
      <c r="I2084" s="25"/>
    </row>
    <row r="2085" spans="1:9" x14ac:dyDescent="0.25">
      <c r="A2085" s="18">
        <v>202004558</v>
      </c>
      <c r="B2085" s="19">
        <v>43933</v>
      </c>
      <c r="C2085" s="18" t="s">
        <v>33232</v>
      </c>
      <c r="D2085" s="27" t="s">
        <v>27001</v>
      </c>
      <c r="E2085" s="29">
        <v>43940</v>
      </c>
      <c r="F2085" s="27">
        <v>22</v>
      </c>
      <c r="G2085" s="28">
        <v>3</v>
      </c>
      <c r="H2085" s="40">
        <v>295.83</v>
      </c>
      <c r="I2085" s="25"/>
    </row>
    <row r="2086" spans="1:9" x14ac:dyDescent="0.25">
      <c r="A2086" s="30">
        <v>202005208</v>
      </c>
      <c r="B2086" s="19">
        <v>43933</v>
      </c>
      <c r="C2086" s="18" t="s">
        <v>33236</v>
      </c>
      <c r="D2086" s="27" t="s">
        <v>23445</v>
      </c>
      <c r="E2086" s="29">
        <v>43942</v>
      </c>
      <c r="F2086" s="27">
        <v>24</v>
      </c>
      <c r="G2086" s="28">
        <v>4</v>
      </c>
      <c r="H2086" s="40">
        <v>30.68</v>
      </c>
      <c r="I2086" s="25"/>
    </row>
    <row r="2087" spans="1:9" x14ac:dyDescent="0.25">
      <c r="A2087" s="18">
        <v>202005242</v>
      </c>
      <c r="B2087" s="19">
        <v>43933</v>
      </c>
      <c r="C2087" s="18" t="s">
        <v>33230</v>
      </c>
      <c r="D2087" s="27" t="s">
        <v>31043</v>
      </c>
      <c r="E2087" s="29">
        <v>43942</v>
      </c>
      <c r="F2087" s="27">
        <v>22</v>
      </c>
      <c r="G2087" s="28">
        <v>3</v>
      </c>
      <c r="H2087" s="40">
        <v>222.48</v>
      </c>
      <c r="I2087" s="25"/>
    </row>
    <row r="2088" spans="1:9" x14ac:dyDescent="0.25">
      <c r="A2088" s="30">
        <v>202007031</v>
      </c>
      <c r="B2088" s="19">
        <v>43933</v>
      </c>
      <c r="C2088" s="18" t="s">
        <v>33233</v>
      </c>
      <c r="D2088" s="27" t="s">
        <v>24166</v>
      </c>
      <c r="E2088" s="29">
        <v>43936</v>
      </c>
      <c r="F2088" s="27">
        <v>14</v>
      </c>
      <c r="G2088" s="28">
        <v>15</v>
      </c>
      <c r="H2088" s="40">
        <v>791.61</v>
      </c>
      <c r="I2088" s="25"/>
    </row>
    <row r="2089" spans="1:9" x14ac:dyDescent="0.25">
      <c r="A2089" s="18">
        <v>201205991</v>
      </c>
      <c r="B2089" s="19">
        <v>43934</v>
      </c>
      <c r="C2089" s="18" t="s">
        <v>33243</v>
      </c>
      <c r="D2089" s="27" t="s">
        <v>25621</v>
      </c>
      <c r="E2089" s="29">
        <v>43941</v>
      </c>
      <c r="F2089" s="27">
        <v>9</v>
      </c>
      <c r="G2089" s="28">
        <v>15</v>
      </c>
      <c r="H2089" s="40">
        <v>843.18</v>
      </c>
      <c r="I2089" s="25"/>
    </row>
    <row r="2090" spans="1:9" x14ac:dyDescent="0.25">
      <c r="A2090" s="30">
        <v>201706072</v>
      </c>
      <c r="B2090" s="19">
        <v>43934</v>
      </c>
      <c r="C2090" s="18" t="s">
        <v>33242</v>
      </c>
      <c r="D2090" s="27" t="s">
        <v>28810</v>
      </c>
      <c r="E2090" s="29">
        <v>43940</v>
      </c>
      <c r="F2090" s="27">
        <v>13</v>
      </c>
      <c r="G2090" s="28">
        <v>10</v>
      </c>
      <c r="H2090" s="40">
        <v>56.4</v>
      </c>
      <c r="I2090" s="25"/>
    </row>
    <row r="2091" spans="1:9" x14ac:dyDescent="0.25">
      <c r="A2091" s="18">
        <v>201907107</v>
      </c>
      <c r="B2091" s="19">
        <v>43934</v>
      </c>
      <c r="C2091" s="18" t="s">
        <v>33237</v>
      </c>
      <c r="D2091" s="27" t="s">
        <v>25400</v>
      </c>
      <c r="E2091" s="29">
        <v>43940</v>
      </c>
      <c r="F2091" s="27">
        <v>14</v>
      </c>
      <c r="G2091" s="28">
        <v>14</v>
      </c>
      <c r="H2091" s="40">
        <v>721.97</v>
      </c>
      <c r="I2091" s="25"/>
    </row>
    <row r="2092" spans="1:9" x14ac:dyDescent="0.25">
      <c r="A2092" s="18">
        <v>201907107</v>
      </c>
      <c r="B2092" s="19">
        <v>43934</v>
      </c>
      <c r="C2092" s="18" t="s">
        <v>33238</v>
      </c>
      <c r="D2092" s="27" t="s">
        <v>30870</v>
      </c>
      <c r="E2092" s="29">
        <v>43941</v>
      </c>
      <c r="F2092" s="27">
        <v>16</v>
      </c>
      <c r="G2092" s="28">
        <v>20</v>
      </c>
      <c r="H2092" s="40">
        <v>69.739999999999995</v>
      </c>
      <c r="I2092" s="25"/>
    </row>
    <row r="2093" spans="1:9" x14ac:dyDescent="0.25">
      <c r="A2093" s="18">
        <v>202005954</v>
      </c>
      <c r="B2093" s="19">
        <v>43934</v>
      </c>
      <c r="C2093" s="18" t="s">
        <v>33240</v>
      </c>
      <c r="D2093" s="27" t="s">
        <v>29152</v>
      </c>
      <c r="E2093" s="29">
        <v>43943</v>
      </c>
      <c r="F2093" s="27">
        <v>14</v>
      </c>
      <c r="G2093" s="28">
        <v>8</v>
      </c>
      <c r="H2093" s="40">
        <v>231.76</v>
      </c>
      <c r="I2093" s="25"/>
    </row>
    <row r="2094" spans="1:9" x14ac:dyDescent="0.25">
      <c r="A2094" s="18">
        <v>202007519</v>
      </c>
      <c r="B2094" s="19">
        <v>43934</v>
      </c>
      <c r="C2094" s="18" t="s">
        <v>33241</v>
      </c>
      <c r="D2094" s="27" t="s">
        <v>28518</v>
      </c>
      <c r="E2094" s="29">
        <v>43937</v>
      </c>
      <c r="F2094" s="27">
        <v>23</v>
      </c>
      <c r="G2094" s="28">
        <v>18</v>
      </c>
      <c r="H2094" s="40">
        <v>553.75</v>
      </c>
      <c r="I2094" s="25"/>
    </row>
    <row r="2095" spans="1:9" x14ac:dyDescent="0.25">
      <c r="A2095" s="18">
        <v>202007590</v>
      </c>
      <c r="B2095" s="19">
        <v>43934</v>
      </c>
      <c r="C2095" s="18" t="s">
        <v>33239</v>
      </c>
      <c r="D2095" s="27" t="s">
        <v>27285</v>
      </c>
      <c r="E2095" s="29">
        <v>43940</v>
      </c>
      <c r="F2095" s="27">
        <v>12</v>
      </c>
      <c r="G2095" s="28">
        <v>10</v>
      </c>
      <c r="H2095" s="40">
        <v>83.19</v>
      </c>
      <c r="I2095" s="25"/>
    </row>
    <row r="2096" spans="1:9" x14ac:dyDescent="0.25">
      <c r="A2096" s="30">
        <v>202103629</v>
      </c>
      <c r="B2096" s="19">
        <v>43934</v>
      </c>
      <c r="C2096" s="18" t="s">
        <v>33244</v>
      </c>
      <c r="D2096" s="27" t="s">
        <v>23140</v>
      </c>
      <c r="E2096" s="29">
        <v>43940</v>
      </c>
      <c r="F2096" s="27">
        <v>20</v>
      </c>
      <c r="G2096" s="28">
        <v>17</v>
      </c>
      <c r="H2096" s="40">
        <v>608.07000000000005</v>
      </c>
      <c r="I2096" s="25"/>
    </row>
    <row r="2097" spans="1:9" x14ac:dyDescent="0.25">
      <c r="A2097" s="18">
        <v>200900568</v>
      </c>
      <c r="B2097" s="19">
        <v>43935</v>
      </c>
      <c r="C2097" s="18" t="s">
        <v>33249</v>
      </c>
      <c r="D2097" s="27" t="s">
        <v>28688</v>
      </c>
      <c r="E2097" s="29">
        <v>43941</v>
      </c>
      <c r="F2097" s="27">
        <v>11</v>
      </c>
      <c r="G2097" s="28">
        <v>13</v>
      </c>
      <c r="H2097" s="40">
        <v>680.18</v>
      </c>
      <c r="I2097" s="25"/>
    </row>
    <row r="2098" spans="1:9" x14ac:dyDescent="0.25">
      <c r="A2098" s="30">
        <v>201700101</v>
      </c>
      <c r="B2098" s="19">
        <v>43935</v>
      </c>
      <c r="C2098" s="18" t="s">
        <v>33252</v>
      </c>
      <c r="D2098" s="27" t="s">
        <v>26246</v>
      </c>
      <c r="E2098" s="29">
        <v>43935</v>
      </c>
      <c r="F2098" s="27">
        <v>22</v>
      </c>
      <c r="G2098" s="28">
        <v>10</v>
      </c>
      <c r="H2098" s="40">
        <v>326.74</v>
      </c>
      <c r="I2098" s="25"/>
    </row>
    <row r="2099" spans="1:9" x14ac:dyDescent="0.25">
      <c r="A2099" s="18">
        <v>201706052</v>
      </c>
      <c r="B2099" s="19">
        <v>43935</v>
      </c>
      <c r="C2099" s="18" t="s">
        <v>33250</v>
      </c>
      <c r="D2099" s="27" t="s">
        <v>25158</v>
      </c>
      <c r="E2099" s="29">
        <v>43938</v>
      </c>
      <c r="F2099" s="27">
        <v>24</v>
      </c>
      <c r="G2099" s="28">
        <v>5</v>
      </c>
      <c r="H2099" s="40">
        <v>184.73</v>
      </c>
      <c r="I2099" s="25"/>
    </row>
    <row r="2100" spans="1:9" x14ac:dyDescent="0.25">
      <c r="A2100" s="18">
        <v>201907063</v>
      </c>
      <c r="B2100" s="19">
        <v>43935</v>
      </c>
      <c r="C2100" s="18" t="s">
        <v>33246</v>
      </c>
      <c r="D2100" s="27" t="s">
        <v>27664</v>
      </c>
      <c r="E2100" s="29">
        <v>43944</v>
      </c>
      <c r="F2100" s="27">
        <v>19</v>
      </c>
      <c r="G2100" s="28">
        <v>10</v>
      </c>
      <c r="H2100" s="40">
        <v>996.27</v>
      </c>
      <c r="I2100" s="25"/>
    </row>
    <row r="2101" spans="1:9" x14ac:dyDescent="0.25">
      <c r="A2101" s="30">
        <v>201907089</v>
      </c>
      <c r="B2101" s="19">
        <v>43935</v>
      </c>
      <c r="C2101" s="18" t="s">
        <v>33247</v>
      </c>
      <c r="D2101" s="27" t="s">
        <v>29948</v>
      </c>
      <c r="E2101" s="29">
        <v>43945</v>
      </c>
      <c r="F2101" s="27">
        <v>19</v>
      </c>
      <c r="G2101" s="28">
        <v>8</v>
      </c>
      <c r="H2101" s="40">
        <v>563.34</v>
      </c>
      <c r="I2101" s="25"/>
    </row>
    <row r="2102" spans="1:9" x14ac:dyDescent="0.25">
      <c r="A2102" s="18">
        <v>202004499</v>
      </c>
      <c r="B2102" s="19">
        <v>43935</v>
      </c>
      <c r="C2102" s="18" t="s">
        <v>33254</v>
      </c>
      <c r="D2102" s="27" t="s">
        <v>27303</v>
      </c>
      <c r="E2102" s="29">
        <v>43935</v>
      </c>
      <c r="F2102" s="27">
        <v>20</v>
      </c>
      <c r="G2102" s="28">
        <v>12</v>
      </c>
      <c r="H2102" s="40">
        <v>461.55</v>
      </c>
      <c r="I2102" s="25"/>
    </row>
    <row r="2103" spans="1:9" x14ac:dyDescent="0.25">
      <c r="A2103" s="18">
        <v>202005285</v>
      </c>
      <c r="B2103" s="19">
        <v>43935</v>
      </c>
      <c r="C2103" s="18" t="s">
        <v>33248</v>
      </c>
      <c r="D2103" s="27" t="s">
        <v>28216</v>
      </c>
      <c r="E2103" s="29">
        <v>43935</v>
      </c>
      <c r="F2103" s="27">
        <v>18</v>
      </c>
      <c r="G2103" s="28">
        <v>17</v>
      </c>
      <c r="H2103" s="40">
        <v>235.43</v>
      </c>
      <c r="I2103" s="25"/>
    </row>
    <row r="2104" spans="1:9" x14ac:dyDescent="0.25">
      <c r="A2104" s="18">
        <v>202005321</v>
      </c>
      <c r="B2104" s="19">
        <v>43935</v>
      </c>
      <c r="C2104" s="18" t="s">
        <v>33245</v>
      </c>
      <c r="D2104" s="27" t="s">
        <v>27210</v>
      </c>
      <c r="E2104" s="29">
        <v>43941</v>
      </c>
      <c r="F2104" s="27">
        <v>9</v>
      </c>
      <c r="G2104" s="28">
        <v>1</v>
      </c>
      <c r="H2104" s="40">
        <v>38.799999999999997</v>
      </c>
      <c r="I2104" s="25"/>
    </row>
    <row r="2105" spans="1:9" x14ac:dyDescent="0.25">
      <c r="A2105" s="18">
        <v>202006767</v>
      </c>
      <c r="B2105" s="19">
        <v>43935</v>
      </c>
      <c r="C2105" s="18" t="s">
        <v>33253</v>
      </c>
      <c r="D2105" s="27" t="s">
        <v>23888</v>
      </c>
      <c r="E2105" s="29">
        <v>43935</v>
      </c>
      <c r="F2105" s="27">
        <v>23</v>
      </c>
      <c r="G2105" s="28">
        <v>1</v>
      </c>
      <c r="H2105" s="40">
        <v>83.8</v>
      </c>
      <c r="I2105" s="25"/>
    </row>
    <row r="2106" spans="1:9" x14ac:dyDescent="0.25">
      <c r="A2106" s="18">
        <v>202102694</v>
      </c>
      <c r="B2106" s="19">
        <v>43935</v>
      </c>
      <c r="C2106" s="18" t="s">
        <v>33251</v>
      </c>
      <c r="D2106" s="27" t="s">
        <v>24372</v>
      </c>
      <c r="E2106" s="29">
        <v>43935</v>
      </c>
      <c r="F2106" s="27">
        <v>18</v>
      </c>
      <c r="G2106" s="28">
        <v>3</v>
      </c>
      <c r="H2106" s="40">
        <v>299.51</v>
      </c>
      <c r="I2106" s="25"/>
    </row>
    <row r="2107" spans="1:9" x14ac:dyDescent="0.25">
      <c r="A2107" s="18">
        <v>201404947</v>
      </c>
      <c r="B2107" s="19">
        <v>43936</v>
      </c>
      <c r="C2107" s="18" t="s">
        <v>33257</v>
      </c>
      <c r="D2107" s="27" t="s">
        <v>29051</v>
      </c>
      <c r="E2107" s="29">
        <v>43945</v>
      </c>
      <c r="F2107" s="27">
        <v>15</v>
      </c>
      <c r="G2107" s="28">
        <v>19</v>
      </c>
      <c r="H2107" s="40">
        <v>1313.64</v>
      </c>
      <c r="I2107" s="25"/>
    </row>
    <row r="2108" spans="1:9" x14ac:dyDescent="0.25">
      <c r="A2108" s="30">
        <v>201504441</v>
      </c>
      <c r="B2108" s="19">
        <v>43936</v>
      </c>
      <c r="C2108" s="18" t="s">
        <v>33265</v>
      </c>
      <c r="D2108" s="27" t="s">
        <v>28591</v>
      </c>
      <c r="E2108" s="29">
        <v>43940</v>
      </c>
      <c r="F2108" s="27">
        <v>23</v>
      </c>
      <c r="G2108" s="28">
        <v>9</v>
      </c>
      <c r="H2108" s="40">
        <v>0</v>
      </c>
      <c r="I2108" s="25"/>
    </row>
    <row r="2109" spans="1:9" x14ac:dyDescent="0.25">
      <c r="A2109" s="18">
        <v>201703591</v>
      </c>
      <c r="B2109" s="19">
        <v>43936</v>
      </c>
      <c r="C2109" s="18" t="s">
        <v>33255</v>
      </c>
      <c r="D2109" s="27" t="s">
        <v>30262</v>
      </c>
      <c r="E2109" s="29">
        <v>43945</v>
      </c>
      <c r="F2109" s="27">
        <v>8</v>
      </c>
      <c r="G2109" s="28">
        <v>2</v>
      </c>
      <c r="H2109" s="40">
        <v>75.67</v>
      </c>
      <c r="I2109" s="25"/>
    </row>
    <row r="2110" spans="1:9" x14ac:dyDescent="0.25">
      <c r="A2110" s="18">
        <v>201706430</v>
      </c>
      <c r="B2110" s="19">
        <v>43936</v>
      </c>
      <c r="C2110" s="18" t="s">
        <v>33264</v>
      </c>
      <c r="D2110" s="27" t="s">
        <v>30883</v>
      </c>
      <c r="E2110" s="29">
        <v>43946</v>
      </c>
      <c r="F2110" s="27">
        <v>17</v>
      </c>
      <c r="G2110" s="28">
        <v>20</v>
      </c>
      <c r="H2110" s="40">
        <v>1587.88</v>
      </c>
      <c r="I2110" s="25"/>
    </row>
    <row r="2111" spans="1:9" x14ac:dyDescent="0.25">
      <c r="A2111" s="30">
        <v>201900198</v>
      </c>
      <c r="B2111" s="19">
        <v>43936</v>
      </c>
      <c r="C2111" s="18" t="s">
        <v>33260</v>
      </c>
      <c r="D2111" s="27" t="s">
        <v>23885</v>
      </c>
      <c r="E2111" s="29">
        <v>43945</v>
      </c>
      <c r="F2111" s="27">
        <v>8</v>
      </c>
      <c r="G2111" s="28">
        <v>1</v>
      </c>
      <c r="H2111" s="40">
        <v>93.86</v>
      </c>
      <c r="I2111" s="25"/>
    </row>
    <row r="2112" spans="1:9" x14ac:dyDescent="0.25">
      <c r="A2112" s="18">
        <v>201905810</v>
      </c>
      <c r="B2112" s="19">
        <v>43936</v>
      </c>
      <c r="C2112" s="18" t="s">
        <v>33263</v>
      </c>
      <c r="D2112" s="27" t="s">
        <v>30737</v>
      </c>
      <c r="E2112" s="29">
        <v>43943</v>
      </c>
      <c r="F2112" s="27">
        <v>19</v>
      </c>
      <c r="G2112" s="28">
        <v>11</v>
      </c>
      <c r="H2112" s="40">
        <v>750.93</v>
      </c>
      <c r="I2112" s="25"/>
    </row>
    <row r="2113" spans="1:9" x14ac:dyDescent="0.25">
      <c r="A2113" s="18">
        <v>201906051</v>
      </c>
      <c r="B2113" s="19">
        <v>43936</v>
      </c>
      <c r="C2113" s="18" t="s">
        <v>33262</v>
      </c>
      <c r="D2113" s="27" t="s">
        <v>25065</v>
      </c>
      <c r="E2113" s="29">
        <v>43941</v>
      </c>
      <c r="F2113" s="27">
        <v>9</v>
      </c>
      <c r="G2113" s="28">
        <v>17</v>
      </c>
      <c r="H2113" s="40">
        <v>629.58000000000004</v>
      </c>
      <c r="I2113" s="25"/>
    </row>
    <row r="2114" spans="1:9" x14ac:dyDescent="0.25">
      <c r="A2114" s="18">
        <v>201907506</v>
      </c>
      <c r="B2114" s="19">
        <v>43936</v>
      </c>
      <c r="C2114" s="18" t="s">
        <v>33261</v>
      </c>
      <c r="D2114" s="27" t="s">
        <v>23414</v>
      </c>
      <c r="E2114" s="29">
        <v>43946</v>
      </c>
      <c r="F2114" s="27">
        <v>8</v>
      </c>
      <c r="G2114" s="28">
        <v>9</v>
      </c>
      <c r="H2114" s="40">
        <v>614.96</v>
      </c>
      <c r="I2114" s="25"/>
    </row>
    <row r="2115" spans="1:9" x14ac:dyDescent="0.25">
      <c r="A2115" s="18">
        <v>201907737</v>
      </c>
      <c r="B2115" s="19">
        <v>43936</v>
      </c>
      <c r="C2115" s="18" t="s">
        <v>33259</v>
      </c>
      <c r="D2115" s="27" t="s">
        <v>24380</v>
      </c>
      <c r="E2115" s="29">
        <v>43940</v>
      </c>
      <c r="F2115" s="27">
        <v>20</v>
      </c>
      <c r="G2115" s="28">
        <v>2</v>
      </c>
      <c r="H2115" s="40">
        <v>73.23</v>
      </c>
      <c r="I2115" s="25"/>
    </row>
    <row r="2116" spans="1:9" x14ac:dyDescent="0.25">
      <c r="A2116" s="18">
        <v>202000163</v>
      </c>
      <c r="B2116" s="19">
        <v>43936</v>
      </c>
      <c r="C2116" s="18" t="s">
        <v>33256</v>
      </c>
      <c r="D2116" s="27" t="s">
        <v>29346</v>
      </c>
      <c r="E2116" s="29">
        <v>43943</v>
      </c>
      <c r="F2116" s="27">
        <v>7</v>
      </c>
      <c r="G2116" s="28">
        <v>16</v>
      </c>
      <c r="H2116" s="40">
        <v>59.01</v>
      </c>
      <c r="I2116" s="25"/>
    </row>
    <row r="2117" spans="1:9" x14ac:dyDescent="0.25">
      <c r="A2117" s="18">
        <v>202102713</v>
      </c>
      <c r="B2117" s="19">
        <v>43936</v>
      </c>
      <c r="C2117" s="18" t="s">
        <v>33258</v>
      </c>
      <c r="D2117" s="27" t="s">
        <v>25789</v>
      </c>
      <c r="E2117" s="29">
        <v>43937</v>
      </c>
      <c r="F2117" s="27">
        <v>15</v>
      </c>
      <c r="G2117" s="28">
        <v>6</v>
      </c>
      <c r="H2117" s="40">
        <v>595.66999999999996</v>
      </c>
      <c r="I2117" s="25"/>
    </row>
    <row r="2118" spans="1:9" x14ac:dyDescent="0.25">
      <c r="A2118" s="30">
        <v>201904660</v>
      </c>
      <c r="B2118" s="19">
        <v>43937</v>
      </c>
      <c r="C2118" s="18" t="s">
        <v>33267</v>
      </c>
      <c r="D2118" s="27" t="s">
        <v>27901</v>
      </c>
      <c r="E2118" s="29">
        <v>43947</v>
      </c>
      <c r="F2118" s="27">
        <v>8</v>
      </c>
      <c r="G2118" s="28">
        <v>11</v>
      </c>
      <c r="H2118" s="40">
        <v>913.31</v>
      </c>
      <c r="I2118" s="25"/>
    </row>
    <row r="2119" spans="1:9" x14ac:dyDescent="0.25">
      <c r="A2119" s="18">
        <v>201904969</v>
      </c>
      <c r="B2119" s="19">
        <v>43937</v>
      </c>
      <c r="C2119" s="18" t="s">
        <v>33270</v>
      </c>
      <c r="D2119" s="27" t="s">
        <v>26884</v>
      </c>
      <c r="E2119" s="29">
        <v>43942</v>
      </c>
      <c r="F2119" s="27">
        <v>13</v>
      </c>
      <c r="G2119" s="28">
        <v>13</v>
      </c>
      <c r="H2119" s="40">
        <v>737.54</v>
      </c>
      <c r="I2119" s="25"/>
    </row>
    <row r="2120" spans="1:9" x14ac:dyDescent="0.25">
      <c r="A2120" s="30">
        <v>201907106</v>
      </c>
      <c r="B2120" s="19">
        <v>43937</v>
      </c>
      <c r="C2120" s="18" t="s">
        <v>33271</v>
      </c>
      <c r="D2120" s="27" t="s">
        <v>31122</v>
      </c>
      <c r="E2120" s="29">
        <v>43947</v>
      </c>
      <c r="F2120" s="27">
        <v>20</v>
      </c>
      <c r="G2120" s="28">
        <v>3</v>
      </c>
      <c r="H2120" s="40">
        <v>157.96</v>
      </c>
      <c r="I2120" s="25"/>
    </row>
    <row r="2121" spans="1:9" x14ac:dyDescent="0.25">
      <c r="A2121" s="18">
        <v>202005035</v>
      </c>
      <c r="B2121" s="19">
        <v>43937</v>
      </c>
      <c r="C2121" s="18" t="s">
        <v>33266</v>
      </c>
      <c r="D2121" s="27" t="s">
        <v>28342</v>
      </c>
      <c r="E2121" s="29">
        <v>43946</v>
      </c>
      <c r="F2121" s="27">
        <v>19</v>
      </c>
      <c r="G2121" s="28">
        <v>13</v>
      </c>
      <c r="H2121" s="40">
        <v>1121.71</v>
      </c>
      <c r="I2121" s="25"/>
    </row>
    <row r="2122" spans="1:9" x14ac:dyDescent="0.25">
      <c r="A2122" s="18">
        <v>202007031</v>
      </c>
      <c r="B2122" s="19">
        <v>43937</v>
      </c>
      <c r="C2122" s="18" t="s">
        <v>33268</v>
      </c>
      <c r="D2122" s="27" t="s">
        <v>25761</v>
      </c>
      <c r="E2122" s="29">
        <v>43944</v>
      </c>
      <c r="F2122" s="27">
        <v>8</v>
      </c>
      <c r="G2122" s="28">
        <v>12</v>
      </c>
      <c r="H2122" s="40">
        <v>586.49</v>
      </c>
      <c r="I2122" s="25"/>
    </row>
    <row r="2123" spans="1:9" x14ac:dyDescent="0.25">
      <c r="A2123" s="18">
        <v>202007866</v>
      </c>
      <c r="B2123" s="19">
        <v>43937</v>
      </c>
      <c r="C2123" s="18" t="s">
        <v>33269</v>
      </c>
      <c r="D2123" s="27" t="s">
        <v>30138</v>
      </c>
      <c r="E2123" s="29">
        <v>43941</v>
      </c>
      <c r="F2123" s="27">
        <v>7</v>
      </c>
      <c r="G2123" s="28">
        <v>9</v>
      </c>
      <c r="H2123" s="40">
        <v>522.13</v>
      </c>
      <c r="I2123" s="25"/>
    </row>
    <row r="2124" spans="1:9" x14ac:dyDescent="0.25">
      <c r="A2124" s="30">
        <v>201704851</v>
      </c>
      <c r="B2124" s="19">
        <v>43938</v>
      </c>
      <c r="C2124" s="18" t="s">
        <v>33274</v>
      </c>
      <c r="D2124" s="27" t="s">
        <v>29081</v>
      </c>
      <c r="E2124" s="29">
        <v>43948</v>
      </c>
      <c r="F2124" s="27">
        <v>18</v>
      </c>
      <c r="G2124" s="28">
        <v>3</v>
      </c>
      <c r="H2124" s="40">
        <v>27.15</v>
      </c>
      <c r="I2124" s="25"/>
    </row>
    <row r="2125" spans="1:9" x14ac:dyDescent="0.25">
      <c r="A2125" s="18">
        <v>201907594</v>
      </c>
      <c r="B2125" s="19">
        <v>43938</v>
      </c>
      <c r="C2125" s="18" t="s">
        <v>33272</v>
      </c>
      <c r="D2125" s="27" t="s">
        <v>24610</v>
      </c>
      <c r="E2125" s="29">
        <v>43948</v>
      </c>
      <c r="F2125" s="27">
        <v>8</v>
      </c>
      <c r="G2125" s="28">
        <v>15</v>
      </c>
      <c r="H2125" s="40">
        <v>844.96</v>
      </c>
      <c r="I2125" s="25"/>
    </row>
    <row r="2126" spans="1:9" x14ac:dyDescent="0.25">
      <c r="A2126" s="30">
        <v>201908633</v>
      </c>
      <c r="B2126" s="19">
        <v>43938</v>
      </c>
      <c r="C2126" s="18" t="s">
        <v>33273</v>
      </c>
      <c r="D2126" s="27" t="s">
        <v>28808</v>
      </c>
      <c r="E2126" s="29">
        <v>43940</v>
      </c>
      <c r="F2126" s="27">
        <v>23</v>
      </c>
      <c r="G2126" s="28">
        <v>14</v>
      </c>
      <c r="H2126" s="40">
        <v>284.7</v>
      </c>
      <c r="I2126" s="25"/>
    </row>
    <row r="2127" spans="1:9" x14ac:dyDescent="0.25">
      <c r="A2127" s="18">
        <v>201706405</v>
      </c>
      <c r="B2127" s="19">
        <v>43939</v>
      </c>
      <c r="C2127" s="18" t="s">
        <v>33278</v>
      </c>
      <c r="D2127" s="27" t="s">
        <v>28628</v>
      </c>
      <c r="E2127" s="29">
        <v>43946</v>
      </c>
      <c r="F2127" s="27">
        <v>21</v>
      </c>
      <c r="G2127" s="28">
        <v>20</v>
      </c>
      <c r="H2127" s="40">
        <v>1905.73</v>
      </c>
      <c r="I2127" s="25"/>
    </row>
    <row r="2128" spans="1:9" x14ac:dyDescent="0.25">
      <c r="A2128" s="30">
        <v>201706966</v>
      </c>
      <c r="B2128" s="19">
        <v>43939</v>
      </c>
      <c r="C2128" s="18" t="s">
        <v>33281</v>
      </c>
      <c r="D2128" s="27" t="s">
        <v>24753</v>
      </c>
      <c r="E2128" s="29">
        <v>43941</v>
      </c>
      <c r="F2128" s="27">
        <v>8</v>
      </c>
      <c r="G2128" s="28">
        <v>17</v>
      </c>
      <c r="H2128" s="40">
        <v>632.66</v>
      </c>
      <c r="I2128" s="25"/>
    </row>
    <row r="2129" spans="1:9" x14ac:dyDescent="0.25">
      <c r="A2129" s="18">
        <v>201806326</v>
      </c>
      <c r="B2129" s="19">
        <v>43939</v>
      </c>
      <c r="C2129" s="18" t="s">
        <v>33275</v>
      </c>
      <c r="D2129" s="27" t="s">
        <v>27460</v>
      </c>
      <c r="E2129" s="29">
        <v>43945</v>
      </c>
      <c r="F2129" s="27">
        <v>9</v>
      </c>
      <c r="G2129" s="28">
        <v>7</v>
      </c>
      <c r="H2129" s="40">
        <v>389.22</v>
      </c>
      <c r="I2129" s="25"/>
    </row>
    <row r="2130" spans="1:9" x14ac:dyDescent="0.25">
      <c r="A2130" s="18">
        <v>201809896</v>
      </c>
      <c r="B2130" s="19">
        <v>43939</v>
      </c>
      <c r="C2130" s="18" t="s">
        <v>33276</v>
      </c>
      <c r="D2130" s="27" t="s">
        <v>30599</v>
      </c>
      <c r="E2130" s="29">
        <v>43948</v>
      </c>
      <c r="F2130" s="27">
        <v>15</v>
      </c>
      <c r="G2130" s="28">
        <v>20</v>
      </c>
      <c r="H2130" s="40">
        <v>779.98</v>
      </c>
      <c r="I2130" s="25"/>
    </row>
    <row r="2131" spans="1:9" x14ac:dyDescent="0.25">
      <c r="A2131" s="30">
        <v>201900198</v>
      </c>
      <c r="B2131" s="19">
        <v>43939</v>
      </c>
      <c r="C2131" s="18" t="s">
        <v>33280</v>
      </c>
      <c r="D2131" s="27" t="s">
        <v>26526</v>
      </c>
      <c r="E2131" s="29">
        <v>43941</v>
      </c>
      <c r="F2131" s="27">
        <v>17</v>
      </c>
      <c r="G2131" s="28">
        <v>18</v>
      </c>
      <c r="H2131" s="40">
        <v>779.3</v>
      </c>
      <c r="I2131" s="25"/>
    </row>
    <row r="2132" spans="1:9" x14ac:dyDescent="0.25">
      <c r="A2132" s="18">
        <v>201907329</v>
      </c>
      <c r="B2132" s="19">
        <v>43939</v>
      </c>
      <c r="C2132" s="18" t="s">
        <v>33279</v>
      </c>
      <c r="D2132" s="27" t="s">
        <v>28135</v>
      </c>
      <c r="E2132" s="29">
        <v>43939</v>
      </c>
      <c r="F2132" s="27">
        <v>7</v>
      </c>
      <c r="G2132" s="28">
        <v>12</v>
      </c>
      <c r="H2132" s="40">
        <v>1014.99</v>
      </c>
      <c r="I2132" s="25"/>
    </row>
    <row r="2133" spans="1:9" x14ac:dyDescent="0.25">
      <c r="A2133" s="18">
        <v>202007525</v>
      </c>
      <c r="B2133" s="19">
        <v>43939</v>
      </c>
      <c r="C2133" s="18" t="s">
        <v>33277</v>
      </c>
      <c r="D2133" s="27" t="s">
        <v>30958</v>
      </c>
      <c r="E2133" s="29">
        <v>43946</v>
      </c>
      <c r="F2133" s="27">
        <v>15</v>
      </c>
      <c r="G2133" s="28">
        <v>1</v>
      </c>
      <c r="H2133" s="40">
        <v>34.549999999999997</v>
      </c>
      <c r="I2133" s="25"/>
    </row>
    <row r="2134" spans="1:9" x14ac:dyDescent="0.25">
      <c r="A2134" s="30">
        <v>201706907</v>
      </c>
      <c r="B2134" s="19">
        <v>43940</v>
      </c>
      <c r="C2134" s="18" t="s">
        <v>33284</v>
      </c>
      <c r="D2134" s="27" t="s">
        <v>30330</v>
      </c>
      <c r="E2134" s="29">
        <v>43946</v>
      </c>
      <c r="F2134" s="27">
        <v>8</v>
      </c>
      <c r="G2134" s="28">
        <v>11</v>
      </c>
      <c r="H2134" s="40">
        <v>583.66999999999996</v>
      </c>
      <c r="I2134" s="25"/>
    </row>
    <row r="2135" spans="1:9" x14ac:dyDescent="0.25">
      <c r="A2135" s="18">
        <v>201800185</v>
      </c>
      <c r="B2135" s="19">
        <v>43940</v>
      </c>
      <c r="C2135" s="18" t="s">
        <v>33287</v>
      </c>
      <c r="D2135" s="27" t="s">
        <v>24893</v>
      </c>
      <c r="E2135" s="29">
        <v>43942</v>
      </c>
      <c r="F2135" s="27">
        <v>9</v>
      </c>
      <c r="G2135" s="28">
        <v>20</v>
      </c>
      <c r="H2135" s="40">
        <v>1655.61</v>
      </c>
      <c r="I2135" s="25"/>
    </row>
    <row r="2136" spans="1:9" x14ac:dyDescent="0.25">
      <c r="A2136" s="18">
        <v>201904639</v>
      </c>
      <c r="B2136" s="19">
        <v>43940</v>
      </c>
      <c r="C2136" s="18" t="s">
        <v>33289</v>
      </c>
      <c r="D2136" s="27" t="s">
        <v>27578</v>
      </c>
      <c r="E2136" s="29">
        <v>43944</v>
      </c>
      <c r="F2136" s="27">
        <v>12</v>
      </c>
      <c r="G2136" s="28">
        <v>11</v>
      </c>
      <c r="H2136" s="40">
        <v>325.92</v>
      </c>
      <c r="I2136" s="25"/>
    </row>
    <row r="2137" spans="1:9" x14ac:dyDescent="0.25">
      <c r="A2137" s="18">
        <v>201907942</v>
      </c>
      <c r="B2137" s="19">
        <v>43940</v>
      </c>
      <c r="C2137" s="18" t="s">
        <v>33291</v>
      </c>
      <c r="D2137" s="27" t="s">
        <v>26531</v>
      </c>
      <c r="E2137" s="29">
        <v>43948</v>
      </c>
      <c r="F2137" s="27">
        <v>20</v>
      </c>
      <c r="G2137" s="28">
        <v>5</v>
      </c>
      <c r="H2137" s="40">
        <v>241.8</v>
      </c>
      <c r="I2137" s="25"/>
    </row>
    <row r="2138" spans="1:9" x14ac:dyDescent="0.25">
      <c r="A2138" s="30">
        <v>201908143</v>
      </c>
      <c r="B2138" s="19">
        <v>43940</v>
      </c>
      <c r="C2138" s="18" t="s">
        <v>33288</v>
      </c>
      <c r="D2138" s="27" t="s">
        <v>24479</v>
      </c>
      <c r="E2138" s="29">
        <v>43943</v>
      </c>
      <c r="F2138" s="27">
        <v>8</v>
      </c>
      <c r="G2138" s="28">
        <v>17</v>
      </c>
      <c r="H2138" s="40">
        <v>462.62</v>
      </c>
      <c r="I2138" s="25"/>
    </row>
    <row r="2139" spans="1:9" x14ac:dyDescent="0.25">
      <c r="A2139" s="18">
        <v>201908633</v>
      </c>
      <c r="B2139" s="19">
        <v>43940</v>
      </c>
      <c r="C2139" s="18" t="s">
        <v>33283</v>
      </c>
      <c r="D2139" s="27" t="s">
        <v>25162</v>
      </c>
      <c r="E2139" s="29">
        <v>43947</v>
      </c>
      <c r="F2139" s="27">
        <v>20</v>
      </c>
      <c r="G2139" s="28">
        <v>4</v>
      </c>
      <c r="H2139" s="40">
        <v>138.26</v>
      </c>
      <c r="I2139" s="25"/>
    </row>
    <row r="2140" spans="1:9" x14ac:dyDescent="0.25">
      <c r="A2140" s="18">
        <v>202000416</v>
      </c>
      <c r="B2140" s="19">
        <v>43940</v>
      </c>
      <c r="C2140" s="18" t="s">
        <v>33286</v>
      </c>
      <c r="D2140" s="27" t="s">
        <v>25051</v>
      </c>
      <c r="E2140" s="29">
        <v>43941</v>
      </c>
      <c r="F2140" s="27">
        <v>12</v>
      </c>
      <c r="G2140" s="28">
        <v>14</v>
      </c>
      <c r="H2140" s="40">
        <v>374.38</v>
      </c>
      <c r="I2140" s="25"/>
    </row>
    <row r="2141" spans="1:9" x14ac:dyDescent="0.25">
      <c r="A2141" s="18">
        <v>202005954</v>
      </c>
      <c r="B2141" s="19">
        <v>43940</v>
      </c>
      <c r="C2141" s="18" t="s">
        <v>33282</v>
      </c>
      <c r="D2141" s="27" t="s">
        <v>28703</v>
      </c>
      <c r="E2141" s="29">
        <v>43944</v>
      </c>
      <c r="F2141" s="27">
        <v>17</v>
      </c>
      <c r="G2141" s="28">
        <v>13</v>
      </c>
      <c r="H2141" s="40">
        <v>592.02</v>
      </c>
      <c r="I2141" s="25"/>
    </row>
    <row r="2142" spans="1:9" x14ac:dyDescent="0.25">
      <c r="A2142" s="18">
        <v>202008396</v>
      </c>
      <c r="B2142" s="19">
        <v>43940</v>
      </c>
      <c r="C2142" s="18" t="s">
        <v>33285</v>
      </c>
      <c r="D2142" s="27" t="s">
        <v>24516</v>
      </c>
      <c r="E2142" s="29">
        <v>43946</v>
      </c>
      <c r="F2142" s="27">
        <v>19</v>
      </c>
      <c r="G2142" s="28">
        <v>13</v>
      </c>
      <c r="H2142" s="40">
        <v>1142.99</v>
      </c>
      <c r="I2142" s="25"/>
    </row>
    <row r="2143" spans="1:9" x14ac:dyDescent="0.25">
      <c r="A2143" s="18">
        <v>202102713</v>
      </c>
      <c r="B2143" s="19">
        <v>43940</v>
      </c>
      <c r="C2143" s="18" t="s">
        <v>33290</v>
      </c>
      <c r="D2143" s="27" t="s">
        <v>28640</v>
      </c>
      <c r="E2143" s="29">
        <v>43940</v>
      </c>
      <c r="F2143" s="27">
        <v>13</v>
      </c>
      <c r="G2143" s="28">
        <v>17</v>
      </c>
      <c r="H2143" s="40">
        <v>1479.02</v>
      </c>
      <c r="I2143" s="25"/>
    </row>
    <row r="2144" spans="1:9" x14ac:dyDescent="0.25">
      <c r="A2144" s="18">
        <v>201306340</v>
      </c>
      <c r="B2144" s="19">
        <v>43941</v>
      </c>
      <c r="C2144" s="18" t="s">
        <v>33299</v>
      </c>
      <c r="D2144" s="27" t="s">
        <v>29257</v>
      </c>
      <c r="E2144" s="29">
        <v>43942</v>
      </c>
      <c r="F2144" s="27">
        <v>19</v>
      </c>
      <c r="G2144" s="28">
        <v>5</v>
      </c>
      <c r="H2144" s="40">
        <v>78.180000000000007</v>
      </c>
      <c r="I2144" s="25"/>
    </row>
    <row r="2145" spans="1:9" x14ac:dyDescent="0.25">
      <c r="A2145" s="30">
        <v>201405742</v>
      </c>
      <c r="B2145" s="19">
        <v>43941</v>
      </c>
      <c r="C2145" s="18" t="s">
        <v>33295</v>
      </c>
      <c r="D2145" s="27" t="s">
        <v>24549</v>
      </c>
      <c r="E2145" s="29">
        <v>43944</v>
      </c>
      <c r="F2145" s="27">
        <v>24</v>
      </c>
      <c r="G2145" s="28">
        <v>17</v>
      </c>
      <c r="H2145" s="40">
        <v>1095.72</v>
      </c>
      <c r="I2145" s="25"/>
    </row>
    <row r="2146" spans="1:9" x14ac:dyDescent="0.25">
      <c r="A2146" s="18">
        <v>201805203</v>
      </c>
      <c r="B2146" s="19">
        <v>43941</v>
      </c>
      <c r="C2146" s="18" t="s">
        <v>33297</v>
      </c>
      <c r="D2146" s="27" t="s">
        <v>26115</v>
      </c>
      <c r="E2146" s="29">
        <v>43941</v>
      </c>
      <c r="F2146" s="27">
        <v>9</v>
      </c>
      <c r="G2146" s="28">
        <v>14</v>
      </c>
      <c r="H2146" s="40">
        <v>235.63</v>
      </c>
      <c r="I2146" s="25"/>
    </row>
    <row r="2147" spans="1:9" x14ac:dyDescent="0.25">
      <c r="A2147" s="18">
        <v>201806360</v>
      </c>
      <c r="B2147" s="19">
        <v>43941</v>
      </c>
      <c r="C2147" s="18" t="s">
        <v>33300</v>
      </c>
      <c r="D2147" s="27" t="s">
        <v>24692</v>
      </c>
      <c r="E2147" s="29">
        <v>43948</v>
      </c>
      <c r="F2147" s="27">
        <v>16</v>
      </c>
      <c r="G2147" s="28">
        <v>18</v>
      </c>
      <c r="H2147" s="40">
        <v>1039.29</v>
      </c>
      <c r="I2147" s="25"/>
    </row>
    <row r="2148" spans="1:9" x14ac:dyDescent="0.25">
      <c r="A2148" s="18">
        <v>201909521</v>
      </c>
      <c r="B2148" s="19">
        <v>43941</v>
      </c>
      <c r="C2148" s="18" t="s">
        <v>33293</v>
      </c>
      <c r="D2148" s="27" t="s">
        <v>24425</v>
      </c>
      <c r="E2148" s="29">
        <v>43945</v>
      </c>
      <c r="F2148" s="27">
        <v>19</v>
      </c>
      <c r="G2148" s="28">
        <v>16</v>
      </c>
      <c r="H2148" s="40">
        <v>597.02</v>
      </c>
      <c r="I2148" s="25"/>
    </row>
    <row r="2149" spans="1:9" x14ac:dyDescent="0.25">
      <c r="A2149" s="30">
        <v>202003574</v>
      </c>
      <c r="B2149" s="19">
        <v>43941</v>
      </c>
      <c r="C2149" s="18" t="s">
        <v>33296</v>
      </c>
      <c r="D2149" s="27" t="s">
        <v>26974</v>
      </c>
      <c r="E2149" s="29">
        <v>43941</v>
      </c>
      <c r="F2149" s="27">
        <v>19</v>
      </c>
      <c r="G2149" s="28">
        <v>7</v>
      </c>
      <c r="H2149" s="40">
        <v>640.04</v>
      </c>
      <c r="I2149" s="25"/>
    </row>
    <row r="2150" spans="1:9" x14ac:dyDescent="0.25">
      <c r="A2150" s="18">
        <v>202005428</v>
      </c>
      <c r="B2150" s="19">
        <v>43941</v>
      </c>
      <c r="C2150" s="18" t="s">
        <v>33294</v>
      </c>
      <c r="D2150" s="27" t="s">
        <v>28374</v>
      </c>
      <c r="E2150" s="29">
        <v>43948</v>
      </c>
      <c r="F2150" s="27">
        <v>11</v>
      </c>
      <c r="G2150" s="28">
        <v>13</v>
      </c>
      <c r="H2150" s="40">
        <v>778</v>
      </c>
      <c r="I2150" s="25"/>
    </row>
    <row r="2151" spans="1:9" x14ac:dyDescent="0.25">
      <c r="A2151" s="18">
        <v>202006012</v>
      </c>
      <c r="B2151" s="19">
        <v>43941</v>
      </c>
      <c r="C2151" s="18" t="s">
        <v>33301</v>
      </c>
      <c r="D2151" s="27" t="s">
        <v>24555</v>
      </c>
      <c r="E2151" s="29">
        <v>43941</v>
      </c>
      <c r="F2151" s="27">
        <v>20</v>
      </c>
      <c r="G2151" s="28">
        <v>8</v>
      </c>
      <c r="H2151" s="40">
        <v>138.52000000000001</v>
      </c>
      <c r="I2151" s="25"/>
    </row>
    <row r="2152" spans="1:9" x14ac:dyDescent="0.25">
      <c r="A2152" s="18">
        <v>202007751</v>
      </c>
      <c r="B2152" s="19">
        <v>43941</v>
      </c>
      <c r="C2152" s="18" t="s">
        <v>33298</v>
      </c>
      <c r="D2152" s="27" t="s">
        <v>27640</v>
      </c>
      <c r="E2152" s="29">
        <v>43943</v>
      </c>
      <c r="F2152" s="27">
        <v>14</v>
      </c>
      <c r="G2152" s="28">
        <v>14</v>
      </c>
      <c r="H2152" s="40">
        <v>404.44</v>
      </c>
      <c r="I2152" s="25"/>
    </row>
    <row r="2153" spans="1:9" x14ac:dyDescent="0.25">
      <c r="A2153" s="18">
        <v>202008227</v>
      </c>
      <c r="B2153" s="19">
        <v>43941</v>
      </c>
      <c r="C2153" s="18" t="s">
        <v>33292</v>
      </c>
      <c r="D2153" s="27" t="s">
        <v>30758</v>
      </c>
      <c r="E2153" s="29">
        <v>43942</v>
      </c>
      <c r="F2153" s="27">
        <v>23</v>
      </c>
      <c r="G2153" s="28">
        <v>11</v>
      </c>
      <c r="H2153" s="40">
        <v>945.11</v>
      </c>
      <c r="I2153" s="25"/>
    </row>
    <row r="2154" spans="1:9" x14ac:dyDescent="0.25">
      <c r="A2154" s="18">
        <v>201705616</v>
      </c>
      <c r="B2154" s="19">
        <v>43942</v>
      </c>
      <c r="C2154" s="18" t="s">
        <v>33310</v>
      </c>
      <c r="D2154" s="27" t="s">
        <v>26299</v>
      </c>
      <c r="E2154" s="29">
        <v>43944</v>
      </c>
      <c r="F2154" s="27">
        <v>22</v>
      </c>
      <c r="G2154" s="28">
        <v>9</v>
      </c>
      <c r="H2154" s="40">
        <v>501.27</v>
      </c>
      <c r="I2154" s="25"/>
    </row>
    <row r="2155" spans="1:9" x14ac:dyDescent="0.25">
      <c r="A2155" s="18">
        <v>201706907</v>
      </c>
      <c r="B2155" s="19">
        <v>43942</v>
      </c>
      <c r="C2155" s="18" t="s">
        <v>33304</v>
      </c>
      <c r="D2155" s="27" t="s">
        <v>30560</v>
      </c>
      <c r="E2155" s="29">
        <v>43949</v>
      </c>
      <c r="F2155" s="27">
        <v>12</v>
      </c>
      <c r="G2155" s="28">
        <v>18</v>
      </c>
      <c r="H2155" s="40">
        <v>578.71</v>
      </c>
      <c r="I2155" s="25"/>
    </row>
    <row r="2156" spans="1:9" x14ac:dyDescent="0.25">
      <c r="A2156" s="18">
        <v>201806544</v>
      </c>
      <c r="B2156" s="19">
        <v>43942</v>
      </c>
      <c r="C2156" s="18" t="s">
        <v>33303</v>
      </c>
      <c r="D2156" s="27" t="s">
        <v>23695</v>
      </c>
      <c r="E2156" s="29">
        <v>43942</v>
      </c>
      <c r="F2156" s="27">
        <v>10</v>
      </c>
      <c r="G2156" s="28">
        <v>14</v>
      </c>
      <c r="H2156" s="40">
        <v>87.44</v>
      </c>
      <c r="I2156" s="25"/>
    </row>
    <row r="2157" spans="1:9" x14ac:dyDescent="0.25">
      <c r="A2157" s="18">
        <v>201806627</v>
      </c>
      <c r="B2157" s="19">
        <v>43942</v>
      </c>
      <c r="C2157" s="18" t="s">
        <v>33302</v>
      </c>
      <c r="D2157" s="27" t="s">
        <v>24234</v>
      </c>
      <c r="E2157" s="29">
        <v>43942</v>
      </c>
      <c r="F2157" s="27">
        <v>20</v>
      </c>
      <c r="G2157" s="28">
        <v>12</v>
      </c>
      <c r="H2157" s="40">
        <v>398.39</v>
      </c>
      <c r="I2157" s="25"/>
    </row>
    <row r="2158" spans="1:9" x14ac:dyDescent="0.25">
      <c r="A2158" s="18">
        <v>201907007</v>
      </c>
      <c r="B2158" s="19">
        <v>43942</v>
      </c>
      <c r="C2158" s="18" t="s">
        <v>33309</v>
      </c>
      <c r="D2158" s="27" t="s">
        <v>30285</v>
      </c>
      <c r="E2158" s="29">
        <v>43947</v>
      </c>
      <c r="F2158" s="27">
        <v>20</v>
      </c>
      <c r="G2158" s="28">
        <v>5</v>
      </c>
      <c r="H2158" s="40">
        <v>21.76</v>
      </c>
      <c r="I2158" s="25"/>
    </row>
    <row r="2159" spans="1:9" x14ac:dyDescent="0.25">
      <c r="A2159" s="30">
        <v>202004864</v>
      </c>
      <c r="B2159" s="19">
        <v>43942</v>
      </c>
      <c r="C2159" s="18" t="s">
        <v>33305</v>
      </c>
      <c r="D2159" s="27" t="s">
        <v>23623</v>
      </c>
      <c r="E2159" s="29">
        <v>43943</v>
      </c>
      <c r="F2159" s="27">
        <v>20</v>
      </c>
      <c r="G2159" s="28">
        <v>13</v>
      </c>
      <c r="H2159" s="40">
        <v>1152.19</v>
      </c>
      <c r="I2159" s="25"/>
    </row>
    <row r="2160" spans="1:9" x14ac:dyDescent="0.25">
      <c r="A2160" s="18">
        <v>202006641</v>
      </c>
      <c r="B2160" s="19">
        <v>43942</v>
      </c>
      <c r="C2160" s="18" t="s">
        <v>33307</v>
      </c>
      <c r="D2160" s="27" t="s">
        <v>28063</v>
      </c>
      <c r="E2160" s="29">
        <v>43946</v>
      </c>
      <c r="F2160" s="27">
        <v>7</v>
      </c>
      <c r="G2160" s="28">
        <v>17</v>
      </c>
      <c r="H2160" s="40">
        <v>916.06</v>
      </c>
      <c r="I2160" s="25"/>
    </row>
    <row r="2161" spans="1:9" x14ac:dyDescent="0.25">
      <c r="A2161" s="30">
        <v>202009548</v>
      </c>
      <c r="B2161" s="19">
        <v>43942</v>
      </c>
      <c r="C2161" s="18" t="s">
        <v>33308</v>
      </c>
      <c r="D2161" s="27" t="s">
        <v>23571</v>
      </c>
      <c r="E2161" s="29">
        <v>43942</v>
      </c>
      <c r="F2161" s="27">
        <v>7</v>
      </c>
      <c r="G2161" s="28">
        <v>5</v>
      </c>
      <c r="H2161" s="40">
        <v>316.08</v>
      </c>
      <c r="I2161" s="25"/>
    </row>
    <row r="2162" spans="1:9" x14ac:dyDescent="0.25">
      <c r="A2162" s="18">
        <v>202102695</v>
      </c>
      <c r="B2162" s="19">
        <v>43942</v>
      </c>
      <c r="C2162" s="18" t="s">
        <v>33306</v>
      </c>
      <c r="D2162" s="27" t="s">
        <v>27915</v>
      </c>
      <c r="E2162" s="29">
        <v>43943</v>
      </c>
      <c r="F2162" s="27">
        <v>19</v>
      </c>
      <c r="G2162" s="28">
        <v>13</v>
      </c>
      <c r="H2162" s="40">
        <v>1184.73</v>
      </c>
      <c r="I2162" s="25"/>
    </row>
    <row r="2163" spans="1:9" x14ac:dyDescent="0.25">
      <c r="A2163" s="18">
        <v>201603694</v>
      </c>
      <c r="B2163" s="19">
        <v>43943</v>
      </c>
      <c r="C2163" s="18" t="s">
        <v>33316</v>
      </c>
      <c r="D2163" s="27" t="s">
        <v>30009</v>
      </c>
      <c r="E2163" s="29">
        <v>43948</v>
      </c>
      <c r="F2163" s="27">
        <v>10</v>
      </c>
      <c r="G2163" s="28">
        <v>11</v>
      </c>
      <c r="H2163" s="40">
        <v>686.55</v>
      </c>
      <c r="I2163" s="25"/>
    </row>
    <row r="2164" spans="1:9" x14ac:dyDescent="0.25">
      <c r="A2164" s="18">
        <v>201603694</v>
      </c>
      <c r="B2164" s="19">
        <v>43943</v>
      </c>
      <c r="C2164" s="18" t="s">
        <v>33317</v>
      </c>
      <c r="D2164" s="27" t="s">
        <v>24749</v>
      </c>
      <c r="E2164" s="29">
        <v>43951</v>
      </c>
      <c r="F2164" s="27">
        <v>7</v>
      </c>
      <c r="G2164" s="28">
        <v>4</v>
      </c>
      <c r="H2164" s="40">
        <v>323.76</v>
      </c>
      <c r="I2164" s="25"/>
    </row>
    <row r="2165" spans="1:9" x14ac:dyDescent="0.25">
      <c r="A2165" s="18">
        <v>201704003</v>
      </c>
      <c r="B2165" s="19">
        <v>43943</v>
      </c>
      <c r="C2165" s="18" t="s">
        <v>33318</v>
      </c>
      <c r="D2165" s="27" t="s">
        <v>30093</v>
      </c>
      <c r="E2165" s="29">
        <v>43952</v>
      </c>
      <c r="F2165" s="27">
        <v>11</v>
      </c>
      <c r="G2165" s="28">
        <v>3</v>
      </c>
      <c r="H2165" s="40">
        <v>94.78</v>
      </c>
      <c r="I2165" s="25"/>
    </row>
    <row r="2166" spans="1:9" x14ac:dyDescent="0.25">
      <c r="A2166" s="18">
        <v>201704093</v>
      </c>
      <c r="B2166" s="19">
        <v>43943</v>
      </c>
      <c r="C2166" s="18" t="s">
        <v>33324</v>
      </c>
      <c r="D2166" s="27" t="s">
        <v>23842</v>
      </c>
      <c r="E2166" s="29">
        <v>43944</v>
      </c>
      <c r="F2166" s="27">
        <v>19</v>
      </c>
      <c r="G2166" s="28">
        <v>2</v>
      </c>
      <c r="H2166" s="40">
        <v>77.39</v>
      </c>
      <c r="I2166" s="25"/>
    </row>
    <row r="2167" spans="1:9" x14ac:dyDescent="0.25">
      <c r="A2167" s="30">
        <v>201705754</v>
      </c>
      <c r="B2167" s="19">
        <v>43943</v>
      </c>
      <c r="C2167" s="18" t="s">
        <v>33315</v>
      </c>
      <c r="D2167" s="27" t="s">
        <v>23269</v>
      </c>
      <c r="E2167" s="29">
        <v>43945</v>
      </c>
      <c r="F2167" s="27">
        <v>16</v>
      </c>
      <c r="G2167" s="28">
        <v>14</v>
      </c>
      <c r="H2167" s="40">
        <v>388.95</v>
      </c>
      <c r="I2167" s="25"/>
    </row>
    <row r="2168" spans="1:9" x14ac:dyDescent="0.25">
      <c r="A2168" s="18">
        <v>201706253</v>
      </c>
      <c r="B2168" s="19">
        <v>43943</v>
      </c>
      <c r="C2168" s="18" t="s">
        <v>33325</v>
      </c>
      <c r="D2168" s="27" t="s">
        <v>29319</v>
      </c>
      <c r="E2168" s="29">
        <v>43949</v>
      </c>
      <c r="F2168" s="27">
        <v>22</v>
      </c>
      <c r="G2168" s="28">
        <v>14</v>
      </c>
      <c r="H2168" s="40">
        <v>897.58</v>
      </c>
      <c r="I2168" s="25"/>
    </row>
    <row r="2169" spans="1:9" x14ac:dyDescent="0.25">
      <c r="A2169" s="18">
        <v>201706780</v>
      </c>
      <c r="B2169" s="19">
        <v>43943</v>
      </c>
      <c r="C2169" s="18" t="s">
        <v>33320</v>
      </c>
      <c r="D2169" s="27" t="s">
        <v>28229</v>
      </c>
      <c r="E2169" s="29">
        <v>43950</v>
      </c>
      <c r="F2169" s="27">
        <v>19</v>
      </c>
      <c r="G2169" s="28">
        <v>3</v>
      </c>
      <c r="H2169" s="40">
        <v>222.21</v>
      </c>
      <c r="I2169" s="25"/>
    </row>
    <row r="2170" spans="1:9" x14ac:dyDescent="0.25">
      <c r="A2170" s="18">
        <v>201709304</v>
      </c>
      <c r="B2170" s="19">
        <v>43943</v>
      </c>
      <c r="C2170" s="18" t="s">
        <v>33313</v>
      </c>
      <c r="D2170" s="27" t="s">
        <v>27462</v>
      </c>
      <c r="E2170" s="29">
        <v>43952</v>
      </c>
      <c r="F2170" s="27">
        <v>16</v>
      </c>
      <c r="G2170" s="28">
        <v>8</v>
      </c>
      <c r="H2170" s="40">
        <v>607.63</v>
      </c>
      <c r="I2170" s="25"/>
    </row>
    <row r="2171" spans="1:9" x14ac:dyDescent="0.25">
      <c r="A2171" s="30">
        <v>201800318</v>
      </c>
      <c r="B2171" s="19">
        <v>43943</v>
      </c>
      <c r="C2171" s="18" t="s">
        <v>33314</v>
      </c>
      <c r="D2171" s="27" t="s">
        <v>23614</v>
      </c>
      <c r="E2171" s="29">
        <v>43948</v>
      </c>
      <c r="F2171" s="27">
        <v>14</v>
      </c>
      <c r="G2171" s="28">
        <v>7</v>
      </c>
      <c r="H2171" s="40">
        <v>175.14</v>
      </c>
      <c r="I2171" s="25"/>
    </row>
    <row r="2172" spans="1:9" x14ac:dyDescent="0.25">
      <c r="A2172" s="18">
        <v>201900565</v>
      </c>
      <c r="B2172" s="19">
        <v>43943</v>
      </c>
      <c r="C2172" s="18" t="s">
        <v>33322</v>
      </c>
      <c r="D2172" s="27" t="s">
        <v>26023</v>
      </c>
      <c r="E2172" s="29">
        <v>43949</v>
      </c>
      <c r="F2172" s="27">
        <v>11</v>
      </c>
      <c r="G2172" s="28">
        <v>18</v>
      </c>
      <c r="H2172" s="40">
        <v>305.08999999999997</v>
      </c>
      <c r="I2172" s="25"/>
    </row>
    <row r="2173" spans="1:9" x14ac:dyDescent="0.25">
      <c r="A2173" s="18">
        <v>201907058</v>
      </c>
      <c r="B2173" s="19">
        <v>43943</v>
      </c>
      <c r="C2173" s="18" t="s">
        <v>33323</v>
      </c>
      <c r="D2173" s="27" t="s">
        <v>26076</v>
      </c>
      <c r="E2173" s="29">
        <v>43948</v>
      </c>
      <c r="F2173" s="27">
        <v>24</v>
      </c>
      <c r="G2173" s="28">
        <v>9</v>
      </c>
      <c r="H2173" s="40">
        <v>0</v>
      </c>
      <c r="I2173" s="25"/>
    </row>
    <row r="2174" spans="1:9" x14ac:dyDescent="0.25">
      <c r="A2174" s="18">
        <v>201907425</v>
      </c>
      <c r="B2174" s="19">
        <v>43943</v>
      </c>
      <c r="C2174" s="18" t="s">
        <v>33321</v>
      </c>
      <c r="D2174" s="27" t="s">
        <v>25565</v>
      </c>
      <c r="E2174" s="29">
        <v>43952</v>
      </c>
      <c r="F2174" s="27">
        <v>21</v>
      </c>
      <c r="G2174" s="28">
        <v>12</v>
      </c>
      <c r="H2174" s="40">
        <v>15.63</v>
      </c>
      <c r="I2174" s="25"/>
    </row>
    <row r="2175" spans="1:9" x14ac:dyDescent="0.25">
      <c r="A2175" s="18">
        <v>202005140</v>
      </c>
      <c r="B2175" s="19">
        <v>43943</v>
      </c>
      <c r="C2175" s="18" t="s">
        <v>33319</v>
      </c>
      <c r="D2175" s="27" t="s">
        <v>29530</v>
      </c>
      <c r="E2175" s="29">
        <v>43951</v>
      </c>
      <c r="F2175" s="27">
        <v>18</v>
      </c>
      <c r="G2175" s="28">
        <v>5</v>
      </c>
      <c r="H2175" s="40">
        <v>380.22</v>
      </c>
      <c r="I2175" s="25"/>
    </row>
    <row r="2176" spans="1:9" x14ac:dyDescent="0.25">
      <c r="A2176" s="18">
        <v>202006757</v>
      </c>
      <c r="B2176" s="19">
        <v>43943</v>
      </c>
      <c r="C2176" s="18" t="s">
        <v>33312</v>
      </c>
      <c r="D2176" s="27" t="s">
        <v>27612</v>
      </c>
      <c r="E2176" s="29">
        <v>43945</v>
      </c>
      <c r="F2176" s="27">
        <v>16</v>
      </c>
      <c r="G2176" s="28">
        <v>15</v>
      </c>
      <c r="H2176" s="40">
        <v>674.21</v>
      </c>
      <c r="I2176" s="25"/>
    </row>
    <row r="2177" spans="1:9" x14ac:dyDescent="0.25">
      <c r="A2177" s="18">
        <v>202007028</v>
      </c>
      <c r="B2177" s="19">
        <v>43943</v>
      </c>
      <c r="C2177" s="18" t="s">
        <v>33311</v>
      </c>
      <c r="D2177" s="27" t="s">
        <v>24572</v>
      </c>
      <c r="E2177" s="29">
        <v>43947</v>
      </c>
      <c r="F2177" s="27">
        <v>20</v>
      </c>
      <c r="G2177" s="28">
        <v>20</v>
      </c>
      <c r="H2177" s="40">
        <v>904.6</v>
      </c>
      <c r="I2177" s="25"/>
    </row>
    <row r="2178" spans="1:9" x14ac:dyDescent="0.25">
      <c r="A2178" s="18">
        <v>201604605</v>
      </c>
      <c r="B2178" s="19">
        <v>43944</v>
      </c>
      <c r="C2178" s="18" t="s">
        <v>33330</v>
      </c>
      <c r="D2178" s="27" t="s">
        <v>26945</v>
      </c>
      <c r="E2178" s="29">
        <v>43946</v>
      </c>
      <c r="F2178" s="27">
        <v>14</v>
      </c>
      <c r="G2178" s="28">
        <v>13</v>
      </c>
      <c r="H2178" s="40">
        <v>382.36</v>
      </c>
      <c r="I2178" s="25"/>
    </row>
    <row r="2179" spans="1:9" x14ac:dyDescent="0.25">
      <c r="A2179" s="18">
        <v>201605389</v>
      </c>
      <c r="B2179" s="19">
        <v>43944</v>
      </c>
      <c r="C2179" s="18" t="s">
        <v>33326</v>
      </c>
      <c r="D2179" s="27" t="s">
        <v>23339</v>
      </c>
      <c r="E2179" s="29">
        <v>43953</v>
      </c>
      <c r="F2179" s="27">
        <v>14</v>
      </c>
      <c r="G2179" s="28">
        <v>17</v>
      </c>
      <c r="H2179" s="40">
        <v>1118.42</v>
      </c>
      <c r="I2179" s="25"/>
    </row>
    <row r="2180" spans="1:9" x14ac:dyDescent="0.25">
      <c r="A2180" s="18">
        <v>201700122</v>
      </c>
      <c r="B2180" s="19">
        <v>43944</v>
      </c>
      <c r="C2180" s="18" t="s">
        <v>33329</v>
      </c>
      <c r="D2180" s="27" t="s">
        <v>30333</v>
      </c>
      <c r="E2180" s="29">
        <v>43950</v>
      </c>
      <c r="F2180" s="27">
        <v>9</v>
      </c>
      <c r="G2180" s="28">
        <v>10</v>
      </c>
      <c r="H2180" s="40">
        <v>449.26</v>
      </c>
      <c r="I2180" s="25"/>
    </row>
    <row r="2181" spans="1:9" x14ac:dyDescent="0.25">
      <c r="A2181" s="30">
        <v>201806508</v>
      </c>
      <c r="B2181" s="19">
        <v>43944</v>
      </c>
      <c r="C2181" s="18" t="s">
        <v>33328</v>
      </c>
      <c r="D2181" s="27" t="s">
        <v>26855</v>
      </c>
      <c r="E2181" s="29">
        <v>43949</v>
      </c>
      <c r="F2181" s="27">
        <v>14</v>
      </c>
      <c r="G2181" s="28">
        <v>14</v>
      </c>
      <c r="H2181" s="40">
        <v>395.82</v>
      </c>
      <c r="I2181" s="25"/>
    </row>
    <row r="2182" spans="1:9" x14ac:dyDescent="0.25">
      <c r="A2182" s="18">
        <v>201907457</v>
      </c>
      <c r="B2182" s="19">
        <v>43944</v>
      </c>
      <c r="C2182" s="18" t="s">
        <v>33332</v>
      </c>
      <c r="D2182" s="27" t="s">
        <v>30151</v>
      </c>
      <c r="E2182" s="29">
        <v>43954</v>
      </c>
      <c r="F2182" s="27">
        <v>23</v>
      </c>
      <c r="G2182" s="28">
        <v>15</v>
      </c>
      <c r="H2182" s="40">
        <v>768.34</v>
      </c>
      <c r="I2182" s="25"/>
    </row>
    <row r="2183" spans="1:9" x14ac:dyDescent="0.25">
      <c r="A2183" s="18">
        <v>201909920</v>
      </c>
      <c r="B2183" s="19">
        <v>43944</v>
      </c>
      <c r="C2183" s="18" t="s">
        <v>33333</v>
      </c>
      <c r="D2183" s="27" t="s">
        <v>29366</v>
      </c>
      <c r="E2183" s="29">
        <v>43952</v>
      </c>
      <c r="F2183" s="27">
        <v>22</v>
      </c>
      <c r="G2183" s="28">
        <v>18</v>
      </c>
      <c r="H2183" s="40">
        <v>348.35</v>
      </c>
      <c r="I2183" s="25"/>
    </row>
    <row r="2184" spans="1:9" x14ac:dyDescent="0.25">
      <c r="A2184" s="18">
        <v>202006388</v>
      </c>
      <c r="B2184" s="19">
        <v>43944</v>
      </c>
      <c r="C2184" s="18" t="s">
        <v>33334</v>
      </c>
      <c r="D2184" s="27" t="s">
        <v>23609</v>
      </c>
      <c r="E2184" s="29">
        <v>43948</v>
      </c>
      <c r="F2184" s="27">
        <v>22</v>
      </c>
      <c r="G2184" s="28">
        <v>7</v>
      </c>
      <c r="H2184" s="40">
        <v>58.66</v>
      </c>
      <c r="I2184" s="25"/>
    </row>
    <row r="2185" spans="1:9" x14ac:dyDescent="0.25">
      <c r="A2185" s="18">
        <v>202006533</v>
      </c>
      <c r="B2185" s="19">
        <v>43944</v>
      </c>
      <c r="C2185" s="18" t="s">
        <v>33335</v>
      </c>
      <c r="D2185" s="27" t="s">
        <v>24967</v>
      </c>
      <c r="E2185" s="29">
        <v>43950</v>
      </c>
      <c r="F2185" s="27">
        <v>13</v>
      </c>
      <c r="G2185" s="28">
        <v>7</v>
      </c>
      <c r="H2185" s="40">
        <v>593.35</v>
      </c>
      <c r="I2185" s="25"/>
    </row>
    <row r="2186" spans="1:9" x14ac:dyDescent="0.25">
      <c r="A2186" s="30">
        <v>202006837</v>
      </c>
      <c r="B2186" s="19">
        <v>43944</v>
      </c>
      <c r="C2186" s="18" t="s">
        <v>33327</v>
      </c>
      <c r="D2186" s="27" t="s">
        <v>28446</v>
      </c>
      <c r="E2186" s="29">
        <v>43950</v>
      </c>
      <c r="F2186" s="27">
        <v>19</v>
      </c>
      <c r="G2186" s="28">
        <v>3</v>
      </c>
      <c r="H2186" s="40">
        <v>289.33999999999997</v>
      </c>
      <c r="I2186" s="25"/>
    </row>
    <row r="2187" spans="1:9" x14ac:dyDescent="0.25">
      <c r="A2187" s="18">
        <v>202007629</v>
      </c>
      <c r="B2187" s="19">
        <v>43944</v>
      </c>
      <c r="C2187" s="18" t="s">
        <v>33331</v>
      </c>
      <c r="D2187" s="27" t="s">
        <v>23735</v>
      </c>
      <c r="E2187" s="29">
        <v>43948</v>
      </c>
      <c r="F2187" s="27">
        <v>19</v>
      </c>
      <c r="G2187" s="28">
        <v>11</v>
      </c>
      <c r="H2187" s="40">
        <v>529.23</v>
      </c>
      <c r="I2187" s="25"/>
    </row>
    <row r="2188" spans="1:9" x14ac:dyDescent="0.25">
      <c r="A2188" s="18">
        <v>201806178</v>
      </c>
      <c r="B2188" s="19">
        <v>43945</v>
      </c>
      <c r="C2188" s="18" t="s">
        <v>33338</v>
      </c>
      <c r="D2188" s="27" t="s">
        <v>25799</v>
      </c>
      <c r="E2188" s="29">
        <v>43951</v>
      </c>
      <c r="F2188" s="27">
        <v>7</v>
      </c>
      <c r="G2188" s="28">
        <v>6</v>
      </c>
      <c r="H2188" s="40">
        <v>591.84</v>
      </c>
      <c r="I2188" s="25"/>
    </row>
    <row r="2189" spans="1:9" x14ac:dyDescent="0.25">
      <c r="A2189" s="30">
        <v>201900178</v>
      </c>
      <c r="B2189" s="19">
        <v>43945</v>
      </c>
      <c r="C2189" s="18" t="s">
        <v>33342</v>
      </c>
      <c r="D2189" s="27" t="s">
        <v>28964</v>
      </c>
      <c r="E2189" s="29">
        <v>43950</v>
      </c>
      <c r="F2189" s="27">
        <v>11</v>
      </c>
      <c r="G2189" s="28">
        <v>13</v>
      </c>
      <c r="H2189" s="40">
        <v>305.77999999999997</v>
      </c>
      <c r="I2189" s="25"/>
    </row>
    <row r="2190" spans="1:9" x14ac:dyDescent="0.25">
      <c r="A2190" s="30">
        <v>201905587</v>
      </c>
      <c r="B2190" s="19">
        <v>43945</v>
      </c>
      <c r="C2190" s="18" t="s">
        <v>33337</v>
      </c>
      <c r="D2190" s="27" t="s">
        <v>29598</v>
      </c>
      <c r="E2190" s="29">
        <v>43946</v>
      </c>
      <c r="F2190" s="27">
        <v>8</v>
      </c>
      <c r="G2190" s="28">
        <v>16</v>
      </c>
      <c r="H2190" s="40">
        <v>1528.1</v>
      </c>
      <c r="I2190" s="25"/>
    </row>
    <row r="2191" spans="1:9" x14ac:dyDescent="0.25">
      <c r="A2191" s="18">
        <v>202005485</v>
      </c>
      <c r="B2191" s="19">
        <v>43945</v>
      </c>
      <c r="C2191" s="18" t="s">
        <v>33339</v>
      </c>
      <c r="D2191" s="27" t="s">
        <v>25459</v>
      </c>
      <c r="E2191" s="29">
        <v>43955</v>
      </c>
      <c r="F2191" s="27">
        <v>23</v>
      </c>
      <c r="G2191" s="28">
        <v>7</v>
      </c>
      <c r="H2191" s="40">
        <v>396.56</v>
      </c>
      <c r="I2191" s="25"/>
    </row>
    <row r="2192" spans="1:9" x14ac:dyDescent="0.25">
      <c r="A2192" s="18">
        <v>202006241</v>
      </c>
      <c r="B2192" s="19">
        <v>43945</v>
      </c>
      <c r="C2192" s="18" t="s">
        <v>33340</v>
      </c>
      <c r="D2192" s="27" t="s">
        <v>26511</v>
      </c>
      <c r="E2192" s="29">
        <v>43950</v>
      </c>
      <c r="F2192" s="27">
        <v>17</v>
      </c>
      <c r="G2192" s="28">
        <v>3</v>
      </c>
      <c r="H2192" s="40">
        <v>204.26</v>
      </c>
      <c r="I2192" s="25"/>
    </row>
    <row r="2193" spans="1:9" x14ac:dyDescent="0.25">
      <c r="A2193" s="18">
        <v>202006773</v>
      </c>
      <c r="B2193" s="19">
        <v>43945</v>
      </c>
      <c r="C2193" s="18" t="s">
        <v>33341</v>
      </c>
      <c r="D2193" s="27" t="s">
        <v>24098</v>
      </c>
      <c r="E2193" s="29">
        <v>43948</v>
      </c>
      <c r="F2193" s="27">
        <v>9</v>
      </c>
      <c r="G2193" s="28">
        <v>17</v>
      </c>
      <c r="H2193" s="40">
        <v>190.58</v>
      </c>
      <c r="I2193" s="25"/>
    </row>
    <row r="2194" spans="1:9" x14ac:dyDescent="0.25">
      <c r="A2194" s="18">
        <v>202101913</v>
      </c>
      <c r="B2194" s="19">
        <v>43945</v>
      </c>
      <c r="C2194" s="18" t="s">
        <v>33336</v>
      </c>
      <c r="D2194" s="27" t="s">
        <v>30372</v>
      </c>
      <c r="E2194" s="29">
        <v>43945</v>
      </c>
      <c r="F2194" s="27">
        <v>13</v>
      </c>
      <c r="G2194" s="28">
        <v>13</v>
      </c>
      <c r="H2194" s="40">
        <v>918.28</v>
      </c>
      <c r="I2194" s="25"/>
    </row>
    <row r="2195" spans="1:9" x14ac:dyDescent="0.25">
      <c r="A2195" s="30">
        <v>201308099</v>
      </c>
      <c r="B2195" s="19">
        <v>43946</v>
      </c>
      <c r="C2195" s="18" t="s">
        <v>33347</v>
      </c>
      <c r="D2195" s="27" t="s">
        <v>23361</v>
      </c>
      <c r="E2195" s="29">
        <v>43950</v>
      </c>
      <c r="F2195" s="27">
        <v>15</v>
      </c>
      <c r="G2195" s="28">
        <v>19</v>
      </c>
      <c r="H2195" s="40">
        <v>1531.38</v>
      </c>
      <c r="I2195" s="25"/>
    </row>
    <row r="2196" spans="1:9" x14ac:dyDescent="0.25">
      <c r="A2196" s="18">
        <v>201508216</v>
      </c>
      <c r="B2196" s="19">
        <v>43946</v>
      </c>
      <c r="C2196" s="18" t="s">
        <v>33350</v>
      </c>
      <c r="D2196" s="27" t="s">
        <v>31131</v>
      </c>
      <c r="E2196" s="29">
        <v>43948</v>
      </c>
      <c r="F2196" s="27">
        <v>11</v>
      </c>
      <c r="G2196" s="28">
        <v>20</v>
      </c>
      <c r="H2196" s="40">
        <v>506.35</v>
      </c>
      <c r="I2196" s="25"/>
    </row>
    <row r="2197" spans="1:9" x14ac:dyDescent="0.25">
      <c r="A2197" s="18">
        <v>201704797</v>
      </c>
      <c r="B2197" s="19">
        <v>43946</v>
      </c>
      <c r="C2197" s="18" t="s">
        <v>33345</v>
      </c>
      <c r="D2197" s="27" t="s">
        <v>25593</v>
      </c>
      <c r="E2197" s="29">
        <v>43954</v>
      </c>
      <c r="F2197" s="27">
        <v>10</v>
      </c>
      <c r="G2197" s="28">
        <v>2</v>
      </c>
      <c r="H2197" s="40">
        <v>143.16999999999999</v>
      </c>
      <c r="I2197" s="25"/>
    </row>
    <row r="2198" spans="1:9" x14ac:dyDescent="0.25">
      <c r="A2198" s="18">
        <v>201706200</v>
      </c>
      <c r="B2198" s="19">
        <v>43946</v>
      </c>
      <c r="C2198" s="18" t="s">
        <v>33348</v>
      </c>
      <c r="D2198" s="27" t="s">
        <v>30982</v>
      </c>
      <c r="E2198" s="29">
        <v>43947</v>
      </c>
      <c r="F2198" s="27">
        <v>24</v>
      </c>
      <c r="G2198" s="28">
        <v>20</v>
      </c>
      <c r="H2198" s="40">
        <v>1306.74</v>
      </c>
      <c r="I2198" s="25"/>
    </row>
    <row r="2199" spans="1:9" x14ac:dyDescent="0.25">
      <c r="A2199" s="18">
        <v>201706200</v>
      </c>
      <c r="B2199" s="19">
        <v>43946</v>
      </c>
      <c r="C2199" s="18" t="s">
        <v>33349</v>
      </c>
      <c r="D2199" s="27" t="s">
        <v>25993</v>
      </c>
      <c r="E2199" s="29">
        <v>43946</v>
      </c>
      <c r="F2199" s="27">
        <v>17</v>
      </c>
      <c r="G2199" s="28">
        <v>20</v>
      </c>
      <c r="H2199" s="40">
        <v>443.6</v>
      </c>
      <c r="I2199" s="25"/>
    </row>
    <row r="2200" spans="1:9" x14ac:dyDescent="0.25">
      <c r="A2200" s="18">
        <v>201802653</v>
      </c>
      <c r="B2200" s="19">
        <v>43946</v>
      </c>
      <c r="C2200" s="18" t="s">
        <v>33346</v>
      </c>
      <c r="D2200" s="27" t="s">
        <v>25597</v>
      </c>
      <c r="E2200" s="29">
        <v>43954</v>
      </c>
      <c r="F2200" s="27">
        <v>17</v>
      </c>
      <c r="G2200" s="28">
        <v>9</v>
      </c>
      <c r="H2200" s="40">
        <v>0</v>
      </c>
      <c r="I2200" s="25"/>
    </row>
    <row r="2201" spans="1:9" x14ac:dyDescent="0.25">
      <c r="A2201" s="30">
        <v>201806860</v>
      </c>
      <c r="B2201" s="19">
        <v>43946</v>
      </c>
      <c r="C2201" s="18" t="s">
        <v>33352</v>
      </c>
      <c r="D2201" s="27" t="s">
        <v>29701</v>
      </c>
      <c r="E2201" s="29">
        <v>43953</v>
      </c>
      <c r="F2201" s="27">
        <v>11</v>
      </c>
      <c r="G2201" s="28">
        <v>19</v>
      </c>
      <c r="H2201" s="40">
        <v>1688.25</v>
      </c>
      <c r="I2201" s="25"/>
    </row>
    <row r="2202" spans="1:9" x14ac:dyDescent="0.25">
      <c r="A2202" s="18">
        <v>201904692</v>
      </c>
      <c r="B2202" s="19">
        <v>43946</v>
      </c>
      <c r="C2202" s="18" t="s">
        <v>33351</v>
      </c>
      <c r="D2202" s="27" t="s">
        <v>28384</v>
      </c>
      <c r="E2202" s="29">
        <v>43947</v>
      </c>
      <c r="F2202" s="27">
        <v>7</v>
      </c>
      <c r="G2202" s="28">
        <v>10</v>
      </c>
      <c r="H2202" s="40">
        <v>796.61</v>
      </c>
      <c r="I2202" s="25"/>
    </row>
    <row r="2203" spans="1:9" x14ac:dyDescent="0.25">
      <c r="A2203" s="18">
        <v>202008484</v>
      </c>
      <c r="B2203" s="19">
        <v>43946</v>
      </c>
      <c r="C2203" s="18" t="s">
        <v>33343</v>
      </c>
      <c r="D2203" s="27" t="s">
        <v>25088</v>
      </c>
      <c r="E2203" s="29">
        <v>43955</v>
      </c>
      <c r="F2203" s="27">
        <v>21</v>
      </c>
      <c r="G2203" s="28">
        <v>9</v>
      </c>
      <c r="H2203" s="40">
        <v>171.58</v>
      </c>
      <c r="I2203" s="25"/>
    </row>
    <row r="2204" spans="1:9" x14ac:dyDescent="0.25">
      <c r="A2204" s="18">
        <v>202102693</v>
      </c>
      <c r="B2204" s="19">
        <v>43946</v>
      </c>
      <c r="C2204" s="18" t="s">
        <v>33344</v>
      </c>
      <c r="D2204" s="27" t="s">
        <v>28609</v>
      </c>
      <c r="E2204" s="29">
        <v>43948</v>
      </c>
      <c r="F2204" s="27">
        <v>21</v>
      </c>
      <c r="G2204" s="28">
        <v>18</v>
      </c>
      <c r="H2204" s="40">
        <v>892.74</v>
      </c>
      <c r="I2204" s="25"/>
    </row>
    <row r="2205" spans="1:9" x14ac:dyDescent="0.25">
      <c r="A2205" s="30">
        <v>201504772</v>
      </c>
      <c r="B2205" s="19">
        <v>43947</v>
      </c>
      <c r="C2205" s="18" t="s">
        <v>33368</v>
      </c>
      <c r="D2205" s="27" t="s">
        <v>27746</v>
      </c>
      <c r="E2205" s="29">
        <v>43952</v>
      </c>
      <c r="F2205" s="27">
        <v>12</v>
      </c>
      <c r="G2205" s="28">
        <v>3</v>
      </c>
      <c r="H2205" s="40">
        <v>87.58</v>
      </c>
      <c r="I2205" s="25"/>
    </row>
    <row r="2206" spans="1:9" x14ac:dyDescent="0.25">
      <c r="A2206" s="18">
        <v>201508246</v>
      </c>
      <c r="B2206" s="19">
        <v>43947</v>
      </c>
      <c r="C2206" s="18" t="s">
        <v>33367</v>
      </c>
      <c r="D2206" s="27" t="s">
        <v>29271</v>
      </c>
      <c r="E2206" s="29">
        <v>43956</v>
      </c>
      <c r="F2206" s="27">
        <v>15</v>
      </c>
      <c r="G2206" s="28">
        <v>9</v>
      </c>
      <c r="H2206" s="40">
        <v>630.08000000000004</v>
      </c>
      <c r="I2206" s="25"/>
    </row>
    <row r="2207" spans="1:9" x14ac:dyDescent="0.25">
      <c r="A2207" s="18">
        <v>201603173</v>
      </c>
      <c r="B2207" s="19">
        <v>43947</v>
      </c>
      <c r="C2207" s="18" t="s">
        <v>33361</v>
      </c>
      <c r="D2207" s="27" t="s">
        <v>25835</v>
      </c>
      <c r="E2207" s="29">
        <v>43957</v>
      </c>
      <c r="F2207" s="27">
        <v>17</v>
      </c>
      <c r="G2207" s="28">
        <v>17</v>
      </c>
      <c r="H2207" s="40">
        <v>629.51</v>
      </c>
      <c r="I2207" s="25"/>
    </row>
    <row r="2208" spans="1:9" x14ac:dyDescent="0.25">
      <c r="A2208" s="18">
        <v>201705072</v>
      </c>
      <c r="B2208" s="19">
        <v>43947</v>
      </c>
      <c r="C2208" s="18" t="s">
        <v>33359</v>
      </c>
      <c r="D2208" s="27" t="s">
        <v>25613</v>
      </c>
      <c r="E2208" s="29">
        <v>43951</v>
      </c>
      <c r="F2208" s="27">
        <v>23</v>
      </c>
      <c r="G2208" s="28">
        <v>3</v>
      </c>
      <c r="H2208" s="40">
        <v>261.95999999999998</v>
      </c>
      <c r="I2208" s="25"/>
    </row>
    <row r="2209" spans="1:9" x14ac:dyDescent="0.25">
      <c r="A2209" s="30">
        <v>201705616</v>
      </c>
      <c r="B2209" s="19">
        <v>43947</v>
      </c>
      <c r="C2209" s="18" t="s">
        <v>33369</v>
      </c>
      <c r="D2209" s="27" t="s">
        <v>30096</v>
      </c>
      <c r="E2209" s="29">
        <v>43950</v>
      </c>
      <c r="F2209" s="27">
        <v>16</v>
      </c>
      <c r="G2209" s="28">
        <v>14</v>
      </c>
      <c r="H2209" s="40">
        <v>163.08000000000001</v>
      </c>
      <c r="I2209" s="25"/>
    </row>
    <row r="2210" spans="1:9" x14ac:dyDescent="0.25">
      <c r="A2210" s="18">
        <v>201706072</v>
      </c>
      <c r="B2210" s="19">
        <v>43947</v>
      </c>
      <c r="C2210" s="18" t="s">
        <v>33364</v>
      </c>
      <c r="D2210" s="27" t="s">
        <v>26458</v>
      </c>
      <c r="E2210" s="29">
        <v>43954</v>
      </c>
      <c r="F2210" s="27">
        <v>10</v>
      </c>
      <c r="G2210" s="28">
        <v>15</v>
      </c>
      <c r="H2210" s="40">
        <v>630.25</v>
      </c>
      <c r="I2210" s="25"/>
    </row>
    <row r="2211" spans="1:9" x14ac:dyDescent="0.25">
      <c r="A2211" s="18">
        <v>201806155</v>
      </c>
      <c r="B2211" s="19">
        <v>43947</v>
      </c>
      <c r="C2211" s="18" t="s">
        <v>33366</v>
      </c>
      <c r="D2211" s="27" t="s">
        <v>27403</v>
      </c>
      <c r="E2211" s="29">
        <v>43956</v>
      </c>
      <c r="F2211" s="27">
        <v>12</v>
      </c>
      <c r="G2211" s="28">
        <v>3</v>
      </c>
      <c r="H2211" s="40">
        <v>36.369999999999997</v>
      </c>
      <c r="I2211" s="25"/>
    </row>
    <row r="2212" spans="1:9" x14ac:dyDescent="0.25">
      <c r="A2212" s="18">
        <v>201906648</v>
      </c>
      <c r="B2212" s="19">
        <v>43947</v>
      </c>
      <c r="C2212" s="18" t="s">
        <v>33353</v>
      </c>
      <c r="D2212" s="27" t="s">
        <v>30113</v>
      </c>
      <c r="E2212" s="29">
        <v>43951</v>
      </c>
      <c r="F2212" s="27">
        <v>14</v>
      </c>
      <c r="G2212" s="28">
        <v>15</v>
      </c>
      <c r="H2212" s="40">
        <v>886.08</v>
      </c>
      <c r="I2212" s="25"/>
    </row>
    <row r="2213" spans="1:9" x14ac:dyDescent="0.25">
      <c r="A2213" s="18">
        <v>201907337</v>
      </c>
      <c r="B2213" s="19">
        <v>43947</v>
      </c>
      <c r="C2213" s="18" t="s">
        <v>33356</v>
      </c>
      <c r="D2213" s="27" t="s">
        <v>25855</v>
      </c>
      <c r="E2213" s="29">
        <v>43957</v>
      </c>
      <c r="F2213" s="27">
        <v>18</v>
      </c>
      <c r="G2213" s="28">
        <v>5</v>
      </c>
      <c r="H2213" s="40">
        <v>394.52</v>
      </c>
      <c r="I2213" s="25"/>
    </row>
    <row r="2214" spans="1:9" x14ac:dyDescent="0.25">
      <c r="A2214" s="18">
        <v>201907915</v>
      </c>
      <c r="B2214" s="19">
        <v>43947</v>
      </c>
      <c r="C2214" s="18" t="s">
        <v>33354</v>
      </c>
      <c r="D2214" s="27" t="s">
        <v>28527</v>
      </c>
      <c r="E2214" s="29">
        <v>43954</v>
      </c>
      <c r="F2214" s="27">
        <v>10</v>
      </c>
      <c r="G2214" s="28">
        <v>17</v>
      </c>
      <c r="H2214" s="40">
        <v>1302.07</v>
      </c>
      <c r="I2214" s="25"/>
    </row>
    <row r="2215" spans="1:9" x14ac:dyDescent="0.25">
      <c r="A2215" s="18">
        <v>202003219</v>
      </c>
      <c r="B2215" s="19">
        <v>43947</v>
      </c>
      <c r="C2215" s="18" t="s">
        <v>33355</v>
      </c>
      <c r="D2215" s="27" t="s">
        <v>27939</v>
      </c>
      <c r="E2215" s="29">
        <v>43953</v>
      </c>
      <c r="F2215" s="27">
        <v>7</v>
      </c>
      <c r="G2215" s="28">
        <v>14</v>
      </c>
      <c r="H2215" s="40">
        <v>210.16</v>
      </c>
      <c r="I2215" s="25"/>
    </row>
    <row r="2216" spans="1:9" x14ac:dyDescent="0.25">
      <c r="A2216" s="18">
        <v>202004186</v>
      </c>
      <c r="B2216" s="19">
        <v>43947</v>
      </c>
      <c r="C2216" s="18" t="s">
        <v>33357</v>
      </c>
      <c r="D2216" s="27" t="s">
        <v>26484</v>
      </c>
      <c r="E2216" s="29">
        <v>43953</v>
      </c>
      <c r="F2216" s="27">
        <v>16</v>
      </c>
      <c r="G2216" s="28">
        <v>14</v>
      </c>
      <c r="H2216" s="40">
        <v>422.36</v>
      </c>
      <c r="I2216" s="25"/>
    </row>
    <row r="2217" spans="1:9" x14ac:dyDescent="0.25">
      <c r="A2217" s="18">
        <v>202005827</v>
      </c>
      <c r="B2217" s="19">
        <v>43947</v>
      </c>
      <c r="C2217" s="18" t="s">
        <v>33365</v>
      </c>
      <c r="D2217" s="27" t="s">
        <v>23173</v>
      </c>
      <c r="E2217" s="29">
        <v>43952</v>
      </c>
      <c r="F2217" s="27">
        <v>10</v>
      </c>
      <c r="G2217" s="28">
        <v>9</v>
      </c>
      <c r="H2217" s="40">
        <v>797.08</v>
      </c>
      <c r="I2217" s="25"/>
    </row>
    <row r="2218" spans="1:9" x14ac:dyDescent="0.25">
      <c r="A2218" s="18">
        <v>202006792</v>
      </c>
      <c r="B2218" s="19">
        <v>43947</v>
      </c>
      <c r="C2218" s="18" t="s">
        <v>33358</v>
      </c>
      <c r="D2218" s="27" t="s">
        <v>29757</v>
      </c>
      <c r="E2218" s="29">
        <v>43954</v>
      </c>
      <c r="F2218" s="27">
        <v>10</v>
      </c>
      <c r="G2218" s="28">
        <v>19</v>
      </c>
      <c r="H2218" s="40">
        <v>1489.06</v>
      </c>
      <c r="I2218" s="25"/>
    </row>
    <row r="2219" spans="1:9" x14ac:dyDescent="0.25">
      <c r="A2219" s="18">
        <v>202007031</v>
      </c>
      <c r="B2219" s="19">
        <v>43947</v>
      </c>
      <c r="C2219" s="18" t="s">
        <v>33363</v>
      </c>
      <c r="D2219" s="27" t="s">
        <v>30679</v>
      </c>
      <c r="E2219" s="29">
        <v>43952</v>
      </c>
      <c r="F2219" s="27">
        <v>22</v>
      </c>
      <c r="G2219" s="28">
        <v>18</v>
      </c>
      <c r="H2219" s="40">
        <v>823.21</v>
      </c>
      <c r="I2219" s="25"/>
    </row>
    <row r="2220" spans="1:9" x14ac:dyDescent="0.25">
      <c r="A2220" s="18">
        <v>202007042</v>
      </c>
      <c r="B2220" s="19">
        <v>43947</v>
      </c>
      <c r="C2220" s="18" t="s">
        <v>33360</v>
      </c>
      <c r="D2220" s="27" t="s">
        <v>24770</v>
      </c>
      <c r="E2220" s="29">
        <v>43949</v>
      </c>
      <c r="F2220" s="27">
        <v>13</v>
      </c>
      <c r="G2220" s="28">
        <v>15</v>
      </c>
      <c r="H2220" s="40">
        <v>856.77</v>
      </c>
      <c r="I2220" s="25"/>
    </row>
    <row r="2221" spans="1:9" x14ac:dyDescent="0.25">
      <c r="A2221" s="18">
        <v>202103631</v>
      </c>
      <c r="B2221" s="19">
        <v>43947</v>
      </c>
      <c r="C2221" s="18" t="s">
        <v>33362</v>
      </c>
      <c r="D2221" s="27" t="s">
        <v>25873</v>
      </c>
      <c r="E2221" s="29">
        <v>43949</v>
      </c>
      <c r="F2221" s="27">
        <v>20</v>
      </c>
      <c r="G2221" s="28">
        <v>20</v>
      </c>
      <c r="H2221" s="40">
        <v>1913.94</v>
      </c>
      <c r="I2221" s="25"/>
    </row>
    <row r="2222" spans="1:9" x14ac:dyDescent="0.25">
      <c r="A2222" s="18">
        <v>199803795</v>
      </c>
      <c r="B2222" s="19">
        <v>43948</v>
      </c>
      <c r="C2222" s="18" t="s">
        <v>33382</v>
      </c>
      <c r="D2222" s="27" t="s">
        <v>29192</v>
      </c>
      <c r="E2222" s="29">
        <v>43958</v>
      </c>
      <c r="F2222" s="27">
        <v>17</v>
      </c>
      <c r="G2222" s="28">
        <v>6</v>
      </c>
      <c r="H2222" s="40">
        <v>199.02</v>
      </c>
      <c r="I2222" s="25"/>
    </row>
    <row r="2223" spans="1:9" x14ac:dyDescent="0.25">
      <c r="A2223" s="18">
        <v>201005457</v>
      </c>
      <c r="B2223" s="19">
        <v>43948</v>
      </c>
      <c r="C2223" s="18" t="s">
        <v>33375</v>
      </c>
      <c r="D2223" s="27" t="s">
        <v>29819</v>
      </c>
      <c r="E2223" s="29">
        <v>43954</v>
      </c>
      <c r="F2223" s="27">
        <v>8</v>
      </c>
      <c r="G2223" s="28">
        <v>11</v>
      </c>
      <c r="H2223" s="40">
        <v>509.54</v>
      </c>
      <c r="I2223" s="25"/>
    </row>
    <row r="2224" spans="1:9" x14ac:dyDescent="0.25">
      <c r="A2224" s="18">
        <v>201504395</v>
      </c>
      <c r="B2224" s="19">
        <v>43948</v>
      </c>
      <c r="C2224" s="18" t="s">
        <v>33384</v>
      </c>
      <c r="D2224" s="27" t="s">
        <v>29762</v>
      </c>
      <c r="E2224" s="29">
        <v>43957</v>
      </c>
      <c r="F2224" s="27">
        <v>11</v>
      </c>
      <c r="G2224" s="28">
        <v>6</v>
      </c>
      <c r="H2224" s="40">
        <v>315.47000000000003</v>
      </c>
      <c r="I2224" s="25"/>
    </row>
    <row r="2225" spans="1:9" x14ac:dyDescent="0.25">
      <c r="A2225" s="18">
        <v>201603268</v>
      </c>
      <c r="B2225" s="19">
        <v>43948</v>
      </c>
      <c r="C2225" s="18" t="s">
        <v>33370</v>
      </c>
      <c r="D2225" s="27" t="s">
        <v>27229</v>
      </c>
      <c r="E2225" s="29">
        <v>43952</v>
      </c>
      <c r="F2225" s="27">
        <v>11</v>
      </c>
      <c r="G2225" s="28">
        <v>18</v>
      </c>
      <c r="H2225" s="40">
        <v>478.11</v>
      </c>
      <c r="I2225" s="25"/>
    </row>
    <row r="2226" spans="1:9" x14ac:dyDescent="0.25">
      <c r="A2226" s="18">
        <v>201705127</v>
      </c>
      <c r="B2226" s="19">
        <v>43948</v>
      </c>
      <c r="C2226" s="18" t="s">
        <v>33376</v>
      </c>
      <c r="D2226" s="27" t="s">
        <v>23708</v>
      </c>
      <c r="E2226" s="29">
        <v>43957</v>
      </c>
      <c r="F2226" s="27">
        <v>8</v>
      </c>
      <c r="G2226" s="28">
        <v>3</v>
      </c>
      <c r="H2226" s="40">
        <v>167.86</v>
      </c>
      <c r="I2226" s="25"/>
    </row>
    <row r="2227" spans="1:9" x14ac:dyDescent="0.25">
      <c r="A2227" s="18">
        <v>201707056</v>
      </c>
      <c r="B2227" s="19">
        <v>43948</v>
      </c>
      <c r="C2227" s="18" t="s">
        <v>33374</v>
      </c>
      <c r="D2227" s="27" t="s">
        <v>25073</v>
      </c>
      <c r="E2227" s="29">
        <v>43958</v>
      </c>
      <c r="F2227" s="27">
        <v>13</v>
      </c>
      <c r="G2227" s="28">
        <v>16</v>
      </c>
      <c r="H2227" s="40">
        <v>614.51</v>
      </c>
      <c r="I2227" s="25"/>
    </row>
    <row r="2228" spans="1:9" x14ac:dyDescent="0.25">
      <c r="A2228" s="18">
        <v>201707235</v>
      </c>
      <c r="B2228" s="19">
        <v>43948</v>
      </c>
      <c r="C2228" s="18" t="s">
        <v>33378</v>
      </c>
      <c r="D2228" s="27" t="s">
        <v>30019</v>
      </c>
      <c r="E2228" s="29">
        <v>43954</v>
      </c>
      <c r="F2228" s="27">
        <v>17</v>
      </c>
      <c r="G2228" s="28">
        <v>8</v>
      </c>
      <c r="H2228" s="40">
        <v>454.47</v>
      </c>
      <c r="I2228" s="25"/>
    </row>
    <row r="2229" spans="1:9" x14ac:dyDescent="0.25">
      <c r="A2229" s="30">
        <v>201800328</v>
      </c>
      <c r="B2229" s="19">
        <v>43948</v>
      </c>
      <c r="C2229" s="18" t="s">
        <v>33372</v>
      </c>
      <c r="D2229" s="27" t="s">
        <v>24006</v>
      </c>
      <c r="E2229" s="29">
        <v>43950</v>
      </c>
      <c r="F2229" s="27">
        <v>7</v>
      </c>
      <c r="G2229" s="28">
        <v>20</v>
      </c>
      <c r="H2229" s="40">
        <v>738.18</v>
      </c>
      <c r="I2229" s="25"/>
    </row>
    <row r="2230" spans="1:9" x14ac:dyDescent="0.25">
      <c r="A2230" s="18">
        <v>201806167</v>
      </c>
      <c r="B2230" s="19">
        <v>43948</v>
      </c>
      <c r="C2230" s="18" t="s">
        <v>33379</v>
      </c>
      <c r="D2230" s="27" t="s">
        <v>26844</v>
      </c>
      <c r="E2230" s="29">
        <v>43956</v>
      </c>
      <c r="F2230" s="27">
        <v>23</v>
      </c>
      <c r="G2230" s="28">
        <v>10</v>
      </c>
      <c r="H2230" s="40">
        <v>64.62</v>
      </c>
      <c r="I2230" s="25"/>
    </row>
    <row r="2231" spans="1:9" x14ac:dyDescent="0.25">
      <c r="A2231" s="18">
        <v>201907287</v>
      </c>
      <c r="B2231" s="19">
        <v>43948</v>
      </c>
      <c r="C2231" s="18" t="s">
        <v>33385</v>
      </c>
      <c r="D2231" s="27" t="s">
        <v>28430</v>
      </c>
      <c r="E2231" s="29">
        <v>43952</v>
      </c>
      <c r="F2231" s="27">
        <v>19</v>
      </c>
      <c r="G2231" s="28">
        <v>1</v>
      </c>
      <c r="H2231" s="40">
        <v>55.31</v>
      </c>
      <c r="I2231" s="25"/>
    </row>
    <row r="2232" spans="1:9" x14ac:dyDescent="0.25">
      <c r="A2232" s="18">
        <v>201907581</v>
      </c>
      <c r="B2232" s="19">
        <v>43948</v>
      </c>
      <c r="C2232" s="18" t="s">
        <v>33380</v>
      </c>
      <c r="D2232" s="27" t="s">
        <v>25148</v>
      </c>
      <c r="E2232" s="29">
        <v>43951</v>
      </c>
      <c r="F2232" s="27">
        <v>21</v>
      </c>
      <c r="G2232" s="28">
        <v>5</v>
      </c>
      <c r="H2232" s="40">
        <v>304.44</v>
      </c>
      <c r="I2232" s="25"/>
    </row>
    <row r="2233" spans="1:9" x14ac:dyDescent="0.25">
      <c r="A2233" s="18">
        <v>202000707</v>
      </c>
      <c r="B2233" s="19">
        <v>43948</v>
      </c>
      <c r="C2233" s="18" t="s">
        <v>33381</v>
      </c>
      <c r="D2233" s="27" t="s">
        <v>28235</v>
      </c>
      <c r="E2233" s="29">
        <v>43956</v>
      </c>
      <c r="F2233" s="27">
        <v>10</v>
      </c>
      <c r="G2233" s="28">
        <v>5</v>
      </c>
      <c r="H2233" s="40">
        <v>185.13</v>
      </c>
      <c r="I2233" s="25"/>
    </row>
    <row r="2234" spans="1:9" x14ac:dyDescent="0.25">
      <c r="A2234" s="30">
        <v>202004159</v>
      </c>
      <c r="B2234" s="19">
        <v>43948</v>
      </c>
      <c r="C2234" s="18" t="s">
        <v>33386</v>
      </c>
      <c r="D2234" s="27" t="s">
        <v>23395</v>
      </c>
      <c r="E2234" s="29">
        <v>43954</v>
      </c>
      <c r="F2234" s="27">
        <v>22</v>
      </c>
      <c r="G2234" s="28">
        <v>3</v>
      </c>
      <c r="H2234" s="40">
        <v>149.31</v>
      </c>
      <c r="I2234" s="25"/>
    </row>
    <row r="2235" spans="1:9" x14ac:dyDescent="0.25">
      <c r="A2235" s="18">
        <v>202004907</v>
      </c>
      <c r="B2235" s="19">
        <v>43948</v>
      </c>
      <c r="C2235" s="18" t="s">
        <v>33373</v>
      </c>
      <c r="D2235" s="27" t="s">
        <v>28308</v>
      </c>
      <c r="E2235" s="29">
        <v>43950</v>
      </c>
      <c r="F2235" s="27">
        <v>21</v>
      </c>
      <c r="G2235" s="28">
        <v>15</v>
      </c>
      <c r="H2235" s="40">
        <v>191.05</v>
      </c>
      <c r="I2235" s="25"/>
    </row>
    <row r="2236" spans="1:9" x14ac:dyDescent="0.25">
      <c r="A2236" s="18">
        <v>202006867</v>
      </c>
      <c r="B2236" s="19">
        <v>43948</v>
      </c>
      <c r="C2236" s="18" t="s">
        <v>33377</v>
      </c>
      <c r="D2236" s="27" t="s">
        <v>31098</v>
      </c>
      <c r="E2236" s="29">
        <v>43956</v>
      </c>
      <c r="F2236" s="27">
        <v>22</v>
      </c>
      <c r="G2236" s="28">
        <v>8</v>
      </c>
      <c r="H2236" s="40">
        <v>214.3</v>
      </c>
      <c r="I2236" s="25"/>
    </row>
    <row r="2237" spans="1:9" x14ac:dyDescent="0.25">
      <c r="A2237" s="18">
        <v>202008323</v>
      </c>
      <c r="B2237" s="19">
        <v>43948</v>
      </c>
      <c r="C2237" s="18" t="s">
        <v>33371</v>
      </c>
      <c r="D2237" s="27" t="s">
        <v>28251</v>
      </c>
      <c r="E2237" s="29">
        <v>43952</v>
      </c>
      <c r="F2237" s="27">
        <v>20</v>
      </c>
      <c r="G2237" s="28">
        <v>19</v>
      </c>
      <c r="H2237" s="40">
        <v>433.29</v>
      </c>
      <c r="I2237" s="25"/>
    </row>
    <row r="2238" spans="1:9" x14ac:dyDescent="0.25">
      <c r="A2238" s="18">
        <v>202008396</v>
      </c>
      <c r="B2238" s="19">
        <v>43948</v>
      </c>
      <c r="C2238" s="18" t="s">
        <v>33383</v>
      </c>
      <c r="D2238" s="27" t="s">
        <v>25752</v>
      </c>
      <c r="E2238" s="29">
        <v>43952</v>
      </c>
      <c r="F2238" s="27">
        <v>9</v>
      </c>
      <c r="G2238" s="28">
        <v>4</v>
      </c>
      <c r="H2238" s="40">
        <v>352.88</v>
      </c>
      <c r="I2238" s="25"/>
    </row>
    <row r="2239" spans="1:9" x14ac:dyDescent="0.25">
      <c r="A2239" s="18">
        <v>201806082</v>
      </c>
      <c r="B2239" s="19">
        <v>43949</v>
      </c>
      <c r="C2239" s="18" t="s">
        <v>33392</v>
      </c>
      <c r="D2239" s="27" t="s">
        <v>24558</v>
      </c>
      <c r="E2239" s="29">
        <v>43959</v>
      </c>
      <c r="F2239" s="27">
        <v>24</v>
      </c>
      <c r="G2239" s="28">
        <v>3</v>
      </c>
      <c r="H2239" s="40">
        <v>154.91</v>
      </c>
      <c r="I2239" s="25"/>
    </row>
    <row r="2240" spans="1:9" x14ac:dyDescent="0.25">
      <c r="A2240" s="30">
        <v>201806167</v>
      </c>
      <c r="B2240" s="19">
        <v>43949</v>
      </c>
      <c r="C2240" s="18" t="s">
        <v>33387</v>
      </c>
      <c r="D2240" s="27" t="s">
        <v>26860</v>
      </c>
      <c r="E2240" s="29">
        <v>43957</v>
      </c>
      <c r="F2240" s="27">
        <v>9</v>
      </c>
      <c r="G2240" s="28">
        <v>4</v>
      </c>
      <c r="H2240" s="40">
        <v>31.5</v>
      </c>
      <c r="I2240" s="25"/>
    </row>
    <row r="2241" spans="1:9" x14ac:dyDescent="0.25">
      <c r="A2241" s="18">
        <v>201809988</v>
      </c>
      <c r="B2241" s="19">
        <v>43949</v>
      </c>
      <c r="C2241" s="18" t="s">
        <v>33393</v>
      </c>
      <c r="D2241" s="27" t="s">
        <v>26729</v>
      </c>
      <c r="E2241" s="29">
        <v>43959</v>
      </c>
      <c r="F2241" s="27">
        <v>12</v>
      </c>
      <c r="G2241" s="28">
        <v>4</v>
      </c>
      <c r="H2241" s="40">
        <v>305.19</v>
      </c>
      <c r="I2241" s="25"/>
    </row>
    <row r="2242" spans="1:9" x14ac:dyDescent="0.25">
      <c r="A2242" s="18">
        <v>201904573</v>
      </c>
      <c r="B2242" s="19">
        <v>43949</v>
      </c>
      <c r="C2242" s="18" t="s">
        <v>33394</v>
      </c>
      <c r="D2242" s="27" t="s">
        <v>24607</v>
      </c>
      <c r="E2242" s="29">
        <v>43950</v>
      </c>
      <c r="F2242" s="27">
        <v>11</v>
      </c>
      <c r="G2242" s="28">
        <v>3</v>
      </c>
      <c r="H2242" s="40">
        <v>39.93</v>
      </c>
      <c r="I2242" s="25"/>
    </row>
    <row r="2243" spans="1:9" x14ac:dyDescent="0.25">
      <c r="A2243" s="18">
        <v>201910371</v>
      </c>
      <c r="B2243" s="19">
        <v>43949</v>
      </c>
      <c r="C2243" s="18" t="s">
        <v>33395</v>
      </c>
      <c r="D2243" s="27" t="s">
        <v>25480</v>
      </c>
      <c r="E2243" s="29">
        <v>43950</v>
      </c>
      <c r="F2243" s="27">
        <v>7</v>
      </c>
      <c r="G2243" s="28">
        <v>10</v>
      </c>
      <c r="H2243" s="40">
        <v>335.5</v>
      </c>
      <c r="I2243" s="25"/>
    </row>
    <row r="2244" spans="1:9" x14ac:dyDescent="0.25">
      <c r="A2244" s="18">
        <v>202004864</v>
      </c>
      <c r="B2244" s="19">
        <v>43949</v>
      </c>
      <c r="C2244" s="18" t="s">
        <v>33391</v>
      </c>
      <c r="D2244" s="27" t="s">
        <v>26247</v>
      </c>
      <c r="E2244" s="29">
        <v>43949</v>
      </c>
      <c r="F2244" s="27">
        <v>11</v>
      </c>
      <c r="G2244" s="28">
        <v>15</v>
      </c>
      <c r="H2244" s="40">
        <v>881.47</v>
      </c>
      <c r="I2244" s="25"/>
    </row>
    <row r="2245" spans="1:9" x14ac:dyDescent="0.25">
      <c r="A2245" s="30">
        <v>202005035</v>
      </c>
      <c r="B2245" s="19">
        <v>43949</v>
      </c>
      <c r="C2245" s="18" t="s">
        <v>33390</v>
      </c>
      <c r="D2245" s="27" t="s">
        <v>27216</v>
      </c>
      <c r="E2245" s="29">
        <v>43957</v>
      </c>
      <c r="F2245" s="27">
        <v>20</v>
      </c>
      <c r="G2245" s="28">
        <v>12</v>
      </c>
      <c r="H2245" s="40">
        <v>790.41</v>
      </c>
      <c r="I2245" s="25"/>
    </row>
    <row r="2246" spans="1:9" x14ac:dyDescent="0.25">
      <c r="A2246" s="18">
        <v>202005146</v>
      </c>
      <c r="B2246" s="19">
        <v>43949</v>
      </c>
      <c r="C2246" s="18" t="s">
        <v>33389</v>
      </c>
      <c r="D2246" s="27" t="s">
        <v>26738</v>
      </c>
      <c r="E2246" s="29">
        <v>43955</v>
      </c>
      <c r="F2246" s="27">
        <v>22</v>
      </c>
      <c r="G2246" s="28">
        <v>7</v>
      </c>
      <c r="H2246" s="40">
        <v>438.45</v>
      </c>
      <c r="I2246" s="25"/>
    </row>
    <row r="2247" spans="1:9" x14ac:dyDescent="0.25">
      <c r="A2247" s="18">
        <v>202008484</v>
      </c>
      <c r="B2247" s="19">
        <v>43949</v>
      </c>
      <c r="C2247" s="18" t="s">
        <v>33388</v>
      </c>
      <c r="D2247" s="27" t="s">
        <v>30787</v>
      </c>
      <c r="E2247" s="29">
        <v>43949</v>
      </c>
      <c r="F2247" s="27">
        <v>20</v>
      </c>
      <c r="G2247" s="28">
        <v>15</v>
      </c>
      <c r="H2247" s="40">
        <v>351.05</v>
      </c>
      <c r="I2247" s="25"/>
    </row>
    <row r="2248" spans="1:9" x14ac:dyDescent="0.25">
      <c r="A2248" s="30">
        <v>201704976</v>
      </c>
      <c r="B2248" s="19">
        <v>43950</v>
      </c>
      <c r="C2248" s="18" t="s">
        <v>33398</v>
      </c>
      <c r="D2248" s="27" t="s">
        <v>23495</v>
      </c>
      <c r="E2248" s="29">
        <v>43957</v>
      </c>
      <c r="F2248" s="27">
        <v>17</v>
      </c>
      <c r="G2248" s="28">
        <v>13</v>
      </c>
      <c r="H2248" s="40">
        <v>856.95</v>
      </c>
      <c r="I2248" s="25"/>
    </row>
    <row r="2249" spans="1:9" x14ac:dyDescent="0.25">
      <c r="A2249" s="18">
        <v>201706583</v>
      </c>
      <c r="B2249" s="19">
        <v>43950</v>
      </c>
      <c r="C2249" s="18" t="s">
        <v>33402</v>
      </c>
      <c r="D2249" s="27" t="s">
        <v>25365</v>
      </c>
      <c r="E2249" s="29">
        <v>43950</v>
      </c>
      <c r="F2249" s="27">
        <v>11</v>
      </c>
      <c r="G2249" s="28">
        <v>10</v>
      </c>
      <c r="H2249" s="40">
        <v>360.26</v>
      </c>
      <c r="I2249" s="25"/>
    </row>
    <row r="2250" spans="1:9" x14ac:dyDescent="0.25">
      <c r="A2250" s="18">
        <v>201800698</v>
      </c>
      <c r="B2250" s="19">
        <v>43950</v>
      </c>
      <c r="C2250" s="18" t="s">
        <v>33403</v>
      </c>
      <c r="D2250" s="27" t="s">
        <v>27938</v>
      </c>
      <c r="E2250" s="29">
        <v>43956</v>
      </c>
      <c r="F2250" s="27">
        <v>12</v>
      </c>
      <c r="G2250" s="28">
        <v>12</v>
      </c>
      <c r="H2250" s="40">
        <v>561.71</v>
      </c>
      <c r="I2250" s="25"/>
    </row>
    <row r="2251" spans="1:9" x14ac:dyDescent="0.25">
      <c r="A2251" s="18">
        <v>201904529</v>
      </c>
      <c r="B2251" s="19">
        <v>43950</v>
      </c>
      <c r="C2251" s="18" t="s">
        <v>33399</v>
      </c>
      <c r="D2251" s="27" t="s">
        <v>24381</v>
      </c>
      <c r="E2251" s="29">
        <v>43952</v>
      </c>
      <c r="F2251" s="27">
        <v>17</v>
      </c>
      <c r="G2251" s="28">
        <v>14</v>
      </c>
      <c r="H2251" s="40">
        <v>404.59</v>
      </c>
      <c r="I2251" s="25"/>
    </row>
    <row r="2252" spans="1:9" x14ac:dyDescent="0.25">
      <c r="A2252" s="18">
        <v>201907007</v>
      </c>
      <c r="B2252" s="19">
        <v>43950</v>
      </c>
      <c r="C2252" s="18" t="s">
        <v>33401</v>
      </c>
      <c r="D2252" s="27" t="s">
        <v>26104</v>
      </c>
      <c r="E2252" s="29">
        <v>43960</v>
      </c>
      <c r="F2252" s="27">
        <v>11</v>
      </c>
      <c r="G2252" s="28">
        <v>20</v>
      </c>
      <c r="H2252" s="40">
        <v>106.13</v>
      </c>
      <c r="I2252" s="25"/>
    </row>
    <row r="2253" spans="1:9" x14ac:dyDescent="0.25">
      <c r="A2253" s="30">
        <v>201907254</v>
      </c>
      <c r="B2253" s="19">
        <v>43950</v>
      </c>
      <c r="C2253" s="18" t="s">
        <v>33396</v>
      </c>
      <c r="D2253" s="27" t="s">
        <v>30933</v>
      </c>
      <c r="E2253" s="29">
        <v>43954</v>
      </c>
      <c r="F2253" s="27">
        <v>23</v>
      </c>
      <c r="G2253" s="28">
        <v>19</v>
      </c>
      <c r="H2253" s="40">
        <v>829.57</v>
      </c>
      <c r="I2253" s="25"/>
    </row>
    <row r="2254" spans="1:9" x14ac:dyDescent="0.25">
      <c r="A2254" s="18">
        <v>201907425</v>
      </c>
      <c r="B2254" s="19">
        <v>43950</v>
      </c>
      <c r="C2254" s="18" t="s">
        <v>33400</v>
      </c>
      <c r="D2254" s="27" t="s">
        <v>28219</v>
      </c>
      <c r="E2254" s="29">
        <v>43960</v>
      </c>
      <c r="F2254" s="27">
        <v>10</v>
      </c>
      <c r="G2254" s="28">
        <v>9</v>
      </c>
      <c r="H2254" s="40">
        <v>487.55</v>
      </c>
      <c r="I2254" s="25"/>
    </row>
    <row r="2255" spans="1:9" x14ac:dyDescent="0.25">
      <c r="A2255" s="18">
        <v>202004393</v>
      </c>
      <c r="B2255" s="19">
        <v>43950</v>
      </c>
      <c r="C2255" s="18" t="s">
        <v>33397</v>
      </c>
      <c r="D2255" s="27" t="s">
        <v>30318</v>
      </c>
      <c r="E2255" s="29">
        <v>43956</v>
      </c>
      <c r="F2255" s="27">
        <v>22</v>
      </c>
      <c r="G2255" s="28">
        <v>4</v>
      </c>
      <c r="H2255" s="40">
        <v>168.88</v>
      </c>
      <c r="I2255" s="25"/>
    </row>
    <row r="2256" spans="1:9" x14ac:dyDescent="0.25">
      <c r="A2256" s="18">
        <v>201204970</v>
      </c>
      <c r="B2256" s="19">
        <v>43951</v>
      </c>
      <c r="C2256" s="18" t="s">
        <v>33410</v>
      </c>
      <c r="D2256" s="27" t="s">
        <v>24484</v>
      </c>
      <c r="E2256" s="29">
        <v>43951</v>
      </c>
      <c r="F2256" s="27">
        <v>20</v>
      </c>
      <c r="G2256" s="28">
        <v>18</v>
      </c>
      <c r="H2256" s="40">
        <v>782.94</v>
      </c>
      <c r="I2256" s="25"/>
    </row>
    <row r="2257" spans="1:9" x14ac:dyDescent="0.25">
      <c r="A2257" s="30">
        <v>201403686</v>
      </c>
      <c r="B2257" s="19">
        <v>43951</v>
      </c>
      <c r="C2257" s="18" t="s">
        <v>33409</v>
      </c>
      <c r="D2257" s="27" t="s">
        <v>25936</v>
      </c>
      <c r="E2257" s="29">
        <v>43957</v>
      </c>
      <c r="F2257" s="27">
        <v>17</v>
      </c>
      <c r="G2257" s="28">
        <v>18</v>
      </c>
      <c r="H2257" s="40">
        <v>1573.36</v>
      </c>
      <c r="I2257" s="25"/>
    </row>
    <row r="2258" spans="1:9" x14ac:dyDescent="0.25">
      <c r="A2258" s="18">
        <v>201700101</v>
      </c>
      <c r="B2258" s="19">
        <v>43951</v>
      </c>
      <c r="C2258" s="18" t="s">
        <v>33405</v>
      </c>
      <c r="D2258" s="27" t="s">
        <v>29566</v>
      </c>
      <c r="E2258" s="29">
        <v>43958</v>
      </c>
      <c r="F2258" s="27">
        <v>20</v>
      </c>
      <c r="G2258" s="28">
        <v>16</v>
      </c>
      <c r="H2258" s="40">
        <v>291.20999999999998</v>
      </c>
      <c r="I2258" s="25"/>
    </row>
    <row r="2259" spans="1:9" x14ac:dyDescent="0.25">
      <c r="A2259" s="18">
        <v>201806776</v>
      </c>
      <c r="B2259" s="19">
        <v>43951</v>
      </c>
      <c r="C2259" s="18" t="s">
        <v>33413</v>
      </c>
      <c r="D2259" s="27" t="s">
        <v>23696</v>
      </c>
      <c r="E2259" s="29">
        <v>43953</v>
      </c>
      <c r="F2259" s="27">
        <v>14</v>
      </c>
      <c r="G2259" s="28">
        <v>14</v>
      </c>
      <c r="H2259" s="40">
        <v>838.51</v>
      </c>
      <c r="I2259" s="25"/>
    </row>
    <row r="2260" spans="1:9" x14ac:dyDescent="0.25">
      <c r="A2260" s="18">
        <v>201905325</v>
      </c>
      <c r="B2260" s="19">
        <v>43951</v>
      </c>
      <c r="C2260" s="18" t="s">
        <v>33415</v>
      </c>
      <c r="D2260" s="27" t="s">
        <v>26582</v>
      </c>
      <c r="E2260" s="29">
        <v>43958</v>
      </c>
      <c r="F2260" s="27">
        <v>24</v>
      </c>
      <c r="G2260" s="28">
        <v>12</v>
      </c>
      <c r="H2260" s="40">
        <v>308.60000000000002</v>
      </c>
      <c r="I2260" s="25"/>
    </row>
    <row r="2261" spans="1:9" x14ac:dyDescent="0.25">
      <c r="A2261" s="18">
        <v>201905682</v>
      </c>
      <c r="B2261" s="19">
        <v>43951</v>
      </c>
      <c r="C2261" s="18" t="s">
        <v>33411</v>
      </c>
      <c r="D2261" s="27" t="s">
        <v>30272</v>
      </c>
      <c r="E2261" s="29">
        <v>43956</v>
      </c>
      <c r="F2261" s="27">
        <v>10</v>
      </c>
      <c r="G2261" s="28">
        <v>14</v>
      </c>
      <c r="H2261" s="40">
        <v>373.17</v>
      </c>
      <c r="I2261" s="25"/>
    </row>
    <row r="2262" spans="1:9" x14ac:dyDescent="0.25">
      <c r="A2262" s="18">
        <v>201906108</v>
      </c>
      <c r="B2262" s="19">
        <v>43951</v>
      </c>
      <c r="C2262" s="18" t="s">
        <v>33406</v>
      </c>
      <c r="D2262" s="27" t="s">
        <v>24451</v>
      </c>
      <c r="E2262" s="29">
        <v>43958</v>
      </c>
      <c r="F2262" s="27">
        <v>9</v>
      </c>
      <c r="G2262" s="28">
        <v>9</v>
      </c>
      <c r="H2262" s="40">
        <v>826.12</v>
      </c>
      <c r="I2262" s="25"/>
    </row>
    <row r="2263" spans="1:9" x14ac:dyDescent="0.25">
      <c r="A2263" s="18">
        <v>201907942</v>
      </c>
      <c r="B2263" s="19">
        <v>43951</v>
      </c>
      <c r="C2263" s="18" t="s">
        <v>33408</v>
      </c>
      <c r="D2263" s="27" t="s">
        <v>26745</v>
      </c>
      <c r="E2263" s="29">
        <v>43956</v>
      </c>
      <c r="F2263" s="27">
        <v>24</v>
      </c>
      <c r="G2263" s="28">
        <v>14</v>
      </c>
      <c r="H2263" s="40">
        <v>42.84</v>
      </c>
      <c r="I2263" s="25"/>
    </row>
    <row r="2264" spans="1:9" x14ac:dyDescent="0.25">
      <c r="A2264" s="30">
        <v>202005942</v>
      </c>
      <c r="B2264" s="19">
        <v>43951</v>
      </c>
      <c r="C2264" s="18" t="s">
        <v>33407</v>
      </c>
      <c r="D2264" s="27" t="s">
        <v>25243</v>
      </c>
      <c r="E2264" s="29">
        <v>43954</v>
      </c>
      <c r="F2264" s="27">
        <v>18</v>
      </c>
      <c r="G2264" s="28">
        <v>20</v>
      </c>
      <c r="H2264" s="40">
        <v>116.97</v>
      </c>
      <c r="I2264" s="25"/>
    </row>
    <row r="2265" spans="1:9" x14ac:dyDescent="0.25">
      <c r="A2265" s="18">
        <v>202008062</v>
      </c>
      <c r="B2265" s="19">
        <v>43951</v>
      </c>
      <c r="C2265" s="18" t="s">
        <v>33404</v>
      </c>
      <c r="D2265" s="27" t="s">
        <v>27623</v>
      </c>
      <c r="E2265" s="29">
        <v>43959</v>
      </c>
      <c r="F2265" s="27">
        <v>10</v>
      </c>
      <c r="G2265" s="28">
        <v>4</v>
      </c>
      <c r="H2265" s="40">
        <v>196.51</v>
      </c>
      <c r="I2265" s="25"/>
    </row>
    <row r="2266" spans="1:9" x14ac:dyDescent="0.25">
      <c r="A2266" s="18">
        <v>202008581</v>
      </c>
      <c r="B2266" s="19">
        <v>43951</v>
      </c>
      <c r="C2266" s="18" t="s">
        <v>33412</v>
      </c>
      <c r="D2266" s="27" t="s">
        <v>29067</v>
      </c>
      <c r="E2266" s="29">
        <v>43952</v>
      </c>
      <c r="F2266" s="27">
        <v>16</v>
      </c>
      <c r="G2266" s="28">
        <v>4</v>
      </c>
      <c r="H2266" s="40">
        <v>149.37</v>
      </c>
      <c r="I2266" s="25"/>
    </row>
    <row r="2267" spans="1:9" x14ac:dyDescent="0.25">
      <c r="A2267" s="18">
        <v>202101913</v>
      </c>
      <c r="B2267" s="19">
        <v>43951</v>
      </c>
      <c r="C2267" s="18" t="s">
        <v>33416</v>
      </c>
      <c r="D2267" s="27" t="s">
        <v>29189</v>
      </c>
      <c r="E2267" s="29">
        <v>43957</v>
      </c>
      <c r="F2267" s="27">
        <v>17</v>
      </c>
      <c r="G2267" s="28">
        <v>14</v>
      </c>
      <c r="H2267" s="40">
        <v>216.1</v>
      </c>
      <c r="I2267" s="25"/>
    </row>
    <row r="2268" spans="1:9" x14ac:dyDescent="0.25">
      <c r="A2268" s="18">
        <v>202103636</v>
      </c>
      <c r="B2268" s="19">
        <v>43951</v>
      </c>
      <c r="C2268" s="18" t="s">
        <v>33414</v>
      </c>
      <c r="D2268" s="27" t="s">
        <v>26052</v>
      </c>
      <c r="E2268" s="29">
        <v>43951</v>
      </c>
      <c r="F2268" s="27">
        <v>13</v>
      </c>
      <c r="G2268" s="28">
        <v>19</v>
      </c>
      <c r="H2268" s="40">
        <v>849.27</v>
      </c>
      <c r="I2268" s="25"/>
    </row>
    <row r="2269" spans="1:9" x14ac:dyDescent="0.25">
      <c r="A2269" s="18">
        <v>201508216</v>
      </c>
      <c r="B2269" s="19">
        <v>43952</v>
      </c>
      <c r="C2269" s="18" t="s">
        <v>33421</v>
      </c>
      <c r="D2269" s="27" t="s">
        <v>28112</v>
      </c>
      <c r="E2269" s="29">
        <v>43961</v>
      </c>
      <c r="F2269" s="27">
        <v>7</v>
      </c>
      <c r="G2269" s="28">
        <v>2</v>
      </c>
      <c r="H2269" s="40">
        <v>56.39</v>
      </c>
      <c r="I2269" s="25"/>
    </row>
    <row r="2270" spans="1:9" x14ac:dyDescent="0.25">
      <c r="A2270" s="30">
        <v>201806627</v>
      </c>
      <c r="B2270" s="19">
        <v>43952</v>
      </c>
      <c r="C2270" s="18" t="s">
        <v>33420</v>
      </c>
      <c r="D2270" s="27" t="s">
        <v>30504</v>
      </c>
      <c r="E2270" s="29">
        <v>43958</v>
      </c>
      <c r="F2270" s="27">
        <v>24</v>
      </c>
      <c r="G2270" s="28">
        <v>14</v>
      </c>
      <c r="H2270" s="40">
        <v>1218.51</v>
      </c>
      <c r="I2270" s="25"/>
    </row>
    <row r="2271" spans="1:9" x14ac:dyDescent="0.25">
      <c r="A2271" s="30">
        <v>201906108</v>
      </c>
      <c r="B2271" s="19">
        <v>43952</v>
      </c>
      <c r="C2271" s="18" t="s">
        <v>33419</v>
      </c>
      <c r="D2271" s="27" t="s">
        <v>29914</v>
      </c>
      <c r="E2271" s="29">
        <v>43958</v>
      </c>
      <c r="F2271" s="27">
        <v>9</v>
      </c>
      <c r="G2271" s="28">
        <v>5</v>
      </c>
      <c r="H2271" s="40">
        <v>328.69</v>
      </c>
      <c r="I2271" s="25"/>
    </row>
    <row r="2272" spans="1:9" x14ac:dyDescent="0.25">
      <c r="A2272" s="18">
        <v>202008551</v>
      </c>
      <c r="B2272" s="19">
        <v>43952</v>
      </c>
      <c r="C2272" s="18" t="s">
        <v>33417</v>
      </c>
      <c r="D2272" s="27" t="s">
        <v>26143</v>
      </c>
      <c r="E2272" s="29">
        <v>43952</v>
      </c>
      <c r="F2272" s="27">
        <v>10</v>
      </c>
      <c r="G2272" s="28">
        <v>5</v>
      </c>
      <c r="H2272" s="40">
        <v>137.85</v>
      </c>
      <c r="I2272" s="25"/>
    </row>
    <row r="2273" spans="1:9" x14ac:dyDescent="0.25">
      <c r="A2273" s="18">
        <v>202109486</v>
      </c>
      <c r="B2273" s="19">
        <v>43952</v>
      </c>
      <c r="C2273" s="18" t="s">
        <v>33418</v>
      </c>
      <c r="D2273" s="27" t="s">
        <v>29248</v>
      </c>
      <c r="E2273" s="29">
        <v>43960</v>
      </c>
      <c r="F2273" s="27">
        <v>18</v>
      </c>
      <c r="G2273" s="28">
        <v>2</v>
      </c>
      <c r="H2273" s="40">
        <v>155.99</v>
      </c>
      <c r="I2273" s="25"/>
    </row>
    <row r="2274" spans="1:9" x14ac:dyDescent="0.25">
      <c r="A2274" s="30">
        <v>201003016</v>
      </c>
      <c r="B2274" s="19">
        <v>43953</v>
      </c>
      <c r="C2274" s="18" t="s">
        <v>33423</v>
      </c>
      <c r="D2274" s="27" t="s">
        <v>30826</v>
      </c>
      <c r="E2274" s="29">
        <v>43962</v>
      </c>
      <c r="F2274" s="27">
        <v>20</v>
      </c>
      <c r="G2274" s="28">
        <v>16</v>
      </c>
      <c r="H2274" s="40">
        <v>791.88</v>
      </c>
      <c r="I2274" s="25"/>
    </row>
    <row r="2275" spans="1:9" x14ac:dyDescent="0.25">
      <c r="A2275" s="18">
        <v>201704136</v>
      </c>
      <c r="B2275" s="19">
        <v>43953</v>
      </c>
      <c r="C2275" s="18" t="s">
        <v>33425</v>
      </c>
      <c r="D2275" s="27" t="s">
        <v>24911</v>
      </c>
      <c r="E2275" s="29">
        <v>43957</v>
      </c>
      <c r="F2275" s="27">
        <v>17</v>
      </c>
      <c r="G2275" s="28">
        <v>5</v>
      </c>
      <c r="H2275" s="40">
        <v>382.87</v>
      </c>
      <c r="I2275" s="25"/>
    </row>
    <row r="2276" spans="1:9" x14ac:dyDescent="0.25">
      <c r="A2276" s="18">
        <v>201905228</v>
      </c>
      <c r="B2276" s="19">
        <v>43953</v>
      </c>
      <c r="C2276" s="18" t="s">
        <v>33426</v>
      </c>
      <c r="D2276" s="27" t="s">
        <v>30644</v>
      </c>
      <c r="E2276" s="29">
        <v>43956</v>
      </c>
      <c r="F2276" s="27">
        <v>21</v>
      </c>
      <c r="G2276" s="28">
        <v>10</v>
      </c>
      <c r="H2276" s="40">
        <v>200.41</v>
      </c>
      <c r="I2276" s="25"/>
    </row>
    <row r="2277" spans="1:9" x14ac:dyDescent="0.25">
      <c r="A2277" s="18">
        <v>202005108</v>
      </c>
      <c r="B2277" s="19">
        <v>43953</v>
      </c>
      <c r="C2277" s="18" t="s">
        <v>33427</v>
      </c>
      <c r="D2277" s="27" t="s">
        <v>27430</v>
      </c>
      <c r="E2277" s="29">
        <v>43953</v>
      </c>
      <c r="F2277" s="27">
        <v>24</v>
      </c>
      <c r="G2277" s="28">
        <v>17</v>
      </c>
      <c r="H2277" s="40">
        <v>214.91</v>
      </c>
      <c r="I2277" s="25"/>
    </row>
    <row r="2278" spans="1:9" x14ac:dyDescent="0.25">
      <c r="A2278" s="18">
        <v>202005986</v>
      </c>
      <c r="B2278" s="19">
        <v>43953</v>
      </c>
      <c r="C2278" s="18" t="s">
        <v>33422</v>
      </c>
      <c r="D2278" s="27" t="s">
        <v>24248</v>
      </c>
      <c r="E2278" s="29">
        <v>43961</v>
      </c>
      <c r="F2278" s="27">
        <v>19</v>
      </c>
      <c r="G2278" s="28">
        <v>8</v>
      </c>
      <c r="H2278" s="40">
        <v>246.86</v>
      </c>
      <c r="I2278" s="25"/>
    </row>
    <row r="2279" spans="1:9" x14ac:dyDescent="0.25">
      <c r="A2279" s="30">
        <v>202102693</v>
      </c>
      <c r="B2279" s="19">
        <v>43953</v>
      </c>
      <c r="C2279" s="18" t="s">
        <v>33424</v>
      </c>
      <c r="D2279" s="27" t="s">
        <v>30763</v>
      </c>
      <c r="E2279" s="29">
        <v>43962</v>
      </c>
      <c r="F2279" s="27">
        <v>12</v>
      </c>
      <c r="G2279" s="28">
        <v>11</v>
      </c>
      <c r="H2279" s="40">
        <v>14.79</v>
      </c>
      <c r="I2279" s="25"/>
    </row>
    <row r="2280" spans="1:9" x14ac:dyDescent="0.25">
      <c r="A2280" s="18">
        <v>201705312</v>
      </c>
      <c r="B2280" s="19">
        <v>43954</v>
      </c>
      <c r="C2280" s="18" t="s">
        <v>33428</v>
      </c>
      <c r="D2280" s="27" t="s">
        <v>30694</v>
      </c>
      <c r="E2280" s="29">
        <v>43961</v>
      </c>
      <c r="F2280" s="27">
        <v>14</v>
      </c>
      <c r="G2280" s="28">
        <v>16</v>
      </c>
      <c r="H2280" s="40">
        <v>889.67</v>
      </c>
      <c r="I2280" s="25"/>
    </row>
    <row r="2281" spans="1:9" x14ac:dyDescent="0.25">
      <c r="A2281" s="18">
        <v>201806155</v>
      </c>
      <c r="B2281" s="19">
        <v>43954</v>
      </c>
      <c r="C2281" s="18" t="s">
        <v>33433</v>
      </c>
      <c r="D2281" s="27" t="s">
        <v>26440</v>
      </c>
      <c r="E2281" s="29">
        <v>43959</v>
      </c>
      <c r="F2281" s="27">
        <v>18</v>
      </c>
      <c r="G2281" s="28">
        <v>4</v>
      </c>
      <c r="H2281" s="40">
        <v>292.62</v>
      </c>
      <c r="I2281" s="25"/>
    </row>
    <row r="2282" spans="1:9" x14ac:dyDescent="0.25">
      <c r="A2282" s="30">
        <v>201808533</v>
      </c>
      <c r="B2282" s="19">
        <v>43954</v>
      </c>
      <c r="C2282" s="18" t="s">
        <v>33434</v>
      </c>
      <c r="D2282" s="27" t="s">
        <v>29001</v>
      </c>
      <c r="E2282" s="29">
        <v>43963</v>
      </c>
      <c r="F2282" s="27">
        <v>16</v>
      </c>
      <c r="G2282" s="28">
        <v>17</v>
      </c>
      <c r="H2282" s="40">
        <v>416</v>
      </c>
      <c r="I2282" s="25"/>
    </row>
    <row r="2283" spans="1:9" x14ac:dyDescent="0.25">
      <c r="A2283" s="18">
        <v>201905179</v>
      </c>
      <c r="B2283" s="19">
        <v>43954</v>
      </c>
      <c r="C2283" s="18" t="s">
        <v>33432</v>
      </c>
      <c r="D2283" s="27" t="s">
        <v>27438</v>
      </c>
      <c r="E2283" s="29">
        <v>43959</v>
      </c>
      <c r="F2283" s="27">
        <v>11</v>
      </c>
      <c r="G2283" s="28">
        <v>9</v>
      </c>
      <c r="H2283" s="40">
        <v>849.6</v>
      </c>
      <c r="I2283" s="25"/>
    </row>
    <row r="2284" spans="1:9" x14ac:dyDescent="0.25">
      <c r="A2284" s="18">
        <v>201905711</v>
      </c>
      <c r="B2284" s="19">
        <v>43954</v>
      </c>
      <c r="C2284" s="18" t="s">
        <v>33430</v>
      </c>
      <c r="D2284" s="27" t="s">
        <v>24903</v>
      </c>
      <c r="E2284" s="29">
        <v>43956</v>
      </c>
      <c r="F2284" s="27">
        <v>11</v>
      </c>
      <c r="G2284" s="28">
        <v>16</v>
      </c>
      <c r="H2284" s="40">
        <v>934.31</v>
      </c>
      <c r="I2284" s="25"/>
    </row>
    <row r="2285" spans="1:9" x14ac:dyDescent="0.25">
      <c r="A2285" s="18">
        <v>201906235</v>
      </c>
      <c r="B2285" s="19">
        <v>43954</v>
      </c>
      <c r="C2285" s="18" t="s">
        <v>33429</v>
      </c>
      <c r="D2285" s="27" t="s">
        <v>28188</v>
      </c>
      <c r="E2285" s="29">
        <v>43960</v>
      </c>
      <c r="F2285" s="27">
        <v>14</v>
      </c>
      <c r="G2285" s="28">
        <v>13</v>
      </c>
      <c r="H2285" s="40">
        <v>63.08</v>
      </c>
      <c r="I2285" s="25"/>
    </row>
    <row r="2286" spans="1:9" x14ac:dyDescent="0.25">
      <c r="A2286" s="18">
        <v>201906750</v>
      </c>
      <c r="B2286" s="19">
        <v>43954</v>
      </c>
      <c r="C2286" s="18" t="s">
        <v>33431</v>
      </c>
      <c r="D2286" s="27" t="s">
        <v>28114</v>
      </c>
      <c r="E2286" s="29">
        <v>43962</v>
      </c>
      <c r="F2286" s="27">
        <v>15</v>
      </c>
      <c r="G2286" s="28">
        <v>19</v>
      </c>
      <c r="H2286" s="40">
        <v>0</v>
      </c>
      <c r="I2286" s="25"/>
    </row>
    <row r="2287" spans="1:9" x14ac:dyDescent="0.25">
      <c r="A2287" s="30">
        <v>202006450</v>
      </c>
      <c r="B2287" s="19">
        <v>43954</v>
      </c>
      <c r="C2287" s="18" t="s">
        <v>33435</v>
      </c>
      <c r="D2287" s="27" t="s">
        <v>30301</v>
      </c>
      <c r="E2287" s="29">
        <v>43958</v>
      </c>
      <c r="F2287" s="27">
        <v>15</v>
      </c>
      <c r="G2287" s="28">
        <v>6</v>
      </c>
      <c r="H2287" s="40">
        <v>444.61</v>
      </c>
      <c r="I2287" s="25"/>
    </row>
    <row r="2288" spans="1:9" x14ac:dyDescent="0.25">
      <c r="A2288" s="18">
        <v>202003066</v>
      </c>
      <c r="B2288" s="19">
        <v>43955</v>
      </c>
      <c r="C2288" s="18" t="s">
        <v>33442</v>
      </c>
      <c r="D2288" s="27" t="s">
        <v>23829</v>
      </c>
      <c r="E2288" s="29">
        <v>43959</v>
      </c>
      <c r="F2288" s="27">
        <v>20</v>
      </c>
      <c r="G2288" s="28">
        <v>6</v>
      </c>
      <c r="H2288" s="40">
        <v>48.83</v>
      </c>
      <c r="I2288" s="25"/>
    </row>
    <row r="2289" spans="1:9" x14ac:dyDescent="0.25">
      <c r="A2289" s="18">
        <v>201605335</v>
      </c>
      <c r="B2289" s="19">
        <v>43955</v>
      </c>
      <c r="C2289" s="18" t="s">
        <v>33447</v>
      </c>
      <c r="D2289" s="27" t="s">
        <v>26511</v>
      </c>
      <c r="E2289" s="29">
        <v>43965</v>
      </c>
      <c r="F2289" s="27">
        <v>20</v>
      </c>
      <c r="G2289" s="28">
        <v>8</v>
      </c>
      <c r="H2289" s="40">
        <v>767.34</v>
      </c>
      <c r="I2289" s="25"/>
    </row>
    <row r="2290" spans="1:9" x14ac:dyDescent="0.25">
      <c r="A2290" s="30">
        <v>201704515</v>
      </c>
      <c r="B2290" s="19">
        <v>43955</v>
      </c>
      <c r="C2290" s="18" t="s">
        <v>33441</v>
      </c>
      <c r="D2290" s="27" t="s">
        <v>23659</v>
      </c>
      <c r="E2290" s="29">
        <v>43955</v>
      </c>
      <c r="F2290" s="27">
        <v>21</v>
      </c>
      <c r="G2290" s="28">
        <v>2</v>
      </c>
      <c r="H2290" s="40">
        <v>64.41</v>
      </c>
      <c r="I2290" s="25"/>
    </row>
    <row r="2291" spans="1:9" x14ac:dyDescent="0.25">
      <c r="A2291" s="18">
        <v>201704797</v>
      </c>
      <c r="B2291" s="19">
        <v>43955</v>
      </c>
      <c r="C2291" s="18" t="s">
        <v>33445</v>
      </c>
      <c r="D2291" s="27" t="s">
        <v>27163</v>
      </c>
      <c r="E2291" s="29">
        <v>43960</v>
      </c>
      <c r="F2291" s="27">
        <v>18</v>
      </c>
      <c r="G2291" s="28">
        <v>10</v>
      </c>
      <c r="H2291" s="40">
        <v>985.29</v>
      </c>
      <c r="I2291" s="25"/>
    </row>
    <row r="2292" spans="1:9" x14ac:dyDescent="0.25">
      <c r="A2292" s="18">
        <v>201806278</v>
      </c>
      <c r="B2292" s="19">
        <v>43955</v>
      </c>
      <c r="C2292" s="18" t="s">
        <v>33438</v>
      </c>
      <c r="D2292" s="27" t="s">
        <v>23937</v>
      </c>
      <c r="E2292" s="29">
        <v>43957</v>
      </c>
      <c r="F2292" s="27">
        <v>18</v>
      </c>
      <c r="G2292" s="28">
        <v>14</v>
      </c>
      <c r="H2292" s="40">
        <v>431.05</v>
      </c>
      <c r="I2292" s="25"/>
    </row>
    <row r="2293" spans="1:9" x14ac:dyDescent="0.25">
      <c r="A2293" s="18">
        <v>201806636</v>
      </c>
      <c r="B2293" s="19">
        <v>43955</v>
      </c>
      <c r="C2293" s="18" t="s">
        <v>33444</v>
      </c>
      <c r="D2293" s="27" t="s">
        <v>28746</v>
      </c>
      <c r="E2293" s="29">
        <v>43958</v>
      </c>
      <c r="F2293" s="27">
        <v>16</v>
      </c>
      <c r="G2293" s="28">
        <v>16</v>
      </c>
      <c r="H2293" s="40">
        <v>698.59</v>
      </c>
      <c r="I2293" s="25"/>
    </row>
    <row r="2294" spans="1:9" x14ac:dyDescent="0.25">
      <c r="A2294" s="18">
        <v>201904499</v>
      </c>
      <c r="B2294" s="19">
        <v>43955</v>
      </c>
      <c r="C2294" s="18" t="s">
        <v>33440</v>
      </c>
      <c r="D2294" s="27" t="s">
        <v>26392</v>
      </c>
      <c r="E2294" s="29">
        <v>43959</v>
      </c>
      <c r="F2294" s="27">
        <v>24</v>
      </c>
      <c r="G2294" s="28">
        <v>11</v>
      </c>
      <c r="H2294" s="40">
        <v>965.76</v>
      </c>
      <c r="I2294" s="25"/>
    </row>
    <row r="2295" spans="1:9" x14ac:dyDescent="0.25">
      <c r="A2295" s="18">
        <v>201905354</v>
      </c>
      <c r="B2295" s="19">
        <v>43955</v>
      </c>
      <c r="C2295" s="18" t="s">
        <v>33443</v>
      </c>
      <c r="D2295" s="27" t="s">
        <v>28338</v>
      </c>
      <c r="E2295" s="29">
        <v>43956</v>
      </c>
      <c r="F2295" s="27">
        <v>19</v>
      </c>
      <c r="G2295" s="28">
        <v>7</v>
      </c>
      <c r="H2295" s="40">
        <v>38.950000000000003</v>
      </c>
      <c r="I2295" s="25"/>
    </row>
    <row r="2296" spans="1:9" x14ac:dyDescent="0.25">
      <c r="A2296" s="18">
        <v>201907483</v>
      </c>
      <c r="B2296" s="19">
        <v>43955</v>
      </c>
      <c r="C2296" s="18" t="s">
        <v>33446</v>
      </c>
      <c r="D2296" s="27" t="s">
        <v>26805</v>
      </c>
      <c r="E2296" s="29">
        <v>43965</v>
      </c>
      <c r="F2296" s="27">
        <v>22</v>
      </c>
      <c r="G2296" s="28">
        <v>4</v>
      </c>
      <c r="H2296" s="40">
        <v>21.56</v>
      </c>
      <c r="I2296" s="25"/>
    </row>
    <row r="2297" spans="1:9" x14ac:dyDescent="0.25">
      <c r="A2297" s="18">
        <v>201909929</v>
      </c>
      <c r="B2297" s="19">
        <v>43955</v>
      </c>
      <c r="C2297" s="18" t="s">
        <v>33437</v>
      </c>
      <c r="D2297" s="27" t="s">
        <v>24883</v>
      </c>
      <c r="E2297" s="29">
        <v>43959</v>
      </c>
      <c r="F2297" s="27">
        <v>17</v>
      </c>
      <c r="G2297" s="28">
        <v>3</v>
      </c>
      <c r="H2297" s="40">
        <v>16.850000000000001</v>
      </c>
      <c r="I2297" s="25"/>
    </row>
    <row r="2298" spans="1:9" x14ac:dyDescent="0.25">
      <c r="A2298" s="18">
        <v>202003484</v>
      </c>
      <c r="B2298" s="19">
        <v>43955</v>
      </c>
      <c r="C2298" s="18" t="s">
        <v>33436</v>
      </c>
      <c r="D2298" s="27" t="s">
        <v>25271</v>
      </c>
      <c r="E2298" s="29">
        <v>43963</v>
      </c>
      <c r="F2298" s="27">
        <v>19</v>
      </c>
      <c r="G2298" s="28">
        <v>6</v>
      </c>
      <c r="H2298" s="40">
        <v>434.44</v>
      </c>
      <c r="I2298" s="25"/>
    </row>
    <row r="2299" spans="1:9" x14ac:dyDescent="0.25">
      <c r="A2299" s="30">
        <v>202007460</v>
      </c>
      <c r="B2299" s="19">
        <v>43955</v>
      </c>
      <c r="C2299" s="18" t="s">
        <v>33439</v>
      </c>
      <c r="D2299" s="27" t="s">
        <v>24243</v>
      </c>
      <c r="E2299" s="29">
        <v>43955</v>
      </c>
      <c r="F2299" s="27">
        <v>23</v>
      </c>
      <c r="G2299" s="28">
        <v>6</v>
      </c>
      <c r="H2299" s="40">
        <v>320.44</v>
      </c>
      <c r="I2299" s="25"/>
    </row>
    <row r="2300" spans="1:9" x14ac:dyDescent="0.25">
      <c r="A2300" s="18">
        <v>201706044</v>
      </c>
      <c r="B2300" s="19">
        <v>43956</v>
      </c>
      <c r="C2300" s="18" t="s">
        <v>33449</v>
      </c>
      <c r="D2300" s="27" t="s">
        <v>24978</v>
      </c>
      <c r="E2300" s="29">
        <v>43957</v>
      </c>
      <c r="F2300" s="27">
        <v>18</v>
      </c>
      <c r="G2300" s="28">
        <v>7</v>
      </c>
      <c r="H2300" s="40">
        <v>411.8</v>
      </c>
      <c r="I2300" s="25"/>
    </row>
    <row r="2301" spans="1:9" x14ac:dyDescent="0.25">
      <c r="A2301" s="30">
        <v>201706583</v>
      </c>
      <c r="B2301" s="19">
        <v>43956</v>
      </c>
      <c r="C2301" s="18" t="s">
        <v>33450</v>
      </c>
      <c r="D2301" s="27" t="s">
        <v>26257</v>
      </c>
      <c r="E2301" s="29">
        <v>43956</v>
      </c>
      <c r="F2301" s="27">
        <v>20</v>
      </c>
      <c r="G2301" s="28">
        <v>12</v>
      </c>
      <c r="H2301" s="40">
        <v>571.4</v>
      </c>
      <c r="I2301" s="25"/>
    </row>
    <row r="2302" spans="1:9" x14ac:dyDescent="0.25">
      <c r="A2302" s="18">
        <v>201905175</v>
      </c>
      <c r="B2302" s="19">
        <v>43956</v>
      </c>
      <c r="C2302" s="18" t="s">
        <v>33448</v>
      </c>
      <c r="D2302" s="27" t="s">
        <v>27869</v>
      </c>
      <c r="E2302" s="29">
        <v>43960</v>
      </c>
      <c r="F2302" s="27">
        <v>14</v>
      </c>
      <c r="G2302" s="28">
        <v>4</v>
      </c>
      <c r="H2302" s="40">
        <v>162.65</v>
      </c>
      <c r="I2302" s="25"/>
    </row>
    <row r="2303" spans="1:9" x14ac:dyDescent="0.25">
      <c r="A2303" s="30">
        <v>201907779</v>
      </c>
      <c r="B2303" s="19">
        <v>43956</v>
      </c>
      <c r="C2303" s="18" t="s">
        <v>33451</v>
      </c>
      <c r="D2303" s="27" t="s">
        <v>28963</v>
      </c>
      <c r="E2303" s="29">
        <v>43961</v>
      </c>
      <c r="F2303" s="27">
        <v>17</v>
      </c>
      <c r="G2303" s="28">
        <v>13</v>
      </c>
      <c r="H2303" s="40">
        <v>357.33</v>
      </c>
      <c r="I2303" s="25"/>
    </row>
    <row r="2304" spans="1:9" x14ac:dyDescent="0.25">
      <c r="A2304" s="18">
        <v>201005457</v>
      </c>
      <c r="B2304" s="19">
        <v>43957</v>
      </c>
      <c r="C2304" s="18" t="s">
        <v>33452</v>
      </c>
      <c r="D2304" s="27" t="s">
        <v>24255</v>
      </c>
      <c r="E2304" s="29">
        <v>43965</v>
      </c>
      <c r="F2304" s="27">
        <v>15</v>
      </c>
      <c r="G2304" s="28">
        <v>17</v>
      </c>
      <c r="H2304" s="40">
        <v>475.61</v>
      </c>
      <c r="I2304" s="25"/>
    </row>
    <row r="2305" spans="1:9" x14ac:dyDescent="0.25">
      <c r="A2305" s="30">
        <v>201307032</v>
      </c>
      <c r="B2305" s="19">
        <v>43957</v>
      </c>
      <c r="C2305" s="18" t="s">
        <v>33454</v>
      </c>
      <c r="D2305" s="27" t="s">
        <v>25151</v>
      </c>
      <c r="E2305" s="29">
        <v>43965</v>
      </c>
      <c r="F2305" s="27">
        <v>11</v>
      </c>
      <c r="G2305" s="28">
        <v>10</v>
      </c>
      <c r="H2305" s="40">
        <v>503.41</v>
      </c>
      <c r="I2305" s="25"/>
    </row>
    <row r="2306" spans="1:9" x14ac:dyDescent="0.25">
      <c r="A2306" s="18">
        <v>201709916</v>
      </c>
      <c r="B2306" s="19">
        <v>43957</v>
      </c>
      <c r="C2306" s="18" t="s">
        <v>33455</v>
      </c>
      <c r="D2306" s="27" t="s">
        <v>23612</v>
      </c>
      <c r="E2306" s="29">
        <v>43962</v>
      </c>
      <c r="F2306" s="27">
        <v>9</v>
      </c>
      <c r="G2306" s="28">
        <v>13</v>
      </c>
      <c r="H2306" s="40">
        <v>21.09</v>
      </c>
      <c r="I2306" s="25"/>
    </row>
    <row r="2307" spans="1:9" x14ac:dyDescent="0.25">
      <c r="A2307" s="30">
        <v>201907425</v>
      </c>
      <c r="B2307" s="19">
        <v>43957</v>
      </c>
      <c r="C2307" s="18" t="s">
        <v>33453</v>
      </c>
      <c r="D2307" s="27" t="s">
        <v>30865</v>
      </c>
      <c r="E2307" s="29">
        <v>43963</v>
      </c>
      <c r="F2307" s="27">
        <v>19</v>
      </c>
      <c r="G2307" s="28">
        <v>4</v>
      </c>
      <c r="H2307" s="40">
        <v>67.41</v>
      </c>
      <c r="I2307" s="25"/>
    </row>
    <row r="2308" spans="1:9" x14ac:dyDescent="0.25">
      <c r="A2308" s="18">
        <v>201805203</v>
      </c>
      <c r="B2308" s="19">
        <v>43958</v>
      </c>
      <c r="C2308" s="18" t="s">
        <v>33459</v>
      </c>
      <c r="D2308" s="27" t="s">
        <v>29106</v>
      </c>
      <c r="E2308" s="29">
        <v>43961</v>
      </c>
      <c r="F2308" s="27">
        <v>19</v>
      </c>
      <c r="G2308" s="28">
        <v>1</v>
      </c>
      <c r="H2308" s="40">
        <v>13.09</v>
      </c>
      <c r="I2308" s="25"/>
    </row>
    <row r="2309" spans="1:9" x14ac:dyDescent="0.25">
      <c r="A2309" s="18">
        <v>201806507</v>
      </c>
      <c r="B2309" s="19">
        <v>43958</v>
      </c>
      <c r="C2309" s="18" t="s">
        <v>33458</v>
      </c>
      <c r="D2309" s="27" t="s">
        <v>29638</v>
      </c>
      <c r="E2309" s="29">
        <v>43959</v>
      </c>
      <c r="F2309" s="27">
        <v>14</v>
      </c>
      <c r="G2309" s="28">
        <v>6</v>
      </c>
      <c r="H2309" s="40">
        <v>284.73</v>
      </c>
      <c r="I2309" s="25"/>
    </row>
    <row r="2310" spans="1:9" x14ac:dyDescent="0.25">
      <c r="A2310" s="18">
        <v>201904573</v>
      </c>
      <c r="B2310" s="19">
        <v>43958</v>
      </c>
      <c r="C2310" s="18" t="s">
        <v>33462</v>
      </c>
      <c r="D2310" s="27" t="s">
        <v>23149</v>
      </c>
      <c r="E2310" s="29">
        <v>43958</v>
      </c>
      <c r="F2310" s="27">
        <v>10</v>
      </c>
      <c r="G2310" s="28">
        <v>9</v>
      </c>
      <c r="H2310" s="40">
        <v>247.33</v>
      </c>
      <c r="I2310" s="25"/>
    </row>
    <row r="2311" spans="1:9" x14ac:dyDescent="0.25">
      <c r="A2311" s="18">
        <v>201905711</v>
      </c>
      <c r="B2311" s="19">
        <v>43958</v>
      </c>
      <c r="C2311" s="18" t="s">
        <v>33457</v>
      </c>
      <c r="D2311" s="27" t="s">
        <v>26016</v>
      </c>
      <c r="E2311" s="29">
        <v>43962</v>
      </c>
      <c r="F2311" s="27">
        <v>19</v>
      </c>
      <c r="G2311" s="28">
        <v>8</v>
      </c>
      <c r="H2311" s="40">
        <v>128.77000000000001</v>
      </c>
      <c r="I2311" s="25"/>
    </row>
    <row r="2312" spans="1:9" x14ac:dyDescent="0.25">
      <c r="A2312" s="30">
        <v>201907425</v>
      </c>
      <c r="B2312" s="19">
        <v>43958</v>
      </c>
      <c r="C2312" s="18" t="s">
        <v>33466</v>
      </c>
      <c r="D2312" s="27" t="s">
        <v>23187</v>
      </c>
      <c r="E2312" s="29">
        <v>43966</v>
      </c>
      <c r="F2312" s="27">
        <v>18</v>
      </c>
      <c r="G2312" s="28">
        <v>12</v>
      </c>
      <c r="H2312" s="40">
        <v>599.62</v>
      </c>
      <c r="I2312" s="25"/>
    </row>
    <row r="2313" spans="1:9" x14ac:dyDescent="0.25">
      <c r="A2313" s="18">
        <v>202005330</v>
      </c>
      <c r="B2313" s="19">
        <v>43958</v>
      </c>
      <c r="C2313" s="18" t="s">
        <v>33464</v>
      </c>
      <c r="D2313" s="27" t="s">
        <v>31091</v>
      </c>
      <c r="E2313" s="29">
        <v>43963</v>
      </c>
      <c r="F2313" s="27">
        <v>18</v>
      </c>
      <c r="G2313" s="28">
        <v>5</v>
      </c>
      <c r="H2313" s="40">
        <v>438.8</v>
      </c>
      <c r="I2313" s="25"/>
    </row>
    <row r="2314" spans="1:9" x14ac:dyDescent="0.25">
      <c r="A2314" s="18">
        <v>202005950</v>
      </c>
      <c r="B2314" s="19">
        <v>43958</v>
      </c>
      <c r="C2314" s="18" t="s">
        <v>33463</v>
      </c>
      <c r="D2314" s="27" t="s">
        <v>29671</v>
      </c>
      <c r="E2314" s="29">
        <v>43958</v>
      </c>
      <c r="F2314" s="27">
        <v>16</v>
      </c>
      <c r="G2314" s="28">
        <v>4</v>
      </c>
      <c r="H2314" s="40">
        <v>376.21</v>
      </c>
      <c r="I2314" s="25"/>
    </row>
    <row r="2315" spans="1:9" x14ac:dyDescent="0.25">
      <c r="A2315" s="18">
        <v>202008107</v>
      </c>
      <c r="B2315" s="19">
        <v>43958</v>
      </c>
      <c r="C2315" s="18" t="s">
        <v>33460</v>
      </c>
      <c r="D2315" s="27" t="s">
        <v>30153</v>
      </c>
      <c r="E2315" s="29">
        <v>43959</v>
      </c>
      <c r="F2315" s="27">
        <v>22</v>
      </c>
      <c r="G2315" s="28">
        <v>16</v>
      </c>
      <c r="H2315" s="40">
        <v>1084.3900000000001</v>
      </c>
      <c r="I2315" s="25"/>
    </row>
    <row r="2316" spans="1:9" x14ac:dyDescent="0.25">
      <c r="A2316" s="30">
        <v>202008126</v>
      </c>
      <c r="B2316" s="19">
        <v>43958</v>
      </c>
      <c r="C2316" s="18" t="s">
        <v>33456</v>
      </c>
      <c r="D2316" s="27" t="s">
        <v>26803</v>
      </c>
      <c r="E2316" s="29">
        <v>43968</v>
      </c>
      <c r="F2316" s="27">
        <v>22</v>
      </c>
      <c r="G2316" s="28">
        <v>19</v>
      </c>
      <c r="H2316" s="40">
        <v>1695.93</v>
      </c>
      <c r="I2316" s="25"/>
    </row>
    <row r="2317" spans="1:9" x14ac:dyDescent="0.25">
      <c r="A2317" s="18">
        <v>202008581</v>
      </c>
      <c r="B2317" s="19">
        <v>43958</v>
      </c>
      <c r="C2317" s="18" t="s">
        <v>33461</v>
      </c>
      <c r="D2317" s="27" t="s">
        <v>30486</v>
      </c>
      <c r="E2317" s="29">
        <v>43968</v>
      </c>
      <c r="F2317" s="27">
        <v>22</v>
      </c>
      <c r="G2317" s="28">
        <v>17</v>
      </c>
      <c r="H2317" s="40">
        <v>582.41999999999996</v>
      </c>
      <c r="I2317" s="25"/>
    </row>
    <row r="2318" spans="1:9" x14ac:dyDescent="0.25">
      <c r="A2318" s="18">
        <v>202008866</v>
      </c>
      <c r="B2318" s="19">
        <v>43958</v>
      </c>
      <c r="C2318" s="18" t="s">
        <v>33465</v>
      </c>
      <c r="D2318" s="27" t="s">
        <v>28629</v>
      </c>
      <c r="E2318" s="29">
        <v>43965</v>
      </c>
      <c r="F2318" s="27">
        <v>8</v>
      </c>
      <c r="G2318" s="28">
        <v>6</v>
      </c>
      <c r="H2318" s="40">
        <v>552.58000000000004</v>
      </c>
      <c r="I2318" s="25"/>
    </row>
    <row r="2319" spans="1:9" x14ac:dyDescent="0.25">
      <c r="A2319" s="18">
        <v>201504936</v>
      </c>
      <c r="B2319" s="19">
        <v>43959</v>
      </c>
      <c r="C2319" s="18" t="s">
        <v>33470</v>
      </c>
      <c r="D2319" s="27" t="s">
        <v>31111</v>
      </c>
      <c r="E2319" s="29">
        <v>43962</v>
      </c>
      <c r="F2319" s="27">
        <v>20</v>
      </c>
      <c r="G2319" s="28">
        <v>18</v>
      </c>
      <c r="H2319" s="40">
        <v>1124.69</v>
      </c>
      <c r="I2319" s="25"/>
    </row>
    <row r="2320" spans="1:9" x14ac:dyDescent="0.25">
      <c r="A2320" s="18">
        <v>201706065</v>
      </c>
      <c r="B2320" s="19">
        <v>43959</v>
      </c>
      <c r="C2320" s="18" t="s">
        <v>33471</v>
      </c>
      <c r="D2320" s="27" t="s">
        <v>27345</v>
      </c>
      <c r="E2320" s="29">
        <v>43967</v>
      </c>
      <c r="F2320" s="27">
        <v>24</v>
      </c>
      <c r="G2320" s="28">
        <v>13</v>
      </c>
      <c r="H2320" s="40">
        <v>865.99</v>
      </c>
      <c r="I2320" s="25"/>
    </row>
    <row r="2321" spans="1:9" x14ac:dyDescent="0.25">
      <c r="A2321" s="18">
        <v>201706065</v>
      </c>
      <c r="B2321" s="19">
        <v>43959</v>
      </c>
      <c r="C2321" s="18" t="s">
        <v>33472</v>
      </c>
      <c r="D2321" s="27" t="s">
        <v>27522</v>
      </c>
      <c r="E2321" s="29">
        <v>43961</v>
      </c>
      <c r="F2321" s="27">
        <v>23</v>
      </c>
      <c r="G2321" s="28">
        <v>13</v>
      </c>
      <c r="H2321" s="40">
        <v>533.47</v>
      </c>
      <c r="I2321" s="25"/>
    </row>
    <row r="2322" spans="1:9" x14ac:dyDescent="0.25">
      <c r="A2322" s="18">
        <v>201706956</v>
      </c>
      <c r="B2322" s="19">
        <v>43959</v>
      </c>
      <c r="C2322" s="18" t="s">
        <v>33469</v>
      </c>
      <c r="D2322" s="27" t="s">
        <v>27640</v>
      </c>
      <c r="E2322" s="29">
        <v>43964</v>
      </c>
      <c r="F2322" s="27">
        <v>18</v>
      </c>
      <c r="G2322" s="28">
        <v>12</v>
      </c>
      <c r="H2322" s="40">
        <v>652.36</v>
      </c>
      <c r="I2322" s="25"/>
    </row>
    <row r="2323" spans="1:9" x14ac:dyDescent="0.25">
      <c r="A2323" s="18">
        <v>201905705</v>
      </c>
      <c r="B2323" s="19">
        <v>43959</v>
      </c>
      <c r="C2323" s="18" t="s">
        <v>33474</v>
      </c>
      <c r="D2323" s="27" t="s">
        <v>28961</v>
      </c>
      <c r="E2323" s="29">
        <v>43968</v>
      </c>
      <c r="F2323" s="27">
        <v>16</v>
      </c>
      <c r="G2323" s="28">
        <v>5</v>
      </c>
      <c r="H2323" s="40">
        <v>77.87</v>
      </c>
      <c r="I2323" s="25"/>
    </row>
    <row r="2324" spans="1:9" x14ac:dyDescent="0.25">
      <c r="A2324" s="18">
        <v>201905861</v>
      </c>
      <c r="B2324" s="19">
        <v>43959</v>
      </c>
      <c r="C2324" s="18" t="s">
        <v>33473</v>
      </c>
      <c r="D2324" s="27" t="s">
        <v>27391</v>
      </c>
      <c r="E2324" s="29">
        <v>43959</v>
      </c>
      <c r="F2324" s="27">
        <v>24</v>
      </c>
      <c r="G2324" s="28">
        <v>11</v>
      </c>
      <c r="H2324" s="40">
        <v>233.23</v>
      </c>
      <c r="I2324" s="25"/>
    </row>
    <row r="2325" spans="1:9" x14ac:dyDescent="0.25">
      <c r="A2325" s="18">
        <v>202004288</v>
      </c>
      <c r="B2325" s="19">
        <v>43959</v>
      </c>
      <c r="C2325" s="18" t="s">
        <v>33477</v>
      </c>
      <c r="D2325" s="27" t="s">
        <v>26934</v>
      </c>
      <c r="E2325" s="29">
        <v>43961</v>
      </c>
      <c r="F2325" s="27">
        <v>19</v>
      </c>
      <c r="G2325" s="28">
        <v>16</v>
      </c>
      <c r="H2325" s="40">
        <v>729.66</v>
      </c>
      <c r="I2325" s="25"/>
    </row>
    <row r="2326" spans="1:9" x14ac:dyDescent="0.25">
      <c r="A2326" s="18">
        <v>202005108</v>
      </c>
      <c r="B2326" s="19">
        <v>43959</v>
      </c>
      <c r="C2326" s="18" t="s">
        <v>33475</v>
      </c>
      <c r="D2326" s="27" t="s">
        <v>26850</v>
      </c>
      <c r="E2326" s="29">
        <v>43961</v>
      </c>
      <c r="F2326" s="27">
        <v>12</v>
      </c>
      <c r="G2326" s="28">
        <v>13</v>
      </c>
      <c r="H2326" s="40">
        <v>730.64</v>
      </c>
      <c r="I2326" s="25"/>
    </row>
    <row r="2327" spans="1:9" x14ac:dyDescent="0.25">
      <c r="A2327" s="18">
        <v>202007485</v>
      </c>
      <c r="B2327" s="19">
        <v>43959</v>
      </c>
      <c r="C2327" s="18" t="s">
        <v>33476</v>
      </c>
      <c r="D2327" s="27" t="s">
        <v>31044</v>
      </c>
      <c r="E2327" s="29">
        <v>43962</v>
      </c>
      <c r="F2327" s="27">
        <v>16</v>
      </c>
      <c r="G2327" s="28">
        <v>1</v>
      </c>
      <c r="H2327" s="40">
        <v>58.59</v>
      </c>
      <c r="I2327" s="25"/>
    </row>
    <row r="2328" spans="1:9" x14ac:dyDescent="0.25">
      <c r="A2328" s="30">
        <v>202007911</v>
      </c>
      <c r="B2328" s="19">
        <v>43959</v>
      </c>
      <c r="C2328" s="18" t="s">
        <v>33478</v>
      </c>
      <c r="D2328" s="27" t="s">
        <v>26647</v>
      </c>
      <c r="E2328" s="29">
        <v>43966</v>
      </c>
      <c r="F2328" s="27">
        <v>19</v>
      </c>
      <c r="G2328" s="28">
        <v>12</v>
      </c>
      <c r="H2328" s="40">
        <v>310.64</v>
      </c>
      <c r="I2328" s="25"/>
    </row>
    <row r="2329" spans="1:9" x14ac:dyDescent="0.25">
      <c r="A2329" s="18">
        <v>202109486</v>
      </c>
      <c r="B2329" s="19">
        <v>43959</v>
      </c>
      <c r="C2329" s="18" t="s">
        <v>33467</v>
      </c>
      <c r="D2329" s="27" t="s">
        <v>29183</v>
      </c>
      <c r="E2329" s="29">
        <v>43960</v>
      </c>
      <c r="F2329" s="27">
        <v>7</v>
      </c>
      <c r="G2329" s="28">
        <v>13</v>
      </c>
      <c r="H2329" s="40">
        <v>148.65</v>
      </c>
      <c r="I2329" s="25"/>
    </row>
    <row r="2330" spans="1:9" x14ac:dyDescent="0.25">
      <c r="A2330" s="30">
        <v>202110018</v>
      </c>
      <c r="B2330" s="19">
        <v>43959</v>
      </c>
      <c r="C2330" s="18" t="s">
        <v>33468</v>
      </c>
      <c r="D2330" s="27" t="s">
        <v>23095</v>
      </c>
      <c r="E2330" s="29">
        <v>43967</v>
      </c>
      <c r="F2330" s="27">
        <v>15</v>
      </c>
      <c r="G2330" s="28">
        <v>7</v>
      </c>
      <c r="H2330" s="40">
        <v>147.19</v>
      </c>
      <c r="I2330" s="25"/>
    </row>
    <row r="2331" spans="1:9" x14ac:dyDescent="0.25">
      <c r="A2331" s="18">
        <v>201404676</v>
      </c>
      <c r="B2331" s="19">
        <v>43960</v>
      </c>
      <c r="C2331" s="18" t="s">
        <v>33479</v>
      </c>
      <c r="D2331" s="27" t="s">
        <v>23791</v>
      </c>
      <c r="E2331" s="29">
        <v>43964</v>
      </c>
      <c r="F2331" s="27">
        <v>24</v>
      </c>
      <c r="G2331" s="28">
        <v>19</v>
      </c>
      <c r="H2331" s="40">
        <v>707.38</v>
      </c>
      <c r="I2331" s="25"/>
    </row>
    <row r="2332" spans="1:9" x14ac:dyDescent="0.25">
      <c r="A2332" s="30">
        <v>201604666</v>
      </c>
      <c r="B2332" s="19">
        <v>43960</v>
      </c>
      <c r="C2332" s="18" t="s">
        <v>33486</v>
      </c>
      <c r="D2332" s="27" t="s">
        <v>24370</v>
      </c>
      <c r="E2332" s="29">
        <v>43964</v>
      </c>
      <c r="F2332" s="27">
        <v>18</v>
      </c>
      <c r="G2332" s="28">
        <v>14</v>
      </c>
      <c r="H2332" s="40">
        <v>303.72000000000003</v>
      </c>
      <c r="I2332" s="25"/>
    </row>
    <row r="2333" spans="1:9" x14ac:dyDescent="0.25">
      <c r="A2333" s="18">
        <v>201605775</v>
      </c>
      <c r="B2333" s="19">
        <v>43960</v>
      </c>
      <c r="C2333" s="18" t="s">
        <v>33485</v>
      </c>
      <c r="D2333" s="27" t="s">
        <v>26252</v>
      </c>
      <c r="E2333" s="29">
        <v>43964</v>
      </c>
      <c r="F2333" s="27">
        <v>15</v>
      </c>
      <c r="G2333" s="28">
        <v>10</v>
      </c>
      <c r="H2333" s="40">
        <v>888.6</v>
      </c>
      <c r="I2333" s="25"/>
    </row>
    <row r="2334" spans="1:9" x14ac:dyDescent="0.25">
      <c r="A2334" s="18">
        <v>201704067</v>
      </c>
      <c r="B2334" s="19">
        <v>43960</v>
      </c>
      <c r="C2334" s="18" t="s">
        <v>33482</v>
      </c>
      <c r="D2334" s="27" t="s">
        <v>25532</v>
      </c>
      <c r="E2334" s="29">
        <v>43963</v>
      </c>
      <c r="F2334" s="27">
        <v>19</v>
      </c>
      <c r="G2334" s="28">
        <v>16</v>
      </c>
      <c r="H2334" s="40">
        <v>798.12</v>
      </c>
      <c r="I2334" s="25"/>
    </row>
    <row r="2335" spans="1:9" x14ac:dyDescent="0.25">
      <c r="A2335" s="18">
        <v>201705783</v>
      </c>
      <c r="B2335" s="19">
        <v>43960</v>
      </c>
      <c r="C2335" s="18" t="s">
        <v>33481</v>
      </c>
      <c r="D2335" s="27" t="s">
        <v>30588</v>
      </c>
      <c r="E2335" s="29">
        <v>43968</v>
      </c>
      <c r="F2335" s="27">
        <v>9</v>
      </c>
      <c r="G2335" s="28">
        <v>5</v>
      </c>
      <c r="H2335" s="40">
        <v>0</v>
      </c>
      <c r="I2335" s="25"/>
    </row>
    <row r="2336" spans="1:9" x14ac:dyDescent="0.25">
      <c r="A2336" s="30">
        <v>202005845</v>
      </c>
      <c r="B2336" s="19">
        <v>43960</v>
      </c>
      <c r="C2336" s="18" t="s">
        <v>33483</v>
      </c>
      <c r="D2336" s="27" t="s">
        <v>28818</v>
      </c>
      <c r="E2336" s="29">
        <v>43968</v>
      </c>
      <c r="F2336" s="27">
        <v>15</v>
      </c>
      <c r="G2336" s="28">
        <v>14</v>
      </c>
      <c r="H2336" s="40">
        <v>1291.6400000000001</v>
      </c>
      <c r="I2336" s="25"/>
    </row>
    <row r="2337" spans="1:9" x14ac:dyDescent="0.25">
      <c r="A2337" s="18">
        <v>202006388</v>
      </c>
      <c r="B2337" s="19">
        <v>43960</v>
      </c>
      <c r="C2337" s="18" t="s">
        <v>33480</v>
      </c>
      <c r="D2337" s="27" t="s">
        <v>30057</v>
      </c>
      <c r="E2337" s="29">
        <v>43966</v>
      </c>
      <c r="F2337" s="27">
        <v>17</v>
      </c>
      <c r="G2337" s="28">
        <v>11</v>
      </c>
      <c r="H2337" s="40">
        <v>303.99</v>
      </c>
      <c r="I2337" s="25"/>
    </row>
    <row r="2338" spans="1:9" x14ac:dyDescent="0.25">
      <c r="A2338" s="18">
        <v>202103631</v>
      </c>
      <c r="B2338" s="19">
        <v>43960</v>
      </c>
      <c r="C2338" s="18" t="s">
        <v>33484</v>
      </c>
      <c r="D2338" s="27" t="s">
        <v>27597</v>
      </c>
      <c r="E2338" s="29">
        <v>43969</v>
      </c>
      <c r="F2338" s="27">
        <v>21</v>
      </c>
      <c r="G2338" s="28">
        <v>1</v>
      </c>
      <c r="H2338" s="40">
        <v>24.53</v>
      </c>
      <c r="I2338" s="25"/>
    </row>
    <row r="2339" spans="1:9" x14ac:dyDescent="0.25">
      <c r="A2339" s="18">
        <v>201005457</v>
      </c>
      <c r="B2339" s="19">
        <v>43961</v>
      </c>
      <c r="C2339" s="18" t="s">
        <v>33496</v>
      </c>
      <c r="D2339" s="27" t="s">
        <v>30516</v>
      </c>
      <c r="E2339" s="29">
        <v>43963</v>
      </c>
      <c r="F2339" s="27">
        <v>22</v>
      </c>
      <c r="G2339" s="28">
        <v>7</v>
      </c>
      <c r="H2339" s="40">
        <v>359.43</v>
      </c>
      <c r="I2339" s="25"/>
    </row>
    <row r="2340" spans="1:9" x14ac:dyDescent="0.25">
      <c r="A2340" s="18">
        <v>201704317</v>
      </c>
      <c r="B2340" s="19">
        <v>43961</v>
      </c>
      <c r="C2340" s="18" t="s">
        <v>33490</v>
      </c>
      <c r="D2340" s="27" t="s">
        <v>23813</v>
      </c>
      <c r="E2340" s="29">
        <v>43969</v>
      </c>
      <c r="F2340" s="27">
        <v>18</v>
      </c>
      <c r="G2340" s="28">
        <v>7</v>
      </c>
      <c r="H2340" s="40">
        <v>153.06</v>
      </c>
      <c r="I2340" s="25"/>
    </row>
    <row r="2341" spans="1:9" x14ac:dyDescent="0.25">
      <c r="A2341" s="18">
        <v>201705812</v>
      </c>
      <c r="B2341" s="19">
        <v>43961</v>
      </c>
      <c r="C2341" s="18" t="s">
        <v>33495</v>
      </c>
      <c r="D2341" s="27" t="s">
        <v>26066</v>
      </c>
      <c r="E2341" s="29">
        <v>43962</v>
      </c>
      <c r="F2341" s="27">
        <v>13</v>
      </c>
      <c r="G2341" s="28">
        <v>14</v>
      </c>
      <c r="H2341" s="40">
        <v>1340.71</v>
      </c>
      <c r="I2341" s="25"/>
    </row>
    <row r="2342" spans="1:9" x14ac:dyDescent="0.25">
      <c r="A2342" s="18">
        <v>201705971</v>
      </c>
      <c r="B2342" s="19">
        <v>43961</v>
      </c>
      <c r="C2342" s="18" t="s">
        <v>33489</v>
      </c>
      <c r="D2342" s="27" t="s">
        <v>23147</v>
      </c>
      <c r="E2342" s="29">
        <v>43963</v>
      </c>
      <c r="F2342" s="27">
        <v>11</v>
      </c>
      <c r="G2342" s="28">
        <v>14</v>
      </c>
      <c r="H2342" s="40">
        <v>641.79999999999995</v>
      </c>
      <c r="I2342" s="25"/>
    </row>
    <row r="2343" spans="1:9" x14ac:dyDescent="0.25">
      <c r="A2343" s="30">
        <v>201904649</v>
      </c>
      <c r="B2343" s="19">
        <v>43961</v>
      </c>
      <c r="C2343" s="18" t="s">
        <v>33492</v>
      </c>
      <c r="D2343" s="27" t="s">
        <v>31088</v>
      </c>
      <c r="E2343" s="29">
        <v>43965</v>
      </c>
      <c r="F2343" s="27">
        <v>16</v>
      </c>
      <c r="G2343" s="28">
        <v>18</v>
      </c>
      <c r="H2343" s="40">
        <v>706.76</v>
      </c>
      <c r="I2343" s="25"/>
    </row>
    <row r="2344" spans="1:9" x14ac:dyDescent="0.25">
      <c r="A2344" s="18">
        <v>201907457</v>
      </c>
      <c r="B2344" s="19">
        <v>43961</v>
      </c>
      <c r="C2344" s="18" t="s">
        <v>33494</v>
      </c>
      <c r="D2344" s="27" t="s">
        <v>27539</v>
      </c>
      <c r="E2344" s="29">
        <v>43965</v>
      </c>
      <c r="F2344" s="27">
        <v>8</v>
      </c>
      <c r="G2344" s="28">
        <v>18</v>
      </c>
      <c r="H2344" s="40">
        <v>1295.08</v>
      </c>
      <c r="I2344" s="25"/>
    </row>
    <row r="2345" spans="1:9" x14ac:dyDescent="0.25">
      <c r="A2345" s="18">
        <v>201907768</v>
      </c>
      <c r="B2345" s="19">
        <v>43961</v>
      </c>
      <c r="C2345" s="18" t="s">
        <v>33493</v>
      </c>
      <c r="D2345" s="27" t="s">
        <v>26696</v>
      </c>
      <c r="E2345" s="29">
        <v>43965</v>
      </c>
      <c r="F2345" s="27">
        <v>23</v>
      </c>
      <c r="G2345" s="28">
        <v>5</v>
      </c>
      <c r="H2345" s="40">
        <v>476.68</v>
      </c>
      <c r="I2345" s="25"/>
    </row>
    <row r="2346" spans="1:9" x14ac:dyDescent="0.25">
      <c r="A2346" s="18">
        <v>202007888</v>
      </c>
      <c r="B2346" s="19">
        <v>43961</v>
      </c>
      <c r="C2346" s="18" t="s">
        <v>33487</v>
      </c>
      <c r="D2346" s="27" t="s">
        <v>25981</v>
      </c>
      <c r="E2346" s="29">
        <v>43966</v>
      </c>
      <c r="F2346" s="27">
        <v>10</v>
      </c>
      <c r="G2346" s="28">
        <v>8</v>
      </c>
      <c r="H2346" s="40">
        <v>526.42999999999995</v>
      </c>
      <c r="I2346" s="25"/>
    </row>
    <row r="2347" spans="1:9" x14ac:dyDescent="0.25">
      <c r="A2347" s="18">
        <v>202007888</v>
      </c>
      <c r="B2347" s="19">
        <v>43961</v>
      </c>
      <c r="C2347" s="18" t="s">
        <v>33488</v>
      </c>
      <c r="D2347" s="27" t="s">
        <v>29282</v>
      </c>
      <c r="E2347" s="29">
        <v>43961</v>
      </c>
      <c r="F2347" s="27">
        <v>20</v>
      </c>
      <c r="G2347" s="28">
        <v>13</v>
      </c>
      <c r="H2347" s="40">
        <v>968.46</v>
      </c>
      <c r="I2347" s="25"/>
    </row>
    <row r="2348" spans="1:9" x14ac:dyDescent="0.25">
      <c r="A2348" s="30">
        <v>202008206</v>
      </c>
      <c r="B2348" s="19">
        <v>43961</v>
      </c>
      <c r="C2348" s="18" t="s">
        <v>33491</v>
      </c>
      <c r="D2348" s="27" t="s">
        <v>25998</v>
      </c>
      <c r="E2348" s="29">
        <v>43971</v>
      </c>
      <c r="F2348" s="27">
        <v>15</v>
      </c>
      <c r="G2348" s="28">
        <v>8</v>
      </c>
      <c r="H2348" s="40">
        <v>767.42</v>
      </c>
      <c r="I2348" s="25"/>
    </row>
    <row r="2349" spans="1:9" x14ac:dyDescent="0.25">
      <c r="A2349" s="18">
        <v>201005231</v>
      </c>
      <c r="B2349" s="19">
        <v>43962</v>
      </c>
      <c r="C2349" s="18" t="s">
        <v>33507</v>
      </c>
      <c r="D2349" s="27" t="s">
        <v>26634</v>
      </c>
      <c r="E2349" s="29">
        <v>43972</v>
      </c>
      <c r="F2349" s="27">
        <v>16</v>
      </c>
      <c r="G2349" s="28">
        <v>6</v>
      </c>
      <c r="H2349" s="40">
        <v>429.65</v>
      </c>
      <c r="I2349" s="25"/>
    </row>
    <row r="2350" spans="1:9" x14ac:dyDescent="0.25">
      <c r="A2350" s="30">
        <v>201307032</v>
      </c>
      <c r="B2350" s="19">
        <v>43962</v>
      </c>
      <c r="C2350" s="18" t="s">
        <v>33506</v>
      </c>
      <c r="D2350" s="27" t="s">
        <v>29789</v>
      </c>
      <c r="E2350" s="29">
        <v>43963</v>
      </c>
      <c r="F2350" s="27">
        <v>14</v>
      </c>
      <c r="G2350" s="28">
        <v>13</v>
      </c>
      <c r="H2350" s="40">
        <v>482.51</v>
      </c>
      <c r="I2350" s="25"/>
    </row>
    <row r="2351" spans="1:9" x14ac:dyDescent="0.25">
      <c r="A2351" s="18">
        <v>201706828</v>
      </c>
      <c r="B2351" s="19">
        <v>43962</v>
      </c>
      <c r="C2351" s="18" t="s">
        <v>33502</v>
      </c>
      <c r="D2351" s="27" t="s">
        <v>29168</v>
      </c>
      <c r="E2351" s="29">
        <v>43964</v>
      </c>
      <c r="F2351" s="27">
        <v>21</v>
      </c>
      <c r="G2351" s="28">
        <v>6</v>
      </c>
      <c r="H2351" s="40">
        <v>178.12</v>
      </c>
      <c r="I2351" s="25"/>
    </row>
    <row r="2352" spans="1:9" x14ac:dyDescent="0.25">
      <c r="A2352" s="18">
        <v>201706828</v>
      </c>
      <c r="B2352" s="19">
        <v>43962</v>
      </c>
      <c r="C2352" s="18" t="s">
        <v>33503</v>
      </c>
      <c r="D2352" s="27" t="s">
        <v>23176</v>
      </c>
      <c r="E2352" s="29">
        <v>43962</v>
      </c>
      <c r="F2352" s="27">
        <v>7</v>
      </c>
      <c r="G2352" s="28">
        <v>19</v>
      </c>
      <c r="H2352" s="40">
        <v>154.53</v>
      </c>
      <c r="I2352" s="25"/>
    </row>
    <row r="2353" spans="1:9" x14ac:dyDescent="0.25">
      <c r="A2353" s="18">
        <v>201800301</v>
      </c>
      <c r="B2353" s="19">
        <v>43962</v>
      </c>
      <c r="C2353" s="18" t="s">
        <v>33498</v>
      </c>
      <c r="D2353" s="27" t="s">
        <v>27635</v>
      </c>
      <c r="E2353" s="29">
        <v>43969</v>
      </c>
      <c r="F2353" s="27">
        <v>18</v>
      </c>
      <c r="G2353" s="28">
        <v>20</v>
      </c>
      <c r="H2353" s="40">
        <v>610.73</v>
      </c>
      <c r="I2353" s="25"/>
    </row>
    <row r="2354" spans="1:9" x14ac:dyDescent="0.25">
      <c r="A2354" s="30">
        <v>201806321</v>
      </c>
      <c r="B2354" s="19">
        <v>43962</v>
      </c>
      <c r="C2354" s="18" t="s">
        <v>33501</v>
      </c>
      <c r="D2354" s="27" t="s">
        <v>25570</v>
      </c>
      <c r="E2354" s="29">
        <v>43963</v>
      </c>
      <c r="F2354" s="27">
        <v>17</v>
      </c>
      <c r="G2354" s="28">
        <v>2</v>
      </c>
      <c r="H2354" s="40">
        <v>17.899999999999999</v>
      </c>
      <c r="I2354" s="25"/>
    </row>
    <row r="2355" spans="1:9" x14ac:dyDescent="0.25">
      <c r="A2355" s="18">
        <v>201907345</v>
      </c>
      <c r="B2355" s="19">
        <v>43962</v>
      </c>
      <c r="C2355" s="18" t="s">
        <v>33500</v>
      </c>
      <c r="D2355" s="27" t="s">
        <v>29244</v>
      </c>
      <c r="E2355" s="29">
        <v>43964</v>
      </c>
      <c r="F2355" s="27">
        <v>16</v>
      </c>
      <c r="G2355" s="28">
        <v>6</v>
      </c>
      <c r="H2355" s="40">
        <v>418.25</v>
      </c>
      <c r="I2355" s="25"/>
    </row>
    <row r="2356" spans="1:9" x14ac:dyDescent="0.25">
      <c r="A2356" s="18">
        <v>202005418</v>
      </c>
      <c r="B2356" s="19">
        <v>43962</v>
      </c>
      <c r="C2356" s="18" t="s">
        <v>33497</v>
      </c>
      <c r="D2356" s="27" t="s">
        <v>28406</v>
      </c>
      <c r="E2356" s="29">
        <v>43970</v>
      </c>
      <c r="F2356" s="27">
        <v>10</v>
      </c>
      <c r="G2356" s="28">
        <v>15</v>
      </c>
      <c r="H2356" s="40">
        <v>1403.86</v>
      </c>
      <c r="I2356" s="25"/>
    </row>
    <row r="2357" spans="1:9" x14ac:dyDescent="0.25">
      <c r="A2357" s="18">
        <v>202006607</v>
      </c>
      <c r="B2357" s="19">
        <v>43962</v>
      </c>
      <c r="C2357" s="18" t="s">
        <v>33499</v>
      </c>
      <c r="D2357" s="27" t="s">
        <v>28067</v>
      </c>
      <c r="E2357" s="29">
        <v>43962</v>
      </c>
      <c r="F2357" s="27">
        <v>9</v>
      </c>
      <c r="G2357" s="28">
        <v>9</v>
      </c>
      <c r="H2357" s="40">
        <v>79.34</v>
      </c>
      <c r="I2357" s="25"/>
    </row>
    <row r="2358" spans="1:9" x14ac:dyDescent="0.25">
      <c r="A2358" s="18">
        <v>202006677</v>
      </c>
      <c r="B2358" s="19">
        <v>43962</v>
      </c>
      <c r="C2358" s="18" t="s">
        <v>33505</v>
      </c>
      <c r="D2358" s="27" t="s">
        <v>28267</v>
      </c>
      <c r="E2358" s="29">
        <v>43972</v>
      </c>
      <c r="F2358" s="27">
        <v>19</v>
      </c>
      <c r="G2358" s="28">
        <v>9</v>
      </c>
      <c r="H2358" s="40">
        <v>119.36</v>
      </c>
      <c r="I2358" s="25"/>
    </row>
    <row r="2359" spans="1:9" x14ac:dyDescent="0.25">
      <c r="A2359" s="18">
        <v>202007044</v>
      </c>
      <c r="B2359" s="19">
        <v>43962</v>
      </c>
      <c r="C2359" s="18" t="s">
        <v>33504</v>
      </c>
      <c r="D2359" s="27" t="s">
        <v>26655</v>
      </c>
      <c r="E2359" s="29">
        <v>43962</v>
      </c>
      <c r="F2359" s="27">
        <v>11</v>
      </c>
      <c r="G2359" s="28">
        <v>8</v>
      </c>
      <c r="H2359" s="40">
        <v>255.87</v>
      </c>
      <c r="I2359" s="25"/>
    </row>
    <row r="2360" spans="1:9" x14ac:dyDescent="0.25">
      <c r="A2360" s="18">
        <v>201306340</v>
      </c>
      <c r="B2360" s="19">
        <v>43963</v>
      </c>
      <c r="C2360" s="18" t="s">
        <v>33515</v>
      </c>
      <c r="D2360" s="27" t="s">
        <v>28390</v>
      </c>
      <c r="E2360" s="29">
        <v>43969</v>
      </c>
      <c r="F2360" s="27">
        <v>13</v>
      </c>
      <c r="G2360" s="28">
        <v>1</v>
      </c>
      <c r="H2360" s="40">
        <v>99.48</v>
      </c>
      <c r="I2360" s="25"/>
    </row>
    <row r="2361" spans="1:9" x14ac:dyDescent="0.25">
      <c r="A2361" s="30">
        <v>201404947</v>
      </c>
      <c r="B2361" s="19">
        <v>43963</v>
      </c>
      <c r="C2361" s="18" t="s">
        <v>33513</v>
      </c>
      <c r="D2361" s="27" t="s">
        <v>30593</v>
      </c>
      <c r="E2361" s="29">
        <v>43970</v>
      </c>
      <c r="F2361" s="27">
        <v>13</v>
      </c>
      <c r="G2361" s="28">
        <v>4</v>
      </c>
      <c r="H2361" s="40">
        <v>78.040000000000006</v>
      </c>
      <c r="I2361" s="25"/>
    </row>
    <row r="2362" spans="1:9" x14ac:dyDescent="0.25">
      <c r="A2362" s="18">
        <v>201509918</v>
      </c>
      <c r="B2362" s="19">
        <v>43963</v>
      </c>
      <c r="C2362" s="18" t="s">
        <v>33511</v>
      </c>
      <c r="D2362" s="27" t="s">
        <v>28656</v>
      </c>
      <c r="E2362" s="29">
        <v>43971</v>
      </c>
      <c r="F2362" s="27">
        <v>16</v>
      </c>
      <c r="G2362" s="28">
        <v>17</v>
      </c>
      <c r="H2362" s="40">
        <v>1372.81</v>
      </c>
      <c r="I2362" s="25"/>
    </row>
    <row r="2363" spans="1:9" x14ac:dyDescent="0.25">
      <c r="A2363" s="18">
        <v>201804514</v>
      </c>
      <c r="B2363" s="19">
        <v>43963</v>
      </c>
      <c r="C2363" s="18" t="s">
        <v>33517</v>
      </c>
      <c r="D2363" s="27" t="s">
        <v>29728</v>
      </c>
      <c r="E2363" s="29">
        <v>43969</v>
      </c>
      <c r="F2363" s="27">
        <v>17</v>
      </c>
      <c r="G2363" s="28">
        <v>3</v>
      </c>
      <c r="H2363" s="40">
        <v>239.67</v>
      </c>
      <c r="I2363" s="25"/>
    </row>
    <row r="2364" spans="1:9" x14ac:dyDescent="0.25">
      <c r="A2364" s="18">
        <v>201807575</v>
      </c>
      <c r="B2364" s="19">
        <v>43963</v>
      </c>
      <c r="C2364" s="18" t="s">
        <v>33518</v>
      </c>
      <c r="D2364" s="27" t="s">
        <v>28775</v>
      </c>
      <c r="E2364" s="29">
        <v>43972</v>
      </c>
      <c r="F2364" s="27">
        <v>19</v>
      </c>
      <c r="G2364" s="28">
        <v>18</v>
      </c>
      <c r="H2364" s="40">
        <v>1079.5</v>
      </c>
      <c r="I2364" s="25"/>
    </row>
    <row r="2365" spans="1:9" x14ac:dyDescent="0.25">
      <c r="A2365" s="18">
        <v>201808613</v>
      </c>
      <c r="B2365" s="19">
        <v>43963</v>
      </c>
      <c r="C2365" s="18" t="s">
        <v>33516</v>
      </c>
      <c r="D2365" s="27" t="s">
        <v>28340</v>
      </c>
      <c r="E2365" s="29">
        <v>43965</v>
      </c>
      <c r="F2365" s="27">
        <v>13</v>
      </c>
      <c r="G2365" s="28">
        <v>11</v>
      </c>
      <c r="H2365" s="40">
        <v>117.35</v>
      </c>
      <c r="I2365" s="25"/>
    </row>
    <row r="2366" spans="1:9" x14ac:dyDescent="0.25">
      <c r="A2366" s="30">
        <v>201905634</v>
      </c>
      <c r="B2366" s="19">
        <v>43963</v>
      </c>
      <c r="C2366" s="18" t="s">
        <v>33519</v>
      </c>
      <c r="D2366" s="27" t="s">
        <v>25377</v>
      </c>
      <c r="E2366" s="29">
        <v>43969</v>
      </c>
      <c r="F2366" s="27">
        <v>15</v>
      </c>
      <c r="G2366" s="28">
        <v>4</v>
      </c>
      <c r="H2366" s="40">
        <v>247.26</v>
      </c>
      <c r="I2366" s="25"/>
    </row>
    <row r="2367" spans="1:9" x14ac:dyDescent="0.25">
      <c r="A2367" s="18">
        <v>201906634</v>
      </c>
      <c r="B2367" s="19">
        <v>43963</v>
      </c>
      <c r="C2367" s="18" t="s">
        <v>33509</v>
      </c>
      <c r="D2367" s="27" t="s">
        <v>30560</v>
      </c>
      <c r="E2367" s="29">
        <v>43968</v>
      </c>
      <c r="F2367" s="27">
        <v>22</v>
      </c>
      <c r="G2367" s="28">
        <v>17</v>
      </c>
      <c r="H2367" s="40">
        <v>1166.03</v>
      </c>
      <c r="I2367" s="25"/>
    </row>
    <row r="2368" spans="1:9" x14ac:dyDescent="0.25">
      <c r="A2368" s="18">
        <v>202004558</v>
      </c>
      <c r="B2368" s="19">
        <v>43963</v>
      </c>
      <c r="C2368" s="18" t="s">
        <v>33510</v>
      </c>
      <c r="D2368" s="27" t="s">
        <v>23352</v>
      </c>
      <c r="E2368" s="29">
        <v>43970</v>
      </c>
      <c r="F2368" s="27">
        <v>11</v>
      </c>
      <c r="G2368" s="28">
        <v>17</v>
      </c>
      <c r="H2368" s="40">
        <v>364.21</v>
      </c>
      <c r="I2368" s="25"/>
    </row>
    <row r="2369" spans="1:9" x14ac:dyDescent="0.25">
      <c r="A2369" s="18">
        <v>202004907</v>
      </c>
      <c r="B2369" s="19">
        <v>43963</v>
      </c>
      <c r="C2369" s="18" t="s">
        <v>33508</v>
      </c>
      <c r="D2369" s="27" t="s">
        <v>27248</v>
      </c>
      <c r="E2369" s="29">
        <v>43969</v>
      </c>
      <c r="F2369" s="27">
        <v>21</v>
      </c>
      <c r="G2369" s="28">
        <v>11</v>
      </c>
      <c r="H2369" s="40">
        <v>791.84</v>
      </c>
      <c r="I2369" s="25"/>
    </row>
    <row r="2370" spans="1:9" x14ac:dyDescent="0.25">
      <c r="A2370" s="18">
        <v>202007623</v>
      </c>
      <c r="B2370" s="19">
        <v>43963</v>
      </c>
      <c r="C2370" s="18" t="s">
        <v>33514</v>
      </c>
      <c r="D2370" s="27" t="s">
        <v>28488</v>
      </c>
      <c r="E2370" s="29">
        <v>43963</v>
      </c>
      <c r="F2370" s="27">
        <v>17</v>
      </c>
      <c r="G2370" s="28">
        <v>20</v>
      </c>
      <c r="H2370" s="40">
        <v>879.05</v>
      </c>
      <c r="I2370" s="25"/>
    </row>
    <row r="2371" spans="1:9" x14ac:dyDescent="0.25">
      <c r="A2371" s="18">
        <v>202008116</v>
      </c>
      <c r="B2371" s="19">
        <v>43963</v>
      </c>
      <c r="C2371" s="18" t="s">
        <v>33512</v>
      </c>
      <c r="D2371" s="27" t="s">
        <v>30109</v>
      </c>
      <c r="E2371" s="29">
        <v>43964</v>
      </c>
      <c r="F2371" s="27">
        <v>19</v>
      </c>
      <c r="G2371" s="28">
        <v>13</v>
      </c>
      <c r="H2371" s="40">
        <v>1066.57</v>
      </c>
      <c r="I2371" s="25"/>
    </row>
    <row r="2372" spans="1:9" x14ac:dyDescent="0.25">
      <c r="A2372" s="30">
        <v>201505640</v>
      </c>
      <c r="B2372" s="19">
        <v>43964</v>
      </c>
      <c r="C2372" s="18" t="s">
        <v>33522</v>
      </c>
      <c r="D2372" s="27" t="s">
        <v>30366</v>
      </c>
      <c r="E2372" s="29">
        <v>43974</v>
      </c>
      <c r="F2372" s="27">
        <v>15</v>
      </c>
      <c r="G2372" s="28">
        <v>2</v>
      </c>
      <c r="H2372" s="40">
        <v>100.38</v>
      </c>
      <c r="I2372" s="25"/>
    </row>
    <row r="2373" spans="1:9" x14ac:dyDescent="0.25">
      <c r="A2373" s="18">
        <v>201704951</v>
      </c>
      <c r="B2373" s="19">
        <v>43964</v>
      </c>
      <c r="C2373" s="18" t="s">
        <v>33524</v>
      </c>
      <c r="D2373" s="27" t="s">
        <v>26449</v>
      </c>
      <c r="E2373" s="29">
        <v>43969</v>
      </c>
      <c r="F2373" s="27">
        <v>24</v>
      </c>
      <c r="G2373" s="28">
        <v>7</v>
      </c>
      <c r="H2373" s="40">
        <v>426.85</v>
      </c>
      <c r="I2373" s="25"/>
    </row>
    <row r="2374" spans="1:9" x14ac:dyDescent="0.25">
      <c r="A2374" s="18">
        <v>201707056</v>
      </c>
      <c r="B2374" s="19">
        <v>43964</v>
      </c>
      <c r="C2374" s="18" t="s">
        <v>33520</v>
      </c>
      <c r="D2374" s="27" t="s">
        <v>26268</v>
      </c>
      <c r="E2374" s="29">
        <v>43970</v>
      </c>
      <c r="F2374" s="27">
        <v>13</v>
      </c>
      <c r="G2374" s="28">
        <v>12</v>
      </c>
      <c r="H2374" s="40">
        <v>960.9</v>
      </c>
      <c r="I2374" s="25"/>
    </row>
    <row r="2375" spans="1:9" x14ac:dyDescent="0.25">
      <c r="A2375" s="18">
        <v>201805238</v>
      </c>
      <c r="B2375" s="19">
        <v>43964</v>
      </c>
      <c r="C2375" s="18" t="s">
        <v>33523</v>
      </c>
      <c r="D2375" s="27" t="s">
        <v>28778</v>
      </c>
      <c r="E2375" s="29">
        <v>43969</v>
      </c>
      <c r="F2375" s="27">
        <v>16</v>
      </c>
      <c r="G2375" s="28">
        <v>13</v>
      </c>
      <c r="H2375" s="40">
        <v>931.32</v>
      </c>
      <c r="I2375" s="25"/>
    </row>
    <row r="2376" spans="1:9" x14ac:dyDescent="0.25">
      <c r="A2376" s="18">
        <v>201806802</v>
      </c>
      <c r="B2376" s="19">
        <v>43964</v>
      </c>
      <c r="C2376" s="18" t="s">
        <v>33525</v>
      </c>
      <c r="D2376" s="27" t="s">
        <v>27819</v>
      </c>
      <c r="E2376" s="29">
        <v>43972</v>
      </c>
      <c r="F2376" s="27">
        <v>18</v>
      </c>
      <c r="G2376" s="28">
        <v>10</v>
      </c>
      <c r="H2376" s="40">
        <v>497.34</v>
      </c>
      <c r="I2376" s="25"/>
    </row>
    <row r="2377" spans="1:9" x14ac:dyDescent="0.25">
      <c r="A2377" s="18">
        <v>201905228</v>
      </c>
      <c r="B2377" s="19">
        <v>43964</v>
      </c>
      <c r="C2377" s="18" t="s">
        <v>33521</v>
      </c>
      <c r="D2377" s="27" t="s">
        <v>23602</v>
      </c>
      <c r="E2377" s="29">
        <v>43964</v>
      </c>
      <c r="F2377" s="27">
        <v>19</v>
      </c>
      <c r="G2377" s="28">
        <v>4</v>
      </c>
      <c r="H2377" s="40">
        <v>395.45</v>
      </c>
      <c r="I2377" s="25"/>
    </row>
    <row r="2378" spans="1:9" x14ac:dyDescent="0.25">
      <c r="A2378" s="30">
        <v>202007539</v>
      </c>
      <c r="B2378" s="19">
        <v>43964</v>
      </c>
      <c r="C2378" s="18" t="s">
        <v>33526</v>
      </c>
      <c r="D2378" s="27" t="s">
        <v>25744</v>
      </c>
      <c r="E2378" s="29">
        <v>43964</v>
      </c>
      <c r="F2378" s="27">
        <v>17</v>
      </c>
      <c r="G2378" s="28">
        <v>9</v>
      </c>
      <c r="H2378" s="40">
        <v>162.97</v>
      </c>
      <c r="I2378" s="25"/>
    </row>
    <row r="2379" spans="1:9" x14ac:dyDescent="0.25">
      <c r="A2379" s="18">
        <v>200900568</v>
      </c>
      <c r="B2379" s="19">
        <v>43965</v>
      </c>
      <c r="C2379" s="18" t="s">
        <v>33534</v>
      </c>
      <c r="D2379" s="27" t="s">
        <v>28368</v>
      </c>
      <c r="E2379" s="29">
        <v>43972</v>
      </c>
      <c r="F2379" s="27">
        <v>19</v>
      </c>
      <c r="G2379" s="28">
        <v>3</v>
      </c>
      <c r="H2379" s="40">
        <v>65.180000000000007</v>
      </c>
      <c r="I2379" s="25"/>
    </row>
    <row r="2380" spans="1:9" x14ac:dyDescent="0.25">
      <c r="A2380" s="18">
        <v>201606590</v>
      </c>
      <c r="B2380" s="19">
        <v>43965</v>
      </c>
      <c r="C2380" s="18" t="s">
        <v>33532</v>
      </c>
      <c r="D2380" s="27" t="s">
        <v>29357</v>
      </c>
      <c r="E2380" s="29">
        <v>43968</v>
      </c>
      <c r="F2380" s="27">
        <v>13</v>
      </c>
      <c r="G2380" s="28">
        <v>1</v>
      </c>
      <c r="H2380" s="40">
        <v>74.91</v>
      </c>
      <c r="I2380" s="25"/>
    </row>
    <row r="2381" spans="1:9" x14ac:dyDescent="0.25">
      <c r="A2381" s="30">
        <v>201704317</v>
      </c>
      <c r="B2381" s="19">
        <v>43965</v>
      </c>
      <c r="C2381" s="18" t="s">
        <v>33531</v>
      </c>
      <c r="D2381" s="27" t="s">
        <v>24400</v>
      </c>
      <c r="E2381" s="29">
        <v>43967</v>
      </c>
      <c r="F2381" s="27">
        <v>8</v>
      </c>
      <c r="G2381" s="28">
        <v>11</v>
      </c>
      <c r="H2381" s="40">
        <v>904.2</v>
      </c>
      <c r="I2381" s="25"/>
    </row>
    <row r="2382" spans="1:9" x14ac:dyDescent="0.25">
      <c r="A2382" s="18">
        <v>201706412</v>
      </c>
      <c r="B2382" s="19">
        <v>43965</v>
      </c>
      <c r="C2382" s="18" t="s">
        <v>33535</v>
      </c>
      <c r="D2382" s="27" t="s">
        <v>25002</v>
      </c>
      <c r="E2382" s="29">
        <v>43966</v>
      </c>
      <c r="F2382" s="27">
        <v>12</v>
      </c>
      <c r="G2382" s="28">
        <v>20</v>
      </c>
      <c r="H2382" s="40">
        <v>199.5</v>
      </c>
      <c r="I2382" s="25"/>
    </row>
    <row r="2383" spans="1:9" x14ac:dyDescent="0.25">
      <c r="A2383" s="18">
        <v>201806360</v>
      </c>
      <c r="B2383" s="19">
        <v>43965</v>
      </c>
      <c r="C2383" s="18" t="s">
        <v>33530</v>
      </c>
      <c r="D2383" s="27" t="s">
        <v>31096</v>
      </c>
      <c r="E2383" s="29">
        <v>43971</v>
      </c>
      <c r="F2383" s="27">
        <v>15</v>
      </c>
      <c r="G2383" s="28">
        <v>9</v>
      </c>
      <c r="H2383" s="40">
        <v>197.45</v>
      </c>
      <c r="I2383" s="25"/>
    </row>
    <row r="2384" spans="1:9" x14ac:dyDescent="0.25">
      <c r="A2384" s="18">
        <v>201904881</v>
      </c>
      <c r="B2384" s="19">
        <v>43965</v>
      </c>
      <c r="C2384" s="18" t="s">
        <v>33528</v>
      </c>
      <c r="D2384" s="27" t="s">
        <v>27893</v>
      </c>
      <c r="E2384" s="29">
        <v>43969</v>
      </c>
      <c r="F2384" s="27">
        <v>15</v>
      </c>
      <c r="G2384" s="28">
        <v>11</v>
      </c>
      <c r="H2384" s="40">
        <v>962.75</v>
      </c>
      <c r="I2384" s="25"/>
    </row>
    <row r="2385" spans="1:9" x14ac:dyDescent="0.25">
      <c r="A2385" s="18">
        <v>201906910</v>
      </c>
      <c r="B2385" s="19">
        <v>43965</v>
      </c>
      <c r="C2385" s="18" t="s">
        <v>33527</v>
      </c>
      <c r="D2385" s="27" t="s">
        <v>25549</v>
      </c>
      <c r="E2385" s="29">
        <v>43968</v>
      </c>
      <c r="F2385" s="27">
        <v>11</v>
      </c>
      <c r="G2385" s="28">
        <v>17</v>
      </c>
      <c r="H2385" s="40">
        <v>313.42</v>
      </c>
      <c r="I2385" s="25"/>
    </row>
    <row r="2386" spans="1:9" x14ac:dyDescent="0.25">
      <c r="A2386" s="18">
        <v>201908687</v>
      </c>
      <c r="B2386" s="19">
        <v>43965</v>
      </c>
      <c r="C2386" s="18" t="s">
        <v>33536</v>
      </c>
      <c r="D2386" s="27" t="s">
        <v>26233</v>
      </c>
      <c r="E2386" s="29">
        <v>43971</v>
      </c>
      <c r="F2386" s="27">
        <v>23</v>
      </c>
      <c r="G2386" s="28">
        <v>12</v>
      </c>
      <c r="H2386" s="40">
        <v>486.03</v>
      </c>
      <c r="I2386" s="25"/>
    </row>
    <row r="2387" spans="1:9" x14ac:dyDescent="0.25">
      <c r="A2387" s="18">
        <v>202005692</v>
      </c>
      <c r="B2387" s="19">
        <v>43965</v>
      </c>
      <c r="C2387" s="18" t="s">
        <v>33533</v>
      </c>
      <c r="D2387" s="27" t="s">
        <v>24555</v>
      </c>
      <c r="E2387" s="29">
        <v>43967</v>
      </c>
      <c r="F2387" s="27">
        <v>15</v>
      </c>
      <c r="G2387" s="28">
        <v>8</v>
      </c>
      <c r="H2387" s="40">
        <v>768.37</v>
      </c>
      <c r="I2387" s="25"/>
    </row>
    <row r="2388" spans="1:9" x14ac:dyDescent="0.25">
      <c r="A2388" s="30">
        <v>202007459</v>
      </c>
      <c r="B2388" s="19">
        <v>43965</v>
      </c>
      <c r="C2388" s="18" t="s">
        <v>33529</v>
      </c>
      <c r="D2388" s="27" t="s">
        <v>28622</v>
      </c>
      <c r="E2388" s="29">
        <v>43973</v>
      </c>
      <c r="F2388" s="27">
        <v>9</v>
      </c>
      <c r="G2388" s="28">
        <v>6</v>
      </c>
      <c r="H2388" s="40">
        <v>379.67</v>
      </c>
      <c r="I2388" s="25"/>
    </row>
    <row r="2389" spans="1:9" x14ac:dyDescent="0.25">
      <c r="A2389" s="18">
        <v>201404676</v>
      </c>
      <c r="B2389" s="19">
        <v>43966</v>
      </c>
      <c r="C2389" s="18" t="s">
        <v>33542</v>
      </c>
      <c r="D2389" s="27" t="s">
        <v>24457</v>
      </c>
      <c r="E2389" s="29">
        <v>43976</v>
      </c>
      <c r="F2389" s="27">
        <v>10</v>
      </c>
      <c r="G2389" s="28">
        <v>16</v>
      </c>
      <c r="H2389" s="40">
        <v>868.99</v>
      </c>
      <c r="I2389" s="25"/>
    </row>
    <row r="2390" spans="1:9" x14ac:dyDescent="0.25">
      <c r="A2390" s="30">
        <v>201605389</v>
      </c>
      <c r="B2390" s="19">
        <v>43966</v>
      </c>
      <c r="C2390" s="18" t="s">
        <v>33544</v>
      </c>
      <c r="D2390" s="27" t="s">
        <v>29820</v>
      </c>
      <c r="E2390" s="29">
        <v>43972</v>
      </c>
      <c r="F2390" s="27">
        <v>18</v>
      </c>
      <c r="G2390" s="28">
        <v>8</v>
      </c>
      <c r="H2390" s="40">
        <v>418.76</v>
      </c>
      <c r="I2390" s="25"/>
    </row>
    <row r="2391" spans="1:9" x14ac:dyDescent="0.25">
      <c r="A2391" s="18">
        <v>201704532</v>
      </c>
      <c r="B2391" s="19">
        <v>43966</v>
      </c>
      <c r="C2391" s="18" t="s">
        <v>33543</v>
      </c>
      <c r="D2391" s="27" t="s">
        <v>25550</v>
      </c>
      <c r="E2391" s="29">
        <v>43975</v>
      </c>
      <c r="F2391" s="27">
        <v>24</v>
      </c>
      <c r="G2391" s="28">
        <v>2</v>
      </c>
      <c r="H2391" s="40">
        <v>47.42</v>
      </c>
      <c r="I2391" s="25"/>
    </row>
    <row r="2392" spans="1:9" x14ac:dyDescent="0.25">
      <c r="A2392" s="18">
        <v>201706412</v>
      </c>
      <c r="B2392" s="19">
        <v>43966</v>
      </c>
      <c r="C2392" s="18" t="s">
        <v>33545</v>
      </c>
      <c r="D2392" s="27" t="s">
        <v>29484</v>
      </c>
      <c r="E2392" s="29">
        <v>43974</v>
      </c>
      <c r="F2392" s="27">
        <v>24</v>
      </c>
      <c r="G2392" s="28">
        <v>4</v>
      </c>
      <c r="H2392" s="40">
        <v>324.01</v>
      </c>
      <c r="I2392" s="25"/>
    </row>
    <row r="2393" spans="1:9" x14ac:dyDescent="0.25">
      <c r="A2393" s="18">
        <v>201904634</v>
      </c>
      <c r="B2393" s="19">
        <v>43966</v>
      </c>
      <c r="C2393" s="18" t="s">
        <v>33537</v>
      </c>
      <c r="D2393" s="27" t="s">
        <v>27593</v>
      </c>
      <c r="E2393" s="29">
        <v>43966</v>
      </c>
      <c r="F2393" s="27">
        <v>10</v>
      </c>
      <c r="G2393" s="28">
        <v>7</v>
      </c>
      <c r="H2393" s="40">
        <v>159.12</v>
      </c>
      <c r="I2393" s="25"/>
    </row>
    <row r="2394" spans="1:9" x14ac:dyDescent="0.25">
      <c r="A2394" s="18">
        <v>201904634</v>
      </c>
      <c r="B2394" s="19">
        <v>43966</v>
      </c>
      <c r="C2394" s="18" t="s">
        <v>33538</v>
      </c>
      <c r="D2394" s="27" t="s">
        <v>23625</v>
      </c>
      <c r="E2394" s="29">
        <v>43971</v>
      </c>
      <c r="F2394" s="27">
        <v>22</v>
      </c>
      <c r="G2394" s="28">
        <v>18</v>
      </c>
      <c r="H2394" s="40">
        <v>60.13</v>
      </c>
      <c r="I2394" s="25"/>
    </row>
    <row r="2395" spans="1:9" x14ac:dyDescent="0.25">
      <c r="A2395" s="18">
        <v>201907859</v>
      </c>
      <c r="B2395" s="19">
        <v>43966</v>
      </c>
      <c r="C2395" s="18" t="s">
        <v>33540</v>
      </c>
      <c r="D2395" s="27" t="s">
        <v>27517</v>
      </c>
      <c r="E2395" s="29">
        <v>43967</v>
      </c>
      <c r="F2395" s="27">
        <v>8</v>
      </c>
      <c r="G2395" s="28">
        <v>11</v>
      </c>
      <c r="H2395" s="40">
        <v>900.48</v>
      </c>
      <c r="I2395" s="25"/>
    </row>
    <row r="2396" spans="1:9" x14ac:dyDescent="0.25">
      <c r="A2396" s="30">
        <v>202007009</v>
      </c>
      <c r="B2396" s="19">
        <v>43966</v>
      </c>
      <c r="C2396" s="18" t="s">
        <v>33546</v>
      </c>
      <c r="D2396" s="27" t="s">
        <v>30941</v>
      </c>
      <c r="E2396" s="29">
        <v>43969</v>
      </c>
      <c r="F2396" s="27">
        <v>9</v>
      </c>
      <c r="G2396" s="28">
        <v>6</v>
      </c>
      <c r="H2396" s="40">
        <v>0</v>
      </c>
      <c r="I2396" s="25"/>
    </row>
    <row r="2397" spans="1:9" x14ac:dyDescent="0.25">
      <c r="A2397" s="18">
        <v>202007539</v>
      </c>
      <c r="B2397" s="19">
        <v>43966</v>
      </c>
      <c r="C2397" s="18" t="s">
        <v>33541</v>
      </c>
      <c r="D2397" s="27" t="s">
        <v>24904</v>
      </c>
      <c r="E2397" s="29">
        <v>43968</v>
      </c>
      <c r="F2397" s="27">
        <v>12</v>
      </c>
      <c r="G2397" s="28">
        <v>13</v>
      </c>
      <c r="H2397" s="40">
        <v>1239.9000000000001</v>
      </c>
      <c r="I2397" s="25"/>
    </row>
    <row r="2398" spans="1:9" x14ac:dyDescent="0.25">
      <c r="A2398" s="18">
        <v>202008867</v>
      </c>
      <c r="B2398" s="19">
        <v>43966</v>
      </c>
      <c r="C2398" s="18" t="s">
        <v>33539</v>
      </c>
      <c r="D2398" s="27" t="s">
        <v>25632</v>
      </c>
      <c r="E2398" s="29">
        <v>43970</v>
      </c>
      <c r="F2398" s="27">
        <v>22</v>
      </c>
      <c r="G2398" s="28">
        <v>18</v>
      </c>
      <c r="H2398" s="40">
        <v>280.7</v>
      </c>
      <c r="I2398" s="25"/>
    </row>
    <row r="2399" spans="1:9" x14ac:dyDescent="0.25">
      <c r="A2399" s="18">
        <v>201308512</v>
      </c>
      <c r="B2399" s="19">
        <v>43967</v>
      </c>
      <c r="C2399" s="18" t="s">
        <v>33554</v>
      </c>
      <c r="D2399" s="27" t="s">
        <v>26593</v>
      </c>
      <c r="E2399" s="29">
        <v>43972</v>
      </c>
      <c r="F2399" s="27">
        <v>8</v>
      </c>
      <c r="G2399" s="28">
        <v>10</v>
      </c>
      <c r="H2399" s="40">
        <v>503.16</v>
      </c>
      <c r="I2399" s="25"/>
    </row>
    <row r="2400" spans="1:9" x14ac:dyDescent="0.25">
      <c r="A2400" s="18">
        <v>201704684</v>
      </c>
      <c r="B2400" s="19">
        <v>43967</v>
      </c>
      <c r="C2400" s="18" t="s">
        <v>33547</v>
      </c>
      <c r="D2400" s="27" t="s">
        <v>24536</v>
      </c>
      <c r="E2400" s="29">
        <v>43974</v>
      </c>
      <c r="F2400" s="27">
        <v>23</v>
      </c>
      <c r="G2400" s="28">
        <v>12</v>
      </c>
      <c r="H2400" s="40">
        <v>978.15</v>
      </c>
      <c r="I2400" s="25"/>
    </row>
    <row r="2401" spans="1:9" x14ac:dyDescent="0.25">
      <c r="A2401" s="30">
        <v>201706052</v>
      </c>
      <c r="B2401" s="19">
        <v>43967</v>
      </c>
      <c r="C2401" s="18" t="s">
        <v>33555</v>
      </c>
      <c r="D2401" s="27" t="s">
        <v>26825</v>
      </c>
      <c r="E2401" s="29">
        <v>43972</v>
      </c>
      <c r="F2401" s="27">
        <v>7</v>
      </c>
      <c r="G2401" s="28">
        <v>2</v>
      </c>
      <c r="H2401" s="40">
        <v>54.39</v>
      </c>
      <c r="I2401" s="25"/>
    </row>
    <row r="2402" spans="1:9" x14ac:dyDescent="0.25">
      <c r="A2402" s="18">
        <v>201907264</v>
      </c>
      <c r="B2402" s="19">
        <v>43967</v>
      </c>
      <c r="C2402" s="18" t="s">
        <v>33551</v>
      </c>
      <c r="D2402" s="27" t="s">
        <v>28673</v>
      </c>
      <c r="E2402" s="29">
        <v>43977</v>
      </c>
      <c r="F2402" s="27">
        <v>17</v>
      </c>
      <c r="G2402" s="28">
        <v>9</v>
      </c>
      <c r="H2402" s="40">
        <v>478.74</v>
      </c>
      <c r="I2402" s="25"/>
    </row>
    <row r="2403" spans="1:9" x14ac:dyDescent="0.25">
      <c r="A2403" s="18">
        <v>202004554</v>
      </c>
      <c r="B2403" s="19">
        <v>43967</v>
      </c>
      <c r="C2403" s="18" t="s">
        <v>33556</v>
      </c>
      <c r="D2403" s="27" t="s">
        <v>23169</v>
      </c>
      <c r="E2403" s="29">
        <v>43973</v>
      </c>
      <c r="F2403" s="27">
        <v>12</v>
      </c>
      <c r="G2403" s="28">
        <v>20</v>
      </c>
      <c r="H2403" s="40">
        <v>1675.17</v>
      </c>
      <c r="I2403" s="25"/>
    </row>
    <row r="2404" spans="1:9" x14ac:dyDescent="0.25">
      <c r="A2404" s="18">
        <v>202005096</v>
      </c>
      <c r="B2404" s="19">
        <v>43967</v>
      </c>
      <c r="C2404" s="18" t="s">
        <v>33553</v>
      </c>
      <c r="D2404" s="27" t="s">
        <v>28536</v>
      </c>
      <c r="E2404" s="29">
        <v>43967</v>
      </c>
      <c r="F2404" s="27">
        <v>12</v>
      </c>
      <c r="G2404" s="28">
        <v>11</v>
      </c>
      <c r="H2404" s="40">
        <v>242.61</v>
      </c>
      <c r="I2404" s="25"/>
    </row>
    <row r="2405" spans="1:9" x14ac:dyDescent="0.25">
      <c r="A2405" s="30">
        <v>202005216</v>
      </c>
      <c r="B2405" s="19">
        <v>43967</v>
      </c>
      <c r="C2405" s="18" t="s">
        <v>33550</v>
      </c>
      <c r="D2405" s="27" t="s">
        <v>23465</v>
      </c>
      <c r="E2405" s="29">
        <v>43976</v>
      </c>
      <c r="F2405" s="27">
        <v>10</v>
      </c>
      <c r="G2405" s="28">
        <v>11</v>
      </c>
      <c r="H2405" s="40">
        <v>935.39</v>
      </c>
      <c r="I2405" s="25"/>
    </row>
    <row r="2406" spans="1:9" x14ac:dyDescent="0.25">
      <c r="A2406" s="18">
        <v>202005358</v>
      </c>
      <c r="B2406" s="19">
        <v>43967</v>
      </c>
      <c r="C2406" s="18" t="s">
        <v>33549</v>
      </c>
      <c r="D2406" s="27" t="s">
        <v>27862</v>
      </c>
      <c r="E2406" s="29">
        <v>43969</v>
      </c>
      <c r="F2406" s="27">
        <v>23</v>
      </c>
      <c r="G2406" s="28">
        <v>10</v>
      </c>
      <c r="H2406" s="40">
        <v>760.99</v>
      </c>
      <c r="I2406" s="25"/>
    </row>
    <row r="2407" spans="1:9" x14ac:dyDescent="0.25">
      <c r="A2407" s="18">
        <v>202008021</v>
      </c>
      <c r="B2407" s="19">
        <v>43967</v>
      </c>
      <c r="C2407" s="18" t="s">
        <v>33552</v>
      </c>
      <c r="D2407" s="27" t="s">
        <v>24307</v>
      </c>
      <c r="E2407" s="29">
        <v>43975</v>
      </c>
      <c r="F2407" s="27">
        <v>13</v>
      </c>
      <c r="G2407" s="28">
        <v>19</v>
      </c>
      <c r="H2407" s="40">
        <v>729.43</v>
      </c>
      <c r="I2407" s="25"/>
    </row>
    <row r="2408" spans="1:9" x14ac:dyDescent="0.25">
      <c r="A2408" s="18">
        <v>202102693</v>
      </c>
      <c r="B2408" s="19">
        <v>43967</v>
      </c>
      <c r="C2408" s="18" t="s">
        <v>33548</v>
      </c>
      <c r="D2408" s="27" t="s">
        <v>26349</v>
      </c>
      <c r="E2408" s="29">
        <v>43969</v>
      </c>
      <c r="F2408" s="27">
        <v>7</v>
      </c>
      <c r="G2408" s="28">
        <v>17</v>
      </c>
      <c r="H2408" s="40">
        <v>423.79</v>
      </c>
      <c r="I2408" s="25"/>
    </row>
    <row r="2409" spans="1:9" x14ac:dyDescent="0.25">
      <c r="A2409" s="30">
        <v>201407896</v>
      </c>
      <c r="B2409" s="19">
        <v>43968</v>
      </c>
      <c r="C2409" s="18" t="s">
        <v>33561</v>
      </c>
      <c r="D2409" s="27" t="s">
        <v>23473</v>
      </c>
      <c r="E2409" s="29">
        <v>43974</v>
      </c>
      <c r="F2409" s="27">
        <v>20</v>
      </c>
      <c r="G2409" s="28">
        <v>4</v>
      </c>
      <c r="H2409" s="40">
        <v>58.9</v>
      </c>
      <c r="I2409" s="25"/>
    </row>
    <row r="2410" spans="1:9" x14ac:dyDescent="0.25">
      <c r="A2410" s="18">
        <v>201605240</v>
      </c>
      <c r="B2410" s="19">
        <v>43968</v>
      </c>
      <c r="C2410" s="18" t="s">
        <v>33557</v>
      </c>
      <c r="D2410" s="27" t="s">
        <v>23797</v>
      </c>
      <c r="E2410" s="29">
        <v>43978</v>
      </c>
      <c r="F2410" s="27">
        <v>19</v>
      </c>
      <c r="G2410" s="28">
        <v>4</v>
      </c>
      <c r="H2410" s="40">
        <v>278.88</v>
      </c>
      <c r="I2410" s="25"/>
    </row>
    <row r="2411" spans="1:9" x14ac:dyDescent="0.25">
      <c r="A2411" s="18">
        <v>201704093</v>
      </c>
      <c r="B2411" s="19">
        <v>43968</v>
      </c>
      <c r="C2411" s="18" t="s">
        <v>33565</v>
      </c>
      <c r="D2411" s="27" t="s">
        <v>27954</v>
      </c>
      <c r="E2411" s="29">
        <v>43974</v>
      </c>
      <c r="F2411" s="27">
        <v>22</v>
      </c>
      <c r="G2411" s="28">
        <v>5</v>
      </c>
      <c r="H2411" s="40">
        <v>148.15</v>
      </c>
      <c r="I2411" s="25"/>
    </row>
    <row r="2412" spans="1:9" x14ac:dyDescent="0.25">
      <c r="A2412" s="18">
        <v>201705072</v>
      </c>
      <c r="B2412" s="19">
        <v>43968</v>
      </c>
      <c r="C2412" s="18" t="s">
        <v>33560</v>
      </c>
      <c r="D2412" s="27" t="s">
        <v>30202</v>
      </c>
      <c r="E2412" s="29">
        <v>43971</v>
      </c>
      <c r="F2412" s="27">
        <v>23</v>
      </c>
      <c r="G2412" s="28">
        <v>2</v>
      </c>
      <c r="H2412" s="40">
        <v>141.63</v>
      </c>
      <c r="I2412" s="25"/>
    </row>
    <row r="2413" spans="1:9" x14ac:dyDescent="0.25">
      <c r="A2413" s="18">
        <v>201705254</v>
      </c>
      <c r="B2413" s="19">
        <v>43968</v>
      </c>
      <c r="C2413" s="18" t="s">
        <v>33566</v>
      </c>
      <c r="D2413" s="27" t="s">
        <v>30256</v>
      </c>
      <c r="E2413" s="29">
        <v>43972</v>
      </c>
      <c r="F2413" s="27">
        <v>18</v>
      </c>
      <c r="G2413" s="28">
        <v>4</v>
      </c>
      <c r="H2413" s="40">
        <v>318.08999999999997</v>
      </c>
      <c r="I2413" s="25"/>
    </row>
    <row r="2414" spans="1:9" x14ac:dyDescent="0.25">
      <c r="A2414" s="18">
        <v>201800990</v>
      </c>
      <c r="B2414" s="19">
        <v>43968</v>
      </c>
      <c r="C2414" s="18" t="s">
        <v>33567</v>
      </c>
      <c r="D2414" s="27" t="s">
        <v>23686</v>
      </c>
      <c r="E2414" s="29">
        <v>43977</v>
      </c>
      <c r="F2414" s="27">
        <v>11</v>
      </c>
      <c r="G2414" s="28">
        <v>17</v>
      </c>
      <c r="H2414" s="40">
        <v>1054.8499999999999</v>
      </c>
      <c r="I2414" s="25"/>
    </row>
    <row r="2415" spans="1:9" x14ac:dyDescent="0.25">
      <c r="A2415" s="18">
        <v>201806326</v>
      </c>
      <c r="B2415" s="19">
        <v>43968</v>
      </c>
      <c r="C2415" s="18" t="s">
        <v>33558</v>
      </c>
      <c r="D2415" s="27" t="s">
        <v>24474</v>
      </c>
      <c r="E2415" s="29">
        <v>43968</v>
      </c>
      <c r="F2415" s="27">
        <v>9</v>
      </c>
      <c r="G2415" s="28">
        <v>17</v>
      </c>
      <c r="H2415" s="40">
        <v>1160.31</v>
      </c>
      <c r="I2415" s="25"/>
    </row>
    <row r="2416" spans="1:9" x14ac:dyDescent="0.25">
      <c r="A2416" s="30">
        <v>201809896</v>
      </c>
      <c r="B2416" s="19">
        <v>43968</v>
      </c>
      <c r="C2416" s="18" t="s">
        <v>33559</v>
      </c>
      <c r="D2416" s="27" t="s">
        <v>24613</v>
      </c>
      <c r="E2416" s="29">
        <v>43970</v>
      </c>
      <c r="F2416" s="27">
        <v>8</v>
      </c>
      <c r="G2416" s="28">
        <v>17</v>
      </c>
      <c r="H2416" s="40">
        <v>206.1</v>
      </c>
      <c r="I2416" s="25"/>
    </row>
    <row r="2417" spans="1:9" x14ac:dyDescent="0.25">
      <c r="A2417" s="18">
        <v>201907035</v>
      </c>
      <c r="B2417" s="19">
        <v>43968</v>
      </c>
      <c r="C2417" s="18" t="s">
        <v>33562</v>
      </c>
      <c r="D2417" s="27" t="s">
        <v>29902</v>
      </c>
      <c r="E2417" s="29">
        <v>43972</v>
      </c>
      <c r="F2417" s="27">
        <v>13</v>
      </c>
      <c r="G2417" s="28">
        <v>12</v>
      </c>
      <c r="H2417" s="40">
        <v>1034.05</v>
      </c>
      <c r="I2417" s="25"/>
    </row>
    <row r="2418" spans="1:9" x14ac:dyDescent="0.25">
      <c r="A2418" s="18">
        <v>201907035</v>
      </c>
      <c r="B2418" s="19">
        <v>43968</v>
      </c>
      <c r="C2418" s="18" t="s">
        <v>33563</v>
      </c>
      <c r="D2418" s="27" t="s">
        <v>26881</v>
      </c>
      <c r="E2418" s="29">
        <v>43970</v>
      </c>
      <c r="F2418" s="27">
        <v>24</v>
      </c>
      <c r="G2418" s="28">
        <v>9</v>
      </c>
      <c r="H2418" s="40">
        <v>422.9</v>
      </c>
      <c r="I2418" s="25"/>
    </row>
    <row r="2419" spans="1:9" x14ac:dyDescent="0.25">
      <c r="A2419" s="18">
        <v>202000162</v>
      </c>
      <c r="B2419" s="19">
        <v>43968</v>
      </c>
      <c r="C2419" s="18" t="s">
        <v>33564</v>
      </c>
      <c r="D2419" s="27" t="s">
        <v>30473</v>
      </c>
      <c r="E2419" s="29">
        <v>43970</v>
      </c>
      <c r="F2419" s="27">
        <v>24</v>
      </c>
      <c r="G2419" s="28">
        <v>15</v>
      </c>
      <c r="H2419" s="40">
        <v>1077.3</v>
      </c>
      <c r="I2419" s="25"/>
    </row>
    <row r="2420" spans="1:9" x14ac:dyDescent="0.25">
      <c r="A2420" s="30">
        <v>201005231</v>
      </c>
      <c r="B2420" s="19">
        <v>43969</v>
      </c>
      <c r="C2420" s="18" t="s">
        <v>33574</v>
      </c>
      <c r="D2420" s="27" t="s">
        <v>29106</v>
      </c>
      <c r="E2420" s="29">
        <v>43971</v>
      </c>
      <c r="F2420" s="27">
        <v>9</v>
      </c>
      <c r="G2420" s="28">
        <v>1</v>
      </c>
      <c r="H2420" s="40">
        <v>34.08</v>
      </c>
      <c r="I2420" s="25"/>
    </row>
    <row r="2421" spans="1:9" x14ac:dyDescent="0.25">
      <c r="A2421" s="18">
        <v>201705149</v>
      </c>
      <c r="B2421" s="19">
        <v>43969</v>
      </c>
      <c r="C2421" s="18" t="s">
        <v>33568</v>
      </c>
      <c r="D2421" s="27" t="s">
        <v>25470</v>
      </c>
      <c r="E2421" s="29">
        <v>43972</v>
      </c>
      <c r="F2421" s="27">
        <v>19</v>
      </c>
      <c r="G2421" s="28">
        <v>6</v>
      </c>
      <c r="H2421" s="40">
        <v>405.74</v>
      </c>
      <c r="I2421" s="25"/>
    </row>
    <row r="2422" spans="1:9" x14ac:dyDescent="0.25">
      <c r="A2422" s="18">
        <v>201904908</v>
      </c>
      <c r="B2422" s="19">
        <v>43969</v>
      </c>
      <c r="C2422" s="18" t="s">
        <v>33571</v>
      </c>
      <c r="D2422" s="27" t="s">
        <v>24370</v>
      </c>
      <c r="E2422" s="29">
        <v>43971</v>
      </c>
      <c r="F2422" s="27">
        <v>22</v>
      </c>
      <c r="G2422" s="28">
        <v>19</v>
      </c>
      <c r="H2422" s="40">
        <v>1383.64</v>
      </c>
      <c r="I2422" s="25"/>
    </row>
    <row r="2423" spans="1:9" x14ac:dyDescent="0.25">
      <c r="A2423" s="18">
        <v>201905793</v>
      </c>
      <c r="B2423" s="19">
        <v>43969</v>
      </c>
      <c r="C2423" s="18" t="s">
        <v>33570</v>
      </c>
      <c r="D2423" s="27" t="s">
        <v>29721</v>
      </c>
      <c r="E2423" s="29">
        <v>43978</v>
      </c>
      <c r="F2423" s="27">
        <v>17</v>
      </c>
      <c r="G2423" s="28">
        <v>15</v>
      </c>
      <c r="H2423" s="40">
        <v>581.05999999999995</v>
      </c>
      <c r="I2423" s="25"/>
    </row>
    <row r="2424" spans="1:9" x14ac:dyDescent="0.25">
      <c r="A2424" s="30">
        <v>201906051</v>
      </c>
      <c r="B2424" s="19">
        <v>43969</v>
      </c>
      <c r="C2424" s="18" t="s">
        <v>33573</v>
      </c>
      <c r="D2424" s="27" t="s">
        <v>28983</v>
      </c>
      <c r="E2424" s="29">
        <v>43977</v>
      </c>
      <c r="F2424" s="27">
        <v>18</v>
      </c>
      <c r="G2424" s="28">
        <v>12</v>
      </c>
      <c r="H2424" s="40">
        <v>618.73</v>
      </c>
      <c r="I2424" s="25"/>
    </row>
    <row r="2425" spans="1:9" x14ac:dyDescent="0.25">
      <c r="A2425" s="18">
        <v>202005845</v>
      </c>
      <c r="B2425" s="19">
        <v>43969</v>
      </c>
      <c r="C2425" s="18" t="s">
        <v>33569</v>
      </c>
      <c r="D2425" s="27" t="s">
        <v>29900</v>
      </c>
      <c r="E2425" s="29">
        <v>43970</v>
      </c>
      <c r="F2425" s="27">
        <v>19</v>
      </c>
      <c r="G2425" s="28">
        <v>5</v>
      </c>
      <c r="H2425" s="40">
        <v>441.61</v>
      </c>
      <c r="I2425" s="25"/>
    </row>
    <row r="2426" spans="1:9" x14ac:dyDescent="0.25">
      <c r="A2426" s="18">
        <v>202007463</v>
      </c>
      <c r="B2426" s="19">
        <v>43969</v>
      </c>
      <c r="C2426" s="18" t="s">
        <v>33572</v>
      </c>
      <c r="D2426" s="27" t="s">
        <v>28574</v>
      </c>
      <c r="E2426" s="29">
        <v>43977</v>
      </c>
      <c r="F2426" s="27">
        <v>13</v>
      </c>
      <c r="G2426" s="28">
        <v>3</v>
      </c>
      <c r="H2426" s="40">
        <v>263.31</v>
      </c>
      <c r="I2426" s="25"/>
    </row>
    <row r="2427" spans="1:9" x14ac:dyDescent="0.25">
      <c r="A2427" s="18">
        <v>201704507</v>
      </c>
      <c r="B2427" s="19">
        <v>43970</v>
      </c>
      <c r="C2427" s="18" t="s">
        <v>33577</v>
      </c>
      <c r="D2427" s="27" t="s">
        <v>23360</v>
      </c>
      <c r="E2427" s="29">
        <v>43972</v>
      </c>
      <c r="F2427" s="27">
        <v>13</v>
      </c>
      <c r="G2427" s="28">
        <v>1</v>
      </c>
      <c r="H2427" s="40">
        <v>0</v>
      </c>
      <c r="I2427" s="25"/>
    </row>
    <row r="2428" spans="1:9" x14ac:dyDescent="0.25">
      <c r="A2428" s="18">
        <v>201705149</v>
      </c>
      <c r="B2428" s="19">
        <v>43970</v>
      </c>
      <c r="C2428" s="18" t="s">
        <v>33584</v>
      </c>
      <c r="D2428" s="27" t="s">
        <v>28456</v>
      </c>
      <c r="E2428" s="29">
        <v>43971</v>
      </c>
      <c r="F2428" s="27">
        <v>10</v>
      </c>
      <c r="G2428" s="28">
        <v>15</v>
      </c>
      <c r="H2428" s="40">
        <v>438.86</v>
      </c>
      <c r="I2428" s="25"/>
    </row>
    <row r="2429" spans="1:9" x14ac:dyDescent="0.25">
      <c r="A2429" s="18">
        <v>201705577</v>
      </c>
      <c r="B2429" s="19">
        <v>43970</v>
      </c>
      <c r="C2429" s="18" t="s">
        <v>33583</v>
      </c>
      <c r="D2429" s="27" t="s">
        <v>24951</v>
      </c>
      <c r="E2429" s="29">
        <v>43978</v>
      </c>
      <c r="F2429" s="27">
        <v>12</v>
      </c>
      <c r="G2429" s="28">
        <v>9</v>
      </c>
      <c r="H2429" s="40">
        <v>112.66</v>
      </c>
      <c r="I2429" s="25"/>
    </row>
    <row r="2430" spans="1:9" x14ac:dyDescent="0.25">
      <c r="A2430" s="18">
        <v>201806544</v>
      </c>
      <c r="B2430" s="19">
        <v>43970</v>
      </c>
      <c r="C2430" s="18" t="s">
        <v>33580</v>
      </c>
      <c r="D2430" s="27" t="s">
        <v>27457</v>
      </c>
      <c r="E2430" s="29">
        <v>43978</v>
      </c>
      <c r="F2430" s="27">
        <v>11</v>
      </c>
      <c r="G2430" s="28">
        <v>15</v>
      </c>
      <c r="H2430" s="40">
        <v>581.82000000000005</v>
      </c>
      <c r="I2430" s="25"/>
    </row>
    <row r="2431" spans="1:9" x14ac:dyDescent="0.25">
      <c r="A2431" s="18">
        <v>201807575</v>
      </c>
      <c r="B2431" s="19">
        <v>43970</v>
      </c>
      <c r="C2431" s="18" t="s">
        <v>33579</v>
      </c>
      <c r="D2431" s="27" t="s">
        <v>26778</v>
      </c>
      <c r="E2431" s="29">
        <v>43978</v>
      </c>
      <c r="F2431" s="27">
        <v>18</v>
      </c>
      <c r="G2431" s="28">
        <v>18</v>
      </c>
      <c r="H2431" s="40">
        <v>532.80999999999995</v>
      </c>
      <c r="I2431" s="25"/>
    </row>
    <row r="2432" spans="1:9" x14ac:dyDescent="0.25">
      <c r="A2432" s="18">
        <v>201905604</v>
      </c>
      <c r="B2432" s="19">
        <v>43970</v>
      </c>
      <c r="C2432" s="18" t="s">
        <v>33585</v>
      </c>
      <c r="D2432" s="27" t="s">
        <v>24672</v>
      </c>
      <c r="E2432" s="29">
        <v>43979</v>
      </c>
      <c r="F2432" s="27">
        <v>24</v>
      </c>
      <c r="G2432" s="28">
        <v>14</v>
      </c>
      <c r="H2432" s="40">
        <v>414.7</v>
      </c>
      <c r="I2432" s="25"/>
    </row>
    <row r="2433" spans="1:9" x14ac:dyDescent="0.25">
      <c r="A2433" s="18">
        <v>201906942</v>
      </c>
      <c r="B2433" s="19">
        <v>43970</v>
      </c>
      <c r="C2433" s="18" t="s">
        <v>33576</v>
      </c>
      <c r="D2433" s="27" t="s">
        <v>23113</v>
      </c>
      <c r="E2433" s="29">
        <v>43970</v>
      </c>
      <c r="F2433" s="27">
        <v>7</v>
      </c>
      <c r="G2433" s="28">
        <v>7</v>
      </c>
      <c r="H2433" s="40">
        <v>563.84</v>
      </c>
      <c r="I2433" s="25"/>
    </row>
    <row r="2434" spans="1:9" x14ac:dyDescent="0.25">
      <c r="A2434" s="18">
        <v>201907580</v>
      </c>
      <c r="B2434" s="19">
        <v>43970</v>
      </c>
      <c r="C2434" s="18" t="s">
        <v>33586</v>
      </c>
      <c r="D2434" s="27" t="s">
        <v>29931</v>
      </c>
      <c r="E2434" s="29">
        <v>43973</v>
      </c>
      <c r="F2434" s="27">
        <v>11</v>
      </c>
      <c r="G2434" s="28">
        <v>7</v>
      </c>
      <c r="H2434" s="40">
        <v>464.27</v>
      </c>
      <c r="I2434" s="25"/>
    </row>
    <row r="2435" spans="1:9" x14ac:dyDescent="0.25">
      <c r="A2435" s="30">
        <v>201907664</v>
      </c>
      <c r="B2435" s="19">
        <v>43970</v>
      </c>
      <c r="C2435" s="18" t="s">
        <v>33578</v>
      </c>
      <c r="D2435" s="27" t="s">
        <v>28767</v>
      </c>
      <c r="E2435" s="29">
        <v>43973</v>
      </c>
      <c r="F2435" s="27">
        <v>14</v>
      </c>
      <c r="G2435" s="28">
        <v>20</v>
      </c>
      <c r="H2435" s="40">
        <v>71.17</v>
      </c>
      <c r="I2435" s="25"/>
    </row>
    <row r="2436" spans="1:9" x14ac:dyDescent="0.25">
      <c r="A2436" s="18">
        <v>202004999</v>
      </c>
      <c r="B2436" s="19">
        <v>43970</v>
      </c>
      <c r="C2436" s="18" t="s">
        <v>33575</v>
      </c>
      <c r="D2436" s="27" t="s">
        <v>26023</v>
      </c>
      <c r="E2436" s="29">
        <v>43980</v>
      </c>
      <c r="F2436" s="27">
        <v>12</v>
      </c>
      <c r="G2436" s="28">
        <v>19</v>
      </c>
      <c r="H2436" s="40">
        <v>739.17</v>
      </c>
      <c r="I2436" s="25"/>
    </row>
    <row r="2437" spans="1:9" x14ac:dyDescent="0.25">
      <c r="A2437" s="30">
        <v>202006280</v>
      </c>
      <c r="B2437" s="19">
        <v>43970</v>
      </c>
      <c r="C2437" s="18" t="s">
        <v>33581</v>
      </c>
      <c r="D2437" s="27" t="s">
        <v>27175</v>
      </c>
      <c r="E2437" s="29">
        <v>43974</v>
      </c>
      <c r="F2437" s="27">
        <v>15</v>
      </c>
      <c r="G2437" s="28">
        <v>19</v>
      </c>
      <c r="H2437" s="40">
        <v>697.14</v>
      </c>
      <c r="I2437" s="25"/>
    </row>
    <row r="2438" spans="1:9" x14ac:dyDescent="0.25">
      <c r="A2438" s="18">
        <v>202009538</v>
      </c>
      <c r="B2438" s="19">
        <v>43970</v>
      </c>
      <c r="C2438" s="18" t="s">
        <v>33582</v>
      </c>
      <c r="D2438" s="27" t="s">
        <v>26499</v>
      </c>
      <c r="E2438" s="29">
        <v>43971</v>
      </c>
      <c r="F2438" s="27">
        <v>23</v>
      </c>
      <c r="G2438" s="28">
        <v>18</v>
      </c>
      <c r="H2438" s="40">
        <v>834.26</v>
      </c>
      <c r="I2438" s="25"/>
    </row>
    <row r="2439" spans="1:9" x14ac:dyDescent="0.25">
      <c r="A2439" s="30">
        <v>201504870</v>
      </c>
      <c r="B2439" s="19">
        <v>43971</v>
      </c>
      <c r="C2439" s="18" t="s">
        <v>33590</v>
      </c>
      <c r="D2439" s="27" t="s">
        <v>24747</v>
      </c>
      <c r="E2439" s="29">
        <v>43973</v>
      </c>
      <c r="F2439" s="27">
        <v>16</v>
      </c>
      <c r="G2439" s="28">
        <v>3</v>
      </c>
      <c r="H2439" s="40">
        <v>70.94</v>
      </c>
      <c r="I2439" s="25"/>
    </row>
    <row r="2440" spans="1:9" x14ac:dyDescent="0.25">
      <c r="A2440" s="18">
        <v>201705127</v>
      </c>
      <c r="B2440" s="19">
        <v>43971</v>
      </c>
      <c r="C2440" s="18" t="s">
        <v>33593</v>
      </c>
      <c r="D2440" s="27" t="s">
        <v>30126</v>
      </c>
      <c r="E2440" s="29">
        <v>43972</v>
      </c>
      <c r="F2440" s="27">
        <v>19</v>
      </c>
      <c r="G2440" s="28">
        <v>10</v>
      </c>
      <c r="H2440" s="40">
        <v>540.67999999999995</v>
      </c>
      <c r="I2440" s="25"/>
    </row>
    <row r="2441" spans="1:9" x14ac:dyDescent="0.25">
      <c r="A2441" s="30">
        <v>201806345</v>
      </c>
      <c r="B2441" s="19">
        <v>43971</v>
      </c>
      <c r="C2441" s="18" t="s">
        <v>33589</v>
      </c>
      <c r="D2441" s="27" t="s">
        <v>30339</v>
      </c>
      <c r="E2441" s="29">
        <v>43977</v>
      </c>
      <c r="F2441" s="27">
        <v>7</v>
      </c>
      <c r="G2441" s="28">
        <v>16</v>
      </c>
      <c r="H2441" s="40">
        <v>309.14999999999998</v>
      </c>
      <c r="I2441" s="25"/>
    </row>
    <row r="2442" spans="1:9" x14ac:dyDescent="0.25">
      <c r="A2442" s="18">
        <v>201905308</v>
      </c>
      <c r="B2442" s="19">
        <v>43971</v>
      </c>
      <c r="C2442" s="18" t="s">
        <v>33588</v>
      </c>
      <c r="D2442" s="27" t="s">
        <v>27659</v>
      </c>
      <c r="E2442" s="29">
        <v>43972</v>
      </c>
      <c r="F2442" s="27">
        <v>14</v>
      </c>
      <c r="G2442" s="28">
        <v>6</v>
      </c>
      <c r="H2442" s="40">
        <v>548.89</v>
      </c>
      <c r="I2442" s="25"/>
    </row>
    <row r="2443" spans="1:9" x14ac:dyDescent="0.25">
      <c r="A2443" s="18">
        <v>201910371</v>
      </c>
      <c r="B2443" s="19">
        <v>43971</v>
      </c>
      <c r="C2443" s="18" t="s">
        <v>33587</v>
      </c>
      <c r="D2443" s="27" t="s">
        <v>27317</v>
      </c>
      <c r="E2443" s="29">
        <v>43974</v>
      </c>
      <c r="F2443" s="27">
        <v>18</v>
      </c>
      <c r="G2443" s="28">
        <v>16</v>
      </c>
      <c r="H2443" s="40">
        <v>326.12</v>
      </c>
      <c r="I2443" s="25"/>
    </row>
    <row r="2444" spans="1:9" x14ac:dyDescent="0.25">
      <c r="A2444" s="18">
        <v>202005827</v>
      </c>
      <c r="B2444" s="19">
        <v>43971</v>
      </c>
      <c r="C2444" s="18" t="s">
        <v>33592</v>
      </c>
      <c r="D2444" s="27" t="s">
        <v>25526</v>
      </c>
      <c r="E2444" s="29">
        <v>43976</v>
      </c>
      <c r="F2444" s="27">
        <v>23</v>
      </c>
      <c r="G2444" s="28">
        <v>10</v>
      </c>
      <c r="H2444" s="40">
        <v>311.63</v>
      </c>
      <c r="I2444" s="25"/>
    </row>
    <row r="2445" spans="1:9" x14ac:dyDescent="0.25">
      <c r="A2445" s="18">
        <v>202008116</v>
      </c>
      <c r="B2445" s="19">
        <v>43971</v>
      </c>
      <c r="C2445" s="18" t="s">
        <v>33591</v>
      </c>
      <c r="D2445" s="27" t="s">
        <v>27471</v>
      </c>
      <c r="E2445" s="29">
        <v>43981</v>
      </c>
      <c r="F2445" s="27">
        <v>13</v>
      </c>
      <c r="G2445" s="28">
        <v>9</v>
      </c>
      <c r="H2445" s="40">
        <v>294.16000000000003</v>
      </c>
      <c r="I2445" s="25"/>
    </row>
    <row r="2446" spans="1:9" x14ac:dyDescent="0.25">
      <c r="A2446" s="18">
        <v>202103628</v>
      </c>
      <c r="B2446" s="19">
        <v>43971</v>
      </c>
      <c r="C2446" s="18" t="s">
        <v>33594</v>
      </c>
      <c r="D2446" s="27" t="s">
        <v>24907</v>
      </c>
      <c r="E2446" s="29">
        <v>43981</v>
      </c>
      <c r="F2446" s="27">
        <v>18</v>
      </c>
      <c r="G2446" s="28">
        <v>17</v>
      </c>
      <c r="H2446" s="40">
        <v>284.29000000000002</v>
      </c>
      <c r="I2446" s="25"/>
    </row>
    <row r="2447" spans="1:9" x14ac:dyDescent="0.25">
      <c r="A2447" s="30">
        <v>201505519</v>
      </c>
      <c r="B2447" s="19">
        <v>43972</v>
      </c>
      <c r="C2447" s="18" t="s">
        <v>33605</v>
      </c>
      <c r="D2447" s="27" t="s">
        <v>24247</v>
      </c>
      <c r="E2447" s="29">
        <v>43980</v>
      </c>
      <c r="F2447" s="27">
        <v>16</v>
      </c>
      <c r="G2447" s="28">
        <v>2</v>
      </c>
      <c r="H2447" s="40">
        <v>178.38</v>
      </c>
      <c r="I2447" s="25"/>
    </row>
    <row r="2448" spans="1:9" x14ac:dyDescent="0.25">
      <c r="A2448" s="18">
        <v>201705720</v>
      </c>
      <c r="B2448" s="19">
        <v>43972</v>
      </c>
      <c r="C2448" s="18" t="s">
        <v>33607</v>
      </c>
      <c r="D2448" s="27" t="s">
        <v>26280</v>
      </c>
      <c r="E2448" s="29">
        <v>43977</v>
      </c>
      <c r="F2448" s="27">
        <v>14</v>
      </c>
      <c r="G2448" s="28">
        <v>11</v>
      </c>
      <c r="H2448" s="40">
        <v>70.17</v>
      </c>
      <c r="I2448" s="25"/>
    </row>
    <row r="2449" spans="1:9" x14ac:dyDescent="0.25">
      <c r="A2449" s="18">
        <v>201706405</v>
      </c>
      <c r="B2449" s="19">
        <v>43972</v>
      </c>
      <c r="C2449" s="18" t="s">
        <v>33602</v>
      </c>
      <c r="D2449" s="27" t="s">
        <v>25319</v>
      </c>
      <c r="E2449" s="29">
        <v>43977</v>
      </c>
      <c r="F2449" s="27">
        <v>11</v>
      </c>
      <c r="G2449" s="28">
        <v>5</v>
      </c>
      <c r="H2449" s="40">
        <v>390.61</v>
      </c>
      <c r="I2449" s="25"/>
    </row>
    <row r="2450" spans="1:9" x14ac:dyDescent="0.25">
      <c r="A2450" s="18">
        <v>201706583</v>
      </c>
      <c r="B2450" s="19">
        <v>43972</v>
      </c>
      <c r="C2450" s="18" t="s">
        <v>33604</v>
      </c>
      <c r="D2450" s="27" t="s">
        <v>25875</v>
      </c>
      <c r="E2450" s="29">
        <v>43972</v>
      </c>
      <c r="F2450" s="27">
        <v>24</v>
      </c>
      <c r="G2450" s="28">
        <v>8</v>
      </c>
      <c r="H2450" s="40">
        <v>376.69</v>
      </c>
      <c r="I2450" s="25"/>
    </row>
    <row r="2451" spans="1:9" x14ac:dyDescent="0.25">
      <c r="A2451" s="18">
        <v>201706583</v>
      </c>
      <c r="B2451" s="19">
        <v>43972</v>
      </c>
      <c r="C2451" s="18" t="s">
        <v>33606</v>
      </c>
      <c r="D2451" s="27" t="s">
        <v>23652</v>
      </c>
      <c r="E2451" s="29">
        <v>43972</v>
      </c>
      <c r="F2451" s="27">
        <v>19</v>
      </c>
      <c r="G2451" s="28">
        <v>1</v>
      </c>
      <c r="H2451" s="40">
        <v>29.43</v>
      </c>
      <c r="I2451" s="25"/>
    </row>
    <row r="2452" spans="1:9" x14ac:dyDescent="0.25">
      <c r="A2452" s="18">
        <v>201707056</v>
      </c>
      <c r="B2452" s="19">
        <v>43972</v>
      </c>
      <c r="C2452" s="18" t="s">
        <v>33599</v>
      </c>
      <c r="D2452" s="27" t="s">
        <v>25704</v>
      </c>
      <c r="E2452" s="29">
        <v>43975</v>
      </c>
      <c r="F2452" s="27">
        <v>20</v>
      </c>
      <c r="G2452" s="28">
        <v>10</v>
      </c>
      <c r="H2452" s="40">
        <v>168.56</v>
      </c>
      <c r="I2452" s="25"/>
    </row>
    <row r="2453" spans="1:9" x14ac:dyDescent="0.25">
      <c r="A2453" s="18">
        <v>201905705</v>
      </c>
      <c r="B2453" s="19">
        <v>43972</v>
      </c>
      <c r="C2453" s="18" t="s">
        <v>33595</v>
      </c>
      <c r="D2453" s="27" t="s">
        <v>24976</v>
      </c>
      <c r="E2453" s="29">
        <v>43977</v>
      </c>
      <c r="F2453" s="27">
        <v>7</v>
      </c>
      <c r="G2453" s="28">
        <v>1</v>
      </c>
      <c r="H2453" s="40">
        <v>0</v>
      </c>
      <c r="I2453" s="25"/>
    </row>
    <row r="2454" spans="1:9" x14ac:dyDescent="0.25">
      <c r="A2454" s="18">
        <v>201907872</v>
      </c>
      <c r="B2454" s="19">
        <v>43972</v>
      </c>
      <c r="C2454" s="18" t="s">
        <v>33601</v>
      </c>
      <c r="D2454" s="27" t="s">
        <v>24318</v>
      </c>
      <c r="E2454" s="29">
        <v>43982</v>
      </c>
      <c r="F2454" s="27">
        <v>9</v>
      </c>
      <c r="G2454" s="28">
        <v>9</v>
      </c>
      <c r="H2454" s="40">
        <v>249.35</v>
      </c>
      <c r="I2454" s="25"/>
    </row>
    <row r="2455" spans="1:9" x14ac:dyDescent="0.25">
      <c r="A2455" s="18">
        <v>201907915</v>
      </c>
      <c r="B2455" s="19">
        <v>43972</v>
      </c>
      <c r="C2455" s="18" t="s">
        <v>33596</v>
      </c>
      <c r="D2455" s="27" t="s">
        <v>25208</v>
      </c>
      <c r="E2455" s="29">
        <v>43972</v>
      </c>
      <c r="F2455" s="27">
        <v>10</v>
      </c>
      <c r="G2455" s="28">
        <v>6</v>
      </c>
      <c r="H2455" s="40">
        <v>364.55</v>
      </c>
      <c r="I2455" s="25"/>
    </row>
    <row r="2456" spans="1:9" x14ac:dyDescent="0.25">
      <c r="A2456" s="18">
        <v>202004258</v>
      </c>
      <c r="B2456" s="19">
        <v>43972</v>
      </c>
      <c r="C2456" s="18" t="s">
        <v>33600</v>
      </c>
      <c r="D2456" s="27" t="s">
        <v>29909</v>
      </c>
      <c r="E2456" s="29">
        <v>43981</v>
      </c>
      <c r="F2456" s="27">
        <v>16</v>
      </c>
      <c r="G2456" s="28">
        <v>10</v>
      </c>
      <c r="H2456" s="40">
        <v>623.94000000000005</v>
      </c>
      <c r="I2456" s="25"/>
    </row>
    <row r="2457" spans="1:9" x14ac:dyDescent="0.25">
      <c r="A2457" s="18">
        <v>202007590</v>
      </c>
      <c r="B2457" s="19">
        <v>43972</v>
      </c>
      <c r="C2457" s="18" t="s">
        <v>33597</v>
      </c>
      <c r="D2457" s="27" t="s">
        <v>26898</v>
      </c>
      <c r="E2457" s="29">
        <v>43973</v>
      </c>
      <c r="F2457" s="27">
        <v>18</v>
      </c>
      <c r="G2457" s="28">
        <v>11</v>
      </c>
      <c r="H2457" s="40">
        <v>653.79</v>
      </c>
      <c r="I2457" s="25"/>
    </row>
    <row r="2458" spans="1:9" x14ac:dyDescent="0.25">
      <c r="A2458" s="18">
        <v>202103344</v>
      </c>
      <c r="B2458" s="19">
        <v>43972</v>
      </c>
      <c r="C2458" s="18" t="s">
        <v>33598</v>
      </c>
      <c r="D2458" s="27" t="s">
        <v>30975</v>
      </c>
      <c r="E2458" s="29">
        <v>43978</v>
      </c>
      <c r="F2458" s="27">
        <v>21</v>
      </c>
      <c r="G2458" s="28">
        <v>6</v>
      </c>
      <c r="H2458" s="40">
        <v>429.2</v>
      </c>
      <c r="I2458" s="25"/>
    </row>
    <row r="2459" spans="1:9" x14ac:dyDescent="0.25">
      <c r="A2459" s="30">
        <v>202103369</v>
      </c>
      <c r="B2459" s="19">
        <v>43972</v>
      </c>
      <c r="C2459" s="18" t="s">
        <v>33603</v>
      </c>
      <c r="D2459" s="27" t="s">
        <v>30103</v>
      </c>
      <c r="E2459" s="29">
        <v>43980</v>
      </c>
      <c r="F2459" s="27">
        <v>8</v>
      </c>
      <c r="G2459" s="28">
        <v>10</v>
      </c>
      <c r="H2459" s="40">
        <v>931.1</v>
      </c>
      <c r="I2459" s="25"/>
    </row>
    <row r="2460" spans="1:9" x14ac:dyDescent="0.25">
      <c r="A2460" s="30">
        <v>201703602</v>
      </c>
      <c r="B2460" s="19">
        <v>43973</v>
      </c>
      <c r="C2460" s="18" t="s">
        <v>33613</v>
      </c>
      <c r="D2460" s="27" t="s">
        <v>24745</v>
      </c>
      <c r="E2460" s="29">
        <v>43983</v>
      </c>
      <c r="F2460" s="27">
        <v>15</v>
      </c>
      <c r="G2460" s="28">
        <v>14</v>
      </c>
      <c r="H2460" s="40">
        <v>873.77</v>
      </c>
      <c r="I2460" s="25"/>
    </row>
    <row r="2461" spans="1:9" x14ac:dyDescent="0.25">
      <c r="A2461" s="18">
        <v>201705577</v>
      </c>
      <c r="B2461" s="19">
        <v>43973</v>
      </c>
      <c r="C2461" s="18" t="s">
        <v>33614</v>
      </c>
      <c r="D2461" s="27" t="s">
        <v>26724</v>
      </c>
      <c r="E2461" s="29">
        <v>43981</v>
      </c>
      <c r="F2461" s="27">
        <v>17</v>
      </c>
      <c r="G2461" s="28">
        <v>18</v>
      </c>
      <c r="H2461" s="40">
        <v>1236.55</v>
      </c>
      <c r="I2461" s="25"/>
    </row>
    <row r="2462" spans="1:9" x14ac:dyDescent="0.25">
      <c r="A2462" s="18">
        <v>201706072</v>
      </c>
      <c r="B2462" s="19">
        <v>43973</v>
      </c>
      <c r="C2462" s="18" t="s">
        <v>33617</v>
      </c>
      <c r="D2462" s="27" t="s">
        <v>26549</v>
      </c>
      <c r="E2462" s="29">
        <v>43983</v>
      </c>
      <c r="F2462" s="27">
        <v>17</v>
      </c>
      <c r="G2462" s="28">
        <v>8</v>
      </c>
      <c r="H2462" s="40">
        <v>220.49</v>
      </c>
      <c r="I2462" s="25"/>
    </row>
    <row r="2463" spans="1:9" x14ac:dyDescent="0.25">
      <c r="A2463" s="30">
        <v>201706264</v>
      </c>
      <c r="B2463" s="19">
        <v>43973</v>
      </c>
      <c r="C2463" s="18" t="s">
        <v>33618</v>
      </c>
      <c r="D2463" s="27" t="s">
        <v>25425</v>
      </c>
      <c r="E2463" s="29">
        <v>43981</v>
      </c>
      <c r="F2463" s="27">
        <v>21</v>
      </c>
      <c r="G2463" s="28">
        <v>10</v>
      </c>
      <c r="H2463" s="40">
        <v>655.30999999999995</v>
      </c>
      <c r="I2463" s="25"/>
    </row>
    <row r="2464" spans="1:9" x14ac:dyDescent="0.25">
      <c r="A2464" s="18">
        <v>201806155</v>
      </c>
      <c r="B2464" s="19">
        <v>43973</v>
      </c>
      <c r="C2464" s="18" t="s">
        <v>33612</v>
      </c>
      <c r="D2464" s="27" t="s">
        <v>24568</v>
      </c>
      <c r="E2464" s="29">
        <v>43978</v>
      </c>
      <c r="F2464" s="27">
        <v>23</v>
      </c>
      <c r="G2464" s="28">
        <v>3</v>
      </c>
      <c r="H2464" s="40">
        <v>104.08</v>
      </c>
      <c r="I2464" s="25"/>
    </row>
    <row r="2465" spans="1:9" x14ac:dyDescent="0.25">
      <c r="A2465" s="18">
        <v>201900573</v>
      </c>
      <c r="B2465" s="19">
        <v>43973</v>
      </c>
      <c r="C2465" s="18" t="s">
        <v>33610</v>
      </c>
      <c r="D2465" s="27" t="s">
        <v>24280</v>
      </c>
      <c r="E2465" s="29">
        <v>43983</v>
      </c>
      <c r="F2465" s="27">
        <v>22</v>
      </c>
      <c r="G2465" s="28">
        <v>9</v>
      </c>
      <c r="H2465" s="40">
        <v>579.16</v>
      </c>
      <c r="I2465" s="25"/>
    </row>
    <row r="2466" spans="1:9" x14ac:dyDescent="0.25">
      <c r="A2466" s="18">
        <v>201900573</v>
      </c>
      <c r="B2466" s="19">
        <v>43973</v>
      </c>
      <c r="C2466" s="18" t="s">
        <v>33611</v>
      </c>
      <c r="D2466" s="27" t="s">
        <v>29938</v>
      </c>
      <c r="E2466" s="29">
        <v>43979</v>
      </c>
      <c r="F2466" s="27">
        <v>13</v>
      </c>
      <c r="G2466" s="28">
        <v>5</v>
      </c>
      <c r="H2466" s="40">
        <v>19.03</v>
      </c>
      <c r="I2466" s="25"/>
    </row>
    <row r="2467" spans="1:9" x14ac:dyDescent="0.25">
      <c r="A2467" s="18">
        <v>201905308</v>
      </c>
      <c r="B2467" s="19">
        <v>43973</v>
      </c>
      <c r="C2467" s="18" t="s">
        <v>33619</v>
      </c>
      <c r="D2467" s="27" t="s">
        <v>27184</v>
      </c>
      <c r="E2467" s="29">
        <v>43982</v>
      </c>
      <c r="F2467" s="27">
        <v>20</v>
      </c>
      <c r="G2467" s="28">
        <v>18</v>
      </c>
      <c r="H2467" s="40">
        <v>46.56</v>
      </c>
      <c r="I2467" s="25"/>
    </row>
    <row r="2468" spans="1:9" x14ac:dyDescent="0.25">
      <c r="A2468" s="18">
        <v>201907580</v>
      </c>
      <c r="B2468" s="19">
        <v>43973</v>
      </c>
      <c r="C2468" s="18" t="s">
        <v>33608</v>
      </c>
      <c r="D2468" s="27" t="s">
        <v>28381</v>
      </c>
      <c r="E2468" s="29">
        <v>43975</v>
      </c>
      <c r="F2468" s="27">
        <v>11</v>
      </c>
      <c r="G2468" s="28">
        <v>18</v>
      </c>
      <c r="H2468" s="40">
        <v>960.68</v>
      </c>
      <c r="I2468" s="25"/>
    </row>
    <row r="2469" spans="1:9" x14ac:dyDescent="0.25">
      <c r="A2469" s="18">
        <v>201907771</v>
      </c>
      <c r="B2469" s="19">
        <v>43973</v>
      </c>
      <c r="C2469" s="18" t="s">
        <v>33609</v>
      </c>
      <c r="D2469" s="27" t="s">
        <v>28881</v>
      </c>
      <c r="E2469" s="29">
        <v>43978</v>
      </c>
      <c r="F2469" s="27">
        <v>22</v>
      </c>
      <c r="G2469" s="28">
        <v>2</v>
      </c>
      <c r="H2469" s="40">
        <v>54.44</v>
      </c>
      <c r="I2469" s="25"/>
    </row>
    <row r="2470" spans="1:9" x14ac:dyDescent="0.25">
      <c r="A2470" s="18">
        <v>202007036</v>
      </c>
      <c r="B2470" s="19">
        <v>43973</v>
      </c>
      <c r="C2470" s="18" t="s">
        <v>33615</v>
      </c>
      <c r="D2470" s="27" t="s">
        <v>27218</v>
      </c>
      <c r="E2470" s="29">
        <v>43983</v>
      </c>
      <c r="F2470" s="27">
        <v>23</v>
      </c>
      <c r="G2470" s="28">
        <v>5</v>
      </c>
      <c r="H2470" s="40">
        <v>150.94</v>
      </c>
      <c r="I2470" s="25"/>
    </row>
    <row r="2471" spans="1:9" x14ac:dyDescent="0.25">
      <c r="A2471" s="18">
        <v>202007602</v>
      </c>
      <c r="B2471" s="19">
        <v>43973</v>
      </c>
      <c r="C2471" s="18" t="s">
        <v>33616</v>
      </c>
      <c r="D2471" s="27" t="s">
        <v>26292</v>
      </c>
      <c r="E2471" s="29">
        <v>43981</v>
      </c>
      <c r="F2471" s="27">
        <v>7</v>
      </c>
      <c r="G2471" s="28">
        <v>19</v>
      </c>
      <c r="H2471" s="40">
        <v>292.06</v>
      </c>
      <c r="I2471" s="25"/>
    </row>
    <row r="2472" spans="1:9" x14ac:dyDescent="0.25">
      <c r="A2472" s="30">
        <v>201504870</v>
      </c>
      <c r="B2472" s="19">
        <v>43974</v>
      </c>
      <c r="C2472" s="18" t="s">
        <v>33631</v>
      </c>
      <c r="D2472" s="27" t="s">
        <v>28422</v>
      </c>
      <c r="E2472" s="29">
        <v>43974</v>
      </c>
      <c r="F2472" s="27">
        <v>20</v>
      </c>
      <c r="G2472" s="28">
        <v>2</v>
      </c>
      <c r="H2472" s="40">
        <v>188.56</v>
      </c>
      <c r="I2472" s="25"/>
    </row>
    <row r="2473" spans="1:9" x14ac:dyDescent="0.25">
      <c r="A2473" s="18">
        <v>201700494</v>
      </c>
      <c r="B2473" s="19">
        <v>43974</v>
      </c>
      <c r="C2473" s="18" t="s">
        <v>33621</v>
      </c>
      <c r="D2473" s="27" t="s">
        <v>28413</v>
      </c>
      <c r="E2473" s="29">
        <v>43981</v>
      </c>
      <c r="F2473" s="27">
        <v>12</v>
      </c>
      <c r="G2473" s="28">
        <v>3</v>
      </c>
      <c r="H2473" s="40">
        <v>226.57</v>
      </c>
      <c r="I2473" s="25"/>
    </row>
    <row r="2474" spans="1:9" x14ac:dyDescent="0.25">
      <c r="A2474" s="30">
        <v>201704684</v>
      </c>
      <c r="B2474" s="19">
        <v>43974</v>
      </c>
      <c r="C2474" s="18" t="s">
        <v>33632</v>
      </c>
      <c r="D2474" s="27" t="s">
        <v>24663</v>
      </c>
      <c r="E2474" s="29">
        <v>43975</v>
      </c>
      <c r="F2474" s="27">
        <v>18</v>
      </c>
      <c r="G2474" s="28">
        <v>20</v>
      </c>
      <c r="H2474" s="40">
        <v>1316.35</v>
      </c>
      <c r="I2474" s="25"/>
    </row>
    <row r="2475" spans="1:9" x14ac:dyDescent="0.25">
      <c r="A2475" s="18">
        <v>201704684</v>
      </c>
      <c r="B2475" s="19">
        <v>43974</v>
      </c>
      <c r="C2475" s="18" t="s">
        <v>33634</v>
      </c>
      <c r="D2475" s="27" t="s">
        <v>26404</v>
      </c>
      <c r="E2475" s="29">
        <v>43981</v>
      </c>
      <c r="F2475" s="27">
        <v>13</v>
      </c>
      <c r="G2475" s="28">
        <v>3</v>
      </c>
      <c r="H2475" s="40">
        <v>50.97</v>
      </c>
      <c r="I2475" s="25"/>
    </row>
    <row r="2476" spans="1:9" x14ac:dyDescent="0.25">
      <c r="A2476" s="18">
        <v>201900174</v>
      </c>
      <c r="B2476" s="19">
        <v>43974</v>
      </c>
      <c r="C2476" s="18" t="s">
        <v>33629</v>
      </c>
      <c r="D2476" s="27" t="s">
        <v>28521</v>
      </c>
      <c r="E2476" s="29">
        <v>43982</v>
      </c>
      <c r="F2476" s="27">
        <v>8</v>
      </c>
      <c r="G2476" s="28">
        <v>4</v>
      </c>
      <c r="H2476" s="40">
        <v>258.56</v>
      </c>
      <c r="I2476" s="25"/>
    </row>
    <row r="2477" spans="1:9" x14ac:dyDescent="0.25">
      <c r="A2477" s="18">
        <v>201900728</v>
      </c>
      <c r="B2477" s="19">
        <v>43974</v>
      </c>
      <c r="C2477" s="18" t="s">
        <v>33620</v>
      </c>
      <c r="D2477" s="27" t="s">
        <v>27568</v>
      </c>
      <c r="E2477" s="29">
        <v>43977</v>
      </c>
      <c r="F2477" s="27">
        <v>7</v>
      </c>
      <c r="G2477" s="28">
        <v>4</v>
      </c>
      <c r="H2477" s="40">
        <v>281.16000000000003</v>
      </c>
      <c r="I2477" s="25"/>
    </row>
    <row r="2478" spans="1:9" x14ac:dyDescent="0.25">
      <c r="A2478" s="18">
        <v>201905097</v>
      </c>
      <c r="B2478" s="19">
        <v>43974</v>
      </c>
      <c r="C2478" s="18" t="s">
        <v>33626</v>
      </c>
      <c r="D2478" s="27" t="s">
        <v>29225</v>
      </c>
      <c r="E2478" s="29">
        <v>43974</v>
      </c>
      <c r="F2478" s="27">
        <v>21</v>
      </c>
      <c r="G2478" s="28">
        <v>6</v>
      </c>
      <c r="H2478" s="40">
        <v>394.56</v>
      </c>
      <c r="I2478" s="25"/>
    </row>
    <row r="2479" spans="1:9" x14ac:dyDescent="0.25">
      <c r="A2479" s="18">
        <v>201907287</v>
      </c>
      <c r="B2479" s="19">
        <v>43974</v>
      </c>
      <c r="C2479" s="18" t="s">
        <v>33627</v>
      </c>
      <c r="D2479" s="27" t="s">
        <v>24347</v>
      </c>
      <c r="E2479" s="29">
        <v>43975</v>
      </c>
      <c r="F2479" s="27">
        <v>23</v>
      </c>
      <c r="G2479" s="28">
        <v>15</v>
      </c>
      <c r="H2479" s="40">
        <v>914.18</v>
      </c>
      <c r="I2479" s="25"/>
    </row>
    <row r="2480" spans="1:9" x14ac:dyDescent="0.25">
      <c r="A2480" s="18">
        <v>201907942</v>
      </c>
      <c r="B2480" s="19">
        <v>43974</v>
      </c>
      <c r="C2480" s="18" t="s">
        <v>33622</v>
      </c>
      <c r="D2480" s="27" t="s">
        <v>30002</v>
      </c>
      <c r="E2480" s="29">
        <v>43983</v>
      </c>
      <c r="F2480" s="27">
        <v>17</v>
      </c>
      <c r="G2480" s="28">
        <v>5</v>
      </c>
      <c r="H2480" s="40">
        <v>96.75</v>
      </c>
      <c r="I2480" s="25"/>
    </row>
    <row r="2481" spans="1:9" x14ac:dyDescent="0.25">
      <c r="A2481" s="18">
        <v>202003320</v>
      </c>
      <c r="B2481" s="19">
        <v>43974</v>
      </c>
      <c r="C2481" s="18" t="s">
        <v>33623</v>
      </c>
      <c r="D2481" s="27" t="s">
        <v>28161</v>
      </c>
      <c r="E2481" s="29">
        <v>43983</v>
      </c>
      <c r="F2481" s="27">
        <v>12</v>
      </c>
      <c r="G2481" s="28">
        <v>17</v>
      </c>
      <c r="H2481" s="40">
        <v>248.45</v>
      </c>
      <c r="I2481" s="25"/>
    </row>
    <row r="2482" spans="1:9" x14ac:dyDescent="0.25">
      <c r="A2482" s="18">
        <v>202004558</v>
      </c>
      <c r="B2482" s="19">
        <v>43974</v>
      </c>
      <c r="C2482" s="18" t="s">
        <v>33633</v>
      </c>
      <c r="D2482" s="27" t="s">
        <v>24552</v>
      </c>
      <c r="E2482" s="29">
        <v>43978</v>
      </c>
      <c r="F2482" s="27">
        <v>10</v>
      </c>
      <c r="G2482" s="28">
        <v>3</v>
      </c>
      <c r="H2482" s="40">
        <v>239.1</v>
      </c>
      <c r="I2482" s="25"/>
    </row>
    <row r="2483" spans="1:9" x14ac:dyDescent="0.25">
      <c r="A2483" s="18">
        <v>202004893</v>
      </c>
      <c r="B2483" s="19">
        <v>43974</v>
      </c>
      <c r="C2483" s="18" t="s">
        <v>33628</v>
      </c>
      <c r="D2483" s="27" t="s">
        <v>26552</v>
      </c>
      <c r="E2483" s="29">
        <v>43978</v>
      </c>
      <c r="F2483" s="27">
        <v>15</v>
      </c>
      <c r="G2483" s="28">
        <v>10</v>
      </c>
      <c r="H2483" s="40">
        <v>223.73</v>
      </c>
      <c r="I2483" s="25"/>
    </row>
    <row r="2484" spans="1:9" x14ac:dyDescent="0.25">
      <c r="A2484" s="18">
        <v>202005536</v>
      </c>
      <c r="B2484" s="19">
        <v>43974</v>
      </c>
      <c r="C2484" s="18" t="s">
        <v>33630</v>
      </c>
      <c r="D2484" s="27" t="s">
        <v>29428</v>
      </c>
      <c r="E2484" s="29">
        <v>43978</v>
      </c>
      <c r="F2484" s="27">
        <v>17</v>
      </c>
      <c r="G2484" s="28">
        <v>17</v>
      </c>
      <c r="H2484" s="40">
        <v>1061.49</v>
      </c>
      <c r="I2484" s="25"/>
    </row>
    <row r="2485" spans="1:9" x14ac:dyDescent="0.25">
      <c r="A2485" s="18">
        <v>202006792</v>
      </c>
      <c r="B2485" s="19">
        <v>43974</v>
      </c>
      <c r="C2485" s="18" t="s">
        <v>33624</v>
      </c>
      <c r="D2485" s="27" t="s">
        <v>29492</v>
      </c>
      <c r="E2485" s="29">
        <v>43977</v>
      </c>
      <c r="F2485" s="27">
        <v>10</v>
      </c>
      <c r="G2485" s="28">
        <v>3</v>
      </c>
      <c r="H2485" s="40">
        <v>79.510000000000005</v>
      </c>
      <c r="I2485" s="25"/>
    </row>
    <row r="2486" spans="1:9" x14ac:dyDescent="0.25">
      <c r="A2486" s="18">
        <v>202007667</v>
      </c>
      <c r="B2486" s="19">
        <v>43974</v>
      </c>
      <c r="C2486" s="18" t="s">
        <v>33625</v>
      </c>
      <c r="D2486" s="27" t="s">
        <v>23714</v>
      </c>
      <c r="E2486" s="29">
        <v>43979</v>
      </c>
      <c r="F2486" s="27">
        <v>18</v>
      </c>
      <c r="G2486" s="28">
        <v>13</v>
      </c>
      <c r="H2486" s="40">
        <v>1042.8599999999999</v>
      </c>
      <c r="I2486" s="25"/>
    </row>
    <row r="2487" spans="1:9" x14ac:dyDescent="0.25">
      <c r="A2487" s="18">
        <v>202008413</v>
      </c>
      <c r="B2487" s="19">
        <v>43974</v>
      </c>
      <c r="C2487" s="18" t="s">
        <v>33635</v>
      </c>
      <c r="D2487" s="27" t="s">
        <v>26106</v>
      </c>
      <c r="E2487" s="29">
        <v>43977</v>
      </c>
      <c r="F2487" s="27">
        <v>10</v>
      </c>
      <c r="G2487" s="28">
        <v>3</v>
      </c>
      <c r="H2487" s="40">
        <v>107.9</v>
      </c>
      <c r="I2487" s="25"/>
    </row>
    <row r="2488" spans="1:9" x14ac:dyDescent="0.25">
      <c r="A2488" s="30">
        <v>201806798</v>
      </c>
      <c r="B2488" s="19">
        <v>43975</v>
      </c>
      <c r="C2488" s="18" t="s">
        <v>33639</v>
      </c>
      <c r="D2488" s="27" t="s">
        <v>30666</v>
      </c>
      <c r="E2488" s="29">
        <v>43978</v>
      </c>
      <c r="F2488" s="27">
        <v>10</v>
      </c>
      <c r="G2488" s="28">
        <v>18</v>
      </c>
      <c r="H2488" s="40">
        <v>218.85</v>
      </c>
      <c r="I2488" s="25"/>
    </row>
    <row r="2489" spans="1:9" x14ac:dyDescent="0.25">
      <c r="A2489" s="18">
        <v>201907942</v>
      </c>
      <c r="B2489" s="19">
        <v>43975</v>
      </c>
      <c r="C2489" s="18" t="s">
        <v>33636</v>
      </c>
      <c r="D2489" s="27" t="s">
        <v>23733</v>
      </c>
      <c r="E2489" s="29">
        <v>43983</v>
      </c>
      <c r="F2489" s="27">
        <v>15</v>
      </c>
      <c r="G2489" s="28">
        <v>5</v>
      </c>
      <c r="H2489" s="40">
        <v>0</v>
      </c>
      <c r="I2489" s="25"/>
    </row>
    <row r="2490" spans="1:9" x14ac:dyDescent="0.25">
      <c r="A2490" s="18">
        <v>202004735</v>
      </c>
      <c r="B2490" s="19">
        <v>43975</v>
      </c>
      <c r="C2490" s="18" t="s">
        <v>33638</v>
      </c>
      <c r="D2490" s="27" t="s">
        <v>26756</v>
      </c>
      <c r="E2490" s="29">
        <v>43979</v>
      </c>
      <c r="F2490" s="27">
        <v>11</v>
      </c>
      <c r="G2490" s="28">
        <v>15</v>
      </c>
      <c r="H2490" s="40">
        <v>508.45</v>
      </c>
      <c r="I2490" s="25"/>
    </row>
    <row r="2491" spans="1:9" x14ac:dyDescent="0.25">
      <c r="A2491" s="30">
        <v>202005942</v>
      </c>
      <c r="B2491" s="19">
        <v>43975</v>
      </c>
      <c r="C2491" s="18" t="s">
        <v>33637</v>
      </c>
      <c r="D2491" s="27" t="s">
        <v>25643</v>
      </c>
      <c r="E2491" s="29">
        <v>43976</v>
      </c>
      <c r="F2491" s="27">
        <v>24</v>
      </c>
      <c r="G2491" s="28">
        <v>4</v>
      </c>
      <c r="H2491" s="40">
        <v>313.72000000000003</v>
      </c>
      <c r="I2491" s="25"/>
    </row>
    <row r="2492" spans="1:9" x14ac:dyDescent="0.25">
      <c r="A2492" s="18">
        <v>201604360</v>
      </c>
      <c r="B2492" s="19">
        <v>43976</v>
      </c>
      <c r="C2492" s="18" t="s">
        <v>33642</v>
      </c>
      <c r="D2492" s="27" t="s">
        <v>25131</v>
      </c>
      <c r="E2492" s="29">
        <v>43978</v>
      </c>
      <c r="F2492" s="27">
        <v>11</v>
      </c>
      <c r="G2492" s="28">
        <v>17</v>
      </c>
      <c r="H2492" s="40">
        <v>753.19</v>
      </c>
      <c r="I2492" s="25"/>
    </row>
    <row r="2493" spans="1:9" x14ac:dyDescent="0.25">
      <c r="A2493" s="30">
        <v>201806161</v>
      </c>
      <c r="B2493" s="19">
        <v>43976</v>
      </c>
      <c r="C2493" s="18" t="s">
        <v>33640</v>
      </c>
      <c r="D2493" s="27" t="s">
        <v>30411</v>
      </c>
      <c r="E2493" s="29">
        <v>43976</v>
      </c>
      <c r="F2493" s="27">
        <v>15</v>
      </c>
      <c r="G2493" s="28">
        <v>8</v>
      </c>
      <c r="H2493" s="40">
        <v>45.18</v>
      </c>
      <c r="I2493" s="25"/>
    </row>
    <row r="2494" spans="1:9" x14ac:dyDescent="0.25">
      <c r="A2494" s="18">
        <v>201806178</v>
      </c>
      <c r="B2494" s="19">
        <v>43976</v>
      </c>
      <c r="C2494" s="18" t="s">
        <v>33641</v>
      </c>
      <c r="D2494" s="27" t="s">
        <v>29371</v>
      </c>
      <c r="E2494" s="29">
        <v>43979</v>
      </c>
      <c r="F2494" s="27">
        <v>17</v>
      </c>
      <c r="G2494" s="28">
        <v>20</v>
      </c>
      <c r="H2494" s="40">
        <v>446.86</v>
      </c>
      <c r="I2494" s="25"/>
    </row>
    <row r="2495" spans="1:9" x14ac:dyDescent="0.25">
      <c r="A2495" s="30">
        <v>201900139</v>
      </c>
      <c r="B2495" s="19">
        <v>43976</v>
      </c>
      <c r="C2495" s="18" t="s">
        <v>33643</v>
      </c>
      <c r="D2495" s="27" t="s">
        <v>29174</v>
      </c>
      <c r="E2495" s="29">
        <v>43984</v>
      </c>
      <c r="F2495" s="27">
        <v>15</v>
      </c>
      <c r="G2495" s="28">
        <v>17</v>
      </c>
      <c r="H2495" s="40">
        <v>432.14</v>
      </c>
      <c r="I2495" s="25"/>
    </row>
    <row r="2496" spans="1:9" x14ac:dyDescent="0.25">
      <c r="A2496" s="18">
        <v>201806305</v>
      </c>
      <c r="B2496" s="19">
        <v>43977</v>
      </c>
      <c r="C2496" s="18" t="s">
        <v>33651</v>
      </c>
      <c r="D2496" s="27" t="s">
        <v>28832</v>
      </c>
      <c r="E2496" s="29">
        <v>43981</v>
      </c>
      <c r="F2496" s="27">
        <v>10</v>
      </c>
      <c r="G2496" s="28">
        <v>1</v>
      </c>
      <c r="H2496" s="40">
        <v>54.95</v>
      </c>
      <c r="I2496" s="25"/>
    </row>
    <row r="2497" spans="1:9" x14ac:dyDescent="0.25">
      <c r="A2497" s="18">
        <v>201806849</v>
      </c>
      <c r="B2497" s="19">
        <v>43977</v>
      </c>
      <c r="C2497" s="18" t="s">
        <v>33648</v>
      </c>
      <c r="D2497" s="27" t="s">
        <v>23675</v>
      </c>
      <c r="E2497" s="29">
        <v>43982</v>
      </c>
      <c r="F2497" s="27">
        <v>14</v>
      </c>
      <c r="G2497" s="28">
        <v>8</v>
      </c>
      <c r="H2497" s="40">
        <v>243.44</v>
      </c>
      <c r="I2497" s="25"/>
    </row>
    <row r="2498" spans="1:9" x14ac:dyDescent="0.25">
      <c r="A2498" s="18">
        <v>201808541</v>
      </c>
      <c r="B2498" s="19">
        <v>43977</v>
      </c>
      <c r="C2498" s="18" t="s">
        <v>33653</v>
      </c>
      <c r="D2498" s="27" t="s">
        <v>29893</v>
      </c>
      <c r="E2498" s="29">
        <v>43983</v>
      </c>
      <c r="F2498" s="27">
        <v>17</v>
      </c>
      <c r="G2498" s="28">
        <v>18</v>
      </c>
      <c r="H2498" s="40">
        <v>1189.47</v>
      </c>
      <c r="I2498" s="25"/>
    </row>
    <row r="2499" spans="1:9" x14ac:dyDescent="0.25">
      <c r="A2499" s="18">
        <v>201906945</v>
      </c>
      <c r="B2499" s="19">
        <v>43977</v>
      </c>
      <c r="C2499" s="18" t="s">
        <v>33650</v>
      </c>
      <c r="D2499" s="27" t="s">
        <v>27901</v>
      </c>
      <c r="E2499" s="29">
        <v>43980</v>
      </c>
      <c r="F2499" s="27">
        <v>10</v>
      </c>
      <c r="G2499" s="28">
        <v>19</v>
      </c>
      <c r="H2499" s="40">
        <v>709.29</v>
      </c>
      <c r="I2499" s="25"/>
    </row>
    <row r="2500" spans="1:9" x14ac:dyDescent="0.25">
      <c r="A2500" s="18">
        <v>201908075</v>
      </c>
      <c r="B2500" s="19">
        <v>43977</v>
      </c>
      <c r="C2500" s="18" t="s">
        <v>33652</v>
      </c>
      <c r="D2500" s="27" t="s">
        <v>27080</v>
      </c>
      <c r="E2500" s="29">
        <v>43983</v>
      </c>
      <c r="F2500" s="27">
        <v>20</v>
      </c>
      <c r="G2500" s="28">
        <v>2</v>
      </c>
      <c r="H2500" s="40">
        <v>55.76</v>
      </c>
      <c r="I2500" s="25"/>
    </row>
    <row r="2501" spans="1:9" x14ac:dyDescent="0.25">
      <c r="A2501" s="18">
        <v>202003044</v>
      </c>
      <c r="B2501" s="19">
        <v>43977</v>
      </c>
      <c r="C2501" s="18" t="s">
        <v>33655</v>
      </c>
      <c r="D2501" s="27" t="s">
        <v>28087</v>
      </c>
      <c r="E2501" s="29">
        <v>43982</v>
      </c>
      <c r="F2501" s="27">
        <v>8</v>
      </c>
      <c r="G2501" s="28">
        <v>4</v>
      </c>
      <c r="H2501" s="40">
        <v>153.94</v>
      </c>
      <c r="I2501" s="25"/>
    </row>
    <row r="2502" spans="1:9" x14ac:dyDescent="0.25">
      <c r="A2502" s="18">
        <v>202004554</v>
      </c>
      <c r="B2502" s="19">
        <v>43977</v>
      </c>
      <c r="C2502" s="18" t="s">
        <v>33654</v>
      </c>
      <c r="D2502" s="27" t="s">
        <v>28352</v>
      </c>
      <c r="E2502" s="29">
        <v>43980</v>
      </c>
      <c r="F2502" s="27">
        <v>15</v>
      </c>
      <c r="G2502" s="28">
        <v>8</v>
      </c>
      <c r="H2502" s="40">
        <v>439.63</v>
      </c>
      <c r="I2502" s="25"/>
    </row>
    <row r="2503" spans="1:9" x14ac:dyDescent="0.25">
      <c r="A2503" s="18">
        <v>202005146</v>
      </c>
      <c r="B2503" s="19">
        <v>43977</v>
      </c>
      <c r="C2503" s="18" t="s">
        <v>33649</v>
      </c>
      <c r="D2503" s="27" t="s">
        <v>30290</v>
      </c>
      <c r="E2503" s="29">
        <v>43985</v>
      </c>
      <c r="F2503" s="27">
        <v>20</v>
      </c>
      <c r="G2503" s="28">
        <v>4</v>
      </c>
      <c r="H2503" s="40">
        <v>135.56</v>
      </c>
      <c r="I2503" s="25"/>
    </row>
    <row r="2504" spans="1:9" x14ac:dyDescent="0.25">
      <c r="A2504" s="18">
        <v>202005485</v>
      </c>
      <c r="B2504" s="19">
        <v>43977</v>
      </c>
      <c r="C2504" s="18" t="s">
        <v>33646</v>
      </c>
      <c r="D2504" s="27" t="s">
        <v>29784</v>
      </c>
      <c r="E2504" s="29">
        <v>43981</v>
      </c>
      <c r="F2504" s="27">
        <v>14</v>
      </c>
      <c r="G2504" s="28">
        <v>10</v>
      </c>
      <c r="H2504" s="40">
        <v>367.94</v>
      </c>
      <c r="I2504" s="25"/>
    </row>
    <row r="2505" spans="1:9" x14ac:dyDescent="0.25">
      <c r="A2505" s="30">
        <v>202006677</v>
      </c>
      <c r="B2505" s="19">
        <v>43977</v>
      </c>
      <c r="C2505" s="18" t="s">
        <v>33656</v>
      </c>
      <c r="D2505" s="27" t="s">
        <v>28705</v>
      </c>
      <c r="E2505" s="29">
        <v>43979</v>
      </c>
      <c r="F2505" s="27">
        <v>19</v>
      </c>
      <c r="G2505" s="28">
        <v>3</v>
      </c>
      <c r="H2505" s="40">
        <v>137.71</v>
      </c>
      <c r="I2505" s="25"/>
    </row>
    <row r="2506" spans="1:9" x14ac:dyDescent="0.25">
      <c r="A2506" s="30">
        <v>202008396</v>
      </c>
      <c r="B2506" s="19">
        <v>43977</v>
      </c>
      <c r="C2506" s="18" t="s">
        <v>33658</v>
      </c>
      <c r="D2506" s="27" t="s">
        <v>25872</v>
      </c>
      <c r="E2506" s="29">
        <v>43978</v>
      </c>
      <c r="F2506" s="27">
        <v>9</v>
      </c>
      <c r="G2506" s="28">
        <v>1</v>
      </c>
      <c r="H2506" s="40">
        <v>0</v>
      </c>
      <c r="I2506" s="25"/>
    </row>
    <row r="2507" spans="1:9" x14ac:dyDescent="0.25">
      <c r="A2507" s="18">
        <v>202008418</v>
      </c>
      <c r="B2507" s="19">
        <v>43977</v>
      </c>
      <c r="C2507" s="18" t="s">
        <v>33657</v>
      </c>
      <c r="D2507" s="27" t="s">
        <v>25871</v>
      </c>
      <c r="E2507" s="29">
        <v>43980</v>
      </c>
      <c r="F2507" s="27">
        <v>16</v>
      </c>
      <c r="G2507" s="28">
        <v>1</v>
      </c>
      <c r="H2507" s="40">
        <v>44.25</v>
      </c>
      <c r="I2507" s="25"/>
    </row>
    <row r="2508" spans="1:9" x14ac:dyDescent="0.25">
      <c r="A2508" s="18">
        <v>202008551</v>
      </c>
      <c r="B2508" s="19">
        <v>43977</v>
      </c>
      <c r="C2508" s="18" t="s">
        <v>33644</v>
      </c>
      <c r="D2508" s="27" t="s">
        <v>31119</v>
      </c>
      <c r="E2508" s="29">
        <v>43982</v>
      </c>
      <c r="F2508" s="27">
        <v>14</v>
      </c>
      <c r="G2508" s="28">
        <v>9</v>
      </c>
      <c r="H2508" s="40">
        <v>687.14</v>
      </c>
      <c r="I2508" s="25"/>
    </row>
    <row r="2509" spans="1:9" x14ac:dyDescent="0.25">
      <c r="A2509" s="18">
        <v>202008551</v>
      </c>
      <c r="B2509" s="19">
        <v>43977</v>
      </c>
      <c r="C2509" s="18" t="s">
        <v>33645</v>
      </c>
      <c r="D2509" s="27" t="s">
        <v>23270</v>
      </c>
      <c r="E2509" s="29">
        <v>43977</v>
      </c>
      <c r="F2509" s="27">
        <v>20</v>
      </c>
      <c r="G2509" s="28">
        <v>4</v>
      </c>
      <c r="H2509" s="40">
        <v>258.52999999999997</v>
      </c>
      <c r="I2509" s="25"/>
    </row>
    <row r="2510" spans="1:9" x14ac:dyDescent="0.25">
      <c r="A2510" s="18">
        <v>202102714</v>
      </c>
      <c r="B2510" s="19">
        <v>43977</v>
      </c>
      <c r="C2510" s="18" t="s">
        <v>33647</v>
      </c>
      <c r="D2510" s="27" t="s">
        <v>24262</v>
      </c>
      <c r="E2510" s="29">
        <v>43986</v>
      </c>
      <c r="F2510" s="27">
        <v>7</v>
      </c>
      <c r="G2510" s="28">
        <v>17</v>
      </c>
      <c r="H2510" s="40">
        <v>1426.19</v>
      </c>
      <c r="I2510" s="25"/>
    </row>
    <row r="2511" spans="1:9" x14ac:dyDescent="0.25">
      <c r="A2511" s="18">
        <v>202103633</v>
      </c>
      <c r="B2511" s="19">
        <v>43978</v>
      </c>
      <c r="C2511" s="18" t="s">
        <v>33664</v>
      </c>
      <c r="D2511" s="27" t="s">
        <v>31141</v>
      </c>
      <c r="E2511" s="29">
        <v>43983</v>
      </c>
      <c r="F2511" s="27">
        <v>23</v>
      </c>
      <c r="G2511" s="28">
        <v>17</v>
      </c>
      <c r="H2511" s="40">
        <v>853.18</v>
      </c>
      <c r="I2511" s="25"/>
    </row>
    <row r="2512" spans="1:9" x14ac:dyDescent="0.25">
      <c r="A2512" s="18">
        <v>202103633</v>
      </c>
      <c r="B2512" s="19">
        <v>43978</v>
      </c>
      <c r="C2512" s="18" t="s">
        <v>33665</v>
      </c>
      <c r="D2512" s="27" t="s">
        <v>28878</v>
      </c>
      <c r="E2512" s="29">
        <v>43985</v>
      </c>
      <c r="F2512" s="27">
        <v>7</v>
      </c>
      <c r="G2512" s="28">
        <v>10</v>
      </c>
      <c r="H2512" s="40">
        <v>615.46</v>
      </c>
      <c r="I2512" s="25"/>
    </row>
    <row r="2513" spans="1:9" x14ac:dyDescent="0.25">
      <c r="A2513" s="18">
        <v>201603173</v>
      </c>
      <c r="B2513" s="19">
        <v>43978</v>
      </c>
      <c r="C2513" s="18" t="s">
        <v>33662</v>
      </c>
      <c r="D2513" s="27" t="s">
        <v>29261</v>
      </c>
      <c r="E2513" s="29">
        <v>43979</v>
      </c>
      <c r="F2513" s="27">
        <v>21</v>
      </c>
      <c r="G2513" s="28">
        <v>6</v>
      </c>
      <c r="H2513" s="40">
        <v>583.30999999999995</v>
      </c>
      <c r="I2513" s="25"/>
    </row>
    <row r="2514" spans="1:9" x14ac:dyDescent="0.25">
      <c r="A2514" s="18">
        <v>201603173</v>
      </c>
      <c r="B2514" s="19">
        <v>43978</v>
      </c>
      <c r="C2514" s="18" t="s">
        <v>33663</v>
      </c>
      <c r="D2514" s="27" t="s">
        <v>26972</v>
      </c>
      <c r="E2514" s="29">
        <v>43983</v>
      </c>
      <c r="F2514" s="27">
        <v>7</v>
      </c>
      <c r="G2514" s="28">
        <v>20</v>
      </c>
      <c r="H2514" s="40">
        <v>1482.07</v>
      </c>
      <c r="I2514" s="25"/>
    </row>
    <row r="2515" spans="1:9" x14ac:dyDescent="0.25">
      <c r="A2515" s="18">
        <v>201707235</v>
      </c>
      <c r="B2515" s="19">
        <v>43978</v>
      </c>
      <c r="C2515" s="18" t="s">
        <v>33660</v>
      </c>
      <c r="D2515" s="27" t="s">
        <v>25235</v>
      </c>
      <c r="E2515" s="29">
        <v>43978</v>
      </c>
      <c r="F2515" s="27">
        <v>7</v>
      </c>
      <c r="G2515" s="28">
        <v>9</v>
      </c>
      <c r="H2515" s="40">
        <v>888.53</v>
      </c>
      <c r="I2515" s="25"/>
    </row>
    <row r="2516" spans="1:9" x14ac:dyDescent="0.25">
      <c r="A2516" s="30">
        <v>201900174</v>
      </c>
      <c r="B2516" s="19">
        <v>43978</v>
      </c>
      <c r="C2516" s="18" t="s">
        <v>33668</v>
      </c>
      <c r="D2516" s="27" t="s">
        <v>26606</v>
      </c>
      <c r="E2516" s="29">
        <v>43981</v>
      </c>
      <c r="F2516" s="27">
        <v>11</v>
      </c>
      <c r="G2516" s="28">
        <v>18</v>
      </c>
      <c r="H2516" s="40">
        <v>1004.67</v>
      </c>
      <c r="I2516" s="25"/>
    </row>
    <row r="2517" spans="1:9" x14ac:dyDescent="0.25">
      <c r="A2517" s="18">
        <v>201904969</v>
      </c>
      <c r="B2517" s="19">
        <v>43978</v>
      </c>
      <c r="C2517" s="18" t="s">
        <v>33661</v>
      </c>
      <c r="D2517" s="27" t="s">
        <v>23945</v>
      </c>
      <c r="E2517" s="29">
        <v>43987</v>
      </c>
      <c r="F2517" s="27">
        <v>15</v>
      </c>
      <c r="G2517" s="28">
        <v>2</v>
      </c>
      <c r="H2517" s="40">
        <v>82.89</v>
      </c>
      <c r="I2517" s="25"/>
    </row>
    <row r="2518" spans="1:9" x14ac:dyDescent="0.25">
      <c r="A2518" s="18">
        <v>201906648</v>
      </c>
      <c r="B2518" s="19">
        <v>43978</v>
      </c>
      <c r="C2518" s="18" t="s">
        <v>33659</v>
      </c>
      <c r="D2518" s="27" t="s">
        <v>27799</v>
      </c>
      <c r="E2518" s="29">
        <v>43987</v>
      </c>
      <c r="F2518" s="27">
        <v>11</v>
      </c>
      <c r="G2518" s="28">
        <v>18</v>
      </c>
      <c r="H2518" s="40">
        <v>242.8</v>
      </c>
      <c r="I2518" s="25"/>
    </row>
    <row r="2519" spans="1:9" x14ac:dyDescent="0.25">
      <c r="A2519" s="18">
        <v>202000166</v>
      </c>
      <c r="B2519" s="19">
        <v>43978</v>
      </c>
      <c r="C2519" s="18" t="s">
        <v>33667</v>
      </c>
      <c r="D2519" s="27" t="s">
        <v>24469</v>
      </c>
      <c r="E2519" s="29">
        <v>43988</v>
      </c>
      <c r="F2519" s="27">
        <v>11</v>
      </c>
      <c r="G2519" s="28">
        <v>9</v>
      </c>
      <c r="H2519" s="40">
        <v>296.91000000000003</v>
      </c>
      <c r="I2519" s="25"/>
    </row>
    <row r="2520" spans="1:9" x14ac:dyDescent="0.25">
      <c r="A2520" s="30">
        <v>202008397</v>
      </c>
      <c r="B2520" s="19">
        <v>43978</v>
      </c>
      <c r="C2520" s="18" t="s">
        <v>33666</v>
      </c>
      <c r="D2520" s="27" t="s">
        <v>23912</v>
      </c>
      <c r="E2520" s="29">
        <v>43981</v>
      </c>
      <c r="F2520" s="27">
        <v>9</v>
      </c>
      <c r="G2520" s="28">
        <v>14</v>
      </c>
      <c r="H2520" s="40">
        <v>1357.49</v>
      </c>
      <c r="I2520" s="25"/>
    </row>
    <row r="2521" spans="1:9" x14ac:dyDescent="0.25">
      <c r="A2521" s="30">
        <v>201705255</v>
      </c>
      <c r="B2521" s="19">
        <v>43979</v>
      </c>
      <c r="C2521" s="18" t="s">
        <v>33674</v>
      </c>
      <c r="D2521" s="27" t="s">
        <v>24389</v>
      </c>
      <c r="E2521" s="29">
        <v>43989</v>
      </c>
      <c r="F2521" s="27">
        <v>18</v>
      </c>
      <c r="G2521" s="28">
        <v>4</v>
      </c>
      <c r="H2521" s="40">
        <v>71.8</v>
      </c>
      <c r="I2521" s="25"/>
    </row>
    <row r="2522" spans="1:9" x14ac:dyDescent="0.25">
      <c r="A2522" s="30">
        <v>201805238</v>
      </c>
      <c r="B2522" s="19">
        <v>43979</v>
      </c>
      <c r="C2522" s="18" t="s">
        <v>33675</v>
      </c>
      <c r="D2522" s="27" t="s">
        <v>27896</v>
      </c>
      <c r="E2522" s="29">
        <v>43984</v>
      </c>
      <c r="F2522" s="27">
        <v>20</v>
      </c>
      <c r="G2522" s="28">
        <v>19</v>
      </c>
      <c r="H2522" s="40">
        <v>1271.8</v>
      </c>
      <c r="I2522" s="25"/>
    </row>
    <row r="2523" spans="1:9" x14ac:dyDescent="0.25">
      <c r="A2523" s="18">
        <v>201806581</v>
      </c>
      <c r="B2523" s="19">
        <v>43979</v>
      </c>
      <c r="C2523" s="18" t="s">
        <v>33676</v>
      </c>
      <c r="D2523" s="27" t="s">
        <v>25472</v>
      </c>
      <c r="E2523" s="29">
        <v>43989</v>
      </c>
      <c r="F2523" s="27">
        <v>23</v>
      </c>
      <c r="G2523" s="28">
        <v>6</v>
      </c>
      <c r="H2523" s="40">
        <v>13.43</v>
      </c>
      <c r="I2523" s="25"/>
    </row>
    <row r="2524" spans="1:9" x14ac:dyDescent="0.25">
      <c r="A2524" s="18">
        <v>201907007</v>
      </c>
      <c r="B2524" s="19">
        <v>43979</v>
      </c>
      <c r="C2524" s="18" t="s">
        <v>33671</v>
      </c>
      <c r="D2524" s="27" t="s">
        <v>26191</v>
      </c>
      <c r="E2524" s="29">
        <v>43981</v>
      </c>
      <c r="F2524" s="27">
        <v>20</v>
      </c>
      <c r="G2524" s="28">
        <v>1</v>
      </c>
      <c r="H2524" s="40">
        <v>44.5</v>
      </c>
      <c r="I2524" s="25"/>
    </row>
    <row r="2525" spans="1:9" x14ac:dyDescent="0.25">
      <c r="A2525" s="18">
        <v>201907474</v>
      </c>
      <c r="B2525" s="19">
        <v>43979</v>
      </c>
      <c r="C2525" s="18" t="s">
        <v>33673</v>
      </c>
      <c r="D2525" s="27" t="s">
        <v>29627</v>
      </c>
      <c r="E2525" s="29">
        <v>43987</v>
      </c>
      <c r="F2525" s="27">
        <v>20</v>
      </c>
      <c r="G2525" s="28">
        <v>3</v>
      </c>
      <c r="H2525" s="40">
        <v>235.84</v>
      </c>
      <c r="I2525" s="25"/>
    </row>
    <row r="2526" spans="1:9" x14ac:dyDescent="0.25">
      <c r="A2526" s="18">
        <v>201907580</v>
      </c>
      <c r="B2526" s="19">
        <v>43979</v>
      </c>
      <c r="C2526" s="18" t="s">
        <v>33669</v>
      </c>
      <c r="D2526" s="27" t="s">
        <v>31097</v>
      </c>
      <c r="E2526" s="29">
        <v>43982</v>
      </c>
      <c r="F2526" s="27">
        <v>14</v>
      </c>
      <c r="G2526" s="28">
        <v>4</v>
      </c>
      <c r="H2526" s="40">
        <v>162.79</v>
      </c>
      <c r="I2526" s="25"/>
    </row>
    <row r="2527" spans="1:9" x14ac:dyDescent="0.25">
      <c r="A2527" s="18">
        <v>201907580</v>
      </c>
      <c r="B2527" s="19">
        <v>43979</v>
      </c>
      <c r="C2527" s="18" t="s">
        <v>33670</v>
      </c>
      <c r="D2527" s="27" t="s">
        <v>30351</v>
      </c>
      <c r="E2527" s="29">
        <v>43985</v>
      </c>
      <c r="F2527" s="27">
        <v>8</v>
      </c>
      <c r="G2527" s="28">
        <v>6</v>
      </c>
      <c r="H2527" s="40">
        <v>389.05</v>
      </c>
      <c r="I2527" s="25"/>
    </row>
    <row r="2528" spans="1:9" x14ac:dyDescent="0.25">
      <c r="A2528" s="18">
        <v>202005242</v>
      </c>
      <c r="B2528" s="19">
        <v>43979</v>
      </c>
      <c r="C2528" s="18" t="s">
        <v>33672</v>
      </c>
      <c r="D2528" s="27" t="s">
        <v>26183</v>
      </c>
      <c r="E2528" s="29">
        <v>43980</v>
      </c>
      <c r="F2528" s="27">
        <v>8</v>
      </c>
      <c r="G2528" s="28">
        <v>8</v>
      </c>
      <c r="H2528" s="40">
        <v>423.67</v>
      </c>
      <c r="I2528" s="25"/>
    </row>
    <row r="2529" spans="1:9" x14ac:dyDescent="0.25">
      <c r="A2529" s="18">
        <v>202005285</v>
      </c>
      <c r="B2529" s="19">
        <v>43979</v>
      </c>
      <c r="C2529" s="18" t="s">
        <v>33677</v>
      </c>
      <c r="D2529" s="27" t="s">
        <v>27524</v>
      </c>
      <c r="E2529" s="29">
        <v>43979</v>
      </c>
      <c r="F2529" s="27">
        <v>20</v>
      </c>
      <c r="G2529" s="28">
        <v>12</v>
      </c>
      <c r="H2529" s="40">
        <v>57.01</v>
      </c>
      <c r="I2529" s="25"/>
    </row>
    <row r="2530" spans="1:9" x14ac:dyDescent="0.25">
      <c r="A2530" s="18">
        <v>201005231</v>
      </c>
      <c r="B2530" s="19">
        <v>43980</v>
      </c>
      <c r="C2530" s="18" t="s">
        <v>33686</v>
      </c>
      <c r="D2530" s="27" t="s">
        <v>24836</v>
      </c>
      <c r="E2530" s="29">
        <v>43983</v>
      </c>
      <c r="F2530" s="27">
        <v>20</v>
      </c>
      <c r="G2530" s="28">
        <v>19</v>
      </c>
      <c r="H2530" s="40">
        <v>1667.58</v>
      </c>
      <c r="I2530" s="25"/>
    </row>
    <row r="2531" spans="1:9" x14ac:dyDescent="0.25">
      <c r="A2531" s="18">
        <v>201204970</v>
      </c>
      <c r="B2531" s="19">
        <v>43980</v>
      </c>
      <c r="C2531" s="18" t="s">
        <v>33684</v>
      </c>
      <c r="D2531" s="27" t="s">
        <v>30291</v>
      </c>
      <c r="E2531" s="29">
        <v>43987</v>
      </c>
      <c r="F2531" s="27">
        <v>17</v>
      </c>
      <c r="G2531" s="28">
        <v>11</v>
      </c>
      <c r="H2531" s="40">
        <v>56.99</v>
      </c>
      <c r="I2531" s="25"/>
    </row>
    <row r="2532" spans="1:9" x14ac:dyDescent="0.25">
      <c r="A2532" s="30">
        <v>201704515</v>
      </c>
      <c r="B2532" s="19">
        <v>43980</v>
      </c>
      <c r="C2532" s="18" t="s">
        <v>33685</v>
      </c>
      <c r="D2532" s="27" t="s">
        <v>25666</v>
      </c>
      <c r="E2532" s="29">
        <v>43985</v>
      </c>
      <c r="F2532" s="27">
        <v>17</v>
      </c>
      <c r="G2532" s="28">
        <v>7</v>
      </c>
      <c r="H2532" s="40">
        <v>590.28</v>
      </c>
      <c r="I2532" s="25"/>
    </row>
    <row r="2533" spans="1:9" x14ac:dyDescent="0.25">
      <c r="A2533" s="18">
        <v>201904660</v>
      </c>
      <c r="B2533" s="19">
        <v>43980</v>
      </c>
      <c r="C2533" s="18" t="s">
        <v>33689</v>
      </c>
      <c r="D2533" s="27" t="s">
        <v>30587</v>
      </c>
      <c r="E2533" s="29">
        <v>43984</v>
      </c>
      <c r="F2533" s="27">
        <v>7</v>
      </c>
      <c r="G2533" s="28">
        <v>13</v>
      </c>
      <c r="H2533" s="40">
        <v>778.98</v>
      </c>
      <c r="I2533" s="25"/>
    </row>
    <row r="2534" spans="1:9" x14ac:dyDescent="0.25">
      <c r="A2534" s="30">
        <v>201904692</v>
      </c>
      <c r="B2534" s="19">
        <v>43980</v>
      </c>
      <c r="C2534" s="18" t="s">
        <v>33688</v>
      </c>
      <c r="D2534" s="27" t="s">
        <v>25290</v>
      </c>
      <c r="E2534" s="29">
        <v>43985</v>
      </c>
      <c r="F2534" s="27">
        <v>16</v>
      </c>
      <c r="G2534" s="28">
        <v>3</v>
      </c>
      <c r="H2534" s="40">
        <v>85.65</v>
      </c>
      <c r="I2534" s="25"/>
    </row>
    <row r="2535" spans="1:9" x14ac:dyDescent="0.25">
      <c r="A2535" s="18">
        <v>201905810</v>
      </c>
      <c r="B2535" s="19">
        <v>43980</v>
      </c>
      <c r="C2535" s="18" t="s">
        <v>33687</v>
      </c>
      <c r="D2535" s="27" t="s">
        <v>25834</v>
      </c>
      <c r="E2535" s="29">
        <v>43981</v>
      </c>
      <c r="F2535" s="27">
        <v>19</v>
      </c>
      <c r="G2535" s="28">
        <v>2</v>
      </c>
      <c r="H2535" s="40">
        <v>101.97</v>
      </c>
      <c r="I2535" s="25"/>
    </row>
    <row r="2536" spans="1:9" x14ac:dyDescent="0.25">
      <c r="A2536" s="18">
        <v>201906910</v>
      </c>
      <c r="B2536" s="19">
        <v>43980</v>
      </c>
      <c r="C2536" s="18" t="s">
        <v>33690</v>
      </c>
      <c r="D2536" s="27" t="s">
        <v>29287</v>
      </c>
      <c r="E2536" s="29">
        <v>43985</v>
      </c>
      <c r="F2536" s="27">
        <v>10</v>
      </c>
      <c r="G2536" s="28">
        <v>9</v>
      </c>
      <c r="H2536" s="40">
        <v>518.77</v>
      </c>
      <c r="I2536" s="25"/>
    </row>
    <row r="2537" spans="1:9" x14ac:dyDescent="0.25">
      <c r="A2537" s="18">
        <v>201907455</v>
      </c>
      <c r="B2537" s="19">
        <v>43980</v>
      </c>
      <c r="C2537" s="18" t="s">
        <v>33682</v>
      </c>
      <c r="D2537" s="27" t="s">
        <v>27534</v>
      </c>
      <c r="E2537" s="29">
        <v>43990</v>
      </c>
      <c r="F2537" s="27">
        <v>8</v>
      </c>
      <c r="G2537" s="28">
        <v>5</v>
      </c>
      <c r="H2537" s="40">
        <v>420.94</v>
      </c>
      <c r="I2537" s="25"/>
    </row>
    <row r="2538" spans="1:9" x14ac:dyDescent="0.25">
      <c r="A2538" s="18">
        <v>201909858</v>
      </c>
      <c r="B2538" s="19">
        <v>43980</v>
      </c>
      <c r="C2538" s="18" t="s">
        <v>33678</v>
      </c>
      <c r="D2538" s="27" t="s">
        <v>30705</v>
      </c>
      <c r="E2538" s="29">
        <v>43989</v>
      </c>
      <c r="F2538" s="27">
        <v>9</v>
      </c>
      <c r="G2538" s="28">
        <v>19</v>
      </c>
      <c r="H2538" s="40">
        <v>848.76</v>
      </c>
      <c r="I2538" s="25"/>
    </row>
    <row r="2539" spans="1:9" x14ac:dyDescent="0.25">
      <c r="A2539" s="18">
        <v>201909858</v>
      </c>
      <c r="B2539" s="19">
        <v>43980</v>
      </c>
      <c r="C2539" s="18" t="s">
        <v>33679</v>
      </c>
      <c r="D2539" s="27" t="s">
        <v>25596</v>
      </c>
      <c r="E2539" s="29">
        <v>43990</v>
      </c>
      <c r="F2539" s="27">
        <v>16</v>
      </c>
      <c r="G2539" s="28">
        <v>18</v>
      </c>
      <c r="H2539" s="40">
        <v>1780.45</v>
      </c>
      <c r="I2539" s="25"/>
    </row>
    <row r="2540" spans="1:9" x14ac:dyDescent="0.25">
      <c r="A2540" s="18">
        <v>202000138</v>
      </c>
      <c r="B2540" s="19">
        <v>43980</v>
      </c>
      <c r="C2540" s="18" t="s">
        <v>33683</v>
      </c>
      <c r="D2540" s="27" t="s">
        <v>28817</v>
      </c>
      <c r="E2540" s="29">
        <v>43986</v>
      </c>
      <c r="F2540" s="27">
        <v>18</v>
      </c>
      <c r="G2540" s="28">
        <v>20</v>
      </c>
      <c r="H2540" s="40">
        <v>507.51</v>
      </c>
      <c r="I2540" s="25"/>
    </row>
    <row r="2541" spans="1:9" x14ac:dyDescent="0.25">
      <c r="A2541" s="18">
        <v>202000416</v>
      </c>
      <c r="B2541" s="19">
        <v>43980</v>
      </c>
      <c r="C2541" s="18" t="s">
        <v>33681</v>
      </c>
      <c r="D2541" s="27" t="s">
        <v>25439</v>
      </c>
      <c r="E2541" s="29">
        <v>43988</v>
      </c>
      <c r="F2541" s="27">
        <v>14</v>
      </c>
      <c r="G2541" s="28">
        <v>9</v>
      </c>
      <c r="H2541" s="40">
        <v>305.14</v>
      </c>
      <c r="I2541" s="25"/>
    </row>
    <row r="2542" spans="1:9" x14ac:dyDescent="0.25">
      <c r="A2542" s="18">
        <v>202007590</v>
      </c>
      <c r="B2542" s="19">
        <v>43980</v>
      </c>
      <c r="C2542" s="18" t="s">
        <v>33680</v>
      </c>
      <c r="D2542" s="27" t="s">
        <v>26550</v>
      </c>
      <c r="E2542" s="29">
        <v>43980</v>
      </c>
      <c r="F2542" s="27">
        <v>13</v>
      </c>
      <c r="G2542" s="28">
        <v>11</v>
      </c>
      <c r="H2542" s="40">
        <v>1051.25</v>
      </c>
      <c r="I2542" s="25"/>
    </row>
    <row r="2543" spans="1:9" x14ac:dyDescent="0.25">
      <c r="A2543" s="18">
        <v>201806776</v>
      </c>
      <c r="B2543" s="19">
        <v>43981</v>
      </c>
      <c r="C2543" s="18" t="s">
        <v>33695</v>
      </c>
      <c r="D2543" s="27" t="s">
        <v>23377</v>
      </c>
      <c r="E2543" s="29">
        <v>43990</v>
      </c>
      <c r="F2543" s="27">
        <v>13</v>
      </c>
      <c r="G2543" s="28">
        <v>7</v>
      </c>
      <c r="H2543" s="40">
        <v>139.91999999999999</v>
      </c>
      <c r="I2543" s="25"/>
    </row>
    <row r="2544" spans="1:9" x14ac:dyDescent="0.25">
      <c r="A2544" s="18">
        <v>201906750</v>
      </c>
      <c r="B2544" s="19">
        <v>43981</v>
      </c>
      <c r="C2544" s="18" t="s">
        <v>33694</v>
      </c>
      <c r="D2544" s="27" t="s">
        <v>25696</v>
      </c>
      <c r="E2544" s="29">
        <v>43984</v>
      </c>
      <c r="F2544" s="27">
        <v>22</v>
      </c>
      <c r="G2544" s="28">
        <v>1</v>
      </c>
      <c r="H2544" s="40">
        <v>87.7</v>
      </c>
      <c r="I2544" s="25"/>
    </row>
    <row r="2545" spans="1:9" x14ac:dyDescent="0.25">
      <c r="A2545" s="18">
        <v>201909920</v>
      </c>
      <c r="B2545" s="19">
        <v>43981</v>
      </c>
      <c r="C2545" s="18" t="s">
        <v>33693</v>
      </c>
      <c r="D2545" s="27" t="s">
        <v>30335</v>
      </c>
      <c r="E2545" s="29">
        <v>43983</v>
      </c>
      <c r="F2545" s="27">
        <v>9</v>
      </c>
      <c r="G2545" s="28">
        <v>17</v>
      </c>
      <c r="H2545" s="40">
        <v>1525.29</v>
      </c>
      <c r="I2545" s="25"/>
    </row>
    <row r="2546" spans="1:9" x14ac:dyDescent="0.25">
      <c r="A2546" s="18">
        <v>202007525</v>
      </c>
      <c r="B2546" s="19">
        <v>43981</v>
      </c>
      <c r="C2546" s="18" t="s">
        <v>33691</v>
      </c>
      <c r="D2546" s="27" t="s">
        <v>28898</v>
      </c>
      <c r="E2546" s="29">
        <v>43982</v>
      </c>
      <c r="F2546" s="27">
        <v>14</v>
      </c>
      <c r="G2546" s="28">
        <v>8</v>
      </c>
      <c r="H2546" s="40">
        <v>381.15</v>
      </c>
      <c r="I2546" s="25"/>
    </row>
    <row r="2547" spans="1:9" x14ac:dyDescent="0.25">
      <c r="A2547" s="30">
        <v>202008126</v>
      </c>
      <c r="B2547" s="19">
        <v>43981</v>
      </c>
      <c r="C2547" s="18" t="s">
        <v>33696</v>
      </c>
      <c r="D2547" s="27" t="s">
        <v>29383</v>
      </c>
      <c r="E2547" s="29">
        <v>43991</v>
      </c>
      <c r="F2547" s="27">
        <v>8</v>
      </c>
      <c r="G2547" s="28">
        <v>1</v>
      </c>
      <c r="H2547" s="40">
        <v>94.16</v>
      </c>
      <c r="I2547" s="25"/>
    </row>
    <row r="2548" spans="1:9" x14ac:dyDescent="0.25">
      <c r="A2548" s="30">
        <v>202102714</v>
      </c>
      <c r="B2548" s="19">
        <v>43981</v>
      </c>
      <c r="C2548" s="18" t="s">
        <v>33692</v>
      </c>
      <c r="D2548" s="27" t="s">
        <v>29425</v>
      </c>
      <c r="E2548" s="29">
        <v>43986</v>
      </c>
      <c r="F2548" s="27">
        <v>17</v>
      </c>
      <c r="G2548" s="28">
        <v>17</v>
      </c>
      <c r="H2548" s="40">
        <v>1659.91</v>
      </c>
      <c r="I2548" s="25"/>
    </row>
    <row r="2549" spans="1:9" x14ac:dyDescent="0.25">
      <c r="A2549" s="18">
        <v>201403686</v>
      </c>
      <c r="B2549" s="19">
        <v>43982</v>
      </c>
      <c r="C2549" s="18" t="s">
        <v>33698</v>
      </c>
      <c r="D2549" s="27" t="s">
        <v>30463</v>
      </c>
      <c r="E2549" s="29">
        <v>43991</v>
      </c>
      <c r="F2549" s="27">
        <v>10</v>
      </c>
      <c r="G2549" s="28">
        <v>15</v>
      </c>
      <c r="H2549" s="40">
        <v>991.41</v>
      </c>
      <c r="I2549" s="25"/>
    </row>
    <row r="2550" spans="1:9" x14ac:dyDescent="0.25">
      <c r="A2550" s="18">
        <v>201800700</v>
      </c>
      <c r="B2550" s="19">
        <v>43982</v>
      </c>
      <c r="C2550" s="18" t="s">
        <v>33699</v>
      </c>
      <c r="D2550" s="27" t="s">
        <v>30842</v>
      </c>
      <c r="E2550" s="29">
        <v>43982</v>
      </c>
      <c r="F2550" s="27">
        <v>15</v>
      </c>
      <c r="G2550" s="28">
        <v>13</v>
      </c>
      <c r="H2550" s="40">
        <v>923.45</v>
      </c>
      <c r="I2550" s="25"/>
    </row>
    <row r="2551" spans="1:9" x14ac:dyDescent="0.25">
      <c r="A2551" s="18">
        <v>201806246</v>
      </c>
      <c r="B2551" s="19">
        <v>43982</v>
      </c>
      <c r="C2551" s="18" t="s">
        <v>33703</v>
      </c>
      <c r="D2551" s="27" t="s">
        <v>24954</v>
      </c>
      <c r="E2551" s="29">
        <v>43986</v>
      </c>
      <c r="F2551" s="27">
        <v>8</v>
      </c>
      <c r="G2551" s="28">
        <v>4</v>
      </c>
      <c r="H2551" s="40">
        <v>334.4</v>
      </c>
      <c r="I2551" s="25"/>
    </row>
    <row r="2552" spans="1:9" x14ac:dyDescent="0.25">
      <c r="A2552" s="18">
        <v>201904531</v>
      </c>
      <c r="B2552" s="19">
        <v>43982</v>
      </c>
      <c r="C2552" s="18" t="s">
        <v>33700</v>
      </c>
      <c r="D2552" s="27" t="s">
        <v>30636</v>
      </c>
      <c r="E2552" s="29">
        <v>43986</v>
      </c>
      <c r="F2552" s="27">
        <v>9</v>
      </c>
      <c r="G2552" s="28">
        <v>2</v>
      </c>
      <c r="H2552" s="40">
        <v>54.87</v>
      </c>
      <c r="I2552" s="25"/>
    </row>
    <row r="2553" spans="1:9" x14ac:dyDescent="0.25">
      <c r="A2553" s="30">
        <v>201904639</v>
      </c>
      <c r="B2553" s="19">
        <v>43982</v>
      </c>
      <c r="C2553" s="18" t="s">
        <v>33702</v>
      </c>
      <c r="D2553" s="27" t="s">
        <v>30800</v>
      </c>
      <c r="E2553" s="29">
        <v>43991</v>
      </c>
      <c r="F2553" s="27">
        <v>14</v>
      </c>
      <c r="G2553" s="28">
        <v>9</v>
      </c>
      <c r="H2553" s="40">
        <v>769.07</v>
      </c>
      <c r="I2553" s="25"/>
    </row>
    <row r="2554" spans="1:9" x14ac:dyDescent="0.25">
      <c r="A2554" s="18">
        <v>202000161</v>
      </c>
      <c r="B2554" s="19">
        <v>43982</v>
      </c>
      <c r="C2554" s="18" t="s">
        <v>33697</v>
      </c>
      <c r="D2554" s="27" t="s">
        <v>29625</v>
      </c>
      <c r="E2554" s="29">
        <v>43985</v>
      </c>
      <c r="F2554" s="27">
        <v>10</v>
      </c>
      <c r="G2554" s="28">
        <v>3</v>
      </c>
      <c r="H2554" s="40">
        <v>16.260000000000002</v>
      </c>
      <c r="I2554" s="25"/>
    </row>
    <row r="2555" spans="1:9" x14ac:dyDescent="0.25">
      <c r="A2555" s="18">
        <v>202005107</v>
      </c>
      <c r="B2555" s="19">
        <v>43982</v>
      </c>
      <c r="C2555" s="18" t="s">
        <v>33705</v>
      </c>
      <c r="D2555" s="27" t="s">
        <v>28989</v>
      </c>
      <c r="E2555" s="29">
        <v>43985</v>
      </c>
      <c r="F2555" s="27">
        <v>14</v>
      </c>
      <c r="G2555" s="28">
        <v>9</v>
      </c>
      <c r="H2555" s="40">
        <v>433.68</v>
      </c>
      <c r="I2555" s="25"/>
    </row>
    <row r="2556" spans="1:9" x14ac:dyDescent="0.25">
      <c r="A2556" s="18">
        <v>202007969</v>
      </c>
      <c r="B2556" s="19">
        <v>43982</v>
      </c>
      <c r="C2556" s="18" t="s">
        <v>33701</v>
      </c>
      <c r="D2556" s="27" t="s">
        <v>29582</v>
      </c>
      <c r="E2556" s="29">
        <v>43984</v>
      </c>
      <c r="F2556" s="27">
        <v>20</v>
      </c>
      <c r="G2556" s="28">
        <v>14</v>
      </c>
      <c r="H2556" s="40">
        <v>37.81</v>
      </c>
      <c r="I2556" s="25"/>
    </row>
    <row r="2557" spans="1:9" x14ac:dyDescent="0.25">
      <c r="A2557" s="30">
        <v>202008127</v>
      </c>
      <c r="B2557" s="19">
        <v>43982</v>
      </c>
      <c r="C2557" s="18" t="s">
        <v>33706</v>
      </c>
      <c r="D2557" s="27" t="s">
        <v>23141</v>
      </c>
      <c r="E2557" s="29">
        <v>43992</v>
      </c>
      <c r="F2557" s="27">
        <v>17</v>
      </c>
      <c r="G2557" s="28">
        <v>6</v>
      </c>
      <c r="H2557" s="40">
        <v>124.44</v>
      </c>
      <c r="I2557" s="25"/>
    </row>
    <row r="2558" spans="1:9" x14ac:dyDescent="0.25">
      <c r="A2558" s="18">
        <v>202008867</v>
      </c>
      <c r="B2558" s="19">
        <v>43982</v>
      </c>
      <c r="C2558" s="18" t="s">
        <v>33704</v>
      </c>
      <c r="D2558" s="27" t="s">
        <v>30983</v>
      </c>
      <c r="E2558" s="29">
        <v>43985</v>
      </c>
      <c r="F2558" s="27">
        <v>16</v>
      </c>
      <c r="G2558" s="28">
        <v>20</v>
      </c>
      <c r="H2558" s="40">
        <v>1604.49</v>
      </c>
      <c r="I2558" s="25"/>
    </row>
    <row r="2559" spans="1:9" x14ac:dyDescent="0.25">
      <c r="A2559" s="18">
        <v>201605976</v>
      </c>
      <c r="B2559" s="19">
        <v>43983</v>
      </c>
      <c r="C2559" s="18" t="s">
        <v>33718</v>
      </c>
      <c r="D2559" s="27" t="s">
        <v>30655</v>
      </c>
      <c r="E2559" s="29">
        <v>43985</v>
      </c>
      <c r="F2559" s="27">
        <v>9</v>
      </c>
      <c r="G2559" s="28">
        <v>1</v>
      </c>
      <c r="H2559" s="40">
        <v>51.49</v>
      </c>
      <c r="I2559" s="25"/>
    </row>
    <row r="2560" spans="1:9" x14ac:dyDescent="0.25">
      <c r="A2560" s="18">
        <v>201606201</v>
      </c>
      <c r="B2560" s="19">
        <v>43983</v>
      </c>
      <c r="C2560" s="18" t="s">
        <v>33717</v>
      </c>
      <c r="D2560" s="27" t="s">
        <v>27825</v>
      </c>
      <c r="E2560" s="29">
        <v>43993</v>
      </c>
      <c r="F2560" s="27">
        <v>11</v>
      </c>
      <c r="G2560" s="28">
        <v>9</v>
      </c>
      <c r="H2560" s="40">
        <v>838.42</v>
      </c>
      <c r="I2560" s="25"/>
    </row>
    <row r="2561" spans="1:9" x14ac:dyDescent="0.25">
      <c r="A2561" s="18">
        <v>201700493</v>
      </c>
      <c r="B2561" s="19">
        <v>43983</v>
      </c>
      <c r="C2561" s="18" t="s">
        <v>33711</v>
      </c>
      <c r="D2561" s="27" t="s">
        <v>29454</v>
      </c>
      <c r="E2561" s="29">
        <v>43992</v>
      </c>
      <c r="F2561" s="27">
        <v>12</v>
      </c>
      <c r="G2561" s="28">
        <v>15</v>
      </c>
      <c r="H2561" s="40">
        <v>784.54</v>
      </c>
      <c r="I2561" s="25"/>
    </row>
    <row r="2562" spans="1:9" x14ac:dyDescent="0.25">
      <c r="A2562" s="18">
        <v>201706405</v>
      </c>
      <c r="B2562" s="19">
        <v>43983</v>
      </c>
      <c r="C2562" s="18" t="s">
        <v>33721</v>
      </c>
      <c r="D2562" s="27" t="s">
        <v>28603</v>
      </c>
      <c r="E2562" s="29">
        <v>43993</v>
      </c>
      <c r="F2562" s="27">
        <v>18</v>
      </c>
      <c r="G2562" s="28">
        <v>7</v>
      </c>
      <c r="H2562" s="40">
        <v>66.239999999999995</v>
      </c>
      <c r="I2562" s="25"/>
    </row>
    <row r="2563" spans="1:9" x14ac:dyDescent="0.25">
      <c r="A2563" s="18">
        <v>201706956</v>
      </c>
      <c r="B2563" s="19">
        <v>43983</v>
      </c>
      <c r="C2563" s="18" t="s">
        <v>33723</v>
      </c>
      <c r="D2563" s="27" t="s">
        <v>29360</v>
      </c>
      <c r="E2563" s="29">
        <v>43988</v>
      </c>
      <c r="F2563" s="27">
        <v>9</v>
      </c>
      <c r="G2563" s="28">
        <v>3</v>
      </c>
      <c r="H2563" s="40">
        <v>157.15</v>
      </c>
      <c r="I2563" s="25"/>
    </row>
    <row r="2564" spans="1:9" x14ac:dyDescent="0.25">
      <c r="A2564" s="18">
        <v>201806082</v>
      </c>
      <c r="B2564" s="19">
        <v>43983</v>
      </c>
      <c r="C2564" s="18" t="s">
        <v>33712</v>
      </c>
      <c r="D2564" s="27" t="s">
        <v>28844</v>
      </c>
      <c r="E2564" s="29">
        <v>43985</v>
      </c>
      <c r="F2564" s="27">
        <v>9</v>
      </c>
      <c r="G2564" s="28">
        <v>11</v>
      </c>
      <c r="H2564" s="40">
        <v>172.24</v>
      </c>
      <c r="I2564" s="25"/>
    </row>
    <row r="2565" spans="1:9" x14ac:dyDescent="0.25">
      <c r="A2565" s="18">
        <v>201806305</v>
      </c>
      <c r="B2565" s="19">
        <v>43983</v>
      </c>
      <c r="C2565" s="18" t="s">
        <v>33709</v>
      </c>
      <c r="D2565" s="27" t="s">
        <v>27362</v>
      </c>
      <c r="E2565" s="29">
        <v>43993</v>
      </c>
      <c r="F2565" s="27">
        <v>24</v>
      </c>
      <c r="G2565" s="28">
        <v>12</v>
      </c>
      <c r="H2565" s="40">
        <v>580.57000000000005</v>
      </c>
      <c r="I2565" s="25"/>
    </row>
    <row r="2566" spans="1:9" x14ac:dyDescent="0.25">
      <c r="A2566" s="18">
        <v>201808541</v>
      </c>
      <c r="B2566" s="19">
        <v>43983</v>
      </c>
      <c r="C2566" s="18" t="s">
        <v>33716</v>
      </c>
      <c r="D2566" s="27" t="s">
        <v>26014</v>
      </c>
      <c r="E2566" s="29">
        <v>43993</v>
      </c>
      <c r="F2566" s="27">
        <v>15</v>
      </c>
      <c r="G2566" s="28">
        <v>8</v>
      </c>
      <c r="H2566" s="40">
        <v>386.86</v>
      </c>
      <c r="I2566" s="25"/>
    </row>
    <row r="2567" spans="1:9" x14ac:dyDescent="0.25">
      <c r="A2567" s="18">
        <v>201905634</v>
      </c>
      <c r="B2567" s="19">
        <v>43983</v>
      </c>
      <c r="C2567" s="18" t="s">
        <v>33724</v>
      </c>
      <c r="D2567" s="27" t="s">
        <v>26820</v>
      </c>
      <c r="E2567" s="29">
        <v>43985</v>
      </c>
      <c r="F2567" s="27">
        <v>13</v>
      </c>
      <c r="G2567" s="28">
        <v>20</v>
      </c>
      <c r="H2567" s="40">
        <v>485.95</v>
      </c>
      <c r="I2567" s="25"/>
    </row>
    <row r="2568" spans="1:9" x14ac:dyDescent="0.25">
      <c r="A2568" s="18">
        <v>201907477</v>
      </c>
      <c r="B2568" s="19">
        <v>43983</v>
      </c>
      <c r="C2568" s="18" t="s">
        <v>33714</v>
      </c>
      <c r="D2568" s="27" t="s">
        <v>30789</v>
      </c>
      <c r="E2568" s="29">
        <v>43993</v>
      </c>
      <c r="F2568" s="27">
        <v>13</v>
      </c>
      <c r="G2568" s="28">
        <v>14</v>
      </c>
      <c r="H2568" s="40">
        <v>474.74</v>
      </c>
      <c r="I2568" s="25"/>
    </row>
    <row r="2569" spans="1:9" x14ac:dyDescent="0.25">
      <c r="A2569" s="18">
        <v>202000138</v>
      </c>
      <c r="B2569" s="19">
        <v>43983</v>
      </c>
      <c r="C2569" s="18" t="s">
        <v>33715</v>
      </c>
      <c r="D2569" s="27" t="s">
        <v>25901</v>
      </c>
      <c r="E2569" s="29">
        <v>43983</v>
      </c>
      <c r="F2569" s="27">
        <v>11</v>
      </c>
      <c r="G2569" s="28">
        <v>2</v>
      </c>
      <c r="H2569" s="40">
        <v>145.47999999999999</v>
      </c>
      <c r="I2569" s="25"/>
    </row>
    <row r="2570" spans="1:9" x14ac:dyDescent="0.25">
      <c r="A2570" s="30">
        <v>202004269</v>
      </c>
      <c r="B2570" s="19">
        <v>43983</v>
      </c>
      <c r="C2570" s="18" t="s">
        <v>33710</v>
      </c>
      <c r="D2570" s="27" t="s">
        <v>30712</v>
      </c>
      <c r="E2570" s="29">
        <v>43983</v>
      </c>
      <c r="F2570" s="27">
        <v>11</v>
      </c>
      <c r="G2570" s="28">
        <v>2</v>
      </c>
      <c r="H2570" s="40">
        <v>20.04</v>
      </c>
      <c r="I2570" s="25"/>
    </row>
    <row r="2571" spans="1:9" x14ac:dyDescent="0.25">
      <c r="A2571" s="18">
        <v>202004324</v>
      </c>
      <c r="B2571" s="19">
        <v>43983</v>
      </c>
      <c r="C2571" s="18" t="s">
        <v>33708</v>
      </c>
      <c r="D2571" s="27" t="s">
        <v>28755</v>
      </c>
      <c r="E2571" s="29">
        <v>43989</v>
      </c>
      <c r="F2571" s="27">
        <v>10</v>
      </c>
      <c r="G2571" s="28">
        <v>9</v>
      </c>
      <c r="H2571" s="40">
        <v>898.72</v>
      </c>
      <c r="I2571" s="25"/>
    </row>
    <row r="2572" spans="1:9" x14ac:dyDescent="0.25">
      <c r="A2572" s="18">
        <v>202005035</v>
      </c>
      <c r="B2572" s="19">
        <v>43983</v>
      </c>
      <c r="C2572" s="18" t="s">
        <v>33713</v>
      </c>
      <c r="D2572" s="27" t="s">
        <v>31108</v>
      </c>
      <c r="E2572" s="29">
        <v>43993</v>
      </c>
      <c r="F2572" s="27">
        <v>19</v>
      </c>
      <c r="G2572" s="28">
        <v>20</v>
      </c>
      <c r="H2572" s="40">
        <v>204.84</v>
      </c>
      <c r="I2572" s="25"/>
    </row>
    <row r="2573" spans="1:9" x14ac:dyDescent="0.25">
      <c r="A2573" s="18">
        <v>202005242</v>
      </c>
      <c r="B2573" s="19">
        <v>43983</v>
      </c>
      <c r="C2573" s="18" t="s">
        <v>33707</v>
      </c>
      <c r="D2573" s="27" t="s">
        <v>27950</v>
      </c>
      <c r="E2573" s="29">
        <v>43986</v>
      </c>
      <c r="F2573" s="27">
        <v>7</v>
      </c>
      <c r="G2573" s="28">
        <v>9</v>
      </c>
      <c r="H2573" s="40">
        <v>327.43</v>
      </c>
      <c r="I2573" s="25"/>
    </row>
    <row r="2574" spans="1:9" x14ac:dyDescent="0.25">
      <c r="A2574" s="30">
        <v>202005942</v>
      </c>
      <c r="B2574" s="19">
        <v>43983</v>
      </c>
      <c r="C2574" s="18" t="s">
        <v>33719</v>
      </c>
      <c r="D2574" s="27" t="s">
        <v>25530</v>
      </c>
      <c r="E2574" s="29">
        <v>43988</v>
      </c>
      <c r="F2574" s="27">
        <v>13</v>
      </c>
      <c r="G2574" s="28">
        <v>20</v>
      </c>
      <c r="H2574" s="40">
        <v>1681.23</v>
      </c>
      <c r="I2574" s="25"/>
    </row>
    <row r="2575" spans="1:9" x14ac:dyDescent="0.25">
      <c r="A2575" s="18">
        <v>202103344</v>
      </c>
      <c r="B2575" s="19">
        <v>43983</v>
      </c>
      <c r="C2575" s="18" t="s">
        <v>33722</v>
      </c>
      <c r="D2575" s="27" t="s">
        <v>28734</v>
      </c>
      <c r="E2575" s="29">
        <v>43984</v>
      </c>
      <c r="F2575" s="27">
        <v>13</v>
      </c>
      <c r="G2575" s="28">
        <v>17</v>
      </c>
      <c r="H2575" s="40">
        <v>1612.97</v>
      </c>
      <c r="I2575" s="25"/>
    </row>
    <row r="2576" spans="1:9" x14ac:dyDescent="0.25">
      <c r="A2576" s="18">
        <v>202103367</v>
      </c>
      <c r="B2576" s="19">
        <v>43983</v>
      </c>
      <c r="C2576" s="18" t="s">
        <v>33720</v>
      </c>
      <c r="D2576" s="27" t="s">
        <v>26040</v>
      </c>
      <c r="E2576" s="29">
        <v>43985</v>
      </c>
      <c r="F2576" s="27">
        <v>20</v>
      </c>
      <c r="G2576" s="28">
        <v>1</v>
      </c>
      <c r="H2576" s="40">
        <v>46.34</v>
      </c>
      <c r="I2576" s="25"/>
    </row>
    <row r="2577" spans="1:9" x14ac:dyDescent="0.25">
      <c r="A2577" s="18">
        <v>201308099</v>
      </c>
      <c r="B2577" s="19">
        <v>43984</v>
      </c>
      <c r="C2577" s="18" t="s">
        <v>33727</v>
      </c>
      <c r="D2577" s="27" t="s">
        <v>26288</v>
      </c>
      <c r="E2577" s="29">
        <v>43985</v>
      </c>
      <c r="F2577" s="27">
        <v>10</v>
      </c>
      <c r="G2577" s="28">
        <v>16</v>
      </c>
      <c r="H2577" s="40">
        <v>201.83</v>
      </c>
      <c r="I2577" s="25"/>
    </row>
    <row r="2578" spans="1:9" x14ac:dyDescent="0.25">
      <c r="A2578" s="18">
        <v>201505640</v>
      </c>
      <c r="B2578" s="19">
        <v>43984</v>
      </c>
      <c r="C2578" s="18" t="s">
        <v>33731</v>
      </c>
      <c r="D2578" s="27" t="s">
        <v>23347</v>
      </c>
      <c r="E2578" s="29">
        <v>43987</v>
      </c>
      <c r="F2578" s="27">
        <v>9</v>
      </c>
      <c r="G2578" s="28">
        <v>18</v>
      </c>
      <c r="H2578" s="40">
        <v>1766.33</v>
      </c>
      <c r="I2578" s="25"/>
    </row>
    <row r="2579" spans="1:9" x14ac:dyDescent="0.25">
      <c r="A2579" s="18">
        <v>201806321</v>
      </c>
      <c r="B2579" s="19">
        <v>43984</v>
      </c>
      <c r="C2579" s="18" t="s">
        <v>33725</v>
      </c>
      <c r="D2579" s="27" t="s">
        <v>26161</v>
      </c>
      <c r="E2579" s="29">
        <v>43992</v>
      </c>
      <c r="F2579" s="27">
        <v>22</v>
      </c>
      <c r="G2579" s="28">
        <v>10</v>
      </c>
      <c r="H2579" s="40">
        <v>813.47</v>
      </c>
      <c r="I2579" s="25"/>
    </row>
    <row r="2580" spans="1:9" x14ac:dyDescent="0.25">
      <c r="A2580" s="30">
        <v>201904499</v>
      </c>
      <c r="B2580" s="19">
        <v>43984</v>
      </c>
      <c r="C2580" s="18" t="s">
        <v>33733</v>
      </c>
      <c r="D2580" s="27" t="s">
        <v>25422</v>
      </c>
      <c r="E2580" s="29">
        <v>43989</v>
      </c>
      <c r="F2580" s="27">
        <v>18</v>
      </c>
      <c r="G2580" s="28">
        <v>18</v>
      </c>
      <c r="H2580" s="40">
        <v>1084.6300000000001</v>
      </c>
      <c r="I2580" s="25"/>
    </row>
    <row r="2581" spans="1:9" x14ac:dyDescent="0.25">
      <c r="A2581" s="18">
        <v>201906104</v>
      </c>
      <c r="B2581" s="19">
        <v>43984</v>
      </c>
      <c r="C2581" s="18" t="s">
        <v>33730</v>
      </c>
      <c r="D2581" s="27" t="s">
        <v>23230</v>
      </c>
      <c r="E2581" s="29">
        <v>43993</v>
      </c>
      <c r="F2581" s="27">
        <v>10</v>
      </c>
      <c r="G2581" s="28">
        <v>10</v>
      </c>
      <c r="H2581" s="40">
        <v>821.63</v>
      </c>
      <c r="I2581" s="25"/>
    </row>
    <row r="2582" spans="1:9" x14ac:dyDescent="0.25">
      <c r="A2582" s="18">
        <v>202007590</v>
      </c>
      <c r="B2582" s="19">
        <v>43984</v>
      </c>
      <c r="C2582" s="18" t="s">
        <v>33726</v>
      </c>
      <c r="D2582" s="27" t="s">
        <v>30097</v>
      </c>
      <c r="E2582" s="29">
        <v>43994</v>
      </c>
      <c r="F2582" s="27">
        <v>7</v>
      </c>
      <c r="G2582" s="28">
        <v>4</v>
      </c>
      <c r="H2582" s="40">
        <v>295.63</v>
      </c>
      <c r="I2582" s="25"/>
    </row>
    <row r="2583" spans="1:9" x14ac:dyDescent="0.25">
      <c r="A2583" s="18">
        <v>202007590</v>
      </c>
      <c r="B2583" s="19">
        <v>43984</v>
      </c>
      <c r="C2583" s="18" t="s">
        <v>33732</v>
      </c>
      <c r="D2583" s="27" t="s">
        <v>26065</v>
      </c>
      <c r="E2583" s="29">
        <v>43990</v>
      </c>
      <c r="F2583" s="27">
        <v>15</v>
      </c>
      <c r="G2583" s="28">
        <v>15</v>
      </c>
      <c r="H2583" s="40">
        <v>889.86</v>
      </c>
      <c r="I2583" s="25"/>
    </row>
    <row r="2584" spans="1:9" x14ac:dyDescent="0.25">
      <c r="A2584" s="30">
        <v>202008323</v>
      </c>
      <c r="B2584" s="19">
        <v>43984</v>
      </c>
      <c r="C2584" s="18" t="s">
        <v>33734</v>
      </c>
      <c r="D2584" s="27" t="s">
        <v>29202</v>
      </c>
      <c r="E2584" s="29">
        <v>43986</v>
      </c>
      <c r="F2584" s="27">
        <v>21</v>
      </c>
      <c r="G2584" s="28">
        <v>1</v>
      </c>
      <c r="H2584" s="40">
        <v>66.77</v>
      </c>
      <c r="I2584" s="25"/>
    </row>
    <row r="2585" spans="1:9" x14ac:dyDescent="0.25">
      <c r="A2585" s="18">
        <v>202009533</v>
      </c>
      <c r="B2585" s="19">
        <v>43984</v>
      </c>
      <c r="C2585" s="18" t="s">
        <v>33729</v>
      </c>
      <c r="D2585" s="27" t="s">
        <v>30161</v>
      </c>
      <c r="E2585" s="29">
        <v>43989</v>
      </c>
      <c r="F2585" s="27">
        <v>15</v>
      </c>
      <c r="G2585" s="28">
        <v>15</v>
      </c>
      <c r="H2585" s="40">
        <v>1151</v>
      </c>
      <c r="I2585" s="25"/>
    </row>
    <row r="2586" spans="1:9" x14ac:dyDescent="0.25">
      <c r="A2586" s="18">
        <v>202102698</v>
      </c>
      <c r="B2586" s="19">
        <v>43984</v>
      </c>
      <c r="C2586" s="18" t="s">
        <v>33728</v>
      </c>
      <c r="D2586" s="27" t="s">
        <v>26332</v>
      </c>
      <c r="E2586" s="29">
        <v>43989</v>
      </c>
      <c r="F2586" s="27">
        <v>10</v>
      </c>
      <c r="G2586" s="28">
        <v>1</v>
      </c>
      <c r="H2586" s="40">
        <v>46.44</v>
      </c>
      <c r="I2586" s="25"/>
    </row>
    <row r="2587" spans="1:9" x14ac:dyDescent="0.25">
      <c r="A2587" s="18">
        <v>201308099</v>
      </c>
      <c r="B2587" s="19">
        <v>43985</v>
      </c>
      <c r="C2587" s="18" t="s">
        <v>33747</v>
      </c>
      <c r="D2587" s="27" t="s">
        <v>29018</v>
      </c>
      <c r="E2587" s="29">
        <v>43988</v>
      </c>
      <c r="F2587" s="27">
        <v>10</v>
      </c>
      <c r="G2587" s="28">
        <v>2</v>
      </c>
      <c r="H2587" s="40">
        <v>15.99</v>
      </c>
      <c r="I2587" s="25"/>
    </row>
    <row r="2588" spans="1:9" x14ac:dyDescent="0.25">
      <c r="A2588" s="18">
        <v>201700101</v>
      </c>
      <c r="B2588" s="19">
        <v>43985</v>
      </c>
      <c r="C2588" s="18" t="s">
        <v>33740</v>
      </c>
      <c r="D2588" s="27" t="s">
        <v>24354</v>
      </c>
      <c r="E2588" s="29">
        <v>43990</v>
      </c>
      <c r="F2588" s="27">
        <v>11</v>
      </c>
      <c r="G2588" s="28">
        <v>4</v>
      </c>
      <c r="H2588" s="40">
        <v>134.04</v>
      </c>
      <c r="I2588" s="25"/>
    </row>
    <row r="2589" spans="1:9" x14ac:dyDescent="0.25">
      <c r="A2589" s="30">
        <v>201705616</v>
      </c>
      <c r="B2589" s="19">
        <v>43985</v>
      </c>
      <c r="C2589" s="18" t="s">
        <v>33748</v>
      </c>
      <c r="D2589" s="27" t="s">
        <v>26797</v>
      </c>
      <c r="E2589" s="29">
        <v>43985</v>
      </c>
      <c r="F2589" s="27">
        <v>14</v>
      </c>
      <c r="G2589" s="28">
        <v>17</v>
      </c>
      <c r="H2589" s="40">
        <v>1285.42</v>
      </c>
      <c r="I2589" s="25"/>
    </row>
    <row r="2590" spans="1:9" x14ac:dyDescent="0.25">
      <c r="A2590" s="18">
        <v>201806155</v>
      </c>
      <c r="B2590" s="19">
        <v>43985</v>
      </c>
      <c r="C2590" s="18" t="s">
        <v>33742</v>
      </c>
      <c r="D2590" s="27" t="s">
        <v>30703</v>
      </c>
      <c r="E2590" s="29">
        <v>43988</v>
      </c>
      <c r="F2590" s="27">
        <v>7</v>
      </c>
      <c r="G2590" s="28">
        <v>8</v>
      </c>
      <c r="H2590" s="40">
        <v>702.52</v>
      </c>
      <c r="I2590" s="25"/>
    </row>
    <row r="2591" spans="1:9" x14ac:dyDescent="0.25">
      <c r="A2591" s="18">
        <v>201806927</v>
      </c>
      <c r="B2591" s="19">
        <v>43985</v>
      </c>
      <c r="C2591" s="18" t="s">
        <v>33738</v>
      </c>
      <c r="D2591" s="27" t="s">
        <v>27176</v>
      </c>
      <c r="E2591" s="29">
        <v>43985</v>
      </c>
      <c r="F2591" s="27">
        <v>19</v>
      </c>
      <c r="G2591" s="28">
        <v>3</v>
      </c>
      <c r="H2591" s="40">
        <v>260.72000000000003</v>
      </c>
      <c r="I2591" s="25"/>
    </row>
    <row r="2592" spans="1:9" x14ac:dyDescent="0.25">
      <c r="A2592" s="18">
        <v>201900131</v>
      </c>
      <c r="B2592" s="19">
        <v>43985</v>
      </c>
      <c r="C2592" s="18" t="s">
        <v>33736</v>
      </c>
      <c r="D2592" s="27" t="s">
        <v>29716</v>
      </c>
      <c r="E2592" s="29">
        <v>43993</v>
      </c>
      <c r="F2592" s="27">
        <v>8</v>
      </c>
      <c r="G2592" s="28">
        <v>18</v>
      </c>
      <c r="H2592" s="40">
        <v>364.04</v>
      </c>
      <c r="I2592" s="25"/>
    </row>
    <row r="2593" spans="1:9" x14ac:dyDescent="0.25">
      <c r="A2593" s="18">
        <v>201904573</v>
      </c>
      <c r="B2593" s="19">
        <v>43985</v>
      </c>
      <c r="C2593" s="18" t="s">
        <v>33743</v>
      </c>
      <c r="D2593" s="27" t="s">
        <v>25364</v>
      </c>
      <c r="E2593" s="29">
        <v>43991</v>
      </c>
      <c r="F2593" s="27">
        <v>24</v>
      </c>
      <c r="G2593" s="28">
        <v>11</v>
      </c>
      <c r="H2593" s="40">
        <v>1024.6600000000001</v>
      </c>
      <c r="I2593" s="25"/>
    </row>
    <row r="2594" spans="1:9" x14ac:dyDescent="0.25">
      <c r="A2594" s="18">
        <v>201905604</v>
      </c>
      <c r="B2594" s="19">
        <v>43985</v>
      </c>
      <c r="C2594" s="18" t="s">
        <v>33737</v>
      </c>
      <c r="D2594" s="27" t="s">
        <v>25518</v>
      </c>
      <c r="E2594" s="29">
        <v>43985</v>
      </c>
      <c r="F2594" s="27">
        <v>16</v>
      </c>
      <c r="G2594" s="28">
        <v>19</v>
      </c>
      <c r="H2594" s="40">
        <v>37.71</v>
      </c>
      <c r="I2594" s="25"/>
    </row>
    <row r="2595" spans="1:9" x14ac:dyDescent="0.25">
      <c r="A2595" s="18">
        <v>201907345</v>
      </c>
      <c r="B2595" s="19">
        <v>43985</v>
      </c>
      <c r="C2595" s="18" t="s">
        <v>33739</v>
      </c>
      <c r="D2595" s="27" t="s">
        <v>30375</v>
      </c>
      <c r="E2595" s="29">
        <v>43993</v>
      </c>
      <c r="F2595" s="27">
        <v>16</v>
      </c>
      <c r="G2595" s="28">
        <v>4</v>
      </c>
      <c r="H2595" s="40">
        <v>287.45999999999998</v>
      </c>
      <c r="I2595" s="25"/>
    </row>
    <row r="2596" spans="1:9" x14ac:dyDescent="0.25">
      <c r="A2596" s="18">
        <v>202005042</v>
      </c>
      <c r="B2596" s="19">
        <v>43985</v>
      </c>
      <c r="C2596" s="18" t="s">
        <v>33735</v>
      </c>
      <c r="D2596" s="27" t="s">
        <v>25879</v>
      </c>
      <c r="E2596" s="29">
        <v>43995</v>
      </c>
      <c r="F2596" s="27">
        <v>17</v>
      </c>
      <c r="G2596" s="28">
        <v>18</v>
      </c>
      <c r="H2596" s="40">
        <v>687.76</v>
      </c>
      <c r="I2596" s="25"/>
    </row>
    <row r="2597" spans="1:9" x14ac:dyDescent="0.25">
      <c r="A2597" s="30">
        <v>202007122</v>
      </c>
      <c r="B2597" s="19">
        <v>43985</v>
      </c>
      <c r="C2597" s="18" t="s">
        <v>33746</v>
      </c>
      <c r="D2597" s="27" t="s">
        <v>26919</v>
      </c>
      <c r="E2597" s="29">
        <v>43987</v>
      </c>
      <c r="F2597" s="27">
        <v>17</v>
      </c>
      <c r="G2597" s="28">
        <v>1</v>
      </c>
      <c r="H2597" s="40">
        <v>68.849999999999994</v>
      </c>
      <c r="I2597" s="25"/>
    </row>
    <row r="2598" spans="1:9" x14ac:dyDescent="0.25">
      <c r="A2598" s="18">
        <v>202007516</v>
      </c>
      <c r="B2598" s="19">
        <v>43985</v>
      </c>
      <c r="C2598" s="18" t="s">
        <v>33741</v>
      </c>
      <c r="D2598" s="27" t="s">
        <v>24577</v>
      </c>
      <c r="E2598" s="29">
        <v>43987</v>
      </c>
      <c r="F2598" s="27">
        <v>10</v>
      </c>
      <c r="G2598" s="28">
        <v>11</v>
      </c>
      <c r="H2598" s="40">
        <v>108.53</v>
      </c>
      <c r="I2598" s="25"/>
    </row>
    <row r="2599" spans="1:9" x14ac:dyDescent="0.25">
      <c r="A2599" s="18">
        <v>202102717</v>
      </c>
      <c r="B2599" s="19">
        <v>43985</v>
      </c>
      <c r="C2599" s="18" t="s">
        <v>33744</v>
      </c>
      <c r="D2599" s="27" t="s">
        <v>25843</v>
      </c>
      <c r="E2599" s="29">
        <v>43989</v>
      </c>
      <c r="F2599" s="27">
        <v>15</v>
      </c>
      <c r="G2599" s="28">
        <v>14</v>
      </c>
      <c r="H2599" s="40">
        <v>197.78</v>
      </c>
      <c r="I2599" s="25"/>
    </row>
    <row r="2600" spans="1:9" x14ac:dyDescent="0.25">
      <c r="A2600" s="18">
        <v>202103369</v>
      </c>
      <c r="B2600" s="19">
        <v>43985</v>
      </c>
      <c r="C2600" s="18" t="s">
        <v>33745</v>
      </c>
      <c r="D2600" s="27" t="s">
        <v>28284</v>
      </c>
      <c r="E2600" s="29">
        <v>43989</v>
      </c>
      <c r="F2600" s="27">
        <v>18</v>
      </c>
      <c r="G2600" s="28">
        <v>12</v>
      </c>
      <c r="H2600" s="40">
        <v>994.49</v>
      </c>
      <c r="I2600" s="25"/>
    </row>
    <row r="2601" spans="1:9" x14ac:dyDescent="0.25">
      <c r="A2601" s="18">
        <v>201402718</v>
      </c>
      <c r="B2601" s="19">
        <v>43986</v>
      </c>
      <c r="C2601" s="18" t="s">
        <v>33753</v>
      </c>
      <c r="D2601" s="27" t="s">
        <v>25452</v>
      </c>
      <c r="E2601" s="29">
        <v>43994</v>
      </c>
      <c r="F2601" s="27">
        <v>12</v>
      </c>
      <c r="G2601" s="28">
        <v>5</v>
      </c>
      <c r="H2601" s="40">
        <v>468.51</v>
      </c>
      <c r="I2601" s="25"/>
    </row>
    <row r="2602" spans="1:9" x14ac:dyDescent="0.25">
      <c r="A2602" s="30">
        <v>201603268</v>
      </c>
      <c r="B2602" s="19">
        <v>43986</v>
      </c>
      <c r="C2602" s="18" t="s">
        <v>33754</v>
      </c>
      <c r="D2602" s="27" t="s">
        <v>24945</v>
      </c>
      <c r="E2602" s="29">
        <v>43996</v>
      </c>
      <c r="F2602" s="27">
        <v>17</v>
      </c>
      <c r="G2602" s="28">
        <v>18</v>
      </c>
      <c r="H2602" s="40">
        <v>1417.44</v>
      </c>
      <c r="I2602" s="25"/>
    </row>
    <row r="2603" spans="1:9" x14ac:dyDescent="0.25">
      <c r="A2603" s="30">
        <v>201706534</v>
      </c>
      <c r="B2603" s="19">
        <v>43986</v>
      </c>
      <c r="C2603" s="18" t="s">
        <v>33749</v>
      </c>
      <c r="D2603" s="27" t="s">
        <v>30089</v>
      </c>
      <c r="E2603" s="29">
        <v>43995</v>
      </c>
      <c r="F2603" s="27">
        <v>10</v>
      </c>
      <c r="G2603" s="28">
        <v>14</v>
      </c>
      <c r="H2603" s="40">
        <v>454.67</v>
      </c>
      <c r="I2603" s="25"/>
    </row>
    <row r="2604" spans="1:9" x14ac:dyDescent="0.25">
      <c r="A2604" s="18">
        <v>201805203</v>
      </c>
      <c r="B2604" s="19">
        <v>43986</v>
      </c>
      <c r="C2604" s="18" t="s">
        <v>33752</v>
      </c>
      <c r="D2604" s="27" t="s">
        <v>24299</v>
      </c>
      <c r="E2604" s="29">
        <v>43986</v>
      </c>
      <c r="F2604" s="27">
        <v>22</v>
      </c>
      <c r="G2604" s="28">
        <v>6</v>
      </c>
      <c r="H2604" s="40">
        <v>94.93</v>
      </c>
      <c r="I2604" s="25"/>
    </row>
    <row r="2605" spans="1:9" x14ac:dyDescent="0.25">
      <c r="A2605" s="18">
        <v>201908687</v>
      </c>
      <c r="B2605" s="19">
        <v>43986</v>
      </c>
      <c r="C2605" s="18" t="s">
        <v>33750</v>
      </c>
      <c r="D2605" s="27" t="s">
        <v>25180</v>
      </c>
      <c r="E2605" s="29">
        <v>43991</v>
      </c>
      <c r="F2605" s="27">
        <v>11</v>
      </c>
      <c r="G2605" s="28">
        <v>20</v>
      </c>
      <c r="H2605" s="40">
        <v>1814.85</v>
      </c>
      <c r="I2605" s="25"/>
    </row>
    <row r="2606" spans="1:9" x14ac:dyDescent="0.25">
      <c r="A2606" s="18">
        <v>202007031</v>
      </c>
      <c r="B2606" s="19">
        <v>43986</v>
      </c>
      <c r="C2606" s="18" t="s">
        <v>33751</v>
      </c>
      <c r="D2606" s="27" t="s">
        <v>26925</v>
      </c>
      <c r="E2606" s="29">
        <v>43989</v>
      </c>
      <c r="F2606" s="27">
        <v>7</v>
      </c>
      <c r="G2606" s="28">
        <v>7</v>
      </c>
      <c r="H2606" s="40">
        <v>352.17</v>
      </c>
      <c r="I2606" s="25"/>
    </row>
    <row r="2607" spans="1:9" x14ac:dyDescent="0.25">
      <c r="A2607" s="18">
        <v>201404459</v>
      </c>
      <c r="B2607" s="19">
        <v>43987</v>
      </c>
      <c r="C2607" s="18" t="s">
        <v>33755</v>
      </c>
      <c r="D2607" s="27" t="s">
        <v>30978</v>
      </c>
      <c r="E2607" s="29">
        <v>43995</v>
      </c>
      <c r="F2607" s="27">
        <v>13</v>
      </c>
      <c r="G2607" s="28">
        <v>16</v>
      </c>
      <c r="H2607" s="40">
        <v>812.96</v>
      </c>
      <c r="I2607" s="25"/>
    </row>
    <row r="2608" spans="1:9" x14ac:dyDescent="0.25">
      <c r="A2608" s="30">
        <v>201904528</v>
      </c>
      <c r="B2608" s="19">
        <v>43987</v>
      </c>
      <c r="C2608" s="18" t="s">
        <v>33762</v>
      </c>
      <c r="D2608" s="27" t="s">
        <v>30278</v>
      </c>
      <c r="E2608" s="29">
        <v>43988</v>
      </c>
      <c r="F2608" s="27">
        <v>19</v>
      </c>
      <c r="G2608" s="28">
        <v>9</v>
      </c>
      <c r="H2608" s="40">
        <v>23.37</v>
      </c>
      <c r="I2608" s="25"/>
    </row>
    <row r="2609" spans="1:9" x14ac:dyDescent="0.25">
      <c r="A2609" s="18">
        <v>201706430</v>
      </c>
      <c r="B2609" s="19">
        <v>43987</v>
      </c>
      <c r="C2609" s="18" t="s">
        <v>33756</v>
      </c>
      <c r="D2609" s="27" t="s">
        <v>28851</v>
      </c>
      <c r="E2609" s="29">
        <v>43996</v>
      </c>
      <c r="F2609" s="27">
        <v>11</v>
      </c>
      <c r="G2609" s="28">
        <v>15</v>
      </c>
      <c r="H2609" s="40">
        <v>370.99</v>
      </c>
      <c r="I2609" s="25"/>
    </row>
    <row r="2610" spans="1:9" x14ac:dyDescent="0.25">
      <c r="A2610" s="18">
        <v>201900174</v>
      </c>
      <c r="B2610" s="19">
        <v>43987</v>
      </c>
      <c r="C2610" s="18" t="s">
        <v>33757</v>
      </c>
      <c r="D2610" s="27" t="s">
        <v>26993</v>
      </c>
      <c r="E2610" s="29">
        <v>43995</v>
      </c>
      <c r="F2610" s="27">
        <v>18</v>
      </c>
      <c r="G2610" s="28">
        <v>4</v>
      </c>
      <c r="H2610" s="40">
        <v>11.76</v>
      </c>
      <c r="I2610" s="25"/>
    </row>
    <row r="2611" spans="1:9" x14ac:dyDescent="0.25">
      <c r="A2611" s="18">
        <v>201900564</v>
      </c>
      <c r="B2611" s="19">
        <v>43987</v>
      </c>
      <c r="C2611" s="18" t="s">
        <v>33760</v>
      </c>
      <c r="D2611" s="27" t="s">
        <v>28105</v>
      </c>
      <c r="E2611" s="29">
        <v>43994</v>
      </c>
      <c r="F2611" s="27">
        <v>12</v>
      </c>
      <c r="G2611" s="28">
        <v>7</v>
      </c>
      <c r="H2611" s="40">
        <v>122.3</v>
      </c>
      <c r="I2611" s="25"/>
    </row>
    <row r="2612" spans="1:9" x14ac:dyDescent="0.25">
      <c r="A2612" s="18">
        <v>201908119</v>
      </c>
      <c r="B2612" s="19">
        <v>43987</v>
      </c>
      <c r="C2612" s="18" t="s">
        <v>33758</v>
      </c>
      <c r="D2612" s="27" t="s">
        <v>26833</v>
      </c>
      <c r="E2612" s="29">
        <v>43997</v>
      </c>
      <c r="F2612" s="27">
        <v>18</v>
      </c>
      <c r="G2612" s="28">
        <v>7</v>
      </c>
      <c r="H2612" s="40">
        <v>258.06</v>
      </c>
      <c r="I2612" s="25"/>
    </row>
    <row r="2613" spans="1:9" x14ac:dyDescent="0.25">
      <c r="A2613" s="30">
        <v>201911913</v>
      </c>
      <c r="B2613" s="19">
        <v>43987</v>
      </c>
      <c r="C2613" s="18" t="s">
        <v>33759</v>
      </c>
      <c r="D2613" s="27" t="s">
        <v>30310</v>
      </c>
      <c r="E2613" s="29">
        <v>43992</v>
      </c>
      <c r="F2613" s="27">
        <v>9</v>
      </c>
      <c r="G2613" s="28">
        <v>12</v>
      </c>
      <c r="H2613" s="40">
        <v>240.81</v>
      </c>
      <c r="I2613" s="25"/>
    </row>
    <row r="2614" spans="1:9" x14ac:dyDescent="0.25">
      <c r="A2614" s="18">
        <v>202000163</v>
      </c>
      <c r="B2614" s="19">
        <v>43987</v>
      </c>
      <c r="C2614" s="18" t="s">
        <v>33761</v>
      </c>
      <c r="D2614" s="27" t="s">
        <v>29750</v>
      </c>
      <c r="E2614" s="29">
        <v>43994</v>
      </c>
      <c r="F2614" s="27">
        <v>8</v>
      </c>
      <c r="G2614" s="28">
        <v>18</v>
      </c>
      <c r="H2614" s="40">
        <v>1043.3599999999999</v>
      </c>
      <c r="I2614" s="25"/>
    </row>
    <row r="2615" spans="1:9" x14ac:dyDescent="0.25">
      <c r="A2615" s="18">
        <v>201603822</v>
      </c>
      <c r="B2615" s="19">
        <v>43988</v>
      </c>
      <c r="C2615" s="18" t="s">
        <v>33768</v>
      </c>
      <c r="D2615" s="27" t="s">
        <v>26624</v>
      </c>
      <c r="E2615" s="29">
        <v>43988</v>
      </c>
      <c r="F2615" s="27">
        <v>11</v>
      </c>
      <c r="G2615" s="28">
        <v>3</v>
      </c>
      <c r="H2615" s="40">
        <v>138.13</v>
      </c>
      <c r="I2615" s="25"/>
    </row>
    <row r="2616" spans="1:9" x14ac:dyDescent="0.25">
      <c r="A2616" s="18">
        <v>201706405</v>
      </c>
      <c r="B2616" s="19">
        <v>43988</v>
      </c>
      <c r="C2616" s="18" t="s">
        <v>33767</v>
      </c>
      <c r="D2616" s="27" t="s">
        <v>25277</v>
      </c>
      <c r="E2616" s="29">
        <v>43995</v>
      </c>
      <c r="F2616" s="27">
        <v>12</v>
      </c>
      <c r="G2616" s="28">
        <v>14</v>
      </c>
      <c r="H2616" s="40">
        <v>296.29000000000002</v>
      </c>
      <c r="I2616" s="25"/>
    </row>
    <row r="2617" spans="1:9" x14ac:dyDescent="0.25">
      <c r="A2617" s="18">
        <v>201905119</v>
      </c>
      <c r="B2617" s="19">
        <v>43988</v>
      </c>
      <c r="C2617" s="18" t="s">
        <v>33763</v>
      </c>
      <c r="D2617" s="27" t="s">
        <v>24884</v>
      </c>
      <c r="E2617" s="29">
        <v>43997</v>
      </c>
      <c r="F2617" s="27">
        <v>20</v>
      </c>
      <c r="G2617" s="28">
        <v>13</v>
      </c>
      <c r="H2617" s="40">
        <v>586.69000000000005</v>
      </c>
      <c r="I2617" s="25"/>
    </row>
    <row r="2618" spans="1:9" x14ac:dyDescent="0.25">
      <c r="A2618" s="18">
        <v>201906937</v>
      </c>
      <c r="B2618" s="19">
        <v>43988</v>
      </c>
      <c r="C2618" s="18" t="s">
        <v>33765</v>
      </c>
      <c r="D2618" s="27" t="s">
        <v>26226</v>
      </c>
      <c r="E2618" s="29">
        <v>43997</v>
      </c>
      <c r="F2618" s="27">
        <v>10</v>
      </c>
      <c r="G2618" s="28">
        <v>14</v>
      </c>
      <c r="H2618" s="40">
        <v>1252.9000000000001</v>
      </c>
      <c r="I2618" s="25"/>
    </row>
    <row r="2619" spans="1:9" x14ac:dyDescent="0.25">
      <c r="A2619" s="18">
        <v>201908143</v>
      </c>
      <c r="B2619" s="19">
        <v>43988</v>
      </c>
      <c r="C2619" s="18" t="s">
        <v>33771</v>
      </c>
      <c r="D2619" s="27" t="s">
        <v>24694</v>
      </c>
      <c r="E2619" s="29">
        <v>43995</v>
      </c>
      <c r="F2619" s="27">
        <v>20</v>
      </c>
      <c r="G2619" s="28">
        <v>7</v>
      </c>
      <c r="H2619" s="40">
        <v>569.30999999999995</v>
      </c>
      <c r="I2619" s="25"/>
    </row>
    <row r="2620" spans="1:9" x14ac:dyDescent="0.25">
      <c r="A2620" s="18">
        <v>201909873</v>
      </c>
      <c r="B2620" s="19">
        <v>43988</v>
      </c>
      <c r="C2620" s="18" t="s">
        <v>33772</v>
      </c>
      <c r="D2620" s="27" t="s">
        <v>23810</v>
      </c>
      <c r="E2620" s="29">
        <v>43993</v>
      </c>
      <c r="F2620" s="27">
        <v>20</v>
      </c>
      <c r="G2620" s="28">
        <v>5</v>
      </c>
      <c r="H2620" s="40">
        <v>422.67</v>
      </c>
      <c r="I2620" s="25"/>
    </row>
    <row r="2621" spans="1:9" x14ac:dyDescent="0.25">
      <c r="A2621" s="18">
        <v>202004735</v>
      </c>
      <c r="B2621" s="19">
        <v>43988</v>
      </c>
      <c r="C2621" s="18" t="s">
        <v>33766</v>
      </c>
      <c r="D2621" s="27" t="s">
        <v>26837</v>
      </c>
      <c r="E2621" s="29">
        <v>43993</v>
      </c>
      <c r="F2621" s="27">
        <v>16</v>
      </c>
      <c r="G2621" s="28">
        <v>4</v>
      </c>
      <c r="H2621" s="40">
        <v>199.72</v>
      </c>
      <c r="I2621" s="25"/>
    </row>
    <row r="2622" spans="1:9" x14ac:dyDescent="0.25">
      <c r="A2622" s="18">
        <v>202006241</v>
      </c>
      <c r="B2622" s="19">
        <v>43988</v>
      </c>
      <c r="C2622" s="18" t="s">
        <v>33773</v>
      </c>
      <c r="D2622" s="27" t="s">
        <v>25062</v>
      </c>
      <c r="E2622" s="29">
        <v>43991</v>
      </c>
      <c r="F2622" s="27">
        <v>18</v>
      </c>
      <c r="G2622" s="28">
        <v>20</v>
      </c>
      <c r="H2622" s="40">
        <v>617.49</v>
      </c>
      <c r="I2622" s="25"/>
    </row>
    <row r="2623" spans="1:9" x14ac:dyDescent="0.25">
      <c r="A2623" s="18">
        <v>202006773</v>
      </c>
      <c r="B2623" s="19">
        <v>43988</v>
      </c>
      <c r="C2623" s="18" t="s">
        <v>33770</v>
      </c>
      <c r="D2623" s="27" t="s">
        <v>25895</v>
      </c>
      <c r="E2623" s="29">
        <v>43995</v>
      </c>
      <c r="F2623" s="27">
        <v>15</v>
      </c>
      <c r="G2623" s="28">
        <v>15</v>
      </c>
      <c r="H2623" s="40">
        <v>659.61</v>
      </c>
      <c r="I2623" s="25"/>
    </row>
    <row r="2624" spans="1:9" x14ac:dyDescent="0.25">
      <c r="A2624" s="30">
        <v>202008227</v>
      </c>
      <c r="B2624" s="19">
        <v>43988</v>
      </c>
      <c r="C2624" s="18" t="s">
        <v>33769</v>
      </c>
      <c r="D2624" s="27" t="s">
        <v>25098</v>
      </c>
      <c r="E2624" s="29">
        <v>43994</v>
      </c>
      <c r="F2624" s="27">
        <v>7</v>
      </c>
      <c r="G2624" s="28">
        <v>2</v>
      </c>
      <c r="H2624" s="40">
        <v>51.54</v>
      </c>
      <c r="I2624" s="25"/>
    </row>
    <row r="2625" spans="1:9" x14ac:dyDescent="0.25">
      <c r="A2625" s="30">
        <v>202102696</v>
      </c>
      <c r="B2625" s="19">
        <v>43988</v>
      </c>
      <c r="C2625" s="18" t="s">
        <v>33764</v>
      </c>
      <c r="D2625" s="27" t="s">
        <v>27269</v>
      </c>
      <c r="E2625" s="29">
        <v>43992</v>
      </c>
      <c r="F2625" s="27">
        <v>22</v>
      </c>
      <c r="G2625" s="28">
        <v>1</v>
      </c>
      <c r="H2625" s="40">
        <v>93.39</v>
      </c>
      <c r="I2625" s="25"/>
    </row>
    <row r="2626" spans="1:9" x14ac:dyDescent="0.25">
      <c r="A2626" s="18">
        <v>201404676</v>
      </c>
      <c r="B2626" s="19">
        <v>43989</v>
      </c>
      <c r="C2626" s="18" t="s">
        <v>33778</v>
      </c>
      <c r="D2626" s="27" t="s">
        <v>30992</v>
      </c>
      <c r="E2626" s="29">
        <v>43992</v>
      </c>
      <c r="F2626" s="27">
        <v>18</v>
      </c>
      <c r="G2626" s="28">
        <v>6</v>
      </c>
      <c r="H2626" s="40">
        <v>261.14</v>
      </c>
      <c r="I2626" s="25"/>
    </row>
    <row r="2627" spans="1:9" x14ac:dyDescent="0.25">
      <c r="A2627" s="18">
        <v>201503738</v>
      </c>
      <c r="B2627" s="19">
        <v>43989</v>
      </c>
      <c r="C2627" s="18" t="s">
        <v>33782</v>
      </c>
      <c r="D2627" s="27" t="s">
        <v>25108</v>
      </c>
      <c r="E2627" s="29">
        <v>43992</v>
      </c>
      <c r="F2627" s="27">
        <v>18</v>
      </c>
      <c r="G2627" s="28">
        <v>20</v>
      </c>
      <c r="H2627" s="40">
        <v>786.26</v>
      </c>
      <c r="I2627" s="25"/>
    </row>
    <row r="2628" spans="1:9" x14ac:dyDescent="0.25">
      <c r="A2628" s="18">
        <v>201806092</v>
      </c>
      <c r="B2628" s="19">
        <v>43989</v>
      </c>
      <c r="C2628" s="18" t="s">
        <v>33781</v>
      </c>
      <c r="D2628" s="27" t="s">
        <v>28500</v>
      </c>
      <c r="E2628" s="29">
        <v>43991</v>
      </c>
      <c r="F2628" s="27">
        <v>21</v>
      </c>
      <c r="G2628" s="28">
        <v>1</v>
      </c>
      <c r="H2628" s="40">
        <v>10.17</v>
      </c>
      <c r="I2628" s="25"/>
    </row>
    <row r="2629" spans="1:9" x14ac:dyDescent="0.25">
      <c r="A2629" s="30">
        <v>201806787</v>
      </c>
      <c r="B2629" s="19">
        <v>43989</v>
      </c>
      <c r="C2629" s="18" t="s">
        <v>33774</v>
      </c>
      <c r="D2629" s="27" t="s">
        <v>26736</v>
      </c>
      <c r="E2629" s="29">
        <v>43997</v>
      </c>
      <c r="F2629" s="27">
        <v>19</v>
      </c>
      <c r="G2629" s="28">
        <v>12</v>
      </c>
      <c r="H2629" s="40">
        <v>488.61</v>
      </c>
      <c r="I2629" s="25"/>
    </row>
    <row r="2630" spans="1:9" x14ac:dyDescent="0.25">
      <c r="A2630" s="18">
        <v>201900565</v>
      </c>
      <c r="B2630" s="19">
        <v>43989</v>
      </c>
      <c r="C2630" s="18" t="s">
        <v>33775</v>
      </c>
      <c r="D2630" s="27" t="s">
        <v>23911</v>
      </c>
      <c r="E2630" s="29">
        <v>43994</v>
      </c>
      <c r="F2630" s="27">
        <v>9</v>
      </c>
      <c r="G2630" s="28">
        <v>10</v>
      </c>
      <c r="H2630" s="40">
        <v>59.95</v>
      </c>
      <c r="I2630" s="25"/>
    </row>
    <row r="2631" spans="1:9" x14ac:dyDescent="0.25">
      <c r="A2631" s="18">
        <v>201907457</v>
      </c>
      <c r="B2631" s="19">
        <v>43989</v>
      </c>
      <c r="C2631" s="18" t="s">
        <v>33779</v>
      </c>
      <c r="D2631" s="27" t="s">
        <v>26269</v>
      </c>
      <c r="E2631" s="29">
        <v>43991</v>
      </c>
      <c r="F2631" s="27">
        <v>13</v>
      </c>
      <c r="G2631" s="28">
        <v>4</v>
      </c>
      <c r="H2631" s="40">
        <v>146.12</v>
      </c>
      <c r="I2631" s="25"/>
    </row>
    <row r="2632" spans="1:9" x14ac:dyDescent="0.25">
      <c r="A2632" s="30">
        <v>202004395</v>
      </c>
      <c r="B2632" s="19">
        <v>43989</v>
      </c>
      <c r="C2632" s="18" t="s">
        <v>33780</v>
      </c>
      <c r="D2632" s="27" t="s">
        <v>29521</v>
      </c>
      <c r="E2632" s="29">
        <v>43995</v>
      </c>
      <c r="F2632" s="27">
        <v>21</v>
      </c>
      <c r="G2632" s="28">
        <v>7</v>
      </c>
      <c r="H2632" s="40">
        <v>589.54999999999995</v>
      </c>
      <c r="I2632" s="25"/>
    </row>
    <row r="2633" spans="1:9" x14ac:dyDescent="0.25">
      <c r="A2633" s="18">
        <v>202006094</v>
      </c>
      <c r="B2633" s="19">
        <v>43989</v>
      </c>
      <c r="C2633" s="18" t="s">
        <v>33776</v>
      </c>
      <c r="D2633" s="27" t="s">
        <v>27697</v>
      </c>
      <c r="E2633" s="29">
        <v>43997</v>
      </c>
      <c r="F2633" s="27">
        <v>23</v>
      </c>
      <c r="G2633" s="28">
        <v>2</v>
      </c>
      <c r="H2633" s="40">
        <v>25</v>
      </c>
      <c r="I2633" s="25"/>
    </row>
    <row r="2634" spans="1:9" x14ac:dyDescent="0.25">
      <c r="A2634" s="18">
        <v>202006407</v>
      </c>
      <c r="B2634" s="19">
        <v>43989</v>
      </c>
      <c r="C2634" s="18" t="s">
        <v>33777</v>
      </c>
      <c r="D2634" s="27" t="s">
        <v>30735</v>
      </c>
      <c r="E2634" s="29">
        <v>43998</v>
      </c>
      <c r="F2634" s="27">
        <v>23</v>
      </c>
      <c r="G2634" s="28">
        <v>7</v>
      </c>
      <c r="H2634" s="40">
        <v>203.2</v>
      </c>
      <c r="I2634" s="25"/>
    </row>
    <row r="2635" spans="1:9" x14ac:dyDescent="0.25">
      <c r="A2635" s="18">
        <v>201407779</v>
      </c>
      <c r="B2635" s="19">
        <v>43990</v>
      </c>
      <c r="C2635" s="18" t="s">
        <v>33792</v>
      </c>
      <c r="D2635" s="27" t="s">
        <v>24722</v>
      </c>
      <c r="E2635" s="29">
        <v>43998</v>
      </c>
      <c r="F2635" s="27">
        <v>15</v>
      </c>
      <c r="G2635" s="28">
        <v>11</v>
      </c>
      <c r="H2635" s="40">
        <v>130.38</v>
      </c>
      <c r="I2635" s="25"/>
    </row>
    <row r="2636" spans="1:9" x14ac:dyDescent="0.25">
      <c r="A2636" s="18">
        <v>201706766</v>
      </c>
      <c r="B2636" s="19">
        <v>43990</v>
      </c>
      <c r="C2636" s="18" t="s">
        <v>33785</v>
      </c>
      <c r="D2636" s="27" t="s">
        <v>23192</v>
      </c>
      <c r="E2636" s="29">
        <v>43995</v>
      </c>
      <c r="F2636" s="27">
        <v>7</v>
      </c>
      <c r="G2636" s="28">
        <v>15</v>
      </c>
      <c r="H2636" s="40">
        <v>127.84</v>
      </c>
      <c r="I2636" s="25"/>
    </row>
    <row r="2637" spans="1:9" x14ac:dyDescent="0.25">
      <c r="A2637" s="18">
        <v>201708809</v>
      </c>
      <c r="B2637" s="19">
        <v>43990</v>
      </c>
      <c r="C2637" s="18" t="s">
        <v>33789</v>
      </c>
      <c r="D2637" s="27" t="s">
        <v>30151</v>
      </c>
      <c r="E2637" s="29">
        <v>43999</v>
      </c>
      <c r="F2637" s="27">
        <v>9</v>
      </c>
      <c r="G2637" s="28">
        <v>4</v>
      </c>
      <c r="H2637" s="40">
        <v>271.45</v>
      </c>
      <c r="I2637" s="25"/>
    </row>
    <row r="2638" spans="1:9" x14ac:dyDescent="0.25">
      <c r="A2638" s="18">
        <v>201709916</v>
      </c>
      <c r="B2638" s="19">
        <v>43990</v>
      </c>
      <c r="C2638" s="18" t="s">
        <v>33788</v>
      </c>
      <c r="D2638" s="27" t="s">
        <v>27986</v>
      </c>
      <c r="E2638" s="29">
        <v>43995</v>
      </c>
      <c r="F2638" s="27">
        <v>21</v>
      </c>
      <c r="G2638" s="28">
        <v>17</v>
      </c>
      <c r="H2638" s="40">
        <v>1375.59</v>
      </c>
      <c r="I2638" s="25"/>
    </row>
    <row r="2639" spans="1:9" x14ac:dyDescent="0.25">
      <c r="A2639" s="30">
        <v>201804514</v>
      </c>
      <c r="B2639" s="19">
        <v>43990</v>
      </c>
      <c r="C2639" s="18" t="s">
        <v>33787</v>
      </c>
      <c r="D2639" s="27" t="s">
        <v>25143</v>
      </c>
      <c r="E2639" s="29">
        <v>43993</v>
      </c>
      <c r="F2639" s="27">
        <v>22</v>
      </c>
      <c r="G2639" s="28">
        <v>15</v>
      </c>
      <c r="H2639" s="40">
        <v>910.98</v>
      </c>
      <c r="I2639" s="25"/>
    </row>
    <row r="2640" spans="1:9" x14ac:dyDescent="0.25">
      <c r="A2640" s="18">
        <v>201806155</v>
      </c>
      <c r="B2640" s="19">
        <v>43990</v>
      </c>
      <c r="C2640" s="18" t="s">
        <v>33784</v>
      </c>
      <c r="D2640" s="27" t="s">
        <v>26220</v>
      </c>
      <c r="E2640" s="29">
        <v>43999</v>
      </c>
      <c r="F2640" s="27">
        <v>21</v>
      </c>
      <c r="G2640" s="28">
        <v>15</v>
      </c>
      <c r="H2640" s="40">
        <v>469.88</v>
      </c>
      <c r="I2640" s="25"/>
    </row>
    <row r="2641" spans="1:9" x14ac:dyDescent="0.25">
      <c r="A2641" s="30">
        <v>201907058</v>
      </c>
      <c r="B2641" s="19">
        <v>43990</v>
      </c>
      <c r="C2641" s="18" t="s">
        <v>33786</v>
      </c>
      <c r="D2641" s="27" t="s">
        <v>27352</v>
      </c>
      <c r="E2641" s="29">
        <v>43996</v>
      </c>
      <c r="F2641" s="27">
        <v>18</v>
      </c>
      <c r="G2641" s="28">
        <v>10</v>
      </c>
      <c r="H2641" s="40">
        <v>633</v>
      </c>
      <c r="I2641" s="25"/>
    </row>
    <row r="2642" spans="1:9" x14ac:dyDescent="0.25">
      <c r="A2642" s="18">
        <v>202006837</v>
      </c>
      <c r="B2642" s="19">
        <v>43990</v>
      </c>
      <c r="C2642" s="18" t="s">
        <v>33791</v>
      </c>
      <c r="D2642" s="27" t="s">
        <v>26198</v>
      </c>
      <c r="E2642" s="29">
        <v>43993</v>
      </c>
      <c r="F2642" s="27">
        <v>13</v>
      </c>
      <c r="G2642" s="28">
        <v>18</v>
      </c>
      <c r="H2642" s="40">
        <v>1472.19</v>
      </c>
      <c r="I2642" s="25"/>
    </row>
    <row r="2643" spans="1:9" x14ac:dyDescent="0.25">
      <c r="A2643" s="18">
        <v>202007459</v>
      </c>
      <c r="B2643" s="19">
        <v>43990</v>
      </c>
      <c r="C2643" s="18" t="s">
        <v>33790</v>
      </c>
      <c r="D2643" s="27" t="s">
        <v>23513</v>
      </c>
      <c r="E2643" s="29">
        <v>43996</v>
      </c>
      <c r="F2643" s="27">
        <v>21</v>
      </c>
      <c r="G2643" s="28">
        <v>19</v>
      </c>
      <c r="H2643" s="40">
        <v>921.52</v>
      </c>
      <c r="I2643" s="25"/>
    </row>
    <row r="2644" spans="1:9" x14ac:dyDescent="0.25">
      <c r="A2644" s="18">
        <v>202008867</v>
      </c>
      <c r="B2644" s="19">
        <v>43990</v>
      </c>
      <c r="C2644" s="18" t="s">
        <v>33783</v>
      </c>
      <c r="D2644" s="27" t="s">
        <v>30403</v>
      </c>
      <c r="E2644" s="29">
        <v>43995</v>
      </c>
      <c r="F2644" s="27">
        <v>8</v>
      </c>
      <c r="G2644" s="28">
        <v>1</v>
      </c>
      <c r="H2644" s="40">
        <v>80.14</v>
      </c>
      <c r="I2644" s="25"/>
    </row>
    <row r="2645" spans="1:9" x14ac:dyDescent="0.25">
      <c r="A2645" s="18">
        <v>201806629</v>
      </c>
      <c r="B2645" s="19">
        <v>43991</v>
      </c>
      <c r="C2645" s="18" t="s">
        <v>33793</v>
      </c>
      <c r="D2645" s="27" t="s">
        <v>30990</v>
      </c>
      <c r="E2645" s="29">
        <v>43993</v>
      </c>
      <c r="F2645" s="27">
        <v>15</v>
      </c>
      <c r="G2645" s="28">
        <v>10</v>
      </c>
      <c r="H2645" s="40">
        <v>952.66</v>
      </c>
      <c r="I2645" s="25"/>
    </row>
    <row r="2646" spans="1:9" x14ac:dyDescent="0.25">
      <c r="A2646" s="18">
        <v>201907063</v>
      </c>
      <c r="B2646" s="19">
        <v>43991</v>
      </c>
      <c r="C2646" s="18" t="s">
        <v>33795</v>
      </c>
      <c r="D2646" s="27" t="s">
        <v>25973</v>
      </c>
      <c r="E2646" s="29">
        <v>43994</v>
      </c>
      <c r="F2646" s="27">
        <v>20</v>
      </c>
      <c r="G2646" s="28">
        <v>17</v>
      </c>
      <c r="H2646" s="40">
        <v>833.45</v>
      </c>
      <c r="I2646" s="25"/>
    </row>
    <row r="2647" spans="1:9" x14ac:dyDescent="0.25">
      <c r="A2647" s="30">
        <v>201907396</v>
      </c>
      <c r="B2647" s="19">
        <v>43991</v>
      </c>
      <c r="C2647" s="18" t="s">
        <v>33798</v>
      </c>
      <c r="D2647" s="27" t="s">
        <v>23926</v>
      </c>
      <c r="E2647" s="29">
        <v>43994</v>
      </c>
      <c r="F2647" s="27">
        <v>9</v>
      </c>
      <c r="G2647" s="28">
        <v>11</v>
      </c>
      <c r="H2647" s="40">
        <v>265.64999999999998</v>
      </c>
      <c r="I2647" s="25"/>
    </row>
    <row r="2648" spans="1:9" x14ac:dyDescent="0.25">
      <c r="A2648" s="18">
        <v>201909927</v>
      </c>
      <c r="B2648" s="19">
        <v>43991</v>
      </c>
      <c r="C2648" s="18" t="s">
        <v>33794</v>
      </c>
      <c r="D2648" s="27" t="s">
        <v>26645</v>
      </c>
      <c r="E2648" s="29">
        <v>43992</v>
      </c>
      <c r="F2648" s="27">
        <v>17</v>
      </c>
      <c r="G2648" s="28">
        <v>12</v>
      </c>
      <c r="H2648" s="40">
        <v>915.68</v>
      </c>
      <c r="I2648" s="25"/>
    </row>
    <row r="2649" spans="1:9" x14ac:dyDescent="0.25">
      <c r="A2649" s="18">
        <v>202005242</v>
      </c>
      <c r="B2649" s="19">
        <v>43991</v>
      </c>
      <c r="C2649" s="18" t="s">
        <v>33797</v>
      </c>
      <c r="D2649" s="27" t="s">
        <v>23220</v>
      </c>
      <c r="E2649" s="29">
        <v>44000</v>
      </c>
      <c r="F2649" s="27">
        <v>15</v>
      </c>
      <c r="G2649" s="28">
        <v>3</v>
      </c>
      <c r="H2649" s="40">
        <v>220.19</v>
      </c>
      <c r="I2649" s="25"/>
    </row>
    <row r="2650" spans="1:9" x14ac:dyDescent="0.25">
      <c r="A2650" s="18">
        <v>202008127</v>
      </c>
      <c r="B2650" s="19">
        <v>43991</v>
      </c>
      <c r="C2650" s="18" t="s">
        <v>33796</v>
      </c>
      <c r="D2650" s="27" t="s">
        <v>25497</v>
      </c>
      <c r="E2650" s="29">
        <v>43993</v>
      </c>
      <c r="F2650" s="27">
        <v>14</v>
      </c>
      <c r="G2650" s="28">
        <v>1</v>
      </c>
      <c r="H2650" s="40">
        <v>92.89</v>
      </c>
      <c r="I2650" s="25"/>
    </row>
    <row r="2651" spans="1:9" x14ac:dyDescent="0.25">
      <c r="A2651" s="30">
        <v>202008856</v>
      </c>
      <c r="B2651" s="19">
        <v>43991</v>
      </c>
      <c r="C2651" s="18" t="s">
        <v>33799</v>
      </c>
      <c r="D2651" s="27" t="s">
        <v>25230</v>
      </c>
      <c r="E2651" s="29">
        <v>43996</v>
      </c>
      <c r="F2651" s="27">
        <v>10</v>
      </c>
      <c r="G2651" s="28">
        <v>2</v>
      </c>
      <c r="H2651" s="40">
        <v>84.37</v>
      </c>
      <c r="I2651" s="25"/>
    </row>
    <row r="2652" spans="1:9" x14ac:dyDescent="0.25">
      <c r="A2652" s="18">
        <v>201604686</v>
      </c>
      <c r="B2652" s="19">
        <v>43992</v>
      </c>
      <c r="C2652" s="18" t="s">
        <v>33801</v>
      </c>
      <c r="D2652" s="27" t="s">
        <v>28585</v>
      </c>
      <c r="E2652" s="29">
        <v>43998</v>
      </c>
      <c r="F2652" s="27">
        <v>19</v>
      </c>
      <c r="G2652" s="28">
        <v>9</v>
      </c>
      <c r="H2652" s="40">
        <v>192.41</v>
      </c>
      <c r="I2652" s="25"/>
    </row>
    <row r="2653" spans="1:9" x14ac:dyDescent="0.25">
      <c r="A2653" s="18">
        <v>201705206</v>
      </c>
      <c r="B2653" s="19">
        <v>43992</v>
      </c>
      <c r="C2653" s="18" t="s">
        <v>33803</v>
      </c>
      <c r="D2653" s="27" t="s">
        <v>23326</v>
      </c>
      <c r="E2653" s="29">
        <v>44000</v>
      </c>
      <c r="F2653" s="27">
        <v>24</v>
      </c>
      <c r="G2653" s="28">
        <v>12</v>
      </c>
      <c r="H2653" s="40">
        <v>164.05</v>
      </c>
      <c r="I2653" s="25"/>
    </row>
    <row r="2654" spans="1:9" x14ac:dyDescent="0.25">
      <c r="A2654" s="18">
        <v>201707122</v>
      </c>
      <c r="B2654" s="19">
        <v>43992</v>
      </c>
      <c r="C2654" s="18" t="s">
        <v>33806</v>
      </c>
      <c r="D2654" s="27" t="s">
        <v>23261</v>
      </c>
      <c r="E2654" s="29">
        <v>43994</v>
      </c>
      <c r="F2654" s="27">
        <v>13</v>
      </c>
      <c r="G2654" s="28">
        <v>4</v>
      </c>
      <c r="H2654" s="40">
        <v>277.08999999999997</v>
      </c>
      <c r="I2654" s="25"/>
    </row>
    <row r="2655" spans="1:9" x14ac:dyDescent="0.25">
      <c r="A2655" s="30">
        <v>201800185</v>
      </c>
      <c r="B2655" s="19">
        <v>43992</v>
      </c>
      <c r="C2655" s="18" t="s">
        <v>33802</v>
      </c>
      <c r="D2655" s="27" t="s">
        <v>23877</v>
      </c>
      <c r="E2655" s="29">
        <v>43998</v>
      </c>
      <c r="F2655" s="27">
        <v>13</v>
      </c>
      <c r="G2655" s="28">
        <v>5</v>
      </c>
      <c r="H2655" s="40">
        <v>44.11</v>
      </c>
      <c r="I2655" s="25"/>
    </row>
    <row r="2656" spans="1:9" x14ac:dyDescent="0.25">
      <c r="A2656" s="18">
        <v>201900573</v>
      </c>
      <c r="B2656" s="19">
        <v>43992</v>
      </c>
      <c r="C2656" s="18" t="s">
        <v>33809</v>
      </c>
      <c r="D2656" s="27" t="s">
        <v>27578</v>
      </c>
      <c r="E2656" s="29">
        <v>43996</v>
      </c>
      <c r="F2656" s="27">
        <v>23</v>
      </c>
      <c r="G2656" s="28">
        <v>17</v>
      </c>
      <c r="H2656" s="40">
        <v>525.46</v>
      </c>
      <c r="I2656" s="25"/>
    </row>
    <row r="2657" spans="1:9" x14ac:dyDescent="0.25">
      <c r="A2657" s="18">
        <v>201907477</v>
      </c>
      <c r="B2657" s="19">
        <v>43992</v>
      </c>
      <c r="C2657" s="18" t="s">
        <v>33807</v>
      </c>
      <c r="D2657" s="27" t="s">
        <v>29743</v>
      </c>
      <c r="E2657" s="29">
        <v>43996</v>
      </c>
      <c r="F2657" s="27">
        <v>17</v>
      </c>
      <c r="G2657" s="28">
        <v>6</v>
      </c>
      <c r="H2657" s="40">
        <v>317.81</v>
      </c>
      <c r="I2657" s="25"/>
    </row>
    <row r="2658" spans="1:9" x14ac:dyDescent="0.25">
      <c r="A2658" s="18">
        <v>202003574</v>
      </c>
      <c r="B2658" s="19">
        <v>43992</v>
      </c>
      <c r="C2658" s="18" t="s">
        <v>33808</v>
      </c>
      <c r="D2658" s="27" t="s">
        <v>24191</v>
      </c>
      <c r="E2658" s="29">
        <v>43992</v>
      </c>
      <c r="F2658" s="27">
        <v>19</v>
      </c>
      <c r="G2658" s="28">
        <v>20</v>
      </c>
      <c r="H2658" s="40">
        <v>1614.29</v>
      </c>
      <c r="I2658" s="25"/>
    </row>
    <row r="2659" spans="1:9" x14ac:dyDescent="0.25">
      <c r="A2659" s="30">
        <v>202004343</v>
      </c>
      <c r="B2659" s="19">
        <v>43992</v>
      </c>
      <c r="C2659" s="18" t="s">
        <v>33804</v>
      </c>
      <c r="D2659" s="27" t="s">
        <v>26594</v>
      </c>
      <c r="E2659" s="29">
        <v>43998</v>
      </c>
      <c r="F2659" s="27">
        <v>24</v>
      </c>
      <c r="G2659" s="28">
        <v>8</v>
      </c>
      <c r="H2659" s="40">
        <v>240.14</v>
      </c>
      <c r="I2659" s="25"/>
    </row>
    <row r="2660" spans="1:9" x14ac:dyDescent="0.25">
      <c r="A2660" s="18">
        <v>202004816</v>
      </c>
      <c r="B2660" s="19">
        <v>43992</v>
      </c>
      <c r="C2660" s="18" t="s">
        <v>33800</v>
      </c>
      <c r="D2660" s="27" t="s">
        <v>28545</v>
      </c>
      <c r="E2660" s="29">
        <v>43998</v>
      </c>
      <c r="F2660" s="27">
        <v>23</v>
      </c>
      <c r="G2660" s="28">
        <v>16</v>
      </c>
      <c r="H2660" s="40">
        <v>1509.4</v>
      </c>
      <c r="I2660" s="25"/>
    </row>
    <row r="2661" spans="1:9" x14ac:dyDescent="0.25">
      <c r="A2661" s="18">
        <v>202004852</v>
      </c>
      <c r="B2661" s="19">
        <v>43992</v>
      </c>
      <c r="C2661" s="18" t="s">
        <v>33805</v>
      </c>
      <c r="D2661" s="27" t="s">
        <v>28627</v>
      </c>
      <c r="E2661" s="29">
        <v>43999</v>
      </c>
      <c r="F2661" s="27">
        <v>15</v>
      </c>
      <c r="G2661" s="28">
        <v>18</v>
      </c>
      <c r="H2661" s="40">
        <v>1689.33</v>
      </c>
      <c r="I2661" s="25"/>
    </row>
    <row r="2662" spans="1:9" x14ac:dyDescent="0.25">
      <c r="A2662" s="18">
        <v>201703964</v>
      </c>
      <c r="B2662" s="19">
        <v>43993</v>
      </c>
      <c r="C2662" s="18" t="s">
        <v>33816</v>
      </c>
      <c r="D2662" s="27" t="s">
        <v>24179</v>
      </c>
      <c r="E2662" s="29">
        <v>43994</v>
      </c>
      <c r="F2662" s="27">
        <v>14</v>
      </c>
      <c r="G2662" s="28">
        <v>2</v>
      </c>
      <c r="H2662" s="40">
        <v>76.59</v>
      </c>
      <c r="I2662" s="25"/>
    </row>
    <row r="2663" spans="1:9" x14ac:dyDescent="0.25">
      <c r="A2663" s="18">
        <v>201705227</v>
      </c>
      <c r="B2663" s="19">
        <v>43993</v>
      </c>
      <c r="C2663" s="18" t="s">
        <v>33814</v>
      </c>
      <c r="D2663" s="27" t="s">
        <v>23376</v>
      </c>
      <c r="E2663" s="29">
        <v>44001</v>
      </c>
      <c r="F2663" s="27">
        <v>16</v>
      </c>
      <c r="G2663" s="28">
        <v>17</v>
      </c>
      <c r="H2663" s="40">
        <v>1099.42</v>
      </c>
      <c r="I2663" s="25"/>
    </row>
    <row r="2664" spans="1:9" x14ac:dyDescent="0.25">
      <c r="A2664" s="18">
        <v>201705227</v>
      </c>
      <c r="B2664" s="19">
        <v>43993</v>
      </c>
      <c r="C2664" s="18" t="s">
        <v>33815</v>
      </c>
      <c r="D2664" s="27" t="s">
        <v>24066</v>
      </c>
      <c r="E2664" s="29">
        <v>43993</v>
      </c>
      <c r="F2664" s="27">
        <v>19</v>
      </c>
      <c r="G2664" s="28">
        <v>15</v>
      </c>
      <c r="H2664" s="40">
        <v>984.05</v>
      </c>
      <c r="I2664" s="25"/>
    </row>
    <row r="2665" spans="1:9" x14ac:dyDescent="0.25">
      <c r="A2665" s="18">
        <v>201900177</v>
      </c>
      <c r="B2665" s="19">
        <v>43993</v>
      </c>
      <c r="C2665" s="18" t="s">
        <v>33812</v>
      </c>
      <c r="D2665" s="27" t="s">
        <v>29280</v>
      </c>
      <c r="E2665" s="29">
        <v>43998</v>
      </c>
      <c r="F2665" s="27">
        <v>9</v>
      </c>
      <c r="G2665" s="28">
        <v>2</v>
      </c>
      <c r="H2665" s="40">
        <v>10.06</v>
      </c>
      <c r="I2665" s="25"/>
    </row>
    <row r="2666" spans="1:9" x14ac:dyDescent="0.25">
      <c r="A2666" s="18">
        <v>201905119</v>
      </c>
      <c r="B2666" s="19">
        <v>43993</v>
      </c>
      <c r="C2666" s="18" t="s">
        <v>33810</v>
      </c>
      <c r="D2666" s="27" t="s">
        <v>27848</v>
      </c>
      <c r="E2666" s="29">
        <v>44003</v>
      </c>
      <c r="F2666" s="27">
        <v>18</v>
      </c>
      <c r="G2666" s="28">
        <v>12</v>
      </c>
      <c r="H2666" s="40">
        <v>1108.5</v>
      </c>
      <c r="I2666" s="25"/>
    </row>
    <row r="2667" spans="1:9" x14ac:dyDescent="0.25">
      <c r="A2667" s="30">
        <v>201907035</v>
      </c>
      <c r="B2667" s="19">
        <v>43993</v>
      </c>
      <c r="C2667" s="18" t="s">
        <v>33813</v>
      </c>
      <c r="D2667" s="27" t="s">
        <v>30476</v>
      </c>
      <c r="E2667" s="29">
        <v>44001</v>
      </c>
      <c r="F2667" s="27">
        <v>15</v>
      </c>
      <c r="G2667" s="28">
        <v>15</v>
      </c>
      <c r="H2667" s="40">
        <v>81.83</v>
      </c>
      <c r="I2667" s="25"/>
    </row>
    <row r="2668" spans="1:9" x14ac:dyDescent="0.25">
      <c r="A2668" s="30">
        <v>202004393</v>
      </c>
      <c r="B2668" s="19">
        <v>43993</v>
      </c>
      <c r="C2668" s="18" t="s">
        <v>33811</v>
      </c>
      <c r="D2668" s="27" t="s">
        <v>23742</v>
      </c>
      <c r="E2668" s="29">
        <v>43997</v>
      </c>
      <c r="F2668" s="27">
        <v>17</v>
      </c>
      <c r="G2668" s="28">
        <v>18</v>
      </c>
      <c r="H2668" s="40">
        <v>163.04</v>
      </c>
      <c r="I2668" s="25"/>
    </row>
    <row r="2669" spans="1:9" x14ac:dyDescent="0.25">
      <c r="A2669" s="18">
        <v>201603822</v>
      </c>
      <c r="B2669" s="19">
        <v>43994</v>
      </c>
      <c r="C2669" s="18" t="s">
        <v>33824</v>
      </c>
      <c r="D2669" s="27" t="s">
        <v>26208</v>
      </c>
      <c r="E2669" s="29">
        <v>43996</v>
      </c>
      <c r="F2669" s="27">
        <v>19</v>
      </c>
      <c r="G2669" s="28">
        <v>4</v>
      </c>
      <c r="H2669" s="40">
        <v>64.89</v>
      </c>
      <c r="I2669" s="25"/>
    </row>
    <row r="2670" spans="1:9" x14ac:dyDescent="0.25">
      <c r="A2670" s="30">
        <v>201700150</v>
      </c>
      <c r="B2670" s="19">
        <v>43994</v>
      </c>
      <c r="C2670" s="18" t="s">
        <v>33821</v>
      </c>
      <c r="D2670" s="27" t="s">
        <v>24564</v>
      </c>
      <c r="E2670" s="29">
        <v>43999</v>
      </c>
      <c r="F2670" s="27">
        <v>7</v>
      </c>
      <c r="G2670" s="28">
        <v>4</v>
      </c>
      <c r="H2670" s="40">
        <v>312.49</v>
      </c>
      <c r="I2670" s="25"/>
    </row>
    <row r="2671" spans="1:9" x14ac:dyDescent="0.25">
      <c r="A2671" s="18">
        <v>201705580</v>
      </c>
      <c r="B2671" s="19">
        <v>43994</v>
      </c>
      <c r="C2671" s="18" t="s">
        <v>33822</v>
      </c>
      <c r="D2671" s="27" t="s">
        <v>26524</v>
      </c>
      <c r="E2671" s="29">
        <v>43996</v>
      </c>
      <c r="F2671" s="27">
        <v>13</v>
      </c>
      <c r="G2671" s="28">
        <v>2</v>
      </c>
      <c r="H2671" s="40">
        <v>69.44</v>
      </c>
      <c r="I2671" s="25"/>
    </row>
    <row r="2672" spans="1:9" x14ac:dyDescent="0.25">
      <c r="A2672" s="30">
        <v>201706828</v>
      </c>
      <c r="B2672" s="19">
        <v>43994</v>
      </c>
      <c r="C2672" s="18" t="s">
        <v>33825</v>
      </c>
      <c r="D2672" s="27" t="s">
        <v>27189</v>
      </c>
      <c r="E2672" s="29">
        <v>43995</v>
      </c>
      <c r="F2672" s="27">
        <v>18</v>
      </c>
      <c r="G2672" s="28">
        <v>15</v>
      </c>
      <c r="H2672" s="40">
        <v>995</v>
      </c>
      <c r="I2672" s="25"/>
    </row>
    <row r="2673" spans="1:9" x14ac:dyDescent="0.25">
      <c r="A2673" s="18">
        <v>201707235</v>
      </c>
      <c r="B2673" s="19">
        <v>43994</v>
      </c>
      <c r="C2673" s="18" t="s">
        <v>33819</v>
      </c>
      <c r="D2673" s="27" t="s">
        <v>24819</v>
      </c>
      <c r="E2673" s="29">
        <v>43996</v>
      </c>
      <c r="F2673" s="27">
        <v>10</v>
      </c>
      <c r="G2673" s="28">
        <v>8</v>
      </c>
      <c r="H2673" s="40">
        <v>83.26</v>
      </c>
      <c r="I2673" s="25"/>
    </row>
    <row r="2674" spans="1:9" x14ac:dyDescent="0.25">
      <c r="A2674" s="18">
        <v>201709304</v>
      </c>
      <c r="B2674" s="19">
        <v>43994</v>
      </c>
      <c r="C2674" s="18" t="s">
        <v>33823</v>
      </c>
      <c r="D2674" s="27" t="s">
        <v>25119</v>
      </c>
      <c r="E2674" s="29">
        <v>43996</v>
      </c>
      <c r="F2674" s="27">
        <v>7</v>
      </c>
      <c r="G2674" s="28">
        <v>15</v>
      </c>
      <c r="H2674" s="40">
        <v>962.32</v>
      </c>
      <c r="I2674" s="25"/>
    </row>
    <row r="2675" spans="1:9" x14ac:dyDescent="0.25">
      <c r="A2675" s="18">
        <v>201904507</v>
      </c>
      <c r="B2675" s="19">
        <v>43994</v>
      </c>
      <c r="C2675" s="18" t="s">
        <v>33826</v>
      </c>
      <c r="D2675" s="27" t="s">
        <v>23438</v>
      </c>
      <c r="E2675" s="29">
        <v>44004</v>
      </c>
      <c r="F2675" s="27">
        <v>9</v>
      </c>
      <c r="G2675" s="28">
        <v>9</v>
      </c>
      <c r="H2675" s="40">
        <v>125.84</v>
      </c>
      <c r="I2675" s="25"/>
    </row>
    <row r="2676" spans="1:9" x14ac:dyDescent="0.25">
      <c r="A2676" s="18">
        <v>202003044</v>
      </c>
      <c r="B2676" s="19">
        <v>43994</v>
      </c>
      <c r="C2676" s="18" t="s">
        <v>33818</v>
      </c>
      <c r="D2676" s="27" t="s">
        <v>25035</v>
      </c>
      <c r="E2676" s="29">
        <v>44003</v>
      </c>
      <c r="F2676" s="27">
        <v>8</v>
      </c>
      <c r="G2676" s="28">
        <v>11</v>
      </c>
      <c r="H2676" s="40">
        <v>618.27</v>
      </c>
      <c r="I2676" s="25"/>
    </row>
    <row r="2677" spans="1:9" x14ac:dyDescent="0.25">
      <c r="A2677" s="18">
        <v>202004186</v>
      </c>
      <c r="B2677" s="19">
        <v>43994</v>
      </c>
      <c r="C2677" s="18" t="s">
        <v>33820</v>
      </c>
      <c r="D2677" s="27" t="s">
        <v>29074</v>
      </c>
      <c r="E2677" s="29">
        <v>44004</v>
      </c>
      <c r="F2677" s="27">
        <v>22</v>
      </c>
      <c r="G2677" s="28">
        <v>11</v>
      </c>
      <c r="H2677" s="40">
        <v>486.31</v>
      </c>
      <c r="I2677" s="25"/>
    </row>
    <row r="2678" spans="1:9" x14ac:dyDescent="0.25">
      <c r="A2678" s="18">
        <v>202008866</v>
      </c>
      <c r="B2678" s="19">
        <v>43994</v>
      </c>
      <c r="C2678" s="18" t="s">
        <v>33817</v>
      </c>
      <c r="D2678" s="27" t="s">
        <v>27433</v>
      </c>
      <c r="E2678" s="29">
        <v>44004</v>
      </c>
      <c r="F2678" s="27">
        <v>15</v>
      </c>
      <c r="G2678" s="28">
        <v>18</v>
      </c>
      <c r="H2678" s="40">
        <v>821.12</v>
      </c>
      <c r="I2678" s="25"/>
    </row>
    <row r="2679" spans="1:9" x14ac:dyDescent="0.25">
      <c r="A2679" s="30">
        <v>201806802</v>
      </c>
      <c r="B2679" s="19">
        <v>43995</v>
      </c>
      <c r="C2679" s="18" t="s">
        <v>33829</v>
      </c>
      <c r="D2679" s="27" t="s">
        <v>26270</v>
      </c>
      <c r="E2679" s="29">
        <v>44003</v>
      </c>
      <c r="F2679" s="27">
        <v>13</v>
      </c>
      <c r="G2679" s="28">
        <v>9</v>
      </c>
      <c r="H2679" s="40">
        <v>364.92</v>
      </c>
      <c r="I2679" s="25"/>
    </row>
    <row r="2680" spans="1:9" x14ac:dyDescent="0.25">
      <c r="A2680" s="30">
        <v>201907264</v>
      </c>
      <c r="B2680" s="19">
        <v>43995</v>
      </c>
      <c r="C2680" s="18" t="s">
        <v>33828</v>
      </c>
      <c r="D2680" s="27" t="s">
        <v>31064</v>
      </c>
      <c r="E2680" s="29">
        <v>43996</v>
      </c>
      <c r="F2680" s="27">
        <v>21</v>
      </c>
      <c r="G2680" s="28">
        <v>13</v>
      </c>
      <c r="H2680" s="40">
        <v>781.03</v>
      </c>
      <c r="I2680" s="25"/>
    </row>
    <row r="2681" spans="1:9" x14ac:dyDescent="0.25">
      <c r="A2681" s="18">
        <v>202004499</v>
      </c>
      <c r="B2681" s="19">
        <v>43995</v>
      </c>
      <c r="C2681" s="18" t="s">
        <v>33827</v>
      </c>
      <c r="D2681" s="27" t="s">
        <v>23171</v>
      </c>
      <c r="E2681" s="29">
        <v>44001</v>
      </c>
      <c r="F2681" s="27">
        <v>11</v>
      </c>
      <c r="G2681" s="28">
        <v>13</v>
      </c>
      <c r="H2681" s="40">
        <v>1018.11</v>
      </c>
      <c r="I2681" s="25"/>
    </row>
    <row r="2682" spans="1:9" x14ac:dyDescent="0.25">
      <c r="A2682" s="18">
        <v>200806079</v>
      </c>
      <c r="B2682" s="19">
        <v>43996</v>
      </c>
      <c r="C2682" s="18" t="s">
        <v>33836</v>
      </c>
      <c r="D2682" s="27" t="s">
        <v>26057</v>
      </c>
      <c r="E2682" s="29">
        <v>43999</v>
      </c>
      <c r="F2682" s="27">
        <v>20</v>
      </c>
      <c r="G2682" s="28">
        <v>17</v>
      </c>
      <c r="H2682" s="40">
        <v>1514.19</v>
      </c>
      <c r="I2682" s="25"/>
    </row>
    <row r="2683" spans="1:9" x14ac:dyDescent="0.25">
      <c r="A2683" s="30">
        <v>201700150</v>
      </c>
      <c r="B2683" s="19">
        <v>43996</v>
      </c>
      <c r="C2683" s="18" t="s">
        <v>33835</v>
      </c>
      <c r="D2683" s="27" t="s">
        <v>23162</v>
      </c>
      <c r="E2683" s="29">
        <v>44003</v>
      </c>
      <c r="F2683" s="27">
        <v>12</v>
      </c>
      <c r="G2683" s="28">
        <v>3</v>
      </c>
      <c r="H2683" s="40">
        <v>222.63</v>
      </c>
      <c r="I2683" s="25"/>
    </row>
    <row r="2684" spans="1:9" x14ac:dyDescent="0.25">
      <c r="A2684" s="18">
        <v>201704797</v>
      </c>
      <c r="B2684" s="19">
        <v>43996</v>
      </c>
      <c r="C2684" s="18" t="s">
        <v>33833</v>
      </c>
      <c r="D2684" s="27" t="s">
        <v>27923</v>
      </c>
      <c r="E2684" s="29">
        <v>44004</v>
      </c>
      <c r="F2684" s="27">
        <v>8</v>
      </c>
      <c r="G2684" s="28">
        <v>6</v>
      </c>
      <c r="H2684" s="40">
        <v>311.23</v>
      </c>
      <c r="I2684" s="25"/>
    </row>
    <row r="2685" spans="1:9" x14ac:dyDescent="0.25">
      <c r="A2685" s="18">
        <v>201806128</v>
      </c>
      <c r="B2685" s="19">
        <v>43996</v>
      </c>
      <c r="C2685" s="18" t="s">
        <v>33830</v>
      </c>
      <c r="D2685" s="27" t="s">
        <v>25343</v>
      </c>
      <c r="E2685" s="29">
        <v>43999</v>
      </c>
      <c r="F2685" s="27">
        <v>16</v>
      </c>
      <c r="G2685" s="28">
        <v>12</v>
      </c>
      <c r="H2685" s="40">
        <v>900.54</v>
      </c>
      <c r="I2685" s="25"/>
    </row>
    <row r="2686" spans="1:9" x14ac:dyDescent="0.25">
      <c r="A2686" s="18">
        <v>201808541</v>
      </c>
      <c r="B2686" s="19">
        <v>43996</v>
      </c>
      <c r="C2686" s="18" t="s">
        <v>33841</v>
      </c>
      <c r="D2686" s="27" t="s">
        <v>26291</v>
      </c>
      <c r="E2686" s="29">
        <v>43997</v>
      </c>
      <c r="F2686" s="27">
        <v>7</v>
      </c>
      <c r="G2686" s="28">
        <v>5</v>
      </c>
      <c r="H2686" s="40">
        <v>92.39</v>
      </c>
      <c r="I2686" s="25"/>
    </row>
    <row r="2687" spans="1:9" x14ac:dyDescent="0.25">
      <c r="A2687" s="18">
        <v>201906945</v>
      </c>
      <c r="B2687" s="19">
        <v>43996</v>
      </c>
      <c r="C2687" s="18" t="s">
        <v>33840</v>
      </c>
      <c r="D2687" s="27" t="s">
        <v>27788</v>
      </c>
      <c r="E2687" s="29">
        <v>43997</v>
      </c>
      <c r="F2687" s="27">
        <v>9</v>
      </c>
      <c r="G2687" s="28">
        <v>10</v>
      </c>
      <c r="H2687" s="40">
        <v>872.05</v>
      </c>
      <c r="I2687" s="25"/>
    </row>
    <row r="2688" spans="1:9" x14ac:dyDescent="0.25">
      <c r="A2688" s="30">
        <v>201907396</v>
      </c>
      <c r="B2688" s="19">
        <v>43996</v>
      </c>
      <c r="C2688" s="18" t="s">
        <v>33838</v>
      </c>
      <c r="D2688" s="27" t="s">
        <v>28763</v>
      </c>
      <c r="E2688" s="29">
        <v>44001</v>
      </c>
      <c r="F2688" s="27">
        <v>9</v>
      </c>
      <c r="G2688" s="28">
        <v>6</v>
      </c>
      <c r="H2688" s="40">
        <v>468.76</v>
      </c>
      <c r="I2688" s="25"/>
    </row>
    <row r="2689" spans="1:9" x14ac:dyDescent="0.25">
      <c r="A2689" s="18">
        <v>202003218</v>
      </c>
      <c r="B2689" s="19">
        <v>43996</v>
      </c>
      <c r="C2689" s="18" t="s">
        <v>33831</v>
      </c>
      <c r="D2689" s="27" t="s">
        <v>29936</v>
      </c>
      <c r="E2689" s="29">
        <v>44005</v>
      </c>
      <c r="F2689" s="27">
        <v>15</v>
      </c>
      <c r="G2689" s="28">
        <v>9</v>
      </c>
      <c r="H2689" s="40">
        <v>564.13</v>
      </c>
      <c r="I2689" s="25"/>
    </row>
    <row r="2690" spans="1:9" x14ac:dyDescent="0.25">
      <c r="A2690" s="18">
        <v>202005485</v>
      </c>
      <c r="B2690" s="19">
        <v>43996</v>
      </c>
      <c r="C2690" s="18" t="s">
        <v>33837</v>
      </c>
      <c r="D2690" s="27" t="s">
        <v>26279</v>
      </c>
      <c r="E2690" s="29">
        <v>44002</v>
      </c>
      <c r="F2690" s="27">
        <v>18</v>
      </c>
      <c r="G2690" s="28">
        <v>8</v>
      </c>
      <c r="H2690" s="40">
        <v>121.4</v>
      </c>
      <c r="I2690" s="25"/>
    </row>
    <row r="2691" spans="1:9" x14ac:dyDescent="0.25">
      <c r="A2691" s="18">
        <v>202007242</v>
      </c>
      <c r="B2691" s="19">
        <v>43996</v>
      </c>
      <c r="C2691" s="18" t="s">
        <v>33839</v>
      </c>
      <c r="D2691" s="27" t="s">
        <v>30114</v>
      </c>
      <c r="E2691" s="29">
        <v>44006</v>
      </c>
      <c r="F2691" s="27">
        <v>18</v>
      </c>
      <c r="G2691" s="28">
        <v>9</v>
      </c>
      <c r="H2691" s="40">
        <v>690.68</v>
      </c>
      <c r="I2691" s="25"/>
    </row>
    <row r="2692" spans="1:9" x14ac:dyDescent="0.25">
      <c r="A2692" s="18">
        <v>202007459</v>
      </c>
      <c r="B2692" s="19">
        <v>43996</v>
      </c>
      <c r="C2692" s="18" t="s">
        <v>33834</v>
      </c>
      <c r="D2692" s="27" t="s">
        <v>25677</v>
      </c>
      <c r="E2692" s="29">
        <v>44001</v>
      </c>
      <c r="F2692" s="27">
        <v>7</v>
      </c>
      <c r="G2692" s="28">
        <v>20</v>
      </c>
      <c r="H2692" s="40">
        <v>29.13</v>
      </c>
      <c r="I2692" s="25"/>
    </row>
    <row r="2693" spans="1:9" x14ac:dyDescent="0.25">
      <c r="A2693" s="18">
        <v>202102699</v>
      </c>
      <c r="B2693" s="19">
        <v>43996</v>
      </c>
      <c r="C2693" s="18" t="s">
        <v>33832</v>
      </c>
      <c r="D2693" s="27" t="s">
        <v>29460</v>
      </c>
      <c r="E2693" s="29">
        <v>44001</v>
      </c>
      <c r="F2693" s="27">
        <v>10</v>
      </c>
      <c r="G2693" s="28">
        <v>17</v>
      </c>
      <c r="H2693" s="40">
        <v>528.26</v>
      </c>
      <c r="I2693" s="25"/>
    </row>
    <row r="2694" spans="1:9" x14ac:dyDescent="0.25">
      <c r="A2694" s="18">
        <v>201003016</v>
      </c>
      <c r="B2694" s="19">
        <v>43997</v>
      </c>
      <c r="C2694" s="18" t="s">
        <v>33849</v>
      </c>
      <c r="D2694" s="27" t="s">
        <v>26344</v>
      </c>
      <c r="E2694" s="29">
        <v>44005</v>
      </c>
      <c r="F2694" s="27">
        <v>17</v>
      </c>
      <c r="G2694" s="28">
        <v>15</v>
      </c>
      <c r="H2694" s="40">
        <v>379.14</v>
      </c>
      <c r="I2694" s="25"/>
    </row>
    <row r="2695" spans="1:9" x14ac:dyDescent="0.25">
      <c r="A2695" s="30">
        <v>201905443</v>
      </c>
      <c r="B2695" s="19">
        <v>43997</v>
      </c>
      <c r="C2695" s="18" t="s">
        <v>33852</v>
      </c>
      <c r="D2695" s="27" t="s">
        <v>24863</v>
      </c>
      <c r="E2695" s="29">
        <v>43999</v>
      </c>
      <c r="F2695" s="27">
        <v>14</v>
      </c>
      <c r="G2695" s="28">
        <v>14</v>
      </c>
      <c r="H2695" s="40">
        <v>1119.77</v>
      </c>
      <c r="I2695" s="25"/>
    </row>
    <row r="2696" spans="1:9" x14ac:dyDescent="0.25">
      <c r="A2696" s="18">
        <v>201906792</v>
      </c>
      <c r="B2696" s="19">
        <v>43997</v>
      </c>
      <c r="C2696" s="18" t="s">
        <v>33848</v>
      </c>
      <c r="D2696" s="27" t="s">
        <v>23974</v>
      </c>
      <c r="E2696" s="29">
        <v>44001</v>
      </c>
      <c r="F2696" s="27">
        <v>19</v>
      </c>
      <c r="G2696" s="28">
        <v>14</v>
      </c>
      <c r="H2696" s="40">
        <v>717.69</v>
      </c>
      <c r="I2696" s="25"/>
    </row>
    <row r="2697" spans="1:9" x14ac:dyDescent="0.25">
      <c r="A2697" s="18">
        <v>201907264</v>
      </c>
      <c r="B2697" s="19">
        <v>43997</v>
      </c>
      <c r="C2697" s="18" t="s">
        <v>33844</v>
      </c>
      <c r="D2697" s="27" t="s">
        <v>23391</v>
      </c>
      <c r="E2697" s="29">
        <v>44005</v>
      </c>
      <c r="F2697" s="27">
        <v>13</v>
      </c>
      <c r="G2697" s="28">
        <v>4</v>
      </c>
      <c r="H2697" s="40">
        <v>74.72</v>
      </c>
      <c r="I2697" s="25"/>
    </row>
    <row r="2698" spans="1:9" x14ac:dyDescent="0.25">
      <c r="A2698" s="18">
        <v>201907477</v>
      </c>
      <c r="B2698" s="19">
        <v>43997</v>
      </c>
      <c r="C2698" s="18" t="s">
        <v>33854</v>
      </c>
      <c r="D2698" s="27" t="s">
        <v>29527</v>
      </c>
      <c r="E2698" s="29">
        <v>44003</v>
      </c>
      <c r="F2698" s="27">
        <v>20</v>
      </c>
      <c r="G2698" s="28">
        <v>18</v>
      </c>
      <c r="H2698" s="40">
        <v>1195.93</v>
      </c>
      <c r="I2698" s="25"/>
    </row>
    <row r="2699" spans="1:9" x14ac:dyDescent="0.25">
      <c r="A2699" s="30">
        <v>201907483</v>
      </c>
      <c r="B2699" s="19">
        <v>43997</v>
      </c>
      <c r="C2699" s="18" t="s">
        <v>33851</v>
      </c>
      <c r="D2699" s="27" t="s">
        <v>28606</v>
      </c>
      <c r="E2699" s="29">
        <v>43997</v>
      </c>
      <c r="F2699" s="27">
        <v>22</v>
      </c>
      <c r="G2699" s="28">
        <v>6</v>
      </c>
      <c r="H2699" s="40">
        <v>252.7</v>
      </c>
      <c r="I2699" s="25"/>
    </row>
    <row r="2700" spans="1:9" x14ac:dyDescent="0.25">
      <c r="A2700" s="18">
        <v>202004186</v>
      </c>
      <c r="B2700" s="19">
        <v>43997</v>
      </c>
      <c r="C2700" s="18" t="s">
        <v>33846</v>
      </c>
      <c r="D2700" s="27" t="s">
        <v>28981</v>
      </c>
      <c r="E2700" s="29">
        <v>43998</v>
      </c>
      <c r="F2700" s="27">
        <v>15</v>
      </c>
      <c r="G2700" s="28">
        <v>17</v>
      </c>
      <c r="H2700" s="40">
        <v>53.71</v>
      </c>
      <c r="I2700" s="25"/>
    </row>
    <row r="2701" spans="1:9" x14ac:dyDescent="0.25">
      <c r="A2701" s="18">
        <v>202004186</v>
      </c>
      <c r="B2701" s="19">
        <v>43997</v>
      </c>
      <c r="C2701" s="18" t="s">
        <v>33847</v>
      </c>
      <c r="D2701" s="27" t="s">
        <v>25317</v>
      </c>
      <c r="E2701" s="29">
        <v>44003</v>
      </c>
      <c r="F2701" s="27">
        <v>24</v>
      </c>
      <c r="G2701" s="28">
        <v>13</v>
      </c>
      <c r="H2701" s="40">
        <v>144.33000000000001</v>
      </c>
      <c r="I2701" s="25"/>
    </row>
    <row r="2702" spans="1:9" x14ac:dyDescent="0.25">
      <c r="A2702" s="18">
        <v>202004810</v>
      </c>
      <c r="B2702" s="19">
        <v>43997</v>
      </c>
      <c r="C2702" s="18" t="s">
        <v>33853</v>
      </c>
      <c r="D2702" s="27" t="s">
        <v>26150</v>
      </c>
      <c r="E2702" s="29">
        <v>44004</v>
      </c>
      <c r="F2702" s="27">
        <v>8</v>
      </c>
      <c r="G2702" s="28">
        <v>3</v>
      </c>
      <c r="H2702" s="40">
        <v>227.28</v>
      </c>
      <c r="I2702" s="25"/>
    </row>
    <row r="2703" spans="1:9" x14ac:dyDescent="0.25">
      <c r="A2703" s="18">
        <v>202004891</v>
      </c>
      <c r="B2703" s="19">
        <v>43997</v>
      </c>
      <c r="C2703" s="18" t="s">
        <v>33850</v>
      </c>
      <c r="D2703" s="27" t="s">
        <v>24984</v>
      </c>
      <c r="E2703" s="29">
        <v>44000</v>
      </c>
      <c r="F2703" s="27">
        <v>19</v>
      </c>
      <c r="G2703" s="28">
        <v>3</v>
      </c>
      <c r="H2703" s="40">
        <v>26.83</v>
      </c>
      <c r="I2703" s="25"/>
    </row>
    <row r="2704" spans="1:9" x14ac:dyDescent="0.25">
      <c r="A2704" s="18">
        <v>202005107</v>
      </c>
      <c r="B2704" s="19">
        <v>43997</v>
      </c>
      <c r="C2704" s="18" t="s">
        <v>33842</v>
      </c>
      <c r="D2704" s="27" t="s">
        <v>25077</v>
      </c>
      <c r="E2704" s="29">
        <v>44005</v>
      </c>
      <c r="F2704" s="27">
        <v>13</v>
      </c>
      <c r="G2704" s="28">
        <v>2</v>
      </c>
      <c r="H2704" s="40">
        <v>57.78</v>
      </c>
      <c r="I2704" s="25"/>
    </row>
    <row r="2705" spans="1:9" x14ac:dyDescent="0.25">
      <c r="A2705" s="18">
        <v>202007163</v>
      </c>
      <c r="B2705" s="19">
        <v>43997</v>
      </c>
      <c r="C2705" s="18" t="s">
        <v>33845</v>
      </c>
      <c r="D2705" s="27" t="s">
        <v>29654</v>
      </c>
      <c r="E2705" s="29">
        <v>44004</v>
      </c>
      <c r="F2705" s="27">
        <v>12</v>
      </c>
      <c r="G2705" s="28">
        <v>4</v>
      </c>
      <c r="H2705" s="40">
        <v>339.86</v>
      </c>
      <c r="I2705" s="25"/>
    </row>
    <row r="2706" spans="1:9" x14ac:dyDescent="0.25">
      <c r="A2706" s="18">
        <v>202007539</v>
      </c>
      <c r="B2706" s="19">
        <v>43997</v>
      </c>
      <c r="C2706" s="18" t="s">
        <v>33843</v>
      </c>
      <c r="D2706" s="27" t="s">
        <v>25683</v>
      </c>
      <c r="E2706" s="29">
        <v>44003</v>
      </c>
      <c r="F2706" s="27">
        <v>12</v>
      </c>
      <c r="G2706" s="28">
        <v>11</v>
      </c>
      <c r="H2706" s="40">
        <v>388.74</v>
      </c>
      <c r="I2706" s="25"/>
    </row>
    <row r="2707" spans="1:9" x14ac:dyDescent="0.25">
      <c r="A2707" s="18">
        <v>201707165</v>
      </c>
      <c r="B2707" s="19">
        <v>43998</v>
      </c>
      <c r="C2707" s="18" t="s">
        <v>33858</v>
      </c>
      <c r="D2707" s="27" t="s">
        <v>25040</v>
      </c>
      <c r="E2707" s="29">
        <v>43998</v>
      </c>
      <c r="F2707" s="27">
        <v>20</v>
      </c>
      <c r="G2707" s="28">
        <v>2</v>
      </c>
      <c r="H2707" s="40">
        <v>40.9</v>
      </c>
      <c r="I2707" s="25"/>
    </row>
    <row r="2708" spans="1:9" x14ac:dyDescent="0.25">
      <c r="A2708" s="30">
        <v>201806246</v>
      </c>
      <c r="B2708" s="19">
        <v>43998</v>
      </c>
      <c r="C2708" s="18" t="s">
        <v>33860</v>
      </c>
      <c r="D2708" s="27" t="s">
        <v>24863</v>
      </c>
      <c r="E2708" s="29">
        <v>44006</v>
      </c>
      <c r="F2708" s="27">
        <v>11</v>
      </c>
      <c r="G2708" s="28">
        <v>16</v>
      </c>
      <c r="H2708" s="40">
        <v>941.11</v>
      </c>
      <c r="I2708" s="25"/>
    </row>
    <row r="2709" spans="1:9" x14ac:dyDescent="0.25">
      <c r="A2709" s="18">
        <v>202004229</v>
      </c>
      <c r="B2709" s="19">
        <v>43998</v>
      </c>
      <c r="C2709" s="18" t="s">
        <v>33856</v>
      </c>
      <c r="D2709" s="27" t="s">
        <v>24757</v>
      </c>
      <c r="E2709" s="29">
        <v>44000</v>
      </c>
      <c r="F2709" s="27">
        <v>17</v>
      </c>
      <c r="G2709" s="28">
        <v>19</v>
      </c>
      <c r="H2709" s="40">
        <v>712.59</v>
      </c>
      <c r="I2709" s="25"/>
    </row>
    <row r="2710" spans="1:9" x14ac:dyDescent="0.25">
      <c r="A2710" s="30">
        <v>202004849</v>
      </c>
      <c r="B2710" s="19">
        <v>43998</v>
      </c>
      <c r="C2710" s="18" t="s">
        <v>33857</v>
      </c>
      <c r="D2710" s="27" t="s">
        <v>23508</v>
      </c>
      <c r="E2710" s="29">
        <v>43999</v>
      </c>
      <c r="F2710" s="27">
        <v>17</v>
      </c>
      <c r="G2710" s="28">
        <v>2</v>
      </c>
      <c r="H2710" s="40">
        <v>120.31</v>
      </c>
      <c r="I2710" s="25"/>
    </row>
    <row r="2711" spans="1:9" x14ac:dyDescent="0.25">
      <c r="A2711" s="18">
        <v>202004849</v>
      </c>
      <c r="B2711" s="19">
        <v>43998</v>
      </c>
      <c r="C2711" s="18" t="s">
        <v>33859</v>
      </c>
      <c r="D2711" s="27" t="s">
        <v>26710</v>
      </c>
      <c r="E2711" s="29">
        <v>43998</v>
      </c>
      <c r="F2711" s="27">
        <v>23</v>
      </c>
      <c r="G2711" s="28">
        <v>1</v>
      </c>
      <c r="H2711" s="40">
        <v>0</v>
      </c>
      <c r="I2711" s="25"/>
    </row>
    <row r="2712" spans="1:9" x14ac:dyDescent="0.25">
      <c r="A2712" s="18">
        <v>202008551</v>
      </c>
      <c r="B2712" s="19">
        <v>43998</v>
      </c>
      <c r="C2712" s="18" t="s">
        <v>33855</v>
      </c>
      <c r="D2712" s="27" t="s">
        <v>26143</v>
      </c>
      <c r="E2712" s="29">
        <v>43998</v>
      </c>
      <c r="F2712" s="27">
        <v>15</v>
      </c>
      <c r="G2712" s="28">
        <v>2</v>
      </c>
      <c r="H2712" s="40">
        <v>114.89</v>
      </c>
      <c r="I2712" s="25"/>
    </row>
    <row r="2713" spans="1:9" x14ac:dyDescent="0.25">
      <c r="A2713" s="18">
        <v>201407691</v>
      </c>
      <c r="B2713" s="19">
        <v>43999</v>
      </c>
      <c r="C2713" s="18" t="s">
        <v>33862</v>
      </c>
      <c r="D2713" s="27" t="s">
        <v>27685</v>
      </c>
      <c r="E2713" s="29">
        <v>44008</v>
      </c>
      <c r="F2713" s="27">
        <v>21</v>
      </c>
      <c r="G2713" s="28">
        <v>10</v>
      </c>
      <c r="H2713" s="40">
        <v>97.42</v>
      </c>
      <c r="I2713" s="25"/>
    </row>
    <row r="2714" spans="1:9" x14ac:dyDescent="0.25">
      <c r="A2714" s="18">
        <v>201706083</v>
      </c>
      <c r="B2714" s="19">
        <v>43999</v>
      </c>
      <c r="C2714" s="18" t="s">
        <v>33864</v>
      </c>
      <c r="D2714" s="27" t="s">
        <v>26645</v>
      </c>
      <c r="E2714" s="29">
        <v>44004</v>
      </c>
      <c r="F2714" s="27">
        <v>17</v>
      </c>
      <c r="G2714" s="28">
        <v>16</v>
      </c>
      <c r="H2714" s="40">
        <v>375.67</v>
      </c>
      <c r="I2714" s="25"/>
    </row>
    <row r="2715" spans="1:9" x14ac:dyDescent="0.25">
      <c r="A2715" s="18">
        <v>201706412</v>
      </c>
      <c r="B2715" s="19">
        <v>43999</v>
      </c>
      <c r="C2715" s="18" t="s">
        <v>33866</v>
      </c>
      <c r="D2715" s="27" t="s">
        <v>24945</v>
      </c>
      <c r="E2715" s="29">
        <v>44008</v>
      </c>
      <c r="F2715" s="27">
        <v>15</v>
      </c>
      <c r="G2715" s="28">
        <v>19</v>
      </c>
      <c r="H2715" s="40">
        <v>857.89</v>
      </c>
      <c r="I2715" s="25"/>
    </row>
    <row r="2716" spans="1:9" x14ac:dyDescent="0.25">
      <c r="A2716" s="18">
        <v>201900174</v>
      </c>
      <c r="B2716" s="19">
        <v>43999</v>
      </c>
      <c r="C2716" s="18" t="s">
        <v>33867</v>
      </c>
      <c r="D2716" s="27" t="s">
        <v>25123</v>
      </c>
      <c r="E2716" s="29">
        <v>43999</v>
      </c>
      <c r="F2716" s="27">
        <v>7</v>
      </c>
      <c r="G2716" s="28">
        <v>2</v>
      </c>
      <c r="H2716" s="40">
        <v>168.65</v>
      </c>
      <c r="I2716" s="25"/>
    </row>
    <row r="2717" spans="1:9" x14ac:dyDescent="0.25">
      <c r="A2717" s="30">
        <v>201900359</v>
      </c>
      <c r="B2717" s="19">
        <v>43999</v>
      </c>
      <c r="C2717" s="18" t="s">
        <v>33861</v>
      </c>
      <c r="D2717" s="27" t="s">
        <v>26824</v>
      </c>
      <c r="E2717" s="29">
        <v>44000</v>
      </c>
      <c r="F2717" s="27">
        <v>21</v>
      </c>
      <c r="G2717" s="28">
        <v>10</v>
      </c>
      <c r="H2717" s="40">
        <v>399.18</v>
      </c>
      <c r="I2717" s="25"/>
    </row>
    <row r="2718" spans="1:9" x14ac:dyDescent="0.25">
      <c r="A2718" s="18">
        <v>201905200</v>
      </c>
      <c r="B2718" s="19">
        <v>43999</v>
      </c>
      <c r="C2718" s="18" t="s">
        <v>33869</v>
      </c>
      <c r="D2718" s="27" t="s">
        <v>27666</v>
      </c>
      <c r="E2718" s="29">
        <v>44002</v>
      </c>
      <c r="F2718" s="27">
        <v>16</v>
      </c>
      <c r="G2718" s="28">
        <v>8</v>
      </c>
      <c r="H2718" s="40">
        <v>733.51</v>
      </c>
      <c r="I2718" s="25"/>
    </row>
    <row r="2719" spans="1:9" x14ac:dyDescent="0.25">
      <c r="A2719" s="18">
        <v>201905328</v>
      </c>
      <c r="B2719" s="19">
        <v>43999</v>
      </c>
      <c r="C2719" s="18" t="s">
        <v>33870</v>
      </c>
      <c r="D2719" s="27" t="s">
        <v>25802</v>
      </c>
      <c r="E2719" s="29">
        <v>44005</v>
      </c>
      <c r="F2719" s="27">
        <v>10</v>
      </c>
      <c r="G2719" s="28">
        <v>16</v>
      </c>
      <c r="H2719" s="40">
        <v>1159.1199999999999</v>
      </c>
      <c r="I2719" s="25"/>
    </row>
    <row r="2720" spans="1:9" x14ac:dyDescent="0.25">
      <c r="A2720" s="18">
        <v>202003218</v>
      </c>
      <c r="B2720" s="19">
        <v>43999</v>
      </c>
      <c r="C2720" s="18" t="s">
        <v>33865</v>
      </c>
      <c r="D2720" s="27" t="s">
        <v>26135</v>
      </c>
      <c r="E2720" s="29">
        <v>44008</v>
      </c>
      <c r="F2720" s="27">
        <v>14</v>
      </c>
      <c r="G2720" s="28">
        <v>3</v>
      </c>
      <c r="H2720" s="40">
        <v>192.47</v>
      </c>
      <c r="I2720" s="25"/>
    </row>
    <row r="2721" spans="1:9" x14ac:dyDescent="0.25">
      <c r="A2721" s="18">
        <v>202004421</v>
      </c>
      <c r="B2721" s="19">
        <v>43999</v>
      </c>
      <c r="C2721" s="18" t="s">
        <v>33868</v>
      </c>
      <c r="D2721" s="27" t="s">
        <v>25532</v>
      </c>
      <c r="E2721" s="29">
        <v>44003</v>
      </c>
      <c r="F2721" s="27">
        <v>23</v>
      </c>
      <c r="G2721" s="28">
        <v>20</v>
      </c>
      <c r="H2721" s="40">
        <v>970.51</v>
      </c>
      <c r="I2721" s="25"/>
    </row>
    <row r="2722" spans="1:9" x14ac:dyDescent="0.25">
      <c r="A2722" s="30">
        <v>202005845</v>
      </c>
      <c r="B2722" s="19">
        <v>43999</v>
      </c>
      <c r="C2722" s="18" t="s">
        <v>33871</v>
      </c>
      <c r="D2722" s="27" t="s">
        <v>28284</v>
      </c>
      <c r="E2722" s="29">
        <v>44001</v>
      </c>
      <c r="F2722" s="27">
        <v>9</v>
      </c>
      <c r="G2722" s="28">
        <v>10</v>
      </c>
      <c r="H2722" s="40">
        <v>51.31</v>
      </c>
      <c r="I2722" s="25"/>
    </row>
    <row r="2723" spans="1:9" x14ac:dyDescent="0.25">
      <c r="A2723" s="18">
        <v>202007028</v>
      </c>
      <c r="B2723" s="19">
        <v>43999</v>
      </c>
      <c r="C2723" s="18" t="s">
        <v>33863</v>
      </c>
      <c r="D2723" s="27" t="s">
        <v>24134</v>
      </c>
      <c r="E2723" s="29">
        <v>44004</v>
      </c>
      <c r="F2723" s="27">
        <v>17</v>
      </c>
      <c r="G2723" s="28">
        <v>15</v>
      </c>
      <c r="H2723" s="40">
        <v>1381.04</v>
      </c>
      <c r="I2723" s="25"/>
    </row>
    <row r="2724" spans="1:9" x14ac:dyDescent="0.25">
      <c r="A2724" s="18">
        <v>201706415</v>
      </c>
      <c r="B2724" s="19">
        <v>44000</v>
      </c>
      <c r="C2724" s="18" t="s">
        <v>33876</v>
      </c>
      <c r="D2724" s="27" t="s">
        <v>24278</v>
      </c>
      <c r="E2724" s="29">
        <v>44005</v>
      </c>
      <c r="F2724" s="27">
        <v>11</v>
      </c>
      <c r="G2724" s="28">
        <v>1</v>
      </c>
      <c r="H2724" s="40">
        <v>0</v>
      </c>
      <c r="I2724" s="25"/>
    </row>
    <row r="2725" spans="1:9" x14ac:dyDescent="0.25">
      <c r="A2725" s="18">
        <v>201707046</v>
      </c>
      <c r="B2725" s="19">
        <v>44000</v>
      </c>
      <c r="C2725" s="18" t="s">
        <v>33872</v>
      </c>
      <c r="D2725" s="27" t="s">
        <v>24180</v>
      </c>
      <c r="E2725" s="29">
        <v>44004</v>
      </c>
      <c r="F2725" s="27">
        <v>15</v>
      </c>
      <c r="G2725" s="28">
        <v>11</v>
      </c>
      <c r="H2725" s="40">
        <v>597.48</v>
      </c>
      <c r="I2725" s="25"/>
    </row>
    <row r="2726" spans="1:9" x14ac:dyDescent="0.25">
      <c r="A2726" s="18">
        <v>201806411</v>
      </c>
      <c r="B2726" s="19">
        <v>44000</v>
      </c>
      <c r="C2726" s="18" t="s">
        <v>33874</v>
      </c>
      <c r="D2726" s="27" t="s">
        <v>27624</v>
      </c>
      <c r="E2726" s="29">
        <v>44007</v>
      </c>
      <c r="F2726" s="27">
        <v>11</v>
      </c>
      <c r="G2726" s="28">
        <v>13</v>
      </c>
      <c r="H2726" s="40">
        <v>339</v>
      </c>
      <c r="I2726" s="25"/>
    </row>
    <row r="2727" spans="1:9" x14ac:dyDescent="0.25">
      <c r="A2727" s="18">
        <v>201905443</v>
      </c>
      <c r="B2727" s="19">
        <v>44000</v>
      </c>
      <c r="C2727" s="18" t="s">
        <v>33878</v>
      </c>
      <c r="D2727" s="27" t="s">
        <v>23901</v>
      </c>
      <c r="E2727" s="29">
        <v>44006</v>
      </c>
      <c r="F2727" s="27">
        <v>23</v>
      </c>
      <c r="G2727" s="28">
        <v>7</v>
      </c>
      <c r="H2727" s="40">
        <v>616.02</v>
      </c>
      <c r="I2727" s="25"/>
    </row>
    <row r="2728" spans="1:9" x14ac:dyDescent="0.25">
      <c r="A2728" s="30">
        <v>201907457</v>
      </c>
      <c r="B2728" s="19">
        <v>44000</v>
      </c>
      <c r="C2728" s="18" t="s">
        <v>33879</v>
      </c>
      <c r="D2728" s="27" t="s">
        <v>27112</v>
      </c>
      <c r="E2728" s="29">
        <v>44010</v>
      </c>
      <c r="F2728" s="27">
        <v>18</v>
      </c>
      <c r="G2728" s="28">
        <v>16</v>
      </c>
      <c r="H2728" s="40">
        <v>749.62</v>
      </c>
      <c r="I2728" s="25"/>
    </row>
    <row r="2729" spans="1:9" x14ac:dyDescent="0.25">
      <c r="A2729" s="18">
        <v>201908633</v>
      </c>
      <c r="B2729" s="19">
        <v>44000</v>
      </c>
      <c r="C2729" s="18" t="s">
        <v>33877</v>
      </c>
      <c r="D2729" s="27" t="s">
        <v>30657</v>
      </c>
      <c r="E2729" s="29">
        <v>44003</v>
      </c>
      <c r="F2729" s="27">
        <v>9</v>
      </c>
      <c r="G2729" s="28">
        <v>10</v>
      </c>
      <c r="H2729" s="40">
        <v>877.5</v>
      </c>
      <c r="I2729" s="25"/>
    </row>
    <row r="2730" spans="1:9" x14ac:dyDescent="0.25">
      <c r="A2730" s="18">
        <v>201909927</v>
      </c>
      <c r="B2730" s="19">
        <v>44000</v>
      </c>
      <c r="C2730" s="18" t="s">
        <v>33875</v>
      </c>
      <c r="D2730" s="27" t="s">
        <v>23632</v>
      </c>
      <c r="E2730" s="29">
        <v>44006</v>
      </c>
      <c r="F2730" s="27">
        <v>20</v>
      </c>
      <c r="G2730" s="28">
        <v>8</v>
      </c>
      <c r="H2730" s="40">
        <v>484.19</v>
      </c>
      <c r="I2730" s="25"/>
    </row>
    <row r="2731" spans="1:9" x14ac:dyDescent="0.25">
      <c r="A2731" s="30">
        <v>202000705</v>
      </c>
      <c r="B2731" s="19">
        <v>44000</v>
      </c>
      <c r="C2731" s="18" t="s">
        <v>33873</v>
      </c>
      <c r="D2731" s="27" t="s">
        <v>29570</v>
      </c>
      <c r="E2731" s="29">
        <v>44005</v>
      </c>
      <c r="F2731" s="27">
        <v>20</v>
      </c>
      <c r="G2731" s="28">
        <v>16</v>
      </c>
      <c r="H2731" s="40">
        <v>760.77</v>
      </c>
      <c r="I2731" s="25"/>
    </row>
    <row r="2732" spans="1:9" x14ac:dyDescent="0.25">
      <c r="A2732" s="18">
        <v>201308099</v>
      </c>
      <c r="B2732" s="19">
        <v>44001</v>
      </c>
      <c r="C2732" s="18" t="s">
        <v>33891</v>
      </c>
      <c r="D2732" s="27" t="s">
        <v>25216</v>
      </c>
      <c r="E2732" s="29">
        <v>44008</v>
      </c>
      <c r="F2732" s="27">
        <v>19</v>
      </c>
      <c r="G2732" s="28">
        <v>11</v>
      </c>
      <c r="H2732" s="40">
        <v>182.74</v>
      </c>
      <c r="I2732" s="25"/>
    </row>
    <row r="2733" spans="1:9" x14ac:dyDescent="0.25">
      <c r="A2733" s="18">
        <v>201505519</v>
      </c>
      <c r="B2733" s="19">
        <v>44001</v>
      </c>
      <c r="C2733" s="18" t="s">
        <v>33888</v>
      </c>
      <c r="D2733" s="27" t="s">
        <v>26768</v>
      </c>
      <c r="E2733" s="29">
        <v>44001</v>
      </c>
      <c r="F2733" s="27">
        <v>16</v>
      </c>
      <c r="G2733" s="28">
        <v>3</v>
      </c>
      <c r="H2733" s="40">
        <v>61</v>
      </c>
      <c r="I2733" s="25"/>
    </row>
    <row r="2734" spans="1:9" x14ac:dyDescent="0.25">
      <c r="A2734" s="18">
        <v>201706117</v>
      </c>
      <c r="B2734" s="19">
        <v>44001</v>
      </c>
      <c r="C2734" s="18" t="s">
        <v>33883</v>
      </c>
      <c r="D2734" s="27" t="s">
        <v>23572</v>
      </c>
      <c r="E2734" s="29">
        <v>44011</v>
      </c>
      <c r="F2734" s="27">
        <v>13</v>
      </c>
      <c r="G2734" s="28">
        <v>12</v>
      </c>
      <c r="H2734" s="40">
        <v>810.56</v>
      </c>
      <c r="I2734" s="25"/>
    </row>
    <row r="2735" spans="1:9" x14ac:dyDescent="0.25">
      <c r="A2735" s="18">
        <v>201706253</v>
      </c>
      <c r="B2735" s="19">
        <v>44001</v>
      </c>
      <c r="C2735" s="18" t="s">
        <v>33889</v>
      </c>
      <c r="D2735" s="27" t="s">
        <v>28259</v>
      </c>
      <c r="E2735" s="29">
        <v>44007</v>
      </c>
      <c r="F2735" s="27">
        <v>10</v>
      </c>
      <c r="G2735" s="28">
        <v>6</v>
      </c>
      <c r="H2735" s="40">
        <v>580.02</v>
      </c>
      <c r="I2735" s="25"/>
    </row>
    <row r="2736" spans="1:9" x14ac:dyDescent="0.25">
      <c r="A2736" s="18">
        <v>201904692</v>
      </c>
      <c r="B2736" s="19">
        <v>44001</v>
      </c>
      <c r="C2736" s="18" t="s">
        <v>33887</v>
      </c>
      <c r="D2736" s="27" t="s">
        <v>29737</v>
      </c>
      <c r="E2736" s="29">
        <v>44009</v>
      </c>
      <c r="F2736" s="27">
        <v>16</v>
      </c>
      <c r="G2736" s="28">
        <v>2</v>
      </c>
      <c r="H2736" s="40">
        <v>132.97999999999999</v>
      </c>
      <c r="I2736" s="25"/>
    </row>
    <row r="2737" spans="1:9" x14ac:dyDescent="0.25">
      <c r="A2737" s="18">
        <v>201904952</v>
      </c>
      <c r="B2737" s="19">
        <v>44001</v>
      </c>
      <c r="C2737" s="18" t="s">
        <v>33882</v>
      </c>
      <c r="D2737" s="27" t="s">
        <v>24661</v>
      </c>
      <c r="E2737" s="29">
        <v>44008</v>
      </c>
      <c r="F2737" s="27">
        <v>11</v>
      </c>
      <c r="G2737" s="28">
        <v>14</v>
      </c>
      <c r="H2737" s="40">
        <v>417.19</v>
      </c>
      <c r="I2737" s="25"/>
    </row>
    <row r="2738" spans="1:9" x14ac:dyDescent="0.25">
      <c r="A2738" s="30">
        <v>201907254</v>
      </c>
      <c r="B2738" s="19">
        <v>44001</v>
      </c>
      <c r="C2738" s="18" t="s">
        <v>33886</v>
      </c>
      <c r="D2738" s="27" t="s">
        <v>28474</v>
      </c>
      <c r="E2738" s="29">
        <v>44011</v>
      </c>
      <c r="F2738" s="27">
        <v>24</v>
      </c>
      <c r="G2738" s="28">
        <v>7</v>
      </c>
      <c r="H2738" s="40">
        <v>507.29</v>
      </c>
      <c r="I2738" s="25"/>
    </row>
    <row r="2739" spans="1:9" x14ac:dyDescent="0.25">
      <c r="A2739" s="18">
        <v>201908687</v>
      </c>
      <c r="B2739" s="19">
        <v>44001</v>
      </c>
      <c r="C2739" s="18" t="s">
        <v>33890</v>
      </c>
      <c r="D2739" s="27" t="s">
        <v>24450</v>
      </c>
      <c r="E2739" s="29">
        <v>44006</v>
      </c>
      <c r="F2739" s="27">
        <v>21</v>
      </c>
      <c r="G2739" s="28">
        <v>12</v>
      </c>
      <c r="H2739" s="40">
        <v>0</v>
      </c>
      <c r="I2739" s="25"/>
    </row>
    <row r="2740" spans="1:9" x14ac:dyDescent="0.25">
      <c r="A2740" s="18">
        <v>202006792</v>
      </c>
      <c r="B2740" s="19">
        <v>44001</v>
      </c>
      <c r="C2740" s="18" t="s">
        <v>33880</v>
      </c>
      <c r="D2740" s="27" t="s">
        <v>27446</v>
      </c>
      <c r="E2740" s="29">
        <v>44004</v>
      </c>
      <c r="F2740" s="27">
        <v>21</v>
      </c>
      <c r="G2740" s="28">
        <v>2</v>
      </c>
      <c r="H2740" s="40">
        <v>154.05000000000001</v>
      </c>
      <c r="I2740" s="25"/>
    </row>
    <row r="2741" spans="1:9" x14ac:dyDescent="0.25">
      <c r="A2741" s="30">
        <v>202007485</v>
      </c>
      <c r="B2741" s="19">
        <v>44001</v>
      </c>
      <c r="C2741" s="18" t="s">
        <v>33885</v>
      </c>
      <c r="D2741" s="27" t="s">
        <v>24596</v>
      </c>
      <c r="E2741" s="29">
        <v>44001</v>
      </c>
      <c r="F2741" s="27">
        <v>9</v>
      </c>
      <c r="G2741" s="28">
        <v>5</v>
      </c>
      <c r="H2741" s="40">
        <v>0</v>
      </c>
      <c r="I2741" s="25"/>
    </row>
    <row r="2742" spans="1:9" x14ac:dyDescent="0.25">
      <c r="A2742" s="18">
        <v>202008094</v>
      </c>
      <c r="B2742" s="19">
        <v>44001</v>
      </c>
      <c r="C2742" s="18" t="s">
        <v>33884</v>
      </c>
      <c r="D2742" s="27" t="s">
        <v>26689</v>
      </c>
      <c r="E2742" s="29">
        <v>44004</v>
      </c>
      <c r="F2742" s="27">
        <v>9</v>
      </c>
      <c r="G2742" s="28">
        <v>8</v>
      </c>
      <c r="H2742" s="40">
        <v>94.62</v>
      </c>
      <c r="I2742" s="25"/>
    </row>
    <row r="2743" spans="1:9" x14ac:dyDescent="0.25">
      <c r="A2743" s="18">
        <v>202103312</v>
      </c>
      <c r="B2743" s="19">
        <v>44001</v>
      </c>
      <c r="C2743" s="18" t="s">
        <v>33881</v>
      </c>
      <c r="D2743" s="27" t="s">
        <v>26747</v>
      </c>
      <c r="E2743" s="29">
        <v>44007</v>
      </c>
      <c r="F2743" s="27">
        <v>12</v>
      </c>
      <c r="G2743" s="28">
        <v>3</v>
      </c>
      <c r="H2743" s="40">
        <v>158.5</v>
      </c>
      <c r="I2743" s="25"/>
    </row>
    <row r="2744" spans="1:9" x14ac:dyDescent="0.25">
      <c r="A2744" s="18">
        <v>201005457</v>
      </c>
      <c r="B2744" s="19">
        <v>44002</v>
      </c>
      <c r="C2744" s="18" t="s">
        <v>33893</v>
      </c>
      <c r="D2744" s="27" t="s">
        <v>30753</v>
      </c>
      <c r="E2744" s="29">
        <v>44005</v>
      </c>
      <c r="F2744" s="27">
        <v>7</v>
      </c>
      <c r="G2744" s="28">
        <v>11</v>
      </c>
      <c r="H2744" s="40">
        <v>166.24</v>
      </c>
      <c r="I2744" s="25"/>
    </row>
    <row r="2745" spans="1:9" x14ac:dyDescent="0.25">
      <c r="A2745" s="18">
        <v>201405811</v>
      </c>
      <c r="B2745" s="19">
        <v>44002</v>
      </c>
      <c r="C2745" s="18" t="s">
        <v>33904</v>
      </c>
      <c r="D2745" s="27" t="s">
        <v>25166</v>
      </c>
      <c r="E2745" s="29">
        <v>44007</v>
      </c>
      <c r="F2745" s="27">
        <v>16</v>
      </c>
      <c r="G2745" s="28">
        <v>10</v>
      </c>
      <c r="H2745" s="40">
        <v>473.26</v>
      </c>
      <c r="I2745" s="25"/>
    </row>
    <row r="2746" spans="1:9" x14ac:dyDescent="0.25">
      <c r="A2746" s="18">
        <v>201700101</v>
      </c>
      <c r="B2746" s="19">
        <v>44002</v>
      </c>
      <c r="C2746" s="18" t="s">
        <v>33900</v>
      </c>
      <c r="D2746" s="27" t="s">
        <v>29247</v>
      </c>
      <c r="E2746" s="29">
        <v>44012</v>
      </c>
      <c r="F2746" s="27">
        <v>8</v>
      </c>
      <c r="G2746" s="28">
        <v>7</v>
      </c>
      <c r="H2746" s="40">
        <v>507.17</v>
      </c>
      <c r="I2746" s="25"/>
    </row>
    <row r="2747" spans="1:9" x14ac:dyDescent="0.25">
      <c r="A2747" s="18">
        <v>201700122</v>
      </c>
      <c r="B2747" s="19">
        <v>44002</v>
      </c>
      <c r="C2747" s="18" t="s">
        <v>33895</v>
      </c>
      <c r="D2747" s="27" t="s">
        <v>28655</v>
      </c>
      <c r="E2747" s="29">
        <v>44002</v>
      </c>
      <c r="F2747" s="27">
        <v>17</v>
      </c>
      <c r="G2747" s="28">
        <v>8</v>
      </c>
      <c r="H2747" s="40">
        <v>75.33</v>
      </c>
      <c r="I2747" s="25"/>
    </row>
    <row r="2748" spans="1:9" x14ac:dyDescent="0.25">
      <c r="A2748" s="18">
        <v>201704093</v>
      </c>
      <c r="B2748" s="19">
        <v>44002</v>
      </c>
      <c r="C2748" s="18" t="s">
        <v>33896</v>
      </c>
      <c r="D2748" s="27" t="s">
        <v>28035</v>
      </c>
      <c r="E2748" s="29">
        <v>44010</v>
      </c>
      <c r="F2748" s="27">
        <v>10</v>
      </c>
      <c r="G2748" s="28">
        <v>3</v>
      </c>
      <c r="H2748" s="40">
        <v>245.41</v>
      </c>
      <c r="I2748" s="25"/>
    </row>
    <row r="2749" spans="1:9" x14ac:dyDescent="0.25">
      <c r="A2749" s="18">
        <v>201705457</v>
      </c>
      <c r="B2749" s="19">
        <v>44002</v>
      </c>
      <c r="C2749" s="18" t="s">
        <v>33902</v>
      </c>
      <c r="D2749" s="27" t="s">
        <v>25974</v>
      </c>
      <c r="E2749" s="29">
        <v>44012</v>
      </c>
      <c r="F2749" s="27">
        <v>23</v>
      </c>
      <c r="G2749" s="28">
        <v>18</v>
      </c>
      <c r="H2749" s="40">
        <v>1022.49</v>
      </c>
      <c r="I2749" s="25"/>
    </row>
    <row r="2750" spans="1:9" x14ac:dyDescent="0.25">
      <c r="A2750" s="18">
        <v>201806326</v>
      </c>
      <c r="B2750" s="19">
        <v>44002</v>
      </c>
      <c r="C2750" s="18" t="s">
        <v>33901</v>
      </c>
      <c r="D2750" s="27" t="s">
        <v>25168</v>
      </c>
      <c r="E2750" s="29">
        <v>44009</v>
      </c>
      <c r="F2750" s="27">
        <v>18</v>
      </c>
      <c r="G2750" s="28">
        <v>19</v>
      </c>
      <c r="H2750" s="40">
        <v>1304.68</v>
      </c>
      <c r="I2750" s="25"/>
    </row>
    <row r="2751" spans="1:9" x14ac:dyDescent="0.25">
      <c r="A2751" s="18">
        <v>201900564</v>
      </c>
      <c r="B2751" s="19">
        <v>44002</v>
      </c>
      <c r="C2751" s="18" t="s">
        <v>33892</v>
      </c>
      <c r="D2751" s="27" t="s">
        <v>27795</v>
      </c>
      <c r="E2751" s="29">
        <v>44003</v>
      </c>
      <c r="F2751" s="27">
        <v>15</v>
      </c>
      <c r="G2751" s="28">
        <v>7</v>
      </c>
      <c r="H2751" s="40">
        <v>342.78</v>
      </c>
      <c r="I2751" s="25"/>
    </row>
    <row r="2752" spans="1:9" x14ac:dyDescent="0.25">
      <c r="A2752" s="18">
        <v>201904529</v>
      </c>
      <c r="B2752" s="19">
        <v>44002</v>
      </c>
      <c r="C2752" s="18" t="s">
        <v>33899</v>
      </c>
      <c r="D2752" s="27" t="s">
        <v>25602</v>
      </c>
      <c r="E2752" s="29">
        <v>44003</v>
      </c>
      <c r="F2752" s="27">
        <v>24</v>
      </c>
      <c r="G2752" s="28">
        <v>14</v>
      </c>
      <c r="H2752" s="40">
        <v>789.88</v>
      </c>
      <c r="I2752" s="25"/>
    </row>
    <row r="2753" spans="1:9" x14ac:dyDescent="0.25">
      <c r="A2753" s="18">
        <v>201905034</v>
      </c>
      <c r="B2753" s="19">
        <v>44002</v>
      </c>
      <c r="C2753" s="18" t="s">
        <v>33903</v>
      </c>
      <c r="D2753" s="27" t="s">
        <v>24065</v>
      </c>
      <c r="E2753" s="29">
        <v>44006</v>
      </c>
      <c r="F2753" s="27">
        <v>9</v>
      </c>
      <c r="G2753" s="28">
        <v>2</v>
      </c>
      <c r="H2753" s="40">
        <v>16.48</v>
      </c>
      <c r="I2753" s="25"/>
    </row>
    <row r="2754" spans="1:9" x14ac:dyDescent="0.25">
      <c r="A2754" s="30">
        <v>201907106</v>
      </c>
      <c r="B2754" s="19">
        <v>44002</v>
      </c>
      <c r="C2754" s="18" t="s">
        <v>33894</v>
      </c>
      <c r="D2754" s="27" t="s">
        <v>27240</v>
      </c>
      <c r="E2754" s="29">
        <v>44006</v>
      </c>
      <c r="F2754" s="27">
        <v>24</v>
      </c>
      <c r="G2754" s="28">
        <v>13</v>
      </c>
      <c r="H2754" s="40">
        <v>335.16</v>
      </c>
      <c r="I2754" s="25"/>
    </row>
    <row r="2755" spans="1:9" x14ac:dyDescent="0.25">
      <c r="A2755" s="18">
        <v>201907915</v>
      </c>
      <c r="B2755" s="19">
        <v>44002</v>
      </c>
      <c r="C2755" s="18" t="s">
        <v>33897</v>
      </c>
      <c r="D2755" s="27" t="s">
        <v>25995</v>
      </c>
      <c r="E2755" s="29">
        <v>44003</v>
      </c>
      <c r="F2755" s="27">
        <v>21</v>
      </c>
      <c r="G2755" s="28">
        <v>9</v>
      </c>
      <c r="H2755" s="40">
        <v>242.47</v>
      </c>
      <c r="I2755" s="25"/>
    </row>
    <row r="2756" spans="1:9" x14ac:dyDescent="0.25">
      <c r="A2756" s="30">
        <v>202005599</v>
      </c>
      <c r="B2756" s="19">
        <v>44002</v>
      </c>
      <c r="C2756" s="18" t="s">
        <v>33898</v>
      </c>
      <c r="D2756" s="27" t="s">
        <v>24260</v>
      </c>
      <c r="E2756" s="29">
        <v>44012</v>
      </c>
      <c r="F2756" s="27">
        <v>7</v>
      </c>
      <c r="G2756" s="28">
        <v>4</v>
      </c>
      <c r="H2756" s="40">
        <v>392.07</v>
      </c>
      <c r="I2756" s="25"/>
    </row>
    <row r="2757" spans="1:9" x14ac:dyDescent="0.25">
      <c r="A2757" s="30">
        <v>201605373</v>
      </c>
      <c r="B2757" s="19">
        <v>44003</v>
      </c>
      <c r="C2757" s="18" t="s">
        <v>33906</v>
      </c>
      <c r="D2757" s="27" t="s">
        <v>30919</v>
      </c>
      <c r="E2757" s="29">
        <v>44009</v>
      </c>
      <c r="F2757" s="27">
        <v>16</v>
      </c>
      <c r="G2757" s="28">
        <v>15</v>
      </c>
      <c r="H2757" s="40">
        <v>1222.53</v>
      </c>
      <c r="I2757" s="25"/>
    </row>
    <row r="2758" spans="1:9" x14ac:dyDescent="0.25">
      <c r="A2758" s="18">
        <v>201705341</v>
      </c>
      <c r="B2758" s="19">
        <v>44003</v>
      </c>
      <c r="C2758" s="18" t="s">
        <v>33908</v>
      </c>
      <c r="D2758" s="27" t="s">
        <v>25414</v>
      </c>
      <c r="E2758" s="29">
        <v>44010</v>
      </c>
      <c r="F2758" s="27">
        <v>13</v>
      </c>
      <c r="G2758" s="28">
        <v>17</v>
      </c>
      <c r="H2758" s="40">
        <v>478.58</v>
      </c>
      <c r="I2758" s="25"/>
    </row>
    <row r="2759" spans="1:9" x14ac:dyDescent="0.25">
      <c r="A2759" s="18">
        <v>201804904</v>
      </c>
      <c r="B2759" s="19">
        <v>44003</v>
      </c>
      <c r="C2759" s="18" t="s">
        <v>33914</v>
      </c>
      <c r="D2759" s="27" t="s">
        <v>30387</v>
      </c>
      <c r="E2759" s="29">
        <v>44007</v>
      </c>
      <c r="F2759" s="27">
        <v>15</v>
      </c>
      <c r="G2759" s="28">
        <v>3</v>
      </c>
      <c r="H2759" s="40">
        <v>293.64</v>
      </c>
      <c r="I2759" s="25"/>
    </row>
    <row r="2760" spans="1:9" x14ac:dyDescent="0.25">
      <c r="A2760" s="18">
        <v>201906910</v>
      </c>
      <c r="B2760" s="19">
        <v>44003</v>
      </c>
      <c r="C2760" s="18" t="s">
        <v>33910</v>
      </c>
      <c r="D2760" s="27" t="s">
        <v>27425</v>
      </c>
      <c r="E2760" s="29">
        <v>44004</v>
      </c>
      <c r="F2760" s="27">
        <v>11</v>
      </c>
      <c r="G2760" s="28">
        <v>4</v>
      </c>
      <c r="H2760" s="40">
        <v>288.13</v>
      </c>
      <c r="I2760" s="25"/>
    </row>
    <row r="2761" spans="1:9" x14ac:dyDescent="0.25">
      <c r="A2761" s="18">
        <v>201909929</v>
      </c>
      <c r="B2761" s="19">
        <v>44003</v>
      </c>
      <c r="C2761" s="18" t="s">
        <v>33909</v>
      </c>
      <c r="D2761" s="27" t="s">
        <v>25148</v>
      </c>
      <c r="E2761" s="29">
        <v>44003</v>
      </c>
      <c r="F2761" s="27">
        <v>24</v>
      </c>
      <c r="G2761" s="28">
        <v>15</v>
      </c>
      <c r="H2761" s="40">
        <v>654.67999999999995</v>
      </c>
      <c r="I2761" s="25"/>
    </row>
    <row r="2762" spans="1:9" x14ac:dyDescent="0.25">
      <c r="A2762" s="30">
        <v>202004229</v>
      </c>
      <c r="B2762" s="19">
        <v>44003</v>
      </c>
      <c r="C2762" s="18" t="s">
        <v>33915</v>
      </c>
      <c r="D2762" s="27" t="s">
        <v>25997</v>
      </c>
      <c r="E2762" s="29">
        <v>44008</v>
      </c>
      <c r="F2762" s="27">
        <v>19</v>
      </c>
      <c r="G2762" s="28">
        <v>9</v>
      </c>
      <c r="H2762" s="40">
        <v>618.62</v>
      </c>
      <c r="I2762" s="25"/>
    </row>
    <row r="2763" spans="1:9" x14ac:dyDescent="0.25">
      <c r="A2763" s="18">
        <v>202004343</v>
      </c>
      <c r="B2763" s="19">
        <v>44003</v>
      </c>
      <c r="C2763" s="18" t="s">
        <v>33913</v>
      </c>
      <c r="D2763" s="27" t="s">
        <v>30062</v>
      </c>
      <c r="E2763" s="29">
        <v>44009</v>
      </c>
      <c r="F2763" s="27">
        <v>8</v>
      </c>
      <c r="G2763" s="28">
        <v>12</v>
      </c>
      <c r="H2763" s="40">
        <v>499.59</v>
      </c>
      <c r="I2763" s="25"/>
    </row>
    <row r="2764" spans="1:9" x14ac:dyDescent="0.25">
      <c r="A2764" s="18">
        <v>202004864</v>
      </c>
      <c r="B2764" s="19">
        <v>44003</v>
      </c>
      <c r="C2764" s="18" t="s">
        <v>33905</v>
      </c>
      <c r="D2764" s="27" t="s">
        <v>24922</v>
      </c>
      <c r="E2764" s="29">
        <v>44008</v>
      </c>
      <c r="F2764" s="27">
        <v>19</v>
      </c>
      <c r="G2764" s="28">
        <v>11</v>
      </c>
      <c r="H2764" s="40">
        <v>117.96</v>
      </c>
      <c r="I2764" s="25"/>
    </row>
    <row r="2765" spans="1:9" x14ac:dyDescent="0.25">
      <c r="A2765" s="18">
        <v>202006059</v>
      </c>
      <c r="B2765" s="19">
        <v>44003</v>
      </c>
      <c r="C2765" s="18" t="s">
        <v>33907</v>
      </c>
      <c r="D2765" s="27" t="s">
        <v>25826</v>
      </c>
      <c r="E2765" s="29">
        <v>44010</v>
      </c>
      <c r="F2765" s="27">
        <v>24</v>
      </c>
      <c r="G2765" s="28">
        <v>7</v>
      </c>
      <c r="H2765" s="40">
        <v>0</v>
      </c>
      <c r="I2765" s="25"/>
    </row>
    <row r="2766" spans="1:9" x14ac:dyDescent="0.25">
      <c r="A2766" s="18">
        <v>202007866</v>
      </c>
      <c r="B2766" s="19">
        <v>44003</v>
      </c>
      <c r="C2766" s="18" t="s">
        <v>33911</v>
      </c>
      <c r="D2766" s="27" t="s">
        <v>30626</v>
      </c>
      <c r="E2766" s="29">
        <v>44007</v>
      </c>
      <c r="F2766" s="27">
        <v>13</v>
      </c>
      <c r="G2766" s="28">
        <v>18</v>
      </c>
      <c r="H2766" s="40">
        <v>1724.61</v>
      </c>
      <c r="I2766" s="25"/>
    </row>
    <row r="2767" spans="1:9" x14ac:dyDescent="0.25">
      <c r="A2767" s="18">
        <v>202007866</v>
      </c>
      <c r="B2767" s="19">
        <v>44003</v>
      </c>
      <c r="C2767" s="18" t="s">
        <v>33912</v>
      </c>
      <c r="D2767" s="27" t="s">
        <v>30455</v>
      </c>
      <c r="E2767" s="29">
        <v>44008</v>
      </c>
      <c r="F2767" s="27">
        <v>16</v>
      </c>
      <c r="G2767" s="28">
        <v>7</v>
      </c>
      <c r="H2767" s="40">
        <v>25.13</v>
      </c>
      <c r="I2767" s="25"/>
    </row>
    <row r="2768" spans="1:9" x14ac:dyDescent="0.25">
      <c r="A2768" s="18">
        <v>201706430</v>
      </c>
      <c r="B2768" s="19">
        <v>44004</v>
      </c>
      <c r="C2768" s="18" t="s">
        <v>33919</v>
      </c>
      <c r="D2768" s="27" t="s">
        <v>25088</v>
      </c>
      <c r="E2768" s="29">
        <v>44014</v>
      </c>
      <c r="F2768" s="27">
        <v>14</v>
      </c>
      <c r="G2768" s="28">
        <v>7</v>
      </c>
      <c r="H2768" s="40">
        <v>375.83</v>
      </c>
      <c r="I2768" s="25"/>
    </row>
    <row r="2769" spans="1:9" x14ac:dyDescent="0.25">
      <c r="A2769" s="18">
        <v>201904803</v>
      </c>
      <c r="B2769" s="19">
        <v>44004</v>
      </c>
      <c r="C2769" s="18" t="s">
        <v>33918</v>
      </c>
      <c r="D2769" s="27" t="s">
        <v>29608</v>
      </c>
      <c r="E2769" s="29">
        <v>44012</v>
      </c>
      <c r="F2769" s="27">
        <v>17</v>
      </c>
      <c r="G2769" s="28">
        <v>11</v>
      </c>
      <c r="H2769" s="40">
        <v>475.85</v>
      </c>
      <c r="I2769" s="25"/>
    </row>
    <row r="2770" spans="1:9" x14ac:dyDescent="0.25">
      <c r="A2770" s="30">
        <v>201905723</v>
      </c>
      <c r="B2770" s="19">
        <v>44004</v>
      </c>
      <c r="C2770" s="18" t="s">
        <v>33916</v>
      </c>
      <c r="D2770" s="27" t="s">
        <v>30369</v>
      </c>
      <c r="E2770" s="29">
        <v>44005</v>
      </c>
      <c r="F2770" s="27">
        <v>19</v>
      </c>
      <c r="G2770" s="28">
        <v>2</v>
      </c>
      <c r="H2770" s="40">
        <v>23.99</v>
      </c>
      <c r="I2770" s="25"/>
    </row>
    <row r="2771" spans="1:9" x14ac:dyDescent="0.25">
      <c r="A2771" s="30">
        <v>202007031</v>
      </c>
      <c r="B2771" s="19">
        <v>44004</v>
      </c>
      <c r="C2771" s="18" t="s">
        <v>33917</v>
      </c>
      <c r="D2771" s="27" t="s">
        <v>24240</v>
      </c>
      <c r="E2771" s="29">
        <v>44013</v>
      </c>
      <c r="F2771" s="27">
        <v>21</v>
      </c>
      <c r="G2771" s="28">
        <v>7</v>
      </c>
      <c r="H2771" s="40">
        <v>598.33000000000004</v>
      </c>
      <c r="I2771" s="25"/>
    </row>
    <row r="2772" spans="1:9" x14ac:dyDescent="0.25">
      <c r="A2772" s="30">
        <v>201604526</v>
      </c>
      <c r="B2772" s="19">
        <v>44005</v>
      </c>
      <c r="C2772" s="18" t="s">
        <v>33931</v>
      </c>
      <c r="D2772" s="27" t="s">
        <v>24427</v>
      </c>
      <c r="E2772" s="29">
        <v>44006</v>
      </c>
      <c r="F2772" s="27">
        <v>17</v>
      </c>
      <c r="G2772" s="28">
        <v>20</v>
      </c>
      <c r="H2772" s="40">
        <v>579.72</v>
      </c>
      <c r="I2772" s="25"/>
    </row>
    <row r="2773" spans="1:9" x14ac:dyDescent="0.25">
      <c r="A2773" s="18">
        <v>201705205</v>
      </c>
      <c r="B2773" s="19">
        <v>44005</v>
      </c>
      <c r="C2773" s="18" t="s">
        <v>33923</v>
      </c>
      <c r="D2773" s="27" t="s">
        <v>28580</v>
      </c>
      <c r="E2773" s="29">
        <v>44015</v>
      </c>
      <c r="F2773" s="27">
        <v>10</v>
      </c>
      <c r="G2773" s="28">
        <v>14</v>
      </c>
      <c r="H2773" s="40">
        <v>1314.03</v>
      </c>
      <c r="I2773" s="25"/>
    </row>
    <row r="2774" spans="1:9" x14ac:dyDescent="0.25">
      <c r="A2774" s="18">
        <v>201800328</v>
      </c>
      <c r="B2774" s="19">
        <v>44005</v>
      </c>
      <c r="C2774" s="18" t="s">
        <v>33921</v>
      </c>
      <c r="D2774" s="27" t="s">
        <v>25342</v>
      </c>
      <c r="E2774" s="29">
        <v>44006</v>
      </c>
      <c r="F2774" s="27">
        <v>15</v>
      </c>
      <c r="G2774" s="28">
        <v>8</v>
      </c>
      <c r="H2774" s="40">
        <v>410.12</v>
      </c>
      <c r="I2774" s="25"/>
    </row>
    <row r="2775" spans="1:9" x14ac:dyDescent="0.25">
      <c r="A2775" s="18">
        <v>201806820</v>
      </c>
      <c r="B2775" s="19">
        <v>44005</v>
      </c>
      <c r="C2775" s="18" t="s">
        <v>33920</v>
      </c>
      <c r="D2775" s="27" t="s">
        <v>24861</v>
      </c>
      <c r="E2775" s="29">
        <v>44013</v>
      </c>
      <c r="F2775" s="27">
        <v>18</v>
      </c>
      <c r="G2775" s="28">
        <v>9</v>
      </c>
      <c r="H2775" s="40">
        <v>206.37</v>
      </c>
      <c r="I2775" s="25"/>
    </row>
    <row r="2776" spans="1:9" x14ac:dyDescent="0.25">
      <c r="A2776" s="18">
        <v>201907287</v>
      </c>
      <c r="B2776" s="19">
        <v>44005</v>
      </c>
      <c r="C2776" s="18" t="s">
        <v>33928</v>
      </c>
      <c r="D2776" s="27" t="s">
        <v>25919</v>
      </c>
      <c r="E2776" s="29">
        <v>44005</v>
      </c>
      <c r="F2776" s="27">
        <v>24</v>
      </c>
      <c r="G2776" s="28">
        <v>9</v>
      </c>
      <c r="H2776" s="40">
        <v>461.29</v>
      </c>
      <c r="I2776" s="25"/>
    </row>
    <row r="2777" spans="1:9" x14ac:dyDescent="0.25">
      <c r="A2777" s="18">
        <v>201907664</v>
      </c>
      <c r="B2777" s="19">
        <v>44005</v>
      </c>
      <c r="C2777" s="18" t="s">
        <v>33930</v>
      </c>
      <c r="D2777" s="27" t="s">
        <v>30598</v>
      </c>
      <c r="E2777" s="29">
        <v>44008</v>
      </c>
      <c r="F2777" s="27">
        <v>21</v>
      </c>
      <c r="G2777" s="28">
        <v>14</v>
      </c>
      <c r="H2777" s="40">
        <v>636.84</v>
      </c>
      <c r="I2777" s="25"/>
    </row>
    <row r="2778" spans="1:9" x14ac:dyDescent="0.25">
      <c r="A2778" s="18">
        <v>201907768</v>
      </c>
      <c r="B2778" s="19">
        <v>44005</v>
      </c>
      <c r="C2778" s="18" t="s">
        <v>33924</v>
      </c>
      <c r="D2778" s="27" t="s">
        <v>29273</v>
      </c>
      <c r="E2778" s="29">
        <v>44009</v>
      </c>
      <c r="F2778" s="27">
        <v>23</v>
      </c>
      <c r="G2778" s="28">
        <v>3</v>
      </c>
      <c r="H2778" s="40">
        <v>287.54000000000002</v>
      </c>
      <c r="I2778" s="25"/>
    </row>
    <row r="2779" spans="1:9" x14ac:dyDescent="0.25">
      <c r="A2779" s="18">
        <v>201909929</v>
      </c>
      <c r="B2779" s="19">
        <v>44005</v>
      </c>
      <c r="C2779" s="18" t="s">
        <v>33925</v>
      </c>
      <c r="D2779" s="27" t="s">
        <v>28466</v>
      </c>
      <c r="E2779" s="29">
        <v>44014</v>
      </c>
      <c r="F2779" s="27">
        <v>8</v>
      </c>
      <c r="G2779" s="28">
        <v>12</v>
      </c>
      <c r="H2779" s="40">
        <v>491.56</v>
      </c>
      <c r="I2779" s="25"/>
    </row>
    <row r="2780" spans="1:9" x14ac:dyDescent="0.25">
      <c r="A2780" s="18">
        <v>202004269</v>
      </c>
      <c r="B2780" s="19">
        <v>44005</v>
      </c>
      <c r="C2780" s="18" t="s">
        <v>33922</v>
      </c>
      <c r="D2780" s="27" t="s">
        <v>28961</v>
      </c>
      <c r="E2780" s="29">
        <v>44015</v>
      </c>
      <c r="F2780" s="27">
        <v>17</v>
      </c>
      <c r="G2780" s="28">
        <v>3</v>
      </c>
      <c r="H2780" s="40">
        <v>260.88</v>
      </c>
      <c r="I2780" s="25"/>
    </row>
    <row r="2781" spans="1:9" x14ac:dyDescent="0.25">
      <c r="A2781" s="18">
        <v>202004343</v>
      </c>
      <c r="B2781" s="19">
        <v>44005</v>
      </c>
      <c r="C2781" s="18" t="s">
        <v>33929</v>
      </c>
      <c r="D2781" s="27" t="s">
        <v>23459</v>
      </c>
      <c r="E2781" s="29">
        <v>44014</v>
      </c>
      <c r="F2781" s="27">
        <v>22</v>
      </c>
      <c r="G2781" s="28">
        <v>10</v>
      </c>
      <c r="H2781" s="40">
        <v>749.52</v>
      </c>
      <c r="I2781" s="25"/>
    </row>
    <row r="2782" spans="1:9" x14ac:dyDescent="0.25">
      <c r="A2782" s="30">
        <v>202008206</v>
      </c>
      <c r="B2782" s="19">
        <v>44005</v>
      </c>
      <c r="C2782" s="18" t="s">
        <v>33927</v>
      </c>
      <c r="D2782" s="27" t="s">
        <v>24402</v>
      </c>
      <c r="E2782" s="29">
        <v>44010</v>
      </c>
      <c r="F2782" s="27">
        <v>11</v>
      </c>
      <c r="G2782" s="28">
        <v>15</v>
      </c>
      <c r="H2782" s="40">
        <v>746.67</v>
      </c>
      <c r="I2782" s="25"/>
    </row>
    <row r="2783" spans="1:9" x14ac:dyDescent="0.25">
      <c r="A2783" s="18">
        <v>202008867</v>
      </c>
      <c r="B2783" s="19">
        <v>44005</v>
      </c>
      <c r="C2783" s="18" t="s">
        <v>33926</v>
      </c>
      <c r="D2783" s="27" t="s">
        <v>29080</v>
      </c>
      <c r="E2783" s="29">
        <v>44008</v>
      </c>
      <c r="F2783" s="27">
        <v>21</v>
      </c>
      <c r="G2783" s="28">
        <v>4</v>
      </c>
      <c r="H2783" s="40">
        <v>349.39</v>
      </c>
      <c r="I2783" s="25"/>
    </row>
    <row r="2784" spans="1:9" x14ac:dyDescent="0.25">
      <c r="A2784" s="18">
        <v>201505519</v>
      </c>
      <c r="B2784" s="19">
        <v>44006</v>
      </c>
      <c r="C2784" s="18" t="s">
        <v>33936</v>
      </c>
      <c r="D2784" s="27" t="s">
        <v>25353</v>
      </c>
      <c r="E2784" s="29">
        <v>44012</v>
      </c>
      <c r="F2784" s="27">
        <v>24</v>
      </c>
      <c r="G2784" s="28">
        <v>4</v>
      </c>
      <c r="H2784" s="40">
        <v>316.64999999999998</v>
      </c>
      <c r="I2784" s="25"/>
    </row>
    <row r="2785" spans="1:9" x14ac:dyDescent="0.25">
      <c r="A2785" s="18">
        <v>201706264</v>
      </c>
      <c r="B2785" s="19">
        <v>44006</v>
      </c>
      <c r="C2785" s="18" t="s">
        <v>33932</v>
      </c>
      <c r="D2785" s="27" t="s">
        <v>31144</v>
      </c>
      <c r="E2785" s="29">
        <v>44007</v>
      </c>
      <c r="F2785" s="27">
        <v>15</v>
      </c>
      <c r="G2785" s="28">
        <v>12</v>
      </c>
      <c r="H2785" s="40">
        <v>1170.05</v>
      </c>
      <c r="I2785" s="25"/>
    </row>
    <row r="2786" spans="1:9" x14ac:dyDescent="0.25">
      <c r="A2786" s="30">
        <v>202005303</v>
      </c>
      <c r="B2786" s="19">
        <v>44006</v>
      </c>
      <c r="C2786" s="18" t="s">
        <v>33933</v>
      </c>
      <c r="D2786" s="27" t="s">
        <v>23593</v>
      </c>
      <c r="E2786" s="29">
        <v>44011</v>
      </c>
      <c r="F2786" s="27">
        <v>9</v>
      </c>
      <c r="G2786" s="28">
        <v>16</v>
      </c>
      <c r="H2786" s="40">
        <v>162.88</v>
      </c>
      <c r="I2786" s="25"/>
    </row>
    <row r="2787" spans="1:9" x14ac:dyDescent="0.25">
      <c r="A2787" s="30">
        <v>202007602</v>
      </c>
      <c r="B2787" s="19">
        <v>44006</v>
      </c>
      <c r="C2787" s="18" t="s">
        <v>33934</v>
      </c>
      <c r="D2787" s="27" t="s">
        <v>30696</v>
      </c>
      <c r="E2787" s="29">
        <v>44010</v>
      </c>
      <c r="F2787" s="27">
        <v>18</v>
      </c>
      <c r="G2787" s="28">
        <v>14</v>
      </c>
      <c r="H2787" s="40">
        <v>387.42</v>
      </c>
      <c r="I2787" s="25"/>
    </row>
    <row r="2788" spans="1:9" x14ac:dyDescent="0.25">
      <c r="A2788" s="18">
        <v>202109456</v>
      </c>
      <c r="B2788" s="19">
        <v>44006</v>
      </c>
      <c r="C2788" s="18" t="s">
        <v>33935</v>
      </c>
      <c r="D2788" s="27" t="s">
        <v>24191</v>
      </c>
      <c r="E2788" s="29">
        <v>44007</v>
      </c>
      <c r="F2788" s="27">
        <v>9</v>
      </c>
      <c r="G2788" s="28">
        <v>13</v>
      </c>
      <c r="H2788" s="40">
        <v>429.72</v>
      </c>
      <c r="I2788" s="25"/>
    </row>
    <row r="2789" spans="1:9" x14ac:dyDescent="0.25">
      <c r="A2789" s="18">
        <v>202110057</v>
      </c>
      <c r="B2789" s="19">
        <v>44006</v>
      </c>
      <c r="C2789" s="18" t="s">
        <v>33937</v>
      </c>
      <c r="D2789" s="27" t="s">
        <v>24700</v>
      </c>
      <c r="E2789" s="29">
        <v>44007</v>
      </c>
      <c r="F2789" s="27">
        <v>14</v>
      </c>
      <c r="G2789" s="28">
        <v>9</v>
      </c>
      <c r="H2789" s="40">
        <v>319.58</v>
      </c>
      <c r="I2789" s="25"/>
    </row>
    <row r="2790" spans="1:9" x14ac:dyDescent="0.25">
      <c r="A2790" s="18">
        <v>201505640</v>
      </c>
      <c r="B2790" s="19">
        <v>44007</v>
      </c>
      <c r="C2790" s="18" t="s">
        <v>33946</v>
      </c>
      <c r="D2790" s="27" t="s">
        <v>23905</v>
      </c>
      <c r="E2790" s="29">
        <v>44015</v>
      </c>
      <c r="F2790" s="27">
        <v>12</v>
      </c>
      <c r="G2790" s="28">
        <v>14</v>
      </c>
      <c r="H2790" s="40">
        <v>1223.22</v>
      </c>
      <c r="I2790" s="25"/>
    </row>
    <row r="2791" spans="1:9" x14ac:dyDescent="0.25">
      <c r="A2791" s="18">
        <v>201606166</v>
      </c>
      <c r="B2791" s="19">
        <v>44007</v>
      </c>
      <c r="C2791" s="18" t="s">
        <v>33942</v>
      </c>
      <c r="D2791" s="27" t="s">
        <v>30737</v>
      </c>
      <c r="E2791" s="29">
        <v>44014</v>
      </c>
      <c r="F2791" s="27">
        <v>12</v>
      </c>
      <c r="G2791" s="28">
        <v>9</v>
      </c>
      <c r="H2791" s="40">
        <v>293.18</v>
      </c>
      <c r="I2791" s="25"/>
    </row>
    <row r="2792" spans="1:9" x14ac:dyDescent="0.25">
      <c r="A2792" s="18">
        <v>201704003</v>
      </c>
      <c r="B2792" s="19">
        <v>44007</v>
      </c>
      <c r="C2792" s="18" t="s">
        <v>33940</v>
      </c>
      <c r="D2792" s="27" t="s">
        <v>27868</v>
      </c>
      <c r="E2792" s="29">
        <v>44009</v>
      </c>
      <c r="F2792" s="27">
        <v>22</v>
      </c>
      <c r="G2792" s="28">
        <v>2</v>
      </c>
      <c r="H2792" s="40">
        <v>37.26</v>
      </c>
      <c r="I2792" s="25"/>
    </row>
    <row r="2793" spans="1:9" x14ac:dyDescent="0.25">
      <c r="A2793" s="18">
        <v>201704991</v>
      </c>
      <c r="B2793" s="19">
        <v>44007</v>
      </c>
      <c r="C2793" s="18" t="s">
        <v>33939</v>
      </c>
      <c r="D2793" s="27" t="s">
        <v>23286</v>
      </c>
      <c r="E2793" s="29">
        <v>44010</v>
      </c>
      <c r="F2793" s="27">
        <v>18</v>
      </c>
      <c r="G2793" s="28">
        <v>11</v>
      </c>
      <c r="H2793" s="40">
        <v>451.42</v>
      </c>
      <c r="I2793" s="25"/>
    </row>
    <row r="2794" spans="1:9" x14ac:dyDescent="0.25">
      <c r="A2794" s="18">
        <v>201705754</v>
      </c>
      <c r="B2794" s="19">
        <v>44007</v>
      </c>
      <c r="C2794" s="18" t="s">
        <v>33944</v>
      </c>
      <c r="D2794" s="27" t="s">
        <v>27995</v>
      </c>
      <c r="E2794" s="29">
        <v>44017</v>
      </c>
      <c r="F2794" s="27">
        <v>11</v>
      </c>
      <c r="G2794" s="28">
        <v>5</v>
      </c>
      <c r="H2794" s="40">
        <v>357.41</v>
      </c>
      <c r="I2794" s="25"/>
    </row>
    <row r="2795" spans="1:9" x14ac:dyDescent="0.25">
      <c r="A2795" s="30">
        <v>201806161</v>
      </c>
      <c r="B2795" s="19">
        <v>44007</v>
      </c>
      <c r="C2795" s="18" t="s">
        <v>33943</v>
      </c>
      <c r="D2795" s="27" t="s">
        <v>23816</v>
      </c>
      <c r="E2795" s="29">
        <v>44011</v>
      </c>
      <c r="F2795" s="27">
        <v>16</v>
      </c>
      <c r="G2795" s="28">
        <v>6</v>
      </c>
      <c r="H2795" s="40">
        <v>114.33</v>
      </c>
      <c r="I2795" s="25"/>
    </row>
    <row r="2796" spans="1:9" x14ac:dyDescent="0.25">
      <c r="A2796" s="18">
        <v>201806305</v>
      </c>
      <c r="B2796" s="19">
        <v>44007</v>
      </c>
      <c r="C2796" s="18" t="s">
        <v>33945</v>
      </c>
      <c r="D2796" s="27" t="s">
        <v>28198</v>
      </c>
      <c r="E2796" s="29">
        <v>44013</v>
      </c>
      <c r="F2796" s="27">
        <v>10</v>
      </c>
      <c r="G2796" s="28">
        <v>12</v>
      </c>
      <c r="H2796" s="40">
        <v>971.71</v>
      </c>
      <c r="I2796" s="25"/>
    </row>
    <row r="2797" spans="1:9" x14ac:dyDescent="0.25">
      <c r="A2797" s="18">
        <v>201904810</v>
      </c>
      <c r="B2797" s="19">
        <v>44007</v>
      </c>
      <c r="C2797" s="18" t="s">
        <v>33938</v>
      </c>
      <c r="D2797" s="27" t="s">
        <v>24683</v>
      </c>
      <c r="E2797" s="29">
        <v>44017</v>
      </c>
      <c r="F2797" s="27">
        <v>18</v>
      </c>
      <c r="G2797" s="28">
        <v>13</v>
      </c>
      <c r="H2797" s="40">
        <v>715.65</v>
      </c>
      <c r="I2797" s="25"/>
    </row>
    <row r="2798" spans="1:9" x14ac:dyDescent="0.25">
      <c r="A2798" s="18">
        <v>201907297</v>
      </c>
      <c r="B2798" s="19">
        <v>44007</v>
      </c>
      <c r="C2798" s="18" t="s">
        <v>33941</v>
      </c>
      <c r="D2798" s="27" t="s">
        <v>30892</v>
      </c>
      <c r="E2798" s="29">
        <v>44010</v>
      </c>
      <c r="F2798" s="27">
        <v>14</v>
      </c>
      <c r="G2798" s="28">
        <v>7</v>
      </c>
      <c r="H2798" s="40">
        <v>92.32</v>
      </c>
      <c r="I2798" s="25"/>
    </row>
    <row r="2799" spans="1:9" x14ac:dyDescent="0.25">
      <c r="A2799" s="30">
        <v>202007031</v>
      </c>
      <c r="B2799" s="19">
        <v>44007</v>
      </c>
      <c r="C2799" s="18" t="s">
        <v>33947</v>
      </c>
      <c r="D2799" s="27" t="s">
        <v>30070</v>
      </c>
      <c r="E2799" s="29">
        <v>44008</v>
      </c>
      <c r="F2799" s="27">
        <v>13</v>
      </c>
      <c r="G2799" s="28">
        <v>4</v>
      </c>
      <c r="H2799" s="40">
        <v>52.34</v>
      </c>
      <c r="I2799" s="25"/>
    </row>
    <row r="2800" spans="1:9" x14ac:dyDescent="0.25">
      <c r="A2800" s="18">
        <v>201705754</v>
      </c>
      <c r="B2800" s="19">
        <v>44008</v>
      </c>
      <c r="C2800" s="18" t="s">
        <v>33951</v>
      </c>
      <c r="D2800" s="27" t="s">
        <v>27455</v>
      </c>
      <c r="E2800" s="29">
        <v>44012</v>
      </c>
      <c r="F2800" s="27">
        <v>23</v>
      </c>
      <c r="G2800" s="28">
        <v>12</v>
      </c>
      <c r="H2800" s="40">
        <v>280.02999999999997</v>
      </c>
      <c r="I2800" s="25"/>
    </row>
    <row r="2801" spans="1:9" x14ac:dyDescent="0.25">
      <c r="A2801" s="18">
        <v>201707056</v>
      </c>
      <c r="B2801" s="19">
        <v>44008</v>
      </c>
      <c r="C2801" s="18" t="s">
        <v>33953</v>
      </c>
      <c r="D2801" s="27" t="s">
        <v>29267</v>
      </c>
      <c r="E2801" s="29">
        <v>44009</v>
      </c>
      <c r="F2801" s="27">
        <v>20</v>
      </c>
      <c r="G2801" s="28">
        <v>5</v>
      </c>
      <c r="H2801" s="40">
        <v>123.6</v>
      </c>
      <c r="I2801" s="25"/>
    </row>
    <row r="2802" spans="1:9" x14ac:dyDescent="0.25">
      <c r="A2802" s="30">
        <v>201806326</v>
      </c>
      <c r="B2802" s="19">
        <v>44008</v>
      </c>
      <c r="C2802" s="18" t="s">
        <v>33957</v>
      </c>
      <c r="D2802" s="27" t="s">
        <v>24651</v>
      </c>
      <c r="E2802" s="29">
        <v>44009</v>
      </c>
      <c r="F2802" s="27">
        <v>24</v>
      </c>
      <c r="G2802" s="28">
        <v>17</v>
      </c>
      <c r="H2802" s="40">
        <v>86.41</v>
      </c>
      <c r="I2802" s="25"/>
    </row>
    <row r="2803" spans="1:9" x14ac:dyDescent="0.25">
      <c r="A2803" s="18">
        <v>201806392</v>
      </c>
      <c r="B2803" s="19">
        <v>44008</v>
      </c>
      <c r="C2803" s="18" t="s">
        <v>33955</v>
      </c>
      <c r="D2803" s="27" t="s">
        <v>29059</v>
      </c>
      <c r="E2803" s="29">
        <v>44010</v>
      </c>
      <c r="F2803" s="27">
        <v>16</v>
      </c>
      <c r="G2803" s="28">
        <v>20</v>
      </c>
      <c r="H2803" s="40">
        <v>941.12</v>
      </c>
      <c r="I2803" s="25"/>
    </row>
    <row r="2804" spans="1:9" x14ac:dyDescent="0.25">
      <c r="A2804" s="18">
        <v>201904803</v>
      </c>
      <c r="B2804" s="19">
        <v>44008</v>
      </c>
      <c r="C2804" s="18" t="s">
        <v>33949</v>
      </c>
      <c r="D2804" s="27" t="s">
        <v>28999</v>
      </c>
      <c r="E2804" s="29">
        <v>44012</v>
      </c>
      <c r="F2804" s="27">
        <v>18</v>
      </c>
      <c r="G2804" s="28">
        <v>3</v>
      </c>
      <c r="H2804" s="40">
        <v>201.81</v>
      </c>
      <c r="I2804" s="25"/>
    </row>
    <row r="2805" spans="1:9" x14ac:dyDescent="0.25">
      <c r="A2805" s="18">
        <v>201905705</v>
      </c>
      <c r="B2805" s="19">
        <v>44008</v>
      </c>
      <c r="C2805" s="18" t="s">
        <v>33948</v>
      </c>
      <c r="D2805" s="27" t="s">
        <v>31005</v>
      </c>
      <c r="E2805" s="29">
        <v>44016</v>
      </c>
      <c r="F2805" s="27">
        <v>7</v>
      </c>
      <c r="G2805" s="28">
        <v>7</v>
      </c>
      <c r="H2805" s="40">
        <v>21.83</v>
      </c>
      <c r="I2805" s="25"/>
    </row>
    <row r="2806" spans="1:9" x14ac:dyDescent="0.25">
      <c r="A2806" s="18">
        <v>201907254</v>
      </c>
      <c r="B2806" s="19">
        <v>44008</v>
      </c>
      <c r="C2806" s="18" t="s">
        <v>33956</v>
      </c>
      <c r="D2806" s="27" t="s">
        <v>28285</v>
      </c>
      <c r="E2806" s="29">
        <v>44016</v>
      </c>
      <c r="F2806" s="27">
        <v>18</v>
      </c>
      <c r="G2806" s="28">
        <v>15</v>
      </c>
      <c r="H2806" s="40">
        <v>674.97</v>
      </c>
      <c r="I2806" s="25"/>
    </row>
    <row r="2807" spans="1:9" x14ac:dyDescent="0.25">
      <c r="A2807" s="18">
        <v>201908209</v>
      </c>
      <c r="B2807" s="19">
        <v>44008</v>
      </c>
      <c r="C2807" s="18" t="s">
        <v>33954</v>
      </c>
      <c r="D2807" s="27" t="s">
        <v>23193</v>
      </c>
      <c r="E2807" s="29">
        <v>44015</v>
      </c>
      <c r="F2807" s="27">
        <v>20</v>
      </c>
      <c r="G2807" s="28">
        <v>15</v>
      </c>
      <c r="H2807" s="40">
        <v>738.55</v>
      </c>
      <c r="I2807" s="25"/>
    </row>
    <row r="2808" spans="1:9" x14ac:dyDescent="0.25">
      <c r="A2808" s="18">
        <v>202004968</v>
      </c>
      <c r="B2808" s="19">
        <v>44008</v>
      </c>
      <c r="C2808" s="18" t="s">
        <v>33952</v>
      </c>
      <c r="D2808" s="27" t="s">
        <v>30812</v>
      </c>
      <c r="E2808" s="29">
        <v>44013</v>
      </c>
      <c r="F2808" s="27">
        <v>15</v>
      </c>
      <c r="G2808" s="28">
        <v>15</v>
      </c>
      <c r="H2808" s="40">
        <v>1418.87</v>
      </c>
      <c r="I2808" s="25"/>
    </row>
    <row r="2809" spans="1:9" x14ac:dyDescent="0.25">
      <c r="A2809" s="18">
        <v>202005986</v>
      </c>
      <c r="B2809" s="19">
        <v>44008</v>
      </c>
      <c r="C2809" s="18" t="s">
        <v>33958</v>
      </c>
      <c r="D2809" s="27" t="s">
        <v>24827</v>
      </c>
      <c r="E2809" s="29">
        <v>44017</v>
      </c>
      <c r="F2809" s="27">
        <v>12</v>
      </c>
      <c r="G2809" s="28">
        <v>20</v>
      </c>
      <c r="H2809" s="40">
        <v>1611.08</v>
      </c>
      <c r="I2809" s="25"/>
    </row>
    <row r="2810" spans="1:9" x14ac:dyDescent="0.25">
      <c r="A2810" s="30">
        <v>202008867</v>
      </c>
      <c r="B2810" s="19">
        <v>44008</v>
      </c>
      <c r="C2810" s="18" t="s">
        <v>33950</v>
      </c>
      <c r="D2810" s="27" t="s">
        <v>24425</v>
      </c>
      <c r="E2810" s="29">
        <v>44015</v>
      </c>
      <c r="F2810" s="27">
        <v>13</v>
      </c>
      <c r="G2810" s="28">
        <v>4</v>
      </c>
      <c r="H2810" s="40">
        <v>388.85</v>
      </c>
      <c r="I2810" s="25"/>
    </row>
    <row r="2811" spans="1:9" x14ac:dyDescent="0.25">
      <c r="A2811" s="18">
        <v>201706780</v>
      </c>
      <c r="B2811" s="19">
        <v>44009</v>
      </c>
      <c r="C2811" s="18" t="s">
        <v>33960</v>
      </c>
      <c r="D2811" s="27" t="s">
        <v>29583</v>
      </c>
      <c r="E2811" s="29">
        <v>44019</v>
      </c>
      <c r="F2811" s="27">
        <v>14</v>
      </c>
      <c r="G2811" s="28">
        <v>20</v>
      </c>
      <c r="H2811" s="40">
        <v>992.05</v>
      </c>
      <c r="I2811" s="25"/>
    </row>
    <row r="2812" spans="1:9" x14ac:dyDescent="0.25">
      <c r="A2812" s="18">
        <v>201808533</v>
      </c>
      <c r="B2812" s="19">
        <v>44009</v>
      </c>
      <c r="C2812" s="18" t="s">
        <v>33964</v>
      </c>
      <c r="D2812" s="27" t="s">
        <v>27023</v>
      </c>
      <c r="E2812" s="29">
        <v>44015</v>
      </c>
      <c r="F2812" s="27">
        <v>21</v>
      </c>
      <c r="G2812" s="28">
        <v>20</v>
      </c>
      <c r="H2812" s="40">
        <v>388.99</v>
      </c>
      <c r="I2812" s="25"/>
    </row>
    <row r="2813" spans="1:9" x14ac:dyDescent="0.25">
      <c r="A2813" s="18">
        <v>201900564</v>
      </c>
      <c r="B2813" s="19">
        <v>44009</v>
      </c>
      <c r="C2813" s="18" t="s">
        <v>33962</v>
      </c>
      <c r="D2813" s="27" t="s">
        <v>24703</v>
      </c>
      <c r="E2813" s="29">
        <v>44019</v>
      </c>
      <c r="F2813" s="27">
        <v>10</v>
      </c>
      <c r="G2813" s="28">
        <v>10</v>
      </c>
      <c r="H2813" s="40">
        <v>375.93</v>
      </c>
      <c r="I2813" s="25"/>
    </row>
    <row r="2814" spans="1:9" x14ac:dyDescent="0.25">
      <c r="A2814" s="18">
        <v>201905376</v>
      </c>
      <c r="B2814" s="19">
        <v>44009</v>
      </c>
      <c r="C2814" s="18" t="s">
        <v>33963</v>
      </c>
      <c r="D2814" s="27" t="s">
        <v>30703</v>
      </c>
      <c r="E2814" s="29">
        <v>44011</v>
      </c>
      <c r="F2814" s="27">
        <v>9</v>
      </c>
      <c r="G2814" s="28">
        <v>18</v>
      </c>
      <c r="H2814" s="40">
        <v>1109.49</v>
      </c>
      <c r="I2814" s="25"/>
    </row>
    <row r="2815" spans="1:9" x14ac:dyDescent="0.25">
      <c r="A2815" s="18">
        <v>201905587</v>
      </c>
      <c r="B2815" s="19">
        <v>44009</v>
      </c>
      <c r="C2815" s="18" t="s">
        <v>33967</v>
      </c>
      <c r="D2815" s="27" t="s">
        <v>27775</v>
      </c>
      <c r="E2815" s="29">
        <v>44019</v>
      </c>
      <c r="F2815" s="27">
        <v>24</v>
      </c>
      <c r="G2815" s="28">
        <v>15</v>
      </c>
      <c r="H2815" s="40">
        <v>191.75</v>
      </c>
      <c r="I2815" s="25"/>
    </row>
    <row r="2816" spans="1:9" x14ac:dyDescent="0.25">
      <c r="A2816" s="18">
        <v>201907007</v>
      </c>
      <c r="B2816" s="19">
        <v>44009</v>
      </c>
      <c r="C2816" s="18" t="s">
        <v>33968</v>
      </c>
      <c r="D2816" s="27" t="s">
        <v>24847</v>
      </c>
      <c r="E2816" s="29">
        <v>44015</v>
      </c>
      <c r="F2816" s="27">
        <v>18</v>
      </c>
      <c r="G2816" s="28">
        <v>10</v>
      </c>
      <c r="H2816" s="40">
        <v>279.47000000000003</v>
      </c>
      <c r="I2816" s="25"/>
    </row>
    <row r="2817" spans="1:9" x14ac:dyDescent="0.25">
      <c r="A2817" s="18">
        <v>201907457</v>
      </c>
      <c r="B2817" s="19">
        <v>44009</v>
      </c>
      <c r="C2817" s="18" t="s">
        <v>33966</v>
      </c>
      <c r="D2817" s="27" t="s">
        <v>27440</v>
      </c>
      <c r="E2817" s="29">
        <v>44009</v>
      </c>
      <c r="F2817" s="27">
        <v>10</v>
      </c>
      <c r="G2817" s="28">
        <v>19</v>
      </c>
      <c r="H2817" s="40">
        <v>1611.04</v>
      </c>
      <c r="I2817" s="25"/>
    </row>
    <row r="2818" spans="1:9" x14ac:dyDescent="0.25">
      <c r="A2818" s="18">
        <v>201907538</v>
      </c>
      <c r="B2818" s="19">
        <v>44009</v>
      </c>
      <c r="C2818" s="18" t="s">
        <v>33965</v>
      </c>
      <c r="D2818" s="27" t="s">
        <v>27999</v>
      </c>
      <c r="E2818" s="29">
        <v>44016</v>
      </c>
      <c r="F2818" s="27">
        <v>23</v>
      </c>
      <c r="G2818" s="28">
        <v>1</v>
      </c>
      <c r="H2818" s="40">
        <v>49.26</v>
      </c>
      <c r="I2818" s="25"/>
    </row>
    <row r="2819" spans="1:9" x14ac:dyDescent="0.25">
      <c r="A2819" s="30">
        <v>201908633</v>
      </c>
      <c r="B2819" s="19">
        <v>44009</v>
      </c>
      <c r="C2819" s="18" t="s">
        <v>33970</v>
      </c>
      <c r="D2819" s="27" t="s">
        <v>24359</v>
      </c>
      <c r="E2819" s="29">
        <v>44012</v>
      </c>
      <c r="F2819" s="27">
        <v>21</v>
      </c>
      <c r="G2819" s="28">
        <v>16</v>
      </c>
      <c r="H2819" s="40">
        <v>658.41</v>
      </c>
      <c r="I2819" s="25"/>
    </row>
    <row r="2820" spans="1:9" x14ac:dyDescent="0.25">
      <c r="A2820" s="18">
        <v>202004324</v>
      </c>
      <c r="B2820" s="19">
        <v>44009</v>
      </c>
      <c r="C2820" s="18" t="s">
        <v>33961</v>
      </c>
      <c r="D2820" s="27" t="s">
        <v>27383</v>
      </c>
      <c r="E2820" s="29">
        <v>44016</v>
      </c>
      <c r="F2820" s="27">
        <v>7</v>
      </c>
      <c r="G2820" s="28">
        <v>13</v>
      </c>
      <c r="H2820" s="40">
        <v>1018.09</v>
      </c>
      <c r="I2820" s="25"/>
    </row>
    <row r="2821" spans="1:9" x14ac:dyDescent="0.25">
      <c r="A2821" s="18">
        <v>202005146</v>
      </c>
      <c r="B2821" s="19">
        <v>44009</v>
      </c>
      <c r="C2821" s="18" t="s">
        <v>33959</v>
      </c>
      <c r="D2821" s="27" t="s">
        <v>25397</v>
      </c>
      <c r="E2821" s="29">
        <v>44018</v>
      </c>
      <c r="F2821" s="27">
        <v>9</v>
      </c>
      <c r="G2821" s="28">
        <v>17</v>
      </c>
      <c r="H2821" s="40">
        <v>1424.37</v>
      </c>
      <c r="I2821" s="25"/>
    </row>
    <row r="2822" spans="1:9" x14ac:dyDescent="0.25">
      <c r="A2822" s="30">
        <v>202005592</v>
      </c>
      <c r="B2822" s="19">
        <v>44009</v>
      </c>
      <c r="C2822" s="18" t="s">
        <v>33969</v>
      </c>
      <c r="D2822" s="27" t="s">
        <v>30289</v>
      </c>
      <c r="E2822" s="29">
        <v>44012</v>
      </c>
      <c r="F2822" s="27">
        <v>24</v>
      </c>
      <c r="G2822" s="28">
        <v>9</v>
      </c>
      <c r="H2822" s="40">
        <v>757.5</v>
      </c>
      <c r="I2822" s="25"/>
    </row>
    <row r="2823" spans="1:9" x14ac:dyDescent="0.25">
      <c r="A2823" s="18">
        <v>201604605</v>
      </c>
      <c r="B2823" s="19">
        <v>44010</v>
      </c>
      <c r="C2823" s="18" t="s">
        <v>33972</v>
      </c>
      <c r="D2823" s="27" t="s">
        <v>26716</v>
      </c>
      <c r="E2823" s="29">
        <v>44015</v>
      </c>
      <c r="F2823" s="27">
        <v>21</v>
      </c>
      <c r="G2823" s="28">
        <v>6</v>
      </c>
      <c r="H2823" s="40">
        <v>151.03</v>
      </c>
      <c r="I2823" s="25"/>
    </row>
    <row r="2824" spans="1:9" x14ac:dyDescent="0.25">
      <c r="A2824" s="18">
        <v>201705208</v>
      </c>
      <c r="B2824" s="19">
        <v>44010</v>
      </c>
      <c r="C2824" s="18" t="s">
        <v>33974</v>
      </c>
      <c r="D2824" s="27" t="s">
        <v>23471</v>
      </c>
      <c r="E2824" s="29">
        <v>44011</v>
      </c>
      <c r="F2824" s="27">
        <v>10</v>
      </c>
      <c r="G2824" s="28">
        <v>7</v>
      </c>
      <c r="H2824" s="40">
        <v>684.92</v>
      </c>
      <c r="I2824" s="25"/>
    </row>
    <row r="2825" spans="1:9" x14ac:dyDescent="0.25">
      <c r="A2825" s="30">
        <v>201705591</v>
      </c>
      <c r="B2825" s="19">
        <v>44010</v>
      </c>
      <c r="C2825" s="18" t="s">
        <v>33980</v>
      </c>
      <c r="D2825" s="27" t="s">
        <v>23534</v>
      </c>
      <c r="E2825" s="29">
        <v>44020</v>
      </c>
      <c r="F2825" s="27">
        <v>13</v>
      </c>
      <c r="G2825" s="28">
        <v>14</v>
      </c>
      <c r="H2825" s="40">
        <v>1051.51</v>
      </c>
      <c r="I2825" s="25"/>
    </row>
    <row r="2826" spans="1:9" x14ac:dyDescent="0.25">
      <c r="A2826" s="30">
        <v>201806092</v>
      </c>
      <c r="B2826" s="19">
        <v>44010</v>
      </c>
      <c r="C2826" s="18" t="s">
        <v>33976</v>
      </c>
      <c r="D2826" s="27" t="s">
        <v>26814</v>
      </c>
      <c r="E2826" s="29">
        <v>44018</v>
      </c>
      <c r="F2826" s="27">
        <v>13</v>
      </c>
      <c r="G2826" s="28">
        <v>19</v>
      </c>
      <c r="H2826" s="40">
        <v>1472.81</v>
      </c>
      <c r="I2826" s="25"/>
    </row>
    <row r="2827" spans="1:9" x14ac:dyDescent="0.25">
      <c r="A2827" s="18">
        <v>201900573</v>
      </c>
      <c r="B2827" s="19">
        <v>44010</v>
      </c>
      <c r="C2827" s="18" t="s">
        <v>33975</v>
      </c>
      <c r="D2827" s="27" t="s">
        <v>27912</v>
      </c>
      <c r="E2827" s="29">
        <v>44013</v>
      </c>
      <c r="F2827" s="27">
        <v>10</v>
      </c>
      <c r="G2827" s="28">
        <v>7</v>
      </c>
      <c r="H2827" s="40">
        <v>688.86</v>
      </c>
      <c r="I2827" s="25"/>
    </row>
    <row r="2828" spans="1:9" x14ac:dyDescent="0.25">
      <c r="A2828" s="18">
        <v>201905705</v>
      </c>
      <c r="B2828" s="19">
        <v>44010</v>
      </c>
      <c r="C2828" s="18" t="s">
        <v>33977</v>
      </c>
      <c r="D2828" s="27" t="s">
        <v>26243</v>
      </c>
      <c r="E2828" s="29">
        <v>44020</v>
      </c>
      <c r="F2828" s="27">
        <v>10</v>
      </c>
      <c r="G2828" s="28">
        <v>2</v>
      </c>
      <c r="H2828" s="40">
        <v>172.84</v>
      </c>
      <c r="I2828" s="25"/>
    </row>
    <row r="2829" spans="1:9" x14ac:dyDescent="0.25">
      <c r="A2829" s="18">
        <v>201907329</v>
      </c>
      <c r="B2829" s="19">
        <v>44010</v>
      </c>
      <c r="C2829" s="18" t="s">
        <v>33971</v>
      </c>
      <c r="D2829" s="27" t="s">
        <v>24327</v>
      </c>
      <c r="E2829" s="29">
        <v>44015</v>
      </c>
      <c r="F2829" s="27">
        <v>9</v>
      </c>
      <c r="G2829" s="28">
        <v>3</v>
      </c>
      <c r="H2829" s="40">
        <v>293.69</v>
      </c>
      <c r="I2829" s="25"/>
    </row>
    <row r="2830" spans="1:9" x14ac:dyDescent="0.25">
      <c r="A2830" s="18">
        <v>202004996</v>
      </c>
      <c r="B2830" s="19">
        <v>44010</v>
      </c>
      <c r="C2830" s="18" t="s">
        <v>33979</v>
      </c>
      <c r="D2830" s="27" t="s">
        <v>29599</v>
      </c>
      <c r="E2830" s="29">
        <v>44020</v>
      </c>
      <c r="F2830" s="27">
        <v>10</v>
      </c>
      <c r="G2830" s="28">
        <v>10</v>
      </c>
      <c r="H2830" s="40">
        <v>714.16</v>
      </c>
      <c r="I2830" s="25"/>
    </row>
    <row r="2831" spans="1:9" x14ac:dyDescent="0.25">
      <c r="A2831" s="18">
        <v>202005107</v>
      </c>
      <c r="B2831" s="19">
        <v>44010</v>
      </c>
      <c r="C2831" s="18" t="s">
        <v>33978</v>
      </c>
      <c r="D2831" s="27" t="s">
        <v>27776</v>
      </c>
      <c r="E2831" s="29">
        <v>44018</v>
      </c>
      <c r="F2831" s="27">
        <v>17</v>
      </c>
      <c r="G2831" s="28">
        <v>18</v>
      </c>
      <c r="H2831" s="40">
        <v>1420.94</v>
      </c>
      <c r="I2831" s="25"/>
    </row>
    <row r="2832" spans="1:9" x14ac:dyDescent="0.25">
      <c r="A2832" s="18">
        <v>202007031</v>
      </c>
      <c r="B2832" s="19">
        <v>44010</v>
      </c>
      <c r="C2832" s="18" t="s">
        <v>33973</v>
      </c>
      <c r="D2832" s="27" t="s">
        <v>30294</v>
      </c>
      <c r="E2832" s="29">
        <v>44016</v>
      </c>
      <c r="F2832" s="27">
        <v>16</v>
      </c>
      <c r="G2832" s="28">
        <v>1</v>
      </c>
      <c r="H2832" s="40">
        <v>63.91</v>
      </c>
      <c r="I2832" s="25"/>
    </row>
    <row r="2833" spans="1:9" x14ac:dyDescent="0.25">
      <c r="A2833" s="18">
        <v>201904528</v>
      </c>
      <c r="B2833" s="19">
        <v>44011</v>
      </c>
      <c r="C2833" s="18" t="s">
        <v>33982</v>
      </c>
      <c r="D2833" s="27" t="s">
        <v>24196</v>
      </c>
      <c r="E2833" s="29">
        <v>44017</v>
      </c>
      <c r="F2833" s="27">
        <v>7</v>
      </c>
      <c r="G2833" s="28">
        <v>4</v>
      </c>
      <c r="H2833" s="40">
        <v>336.8</v>
      </c>
      <c r="I2833" s="25"/>
    </row>
    <row r="2834" spans="1:9" x14ac:dyDescent="0.25">
      <c r="A2834" s="18">
        <v>201606499</v>
      </c>
      <c r="B2834" s="19">
        <v>44011</v>
      </c>
      <c r="C2834" s="18" t="s">
        <v>33988</v>
      </c>
      <c r="D2834" s="27" t="s">
        <v>24996</v>
      </c>
      <c r="E2834" s="29">
        <v>44012</v>
      </c>
      <c r="F2834" s="27">
        <v>10</v>
      </c>
      <c r="G2834" s="28">
        <v>18</v>
      </c>
      <c r="H2834" s="40">
        <v>111.96</v>
      </c>
      <c r="I2834" s="25"/>
    </row>
    <row r="2835" spans="1:9" x14ac:dyDescent="0.25">
      <c r="A2835" s="18">
        <v>201705616</v>
      </c>
      <c r="B2835" s="19">
        <v>44011</v>
      </c>
      <c r="C2835" s="18" t="s">
        <v>33985</v>
      </c>
      <c r="D2835" s="27" t="s">
        <v>25707</v>
      </c>
      <c r="E2835" s="29">
        <v>44016</v>
      </c>
      <c r="F2835" s="27">
        <v>14</v>
      </c>
      <c r="G2835" s="28">
        <v>6</v>
      </c>
      <c r="H2835" s="40">
        <v>349.81</v>
      </c>
      <c r="I2835" s="25"/>
    </row>
    <row r="2836" spans="1:9" x14ac:dyDescent="0.25">
      <c r="A2836" s="30">
        <v>201706253</v>
      </c>
      <c r="B2836" s="19">
        <v>44011</v>
      </c>
      <c r="C2836" s="18" t="s">
        <v>33990</v>
      </c>
      <c r="D2836" s="27" t="s">
        <v>25257</v>
      </c>
      <c r="E2836" s="29">
        <v>44015</v>
      </c>
      <c r="F2836" s="27">
        <v>20</v>
      </c>
      <c r="G2836" s="28">
        <v>16</v>
      </c>
      <c r="H2836" s="40">
        <v>1066.58</v>
      </c>
      <c r="I2836" s="25"/>
    </row>
    <row r="2837" spans="1:9" x14ac:dyDescent="0.25">
      <c r="A2837" s="18">
        <v>201806155</v>
      </c>
      <c r="B2837" s="19">
        <v>44011</v>
      </c>
      <c r="C2837" s="18" t="s">
        <v>33989</v>
      </c>
      <c r="D2837" s="27" t="s">
        <v>24525</v>
      </c>
      <c r="E2837" s="29">
        <v>44020</v>
      </c>
      <c r="F2837" s="27">
        <v>8</v>
      </c>
      <c r="G2837" s="28">
        <v>10</v>
      </c>
      <c r="H2837" s="40">
        <v>583.54</v>
      </c>
      <c r="I2837" s="25"/>
    </row>
    <row r="2838" spans="1:9" x14ac:dyDescent="0.25">
      <c r="A2838" s="18">
        <v>201806321</v>
      </c>
      <c r="B2838" s="19">
        <v>44011</v>
      </c>
      <c r="C2838" s="18" t="s">
        <v>33983</v>
      </c>
      <c r="D2838" s="27" t="s">
        <v>27215</v>
      </c>
      <c r="E2838" s="29">
        <v>44018</v>
      </c>
      <c r="F2838" s="27">
        <v>19</v>
      </c>
      <c r="G2838" s="28">
        <v>13</v>
      </c>
      <c r="H2838" s="40">
        <v>804.11</v>
      </c>
      <c r="I2838" s="25"/>
    </row>
    <row r="2839" spans="1:9" x14ac:dyDescent="0.25">
      <c r="A2839" s="18">
        <v>201900573</v>
      </c>
      <c r="B2839" s="19">
        <v>44011</v>
      </c>
      <c r="C2839" s="18" t="s">
        <v>33987</v>
      </c>
      <c r="D2839" s="27" t="s">
        <v>26646</v>
      </c>
      <c r="E2839" s="29">
        <v>44018</v>
      </c>
      <c r="F2839" s="27">
        <v>8</v>
      </c>
      <c r="G2839" s="28">
        <v>4</v>
      </c>
      <c r="H2839" s="40">
        <v>237.4</v>
      </c>
      <c r="I2839" s="25"/>
    </row>
    <row r="2840" spans="1:9" x14ac:dyDescent="0.25">
      <c r="A2840" s="18">
        <v>201905130</v>
      </c>
      <c r="B2840" s="19">
        <v>44011</v>
      </c>
      <c r="C2840" s="18" t="s">
        <v>33981</v>
      </c>
      <c r="D2840" s="27" t="s">
        <v>29498</v>
      </c>
      <c r="E2840" s="29">
        <v>44012</v>
      </c>
      <c r="F2840" s="27">
        <v>10</v>
      </c>
      <c r="G2840" s="28">
        <v>17</v>
      </c>
      <c r="H2840" s="40">
        <v>1026.47</v>
      </c>
      <c r="I2840" s="25"/>
    </row>
    <row r="2841" spans="1:9" x14ac:dyDescent="0.25">
      <c r="A2841" s="30">
        <v>202005330</v>
      </c>
      <c r="B2841" s="19">
        <v>44011</v>
      </c>
      <c r="C2841" s="18" t="s">
        <v>33984</v>
      </c>
      <c r="D2841" s="27" t="s">
        <v>24970</v>
      </c>
      <c r="E2841" s="29">
        <v>44020</v>
      </c>
      <c r="F2841" s="27">
        <v>23</v>
      </c>
      <c r="G2841" s="28">
        <v>18</v>
      </c>
      <c r="H2841" s="40">
        <v>517.74</v>
      </c>
      <c r="I2841" s="25"/>
    </row>
    <row r="2842" spans="1:9" x14ac:dyDescent="0.25">
      <c r="A2842" s="18">
        <v>202006094</v>
      </c>
      <c r="B2842" s="19">
        <v>44011</v>
      </c>
      <c r="C2842" s="18" t="s">
        <v>33986</v>
      </c>
      <c r="D2842" s="27" t="s">
        <v>24722</v>
      </c>
      <c r="E2842" s="29">
        <v>44020</v>
      </c>
      <c r="F2842" s="27">
        <v>15</v>
      </c>
      <c r="G2842" s="28">
        <v>16</v>
      </c>
      <c r="H2842" s="40">
        <v>219.12</v>
      </c>
      <c r="I2842" s="25"/>
    </row>
    <row r="2843" spans="1:9" x14ac:dyDescent="0.25">
      <c r="A2843" s="18">
        <v>202007485</v>
      </c>
      <c r="B2843" s="19">
        <v>44011</v>
      </c>
      <c r="C2843" s="18" t="s">
        <v>33991</v>
      </c>
      <c r="D2843" s="27" t="s">
        <v>28692</v>
      </c>
      <c r="E2843" s="29">
        <v>44013</v>
      </c>
      <c r="F2843" s="27">
        <v>19</v>
      </c>
      <c r="G2843" s="28">
        <v>6</v>
      </c>
      <c r="H2843" s="40">
        <v>91.05</v>
      </c>
      <c r="I2843" s="25"/>
    </row>
    <row r="2844" spans="1:9" x14ac:dyDescent="0.25">
      <c r="A2844" s="18">
        <v>201707329</v>
      </c>
      <c r="B2844" s="19">
        <v>44012</v>
      </c>
      <c r="C2844" s="18" t="s">
        <v>33993</v>
      </c>
      <c r="D2844" s="27" t="s">
        <v>30704</v>
      </c>
      <c r="E2844" s="29">
        <v>44022</v>
      </c>
      <c r="F2844" s="27">
        <v>17</v>
      </c>
      <c r="G2844" s="28">
        <v>18</v>
      </c>
      <c r="H2844" s="40">
        <v>1283.8499999999999</v>
      </c>
      <c r="I2844" s="25"/>
    </row>
    <row r="2845" spans="1:9" x14ac:dyDescent="0.25">
      <c r="A2845" s="30">
        <v>201906104</v>
      </c>
      <c r="B2845" s="19">
        <v>44012</v>
      </c>
      <c r="C2845" s="18" t="s">
        <v>33995</v>
      </c>
      <c r="D2845" s="27" t="s">
        <v>31030</v>
      </c>
      <c r="E2845" s="29">
        <v>44014</v>
      </c>
      <c r="F2845" s="27">
        <v>24</v>
      </c>
      <c r="G2845" s="28">
        <v>8</v>
      </c>
      <c r="H2845" s="40">
        <v>679.99</v>
      </c>
      <c r="I2845" s="25"/>
    </row>
    <row r="2846" spans="1:9" x14ac:dyDescent="0.25">
      <c r="A2846" s="30">
        <v>202000162</v>
      </c>
      <c r="B2846" s="19">
        <v>44012</v>
      </c>
      <c r="C2846" s="18" t="s">
        <v>33994</v>
      </c>
      <c r="D2846" s="27" t="s">
        <v>24647</v>
      </c>
      <c r="E2846" s="29">
        <v>44019</v>
      </c>
      <c r="F2846" s="27">
        <v>7</v>
      </c>
      <c r="G2846" s="28">
        <v>12</v>
      </c>
      <c r="H2846" s="40">
        <v>694.26</v>
      </c>
      <c r="I2846" s="25"/>
    </row>
    <row r="2847" spans="1:9" x14ac:dyDescent="0.25">
      <c r="A2847" s="18">
        <v>202007590</v>
      </c>
      <c r="B2847" s="19">
        <v>44012</v>
      </c>
      <c r="C2847" s="18" t="s">
        <v>33992</v>
      </c>
      <c r="D2847" s="27" t="s">
        <v>24360</v>
      </c>
      <c r="E2847" s="29">
        <v>44018</v>
      </c>
      <c r="F2847" s="27">
        <v>16</v>
      </c>
      <c r="G2847" s="28">
        <v>9</v>
      </c>
      <c r="H2847" s="40">
        <v>260.88</v>
      </c>
      <c r="I2847" s="25"/>
    </row>
    <row r="2848" spans="1:9" x14ac:dyDescent="0.25">
      <c r="A2848" s="18">
        <v>202008444</v>
      </c>
      <c r="B2848" s="19">
        <v>44012</v>
      </c>
      <c r="C2848" s="18" t="s">
        <v>33996</v>
      </c>
      <c r="D2848" s="27" t="s">
        <v>24961</v>
      </c>
      <c r="E2848" s="29">
        <v>44020</v>
      </c>
      <c r="F2848" s="27">
        <v>15</v>
      </c>
      <c r="G2848" s="28">
        <v>8</v>
      </c>
      <c r="H2848" s="40">
        <v>142.47</v>
      </c>
      <c r="I2848" s="25"/>
    </row>
    <row r="2849" spans="1:9" x14ac:dyDescent="0.25">
      <c r="A2849" s="18">
        <v>201407776</v>
      </c>
      <c r="B2849" s="19">
        <v>44013</v>
      </c>
      <c r="C2849" s="18" t="s">
        <v>33998</v>
      </c>
      <c r="D2849" s="27" t="s">
        <v>23358</v>
      </c>
      <c r="E2849" s="29">
        <v>44013</v>
      </c>
      <c r="F2849" s="27">
        <v>20</v>
      </c>
      <c r="G2849" s="28">
        <v>13</v>
      </c>
      <c r="H2849" s="40">
        <v>335.7</v>
      </c>
      <c r="I2849" s="25"/>
    </row>
    <row r="2850" spans="1:9" x14ac:dyDescent="0.25">
      <c r="A2850" s="30">
        <v>201504772</v>
      </c>
      <c r="B2850" s="19">
        <v>44013</v>
      </c>
      <c r="C2850" s="18" t="s">
        <v>34002</v>
      </c>
      <c r="D2850" s="27" t="s">
        <v>26178</v>
      </c>
      <c r="E2850" s="29">
        <v>44013</v>
      </c>
      <c r="F2850" s="27">
        <v>18</v>
      </c>
      <c r="G2850" s="28">
        <v>3</v>
      </c>
      <c r="H2850" s="40">
        <v>277.74</v>
      </c>
      <c r="I2850" s="25"/>
    </row>
    <row r="2851" spans="1:9" x14ac:dyDescent="0.25">
      <c r="A2851" s="18">
        <v>201603694</v>
      </c>
      <c r="B2851" s="19">
        <v>44013</v>
      </c>
      <c r="C2851" s="18" t="s">
        <v>34000</v>
      </c>
      <c r="D2851" s="27" t="s">
        <v>30297</v>
      </c>
      <c r="E2851" s="29">
        <v>44015</v>
      </c>
      <c r="F2851" s="27">
        <v>8</v>
      </c>
      <c r="G2851" s="28">
        <v>9</v>
      </c>
      <c r="H2851" s="40">
        <v>176.13</v>
      </c>
      <c r="I2851" s="25"/>
    </row>
    <row r="2852" spans="1:9" x14ac:dyDescent="0.25">
      <c r="A2852" s="18">
        <v>201806306</v>
      </c>
      <c r="B2852" s="19">
        <v>44013</v>
      </c>
      <c r="C2852" s="18" t="s">
        <v>34001</v>
      </c>
      <c r="D2852" s="27" t="s">
        <v>25794</v>
      </c>
      <c r="E2852" s="29">
        <v>44020</v>
      </c>
      <c r="F2852" s="27">
        <v>11</v>
      </c>
      <c r="G2852" s="28">
        <v>2</v>
      </c>
      <c r="H2852" s="40">
        <v>70.680000000000007</v>
      </c>
      <c r="I2852" s="25"/>
    </row>
    <row r="2853" spans="1:9" x14ac:dyDescent="0.25">
      <c r="A2853" s="30">
        <v>202003320</v>
      </c>
      <c r="B2853" s="19">
        <v>44013</v>
      </c>
      <c r="C2853" s="18" t="s">
        <v>34003</v>
      </c>
      <c r="D2853" s="27" t="s">
        <v>27396</v>
      </c>
      <c r="E2853" s="29">
        <v>44023</v>
      </c>
      <c r="F2853" s="27">
        <v>20</v>
      </c>
      <c r="G2853" s="28">
        <v>8</v>
      </c>
      <c r="H2853" s="40">
        <v>191.62</v>
      </c>
      <c r="I2853" s="25"/>
    </row>
    <row r="2854" spans="1:9" x14ac:dyDescent="0.25">
      <c r="A2854" s="18">
        <v>202004288</v>
      </c>
      <c r="B2854" s="19">
        <v>44013</v>
      </c>
      <c r="C2854" s="18" t="s">
        <v>33999</v>
      </c>
      <c r="D2854" s="27" t="s">
        <v>29159</v>
      </c>
      <c r="E2854" s="29">
        <v>44021</v>
      </c>
      <c r="F2854" s="27">
        <v>11</v>
      </c>
      <c r="G2854" s="28">
        <v>14</v>
      </c>
      <c r="H2854" s="40">
        <v>1318.53</v>
      </c>
      <c r="I2854" s="25"/>
    </row>
    <row r="2855" spans="1:9" x14ac:dyDescent="0.25">
      <c r="A2855" s="18">
        <v>202005283</v>
      </c>
      <c r="B2855" s="19">
        <v>44013</v>
      </c>
      <c r="C2855" s="18" t="s">
        <v>33997</v>
      </c>
      <c r="D2855" s="27" t="s">
        <v>24726</v>
      </c>
      <c r="E2855" s="29">
        <v>44015</v>
      </c>
      <c r="F2855" s="27">
        <v>12</v>
      </c>
      <c r="G2855" s="28">
        <v>2</v>
      </c>
      <c r="H2855" s="40">
        <v>180.84</v>
      </c>
      <c r="I2855" s="25"/>
    </row>
    <row r="2856" spans="1:9" x14ac:dyDescent="0.25">
      <c r="A2856" s="18">
        <v>201504936</v>
      </c>
      <c r="B2856" s="19">
        <v>44014</v>
      </c>
      <c r="C2856" s="18" t="s">
        <v>34013</v>
      </c>
      <c r="D2856" s="27" t="s">
        <v>27595</v>
      </c>
      <c r="E2856" s="29">
        <v>44023</v>
      </c>
      <c r="F2856" s="27">
        <v>16</v>
      </c>
      <c r="G2856" s="28">
        <v>11</v>
      </c>
      <c r="H2856" s="40">
        <v>238.93</v>
      </c>
      <c r="I2856" s="25"/>
    </row>
    <row r="2857" spans="1:9" x14ac:dyDescent="0.25">
      <c r="A2857" s="18">
        <v>201505938</v>
      </c>
      <c r="B2857" s="19">
        <v>44014</v>
      </c>
      <c r="C2857" s="18" t="s">
        <v>34007</v>
      </c>
      <c r="D2857" s="27" t="s">
        <v>23834</v>
      </c>
      <c r="E2857" s="29">
        <v>44017</v>
      </c>
      <c r="F2857" s="27">
        <v>20</v>
      </c>
      <c r="G2857" s="28">
        <v>3</v>
      </c>
      <c r="H2857" s="40">
        <v>208.69</v>
      </c>
      <c r="I2857" s="25"/>
    </row>
    <row r="2858" spans="1:9" x14ac:dyDescent="0.25">
      <c r="A2858" s="18">
        <v>201603694</v>
      </c>
      <c r="B2858" s="19">
        <v>44014</v>
      </c>
      <c r="C2858" s="18" t="s">
        <v>34008</v>
      </c>
      <c r="D2858" s="27" t="s">
        <v>24130</v>
      </c>
      <c r="E2858" s="29">
        <v>44023</v>
      </c>
      <c r="F2858" s="27">
        <v>11</v>
      </c>
      <c r="G2858" s="28">
        <v>5</v>
      </c>
      <c r="H2858" s="40">
        <v>363.21</v>
      </c>
      <c r="I2858" s="25"/>
    </row>
    <row r="2859" spans="1:9" x14ac:dyDescent="0.25">
      <c r="A2859" s="18">
        <v>201708809</v>
      </c>
      <c r="B2859" s="19">
        <v>44014</v>
      </c>
      <c r="C2859" s="18" t="s">
        <v>34010</v>
      </c>
      <c r="D2859" s="27" t="s">
        <v>29358</v>
      </c>
      <c r="E2859" s="29">
        <v>44019</v>
      </c>
      <c r="F2859" s="27">
        <v>17</v>
      </c>
      <c r="G2859" s="28">
        <v>15</v>
      </c>
      <c r="H2859" s="40">
        <v>246.02</v>
      </c>
      <c r="I2859" s="25"/>
    </row>
    <row r="2860" spans="1:9" x14ac:dyDescent="0.25">
      <c r="A2860" s="18">
        <v>201708809</v>
      </c>
      <c r="B2860" s="19">
        <v>44014</v>
      </c>
      <c r="C2860" s="18" t="s">
        <v>34011</v>
      </c>
      <c r="D2860" s="27" t="s">
        <v>26417</v>
      </c>
      <c r="E2860" s="29">
        <v>44019</v>
      </c>
      <c r="F2860" s="27">
        <v>18</v>
      </c>
      <c r="G2860" s="28">
        <v>7</v>
      </c>
      <c r="H2860" s="40">
        <v>480.83</v>
      </c>
      <c r="I2860" s="25"/>
    </row>
    <row r="2861" spans="1:9" x14ac:dyDescent="0.25">
      <c r="A2861" s="30">
        <v>201800698</v>
      </c>
      <c r="B2861" s="19">
        <v>44014</v>
      </c>
      <c r="C2861" s="18" t="s">
        <v>34009</v>
      </c>
      <c r="D2861" s="27" t="s">
        <v>28075</v>
      </c>
      <c r="E2861" s="29">
        <v>44022</v>
      </c>
      <c r="F2861" s="27">
        <v>19</v>
      </c>
      <c r="G2861" s="28">
        <v>6</v>
      </c>
      <c r="H2861" s="40">
        <v>204.27</v>
      </c>
      <c r="I2861" s="25"/>
    </row>
    <row r="2862" spans="1:9" x14ac:dyDescent="0.25">
      <c r="A2862" s="18">
        <v>201806391</v>
      </c>
      <c r="B2862" s="19">
        <v>44014</v>
      </c>
      <c r="C2862" s="18" t="s">
        <v>34014</v>
      </c>
      <c r="D2862" s="27" t="s">
        <v>24198</v>
      </c>
      <c r="E2862" s="29">
        <v>44021</v>
      </c>
      <c r="F2862" s="27">
        <v>22</v>
      </c>
      <c r="G2862" s="28">
        <v>20</v>
      </c>
      <c r="H2862" s="40">
        <v>1000.29</v>
      </c>
      <c r="I2862" s="25"/>
    </row>
    <row r="2863" spans="1:9" x14ac:dyDescent="0.25">
      <c r="A2863" s="18">
        <v>201908687</v>
      </c>
      <c r="B2863" s="19">
        <v>44014</v>
      </c>
      <c r="C2863" s="18" t="s">
        <v>34005</v>
      </c>
      <c r="D2863" s="27" t="s">
        <v>29019</v>
      </c>
      <c r="E2863" s="29">
        <v>44019</v>
      </c>
      <c r="F2863" s="27">
        <v>20</v>
      </c>
      <c r="G2863" s="28">
        <v>8</v>
      </c>
      <c r="H2863" s="40">
        <v>629.01</v>
      </c>
      <c r="I2863" s="25"/>
    </row>
    <row r="2864" spans="1:9" x14ac:dyDescent="0.25">
      <c r="A2864" s="18">
        <v>202005035</v>
      </c>
      <c r="B2864" s="19">
        <v>44014</v>
      </c>
      <c r="C2864" s="18" t="s">
        <v>34015</v>
      </c>
      <c r="D2864" s="27" t="s">
        <v>30675</v>
      </c>
      <c r="E2864" s="29">
        <v>44017</v>
      </c>
      <c r="F2864" s="27">
        <v>18</v>
      </c>
      <c r="G2864" s="28">
        <v>5</v>
      </c>
      <c r="H2864" s="40">
        <v>440.8</v>
      </c>
      <c r="I2864" s="25"/>
    </row>
    <row r="2865" spans="1:9" x14ac:dyDescent="0.25">
      <c r="A2865" s="18">
        <v>202005042</v>
      </c>
      <c r="B2865" s="19">
        <v>44014</v>
      </c>
      <c r="C2865" s="18" t="s">
        <v>34004</v>
      </c>
      <c r="D2865" s="27" t="s">
        <v>28851</v>
      </c>
      <c r="E2865" s="29">
        <v>44016</v>
      </c>
      <c r="F2865" s="27">
        <v>14</v>
      </c>
      <c r="G2865" s="28">
        <v>11</v>
      </c>
      <c r="H2865" s="40">
        <v>161.27000000000001</v>
      </c>
      <c r="I2865" s="25"/>
    </row>
    <row r="2866" spans="1:9" x14ac:dyDescent="0.25">
      <c r="A2866" s="18">
        <v>202005216</v>
      </c>
      <c r="B2866" s="19">
        <v>44014</v>
      </c>
      <c r="C2866" s="18" t="s">
        <v>34006</v>
      </c>
      <c r="D2866" s="27" t="s">
        <v>30062</v>
      </c>
      <c r="E2866" s="29">
        <v>44018</v>
      </c>
      <c r="F2866" s="27">
        <v>10</v>
      </c>
      <c r="G2866" s="28">
        <v>18</v>
      </c>
      <c r="H2866" s="40">
        <v>1566.61</v>
      </c>
      <c r="I2866" s="25"/>
    </row>
    <row r="2867" spans="1:9" x14ac:dyDescent="0.25">
      <c r="A2867" s="18">
        <v>202007623</v>
      </c>
      <c r="B2867" s="19">
        <v>44014</v>
      </c>
      <c r="C2867" s="18" t="s">
        <v>34012</v>
      </c>
      <c r="D2867" s="27" t="s">
        <v>26596</v>
      </c>
      <c r="E2867" s="29">
        <v>44015</v>
      </c>
      <c r="F2867" s="27">
        <v>11</v>
      </c>
      <c r="G2867" s="28">
        <v>20</v>
      </c>
      <c r="H2867" s="40">
        <v>110.74</v>
      </c>
      <c r="I2867" s="25"/>
    </row>
    <row r="2868" spans="1:9" x14ac:dyDescent="0.25">
      <c r="A2868" s="30">
        <v>202102696</v>
      </c>
      <c r="B2868" s="19">
        <v>44014</v>
      </c>
      <c r="C2868" s="18" t="s">
        <v>34016</v>
      </c>
      <c r="D2868" s="27" t="s">
        <v>30247</v>
      </c>
      <c r="E2868" s="29">
        <v>44020</v>
      </c>
      <c r="F2868" s="27">
        <v>9</v>
      </c>
      <c r="G2868" s="28">
        <v>1</v>
      </c>
      <c r="H2868" s="40">
        <v>70.739999999999995</v>
      </c>
      <c r="I2868" s="25"/>
    </row>
    <row r="2869" spans="1:9" x14ac:dyDescent="0.25">
      <c r="A2869" s="18">
        <v>201709436</v>
      </c>
      <c r="B2869" s="19">
        <v>44015</v>
      </c>
      <c r="C2869" s="18" t="s">
        <v>34023</v>
      </c>
      <c r="D2869" s="27" t="s">
        <v>25852</v>
      </c>
      <c r="E2869" s="29">
        <v>44015</v>
      </c>
      <c r="F2869" s="27">
        <v>21</v>
      </c>
      <c r="G2869" s="28">
        <v>2</v>
      </c>
      <c r="H2869" s="40">
        <v>42.05</v>
      </c>
      <c r="I2869" s="25"/>
    </row>
    <row r="2870" spans="1:9" x14ac:dyDescent="0.25">
      <c r="A2870" s="30">
        <v>201800301</v>
      </c>
      <c r="B2870" s="19">
        <v>44015</v>
      </c>
      <c r="C2870" s="18" t="s">
        <v>34024</v>
      </c>
      <c r="D2870" s="27" t="s">
        <v>27912</v>
      </c>
      <c r="E2870" s="29">
        <v>44022</v>
      </c>
      <c r="F2870" s="27">
        <v>10</v>
      </c>
      <c r="G2870" s="28">
        <v>12</v>
      </c>
      <c r="H2870" s="40">
        <v>520.94000000000005</v>
      </c>
      <c r="I2870" s="25"/>
    </row>
    <row r="2871" spans="1:9" x14ac:dyDescent="0.25">
      <c r="A2871" s="18">
        <v>201808541</v>
      </c>
      <c r="B2871" s="19">
        <v>44015</v>
      </c>
      <c r="C2871" s="18" t="s">
        <v>34019</v>
      </c>
      <c r="D2871" s="27" t="s">
        <v>27465</v>
      </c>
      <c r="E2871" s="29">
        <v>44019</v>
      </c>
      <c r="F2871" s="27">
        <v>14</v>
      </c>
      <c r="G2871" s="28">
        <v>1</v>
      </c>
      <c r="H2871" s="40">
        <v>54.61</v>
      </c>
      <c r="I2871" s="25"/>
    </row>
    <row r="2872" spans="1:9" x14ac:dyDescent="0.25">
      <c r="A2872" s="30">
        <v>201900148</v>
      </c>
      <c r="B2872" s="19">
        <v>44015</v>
      </c>
      <c r="C2872" s="18" t="s">
        <v>34020</v>
      </c>
      <c r="D2872" s="27" t="s">
        <v>30375</v>
      </c>
      <c r="E2872" s="29">
        <v>44021</v>
      </c>
      <c r="F2872" s="27">
        <v>20</v>
      </c>
      <c r="G2872" s="28">
        <v>18</v>
      </c>
      <c r="H2872" s="40">
        <v>336.08</v>
      </c>
      <c r="I2872" s="25"/>
    </row>
    <row r="2873" spans="1:9" x14ac:dyDescent="0.25">
      <c r="A2873" s="18">
        <v>202004324</v>
      </c>
      <c r="B2873" s="19">
        <v>44015</v>
      </c>
      <c r="C2873" s="18" t="s">
        <v>34022</v>
      </c>
      <c r="D2873" s="27" t="s">
        <v>24850</v>
      </c>
      <c r="E2873" s="29">
        <v>44021</v>
      </c>
      <c r="F2873" s="27">
        <v>23</v>
      </c>
      <c r="G2873" s="28">
        <v>11</v>
      </c>
      <c r="H2873" s="40">
        <v>404.51</v>
      </c>
      <c r="I2873" s="25"/>
    </row>
    <row r="2874" spans="1:9" x14ac:dyDescent="0.25">
      <c r="A2874" s="18">
        <v>202004377</v>
      </c>
      <c r="B2874" s="19">
        <v>44015</v>
      </c>
      <c r="C2874" s="18" t="s">
        <v>34018</v>
      </c>
      <c r="D2874" s="27" t="s">
        <v>27820</v>
      </c>
      <c r="E2874" s="29">
        <v>44025</v>
      </c>
      <c r="F2874" s="27">
        <v>20</v>
      </c>
      <c r="G2874" s="28">
        <v>20</v>
      </c>
      <c r="H2874" s="40">
        <v>569.02</v>
      </c>
      <c r="I2874" s="25"/>
    </row>
    <row r="2875" spans="1:9" x14ac:dyDescent="0.25">
      <c r="A2875" s="18">
        <v>202004996</v>
      </c>
      <c r="B2875" s="19">
        <v>44015</v>
      </c>
      <c r="C2875" s="18" t="s">
        <v>34021</v>
      </c>
      <c r="D2875" s="27" t="s">
        <v>28953</v>
      </c>
      <c r="E2875" s="29">
        <v>44018</v>
      </c>
      <c r="F2875" s="27">
        <v>17</v>
      </c>
      <c r="G2875" s="28">
        <v>13</v>
      </c>
      <c r="H2875" s="40">
        <v>191.38</v>
      </c>
      <c r="I2875" s="25"/>
    </row>
    <row r="2876" spans="1:9" x14ac:dyDescent="0.25">
      <c r="A2876" s="18">
        <v>202006533</v>
      </c>
      <c r="B2876" s="19">
        <v>44015</v>
      </c>
      <c r="C2876" s="18" t="s">
        <v>34017</v>
      </c>
      <c r="D2876" s="27" t="s">
        <v>29748</v>
      </c>
      <c r="E2876" s="29">
        <v>44017</v>
      </c>
      <c r="F2876" s="27">
        <v>11</v>
      </c>
      <c r="G2876" s="28">
        <v>9</v>
      </c>
      <c r="H2876" s="40">
        <v>344.44</v>
      </c>
      <c r="I2876" s="25"/>
    </row>
    <row r="2877" spans="1:9" x14ac:dyDescent="0.25">
      <c r="A2877" s="18">
        <v>201706415</v>
      </c>
      <c r="B2877" s="19">
        <v>44016</v>
      </c>
      <c r="C2877" s="18" t="s">
        <v>34031</v>
      </c>
      <c r="D2877" s="27" t="s">
        <v>23700</v>
      </c>
      <c r="E2877" s="29">
        <v>44022</v>
      </c>
      <c r="F2877" s="27">
        <v>10</v>
      </c>
      <c r="G2877" s="28">
        <v>7</v>
      </c>
      <c r="H2877" s="40">
        <v>481.31</v>
      </c>
      <c r="I2877" s="25"/>
    </row>
    <row r="2878" spans="1:9" x14ac:dyDescent="0.25">
      <c r="A2878" s="18">
        <v>201706828</v>
      </c>
      <c r="B2878" s="19">
        <v>44016</v>
      </c>
      <c r="C2878" s="18" t="s">
        <v>34025</v>
      </c>
      <c r="D2878" s="27" t="s">
        <v>28884</v>
      </c>
      <c r="E2878" s="29">
        <v>44018</v>
      </c>
      <c r="F2878" s="27">
        <v>17</v>
      </c>
      <c r="G2878" s="28">
        <v>13</v>
      </c>
      <c r="H2878" s="40">
        <v>725.75</v>
      </c>
      <c r="I2878" s="25"/>
    </row>
    <row r="2879" spans="1:9" x14ac:dyDescent="0.25">
      <c r="A2879" s="18">
        <v>201706907</v>
      </c>
      <c r="B2879" s="19">
        <v>44016</v>
      </c>
      <c r="C2879" s="18" t="s">
        <v>34029</v>
      </c>
      <c r="D2879" s="27" t="s">
        <v>30111</v>
      </c>
      <c r="E2879" s="29">
        <v>44023</v>
      </c>
      <c r="F2879" s="27">
        <v>21</v>
      </c>
      <c r="G2879" s="28">
        <v>13</v>
      </c>
      <c r="H2879" s="40">
        <v>1074.78</v>
      </c>
      <c r="I2879" s="25"/>
    </row>
    <row r="2880" spans="1:9" x14ac:dyDescent="0.25">
      <c r="A2880" s="18">
        <v>201706907</v>
      </c>
      <c r="B2880" s="19">
        <v>44016</v>
      </c>
      <c r="C2880" s="18" t="s">
        <v>34030</v>
      </c>
      <c r="D2880" s="27" t="s">
        <v>30401</v>
      </c>
      <c r="E2880" s="29">
        <v>44024</v>
      </c>
      <c r="F2880" s="27">
        <v>7</v>
      </c>
      <c r="G2880" s="28">
        <v>5</v>
      </c>
      <c r="H2880" s="40">
        <v>253.42</v>
      </c>
      <c r="I2880" s="25"/>
    </row>
    <row r="2881" spans="1:9" x14ac:dyDescent="0.25">
      <c r="A2881" s="18">
        <v>202004343</v>
      </c>
      <c r="B2881" s="19">
        <v>44016</v>
      </c>
      <c r="C2881" s="18" t="s">
        <v>34027</v>
      </c>
      <c r="D2881" s="27" t="s">
        <v>24726</v>
      </c>
      <c r="E2881" s="29">
        <v>44026</v>
      </c>
      <c r="F2881" s="27">
        <v>21</v>
      </c>
      <c r="G2881" s="28">
        <v>10</v>
      </c>
      <c r="H2881" s="40">
        <v>567.26</v>
      </c>
      <c r="I2881" s="25"/>
    </row>
    <row r="2882" spans="1:9" x14ac:dyDescent="0.25">
      <c r="A2882" s="30">
        <v>202007769</v>
      </c>
      <c r="B2882" s="19">
        <v>44016</v>
      </c>
      <c r="C2882" s="18" t="s">
        <v>34026</v>
      </c>
      <c r="D2882" s="27" t="s">
        <v>24439</v>
      </c>
      <c r="E2882" s="29">
        <v>44026</v>
      </c>
      <c r="F2882" s="27">
        <v>20</v>
      </c>
      <c r="G2882" s="28">
        <v>3</v>
      </c>
      <c r="H2882" s="40">
        <v>127.69</v>
      </c>
      <c r="I2882" s="25"/>
    </row>
    <row r="2883" spans="1:9" x14ac:dyDescent="0.25">
      <c r="A2883" s="30">
        <v>202007911</v>
      </c>
      <c r="B2883" s="19">
        <v>44016</v>
      </c>
      <c r="C2883" s="18" t="s">
        <v>34028</v>
      </c>
      <c r="D2883" s="27" t="s">
        <v>24701</v>
      </c>
      <c r="E2883" s="29">
        <v>44022</v>
      </c>
      <c r="F2883" s="27">
        <v>9</v>
      </c>
      <c r="G2883" s="28">
        <v>16</v>
      </c>
      <c r="H2883" s="40">
        <v>1485.05</v>
      </c>
      <c r="I2883" s="25"/>
    </row>
    <row r="2884" spans="1:9" x14ac:dyDescent="0.25">
      <c r="A2884" s="18">
        <v>199703280</v>
      </c>
      <c r="B2884" s="19">
        <v>44017</v>
      </c>
      <c r="C2884" s="18" t="s">
        <v>34043</v>
      </c>
      <c r="D2884" s="27" t="s">
        <v>30737</v>
      </c>
      <c r="E2884" s="29">
        <v>44025</v>
      </c>
      <c r="F2884" s="27">
        <v>8</v>
      </c>
      <c r="G2884" s="28">
        <v>15</v>
      </c>
      <c r="H2884" s="40">
        <v>1338.89</v>
      </c>
      <c r="I2884" s="25"/>
    </row>
    <row r="2885" spans="1:9" x14ac:dyDescent="0.25">
      <c r="A2885" s="18">
        <v>201504441</v>
      </c>
      <c r="B2885" s="19">
        <v>44017</v>
      </c>
      <c r="C2885" s="18" t="s">
        <v>34032</v>
      </c>
      <c r="D2885" s="27" t="s">
        <v>28868</v>
      </c>
      <c r="E2885" s="29">
        <v>44017</v>
      </c>
      <c r="F2885" s="27">
        <v>10</v>
      </c>
      <c r="G2885" s="28">
        <v>9</v>
      </c>
      <c r="H2885" s="40">
        <v>549.63</v>
      </c>
      <c r="I2885" s="25"/>
    </row>
    <row r="2886" spans="1:9" x14ac:dyDescent="0.25">
      <c r="A2886" s="18">
        <v>201704790</v>
      </c>
      <c r="B2886" s="19">
        <v>44017</v>
      </c>
      <c r="C2886" s="18" t="s">
        <v>34037</v>
      </c>
      <c r="D2886" s="27" t="s">
        <v>25546</v>
      </c>
      <c r="E2886" s="29">
        <v>44022</v>
      </c>
      <c r="F2886" s="27">
        <v>20</v>
      </c>
      <c r="G2886" s="28">
        <v>2</v>
      </c>
      <c r="H2886" s="40">
        <v>0</v>
      </c>
      <c r="I2886" s="25"/>
    </row>
    <row r="2887" spans="1:9" x14ac:dyDescent="0.25">
      <c r="A2887" s="18">
        <v>201709304</v>
      </c>
      <c r="B2887" s="19">
        <v>44017</v>
      </c>
      <c r="C2887" s="18" t="s">
        <v>34036</v>
      </c>
      <c r="D2887" s="27" t="s">
        <v>26806</v>
      </c>
      <c r="E2887" s="29">
        <v>44024</v>
      </c>
      <c r="F2887" s="27">
        <v>12</v>
      </c>
      <c r="G2887" s="28">
        <v>12</v>
      </c>
      <c r="H2887" s="40">
        <v>767.79</v>
      </c>
      <c r="I2887" s="25"/>
    </row>
    <row r="2888" spans="1:9" x14ac:dyDescent="0.25">
      <c r="A2888" s="18">
        <v>201806305</v>
      </c>
      <c r="B2888" s="19">
        <v>44017</v>
      </c>
      <c r="C2888" s="18" t="s">
        <v>34033</v>
      </c>
      <c r="D2888" s="27" t="s">
        <v>24670</v>
      </c>
      <c r="E2888" s="29">
        <v>44022</v>
      </c>
      <c r="F2888" s="27">
        <v>9</v>
      </c>
      <c r="G2888" s="28">
        <v>9</v>
      </c>
      <c r="H2888" s="40">
        <v>745.92</v>
      </c>
      <c r="I2888" s="25"/>
    </row>
    <row r="2889" spans="1:9" x14ac:dyDescent="0.25">
      <c r="A2889" s="30">
        <v>201906834</v>
      </c>
      <c r="B2889" s="19">
        <v>44017</v>
      </c>
      <c r="C2889" s="18" t="s">
        <v>34041</v>
      </c>
      <c r="D2889" s="27" t="s">
        <v>28376</v>
      </c>
      <c r="E2889" s="29">
        <v>44025</v>
      </c>
      <c r="F2889" s="27">
        <v>10</v>
      </c>
      <c r="G2889" s="28">
        <v>13</v>
      </c>
      <c r="H2889" s="40">
        <v>725.46</v>
      </c>
      <c r="I2889" s="25"/>
    </row>
    <row r="2890" spans="1:9" x14ac:dyDescent="0.25">
      <c r="A2890" s="18">
        <v>202000162</v>
      </c>
      <c r="B2890" s="19">
        <v>44017</v>
      </c>
      <c r="C2890" s="18" t="s">
        <v>34040</v>
      </c>
      <c r="D2890" s="27" t="s">
        <v>29437</v>
      </c>
      <c r="E2890" s="29">
        <v>44026</v>
      </c>
      <c r="F2890" s="27">
        <v>12</v>
      </c>
      <c r="G2890" s="28">
        <v>4</v>
      </c>
      <c r="H2890" s="40">
        <v>62.57</v>
      </c>
      <c r="I2890" s="25"/>
    </row>
    <row r="2891" spans="1:9" x14ac:dyDescent="0.25">
      <c r="A2891" s="30">
        <v>202004293</v>
      </c>
      <c r="B2891" s="19">
        <v>44017</v>
      </c>
      <c r="C2891" s="18" t="s">
        <v>34039</v>
      </c>
      <c r="D2891" s="27" t="s">
        <v>29051</v>
      </c>
      <c r="E2891" s="29">
        <v>44024</v>
      </c>
      <c r="F2891" s="27">
        <v>20</v>
      </c>
      <c r="G2891" s="28">
        <v>15</v>
      </c>
      <c r="H2891" s="40">
        <v>1249.99</v>
      </c>
      <c r="I2891" s="25"/>
    </row>
    <row r="2892" spans="1:9" x14ac:dyDescent="0.25">
      <c r="A2892" s="18">
        <v>202005108</v>
      </c>
      <c r="B2892" s="19">
        <v>44017</v>
      </c>
      <c r="C2892" s="18" t="s">
        <v>34042</v>
      </c>
      <c r="D2892" s="27" t="s">
        <v>25437</v>
      </c>
      <c r="E2892" s="29">
        <v>44018</v>
      </c>
      <c r="F2892" s="27">
        <v>21</v>
      </c>
      <c r="G2892" s="28">
        <v>9</v>
      </c>
      <c r="H2892" s="40">
        <v>51.25</v>
      </c>
      <c r="I2892" s="25"/>
    </row>
    <row r="2893" spans="1:9" x14ac:dyDescent="0.25">
      <c r="A2893" s="18">
        <v>202007525</v>
      </c>
      <c r="B2893" s="19">
        <v>44017</v>
      </c>
      <c r="C2893" s="18" t="s">
        <v>34038</v>
      </c>
      <c r="D2893" s="27" t="s">
        <v>27327</v>
      </c>
      <c r="E2893" s="29">
        <v>44019</v>
      </c>
      <c r="F2893" s="27">
        <v>10</v>
      </c>
      <c r="G2893" s="28">
        <v>2</v>
      </c>
      <c r="H2893" s="40">
        <v>62.61</v>
      </c>
      <c r="I2893" s="25"/>
    </row>
    <row r="2894" spans="1:9" x14ac:dyDescent="0.25">
      <c r="A2894" s="18">
        <v>202008413</v>
      </c>
      <c r="B2894" s="19">
        <v>44017</v>
      </c>
      <c r="C2894" s="18" t="s">
        <v>34034</v>
      </c>
      <c r="D2894" s="27" t="s">
        <v>30211</v>
      </c>
      <c r="E2894" s="29">
        <v>44024</v>
      </c>
      <c r="F2894" s="27">
        <v>12</v>
      </c>
      <c r="G2894" s="28">
        <v>11</v>
      </c>
      <c r="H2894" s="40">
        <v>661.01</v>
      </c>
      <c r="I2894" s="25"/>
    </row>
    <row r="2895" spans="1:9" x14ac:dyDescent="0.25">
      <c r="A2895" s="18">
        <v>202008413</v>
      </c>
      <c r="B2895" s="19">
        <v>44017</v>
      </c>
      <c r="C2895" s="18" t="s">
        <v>34035</v>
      </c>
      <c r="D2895" s="27" t="s">
        <v>29648</v>
      </c>
      <c r="E2895" s="29">
        <v>44020</v>
      </c>
      <c r="F2895" s="27">
        <v>10</v>
      </c>
      <c r="G2895" s="28">
        <v>6</v>
      </c>
      <c r="H2895" s="40">
        <v>292.95</v>
      </c>
      <c r="I2895" s="25"/>
    </row>
    <row r="2896" spans="1:9" x14ac:dyDescent="0.25">
      <c r="A2896" s="18">
        <v>201605240</v>
      </c>
      <c r="B2896" s="19">
        <v>44018</v>
      </c>
      <c r="C2896" s="18" t="s">
        <v>34049</v>
      </c>
      <c r="D2896" s="27" t="s">
        <v>25341</v>
      </c>
      <c r="E2896" s="29">
        <v>44020</v>
      </c>
      <c r="F2896" s="27">
        <v>22</v>
      </c>
      <c r="G2896" s="28">
        <v>19</v>
      </c>
      <c r="H2896" s="40">
        <v>1224.3699999999999</v>
      </c>
      <c r="I2896" s="25"/>
    </row>
    <row r="2897" spans="1:9" x14ac:dyDescent="0.25">
      <c r="A2897" s="18">
        <v>201801012</v>
      </c>
      <c r="B2897" s="19">
        <v>44018</v>
      </c>
      <c r="C2897" s="18" t="s">
        <v>34044</v>
      </c>
      <c r="D2897" s="27" t="s">
        <v>25354</v>
      </c>
      <c r="E2897" s="29">
        <v>44027</v>
      </c>
      <c r="F2897" s="27">
        <v>21</v>
      </c>
      <c r="G2897" s="28">
        <v>14</v>
      </c>
      <c r="H2897" s="40">
        <v>1392.98</v>
      </c>
      <c r="I2897" s="25"/>
    </row>
    <row r="2898" spans="1:9" x14ac:dyDescent="0.25">
      <c r="A2898" s="30">
        <v>201905097</v>
      </c>
      <c r="B2898" s="19">
        <v>44018</v>
      </c>
      <c r="C2898" s="18" t="s">
        <v>34047</v>
      </c>
      <c r="D2898" s="27" t="s">
        <v>28153</v>
      </c>
      <c r="E2898" s="29">
        <v>44024</v>
      </c>
      <c r="F2898" s="27">
        <v>15</v>
      </c>
      <c r="G2898" s="28">
        <v>17</v>
      </c>
      <c r="H2898" s="40">
        <v>1337.29</v>
      </c>
      <c r="I2898" s="25"/>
    </row>
    <row r="2899" spans="1:9" x14ac:dyDescent="0.25">
      <c r="A2899" s="18">
        <v>201907581</v>
      </c>
      <c r="B2899" s="19">
        <v>44018</v>
      </c>
      <c r="C2899" s="18" t="s">
        <v>34045</v>
      </c>
      <c r="D2899" s="27" t="s">
        <v>29048</v>
      </c>
      <c r="E2899" s="29">
        <v>44026</v>
      </c>
      <c r="F2899" s="27">
        <v>22</v>
      </c>
      <c r="G2899" s="28">
        <v>11</v>
      </c>
      <c r="H2899" s="40">
        <v>1042.3499999999999</v>
      </c>
      <c r="I2899" s="25"/>
    </row>
    <row r="2900" spans="1:9" x14ac:dyDescent="0.25">
      <c r="A2900" s="30">
        <v>202004159</v>
      </c>
      <c r="B2900" s="19">
        <v>44018</v>
      </c>
      <c r="C2900" s="18" t="s">
        <v>34048</v>
      </c>
      <c r="D2900" s="27" t="s">
        <v>26944</v>
      </c>
      <c r="E2900" s="29">
        <v>44020</v>
      </c>
      <c r="F2900" s="27">
        <v>17</v>
      </c>
      <c r="G2900" s="28">
        <v>14</v>
      </c>
      <c r="H2900" s="40">
        <v>100.01</v>
      </c>
      <c r="I2900" s="25"/>
    </row>
    <row r="2901" spans="1:9" x14ac:dyDescent="0.25">
      <c r="A2901" s="18">
        <v>202008856</v>
      </c>
      <c r="B2901" s="19">
        <v>44018</v>
      </c>
      <c r="C2901" s="18" t="s">
        <v>34046</v>
      </c>
      <c r="D2901" s="27" t="s">
        <v>29875</v>
      </c>
      <c r="E2901" s="29">
        <v>44027</v>
      </c>
      <c r="F2901" s="27">
        <v>10</v>
      </c>
      <c r="G2901" s="28">
        <v>3</v>
      </c>
      <c r="H2901" s="40">
        <v>249.79</v>
      </c>
      <c r="I2901" s="25"/>
    </row>
    <row r="2902" spans="1:9" x14ac:dyDescent="0.25">
      <c r="A2902" s="18">
        <v>201407779</v>
      </c>
      <c r="B2902" s="19">
        <v>44019</v>
      </c>
      <c r="C2902" s="18" t="s">
        <v>34051</v>
      </c>
      <c r="D2902" s="27" t="s">
        <v>27599</v>
      </c>
      <c r="E2902" s="29">
        <v>44024</v>
      </c>
      <c r="F2902" s="27">
        <v>19</v>
      </c>
      <c r="G2902" s="28">
        <v>3</v>
      </c>
      <c r="H2902" s="40">
        <v>61.99</v>
      </c>
      <c r="I2902" s="25"/>
    </row>
    <row r="2903" spans="1:9" x14ac:dyDescent="0.25">
      <c r="A2903" s="18">
        <v>201505938</v>
      </c>
      <c r="B2903" s="19">
        <v>44019</v>
      </c>
      <c r="C2903" s="18" t="s">
        <v>34057</v>
      </c>
      <c r="D2903" s="27" t="s">
        <v>23500</v>
      </c>
      <c r="E2903" s="29">
        <v>44029</v>
      </c>
      <c r="F2903" s="27">
        <v>22</v>
      </c>
      <c r="G2903" s="28">
        <v>18</v>
      </c>
      <c r="H2903" s="40">
        <v>855.06</v>
      </c>
      <c r="I2903" s="25"/>
    </row>
    <row r="2904" spans="1:9" x14ac:dyDescent="0.25">
      <c r="A2904" s="18">
        <v>201706966</v>
      </c>
      <c r="B2904" s="19">
        <v>44019</v>
      </c>
      <c r="C2904" s="18" t="s">
        <v>34055</v>
      </c>
      <c r="D2904" s="27" t="s">
        <v>29802</v>
      </c>
      <c r="E2904" s="29">
        <v>44028</v>
      </c>
      <c r="F2904" s="27">
        <v>10</v>
      </c>
      <c r="G2904" s="28">
        <v>3</v>
      </c>
      <c r="H2904" s="40">
        <v>209.7</v>
      </c>
      <c r="I2904" s="25"/>
    </row>
    <row r="2905" spans="1:9" x14ac:dyDescent="0.25">
      <c r="A2905" s="30">
        <v>201804904</v>
      </c>
      <c r="B2905" s="19">
        <v>44019</v>
      </c>
      <c r="C2905" s="18" t="s">
        <v>34058</v>
      </c>
      <c r="D2905" s="27" t="s">
        <v>26794</v>
      </c>
      <c r="E2905" s="29">
        <v>44028</v>
      </c>
      <c r="F2905" s="27">
        <v>22</v>
      </c>
      <c r="G2905" s="28">
        <v>1</v>
      </c>
      <c r="H2905" s="40">
        <v>68.33</v>
      </c>
      <c r="I2905" s="25"/>
    </row>
    <row r="2906" spans="1:9" x14ac:dyDescent="0.25">
      <c r="A2906" s="18">
        <v>201905175</v>
      </c>
      <c r="B2906" s="19">
        <v>44019</v>
      </c>
      <c r="C2906" s="18" t="s">
        <v>34059</v>
      </c>
      <c r="D2906" s="27" t="s">
        <v>23690</v>
      </c>
      <c r="E2906" s="29">
        <v>44029</v>
      </c>
      <c r="F2906" s="27">
        <v>14</v>
      </c>
      <c r="G2906" s="28">
        <v>13</v>
      </c>
      <c r="H2906" s="40">
        <v>790.09</v>
      </c>
      <c r="I2906" s="25"/>
    </row>
    <row r="2907" spans="1:9" x14ac:dyDescent="0.25">
      <c r="A2907" s="18">
        <v>201905587</v>
      </c>
      <c r="B2907" s="19">
        <v>44019</v>
      </c>
      <c r="C2907" s="18" t="s">
        <v>34053</v>
      </c>
      <c r="D2907" s="27" t="s">
        <v>29757</v>
      </c>
      <c r="E2907" s="29">
        <v>44020</v>
      </c>
      <c r="F2907" s="27">
        <v>9</v>
      </c>
      <c r="G2907" s="28">
        <v>10</v>
      </c>
      <c r="H2907" s="40">
        <v>866.11</v>
      </c>
      <c r="I2907" s="25"/>
    </row>
    <row r="2908" spans="1:9" x14ac:dyDescent="0.25">
      <c r="A2908" s="18">
        <v>202005146</v>
      </c>
      <c r="B2908" s="19">
        <v>44019</v>
      </c>
      <c r="C2908" s="18" t="s">
        <v>34056</v>
      </c>
      <c r="D2908" s="27" t="s">
        <v>29499</v>
      </c>
      <c r="E2908" s="29">
        <v>44022</v>
      </c>
      <c r="F2908" s="27">
        <v>15</v>
      </c>
      <c r="G2908" s="28">
        <v>11</v>
      </c>
      <c r="H2908" s="40">
        <v>331.82</v>
      </c>
      <c r="I2908" s="25"/>
    </row>
    <row r="2909" spans="1:9" x14ac:dyDescent="0.25">
      <c r="A2909" s="30">
        <v>202005418</v>
      </c>
      <c r="B2909" s="19">
        <v>44019</v>
      </c>
      <c r="C2909" s="18" t="s">
        <v>34052</v>
      </c>
      <c r="D2909" s="27" t="s">
        <v>26677</v>
      </c>
      <c r="E2909" s="29">
        <v>44020</v>
      </c>
      <c r="F2909" s="27">
        <v>22</v>
      </c>
      <c r="G2909" s="28">
        <v>3</v>
      </c>
      <c r="H2909" s="40">
        <v>168.4</v>
      </c>
      <c r="I2909" s="25"/>
    </row>
    <row r="2910" spans="1:9" x14ac:dyDescent="0.25">
      <c r="A2910" s="18">
        <v>202005845</v>
      </c>
      <c r="B2910" s="19">
        <v>44019</v>
      </c>
      <c r="C2910" s="18" t="s">
        <v>34050</v>
      </c>
      <c r="D2910" s="27" t="s">
        <v>26864</v>
      </c>
      <c r="E2910" s="29">
        <v>44019</v>
      </c>
      <c r="F2910" s="27">
        <v>20</v>
      </c>
      <c r="G2910" s="28">
        <v>4</v>
      </c>
      <c r="H2910" s="40">
        <v>26.77</v>
      </c>
      <c r="I2910" s="25"/>
    </row>
    <row r="2911" spans="1:9" x14ac:dyDescent="0.25">
      <c r="A2911" s="18">
        <v>202005954</v>
      </c>
      <c r="B2911" s="19">
        <v>44019</v>
      </c>
      <c r="C2911" s="18" t="s">
        <v>34054</v>
      </c>
      <c r="D2911" s="27" t="s">
        <v>23723</v>
      </c>
      <c r="E2911" s="29">
        <v>44022</v>
      </c>
      <c r="F2911" s="27">
        <v>22</v>
      </c>
      <c r="G2911" s="28">
        <v>8</v>
      </c>
      <c r="H2911" s="40">
        <v>318.49</v>
      </c>
      <c r="I2911" s="25"/>
    </row>
    <row r="2912" spans="1:9" x14ac:dyDescent="0.25">
      <c r="A2912" s="18">
        <v>202112345</v>
      </c>
      <c r="B2912" s="19">
        <v>44019</v>
      </c>
      <c r="C2912" s="18" t="s">
        <v>34060</v>
      </c>
      <c r="D2912" s="27" t="s">
        <v>24780</v>
      </c>
      <c r="E2912" s="29">
        <v>44029</v>
      </c>
      <c r="F2912" s="27">
        <v>10</v>
      </c>
      <c r="G2912" s="28">
        <v>9</v>
      </c>
      <c r="H2912" s="40">
        <v>828.86</v>
      </c>
      <c r="I2912" s="25"/>
    </row>
    <row r="2913" spans="1:9" x14ac:dyDescent="0.25">
      <c r="A2913" s="18">
        <v>201704599</v>
      </c>
      <c r="B2913" s="19">
        <v>44020</v>
      </c>
      <c r="C2913" s="18" t="s">
        <v>34064</v>
      </c>
      <c r="D2913" s="27" t="s">
        <v>29753</v>
      </c>
      <c r="E2913" s="29">
        <v>44024</v>
      </c>
      <c r="F2913" s="27">
        <v>10</v>
      </c>
      <c r="G2913" s="28">
        <v>13</v>
      </c>
      <c r="H2913" s="40">
        <v>755.53</v>
      </c>
      <c r="I2913" s="25"/>
    </row>
    <row r="2914" spans="1:9" x14ac:dyDescent="0.25">
      <c r="A2914" s="18">
        <v>201806780</v>
      </c>
      <c r="B2914" s="19">
        <v>44020</v>
      </c>
      <c r="C2914" s="18" t="s">
        <v>34065</v>
      </c>
      <c r="D2914" s="27" t="s">
        <v>25999</v>
      </c>
      <c r="E2914" s="29">
        <v>44026</v>
      </c>
      <c r="F2914" s="27">
        <v>22</v>
      </c>
      <c r="G2914" s="28">
        <v>7</v>
      </c>
      <c r="H2914" s="40">
        <v>424.86</v>
      </c>
      <c r="I2914" s="25"/>
    </row>
    <row r="2915" spans="1:9" x14ac:dyDescent="0.25">
      <c r="A2915" s="30">
        <v>201904493</v>
      </c>
      <c r="B2915" s="19">
        <v>44020</v>
      </c>
      <c r="C2915" s="18" t="s">
        <v>34061</v>
      </c>
      <c r="D2915" s="27" t="s">
        <v>29783</v>
      </c>
      <c r="E2915" s="29">
        <v>44026</v>
      </c>
      <c r="F2915" s="27">
        <v>10</v>
      </c>
      <c r="G2915" s="28">
        <v>17</v>
      </c>
      <c r="H2915" s="40">
        <v>662.4</v>
      </c>
      <c r="I2915" s="25"/>
    </row>
    <row r="2916" spans="1:9" x14ac:dyDescent="0.25">
      <c r="A2916" s="18">
        <v>202004499</v>
      </c>
      <c r="B2916" s="19">
        <v>44020</v>
      </c>
      <c r="C2916" s="18" t="s">
        <v>34063</v>
      </c>
      <c r="D2916" s="27" t="s">
        <v>25032</v>
      </c>
      <c r="E2916" s="29">
        <v>44021</v>
      </c>
      <c r="F2916" s="27">
        <v>24</v>
      </c>
      <c r="G2916" s="28">
        <v>9</v>
      </c>
      <c r="H2916" s="40">
        <v>0</v>
      </c>
      <c r="I2916" s="25"/>
    </row>
    <row r="2917" spans="1:9" x14ac:dyDescent="0.25">
      <c r="A2917" s="30">
        <v>202008397</v>
      </c>
      <c r="B2917" s="19">
        <v>44020</v>
      </c>
      <c r="C2917" s="18" t="s">
        <v>34062</v>
      </c>
      <c r="D2917" s="27" t="s">
        <v>29636</v>
      </c>
      <c r="E2917" s="29">
        <v>44021</v>
      </c>
      <c r="F2917" s="27">
        <v>22</v>
      </c>
      <c r="G2917" s="28">
        <v>11</v>
      </c>
      <c r="H2917" s="40">
        <v>800.19</v>
      </c>
      <c r="I2917" s="25"/>
    </row>
    <row r="2918" spans="1:9" x14ac:dyDescent="0.25">
      <c r="A2918" s="18">
        <v>201700122</v>
      </c>
      <c r="B2918" s="19">
        <v>44021</v>
      </c>
      <c r="C2918" s="18" t="s">
        <v>34071</v>
      </c>
      <c r="D2918" s="27" t="s">
        <v>29664</v>
      </c>
      <c r="E2918" s="29">
        <v>44028</v>
      </c>
      <c r="F2918" s="27">
        <v>20</v>
      </c>
      <c r="G2918" s="28">
        <v>6</v>
      </c>
      <c r="H2918" s="40">
        <v>104.75</v>
      </c>
      <c r="I2918" s="25"/>
    </row>
    <row r="2919" spans="1:9" x14ac:dyDescent="0.25">
      <c r="A2919" s="18">
        <v>201700493</v>
      </c>
      <c r="B2919" s="19">
        <v>44021</v>
      </c>
      <c r="C2919" s="18" t="s">
        <v>34073</v>
      </c>
      <c r="D2919" s="27" t="s">
        <v>29729</v>
      </c>
      <c r="E2919" s="29">
        <v>44026</v>
      </c>
      <c r="F2919" s="27">
        <v>19</v>
      </c>
      <c r="G2919" s="28">
        <v>10</v>
      </c>
      <c r="H2919" s="40">
        <v>405.01</v>
      </c>
      <c r="I2919" s="25"/>
    </row>
    <row r="2920" spans="1:9" x14ac:dyDescent="0.25">
      <c r="A2920" s="18">
        <v>201704599</v>
      </c>
      <c r="B2920" s="19">
        <v>44021</v>
      </c>
      <c r="C2920" s="18" t="s">
        <v>34067</v>
      </c>
      <c r="D2920" s="27" t="s">
        <v>26716</v>
      </c>
      <c r="E2920" s="29">
        <v>44027</v>
      </c>
      <c r="F2920" s="27">
        <v>20</v>
      </c>
      <c r="G2920" s="28">
        <v>6</v>
      </c>
      <c r="H2920" s="40">
        <v>171.2</v>
      </c>
      <c r="I2920" s="25"/>
    </row>
    <row r="2921" spans="1:9" x14ac:dyDescent="0.25">
      <c r="A2921" s="18">
        <v>201706898</v>
      </c>
      <c r="B2921" s="19">
        <v>44021</v>
      </c>
      <c r="C2921" s="18" t="s">
        <v>34066</v>
      </c>
      <c r="D2921" s="27" t="s">
        <v>25483</v>
      </c>
      <c r="E2921" s="29">
        <v>44027</v>
      </c>
      <c r="F2921" s="27">
        <v>7</v>
      </c>
      <c r="G2921" s="28">
        <v>15</v>
      </c>
      <c r="H2921" s="40">
        <v>1161.8</v>
      </c>
      <c r="I2921" s="25"/>
    </row>
    <row r="2922" spans="1:9" x14ac:dyDescent="0.25">
      <c r="A2922" s="18">
        <v>201806151</v>
      </c>
      <c r="B2922" s="19">
        <v>44021</v>
      </c>
      <c r="C2922" s="18" t="s">
        <v>34068</v>
      </c>
      <c r="D2922" s="27" t="s">
        <v>26103</v>
      </c>
      <c r="E2922" s="29">
        <v>44024</v>
      </c>
      <c r="F2922" s="27">
        <v>14</v>
      </c>
      <c r="G2922" s="28">
        <v>12</v>
      </c>
      <c r="H2922" s="40">
        <v>696.78</v>
      </c>
      <c r="I2922" s="25"/>
    </row>
    <row r="2923" spans="1:9" x14ac:dyDescent="0.25">
      <c r="A2923" s="30">
        <v>201907872</v>
      </c>
      <c r="B2923" s="19">
        <v>44021</v>
      </c>
      <c r="C2923" s="18" t="s">
        <v>34069</v>
      </c>
      <c r="D2923" s="27" t="s">
        <v>28647</v>
      </c>
      <c r="E2923" s="29">
        <v>44021</v>
      </c>
      <c r="F2923" s="27">
        <v>21</v>
      </c>
      <c r="G2923" s="28">
        <v>15</v>
      </c>
      <c r="H2923" s="40">
        <v>1193.08</v>
      </c>
      <c r="I2923" s="25"/>
    </row>
    <row r="2924" spans="1:9" x14ac:dyDescent="0.25">
      <c r="A2924" s="30">
        <v>201908047</v>
      </c>
      <c r="B2924" s="19">
        <v>44021</v>
      </c>
      <c r="C2924" s="18" t="s">
        <v>34072</v>
      </c>
      <c r="D2924" s="27" t="s">
        <v>26631</v>
      </c>
      <c r="E2924" s="29">
        <v>44022</v>
      </c>
      <c r="F2924" s="27">
        <v>17</v>
      </c>
      <c r="G2924" s="28">
        <v>6</v>
      </c>
      <c r="H2924" s="40">
        <v>20.059999999999999</v>
      </c>
      <c r="I2924" s="25"/>
    </row>
    <row r="2925" spans="1:9" x14ac:dyDescent="0.25">
      <c r="A2925" s="18">
        <v>202003574</v>
      </c>
      <c r="B2925" s="19">
        <v>44021</v>
      </c>
      <c r="C2925" s="18" t="s">
        <v>34070</v>
      </c>
      <c r="D2925" s="27" t="s">
        <v>30630</v>
      </c>
      <c r="E2925" s="29">
        <v>44022</v>
      </c>
      <c r="F2925" s="27">
        <v>18</v>
      </c>
      <c r="G2925" s="28">
        <v>8</v>
      </c>
      <c r="H2925" s="40">
        <v>626.49</v>
      </c>
      <c r="I2925" s="25"/>
    </row>
    <row r="2926" spans="1:9" x14ac:dyDescent="0.25">
      <c r="A2926" s="18">
        <v>202007323</v>
      </c>
      <c r="B2926" s="19">
        <v>44021</v>
      </c>
      <c r="C2926" s="18" t="s">
        <v>34074</v>
      </c>
      <c r="D2926" s="27" t="s">
        <v>26573</v>
      </c>
      <c r="E2926" s="29">
        <v>44030</v>
      </c>
      <c r="F2926" s="27">
        <v>21</v>
      </c>
      <c r="G2926" s="28">
        <v>1</v>
      </c>
      <c r="H2926" s="40">
        <v>18.760000000000002</v>
      </c>
      <c r="I2926" s="25"/>
    </row>
    <row r="2927" spans="1:9" x14ac:dyDescent="0.25">
      <c r="A2927" s="18">
        <v>201704797</v>
      </c>
      <c r="B2927" s="19">
        <v>44022</v>
      </c>
      <c r="C2927" s="18" t="s">
        <v>34078</v>
      </c>
      <c r="D2927" s="27" t="s">
        <v>23334</v>
      </c>
      <c r="E2927" s="29">
        <v>44030</v>
      </c>
      <c r="F2927" s="27">
        <v>17</v>
      </c>
      <c r="G2927" s="28">
        <v>11</v>
      </c>
      <c r="H2927" s="40">
        <v>1068.8900000000001</v>
      </c>
      <c r="I2927" s="25"/>
    </row>
    <row r="2928" spans="1:9" x14ac:dyDescent="0.25">
      <c r="A2928" s="18">
        <v>201904969</v>
      </c>
      <c r="B2928" s="19">
        <v>44022</v>
      </c>
      <c r="C2928" s="18" t="s">
        <v>34080</v>
      </c>
      <c r="D2928" s="27" t="s">
        <v>23748</v>
      </c>
      <c r="E2928" s="29">
        <v>44030</v>
      </c>
      <c r="F2928" s="27">
        <v>9</v>
      </c>
      <c r="G2928" s="28">
        <v>19</v>
      </c>
      <c r="H2928" s="40">
        <v>1758.47</v>
      </c>
      <c r="I2928" s="25"/>
    </row>
    <row r="2929" spans="1:9" x14ac:dyDescent="0.25">
      <c r="A2929" s="18">
        <v>201905634</v>
      </c>
      <c r="B2929" s="19">
        <v>44022</v>
      </c>
      <c r="C2929" s="18" t="s">
        <v>34079</v>
      </c>
      <c r="D2929" s="27" t="s">
        <v>29462</v>
      </c>
      <c r="E2929" s="29">
        <v>44032</v>
      </c>
      <c r="F2929" s="27">
        <v>11</v>
      </c>
      <c r="G2929" s="28">
        <v>10</v>
      </c>
      <c r="H2929" s="40">
        <v>381.67</v>
      </c>
      <c r="I2929" s="25"/>
    </row>
    <row r="2930" spans="1:9" x14ac:dyDescent="0.25">
      <c r="A2930" s="30">
        <v>201906117</v>
      </c>
      <c r="B2930" s="19">
        <v>44022</v>
      </c>
      <c r="C2930" s="18" t="s">
        <v>34082</v>
      </c>
      <c r="D2930" s="27" t="s">
        <v>30743</v>
      </c>
      <c r="E2930" s="29">
        <v>44027</v>
      </c>
      <c r="F2930" s="27">
        <v>15</v>
      </c>
      <c r="G2930" s="28">
        <v>14</v>
      </c>
      <c r="H2930" s="40">
        <v>1059.8399999999999</v>
      </c>
      <c r="I2930" s="25"/>
    </row>
    <row r="2931" spans="1:9" x14ac:dyDescent="0.25">
      <c r="A2931" s="30">
        <v>201906454</v>
      </c>
      <c r="B2931" s="19">
        <v>44022</v>
      </c>
      <c r="C2931" s="18" t="s">
        <v>34081</v>
      </c>
      <c r="D2931" s="27" t="s">
        <v>30122</v>
      </c>
      <c r="E2931" s="29">
        <v>44031</v>
      </c>
      <c r="F2931" s="27">
        <v>19</v>
      </c>
      <c r="G2931" s="28">
        <v>4</v>
      </c>
      <c r="H2931" s="40">
        <v>77.39</v>
      </c>
      <c r="I2931" s="25"/>
    </row>
    <row r="2932" spans="1:9" x14ac:dyDescent="0.25">
      <c r="A2932" s="18">
        <v>201907329</v>
      </c>
      <c r="B2932" s="19">
        <v>44022</v>
      </c>
      <c r="C2932" s="18" t="s">
        <v>34075</v>
      </c>
      <c r="D2932" s="27" t="s">
        <v>23204</v>
      </c>
      <c r="E2932" s="29">
        <v>44027</v>
      </c>
      <c r="F2932" s="27">
        <v>17</v>
      </c>
      <c r="G2932" s="28">
        <v>14</v>
      </c>
      <c r="H2932" s="40">
        <v>425.94</v>
      </c>
      <c r="I2932" s="25"/>
    </row>
    <row r="2933" spans="1:9" x14ac:dyDescent="0.25">
      <c r="A2933" s="18">
        <v>201907396</v>
      </c>
      <c r="B2933" s="19">
        <v>44022</v>
      </c>
      <c r="C2933" s="18" t="s">
        <v>34077</v>
      </c>
      <c r="D2933" s="27" t="s">
        <v>27708</v>
      </c>
      <c r="E2933" s="29">
        <v>44030</v>
      </c>
      <c r="F2933" s="27">
        <v>14</v>
      </c>
      <c r="G2933" s="28">
        <v>13</v>
      </c>
      <c r="H2933" s="40">
        <v>466.88</v>
      </c>
      <c r="I2933" s="25"/>
    </row>
    <row r="2934" spans="1:9" x14ac:dyDescent="0.25">
      <c r="A2934" s="18">
        <v>202102695</v>
      </c>
      <c r="B2934" s="19">
        <v>44022</v>
      </c>
      <c r="C2934" s="18" t="s">
        <v>34076</v>
      </c>
      <c r="D2934" s="27" t="s">
        <v>28596</v>
      </c>
      <c r="E2934" s="29">
        <v>44026</v>
      </c>
      <c r="F2934" s="27">
        <v>14</v>
      </c>
      <c r="G2934" s="28">
        <v>15</v>
      </c>
      <c r="H2934" s="40">
        <v>554.78</v>
      </c>
      <c r="I2934" s="25"/>
    </row>
    <row r="2935" spans="1:9" x14ac:dyDescent="0.25">
      <c r="A2935" s="30">
        <v>201705127</v>
      </c>
      <c r="B2935" s="19">
        <v>44023</v>
      </c>
      <c r="C2935" s="18" t="s">
        <v>34088</v>
      </c>
      <c r="D2935" s="27" t="s">
        <v>27073</v>
      </c>
      <c r="E2935" s="29">
        <v>44026</v>
      </c>
      <c r="F2935" s="27">
        <v>14</v>
      </c>
      <c r="G2935" s="28">
        <v>10</v>
      </c>
      <c r="H2935" s="40">
        <v>180.18</v>
      </c>
      <c r="I2935" s="25"/>
    </row>
    <row r="2936" spans="1:9" x14ac:dyDescent="0.25">
      <c r="A2936" s="18">
        <v>201806326</v>
      </c>
      <c r="B2936" s="19">
        <v>44023</v>
      </c>
      <c r="C2936" s="18" t="s">
        <v>34087</v>
      </c>
      <c r="D2936" s="27" t="s">
        <v>26782</v>
      </c>
      <c r="E2936" s="29">
        <v>44033</v>
      </c>
      <c r="F2936" s="27">
        <v>22</v>
      </c>
      <c r="G2936" s="28">
        <v>14</v>
      </c>
      <c r="H2936" s="40">
        <v>236.01</v>
      </c>
      <c r="I2936" s="25"/>
    </row>
    <row r="2937" spans="1:9" x14ac:dyDescent="0.25">
      <c r="A2937" s="18">
        <v>201904493</v>
      </c>
      <c r="B2937" s="19">
        <v>44023</v>
      </c>
      <c r="C2937" s="18" t="s">
        <v>34084</v>
      </c>
      <c r="D2937" s="27" t="s">
        <v>23316</v>
      </c>
      <c r="E2937" s="29">
        <v>44032</v>
      </c>
      <c r="F2937" s="27">
        <v>21</v>
      </c>
      <c r="G2937" s="28">
        <v>10</v>
      </c>
      <c r="H2937" s="40">
        <v>142.75</v>
      </c>
      <c r="I2937" s="25"/>
    </row>
    <row r="2938" spans="1:9" x14ac:dyDescent="0.25">
      <c r="A2938" s="18">
        <v>201905451</v>
      </c>
      <c r="B2938" s="19">
        <v>44023</v>
      </c>
      <c r="C2938" s="18" t="s">
        <v>34090</v>
      </c>
      <c r="D2938" s="27" t="s">
        <v>30989</v>
      </c>
      <c r="E2938" s="29">
        <v>44026</v>
      </c>
      <c r="F2938" s="27">
        <v>23</v>
      </c>
      <c r="G2938" s="28">
        <v>2</v>
      </c>
      <c r="H2938" s="40">
        <v>0</v>
      </c>
      <c r="I2938" s="25"/>
    </row>
    <row r="2939" spans="1:9" x14ac:dyDescent="0.25">
      <c r="A2939" s="18">
        <v>201907297</v>
      </c>
      <c r="B2939" s="19">
        <v>44023</v>
      </c>
      <c r="C2939" s="18" t="s">
        <v>34089</v>
      </c>
      <c r="D2939" s="27" t="s">
        <v>23116</v>
      </c>
      <c r="E2939" s="29">
        <v>44032</v>
      </c>
      <c r="F2939" s="27">
        <v>9</v>
      </c>
      <c r="G2939" s="28">
        <v>4</v>
      </c>
      <c r="H2939" s="40">
        <v>220.35</v>
      </c>
      <c r="I2939" s="25"/>
    </row>
    <row r="2940" spans="1:9" x14ac:dyDescent="0.25">
      <c r="A2940" s="30">
        <v>201908687</v>
      </c>
      <c r="B2940" s="19">
        <v>44023</v>
      </c>
      <c r="C2940" s="18" t="s">
        <v>34086</v>
      </c>
      <c r="D2940" s="27" t="s">
        <v>27174</v>
      </c>
      <c r="E2940" s="29">
        <v>44028</v>
      </c>
      <c r="F2940" s="27">
        <v>19</v>
      </c>
      <c r="G2940" s="28">
        <v>9</v>
      </c>
      <c r="H2940" s="40">
        <v>74.11</v>
      </c>
      <c r="I2940" s="25"/>
    </row>
    <row r="2941" spans="1:9" x14ac:dyDescent="0.25">
      <c r="A2941" s="18">
        <v>202004155</v>
      </c>
      <c r="B2941" s="19">
        <v>44023</v>
      </c>
      <c r="C2941" s="18" t="s">
        <v>34085</v>
      </c>
      <c r="D2941" s="27" t="s">
        <v>26772</v>
      </c>
      <c r="E2941" s="29">
        <v>44029</v>
      </c>
      <c r="F2941" s="27">
        <v>8</v>
      </c>
      <c r="G2941" s="28">
        <v>14</v>
      </c>
      <c r="H2941" s="40">
        <v>65.319999999999993</v>
      </c>
      <c r="I2941" s="25"/>
    </row>
    <row r="2942" spans="1:9" x14ac:dyDescent="0.25">
      <c r="A2942" s="18">
        <v>202008866</v>
      </c>
      <c r="B2942" s="19">
        <v>44023</v>
      </c>
      <c r="C2942" s="18" t="s">
        <v>34083</v>
      </c>
      <c r="D2942" s="27" t="s">
        <v>27269</v>
      </c>
      <c r="E2942" s="29">
        <v>44033</v>
      </c>
      <c r="F2942" s="27">
        <v>14</v>
      </c>
      <c r="G2942" s="28">
        <v>14</v>
      </c>
      <c r="H2942" s="40">
        <v>109.59</v>
      </c>
      <c r="I2942" s="25"/>
    </row>
    <row r="2943" spans="1:9" x14ac:dyDescent="0.25">
      <c r="A2943" s="30">
        <v>201507838</v>
      </c>
      <c r="B2943" s="19">
        <v>44024</v>
      </c>
      <c r="C2943" s="18" t="s">
        <v>34091</v>
      </c>
      <c r="D2943" s="27" t="s">
        <v>25146</v>
      </c>
      <c r="E2943" s="29">
        <v>44033</v>
      </c>
      <c r="F2943" s="27">
        <v>23</v>
      </c>
      <c r="G2943" s="28">
        <v>9</v>
      </c>
      <c r="H2943" s="40">
        <v>810.24</v>
      </c>
      <c r="I2943" s="25"/>
    </row>
    <row r="2944" spans="1:9" x14ac:dyDescent="0.25">
      <c r="A2944" s="18">
        <v>201700122</v>
      </c>
      <c r="B2944" s="19">
        <v>44024</v>
      </c>
      <c r="C2944" s="18" t="s">
        <v>34094</v>
      </c>
      <c r="D2944" s="27" t="s">
        <v>26566</v>
      </c>
      <c r="E2944" s="29">
        <v>44032</v>
      </c>
      <c r="F2944" s="27">
        <v>18</v>
      </c>
      <c r="G2944" s="28">
        <v>14</v>
      </c>
      <c r="H2944" s="40">
        <v>1365.22</v>
      </c>
      <c r="I2944" s="25"/>
    </row>
    <row r="2945" spans="1:9" x14ac:dyDescent="0.25">
      <c r="A2945" s="18">
        <v>201704710</v>
      </c>
      <c r="B2945" s="19">
        <v>44024</v>
      </c>
      <c r="C2945" s="18" t="s">
        <v>34092</v>
      </c>
      <c r="D2945" s="27" t="s">
        <v>26712</v>
      </c>
      <c r="E2945" s="29">
        <v>44034</v>
      </c>
      <c r="F2945" s="27">
        <v>11</v>
      </c>
      <c r="G2945" s="28">
        <v>14</v>
      </c>
      <c r="H2945" s="40">
        <v>674.95</v>
      </c>
      <c r="I2945" s="25"/>
    </row>
    <row r="2946" spans="1:9" x14ac:dyDescent="0.25">
      <c r="A2946" s="18">
        <v>201907288</v>
      </c>
      <c r="B2946" s="19">
        <v>44024</v>
      </c>
      <c r="C2946" s="18" t="s">
        <v>34097</v>
      </c>
      <c r="D2946" s="27" t="s">
        <v>31055</v>
      </c>
      <c r="E2946" s="29">
        <v>44024</v>
      </c>
      <c r="F2946" s="27">
        <v>17</v>
      </c>
      <c r="G2946" s="28">
        <v>10</v>
      </c>
      <c r="H2946" s="40">
        <v>145.82</v>
      </c>
      <c r="I2946" s="25"/>
    </row>
    <row r="2947" spans="1:9" x14ac:dyDescent="0.25">
      <c r="A2947" s="18">
        <v>201907321</v>
      </c>
      <c r="B2947" s="19">
        <v>44024</v>
      </c>
      <c r="C2947" s="18" t="s">
        <v>34095</v>
      </c>
      <c r="D2947" s="27" t="s">
        <v>23904</v>
      </c>
      <c r="E2947" s="29">
        <v>44028</v>
      </c>
      <c r="F2947" s="27">
        <v>15</v>
      </c>
      <c r="G2947" s="28">
        <v>11</v>
      </c>
      <c r="H2947" s="40">
        <v>651.05999999999995</v>
      </c>
      <c r="I2947" s="25"/>
    </row>
    <row r="2948" spans="1:9" x14ac:dyDescent="0.25">
      <c r="A2948" s="18">
        <v>201908075</v>
      </c>
      <c r="B2948" s="19">
        <v>44024</v>
      </c>
      <c r="C2948" s="18" t="s">
        <v>34093</v>
      </c>
      <c r="D2948" s="27" t="s">
        <v>26155</v>
      </c>
      <c r="E2948" s="29">
        <v>44025</v>
      </c>
      <c r="F2948" s="27">
        <v>19</v>
      </c>
      <c r="G2948" s="28">
        <v>16</v>
      </c>
      <c r="H2948" s="40">
        <v>1268.04</v>
      </c>
      <c r="I2948" s="25"/>
    </row>
    <row r="2949" spans="1:9" x14ac:dyDescent="0.25">
      <c r="A2949" s="30">
        <v>202007969</v>
      </c>
      <c r="B2949" s="19">
        <v>44024</v>
      </c>
      <c r="C2949" s="18" t="s">
        <v>34096</v>
      </c>
      <c r="D2949" s="27" t="s">
        <v>24223</v>
      </c>
      <c r="E2949" s="29">
        <v>44024</v>
      </c>
      <c r="F2949" s="27">
        <v>7</v>
      </c>
      <c r="G2949" s="28">
        <v>14</v>
      </c>
      <c r="H2949" s="40">
        <v>598.26</v>
      </c>
      <c r="I2949" s="25"/>
    </row>
    <row r="2950" spans="1:9" x14ac:dyDescent="0.25">
      <c r="A2950" s="18">
        <v>201806095</v>
      </c>
      <c r="B2950" s="19">
        <v>44025</v>
      </c>
      <c r="C2950" s="18" t="s">
        <v>34103</v>
      </c>
      <c r="D2950" s="27" t="s">
        <v>27103</v>
      </c>
      <c r="E2950" s="29">
        <v>44030</v>
      </c>
      <c r="F2950" s="27">
        <v>7</v>
      </c>
      <c r="G2950" s="28">
        <v>5</v>
      </c>
      <c r="H2950" s="40">
        <v>138.47</v>
      </c>
      <c r="I2950" s="25"/>
    </row>
    <row r="2951" spans="1:9" x14ac:dyDescent="0.25">
      <c r="A2951" s="18">
        <v>201806306</v>
      </c>
      <c r="B2951" s="19">
        <v>44025</v>
      </c>
      <c r="C2951" s="18" t="s">
        <v>34101</v>
      </c>
      <c r="D2951" s="27" t="s">
        <v>24223</v>
      </c>
      <c r="E2951" s="29">
        <v>44032</v>
      </c>
      <c r="F2951" s="27">
        <v>7</v>
      </c>
      <c r="G2951" s="28">
        <v>18</v>
      </c>
      <c r="H2951" s="40">
        <v>1777.08</v>
      </c>
      <c r="I2951" s="25"/>
    </row>
    <row r="2952" spans="1:9" x14ac:dyDescent="0.25">
      <c r="A2952" s="30">
        <v>201806757</v>
      </c>
      <c r="B2952" s="19">
        <v>44025</v>
      </c>
      <c r="C2952" s="18" t="s">
        <v>34100</v>
      </c>
      <c r="D2952" s="27" t="s">
        <v>24114</v>
      </c>
      <c r="E2952" s="29">
        <v>44029</v>
      </c>
      <c r="F2952" s="27">
        <v>22</v>
      </c>
      <c r="G2952" s="28">
        <v>4</v>
      </c>
      <c r="H2952" s="40">
        <v>187.66</v>
      </c>
      <c r="I2952" s="25"/>
    </row>
    <row r="2953" spans="1:9" x14ac:dyDescent="0.25">
      <c r="A2953" s="30">
        <v>202006677</v>
      </c>
      <c r="B2953" s="19">
        <v>44025</v>
      </c>
      <c r="C2953" s="18" t="s">
        <v>34099</v>
      </c>
      <c r="D2953" s="27" t="s">
        <v>30407</v>
      </c>
      <c r="E2953" s="29">
        <v>44027</v>
      </c>
      <c r="F2953" s="27">
        <v>24</v>
      </c>
      <c r="G2953" s="28">
        <v>10</v>
      </c>
      <c r="H2953" s="40">
        <v>376.42</v>
      </c>
      <c r="I2953" s="25"/>
    </row>
    <row r="2954" spans="1:9" x14ac:dyDescent="0.25">
      <c r="A2954" s="18">
        <v>202006837</v>
      </c>
      <c r="B2954" s="19">
        <v>44025</v>
      </c>
      <c r="C2954" s="18" t="s">
        <v>34102</v>
      </c>
      <c r="D2954" s="27" t="s">
        <v>30480</v>
      </c>
      <c r="E2954" s="29">
        <v>44025</v>
      </c>
      <c r="F2954" s="27">
        <v>13</v>
      </c>
      <c r="G2954" s="28">
        <v>1</v>
      </c>
      <c r="H2954" s="40">
        <v>92.73</v>
      </c>
      <c r="I2954" s="25"/>
    </row>
    <row r="2955" spans="1:9" x14ac:dyDescent="0.25">
      <c r="A2955" s="18">
        <v>202008110</v>
      </c>
      <c r="B2955" s="19">
        <v>44025</v>
      </c>
      <c r="C2955" s="18" t="s">
        <v>34098</v>
      </c>
      <c r="D2955" s="27" t="s">
        <v>25824</v>
      </c>
      <c r="E2955" s="29">
        <v>44027</v>
      </c>
      <c r="F2955" s="27">
        <v>13</v>
      </c>
      <c r="G2955" s="28">
        <v>5</v>
      </c>
      <c r="H2955" s="40">
        <v>210.81</v>
      </c>
      <c r="I2955" s="25"/>
    </row>
    <row r="2956" spans="1:9" x14ac:dyDescent="0.25">
      <c r="A2956" s="18">
        <v>201003016</v>
      </c>
      <c r="B2956" s="19">
        <v>44026</v>
      </c>
      <c r="C2956" s="18" t="s">
        <v>34108</v>
      </c>
      <c r="D2956" s="27" t="s">
        <v>30722</v>
      </c>
      <c r="E2956" s="29">
        <v>44030</v>
      </c>
      <c r="F2956" s="27">
        <v>8</v>
      </c>
      <c r="G2956" s="28">
        <v>13</v>
      </c>
      <c r="H2956" s="40">
        <v>681.57</v>
      </c>
      <c r="I2956" s="25"/>
    </row>
    <row r="2957" spans="1:9" x14ac:dyDescent="0.25">
      <c r="A2957" s="18">
        <v>201503093</v>
      </c>
      <c r="B2957" s="19">
        <v>44026</v>
      </c>
      <c r="C2957" s="18" t="s">
        <v>34105</v>
      </c>
      <c r="D2957" s="27" t="s">
        <v>25591</v>
      </c>
      <c r="E2957" s="29">
        <v>44027</v>
      </c>
      <c r="F2957" s="27">
        <v>14</v>
      </c>
      <c r="G2957" s="28">
        <v>20</v>
      </c>
      <c r="H2957" s="40">
        <v>1094.8399999999999</v>
      </c>
      <c r="I2957" s="25"/>
    </row>
    <row r="2958" spans="1:9" x14ac:dyDescent="0.25">
      <c r="A2958" s="18">
        <v>201705254</v>
      </c>
      <c r="B2958" s="19">
        <v>44026</v>
      </c>
      <c r="C2958" s="18" t="s">
        <v>34110</v>
      </c>
      <c r="D2958" s="27" t="s">
        <v>27629</v>
      </c>
      <c r="E2958" s="29">
        <v>44028</v>
      </c>
      <c r="F2958" s="27">
        <v>12</v>
      </c>
      <c r="G2958" s="28">
        <v>6</v>
      </c>
      <c r="H2958" s="40">
        <v>164.57</v>
      </c>
      <c r="I2958" s="25"/>
    </row>
    <row r="2959" spans="1:9" x14ac:dyDescent="0.25">
      <c r="A2959" s="18">
        <v>201705254</v>
      </c>
      <c r="B2959" s="19">
        <v>44026</v>
      </c>
      <c r="C2959" s="18" t="s">
        <v>34111</v>
      </c>
      <c r="D2959" s="27" t="s">
        <v>25007</v>
      </c>
      <c r="E2959" s="29">
        <v>44027</v>
      </c>
      <c r="F2959" s="27">
        <v>8</v>
      </c>
      <c r="G2959" s="28">
        <v>9</v>
      </c>
      <c r="H2959" s="40">
        <v>0</v>
      </c>
      <c r="I2959" s="25"/>
    </row>
    <row r="2960" spans="1:9" x14ac:dyDescent="0.25">
      <c r="A2960" s="30">
        <v>201706421</v>
      </c>
      <c r="B2960" s="19">
        <v>44026</v>
      </c>
      <c r="C2960" s="18" t="s">
        <v>34113</v>
      </c>
      <c r="D2960" s="27" t="s">
        <v>27314</v>
      </c>
      <c r="E2960" s="29">
        <v>44033</v>
      </c>
      <c r="F2960" s="27">
        <v>22</v>
      </c>
      <c r="G2960" s="28">
        <v>15</v>
      </c>
      <c r="H2960" s="40">
        <v>128.59</v>
      </c>
      <c r="I2960" s="25"/>
    </row>
    <row r="2961" spans="1:9" x14ac:dyDescent="0.25">
      <c r="A2961" s="30">
        <v>201806321</v>
      </c>
      <c r="B2961" s="19">
        <v>44026</v>
      </c>
      <c r="C2961" s="18" t="s">
        <v>34112</v>
      </c>
      <c r="D2961" s="27" t="s">
        <v>29586</v>
      </c>
      <c r="E2961" s="29">
        <v>44029</v>
      </c>
      <c r="F2961" s="27">
        <v>7</v>
      </c>
      <c r="G2961" s="28">
        <v>10</v>
      </c>
      <c r="H2961" s="40">
        <v>42.49</v>
      </c>
      <c r="I2961" s="25"/>
    </row>
    <row r="2962" spans="1:9" x14ac:dyDescent="0.25">
      <c r="A2962" s="18">
        <v>201806927</v>
      </c>
      <c r="B2962" s="19">
        <v>44026</v>
      </c>
      <c r="C2962" s="18" t="s">
        <v>34109</v>
      </c>
      <c r="D2962" s="27" t="s">
        <v>25643</v>
      </c>
      <c r="E2962" s="29">
        <v>44034</v>
      </c>
      <c r="F2962" s="27">
        <v>22</v>
      </c>
      <c r="G2962" s="28">
        <v>12</v>
      </c>
      <c r="H2962" s="40">
        <v>113.34</v>
      </c>
      <c r="I2962" s="25"/>
    </row>
    <row r="2963" spans="1:9" x14ac:dyDescent="0.25">
      <c r="A2963" s="18">
        <v>201908209</v>
      </c>
      <c r="B2963" s="19">
        <v>44026</v>
      </c>
      <c r="C2963" s="18" t="s">
        <v>34104</v>
      </c>
      <c r="D2963" s="27" t="s">
        <v>27793</v>
      </c>
      <c r="E2963" s="29">
        <v>44032</v>
      </c>
      <c r="F2963" s="27">
        <v>12</v>
      </c>
      <c r="G2963" s="28">
        <v>18</v>
      </c>
      <c r="H2963" s="40">
        <v>1557.63</v>
      </c>
      <c r="I2963" s="25"/>
    </row>
    <row r="2964" spans="1:9" x14ac:dyDescent="0.25">
      <c r="A2964" s="18">
        <v>202004864</v>
      </c>
      <c r="B2964" s="19">
        <v>44026</v>
      </c>
      <c r="C2964" s="18" t="s">
        <v>34106</v>
      </c>
      <c r="D2964" s="27" t="s">
        <v>31087</v>
      </c>
      <c r="E2964" s="29">
        <v>44033</v>
      </c>
      <c r="F2964" s="27">
        <v>10</v>
      </c>
      <c r="G2964" s="28">
        <v>1</v>
      </c>
      <c r="H2964" s="40">
        <v>82.79</v>
      </c>
      <c r="I2964" s="25"/>
    </row>
    <row r="2965" spans="1:9" x14ac:dyDescent="0.25">
      <c r="A2965" s="18">
        <v>202007163</v>
      </c>
      <c r="B2965" s="19">
        <v>44026</v>
      </c>
      <c r="C2965" s="18" t="s">
        <v>34107</v>
      </c>
      <c r="D2965" s="27" t="s">
        <v>29556</v>
      </c>
      <c r="E2965" s="29">
        <v>44027</v>
      </c>
      <c r="F2965" s="27">
        <v>14</v>
      </c>
      <c r="G2965" s="28">
        <v>3</v>
      </c>
      <c r="H2965" s="40">
        <v>23.35</v>
      </c>
      <c r="I2965" s="25"/>
    </row>
    <row r="2966" spans="1:9" x14ac:dyDescent="0.25">
      <c r="A2966" s="18">
        <v>201704093</v>
      </c>
      <c r="B2966" s="19">
        <v>44027</v>
      </c>
      <c r="C2966" s="18" t="s">
        <v>34116</v>
      </c>
      <c r="D2966" s="27" t="s">
        <v>27099</v>
      </c>
      <c r="E2966" s="29">
        <v>44035</v>
      </c>
      <c r="F2966" s="27">
        <v>18</v>
      </c>
      <c r="G2966" s="28">
        <v>16</v>
      </c>
      <c r="H2966" s="40">
        <v>670.41</v>
      </c>
      <c r="I2966" s="25"/>
    </row>
    <row r="2967" spans="1:9" x14ac:dyDescent="0.25">
      <c r="A2967" s="18">
        <v>201706430</v>
      </c>
      <c r="B2967" s="19">
        <v>44027</v>
      </c>
      <c r="C2967" s="18" t="s">
        <v>34115</v>
      </c>
      <c r="D2967" s="27" t="s">
        <v>23687</v>
      </c>
      <c r="E2967" s="29">
        <v>44031</v>
      </c>
      <c r="F2967" s="27">
        <v>11</v>
      </c>
      <c r="G2967" s="28">
        <v>10</v>
      </c>
      <c r="H2967" s="40">
        <v>949.14</v>
      </c>
      <c r="I2967" s="25"/>
    </row>
    <row r="2968" spans="1:9" x14ac:dyDescent="0.25">
      <c r="A2968" s="18">
        <v>201706534</v>
      </c>
      <c r="B2968" s="19">
        <v>44027</v>
      </c>
      <c r="C2968" s="18" t="s">
        <v>34118</v>
      </c>
      <c r="D2968" s="27" t="s">
        <v>28835</v>
      </c>
      <c r="E2968" s="29">
        <v>44033</v>
      </c>
      <c r="F2968" s="27">
        <v>7</v>
      </c>
      <c r="G2968" s="28">
        <v>17</v>
      </c>
      <c r="H2968" s="40">
        <v>1402.3</v>
      </c>
      <c r="I2968" s="25"/>
    </row>
    <row r="2969" spans="1:9" x14ac:dyDescent="0.25">
      <c r="A2969" s="18">
        <v>201706907</v>
      </c>
      <c r="B2969" s="19">
        <v>44027</v>
      </c>
      <c r="C2969" s="18" t="s">
        <v>34114</v>
      </c>
      <c r="D2969" s="27" t="s">
        <v>29534</v>
      </c>
      <c r="E2969" s="29">
        <v>44032</v>
      </c>
      <c r="F2969" s="27">
        <v>11</v>
      </c>
      <c r="G2969" s="28">
        <v>18</v>
      </c>
      <c r="H2969" s="40">
        <v>1079.6600000000001</v>
      </c>
      <c r="I2969" s="25"/>
    </row>
    <row r="2970" spans="1:9" x14ac:dyDescent="0.25">
      <c r="A2970" s="30">
        <v>202004298</v>
      </c>
      <c r="B2970" s="19">
        <v>44027</v>
      </c>
      <c r="C2970" s="18" t="s">
        <v>34119</v>
      </c>
      <c r="D2970" s="27" t="s">
        <v>30161</v>
      </c>
      <c r="E2970" s="29">
        <v>44036</v>
      </c>
      <c r="F2970" s="27">
        <v>10</v>
      </c>
      <c r="G2970" s="28">
        <v>12</v>
      </c>
      <c r="H2970" s="40">
        <v>1128.9100000000001</v>
      </c>
      <c r="I2970" s="25"/>
    </row>
    <row r="2971" spans="1:9" x14ac:dyDescent="0.25">
      <c r="A2971" s="30">
        <v>202006094</v>
      </c>
      <c r="B2971" s="19">
        <v>44027</v>
      </c>
      <c r="C2971" s="18" t="s">
        <v>34117</v>
      </c>
      <c r="D2971" s="27" t="s">
        <v>27367</v>
      </c>
      <c r="E2971" s="29">
        <v>44033</v>
      </c>
      <c r="F2971" s="27">
        <v>10</v>
      </c>
      <c r="G2971" s="28">
        <v>13</v>
      </c>
      <c r="H2971" s="40">
        <v>397.84</v>
      </c>
      <c r="I2971" s="25"/>
    </row>
    <row r="2972" spans="1:9" x14ac:dyDescent="0.25">
      <c r="A2972" s="18">
        <v>201906200</v>
      </c>
      <c r="B2972" s="19">
        <v>44028</v>
      </c>
      <c r="C2972" s="18" t="s">
        <v>34121</v>
      </c>
      <c r="D2972" s="27" t="s">
        <v>26935</v>
      </c>
      <c r="E2972" s="29">
        <v>44028</v>
      </c>
      <c r="F2972" s="27">
        <v>21</v>
      </c>
      <c r="G2972" s="28">
        <v>20</v>
      </c>
      <c r="H2972" s="40">
        <v>15.61</v>
      </c>
      <c r="I2972" s="25"/>
    </row>
    <row r="2973" spans="1:9" x14ac:dyDescent="0.25">
      <c r="A2973" s="18">
        <v>201907254</v>
      </c>
      <c r="B2973" s="19">
        <v>44028</v>
      </c>
      <c r="C2973" s="18" t="s">
        <v>34122</v>
      </c>
      <c r="D2973" s="27" t="s">
        <v>27549</v>
      </c>
      <c r="E2973" s="29">
        <v>44028</v>
      </c>
      <c r="F2973" s="27">
        <v>9</v>
      </c>
      <c r="G2973" s="28">
        <v>12</v>
      </c>
      <c r="H2973" s="40">
        <v>785.77</v>
      </c>
      <c r="I2973" s="25"/>
    </row>
    <row r="2974" spans="1:9" x14ac:dyDescent="0.25">
      <c r="A2974" s="30">
        <v>201907287</v>
      </c>
      <c r="B2974" s="19">
        <v>44028</v>
      </c>
      <c r="C2974" s="18" t="s">
        <v>34126</v>
      </c>
      <c r="D2974" s="27" t="s">
        <v>27851</v>
      </c>
      <c r="E2974" s="29">
        <v>44033</v>
      </c>
      <c r="F2974" s="27">
        <v>9</v>
      </c>
      <c r="G2974" s="28">
        <v>12</v>
      </c>
      <c r="H2974" s="40">
        <v>1199.8599999999999</v>
      </c>
      <c r="I2974" s="25"/>
    </row>
    <row r="2975" spans="1:9" x14ac:dyDescent="0.25">
      <c r="A2975" s="30">
        <v>202006613</v>
      </c>
      <c r="B2975" s="19">
        <v>44028</v>
      </c>
      <c r="C2975" s="18" t="s">
        <v>34125</v>
      </c>
      <c r="D2975" s="27" t="s">
        <v>24448</v>
      </c>
      <c r="E2975" s="29">
        <v>44037</v>
      </c>
      <c r="F2975" s="27">
        <v>9</v>
      </c>
      <c r="G2975" s="28">
        <v>18</v>
      </c>
      <c r="H2975" s="40">
        <v>658.29</v>
      </c>
      <c r="I2975" s="25"/>
    </row>
    <row r="2976" spans="1:9" x14ac:dyDescent="0.25">
      <c r="A2976" s="18">
        <v>202006837</v>
      </c>
      <c r="B2976" s="19">
        <v>44028</v>
      </c>
      <c r="C2976" s="18" t="s">
        <v>34123</v>
      </c>
      <c r="D2976" s="27" t="s">
        <v>28056</v>
      </c>
      <c r="E2976" s="29">
        <v>44034</v>
      </c>
      <c r="F2976" s="27">
        <v>7</v>
      </c>
      <c r="G2976" s="28">
        <v>13</v>
      </c>
      <c r="H2976" s="40">
        <v>224.38</v>
      </c>
      <c r="I2976" s="25"/>
    </row>
    <row r="2977" spans="1:9" x14ac:dyDescent="0.25">
      <c r="A2977" s="18">
        <v>202007590</v>
      </c>
      <c r="B2977" s="19">
        <v>44028</v>
      </c>
      <c r="C2977" s="18" t="s">
        <v>34124</v>
      </c>
      <c r="D2977" s="27" t="s">
        <v>24445</v>
      </c>
      <c r="E2977" s="29">
        <v>44034</v>
      </c>
      <c r="F2977" s="27">
        <v>18</v>
      </c>
      <c r="G2977" s="28">
        <v>13</v>
      </c>
      <c r="H2977" s="40">
        <v>471.65</v>
      </c>
      <c r="I2977" s="25"/>
    </row>
    <row r="2978" spans="1:9" x14ac:dyDescent="0.25">
      <c r="A2978" s="18">
        <v>202007614</v>
      </c>
      <c r="B2978" s="19">
        <v>44028</v>
      </c>
      <c r="C2978" s="18" t="s">
        <v>34120</v>
      </c>
      <c r="D2978" s="27" t="s">
        <v>23779</v>
      </c>
      <c r="E2978" s="29">
        <v>44038</v>
      </c>
      <c r="F2978" s="27">
        <v>7</v>
      </c>
      <c r="G2978" s="28">
        <v>12</v>
      </c>
      <c r="H2978" s="40">
        <v>601.16999999999996</v>
      </c>
      <c r="I2978" s="25"/>
    </row>
    <row r="2979" spans="1:9" x14ac:dyDescent="0.25">
      <c r="A2979" s="30">
        <v>201307032</v>
      </c>
      <c r="B2979" s="19">
        <v>44029</v>
      </c>
      <c r="C2979" s="18" t="s">
        <v>34131</v>
      </c>
      <c r="D2979" s="27" t="s">
        <v>30082</v>
      </c>
      <c r="E2979" s="29">
        <v>44036</v>
      </c>
      <c r="F2979" s="27">
        <v>22</v>
      </c>
      <c r="G2979" s="28">
        <v>16</v>
      </c>
      <c r="H2979" s="40">
        <v>0</v>
      </c>
      <c r="I2979" s="25"/>
    </row>
    <row r="2980" spans="1:9" x14ac:dyDescent="0.25">
      <c r="A2980" s="18">
        <v>201603619</v>
      </c>
      <c r="B2980" s="19">
        <v>44029</v>
      </c>
      <c r="C2980" s="18" t="s">
        <v>34132</v>
      </c>
      <c r="D2980" s="27" t="s">
        <v>25522</v>
      </c>
      <c r="E2980" s="29">
        <v>44033</v>
      </c>
      <c r="F2980" s="27">
        <v>24</v>
      </c>
      <c r="G2980" s="28">
        <v>9</v>
      </c>
      <c r="H2980" s="40">
        <v>198.35</v>
      </c>
      <c r="I2980" s="25"/>
    </row>
    <row r="2981" spans="1:9" x14ac:dyDescent="0.25">
      <c r="A2981" s="18">
        <v>201706766</v>
      </c>
      <c r="B2981" s="19">
        <v>44029</v>
      </c>
      <c r="C2981" s="18" t="s">
        <v>34127</v>
      </c>
      <c r="D2981" s="27" t="s">
        <v>30606</v>
      </c>
      <c r="E2981" s="29">
        <v>44032</v>
      </c>
      <c r="F2981" s="27">
        <v>13</v>
      </c>
      <c r="G2981" s="28">
        <v>11</v>
      </c>
      <c r="H2981" s="40">
        <v>1032.68</v>
      </c>
      <c r="I2981" s="25"/>
    </row>
    <row r="2982" spans="1:9" x14ac:dyDescent="0.25">
      <c r="A2982" s="18">
        <v>201806927</v>
      </c>
      <c r="B2982" s="19">
        <v>44029</v>
      </c>
      <c r="C2982" s="18" t="s">
        <v>34128</v>
      </c>
      <c r="D2982" s="27" t="s">
        <v>28021</v>
      </c>
      <c r="E2982" s="29">
        <v>44034</v>
      </c>
      <c r="F2982" s="27">
        <v>10</v>
      </c>
      <c r="G2982" s="28">
        <v>20</v>
      </c>
      <c r="H2982" s="40">
        <v>1112.29</v>
      </c>
      <c r="I2982" s="25"/>
    </row>
    <row r="2983" spans="1:9" x14ac:dyDescent="0.25">
      <c r="A2983" s="18">
        <v>201905948</v>
      </c>
      <c r="B2983" s="19">
        <v>44029</v>
      </c>
      <c r="C2983" s="18" t="s">
        <v>34134</v>
      </c>
      <c r="D2983" s="27" t="s">
        <v>25980</v>
      </c>
      <c r="E2983" s="29">
        <v>44031</v>
      </c>
      <c r="F2983" s="27">
        <v>19</v>
      </c>
      <c r="G2983" s="28">
        <v>20</v>
      </c>
      <c r="H2983" s="40">
        <v>1822.96</v>
      </c>
      <c r="I2983" s="25"/>
    </row>
    <row r="2984" spans="1:9" x14ac:dyDescent="0.25">
      <c r="A2984" s="30">
        <v>202007459</v>
      </c>
      <c r="B2984" s="19">
        <v>44029</v>
      </c>
      <c r="C2984" s="18" t="s">
        <v>34133</v>
      </c>
      <c r="D2984" s="27" t="s">
        <v>29749</v>
      </c>
      <c r="E2984" s="29">
        <v>44030</v>
      </c>
      <c r="F2984" s="27">
        <v>18</v>
      </c>
      <c r="G2984" s="28">
        <v>16</v>
      </c>
      <c r="H2984" s="40">
        <v>1163.03</v>
      </c>
      <c r="I2984" s="25"/>
    </row>
    <row r="2985" spans="1:9" x14ac:dyDescent="0.25">
      <c r="A2985" s="18">
        <v>202007723</v>
      </c>
      <c r="B2985" s="19">
        <v>44029</v>
      </c>
      <c r="C2985" s="18" t="s">
        <v>34130</v>
      </c>
      <c r="D2985" s="27" t="s">
        <v>28018</v>
      </c>
      <c r="E2985" s="29">
        <v>44037</v>
      </c>
      <c r="F2985" s="27">
        <v>24</v>
      </c>
      <c r="G2985" s="28">
        <v>2</v>
      </c>
      <c r="H2985" s="40">
        <v>181.79</v>
      </c>
      <c r="I2985" s="25"/>
    </row>
    <row r="2986" spans="1:9" x14ac:dyDescent="0.25">
      <c r="A2986" s="18">
        <v>202102204</v>
      </c>
      <c r="B2986" s="19">
        <v>44029</v>
      </c>
      <c r="C2986" s="18" t="s">
        <v>34129</v>
      </c>
      <c r="D2986" s="27" t="s">
        <v>26636</v>
      </c>
      <c r="E2986" s="29">
        <v>44034</v>
      </c>
      <c r="F2986" s="27">
        <v>19</v>
      </c>
      <c r="G2986" s="28">
        <v>9</v>
      </c>
      <c r="H2986" s="40">
        <v>677.56</v>
      </c>
      <c r="I2986" s="25"/>
    </row>
    <row r="2987" spans="1:9" x14ac:dyDescent="0.25">
      <c r="A2987" s="30">
        <v>199703280</v>
      </c>
      <c r="B2987" s="19">
        <v>44030</v>
      </c>
      <c r="C2987" s="18" t="s">
        <v>34145</v>
      </c>
      <c r="D2987" s="27" t="s">
        <v>30488</v>
      </c>
      <c r="E2987" s="29">
        <v>44031</v>
      </c>
      <c r="F2987" s="27">
        <v>16</v>
      </c>
      <c r="G2987" s="28">
        <v>2</v>
      </c>
      <c r="H2987" s="40">
        <v>89.2</v>
      </c>
      <c r="I2987" s="25"/>
    </row>
    <row r="2988" spans="1:9" x14ac:dyDescent="0.25">
      <c r="A2988" s="18">
        <v>201404676</v>
      </c>
      <c r="B2988" s="19">
        <v>44030</v>
      </c>
      <c r="C2988" s="18" t="s">
        <v>34147</v>
      </c>
      <c r="D2988" s="27" t="s">
        <v>30917</v>
      </c>
      <c r="E2988" s="29">
        <v>44033</v>
      </c>
      <c r="F2988" s="27">
        <v>7</v>
      </c>
      <c r="G2988" s="28">
        <v>13</v>
      </c>
      <c r="H2988" s="40">
        <v>1233.58</v>
      </c>
      <c r="I2988" s="25"/>
    </row>
    <row r="2989" spans="1:9" x14ac:dyDescent="0.25">
      <c r="A2989" s="30">
        <v>201404947</v>
      </c>
      <c r="B2989" s="19">
        <v>44030</v>
      </c>
      <c r="C2989" s="18" t="s">
        <v>34141</v>
      </c>
      <c r="D2989" s="27" t="s">
        <v>24334</v>
      </c>
      <c r="E2989" s="29">
        <v>44030</v>
      </c>
      <c r="F2989" s="27">
        <v>13</v>
      </c>
      <c r="G2989" s="28">
        <v>19</v>
      </c>
      <c r="H2989" s="40">
        <v>159.68</v>
      </c>
      <c r="I2989" s="25"/>
    </row>
    <row r="2990" spans="1:9" x14ac:dyDescent="0.25">
      <c r="A2990" s="18">
        <v>201506045</v>
      </c>
      <c r="B2990" s="19">
        <v>44030</v>
      </c>
      <c r="C2990" s="18" t="s">
        <v>34139</v>
      </c>
      <c r="D2990" s="27" t="s">
        <v>23631</v>
      </c>
      <c r="E2990" s="29">
        <v>44040</v>
      </c>
      <c r="F2990" s="27">
        <v>18</v>
      </c>
      <c r="G2990" s="28">
        <v>1</v>
      </c>
      <c r="H2990" s="40">
        <v>35.299999999999997</v>
      </c>
      <c r="I2990" s="25"/>
    </row>
    <row r="2991" spans="1:9" x14ac:dyDescent="0.25">
      <c r="A2991" s="18">
        <v>201607944</v>
      </c>
      <c r="B2991" s="19">
        <v>44030</v>
      </c>
      <c r="C2991" s="18" t="s">
        <v>34136</v>
      </c>
      <c r="D2991" s="27" t="s">
        <v>27849</v>
      </c>
      <c r="E2991" s="29">
        <v>44036</v>
      </c>
      <c r="F2991" s="27">
        <v>16</v>
      </c>
      <c r="G2991" s="28">
        <v>2</v>
      </c>
      <c r="H2991" s="40">
        <v>0</v>
      </c>
      <c r="I2991" s="25"/>
    </row>
    <row r="2992" spans="1:9" x14ac:dyDescent="0.25">
      <c r="A2992" s="18">
        <v>201905097</v>
      </c>
      <c r="B2992" s="19">
        <v>44030</v>
      </c>
      <c r="C2992" s="18" t="s">
        <v>34140</v>
      </c>
      <c r="D2992" s="27" t="s">
        <v>23465</v>
      </c>
      <c r="E2992" s="29">
        <v>44030</v>
      </c>
      <c r="F2992" s="27">
        <v>24</v>
      </c>
      <c r="G2992" s="28">
        <v>15</v>
      </c>
      <c r="H2992" s="40">
        <v>950.2</v>
      </c>
      <c r="I2992" s="25"/>
    </row>
    <row r="2993" spans="1:9" x14ac:dyDescent="0.25">
      <c r="A2993" s="18">
        <v>201907201</v>
      </c>
      <c r="B2993" s="19">
        <v>44030</v>
      </c>
      <c r="C2993" s="18" t="s">
        <v>34135</v>
      </c>
      <c r="D2993" s="27" t="s">
        <v>27204</v>
      </c>
      <c r="E2993" s="29">
        <v>44031</v>
      </c>
      <c r="F2993" s="27">
        <v>23</v>
      </c>
      <c r="G2993" s="28">
        <v>20</v>
      </c>
      <c r="H2993" s="40">
        <v>633.57000000000005</v>
      </c>
      <c r="I2993" s="25"/>
    </row>
    <row r="2994" spans="1:9" x14ac:dyDescent="0.25">
      <c r="A2994" s="18">
        <v>201909162</v>
      </c>
      <c r="B2994" s="19">
        <v>44030</v>
      </c>
      <c r="C2994" s="18" t="s">
        <v>34142</v>
      </c>
      <c r="D2994" s="27" t="s">
        <v>29231</v>
      </c>
      <c r="E2994" s="29">
        <v>44033</v>
      </c>
      <c r="F2994" s="27">
        <v>17</v>
      </c>
      <c r="G2994" s="28">
        <v>10</v>
      </c>
      <c r="H2994" s="40">
        <v>890.74</v>
      </c>
      <c r="I2994" s="25"/>
    </row>
    <row r="2995" spans="1:9" x14ac:dyDescent="0.25">
      <c r="A2995" s="18">
        <v>202003072</v>
      </c>
      <c r="B2995" s="19">
        <v>44030</v>
      </c>
      <c r="C2995" s="18" t="s">
        <v>34137</v>
      </c>
      <c r="D2995" s="27" t="s">
        <v>25533</v>
      </c>
      <c r="E2995" s="29">
        <v>44040</v>
      </c>
      <c r="F2995" s="27">
        <v>12</v>
      </c>
      <c r="G2995" s="28">
        <v>13</v>
      </c>
      <c r="H2995" s="40">
        <v>844.13</v>
      </c>
      <c r="I2995" s="25"/>
    </row>
    <row r="2996" spans="1:9" x14ac:dyDescent="0.25">
      <c r="A2996" s="18">
        <v>202004374</v>
      </c>
      <c r="B2996" s="19">
        <v>44030</v>
      </c>
      <c r="C2996" s="18" t="s">
        <v>34138</v>
      </c>
      <c r="D2996" s="27" t="s">
        <v>23258</v>
      </c>
      <c r="E2996" s="29">
        <v>44039</v>
      </c>
      <c r="F2996" s="27">
        <v>22</v>
      </c>
      <c r="G2996" s="28">
        <v>19</v>
      </c>
      <c r="H2996" s="40">
        <v>1696.57</v>
      </c>
      <c r="I2996" s="25"/>
    </row>
    <row r="2997" spans="1:9" x14ac:dyDescent="0.25">
      <c r="A2997" s="18">
        <v>202006388</v>
      </c>
      <c r="B2997" s="19">
        <v>44030</v>
      </c>
      <c r="C2997" s="18" t="s">
        <v>34146</v>
      </c>
      <c r="D2997" s="27" t="s">
        <v>29848</v>
      </c>
      <c r="E2997" s="29">
        <v>44031</v>
      </c>
      <c r="F2997" s="27">
        <v>18</v>
      </c>
      <c r="G2997" s="28">
        <v>8</v>
      </c>
      <c r="H2997" s="40">
        <v>791.43</v>
      </c>
      <c r="I2997" s="25"/>
    </row>
    <row r="2998" spans="1:9" x14ac:dyDescent="0.25">
      <c r="A2998" s="18">
        <v>202007460</v>
      </c>
      <c r="B2998" s="19">
        <v>44030</v>
      </c>
      <c r="C2998" s="18" t="s">
        <v>34143</v>
      </c>
      <c r="D2998" s="27" t="s">
        <v>29165</v>
      </c>
      <c r="E2998" s="29">
        <v>44037</v>
      </c>
      <c r="F2998" s="27">
        <v>21</v>
      </c>
      <c r="G2998" s="28">
        <v>4</v>
      </c>
      <c r="H2998" s="40">
        <v>262.57</v>
      </c>
      <c r="I2998" s="25"/>
    </row>
    <row r="2999" spans="1:9" x14ac:dyDescent="0.25">
      <c r="A2999" s="18">
        <v>202008484</v>
      </c>
      <c r="B2999" s="19">
        <v>44030</v>
      </c>
      <c r="C2999" s="18" t="s">
        <v>34144</v>
      </c>
      <c r="D2999" s="27" t="s">
        <v>27392</v>
      </c>
      <c r="E2999" s="29">
        <v>44039</v>
      </c>
      <c r="F2999" s="27">
        <v>18</v>
      </c>
      <c r="G2999" s="28">
        <v>7</v>
      </c>
      <c r="H2999" s="40">
        <v>317.27999999999997</v>
      </c>
      <c r="I2999" s="25"/>
    </row>
    <row r="3000" spans="1:9" x14ac:dyDescent="0.25">
      <c r="A3000" s="18">
        <v>201706766</v>
      </c>
      <c r="B3000" s="19">
        <v>44031</v>
      </c>
      <c r="C3000" s="18" t="s">
        <v>34152</v>
      </c>
      <c r="D3000" s="27" t="s">
        <v>27640</v>
      </c>
      <c r="E3000" s="29">
        <v>44038</v>
      </c>
      <c r="F3000" s="27">
        <v>7</v>
      </c>
      <c r="G3000" s="28">
        <v>13</v>
      </c>
      <c r="H3000" s="40">
        <v>519.79999999999995</v>
      </c>
      <c r="I3000" s="25"/>
    </row>
    <row r="3001" spans="1:9" x14ac:dyDescent="0.25">
      <c r="A3001" s="18">
        <v>201806411</v>
      </c>
      <c r="B3001" s="19">
        <v>44031</v>
      </c>
      <c r="C3001" s="18" t="s">
        <v>34151</v>
      </c>
      <c r="D3001" s="27" t="s">
        <v>28208</v>
      </c>
      <c r="E3001" s="29">
        <v>44032</v>
      </c>
      <c r="F3001" s="27">
        <v>15</v>
      </c>
      <c r="G3001" s="28">
        <v>18</v>
      </c>
      <c r="H3001" s="40">
        <v>87.14</v>
      </c>
      <c r="I3001" s="25"/>
    </row>
    <row r="3002" spans="1:9" x14ac:dyDescent="0.25">
      <c r="A3002" s="30">
        <v>201809221</v>
      </c>
      <c r="B3002" s="19">
        <v>44031</v>
      </c>
      <c r="C3002" s="18" t="s">
        <v>34156</v>
      </c>
      <c r="D3002" s="27" t="s">
        <v>24323</v>
      </c>
      <c r="E3002" s="29">
        <v>44040</v>
      </c>
      <c r="F3002" s="27">
        <v>13</v>
      </c>
      <c r="G3002" s="28">
        <v>7</v>
      </c>
      <c r="H3002" s="40">
        <v>529.94000000000005</v>
      </c>
      <c r="I3002" s="25"/>
    </row>
    <row r="3003" spans="1:9" x14ac:dyDescent="0.25">
      <c r="A3003" s="18">
        <v>201900198</v>
      </c>
      <c r="B3003" s="19">
        <v>44031</v>
      </c>
      <c r="C3003" s="18" t="s">
        <v>34153</v>
      </c>
      <c r="D3003" s="27" t="s">
        <v>23840</v>
      </c>
      <c r="E3003" s="29">
        <v>44034</v>
      </c>
      <c r="F3003" s="27">
        <v>20</v>
      </c>
      <c r="G3003" s="28">
        <v>7</v>
      </c>
      <c r="H3003" s="40">
        <v>351.76</v>
      </c>
      <c r="I3003" s="25"/>
    </row>
    <row r="3004" spans="1:9" x14ac:dyDescent="0.25">
      <c r="A3004" s="18">
        <v>201907063</v>
      </c>
      <c r="B3004" s="19">
        <v>44031</v>
      </c>
      <c r="C3004" s="18" t="s">
        <v>34154</v>
      </c>
      <c r="D3004" s="27" t="s">
        <v>26156</v>
      </c>
      <c r="E3004" s="29">
        <v>44031</v>
      </c>
      <c r="F3004" s="27">
        <v>13</v>
      </c>
      <c r="G3004" s="28">
        <v>1</v>
      </c>
      <c r="H3004" s="40">
        <v>27.76</v>
      </c>
      <c r="I3004" s="25"/>
    </row>
    <row r="3005" spans="1:9" x14ac:dyDescent="0.25">
      <c r="A3005" s="18">
        <v>202006582</v>
      </c>
      <c r="B3005" s="19">
        <v>44031</v>
      </c>
      <c r="C3005" s="18" t="s">
        <v>34155</v>
      </c>
      <c r="D3005" s="27" t="s">
        <v>28107</v>
      </c>
      <c r="E3005" s="29">
        <v>44034</v>
      </c>
      <c r="F3005" s="27">
        <v>21</v>
      </c>
      <c r="G3005" s="28">
        <v>20</v>
      </c>
      <c r="H3005" s="40">
        <v>594.11</v>
      </c>
      <c r="I3005" s="25"/>
    </row>
    <row r="3006" spans="1:9" x14ac:dyDescent="0.25">
      <c r="A3006" s="18">
        <v>202007463</v>
      </c>
      <c r="B3006" s="19">
        <v>44031</v>
      </c>
      <c r="C3006" s="18" t="s">
        <v>34149</v>
      </c>
      <c r="D3006" s="27" t="s">
        <v>30748</v>
      </c>
      <c r="E3006" s="29">
        <v>44038</v>
      </c>
      <c r="F3006" s="27">
        <v>13</v>
      </c>
      <c r="G3006" s="28">
        <v>3</v>
      </c>
      <c r="H3006" s="40">
        <v>260.91000000000003</v>
      </c>
      <c r="I3006" s="25"/>
    </row>
    <row r="3007" spans="1:9" x14ac:dyDescent="0.25">
      <c r="A3007" s="18">
        <v>202008862</v>
      </c>
      <c r="B3007" s="19">
        <v>44031</v>
      </c>
      <c r="C3007" s="18" t="s">
        <v>34150</v>
      </c>
      <c r="D3007" s="27" t="s">
        <v>24960</v>
      </c>
      <c r="E3007" s="29">
        <v>44032</v>
      </c>
      <c r="F3007" s="27">
        <v>9</v>
      </c>
      <c r="G3007" s="28">
        <v>17</v>
      </c>
      <c r="H3007" s="40">
        <v>1199.3499999999999</v>
      </c>
      <c r="I3007" s="25"/>
    </row>
    <row r="3008" spans="1:9" x14ac:dyDescent="0.25">
      <c r="A3008" s="30">
        <v>202102717</v>
      </c>
      <c r="B3008" s="19">
        <v>44031</v>
      </c>
      <c r="C3008" s="18" t="s">
        <v>34148</v>
      </c>
      <c r="D3008" s="27" t="s">
        <v>26546</v>
      </c>
      <c r="E3008" s="29">
        <v>44034</v>
      </c>
      <c r="F3008" s="27">
        <v>14</v>
      </c>
      <c r="G3008" s="28">
        <v>4</v>
      </c>
      <c r="H3008" s="40">
        <v>239.94</v>
      </c>
      <c r="I3008" s="25"/>
    </row>
    <row r="3009" spans="1:9" x14ac:dyDescent="0.25">
      <c r="A3009" s="18">
        <v>201904573</v>
      </c>
      <c r="B3009" s="19">
        <v>44032</v>
      </c>
      <c r="C3009" s="18" t="s">
        <v>34157</v>
      </c>
      <c r="D3009" s="27" t="s">
        <v>28079</v>
      </c>
      <c r="E3009" s="29">
        <v>44032</v>
      </c>
      <c r="F3009" s="27">
        <v>7</v>
      </c>
      <c r="G3009" s="28">
        <v>14</v>
      </c>
      <c r="H3009" s="40">
        <v>576.67999999999995</v>
      </c>
      <c r="I3009" s="25"/>
    </row>
    <row r="3010" spans="1:9" x14ac:dyDescent="0.25">
      <c r="A3010" s="30">
        <v>201905354</v>
      </c>
      <c r="B3010" s="19">
        <v>44032</v>
      </c>
      <c r="C3010" s="18" t="s">
        <v>34161</v>
      </c>
      <c r="D3010" s="27" t="s">
        <v>30826</v>
      </c>
      <c r="E3010" s="29">
        <v>44036</v>
      </c>
      <c r="F3010" s="27">
        <v>11</v>
      </c>
      <c r="G3010" s="28">
        <v>13</v>
      </c>
      <c r="H3010" s="40">
        <v>1012.2</v>
      </c>
      <c r="I3010" s="25"/>
    </row>
    <row r="3011" spans="1:9" x14ac:dyDescent="0.25">
      <c r="A3011" s="18">
        <v>201909858</v>
      </c>
      <c r="B3011" s="19">
        <v>44032</v>
      </c>
      <c r="C3011" s="18" t="s">
        <v>34160</v>
      </c>
      <c r="D3011" s="27" t="s">
        <v>29779</v>
      </c>
      <c r="E3011" s="29">
        <v>44040</v>
      </c>
      <c r="F3011" s="27">
        <v>21</v>
      </c>
      <c r="G3011" s="28">
        <v>6</v>
      </c>
      <c r="H3011" s="40">
        <v>321.95999999999998</v>
      </c>
      <c r="I3011" s="25"/>
    </row>
    <row r="3012" spans="1:9" x14ac:dyDescent="0.25">
      <c r="A3012" s="30">
        <v>202004823</v>
      </c>
      <c r="B3012" s="19">
        <v>44032</v>
      </c>
      <c r="C3012" s="18" t="s">
        <v>34159</v>
      </c>
      <c r="D3012" s="27" t="s">
        <v>23192</v>
      </c>
      <c r="E3012" s="29">
        <v>44038</v>
      </c>
      <c r="F3012" s="27">
        <v>13</v>
      </c>
      <c r="G3012" s="28">
        <v>11</v>
      </c>
      <c r="H3012" s="40">
        <v>975.62</v>
      </c>
      <c r="I3012" s="25"/>
    </row>
    <row r="3013" spans="1:9" x14ac:dyDescent="0.25">
      <c r="A3013" s="18">
        <v>202006770</v>
      </c>
      <c r="B3013" s="19">
        <v>44032</v>
      </c>
      <c r="C3013" s="18" t="s">
        <v>34158</v>
      </c>
      <c r="D3013" s="27" t="s">
        <v>28721</v>
      </c>
      <c r="E3013" s="29">
        <v>44036</v>
      </c>
      <c r="F3013" s="27">
        <v>19</v>
      </c>
      <c r="G3013" s="28">
        <v>14</v>
      </c>
      <c r="H3013" s="40">
        <v>979.43</v>
      </c>
      <c r="I3013" s="25"/>
    </row>
    <row r="3014" spans="1:9" x14ac:dyDescent="0.25">
      <c r="A3014" s="18">
        <v>200703548</v>
      </c>
      <c r="B3014" s="19">
        <v>44033</v>
      </c>
      <c r="C3014" s="18" t="s">
        <v>34162</v>
      </c>
      <c r="D3014" s="27" t="s">
        <v>27214</v>
      </c>
      <c r="E3014" s="29">
        <v>44034</v>
      </c>
      <c r="F3014" s="27">
        <v>24</v>
      </c>
      <c r="G3014" s="28">
        <v>1</v>
      </c>
      <c r="H3014" s="40">
        <v>71.8</v>
      </c>
      <c r="I3014" s="25"/>
    </row>
    <row r="3015" spans="1:9" x14ac:dyDescent="0.25">
      <c r="A3015" s="30">
        <v>200904191</v>
      </c>
      <c r="B3015" s="19">
        <v>44033</v>
      </c>
      <c r="C3015" s="18" t="s">
        <v>34165</v>
      </c>
      <c r="D3015" s="27" t="s">
        <v>29438</v>
      </c>
      <c r="E3015" s="29">
        <v>44036</v>
      </c>
      <c r="F3015" s="27">
        <v>8</v>
      </c>
      <c r="G3015" s="28">
        <v>9</v>
      </c>
      <c r="H3015" s="40">
        <v>349.49</v>
      </c>
      <c r="I3015" s="25"/>
    </row>
    <row r="3016" spans="1:9" x14ac:dyDescent="0.25">
      <c r="A3016" s="18">
        <v>201606201</v>
      </c>
      <c r="B3016" s="19">
        <v>44033</v>
      </c>
      <c r="C3016" s="18" t="s">
        <v>34166</v>
      </c>
      <c r="D3016" s="27" t="s">
        <v>23468</v>
      </c>
      <c r="E3016" s="29">
        <v>44037</v>
      </c>
      <c r="F3016" s="27">
        <v>14</v>
      </c>
      <c r="G3016" s="28">
        <v>2</v>
      </c>
      <c r="H3016" s="40">
        <v>143.07</v>
      </c>
      <c r="I3016" s="25"/>
    </row>
    <row r="3017" spans="1:9" x14ac:dyDescent="0.25">
      <c r="A3017" s="18">
        <v>201704599</v>
      </c>
      <c r="B3017" s="19">
        <v>44033</v>
      </c>
      <c r="C3017" s="18" t="s">
        <v>34163</v>
      </c>
      <c r="D3017" s="27" t="s">
        <v>29081</v>
      </c>
      <c r="E3017" s="29">
        <v>44033</v>
      </c>
      <c r="F3017" s="27">
        <v>7</v>
      </c>
      <c r="G3017" s="28">
        <v>10</v>
      </c>
      <c r="H3017" s="40">
        <v>504.82</v>
      </c>
      <c r="I3017" s="25"/>
    </row>
    <row r="3018" spans="1:9" x14ac:dyDescent="0.25">
      <c r="A3018" s="18">
        <v>201706907</v>
      </c>
      <c r="B3018" s="19">
        <v>44033</v>
      </c>
      <c r="C3018" s="18" t="s">
        <v>34168</v>
      </c>
      <c r="D3018" s="27" t="s">
        <v>29449</v>
      </c>
      <c r="E3018" s="29">
        <v>44034</v>
      </c>
      <c r="F3018" s="27">
        <v>9</v>
      </c>
      <c r="G3018" s="28">
        <v>16</v>
      </c>
      <c r="H3018" s="40">
        <v>874.61</v>
      </c>
      <c r="I3018" s="25"/>
    </row>
    <row r="3019" spans="1:9" x14ac:dyDescent="0.25">
      <c r="A3019" s="18">
        <v>201907281</v>
      </c>
      <c r="B3019" s="19">
        <v>44033</v>
      </c>
      <c r="C3019" s="18" t="s">
        <v>34164</v>
      </c>
      <c r="D3019" s="27" t="s">
        <v>30800</v>
      </c>
      <c r="E3019" s="29">
        <v>44040</v>
      </c>
      <c r="F3019" s="27">
        <v>23</v>
      </c>
      <c r="G3019" s="28">
        <v>6</v>
      </c>
      <c r="H3019" s="40">
        <v>140.24</v>
      </c>
      <c r="I3019" s="25"/>
    </row>
    <row r="3020" spans="1:9" x14ac:dyDescent="0.25">
      <c r="A3020" s="30">
        <v>202004293</v>
      </c>
      <c r="B3020" s="19">
        <v>44033</v>
      </c>
      <c r="C3020" s="18" t="s">
        <v>34169</v>
      </c>
      <c r="D3020" s="27" t="s">
        <v>26033</v>
      </c>
      <c r="E3020" s="29">
        <v>44034</v>
      </c>
      <c r="F3020" s="27">
        <v>21</v>
      </c>
      <c r="G3020" s="28">
        <v>4</v>
      </c>
      <c r="H3020" s="40">
        <v>179.61</v>
      </c>
      <c r="I3020" s="25"/>
    </row>
    <row r="3021" spans="1:9" x14ac:dyDescent="0.25">
      <c r="A3021" s="18">
        <v>202109484</v>
      </c>
      <c r="B3021" s="19">
        <v>44033</v>
      </c>
      <c r="C3021" s="18" t="s">
        <v>34167</v>
      </c>
      <c r="D3021" s="27" t="s">
        <v>23890</v>
      </c>
      <c r="E3021" s="29">
        <v>44037</v>
      </c>
      <c r="F3021" s="27">
        <v>10</v>
      </c>
      <c r="G3021" s="28">
        <v>6</v>
      </c>
      <c r="H3021" s="40">
        <v>425.28</v>
      </c>
      <c r="I3021" s="25"/>
    </row>
    <row r="3022" spans="1:9" x14ac:dyDescent="0.25">
      <c r="A3022" s="18">
        <v>201606703</v>
      </c>
      <c r="B3022" s="19">
        <v>44034</v>
      </c>
      <c r="C3022" s="18" t="s">
        <v>34177</v>
      </c>
      <c r="D3022" s="27" t="s">
        <v>30087</v>
      </c>
      <c r="E3022" s="29">
        <v>44042</v>
      </c>
      <c r="F3022" s="27">
        <v>9</v>
      </c>
      <c r="G3022" s="28">
        <v>6</v>
      </c>
      <c r="H3022" s="40">
        <v>553.82000000000005</v>
      </c>
      <c r="I3022" s="25"/>
    </row>
    <row r="3023" spans="1:9" x14ac:dyDescent="0.25">
      <c r="A3023" s="18">
        <v>201704289</v>
      </c>
      <c r="B3023" s="19">
        <v>44034</v>
      </c>
      <c r="C3023" s="18" t="s">
        <v>34174</v>
      </c>
      <c r="D3023" s="27" t="s">
        <v>28843</v>
      </c>
      <c r="E3023" s="29">
        <v>44039</v>
      </c>
      <c r="F3023" s="27">
        <v>8</v>
      </c>
      <c r="G3023" s="28">
        <v>18</v>
      </c>
      <c r="H3023" s="40">
        <v>1427.76</v>
      </c>
      <c r="I3023" s="25"/>
    </row>
    <row r="3024" spans="1:9" x14ac:dyDescent="0.25">
      <c r="A3024" s="18">
        <v>201704289</v>
      </c>
      <c r="B3024" s="19">
        <v>44034</v>
      </c>
      <c r="C3024" s="18" t="s">
        <v>34175</v>
      </c>
      <c r="D3024" s="27" t="s">
        <v>29995</v>
      </c>
      <c r="E3024" s="29">
        <v>44040</v>
      </c>
      <c r="F3024" s="27">
        <v>15</v>
      </c>
      <c r="G3024" s="28">
        <v>8</v>
      </c>
      <c r="H3024" s="40">
        <v>446.56</v>
      </c>
      <c r="I3024" s="25"/>
    </row>
    <row r="3025" spans="1:9" x14ac:dyDescent="0.25">
      <c r="A3025" s="18">
        <v>201705641</v>
      </c>
      <c r="B3025" s="19">
        <v>44034</v>
      </c>
      <c r="C3025" s="18" t="s">
        <v>34171</v>
      </c>
      <c r="D3025" s="27" t="s">
        <v>30172</v>
      </c>
      <c r="E3025" s="29">
        <v>44038</v>
      </c>
      <c r="F3025" s="27">
        <v>21</v>
      </c>
      <c r="G3025" s="28">
        <v>2</v>
      </c>
      <c r="H3025" s="40">
        <v>179.86</v>
      </c>
      <c r="I3025" s="25"/>
    </row>
    <row r="3026" spans="1:9" x14ac:dyDescent="0.25">
      <c r="A3026" s="30">
        <v>201806860</v>
      </c>
      <c r="B3026" s="19">
        <v>44034</v>
      </c>
      <c r="C3026" s="18" t="s">
        <v>34179</v>
      </c>
      <c r="D3026" s="27" t="s">
        <v>24592</v>
      </c>
      <c r="E3026" s="29">
        <v>44036</v>
      </c>
      <c r="F3026" s="27">
        <v>17</v>
      </c>
      <c r="G3026" s="28">
        <v>2</v>
      </c>
      <c r="H3026" s="40">
        <v>92.78</v>
      </c>
      <c r="I3026" s="25"/>
    </row>
    <row r="3027" spans="1:9" x14ac:dyDescent="0.25">
      <c r="A3027" s="18">
        <v>201907506</v>
      </c>
      <c r="B3027" s="19">
        <v>44034</v>
      </c>
      <c r="C3027" s="18" t="s">
        <v>34178</v>
      </c>
      <c r="D3027" s="27" t="s">
        <v>26955</v>
      </c>
      <c r="E3027" s="29">
        <v>44034</v>
      </c>
      <c r="F3027" s="27">
        <v>10</v>
      </c>
      <c r="G3027" s="28">
        <v>13</v>
      </c>
      <c r="H3027" s="40">
        <v>184.03</v>
      </c>
      <c r="I3027" s="25"/>
    </row>
    <row r="3028" spans="1:9" x14ac:dyDescent="0.25">
      <c r="A3028" s="18">
        <v>201908178</v>
      </c>
      <c r="B3028" s="19">
        <v>44034</v>
      </c>
      <c r="C3028" s="18" t="s">
        <v>34176</v>
      </c>
      <c r="D3028" s="27" t="s">
        <v>25672</v>
      </c>
      <c r="E3028" s="29">
        <v>44043</v>
      </c>
      <c r="F3028" s="27">
        <v>11</v>
      </c>
      <c r="G3028" s="28">
        <v>2</v>
      </c>
      <c r="H3028" s="40">
        <v>174.39</v>
      </c>
      <c r="I3028" s="25"/>
    </row>
    <row r="3029" spans="1:9" x14ac:dyDescent="0.25">
      <c r="A3029" s="18">
        <v>202005107</v>
      </c>
      <c r="B3029" s="19">
        <v>44034</v>
      </c>
      <c r="C3029" s="18" t="s">
        <v>34173</v>
      </c>
      <c r="D3029" s="27" t="s">
        <v>25858</v>
      </c>
      <c r="E3029" s="29">
        <v>44043</v>
      </c>
      <c r="F3029" s="27">
        <v>20</v>
      </c>
      <c r="G3029" s="28">
        <v>8</v>
      </c>
      <c r="H3029" s="40">
        <v>751.23</v>
      </c>
      <c r="I3029" s="25"/>
    </row>
    <row r="3030" spans="1:9" x14ac:dyDescent="0.25">
      <c r="A3030" s="18">
        <v>202009538</v>
      </c>
      <c r="B3030" s="19">
        <v>44034</v>
      </c>
      <c r="C3030" s="18" t="s">
        <v>34170</v>
      </c>
      <c r="D3030" s="27" t="s">
        <v>26162</v>
      </c>
      <c r="E3030" s="29">
        <v>44042</v>
      </c>
      <c r="F3030" s="27">
        <v>15</v>
      </c>
      <c r="G3030" s="28">
        <v>2</v>
      </c>
      <c r="H3030" s="40">
        <v>19.2</v>
      </c>
      <c r="I3030" s="25"/>
    </row>
    <row r="3031" spans="1:9" x14ac:dyDescent="0.25">
      <c r="A3031" s="30">
        <v>202102702</v>
      </c>
      <c r="B3031" s="19">
        <v>44034</v>
      </c>
      <c r="C3031" s="18" t="s">
        <v>34172</v>
      </c>
      <c r="D3031" s="27" t="s">
        <v>23843</v>
      </c>
      <c r="E3031" s="29">
        <v>44039</v>
      </c>
      <c r="F3031" s="27">
        <v>14</v>
      </c>
      <c r="G3031" s="28">
        <v>12</v>
      </c>
      <c r="H3031" s="40">
        <v>856.57</v>
      </c>
      <c r="I3031" s="25"/>
    </row>
    <row r="3032" spans="1:9" x14ac:dyDescent="0.25">
      <c r="A3032" s="18">
        <v>200700267</v>
      </c>
      <c r="B3032" s="19">
        <v>44035</v>
      </c>
      <c r="C3032" s="18" t="s">
        <v>34181</v>
      </c>
      <c r="D3032" s="27" t="s">
        <v>26373</v>
      </c>
      <c r="E3032" s="29">
        <v>44045</v>
      </c>
      <c r="F3032" s="27">
        <v>15</v>
      </c>
      <c r="G3032" s="28">
        <v>5</v>
      </c>
      <c r="H3032" s="40">
        <v>62.87</v>
      </c>
      <c r="I3032" s="25"/>
    </row>
    <row r="3033" spans="1:9" x14ac:dyDescent="0.25">
      <c r="A3033" s="18">
        <v>201504441</v>
      </c>
      <c r="B3033" s="19">
        <v>44035</v>
      </c>
      <c r="C3033" s="18" t="s">
        <v>34187</v>
      </c>
      <c r="D3033" s="27" t="s">
        <v>26331</v>
      </c>
      <c r="E3033" s="29">
        <v>44037</v>
      </c>
      <c r="F3033" s="27">
        <v>15</v>
      </c>
      <c r="G3033" s="28">
        <v>9</v>
      </c>
      <c r="H3033" s="40">
        <v>575.12</v>
      </c>
      <c r="I3033" s="25"/>
    </row>
    <row r="3034" spans="1:9" x14ac:dyDescent="0.25">
      <c r="A3034" s="18">
        <v>201706898</v>
      </c>
      <c r="B3034" s="19">
        <v>44035</v>
      </c>
      <c r="C3034" s="18" t="s">
        <v>34188</v>
      </c>
      <c r="D3034" s="27" t="s">
        <v>25900</v>
      </c>
      <c r="E3034" s="29">
        <v>44044</v>
      </c>
      <c r="F3034" s="27">
        <v>24</v>
      </c>
      <c r="G3034" s="28">
        <v>17</v>
      </c>
      <c r="H3034" s="40">
        <v>573.34</v>
      </c>
      <c r="I3034" s="25"/>
    </row>
    <row r="3035" spans="1:9" x14ac:dyDescent="0.25">
      <c r="A3035" s="30">
        <v>201904531</v>
      </c>
      <c r="B3035" s="19">
        <v>44035</v>
      </c>
      <c r="C3035" s="18" t="s">
        <v>34189</v>
      </c>
      <c r="D3035" s="27" t="s">
        <v>23256</v>
      </c>
      <c r="E3035" s="29">
        <v>44039</v>
      </c>
      <c r="F3035" s="27">
        <v>14</v>
      </c>
      <c r="G3035" s="28">
        <v>2</v>
      </c>
      <c r="H3035" s="40">
        <v>111.59</v>
      </c>
      <c r="I3035" s="25"/>
    </row>
    <row r="3036" spans="1:9" x14ac:dyDescent="0.25">
      <c r="A3036" s="18">
        <v>201905228</v>
      </c>
      <c r="B3036" s="19">
        <v>44035</v>
      </c>
      <c r="C3036" s="18" t="s">
        <v>34180</v>
      </c>
      <c r="D3036" s="27" t="s">
        <v>29356</v>
      </c>
      <c r="E3036" s="29">
        <v>44039</v>
      </c>
      <c r="F3036" s="27">
        <v>12</v>
      </c>
      <c r="G3036" s="28">
        <v>11</v>
      </c>
      <c r="H3036" s="40">
        <v>804.71</v>
      </c>
      <c r="I3036" s="25"/>
    </row>
    <row r="3037" spans="1:9" x14ac:dyDescent="0.25">
      <c r="A3037" s="18">
        <v>201906910</v>
      </c>
      <c r="B3037" s="19">
        <v>44035</v>
      </c>
      <c r="C3037" s="18" t="s">
        <v>34183</v>
      </c>
      <c r="D3037" s="27" t="s">
        <v>30300</v>
      </c>
      <c r="E3037" s="29">
        <v>44042</v>
      </c>
      <c r="F3037" s="27">
        <v>23</v>
      </c>
      <c r="G3037" s="28">
        <v>20</v>
      </c>
      <c r="H3037" s="40">
        <v>1551.95</v>
      </c>
      <c r="I3037" s="25"/>
    </row>
    <row r="3038" spans="1:9" x14ac:dyDescent="0.25">
      <c r="A3038" s="30">
        <v>201908633</v>
      </c>
      <c r="B3038" s="19">
        <v>44035</v>
      </c>
      <c r="C3038" s="18" t="s">
        <v>34182</v>
      </c>
      <c r="D3038" s="27" t="s">
        <v>24949</v>
      </c>
      <c r="E3038" s="29">
        <v>44040</v>
      </c>
      <c r="F3038" s="27">
        <v>7</v>
      </c>
      <c r="G3038" s="28">
        <v>2</v>
      </c>
      <c r="H3038" s="40">
        <v>42.15</v>
      </c>
      <c r="I3038" s="25"/>
    </row>
    <row r="3039" spans="1:9" x14ac:dyDescent="0.25">
      <c r="A3039" s="18">
        <v>202007519</v>
      </c>
      <c r="B3039" s="19">
        <v>44035</v>
      </c>
      <c r="C3039" s="18" t="s">
        <v>34184</v>
      </c>
      <c r="D3039" s="27" t="s">
        <v>30584</v>
      </c>
      <c r="E3039" s="29">
        <v>44041</v>
      </c>
      <c r="F3039" s="27">
        <v>10</v>
      </c>
      <c r="G3039" s="28">
        <v>17</v>
      </c>
      <c r="H3039" s="40">
        <v>1128.47</v>
      </c>
      <c r="I3039" s="25"/>
    </row>
    <row r="3040" spans="1:9" x14ac:dyDescent="0.25">
      <c r="A3040" s="18">
        <v>202008116</v>
      </c>
      <c r="B3040" s="19">
        <v>44035</v>
      </c>
      <c r="C3040" s="18" t="s">
        <v>34185</v>
      </c>
      <c r="D3040" s="27" t="s">
        <v>23266</v>
      </c>
      <c r="E3040" s="29">
        <v>44037</v>
      </c>
      <c r="F3040" s="27">
        <v>10</v>
      </c>
      <c r="G3040" s="28">
        <v>10</v>
      </c>
      <c r="H3040" s="40">
        <v>769.5</v>
      </c>
      <c r="I3040" s="25"/>
    </row>
    <row r="3041" spans="1:9" x14ac:dyDescent="0.25">
      <c r="A3041" s="18">
        <v>202008227</v>
      </c>
      <c r="B3041" s="19">
        <v>44035</v>
      </c>
      <c r="C3041" s="18" t="s">
        <v>34186</v>
      </c>
      <c r="D3041" s="27" t="s">
        <v>29304</v>
      </c>
      <c r="E3041" s="29">
        <v>44041</v>
      </c>
      <c r="F3041" s="27">
        <v>10</v>
      </c>
      <c r="G3041" s="28">
        <v>7</v>
      </c>
      <c r="H3041" s="40">
        <v>395.49</v>
      </c>
      <c r="I3041" s="25"/>
    </row>
    <row r="3042" spans="1:9" x14ac:dyDescent="0.25">
      <c r="A3042" s="30">
        <v>201806151</v>
      </c>
      <c r="B3042" s="19">
        <v>44036</v>
      </c>
      <c r="C3042" s="18" t="s">
        <v>34191</v>
      </c>
      <c r="D3042" s="27" t="s">
        <v>24627</v>
      </c>
      <c r="E3042" s="29">
        <v>44036</v>
      </c>
      <c r="F3042" s="27">
        <v>8</v>
      </c>
      <c r="G3042" s="28">
        <v>11</v>
      </c>
      <c r="H3042" s="40">
        <v>365.96</v>
      </c>
      <c r="I3042" s="25"/>
    </row>
    <row r="3043" spans="1:9" x14ac:dyDescent="0.25">
      <c r="A3043" s="30">
        <v>201900573</v>
      </c>
      <c r="B3043" s="19">
        <v>44036</v>
      </c>
      <c r="C3043" s="18" t="s">
        <v>34190</v>
      </c>
      <c r="D3043" s="27" t="s">
        <v>25098</v>
      </c>
      <c r="E3043" s="29">
        <v>44041</v>
      </c>
      <c r="F3043" s="27">
        <v>17</v>
      </c>
      <c r="G3043" s="28">
        <v>16</v>
      </c>
      <c r="H3043" s="40">
        <v>1184.98</v>
      </c>
      <c r="I3043" s="25"/>
    </row>
    <row r="3044" spans="1:9" x14ac:dyDescent="0.25">
      <c r="A3044" s="18">
        <v>201908119</v>
      </c>
      <c r="B3044" s="19">
        <v>44036</v>
      </c>
      <c r="C3044" s="18" t="s">
        <v>34194</v>
      </c>
      <c r="D3044" s="27" t="s">
        <v>24479</v>
      </c>
      <c r="E3044" s="29">
        <v>44045</v>
      </c>
      <c r="F3044" s="27">
        <v>18</v>
      </c>
      <c r="G3044" s="28">
        <v>15</v>
      </c>
      <c r="H3044" s="40">
        <v>1108.6600000000001</v>
      </c>
      <c r="I3044" s="25"/>
    </row>
    <row r="3045" spans="1:9" x14ac:dyDescent="0.25">
      <c r="A3045" s="18">
        <v>201909927</v>
      </c>
      <c r="B3045" s="19">
        <v>44036</v>
      </c>
      <c r="C3045" s="18" t="s">
        <v>34193</v>
      </c>
      <c r="D3045" s="27" t="s">
        <v>23674</v>
      </c>
      <c r="E3045" s="29">
        <v>44041</v>
      </c>
      <c r="F3045" s="27">
        <v>20</v>
      </c>
      <c r="G3045" s="28">
        <v>6</v>
      </c>
      <c r="H3045" s="40">
        <v>302.72000000000003</v>
      </c>
      <c r="I3045" s="25"/>
    </row>
    <row r="3046" spans="1:9" x14ac:dyDescent="0.25">
      <c r="A3046" s="18">
        <v>202008484</v>
      </c>
      <c r="B3046" s="19">
        <v>44036</v>
      </c>
      <c r="C3046" s="18" t="s">
        <v>34192</v>
      </c>
      <c r="D3046" s="27" t="s">
        <v>24112</v>
      </c>
      <c r="E3046" s="29">
        <v>44037</v>
      </c>
      <c r="F3046" s="27">
        <v>20</v>
      </c>
      <c r="G3046" s="28">
        <v>17</v>
      </c>
      <c r="H3046" s="40">
        <v>605.19000000000005</v>
      </c>
      <c r="I3046" s="25"/>
    </row>
    <row r="3047" spans="1:9" x14ac:dyDescent="0.25">
      <c r="A3047" s="30">
        <v>201603268</v>
      </c>
      <c r="B3047" s="19">
        <v>44037</v>
      </c>
      <c r="C3047" s="18" t="s">
        <v>34197</v>
      </c>
      <c r="D3047" s="27" t="s">
        <v>28719</v>
      </c>
      <c r="E3047" s="29">
        <v>44042</v>
      </c>
      <c r="F3047" s="27">
        <v>12</v>
      </c>
      <c r="G3047" s="28">
        <v>1</v>
      </c>
      <c r="H3047" s="40">
        <v>53.73</v>
      </c>
      <c r="I3047" s="25"/>
    </row>
    <row r="3048" spans="1:9" x14ac:dyDescent="0.25">
      <c r="A3048" s="18">
        <v>201704790</v>
      </c>
      <c r="B3048" s="19">
        <v>44037</v>
      </c>
      <c r="C3048" s="18" t="s">
        <v>34200</v>
      </c>
      <c r="D3048" s="27" t="s">
        <v>30960</v>
      </c>
      <c r="E3048" s="29">
        <v>44043</v>
      </c>
      <c r="F3048" s="27">
        <v>22</v>
      </c>
      <c r="G3048" s="28">
        <v>3</v>
      </c>
      <c r="H3048" s="40">
        <v>197.94</v>
      </c>
      <c r="I3048" s="25"/>
    </row>
    <row r="3049" spans="1:9" x14ac:dyDescent="0.25">
      <c r="A3049" s="18">
        <v>201705208</v>
      </c>
      <c r="B3049" s="19">
        <v>44037</v>
      </c>
      <c r="C3049" s="18" t="s">
        <v>34195</v>
      </c>
      <c r="D3049" s="27" t="s">
        <v>26683</v>
      </c>
      <c r="E3049" s="29">
        <v>44045</v>
      </c>
      <c r="F3049" s="27">
        <v>21</v>
      </c>
      <c r="G3049" s="28">
        <v>4</v>
      </c>
      <c r="H3049" s="40">
        <v>113.3</v>
      </c>
      <c r="I3049" s="25"/>
    </row>
    <row r="3050" spans="1:9" x14ac:dyDescent="0.25">
      <c r="A3050" s="30">
        <v>201907063</v>
      </c>
      <c r="B3050" s="19">
        <v>44037</v>
      </c>
      <c r="C3050" s="18" t="s">
        <v>34201</v>
      </c>
      <c r="D3050" s="27" t="s">
        <v>25000</v>
      </c>
      <c r="E3050" s="29">
        <v>44039</v>
      </c>
      <c r="F3050" s="27">
        <v>24</v>
      </c>
      <c r="G3050" s="28">
        <v>19</v>
      </c>
      <c r="H3050" s="40">
        <v>1534.28</v>
      </c>
      <c r="I3050" s="25"/>
    </row>
    <row r="3051" spans="1:9" x14ac:dyDescent="0.25">
      <c r="A3051" s="18">
        <v>201908050</v>
      </c>
      <c r="B3051" s="19">
        <v>44037</v>
      </c>
      <c r="C3051" s="18" t="s">
        <v>34199</v>
      </c>
      <c r="D3051" s="27" t="s">
        <v>29169</v>
      </c>
      <c r="E3051" s="29">
        <v>44038</v>
      </c>
      <c r="F3051" s="27">
        <v>15</v>
      </c>
      <c r="G3051" s="28">
        <v>19</v>
      </c>
      <c r="H3051" s="40">
        <v>1232.95</v>
      </c>
      <c r="I3051" s="25"/>
    </row>
    <row r="3052" spans="1:9" x14ac:dyDescent="0.25">
      <c r="A3052" s="18">
        <v>202006388</v>
      </c>
      <c r="B3052" s="19">
        <v>44037</v>
      </c>
      <c r="C3052" s="18" t="s">
        <v>34196</v>
      </c>
      <c r="D3052" s="27" t="s">
        <v>23243</v>
      </c>
      <c r="E3052" s="29">
        <v>44040</v>
      </c>
      <c r="F3052" s="27">
        <v>19</v>
      </c>
      <c r="G3052" s="28">
        <v>12</v>
      </c>
      <c r="H3052" s="40">
        <v>784.36</v>
      </c>
      <c r="I3052" s="25"/>
    </row>
    <row r="3053" spans="1:9" x14ac:dyDescent="0.25">
      <c r="A3053" s="18">
        <v>202102695</v>
      </c>
      <c r="B3053" s="19">
        <v>44037</v>
      </c>
      <c r="C3053" s="18" t="s">
        <v>34198</v>
      </c>
      <c r="D3053" s="27" t="s">
        <v>28992</v>
      </c>
      <c r="E3053" s="29">
        <v>44041</v>
      </c>
      <c r="F3053" s="27">
        <v>12</v>
      </c>
      <c r="G3053" s="28">
        <v>11</v>
      </c>
      <c r="H3053" s="40">
        <v>917.93</v>
      </c>
      <c r="I3053" s="25"/>
    </row>
    <row r="3054" spans="1:9" x14ac:dyDescent="0.25">
      <c r="A3054" s="18">
        <v>199703280</v>
      </c>
      <c r="B3054" s="19">
        <v>44038</v>
      </c>
      <c r="C3054" s="18" t="s">
        <v>34202</v>
      </c>
      <c r="D3054" s="27" t="s">
        <v>24074</v>
      </c>
      <c r="E3054" s="29">
        <v>44044</v>
      </c>
      <c r="F3054" s="27">
        <v>7</v>
      </c>
      <c r="G3054" s="28">
        <v>2</v>
      </c>
      <c r="H3054" s="40">
        <v>29.11</v>
      </c>
      <c r="I3054" s="25"/>
    </row>
    <row r="3055" spans="1:9" x14ac:dyDescent="0.25">
      <c r="A3055" s="18">
        <v>201806306</v>
      </c>
      <c r="B3055" s="19">
        <v>44038</v>
      </c>
      <c r="C3055" s="18" t="s">
        <v>34205</v>
      </c>
      <c r="D3055" s="27" t="s">
        <v>30142</v>
      </c>
      <c r="E3055" s="29">
        <v>44047</v>
      </c>
      <c r="F3055" s="27">
        <v>22</v>
      </c>
      <c r="G3055" s="28">
        <v>13</v>
      </c>
      <c r="H3055" s="40">
        <v>576.23</v>
      </c>
      <c r="I3055" s="25"/>
    </row>
    <row r="3056" spans="1:9" x14ac:dyDescent="0.25">
      <c r="A3056" s="30">
        <v>201905727</v>
      </c>
      <c r="B3056" s="19">
        <v>44038</v>
      </c>
      <c r="C3056" s="18" t="s">
        <v>34207</v>
      </c>
      <c r="D3056" s="27" t="s">
        <v>26896</v>
      </c>
      <c r="E3056" s="29">
        <v>44048</v>
      </c>
      <c r="F3056" s="27">
        <v>19</v>
      </c>
      <c r="G3056" s="28">
        <v>15</v>
      </c>
      <c r="H3056" s="40">
        <v>293.94</v>
      </c>
      <c r="I3056" s="25"/>
    </row>
    <row r="3057" spans="1:9" x14ac:dyDescent="0.25">
      <c r="A3057" s="30">
        <v>201911913</v>
      </c>
      <c r="B3057" s="19">
        <v>44038</v>
      </c>
      <c r="C3057" s="18" t="s">
        <v>34204</v>
      </c>
      <c r="D3057" s="27" t="s">
        <v>27737</v>
      </c>
      <c r="E3057" s="29">
        <v>44047</v>
      </c>
      <c r="F3057" s="27">
        <v>12</v>
      </c>
      <c r="G3057" s="28">
        <v>11</v>
      </c>
      <c r="H3057" s="40">
        <v>552.04999999999995</v>
      </c>
      <c r="I3057" s="25"/>
    </row>
    <row r="3058" spans="1:9" x14ac:dyDescent="0.25">
      <c r="A3058" s="18">
        <v>202004159</v>
      </c>
      <c r="B3058" s="19">
        <v>44038</v>
      </c>
      <c r="C3058" s="18" t="s">
        <v>34203</v>
      </c>
      <c r="D3058" s="27" t="s">
        <v>30505</v>
      </c>
      <c r="E3058" s="29">
        <v>44048</v>
      </c>
      <c r="F3058" s="27">
        <v>14</v>
      </c>
      <c r="G3058" s="28">
        <v>16</v>
      </c>
      <c r="H3058" s="40">
        <v>1080.03</v>
      </c>
      <c r="I3058" s="25"/>
    </row>
    <row r="3059" spans="1:9" x14ac:dyDescent="0.25">
      <c r="A3059" s="18">
        <v>202008206</v>
      </c>
      <c r="B3059" s="19">
        <v>44038</v>
      </c>
      <c r="C3059" s="18" t="s">
        <v>34206</v>
      </c>
      <c r="D3059" s="27" t="s">
        <v>30350</v>
      </c>
      <c r="E3059" s="29">
        <v>44039</v>
      </c>
      <c r="F3059" s="27">
        <v>19</v>
      </c>
      <c r="G3059" s="28">
        <v>13</v>
      </c>
      <c r="H3059" s="40">
        <v>917.46</v>
      </c>
      <c r="I3059" s="25"/>
    </row>
    <row r="3060" spans="1:9" x14ac:dyDescent="0.25">
      <c r="A3060" s="18">
        <v>201005457</v>
      </c>
      <c r="B3060" s="19">
        <v>44039</v>
      </c>
      <c r="C3060" s="18" t="s">
        <v>34210</v>
      </c>
      <c r="D3060" s="27" t="s">
        <v>27569</v>
      </c>
      <c r="E3060" s="29">
        <v>44042</v>
      </c>
      <c r="F3060" s="27">
        <v>20</v>
      </c>
      <c r="G3060" s="28">
        <v>4</v>
      </c>
      <c r="H3060" s="40">
        <v>289.91000000000003</v>
      </c>
      <c r="I3060" s="25"/>
    </row>
    <row r="3061" spans="1:9" x14ac:dyDescent="0.25">
      <c r="A3061" s="18">
        <v>201405015</v>
      </c>
      <c r="B3061" s="19">
        <v>44039</v>
      </c>
      <c r="C3061" s="18" t="s">
        <v>34212</v>
      </c>
      <c r="D3061" s="27" t="s">
        <v>26055</v>
      </c>
      <c r="E3061" s="29">
        <v>44048</v>
      </c>
      <c r="F3061" s="27">
        <v>18</v>
      </c>
      <c r="G3061" s="28">
        <v>20</v>
      </c>
      <c r="H3061" s="40">
        <v>1374.8</v>
      </c>
      <c r="I3061" s="25"/>
    </row>
    <row r="3062" spans="1:9" x14ac:dyDescent="0.25">
      <c r="A3062" s="18">
        <v>201703591</v>
      </c>
      <c r="B3062" s="19">
        <v>44039</v>
      </c>
      <c r="C3062" s="18" t="s">
        <v>34217</v>
      </c>
      <c r="D3062" s="27" t="s">
        <v>23707</v>
      </c>
      <c r="E3062" s="29">
        <v>44044</v>
      </c>
      <c r="F3062" s="27">
        <v>7</v>
      </c>
      <c r="G3062" s="28">
        <v>1</v>
      </c>
      <c r="H3062" s="40">
        <v>24.26</v>
      </c>
      <c r="I3062" s="25"/>
    </row>
    <row r="3063" spans="1:9" x14ac:dyDescent="0.25">
      <c r="A3063" s="18">
        <v>201706898</v>
      </c>
      <c r="B3063" s="19">
        <v>44039</v>
      </c>
      <c r="C3063" s="18" t="s">
        <v>34214</v>
      </c>
      <c r="D3063" s="27" t="s">
        <v>30684</v>
      </c>
      <c r="E3063" s="29">
        <v>44044</v>
      </c>
      <c r="F3063" s="27">
        <v>19</v>
      </c>
      <c r="G3063" s="28">
        <v>2</v>
      </c>
      <c r="H3063" s="40">
        <v>185.2</v>
      </c>
      <c r="I3063" s="25"/>
    </row>
    <row r="3064" spans="1:9" x14ac:dyDescent="0.25">
      <c r="A3064" s="18">
        <v>201710579</v>
      </c>
      <c r="B3064" s="19">
        <v>44039</v>
      </c>
      <c r="C3064" s="18" t="s">
        <v>34211</v>
      </c>
      <c r="D3064" s="27" t="s">
        <v>29844</v>
      </c>
      <c r="E3064" s="29">
        <v>44047</v>
      </c>
      <c r="F3064" s="27">
        <v>19</v>
      </c>
      <c r="G3064" s="28">
        <v>3</v>
      </c>
      <c r="H3064" s="40">
        <v>297.85000000000002</v>
      </c>
      <c r="I3064" s="25"/>
    </row>
    <row r="3065" spans="1:9" x14ac:dyDescent="0.25">
      <c r="A3065" s="30">
        <v>201905483</v>
      </c>
      <c r="B3065" s="19">
        <v>44039</v>
      </c>
      <c r="C3065" s="18" t="s">
        <v>34215</v>
      </c>
      <c r="D3065" s="27" t="s">
        <v>30658</v>
      </c>
      <c r="E3065" s="29">
        <v>44045</v>
      </c>
      <c r="F3065" s="27">
        <v>14</v>
      </c>
      <c r="G3065" s="28">
        <v>2</v>
      </c>
      <c r="H3065" s="40">
        <v>172.83</v>
      </c>
      <c r="I3065" s="25"/>
    </row>
    <row r="3066" spans="1:9" x14ac:dyDescent="0.25">
      <c r="A3066" s="18">
        <v>201908687</v>
      </c>
      <c r="B3066" s="19">
        <v>44039</v>
      </c>
      <c r="C3066" s="18" t="s">
        <v>34209</v>
      </c>
      <c r="D3066" s="27" t="s">
        <v>23873</v>
      </c>
      <c r="E3066" s="29">
        <v>44044</v>
      </c>
      <c r="F3066" s="27">
        <v>17</v>
      </c>
      <c r="G3066" s="28">
        <v>8</v>
      </c>
      <c r="H3066" s="40">
        <v>476.1</v>
      </c>
      <c r="I3066" s="25"/>
    </row>
    <row r="3067" spans="1:9" x14ac:dyDescent="0.25">
      <c r="A3067" s="18">
        <v>202004554</v>
      </c>
      <c r="B3067" s="19">
        <v>44039</v>
      </c>
      <c r="C3067" s="18" t="s">
        <v>34218</v>
      </c>
      <c r="D3067" s="27" t="s">
        <v>24959</v>
      </c>
      <c r="E3067" s="29">
        <v>44048</v>
      </c>
      <c r="F3067" s="27">
        <v>17</v>
      </c>
      <c r="G3067" s="28">
        <v>9</v>
      </c>
      <c r="H3067" s="40">
        <v>780.18</v>
      </c>
      <c r="I3067" s="25"/>
    </row>
    <row r="3068" spans="1:9" x14ac:dyDescent="0.25">
      <c r="A3068" s="18">
        <v>202005356</v>
      </c>
      <c r="B3068" s="19">
        <v>44039</v>
      </c>
      <c r="C3068" s="18" t="s">
        <v>34208</v>
      </c>
      <c r="D3068" s="27" t="s">
        <v>27751</v>
      </c>
      <c r="E3068" s="29">
        <v>44039</v>
      </c>
      <c r="F3068" s="27">
        <v>18</v>
      </c>
      <c r="G3068" s="28">
        <v>13</v>
      </c>
      <c r="H3068" s="40">
        <v>924.06</v>
      </c>
      <c r="I3068" s="25"/>
    </row>
    <row r="3069" spans="1:9" x14ac:dyDescent="0.25">
      <c r="A3069" s="18">
        <v>202007463</v>
      </c>
      <c r="B3069" s="19">
        <v>44039</v>
      </c>
      <c r="C3069" s="18" t="s">
        <v>34213</v>
      </c>
      <c r="D3069" s="27" t="s">
        <v>25155</v>
      </c>
      <c r="E3069" s="29">
        <v>44041</v>
      </c>
      <c r="F3069" s="27">
        <v>9</v>
      </c>
      <c r="G3069" s="28">
        <v>10</v>
      </c>
      <c r="H3069" s="40">
        <v>593.12</v>
      </c>
      <c r="I3069" s="25"/>
    </row>
    <row r="3070" spans="1:9" x14ac:dyDescent="0.25">
      <c r="A3070" s="30">
        <v>202008127</v>
      </c>
      <c r="B3070" s="19">
        <v>44039</v>
      </c>
      <c r="C3070" s="18" t="s">
        <v>34216</v>
      </c>
      <c r="D3070" s="27" t="s">
        <v>27944</v>
      </c>
      <c r="E3070" s="29">
        <v>44047</v>
      </c>
      <c r="F3070" s="27">
        <v>22</v>
      </c>
      <c r="G3070" s="28">
        <v>17</v>
      </c>
      <c r="H3070" s="40">
        <v>764.83</v>
      </c>
      <c r="I3070" s="25"/>
    </row>
    <row r="3071" spans="1:9" x14ac:dyDescent="0.25">
      <c r="A3071" s="18">
        <v>201406189</v>
      </c>
      <c r="B3071" s="19">
        <v>44040</v>
      </c>
      <c r="C3071" s="18" t="s">
        <v>34226</v>
      </c>
      <c r="D3071" s="27" t="s">
        <v>24116</v>
      </c>
      <c r="E3071" s="29">
        <v>44048</v>
      </c>
      <c r="F3071" s="27">
        <v>17</v>
      </c>
      <c r="G3071" s="28">
        <v>14</v>
      </c>
      <c r="H3071" s="40">
        <v>1085.05</v>
      </c>
      <c r="I3071" s="25"/>
    </row>
    <row r="3072" spans="1:9" x14ac:dyDescent="0.25">
      <c r="A3072" s="18">
        <v>201700122</v>
      </c>
      <c r="B3072" s="19">
        <v>44040</v>
      </c>
      <c r="C3072" s="18" t="s">
        <v>34220</v>
      </c>
      <c r="D3072" s="27" t="s">
        <v>27245</v>
      </c>
      <c r="E3072" s="29">
        <v>44043</v>
      </c>
      <c r="F3072" s="27">
        <v>7</v>
      </c>
      <c r="G3072" s="28">
        <v>20</v>
      </c>
      <c r="H3072" s="40">
        <v>1961.83</v>
      </c>
      <c r="I3072" s="25"/>
    </row>
    <row r="3073" spans="1:9" x14ac:dyDescent="0.25">
      <c r="A3073" s="18">
        <v>201700122</v>
      </c>
      <c r="B3073" s="19">
        <v>44040</v>
      </c>
      <c r="C3073" s="18" t="s">
        <v>34221</v>
      </c>
      <c r="D3073" s="27" t="s">
        <v>24417</v>
      </c>
      <c r="E3073" s="29">
        <v>44048</v>
      </c>
      <c r="F3073" s="27">
        <v>24</v>
      </c>
      <c r="G3073" s="28">
        <v>14</v>
      </c>
      <c r="H3073" s="40">
        <v>699.32</v>
      </c>
      <c r="I3073" s="25"/>
    </row>
    <row r="3074" spans="1:9" x14ac:dyDescent="0.25">
      <c r="A3074" s="18">
        <v>201904507</v>
      </c>
      <c r="B3074" s="19">
        <v>44040</v>
      </c>
      <c r="C3074" s="18" t="s">
        <v>34222</v>
      </c>
      <c r="D3074" s="27" t="s">
        <v>27147</v>
      </c>
      <c r="E3074" s="29">
        <v>44042</v>
      </c>
      <c r="F3074" s="27">
        <v>11</v>
      </c>
      <c r="G3074" s="28">
        <v>1</v>
      </c>
      <c r="H3074" s="40">
        <v>0</v>
      </c>
      <c r="I3074" s="25"/>
    </row>
    <row r="3075" spans="1:9" x14ac:dyDescent="0.25">
      <c r="A3075" s="18">
        <v>201905328</v>
      </c>
      <c r="B3075" s="19">
        <v>44040</v>
      </c>
      <c r="C3075" s="18" t="s">
        <v>34223</v>
      </c>
      <c r="D3075" s="27" t="s">
        <v>25937</v>
      </c>
      <c r="E3075" s="29">
        <v>44045</v>
      </c>
      <c r="F3075" s="27">
        <v>8</v>
      </c>
      <c r="G3075" s="28">
        <v>10</v>
      </c>
      <c r="H3075" s="40">
        <v>683.13</v>
      </c>
      <c r="I3075" s="25"/>
    </row>
    <row r="3076" spans="1:9" x14ac:dyDescent="0.25">
      <c r="A3076" s="18">
        <v>201905810</v>
      </c>
      <c r="B3076" s="19">
        <v>44040</v>
      </c>
      <c r="C3076" s="18" t="s">
        <v>34227</v>
      </c>
      <c r="D3076" s="27" t="s">
        <v>31086</v>
      </c>
      <c r="E3076" s="29">
        <v>44041</v>
      </c>
      <c r="F3076" s="27">
        <v>22</v>
      </c>
      <c r="G3076" s="28">
        <v>6</v>
      </c>
      <c r="H3076" s="40">
        <v>124.52</v>
      </c>
      <c r="I3076" s="25"/>
    </row>
    <row r="3077" spans="1:9" x14ac:dyDescent="0.25">
      <c r="A3077" s="18">
        <v>202005418</v>
      </c>
      <c r="B3077" s="19">
        <v>44040</v>
      </c>
      <c r="C3077" s="18" t="s">
        <v>34219</v>
      </c>
      <c r="D3077" s="27" t="s">
        <v>27146</v>
      </c>
      <c r="E3077" s="29">
        <v>44045</v>
      </c>
      <c r="F3077" s="27">
        <v>15</v>
      </c>
      <c r="G3077" s="28">
        <v>6</v>
      </c>
      <c r="H3077" s="40">
        <v>470.21</v>
      </c>
      <c r="I3077" s="25"/>
    </row>
    <row r="3078" spans="1:9" x14ac:dyDescent="0.25">
      <c r="A3078" s="30">
        <v>202005692</v>
      </c>
      <c r="B3078" s="19">
        <v>44040</v>
      </c>
      <c r="C3078" s="18" t="s">
        <v>34228</v>
      </c>
      <c r="D3078" s="27" t="s">
        <v>31056</v>
      </c>
      <c r="E3078" s="29">
        <v>44049</v>
      </c>
      <c r="F3078" s="27">
        <v>11</v>
      </c>
      <c r="G3078" s="28">
        <v>6</v>
      </c>
      <c r="H3078" s="40">
        <v>62.7</v>
      </c>
      <c r="I3078" s="25"/>
    </row>
    <row r="3079" spans="1:9" x14ac:dyDescent="0.25">
      <c r="A3079" s="18">
        <v>202006427</v>
      </c>
      <c r="B3079" s="19">
        <v>44040</v>
      </c>
      <c r="C3079" s="18" t="s">
        <v>34224</v>
      </c>
      <c r="D3079" s="27" t="s">
        <v>26221</v>
      </c>
      <c r="E3079" s="29">
        <v>44043</v>
      </c>
      <c r="F3079" s="27">
        <v>17</v>
      </c>
      <c r="G3079" s="28">
        <v>8</v>
      </c>
      <c r="H3079" s="40">
        <v>523.71</v>
      </c>
      <c r="I3079" s="25"/>
    </row>
    <row r="3080" spans="1:9" x14ac:dyDescent="0.25">
      <c r="A3080" s="30">
        <v>202007145</v>
      </c>
      <c r="B3080" s="19">
        <v>44040</v>
      </c>
      <c r="C3080" s="18" t="s">
        <v>34225</v>
      </c>
      <c r="D3080" s="27" t="s">
        <v>31076</v>
      </c>
      <c r="E3080" s="29">
        <v>44049</v>
      </c>
      <c r="F3080" s="27">
        <v>7</v>
      </c>
      <c r="G3080" s="28">
        <v>17</v>
      </c>
      <c r="H3080" s="40">
        <v>1273.3399999999999</v>
      </c>
      <c r="I3080" s="25"/>
    </row>
    <row r="3081" spans="1:9" x14ac:dyDescent="0.25">
      <c r="A3081" s="18">
        <v>201605373</v>
      </c>
      <c r="B3081" s="19">
        <v>44041</v>
      </c>
      <c r="C3081" s="18" t="s">
        <v>34231</v>
      </c>
      <c r="D3081" s="27" t="s">
        <v>24253</v>
      </c>
      <c r="E3081" s="29">
        <v>44047</v>
      </c>
      <c r="F3081" s="27">
        <v>13</v>
      </c>
      <c r="G3081" s="28">
        <v>4</v>
      </c>
      <c r="H3081" s="40">
        <v>384.46</v>
      </c>
      <c r="I3081" s="25"/>
    </row>
    <row r="3082" spans="1:9" x14ac:dyDescent="0.25">
      <c r="A3082" s="18">
        <v>201605373</v>
      </c>
      <c r="B3082" s="19">
        <v>44041</v>
      </c>
      <c r="C3082" s="18" t="s">
        <v>34232</v>
      </c>
      <c r="D3082" s="27" t="s">
        <v>25318</v>
      </c>
      <c r="E3082" s="29">
        <v>44048</v>
      </c>
      <c r="F3082" s="27">
        <v>8</v>
      </c>
      <c r="G3082" s="28">
        <v>13</v>
      </c>
      <c r="H3082" s="40">
        <v>916.15</v>
      </c>
      <c r="I3082" s="25"/>
    </row>
    <row r="3083" spans="1:9" x14ac:dyDescent="0.25">
      <c r="A3083" s="18">
        <v>201703602</v>
      </c>
      <c r="B3083" s="19">
        <v>44041</v>
      </c>
      <c r="C3083" s="18" t="s">
        <v>34234</v>
      </c>
      <c r="D3083" s="27" t="s">
        <v>29661</v>
      </c>
      <c r="E3083" s="29">
        <v>44048</v>
      </c>
      <c r="F3083" s="27">
        <v>20</v>
      </c>
      <c r="G3083" s="28">
        <v>9</v>
      </c>
      <c r="H3083" s="40">
        <v>492.44</v>
      </c>
      <c r="I3083" s="25"/>
    </row>
    <row r="3084" spans="1:9" x14ac:dyDescent="0.25">
      <c r="A3084" s="18">
        <v>201906937</v>
      </c>
      <c r="B3084" s="19">
        <v>44041</v>
      </c>
      <c r="C3084" s="18" t="s">
        <v>34236</v>
      </c>
      <c r="D3084" s="27" t="s">
        <v>29176</v>
      </c>
      <c r="E3084" s="29">
        <v>44050</v>
      </c>
      <c r="F3084" s="27">
        <v>12</v>
      </c>
      <c r="G3084" s="28">
        <v>13</v>
      </c>
      <c r="H3084" s="40">
        <v>217.77</v>
      </c>
      <c r="I3084" s="25"/>
    </row>
    <row r="3085" spans="1:9" x14ac:dyDescent="0.25">
      <c r="A3085" s="18">
        <v>201906937</v>
      </c>
      <c r="B3085" s="19">
        <v>44041</v>
      </c>
      <c r="C3085" s="18" t="s">
        <v>34237</v>
      </c>
      <c r="D3085" s="27" t="s">
        <v>26604</v>
      </c>
      <c r="E3085" s="29">
        <v>44051</v>
      </c>
      <c r="F3085" s="27">
        <v>19</v>
      </c>
      <c r="G3085" s="28">
        <v>11</v>
      </c>
      <c r="H3085" s="40">
        <v>88.72</v>
      </c>
      <c r="I3085" s="25"/>
    </row>
    <row r="3086" spans="1:9" x14ac:dyDescent="0.25">
      <c r="A3086" s="30">
        <v>201906961</v>
      </c>
      <c r="B3086" s="19">
        <v>44041</v>
      </c>
      <c r="C3086" s="18" t="s">
        <v>34233</v>
      </c>
      <c r="D3086" s="27" t="s">
        <v>25058</v>
      </c>
      <c r="E3086" s="29">
        <v>44045</v>
      </c>
      <c r="F3086" s="27">
        <v>14</v>
      </c>
      <c r="G3086" s="28">
        <v>1</v>
      </c>
      <c r="H3086" s="40">
        <v>78.02</v>
      </c>
      <c r="I3086" s="25"/>
    </row>
    <row r="3087" spans="1:9" x14ac:dyDescent="0.25">
      <c r="A3087" s="18">
        <v>202004324</v>
      </c>
      <c r="B3087" s="19">
        <v>44041</v>
      </c>
      <c r="C3087" s="18" t="s">
        <v>34229</v>
      </c>
      <c r="D3087" s="27" t="s">
        <v>25915</v>
      </c>
      <c r="E3087" s="29">
        <v>44044</v>
      </c>
      <c r="F3087" s="27">
        <v>15</v>
      </c>
      <c r="G3087" s="28">
        <v>10</v>
      </c>
      <c r="H3087" s="40">
        <v>801.43</v>
      </c>
      <c r="I3087" s="25"/>
    </row>
    <row r="3088" spans="1:9" x14ac:dyDescent="0.25">
      <c r="A3088" s="30">
        <v>202004999</v>
      </c>
      <c r="B3088" s="19">
        <v>44041</v>
      </c>
      <c r="C3088" s="18" t="s">
        <v>34238</v>
      </c>
      <c r="D3088" s="27" t="s">
        <v>28296</v>
      </c>
      <c r="E3088" s="29">
        <v>44049</v>
      </c>
      <c r="F3088" s="27">
        <v>20</v>
      </c>
      <c r="G3088" s="28">
        <v>11</v>
      </c>
      <c r="H3088" s="40">
        <v>23.88</v>
      </c>
      <c r="I3088" s="25"/>
    </row>
    <row r="3089" spans="1:9" x14ac:dyDescent="0.25">
      <c r="A3089" s="18">
        <v>202005208</v>
      </c>
      <c r="B3089" s="19">
        <v>44041</v>
      </c>
      <c r="C3089" s="18" t="s">
        <v>34230</v>
      </c>
      <c r="D3089" s="27" t="s">
        <v>25368</v>
      </c>
      <c r="E3089" s="29">
        <v>44043</v>
      </c>
      <c r="F3089" s="27">
        <v>22</v>
      </c>
      <c r="G3089" s="28">
        <v>19</v>
      </c>
      <c r="H3089" s="40">
        <v>341.6</v>
      </c>
      <c r="I3089" s="25"/>
    </row>
    <row r="3090" spans="1:9" x14ac:dyDescent="0.25">
      <c r="A3090" s="18">
        <v>202006607</v>
      </c>
      <c r="B3090" s="19">
        <v>44041</v>
      </c>
      <c r="C3090" s="18" t="s">
        <v>34235</v>
      </c>
      <c r="D3090" s="27" t="s">
        <v>31131</v>
      </c>
      <c r="E3090" s="29">
        <v>44042</v>
      </c>
      <c r="F3090" s="27">
        <v>20</v>
      </c>
      <c r="G3090" s="28">
        <v>13</v>
      </c>
      <c r="H3090" s="40">
        <v>896.11</v>
      </c>
      <c r="I3090" s="25"/>
    </row>
    <row r="3091" spans="1:9" x14ac:dyDescent="0.25">
      <c r="A3091" s="18">
        <v>201308099</v>
      </c>
      <c r="B3091" s="19">
        <v>44042</v>
      </c>
      <c r="C3091" s="18" t="s">
        <v>34249</v>
      </c>
      <c r="D3091" s="27" t="s">
        <v>27992</v>
      </c>
      <c r="E3091" s="29">
        <v>44051</v>
      </c>
      <c r="F3091" s="27">
        <v>20</v>
      </c>
      <c r="G3091" s="28">
        <v>9</v>
      </c>
      <c r="H3091" s="40">
        <v>742.52</v>
      </c>
      <c r="I3091" s="25"/>
    </row>
    <row r="3092" spans="1:9" x14ac:dyDescent="0.25">
      <c r="A3092" s="18">
        <v>201604360</v>
      </c>
      <c r="B3092" s="19">
        <v>44042</v>
      </c>
      <c r="C3092" s="18" t="s">
        <v>34240</v>
      </c>
      <c r="D3092" s="27" t="s">
        <v>25769</v>
      </c>
      <c r="E3092" s="29">
        <v>44045</v>
      </c>
      <c r="F3092" s="27">
        <v>10</v>
      </c>
      <c r="G3092" s="28">
        <v>19</v>
      </c>
      <c r="H3092" s="40">
        <v>1402.32</v>
      </c>
      <c r="I3092" s="25"/>
    </row>
    <row r="3093" spans="1:9" x14ac:dyDescent="0.25">
      <c r="A3093" s="30">
        <v>201704684</v>
      </c>
      <c r="B3093" s="19">
        <v>44042</v>
      </c>
      <c r="C3093" s="18" t="s">
        <v>34245</v>
      </c>
      <c r="D3093" s="27" t="s">
        <v>28899</v>
      </c>
      <c r="E3093" s="29">
        <v>44043</v>
      </c>
      <c r="F3093" s="27">
        <v>18</v>
      </c>
      <c r="G3093" s="28">
        <v>15</v>
      </c>
      <c r="H3093" s="40">
        <v>1272.8699999999999</v>
      </c>
      <c r="I3093" s="25"/>
    </row>
    <row r="3094" spans="1:9" x14ac:dyDescent="0.25">
      <c r="A3094" s="18">
        <v>201705312</v>
      </c>
      <c r="B3094" s="19">
        <v>44042</v>
      </c>
      <c r="C3094" s="18" t="s">
        <v>34239</v>
      </c>
      <c r="D3094" s="27" t="s">
        <v>29985</v>
      </c>
      <c r="E3094" s="29">
        <v>44042</v>
      </c>
      <c r="F3094" s="27">
        <v>12</v>
      </c>
      <c r="G3094" s="28">
        <v>12</v>
      </c>
      <c r="H3094" s="40">
        <v>1026.52</v>
      </c>
      <c r="I3094" s="25"/>
    </row>
    <row r="3095" spans="1:9" x14ac:dyDescent="0.25">
      <c r="A3095" s="30">
        <v>201705720</v>
      </c>
      <c r="B3095" s="19">
        <v>44042</v>
      </c>
      <c r="C3095" s="18" t="s">
        <v>34250</v>
      </c>
      <c r="D3095" s="27" t="s">
        <v>30158</v>
      </c>
      <c r="E3095" s="29">
        <v>44052</v>
      </c>
      <c r="F3095" s="27">
        <v>14</v>
      </c>
      <c r="G3095" s="28">
        <v>9</v>
      </c>
      <c r="H3095" s="40">
        <v>100.92</v>
      </c>
      <c r="I3095" s="25"/>
    </row>
    <row r="3096" spans="1:9" x14ac:dyDescent="0.25">
      <c r="A3096" s="18">
        <v>201806246</v>
      </c>
      <c r="B3096" s="19">
        <v>44042</v>
      </c>
      <c r="C3096" s="18" t="s">
        <v>34241</v>
      </c>
      <c r="D3096" s="27" t="s">
        <v>26927</v>
      </c>
      <c r="E3096" s="29">
        <v>44051</v>
      </c>
      <c r="F3096" s="27">
        <v>20</v>
      </c>
      <c r="G3096" s="28">
        <v>17</v>
      </c>
      <c r="H3096" s="40">
        <v>1193.6400000000001</v>
      </c>
      <c r="I3096" s="25"/>
    </row>
    <row r="3097" spans="1:9" x14ac:dyDescent="0.25">
      <c r="A3097" s="18">
        <v>201905308</v>
      </c>
      <c r="B3097" s="19">
        <v>44042</v>
      </c>
      <c r="C3097" s="18" t="s">
        <v>34242</v>
      </c>
      <c r="D3097" s="27" t="s">
        <v>25876</v>
      </c>
      <c r="E3097" s="29">
        <v>44050</v>
      </c>
      <c r="F3097" s="27">
        <v>7</v>
      </c>
      <c r="G3097" s="28">
        <v>8</v>
      </c>
      <c r="H3097" s="40">
        <v>43.77</v>
      </c>
      <c r="I3097" s="25"/>
    </row>
    <row r="3098" spans="1:9" x14ac:dyDescent="0.25">
      <c r="A3098" s="18">
        <v>201907457</v>
      </c>
      <c r="B3098" s="19">
        <v>44042</v>
      </c>
      <c r="C3098" s="18" t="s">
        <v>34246</v>
      </c>
      <c r="D3098" s="27" t="s">
        <v>24995</v>
      </c>
      <c r="E3098" s="29">
        <v>44042</v>
      </c>
      <c r="F3098" s="27">
        <v>14</v>
      </c>
      <c r="G3098" s="28">
        <v>9</v>
      </c>
      <c r="H3098" s="40">
        <v>530.69000000000005</v>
      </c>
      <c r="I3098" s="25"/>
    </row>
    <row r="3099" spans="1:9" x14ac:dyDescent="0.25">
      <c r="A3099" s="18">
        <v>201908687</v>
      </c>
      <c r="B3099" s="19">
        <v>44042</v>
      </c>
      <c r="C3099" s="18" t="s">
        <v>34248</v>
      </c>
      <c r="D3099" s="27" t="s">
        <v>28864</v>
      </c>
      <c r="E3099" s="29">
        <v>44047</v>
      </c>
      <c r="F3099" s="27">
        <v>13</v>
      </c>
      <c r="G3099" s="28">
        <v>18</v>
      </c>
      <c r="H3099" s="40">
        <v>123.84</v>
      </c>
      <c r="I3099" s="25"/>
    </row>
    <row r="3100" spans="1:9" x14ac:dyDescent="0.25">
      <c r="A3100" s="18">
        <v>202004229</v>
      </c>
      <c r="B3100" s="19">
        <v>44042</v>
      </c>
      <c r="C3100" s="18" t="s">
        <v>34243</v>
      </c>
      <c r="D3100" s="27" t="s">
        <v>27608</v>
      </c>
      <c r="E3100" s="29">
        <v>44047</v>
      </c>
      <c r="F3100" s="27">
        <v>23</v>
      </c>
      <c r="G3100" s="28">
        <v>1</v>
      </c>
      <c r="H3100" s="40">
        <v>90.35</v>
      </c>
      <c r="I3100" s="25"/>
    </row>
    <row r="3101" spans="1:9" x14ac:dyDescent="0.25">
      <c r="A3101" s="18">
        <v>202006753</v>
      </c>
      <c r="B3101" s="19">
        <v>44042</v>
      </c>
      <c r="C3101" s="18" t="s">
        <v>34244</v>
      </c>
      <c r="D3101" s="27" t="s">
        <v>27369</v>
      </c>
      <c r="E3101" s="29">
        <v>44043</v>
      </c>
      <c r="F3101" s="27">
        <v>12</v>
      </c>
      <c r="G3101" s="28">
        <v>18</v>
      </c>
      <c r="H3101" s="40">
        <v>179.07</v>
      </c>
      <c r="I3101" s="25"/>
    </row>
    <row r="3102" spans="1:9" x14ac:dyDescent="0.25">
      <c r="A3102" s="18">
        <v>202102696</v>
      </c>
      <c r="B3102" s="19">
        <v>44042</v>
      </c>
      <c r="C3102" s="18" t="s">
        <v>34247</v>
      </c>
      <c r="D3102" s="27" t="s">
        <v>27204</v>
      </c>
      <c r="E3102" s="29">
        <v>44044</v>
      </c>
      <c r="F3102" s="27">
        <v>19</v>
      </c>
      <c r="G3102" s="28">
        <v>11</v>
      </c>
      <c r="H3102" s="40">
        <v>805.07</v>
      </c>
      <c r="I3102" s="25"/>
    </row>
    <row r="3103" spans="1:9" x14ac:dyDescent="0.25">
      <c r="A3103" s="18">
        <v>201509918</v>
      </c>
      <c r="B3103" s="19">
        <v>44043</v>
      </c>
      <c r="C3103" s="18" t="s">
        <v>34255</v>
      </c>
      <c r="D3103" s="27" t="s">
        <v>25087</v>
      </c>
      <c r="E3103" s="29">
        <v>44045</v>
      </c>
      <c r="F3103" s="27">
        <v>23</v>
      </c>
      <c r="G3103" s="28">
        <v>19</v>
      </c>
      <c r="H3103" s="40">
        <v>419.06</v>
      </c>
      <c r="I3103" s="25"/>
    </row>
    <row r="3104" spans="1:9" x14ac:dyDescent="0.25">
      <c r="A3104" s="18">
        <v>201509918</v>
      </c>
      <c r="B3104" s="19">
        <v>44043</v>
      </c>
      <c r="C3104" s="18" t="s">
        <v>34256</v>
      </c>
      <c r="D3104" s="27" t="s">
        <v>26577</v>
      </c>
      <c r="E3104" s="29">
        <v>44052</v>
      </c>
      <c r="F3104" s="27">
        <v>19</v>
      </c>
      <c r="G3104" s="28">
        <v>3</v>
      </c>
      <c r="H3104" s="40">
        <v>278.22000000000003</v>
      </c>
      <c r="I3104" s="25"/>
    </row>
    <row r="3105" spans="1:9" x14ac:dyDescent="0.25">
      <c r="A3105" s="18">
        <v>201904528</v>
      </c>
      <c r="B3105" s="19">
        <v>44043</v>
      </c>
      <c r="C3105" s="18" t="s">
        <v>34252</v>
      </c>
      <c r="D3105" s="27" t="s">
        <v>26888</v>
      </c>
      <c r="E3105" s="29">
        <v>44050</v>
      </c>
      <c r="F3105" s="27">
        <v>17</v>
      </c>
      <c r="G3105" s="28">
        <v>16</v>
      </c>
      <c r="H3105" s="40">
        <v>1379.47</v>
      </c>
      <c r="I3105" s="25"/>
    </row>
    <row r="3106" spans="1:9" x14ac:dyDescent="0.25">
      <c r="A3106" s="18">
        <v>201603903</v>
      </c>
      <c r="B3106" s="19">
        <v>44043</v>
      </c>
      <c r="C3106" s="18" t="s">
        <v>34253</v>
      </c>
      <c r="D3106" s="27" t="s">
        <v>28092</v>
      </c>
      <c r="E3106" s="29">
        <v>44047</v>
      </c>
      <c r="F3106" s="27">
        <v>13</v>
      </c>
      <c r="G3106" s="28">
        <v>5</v>
      </c>
      <c r="H3106" s="40">
        <v>496.36</v>
      </c>
      <c r="I3106" s="25"/>
    </row>
    <row r="3107" spans="1:9" x14ac:dyDescent="0.25">
      <c r="A3107" s="18">
        <v>201704790</v>
      </c>
      <c r="B3107" s="19">
        <v>44043</v>
      </c>
      <c r="C3107" s="18" t="s">
        <v>34251</v>
      </c>
      <c r="D3107" s="27" t="s">
        <v>23400</v>
      </c>
      <c r="E3107" s="29">
        <v>44044</v>
      </c>
      <c r="F3107" s="27">
        <v>8</v>
      </c>
      <c r="G3107" s="28">
        <v>3</v>
      </c>
      <c r="H3107" s="40">
        <v>259.04000000000002</v>
      </c>
      <c r="I3107" s="25"/>
    </row>
    <row r="3108" spans="1:9" x14ac:dyDescent="0.25">
      <c r="A3108" s="30">
        <v>201705254</v>
      </c>
      <c r="B3108" s="19">
        <v>44043</v>
      </c>
      <c r="C3108" s="18" t="s">
        <v>34261</v>
      </c>
      <c r="D3108" s="27" t="s">
        <v>29078</v>
      </c>
      <c r="E3108" s="29">
        <v>44046</v>
      </c>
      <c r="F3108" s="27">
        <v>20</v>
      </c>
      <c r="G3108" s="28">
        <v>19</v>
      </c>
      <c r="H3108" s="40">
        <v>817.93</v>
      </c>
      <c r="I3108" s="25"/>
    </row>
    <row r="3109" spans="1:9" x14ac:dyDescent="0.25">
      <c r="A3109" s="18">
        <v>201706403</v>
      </c>
      <c r="B3109" s="19">
        <v>44043</v>
      </c>
      <c r="C3109" s="18" t="s">
        <v>34259</v>
      </c>
      <c r="D3109" s="27" t="s">
        <v>28699</v>
      </c>
      <c r="E3109" s="29">
        <v>44050</v>
      </c>
      <c r="F3109" s="27">
        <v>10</v>
      </c>
      <c r="G3109" s="28">
        <v>13</v>
      </c>
      <c r="H3109" s="40">
        <v>540.07000000000005</v>
      </c>
      <c r="I3109" s="25"/>
    </row>
    <row r="3110" spans="1:9" x14ac:dyDescent="0.25">
      <c r="A3110" s="18">
        <v>201905483</v>
      </c>
      <c r="B3110" s="19">
        <v>44043</v>
      </c>
      <c r="C3110" s="18" t="s">
        <v>34258</v>
      </c>
      <c r="D3110" s="27" t="s">
        <v>29927</v>
      </c>
      <c r="E3110" s="29">
        <v>44051</v>
      </c>
      <c r="F3110" s="27">
        <v>24</v>
      </c>
      <c r="G3110" s="28">
        <v>19</v>
      </c>
      <c r="H3110" s="40">
        <v>1184.3399999999999</v>
      </c>
      <c r="I3110" s="25"/>
    </row>
    <row r="3111" spans="1:9" x14ac:dyDescent="0.25">
      <c r="A3111" s="30">
        <v>202006773</v>
      </c>
      <c r="B3111" s="19">
        <v>44043</v>
      </c>
      <c r="C3111" s="18" t="s">
        <v>34260</v>
      </c>
      <c r="D3111" s="27" t="s">
        <v>26618</v>
      </c>
      <c r="E3111" s="29">
        <v>44044</v>
      </c>
      <c r="F3111" s="27">
        <v>15</v>
      </c>
      <c r="G3111" s="28">
        <v>12</v>
      </c>
      <c r="H3111" s="40">
        <v>912.86</v>
      </c>
      <c r="I3111" s="25"/>
    </row>
    <row r="3112" spans="1:9" x14ac:dyDescent="0.25">
      <c r="A3112" s="18">
        <v>202007009</v>
      </c>
      <c r="B3112" s="19">
        <v>44043</v>
      </c>
      <c r="C3112" s="18" t="s">
        <v>34254</v>
      </c>
      <c r="D3112" s="27" t="s">
        <v>31139</v>
      </c>
      <c r="E3112" s="29">
        <v>44053</v>
      </c>
      <c r="F3112" s="27">
        <v>12</v>
      </c>
      <c r="G3112" s="28">
        <v>8</v>
      </c>
      <c r="H3112" s="40">
        <v>696.65</v>
      </c>
      <c r="I3112" s="25"/>
    </row>
    <row r="3113" spans="1:9" x14ac:dyDescent="0.25">
      <c r="A3113" s="18">
        <v>202103636</v>
      </c>
      <c r="B3113" s="19">
        <v>44043</v>
      </c>
      <c r="C3113" s="18" t="s">
        <v>34257</v>
      </c>
      <c r="D3113" s="27" t="s">
        <v>29971</v>
      </c>
      <c r="E3113" s="29">
        <v>44050</v>
      </c>
      <c r="F3113" s="27">
        <v>7</v>
      </c>
      <c r="G3113" s="28">
        <v>17</v>
      </c>
      <c r="H3113" s="40">
        <v>408.75</v>
      </c>
      <c r="I3113" s="25"/>
    </row>
    <row r="3114" spans="1:9" x14ac:dyDescent="0.25">
      <c r="A3114" s="18">
        <v>201604526</v>
      </c>
      <c r="B3114" s="19">
        <v>44044</v>
      </c>
      <c r="C3114" s="18" t="s">
        <v>34267</v>
      </c>
      <c r="D3114" s="27" t="s">
        <v>27763</v>
      </c>
      <c r="E3114" s="29">
        <v>44049</v>
      </c>
      <c r="F3114" s="27">
        <v>17</v>
      </c>
      <c r="G3114" s="28">
        <v>11</v>
      </c>
      <c r="H3114" s="40">
        <v>196.85</v>
      </c>
      <c r="I3114" s="25"/>
    </row>
    <row r="3115" spans="1:9" x14ac:dyDescent="0.25">
      <c r="A3115" s="18">
        <v>201705149</v>
      </c>
      <c r="B3115" s="19">
        <v>44044</v>
      </c>
      <c r="C3115" s="18" t="s">
        <v>34270</v>
      </c>
      <c r="D3115" s="27" t="s">
        <v>23576</v>
      </c>
      <c r="E3115" s="29">
        <v>44050</v>
      </c>
      <c r="F3115" s="27">
        <v>21</v>
      </c>
      <c r="G3115" s="28">
        <v>7</v>
      </c>
      <c r="H3115" s="40">
        <v>276.48</v>
      </c>
      <c r="I3115" s="25"/>
    </row>
    <row r="3116" spans="1:9" x14ac:dyDescent="0.25">
      <c r="A3116" s="30">
        <v>201808613</v>
      </c>
      <c r="B3116" s="19">
        <v>44044</v>
      </c>
      <c r="C3116" s="18" t="s">
        <v>34265</v>
      </c>
      <c r="D3116" s="27" t="s">
        <v>29605</v>
      </c>
      <c r="E3116" s="29">
        <v>44046</v>
      </c>
      <c r="F3116" s="27">
        <v>16</v>
      </c>
      <c r="G3116" s="28">
        <v>20</v>
      </c>
      <c r="H3116" s="40">
        <v>947.02</v>
      </c>
      <c r="I3116" s="25"/>
    </row>
    <row r="3117" spans="1:9" x14ac:dyDescent="0.25">
      <c r="A3117" s="18">
        <v>201900573</v>
      </c>
      <c r="B3117" s="19">
        <v>44044</v>
      </c>
      <c r="C3117" s="18" t="s">
        <v>34269</v>
      </c>
      <c r="D3117" s="27" t="s">
        <v>27886</v>
      </c>
      <c r="E3117" s="29">
        <v>44050</v>
      </c>
      <c r="F3117" s="27">
        <v>15</v>
      </c>
      <c r="G3117" s="28">
        <v>20</v>
      </c>
      <c r="H3117" s="40">
        <v>71.569999999999993</v>
      </c>
      <c r="I3117" s="25"/>
    </row>
    <row r="3118" spans="1:9" x14ac:dyDescent="0.25">
      <c r="A3118" s="30">
        <v>201906465</v>
      </c>
      <c r="B3118" s="19">
        <v>44044</v>
      </c>
      <c r="C3118" s="18" t="s">
        <v>34266</v>
      </c>
      <c r="D3118" s="27" t="s">
        <v>25154</v>
      </c>
      <c r="E3118" s="29">
        <v>44047</v>
      </c>
      <c r="F3118" s="27">
        <v>20</v>
      </c>
      <c r="G3118" s="28">
        <v>13</v>
      </c>
      <c r="H3118" s="40">
        <v>273.22000000000003</v>
      </c>
      <c r="I3118" s="25"/>
    </row>
    <row r="3119" spans="1:9" x14ac:dyDescent="0.25">
      <c r="A3119" s="18">
        <v>201906750</v>
      </c>
      <c r="B3119" s="19">
        <v>44044</v>
      </c>
      <c r="C3119" s="18" t="s">
        <v>34262</v>
      </c>
      <c r="D3119" s="27" t="s">
        <v>25630</v>
      </c>
      <c r="E3119" s="29">
        <v>44044</v>
      </c>
      <c r="F3119" s="27">
        <v>10</v>
      </c>
      <c r="G3119" s="28">
        <v>15</v>
      </c>
      <c r="H3119" s="40">
        <v>1196.57</v>
      </c>
      <c r="I3119" s="25"/>
    </row>
    <row r="3120" spans="1:9" x14ac:dyDescent="0.25">
      <c r="A3120" s="18">
        <v>201907538</v>
      </c>
      <c r="B3120" s="19">
        <v>44044</v>
      </c>
      <c r="C3120" s="18" t="s">
        <v>34264</v>
      </c>
      <c r="D3120" s="27" t="s">
        <v>27352</v>
      </c>
      <c r="E3120" s="29">
        <v>44051</v>
      </c>
      <c r="F3120" s="27">
        <v>19</v>
      </c>
      <c r="G3120" s="28">
        <v>20</v>
      </c>
      <c r="H3120" s="40">
        <v>1951.15</v>
      </c>
      <c r="I3120" s="25"/>
    </row>
    <row r="3121" spans="1:9" x14ac:dyDescent="0.25">
      <c r="A3121" s="18">
        <v>202004225</v>
      </c>
      <c r="B3121" s="19">
        <v>44044</v>
      </c>
      <c r="C3121" s="18" t="s">
        <v>34263</v>
      </c>
      <c r="D3121" s="27" t="s">
        <v>29507</v>
      </c>
      <c r="E3121" s="29">
        <v>44049</v>
      </c>
      <c r="F3121" s="27">
        <v>11</v>
      </c>
      <c r="G3121" s="28">
        <v>15</v>
      </c>
      <c r="H3121" s="40">
        <v>841.59</v>
      </c>
      <c r="I3121" s="25"/>
    </row>
    <row r="3122" spans="1:9" x14ac:dyDescent="0.25">
      <c r="A3122" s="18">
        <v>202004852</v>
      </c>
      <c r="B3122" s="19">
        <v>44044</v>
      </c>
      <c r="C3122" s="18" t="s">
        <v>34268</v>
      </c>
      <c r="D3122" s="27" t="s">
        <v>25323</v>
      </c>
      <c r="E3122" s="29">
        <v>44046</v>
      </c>
      <c r="F3122" s="27">
        <v>14</v>
      </c>
      <c r="G3122" s="28">
        <v>19</v>
      </c>
      <c r="H3122" s="40">
        <v>605.12</v>
      </c>
      <c r="I3122" s="25"/>
    </row>
    <row r="3123" spans="1:9" x14ac:dyDescent="0.25">
      <c r="A3123" s="30">
        <v>201403695</v>
      </c>
      <c r="B3123" s="19">
        <v>44045</v>
      </c>
      <c r="C3123" s="18" t="s">
        <v>34273</v>
      </c>
      <c r="D3123" s="27" t="s">
        <v>29126</v>
      </c>
      <c r="E3123" s="29">
        <v>44052</v>
      </c>
      <c r="F3123" s="27">
        <v>8</v>
      </c>
      <c r="G3123" s="28">
        <v>9</v>
      </c>
      <c r="H3123" s="40">
        <v>17.13</v>
      </c>
      <c r="I3123" s="25"/>
    </row>
    <row r="3124" spans="1:9" x14ac:dyDescent="0.25">
      <c r="A3124" s="18">
        <v>201503727</v>
      </c>
      <c r="B3124" s="19">
        <v>44045</v>
      </c>
      <c r="C3124" s="18" t="s">
        <v>34276</v>
      </c>
      <c r="D3124" s="27" t="s">
        <v>26254</v>
      </c>
      <c r="E3124" s="29">
        <v>44053</v>
      </c>
      <c r="F3124" s="27">
        <v>21</v>
      </c>
      <c r="G3124" s="28">
        <v>20</v>
      </c>
      <c r="H3124" s="40">
        <v>1194.83</v>
      </c>
      <c r="I3124" s="25"/>
    </row>
    <row r="3125" spans="1:9" x14ac:dyDescent="0.25">
      <c r="A3125" s="18">
        <v>201700494</v>
      </c>
      <c r="B3125" s="19">
        <v>44045</v>
      </c>
      <c r="C3125" s="18" t="s">
        <v>34278</v>
      </c>
      <c r="D3125" s="27" t="s">
        <v>24838</v>
      </c>
      <c r="E3125" s="29">
        <v>44053</v>
      </c>
      <c r="F3125" s="27">
        <v>16</v>
      </c>
      <c r="G3125" s="28">
        <v>16</v>
      </c>
      <c r="H3125" s="40">
        <v>1176.08</v>
      </c>
      <c r="I3125" s="25"/>
    </row>
    <row r="3126" spans="1:9" x14ac:dyDescent="0.25">
      <c r="A3126" s="18">
        <v>201704991</v>
      </c>
      <c r="B3126" s="19">
        <v>44045</v>
      </c>
      <c r="C3126" s="18" t="s">
        <v>34277</v>
      </c>
      <c r="D3126" s="27" t="s">
        <v>25037</v>
      </c>
      <c r="E3126" s="29">
        <v>44049</v>
      </c>
      <c r="F3126" s="27">
        <v>8</v>
      </c>
      <c r="G3126" s="28">
        <v>17</v>
      </c>
      <c r="H3126" s="40">
        <v>649.73</v>
      </c>
      <c r="I3126" s="25"/>
    </row>
    <row r="3127" spans="1:9" x14ac:dyDescent="0.25">
      <c r="A3127" s="18">
        <v>201707235</v>
      </c>
      <c r="B3127" s="19">
        <v>44045</v>
      </c>
      <c r="C3127" s="18" t="s">
        <v>34271</v>
      </c>
      <c r="D3127" s="27" t="s">
        <v>25098</v>
      </c>
      <c r="E3127" s="29">
        <v>44049</v>
      </c>
      <c r="F3127" s="27">
        <v>10</v>
      </c>
      <c r="G3127" s="28">
        <v>8</v>
      </c>
      <c r="H3127" s="40">
        <v>73.34</v>
      </c>
      <c r="I3127" s="25"/>
    </row>
    <row r="3128" spans="1:9" x14ac:dyDescent="0.25">
      <c r="A3128" s="18">
        <v>201806544</v>
      </c>
      <c r="B3128" s="19">
        <v>44045</v>
      </c>
      <c r="C3128" s="18" t="s">
        <v>34279</v>
      </c>
      <c r="D3128" s="27" t="s">
        <v>25753</v>
      </c>
      <c r="E3128" s="29">
        <v>44055</v>
      </c>
      <c r="F3128" s="27">
        <v>20</v>
      </c>
      <c r="G3128" s="28">
        <v>12</v>
      </c>
      <c r="H3128" s="40">
        <v>557.27</v>
      </c>
      <c r="I3128" s="25"/>
    </row>
    <row r="3129" spans="1:9" x14ac:dyDescent="0.25">
      <c r="A3129" s="18">
        <v>201907107</v>
      </c>
      <c r="B3129" s="19">
        <v>44045</v>
      </c>
      <c r="C3129" s="18" t="s">
        <v>34272</v>
      </c>
      <c r="D3129" s="27" t="s">
        <v>23903</v>
      </c>
      <c r="E3129" s="29">
        <v>44053</v>
      </c>
      <c r="F3129" s="27">
        <v>20</v>
      </c>
      <c r="G3129" s="28">
        <v>16</v>
      </c>
      <c r="H3129" s="40">
        <v>957.54</v>
      </c>
      <c r="I3129" s="25"/>
    </row>
    <row r="3130" spans="1:9" x14ac:dyDescent="0.25">
      <c r="A3130" s="18">
        <v>202004258</v>
      </c>
      <c r="B3130" s="19">
        <v>44045</v>
      </c>
      <c r="C3130" s="18" t="s">
        <v>34275</v>
      </c>
      <c r="D3130" s="27" t="s">
        <v>23576</v>
      </c>
      <c r="E3130" s="29">
        <v>44052</v>
      </c>
      <c r="F3130" s="27">
        <v>14</v>
      </c>
      <c r="G3130" s="28">
        <v>17</v>
      </c>
      <c r="H3130" s="40">
        <v>1177.9000000000001</v>
      </c>
      <c r="I3130" s="25"/>
    </row>
    <row r="3131" spans="1:9" x14ac:dyDescent="0.25">
      <c r="A3131" s="30">
        <v>202005208</v>
      </c>
      <c r="B3131" s="19">
        <v>44045</v>
      </c>
      <c r="C3131" s="18" t="s">
        <v>34274</v>
      </c>
      <c r="D3131" s="27" t="s">
        <v>25392</v>
      </c>
      <c r="E3131" s="29">
        <v>44046</v>
      </c>
      <c r="F3131" s="27">
        <v>16</v>
      </c>
      <c r="G3131" s="28">
        <v>9</v>
      </c>
      <c r="H3131" s="40">
        <v>778.38</v>
      </c>
      <c r="I3131" s="25"/>
    </row>
    <row r="3132" spans="1:9" x14ac:dyDescent="0.25">
      <c r="A3132" s="18">
        <v>202008126</v>
      </c>
      <c r="B3132" s="19">
        <v>44045</v>
      </c>
      <c r="C3132" s="18" t="s">
        <v>34280</v>
      </c>
      <c r="D3132" s="27" t="s">
        <v>26170</v>
      </c>
      <c r="E3132" s="29">
        <v>44047</v>
      </c>
      <c r="F3132" s="27">
        <v>23</v>
      </c>
      <c r="G3132" s="28">
        <v>10</v>
      </c>
      <c r="H3132" s="40">
        <v>720.78</v>
      </c>
      <c r="I3132" s="25"/>
    </row>
    <row r="3133" spans="1:9" x14ac:dyDescent="0.25">
      <c r="A3133" s="18">
        <v>202102705</v>
      </c>
      <c r="B3133" s="19">
        <v>44045</v>
      </c>
      <c r="C3133" s="18" t="s">
        <v>34281</v>
      </c>
      <c r="D3133" s="27" t="s">
        <v>24626</v>
      </c>
      <c r="E3133" s="29">
        <v>44049</v>
      </c>
      <c r="F3133" s="27">
        <v>13</v>
      </c>
      <c r="G3133" s="28">
        <v>7</v>
      </c>
      <c r="H3133" s="40">
        <v>113.31</v>
      </c>
      <c r="I3133" s="25"/>
    </row>
    <row r="3134" spans="1:9" x14ac:dyDescent="0.25">
      <c r="A3134" s="18">
        <v>201208138</v>
      </c>
      <c r="B3134" s="19">
        <v>44046</v>
      </c>
      <c r="C3134" s="18" t="s">
        <v>34293</v>
      </c>
      <c r="D3134" s="27" t="s">
        <v>24686</v>
      </c>
      <c r="E3134" s="29">
        <v>44055</v>
      </c>
      <c r="F3134" s="27">
        <v>8</v>
      </c>
      <c r="G3134" s="28">
        <v>6</v>
      </c>
      <c r="H3134" s="40">
        <v>351.58</v>
      </c>
      <c r="I3134" s="25"/>
    </row>
    <row r="3135" spans="1:9" x14ac:dyDescent="0.25">
      <c r="A3135" s="18">
        <v>201402718</v>
      </c>
      <c r="B3135" s="19">
        <v>44046</v>
      </c>
      <c r="C3135" s="18" t="s">
        <v>34288</v>
      </c>
      <c r="D3135" s="27" t="s">
        <v>23564</v>
      </c>
      <c r="E3135" s="29">
        <v>44053</v>
      </c>
      <c r="F3135" s="27">
        <v>24</v>
      </c>
      <c r="G3135" s="28">
        <v>11</v>
      </c>
      <c r="H3135" s="40">
        <v>1056.99</v>
      </c>
      <c r="I3135" s="25"/>
    </row>
    <row r="3136" spans="1:9" x14ac:dyDescent="0.25">
      <c r="A3136" s="18">
        <v>201705227</v>
      </c>
      <c r="B3136" s="19">
        <v>44046</v>
      </c>
      <c r="C3136" s="18" t="s">
        <v>34290</v>
      </c>
      <c r="D3136" s="27" t="s">
        <v>25453</v>
      </c>
      <c r="E3136" s="29">
        <v>44056</v>
      </c>
      <c r="F3136" s="27">
        <v>12</v>
      </c>
      <c r="G3136" s="28">
        <v>6</v>
      </c>
      <c r="H3136" s="40">
        <v>82.88</v>
      </c>
      <c r="I3136" s="25"/>
    </row>
    <row r="3137" spans="1:9" x14ac:dyDescent="0.25">
      <c r="A3137" s="18">
        <v>201806411</v>
      </c>
      <c r="B3137" s="19">
        <v>44046</v>
      </c>
      <c r="C3137" s="18" t="s">
        <v>34289</v>
      </c>
      <c r="D3137" s="27" t="s">
        <v>23166</v>
      </c>
      <c r="E3137" s="29">
        <v>44056</v>
      </c>
      <c r="F3137" s="27">
        <v>16</v>
      </c>
      <c r="G3137" s="28">
        <v>1</v>
      </c>
      <c r="H3137" s="40">
        <v>50.23</v>
      </c>
      <c r="I3137" s="25"/>
    </row>
    <row r="3138" spans="1:9" x14ac:dyDescent="0.25">
      <c r="A3138" s="18">
        <v>202000138</v>
      </c>
      <c r="B3138" s="19">
        <v>44046</v>
      </c>
      <c r="C3138" s="18" t="s">
        <v>34283</v>
      </c>
      <c r="D3138" s="27" t="s">
        <v>25158</v>
      </c>
      <c r="E3138" s="29">
        <v>44050</v>
      </c>
      <c r="F3138" s="27">
        <v>18</v>
      </c>
      <c r="G3138" s="28">
        <v>9</v>
      </c>
      <c r="H3138" s="40">
        <v>784.1</v>
      </c>
      <c r="I3138" s="25"/>
    </row>
    <row r="3139" spans="1:9" x14ac:dyDescent="0.25">
      <c r="A3139" s="18">
        <v>202000138</v>
      </c>
      <c r="B3139" s="19">
        <v>44046</v>
      </c>
      <c r="C3139" s="18" t="s">
        <v>34284</v>
      </c>
      <c r="D3139" s="27" t="s">
        <v>27180</v>
      </c>
      <c r="E3139" s="29">
        <v>44047</v>
      </c>
      <c r="F3139" s="27">
        <v>17</v>
      </c>
      <c r="G3139" s="28">
        <v>20</v>
      </c>
      <c r="H3139" s="40">
        <v>1468.46</v>
      </c>
      <c r="I3139" s="25"/>
    </row>
    <row r="3140" spans="1:9" x14ac:dyDescent="0.25">
      <c r="A3140" s="18">
        <v>202000140</v>
      </c>
      <c r="B3140" s="19">
        <v>44046</v>
      </c>
      <c r="C3140" s="18" t="s">
        <v>34285</v>
      </c>
      <c r="D3140" s="27" t="s">
        <v>28494</v>
      </c>
      <c r="E3140" s="29">
        <v>44047</v>
      </c>
      <c r="F3140" s="27">
        <v>20</v>
      </c>
      <c r="G3140" s="28">
        <v>13</v>
      </c>
      <c r="H3140" s="40">
        <v>37.159999999999997</v>
      </c>
      <c r="I3140" s="25"/>
    </row>
    <row r="3141" spans="1:9" x14ac:dyDescent="0.25">
      <c r="A3141" s="30">
        <v>202003072</v>
      </c>
      <c r="B3141" s="19">
        <v>44046</v>
      </c>
      <c r="C3141" s="18" t="s">
        <v>34291</v>
      </c>
      <c r="D3141" s="27" t="s">
        <v>23653</v>
      </c>
      <c r="E3141" s="29">
        <v>44046</v>
      </c>
      <c r="F3141" s="27">
        <v>12</v>
      </c>
      <c r="G3141" s="28">
        <v>6</v>
      </c>
      <c r="H3141" s="40">
        <v>115.28</v>
      </c>
      <c r="I3141" s="25"/>
    </row>
    <row r="3142" spans="1:9" x14ac:dyDescent="0.25">
      <c r="A3142" s="18">
        <v>202005303</v>
      </c>
      <c r="B3142" s="19">
        <v>44046</v>
      </c>
      <c r="C3142" s="18" t="s">
        <v>34292</v>
      </c>
      <c r="D3142" s="27" t="s">
        <v>28410</v>
      </c>
      <c r="E3142" s="29">
        <v>44055</v>
      </c>
      <c r="F3142" s="27">
        <v>10</v>
      </c>
      <c r="G3142" s="28">
        <v>16</v>
      </c>
      <c r="H3142" s="40">
        <v>1391.97</v>
      </c>
      <c r="I3142" s="25"/>
    </row>
    <row r="3143" spans="1:9" x14ac:dyDescent="0.25">
      <c r="A3143" s="18">
        <v>202005358</v>
      </c>
      <c r="B3143" s="19">
        <v>44046</v>
      </c>
      <c r="C3143" s="18" t="s">
        <v>34287</v>
      </c>
      <c r="D3143" s="27" t="s">
        <v>24140</v>
      </c>
      <c r="E3143" s="29">
        <v>44051</v>
      </c>
      <c r="F3143" s="27">
        <v>8</v>
      </c>
      <c r="G3143" s="28">
        <v>9</v>
      </c>
      <c r="H3143" s="40">
        <v>402.72</v>
      </c>
      <c r="I3143" s="25"/>
    </row>
    <row r="3144" spans="1:9" x14ac:dyDescent="0.25">
      <c r="A3144" s="18">
        <v>202007344</v>
      </c>
      <c r="B3144" s="19">
        <v>44046</v>
      </c>
      <c r="C3144" s="18" t="s">
        <v>34294</v>
      </c>
      <c r="D3144" s="27" t="s">
        <v>23826</v>
      </c>
      <c r="E3144" s="29">
        <v>44053</v>
      </c>
      <c r="F3144" s="27">
        <v>12</v>
      </c>
      <c r="G3144" s="28">
        <v>1</v>
      </c>
      <c r="H3144" s="40">
        <v>23.06</v>
      </c>
      <c r="I3144" s="25"/>
    </row>
    <row r="3145" spans="1:9" x14ac:dyDescent="0.25">
      <c r="A3145" s="30">
        <v>202008110</v>
      </c>
      <c r="B3145" s="19">
        <v>44046</v>
      </c>
      <c r="C3145" s="18" t="s">
        <v>34282</v>
      </c>
      <c r="D3145" s="27" t="s">
        <v>30094</v>
      </c>
      <c r="E3145" s="29">
        <v>44054</v>
      </c>
      <c r="F3145" s="27">
        <v>8</v>
      </c>
      <c r="G3145" s="28">
        <v>1</v>
      </c>
      <c r="H3145" s="40">
        <v>45.19</v>
      </c>
      <c r="I3145" s="25"/>
    </row>
    <row r="3146" spans="1:9" x14ac:dyDescent="0.25">
      <c r="A3146" s="18">
        <v>202103344</v>
      </c>
      <c r="B3146" s="19">
        <v>44046</v>
      </c>
      <c r="C3146" s="18" t="s">
        <v>34286</v>
      </c>
      <c r="D3146" s="27" t="s">
        <v>26711</v>
      </c>
      <c r="E3146" s="29">
        <v>44054</v>
      </c>
      <c r="F3146" s="27">
        <v>14</v>
      </c>
      <c r="G3146" s="28">
        <v>3</v>
      </c>
      <c r="H3146" s="40">
        <v>240.18</v>
      </c>
      <c r="I3146" s="25"/>
    </row>
    <row r="3147" spans="1:9" x14ac:dyDescent="0.25">
      <c r="A3147" s="18">
        <v>201208138</v>
      </c>
      <c r="B3147" s="19">
        <v>44047</v>
      </c>
      <c r="C3147" s="18" t="s">
        <v>34299</v>
      </c>
      <c r="D3147" s="27" t="s">
        <v>27942</v>
      </c>
      <c r="E3147" s="29">
        <v>44056</v>
      </c>
      <c r="F3147" s="27">
        <v>8</v>
      </c>
      <c r="G3147" s="28">
        <v>1</v>
      </c>
      <c r="H3147" s="40">
        <v>99.53</v>
      </c>
      <c r="I3147" s="25"/>
    </row>
    <row r="3148" spans="1:9" x14ac:dyDescent="0.25">
      <c r="A3148" s="18">
        <v>201603173</v>
      </c>
      <c r="B3148" s="19">
        <v>44047</v>
      </c>
      <c r="C3148" s="18" t="s">
        <v>34298</v>
      </c>
      <c r="D3148" s="27" t="s">
        <v>30280</v>
      </c>
      <c r="E3148" s="29">
        <v>44057</v>
      </c>
      <c r="F3148" s="27">
        <v>17</v>
      </c>
      <c r="G3148" s="28">
        <v>8</v>
      </c>
      <c r="H3148" s="40">
        <v>461.74</v>
      </c>
      <c r="I3148" s="25"/>
    </row>
    <row r="3149" spans="1:9" x14ac:dyDescent="0.25">
      <c r="A3149" s="30">
        <v>201700101</v>
      </c>
      <c r="B3149" s="19">
        <v>44047</v>
      </c>
      <c r="C3149" s="18" t="s">
        <v>34296</v>
      </c>
      <c r="D3149" s="27" t="s">
        <v>27081</v>
      </c>
      <c r="E3149" s="29">
        <v>44055</v>
      </c>
      <c r="F3149" s="27">
        <v>16</v>
      </c>
      <c r="G3149" s="28">
        <v>16</v>
      </c>
      <c r="H3149" s="40">
        <v>781.88</v>
      </c>
      <c r="I3149" s="25"/>
    </row>
    <row r="3150" spans="1:9" x14ac:dyDescent="0.25">
      <c r="A3150" s="18">
        <v>202006094</v>
      </c>
      <c r="B3150" s="19">
        <v>44047</v>
      </c>
      <c r="C3150" s="18" t="s">
        <v>34300</v>
      </c>
      <c r="D3150" s="27" t="s">
        <v>29702</v>
      </c>
      <c r="E3150" s="29">
        <v>44048</v>
      </c>
      <c r="F3150" s="27">
        <v>13</v>
      </c>
      <c r="G3150" s="28">
        <v>20</v>
      </c>
      <c r="H3150" s="40">
        <v>694.36</v>
      </c>
      <c r="I3150" s="25"/>
    </row>
    <row r="3151" spans="1:9" x14ac:dyDescent="0.25">
      <c r="A3151" s="30">
        <v>202007031</v>
      </c>
      <c r="B3151" s="19">
        <v>44047</v>
      </c>
      <c r="C3151" s="18" t="s">
        <v>34295</v>
      </c>
      <c r="D3151" s="27" t="s">
        <v>28433</v>
      </c>
      <c r="E3151" s="29">
        <v>44055</v>
      </c>
      <c r="F3151" s="27">
        <v>24</v>
      </c>
      <c r="G3151" s="28">
        <v>20</v>
      </c>
      <c r="H3151" s="40">
        <v>182.63</v>
      </c>
      <c r="I3151" s="25"/>
    </row>
    <row r="3152" spans="1:9" x14ac:dyDescent="0.25">
      <c r="A3152" s="18">
        <v>202102698</v>
      </c>
      <c r="B3152" s="19">
        <v>44047</v>
      </c>
      <c r="C3152" s="18" t="s">
        <v>34297</v>
      </c>
      <c r="D3152" s="27" t="s">
        <v>29942</v>
      </c>
      <c r="E3152" s="29">
        <v>44051</v>
      </c>
      <c r="F3152" s="27">
        <v>18</v>
      </c>
      <c r="G3152" s="28">
        <v>19</v>
      </c>
      <c r="H3152" s="40">
        <v>1505.57</v>
      </c>
      <c r="I3152" s="25"/>
    </row>
    <row r="3153" spans="1:9" x14ac:dyDescent="0.25">
      <c r="A3153" s="18">
        <v>201306340</v>
      </c>
      <c r="B3153" s="19">
        <v>44048</v>
      </c>
      <c r="C3153" s="18" t="s">
        <v>34310</v>
      </c>
      <c r="D3153" s="27" t="s">
        <v>24202</v>
      </c>
      <c r="E3153" s="29">
        <v>44049</v>
      </c>
      <c r="F3153" s="27">
        <v>12</v>
      </c>
      <c r="G3153" s="28">
        <v>12</v>
      </c>
      <c r="H3153" s="40">
        <v>696.52</v>
      </c>
      <c r="I3153" s="25"/>
    </row>
    <row r="3154" spans="1:9" x14ac:dyDescent="0.25">
      <c r="A3154" s="18">
        <v>201404947</v>
      </c>
      <c r="B3154" s="19">
        <v>44048</v>
      </c>
      <c r="C3154" s="18" t="s">
        <v>34318</v>
      </c>
      <c r="D3154" s="27" t="s">
        <v>29645</v>
      </c>
      <c r="E3154" s="29">
        <v>44052</v>
      </c>
      <c r="F3154" s="27">
        <v>22</v>
      </c>
      <c r="G3154" s="28">
        <v>8</v>
      </c>
      <c r="H3154" s="40">
        <v>574.59</v>
      </c>
      <c r="I3154" s="25"/>
    </row>
    <row r="3155" spans="1:9" x14ac:dyDescent="0.25">
      <c r="A3155" s="18">
        <v>201504936</v>
      </c>
      <c r="B3155" s="19">
        <v>44048</v>
      </c>
      <c r="C3155" s="18" t="s">
        <v>34302</v>
      </c>
      <c r="D3155" s="27" t="s">
        <v>28160</v>
      </c>
      <c r="E3155" s="29">
        <v>44057</v>
      </c>
      <c r="F3155" s="27">
        <v>18</v>
      </c>
      <c r="G3155" s="28">
        <v>7</v>
      </c>
      <c r="H3155" s="40">
        <v>488.17</v>
      </c>
      <c r="I3155" s="25"/>
    </row>
    <row r="3156" spans="1:9" x14ac:dyDescent="0.25">
      <c r="A3156" s="18">
        <v>201605497</v>
      </c>
      <c r="B3156" s="19">
        <v>44048</v>
      </c>
      <c r="C3156" s="18" t="s">
        <v>34303</v>
      </c>
      <c r="D3156" s="27" t="s">
        <v>29397</v>
      </c>
      <c r="E3156" s="29">
        <v>44049</v>
      </c>
      <c r="F3156" s="27">
        <v>11</v>
      </c>
      <c r="G3156" s="28">
        <v>9</v>
      </c>
      <c r="H3156" s="40">
        <v>50.02</v>
      </c>
      <c r="I3156" s="25"/>
    </row>
    <row r="3157" spans="1:9" x14ac:dyDescent="0.25">
      <c r="A3157" s="18">
        <v>201608551</v>
      </c>
      <c r="B3157" s="19">
        <v>44048</v>
      </c>
      <c r="C3157" s="18" t="s">
        <v>34311</v>
      </c>
      <c r="D3157" s="27" t="s">
        <v>24700</v>
      </c>
      <c r="E3157" s="29">
        <v>44055</v>
      </c>
      <c r="F3157" s="27">
        <v>22</v>
      </c>
      <c r="G3157" s="28">
        <v>14</v>
      </c>
      <c r="H3157" s="40">
        <v>756.51</v>
      </c>
      <c r="I3157" s="25"/>
    </row>
    <row r="3158" spans="1:9" x14ac:dyDescent="0.25">
      <c r="A3158" s="18">
        <v>201608611</v>
      </c>
      <c r="B3158" s="19">
        <v>44048</v>
      </c>
      <c r="C3158" s="18" t="s">
        <v>34314</v>
      </c>
      <c r="D3158" s="27" t="s">
        <v>29247</v>
      </c>
      <c r="E3158" s="29">
        <v>44048</v>
      </c>
      <c r="F3158" s="27">
        <v>24</v>
      </c>
      <c r="G3158" s="28">
        <v>16</v>
      </c>
      <c r="H3158" s="40">
        <v>1334.42</v>
      </c>
      <c r="I3158" s="25"/>
    </row>
    <row r="3159" spans="1:9" x14ac:dyDescent="0.25">
      <c r="A3159" s="18">
        <v>201704066</v>
      </c>
      <c r="B3159" s="19">
        <v>44048</v>
      </c>
      <c r="C3159" s="18" t="s">
        <v>34317</v>
      </c>
      <c r="D3159" s="27" t="s">
        <v>25479</v>
      </c>
      <c r="E3159" s="29">
        <v>44056</v>
      </c>
      <c r="F3159" s="27">
        <v>19</v>
      </c>
      <c r="G3159" s="28">
        <v>8</v>
      </c>
      <c r="H3159" s="40">
        <v>279.64</v>
      </c>
      <c r="I3159" s="25"/>
    </row>
    <row r="3160" spans="1:9" x14ac:dyDescent="0.25">
      <c r="A3160" s="18">
        <v>201706421</v>
      </c>
      <c r="B3160" s="19">
        <v>44048</v>
      </c>
      <c r="C3160" s="18" t="s">
        <v>34301</v>
      </c>
      <c r="D3160" s="27" t="s">
        <v>26515</v>
      </c>
      <c r="E3160" s="29">
        <v>44054</v>
      </c>
      <c r="F3160" s="27">
        <v>17</v>
      </c>
      <c r="G3160" s="28">
        <v>12</v>
      </c>
      <c r="H3160" s="40">
        <v>788.18</v>
      </c>
      <c r="I3160" s="25"/>
    </row>
    <row r="3161" spans="1:9" x14ac:dyDescent="0.25">
      <c r="A3161" s="18">
        <v>201706910</v>
      </c>
      <c r="B3161" s="19">
        <v>44048</v>
      </c>
      <c r="C3161" s="18" t="s">
        <v>34304</v>
      </c>
      <c r="D3161" s="27" t="s">
        <v>25229</v>
      </c>
      <c r="E3161" s="29">
        <v>44049</v>
      </c>
      <c r="F3161" s="27">
        <v>8</v>
      </c>
      <c r="G3161" s="28">
        <v>18</v>
      </c>
      <c r="H3161" s="40">
        <v>991.26</v>
      </c>
      <c r="I3161" s="25"/>
    </row>
    <row r="3162" spans="1:9" x14ac:dyDescent="0.25">
      <c r="A3162" s="18">
        <v>201806326</v>
      </c>
      <c r="B3162" s="19">
        <v>44048</v>
      </c>
      <c r="C3162" s="18" t="s">
        <v>34308</v>
      </c>
      <c r="D3162" s="27" t="s">
        <v>25730</v>
      </c>
      <c r="E3162" s="29">
        <v>44055</v>
      </c>
      <c r="F3162" s="27">
        <v>8</v>
      </c>
      <c r="G3162" s="28">
        <v>4</v>
      </c>
      <c r="H3162" s="40">
        <v>192.89</v>
      </c>
      <c r="I3162" s="25"/>
    </row>
    <row r="3163" spans="1:9" x14ac:dyDescent="0.25">
      <c r="A3163" s="18">
        <v>201806326</v>
      </c>
      <c r="B3163" s="19">
        <v>44048</v>
      </c>
      <c r="C3163" s="18" t="s">
        <v>34309</v>
      </c>
      <c r="D3163" s="27" t="s">
        <v>28680</v>
      </c>
      <c r="E3163" s="29">
        <v>44058</v>
      </c>
      <c r="F3163" s="27">
        <v>17</v>
      </c>
      <c r="G3163" s="28">
        <v>14</v>
      </c>
      <c r="H3163" s="40">
        <v>67.599999999999994</v>
      </c>
      <c r="I3163" s="25"/>
    </row>
    <row r="3164" spans="1:9" x14ac:dyDescent="0.25">
      <c r="A3164" s="30">
        <v>201905130</v>
      </c>
      <c r="B3164" s="19">
        <v>44048</v>
      </c>
      <c r="C3164" s="18" t="s">
        <v>34316</v>
      </c>
      <c r="D3164" s="27" t="s">
        <v>24304</v>
      </c>
      <c r="E3164" s="29">
        <v>44049</v>
      </c>
      <c r="F3164" s="27">
        <v>19</v>
      </c>
      <c r="G3164" s="28">
        <v>13</v>
      </c>
      <c r="H3164" s="40">
        <v>381.04</v>
      </c>
      <c r="I3164" s="25"/>
    </row>
    <row r="3165" spans="1:9" x14ac:dyDescent="0.25">
      <c r="A3165" s="18">
        <v>201905810</v>
      </c>
      <c r="B3165" s="19">
        <v>44048</v>
      </c>
      <c r="C3165" s="18" t="s">
        <v>34313</v>
      </c>
      <c r="D3165" s="27" t="s">
        <v>27239</v>
      </c>
      <c r="E3165" s="29">
        <v>44057</v>
      </c>
      <c r="F3165" s="27">
        <v>9</v>
      </c>
      <c r="G3165" s="28">
        <v>6</v>
      </c>
      <c r="H3165" s="40">
        <v>378.2</v>
      </c>
      <c r="I3165" s="25"/>
    </row>
    <row r="3166" spans="1:9" x14ac:dyDescent="0.25">
      <c r="A3166" s="18">
        <v>201907058</v>
      </c>
      <c r="B3166" s="19">
        <v>44048</v>
      </c>
      <c r="C3166" s="18" t="s">
        <v>34307</v>
      </c>
      <c r="D3166" s="27" t="s">
        <v>24998</v>
      </c>
      <c r="E3166" s="29">
        <v>44054</v>
      </c>
      <c r="F3166" s="27">
        <v>20</v>
      </c>
      <c r="G3166" s="28">
        <v>10</v>
      </c>
      <c r="H3166" s="40">
        <v>592.01</v>
      </c>
      <c r="I3166" s="25"/>
    </row>
    <row r="3167" spans="1:9" x14ac:dyDescent="0.25">
      <c r="A3167" s="18">
        <v>202003219</v>
      </c>
      <c r="B3167" s="19">
        <v>44048</v>
      </c>
      <c r="C3167" s="18" t="s">
        <v>34306</v>
      </c>
      <c r="D3167" s="27" t="s">
        <v>27909</v>
      </c>
      <c r="E3167" s="29">
        <v>44054</v>
      </c>
      <c r="F3167" s="27">
        <v>13</v>
      </c>
      <c r="G3167" s="28">
        <v>13</v>
      </c>
      <c r="H3167" s="40">
        <v>556.79</v>
      </c>
      <c r="I3167" s="25"/>
    </row>
    <row r="3168" spans="1:9" x14ac:dyDescent="0.25">
      <c r="A3168" s="18">
        <v>202004393</v>
      </c>
      <c r="B3168" s="19">
        <v>44048</v>
      </c>
      <c r="C3168" s="18" t="s">
        <v>34305</v>
      </c>
      <c r="D3168" s="27" t="s">
        <v>28196</v>
      </c>
      <c r="E3168" s="29">
        <v>44049</v>
      </c>
      <c r="F3168" s="27">
        <v>18</v>
      </c>
      <c r="G3168" s="28">
        <v>14</v>
      </c>
      <c r="H3168" s="40">
        <v>344.55</v>
      </c>
      <c r="I3168" s="25"/>
    </row>
    <row r="3169" spans="1:9" x14ac:dyDescent="0.25">
      <c r="A3169" s="18">
        <v>202008401</v>
      </c>
      <c r="B3169" s="19">
        <v>44048</v>
      </c>
      <c r="C3169" s="18" t="s">
        <v>34312</v>
      </c>
      <c r="D3169" s="27" t="s">
        <v>28339</v>
      </c>
      <c r="E3169" s="29">
        <v>44051</v>
      </c>
      <c r="F3169" s="27">
        <v>8</v>
      </c>
      <c r="G3169" s="28">
        <v>7</v>
      </c>
      <c r="H3169" s="40">
        <v>143.58000000000001</v>
      </c>
      <c r="I3169" s="25"/>
    </row>
    <row r="3170" spans="1:9" x14ac:dyDescent="0.25">
      <c r="A3170" s="30">
        <v>202008418</v>
      </c>
      <c r="B3170" s="19">
        <v>44048</v>
      </c>
      <c r="C3170" s="18" t="s">
        <v>34315</v>
      </c>
      <c r="D3170" s="27" t="s">
        <v>29659</v>
      </c>
      <c r="E3170" s="29">
        <v>44054</v>
      </c>
      <c r="F3170" s="27">
        <v>8</v>
      </c>
      <c r="G3170" s="28">
        <v>19</v>
      </c>
      <c r="H3170" s="40">
        <v>511.65</v>
      </c>
      <c r="I3170" s="25"/>
    </row>
    <row r="3171" spans="1:9" x14ac:dyDescent="0.25">
      <c r="A3171" s="18">
        <v>201405811</v>
      </c>
      <c r="B3171" s="19">
        <v>44049</v>
      </c>
      <c r="C3171" s="18" t="s">
        <v>34323</v>
      </c>
      <c r="D3171" s="27" t="s">
        <v>24805</v>
      </c>
      <c r="E3171" s="29">
        <v>44054</v>
      </c>
      <c r="F3171" s="27">
        <v>8</v>
      </c>
      <c r="G3171" s="28">
        <v>13</v>
      </c>
      <c r="H3171" s="40">
        <v>200.5</v>
      </c>
      <c r="I3171" s="25"/>
    </row>
    <row r="3172" spans="1:9" x14ac:dyDescent="0.25">
      <c r="A3172" s="18">
        <v>201705577</v>
      </c>
      <c r="B3172" s="19">
        <v>44049</v>
      </c>
      <c r="C3172" s="18" t="s">
        <v>34321</v>
      </c>
      <c r="D3172" s="27" t="s">
        <v>24201</v>
      </c>
      <c r="E3172" s="29">
        <v>44049</v>
      </c>
      <c r="F3172" s="27">
        <v>9</v>
      </c>
      <c r="G3172" s="28">
        <v>1</v>
      </c>
      <c r="H3172" s="40">
        <v>0</v>
      </c>
      <c r="I3172" s="25"/>
    </row>
    <row r="3173" spans="1:9" x14ac:dyDescent="0.25">
      <c r="A3173" s="18">
        <v>201706828</v>
      </c>
      <c r="B3173" s="19">
        <v>44049</v>
      </c>
      <c r="C3173" s="18" t="s">
        <v>34325</v>
      </c>
      <c r="D3173" s="27" t="s">
        <v>29891</v>
      </c>
      <c r="E3173" s="29">
        <v>44050</v>
      </c>
      <c r="F3173" s="27">
        <v>16</v>
      </c>
      <c r="G3173" s="28">
        <v>13</v>
      </c>
      <c r="H3173" s="40">
        <v>384.62</v>
      </c>
      <c r="I3173" s="25"/>
    </row>
    <row r="3174" spans="1:9" x14ac:dyDescent="0.25">
      <c r="A3174" s="18">
        <v>201806411</v>
      </c>
      <c r="B3174" s="19">
        <v>44049</v>
      </c>
      <c r="C3174" s="18" t="s">
        <v>34322</v>
      </c>
      <c r="D3174" s="27" t="s">
        <v>24977</v>
      </c>
      <c r="E3174" s="29">
        <v>44059</v>
      </c>
      <c r="F3174" s="27">
        <v>18</v>
      </c>
      <c r="G3174" s="28">
        <v>8</v>
      </c>
      <c r="H3174" s="40">
        <v>552.1</v>
      </c>
      <c r="I3174" s="25"/>
    </row>
    <row r="3175" spans="1:9" x14ac:dyDescent="0.25">
      <c r="A3175" s="18">
        <v>201809896</v>
      </c>
      <c r="B3175" s="19">
        <v>44049</v>
      </c>
      <c r="C3175" s="18" t="s">
        <v>34320</v>
      </c>
      <c r="D3175" s="27" t="s">
        <v>29749</v>
      </c>
      <c r="E3175" s="29">
        <v>44052</v>
      </c>
      <c r="F3175" s="27">
        <v>23</v>
      </c>
      <c r="G3175" s="28">
        <v>3</v>
      </c>
      <c r="H3175" s="40">
        <v>25.5</v>
      </c>
      <c r="I3175" s="25"/>
    </row>
    <row r="3176" spans="1:9" x14ac:dyDescent="0.25">
      <c r="A3176" s="30">
        <v>202004229</v>
      </c>
      <c r="B3176" s="19">
        <v>44049</v>
      </c>
      <c r="C3176" s="18" t="s">
        <v>34324</v>
      </c>
      <c r="D3176" s="27" t="s">
        <v>28584</v>
      </c>
      <c r="E3176" s="29">
        <v>44049</v>
      </c>
      <c r="F3176" s="27">
        <v>17</v>
      </c>
      <c r="G3176" s="28">
        <v>19</v>
      </c>
      <c r="H3176" s="40">
        <v>924.69</v>
      </c>
      <c r="I3176" s="25"/>
    </row>
    <row r="3177" spans="1:9" x14ac:dyDescent="0.25">
      <c r="A3177" s="18">
        <v>202005528</v>
      </c>
      <c r="B3177" s="19">
        <v>44049</v>
      </c>
      <c r="C3177" s="18" t="s">
        <v>34326</v>
      </c>
      <c r="D3177" s="27" t="s">
        <v>23673</v>
      </c>
      <c r="E3177" s="29">
        <v>44058</v>
      </c>
      <c r="F3177" s="27">
        <v>21</v>
      </c>
      <c r="G3177" s="28">
        <v>16</v>
      </c>
      <c r="H3177" s="40">
        <v>135.08000000000001</v>
      </c>
      <c r="I3177" s="25"/>
    </row>
    <row r="3178" spans="1:9" x14ac:dyDescent="0.25">
      <c r="A3178" s="18">
        <v>202005528</v>
      </c>
      <c r="B3178" s="19">
        <v>44049</v>
      </c>
      <c r="C3178" s="18" t="s">
        <v>34327</v>
      </c>
      <c r="D3178" s="27" t="s">
        <v>27423</v>
      </c>
      <c r="E3178" s="29">
        <v>44057</v>
      </c>
      <c r="F3178" s="27">
        <v>12</v>
      </c>
      <c r="G3178" s="28">
        <v>11</v>
      </c>
      <c r="H3178" s="40">
        <v>200.66</v>
      </c>
      <c r="I3178" s="25"/>
    </row>
    <row r="3179" spans="1:9" x14ac:dyDescent="0.25">
      <c r="A3179" s="18">
        <v>202005954</v>
      </c>
      <c r="B3179" s="19">
        <v>44049</v>
      </c>
      <c r="C3179" s="18" t="s">
        <v>34319</v>
      </c>
      <c r="D3179" s="27" t="s">
        <v>28270</v>
      </c>
      <c r="E3179" s="29">
        <v>44053</v>
      </c>
      <c r="F3179" s="27">
        <v>20</v>
      </c>
      <c r="G3179" s="28">
        <v>20</v>
      </c>
      <c r="H3179" s="40">
        <v>1616.05</v>
      </c>
      <c r="I3179" s="25"/>
    </row>
    <row r="3180" spans="1:9" x14ac:dyDescent="0.25">
      <c r="A3180" s="30">
        <v>202007036</v>
      </c>
      <c r="B3180" s="19">
        <v>44049</v>
      </c>
      <c r="C3180" s="18" t="s">
        <v>34328</v>
      </c>
      <c r="D3180" s="27" t="s">
        <v>28385</v>
      </c>
      <c r="E3180" s="29">
        <v>44055</v>
      </c>
      <c r="F3180" s="27">
        <v>21</v>
      </c>
      <c r="G3180" s="28">
        <v>20</v>
      </c>
      <c r="H3180" s="40">
        <v>1223.26</v>
      </c>
      <c r="I3180" s="25"/>
    </row>
    <row r="3181" spans="1:9" x14ac:dyDescent="0.25">
      <c r="A3181" s="18">
        <v>201307032</v>
      </c>
      <c r="B3181" s="19">
        <v>44050</v>
      </c>
      <c r="C3181" s="18" t="s">
        <v>34335</v>
      </c>
      <c r="D3181" s="27" t="s">
        <v>29307</v>
      </c>
      <c r="E3181" s="29">
        <v>44060</v>
      </c>
      <c r="F3181" s="27">
        <v>18</v>
      </c>
      <c r="G3181" s="28">
        <v>13</v>
      </c>
      <c r="H3181" s="40">
        <v>399.42</v>
      </c>
      <c r="I3181" s="25"/>
    </row>
    <row r="3182" spans="1:9" x14ac:dyDescent="0.25">
      <c r="A3182" s="18">
        <v>201704507</v>
      </c>
      <c r="B3182" s="19">
        <v>44050</v>
      </c>
      <c r="C3182" s="18" t="s">
        <v>34330</v>
      </c>
      <c r="D3182" s="27" t="s">
        <v>27659</v>
      </c>
      <c r="E3182" s="29">
        <v>44058</v>
      </c>
      <c r="F3182" s="27">
        <v>24</v>
      </c>
      <c r="G3182" s="28">
        <v>17</v>
      </c>
      <c r="H3182" s="40">
        <v>842.26</v>
      </c>
      <c r="I3182" s="25"/>
    </row>
    <row r="3183" spans="1:9" x14ac:dyDescent="0.25">
      <c r="A3183" s="18">
        <v>201706117</v>
      </c>
      <c r="B3183" s="19">
        <v>44050</v>
      </c>
      <c r="C3183" s="18" t="s">
        <v>34329</v>
      </c>
      <c r="D3183" s="27" t="s">
        <v>26193</v>
      </c>
      <c r="E3183" s="29">
        <v>44057</v>
      </c>
      <c r="F3183" s="27">
        <v>15</v>
      </c>
      <c r="G3183" s="28">
        <v>15</v>
      </c>
      <c r="H3183" s="40">
        <v>597.23</v>
      </c>
      <c r="I3183" s="25"/>
    </row>
    <row r="3184" spans="1:9" x14ac:dyDescent="0.25">
      <c r="A3184" s="30">
        <v>202004343</v>
      </c>
      <c r="B3184" s="19">
        <v>44050</v>
      </c>
      <c r="C3184" s="18" t="s">
        <v>34332</v>
      </c>
      <c r="D3184" s="27" t="s">
        <v>26095</v>
      </c>
      <c r="E3184" s="29">
        <v>44058</v>
      </c>
      <c r="F3184" s="27">
        <v>24</v>
      </c>
      <c r="G3184" s="28">
        <v>13</v>
      </c>
      <c r="H3184" s="40">
        <v>1213.47</v>
      </c>
      <c r="I3184" s="25"/>
    </row>
    <row r="3185" spans="1:9" x14ac:dyDescent="0.25">
      <c r="A3185" s="30">
        <v>202004823</v>
      </c>
      <c r="B3185" s="19">
        <v>44050</v>
      </c>
      <c r="C3185" s="18" t="s">
        <v>34337</v>
      </c>
      <c r="D3185" s="27" t="s">
        <v>23897</v>
      </c>
      <c r="E3185" s="29">
        <v>44055</v>
      </c>
      <c r="F3185" s="27">
        <v>23</v>
      </c>
      <c r="G3185" s="28">
        <v>16</v>
      </c>
      <c r="H3185" s="40">
        <v>236.95</v>
      </c>
      <c r="I3185" s="25"/>
    </row>
    <row r="3186" spans="1:9" x14ac:dyDescent="0.25">
      <c r="A3186" s="18">
        <v>202006792</v>
      </c>
      <c r="B3186" s="19">
        <v>44050</v>
      </c>
      <c r="C3186" s="18" t="s">
        <v>34336</v>
      </c>
      <c r="D3186" s="27" t="s">
        <v>25902</v>
      </c>
      <c r="E3186" s="29">
        <v>44054</v>
      </c>
      <c r="F3186" s="27">
        <v>12</v>
      </c>
      <c r="G3186" s="28">
        <v>12</v>
      </c>
      <c r="H3186" s="40">
        <v>204.39</v>
      </c>
      <c r="I3186" s="25"/>
    </row>
    <row r="3187" spans="1:9" x14ac:dyDescent="0.25">
      <c r="A3187" s="18">
        <v>202007895</v>
      </c>
      <c r="B3187" s="19">
        <v>44050</v>
      </c>
      <c r="C3187" s="18" t="s">
        <v>34333</v>
      </c>
      <c r="D3187" s="27" t="s">
        <v>25488</v>
      </c>
      <c r="E3187" s="29">
        <v>44060</v>
      </c>
      <c r="F3187" s="27">
        <v>23</v>
      </c>
      <c r="G3187" s="28">
        <v>8</v>
      </c>
      <c r="H3187" s="40">
        <v>292.44</v>
      </c>
      <c r="I3187" s="25"/>
    </row>
    <row r="3188" spans="1:9" x14ac:dyDescent="0.25">
      <c r="A3188" s="18">
        <v>202007895</v>
      </c>
      <c r="B3188" s="19">
        <v>44050</v>
      </c>
      <c r="C3188" s="18" t="s">
        <v>34334</v>
      </c>
      <c r="D3188" s="27" t="s">
        <v>27660</v>
      </c>
      <c r="E3188" s="29">
        <v>44058</v>
      </c>
      <c r="F3188" s="27">
        <v>17</v>
      </c>
      <c r="G3188" s="28">
        <v>13</v>
      </c>
      <c r="H3188" s="40">
        <v>1199.79</v>
      </c>
      <c r="I3188" s="25"/>
    </row>
    <row r="3189" spans="1:9" x14ac:dyDescent="0.25">
      <c r="A3189" s="18">
        <v>202008227</v>
      </c>
      <c r="B3189" s="19">
        <v>44050</v>
      </c>
      <c r="C3189" s="18" t="s">
        <v>34331</v>
      </c>
      <c r="D3189" s="27" t="s">
        <v>25585</v>
      </c>
      <c r="E3189" s="29">
        <v>44056</v>
      </c>
      <c r="F3189" s="27">
        <v>10</v>
      </c>
      <c r="G3189" s="28">
        <v>14</v>
      </c>
      <c r="H3189" s="40">
        <v>1208.6300000000001</v>
      </c>
      <c r="I3189" s="25"/>
    </row>
    <row r="3190" spans="1:9" x14ac:dyDescent="0.25">
      <c r="A3190" s="18">
        <v>200900568</v>
      </c>
      <c r="B3190" s="19">
        <v>44051</v>
      </c>
      <c r="C3190" s="18" t="s">
        <v>34338</v>
      </c>
      <c r="D3190" s="27" t="s">
        <v>25877</v>
      </c>
      <c r="E3190" s="29">
        <v>44055</v>
      </c>
      <c r="F3190" s="27">
        <v>7</v>
      </c>
      <c r="G3190" s="28">
        <v>9</v>
      </c>
      <c r="H3190" s="40">
        <v>517.22</v>
      </c>
      <c r="I3190" s="25"/>
    </row>
    <row r="3191" spans="1:9" x14ac:dyDescent="0.25">
      <c r="A3191" s="30">
        <v>201608551</v>
      </c>
      <c r="B3191" s="19">
        <v>44051</v>
      </c>
      <c r="C3191" s="18" t="s">
        <v>34341</v>
      </c>
      <c r="D3191" s="27" t="s">
        <v>27980</v>
      </c>
      <c r="E3191" s="29">
        <v>44056</v>
      </c>
      <c r="F3191" s="27">
        <v>9</v>
      </c>
      <c r="G3191" s="28">
        <v>4</v>
      </c>
      <c r="H3191" s="40">
        <v>384.31</v>
      </c>
      <c r="I3191" s="25"/>
    </row>
    <row r="3192" spans="1:9" x14ac:dyDescent="0.25">
      <c r="A3192" s="30">
        <v>201806321</v>
      </c>
      <c r="B3192" s="19">
        <v>44051</v>
      </c>
      <c r="C3192" s="18" t="s">
        <v>34339</v>
      </c>
      <c r="D3192" s="27" t="s">
        <v>30787</v>
      </c>
      <c r="E3192" s="29">
        <v>44058</v>
      </c>
      <c r="F3192" s="27">
        <v>11</v>
      </c>
      <c r="G3192" s="28">
        <v>18</v>
      </c>
      <c r="H3192" s="40">
        <v>852.95</v>
      </c>
      <c r="I3192" s="25"/>
    </row>
    <row r="3193" spans="1:9" x14ac:dyDescent="0.25">
      <c r="A3193" s="18">
        <v>201906834</v>
      </c>
      <c r="B3193" s="19">
        <v>44051</v>
      </c>
      <c r="C3193" s="18" t="s">
        <v>34343</v>
      </c>
      <c r="D3193" s="27" t="s">
        <v>26441</v>
      </c>
      <c r="E3193" s="29">
        <v>44056</v>
      </c>
      <c r="F3193" s="27">
        <v>11</v>
      </c>
      <c r="G3193" s="28">
        <v>16</v>
      </c>
      <c r="H3193" s="40">
        <v>890.71</v>
      </c>
      <c r="I3193" s="25"/>
    </row>
    <row r="3194" spans="1:9" x14ac:dyDescent="0.25">
      <c r="A3194" s="18">
        <v>201907316</v>
      </c>
      <c r="B3194" s="19">
        <v>44051</v>
      </c>
      <c r="C3194" s="18" t="s">
        <v>34340</v>
      </c>
      <c r="D3194" s="27" t="s">
        <v>29070</v>
      </c>
      <c r="E3194" s="29">
        <v>44061</v>
      </c>
      <c r="F3194" s="27">
        <v>17</v>
      </c>
      <c r="G3194" s="28">
        <v>16</v>
      </c>
      <c r="H3194" s="40">
        <v>1077.06</v>
      </c>
      <c r="I3194" s="25"/>
    </row>
    <row r="3195" spans="1:9" x14ac:dyDescent="0.25">
      <c r="A3195" s="18">
        <v>201908126</v>
      </c>
      <c r="B3195" s="19">
        <v>44051</v>
      </c>
      <c r="C3195" s="18" t="s">
        <v>34342</v>
      </c>
      <c r="D3195" s="27" t="s">
        <v>29561</v>
      </c>
      <c r="E3195" s="29">
        <v>44052</v>
      </c>
      <c r="F3195" s="27">
        <v>13</v>
      </c>
      <c r="G3195" s="28">
        <v>5</v>
      </c>
      <c r="H3195" s="40">
        <v>388.83</v>
      </c>
      <c r="I3195" s="25"/>
    </row>
    <row r="3196" spans="1:9" x14ac:dyDescent="0.25">
      <c r="A3196" s="18">
        <v>201705255</v>
      </c>
      <c r="B3196" s="19">
        <v>44052</v>
      </c>
      <c r="C3196" s="18" t="s">
        <v>34345</v>
      </c>
      <c r="D3196" s="27" t="s">
        <v>28186</v>
      </c>
      <c r="E3196" s="29">
        <v>44059</v>
      </c>
      <c r="F3196" s="27">
        <v>7</v>
      </c>
      <c r="G3196" s="28">
        <v>3</v>
      </c>
      <c r="H3196" s="40">
        <v>26.6</v>
      </c>
      <c r="I3196" s="25"/>
    </row>
    <row r="3197" spans="1:9" x14ac:dyDescent="0.25">
      <c r="A3197" s="18">
        <v>201904952</v>
      </c>
      <c r="B3197" s="19">
        <v>44052</v>
      </c>
      <c r="C3197" s="18" t="s">
        <v>34344</v>
      </c>
      <c r="D3197" s="27" t="s">
        <v>23275</v>
      </c>
      <c r="E3197" s="29">
        <v>44056</v>
      </c>
      <c r="F3197" s="27">
        <v>8</v>
      </c>
      <c r="G3197" s="28">
        <v>20</v>
      </c>
      <c r="H3197" s="40">
        <v>721.16</v>
      </c>
      <c r="I3197" s="25"/>
    </row>
    <row r="3198" spans="1:9" x14ac:dyDescent="0.25">
      <c r="A3198" s="18">
        <v>201905948</v>
      </c>
      <c r="B3198" s="19">
        <v>44052</v>
      </c>
      <c r="C3198" s="18" t="s">
        <v>34348</v>
      </c>
      <c r="D3198" s="27" t="s">
        <v>26361</v>
      </c>
      <c r="E3198" s="29">
        <v>44053</v>
      </c>
      <c r="F3198" s="27">
        <v>10</v>
      </c>
      <c r="G3198" s="28">
        <v>11</v>
      </c>
      <c r="H3198" s="40">
        <v>942.59</v>
      </c>
      <c r="I3198" s="25"/>
    </row>
    <row r="3199" spans="1:9" x14ac:dyDescent="0.25">
      <c r="A3199" s="30">
        <v>201906792</v>
      </c>
      <c r="B3199" s="19">
        <v>44052</v>
      </c>
      <c r="C3199" s="18" t="s">
        <v>34351</v>
      </c>
      <c r="D3199" s="27" t="s">
        <v>30208</v>
      </c>
      <c r="E3199" s="29">
        <v>44062</v>
      </c>
      <c r="F3199" s="27">
        <v>13</v>
      </c>
      <c r="G3199" s="28">
        <v>4</v>
      </c>
      <c r="H3199" s="40">
        <v>165.12</v>
      </c>
      <c r="I3199" s="25"/>
    </row>
    <row r="3200" spans="1:9" x14ac:dyDescent="0.25">
      <c r="A3200" s="18">
        <v>202004499</v>
      </c>
      <c r="B3200" s="19">
        <v>44052</v>
      </c>
      <c r="C3200" s="18" t="s">
        <v>34346</v>
      </c>
      <c r="D3200" s="27" t="s">
        <v>26292</v>
      </c>
      <c r="E3200" s="29">
        <v>44052</v>
      </c>
      <c r="F3200" s="27">
        <v>20</v>
      </c>
      <c r="G3200" s="28">
        <v>12</v>
      </c>
      <c r="H3200" s="40">
        <v>85.05</v>
      </c>
      <c r="I3200" s="25"/>
    </row>
    <row r="3201" spans="1:9" x14ac:dyDescent="0.25">
      <c r="A3201" s="18">
        <v>202004996</v>
      </c>
      <c r="B3201" s="19">
        <v>44052</v>
      </c>
      <c r="C3201" s="18" t="s">
        <v>34350</v>
      </c>
      <c r="D3201" s="27" t="s">
        <v>24593</v>
      </c>
      <c r="E3201" s="29">
        <v>44058</v>
      </c>
      <c r="F3201" s="27">
        <v>17</v>
      </c>
      <c r="G3201" s="28">
        <v>1</v>
      </c>
      <c r="H3201" s="40">
        <v>61.61</v>
      </c>
      <c r="I3201" s="25"/>
    </row>
    <row r="3202" spans="1:9" x14ac:dyDescent="0.25">
      <c r="A3202" s="30">
        <v>202007216</v>
      </c>
      <c r="B3202" s="19">
        <v>44052</v>
      </c>
      <c r="C3202" s="18" t="s">
        <v>34349</v>
      </c>
      <c r="D3202" s="27" t="s">
        <v>23441</v>
      </c>
      <c r="E3202" s="29">
        <v>44061</v>
      </c>
      <c r="F3202" s="27">
        <v>17</v>
      </c>
      <c r="G3202" s="28">
        <v>10</v>
      </c>
      <c r="H3202" s="40">
        <v>852.67</v>
      </c>
      <c r="I3202" s="25"/>
    </row>
    <row r="3203" spans="1:9" x14ac:dyDescent="0.25">
      <c r="A3203" s="18">
        <v>202008396</v>
      </c>
      <c r="B3203" s="19">
        <v>44052</v>
      </c>
      <c r="C3203" s="18" t="s">
        <v>34347</v>
      </c>
      <c r="D3203" s="27" t="s">
        <v>29944</v>
      </c>
      <c r="E3203" s="29">
        <v>44056</v>
      </c>
      <c r="F3203" s="27">
        <v>12</v>
      </c>
      <c r="G3203" s="28">
        <v>4</v>
      </c>
      <c r="H3203" s="40">
        <v>0</v>
      </c>
      <c r="I3203" s="25"/>
    </row>
    <row r="3204" spans="1:9" x14ac:dyDescent="0.25">
      <c r="A3204" s="18">
        <v>201307032</v>
      </c>
      <c r="B3204" s="19">
        <v>44053</v>
      </c>
      <c r="C3204" s="18" t="s">
        <v>34354</v>
      </c>
      <c r="D3204" s="27" t="s">
        <v>25854</v>
      </c>
      <c r="E3204" s="29">
        <v>44057</v>
      </c>
      <c r="F3204" s="27">
        <v>20</v>
      </c>
      <c r="G3204" s="28">
        <v>16</v>
      </c>
      <c r="H3204" s="40">
        <v>1583.37</v>
      </c>
      <c r="I3204" s="25"/>
    </row>
    <row r="3205" spans="1:9" x14ac:dyDescent="0.25">
      <c r="A3205" s="18">
        <v>201504772</v>
      </c>
      <c r="B3205" s="19">
        <v>44053</v>
      </c>
      <c r="C3205" s="18" t="s">
        <v>34353</v>
      </c>
      <c r="D3205" s="27" t="s">
        <v>26611</v>
      </c>
      <c r="E3205" s="29">
        <v>44057</v>
      </c>
      <c r="F3205" s="27">
        <v>20</v>
      </c>
      <c r="G3205" s="28">
        <v>7</v>
      </c>
      <c r="H3205" s="40">
        <v>648.76</v>
      </c>
      <c r="I3205" s="25"/>
    </row>
    <row r="3206" spans="1:9" x14ac:dyDescent="0.25">
      <c r="A3206" s="18">
        <v>201705971</v>
      </c>
      <c r="B3206" s="19">
        <v>44053</v>
      </c>
      <c r="C3206" s="18" t="s">
        <v>34355</v>
      </c>
      <c r="D3206" s="27" t="s">
        <v>23819</v>
      </c>
      <c r="E3206" s="29">
        <v>44054</v>
      </c>
      <c r="F3206" s="27">
        <v>23</v>
      </c>
      <c r="G3206" s="28">
        <v>10</v>
      </c>
      <c r="H3206" s="40">
        <v>24.62</v>
      </c>
      <c r="I3206" s="25"/>
    </row>
    <row r="3207" spans="1:9" x14ac:dyDescent="0.25">
      <c r="A3207" s="18">
        <v>201806627</v>
      </c>
      <c r="B3207" s="19">
        <v>44053</v>
      </c>
      <c r="C3207" s="18" t="s">
        <v>34358</v>
      </c>
      <c r="D3207" s="27" t="s">
        <v>27360</v>
      </c>
      <c r="E3207" s="29">
        <v>44058</v>
      </c>
      <c r="F3207" s="27">
        <v>13</v>
      </c>
      <c r="G3207" s="28">
        <v>8</v>
      </c>
      <c r="H3207" s="40">
        <v>648.96</v>
      </c>
      <c r="I3207" s="25"/>
    </row>
    <row r="3208" spans="1:9" x14ac:dyDescent="0.25">
      <c r="A3208" s="30">
        <v>201907457</v>
      </c>
      <c r="B3208" s="19">
        <v>44053</v>
      </c>
      <c r="C3208" s="18" t="s">
        <v>34352</v>
      </c>
      <c r="D3208" s="27" t="s">
        <v>27293</v>
      </c>
      <c r="E3208" s="29">
        <v>44054</v>
      </c>
      <c r="F3208" s="27">
        <v>10</v>
      </c>
      <c r="G3208" s="28">
        <v>2</v>
      </c>
      <c r="H3208" s="40">
        <v>165.7</v>
      </c>
      <c r="I3208" s="25"/>
    </row>
    <row r="3209" spans="1:9" x14ac:dyDescent="0.25">
      <c r="A3209" s="18">
        <v>201909858</v>
      </c>
      <c r="B3209" s="19">
        <v>44053</v>
      </c>
      <c r="C3209" s="18" t="s">
        <v>34361</v>
      </c>
      <c r="D3209" s="27" t="s">
        <v>26295</v>
      </c>
      <c r="E3209" s="29">
        <v>44057</v>
      </c>
      <c r="F3209" s="27">
        <v>7</v>
      </c>
      <c r="G3209" s="28">
        <v>1</v>
      </c>
      <c r="H3209" s="40">
        <v>11.58</v>
      </c>
      <c r="I3209" s="25"/>
    </row>
    <row r="3210" spans="1:9" x14ac:dyDescent="0.25">
      <c r="A3210" s="18">
        <v>202005216</v>
      </c>
      <c r="B3210" s="19">
        <v>44053</v>
      </c>
      <c r="C3210" s="18" t="s">
        <v>34360</v>
      </c>
      <c r="D3210" s="27" t="s">
        <v>25181</v>
      </c>
      <c r="E3210" s="29">
        <v>44054</v>
      </c>
      <c r="F3210" s="27">
        <v>14</v>
      </c>
      <c r="G3210" s="28">
        <v>11</v>
      </c>
      <c r="H3210" s="40">
        <v>575.86</v>
      </c>
      <c r="I3210" s="25"/>
    </row>
    <row r="3211" spans="1:9" x14ac:dyDescent="0.25">
      <c r="A3211" s="18">
        <v>202005330</v>
      </c>
      <c r="B3211" s="19">
        <v>44053</v>
      </c>
      <c r="C3211" s="18" t="s">
        <v>34356</v>
      </c>
      <c r="D3211" s="27" t="s">
        <v>25332</v>
      </c>
      <c r="E3211" s="29">
        <v>44053</v>
      </c>
      <c r="F3211" s="27">
        <v>13</v>
      </c>
      <c r="G3211" s="28">
        <v>18</v>
      </c>
      <c r="H3211" s="40">
        <v>1727.37</v>
      </c>
      <c r="I3211" s="25"/>
    </row>
    <row r="3212" spans="1:9" x14ac:dyDescent="0.25">
      <c r="A3212" s="18">
        <v>202005827</v>
      </c>
      <c r="B3212" s="19">
        <v>44053</v>
      </c>
      <c r="C3212" s="18" t="s">
        <v>34359</v>
      </c>
      <c r="D3212" s="27" t="s">
        <v>23087</v>
      </c>
      <c r="E3212" s="29">
        <v>44053</v>
      </c>
      <c r="F3212" s="27">
        <v>8</v>
      </c>
      <c r="G3212" s="28">
        <v>7</v>
      </c>
      <c r="H3212" s="40">
        <v>278.86</v>
      </c>
      <c r="I3212" s="25"/>
    </row>
    <row r="3213" spans="1:9" x14ac:dyDescent="0.25">
      <c r="A3213" s="30">
        <v>202007145</v>
      </c>
      <c r="B3213" s="19">
        <v>44053</v>
      </c>
      <c r="C3213" s="18" t="s">
        <v>34357</v>
      </c>
      <c r="D3213" s="27" t="s">
        <v>26308</v>
      </c>
      <c r="E3213" s="29">
        <v>44054</v>
      </c>
      <c r="F3213" s="27">
        <v>21</v>
      </c>
      <c r="G3213" s="28">
        <v>6</v>
      </c>
      <c r="H3213" s="40">
        <v>31.78</v>
      </c>
      <c r="I3213" s="25"/>
    </row>
    <row r="3214" spans="1:9" x14ac:dyDescent="0.25">
      <c r="A3214" s="18">
        <v>201603903</v>
      </c>
      <c r="B3214" s="19">
        <v>44054</v>
      </c>
      <c r="C3214" s="18" t="s">
        <v>34372</v>
      </c>
      <c r="D3214" s="27" t="s">
        <v>25670</v>
      </c>
      <c r="E3214" s="29">
        <v>44063</v>
      </c>
      <c r="F3214" s="27">
        <v>7</v>
      </c>
      <c r="G3214" s="28">
        <v>8</v>
      </c>
      <c r="H3214" s="40">
        <v>358.07</v>
      </c>
      <c r="I3214" s="25"/>
    </row>
    <row r="3215" spans="1:9" x14ac:dyDescent="0.25">
      <c r="A3215" s="30">
        <v>201705985</v>
      </c>
      <c r="B3215" s="19">
        <v>44054</v>
      </c>
      <c r="C3215" s="18" t="s">
        <v>34365</v>
      </c>
      <c r="D3215" s="27" t="s">
        <v>27137</v>
      </c>
      <c r="E3215" s="29">
        <v>44056</v>
      </c>
      <c r="F3215" s="27">
        <v>9</v>
      </c>
      <c r="G3215" s="28">
        <v>6</v>
      </c>
      <c r="H3215" s="40">
        <v>424.73</v>
      </c>
      <c r="I3215" s="25"/>
    </row>
    <row r="3216" spans="1:9" x14ac:dyDescent="0.25">
      <c r="A3216" s="18">
        <v>201800328</v>
      </c>
      <c r="B3216" s="19">
        <v>44054</v>
      </c>
      <c r="C3216" s="18" t="s">
        <v>34375</v>
      </c>
      <c r="D3216" s="27" t="s">
        <v>24043</v>
      </c>
      <c r="E3216" s="29">
        <v>44058</v>
      </c>
      <c r="F3216" s="27">
        <v>12</v>
      </c>
      <c r="G3216" s="28">
        <v>15</v>
      </c>
      <c r="H3216" s="40">
        <v>80.180000000000007</v>
      </c>
      <c r="I3216" s="25"/>
    </row>
    <row r="3217" spans="1:9" x14ac:dyDescent="0.25">
      <c r="A3217" s="30">
        <v>201804904</v>
      </c>
      <c r="B3217" s="19">
        <v>44054</v>
      </c>
      <c r="C3217" s="18" t="s">
        <v>34370</v>
      </c>
      <c r="D3217" s="27" t="s">
        <v>26909</v>
      </c>
      <c r="E3217" s="29">
        <v>44060</v>
      </c>
      <c r="F3217" s="27">
        <v>8</v>
      </c>
      <c r="G3217" s="28">
        <v>5</v>
      </c>
      <c r="H3217" s="40">
        <v>320.39999999999998</v>
      </c>
      <c r="I3217" s="25"/>
    </row>
    <row r="3218" spans="1:9" x14ac:dyDescent="0.25">
      <c r="A3218" s="18">
        <v>201805238</v>
      </c>
      <c r="B3218" s="19">
        <v>44054</v>
      </c>
      <c r="C3218" s="18" t="s">
        <v>34364</v>
      </c>
      <c r="D3218" s="27" t="s">
        <v>27598</v>
      </c>
      <c r="E3218" s="29">
        <v>44054</v>
      </c>
      <c r="F3218" s="27">
        <v>11</v>
      </c>
      <c r="G3218" s="28">
        <v>20</v>
      </c>
      <c r="H3218" s="40">
        <v>484.56</v>
      </c>
      <c r="I3218" s="25"/>
    </row>
    <row r="3219" spans="1:9" x14ac:dyDescent="0.25">
      <c r="A3219" s="18">
        <v>201806155</v>
      </c>
      <c r="B3219" s="19">
        <v>44054</v>
      </c>
      <c r="C3219" s="18" t="s">
        <v>34362</v>
      </c>
      <c r="D3219" s="27" t="s">
        <v>29873</v>
      </c>
      <c r="E3219" s="29">
        <v>44063</v>
      </c>
      <c r="F3219" s="27">
        <v>11</v>
      </c>
      <c r="G3219" s="28">
        <v>3</v>
      </c>
      <c r="H3219" s="40">
        <v>207.74</v>
      </c>
      <c r="I3219" s="25"/>
    </row>
    <row r="3220" spans="1:9" x14ac:dyDescent="0.25">
      <c r="A3220" s="18">
        <v>201904507</v>
      </c>
      <c r="B3220" s="19">
        <v>44054</v>
      </c>
      <c r="C3220" s="18" t="s">
        <v>34366</v>
      </c>
      <c r="D3220" s="27" t="s">
        <v>26513</v>
      </c>
      <c r="E3220" s="29">
        <v>44059</v>
      </c>
      <c r="F3220" s="27">
        <v>24</v>
      </c>
      <c r="G3220" s="28">
        <v>16</v>
      </c>
      <c r="H3220" s="40">
        <v>1544.95</v>
      </c>
      <c r="I3220" s="25"/>
    </row>
    <row r="3221" spans="1:9" x14ac:dyDescent="0.25">
      <c r="A3221" s="18">
        <v>201905328</v>
      </c>
      <c r="B3221" s="19">
        <v>44054</v>
      </c>
      <c r="C3221" s="18" t="s">
        <v>34371</v>
      </c>
      <c r="D3221" s="27" t="s">
        <v>28495</v>
      </c>
      <c r="E3221" s="29">
        <v>44055</v>
      </c>
      <c r="F3221" s="27">
        <v>15</v>
      </c>
      <c r="G3221" s="28">
        <v>8</v>
      </c>
      <c r="H3221" s="40">
        <v>488.27</v>
      </c>
      <c r="I3221" s="25"/>
    </row>
    <row r="3222" spans="1:9" x14ac:dyDescent="0.25">
      <c r="A3222" s="18">
        <v>201905634</v>
      </c>
      <c r="B3222" s="19">
        <v>44054</v>
      </c>
      <c r="C3222" s="18" t="s">
        <v>34373</v>
      </c>
      <c r="D3222" s="27" t="s">
        <v>24567</v>
      </c>
      <c r="E3222" s="29">
        <v>44060</v>
      </c>
      <c r="F3222" s="27">
        <v>12</v>
      </c>
      <c r="G3222" s="28">
        <v>7</v>
      </c>
      <c r="H3222" s="40">
        <v>686.37</v>
      </c>
      <c r="I3222" s="25"/>
    </row>
    <row r="3223" spans="1:9" x14ac:dyDescent="0.25">
      <c r="A3223" s="18">
        <v>201906834</v>
      </c>
      <c r="B3223" s="19">
        <v>44054</v>
      </c>
      <c r="C3223" s="18" t="s">
        <v>34368</v>
      </c>
      <c r="D3223" s="27" t="s">
        <v>28471</v>
      </c>
      <c r="E3223" s="29">
        <v>44058</v>
      </c>
      <c r="F3223" s="27">
        <v>19</v>
      </c>
      <c r="G3223" s="28">
        <v>4</v>
      </c>
      <c r="H3223" s="40">
        <v>64.33</v>
      </c>
      <c r="I3223" s="25"/>
    </row>
    <row r="3224" spans="1:9" x14ac:dyDescent="0.25">
      <c r="A3224" s="18">
        <v>201907580</v>
      </c>
      <c r="B3224" s="19">
        <v>44054</v>
      </c>
      <c r="C3224" s="18" t="s">
        <v>34363</v>
      </c>
      <c r="D3224" s="27" t="s">
        <v>26235</v>
      </c>
      <c r="E3224" s="29">
        <v>44056</v>
      </c>
      <c r="F3224" s="27">
        <v>18</v>
      </c>
      <c r="G3224" s="28">
        <v>6</v>
      </c>
      <c r="H3224" s="40">
        <v>212.11</v>
      </c>
      <c r="I3224" s="25"/>
    </row>
    <row r="3225" spans="1:9" x14ac:dyDescent="0.25">
      <c r="A3225" s="18">
        <v>201909162</v>
      </c>
      <c r="B3225" s="19">
        <v>44054</v>
      </c>
      <c r="C3225" s="18" t="s">
        <v>34369</v>
      </c>
      <c r="D3225" s="27" t="s">
        <v>27669</v>
      </c>
      <c r="E3225" s="29">
        <v>44064</v>
      </c>
      <c r="F3225" s="27">
        <v>13</v>
      </c>
      <c r="G3225" s="28">
        <v>3</v>
      </c>
      <c r="H3225" s="40">
        <v>33.18</v>
      </c>
      <c r="I3225" s="25"/>
    </row>
    <row r="3226" spans="1:9" x14ac:dyDescent="0.25">
      <c r="A3226" s="18">
        <v>202000130</v>
      </c>
      <c r="B3226" s="19">
        <v>44054</v>
      </c>
      <c r="C3226" s="18" t="s">
        <v>34367</v>
      </c>
      <c r="D3226" s="27" t="s">
        <v>28647</v>
      </c>
      <c r="E3226" s="29">
        <v>44060</v>
      </c>
      <c r="F3226" s="27">
        <v>22</v>
      </c>
      <c r="G3226" s="28">
        <v>18</v>
      </c>
      <c r="H3226" s="40">
        <v>1410.84</v>
      </c>
      <c r="I3226" s="25"/>
    </row>
    <row r="3227" spans="1:9" x14ac:dyDescent="0.25">
      <c r="A3227" s="18">
        <v>202006450</v>
      </c>
      <c r="B3227" s="19">
        <v>44054</v>
      </c>
      <c r="C3227" s="18" t="s">
        <v>34374</v>
      </c>
      <c r="D3227" s="27" t="s">
        <v>26887</v>
      </c>
      <c r="E3227" s="29">
        <v>44062</v>
      </c>
      <c r="F3227" s="27">
        <v>22</v>
      </c>
      <c r="G3227" s="28">
        <v>1</v>
      </c>
      <c r="H3227" s="40">
        <v>0</v>
      </c>
      <c r="I3227" s="25"/>
    </row>
    <row r="3228" spans="1:9" x14ac:dyDescent="0.25">
      <c r="A3228" s="18">
        <v>201604526</v>
      </c>
      <c r="B3228" s="19">
        <v>44055</v>
      </c>
      <c r="C3228" s="18" t="s">
        <v>34376</v>
      </c>
      <c r="D3228" s="27" t="s">
        <v>26518</v>
      </c>
      <c r="E3228" s="29">
        <v>44062</v>
      </c>
      <c r="F3228" s="27">
        <v>19</v>
      </c>
      <c r="G3228" s="28">
        <v>12</v>
      </c>
      <c r="H3228" s="40">
        <v>528.05999999999995</v>
      </c>
      <c r="I3228" s="25"/>
    </row>
    <row r="3229" spans="1:9" x14ac:dyDescent="0.25">
      <c r="A3229" s="30">
        <v>201704317</v>
      </c>
      <c r="B3229" s="19">
        <v>44055</v>
      </c>
      <c r="C3229" s="18" t="s">
        <v>34379</v>
      </c>
      <c r="D3229" s="27" t="s">
        <v>27089</v>
      </c>
      <c r="E3229" s="29">
        <v>44056</v>
      </c>
      <c r="F3229" s="27">
        <v>8</v>
      </c>
      <c r="G3229" s="28">
        <v>16</v>
      </c>
      <c r="H3229" s="40">
        <v>1416.58</v>
      </c>
      <c r="I3229" s="25"/>
    </row>
    <row r="3230" spans="1:9" x14ac:dyDescent="0.25">
      <c r="A3230" s="18">
        <v>201704532</v>
      </c>
      <c r="B3230" s="19">
        <v>44055</v>
      </c>
      <c r="C3230" s="18" t="s">
        <v>34380</v>
      </c>
      <c r="D3230" s="27" t="s">
        <v>24067</v>
      </c>
      <c r="E3230" s="29">
        <v>44064</v>
      </c>
      <c r="F3230" s="27">
        <v>20</v>
      </c>
      <c r="G3230" s="28">
        <v>2</v>
      </c>
      <c r="H3230" s="40">
        <v>112.81</v>
      </c>
      <c r="I3230" s="25"/>
    </row>
    <row r="3231" spans="1:9" x14ac:dyDescent="0.25">
      <c r="A3231" s="18">
        <v>201710579</v>
      </c>
      <c r="B3231" s="19">
        <v>44055</v>
      </c>
      <c r="C3231" s="18" t="s">
        <v>34378</v>
      </c>
      <c r="D3231" s="27" t="s">
        <v>26622</v>
      </c>
      <c r="E3231" s="29">
        <v>44065</v>
      </c>
      <c r="F3231" s="27">
        <v>9</v>
      </c>
      <c r="G3231" s="28">
        <v>17</v>
      </c>
      <c r="H3231" s="40">
        <v>1384</v>
      </c>
      <c r="I3231" s="25"/>
    </row>
    <row r="3232" spans="1:9" x14ac:dyDescent="0.25">
      <c r="A3232" s="18">
        <v>201800185</v>
      </c>
      <c r="B3232" s="19">
        <v>44055</v>
      </c>
      <c r="C3232" s="18" t="s">
        <v>34377</v>
      </c>
      <c r="D3232" s="27" t="s">
        <v>24036</v>
      </c>
      <c r="E3232" s="29">
        <v>44062</v>
      </c>
      <c r="F3232" s="27">
        <v>12</v>
      </c>
      <c r="G3232" s="28">
        <v>19</v>
      </c>
      <c r="H3232" s="40">
        <v>306.89</v>
      </c>
      <c r="I3232" s="25"/>
    </row>
    <row r="3233" spans="1:9" x14ac:dyDescent="0.25">
      <c r="A3233" s="18">
        <v>202002811</v>
      </c>
      <c r="B3233" s="19">
        <v>44055</v>
      </c>
      <c r="C3233" s="18" t="s">
        <v>34381</v>
      </c>
      <c r="D3233" s="27" t="s">
        <v>23242</v>
      </c>
      <c r="E3233" s="29">
        <v>44056</v>
      </c>
      <c r="F3233" s="27">
        <v>19</v>
      </c>
      <c r="G3233" s="28">
        <v>10</v>
      </c>
      <c r="H3233" s="40">
        <v>634.78</v>
      </c>
      <c r="I3233" s="25"/>
    </row>
    <row r="3234" spans="1:9" x14ac:dyDescent="0.25">
      <c r="A3234" s="30">
        <v>202007375</v>
      </c>
      <c r="B3234" s="19">
        <v>44055</v>
      </c>
      <c r="C3234" s="18" t="s">
        <v>34382</v>
      </c>
      <c r="D3234" s="27" t="s">
        <v>30990</v>
      </c>
      <c r="E3234" s="29">
        <v>44065</v>
      </c>
      <c r="F3234" s="27">
        <v>11</v>
      </c>
      <c r="G3234" s="28">
        <v>9</v>
      </c>
      <c r="H3234" s="40">
        <v>732.8</v>
      </c>
      <c r="I3234" s="25"/>
    </row>
    <row r="3235" spans="1:9" x14ac:dyDescent="0.25">
      <c r="A3235" s="18">
        <v>201704136</v>
      </c>
      <c r="B3235" s="19">
        <v>44056</v>
      </c>
      <c r="C3235" s="18" t="s">
        <v>34386</v>
      </c>
      <c r="D3235" s="27" t="s">
        <v>26772</v>
      </c>
      <c r="E3235" s="29">
        <v>44056</v>
      </c>
      <c r="F3235" s="27">
        <v>12</v>
      </c>
      <c r="G3235" s="28">
        <v>20</v>
      </c>
      <c r="H3235" s="40">
        <v>1245.68</v>
      </c>
      <c r="I3235" s="25"/>
    </row>
    <row r="3236" spans="1:9" x14ac:dyDescent="0.25">
      <c r="A3236" s="18">
        <v>201704961</v>
      </c>
      <c r="B3236" s="19">
        <v>44056</v>
      </c>
      <c r="C3236" s="18" t="s">
        <v>34384</v>
      </c>
      <c r="D3236" s="27" t="s">
        <v>26655</v>
      </c>
      <c r="E3236" s="29">
        <v>44063</v>
      </c>
      <c r="F3236" s="27">
        <v>9</v>
      </c>
      <c r="G3236" s="28">
        <v>13</v>
      </c>
      <c r="H3236" s="40">
        <v>565.66</v>
      </c>
      <c r="I3236" s="25"/>
    </row>
    <row r="3237" spans="1:9" x14ac:dyDescent="0.25">
      <c r="A3237" s="18">
        <v>201707122</v>
      </c>
      <c r="B3237" s="19">
        <v>44056</v>
      </c>
      <c r="C3237" s="18" t="s">
        <v>34383</v>
      </c>
      <c r="D3237" s="27" t="s">
        <v>30924</v>
      </c>
      <c r="E3237" s="29">
        <v>44063</v>
      </c>
      <c r="F3237" s="27">
        <v>12</v>
      </c>
      <c r="G3237" s="28">
        <v>15</v>
      </c>
      <c r="H3237" s="40">
        <v>983.39</v>
      </c>
      <c r="I3237" s="25"/>
    </row>
    <row r="3238" spans="1:9" x14ac:dyDescent="0.25">
      <c r="A3238" s="30">
        <v>201904908</v>
      </c>
      <c r="B3238" s="19">
        <v>44056</v>
      </c>
      <c r="C3238" s="18" t="s">
        <v>34385</v>
      </c>
      <c r="D3238" s="27" t="s">
        <v>30672</v>
      </c>
      <c r="E3238" s="29">
        <v>44057</v>
      </c>
      <c r="F3238" s="27">
        <v>11</v>
      </c>
      <c r="G3238" s="28">
        <v>4</v>
      </c>
      <c r="H3238" s="40">
        <v>97.94</v>
      </c>
      <c r="I3238" s="25"/>
    </row>
    <row r="3239" spans="1:9" x14ac:dyDescent="0.25">
      <c r="A3239" s="30">
        <v>201905325</v>
      </c>
      <c r="B3239" s="19">
        <v>44056</v>
      </c>
      <c r="C3239" s="18" t="s">
        <v>34388</v>
      </c>
      <c r="D3239" s="27" t="s">
        <v>25250</v>
      </c>
      <c r="E3239" s="29">
        <v>44056</v>
      </c>
      <c r="F3239" s="27">
        <v>15</v>
      </c>
      <c r="G3239" s="28">
        <v>11</v>
      </c>
      <c r="H3239" s="40">
        <v>161.65</v>
      </c>
      <c r="I3239" s="25"/>
    </row>
    <row r="3240" spans="1:9" x14ac:dyDescent="0.25">
      <c r="A3240" s="18">
        <v>201907281</v>
      </c>
      <c r="B3240" s="19">
        <v>44056</v>
      </c>
      <c r="C3240" s="18" t="s">
        <v>34387</v>
      </c>
      <c r="D3240" s="27" t="s">
        <v>26281</v>
      </c>
      <c r="E3240" s="29">
        <v>44063</v>
      </c>
      <c r="F3240" s="27">
        <v>12</v>
      </c>
      <c r="G3240" s="28">
        <v>20</v>
      </c>
      <c r="H3240" s="40">
        <v>1904.67</v>
      </c>
      <c r="I3240" s="25"/>
    </row>
    <row r="3241" spans="1:9" x14ac:dyDescent="0.25">
      <c r="A3241" s="18">
        <v>201705312</v>
      </c>
      <c r="B3241" s="19">
        <v>44057</v>
      </c>
      <c r="C3241" s="18" t="s">
        <v>34393</v>
      </c>
      <c r="D3241" s="27" t="s">
        <v>27659</v>
      </c>
      <c r="E3241" s="29">
        <v>44059</v>
      </c>
      <c r="F3241" s="27">
        <v>12</v>
      </c>
      <c r="G3241" s="28">
        <v>7</v>
      </c>
      <c r="H3241" s="40">
        <v>207.4</v>
      </c>
      <c r="I3241" s="25"/>
    </row>
    <row r="3242" spans="1:9" x14ac:dyDescent="0.25">
      <c r="A3242" s="18">
        <v>201905483</v>
      </c>
      <c r="B3242" s="19">
        <v>44057</v>
      </c>
      <c r="C3242" s="18" t="s">
        <v>34391</v>
      </c>
      <c r="D3242" s="27" t="s">
        <v>24958</v>
      </c>
      <c r="E3242" s="29">
        <v>44061</v>
      </c>
      <c r="F3242" s="27">
        <v>11</v>
      </c>
      <c r="G3242" s="28">
        <v>14</v>
      </c>
      <c r="H3242" s="40">
        <v>753.96</v>
      </c>
      <c r="I3242" s="25"/>
    </row>
    <row r="3243" spans="1:9" x14ac:dyDescent="0.25">
      <c r="A3243" s="30">
        <v>202005140</v>
      </c>
      <c r="B3243" s="19">
        <v>44057</v>
      </c>
      <c r="C3243" s="18" t="s">
        <v>34390</v>
      </c>
      <c r="D3243" s="27" t="s">
        <v>29601</v>
      </c>
      <c r="E3243" s="29">
        <v>44064</v>
      </c>
      <c r="F3243" s="27">
        <v>17</v>
      </c>
      <c r="G3243" s="28">
        <v>16</v>
      </c>
      <c r="H3243" s="40">
        <v>1013.4</v>
      </c>
      <c r="I3243" s="25"/>
    </row>
    <row r="3244" spans="1:9" x14ac:dyDescent="0.25">
      <c r="A3244" s="18">
        <v>202008319</v>
      </c>
      <c r="B3244" s="19">
        <v>44057</v>
      </c>
      <c r="C3244" s="18" t="s">
        <v>34392</v>
      </c>
      <c r="D3244" s="27" t="s">
        <v>30267</v>
      </c>
      <c r="E3244" s="29">
        <v>44064</v>
      </c>
      <c r="F3244" s="27">
        <v>24</v>
      </c>
      <c r="G3244" s="28">
        <v>10</v>
      </c>
      <c r="H3244" s="40">
        <v>366.75</v>
      </c>
      <c r="I3244" s="25"/>
    </row>
    <row r="3245" spans="1:9" x14ac:dyDescent="0.25">
      <c r="A3245" s="30">
        <v>202103367</v>
      </c>
      <c r="B3245" s="19">
        <v>44057</v>
      </c>
      <c r="C3245" s="18" t="s">
        <v>34389</v>
      </c>
      <c r="D3245" s="27" t="s">
        <v>25434</v>
      </c>
      <c r="E3245" s="29">
        <v>44061</v>
      </c>
      <c r="F3245" s="27">
        <v>8</v>
      </c>
      <c r="G3245" s="28">
        <v>3</v>
      </c>
      <c r="H3245" s="40">
        <v>293.87</v>
      </c>
      <c r="I3245" s="25"/>
    </row>
    <row r="3246" spans="1:9" x14ac:dyDescent="0.25">
      <c r="A3246" s="18">
        <v>201705312</v>
      </c>
      <c r="B3246" s="19">
        <v>44058</v>
      </c>
      <c r="C3246" s="18" t="s">
        <v>34397</v>
      </c>
      <c r="D3246" s="27" t="s">
        <v>27297</v>
      </c>
      <c r="E3246" s="29">
        <v>44060</v>
      </c>
      <c r="F3246" s="27">
        <v>24</v>
      </c>
      <c r="G3246" s="28">
        <v>5</v>
      </c>
      <c r="H3246" s="40">
        <v>368.16</v>
      </c>
      <c r="I3246" s="25"/>
    </row>
    <row r="3247" spans="1:9" x14ac:dyDescent="0.25">
      <c r="A3247" s="18">
        <v>201706583</v>
      </c>
      <c r="B3247" s="19">
        <v>44058</v>
      </c>
      <c r="C3247" s="18" t="s">
        <v>34394</v>
      </c>
      <c r="D3247" s="27" t="s">
        <v>24297</v>
      </c>
      <c r="E3247" s="29">
        <v>44058</v>
      </c>
      <c r="F3247" s="27">
        <v>10</v>
      </c>
      <c r="G3247" s="28">
        <v>5</v>
      </c>
      <c r="H3247" s="40">
        <v>313.42</v>
      </c>
      <c r="I3247" s="25"/>
    </row>
    <row r="3248" spans="1:9" x14ac:dyDescent="0.25">
      <c r="A3248" s="18">
        <v>201806507</v>
      </c>
      <c r="B3248" s="19">
        <v>44058</v>
      </c>
      <c r="C3248" s="18" t="s">
        <v>34400</v>
      </c>
      <c r="D3248" s="27" t="s">
        <v>24895</v>
      </c>
      <c r="E3248" s="29">
        <v>44059</v>
      </c>
      <c r="F3248" s="27">
        <v>23</v>
      </c>
      <c r="G3248" s="28">
        <v>1</v>
      </c>
      <c r="H3248" s="40">
        <v>30.58</v>
      </c>
      <c r="I3248" s="25"/>
    </row>
    <row r="3249" spans="1:9" x14ac:dyDescent="0.25">
      <c r="A3249" s="30">
        <v>201906777</v>
      </c>
      <c r="B3249" s="19">
        <v>44058</v>
      </c>
      <c r="C3249" s="18" t="s">
        <v>34401</v>
      </c>
      <c r="D3249" s="27" t="s">
        <v>27052</v>
      </c>
      <c r="E3249" s="29">
        <v>44066</v>
      </c>
      <c r="F3249" s="27">
        <v>23</v>
      </c>
      <c r="G3249" s="28">
        <v>7</v>
      </c>
      <c r="H3249" s="40">
        <v>648.28</v>
      </c>
      <c r="I3249" s="25"/>
    </row>
    <row r="3250" spans="1:9" x14ac:dyDescent="0.25">
      <c r="A3250" s="30">
        <v>201908143</v>
      </c>
      <c r="B3250" s="19">
        <v>44058</v>
      </c>
      <c r="C3250" s="18" t="s">
        <v>34398</v>
      </c>
      <c r="D3250" s="27" t="s">
        <v>25365</v>
      </c>
      <c r="E3250" s="29">
        <v>44059</v>
      </c>
      <c r="F3250" s="27">
        <v>18</v>
      </c>
      <c r="G3250" s="28">
        <v>8</v>
      </c>
      <c r="H3250" s="40">
        <v>661.64</v>
      </c>
      <c r="I3250" s="25"/>
    </row>
    <row r="3251" spans="1:9" x14ac:dyDescent="0.25">
      <c r="A3251" s="18">
        <v>202004304</v>
      </c>
      <c r="B3251" s="19">
        <v>44058</v>
      </c>
      <c r="C3251" s="18" t="s">
        <v>34399</v>
      </c>
      <c r="D3251" s="27" t="s">
        <v>23724</v>
      </c>
      <c r="E3251" s="29">
        <v>44068</v>
      </c>
      <c r="F3251" s="27">
        <v>22</v>
      </c>
      <c r="G3251" s="28">
        <v>18</v>
      </c>
      <c r="H3251" s="40">
        <v>515.57000000000005</v>
      </c>
      <c r="I3251" s="25"/>
    </row>
    <row r="3252" spans="1:9" x14ac:dyDescent="0.25">
      <c r="A3252" s="18">
        <v>202005209</v>
      </c>
      <c r="B3252" s="19">
        <v>44058</v>
      </c>
      <c r="C3252" s="18" t="s">
        <v>34395</v>
      </c>
      <c r="D3252" s="27" t="s">
        <v>24058</v>
      </c>
      <c r="E3252" s="29">
        <v>44058</v>
      </c>
      <c r="F3252" s="27">
        <v>9</v>
      </c>
      <c r="G3252" s="28">
        <v>16</v>
      </c>
      <c r="H3252" s="40">
        <v>907.99</v>
      </c>
      <c r="I3252" s="25"/>
    </row>
    <row r="3253" spans="1:9" x14ac:dyDescent="0.25">
      <c r="A3253" s="18">
        <v>202006814</v>
      </c>
      <c r="B3253" s="19">
        <v>44058</v>
      </c>
      <c r="C3253" s="18" t="s">
        <v>34396</v>
      </c>
      <c r="D3253" s="27" t="s">
        <v>24452</v>
      </c>
      <c r="E3253" s="29">
        <v>44066</v>
      </c>
      <c r="F3253" s="27">
        <v>18</v>
      </c>
      <c r="G3253" s="28">
        <v>17</v>
      </c>
      <c r="H3253" s="40">
        <v>1051.3900000000001</v>
      </c>
      <c r="I3253" s="25"/>
    </row>
    <row r="3254" spans="1:9" x14ac:dyDescent="0.25">
      <c r="A3254" s="18">
        <v>200904191</v>
      </c>
      <c r="B3254" s="19">
        <v>44059</v>
      </c>
      <c r="C3254" s="18" t="s">
        <v>34409</v>
      </c>
      <c r="D3254" s="27" t="s">
        <v>29867</v>
      </c>
      <c r="E3254" s="29">
        <v>44065</v>
      </c>
      <c r="F3254" s="27">
        <v>7</v>
      </c>
      <c r="G3254" s="28">
        <v>3</v>
      </c>
      <c r="H3254" s="40">
        <v>55.78</v>
      </c>
      <c r="I3254" s="25"/>
    </row>
    <row r="3255" spans="1:9" x14ac:dyDescent="0.25">
      <c r="A3255" s="18">
        <v>201704515</v>
      </c>
      <c r="B3255" s="19">
        <v>44059</v>
      </c>
      <c r="C3255" s="18" t="s">
        <v>34406</v>
      </c>
      <c r="D3255" s="27" t="s">
        <v>30427</v>
      </c>
      <c r="E3255" s="29">
        <v>44067</v>
      </c>
      <c r="F3255" s="27">
        <v>7</v>
      </c>
      <c r="G3255" s="28">
        <v>18</v>
      </c>
      <c r="H3255" s="40">
        <v>1453.17</v>
      </c>
      <c r="I3255" s="25"/>
    </row>
    <row r="3256" spans="1:9" x14ac:dyDescent="0.25">
      <c r="A3256" s="18">
        <v>201704560</v>
      </c>
      <c r="B3256" s="19">
        <v>44059</v>
      </c>
      <c r="C3256" s="18" t="s">
        <v>34402</v>
      </c>
      <c r="D3256" s="27" t="s">
        <v>23201</v>
      </c>
      <c r="E3256" s="29">
        <v>44059</v>
      </c>
      <c r="F3256" s="27">
        <v>14</v>
      </c>
      <c r="G3256" s="28">
        <v>6</v>
      </c>
      <c r="H3256" s="40">
        <v>114.6</v>
      </c>
      <c r="I3256" s="25"/>
    </row>
    <row r="3257" spans="1:9" x14ac:dyDescent="0.25">
      <c r="A3257" s="18">
        <v>201706907</v>
      </c>
      <c r="B3257" s="19">
        <v>44059</v>
      </c>
      <c r="C3257" s="18" t="s">
        <v>34405</v>
      </c>
      <c r="D3257" s="27" t="s">
        <v>23562</v>
      </c>
      <c r="E3257" s="29">
        <v>44061</v>
      </c>
      <c r="F3257" s="27">
        <v>23</v>
      </c>
      <c r="G3257" s="28">
        <v>6</v>
      </c>
      <c r="H3257" s="40">
        <v>439.15</v>
      </c>
      <c r="I3257" s="25"/>
    </row>
    <row r="3258" spans="1:9" x14ac:dyDescent="0.25">
      <c r="A3258" s="18">
        <v>201804514</v>
      </c>
      <c r="B3258" s="19">
        <v>44059</v>
      </c>
      <c r="C3258" s="18" t="s">
        <v>34407</v>
      </c>
      <c r="D3258" s="27" t="s">
        <v>30595</v>
      </c>
      <c r="E3258" s="29">
        <v>44060</v>
      </c>
      <c r="F3258" s="27">
        <v>14</v>
      </c>
      <c r="G3258" s="28">
        <v>5</v>
      </c>
      <c r="H3258" s="40">
        <v>119.12</v>
      </c>
      <c r="I3258" s="25"/>
    </row>
    <row r="3259" spans="1:9" x14ac:dyDescent="0.25">
      <c r="A3259" s="18">
        <v>201900359</v>
      </c>
      <c r="B3259" s="19">
        <v>44059</v>
      </c>
      <c r="C3259" s="18" t="s">
        <v>34403</v>
      </c>
      <c r="D3259" s="27" t="s">
        <v>24468</v>
      </c>
      <c r="E3259" s="29">
        <v>44064</v>
      </c>
      <c r="F3259" s="27">
        <v>19</v>
      </c>
      <c r="G3259" s="28">
        <v>5</v>
      </c>
      <c r="H3259" s="40">
        <v>256.36</v>
      </c>
      <c r="I3259" s="25"/>
    </row>
    <row r="3260" spans="1:9" x14ac:dyDescent="0.25">
      <c r="A3260" s="18">
        <v>201904881</v>
      </c>
      <c r="B3260" s="19">
        <v>44059</v>
      </c>
      <c r="C3260" s="18" t="s">
        <v>34408</v>
      </c>
      <c r="D3260" s="27" t="s">
        <v>30048</v>
      </c>
      <c r="E3260" s="29">
        <v>44061</v>
      </c>
      <c r="F3260" s="27">
        <v>21</v>
      </c>
      <c r="G3260" s="28">
        <v>9</v>
      </c>
      <c r="H3260" s="40">
        <v>858.62</v>
      </c>
      <c r="I3260" s="25"/>
    </row>
    <row r="3261" spans="1:9" x14ac:dyDescent="0.25">
      <c r="A3261" s="30">
        <v>201907396</v>
      </c>
      <c r="B3261" s="19">
        <v>44059</v>
      </c>
      <c r="C3261" s="18" t="s">
        <v>34404</v>
      </c>
      <c r="D3261" s="27" t="s">
        <v>23135</v>
      </c>
      <c r="E3261" s="29">
        <v>44069</v>
      </c>
      <c r="F3261" s="27">
        <v>10</v>
      </c>
      <c r="G3261" s="28">
        <v>5</v>
      </c>
      <c r="H3261" s="40">
        <v>381.85</v>
      </c>
      <c r="I3261" s="25"/>
    </row>
    <row r="3262" spans="1:9" x14ac:dyDescent="0.25">
      <c r="A3262" s="30">
        <v>202009360</v>
      </c>
      <c r="B3262" s="19">
        <v>44059</v>
      </c>
      <c r="C3262" s="18" t="s">
        <v>34410</v>
      </c>
      <c r="D3262" s="27" t="s">
        <v>27691</v>
      </c>
      <c r="E3262" s="29">
        <v>44068</v>
      </c>
      <c r="F3262" s="27">
        <v>21</v>
      </c>
      <c r="G3262" s="28">
        <v>1</v>
      </c>
      <c r="H3262" s="40">
        <v>61.34</v>
      </c>
      <c r="I3262" s="25"/>
    </row>
    <row r="3263" spans="1:9" x14ac:dyDescent="0.25">
      <c r="A3263" s="18">
        <v>201508246</v>
      </c>
      <c r="B3263" s="19">
        <v>44060</v>
      </c>
      <c r="C3263" s="18" t="s">
        <v>34420</v>
      </c>
      <c r="D3263" s="27" t="s">
        <v>25117</v>
      </c>
      <c r="E3263" s="29">
        <v>44060</v>
      </c>
      <c r="F3263" s="27">
        <v>9</v>
      </c>
      <c r="G3263" s="28">
        <v>5</v>
      </c>
      <c r="H3263" s="40">
        <v>110.71</v>
      </c>
      <c r="I3263" s="25"/>
    </row>
    <row r="3264" spans="1:9" x14ac:dyDescent="0.25">
      <c r="A3264" s="18">
        <v>201700494</v>
      </c>
      <c r="B3264" s="19">
        <v>44060</v>
      </c>
      <c r="C3264" s="18" t="s">
        <v>34419</v>
      </c>
      <c r="D3264" s="27" t="s">
        <v>25860</v>
      </c>
      <c r="E3264" s="29">
        <v>44062</v>
      </c>
      <c r="F3264" s="27">
        <v>23</v>
      </c>
      <c r="G3264" s="28">
        <v>10</v>
      </c>
      <c r="H3264" s="40">
        <v>993.78</v>
      </c>
      <c r="I3264" s="25"/>
    </row>
    <row r="3265" spans="1:9" x14ac:dyDescent="0.25">
      <c r="A3265" s="18">
        <v>201704851</v>
      </c>
      <c r="B3265" s="19">
        <v>44060</v>
      </c>
      <c r="C3265" s="18" t="s">
        <v>34411</v>
      </c>
      <c r="D3265" s="27" t="s">
        <v>24789</v>
      </c>
      <c r="E3265" s="29">
        <v>44069</v>
      </c>
      <c r="F3265" s="27">
        <v>19</v>
      </c>
      <c r="G3265" s="28">
        <v>4</v>
      </c>
      <c r="H3265" s="40">
        <v>230.54</v>
      </c>
      <c r="I3265" s="25"/>
    </row>
    <row r="3266" spans="1:9" x14ac:dyDescent="0.25">
      <c r="A3266" s="18">
        <v>201804514</v>
      </c>
      <c r="B3266" s="19">
        <v>44060</v>
      </c>
      <c r="C3266" s="18" t="s">
        <v>34415</v>
      </c>
      <c r="D3266" s="27" t="s">
        <v>30139</v>
      </c>
      <c r="E3266" s="29">
        <v>44060</v>
      </c>
      <c r="F3266" s="27">
        <v>21</v>
      </c>
      <c r="G3266" s="28">
        <v>12</v>
      </c>
      <c r="H3266" s="40">
        <v>553.07000000000005</v>
      </c>
      <c r="I3266" s="25"/>
    </row>
    <row r="3267" spans="1:9" x14ac:dyDescent="0.25">
      <c r="A3267" s="18">
        <v>201804904</v>
      </c>
      <c r="B3267" s="19">
        <v>44060</v>
      </c>
      <c r="C3267" s="18" t="s">
        <v>34414</v>
      </c>
      <c r="D3267" s="27" t="s">
        <v>23654</v>
      </c>
      <c r="E3267" s="29">
        <v>44062</v>
      </c>
      <c r="F3267" s="27">
        <v>18</v>
      </c>
      <c r="G3267" s="28">
        <v>17</v>
      </c>
      <c r="H3267" s="40">
        <v>1459.23</v>
      </c>
      <c r="I3267" s="25"/>
    </row>
    <row r="3268" spans="1:9" x14ac:dyDescent="0.25">
      <c r="A3268" s="18">
        <v>201905308</v>
      </c>
      <c r="B3268" s="19">
        <v>44060</v>
      </c>
      <c r="C3268" s="18" t="s">
        <v>34413</v>
      </c>
      <c r="D3268" s="27" t="s">
        <v>25837</v>
      </c>
      <c r="E3268" s="29">
        <v>44061</v>
      </c>
      <c r="F3268" s="27">
        <v>19</v>
      </c>
      <c r="G3268" s="28">
        <v>17</v>
      </c>
      <c r="H3268" s="40">
        <v>609.46</v>
      </c>
      <c r="I3268" s="25"/>
    </row>
    <row r="3269" spans="1:9" x14ac:dyDescent="0.25">
      <c r="A3269" s="18">
        <v>201905711</v>
      </c>
      <c r="B3269" s="19">
        <v>44060</v>
      </c>
      <c r="C3269" s="18" t="s">
        <v>34416</v>
      </c>
      <c r="D3269" s="27" t="s">
        <v>27160</v>
      </c>
      <c r="E3269" s="29">
        <v>44069</v>
      </c>
      <c r="F3269" s="27">
        <v>23</v>
      </c>
      <c r="G3269" s="28">
        <v>2</v>
      </c>
      <c r="H3269" s="40">
        <v>179.89</v>
      </c>
      <c r="I3269" s="25"/>
    </row>
    <row r="3270" spans="1:9" x14ac:dyDescent="0.25">
      <c r="A3270" s="18">
        <v>202004816</v>
      </c>
      <c r="B3270" s="19">
        <v>44060</v>
      </c>
      <c r="C3270" s="18" t="s">
        <v>34412</v>
      </c>
      <c r="D3270" s="27" t="s">
        <v>27923</v>
      </c>
      <c r="E3270" s="29">
        <v>44062</v>
      </c>
      <c r="F3270" s="27">
        <v>7</v>
      </c>
      <c r="G3270" s="28">
        <v>6</v>
      </c>
      <c r="H3270" s="40">
        <v>58.17</v>
      </c>
      <c r="I3270" s="25"/>
    </row>
    <row r="3271" spans="1:9" x14ac:dyDescent="0.25">
      <c r="A3271" s="30">
        <v>202005592</v>
      </c>
      <c r="B3271" s="19">
        <v>44060</v>
      </c>
      <c r="C3271" s="18" t="s">
        <v>34418</v>
      </c>
      <c r="D3271" s="27" t="s">
        <v>29748</v>
      </c>
      <c r="E3271" s="29">
        <v>44062</v>
      </c>
      <c r="F3271" s="27">
        <v>19</v>
      </c>
      <c r="G3271" s="28">
        <v>16</v>
      </c>
      <c r="H3271" s="40">
        <v>1013.84</v>
      </c>
      <c r="I3271" s="25"/>
    </row>
    <row r="3272" spans="1:9" x14ac:dyDescent="0.25">
      <c r="A3272" s="30">
        <v>202008862</v>
      </c>
      <c r="B3272" s="19">
        <v>44060</v>
      </c>
      <c r="C3272" s="18" t="s">
        <v>34417</v>
      </c>
      <c r="D3272" s="27" t="s">
        <v>25813</v>
      </c>
      <c r="E3272" s="29">
        <v>44069</v>
      </c>
      <c r="F3272" s="27">
        <v>9</v>
      </c>
      <c r="G3272" s="28">
        <v>16</v>
      </c>
      <c r="H3272" s="40">
        <v>1461.61</v>
      </c>
      <c r="I3272" s="25"/>
    </row>
    <row r="3273" spans="1:9" x14ac:dyDescent="0.25">
      <c r="A3273" s="18">
        <v>201405015</v>
      </c>
      <c r="B3273" s="19">
        <v>44061</v>
      </c>
      <c r="C3273" s="18" t="s">
        <v>34424</v>
      </c>
      <c r="D3273" s="27" t="s">
        <v>26075</v>
      </c>
      <c r="E3273" s="29">
        <v>44066</v>
      </c>
      <c r="F3273" s="27">
        <v>12</v>
      </c>
      <c r="G3273" s="28">
        <v>11</v>
      </c>
      <c r="H3273" s="40">
        <v>482.67</v>
      </c>
      <c r="I3273" s="25"/>
    </row>
    <row r="3274" spans="1:9" x14ac:dyDescent="0.25">
      <c r="A3274" s="18">
        <v>201405015</v>
      </c>
      <c r="B3274" s="19">
        <v>44061</v>
      </c>
      <c r="C3274" s="18" t="s">
        <v>34425</v>
      </c>
      <c r="D3274" s="27" t="s">
        <v>30065</v>
      </c>
      <c r="E3274" s="29">
        <v>44062</v>
      </c>
      <c r="F3274" s="27">
        <v>22</v>
      </c>
      <c r="G3274" s="28">
        <v>2</v>
      </c>
      <c r="H3274" s="40">
        <v>140.5</v>
      </c>
      <c r="I3274" s="25"/>
    </row>
    <row r="3275" spans="1:9" x14ac:dyDescent="0.25">
      <c r="A3275" s="18">
        <v>201704976</v>
      </c>
      <c r="B3275" s="19">
        <v>44061</v>
      </c>
      <c r="C3275" s="18" t="s">
        <v>34421</v>
      </c>
      <c r="D3275" s="27" t="s">
        <v>27505</v>
      </c>
      <c r="E3275" s="29">
        <v>44065</v>
      </c>
      <c r="F3275" s="27">
        <v>15</v>
      </c>
      <c r="G3275" s="28">
        <v>12</v>
      </c>
      <c r="H3275" s="40">
        <v>479.71</v>
      </c>
      <c r="I3275" s="25"/>
    </row>
    <row r="3276" spans="1:9" x14ac:dyDescent="0.25">
      <c r="A3276" s="18">
        <v>201806178</v>
      </c>
      <c r="B3276" s="19">
        <v>44061</v>
      </c>
      <c r="C3276" s="18" t="s">
        <v>34426</v>
      </c>
      <c r="D3276" s="27" t="s">
        <v>29839</v>
      </c>
      <c r="E3276" s="29">
        <v>44064</v>
      </c>
      <c r="F3276" s="27">
        <v>16</v>
      </c>
      <c r="G3276" s="28">
        <v>5</v>
      </c>
      <c r="H3276" s="40">
        <v>155.76</v>
      </c>
      <c r="I3276" s="25"/>
    </row>
    <row r="3277" spans="1:9" x14ac:dyDescent="0.25">
      <c r="A3277" s="30">
        <v>201907254</v>
      </c>
      <c r="B3277" s="19">
        <v>44061</v>
      </c>
      <c r="C3277" s="18" t="s">
        <v>34429</v>
      </c>
      <c r="D3277" s="27" t="s">
        <v>24609</v>
      </c>
      <c r="E3277" s="29">
        <v>44068</v>
      </c>
      <c r="F3277" s="27">
        <v>8</v>
      </c>
      <c r="G3277" s="28">
        <v>2</v>
      </c>
      <c r="H3277" s="40">
        <v>90.26</v>
      </c>
      <c r="I3277" s="25"/>
    </row>
    <row r="3278" spans="1:9" x14ac:dyDescent="0.25">
      <c r="A3278" s="18">
        <v>202000707</v>
      </c>
      <c r="B3278" s="19">
        <v>44061</v>
      </c>
      <c r="C3278" s="18" t="s">
        <v>34432</v>
      </c>
      <c r="D3278" s="27" t="s">
        <v>26661</v>
      </c>
      <c r="E3278" s="29">
        <v>44068</v>
      </c>
      <c r="F3278" s="27">
        <v>18</v>
      </c>
      <c r="G3278" s="28">
        <v>10</v>
      </c>
      <c r="H3278" s="40">
        <v>597.79</v>
      </c>
      <c r="I3278" s="25"/>
    </row>
    <row r="3279" spans="1:9" x14ac:dyDescent="0.25">
      <c r="A3279" s="30">
        <v>202002811</v>
      </c>
      <c r="B3279" s="19">
        <v>44061</v>
      </c>
      <c r="C3279" s="18" t="s">
        <v>34433</v>
      </c>
      <c r="D3279" s="27" t="s">
        <v>24766</v>
      </c>
      <c r="E3279" s="29">
        <v>44067</v>
      </c>
      <c r="F3279" s="27">
        <v>21</v>
      </c>
      <c r="G3279" s="28">
        <v>10</v>
      </c>
      <c r="H3279" s="40">
        <v>828.51</v>
      </c>
      <c r="I3279" s="25"/>
    </row>
    <row r="3280" spans="1:9" x14ac:dyDescent="0.25">
      <c r="A3280" s="18">
        <v>202004225</v>
      </c>
      <c r="B3280" s="19">
        <v>44061</v>
      </c>
      <c r="C3280" s="18" t="s">
        <v>34427</v>
      </c>
      <c r="D3280" s="27" t="s">
        <v>26112</v>
      </c>
      <c r="E3280" s="29">
        <v>44070</v>
      </c>
      <c r="F3280" s="27">
        <v>10</v>
      </c>
      <c r="G3280" s="28">
        <v>6</v>
      </c>
      <c r="H3280" s="40">
        <v>542.29999999999995</v>
      </c>
      <c r="I3280" s="25"/>
    </row>
    <row r="3281" spans="1:9" x14ac:dyDescent="0.25">
      <c r="A3281" s="18">
        <v>202007539</v>
      </c>
      <c r="B3281" s="19">
        <v>44061</v>
      </c>
      <c r="C3281" s="18" t="s">
        <v>34430</v>
      </c>
      <c r="D3281" s="27" t="s">
        <v>23942</v>
      </c>
      <c r="E3281" s="29">
        <v>44063</v>
      </c>
      <c r="F3281" s="27">
        <v>16</v>
      </c>
      <c r="G3281" s="28">
        <v>7</v>
      </c>
      <c r="H3281" s="40">
        <v>21.74</v>
      </c>
      <c r="I3281" s="25"/>
    </row>
    <row r="3282" spans="1:9" x14ac:dyDescent="0.25">
      <c r="A3282" s="18">
        <v>202007614</v>
      </c>
      <c r="B3282" s="19">
        <v>44061</v>
      </c>
      <c r="C3282" s="18" t="s">
        <v>34423</v>
      </c>
      <c r="D3282" s="27" t="s">
        <v>28937</v>
      </c>
      <c r="E3282" s="29">
        <v>44064</v>
      </c>
      <c r="F3282" s="27">
        <v>13</v>
      </c>
      <c r="G3282" s="28">
        <v>4</v>
      </c>
      <c r="H3282" s="40">
        <v>202.2</v>
      </c>
      <c r="I3282" s="25"/>
    </row>
    <row r="3283" spans="1:9" x14ac:dyDescent="0.25">
      <c r="A3283" s="18">
        <v>202008062</v>
      </c>
      <c r="B3283" s="19">
        <v>44061</v>
      </c>
      <c r="C3283" s="18" t="s">
        <v>34431</v>
      </c>
      <c r="D3283" s="27" t="s">
        <v>30421</v>
      </c>
      <c r="E3283" s="29">
        <v>44064</v>
      </c>
      <c r="F3283" s="27">
        <v>19</v>
      </c>
      <c r="G3283" s="28">
        <v>1</v>
      </c>
      <c r="H3283" s="40">
        <v>0</v>
      </c>
      <c r="I3283" s="25"/>
    </row>
    <row r="3284" spans="1:9" x14ac:dyDescent="0.25">
      <c r="A3284" s="18">
        <v>202008127</v>
      </c>
      <c r="B3284" s="19">
        <v>44061</v>
      </c>
      <c r="C3284" s="18" t="s">
        <v>34428</v>
      </c>
      <c r="D3284" s="27" t="s">
        <v>29203</v>
      </c>
      <c r="E3284" s="29">
        <v>44065</v>
      </c>
      <c r="F3284" s="27">
        <v>11</v>
      </c>
      <c r="G3284" s="28">
        <v>15</v>
      </c>
      <c r="H3284" s="40">
        <v>693.19</v>
      </c>
      <c r="I3284" s="25"/>
    </row>
    <row r="3285" spans="1:9" x14ac:dyDescent="0.25">
      <c r="A3285" s="18">
        <v>202009548</v>
      </c>
      <c r="B3285" s="19">
        <v>44061</v>
      </c>
      <c r="C3285" s="18" t="s">
        <v>34422</v>
      </c>
      <c r="D3285" s="27" t="s">
        <v>25766</v>
      </c>
      <c r="E3285" s="29">
        <v>44070</v>
      </c>
      <c r="F3285" s="27">
        <v>8</v>
      </c>
      <c r="G3285" s="28">
        <v>14</v>
      </c>
      <c r="H3285" s="40">
        <v>1328.04</v>
      </c>
      <c r="I3285" s="25"/>
    </row>
    <row r="3286" spans="1:9" x14ac:dyDescent="0.25">
      <c r="A3286" s="18">
        <v>201407896</v>
      </c>
      <c r="B3286" s="19">
        <v>44062</v>
      </c>
      <c r="C3286" s="18" t="s">
        <v>34436</v>
      </c>
      <c r="D3286" s="27" t="s">
        <v>25917</v>
      </c>
      <c r="E3286" s="29">
        <v>44066</v>
      </c>
      <c r="F3286" s="27">
        <v>20</v>
      </c>
      <c r="G3286" s="28">
        <v>13</v>
      </c>
      <c r="H3286" s="40">
        <v>67.16</v>
      </c>
      <c r="I3286" s="25"/>
    </row>
    <row r="3287" spans="1:9" x14ac:dyDescent="0.25">
      <c r="A3287" s="30">
        <v>201706910</v>
      </c>
      <c r="B3287" s="19">
        <v>44062</v>
      </c>
      <c r="C3287" s="18" t="s">
        <v>34441</v>
      </c>
      <c r="D3287" s="27" t="s">
        <v>30031</v>
      </c>
      <c r="E3287" s="29">
        <v>44067</v>
      </c>
      <c r="F3287" s="27">
        <v>7</v>
      </c>
      <c r="G3287" s="28">
        <v>15</v>
      </c>
      <c r="H3287" s="40">
        <v>261.37</v>
      </c>
      <c r="I3287" s="25"/>
    </row>
    <row r="3288" spans="1:9" x14ac:dyDescent="0.25">
      <c r="A3288" s="18">
        <v>201806345</v>
      </c>
      <c r="B3288" s="19">
        <v>44062</v>
      </c>
      <c r="C3288" s="18" t="s">
        <v>34434</v>
      </c>
      <c r="D3288" s="27" t="s">
        <v>28968</v>
      </c>
      <c r="E3288" s="29">
        <v>44065</v>
      </c>
      <c r="F3288" s="27">
        <v>7</v>
      </c>
      <c r="G3288" s="28">
        <v>6</v>
      </c>
      <c r="H3288" s="40">
        <v>388.8</v>
      </c>
      <c r="I3288" s="25"/>
    </row>
    <row r="3289" spans="1:9" x14ac:dyDescent="0.25">
      <c r="A3289" s="30">
        <v>201906454</v>
      </c>
      <c r="B3289" s="19">
        <v>44062</v>
      </c>
      <c r="C3289" s="18" t="s">
        <v>34437</v>
      </c>
      <c r="D3289" s="27" t="s">
        <v>24596</v>
      </c>
      <c r="E3289" s="29">
        <v>44068</v>
      </c>
      <c r="F3289" s="27">
        <v>24</v>
      </c>
      <c r="G3289" s="28">
        <v>1</v>
      </c>
      <c r="H3289" s="40">
        <v>52.24</v>
      </c>
      <c r="I3289" s="25"/>
    </row>
    <row r="3290" spans="1:9" x14ac:dyDescent="0.25">
      <c r="A3290" s="18">
        <v>201907254</v>
      </c>
      <c r="B3290" s="19">
        <v>44062</v>
      </c>
      <c r="C3290" s="18" t="s">
        <v>34439</v>
      </c>
      <c r="D3290" s="27" t="s">
        <v>29721</v>
      </c>
      <c r="E3290" s="29">
        <v>44070</v>
      </c>
      <c r="F3290" s="27">
        <v>15</v>
      </c>
      <c r="G3290" s="28">
        <v>15</v>
      </c>
      <c r="H3290" s="40">
        <v>1062.9100000000001</v>
      </c>
      <c r="I3290" s="25"/>
    </row>
    <row r="3291" spans="1:9" x14ac:dyDescent="0.25">
      <c r="A3291" s="18">
        <v>202005986</v>
      </c>
      <c r="B3291" s="19">
        <v>44062</v>
      </c>
      <c r="C3291" s="18" t="s">
        <v>34435</v>
      </c>
      <c r="D3291" s="27" t="s">
        <v>23725</v>
      </c>
      <c r="E3291" s="29">
        <v>44062</v>
      </c>
      <c r="F3291" s="27">
        <v>13</v>
      </c>
      <c r="G3291" s="28">
        <v>9</v>
      </c>
      <c r="H3291" s="40">
        <v>217.26</v>
      </c>
      <c r="I3291" s="25"/>
    </row>
    <row r="3292" spans="1:9" x14ac:dyDescent="0.25">
      <c r="A3292" s="18">
        <v>202007459</v>
      </c>
      <c r="B3292" s="19">
        <v>44062</v>
      </c>
      <c r="C3292" s="18" t="s">
        <v>34438</v>
      </c>
      <c r="D3292" s="27" t="s">
        <v>28219</v>
      </c>
      <c r="E3292" s="29">
        <v>44069</v>
      </c>
      <c r="F3292" s="27">
        <v>8</v>
      </c>
      <c r="G3292" s="28">
        <v>17</v>
      </c>
      <c r="H3292" s="40">
        <v>204.03</v>
      </c>
      <c r="I3292" s="25"/>
    </row>
    <row r="3293" spans="1:9" x14ac:dyDescent="0.25">
      <c r="A3293" s="18">
        <v>202007459</v>
      </c>
      <c r="B3293" s="19">
        <v>44062</v>
      </c>
      <c r="C3293" s="18" t="s">
        <v>34440</v>
      </c>
      <c r="D3293" s="27" t="s">
        <v>26705</v>
      </c>
      <c r="E3293" s="29">
        <v>44068</v>
      </c>
      <c r="F3293" s="27">
        <v>8</v>
      </c>
      <c r="G3293" s="28">
        <v>2</v>
      </c>
      <c r="H3293" s="40">
        <v>112.74</v>
      </c>
      <c r="I3293" s="25"/>
    </row>
    <row r="3294" spans="1:9" x14ac:dyDescent="0.25">
      <c r="A3294" s="30">
        <v>200806079</v>
      </c>
      <c r="B3294" s="19">
        <v>44063</v>
      </c>
      <c r="C3294" s="18" t="s">
        <v>34444</v>
      </c>
      <c r="D3294" s="27" t="s">
        <v>26621</v>
      </c>
      <c r="E3294" s="29">
        <v>44063</v>
      </c>
      <c r="F3294" s="27">
        <v>7</v>
      </c>
      <c r="G3294" s="28">
        <v>14</v>
      </c>
      <c r="H3294" s="40">
        <v>955.79</v>
      </c>
      <c r="I3294" s="25"/>
    </row>
    <row r="3295" spans="1:9" x14ac:dyDescent="0.25">
      <c r="A3295" s="18">
        <v>201505519</v>
      </c>
      <c r="B3295" s="19">
        <v>44063</v>
      </c>
      <c r="C3295" s="18" t="s">
        <v>34445</v>
      </c>
      <c r="D3295" s="27" t="s">
        <v>26260</v>
      </c>
      <c r="E3295" s="29">
        <v>44064</v>
      </c>
      <c r="F3295" s="27">
        <v>16</v>
      </c>
      <c r="G3295" s="28">
        <v>16</v>
      </c>
      <c r="H3295" s="40">
        <v>230.24</v>
      </c>
      <c r="I3295" s="25"/>
    </row>
    <row r="3296" spans="1:9" x14ac:dyDescent="0.25">
      <c r="A3296" s="18">
        <v>201703964</v>
      </c>
      <c r="B3296" s="19">
        <v>44063</v>
      </c>
      <c r="C3296" s="18" t="s">
        <v>34450</v>
      </c>
      <c r="D3296" s="27" t="s">
        <v>29619</v>
      </c>
      <c r="E3296" s="29">
        <v>44070</v>
      </c>
      <c r="F3296" s="27">
        <v>17</v>
      </c>
      <c r="G3296" s="28">
        <v>3</v>
      </c>
      <c r="H3296" s="40">
        <v>236.8</v>
      </c>
      <c r="I3296" s="25"/>
    </row>
    <row r="3297" spans="1:9" x14ac:dyDescent="0.25">
      <c r="A3297" s="18">
        <v>201706421</v>
      </c>
      <c r="B3297" s="19">
        <v>44063</v>
      </c>
      <c r="C3297" s="18" t="s">
        <v>34448</v>
      </c>
      <c r="D3297" s="27" t="s">
        <v>24475</v>
      </c>
      <c r="E3297" s="29">
        <v>44068</v>
      </c>
      <c r="F3297" s="27">
        <v>12</v>
      </c>
      <c r="G3297" s="28">
        <v>4</v>
      </c>
      <c r="H3297" s="40">
        <v>238.46</v>
      </c>
      <c r="I3297" s="25"/>
    </row>
    <row r="3298" spans="1:9" x14ac:dyDescent="0.25">
      <c r="A3298" s="18">
        <v>201900359</v>
      </c>
      <c r="B3298" s="19">
        <v>44063</v>
      </c>
      <c r="C3298" s="18" t="s">
        <v>34449</v>
      </c>
      <c r="D3298" s="27" t="s">
        <v>27642</v>
      </c>
      <c r="E3298" s="29">
        <v>44071</v>
      </c>
      <c r="F3298" s="27">
        <v>22</v>
      </c>
      <c r="G3298" s="28">
        <v>2</v>
      </c>
      <c r="H3298" s="40">
        <v>116.95</v>
      </c>
      <c r="I3298" s="25"/>
    </row>
    <row r="3299" spans="1:9" x14ac:dyDescent="0.25">
      <c r="A3299" s="18">
        <v>201905793</v>
      </c>
      <c r="B3299" s="19">
        <v>44063</v>
      </c>
      <c r="C3299" s="18" t="s">
        <v>34443</v>
      </c>
      <c r="D3299" s="27" t="s">
        <v>23774</v>
      </c>
      <c r="E3299" s="29">
        <v>44067</v>
      </c>
      <c r="F3299" s="27">
        <v>11</v>
      </c>
      <c r="G3299" s="28">
        <v>8</v>
      </c>
      <c r="H3299" s="40">
        <v>328.29</v>
      </c>
      <c r="I3299" s="25"/>
    </row>
    <row r="3300" spans="1:9" x14ac:dyDescent="0.25">
      <c r="A3300" s="30">
        <v>201907345</v>
      </c>
      <c r="B3300" s="19">
        <v>44063</v>
      </c>
      <c r="C3300" s="18" t="s">
        <v>34451</v>
      </c>
      <c r="D3300" s="27" t="s">
        <v>23160</v>
      </c>
      <c r="E3300" s="29">
        <v>44070</v>
      </c>
      <c r="F3300" s="27">
        <v>15</v>
      </c>
      <c r="G3300" s="28">
        <v>11</v>
      </c>
      <c r="H3300" s="40">
        <v>678.23</v>
      </c>
      <c r="I3300" s="25"/>
    </row>
    <row r="3301" spans="1:9" x14ac:dyDescent="0.25">
      <c r="A3301" s="18">
        <v>201908047</v>
      </c>
      <c r="B3301" s="19">
        <v>44063</v>
      </c>
      <c r="C3301" s="18" t="s">
        <v>34446</v>
      </c>
      <c r="D3301" s="27" t="s">
        <v>30182</v>
      </c>
      <c r="E3301" s="29">
        <v>44066</v>
      </c>
      <c r="F3301" s="27">
        <v>24</v>
      </c>
      <c r="G3301" s="28">
        <v>12</v>
      </c>
      <c r="H3301" s="40">
        <v>34.72</v>
      </c>
      <c r="I3301" s="25"/>
    </row>
    <row r="3302" spans="1:9" x14ac:dyDescent="0.25">
      <c r="A3302" s="18">
        <v>202000705</v>
      </c>
      <c r="B3302" s="19">
        <v>44063</v>
      </c>
      <c r="C3302" s="18" t="s">
        <v>34447</v>
      </c>
      <c r="D3302" s="27" t="s">
        <v>23644</v>
      </c>
      <c r="E3302" s="29">
        <v>44072</v>
      </c>
      <c r="F3302" s="27">
        <v>16</v>
      </c>
      <c r="G3302" s="28">
        <v>2</v>
      </c>
      <c r="H3302" s="40">
        <v>40.15</v>
      </c>
      <c r="I3302" s="25"/>
    </row>
    <row r="3303" spans="1:9" x14ac:dyDescent="0.25">
      <c r="A3303" s="18">
        <v>202008116</v>
      </c>
      <c r="B3303" s="19">
        <v>44063</v>
      </c>
      <c r="C3303" s="18" t="s">
        <v>34442</v>
      </c>
      <c r="D3303" s="27" t="s">
        <v>30556</v>
      </c>
      <c r="E3303" s="29">
        <v>44070</v>
      </c>
      <c r="F3303" s="27">
        <v>8</v>
      </c>
      <c r="G3303" s="28">
        <v>19</v>
      </c>
      <c r="H3303" s="40">
        <v>1591.65</v>
      </c>
      <c r="I3303" s="25"/>
    </row>
    <row r="3304" spans="1:9" x14ac:dyDescent="0.25">
      <c r="A3304" s="18">
        <v>201404459</v>
      </c>
      <c r="B3304" s="19">
        <v>44064</v>
      </c>
      <c r="C3304" s="18" t="s">
        <v>34457</v>
      </c>
      <c r="D3304" s="27" t="s">
        <v>25288</v>
      </c>
      <c r="E3304" s="29">
        <v>44069</v>
      </c>
      <c r="F3304" s="27">
        <v>11</v>
      </c>
      <c r="G3304" s="28">
        <v>7</v>
      </c>
      <c r="H3304" s="40">
        <v>445.85</v>
      </c>
      <c r="I3304" s="25"/>
    </row>
    <row r="3305" spans="1:9" x14ac:dyDescent="0.25">
      <c r="A3305" s="18">
        <v>201705577</v>
      </c>
      <c r="B3305" s="19">
        <v>44064</v>
      </c>
      <c r="C3305" s="18" t="s">
        <v>34462</v>
      </c>
      <c r="D3305" s="27" t="s">
        <v>26503</v>
      </c>
      <c r="E3305" s="29">
        <v>44067</v>
      </c>
      <c r="F3305" s="27">
        <v>15</v>
      </c>
      <c r="G3305" s="28">
        <v>17</v>
      </c>
      <c r="H3305" s="40">
        <v>26.3</v>
      </c>
      <c r="I3305" s="25"/>
    </row>
    <row r="3306" spans="1:9" x14ac:dyDescent="0.25">
      <c r="A3306" s="18">
        <v>201800700</v>
      </c>
      <c r="B3306" s="19">
        <v>44064</v>
      </c>
      <c r="C3306" s="18" t="s">
        <v>34455</v>
      </c>
      <c r="D3306" s="27" t="s">
        <v>28690</v>
      </c>
      <c r="E3306" s="29">
        <v>44073</v>
      </c>
      <c r="F3306" s="27">
        <v>10</v>
      </c>
      <c r="G3306" s="28">
        <v>10</v>
      </c>
      <c r="H3306" s="40">
        <v>882.78</v>
      </c>
      <c r="I3306" s="25"/>
    </row>
    <row r="3307" spans="1:9" x14ac:dyDescent="0.25">
      <c r="A3307" s="18">
        <v>201904692</v>
      </c>
      <c r="B3307" s="19">
        <v>44064</v>
      </c>
      <c r="C3307" s="18" t="s">
        <v>34464</v>
      </c>
      <c r="D3307" s="27" t="s">
        <v>28498</v>
      </c>
      <c r="E3307" s="29">
        <v>44071</v>
      </c>
      <c r="F3307" s="27">
        <v>9</v>
      </c>
      <c r="G3307" s="28">
        <v>9</v>
      </c>
      <c r="H3307" s="40">
        <v>533.25</v>
      </c>
      <c r="I3307" s="25"/>
    </row>
    <row r="3308" spans="1:9" x14ac:dyDescent="0.25">
      <c r="A3308" s="18">
        <v>201905175</v>
      </c>
      <c r="B3308" s="19">
        <v>44064</v>
      </c>
      <c r="C3308" s="18" t="s">
        <v>34465</v>
      </c>
      <c r="D3308" s="27" t="s">
        <v>28657</v>
      </c>
      <c r="E3308" s="29">
        <v>44064</v>
      </c>
      <c r="F3308" s="27">
        <v>15</v>
      </c>
      <c r="G3308" s="28">
        <v>5</v>
      </c>
      <c r="H3308" s="40">
        <v>452.79</v>
      </c>
      <c r="I3308" s="25"/>
    </row>
    <row r="3309" spans="1:9" x14ac:dyDescent="0.25">
      <c r="A3309" s="18">
        <v>201906648</v>
      </c>
      <c r="B3309" s="19">
        <v>44064</v>
      </c>
      <c r="C3309" s="18" t="s">
        <v>34461</v>
      </c>
      <c r="D3309" s="27" t="s">
        <v>27568</v>
      </c>
      <c r="E3309" s="29">
        <v>44074</v>
      </c>
      <c r="F3309" s="27">
        <v>11</v>
      </c>
      <c r="G3309" s="28">
        <v>19</v>
      </c>
      <c r="H3309" s="40">
        <v>1139.31</v>
      </c>
      <c r="I3309" s="25"/>
    </row>
    <row r="3310" spans="1:9" x14ac:dyDescent="0.25">
      <c r="A3310" s="18">
        <v>201907106</v>
      </c>
      <c r="B3310" s="19">
        <v>44064</v>
      </c>
      <c r="C3310" s="18" t="s">
        <v>34459</v>
      </c>
      <c r="D3310" s="27" t="s">
        <v>30249</v>
      </c>
      <c r="E3310" s="29">
        <v>44066</v>
      </c>
      <c r="F3310" s="27">
        <v>16</v>
      </c>
      <c r="G3310" s="28">
        <v>20</v>
      </c>
      <c r="H3310" s="40">
        <v>1403.4</v>
      </c>
      <c r="I3310" s="25"/>
    </row>
    <row r="3311" spans="1:9" x14ac:dyDescent="0.25">
      <c r="A3311" s="18">
        <v>201907693</v>
      </c>
      <c r="B3311" s="19">
        <v>44064</v>
      </c>
      <c r="C3311" s="18" t="s">
        <v>34460</v>
      </c>
      <c r="D3311" s="27" t="s">
        <v>30860</v>
      </c>
      <c r="E3311" s="29">
        <v>44066</v>
      </c>
      <c r="F3311" s="27">
        <v>22</v>
      </c>
      <c r="G3311" s="28">
        <v>2</v>
      </c>
      <c r="H3311" s="40">
        <v>161.46</v>
      </c>
      <c r="I3311" s="25"/>
    </row>
    <row r="3312" spans="1:9" x14ac:dyDescent="0.25">
      <c r="A3312" s="18">
        <v>201908209</v>
      </c>
      <c r="B3312" s="19">
        <v>44064</v>
      </c>
      <c r="C3312" s="18" t="s">
        <v>34452</v>
      </c>
      <c r="D3312" s="27" t="s">
        <v>29548</v>
      </c>
      <c r="E3312" s="29">
        <v>44066</v>
      </c>
      <c r="F3312" s="27">
        <v>12</v>
      </c>
      <c r="G3312" s="28">
        <v>17</v>
      </c>
      <c r="H3312" s="40">
        <v>954.47</v>
      </c>
      <c r="I3312" s="25"/>
    </row>
    <row r="3313" spans="1:9" x14ac:dyDescent="0.25">
      <c r="A3313" s="18">
        <v>202004926</v>
      </c>
      <c r="B3313" s="19">
        <v>44064</v>
      </c>
      <c r="C3313" s="18" t="s">
        <v>34463</v>
      </c>
      <c r="D3313" s="27" t="s">
        <v>24310</v>
      </c>
      <c r="E3313" s="29">
        <v>44065</v>
      </c>
      <c r="F3313" s="27">
        <v>16</v>
      </c>
      <c r="G3313" s="28">
        <v>4</v>
      </c>
      <c r="H3313" s="40">
        <v>265.60000000000002</v>
      </c>
      <c r="I3313" s="25"/>
    </row>
    <row r="3314" spans="1:9" x14ac:dyDescent="0.25">
      <c r="A3314" s="18">
        <v>202007163</v>
      </c>
      <c r="B3314" s="19">
        <v>44064</v>
      </c>
      <c r="C3314" s="18" t="s">
        <v>34453</v>
      </c>
      <c r="D3314" s="27" t="s">
        <v>28894</v>
      </c>
      <c r="E3314" s="29">
        <v>44070</v>
      </c>
      <c r="F3314" s="27">
        <v>24</v>
      </c>
      <c r="G3314" s="28">
        <v>16</v>
      </c>
      <c r="H3314" s="40">
        <v>319.38</v>
      </c>
      <c r="I3314" s="25"/>
    </row>
    <row r="3315" spans="1:9" x14ac:dyDescent="0.25">
      <c r="A3315" s="30">
        <v>202007459</v>
      </c>
      <c r="B3315" s="19">
        <v>44064</v>
      </c>
      <c r="C3315" s="18" t="s">
        <v>34454</v>
      </c>
      <c r="D3315" s="27" t="s">
        <v>26259</v>
      </c>
      <c r="E3315" s="29">
        <v>44067</v>
      </c>
      <c r="F3315" s="27">
        <v>7</v>
      </c>
      <c r="G3315" s="28">
        <v>9</v>
      </c>
      <c r="H3315" s="40">
        <v>845.73</v>
      </c>
      <c r="I3315" s="25"/>
    </row>
    <row r="3316" spans="1:9" x14ac:dyDescent="0.25">
      <c r="A3316" s="30">
        <v>202008856</v>
      </c>
      <c r="B3316" s="19">
        <v>44064</v>
      </c>
      <c r="C3316" s="18" t="s">
        <v>34458</v>
      </c>
      <c r="D3316" s="27" t="s">
        <v>29204</v>
      </c>
      <c r="E3316" s="29">
        <v>44073</v>
      </c>
      <c r="F3316" s="27">
        <v>7</v>
      </c>
      <c r="G3316" s="28">
        <v>6</v>
      </c>
      <c r="H3316" s="40">
        <v>266.31</v>
      </c>
      <c r="I3316" s="25"/>
    </row>
    <row r="3317" spans="1:9" x14ac:dyDescent="0.25">
      <c r="A3317" s="18">
        <v>202009538</v>
      </c>
      <c r="B3317" s="19">
        <v>44064</v>
      </c>
      <c r="C3317" s="18" t="s">
        <v>34456</v>
      </c>
      <c r="D3317" s="27" t="s">
        <v>28217</v>
      </c>
      <c r="E3317" s="29">
        <v>44073</v>
      </c>
      <c r="F3317" s="27">
        <v>20</v>
      </c>
      <c r="G3317" s="28">
        <v>10</v>
      </c>
      <c r="H3317" s="40">
        <v>534.96</v>
      </c>
      <c r="I3317" s="25"/>
    </row>
    <row r="3318" spans="1:9" x14ac:dyDescent="0.25">
      <c r="A3318" s="18">
        <v>200802871</v>
      </c>
      <c r="B3318" s="19">
        <v>44065</v>
      </c>
      <c r="C3318" s="18" t="s">
        <v>34468</v>
      </c>
      <c r="D3318" s="27" t="s">
        <v>26932</v>
      </c>
      <c r="E3318" s="29">
        <v>44065</v>
      </c>
      <c r="F3318" s="27">
        <v>11</v>
      </c>
      <c r="G3318" s="28">
        <v>1</v>
      </c>
      <c r="H3318" s="40">
        <v>30.33</v>
      </c>
      <c r="I3318" s="25"/>
    </row>
    <row r="3319" spans="1:9" x14ac:dyDescent="0.25">
      <c r="A3319" s="30">
        <v>201206120</v>
      </c>
      <c r="B3319" s="19">
        <v>44065</v>
      </c>
      <c r="C3319" s="18" t="s">
        <v>34473</v>
      </c>
      <c r="D3319" s="27" t="s">
        <v>23902</v>
      </c>
      <c r="E3319" s="29">
        <v>44075</v>
      </c>
      <c r="F3319" s="27">
        <v>18</v>
      </c>
      <c r="G3319" s="28">
        <v>18</v>
      </c>
      <c r="H3319" s="40">
        <v>1123.7</v>
      </c>
      <c r="I3319" s="25"/>
    </row>
    <row r="3320" spans="1:9" x14ac:dyDescent="0.25">
      <c r="A3320" s="18">
        <v>201208089</v>
      </c>
      <c r="B3320" s="19">
        <v>44065</v>
      </c>
      <c r="C3320" s="18" t="s">
        <v>34470</v>
      </c>
      <c r="D3320" s="27" t="s">
        <v>25139</v>
      </c>
      <c r="E3320" s="29">
        <v>44075</v>
      </c>
      <c r="F3320" s="27">
        <v>11</v>
      </c>
      <c r="G3320" s="28">
        <v>4</v>
      </c>
      <c r="H3320" s="40">
        <v>241.3</v>
      </c>
      <c r="I3320" s="25"/>
    </row>
    <row r="3321" spans="1:9" x14ac:dyDescent="0.25">
      <c r="A3321" s="18">
        <v>201503727</v>
      </c>
      <c r="B3321" s="19">
        <v>44065</v>
      </c>
      <c r="C3321" s="18" t="s">
        <v>34472</v>
      </c>
      <c r="D3321" s="27" t="s">
        <v>24270</v>
      </c>
      <c r="E3321" s="29">
        <v>44066</v>
      </c>
      <c r="F3321" s="27">
        <v>16</v>
      </c>
      <c r="G3321" s="28">
        <v>20</v>
      </c>
      <c r="H3321" s="40">
        <v>1515.63</v>
      </c>
      <c r="I3321" s="25"/>
    </row>
    <row r="3322" spans="1:9" x14ac:dyDescent="0.25">
      <c r="A3322" s="18">
        <v>201704991</v>
      </c>
      <c r="B3322" s="19">
        <v>44065</v>
      </c>
      <c r="C3322" s="18" t="s">
        <v>34471</v>
      </c>
      <c r="D3322" s="27" t="s">
        <v>28624</v>
      </c>
      <c r="E3322" s="29">
        <v>44072</v>
      </c>
      <c r="F3322" s="27">
        <v>19</v>
      </c>
      <c r="G3322" s="28">
        <v>11</v>
      </c>
      <c r="H3322" s="40">
        <v>233.69</v>
      </c>
      <c r="I3322" s="25"/>
    </row>
    <row r="3323" spans="1:9" x14ac:dyDescent="0.25">
      <c r="A3323" s="18">
        <v>201706430</v>
      </c>
      <c r="B3323" s="19">
        <v>44065</v>
      </c>
      <c r="C3323" s="18" t="s">
        <v>34466</v>
      </c>
      <c r="D3323" s="27" t="s">
        <v>31041</v>
      </c>
      <c r="E3323" s="29">
        <v>44074</v>
      </c>
      <c r="F3323" s="27">
        <v>22</v>
      </c>
      <c r="G3323" s="28">
        <v>13</v>
      </c>
      <c r="H3323" s="40">
        <v>799.9</v>
      </c>
      <c r="I3323" s="25"/>
    </row>
    <row r="3324" spans="1:9" x14ac:dyDescent="0.25">
      <c r="A3324" s="18">
        <v>201906837</v>
      </c>
      <c r="B3324" s="19">
        <v>44065</v>
      </c>
      <c r="C3324" s="18" t="s">
        <v>34467</v>
      </c>
      <c r="D3324" s="27" t="s">
        <v>25233</v>
      </c>
      <c r="E3324" s="29">
        <v>44073</v>
      </c>
      <c r="F3324" s="27">
        <v>13</v>
      </c>
      <c r="G3324" s="28">
        <v>5</v>
      </c>
      <c r="H3324" s="40">
        <v>431.27</v>
      </c>
      <c r="I3324" s="25"/>
    </row>
    <row r="3325" spans="1:9" x14ac:dyDescent="0.25">
      <c r="A3325" s="30">
        <v>201907254</v>
      </c>
      <c r="B3325" s="19">
        <v>44065</v>
      </c>
      <c r="C3325" s="18" t="s">
        <v>34474</v>
      </c>
      <c r="D3325" s="27" t="s">
        <v>30552</v>
      </c>
      <c r="E3325" s="29">
        <v>44072</v>
      </c>
      <c r="F3325" s="27">
        <v>8</v>
      </c>
      <c r="G3325" s="28">
        <v>11</v>
      </c>
      <c r="H3325" s="40">
        <v>594.89</v>
      </c>
      <c r="I3325" s="25"/>
    </row>
    <row r="3326" spans="1:9" x14ac:dyDescent="0.25">
      <c r="A3326" s="18">
        <v>201908014</v>
      </c>
      <c r="B3326" s="19">
        <v>44065</v>
      </c>
      <c r="C3326" s="18" t="s">
        <v>34469</v>
      </c>
      <c r="D3326" s="27" t="s">
        <v>26992</v>
      </c>
      <c r="E3326" s="29">
        <v>44075</v>
      </c>
      <c r="F3326" s="27">
        <v>17</v>
      </c>
      <c r="G3326" s="28">
        <v>9</v>
      </c>
      <c r="H3326" s="40">
        <v>570.94000000000005</v>
      </c>
      <c r="I3326" s="25"/>
    </row>
    <row r="3327" spans="1:9" x14ac:dyDescent="0.25">
      <c r="A3327" s="30">
        <v>202103633</v>
      </c>
      <c r="B3327" s="19">
        <v>44066</v>
      </c>
      <c r="C3327" s="18" t="s">
        <v>34477</v>
      </c>
      <c r="D3327" s="27" t="s">
        <v>27246</v>
      </c>
      <c r="E3327" s="29">
        <v>44073</v>
      </c>
      <c r="F3327" s="27">
        <v>8</v>
      </c>
      <c r="G3327" s="28">
        <v>19</v>
      </c>
      <c r="H3327" s="40">
        <v>765.97</v>
      </c>
      <c r="I3327" s="25"/>
    </row>
    <row r="3328" spans="1:9" x14ac:dyDescent="0.25">
      <c r="A3328" s="18">
        <v>201509918</v>
      </c>
      <c r="B3328" s="19">
        <v>44066</v>
      </c>
      <c r="C3328" s="18" t="s">
        <v>34483</v>
      </c>
      <c r="D3328" s="27" t="s">
        <v>29510</v>
      </c>
      <c r="E3328" s="29">
        <v>44071</v>
      </c>
      <c r="F3328" s="27">
        <v>23</v>
      </c>
      <c r="G3328" s="28">
        <v>17</v>
      </c>
      <c r="H3328" s="40">
        <v>254.16</v>
      </c>
      <c r="I3328" s="25"/>
    </row>
    <row r="3329" spans="1:9" x14ac:dyDescent="0.25">
      <c r="A3329" s="18">
        <v>201706430</v>
      </c>
      <c r="B3329" s="19">
        <v>44066</v>
      </c>
      <c r="C3329" s="18" t="s">
        <v>34481</v>
      </c>
      <c r="D3329" s="27" t="s">
        <v>30506</v>
      </c>
      <c r="E3329" s="29">
        <v>44076</v>
      </c>
      <c r="F3329" s="27">
        <v>8</v>
      </c>
      <c r="G3329" s="28">
        <v>18</v>
      </c>
      <c r="H3329" s="40">
        <v>1368.96</v>
      </c>
      <c r="I3329" s="25"/>
    </row>
    <row r="3330" spans="1:9" x14ac:dyDescent="0.25">
      <c r="A3330" s="18">
        <v>201806340</v>
      </c>
      <c r="B3330" s="19">
        <v>44066</v>
      </c>
      <c r="C3330" s="18" t="s">
        <v>34478</v>
      </c>
      <c r="D3330" s="27" t="s">
        <v>23421</v>
      </c>
      <c r="E3330" s="29">
        <v>44068</v>
      </c>
      <c r="F3330" s="27">
        <v>9</v>
      </c>
      <c r="G3330" s="28">
        <v>18</v>
      </c>
      <c r="H3330" s="40">
        <v>77.52</v>
      </c>
      <c r="I3330" s="25"/>
    </row>
    <row r="3331" spans="1:9" x14ac:dyDescent="0.25">
      <c r="A3331" s="18">
        <v>201905200</v>
      </c>
      <c r="B3331" s="19">
        <v>44066</v>
      </c>
      <c r="C3331" s="18" t="s">
        <v>34480</v>
      </c>
      <c r="D3331" s="27" t="s">
        <v>24179</v>
      </c>
      <c r="E3331" s="29">
        <v>44068</v>
      </c>
      <c r="F3331" s="27">
        <v>16</v>
      </c>
      <c r="G3331" s="28">
        <v>17</v>
      </c>
      <c r="H3331" s="40">
        <v>1282.8499999999999</v>
      </c>
      <c r="I3331" s="25"/>
    </row>
    <row r="3332" spans="1:9" x14ac:dyDescent="0.25">
      <c r="A3332" s="18">
        <v>201905723</v>
      </c>
      <c r="B3332" s="19">
        <v>44066</v>
      </c>
      <c r="C3332" s="18" t="s">
        <v>34476</v>
      </c>
      <c r="D3332" s="27" t="s">
        <v>26650</v>
      </c>
      <c r="E3332" s="29">
        <v>44066</v>
      </c>
      <c r="F3332" s="27">
        <v>8</v>
      </c>
      <c r="G3332" s="28">
        <v>17</v>
      </c>
      <c r="H3332" s="40">
        <v>1537.45</v>
      </c>
      <c r="I3332" s="25"/>
    </row>
    <row r="3333" spans="1:9" x14ac:dyDescent="0.25">
      <c r="A3333" s="30">
        <v>201907357</v>
      </c>
      <c r="B3333" s="19">
        <v>44066</v>
      </c>
      <c r="C3333" s="18" t="s">
        <v>34479</v>
      </c>
      <c r="D3333" s="27" t="s">
        <v>24512</v>
      </c>
      <c r="E3333" s="29">
        <v>44076</v>
      </c>
      <c r="F3333" s="27">
        <v>9</v>
      </c>
      <c r="G3333" s="28">
        <v>19</v>
      </c>
      <c r="H3333" s="40">
        <v>1441.19</v>
      </c>
      <c r="I3333" s="25"/>
    </row>
    <row r="3334" spans="1:9" x14ac:dyDescent="0.25">
      <c r="A3334" s="18">
        <v>201909927</v>
      </c>
      <c r="B3334" s="19">
        <v>44066</v>
      </c>
      <c r="C3334" s="18" t="s">
        <v>34484</v>
      </c>
      <c r="D3334" s="27" t="s">
        <v>26048</v>
      </c>
      <c r="E3334" s="29">
        <v>44066</v>
      </c>
      <c r="F3334" s="27">
        <v>24</v>
      </c>
      <c r="G3334" s="28">
        <v>5</v>
      </c>
      <c r="H3334" s="40">
        <v>374.54</v>
      </c>
      <c r="I3334" s="25"/>
    </row>
    <row r="3335" spans="1:9" x14ac:dyDescent="0.25">
      <c r="A3335" s="18">
        <v>202004810</v>
      </c>
      <c r="B3335" s="19">
        <v>44066</v>
      </c>
      <c r="C3335" s="18" t="s">
        <v>34482</v>
      </c>
      <c r="D3335" s="27" t="s">
        <v>26373</v>
      </c>
      <c r="E3335" s="29">
        <v>44074</v>
      </c>
      <c r="F3335" s="27">
        <v>14</v>
      </c>
      <c r="G3335" s="28">
        <v>1</v>
      </c>
      <c r="H3335" s="40">
        <v>31.64</v>
      </c>
      <c r="I3335" s="25"/>
    </row>
    <row r="3336" spans="1:9" x14ac:dyDescent="0.25">
      <c r="A3336" s="18">
        <v>202006427</v>
      </c>
      <c r="B3336" s="19">
        <v>44066</v>
      </c>
      <c r="C3336" s="18" t="s">
        <v>34475</v>
      </c>
      <c r="D3336" s="27" t="s">
        <v>24926</v>
      </c>
      <c r="E3336" s="29">
        <v>44073</v>
      </c>
      <c r="F3336" s="27">
        <v>12</v>
      </c>
      <c r="G3336" s="28">
        <v>3</v>
      </c>
      <c r="H3336" s="40">
        <v>254.94</v>
      </c>
      <c r="I3336" s="25"/>
    </row>
    <row r="3337" spans="1:9" x14ac:dyDescent="0.25">
      <c r="A3337" s="18">
        <v>201706415</v>
      </c>
      <c r="B3337" s="19">
        <v>44067</v>
      </c>
      <c r="C3337" s="18" t="s">
        <v>34486</v>
      </c>
      <c r="D3337" s="27" t="s">
        <v>28965</v>
      </c>
      <c r="E3337" s="29">
        <v>44070</v>
      </c>
      <c r="F3337" s="27">
        <v>14</v>
      </c>
      <c r="G3337" s="28">
        <v>2</v>
      </c>
      <c r="H3337" s="40">
        <v>74.48</v>
      </c>
      <c r="I3337" s="25"/>
    </row>
    <row r="3338" spans="1:9" x14ac:dyDescent="0.25">
      <c r="A3338" s="18">
        <v>201900188</v>
      </c>
      <c r="B3338" s="19">
        <v>44067</v>
      </c>
      <c r="C3338" s="18" t="s">
        <v>34485</v>
      </c>
      <c r="D3338" s="27" t="s">
        <v>28189</v>
      </c>
      <c r="E3338" s="29">
        <v>44071</v>
      </c>
      <c r="F3338" s="27">
        <v>20</v>
      </c>
      <c r="G3338" s="28">
        <v>1</v>
      </c>
      <c r="H3338" s="40">
        <v>0</v>
      </c>
      <c r="I3338" s="25"/>
    </row>
    <row r="3339" spans="1:9" x14ac:dyDescent="0.25">
      <c r="A3339" s="30">
        <v>201906031</v>
      </c>
      <c r="B3339" s="19">
        <v>44067</v>
      </c>
      <c r="C3339" s="18" t="s">
        <v>34488</v>
      </c>
      <c r="D3339" s="27" t="s">
        <v>30059</v>
      </c>
      <c r="E3339" s="29">
        <v>44070</v>
      </c>
      <c r="F3339" s="27">
        <v>18</v>
      </c>
      <c r="G3339" s="28">
        <v>17</v>
      </c>
      <c r="H3339" s="40">
        <v>1186.26</v>
      </c>
      <c r="I3339" s="25"/>
    </row>
    <row r="3340" spans="1:9" x14ac:dyDescent="0.25">
      <c r="A3340" s="18">
        <v>202000416</v>
      </c>
      <c r="B3340" s="19">
        <v>44067</v>
      </c>
      <c r="C3340" s="18" t="s">
        <v>34489</v>
      </c>
      <c r="D3340" s="27" t="s">
        <v>25625</v>
      </c>
      <c r="E3340" s="29">
        <v>44070</v>
      </c>
      <c r="F3340" s="27">
        <v>23</v>
      </c>
      <c r="G3340" s="28">
        <v>3</v>
      </c>
      <c r="H3340" s="40">
        <v>82.74</v>
      </c>
      <c r="I3340" s="25"/>
    </row>
    <row r="3341" spans="1:9" x14ac:dyDescent="0.25">
      <c r="A3341" s="18">
        <v>202005042</v>
      </c>
      <c r="B3341" s="19">
        <v>44067</v>
      </c>
      <c r="C3341" s="18" t="s">
        <v>34491</v>
      </c>
      <c r="D3341" s="27" t="s">
        <v>25863</v>
      </c>
      <c r="E3341" s="29">
        <v>44073</v>
      </c>
      <c r="F3341" s="27">
        <v>16</v>
      </c>
      <c r="G3341" s="28">
        <v>10</v>
      </c>
      <c r="H3341" s="40">
        <v>292.93</v>
      </c>
      <c r="I3341" s="25"/>
    </row>
    <row r="3342" spans="1:9" x14ac:dyDescent="0.25">
      <c r="A3342" s="30">
        <v>202007516</v>
      </c>
      <c r="B3342" s="19">
        <v>44067</v>
      </c>
      <c r="C3342" s="18" t="s">
        <v>34487</v>
      </c>
      <c r="D3342" s="27" t="s">
        <v>27041</v>
      </c>
      <c r="E3342" s="29">
        <v>44067</v>
      </c>
      <c r="F3342" s="27">
        <v>18</v>
      </c>
      <c r="G3342" s="28">
        <v>12</v>
      </c>
      <c r="H3342" s="40">
        <v>69.3</v>
      </c>
      <c r="I3342" s="25"/>
    </row>
    <row r="3343" spans="1:9" x14ac:dyDescent="0.25">
      <c r="A3343" s="18">
        <v>202102693</v>
      </c>
      <c r="B3343" s="19">
        <v>44067</v>
      </c>
      <c r="C3343" s="18" t="s">
        <v>34490</v>
      </c>
      <c r="D3343" s="27" t="s">
        <v>25136</v>
      </c>
      <c r="E3343" s="29">
        <v>44068</v>
      </c>
      <c r="F3343" s="27">
        <v>8</v>
      </c>
      <c r="G3343" s="28">
        <v>14</v>
      </c>
      <c r="H3343" s="40">
        <v>147.69</v>
      </c>
      <c r="I3343" s="25"/>
    </row>
    <row r="3344" spans="1:9" x14ac:dyDescent="0.25">
      <c r="A3344" s="18">
        <v>201308512</v>
      </c>
      <c r="B3344" s="19">
        <v>44068</v>
      </c>
      <c r="C3344" s="18" t="s">
        <v>34507</v>
      </c>
      <c r="D3344" s="27" t="s">
        <v>28922</v>
      </c>
      <c r="E3344" s="29">
        <v>44069</v>
      </c>
      <c r="F3344" s="27">
        <v>8</v>
      </c>
      <c r="G3344" s="28">
        <v>14</v>
      </c>
      <c r="H3344" s="40">
        <v>108.42</v>
      </c>
      <c r="I3344" s="25"/>
    </row>
    <row r="3345" spans="1:9" x14ac:dyDescent="0.25">
      <c r="A3345" s="18">
        <v>201407776</v>
      </c>
      <c r="B3345" s="19">
        <v>44068</v>
      </c>
      <c r="C3345" s="18" t="s">
        <v>34503</v>
      </c>
      <c r="D3345" s="27" t="s">
        <v>27535</v>
      </c>
      <c r="E3345" s="29">
        <v>44069</v>
      </c>
      <c r="F3345" s="27">
        <v>8</v>
      </c>
      <c r="G3345" s="28">
        <v>5</v>
      </c>
      <c r="H3345" s="40">
        <v>336.47</v>
      </c>
      <c r="I3345" s="25"/>
    </row>
    <row r="3346" spans="1:9" x14ac:dyDescent="0.25">
      <c r="A3346" s="18">
        <v>201407779</v>
      </c>
      <c r="B3346" s="19">
        <v>44068</v>
      </c>
      <c r="C3346" s="18" t="s">
        <v>34501</v>
      </c>
      <c r="D3346" s="27" t="s">
        <v>30300</v>
      </c>
      <c r="E3346" s="29">
        <v>44072</v>
      </c>
      <c r="F3346" s="27">
        <v>11</v>
      </c>
      <c r="G3346" s="28">
        <v>13</v>
      </c>
      <c r="H3346" s="40">
        <v>796.96</v>
      </c>
      <c r="I3346" s="25"/>
    </row>
    <row r="3347" spans="1:9" x14ac:dyDescent="0.25">
      <c r="A3347" s="30">
        <v>201608551</v>
      </c>
      <c r="B3347" s="19">
        <v>44068</v>
      </c>
      <c r="C3347" s="18" t="s">
        <v>34498</v>
      </c>
      <c r="D3347" s="27" t="s">
        <v>23554</v>
      </c>
      <c r="E3347" s="29">
        <v>44071</v>
      </c>
      <c r="F3347" s="27">
        <v>24</v>
      </c>
      <c r="G3347" s="28">
        <v>9</v>
      </c>
      <c r="H3347" s="40">
        <v>149.63999999999999</v>
      </c>
      <c r="I3347" s="25"/>
    </row>
    <row r="3348" spans="1:9" x14ac:dyDescent="0.25">
      <c r="A3348" s="18">
        <v>201704790</v>
      </c>
      <c r="B3348" s="19">
        <v>44068</v>
      </c>
      <c r="C3348" s="18" t="s">
        <v>34494</v>
      </c>
      <c r="D3348" s="27" t="s">
        <v>26314</v>
      </c>
      <c r="E3348" s="29">
        <v>44072</v>
      </c>
      <c r="F3348" s="27">
        <v>8</v>
      </c>
      <c r="G3348" s="28">
        <v>5</v>
      </c>
      <c r="H3348" s="40">
        <v>453.74</v>
      </c>
      <c r="I3348" s="25"/>
    </row>
    <row r="3349" spans="1:9" x14ac:dyDescent="0.25">
      <c r="A3349" s="18">
        <v>201704851</v>
      </c>
      <c r="B3349" s="19">
        <v>44068</v>
      </c>
      <c r="C3349" s="18" t="s">
        <v>34493</v>
      </c>
      <c r="D3349" s="27" t="s">
        <v>27198</v>
      </c>
      <c r="E3349" s="29">
        <v>44075</v>
      </c>
      <c r="F3349" s="27">
        <v>10</v>
      </c>
      <c r="G3349" s="28">
        <v>20</v>
      </c>
      <c r="H3349" s="40">
        <v>772.48</v>
      </c>
      <c r="I3349" s="25"/>
    </row>
    <row r="3350" spans="1:9" x14ac:dyDescent="0.25">
      <c r="A3350" s="18">
        <v>201705208</v>
      </c>
      <c r="B3350" s="19">
        <v>44068</v>
      </c>
      <c r="C3350" s="18" t="s">
        <v>34495</v>
      </c>
      <c r="D3350" s="27" t="s">
        <v>24109</v>
      </c>
      <c r="E3350" s="29">
        <v>44072</v>
      </c>
      <c r="F3350" s="27">
        <v>24</v>
      </c>
      <c r="G3350" s="28">
        <v>17</v>
      </c>
      <c r="H3350" s="40">
        <v>444.94</v>
      </c>
      <c r="I3350" s="25"/>
    </row>
    <row r="3351" spans="1:9" x14ac:dyDescent="0.25">
      <c r="A3351" s="18">
        <v>201707046</v>
      </c>
      <c r="B3351" s="19">
        <v>44068</v>
      </c>
      <c r="C3351" s="18" t="s">
        <v>34496</v>
      </c>
      <c r="D3351" s="27" t="s">
        <v>23481</v>
      </c>
      <c r="E3351" s="29">
        <v>44068</v>
      </c>
      <c r="F3351" s="27">
        <v>16</v>
      </c>
      <c r="G3351" s="28">
        <v>13</v>
      </c>
      <c r="H3351" s="40">
        <v>362.99</v>
      </c>
      <c r="I3351" s="25"/>
    </row>
    <row r="3352" spans="1:9" x14ac:dyDescent="0.25">
      <c r="A3352" s="18">
        <v>201707165</v>
      </c>
      <c r="B3352" s="19">
        <v>44068</v>
      </c>
      <c r="C3352" s="18" t="s">
        <v>34502</v>
      </c>
      <c r="D3352" s="27" t="s">
        <v>24068</v>
      </c>
      <c r="E3352" s="29">
        <v>44075</v>
      </c>
      <c r="F3352" s="27">
        <v>13</v>
      </c>
      <c r="G3352" s="28">
        <v>10</v>
      </c>
      <c r="H3352" s="40">
        <v>202.71</v>
      </c>
      <c r="I3352" s="25"/>
    </row>
    <row r="3353" spans="1:9" x14ac:dyDescent="0.25">
      <c r="A3353" s="18">
        <v>201904810</v>
      </c>
      <c r="B3353" s="19">
        <v>44068</v>
      </c>
      <c r="C3353" s="18" t="s">
        <v>34500</v>
      </c>
      <c r="D3353" s="27" t="s">
        <v>25027</v>
      </c>
      <c r="E3353" s="29">
        <v>44075</v>
      </c>
      <c r="F3353" s="27">
        <v>13</v>
      </c>
      <c r="G3353" s="28">
        <v>2</v>
      </c>
      <c r="H3353" s="40">
        <v>11.61</v>
      </c>
      <c r="I3353" s="25"/>
    </row>
    <row r="3354" spans="1:9" x14ac:dyDescent="0.25">
      <c r="A3354" s="18">
        <v>201904865</v>
      </c>
      <c r="B3354" s="19">
        <v>44068</v>
      </c>
      <c r="C3354" s="18" t="s">
        <v>34506</v>
      </c>
      <c r="D3354" s="27" t="s">
        <v>25173</v>
      </c>
      <c r="E3354" s="29">
        <v>44073</v>
      </c>
      <c r="F3354" s="27">
        <v>19</v>
      </c>
      <c r="G3354" s="28">
        <v>10</v>
      </c>
      <c r="H3354" s="40">
        <v>645.79999999999995</v>
      </c>
      <c r="I3354" s="25"/>
    </row>
    <row r="3355" spans="1:9" x14ac:dyDescent="0.25">
      <c r="A3355" s="30">
        <v>201905682</v>
      </c>
      <c r="B3355" s="19">
        <v>44068</v>
      </c>
      <c r="C3355" s="18" t="s">
        <v>34499</v>
      </c>
      <c r="D3355" s="27" t="s">
        <v>26792</v>
      </c>
      <c r="E3355" s="29">
        <v>44070</v>
      </c>
      <c r="F3355" s="27">
        <v>19</v>
      </c>
      <c r="G3355" s="28">
        <v>15</v>
      </c>
      <c r="H3355" s="40">
        <v>351.12</v>
      </c>
      <c r="I3355" s="25"/>
    </row>
    <row r="3356" spans="1:9" x14ac:dyDescent="0.25">
      <c r="A3356" s="18">
        <v>202004891</v>
      </c>
      <c r="B3356" s="19">
        <v>44068</v>
      </c>
      <c r="C3356" s="18" t="s">
        <v>34505</v>
      </c>
      <c r="D3356" s="27" t="s">
        <v>29270</v>
      </c>
      <c r="E3356" s="29">
        <v>44072</v>
      </c>
      <c r="F3356" s="27">
        <v>21</v>
      </c>
      <c r="G3356" s="28">
        <v>8</v>
      </c>
      <c r="H3356" s="40">
        <v>500.66</v>
      </c>
      <c r="I3356" s="25"/>
    </row>
    <row r="3357" spans="1:9" x14ac:dyDescent="0.25">
      <c r="A3357" s="18">
        <v>202007667</v>
      </c>
      <c r="B3357" s="19">
        <v>44068</v>
      </c>
      <c r="C3357" s="18" t="s">
        <v>34497</v>
      </c>
      <c r="D3357" s="27" t="s">
        <v>24568</v>
      </c>
      <c r="E3357" s="29">
        <v>44071</v>
      </c>
      <c r="F3357" s="27">
        <v>14</v>
      </c>
      <c r="G3357" s="28">
        <v>6</v>
      </c>
      <c r="H3357" s="40">
        <v>69.099999999999994</v>
      </c>
      <c r="I3357" s="25"/>
    </row>
    <row r="3358" spans="1:9" x14ac:dyDescent="0.25">
      <c r="A3358" s="18">
        <v>202102717</v>
      </c>
      <c r="B3358" s="19">
        <v>44068</v>
      </c>
      <c r="C3358" s="18" t="s">
        <v>34492</v>
      </c>
      <c r="D3358" s="27" t="s">
        <v>28132</v>
      </c>
      <c r="E3358" s="29">
        <v>44068</v>
      </c>
      <c r="F3358" s="27">
        <v>23</v>
      </c>
      <c r="G3358" s="28">
        <v>20</v>
      </c>
      <c r="H3358" s="40">
        <v>302.02999999999997</v>
      </c>
      <c r="I3358" s="25"/>
    </row>
    <row r="3359" spans="1:9" x14ac:dyDescent="0.25">
      <c r="A3359" s="18">
        <v>202102717</v>
      </c>
      <c r="B3359" s="19">
        <v>44068</v>
      </c>
      <c r="C3359" s="18" t="s">
        <v>34504</v>
      </c>
      <c r="D3359" s="27" t="s">
        <v>26075</v>
      </c>
      <c r="E3359" s="29">
        <v>44071</v>
      </c>
      <c r="F3359" s="27">
        <v>8</v>
      </c>
      <c r="G3359" s="28">
        <v>13</v>
      </c>
      <c r="H3359" s="40">
        <v>139.13</v>
      </c>
      <c r="I3359" s="25"/>
    </row>
    <row r="3360" spans="1:9" x14ac:dyDescent="0.25">
      <c r="A3360" s="30">
        <v>200304815</v>
      </c>
      <c r="B3360" s="19">
        <v>44069</v>
      </c>
      <c r="C3360" s="18" t="s">
        <v>34508</v>
      </c>
      <c r="D3360" s="27" t="s">
        <v>24797</v>
      </c>
      <c r="E3360" s="29">
        <v>44069</v>
      </c>
      <c r="F3360" s="27">
        <v>18</v>
      </c>
      <c r="G3360" s="28">
        <v>5</v>
      </c>
      <c r="H3360" s="40">
        <v>55.01</v>
      </c>
      <c r="I3360" s="25"/>
    </row>
    <row r="3361" spans="1:9" x14ac:dyDescent="0.25">
      <c r="A3361" s="18">
        <v>201407691</v>
      </c>
      <c r="B3361" s="19">
        <v>44069</v>
      </c>
      <c r="C3361" s="18" t="s">
        <v>34512</v>
      </c>
      <c r="D3361" s="27" t="s">
        <v>25561</v>
      </c>
      <c r="E3361" s="29">
        <v>44078</v>
      </c>
      <c r="F3361" s="27">
        <v>13</v>
      </c>
      <c r="G3361" s="28">
        <v>20</v>
      </c>
      <c r="H3361" s="40">
        <v>924.35</v>
      </c>
      <c r="I3361" s="25"/>
    </row>
    <row r="3362" spans="1:9" x14ac:dyDescent="0.25">
      <c r="A3362" s="18">
        <v>201906465</v>
      </c>
      <c r="B3362" s="19">
        <v>44069</v>
      </c>
      <c r="C3362" s="18" t="s">
        <v>34509</v>
      </c>
      <c r="D3362" s="27" t="s">
        <v>26198</v>
      </c>
      <c r="E3362" s="29">
        <v>44070</v>
      </c>
      <c r="F3362" s="27">
        <v>24</v>
      </c>
      <c r="G3362" s="28">
        <v>19</v>
      </c>
      <c r="H3362" s="40">
        <v>64.349999999999994</v>
      </c>
      <c r="I3362" s="25"/>
    </row>
    <row r="3363" spans="1:9" x14ac:dyDescent="0.25">
      <c r="A3363" s="18">
        <v>202000772</v>
      </c>
      <c r="B3363" s="19">
        <v>44069</v>
      </c>
      <c r="C3363" s="18" t="s">
        <v>34510</v>
      </c>
      <c r="D3363" s="27" t="s">
        <v>30331</v>
      </c>
      <c r="E3363" s="29">
        <v>44077</v>
      </c>
      <c r="F3363" s="27">
        <v>7</v>
      </c>
      <c r="G3363" s="28">
        <v>16</v>
      </c>
      <c r="H3363" s="40">
        <v>1442.5</v>
      </c>
      <c r="I3363" s="25"/>
    </row>
    <row r="3364" spans="1:9" x14ac:dyDescent="0.25">
      <c r="A3364" s="30">
        <v>202005097</v>
      </c>
      <c r="B3364" s="19">
        <v>44069</v>
      </c>
      <c r="C3364" s="18" t="s">
        <v>34511</v>
      </c>
      <c r="D3364" s="27" t="s">
        <v>27337</v>
      </c>
      <c r="E3364" s="29">
        <v>44072</v>
      </c>
      <c r="F3364" s="27">
        <v>18</v>
      </c>
      <c r="G3364" s="28">
        <v>8</v>
      </c>
      <c r="H3364" s="40">
        <v>632.41999999999996</v>
      </c>
      <c r="I3364" s="25"/>
    </row>
    <row r="3365" spans="1:9" x14ac:dyDescent="0.25">
      <c r="A3365" s="18">
        <v>200904191</v>
      </c>
      <c r="B3365" s="19">
        <v>44070</v>
      </c>
      <c r="C3365" s="18" t="s">
        <v>34525</v>
      </c>
      <c r="D3365" s="27" t="s">
        <v>24371</v>
      </c>
      <c r="E3365" s="29">
        <v>44074</v>
      </c>
      <c r="F3365" s="27">
        <v>13</v>
      </c>
      <c r="G3365" s="28">
        <v>3</v>
      </c>
      <c r="H3365" s="40">
        <v>164.34</v>
      </c>
      <c r="I3365" s="25"/>
    </row>
    <row r="3366" spans="1:9" x14ac:dyDescent="0.25">
      <c r="A3366" s="18">
        <v>201302823</v>
      </c>
      <c r="B3366" s="19">
        <v>44070</v>
      </c>
      <c r="C3366" s="18" t="s">
        <v>34513</v>
      </c>
      <c r="D3366" s="27" t="s">
        <v>24769</v>
      </c>
      <c r="E3366" s="29">
        <v>44075</v>
      </c>
      <c r="F3366" s="27">
        <v>15</v>
      </c>
      <c r="G3366" s="28">
        <v>8</v>
      </c>
      <c r="H3366" s="40">
        <v>100.45</v>
      </c>
      <c r="I3366" s="25"/>
    </row>
    <row r="3367" spans="1:9" x14ac:dyDescent="0.25">
      <c r="A3367" s="18">
        <v>201302823</v>
      </c>
      <c r="B3367" s="19">
        <v>44070</v>
      </c>
      <c r="C3367" s="18" t="s">
        <v>34514</v>
      </c>
      <c r="D3367" s="27" t="s">
        <v>29493</v>
      </c>
      <c r="E3367" s="29">
        <v>44080</v>
      </c>
      <c r="F3367" s="27">
        <v>14</v>
      </c>
      <c r="G3367" s="28">
        <v>15</v>
      </c>
      <c r="H3367" s="40">
        <v>731.83</v>
      </c>
      <c r="I3367" s="25"/>
    </row>
    <row r="3368" spans="1:9" x14ac:dyDescent="0.25">
      <c r="A3368" s="18">
        <v>201606590</v>
      </c>
      <c r="B3368" s="19">
        <v>44070</v>
      </c>
      <c r="C3368" s="18" t="s">
        <v>34528</v>
      </c>
      <c r="D3368" s="27" t="s">
        <v>29487</v>
      </c>
      <c r="E3368" s="29">
        <v>44074</v>
      </c>
      <c r="F3368" s="27">
        <v>20</v>
      </c>
      <c r="G3368" s="28">
        <v>6</v>
      </c>
      <c r="H3368" s="40">
        <v>331.68</v>
      </c>
      <c r="I3368" s="25"/>
    </row>
    <row r="3369" spans="1:9" x14ac:dyDescent="0.25">
      <c r="A3369" s="18">
        <v>201700122</v>
      </c>
      <c r="B3369" s="19">
        <v>44070</v>
      </c>
      <c r="C3369" s="18" t="s">
        <v>34522</v>
      </c>
      <c r="D3369" s="27" t="s">
        <v>25035</v>
      </c>
      <c r="E3369" s="29">
        <v>44077</v>
      </c>
      <c r="F3369" s="27">
        <v>11</v>
      </c>
      <c r="G3369" s="28">
        <v>12</v>
      </c>
      <c r="H3369" s="40">
        <v>191.4</v>
      </c>
      <c r="I3369" s="25"/>
    </row>
    <row r="3370" spans="1:9" x14ac:dyDescent="0.25">
      <c r="A3370" s="18">
        <v>201705720</v>
      </c>
      <c r="B3370" s="19">
        <v>44070</v>
      </c>
      <c r="C3370" s="18" t="s">
        <v>34520</v>
      </c>
      <c r="D3370" s="27" t="s">
        <v>26899</v>
      </c>
      <c r="E3370" s="29">
        <v>44076</v>
      </c>
      <c r="F3370" s="27">
        <v>13</v>
      </c>
      <c r="G3370" s="28">
        <v>9</v>
      </c>
      <c r="H3370" s="40">
        <v>510.05</v>
      </c>
      <c r="I3370" s="25"/>
    </row>
    <row r="3371" spans="1:9" x14ac:dyDescent="0.25">
      <c r="A3371" s="18">
        <v>201708809</v>
      </c>
      <c r="B3371" s="19">
        <v>44070</v>
      </c>
      <c r="C3371" s="18" t="s">
        <v>34527</v>
      </c>
      <c r="D3371" s="27" t="s">
        <v>24225</v>
      </c>
      <c r="E3371" s="29">
        <v>44074</v>
      </c>
      <c r="F3371" s="27">
        <v>9</v>
      </c>
      <c r="G3371" s="28">
        <v>15</v>
      </c>
      <c r="H3371" s="40">
        <v>1263.53</v>
      </c>
      <c r="I3371" s="25"/>
    </row>
    <row r="3372" spans="1:9" x14ac:dyDescent="0.25">
      <c r="A3372" s="18">
        <v>201806406</v>
      </c>
      <c r="B3372" s="19">
        <v>44070</v>
      </c>
      <c r="C3372" s="18" t="s">
        <v>34524</v>
      </c>
      <c r="D3372" s="27" t="s">
        <v>28228</v>
      </c>
      <c r="E3372" s="29">
        <v>44079</v>
      </c>
      <c r="F3372" s="27">
        <v>17</v>
      </c>
      <c r="G3372" s="28">
        <v>10</v>
      </c>
      <c r="H3372" s="40">
        <v>823.18</v>
      </c>
      <c r="I3372" s="25"/>
    </row>
    <row r="3373" spans="1:9" x14ac:dyDescent="0.25">
      <c r="A3373" s="18">
        <v>201806508</v>
      </c>
      <c r="B3373" s="19">
        <v>44070</v>
      </c>
      <c r="C3373" s="18" t="s">
        <v>34517</v>
      </c>
      <c r="D3373" s="27" t="s">
        <v>29338</v>
      </c>
      <c r="E3373" s="29">
        <v>44076</v>
      </c>
      <c r="F3373" s="27">
        <v>9</v>
      </c>
      <c r="G3373" s="28">
        <v>8</v>
      </c>
      <c r="H3373" s="40">
        <v>40.01</v>
      </c>
      <c r="I3373" s="25"/>
    </row>
    <row r="3374" spans="1:9" x14ac:dyDescent="0.25">
      <c r="A3374" s="30">
        <v>201904499</v>
      </c>
      <c r="B3374" s="19">
        <v>44070</v>
      </c>
      <c r="C3374" s="18" t="s">
        <v>34518</v>
      </c>
      <c r="D3374" s="27" t="s">
        <v>30933</v>
      </c>
      <c r="E3374" s="29">
        <v>44073</v>
      </c>
      <c r="F3374" s="27">
        <v>24</v>
      </c>
      <c r="G3374" s="28">
        <v>19</v>
      </c>
      <c r="H3374" s="40">
        <v>935.89</v>
      </c>
      <c r="I3374" s="25"/>
    </row>
    <row r="3375" spans="1:9" x14ac:dyDescent="0.25">
      <c r="A3375" s="18">
        <v>201906200</v>
      </c>
      <c r="B3375" s="19">
        <v>44070</v>
      </c>
      <c r="C3375" s="18" t="s">
        <v>34515</v>
      </c>
      <c r="D3375" s="27" t="s">
        <v>28518</v>
      </c>
      <c r="E3375" s="29">
        <v>44078</v>
      </c>
      <c r="F3375" s="27">
        <v>19</v>
      </c>
      <c r="G3375" s="28">
        <v>12</v>
      </c>
      <c r="H3375" s="40">
        <v>267.39</v>
      </c>
      <c r="I3375" s="25"/>
    </row>
    <row r="3376" spans="1:9" x14ac:dyDescent="0.25">
      <c r="A3376" s="18">
        <v>202004374</v>
      </c>
      <c r="B3376" s="19">
        <v>44070</v>
      </c>
      <c r="C3376" s="18" t="s">
        <v>34516</v>
      </c>
      <c r="D3376" s="27" t="s">
        <v>28765</v>
      </c>
      <c r="E3376" s="29">
        <v>44072</v>
      </c>
      <c r="F3376" s="27">
        <v>11</v>
      </c>
      <c r="G3376" s="28">
        <v>12</v>
      </c>
      <c r="H3376" s="40">
        <v>542.82000000000005</v>
      </c>
      <c r="I3376" s="25"/>
    </row>
    <row r="3377" spans="1:9" x14ac:dyDescent="0.25">
      <c r="A3377" s="18">
        <v>202005209</v>
      </c>
      <c r="B3377" s="19">
        <v>44070</v>
      </c>
      <c r="C3377" s="18" t="s">
        <v>34523</v>
      </c>
      <c r="D3377" s="27" t="s">
        <v>29011</v>
      </c>
      <c r="E3377" s="29">
        <v>44080</v>
      </c>
      <c r="F3377" s="27">
        <v>9</v>
      </c>
      <c r="G3377" s="28">
        <v>13</v>
      </c>
      <c r="H3377" s="40">
        <v>269.3</v>
      </c>
      <c r="I3377" s="25"/>
    </row>
    <row r="3378" spans="1:9" x14ac:dyDescent="0.25">
      <c r="A3378" s="18">
        <v>202006677</v>
      </c>
      <c r="B3378" s="19">
        <v>44070</v>
      </c>
      <c r="C3378" s="18" t="s">
        <v>34521</v>
      </c>
      <c r="D3378" s="27" t="s">
        <v>25242</v>
      </c>
      <c r="E3378" s="29">
        <v>44077</v>
      </c>
      <c r="F3378" s="27">
        <v>12</v>
      </c>
      <c r="G3378" s="28">
        <v>13</v>
      </c>
      <c r="H3378" s="40">
        <v>614</v>
      </c>
      <c r="I3378" s="25"/>
    </row>
    <row r="3379" spans="1:9" x14ac:dyDescent="0.25">
      <c r="A3379" s="30">
        <v>202007797</v>
      </c>
      <c r="B3379" s="19">
        <v>44070</v>
      </c>
      <c r="C3379" s="18" t="s">
        <v>34519</v>
      </c>
      <c r="D3379" s="27" t="s">
        <v>25626</v>
      </c>
      <c r="E3379" s="29">
        <v>44077</v>
      </c>
      <c r="F3379" s="27">
        <v>12</v>
      </c>
      <c r="G3379" s="28">
        <v>8</v>
      </c>
      <c r="H3379" s="40">
        <v>19.29</v>
      </c>
      <c r="I3379" s="25"/>
    </row>
    <row r="3380" spans="1:9" x14ac:dyDescent="0.25">
      <c r="A3380" s="18">
        <v>202103628</v>
      </c>
      <c r="B3380" s="19">
        <v>44070</v>
      </c>
      <c r="C3380" s="18" t="s">
        <v>34526</v>
      </c>
      <c r="D3380" s="27" t="s">
        <v>28376</v>
      </c>
      <c r="E3380" s="29">
        <v>44080</v>
      </c>
      <c r="F3380" s="27">
        <v>16</v>
      </c>
      <c r="G3380" s="28">
        <v>6</v>
      </c>
      <c r="H3380" s="40">
        <v>123.83</v>
      </c>
      <c r="I3380" s="25"/>
    </row>
    <row r="3381" spans="1:9" x14ac:dyDescent="0.25">
      <c r="A3381" s="18">
        <v>201706910</v>
      </c>
      <c r="B3381" s="19">
        <v>44071</v>
      </c>
      <c r="C3381" s="18" t="s">
        <v>34533</v>
      </c>
      <c r="D3381" s="27" t="s">
        <v>28306</v>
      </c>
      <c r="E3381" s="29">
        <v>44078</v>
      </c>
      <c r="F3381" s="27">
        <v>12</v>
      </c>
      <c r="G3381" s="28">
        <v>15</v>
      </c>
      <c r="H3381" s="40">
        <v>79.66</v>
      </c>
      <c r="I3381" s="25"/>
    </row>
    <row r="3382" spans="1:9" x14ac:dyDescent="0.25">
      <c r="A3382" s="18">
        <v>201707234</v>
      </c>
      <c r="B3382" s="19">
        <v>44071</v>
      </c>
      <c r="C3382" s="18" t="s">
        <v>34532</v>
      </c>
      <c r="D3382" s="27" t="s">
        <v>30898</v>
      </c>
      <c r="E3382" s="29">
        <v>44080</v>
      </c>
      <c r="F3382" s="27">
        <v>14</v>
      </c>
      <c r="G3382" s="28">
        <v>2</v>
      </c>
      <c r="H3382" s="40">
        <v>138.06</v>
      </c>
      <c r="I3382" s="25"/>
    </row>
    <row r="3383" spans="1:9" x14ac:dyDescent="0.25">
      <c r="A3383" s="18">
        <v>201800318</v>
      </c>
      <c r="B3383" s="19">
        <v>44071</v>
      </c>
      <c r="C3383" s="18" t="s">
        <v>34531</v>
      </c>
      <c r="D3383" s="27" t="s">
        <v>30786</v>
      </c>
      <c r="E3383" s="29">
        <v>44075</v>
      </c>
      <c r="F3383" s="27">
        <v>7</v>
      </c>
      <c r="G3383" s="28">
        <v>8</v>
      </c>
      <c r="H3383" s="40">
        <v>589.11</v>
      </c>
      <c r="I3383" s="25"/>
    </row>
    <row r="3384" spans="1:9" x14ac:dyDescent="0.25">
      <c r="A3384" s="30">
        <v>201808533</v>
      </c>
      <c r="B3384" s="19">
        <v>44071</v>
      </c>
      <c r="C3384" s="18" t="s">
        <v>34538</v>
      </c>
      <c r="D3384" s="27" t="s">
        <v>29357</v>
      </c>
      <c r="E3384" s="29">
        <v>44071</v>
      </c>
      <c r="F3384" s="27">
        <v>18</v>
      </c>
      <c r="G3384" s="28">
        <v>7</v>
      </c>
      <c r="H3384" s="40">
        <v>65.39</v>
      </c>
      <c r="I3384" s="25"/>
    </row>
    <row r="3385" spans="1:9" x14ac:dyDescent="0.25">
      <c r="A3385" s="18">
        <v>201905810</v>
      </c>
      <c r="B3385" s="19">
        <v>44071</v>
      </c>
      <c r="C3385" s="18" t="s">
        <v>34535</v>
      </c>
      <c r="D3385" s="27" t="s">
        <v>26815</v>
      </c>
      <c r="E3385" s="29">
        <v>44079</v>
      </c>
      <c r="F3385" s="27">
        <v>10</v>
      </c>
      <c r="G3385" s="28">
        <v>7</v>
      </c>
      <c r="H3385" s="40">
        <v>91.14</v>
      </c>
      <c r="I3385" s="25"/>
    </row>
    <row r="3386" spans="1:9" x14ac:dyDescent="0.25">
      <c r="A3386" s="18">
        <v>201907425</v>
      </c>
      <c r="B3386" s="19">
        <v>44071</v>
      </c>
      <c r="C3386" s="18" t="s">
        <v>34529</v>
      </c>
      <c r="D3386" s="27" t="s">
        <v>25710</v>
      </c>
      <c r="E3386" s="29">
        <v>44072</v>
      </c>
      <c r="F3386" s="27">
        <v>19</v>
      </c>
      <c r="G3386" s="28">
        <v>2</v>
      </c>
      <c r="H3386" s="40">
        <v>192.96</v>
      </c>
      <c r="I3386" s="25"/>
    </row>
    <row r="3387" spans="1:9" x14ac:dyDescent="0.25">
      <c r="A3387" s="18">
        <v>201909162</v>
      </c>
      <c r="B3387" s="19">
        <v>44071</v>
      </c>
      <c r="C3387" s="18" t="s">
        <v>34536</v>
      </c>
      <c r="D3387" s="27" t="s">
        <v>27778</v>
      </c>
      <c r="E3387" s="29">
        <v>44071</v>
      </c>
      <c r="F3387" s="27">
        <v>22</v>
      </c>
      <c r="G3387" s="28">
        <v>12</v>
      </c>
      <c r="H3387" s="40">
        <v>745.44</v>
      </c>
      <c r="I3387" s="25"/>
    </row>
    <row r="3388" spans="1:9" x14ac:dyDescent="0.25">
      <c r="A3388" s="30">
        <v>202102713</v>
      </c>
      <c r="B3388" s="19">
        <v>44071</v>
      </c>
      <c r="C3388" s="18" t="s">
        <v>34534</v>
      </c>
      <c r="D3388" s="27" t="s">
        <v>23615</v>
      </c>
      <c r="E3388" s="29">
        <v>44075</v>
      </c>
      <c r="F3388" s="27">
        <v>8</v>
      </c>
      <c r="G3388" s="28">
        <v>1</v>
      </c>
      <c r="H3388" s="40">
        <v>57.81</v>
      </c>
      <c r="I3388" s="25"/>
    </row>
    <row r="3389" spans="1:9" x14ac:dyDescent="0.25">
      <c r="A3389" s="18">
        <v>202109484</v>
      </c>
      <c r="B3389" s="19">
        <v>44071</v>
      </c>
      <c r="C3389" s="18" t="s">
        <v>34530</v>
      </c>
      <c r="D3389" s="27" t="s">
        <v>26793</v>
      </c>
      <c r="E3389" s="29">
        <v>44072</v>
      </c>
      <c r="F3389" s="27">
        <v>7</v>
      </c>
      <c r="G3389" s="28">
        <v>3</v>
      </c>
      <c r="H3389" s="40">
        <v>101.74</v>
      </c>
      <c r="I3389" s="25"/>
    </row>
    <row r="3390" spans="1:9" x14ac:dyDescent="0.25">
      <c r="A3390" s="18">
        <v>202110018</v>
      </c>
      <c r="B3390" s="19">
        <v>44071</v>
      </c>
      <c r="C3390" s="18" t="s">
        <v>34537</v>
      </c>
      <c r="D3390" s="27" t="s">
        <v>24239</v>
      </c>
      <c r="E3390" s="29">
        <v>44074</v>
      </c>
      <c r="F3390" s="27">
        <v>13</v>
      </c>
      <c r="G3390" s="28">
        <v>13</v>
      </c>
      <c r="H3390" s="40">
        <v>1263.9100000000001</v>
      </c>
      <c r="I3390" s="25"/>
    </row>
    <row r="3391" spans="1:9" x14ac:dyDescent="0.25">
      <c r="A3391" s="18">
        <v>201706264</v>
      </c>
      <c r="B3391" s="19">
        <v>44072</v>
      </c>
      <c r="C3391" s="18" t="s">
        <v>34546</v>
      </c>
      <c r="D3391" s="27" t="s">
        <v>24706</v>
      </c>
      <c r="E3391" s="29">
        <v>44072</v>
      </c>
      <c r="F3391" s="27">
        <v>22</v>
      </c>
      <c r="G3391" s="28">
        <v>2</v>
      </c>
      <c r="H3391" s="40">
        <v>172.08</v>
      </c>
      <c r="I3391" s="25"/>
    </row>
    <row r="3392" spans="1:9" x14ac:dyDescent="0.25">
      <c r="A3392" s="18">
        <v>201804514</v>
      </c>
      <c r="B3392" s="19">
        <v>44072</v>
      </c>
      <c r="C3392" s="18" t="s">
        <v>34540</v>
      </c>
      <c r="D3392" s="27" t="s">
        <v>29847</v>
      </c>
      <c r="E3392" s="29">
        <v>44077</v>
      </c>
      <c r="F3392" s="27">
        <v>10</v>
      </c>
      <c r="G3392" s="28">
        <v>15</v>
      </c>
      <c r="H3392" s="40">
        <v>232.69</v>
      </c>
      <c r="I3392" s="25"/>
    </row>
    <row r="3393" spans="1:9" x14ac:dyDescent="0.25">
      <c r="A3393" s="18">
        <v>201906576</v>
      </c>
      <c r="B3393" s="19">
        <v>44072</v>
      </c>
      <c r="C3393" s="18" t="s">
        <v>34549</v>
      </c>
      <c r="D3393" s="27" t="s">
        <v>25446</v>
      </c>
      <c r="E3393" s="29">
        <v>44078</v>
      </c>
      <c r="F3393" s="27">
        <v>17</v>
      </c>
      <c r="G3393" s="28">
        <v>19</v>
      </c>
      <c r="H3393" s="40">
        <v>339.2</v>
      </c>
      <c r="I3393" s="25"/>
    </row>
    <row r="3394" spans="1:9" x14ac:dyDescent="0.25">
      <c r="A3394" s="18">
        <v>201906634</v>
      </c>
      <c r="B3394" s="19">
        <v>44072</v>
      </c>
      <c r="C3394" s="18" t="s">
        <v>34551</v>
      </c>
      <c r="D3394" s="27" t="s">
        <v>25574</v>
      </c>
      <c r="E3394" s="29">
        <v>44078</v>
      </c>
      <c r="F3394" s="27">
        <v>9</v>
      </c>
      <c r="G3394" s="28">
        <v>11</v>
      </c>
      <c r="H3394" s="40">
        <v>500.69</v>
      </c>
      <c r="I3394" s="25"/>
    </row>
    <row r="3395" spans="1:9" x14ac:dyDescent="0.25">
      <c r="A3395" s="30">
        <v>201907483</v>
      </c>
      <c r="B3395" s="19">
        <v>44072</v>
      </c>
      <c r="C3395" s="18" t="s">
        <v>34544</v>
      </c>
      <c r="D3395" s="27" t="s">
        <v>24137</v>
      </c>
      <c r="E3395" s="29">
        <v>44077</v>
      </c>
      <c r="F3395" s="27">
        <v>13</v>
      </c>
      <c r="G3395" s="28">
        <v>17</v>
      </c>
      <c r="H3395" s="40">
        <v>134.72</v>
      </c>
      <c r="I3395" s="25"/>
    </row>
    <row r="3396" spans="1:9" x14ac:dyDescent="0.25">
      <c r="A3396" s="18">
        <v>201907538</v>
      </c>
      <c r="B3396" s="19">
        <v>44072</v>
      </c>
      <c r="C3396" s="18" t="s">
        <v>34547</v>
      </c>
      <c r="D3396" s="27" t="s">
        <v>23394</v>
      </c>
      <c r="E3396" s="29">
        <v>44082</v>
      </c>
      <c r="F3396" s="27">
        <v>8</v>
      </c>
      <c r="G3396" s="28">
        <v>6</v>
      </c>
      <c r="H3396" s="40">
        <v>198.68</v>
      </c>
      <c r="I3396" s="25"/>
    </row>
    <row r="3397" spans="1:9" x14ac:dyDescent="0.25">
      <c r="A3397" s="18">
        <v>201908014</v>
      </c>
      <c r="B3397" s="19">
        <v>44072</v>
      </c>
      <c r="C3397" s="18" t="s">
        <v>34548</v>
      </c>
      <c r="D3397" s="27" t="s">
        <v>28279</v>
      </c>
      <c r="E3397" s="29">
        <v>44072</v>
      </c>
      <c r="F3397" s="27">
        <v>23</v>
      </c>
      <c r="G3397" s="28">
        <v>1</v>
      </c>
      <c r="H3397" s="40">
        <v>13.98</v>
      </c>
      <c r="I3397" s="25"/>
    </row>
    <row r="3398" spans="1:9" x14ac:dyDescent="0.25">
      <c r="A3398" s="18">
        <v>201909929</v>
      </c>
      <c r="B3398" s="19">
        <v>44072</v>
      </c>
      <c r="C3398" s="18" t="s">
        <v>34545</v>
      </c>
      <c r="D3398" s="27" t="s">
        <v>25635</v>
      </c>
      <c r="E3398" s="29">
        <v>44081</v>
      </c>
      <c r="F3398" s="27">
        <v>9</v>
      </c>
      <c r="G3398" s="28">
        <v>4</v>
      </c>
      <c r="H3398" s="40">
        <v>291.39999999999998</v>
      </c>
      <c r="I3398" s="25"/>
    </row>
    <row r="3399" spans="1:9" x14ac:dyDescent="0.25">
      <c r="A3399" s="18">
        <v>201909935</v>
      </c>
      <c r="B3399" s="19">
        <v>44072</v>
      </c>
      <c r="C3399" s="18" t="s">
        <v>34539</v>
      </c>
      <c r="D3399" s="27" t="s">
        <v>29046</v>
      </c>
      <c r="E3399" s="29">
        <v>44072</v>
      </c>
      <c r="F3399" s="27">
        <v>15</v>
      </c>
      <c r="G3399" s="28">
        <v>11</v>
      </c>
      <c r="H3399" s="40">
        <v>608.13</v>
      </c>
      <c r="I3399" s="25"/>
    </row>
    <row r="3400" spans="1:9" x14ac:dyDescent="0.25">
      <c r="A3400" s="18">
        <v>202004926</v>
      </c>
      <c r="B3400" s="19">
        <v>44072</v>
      </c>
      <c r="C3400" s="18" t="s">
        <v>34542</v>
      </c>
      <c r="D3400" s="27" t="s">
        <v>24443</v>
      </c>
      <c r="E3400" s="29">
        <v>44077</v>
      </c>
      <c r="F3400" s="27">
        <v>24</v>
      </c>
      <c r="G3400" s="28">
        <v>1</v>
      </c>
      <c r="H3400" s="40">
        <v>51.89</v>
      </c>
      <c r="I3400" s="25"/>
    </row>
    <row r="3401" spans="1:9" x14ac:dyDescent="0.25">
      <c r="A3401" s="18">
        <v>202006753</v>
      </c>
      <c r="B3401" s="19">
        <v>44072</v>
      </c>
      <c r="C3401" s="18" t="s">
        <v>34543</v>
      </c>
      <c r="D3401" s="27" t="s">
        <v>27460</v>
      </c>
      <c r="E3401" s="29">
        <v>44078</v>
      </c>
      <c r="F3401" s="27">
        <v>7</v>
      </c>
      <c r="G3401" s="28">
        <v>16</v>
      </c>
      <c r="H3401" s="40">
        <v>1414.56</v>
      </c>
      <c r="I3401" s="25"/>
    </row>
    <row r="3402" spans="1:9" x14ac:dyDescent="0.25">
      <c r="A3402" s="18">
        <v>202007163</v>
      </c>
      <c r="B3402" s="19">
        <v>44072</v>
      </c>
      <c r="C3402" s="18" t="s">
        <v>34550</v>
      </c>
      <c r="D3402" s="27" t="s">
        <v>25061</v>
      </c>
      <c r="E3402" s="29">
        <v>44078</v>
      </c>
      <c r="F3402" s="27">
        <v>22</v>
      </c>
      <c r="G3402" s="28">
        <v>4</v>
      </c>
      <c r="H3402" s="40">
        <v>0</v>
      </c>
      <c r="I3402" s="25"/>
    </row>
    <row r="3403" spans="1:9" x14ac:dyDescent="0.25">
      <c r="A3403" s="30">
        <v>202009538</v>
      </c>
      <c r="B3403" s="19">
        <v>44072</v>
      </c>
      <c r="C3403" s="18" t="s">
        <v>34541</v>
      </c>
      <c r="D3403" s="27" t="s">
        <v>23364</v>
      </c>
      <c r="E3403" s="29">
        <v>44080</v>
      </c>
      <c r="F3403" s="27">
        <v>16</v>
      </c>
      <c r="G3403" s="28">
        <v>17</v>
      </c>
      <c r="H3403" s="40">
        <v>1393.65</v>
      </c>
      <c r="I3403" s="25"/>
    </row>
    <row r="3404" spans="1:9" x14ac:dyDescent="0.25">
      <c r="A3404" s="18">
        <v>201407896</v>
      </c>
      <c r="B3404" s="19">
        <v>44073</v>
      </c>
      <c r="C3404" s="18" t="s">
        <v>34552</v>
      </c>
      <c r="D3404" s="27" t="s">
        <v>27785</v>
      </c>
      <c r="E3404" s="29">
        <v>44075</v>
      </c>
      <c r="F3404" s="27">
        <v>22</v>
      </c>
      <c r="G3404" s="28">
        <v>13</v>
      </c>
      <c r="H3404" s="40">
        <v>19.14</v>
      </c>
      <c r="I3404" s="25"/>
    </row>
    <row r="3405" spans="1:9" x14ac:dyDescent="0.25">
      <c r="A3405" s="18">
        <v>201705227</v>
      </c>
      <c r="B3405" s="19">
        <v>44073</v>
      </c>
      <c r="C3405" s="18" t="s">
        <v>34553</v>
      </c>
      <c r="D3405" s="27" t="s">
        <v>25144</v>
      </c>
      <c r="E3405" s="29">
        <v>44075</v>
      </c>
      <c r="F3405" s="27">
        <v>21</v>
      </c>
      <c r="G3405" s="28">
        <v>2</v>
      </c>
      <c r="H3405" s="40">
        <v>158.93</v>
      </c>
      <c r="I3405" s="25"/>
    </row>
    <row r="3406" spans="1:9" x14ac:dyDescent="0.25">
      <c r="A3406" s="30">
        <v>201705641</v>
      </c>
      <c r="B3406" s="19">
        <v>44073</v>
      </c>
      <c r="C3406" s="18" t="s">
        <v>34556</v>
      </c>
      <c r="D3406" s="27" t="s">
        <v>23746</v>
      </c>
      <c r="E3406" s="29">
        <v>44083</v>
      </c>
      <c r="F3406" s="27">
        <v>8</v>
      </c>
      <c r="G3406" s="28">
        <v>15</v>
      </c>
      <c r="H3406" s="40">
        <v>196.65</v>
      </c>
      <c r="I3406" s="25"/>
    </row>
    <row r="3407" spans="1:9" x14ac:dyDescent="0.25">
      <c r="A3407" s="18">
        <v>201806326</v>
      </c>
      <c r="B3407" s="19">
        <v>44073</v>
      </c>
      <c r="C3407" s="18" t="s">
        <v>34559</v>
      </c>
      <c r="D3407" s="27" t="s">
        <v>23593</v>
      </c>
      <c r="E3407" s="29">
        <v>44077</v>
      </c>
      <c r="F3407" s="27">
        <v>9</v>
      </c>
      <c r="G3407" s="28">
        <v>17</v>
      </c>
      <c r="H3407" s="40">
        <v>102.36</v>
      </c>
      <c r="I3407" s="25"/>
    </row>
    <row r="3408" spans="1:9" x14ac:dyDescent="0.25">
      <c r="A3408" s="18">
        <v>201906454</v>
      </c>
      <c r="B3408" s="19">
        <v>44073</v>
      </c>
      <c r="C3408" s="18" t="s">
        <v>34561</v>
      </c>
      <c r="D3408" s="27" t="s">
        <v>28119</v>
      </c>
      <c r="E3408" s="29">
        <v>44083</v>
      </c>
      <c r="F3408" s="27">
        <v>11</v>
      </c>
      <c r="G3408" s="28">
        <v>19</v>
      </c>
      <c r="H3408" s="40">
        <v>1000.96</v>
      </c>
      <c r="I3408" s="25"/>
    </row>
    <row r="3409" spans="1:9" x14ac:dyDescent="0.25">
      <c r="A3409" s="18">
        <v>201907254</v>
      </c>
      <c r="B3409" s="19">
        <v>44073</v>
      </c>
      <c r="C3409" s="18" t="s">
        <v>34562</v>
      </c>
      <c r="D3409" s="27" t="s">
        <v>23100</v>
      </c>
      <c r="E3409" s="29">
        <v>44081</v>
      </c>
      <c r="F3409" s="27">
        <v>16</v>
      </c>
      <c r="G3409" s="28">
        <v>16</v>
      </c>
      <c r="H3409" s="40">
        <v>497.38</v>
      </c>
      <c r="I3409" s="25"/>
    </row>
    <row r="3410" spans="1:9" x14ac:dyDescent="0.25">
      <c r="A3410" s="18">
        <v>202004421</v>
      </c>
      <c r="B3410" s="19">
        <v>44073</v>
      </c>
      <c r="C3410" s="18" t="s">
        <v>34557</v>
      </c>
      <c r="D3410" s="27" t="s">
        <v>26999</v>
      </c>
      <c r="E3410" s="29">
        <v>44074</v>
      </c>
      <c r="F3410" s="27">
        <v>17</v>
      </c>
      <c r="G3410" s="28">
        <v>8</v>
      </c>
      <c r="H3410" s="40">
        <v>339.33</v>
      </c>
      <c r="I3410" s="25"/>
    </row>
    <row r="3411" spans="1:9" x14ac:dyDescent="0.25">
      <c r="A3411" s="18">
        <v>202004461</v>
      </c>
      <c r="B3411" s="19">
        <v>44073</v>
      </c>
      <c r="C3411" s="18" t="s">
        <v>34554</v>
      </c>
      <c r="D3411" s="27" t="s">
        <v>26709</v>
      </c>
      <c r="E3411" s="29">
        <v>44077</v>
      </c>
      <c r="F3411" s="27">
        <v>18</v>
      </c>
      <c r="G3411" s="28">
        <v>14</v>
      </c>
      <c r="H3411" s="40">
        <v>1318.04</v>
      </c>
      <c r="I3411" s="25"/>
    </row>
    <row r="3412" spans="1:9" x14ac:dyDescent="0.25">
      <c r="A3412" s="18">
        <v>202005388</v>
      </c>
      <c r="B3412" s="19">
        <v>44073</v>
      </c>
      <c r="C3412" s="18" t="s">
        <v>34555</v>
      </c>
      <c r="D3412" s="27" t="s">
        <v>24115</v>
      </c>
      <c r="E3412" s="29">
        <v>44077</v>
      </c>
      <c r="F3412" s="27">
        <v>18</v>
      </c>
      <c r="G3412" s="28">
        <v>4</v>
      </c>
      <c r="H3412" s="40">
        <v>117.81</v>
      </c>
      <c r="I3412" s="25"/>
    </row>
    <row r="3413" spans="1:9" x14ac:dyDescent="0.25">
      <c r="A3413" s="30">
        <v>202006767</v>
      </c>
      <c r="B3413" s="19">
        <v>44073</v>
      </c>
      <c r="C3413" s="18" t="s">
        <v>34560</v>
      </c>
      <c r="D3413" s="27" t="s">
        <v>24490</v>
      </c>
      <c r="E3413" s="29">
        <v>44073</v>
      </c>
      <c r="F3413" s="27">
        <v>24</v>
      </c>
      <c r="G3413" s="28">
        <v>3</v>
      </c>
      <c r="H3413" s="40">
        <v>120.85</v>
      </c>
      <c r="I3413" s="25"/>
    </row>
    <row r="3414" spans="1:9" x14ac:dyDescent="0.25">
      <c r="A3414" s="18">
        <v>202007769</v>
      </c>
      <c r="B3414" s="19">
        <v>44073</v>
      </c>
      <c r="C3414" s="18" t="s">
        <v>34558</v>
      </c>
      <c r="D3414" s="27" t="s">
        <v>26022</v>
      </c>
      <c r="E3414" s="29">
        <v>44078</v>
      </c>
      <c r="F3414" s="27">
        <v>22</v>
      </c>
      <c r="G3414" s="28">
        <v>15</v>
      </c>
      <c r="H3414" s="40">
        <v>149.76</v>
      </c>
      <c r="I3414" s="25"/>
    </row>
    <row r="3415" spans="1:9" x14ac:dyDescent="0.25">
      <c r="A3415" s="18">
        <v>201705720</v>
      </c>
      <c r="B3415" s="19">
        <v>44074</v>
      </c>
      <c r="C3415" s="18" t="s">
        <v>34574</v>
      </c>
      <c r="D3415" s="27" t="s">
        <v>30858</v>
      </c>
      <c r="E3415" s="29">
        <v>44078</v>
      </c>
      <c r="F3415" s="27">
        <v>18</v>
      </c>
      <c r="G3415" s="28">
        <v>1</v>
      </c>
      <c r="H3415" s="40">
        <v>74.08</v>
      </c>
      <c r="I3415" s="25"/>
    </row>
    <row r="3416" spans="1:9" x14ac:dyDescent="0.25">
      <c r="A3416" s="18">
        <v>201806820</v>
      </c>
      <c r="B3416" s="19">
        <v>44074</v>
      </c>
      <c r="C3416" s="18" t="s">
        <v>34572</v>
      </c>
      <c r="D3416" s="27" t="s">
        <v>28490</v>
      </c>
      <c r="E3416" s="29">
        <v>44077</v>
      </c>
      <c r="F3416" s="27">
        <v>7</v>
      </c>
      <c r="G3416" s="28">
        <v>13</v>
      </c>
      <c r="H3416" s="40">
        <v>751.05</v>
      </c>
      <c r="I3416" s="25"/>
    </row>
    <row r="3417" spans="1:9" x14ac:dyDescent="0.25">
      <c r="A3417" s="18">
        <v>201905200</v>
      </c>
      <c r="B3417" s="19">
        <v>44074</v>
      </c>
      <c r="C3417" s="18" t="s">
        <v>34566</v>
      </c>
      <c r="D3417" s="27" t="s">
        <v>29696</v>
      </c>
      <c r="E3417" s="29">
        <v>44075</v>
      </c>
      <c r="F3417" s="27">
        <v>13</v>
      </c>
      <c r="G3417" s="28">
        <v>5</v>
      </c>
      <c r="H3417" s="40">
        <v>48.85</v>
      </c>
      <c r="I3417" s="25"/>
    </row>
    <row r="3418" spans="1:9" x14ac:dyDescent="0.25">
      <c r="A3418" s="18">
        <v>201905376</v>
      </c>
      <c r="B3418" s="19">
        <v>44074</v>
      </c>
      <c r="C3418" s="18" t="s">
        <v>34571</v>
      </c>
      <c r="D3418" s="27" t="s">
        <v>29422</v>
      </c>
      <c r="E3418" s="29">
        <v>44076</v>
      </c>
      <c r="F3418" s="27">
        <v>10</v>
      </c>
      <c r="G3418" s="28">
        <v>7</v>
      </c>
      <c r="H3418" s="40">
        <v>697.29</v>
      </c>
      <c r="I3418" s="25"/>
    </row>
    <row r="3419" spans="1:9" x14ac:dyDescent="0.25">
      <c r="A3419" s="18">
        <v>201905793</v>
      </c>
      <c r="B3419" s="19">
        <v>44074</v>
      </c>
      <c r="C3419" s="18" t="s">
        <v>34575</v>
      </c>
      <c r="D3419" s="27" t="s">
        <v>29904</v>
      </c>
      <c r="E3419" s="29">
        <v>44082</v>
      </c>
      <c r="F3419" s="27">
        <v>18</v>
      </c>
      <c r="G3419" s="28">
        <v>16</v>
      </c>
      <c r="H3419" s="40">
        <v>574.20000000000005</v>
      </c>
      <c r="I3419" s="25"/>
    </row>
    <row r="3420" spans="1:9" x14ac:dyDescent="0.25">
      <c r="A3420" s="18">
        <v>201906834</v>
      </c>
      <c r="B3420" s="19">
        <v>44074</v>
      </c>
      <c r="C3420" s="18" t="s">
        <v>34570</v>
      </c>
      <c r="D3420" s="27" t="s">
        <v>26214</v>
      </c>
      <c r="E3420" s="29">
        <v>44084</v>
      </c>
      <c r="F3420" s="27">
        <v>17</v>
      </c>
      <c r="G3420" s="28">
        <v>10</v>
      </c>
      <c r="H3420" s="40">
        <v>243.18</v>
      </c>
      <c r="I3420" s="25"/>
    </row>
    <row r="3421" spans="1:9" x14ac:dyDescent="0.25">
      <c r="A3421" s="18">
        <v>201907357</v>
      </c>
      <c r="B3421" s="19">
        <v>44074</v>
      </c>
      <c r="C3421" s="18" t="s">
        <v>34564</v>
      </c>
      <c r="D3421" s="27" t="s">
        <v>23364</v>
      </c>
      <c r="E3421" s="29">
        <v>44080</v>
      </c>
      <c r="F3421" s="27">
        <v>24</v>
      </c>
      <c r="G3421" s="28">
        <v>2</v>
      </c>
      <c r="H3421" s="40">
        <v>98.71</v>
      </c>
      <c r="I3421" s="25"/>
    </row>
    <row r="3422" spans="1:9" x14ac:dyDescent="0.25">
      <c r="A3422" s="18">
        <v>202004159</v>
      </c>
      <c r="B3422" s="19">
        <v>44074</v>
      </c>
      <c r="C3422" s="18" t="s">
        <v>34569</v>
      </c>
      <c r="D3422" s="27" t="s">
        <v>26629</v>
      </c>
      <c r="E3422" s="29">
        <v>44075</v>
      </c>
      <c r="F3422" s="27">
        <v>15</v>
      </c>
      <c r="G3422" s="28">
        <v>18</v>
      </c>
      <c r="H3422" s="40">
        <v>1658.48</v>
      </c>
      <c r="I3422" s="25"/>
    </row>
    <row r="3423" spans="1:9" x14ac:dyDescent="0.25">
      <c r="A3423" s="18">
        <v>202004324</v>
      </c>
      <c r="B3423" s="19">
        <v>44074</v>
      </c>
      <c r="C3423" s="18" t="s">
        <v>34563</v>
      </c>
      <c r="D3423" s="27" t="s">
        <v>30744</v>
      </c>
      <c r="E3423" s="29">
        <v>44083</v>
      </c>
      <c r="F3423" s="27">
        <v>15</v>
      </c>
      <c r="G3423" s="28">
        <v>7</v>
      </c>
      <c r="H3423" s="40">
        <v>252.4</v>
      </c>
      <c r="I3423" s="25"/>
    </row>
    <row r="3424" spans="1:9" x14ac:dyDescent="0.25">
      <c r="A3424" s="30">
        <v>202004907</v>
      </c>
      <c r="B3424" s="19">
        <v>44074</v>
      </c>
      <c r="C3424" s="18" t="s">
        <v>34567</v>
      </c>
      <c r="D3424" s="27" t="s">
        <v>25593</v>
      </c>
      <c r="E3424" s="29">
        <v>44084</v>
      </c>
      <c r="F3424" s="27">
        <v>23</v>
      </c>
      <c r="G3424" s="28">
        <v>3</v>
      </c>
      <c r="H3424" s="40">
        <v>123.8</v>
      </c>
      <c r="I3424" s="25"/>
    </row>
    <row r="3425" spans="1:9" x14ac:dyDescent="0.25">
      <c r="A3425" s="18">
        <v>202005242</v>
      </c>
      <c r="B3425" s="19">
        <v>44074</v>
      </c>
      <c r="C3425" s="18" t="s">
        <v>34568</v>
      </c>
      <c r="D3425" s="27" t="s">
        <v>26678</v>
      </c>
      <c r="E3425" s="29">
        <v>44077</v>
      </c>
      <c r="F3425" s="27">
        <v>19</v>
      </c>
      <c r="G3425" s="28">
        <v>17</v>
      </c>
      <c r="H3425" s="40">
        <v>53.61</v>
      </c>
      <c r="I3425" s="25"/>
    </row>
    <row r="3426" spans="1:9" x14ac:dyDescent="0.25">
      <c r="A3426" s="30">
        <v>202007216</v>
      </c>
      <c r="B3426" s="19">
        <v>44074</v>
      </c>
      <c r="C3426" s="18" t="s">
        <v>34565</v>
      </c>
      <c r="D3426" s="27" t="s">
        <v>27964</v>
      </c>
      <c r="E3426" s="29">
        <v>44075</v>
      </c>
      <c r="F3426" s="27">
        <v>22</v>
      </c>
      <c r="G3426" s="28">
        <v>19</v>
      </c>
      <c r="H3426" s="40">
        <v>493.1</v>
      </c>
      <c r="I3426" s="25"/>
    </row>
    <row r="3427" spans="1:9" x14ac:dyDescent="0.25">
      <c r="A3427" s="18">
        <v>202008319</v>
      </c>
      <c r="B3427" s="19">
        <v>44074</v>
      </c>
      <c r="C3427" s="18" t="s">
        <v>34573</v>
      </c>
      <c r="D3427" s="27" t="s">
        <v>29321</v>
      </c>
      <c r="E3427" s="29">
        <v>44078</v>
      </c>
      <c r="F3427" s="27">
        <v>15</v>
      </c>
      <c r="G3427" s="28">
        <v>5</v>
      </c>
      <c r="H3427" s="40">
        <v>167.22</v>
      </c>
      <c r="I3427" s="25"/>
    </row>
    <row r="3428" spans="1:9" x14ac:dyDescent="0.25">
      <c r="A3428" s="18">
        <v>200703548</v>
      </c>
      <c r="B3428" s="19">
        <v>44075</v>
      </c>
      <c r="C3428" s="18" t="s">
        <v>34582</v>
      </c>
      <c r="D3428" s="27" t="s">
        <v>27834</v>
      </c>
      <c r="E3428" s="29">
        <v>44075</v>
      </c>
      <c r="F3428" s="27">
        <v>8</v>
      </c>
      <c r="G3428" s="28">
        <v>10</v>
      </c>
      <c r="H3428" s="40">
        <v>821.65</v>
      </c>
      <c r="I3428" s="25"/>
    </row>
    <row r="3429" spans="1:9" x14ac:dyDescent="0.25">
      <c r="A3429" s="18">
        <v>201508246</v>
      </c>
      <c r="B3429" s="19">
        <v>44075</v>
      </c>
      <c r="C3429" s="18" t="s">
        <v>34576</v>
      </c>
      <c r="D3429" s="27" t="s">
        <v>23857</v>
      </c>
      <c r="E3429" s="29">
        <v>44085</v>
      </c>
      <c r="F3429" s="27">
        <v>22</v>
      </c>
      <c r="G3429" s="28">
        <v>1</v>
      </c>
      <c r="H3429" s="40">
        <v>46.25</v>
      </c>
      <c r="I3429" s="25"/>
    </row>
    <row r="3430" spans="1:9" x14ac:dyDescent="0.25">
      <c r="A3430" s="18">
        <v>201604686</v>
      </c>
      <c r="B3430" s="19">
        <v>44075</v>
      </c>
      <c r="C3430" s="18" t="s">
        <v>34577</v>
      </c>
      <c r="D3430" s="27" t="s">
        <v>30605</v>
      </c>
      <c r="E3430" s="29">
        <v>44076</v>
      </c>
      <c r="F3430" s="27">
        <v>21</v>
      </c>
      <c r="G3430" s="28">
        <v>15</v>
      </c>
      <c r="H3430" s="40">
        <v>1421.81</v>
      </c>
      <c r="I3430" s="25"/>
    </row>
    <row r="3431" spans="1:9" x14ac:dyDescent="0.25">
      <c r="A3431" s="18">
        <v>201706910</v>
      </c>
      <c r="B3431" s="19">
        <v>44075</v>
      </c>
      <c r="C3431" s="18" t="s">
        <v>34583</v>
      </c>
      <c r="D3431" s="27" t="s">
        <v>24795</v>
      </c>
      <c r="E3431" s="29">
        <v>44078</v>
      </c>
      <c r="F3431" s="27">
        <v>7</v>
      </c>
      <c r="G3431" s="28">
        <v>15</v>
      </c>
      <c r="H3431" s="40">
        <v>726.45</v>
      </c>
      <c r="I3431" s="25"/>
    </row>
    <row r="3432" spans="1:9" x14ac:dyDescent="0.25">
      <c r="A3432" s="18">
        <v>201806306</v>
      </c>
      <c r="B3432" s="19">
        <v>44075</v>
      </c>
      <c r="C3432" s="18" t="s">
        <v>34578</v>
      </c>
      <c r="D3432" s="27" t="s">
        <v>28242</v>
      </c>
      <c r="E3432" s="29">
        <v>44078</v>
      </c>
      <c r="F3432" s="27">
        <v>12</v>
      </c>
      <c r="G3432" s="28">
        <v>17</v>
      </c>
      <c r="H3432" s="40">
        <v>982.22</v>
      </c>
      <c r="I3432" s="25"/>
    </row>
    <row r="3433" spans="1:9" x14ac:dyDescent="0.25">
      <c r="A3433" s="18">
        <v>201806392</v>
      </c>
      <c r="B3433" s="19">
        <v>44075</v>
      </c>
      <c r="C3433" s="18" t="s">
        <v>34579</v>
      </c>
      <c r="D3433" s="27" t="s">
        <v>28604</v>
      </c>
      <c r="E3433" s="29">
        <v>44082</v>
      </c>
      <c r="F3433" s="27">
        <v>23</v>
      </c>
      <c r="G3433" s="28">
        <v>2</v>
      </c>
      <c r="H3433" s="40">
        <v>169.83</v>
      </c>
      <c r="I3433" s="25"/>
    </row>
    <row r="3434" spans="1:9" x14ac:dyDescent="0.25">
      <c r="A3434" s="18">
        <v>201806629</v>
      </c>
      <c r="B3434" s="19">
        <v>44075</v>
      </c>
      <c r="C3434" s="18" t="s">
        <v>34580</v>
      </c>
      <c r="D3434" s="27" t="s">
        <v>25607</v>
      </c>
      <c r="E3434" s="29">
        <v>44085</v>
      </c>
      <c r="F3434" s="27">
        <v>13</v>
      </c>
      <c r="G3434" s="28">
        <v>7</v>
      </c>
      <c r="H3434" s="40">
        <v>115.91</v>
      </c>
      <c r="I3434" s="25"/>
    </row>
    <row r="3435" spans="1:9" x14ac:dyDescent="0.25">
      <c r="A3435" s="18">
        <v>202006381</v>
      </c>
      <c r="B3435" s="19">
        <v>44075</v>
      </c>
      <c r="C3435" s="18" t="s">
        <v>34581</v>
      </c>
      <c r="D3435" s="27" t="s">
        <v>30134</v>
      </c>
      <c r="E3435" s="29">
        <v>44078</v>
      </c>
      <c r="F3435" s="27">
        <v>9</v>
      </c>
      <c r="G3435" s="28">
        <v>11</v>
      </c>
      <c r="H3435" s="40">
        <v>88.76</v>
      </c>
      <c r="I3435" s="25"/>
    </row>
    <row r="3436" spans="1:9" x14ac:dyDescent="0.25">
      <c r="A3436" s="30">
        <v>202006770</v>
      </c>
      <c r="B3436" s="19">
        <v>44075</v>
      </c>
      <c r="C3436" s="18" t="s">
        <v>34585</v>
      </c>
      <c r="D3436" s="27" t="s">
        <v>30119</v>
      </c>
      <c r="E3436" s="29">
        <v>44081</v>
      </c>
      <c r="F3436" s="27">
        <v>18</v>
      </c>
      <c r="G3436" s="28">
        <v>3</v>
      </c>
      <c r="H3436" s="40">
        <v>204.8</v>
      </c>
      <c r="I3436" s="25"/>
    </row>
    <row r="3437" spans="1:9" x14ac:dyDescent="0.25">
      <c r="A3437" s="30">
        <v>202112345</v>
      </c>
      <c r="B3437" s="19">
        <v>44075</v>
      </c>
      <c r="C3437" s="18" t="s">
        <v>34584</v>
      </c>
      <c r="D3437" s="27" t="s">
        <v>26641</v>
      </c>
      <c r="E3437" s="29">
        <v>44079</v>
      </c>
      <c r="F3437" s="27">
        <v>14</v>
      </c>
      <c r="G3437" s="28">
        <v>9</v>
      </c>
      <c r="H3437" s="40">
        <v>248.76</v>
      </c>
      <c r="I3437" s="25"/>
    </row>
    <row r="3438" spans="1:9" x14ac:dyDescent="0.25">
      <c r="A3438" s="18">
        <v>201705127</v>
      </c>
      <c r="B3438" s="19">
        <v>44076</v>
      </c>
      <c r="C3438" s="18" t="s">
        <v>34590</v>
      </c>
      <c r="D3438" s="27" t="s">
        <v>24051</v>
      </c>
      <c r="E3438" s="29">
        <v>44081</v>
      </c>
      <c r="F3438" s="27">
        <v>10</v>
      </c>
      <c r="G3438" s="28">
        <v>5</v>
      </c>
      <c r="H3438" s="40">
        <v>116.44</v>
      </c>
      <c r="I3438" s="25"/>
    </row>
    <row r="3439" spans="1:9" x14ac:dyDescent="0.25">
      <c r="A3439" s="18">
        <v>201706403</v>
      </c>
      <c r="B3439" s="19">
        <v>44076</v>
      </c>
      <c r="C3439" s="18" t="s">
        <v>34589</v>
      </c>
      <c r="D3439" s="27" t="s">
        <v>24362</v>
      </c>
      <c r="E3439" s="29">
        <v>44080</v>
      </c>
      <c r="F3439" s="27">
        <v>22</v>
      </c>
      <c r="G3439" s="28">
        <v>5</v>
      </c>
      <c r="H3439" s="40">
        <v>380.17</v>
      </c>
      <c r="I3439" s="25"/>
    </row>
    <row r="3440" spans="1:9" x14ac:dyDescent="0.25">
      <c r="A3440" s="18">
        <v>201904573</v>
      </c>
      <c r="B3440" s="19">
        <v>44076</v>
      </c>
      <c r="C3440" s="18" t="s">
        <v>34592</v>
      </c>
      <c r="D3440" s="27" t="s">
        <v>24729</v>
      </c>
      <c r="E3440" s="29">
        <v>44084</v>
      </c>
      <c r="F3440" s="27">
        <v>24</v>
      </c>
      <c r="G3440" s="28">
        <v>6</v>
      </c>
      <c r="H3440" s="40">
        <v>0</v>
      </c>
      <c r="I3440" s="25"/>
    </row>
    <row r="3441" spans="1:9" x14ac:dyDescent="0.25">
      <c r="A3441" s="30">
        <v>201904639</v>
      </c>
      <c r="B3441" s="19">
        <v>44076</v>
      </c>
      <c r="C3441" s="18" t="s">
        <v>34591</v>
      </c>
      <c r="D3441" s="27" t="s">
        <v>27561</v>
      </c>
      <c r="E3441" s="29">
        <v>44081</v>
      </c>
      <c r="F3441" s="27">
        <v>15</v>
      </c>
      <c r="G3441" s="28">
        <v>7</v>
      </c>
      <c r="H3441" s="40">
        <v>651.95000000000005</v>
      </c>
      <c r="I3441" s="25"/>
    </row>
    <row r="3442" spans="1:9" x14ac:dyDescent="0.25">
      <c r="A3442" s="18">
        <v>201904865</v>
      </c>
      <c r="B3442" s="19">
        <v>44076</v>
      </c>
      <c r="C3442" s="18" t="s">
        <v>34587</v>
      </c>
      <c r="D3442" s="27" t="s">
        <v>29038</v>
      </c>
      <c r="E3442" s="29">
        <v>44083</v>
      </c>
      <c r="F3442" s="27">
        <v>21</v>
      </c>
      <c r="G3442" s="28">
        <v>4</v>
      </c>
      <c r="H3442" s="40">
        <v>21.85</v>
      </c>
      <c r="I3442" s="25"/>
    </row>
    <row r="3443" spans="1:9" x14ac:dyDescent="0.25">
      <c r="A3443" s="18">
        <v>201907580</v>
      </c>
      <c r="B3443" s="19">
        <v>44076</v>
      </c>
      <c r="C3443" s="18" t="s">
        <v>34588</v>
      </c>
      <c r="D3443" s="27" t="s">
        <v>28245</v>
      </c>
      <c r="E3443" s="29">
        <v>44079</v>
      </c>
      <c r="F3443" s="27">
        <v>19</v>
      </c>
      <c r="G3443" s="28">
        <v>15</v>
      </c>
      <c r="H3443" s="40">
        <v>450</v>
      </c>
      <c r="I3443" s="25"/>
    </row>
    <row r="3444" spans="1:9" x14ac:dyDescent="0.25">
      <c r="A3444" s="18">
        <v>202004324</v>
      </c>
      <c r="B3444" s="19">
        <v>44076</v>
      </c>
      <c r="C3444" s="18" t="s">
        <v>34593</v>
      </c>
      <c r="D3444" s="27" t="s">
        <v>27232</v>
      </c>
      <c r="E3444" s="29">
        <v>44083</v>
      </c>
      <c r="F3444" s="27">
        <v>23</v>
      </c>
      <c r="G3444" s="28">
        <v>14</v>
      </c>
      <c r="H3444" s="40">
        <v>698.49</v>
      </c>
      <c r="I3444" s="25"/>
    </row>
    <row r="3445" spans="1:9" x14ac:dyDescent="0.25">
      <c r="A3445" s="30">
        <v>202007667</v>
      </c>
      <c r="B3445" s="19">
        <v>44076</v>
      </c>
      <c r="C3445" s="18" t="s">
        <v>34594</v>
      </c>
      <c r="D3445" s="27" t="s">
        <v>28661</v>
      </c>
      <c r="E3445" s="29">
        <v>44081</v>
      </c>
      <c r="F3445" s="27">
        <v>10</v>
      </c>
      <c r="G3445" s="28">
        <v>15</v>
      </c>
      <c r="H3445" s="40">
        <v>372.44</v>
      </c>
      <c r="I3445" s="25"/>
    </row>
    <row r="3446" spans="1:9" x14ac:dyDescent="0.25">
      <c r="A3446" s="18">
        <v>202008410</v>
      </c>
      <c r="B3446" s="19">
        <v>44076</v>
      </c>
      <c r="C3446" s="18" t="s">
        <v>34586</v>
      </c>
      <c r="D3446" s="27" t="s">
        <v>26895</v>
      </c>
      <c r="E3446" s="29">
        <v>44078</v>
      </c>
      <c r="F3446" s="27">
        <v>12</v>
      </c>
      <c r="G3446" s="28">
        <v>3</v>
      </c>
      <c r="H3446" s="40">
        <v>192.66</v>
      </c>
      <c r="I3446" s="25"/>
    </row>
    <row r="3447" spans="1:9" x14ac:dyDescent="0.25">
      <c r="A3447" s="30">
        <v>201503093</v>
      </c>
      <c r="B3447" s="19">
        <v>44077</v>
      </c>
      <c r="C3447" s="18" t="s">
        <v>34602</v>
      </c>
      <c r="D3447" s="27" t="s">
        <v>28387</v>
      </c>
      <c r="E3447" s="29">
        <v>44086</v>
      </c>
      <c r="F3447" s="27">
        <v>16</v>
      </c>
      <c r="G3447" s="28">
        <v>3</v>
      </c>
      <c r="H3447" s="40">
        <v>219.59</v>
      </c>
      <c r="I3447" s="25"/>
    </row>
    <row r="3448" spans="1:9" x14ac:dyDescent="0.25">
      <c r="A3448" s="18">
        <v>201505519</v>
      </c>
      <c r="B3448" s="19">
        <v>44077</v>
      </c>
      <c r="C3448" s="18" t="s">
        <v>34598</v>
      </c>
      <c r="D3448" s="27" t="s">
        <v>27557</v>
      </c>
      <c r="E3448" s="29">
        <v>44083</v>
      </c>
      <c r="F3448" s="27">
        <v>13</v>
      </c>
      <c r="G3448" s="28">
        <v>6</v>
      </c>
      <c r="H3448" s="40">
        <v>265.22000000000003</v>
      </c>
      <c r="I3448" s="25"/>
    </row>
    <row r="3449" spans="1:9" x14ac:dyDescent="0.25">
      <c r="A3449" s="18">
        <v>201705255</v>
      </c>
      <c r="B3449" s="19">
        <v>44077</v>
      </c>
      <c r="C3449" s="18" t="s">
        <v>34601</v>
      </c>
      <c r="D3449" s="27" t="s">
        <v>25512</v>
      </c>
      <c r="E3449" s="29">
        <v>44078</v>
      </c>
      <c r="F3449" s="27">
        <v>17</v>
      </c>
      <c r="G3449" s="28">
        <v>13</v>
      </c>
      <c r="H3449" s="40">
        <v>475.65</v>
      </c>
      <c r="I3449" s="25"/>
    </row>
    <row r="3450" spans="1:9" x14ac:dyDescent="0.25">
      <c r="A3450" s="18">
        <v>201800698</v>
      </c>
      <c r="B3450" s="19">
        <v>44077</v>
      </c>
      <c r="C3450" s="18" t="s">
        <v>34597</v>
      </c>
      <c r="D3450" s="27" t="s">
        <v>23982</v>
      </c>
      <c r="E3450" s="29">
        <v>44084</v>
      </c>
      <c r="F3450" s="27">
        <v>17</v>
      </c>
      <c r="G3450" s="28">
        <v>16</v>
      </c>
      <c r="H3450" s="40">
        <v>1551.73</v>
      </c>
      <c r="I3450" s="25"/>
    </row>
    <row r="3451" spans="1:9" x14ac:dyDescent="0.25">
      <c r="A3451" s="30">
        <v>201806345</v>
      </c>
      <c r="B3451" s="19">
        <v>44077</v>
      </c>
      <c r="C3451" s="18" t="s">
        <v>34599</v>
      </c>
      <c r="D3451" s="27" t="s">
        <v>24958</v>
      </c>
      <c r="E3451" s="29">
        <v>44083</v>
      </c>
      <c r="F3451" s="27">
        <v>11</v>
      </c>
      <c r="G3451" s="28">
        <v>10</v>
      </c>
      <c r="H3451" s="40">
        <v>927.04</v>
      </c>
      <c r="I3451" s="25"/>
    </row>
    <row r="3452" spans="1:9" x14ac:dyDescent="0.25">
      <c r="A3452" s="18">
        <v>201806636</v>
      </c>
      <c r="B3452" s="19">
        <v>44077</v>
      </c>
      <c r="C3452" s="18" t="s">
        <v>34600</v>
      </c>
      <c r="D3452" s="27" t="s">
        <v>28518</v>
      </c>
      <c r="E3452" s="29">
        <v>44080</v>
      </c>
      <c r="F3452" s="27">
        <v>22</v>
      </c>
      <c r="G3452" s="28">
        <v>3</v>
      </c>
      <c r="H3452" s="40">
        <v>150.68</v>
      </c>
      <c r="I3452" s="25"/>
    </row>
    <row r="3453" spans="1:9" x14ac:dyDescent="0.25">
      <c r="A3453" s="18">
        <v>201904881</v>
      </c>
      <c r="B3453" s="19">
        <v>44077</v>
      </c>
      <c r="C3453" s="18" t="s">
        <v>34605</v>
      </c>
      <c r="D3453" s="27" t="s">
        <v>26165</v>
      </c>
      <c r="E3453" s="29">
        <v>44081</v>
      </c>
      <c r="F3453" s="27">
        <v>13</v>
      </c>
      <c r="G3453" s="28">
        <v>7</v>
      </c>
      <c r="H3453" s="40">
        <v>92.31</v>
      </c>
      <c r="I3453" s="25"/>
    </row>
    <row r="3454" spans="1:9" x14ac:dyDescent="0.25">
      <c r="A3454" s="18">
        <v>201904969</v>
      </c>
      <c r="B3454" s="19">
        <v>44077</v>
      </c>
      <c r="C3454" s="18" t="s">
        <v>34604</v>
      </c>
      <c r="D3454" s="27" t="s">
        <v>29989</v>
      </c>
      <c r="E3454" s="29">
        <v>44085</v>
      </c>
      <c r="F3454" s="27">
        <v>14</v>
      </c>
      <c r="G3454" s="28">
        <v>16</v>
      </c>
      <c r="H3454" s="40">
        <v>796.67</v>
      </c>
      <c r="I3454" s="25"/>
    </row>
    <row r="3455" spans="1:9" x14ac:dyDescent="0.25">
      <c r="A3455" s="18">
        <v>201909653</v>
      </c>
      <c r="B3455" s="19">
        <v>44077</v>
      </c>
      <c r="C3455" s="18" t="s">
        <v>34596</v>
      </c>
      <c r="D3455" s="27" t="s">
        <v>26558</v>
      </c>
      <c r="E3455" s="29">
        <v>44083</v>
      </c>
      <c r="F3455" s="27">
        <v>21</v>
      </c>
      <c r="G3455" s="28">
        <v>9</v>
      </c>
      <c r="H3455" s="40">
        <v>752.43</v>
      </c>
      <c r="I3455" s="25"/>
    </row>
    <row r="3456" spans="1:9" x14ac:dyDescent="0.25">
      <c r="A3456" s="18">
        <v>202005485</v>
      </c>
      <c r="B3456" s="19">
        <v>44077</v>
      </c>
      <c r="C3456" s="18" t="s">
        <v>34595</v>
      </c>
      <c r="D3456" s="27" t="s">
        <v>25905</v>
      </c>
      <c r="E3456" s="29">
        <v>44077</v>
      </c>
      <c r="F3456" s="27">
        <v>10</v>
      </c>
      <c r="G3456" s="28">
        <v>1</v>
      </c>
      <c r="H3456" s="40">
        <v>46.28</v>
      </c>
      <c r="I3456" s="25"/>
    </row>
    <row r="3457" spans="1:9" x14ac:dyDescent="0.25">
      <c r="A3457" s="18">
        <v>202008094</v>
      </c>
      <c r="B3457" s="19">
        <v>44077</v>
      </c>
      <c r="C3457" s="18" t="s">
        <v>34603</v>
      </c>
      <c r="D3457" s="27" t="s">
        <v>27136</v>
      </c>
      <c r="E3457" s="29">
        <v>44077</v>
      </c>
      <c r="F3457" s="27">
        <v>13</v>
      </c>
      <c r="G3457" s="28">
        <v>12</v>
      </c>
      <c r="H3457" s="40">
        <v>230.99</v>
      </c>
      <c r="I3457" s="25"/>
    </row>
    <row r="3458" spans="1:9" x14ac:dyDescent="0.25">
      <c r="A3458" s="30">
        <v>201003016</v>
      </c>
      <c r="B3458" s="19">
        <v>44078</v>
      </c>
      <c r="C3458" s="18" t="s">
        <v>34614</v>
      </c>
      <c r="D3458" s="27" t="s">
        <v>24461</v>
      </c>
      <c r="E3458" s="29">
        <v>44085</v>
      </c>
      <c r="F3458" s="27">
        <v>7</v>
      </c>
      <c r="G3458" s="28">
        <v>9</v>
      </c>
      <c r="H3458" s="40">
        <v>637.62</v>
      </c>
      <c r="I3458" s="25"/>
    </row>
    <row r="3459" spans="1:9" x14ac:dyDescent="0.25">
      <c r="A3459" s="18">
        <v>201806673</v>
      </c>
      <c r="B3459" s="19">
        <v>44078</v>
      </c>
      <c r="C3459" s="18" t="s">
        <v>34607</v>
      </c>
      <c r="D3459" s="27" t="s">
        <v>23651</v>
      </c>
      <c r="E3459" s="29">
        <v>44082</v>
      </c>
      <c r="F3459" s="27">
        <v>23</v>
      </c>
      <c r="G3459" s="28">
        <v>17</v>
      </c>
      <c r="H3459" s="40">
        <v>184.13</v>
      </c>
      <c r="I3459" s="25"/>
    </row>
    <row r="3460" spans="1:9" x14ac:dyDescent="0.25">
      <c r="A3460" s="18">
        <v>201806757</v>
      </c>
      <c r="B3460" s="19">
        <v>44078</v>
      </c>
      <c r="C3460" s="18" t="s">
        <v>34612</v>
      </c>
      <c r="D3460" s="27" t="s">
        <v>25447</v>
      </c>
      <c r="E3460" s="29">
        <v>44079</v>
      </c>
      <c r="F3460" s="27">
        <v>19</v>
      </c>
      <c r="G3460" s="28">
        <v>7</v>
      </c>
      <c r="H3460" s="40">
        <v>45.48</v>
      </c>
      <c r="I3460" s="25"/>
    </row>
    <row r="3461" spans="1:9" x14ac:dyDescent="0.25">
      <c r="A3461" s="18">
        <v>202000130</v>
      </c>
      <c r="B3461" s="19">
        <v>44078</v>
      </c>
      <c r="C3461" s="18" t="s">
        <v>34615</v>
      </c>
      <c r="D3461" s="27" t="s">
        <v>28460</v>
      </c>
      <c r="E3461" s="29">
        <v>44083</v>
      </c>
      <c r="F3461" s="27">
        <v>17</v>
      </c>
      <c r="G3461" s="28">
        <v>4</v>
      </c>
      <c r="H3461" s="40">
        <v>185.4</v>
      </c>
      <c r="I3461" s="25"/>
    </row>
    <row r="3462" spans="1:9" x14ac:dyDescent="0.25">
      <c r="A3462" s="18">
        <v>202000140</v>
      </c>
      <c r="B3462" s="19">
        <v>44078</v>
      </c>
      <c r="C3462" s="18" t="s">
        <v>34610</v>
      </c>
      <c r="D3462" s="27" t="s">
        <v>25581</v>
      </c>
      <c r="E3462" s="29">
        <v>44085</v>
      </c>
      <c r="F3462" s="27">
        <v>7</v>
      </c>
      <c r="G3462" s="28">
        <v>19</v>
      </c>
      <c r="H3462" s="40">
        <v>388.5</v>
      </c>
      <c r="I3462" s="25"/>
    </row>
    <row r="3463" spans="1:9" x14ac:dyDescent="0.25">
      <c r="A3463" s="18">
        <v>202005428</v>
      </c>
      <c r="B3463" s="19">
        <v>44078</v>
      </c>
      <c r="C3463" s="18" t="s">
        <v>34609</v>
      </c>
      <c r="D3463" s="27" t="s">
        <v>27181</v>
      </c>
      <c r="E3463" s="29">
        <v>44082</v>
      </c>
      <c r="F3463" s="27">
        <v>13</v>
      </c>
      <c r="G3463" s="28">
        <v>10</v>
      </c>
      <c r="H3463" s="40">
        <v>621.49</v>
      </c>
      <c r="I3463" s="25"/>
    </row>
    <row r="3464" spans="1:9" x14ac:dyDescent="0.25">
      <c r="A3464" s="18">
        <v>202006012</v>
      </c>
      <c r="B3464" s="19">
        <v>44078</v>
      </c>
      <c r="C3464" s="18" t="s">
        <v>34608</v>
      </c>
      <c r="D3464" s="27" t="s">
        <v>29104</v>
      </c>
      <c r="E3464" s="29">
        <v>44084</v>
      </c>
      <c r="F3464" s="27">
        <v>10</v>
      </c>
      <c r="G3464" s="28">
        <v>18</v>
      </c>
      <c r="H3464" s="40">
        <v>1781.26</v>
      </c>
      <c r="I3464" s="25"/>
    </row>
    <row r="3465" spans="1:9" x14ac:dyDescent="0.25">
      <c r="A3465" s="18">
        <v>202006289</v>
      </c>
      <c r="B3465" s="19">
        <v>44078</v>
      </c>
      <c r="C3465" s="18" t="s">
        <v>34606</v>
      </c>
      <c r="D3465" s="27" t="s">
        <v>29046</v>
      </c>
      <c r="E3465" s="29">
        <v>44079</v>
      </c>
      <c r="F3465" s="27">
        <v>18</v>
      </c>
      <c r="G3465" s="28">
        <v>15</v>
      </c>
      <c r="H3465" s="40">
        <v>306.67</v>
      </c>
      <c r="I3465" s="25"/>
    </row>
    <row r="3466" spans="1:9" x14ac:dyDescent="0.25">
      <c r="A3466" s="30">
        <v>202008401</v>
      </c>
      <c r="B3466" s="19">
        <v>44078</v>
      </c>
      <c r="C3466" s="18" t="s">
        <v>34613</v>
      </c>
      <c r="D3466" s="27" t="s">
        <v>25173</v>
      </c>
      <c r="E3466" s="29">
        <v>44084</v>
      </c>
      <c r="F3466" s="27">
        <v>11</v>
      </c>
      <c r="G3466" s="28">
        <v>19</v>
      </c>
      <c r="H3466" s="40">
        <v>773.96</v>
      </c>
      <c r="I3466" s="25"/>
    </row>
    <row r="3467" spans="1:9" x14ac:dyDescent="0.25">
      <c r="A3467" s="18">
        <v>202008867</v>
      </c>
      <c r="B3467" s="19">
        <v>44078</v>
      </c>
      <c r="C3467" s="18" t="s">
        <v>34611</v>
      </c>
      <c r="D3467" s="27" t="s">
        <v>27407</v>
      </c>
      <c r="E3467" s="29">
        <v>44082</v>
      </c>
      <c r="F3467" s="27">
        <v>19</v>
      </c>
      <c r="G3467" s="28">
        <v>5</v>
      </c>
      <c r="H3467" s="40">
        <v>115.46</v>
      </c>
      <c r="I3467" s="25"/>
    </row>
    <row r="3468" spans="1:9" x14ac:dyDescent="0.25">
      <c r="A3468" s="18">
        <v>201504441</v>
      </c>
      <c r="B3468" s="19">
        <v>44079</v>
      </c>
      <c r="C3468" s="18" t="s">
        <v>34618</v>
      </c>
      <c r="D3468" s="27" t="s">
        <v>30617</v>
      </c>
      <c r="E3468" s="29">
        <v>44082</v>
      </c>
      <c r="F3468" s="27">
        <v>20</v>
      </c>
      <c r="G3468" s="28">
        <v>19</v>
      </c>
      <c r="H3468" s="40">
        <v>1777.06</v>
      </c>
      <c r="I3468" s="25"/>
    </row>
    <row r="3469" spans="1:9" x14ac:dyDescent="0.25">
      <c r="A3469" s="30">
        <v>201606166</v>
      </c>
      <c r="B3469" s="19">
        <v>44079</v>
      </c>
      <c r="C3469" s="18" t="s">
        <v>34621</v>
      </c>
      <c r="D3469" s="27" t="s">
        <v>28987</v>
      </c>
      <c r="E3469" s="29">
        <v>44088</v>
      </c>
      <c r="F3469" s="27">
        <v>20</v>
      </c>
      <c r="G3469" s="28">
        <v>12</v>
      </c>
      <c r="H3469" s="40">
        <v>264.83</v>
      </c>
      <c r="I3469" s="25"/>
    </row>
    <row r="3470" spans="1:9" x14ac:dyDescent="0.25">
      <c r="A3470" s="18">
        <v>201700493</v>
      </c>
      <c r="B3470" s="19">
        <v>44079</v>
      </c>
      <c r="C3470" s="18" t="s">
        <v>34617</v>
      </c>
      <c r="D3470" s="27" t="s">
        <v>29759</v>
      </c>
      <c r="E3470" s="29">
        <v>44079</v>
      </c>
      <c r="F3470" s="27">
        <v>8</v>
      </c>
      <c r="G3470" s="28">
        <v>1</v>
      </c>
      <c r="H3470" s="40">
        <v>81.44</v>
      </c>
      <c r="I3470" s="25"/>
    </row>
    <row r="3471" spans="1:9" x14ac:dyDescent="0.25">
      <c r="A3471" s="30">
        <v>201904908</v>
      </c>
      <c r="B3471" s="19">
        <v>44079</v>
      </c>
      <c r="C3471" s="18" t="s">
        <v>34620</v>
      </c>
      <c r="D3471" s="27" t="s">
        <v>24551</v>
      </c>
      <c r="E3471" s="29">
        <v>44084</v>
      </c>
      <c r="F3471" s="27">
        <v>21</v>
      </c>
      <c r="G3471" s="28">
        <v>19</v>
      </c>
      <c r="H3471" s="40">
        <v>1788.73</v>
      </c>
      <c r="I3471" s="25"/>
    </row>
    <row r="3472" spans="1:9" x14ac:dyDescent="0.25">
      <c r="A3472" s="18">
        <v>201907089</v>
      </c>
      <c r="B3472" s="19">
        <v>44079</v>
      </c>
      <c r="C3472" s="18" t="s">
        <v>34624</v>
      </c>
      <c r="D3472" s="27" t="s">
        <v>28212</v>
      </c>
      <c r="E3472" s="29">
        <v>44087</v>
      </c>
      <c r="F3472" s="27">
        <v>11</v>
      </c>
      <c r="G3472" s="28">
        <v>10</v>
      </c>
      <c r="H3472" s="40">
        <v>302.02</v>
      </c>
      <c r="I3472" s="25"/>
    </row>
    <row r="3473" spans="1:9" x14ac:dyDescent="0.25">
      <c r="A3473" s="18">
        <v>201907783</v>
      </c>
      <c r="B3473" s="19">
        <v>44079</v>
      </c>
      <c r="C3473" s="18" t="s">
        <v>34625</v>
      </c>
      <c r="D3473" s="27" t="s">
        <v>27700</v>
      </c>
      <c r="E3473" s="29">
        <v>44084</v>
      </c>
      <c r="F3473" s="27">
        <v>22</v>
      </c>
      <c r="G3473" s="28">
        <v>19</v>
      </c>
      <c r="H3473" s="40">
        <v>294.8</v>
      </c>
      <c r="I3473" s="25"/>
    </row>
    <row r="3474" spans="1:9" x14ac:dyDescent="0.25">
      <c r="A3474" s="18">
        <v>202004225</v>
      </c>
      <c r="B3474" s="19">
        <v>44079</v>
      </c>
      <c r="C3474" s="18" t="s">
        <v>34622</v>
      </c>
      <c r="D3474" s="27" t="s">
        <v>29486</v>
      </c>
      <c r="E3474" s="29">
        <v>44086</v>
      </c>
      <c r="F3474" s="27">
        <v>11</v>
      </c>
      <c r="G3474" s="28">
        <v>16</v>
      </c>
      <c r="H3474" s="40">
        <v>883.56</v>
      </c>
      <c r="I3474" s="25"/>
    </row>
    <row r="3475" spans="1:9" x14ac:dyDescent="0.25">
      <c r="A3475" s="18">
        <v>202004225</v>
      </c>
      <c r="B3475" s="19">
        <v>44079</v>
      </c>
      <c r="C3475" s="18" t="s">
        <v>34623</v>
      </c>
      <c r="D3475" s="27" t="s">
        <v>30518</v>
      </c>
      <c r="E3475" s="29">
        <v>44085</v>
      </c>
      <c r="F3475" s="27">
        <v>21</v>
      </c>
      <c r="G3475" s="28">
        <v>18</v>
      </c>
      <c r="H3475" s="40">
        <v>1063.52</v>
      </c>
      <c r="I3475" s="25"/>
    </row>
    <row r="3476" spans="1:9" x14ac:dyDescent="0.25">
      <c r="A3476" s="18">
        <v>202004343</v>
      </c>
      <c r="B3476" s="19">
        <v>44079</v>
      </c>
      <c r="C3476" s="18" t="s">
        <v>34616</v>
      </c>
      <c r="D3476" s="27" t="s">
        <v>29777</v>
      </c>
      <c r="E3476" s="29">
        <v>44082</v>
      </c>
      <c r="F3476" s="27">
        <v>8</v>
      </c>
      <c r="G3476" s="28">
        <v>1</v>
      </c>
      <c r="H3476" s="40">
        <v>36.700000000000003</v>
      </c>
      <c r="I3476" s="25"/>
    </row>
    <row r="3477" spans="1:9" x14ac:dyDescent="0.25">
      <c r="A3477" s="18">
        <v>202004810</v>
      </c>
      <c r="B3477" s="19">
        <v>44079</v>
      </c>
      <c r="C3477" s="18" t="s">
        <v>34619</v>
      </c>
      <c r="D3477" s="27" t="s">
        <v>26742</v>
      </c>
      <c r="E3477" s="29">
        <v>44081</v>
      </c>
      <c r="F3477" s="27">
        <v>7</v>
      </c>
      <c r="G3477" s="28">
        <v>19</v>
      </c>
      <c r="H3477" s="40">
        <v>1007.78</v>
      </c>
      <c r="I3477" s="25"/>
    </row>
    <row r="3478" spans="1:9" x14ac:dyDescent="0.25">
      <c r="A3478" s="18">
        <v>201405742</v>
      </c>
      <c r="B3478" s="19">
        <v>44080</v>
      </c>
      <c r="C3478" s="18" t="s">
        <v>34640</v>
      </c>
      <c r="D3478" s="27" t="s">
        <v>28292</v>
      </c>
      <c r="E3478" s="29">
        <v>44084</v>
      </c>
      <c r="F3478" s="27">
        <v>15</v>
      </c>
      <c r="G3478" s="28">
        <v>7</v>
      </c>
      <c r="H3478" s="40">
        <v>0</v>
      </c>
      <c r="I3478" s="25"/>
    </row>
    <row r="3479" spans="1:9" x14ac:dyDescent="0.25">
      <c r="A3479" s="18">
        <v>202003066</v>
      </c>
      <c r="B3479" s="19">
        <v>44080</v>
      </c>
      <c r="C3479" s="18" t="s">
        <v>34626</v>
      </c>
      <c r="D3479" s="27" t="s">
        <v>24530</v>
      </c>
      <c r="E3479" s="29">
        <v>44087</v>
      </c>
      <c r="F3479" s="27">
        <v>21</v>
      </c>
      <c r="G3479" s="28">
        <v>13</v>
      </c>
      <c r="H3479" s="40">
        <v>558.61</v>
      </c>
      <c r="I3479" s="25"/>
    </row>
    <row r="3480" spans="1:9" x14ac:dyDescent="0.25">
      <c r="A3480" s="18">
        <v>202003066</v>
      </c>
      <c r="B3480" s="19">
        <v>44080</v>
      </c>
      <c r="C3480" s="18" t="s">
        <v>34627</v>
      </c>
      <c r="D3480" s="27" t="s">
        <v>23100</v>
      </c>
      <c r="E3480" s="29">
        <v>44084</v>
      </c>
      <c r="F3480" s="27">
        <v>14</v>
      </c>
      <c r="G3480" s="28">
        <v>13</v>
      </c>
      <c r="H3480" s="40">
        <v>762.01</v>
      </c>
      <c r="I3480" s="25"/>
    </row>
    <row r="3481" spans="1:9" x14ac:dyDescent="0.25">
      <c r="A3481" s="18">
        <v>201706253</v>
      </c>
      <c r="B3481" s="19">
        <v>44080</v>
      </c>
      <c r="C3481" s="18" t="s">
        <v>34638</v>
      </c>
      <c r="D3481" s="27" t="s">
        <v>25356</v>
      </c>
      <c r="E3481" s="29">
        <v>44086</v>
      </c>
      <c r="F3481" s="27">
        <v>12</v>
      </c>
      <c r="G3481" s="28">
        <v>18</v>
      </c>
      <c r="H3481" s="40">
        <v>96.14</v>
      </c>
      <c r="I3481" s="25"/>
    </row>
    <row r="3482" spans="1:9" x14ac:dyDescent="0.25">
      <c r="A3482" s="18">
        <v>201706412</v>
      </c>
      <c r="B3482" s="19">
        <v>44080</v>
      </c>
      <c r="C3482" s="18" t="s">
        <v>34631</v>
      </c>
      <c r="D3482" s="27" t="s">
        <v>26772</v>
      </c>
      <c r="E3482" s="29">
        <v>44089</v>
      </c>
      <c r="F3482" s="27">
        <v>9</v>
      </c>
      <c r="G3482" s="28">
        <v>14</v>
      </c>
      <c r="H3482" s="40">
        <v>528.36</v>
      </c>
      <c r="I3482" s="25"/>
    </row>
    <row r="3483" spans="1:9" x14ac:dyDescent="0.25">
      <c r="A3483" s="30">
        <v>201707001</v>
      </c>
      <c r="B3483" s="19">
        <v>44080</v>
      </c>
      <c r="C3483" s="18" t="s">
        <v>34641</v>
      </c>
      <c r="D3483" s="27" t="s">
        <v>23289</v>
      </c>
      <c r="E3483" s="29">
        <v>44090</v>
      </c>
      <c r="F3483" s="27">
        <v>11</v>
      </c>
      <c r="G3483" s="28">
        <v>8</v>
      </c>
      <c r="H3483" s="40">
        <v>767.08</v>
      </c>
      <c r="I3483" s="25"/>
    </row>
    <row r="3484" spans="1:9" x14ac:dyDescent="0.25">
      <c r="A3484" s="18">
        <v>201708809</v>
      </c>
      <c r="B3484" s="19">
        <v>44080</v>
      </c>
      <c r="C3484" s="18" t="s">
        <v>34634</v>
      </c>
      <c r="D3484" s="27" t="s">
        <v>23142</v>
      </c>
      <c r="E3484" s="29">
        <v>44080</v>
      </c>
      <c r="F3484" s="27">
        <v>11</v>
      </c>
      <c r="G3484" s="28">
        <v>20</v>
      </c>
      <c r="H3484" s="40">
        <v>1520.25</v>
      </c>
      <c r="I3484" s="25"/>
    </row>
    <row r="3485" spans="1:9" x14ac:dyDescent="0.25">
      <c r="A3485" s="18">
        <v>201807575</v>
      </c>
      <c r="B3485" s="19">
        <v>44080</v>
      </c>
      <c r="C3485" s="18" t="s">
        <v>34633</v>
      </c>
      <c r="D3485" s="27" t="s">
        <v>27078</v>
      </c>
      <c r="E3485" s="29">
        <v>44084</v>
      </c>
      <c r="F3485" s="27">
        <v>21</v>
      </c>
      <c r="G3485" s="28">
        <v>16</v>
      </c>
      <c r="H3485" s="40">
        <v>434.95</v>
      </c>
      <c r="I3485" s="25"/>
    </row>
    <row r="3486" spans="1:9" x14ac:dyDescent="0.25">
      <c r="A3486" s="18">
        <v>201905634</v>
      </c>
      <c r="B3486" s="19">
        <v>44080</v>
      </c>
      <c r="C3486" s="18" t="s">
        <v>34629</v>
      </c>
      <c r="D3486" s="27" t="s">
        <v>26158</v>
      </c>
      <c r="E3486" s="29">
        <v>44084</v>
      </c>
      <c r="F3486" s="27">
        <v>11</v>
      </c>
      <c r="G3486" s="28">
        <v>12</v>
      </c>
      <c r="H3486" s="40">
        <v>981.55</v>
      </c>
      <c r="I3486" s="25"/>
    </row>
    <row r="3487" spans="1:9" x14ac:dyDescent="0.25">
      <c r="A3487" s="18">
        <v>201905634</v>
      </c>
      <c r="B3487" s="19">
        <v>44080</v>
      </c>
      <c r="C3487" s="18" t="s">
        <v>34639</v>
      </c>
      <c r="D3487" s="27" t="s">
        <v>30637</v>
      </c>
      <c r="E3487" s="29">
        <v>44083</v>
      </c>
      <c r="F3487" s="27">
        <v>15</v>
      </c>
      <c r="G3487" s="28">
        <v>19</v>
      </c>
      <c r="H3487" s="40">
        <v>590.67999999999995</v>
      </c>
      <c r="I3487" s="25"/>
    </row>
    <row r="3488" spans="1:9" x14ac:dyDescent="0.25">
      <c r="A3488" s="30">
        <v>201907337</v>
      </c>
      <c r="B3488" s="19">
        <v>44080</v>
      </c>
      <c r="C3488" s="18" t="s">
        <v>34632</v>
      </c>
      <c r="D3488" s="27" t="s">
        <v>29051</v>
      </c>
      <c r="E3488" s="29">
        <v>44082</v>
      </c>
      <c r="F3488" s="27">
        <v>22</v>
      </c>
      <c r="G3488" s="28">
        <v>18</v>
      </c>
      <c r="H3488" s="40">
        <v>302.93</v>
      </c>
      <c r="I3488" s="25"/>
    </row>
    <row r="3489" spans="1:9" x14ac:dyDescent="0.25">
      <c r="A3489" s="18">
        <v>201908047</v>
      </c>
      <c r="B3489" s="19">
        <v>44080</v>
      </c>
      <c r="C3489" s="18" t="s">
        <v>34637</v>
      </c>
      <c r="D3489" s="27" t="s">
        <v>28349</v>
      </c>
      <c r="E3489" s="29">
        <v>44086</v>
      </c>
      <c r="F3489" s="27">
        <v>15</v>
      </c>
      <c r="G3489" s="28">
        <v>2</v>
      </c>
      <c r="H3489" s="40">
        <v>68.98</v>
      </c>
      <c r="I3489" s="25"/>
    </row>
    <row r="3490" spans="1:9" x14ac:dyDescent="0.25">
      <c r="A3490" s="18">
        <v>202004864</v>
      </c>
      <c r="B3490" s="19">
        <v>44080</v>
      </c>
      <c r="C3490" s="18" t="s">
        <v>34630</v>
      </c>
      <c r="D3490" s="27" t="s">
        <v>27334</v>
      </c>
      <c r="E3490" s="29">
        <v>44088</v>
      </c>
      <c r="F3490" s="27">
        <v>18</v>
      </c>
      <c r="G3490" s="28">
        <v>8</v>
      </c>
      <c r="H3490" s="40">
        <v>309.89999999999998</v>
      </c>
      <c r="I3490" s="25"/>
    </row>
    <row r="3491" spans="1:9" x14ac:dyDescent="0.25">
      <c r="A3491" s="18">
        <v>202008401</v>
      </c>
      <c r="B3491" s="19">
        <v>44080</v>
      </c>
      <c r="C3491" s="18" t="s">
        <v>34635</v>
      </c>
      <c r="D3491" s="27" t="s">
        <v>28912</v>
      </c>
      <c r="E3491" s="29">
        <v>44081</v>
      </c>
      <c r="F3491" s="27">
        <v>19</v>
      </c>
      <c r="G3491" s="28">
        <v>11</v>
      </c>
      <c r="H3491" s="40">
        <v>442.27</v>
      </c>
      <c r="I3491" s="25"/>
    </row>
    <row r="3492" spans="1:9" x14ac:dyDescent="0.25">
      <c r="A3492" s="18">
        <v>202008401</v>
      </c>
      <c r="B3492" s="19">
        <v>44080</v>
      </c>
      <c r="C3492" s="18" t="s">
        <v>34636</v>
      </c>
      <c r="D3492" s="27" t="s">
        <v>27949</v>
      </c>
      <c r="E3492" s="29">
        <v>44080</v>
      </c>
      <c r="F3492" s="27">
        <v>18</v>
      </c>
      <c r="G3492" s="28">
        <v>20</v>
      </c>
      <c r="H3492" s="40">
        <v>1294.4100000000001</v>
      </c>
      <c r="I3492" s="25"/>
    </row>
    <row r="3493" spans="1:9" x14ac:dyDescent="0.25">
      <c r="A3493" s="18">
        <v>202102702</v>
      </c>
      <c r="B3493" s="19">
        <v>44080</v>
      </c>
      <c r="C3493" s="18" t="s">
        <v>34628</v>
      </c>
      <c r="D3493" s="27" t="s">
        <v>31082</v>
      </c>
      <c r="E3493" s="29">
        <v>44083</v>
      </c>
      <c r="F3493" s="27">
        <v>19</v>
      </c>
      <c r="G3493" s="28">
        <v>16</v>
      </c>
      <c r="H3493" s="40">
        <v>818.48</v>
      </c>
      <c r="I3493" s="25"/>
    </row>
    <row r="3494" spans="1:9" x14ac:dyDescent="0.25">
      <c r="A3494" s="18">
        <v>199803795</v>
      </c>
      <c r="B3494" s="19">
        <v>44081</v>
      </c>
      <c r="C3494" s="18" t="s">
        <v>34646</v>
      </c>
      <c r="D3494" s="27" t="s">
        <v>23900</v>
      </c>
      <c r="E3494" s="29">
        <v>44081</v>
      </c>
      <c r="F3494" s="27">
        <v>22</v>
      </c>
      <c r="G3494" s="28">
        <v>13</v>
      </c>
      <c r="H3494" s="40">
        <v>1054.76</v>
      </c>
      <c r="I3494" s="25"/>
    </row>
    <row r="3495" spans="1:9" x14ac:dyDescent="0.25">
      <c r="A3495" s="30">
        <v>201706766</v>
      </c>
      <c r="B3495" s="19">
        <v>44081</v>
      </c>
      <c r="C3495" s="18" t="s">
        <v>34647</v>
      </c>
      <c r="D3495" s="27" t="s">
        <v>25288</v>
      </c>
      <c r="E3495" s="29">
        <v>44089</v>
      </c>
      <c r="F3495" s="27">
        <v>21</v>
      </c>
      <c r="G3495" s="28">
        <v>17</v>
      </c>
      <c r="H3495" s="40">
        <v>1460.02</v>
      </c>
      <c r="I3495" s="25"/>
    </row>
    <row r="3496" spans="1:9" x14ac:dyDescent="0.25">
      <c r="A3496" s="18">
        <v>201900728</v>
      </c>
      <c r="B3496" s="19">
        <v>44081</v>
      </c>
      <c r="C3496" s="18" t="s">
        <v>34642</v>
      </c>
      <c r="D3496" s="27" t="s">
        <v>24476</v>
      </c>
      <c r="E3496" s="29">
        <v>44091</v>
      </c>
      <c r="F3496" s="27">
        <v>24</v>
      </c>
      <c r="G3496" s="28">
        <v>13</v>
      </c>
      <c r="H3496" s="40">
        <v>183.53</v>
      </c>
      <c r="I3496" s="25"/>
    </row>
    <row r="3497" spans="1:9" x14ac:dyDescent="0.25">
      <c r="A3497" s="30">
        <v>201909914</v>
      </c>
      <c r="B3497" s="19">
        <v>44081</v>
      </c>
      <c r="C3497" s="18" t="s">
        <v>34645</v>
      </c>
      <c r="D3497" s="27" t="s">
        <v>25118</v>
      </c>
      <c r="E3497" s="29">
        <v>44081</v>
      </c>
      <c r="F3497" s="27">
        <v>15</v>
      </c>
      <c r="G3497" s="28">
        <v>16</v>
      </c>
      <c r="H3497" s="40">
        <v>794.89</v>
      </c>
      <c r="I3497" s="25"/>
    </row>
    <row r="3498" spans="1:9" x14ac:dyDescent="0.25">
      <c r="A3498" s="18">
        <v>202006381</v>
      </c>
      <c r="B3498" s="19">
        <v>44081</v>
      </c>
      <c r="C3498" s="18" t="s">
        <v>34644</v>
      </c>
      <c r="D3498" s="27" t="s">
        <v>28192</v>
      </c>
      <c r="E3498" s="29">
        <v>44091</v>
      </c>
      <c r="F3498" s="27">
        <v>15</v>
      </c>
      <c r="G3498" s="28">
        <v>6</v>
      </c>
      <c r="H3498" s="40">
        <v>452.19</v>
      </c>
      <c r="I3498" s="25"/>
    </row>
    <row r="3499" spans="1:9" x14ac:dyDescent="0.25">
      <c r="A3499" s="18">
        <v>202008319</v>
      </c>
      <c r="B3499" s="19">
        <v>44081</v>
      </c>
      <c r="C3499" s="18" t="s">
        <v>34643</v>
      </c>
      <c r="D3499" s="27" t="s">
        <v>25283</v>
      </c>
      <c r="E3499" s="29">
        <v>44090</v>
      </c>
      <c r="F3499" s="27">
        <v>12</v>
      </c>
      <c r="G3499" s="28">
        <v>12</v>
      </c>
      <c r="H3499" s="40">
        <v>442.1</v>
      </c>
      <c r="I3499" s="25"/>
    </row>
    <row r="3500" spans="1:9" x14ac:dyDescent="0.25">
      <c r="A3500" s="18">
        <v>201504395</v>
      </c>
      <c r="B3500" s="19">
        <v>44082</v>
      </c>
      <c r="C3500" s="18" t="s">
        <v>34654</v>
      </c>
      <c r="D3500" s="27" t="s">
        <v>23363</v>
      </c>
      <c r="E3500" s="29">
        <v>44082</v>
      </c>
      <c r="F3500" s="27">
        <v>12</v>
      </c>
      <c r="G3500" s="28">
        <v>14</v>
      </c>
      <c r="H3500" s="40">
        <v>953.43</v>
      </c>
      <c r="I3500" s="25"/>
    </row>
    <row r="3501" spans="1:9" x14ac:dyDescent="0.25">
      <c r="A3501" s="18">
        <v>201504395</v>
      </c>
      <c r="B3501" s="19">
        <v>44082</v>
      </c>
      <c r="C3501" s="18" t="s">
        <v>34655</v>
      </c>
      <c r="D3501" s="27" t="s">
        <v>27320</v>
      </c>
      <c r="E3501" s="29">
        <v>44088</v>
      </c>
      <c r="F3501" s="27">
        <v>17</v>
      </c>
      <c r="G3501" s="28">
        <v>10</v>
      </c>
      <c r="H3501" s="40">
        <v>536.96</v>
      </c>
      <c r="I3501" s="25"/>
    </row>
    <row r="3502" spans="1:9" x14ac:dyDescent="0.25">
      <c r="A3502" s="30">
        <v>201605335</v>
      </c>
      <c r="B3502" s="19">
        <v>44082</v>
      </c>
      <c r="C3502" s="18" t="s">
        <v>34653</v>
      </c>
      <c r="D3502" s="27" t="s">
        <v>26836</v>
      </c>
      <c r="E3502" s="29">
        <v>44092</v>
      </c>
      <c r="F3502" s="27">
        <v>13</v>
      </c>
      <c r="G3502" s="28">
        <v>12</v>
      </c>
      <c r="H3502" s="40">
        <v>1003.53</v>
      </c>
      <c r="I3502" s="25"/>
    </row>
    <row r="3503" spans="1:9" x14ac:dyDescent="0.25">
      <c r="A3503" s="18">
        <v>201606590</v>
      </c>
      <c r="B3503" s="19">
        <v>44082</v>
      </c>
      <c r="C3503" s="18" t="s">
        <v>34651</v>
      </c>
      <c r="D3503" s="27" t="s">
        <v>29937</v>
      </c>
      <c r="E3503" s="29">
        <v>44084</v>
      </c>
      <c r="F3503" s="27">
        <v>23</v>
      </c>
      <c r="G3503" s="28">
        <v>12</v>
      </c>
      <c r="H3503" s="40">
        <v>242.81</v>
      </c>
      <c r="I3503" s="25"/>
    </row>
    <row r="3504" spans="1:9" x14ac:dyDescent="0.25">
      <c r="A3504" s="18">
        <v>201700150</v>
      </c>
      <c r="B3504" s="19">
        <v>44082</v>
      </c>
      <c r="C3504" s="18" t="s">
        <v>34656</v>
      </c>
      <c r="D3504" s="27" t="s">
        <v>27417</v>
      </c>
      <c r="E3504" s="29">
        <v>44089</v>
      </c>
      <c r="F3504" s="27">
        <v>12</v>
      </c>
      <c r="G3504" s="28">
        <v>5</v>
      </c>
      <c r="H3504" s="40">
        <v>223.53</v>
      </c>
      <c r="I3504" s="25"/>
    </row>
    <row r="3505" spans="1:9" x14ac:dyDescent="0.25">
      <c r="A3505" s="18">
        <v>201700150</v>
      </c>
      <c r="B3505" s="19">
        <v>44082</v>
      </c>
      <c r="C3505" s="18" t="s">
        <v>34657</v>
      </c>
      <c r="D3505" s="27" t="s">
        <v>28529</v>
      </c>
      <c r="E3505" s="29">
        <v>44091</v>
      </c>
      <c r="F3505" s="27">
        <v>24</v>
      </c>
      <c r="G3505" s="28">
        <v>8</v>
      </c>
      <c r="H3505" s="40">
        <v>489.02</v>
      </c>
      <c r="I3505" s="25"/>
    </row>
    <row r="3506" spans="1:9" x14ac:dyDescent="0.25">
      <c r="A3506" s="18">
        <v>201704851</v>
      </c>
      <c r="B3506" s="19">
        <v>44082</v>
      </c>
      <c r="C3506" s="18" t="s">
        <v>34650</v>
      </c>
      <c r="D3506" s="27" t="s">
        <v>24419</v>
      </c>
      <c r="E3506" s="29">
        <v>44092</v>
      </c>
      <c r="F3506" s="27">
        <v>21</v>
      </c>
      <c r="G3506" s="28">
        <v>19</v>
      </c>
      <c r="H3506" s="40">
        <v>92.43</v>
      </c>
      <c r="I3506" s="25"/>
    </row>
    <row r="3507" spans="1:9" x14ac:dyDescent="0.25">
      <c r="A3507" s="30">
        <v>201800318</v>
      </c>
      <c r="B3507" s="19">
        <v>44082</v>
      </c>
      <c r="C3507" s="18" t="s">
        <v>34652</v>
      </c>
      <c r="D3507" s="27" t="s">
        <v>24604</v>
      </c>
      <c r="E3507" s="29">
        <v>44085</v>
      </c>
      <c r="F3507" s="27">
        <v>8</v>
      </c>
      <c r="G3507" s="28">
        <v>20</v>
      </c>
      <c r="H3507" s="40">
        <v>1899.63</v>
      </c>
      <c r="I3507" s="25"/>
    </row>
    <row r="3508" spans="1:9" x14ac:dyDescent="0.25">
      <c r="A3508" s="18">
        <v>201806246</v>
      </c>
      <c r="B3508" s="19">
        <v>44082</v>
      </c>
      <c r="C3508" s="18" t="s">
        <v>34659</v>
      </c>
      <c r="D3508" s="27" t="s">
        <v>28014</v>
      </c>
      <c r="E3508" s="29">
        <v>44082</v>
      </c>
      <c r="F3508" s="27">
        <v>17</v>
      </c>
      <c r="G3508" s="28">
        <v>5</v>
      </c>
      <c r="H3508" s="40">
        <v>105.97</v>
      </c>
      <c r="I3508" s="25"/>
    </row>
    <row r="3509" spans="1:9" x14ac:dyDescent="0.25">
      <c r="A3509" s="18">
        <v>201905228</v>
      </c>
      <c r="B3509" s="19">
        <v>44082</v>
      </c>
      <c r="C3509" s="18" t="s">
        <v>34660</v>
      </c>
      <c r="D3509" s="27" t="s">
        <v>25377</v>
      </c>
      <c r="E3509" s="29">
        <v>44085</v>
      </c>
      <c r="F3509" s="27">
        <v>17</v>
      </c>
      <c r="G3509" s="28">
        <v>14</v>
      </c>
      <c r="H3509" s="40">
        <v>375.33</v>
      </c>
      <c r="I3509" s="25"/>
    </row>
    <row r="3510" spans="1:9" x14ac:dyDescent="0.25">
      <c r="A3510" s="18">
        <v>201905483</v>
      </c>
      <c r="B3510" s="19">
        <v>44082</v>
      </c>
      <c r="C3510" s="18" t="s">
        <v>34661</v>
      </c>
      <c r="D3510" s="27" t="s">
        <v>23742</v>
      </c>
      <c r="E3510" s="29">
        <v>44089</v>
      </c>
      <c r="F3510" s="27">
        <v>21</v>
      </c>
      <c r="G3510" s="28">
        <v>18</v>
      </c>
      <c r="H3510" s="40">
        <v>821.29</v>
      </c>
      <c r="I3510" s="25"/>
    </row>
    <row r="3511" spans="1:9" x14ac:dyDescent="0.25">
      <c r="A3511" s="18">
        <v>201909929</v>
      </c>
      <c r="B3511" s="19">
        <v>44082</v>
      </c>
      <c r="C3511" s="18" t="s">
        <v>34648</v>
      </c>
      <c r="D3511" s="27" t="s">
        <v>28234</v>
      </c>
      <c r="E3511" s="29">
        <v>44083</v>
      </c>
      <c r="F3511" s="27">
        <v>9</v>
      </c>
      <c r="G3511" s="28">
        <v>16</v>
      </c>
      <c r="H3511" s="40">
        <v>328.07</v>
      </c>
      <c r="I3511" s="25"/>
    </row>
    <row r="3512" spans="1:9" x14ac:dyDescent="0.25">
      <c r="A3512" s="18">
        <v>201909929</v>
      </c>
      <c r="B3512" s="19">
        <v>44082</v>
      </c>
      <c r="C3512" s="18" t="s">
        <v>34649</v>
      </c>
      <c r="D3512" s="27" t="s">
        <v>30152</v>
      </c>
      <c r="E3512" s="29">
        <v>44087</v>
      </c>
      <c r="F3512" s="27">
        <v>19</v>
      </c>
      <c r="G3512" s="28">
        <v>11</v>
      </c>
      <c r="H3512" s="40">
        <v>1083.47</v>
      </c>
      <c r="I3512" s="25"/>
    </row>
    <row r="3513" spans="1:9" x14ac:dyDescent="0.25">
      <c r="A3513" s="18">
        <v>202004810</v>
      </c>
      <c r="B3513" s="19">
        <v>44082</v>
      </c>
      <c r="C3513" s="18" t="s">
        <v>34658</v>
      </c>
      <c r="D3513" s="27" t="s">
        <v>26214</v>
      </c>
      <c r="E3513" s="29">
        <v>44087</v>
      </c>
      <c r="F3513" s="27">
        <v>17</v>
      </c>
      <c r="G3513" s="28">
        <v>20</v>
      </c>
      <c r="H3513" s="40">
        <v>306.43</v>
      </c>
      <c r="I3513" s="25"/>
    </row>
    <row r="3514" spans="1:9" x14ac:dyDescent="0.25">
      <c r="A3514" s="18">
        <v>201704991</v>
      </c>
      <c r="B3514" s="19">
        <v>44083</v>
      </c>
      <c r="C3514" s="18" t="s">
        <v>34663</v>
      </c>
      <c r="D3514" s="27" t="s">
        <v>23633</v>
      </c>
      <c r="E3514" s="29">
        <v>44093</v>
      </c>
      <c r="F3514" s="27">
        <v>22</v>
      </c>
      <c r="G3514" s="28">
        <v>19</v>
      </c>
      <c r="H3514" s="40">
        <v>779.22</v>
      </c>
      <c r="I3514" s="25"/>
    </row>
    <row r="3515" spans="1:9" x14ac:dyDescent="0.25">
      <c r="A3515" s="30">
        <v>201806151</v>
      </c>
      <c r="B3515" s="19">
        <v>44083</v>
      </c>
      <c r="C3515" s="18" t="s">
        <v>34665</v>
      </c>
      <c r="D3515" s="27" t="s">
        <v>27718</v>
      </c>
      <c r="E3515" s="29">
        <v>44091</v>
      </c>
      <c r="F3515" s="27">
        <v>23</v>
      </c>
      <c r="G3515" s="28">
        <v>15</v>
      </c>
      <c r="H3515" s="40">
        <v>1096.01</v>
      </c>
      <c r="I3515" s="25"/>
    </row>
    <row r="3516" spans="1:9" x14ac:dyDescent="0.25">
      <c r="A3516" s="30">
        <v>201806927</v>
      </c>
      <c r="B3516" s="19">
        <v>44083</v>
      </c>
      <c r="C3516" s="18" t="s">
        <v>34668</v>
      </c>
      <c r="D3516" s="27" t="s">
        <v>23382</v>
      </c>
      <c r="E3516" s="29">
        <v>44084</v>
      </c>
      <c r="F3516" s="27">
        <v>14</v>
      </c>
      <c r="G3516" s="28">
        <v>4</v>
      </c>
      <c r="H3516" s="40">
        <v>33.22</v>
      </c>
      <c r="I3516" s="25"/>
    </row>
    <row r="3517" spans="1:9" x14ac:dyDescent="0.25">
      <c r="A3517" s="18">
        <v>201900188</v>
      </c>
      <c r="B3517" s="19">
        <v>44083</v>
      </c>
      <c r="C3517" s="18" t="s">
        <v>34662</v>
      </c>
      <c r="D3517" s="27" t="s">
        <v>27813</v>
      </c>
      <c r="E3517" s="29">
        <v>44087</v>
      </c>
      <c r="F3517" s="27">
        <v>13</v>
      </c>
      <c r="G3517" s="28">
        <v>5</v>
      </c>
      <c r="H3517" s="40">
        <v>341.51</v>
      </c>
      <c r="I3517" s="25"/>
    </row>
    <row r="3518" spans="1:9" x14ac:dyDescent="0.25">
      <c r="A3518" s="18">
        <v>201908209</v>
      </c>
      <c r="B3518" s="19">
        <v>44083</v>
      </c>
      <c r="C3518" s="18" t="s">
        <v>34667</v>
      </c>
      <c r="D3518" s="27" t="s">
        <v>26930</v>
      </c>
      <c r="E3518" s="29">
        <v>44093</v>
      </c>
      <c r="F3518" s="27">
        <v>10</v>
      </c>
      <c r="G3518" s="28">
        <v>18</v>
      </c>
      <c r="H3518" s="40">
        <v>32.19</v>
      </c>
      <c r="I3518" s="25"/>
    </row>
    <row r="3519" spans="1:9" x14ac:dyDescent="0.25">
      <c r="A3519" s="18">
        <v>202008413</v>
      </c>
      <c r="B3519" s="19">
        <v>44083</v>
      </c>
      <c r="C3519" s="18" t="s">
        <v>34666</v>
      </c>
      <c r="D3519" s="27" t="s">
        <v>29381</v>
      </c>
      <c r="E3519" s="29">
        <v>44085</v>
      </c>
      <c r="F3519" s="27">
        <v>21</v>
      </c>
      <c r="G3519" s="28">
        <v>4</v>
      </c>
      <c r="H3519" s="40">
        <v>92.73</v>
      </c>
      <c r="I3519" s="25"/>
    </row>
    <row r="3520" spans="1:9" x14ac:dyDescent="0.25">
      <c r="A3520" s="18">
        <v>202008867</v>
      </c>
      <c r="B3520" s="19">
        <v>44083</v>
      </c>
      <c r="C3520" s="18" t="s">
        <v>34664</v>
      </c>
      <c r="D3520" s="27" t="s">
        <v>25503</v>
      </c>
      <c r="E3520" s="29">
        <v>44087</v>
      </c>
      <c r="F3520" s="27">
        <v>8</v>
      </c>
      <c r="G3520" s="28">
        <v>4</v>
      </c>
      <c r="H3520" s="40">
        <v>189.28</v>
      </c>
      <c r="I3520" s="25"/>
    </row>
    <row r="3521" spans="1:9" x14ac:dyDescent="0.25">
      <c r="A3521" s="18">
        <v>201509918</v>
      </c>
      <c r="B3521" s="19">
        <v>44084</v>
      </c>
      <c r="C3521" s="18" t="s">
        <v>34678</v>
      </c>
      <c r="D3521" s="27" t="s">
        <v>28705</v>
      </c>
      <c r="E3521" s="29">
        <v>44091</v>
      </c>
      <c r="F3521" s="27">
        <v>11</v>
      </c>
      <c r="G3521" s="28">
        <v>18</v>
      </c>
      <c r="H3521" s="40">
        <v>80.87</v>
      </c>
      <c r="I3521" s="25"/>
    </row>
    <row r="3522" spans="1:9" x14ac:dyDescent="0.25">
      <c r="A3522" s="30">
        <v>201806345</v>
      </c>
      <c r="B3522" s="19">
        <v>44084</v>
      </c>
      <c r="C3522" s="18" t="s">
        <v>34679</v>
      </c>
      <c r="D3522" s="27" t="s">
        <v>31009</v>
      </c>
      <c r="E3522" s="29">
        <v>44086</v>
      </c>
      <c r="F3522" s="27">
        <v>7</v>
      </c>
      <c r="G3522" s="28">
        <v>11</v>
      </c>
      <c r="H3522" s="40">
        <v>837.27</v>
      </c>
      <c r="I3522" s="25"/>
    </row>
    <row r="3523" spans="1:9" x14ac:dyDescent="0.25">
      <c r="A3523" s="18">
        <v>201904969</v>
      </c>
      <c r="B3523" s="19">
        <v>44084</v>
      </c>
      <c r="C3523" s="18" t="s">
        <v>34671</v>
      </c>
      <c r="D3523" s="27" t="s">
        <v>23230</v>
      </c>
      <c r="E3523" s="29">
        <v>44092</v>
      </c>
      <c r="F3523" s="27">
        <v>18</v>
      </c>
      <c r="G3523" s="28">
        <v>15</v>
      </c>
      <c r="H3523" s="40">
        <v>424.74</v>
      </c>
      <c r="I3523" s="25"/>
    </row>
    <row r="3524" spans="1:9" x14ac:dyDescent="0.25">
      <c r="A3524" s="18">
        <v>201907783</v>
      </c>
      <c r="B3524" s="19">
        <v>44084</v>
      </c>
      <c r="C3524" s="18" t="s">
        <v>34676</v>
      </c>
      <c r="D3524" s="27" t="s">
        <v>29523</v>
      </c>
      <c r="E3524" s="29">
        <v>44091</v>
      </c>
      <c r="F3524" s="27">
        <v>8</v>
      </c>
      <c r="G3524" s="28">
        <v>8</v>
      </c>
      <c r="H3524" s="40">
        <v>377.46</v>
      </c>
      <c r="I3524" s="25"/>
    </row>
    <row r="3525" spans="1:9" x14ac:dyDescent="0.25">
      <c r="A3525" s="18">
        <v>201908178</v>
      </c>
      <c r="B3525" s="19">
        <v>44084</v>
      </c>
      <c r="C3525" s="18" t="s">
        <v>34673</v>
      </c>
      <c r="D3525" s="27" t="s">
        <v>27431</v>
      </c>
      <c r="E3525" s="29">
        <v>44086</v>
      </c>
      <c r="F3525" s="27">
        <v>24</v>
      </c>
      <c r="G3525" s="28">
        <v>8</v>
      </c>
      <c r="H3525" s="40">
        <v>661.46</v>
      </c>
      <c r="I3525" s="25"/>
    </row>
    <row r="3526" spans="1:9" x14ac:dyDescent="0.25">
      <c r="A3526" s="18">
        <v>202003218</v>
      </c>
      <c r="B3526" s="19">
        <v>44084</v>
      </c>
      <c r="C3526" s="18" t="s">
        <v>34674</v>
      </c>
      <c r="D3526" s="27" t="s">
        <v>26745</v>
      </c>
      <c r="E3526" s="29">
        <v>44090</v>
      </c>
      <c r="F3526" s="27">
        <v>9</v>
      </c>
      <c r="G3526" s="28">
        <v>12</v>
      </c>
      <c r="H3526" s="40">
        <v>873.02</v>
      </c>
      <c r="I3526" s="25"/>
    </row>
    <row r="3527" spans="1:9" x14ac:dyDescent="0.25">
      <c r="A3527" s="18">
        <v>202004244</v>
      </c>
      <c r="B3527" s="19">
        <v>44084</v>
      </c>
      <c r="C3527" s="18" t="s">
        <v>34677</v>
      </c>
      <c r="D3527" s="27" t="s">
        <v>30896</v>
      </c>
      <c r="E3527" s="29">
        <v>44092</v>
      </c>
      <c r="F3527" s="27">
        <v>11</v>
      </c>
      <c r="G3527" s="28">
        <v>7</v>
      </c>
      <c r="H3527" s="40">
        <v>156.22</v>
      </c>
      <c r="I3527" s="25"/>
    </row>
    <row r="3528" spans="1:9" x14ac:dyDescent="0.25">
      <c r="A3528" s="18">
        <v>202004864</v>
      </c>
      <c r="B3528" s="19">
        <v>44084</v>
      </c>
      <c r="C3528" s="18" t="s">
        <v>34670</v>
      </c>
      <c r="D3528" s="27" t="s">
        <v>29173</v>
      </c>
      <c r="E3528" s="29">
        <v>44094</v>
      </c>
      <c r="F3528" s="27">
        <v>15</v>
      </c>
      <c r="G3528" s="28">
        <v>12</v>
      </c>
      <c r="H3528" s="40">
        <v>968.22</v>
      </c>
      <c r="I3528" s="25"/>
    </row>
    <row r="3529" spans="1:9" x14ac:dyDescent="0.25">
      <c r="A3529" s="18">
        <v>202005567</v>
      </c>
      <c r="B3529" s="19">
        <v>44084</v>
      </c>
      <c r="C3529" s="18" t="s">
        <v>34675</v>
      </c>
      <c r="D3529" s="27" t="s">
        <v>29840</v>
      </c>
      <c r="E3529" s="29">
        <v>44087</v>
      </c>
      <c r="F3529" s="27">
        <v>12</v>
      </c>
      <c r="G3529" s="28">
        <v>9</v>
      </c>
      <c r="H3529" s="40">
        <v>299.11</v>
      </c>
      <c r="I3529" s="25"/>
    </row>
    <row r="3530" spans="1:9" x14ac:dyDescent="0.25">
      <c r="A3530" s="18">
        <v>202007042</v>
      </c>
      <c r="B3530" s="19">
        <v>44084</v>
      </c>
      <c r="C3530" s="18" t="s">
        <v>34669</v>
      </c>
      <c r="D3530" s="27" t="s">
        <v>27477</v>
      </c>
      <c r="E3530" s="29">
        <v>44089</v>
      </c>
      <c r="F3530" s="27">
        <v>22</v>
      </c>
      <c r="G3530" s="28">
        <v>15</v>
      </c>
      <c r="H3530" s="40">
        <v>753.79</v>
      </c>
      <c r="I3530" s="25"/>
    </row>
    <row r="3531" spans="1:9" x14ac:dyDescent="0.25">
      <c r="A3531" s="30">
        <v>202102694</v>
      </c>
      <c r="B3531" s="19">
        <v>44084</v>
      </c>
      <c r="C3531" s="18" t="s">
        <v>34672</v>
      </c>
      <c r="D3531" s="27" t="s">
        <v>23135</v>
      </c>
      <c r="E3531" s="29">
        <v>44093</v>
      </c>
      <c r="F3531" s="27">
        <v>17</v>
      </c>
      <c r="G3531" s="28">
        <v>11</v>
      </c>
      <c r="H3531" s="40">
        <v>268.66000000000003</v>
      </c>
      <c r="I3531" s="25"/>
    </row>
    <row r="3532" spans="1:9" x14ac:dyDescent="0.25">
      <c r="A3532" s="18">
        <v>201905601</v>
      </c>
      <c r="B3532" s="19">
        <v>44085</v>
      </c>
      <c r="C3532" s="18" t="s">
        <v>34680</v>
      </c>
      <c r="D3532" s="27" t="s">
        <v>27399</v>
      </c>
      <c r="E3532" s="29">
        <v>44095</v>
      </c>
      <c r="F3532" s="27">
        <v>22</v>
      </c>
      <c r="G3532" s="28">
        <v>10</v>
      </c>
      <c r="H3532" s="40">
        <v>591.09</v>
      </c>
      <c r="I3532" s="25"/>
    </row>
    <row r="3533" spans="1:9" x14ac:dyDescent="0.25">
      <c r="A3533" s="30">
        <v>201704790</v>
      </c>
      <c r="B3533" s="19">
        <v>44085</v>
      </c>
      <c r="C3533" s="18" t="s">
        <v>34682</v>
      </c>
      <c r="D3533" s="27" t="s">
        <v>29107</v>
      </c>
      <c r="E3533" s="29">
        <v>44089</v>
      </c>
      <c r="F3533" s="27">
        <v>17</v>
      </c>
      <c r="G3533" s="28">
        <v>8</v>
      </c>
      <c r="H3533" s="40">
        <v>463.96</v>
      </c>
      <c r="I3533" s="25"/>
    </row>
    <row r="3534" spans="1:9" x14ac:dyDescent="0.25">
      <c r="A3534" s="18">
        <v>201706253</v>
      </c>
      <c r="B3534" s="19">
        <v>44085</v>
      </c>
      <c r="C3534" s="18" t="s">
        <v>34681</v>
      </c>
      <c r="D3534" s="27" t="s">
        <v>27310</v>
      </c>
      <c r="E3534" s="29">
        <v>44087</v>
      </c>
      <c r="F3534" s="27">
        <v>18</v>
      </c>
      <c r="G3534" s="28">
        <v>5</v>
      </c>
      <c r="H3534" s="40">
        <v>241.5</v>
      </c>
      <c r="I3534" s="25"/>
    </row>
    <row r="3535" spans="1:9" x14ac:dyDescent="0.25">
      <c r="A3535" s="18">
        <v>201707122</v>
      </c>
      <c r="B3535" s="19">
        <v>44085</v>
      </c>
      <c r="C3535" s="18" t="s">
        <v>34686</v>
      </c>
      <c r="D3535" s="27" t="s">
        <v>24322</v>
      </c>
      <c r="E3535" s="29">
        <v>44085</v>
      </c>
      <c r="F3535" s="27">
        <v>20</v>
      </c>
      <c r="G3535" s="28">
        <v>10</v>
      </c>
      <c r="H3535" s="40">
        <v>953.54</v>
      </c>
      <c r="I3535" s="25"/>
    </row>
    <row r="3536" spans="1:9" x14ac:dyDescent="0.25">
      <c r="A3536" s="18">
        <v>201900177</v>
      </c>
      <c r="B3536" s="19">
        <v>44085</v>
      </c>
      <c r="C3536" s="18" t="s">
        <v>34690</v>
      </c>
      <c r="D3536" s="27" t="s">
        <v>23350</v>
      </c>
      <c r="E3536" s="29">
        <v>44090</v>
      </c>
      <c r="F3536" s="27">
        <v>22</v>
      </c>
      <c r="G3536" s="28">
        <v>18</v>
      </c>
      <c r="H3536" s="40">
        <v>1546.01</v>
      </c>
      <c r="I3536" s="25"/>
    </row>
    <row r="3537" spans="1:9" x14ac:dyDescent="0.25">
      <c r="A3537" s="30">
        <v>202004374</v>
      </c>
      <c r="B3537" s="19">
        <v>44085</v>
      </c>
      <c r="C3537" s="18" t="s">
        <v>34685</v>
      </c>
      <c r="D3537" s="27" t="s">
        <v>23464</v>
      </c>
      <c r="E3537" s="29">
        <v>44085</v>
      </c>
      <c r="F3537" s="27">
        <v>21</v>
      </c>
      <c r="G3537" s="28">
        <v>16</v>
      </c>
      <c r="H3537" s="40">
        <v>225.95</v>
      </c>
      <c r="I3537" s="25"/>
    </row>
    <row r="3538" spans="1:9" x14ac:dyDescent="0.25">
      <c r="A3538" s="18">
        <v>202004393</v>
      </c>
      <c r="B3538" s="19">
        <v>44085</v>
      </c>
      <c r="C3538" s="18" t="s">
        <v>34688</v>
      </c>
      <c r="D3538" s="27" t="s">
        <v>27137</v>
      </c>
      <c r="E3538" s="29">
        <v>44093</v>
      </c>
      <c r="F3538" s="27">
        <v>11</v>
      </c>
      <c r="G3538" s="28">
        <v>4</v>
      </c>
      <c r="H3538" s="40">
        <v>85.48</v>
      </c>
      <c r="I3538" s="25"/>
    </row>
    <row r="3539" spans="1:9" x14ac:dyDescent="0.25">
      <c r="A3539" s="18">
        <v>202004554</v>
      </c>
      <c r="B3539" s="19">
        <v>44085</v>
      </c>
      <c r="C3539" s="18" t="s">
        <v>34687</v>
      </c>
      <c r="D3539" s="27" t="s">
        <v>30690</v>
      </c>
      <c r="E3539" s="29">
        <v>44094</v>
      </c>
      <c r="F3539" s="27">
        <v>9</v>
      </c>
      <c r="G3539" s="28">
        <v>8</v>
      </c>
      <c r="H3539" s="40">
        <v>595.99</v>
      </c>
      <c r="I3539" s="25"/>
    </row>
    <row r="3540" spans="1:9" x14ac:dyDescent="0.25">
      <c r="A3540" s="18">
        <v>202007519</v>
      </c>
      <c r="B3540" s="19">
        <v>44085</v>
      </c>
      <c r="C3540" s="18" t="s">
        <v>34683</v>
      </c>
      <c r="D3540" s="27" t="s">
        <v>30342</v>
      </c>
      <c r="E3540" s="29">
        <v>44089</v>
      </c>
      <c r="F3540" s="27">
        <v>7</v>
      </c>
      <c r="G3540" s="28">
        <v>1</v>
      </c>
      <c r="H3540" s="40">
        <v>64.150000000000006</v>
      </c>
      <c r="I3540" s="25"/>
    </row>
    <row r="3541" spans="1:9" x14ac:dyDescent="0.25">
      <c r="A3541" s="18">
        <v>202007519</v>
      </c>
      <c r="B3541" s="19">
        <v>44085</v>
      </c>
      <c r="C3541" s="18" t="s">
        <v>34684</v>
      </c>
      <c r="D3541" s="27" t="s">
        <v>29727</v>
      </c>
      <c r="E3541" s="29">
        <v>44091</v>
      </c>
      <c r="F3541" s="27">
        <v>8</v>
      </c>
      <c r="G3541" s="28">
        <v>8</v>
      </c>
      <c r="H3541" s="40">
        <v>88.31</v>
      </c>
      <c r="I3541" s="25"/>
    </row>
    <row r="3542" spans="1:9" x14ac:dyDescent="0.25">
      <c r="A3542" s="18">
        <v>202102695</v>
      </c>
      <c r="B3542" s="19">
        <v>44085</v>
      </c>
      <c r="C3542" s="18" t="s">
        <v>34689</v>
      </c>
      <c r="D3542" s="27" t="s">
        <v>27797</v>
      </c>
      <c r="E3542" s="29">
        <v>44088</v>
      </c>
      <c r="F3542" s="27">
        <v>9</v>
      </c>
      <c r="G3542" s="28">
        <v>8</v>
      </c>
      <c r="H3542" s="40">
        <v>497.03</v>
      </c>
      <c r="I3542" s="25"/>
    </row>
    <row r="3543" spans="1:9" x14ac:dyDescent="0.25">
      <c r="A3543" s="30">
        <v>201603270</v>
      </c>
      <c r="B3543" s="19">
        <v>44086</v>
      </c>
      <c r="C3543" s="18" t="s">
        <v>34701</v>
      </c>
      <c r="D3543" s="27" t="s">
        <v>23479</v>
      </c>
      <c r="E3543" s="29">
        <v>44095</v>
      </c>
      <c r="F3543" s="27">
        <v>19</v>
      </c>
      <c r="G3543" s="28">
        <v>5</v>
      </c>
      <c r="H3543" s="40">
        <v>437.95</v>
      </c>
      <c r="I3543" s="25"/>
    </row>
    <row r="3544" spans="1:9" x14ac:dyDescent="0.25">
      <c r="A3544" s="18">
        <v>201608611</v>
      </c>
      <c r="B3544" s="19">
        <v>44086</v>
      </c>
      <c r="C3544" s="18" t="s">
        <v>34693</v>
      </c>
      <c r="D3544" s="27" t="s">
        <v>27820</v>
      </c>
      <c r="E3544" s="29">
        <v>44090</v>
      </c>
      <c r="F3544" s="27">
        <v>12</v>
      </c>
      <c r="G3544" s="28">
        <v>1</v>
      </c>
      <c r="H3544" s="40">
        <v>86.54</v>
      </c>
      <c r="I3544" s="25"/>
    </row>
    <row r="3545" spans="1:9" x14ac:dyDescent="0.25">
      <c r="A3545" s="18">
        <v>201608611</v>
      </c>
      <c r="B3545" s="19">
        <v>44086</v>
      </c>
      <c r="C3545" s="18" t="s">
        <v>34694</v>
      </c>
      <c r="D3545" s="27" t="s">
        <v>30258</v>
      </c>
      <c r="E3545" s="29">
        <v>44092</v>
      </c>
      <c r="F3545" s="27">
        <v>13</v>
      </c>
      <c r="G3545" s="28">
        <v>9</v>
      </c>
      <c r="H3545" s="40">
        <v>487.47</v>
      </c>
      <c r="I3545" s="25"/>
    </row>
    <row r="3546" spans="1:9" x14ac:dyDescent="0.25">
      <c r="A3546" s="18">
        <v>201704790</v>
      </c>
      <c r="B3546" s="19">
        <v>44086</v>
      </c>
      <c r="C3546" s="18" t="s">
        <v>34697</v>
      </c>
      <c r="D3546" s="27" t="s">
        <v>24033</v>
      </c>
      <c r="E3546" s="29">
        <v>44086</v>
      </c>
      <c r="F3546" s="27">
        <v>16</v>
      </c>
      <c r="G3546" s="28">
        <v>14</v>
      </c>
      <c r="H3546" s="40">
        <v>664.63</v>
      </c>
      <c r="I3546" s="25"/>
    </row>
    <row r="3547" spans="1:9" x14ac:dyDescent="0.25">
      <c r="A3547" s="18">
        <v>201705208</v>
      </c>
      <c r="B3547" s="19">
        <v>44086</v>
      </c>
      <c r="C3547" s="18" t="s">
        <v>34700</v>
      </c>
      <c r="D3547" s="27" t="s">
        <v>23809</v>
      </c>
      <c r="E3547" s="29">
        <v>44094</v>
      </c>
      <c r="F3547" s="27">
        <v>11</v>
      </c>
      <c r="G3547" s="28">
        <v>4</v>
      </c>
      <c r="H3547" s="40">
        <v>157.21</v>
      </c>
      <c r="I3547" s="25"/>
    </row>
    <row r="3548" spans="1:9" x14ac:dyDescent="0.25">
      <c r="A3548" s="18">
        <v>201709304</v>
      </c>
      <c r="B3548" s="19">
        <v>44086</v>
      </c>
      <c r="C3548" s="18" t="s">
        <v>34698</v>
      </c>
      <c r="D3548" s="27" t="s">
        <v>29135</v>
      </c>
      <c r="E3548" s="29">
        <v>44092</v>
      </c>
      <c r="F3548" s="27">
        <v>20</v>
      </c>
      <c r="G3548" s="28">
        <v>11</v>
      </c>
      <c r="H3548" s="40">
        <v>937.04</v>
      </c>
      <c r="I3548" s="25"/>
    </row>
    <row r="3549" spans="1:9" x14ac:dyDescent="0.25">
      <c r="A3549" s="18">
        <v>201806544</v>
      </c>
      <c r="B3549" s="19">
        <v>44086</v>
      </c>
      <c r="C3549" s="18" t="s">
        <v>34699</v>
      </c>
      <c r="D3549" s="27" t="s">
        <v>27002</v>
      </c>
      <c r="E3549" s="29">
        <v>44086</v>
      </c>
      <c r="F3549" s="27">
        <v>15</v>
      </c>
      <c r="G3549" s="28">
        <v>20</v>
      </c>
      <c r="H3549" s="40">
        <v>1611.08</v>
      </c>
      <c r="I3549" s="25"/>
    </row>
    <row r="3550" spans="1:9" x14ac:dyDescent="0.25">
      <c r="A3550" s="18">
        <v>202000161</v>
      </c>
      <c r="B3550" s="19">
        <v>44086</v>
      </c>
      <c r="C3550" s="18" t="s">
        <v>34691</v>
      </c>
      <c r="D3550" s="27" t="s">
        <v>25689</v>
      </c>
      <c r="E3550" s="29">
        <v>44092</v>
      </c>
      <c r="F3550" s="27">
        <v>11</v>
      </c>
      <c r="G3550" s="28">
        <v>1</v>
      </c>
      <c r="H3550" s="40">
        <v>56.82</v>
      </c>
      <c r="I3550" s="25"/>
    </row>
    <row r="3551" spans="1:9" x14ac:dyDescent="0.25">
      <c r="A3551" s="18">
        <v>202000161</v>
      </c>
      <c r="B3551" s="19">
        <v>44086</v>
      </c>
      <c r="C3551" s="18" t="s">
        <v>34692</v>
      </c>
      <c r="D3551" s="27" t="s">
        <v>29558</v>
      </c>
      <c r="E3551" s="29">
        <v>44086</v>
      </c>
      <c r="F3551" s="27">
        <v>14</v>
      </c>
      <c r="G3551" s="28">
        <v>3</v>
      </c>
      <c r="H3551" s="40">
        <v>66.599999999999994</v>
      </c>
      <c r="I3551" s="25"/>
    </row>
    <row r="3552" spans="1:9" x14ac:dyDescent="0.25">
      <c r="A3552" s="30">
        <v>202000772</v>
      </c>
      <c r="B3552" s="19">
        <v>44086</v>
      </c>
      <c r="C3552" s="18" t="s">
        <v>34702</v>
      </c>
      <c r="D3552" s="27" t="s">
        <v>27282</v>
      </c>
      <c r="E3552" s="29">
        <v>44095</v>
      </c>
      <c r="F3552" s="27">
        <v>9</v>
      </c>
      <c r="G3552" s="28">
        <v>13</v>
      </c>
      <c r="H3552" s="40">
        <v>543.20000000000005</v>
      </c>
      <c r="I3552" s="25"/>
    </row>
    <row r="3553" spans="1:9" x14ac:dyDescent="0.25">
      <c r="A3553" s="18">
        <v>202008107</v>
      </c>
      <c r="B3553" s="19">
        <v>44086</v>
      </c>
      <c r="C3553" s="18" t="s">
        <v>34695</v>
      </c>
      <c r="D3553" s="27" t="s">
        <v>27632</v>
      </c>
      <c r="E3553" s="29">
        <v>44091</v>
      </c>
      <c r="F3553" s="27">
        <v>10</v>
      </c>
      <c r="G3553" s="28">
        <v>10</v>
      </c>
      <c r="H3553" s="40">
        <v>231.39</v>
      </c>
      <c r="I3553" s="25"/>
    </row>
    <row r="3554" spans="1:9" x14ac:dyDescent="0.25">
      <c r="A3554" s="18">
        <v>202008110</v>
      </c>
      <c r="B3554" s="19">
        <v>44086</v>
      </c>
      <c r="C3554" s="18" t="s">
        <v>34696</v>
      </c>
      <c r="D3554" s="27" t="s">
        <v>24708</v>
      </c>
      <c r="E3554" s="29">
        <v>44087</v>
      </c>
      <c r="F3554" s="27">
        <v>8</v>
      </c>
      <c r="G3554" s="28">
        <v>16</v>
      </c>
      <c r="H3554" s="40">
        <v>1514.47</v>
      </c>
      <c r="I3554" s="25"/>
    </row>
    <row r="3555" spans="1:9" x14ac:dyDescent="0.25">
      <c r="A3555" s="18">
        <v>201503093</v>
      </c>
      <c r="B3555" s="19">
        <v>44087</v>
      </c>
      <c r="C3555" s="18" t="s">
        <v>34705</v>
      </c>
      <c r="D3555" s="27" t="s">
        <v>26493</v>
      </c>
      <c r="E3555" s="29">
        <v>44088</v>
      </c>
      <c r="F3555" s="27">
        <v>10</v>
      </c>
      <c r="G3555" s="28">
        <v>10</v>
      </c>
      <c r="H3555" s="40">
        <v>515.78</v>
      </c>
      <c r="I3555" s="25"/>
    </row>
    <row r="3556" spans="1:9" x14ac:dyDescent="0.25">
      <c r="A3556" s="18">
        <v>201704093</v>
      </c>
      <c r="B3556" s="19">
        <v>44087</v>
      </c>
      <c r="C3556" s="18" t="s">
        <v>34707</v>
      </c>
      <c r="D3556" s="27" t="s">
        <v>25253</v>
      </c>
      <c r="E3556" s="29">
        <v>44094</v>
      </c>
      <c r="F3556" s="27">
        <v>19</v>
      </c>
      <c r="G3556" s="28">
        <v>1</v>
      </c>
      <c r="H3556" s="40">
        <v>76.5</v>
      </c>
      <c r="I3556" s="25"/>
    </row>
    <row r="3557" spans="1:9" x14ac:dyDescent="0.25">
      <c r="A3557" s="18">
        <v>201704093</v>
      </c>
      <c r="B3557" s="19">
        <v>44087</v>
      </c>
      <c r="C3557" s="18" t="s">
        <v>34708</v>
      </c>
      <c r="D3557" s="27" t="s">
        <v>25817</v>
      </c>
      <c r="E3557" s="29">
        <v>44096</v>
      </c>
      <c r="F3557" s="27">
        <v>7</v>
      </c>
      <c r="G3557" s="28">
        <v>10</v>
      </c>
      <c r="H3557" s="40">
        <v>103.15</v>
      </c>
      <c r="I3557" s="25"/>
    </row>
    <row r="3558" spans="1:9" x14ac:dyDescent="0.25">
      <c r="A3558" s="18">
        <v>201706780</v>
      </c>
      <c r="B3558" s="19">
        <v>44087</v>
      </c>
      <c r="C3558" s="18" t="s">
        <v>34709</v>
      </c>
      <c r="D3558" s="27" t="s">
        <v>24548</v>
      </c>
      <c r="E3558" s="29">
        <v>44090</v>
      </c>
      <c r="F3558" s="27">
        <v>11</v>
      </c>
      <c r="G3558" s="28">
        <v>13</v>
      </c>
      <c r="H3558" s="40">
        <v>191.45</v>
      </c>
      <c r="I3558" s="25"/>
    </row>
    <row r="3559" spans="1:9" x14ac:dyDescent="0.25">
      <c r="A3559" s="30">
        <v>201907201</v>
      </c>
      <c r="B3559" s="19">
        <v>44087</v>
      </c>
      <c r="C3559" s="18" t="s">
        <v>34706</v>
      </c>
      <c r="D3559" s="27" t="s">
        <v>25043</v>
      </c>
      <c r="E3559" s="29">
        <v>44092</v>
      </c>
      <c r="F3559" s="27">
        <v>9</v>
      </c>
      <c r="G3559" s="28">
        <v>10</v>
      </c>
      <c r="H3559" s="40">
        <v>746.08</v>
      </c>
      <c r="I3559" s="25"/>
    </row>
    <row r="3560" spans="1:9" x14ac:dyDescent="0.25">
      <c r="A3560" s="18">
        <v>202007122</v>
      </c>
      <c r="B3560" s="19">
        <v>44087</v>
      </c>
      <c r="C3560" s="18" t="s">
        <v>34704</v>
      </c>
      <c r="D3560" s="27" t="s">
        <v>28316</v>
      </c>
      <c r="E3560" s="29">
        <v>44089</v>
      </c>
      <c r="F3560" s="27">
        <v>19</v>
      </c>
      <c r="G3560" s="28">
        <v>4</v>
      </c>
      <c r="H3560" s="40">
        <v>377.14</v>
      </c>
      <c r="I3560" s="25"/>
    </row>
    <row r="3561" spans="1:9" x14ac:dyDescent="0.25">
      <c r="A3561" s="30">
        <v>202102705</v>
      </c>
      <c r="B3561" s="19">
        <v>44087</v>
      </c>
      <c r="C3561" s="18" t="s">
        <v>34703</v>
      </c>
      <c r="D3561" s="27" t="s">
        <v>30842</v>
      </c>
      <c r="E3561" s="29">
        <v>44093</v>
      </c>
      <c r="F3561" s="27">
        <v>7</v>
      </c>
      <c r="G3561" s="28">
        <v>20</v>
      </c>
      <c r="H3561" s="40">
        <v>1450.19</v>
      </c>
      <c r="I3561" s="25"/>
    </row>
    <row r="3562" spans="1:9" x14ac:dyDescent="0.25">
      <c r="A3562" s="18">
        <v>201605497</v>
      </c>
      <c r="B3562" s="19">
        <v>44088</v>
      </c>
      <c r="C3562" s="18" t="s">
        <v>34714</v>
      </c>
      <c r="D3562" s="27" t="s">
        <v>29759</v>
      </c>
      <c r="E3562" s="29">
        <v>44095</v>
      </c>
      <c r="F3562" s="27">
        <v>21</v>
      </c>
      <c r="G3562" s="28">
        <v>8</v>
      </c>
      <c r="H3562" s="40">
        <v>351.29</v>
      </c>
      <c r="I3562" s="25"/>
    </row>
    <row r="3563" spans="1:9" x14ac:dyDescent="0.25">
      <c r="A3563" s="18">
        <v>201704710</v>
      </c>
      <c r="B3563" s="19">
        <v>44088</v>
      </c>
      <c r="C3563" s="18" t="s">
        <v>34715</v>
      </c>
      <c r="D3563" s="27" t="s">
        <v>23657</v>
      </c>
      <c r="E3563" s="29">
        <v>44094</v>
      </c>
      <c r="F3563" s="27">
        <v>19</v>
      </c>
      <c r="G3563" s="28">
        <v>14</v>
      </c>
      <c r="H3563" s="40">
        <v>426.55</v>
      </c>
      <c r="I3563" s="25"/>
    </row>
    <row r="3564" spans="1:9" x14ac:dyDescent="0.25">
      <c r="A3564" s="18">
        <v>201705254</v>
      </c>
      <c r="B3564" s="19">
        <v>44088</v>
      </c>
      <c r="C3564" s="18" t="s">
        <v>34713</v>
      </c>
      <c r="D3564" s="27" t="s">
        <v>25676</v>
      </c>
      <c r="E3564" s="29">
        <v>44088</v>
      </c>
      <c r="F3564" s="27">
        <v>13</v>
      </c>
      <c r="G3564" s="28">
        <v>1</v>
      </c>
      <c r="H3564" s="40">
        <v>67.069999999999993</v>
      </c>
      <c r="I3564" s="25"/>
    </row>
    <row r="3565" spans="1:9" x14ac:dyDescent="0.25">
      <c r="A3565" s="30">
        <v>201905175</v>
      </c>
      <c r="B3565" s="19">
        <v>44088</v>
      </c>
      <c r="C3565" s="18" t="s">
        <v>34716</v>
      </c>
      <c r="D3565" s="27" t="s">
        <v>23189</v>
      </c>
      <c r="E3565" s="29">
        <v>44094</v>
      </c>
      <c r="F3565" s="27">
        <v>7</v>
      </c>
      <c r="G3565" s="28">
        <v>10</v>
      </c>
      <c r="H3565" s="40">
        <v>219.75</v>
      </c>
      <c r="I3565" s="25"/>
    </row>
    <row r="3566" spans="1:9" x14ac:dyDescent="0.25">
      <c r="A3566" s="30">
        <v>201906117</v>
      </c>
      <c r="B3566" s="19">
        <v>44088</v>
      </c>
      <c r="C3566" s="18" t="s">
        <v>34717</v>
      </c>
      <c r="D3566" s="27" t="s">
        <v>30368</v>
      </c>
      <c r="E3566" s="29">
        <v>44089</v>
      </c>
      <c r="F3566" s="27">
        <v>18</v>
      </c>
      <c r="G3566" s="28">
        <v>1</v>
      </c>
      <c r="H3566" s="40">
        <v>0</v>
      </c>
      <c r="I3566" s="25"/>
    </row>
    <row r="3567" spans="1:9" x14ac:dyDescent="0.25">
      <c r="A3567" s="18">
        <v>202000772</v>
      </c>
      <c r="B3567" s="19">
        <v>44088</v>
      </c>
      <c r="C3567" s="18" t="s">
        <v>34710</v>
      </c>
      <c r="D3567" s="27" t="s">
        <v>28289</v>
      </c>
      <c r="E3567" s="29">
        <v>44098</v>
      </c>
      <c r="F3567" s="27">
        <v>20</v>
      </c>
      <c r="G3567" s="28">
        <v>5</v>
      </c>
      <c r="H3567" s="40">
        <v>63.72</v>
      </c>
      <c r="I3567" s="25"/>
    </row>
    <row r="3568" spans="1:9" x14ac:dyDescent="0.25">
      <c r="A3568" s="18">
        <v>202000772</v>
      </c>
      <c r="B3568" s="19">
        <v>44088</v>
      </c>
      <c r="C3568" s="18" t="s">
        <v>34711</v>
      </c>
      <c r="D3568" s="27" t="s">
        <v>24676</v>
      </c>
      <c r="E3568" s="29">
        <v>44094</v>
      </c>
      <c r="F3568" s="27">
        <v>8</v>
      </c>
      <c r="G3568" s="28">
        <v>12</v>
      </c>
      <c r="H3568" s="40">
        <v>577.03</v>
      </c>
      <c r="I3568" s="25"/>
    </row>
    <row r="3569" spans="1:9" x14ac:dyDescent="0.25">
      <c r="A3569" s="18">
        <v>202004823</v>
      </c>
      <c r="B3569" s="19">
        <v>44088</v>
      </c>
      <c r="C3569" s="18" t="s">
        <v>34719</v>
      </c>
      <c r="D3569" s="27" t="s">
        <v>31092</v>
      </c>
      <c r="E3569" s="29">
        <v>44090</v>
      </c>
      <c r="F3569" s="27">
        <v>11</v>
      </c>
      <c r="G3569" s="28">
        <v>12</v>
      </c>
      <c r="H3569" s="40">
        <v>1060.81</v>
      </c>
      <c r="I3569" s="25"/>
    </row>
    <row r="3570" spans="1:9" x14ac:dyDescent="0.25">
      <c r="A3570" s="18">
        <v>202007460</v>
      </c>
      <c r="B3570" s="19">
        <v>44088</v>
      </c>
      <c r="C3570" s="18" t="s">
        <v>34718</v>
      </c>
      <c r="D3570" s="27" t="s">
        <v>30846</v>
      </c>
      <c r="E3570" s="29">
        <v>44089</v>
      </c>
      <c r="F3570" s="27">
        <v>9</v>
      </c>
      <c r="G3570" s="28">
        <v>13</v>
      </c>
      <c r="H3570" s="40">
        <v>575.79</v>
      </c>
      <c r="I3570" s="25"/>
    </row>
    <row r="3571" spans="1:9" x14ac:dyDescent="0.25">
      <c r="A3571" s="18">
        <v>202007797</v>
      </c>
      <c r="B3571" s="19">
        <v>44088</v>
      </c>
      <c r="C3571" s="18" t="s">
        <v>34712</v>
      </c>
      <c r="D3571" s="27" t="s">
        <v>24452</v>
      </c>
      <c r="E3571" s="29">
        <v>44090</v>
      </c>
      <c r="F3571" s="27">
        <v>21</v>
      </c>
      <c r="G3571" s="28">
        <v>5</v>
      </c>
      <c r="H3571" s="40">
        <v>412.99</v>
      </c>
      <c r="I3571" s="25"/>
    </row>
    <row r="3572" spans="1:9" x14ac:dyDescent="0.25">
      <c r="A3572" s="18">
        <v>201704289</v>
      </c>
      <c r="B3572" s="19">
        <v>44089</v>
      </c>
      <c r="C3572" s="18" t="s">
        <v>34721</v>
      </c>
      <c r="D3572" s="27" t="s">
        <v>23910</v>
      </c>
      <c r="E3572" s="29">
        <v>44090</v>
      </c>
      <c r="F3572" s="27">
        <v>22</v>
      </c>
      <c r="G3572" s="28">
        <v>14</v>
      </c>
      <c r="H3572" s="40">
        <v>1359.01</v>
      </c>
      <c r="I3572" s="25"/>
    </row>
    <row r="3573" spans="1:9" x14ac:dyDescent="0.25">
      <c r="A3573" s="18">
        <v>201705783</v>
      </c>
      <c r="B3573" s="19">
        <v>44089</v>
      </c>
      <c r="C3573" s="18" t="s">
        <v>34723</v>
      </c>
      <c r="D3573" s="27" t="s">
        <v>27018</v>
      </c>
      <c r="E3573" s="29">
        <v>44098</v>
      </c>
      <c r="F3573" s="27">
        <v>7</v>
      </c>
      <c r="G3573" s="28">
        <v>14</v>
      </c>
      <c r="H3573" s="40">
        <v>557.63</v>
      </c>
      <c r="I3573" s="25"/>
    </row>
    <row r="3574" spans="1:9" x14ac:dyDescent="0.25">
      <c r="A3574" s="30">
        <v>201707235</v>
      </c>
      <c r="B3574" s="19">
        <v>44089</v>
      </c>
      <c r="C3574" s="18" t="s">
        <v>34727</v>
      </c>
      <c r="D3574" s="27" t="s">
        <v>30844</v>
      </c>
      <c r="E3574" s="29">
        <v>44096</v>
      </c>
      <c r="F3574" s="27">
        <v>12</v>
      </c>
      <c r="G3574" s="28">
        <v>12</v>
      </c>
      <c r="H3574" s="40">
        <v>794.54</v>
      </c>
      <c r="I3574" s="25"/>
    </row>
    <row r="3575" spans="1:9" x14ac:dyDescent="0.25">
      <c r="A3575" s="18">
        <v>201806082</v>
      </c>
      <c r="B3575" s="19">
        <v>44089</v>
      </c>
      <c r="C3575" s="18" t="s">
        <v>34722</v>
      </c>
      <c r="D3575" s="27" t="s">
        <v>30671</v>
      </c>
      <c r="E3575" s="29">
        <v>44089</v>
      </c>
      <c r="F3575" s="27">
        <v>7</v>
      </c>
      <c r="G3575" s="28">
        <v>3</v>
      </c>
      <c r="H3575" s="40">
        <v>131.18</v>
      </c>
      <c r="I3575" s="25"/>
    </row>
    <row r="3576" spans="1:9" x14ac:dyDescent="0.25">
      <c r="A3576" s="18">
        <v>202005042</v>
      </c>
      <c r="B3576" s="19">
        <v>44089</v>
      </c>
      <c r="C3576" s="18" t="s">
        <v>34726</v>
      </c>
      <c r="D3576" s="27" t="s">
        <v>27188</v>
      </c>
      <c r="E3576" s="29">
        <v>44092</v>
      </c>
      <c r="F3576" s="27">
        <v>18</v>
      </c>
      <c r="G3576" s="28">
        <v>18</v>
      </c>
      <c r="H3576" s="40">
        <v>632.17999999999995</v>
      </c>
      <c r="I3576" s="25"/>
    </row>
    <row r="3577" spans="1:9" x14ac:dyDescent="0.25">
      <c r="A3577" s="18">
        <v>202005319</v>
      </c>
      <c r="B3577" s="19">
        <v>44089</v>
      </c>
      <c r="C3577" s="18" t="s">
        <v>34720</v>
      </c>
      <c r="D3577" s="27" t="s">
        <v>27524</v>
      </c>
      <c r="E3577" s="29">
        <v>44092</v>
      </c>
      <c r="F3577" s="27">
        <v>18</v>
      </c>
      <c r="G3577" s="28">
        <v>6</v>
      </c>
      <c r="H3577" s="40">
        <v>158.96</v>
      </c>
      <c r="I3577" s="25"/>
    </row>
    <row r="3578" spans="1:9" x14ac:dyDescent="0.25">
      <c r="A3578" s="18">
        <v>202007629</v>
      </c>
      <c r="B3578" s="19">
        <v>44089</v>
      </c>
      <c r="C3578" s="18" t="s">
        <v>34725</v>
      </c>
      <c r="D3578" s="27" t="s">
        <v>29773</v>
      </c>
      <c r="E3578" s="29">
        <v>44091</v>
      </c>
      <c r="F3578" s="27">
        <v>10</v>
      </c>
      <c r="G3578" s="28">
        <v>13</v>
      </c>
      <c r="H3578" s="40">
        <v>756.25</v>
      </c>
      <c r="I3578" s="25"/>
    </row>
    <row r="3579" spans="1:9" x14ac:dyDescent="0.25">
      <c r="A3579" s="18">
        <v>202008126</v>
      </c>
      <c r="B3579" s="19">
        <v>44089</v>
      </c>
      <c r="C3579" s="18" t="s">
        <v>34728</v>
      </c>
      <c r="D3579" s="27" t="s">
        <v>24657</v>
      </c>
      <c r="E3579" s="29">
        <v>44091</v>
      </c>
      <c r="F3579" s="27">
        <v>13</v>
      </c>
      <c r="G3579" s="28">
        <v>15</v>
      </c>
      <c r="H3579" s="40">
        <v>279.44</v>
      </c>
      <c r="I3579" s="25"/>
    </row>
    <row r="3580" spans="1:9" x14ac:dyDescent="0.25">
      <c r="A3580" s="18">
        <v>202008206</v>
      </c>
      <c r="B3580" s="19">
        <v>44089</v>
      </c>
      <c r="C3580" s="18" t="s">
        <v>34724</v>
      </c>
      <c r="D3580" s="27" t="s">
        <v>26385</v>
      </c>
      <c r="E3580" s="29">
        <v>44097</v>
      </c>
      <c r="F3580" s="27">
        <v>13</v>
      </c>
      <c r="G3580" s="28">
        <v>19</v>
      </c>
      <c r="H3580" s="40">
        <v>336.84</v>
      </c>
      <c r="I3580" s="25"/>
    </row>
    <row r="3581" spans="1:9" x14ac:dyDescent="0.25">
      <c r="A3581" s="30">
        <v>202008323</v>
      </c>
      <c r="B3581" s="19">
        <v>44089</v>
      </c>
      <c r="C3581" s="18" t="s">
        <v>34729</v>
      </c>
      <c r="D3581" s="27" t="s">
        <v>23721</v>
      </c>
      <c r="E3581" s="29">
        <v>44093</v>
      </c>
      <c r="F3581" s="27">
        <v>10</v>
      </c>
      <c r="G3581" s="28">
        <v>7</v>
      </c>
      <c r="H3581" s="40">
        <v>307.52</v>
      </c>
      <c r="I3581" s="25"/>
    </row>
    <row r="3582" spans="1:9" x14ac:dyDescent="0.25">
      <c r="A3582" s="18">
        <v>201406189</v>
      </c>
      <c r="B3582" s="19">
        <v>44090</v>
      </c>
      <c r="C3582" s="18" t="s">
        <v>34740</v>
      </c>
      <c r="D3582" s="27" t="s">
        <v>30337</v>
      </c>
      <c r="E3582" s="29">
        <v>44093</v>
      </c>
      <c r="F3582" s="27">
        <v>16</v>
      </c>
      <c r="G3582" s="28">
        <v>12</v>
      </c>
      <c r="H3582" s="40">
        <v>364.08</v>
      </c>
      <c r="I3582" s="25"/>
    </row>
    <row r="3583" spans="1:9" x14ac:dyDescent="0.25">
      <c r="A3583" s="18">
        <v>201706117</v>
      </c>
      <c r="B3583" s="19">
        <v>44090</v>
      </c>
      <c r="C3583" s="18" t="s">
        <v>34737</v>
      </c>
      <c r="D3583" s="27" t="s">
        <v>24054</v>
      </c>
      <c r="E3583" s="29">
        <v>44094</v>
      </c>
      <c r="F3583" s="27">
        <v>8</v>
      </c>
      <c r="G3583" s="28">
        <v>20</v>
      </c>
      <c r="H3583" s="40">
        <v>1030.21</v>
      </c>
      <c r="I3583" s="25"/>
    </row>
    <row r="3584" spans="1:9" x14ac:dyDescent="0.25">
      <c r="A3584" s="18">
        <v>201801012</v>
      </c>
      <c r="B3584" s="19">
        <v>44090</v>
      </c>
      <c r="C3584" s="18" t="s">
        <v>34736</v>
      </c>
      <c r="D3584" s="27" t="s">
        <v>29349</v>
      </c>
      <c r="E3584" s="29">
        <v>44096</v>
      </c>
      <c r="F3584" s="27">
        <v>10</v>
      </c>
      <c r="G3584" s="28">
        <v>20</v>
      </c>
      <c r="H3584" s="40">
        <v>616.89</v>
      </c>
      <c r="I3584" s="25"/>
    </row>
    <row r="3585" spans="1:9" x14ac:dyDescent="0.25">
      <c r="A3585" s="18">
        <v>201905634</v>
      </c>
      <c r="B3585" s="19">
        <v>44090</v>
      </c>
      <c r="C3585" s="18" t="s">
        <v>34731</v>
      </c>
      <c r="D3585" s="27" t="s">
        <v>28751</v>
      </c>
      <c r="E3585" s="29">
        <v>44098</v>
      </c>
      <c r="F3585" s="27">
        <v>13</v>
      </c>
      <c r="G3585" s="28">
        <v>16</v>
      </c>
      <c r="H3585" s="40">
        <v>1390.14</v>
      </c>
      <c r="I3585" s="25"/>
    </row>
    <row r="3586" spans="1:9" x14ac:dyDescent="0.25">
      <c r="A3586" s="18">
        <v>201907107</v>
      </c>
      <c r="B3586" s="19">
        <v>44090</v>
      </c>
      <c r="C3586" s="18" t="s">
        <v>34733</v>
      </c>
      <c r="D3586" s="27" t="s">
        <v>25954</v>
      </c>
      <c r="E3586" s="29">
        <v>44097</v>
      </c>
      <c r="F3586" s="27">
        <v>21</v>
      </c>
      <c r="G3586" s="28">
        <v>5</v>
      </c>
      <c r="H3586" s="40">
        <v>438.95</v>
      </c>
      <c r="I3586" s="25"/>
    </row>
    <row r="3587" spans="1:9" x14ac:dyDescent="0.25">
      <c r="A3587" s="18">
        <v>201907506</v>
      </c>
      <c r="B3587" s="19">
        <v>44090</v>
      </c>
      <c r="C3587" s="18" t="s">
        <v>34739</v>
      </c>
      <c r="D3587" s="27" t="s">
        <v>30791</v>
      </c>
      <c r="E3587" s="29">
        <v>44098</v>
      </c>
      <c r="F3587" s="27">
        <v>21</v>
      </c>
      <c r="G3587" s="28">
        <v>7</v>
      </c>
      <c r="H3587" s="40">
        <v>692.23</v>
      </c>
      <c r="I3587" s="25"/>
    </row>
    <row r="3588" spans="1:9" x14ac:dyDescent="0.25">
      <c r="A3588" s="30">
        <v>201907779</v>
      </c>
      <c r="B3588" s="19">
        <v>44090</v>
      </c>
      <c r="C3588" s="18" t="s">
        <v>34734</v>
      </c>
      <c r="D3588" s="27" t="s">
        <v>24014</v>
      </c>
      <c r="E3588" s="29">
        <v>44093</v>
      </c>
      <c r="F3588" s="27">
        <v>11</v>
      </c>
      <c r="G3588" s="28">
        <v>5</v>
      </c>
      <c r="H3588" s="40">
        <v>0</v>
      </c>
      <c r="I3588" s="25"/>
    </row>
    <row r="3589" spans="1:9" x14ac:dyDescent="0.25">
      <c r="A3589" s="18">
        <v>202004159</v>
      </c>
      <c r="B3589" s="19">
        <v>44090</v>
      </c>
      <c r="C3589" s="18" t="s">
        <v>34732</v>
      </c>
      <c r="D3589" s="27" t="s">
        <v>30910</v>
      </c>
      <c r="E3589" s="29">
        <v>44092</v>
      </c>
      <c r="F3589" s="27">
        <v>24</v>
      </c>
      <c r="G3589" s="28">
        <v>9</v>
      </c>
      <c r="H3589" s="40">
        <v>143.59</v>
      </c>
      <c r="I3589" s="25"/>
    </row>
    <row r="3590" spans="1:9" x14ac:dyDescent="0.25">
      <c r="A3590" s="30">
        <v>202007323</v>
      </c>
      <c r="B3590" s="19">
        <v>44090</v>
      </c>
      <c r="C3590" s="18" t="s">
        <v>34735</v>
      </c>
      <c r="D3590" s="27" t="s">
        <v>23111</v>
      </c>
      <c r="E3590" s="29">
        <v>44099</v>
      </c>
      <c r="F3590" s="27">
        <v>24</v>
      </c>
      <c r="G3590" s="28">
        <v>9</v>
      </c>
      <c r="H3590" s="40">
        <v>294.04000000000002</v>
      </c>
      <c r="I3590" s="25"/>
    </row>
    <row r="3591" spans="1:9" x14ac:dyDescent="0.25">
      <c r="A3591" s="18">
        <v>202007667</v>
      </c>
      <c r="B3591" s="19">
        <v>44090</v>
      </c>
      <c r="C3591" s="18" t="s">
        <v>34738</v>
      </c>
      <c r="D3591" s="27" t="s">
        <v>27129</v>
      </c>
      <c r="E3591" s="29">
        <v>44091</v>
      </c>
      <c r="F3591" s="27">
        <v>10</v>
      </c>
      <c r="G3591" s="28">
        <v>14</v>
      </c>
      <c r="H3591" s="40">
        <v>1316.88</v>
      </c>
      <c r="I3591" s="25"/>
    </row>
    <row r="3592" spans="1:9" x14ac:dyDescent="0.25">
      <c r="A3592" s="18">
        <v>202007911</v>
      </c>
      <c r="B3592" s="19">
        <v>44090</v>
      </c>
      <c r="C3592" s="18" t="s">
        <v>34730</v>
      </c>
      <c r="D3592" s="27" t="s">
        <v>28906</v>
      </c>
      <c r="E3592" s="29">
        <v>44098</v>
      </c>
      <c r="F3592" s="27">
        <v>8</v>
      </c>
      <c r="G3592" s="28">
        <v>10</v>
      </c>
      <c r="H3592" s="40">
        <v>374.75</v>
      </c>
      <c r="I3592" s="25"/>
    </row>
    <row r="3593" spans="1:9" x14ac:dyDescent="0.25">
      <c r="A3593" s="30">
        <v>201704289</v>
      </c>
      <c r="B3593" s="19">
        <v>44091</v>
      </c>
      <c r="C3593" s="18" t="s">
        <v>34742</v>
      </c>
      <c r="D3593" s="27" t="s">
        <v>29490</v>
      </c>
      <c r="E3593" s="29">
        <v>44092</v>
      </c>
      <c r="F3593" s="27">
        <v>17</v>
      </c>
      <c r="G3593" s="28">
        <v>10</v>
      </c>
      <c r="H3593" s="40">
        <v>542.4</v>
      </c>
      <c r="I3593" s="25"/>
    </row>
    <row r="3594" spans="1:9" x14ac:dyDescent="0.25">
      <c r="A3594" s="18">
        <v>201704515</v>
      </c>
      <c r="B3594" s="19">
        <v>44091</v>
      </c>
      <c r="C3594" s="18" t="s">
        <v>34743</v>
      </c>
      <c r="D3594" s="27" t="s">
        <v>27976</v>
      </c>
      <c r="E3594" s="29">
        <v>44093</v>
      </c>
      <c r="F3594" s="27">
        <v>15</v>
      </c>
      <c r="G3594" s="28">
        <v>18</v>
      </c>
      <c r="H3594" s="40">
        <v>1628.14</v>
      </c>
      <c r="I3594" s="25"/>
    </row>
    <row r="3595" spans="1:9" x14ac:dyDescent="0.25">
      <c r="A3595" s="30">
        <v>201806787</v>
      </c>
      <c r="B3595" s="19">
        <v>44091</v>
      </c>
      <c r="C3595" s="18" t="s">
        <v>34744</v>
      </c>
      <c r="D3595" s="27" t="s">
        <v>25640</v>
      </c>
      <c r="E3595" s="29">
        <v>44093</v>
      </c>
      <c r="F3595" s="27">
        <v>13</v>
      </c>
      <c r="G3595" s="28">
        <v>6</v>
      </c>
      <c r="H3595" s="40">
        <v>487.23</v>
      </c>
      <c r="I3595" s="25"/>
    </row>
    <row r="3596" spans="1:9" x14ac:dyDescent="0.25">
      <c r="A3596" s="18">
        <v>201908119</v>
      </c>
      <c r="B3596" s="19">
        <v>44091</v>
      </c>
      <c r="C3596" s="18" t="s">
        <v>34741</v>
      </c>
      <c r="D3596" s="27" t="s">
        <v>30181</v>
      </c>
      <c r="E3596" s="29">
        <v>44100</v>
      </c>
      <c r="F3596" s="27">
        <v>22</v>
      </c>
      <c r="G3596" s="28">
        <v>14</v>
      </c>
      <c r="H3596" s="40">
        <v>787.74</v>
      </c>
      <c r="I3596" s="25"/>
    </row>
    <row r="3597" spans="1:9" x14ac:dyDescent="0.25">
      <c r="A3597" s="18">
        <v>201704093</v>
      </c>
      <c r="B3597" s="19">
        <v>44092</v>
      </c>
      <c r="C3597" s="18" t="s">
        <v>34745</v>
      </c>
      <c r="D3597" s="27" t="s">
        <v>24607</v>
      </c>
      <c r="E3597" s="29">
        <v>44098</v>
      </c>
      <c r="F3597" s="27">
        <v>17</v>
      </c>
      <c r="G3597" s="28">
        <v>13</v>
      </c>
      <c r="H3597" s="40">
        <v>836.18</v>
      </c>
      <c r="I3597" s="25"/>
    </row>
    <row r="3598" spans="1:9" x14ac:dyDescent="0.25">
      <c r="A3598" s="18">
        <v>201704093</v>
      </c>
      <c r="B3598" s="19">
        <v>44092</v>
      </c>
      <c r="C3598" s="18" t="s">
        <v>34746</v>
      </c>
      <c r="D3598" s="27" t="s">
        <v>29870</v>
      </c>
      <c r="E3598" s="29">
        <v>44092</v>
      </c>
      <c r="F3598" s="27">
        <v>24</v>
      </c>
      <c r="G3598" s="28">
        <v>10</v>
      </c>
      <c r="H3598" s="40">
        <v>607.96</v>
      </c>
      <c r="I3598" s="25"/>
    </row>
    <row r="3599" spans="1:9" x14ac:dyDescent="0.25">
      <c r="A3599" s="18">
        <v>201704532</v>
      </c>
      <c r="B3599" s="19">
        <v>44092</v>
      </c>
      <c r="C3599" s="18" t="s">
        <v>34750</v>
      </c>
      <c r="D3599" s="27" t="s">
        <v>27188</v>
      </c>
      <c r="E3599" s="29">
        <v>44094</v>
      </c>
      <c r="F3599" s="27">
        <v>19</v>
      </c>
      <c r="G3599" s="28">
        <v>17</v>
      </c>
      <c r="H3599" s="40">
        <v>1589.74</v>
      </c>
      <c r="I3599" s="25"/>
    </row>
    <row r="3600" spans="1:9" x14ac:dyDescent="0.25">
      <c r="A3600" s="18">
        <v>201806306</v>
      </c>
      <c r="B3600" s="19">
        <v>44092</v>
      </c>
      <c r="C3600" s="18" t="s">
        <v>34751</v>
      </c>
      <c r="D3600" s="27" t="s">
        <v>30263</v>
      </c>
      <c r="E3600" s="29">
        <v>44092</v>
      </c>
      <c r="F3600" s="27">
        <v>7</v>
      </c>
      <c r="G3600" s="28">
        <v>10</v>
      </c>
      <c r="H3600" s="40">
        <v>28.49</v>
      </c>
      <c r="I3600" s="25"/>
    </row>
    <row r="3601" spans="1:9" x14ac:dyDescent="0.25">
      <c r="A3601" s="18">
        <v>201806691</v>
      </c>
      <c r="B3601" s="19">
        <v>44092</v>
      </c>
      <c r="C3601" s="18" t="s">
        <v>34752</v>
      </c>
      <c r="D3601" s="27" t="s">
        <v>26308</v>
      </c>
      <c r="E3601" s="29">
        <v>44092</v>
      </c>
      <c r="F3601" s="27">
        <v>14</v>
      </c>
      <c r="G3601" s="28">
        <v>2</v>
      </c>
      <c r="H3601" s="40">
        <v>193.04</v>
      </c>
      <c r="I3601" s="25"/>
    </row>
    <row r="3602" spans="1:9" x14ac:dyDescent="0.25">
      <c r="A3602" s="30">
        <v>202004823</v>
      </c>
      <c r="B3602" s="19">
        <v>44092</v>
      </c>
      <c r="C3602" s="18" t="s">
        <v>34748</v>
      </c>
      <c r="D3602" s="27" t="s">
        <v>28785</v>
      </c>
      <c r="E3602" s="29">
        <v>44097</v>
      </c>
      <c r="F3602" s="27">
        <v>11</v>
      </c>
      <c r="G3602" s="28">
        <v>9</v>
      </c>
      <c r="H3602" s="40">
        <v>542.97</v>
      </c>
      <c r="I3602" s="25"/>
    </row>
    <row r="3603" spans="1:9" x14ac:dyDescent="0.25">
      <c r="A3603" s="18">
        <v>202007463</v>
      </c>
      <c r="B3603" s="19">
        <v>44092</v>
      </c>
      <c r="C3603" s="18" t="s">
        <v>34749</v>
      </c>
      <c r="D3603" s="27" t="s">
        <v>29627</v>
      </c>
      <c r="E3603" s="29">
        <v>44100</v>
      </c>
      <c r="F3603" s="27">
        <v>15</v>
      </c>
      <c r="G3603" s="28">
        <v>15</v>
      </c>
      <c r="H3603" s="40">
        <v>1051.5899999999999</v>
      </c>
      <c r="I3603" s="25"/>
    </row>
    <row r="3604" spans="1:9" x14ac:dyDescent="0.25">
      <c r="A3604" s="30">
        <v>202007485</v>
      </c>
      <c r="B3604" s="19">
        <v>44092</v>
      </c>
      <c r="C3604" s="18" t="s">
        <v>34747</v>
      </c>
      <c r="D3604" s="27" t="s">
        <v>26559</v>
      </c>
      <c r="E3604" s="29">
        <v>44093</v>
      </c>
      <c r="F3604" s="27">
        <v>20</v>
      </c>
      <c r="G3604" s="28">
        <v>13</v>
      </c>
      <c r="H3604" s="40">
        <v>1129.95</v>
      </c>
      <c r="I3604" s="25"/>
    </row>
    <row r="3605" spans="1:9" x14ac:dyDescent="0.25">
      <c r="A3605" s="18">
        <v>201706966</v>
      </c>
      <c r="B3605" s="19">
        <v>44093</v>
      </c>
      <c r="C3605" s="18" t="s">
        <v>34757</v>
      </c>
      <c r="D3605" s="27" t="s">
        <v>24100</v>
      </c>
      <c r="E3605" s="29">
        <v>44102</v>
      </c>
      <c r="F3605" s="27">
        <v>21</v>
      </c>
      <c r="G3605" s="28">
        <v>7</v>
      </c>
      <c r="H3605" s="40">
        <v>166.74</v>
      </c>
      <c r="I3605" s="25"/>
    </row>
    <row r="3606" spans="1:9" x14ac:dyDescent="0.25">
      <c r="A3606" s="18">
        <v>201806321</v>
      </c>
      <c r="B3606" s="19">
        <v>44093</v>
      </c>
      <c r="C3606" s="18" t="s">
        <v>34756</v>
      </c>
      <c r="D3606" s="27" t="s">
        <v>27423</v>
      </c>
      <c r="E3606" s="29">
        <v>44095</v>
      </c>
      <c r="F3606" s="27">
        <v>23</v>
      </c>
      <c r="G3606" s="28">
        <v>1</v>
      </c>
      <c r="H3606" s="40">
        <v>57.55</v>
      </c>
      <c r="I3606" s="25"/>
    </row>
    <row r="3607" spans="1:9" x14ac:dyDescent="0.25">
      <c r="A3607" s="18">
        <v>201806780</v>
      </c>
      <c r="B3607" s="19">
        <v>44093</v>
      </c>
      <c r="C3607" s="18" t="s">
        <v>34754</v>
      </c>
      <c r="D3607" s="27" t="s">
        <v>28265</v>
      </c>
      <c r="E3607" s="29">
        <v>44101</v>
      </c>
      <c r="F3607" s="27">
        <v>20</v>
      </c>
      <c r="G3607" s="28">
        <v>3</v>
      </c>
      <c r="H3607" s="40">
        <v>111.56</v>
      </c>
      <c r="I3607" s="25"/>
    </row>
    <row r="3608" spans="1:9" x14ac:dyDescent="0.25">
      <c r="A3608" s="30">
        <v>201807609</v>
      </c>
      <c r="B3608" s="19">
        <v>44093</v>
      </c>
      <c r="C3608" s="18" t="s">
        <v>34755</v>
      </c>
      <c r="D3608" s="27" t="s">
        <v>29390</v>
      </c>
      <c r="E3608" s="29">
        <v>44093</v>
      </c>
      <c r="F3608" s="27">
        <v>22</v>
      </c>
      <c r="G3608" s="28">
        <v>10</v>
      </c>
      <c r="H3608" s="40">
        <v>550.70000000000005</v>
      </c>
      <c r="I3608" s="25"/>
    </row>
    <row r="3609" spans="1:9" x14ac:dyDescent="0.25">
      <c r="A3609" s="18">
        <v>201904573</v>
      </c>
      <c r="B3609" s="19">
        <v>44093</v>
      </c>
      <c r="C3609" s="18" t="s">
        <v>34761</v>
      </c>
      <c r="D3609" s="27" t="s">
        <v>29815</v>
      </c>
      <c r="E3609" s="29">
        <v>44099</v>
      </c>
      <c r="F3609" s="27">
        <v>14</v>
      </c>
      <c r="G3609" s="28">
        <v>13</v>
      </c>
      <c r="H3609" s="40">
        <v>1101.18</v>
      </c>
      <c r="I3609" s="25"/>
    </row>
    <row r="3610" spans="1:9" x14ac:dyDescent="0.25">
      <c r="A3610" s="18">
        <v>201907619</v>
      </c>
      <c r="B3610" s="19">
        <v>44093</v>
      </c>
      <c r="C3610" s="18" t="s">
        <v>34753</v>
      </c>
      <c r="D3610" s="27" t="s">
        <v>29050</v>
      </c>
      <c r="E3610" s="29">
        <v>44100</v>
      </c>
      <c r="F3610" s="27">
        <v>18</v>
      </c>
      <c r="G3610" s="28">
        <v>3</v>
      </c>
      <c r="H3610" s="40">
        <v>224.98</v>
      </c>
      <c r="I3610" s="25"/>
    </row>
    <row r="3611" spans="1:9" x14ac:dyDescent="0.25">
      <c r="A3611" s="18">
        <v>202000416</v>
      </c>
      <c r="B3611" s="19">
        <v>44093</v>
      </c>
      <c r="C3611" s="18" t="s">
        <v>34760</v>
      </c>
      <c r="D3611" s="27" t="s">
        <v>27325</v>
      </c>
      <c r="E3611" s="29">
        <v>44097</v>
      </c>
      <c r="F3611" s="27">
        <v>8</v>
      </c>
      <c r="G3611" s="28">
        <v>3</v>
      </c>
      <c r="H3611" s="40">
        <v>190.4</v>
      </c>
      <c r="I3611" s="25"/>
    </row>
    <row r="3612" spans="1:9" x14ac:dyDescent="0.25">
      <c r="A3612" s="30">
        <v>202006773</v>
      </c>
      <c r="B3612" s="19">
        <v>44093</v>
      </c>
      <c r="C3612" s="18" t="s">
        <v>34758</v>
      </c>
      <c r="D3612" s="27" t="s">
        <v>29009</v>
      </c>
      <c r="E3612" s="29">
        <v>44095</v>
      </c>
      <c r="F3612" s="27">
        <v>12</v>
      </c>
      <c r="G3612" s="28">
        <v>19</v>
      </c>
      <c r="H3612" s="40">
        <v>272.49</v>
      </c>
      <c r="I3612" s="25"/>
    </row>
    <row r="3613" spans="1:9" x14ac:dyDescent="0.25">
      <c r="A3613" s="18">
        <v>202007602</v>
      </c>
      <c r="B3613" s="19">
        <v>44093</v>
      </c>
      <c r="C3613" s="18" t="s">
        <v>34759</v>
      </c>
      <c r="D3613" s="27" t="s">
        <v>26438</v>
      </c>
      <c r="E3613" s="29">
        <v>44100</v>
      </c>
      <c r="F3613" s="27">
        <v>24</v>
      </c>
      <c r="G3613" s="28">
        <v>5</v>
      </c>
      <c r="H3613" s="40">
        <v>31.89</v>
      </c>
      <c r="I3613" s="25"/>
    </row>
    <row r="3614" spans="1:9" x14ac:dyDescent="0.25">
      <c r="A3614" s="18">
        <v>201504936</v>
      </c>
      <c r="B3614" s="19">
        <v>44094</v>
      </c>
      <c r="C3614" s="18" t="s">
        <v>34765</v>
      </c>
      <c r="D3614" s="27" t="s">
        <v>24872</v>
      </c>
      <c r="E3614" s="29">
        <v>44098</v>
      </c>
      <c r="F3614" s="27">
        <v>8</v>
      </c>
      <c r="G3614" s="28">
        <v>10</v>
      </c>
      <c r="H3614" s="40">
        <v>810.04</v>
      </c>
      <c r="I3614" s="25"/>
    </row>
    <row r="3615" spans="1:9" x14ac:dyDescent="0.25">
      <c r="A3615" s="30">
        <v>201700122</v>
      </c>
      <c r="B3615" s="19">
        <v>44094</v>
      </c>
      <c r="C3615" s="18" t="s">
        <v>34768</v>
      </c>
      <c r="D3615" s="27" t="s">
        <v>24117</v>
      </c>
      <c r="E3615" s="29">
        <v>44099</v>
      </c>
      <c r="F3615" s="27">
        <v>23</v>
      </c>
      <c r="G3615" s="28">
        <v>11</v>
      </c>
      <c r="H3615" s="40">
        <v>492.48</v>
      </c>
      <c r="I3615" s="25"/>
    </row>
    <row r="3616" spans="1:9" x14ac:dyDescent="0.25">
      <c r="A3616" s="18">
        <v>201704710</v>
      </c>
      <c r="B3616" s="19">
        <v>44094</v>
      </c>
      <c r="C3616" s="18" t="s">
        <v>34762</v>
      </c>
      <c r="D3616" s="27" t="s">
        <v>23491</v>
      </c>
      <c r="E3616" s="29">
        <v>44104</v>
      </c>
      <c r="F3616" s="27">
        <v>8</v>
      </c>
      <c r="G3616" s="28">
        <v>4</v>
      </c>
      <c r="H3616" s="40">
        <v>377.72</v>
      </c>
      <c r="I3616" s="25"/>
    </row>
    <row r="3617" spans="1:9" x14ac:dyDescent="0.25">
      <c r="A3617" s="18">
        <v>201704976</v>
      </c>
      <c r="B3617" s="19">
        <v>44094</v>
      </c>
      <c r="C3617" s="18" t="s">
        <v>34771</v>
      </c>
      <c r="D3617" s="27" t="s">
        <v>25180</v>
      </c>
      <c r="E3617" s="29">
        <v>44094</v>
      </c>
      <c r="F3617" s="27">
        <v>11</v>
      </c>
      <c r="G3617" s="28">
        <v>11</v>
      </c>
      <c r="H3617" s="40">
        <v>487.52</v>
      </c>
      <c r="I3617" s="25"/>
    </row>
    <row r="3618" spans="1:9" x14ac:dyDescent="0.25">
      <c r="A3618" s="18">
        <v>201707165</v>
      </c>
      <c r="B3618" s="19">
        <v>44094</v>
      </c>
      <c r="C3618" s="18" t="s">
        <v>34769</v>
      </c>
      <c r="D3618" s="27" t="s">
        <v>29074</v>
      </c>
      <c r="E3618" s="29">
        <v>44098</v>
      </c>
      <c r="F3618" s="27">
        <v>9</v>
      </c>
      <c r="G3618" s="28">
        <v>5</v>
      </c>
      <c r="H3618" s="40">
        <v>418.15</v>
      </c>
      <c r="I3618" s="25"/>
    </row>
    <row r="3619" spans="1:9" x14ac:dyDescent="0.25">
      <c r="A3619" s="18">
        <v>201806416</v>
      </c>
      <c r="B3619" s="19">
        <v>44094</v>
      </c>
      <c r="C3619" s="18" t="s">
        <v>34770</v>
      </c>
      <c r="D3619" s="27" t="s">
        <v>25278</v>
      </c>
      <c r="E3619" s="29">
        <v>44104</v>
      </c>
      <c r="F3619" s="27">
        <v>9</v>
      </c>
      <c r="G3619" s="28">
        <v>6</v>
      </c>
      <c r="H3619" s="40">
        <v>241.98</v>
      </c>
      <c r="I3619" s="25"/>
    </row>
    <row r="3620" spans="1:9" x14ac:dyDescent="0.25">
      <c r="A3620" s="18">
        <v>201909858</v>
      </c>
      <c r="B3620" s="19">
        <v>44094</v>
      </c>
      <c r="C3620" s="18" t="s">
        <v>34767</v>
      </c>
      <c r="D3620" s="27" t="s">
        <v>29791</v>
      </c>
      <c r="E3620" s="29">
        <v>44101</v>
      </c>
      <c r="F3620" s="27">
        <v>22</v>
      </c>
      <c r="G3620" s="28">
        <v>2</v>
      </c>
      <c r="H3620" s="40">
        <v>74.13</v>
      </c>
      <c r="I3620" s="25"/>
    </row>
    <row r="3621" spans="1:9" x14ac:dyDescent="0.25">
      <c r="A3621" s="18">
        <v>202003320</v>
      </c>
      <c r="B3621" s="19">
        <v>44094</v>
      </c>
      <c r="C3621" s="18" t="s">
        <v>34766</v>
      </c>
      <c r="D3621" s="27" t="s">
        <v>23174</v>
      </c>
      <c r="E3621" s="29">
        <v>44102</v>
      </c>
      <c r="F3621" s="27">
        <v>7</v>
      </c>
      <c r="G3621" s="28">
        <v>18</v>
      </c>
      <c r="H3621" s="40">
        <v>572.33000000000004</v>
      </c>
      <c r="I3621" s="25"/>
    </row>
    <row r="3622" spans="1:9" x14ac:dyDescent="0.25">
      <c r="A3622" s="18">
        <v>202004393</v>
      </c>
      <c r="B3622" s="19">
        <v>44094</v>
      </c>
      <c r="C3622" s="18" t="s">
        <v>34763</v>
      </c>
      <c r="D3622" s="27" t="s">
        <v>28476</v>
      </c>
      <c r="E3622" s="29">
        <v>44097</v>
      </c>
      <c r="F3622" s="27">
        <v>11</v>
      </c>
      <c r="G3622" s="28">
        <v>4</v>
      </c>
      <c r="H3622" s="40">
        <v>0</v>
      </c>
      <c r="I3622" s="25"/>
    </row>
    <row r="3623" spans="1:9" x14ac:dyDescent="0.25">
      <c r="A3623" s="30">
        <v>202007485</v>
      </c>
      <c r="B3623" s="19">
        <v>44094</v>
      </c>
      <c r="C3623" s="18" t="s">
        <v>34772</v>
      </c>
      <c r="D3623" s="27" t="s">
        <v>28157</v>
      </c>
      <c r="E3623" s="29">
        <v>44103</v>
      </c>
      <c r="F3623" s="27">
        <v>9</v>
      </c>
      <c r="G3623" s="28">
        <v>16</v>
      </c>
      <c r="H3623" s="40">
        <v>1110.6600000000001</v>
      </c>
      <c r="I3623" s="25"/>
    </row>
    <row r="3624" spans="1:9" x14ac:dyDescent="0.25">
      <c r="A3624" s="18">
        <v>202102717</v>
      </c>
      <c r="B3624" s="19">
        <v>44094</v>
      </c>
      <c r="C3624" s="18" t="s">
        <v>34764</v>
      </c>
      <c r="D3624" s="27" t="s">
        <v>30604</v>
      </c>
      <c r="E3624" s="29">
        <v>44099</v>
      </c>
      <c r="F3624" s="27">
        <v>12</v>
      </c>
      <c r="G3624" s="28">
        <v>3</v>
      </c>
      <c r="H3624" s="40">
        <v>198.01</v>
      </c>
      <c r="I3624" s="25"/>
    </row>
    <row r="3625" spans="1:9" x14ac:dyDescent="0.25">
      <c r="A3625" s="30">
        <v>200806079</v>
      </c>
      <c r="B3625" s="19">
        <v>44095</v>
      </c>
      <c r="C3625" s="18" t="s">
        <v>34776</v>
      </c>
      <c r="D3625" s="27" t="s">
        <v>25883</v>
      </c>
      <c r="E3625" s="29">
        <v>44097</v>
      </c>
      <c r="F3625" s="27">
        <v>10</v>
      </c>
      <c r="G3625" s="28">
        <v>11</v>
      </c>
      <c r="H3625" s="40">
        <v>199.57</v>
      </c>
      <c r="I3625" s="25"/>
    </row>
    <row r="3626" spans="1:9" x14ac:dyDescent="0.25">
      <c r="A3626" s="30">
        <v>201907779</v>
      </c>
      <c r="B3626" s="19">
        <v>44095</v>
      </c>
      <c r="C3626" s="18" t="s">
        <v>34774</v>
      </c>
      <c r="D3626" s="27" t="s">
        <v>24068</v>
      </c>
      <c r="E3626" s="29">
        <v>44098</v>
      </c>
      <c r="F3626" s="27">
        <v>8</v>
      </c>
      <c r="G3626" s="28">
        <v>8</v>
      </c>
      <c r="H3626" s="40">
        <v>301.47000000000003</v>
      </c>
      <c r="I3626" s="25"/>
    </row>
    <row r="3627" spans="1:9" x14ac:dyDescent="0.25">
      <c r="A3627" s="18">
        <v>202005148</v>
      </c>
      <c r="B3627" s="19">
        <v>44095</v>
      </c>
      <c r="C3627" s="18" t="s">
        <v>34773</v>
      </c>
      <c r="D3627" s="27" t="s">
        <v>24084</v>
      </c>
      <c r="E3627" s="29">
        <v>44101</v>
      </c>
      <c r="F3627" s="27">
        <v>13</v>
      </c>
      <c r="G3627" s="28">
        <v>17</v>
      </c>
      <c r="H3627" s="40">
        <v>497.09</v>
      </c>
      <c r="I3627" s="25"/>
    </row>
    <row r="3628" spans="1:9" x14ac:dyDescent="0.25">
      <c r="A3628" s="18">
        <v>202005428</v>
      </c>
      <c r="B3628" s="19">
        <v>44095</v>
      </c>
      <c r="C3628" s="18" t="s">
        <v>34777</v>
      </c>
      <c r="D3628" s="27" t="s">
        <v>23237</v>
      </c>
      <c r="E3628" s="29">
        <v>44098</v>
      </c>
      <c r="F3628" s="27">
        <v>18</v>
      </c>
      <c r="G3628" s="28">
        <v>4</v>
      </c>
      <c r="H3628" s="40">
        <v>294.61</v>
      </c>
      <c r="I3628" s="25"/>
    </row>
    <row r="3629" spans="1:9" x14ac:dyDescent="0.25">
      <c r="A3629" s="18">
        <v>202007044</v>
      </c>
      <c r="B3629" s="19">
        <v>44095</v>
      </c>
      <c r="C3629" s="18" t="s">
        <v>34775</v>
      </c>
      <c r="D3629" s="27" t="s">
        <v>30770</v>
      </c>
      <c r="E3629" s="29">
        <v>44099</v>
      </c>
      <c r="F3629" s="27">
        <v>23</v>
      </c>
      <c r="G3629" s="28">
        <v>2</v>
      </c>
      <c r="H3629" s="40">
        <v>191.05</v>
      </c>
      <c r="I3629" s="25"/>
    </row>
    <row r="3630" spans="1:9" x14ac:dyDescent="0.25">
      <c r="A3630" s="18">
        <v>201504870</v>
      </c>
      <c r="B3630" s="19">
        <v>44096</v>
      </c>
      <c r="C3630" s="18" t="s">
        <v>34780</v>
      </c>
      <c r="D3630" s="27" t="s">
        <v>25019</v>
      </c>
      <c r="E3630" s="29">
        <v>44101</v>
      </c>
      <c r="F3630" s="27">
        <v>10</v>
      </c>
      <c r="G3630" s="28">
        <v>14</v>
      </c>
      <c r="H3630" s="40">
        <v>654.54999999999995</v>
      </c>
      <c r="I3630" s="25"/>
    </row>
    <row r="3631" spans="1:9" x14ac:dyDescent="0.25">
      <c r="A3631" s="18">
        <v>201504870</v>
      </c>
      <c r="B3631" s="19">
        <v>44096</v>
      </c>
      <c r="C3631" s="18" t="s">
        <v>34781</v>
      </c>
      <c r="D3631" s="27" t="s">
        <v>28351</v>
      </c>
      <c r="E3631" s="29">
        <v>44101</v>
      </c>
      <c r="F3631" s="27">
        <v>20</v>
      </c>
      <c r="G3631" s="28">
        <v>15</v>
      </c>
      <c r="H3631" s="40">
        <v>561.16</v>
      </c>
      <c r="I3631" s="25"/>
    </row>
    <row r="3632" spans="1:9" x14ac:dyDescent="0.25">
      <c r="A3632" s="18">
        <v>201806178</v>
      </c>
      <c r="B3632" s="19">
        <v>44096</v>
      </c>
      <c r="C3632" s="18" t="s">
        <v>34779</v>
      </c>
      <c r="D3632" s="27" t="s">
        <v>24798</v>
      </c>
      <c r="E3632" s="29">
        <v>44096</v>
      </c>
      <c r="F3632" s="27">
        <v>19</v>
      </c>
      <c r="G3632" s="28">
        <v>13</v>
      </c>
      <c r="H3632" s="40">
        <v>59.41</v>
      </c>
      <c r="I3632" s="25"/>
    </row>
    <row r="3633" spans="1:9" x14ac:dyDescent="0.25">
      <c r="A3633" s="30">
        <v>201806278</v>
      </c>
      <c r="B3633" s="19">
        <v>44096</v>
      </c>
      <c r="C3633" s="18" t="s">
        <v>34787</v>
      </c>
      <c r="D3633" s="27" t="s">
        <v>30509</v>
      </c>
      <c r="E3633" s="29">
        <v>44103</v>
      </c>
      <c r="F3633" s="27">
        <v>14</v>
      </c>
      <c r="G3633" s="28">
        <v>1</v>
      </c>
      <c r="H3633" s="40">
        <v>72.27</v>
      </c>
      <c r="I3633" s="25"/>
    </row>
    <row r="3634" spans="1:9" x14ac:dyDescent="0.25">
      <c r="A3634" s="18">
        <v>201904507</v>
      </c>
      <c r="B3634" s="19">
        <v>44096</v>
      </c>
      <c r="C3634" s="18" t="s">
        <v>34784</v>
      </c>
      <c r="D3634" s="27" t="s">
        <v>29394</v>
      </c>
      <c r="E3634" s="29">
        <v>44101</v>
      </c>
      <c r="F3634" s="27">
        <v>13</v>
      </c>
      <c r="G3634" s="28">
        <v>13</v>
      </c>
      <c r="H3634" s="40">
        <v>755.82</v>
      </c>
      <c r="I3634" s="25"/>
    </row>
    <row r="3635" spans="1:9" x14ac:dyDescent="0.25">
      <c r="A3635" s="18">
        <v>201905228</v>
      </c>
      <c r="B3635" s="19">
        <v>44096</v>
      </c>
      <c r="C3635" s="18" t="s">
        <v>34782</v>
      </c>
      <c r="D3635" s="27" t="s">
        <v>30492</v>
      </c>
      <c r="E3635" s="29">
        <v>44102</v>
      </c>
      <c r="F3635" s="27">
        <v>20</v>
      </c>
      <c r="G3635" s="28">
        <v>14</v>
      </c>
      <c r="H3635" s="40">
        <v>328.65</v>
      </c>
      <c r="I3635" s="25"/>
    </row>
    <row r="3636" spans="1:9" x14ac:dyDescent="0.25">
      <c r="A3636" s="18">
        <v>201905228</v>
      </c>
      <c r="B3636" s="19">
        <v>44096</v>
      </c>
      <c r="C3636" s="18" t="s">
        <v>34783</v>
      </c>
      <c r="D3636" s="27" t="s">
        <v>26309</v>
      </c>
      <c r="E3636" s="29">
        <v>44096</v>
      </c>
      <c r="F3636" s="27">
        <v>20</v>
      </c>
      <c r="G3636" s="28">
        <v>6</v>
      </c>
      <c r="H3636" s="40">
        <v>33.299999999999997</v>
      </c>
      <c r="I3636" s="25"/>
    </row>
    <row r="3637" spans="1:9" x14ac:dyDescent="0.25">
      <c r="A3637" s="18">
        <v>201908126</v>
      </c>
      <c r="B3637" s="19">
        <v>44096</v>
      </c>
      <c r="C3637" s="18" t="s">
        <v>34788</v>
      </c>
      <c r="D3637" s="27" t="s">
        <v>29366</v>
      </c>
      <c r="E3637" s="29">
        <v>44099</v>
      </c>
      <c r="F3637" s="27">
        <v>21</v>
      </c>
      <c r="G3637" s="28">
        <v>9</v>
      </c>
      <c r="H3637" s="40">
        <v>293.61</v>
      </c>
      <c r="I3637" s="25"/>
    </row>
    <row r="3638" spans="1:9" x14ac:dyDescent="0.25">
      <c r="A3638" s="18">
        <v>201908253</v>
      </c>
      <c r="B3638" s="19">
        <v>44096</v>
      </c>
      <c r="C3638" s="18" t="s">
        <v>34778</v>
      </c>
      <c r="D3638" s="27" t="s">
        <v>24741</v>
      </c>
      <c r="E3638" s="29">
        <v>44101</v>
      </c>
      <c r="F3638" s="27">
        <v>8</v>
      </c>
      <c r="G3638" s="28">
        <v>10</v>
      </c>
      <c r="H3638" s="40">
        <v>847.38</v>
      </c>
      <c r="I3638" s="25"/>
    </row>
    <row r="3639" spans="1:9" x14ac:dyDescent="0.25">
      <c r="A3639" s="18">
        <v>202005942</v>
      </c>
      <c r="B3639" s="19">
        <v>44096</v>
      </c>
      <c r="C3639" s="18" t="s">
        <v>34785</v>
      </c>
      <c r="D3639" s="27" t="s">
        <v>25118</v>
      </c>
      <c r="E3639" s="29">
        <v>44096</v>
      </c>
      <c r="F3639" s="27">
        <v>16</v>
      </c>
      <c r="G3639" s="28">
        <v>19</v>
      </c>
      <c r="H3639" s="40">
        <v>1228.1300000000001</v>
      </c>
      <c r="I3639" s="25"/>
    </row>
    <row r="3640" spans="1:9" x14ac:dyDescent="0.25">
      <c r="A3640" s="18">
        <v>202008581</v>
      </c>
      <c r="B3640" s="19">
        <v>44096</v>
      </c>
      <c r="C3640" s="18" t="s">
        <v>34786</v>
      </c>
      <c r="D3640" s="27" t="s">
        <v>27795</v>
      </c>
      <c r="E3640" s="29">
        <v>44101</v>
      </c>
      <c r="F3640" s="27">
        <v>15</v>
      </c>
      <c r="G3640" s="28">
        <v>15</v>
      </c>
      <c r="H3640" s="40">
        <v>660.78</v>
      </c>
      <c r="I3640" s="25"/>
    </row>
    <row r="3641" spans="1:9" x14ac:dyDescent="0.25">
      <c r="A3641" s="30">
        <v>202103367</v>
      </c>
      <c r="B3641" s="19">
        <v>44096</v>
      </c>
      <c r="C3641" s="18" t="s">
        <v>34789</v>
      </c>
      <c r="D3641" s="27" t="s">
        <v>28873</v>
      </c>
      <c r="E3641" s="29">
        <v>44105</v>
      </c>
      <c r="F3641" s="27">
        <v>14</v>
      </c>
      <c r="G3641" s="28">
        <v>5</v>
      </c>
      <c r="H3641" s="40">
        <v>232.42</v>
      </c>
      <c r="I3641" s="25"/>
    </row>
    <row r="3642" spans="1:9" x14ac:dyDescent="0.25">
      <c r="A3642" s="30">
        <v>201306340</v>
      </c>
      <c r="B3642" s="19">
        <v>44097</v>
      </c>
      <c r="C3642" s="18" t="s">
        <v>34798</v>
      </c>
      <c r="D3642" s="27" t="s">
        <v>28767</v>
      </c>
      <c r="E3642" s="29">
        <v>44107</v>
      </c>
      <c r="F3642" s="27">
        <v>18</v>
      </c>
      <c r="G3642" s="28">
        <v>19</v>
      </c>
      <c r="H3642" s="40">
        <v>254.75</v>
      </c>
      <c r="I3642" s="25"/>
    </row>
    <row r="3643" spans="1:9" x14ac:dyDescent="0.25">
      <c r="A3643" s="18">
        <v>201705985</v>
      </c>
      <c r="B3643" s="19">
        <v>44097</v>
      </c>
      <c r="C3643" s="18" t="s">
        <v>34795</v>
      </c>
      <c r="D3643" s="27" t="s">
        <v>25539</v>
      </c>
      <c r="E3643" s="29">
        <v>44103</v>
      </c>
      <c r="F3643" s="27">
        <v>7</v>
      </c>
      <c r="G3643" s="28">
        <v>3</v>
      </c>
      <c r="H3643" s="40">
        <v>156.56</v>
      </c>
      <c r="I3643" s="25"/>
    </row>
    <row r="3644" spans="1:9" x14ac:dyDescent="0.25">
      <c r="A3644" s="30">
        <v>201705985</v>
      </c>
      <c r="B3644" s="19">
        <v>44097</v>
      </c>
      <c r="C3644" s="18" t="s">
        <v>34797</v>
      </c>
      <c r="D3644" s="27" t="s">
        <v>29804</v>
      </c>
      <c r="E3644" s="29">
        <v>44103</v>
      </c>
      <c r="F3644" s="27">
        <v>19</v>
      </c>
      <c r="G3644" s="28">
        <v>7</v>
      </c>
      <c r="H3644" s="40">
        <v>590.36</v>
      </c>
      <c r="I3644" s="25"/>
    </row>
    <row r="3645" spans="1:9" x14ac:dyDescent="0.25">
      <c r="A3645" s="18">
        <v>201904531</v>
      </c>
      <c r="B3645" s="19">
        <v>44097</v>
      </c>
      <c r="C3645" s="18" t="s">
        <v>34792</v>
      </c>
      <c r="D3645" s="27" t="s">
        <v>26408</v>
      </c>
      <c r="E3645" s="29">
        <v>44102</v>
      </c>
      <c r="F3645" s="27">
        <v>8</v>
      </c>
      <c r="G3645" s="28">
        <v>1</v>
      </c>
      <c r="H3645" s="40">
        <v>19.77</v>
      </c>
      <c r="I3645" s="25"/>
    </row>
    <row r="3646" spans="1:9" x14ac:dyDescent="0.25">
      <c r="A3646" s="18">
        <v>201907321</v>
      </c>
      <c r="B3646" s="19">
        <v>44097</v>
      </c>
      <c r="C3646" s="18" t="s">
        <v>34793</v>
      </c>
      <c r="D3646" s="27" t="s">
        <v>23257</v>
      </c>
      <c r="E3646" s="29">
        <v>44099</v>
      </c>
      <c r="F3646" s="27">
        <v>16</v>
      </c>
      <c r="G3646" s="28">
        <v>4</v>
      </c>
      <c r="H3646" s="40">
        <v>103.82</v>
      </c>
      <c r="I3646" s="25"/>
    </row>
    <row r="3647" spans="1:9" x14ac:dyDescent="0.25">
      <c r="A3647" s="18">
        <v>201908253</v>
      </c>
      <c r="B3647" s="19">
        <v>44097</v>
      </c>
      <c r="C3647" s="18" t="s">
        <v>34796</v>
      </c>
      <c r="D3647" s="27" t="s">
        <v>27273</v>
      </c>
      <c r="E3647" s="29">
        <v>44106</v>
      </c>
      <c r="F3647" s="27">
        <v>22</v>
      </c>
      <c r="G3647" s="28">
        <v>1</v>
      </c>
      <c r="H3647" s="40">
        <v>18.690000000000001</v>
      </c>
      <c r="I3647" s="25"/>
    </row>
    <row r="3648" spans="1:9" x14ac:dyDescent="0.25">
      <c r="A3648" s="18">
        <v>201909858</v>
      </c>
      <c r="B3648" s="19">
        <v>44097</v>
      </c>
      <c r="C3648" s="18" t="s">
        <v>34794</v>
      </c>
      <c r="D3648" s="27" t="s">
        <v>29532</v>
      </c>
      <c r="E3648" s="29">
        <v>44099</v>
      </c>
      <c r="F3648" s="27">
        <v>18</v>
      </c>
      <c r="G3648" s="28">
        <v>3</v>
      </c>
      <c r="H3648" s="40">
        <v>206.51</v>
      </c>
      <c r="I3648" s="25"/>
    </row>
    <row r="3649" spans="1:9" x14ac:dyDescent="0.25">
      <c r="A3649" s="18">
        <v>202005042</v>
      </c>
      <c r="B3649" s="19">
        <v>44097</v>
      </c>
      <c r="C3649" s="18" t="s">
        <v>34791</v>
      </c>
      <c r="D3649" s="27" t="s">
        <v>24273</v>
      </c>
      <c r="E3649" s="29">
        <v>44100</v>
      </c>
      <c r="F3649" s="27">
        <v>10</v>
      </c>
      <c r="G3649" s="28">
        <v>16</v>
      </c>
      <c r="H3649" s="40">
        <v>1373.18</v>
      </c>
      <c r="I3649" s="25"/>
    </row>
    <row r="3650" spans="1:9" x14ac:dyDescent="0.25">
      <c r="A3650" s="18">
        <v>202006670</v>
      </c>
      <c r="B3650" s="19">
        <v>44097</v>
      </c>
      <c r="C3650" s="18" t="s">
        <v>34790</v>
      </c>
      <c r="D3650" s="27" t="s">
        <v>31141</v>
      </c>
      <c r="E3650" s="29">
        <v>44101</v>
      </c>
      <c r="F3650" s="27">
        <v>15</v>
      </c>
      <c r="G3650" s="28">
        <v>1</v>
      </c>
      <c r="H3650" s="40">
        <v>85.42</v>
      </c>
      <c r="I3650" s="25"/>
    </row>
    <row r="3651" spans="1:9" x14ac:dyDescent="0.25">
      <c r="A3651" s="18">
        <v>201603619</v>
      </c>
      <c r="B3651" s="19">
        <v>44098</v>
      </c>
      <c r="C3651" s="18" t="s">
        <v>34802</v>
      </c>
      <c r="D3651" s="27" t="s">
        <v>28347</v>
      </c>
      <c r="E3651" s="29">
        <v>44104</v>
      </c>
      <c r="F3651" s="27">
        <v>15</v>
      </c>
      <c r="G3651" s="28">
        <v>3</v>
      </c>
      <c r="H3651" s="40">
        <v>0</v>
      </c>
      <c r="I3651" s="25"/>
    </row>
    <row r="3652" spans="1:9" x14ac:dyDescent="0.25">
      <c r="A3652" s="18">
        <v>201806345</v>
      </c>
      <c r="B3652" s="19">
        <v>44098</v>
      </c>
      <c r="C3652" s="18" t="s">
        <v>34799</v>
      </c>
      <c r="D3652" s="27" t="s">
        <v>27281</v>
      </c>
      <c r="E3652" s="29">
        <v>44100</v>
      </c>
      <c r="F3652" s="27">
        <v>24</v>
      </c>
      <c r="G3652" s="28">
        <v>13</v>
      </c>
      <c r="H3652" s="40">
        <v>218.62</v>
      </c>
      <c r="I3652" s="25"/>
    </row>
    <row r="3653" spans="1:9" x14ac:dyDescent="0.25">
      <c r="A3653" s="30">
        <v>201900174</v>
      </c>
      <c r="B3653" s="19">
        <v>44098</v>
      </c>
      <c r="C3653" s="18" t="s">
        <v>34800</v>
      </c>
      <c r="D3653" s="27" t="s">
        <v>23236</v>
      </c>
      <c r="E3653" s="29">
        <v>44107</v>
      </c>
      <c r="F3653" s="27">
        <v>20</v>
      </c>
      <c r="G3653" s="28">
        <v>6</v>
      </c>
      <c r="H3653" s="40">
        <v>30.74</v>
      </c>
      <c r="I3653" s="25"/>
    </row>
    <row r="3654" spans="1:9" x14ac:dyDescent="0.25">
      <c r="A3654" s="30">
        <v>202005950</v>
      </c>
      <c r="B3654" s="19">
        <v>44098</v>
      </c>
      <c r="C3654" s="18" t="s">
        <v>34801</v>
      </c>
      <c r="D3654" s="27" t="s">
        <v>29659</v>
      </c>
      <c r="E3654" s="29">
        <v>44099</v>
      </c>
      <c r="F3654" s="27">
        <v>21</v>
      </c>
      <c r="G3654" s="28">
        <v>7</v>
      </c>
      <c r="H3654" s="40">
        <v>545.54999999999995</v>
      </c>
      <c r="I3654" s="25"/>
    </row>
    <row r="3655" spans="1:9" x14ac:dyDescent="0.25">
      <c r="A3655" s="30">
        <v>201406189</v>
      </c>
      <c r="B3655" s="19">
        <v>44099</v>
      </c>
      <c r="C3655" s="18" t="s">
        <v>34815</v>
      </c>
      <c r="D3655" s="27" t="s">
        <v>24570</v>
      </c>
      <c r="E3655" s="29">
        <v>44107</v>
      </c>
      <c r="F3655" s="27">
        <v>8</v>
      </c>
      <c r="G3655" s="28">
        <v>16</v>
      </c>
      <c r="H3655" s="40">
        <v>1551.59</v>
      </c>
      <c r="I3655" s="25"/>
    </row>
    <row r="3656" spans="1:9" x14ac:dyDescent="0.25">
      <c r="A3656" s="18">
        <v>201904528</v>
      </c>
      <c r="B3656" s="19">
        <v>44099</v>
      </c>
      <c r="C3656" s="18" t="s">
        <v>34805</v>
      </c>
      <c r="D3656" s="27" t="s">
        <v>26275</v>
      </c>
      <c r="E3656" s="29">
        <v>44099</v>
      </c>
      <c r="F3656" s="27">
        <v>16</v>
      </c>
      <c r="G3656" s="28">
        <v>1</v>
      </c>
      <c r="H3656" s="40">
        <v>58.14</v>
      </c>
      <c r="I3656" s="25"/>
    </row>
    <row r="3657" spans="1:9" x14ac:dyDescent="0.25">
      <c r="A3657" s="18">
        <v>201904528</v>
      </c>
      <c r="B3657" s="19">
        <v>44099</v>
      </c>
      <c r="C3657" s="18" t="s">
        <v>34806</v>
      </c>
      <c r="D3657" s="27" t="s">
        <v>24913</v>
      </c>
      <c r="E3657" s="29">
        <v>44109</v>
      </c>
      <c r="F3657" s="27">
        <v>9</v>
      </c>
      <c r="G3657" s="28">
        <v>16</v>
      </c>
      <c r="H3657" s="40">
        <v>844.28</v>
      </c>
      <c r="I3657" s="25"/>
    </row>
    <row r="3658" spans="1:9" x14ac:dyDescent="0.25">
      <c r="A3658" s="18">
        <v>201707001</v>
      </c>
      <c r="B3658" s="19">
        <v>44099</v>
      </c>
      <c r="C3658" s="18" t="s">
        <v>34803</v>
      </c>
      <c r="D3658" s="27" t="s">
        <v>23691</v>
      </c>
      <c r="E3658" s="29">
        <v>44109</v>
      </c>
      <c r="F3658" s="27">
        <v>17</v>
      </c>
      <c r="G3658" s="28">
        <v>14</v>
      </c>
      <c r="H3658" s="40">
        <v>1030.6199999999999</v>
      </c>
      <c r="I3658" s="25"/>
    </row>
    <row r="3659" spans="1:9" x14ac:dyDescent="0.25">
      <c r="A3659" s="30">
        <v>201804904</v>
      </c>
      <c r="B3659" s="19">
        <v>44099</v>
      </c>
      <c r="C3659" s="18" t="s">
        <v>34808</v>
      </c>
      <c r="D3659" s="27" t="s">
        <v>23144</v>
      </c>
      <c r="E3659" s="29">
        <v>44102</v>
      </c>
      <c r="F3659" s="27">
        <v>8</v>
      </c>
      <c r="G3659" s="28">
        <v>17</v>
      </c>
      <c r="H3659" s="40">
        <v>842.68</v>
      </c>
      <c r="I3659" s="25"/>
    </row>
    <row r="3660" spans="1:9" x14ac:dyDescent="0.25">
      <c r="A3660" s="18">
        <v>201906235</v>
      </c>
      <c r="B3660" s="19">
        <v>44099</v>
      </c>
      <c r="C3660" s="18" t="s">
        <v>34809</v>
      </c>
      <c r="D3660" s="27" t="s">
        <v>25500</v>
      </c>
      <c r="E3660" s="29">
        <v>44106</v>
      </c>
      <c r="F3660" s="27">
        <v>15</v>
      </c>
      <c r="G3660" s="28">
        <v>8</v>
      </c>
      <c r="H3660" s="40">
        <v>311.81</v>
      </c>
      <c r="I3660" s="25"/>
    </row>
    <row r="3661" spans="1:9" x14ac:dyDescent="0.25">
      <c r="A3661" s="18">
        <v>201907506</v>
      </c>
      <c r="B3661" s="19">
        <v>44099</v>
      </c>
      <c r="C3661" s="18" t="s">
        <v>34813</v>
      </c>
      <c r="D3661" s="27" t="s">
        <v>24412</v>
      </c>
      <c r="E3661" s="29">
        <v>44109</v>
      </c>
      <c r="F3661" s="27">
        <v>24</v>
      </c>
      <c r="G3661" s="28">
        <v>12</v>
      </c>
      <c r="H3661" s="40">
        <v>834.9</v>
      </c>
      <c r="I3661" s="25"/>
    </row>
    <row r="3662" spans="1:9" x14ac:dyDescent="0.25">
      <c r="A3662" s="18">
        <v>201907737</v>
      </c>
      <c r="B3662" s="19">
        <v>44099</v>
      </c>
      <c r="C3662" s="18" t="s">
        <v>34814</v>
      </c>
      <c r="D3662" s="27" t="s">
        <v>25238</v>
      </c>
      <c r="E3662" s="29">
        <v>44101</v>
      </c>
      <c r="F3662" s="27">
        <v>9</v>
      </c>
      <c r="G3662" s="28">
        <v>4</v>
      </c>
      <c r="H3662" s="40">
        <v>241.52</v>
      </c>
      <c r="I3662" s="25"/>
    </row>
    <row r="3663" spans="1:9" x14ac:dyDescent="0.25">
      <c r="A3663" s="18">
        <v>201908126</v>
      </c>
      <c r="B3663" s="19">
        <v>44099</v>
      </c>
      <c r="C3663" s="18" t="s">
        <v>34804</v>
      </c>
      <c r="D3663" s="27" t="s">
        <v>24147</v>
      </c>
      <c r="E3663" s="29">
        <v>44103</v>
      </c>
      <c r="F3663" s="27">
        <v>23</v>
      </c>
      <c r="G3663" s="28">
        <v>11</v>
      </c>
      <c r="H3663" s="40">
        <v>837.58</v>
      </c>
      <c r="I3663" s="25"/>
    </row>
    <row r="3664" spans="1:9" x14ac:dyDescent="0.25">
      <c r="A3664" s="18">
        <v>201909873</v>
      </c>
      <c r="B3664" s="19">
        <v>44099</v>
      </c>
      <c r="C3664" s="18" t="s">
        <v>34810</v>
      </c>
      <c r="D3664" s="27" t="s">
        <v>31112</v>
      </c>
      <c r="E3664" s="29">
        <v>44099</v>
      </c>
      <c r="F3664" s="27">
        <v>23</v>
      </c>
      <c r="G3664" s="28">
        <v>2</v>
      </c>
      <c r="H3664" s="40">
        <v>35.49</v>
      </c>
      <c r="I3664" s="25"/>
    </row>
    <row r="3665" spans="1:9" x14ac:dyDescent="0.25">
      <c r="A3665" s="18">
        <v>202000130</v>
      </c>
      <c r="B3665" s="19">
        <v>44099</v>
      </c>
      <c r="C3665" s="18" t="s">
        <v>34811</v>
      </c>
      <c r="D3665" s="27" t="s">
        <v>31062</v>
      </c>
      <c r="E3665" s="29">
        <v>44101</v>
      </c>
      <c r="F3665" s="27">
        <v>18</v>
      </c>
      <c r="G3665" s="28">
        <v>19</v>
      </c>
      <c r="H3665" s="40">
        <v>914.14</v>
      </c>
      <c r="I3665" s="25"/>
    </row>
    <row r="3666" spans="1:9" x14ac:dyDescent="0.25">
      <c r="A3666" s="18">
        <v>202006757</v>
      </c>
      <c r="B3666" s="19">
        <v>44099</v>
      </c>
      <c r="C3666" s="18" t="s">
        <v>34807</v>
      </c>
      <c r="D3666" s="27" t="s">
        <v>26445</v>
      </c>
      <c r="E3666" s="29">
        <v>44105</v>
      </c>
      <c r="F3666" s="27">
        <v>22</v>
      </c>
      <c r="G3666" s="28">
        <v>18</v>
      </c>
      <c r="H3666" s="40">
        <v>896.35</v>
      </c>
      <c r="I3666" s="25"/>
    </row>
    <row r="3667" spans="1:9" x14ac:dyDescent="0.25">
      <c r="A3667" s="18">
        <v>202102204</v>
      </c>
      <c r="B3667" s="19">
        <v>44099</v>
      </c>
      <c r="C3667" s="18" t="s">
        <v>34812</v>
      </c>
      <c r="D3667" s="27" t="s">
        <v>29490</v>
      </c>
      <c r="E3667" s="29">
        <v>44102</v>
      </c>
      <c r="F3667" s="27">
        <v>21</v>
      </c>
      <c r="G3667" s="28">
        <v>14</v>
      </c>
      <c r="H3667" s="40">
        <v>327.52</v>
      </c>
      <c r="I3667" s="25"/>
    </row>
    <row r="3668" spans="1:9" x14ac:dyDescent="0.25">
      <c r="A3668" s="18">
        <v>201509918</v>
      </c>
      <c r="B3668" s="19">
        <v>44100</v>
      </c>
      <c r="C3668" s="18" t="s">
        <v>34821</v>
      </c>
      <c r="D3668" s="27" t="s">
        <v>28257</v>
      </c>
      <c r="E3668" s="29">
        <v>44105</v>
      </c>
      <c r="F3668" s="27">
        <v>8</v>
      </c>
      <c r="G3668" s="28">
        <v>3</v>
      </c>
      <c r="H3668" s="40">
        <v>14.57</v>
      </c>
      <c r="I3668" s="25"/>
    </row>
    <row r="3669" spans="1:9" x14ac:dyDescent="0.25">
      <c r="A3669" s="30">
        <v>201704093</v>
      </c>
      <c r="B3669" s="19">
        <v>44100</v>
      </c>
      <c r="C3669" s="18" t="s">
        <v>34825</v>
      </c>
      <c r="D3669" s="27" t="s">
        <v>25813</v>
      </c>
      <c r="E3669" s="29">
        <v>44109</v>
      </c>
      <c r="F3669" s="27">
        <v>24</v>
      </c>
      <c r="G3669" s="28">
        <v>10</v>
      </c>
      <c r="H3669" s="40">
        <v>915.74</v>
      </c>
      <c r="I3669" s="25"/>
    </row>
    <row r="3670" spans="1:9" x14ac:dyDescent="0.25">
      <c r="A3670" s="18">
        <v>201705227</v>
      </c>
      <c r="B3670" s="19">
        <v>44100</v>
      </c>
      <c r="C3670" s="18" t="s">
        <v>34818</v>
      </c>
      <c r="D3670" s="27" t="s">
        <v>23203</v>
      </c>
      <c r="E3670" s="29">
        <v>44107</v>
      </c>
      <c r="F3670" s="27">
        <v>17</v>
      </c>
      <c r="G3670" s="28">
        <v>20</v>
      </c>
      <c r="H3670" s="40">
        <v>678.39</v>
      </c>
      <c r="I3670" s="25"/>
    </row>
    <row r="3671" spans="1:9" x14ac:dyDescent="0.25">
      <c r="A3671" s="18">
        <v>201706910</v>
      </c>
      <c r="B3671" s="19">
        <v>44100</v>
      </c>
      <c r="C3671" s="18" t="s">
        <v>34816</v>
      </c>
      <c r="D3671" s="27" t="s">
        <v>30203</v>
      </c>
      <c r="E3671" s="29">
        <v>44109</v>
      </c>
      <c r="F3671" s="27">
        <v>24</v>
      </c>
      <c r="G3671" s="28">
        <v>11</v>
      </c>
      <c r="H3671" s="40">
        <v>687.83</v>
      </c>
      <c r="I3671" s="25"/>
    </row>
    <row r="3672" spans="1:9" x14ac:dyDescent="0.25">
      <c r="A3672" s="18">
        <v>201706910</v>
      </c>
      <c r="B3672" s="19">
        <v>44100</v>
      </c>
      <c r="C3672" s="18" t="s">
        <v>34817</v>
      </c>
      <c r="D3672" s="27" t="s">
        <v>27247</v>
      </c>
      <c r="E3672" s="29">
        <v>44108</v>
      </c>
      <c r="F3672" s="27">
        <v>22</v>
      </c>
      <c r="G3672" s="28">
        <v>5</v>
      </c>
      <c r="H3672" s="40">
        <v>40.32</v>
      </c>
      <c r="I3672" s="25"/>
    </row>
    <row r="3673" spans="1:9" x14ac:dyDescent="0.25">
      <c r="A3673" s="18">
        <v>201806787</v>
      </c>
      <c r="B3673" s="19">
        <v>44100</v>
      </c>
      <c r="C3673" s="18" t="s">
        <v>34822</v>
      </c>
      <c r="D3673" s="27" t="s">
        <v>24686</v>
      </c>
      <c r="E3673" s="29">
        <v>44103</v>
      </c>
      <c r="F3673" s="27">
        <v>17</v>
      </c>
      <c r="G3673" s="28">
        <v>8</v>
      </c>
      <c r="H3673" s="40">
        <v>481.03</v>
      </c>
      <c r="I3673" s="25"/>
    </row>
    <row r="3674" spans="1:9" x14ac:dyDescent="0.25">
      <c r="A3674" s="18">
        <v>201900139</v>
      </c>
      <c r="B3674" s="19">
        <v>44100</v>
      </c>
      <c r="C3674" s="18" t="s">
        <v>34820</v>
      </c>
      <c r="D3674" s="27" t="s">
        <v>23385</v>
      </c>
      <c r="E3674" s="29">
        <v>44110</v>
      </c>
      <c r="F3674" s="27">
        <v>11</v>
      </c>
      <c r="G3674" s="28">
        <v>12</v>
      </c>
      <c r="H3674" s="40">
        <v>575.07000000000005</v>
      </c>
      <c r="I3674" s="25"/>
    </row>
    <row r="3675" spans="1:9" x14ac:dyDescent="0.25">
      <c r="A3675" s="18">
        <v>201906051</v>
      </c>
      <c r="B3675" s="19">
        <v>44100</v>
      </c>
      <c r="C3675" s="18" t="s">
        <v>34824</v>
      </c>
      <c r="D3675" s="27" t="s">
        <v>29483</v>
      </c>
      <c r="E3675" s="29">
        <v>44100</v>
      </c>
      <c r="F3675" s="27">
        <v>9</v>
      </c>
      <c r="G3675" s="28">
        <v>1</v>
      </c>
      <c r="H3675" s="40">
        <v>14.97</v>
      </c>
      <c r="I3675" s="25"/>
    </row>
    <row r="3676" spans="1:9" x14ac:dyDescent="0.25">
      <c r="A3676" s="30">
        <v>202008484</v>
      </c>
      <c r="B3676" s="19">
        <v>44100</v>
      </c>
      <c r="C3676" s="18" t="s">
        <v>34823</v>
      </c>
      <c r="D3676" s="27" t="s">
        <v>28764</v>
      </c>
      <c r="E3676" s="29">
        <v>44103</v>
      </c>
      <c r="F3676" s="27">
        <v>8</v>
      </c>
      <c r="G3676" s="28">
        <v>8</v>
      </c>
      <c r="H3676" s="40">
        <v>514.12</v>
      </c>
      <c r="I3676" s="25"/>
    </row>
    <row r="3677" spans="1:9" x14ac:dyDescent="0.25">
      <c r="A3677" s="18">
        <v>202008867</v>
      </c>
      <c r="B3677" s="19">
        <v>44100</v>
      </c>
      <c r="C3677" s="18" t="s">
        <v>34819</v>
      </c>
      <c r="D3677" s="27" t="s">
        <v>24113</v>
      </c>
      <c r="E3677" s="29">
        <v>44103</v>
      </c>
      <c r="F3677" s="27">
        <v>22</v>
      </c>
      <c r="G3677" s="28">
        <v>12</v>
      </c>
      <c r="H3677" s="40">
        <v>362.84</v>
      </c>
      <c r="I3677" s="25"/>
    </row>
    <row r="3678" spans="1:9" x14ac:dyDescent="0.25">
      <c r="A3678" s="18">
        <v>201604605</v>
      </c>
      <c r="B3678" s="19">
        <v>44101</v>
      </c>
      <c r="C3678" s="18" t="s">
        <v>34836</v>
      </c>
      <c r="D3678" s="27" t="s">
        <v>25516</v>
      </c>
      <c r="E3678" s="29">
        <v>44102</v>
      </c>
      <c r="F3678" s="27">
        <v>23</v>
      </c>
      <c r="G3678" s="28">
        <v>12</v>
      </c>
      <c r="H3678" s="40">
        <v>1127.74</v>
      </c>
      <c r="I3678" s="25"/>
    </row>
    <row r="3679" spans="1:9" x14ac:dyDescent="0.25">
      <c r="A3679" s="18">
        <v>201703602</v>
      </c>
      <c r="B3679" s="19">
        <v>44101</v>
      </c>
      <c r="C3679" s="18" t="s">
        <v>34830</v>
      </c>
      <c r="D3679" s="27" t="s">
        <v>28739</v>
      </c>
      <c r="E3679" s="29">
        <v>44102</v>
      </c>
      <c r="F3679" s="27">
        <v>17</v>
      </c>
      <c r="G3679" s="28">
        <v>11</v>
      </c>
      <c r="H3679" s="40">
        <v>687.89</v>
      </c>
      <c r="I3679" s="25"/>
    </row>
    <row r="3680" spans="1:9" x14ac:dyDescent="0.25">
      <c r="A3680" s="18">
        <v>201800698</v>
      </c>
      <c r="B3680" s="19">
        <v>44101</v>
      </c>
      <c r="C3680" s="18" t="s">
        <v>34832</v>
      </c>
      <c r="D3680" s="27" t="s">
        <v>28612</v>
      </c>
      <c r="E3680" s="29">
        <v>44111</v>
      </c>
      <c r="F3680" s="27">
        <v>12</v>
      </c>
      <c r="G3680" s="28">
        <v>18</v>
      </c>
      <c r="H3680" s="40">
        <v>1426.07</v>
      </c>
      <c r="I3680" s="25"/>
    </row>
    <row r="3681" spans="1:9" x14ac:dyDescent="0.25">
      <c r="A3681" s="18">
        <v>201806411</v>
      </c>
      <c r="B3681" s="19">
        <v>44101</v>
      </c>
      <c r="C3681" s="18" t="s">
        <v>34839</v>
      </c>
      <c r="D3681" s="27" t="s">
        <v>27539</v>
      </c>
      <c r="E3681" s="29">
        <v>44107</v>
      </c>
      <c r="F3681" s="27">
        <v>14</v>
      </c>
      <c r="G3681" s="28">
        <v>17</v>
      </c>
      <c r="H3681" s="40">
        <v>145.66</v>
      </c>
      <c r="I3681" s="25"/>
    </row>
    <row r="3682" spans="1:9" x14ac:dyDescent="0.25">
      <c r="A3682" s="18">
        <v>201806691</v>
      </c>
      <c r="B3682" s="19">
        <v>44101</v>
      </c>
      <c r="C3682" s="18" t="s">
        <v>34838</v>
      </c>
      <c r="D3682" s="27" t="s">
        <v>30566</v>
      </c>
      <c r="E3682" s="29">
        <v>44110</v>
      </c>
      <c r="F3682" s="27">
        <v>20</v>
      </c>
      <c r="G3682" s="28">
        <v>19</v>
      </c>
      <c r="H3682" s="40">
        <v>1085.3800000000001</v>
      </c>
      <c r="I3682" s="25"/>
    </row>
    <row r="3683" spans="1:9" x14ac:dyDescent="0.25">
      <c r="A3683" s="18">
        <v>201906634</v>
      </c>
      <c r="B3683" s="19">
        <v>44101</v>
      </c>
      <c r="C3683" s="18" t="s">
        <v>34831</v>
      </c>
      <c r="D3683" s="27" t="s">
        <v>29096</v>
      </c>
      <c r="E3683" s="29">
        <v>44107</v>
      </c>
      <c r="F3683" s="27">
        <v>7</v>
      </c>
      <c r="G3683" s="28">
        <v>15</v>
      </c>
      <c r="H3683" s="40">
        <v>197.81</v>
      </c>
      <c r="I3683" s="25"/>
    </row>
    <row r="3684" spans="1:9" x14ac:dyDescent="0.25">
      <c r="A3684" s="18">
        <v>201907007</v>
      </c>
      <c r="B3684" s="19">
        <v>44101</v>
      </c>
      <c r="C3684" s="18" t="s">
        <v>34834</v>
      </c>
      <c r="D3684" s="27" t="s">
        <v>26047</v>
      </c>
      <c r="E3684" s="29">
        <v>44103</v>
      </c>
      <c r="F3684" s="27">
        <v>8</v>
      </c>
      <c r="G3684" s="28">
        <v>11</v>
      </c>
      <c r="H3684" s="40">
        <v>967.16</v>
      </c>
      <c r="I3684" s="25"/>
    </row>
    <row r="3685" spans="1:9" x14ac:dyDescent="0.25">
      <c r="A3685" s="18">
        <v>201907321</v>
      </c>
      <c r="B3685" s="19">
        <v>44101</v>
      </c>
      <c r="C3685" s="18" t="s">
        <v>34829</v>
      </c>
      <c r="D3685" s="27" t="s">
        <v>24912</v>
      </c>
      <c r="E3685" s="29">
        <v>44110</v>
      </c>
      <c r="F3685" s="27">
        <v>23</v>
      </c>
      <c r="G3685" s="28">
        <v>2</v>
      </c>
      <c r="H3685" s="40">
        <v>194.97</v>
      </c>
      <c r="I3685" s="25"/>
    </row>
    <row r="3686" spans="1:9" x14ac:dyDescent="0.25">
      <c r="A3686" s="30">
        <v>202004823</v>
      </c>
      <c r="B3686" s="19">
        <v>44101</v>
      </c>
      <c r="C3686" s="18" t="s">
        <v>34841</v>
      </c>
      <c r="D3686" s="27" t="s">
        <v>23362</v>
      </c>
      <c r="E3686" s="29">
        <v>44105</v>
      </c>
      <c r="F3686" s="27">
        <v>22</v>
      </c>
      <c r="G3686" s="28">
        <v>16</v>
      </c>
      <c r="H3686" s="40">
        <v>1325.39</v>
      </c>
      <c r="I3686" s="25"/>
    </row>
    <row r="3687" spans="1:9" x14ac:dyDescent="0.25">
      <c r="A3687" s="18">
        <v>202005026</v>
      </c>
      <c r="B3687" s="19">
        <v>44101</v>
      </c>
      <c r="C3687" s="18" t="s">
        <v>34828</v>
      </c>
      <c r="D3687" s="27" t="s">
        <v>25072</v>
      </c>
      <c r="E3687" s="29">
        <v>44109</v>
      </c>
      <c r="F3687" s="27">
        <v>23</v>
      </c>
      <c r="G3687" s="28">
        <v>5</v>
      </c>
      <c r="H3687" s="40">
        <v>77.819999999999993</v>
      </c>
      <c r="I3687" s="25"/>
    </row>
    <row r="3688" spans="1:9" x14ac:dyDescent="0.25">
      <c r="A3688" s="18">
        <v>202005567</v>
      </c>
      <c r="B3688" s="19">
        <v>44101</v>
      </c>
      <c r="C3688" s="18" t="s">
        <v>34826</v>
      </c>
      <c r="D3688" s="27" t="s">
        <v>28543</v>
      </c>
      <c r="E3688" s="29">
        <v>44105</v>
      </c>
      <c r="F3688" s="27">
        <v>21</v>
      </c>
      <c r="G3688" s="28">
        <v>5</v>
      </c>
      <c r="H3688" s="40">
        <v>466.35</v>
      </c>
      <c r="I3688" s="25"/>
    </row>
    <row r="3689" spans="1:9" x14ac:dyDescent="0.25">
      <c r="A3689" s="18">
        <v>202005692</v>
      </c>
      <c r="B3689" s="19">
        <v>44101</v>
      </c>
      <c r="C3689" s="18" t="s">
        <v>34837</v>
      </c>
      <c r="D3689" s="27" t="s">
        <v>27620</v>
      </c>
      <c r="E3689" s="29">
        <v>44101</v>
      </c>
      <c r="F3689" s="27">
        <v>12</v>
      </c>
      <c r="G3689" s="28">
        <v>17</v>
      </c>
      <c r="H3689" s="40">
        <v>1062.43</v>
      </c>
      <c r="I3689" s="25"/>
    </row>
    <row r="3690" spans="1:9" x14ac:dyDescent="0.25">
      <c r="A3690" s="18">
        <v>202006059</v>
      </c>
      <c r="B3690" s="19">
        <v>44101</v>
      </c>
      <c r="C3690" s="18" t="s">
        <v>34833</v>
      </c>
      <c r="D3690" s="27" t="s">
        <v>28267</v>
      </c>
      <c r="E3690" s="29">
        <v>44108</v>
      </c>
      <c r="F3690" s="27">
        <v>11</v>
      </c>
      <c r="G3690" s="28">
        <v>7</v>
      </c>
      <c r="H3690" s="40">
        <v>180.12</v>
      </c>
      <c r="I3690" s="25"/>
    </row>
    <row r="3691" spans="1:9" x14ac:dyDescent="0.25">
      <c r="A3691" s="30">
        <v>202007031</v>
      </c>
      <c r="B3691" s="19">
        <v>44101</v>
      </c>
      <c r="C3691" s="18" t="s">
        <v>34840</v>
      </c>
      <c r="D3691" s="27" t="s">
        <v>28084</v>
      </c>
      <c r="E3691" s="29">
        <v>44104</v>
      </c>
      <c r="F3691" s="27">
        <v>7</v>
      </c>
      <c r="G3691" s="28">
        <v>15</v>
      </c>
      <c r="H3691" s="40">
        <v>200.2</v>
      </c>
      <c r="I3691" s="25"/>
    </row>
    <row r="3692" spans="1:9" x14ac:dyDescent="0.25">
      <c r="A3692" s="18">
        <v>202008418</v>
      </c>
      <c r="B3692" s="19">
        <v>44101</v>
      </c>
      <c r="C3692" s="18" t="s">
        <v>34835</v>
      </c>
      <c r="D3692" s="27" t="s">
        <v>23143</v>
      </c>
      <c r="E3692" s="29">
        <v>44107</v>
      </c>
      <c r="F3692" s="27">
        <v>7</v>
      </c>
      <c r="G3692" s="28">
        <v>19</v>
      </c>
      <c r="H3692" s="40">
        <v>151.26</v>
      </c>
      <c r="I3692" s="25"/>
    </row>
    <row r="3693" spans="1:9" x14ac:dyDescent="0.25">
      <c r="A3693" s="18">
        <v>202112345</v>
      </c>
      <c r="B3693" s="19">
        <v>44101</v>
      </c>
      <c r="C3693" s="18" t="s">
        <v>34827</v>
      </c>
      <c r="D3693" s="27" t="s">
        <v>27733</v>
      </c>
      <c r="E3693" s="29">
        <v>44105</v>
      </c>
      <c r="F3693" s="27">
        <v>11</v>
      </c>
      <c r="G3693" s="28">
        <v>9</v>
      </c>
      <c r="H3693" s="40">
        <v>340.79</v>
      </c>
      <c r="I3693" s="25"/>
    </row>
    <row r="3694" spans="1:9" x14ac:dyDescent="0.25">
      <c r="A3694" s="18">
        <v>201606201</v>
      </c>
      <c r="B3694" s="19">
        <v>44102</v>
      </c>
      <c r="C3694" s="18" t="s">
        <v>34842</v>
      </c>
      <c r="D3694" s="27" t="s">
        <v>26776</v>
      </c>
      <c r="E3694" s="29">
        <v>44106</v>
      </c>
      <c r="F3694" s="27">
        <v>23</v>
      </c>
      <c r="G3694" s="28">
        <v>2</v>
      </c>
      <c r="H3694" s="40">
        <v>79.45</v>
      </c>
      <c r="I3694" s="25"/>
    </row>
    <row r="3695" spans="1:9" x14ac:dyDescent="0.25">
      <c r="A3695" s="30">
        <v>201704003</v>
      </c>
      <c r="B3695" s="19">
        <v>44102</v>
      </c>
      <c r="C3695" s="18" t="s">
        <v>34851</v>
      </c>
      <c r="D3695" s="27" t="s">
        <v>24680</v>
      </c>
      <c r="E3695" s="29">
        <v>44112</v>
      </c>
      <c r="F3695" s="27">
        <v>18</v>
      </c>
      <c r="G3695" s="28">
        <v>5</v>
      </c>
      <c r="H3695" s="40">
        <v>233.3</v>
      </c>
      <c r="I3695" s="25"/>
    </row>
    <row r="3696" spans="1:9" x14ac:dyDescent="0.25">
      <c r="A3696" s="18">
        <v>201705254</v>
      </c>
      <c r="B3696" s="19">
        <v>44102</v>
      </c>
      <c r="C3696" s="18" t="s">
        <v>34849</v>
      </c>
      <c r="D3696" s="27" t="s">
        <v>27848</v>
      </c>
      <c r="E3696" s="29">
        <v>44110</v>
      </c>
      <c r="F3696" s="27">
        <v>16</v>
      </c>
      <c r="G3696" s="28">
        <v>2</v>
      </c>
      <c r="H3696" s="40">
        <v>144.29</v>
      </c>
      <c r="I3696" s="25"/>
    </row>
    <row r="3697" spans="1:9" x14ac:dyDescent="0.25">
      <c r="A3697" s="18">
        <v>201705580</v>
      </c>
      <c r="B3697" s="19">
        <v>44102</v>
      </c>
      <c r="C3697" s="18" t="s">
        <v>34848</v>
      </c>
      <c r="D3697" s="27" t="s">
        <v>24346</v>
      </c>
      <c r="E3697" s="29">
        <v>44111</v>
      </c>
      <c r="F3697" s="27">
        <v>11</v>
      </c>
      <c r="G3697" s="28">
        <v>11</v>
      </c>
      <c r="H3697" s="40">
        <v>232.87</v>
      </c>
      <c r="I3697" s="25"/>
    </row>
    <row r="3698" spans="1:9" x14ac:dyDescent="0.25">
      <c r="A3698" s="30">
        <v>201905325</v>
      </c>
      <c r="B3698" s="19">
        <v>44102</v>
      </c>
      <c r="C3698" s="18" t="s">
        <v>34844</v>
      </c>
      <c r="D3698" s="27" t="s">
        <v>24413</v>
      </c>
      <c r="E3698" s="29">
        <v>44104</v>
      </c>
      <c r="F3698" s="27">
        <v>22</v>
      </c>
      <c r="G3698" s="28">
        <v>16</v>
      </c>
      <c r="H3698" s="40">
        <v>1250.2</v>
      </c>
      <c r="I3698" s="25"/>
    </row>
    <row r="3699" spans="1:9" x14ac:dyDescent="0.25">
      <c r="A3699" s="18">
        <v>201907035</v>
      </c>
      <c r="B3699" s="19">
        <v>44102</v>
      </c>
      <c r="C3699" s="18" t="s">
        <v>34845</v>
      </c>
      <c r="D3699" s="27" t="s">
        <v>23683</v>
      </c>
      <c r="E3699" s="29">
        <v>44105</v>
      </c>
      <c r="F3699" s="27">
        <v>20</v>
      </c>
      <c r="G3699" s="28">
        <v>1</v>
      </c>
      <c r="H3699" s="40">
        <v>76.52</v>
      </c>
      <c r="I3699" s="25"/>
    </row>
    <row r="3700" spans="1:9" x14ac:dyDescent="0.25">
      <c r="A3700" s="18">
        <v>201909927</v>
      </c>
      <c r="B3700" s="19">
        <v>44102</v>
      </c>
      <c r="C3700" s="18" t="s">
        <v>34850</v>
      </c>
      <c r="D3700" s="27" t="s">
        <v>27782</v>
      </c>
      <c r="E3700" s="29">
        <v>44103</v>
      </c>
      <c r="F3700" s="27">
        <v>9</v>
      </c>
      <c r="G3700" s="28">
        <v>2</v>
      </c>
      <c r="H3700" s="40">
        <v>106.74</v>
      </c>
      <c r="I3700" s="25"/>
    </row>
    <row r="3701" spans="1:9" x14ac:dyDescent="0.25">
      <c r="A3701" s="18">
        <v>202000161</v>
      </c>
      <c r="B3701" s="19">
        <v>44102</v>
      </c>
      <c r="C3701" s="18" t="s">
        <v>34847</v>
      </c>
      <c r="D3701" s="27" t="s">
        <v>24238</v>
      </c>
      <c r="E3701" s="29">
        <v>44108</v>
      </c>
      <c r="F3701" s="27">
        <v>15</v>
      </c>
      <c r="G3701" s="28">
        <v>15</v>
      </c>
      <c r="H3701" s="40">
        <v>338.21</v>
      </c>
      <c r="I3701" s="25"/>
    </row>
    <row r="3702" spans="1:9" x14ac:dyDescent="0.25">
      <c r="A3702" s="18">
        <v>202004864</v>
      </c>
      <c r="B3702" s="19">
        <v>44102</v>
      </c>
      <c r="C3702" s="18" t="s">
        <v>34843</v>
      </c>
      <c r="D3702" s="27" t="s">
        <v>31106</v>
      </c>
      <c r="E3702" s="29">
        <v>44109</v>
      </c>
      <c r="F3702" s="27">
        <v>12</v>
      </c>
      <c r="G3702" s="28">
        <v>4</v>
      </c>
      <c r="H3702" s="40">
        <v>342.82</v>
      </c>
      <c r="I3702" s="25"/>
    </row>
    <row r="3703" spans="1:9" x14ac:dyDescent="0.25">
      <c r="A3703" s="18">
        <v>202102694</v>
      </c>
      <c r="B3703" s="19">
        <v>44102</v>
      </c>
      <c r="C3703" s="18" t="s">
        <v>34846</v>
      </c>
      <c r="D3703" s="27" t="s">
        <v>30959</v>
      </c>
      <c r="E3703" s="29">
        <v>44107</v>
      </c>
      <c r="F3703" s="27">
        <v>7</v>
      </c>
      <c r="G3703" s="28">
        <v>13</v>
      </c>
      <c r="H3703" s="40">
        <v>1087.1300000000001</v>
      </c>
      <c r="I3703" s="25"/>
    </row>
    <row r="3704" spans="1:9" x14ac:dyDescent="0.25">
      <c r="A3704" s="30">
        <v>201605976</v>
      </c>
      <c r="B3704" s="19">
        <v>44103</v>
      </c>
      <c r="C3704" s="18" t="s">
        <v>34856</v>
      </c>
      <c r="D3704" s="27" t="s">
        <v>26243</v>
      </c>
      <c r="E3704" s="29">
        <v>44107</v>
      </c>
      <c r="F3704" s="27">
        <v>9</v>
      </c>
      <c r="G3704" s="28">
        <v>1</v>
      </c>
      <c r="H3704" s="40">
        <v>62.02</v>
      </c>
      <c r="I3704" s="25"/>
    </row>
    <row r="3705" spans="1:9" x14ac:dyDescent="0.25">
      <c r="A3705" s="18">
        <v>201706162</v>
      </c>
      <c r="B3705" s="19">
        <v>44103</v>
      </c>
      <c r="C3705" s="18" t="s">
        <v>34855</v>
      </c>
      <c r="D3705" s="27" t="s">
        <v>26678</v>
      </c>
      <c r="E3705" s="29">
        <v>44110</v>
      </c>
      <c r="F3705" s="27">
        <v>21</v>
      </c>
      <c r="G3705" s="28">
        <v>3</v>
      </c>
      <c r="H3705" s="40">
        <v>0</v>
      </c>
      <c r="I3705" s="25"/>
    </row>
    <row r="3706" spans="1:9" x14ac:dyDescent="0.25">
      <c r="A3706" s="18">
        <v>201905948</v>
      </c>
      <c r="B3706" s="19">
        <v>44103</v>
      </c>
      <c r="C3706" s="18" t="s">
        <v>34854</v>
      </c>
      <c r="D3706" s="27" t="s">
        <v>28316</v>
      </c>
      <c r="E3706" s="29">
        <v>44109</v>
      </c>
      <c r="F3706" s="27">
        <v>8</v>
      </c>
      <c r="G3706" s="28">
        <v>19</v>
      </c>
      <c r="H3706" s="40">
        <v>1350.29</v>
      </c>
      <c r="I3706" s="25"/>
    </row>
    <row r="3707" spans="1:9" x14ac:dyDescent="0.25">
      <c r="A3707" s="18">
        <v>202005428</v>
      </c>
      <c r="B3707" s="19">
        <v>44103</v>
      </c>
      <c r="C3707" s="18" t="s">
        <v>34853</v>
      </c>
      <c r="D3707" s="27" t="s">
        <v>27171</v>
      </c>
      <c r="E3707" s="29">
        <v>44111</v>
      </c>
      <c r="F3707" s="27">
        <v>16</v>
      </c>
      <c r="G3707" s="28">
        <v>7</v>
      </c>
      <c r="H3707" s="40">
        <v>574.98</v>
      </c>
      <c r="I3707" s="25"/>
    </row>
    <row r="3708" spans="1:9" x14ac:dyDescent="0.25">
      <c r="A3708" s="30">
        <v>202007614</v>
      </c>
      <c r="B3708" s="19">
        <v>44103</v>
      </c>
      <c r="C3708" s="18" t="s">
        <v>34852</v>
      </c>
      <c r="D3708" s="27" t="s">
        <v>27748</v>
      </c>
      <c r="E3708" s="29">
        <v>44106</v>
      </c>
      <c r="F3708" s="27">
        <v>24</v>
      </c>
      <c r="G3708" s="28">
        <v>16</v>
      </c>
      <c r="H3708" s="40">
        <v>938.51</v>
      </c>
      <c r="I3708" s="25"/>
    </row>
    <row r="3709" spans="1:9" x14ac:dyDescent="0.25">
      <c r="A3709" s="18">
        <v>201800165</v>
      </c>
      <c r="B3709" s="19">
        <v>44104</v>
      </c>
      <c r="C3709" s="18" t="s">
        <v>34858</v>
      </c>
      <c r="D3709" s="27" t="s">
        <v>27794</v>
      </c>
      <c r="E3709" s="29">
        <v>44114</v>
      </c>
      <c r="F3709" s="27">
        <v>17</v>
      </c>
      <c r="G3709" s="28">
        <v>6</v>
      </c>
      <c r="H3709" s="40">
        <v>297.87</v>
      </c>
      <c r="I3709" s="25"/>
    </row>
    <row r="3710" spans="1:9" x14ac:dyDescent="0.25">
      <c r="A3710" s="30">
        <v>201905061</v>
      </c>
      <c r="B3710" s="19">
        <v>44104</v>
      </c>
      <c r="C3710" s="18" t="s">
        <v>34857</v>
      </c>
      <c r="D3710" s="27" t="s">
        <v>23329</v>
      </c>
      <c r="E3710" s="29">
        <v>44112</v>
      </c>
      <c r="F3710" s="27">
        <v>7</v>
      </c>
      <c r="G3710" s="28">
        <v>2</v>
      </c>
      <c r="H3710" s="40">
        <v>189.98</v>
      </c>
      <c r="I3710" s="25"/>
    </row>
    <row r="3711" spans="1:9" x14ac:dyDescent="0.25">
      <c r="A3711" s="18">
        <v>201907737</v>
      </c>
      <c r="B3711" s="19">
        <v>44104</v>
      </c>
      <c r="C3711" s="18" t="s">
        <v>34860</v>
      </c>
      <c r="D3711" s="27" t="s">
        <v>27112</v>
      </c>
      <c r="E3711" s="29">
        <v>44111</v>
      </c>
      <c r="F3711" s="27">
        <v>11</v>
      </c>
      <c r="G3711" s="28">
        <v>8</v>
      </c>
      <c r="H3711" s="40">
        <v>683.75</v>
      </c>
      <c r="I3711" s="25"/>
    </row>
    <row r="3712" spans="1:9" x14ac:dyDescent="0.25">
      <c r="A3712" s="30">
        <v>202007519</v>
      </c>
      <c r="B3712" s="19">
        <v>44104</v>
      </c>
      <c r="C3712" s="18" t="s">
        <v>34859</v>
      </c>
      <c r="D3712" s="27" t="s">
        <v>30822</v>
      </c>
      <c r="E3712" s="29">
        <v>44109</v>
      </c>
      <c r="F3712" s="27">
        <v>7</v>
      </c>
      <c r="G3712" s="28">
        <v>17</v>
      </c>
      <c r="H3712" s="40">
        <v>1027.1099999999999</v>
      </c>
      <c r="I3712" s="25"/>
    </row>
    <row r="3713" spans="1:9" x14ac:dyDescent="0.25">
      <c r="A3713" s="18">
        <v>201805000</v>
      </c>
      <c r="B3713" s="19">
        <v>44105</v>
      </c>
      <c r="C3713" s="18" t="s">
        <v>34865</v>
      </c>
      <c r="D3713" s="27" t="s">
        <v>23883</v>
      </c>
      <c r="E3713" s="29">
        <v>44115</v>
      </c>
      <c r="F3713" s="27">
        <v>23</v>
      </c>
      <c r="G3713" s="28">
        <v>7</v>
      </c>
      <c r="H3713" s="40">
        <v>648.41</v>
      </c>
      <c r="I3713" s="25"/>
    </row>
    <row r="3714" spans="1:9" x14ac:dyDescent="0.25">
      <c r="A3714" s="18">
        <v>201805203</v>
      </c>
      <c r="B3714" s="19">
        <v>44105</v>
      </c>
      <c r="C3714" s="18" t="s">
        <v>34866</v>
      </c>
      <c r="D3714" s="27" t="s">
        <v>23242</v>
      </c>
      <c r="E3714" s="29">
        <v>44107</v>
      </c>
      <c r="F3714" s="27">
        <v>8</v>
      </c>
      <c r="G3714" s="28">
        <v>7</v>
      </c>
      <c r="H3714" s="40">
        <v>316.27</v>
      </c>
      <c r="I3714" s="25"/>
    </row>
    <row r="3715" spans="1:9" x14ac:dyDescent="0.25">
      <c r="A3715" s="18">
        <v>201906031</v>
      </c>
      <c r="B3715" s="19">
        <v>44105</v>
      </c>
      <c r="C3715" s="18" t="s">
        <v>34869</v>
      </c>
      <c r="D3715" s="27" t="s">
        <v>27856</v>
      </c>
      <c r="E3715" s="29">
        <v>44114</v>
      </c>
      <c r="F3715" s="27">
        <v>22</v>
      </c>
      <c r="G3715" s="28">
        <v>17</v>
      </c>
      <c r="H3715" s="40">
        <v>495.56</v>
      </c>
      <c r="I3715" s="25"/>
    </row>
    <row r="3716" spans="1:9" x14ac:dyDescent="0.25">
      <c r="A3716" s="18">
        <v>201906665</v>
      </c>
      <c r="B3716" s="19">
        <v>44105</v>
      </c>
      <c r="C3716" s="18" t="s">
        <v>34863</v>
      </c>
      <c r="D3716" s="27" t="s">
        <v>25441</v>
      </c>
      <c r="E3716" s="29">
        <v>44109</v>
      </c>
      <c r="F3716" s="27">
        <v>21</v>
      </c>
      <c r="G3716" s="28">
        <v>18</v>
      </c>
      <c r="H3716" s="40">
        <v>359.02</v>
      </c>
      <c r="I3716" s="25"/>
    </row>
    <row r="3717" spans="1:9" x14ac:dyDescent="0.25">
      <c r="A3717" s="18">
        <v>201906883</v>
      </c>
      <c r="B3717" s="19">
        <v>44105</v>
      </c>
      <c r="C3717" s="18" t="s">
        <v>34868</v>
      </c>
      <c r="D3717" s="27" t="s">
        <v>27519</v>
      </c>
      <c r="E3717" s="29">
        <v>44113</v>
      </c>
      <c r="F3717" s="27">
        <v>14</v>
      </c>
      <c r="G3717" s="28">
        <v>6</v>
      </c>
      <c r="H3717" s="40">
        <v>578.66999999999996</v>
      </c>
      <c r="I3717" s="25"/>
    </row>
    <row r="3718" spans="1:9" x14ac:dyDescent="0.25">
      <c r="A3718" s="18">
        <v>202004288</v>
      </c>
      <c r="B3718" s="19">
        <v>44105</v>
      </c>
      <c r="C3718" s="18" t="s">
        <v>34862</v>
      </c>
      <c r="D3718" s="27" t="s">
        <v>28454</v>
      </c>
      <c r="E3718" s="29">
        <v>44114</v>
      </c>
      <c r="F3718" s="27">
        <v>19</v>
      </c>
      <c r="G3718" s="28">
        <v>15</v>
      </c>
      <c r="H3718" s="40">
        <v>1200.07</v>
      </c>
      <c r="I3718" s="25"/>
    </row>
    <row r="3719" spans="1:9" x14ac:dyDescent="0.25">
      <c r="A3719" s="30">
        <v>202004735</v>
      </c>
      <c r="B3719" s="19">
        <v>44105</v>
      </c>
      <c r="C3719" s="18" t="s">
        <v>34861</v>
      </c>
      <c r="D3719" s="27" t="s">
        <v>23599</v>
      </c>
      <c r="E3719" s="29">
        <v>44107</v>
      </c>
      <c r="F3719" s="27">
        <v>22</v>
      </c>
      <c r="G3719" s="28">
        <v>11</v>
      </c>
      <c r="H3719" s="40">
        <v>539.86</v>
      </c>
      <c r="I3719" s="25"/>
    </row>
    <row r="3720" spans="1:9" x14ac:dyDescent="0.25">
      <c r="A3720" s="30">
        <v>202007145</v>
      </c>
      <c r="B3720" s="19">
        <v>44105</v>
      </c>
      <c r="C3720" s="18" t="s">
        <v>34867</v>
      </c>
      <c r="D3720" s="27" t="s">
        <v>25825</v>
      </c>
      <c r="E3720" s="29">
        <v>44111</v>
      </c>
      <c r="F3720" s="27">
        <v>9</v>
      </c>
      <c r="G3720" s="28">
        <v>6</v>
      </c>
      <c r="H3720" s="40">
        <v>77.47</v>
      </c>
      <c r="I3720" s="25"/>
    </row>
    <row r="3721" spans="1:9" x14ac:dyDescent="0.25">
      <c r="A3721" s="18">
        <v>202007459</v>
      </c>
      <c r="B3721" s="19">
        <v>44105</v>
      </c>
      <c r="C3721" s="18" t="s">
        <v>34864</v>
      </c>
      <c r="D3721" s="27" t="s">
        <v>27002</v>
      </c>
      <c r="E3721" s="29">
        <v>44115</v>
      </c>
      <c r="F3721" s="27">
        <v>10</v>
      </c>
      <c r="G3721" s="28">
        <v>20</v>
      </c>
      <c r="H3721" s="40">
        <v>687.98</v>
      </c>
      <c r="I3721" s="25"/>
    </row>
    <row r="3722" spans="1:9" x14ac:dyDescent="0.25">
      <c r="A3722" s="18">
        <v>201704067</v>
      </c>
      <c r="B3722" s="19">
        <v>44106</v>
      </c>
      <c r="C3722" s="18" t="s">
        <v>34870</v>
      </c>
      <c r="D3722" s="27" t="s">
        <v>25572</v>
      </c>
      <c r="E3722" s="29">
        <v>44106</v>
      </c>
      <c r="F3722" s="27">
        <v>7</v>
      </c>
      <c r="G3722" s="28">
        <v>13</v>
      </c>
      <c r="H3722" s="40">
        <v>1125.4100000000001</v>
      </c>
      <c r="I3722" s="25"/>
    </row>
    <row r="3723" spans="1:9" x14ac:dyDescent="0.25">
      <c r="A3723" s="18">
        <v>201704599</v>
      </c>
      <c r="B3723" s="19">
        <v>44106</v>
      </c>
      <c r="C3723" s="18" t="s">
        <v>34871</v>
      </c>
      <c r="D3723" s="27" t="s">
        <v>30196</v>
      </c>
      <c r="E3723" s="29">
        <v>44109</v>
      </c>
      <c r="F3723" s="27">
        <v>9</v>
      </c>
      <c r="G3723" s="28">
        <v>11</v>
      </c>
      <c r="H3723" s="40">
        <v>828.37</v>
      </c>
      <c r="I3723" s="25"/>
    </row>
    <row r="3724" spans="1:9" x14ac:dyDescent="0.25">
      <c r="A3724" s="18">
        <v>201707234</v>
      </c>
      <c r="B3724" s="19">
        <v>44106</v>
      </c>
      <c r="C3724" s="18" t="s">
        <v>34872</v>
      </c>
      <c r="D3724" s="27" t="s">
        <v>23415</v>
      </c>
      <c r="E3724" s="29">
        <v>44113</v>
      </c>
      <c r="F3724" s="27">
        <v>9</v>
      </c>
      <c r="G3724" s="28">
        <v>19</v>
      </c>
      <c r="H3724" s="40">
        <v>713.55</v>
      </c>
      <c r="I3724" s="25"/>
    </row>
    <row r="3725" spans="1:9" x14ac:dyDescent="0.25">
      <c r="A3725" s="30">
        <v>201707235</v>
      </c>
      <c r="B3725" s="19">
        <v>44106</v>
      </c>
      <c r="C3725" s="18" t="s">
        <v>34873</v>
      </c>
      <c r="D3725" s="27" t="s">
        <v>26060</v>
      </c>
      <c r="E3725" s="29">
        <v>44109</v>
      </c>
      <c r="F3725" s="27">
        <v>23</v>
      </c>
      <c r="G3725" s="28">
        <v>7</v>
      </c>
      <c r="H3725" s="40">
        <v>332.42</v>
      </c>
      <c r="I3725" s="25"/>
    </row>
    <row r="3726" spans="1:9" x14ac:dyDescent="0.25">
      <c r="A3726" s="18">
        <v>201802653</v>
      </c>
      <c r="B3726" s="19">
        <v>44106</v>
      </c>
      <c r="C3726" s="18" t="s">
        <v>34876</v>
      </c>
      <c r="D3726" s="27" t="s">
        <v>25950</v>
      </c>
      <c r="E3726" s="29">
        <v>44114</v>
      </c>
      <c r="F3726" s="27">
        <v>16</v>
      </c>
      <c r="G3726" s="28">
        <v>14</v>
      </c>
      <c r="H3726" s="40">
        <v>1331.16</v>
      </c>
      <c r="I3726" s="25"/>
    </row>
    <row r="3727" spans="1:9" x14ac:dyDescent="0.25">
      <c r="A3727" s="30">
        <v>201807575</v>
      </c>
      <c r="B3727" s="19">
        <v>44106</v>
      </c>
      <c r="C3727" s="18" t="s">
        <v>34877</v>
      </c>
      <c r="D3727" s="27" t="s">
        <v>29878</v>
      </c>
      <c r="E3727" s="29">
        <v>44110</v>
      </c>
      <c r="F3727" s="27">
        <v>11</v>
      </c>
      <c r="G3727" s="28">
        <v>9</v>
      </c>
      <c r="H3727" s="40">
        <v>494.55</v>
      </c>
      <c r="I3727" s="25"/>
    </row>
    <row r="3728" spans="1:9" x14ac:dyDescent="0.25">
      <c r="A3728" s="18">
        <v>201908633</v>
      </c>
      <c r="B3728" s="19">
        <v>44106</v>
      </c>
      <c r="C3728" s="18" t="s">
        <v>34875</v>
      </c>
      <c r="D3728" s="27" t="s">
        <v>26358</v>
      </c>
      <c r="E3728" s="29">
        <v>44109</v>
      </c>
      <c r="F3728" s="27">
        <v>24</v>
      </c>
      <c r="G3728" s="28">
        <v>10</v>
      </c>
      <c r="H3728" s="40">
        <v>65.84</v>
      </c>
      <c r="I3728" s="25"/>
    </row>
    <row r="3729" spans="1:9" x14ac:dyDescent="0.25">
      <c r="A3729" s="18">
        <v>202005096</v>
      </c>
      <c r="B3729" s="19">
        <v>44106</v>
      </c>
      <c r="C3729" s="18" t="s">
        <v>34874</v>
      </c>
      <c r="D3729" s="27" t="s">
        <v>27586</v>
      </c>
      <c r="E3729" s="29">
        <v>44109</v>
      </c>
      <c r="F3729" s="27">
        <v>9</v>
      </c>
      <c r="G3729" s="28">
        <v>8</v>
      </c>
      <c r="H3729" s="40">
        <v>43.61</v>
      </c>
      <c r="I3729" s="25"/>
    </row>
    <row r="3730" spans="1:9" x14ac:dyDescent="0.25">
      <c r="A3730" s="18">
        <v>201605380</v>
      </c>
      <c r="B3730" s="19">
        <v>44107</v>
      </c>
      <c r="C3730" s="18" t="s">
        <v>34881</v>
      </c>
      <c r="D3730" s="27" t="s">
        <v>29850</v>
      </c>
      <c r="E3730" s="29">
        <v>44113</v>
      </c>
      <c r="F3730" s="27">
        <v>19</v>
      </c>
      <c r="G3730" s="28">
        <v>8</v>
      </c>
      <c r="H3730" s="40">
        <v>639.66</v>
      </c>
      <c r="I3730" s="25"/>
    </row>
    <row r="3731" spans="1:9" x14ac:dyDescent="0.25">
      <c r="A3731" s="30">
        <v>201606590</v>
      </c>
      <c r="B3731" s="19">
        <v>44107</v>
      </c>
      <c r="C3731" s="18" t="s">
        <v>34878</v>
      </c>
      <c r="D3731" s="27" t="s">
        <v>23835</v>
      </c>
      <c r="E3731" s="29">
        <v>44116</v>
      </c>
      <c r="F3731" s="27">
        <v>11</v>
      </c>
      <c r="G3731" s="28">
        <v>15</v>
      </c>
      <c r="H3731" s="40">
        <v>549.07000000000005</v>
      </c>
      <c r="I3731" s="25"/>
    </row>
    <row r="3732" spans="1:9" x14ac:dyDescent="0.25">
      <c r="A3732" s="18">
        <v>201705812</v>
      </c>
      <c r="B3732" s="19">
        <v>44107</v>
      </c>
      <c r="C3732" s="18" t="s">
        <v>34880</v>
      </c>
      <c r="D3732" s="27" t="s">
        <v>23481</v>
      </c>
      <c r="E3732" s="29">
        <v>44109</v>
      </c>
      <c r="F3732" s="27">
        <v>23</v>
      </c>
      <c r="G3732" s="28">
        <v>12</v>
      </c>
      <c r="H3732" s="40">
        <v>418.23</v>
      </c>
      <c r="I3732" s="25"/>
    </row>
    <row r="3733" spans="1:9" x14ac:dyDescent="0.25">
      <c r="A3733" s="18">
        <v>201706534</v>
      </c>
      <c r="B3733" s="19">
        <v>44107</v>
      </c>
      <c r="C3733" s="18" t="s">
        <v>34885</v>
      </c>
      <c r="D3733" s="27" t="s">
        <v>29543</v>
      </c>
      <c r="E3733" s="29">
        <v>44108</v>
      </c>
      <c r="F3733" s="27">
        <v>11</v>
      </c>
      <c r="G3733" s="28">
        <v>14</v>
      </c>
      <c r="H3733" s="40">
        <v>824.51</v>
      </c>
      <c r="I3733" s="25"/>
    </row>
    <row r="3734" spans="1:9" x14ac:dyDescent="0.25">
      <c r="A3734" s="30">
        <v>201906942</v>
      </c>
      <c r="B3734" s="19">
        <v>44107</v>
      </c>
      <c r="C3734" s="18" t="s">
        <v>34882</v>
      </c>
      <c r="D3734" s="27" t="s">
        <v>31120</v>
      </c>
      <c r="E3734" s="29">
        <v>44112</v>
      </c>
      <c r="F3734" s="27">
        <v>12</v>
      </c>
      <c r="G3734" s="28">
        <v>15</v>
      </c>
      <c r="H3734" s="40">
        <v>679.23</v>
      </c>
      <c r="I3734" s="25"/>
    </row>
    <row r="3735" spans="1:9" x14ac:dyDescent="0.25">
      <c r="A3735" s="18">
        <v>202005097</v>
      </c>
      <c r="B3735" s="19">
        <v>44107</v>
      </c>
      <c r="C3735" s="18" t="s">
        <v>34884</v>
      </c>
      <c r="D3735" s="27" t="s">
        <v>23632</v>
      </c>
      <c r="E3735" s="29">
        <v>44114</v>
      </c>
      <c r="F3735" s="27">
        <v>12</v>
      </c>
      <c r="G3735" s="28">
        <v>18</v>
      </c>
      <c r="H3735" s="40">
        <v>1227.83</v>
      </c>
      <c r="I3735" s="25"/>
    </row>
    <row r="3736" spans="1:9" x14ac:dyDescent="0.25">
      <c r="A3736" s="18">
        <v>202007398</v>
      </c>
      <c r="B3736" s="19">
        <v>44107</v>
      </c>
      <c r="C3736" s="18" t="s">
        <v>34879</v>
      </c>
      <c r="D3736" s="27" t="s">
        <v>25375</v>
      </c>
      <c r="E3736" s="29">
        <v>44115</v>
      </c>
      <c r="F3736" s="27">
        <v>19</v>
      </c>
      <c r="G3736" s="28">
        <v>15</v>
      </c>
      <c r="H3736" s="40">
        <v>196.03</v>
      </c>
      <c r="I3736" s="25"/>
    </row>
    <row r="3737" spans="1:9" x14ac:dyDescent="0.25">
      <c r="A3737" s="18">
        <v>202007629</v>
      </c>
      <c r="B3737" s="19">
        <v>44107</v>
      </c>
      <c r="C3737" s="18" t="s">
        <v>34883</v>
      </c>
      <c r="D3737" s="27" t="s">
        <v>31122</v>
      </c>
      <c r="E3737" s="29">
        <v>44109</v>
      </c>
      <c r="F3737" s="27">
        <v>20</v>
      </c>
      <c r="G3737" s="28">
        <v>4</v>
      </c>
      <c r="H3737" s="40">
        <v>59.27</v>
      </c>
      <c r="I3737" s="25"/>
    </row>
    <row r="3738" spans="1:9" x14ac:dyDescent="0.25">
      <c r="A3738" s="18">
        <v>201504395</v>
      </c>
      <c r="B3738" s="19">
        <v>44108</v>
      </c>
      <c r="C3738" s="18" t="s">
        <v>34890</v>
      </c>
      <c r="D3738" s="27" t="s">
        <v>30975</v>
      </c>
      <c r="E3738" s="29">
        <v>44111</v>
      </c>
      <c r="F3738" s="27">
        <v>23</v>
      </c>
      <c r="G3738" s="28">
        <v>13</v>
      </c>
      <c r="H3738" s="40">
        <v>535.04</v>
      </c>
      <c r="I3738" s="25"/>
    </row>
    <row r="3739" spans="1:9" x14ac:dyDescent="0.25">
      <c r="A3739" s="18">
        <v>201603173</v>
      </c>
      <c r="B3739" s="19">
        <v>44108</v>
      </c>
      <c r="C3739" s="18" t="s">
        <v>34887</v>
      </c>
      <c r="D3739" s="27" t="s">
        <v>26066</v>
      </c>
      <c r="E3739" s="29">
        <v>44117</v>
      </c>
      <c r="F3739" s="27">
        <v>17</v>
      </c>
      <c r="G3739" s="28">
        <v>8</v>
      </c>
      <c r="H3739" s="40">
        <v>271.77999999999997</v>
      </c>
      <c r="I3739" s="25"/>
    </row>
    <row r="3740" spans="1:9" x14ac:dyDescent="0.25">
      <c r="A3740" s="18">
        <v>201805000</v>
      </c>
      <c r="B3740" s="19">
        <v>44108</v>
      </c>
      <c r="C3740" s="18" t="s">
        <v>34896</v>
      </c>
      <c r="D3740" s="27" t="s">
        <v>28620</v>
      </c>
      <c r="E3740" s="29">
        <v>44116</v>
      </c>
      <c r="F3740" s="27">
        <v>11</v>
      </c>
      <c r="G3740" s="28">
        <v>5</v>
      </c>
      <c r="H3740" s="40">
        <v>207.1</v>
      </c>
      <c r="I3740" s="25"/>
    </row>
    <row r="3741" spans="1:9" x14ac:dyDescent="0.25">
      <c r="A3741" s="18">
        <v>201904798</v>
      </c>
      <c r="B3741" s="19">
        <v>44108</v>
      </c>
      <c r="C3741" s="18" t="s">
        <v>34897</v>
      </c>
      <c r="D3741" s="27" t="s">
        <v>28053</v>
      </c>
      <c r="E3741" s="29">
        <v>44108</v>
      </c>
      <c r="F3741" s="27">
        <v>7</v>
      </c>
      <c r="G3741" s="28">
        <v>10</v>
      </c>
      <c r="H3741" s="40">
        <v>460.33</v>
      </c>
      <c r="I3741" s="25"/>
    </row>
    <row r="3742" spans="1:9" x14ac:dyDescent="0.25">
      <c r="A3742" s="18">
        <v>201906108</v>
      </c>
      <c r="B3742" s="19">
        <v>44108</v>
      </c>
      <c r="C3742" s="18" t="s">
        <v>34892</v>
      </c>
      <c r="D3742" s="27" t="s">
        <v>28799</v>
      </c>
      <c r="E3742" s="29">
        <v>44116</v>
      </c>
      <c r="F3742" s="27">
        <v>15</v>
      </c>
      <c r="G3742" s="28">
        <v>6</v>
      </c>
      <c r="H3742" s="40">
        <v>353</v>
      </c>
      <c r="I3742" s="25"/>
    </row>
    <row r="3743" spans="1:9" x14ac:dyDescent="0.25">
      <c r="A3743" s="30">
        <v>201906200</v>
      </c>
      <c r="B3743" s="19">
        <v>44108</v>
      </c>
      <c r="C3743" s="18" t="s">
        <v>34894</v>
      </c>
      <c r="D3743" s="27" t="s">
        <v>25575</v>
      </c>
      <c r="E3743" s="29">
        <v>44108</v>
      </c>
      <c r="F3743" s="27">
        <v>13</v>
      </c>
      <c r="G3743" s="28">
        <v>8</v>
      </c>
      <c r="H3743" s="40">
        <v>684.13</v>
      </c>
      <c r="I3743" s="25"/>
    </row>
    <row r="3744" spans="1:9" x14ac:dyDescent="0.25">
      <c r="A3744" s="18">
        <v>201907063</v>
      </c>
      <c r="B3744" s="19">
        <v>44108</v>
      </c>
      <c r="C3744" s="18" t="s">
        <v>34889</v>
      </c>
      <c r="D3744" s="27" t="s">
        <v>26520</v>
      </c>
      <c r="E3744" s="29">
        <v>44113</v>
      </c>
      <c r="F3744" s="27">
        <v>7</v>
      </c>
      <c r="G3744" s="28">
        <v>15</v>
      </c>
      <c r="H3744" s="40">
        <v>1004.63</v>
      </c>
      <c r="I3744" s="25"/>
    </row>
    <row r="3745" spans="1:9" x14ac:dyDescent="0.25">
      <c r="A3745" s="30">
        <v>201907779</v>
      </c>
      <c r="B3745" s="19">
        <v>44108</v>
      </c>
      <c r="C3745" s="18" t="s">
        <v>34893</v>
      </c>
      <c r="D3745" s="27" t="s">
        <v>26887</v>
      </c>
      <c r="E3745" s="29">
        <v>44110</v>
      </c>
      <c r="F3745" s="27">
        <v>15</v>
      </c>
      <c r="G3745" s="28">
        <v>15</v>
      </c>
      <c r="H3745" s="40">
        <v>596.79</v>
      </c>
      <c r="I3745" s="25"/>
    </row>
    <row r="3746" spans="1:9" x14ac:dyDescent="0.25">
      <c r="A3746" s="18">
        <v>201909858</v>
      </c>
      <c r="B3746" s="19">
        <v>44108</v>
      </c>
      <c r="C3746" s="18" t="s">
        <v>34886</v>
      </c>
      <c r="D3746" s="27" t="s">
        <v>28889</v>
      </c>
      <c r="E3746" s="29">
        <v>44118</v>
      </c>
      <c r="F3746" s="27">
        <v>21</v>
      </c>
      <c r="G3746" s="28">
        <v>1</v>
      </c>
      <c r="H3746" s="40">
        <v>54.04</v>
      </c>
      <c r="I3746" s="25"/>
    </row>
    <row r="3747" spans="1:9" x14ac:dyDescent="0.25">
      <c r="A3747" s="18">
        <v>202000163</v>
      </c>
      <c r="B3747" s="19">
        <v>44108</v>
      </c>
      <c r="C3747" s="18" t="s">
        <v>34891</v>
      </c>
      <c r="D3747" s="27" t="s">
        <v>24028</v>
      </c>
      <c r="E3747" s="29">
        <v>44111</v>
      </c>
      <c r="F3747" s="27">
        <v>10</v>
      </c>
      <c r="G3747" s="28">
        <v>10</v>
      </c>
      <c r="H3747" s="40">
        <v>947.99</v>
      </c>
      <c r="I3747" s="25"/>
    </row>
    <row r="3748" spans="1:9" x14ac:dyDescent="0.25">
      <c r="A3748" s="18">
        <v>202003484</v>
      </c>
      <c r="B3748" s="19">
        <v>44108</v>
      </c>
      <c r="C3748" s="18" t="s">
        <v>34895</v>
      </c>
      <c r="D3748" s="27" t="s">
        <v>24711</v>
      </c>
      <c r="E3748" s="29">
        <v>44110</v>
      </c>
      <c r="F3748" s="27">
        <v>23</v>
      </c>
      <c r="G3748" s="28">
        <v>2</v>
      </c>
      <c r="H3748" s="40">
        <v>119.36</v>
      </c>
      <c r="I3748" s="25"/>
    </row>
    <row r="3749" spans="1:9" x14ac:dyDescent="0.25">
      <c r="A3749" s="18">
        <v>202008418</v>
      </c>
      <c r="B3749" s="19">
        <v>44108</v>
      </c>
      <c r="C3749" s="18" t="s">
        <v>34888</v>
      </c>
      <c r="D3749" s="27" t="s">
        <v>25879</v>
      </c>
      <c r="E3749" s="29">
        <v>44109</v>
      </c>
      <c r="F3749" s="27">
        <v>23</v>
      </c>
      <c r="G3749" s="28">
        <v>1</v>
      </c>
      <c r="H3749" s="40">
        <v>66.84</v>
      </c>
      <c r="I3749" s="25"/>
    </row>
    <row r="3750" spans="1:9" x14ac:dyDescent="0.25">
      <c r="A3750" s="18">
        <v>201705457</v>
      </c>
      <c r="B3750" s="19">
        <v>44109</v>
      </c>
      <c r="C3750" s="18" t="s">
        <v>34905</v>
      </c>
      <c r="D3750" s="27" t="s">
        <v>25103</v>
      </c>
      <c r="E3750" s="29">
        <v>44119</v>
      </c>
      <c r="F3750" s="27">
        <v>13</v>
      </c>
      <c r="G3750" s="28">
        <v>15</v>
      </c>
      <c r="H3750" s="40">
        <v>1110.97</v>
      </c>
      <c r="I3750" s="25"/>
    </row>
    <row r="3751" spans="1:9" x14ac:dyDescent="0.25">
      <c r="A3751" s="18">
        <v>201806278</v>
      </c>
      <c r="B3751" s="19">
        <v>44109</v>
      </c>
      <c r="C3751" s="18" t="s">
        <v>34903</v>
      </c>
      <c r="D3751" s="27" t="s">
        <v>26734</v>
      </c>
      <c r="E3751" s="29">
        <v>44110</v>
      </c>
      <c r="F3751" s="27">
        <v>17</v>
      </c>
      <c r="G3751" s="28">
        <v>9</v>
      </c>
      <c r="H3751" s="40">
        <v>821.91</v>
      </c>
      <c r="I3751" s="25"/>
    </row>
    <row r="3752" spans="1:9" x14ac:dyDescent="0.25">
      <c r="A3752" s="18">
        <v>201904660</v>
      </c>
      <c r="B3752" s="19">
        <v>44109</v>
      </c>
      <c r="C3752" s="18" t="s">
        <v>34904</v>
      </c>
      <c r="D3752" s="27" t="s">
        <v>30620</v>
      </c>
      <c r="E3752" s="29">
        <v>44113</v>
      </c>
      <c r="F3752" s="27">
        <v>20</v>
      </c>
      <c r="G3752" s="28">
        <v>20</v>
      </c>
      <c r="H3752" s="40">
        <v>845.25</v>
      </c>
      <c r="I3752" s="25"/>
    </row>
    <row r="3753" spans="1:9" x14ac:dyDescent="0.25">
      <c r="A3753" s="18">
        <v>201905723</v>
      </c>
      <c r="B3753" s="19">
        <v>44109</v>
      </c>
      <c r="C3753" s="18" t="s">
        <v>34902</v>
      </c>
      <c r="D3753" s="27" t="s">
        <v>25646</v>
      </c>
      <c r="E3753" s="29">
        <v>44112</v>
      </c>
      <c r="F3753" s="27">
        <v>12</v>
      </c>
      <c r="G3753" s="28">
        <v>17</v>
      </c>
      <c r="H3753" s="40">
        <v>1660.85</v>
      </c>
      <c r="I3753" s="25"/>
    </row>
    <row r="3754" spans="1:9" x14ac:dyDescent="0.25">
      <c r="A3754" s="30">
        <v>201906945</v>
      </c>
      <c r="B3754" s="19">
        <v>44109</v>
      </c>
      <c r="C3754" s="18" t="s">
        <v>34900</v>
      </c>
      <c r="D3754" s="27" t="s">
        <v>30211</v>
      </c>
      <c r="E3754" s="29">
        <v>44114</v>
      </c>
      <c r="F3754" s="27">
        <v>12</v>
      </c>
      <c r="G3754" s="28">
        <v>9</v>
      </c>
      <c r="H3754" s="40">
        <v>437.76</v>
      </c>
      <c r="I3754" s="25"/>
    </row>
    <row r="3755" spans="1:9" x14ac:dyDescent="0.25">
      <c r="A3755" s="18">
        <v>201907425</v>
      </c>
      <c r="B3755" s="19">
        <v>44109</v>
      </c>
      <c r="C3755" s="18" t="s">
        <v>34898</v>
      </c>
      <c r="D3755" s="27" t="s">
        <v>28424</v>
      </c>
      <c r="E3755" s="29">
        <v>44110</v>
      </c>
      <c r="F3755" s="27">
        <v>23</v>
      </c>
      <c r="G3755" s="28">
        <v>15</v>
      </c>
      <c r="H3755" s="40">
        <v>1000.65</v>
      </c>
      <c r="I3755" s="25"/>
    </row>
    <row r="3756" spans="1:9" x14ac:dyDescent="0.25">
      <c r="A3756" s="18">
        <v>201909914</v>
      </c>
      <c r="B3756" s="19">
        <v>44109</v>
      </c>
      <c r="C3756" s="18" t="s">
        <v>34899</v>
      </c>
      <c r="D3756" s="27" t="s">
        <v>25479</v>
      </c>
      <c r="E3756" s="29">
        <v>44111</v>
      </c>
      <c r="F3756" s="27">
        <v>14</v>
      </c>
      <c r="G3756" s="28">
        <v>4</v>
      </c>
      <c r="H3756" s="40">
        <v>16.850000000000001</v>
      </c>
      <c r="I3756" s="25"/>
    </row>
    <row r="3757" spans="1:9" x14ac:dyDescent="0.25">
      <c r="A3757" s="30">
        <v>202007969</v>
      </c>
      <c r="B3757" s="19">
        <v>44109</v>
      </c>
      <c r="C3757" s="18" t="s">
        <v>34901</v>
      </c>
      <c r="D3757" s="27" t="s">
        <v>30606</v>
      </c>
      <c r="E3757" s="29">
        <v>44109</v>
      </c>
      <c r="F3757" s="27">
        <v>8</v>
      </c>
      <c r="G3757" s="28">
        <v>11</v>
      </c>
      <c r="H3757" s="40">
        <v>152.01</v>
      </c>
      <c r="I3757" s="25"/>
    </row>
    <row r="3758" spans="1:9" x14ac:dyDescent="0.25">
      <c r="A3758" s="18">
        <v>201703964</v>
      </c>
      <c r="B3758" s="19">
        <v>44110</v>
      </c>
      <c r="C3758" s="18" t="s">
        <v>34906</v>
      </c>
      <c r="D3758" s="27" t="s">
        <v>26110</v>
      </c>
      <c r="E3758" s="29">
        <v>44113</v>
      </c>
      <c r="F3758" s="27">
        <v>19</v>
      </c>
      <c r="G3758" s="28">
        <v>7</v>
      </c>
      <c r="H3758" s="40">
        <v>560.91</v>
      </c>
      <c r="I3758" s="25"/>
    </row>
    <row r="3759" spans="1:9" x14ac:dyDescent="0.25">
      <c r="A3759" s="18">
        <v>201705494</v>
      </c>
      <c r="B3759" s="19">
        <v>44110</v>
      </c>
      <c r="C3759" s="18" t="s">
        <v>34912</v>
      </c>
      <c r="D3759" s="27" t="s">
        <v>27272</v>
      </c>
      <c r="E3759" s="29">
        <v>44120</v>
      </c>
      <c r="F3759" s="27">
        <v>23</v>
      </c>
      <c r="G3759" s="28">
        <v>15</v>
      </c>
      <c r="H3759" s="40">
        <v>853.07</v>
      </c>
      <c r="I3759" s="25"/>
    </row>
    <row r="3760" spans="1:9" x14ac:dyDescent="0.25">
      <c r="A3760" s="18">
        <v>201800185</v>
      </c>
      <c r="B3760" s="19">
        <v>44110</v>
      </c>
      <c r="C3760" s="18" t="s">
        <v>34913</v>
      </c>
      <c r="D3760" s="27" t="s">
        <v>29647</v>
      </c>
      <c r="E3760" s="29">
        <v>44113</v>
      </c>
      <c r="F3760" s="27">
        <v>7</v>
      </c>
      <c r="G3760" s="28">
        <v>1</v>
      </c>
      <c r="H3760" s="40">
        <v>64.599999999999994</v>
      </c>
      <c r="I3760" s="25"/>
    </row>
    <row r="3761" spans="1:9" x14ac:dyDescent="0.25">
      <c r="A3761" s="18">
        <v>201906116</v>
      </c>
      <c r="B3761" s="19">
        <v>44110</v>
      </c>
      <c r="C3761" s="18" t="s">
        <v>34911</v>
      </c>
      <c r="D3761" s="27" t="s">
        <v>29870</v>
      </c>
      <c r="E3761" s="29">
        <v>44118</v>
      </c>
      <c r="F3761" s="27">
        <v>19</v>
      </c>
      <c r="G3761" s="28">
        <v>9</v>
      </c>
      <c r="H3761" s="40">
        <v>188.95</v>
      </c>
      <c r="I3761" s="25"/>
    </row>
    <row r="3762" spans="1:9" x14ac:dyDescent="0.25">
      <c r="A3762" s="18">
        <v>201907445</v>
      </c>
      <c r="B3762" s="19">
        <v>44110</v>
      </c>
      <c r="C3762" s="18" t="s">
        <v>34914</v>
      </c>
      <c r="D3762" s="27" t="s">
        <v>24949</v>
      </c>
      <c r="E3762" s="29">
        <v>44110</v>
      </c>
      <c r="F3762" s="27">
        <v>15</v>
      </c>
      <c r="G3762" s="28">
        <v>12</v>
      </c>
      <c r="H3762" s="40">
        <v>683.89</v>
      </c>
      <c r="I3762" s="25"/>
    </row>
    <row r="3763" spans="1:9" x14ac:dyDescent="0.25">
      <c r="A3763" s="18">
        <v>201907783</v>
      </c>
      <c r="B3763" s="19">
        <v>44110</v>
      </c>
      <c r="C3763" s="18" t="s">
        <v>34908</v>
      </c>
      <c r="D3763" s="27" t="s">
        <v>24395</v>
      </c>
      <c r="E3763" s="29">
        <v>44110</v>
      </c>
      <c r="F3763" s="27">
        <v>14</v>
      </c>
      <c r="G3763" s="28">
        <v>11</v>
      </c>
      <c r="H3763" s="40">
        <v>501.19</v>
      </c>
      <c r="I3763" s="25"/>
    </row>
    <row r="3764" spans="1:9" x14ac:dyDescent="0.25">
      <c r="A3764" s="30">
        <v>201909653</v>
      </c>
      <c r="B3764" s="19">
        <v>44110</v>
      </c>
      <c r="C3764" s="18" t="s">
        <v>34918</v>
      </c>
      <c r="D3764" s="27" t="s">
        <v>31024</v>
      </c>
      <c r="E3764" s="29">
        <v>44117</v>
      </c>
      <c r="F3764" s="27">
        <v>8</v>
      </c>
      <c r="G3764" s="28">
        <v>6</v>
      </c>
      <c r="H3764" s="40">
        <v>173.15</v>
      </c>
      <c r="I3764" s="25"/>
    </row>
    <row r="3765" spans="1:9" x14ac:dyDescent="0.25">
      <c r="A3765" s="18">
        <v>202003529</v>
      </c>
      <c r="B3765" s="19">
        <v>44110</v>
      </c>
      <c r="C3765" s="18" t="s">
        <v>34910</v>
      </c>
      <c r="D3765" s="27" t="s">
        <v>29111</v>
      </c>
      <c r="E3765" s="29">
        <v>44110</v>
      </c>
      <c r="F3765" s="27">
        <v>11</v>
      </c>
      <c r="G3765" s="28">
        <v>11</v>
      </c>
      <c r="H3765" s="40">
        <v>750.62</v>
      </c>
      <c r="I3765" s="25"/>
    </row>
    <row r="3766" spans="1:9" x14ac:dyDescent="0.25">
      <c r="A3766" s="18">
        <v>202004395</v>
      </c>
      <c r="B3766" s="19">
        <v>44110</v>
      </c>
      <c r="C3766" s="18" t="s">
        <v>34915</v>
      </c>
      <c r="D3766" s="27" t="s">
        <v>26465</v>
      </c>
      <c r="E3766" s="29">
        <v>44118</v>
      </c>
      <c r="F3766" s="27">
        <v>24</v>
      </c>
      <c r="G3766" s="28">
        <v>2</v>
      </c>
      <c r="H3766" s="40">
        <v>114.98</v>
      </c>
      <c r="I3766" s="25"/>
    </row>
    <row r="3767" spans="1:9" x14ac:dyDescent="0.25">
      <c r="A3767" s="18">
        <v>202005035</v>
      </c>
      <c r="B3767" s="19">
        <v>44110</v>
      </c>
      <c r="C3767" s="18" t="s">
        <v>34909</v>
      </c>
      <c r="D3767" s="27" t="s">
        <v>31062</v>
      </c>
      <c r="E3767" s="29">
        <v>44113</v>
      </c>
      <c r="F3767" s="27">
        <v>20</v>
      </c>
      <c r="G3767" s="28">
        <v>11</v>
      </c>
      <c r="H3767" s="40">
        <v>583.46</v>
      </c>
      <c r="I3767" s="25"/>
    </row>
    <row r="3768" spans="1:9" x14ac:dyDescent="0.25">
      <c r="A3768" s="30">
        <v>202005096</v>
      </c>
      <c r="B3768" s="19">
        <v>44110</v>
      </c>
      <c r="C3768" s="18" t="s">
        <v>34919</v>
      </c>
      <c r="D3768" s="27" t="s">
        <v>27872</v>
      </c>
      <c r="E3768" s="29">
        <v>44120</v>
      </c>
      <c r="F3768" s="27">
        <v>24</v>
      </c>
      <c r="G3768" s="28">
        <v>11</v>
      </c>
      <c r="H3768" s="40">
        <v>996.26</v>
      </c>
      <c r="I3768" s="25"/>
    </row>
    <row r="3769" spans="1:9" x14ac:dyDescent="0.25">
      <c r="A3769" s="18">
        <v>202005097</v>
      </c>
      <c r="B3769" s="19">
        <v>44110</v>
      </c>
      <c r="C3769" s="18" t="s">
        <v>34917</v>
      </c>
      <c r="D3769" s="27" t="s">
        <v>26940</v>
      </c>
      <c r="E3769" s="29">
        <v>44111</v>
      </c>
      <c r="F3769" s="27">
        <v>23</v>
      </c>
      <c r="G3769" s="28">
        <v>11</v>
      </c>
      <c r="H3769" s="40">
        <v>759.34</v>
      </c>
      <c r="I3769" s="25"/>
    </row>
    <row r="3770" spans="1:9" x14ac:dyDescent="0.25">
      <c r="A3770" s="18">
        <v>202008323</v>
      </c>
      <c r="B3770" s="19">
        <v>44110</v>
      </c>
      <c r="C3770" s="18" t="s">
        <v>34907</v>
      </c>
      <c r="D3770" s="27" t="s">
        <v>30647</v>
      </c>
      <c r="E3770" s="29">
        <v>44111</v>
      </c>
      <c r="F3770" s="27">
        <v>24</v>
      </c>
      <c r="G3770" s="28">
        <v>3</v>
      </c>
      <c r="H3770" s="40">
        <v>174.58</v>
      </c>
      <c r="I3770" s="25"/>
    </row>
    <row r="3771" spans="1:9" x14ac:dyDescent="0.25">
      <c r="A3771" s="18">
        <v>202008581</v>
      </c>
      <c r="B3771" s="19">
        <v>44110</v>
      </c>
      <c r="C3771" s="18" t="s">
        <v>34916</v>
      </c>
      <c r="D3771" s="27" t="s">
        <v>24239</v>
      </c>
      <c r="E3771" s="29">
        <v>44115</v>
      </c>
      <c r="F3771" s="27">
        <v>15</v>
      </c>
      <c r="G3771" s="28">
        <v>8</v>
      </c>
      <c r="H3771" s="40">
        <v>30.92</v>
      </c>
      <c r="I3771" s="25"/>
    </row>
    <row r="3772" spans="1:9" x14ac:dyDescent="0.25">
      <c r="A3772" s="18">
        <v>201603903</v>
      </c>
      <c r="B3772" s="19">
        <v>44111</v>
      </c>
      <c r="C3772" s="18" t="s">
        <v>34927</v>
      </c>
      <c r="D3772" s="27" t="s">
        <v>25286</v>
      </c>
      <c r="E3772" s="29">
        <v>44111</v>
      </c>
      <c r="F3772" s="27">
        <v>23</v>
      </c>
      <c r="G3772" s="28">
        <v>1</v>
      </c>
      <c r="H3772" s="40">
        <v>96.26</v>
      </c>
      <c r="I3772" s="25"/>
    </row>
    <row r="3773" spans="1:9" x14ac:dyDescent="0.25">
      <c r="A3773" s="18">
        <v>201704951</v>
      </c>
      <c r="B3773" s="19">
        <v>44111</v>
      </c>
      <c r="C3773" s="18" t="s">
        <v>34929</v>
      </c>
      <c r="D3773" s="27" t="s">
        <v>30878</v>
      </c>
      <c r="E3773" s="29">
        <v>44111</v>
      </c>
      <c r="F3773" s="27">
        <v>14</v>
      </c>
      <c r="G3773" s="28">
        <v>16</v>
      </c>
      <c r="H3773" s="40">
        <v>612.4</v>
      </c>
      <c r="I3773" s="25"/>
    </row>
    <row r="3774" spans="1:9" x14ac:dyDescent="0.25">
      <c r="A3774" s="18">
        <v>201706264</v>
      </c>
      <c r="B3774" s="19">
        <v>44111</v>
      </c>
      <c r="C3774" s="18" t="s">
        <v>34928</v>
      </c>
      <c r="D3774" s="27" t="s">
        <v>27873</v>
      </c>
      <c r="E3774" s="29">
        <v>44117</v>
      </c>
      <c r="F3774" s="27">
        <v>14</v>
      </c>
      <c r="G3774" s="28">
        <v>5</v>
      </c>
      <c r="H3774" s="40">
        <v>40.450000000000003</v>
      </c>
      <c r="I3774" s="25"/>
    </row>
    <row r="3775" spans="1:9" x14ac:dyDescent="0.25">
      <c r="A3775" s="30">
        <v>201900135</v>
      </c>
      <c r="B3775" s="19">
        <v>44111</v>
      </c>
      <c r="C3775" s="18" t="s">
        <v>34924</v>
      </c>
      <c r="D3775" s="27" t="s">
        <v>26142</v>
      </c>
      <c r="E3775" s="29">
        <v>44121</v>
      </c>
      <c r="F3775" s="27">
        <v>8</v>
      </c>
      <c r="G3775" s="28">
        <v>5</v>
      </c>
      <c r="H3775" s="40">
        <v>328.51</v>
      </c>
      <c r="I3775" s="25"/>
    </row>
    <row r="3776" spans="1:9" x14ac:dyDescent="0.25">
      <c r="A3776" s="18">
        <v>201907506</v>
      </c>
      <c r="B3776" s="19">
        <v>44111</v>
      </c>
      <c r="C3776" s="18" t="s">
        <v>34922</v>
      </c>
      <c r="D3776" s="27" t="s">
        <v>28598</v>
      </c>
      <c r="E3776" s="29">
        <v>44115</v>
      </c>
      <c r="F3776" s="27">
        <v>19</v>
      </c>
      <c r="G3776" s="28">
        <v>2</v>
      </c>
      <c r="H3776" s="40">
        <v>128.18</v>
      </c>
      <c r="I3776" s="25"/>
    </row>
    <row r="3777" spans="1:9" x14ac:dyDescent="0.25">
      <c r="A3777" s="18">
        <v>202003072</v>
      </c>
      <c r="B3777" s="19">
        <v>44111</v>
      </c>
      <c r="C3777" s="18" t="s">
        <v>34920</v>
      </c>
      <c r="D3777" s="27" t="s">
        <v>23837</v>
      </c>
      <c r="E3777" s="29">
        <v>44121</v>
      </c>
      <c r="F3777" s="27">
        <v>15</v>
      </c>
      <c r="G3777" s="28">
        <v>6</v>
      </c>
      <c r="H3777" s="40">
        <v>478.33</v>
      </c>
      <c r="I3777" s="25"/>
    </row>
    <row r="3778" spans="1:9" x14ac:dyDescent="0.25">
      <c r="A3778" s="18">
        <v>202005209</v>
      </c>
      <c r="B3778" s="19">
        <v>44111</v>
      </c>
      <c r="C3778" s="18" t="s">
        <v>34925</v>
      </c>
      <c r="D3778" s="27" t="s">
        <v>28135</v>
      </c>
      <c r="E3778" s="29">
        <v>44120</v>
      </c>
      <c r="F3778" s="27">
        <v>21</v>
      </c>
      <c r="G3778" s="28">
        <v>15</v>
      </c>
      <c r="H3778" s="40">
        <v>0</v>
      </c>
      <c r="I3778" s="25"/>
    </row>
    <row r="3779" spans="1:9" x14ac:dyDescent="0.25">
      <c r="A3779" s="30">
        <v>202006427</v>
      </c>
      <c r="B3779" s="19">
        <v>44111</v>
      </c>
      <c r="C3779" s="18" t="s">
        <v>34926</v>
      </c>
      <c r="D3779" s="27" t="s">
        <v>26194</v>
      </c>
      <c r="E3779" s="29">
        <v>44121</v>
      </c>
      <c r="F3779" s="27">
        <v>9</v>
      </c>
      <c r="G3779" s="28">
        <v>5</v>
      </c>
      <c r="H3779" s="40">
        <v>114.42</v>
      </c>
      <c r="I3779" s="25"/>
    </row>
    <row r="3780" spans="1:9" x14ac:dyDescent="0.25">
      <c r="A3780" s="18">
        <v>202008413</v>
      </c>
      <c r="B3780" s="19">
        <v>44111</v>
      </c>
      <c r="C3780" s="18" t="s">
        <v>34921</v>
      </c>
      <c r="D3780" s="27" t="s">
        <v>24103</v>
      </c>
      <c r="E3780" s="29">
        <v>44112</v>
      </c>
      <c r="F3780" s="27">
        <v>13</v>
      </c>
      <c r="G3780" s="28">
        <v>19</v>
      </c>
      <c r="H3780" s="40">
        <v>1417.93</v>
      </c>
      <c r="I3780" s="25"/>
    </row>
    <row r="3781" spans="1:9" x14ac:dyDescent="0.25">
      <c r="A3781" s="18">
        <v>202102699</v>
      </c>
      <c r="B3781" s="19">
        <v>44111</v>
      </c>
      <c r="C3781" s="18" t="s">
        <v>34923</v>
      </c>
      <c r="D3781" s="27" t="s">
        <v>25041</v>
      </c>
      <c r="E3781" s="29">
        <v>44120</v>
      </c>
      <c r="F3781" s="27">
        <v>21</v>
      </c>
      <c r="G3781" s="28">
        <v>3</v>
      </c>
      <c r="H3781" s="40">
        <v>0</v>
      </c>
      <c r="I3781" s="25"/>
    </row>
    <row r="3782" spans="1:9" x14ac:dyDescent="0.25">
      <c r="A3782" s="18">
        <v>201705254</v>
      </c>
      <c r="B3782" s="19">
        <v>44112</v>
      </c>
      <c r="C3782" s="18" t="s">
        <v>34935</v>
      </c>
      <c r="D3782" s="27" t="s">
        <v>26552</v>
      </c>
      <c r="E3782" s="29">
        <v>44113</v>
      </c>
      <c r="F3782" s="27">
        <v>11</v>
      </c>
      <c r="G3782" s="28">
        <v>6</v>
      </c>
      <c r="H3782" s="40">
        <v>44.09</v>
      </c>
      <c r="I3782" s="25"/>
    </row>
    <row r="3783" spans="1:9" x14ac:dyDescent="0.25">
      <c r="A3783" s="18">
        <v>201706898</v>
      </c>
      <c r="B3783" s="19">
        <v>44112</v>
      </c>
      <c r="C3783" s="18" t="s">
        <v>34934</v>
      </c>
      <c r="D3783" s="27" t="s">
        <v>30033</v>
      </c>
      <c r="E3783" s="29">
        <v>44119</v>
      </c>
      <c r="F3783" s="27">
        <v>11</v>
      </c>
      <c r="G3783" s="28">
        <v>2</v>
      </c>
      <c r="H3783" s="40">
        <v>20.41</v>
      </c>
      <c r="I3783" s="25"/>
    </row>
    <row r="3784" spans="1:9" x14ac:dyDescent="0.25">
      <c r="A3784" s="18">
        <v>201806581</v>
      </c>
      <c r="B3784" s="19">
        <v>44112</v>
      </c>
      <c r="C3784" s="18" t="s">
        <v>34932</v>
      </c>
      <c r="D3784" s="27" t="s">
        <v>30787</v>
      </c>
      <c r="E3784" s="29">
        <v>44120</v>
      </c>
      <c r="F3784" s="27">
        <v>24</v>
      </c>
      <c r="G3784" s="28">
        <v>4</v>
      </c>
      <c r="H3784" s="40">
        <v>176.4</v>
      </c>
      <c r="I3784" s="25"/>
    </row>
    <row r="3785" spans="1:9" x14ac:dyDescent="0.25">
      <c r="A3785" s="18">
        <v>201806776</v>
      </c>
      <c r="B3785" s="19">
        <v>44112</v>
      </c>
      <c r="C3785" s="18" t="s">
        <v>34941</v>
      </c>
      <c r="D3785" s="27" t="s">
        <v>28672</v>
      </c>
      <c r="E3785" s="29">
        <v>44114</v>
      </c>
      <c r="F3785" s="27">
        <v>12</v>
      </c>
      <c r="G3785" s="28">
        <v>15</v>
      </c>
      <c r="H3785" s="40">
        <v>923.58</v>
      </c>
      <c r="I3785" s="25"/>
    </row>
    <row r="3786" spans="1:9" x14ac:dyDescent="0.25">
      <c r="A3786" s="18">
        <v>201807609</v>
      </c>
      <c r="B3786" s="19">
        <v>44112</v>
      </c>
      <c r="C3786" s="18" t="s">
        <v>34933</v>
      </c>
      <c r="D3786" s="27" t="s">
        <v>29605</v>
      </c>
      <c r="E3786" s="29">
        <v>44119</v>
      </c>
      <c r="F3786" s="27">
        <v>10</v>
      </c>
      <c r="G3786" s="28">
        <v>5</v>
      </c>
      <c r="H3786" s="40">
        <v>456.64</v>
      </c>
      <c r="I3786" s="25"/>
    </row>
    <row r="3787" spans="1:9" x14ac:dyDescent="0.25">
      <c r="A3787" s="18">
        <v>201907107</v>
      </c>
      <c r="B3787" s="19">
        <v>44112</v>
      </c>
      <c r="C3787" s="18" t="s">
        <v>34931</v>
      </c>
      <c r="D3787" s="27" t="s">
        <v>29298</v>
      </c>
      <c r="E3787" s="29">
        <v>44112</v>
      </c>
      <c r="F3787" s="27">
        <v>16</v>
      </c>
      <c r="G3787" s="28">
        <v>14</v>
      </c>
      <c r="H3787" s="40">
        <v>203.35</v>
      </c>
      <c r="I3787" s="25"/>
    </row>
    <row r="3788" spans="1:9" x14ac:dyDescent="0.25">
      <c r="A3788" s="18">
        <v>201909914</v>
      </c>
      <c r="B3788" s="19">
        <v>44112</v>
      </c>
      <c r="C3788" s="18" t="s">
        <v>34930</v>
      </c>
      <c r="D3788" s="27" t="s">
        <v>24741</v>
      </c>
      <c r="E3788" s="29">
        <v>44114</v>
      </c>
      <c r="F3788" s="27">
        <v>12</v>
      </c>
      <c r="G3788" s="28">
        <v>14</v>
      </c>
      <c r="H3788" s="40">
        <v>163.06</v>
      </c>
      <c r="I3788" s="25"/>
    </row>
    <row r="3789" spans="1:9" x14ac:dyDescent="0.25">
      <c r="A3789" s="18">
        <v>202004298</v>
      </c>
      <c r="B3789" s="19">
        <v>44112</v>
      </c>
      <c r="C3789" s="18" t="s">
        <v>34938</v>
      </c>
      <c r="D3789" s="27" t="s">
        <v>26133</v>
      </c>
      <c r="E3789" s="29">
        <v>44117</v>
      </c>
      <c r="F3789" s="27">
        <v>7</v>
      </c>
      <c r="G3789" s="28">
        <v>1</v>
      </c>
      <c r="H3789" s="40">
        <v>0</v>
      </c>
      <c r="I3789" s="25"/>
    </row>
    <row r="3790" spans="1:9" x14ac:dyDescent="0.25">
      <c r="A3790" s="18">
        <v>202004461</v>
      </c>
      <c r="B3790" s="19">
        <v>44112</v>
      </c>
      <c r="C3790" s="18" t="s">
        <v>34937</v>
      </c>
      <c r="D3790" s="27" t="s">
        <v>29697</v>
      </c>
      <c r="E3790" s="29">
        <v>44117</v>
      </c>
      <c r="F3790" s="27">
        <v>7</v>
      </c>
      <c r="G3790" s="28">
        <v>13</v>
      </c>
      <c r="H3790" s="40">
        <v>697.1</v>
      </c>
      <c r="I3790" s="25"/>
    </row>
    <row r="3791" spans="1:9" x14ac:dyDescent="0.25">
      <c r="A3791" s="18">
        <v>202005097</v>
      </c>
      <c r="B3791" s="19">
        <v>44112</v>
      </c>
      <c r="C3791" s="18" t="s">
        <v>34936</v>
      </c>
      <c r="D3791" s="27" t="s">
        <v>26469</v>
      </c>
      <c r="E3791" s="29">
        <v>44120</v>
      </c>
      <c r="F3791" s="27">
        <v>10</v>
      </c>
      <c r="G3791" s="28">
        <v>8</v>
      </c>
      <c r="H3791" s="40">
        <v>349.53</v>
      </c>
      <c r="I3791" s="25"/>
    </row>
    <row r="3792" spans="1:9" x14ac:dyDescent="0.25">
      <c r="A3792" s="30">
        <v>202005592</v>
      </c>
      <c r="B3792" s="19">
        <v>44112</v>
      </c>
      <c r="C3792" s="18" t="s">
        <v>34940</v>
      </c>
      <c r="D3792" s="27" t="s">
        <v>28606</v>
      </c>
      <c r="E3792" s="29">
        <v>44118</v>
      </c>
      <c r="F3792" s="27">
        <v>7</v>
      </c>
      <c r="G3792" s="28">
        <v>5</v>
      </c>
      <c r="H3792" s="40">
        <v>19.64</v>
      </c>
      <c r="I3792" s="25"/>
    </row>
    <row r="3793" spans="1:9" x14ac:dyDescent="0.25">
      <c r="A3793" s="30">
        <v>202103629</v>
      </c>
      <c r="B3793" s="19">
        <v>44112</v>
      </c>
      <c r="C3793" s="18" t="s">
        <v>34939</v>
      </c>
      <c r="D3793" s="27" t="s">
        <v>26860</v>
      </c>
      <c r="E3793" s="29">
        <v>44115</v>
      </c>
      <c r="F3793" s="27">
        <v>8</v>
      </c>
      <c r="G3793" s="28">
        <v>13</v>
      </c>
      <c r="H3793" s="40">
        <v>436.19</v>
      </c>
      <c r="I3793" s="25"/>
    </row>
    <row r="3794" spans="1:9" x14ac:dyDescent="0.25">
      <c r="A3794" s="18">
        <v>201704961</v>
      </c>
      <c r="B3794" s="19">
        <v>44113</v>
      </c>
      <c r="C3794" s="18" t="s">
        <v>34944</v>
      </c>
      <c r="D3794" s="27" t="s">
        <v>28716</v>
      </c>
      <c r="E3794" s="29">
        <v>44118</v>
      </c>
      <c r="F3794" s="27">
        <v>24</v>
      </c>
      <c r="G3794" s="28">
        <v>6</v>
      </c>
      <c r="H3794" s="40">
        <v>420.24</v>
      </c>
      <c r="I3794" s="25"/>
    </row>
    <row r="3795" spans="1:9" x14ac:dyDescent="0.25">
      <c r="A3795" s="18">
        <v>201705971</v>
      </c>
      <c r="B3795" s="19">
        <v>44113</v>
      </c>
      <c r="C3795" s="18" t="s">
        <v>34949</v>
      </c>
      <c r="D3795" s="27" t="s">
        <v>25678</v>
      </c>
      <c r="E3795" s="29">
        <v>44118</v>
      </c>
      <c r="F3795" s="27">
        <v>15</v>
      </c>
      <c r="G3795" s="28">
        <v>7</v>
      </c>
      <c r="H3795" s="40">
        <v>475.44</v>
      </c>
      <c r="I3795" s="25"/>
    </row>
    <row r="3796" spans="1:9" x14ac:dyDescent="0.25">
      <c r="A3796" s="18">
        <v>201707234</v>
      </c>
      <c r="B3796" s="19">
        <v>44113</v>
      </c>
      <c r="C3796" s="18" t="s">
        <v>34946</v>
      </c>
      <c r="D3796" s="27" t="s">
        <v>27879</v>
      </c>
      <c r="E3796" s="29">
        <v>44122</v>
      </c>
      <c r="F3796" s="27">
        <v>10</v>
      </c>
      <c r="G3796" s="28">
        <v>3</v>
      </c>
      <c r="H3796" s="40">
        <v>138.6</v>
      </c>
      <c r="I3796" s="25"/>
    </row>
    <row r="3797" spans="1:9" x14ac:dyDescent="0.25">
      <c r="A3797" s="18">
        <v>201806691</v>
      </c>
      <c r="B3797" s="19">
        <v>44113</v>
      </c>
      <c r="C3797" s="18" t="s">
        <v>34954</v>
      </c>
      <c r="D3797" s="27" t="s">
        <v>23603</v>
      </c>
      <c r="E3797" s="29">
        <v>44122</v>
      </c>
      <c r="F3797" s="27">
        <v>18</v>
      </c>
      <c r="G3797" s="28">
        <v>2</v>
      </c>
      <c r="H3797" s="40">
        <v>63.59</v>
      </c>
      <c r="I3797" s="25"/>
    </row>
    <row r="3798" spans="1:9" x14ac:dyDescent="0.25">
      <c r="A3798" s="18">
        <v>201806802</v>
      </c>
      <c r="B3798" s="19">
        <v>44113</v>
      </c>
      <c r="C3798" s="18" t="s">
        <v>34951</v>
      </c>
      <c r="D3798" s="27" t="s">
        <v>25356</v>
      </c>
      <c r="E3798" s="29">
        <v>44117</v>
      </c>
      <c r="F3798" s="27">
        <v>13</v>
      </c>
      <c r="G3798" s="28">
        <v>14</v>
      </c>
      <c r="H3798" s="40">
        <v>269.24</v>
      </c>
      <c r="I3798" s="25"/>
    </row>
    <row r="3799" spans="1:9" x14ac:dyDescent="0.25">
      <c r="A3799" s="30">
        <v>201904952</v>
      </c>
      <c r="B3799" s="19">
        <v>44113</v>
      </c>
      <c r="C3799" s="18" t="s">
        <v>34955</v>
      </c>
      <c r="D3799" s="27" t="s">
        <v>28807</v>
      </c>
      <c r="E3799" s="29">
        <v>44117</v>
      </c>
      <c r="F3799" s="27">
        <v>10</v>
      </c>
      <c r="G3799" s="28">
        <v>1</v>
      </c>
      <c r="H3799" s="40">
        <v>72.91</v>
      </c>
      <c r="I3799" s="25"/>
    </row>
    <row r="3800" spans="1:9" x14ac:dyDescent="0.25">
      <c r="A3800" s="18">
        <v>201905831</v>
      </c>
      <c r="B3800" s="19">
        <v>44113</v>
      </c>
      <c r="C3800" s="18" t="s">
        <v>34948</v>
      </c>
      <c r="D3800" s="27" t="s">
        <v>24871</v>
      </c>
      <c r="E3800" s="29">
        <v>44113</v>
      </c>
      <c r="F3800" s="27">
        <v>13</v>
      </c>
      <c r="G3800" s="28">
        <v>8</v>
      </c>
      <c r="H3800" s="40">
        <v>510.72</v>
      </c>
      <c r="I3800" s="25"/>
    </row>
    <row r="3801" spans="1:9" x14ac:dyDescent="0.25">
      <c r="A3801" s="18">
        <v>202004558</v>
      </c>
      <c r="B3801" s="19">
        <v>44113</v>
      </c>
      <c r="C3801" s="18" t="s">
        <v>34945</v>
      </c>
      <c r="D3801" s="27" t="s">
        <v>24047</v>
      </c>
      <c r="E3801" s="29">
        <v>44122</v>
      </c>
      <c r="F3801" s="27">
        <v>8</v>
      </c>
      <c r="G3801" s="28">
        <v>6</v>
      </c>
      <c r="H3801" s="40">
        <v>503.06</v>
      </c>
      <c r="I3801" s="25"/>
    </row>
    <row r="3802" spans="1:9" x14ac:dyDescent="0.25">
      <c r="A3802" s="18">
        <v>202005283</v>
      </c>
      <c r="B3802" s="19">
        <v>44113</v>
      </c>
      <c r="C3802" s="18" t="s">
        <v>34952</v>
      </c>
      <c r="D3802" s="27" t="s">
        <v>24794</v>
      </c>
      <c r="E3802" s="29">
        <v>44113</v>
      </c>
      <c r="F3802" s="27">
        <v>17</v>
      </c>
      <c r="G3802" s="28">
        <v>6</v>
      </c>
      <c r="H3802" s="40">
        <v>145.76</v>
      </c>
      <c r="I3802" s="25"/>
    </row>
    <row r="3803" spans="1:9" x14ac:dyDescent="0.25">
      <c r="A3803" s="18">
        <v>202006427</v>
      </c>
      <c r="B3803" s="19">
        <v>44113</v>
      </c>
      <c r="C3803" s="18" t="s">
        <v>34953</v>
      </c>
      <c r="D3803" s="27" t="s">
        <v>28822</v>
      </c>
      <c r="E3803" s="29">
        <v>44121</v>
      </c>
      <c r="F3803" s="27">
        <v>10</v>
      </c>
      <c r="G3803" s="28">
        <v>4</v>
      </c>
      <c r="H3803" s="40">
        <v>266.52999999999997</v>
      </c>
      <c r="I3803" s="25"/>
    </row>
    <row r="3804" spans="1:9" x14ac:dyDescent="0.25">
      <c r="A3804" s="18">
        <v>202006582</v>
      </c>
      <c r="B3804" s="19">
        <v>44113</v>
      </c>
      <c r="C3804" s="18" t="s">
        <v>34950</v>
      </c>
      <c r="D3804" s="27" t="s">
        <v>26926</v>
      </c>
      <c r="E3804" s="29">
        <v>44121</v>
      </c>
      <c r="F3804" s="27">
        <v>23</v>
      </c>
      <c r="G3804" s="28">
        <v>5</v>
      </c>
      <c r="H3804" s="40">
        <v>129</v>
      </c>
      <c r="I3804" s="25"/>
    </row>
    <row r="3805" spans="1:9" x14ac:dyDescent="0.25">
      <c r="A3805" s="18">
        <v>202007485</v>
      </c>
      <c r="B3805" s="19">
        <v>44113</v>
      </c>
      <c r="C3805" s="18" t="s">
        <v>34942</v>
      </c>
      <c r="D3805" s="27" t="s">
        <v>30243</v>
      </c>
      <c r="E3805" s="29">
        <v>44113</v>
      </c>
      <c r="F3805" s="27">
        <v>15</v>
      </c>
      <c r="G3805" s="28">
        <v>19</v>
      </c>
      <c r="H3805" s="40">
        <v>1629.63</v>
      </c>
      <c r="I3805" s="25"/>
    </row>
    <row r="3806" spans="1:9" x14ac:dyDescent="0.25">
      <c r="A3806" s="18">
        <v>202007485</v>
      </c>
      <c r="B3806" s="19">
        <v>44113</v>
      </c>
      <c r="C3806" s="18" t="s">
        <v>34943</v>
      </c>
      <c r="D3806" s="27" t="s">
        <v>30229</v>
      </c>
      <c r="E3806" s="29">
        <v>44116</v>
      </c>
      <c r="F3806" s="27">
        <v>16</v>
      </c>
      <c r="G3806" s="28">
        <v>1</v>
      </c>
      <c r="H3806" s="40">
        <v>22.65</v>
      </c>
      <c r="I3806" s="25"/>
    </row>
    <row r="3807" spans="1:9" x14ac:dyDescent="0.25">
      <c r="A3807" s="30">
        <v>202008396</v>
      </c>
      <c r="B3807" s="19">
        <v>44113</v>
      </c>
      <c r="C3807" s="18" t="s">
        <v>34947</v>
      </c>
      <c r="D3807" s="27" t="s">
        <v>24733</v>
      </c>
      <c r="E3807" s="29">
        <v>44116</v>
      </c>
      <c r="F3807" s="27">
        <v>19</v>
      </c>
      <c r="G3807" s="28">
        <v>8</v>
      </c>
      <c r="H3807" s="40">
        <v>701.66</v>
      </c>
      <c r="I3807" s="25"/>
    </row>
    <row r="3808" spans="1:9" x14ac:dyDescent="0.25">
      <c r="A3808" s="18">
        <v>201604605</v>
      </c>
      <c r="B3808" s="19">
        <v>44114</v>
      </c>
      <c r="C3808" s="18" t="s">
        <v>34956</v>
      </c>
      <c r="D3808" s="27" t="s">
        <v>30135</v>
      </c>
      <c r="E3808" s="29">
        <v>44114</v>
      </c>
      <c r="F3808" s="27">
        <v>15</v>
      </c>
      <c r="G3808" s="28">
        <v>1</v>
      </c>
      <c r="H3808" s="40">
        <v>53.95</v>
      </c>
      <c r="I3808" s="25"/>
    </row>
    <row r="3809" spans="1:9" x14ac:dyDescent="0.25">
      <c r="A3809" s="18">
        <v>201805203</v>
      </c>
      <c r="B3809" s="19">
        <v>44114</v>
      </c>
      <c r="C3809" s="18" t="s">
        <v>34960</v>
      </c>
      <c r="D3809" s="27" t="s">
        <v>23391</v>
      </c>
      <c r="E3809" s="29">
        <v>44117</v>
      </c>
      <c r="F3809" s="27">
        <v>16</v>
      </c>
      <c r="G3809" s="28">
        <v>3</v>
      </c>
      <c r="H3809" s="40">
        <v>168.52</v>
      </c>
      <c r="I3809" s="25"/>
    </row>
    <row r="3810" spans="1:9" x14ac:dyDescent="0.25">
      <c r="A3810" s="30">
        <v>201905129</v>
      </c>
      <c r="B3810" s="19">
        <v>44114</v>
      </c>
      <c r="C3810" s="18" t="s">
        <v>34962</v>
      </c>
      <c r="D3810" s="27" t="s">
        <v>24662</v>
      </c>
      <c r="E3810" s="29">
        <v>44115</v>
      </c>
      <c r="F3810" s="27">
        <v>18</v>
      </c>
      <c r="G3810" s="28">
        <v>15</v>
      </c>
      <c r="H3810" s="40">
        <v>1099.6500000000001</v>
      </c>
      <c r="I3810" s="25"/>
    </row>
    <row r="3811" spans="1:9" x14ac:dyDescent="0.25">
      <c r="A3811" s="30">
        <v>201905228</v>
      </c>
      <c r="B3811" s="19">
        <v>44114</v>
      </c>
      <c r="C3811" s="18" t="s">
        <v>34961</v>
      </c>
      <c r="D3811" s="27" t="s">
        <v>24761</v>
      </c>
      <c r="E3811" s="29">
        <v>44116</v>
      </c>
      <c r="F3811" s="27">
        <v>18</v>
      </c>
      <c r="G3811" s="28">
        <v>10</v>
      </c>
      <c r="H3811" s="40">
        <v>503.95</v>
      </c>
      <c r="I3811" s="25"/>
    </row>
    <row r="3812" spans="1:9" x14ac:dyDescent="0.25">
      <c r="A3812" s="18">
        <v>202004907</v>
      </c>
      <c r="B3812" s="19">
        <v>44114</v>
      </c>
      <c r="C3812" s="18" t="s">
        <v>34963</v>
      </c>
      <c r="D3812" s="27" t="s">
        <v>24359</v>
      </c>
      <c r="E3812" s="29">
        <v>44116</v>
      </c>
      <c r="F3812" s="27">
        <v>18</v>
      </c>
      <c r="G3812" s="28">
        <v>9</v>
      </c>
      <c r="H3812" s="40">
        <v>848.2</v>
      </c>
      <c r="I3812" s="25"/>
    </row>
    <row r="3813" spans="1:9" x14ac:dyDescent="0.25">
      <c r="A3813" s="18">
        <v>202007028</v>
      </c>
      <c r="B3813" s="19">
        <v>44114</v>
      </c>
      <c r="C3813" s="18" t="s">
        <v>34958</v>
      </c>
      <c r="D3813" s="27" t="s">
        <v>26866</v>
      </c>
      <c r="E3813" s="29">
        <v>44114</v>
      </c>
      <c r="F3813" s="27">
        <v>11</v>
      </c>
      <c r="G3813" s="28">
        <v>18</v>
      </c>
      <c r="H3813" s="40">
        <v>868.36</v>
      </c>
      <c r="I3813" s="25"/>
    </row>
    <row r="3814" spans="1:9" x14ac:dyDescent="0.25">
      <c r="A3814" s="18">
        <v>202009548</v>
      </c>
      <c r="B3814" s="19">
        <v>44114</v>
      </c>
      <c r="C3814" s="18" t="s">
        <v>34959</v>
      </c>
      <c r="D3814" s="27" t="s">
        <v>29617</v>
      </c>
      <c r="E3814" s="29">
        <v>44114</v>
      </c>
      <c r="F3814" s="27">
        <v>18</v>
      </c>
      <c r="G3814" s="28">
        <v>13</v>
      </c>
      <c r="H3814" s="40">
        <v>691.77</v>
      </c>
      <c r="I3814" s="25"/>
    </row>
    <row r="3815" spans="1:9" x14ac:dyDescent="0.25">
      <c r="A3815" s="18">
        <v>202103636</v>
      </c>
      <c r="B3815" s="19">
        <v>44114</v>
      </c>
      <c r="C3815" s="18" t="s">
        <v>34957</v>
      </c>
      <c r="D3815" s="27" t="s">
        <v>29046</v>
      </c>
      <c r="E3815" s="29">
        <v>44117</v>
      </c>
      <c r="F3815" s="27">
        <v>19</v>
      </c>
      <c r="G3815" s="28">
        <v>11</v>
      </c>
      <c r="H3815" s="40">
        <v>281.38</v>
      </c>
      <c r="I3815" s="25"/>
    </row>
    <row r="3816" spans="1:9" x14ac:dyDescent="0.25">
      <c r="A3816" s="18">
        <v>201504772</v>
      </c>
      <c r="B3816" s="19">
        <v>44115</v>
      </c>
      <c r="C3816" s="18" t="s">
        <v>34971</v>
      </c>
      <c r="D3816" s="27" t="s">
        <v>23933</v>
      </c>
      <c r="E3816" s="29">
        <v>44120</v>
      </c>
      <c r="F3816" s="27">
        <v>14</v>
      </c>
      <c r="G3816" s="28">
        <v>3</v>
      </c>
      <c r="H3816" s="40">
        <v>87.98</v>
      </c>
      <c r="I3816" s="25"/>
    </row>
    <row r="3817" spans="1:9" x14ac:dyDescent="0.25">
      <c r="A3817" s="30">
        <v>201504870</v>
      </c>
      <c r="B3817" s="19">
        <v>44115</v>
      </c>
      <c r="C3817" s="18" t="s">
        <v>34968</v>
      </c>
      <c r="D3817" s="27" t="s">
        <v>28917</v>
      </c>
      <c r="E3817" s="29">
        <v>44118</v>
      </c>
      <c r="F3817" s="27">
        <v>17</v>
      </c>
      <c r="G3817" s="28">
        <v>8</v>
      </c>
      <c r="H3817" s="40">
        <v>734.49</v>
      </c>
      <c r="I3817" s="25"/>
    </row>
    <row r="3818" spans="1:9" x14ac:dyDescent="0.25">
      <c r="A3818" s="18">
        <v>201704951</v>
      </c>
      <c r="B3818" s="19">
        <v>44115</v>
      </c>
      <c r="C3818" s="18" t="s">
        <v>34965</v>
      </c>
      <c r="D3818" s="27" t="s">
        <v>23614</v>
      </c>
      <c r="E3818" s="29">
        <v>44125</v>
      </c>
      <c r="F3818" s="27">
        <v>12</v>
      </c>
      <c r="G3818" s="28">
        <v>18</v>
      </c>
      <c r="H3818" s="40">
        <v>1553.78</v>
      </c>
      <c r="I3818" s="25"/>
    </row>
    <row r="3819" spans="1:9" x14ac:dyDescent="0.25">
      <c r="A3819" s="18">
        <v>201905228</v>
      </c>
      <c r="B3819" s="19">
        <v>44115</v>
      </c>
      <c r="C3819" s="18" t="s">
        <v>34969</v>
      </c>
      <c r="D3819" s="27" t="s">
        <v>27807</v>
      </c>
      <c r="E3819" s="29">
        <v>44122</v>
      </c>
      <c r="F3819" s="27">
        <v>10</v>
      </c>
      <c r="G3819" s="28">
        <v>8</v>
      </c>
      <c r="H3819" s="40">
        <v>331.05</v>
      </c>
      <c r="I3819" s="25"/>
    </row>
    <row r="3820" spans="1:9" x14ac:dyDescent="0.25">
      <c r="A3820" s="18">
        <v>201907254</v>
      </c>
      <c r="B3820" s="19">
        <v>44115</v>
      </c>
      <c r="C3820" s="18" t="s">
        <v>34970</v>
      </c>
      <c r="D3820" s="27" t="s">
        <v>30265</v>
      </c>
      <c r="E3820" s="29">
        <v>44115</v>
      </c>
      <c r="F3820" s="27">
        <v>18</v>
      </c>
      <c r="G3820" s="28">
        <v>3</v>
      </c>
      <c r="H3820" s="40">
        <v>39.700000000000003</v>
      </c>
      <c r="I3820" s="25"/>
    </row>
    <row r="3821" spans="1:9" x14ac:dyDescent="0.25">
      <c r="A3821" s="18">
        <v>201909929</v>
      </c>
      <c r="B3821" s="19">
        <v>44115</v>
      </c>
      <c r="C3821" s="18" t="s">
        <v>34964</v>
      </c>
      <c r="D3821" s="27" t="s">
        <v>30140</v>
      </c>
      <c r="E3821" s="29">
        <v>44124</v>
      </c>
      <c r="F3821" s="27">
        <v>10</v>
      </c>
      <c r="G3821" s="28">
        <v>2</v>
      </c>
      <c r="H3821" s="40">
        <v>39.57</v>
      </c>
      <c r="I3821" s="25"/>
    </row>
    <row r="3822" spans="1:9" x14ac:dyDescent="0.25">
      <c r="A3822" s="18">
        <v>201910371</v>
      </c>
      <c r="B3822" s="19">
        <v>44115</v>
      </c>
      <c r="C3822" s="18" t="s">
        <v>34967</v>
      </c>
      <c r="D3822" s="27" t="s">
        <v>26429</v>
      </c>
      <c r="E3822" s="29">
        <v>44119</v>
      </c>
      <c r="F3822" s="27">
        <v>17</v>
      </c>
      <c r="G3822" s="28">
        <v>20</v>
      </c>
      <c r="H3822" s="40">
        <v>905.56</v>
      </c>
      <c r="I3822" s="25"/>
    </row>
    <row r="3823" spans="1:9" x14ac:dyDescent="0.25">
      <c r="A3823" s="18">
        <v>202007031</v>
      </c>
      <c r="B3823" s="19">
        <v>44115</v>
      </c>
      <c r="C3823" s="18" t="s">
        <v>34966</v>
      </c>
      <c r="D3823" s="27" t="s">
        <v>28623</v>
      </c>
      <c r="E3823" s="29">
        <v>44125</v>
      </c>
      <c r="F3823" s="27">
        <v>22</v>
      </c>
      <c r="G3823" s="28">
        <v>15</v>
      </c>
      <c r="H3823" s="40">
        <v>949.61</v>
      </c>
      <c r="I3823" s="25"/>
    </row>
    <row r="3824" spans="1:9" x14ac:dyDescent="0.25">
      <c r="A3824" s="30">
        <v>202008484</v>
      </c>
      <c r="B3824" s="19">
        <v>44115</v>
      </c>
      <c r="C3824" s="18" t="s">
        <v>34972</v>
      </c>
      <c r="D3824" s="27" t="s">
        <v>23870</v>
      </c>
      <c r="E3824" s="29">
        <v>44115</v>
      </c>
      <c r="F3824" s="27">
        <v>9</v>
      </c>
      <c r="G3824" s="28">
        <v>9</v>
      </c>
      <c r="H3824" s="40">
        <v>456.59</v>
      </c>
      <c r="I3824" s="25"/>
    </row>
    <row r="3825" spans="1:9" x14ac:dyDescent="0.25">
      <c r="A3825" s="18">
        <v>201605389</v>
      </c>
      <c r="B3825" s="19">
        <v>44116</v>
      </c>
      <c r="C3825" s="18" t="s">
        <v>34974</v>
      </c>
      <c r="D3825" s="27" t="s">
        <v>25795</v>
      </c>
      <c r="E3825" s="29">
        <v>44119</v>
      </c>
      <c r="F3825" s="27">
        <v>14</v>
      </c>
      <c r="G3825" s="28">
        <v>20</v>
      </c>
      <c r="H3825" s="40">
        <v>1509.98</v>
      </c>
      <c r="I3825" s="25"/>
    </row>
    <row r="3826" spans="1:9" x14ac:dyDescent="0.25">
      <c r="A3826" s="30">
        <v>201706117</v>
      </c>
      <c r="B3826" s="19">
        <v>44116</v>
      </c>
      <c r="C3826" s="18" t="s">
        <v>34978</v>
      </c>
      <c r="D3826" s="27" t="s">
        <v>25524</v>
      </c>
      <c r="E3826" s="29">
        <v>44124</v>
      </c>
      <c r="F3826" s="27">
        <v>15</v>
      </c>
      <c r="G3826" s="28">
        <v>8</v>
      </c>
      <c r="H3826" s="40">
        <v>426.63</v>
      </c>
      <c r="I3826" s="25"/>
    </row>
    <row r="3827" spans="1:9" x14ac:dyDescent="0.25">
      <c r="A3827" s="30">
        <v>201706264</v>
      </c>
      <c r="B3827" s="19">
        <v>44116</v>
      </c>
      <c r="C3827" s="18" t="s">
        <v>34977</v>
      </c>
      <c r="D3827" s="27" t="s">
        <v>27213</v>
      </c>
      <c r="E3827" s="29">
        <v>44124</v>
      </c>
      <c r="F3827" s="27">
        <v>7</v>
      </c>
      <c r="G3827" s="28">
        <v>9</v>
      </c>
      <c r="H3827" s="40">
        <v>66.67</v>
      </c>
      <c r="I3827" s="25"/>
    </row>
    <row r="3828" spans="1:9" x14ac:dyDescent="0.25">
      <c r="A3828" s="18">
        <v>201707234</v>
      </c>
      <c r="B3828" s="19">
        <v>44116</v>
      </c>
      <c r="C3828" s="18" t="s">
        <v>34975</v>
      </c>
      <c r="D3828" s="27" t="s">
        <v>25659</v>
      </c>
      <c r="E3828" s="29">
        <v>44124</v>
      </c>
      <c r="F3828" s="27">
        <v>7</v>
      </c>
      <c r="G3828" s="28">
        <v>5</v>
      </c>
      <c r="H3828" s="40">
        <v>148.05000000000001</v>
      </c>
      <c r="I3828" s="25"/>
    </row>
    <row r="3829" spans="1:9" x14ac:dyDescent="0.25">
      <c r="A3829" s="18">
        <v>201805000</v>
      </c>
      <c r="B3829" s="19">
        <v>44116</v>
      </c>
      <c r="C3829" s="18" t="s">
        <v>34973</v>
      </c>
      <c r="D3829" s="27" t="s">
        <v>29905</v>
      </c>
      <c r="E3829" s="29">
        <v>44119</v>
      </c>
      <c r="F3829" s="27">
        <v>21</v>
      </c>
      <c r="G3829" s="28">
        <v>13</v>
      </c>
      <c r="H3829" s="40">
        <v>351.91</v>
      </c>
      <c r="I3829" s="25"/>
    </row>
    <row r="3830" spans="1:9" x14ac:dyDescent="0.25">
      <c r="A3830" s="18">
        <v>201907264</v>
      </c>
      <c r="B3830" s="19">
        <v>44116</v>
      </c>
      <c r="C3830" s="18" t="s">
        <v>34976</v>
      </c>
      <c r="D3830" s="27" t="s">
        <v>23143</v>
      </c>
      <c r="E3830" s="29">
        <v>44123</v>
      </c>
      <c r="F3830" s="27">
        <v>17</v>
      </c>
      <c r="G3830" s="28">
        <v>17</v>
      </c>
      <c r="H3830" s="40">
        <v>1437.22</v>
      </c>
      <c r="I3830" s="25"/>
    </row>
    <row r="3831" spans="1:9" x14ac:dyDescent="0.25">
      <c r="A3831" s="18">
        <v>202005388</v>
      </c>
      <c r="B3831" s="19">
        <v>44116</v>
      </c>
      <c r="C3831" s="18" t="s">
        <v>34980</v>
      </c>
      <c r="D3831" s="27" t="s">
        <v>25960</v>
      </c>
      <c r="E3831" s="29">
        <v>44116</v>
      </c>
      <c r="F3831" s="27">
        <v>21</v>
      </c>
      <c r="G3831" s="28">
        <v>4</v>
      </c>
      <c r="H3831" s="40">
        <v>59.37</v>
      </c>
      <c r="I3831" s="25"/>
    </row>
    <row r="3832" spans="1:9" x14ac:dyDescent="0.25">
      <c r="A3832" s="18">
        <v>202006241</v>
      </c>
      <c r="B3832" s="19">
        <v>44116</v>
      </c>
      <c r="C3832" s="18" t="s">
        <v>34979</v>
      </c>
      <c r="D3832" s="27" t="s">
        <v>28243</v>
      </c>
      <c r="E3832" s="29">
        <v>44124</v>
      </c>
      <c r="F3832" s="27">
        <v>18</v>
      </c>
      <c r="G3832" s="28">
        <v>4</v>
      </c>
      <c r="H3832" s="40">
        <v>0</v>
      </c>
      <c r="I3832" s="25"/>
    </row>
    <row r="3833" spans="1:9" x14ac:dyDescent="0.25">
      <c r="A3833" s="18">
        <v>199703280</v>
      </c>
      <c r="B3833" s="19">
        <v>44117</v>
      </c>
      <c r="C3833" s="18" t="s">
        <v>34992</v>
      </c>
      <c r="D3833" s="27" t="s">
        <v>28478</v>
      </c>
      <c r="E3833" s="29">
        <v>44123</v>
      </c>
      <c r="F3833" s="27">
        <v>15</v>
      </c>
      <c r="G3833" s="28">
        <v>16</v>
      </c>
      <c r="H3833" s="40">
        <v>425.73</v>
      </c>
      <c r="I3833" s="25"/>
    </row>
    <row r="3834" spans="1:9" x14ac:dyDescent="0.25">
      <c r="A3834" s="30">
        <v>200700267</v>
      </c>
      <c r="B3834" s="19">
        <v>44117</v>
      </c>
      <c r="C3834" s="18" t="s">
        <v>34987</v>
      </c>
      <c r="D3834" s="27" t="s">
        <v>24752</v>
      </c>
      <c r="E3834" s="29">
        <v>44121</v>
      </c>
      <c r="F3834" s="27">
        <v>15</v>
      </c>
      <c r="G3834" s="28">
        <v>15</v>
      </c>
      <c r="H3834" s="40">
        <v>887.74</v>
      </c>
      <c r="I3834" s="25"/>
    </row>
    <row r="3835" spans="1:9" x14ac:dyDescent="0.25">
      <c r="A3835" s="18">
        <v>201605240</v>
      </c>
      <c r="B3835" s="19">
        <v>44117</v>
      </c>
      <c r="C3835" s="18" t="s">
        <v>34984</v>
      </c>
      <c r="D3835" s="27" t="s">
        <v>29681</v>
      </c>
      <c r="E3835" s="29">
        <v>44119</v>
      </c>
      <c r="F3835" s="27">
        <v>12</v>
      </c>
      <c r="G3835" s="28">
        <v>1</v>
      </c>
      <c r="H3835" s="40">
        <v>50.81</v>
      </c>
      <c r="I3835" s="25"/>
    </row>
    <row r="3836" spans="1:9" x14ac:dyDescent="0.25">
      <c r="A3836" s="18">
        <v>201706072</v>
      </c>
      <c r="B3836" s="19">
        <v>44117</v>
      </c>
      <c r="C3836" s="18" t="s">
        <v>34986</v>
      </c>
      <c r="D3836" s="27" t="s">
        <v>26806</v>
      </c>
      <c r="E3836" s="29">
        <v>44124</v>
      </c>
      <c r="F3836" s="27">
        <v>24</v>
      </c>
      <c r="G3836" s="28">
        <v>14</v>
      </c>
      <c r="H3836" s="40">
        <v>1248.19</v>
      </c>
      <c r="I3836" s="25"/>
    </row>
    <row r="3837" spans="1:9" x14ac:dyDescent="0.25">
      <c r="A3837" s="18">
        <v>201806392</v>
      </c>
      <c r="B3837" s="19">
        <v>44117</v>
      </c>
      <c r="C3837" s="18" t="s">
        <v>34990</v>
      </c>
      <c r="D3837" s="27" t="s">
        <v>29545</v>
      </c>
      <c r="E3837" s="29">
        <v>44119</v>
      </c>
      <c r="F3837" s="27">
        <v>24</v>
      </c>
      <c r="G3837" s="28">
        <v>14</v>
      </c>
      <c r="H3837" s="40">
        <v>753.23</v>
      </c>
      <c r="I3837" s="25"/>
    </row>
    <row r="3838" spans="1:9" x14ac:dyDescent="0.25">
      <c r="A3838" s="18">
        <v>201907287</v>
      </c>
      <c r="B3838" s="19">
        <v>44117</v>
      </c>
      <c r="C3838" s="18" t="s">
        <v>34985</v>
      </c>
      <c r="D3838" s="27" t="s">
        <v>26399</v>
      </c>
      <c r="E3838" s="29">
        <v>44127</v>
      </c>
      <c r="F3838" s="27">
        <v>11</v>
      </c>
      <c r="G3838" s="28">
        <v>1</v>
      </c>
      <c r="H3838" s="40">
        <v>0</v>
      </c>
      <c r="I3838" s="25"/>
    </row>
    <row r="3839" spans="1:9" x14ac:dyDescent="0.25">
      <c r="A3839" s="18">
        <v>201907316</v>
      </c>
      <c r="B3839" s="19">
        <v>44117</v>
      </c>
      <c r="C3839" s="18" t="s">
        <v>34991</v>
      </c>
      <c r="D3839" s="27" t="s">
        <v>27831</v>
      </c>
      <c r="E3839" s="29">
        <v>44120</v>
      </c>
      <c r="F3839" s="27">
        <v>24</v>
      </c>
      <c r="G3839" s="28">
        <v>9</v>
      </c>
      <c r="H3839" s="40">
        <v>231.46</v>
      </c>
      <c r="I3839" s="25"/>
    </row>
    <row r="3840" spans="1:9" x14ac:dyDescent="0.25">
      <c r="A3840" s="30">
        <v>202004377</v>
      </c>
      <c r="B3840" s="19">
        <v>44117</v>
      </c>
      <c r="C3840" s="18" t="s">
        <v>34993</v>
      </c>
      <c r="D3840" s="27" t="s">
        <v>25527</v>
      </c>
      <c r="E3840" s="29">
        <v>44121</v>
      </c>
      <c r="F3840" s="27">
        <v>11</v>
      </c>
      <c r="G3840" s="28">
        <v>19</v>
      </c>
      <c r="H3840" s="40">
        <v>1257.02</v>
      </c>
      <c r="I3840" s="25"/>
    </row>
    <row r="3841" spans="1:9" x14ac:dyDescent="0.25">
      <c r="A3841" s="18">
        <v>202004499</v>
      </c>
      <c r="B3841" s="19">
        <v>44117</v>
      </c>
      <c r="C3841" s="18" t="s">
        <v>34983</v>
      </c>
      <c r="D3841" s="27" t="s">
        <v>24520</v>
      </c>
      <c r="E3841" s="29">
        <v>44123</v>
      </c>
      <c r="F3841" s="27">
        <v>13</v>
      </c>
      <c r="G3841" s="28">
        <v>4</v>
      </c>
      <c r="H3841" s="40">
        <v>147.87</v>
      </c>
      <c r="I3841" s="25"/>
    </row>
    <row r="3842" spans="1:9" x14ac:dyDescent="0.25">
      <c r="A3842" s="18">
        <v>202007163</v>
      </c>
      <c r="B3842" s="19">
        <v>44117</v>
      </c>
      <c r="C3842" s="18" t="s">
        <v>34982</v>
      </c>
      <c r="D3842" s="27" t="s">
        <v>27424</v>
      </c>
      <c r="E3842" s="29">
        <v>44125</v>
      </c>
      <c r="F3842" s="27">
        <v>10</v>
      </c>
      <c r="G3842" s="28">
        <v>11</v>
      </c>
      <c r="H3842" s="40">
        <v>494.93</v>
      </c>
      <c r="I3842" s="25"/>
    </row>
    <row r="3843" spans="1:9" x14ac:dyDescent="0.25">
      <c r="A3843" s="18">
        <v>202007163</v>
      </c>
      <c r="B3843" s="19">
        <v>44117</v>
      </c>
      <c r="C3843" s="18" t="s">
        <v>34988</v>
      </c>
      <c r="D3843" s="27" t="s">
        <v>24138</v>
      </c>
      <c r="E3843" s="29">
        <v>44123</v>
      </c>
      <c r="F3843" s="27">
        <v>21</v>
      </c>
      <c r="G3843" s="28">
        <v>19</v>
      </c>
      <c r="H3843" s="40">
        <v>734.88</v>
      </c>
      <c r="I3843" s="25"/>
    </row>
    <row r="3844" spans="1:9" x14ac:dyDescent="0.25">
      <c r="A3844" s="18">
        <v>202102695</v>
      </c>
      <c r="B3844" s="19">
        <v>44117</v>
      </c>
      <c r="C3844" s="18" t="s">
        <v>34989</v>
      </c>
      <c r="D3844" s="27" t="s">
        <v>26863</v>
      </c>
      <c r="E3844" s="29">
        <v>44127</v>
      </c>
      <c r="F3844" s="27">
        <v>17</v>
      </c>
      <c r="G3844" s="28">
        <v>8</v>
      </c>
      <c r="H3844" s="40">
        <v>444.94</v>
      </c>
      <c r="I3844" s="25"/>
    </row>
    <row r="3845" spans="1:9" x14ac:dyDescent="0.25">
      <c r="A3845" s="18">
        <v>202112345</v>
      </c>
      <c r="B3845" s="19">
        <v>44117</v>
      </c>
      <c r="C3845" s="18" t="s">
        <v>34981</v>
      </c>
      <c r="D3845" s="27" t="s">
        <v>23813</v>
      </c>
      <c r="E3845" s="29">
        <v>44126</v>
      </c>
      <c r="F3845" s="27">
        <v>22</v>
      </c>
      <c r="G3845" s="28">
        <v>20</v>
      </c>
      <c r="H3845" s="40">
        <v>853.38</v>
      </c>
      <c r="I3845" s="25"/>
    </row>
    <row r="3846" spans="1:9" x14ac:dyDescent="0.25">
      <c r="A3846" s="30">
        <v>201703591</v>
      </c>
      <c r="B3846" s="19">
        <v>44118</v>
      </c>
      <c r="C3846" s="18" t="s">
        <v>34998</v>
      </c>
      <c r="D3846" s="27" t="s">
        <v>26508</v>
      </c>
      <c r="E3846" s="29">
        <v>44126</v>
      </c>
      <c r="F3846" s="27">
        <v>12</v>
      </c>
      <c r="G3846" s="28">
        <v>9</v>
      </c>
      <c r="H3846" s="40">
        <v>469.45</v>
      </c>
      <c r="I3846" s="25"/>
    </row>
    <row r="3847" spans="1:9" x14ac:dyDescent="0.25">
      <c r="A3847" s="18">
        <v>201705254</v>
      </c>
      <c r="B3847" s="19">
        <v>44118</v>
      </c>
      <c r="C3847" s="18" t="s">
        <v>35000</v>
      </c>
      <c r="D3847" s="27" t="s">
        <v>25995</v>
      </c>
      <c r="E3847" s="29">
        <v>44122</v>
      </c>
      <c r="F3847" s="27">
        <v>16</v>
      </c>
      <c r="G3847" s="28">
        <v>17</v>
      </c>
      <c r="H3847" s="40">
        <v>1316.91</v>
      </c>
      <c r="I3847" s="25"/>
    </row>
    <row r="3848" spans="1:9" x14ac:dyDescent="0.25">
      <c r="A3848" s="30">
        <v>201800328</v>
      </c>
      <c r="B3848" s="19">
        <v>44118</v>
      </c>
      <c r="C3848" s="18" t="s">
        <v>35003</v>
      </c>
      <c r="D3848" s="27" t="s">
        <v>25524</v>
      </c>
      <c r="E3848" s="29">
        <v>44124</v>
      </c>
      <c r="F3848" s="27">
        <v>20</v>
      </c>
      <c r="G3848" s="28">
        <v>9</v>
      </c>
      <c r="H3848" s="40">
        <v>405.91</v>
      </c>
      <c r="I3848" s="25"/>
    </row>
    <row r="3849" spans="1:9" x14ac:dyDescent="0.25">
      <c r="A3849" s="18">
        <v>201806507</v>
      </c>
      <c r="B3849" s="19">
        <v>44118</v>
      </c>
      <c r="C3849" s="18" t="s">
        <v>34997</v>
      </c>
      <c r="D3849" s="27" t="s">
        <v>26342</v>
      </c>
      <c r="E3849" s="29">
        <v>44121</v>
      </c>
      <c r="F3849" s="27">
        <v>21</v>
      </c>
      <c r="G3849" s="28">
        <v>1</v>
      </c>
      <c r="H3849" s="40">
        <v>92.46</v>
      </c>
      <c r="I3849" s="25"/>
    </row>
    <row r="3850" spans="1:9" x14ac:dyDescent="0.25">
      <c r="A3850" s="18">
        <v>201806691</v>
      </c>
      <c r="B3850" s="19">
        <v>44118</v>
      </c>
      <c r="C3850" s="18" t="s">
        <v>34999</v>
      </c>
      <c r="D3850" s="27" t="s">
        <v>29587</v>
      </c>
      <c r="E3850" s="29">
        <v>44125</v>
      </c>
      <c r="F3850" s="27">
        <v>18</v>
      </c>
      <c r="G3850" s="28">
        <v>20</v>
      </c>
      <c r="H3850" s="40">
        <v>1135.8800000000001</v>
      </c>
      <c r="I3850" s="25"/>
    </row>
    <row r="3851" spans="1:9" x14ac:dyDescent="0.25">
      <c r="A3851" s="18">
        <v>201907474</v>
      </c>
      <c r="B3851" s="19">
        <v>44118</v>
      </c>
      <c r="C3851" s="18" t="s">
        <v>35001</v>
      </c>
      <c r="D3851" s="27" t="s">
        <v>23917</v>
      </c>
      <c r="E3851" s="29">
        <v>44120</v>
      </c>
      <c r="F3851" s="27">
        <v>13</v>
      </c>
      <c r="G3851" s="28">
        <v>4</v>
      </c>
      <c r="H3851" s="40">
        <v>332.63</v>
      </c>
      <c r="I3851" s="25"/>
    </row>
    <row r="3852" spans="1:9" x14ac:dyDescent="0.25">
      <c r="A3852" s="18">
        <v>202000138</v>
      </c>
      <c r="B3852" s="19">
        <v>44118</v>
      </c>
      <c r="C3852" s="18" t="s">
        <v>35002</v>
      </c>
      <c r="D3852" s="27" t="s">
        <v>26375</v>
      </c>
      <c r="E3852" s="29">
        <v>44119</v>
      </c>
      <c r="F3852" s="27">
        <v>24</v>
      </c>
      <c r="G3852" s="28">
        <v>17</v>
      </c>
      <c r="H3852" s="40">
        <v>639.71</v>
      </c>
      <c r="I3852" s="25"/>
    </row>
    <row r="3853" spans="1:9" x14ac:dyDescent="0.25">
      <c r="A3853" s="18">
        <v>202005026</v>
      </c>
      <c r="B3853" s="19">
        <v>44118</v>
      </c>
      <c r="C3853" s="18" t="s">
        <v>34994</v>
      </c>
      <c r="D3853" s="27" t="s">
        <v>24488</v>
      </c>
      <c r="E3853" s="29">
        <v>44121</v>
      </c>
      <c r="F3853" s="27">
        <v>18</v>
      </c>
      <c r="G3853" s="28">
        <v>15</v>
      </c>
      <c r="H3853" s="40">
        <v>984.38</v>
      </c>
      <c r="I3853" s="25"/>
    </row>
    <row r="3854" spans="1:9" x14ac:dyDescent="0.25">
      <c r="A3854" s="18">
        <v>202005026</v>
      </c>
      <c r="B3854" s="19">
        <v>44118</v>
      </c>
      <c r="C3854" s="18" t="s">
        <v>34995</v>
      </c>
      <c r="D3854" s="27" t="s">
        <v>27622</v>
      </c>
      <c r="E3854" s="29">
        <v>44128</v>
      </c>
      <c r="F3854" s="27">
        <v>11</v>
      </c>
      <c r="G3854" s="28">
        <v>2</v>
      </c>
      <c r="H3854" s="40">
        <v>173.99</v>
      </c>
      <c r="I3854" s="25"/>
    </row>
    <row r="3855" spans="1:9" x14ac:dyDescent="0.25">
      <c r="A3855" s="18">
        <v>202008413</v>
      </c>
      <c r="B3855" s="19">
        <v>44118</v>
      </c>
      <c r="C3855" s="18" t="s">
        <v>34996</v>
      </c>
      <c r="D3855" s="27" t="s">
        <v>26828</v>
      </c>
      <c r="E3855" s="29">
        <v>44118</v>
      </c>
      <c r="F3855" s="27">
        <v>15</v>
      </c>
      <c r="G3855" s="28">
        <v>4</v>
      </c>
      <c r="H3855" s="40">
        <v>202.59</v>
      </c>
      <c r="I3855" s="25"/>
    </row>
    <row r="3856" spans="1:9" x14ac:dyDescent="0.25">
      <c r="A3856" s="18">
        <v>201402718</v>
      </c>
      <c r="B3856" s="19">
        <v>44119</v>
      </c>
      <c r="C3856" s="18" t="s">
        <v>35005</v>
      </c>
      <c r="D3856" s="27" t="s">
        <v>27811</v>
      </c>
      <c r="E3856" s="29">
        <v>44119</v>
      </c>
      <c r="F3856" s="27">
        <v>24</v>
      </c>
      <c r="G3856" s="28">
        <v>14</v>
      </c>
      <c r="H3856" s="40">
        <v>412.25</v>
      </c>
      <c r="I3856" s="25"/>
    </row>
    <row r="3857" spans="1:9" x14ac:dyDescent="0.25">
      <c r="A3857" s="18">
        <v>201900565</v>
      </c>
      <c r="B3857" s="19">
        <v>44119</v>
      </c>
      <c r="C3857" s="18" t="s">
        <v>35007</v>
      </c>
      <c r="D3857" s="27" t="s">
        <v>26621</v>
      </c>
      <c r="E3857" s="29">
        <v>44125</v>
      </c>
      <c r="F3857" s="27">
        <v>10</v>
      </c>
      <c r="G3857" s="28">
        <v>1</v>
      </c>
      <c r="H3857" s="40">
        <v>30.56</v>
      </c>
      <c r="I3857" s="25"/>
    </row>
    <row r="3858" spans="1:9" x14ac:dyDescent="0.25">
      <c r="A3858" s="30">
        <v>201906117</v>
      </c>
      <c r="B3858" s="19">
        <v>44119</v>
      </c>
      <c r="C3858" s="18" t="s">
        <v>35004</v>
      </c>
      <c r="D3858" s="27" t="s">
        <v>29778</v>
      </c>
      <c r="E3858" s="29">
        <v>44127</v>
      </c>
      <c r="F3858" s="27">
        <v>14</v>
      </c>
      <c r="G3858" s="28">
        <v>7</v>
      </c>
      <c r="H3858" s="40">
        <v>602.72</v>
      </c>
      <c r="I3858" s="25"/>
    </row>
    <row r="3859" spans="1:9" x14ac:dyDescent="0.25">
      <c r="A3859" s="30">
        <v>201907297</v>
      </c>
      <c r="B3859" s="19">
        <v>44119</v>
      </c>
      <c r="C3859" s="18" t="s">
        <v>35009</v>
      </c>
      <c r="D3859" s="27" t="s">
        <v>31116</v>
      </c>
      <c r="E3859" s="29">
        <v>44121</v>
      </c>
      <c r="F3859" s="27">
        <v>13</v>
      </c>
      <c r="G3859" s="28">
        <v>11</v>
      </c>
      <c r="H3859" s="40">
        <v>138.94</v>
      </c>
      <c r="I3859" s="25"/>
    </row>
    <row r="3860" spans="1:9" x14ac:dyDescent="0.25">
      <c r="A3860" s="18">
        <v>201909653</v>
      </c>
      <c r="B3860" s="19">
        <v>44119</v>
      </c>
      <c r="C3860" s="18" t="s">
        <v>35006</v>
      </c>
      <c r="D3860" s="27" t="s">
        <v>28251</v>
      </c>
      <c r="E3860" s="29">
        <v>44126</v>
      </c>
      <c r="F3860" s="27">
        <v>21</v>
      </c>
      <c r="G3860" s="28">
        <v>17</v>
      </c>
      <c r="H3860" s="40">
        <v>482.95</v>
      </c>
      <c r="I3860" s="25"/>
    </row>
    <row r="3861" spans="1:9" x14ac:dyDescent="0.25">
      <c r="A3861" s="18">
        <v>202004926</v>
      </c>
      <c r="B3861" s="19">
        <v>44119</v>
      </c>
      <c r="C3861" s="18" t="s">
        <v>35008</v>
      </c>
      <c r="D3861" s="27" t="s">
        <v>28141</v>
      </c>
      <c r="E3861" s="29">
        <v>44119</v>
      </c>
      <c r="F3861" s="27">
        <v>16</v>
      </c>
      <c r="G3861" s="28">
        <v>19</v>
      </c>
      <c r="H3861" s="40">
        <v>419.54</v>
      </c>
      <c r="I3861" s="25"/>
    </row>
    <row r="3862" spans="1:9" x14ac:dyDescent="0.25">
      <c r="A3862" s="18">
        <v>201700101</v>
      </c>
      <c r="B3862" s="19">
        <v>44120</v>
      </c>
      <c r="C3862" s="18" t="s">
        <v>35013</v>
      </c>
      <c r="D3862" s="27" t="s">
        <v>28355</v>
      </c>
      <c r="E3862" s="29">
        <v>44129</v>
      </c>
      <c r="F3862" s="27">
        <v>23</v>
      </c>
      <c r="G3862" s="28">
        <v>5</v>
      </c>
      <c r="H3862" s="40">
        <v>444.69</v>
      </c>
      <c r="I3862" s="25"/>
    </row>
    <row r="3863" spans="1:9" x14ac:dyDescent="0.25">
      <c r="A3863" s="18">
        <v>201705494</v>
      </c>
      <c r="B3863" s="19">
        <v>44120</v>
      </c>
      <c r="C3863" s="18" t="s">
        <v>35011</v>
      </c>
      <c r="D3863" s="27" t="s">
        <v>27375</v>
      </c>
      <c r="E3863" s="29">
        <v>44121</v>
      </c>
      <c r="F3863" s="27">
        <v>7</v>
      </c>
      <c r="G3863" s="28">
        <v>4</v>
      </c>
      <c r="H3863" s="40">
        <v>308.58</v>
      </c>
      <c r="I3863" s="25"/>
    </row>
    <row r="3864" spans="1:9" x14ac:dyDescent="0.25">
      <c r="A3864" s="30">
        <v>201706162</v>
      </c>
      <c r="B3864" s="19">
        <v>44120</v>
      </c>
      <c r="C3864" s="18" t="s">
        <v>35015</v>
      </c>
      <c r="D3864" s="27" t="s">
        <v>28740</v>
      </c>
      <c r="E3864" s="29">
        <v>44126</v>
      </c>
      <c r="F3864" s="27">
        <v>14</v>
      </c>
      <c r="G3864" s="28">
        <v>13</v>
      </c>
      <c r="H3864" s="40">
        <v>1016.55</v>
      </c>
      <c r="I3864" s="25"/>
    </row>
    <row r="3865" spans="1:9" x14ac:dyDescent="0.25">
      <c r="A3865" s="30">
        <v>201806321</v>
      </c>
      <c r="B3865" s="19">
        <v>44120</v>
      </c>
      <c r="C3865" s="18" t="s">
        <v>35010</v>
      </c>
      <c r="D3865" s="27" t="s">
        <v>30875</v>
      </c>
      <c r="E3865" s="29">
        <v>44126</v>
      </c>
      <c r="F3865" s="27">
        <v>8</v>
      </c>
      <c r="G3865" s="28">
        <v>6</v>
      </c>
      <c r="H3865" s="40">
        <v>493.74</v>
      </c>
      <c r="I3865" s="25"/>
    </row>
    <row r="3866" spans="1:9" x14ac:dyDescent="0.25">
      <c r="A3866" s="18">
        <v>201906104</v>
      </c>
      <c r="B3866" s="19">
        <v>44120</v>
      </c>
      <c r="C3866" s="18" t="s">
        <v>35012</v>
      </c>
      <c r="D3866" s="27" t="s">
        <v>28787</v>
      </c>
      <c r="E3866" s="29">
        <v>44128</v>
      </c>
      <c r="F3866" s="27">
        <v>19</v>
      </c>
      <c r="G3866" s="28">
        <v>8</v>
      </c>
      <c r="H3866" s="40">
        <v>166.12</v>
      </c>
      <c r="I3866" s="25"/>
    </row>
    <row r="3867" spans="1:9" x14ac:dyDescent="0.25">
      <c r="A3867" s="18">
        <v>202005567</v>
      </c>
      <c r="B3867" s="19">
        <v>44120</v>
      </c>
      <c r="C3867" s="18" t="s">
        <v>35014</v>
      </c>
      <c r="D3867" s="27" t="s">
        <v>24863</v>
      </c>
      <c r="E3867" s="29">
        <v>44120</v>
      </c>
      <c r="F3867" s="27">
        <v>17</v>
      </c>
      <c r="G3867" s="28">
        <v>20</v>
      </c>
      <c r="H3867" s="40">
        <v>1738.18</v>
      </c>
      <c r="I3867" s="25"/>
    </row>
    <row r="3868" spans="1:9" x14ac:dyDescent="0.25">
      <c r="A3868" s="18">
        <v>201705255</v>
      </c>
      <c r="B3868" s="19">
        <v>44121</v>
      </c>
      <c r="C3868" s="18" t="s">
        <v>35017</v>
      </c>
      <c r="D3868" s="27" t="s">
        <v>30660</v>
      </c>
      <c r="E3868" s="29">
        <v>44131</v>
      </c>
      <c r="F3868" s="27">
        <v>15</v>
      </c>
      <c r="G3868" s="28">
        <v>4</v>
      </c>
      <c r="H3868" s="40">
        <v>229.22</v>
      </c>
      <c r="I3868" s="25"/>
    </row>
    <row r="3869" spans="1:9" x14ac:dyDescent="0.25">
      <c r="A3869" s="18">
        <v>201800318</v>
      </c>
      <c r="B3869" s="19">
        <v>44121</v>
      </c>
      <c r="C3869" s="18" t="s">
        <v>35022</v>
      </c>
      <c r="D3869" s="27" t="s">
        <v>26427</v>
      </c>
      <c r="E3869" s="29">
        <v>44126</v>
      </c>
      <c r="F3869" s="27">
        <v>7</v>
      </c>
      <c r="G3869" s="28">
        <v>14</v>
      </c>
      <c r="H3869" s="40">
        <v>1168.46</v>
      </c>
      <c r="I3869" s="25"/>
    </row>
    <row r="3870" spans="1:9" x14ac:dyDescent="0.25">
      <c r="A3870" s="18">
        <v>201806757</v>
      </c>
      <c r="B3870" s="19">
        <v>44121</v>
      </c>
      <c r="C3870" s="18" t="s">
        <v>35018</v>
      </c>
      <c r="D3870" s="27" t="s">
        <v>30479</v>
      </c>
      <c r="E3870" s="29">
        <v>44127</v>
      </c>
      <c r="F3870" s="27">
        <v>18</v>
      </c>
      <c r="G3870" s="28">
        <v>10</v>
      </c>
      <c r="H3870" s="40">
        <v>49.19</v>
      </c>
      <c r="I3870" s="25"/>
    </row>
    <row r="3871" spans="1:9" x14ac:dyDescent="0.25">
      <c r="A3871" s="30">
        <v>201806802</v>
      </c>
      <c r="B3871" s="19">
        <v>44121</v>
      </c>
      <c r="C3871" s="18" t="s">
        <v>35019</v>
      </c>
      <c r="D3871" s="27" t="s">
        <v>24789</v>
      </c>
      <c r="E3871" s="29">
        <v>44127</v>
      </c>
      <c r="F3871" s="27">
        <v>7</v>
      </c>
      <c r="G3871" s="28">
        <v>20</v>
      </c>
      <c r="H3871" s="40">
        <v>1643.74</v>
      </c>
      <c r="I3871" s="25"/>
    </row>
    <row r="3872" spans="1:9" x14ac:dyDescent="0.25">
      <c r="A3872" s="30">
        <v>201906834</v>
      </c>
      <c r="B3872" s="19">
        <v>44121</v>
      </c>
      <c r="C3872" s="18" t="s">
        <v>35016</v>
      </c>
      <c r="D3872" s="27" t="s">
        <v>25582</v>
      </c>
      <c r="E3872" s="29">
        <v>44127</v>
      </c>
      <c r="F3872" s="27">
        <v>17</v>
      </c>
      <c r="G3872" s="28">
        <v>12</v>
      </c>
      <c r="H3872" s="40">
        <v>317.19</v>
      </c>
      <c r="I3872" s="25"/>
    </row>
    <row r="3873" spans="1:9" x14ac:dyDescent="0.25">
      <c r="A3873" s="18">
        <v>201907619</v>
      </c>
      <c r="B3873" s="19">
        <v>44121</v>
      </c>
      <c r="C3873" s="18" t="s">
        <v>35023</v>
      </c>
      <c r="D3873" s="27" t="s">
        <v>25602</v>
      </c>
      <c r="E3873" s="29">
        <v>44122</v>
      </c>
      <c r="F3873" s="27">
        <v>15</v>
      </c>
      <c r="G3873" s="28">
        <v>17</v>
      </c>
      <c r="H3873" s="40">
        <v>11.56</v>
      </c>
      <c r="I3873" s="25"/>
    </row>
    <row r="3874" spans="1:9" x14ac:dyDescent="0.25">
      <c r="A3874" s="18">
        <v>202006753</v>
      </c>
      <c r="B3874" s="19">
        <v>44121</v>
      </c>
      <c r="C3874" s="18" t="s">
        <v>35021</v>
      </c>
      <c r="D3874" s="27" t="s">
        <v>28458</v>
      </c>
      <c r="E3874" s="29">
        <v>44123</v>
      </c>
      <c r="F3874" s="27">
        <v>12</v>
      </c>
      <c r="G3874" s="28">
        <v>9</v>
      </c>
      <c r="H3874" s="40">
        <v>639.97</v>
      </c>
      <c r="I3874" s="25"/>
    </row>
    <row r="3875" spans="1:9" x14ac:dyDescent="0.25">
      <c r="A3875" s="18">
        <v>202008418</v>
      </c>
      <c r="B3875" s="19">
        <v>44121</v>
      </c>
      <c r="C3875" s="18" t="s">
        <v>35024</v>
      </c>
      <c r="D3875" s="27" t="s">
        <v>31071</v>
      </c>
      <c r="E3875" s="29">
        <v>44130</v>
      </c>
      <c r="F3875" s="27">
        <v>19</v>
      </c>
      <c r="G3875" s="28">
        <v>9</v>
      </c>
      <c r="H3875" s="40">
        <v>133.44</v>
      </c>
      <c r="I3875" s="25"/>
    </row>
    <row r="3876" spans="1:9" x14ac:dyDescent="0.25">
      <c r="A3876" s="18">
        <v>202103628</v>
      </c>
      <c r="B3876" s="19">
        <v>44121</v>
      </c>
      <c r="C3876" s="18" t="s">
        <v>35020</v>
      </c>
      <c r="D3876" s="27" t="s">
        <v>30346</v>
      </c>
      <c r="E3876" s="29">
        <v>44122</v>
      </c>
      <c r="F3876" s="27">
        <v>18</v>
      </c>
      <c r="G3876" s="28">
        <v>1</v>
      </c>
      <c r="H3876" s="40">
        <v>0</v>
      </c>
      <c r="I3876" s="25"/>
    </row>
    <row r="3877" spans="1:9" x14ac:dyDescent="0.25">
      <c r="A3877" s="18">
        <v>201503738</v>
      </c>
      <c r="B3877" s="19">
        <v>44122</v>
      </c>
      <c r="C3877" s="18" t="s">
        <v>35027</v>
      </c>
      <c r="D3877" s="27" t="s">
        <v>28964</v>
      </c>
      <c r="E3877" s="29">
        <v>44131</v>
      </c>
      <c r="F3877" s="27">
        <v>13</v>
      </c>
      <c r="G3877" s="28">
        <v>4</v>
      </c>
      <c r="H3877" s="40">
        <v>330.24</v>
      </c>
      <c r="I3877" s="25"/>
    </row>
    <row r="3878" spans="1:9" x14ac:dyDescent="0.25">
      <c r="A3878" s="30">
        <v>201506045</v>
      </c>
      <c r="B3878" s="19">
        <v>44122</v>
      </c>
      <c r="C3878" s="18" t="s">
        <v>35029</v>
      </c>
      <c r="D3878" s="27" t="s">
        <v>23238</v>
      </c>
      <c r="E3878" s="29">
        <v>44126</v>
      </c>
      <c r="F3878" s="27">
        <v>15</v>
      </c>
      <c r="G3878" s="28">
        <v>16</v>
      </c>
      <c r="H3878" s="40">
        <v>1228.76</v>
      </c>
      <c r="I3878" s="25"/>
    </row>
    <row r="3879" spans="1:9" x14ac:dyDescent="0.25">
      <c r="A3879" s="18">
        <v>201700122</v>
      </c>
      <c r="B3879" s="19">
        <v>44122</v>
      </c>
      <c r="C3879" s="18" t="s">
        <v>35025</v>
      </c>
      <c r="D3879" s="27" t="s">
        <v>25670</v>
      </c>
      <c r="E3879" s="29">
        <v>44122</v>
      </c>
      <c r="F3879" s="27">
        <v>8</v>
      </c>
      <c r="G3879" s="28">
        <v>19</v>
      </c>
      <c r="H3879" s="40">
        <v>1086.8399999999999</v>
      </c>
      <c r="I3879" s="25"/>
    </row>
    <row r="3880" spans="1:9" x14ac:dyDescent="0.25">
      <c r="A3880" s="18">
        <v>201706044</v>
      </c>
      <c r="B3880" s="19">
        <v>44122</v>
      </c>
      <c r="C3880" s="18" t="s">
        <v>35031</v>
      </c>
      <c r="D3880" s="27" t="s">
        <v>30996</v>
      </c>
      <c r="E3880" s="29">
        <v>44123</v>
      </c>
      <c r="F3880" s="27">
        <v>13</v>
      </c>
      <c r="G3880" s="28">
        <v>4</v>
      </c>
      <c r="H3880" s="40">
        <v>229.98</v>
      </c>
      <c r="I3880" s="25"/>
    </row>
    <row r="3881" spans="1:9" x14ac:dyDescent="0.25">
      <c r="A3881" s="18">
        <v>201800165</v>
      </c>
      <c r="B3881" s="19">
        <v>44122</v>
      </c>
      <c r="C3881" s="18" t="s">
        <v>35030</v>
      </c>
      <c r="D3881" s="27" t="s">
        <v>28936</v>
      </c>
      <c r="E3881" s="29">
        <v>44126</v>
      </c>
      <c r="F3881" s="27">
        <v>9</v>
      </c>
      <c r="G3881" s="28">
        <v>6</v>
      </c>
      <c r="H3881" s="40">
        <v>13.71</v>
      </c>
      <c r="I3881" s="25"/>
    </row>
    <row r="3882" spans="1:9" x14ac:dyDescent="0.25">
      <c r="A3882" s="18">
        <v>201906942</v>
      </c>
      <c r="B3882" s="19">
        <v>44122</v>
      </c>
      <c r="C3882" s="18" t="s">
        <v>35026</v>
      </c>
      <c r="D3882" s="27" t="s">
        <v>26076</v>
      </c>
      <c r="E3882" s="29">
        <v>44128</v>
      </c>
      <c r="F3882" s="27">
        <v>15</v>
      </c>
      <c r="G3882" s="28">
        <v>4</v>
      </c>
      <c r="H3882" s="40">
        <v>234.68</v>
      </c>
      <c r="I3882" s="25"/>
    </row>
    <row r="3883" spans="1:9" x14ac:dyDescent="0.25">
      <c r="A3883" s="18">
        <v>201907425</v>
      </c>
      <c r="B3883" s="19">
        <v>44122</v>
      </c>
      <c r="C3883" s="18" t="s">
        <v>35028</v>
      </c>
      <c r="D3883" s="27" t="s">
        <v>23683</v>
      </c>
      <c r="E3883" s="29">
        <v>44132</v>
      </c>
      <c r="F3883" s="27">
        <v>9</v>
      </c>
      <c r="G3883" s="28">
        <v>19</v>
      </c>
      <c r="H3883" s="40">
        <v>1399.84</v>
      </c>
      <c r="I3883" s="25"/>
    </row>
    <row r="3884" spans="1:9" x14ac:dyDescent="0.25">
      <c r="A3884" s="30">
        <v>202005567</v>
      </c>
      <c r="B3884" s="19">
        <v>44122</v>
      </c>
      <c r="C3884" s="18" t="s">
        <v>35032</v>
      </c>
      <c r="D3884" s="27" t="s">
        <v>26862</v>
      </c>
      <c r="E3884" s="29">
        <v>44128</v>
      </c>
      <c r="F3884" s="27">
        <v>16</v>
      </c>
      <c r="G3884" s="28">
        <v>6</v>
      </c>
      <c r="H3884" s="40">
        <v>27.75</v>
      </c>
      <c r="I3884" s="25"/>
    </row>
    <row r="3885" spans="1:9" x14ac:dyDescent="0.25">
      <c r="A3885" s="18">
        <v>201004304</v>
      </c>
      <c r="B3885" s="19">
        <v>44123</v>
      </c>
      <c r="C3885" s="18" t="s">
        <v>35038</v>
      </c>
      <c r="D3885" s="27" t="s">
        <v>29721</v>
      </c>
      <c r="E3885" s="29">
        <v>44131</v>
      </c>
      <c r="F3885" s="27">
        <v>24</v>
      </c>
      <c r="G3885" s="28">
        <v>15</v>
      </c>
      <c r="H3885" s="40">
        <v>1023.36</v>
      </c>
      <c r="I3885" s="25"/>
    </row>
    <row r="3886" spans="1:9" x14ac:dyDescent="0.25">
      <c r="A3886" s="30">
        <v>201405811</v>
      </c>
      <c r="B3886" s="19">
        <v>44123</v>
      </c>
      <c r="C3886" s="18" t="s">
        <v>35037</v>
      </c>
      <c r="D3886" s="27" t="s">
        <v>25219</v>
      </c>
      <c r="E3886" s="29">
        <v>44123</v>
      </c>
      <c r="F3886" s="27">
        <v>14</v>
      </c>
      <c r="G3886" s="28">
        <v>2</v>
      </c>
      <c r="H3886" s="40">
        <v>174.09</v>
      </c>
      <c r="I3886" s="25"/>
    </row>
    <row r="3887" spans="1:9" x14ac:dyDescent="0.25">
      <c r="A3887" s="18">
        <v>201807609</v>
      </c>
      <c r="B3887" s="19">
        <v>44123</v>
      </c>
      <c r="C3887" s="18" t="s">
        <v>35034</v>
      </c>
      <c r="D3887" s="27" t="s">
        <v>28687</v>
      </c>
      <c r="E3887" s="29">
        <v>44129</v>
      </c>
      <c r="F3887" s="27">
        <v>11</v>
      </c>
      <c r="G3887" s="28">
        <v>7</v>
      </c>
      <c r="H3887" s="40">
        <v>132.96</v>
      </c>
      <c r="I3887" s="25"/>
    </row>
    <row r="3888" spans="1:9" x14ac:dyDescent="0.25">
      <c r="A3888" s="18">
        <v>201906638</v>
      </c>
      <c r="B3888" s="19">
        <v>44123</v>
      </c>
      <c r="C3888" s="18" t="s">
        <v>35033</v>
      </c>
      <c r="D3888" s="27" t="s">
        <v>28582</v>
      </c>
      <c r="E3888" s="29">
        <v>44131</v>
      </c>
      <c r="F3888" s="27">
        <v>11</v>
      </c>
      <c r="G3888" s="28">
        <v>4</v>
      </c>
      <c r="H3888" s="40">
        <v>11.75</v>
      </c>
      <c r="I3888" s="25"/>
    </row>
    <row r="3889" spans="1:9" x14ac:dyDescent="0.25">
      <c r="A3889" s="30">
        <v>201907477</v>
      </c>
      <c r="B3889" s="19">
        <v>44123</v>
      </c>
      <c r="C3889" s="18" t="s">
        <v>35039</v>
      </c>
      <c r="D3889" s="27" t="s">
        <v>23353</v>
      </c>
      <c r="E3889" s="29">
        <v>44129</v>
      </c>
      <c r="F3889" s="27">
        <v>10</v>
      </c>
      <c r="G3889" s="28">
        <v>6</v>
      </c>
      <c r="H3889" s="40">
        <v>465.03</v>
      </c>
      <c r="I3889" s="25"/>
    </row>
    <row r="3890" spans="1:9" x14ac:dyDescent="0.25">
      <c r="A3890" s="18">
        <v>201909873</v>
      </c>
      <c r="B3890" s="19">
        <v>44123</v>
      </c>
      <c r="C3890" s="18" t="s">
        <v>35036</v>
      </c>
      <c r="D3890" s="27" t="s">
        <v>24429</v>
      </c>
      <c r="E3890" s="29">
        <v>44129</v>
      </c>
      <c r="F3890" s="27">
        <v>8</v>
      </c>
      <c r="G3890" s="28">
        <v>9</v>
      </c>
      <c r="H3890" s="40">
        <v>302.02</v>
      </c>
      <c r="I3890" s="25"/>
    </row>
    <row r="3891" spans="1:9" x14ac:dyDescent="0.25">
      <c r="A3891" s="18">
        <v>202006059</v>
      </c>
      <c r="B3891" s="19">
        <v>44123</v>
      </c>
      <c r="C3891" s="18" t="s">
        <v>35035</v>
      </c>
      <c r="D3891" s="27" t="s">
        <v>25942</v>
      </c>
      <c r="E3891" s="29">
        <v>44130</v>
      </c>
      <c r="F3891" s="27">
        <v>21</v>
      </c>
      <c r="G3891" s="28">
        <v>7</v>
      </c>
      <c r="H3891" s="40">
        <v>212.67</v>
      </c>
      <c r="I3891" s="25"/>
    </row>
    <row r="3892" spans="1:9" x14ac:dyDescent="0.25">
      <c r="A3892" s="18">
        <v>201505938</v>
      </c>
      <c r="B3892" s="19">
        <v>44124</v>
      </c>
      <c r="C3892" s="18" t="s">
        <v>35050</v>
      </c>
      <c r="D3892" s="27" t="s">
        <v>26199</v>
      </c>
      <c r="E3892" s="29">
        <v>44134</v>
      </c>
      <c r="F3892" s="27">
        <v>9</v>
      </c>
      <c r="G3892" s="28">
        <v>12</v>
      </c>
      <c r="H3892" s="40">
        <v>216.84</v>
      </c>
      <c r="I3892" s="25"/>
    </row>
    <row r="3893" spans="1:9" x14ac:dyDescent="0.25">
      <c r="A3893" s="18">
        <v>201604257</v>
      </c>
      <c r="B3893" s="19">
        <v>44124</v>
      </c>
      <c r="C3893" s="18" t="s">
        <v>35043</v>
      </c>
      <c r="D3893" s="27" t="s">
        <v>25288</v>
      </c>
      <c r="E3893" s="29">
        <v>44131</v>
      </c>
      <c r="F3893" s="27">
        <v>10</v>
      </c>
      <c r="G3893" s="28">
        <v>15</v>
      </c>
      <c r="H3893" s="40">
        <v>876.1</v>
      </c>
      <c r="I3893" s="25"/>
    </row>
    <row r="3894" spans="1:9" x14ac:dyDescent="0.25">
      <c r="A3894" s="30">
        <v>201704093</v>
      </c>
      <c r="B3894" s="19">
        <v>44124</v>
      </c>
      <c r="C3894" s="18" t="s">
        <v>35044</v>
      </c>
      <c r="D3894" s="27" t="s">
        <v>25218</v>
      </c>
      <c r="E3894" s="29">
        <v>44134</v>
      </c>
      <c r="F3894" s="27">
        <v>13</v>
      </c>
      <c r="G3894" s="28">
        <v>6</v>
      </c>
      <c r="H3894" s="40">
        <v>48.14</v>
      </c>
      <c r="I3894" s="25"/>
    </row>
    <row r="3895" spans="1:9" x14ac:dyDescent="0.25">
      <c r="A3895" s="18">
        <v>201800990</v>
      </c>
      <c r="B3895" s="19">
        <v>44124</v>
      </c>
      <c r="C3895" s="18" t="s">
        <v>35046</v>
      </c>
      <c r="D3895" s="27" t="s">
        <v>30414</v>
      </c>
      <c r="E3895" s="29">
        <v>44126</v>
      </c>
      <c r="F3895" s="27">
        <v>15</v>
      </c>
      <c r="G3895" s="28">
        <v>6</v>
      </c>
      <c r="H3895" s="40">
        <v>0</v>
      </c>
      <c r="I3895" s="25"/>
    </row>
    <row r="3896" spans="1:9" x14ac:dyDescent="0.25">
      <c r="A3896" s="18">
        <v>201806820</v>
      </c>
      <c r="B3896" s="19">
        <v>44124</v>
      </c>
      <c r="C3896" s="18" t="s">
        <v>35045</v>
      </c>
      <c r="D3896" s="27" t="s">
        <v>23826</v>
      </c>
      <c r="E3896" s="29">
        <v>44131</v>
      </c>
      <c r="F3896" s="27">
        <v>19</v>
      </c>
      <c r="G3896" s="28">
        <v>12</v>
      </c>
      <c r="H3896" s="40">
        <v>529.65</v>
      </c>
      <c r="I3896" s="25"/>
    </row>
    <row r="3897" spans="1:9" x14ac:dyDescent="0.25">
      <c r="A3897" s="18">
        <v>201904531</v>
      </c>
      <c r="B3897" s="19">
        <v>44124</v>
      </c>
      <c r="C3897" s="18" t="s">
        <v>35051</v>
      </c>
      <c r="D3897" s="27" t="s">
        <v>26705</v>
      </c>
      <c r="E3897" s="29">
        <v>44128</v>
      </c>
      <c r="F3897" s="27">
        <v>9</v>
      </c>
      <c r="G3897" s="28">
        <v>15</v>
      </c>
      <c r="H3897" s="40">
        <v>1228</v>
      </c>
      <c r="I3897" s="25"/>
    </row>
    <row r="3898" spans="1:9" x14ac:dyDescent="0.25">
      <c r="A3898" s="30">
        <v>201906465</v>
      </c>
      <c r="B3898" s="19">
        <v>44124</v>
      </c>
      <c r="C3898" s="18" t="s">
        <v>35049</v>
      </c>
      <c r="D3898" s="27" t="s">
        <v>24998</v>
      </c>
      <c r="E3898" s="29">
        <v>44132</v>
      </c>
      <c r="F3898" s="27">
        <v>14</v>
      </c>
      <c r="G3898" s="28">
        <v>2</v>
      </c>
      <c r="H3898" s="40">
        <v>72.59</v>
      </c>
      <c r="I3898" s="25"/>
    </row>
    <row r="3899" spans="1:9" x14ac:dyDescent="0.25">
      <c r="A3899" s="18">
        <v>201906937</v>
      </c>
      <c r="B3899" s="19">
        <v>44124</v>
      </c>
      <c r="C3899" s="18" t="s">
        <v>35041</v>
      </c>
      <c r="D3899" s="27" t="s">
        <v>30826</v>
      </c>
      <c r="E3899" s="29">
        <v>44124</v>
      </c>
      <c r="F3899" s="27">
        <v>7</v>
      </c>
      <c r="G3899" s="28">
        <v>6</v>
      </c>
      <c r="H3899" s="40">
        <v>236.37</v>
      </c>
      <c r="I3899" s="25"/>
    </row>
    <row r="3900" spans="1:9" x14ac:dyDescent="0.25">
      <c r="A3900" s="18">
        <v>201907474</v>
      </c>
      <c r="B3900" s="19">
        <v>44124</v>
      </c>
      <c r="C3900" s="18" t="s">
        <v>35042</v>
      </c>
      <c r="D3900" s="27" t="s">
        <v>24137</v>
      </c>
      <c r="E3900" s="29">
        <v>44127</v>
      </c>
      <c r="F3900" s="27">
        <v>17</v>
      </c>
      <c r="G3900" s="28">
        <v>19</v>
      </c>
      <c r="H3900" s="40">
        <v>1483.44</v>
      </c>
      <c r="I3900" s="25"/>
    </row>
    <row r="3901" spans="1:9" x14ac:dyDescent="0.25">
      <c r="A3901" s="18">
        <v>202004325</v>
      </c>
      <c r="B3901" s="19">
        <v>44124</v>
      </c>
      <c r="C3901" s="18" t="s">
        <v>35047</v>
      </c>
      <c r="D3901" s="27" t="s">
        <v>27597</v>
      </c>
      <c r="E3901" s="29">
        <v>44126</v>
      </c>
      <c r="F3901" s="27">
        <v>22</v>
      </c>
      <c r="G3901" s="28">
        <v>2</v>
      </c>
      <c r="H3901" s="40">
        <v>185.23</v>
      </c>
      <c r="I3901" s="25"/>
    </row>
    <row r="3902" spans="1:9" x14ac:dyDescent="0.25">
      <c r="A3902" s="18">
        <v>202006767</v>
      </c>
      <c r="B3902" s="19">
        <v>44124</v>
      </c>
      <c r="C3902" s="18" t="s">
        <v>35048</v>
      </c>
      <c r="D3902" s="27" t="s">
        <v>30526</v>
      </c>
      <c r="E3902" s="29">
        <v>44130</v>
      </c>
      <c r="F3902" s="27">
        <v>19</v>
      </c>
      <c r="G3902" s="28">
        <v>7</v>
      </c>
      <c r="H3902" s="40">
        <v>223.18</v>
      </c>
      <c r="I3902" s="25"/>
    </row>
    <row r="3903" spans="1:9" x14ac:dyDescent="0.25">
      <c r="A3903" s="18">
        <v>202007009</v>
      </c>
      <c r="B3903" s="19">
        <v>44124</v>
      </c>
      <c r="C3903" s="18" t="s">
        <v>35040</v>
      </c>
      <c r="D3903" s="27" t="s">
        <v>27120</v>
      </c>
      <c r="E3903" s="29">
        <v>44133</v>
      </c>
      <c r="F3903" s="27">
        <v>24</v>
      </c>
      <c r="G3903" s="28">
        <v>5</v>
      </c>
      <c r="H3903" s="40">
        <v>86.73</v>
      </c>
      <c r="I3903" s="25"/>
    </row>
    <row r="3904" spans="1:9" x14ac:dyDescent="0.25">
      <c r="A3904" s="18">
        <v>201307032</v>
      </c>
      <c r="B3904" s="19">
        <v>44125</v>
      </c>
      <c r="C3904" s="18" t="s">
        <v>35053</v>
      </c>
      <c r="D3904" s="27" t="s">
        <v>27719</v>
      </c>
      <c r="E3904" s="29">
        <v>44134</v>
      </c>
      <c r="F3904" s="27">
        <v>13</v>
      </c>
      <c r="G3904" s="28">
        <v>4</v>
      </c>
      <c r="H3904" s="40">
        <v>282.48</v>
      </c>
      <c r="I3904" s="25"/>
    </row>
    <row r="3905" spans="1:9" x14ac:dyDescent="0.25">
      <c r="A3905" s="18">
        <v>201709436</v>
      </c>
      <c r="B3905" s="19">
        <v>44125</v>
      </c>
      <c r="C3905" s="18" t="s">
        <v>35062</v>
      </c>
      <c r="D3905" s="27" t="s">
        <v>24094</v>
      </c>
      <c r="E3905" s="29">
        <v>44135</v>
      </c>
      <c r="F3905" s="27">
        <v>10</v>
      </c>
      <c r="G3905" s="28">
        <v>10</v>
      </c>
      <c r="H3905" s="40">
        <v>218.54</v>
      </c>
      <c r="I3905" s="25"/>
    </row>
    <row r="3906" spans="1:9" x14ac:dyDescent="0.25">
      <c r="A3906" s="18">
        <v>201804514</v>
      </c>
      <c r="B3906" s="19">
        <v>44125</v>
      </c>
      <c r="C3906" s="18" t="s">
        <v>35059</v>
      </c>
      <c r="D3906" s="27" t="s">
        <v>23747</v>
      </c>
      <c r="E3906" s="29">
        <v>44129</v>
      </c>
      <c r="F3906" s="27">
        <v>23</v>
      </c>
      <c r="G3906" s="28">
        <v>20</v>
      </c>
      <c r="H3906" s="40">
        <v>818.3</v>
      </c>
      <c r="I3906" s="25"/>
    </row>
    <row r="3907" spans="1:9" x14ac:dyDescent="0.25">
      <c r="A3907" s="18">
        <v>201806411</v>
      </c>
      <c r="B3907" s="19">
        <v>44125</v>
      </c>
      <c r="C3907" s="18" t="s">
        <v>35060</v>
      </c>
      <c r="D3907" s="27" t="s">
        <v>30713</v>
      </c>
      <c r="E3907" s="29">
        <v>44130</v>
      </c>
      <c r="F3907" s="27">
        <v>18</v>
      </c>
      <c r="G3907" s="28">
        <v>9</v>
      </c>
      <c r="H3907" s="40">
        <v>49.86</v>
      </c>
      <c r="I3907" s="25"/>
    </row>
    <row r="3908" spans="1:9" x14ac:dyDescent="0.25">
      <c r="A3908" s="18">
        <v>201806780</v>
      </c>
      <c r="B3908" s="19">
        <v>44125</v>
      </c>
      <c r="C3908" s="18" t="s">
        <v>35061</v>
      </c>
      <c r="D3908" s="27" t="s">
        <v>30917</v>
      </c>
      <c r="E3908" s="29">
        <v>44132</v>
      </c>
      <c r="F3908" s="27">
        <v>12</v>
      </c>
      <c r="G3908" s="28">
        <v>13</v>
      </c>
      <c r="H3908" s="40">
        <v>591.30999999999995</v>
      </c>
      <c r="I3908" s="25"/>
    </row>
    <row r="3909" spans="1:9" x14ac:dyDescent="0.25">
      <c r="A3909" s="30">
        <v>201806802</v>
      </c>
      <c r="B3909" s="19">
        <v>44125</v>
      </c>
      <c r="C3909" s="18" t="s">
        <v>35063</v>
      </c>
      <c r="D3909" s="27" t="s">
        <v>26926</v>
      </c>
      <c r="E3909" s="29">
        <v>44130</v>
      </c>
      <c r="F3909" s="27">
        <v>20</v>
      </c>
      <c r="G3909" s="28">
        <v>20</v>
      </c>
      <c r="H3909" s="40">
        <v>25.31</v>
      </c>
      <c r="I3909" s="25"/>
    </row>
    <row r="3910" spans="1:9" x14ac:dyDescent="0.25">
      <c r="A3910" s="18">
        <v>201907424</v>
      </c>
      <c r="B3910" s="19">
        <v>44125</v>
      </c>
      <c r="C3910" s="18" t="s">
        <v>35056</v>
      </c>
      <c r="D3910" s="27" t="s">
        <v>24710</v>
      </c>
      <c r="E3910" s="29">
        <v>44125</v>
      </c>
      <c r="F3910" s="27">
        <v>11</v>
      </c>
      <c r="G3910" s="28">
        <v>5</v>
      </c>
      <c r="H3910" s="40">
        <v>74.08</v>
      </c>
      <c r="I3910" s="25"/>
    </row>
    <row r="3911" spans="1:9" x14ac:dyDescent="0.25">
      <c r="A3911" s="18">
        <v>201907915</v>
      </c>
      <c r="B3911" s="19">
        <v>44125</v>
      </c>
      <c r="C3911" s="18" t="s">
        <v>35058</v>
      </c>
      <c r="D3911" s="27" t="s">
        <v>30900</v>
      </c>
      <c r="E3911" s="29">
        <v>44132</v>
      </c>
      <c r="F3911" s="27">
        <v>20</v>
      </c>
      <c r="G3911" s="28">
        <v>3</v>
      </c>
      <c r="H3911" s="40">
        <v>33.729999999999997</v>
      </c>
      <c r="I3911" s="25"/>
    </row>
    <row r="3912" spans="1:9" x14ac:dyDescent="0.25">
      <c r="A3912" s="18">
        <v>202000416</v>
      </c>
      <c r="B3912" s="19">
        <v>44125</v>
      </c>
      <c r="C3912" s="18" t="s">
        <v>35054</v>
      </c>
      <c r="D3912" s="27" t="s">
        <v>27383</v>
      </c>
      <c r="E3912" s="29">
        <v>44132</v>
      </c>
      <c r="F3912" s="27">
        <v>12</v>
      </c>
      <c r="G3912" s="28">
        <v>20</v>
      </c>
      <c r="H3912" s="40">
        <v>1762.6</v>
      </c>
      <c r="I3912" s="25"/>
    </row>
    <row r="3913" spans="1:9" x14ac:dyDescent="0.25">
      <c r="A3913" s="18">
        <v>202007590</v>
      </c>
      <c r="B3913" s="19">
        <v>44125</v>
      </c>
      <c r="C3913" s="18" t="s">
        <v>35052</v>
      </c>
      <c r="D3913" s="27" t="s">
        <v>26764</v>
      </c>
      <c r="E3913" s="29">
        <v>44135</v>
      </c>
      <c r="F3913" s="27">
        <v>8</v>
      </c>
      <c r="G3913" s="28">
        <v>15</v>
      </c>
      <c r="H3913" s="40">
        <v>272.64999999999998</v>
      </c>
      <c r="I3913" s="25"/>
    </row>
    <row r="3914" spans="1:9" x14ac:dyDescent="0.25">
      <c r="A3914" s="30">
        <v>202103636</v>
      </c>
      <c r="B3914" s="19">
        <v>44125</v>
      </c>
      <c r="C3914" s="18" t="s">
        <v>35057</v>
      </c>
      <c r="D3914" s="27" t="s">
        <v>25129</v>
      </c>
      <c r="E3914" s="29">
        <v>44133</v>
      </c>
      <c r="F3914" s="27">
        <v>7</v>
      </c>
      <c r="G3914" s="28">
        <v>12</v>
      </c>
      <c r="H3914" s="40">
        <v>50.4</v>
      </c>
      <c r="I3914" s="25"/>
    </row>
    <row r="3915" spans="1:9" x14ac:dyDescent="0.25">
      <c r="A3915" s="18">
        <v>202110057</v>
      </c>
      <c r="B3915" s="19">
        <v>44125</v>
      </c>
      <c r="C3915" s="18" t="s">
        <v>35055</v>
      </c>
      <c r="D3915" s="27" t="s">
        <v>26331</v>
      </c>
      <c r="E3915" s="29">
        <v>44130</v>
      </c>
      <c r="F3915" s="27">
        <v>24</v>
      </c>
      <c r="G3915" s="28">
        <v>10</v>
      </c>
      <c r="H3915" s="40">
        <v>476.82</v>
      </c>
      <c r="I3915" s="25"/>
    </row>
    <row r="3916" spans="1:9" x14ac:dyDescent="0.25">
      <c r="A3916" s="30">
        <v>201307032</v>
      </c>
      <c r="B3916" s="19">
        <v>44126</v>
      </c>
      <c r="C3916" s="18" t="s">
        <v>35067</v>
      </c>
      <c r="D3916" s="27" t="s">
        <v>28149</v>
      </c>
      <c r="E3916" s="29">
        <v>44128</v>
      </c>
      <c r="F3916" s="27">
        <v>7</v>
      </c>
      <c r="G3916" s="28">
        <v>13</v>
      </c>
      <c r="H3916" s="40">
        <v>928.59</v>
      </c>
      <c r="I3916" s="25"/>
    </row>
    <row r="3917" spans="1:9" x14ac:dyDescent="0.25">
      <c r="A3917" s="18">
        <v>201504936</v>
      </c>
      <c r="B3917" s="19">
        <v>44126</v>
      </c>
      <c r="C3917" s="18" t="s">
        <v>35069</v>
      </c>
      <c r="D3917" s="27" t="s">
        <v>30443</v>
      </c>
      <c r="E3917" s="29">
        <v>44136</v>
      </c>
      <c r="F3917" s="27">
        <v>19</v>
      </c>
      <c r="G3917" s="28">
        <v>4</v>
      </c>
      <c r="H3917" s="40">
        <v>148.4</v>
      </c>
      <c r="I3917" s="25"/>
    </row>
    <row r="3918" spans="1:9" x14ac:dyDescent="0.25">
      <c r="A3918" s="30">
        <v>201700122</v>
      </c>
      <c r="B3918" s="19">
        <v>44126</v>
      </c>
      <c r="C3918" s="18" t="s">
        <v>35071</v>
      </c>
      <c r="D3918" s="27" t="s">
        <v>23258</v>
      </c>
      <c r="E3918" s="29">
        <v>44128</v>
      </c>
      <c r="F3918" s="27">
        <v>12</v>
      </c>
      <c r="G3918" s="28">
        <v>15</v>
      </c>
      <c r="H3918" s="40">
        <v>637.52</v>
      </c>
      <c r="I3918" s="25"/>
    </row>
    <row r="3919" spans="1:9" x14ac:dyDescent="0.25">
      <c r="A3919" s="18">
        <v>201704710</v>
      </c>
      <c r="B3919" s="19">
        <v>44126</v>
      </c>
      <c r="C3919" s="18" t="s">
        <v>35064</v>
      </c>
      <c r="D3919" s="27" t="s">
        <v>28399</v>
      </c>
      <c r="E3919" s="29">
        <v>44135</v>
      </c>
      <c r="F3919" s="27">
        <v>7</v>
      </c>
      <c r="G3919" s="28">
        <v>13</v>
      </c>
      <c r="H3919" s="40">
        <v>292.35000000000002</v>
      </c>
      <c r="I3919" s="25"/>
    </row>
    <row r="3920" spans="1:9" x14ac:dyDescent="0.25">
      <c r="A3920" s="18">
        <v>201907580</v>
      </c>
      <c r="B3920" s="19">
        <v>44126</v>
      </c>
      <c r="C3920" s="18" t="s">
        <v>35068</v>
      </c>
      <c r="D3920" s="27" t="s">
        <v>25744</v>
      </c>
      <c r="E3920" s="29">
        <v>44133</v>
      </c>
      <c r="F3920" s="27">
        <v>12</v>
      </c>
      <c r="G3920" s="28">
        <v>16</v>
      </c>
      <c r="H3920" s="40">
        <v>670.3</v>
      </c>
      <c r="I3920" s="25"/>
    </row>
    <row r="3921" spans="1:9" x14ac:dyDescent="0.25">
      <c r="A3921" s="18">
        <v>201908687</v>
      </c>
      <c r="B3921" s="19">
        <v>44126</v>
      </c>
      <c r="C3921" s="18" t="s">
        <v>35065</v>
      </c>
      <c r="D3921" s="27" t="s">
        <v>23623</v>
      </c>
      <c r="E3921" s="29">
        <v>44133</v>
      </c>
      <c r="F3921" s="27">
        <v>7</v>
      </c>
      <c r="G3921" s="28">
        <v>13</v>
      </c>
      <c r="H3921" s="40">
        <v>853.12</v>
      </c>
      <c r="I3921" s="25"/>
    </row>
    <row r="3922" spans="1:9" x14ac:dyDescent="0.25">
      <c r="A3922" s="18">
        <v>202003484</v>
      </c>
      <c r="B3922" s="19">
        <v>44126</v>
      </c>
      <c r="C3922" s="18" t="s">
        <v>35066</v>
      </c>
      <c r="D3922" s="27" t="s">
        <v>25212</v>
      </c>
      <c r="E3922" s="29">
        <v>44129</v>
      </c>
      <c r="F3922" s="27">
        <v>11</v>
      </c>
      <c r="G3922" s="28">
        <v>16</v>
      </c>
      <c r="H3922" s="40">
        <v>777.47</v>
      </c>
      <c r="I3922" s="25"/>
    </row>
    <row r="3923" spans="1:9" x14ac:dyDescent="0.25">
      <c r="A3923" s="18">
        <v>202009548</v>
      </c>
      <c r="B3923" s="19">
        <v>44126</v>
      </c>
      <c r="C3923" s="18" t="s">
        <v>35070</v>
      </c>
      <c r="D3923" s="27" t="s">
        <v>25917</v>
      </c>
      <c r="E3923" s="29">
        <v>44126</v>
      </c>
      <c r="F3923" s="27">
        <v>18</v>
      </c>
      <c r="G3923" s="28">
        <v>3</v>
      </c>
      <c r="H3923" s="40">
        <v>84.78</v>
      </c>
      <c r="I3923" s="25"/>
    </row>
    <row r="3924" spans="1:9" x14ac:dyDescent="0.25">
      <c r="A3924" s="18">
        <v>201206120</v>
      </c>
      <c r="B3924" s="19">
        <v>44127</v>
      </c>
      <c r="C3924" s="18" t="s">
        <v>35074</v>
      </c>
      <c r="D3924" s="27" t="s">
        <v>23495</v>
      </c>
      <c r="E3924" s="29">
        <v>44132</v>
      </c>
      <c r="F3924" s="27">
        <v>24</v>
      </c>
      <c r="G3924" s="28">
        <v>15</v>
      </c>
      <c r="H3924" s="40">
        <v>13.23</v>
      </c>
      <c r="I3924" s="25"/>
    </row>
    <row r="3925" spans="1:9" x14ac:dyDescent="0.25">
      <c r="A3925" s="18">
        <v>201208089</v>
      </c>
      <c r="B3925" s="19">
        <v>44127</v>
      </c>
      <c r="C3925" s="18" t="s">
        <v>35079</v>
      </c>
      <c r="D3925" s="27" t="s">
        <v>27431</v>
      </c>
      <c r="E3925" s="29">
        <v>44129</v>
      </c>
      <c r="F3925" s="27">
        <v>12</v>
      </c>
      <c r="G3925" s="28">
        <v>1</v>
      </c>
      <c r="H3925" s="40">
        <v>71.239999999999995</v>
      </c>
      <c r="I3925" s="25"/>
    </row>
    <row r="3926" spans="1:9" x14ac:dyDescent="0.25">
      <c r="A3926" s="18">
        <v>201302823</v>
      </c>
      <c r="B3926" s="19">
        <v>44127</v>
      </c>
      <c r="C3926" s="18" t="s">
        <v>35080</v>
      </c>
      <c r="D3926" s="27" t="s">
        <v>30114</v>
      </c>
      <c r="E3926" s="29">
        <v>44128</v>
      </c>
      <c r="F3926" s="27">
        <v>12</v>
      </c>
      <c r="G3926" s="28">
        <v>4</v>
      </c>
      <c r="H3926" s="40">
        <v>394.88</v>
      </c>
      <c r="I3926" s="25"/>
    </row>
    <row r="3927" spans="1:9" x14ac:dyDescent="0.25">
      <c r="A3927" s="18">
        <v>201704093</v>
      </c>
      <c r="B3927" s="19">
        <v>44127</v>
      </c>
      <c r="C3927" s="18" t="s">
        <v>35078</v>
      </c>
      <c r="D3927" s="27" t="s">
        <v>25206</v>
      </c>
      <c r="E3927" s="29">
        <v>44137</v>
      </c>
      <c r="F3927" s="27">
        <v>24</v>
      </c>
      <c r="G3927" s="28">
        <v>13</v>
      </c>
      <c r="H3927" s="40">
        <v>869.13</v>
      </c>
      <c r="I3927" s="25"/>
    </row>
    <row r="3928" spans="1:9" x14ac:dyDescent="0.25">
      <c r="A3928" s="18">
        <v>201704658</v>
      </c>
      <c r="B3928" s="19">
        <v>44127</v>
      </c>
      <c r="C3928" s="18" t="s">
        <v>35082</v>
      </c>
      <c r="D3928" s="27" t="s">
        <v>24283</v>
      </c>
      <c r="E3928" s="29">
        <v>44131</v>
      </c>
      <c r="F3928" s="27">
        <v>11</v>
      </c>
      <c r="G3928" s="28">
        <v>10</v>
      </c>
      <c r="H3928" s="40">
        <v>547.13</v>
      </c>
      <c r="I3928" s="25"/>
    </row>
    <row r="3929" spans="1:9" x14ac:dyDescent="0.25">
      <c r="A3929" s="18">
        <v>201704658</v>
      </c>
      <c r="B3929" s="19">
        <v>44127</v>
      </c>
      <c r="C3929" s="18" t="s">
        <v>35083</v>
      </c>
      <c r="D3929" s="27" t="s">
        <v>25307</v>
      </c>
      <c r="E3929" s="29">
        <v>44127</v>
      </c>
      <c r="F3929" s="27">
        <v>21</v>
      </c>
      <c r="G3929" s="28">
        <v>5</v>
      </c>
      <c r="H3929" s="40">
        <v>335.04</v>
      </c>
      <c r="I3929" s="25"/>
    </row>
    <row r="3930" spans="1:9" x14ac:dyDescent="0.25">
      <c r="A3930" s="18">
        <v>201707046</v>
      </c>
      <c r="B3930" s="19">
        <v>44127</v>
      </c>
      <c r="C3930" s="18" t="s">
        <v>35073</v>
      </c>
      <c r="D3930" s="27" t="s">
        <v>26740</v>
      </c>
      <c r="E3930" s="29">
        <v>44127</v>
      </c>
      <c r="F3930" s="27">
        <v>15</v>
      </c>
      <c r="G3930" s="28">
        <v>4</v>
      </c>
      <c r="H3930" s="40">
        <v>0</v>
      </c>
      <c r="I3930" s="25"/>
    </row>
    <row r="3931" spans="1:9" x14ac:dyDescent="0.25">
      <c r="A3931" s="18">
        <v>201707046</v>
      </c>
      <c r="B3931" s="19">
        <v>44127</v>
      </c>
      <c r="C3931" s="18" t="s">
        <v>35081</v>
      </c>
      <c r="D3931" s="27" t="s">
        <v>25287</v>
      </c>
      <c r="E3931" s="29">
        <v>44135</v>
      </c>
      <c r="F3931" s="27">
        <v>11</v>
      </c>
      <c r="G3931" s="28">
        <v>16</v>
      </c>
      <c r="H3931" s="40">
        <v>919.56</v>
      </c>
      <c r="I3931" s="25"/>
    </row>
    <row r="3932" spans="1:9" x14ac:dyDescent="0.25">
      <c r="A3932" s="30">
        <v>201806175</v>
      </c>
      <c r="B3932" s="19">
        <v>44127</v>
      </c>
      <c r="C3932" s="18" t="s">
        <v>35084</v>
      </c>
      <c r="D3932" s="27" t="s">
        <v>26526</v>
      </c>
      <c r="E3932" s="29">
        <v>44136</v>
      </c>
      <c r="F3932" s="27">
        <v>16</v>
      </c>
      <c r="G3932" s="28">
        <v>19</v>
      </c>
      <c r="H3932" s="40">
        <v>1700.15</v>
      </c>
      <c r="I3932" s="25"/>
    </row>
    <row r="3933" spans="1:9" x14ac:dyDescent="0.25">
      <c r="A3933" s="18">
        <v>201905948</v>
      </c>
      <c r="B3933" s="19">
        <v>44127</v>
      </c>
      <c r="C3933" s="18" t="s">
        <v>35077</v>
      </c>
      <c r="D3933" s="27" t="s">
        <v>23159</v>
      </c>
      <c r="E3933" s="29">
        <v>44137</v>
      </c>
      <c r="F3933" s="27">
        <v>19</v>
      </c>
      <c r="G3933" s="28">
        <v>7</v>
      </c>
      <c r="H3933" s="40">
        <v>557.42999999999995</v>
      </c>
      <c r="I3933" s="25"/>
    </row>
    <row r="3934" spans="1:9" x14ac:dyDescent="0.25">
      <c r="A3934" s="18">
        <v>201909914</v>
      </c>
      <c r="B3934" s="19">
        <v>44127</v>
      </c>
      <c r="C3934" s="18" t="s">
        <v>35072</v>
      </c>
      <c r="D3934" s="27" t="s">
        <v>30058</v>
      </c>
      <c r="E3934" s="29">
        <v>44136</v>
      </c>
      <c r="F3934" s="27">
        <v>19</v>
      </c>
      <c r="G3934" s="28">
        <v>12</v>
      </c>
      <c r="H3934" s="40">
        <v>1117.1300000000001</v>
      </c>
      <c r="I3934" s="25"/>
    </row>
    <row r="3935" spans="1:9" x14ac:dyDescent="0.25">
      <c r="A3935" s="18">
        <v>202000138</v>
      </c>
      <c r="B3935" s="19">
        <v>44127</v>
      </c>
      <c r="C3935" s="18" t="s">
        <v>35075</v>
      </c>
      <c r="D3935" s="27" t="s">
        <v>25052</v>
      </c>
      <c r="E3935" s="29">
        <v>44128</v>
      </c>
      <c r="F3935" s="27">
        <v>17</v>
      </c>
      <c r="G3935" s="28">
        <v>18</v>
      </c>
      <c r="H3935" s="40">
        <v>196.13</v>
      </c>
      <c r="I3935" s="25"/>
    </row>
    <row r="3936" spans="1:9" x14ac:dyDescent="0.25">
      <c r="A3936" s="30">
        <v>202008484</v>
      </c>
      <c r="B3936" s="19">
        <v>44127</v>
      </c>
      <c r="C3936" s="18" t="s">
        <v>35076</v>
      </c>
      <c r="D3936" s="27" t="s">
        <v>26069</v>
      </c>
      <c r="E3936" s="29">
        <v>44128</v>
      </c>
      <c r="F3936" s="27">
        <v>8</v>
      </c>
      <c r="G3936" s="28">
        <v>18</v>
      </c>
      <c r="H3936" s="40">
        <v>922.23</v>
      </c>
      <c r="I3936" s="25"/>
    </row>
    <row r="3937" spans="1:9" x14ac:dyDescent="0.25">
      <c r="A3937" s="30">
        <v>202004377</v>
      </c>
      <c r="B3937" s="19">
        <v>44128</v>
      </c>
      <c r="C3937" s="18" t="s">
        <v>35085</v>
      </c>
      <c r="D3937" s="27" t="s">
        <v>27233</v>
      </c>
      <c r="E3937" s="29">
        <v>44129</v>
      </c>
      <c r="F3937" s="27">
        <v>15</v>
      </c>
      <c r="G3937" s="28">
        <v>15</v>
      </c>
      <c r="H3937" s="40">
        <v>1401.38</v>
      </c>
      <c r="I3937" s="25"/>
    </row>
    <row r="3938" spans="1:9" x14ac:dyDescent="0.25">
      <c r="A3938" s="18">
        <v>202005285</v>
      </c>
      <c r="B3938" s="19">
        <v>44128</v>
      </c>
      <c r="C3938" s="18" t="s">
        <v>35087</v>
      </c>
      <c r="D3938" s="27" t="s">
        <v>27101</v>
      </c>
      <c r="E3938" s="29">
        <v>44130</v>
      </c>
      <c r="F3938" s="27">
        <v>19</v>
      </c>
      <c r="G3938" s="28">
        <v>11</v>
      </c>
      <c r="H3938" s="40">
        <v>1031.9100000000001</v>
      </c>
      <c r="I3938" s="25"/>
    </row>
    <row r="3939" spans="1:9" x14ac:dyDescent="0.25">
      <c r="A3939" s="18">
        <v>202102696</v>
      </c>
      <c r="B3939" s="19">
        <v>44128</v>
      </c>
      <c r="C3939" s="18" t="s">
        <v>35088</v>
      </c>
      <c r="D3939" s="27" t="s">
        <v>26990</v>
      </c>
      <c r="E3939" s="29">
        <v>44132</v>
      </c>
      <c r="F3939" s="27">
        <v>17</v>
      </c>
      <c r="G3939" s="28">
        <v>19</v>
      </c>
      <c r="H3939" s="40">
        <v>711.39</v>
      </c>
      <c r="I3939" s="25"/>
    </row>
    <row r="3940" spans="1:9" x14ac:dyDescent="0.25">
      <c r="A3940" s="30">
        <v>202109484</v>
      </c>
      <c r="B3940" s="19">
        <v>44128</v>
      </c>
      <c r="C3940" s="18" t="s">
        <v>35086</v>
      </c>
      <c r="D3940" s="27" t="s">
        <v>29506</v>
      </c>
      <c r="E3940" s="29">
        <v>44131</v>
      </c>
      <c r="F3940" s="27">
        <v>8</v>
      </c>
      <c r="G3940" s="28">
        <v>1</v>
      </c>
      <c r="H3940" s="40">
        <v>24.13</v>
      </c>
      <c r="I3940" s="25"/>
    </row>
    <row r="3941" spans="1:9" x14ac:dyDescent="0.25">
      <c r="A3941" s="18">
        <v>201004304</v>
      </c>
      <c r="B3941" s="19">
        <v>44129</v>
      </c>
      <c r="C3941" s="18" t="s">
        <v>35092</v>
      </c>
      <c r="D3941" s="27" t="s">
        <v>23498</v>
      </c>
      <c r="E3941" s="29">
        <v>44134</v>
      </c>
      <c r="F3941" s="27">
        <v>17</v>
      </c>
      <c r="G3941" s="28">
        <v>13</v>
      </c>
      <c r="H3941" s="40">
        <v>701.5</v>
      </c>
      <c r="I3941" s="25"/>
    </row>
    <row r="3942" spans="1:9" x14ac:dyDescent="0.25">
      <c r="A3942" s="18">
        <v>201806780</v>
      </c>
      <c r="B3942" s="19">
        <v>44129</v>
      </c>
      <c r="C3942" s="18" t="s">
        <v>35089</v>
      </c>
      <c r="D3942" s="27" t="s">
        <v>24993</v>
      </c>
      <c r="E3942" s="29">
        <v>44138</v>
      </c>
      <c r="F3942" s="27">
        <v>7</v>
      </c>
      <c r="G3942" s="28">
        <v>2</v>
      </c>
      <c r="H3942" s="40">
        <v>118.96</v>
      </c>
      <c r="I3942" s="25"/>
    </row>
    <row r="3943" spans="1:9" x14ac:dyDescent="0.25">
      <c r="A3943" s="18">
        <v>201900565</v>
      </c>
      <c r="B3943" s="19">
        <v>44129</v>
      </c>
      <c r="C3943" s="18" t="s">
        <v>35097</v>
      </c>
      <c r="D3943" s="27" t="s">
        <v>26509</v>
      </c>
      <c r="E3943" s="29">
        <v>44135</v>
      </c>
      <c r="F3943" s="27">
        <v>21</v>
      </c>
      <c r="G3943" s="28">
        <v>19</v>
      </c>
      <c r="H3943" s="40">
        <v>758.59</v>
      </c>
      <c r="I3943" s="25"/>
    </row>
    <row r="3944" spans="1:9" x14ac:dyDescent="0.25">
      <c r="A3944" s="18">
        <v>201905119</v>
      </c>
      <c r="B3944" s="19">
        <v>44129</v>
      </c>
      <c r="C3944" s="18" t="s">
        <v>35090</v>
      </c>
      <c r="D3944" s="27" t="s">
        <v>30663</v>
      </c>
      <c r="E3944" s="29">
        <v>44137</v>
      </c>
      <c r="F3944" s="27">
        <v>14</v>
      </c>
      <c r="G3944" s="28">
        <v>6</v>
      </c>
      <c r="H3944" s="40">
        <v>273.86</v>
      </c>
      <c r="I3944" s="25"/>
    </row>
    <row r="3945" spans="1:9" x14ac:dyDescent="0.25">
      <c r="A3945" s="30">
        <v>201905587</v>
      </c>
      <c r="B3945" s="19">
        <v>44129</v>
      </c>
      <c r="C3945" s="18" t="s">
        <v>35096</v>
      </c>
      <c r="D3945" s="27" t="s">
        <v>29436</v>
      </c>
      <c r="E3945" s="29">
        <v>44134</v>
      </c>
      <c r="F3945" s="27">
        <v>15</v>
      </c>
      <c r="G3945" s="28">
        <v>4</v>
      </c>
      <c r="H3945" s="40">
        <v>214.1</v>
      </c>
      <c r="I3945" s="25"/>
    </row>
    <row r="3946" spans="1:9" x14ac:dyDescent="0.25">
      <c r="A3946" s="18">
        <v>201907507</v>
      </c>
      <c r="B3946" s="19">
        <v>44129</v>
      </c>
      <c r="C3946" s="18" t="s">
        <v>35095</v>
      </c>
      <c r="D3946" s="27" t="s">
        <v>26696</v>
      </c>
      <c r="E3946" s="29">
        <v>44135</v>
      </c>
      <c r="F3946" s="27">
        <v>24</v>
      </c>
      <c r="G3946" s="28">
        <v>19</v>
      </c>
      <c r="H3946" s="40">
        <v>31.06</v>
      </c>
      <c r="I3946" s="25"/>
    </row>
    <row r="3947" spans="1:9" x14ac:dyDescent="0.25">
      <c r="A3947" s="30">
        <v>202006837</v>
      </c>
      <c r="B3947" s="19">
        <v>44129</v>
      </c>
      <c r="C3947" s="18" t="s">
        <v>35098</v>
      </c>
      <c r="D3947" s="27" t="s">
        <v>25439</v>
      </c>
      <c r="E3947" s="29">
        <v>44132</v>
      </c>
      <c r="F3947" s="27">
        <v>16</v>
      </c>
      <c r="G3947" s="28">
        <v>14</v>
      </c>
      <c r="H3947" s="40">
        <v>825.18</v>
      </c>
      <c r="I3947" s="25"/>
    </row>
    <row r="3948" spans="1:9" x14ac:dyDescent="0.25">
      <c r="A3948" s="18">
        <v>202007009</v>
      </c>
      <c r="B3948" s="19">
        <v>44129</v>
      </c>
      <c r="C3948" s="18" t="s">
        <v>35094</v>
      </c>
      <c r="D3948" s="27" t="s">
        <v>30248</v>
      </c>
      <c r="E3948" s="29">
        <v>44138</v>
      </c>
      <c r="F3948" s="27">
        <v>10</v>
      </c>
      <c r="G3948" s="28">
        <v>6</v>
      </c>
      <c r="H3948" s="40">
        <v>205</v>
      </c>
      <c r="I3948" s="25"/>
    </row>
    <row r="3949" spans="1:9" x14ac:dyDescent="0.25">
      <c r="A3949" s="18">
        <v>202007590</v>
      </c>
      <c r="B3949" s="19">
        <v>44129</v>
      </c>
      <c r="C3949" s="18" t="s">
        <v>35093</v>
      </c>
      <c r="D3949" s="27" t="s">
        <v>29519</v>
      </c>
      <c r="E3949" s="29">
        <v>44133</v>
      </c>
      <c r="F3949" s="27">
        <v>17</v>
      </c>
      <c r="G3949" s="28">
        <v>2</v>
      </c>
      <c r="H3949" s="40">
        <v>64.63</v>
      </c>
      <c r="I3949" s="25"/>
    </row>
    <row r="3950" spans="1:9" x14ac:dyDescent="0.25">
      <c r="A3950" s="18">
        <v>202110018</v>
      </c>
      <c r="B3950" s="19">
        <v>44129</v>
      </c>
      <c r="C3950" s="18" t="s">
        <v>35091</v>
      </c>
      <c r="D3950" s="27" t="s">
        <v>27505</v>
      </c>
      <c r="E3950" s="29">
        <v>44132</v>
      </c>
      <c r="F3950" s="27">
        <v>13</v>
      </c>
      <c r="G3950" s="28">
        <v>13</v>
      </c>
      <c r="H3950" s="40">
        <v>790.15</v>
      </c>
      <c r="I3950" s="25"/>
    </row>
    <row r="3951" spans="1:9" x14ac:dyDescent="0.25">
      <c r="A3951" s="18">
        <v>201504395</v>
      </c>
      <c r="B3951" s="19">
        <v>44130</v>
      </c>
      <c r="C3951" s="18" t="s">
        <v>35103</v>
      </c>
      <c r="D3951" s="27" t="s">
        <v>28889</v>
      </c>
      <c r="E3951" s="29">
        <v>44140</v>
      </c>
      <c r="F3951" s="27">
        <v>10</v>
      </c>
      <c r="G3951" s="28">
        <v>19</v>
      </c>
      <c r="H3951" s="40">
        <v>1826.93</v>
      </c>
      <c r="I3951" s="25"/>
    </row>
    <row r="3952" spans="1:9" x14ac:dyDescent="0.25">
      <c r="A3952" s="30">
        <v>201704515</v>
      </c>
      <c r="B3952" s="19">
        <v>44130</v>
      </c>
      <c r="C3952" s="18" t="s">
        <v>35100</v>
      </c>
      <c r="D3952" s="27" t="s">
        <v>26568</v>
      </c>
      <c r="E3952" s="29">
        <v>44136</v>
      </c>
      <c r="F3952" s="27">
        <v>9</v>
      </c>
      <c r="G3952" s="28">
        <v>9</v>
      </c>
      <c r="H3952" s="40">
        <v>574.76</v>
      </c>
      <c r="I3952" s="25"/>
    </row>
    <row r="3953" spans="1:9" x14ac:dyDescent="0.25">
      <c r="A3953" s="18">
        <v>201907321</v>
      </c>
      <c r="B3953" s="19">
        <v>44130</v>
      </c>
      <c r="C3953" s="18" t="s">
        <v>35101</v>
      </c>
      <c r="D3953" s="27" t="s">
        <v>27554</v>
      </c>
      <c r="E3953" s="29">
        <v>44140</v>
      </c>
      <c r="F3953" s="27">
        <v>9</v>
      </c>
      <c r="G3953" s="28">
        <v>14</v>
      </c>
      <c r="H3953" s="40">
        <v>909.96</v>
      </c>
      <c r="I3953" s="25"/>
    </row>
    <row r="3954" spans="1:9" x14ac:dyDescent="0.25">
      <c r="A3954" s="18">
        <v>201908178</v>
      </c>
      <c r="B3954" s="19">
        <v>44130</v>
      </c>
      <c r="C3954" s="18" t="s">
        <v>35099</v>
      </c>
      <c r="D3954" s="27" t="s">
        <v>26272</v>
      </c>
      <c r="E3954" s="29">
        <v>44133</v>
      </c>
      <c r="F3954" s="27">
        <v>11</v>
      </c>
      <c r="G3954" s="28">
        <v>17</v>
      </c>
      <c r="H3954" s="40">
        <v>1443.38</v>
      </c>
      <c r="I3954" s="25"/>
    </row>
    <row r="3955" spans="1:9" x14ac:dyDescent="0.25">
      <c r="A3955" s="18">
        <v>202004395</v>
      </c>
      <c r="B3955" s="19">
        <v>44130</v>
      </c>
      <c r="C3955" s="18" t="s">
        <v>35105</v>
      </c>
      <c r="D3955" s="27" t="s">
        <v>29089</v>
      </c>
      <c r="E3955" s="29">
        <v>44135</v>
      </c>
      <c r="F3955" s="27">
        <v>22</v>
      </c>
      <c r="G3955" s="28">
        <v>6</v>
      </c>
      <c r="H3955" s="40">
        <v>10.42</v>
      </c>
      <c r="I3955" s="25"/>
    </row>
    <row r="3956" spans="1:9" x14ac:dyDescent="0.25">
      <c r="A3956" s="18">
        <v>202007539</v>
      </c>
      <c r="B3956" s="19">
        <v>44130</v>
      </c>
      <c r="C3956" s="18" t="s">
        <v>35104</v>
      </c>
      <c r="D3956" s="27" t="s">
        <v>30364</v>
      </c>
      <c r="E3956" s="29">
        <v>44140</v>
      </c>
      <c r="F3956" s="27">
        <v>19</v>
      </c>
      <c r="G3956" s="28">
        <v>9</v>
      </c>
      <c r="H3956" s="40">
        <v>475.82</v>
      </c>
      <c r="I3956" s="25"/>
    </row>
    <row r="3957" spans="1:9" x14ac:dyDescent="0.25">
      <c r="A3957" s="30">
        <v>202102705</v>
      </c>
      <c r="B3957" s="19">
        <v>44130</v>
      </c>
      <c r="C3957" s="18" t="s">
        <v>35102</v>
      </c>
      <c r="D3957" s="27" t="s">
        <v>29393</v>
      </c>
      <c r="E3957" s="29">
        <v>44134</v>
      </c>
      <c r="F3957" s="27">
        <v>24</v>
      </c>
      <c r="G3957" s="28">
        <v>7</v>
      </c>
      <c r="H3957" s="40">
        <v>676.9</v>
      </c>
      <c r="I3957" s="25"/>
    </row>
    <row r="3958" spans="1:9" x14ac:dyDescent="0.25">
      <c r="A3958" s="18">
        <v>201503738</v>
      </c>
      <c r="B3958" s="19">
        <v>44131</v>
      </c>
      <c r="C3958" s="18" t="s">
        <v>35109</v>
      </c>
      <c r="D3958" s="27" t="s">
        <v>28025</v>
      </c>
      <c r="E3958" s="29">
        <v>44134</v>
      </c>
      <c r="F3958" s="27">
        <v>16</v>
      </c>
      <c r="G3958" s="28">
        <v>2</v>
      </c>
      <c r="H3958" s="40">
        <v>69.23</v>
      </c>
      <c r="I3958" s="25"/>
    </row>
    <row r="3959" spans="1:9" x14ac:dyDescent="0.25">
      <c r="A3959" s="18">
        <v>201704710</v>
      </c>
      <c r="B3959" s="19">
        <v>44131</v>
      </c>
      <c r="C3959" s="18" t="s">
        <v>35112</v>
      </c>
      <c r="D3959" s="27" t="s">
        <v>23559</v>
      </c>
      <c r="E3959" s="29">
        <v>44137</v>
      </c>
      <c r="F3959" s="27">
        <v>13</v>
      </c>
      <c r="G3959" s="28">
        <v>5</v>
      </c>
      <c r="H3959" s="40">
        <v>251.07</v>
      </c>
      <c r="I3959" s="25"/>
    </row>
    <row r="3960" spans="1:9" x14ac:dyDescent="0.25">
      <c r="A3960" s="30">
        <v>201806246</v>
      </c>
      <c r="B3960" s="19">
        <v>44131</v>
      </c>
      <c r="C3960" s="18" t="s">
        <v>35114</v>
      </c>
      <c r="D3960" s="27" t="s">
        <v>30205</v>
      </c>
      <c r="E3960" s="29">
        <v>44139</v>
      </c>
      <c r="F3960" s="27">
        <v>19</v>
      </c>
      <c r="G3960" s="28">
        <v>5</v>
      </c>
      <c r="H3960" s="40">
        <v>145.97999999999999</v>
      </c>
      <c r="I3960" s="25"/>
    </row>
    <row r="3961" spans="1:9" x14ac:dyDescent="0.25">
      <c r="A3961" s="30">
        <v>201907474</v>
      </c>
      <c r="B3961" s="19">
        <v>44131</v>
      </c>
      <c r="C3961" s="18" t="s">
        <v>35106</v>
      </c>
      <c r="D3961" s="27" t="s">
        <v>30624</v>
      </c>
      <c r="E3961" s="29">
        <v>44136</v>
      </c>
      <c r="F3961" s="27">
        <v>17</v>
      </c>
      <c r="G3961" s="28">
        <v>6</v>
      </c>
      <c r="H3961" s="40">
        <v>463.04</v>
      </c>
      <c r="I3961" s="25"/>
    </row>
    <row r="3962" spans="1:9" x14ac:dyDescent="0.25">
      <c r="A3962" s="18">
        <v>201907693</v>
      </c>
      <c r="B3962" s="19">
        <v>44131</v>
      </c>
      <c r="C3962" s="18" t="s">
        <v>35107</v>
      </c>
      <c r="D3962" s="27" t="s">
        <v>27124</v>
      </c>
      <c r="E3962" s="29">
        <v>44136</v>
      </c>
      <c r="F3962" s="27">
        <v>9</v>
      </c>
      <c r="G3962" s="28">
        <v>20</v>
      </c>
      <c r="H3962" s="40">
        <v>1157.6300000000001</v>
      </c>
      <c r="I3962" s="25"/>
    </row>
    <row r="3963" spans="1:9" x14ac:dyDescent="0.25">
      <c r="A3963" s="18">
        <v>201907737</v>
      </c>
      <c r="B3963" s="19">
        <v>44131</v>
      </c>
      <c r="C3963" s="18" t="s">
        <v>35110</v>
      </c>
      <c r="D3963" s="27" t="s">
        <v>28774</v>
      </c>
      <c r="E3963" s="29">
        <v>44137</v>
      </c>
      <c r="F3963" s="27">
        <v>20</v>
      </c>
      <c r="G3963" s="28">
        <v>8</v>
      </c>
      <c r="H3963" s="40">
        <v>139.55000000000001</v>
      </c>
      <c r="I3963" s="25"/>
    </row>
    <row r="3964" spans="1:9" x14ac:dyDescent="0.25">
      <c r="A3964" s="18">
        <v>202007036</v>
      </c>
      <c r="B3964" s="19">
        <v>44131</v>
      </c>
      <c r="C3964" s="18" t="s">
        <v>35108</v>
      </c>
      <c r="D3964" s="27" t="s">
        <v>25223</v>
      </c>
      <c r="E3964" s="29">
        <v>44134</v>
      </c>
      <c r="F3964" s="27">
        <v>18</v>
      </c>
      <c r="G3964" s="28">
        <v>8</v>
      </c>
      <c r="H3964" s="40">
        <v>114.13</v>
      </c>
      <c r="I3964" s="25"/>
    </row>
    <row r="3965" spans="1:9" x14ac:dyDescent="0.25">
      <c r="A3965" s="18">
        <v>202103344</v>
      </c>
      <c r="B3965" s="19">
        <v>44131</v>
      </c>
      <c r="C3965" s="18" t="s">
        <v>35111</v>
      </c>
      <c r="D3965" s="27" t="s">
        <v>30522</v>
      </c>
      <c r="E3965" s="29">
        <v>44133</v>
      </c>
      <c r="F3965" s="27">
        <v>8</v>
      </c>
      <c r="G3965" s="28">
        <v>7</v>
      </c>
      <c r="H3965" s="40">
        <v>403.57</v>
      </c>
      <c r="I3965" s="25"/>
    </row>
    <row r="3966" spans="1:9" x14ac:dyDescent="0.25">
      <c r="A3966" s="18">
        <v>202109486</v>
      </c>
      <c r="B3966" s="19">
        <v>44131</v>
      </c>
      <c r="C3966" s="18" t="s">
        <v>35113</v>
      </c>
      <c r="D3966" s="27" t="s">
        <v>26724</v>
      </c>
      <c r="E3966" s="29">
        <v>44141</v>
      </c>
      <c r="F3966" s="27">
        <v>12</v>
      </c>
      <c r="G3966" s="28">
        <v>15</v>
      </c>
      <c r="H3966" s="40">
        <v>492.7</v>
      </c>
      <c r="I3966" s="25"/>
    </row>
    <row r="3967" spans="1:9" x14ac:dyDescent="0.25">
      <c r="A3967" s="18">
        <v>201704093</v>
      </c>
      <c r="B3967" s="19">
        <v>44132</v>
      </c>
      <c r="C3967" s="18" t="s">
        <v>35120</v>
      </c>
      <c r="D3967" s="27" t="s">
        <v>27565</v>
      </c>
      <c r="E3967" s="29">
        <v>44140</v>
      </c>
      <c r="F3967" s="27">
        <v>11</v>
      </c>
      <c r="G3967" s="28">
        <v>18</v>
      </c>
      <c r="H3967" s="40">
        <v>182.06</v>
      </c>
      <c r="I3967" s="25"/>
    </row>
    <row r="3968" spans="1:9" x14ac:dyDescent="0.25">
      <c r="A3968" s="30">
        <v>201704991</v>
      </c>
      <c r="B3968" s="19">
        <v>44132</v>
      </c>
      <c r="C3968" s="18" t="s">
        <v>35119</v>
      </c>
      <c r="D3968" s="27" t="s">
        <v>24174</v>
      </c>
      <c r="E3968" s="29">
        <v>44136</v>
      </c>
      <c r="F3968" s="27">
        <v>17</v>
      </c>
      <c r="G3968" s="28">
        <v>11</v>
      </c>
      <c r="H3968" s="40">
        <v>994.3</v>
      </c>
      <c r="I3968" s="25"/>
    </row>
    <row r="3969" spans="1:9" x14ac:dyDescent="0.25">
      <c r="A3969" s="18">
        <v>201706534</v>
      </c>
      <c r="B3969" s="19">
        <v>44132</v>
      </c>
      <c r="C3969" s="18" t="s">
        <v>35121</v>
      </c>
      <c r="D3969" s="27" t="s">
        <v>30992</v>
      </c>
      <c r="E3969" s="29">
        <v>44136</v>
      </c>
      <c r="F3969" s="27">
        <v>10</v>
      </c>
      <c r="G3969" s="28">
        <v>18</v>
      </c>
      <c r="H3969" s="40">
        <v>1061.1199999999999</v>
      </c>
      <c r="I3969" s="25"/>
    </row>
    <row r="3970" spans="1:9" x14ac:dyDescent="0.25">
      <c r="A3970" s="18">
        <v>201706780</v>
      </c>
      <c r="B3970" s="19">
        <v>44132</v>
      </c>
      <c r="C3970" s="18" t="s">
        <v>35117</v>
      </c>
      <c r="D3970" s="27" t="s">
        <v>26129</v>
      </c>
      <c r="E3970" s="29">
        <v>44132</v>
      </c>
      <c r="F3970" s="27">
        <v>16</v>
      </c>
      <c r="G3970" s="28">
        <v>1</v>
      </c>
      <c r="H3970" s="40">
        <v>0</v>
      </c>
      <c r="I3970" s="25"/>
    </row>
    <row r="3971" spans="1:9" x14ac:dyDescent="0.25">
      <c r="A3971" s="18">
        <v>202000166</v>
      </c>
      <c r="B3971" s="19">
        <v>44132</v>
      </c>
      <c r="C3971" s="18" t="s">
        <v>35115</v>
      </c>
      <c r="D3971" s="27" t="s">
        <v>25033</v>
      </c>
      <c r="E3971" s="29">
        <v>44142</v>
      </c>
      <c r="F3971" s="27">
        <v>16</v>
      </c>
      <c r="G3971" s="28">
        <v>13</v>
      </c>
      <c r="H3971" s="40">
        <v>314.57</v>
      </c>
      <c r="I3971" s="25"/>
    </row>
    <row r="3972" spans="1:9" x14ac:dyDescent="0.25">
      <c r="A3972" s="18">
        <v>202005321</v>
      </c>
      <c r="B3972" s="19">
        <v>44132</v>
      </c>
      <c r="C3972" s="18" t="s">
        <v>35116</v>
      </c>
      <c r="D3972" s="27" t="s">
        <v>27330</v>
      </c>
      <c r="E3972" s="29">
        <v>44141</v>
      </c>
      <c r="F3972" s="27">
        <v>12</v>
      </c>
      <c r="G3972" s="28">
        <v>19</v>
      </c>
      <c r="H3972" s="40">
        <v>1584.29</v>
      </c>
      <c r="I3972" s="25"/>
    </row>
    <row r="3973" spans="1:9" x14ac:dyDescent="0.25">
      <c r="A3973" s="30">
        <v>202008094</v>
      </c>
      <c r="B3973" s="19">
        <v>44132</v>
      </c>
      <c r="C3973" s="18" t="s">
        <v>35118</v>
      </c>
      <c r="D3973" s="27" t="s">
        <v>25858</v>
      </c>
      <c r="E3973" s="29">
        <v>44137</v>
      </c>
      <c r="F3973" s="27">
        <v>12</v>
      </c>
      <c r="G3973" s="28">
        <v>8</v>
      </c>
      <c r="H3973" s="40">
        <v>234.97</v>
      </c>
      <c r="I3973" s="25"/>
    </row>
    <row r="3974" spans="1:9" x14ac:dyDescent="0.25">
      <c r="A3974" s="18">
        <v>201404676</v>
      </c>
      <c r="B3974" s="19">
        <v>44133</v>
      </c>
      <c r="C3974" s="18" t="s">
        <v>35126</v>
      </c>
      <c r="D3974" s="27" t="s">
        <v>24808</v>
      </c>
      <c r="E3974" s="29">
        <v>44134</v>
      </c>
      <c r="F3974" s="27">
        <v>12</v>
      </c>
      <c r="G3974" s="28">
        <v>15</v>
      </c>
      <c r="H3974" s="40">
        <v>964.14</v>
      </c>
      <c r="I3974" s="25"/>
    </row>
    <row r="3975" spans="1:9" x14ac:dyDescent="0.25">
      <c r="A3975" s="18">
        <v>201704797</v>
      </c>
      <c r="B3975" s="19">
        <v>44133</v>
      </c>
      <c r="C3975" s="18" t="s">
        <v>35131</v>
      </c>
      <c r="D3975" s="27" t="s">
        <v>29176</v>
      </c>
      <c r="E3975" s="29">
        <v>44143</v>
      </c>
      <c r="F3975" s="27">
        <v>9</v>
      </c>
      <c r="G3975" s="28">
        <v>9</v>
      </c>
      <c r="H3975" s="40">
        <v>871.97</v>
      </c>
      <c r="I3975" s="25"/>
    </row>
    <row r="3976" spans="1:9" x14ac:dyDescent="0.25">
      <c r="A3976" s="18">
        <v>201707165</v>
      </c>
      <c r="B3976" s="19">
        <v>44133</v>
      </c>
      <c r="C3976" s="18" t="s">
        <v>35123</v>
      </c>
      <c r="D3976" s="27" t="s">
        <v>24927</v>
      </c>
      <c r="E3976" s="29">
        <v>44136</v>
      </c>
      <c r="F3976" s="27">
        <v>7</v>
      </c>
      <c r="G3976" s="28">
        <v>6</v>
      </c>
      <c r="H3976" s="40">
        <v>247.71</v>
      </c>
      <c r="I3976" s="25"/>
    </row>
    <row r="3977" spans="1:9" x14ac:dyDescent="0.25">
      <c r="A3977" s="18">
        <v>201800700</v>
      </c>
      <c r="B3977" s="19">
        <v>44133</v>
      </c>
      <c r="C3977" s="18" t="s">
        <v>35124</v>
      </c>
      <c r="D3977" s="27" t="s">
        <v>29493</v>
      </c>
      <c r="E3977" s="29">
        <v>44143</v>
      </c>
      <c r="F3977" s="27">
        <v>10</v>
      </c>
      <c r="G3977" s="28">
        <v>10</v>
      </c>
      <c r="H3977" s="40">
        <v>916.14</v>
      </c>
      <c r="I3977" s="25"/>
    </row>
    <row r="3978" spans="1:9" x14ac:dyDescent="0.25">
      <c r="A3978" s="18">
        <v>201806544</v>
      </c>
      <c r="B3978" s="19">
        <v>44133</v>
      </c>
      <c r="C3978" s="18" t="s">
        <v>35130</v>
      </c>
      <c r="D3978" s="27" t="s">
        <v>30448</v>
      </c>
      <c r="E3978" s="29">
        <v>44142</v>
      </c>
      <c r="F3978" s="27">
        <v>13</v>
      </c>
      <c r="G3978" s="28">
        <v>13</v>
      </c>
      <c r="H3978" s="40">
        <v>717.43</v>
      </c>
      <c r="I3978" s="25"/>
    </row>
    <row r="3979" spans="1:9" x14ac:dyDescent="0.25">
      <c r="A3979" s="30">
        <v>201905451</v>
      </c>
      <c r="B3979" s="19">
        <v>44133</v>
      </c>
      <c r="C3979" s="18" t="s">
        <v>35129</v>
      </c>
      <c r="D3979" s="27" t="s">
        <v>30017</v>
      </c>
      <c r="E3979" s="29">
        <v>44137</v>
      </c>
      <c r="F3979" s="27">
        <v>12</v>
      </c>
      <c r="G3979" s="28">
        <v>12</v>
      </c>
      <c r="H3979" s="40">
        <v>363.89</v>
      </c>
      <c r="I3979" s="25"/>
    </row>
    <row r="3980" spans="1:9" x14ac:dyDescent="0.25">
      <c r="A3980" s="18">
        <v>201907281</v>
      </c>
      <c r="B3980" s="19">
        <v>44133</v>
      </c>
      <c r="C3980" s="18" t="s">
        <v>35122</v>
      </c>
      <c r="D3980" s="27" t="s">
        <v>23377</v>
      </c>
      <c r="E3980" s="29">
        <v>44141</v>
      </c>
      <c r="F3980" s="27">
        <v>15</v>
      </c>
      <c r="G3980" s="28">
        <v>15</v>
      </c>
      <c r="H3980" s="40">
        <v>443.78</v>
      </c>
      <c r="I3980" s="25"/>
    </row>
    <row r="3981" spans="1:9" x14ac:dyDescent="0.25">
      <c r="A3981" s="18">
        <v>202005827</v>
      </c>
      <c r="B3981" s="19">
        <v>44133</v>
      </c>
      <c r="C3981" s="18" t="s">
        <v>35127</v>
      </c>
      <c r="D3981" s="27" t="s">
        <v>25775</v>
      </c>
      <c r="E3981" s="29">
        <v>44137</v>
      </c>
      <c r="F3981" s="27">
        <v>8</v>
      </c>
      <c r="G3981" s="28">
        <v>16</v>
      </c>
      <c r="H3981" s="40">
        <v>1223.31</v>
      </c>
      <c r="I3981" s="25"/>
    </row>
    <row r="3982" spans="1:9" x14ac:dyDescent="0.25">
      <c r="A3982" s="18">
        <v>202007797</v>
      </c>
      <c r="B3982" s="19">
        <v>44133</v>
      </c>
      <c r="C3982" s="18" t="s">
        <v>35125</v>
      </c>
      <c r="D3982" s="27" t="s">
        <v>28963</v>
      </c>
      <c r="E3982" s="29">
        <v>44141</v>
      </c>
      <c r="F3982" s="27">
        <v>13</v>
      </c>
      <c r="G3982" s="28">
        <v>3</v>
      </c>
      <c r="H3982" s="40">
        <v>106.44</v>
      </c>
      <c r="I3982" s="25"/>
    </row>
    <row r="3983" spans="1:9" x14ac:dyDescent="0.25">
      <c r="A3983" s="30">
        <v>202103312</v>
      </c>
      <c r="B3983" s="19">
        <v>44133</v>
      </c>
      <c r="C3983" s="18" t="s">
        <v>35128</v>
      </c>
      <c r="D3983" s="27" t="s">
        <v>23246</v>
      </c>
      <c r="E3983" s="29">
        <v>44138</v>
      </c>
      <c r="F3983" s="27">
        <v>10</v>
      </c>
      <c r="G3983" s="28">
        <v>15</v>
      </c>
      <c r="H3983" s="40">
        <v>1342.96</v>
      </c>
      <c r="I3983" s="25"/>
    </row>
    <row r="3984" spans="1:9" x14ac:dyDescent="0.25">
      <c r="A3984" s="18">
        <v>201504936</v>
      </c>
      <c r="B3984" s="19">
        <v>44134</v>
      </c>
      <c r="C3984" s="18" t="s">
        <v>35137</v>
      </c>
      <c r="D3984" s="27" t="s">
        <v>23388</v>
      </c>
      <c r="E3984" s="29">
        <v>44135</v>
      </c>
      <c r="F3984" s="27">
        <v>8</v>
      </c>
      <c r="G3984" s="28">
        <v>12</v>
      </c>
      <c r="H3984" s="40">
        <v>722.3</v>
      </c>
      <c r="I3984" s="25"/>
    </row>
    <row r="3985" spans="1:9" x14ac:dyDescent="0.25">
      <c r="A3985" s="18">
        <v>201800301</v>
      </c>
      <c r="B3985" s="19">
        <v>44134</v>
      </c>
      <c r="C3985" s="18" t="s">
        <v>35133</v>
      </c>
      <c r="D3985" s="27" t="s">
        <v>23811</v>
      </c>
      <c r="E3985" s="29">
        <v>44143</v>
      </c>
      <c r="F3985" s="27">
        <v>16</v>
      </c>
      <c r="G3985" s="28">
        <v>6</v>
      </c>
      <c r="H3985" s="40">
        <v>509.46</v>
      </c>
      <c r="I3985" s="25"/>
    </row>
    <row r="3986" spans="1:9" x14ac:dyDescent="0.25">
      <c r="A3986" s="30">
        <v>201806860</v>
      </c>
      <c r="B3986" s="19">
        <v>44134</v>
      </c>
      <c r="C3986" s="18" t="s">
        <v>35136</v>
      </c>
      <c r="D3986" s="27" t="s">
        <v>30234</v>
      </c>
      <c r="E3986" s="29">
        <v>44138</v>
      </c>
      <c r="F3986" s="27">
        <v>8</v>
      </c>
      <c r="G3986" s="28">
        <v>2</v>
      </c>
      <c r="H3986" s="40">
        <v>185.13</v>
      </c>
      <c r="I3986" s="25"/>
    </row>
    <row r="3987" spans="1:9" x14ac:dyDescent="0.25">
      <c r="A3987" s="18">
        <v>201906638</v>
      </c>
      <c r="B3987" s="19">
        <v>44134</v>
      </c>
      <c r="C3987" s="18" t="s">
        <v>35135</v>
      </c>
      <c r="D3987" s="27" t="s">
        <v>26946</v>
      </c>
      <c r="E3987" s="29">
        <v>44142</v>
      </c>
      <c r="F3987" s="27">
        <v>8</v>
      </c>
      <c r="G3987" s="28">
        <v>15</v>
      </c>
      <c r="H3987" s="40">
        <v>127.68</v>
      </c>
      <c r="I3987" s="25"/>
    </row>
    <row r="3988" spans="1:9" x14ac:dyDescent="0.25">
      <c r="A3988" s="30">
        <v>201907942</v>
      </c>
      <c r="B3988" s="19">
        <v>44134</v>
      </c>
      <c r="C3988" s="18" t="s">
        <v>35138</v>
      </c>
      <c r="D3988" s="27" t="s">
        <v>25293</v>
      </c>
      <c r="E3988" s="29">
        <v>44141</v>
      </c>
      <c r="F3988" s="27">
        <v>12</v>
      </c>
      <c r="G3988" s="28">
        <v>9</v>
      </c>
      <c r="H3988" s="40">
        <v>561.49</v>
      </c>
      <c r="I3988" s="25"/>
    </row>
    <row r="3989" spans="1:9" x14ac:dyDescent="0.25">
      <c r="A3989" s="18">
        <v>202005035</v>
      </c>
      <c r="B3989" s="19">
        <v>44134</v>
      </c>
      <c r="C3989" s="18" t="s">
        <v>35132</v>
      </c>
      <c r="D3989" s="27" t="s">
        <v>23099</v>
      </c>
      <c r="E3989" s="29">
        <v>44134</v>
      </c>
      <c r="F3989" s="27">
        <v>24</v>
      </c>
      <c r="G3989" s="28">
        <v>3</v>
      </c>
      <c r="H3989" s="40">
        <v>57.91</v>
      </c>
      <c r="I3989" s="25"/>
    </row>
    <row r="3990" spans="1:9" x14ac:dyDescent="0.25">
      <c r="A3990" s="18">
        <v>202008703</v>
      </c>
      <c r="B3990" s="19">
        <v>44134</v>
      </c>
      <c r="C3990" s="18" t="s">
        <v>35134</v>
      </c>
      <c r="D3990" s="27" t="s">
        <v>24822</v>
      </c>
      <c r="E3990" s="29">
        <v>44140</v>
      </c>
      <c r="F3990" s="27">
        <v>19</v>
      </c>
      <c r="G3990" s="28">
        <v>4</v>
      </c>
      <c r="H3990" s="40">
        <v>301.31</v>
      </c>
      <c r="I3990" s="25"/>
    </row>
    <row r="3991" spans="1:9" x14ac:dyDescent="0.25">
      <c r="A3991" s="18">
        <v>201503738</v>
      </c>
      <c r="B3991" s="19">
        <v>44135</v>
      </c>
      <c r="C3991" s="18" t="s">
        <v>35145</v>
      </c>
      <c r="D3991" s="27" t="s">
        <v>27623</v>
      </c>
      <c r="E3991" s="29">
        <v>44136</v>
      </c>
      <c r="F3991" s="27">
        <v>7</v>
      </c>
      <c r="G3991" s="28">
        <v>7</v>
      </c>
      <c r="H3991" s="40">
        <v>181.54</v>
      </c>
      <c r="I3991" s="25"/>
    </row>
    <row r="3992" spans="1:9" x14ac:dyDescent="0.25">
      <c r="A3992" s="30">
        <v>201904952</v>
      </c>
      <c r="B3992" s="19">
        <v>44135</v>
      </c>
      <c r="C3992" s="18" t="s">
        <v>35147</v>
      </c>
      <c r="D3992" s="27" t="s">
        <v>24524</v>
      </c>
      <c r="E3992" s="29">
        <v>44135</v>
      </c>
      <c r="F3992" s="27">
        <v>13</v>
      </c>
      <c r="G3992" s="28">
        <v>3</v>
      </c>
      <c r="H3992" s="40">
        <v>184.07</v>
      </c>
      <c r="I3992" s="25"/>
    </row>
    <row r="3993" spans="1:9" x14ac:dyDescent="0.25">
      <c r="A3993" s="18">
        <v>201905308</v>
      </c>
      <c r="B3993" s="19">
        <v>44135</v>
      </c>
      <c r="C3993" s="18" t="s">
        <v>35144</v>
      </c>
      <c r="D3993" s="27" t="s">
        <v>27689</v>
      </c>
      <c r="E3993" s="29">
        <v>44143</v>
      </c>
      <c r="F3993" s="27">
        <v>18</v>
      </c>
      <c r="G3993" s="28">
        <v>19</v>
      </c>
      <c r="H3993" s="40">
        <v>745.24</v>
      </c>
      <c r="I3993" s="25"/>
    </row>
    <row r="3994" spans="1:9" x14ac:dyDescent="0.25">
      <c r="A3994" s="18">
        <v>201905711</v>
      </c>
      <c r="B3994" s="19">
        <v>44135</v>
      </c>
      <c r="C3994" s="18" t="s">
        <v>35141</v>
      </c>
      <c r="D3994" s="27" t="s">
        <v>27759</v>
      </c>
      <c r="E3994" s="29">
        <v>44139</v>
      </c>
      <c r="F3994" s="27">
        <v>10</v>
      </c>
      <c r="G3994" s="28">
        <v>12</v>
      </c>
      <c r="H3994" s="40">
        <v>335.37</v>
      </c>
      <c r="I3994" s="25"/>
    </row>
    <row r="3995" spans="1:9" x14ac:dyDescent="0.25">
      <c r="A3995" s="18">
        <v>201907506</v>
      </c>
      <c r="B3995" s="19">
        <v>44135</v>
      </c>
      <c r="C3995" s="18" t="s">
        <v>35139</v>
      </c>
      <c r="D3995" s="27" t="s">
        <v>29689</v>
      </c>
      <c r="E3995" s="29">
        <v>44138</v>
      </c>
      <c r="F3995" s="27">
        <v>22</v>
      </c>
      <c r="G3995" s="28">
        <v>10</v>
      </c>
      <c r="H3995" s="40">
        <v>694.31</v>
      </c>
      <c r="I3995" s="25"/>
    </row>
    <row r="3996" spans="1:9" x14ac:dyDescent="0.25">
      <c r="A3996" s="18">
        <v>202005845</v>
      </c>
      <c r="B3996" s="19">
        <v>44135</v>
      </c>
      <c r="C3996" s="18" t="s">
        <v>35146</v>
      </c>
      <c r="D3996" s="27" t="s">
        <v>25928</v>
      </c>
      <c r="E3996" s="29">
        <v>44139</v>
      </c>
      <c r="F3996" s="27">
        <v>20</v>
      </c>
      <c r="G3996" s="28">
        <v>6</v>
      </c>
      <c r="H3996" s="40">
        <v>306.20999999999998</v>
      </c>
      <c r="I3996" s="25"/>
    </row>
    <row r="3997" spans="1:9" x14ac:dyDescent="0.25">
      <c r="A3997" s="18">
        <v>202006582</v>
      </c>
      <c r="B3997" s="19">
        <v>44135</v>
      </c>
      <c r="C3997" s="18" t="s">
        <v>35148</v>
      </c>
      <c r="D3997" s="27" t="s">
        <v>28631</v>
      </c>
      <c r="E3997" s="29">
        <v>44144</v>
      </c>
      <c r="F3997" s="27">
        <v>9</v>
      </c>
      <c r="G3997" s="28">
        <v>11</v>
      </c>
      <c r="H3997" s="40">
        <v>553.78</v>
      </c>
      <c r="I3997" s="25"/>
    </row>
    <row r="3998" spans="1:9" x14ac:dyDescent="0.25">
      <c r="A3998" s="30">
        <v>202007969</v>
      </c>
      <c r="B3998" s="19">
        <v>44135</v>
      </c>
      <c r="C3998" s="18" t="s">
        <v>35143</v>
      </c>
      <c r="D3998" s="27" t="s">
        <v>28811</v>
      </c>
      <c r="E3998" s="29">
        <v>44138</v>
      </c>
      <c r="F3998" s="27">
        <v>20</v>
      </c>
      <c r="G3998" s="28">
        <v>10</v>
      </c>
      <c r="H3998" s="40">
        <v>486.93</v>
      </c>
      <c r="I3998" s="25"/>
    </row>
    <row r="3999" spans="1:9" x14ac:dyDescent="0.25">
      <c r="A3999" s="18">
        <v>202008127</v>
      </c>
      <c r="B3999" s="19">
        <v>44135</v>
      </c>
      <c r="C3999" s="18" t="s">
        <v>35140</v>
      </c>
      <c r="D3999" s="27" t="s">
        <v>27696</v>
      </c>
      <c r="E3999" s="29">
        <v>44142</v>
      </c>
      <c r="F3999" s="27">
        <v>17</v>
      </c>
      <c r="G3999" s="28">
        <v>16</v>
      </c>
      <c r="H3999" s="40">
        <v>1293.52</v>
      </c>
      <c r="I3999" s="25"/>
    </row>
    <row r="4000" spans="1:9" x14ac:dyDescent="0.25">
      <c r="A4000" s="18">
        <v>202103367</v>
      </c>
      <c r="B4000" s="19">
        <v>44135</v>
      </c>
      <c r="C4000" s="18" t="s">
        <v>35142</v>
      </c>
      <c r="D4000" s="27" t="s">
        <v>29026</v>
      </c>
      <c r="E4000" s="29">
        <v>44143</v>
      </c>
      <c r="F4000" s="27">
        <v>10</v>
      </c>
      <c r="G4000" s="28">
        <v>2</v>
      </c>
      <c r="H4000" s="40">
        <v>168.12</v>
      </c>
      <c r="I4000" s="25"/>
    </row>
    <row r="4001" spans="1:9" x14ac:dyDescent="0.25">
      <c r="A4001" s="18">
        <v>201704599</v>
      </c>
      <c r="B4001" s="19">
        <v>44136</v>
      </c>
      <c r="C4001" s="18" t="s">
        <v>35150</v>
      </c>
      <c r="D4001" s="27" t="s">
        <v>27606</v>
      </c>
      <c r="E4001" s="29">
        <v>44137</v>
      </c>
      <c r="F4001" s="27">
        <v>9</v>
      </c>
      <c r="G4001" s="28">
        <v>3</v>
      </c>
      <c r="H4001" s="40">
        <v>101.86</v>
      </c>
      <c r="I4001" s="25"/>
    </row>
    <row r="4002" spans="1:9" x14ac:dyDescent="0.25">
      <c r="A4002" s="18">
        <v>201704951</v>
      </c>
      <c r="B4002" s="19">
        <v>44136</v>
      </c>
      <c r="C4002" s="18" t="s">
        <v>35154</v>
      </c>
      <c r="D4002" s="27" t="s">
        <v>26981</v>
      </c>
      <c r="E4002" s="29">
        <v>44141</v>
      </c>
      <c r="F4002" s="27">
        <v>17</v>
      </c>
      <c r="G4002" s="28">
        <v>7</v>
      </c>
      <c r="H4002" s="40">
        <v>180.38</v>
      </c>
      <c r="I4002" s="25"/>
    </row>
    <row r="4003" spans="1:9" x14ac:dyDescent="0.25">
      <c r="A4003" s="18">
        <v>201906942</v>
      </c>
      <c r="B4003" s="19">
        <v>44136</v>
      </c>
      <c r="C4003" s="18" t="s">
        <v>35152</v>
      </c>
      <c r="D4003" s="27" t="s">
        <v>25835</v>
      </c>
      <c r="E4003" s="29">
        <v>44145</v>
      </c>
      <c r="F4003" s="27">
        <v>9</v>
      </c>
      <c r="G4003" s="28">
        <v>20</v>
      </c>
      <c r="H4003" s="40">
        <v>1117.25</v>
      </c>
      <c r="I4003" s="25"/>
    </row>
    <row r="4004" spans="1:9" x14ac:dyDescent="0.25">
      <c r="A4004" s="18">
        <v>202007122</v>
      </c>
      <c r="B4004" s="19">
        <v>44136</v>
      </c>
      <c r="C4004" s="18" t="s">
        <v>35153</v>
      </c>
      <c r="D4004" s="27" t="s">
        <v>23917</v>
      </c>
      <c r="E4004" s="29">
        <v>44137</v>
      </c>
      <c r="F4004" s="27">
        <v>11</v>
      </c>
      <c r="G4004" s="28">
        <v>3</v>
      </c>
      <c r="H4004" s="40">
        <v>76.849999999999994</v>
      </c>
      <c r="I4004" s="25"/>
    </row>
    <row r="4005" spans="1:9" x14ac:dyDescent="0.25">
      <c r="A4005" s="30">
        <v>202007602</v>
      </c>
      <c r="B4005" s="19">
        <v>44136</v>
      </c>
      <c r="C4005" s="18" t="s">
        <v>35155</v>
      </c>
      <c r="D4005" s="27" t="s">
        <v>29765</v>
      </c>
      <c r="E4005" s="29">
        <v>44146</v>
      </c>
      <c r="F4005" s="27">
        <v>20</v>
      </c>
      <c r="G4005" s="28">
        <v>9</v>
      </c>
      <c r="H4005" s="40">
        <v>635.14</v>
      </c>
      <c r="I4005" s="25"/>
    </row>
    <row r="4006" spans="1:9" x14ac:dyDescent="0.25">
      <c r="A4006" s="18">
        <v>202008484</v>
      </c>
      <c r="B4006" s="19">
        <v>44136</v>
      </c>
      <c r="C4006" s="18" t="s">
        <v>35151</v>
      </c>
      <c r="D4006" s="27" t="s">
        <v>28621</v>
      </c>
      <c r="E4006" s="29">
        <v>44138</v>
      </c>
      <c r="F4006" s="27">
        <v>16</v>
      </c>
      <c r="G4006" s="28">
        <v>18</v>
      </c>
      <c r="H4006" s="40">
        <v>887.43</v>
      </c>
      <c r="I4006" s="25"/>
    </row>
    <row r="4007" spans="1:9" x14ac:dyDescent="0.25">
      <c r="A4007" s="30">
        <v>202009538</v>
      </c>
      <c r="B4007" s="19">
        <v>44136</v>
      </c>
      <c r="C4007" s="18" t="s">
        <v>35149</v>
      </c>
      <c r="D4007" s="27" t="s">
        <v>24376</v>
      </c>
      <c r="E4007" s="29">
        <v>44143</v>
      </c>
      <c r="F4007" s="27">
        <v>16</v>
      </c>
      <c r="G4007" s="28">
        <v>11</v>
      </c>
      <c r="H4007" s="40">
        <v>762.09</v>
      </c>
      <c r="I4007" s="25"/>
    </row>
    <row r="4008" spans="1:9" x14ac:dyDescent="0.25">
      <c r="A4008" s="18">
        <v>201205991</v>
      </c>
      <c r="B4008" s="19">
        <v>44137</v>
      </c>
      <c r="C4008" s="18" t="s">
        <v>35159</v>
      </c>
      <c r="D4008" s="27" t="s">
        <v>26147</v>
      </c>
      <c r="E4008" s="29">
        <v>44145</v>
      </c>
      <c r="F4008" s="27">
        <v>18</v>
      </c>
      <c r="G4008" s="28">
        <v>6</v>
      </c>
      <c r="H4008" s="40">
        <v>401.94</v>
      </c>
      <c r="I4008" s="25"/>
    </row>
    <row r="4009" spans="1:9" x14ac:dyDescent="0.25">
      <c r="A4009" s="18">
        <v>201407691</v>
      </c>
      <c r="B4009" s="19">
        <v>44137</v>
      </c>
      <c r="C4009" s="18" t="s">
        <v>35164</v>
      </c>
      <c r="D4009" s="27" t="s">
        <v>25807</v>
      </c>
      <c r="E4009" s="29">
        <v>44145</v>
      </c>
      <c r="F4009" s="27">
        <v>15</v>
      </c>
      <c r="G4009" s="28">
        <v>19</v>
      </c>
      <c r="H4009" s="40">
        <v>99.61</v>
      </c>
      <c r="I4009" s="25"/>
    </row>
    <row r="4010" spans="1:9" x14ac:dyDescent="0.25">
      <c r="A4010" s="30">
        <v>201506045</v>
      </c>
      <c r="B4010" s="19">
        <v>44137</v>
      </c>
      <c r="C4010" s="18" t="s">
        <v>35163</v>
      </c>
      <c r="D4010" s="27" t="s">
        <v>30665</v>
      </c>
      <c r="E4010" s="29">
        <v>44143</v>
      </c>
      <c r="F4010" s="27">
        <v>7</v>
      </c>
      <c r="G4010" s="28">
        <v>18</v>
      </c>
      <c r="H4010" s="40">
        <v>103.91</v>
      </c>
      <c r="I4010" s="25"/>
    </row>
    <row r="4011" spans="1:9" x14ac:dyDescent="0.25">
      <c r="A4011" s="18">
        <v>201804904</v>
      </c>
      <c r="B4011" s="19">
        <v>44137</v>
      </c>
      <c r="C4011" s="18" t="s">
        <v>35157</v>
      </c>
      <c r="D4011" s="27" t="s">
        <v>25338</v>
      </c>
      <c r="E4011" s="29">
        <v>44140</v>
      </c>
      <c r="F4011" s="27">
        <v>11</v>
      </c>
      <c r="G4011" s="28">
        <v>17</v>
      </c>
      <c r="H4011" s="40">
        <v>1110.3800000000001</v>
      </c>
      <c r="I4011" s="25"/>
    </row>
    <row r="4012" spans="1:9" x14ac:dyDescent="0.25">
      <c r="A4012" s="18">
        <v>202003218</v>
      </c>
      <c r="B4012" s="19">
        <v>44137</v>
      </c>
      <c r="C4012" s="18" t="s">
        <v>35158</v>
      </c>
      <c r="D4012" s="27" t="s">
        <v>29207</v>
      </c>
      <c r="E4012" s="29">
        <v>44147</v>
      </c>
      <c r="F4012" s="27">
        <v>7</v>
      </c>
      <c r="G4012" s="28">
        <v>17</v>
      </c>
      <c r="H4012" s="40">
        <v>1230.07</v>
      </c>
      <c r="I4012" s="25"/>
    </row>
    <row r="4013" spans="1:9" x14ac:dyDescent="0.25">
      <c r="A4013" s="18">
        <v>202004816</v>
      </c>
      <c r="B4013" s="19">
        <v>44137</v>
      </c>
      <c r="C4013" s="18" t="s">
        <v>35161</v>
      </c>
      <c r="D4013" s="27" t="s">
        <v>28295</v>
      </c>
      <c r="E4013" s="29">
        <v>44138</v>
      </c>
      <c r="F4013" s="27">
        <v>19</v>
      </c>
      <c r="G4013" s="28">
        <v>18</v>
      </c>
      <c r="H4013" s="40">
        <v>1543.62</v>
      </c>
      <c r="I4013" s="25"/>
    </row>
    <row r="4014" spans="1:9" x14ac:dyDescent="0.25">
      <c r="A4014" s="30">
        <v>202005097</v>
      </c>
      <c r="B4014" s="19">
        <v>44137</v>
      </c>
      <c r="C4014" s="18" t="s">
        <v>35162</v>
      </c>
      <c r="D4014" s="27" t="s">
        <v>26130</v>
      </c>
      <c r="E4014" s="29">
        <v>44143</v>
      </c>
      <c r="F4014" s="27">
        <v>13</v>
      </c>
      <c r="G4014" s="28">
        <v>4</v>
      </c>
      <c r="H4014" s="40">
        <v>221.13</v>
      </c>
      <c r="I4014" s="25"/>
    </row>
    <row r="4015" spans="1:9" x14ac:dyDescent="0.25">
      <c r="A4015" s="18">
        <v>202006381</v>
      </c>
      <c r="B4015" s="19">
        <v>44137</v>
      </c>
      <c r="C4015" s="18" t="s">
        <v>35160</v>
      </c>
      <c r="D4015" s="27" t="s">
        <v>24339</v>
      </c>
      <c r="E4015" s="29">
        <v>44145</v>
      </c>
      <c r="F4015" s="27">
        <v>22</v>
      </c>
      <c r="G4015" s="28">
        <v>15</v>
      </c>
      <c r="H4015" s="40">
        <v>1354.81</v>
      </c>
      <c r="I4015" s="25"/>
    </row>
    <row r="4016" spans="1:9" x14ac:dyDescent="0.25">
      <c r="A4016" s="18">
        <v>202006450</v>
      </c>
      <c r="B4016" s="19">
        <v>44137</v>
      </c>
      <c r="C4016" s="18" t="s">
        <v>35156</v>
      </c>
      <c r="D4016" s="27" t="s">
        <v>29204</v>
      </c>
      <c r="E4016" s="29">
        <v>44145</v>
      </c>
      <c r="F4016" s="27">
        <v>12</v>
      </c>
      <c r="G4016" s="28">
        <v>4</v>
      </c>
      <c r="H4016" s="40">
        <v>203.89</v>
      </c>
      <c r="I4016" s="25"/>
    </row>
    <row r="4017" spans="1:9" x14ac:dyDescent="0.25">
      <c r="A4017" s="18">
        <v>202007866</v>
      </c>
      <c r="B4017" s="19">
        <v>44137</v>
      </c>
      <c r="C4017" s="18" t="s">
        <v>35166</v>
      </c>
      <c r="D4017" s="27" t="s">
        <v>25306</v>
      </c>
      <c r="E4017" s="29">
        <v>44141</v>
      </c>
      <c r="F4017" s="27">
        <v>7</v>
      </c>
      <c r="G4017" s="28">
        <v>16</v>
      </c>
      <c r="H4017" s="40">
        <v>1122.8399999999999</v>
      </c>
      <c r="I4017" s="25"/>
    </row>
    <row r="4018" spans="1:9" x14ac:dyDescent="0.25">
      <c r="A4018" s="18">
        <v>202008484</v>
      </c>
      <c r="B4018" s="19">
        <v>44137</v>
      </c>
      <c r="C4018" s="18" t="s">
        <v>35165</v>
      </c>
      <c r="D4018" s="27" t="s">
        <v>25796</v>
      </c>
      <c r="E4018" s="29">
        <v>44137</v>
      </c>
      <c r="F4018" s="27">
        <v>22</v>
      </c>
      <c r="G4018" s="28">
        <v>1</v>
      </c>
      <c r="H4018" s="40">
        <v>22.01</v>
      </c>
      <c r="I4018" s="25"/>
    </row>
    <row r="4019" spans="1:9" x14ac:dyDescent="0.25">
      <c r="A4019" s="18">
        <v>201407776</v>
      </c>
      <c r="B4019" s="19">
        <v>44138</v>
      </c>
      <c r="C4019" s="18" t="s">
        <v>35174</v>
      </c>
      <c r="D4019" s="27" t="s">
        <v>24109</v>
      </c>
      <c r="E4019" s="29">
        <v>44143</v>
      </c>
      <c r="F4019" s="27">
        <v>13</v>
      </c>
      <c r="G4019" s="28">
        <v>7</v>
      </c>
      <c r="H4019" s="40">
        <v>263.31</v>
      </c>
      <c r="I4019" s="25"/>
    </row>
    <row r="4020" spans="1:9" x14ac:dyDescent="0.25">
      <c r="A4020" s="18">
        <v>201700122</v>
      </c>
      <c r="B4020" s="19">
        <v>44138</v>
      </c>
      <c r="C4020" s="18" t="s">
        <v>35169</v>
      </c>
      <c r="D4020" s="27" t="s">
        <v>27228</v>
      </c>
      <c r="E4020" s="29">
        <v>44148</v>
      </c>
      <c r="F4020" s="27">
        <v>22</v>
      </c>
      <c r="G4020" s="28">
        <v>19</v>
      </c>
      <c r="H4020" s="40">
        <v>674.15</v>
      </c>
      <c r="I4020" s="25"/>
    </row>
    <row r="4021" spans="1:9" x14ac:dyDescent="0.25">
      <c r="A4021" s="18">
        <v>201706200</v>
      </c>
      <c r="B4021" s="19">
        <v>44138</v>
      </c>
      <c r="C4021" s="18" t="s">
        <v>35171</v>
      </c>
      <c r="D4021" s="27" t="s">
        <v>30710</v>
      </c>
      <c r="E4021" s="29">
        <v>44138</v>
      </c>
      <c r="F4021" s="27">
        <v>16</v>
      </c>
      <c r="G4021" s="28">
        <v>7</v>
      </c>
      <c r="H4021" s="40">
        <v>378.91</v>
      </c>
      <c r="I4021" s="25"/>
    </row>
    <row r="4022" spans="1:9" x14ac:dyDescent="0.25">
      <c r="A4022" s="30">
        <v>201806305</v>
      </c>
      <c r="B4022" s="19">
        <v>44138</v>
      </c>
      <c r="C4022" s="18" t="s">
        <v>35167</v>
      </c>
      <c r="D4022" s="27" t="s">
        <v>28303</v>
      </c>
      <c r="E4022" s="29">
        <v>44138</v>
      </c>
      <c r="F4022" s="27">
        <v>23</v>
      </c>
      <c r="G4022" s="28">
        <v>18</v>
      </c>
      <c r="H4022" s="40">
        <v>263.33</v>
      </c>
      <c r="I4022" s="25"/>
    </row>
    <row r="4023" spans="1:9" x14ac:dyDescent="0.25">
      <c r="A4023" s="18">
        <v>201806345</v>
      </c>
      <c r="B4023" s="19">
        <v>44138</v>
      </c>
      <c r="C4023" s="18" t="s">
        <v>35168</v>
      </c>
      <c r="D4023" s="27" t="s">
        <v>25994</v>
      </c>
      <c r="E4023" s="29">
        <v>44146</v>
      </c>
      <c r="F4023" s="27">
        <v>9</v>
      </c>
      <c r="G4023" s="28">
        <v>7</v>
      </c>
      <c r="H4023" s="40">
        <v>430.08</v>
      </c>
      <c r="I4023" s="25"/>
    </row>
    <row r="4024" spans="1:9" x14ac:dyDescent="0.25">
      <c r="A4024" s="18">
        <v>201906777</v>
      </c>
      <c r="B4024" s="19">
        <v>44138</v>
      </c>
      <c r="C4024" s="18" t="s">
        <v>35173</v>
      </c>
      <c r="D4024" s="27" t="s">
        <v>27589</v>
      </c>
      <c r="E4024" s="29">
        <v>44143</v>
      </c>
      <c r="F4024" s="27">
        <v>18</v>
      </c>
      <c r="G4024" s="28">
        <v>20</v>
      </c>
      <c r="H4024" s="40">
        <v>1055.82</v>
      </c>
      <c r="I4024" s="25"/>
    </row>
    <row r="4025" spans="1:9" x14ac:dyDescent="0.25">
      <c r="A4025" s="30">
        <v>201907581</v>
      </c>
      <c r="B4025" s="19">
        <v>44138</v>
      </c>
      <c r="C4025" s="18" t="s">
        <v>35170</v>
      </c>
      <c r="D4025" s="27" t="s">
        <v>24201</v>
      </c>
      <c r="E4025" s="29">
        <v>44145</v>
      </c>
      <c r="F4025" s="27">
        <v>19</v>
      </c>
      <c r="G4025" s="28">
        <v>13</v>
      </c>
      <c r="H4025" s="40">
        <v>691.97</v>
      </c>
      <c r="I4025" s="25"/>
    </row>
    <row r="4026" spans="1:9" x14ac:dyDescent="0.25">
      <c r="A4026" s="18">
        <v>202005216</v>
      </c>
      <c r="B4026" s="19">
        <v>44138</v>
      </c>
      <c r="C4026" s="18" t="s">
        <v>35172</v>
      </c>
      <c r="D4026" s="27" t="s">
        <v>30865</v>
      </c>
      <c r="E4026" s="29">
        <v>44143</v>
      </c>
      <c r="F4026" s="27">
        <v>21</v>
      </c>
      <c r="G4026" s="28">
        <v>12</v>
      </c>
      <c r="H4026" s="40">
        <v>1029.5899999999999</v>
      </c>
      <c r="I4026" s="25"/>
    </row>
    <row r="4027" spans="1:9" x14ac:dyDescent="0.25">
      <c r="A4027" s="18">
        <v>201005457</v>
      </c>
      <c r="B4027" s="19">
        <v>44139</v>
      </c>
      <c r="C4027" s="18" t="s">
        <v>35179</v>
      </c>
      <c r="D4027" s="27" t="s">
        <v>27745</v>
      </c>
      <c r="E4027" s="29">
        <v>44141</v>
      </c>
      <c r="F4027" s="27">
        <v>12</v>
      </c>
      <c r="G4027" s="28">
        <v>11</v>
      </c>
      <c r="H4027" s="40">
        <v>754.06</v>
      </c>
      <c r="I4027" s="25"/>
    </row>
    <row r="4028" spans="1:9" x14ac:dyDescent="0.25">
      <c r="A4028" s="18">
        <v>201706898</v>
      </c>
      <c r="B4028" s="19">
        <v>44139</v>
      </c>
      <c r="C4028" s="18" t="s">
        <v>35175</v>
      </c>
      <c r="D4028" s="27" t="s">
        <v>28335</v>
      </c>
      <c r="E4028" s="29">
        <v>44143</v>
      </c>
      <c r="F4028" s="27">
        <v>19</v>
      </c>
      <c r="G4028" s="28">
        <v>12</v>
      </c>
      <c r="H4028" s="40">
        <v>893.12</v>
      </c>
      <c r="I4028" s="25"/>
    </row>
    <row r="4029" spans="1:9" x14ac:dyDescent="0.25">
      <c r="A4029" s="30">
        <v>202006381</v>
      </c>
      <c r="B4029" s="19">
        <v>44139</v>
      </c>
      <c r="C4029" s="18" t="s">
        <v>35178</v>
      </c>
      <c r="D4029" s="27" t="s">
        <v>30788</v>
      </c>
      <c r="E4029" s="29">
        <v>44140</v>
      </c>
      <c r="F4029" s="27">
        <v>12</v>
      </c>
      <c r="G4029" s="28">
        <v>4</v>
      </c>
      <c r="H4029" s="40">
        <v>171.05</v>
      </c>
      <c r="I4029" s="25"/>
    </row>
    <row r="4030" spans="1:9" x14ac:dyDescent="0.25">
      <c r="A4030" s="18">
        <v>202007031</v>
      </c>
      <c r="B4030" s="19">
        <v>44139</v>
      </c>
      <c r="C4030" s="18" t="s">
        <v>35177</v>
      </c>
      <c r="D4030" s="27" t="s">
        <v>30074</v>
      </c>
      <c r="E4030" s="29">
        <v>44144</v>
      </c>
      <c r="F4030" s="27">
        <v>7</v>
      </c>
      <c r="G4030" s="28">
        <v>1</v>
      </c>
      <c r="H4030" s="40">
        <v>78.63</v>
      </c>
      <c r="I4030" s="25"/>
    </row>
    <row r="4031" spans="1:9" x14ac:dyDescent="0.25">
      <c r="A4031" s="30">
        <v>202007855</v>
      </c>
      <c r="B4031" s="19">
        <v>44139</v>
      </c>
      <c r="C4031" s="18" t="s">
        <v>35176</v>
      </c>
      <c r="D4031" s="27" t="s">
        <v>28843</v>
      </c>
      <c r="E4031" s="29">
        <v>44148</v>
      </c>
      <c r="F4031" s="27">
        <v>14</v>
      </c>
      <c r="G4031" s="28">
        <v>19</v>
      </c>
      <c r="H4031" s="40">
        <v>1112.2</v>
      </c>
      <c r="I4031" s="25"/>
    </row>
    <row r="4032" spans="1:9" x14ac:dyDescent="0.25">
      <c r="A4032" s="30">
        <v>201704507</v>
      </c>
      <c r="B4032" s="19">
        <v>44140</v>
      </c>
      <c r="C4032" s="18" t="s">
        <v>35186</v>
      </c>
      <c r="D4032" s="27" t="s">
        <v>27157</v>
      </c>
      <c r="E4032" s="29">
        <v>44140</v>
      </c>
      <c r="F4032" s="27">
        <v>13</v>
      </c>
      <c r="G4032" s="28">
        <v>18</v>
      </c>
      <c r="H4032" s="40">
        <v>1425.32</v>
      </c>
      <c r="I4032" s="25"/>
    </row>
    <row r="4033" spans="1:9" x14ac:dyDescent="0.25">
      <c r="A4033" s="18">
        <v>201706200</v>
      </c>
      <c r="B4033" s="19">
        <v>44140</v>
      </c>
      <c r="C4033" s="18" t="s">
        <v>35183</v>
      </c>
      <c r="D4033" s="27" t="s">
        <v>25416</v>
      </c>
      <c r="E4033" s="29">
        <v>44148</v>
      </c>
      <c r="F4033" s="27">
        <v>14</v>
      </c>
      <c r="G4033" s="28">
        <v>2</v>
      </c>
      <c r="H4033" s="40">
        <v>156.99</v>
      </c>
      <c r="I4033" s="25"/>
    </row>
    <row r="4034" spans="1:9" x14ac:dyDescent="0.25">
      <c r="A4034" s="18">
        <v>201800700</v>
      </c>
      <c r="B4034" s="19">
        <v>44140</v>
      </c>
      <c r="C4034" s="18" t="s">
        <v>35181</v>
      </c>
      <c r="D4034" s="27" t="s">
        <v>25787</v>
      </c>
      <c r="E4034" s="29">
        <v>44141</v>
      </c>
      <c r="F4034" s="27">
        <v>8</v>
      </c>
      <c r="G4034" s="28">
        <v>14</v>
      </c>
      <c r="H4034" s="40">
        <v>752.31</v>
      </c>
      <c r="I4034" s="25"/>
    </row>
    <row r="4035" spans="1:9" x14ac:dyDescent="0.25">
      <c r="A4035" s="18">
        <v>201907457</v>
      </c>
      <c r="B4035" s="19">
        <v>44140</v>
      </c>
      <c r="C4035" s="18" t="s">
        <v>35185</v>
      </c>
      <c r="D4035" s="27" t="s">
        <v>27816</v>
      </c>
      <c r="E4035" s="29">
        <v>44140</v>
      </c>
      <c r="F4035" s="27">
        <v>12</v>
      </c>
      <c r="G4035" s="28">
        <v>1</v>
      </c>
      <c r="H4035" s="40">
        <v>90.88</v>
      </c>
      <c r="I4035" s="25"/>
    </row>
    <row r="4036" spans="1:9" x14ac:dyDescent="0.25">
      <c r="A4036" s="18">
        <v>202004186</v>
      </c>
      <c r="B4036" s="19">
        <v>44140</v>
      </c>
      <c r="C4036" s="18" t="s">
        <v>35184</v>
      </c>
      <c r="D4036" s="27" t="s">
        <v>24712</v>
      </c>
      <c r="E4036" s="29">
        <v>44145</v>
      </c>
      <c r="F4036" s="27">
        <v>15</v>
      </c>
      <c r="G4036" s="28">
        <v>1</v>
      </c>
      <c r="H4036" s="40">
        <v>26.37</v>
      </c>
      <c r="I4036" s="25"/>
    </row>
    <row r="4037" spans="1:9" x14ac:dyDescent="0.25">
      <c r="A4037" s="18">
        <v>202005692</v>
      </c>
      <c r="B4037" s="19">
        <v>44140</v>
      </c>
      <c r="C4037" s="18" t="s">
        <v>35180</v>
      </c>
      <c r="D4037" s="27" t="s">
        <v>29418</v>
      </c>
      <c r="E4037" s="29">
        <v>44141</v>
      </c>
      <c r="F4037" s="27">
        <v>15</v>
      </c>
      <c r="G4037" s="28">
        <v>13</v>
      </c>
      <c r="H4037" s="40">
        <v>262.51</v>
      </c>
      <c r="I4037" s="25"/>
    </row>
    <row r="4038" spans="1:9" x14ac:dyDescent="0.25">
      <c r="A4038" s="18">
        <v>202007519</v>
      </c>
      <c r="B4038" s="19">
        <v>44140</v>
      </c>
      <c r="C4038" s="18" t="s">
        <v>35189</v>
      </c>
      <c r="D4038" s="27" t="s">
        <v>24433</v>
      </c>
      <c r="E4038" s="29">
        <v>44147</v>
      </c>
      <c r="F4038" s="27">
        <v>8</v>
      </c>
      <c r="G4038" s="28">
        <v>3</v>
      </c>
      <c r="H4038" s="40">
        <v>106.98</v>
      </c>
      <c r="I4038" s="25"/>
    </row>
    <row r="4039" spans="1:9" x14ac:dyDescent="0.25">
      <c r="A4039" s="18">
        <v>202007531</v>
      </c>
      <c r="B4039" s="19">
        <v>44140</v>
      </c>
      <c r="C4039" s="18" t="s">
        <v>35190</v>
      </c>
      <c r="D4039" s="27" t="s">
        <v>29284</v>
      </c>
      <c r="E4039" s="29">
        <v>44144</v>
      </c>
      <c r="F4039" s="27">
        <v>13</v>
      </c>
      <c r="G4039" s="28">
        <v>16</v>
      </c>
      <c r="H4039" s="40">
        <v>898.04</v>
      </c>
      <c r="I4039" s="25"/>
    </row>
    <row r="4040" spans="1:9" x14ac:dyDescent="0.25">
      <c r="A4040" s="18">
        <v>202102694</v>
      </c>
      <c r="B4040" s="19">
        <v>44140</v>
      </c>
      <c r="C4040" s="18" t="s">
        <v>35188</v>
      </c>
      <c r="D4040" s="27" t="s">
        <v>27418</v>
      </c>
      <c r="E4040" s="29">
        <v>44146</v>
      </c>
      <c r="F4040" s="27">
        <v>23</v>
      </c>
      <c r="G4040" s="28">
        <v>17</v>
      </c>
      <c r="H4040" s="40">
        <v>894.57</v>
      </c>
      <c r="I4040" s="25"/>
    </row>
    <row r="4041" spans="1:9" x14ac:dyDescent="0.25">
      <c r="A4041" s="30">
        <v>202102714</v>
      </c>
      <c r="B4041" s="19">
        <v>44140</v>
      </c>
      <c r="C4041" s="18" t="s">
        <v>35187</v>
      </c>
      <c r="D4041" s="27" t="s">
        <v>23412</v>
      </c>
      <c r="E4041" s="29">
        <v>44141</v>
      </c>
      <c r="F4041" s="27">
        <v>8</v>
      </c>
      <c r="G4041" s="28">
        <v>10</v>
      </c>
      <c r="H4041" s="40">
        <v>656.4</v>
      </c>
      <c r="I4041" s="25"/>
    </row>
    <row r="4042" spans="1:9" x14ac:dyDescent="0.25">
      <c r="A4042" s="18">
        <v>202112345</v>
      </c>
      <c r="B4042" s="19">
        <v>44140</v>
      </c>
      <c r="C4042" s="18" t="s">
        <v>35182</v>
      </c>
      <c r="D4042" s="27" t="s">
        <v>30362</v>
      </c>
      <c r="E4042" s="29">
        <v>44144</v>
      </c>
      <c r="F4042" s="27">
        <v>12</v>
      </c>
      <c r="G4042" s="28">
        <v>19</v>
      </c>
      <c r="H4042" s="40">
        <v>338.91</v>
      </c>
      <c r="I4042" s="25"/>
    </row>
    <row r="4043" spans="1:9" x14ac:dyDescent="0.25">
      <c r="A4043" s="30">
        <v>201900139</v>
      </c>
      <c r="B4043" s="19">
        <v>44141</v>
      </c>
      <c r="C4043" s="18" t="s">
        <v>35195</v>
      </c>
      <c r="D4043" s="27" t="s">
        <v>28626</v>
      </c>
      <c r="E4043" s="29">
        <v>44151</v>
      </c>
      <c r="F4043" s="27">
        <v>23</v>
      </c>
      <c r="G4043" s="28">
        <v>10</v>
      </c>
      <c r="H4043" s="40">
        <v>836.61</v>
      </c>
      <c r="I4043" s="25"/>
    </row>
    <row r="4044" spans="1:9" x14ac:dyDescent="0.25">
      <c r="A4044" s="30">
        <v>201900359</v>
      </c>
      <c r="B4044" s="19">
        <v>44141</v>
      </c>
      <c r="C4044" s="18" t="s">
        <v>35196</v>
      </c>
      <c r="D4044" s="27" t="s">
        <v>25685</v>
      </c>
      <c r="E4044" s="29">
        <v>44148</v>
      </c>
      <c r="F4044" s="27">
        <v>23</v>
      </c>
      <c r="G4044" s="28">
        <v>13</v>
      </c>
      <c r="H4044" s="40">
        <v>738.21</v>
      </c>
      <c r="I4044" s="25"/>
    </row>
    <row r="4045" spans="1:9" x14ac:dyDescent="0.25">
      <c r="A4045" s="18">
        <v>201905948</v>
      </c>
      <c r="B4045" s="19">
        <v>44141</v>
      </c>
      <c r="C4045" s="18" t="s">
        <v>35197</v>
      </c>
      <c r="D4045" s="27" t="s">
        <v>30670</v>
      </c>
      <c r="E4045" s="29">
        <v>44146</v>
      </c>
      <c r="F4045" s="27">
        <v>19</v>
      </c>
      <c r="G4045" s="28">
        <v>6</v>
      </c>
      <c r="H4045" s="40">
        <v>554.03</v>
      </c>
      <c r="I4045" s="25"/>
    </row>
    <row r="4046" spans="1:9" x14ac:dyDescent="0.25">
      <c r="A4046" s="18">
        <v>201911913</v>
      </c>
      <c r="B4046" s="19">
        <v>44141</v>
      </c>
      <c r="C4046" s="18" t="s">
        <v>35194</v>
      </c>
      <c r="D4046" s="27" t="s">
        <v>24931</v>
      </c>
      <c r="E4046" s="29">
        <v>44150</v>
      </c>
      <c r="F4046" s="27">
        <v>7</v>
      </c>
      <c r="G4046" s="28">
        <v>4</v>
      </c>
      <c r="H4046" s="40">
        <v>39.92</v>
      </c>
      <c r="I4046" s="25"/>
    </row>
    <row r="4047" spans="1:9" x14ac:dyDescent="0.25">
      <c r="A4047" s="18">
        <v>202006407</v>
      </c>
      <c r="B4047" s="19">
        <v>44141</v>
      </c>
      <c r="C4047" s="18" t="s">
        <v>35191</v>
      </c>
      <c r="D4047" s="27" t="s">
        <v>24322</v>
      </c>
      <c r="E4047" s="29">
        <v>44149</v>
      </c>
      <c r="F4047" s="27">
        <v>19</v>
      </c>
      <c r="G4047" s="28">
        <v>11</v>
      </c>
      <c r="H4047" s="40">
        <v>726.83</v>
      </c>
      <c r="I4047" s="25"/>
    </row>
    <row r="4048" spans="1:9" x14ac:dyDescent="0.25">
      <c r="A4048" s="18">
        <v>202007009</v>
      </c>
      <c r="B4048" s="19">
        <v>44141</v>
      </c>
      <c r="C4048" s="18" t="s">
        <v>35192</v>
      </c>
      <c r="D4048" s="27" t="s">
        <v>27471</v>
      </c>
      <c r="E4048" s="29">
        <v>44145</v>
      </c>
      <c r="F4048" s="27">
        <v>15</v>
      </c>
      <c r="G4048" s="28">
        <v>3</v>
      </c>
      <c r="H4048" s="40">
        <v>246.74</v>
      </c>
      <c r="I4048" s="25"/>
    </row>
    <row r="4049" spans="1:9" x14ac:dyDescent="0.25">
      <c r="A4049" s="18">
        <v>202008396</v>
      </c>
      <c r="B4049" s="19">
        <v>44141</v>
      </c>
      <c r="C4049" s="18" t="s">
        <v>35193</v>
      </c>
      <c r="D4049" s="27" t="s">
        <v>27897</v>
      </c>
      <c r="E4049" s="29">
        <v>44147</v>
      </c>
      <c r="F4049" s="27">
        <v>11</v>
      </c>
      <c r="G4049" s="28">
        <v>7</v>
      </c>
      <c r="H4049" s="40">
        <v>348.99</v>
      </c>
      <c r="I4049" s="25"/>
    </row>
    <row r="4050" spans="1:9" x14ac:dyDescent="0.25">
      <c r="A4050" s="30">
        <v>200904191</v>
      </c>
      <c r="B4050" s="19">
        <v>44142</v>
      </c>
      <c r="C4050" s="18" t="s">
        <v>35199</v>
      </c>
      <c r="D4050" s="27" t="s">
        <v>23140</v>
      </c>
      <c r="E4050" s="29">
        <v>44147</v>
      </c>
      <c r="F4050" s="27">
        <v>9</v>
      </c>
      <c r="G4050" s="28">
        <v>13</v>
      </c>
      <c r="H4050" s="40">
        <v>1102.6300000000001</v>
      </c>
      <c r="I4050" s="25"/>
    </row>
    <row r="4051" spans="1:9" x14ac:dyDescent="0.25">
      <c r="A4051" s="18">
        <v>201606166</v>
      </c>
      <c r="B4051" s="19">
        <v>44142</v>
      </c>
      <c r="C4051" s="18" t="s">
        <v>35203</v>
      </c>
      <c r="D4051" s="27" t="s">
        <v>24028</v>
      </c>
      <c r="E4051" s="29">
        <v>44145</v>
      </c>
      <c r="F4051" s="27">
        <v>11</v>
      </c>
      <c r="G4051" s="28">
        <v>9</v>
      </c>
      <c r="H4051" s="40">
        <v>382.94</v>
      </c>
      <c r="I4051" s="25"/>
    </row>
    <row r="4052" spans="1:9" x14ac:dyDescent="0.25">
      <c r="A4052" s="18">
        <v>201806673</v>
      </c>
      <c r="B4052" s="19">
        <v>44142</v>
      </c>
      <c r="C4052" s="18" t="s">
        <v>35202</v>
      </c>
      <c r="D4052" s="27" t="s">
        <v>29723</v>
      </c>
      <c r="E4052" s="29">
        <v>44142</v>
      </c>
      <c r="F4052" s="27">
        <v>13</v>
      </c>
      <c r="G4052" s="28">
        <v>18</v>
      </c>
      <c r="H4052" s="40">
        <v>654.16999999999996</v>
      </c>
      <c r="I4052" s="25"/>
    </row>
    <row r="4053" spans="1:9" x14ac:dyDescent="0.25">
      <c r="A4053" s="18">
        <v>201905483</v>
      </c>
      <c r="B4053" s="19">
        <v>44142</v>
      </c>
      <c r="C4053" s="18" t="s">
        <v>35201</v>
      </c>
      <c r="D4053" s="27" t="s">
        <v>30301</v>
      </c>
      <c r="E4053" s="29">
        <v>44149</v>
      </c>
      <c r="F4053" s="27">
        <v>13</v>
      </c>
      <c r="G4053" s="28">
        <v>12</v>
      </c>
      <c r="H4053" s="40">
        <v>559.12</v>
      </c>
      <c r="I4053" s="25"/>
    </row>
    <row r="4054" spans="1:9" x14ac:dyDescent="0.25">
      <c r="A4054" s="18">
        <v>201906051</v>
      </c>
      <c r="B4054" s="19">
        <v>44142</v>
      </c>
      <c r="C4054" s="18" t="s">
        <v>35205</v>
      </c>
      <c r="D4054" s="27" t="s">
        <v>30865</v>
      </c>
      <c r="E4054" s="29">
        <v>44143</v>
      </c>
      <c r="F4054" s="27">
        <v>7</v>
      </c>
      <c r="G4054" s="28">
        <v>15</v>
      </c>
      <c r="H4054" s="40">
        <v>1121.06</v>
      </c>
      <c r="I4054" s="25"/>
    </row>
    <row r="4055" spans="1:9" x14ac:dyDescent="0.25">
      <c r="A4055" s="30">
        <v>201906665</v>
      </c>
      <c r="B4055" s="19">
        <v>44142</v>
      </c>
      <c r="C4055" s="18" t="s">
        <v>35204</v>
      </c>
      <c r="D4055" s="27" t="s">
        <v>28998</v>
      </c>
      <c r="E4055" s="29">
        <v>44150</v>
      </c>
      <c r="F4055" s="27">
        <v>8</v>
      </c>
      <c r="G4055" s="28">
        <v>3</v>
      </c>
      <c r="H4055" s="40">
        <v>112.21</v>
      </c>
      <c r="I4055" s="25"/>
    </row>
    <row r="4056" spans="1:9" x14ac:dyDescent="0.25">
      <c r="A4056" s="18">
        <v>201908014</v>
      </c>
      <c r="B4056" s="19">
        <v>44142</v>
      </c>
      <c r="C4056" s="18" t="s">
        <v>35200</v>
      </c>
      <c r="D4056" s="27" t="s">
        <v>25170</v>
      </c>
      <c r="E4056" s="29">
        <v>44144</v>
      </c>
      <c r="F4056" s="27">
        <v>14</v>
      </c>
      <c r="G4056" s="28">
        <v>13</v>
      </c>
      <c r="H4056" s="40">
        <v>145.87</v>
      </c>
      <c r="I4056" s="25"/>
    </row>
    <row r="4057" spans="1:9" x14ac:dyDescent="0.25">
      <c r="A4057" s="18">
        <v>202007519</v>
      </c>
      <c r="B4057" s="19">
        <v>44142</v>
      </c>
      <c r="C4057" s="18" t="s">
        <v>35198</v>
      </c>
      <c r="D4057" s="27" t="s">
        <v>24344</v>
      </c>
      <c r="E4057" s="29">
        <v>44143</v>
      </c>
      <c r="F4057" s="27">
        <v>21</v>
      </c>
      <c r="G4057" s="28">
        <v>1</v>
      </c>
      <c r="H4057" s="40">
        <v>29.95</v>
      </c>
      <c r="I4057" s="25"/>
    </row>
    <row r="4058" spans="1:9" x14ac:dyDescent="0.25">
      <c r="A4058" s="30">
        <v>201604605</v>
      </c>
      <c r="B4058" s="19">
        <v>44143</v>
      </c>
      <c r="C4058" s="18" t="s">
        <v>35215</v>
      </c>
      <c r="D4058" s="27" t="s">
        <v>27783</v>
      </c>
      <c r="E4058" s="29">
        <v>44143</v>
      </c>
      <c r="F4058" s="27">
        <v>19</v>
      </c>
      <c r="G4058" s="28">
        <v>2</v>
      </c>
      <c r="H4058" s="40">
        <v>58.24</v>
      </c>
      <c r="I4058" s="25"/>
    </row>
    <row r="4059" spans="1:9" x14ac:dyDescent="0.25">
      <c r="A4059" s="18">
        <v>201705616</v>
      </c>
      <c r="B4059" s="19">
        <v>44143</v>
      </c>
      <c r="C4059" s="18" t="s">
        <v>35207</v>
      </c>
      <c r="D4059" s="27" t="s">
        <v>24278</v>
      </c>
      <c r="E4059" s="29">
        <v>44151</v>
      </c>
      <c r="F4059" s="27">
        <v>19</v>
      </c>
      <c r="G4059" s="28">
        <v>10</v>
      </c>
      <c r="H4059" s="40">
        <v>279.95999999999998</v>
      </c>
      <c r="I4059" s="25"/>
    </row>
    <row r="4060" spans="1:9" x14ac:dyDescent="0.25">
      <c r="A4060" s="18">
        <v>201806416</v>
      </c>
      <c r="B4060" s="19">
        <v>44143</v>
      </c>
      <c r="C4060" s="18" t="s">
        <v>35211</v>
      </c>
      <c r="D4060" s="27" t="s">
        <v>28616</v>
      </c>
      <c r="E4060" s="29">
        <v>44148</v>
      </c>
      <c r="F4060" s="27">
        <v>11</v>
      </c>
      <c r="G4060" s="28">
        <v>12</v>
      </c>
      <c r="H4060" s="40">
        <v>831.36</v>
      </c>
      <c r="I4060" s="25"/>
    </row>
    <row r="4061" spans="1:9" x14ac:dyDescent="0.25">
      <c r="A4061" s="18">
        <v>201900564</v>
      </c>
      <c r="B4061" s="19">
        <v>44143</v>
      </c>
      <c r="C4061" s="18" t="s">
        <v>35214</v>
      </c>
      <c r="D4061" s="27" t="s">
        <v>28596</v>
      </c>
      <c r="E4061" s="29">
        <v>44149</v>
      </c>
      <c r="F4061" s="27">
        <v>24</v>
      </c>
      <c r="G4061" s="28">
        <v>16</v>
      </c>
      <c r="H4061" s="40">
        <v>1023.17</v>
      </c>
      <c r="I4061" s="25"/>
    </row>
    <row r="4062" spans="1:9" x14ac:dyDescent="0.25">
      <c r="A4062" s="18">
        <v>201900728</v>
      </c>
      <c r="B4062" s="19">
        <v>44143</v>
      </c>
      <c r="C4062" s="18" t="s">
        <v>35212</v>
      </c>
      <c r="D4062" s="27" t="s">
        <v>25705</v>
      </c>
      <c r="E4062" s="29">
        <v>44152</v>
      </c>
      <c r="F4062" s="27">
        <v>15</v>
      </c>
      <c r="G4062" s="28">
        <v>8</v>
      </c>
      <c r="H4062" s="40">
        <v>765.61</v>
      </c>
      <c r="I4062" s="25"/>
    </row>
    <row r="4063" spans="1:9" x14ac:dyDescent="0.25">
      <c r="A4063" s="18">
        <v>201907287</v>
      </c>
      <c r="B4063" s="19">
        <v>44143</v>
      </c>
      <c r="C4063" s="18" t="s">
        <v>35206</v>
      </c>
      <c r="D4063" s="27" t="s">
        <v>28795</v>
      </c>
      <c r="E4063" s="29">
        <v>44152</v>
      </c>
      <c r="F4063" s="27">
        <v>14</v>
      </c>
      <c r="G4063" s="28">
        <v>7</v>
      </c>
      <c r="H4063" s="40">
        <v>145.33000000000001</v>
      </c>
      <c r="I4063" s="25"/>
    </row>
    <row r="4064" spans="1:9" x14ac:dyDescent="0.25">
      <c r="A4064" s="30">
        <v>202005209</v>
      </c>
      <c r="B4064" s="19">
        <v>44143</v>
      </c>
      <c r="C4064" s="18" t="s">
        <v>35210</v>
      </c>
      <c r="D4064" s="27" t="s">
        <v>23839</v>
      </c>
      <c r="E4064" s="29">
        <v>44146</v>
      </c>
      <c r="F4064" s="27">
        <v>19</v>
      </c>
      <c r="G4064" s="28">
        <v>15</v>
      </c>
      <c r="H4064" s="40">
        <v>644.75</v>
      </c>
      <c r="I4064" s="25"/>
    </row>
    <row r="4065" spans="1:9" x14ac:dyDescent="0.25">
      <c r="A4065" s="18">
        <v>202006241</v>
      </c>
      <c r="B4065" s="19">
        <v>44143</v>
      </c>
      <c r="C4065" s="18" t="s">
        <v>35213</v>
      </c>
      <c r="D4065" s="27" t="s">
        <v>25909</v>
      </c>
      <c r="E4065" s="29">
        <v>44147</v>
      </c>
      <c r="F4065" s="27">
        <v>10</v>
      </c>
      <c r="G4065" s="28">
        <v>1</v>
      </c>
      <c r="H4065" s="40">
        <v>80.760000000000005</v>
      </c>
      <c r="I4065" s="25"/>
    </row>
    <row r="4066" spans="1:9" x14ac:dyDescent="0.25">
      <c r="A4066" s="18">
        <v>202102204</v>
      </c>
      <c r="B4066" s="19">
        <v>44143</v>
      </c>
      <c r="C4066" s="18" t="s">
        <v>35208</v>
      </c>
      <c r="D4066" s="27" t="s">
        <v>26290</v>
      </c>
      <c r="E4066" s="29">
        <v>44152</v>
      </c>
      <c r="F4066" s="27">
        <v>14</v>
      </c>
      <c r="G4066" s="28">
        <v>9</v>
      </c>
      <c r="H4066" s="40">
        <v>112.31</v>
      </c>
      <c r="I4066" s="25"/>
    </row>
    <row r="4067" spans="1:9" x14ac:dyDescent="0.25">
      <c r="A4067" s="18">
        <v>202109484</v>
      </c>
      <c r="B4067" s="19">
        <v>44143</v>
      </c>
      <c r="C4067" s="18" t="s">
        <v>35209</v>
      </c>
      <c r="D4067" s="27" t="s">
        <v>31035</v>
      </c>
      <c r="E4067" s="29">
        <v>44150</v>
      </c>
      <c r="F4067" s="27">
        <v>11</v>
      </c>
      <c r="G4067" s="28">
        <v>1</v>
      </c>
      <c r="H4067" s="40">
        <v>33.06</v>
      </c>
      <c r="I4067" s="25"/>
    </row>
    <row r="4068" spans="1:9" x14ac:dyDescent="0.25">
      <c r="A4068" s="30">
        <v>201404676</v>
      </c>
      <c r="B4068" s="19">
        <v>44144</v>
      </c>
      <c r="C4068" s="18" t="s">
        <v>35217</v>
      </c>
      <c r="D4068" s="27" t="s">
        <v>28393</v>
      </c>
      <c r="E4068" s="29">
        <v>44149</v>
      </c>
      <c r="F4068" s="27">
        <v>19</v>
      </c>
      <c r="G4068" s="28">
        <v>17</v>
      </c>
      <c r="H4068" s="40">
        <v>679.67</v>
      </c>
      <c r="I4068" s="25"/>
    </row>
    <row r="4069" spans="1:9" x14ac:dyDescent="0.25">
      <c r="A4069" s="18">
        <v>201605389</v>
      </c>
      <c r="B4069" s="19">
        <v>44144</v>
      </c>
      <c r="C4069" s="18" t="s">
        <v>35219</v>
      </c>
      <c r="D4069" s="27" t="s">
        <v>25387</v>
      </c>
      <c r="E4069" s="29">
        <v>44154</v>
      </c>
      <c r="F4069" s="27">
        <v>19</v>
      </c>
      <c r="G4069" s="28">
        <v>15</v>
      </c>
      <c r="H4069" s="40">
        <v>937.42</v>
      </c>
      <c r="I4069" s="25"/>
    </row>
    <row r="4070" spans="1:9" x14ac:dyDescent="0.25">
      <c r="A4070" s="18">
        <v>201802646</v>
      </c>
      <c r="B4070" s="19">
        <v>44144</v>
      </c>
      <c r="C4070" s="18" t="s">
        <v>35221</v>
      </c>
      <c r="D4070" s="27" t="s">
        <v>23591</v>
      </c>
      <c r="E4070" s="29">
        <v>44152</v>
      </c>
      <c r="F4070" s="27">
        <v>22</v>
      </c>
      <c r="G4070" s="28">
        <v>3</v>
      </c>
      <c r="H4070" s="40">
        <v>208.44</v>
      </c>
      <c r="I4070" s="25"/>
    </row>
    <row r="4071" spans="1:9" x14ac:dyDescent="0.25">
      <c r="A4071" s="18">
        <v>201904660</v>
      </c>
      <c r="B4071" s="19">
        <v>44144</v>
      </c>
      <c r="C4071" s="18" t="s">
        <v>35220</v>
      </c>
      <c r="D4071" s="27" t="s">
        <v>29139</v>
      </c>
      <c r="E4071" s="29">
        <v>44150</v>
      </c>
      <c r="F4071" s="27">
        <v>9</v>
      </c>
      <c r="G4071" s="28">
        <v>6</v>
      </c>
      <c r="H4071" s="40">
        <v>269.76</v>
      </c>
      <c r="I4071" s="25"/>
    </row>
    <row r="4072" spans="1:9" x14ac:dyDescent="0.25">
      <c r="A4072" s="18">
        <v>201906454</v>
      </c>
      <c r="B4072" s="19">
        <v>44144</v>
      </c>
      <c r="C4072" s="18" t="s">
        <v>35218</v>
      </c>
      <c r="D4072" s="27" t="s">
        <v>30803</v>
      </c>
      <c r="E4072" s="29">
        <v>44154</v>
      </c>
      <c r="F4072" s="27">
        <v>8</v>
      </c>
      <c r="G4072" s="28">
        <v>9</v>
      </c>
      <c r="H4072" s="40">
        <v>405.71</v>
      </c>
      <c r="I4072" s="25"/>
    </row>
    <row r="4073" spans="1:9" x14ac:dyDescent="0.25">
      <c r="A4073" s="18">
        <v>201908633</v>
      </c>
      <c r="B4073" s="19">
        <v>44144</v>
      </c>
      <c r="C4073" s="18" t="s">
        <v>35216</v>
      </c>
      <c r="D4073" s="27" t="s">
        <v>30753</v>
      </c>
      <c r="E4073" s="29">
        <v>44146</v>
      </c>
      <c r="F4073" s="27">
        <v>21</v>
      </c>
      <c r="G4073" s="28">
        <v>12</v>
      </c>
      <c r="H4073" s="40">
        <v>105.47</v>
      </c>
      <c r="I4073" s="25"/>
    </row>
    <row r="4074" spans="1:9" x14ac:dyDescent="0.25">
      <c r="A4074" s="30">
        <v>202006582</v>
      </c>
      <c r="B4074" s="19">
        <v>44144</v>
      </c>
      <c r="C4074" s="18" t="s">
        <v>35222</v>
      </c>
      <c r="D4074" s="27" t="s">
        <v>28387</v>
      </c>
      <c r="E4074" s="29">
        <v>44147</v>
      </c>
      <c r="F4074" s="27">
        <v>16</v>
      </c>
      <c r="G4074" s="28">
        <v>19</v>
      </c>
      <c r="H4074" s="40">
        <v>372.1</v>
      </c>
      <c r="I4074" s="25"/>
    </row>
    <row r="4075" spans="1:9" x14ac:dyDescent="0.25">
      <c r="A4075" s="30">
        <v>202003066</v>
      </c>
      <c r="B4075" s="19">
        <v>44145</v>
      </c>
      <c r="C4075" s="18" t="s">
        <v>35227</v>
      </c>
      <c r="D4075" s="27" t="s">
        <v>25740</v>
      </c>
      <c r="E4075" s="29">
        <v>44148</v>
      </c>
      <c r="F4075" s="27">
        <v>11</v>
      </c>
      <c r="G4075" s="28">
        <v>19</v>
      </c>
      <c r="H4075" s="40">
        <v>372.94</v>
      </c>
      <c r="I4075" s="25"/>
    </row>
    <row r="4076" spans="1:9" x14ac:dyDescent="0.25">
      <c r="A4076" s="30">
        <v>201704289</v>
      </c>
      <c r="B4076" s="19">
        <v>44145</v>
      </c>
      <c r="C4076" s="18" t="s">
        <v>35230</v>
      </c>
      <c r="D4076" s="27" t="s">
        <v>28680</v>
      </c>
      <c r="E4076" s="29">
        <v>44155</v>
      </c>
      <c r="F4076" s="27">
        <v>11</v>
      </c>
      <c r="G4076" s="28">
        <v>7</v>
      </c>
      <c r="H4076" s="40">
        <v>555.66999999999996</v>
      </c>
      <c r="I4076" s="25"/>
    </row>
    <row r="4077" spans="1:9" x14ac:dyDescent="0.25">
      <c r="A4077" s="18">
        <v>201705457</v>
      </c>
      <c r="B4077" s="19">
        <v>44145</v>
      </c>
      <c r="C4077" s="18" t="s">
        <v>35224</v>
      </c>
      <c r="D4077" s="27" t="s">
        <v>28381</v>
      </c>
      <c r="E4077" s="29">
        <v>44148</v>
      </c>
      <c r="F4077" s="27">
        <v>18</v>
      </c>
      <c r="G4077" s="28">
        <v>19</v>
      </c>
      <c r="H4077" s="40">
        <v>1077.3</v>
      </c>
      <c r="I4077" s="25"/>
    </row>
    <row r="4078" spans="1:9" x14ac:dyDescent="0.25">
      <c r="A4078" s="18">
        <v>201705457</v>
      </c>
      <c r="B4078" s="19">
        <v>44145</v>
      </c>
      <c r="C4078" s="18" t="s">
        <v>35225</v>
      </c>
      <c r="D4078" s="27" t="s">
        <v>27689</v>
      </c>
      <c r="E4078" s="29">
        <v>44153</v>
      </c>
      <c r="F4078" s="27">
        <v>10</v>
      </c>
      <c r="G4078" s="28">
        <v>16</v>
      </c>
      <c r="H4078" s="40">
        <v>1135.42</v>
      </c>
      <c r="I4078" s="25"/>
    </row>
    <row r="4079" spans="1:9" x14ac:dyDescent="0.25">
      <c r="A4079" s="18">
        <v>201805273</v>
      </c>
      <c r="B4079" s="19">
        <v>44145</v>
      </c>
      <c r="C4079" s="18" t="s">
        <v>35231</v>
      </c>
      <c r="D4079" s="27" t="s">
        <v>25991</v>
      </c>
      <c r="E4079" s="29">
        <v>44154</v>
      </c>
      <c r="F4079" s="27">
        <v>20</v>
      </c>
      <c r="G4079" s="28">
        <v>15</v>
      </c>
      <c r="H4079" s="40">
        <v>1097.3900000000001</v>
      </c>
      <c r="I4079" s="25"/>
    </row>
    <row r="4080" spans="1:9" x14ac:dyDescent="0.25">
      <c r="A4080" s="18">
        <v>201906031</v>
      </c>
      <c r="B4080" s="19">
        <v>44145</v>
      </c>
      <c r="C4080" s="18" t="s">
        <v>35229</v>
      </c>
      <c r="D4080" s="27" t="s">
        <v>30928</v>
      </c>
      <c r="E4080" s="29">
        <v>44147</v>
      </c>
      <c r="F4080" s="27">
        <v>24</v>
      </c>
      <c r="G4080" s="28">
        <v>5</v>
      </c>
      <c r="H4080" s="40">
        <v>346.76</v>
      </c>
      <c r="I4080" s="25"/>
    </row>
    <row r="4081" spans="1:9" x14ac:dyDescent="0.25">
      <c r="A4081" s="18">
        <v>201907768</v>
      </c>
      <c r="B4081" s="19">
        <v>44145</v>
      </c>
      <c r="C4081" s="18" t="s">
        <v>35228</v>
      </c>
      <c r="D4081" s="27" t="s">
        <v>27174</v>
      </c>
      <c r="E4081" s="29">
        <v>44146</v>
      </c>
      <c r="F4081" s="27">
        <v>21</v>
      </c>
      <c r="G4081" s="28">
        <v>12</v>
      </c>
      <c r="H4081" s="40">
        <v>392.16</v>
      </c>
      <c r="I4081" s="25"/>
    </row>
    <row r="4082" spans="1:9" x14ac:dyDescent="0.25">
      <c r="A4082" s="18">
        <v>202005954</v>
      </c>
      <c r="B4082" s="19">
        <v>44145</v>
      </c>
      <c r="C4082" s="18" t="s">
        <v>35223</v>
      </c>
      <c r="D4082" s="27" t="s">
        <v>30201</v>
      </c>
      <c r="E4082" s="29">
        <v>44149</v>
      </c>
      <c r="F4082" s="27">
        <v>7</v>
      </c>
      <c r="G4082" s="28">
        <v>13</v>
      </c>
      <c r="H4082" s="40">
        <v>969.73</v>
      </c>
      <c r="I4082" s="25"/>
    </row>
    <row r="4083" spans="1:9" x14ac:dyDescent="0.25">
      <c r="A4083" s="18">
        <v>202112345</v>
      </c>
      <c r="B4083" s="19">
        <v>44145</v>
      </c>
      <c r="C4083" s="18" t="s">
        <v>35226</v>
      </c>
      <c r="D4083" s="27" t="s">
        <v>27221</v>
      </c>
      <c r="E4083" s="29">
        <v>44155</v>
      </c>
      <c r="F4083" s="27">
        <v>22</v>
      </c>
      <c r="G4083" s="28">
        <v>18</v>
      </c>
      <c r="H4083" s="40">
        <v>907.48</v>
      </c>
      <c r="I4083" s="25"/>
    </row>
    <row r="4084" spans="1:9" x14ac:dyDescent="0.25">
      <c r="A4084" s="18">
        <v>201603619</v>
      </c>
      <c r="B4084" s="19">
        <v>44146</v>
      </c>
      <c r="C4084" s="18" t="s">
        <v>35236</v>
      </c>
      <c r="D4084" s="27" t="s">
        <v>26713</v>
      </c>
      <c r="E4084" s="29">
        <v>44148</v>
      </c>
      <c r="F4084" s="27">
        <v>13</v>
      </c>
      <c r="G4084" s="28">
        <v>8</v>
      </c>
      <c r="H4084" s="40">
        <v>303.67</v>
      </c>
      <c r="I4084" s="25"/>
    </row>
    <row r="4085" spans="1:9" x14ac:dyDescent="0.25">
      <c r="A4085" s="30">
        <v>201705641</v>
      </c>
      <c r="B4085" s="19">
        <v>44146</v>
      </c>
      <c r="C4085" s="18" t="s">
        <v>35240</v>
      </c>
      <c r="D4085" s="27" t="s">
        <v>30694</v>
      </c>
      <c r="E4085" s="29">
        <v>44151</v>
      </c>
      <c r="F4085" s="27">
        <v>20</v>
      </c>
      <c r="G4085" s="28">
        <v>1</v>
      </c>
      <c r="H4085" s="40">
        <v>46.56</v>
      </c>
      <c r="I4085" s="25"/>
    </row>
    <row r="4086" spans="1:9" x14ac:dyDescent="0.25">
      <c r="A4086" s="18">
        <v>201806416</v>
      </c>
      <c r="B4086" s="19">
        <v>44146</v>
      </c>
      <c r="C4086" s="18" t="s">
        <v>35237</v>
      </c>
      <c r="D4086" s="27" t="s">
        <v>29578</v>
      </c>
      <c r="E4086" s="29">
        <v>44150</v>
      </c>
      <c r="F4086" s="27">
        <v>7</v>
      </c>
      <c r="G4086" s="28">
        <v>15</v>
      </c>
      <c r="H4086" s="40">
        <v>677.02</v>
      </c>
      <c r="I4086" s="25"/>
    </row>
    <row r="4087" spans="1:9" x14ac:dyDescent="0.25">
      <c r="A4087" s="18">
        <v>201900573</v>
      </c>
      <c r="B4087" s="19">
        <v>44146</v>
      </c>
      <c r="C4087" s="18" t="s">
        <v>35234</v>
      </c>
      <c r="D4087" s="27" t="s">
        <v>29097</v>
      </c>
      <c r="E4087" s="29">
        <v>44154</v>
      </c>
      <c r="F4087" s="27">
        <v>24</v>
      </c>
      <c r="G4087" s="28">
        <v>6</v>
      </c>
      <c r="H4087" s="40">
        <v>558.02</v>
      </c>
      <c r="I4087" s="25"/>
    </row>
    <row r="4088" spans="1:9" x14ac:dyDescent="0.25">
      <c r="A4088" s="18">
        <v>201905831</v>
      </c>
      <c r="B4088" s="19">
        <v>44146</v>
      </c>
      <c r="C4088" s="18" t="s">
        <v>35233</v>
      </c>
      <c r="D4088" s="27" t="s">
        <v>25196</v>
      </c>
      <c r="E4088" s="29">
        <v>44153</v>
      </c>
      <c r="F4088" s="27">
        <v>18</v>
      </c>
      <c r="G4088" s="28">
        <v>12</v>
      </c>
      <c r="H4088" s="40">
        <v>400.74</v>
      </c>
      <c r="I4088" s="25"/>
    </row>
    <row r="4089" spans="1:9" x14ac:dyDescent="0.25">
      <c r="A4089" s="18">
        <v>201908075</v>
      </c>
      <c r="B4089" s="19">
        <v>44146</v>
      </c>
      <c r="C4089" s="18" t="s">
        <v>35235</v>
      </c>
      <c r="D4089" s="27" t="s">
        <v>30838</v>
      </c>
      <c r="E4089" s="29">
        <v>44146</v>
      </c>
      <c r="F4089" s="27">
        <v>22</v>
      </c>
      <c r="G4089" s="28">
        <v>19</v>
      </c>
      <c r="H4089" s="40">
        <v>342.88</v>
      </c>
      <c r="I4089" s="25"/>
    </row>
    <row r="4090" spans="1:9" x14ac:dyDescent="0.25">
      <c r="A4090" s="30">
        <v>202007009</v>
      </c>
      <c r="B4090" s="19">
        <v>44146</v>
      </c>
      <c r="C4090" s="18" t="s">
        <v>35238</v>
      </c>
      <c r="D4090" s="27" t="s">
        <v>25237</v>
      </c>
      <c r="E4090" s="29">
        <v>44154</v>
      </c>
      <c r="F4090" s="27">
        <v>7</v>
      </c>
      <c r="G4090" s="28">
        <v>10</v>
      </c>
      <c r="H4090" s="40">
        <v>204.49</v>
      </c>
      <c r="I4090" s="25"/>
    </row>
    <row r="4091" spans="1:9" x14ac:dyDescent="0.25">
      <c r="A4091" s="18">
        <v>202007242</v>
      </c>
      <c r="B4091" s="19">
        <v>44146</v>
      </c>
      <c r="C4091" s="18" t="s">
        <v>35232</v>
      </c>
      <c r="D4091" s="27" t="s">
        <v>23970</v>
      </c>
      <c r="E4091" s="29">
        <v>44153</v>
      </c>
      <c r="F4091" s="27">
        <v>9</v>
      </c>
      <c r="G4091" s="28">
        <v>19</v>
      </c>
      <c r="H4091" s="40">
        <v>1000.3</v>
      </c>
      <c r="I4091" s="25"/>
    </row>
    <row r="4092" spans="1:9" x14ac:dyDescent="0.25">
      <c r="A4092" s="18">
        <v>202102693</v>
      </c>
      <c r="B4092" s="19">
        <v>44146</v>
      </c>
      <c r="C4092" s="18" t="s">
        <v>35239</v>
      </c>
      <c r="D4092" s="27" t="s">
        <v>27778</v>
      </c>
      <c r="E4092" s="29">
        <v>44150</v>
      </c>
      <c r="F4092" s="27">
        <v>19</v>
      </c>
      <c r="G4092" s="28">
        <v>4</v>
      </c>
      <c r="H4092" s="40">
        <v>316.45999999999998</v>
      </c>
      <c r="I4092" s="25"/>
    </row>
    <row r="4093" spans="1:9" x14ac:dyDescent="0.25">
      <c r="A4093" s="30">
        <v>201508246</v>
      </c>
      <c r="B4093" s="19">
        <v>44147</v>
      </c>
      <c r="C4093" s="18" t="s">
        <v>35243</v>
      </c>
      <c r="D4093" s="27" t="s">
        <v>25159</v>
      </c>
      <c r="E4093" s="29">
        <v>44150</v>
      </c>
      <c r="F4093" s="27">
        <v>23</v>
      </c>
      <c r="G4093" s="28">
        <v>1</v>
      </c>
      <c r="H4093" s="40">
        <v>48.24</v>
      </c>
      <c r="I4093" s="25"/>
    </row>
    <row r="4094" spans="1:9" x14ac:dyDescent="0.25">
      <c r="A4094" s="18">
        <v>201706534</v>
      </c>
      <c r="B4094" s="19">
        <v>44147</v>
      </c>
      <c r="C4094" s="18" t="s">
        <v>35247</v>
      </c>
      <c r="D4094" s="27" t="s">
        <v>24495</v>
      </c>
      <c r="E4094" s="29">
        <v>44148</v>
      </c>
      <c r="F4094" s="27">
        <v>15</v>
      </c>
      <c r="G4094" s="28">
        <v>14</v>
      </c>
      <c r="H4094" s="40">
        <v>1209.94</v>
      </c>
      <c r="I4094" s="25"/>
    </row>
    <row r="4095" spans="1:9" x14ac:dyDescent="0.25">
      <c r="A4095" s="18">
        <v>201906465</v>
      </c>
      <c r="B4095" s="19">
        <v>44147</v>
      </c>
      <c r="C4095" s="18" t="s">
        <v>35244</v>
      </c>
      <c r="D4095" s="27" t="s">
        <v>30406</v>
      </c>
      <c r="E4095" s="29">
        <v>44151</v>
      </c>
      <c r="F4095" s="27">
        <v>24</v>
      </c>
      <c r="G4095" s="28">
        <v>18</v>
      </c>
      <c r="H4095" s="40">
        <v>853.18</v>
      </c>
      <c r="I4095" s="25"/>
    </row>
    <row r="4096" spans="1:9" x14ac:dyDescent="0.25">
      <c r="A4096" s="18">
        <v>201907483</v>
      </c>
      <c r="B4096" s="19">
        <v>44147</v>
      </c>
      <c r="C4096" s="18" t="s">
        <v>35242</v>
      </c>
      <c r="D4096" s="27" t="s">
        <v>27193</v>
      </c>
      <c r="E4096" s="29">
        <v>44150</v>
      </c>
      <c r="F4096" s="27">
        <v>15</v>
      </c>
      <c r="G4096" s="28">
        <v>7</v>
      </c>
      <c r="H4096" s="40">
        <v>268.07</v>
      </c>
      <c r="I4096" s="25"/>
    </row>
    <row r="4097" spans="1:9" x14ac:dyDescent="0.25">
      <c r="A4097" s="30">
        <v>202000140</v>
      </c>
      <c r="B4097" s="19">
        <v>44147</v>
      </c>
      <c r="C4097" s="18" t="s">
        <v>35248</v>
      </c>
      <c r="D4097" s="27" t="s">
        <v>27981</v>
      </c>
      <c r="E4097" s="29">
        <v>44156</v>
      </c>
      <c r="F4097" s="27">
        <v>15</v>
      </c>
      <c r="G4097" s="28">
        <v>19</v>
      </c>
      <c r="H4097" s="40">
        <v>1712.1</v>
      </c>
      <c r="I4097" s="25"/>
    </row>
    <row r="4098" spans="1:9" x14ac:dyDescent="0.25">
      <c r="A4098" s="18">
        <v>202004968</v>
      </c>
      <c r="B4098" s="19">
        <v>44147</v>
      </c>
      <c r="C4098" s="18" t="s">
        <v>35241</v>
      </c>
      <c r="D4098" s="27" t="s">
        <v>24739</v>
      </c>
      <c r="E4098" s="29">
        <v>44156</v>
      </c>
      <c r="F4098" s="27">
        <v>15</v>
      </c>
      <c r="G4098" s="28">
        <v>7</v>
      </c>
      <c r="H4098" s="40">
        <v>223.53</v>
      </c>
      <c r="I4098" s="25"/>
    </row>
    <row r="4099" spans="1:9" x14ac:dyDescent="0.25">
      <c r="A4099" s="18">
        <v>202008413</v>
      </c>
      <c r="B4099" s="19">
        <v>44147</v>
      </c>
      <c r="C4099" s="18" t="s">
        <v>35245</v>
      </c>
      <c r="D4099" s="27" t="s">
        <v>24967</v>
      </c>
      <c r="E4099" s="29">
        <v>44152</v>
      </c>
      <c r="F4099" s="27">
        <v>9</v>
      </c>
      <c r="G4099" s="28">
        <v>15</v>
      </c>
      <c r="H4099" s="40">
        <v>85.9</v>
      </c>
      <c r="I4099" s="25"/>
    </row>
    <row r="4100" spans="1:9" x14ac:dyDescent="0.25">
      <c r="A4100" s="18">
        <v>202102698</v>
      </c>
      <c r="B4100" s="19">
        <v>44147</v>
      </c>
      <c r="C4100" s="18" t="s">
        <v>35246</v>
      </c>
      <c r="D4100" s="27" t="s">
        <v>25104</v>
      </c>
      <c r="E4100" s="29">
        <v>44151</v>
      </c>
      <c r="F4100" s="27">
        <v>17</v>
      </c>
      <c r="G4100" s="28">
        <v>7</v>
      </c>
      <c r="H4100" s="40">
        <v>275.36</v>
      </c>
      <c r="I4100" s="25"/>
    </row>
    <row r="4101" spans="1:9" x14ac:dyDescent="0.25">
      <c r="A4101" s="30">
        <v>201603173</v>
      </c>
      <c r="B4101" s="19">
        <v>44148</v>
      </c>
      <c r="C4101" s="18" t="s">
        <v>35250</v>
      </c>
      <c r="D4101" s="27" t="s">
        <v>29333</v>
      </c>
      <c r="E4101" s="29">
        <v>44153</v>
      </c>
      <c r="F4101" s="27">
        <v>23</v>
      </c>
      <c r="G4101" s="28">
        <v>16</v>
      </c>
      <c r="H4101" s="40">
        <v>0</v>
      </c>
      <c r="I4101" s="25"/>
    </row>
    <row r="4102" spans="1:9" x14ac:dyDescent="0.25">
      <c r="A4102" s="30">
        <v>201806691</v>
      </c>
      <c r="B4102" s="19">
        <v>44148</v>
      </c>
      <c r="C4102" s="18" t="s">
        <v>35253</v>
      </c>
      <c r="D4102" s="27" t="s">
        <v>24045</v>
      </c>
      <c r="E4102" s="29">
        <v>44155</v>
      </c>
      <c r="F4102" s="27">
        <v>20</v>
      </c>
      <c r="G4102" s="28">
        <v>13</v>
      </c>
      <c r="H4102" s="40">
        <v>1188.6600000000001</v>
      </c>
      <c r="I4102" s="25"/>
    </row>
    <row r="4103" spans="1:9" x14ac:dyDescent="0.25">
      <c r="A4103" s="18">
        <v>201904865</v>
      </c>
      <c r="B4103" s="19">
        <v>44148</v>
      </c>
      <c r="C4103" s="18" t="s">
        <v>35251</v>
      </c>
      <c r="D4103" s="27" t="s">
        <v>25970</v>
      </c>
      <c r="E4103" s="29">
        <v>44153</v>
      </c>
      <c r="F4103" s="27">
        <v>9</v>
      </c>
      <c r="G4103" s="28">
        <v>3</v>
      </c>
      <c r="H4103" s="40">
        <v>167.08</v>
      </c>
      <c r="I4103" s="25"/>
    </row>
    <row r="4104" spans="1:9" x14ac:dyDescent="0.25">
      <c r="A4104" s="18">
        <v>202004244</v>
      </c>
      <c r="B4104" s="19">
        <v>44148</v>
      </c>
      <c r="C4104" s="18" t="s">
        <v>35252</v>
      </c>
      <c r="D4104" s="27" t="s">
        <v>24947</v>
      </c>
      <c r="E4104" s="29">
        <v>44149</v>
      </c>
      <c r="F4104" s="27">
        <v>18</v>
      </c>
      <c r="G4104" s="28">
        <v>2</v>
      </c>
      <c r="H4104" s="40">
        <v>77.239999999999995</v>
      </c>
      <c r="I4104" s="25"/>
    </row>
    <row r="4105" spans="1:9" x14ac:dyDescent="0.25">
      <c r="A4105" s="18">
        <v>202004558</v>
      </c>
      <c r="B4105" s="19">
        <v>44148</v>
      </c>
      <c r="C4105" s="18" t="s">
        <v>35249</v>
      </c>
      <c r="D4105" s="27" t="s">
        <v>31039</v>
      </c>
      <c r="E4105" s="29">
        <v>44150</v>
      </c>
      <c r="F4105" s="27">
        <v>7</v>
      </c>
      <c r="G4105" s="28">
        <v>17</v>
      </c>
      <c r="H4105" s="40">
        <v>777.62</v>
      </c>
      <c r="I4105" s="25"/>
    </row>
    <row r="4106" spans="1:9" x14ac:dyDescent="0.25">
      <c r="A4106" s="18">
        <v>202006012</v>
      </c>
      <c r="B4106" s="19">
        <v>44148</v>
      </c>
      <c r="C4106" s="18" t="s">
        <v>35255</v>
      </c>
      <c r="D4106" s="27" t="s">
        <v>23141</v>
      </c>
      <c r="E4106" s="29">
        <v>44149</v>
      </c>
      <c r="F4106" s="27">
        <v>9</v>
      </c>
      <c r="G4106" s="28">
        <v>11</v>
      </c>
      <c r="H4106" s="40">
        <v>724.52</v>
      </c>
      <c r="I4106" s="25"/>
    </row>
    <row r="4107" spans="1:9" x14ac:dyDescent="0.25">
      <c r="A4107" s="18">
        <v>202102705</v>
      </c>
      <c r="B4107" s="19">
        <v>44148</v>
      </c>
      <c r="C4107" s="18" t="s">
        <v>35254</v>
      </c>
      <c r="D4107" s="27" t="s">
        <v>28923</v>
      </c>
      <c r="E4107" s="29">
        <v>44155</v>
      </c>
      <c r="F4107" s="27">
        <v>19</v>
      </c>
      <c r="G4107" s="28">
        <v>15</v>
      </c>
      <c r="H4107" s="40">
        <v>581.91999999999996</v>
      </c>
      <c r="I4107" s="25"/>
    </row>
    <row r="4108" spans="1:9" x14ac:dyDescent="0.25">
      <c r="A4108" s="30">
        <v>200304815</v>
      </c>
      <c r="B4108" s="19">
        <v>44149</v>
      </c>
      <c r="C4108" s="18" t="s">
        <v>35259</v>
      </c>
      <c r="D4108" s="27" t="s">
        <v>24024</v>
      </c>
      <c r="E4108" s="29">
        <v>44158</v>
      </c>
      <c r="F4108" s="27">
        <v>12</v>
      </c>
      <c r="G4108" s="28">
        <v>17</v>
      </c>
      <c r="H4108" s="40">
        <v>398.16</v>
      </c>
      <c r="I4108" s="25"/>
    </row>
    <row r="4109" spans="1:9" x14ac:dyDescent="0.25">
      <c r="A4109" s="18">
        <v>201705072</v>
      </c>
      <c r="B4109" s="19">
        <v>44149</v>
      </c>
      <c r="C4109" s="18" t="s">
        <v>35256</v>
      </c>
      <c r="D4109" s="27" t="s">
        <v>29362</v>
      </c>
      <c r="E4109" s="29">
        <v>44149</v>
      </c>
      <c r="F4109" s="27">
        <v>24</v>
      </c>
      <c r="G4109" s="28">
        <v>15</v>
      </c>
      <c r="H4109" s="40">
        <v>1179.6099999999999</v>
      </c>
      <c r="I4109" s="25"/>
    </row>
    <row r="4110" spans="1:9" x14ac:dyDescent="0.25">
      <c r="A4110" s="18">
        <v>201900573</v>
      </c>
      <c r="B4110" s="19">
        <v>44149</v>
      </c>
      <c r="C4110" s="18" t="s">
        <v>35257</v>
      </c>
      <c r="D4110" s="27" t="s">
        <v>26680</v>
      </c>
      <c r="E4110" s="29">
        <v>44153</v>
      </c>
      <c r="F4110" s="27">
        <v>22</v>
      </c>
      <c r="G4110" s="28">
        <v>9</v>
      </c>
      <c r="H4110" s="40">
        <v>147.97999999999999</v>
      </c>
      <c r="I4110" s="25"/>
    </row>
    <row r="4111" spans="1:9" x14ac:dyDescent="0.25">
      <c r="A4111" s="30">
        <v>202008484</v>
      </c>
      <c r="B4111" s="19">
        <v>44149</v>
      </c>
      <c r="C4111" s="18" t="s">
        <v>35258</v>
      </c>
      <c r="D4111" s="27" t="s">
        <v>27062</v>
      </c>
      <c r="E4111" s="29">
        <v>44154</v>
      </c>
      <c r="F4111" s="27">
        <v>11</v>
      </c>
      <c r="G4111" s="28">
        <v>9</v>
      </c>
      <c r="H4111" s="40">
        <v>66.180000000000007</v>
      </c>
      <c r="I4111" s="25"/>
    </row>
    <row r="4112" spans="1:9" x14ac:dyDescent="0.25">
      <c r="A4112" s="18">
        <v>201504772</v>
      </c>
      <c r="B4112" s="19">
        <v>44150</v>
      </c>
      <c r="C4112" s="18" t="s">
        <v>35265</v>
      </c>
      <c r="D4112" s="27" t="s">
        <v>31008</v>
      </c>
      <c r="E4112" s="29">
        <v>44155</v>
      </c>
      <c r="F4112" s="27">
        <v>7</v>
      </c>
      <c r="G4112" s="28">
        <v>16</v>
      </c>
      <c r="H4112" s="40">
        <v>290.33999999999997</v>
      </c>
      <c r="I4112" s="25"/>
    </row>
    <row r="4113" spans="1:9" x14ac:dyDescent="0.25">
      <c r="A4113" s="18">
        <v>201605775</v>
      </c>
      <c r="B4113" s="19">
        <v>44150</v>
      </c>
      <c r="C4113" s="18" t="s">
        <v>35267</v>
      </c>
      <c r="D4113" s="27" t="s">
        <v>28582</v>
      </c>
      <c r="E4113" s="29">
        <v>44154</v>
      </c>
      <c r="F4113" s="27">
        <v>23</v>
      </c>
      <c r="G4113" s="28">
        <v>15</v>
      </c>
      <c r="H4113" s="40">
        <v>1172.3399999999999</v>
      </c>
      <c r="I4113" s="25"/>
    </row>
    <row r="4114" spans="1:9" x14ac:dyDescent="0.25">
      <c r="A4114" s="18">
        <v>201706415</v>
      </c>
      <c r="B4114" s="19">
        <v>44150</v>
      </c>
      <c r="C4114" s="18" t="s">
        <v>35263</v>
      </c>
      <c r="D4114" s="27" t="s">
        <v>30804</v>
      </c>
      <c r="E4114" s="29">
        <v>44157</v>
      </c>
      <c r="F4114" s="27">
        <v>9</v>
      </c>
      <c r="G4114" s="28">
        <v>6</v>
      </c>
      <c r="H4114" s="40">
        <v>112.36</v>
      </c>
      <c r="I4114" s="25"/>
    </row>
    <row r="4115" spans="1:9" x14ac:dyDescent="0.25">
      <c r="A4115" s="18">
        <v>201906837</v>
      </c>
      <c r="B4115" s="19">
        <v>44150</v>
      </c>
      <c r="C4115" s="18" t="s">
        <v>35262</v>
      </c>
      <c r="D4115" s="27" t="s">
        <v>27365</v>
      </c>
      <c r="E4115" s="29">
        <v>44158</v>
      </c>
      <c r="F4115" s="27">
        <v>10</v>
      </c>
      <c r="G4115" s="28">
        <v>12</v>
      </c>
      <c r="H4115" s="40">
        <v>0</v>
      </c>
      <c r="I4115" s="25"/>
    </row>
    <row r="4116" spans="1:9" x14ac:dyDescent="0.25">
      <c r="A4116" s="18">
        <v>201907297</v>
      </c>
      <c r="B4116" s="19">
        <v>44150</v>
      </c>
      <c r="C4116" s="18" t="s">
        <v>35264</v>
      </c>
      <c r="D4116" s="27" t="s">
        <v>23653</v>
      </c>
      <c r="E4116" s="29">
        <v>44153</v>
      </c>
      <c r="F4116" s="27">
        <v>12</v>
      </c>
      <c r="G4116" s="28">
        <v>2</v>
      </c>
      <c r="H4116" s="40">
        <v>196.06</v>
      </c>
      <c r="I4116" s="25"/>
    </row>
    <row r="4117" spans="1:9" x14ac:dyDescent="0.25">
      <c r="A4117" s="30">
        <v>201907357</v>
      </c>
      <c r="B4117" s="19">
        <v>44150</v>
      </c>
      <c r="C4117" s="18" t="s">
        <v>35260</v>
      </c>
      <c r="D4117" s="27" t="s">
        <v>26712</v>
      </c>
      <c r="E4117" s="29">
        <v>44151</v>
      </c>
      <c r="F4117" s="27">
        <v>9</v>
      </c>
      <c r="G4117" s="28">
        <v>1</v>
      </c>
      <c r="H4117" s="40">
        <v>61.96</v>
      </c>
      <c r="I4117" s="25"/>
    </row>
    <row r="4118" spans="1:9" x14ac:dyDescent="0.25">
      <c r="A4118" s="30">
        <v>202003574</v>
      </c>
      <c r="B4118" s="19">
        <v>44150</v>
      </c>
      <c r="C4118" s="18" t="s">
        <v>35261</v>
      </c>
      <c r="D4118" s="27" t="s">
        <v>29229</v>
      </c>
      <c r="E4118" s="29">
        <v>44159</v>
      </c>
      <c r="F4118" s="27">
        <v>10</v>
      </c>
      <c r="G4118" s="28">
        <v>11</v>
      </c>
      <c r="H4118" s="40">
        <v>653.08000000000004</v>
      </c>
      <c r="I4118" s="25"/>
    </row>
    <row r="4119" spans="1:9" x14ac:dyDescent="0.25">
      <c r="A4119" s="18">
        <v>202004325</v>
      </c>
      <c r="B4119" s="19">
        <v>44150</v>
      </c>
      <c r="C4119" s="18" t="s">
        <v>35266</v>
      </c>
      <c r="D4119" s="27" t="s">
        <v>29268</v>
      </c>
      <c r="E4119" s="29">
        <v>44152</v>
      </c>
      <c r="F4119" s="27">
        <v>8</v>
      </c>
      <c r="G4119" s="28">
        <v>9</v>
      </c>
      <c r="H4119" s="40">
        <v>132.75</v>
      </c>
      <c r="I4119" s="25"/>
    </row>
    <row r="4120" spans="1:9" x14ac:dyDescent="0.25">
      <c r="A4120" s="18">
        <v>201706117</v>
      </c>
      <c r="B4120" s="19">
        <v>44151</v>
      </c>
      <c r="C4120" s="18" t="s">
        <v>35268</v>
      </c>
      <c r="D4120" s="27" t="s">
        <v>29072</v>
      </c>
      <c r="E4120" s="29">
        <v>44158</v>
      </c>
      <c r="F4120" s="27">
        <v>17</v>
      </c>
      <c r="G4120" s="28">
        <v>2</v>
      </c>
      <c r="H4120" s="40">
        <v>191.45</v>
      </c>
      <c r="I4120" s="25"/>
    </row>
    <row r="4121" spans="1:9" x14ac:dyDescent="0.25">
      <c r="A4121" s="18">
        <v>201806128</v>
      </c>
      <c r="B4121" s="19">
        <v>44151</v>
      </c>
      <c r="C4121" s="18" t="s">
        <v>35272</v>
      </c>
      <c r="D4121" s="27" t="s">
        <v>24624</v>
      </c>
      <c r="E4121" s="29">
        <v>44160</v>
      </c>
      <c r="F4121" s="27">
        <v>15</v>
      </c>
      <c r="G4121" s="28">
        <v>1</v>
      </c>
      <c r="H4121" s="40">
        <v>12.13</v>
      </c>
      <c r="I4121" s="25"/>
    </row>
    <row r="4122" spans="1:9" x14ac:dyDescent="0.25">
      <c r="A4122" s="18">
        <v>201806155</v>
      </c>
      <c r="B4122" s="19">
        <v>44151</v>
      </c>
      <c r="C4122" s="18" t="s">
        <v>35274</v>
      </c>
      <c r="D4122" s="27" t="s">
        <v>30909</v>
      </c>
      <c r="E4122" s="29">
        <v>44156</v>
      </c>
      <c r="F4122" s="27">
        <v>7</v>
      </c>
      <c r="G4122" s="28">
        <v>8</v>
      </c>
      <c r="H4122" s="40">
        <v>779.36</v>
      </c>
      <c r="I4122" s="25"/>
    </row>
    <row r="4123" spans="1:9" x14ac:dyDescent="0.25">
      <c r="A4123" s="18">
        <v>201905308</v>
      </c>
      <c r="B4123" s="19">
        <v>44151</v>
      </c>
      <c r="C4123" s="18" t="s">
        <v>35269</v>
      </c>
      <c r="D4123" s="27" t="s">
        <v>29154</v>
      </c>
      <c r="E4123" s="29">
        <v>44154</v>
      </c>
      <c r="F4123" s="27">
        <v>14</v>
      </c>
      <c r="G4123" s="28">
        <v>3</v>
      </c>
      <c r="H4123" s="40">
        <v>17.43</v>
      </c>
      <c r="I4123" s="25"/>
    </row>
    <row r="4124" spans="1:9" x14ac:dyDescent="0.25">
      <c r="A4124" s="30">
        <v>201908075</v>
      </c>
      <c r="B4124" s="19">
        <v>44151</v>
      </c>
      <c r="C4124" s="18" t="s">
        <v>35273</v>
      </c>
      <c r="D4124" s="27" t="s">
        <v>27818</v>
      </c>
      <c r="E4124" s="29">
        <v>44154</v>
      </c>
      <c r="F4124" s="27">
        <v>15</v>
      </c>
      <c r="G4124" s="28">
        <v>1</v>
      </c>
      <c r="H4124" s="40">
        <v>0</v>
      </c>
      <c r="I4124" s="25"/>
    </row>
    <row r="4125" spans="1:9" x14ac:dyDescent="0.25">
      <c r="A4125" s="18">
        <v>202006471</v>
      </c>
      <c r="B4125" s="19">
        <v>44151</v>
      </c>
      <c r="C4125" s="18" t="s">
        <v>35275</v>
      </c>
      <c r="D4125" s="27" t="s">
        <v>27750</v>
      </c>
      <c r="E4125" s="29">
        <v>44161</v>
      </c>
      <c r="F4125" s="27">
        <v>24</v>
      </c>
      <c r="G4125" s="28">
        <v>11</v>
      </c>
      <c r="H4125" s="40">
        <v>1034.67</v>
      </c>
      <c r="I4125" s="25"/>
    </row>
    <row r="4126" spans="1:9" x14ac:dyDescent="0.25">
      <c r="A4126" s="30">
        <v>202007163</v>
      </c>
      <c r="B4126" s="19">
        <v>44151</v>
      </c>
      <c r="C4126" s="18" t="s">
        <v>35271</v>
      </c>
      <c r="D4126" s="27" t="s">
        <v>26268</v>
      </c>
      <c r="E4126" s="29">
        <v>44153</v>
      </c>
      <c r="F4126" s="27">
        <v>23</v>
      </c>
      <c r="G4126" s="28">
        <v>20</v>
      </c>
      <c r="H4126" s="40">
        <v>346.99</v>
      </c>
      <c r="I4126" s="25"/>
    </row>
    <row r="4127" spans="1:9" x14ac:dyDescent="0.25">
      <c r="A4127" s="18">
        <v>202008116</v>
      </c>
      <c r="B4127" s="19">
        <v>44151</v>
      </c>
      <c r="C4127" s="18" t="s">
        <v>35270</v>
      </c>
      <c r="D4127" s="27" t="s">
        <v>27846</v>
      </c>
      <c r="E4127" s="29">
        <v>44154</v>
      </c>
      <c r="F4127" s="27">
        <v>11</v>
      </c>
      <c r="G4127" s="28">
        <v>14</v>
      </c>
      <c r="H4127" s="40">
        <v>1370.17</v>
      </c>
      <c r="I4127" s="25"/>
    </row>
    <row r="4128" spans="1:9" x14ac:dyDescent="0.25">
      <c r="A4128" s="30">
        <v>201504772</v>
      </c>
      <c r="B4128" s="19">
        <v>44152</v>
      </c>
      <c r="C4128" s="18" t="s">
        <v>35280</v>
      </c>
      <c r="D4128" s="27" t="s">
        <v>28570</v>
      </c>
      <c r="E4128" s="29">
        <v>44153</v>
      </c>
      <c r="F4128" s="27">
        <v>19</v>
      </c>
      <c r="G4128" s="28">
        <v>5</v>
      </c>
      <c r="H4128" s="40">
        <v>371.24</v>
      </c>
      <c r="I4128" s="25"/>
    </row>
    <row r="4129" spans="1:9" x14ac:dyDescent="0.25">
      <c r="A4129" s="18">
        <v>201704093</v>
      </c>
      <c r="B4129" s="19">
        <v>44152</v>
      </c>
      <c r="C4129" s="18" t="s">
        <v>35277</v>
      </c>
      <c r="D4129" s="27" t="s">
        <v>24311</v>
      </c>
      <c r="E4129" s="29">
        <v>44162</v>
      </c>
      <c r="F4129" s="27">
        <v>24</v>
      </c>
      <c r="G4129" s="28">
        <v>15</v>
      </c>
      <c r="H4129" s="40">
        <v>460.23</v>
      </c>
      <c r="I4129" s="25"/>
    </row>
    <row r="4130" spans="1:9" x14ac:dyDescent="0.25">
      <c r="A4130" s="18">
        <v>201706117</v>
      </c>
      <c r="B4130" s="19">
        <v>44152</v>
      </c>
      <c r="C4130" s="18" t="s">
        <v>35276</v>
      </c>
      <c r="D4130" s="27" t="s">
        <v>25450</v>
      </c>
      <c r="E4130" s="29">
        <v>44155</v>
      </c>
      <c r="F4130" s="27">
        <v>11</v>
      </c>
      <c r="G4130" s="28">
        <v>2</v>
      </c>
      <c r="H4130" s="40">
        <v>143.69999999999999</v>
      </c>
      <c r="I4130" s="25"/>
    </row>
    <row r="4131" spans="1:9" x14ac:dyDescent="0.25">
      <c r="A4131" s="30">
        <v>201906104</v>
      </c>
      <c r="B4131" s="19">
        <v>44152</v>
      </c>
      <c r="C4131" s="18" t="s">
        <v>35279</v>
      </c>
      <c r="D4131" s="27" t="s">
        <v>26449</v>
      </c>
      <c r="E4131" s="29">
        <v>44158</v>
      </c>
      <c r="F4131" s="27">
        <v>22</v>
      </c>
      <c r="G4131" s="28">
        <v>9</v>
      </c>
      <c r="H4131" s="40">
        <v>774.43</v>
      </c>
      <c r="I4131" s="25"/>
    </row>
    <row r="4132" spans="1:9" x14ac:dyDescent="0.25">
      <c r="A4132" s="18">
        <v>202110018</v>
      </c>
      <c r="B4132" s="19">
        <v>44152</v>
      </c>
      <c r="C4132" s="18" t="s">
        <v>35278</v>
      </c>
      <c r="D4132" s="27" t="s">
        <v>24516</v>
      </c>
      <c r="E4132" s="29">
        <v>44152</v>
      </c>
      <c r="F4132" s="27">
        <v>10</v>
      </c>
      <c r="G4132" s="28">
        <v>3</v>
      </c>
      <c r="H4132" s="40">
        <v>277.14</v>
      </c>
      <c r="I4132" s="25"/>
    </row>
    <row r="4133" spans="1:9" x14ac:dyDescent="0.25">
      <c r="A4133" s="18">
        <v>200304815</v>
      </c>
      <c r="B4133" s="19">
        <v>44153</v>
      </c>
      <c r="C4133" s="18" t="s">
        <v>35282</v>
      </c>
      <c r="D4133" s="27" t="s">
        <v>27686</v>
      </c>
      <c r="E4133" s="29">
        <v>44156</v>
      </c>
      <c r="F4133" s="27">
        <v>16</v>
      </c>
      <c r="G4133" s="28">
        <v>10</v>
      </c>
      <c r="H4133" s="40">
        <v>184.77</v>
      </c>
      <c r="I4133" s="25"/>
    </row>
    <row r="4134" spans="1:9" x14ac:dyDescent="0.25">
      <c r="A4134" s="18">
        <v>201905601</v>
      </c>
      <c r="B4134" s="19">
        <v>44153</v>
      </c>
      <c r="C4134" s="18" t="s">
        <v>35283</v>
      </c>
      <c r="D4134" s="27" t="s">
        <v>29526</v>
      </c>
      <c r="E4134" s="29">
        <v>44161</v>
      </c>
      <c r="F4134" s="27">
        <v>9</v>
      </c>
      <c r="G4134" s="28">
        <v>4</v>
      </c>
      <c r="H4134" s="40">
        <v>94.36</v>
      </c>
      <c r="I4134" s="25"/>
    </row>
    <row r="4135" spans="1:9" x14ac:dyDescent="0.25">
      <c r="A4135" s="30">
        <v>201508246</v>
      </c>
      <c r="B4135" s="19">
        <v>44153</v>
      </c>
      <c r="C4135" s="18" t="s">
        <v>35288</v>
      </c>
      <c r="D4135" s="27" t="s">
        <v>30957</v>
      </c>
      <c r="E4135" s="29">
        <v>44161</v>
      </c>
      <c r="F4135" s="27">
        <v>9</v>
      </c>
      <c r="G4135" s="28">
        <v>9</v>
      </c>
      <c r="H4135" s="40">
        <v>841.93</v>
      </c>
      <c r="I4135" s="25"/>
    </row>
    <row r="4136" spans="1:9" x14ac:dyDescent="0.25">
      <c r="A4136" s="18">
        <v>201705255</v>
      </c>
      <c r="B4136" s="19">
        <v>44153</v>
      </c>
      <c r="C4136" s="18" t="s">
        <v>35284</v>
      </c>
      <c r="D4136" s="27" t="s">
        <v>27529</v>
      </c>
      <c r="E4136" s="29">
        <v>44158</v>
      </c>
      <c r="F4136" s="27">
        <v>10</v>
      </c>
      <c r="G4136" s="28">
        <v>20</v>
      </c>
      <c r="H4136" s="40">
        <v>1355.32</v>
      </c>
      <c r="I4136" s="25"/>
    </row>
    <row r="4137" spans="1:9" x14ac:dyDescent="0.25">
      <c r="A4137" s="18">
        <v>201905723</v>
      </c>
      <c r="B4137" s="19">
        <v>44153</v>
      </c>
      <c r="C4137" s="18" t="s">
        <v>35285</v>
      </c>
      <c r="D4137" s="27" t="s">
        <v>27598</v>
      </c>
      <c r="E4137" s="29">
        <v>44163</v>
      </c>
      <c r="F4137" s="27">
        <v>7</v>
      </c>
      <c r="G4137" s="28">
        <v>8</v>
      </c>
      <c r="H4137" s="40">
        <v>324.95999999999998</v>
      </c>
      <c r="I4137" s="25"/>
    </row>
    <row r="4138" spans="1:9" x14ac:dyDescent="0.25">
      <c r="A4138" s="30">
        <v>202005950</v>
      </c>
      <c r="B4138" s="19">
        <v>44153</v>
      </c>
      <c r="C4138" s="18" t="s">
        <v>35289</v>
      </c>
      <c r="D4138" s="27" t="s">
        <v>24269</v>
      </c>
      <c r="E4138" s="29">
        <v>44156</v>
      </c>
      <c r="F4138" s="27">
        <v>21</v>
      </c>
      <c r="G4138" s="28">
        <v>7</v>
      </c>
      <c r="H4138" s="40">
        <v>504.8</v>
      </c>
      <c r="I4138" s="25"/>
    </row>
    <row r="4139" spans="1:9" x14ac:dyDescent="0.25">
      <c r="A4139" s="18">
        <v>202008076</v>
      </c>
      <c r="B4139" s="19">
        <v>44153</v>
      </c>
      <c r="C4139" s="18" t="s">
        <v>35286</v>
      </c>
      <c r="D4139" s="27" t="s">
        <v>23286</v>
      </c>
      <c r="E4139" s="29">
        <v>44158</v>
      </c>
      <c r="F4139" s="27">
        <v>13</v>
      </c>
      <c r="G4139" s="28">
        <v>20</v>
      </c>
      <c r="H4139" s="40">
        <v>393.63</v>
      </c>
      <c r="I4139" s="25"/>
    </row>
    <row r="4140" spans="1:9" x14ac:dyDescent="0.25">
      <c r="A4140" s="18">
        <v>202008126</v>
      </c>
      <c r="B4140" s="19">
        <v>44153</v>
      </c>
      <c r="C4140" s="18" t="s">
        <v>35281</v>
      </c>
      <c r="D4140" s="27" t="s">
        <v>24917</v>
      </c>
      <c r="E4140" s="29">
        <v>44160</v>
      </c>
      <c r="F4140" s="27">
        <v>10</v>
      </c>
      <c r="G4140" s="28">
        <v>19</v>
      </c>
      <c r="H4140" s="40">
        <v>1186.21</v>
      </c>
      <c r="I4140" s="25"/>
    </row>
    <row r="4141" spans="1:9" x14ac:dyDescent="0.25">
      <c r="A4141" s="18">
        <v>202102717</v>
      </c>
      <c r="B4141" s="19">
        <v>44153</v>
      </c>
      <c r="C4141" s="18" t="s">
        <v>35287</v>
      </c>
      <c r="D4141" s="27" t="s">
        <v>29152</v>
      </c>
      <c r="E4141" s="29">
        <v>44153</v>
      </c>
      <c r="F4141" s="27">
        <v>16</v>
      </c>
      <c r="G4141" s="28">
        <v>4</v>
      </c>
      <c r="H4141" s="40">
        <v>217.25</v>
      </c>
      <c r="I4141" s="25"/>
    </row>
    <row r="4142" spans="1:9" x14ac:dyDescent="0.25">
      <c r="A4142" s="18">
        <v>201706966</v>
      </c>
      <c r="B4142" s="19">
        <v>44154</v>
      </c>
      <c r="C4142" s="18" t="s">
        <v>35292</v>
      </c>
      <c r="D4142" s="27" t="s">
        <v>23992</v>
      </c>
      <c r="E4142" s="29">
        <v>44160</v>
      </c>
      <c r="F4142" s="27">
        <v>11</v>
      </c>
      <c r="G4142" s="28">
        <v>11</v>
      </c>
      <c r="H4142" s="40">
        <v>588.03</v>
      </c>
      <c r="I4142" s="25"/>
    </row>
    <row r="4143" spans="1:9" x14ac:dyDescent="0.25">
      <c r="A4143" s="30">
        <v>201709916</v>
      </c>
      <c r="B4143" s="19">
        <v>44154</v>
      </c>
      <c r="C4143" s="18" t="s">
        <v>35296</v>
      </c>
      <c r="D4143" s="27" t="s">
        <v>27349</v>
      </c>
      <c r="E4143" s="29">
        <v>44163</v>
      </c>
      <c r="F4143" s="27">
        <v>11</v>
      </c>
      <c r="G4143" s="28">
        <v>3</v>
      </c>
      <c r="H4143" s="40">
        <v>247.79</v>
      </c>
      <c r="I4143" s="25"/>
    </row>
    <row r="4144" spans="1:9" x14ac:dyDescent="0.25">
      <c r="A4144" s="30">
        <v>201806326</v>
      </c>
      <c r="B4144" s="19">
        <v>44154</v>
      </c>
      <c r="C4144" s="18" t="s">
        <v>35295</v>
      </c>
      <c r="D4144" s="27" t="s">
        <v>23078</v>
      </c>
      <c r="E4144" s="29">
        <v>44154</v>
      </c>
      <c r="F4144" s="27">
        <v>23</v>
      </c>
      <c r="G4144" s="28">
        <v>9</v>
      </c>
      <c r="H4144" s="40">
        <v>503.51</v>
      </c>
      <c r="I4144" s="25"/>
    </row>
    <row r="4145" spans="1:9" x14ac:dyDescent="0.25">
      <c r="A4145" s="18">
        <v>201806416</v>
      </c>
      <c r="B4145" s="19">
        <v>44154</v>
      </c>
      <c r="C4145" s="18" t="s">
        <v>35290</v>
      </c>
      <c r="D4145" s="27" t="s">
        <v>24188</v>
      </c>
      <c r="E4145" s="29">
        <v>44155</v>
      </c>
      <c r="F4145" s="27">
        <v>20</v>
      </c>
      <c r="G4145" s="28">
        <v>16</v>
      </c>
      <c r="H4145" s="40">
        <v>1239.71</v>
      </c>
      <c r="I4145" s="25"/>
    </row>
    <row r="4146" spans="1:9" x14ac:dyDescent="0.25">
      <c r="A4146" s="18">
        <v>201907035</v>
      </c>
      <c r="B4146" s="19">
        <v>44154</v>
      </c>
      <c r="C4146" s="18" t="s">
        <v>35291</v>
      </c>
      <c r="D4146" s="27" t="s">
        <v>26352</v>
      </c>
      <c r="E4146" s="29">
        <v>44162</v>
      </c>
      <c r="F4146" s="27">
        <v>22</v>
      </c>
      <c r="G4146" s="28">
        <v>3</v>
      </c>
      <c r="H4146" s="40">
        <v>69.930000000000007</v>
      </c>
      <c r="I4146" s="25"/>
    </row>
    <row r="4147" spans="1:9" x14ac:dyDescent="0.25">
      <c r="A4147" s="18">
        <v>202000145</v>
      </c>
      <c r="B4147" s="19">
        <v>44154</v>
      </c>
      <c r="C4147" s="18" t="s">
        <v>35294</v>
      </c>
      <c r="D4147" s="27" t="s">
        <v>28407</v>
      </c>
      <c r="E4147" s="29">
        <v>44157</v>
      </c>
      <c r="F4147" s="27">
        <v>24</v>
      </c>
      <c r="G4147" s="28">
        <v>19</v>
      </c>
      <c r="H4147" s="40">
        <v>1783.28</v>
      </c>
      <c r="I4147" s="25"/>
    </row>
    <row r="4148" spans="1:9" x14ac:dyDescent="0.25">
      <c r="A4148" s="18">
        <v>202003320</v>
      </c>
      <c r="B4148" s="19">
        <v>44154</v>
      </c>
      <c r="C4148" s="18" t="s">
        <v>35293</v>
      </c>
      <c r="D4148" s="27" t="s">
        <v>23111</v>
      </c>
      <c r="E4148" s="29">
        <v>44162</v>
      </c>
      <c r="F4148" s="27">
        <v>24</v>
      </c>
      <c r="G4148" s="28">
        <v>17</v>
      </c>
      <c r="H4148" s="40">
        <v>745.95</v>
      </c>
      <c r="I4148" s="25"/>
    </row>
    <row r="4149" spans="1:9" x14ac:dyDescent="0.25">
      <c r="A4149" s="30">
        <v>201700493</v>
      </c>
      <c r="B4149" s="19">
        <v>44155</v>
      </c>
      <c r="C4149" s="18" t="s">
        <v>35305</v>
      </c>
      <c r="D4149" s="27" t="s">
        <v>30559</v>
      </c>
      <c r="E4149" s="29">
        <v>44156</v>
      </c>
      <c r="F4149" s="27">
        <v>19</v>
      </c>
      <c r="G4149" s="28">
        <v>6</v>
      </c>
      <c r="H4149" s="40">
        <v>108.83</v>
      </c>
      <c r="I4149" s="25"/>
    </row>
    <row r="4150" spans="1:9" x14ac:dyDescent="0.25">
      <c r="A4150" s="18">
        <v>201705971</v>
      </c>
      <c r="B4150" s="19">
        <v>44155</v>
      </c>
      <c r="C4150" s="18" t="s">
        <v>35302</v>
      </c>
      <c r="D4150" s="27" t="s">
        <v>30271</v>
      </c>
      <c r="E4150" s="29">
        <v>44162</v>
      </c>
      <c r="F4150" s="27">
        <v>7</v>
      </c>
      <c r="G4150" s="28">
        <v>14</v>
      </c>
      <c r="H4150" s="40">
        <v>742.27</v>
      </c>
      <c r="I4150" s="25"/>
    </row>
    <row r="4151" spans="1:9" x14ac:dyDescent="0.25">
      <c r="A4151" s="18">
        <v>201806155</v>
      </c>
      <c r="B4151" s="19">
        <v>44155</v>
      </c>
      <c r="C4151" s="18" t="s">
        <v>35298</v>
      </c>
      <c r="D4151" s="27" t="s">
        <v>26852</v>
      </c>
      <c r="E4151" s="29">
        <v>44157</v>
      </c>
      <c r="F4151" s="27">
        <v>8</v>
      </c>
      <c r="G4151" s="28">
        <v>4</v>
      </c>
      <c r="H4151" s="40">
        <v>330</v>
      </c>
      <c r="I4151" s="25"/>
    </row>
    <row r="4152" spans="1:9" x14ac:dyDescent="0.25">
      <c r="A4152" s="18">
        <v>201907347</v>
      </c>
      <c r="B4152" s="19">
        <v>44155</v>
      </c>
      <c r="C4152" s="18" t="s">
        <v>35301</v>
      </c>
      <c r="D4152" s="27" t="s">
        <v>30727</v>
      </c>
      <c r="E4152" s="29">
        <v>44163</v>
      </c>
      <c r="F4152" s="27">
        <v>24</v>
      </c>
      <c r="G4152" s="28">
        <v>17</v>
      </c>
      <c r="H4152" s="40">
        <v>1128.93</v>
      </c>
      <c r="I4152" s="25"/>
    </row>
    <row r="4153" spans="1:9" x14ac:dyDescent="0.25">
      <c r="A4153" s="18">
        <v>201908687</v>
      </c>
      <c r="B4153" s="19">
        <v>44155</v>
      </c>
      <c r="C4153" s="18" t="s">
        <v>35297</v>
      </c>
      <c r="D4153" s="27" t="s">
        <v>27327</v>
      </c>
      <c r="E4153" s="29">
        <v>44156</v>
      </c>
      <c r="F4153" s="27">
        <v>7</v>
      </c>
      <c r="G4153" s="28">
        <v>13</v>
      </c>
      <c r="H4153" s="40">
        <v>279.64999999999998</v>
      </c>
      <c r="I4153" s="25"/>
    </row>
    <row r="4154" spans="1:9" x14ac:dyDescent="0.25">
      <c r="A4154" s="18">
        <v>202007516</v>
      </c>
      <c r="B4154" s="19">
        <v>44155</v>
      </c>
      <c r="C4154" s="18" t="s">
        <v>35303</v>
      </c>
      <c r="D4154" s="27" t="s">
        <v>30409</v>
      </c>
      <c r="E4154" s="29">
        <v>44159</v>
      </c>
      <c r="F4154" s="27">
        <v>15</v>
      </c>
      <c r="G4154" s="28">
        <v>7</v>
      </c>
      <c r="H4154" s="40">
        <v>663.18</v>
      </c>
      <c r="I4154" s="25"/>
    </row>
    <row r="4155" spans="1:9" x14ac:dyDescent="0.25">
      <c r="A4155" s="18">
        <v>202007888</v>
      </c>
      <c r="B4155" s="19">
        <v>44155</v>
      </c>
      <c r="C4155" s="18" t="s">
        <v>35304</v>
      </c>
      <c r="D4155" s="27" t="s">
        <v>23680</v>
      </c>
      <c r="E4155" s="29">
        <v>44158</v>
      </c>
      <c r="F4155" s="27">
        <v>10</v>
      </c>
      <c r="G4155" s="28">
        <v>2</v>
      </c>
      <c r="H4155" s="40">
        <v>152.84</v>
      </c>
      <c r="I4155" s="25"/>
    </row>
    <row r="4156" spans="1:9" x14ac:dyDescent="0.25">
      <c r="A4156" s="30">
        <v>202009533</v>
      </c>
      <c r="B4156" s="19">
        <v>44155</v>
      </c>
      <c r="C4156" s="18" t="s">
        <v>35300</v>
      </c>
      <c r="D4156" s="27" t="s">
        <v>26266</v>
      </c>
      <c r="E4156" s="29">
        <v>44165</v>
      </c>
      <c r="F4156" s="27">
        <v>16</v>
      </c>
      <c r="G4156" s="28">
        <v>10</v>
      </c>
      <c r="H4156" s="40">
        <v>14.68</v>
      </c>
      <c r="I4156" s="25"/>
    </row>
    <row r="4157" spans="1:9" x14ac:dyDescent="0.25">
      <c r="A4157" s="18">
        <v>202009548</v>
      </c>
      <c r="B4157" s="19">
        <v>44155</v>
      </c>
      <c r="C4157" s="18" t="s">
        <v>35299</v>
      </c>
      <c r="D4157" s="27" t="s">
        <v>28363</v>
      </c>
      <c r="E4157" s="29">
        <v>44160</v>
      </c>
      <c r="F4157" s="27">
        <v>23</v>
      </c>
      <c r="G4157" s="28">
        <v>3</v>
      </c>
      <c r="H4157" s="40">
        <v>25.04</v>
      </c>
      <c r="I4157" s="25"/>
    </row>
    <row r="4158" spans="1:9" x14ac:dyDescent="0.25">
      <c r="A4158" s="18">
        <v>201603619</v>
      </c>
      <c r="B4158" s="19">
        <v>44156</v>
      </c>
      <c r="C4158" s="18" t="s">
        <v>35311</v>
      </c>
      <c r="D4158" s="27" t="s">
        <v>27453</v>
      </c>
      <c r="E4158" s="29">
        <v>44164</v>
      </c>
      <c r="F4158" s="27">
        <v>13</v>
      </c>
      <c r="G4158" s="28">
        <v>1</v>
      </c>
      <c r="H4158" s="40">
        <v>10.33</v>
      </c>
      <c r="I4158" s="25"/>
    </row>
    <row r="4159" spans="1:9" x14ac:dyDescent="0.25">
      <c r="A4159" s="18">
        <v>201604666</v>
      </c>
      <c r="B4159" s="19">
        <v>44156</v>
      </c>
      <c r="C4159" s="18" t="s">
        <v>35307</v>
      </c>
      <c r="D4159" s="27" t="s">
        <v>25279</v>
      </c>
      <c r="E4159" s="29">
        <v>44161</v>
      </c>
      <c r="F4159" s="27">
        <v>10</v>
      </c>
      <c r="G4159" s="28">
        <v>14</v>
      </c>
      <c r="H4159" s="40">
        <v>923.69</v>
      </c>
      <c r="I4159" s="25"/>
    </row>
    <row r="4160" spans="1:9" x14ac:dyDescent="0.25">
      <c r="A4160" s="18">
        <v>201709436</v>
      </c>
      <c r="B4160" s="19">
        <v>44156</v>
      </c>
      <c r="C4160" s="18" t="s">
        <v>35315</v>
      </c>
      <c r="D4160" s="27" t="s">
        <v>26597</v>
      </c>
      <c r="E4160" s="29">
        <v>44166</v>
      </c>
      <c r="F4160" s="27">
        <v>17</v>
      </c>
      <c r="G4160" s="28">
        <v>2</v>
      </c>
      <c r="H4160" s="40">
        <v>138.97999999999999</v>
      </c>
      <c r="I4160" s="25"/>
    </row>
    <row r="4161" spans="1:9" x14ac:dyDescent="0.25">
      <c r="A4161" s="18">
        <v>201900198</v>
      </c>
      <c r="B4161" s="19">
        <v>44156</v>
      </c>
      <c r="C4161" s="18" t="s">
        <v>35312</v>
      </c>
      <c r="D4161" s="27" t="s">
        <v>29839</v>
      </c>
      <c r="E4161" s="29">
        <v>44159</v>
      </c>
      <c r="F4161" s="27">
        <v>22</v>
      </c>
      <c r="G4161" s="28">
        <v>2</v>
      </c>
      <c r="H4161" s="40">
        <v>0</v>
      </c>
      <c r="I4161" s="25"/>
    </row>
    <row r="4162" spans="1:9" x14ac:dyDescent="0.25">
      <c r="A4162" s="30">
        <v>201905861</v>
      </c>
      <c r="B4162" s="19">
        <v>44156</v>
      </c>
      <c r="C4162" s="18" t="s">
        <v>35310</v>
      </c>
      <c r="D4162" s="27" t="s">
        <v>29017</v>
      </c>
      <c r="E4162" s="29">
        <v>44161</v>
      </c>
      <c r="F4162" s="27">
        <v>11</v>
      </c>
      <c r="G4162" s="28">
        <v>4</v>
      </c>
      <c r="H4162" s="40">
        <v>287.47000000000003</v>
      </c>
      <c r="I4162" s="25"/>
    </row>
    <row r="4163" spans="1:9" x14ac:dyDescent="0.25">
      <c r="A4163" s="18">
        <v>201908047</v>
      </c>
      <c r="B4163" s="19">
        <v>44156</v>
      </c>
      <c r="C4163" s="18" t="s">
        <v>35313</v>
      </c>
      <c r="D4163" s="27" t="s">
        <v>24345</v>
      </c>
      <c r="E4163" s="29">
        <v>44158</v>
      </c>
      <c r="F4163" s="27">
        <v>22</v>
      </c>
      <c r="G4163" s="28">
        <v>13</v>
      </c>
      <c r="H4163" s="40">
        <v>1112.77</v>
      </c>
      <c r="I4163" s="25"/>
    </row>
    <row r="4164" spans="1:9" x14ac:dyDescent="0.25">
      <c r="A4164" s="18">
        <v>202003529</v>
      </c>
      <c r="B4164" s="19">
        <v>44156</v>
      </c>
      <c r="C4164" s="18" t="s">
        <v>35309</v>
      </c>
      <c r="D4164" s="27" t="s">
        <v>26820</v>
      </c>
      <c r="E4164" s="29">
        <v>44157</v>
      </c>
      <c r="F4164" s="27">
        <v>15</v>
      </c>
      <c r="G4164" s="28">
        <v>14</v>
      </c>
      <c r="H4164" s="40">
        <v>395.17</v>
      </c>
      <c r="I4164" s="25"/>
    </row>
    <row r="4165" spans="1:9" x14ac:dyDescent="0.25">
      <c r="A4165" s="18">
        <v>202005692</v>
      </c>
      <c r="B4165" s="19">
        <v>44156</v>
      </c>
      <c r="C4165" s="18" t="s">
        <v>35316</v>
      </c>
      <c r="D4165" s="27" t="s">
        <v>29677</v>
      </c>
      <c r="E4165" s="29">
        <v>44164</v>
      </c>
      <c r="F4165" s="27">
        <v>20</v>
      </c>
      <c r="G4165" s="28">
        <v>6</v>
      </c>
      <c r="H4165" s="40">
        <v>547.4</v>
      </c>
      <c r="I4165" s="25"/>
    </row>
    <row r="4166" spans="1:9" x14ac:dyDescent="0.25">
      <c r="A4166" s="30">
        <v>202007344</v>
      </c>
      <c r="B4166" s="19">
        <v>44156</v>
      </c>
      <c r="C4166" s="18" t="s">
        <v>35308</v>
      </c>
      <c r="D4166" s="27" t="s">
        <v>31028</v>
      </c>
      <c r="E4166" s="29">
        <v>44162</v>
      </c>
      <c r="F4166" s="27">
        <v>17</v>
      </c>
      <c r="G4166" s="28">
        <v>17</v>
      </c>
      <c r="H4166" s="40">
        <v>547.20000000000005</v>
      </c>
      <c r="I4166" s="25"/>
    </row>
    <row r="4167" spans="1:9" x14ac:dyDescent="0.25">
      <c r="A4167" s="18">
        <v>202007614</v>
      </c>
      <c r="B4167" s="19">
        <v>44156</v>
      </c>
      <c r="C4167" s="18" t="s">
        <v>35306</v>
      </c>
      <c r="D4167" s="27" t="s">
        <v>30860</v>
      </c>
      <c r="E4167" s="29">
        <v>44158</v>
      </c>
      <c r="F4167" s="27">
        <v>8</v>
      </c>
      <c r="G4167" s="28">
        <v>13</v>
      </c>
      <c r="H4167" s="40">
        <v>455.92</v>
      </c>
      <c r="I4167" s="25"/>
    </row>
    <row r="4168" spans="1:9" x14ac:dyDescent="0.25">
      <c r="A4168" s="18">
        <v>202008116</v>
      </c>
      <c r="B4168" s="19">
        <v>44156</v>
      </c>
      <c r="C4168" s="18" t="s">
        <v>35314</v>
      </c>
      <c r="D4168" s="27" t="s">
        <v>29280</v>
      </c>
      <c r="E4168" s="29">
        <v>44164</v>
      </c>
      <c r="F4168" s="27">
        <v>8</v>
      </c>
      <c r="G4168" s="28">
        <v>1</v>
      </c>
      <c r="H4168" s="40">
        <v>53.78</v>
      </c>
      <c r="I4168" s="25"/>
    </row>
    <row r="4169" spans="1:9" x14ac:dyDescent="0.25">
      <c r="A4169" s="18">
        <v>201302823</v>
      </c>
      <c r="B4169" s="19">
        <v>44157</v>
      </c>
      <c r="C4169" s="18" t="s">
        <v>35317</v>
      </c>
      <c r="D4169" s="27" t="s">
        <v>28767</v>
      </c>
      <c r="E4169" s="29">
        <v>44158</v>
      </c>
      <c r="F4169" s="27">
        <v>15</v>
      </c>
      <c r="G4169" s="28">
        <v>9</v>
      </c>
      <c r="H4169" s="40">
        <v>431.54</v>
      </c>
      <c r="I4169" s="25"/>
    </row>
    <row r="4170" spans="1:9" x14ac:dyDescent="0.25">
      <c r="A4170" s="18">
        <v>201603619</v>
      </c>
      <c r="B4170" s="19">
        <v>44157</v>
      </c>
      <c r="C4170" s="18" t="s">
        <v>35321</v>
      </c>
      <c r="D4170" s="27" t="s">
        <v>25439</v>
      </c>
      <c r="E4170" s="29">
        <v>44166</v>
      </c>
      <c r="F4170" s="27">
        <v>8</v>
      </c>
      <c r="G4170" s="28">
        <v>12</v>
      </c>
      <c r="H4170" s="40">
        <v>617.54999999999995</v>
      </c>
      <c r="I4170" s="25"/>
    </row>
    <row r="4171" spans="1:9" x14ac:dyDescent="0.25">
      <c r="A4171" s="18">
        <v>201709304</v>
      </c>
      <c r="B4171" s="19">
        <v>44157</v>
      </c>
      <c r="C4171" s="18" t="s">
        <v>35318</v>
      </c>
      <c r="D4171" s="27" t="s">
        <v>29683</v>
      </c>
      <c r="E4171" s="29">
        <v>44165</v>
      </c>
      <c r="F4171" s="27">
        <v>19</v>
      </c>
      <c r="G4171" s="28">
        <v>18</v>
      </c>
      <c r="H4171" s="40">
        <v>1771.4</v>
      </c>
      <c r="I4171" s="25"/>
    </row>
    <row r="4172" spans="1:9" x14ac:dyDescent="0.25">
      <c r="A4172" s="18">
        <v>201906235</v>
      </c>
      <c r="B4172" s="19">
        <v>44157</v>
      </c>
      <c r="C4172" s="18" t="s">
        <v>35319</v>
      </c>
      <c r="D4172" s="27" t="s">
        <v>28803</v>
      </c>
      <c r="E4172" s="29">
        <v>44164</v>
      </c>
      <c r="F4172" s="27">
        <v>14</v>
      </c>
      <c r="G4172" s="28">
        <v>5</v>
      </c>
      <c r="H4172" s="40">
        <v>404.49</v>
      </c>
      <c r="I4172" s="25"/>
    </row>
    <row r="4173" spans="1:9" x14ac:dyDescent="0.25">
      <c r="A4173" s="18">
        <v>201907107</v>
      </c>
      <c r="B4173" s="19">
        <v>44157</v>
      </c>
      <c r="C4173" s="18" t="s">
        <v>35322</v>
      </c>
      <c r="D4173" s="27" t="s">
        <v>26569</v>
      </c>
      <c r="E4173" s="29">
        <v>44166</v>
      </c>
      <c r="F4173" s="27">
        <v>23</v>
      </c>
      <c r="G4173" s="28">
        <v>6</v>
      </c>
      <c r="H4173" s="40">
        <v>534.11</v>
      </c>
      <c r="I4173" s="25"/>
    </row>
    <row r="4174" spans="1:9" x14ac:dyDescent="0.25">
      <c r="A4174" s="30">
        <v>202000138</v>
      </c>
      <c r="B4174" s="19">
        <v>44157</v>
      </c>
      <c r="C4174" s="18" t="s">
        <v>35323</v>
      </c>
      <c r="D4174" s="27" t="s">
        <v>29613</v>
      </c>
      <c r="E4174" s="29">
        <v>44165</v>
      </c>
      <c r="F4174" s="27">
        <v>14</v>
      </c>
      <c r="G4174" s="28">
        <v>12</v>
      </c>
      <c r="H4174" s="40">
        <v>307.68</v>
      </c>
      <c r="I4174" s="25"/>
    </row>
    <row r="4175" spans="1:9" x14ac:dyDescent="0.25">
      <c r="A4175" s="30">
        <v>202006302</v>
      </c>
      <c r="B4175" s="19">
        <v>44157</v>
      </c>
      <c r="C4175" s="18" t="s">
        <v>35320</v>
      </c>
      <c r="D4175" s="27" t="s">
        <v>23585</v>
      </c>
      <c r="E4175" s="29">
        <v>44164</v>
      </c>
      <c r="F4175" s="27">
        <v>22</v>
      </c>
      <c r="G4175" s="28">
        <v>14</v>
      </c>
      <c r="H4175" s="40">
        <v>626.17999999999995</v>
      </c>
      <c r="I4175" s="25"/>
    </row>
    <row r="4176" spans="1:9" x14ac:dyDescent="0.25">
      <c r="A4176" s="18">
        <v>201303517</v>
      </c>
      <c r="B4176" s="19">
        <v>44158</v>
      </c>
      <c r="C4176" s="18" t="s">
        <v>35331</v>
      </c>
      <c r="D4176" s="27" t="s">
        <v>25318</v>
      </c>
      <c r="E4176" s="29">
        <v>44160</v>
      </c>
      <c r="F4176" s="27">
        <v>22</v>
      </c>
      <c r="G4176" s="28">
        <v>6</v>
      </c>
      <c r="H4176" s="40">
        <v>334.55</v>
      </c>
      <c r="I4176" s="25"/>
    </row>
    <row r="4177" spans="1:9" x14ac:dyDescent="0.25">
      <c r="A4177" s="18">
        <v>201308512</v>
      </c>
      <c r="B4177" s="19">
        <v>44158</v>
      </c>
      <c r="C4177" s="18" t="s">
        <v>35324</v>
      </c>
      <c r="D4177" s="27" t="s">
        <v>25635</v>
      </c>
      <c r="E4177" s="29">
        <v>44162</v>
      </c>
      <c r="F4177" s="27">
        <v>7</v>
      </c>
      <c r="G4177" s="28">
        <v>1</v>
      </c>
      <c r="H4177" s="40">
        <v>0</v>
      </c>
      <c r="I4177" s="25"/>
    </row>
    <row r="4178" spans="1:9" x14ac:dyDescent="0.25">
      <c r="A4178" s="18">
        <v>201704515</v>
      </c>
      <c r="B4178" s="19">
        <v>44158</v>
      </c>
      <c r="C4178" s="18" t="s">
        <v>35330</v>
      </c>
      <c r="D4178" s="27" t="s">
        <v>28732</v>
      </c>
      <c r="E4178" s="29">
        <v>44164</v>
      </c>
      <c r="F4178" s="27">
        <v>16</v>
      </c>
      <c r="G4178" s="28">
        <v>15</v>
      </c>
      <c r="H4178" s="40">
        <v>368.77</v>
      </c>
      <c r="I4178" s="25"/>
    </row>
    <row r="4179" spans="1:9" x14ac:dyDescent="0.25">
      <c r="A4179" s="18">
        <v>201905948</v>
      </c>
      <c r="B4179" s="19">
        <v>44158</v>
      </c>
      <c r="C4179" s="18" t="s">
        <v>35325</v>
      </c>
      <c r="D4179" s="27" t="s">
        <v>26040</v>
      </c>
      <c r="E4179" s="29">
        <v>44162</v>
      </c>
      <c r="F4179" s="27">
        <v>23</v>
      </c>
      <c r="G4179" s="28">
        <v>16</v>
      </c>
      <c r="H4179" s="40">
        <v>1199.4100000000001</v>
      </c>
      <c r="I4179" s="25"/>
    </row>
    <row r="4180" spans="1:9" x14ac:dyDescent="0.25">
      <c r="A4180" s="18">
        <v>201906014</v>
      </c>
      <c r="B4180" s="19">
        <v>44158</v>
      </c>
      <c r="C4180" s="18" t="s">
        <v>35332</v>
      </c>
      <c r="D4180" s="27" t="s">
        <v>29080</v>
      </c>
      <c r="E4180" s="29">
        <v>44163</v>
      </c>
      <c r="F4180" s="27">
        <v>12</v>
      </c>
      <c r="G4180" s="28">
        <v>2</v>
      </c>
      <c r="H4180" s="40">
        <v>37.69</v>
      </c>
      <c r="I4180" s="25"/>
    </row>
    <row r="4181" spans="1:9" x14ac:dyDescent="0.25">
      <c r="A4181" s="18">
        <v>201906116</v>
      </c>
      <c r="B4181" s="19">
        <v>44158</v>
      </c>
      <c r="C4181" s="18" t="s">
        <v>35326</v>
      </c>
      <c r="D4181" s="27" t="s">
        <v>27049</v>
      </c>
      <c r="E4181" s="29">
        <v>44167</v>
      </c>
      <c r="F4181" s="27">
        <v>15</v>
      </c>
      <c r="G4181" s="28">
        <v>6</v>
      </c>
      <c r="H4181" s="40">
        <v>559.29</v>
      </c>
      <c r="I4181" s="25"/>
    </row>
    <row r="4182" spans="1:9" x14ac:dyDescent="0.25">
      <c r="A4182" s="18">
        <v>201906665</v>
      </c>
      <c r="B4182" s="19">
        <v>44158</v>
      </c>
      <c r="C4182" s="18" t="s">
        <v>35328</v>
      </c>
      <c r="D4182" s="27" t="s">
        <v>28511</v>
      </c>
      <c r="E4182" s="29">
        <v>44159</v>
      </c>
      <c r="F4182" s="27">
        <v>11</v>
      </c>
      <c r="G4182" s="28">
        <v>20</v>
      </c>
      <c r="H4182" s="40">
        <v>939.8</v>
      </c>
      <c r="I4182" s="25"/>
    </row>
    <row r="4183" spans="1:9" x14ac:dyDescent="0.25">
      <c r="A4183" s="30">
        <v>202003484</v>
      </c>
      <c r="B4183" s="19">
        <v>44158</v>
      </c>
      <c r="C4183" s="18" t="s">
        <v>35327</v>
      </c>
      <c r="D4183" s="27" t="s">
        <v>23251</v>
      </c>
      <c r="E4183" s="29">
        <v>44164</v>
      </c>
      <c r="F4183" s="27">
        <v>13</v>
      </c>
      <c r="G4183" s="28">
        <v>14</v>
      </c>
      <c r="H4183" s="40">
        <v>1116.44</v>
      </c>
      <c r="I4183" s="25"/>
    </row>
    <row r="4184" spans="1:9" x14ac:dyDescent="0.25">
      <c r="A4184" s="18">
        <v>202008227</v>
      </c>
      <c r="B4184" s="19">
        <v>44158</v>
      </c>
      <c r="C4184" s="18" t="s">
        <v>35334</v>
      </c>
      <c r="D4184" s="27" t="s">
        <v>30572</v>
      </c>
      <c r="E4184" s="29">
        <v>44166</v>
      </c>
      <c r="F4184" s="27">
        <v>11</v>
      </c>
      <c r="G4184" s="28">
        <v>13</v>
      </c>
      <c r="H4184" s="40">
        <v>773.94</v>
      </c>
      <c r="I4184" s="25"/>
    </row>
    <row r="4185" spans="1:9" x14ac:dyDescent="0.25">
      <c r="A4185" s="18">
        <v>202008867</v>
      </c>
      <c r="B4185" s="19">
        <v>44158</v>
      </c>
      <c r="C4185" s="18" t="s">
        <v>35333</v>
      </c>
      <c r="D4185" s="27" t="s">
        <v>24294</v>
      </c>
      <c r="E4185" s="29">
        <v>44168</v>
      </c>
      <c r="F4185" s="27">
        <v>22</v>
      </c>
      <c r="G4185" s="28">
        <v>12</v>
      </c>
      <c r="H4185" s="40">
        <v>747.2</v>
      </c>
      <c r="I4185" s="25"/>
    </row>
    <row r="4186" spans="1:9" x14ac:dyDescent="0.25">
      <c r="A4186" s="30">
        <v>202103631</v>
      </c>
      <c r="B4186" s="19">
        <v>44158</v>
      </c>
      <c r="C4186" s="18" t="s">
        <v>35329</v>
      </c>
      <c r="D4186" s="27" t="s">
        <v>26672</v>
      </c>
      <c r="E4186" s="29">
        <v>44168</v>
      </c>
      <c r="F4186" s="27">
        <v>24</v>
      </c>
      <c r="G4186" s="28">
        <v>4</v>
      </c>
      <c r="H4186" s="40">
        <v>351.12</v>
      </c>
      <c r="I4186" s="25"/>
    </row>
    <row r="4187" spans="1:9" x14ac:dyDescent="0.25">
      <c r="A4187" s="30">
        <v>201504441</v>
      </c>
      <c r="B4187" s="19">
        <v>44159</v>
      </c>
      <c r="C4187" s="18" t="s">
        <v>35339</v>
      </c>
      <c r="D4187" s="27" t="s">
        <v>27267</v>
      </c>
      <c r="E4187" s="29">
        <v>44164</v>
      </c>
      <c r="F4187" s="27">
        <v>22</v>
      </c>
      <c r="G4187" s="28">
        <v>9</v>
      </c>
      <c r="H4187" s="40">
        <v>875.25</v>
      </c>
      <c r="I4187" s="25"/>
    </row>
    <row r="4188" spans="1:9" x14ac:dyDescent="0.25">
      <c r="A4188" s="18">
        <v>201706430</v>
      </c>
      <c r="B4188" s="19">
        <v>44159</v>
      </c>
      <c r="C4188" s="18" t="s">
        <v>35337</v>
      </c>
      <c r="D4188" s="27" t="s">
        <v>28791</v>
      </c>
      <c r="E4188" s="29">
        <v>44160</v>
      </c>
      <c r="F4188" s="27">
        <v>23</v>
      </c>
      <c r="G4188" s="28">
        <v>5</v>
      </c>
      <c r="H4188" s="40">
        <v>430.28</v>
      </c>
      <c r="I4188" s="25"/>
    </row>
    <row r="4189" spans="1:9" x14ac:dyDescent="0.25">
      <c r="A4189" s="18">
        <v>201706534</v>
      </c>
      <c r="B4189" s="19">
        <v>44159</v>
      </c>
      <c r="C4189" s="18" t="s">
        <v>35338</v>
      </c>
      <c r="D4189" s="27" t="s">
        <v>30732</v>
      </c>
      <c r="E4189" s="29">
        <v>44161</v>
      </c>
      <c r="F4189" s="27">
        <v>20</v>
      </c>
      <c r="G4189" s="28">
        <v>2</v>
      </c>
      <c r="H4189" s="40">
        <v>69.56</v>
      </c>
      <c r="I4189" s="25"/>
    </row>
    <row r="4190" spans="1:9" x14ac:dyDescent="0.25">
      <c r="A4190" s="30">
        <v>201806392</v>
      </c>
      <c r="B4190" s="19">
        <v>44159</v>
      </c>
      <c r="C4190" s="18" t="s">
        <v>35340</v>
      </c>
      <c r="D4190" s="27" t="s">
        <v>30101</v>
      </c>
      <c r="E4190" s="29">
        <v>44168</v>
      </c>
      <c r="F4190" s="27">
        <v>7</v>
      </c>
      <c r="G4190" s="28">
        <v>5</v>
      </c>
      <c r="H4190" s="40">
        <v>75.25</v>
      </c>
      <c r="I4190" s="25"/>
    </row>
    <row r="4191" spans="1:9" x14ac:dyDescent="0.25">
      <c r="A4191" s="18">
        <v>201905200</v>
      </c>
      <c r="B4191" s="19">
        <v>44159</v>
      </c>
      <c r="C4191" s="18" t="s">
        <v>35342</v>
      </c>
      <c r="D4191" s="27" t="s">
        <v>26461</v>
      </c>
      <c r="E4191" s="29">
        <v>44161</v>
      </c>
      <c r="F4191" s="27">
        <v>20</v>
      </c>
      <c r="G4191" s="28">
        <v>9</v>
      </c>
      <c r="H4191" s="40">
        <v>277.41000000000003</v>
      </c>
      <c r="I4191" s="25"/>
    </row>
    <row r="4192" spans="1:9" x14ac:dyDescent="0.25">
      <c r="A4192" s="18">
        <v>202005035</v>
      </c>
      <c r="B4192" s="19">
        <v>44159</v>
      </c>
      <c r="C4192" s="18" t="s">
        <v>35336</v>
      </c>
      <c r="D4192" s="27" t="s">
        <v>24153</v>
      </c>
      <c r="E4192" s="29">
        <v>44167</v>
      </c>
      <c r="F4192" s="27">
        <v>8</v>
      </c>
      <c r="G4192" s="28">
        <v>4</v>
      </c>
      <c r="H4192" s="40">
        <v>159.94999999999999</v>
      </c>
      <c r="I4192" s="25"/>
    </row>
    <row r="4193" spans="1:9" x14ac:dyDescent="0.25">
      <c r="A4193" s="18">
        <v>202006388</v>
      </c>
      <c r="B4193" s="19">
        <v>44159</v>
      </c>
      <c r="C4193" s="18" t="s">
        <v>35341</v>
      </c>
      <c r="D4193" s="27" t="s">
        <v>30195</v>
      </c>
      <c r="E4193" s="29">
        <v>44162</v>
      </c>
      <c r="F4193" s="27">
        <v>19</v>
      </c>
      <c r="G4193" s="28">
        <v>15</v>
      </c>
      <c r="H4193" s="40">
        <v>422.72</v>
      </c>
      <c r="I4193" s="25"/>
    </row>
    <row r="4194" spans="1:9" x14ac:dyDescent="0.25">
      <c r="A4194" s="18">
        <v>202007911</v>
      </c>
      <c r="B4194" s="19">
        <v>44159</v>
      </c>
      <c r="C4194" s="18" t="s">
        <v>35335</v>
      </c>
      <c r="D4194" s="27" t="s">
        <v>26935</v>
      </c>
      <c r="E4194" s="29">
        <v>44166</v>
      </c>
      <c r="F4194" s="27">
        <v>7</v>
      </c>
      <c r="G4194" s="28">
        <v>10</v>
      </c>
      <c r="H4194" s="40">
        <v>276.67</v>
      </c>
      <c r="I4194" s="25"/>
    </row>
    <row r="4195" spans="1:9" x14ac:dyDescent="0.25">
      <c r="A4195" s="18">
        <v>200700267</v>
      </c>
      <c r="B4195" s="19">
        <v>44160</v>
      </c>
      <c r="C4195" s="18" t="s">
        <v>35350</v>
      </c>
      <c r="D4195" s="27" t="s">
        <v>30066</v>
      </c>
      <c r="E4195" s="29">
        <v>44162</v>
      </c>
      <c r="F4195" s="27">
        <v>17</v>
      </c>
      <c r="G4195" s="28">
        <v>9</v>
      </c>
      <c r="H4195" s="40">
        <v>837.99</v>
      </c>
      <c r="I4195" s="25"/>
    </row>
    <row r="4196" spans="1:9" x14ac:dyDescent="0.25">
      <c r="A4196" s="18">
        <v>201403695</v>
      </c>
      <c r="B4196" s="19">
        <v>44160</v>
      </c>
      <c r="C4196" s="18" t="s">
        <v>35354</v>
      </c>
      <c r="D4196" s="27" t="s">
        <v>25400</v>
      </c>
      <c r="E4196" s="29">
        <v>44165</v>
      </c>
      <c r="F4196" s="27">
        <v>16</v>
      </c>
      <c r="G4196" s="28">
        <v>19</v>
      </c>
      <c r="H4196" s="40">
        <v>724.82</v>
      </c>
      <c r="I4196" s="25"/>
    </row>
    <row r="4197" spans="1:9" x14ac:dyDescent="0.25">
      <c r="A4197" s="18">
        <v>201900565</v>
      </c>
      <c r="B4197" s="19">
        <v>44160</v>
      </c>
      <c r="C4197" s="18" t="s">
        <v>35353</v>
      </c>
      <c r="D4197" s="27" t="s">
        <v>25040</v>
      </c>
      <c r="E4197" s="29">
        <v>44163</v>
      </c>
      <c r="F4197" s="27">
        <v>18</v>
      </c>
      <c r="G4197" s="28">
        <v>18</v>
      </c>
      <c r="H4197" s="40">
        <v>138.84</v>
      </c>
      <c r="I4197" s="25"/>
    </row>
    <row r="4198" spans="1:9" x14ac:dyDescent="0.25">
      <c r="A4198" s="18">
        <v>201904639</v>
      </c>
      <c r="B4198" s="19">
        <v>44160</v>
      </c>
      <c r="C4198" s="18" t="s">
        <v>35351</v>
      </c>
      <c r="D4198" s="27" t="s">
        <v>27381</v>
      </c>
      <c r="E4198" s="29">
        <v>44166</v>
      </c>
      <c r="F4198" s="27">
        <v>20</v>
      </c>
      <c r="G4198" s="28">
        <v>13</v>
      </c>
      <c r="H4198" s="40">
        <v>940.17</v>
      </c>
      <c r="I4198" s="25"/>
    </row>
    <row r="4199" spans="1:9" x14ac:dyDescent="0.25">
      <c r="A4199" s="18">
        <v>201905175</v>
      </c>
      <c r="B4199" s="19">
        <v>44160</v>
      </c>
      <c r="C4199" s="18" t="s">
        <v>35352</v>
      </c>
      <c r="D4199" s="27" t="s">
        <v>25180</v>
      </c>
      <c r="E4199" s="29">
        <v>44170</v>
      </c>
      <c r="F4199" s="27">
        <v>17</v>
      </c>
      <c r="G4199" s="28">
        <v>19</v>
      </c>
      <c r="H4199" s="40">
        <v>624.58000000000004</v>
      </c>
      <c r="I4199" s="25"/>
    </row>
    <row r="4200" spans="1:9" x14ac:dyDescent="0.25">
      <c r="A4200" s="18">
        <v>201905948</v>
      </c>
      <c r="B4200" s="19">
        <v>44160</v>
      </c>
      <c r="C4200" s="18" t="s">
        <v>35344</v>
      </c>
      <c r="D4200" s="27" t="s">
        <v>27828</v>
      </c>
      <c r="E4200" s="29">
        <v>44160</v>
      </c>
      <c r="F4200" s="27">
        <v>20</v>
      </c>
      <c r="G4200" s="28">
        <v>14</v>
      </c>
      <c r="H4200" s="40">
        <v>363.64</v>
      </c>
      <c r="I4200" s="25"/>
    </row>
    <row r="4201" spans="1:9" x14ac:dyDescent="0.25">
      <c r="A4201" s="18">
        <v>202000166</v>
      </c>
      <c r="B4201" s="19">
        <v>44160</v>
      </c>
      <c r="C4201" s="18" t="s">
        <v>35348</v>
      </c>
      <c r="D4201" s="27" t="s">
        <v>27881</v>
      </c>
      <c r="E4201" s="29">
        <v>44161</v>
      </c>
      <c r="F4201" s="27">
        <v>10</v>
      </c>
      <c r="G4201" s="28">
        <v>7</v>
      </c>
      <c r="H4201" s="40">
        <v>236.77</v>
      </c>
      <c r="I4201" s="25"/>
    </row>
    <row r="4202" spans="1:9" x14ac:dyDescent="0.25">
      <c r="A4202" s="30">
        <v>202005208</v>
      </c>
      <c r="B4202" s="19">
        <v>44160</v>
      </c>
      <c r="C4202" s="18" t="s">
        <v>35346</v>
      </c>
      <c r="D4202" s="27" t="s">
        <v>30588</v>
      </c>
      <c r="E4202" s="29">
        <v>44160</v>
      </c>
      <c r="F4202" s="27">
        <v>21</v>
      </c>
      <c r="G4202" s="28">
        <v>15</v>
      </c>
      <c r="H4202" s="40">
        <v>721.84</v>
      </c>
      <c r="I4202" s="25"/>
    </row>
    <row r="4203" spans="1:9" x14ac:dyDescent="0.25">
      <c r="A4203" s="18">
        <v>202006388</v>
      </c>
      <c r="B4203" s="19">
        <v>44160</v>
      </c>
      <c r="C4203" s="18" t="s">
        <v>35345</v>
      </c>
      <c r="D4203" s="27" t="s">
        <v>27195</v>
      </c>
      <c r="E4203" s="29">
        <v>44168</v>
      </c>
      <c r="F4203" s="27">
        <v>15</v>
      </c>
      <c r="G4203" s="28">
        <v>20</v>
      </c>
      <c r="H4203" s="40">
        <v>1713.7</v>
      </c>
      <c r="I4203" s="25"/>
    </row>
    <row r="4204" spans="1:9" x14ac:dyDescent="0.25">
      <c r="A4204" s="30">
        <v>202006427</v>
      </c>
      <c r="B4204" s="19">
        <v>44160</v>
      </c>
      <c r="C4204" s="18" t="s">
        <v>35347</v>
      </c>
      <c r="D4204" s="27" t="s">
        <v>25595</v>
      </c>
      <c r="E4204" s="29">
        <v>44163</v>
      </c>
      <c r="F4204" s="27">
        <v>18</v>
      </c>
      <c r="G4204" s="28">
        <v>11</v>
      </c>
      <c r="H4204" s="40">
        <v>1059.51</v>
      </c>
      <c r="I4204" s="25"/>
    </row>
    <row r="4205" spans="1:9" x14ac:dyDescent="0.25">
      <c r="A4205" s="18">
        <v>202007866</v>
      </c>
      <c r="B4205" s="19">
        <v>44160</v>
      </c>
      <c r="C4205" s="18" t="s">
        <v>35343</v>
      </c>
      <c r="D4205" s="27" t="s">
        <v>26814</v>
      </c>
      <c r="E4205" s="29">
        <v>44168</v>
      </c>
      <c r="F4205" s="27">
        <v>18</v>
      </c>
      <c r="G4205" s="28">
        <v>15</v>
      </c>
      <c r="H4205" s="40">
        <v>638.07000000000005</v>
      </c>
      <c r="I4205" s="25"/>
    </row>
    <row r="4206" spans="1:9" x14ac:dyDescent="0.25">
      <c r="A4206" s="18">
        <v>202102717</v>
      </c>
      <c r="B4206" s="19">
        <v>44160</v>
      </c>
      <c r="C4206" s="18" t="s">
        <v>35349</v>
      </c>
      <c r="D4206" s="27" t="s">
        <v>25232</v>
      </c>
      <c r="E4206" s="29">
        <v>44163</v>
      </c>
      <c r="F4206" s="27">
        <v>16</v>
      </c>
      <c r="G4206" s="28">
        <v>8</v>
      </c>
      <c r="H4206" s="40">
        <v>293.33999999999997</v>
      </c>
      <c r="I4206" s="25"/>
    </row>
    <row r="4207" spans="1:9" x14ac:dyDescent="0.25">
      <c r="A4207" s="30">
        <v>200900568</v>
      </c>
      <c r="B4207" s="19">
        <v>44161</v>
      </c>
      <c r="C4207" s="18" t="s">
        <v>35357</v>
      </c>
      <c r="D4207" s="27" t="s">
        <v>25152</v>
      </c>
      <c r="E4207" s="29">
        <v>44171</v>
      </c>
      <c r="F4207" s="27">
        <v>8</v>
      </c>
      <c r="G4207" s="28">
        <v>3</v>
      </c>
      <c r="H4207" s="40">
        <v>173.44</v>
      </c>
      <c r="I4207" s="25"/>
    </row>
    <row r="4208" spans="1:9" x14ac:dyDescent="0.25">
      <c r="A4208" s="18">
        <v>201405015</v>
      </c>
      <c r="B4208" s="19">
        <v>44161</v>
      </c>
      <c r="C4208" s="18" t="s">
        <v>35359</v>
      </c>
      <c r="D4208" s="27" t="s">
        <v>27353</v>
      </c>
      <c r="E4208" s="29">
        <v>44169</v>
      </c>
      <c r="F4208" s="27">
        <v>7</v>
      </c>
      <c r="G4208" s="28">
        <v>11</v>
      </c>
      <c r="H4208" s="40">
        <v>543.16</v>
      </c>
      <c r="I4208" s="25"/>
    </row>
    <row r="4209" spans="1:9" x14ac:dyDescent="0.25">
      <c r="A4209" s="18">
        <v>201704136</v>
      </c>
      <c r="B4209" s="19">
        <v>44161</v>
      </c>
      <c r="C4209" s="18" t="s">
        <v>35360</v>
      </c>
      <c r="D4209" s="27" t="s">
        <v>26952</v>
      </c>
      <c r="E4209" s="29">
        <v>44168</v>
      </c>
      <c r="F4209" s="27">
        <v>9</v>
      </c>
      <c r="G4209" s="28">
        <v>15</v>
      </c>
      <c r="H4209" s="40">
        <v>1343.04</v>
      </c>
      <c r="I4209" s="25"/>
    </row>
    <row r="4210" spans="1:9" x14ac:dyDescent="0.25">
      <c r="A4210" s="18">
        <v>201706405</v>
      </c>
      <c r="B4210" s="19">
        <v>44161</v>
      </c>
      <c r="C4210" s="18" t="s">
        <v>35365</v>
      </c>
      <c r="D4210" s="27" t="s">
        <v>24656</v>
      </c>
      <c r="E4210" s="29">
        <v>44167</v>
      </c>
      <c r="F4210" s="27">
        <v>12</v>
      </c>
      <c r="G4210" s="28">
        <v>16</v>
      </c>
      <c r="H4210" s="40">
        <v>1215.5899999999999</v>
      </c>
      <c r="I4210" s="25"/>
    </row>
    <row r="4211" spans="1:9" x14ac:dyDescent="0.25">
      <c r="A4211" s="18">
        <v>201900131</v>
      </c>
      <c r="B4211" s="19">
        <v>44161</v>
      </c>
      <c r="C4211" s="18" t="s">
        <v>35361</v>
      </c>
      <c r="D4211" s="27" t="s">
        <v>28869</v>
      </c>
      <c r="E4211" s="29">
        <v>44161</v>
      </c>
      <c r="F4211" s="27">
        <v>13</v>
      </c>
      <c r="G4211" s="28">
        <v>10</v>
      </c>
      <c r="H4211" s="40">
        <v>282.56</v>
      </c>
      <c r="I4211" s="25"/>
    </row>
    <row r="4212" spans="1:9" x14ac:dyDescent="0.25">
      <c r="A4212" s="18">
        <v>201905325</v>
      </c>
      <c r="B4212" s="19">
        <v>44161</v>
      </c>
      <c r="C4212" s="18" t="s">
        <v>35358</v>
      </c>
      <c r="D4212" s="27" t="s">
        <v>27819</v>
      </c>
      <c r="E4212" s="29">
        <v>44170</v>
      </c>
      <c r="F4212" s="27">
        <v>11</v>
      </c>
      <c r="G4212" s="28">
        <v>10</v>
      </c>
      <c r="H4212" s="40">
        <v>267.63</v>
      </c>
      <c r="I4212" s="25"/>
    </row>
    <row r="4213" spans="1:9" x14ac:dyDescent="0.25">
      <c r="A4213" s="18">
        <v>201906961</v>
      </c>
      <c r="B4213" s="19">
        <v>44161</v>
      </c>
      <c r="C4213" s="18" t="s">
        <v>35355</v>
      </c>
      <c r="D4213" s="27" t="s">
        <v>29556</v>
      </c>
      <c r="E4213" s="29">
        <v>44166</v>
      </c>
      <c r="F4213" s="27">
        <v>10</v>
      </c>
      <c r="G4213" s="28">
        <v>15</v>
      </c>
      <c r="H4213" s="40">
        <v>236.98</v>
      </c>
      <c r="I4213" s="25"/>
    </row>
    <row r="4214" spans="1:9" x14ac:dyDescent="0.25">
      <c r="A4214" s="18">
        <v>201907058</v>
      </c>
      <c r="B4214" s="19">
        <v>44161</v>
      </c>
      <c r="C4214" s="18" t="s">
        <v>35363</v>
      </c>
      <c r="D4214" s="27" t="s">
        <v>28575</v>
      </c>
      <c r="E4214" s="29">
        <v>44167</v>
      </c>
      <c r="F4214" s="27">
        <v>7</v>
      </c>
      <c r="G4214" s="28">
        <v>6</v>
      </c>
      <c r="H4214" s="40">
        <v>75.709999999999994</v>
      </c>
      <c r="I4214" s="25"/>
    </row>
    <row r="4215" spans="1:9" x14ac:dyDescent="0.25">
      <c r="A4215" s="18">
        <v>201907581</v>
      </c>
      <c r="B4215" s="19">
        <v>44161</v>
      </c>
      <c r="C4215" s="18" t="s">
        <v>35364</v>
      </c>
      <c r="D4215" s="27" t="s">
        <v>30497</v>
      </c>
      <c r="E4215" s="29">
        <v>44164</v>
      </c>
      <c r="F4215" s="27">
        <v>23</v>
      </c>
      <c r="G4215" s="28">
        <v>3</v>
      </c>
      <c r="H4215" s="40">
        <v>11.65</v>
      </c>
      <c r="I4215" s="25"/>
    </row>
    <row r="4216" spans="1:9" x14ac:dyDescent="0.25">
      <c r="A4216" s="30">
        <v>201907779</v>
      </c>
      <c r="B4216" s="19">
        <v>44161</v>
      </c>
      <c r="C4216" s="18" t="s">
        <v>35362</v>
      </c>
      <c r="D4216" s="27" t="s">
        <v>30452</v>
      </c>
      <c r="E4216" s="29">
        <v>44169</v>
      </c>
      <c r="F4216" s="27">
        <v>8</v>
      </c>
      <c r="G4216" s="28">
        <v>2</v>
      </c>
      <c r="H4216" s="40">
        <v>144.32</v>
      </c>
      <c r="I4216" s="25"/>
    </row>
    <row r="4217" spans="1:9" x14ac:dyDescent="0.25">
      <c r="A4217" s="18">
        <v>202103631</v>
      </c>
      <c r="B4217" s="19">
        <v>44161</v>
      </c>
      <c r="C4217" s="18" t="s">
        <v>35356</v>
      </c>
      <c r="D4217" s="27" t="s">
        <v>27037</v>
      </c>
      <c r="E4217" s="29">
        <v>44169</v>
      </c>
      <c r="F4217" s="27">
        <v>15</v>
      </c>
      <c r="G4217" s="28">
        <v>2</v>
      </c>
      <c r="H4217" s="40">
        <v>24.7</v>
      </c>
      <c r="I4217" s="25"/>
    </row>
    <row r="4218" spans="1:9" x14ac:dyDescent="0.25">
      <c r="A4218" s="18">
        <v>201304154</v>
      </c>
      <c r="B4218" s="19">
        <v>44162</v>
      </c>
      <c r="C4218" s="18" t="s">
        <v>35368</v>
      </c>
      <c r="D4218" s="27" t="s">
        <v>29432</v>
      </c>
      <c r="E4218" s="29">
        <v>44170</v>
      </c>
      <c r="F4218" s="27">
        <v>17</v>
      </c>
      <c r="G4218" s="28">
        <v>5</v>
      </c>
      <c r="H4218" s="40">
        <v>380.7</v>
      </c>
      <c r="I4218" s="25"/>
    </row>
    <row r="4219" spans="1:9" x14ac:dyDescent="0.25">
      <c r="A4219" s="18">
        <v>201705985</v>
      </c>
      <c r="B4219" s="19">
        <v>44162</v>
      </c>
      <c r="C4219" s="18" t="s">
        <v>35371</v>
      </c>
      <c r="D4219" s="27" t="s">
        <v>27878</v>
      </c>
      <c r="E4219" s="29">
        <v>44168</v>
      </c>
      <c r="F4219" s="27">
        <v>9</v>
      </c>
      <c r="G4219" s="28">
        <v>12</v>
      </c>
      <c r="H4219" s="40">
        <v>452.12</v>
      </c>
      <c r="I4219" s="25"/>
    </row>
    <row r="4220" spans="1:9" x14ac:dyDescent="0.25">
      <c r="A4220" s="30">
        <v>201907507</v>
      </c>
      <c r="B4220" s="19">
        <v>44162</v>
      </c>
      <c r="C4220" s="18" t="s">
        <v>35367</v>
      </c>
      <c r="D4220" s="27" t="s">
        <v>23767</v>
      </c>
      <c r="E4220" s="29">
        <v>44169</v>
      </c>
      <c r="F4220" s="27">
        <v>18</v>
      </c>
      <c r="G4220" s="28">
        <v>11</v>
      </c>
      <c r="H4220" s="40">
        <v>128.69999999999999</v>
      </c>
      <c r="I4220" s="25"/>
    </row>
    <row r="4221" spans="1:9" x14ac:dyDescent="0.25">
      <c r="A4221" s="30">
        <v>201907779</v>
      </c>
      <c r="B4221" s="19">
        <v>44162</v>
      </c>
      <c r="C4221" s="18" t="s">
        <v>35369</v>
      </c>
      <c r="D4221" s="27" t="s">
        <v>23262</v>
      </c>
      <c r="E4221" s="29">
        <v>44170</v>
      </c>
      <c r="F4221" s="27">
        <v>23</v>
      </c>
      <c r="G4221" s="28">
        <v>10</v>
      </c>
      <c r="H4221" s="40">
        <v>222.33</v>
      </c>
      <c r="I4221" s="25"/>
    </row>
    <row r="4222" spans="1:9" x14ac:dyDescent="0.25">
      <c r="A4222" s="18">
        <v>202005388</v>
      </c>
      <c r="B4222" s="19">
        <v>44162</v>
      </c>
      <c r="C4222" s="18" t="s">
        <v>35374</v>
      </c>
      <c r="D4222" s="27" t="s">
        <v>24273</v>
      </c>
      <c r="E4222" s="29">
        <v>44164</v>
      </c>
      <c r="F4222" s="27">
        <v>20</v>
      </c>
      <c r="G4222" s="28">
        <v>17</v>
      </c>
      <c r="H4222" s="40">
        <v>320.76</v>
      </c>
      <c r="I4222" s="25"/>
    </row>
    <row r="4223" spans="1:9" x14ac:dyDescent="0.25">
      <c r="A4223" s="18">
        <v>202007463</v>
      </c>
      <c r="B4223" s="19">
        <v>44162</v>
      </c>
      <c r="C4223" s="18" t="s">
        <v>35366</v>
      </c>
      <c r="D4223" s="27" t="s">
        <v>30773</v>
      </c>
      <c r="E4223" s="29">
        <v>44163</v>
      </c>
      <c r="F4223" s="27">
        <v>21</v>
      </c>
      <c r="G4223" s="28">
        <v>4</v>
      </c>
      <c r="H4223" s="40">
        <v>388.2</v>
      </c>
      <c r="I4223" s="25"/>
    </row>
    <row r="4224" spans="1:9" x14ac:dyDescent="0.25">
      <c r="A4224" s="18">
        <v>202007485</v>
      </c>
      <c r="B4224" s="19">
        <v>44162</v>
      </c>
      <c r="C4224" s="18" t="s">
        <v>35372</v>
      </c>
      <c r="D4224" s="27" t="s">
        <v>27486</v>
      </c>
      <c r="E4224" s="29">
        <v>44172</v>
      </c>
      <c r="F4224" s="27">
        <v>8</v>
      </c>
      <c r="G4224" s="28">
        <v>1</v>
      </c>
      <c r="H4224" s="40">
        <v>61.48</v>
      </c>
      <c r="I4224" s="25"/>
    </row>
    <row r="4225" spans="1:9" x14ac:dyDescent="0.25">
      <c r="A4225" s="18">
        <v>202103312</v>
      </c>
      <c r="B4225" s="19">
        <v>44162</v>
      </c>
      <c r="C4225" s="18" t="s">
        <v>35373</v>
      </c>
      <c r="D4225" s="27" t="s">
        <v>29946</v>
      </c>
      <c r="E4225" s="29">
        <v>44172</v>
      </c>
      <c r="F4225" s="27">
        <v>8</v>
      </c>
      <c r="G4225" s="28">
        <v>3</v>
      </c>
      <c r="H4225" s="40">
        <v>158.21</v>
      </c>
      <c r="I4225" s="25"/>
    </row>
    <row r="4226" spans="1:9" x14ac:dyDescent="0.25">
      <c r="A4226" s="18">
        <v>202109456</v>
      </c>
      <c r="B4226" s="19">
        <v>44162</v>
      </c>
      <c r="C4226" s="18" t="s">
        <v>35370</v>
      </c>
      <c r="D4226" s="27" t="s">
        <v>28172</v>
      </c>
      <c r="E4226" s="29">
        <v>44170</v>
      </c>
      <c r="F4226" s="27">
        <v>18</v>
      </c>
      <c r="G4226" s="28">
        <v>17</v>
      </c>
      <c r="H4226" s="40">
        <v>753.93</v>
      </c>
      <c r="I4226" s="25"/>
    </row>
    <row r="4227" spans="1:9" x14ac:dyDescent="0.25">
      <c r="A4227" s="30">
        <v>201603822</v>
      </c>
      <c r="B4227" s="19">
        <v>44163</v>
      </c>
      <c r="C4227" s="18" t="s">
        <v>35382</v>
      </c>
      <c r="D4227" s="27" t="s">
        <v>30990</v>
      </c>
      <c r="E4227" s="29">
        <v>44169</v>
      </c>
      <c r="F4227" s="27">
        <v>19</v>
      </c>
      <c r="G4227" s="28">
        <v>18</v>
      </c>
      <c r="H4227" s="40">
        <v>1216.04</v>
      </c>
      <c r="I4227" s="25"/>
    </row>
    <row r="4228" spans="1:9" x14ac:dyDescent="0.25">
      <c r="A4228" s="30">
        <v>201704136</v>
      </c>
      <c r="B4228" s="19">
        <v>44163</v>
      </c>
      <c r="C4228" s="18" t="s">
        <v>35378</v>
      </c>
      <c r="D4228" s="27" t="s">
        <v>29593</v>
      </c>
      <c r="E4228" s="29">
        <v>44169</v>
      </c>
      <c r="F4228" s="27">
        <v>15</v>
      </c>
      <c r="G4228" s="28">
        <v>10</v>
      </c>
      <c r="H4228" s="40">
        <v>16.38</v>
      </c>
      <c r="I4228" s="25"/>
    </row>
    <row r="4229" spans="1:9" x14ac:dyDescent="0.25">
      <c r="A4229" s="18">
        <v>201707122</v>
      </c>
      <c r="B4229" s="19">
        <v>44163</v>
      </c>
      <c r="C4229" s="18" t="s">
        <v>35379</v>
      </c>
      <c r="D4229" s="27" t="s">
        <v>29203</v>
      </c>
      <c r="E4229" s="29">
        <v>44164</v>
      </c>
      <c r="F4229" s="27">
        <v>18</v>
      </c>
      <c r="G4229" s="28">
        <v>6</v>
      </c>
      <c r="H4229" s="40">
        <v>94.24</v>
      </c>
      <c r="I4229" s="25"/>
    </row>
    <row r="4230" spans="1:9" x14ac:dyDescent="0.25">
      <c r="A4230" s="18">
        <v>201907288</v>
      </c>
      <c r="B4230" s="19">
        <v>44163</v>
      </c>
      <c r="C4230" s="18" t="s">
        <v>35375</v>
      </c>
      <c r="D4230" s="27" t="s">
        <v>29664</v>
      </c>
      <c r="E4230" s="29">
        <v>44165</v>
      </c>
      <c r="F4230" s="27">
        <v>17</v>
      </c>
      <c r="G4230" s="28">
        <v>20</v>
      </c>
      <c r="H4230" s="40">
        <v>1681.47</v>
      </c>
      <c r="I4230" s="25"/>
    </row>
    <row r="4231" spans="1:9" x14ac:dyDescent="0.25">
      <c r="A4231" s="18">
        <v>201908050</v>
      </c>
      <c r="B4231" s="19">
        <v>44163</v>
      </c>
      <c r="C4231" s="18" t="s">
        <v>35381</v>
      </c>
      <c r="D4231" s="27" t="s">
        <v>23796</v>
      </c>
      <c r="E4231" s="29">
        <v>44170</v>
      </c>
      <c r="F4231" s="27">
        <v>24</v>
      </c>
      <c r="G4231" s="28">
        <v>3</v>
      </c>
      <c r="H4231" s="40">
        <v>146.69</v>
      </c>
      <c r="I4231" s="25"/>
    </row>
    <row r="4232" spans="1:9" x14ac:dyDescent="0.25">
      <c r="A4232" s="18">
        <v>202003574</v>
      </c>
      <c r="B4232" s="19">
        <v>44163</v>
      </c>
      <c r="C4232" s="18" t="s">
        <v>35376</v>
      </c>
      <c r="D4232" s="27" t="s">
        <v>28351</v>
      </c>
      <c r="E4232" s="29">
        <v>44173</v>
      </c>
      <c r="F4232" s="27">
        <v>18</v>
      </c>
      <c r="G4232" s="28">
        <v>19</v>
      </c>
      <c r="H4232" s="40">
        <v>320.35000000000002</v>
      </c>
      <c r="I4232" s="25"/>
    </row>
    <row r="4233" spans="1:9" x14ac:dyDescent="0.25">
      <c r="A4233" s="18">
        <v>202004554</v>
      </c>
      <c r="B4233" s="19">
        <v>44163</v>
      </c>
      <c r="C4233" s="18" t="s">
        <v>35377</v>
      </c>
      <c r="D4233" s="27" t="s">
        <v>23256</v>
      </c>
      <c r="E4233" s="29">
        <v>44170</v>
      </c>
      <c r="F4233" s="27">
        <v>13</v>
      </c>
      <c r="G4233" s="28">
        <v>17</v>
      </c>
      <c r="H4233" s="40">
        <v>623.91999999999996</v>
      </c>
      <c r="I4233" s="25"/>
    </row>
    <row r="4234" spans="1:9" x14ac:dyDescent="0.25">
      <c r="A4234" s="18">
        <v>202007531</v>
      </c>
      <c r="B4234" s="19">
        <v>44163</v>
      </c>
      <c r="C4234" s="18" t="s">
        <v>35380</v>
      </c>
      <c r="D4234" s="27" t="s">
        <v>26688</v>
      </c>
      <c r="E4234" s="29">
        <v>44163</v>
      </c>
      <c r="F4234" s="27">
        <v>9</v>
      </c>
      <c r="G4234" s="28">
        <v>15</v>
      </c>
      <c r="H4234" s="40">
        <v>329.32</v>
      </c>
      <c r="I4234" s="25"/>
    </row>
    <row r="4235" spans="1:9" x14ac:dyDescent="0.25">
      <c r="A4235" s="18">
        <v>200900568</v>
      </c>
      <c r="B4235" s="19">
        <v>44164</v>
      </c>
      <c r="C4235" s="18" t="s">
        <v>35384</v>
      </c>
      <c r="D4235" s="27" t="s">
        <v>28740</v>
      </c>
      <c r="E4235" s="29">
        <v>44165</v>
      </c>
      <c r="F4235" s="27">
        <v>21</v>
      </c>
      <c r="G4235" s="28">
        <v>14</v>
      </c>
      <c r="H4235" s="40">
        <v>0</v>
      </c>
      <c r="I4235" s="25"/>
    </row>
    <row r="4236" spans="1:9" x14ac:dyDescent="0.25">
      <c r="A4236" s="18">
        <v>201700101</v>
      </c>
      <c r="B4236" s="19">
        <v>44164</v>
      </c>
      <c r="C4236" s="18" t="s">
        <v>35383</v>
      </c>
      <c r="D4236" s="27" t="s">
        <v>30176</v>
      </c>
      <c r="E4236" s="29">
        <v>44166</v>
      </c>
      <c r="F4236" s="27">
        <v>14</v>
      </c>
      <c r="G4236" s="28">
        <v>18</v>
      </c>
      <c r="H4236" s="40">
        <v>403.25</v>
      </c>
      <c r="I4236" s="25"/>
    </row>
    <row r="4237" spans="1:9" x14ac:dyDescent="0.25">
      <c r="A4237" s="18">
        <v>201704710</v>
      </c>
      <c r="B4237" s="19">
        <v>44164</v>
      </c>
      <c r="C4237" s="18" t="s">
        <v>35389</v>
      </c>
      <c r="D4237" s="27" t="s">
        <v>28547</v>
      </c>
      <c r="E4237" s="29">
        <v>44174</v>
      </c>
      <c r="F4237" s="27">
        <v>15</v>
      </c>
      <c r="G4237" s="28">
        <v>16</v>
      </c>
      <c r="H4237" s="40">
        <v>1129.27</v>
      </c>
      <c r="I4237" s="25"/>
    </row>
    <row r="4238" spans="1:9" x14ac:dyDescent="0.25">
      <c r="A4238" s="18">
        <v>201705720</v>
      </c>
      <c r="B4238" s="19">
        <v>44164</v>
      </c>
      <c r="C4238" s="18" t="s">
        <v>35385</v>
      </c>
      <c r="D4238" s="27" t="s">
        <v>28423</v>
      </c>
      <c r="E4238" s="29">
        <v>44169</v>
      </c>
      <c r="F4238" s="27">
        <v>8</v>
      </c>
      <c r="G4238" s="28">
        <v>3</v>
      </c>
      <c r="H4238" s="40">
        <v>206.5</v>
      </c>
      <c r="I4238" s="25"/>
    </row>
    <row r="4239" spans="1:9" x14ac:dyDescent="0.25">
      <c r="A4239" s="18">
        <v>201806175</v>
      </c>
      <c r="B4239" s="19">
        <v>44164</v>
      </c>
      <c r="C4239" s="18" t="s">
        <v>35391</v>
      </c>
      <c r="D4239" s="27" t="s">
        <v>24041</v>
      </c>
      <c r="E4239" s="29">
        <v>44173</v>
      </c>
      <c r="F4239" s="27">
        <v>19</v>
      </c>
      <c r="G4239" s="28">
        <v>6</v>
      </c>
      <c r="H4239" s="40">
        <v>423.17</v>
      </c>
      <c r="I4239" s="25"/>
    </row>
    <row r="4240" spans="1:9" x14ac:dyDescent="0.25">
      <c r="A4240" s="30">
        <v>201907506</v>
      </c>
      <c r="B4240" s="19">
        <v>44164</v>
      </c>
      <c r="C4240" s="18" t="s">
        <v>35386</v>
      </c>
      <c r="D4240" s="27" t="s">
        <v>23829</v>
      </c>
      <c r="E4240" s="29">
        <v>44166</v>
      </c>
      <c r="F4240" s="27">
        <v>15</v>
      </c>
      <c r="G4240" s="28">
        <v>6</v>
      </c>
      <c r="H4240" s="40">
        <v>75.84</v>
      </c>
      <c r="I4240" s="25"/>
    </row>
    <row r="4241" spans="1:9" x14ac:dyDescent="0.25">
      <c r="A4241" s="18">
        <v>202006533</v>
      </c>
      <c r="B4241" s="19">
        <v>44164</v>
      </c>
      <c r="C4241" s="18" t="s">
        <v>35387</v>
      </c>
      <c r="D4241" s="27" t="s">
        <v>27011</v>
      </c>
      <c r="E4241" s="29">
        <v>44170</v>
      </c>
      <c r="F4241" s="27">
        <v>10</v>
      </c>
      <c r="G4241" s="28">
        <v>4</v>
      </c>
      <c r="H4241" s="40">
        <v>177.97</v>
      </c>
      <c r="I4241" s="25"/>
    </row>
    <row r="4242" spans="1:9" x14ac:dyDescent="0.25">
      <c r="A4242" s="18">
        <v>202006533</v>
      </c>
      <c r="B4242" s="19">
        <v>44164</v>
      </c>
      <c r="C4242" s="18" t="s">
        <v>35388</v>
      </c>
      <c r="D4242" s="27" t="s">
        <v>27651</v>
      </c>
      <c r="E4242" s="29">
        <v>44171</v>
      </c>
      <c r="F4242" s="27">
        <v>22</v>
      </c>
      <c r="G4242" s="28">
        <v>7</v>
      </c>
      <c r="H4242" s="40">
        <v>74.53</v>
      </c>
      <c r="I4242" s="25"/>
    </row>
    <row r="4243" spans="1:9" x14ac:dyDescent="0.25">
      <c r="A4243" s="30">
        <v>202007667</v>
      </c>
      <c r="B4243" s="19">
        <v>44164</v>
      </c>
      <c r="C4243" s="18" t="s">
        <v>35390</v>
      </c>
      <c r="D4243" s="27" t="s">
        <v>31069</v>
      </c>
      <c r="E4243" s="29">
        <v>44173</v>
      </c>
      <c r="F4243" s="27">
        <v>17</v>
      </c>
      <c r="G4243" s="28">
        <v>4</v>
      </c>
      <c r="H4243" s="40">
        <v>128.87</v>
      </c>
      <c r="I4243" s="25"/>
    </row>
    <row r="4244" spans="1:9" x14ac:dyDescent="0.25">
      <c r="A4244" s="18">
        <v>201900573</v>
      </c>
      <c r="B4244" s="19">
        <v>44165</v>
      </c>
      <c r="C4244" s="18" t="s">
        <v>35396</v>
      </c>
      <c r="D4244" s="27" t="s">
        <v>30491</v>
      </c>
      <c r="E4244" s="29">
        <v>44165</v>
      </c>
      <c r="F4244" s="27">
        <v>23</v>
      </c>
      <c r="G4244" s="28">
        <v>3</v>
      </c>
      <c r="H4244" s="40">
        <v>221.23</v>
      </c>
      <c r="I4244" s="25"/>
    </row>
    <row r="4245" spans="1:9" x14ac:dyDescent="0.25">
      <c r="A4245" s="18">
        <v>201907693</v>
      </c>
      <c r="B4245" s="19">
        <v>44165</v>
      </c>
      <c r="C4245" s="18" t="s">
        <v>35392</v>
      </c>
      <c r="D4245" s="27" t="s">
        <v>30239</v>
      </c>
      <c r="E4245" s="29">
        <v>44168</v>
      </c>
      <c r="F4245" s="27">
        <v>19</v>
      </c>
      <c r="G4245" s="28">
        <v>19</v>
      </c>
      <c r="H4245" s="40">
        <v>1371.2</v>
      </c>
      <c r="I4245" s="25"/>
    </row>
    <row r="4246" spans="1:9" x14ac:dyDescent="0.25">
      <c r="A4246" s="30">
        <v>202006533</v>
      </c>
      <c r="B4246" s="19">
        <v>44165</v>
      </c>
      <c r="C4246" s="18" t="s">
        <v>35397</v>
      </c>
      <c r="D4246" s="27" t="s">
        <v>30532</v>
      </c>
      <c r="E4246" s="29">
        <v>44172</v>
      </c>
      <c r="F4246" s="27">
        <v>8</v>
      </c>
      <c r="G4246" s="28">
        <v>15</v>
      </c>
      <c r="H4246" s="40">
        <v>177.8</v>
      </c>
      <c r="I4246" s="25"/>
    </row>
    <row r="4247" spans="1:9" x14ac:dyDescent="0.25">
      <c r="A4247" s="18">
        <v>202006607</v>
      </c>
      <c r="B4247" s="19">
        <v>44165</v>
      </c>
      <c r="C4247" s="18" t="s">
        <v>35395</v>
      </c>
      <c r="D4247" s="27" t="s">
        <v>24862</v>
      </c>
      <c r="E4247" s="29">
        <v>44173</v>
      </c>
      <c r="F4247" s="27">
        <v>15</v>
      </c>
      <c r="G4247" s="28">
        <v>12</v>
      </c>
      <c r="H4247" s="40">
        <v>715.62</v>
      </c>
      <c r="I4247" s="25"/>
    </row>
    <row r="4248" spans="1:9" x14ac:dyDescent="0.25">
      <c r="A4248" s="30">
        <v>202007044</v>
      </c>
      <c r="B4248" s="19">
        <v>44165</v>
      </c>
      <c r="C4248" s="18" t="s">
        <v>35393</v>
      </c>
      <c r="D4248" s="27" t="s">
        <v>25941</v>
      </c>
      <c r="E4248" s="29">
        <v>44173</v>
      </c>
      <c r="F4248" s="27">
        <v>20</v>
      </c>
      <c r="G4248" s="28">
        <v>6</v>
      </c>
      <c r="H4248" s="40">
        <v>87.8</v>
      </c>
      <c r="I4248" s="25"/>
    </row>
    <row r="4249" spans="1:9" x14ac:dyDescent="0.25">
      <c r="A4249" s="18">
        <v>202103312</v>
      </c>
      <c r="B4249" s="19">
        <v>44165</v>
      </c>
      <c r="C4249" s="18" t="s">
        <v>35394</v>
      </c>
      <c r="D4249" s="27" t="s">
        <v>26313</v>
      </c>
      <c r="E4249" s="29">
        <v>44173</v>
      </c>
      <c r="F4249" s="27">
        <v>17</v>
      </c>
      <c r="G4249" s="28">
        <v>17</v>
      </c>
      <c r="H4249" s="40">
        <v>1338.12</v>
      </c>
      <c r="I4249" s="25"/>
    </row>
    <row r="4250" spans="1:9" x14ac:dyDescent="0.25">
      <c r="A4250" s="18">
        <v>201504403</v>
      </c>
      <c r="B4250" s="19">
        <v>44166</v>
      </c>
      <c r="C4250" s="18" t="s">
        <v>35409</v>
      </c>
      <c r="D4250" s="27" t="s">
        <v>29315</v>
      </c>
      <c r="E4250" s="29">
        <v>44174</v>
      </c>
      <c r="F4250" s="27">
        <v>12</v>
      </c>
      <c r="G4250" s="28">
        <v>4</v>
      </c>
      <c r="H4250" s="40">
        <v>165.21</v>
      </c>
      <c r="I4250" s="25"/>
    </row>
    <row r="4251" spans="1:9" x14ac:dyDescent="0.25">
      <c r="A4251" s="18">
        <v>201603619</v>
      </c>
      <c r="B4251" s="19">
        <v>44166</v>
      </c>
      <c r="C4251" s="18" t="s">
        <v>35406</v>
      </c>
      <c r="D4251" s="27" t="s">
        <v>29597</v>
      </c>
      <c r="E4251" s="29">
        <v>44172</v>
      </c>
      <c r="F4251" s="27">
        <v>14</v>
      </c>
      <c r="G4251" s="28">
        <v>7</v>
      </c>
      <c r="H4251" s="40">
        <v>174.77</v>
      </c>
      <c r="I4251" s="25"/>
    </row>
    <row r="4252" spans="1:9" x14ac:dyDescent="0.25">
      <c r="A4252" s="18">
        <v>201605775</v>
      </c>
      <c r="B4252" s="19">
        <v>44166</v>
      </c>
      <c r="C4252" s="18" t="s">
        <v>35402</v>
      </c>
      <c r="D4252" s="27" t="s">
        <v>24113</v>
      </c>
      <c r="E4252" s="29">
        <v>44170</v>
      </c>
      <c r="F4252" s="27">
        <v>16</v>
      </c>
      <c r="G4252" s="28">
        <v>15</v>
      </c>
      <c r="H4252" s="40">
        <v>511.33</v>
      </c>
      <c r="I4252" s="25"/>
    </row>
    <row r="4253" spans="1:9" x14ac:dyDescent="0.25">
      <c r="A4253" s="18">
        <v>201605775</v>
      </c>
      <c r="B4253" s="19">
        <v>44166</v>
      </c>
      <c r="C4253" s="18" t="s">
        <v>35403</v>
      </c>
      <c r="D4253" s="27" t="s">
        <v>23332</v>
      </c>
      <c r="E4253" s="29">
        <v>44173</v>
      </c>
      <c r="F4253" s="27">
        <v>20</v>
      </c>
      <c r="G4253" s="28">
        <v>20</v>
      </c>
      <c r="H4253" s="40">
        <v>705.64</v>
      </c>
      <c r="I4253" s="25"/>
    </row>
    <row r="4254" spans="1:9" x14ac:dyDescent="0.25">
      <c r="A4254" s="30">
        <v>201703602</v>
      </c>
      <c r="B4254" s="19">
        <v>44166</v>
      </c>
      <c r="C4254" s="18" t="s">
        <v>35401</v>
      </c>
      <c r="D4254" s="27" t="s">
        <v>24503</v>
      </c>
      <c r="E4254" s="29">
        <v>44175</v>
      </c>
      <c r="F4254" s="27">
        <v>19</v>
      </c>
      <c r="G4254" s="28">
        <v>14</v>
      </c>
      <c r="H4254" s="40">
        <v>1369.46</v>
      </c>
      <c r="I4254" s="25"/>
    </row>
    <row r="4255" spans="1:9" x14ac:dyDescent="0.25">
      <c r="A4255" s="18">
        <v>201704790</v>
      </c>
      <c r="B4255" s="19">
        <v>44166</v>
      </c>
      <c r="C4255" s="18" t="s">
        <v>35405</v>
      </c>
      <c r="D4255" s="27" t="s">
        <v>24485</v>
      </c>
      <c r="E4255" s="29">
        <v>44173</v>
      </c>
      <c r="F4255" s="27">
        <v>20</v>
      </c>
      <c r="G4255" s="28">
        <v>8</v>
      </c>
      <c r="H4255" s="40">
        <v>771.2</v>
      </c>
      <c r="I4255" s="25"/>
    </row>
    <row r="4256" spans="1:9" x14ac:dyDescent="0.25">
      <c r="A4256" s="18">
        <v>201806673</v>
      </c>
      <c r="B4256" s="19">
        <v>44166</v>
      </c>
      <c r="C4256" s="18" t="s">
        <v>35399</v>
      </c>
      <c r="D4256" s="27" t="s">
        <v>27696</v>
      </c>
      <c r="E4256" s="29">
        <v>44169</v>
      </c>
      <c r="F4256" s="27">
        <v>21</v>
      </c>
      <c r="G4256" s="28">
        <v>4</v>
      </c>
      <c r="H4256" s="40">
        <v>59.54</v>
      </c>
      <c r="I4256" s="25"/>
    </row>
    <row r="4257" spans="1:9" x14ac:dyDescent="0.25">
      <c r="A4257" s="18">
        <v>201806802</v>
      </c>
      <c r="B4257" s="19">
        <v>44166</v>
      </c>
      <c r="C4257" s="18" t="s">
        <v>35400</v>
      </c>
      <c r="D4257" s="27" t="s">
        <v>28623</v>
      </c>
      <c r="E4257" s="29">
        <v>44172</v>
      </c>
      <c r="F4257" s="27">
        <v>12</v>
      </c>
      <c r="G4257" s="28">
        <v>3</v>
      </c>
      <c r="H4257" s="40">
        <v>148.88999999999999</v>
      </c>
      <c r="I4257" s="25"/>
    </row>
    <row r="4258" spans="1:9" x14ac:dyDescent="0.25">
      <c r="A4258" s="18">
        <v>201900174</v>
      </c>
      <c r="B4258" s="19">
        <v>44166</v>
      </c>
      <c r="C4258" s="18" t="s">
        <v>35408</v>
      </c>
      <c r="D4258" s="27" t="s">
        <v>30483</v>
      </c>
      <c r="E4258" s="29">
        <v>44169</v>
      </c>
      <c r="F4258" s="27">
        <v>21</v>
      </c>
      <c r="G4258" s="28">
        <v>4</v>
      </c>
      <c r="H4258" s="40">
        <v>235.21</v>
      </c>
      <c r="I4258" s="25"/>
    </row>
    <row r="4259" spans="1:9" x14ac:dyDescent="0.25">
      <c r="A4259" s="30">
        <v>201904529</v>
      </c>
      <c r="B4259" s="19">
        <v>44166</v>
      </c>
      <c r="C4259" s="18" t="s">
        <v>35410</v>
      </c>
      <c r="D4259" s="27" t="s">
        <v>29781</v>
      </c>
      <c r="E4259" s="29">
        <v>44171</v>
      </c>
      <c r="F4259" s="27">
        <v>19</v>
      </c>
      <c r="G4259" s="28">
        <v>13</v>
      </c>
      <c r="H4259" s="40">
        <v>1019.68</v>
      </c>
      <c r="I4259" s="25"/>
    </row>
    <row r="4260" spans="1:9" x14ac:dyDescent="0.25">
      <c r="A4260" s="18">
        <v>201906576</v>
      </c>
      <c r="B4260" s="19">
        <v>44166</v>
      </c>
      <c r="C4260" s="18" t="s">
        <v>35404</v>
      </c>
      <c r="D4260" s="27" t="s">
        <v>25582</v>
      </c>
      <c r="E4260" s="29">
        <v>44176</v>
      </c>
      <c r="F4260" s="27">
        <v>18</v>
      </c>
      <c r="G4260" s="28">
        <v>10</v>
      </c>
      <c r="H4260" s="40">
        <v>58.94</v>
      </c>
      <c r="I4260" s="25"/>
    </row>
    <row r="4261" spans="1:9" x14ac:dyDescent="0.25">
      <c r="A4261" s="18">
        <v>202007122</v>
      </c>
      <c r="B4261" s="19">
        <v>44166</v>
      </c>
      <c r="C4261" s="18" t="s">
        <v>35407</v>
      </c>
      <c r="D4261" s="27" t="s">
        <v>25796</v>
      </c>
      <c r="E4261" s="29">
        <v>44176</v>
      </c>
      <c r="F4261" s="27">
        <v>24</v>
      </c>
      <c r="G4261" s="28">
        <v>8</v>
      </c>
      <c r="H4261" s="40">
        <v>87.81</v>
      </c>
      <c r="I4261" s="25"/>
    </row>
    <row r="4262" spans="1:9" x14ac:dyDescent="0.25">
      <c r="A4262" s="18">
        <v>202007866</v>
      </c>
      <c r="B4262" s="19">
        <v>44166</v>
      </c>
      <c r="C4262" s="18" t="s">
        <v>35398</v>
      </c>
      <c r="D4262" s="27" t="s">
        <v>29868</v>
      </c>
      <c r="E4262" s="29">
        <v>44173</v>
      </c>
      <c r="F4262" s="27">
        <v>9</v>
      </c>
      <c r="G4262" s="28">
        <v>19</v>
      </c>
      <c r="H4262" s="40">
        <v>1185.8599999999999</v>
      </c>
      <c r="I4262" s="25"/>
    </row>
    <row r="4263" spans="1:9" x14ac:dyDescent="0.25">
      <c r="A4263" s="18">
        <v>201603903</v>
      </c>
      <c r="B4263" s="19">
        <v>44167</v>
      </c>
      <c r="C4263" s="18" t="s">
        <v>35413</v>
      </c>
      <c r="D4263" s="27" t="s">
        <v>24435</v>
      </c>
      <c r="E4263" s="29">
        <v>44172</v>
      </c>
      <c r="F4263" s="27">
        <v>20</v>
      </c>
      <c r="G4263" s="28">
        <v>18</v>
      </c>
      <c r="H4263" s="40">
        <v>1658.87</v>
      </c>
      <c r="I4263" s="25"/>
    </row>
    <row r="4264" spans="1:9" x14ac:dyDescent="0.25">
      <c r="A4264" s="30">
        <v>201605976</v>
      </c>
      <c r="B4264" s="19">
        <v>44167</v>
      </c>
      <c r="C4264" s="18" t="s">
        <v>35414</v>
      </c>
      <c r="D4264" s="27" t="s">
        <v>28360</v>
      </c>
      <c r="E4264" s="29">
        <v>44174</v>
      </c>
      <c r="F4264" s="27">
        <v>14</v>
      </c>
      <c r="G4264" s="28">
        <v>14</v>
      </c>
      <c r="H4264" s="40">
        <v>1179.3499999999999</v>
      </c>
      <c r="I4264" s="25"/>
    </row>
    <row r="4265" spans="1:9" x14ac:dyDescent="0.25">
      <c r="A4265" s="18">
        <v>201704335</v>
      </c>
      <c r="B4265" s="19">
        <v>44167</v>
      </c>
      <c r="C4265" s="18" t="s">
        <v>35412</v>
      </c>
      <c r="D4265" s="27" t="s">
        <v>28753</v>
      </c>
      <c r="E4265" s="29">
        <v>44175</v>
      </c>
      <c r="F4265" s="27">
        <v>9</v>
      </c>
      <c r="G4265" s="28">
        <v>7</v>
      </c>
      <c r="H4265" s="40">
        <v>147.27000000000001</v>
      </c>
      <c r="I4265" s="25"/>
    </row>
    <row r="4266" spans="1:9" x14ac:dyDescent="0.25">
      <c r="A4266" s="18">
        <v>201705341</v>
      </c>
      <c r="B4266" s="19">
        <v>44167</v>
      </c>
      <c r="C4266" s="18" t="s">
        <v>35411</v>
      </c>
      <c r="D4266" s="27" t="s">
        <v>24487</v>
      </c>
      <c r="E4266" s="29">
        <v>44168</v>
      </c>
      <c r="F4266" s="27">
        <v>20</v>
      </c>
      <c r="G4266" s="28">
        <v>5</v>
      </c>
      <c r="H4266" s="40">
        <v>372.78</v>
      </c>
      <c r="I4266" s="25"/>
    </row>
    <row r="4267" spans="1:9" x14ac:dyDescent="0.25">
      <c r="A4267" s="30">
        <v>202007323</v>
      </c>
      <c r="B4267" s="19">
        <v>44167</v>
      </c>
      <c r="C4267" s="18" t="s">
        <v>35415</v>
      </c>
      <c r="D4267" s="27" t="s">
        <v>28576</v>
      </c>
      <c r="E4267" s="29">
        <v>44174</v>
      </c>
      <c r="F4267" s="27">
        <v>12</v>
      </c>
      <c r="G4267" s="28">
        <v>8</v>
      </c>
      <c r="H4267" s="40">
        <v>752.33</v>
      </c>
      <c r="I4267" s="25"/>
    </row>
    <row r="4268" spans="1:9" x14ac:dyDescent="0.25">
      <c r="A4268" s="18">
        <v>201004304</v>
      </c>
      <c r="B4268" s="19">
        <v>44168</v>
      </c>
      <c r="C4268" s="18" t="s">
        <v>35420</v>
      </c>
      <c r="D4268" s="27" t="s">
        <v>27569</v>
      </c>
      <c r="E4268" s="29">
        <v>44168</v>
      </c>
      <c r="F4268" s="27">
        <v>24</v>
      </c>
      <c r="G4268" s="28">
        <v>17</v>
      </c>
      <c r="H4268" s="40">
        <v>1695.12</v>
      </c>
      <c r="I4268" s="25"/>
    </row>
    <row r="4269" spans="1:9" x14ac:dyDescent="0.25">
      <c r="A4269" s="18">
        <v>201405811</v>
      </c>
      <c r="B4269" s="19">
        <v>44168</v>
      </c>
      <c r="C4269" s="18" t="s">
        <v>35417</v>
      </c>
      <c r="D4269" s="27" t="s">
        <v>26726</v>
      </c>
      <c r="E4269" s="29">
        <v>44178</v>
      </c>
      <c r="F4269" s="27">
        <v>9</v>
      </c>
      <c r="G4269" s="28">
        <v>5</v>
      </c>
      <c r="H4269" s="40">
        <v>222.35</v>
      </c>
      <c r="I4269" s="25"/>
    </row>
    <row r="4270" spans="1:9" x14ac:dyDescent="0.25">
      <c r="A4270" s="18">
        <v>201603270</v>
      </c>
      <c r="B4270" s="19">
        <v>44168</v>
      </c>
      <c r="C4270" s="18" t="s">
        <v>35418</v>
      </c>
      <c r="D4270" s="27" t="s">
        <v>25124</v>
      </c>
      <c r="E4270" s="29">
        <v>44175</v>
      </c>
      <c r="F4270" s="27">
        <v>10</v>
      </c>
      <c r="G4270" s="28">
        <v>5</v>
      </c>
      <c r="H4270" s="40">
        <v>15.81</v>
      </c>
      <c r="I4270" s="25"/>
    </row>
    <row r="4271" spans="1:9" x14ac:dyDescent="0.25">
      <c r="A4271" s="18">
        <v>201706403</v>
      </c>
      <c r="B4271" s="19">
        <v>44168</v>
      </c>
      <c r="C4271" s="18" t="s">
        <v>35423</v>
      </c>
      <c r="D4271" s="27" t="s">
        <v>30648</v>
      </c>
      <c r="E4271" s="29">
        <v>44170</v>
      </c>
      <c r="F4271" s="27">
        <v>16</v>
      </c>
      <c r="G4271" s="28">
        <v>17</v>
      </c>
      <c r="H4271" s="40">
        <v>1345.46</v>
      </c>
      <c r="I4271" s="25"/>
    </row>
    <row r="4272" spans="1:9" x14ac:dyDescent="0.25">
      <c r="A4272" s="18">
        <v>201802653</v>
      </c>
      <c r="B4272" s="19">
        <v>44168</v>
      </c>
      <c r="C4272" s="18" t="s">
        <v>35424</v>
      </c>
      <c r="D4272" s="27" t="s">
        <v>28535</v>
      </c>
      <c r="E4272" s="29">
        <v>44176</v>
      </c>
      <c r="F4272" s="27">
        <v>9</v>
      </c>
      <c r="G4272" s="28">
        <v>5</v>
      </c>
      <c r="H4272" s="40">
        <v>66.06</v>
      </c>
      <c r="I4272" s="25"/>
    </row>
    <row r="4273" spans="1:9" x14ac:dyDescent="0.25">
      <c r="A4273" s="30">
        <v>201808533</v>
      </c>
      <c r="B4273" s="19">
        <v>44168</v>
      </c>
      <c r="C4273" s="18" t="s">
        <v>35422</v>
      </c>
      <c r="D4273" s="27" t="s">
        <v>24900</v>
      </c>
      <c r="E4273" s="29">
        <v>44170</v>
      </c>
      <c r="F4273" s="27">
        <v>15</v>
      </c>
      <c r="G4273" s="28">
        <v>12</v>
      </c>
      <c r="H4273" s="40">
        <v>940.07</v>
      </c>
      <c r="I4273" s="25"/>
    </row>
    <row r="4274" spans="1:9" x14ac:dyDescent="0.25">
      <c r="A4274" s="18">
        <v>201905119</v>
      </c>
      <c r="B4274" s="19">
        <v>44168</v>
      </c>
      <c r="C4274" s="18" t="s">
        <v>35416</v>
      </c>
      <c r="D4274" s="27" t="s">
        <v>26840</v>
      </c>
      <c r="E4274" s="29">
        <v>44173</v>
      </c>
      <c r="F4274" s="27">
        <v>22</v>
      </c>
      <c r="G4274" s="28">
        <v>2</v>
      </c>
      <c r="H4274" s="40">
        <v>0</v>
      </c>
      <c r="I4274" s="25"/>
    </row>
    <row r="4275" spans="1:9" x14ac:dyDescent="0.25">
      <c r="A4275" s="18">
        <v>201906051</v>
      </c>
      <c r="B4275" s="19">
        <v>44168</v>
      </c>
      <c r="C4275" s="18" t="s">
        <v>35426</v>
      </c>
      <c r="D4275" s="27" t="s">
        <v>24734</v>
      </c>
      <c r="E4275" s="29">
        <v>44168</v>
      </c>
      <c r="F4275" s="27">
        <v>24</v>
      </c>
      <c r="G4275" s="28">
        <v>18</v>
      </c>
      <c r="H4275" s="40">
        <v>1791.02</v>
      </c>
      <c r="I4275" s="25"/>
    </row>
    <row r="4276" spans="1:9" x14ac:dyDescent="0.25">
      <c r="A4276" s="18">
        <v>202000707</v>
      </c>
      <c r="B4276" s="19">
        <v>44168</v>
      </c>
      <c r="C4276" s="18" t="s">
        <v>35419</v>
      </c>
      <c r="D4276" s="27" t="s">
        <v>25673</v>
      </c>
      <c r="E4276" s="29">
        <v>44168</v>
      </c>
      <c r="F4276" s="27">
        <v>23</v>
      </c>
      <c r="G4276" s="28">
        <v>16</v>
      </c>
      <c r="H4276" s="40">
        <v>569.66999999999996</v>
      </c>
      <c r="I4276" s="25"/>
    </row>
    <row r="4277" spans="1:9" x14ac:dyDescent="0.25">
      <c r="A4277" s="30">
        <v>202002811</v>
      </c>
      <c r="B4277" s="19">
        <v>44168</v>
      </c>
      <c r="C4277" s="18" t="s">
        <v>35421</v>
      </c>
      <c r="D4277" s="27" t="s">
        <v>23917</v>
      </c>
      <c r="E4277" s="29">
        <v>44174</v>
      </c>
      <c r="F4277" s="27">
        <v>9</v>
      </c>
      <c r="G4277" s="28">
        <v>18</v>
      </c>
      <c r="H4277" s="40">
        <v>518.47</v>
      </c>
      <c r="I4277" s="25"/>
    </row>
    <row r="4278" spans="1:9" x14ac:dyDescent="0.25">
      <c r="A4278" s="18">
        <v>202004893</v>
      </c>
      <c r="B4278" s="19">
        <v>44168</v>
      </c>
      <c r="C4278" s="18" t="s">
        <v>35425</v>
      </c>
      <c r="D4278" s="27" t="s">
        <v>24866</v>
      </c>
      <c r="E4278" s="29">
        <v>44168</v>
      </c>
      <c r="F4278" s="27">
        <v>20</v>
      </c>
      <c r="G4278" s="28">
        <v>2</v>
      </c>
      <c r="H4278" s="40">
        <v>140.30000000000001</v>
      </c>
      <c r="I4278" s="25"/>
    </row>
    <row r="4279" spans="1:9" x14ac:dyDescent="0.25">
      <c r="A4279" s="18">
        <v>200304815</v>
      </c>
      <c r="B4279" s="19">
        <v>44169</v>
      </c>
      <c r="C4279" s="18" t="s">
        <v>35427</v>
      </c>
      <c r="D4279" s="27" t="s">
        <v>29752</v>
      </c>
      <c r="E4279" s="29">
        <v>44171</v>
      </c>
      <c r="F4279" s="27">
        <v>7</v>
      </c>
      <c r="G4279" s="28">
        <v>9</v>
      </c>
      <c r="H4279" s="40">
        <v>216.74</v>
      </c>
      <c r="I4279" s="25"/>
    </row>
    <row r="4280" spans="1:9" x14ac:dyDescent="0.25">
      <c r="A4280" s="30">
        <v>201509918</v>
      </c>
      <c r="B4280" s="19">
        <v>44169</v>
      </c>
      <c r="C4280" s="18" t="s">
        <v>35429</v>
      </c>
      <c r="D4280" s="27" t="s">
        <v>29173</v>
      </c>
      <c r="E4280" s="29">
        <v>44174</v>
      </c>
      <c r="F4280" s="27">
        <v>24</v>
      </c>
      <c r="G4280" s="28">
        <v>16</v>
      </c>
      <c r="H4280" s="40">
        <v>1345.95</v>
      </c>
      <c r="I4280" s="25"/>
    </row>
    <row r="4281" spans="1:9" x14ac:dyDescent="0.25">
      <c r="A4281" s="18">
        <v>201906108</v>
      </c>
      <c r="B4281" s="19">
        <v>44169</v>
      </c>
      <c r="C4281" s="18" t="s">
        <v>35432</v>
      </c>
      <c r="D4281" s="27" t="s">
        <v>29511</v>
      </c>
      <c r="E4281" s="29">
        <v>44169</v>
      </c>
      <c r="F4281" s="27">
        <v>19</v>
      </c>
      <c r="G4281" s="28">
        <v>12</v>
      </c>
      <c r="H4281" s="40">
        <v>865.57</v>
      </c>
      <c r="I4281" s="25"/>
    </row>
    <row r="4282" spans="1:9" x14ac:dyDescent="0.25">
      <c r="A4282" s="30">
        <v>201907357</v>
      </c>
      <c r="B4282" s="19">
        <v>44169</v>
      </c>
      <c r="C4282" s="18" t="s">
        <v>35428</v>
      </c>
      <c r="D4282" s="27" t="s">
        <v>29731</v>
      </c>
      <c r="E4282" s="29">
        <v>44177</v>
      </c>
      <c r="F4282" s="27">
        <v>7</v>
      </c>
      <c r="G4282" s="28">
        <v>13</v>
      </c>
      <c r="H4282" s="40">
        <v>754.16</v>
      </c>
      <c r="I4282" s="25"/>
    </row>
    <row r="4283" spans="1:9" x14ac:dyDescent="0.25">
      <c r="A4283" s="18">
        <v>202000163</v>
      </c>
      <c r="B4283" s="19">
        <v>44169</v>
      </c>
      <c r="C4283" s="18" t="s">
        <v>35430</v>
      </c>
      <c r="D4283" s="27" t="s">
        <v>25327</v>
      </c>
      <c r="E4283" s="29">
        <v>44177</v>
      </c>
      <c r="F4283" s="27">
        <v>8</v>
      </c>
      <c r="G4283" s="28">
        <v>9</v>
      </c>
      <c r="H4283" s="40">
        <v>173.41</v>
      </c>
      <c r="I4283" s="25"/>
    </row>
    <row r="4284" spans="1:9" x14ac:dyDescent="0.25">
      <c r="A4284" s="18">
        <v>202005035</v>
      </c>
      <c r="B4284" s="19">
        <v>44169</v>
      </c>
      <c r="C4284" s="18" t="s">
        <v>35431</v>
      </c>
      <c r="D4284" s="27" t="s">
        <v>27273</v>
      </c>
      <c r="E4284" s="29">
        <v>44169</v>
      </c>
      <c r="F4284" s="27">
        <v>24</v>
      </c>
      <c r="G4284" s="28">
        <v>8</v>
      </c>
      <c r="H4284" s="40">
        <v>291.77999999999997</v>
      </c>
      <c r="I4284" s="25"/>
    </row>
    <row r="4285" spans="1:9" x14ac:dyDescent="0.25">
      <c r="A4285" s="18">
        <v>201603173</v>
      </c>
      <c r="B4285" s="19">
        <v>44170</v>
      </c>
      <c r="C4285" s="18" t="s">
        <v>35436</v>
      </c>
      <c r="D4285" s="27" t="s">
        <v>24883</v>
      </c>
      <c r="E4285" s="29">
        <v>44170</v>
      </c>
      <c r="F4285" s="27">
        <v>18</v>
      </c>
      <c r="G4285" s="28">
        <v>8</v>
      </c>
      <c r="H4285" s="40">
        <v>393.56</v>
      </c>
      <c r="I4285" s="25"/>
    </row>
    <row r="4286" spans="1:9" x14ac:dyDescent="0.25">
      <c r="A4286" s="18">
        <v>201705127</v>
      </c>
      <c r="B4286" s="19">
        <v>44170</v>
      </c>
      <c r="C4286" s="18" t="s">
        <v>35440</v>
      </c>
      <c r="D4286" s="27" t="s">
        <v>23970</v>
      </c>
      <c r="E4286" s="29">
        <v>44172</v>
      </c>
      <c r="F4286" s="27">
        <v>13</v>
      </c>
      <c r="G4286" s="28">
        <v>19</v>
      </c>
      <c r="H4286" s="40">
        <v>273.68</v>
      </c>
      <c r="I4286" s="25"/>
    </row>
    <row r="4287" spans="1:9" x14ac:dyDescent="0.25">
      <c r="A4287" s="18">
        <v>201706780</v>
      </c>
      <c r="B4287" s="19">
        <v>44170</v>
      </c>
      <c r="C4287" s="18" t="s">
        <v>35439</v>
      </c>
      <c r="D4287" s="27" t="s">
        <v>24691</v>
      </c>
      <c r="E4287" s="29">
        <v>44177</v>
      </c>
      <c r="F4287" s="27">
        <v>23</v>
      </c>
      <c r="G4287" s="28">
        <v>13</v>
      </c>
      <c r="H4287" s="40">
        <v>585.99</v>
      </c>
      <c r="I4287" s="25"/>
    </row>
    <row r="4288" spans="1:9" x14ac:dyDescent="0.25">
      <c r="A4288" s="18">
        <v>201906648</v>
      </c>
      <c r="B4288" s="19">
        <v>44170</v>
      </c>
      <c r="C4288" s="18" t="s">
        <v>35435</v>
      </c>
      <c r="D4288" s="27" t="s">
        <v>25370</v>
      </c>
      <c r="E4288" s="29">
        <v>44180</v>
      </c>
      <c r="F4288" s="27">
        <v>13</v>
      </c>
      <c r="G4288" s="28">
        <v>2</v>
      </c>
      <c r="H4288" s="40">
        <v>54</v>
      </c>
      <c r="I4288" s="25"/>
    </row>
    <row r="4289" spans="1:9" x14ac:dyDescent="0.25">
      <c r="A4289" s="18">
        <v>201906942</v>
      </c>
      <c r="B4289" s="19">
        <v>44170</v>
      </c>
      <c r="C4289" s="18" t="s">
        <v>35434</v>
      </c>
      <c r="D4289" s="27" t="s">
        <v>30233</v>
      </c>
      <c r="E4289" s="29">
        <v>44176</v>
      </c>
      <c r="F4289" s="27">
        <v>8</v>
      </c>
      <c r="G4289" s="28">
        <v>18</v>
      </c>
      <c r="H4289" s="40">
        <v>1417.3</v>
      </c>
      <c r="I4289" s="25"/>
    </row>
    <row r="4290" spans="1:9" x14ac:dyDescent="0.25">
      <c r="A4290" s="18">
        <v>201907035</v>
      </c>
      <c r="B4290" s="19">
        <v>44170</v>
      </c>
      <c r="C4290" s="18" t="s">
        <v>35441</v>
      </c>
      <c r="D4290" s="27" t="s">
        <v>28102</v>
      </c>
      <c r="E4290" s="29">
        <v>44177</v>
      </c>
      <c r="F4290" s="27">
        <v>12</v>
      </c>
      <c r="G4290" s="28">
        <v>10</v>
      </c>
      <c r="H4290" s="40">
        <v>905.09</v>
      </c>
      <c r="I4290" s="25"/>
    </row>
    <row r="4291" spans="1:9" x14ac:dyDescent="0.25">
      <c r="A4291" s="18">
        <v>201907089</v>
      </c>
      <c r="B4291" s="19">
        <v>44170</v>
      </c>
      <c r="C4291" s="18" t="s">
        <v>35442</v>
      </c>
      <c r="D4291" s="27" t="s">
        <v>28919</v>
      </c>
      <c r="E4291" s="29">
        <v>44179</v>
      </c>
      <c r="F4291" s="27">
        <v>13</v>
      </c>
      <c r="G4291" s="28">
        <v>11</v>
      </c>
      <c r="H4291" s="40">
        <v>873.89</v>
      </c>
      <c r="I4291" s="25"/>
    </row>
    <row r="4292" spans="1:9" x14ac:dyDescent="0.25">
      <c r="A4292" s="18">
        <v>201907477</v>
      </c>
      <c r="B4292" s="19">
        <v>44170</v>
      </c>
      <c r="C4292" s="18" t="s">
        <v>35433</v>
      </c>
      <c r="D4292" s="27" t="s">
        <v>24058</v>
      </c>
      <c r="E4292" s="29">
        <v>44172</v>
      </c>
      <c r="F4292" s="27">
        <v>20</v>
      </c>
      <c r="G4292" s="28">
        <v>8</v>
      </c>
      <c r="H4292" s="40">
        <v>324.54000000000002</v>
      </c>
      <c r="I4292" s="25"/>
    </row>
    <row r="4293" spans="1:9" x14ac:dyDescent="0.25">
      <c r="A4293" s="30">
        <v>202005096</v>
      </c>
      <c r="B4293" s="19">
        <v>44170</v>
      </c>
      <c r="C4293" s="18" t="s">
        <v>35438</v>
      </c>
      <c r="D4293" s="27" t="s">
        <v>24382</v>
      </c>
      <c r="E4293" s="29">
        <v>44173</v>
      </c>
      <c r="F4293" s="27">
        <v>7</v>
      </c>
      <c r="G4293" s="28">
        <v>1</v>
      </c>
      <c r="H4293" s="40">
        <v>0</v>
      </c>
      <c r="I4293" s="25"/>
    </row>
    <row r="4294" spans="1:9" x14ac:dyDescent="0.25">
      <c r="A4294" s="18">
        <v>202005146</v>
      </c>
      <c r="B4294" s="19">
        <v>44170</v>
      </c>
      <c r="C4294" s="18" t="s">
        <v>35437</v>
      </c>
      <c r="D4294" s="27" t="s">
        <v>29829</v>
      </c>
      <c r="E4294" s="29">
        <v>44173</v>
      </c>
      <c r="F4294" s="27">
        <v>19</v>
      </c>
      <c r="G4294" s="28">
        <v>19</v>
      </c>
      <c r="H4294" s="40">
        <v>1630.37</v>
      </c>
      <c r="I4294" s="25"/>
    </row>
    <row r="4295" spans="1:9" x14ac:dyDescent="0.25">
      <c r="A4295" s="30">
        <v>202007590</v>
      </c>
      <c r="B4295" s="19">
        <v>44170</v>
      </c>
      <c r="C4295" s="18" t="s">
        <v>35443</v>
      </c>
      <c r="D4295" s="27" t="s">
        <v>23953</v>
      </c>
      <c r="E4295" s="29">
        <v>44178</v>
      </c>
      <c r="F4295" s="27">
        <v>15</v>
      </c>
      <c r="G4295" s="28">
        <v>16</v>
      </c>
      <c r="H4295" s="40">
        <v>524.82000000000005</v>
      </c>
      <c r="I4295" s="25"/>
    </row>
    <row r="4296" spans="1:9" x14ac:dyDescent="0.25">
      <c r="A4296" s="30">
        <v>201706117</v>
      </c>
      <c r="B4296" s="19">
        <v>44171</v>
      </c>
      <c r="C4296" s="18" t="s">
        <v>35452</v>
      </c>
      <c r="D4296" s="27" t="s">
        <v>24853</v>
      </c>
      <c r="E4296" s="29">
        <v>44181</v>
      </c>
      <c r="F4296" s="27">
        <v>16</v>
      </c>
      <c r="G4296" s="28">
        <v>20</v>
      </c>
      <c r="H4296" s="40">
        <v>1985.61</v>
      </c>
      <c r="I4296" s="25"/>
    </row>
    <row r="4297" spans="1:9" x14ac:dyDescent="0.25">
      <c r="A4297" s="18">
        <v>201906454</v>
      </c>
      <c r="B4297" s="19">
        <v>44171</v>
      </c>
      <c r="C4297" s="18" t="s">
        <v>35451</v>
      </c>
      <c r="D4297" s="27" t="s">
        <v>30754</v>
      </c>
      <c r="E4297" s="29">
        <v>44181</v>
      </c>
      <c r="F4297" s="27">
        <v>10</v>
      </c>
      <c r="G4297" s="28">
        <v>10</v>
      </c>
      <c r="H4297" s="40">
        <v>838.79</v>
      </c>
      <c r="I4297" s="25"/>
    </row>
    <row r="4298" spans="1:9" x14ac:dyDescent="0.25">
      <c r="A4298" s="18">
        <v>201909873</v>
      </c>
      <c r="B4298" s="19">
        <v>44171</v>
      </c>
      <c r="C4298" s="18" t="s">
        <v>35454</v>
      </c>
      <c r="D4298" s="27" t="s">
        <v>24671</v>
      </c>
      <c r="E4298" s="29">
        <v>44171</v>
      </c>
      <c r="F4298" s="27">
        <v>10</v>
      </c>
      <c r="G4298" s="28">
        <v>16</v>
      </c>
      <c r="H4298" s="40">
        <v>1149.76</v>
      </c>
      <c r="I4298" s="25"/>
    </row>
    <row r="4299" spans="1:9" x14ac:dyDescent="0.25">
      <c r="A4299" s="18">
        <v>202000166</v>
      </c>
      <c r="B4299" s="19">
        <v>44171</v>
      </c>
      <c r="C4299" s="18" t="s">
        <v>35448</v>
      </c>
      <c r="D4299" s="27" t="s">
        <v>27765</v>
      </c>
      <c r="E4299" s="29">
        <v>44178</v>
      </c>
      <c r="F4299" s="27">
        <v>14</v>
      </c>
      <c r="G4299" s="28">
        <v>10</v>
      </c>
      <c r="H4299" s="40">
        <v>867.48</v>
      </c>
      <c r="I4299" s="25"/>
    </row>
    <row r="4300" spans="1:9" x14ac:dyDescent="0.25">
      <c r="A4300" s="18">
        <v>202000416</v>
      </c>
      <c r="B4300" s="19">
        <v>44171</v>
      </c>
      <c r="C4300" s="18" t="s">
        <v>35450</v>
      </c>
      <c r="D4300" s="27" t="s">
        <v>23325</v>
      </c>
      <c r="E4300" s="29">
        <v>44175</v>
      </c>
      <c r="F4300" s="27">
        <v>12</v>
      </c>
      <c r="G4300" s="28">
        <v>20</v>
      </c>
      <c r="H4300" s="40">
        <v>245.01</v>
      </c>
      <c r="I4300" s="25"/>
    </row>
    <row r="4301" spans="1:9" x14ac:dyDescent="0.25">
      <c r="A4301" s="18">
        <v>202004421</v>
      </c>
      <c r="B4301" s="19">
        <v>44171</v>
      </c>
      <c r="C4301" s="18" t="s">
        <v>35446</v>
      </c>
      <c r="D4301" s="27" t="s">
        <v>27119</v>
      </c>
      <c r="E4301" s="29">
        <v>44178</v>
      </c>
      <c r="F4301" s="27">
        <v>9</v>
      </c>
      <c r="G4301" s="28">
        <v>11</v>
      </c>
      <c r="H4301" s="40">
        <v>735.31</v>
      </c>
      <c r="I4301" s="25"/>
    </row>
    <row r="4302" spans="1:9" x14ac:dyDescent="0.25">
      <c r="A4302" s="18">
        <v>202007163</v>
      </c>
      <c r="B4302" s="19">
        <v>44171</v>
      </c>
      <c r="C4302" s="18" t="s">
        <v>35444</v>
      </c>
      <c r="D4302" s="27" t="s">
        <v>31123</v>
      </c>
      <c r="E4302" s="29">
        <v>44172</v>
      </c>
      <c r="F4302" s="27">
        <v>10</v>
      </c>
      <c r="G4302" s="28">
        <v>4</v>
      </c>
      <c r="H4302" s="40">
        <v>66.73</v>
      </c>
      <c r="I4302" s="25"/>
    </row>
    <row r="4303" spans="1:9" x14ac:dyDescent="0.25">
      <c r="A4303" s="30">
        <v>202007163</v>
      </c>
      <c r="B4303" s="19">
        <v>44171</v>
      </c>
      <c r="C4303" s="18" t="s">
        <v>35453</v>
      </c>
      <c r="D4303" s="27" t="s">
        <v>23178</v>
      </c>
      <c r="E4303" s="29">
        <v>44171</v>
      </c>
      <c r="F4303" s="27">
        <v>11</v>
      </c>
      <c r="G4303" s="28">
        <v>2</v>
      </c>
      <c r="H4303" s="40">
        <v>73.39</v>
      </c>
      <c r="I4303" s="25"/>
    </row>
    <row r="4304" spans="1:9" x14ac:dyDescent="0.25">
      <c r="A4304" s="18">
        <v>202007797</v>
      </c>
      <c r="B4304" s="19">
        <v>44171</v>
      </c>
      <c r="C4304" s="18" t="s">
        <v>35445</v>
      </c>
      <c r="D4304" s="27" t="s">
        <v>25852</v>
      </c>
      <c r="E4304" s="29">
        <v>44180</v>
      </c>
      <c r="F4304" s="27">
        <v>14</v>
      </c>
      <c r="G4304" s="28">
        <v>1</v>
      </c>
      <c r="H4304" s="40">
        <v>80.63</v>
      </c>
      <c r="I4304" s="25"/>
    </row>
    <row r="4305" spans="1:9" x14ac:dyDescent="0.25">
      <c r="A4305" s="18">
        <v>202008581</v>
      </c>
      <c r="B4305" s="19">
        <v>44171</v>
      </c>
      <c r="C4305" s="18" t="s">
        <v>35447</v>
      </c>
      <c r="D4305" s="27" t="s">
        <v>28116</v>
      </c>
      <c r="E4305" s="29">
        <v>44173</v>
      </c>
      <c r="F4305" s="27">
        <v>7</v>
      </c>
      <c r="G4305" s="28">
        <v>13</v>
      </c>
      <c r="H4305" s="40">
        <v>1046.6600000000001</v>
      </c>
      <c r="I4305" s="25"/>
    </row>
    <row r="4306" spans="1:9" x14ac:dyDescent="0.25">
      <c r="A4306" s="18">
        <v>202102699</v>
      </c>
      <c r="B4306" s="19">
        <v>44171</v>
      </c>
      <c r="C4306" s="18" t="s">
        <v>35449</v>
      </c>
      <c r="D4306" s="27" t="s">
        <v>23948</v>
      </c>
      <c r="E4306" s="29">
        <v>44180</v>
      </c>
      <c r="F4306" s="27">
        <v>22</v>
      </c>
      <c r="G4306" s="28">
        <v>6</v>
      </c>
      <c r="H4306" s="40">
        <v>157.63999999999999</v>
      </c>
      <c r="I4306" s="25"/>
    </row>
    <row r="4307" spans="1:9" x14ac:dyDescent="0.25">
      <c r="A4307" s="18">
        <v>201306340</v>
      </c>
      <c r="B4307" s="19">
        <v>44172</v>
      </c>
      <c r="C4307" s="18" t="s">
        <v>35464</v>
      </c>
      <c r="D4307" s="27" t="s">
        <v>24518</v>
      </c>
      <c r="E4307" s="29">
        <v>44181</v>
      </c>
      <c r="F4307" s="27">
        <v>20</v>
      </c>
      <c r="G4307" s="28">
        <v>17</v>
      </c>
      <c r="H4307" s="40">
        <v>1382.1</v>
      </c>
      <c r="I4307" s="25"/>
    </row>
    <row r="4308" spans="1:9" x14ac:dyDescent="0.25">
      <c r="A4308" s="18">
        <v>202003066</v>
      </c>
      <c r="B4308" s="19">
        <v>44172</v>
      </c>
      <c r="C4308" s="18" t="s">
        <v>35455</v>
      </c>
      <c r="D4308" s="27" t="s">
        <v>28103</v>
      </c>
      <c r="E4308" s="29">
        <v>44177</v>
      </c>
      <c r="F4308" s="27">
        <v>12</v>
      </c>
      <c r="G4308" s="28">
        <v>3</v>
      </c>
      <c r="H4308" s="40">
        <v>0</v>
      </c>
      <c r="I4308" s="25"/>
    </row>
    <row r="4309" spans="1:9" x14ac:dyDescent="0.25">
      <c r="A4309" s="30">
        <v>201606703</v>
      </c>
      <c r="B4309" s="19">
        <v>44172</v>
      </c>
      <c r="C4309" s="18" t="s">
        <v>35457</v>
      </c>
      <c r="D4309" s="27" t="s">
        <v>24198</v>
      </c>
      <c r="E4309" s="29">
        <v>44175</v>
      </c>
      <c r="F4309" s="27">
        <v>7</v>
      </c>
      <c r="G4309" s="28">
        <v>7</v>
      </c>
      <c r="H4309" s="40">
        <v>0</v>
      </c>
      <c r="I4309" s="25"/>
    </row>
    <row r="4310" spans="1:9" x14ac:dyDescent="0.25">
      <c r="A4310" s="18">
        <v>201706044</v>
      </c>
      <c r="B4310" s="19">
        <v>44172</v>
      </c>
      <c r="C4310" s="18" t="s">
        <v>35461</v>
      </c>
      <c r="D4310" s="27" t="s">
        <v>24146</v>
      </c>
      <c r="E4310" s="29">
        <v>44181</v>
      </c>
      <c r="F4310" s="27">
        <v>17</v>
      </c>
      <c r="G4310" s="28">
        <v>19</v>
      </c>
      <c r="H4310" s="40">
        <v>128.03</v>
      </c>
      <c r="I4310" s="25"/>
    </row>
    <row r="4311" spans="1:9" x14ac:dyDescent="0.25">
      <c r="A4311" s="18">
        <v>201706117</v>
      </c>
      <c r="B4311" s="19">
        <v>44172</v>
      </c>
      <c r="C4311" s="18" t="s">
        <v>35458</v>
      </c>
      <c r="D4311" s="27" t="s">
        <v>26978</v>
      </c>
      <c r="E4311" s="29">
        <v>44178</v>
      </c>
      <c r="F4311" s="27">
        <v>17</v>
      </c>
      <c r="G4311" s="28">
        <v>18</v>
      </c>
      <c r="H4311" s="40">
        <v>114.29</v>
      </c>
      <c r="I4311" s="25"/>
    </row>
    <row r="4312" spans="1:9" x14ac:dyDescent="0.25">
      <c r="A4312" s="18">
        <v>201706117</v>
      </c>
      <c r="B4312" s="19">
        <v>44172</v>
      </c>
      <c r="C4312" s="18" t="s">
        <v>35459</v>
      </c>
      <c r="D4312" s="27" t="s">
        <v>30613</v>
      </c>
      <c r="E4312" s="29">
        <v>44181</v>
      </c>
      <c r="F4312" s="27">
        <v>24</v>
      </c>
      <c r="G4312" s="28">
        <v>3</v>
      </c>
      <c r="H4312" s="40">
        <v>245.67</v>
      </c>
      <c r="I4312" s="25"/>
    </row>
    <row r="4313" spans="1:9" x14ac:dyDescent="0.25">
      <c r="A4313" s="30">
        <v>201802653</v>
      </c>
      <c r="B4313" s="19">
        <v>44172</v>
      </c>
      <c r="C4313" s="18" t="s">
        <v>35456</v>
      </c>
      <c r="D4313" s="27" t="s">
        <v>28362</v>
      </c>
      <c r="E4313" s="29">
        <v>44173</v>
      </c>
      <c r="F4313" s="27">
        <v>24</v>
      </c>
      <c r="G4313" s="28">
        <v>9</v>
      </c>
      <c r="H4313" s="40">
        <v>197.49</v>
      </c>
      <c r="I4313" s="25"/>
    </row>
    <row r="4314" spans="1:9" x14ac:dyDescent="0.25">
      <c r="A4314" s="18">
        <v>201907477</v>
      </c>
      <c r="B4314" s="19">
        <v>44172</v>
      </c>
      <c r="C4314" s="18" t="s">
        <v>35463</v>
      </c>
      <c r="D4314" s="27" t="s">
        <v>27942</v>
      </c>
      <c r="E4314" s="29">
        <v>44173</v>
      </c>
      <c r="F4314" s="27">
        <v>7</v>
      </c>
      <c r="G4314" s="28">
        <v>1</v>
      </c>
      <c r="H4314" s="40">
        <v>0</v>
      </c>
      <c r="I4314" s="25"/>
    </row>
    <row r="4315" spans="1:9" x14ac:dyDescent="0.25">
      <c r="A4315" s="18">
        <v>201908050</v>
      </c>
      <c r="B4315" s="19">
        <v>44172</v>
      </c>
      <c r="C4315" s="18" t="s">
        <v>35465</v>
      </c>
      <c r="D4315" s="27" t="s">
        <v>24041</v>
      </c>
      <c r="E4315" s="29">
        <v>44173</v>
      </c>
      <c r="F4315" s="27">
        <v>8</v>
      </c>
      <c r="G4315" s="28">
        <v>14</v>
      </c>
      <c r="H4315" s="40">
        <v>487.42</v>
      </c>
      <c r="I4315" s="25"/>
    </row>
    <row r="4316" spans="1:9" x14ac:dyDescent="0.25">
      <c r="A4316" s="18">
        <v>201909927</v>
      </c>
      <c r="B4316" s="19">
        <v>44172</v>
      </c>
      <c r="C4316" s="18" t="s">
        <v>35460</v>
      </c>
      <c r="D4316" s="27" t="s">
        <v>28751</v>
      </c>
      <c r="E4316" s="29">
        <v>44179</v>
      </c>
      <c r="F4316" s="27">
        <v>13</v>
      </c>
      <c r="G4316" s="28">
        <v>7</v>
      </c>
      <c r="H4316" s="40">
        <v>465.94</v>
      </c>
      <c r="I4316" s="25"/>
    </row>
    <row r="4317" spans="1:9" x14ac:dyDescent="0.25">
      <c r="A4317" s="18">
        <v>202008319</v>
      </c>
      <c r="B4317" s="19">
        <v>44172</v>
      </c>
      <c r="C4317" s="18" t="s">
        <v>35462</v>
      </c>
      <c r="D4317" s="27" t="s">
        <v>29220</v>
      </c>
      <c r="E4317" s="29">
        <v>44175</v>
      </c>
      <c r="F4317" s="27">
        <v>7</v>
      </c>
      <c r="G4317" s="28">
        <v>18</v>
      </c>
      <c r="H4317" s="40">
        <v>38.08</v>
      </c>
      <c r="I4317" s="25"/>
    </row>
    <row r="4318" spans="1:9" x14ac:dyDescent="0.25">
      <c r="A4318" s="18">
        <v>201005457</v>
      </c>
      <c r="B4318" s="19">
        <v>44173</v>
      </c>
      <c r="C4318" s="18" t="s">
        <v>35468</v>
      </c>
      <c r="D4318" s="27" t="s">
        <v>23345</v>
      </c>
      <c r="E4318" s="29">
        <v>44175</v>
      </c>
      <c r="F4318" s="27">
        <v>15</v>
      </c>
      <c r="G4318" s="28">
        <v>8</v>
      </c>
      <c r="H4318" s="40">
        <v>788.25</v>
      </c>
      <c r="I4318" s="25"/>
    </row>
    <row r="4319" spans="1:9" x14ac:dyDescent="0.25">
      <c r="A4319" s="18">
        <v>201208089</v>
      </c>
      <c r="B4319" s="19">
        <v>44173</v>
      </c>
      <c r="C4319" s="18" t="s">
        <v>35467</v>
      </c>
      <c r="D4319" s="27" t="s">
        <v>28414</v>
      </c>
      <c r="E4319" s="29">
        <v>44173</v>
      </c>
      <c r="F4319" s="27">
        <v>17</v>
      </c>
      <c r="G4319" s="28">
        <v>5</v>
      </c>
      <c r="H4319" s="40">
        <v>317.89999999999998</v>
      </c>
      <c r="I4319" s="25"/>
    </row>
    <row r="4320" spans="1:9" x14ac:dyDescent="0.25">
      <c r="A4320" s="18">
        <v>201504441</v>
      </c>
      <c r="B4320" s="19">
        <v>44173</v>
      </c>
      <c r="C4320" s="18" t="s">
        <v>35466</v>
      </c>
      <c r="D4320" s="27" t="s">
        <v>23181</v>
      </c>
      <c r="E4320" s="29">
        <v>44179</v>
      </c>
      <c r="F4320" s="27">
        <v>8</v>
      </c>
      <c r="G4320" s="28">
        <v>14</v>
      </c>
      <c r="H4320" s="40">
        <v>744.34</v>
      </c>
      <c r="I4320" s="25"/>
    </row>
    <row r="4321" spans="1:9" x14ac:dyDescent="0.25">
      <c r="A4321" s="18">
        <v>201700493</v>
      </c>
      <c r="B4321" s="19">
        <v>44173</v>
      </c>
      <c r="C4321" s="18" t="s">
        <v>35471</v>
      </c>
      <c r="D4321" s="27" t="s">
        <v>23519</v>
      </c>
      <c r="E4321" s="29">
        <v>44173</v>
      </c>
      <c r="F4321" s="27">
        <v>12</v>
      </c>
      <c r="G4321" s="28">
        <v>20</v>
      </c>
      <c r="H4321" s="40">
        <v>1465.49</v>
      </c>
      <c r="I4321" s="25"/>
    </row>
    <row r="4322" spans="1:9" x14ac:dyDescent="0.25">
      <c r="A4322" s="18">
        <v>201705255</v>
      </c>
      <c r="B4322" s="19">
        <v>44173</v>
      </c>
      <c r="C4322" s="18" t="s">
        <v>35469</v>
      </c>
      <c r="D4322" s="27" t="s">
        <v>24464</v>
      </c>
      <c r="E4322" s="29">
        <v>44180</v>
      </c>
      <c r="F4322" s="27">
        <v>7</v>
      </c>
      <c r="G4322" s="28">
        <v>17</v>
      </c>
      <c r="H4322" s="40">
        <v>718.75</v>
      </c>
      <c r="I4322" s="25"/>
    </row>
    <row r="4323" spans="1:9" x14ac:dyDescent="0.25">
      <c r="A4323" s="18">
        <v>201706534</v>
      </c>
      <c r="B4323" s="19">
        <v>44173</v>
      </c>
      <c r="C4323" s="18" t="s">
        <v>35472</v>
      </c>
      <c r="D4323" s="27" t="s">
        <v>30674</v>
      </c>
      <c r="E4323" s="29">
        <v>44176</v>
      </c>
      <c r="F4323" s="27">
        <v>9</v>
      </c>
      <c r="G4323" s="28">
        <v>9</v>
      </c>
      <c r="H4323" s="40">
        <v>332.99</v>
      </c>
      <c r="I4323" s="25"/>
    </row>
    <row r="4324" spans="1:9" x14ac:dyDescent="0.25">
      <c r="A4324" s="18">
        <v>201806581</v>
      </c>
      <c r="B4324" s="19">
        <v>44173</v>
      </c>
      <c r="C4324" s="18" t="s">
        <v>35470</v>
      </c>
      <c r="D4324" s="27" t="s">
        <v>24127</v>
      </c>
      <c r="E4324" s="29">
        <v>44182</v>
      </c>
      <c r="F4324" s="27">
        <v>22</v>
      </c>
      <c r="G4324" s="28">
        <v>17</v>
      </c>
      <c r="H4324" s="40">
        <v>451.45</v>
      </c>
      <c r="I4324" s="25"/>
    </row>
    <row r="4325" spans="1:9" x14ac:dyDescent="0.25">
      <c r="A4325" s="30">
        <v>201904493</v>
      </c>
      <c r="B4325" s="19">
        <v>44173</v>
      </c>
      <c r="C4325" s="18" t="s">
        <v>35478</v>
      </c>
      <c r="D4325" s="27" t="s">
        <v>30298</v>
      </c>
      <c r="E4325" s="29">
        <v>44173</v>
      </c>
      <c r="F4325" s="27">
        <v>21</v>
      </c>
      <c r="G4325" s="28">
        <v>2</v>
      </c>
      <c r="H4325" s="40">
        <v>136.94</v>
      </c>
      <c r="I4325" s="25"/>
    </row>
    <row r="4326" spans="1:9" x14ac:dyDescent="0.25">
      <c r="A4326" s="18">
        <v>201904692</v>
      </c>
      <c r="B4326" s="19">
        <v>44173</v>
      </c>
      <c r="C4326" s="18" t="s">
        <v>35473</v>
      </c>
      <c r="D4326" s="27" t="s">
        <v>24736</v>
      </c>
      <c r="E4326" s="29">
        <v>44178</v>
      </c>
      <c r="F4326" s="27">
        <v>7</v>
      </c>
      <c r="G4326" s="28">
        <v>19</v>
      </c>
      <c r="H4326" s="40">
        <v>1210.9100000000001</v>
      </c>
      <c r="I4326" s="25"/>
    </row>
    <row r="4327" spans="1:9" x14ac:dyDescent="0.25">
      <c r="A4327" s="30">
        <v>201907771</v>
      </c>
      <c r="B4327" s="19">
        <v>44173</v>
      </c>
      <c r="C4327" s="18" t="s">
        <v>35474</v>
      </c>
      <c r="D4327" s="27" t="s">
        <v>31075</v>
      </c>
      <c r="E4327" s="29">
        <v>44174</v>
      </c>
      <c r="F4327" s="27">
        <v>20</v>
      </c>
      <c r="G4327" s="28">
        <v>2</v>
      </c>
      <c r="H4327" s="40">
        <v>90.26</v>
      </c>
      <c r="I4327" s="25"/>
    </row>
    <row r="4328" spans="1:9" x14ac:dyDescent="0.25">
      <c r="A4328" s="18">
        <v>202004298</v>
      </c>
      <c r="B4328" s="19">
        <v>44173</v>
      </c>
      <c r="C4328" s="18" t="s">
        <v>35475</v>
      </c>
      <c r="D4328" s="27" t="s">
        <v>29120</v>
      </c>
      <c r="E4328" s="29">
        <v>44181</v>
      </c>
      <c r="F4328" s="27">
        <v>10</v>
      </c>
      <c r="G4328" s="28">
        <v>4</v>
      </c>
      <c r="H4328" s="40">
        <v>21.89</v>
      </c>
      <c r="I4328" s="25"/>
    </row>
    <row r="4329" spans="1:9" x14ac:dyDescent="0.25">
      <c r="A4329" s="18">
        <v>202007723</v>
      </c>
      <c r="B4329" s="19">
        <v>44173</v>
      </c>
      <c r="C4329" s="18" t="s">
        <v>35477</v>
      </c>
      <c r="D4329" s="27" t="s">
        <v>29231</v>
      </c>
      <c r="E4329" s="29">
        <v>44175</v>
      </c>
      <c r="F4329" s="27">
        <v>12</v>
      </c>
      <c r="G4329" s="28">
        <v>4</v>
      </c>
      <c r="H4329" s="40">
        <v>100.33</v>
      </c>
      <c r="I4329" s="25"/>
    </row>
    <row r="4330" spans="1:9" x14ac:dyDescent="0.25">
      <c r="A4330" s="18">
        <v>202007797</v>
      </c>
      <c r="B4330" s="19">
        <v>44173</v>
      </c>
      <c r="C4330" s="18" t="s">
        <v>35476</v>
      </c>
      <c r="D4330" s="27" t="s">
        <v>29516</v>
      </c>
      <c r="E4330" s="29">
        <v>44181</v>
      </c>
      <c r="F4330" s="27">
        <v>13</v>
      </c>
      <c r="G4330" s="28">
        <v>15</v>
      </c>
      <c r="H4330" s="40">
        <v>1170.6199999999999</v>
      </c>
      <c r="I4330" s="25"/>
    </row>
    <row r="4331" spans="1:9" x14ac:dyDescent="0.25">
      <c r="A4331" s="18">
        <v>201206120</v>
      </c>
      <c r="B4331" s="19">
        <v>44174</v>
      </c>
      <c r="C4331" s="18" t="s">
        <v>35479</v>
      </c>
      <c r="D4331" s="27" t="s">
        <v>24581</v>
      </c>
      <c r="E4331" s="29">
        <v>44178</v>
      </c>
      <c r="F4331" s="27">
        <v>9</v>
      </c>
      <c r="G4331" s="28">
        <v>14</v>
      </c>
      <c r="H4331" s="40">
        <v>960.84</v>
      </c>
      <c r="I4331" s="25"/>
    </row>
    <row r="4332" spans="1:9" x14ac:dyDescent="0.25">
      <c r="A4332" s="18">
        <v>201206120</v>
      </c>
      <c r="B4332" s="19">
        <v>44174</v>
      </c>
      <c r="C4332" s="18" t="s">
        <v>35485</v>
      </c>
      <c r="D4332" s="27" t="s">
        <v>24887</v>
      </c>
      <c r="E4332" s="29">
        <v>44177</v>
      </c>
      <c r="F4332" s="27">
        <v>17</v>
      </c>
      <c r="G4332" s="28">
        <v>16</v>
      </c>
      <c r="H4332" s="40">
        <v>119.34</v>
      </c>
      <c r="I4332" s="25"/>
    </row>
    <row r="4333" spans="1:9" x14ac:dyDescent="0.25">
      <c r="A4333" s="30">
        <v>201905451</v>
      </c>
      <c r="B4333" s="19">
        <v>44174</v>
      </c>
      <c r="C4333" s="18" t="s">
        <v>35489</v>
      </c>
      <c r="D4333" s="27" t="s">
        <v>23937</v>
      </c>
      <c r="E4333" s="29">
        <v>44179</v>
      </c>
      <c r="F4333" s="27">
        <v>22</v>
      </c>
      <c r="G4333" s="28">
        <v>20</v>
      </c>
      <c r="H4333" s="40">
        <v>1341.55</v>
      </c>
      <c r="I4333" s="25"/>
    </row>
    <row r="4334" spans="1:9" x14ac:dyDescent="0.25">
      <c r="A4334" s="30">
        <v>201906104</v>
      </c>
      <c r="B4334" s="19">
        <v>44174</v>
      </c>
      <c r="C4334" s="18" t="s">
        <v>35480</v>
      </c>
      <c r="D4334" s="27" t="s">
        <v>28966</v>
      </c>
      <c r="E4334" s="29">
        <v>44175</v>
      </c>
      <c r="F4334" s="27">
        <v>16</v>
      </c>
      <c r="G4334" s="28">
        <v>15</v>
      </c>
      <c r="H4334" s="40">
        <v>731.56</v>
      </c>
      <c r="I4334" s="25"/>
    </row>
    <row r="4335" spans="1:9" x14ac:dyDescent="0.25">
      <c r="A4335" s="18">
        <v>201908143</v>
      </c>
      <c r="B4335" s="19">
        <v>44174</v>
      </c>
      <c r="C4335" s="18" t="s">
        <v>35488</v>
      </c>
      <c r="D4335" s="27" t="s">
        <v>27552</v>
      </c>
      <c r="E4335" s="29">
        <v>44179</v>
      </c>
      <c r="F4335" s="27">
        <v>7</v>
      </c>
      <c r="G4335" s="28">
        <v>20</v>
      </c>
      <c r="H4335" s="40">
        <v>362.15</v>
      </c>
      <c r="I4335" s="25"/>
    </row>
    <row r="4336" spans="1:9" x14ac:dyDescent="0.25">
      <c r="A4336" s="18">
        <v>202000161</v>
      </c>
      <c r="B4336" s="19">
        <v>44174</v>
      </c>
      <c r="C4336" s="18" t="s">
        <v>35487</v>
      </c>
      <c r="D4336" s="27" t="s">
        <v>27209</v>
      </c>
      <c r="E4336" s="29">
        <v>44180</v>
      </c>
      <c r="F4336" s="27">
        <v>10</v>
      </c>
      <c r="G4336" s="28">
        <v>16</v>
      </c>
      <c r="H4336" s="40">
        <v>963.58</v>
      </c>
      <c r="I4336" s="25"/>
    </row>
    <row r="4337" spans="1:9" x14ac:dyDescent="0.25">
      <c r="A4337" s="18">
        <v>202004269</v>
      </c>
      <c r="B4337" s="19">
        <v>44174</v>
      </c>
      <c r="C4337" s="18" t="s">
        <v>35486</v>
      </c>
      <c r="D4337" s="27" t="s">
        <v>27798</v>
      </c>
      <c r="E4337" s="29">
        <v>44183</v>
      </c>
      <c r="F4337" s="27">
        <v>12</v>
      </c>
      <c r="G4337" s="28">
        <v>18</v>
      </c>
      <c r="H4337" s="40">
        <v>479.48</v>
      </c>
      <c r="I4337" s="25"/>
    </row>
    <row r="4338" spans="1:9" x14ac:dyDescent="0.25">
      <c r="A4338" s="18">
        <v>202004682</v>
      </c>
      <c r="B4338" s="19">
        <v>44174</v>
      </c>
      <c r="C4338" s="18" t="s">
        <v>35481</v>
      </c>
      <c r="D4338" s="27" t="s">
        <v>29410</v>
      </c>
      <c r="E4338" s="29">
        <v>44184</v>
      </c>
      <c r="F4338" s="27">
        <v>15</v>
      </c>
      <c r="G4338" s="28">
        <v>11</v>
      </c>
      <c r="H4338" s="40">
        <v>643.03</v>
      </c>
      <c r="I4338" s="25"/>
    </row>
    <row r="4339" spans="1:9" x14ac:dyDescent="0.25">
      <c r="A4339" s="18">
        <v>202004682</v>
      </c>
      <c r="B4339" s="19">
        <v>44174</v>
      </c>
      <c r="C4339" s="18" t="s">
        <v>35482</v>
      </c>
      <c r="D4339" s="27" t="s">
        <v>25457</v>
      </c>
      <c r="E4339" s="29">
        <v>44183</v>
      </c>
      <c r="F4339" s="27">
        <v>9</v>
      </c>
      <c r="G4339" s="28">
        <v>7</v>
      </c>
      <c r="H4339" s="40">
        <v>162.05000000000001</v>
      </c>
      <c r="I4339" s="25"/>
    </row>
    <row r="4340" spans="1:9" x14ac:dyDescent="0.25">
      <c r="A4340" s="18">
        <v>202006770</v>
      </c>
      <c r="B4340" s="19">
        <v>44174</v>
      </c>
      <c r="C4340" s="18" t="s">
        <v>35484</v>
      </c>
      <c r="D4340" s="27" t="s">
        <v>24446</v>
      </c>
      <c r="E4340" s="29">
        <v>44174</v>
      </c>
      <c r="F4340" s="27">
        <v>22</v>
      </c>
      <c r="G4340" s="28">
        <v>10</v>
      </c>
      <c r="H4340" s="40">
        <v>27.42</v>
      </c>
      <c r="I4340" s="25"/>
    </row>
    <row r="4341" spans="1:9" x14ac:dyDescent="0.25">
      <c r="A4341" s="18">
        <v>202007344</v>
      </c>
      <c r="B4341" s="19">
        <v>44174</v>
      </c>
      <c r="C4341" s="18" t="s">
        <v>35483</v>
      </c>
      <c r="D4341" s="27" t="s">
        <v>26404</v>
      </c>
      <c r="E4341" s="29">
        <v>44182</v>
      </c>
      <c r="F4341" s="27">
        <v>20</v>
      </c>
      <c r="G4341" s="28">
        <v>9</v>
      </c>
      <c r="H4341" s="40">
        <v>604.88</v>
      </c>
      <c r="I4341" s="25"/>
    </row>
    <row r="4342" spans="1:9" x14ac:dyDescent="0.25">
      <c r="A4342" s="18">
        <v>201704067</v>
      </c>
      <c r="B4342" s="19">
        <v>44175</v>
      </c>
      <c r="C4342" s="18" t="s">
        <v>35490</v>
      </c>
      <c r="D4342" s="27" t="s">
        <v>25678</v>
      </c>
      <c r="E4342" s="29">
        <v>44175</v>
      </c>
      <c r="F4342" s="27">
        <v>18</v>
      </c>
      <c r="G4342" s="28">
        <v>19</v>
      </c>
      <c r="H4342" s="40">
        <v>1858.79</v>
      </c>
      <c r="I4342" s="25"/>
    </row>
    <row r="4343" spans="1:9" x14ac:dyDescent="0.25">
      <c r="A4343" s="18">
        <v>201706264</v>
      </c>
      <c r="B4343" s="19">
        <v>44175</v>
      </c>
      <c r="C4343" s="18" t="s">
        <v>35493</v>
      </c>
      <c r="D4343" s="27" t="s">
        <v>25302</v>
      </c>
      <c r="E4343" s="29">
        <v>44185</v>
      </c>
      <c r="F4343" s="27">
        <v>12</v>
      </c>
      <c r="G4343" s="28">
        <v>3</v>
      </c>
      <c r="H4343" s="40">
        <v>188.65</v>
      </c>
      <c r="I4343" s="25"/>
    </row>
    <row r="4344" spans="1:9" x14ac:dyDescent="0.25">
      <c r="A4344" s="30">
        <v>201907506</v>
      </c>
      <c r="B4344" s="19">
        <v>44175</v>
      </c>
      <c r="C4344" s="18" t="s">
        <v>35492</v>
      </c>
      <c r="D4344" s="27" t="s">
        <v>24965</v>
      </c>
      <c r="E4344" s="29">
        <v>44179</v>
      </c>
      <c r="F4344" s="27">
        <v>24</v>
      </c>
      <c r="G4344" s="28">
        <v>9</v>
      </c>
      <c r="H4344" s="40">
        <v>620.28</v>
      </c>
      <c r="I4344" s="25"/>
    </row>
    <row r="4345" spans="1:9" x14ac:dyDescent="0.25">
      <c r="A4345" s="18">
        <v>202005319</v>
      </c>
      <c r="B4345" s="19">
        <v>44175</v>
      </c>
      <c r="C4345" s="18" t="s">
        <v>35494</v>
      </c>
      <c r="D4345" s="27" t="s">
        <v>25863</v>
      </c>
      <c r="E4345" s="29">
        <v>44177</v>
      </c>
      <c r="F4345" s="27">
        <v>10</v>
      </c>
      <c r="G4345" s="28">
        <v>3</v>
      </c>
      <c r="H4345" s="40">
        <v>239.77</v>
      </c>
      <c r="I4345" s="25"/>
    </row>
    <row r="4346" spans="1:9" x14ac:dyDescent="0.25">
      <c r="A4346" s="30">
        <v>202009533</v>
      </c>
      <c r="B4346" s="19">
        <v>44175</v>
      </c>
      <c r="C4346" s="18" t="s">
        <v>35491</v>
      </c>
      <c r="D4346" s="27" t="s">
        <v>26902</v>
      </c>
      <c r="E4346" s="29">
        <v>44182</v>
      </c>
      <c r="F4346" s="27">
        <v>20</v>
      </c>
      <c r="G4346" s="28">
        <v>13</v>
      </c>
      <c r="H4346" s="40">
        <v>1171.46</v>
      </c>
      <c r="I4346" s="25"/>
    </row>
    <row r="4347" spans="1:9" x14ac:dyDescent="0.25">
      <c r="A4347" s="18">
        <v>201704507</v>
      </c>
      <c r="B4347" s="19">
        <v>44176</v>
      </c>
      <c r="C4347" s="18" t="s">
        <v>35499</v>
      </c>
      <c r="D4347" s="27" t="s">
        <v>28166</v>
      </c>
      <c r="E4347" s="29">
        <v>44185</v>
      </c>
      <c r="F4347" s="27">
        <v>8</v>
      </c>
      <c r="G4347" s="28">
        <v>7</v>
      </c>
      <c r="H4347" s="40">
        <v>643.87</v>
      </c>
      <c r="I4347" s="25"/>
    </row>
    <row r="4348" spans="1:9" x14ac:dyDescent="0.25">
      <c r="A4348" s="18">
        <v>201705255</v>
      </c>
      <c r="B4348" s="19">
        <v>44176</v>
      </c>
      <c r="C4348" s="18" t="s">
        <v>35501</v>
      </c>
      <c r="D4348" s="27" t="s">
        <v>28033</v>
      </c>
      <c r="E4348" s="29">
        <v>44178</v>
      </c>
      <c r="F4348" s="27">
        <v>15</v>
      </c>
      <c r="G4348" s="28">
        <v>19</v>
      </c>
      <c r="H4348" s="40">
        <v>1644.02</v>
      </c>
      <c r="I4348" s="25"/>
    </row>
    <row r="4349" spans="1:9" x14ac:dyDescent="0.25">
      <c r="A4349" s="30">
        <v>201806246</v>
      </c>
      <c r="B4349" s="19">
        <v>44176</v>
      </c>
      <c r="C4349" s="18" t="s">
        <v>35495</v>
      </c>
      <c r="D4349" s="27" t="s">
        <v>29804</v>
      </c>
      <c r="E4349" s="29">
        <v>44183</v>
      </c>
      <c r="F4349" s="27">
        <v>16</v>
      </c>
      <c r="G4349" s="28">
        <v>15</v>
      </c>
      <c r="H4349" s="40">
        <v>1270.01</v>
      </c>
      <c r="I4349" s="25"/>
    </row>
    <row r="4350" spans="1:9" x14ac:dyDescent="0.25">
      <c r="A4350" s="30">
        <v>201907506</v>
      </c>
      <c r="B4350" s="19">
        <v>44176</v>
      </c>
      <c r="C4350" s="18" t="s">
        <v>35496</v>
      </c>
      <c r="D4350" s="27" t="s">
        <v>25296</v>
      </c>
      <c r="E4350" s="29">
        <v>44186</v>
      </c>
      <c r="F4350" s="27">
        <v>19</v>
      </c>
      <c r="G4350" s="28">
        <v>8</v>
      </c>
      <c r="H4350" s="40">
        <v>473.83</v>
      </c>
      <c r="I4350" s="25"/>
    </row>
    <row r="4351" spans="1:9" x14ac:dyDescent="0.25">
      <c r="A4351" s="18">
        <v>201910371</v>
      </c>
      <c r="B4351" s="19">
        <v>44176</v>
      </c>
      <c r="C4351" s="18" t="s">
        <v>35498</v>
      </c>
      <c r="D4351" s="27" t="s">
        <v>26830</v>
      </c>
      <c r="E4351" s="29">
        <v>44182</v>
      </c>
      <c r="F4351" s="27">
        <v>11</v>
      </c>
      <c r="G4351" s="28">
        <v>3</v>
      </c>
      <c r="H4351" s="40">
        <v>255.96</v>
      </c>
      <c r="I4351" s="25"/>
    </row>
    <row r="4352" spans="1:9" x14ac:dyDescent="0.25">
      <c r="A4352" s="18">
        <v>202000416</v>
      </c>
      <c r="B4352" s="19">
        <v>44176</v>
      </c>
      <c r="C4352" s="18" t="s">
        <v>35500</v>
      </c>
      <c r="D4352" s="27" t="s">
        <v>30443</v>
      </c>
      <c r="E4352" s="29">
        <v>44181</v>
      </c>
      <c r="F4352" s="27">
        <v>13</v>
      </c>
      <c r="G4352" s="28">
        <v>3</v>
      </c>
      <c r="H4352" s="40">
        <v>207.4</v>
      </c>
      <c r="I4352" s="25"/>
    </row>
    <row r="4353" spans="1:9" x14ac:dyDescent="0.25">
      <c r="A4353" s="18">
        <v>202006773</v>
      </c>
      <c r="B4353" s="19">
        <v>44176</v>
      </c>
      <c r="C4353" s="18" t="s">
        <v>35497</v>
      </c>
      <c r="D4353" s="27" t="s">
        <v>29767</v>
      </c>
      <c r="E4353" s="29">
        <v>44182</v>
      </c>
      <c r="F4353" s="27">
        <v>7</v>
      </c>
      <c r="G4353" s="28">
        <v>10</v>
      </c>
      <c r="H4353" s="40">
        <v>704.32</v>
      </c>
      <c r="I4353" s="25"/>
    </row>
    <row r="4354" spans="1:9" x14ac:dyDescent="0.25">
      <c r="A4354" s="18">
        <v>201404459</v>
      </c>
      <c r="B4354" s="19">
        <v>44177</v>
      </c>
      <c r="C4354" s="18" t="s">
        <v>35507</v>
      </c>
      <c r="D4354" s="27" t="s">
        <v>29203</v>
      </c>
      <c r="E4354" s="29">
        <v>44179</v>
      </c>
      <c r="F4354" s="27">
        <v>21</v>
      </c>
      <c r="G4354" s="28">
        <v>15</v>
      </c>
      <c r="H4354" s="40">
        <v>385.48</v>
      </c>
      <c r="I4354" s="25"/>
    </row>
    <row r="4355" spans="1:9" x14ac:dyDescent="0.25">
      <c r="A4355" s="18">
        <v>201603270</v>
      </c>
      <c r="B4355" s="19">
        <v>44177</v>
      </c>
      <c r="C4355" s="18" t="s">
        <v>35504</v>
      </c>
      <c r="D4355" s="27" t="s">
        <v>23591</v>
      </c>
      <c r="E4355" s="29">
        <v>44185</v>
      </c>
      <c r="F4355" s="27">
        <v>24</v>
      </c>
      <c r="G4355" s="28">
        <v>15</v>
      </c>
      <c r="H4355" s="40">
        <v>284.36</v>
      </c>
      <c r="I4355" s="25"/>
    </row>
    <row r="4356" spans="1:9" x14ac:dyDescent="0.25">
      <c r="A4356" s="18">
        <v>201705208</v>
      </c>
      <c r="B4356" s="19">
        <v>44177</v>
      </c>
      <c r="C4356" s="18" t="s">
        <v>35513</v>
      </c>
      <c r="D4356" s="27" t="s">
        <v>29234</v>
      </c>
      <c r="E4356" s="29">
        <v>44187</v>
      </c>
      <c r="F4356" s="27">
        <v>17</v>
      </c>
      <c r="G4356" s="28">
        <v>14</v>
      </c>
      <c r="H4356" s="40">
        <v>974.42</v>
      </c>
      <c r="I4356" s="25"/>
    </row>
    <row r="4357" spans="1:9" x14ac:dyDescent="0.25">
      <c r="A4357" s="30">
        <v>201707234</v>
      </c>
      <c r="B4357" s="19">
        <v>44177</v>
      </c>
      <c r="C4357" s="18" t="s">
        <v>35502</v>
      </c>
      <c r="D4357" s="27" t="s">
        <v>27911</v>
      </c>
      <c r="E4357" s="29">
        <v>44177</v>
      </c>
      <c r="F4357" s="27">
        <v>8</v>
      </c>
      <c r="G4357" s="28">
        <v>6</v>
      </c>
      <c r="H4357" s="40">
        <v>451.83</v>
      </c>
      <c r="I4357" s="25"/>
    </row>
    <row r="4358" spans="1:9" x14ac:dyDescent="0.25">
      <c r="A4358" s="18">
        <v>201709916</v>
      </c>
      <c r="B4358" s="19">
        <v>44177</v>
      </c>
      <c r="C4358" s="18" t="s">
        <v>35505</v>
      </c>
      <c r="D4358" s="27" t="s">
        <v>30141</v>
      </c>
      <c r="E4358" s="29">
        <v>44184</v>
      </c>
      <c r="F4358" s="27">
        <v>16</v>
      </c>
      <c r="G4358" s="28">
        <v>10</v>
      </c>
      <c r="H4358" s="40">
        <v>111.29</v>
      </c>
      <c r="I4358" s="25"/>
    </row>
    <row r="4359" spans="1:9" x14ac:dyDescent="0.25">
      <c r="A4359" s="30">
        <v>201806391</v>
      </c>
      <c r="B4359" s="19">
        <v>44177</v>
      </c>
      <c r="C4359" s="18" t="s">
        <v>35503</v>
      </c>
      <c r="D4359" s="27" t="s">
        <v>28882</v>
      </c>
      <c r="E4359" s="29">
        <v>44178</v>
      </c>
      <c r="F4359" s="27">
        <v>16</v>
      </c>
      <c r="G4359" s="28">
        <v>20</v>
      </c>
      <c r="H4359" s="40">
        <v>1472.96</v>
      </c>
      <c r="I4359" s="25"/>
    </row>
    <row r="4360" spans="1:9" x14ac:dyDescent="0.25">
      <c r="A4360" s="18">
        <v>201905451</v>
      </c>
      <c r="B4360" s="19">
        <v>44177</v>
      </c>
      <c r="C4360" s="18" t="s">
        <v>35511</v>
      </c>
      <c r="D4360" s="27" t="s">
        <v>29222</v>
      </c>
      <c r="E4360" s="29">
        <v>44179</v>
      </c>
      <c r="F4360" s="27">
        <v>9</v>
      </c>
      <c r="G4360" s="28">
        <v>3</v>
      </c>
      <c r="H4360" s="40">
        <v>117.84</v>
      </c>
      <c r="I4360" s="25"/>
    </row>
    <row r="4361" spans="1:9" x14ac:dyDescent="0.25">
      <c r="A4361" s="18">
        <v>201905451</v>
      </c>
      <c r="B4361" s="19">
        <v>44177</v>
      </c>
      <c r="C4361" s="18" t="s">
        <v>35512</v>
      </c>
      <c r="D4361" s="27" t="s">
        <v>30664</v>
      </c>
      <c r="E4361" s="29">
        <v>44182</v>
      </c>
      <c r="F4361" s="27">
        <v>15</v>
      </c>
      <c r="G4361" s="28">
        <v>6</v>
      </c>
      <c r="H4361" s="40">
        <v>495.77</v>
      </c>
      <c r="I4361" s="25"/>
    </row>
    <row r="4362" spans="1:9" x14ac:dyDescent="0.25">
      <c r="A4362" s="18">
        <v>201906117</v>
      </c>
      <c r="B4362" s="19">
        <v>44177</v>
      </c>
      <c r="C4362" s="18" t="s">
        <v>35506</v>
      </c>
      <c r="D4362" s="27" t="s">
        <v>28329</v>
      </c>
      <c r="E4362" s="29">
        <v>44178</v>
      </c>
      <c r="F4362" s="27">
        <v>14</v>
      </c>
      <c r="G4362" s="28">
        <v>12</v>
      </c>
      <c r="H4362" s="40">
        <v>195.71</v>
      </c>
      <c r="I4362" s="25"/>
    </row>
    <row r="4363" spans="1:9" x14ac:dyDescent="0.25">
      <c r="A4363" s="18">
        <v>201906648</v>
      </c>
      <c r="B4363" s="19">
        <v>44177</v>
      </c>
      <c r="C4363" s="18" t="s">
        <v>35508</v>
      </c>
      <c r="D4363" s="27" t="s">
        <v>27853</v>
      </c>
      <c r="E4363" s="29">
        <v>44187</v>
      </c>
      <c r="F4363" s="27">
        <v>21</v>
      </c>
      <c r="G4363" s="28">
        <v>3</v>
      </c>
      <c r="H4363" s="40">
        <v>255.34</v>
      </c>
      <c r="I4363" s="25"/>
    </row>
    <row r="4364" spans="1:9" x14ac:dyDescent="0.25">
      <c r="A4364" s="18">
        <v>201907058</v>
      </c>
      <c r="B4364" s="19">
        <v>44177</v>
      </c>
      <c r="C4364" s="18" t="s">
        <v>35514</v>
      </c>
      <c r="D4364" s="27" t="s">
        <v>29522</v>
      </c>
      <c r="E4364" s="29">
        <v>44186</v>
      </c>
      <c r="F4364" s="27">
        <v>7</v>
      </c>
      <c r="G4364" s="28">
        <v>16</v>
      </c>
      <c r="H4364" s="40">
        <v>1444.35</v>
      </c>
      <c r="I4364" s="25"/>
    </row>
    <row r="4365" spans="1:9" x14ac:dyDescent="0.25">
      <c r="A4365" s="18">
        <v>202004461</v>
      </c>
      <c r="B4365" s="19">
        <v>44177</v>
      </c>
      <c r="C4365" s="18" t="s">
        <v>35510</v>
      </c>
      <c r="D4365" s="27" t="s">
        <v>30100</v>
      </c>
      <c r="E4365" s="29">
        <v>44186</v>
      </c>
      <c r="F4365" s="27">
        <v>19</v>
      </c>
      <c r="G4365" s="28">
        <v>7</v>
      </c>
      <c r="H4365" s="40">
        <v>197.13</v>
      </c>
      <c r="I4365" s="25"/>
    </row>
    <row r="4366" spans="1:9" x14ac:dyDescent="0.25">
      <c r="A4366" s="18">
        <v>202006471</v>
      </c>
      <c r="B4366" s="19">
        <v>44177</v>
      </c>
      <c r="C4366" s="18" t="s">
        <v>35516</v>
      </c>
      <c r="D4366" s="27" t="s">
        <v>30301</v>
      </c>
      <c r="E4366" s="29">
        <v>44177</v>
      </c>
      <c r="F4366" s="27">
        <v>21</v>
      </c>
      <c r="G4366" s="28">
        <v>5</v>
      </c>
      <c r="H4366" s="40">
        <v>418.4</v>
      </c>
      <c r="I4366" s="25"/>
    </row>
    <row r="4367" spans="1:9" x14ac:dyDescent="0.25">
      <c r="A4367" s="18">
        <v>202007485</v>
      </c>
      <c r="B4367" s="19">
        <v>44177</v>
      </c>
      <c r="C4367" s="18" t="s">
        <v>35515</v>
      </c>
      <c r="D4367" s="27" t="s">
        <v>28715</v>
      </c>
      <c r="E4367" s="29">
        <v>44186</v>
      </c>
      <c r="F4367" s="27">
        <v>24</v>
      </c>
      <c r="G4367" s="28">
        <v>17</v>
      </c>
      <c r="H4367" s="40">
        <v>1324.62</v>
      </c>
      <c r="I4367" s="25"/>
    </row>
    <row r="4368" spans="1:9" x14ac:dyDescent="0.25">
      <c r="A4368" s="18">
        <v>202008062</v>
      </c>
      <c r="B4368" s="19">
        <v>44177</v>
      </c>
      <c r="C4368" s="18" t="s">
        <v>35509</v>
      </c>
      <c r="D4368" s="27" t="s">
        <v>26128</v>
      </c>
      <c r="E4368" s="29">
        <v>44178</v>
      </c>
      <c r="F4368" s="27">
        <v>13</v>
      </c>
      <c r="G4368" s="28">
        <v>9</v>
      </c>
      <c r="H4368" s="40">
        <v>441.52</v>
      </c>
      <c r="I4368" s="25"/>
    </row>
    <row r="4369" spans="1:9" x14ac:dyDescent="0.25">
      <c r="A4369" s="18">
        <v>201904528</v>
      </c>
      <c r="B4369" s="19">
        <v>44178</v>
      </c>
      <c r="C4369" s="18" t="s">
        <v>35521</v>
      </c>
      <c r="D4369" s="27" t="s">
        <v>25149</v>
      </c>
      <c r="E4369" s="29">
        <v>44178</v>
      </c>
      <c r="F4369" s="27">
        <v>12</v>
      </c>
      <c r="G4369" s="28">
        <v>14</v>
      </c>
      <c r="H4369" s="40">
        <v>723.15</v>
      </c>
      <c r="I4369" s="25"/>
    </row>
    <row r="4370" spans="1:9" x14ac:dyDescent="0.25">
      <c r="A4370" s="18">
        <v>201804904</v>
      </c>
      <c r="B4370" s="19">
        <v>44178</v>
      </c>
      <c r="C4370" s="18" t="s">
        <v>35520</v>
      </c>
      <c r="D4370" s="27" t="s">
        <v>24026</v>
      </c>
      <c r="E4370" s="29">
        <v>44181</v>
      </c>
      <c r="F4370" s="27">
        <v>20</v>
      </c>
      <c r="G4370" s="28">
        <v>5</v>
      </c>
      <c r="H4370" s="40">
        <v>115.08</v>
      </c>
      <c r="I4370" s="25"/>
    </row>
    <row r="4371" spans="1:9" x14ac:dyDescent="0.25">
      <c r="A4371" s="30">
        <v>201907872</v>
      </c>
      <c r="B4371" s="19">
        <v>44178</v>
      </c>
      <c r="C4371" s="18" t="s">
        <v>35518</v>
      </c>
      <c r="D4371" s="27" t="s">
        <v>28150</v>
      </c>
      <c r="E4371" s="29">
        <v>44181</v>
      </c>
      <c r="F4371" s="27">
        <v>9</v>
      </c>
      <c r="G4371" s="28">
        <v>17</v>
      </c>
      <c r="H4371" s="40">
        <v>380.27</v>
      </c>
      <c r="I4371" s="25"/>
    </row>
    <row r="4372" spans="1:9" x14ac:dyDescent="0.25">
      <c r="A4372" s="30">
        <v>202005107</v>
      </c>
      <c r="B4372" s="19">
        <v>44178</v>
      </c>
      <c r="C4372" s="18" t="s">
        <v>35517</v>
      </c>
      <c r="D4372" s="27" t="s">
        <v>25216</v>
      </c>
      <c r="E4372" s="29">
        <v>44185</v>
      </c>
      <c r="F4372" s="27">
        <v>13</v>
      </c>
      <c r="G4372" s="28">
        <v>20</v>
      </c>
      <c r="H4372" s="40">
        <v>34.340000000000003</v>
      </c>
      <c r="I4372" s="25"/>
    </row>
    <row r="4373" spans="1:9" x14ac:dyDescent="0.25">
      <c r="A4373" s="18">
        <v>202005428</v>
      </c>
      <c r="B4373" s="19">
        <v>44178</v>
      </c>
      <c r="C4373" s="18" t="s">
        <v>35519</v>
      </c>
      <c r="D4373" s="27" t="s">
        <v>30154</v>
      </c>
      <c r="E4373" s="29">
        <v>44178</v>
      </c>
      <c r="F4373" s="27">
        <v>19</v>
      </c>
      <c r="G4373" s="28">
        <v>3</v>
      </c>
      <c r="H4373" s="40">
        <v>181.53</v>
      </c>
      <c r="I4373" s="25"/>
    </row>
    <row r="4374" spans="1:9" x14ac:dyDescent="0.25">
      <c r="A4374" s="30">
        <v>201704797</v>
      </c>
      <c r="B4374" s="19">
        <v>44179</v>
      </c>
      <c r="C4374" s="18" t="s">
        <v>35526</v>
      </c>
      <c r="D4374" s="27" t="s">
        <v>30190</v>
      </c>
      <c r="E4374" s="29">
        <v>44187</v>
      </c>
      <c r="F4374" s="27">
        <v>19</v>
      </c>
      <c r="G4374" s="28">
        <v>9</v>
      </c>
      <c r="H4374" s="40">
        <v>125.42</v>
      </c>
      <c r="I4374" s="25"/>
    </row>
    <row r="4375" spans="1:9" x14ac:dyDescent="0.25">
      <c r="A4375" s="18">
        <v>201706052</v>
      </c>
      <c r="B4375" s="19">
        <v>44179</v>
      </c>
      <c r="C4375" s="18" t="s">
        <v>35524</v>
      </c>
      <c r="D4375" s="27" t="s">
        <v>28605</v>
      </c>
      <c r="E4375" s="29">
        <v>44188</v>
      </c>
      <c r="F4375" s="27">
        <v>12</v>
      </c>
      <c r="G4375" s="28">
        <v>7</v>
      </c>
      <c r="H4375" s="40">
        <v>251.41</v>
      </c>
      <c r="I4375" s="25"/>
    </row>
    <row r="4376" spans="1:9" x14ac:dyDescent="0.25">
      <c r="A4376" s="30">
        <v>201706415</v>
      </c>
      <c r="B4376" s="19">
        <v>44179</v>
      </c>
      <c r="C4376" s="18" t="s">
        <v>35523</v>
      </c>
      <c r="D4376" s="27" t="s">
        <v>29106</v>
      </c>
      <c r="E4376" s="29">
        <v>44184</v>
      </c>
      <c r="F4376" s="27">
        <v>7</v>
      </c>
      <c r="G4376" s="28">
        <v>10</v>
      </c>
      <c r="H4376" s="40">
        <v>427.24</v>
      </c>
      <c r="I4376" s="25"/>
    </row>
    <row r="4377" spans="1:9" x14ac:dyDescent="0.25">
      <c r="A4377" s="18">
        <v>201907859</v>
      </c>
      <c r="B4377" s="19">
        <v>44179</v>
      </c>
      <c r="C4377" s="18" t="s">
        <v>35525</v>
      </c>
      <c r="D4377" s="27" t="s">
        <v>28578</v>
      </c>
      <c r="E4377" s="29">
        <v>44183</v>
      </c>
      <c r="F4377" s="27">
        <v>18</v>
      </c>
      <c r="G4377" s="28">
        <v>15</v>
      </c>
      <c r="H4377" s="40">
        <v>1395.34</v>
      </c>
      <c r="I4377" s="25"/>
    </row>
    <row r="4378" spans="1:9" x14ac:dyDescent="0.25">
      <c r="A4378" s="18">
        <v>202000140</v>
      </c>
      <c r="B4378" s="19">
        <v>44179</v>
      </c>
      <c r="C4378" s="18" t="s">
        <v>35522</v>
      </c>
      <c r="D4378" s="27" t="s">
        <v>29363</v>
      </c>
      <c r="E4378" s="29">
        <v>44186</v>
      </c>
      <c r="F4378" s="27">
        <v>19</v>
      </c>
      <c r="G4378" s="28">
        <v>5</v>
      </c>
      <c r="H4378" s="40">
        <v>133.49</v>
      </c>
      <c r="I4378" s="25"/>
    </row>
    <row r="4379" spans="1:9" x14ac:dyDescent="0.25">
      <c r="A4379" s="18">
        <v>202005845</v>
      </c>
      <c r="B4379" s="19">
        <v>44179</v>
      </c>
      <c r="C4379" s="18" t="s">
        <v>35527</v>
      </c>
      <c r="D4379" s="27" t="s">
        <v>30499</v>
      </c>
      <c r="E4379" s="29">
        <v>44184</v>
      </c>
      <c r="F4379" s="27">
        <v>17</v>
      </c>
      <c r="G4379" s="28">
        <v>14</v>
      </c>
      <c r="H4379" s="40">
        <v>716.29</v>
      </c>
      <c r="I4379" s="25"/>
    </row>
    <row r="4380" spans="1:9" x14ac:dyDescent="0.25">
      <c r="A4380" s="18">
        <v>201706044</v>
      </c>
      <c r="B4380" s="19">
        <v>44180</v>
      </c>
      <c r="C4380" s="18" t="s">
        <v>35528</v>
      </c>
      <c r="D4380" s="27" t="s">
        <v>25052</v>
      </c>
      <c r="E4380" s="29">
        <v>44185</v>
      </c>
      <c r="F4380" s="27">
        <v>21</v>
      </c>
      <c r="G4380" s="28">
        <v>8</v>
      </c>
      <c r="H4380" s="40">
        <v>130.53</v>
      </c>
      <c r="I4380" s="25"/>
    </row>
    <row r="4381" spans="1:9" x14ac:dyDescent="0.25">
      <c r="A4381" s="18">
        <v>201808613</v>
      </c>
      <c r="B4381" s="19">
        <v>44180</v>
      </c>
      <c r="C4381" s="18" t="s">
        <v>35530</v>
      </c>
      <c r="D4381" s="27" t="s">
        <v>30427</v>
      </c>
      <c r="E4381" s="29">
        <v>44186</v>
      </c>
      <c r="F4381" s="27">
        <v>10</v>
      </c>
      <c r="G4381" s="28">
        <v>19</v>
      </c>
      <c r="H4381" s="40">
        <v>1440.2</v>
      </c>
      <c r="I4381" s="25"/>
    </row>
    <row r="4382" spans="1:9" x14ac:dyDescent="0.25">
      <c r="A4382" s="18">
        <v>201906200</v>
      </c>
      <c r="B4382" s="19">
        <v>44180</v>
      </c>
      <c r="C4382" s="18" t="s">
        <v>35533</v>
      </c>
      <c r="D4382" s="27" t="s">
        <v>30570</v>
      </c>
      <c r="E4382" s="29">
        <v>44186</v>
      </c>
      <c r="F4382" s="27">
        <v>12</v>
      </c>
      <c r="G4382" s="28">
        <v>19</v>
      </c>
      <c r="H4382" s="40">
        <v>1604.62</v>
      </c>
      <c r="I4382" s="25"/>
    </row>
    <row r="4383" spans="1:9" x14ac:dyDescent="0.25">
      <c r="A4383" s="30">
        <v>202004229</v>
      </c>
      <c r="B4383" s="19">
        <v>44180</v>
      </c>
      <c r="C4383" s="18" t="s">
        <v>35529</v>
      </c>
      <c r="D4383" s="27" t="s">
        <v>28795</v>
      </c>
      <c r="E4383" s="29">
        <v>44189</v>
      </c>
      <c r="F4383" s="27">
        <v>10</v>
      </c>
      <c r="G4383" s="28">
        <v>1</v>
      </c>
      <c r="H4383" s="40">
        <v>38.75</v>
      </c>
      <c r="I4383" s="25"/>
    </row>
    <row r="4384" spans="1:9" x14ac:dyDescent="0.25">
      <c r="A4384" s="30">
        <v>202004324</v>
      </c>
      <c r="B4384" s="19">
        <v>44180</v>
      </c>
      <c r="C4384" s="18" t="s">
        <v>35535</v>
      </c>
      <c r="D4384" s="27" t="s">
        <v>27408</v>
      </c>
      <c r="E4384" s="29">
        <v>44185</v>
      </c>
      <c r="F4384" s="27">
        <v>17</v>
      </c>
      <c r="G4384" s="28">
        <v>16</v>
      </c>
      <c r="H4384" s="40">
        <v>64.12</v>
      </c>
      <c r="I4384" s="25"/>
    </row>
    <row r="4385" spans="1:9" x14ac:dyDescent="0.25">
      <c r="A4385" s="18">
        <v>202004343</v>
      </c>
      <c r="B4385" s="19">
        <v>44180</v>
      </c>
      <c r="C4385" s="18" t="s">
        <v>35534</v>
      </c>
      <c r="D4385" s="27" t="s">
        <v>25874</v>
      </c>
      <c r="E4385" s="29">
        <v>44187</v>
      </c>
      <c r="F4385" s="27">
        <v>9</v>
      </c>
      <c r="G4385" s="28">
        <v>18</v>
      </c>
      <c r="H4385" s="40">
        <v>1276.42</v>
      </c>
      <c r="I4385" s="25"/>
    </row>
    <row r="4386" spans="1:9" x14ac:dyDescent="0.25">
      <c r="A4386" s="18">
        <v>202005356</v>
      </c>
      <c r="B4386" s="19">
        <v>44180</v>
      </c>
      <c r="C4386" s="18" t="s">
        <v>35531</v>
      </c>
      <c r="D4386" s="27" t="s">
        <v>23560</v>
      </c>
      <c r="E4386" s="29">
        <v>44184</v>
      </c>
      <c r="F4386" s="27">
        <v>8</v>
      </c>
      <c r="G4386" s="28">
        <v>14</v>
      </c>
      <c r="H4386" s="40">
        <v>1041.02</v>
      </c>
      <c r="I4386" s="25"/>
    </row>
    <row r="4387" spans="1:9" x14ac:dyDescent="0.25">
      <c r="A4387" s="18">
        <v>202103312</v>
      </c>
      <c r="B4387" s="19">
        <v>44180</v>
      </c>
      <c r="C4387" s="18" t="s">
        <v>35532</v>
      </c>
      <c r="D4387" s="27" t="s">
        <v>30621</v>
      </c>
      <c r="E4387" s="29">
        <v>44189</v>
      </c>
      <c r="F4387" s="27">
        <v>18</v>
      </c>
      <c r="G4387" s="28">
        <v>18</v>
      </c>
      <c r="H4387" s="40">
        <v>212.36</v>
      </c>
      <c r="I4387" s="25"/>
    </row>
    <row r="4388" spans="1:9" x14ac:dyDescent="0.25">
      <c r="A4388" s="18">
        <v>201404459</v>
      </c>
      <c r="B4388" s="19">
        <v>44181</v>
      </c>
      <c r="C4388" s="18" t="s">
        <v>35547</v>
      </c>
      <c r="D4388" s="27" t="s">
        <v>26267</v>
      </c>
      <c r="E4388" s="29">
        <v>44183</v>
      </c>
      <c r="F4388" s="27">
        <v>22</v>
      </c>
      <c r="G4388" s="28">
        <v>12</v>
      </c>
      <c r="H4388" s="40">
        <v>798.61</v>
      </c>
      <c r="I4388" s="25"/>
    </row>
    <row r="4389" spans="1:9" x14ac:dyDescent="0.25">
      <c r="A4389" s="18">
        <v>201505640</v>
      </c>
      <c r="B4389" s="19">
        <v>44181</v>
      </c>
      <c r="C4389" s="18" t="s">
        <v>35544</v>
      </c>
      <c r="D4389" s="27" t="s">
        <v>25273</v>
      </c>
      <c r="E4389" s="29">
        <v>44186</v>
      </c>
      <c r="F4389" s="27">
        <v>11</v>
      </c>
      <c r="G4389" s="28">
        <v>9</v>
      </c>
      <c r="H4389" s="40">
        <v>897.76</v>
      </c>
      <c r="I4389" s="25"/>
    </row>
    <row r="4390" spans="1:9" x14ac:dyDescent="0.25">
      <c r="A4390" s="30">
        <v>201604666</v>
      </c>
      <c r="B4390" s="19">
        <v>44181</v>
      </c>
      <c r="C4390" s="18" t="s">
        <v>35540</v>
      </c>
      <c r="D4390" s="27" t="s">
        <v>30609</v>
      </c>
      <c r="E4390" s="29">
        <v>44188</v>
      </c>
      <c r="F4390" s="27">
        <v>24</v>
      </c>
      <c r="G4390" s="28">
        <v>16</v>
      </c>
      <c r="H4390" s="40">
        <v>1368.31</v>
      </c>
      <c r="I4390" s="25"/>
    </row>
    <row r="4391" spans="1:9" x14ac:dyDescent="0.25">
      <c r="A4391" s="18">
        <v>201806305</v>
      </c>
      <c r="B4391" s="19">
        <v>44181</v>
      </c>
      <c r="C4391" s="18" t="s">
        <v>35542</v>
      </c>
      <c r="D4391" s="27" t="s">
        <v>27885</v>
      </c>
      <c r="E4391" s="29">
        <v>44181</v>
      </c>
      <c r="F4391" s="27">
        <v>20</v>
      </c>
      <c r="G4391" s="28">
        <v>6</v>
      </c>
      <c r="H4391" s="40">
        <v>509.5</v>
      </c>
      <c r="I4391" s="25"/>
    </row>
    <row r="4392" spans="1:9" x14ac:dyDescent="0.25">
      <c r="A4392" s="18">
        <v>201806392</v>
      </c>
      <c r="B4392" s="19">
        <v>44181</v>
      </c>
      <c r="C4392" s="18" t="s">
        <v>35543</v>
      </c>
      <c r="D4392" s="27" t="s">
        <v>24200</v>
      </c>
      <c r="E4392" s="29">
        <v>44184</v>
      </c>
      <c r="F4392" s="27">
        <v>15</v>
      </c>
      <c r="G4392" s="28">
        <v>18</v>
      </c>
      <c r="H4392" s="40">
        <v>791.26</v>
      </c>
      <c r="I4392" s="25"/>
    </row>
    <row r="4393" spans="1:9" x14ac:dyDescent="0.25">
      <c r="A4393" s="18">
        <v>201909162</v>
      </c>
      <c r="B4393" s="19">
        <v>44181</v>
      </c>
      <c r="C4393" s="18" t="s">
        <v>35537</v>
      </c>
      <c r="D4393" s="27" t="s">
        <v>29966</v>
      </c>
      <c r="E4393" s="29">
        <v>44185</v>
      </c>
      <c r="F4393" s="27">
        <v>12</v>
      </c>
      <c r="G4393" s="28">
        <v>3</v>
      </c>
      <c r="H4393" s="40">
        <v>59.05</v>
      </c>
      <c r="I4393" s="25"/>
    </row>
    <row r="4394" spans="1:9" x14ac:dyDescent="0.25">
      <c r="A4394" s="18">
        <v>202000163</v>
      </c>
      <c r="B4394" s="19">
        <v>44181</v>
      </c>
      <c r="C4394" s="18" t="s">
        <v>35545</v>
      </c>
      <c r="D4394" s="27" t="s">
        <v>23145</v>
      </c>
      <c r="E4394" s="29">
        <v>44184</v>
      </c>
      <c r="F4394" s="27">
        <v>24</v>
      </c>
      <c r="G4394" s="28">
        <v>11</v>
      </c>
      <c r="H4394" s="40">
        <v>252.63</v>
      </c>
      <c r="I4394" s="25"/>
    </row>
    <row r="4395" spans="1:9" x14ac:dyDescent="0.25">
      <c r="A4395" s="30">
        <v>202004186</v>
      </c>
      <c r="B4395" s="19">
        <v>44181</v>
      </c>
      <c r="C4395" s="18" t="s">
        <v>35546</v>
      </c>
      <c r="D4395" s="27" t="s">
        <v>27096</v>
      </c>
      <c r="E4395" s="29">
        <v>44183</v>
      </c>
      <c r="F4395" s="27">
        <v>7</v>
      </c>
      <c r="G4395" s="28">
        <v>2</v>
      </c>
      <c r="H4395" s="40">
        <v>165.04</v>
      </c>
      <c r="I4395" s="25"/>
    </row>
    <row r="4396" spans="1:9" x14ac:dyDescent="0.25">
      <c r="A4396" s="18">
        <v>202006012</v>
      </c>
      <c r="B4396" s="19">
        <v>44181</v>
      </c>
      <c r="C4396" s="18" t="s">
        <v>35539</v>
      </c>
      <c r="D4396" s="27" t="s">
        <v>26543</v>
      </c>
      <c r="E4396" s="29">
        <v>44183</v>
      </c>
      <c r="F4396" s="27">
        <v>18</v>
      </c>
      <c r="G4396" s="28">
        <v>12</v>
      </c>
      <c r="H4396" s="40">
        <v>409.41</v>
      </c>
      <c r="I4396" s="25"/>
    </row>
    <row r="4397" spans="1:9" x14ac:dyDescent="0.25">
      <c r="A4397" s="18">
        <v>202007036</v>
      </c>
      <c r="B4397" s="19">
        <v>44181</v>
      </c>
      <c r="C4397" s="18" t="s">
        <v>35536</v>
      </c>
      <c r="D4397" s="27" t="s">
        <v>27557</v>
      </c>
      <c r="E4397" s="29">
        <v>44188</v>
      </c>
      <c r="F4397" s="27">
        <v>8</v>
      </c>
      <c r="G4397" s="28">
        <v>14</v>
      </c>
      <c r="H4397" s="40">
        <v>351.93</v>
      </c>
      <c r="I4397" s="25"/>
    </row>
    <row r="4398" spans="1:9" x14ac:dyDescent="0.25">
      <c r="A4398" s="18">
        <v>202007242</v>
      </c>
      <c r="B4398" s="19">
        <v>44181</v>
      </c>
      <c r="C4398" s="18" t="s">
        <v>35541</v>
      </c>
      <c r="D4398" s="27" t="s">
        <v>28175</v>
      </c>
      <c r="E4398" s="29">
        <v>44187</v>
      </c>
      <c r="F4398" s="27">
        <v>16</v>
      </c>
      <c r="G4398" s="28">
        <v>17</v>
      </c>
      <c r="H4398" s="40">
        <v>563.61</v>
      </c>
      <c r="I4398" s="25"/>
    </row>
    <row r="4399" spans="1:9" x14ac:dyDescent="0.25">
      <c r="A4399" s="18">
        <v>202102704</v>
      </c>
      <c r="B4399" s="19">
        <v>44181</v>
      </c>
      <c r="C4399" s="18" t="s">
        <v>35538</v>
      </c>
      <c r="D4399" s="27" t="s">
        <v>25159</v>
      </c>
      <c r="E4399" s="29">
        <v>44186</v>
      </c>
      <c r="F4399" s="27">
        <v>14</v>
      </c>
      <c r="G4399" s="28">
        <v>16</v>
      </c>
      <c r="H4399" s="40">
        <v>157.46</v>
      </c>
      <c r="I4399" s="25"/>
    </row>
    <row r="4400" spans="1:9" x14ac:dyDescent="0.25">
      <c r="A4400" s="18">
        <v>201402718</v>
      </c>
      <c r="B4400" s="19">
        <v>44182</v>
      </c>
      <c r="C4400" s="18" t="s">
        <v>35549</v>
      </c>
      <c r="D4400" s="27" t="s">
        <v>31087</v>
      </c>
      <c r="E4400" s="29">
        <v>44190</v>
      </c>
      <c r="F4400" s="27">
        <v>11</v>
      </c>
      <c r="G4400" s="28">
        <v>1</v>
      </c>
      <c r="H4400" s="40">
        <v>68.489999999999995</v>
      </c>
      <c r="I4400" s="25"/>
    </row>
    <row r="4401" spans="1:9" x14ac:dyDescent="0.25">
      <c r="A4401" s="18">
        <v>201805273</v>
      </c>
      <c r="B4401" s="19">
        <v>44182</v>
      </c>
      <c r="C4401" s="18" t="s">
        <v>35553</v>
      </c>
      <c r="D4401" s="27" t="s">
        <v>23708</v>
      </c>
      <c r="E4401" s="29">
        <v>44189</v>
      </c>
      <c r="F4401" s="27">
        <v>10</v>
      </c>
      <c r="G4401" s="28">
        <v>12</v>
      </c>
      <c r="H4401" s="40">
        <v>705.2</v>
      </c>
      <c r="I4401" s="25"/>
    </row>
    <row r="4402" spans="1:9" x14ac:dyDescent="0.25">
      <c r="A4402" s="30">
        <v>201806392</v>
      </c>
      <c r="B4402" s="19">
        <v>44182</v>
      </c>
      <c r="C4402" s="18" t="s">
        <v>35555</v>
      </c>
      <c r="D4402" s="27" t="s">
        <v>28919</v>
      </c>
      <c r="E4402" s="29">
        <v>44189</v>
      </c>
      <c r="F4402" s="27">
        <v>9</v>
      </c>
      <c r="G4402" s="28">
        <v>16</v>
      </c>
      <c r="H4402" s="40">
        <v>107.26</v>
      </c>
      <c r="I4402" s="25"/>
    </row>
    <row r="4403" spans="1:9" x14ac:dyDescent="0.25">
      <c r="A4403" s="18">
        <v>201806846</v>
      </c>
      <c r="B4403" s="19">
        <v>44182</v>
      </c>
      <c r="C4403" s="18" t="s">
        <v>35552</v>
      </c>
      <c r="D4403" s="27" t="s">
        <v>28843</v>
      </c>
      <c r="E4403" s="29">
        <v>44184</v>
      </c>
      <c r="F4403" s="27">
        <v>10</v>
      </c>
      <c r="G4403" s="28">
        <v>15</v>
      </c>
      <c r="H4403" s="40">
        <v>284.17</v>
      </c>
      <c r="I4403" s="25"/>
    </row>
    <row r="4404" spans="1:9" x14ac:dyDescent="0.25">
      <c r="A4404" s="30">
        <v>201906051</v>
      </c>
      <c r="B4404" s="19">
        <v>44182</v>
      </c>
      <c r="C4404" s="18" t="s">
        <v>35548</v>
      </c>
      <c r="D4404" s="27" t="s">
        <v>30213</v>
      </c>
      <c r="E4404" s="29">
        <v>44191</v>
      </c>
      <c r="F4404" s="27">
        <v>8</v>
      </c>
      <c r="G4404" s="28">
        <v>18</v>
      </c>
      <c r="H4404" s="40">
        <v>306.86</v>
      </c>
      <c r="I4404" s="25"/>
    </row>
    <row r="4405" spans="1:9" x14ac:dyDescent="0.25">
      <c r="A4405" s="18">
        <v>201908050</v>
      </c>
      <c r="B4405" s="19">
        <v>44182</v>
      </c>
      <c r="C4405" s="18" t="s">
        <v>35550</v>
      </c>
      <c r="D4405" s="27" t="s">
        <v>26956</v>
      </c>
      <c r="E4405" s="29">
        <v>44185</v>
      </c>
      <c r="F4405" s="27">
        <v>8</v>
      </c>
      <c r="G4405" s="28">
        <v>7</v>
      </c>
      <c r="H4405" s="40">
        <v>619.57000000000005</v>
      </c>
      <c r="I4405" s="25"/>
    </row>
    <row r="4406" spans="1:9" x14ac:dyDescent="0.25">
      <c r="A4406" s="18">
        <v>202103367</v>
      </c>
      <c r="B4406" s="19">
        <v>44182</v>
      </c>
      <c r="C4406" s="18" t="s">
        <v>35551</v>
      </c>
      <c r="D4406" s="27" t="s">
        <v>23566</v>
      </c>
      <c r="E4406" s="29">
        <v>44184</v>
      </c>
      <c r="F4406" s="27">
        <v>21</v>
      </c>
      <c r="G4406" s="28">
        <v>19</v>
      </c>
      <c r="H4406" s="40">
        <v>1136.81</v>
      </c>
      <c r="I4406" s="25"/>
    </row>
    <row r="4407" spans="1:9" x14ac:dyDescent="0.25">
      <c r="A4407" s="18">
        <v>202110018</v>
      </c>
      <c r="B4407" s="19">
        <v>44182</v>
      </c>
      <c r="C4407" s="18" t="s">
        <v>35554</v>
      </c>
      <c r="D4407" s="27" t="s">
        <v>27386</v>
      </c>
      <c r="E4407" s="29">
        <v>44192</v>
      </c>
      <c r="F4407" s="27">
        <v>12</v>
      </c>
      <c r="G4407" s="28">
        <v>1</v>
      </c>
      <c r="H4407" s="40">
        <v>35.74</v>
      </c>
      <c r="I4407" s="25"/>
    </row>
    <row r="4408" spans="1:9" x14ac:dyDescent="0.25">
      <c r="A4408" s="30">
        <v>201205991</v>
      </c>
      <c r="B4408" s="19">
        <v>44183</v>
      </c>
      <c r="C4408" s="18" t="s">
        <v>35565</v>
      </c>
      <c r="D4408" s="27" t="s">
        <v>24861</v>
      </c>
      <c r="E4408" s="29">
        <v>44188</v>
      </c>
      <c r="F4408" s="27">
        <v>15</v>
      </c>
      <c r="G4408" s="28">
        <v>18</v>
      </c>
      <c r="H4408" s="40">
        <v>39.54</v>
      </c>
      <c r="I4408" s="25"/>
    </row>
    <row r="4409" spans="1:9" x14ac:dyDescent="0.25">
      <c r="A4409" s="18">
        <v>201704093</v>
      </c>
      <c r="B4409" s="19">
        <v>44183</v>
      </c>
      <c r="C4409" s="18" t="s">
        <v>35560</v>
      </c>
      <c r="D4409" s="27" t="s">
        <v>25827</v>
      </c>
      <c r="E4409" s="29">
        <v>44189</v>
      </c>
      <c r="F4409" s="27">
        <v>9</v>
      </c>
      <c r="G4409" s="28">
        <v>14</v>
      </c>
      <c r="H4409" s="40">
        <v>754.57</v>
      </c>
      <c r="I4409" s="25"/>
    </row>
    <row r="4410" spans="1:9" x14ac:dyDescent="0.25">
      <c r="A4410" s="18">
        <v>201706780</v>
      </c>
      <c r="B4410" s="19">
        <v>44183</v>
      </c>
      <c r="C4410" s="18" t="s">
        <v>35556</v>
      </c>
      <c r="D4410" s="27" t="s">
        <v>27134</v>
      </c>
      <c r="E4410" s="29">
        <v>44183</v>
      </c>
      <c r="F4410" s="27">
        <v>17</v>
      </c>
      <c r="G4410" s="28">
        <v>1</v>
      </c>
      <c r="H4410" s="40">
        <v>13.35</v>
      </c>
      <c r="I4410" s="25"/>
    </row>
    <row r="4411" spans="1:9" x14ac:dyDescent="0.25">
      <c r="A4411" s="18">
        <v>201707235</v>
      </c>
      <c r="B4411" s="19">
        <v>44183</v>
      </c>
      <c r="C4411" s="18" t="s">
        <v>35561</v>
      </c>
      <c r="D4411" s="27" t="s">
        <v>30254</v>
      </c>
      <c r="E4411" s="29">
        <v>44183</v>
      </c>
      <c r="F4411" s="27">
        <v>15</v>
      </c>
      <c r="G4411" s="28">
        <v>16</v>
      </c>
      <c r="H4411" s="40">
        <v>739.4</v>
      </c>
      <c r="I4411" s="25"/>
    </row>
    <row r="4412" spans="1:9" x14ac:dyDescent="0.25">
      <c r="A4412" s="18">
        <v>201806340</v>
      </c>
      <c r="B4412" s="19">
        <v>44183</v>
      </c>
      <c r="C4412" s="18" t="s">
        <v>35567</v>
      </c>
      <c r="D4412" s="27" t="s">
        <v>26107</v>
      </c>
      <c r="E4412" s="29">
        <v>44188</v>
      </c>
      <c r="F4412" s="27">
        <v>17</v>
      </c>
      <c r="G4412" s="28">
        <v>10</v>
      </c>
      <c r="H4412" s="40">
        <v>609.15</v>
      </c>
      <c r="I4412" s="25"/>
    </row>
    <row r="4413" spans="1:9" x14ac:dyDescent="0.25">
      <c r="A4413" s="18">
        <v>201900174</v>
      </c>
      <c r="B4413" s="19">
        <v>44183</v>
      </c>
      <c r="C4413" s="18" t="s">
        <v>35566</v>
      </c>
      <c r="D4413" s="27" t="s">
        <v>30784</v>
      </c>
      <c r="E4413" s="29">
        <v>44193</v>
      </c>
      <c r="F4413" s="27">
        <v>14</v>
      </c>
      <c r="G4413" s="28">
        <v>19</v>
      </c>
      <c r="H4413" s="40">
        <v>380.1</v>
      </c>
      <c r="I4413" s="25"/>
    </row>
    <row r="4414" spans="1:9" x14ac:dyDescent="0.25">
      <c r="A4414" s="30">
        <v>201905129</v>
      </c>
      <c r="B4414" s="19">
        <v>44183</v>
      </c>
      <c r="C4414" s="18" t="s">
        <v>35570</v>
      </c>
      <c r="D4414" s="27" t="s">
        <v>25243</v>
      </c>
      <c r="E4414" s="29">
        <v>44193</v>
      </c>
      <c r="F4414" s="27">
        <v>19</v>
      </c>
      <c r="G4414" s="28">
        <v>17</v>
      </c>
      <c r="H4414" s="40">
        <v>997.6</v>
      </c>
      <c r="I4414" s="25"/>
    </row>
    <row r="4415" spans="1:9" x14ac:dyDescent="0.25">
      <c r="A4415" s="18">
        <v>201907915</v>
      </c>
      <c r="B4415" s="19">
        <v>44183</v>
      </c>
      <c r="C4415" s="18" t="s">
        <v>35568</v>
      </c>
      <c r="D4415" s="27" t="s">
        <v>28591</v>
      </c>
      <c r="E4415" s="29">
        <v>44183</v>
      </c>
      <c r="F4415" s="27">
        <v>23</v>
      </c>
      <c r="G4415" s="28">
        <v>18</v>
      </c>
      <c r="H4415" s="40">
        <v>34.72</v>
      </c>
      <c r="I4415" s="25"/>
    </row>
    <row r="4416" spans="1:9" x14ac:dyDescent="0.25">
      <c r="A4416" s="18">
        <v>201909653</v>
      </c>
      <c r="B4416" s="19">
        <v>44183</v>
      </c>
      <c r="C4416" s="18" t="s">
        <v>35557</v>
      </c>
      <c r="D4416" s="27" t="s">
        <v>25487</v>
      </c>
      <c r="E4416" s="29">
        <v>44184</v>
      </c>
      <c r="F4416" s="27">
        <v>11</v>
      </c>
      <c r="G4416" s="28">
        <v>7</v>
      </c>
      <c r="H4416" s="40">
        <v>155.22</v>
      </c>
      <c r="I4416" s="25"/>
    </row>
    <row r="4417" spans="1:9" x14ac:dyDescent="0.25">
      <c r="A4417" s="18">
        <v>202003484</v>
      </c>
      <c r="B4417" s="19">
        <v>44183</v>
      </c>
      <c r="C4417" s="18" t="s">
        <v>35563</v>
      </c>
      <c r="D4417" s="27" t="s">
        <v>25926</v>
      </c>
      <c r="E4417" s="29">
        <v>44191</v>
      </c>
      <c r="F4417" s="27">
        <v>20</v>
      </c>
      <c r="G4417" s="28">
        <v>12</v>
      </c>
      <c r="H4417" s="40">
        <v>181.13</v>
      </c>
      <c r="I4417" s="25"/>
    </row>
    <row r="4418" spans="1:9" x14ac:dyDescent="0.25">
      <c r="A4418" s="18">
        <v>202004343</v>
      </c>
      <c r="B4418" s="19">
        <v>44183</v>
      </c>
      <c r="C4418" s="18" t="s">
        <v>35558</v>
      </c>
      <c r="D4418" s="27" t="s">
        <v>26511</v>
      </c>
      <c r="E4418" s="29">
        <v>44183</v>
      </c>
      <c r="F4418" s="27">
        <v>8</v>
      </c>
      <c r="G4418" s="28">
        <v>18</v>
      </c>
      <c r="H4418" s="40">
        <v>1145.9000000000001</v>
      </c>
      <c r="I4418" s="25"/>
    </row>
    <row r="4419" spans="1:9" x14ac:dyDescent="0.25">
      <c r="A4419" s="18">
        <v>202004999</v>
      </c>
      <c r="B4419" s="19">
        <v>44183</v>
      </c>
      <c r="C4419" s="18" t="s">
        <v>35562</v>
      </c>
      <c r="D4419" s="27" t="s">
        <v>26794</v>
      </c>
      <c r="E4419" s="29">
        <v>44184</v>
      </c>
      <c r="F4419" s="27">
        <v>15</v>
      </c>
      <c r="G4419" s="28">
        <v>8</v>
      </c>
      <c r="H4419" s="40">
        <v>614.52</v>
      </c>
      <c r="I4419" s="25"/>
    </row>
    <row r="4420" spans="1:9" x14ac:dyDescent="0.25">
      <c r="A4420" s="18">
        <v>202006607</v>
      </c>
      <c r="B4420" s="19">
        <v>44183</v>
      </c>
      <c r="C4420" s="18" t="s">
        <v>35559</v>
      </c>
      <c r="D4420" s="27" t="s">
        <v>27244</v>
      </c>
      <c r="E4420" s="29">
        <v>44188</v>
      </c>
      <c r="F4420" s="27">
        <v>23</v>
      </c>
      <c r="G4420" s="28">
        <v>15</v>
      </c>
      <c r="H4420" s="40">
        <v>50.62</v>
      </c>
      <c r="I4420" s="25"/>
    </row>
    <row r="4421" spans="1:9" x14ac:dyDescent="0.25">
      <c r="A4421" s="18">
        <v>202008206</v>
      </c>
      <c r="B4421" s="19">
        <v>44183</v>
      </c>
      <c r="C4421" s="18" t="s">
        <v>35569</v>
      </c>
      <c r="D4421" s="27" t="s">
        <v>28986</v>
      </c>
      <c r="E4421" s="29">
        <v>44188</v>
      </c>
      <c r="F4421" s="27">
        <v>13</v>
      </c>
      <c r="G4421" s="28">
        <v>6</v>
      </c>
      <c r="H4421" s="40">
        <v>36.409999999999997</v>
      </c>
      <c r="I4421" s="25"/>
    </row>
    <row r="4422" spans="1:9" x14ac:dyDescent="0.25">
      <c r="A4422" s="18">
        <v>202103344</v>
      </c>
      <c r="B4422" s="19">
        <v>44183</v>
      </c>
      <c r="C4422" s="18" t="s">
        <v>35564</v>
      </c>
      <c r="D4422" s="27" t="s">
        <v>26619</v>
      </c>
      <c r="E4422" s="29">
        <v>44190</v>
      </c>
      <c r="F4422" s="27">
        <v>19</v>
      </c>
      <c r="G4422" s="28">
        <v>7</v>
      </c>
      <c r="H4422" s="40">
        <v>374.97</v>
      </c>
      <c r="I4422" s="25"/>
    </row>
    <row r="4423" spans="1:9" x14ac:dyDescent="0.25">
      <c r="A4423" s="18">
        <v>200700267</v>
      </c>
      <c r="B4423" s="19">
        <v>44184</v>
      </c>
      <c r="C4423" s="18" t="s">
        <v>35571</v>
      </c>
      <c r="D4423" s="27" t="s">
        <v>25010</v>
      </c>
      <c r="E4423" s="29">
        <v>44191</v>
      </c>
      <c r="F4423" s="27">
        <v>12</v>
      </c>
      <c r="G4423" s="28">
        <v>13</v>
      </c>
      <c r="H4423" s="40">
        <v>278.79000000000002</v>
      </c>
      <c r="I4423" s="25"/>
    </row>
    <row r="4424" spans="1:9" x14ac:dyDescent="0.25">
      <c r="A4424" s="30">
        <v>201403686</v>
      </c>
      <c r="B4424" s="19">
        <v>44184</v>
      </c>
      <c r="C4424" s="18" t="s">
        <v>35579</v>
      </c>
      <c r="D4424" s="27" t="s">
        <v>28690</v>
      </c>
      <c r="E4424" s="29">
        <v>44187</v>
      </c>
      <c r="F4424" s="27">
        <v>7</v>
      </c>
      <c r="G4424" s="28">
        <v>4</v>
      </c>
      <c r="H4424" s="40">
        <v>114.84</v>
      </c>
      <c r="I4424" s="25"/>
    </row>
    <row r="4425" spans="1:9" x14ac:dyDescent="0.25">
      <c r="A4425" s="18">
        <v>201604686</v>
      </c>
      <c r="B4425" s="19">
        <v>44184</v>
      </c>
      <c r="C4425" s="18" t="s">
        <v>35572</v>
      </c>
      <c r="D4425" s="27" t="s">
        <v>29241</v>
      </c>
      <c r="E4425" s="29">
        <v>44188</v>
      </c>
      <c r="F4425" s="27">
        <v>14</v>
      </c>
      <c r="G4425" s="28">
        <v>14</v>
      </c>
      <c r="H4425" s="40">
        <v>685.37</v>
      </c>
      <c r="I4425" s="25"/>
    </row>
    <row r="4426" spans="1:9" x14ac:dyDescent="0.25">
      <c r="A4426" s="30">
        <v>201703591</v>
      </c>
      <c r="B4426" s="19">
        <v>44184</v>
      </c>
      <c r="C4426" s="18" t="s">
        <v>35576</v>
      </c>
      <c r="D4426" s="27" t="s">
        <v>30272</v>
      </c>
      <c r="E4426" s="29">
        <v>44185</v>
      </c>
      <c r="F4426" s="27">
        <v>9</v>
      </c>
      <c r="G4426" s="28">
        <v>4</v>
      </c>
      <c r="H4426" s="40">
        <v>367.21</v>
      </c>
      <c r="I4426" s="25"/>
    </row>
    <row r="4427" spans="1:9" x14ac:dyDescent="0.25">
      <c r="A4427" s="18">
        <v>201806321</v>
      </c>
      <c r="B4427" s="19">
        <v>44184</v>
      </c>
      <c r="C4427" s="18" t="s">
        <v>35575</v>
      </c>
      <c r="D4427" s="27" t="s">
        <v>24522</v>
      </c>
      <c r="E4427" s="29">
        <v>44186</v>
      </c>
      <c r="F4427" s="27">
        <v>21</v>
      </c>
      <c r="G4427" s="28">
        <v>19</v>
      </c>
      <c r="H4427" s="40">
        <v>1672.19</v>
      </c>
      <c r="I4427" s="25"/>
    </row>
    <row r="4428" spans="1:9" x14ac:dyDescent="0.25">
      <c r="A4428" s="18">
        <v>201900359</v>
      </c>
      <c r="B4428" s="19">
        <v>44184</v>
      </c>
      <c r="C4428" s="18" t="s">
        <v>35573</v>
      </c>
      <c r="D4428" s="27" t="s">
        <v>23834</v>
      </c>
      <c r="E4428" s="29">
        <v>44185</v>
      </c>
      <c r="F4428" s="27">
        <v>16</v>
      </c>
      <c r="G4428" s="28">
        <v>10</v>
      </c>
      <c r="H4428" s="40">
        <v>574.19000000000005</v>
      </c>
      <c r="I4428" s="25"/>
    </row>
    <row r="4429" spans="1:9" x14ac:dyDescent="0.25">
      <c r="A4429" s="18">
        <v>201904634</v>
      </c>
      <c r="B4429" s="19">
        <v>44184</v>
      </c>
      <c r="C4429" s="18" t="s">
        <v>35574</v>
      </c>
      <c r="D4429" s="27" t="s">
        <v>30073</v>
      </c>
      <c r="E4429" s="29">
        <v>44193</v>
      </c>
      <c r="F4429" s="27">
        <v>9</v>
      </c>
      <c r="G4429" s="28">
        <v>8</v>
      </c>
      <c r="H4429" s="40">
        <v>545.80999999999995</v>
      </c>
      <c r="I4429" s="25"/>
    </row>
    <row r="4430" spans="1:9" x14ac:dyDescent="0.25">
      <c r="A4430" s="18">
        <v>201905451</v>
      </c>
      <c r="B4430" s="19">
        <v>44184</v>
      </c>
      <c r="C4430" s="18" t="s">
        <v>35578</v>
      </c>
      <c r="D4430" s="27" t="s">
        <v>24757</v>
      </c>
      <c r="E4430" s="29">
        <v>44188</v>
      </c>
      <c r="F4430" s="27">
        <v>20</v>
      </c>
      <c r="G4430" s="28">
        <v>1</v>
      </c>
      <c r="H4430" s="40">
        <v>75.790000000000006</v>
      </c>
      <c r="I4430" s="25"/>
    </row>
    <row r="4431" spans="1:9" x14ac:dyDescent="0.25">
      <c r="A4431" s="18">
        <v>202006773</v>
      </c>
      <c r="B4431" s="19">
        <v>44184</v>
      </c>
      <c r="C4431" s="18" t="s">
        <v>35577</v>
      </c>
      <c r="D4431" s="27" t="s">
        <v>26401</v>
      </c>
      <c r="E4431" s="29">
        <v>44191</v>
      </c>
      <c r="F4431" s="27">
        <v>10</v>
      </c>
      <c r="G4431" s="28">
        <v>11</v>
      </c>
      <c r="H4431" s="40">
        <v>606.41999999999996</v>
      </c>
      <c r="I4431" s="25"/>
    </row>
    <row r="4432" spans="1:9" x14ac:dyDescent="0.25">
      <c r="A4432" s="18">
        <v>201700493</v>
      </c>
      <c r="B4432" s="19">
        <v>44185</v>
      </c>
      <c r="C4432" s="18" t="s">
        <v>35581</v>
      </c>
      <c r="D4432" s="27" t="s">
        <v>24357</v>
      </c>
      <c r="E4432" s="29">
        <v>44188</v>
      </c>
      <c r="F4432" s="27">
        <v>19</v>
      </c>
      <c r="G4432" s="28">
        <v>5</v>
      </c>
      <c r="H4432" s="40">
        <v>117.02</v>
      </c>
      <c r="I4432" s="25"/>
    </row>
    <row r="4433" spans="1:9" x14ac:dyDescent="0.25">
      <c r="A4433" s="18">
        <v>201704507</v>
      </c>
      <c r="B4433" s="19">
        <v>44185</v>
      </c>
      <c r="C4433" s="18" t="s">
        <v>35586</v>
      </c>
      <c r="D4433" s="27" t="s">
        <v>23526</v>
      </c>
      <c r="E4433" s="29">
        <v>44191</v>
      </c>
      <c r="F4433" s="27">
        <v>22</v>
      </c>
      <c r="G4433" s="28">
        <v>2</v>
      </c>
      <c r="H4433" s="40">
        <v>153.04</v>
      </c>
      <c r="I4433" s="25"/>
    </row>
    <row r="4434" spans="1:9" x14ac:dyDescent="0.25">
      <c r="A4434" s="18">
        <v>201900728</v>
      </c>
      <c r="B4434" s="19">
        <v>44185</v>
      </c>
      <c r="C4434" s="18" t="s">
        <v>35588</v>
      </c>
      <c r="D4434" s="27" t="s">
        <v>28152</v>
      </c>
      <c r="E4434" s="29">
        <v>44186</v>
      </c>
      <c r="F4434" s="27">
        <v>19</v>
      </c>
      <c r="G4434" s="28">
        <v>10</v>
      </c>
      <c r="H4434" s="40">
        <v>178.79</v>
      </c>
      <c r="I4434" s="25"/>
    </row>
    <row r="4435" spans="1:9" x14ac:dyDescent="0.25">
      <c r="A4435" s="18">
        <v>201904798</v>
      </c>
      <c r="B4435" s="19">
        <v>44185</v>
      </c>
      <c r="C4435" s="18" t="s">
        <v>35585</v>
      </c>
      <c r="D4435" s="27" t="s">
        <v>25934</v>
      </c>
      <c r="E4435" s="29">
        <v>44193</v>
      </c>
      <c r="F4435" s="27">
        <v>12</v>
      </c>
      <c r="G4435" s="28">
        <v>17</v>
      </c>
      <c r="H4435" s="40">
        <v>233.65</v>
      </c>
      <c r="I4435" s="25"/>
    </row>
    <row r="4436" spans="1:9" x14ac:dyDescent="0.25">
      <c r="A4436" s="18">
        <v>201907538</v>
      </c>
      <c r="B4436" s="19">
        <v>44185</v>
      </c>
      <c r="C4436" s="18" t="s">
        <v>35582</v>
      </c>
      <c r="D4436" s="27" t="s">
        <v>24045</v>
      </c>
      <c r="E4436" s="29">
        <v>44194</v>
      </c>
      <c r="F4436" s="27">
        <v>9</v>
      </c>
      <c r="G4436" s="28">
        <v>12</v>
      </c>
      <c r="H4436" s="40">
        <v>284.16000000000003</v>
      </c>
      <c r="I4436" s="25"/>
    </row>
    <row r="4437" spans="1:9" x14ac:dyDescent="0.25">
      <c r="A4437" s="18">
        <v>201908687</v>
      </c>
      <c r="B4437" s="19">
        <v>44185</v>
      </c>
      <c r="C4437" s="18" t="s">
        <v>35584</v>
      </c>
      <c r="D4437" s="27" t="s">
        <v>24701</v>
      </c>
      <c r="E4437" s="29">
        <v>44188</v>
      </c>
      <c r="F4437" s="27">
        <v>17</v>
      </c>
      <c r="G4437" s="28">
        <v>8</v>
      </c>
      <c r="H4437" s="40">
        <v>643.87</v>
      </c>
      <c r="I4437" s="25"/>
    </row>
    <row r="4438" spans="1:9" x14ac:dyDescent="0.25">
      <c r="A4438" s="30">
        <v>202003529</v>
      </c>
      <c r="B4438" s="19">
        <v>44185</v>
      </c>
      <c r="C4438" s="18" t="s">
        <v>35580</v>
      </c>
      <c r="D4438" s="27" t="s">
        <v>28456</v>
      </c>
      <c r="E4438" s="29">
        <v>44191</v>
      </c>
      <c r="F4438" s="27">
        <v>7</v>
      </c>
      <c r="G4438" s="28">
        <v>20</v>
      </c>
      <c r="H4438" s="40">
        <v>93.48</v>
      </c>
      <c r="I4438" s="25"/>
    </row>
    <row r="4439" spans="1:9" x14ac:dyDescent="0.25">
      <c r="A4439" s="18">
        <v>202004893</v>
      </c>
      <c r="B4439" s="19">
        <v>44185</v>
      </c>
      <c r="C4439" s="18" t="s">
        <v>35587</v>
      </c>
      <c r="D4439" s="27" t="s">
        <v>25216</v>
      </c>
      <c r="E4439" s="29">
        <v>44194</v>
      </c>
      <c r="F4439" s="27">
        <v>19</v>
      </c>
      <c r="G4439" s="28">
        <v>5</v>
      </c>
      <c r="H4439" s="40">
        <v>111.06</v>
      </c>
      <c r="I4439" s="25"/>
    </row>
    <row r="4440" spans="1:9" x14ac:dyDescent="0.25">
      <c r="A4440" s="30">
        <v>202008110</v>
      </c>
      <c r="B4440" s="19">
        <v>44185</v>
      </c>
      <c r="C4440" s="18" t="s">
        <v>35589</v>
      </c>
      <c r="D4440" s="27" t="s">
        <v>26993</v>
      </c>
      <c r="E4440" s="29">
        <v>44192</v>
      </c>
      <c r="F4440" s="27">
        <v>16</v>
      </c>
      <c r="G4440" s="28">
        <v>4</v>
      </c>
      <c r="H4440" s="40">
        <v>376.4</v>
      </c>
      <c r="I4440" s="25"/>
    </row>
    <row r="4441" spans="1:9" x14ac:dyDescent="0.25">
      <c r="A4441" s="18">
        <v>202008856</v>
      </c>
      <c r="B4441" s="19">
        <v>44185</v>
      </c>
      <c r="C4441" s="18" t="s">
        <v>35583</v>
      </c>
      <c r="D4441" s="27" t="s">
        <v>23192</v>
      </c>
      <c r="E4441" s="29">
        <v>44185</v>
      </c>
      <c r="F4441" s="27">
        <v>15</v>
      </c>
      <c r="G4441" s="28">
        <v>11</v>
      </c>
      <c r="H4441" s="40">
        <v>718.56</v>
      </c>
      <c r="I4441" s="25"/>
    </row>
    <row r="4442" spans="1:9" x14ac:dyDescent="0.25">
      <c r="A4442" s="18">
        <v>201503738</v>
      </c>
      <c r="B4442" s="19">
        <v>44186</v>
      </c>
      <c r="C4442" s="18" t="s">
        <v>35591</v>
      </c>
      <c r="D4442" s="27" t="s">
        <v>29923</v>
      </c>
      <c r="E4442" s="29">
        <v>44194</v>
      </c>
      <c r="F4442" s="27">
        <v>22</v>
      </c>
      <c r="G4442" s="28">
        <v>9</v>
      </c>
      <c r="H4442" s="40">
        <v>596.55999999999995</v>
      </c>
      <c r="I4442" s="25"/>
    </row>
    <row r="4443" spans="1:9" x14ac:dyDescent="0.25">
      <c r="A4443" s="18">
        <v>201705072</v>
      </c>
      <c r="B4443" s="19">
        <v>44186</v>
      </c>
      <c r="C4443" s="18" t="s">
        <v>35592</v>
      </c>
      <c r="D4443" s="27" t="s">
        <v>27628</v>
      </c>
      <c r="E4443" s="29">
        <v>44195</v>
      </c>
      <c r="F4443" s="27">
        <v>18</v>
      </c>
      <c r="G4443" s="28">
        <v>17</v>
      </c>
      <c r="H4443" s="40">
        <v>1635.17</v>
      </c>
      <c r="I4443" s="25"/>
    </row>
    <row r="4444" spans="1:9" x14ac:dyDescent="0.25">
      <c r="A4444" s="30">
        <v>201900131</v>
      </c>
      <c r="B4444" s="19">
        <v>44186</v>
      </c>
      <c r="C4444" s="18" t="s">
        <v>35598</v>
      </c>
      <c r="D4444" s="27" t="s">
        <v>27749</v>
      </c>
      <c r="E4444" s="29">
        <v>44190</v>
      </c>
      <c r="F4444" s="27">
        <v>16</v>
      </c>
      <c r="G4444" s="28">
        <v>18</v>
      </c>
      <c r="H4444" s="40">
        <v>844.63</v>
      </c>
      <c r="I4444" s="25"/>
    </row>
    <row r="4445" spans="1:9" x14ac:dyDescent="0.25">
      <c r="A4445" s="18">
        <v>201904881</v>
      </c>
      <c r="B4445" s="19">
        <v>44186</v>
      </c>
      <c r="C4445" s="18" t="s">
        <v>35590</v>
      </c>
      <c r="D4445" s="27" t="s">
        <v>24295</v>
      </c>
      <c r="E4445" s="29">
        <v>44194</v>
      </c>
      <c r="F4445" s="27">
        <v>9</v>
      </c>
      <c r="G4445" s="28">
        <v>7</v>
      </c>
      <c r="H4445" s="40">
        <v>672.39</v>
      </c>
      <c r="I4445" s="25"/>
    </row>
    <row r="4446" spans="1:9" x14ac:dyDescent="0.25">
      <c r="A4446" s="30">
        <v>201905483</v>
      </c>
      <c r="B4446" s="19">
        <v>44186</v>
      </c>
      <c r="C4446" s="18" t="s">
        <v>35593</v>
      </c>
      <c r="D4446" s="27" t="s">
        <v>23121</v>
      </c>
      <c r="E4446" s="29">
        <v>44191</v>
      </c>
      <c r="F4446" s="27">
        <v>13</v>
      </c>
      <c r="G4446" s="28">
        <v>5</v>
      </c>
      <c r="H4446" s="40">
        <v>86.6</v>
      </c>
      <c r="I4446" s="25"/>
    </row>
    <row r="4447" spans="1:9" x14ac:dyDescent="0.25">
      <c r="A4447" s="18">
        <v>202007036</v>
      </c>
      <c r="B4447" s="19">
        <v>44186</v>
      </c>
      <c r="C4447" s="18" t="s">
        <v>35596</v>
      </c>
      <c r="D4447" s="27" t="s">
        <v>31074</v>
      </c>
      <c r="E4447" s="29">
        <v>44196</v>
      </c>
      <c r="F4447" s="27">
        <v>13</v>
      </c>
      <c r="G4447" s="28">
        <v>14</v>
      </c>
      <c r="H4447" s="40">
        <v>995.7</v>
      </c>
      <c r="I4447" s="25"/>
    </row>
    <row r="4448" spans="1:9" x14ac:dyDescent="0.25">
      <c r="A4448" s="18">
        <v>202007969</v>
      </c>
      <c r="B4448" s="19">
        <v>44186</v>
      </c>
      <c r="C4448" s="18" t="s">
        <v>35595</v>
      </c>
      <c r="D4448" s="27" t="s">
        <v>24244</v>
      </c>
      <c r="E4448" s="29">
        <v>44188</v>
      </c>
      <c r="F4448" s="27">
        <v>20</v>
      </c>
      <c r="G4448" s="28">
        <v>17</v>
      </c>
      <c r="H4448" s="40">
        <v>1024.45</v>
      </c>
      <c r="I4448" s="25"/>
    </row>
    <row r="4449" spans="1:9" x14ac:dyDescent="0.25">
      <c r="A4449" s="18">
        <v>202008062</v>
      </c>
      <c r="B4449" s="19">
        <v>44186</v>
      </c>
      <c r="C4449" s="18" t="s">
        <v>35597</v>
      </c>
      <c r="D4449" s="27" t="s">
        <v>23492</v>
      </c>
      <c r="E4449" s="29">
        <v>44188</v>
      </c>
      <c r="F4449" s="27">
        <v>20</v>
      </c>
      <c r="G4449" s="28">
        <v>10</v>
      </c>
      <c r="H4449" s="40">
        <v>119.35</v>
      </c>
      <c r="I4449" s="25"/>
    </row>
    <row r="4450" spans="1:9" x14ac:dyDescent="0.25">
      <c r="A4450" s="18">
        <v>202008867</v>
      </c>
      <c r="B4450" s="19">
        <v>44186</v>
      </c>
      <c r="C4450" s="18" t="s">
        <v>35594</v>
      </c>
      <c r="D4450" s="27" t="s">
        <v>28071</v>
      </c>
      <c r="E4450" s="29">
        <v>44189</v>
      </c>
      <c r="F4450" s="27">
        <v>16</v>
      </c>
      <c r="G4450" s="28">
        <v>1</v>
      </c>
      <c r="H4450" s="40">
        <v>47.3</v>
      </c>
      <c r="I4450" s="25"/>
    </row>
    <row r="4451" spans="1:9" x14ac:dyDescent="0.25">
      <c r="A4451" s="18">
        <v>201604666</v>
      </c>
      <c r="B4451" s="19">
        <v>44187</v>
      </c>
      <c r="C4451" s="18" t="s">
        <v>35607</v>
      </c>
      <c r="D4451" s="27" t="s">
        <v>24345</v>
      </c>
      <c r="E4451" s="29">
        <v>44188</v>
      </c>
      <c r="F4451" s="27">
        <v>15</v>
      </c>
      <c r="G4451" s="28">
        <v>15</v>
      </c>
      <c r="H4451" s="40">
        <v>1156.46</v>
      </c>
      <c r="I4451" s="25"/>
    </row>
    <row r="4452" spans="1:9" x14ac:dyDescent="0.25">
      <c r="A4452" s="18">
        <v>201604666</v>
      </c>
      <c r="B4452" s="19">
        <v>44187</v>
      </c>
      <c r="C4452" s="18" t="s">
        <v>35608</v>
      </c>
      <c r="D4452" s="27" t="s">
        <v>23429</v>
      </c>
      <c r="E4452" s="29">
        <v>44191</v>
      </c>
      <c r="F4452" s="27">
        <v>19</v>
      </c>
      <c r="G4452" s="28">
        <v>8</v>
      </c>
      <c r="H4452" s="40">
        <v>570.39</v>
      </c>
      <c r="I4452" s="25"/>
    </row>
    <row r="4453" spans="1:9" x14ac:dyDescent="0.25">
      <c r="A4453" s="18">
        <v>201801012</v>
      </c>
      <c r="B4453" s="19">
        <v>44187</v>
      </c>
      <c r="C4453" s="18" t="s">
        <v>35609</v>
      </c>
      <c r="D4453" s="27" t="s">
        <v>29651</v>
      </c>
      <c r="E4453" s="29">
        <v>44188</v>
      </c>
      <c r="F4453" s="27">
        <v>13</v>
      </c>
      <c r="G4453" s="28">
        <v>15</v>
      </c>
      <c r="H4453" s="40">
        <v>993.78</v>
      </c>
      <c r="I4453" s="25"/>
    </row>
    <row r="4454" spans="1:9" x14ac:dyDescent="0.25">
      <c r="A4454" s="18">
        <v>201900135</v>
      </c>
      <c r="B4454" s="19">
        <v>44187</v>
      </c>
      <c r="C4454" s="18" t="s">
        <v>35599</v>
      </c>
      <c r="D4454" s="27" t="s">
        <v>29981</v>
      </c>
      <c r="E4454" s="29">
        <v>44190</v>
      </c>
      <c r="F4454" s="27">
        <v>8</v>
      </c>
      <c r="G4454" s="28">
        <v>10</v>
      </c>
      <c r="H4454" s="40">
        <v>603.9</v>
      </c>
      <c r="I4454" s="25"/>
    </row>
    <row r="4455" spans="1:9" x14ac:dyDescent="0.25">
      <c r="A4455" s="30">
        <v>201904639</v>
      </c>
      <c r="B4455" s="19">
        <v>44187</v>
      </c>
      <c r="C4455" s="18" t="s">
        <v>35603</v>
      </c>
      <c r="D4455" s="27" t="s">
        <v>25806</v>
      </c>
      <c r="E4455" s="29">
        <v>44194</v>
      </c>
      <c r="F4455" s="27">
        <v>10</v>
      </c>
      <c r="G4455" s="28">
        <v>15</v>
      </c>
      <c r="H4455" s="40">
        <v>1457.36</v>
      </c>
      <c r="I4455" s="25"/>
    </row>
    <row r="4456" spans="1:9" x14ac:dyDescent="0.25">
      <c r="A4456" s="30">
        <v>201905451</v>
      </c>
      <c r="B4456" s="19">
        <v>44187</v>
      </c>
      <c r="C4456" s="18" t="s">
        <v>35602</v>
      </c>
      <c r="D4456" s="27" t="s">
        <v>28749</v>
      </c>
      <c r="E4456" s="29">
        <v>44188</v>
      </c>
      <c r="F4456" s="27">
        <v>19</v>
      </c>
      <c r="G4456" s="28">
        <v>11</v>
      </c>
      <c r="H4456" s="40">
        <v>484.61</v>
      </c>
      <c r="I4456" s="25"/>
    </row>
    <row r="4457" spans="1:9" x14ac:dyDescent="0.25">
      <c r="A4457" s="18">
        <v>201907316</v>
      </c>
      <c r="B4457" s="19">
        <v>44187</v>
      </c>
      <c r="C4457" s="18" t="s">
        <v>35605</v>
      </c>
      <c r="D4457" s="27" t="s">
        <v>30822</v>
      </c>
      <c r="E4457" s="29">
        <v>44190</v>
      </c>
      <c r="F4457" s="27">
        <v>8</v>
      </c>
      <c r="G4457" s="28">
        <v>15</v>
      </c>
      <c r="H4457" s="40">
        <v>997.57</v>
      </c>
      <c r="I4457" s="25"/>
    </row>
    <row r="4458" spans="1:9" x14ac:dyDescent="0.25">
      <c r="A4458" s="18">
        <v>201907779</v>
      </c>
      <c r="B4458" s="19">
        <v>44187</v>
      </c>
      <c r="C4458" s="18" t="s">
        <v>35604</v>
      </c>
      <c r="D4458" s="27" t="s">
        <v>25669</v>
      </c>
      <c r="E4458" s="29">
        <v>44197</v>
      </c>
      <c r="F4458" s="27">
        <v>24</v>
      </c>
      <c r="G4458" s="28">
        <v>13</v>
      </c>
      <c r="H4458" s="40">
        <v>546.26</v>
      </c>
      <c r="I4458" s="25"/>
    </row>
    <row r="4459" spans="1:9" x14ac:dyDescent="0.25">
      <c r="A4459" s="18">
        <v>201910371</v>
      </c>
      <c r="B4459" s="19">
        <v>44187</v>
      </c>
      <c r="C4459" s="18" t="s">
        <v>35611</v>
      </c>
      <c r="D4459" s="27" t="s">
        <v>30895</v>
      </c>
      <c r="E4459" s="29">
        <v>44196</v>
      </c>
      <c r="F4459" s="27">
        <v>11</v>
      </c>
      <c r="G4459" s="28">
        <v>7</v>
      </c>
      <c r="H4459" s="40">
        <v>358.16</v>
      </c>
      <c r="I4459" s="25"/>
    </row>
    <row r="4460" spans="1:9" x14ac:dyDescent="0.25">
      <c r="A4460" s="18">
        <v>202004395</v>
      </c>
      <c r="B4460" s="19">
        <v>44187</v>
      </c>
      <c r="C4460" s="18" t="s">
        <v>35601</v>
      </c>
      <c r="D4460" s="27" t="s">
        <v>25232</v>
      </c>
      <c r="E4460" s="29">
        <v>44193</v>
      </c>
      <c r="F4460" s="27">
        <v>21</v>
      </c>
      <c r="G4460" s="28">
        <v>10</v>
      </c>
      <c r="H4460" s="40">
        <v>819.68</v>
      </c>
      <c r="I4460" s="25"/>
    </row>
    <row r="4461" spans="1:9" x14ac:dyDescent="0.25">
      <c r="A4461" s="18">
        <v>202004735</v>
      </c>
      <c r="B4461" s="19">
        <v>44187</v>
      </c>
      <c r="C4461" s="18" t="s">
        <v>35606</v>
      </c>
      <c r="D4461" s="27" t="s">
        <v>29948</v>
      </c>
      <c r="E4461" s="29">
        <v>44197</v>
      </c>
      <c r="F4461" s="27">
        <v>14</v>
      </c>
      <c r="G4461" s="28">
        <v>14</v>
      </c>
      <c r="H4461" s="40">
        <v>894.25</v>
      </c>
      <c r="I4461" s="25"/>
    </row>
    <row r="4462" spans="1:9" x14ac:dyDescent="0.25">
      <c r="A4462" s="18">
        <v>202007463</v>
      </c>
      <c r="B4462" s="19">
        <v>44187</v>
      </c>
      <c r="C4462" s="18" t="s">
        <v>35610</v>
      </c>
      <c r="D4462" s="27" t="s">
        <v>25368</v>
      </c>
      <c r="E4462" s="29">
        <v>44197</v>
      </c>
      <c r="F4462" s="27">
        <v>9</v>
      </c>
      <c r="G4462" s="28">
        <v>18</v>
      </c>
      <c r="H4462" s="40">
        <v>355.47</v>
      </c>
      <c r="I4462" s="25"/>
    </row>
    <row r="4463" spans="1:9" x14ac:dyDescent="0.25">
      <c r="A4463" s="18">
        <v>202008401</v>
      </c>
      <c r="B4463" s="19">
        <v>44187</v>
      </c>
      <c r="C4463" s="18" t="s">
        <v>35600</v>
      </c>
      <c r="D4463" s="27" t="s">
        <v>23929</v>
      </c>
      <c r="E4463" s="29">
        <v>44197</v>
      </c>
      <c r="F4463" s="27">
        <v>23</v>
      </c>
      <c r="G4463" s="28">
        <v>8</v>
      </c>
      <c r="H4463" s="40">
        <v>491.32</v>
      </c>
      <c r="I4463" s="25"/>
    </row>
    <row r="4464" spans="1:9" x14ac:dyDescent="0.25">
      <c r="A4464" s="18">
        <v>201705616</v>
      </c>
      <c r="B4464" s="19">
        <v>44188</v>
      </c>
      <c r="C4464" s="18" t="s">
        <v>35616</v>
      </c>
      <c r="D4464" s="27" t="s">
        <v>28546</v>
      </c>
      <c r="E4464" s="29">
        <v>44196</v>
      </c>
      <c r="F4464" s="27">
        <v>14</v>
      </c>
      <c r="G4464" s="28">
        <v>20</v>
      </c>
      <c r="H4464" s="40">
        <v>1888.23</v>
      </c>
      <c r="I4464" s="25"/>
    </row>
    <row r="4465" spans="1:9" x14ac:dyDescent="0.25">
      <c r="A4465" s="18">
        <v>201705971</v>
      </c>
      <c r="B4465" s="19">
        <v>44188</v>
      </c>
      <c r="C4465" s="18" t="s">
        <v>35612</v>
      </c>
      <c r="D4465" s="27" t="s">
        <v>29300</v>
      </c>
      <c r="E4465" s="29">
        <v>44193</v>
      </c>
      <c r="F4465" s="27">
        <v>22</v>
      </c>
      <c r="G4465" s="28">
        <v>18</v>
      </c>
      <c r="H4465" s="40">
        <v>959.6</v>
      </c>
      <c r="I4465" s="25"/>
    </row>
    <row r="4466" spans="1:9" x14ac:dyDescent="0.25">
      <c r="A4466" s="18">
        <v>201706405</v>
      </c>
      <c r="B4466" s="19">
        <v>44188</v>
      </c>
      <c r="C4466" s="18" t="s">
        <v>35615</v>
      </c>
      <c r="D4466" s="27" t="s">
        <v>28488</v>
      </c>
      <c r="E4466" s="29">
        <v>44192</v>
      </c>
      <c r="F4466" s="27">
        <v>8</v>
      </c>
      <c r="G4466" s="28">
        <v>12</v>
      </c>
      <c r="H4466" s="40">
        <v>960.77</v>
      </c>
      <c r="I4466" s="25"/>
    </row>
    <row r="4467" spans="1:9" x14ac:dyDescent="0.25">
      <c r="A4467" s="30">
        <v>202000705</v>
      </c>
      <c r="B4467" s="19">
        <v>44188</v>
      </c>
      <c r="C4467" s="18" t="s">
        <v>35614</v>
      </c>
      <c r="D4467" s="27" t="s">
        <v>24514</v>
      </c>
      <c r="E4467" s="29">
        <v>44194</v>
      </c>
      <c r="F4467" s="27">
        <v>24</v>
      </c>
      <c r="G4467" s="28">
        <v>13</v>
      </c>
      <c r="H4467" s="40">
        <v>1076.5999999999999</v>
      </c>
      <c r="I4467" s="25"/>
    </row>
    <row r="4468" spans="1:9" x14ac:dyDescent="0.25">
      <c r="A4468" s="30">
        <v>202005035</v>
      </c>
      <c r="B4468" s="19">
        <v>44188</v>
      </c>
      <c r="C4468" s="18" t="s">
        <v>35618</v>
      </c>
      <c r="D4468" s="27" t="s">
        <v>26614</v>
      </c>
      <c r="E4468" s="29">
        <v>44194</v>
      </c>
      <c r="F4468" s="27">
        <v>12</v>
      </c>
      <c r="G4468" s="28">
        <v>11</v>
      </c>
      <c r="H4468" s="40">
        <v>899.66</v>
      </c>
      <c r="I4468" s="25"/>
    </row>
    <row r="4469" spans="1:9" x14ac:dyDescent="0.25">
      <c r="A4469" s="18">
        <v>202007122</v>
      </c>
      <c r="B4469" s="19">
        <v>44188</v>
      </c>
      <c r="C4469" s="18" t="s">
        <v>35613</v>
      </c>
      <c r="D4469" s="27" t="s">
        <v>23499</v>
      </c>
      <c r="E4469" s="29">
        <v>44188</v>
      </c>
      <c r="F4469" s="27">
        <v>13</v>
      </c>
      <c r="G4469" s="28">
        <v>18</v>
      </c>
      <c r="H4469" s="40">
        <v>1167.94</v>
      </c>
      <c r="I4469" s="25"/>
    </row>
    <row r="4470" spans="1:9" x14ac:dyDescent="0.25">
      <c r="A4470" s="18">
        <v>202103312</v>
      </c>
      <c r="B4470" s="19">
        <v>44188</v>
      </c>
      <c r="C4470" s="18" t="s">
        <v>35617</v>
      </c>
      <c r="D4470" s="27" t="s">
        <v>24874</v>
      </c>
      <c r="E4470" s="29">
        <v>44195</v>
      </c>
      <c r="F4470" s="27">
        <v>22</v>
      </c>
      <c r="G4470" s="28">
        <v>13</v>
      </c>
      <c r="H4470" s="40">
        <v>971.49</v>
      </c>
      <c r="I4470" s="25"/>
    </row>
    <row r="4471" spans="1:9" x14ac:dyDescent="0.25">
      <c r="A4471" s="18">
        <v>201104122</v>
      </c>
      <c r="B4471" s="19">
        <v>44189</v>
      </c>
      <c r="C4471" s="18" t="s">
        <v>35619</v>
      </c>
      <c r="D4471" s="27" t="s">
        <v>23238</v>
      </c>
      <c r="E4471" s="29">
        <v>44189</v>
      </c>
      <c r="F4471" s="27">
        <v>23</v>
      </c>
      <c r="G4471" s="28">
        <v>2</v>
      </c>
      <c r="H4471" s="40">
        <v>14.09</v>
      </c>
      <c r="I4471" s="25"/>
    </row>
    <row r="4472" spans="1:9" x14ac:dyDescent="0.25">
      <c r="A4472" s="18">
        <v>201706534</v>
      </c>
      <c r="B4472" s="19">
        <v>44189</v>
      </c>
      <c r="C4472" s="18" t="s">
        <v>35621</v>
      </c>
      <c r="D4472" s="27" t="s">
        <v>31036</v>
      </c>
      <c r="E4472" s="29">
        <v>44197</v>
      </c>
      <c r="F4472" s="27">
        <v>16</v>
      </c>
      <c r="G4472" s="28">
        <v>10</v>
      </c>
      <c r="H4472" s="40">
        <v>350.66</v>
      </c>
      <c r="I4472" s="25"/>
    </row>
    <row r="4473" spans="1:9" x14ac:dyDescent="0.25">
      <c r="A4473" s="18">
        <v>201800318</v>
      </c>
      <c r="B4473" s="19">
        <v>44189</v>
      </c>
      <c r="C4473" s="18" t="s">
        <v>35622</v>
      </c>
      <c r="D4473" s="27" t="s">
        <v>25490</v>
      </c>
      <c r="E4473" s="29">
        <v>44197</v>
      </c>
      <c r="F4473" s="27">
        <v>8</v>
      </c>
      <c r="G4473" s="28">
        <v>5</v>
      </c>
      <c r="H4473" s="40">
        <v>398.02</v>
      </c>
      <c r="I4473" s="25"/>
    </row>
    <row r="4474" spans="1:9" x14ac:dyDescent="0.25">
      <c r="A4474" s="18">
        <v>201906792</v>
      </c>
      <c r="B4474" s="19">
        <v>44189</v>
      </c>
      <c r="C4474" s="18" t="s">
        <v>35620</v>
      </c>
      <c r="D4474" s="27" t="s">
        <v>25413</v>
      </c>
      <c r="E4474" s="29">
        <v>44196</v>
      </c>
      <c r="F4474" s="27">
        <v>12</v>
      </c>
      <c r="G4474" s="28">
        <v>20</v>
      </c>
      <c r="H4474" s="40">
        <v>722.62</v>
      </c>
      <c r="I4474" s="25"/>
    </row>
    <row r="4475" spans="1:9" x14ac:dyDescent="0.25">
      <c r="A4475" s="30">
        <v>202007602</v>
      </c>
      <c r="B4475" s="19">
        <v>44189</v>
      </c>
      <c r="C4475" s="18" t="s">
        <v>35624</v>
      </c>
      <c r="D4475" s="27" t="s">
        <v>28334</v>
      </c>
      <c r="E4475" s="29">
        <v>44198</v>
      </c>
      <c r="F4475" s="27">
        <v>11</v>
      </c>
      <c r="G4475" s="28">
        <v>14</v>
      </c>
      <c r="H4475" s="40">
        <v>962.82</v>
      </c>
      <c r="I4475" s="25"/>
    </row>
    <row r="4476" spans="1:9" x14ac:dyDescent="0.25">
      <c r="A4476" s="30">
        <v>202007895</v>
      </c>
      <c r="B4476" s="19">
        <v>44189</v>
      </c>
      <c r="C4476" s="18" t="s">
        <v>35623</v>
      </c>
      <c r="D4476" s="27" t="s">
        <v>28426</v>
      </c>
      <c r="E4476" s="29">
        <v>44197</v>
      </c>
      <c r="F4476" s="27">
        <v>7</v>
      </c>
      <c r="G4476" s="28">
        <v>17</v>
      </c>
      <c r="H4476" s="40">
        <v>280.43</v>
      </c>
      <c r="I4476" s="25"/>
    </row>
    <row r="4477" spans="1:9" x14ac:dyDescent="0.25">
      <c r="A4477" s="30">
        <v>201302823</v>
      </c>
      <c r="B4477" s="19">
        <v>44190</v>
      </c>
      <c r="C4477" s="18" t="s">
        <v>35628</v>
      </c>
      <c r="D4477" s="27" t="s">
        <v>27449</v>
      </c>
      <c r="E4477" s="29">
        <v>44191</v>
      </c>
      <c r="F4477" s="27">
        <v>18</v>
      </c>
      <c r="G4477" s="28">
        <v>18</v>
      </c>
      <c r="H4477" s="40">
        <v>1221.8800000000001</v>
      </c>
      <c r="I4477" s="25"/>
    </row>
    <row r="4478" spans="1:9" x14ac:dyDescent="0.25">
      <c r="A4478" s="18">
        <v>201605976</v>
      </c>
      <c r="B4478" s="19">
        <v>44190</v>
      </c>
      <c r="C4478" s="18" t="s">
        <v>35633</v>
      </c>
      <c r="D4478" s="27" t="s">
        <v>30459</v>
      </c>
      <c r="E4478" s="29">
        <v>44191</v>
      </c>
      <c r="F4478" s="27">
        <v>7</v>
      </c>
      <c r="G4478" s="28">
        <v>3</v>
      </c>
      <c r="H4478" s="40">
        <v>274.74</v>
      </c>
      <c r="I4478" s="25"/>
    </row>
    <row r="4479" spans="1:9" x14ac:dyDescent="0.25">
      <c r="A4479" s="18">
        <v>201705812</v>
      </c>
      <c r="B4479" s="19">
        <v>44190</v>
      </c>
      <c r="C4479" s="18" t="s">
        <v>35630</v>
      </c>
      <c r="D4479" s="27" t="s">
        <v>28654</v>
      </c>
      <c r="E4479" s="29">
        <v>44200</v>
      </c>
      <c r="F4479" s="27">
        <v>19</v>
      </c>
      <c r="G4479" s="28">
        <v>20</v>
      </c>
      <c r="H4479" s="40">
        <v>1659.77</v>
      </c>
      <c r="I4479" s="25"/>
    </row>
    <row r="4480" spans="1:9" x14ac:dyDescent="0.25">
      <c r="A4480" s="18">
        <v>201706065</v>
      </c>
      <c r="B4480" s="19">
        <v>44190</v>
      </c>
      <c r="C4480" s="18" t="s">
        <v>35626</v>
      </c>
      <c r="D4480" s="27" t="s">
        <v>23649</v>
      </c>
      <c r="E4480" s="29">
        <v>44198</v>
      </c>
      <c r="F4480" s="27">
        <v>11</v>
      </c>
      <c r="G4480" s="28">
        <v>17</v>
      </c>
      <c r="H4480" s="40">
        <v>1246.97</v>
      </c>
      <c r="I4480" s="25"/>
    </row>
    <row r="4481" spans="1:9" x14ac:dyDescent="0.25">
      <c r="A4481" s="18">
        <v>201706780</v>
      </c>
      <c r="B4481" s="19">
        <v>44190</v>
      </c>
      <c r="C4481" s="18" t="s">
        <v>35637</v>
      </c>
      <c r="D4481" s="27" t="s">
        <v>27555</v>
      </c>
      <c r="E4481" s="29">
        <v>44191</v>
      </c>
      <c r="F4481" s="27">
        <v>24</v>
      </c>
      <c r="G4481" s="28">
        <v>4</v>
      </c>
      <c r="H4481" s="40">
        <v>396.56</v>
      </c>
      <c r="I4481" s="25"/>
    </row>
    <row r="4482" spans="1:9" x14ac:dyDescent="0.25">
      <c r="A4482" s="18">
        <v>201806321</v>
      </c>
      <c r="B4482" s="19">
        <v>44190</v>
      </c>
      <c r="C4482" s="18" t="s">
        <v>35631</v>
      </c>
      <c r="D4482" s="27" t="s">
        <v>25662</v>
      </c>
      <c r="E4482" s="29">
        <v>44196</v>
      </c>
      <c r="F4482" s="27">
        <v>22</v>
      </c>
      <c r="G4482" s="28">
        <v>7</v>
      </c>
      <c r="H4482" s="40">
        <v>414.19</v>
      </c>
      <c r="I4482" s="25"/>
    </row>
    <row r="4483" spans="1:9" x14ac:dyDescent="0.25">
      <c r="A4483" s="18">
        <v>201806392</v>
      </c>
      <c r="B4483" s="19">
        <v>44190</v>
      </c>
      <c r="C4483" s="18" t="s">
        <v>35640</v>
      </c>
      <c r="D4483" s="27" t="s">
        <v>25576</v>
      </c>
      <c r="E4483" s="29">
        <v>44198</v>
      </c>
      <c r="F4483" s="27">
        <v>12</v>
      </c>
      <c r="G4483" s="28">
        <v>4</v>
      </c>
      <c r="H4483" s="40">
        <v>332.41</v>
      </c>
      <c r="I4483" s="25"/>
    </row>
    <row r="4484" spans="1:9" x14ac:dyDescent="0.25">
      <c r="A4484" s="18">
        <v>201809988</v>
      </c>
      <c r="B4484" s="19">
        <v>44190</v>
      </c>
      <c r="C4484" s="18" t="s">
        <v>35634</v>
      </c>
      <c r="D4484" s="27" t="s">
        <v>27535</v>
      </c>
      <c r="E4484" s="29">
        <v>44197</v>
      </c>
      <c r="F4484" s="27">
        <v>7</v>
      </c>
      <c r="G4484" s="28">
        <v>9</v>
      </c>
      <c r="H4484" s="40">
        <v>560.69000000000005</v>
      </c>
      <c r="I4484" s="25"/>
    </row>
    <row r="4485" spans="1:9" x14ac:dyDescent="0.25">
      <c r="A4485" s="18">
        <v>201906031</v>
      </c>
      <c r="B4485" s="19">
        <v>44190</v>
      </c>
      <c r="C4485" s="18" t="s">
        <v>35629</v>
      </c>
      <c r="D4485" s="27" t="s">
        <v>27529</v>
      </c>
      <c r="E4485" s="29">
        <v>44200</v>
      </c>
      <c r="F4485" s="27">
        <v>24</v>
      </c>
      <c r="G4485" s="28">
        <v>3</v>
      </c>
      <c r="H4485" s="40">
        <v>14.64</v>
      </c>
      <c r="I4485" s="25"/>
    </row>
    <row r="4486" spans="1:9" x14ac:dyDescent="0.25">
      <c r="A4486" s="18">
        <v>201907580</v>
      </c>
      <c r="B4486" s="19">
        <v>44190</v>
      </c>
      <c r="C4486" s="18" t="s">
        <v>35635</v>
      </c>
      <c r="D4486" s="27" t="s">
        <v>26307</v>
      </c>
      <c r="E4486" s="29">
        <v>44192</v>
      </c>
      <c r="F4486" s="27">
        <v>7</v>
      </c>
      <c r="G4486" s="28">
        <v>12</v>
      </c>
      <c r="H4486" s="40">
        <v>1027.8699999999999</v>
      </c>
      <c r="I4486" s="25"/>
    </row>
    <row r="4487" spans="1:9" x14ac:dyDescent="0.25">
      <c r="A4487" s="18">
        <v>201908050</v>
      </c>
      <c r="B4487" s="19">
        <v>44190</v>
      </c>
      <c r="C4487" s="18" t="s">
        <v>35638</v>
      </c>
      <c r="D4487" s="27" t="s">
        <v>28979</v>
      </c>
      <c r="E4487" s="29">
        <v>44194</v>
      </c>
      <c r="F4487" s="27">
        <v>24</v>
      </c>
      <c r="G4487" s="28">
        <v>11</v>
      </c>
      <c r="H4487" s="40">
        <v>277.58999999999997</v>
      </c>
      <c r="I4487" s="25"/>
    </row>
    <row r="4488" spans="1:9" x14ac:dyDescent="0.25">
      <c r="A4488" s="30">
        <v>202005599</v>
      </c>
      <c r="B4488" s="19">
        <v>44190</v>
      </c>
      <c r="C4488" s="18" t="s">
        <v>35627</v>
      </c>
      <c r="D4488" s="27" t="s">
        <v>27682</v>
      </c>
      <c r="E4488" s="29">
        <v>44191</v>
      </c>
      <c r="F4488" s="27">
        <v>9</v>
      </c>
      <c r="G4488" s="28">
        <v>10</v>
      </c>
      <c r="H4488" s="40">
        <v>606.69000000000005</v>
      </c>
      <c r="I4488" s="25"/>
    </row>
    <row r="4489" spans="1:9" x14ac:dyDescent="0.25">
      <c r="A4489" s="18">
        <v>202006302</v>
      </c>
      <c r="B4489" s="19">
        <v>44190</v>
      </c>
      <c r="C4489" s="18" t="s">
        <v>35642</v>
      </c>
      <c r="D4489" s="27" t="s">
        <v>25705</v>
      </c>
      <c r="E4489" s="29">
        <v>44192</v>
      </c>
      <c r="F4489" s="27">
        <v>10</v>
      </c>
      <c r="G4489" s="28">
        <v>8</v>
      </c>
      <c r="H4489" s="40">
        <v>589.72</v>
      </c>
      <c r="I4489" s="25"/>
    </row>
    <row r="4490" spans="1:9" x14ac:dyDescent="0.25">
      <c r="A4490" s="18">
        <v>202006407</v>
      </c>
      <c r="B4490" s="19">
        <v>44190</v>
      </c>
      <c r="C4490" s="18" t="s">
        <v>35632</v>
      </c>
      <c r="D4490" s="27" t="s">
        <v>24572</v>
      </c>
      <c r="E4490" s="29">
        <v>44198</v>
      </c>
      <c r="F4490" s="27">
        <v>14</v>
      </c>
      <c r="G4490" s="28">
        <v>6</v>
      </c>
      <c r="H4490" s="40">
        <v>320.8</v>
      </c>
      <c r="I4490" s="25"/>
    </row>
    <row r="4491" spans="1:9" x14ac:dyDescent="0.25">
      <c r="A4491" s="18">
        <v>202007614</v>
      </c>
      <c r="B4491" s="19">
        <v>44190</v>
      </c>
      <c r="C4491" s="18" t="s">
        <v>35639</v>
      </c>
      <c r="D4491" s="27" t="s">
        <v>25867</v>
      </c>
      <c r="E4491" s="29">
        <v>44199</v>
      </c>
      <c r="F4491" s="27">
        <v>14</v>
      </c>
      <c r="G4491" s="28">
        <v>4</v>
      </c>
      <c r="H4491" s="40">
        <v>239.49</v>
      </c>
      <c r="I4491" s="25"/>
    </row>
    <row r="4492" spans="1:9" x14ac:dyDescent="0.25">
      <c r="A4492" s="18">
        <v>202007969</v>
      </c>
      <c r="B4492" s="19">
        <v>44190</v>
      </c>
      <c r="C4492" s="18" t="s">
        <v>35625</v>
      </c>
      <c r="D4492" s="27" t="s">
        <v>28154</v>
      </c>
      <c r="E4492" s="29">
        <v>44193</v>
      </c>
      <c r="F4492" s="27">
        <v>21</v>
      </c>
      <c r="G4492" s="28">
        <v>15</v>
      </c>
      <c r="H4492" s="40">
        <v>452.89</v>
      </c>
      <c r="I4492" s="25"/>
    </row>
    <row r="4493" spans="1:9" x14ac:dyDescent="0.25">
      <c r="A4493" s="18">
        <v>202008396</v>
      </c>
      <c r="B4493" s="19">
        <v>44190</v>
      </c>
      <c r="C4493" s="18" t="s">
        <v>35636</v>
      </c>
      <c r="D4493" s="27" t="s">
        <v>27025</v>
      </c>
      <c r="E4493" s="29">
        <v>44191</v>
      </c>
      <c r="F4493" s="27">
        <v>9</v>
      </c>
      <c r="G4493" s="28">
        <v>19</v>
      </c>
      <c r="H4493" s="40">
        <v>272.49</v>
      </c>
      <c r="I4493" s="25"/>
    </row>
    <row r="4494" spans="1:9" x14ac:dyDescent="0.25">
      <c r="A4494" s="18">
        <v>202102702</v>
      </c>
      <c r="B4494" s="19">
        <v>44190</v>
      </c>
      <c r="C4494" s="18" t="s">
        <v>35641</v>
      </c>
      <c r="D4494" s="27" t="s">
        <v>27092</v>
      </c>
      <c r="E4494" s="29">
        <v>44195</v>
      </c>
      <c r="F4494" s="27">
        <v>13</v>
      </c>
      <c r="G4494" s="28">
        <v>10</v>
      </c>
      <c r="H4494" s="40">
        <v>824.57</v>
      </c>
      <c r="I4494" s="25"/>
    </row>
    <row r="4495" spans="1:9" x14ac:dyDescent="0.25">
      <c r="A4495" s="18">
        <v>201206120</v>
      </c>
      <c r="B4495" s="19">
        <v>44191</v>
      </c>
      <c r="C4495" s="18" t="s">
        <v>35643</v>
      </c>
      <c r="D4495" s="27" t="s">
        <v>23548</v>
      </c>
      <c r="E4495" s="29">
        <v>44201</v>
      </c>
      <c r="F4495" s="27">
        <v>14</v>
      </c>
      <c r="G4495" s="28">
        <v>19</v>
      </c>
      <c r="H4495" s="40">
        <v>31.9</v>
      </c>
      <c r="I4495" s="25"/>
    </row>
    <row r="4496" spans="1:9" x14ac:dyDescent="0.25">
      <c r="A4496" s="18">
        <v>201403686</v>
      </c>
      <c r="B4496" s="19">
        <v>44191</v>
      </c>
      <c r="C4496" s="18" t="s">
        <v>35645</v>
      </c>
      <c r="D4496" s="27" t="s">
        <v>23319</v>
      </c>
      <c r="E4496" s="29">
        <v>44194</v>
      </c>
      <c r="F4496" s="27">
        <v>14</v>
      </c>
      <c r="G4496" s="28">
        <v>10</v>
      </c>
      <c r="H4496" s="40">
        <v>552.41</v>
      </c>
      <c r="I4496" s="25"/>
    </row>
    <row r="4497" spans="1:9" x14ac:dyDescent="0.25">
      <c r="A4497" s="18">
        <v>201603270</v>
      </c>
      <c r="B4497" s="19">
        <v>44191</v>
      </c>
      <c r="C4497" s="18" t="s">
        <v>35644</v>
      </c>
      <c r="D4497" s="27" t="s">
        <v>24065</v>
      </c>
      <c r="E4497" s="29">
        <v>44195</v>
      </c>
      <c r="F4497" s="27">
        <v>9</v>
      </c>
      <c r="G4497" s="28">
        <v>10</v>
      </c>
      <c r="H4497" s="40">
        <v>107.53</v>
      </c>
      <c r="I4497" s="25"/>
    </row>
    <row r="4498" spans="1:9" x14ac:dyDescent="0.25">
      <c r="A4498" s="18">
        <v>201608611</v>
      </c>
      <c r="B4498" s="19">
        <v>44191</v>
      </c>
      <c r="C4498" s="18" t="s">
        <v>35651</v>
      </c>
      <c r="D4498" s="27" t="s">
        <v>29172</v>
      </c>
      <c r="E4498" s="29">
        <v>44194</v>
      </c>
      <c r="F4498" s="27">
        <v>15</v>
      </c>
      <c r="G4498" s="28">
        <v>1</v>
      </c>
      <c r="H4498" s="40">
        <v>82.25</v>
      </c>
      <c r="I4498" s="25"/>
    </row>
    <row r="4499" spans="1:9" x14ac:dyDescent="0.25">
      <c r="A4499" s="30">
        <v>201705591</v>
      </c>
      <c r="B4499" s="19">
        <v>44191</v>
      </c>
      <c r="C4499" s="18" t="s">
        <v>35647</v>
      </c>
      <c r="D4499" s="27" t="s">
        <v>26127</v>
      </c>
      <c r="E4499" s="29">
        <v>44192</v>
      </c>
      <c r="F4499" s="27">
        <v>18</v>
      </c>
      <c r="G4499" s="28">
        <v>1</v>
      </c>
      <c r="H4499" s="40">
        <v>57.76</v>
      </c>
      <c r="I4499" s="25"/>
    </row>
    <row r="4500" spans="1:9" x14ac:dyDescent="0.25">
      <c r="A4500" s="18">
        <v>201806306</v>
      </c>
      <c r="B4500" s="19">
        <v>44191</v>
      </c>
      <c r="C4500" s="18" t="s">
        <v>35650</v>
      </c>
      <c r="D4500" s="27" t="s">
        <v>24862</v>
      </c>
      <c r="E4500" s="29">
        <v>44192</v>
      </c>
      <c r="F4500" s="27">
        <v>22</v>
      </c>
      <c r="G4500" s="28">
        <v>9</v>
      </c>
      <c r="H4500" s="40">
        <v>166.79</v>
      </c>
      <c r="I4500" s="25"/>
    </row>
    <row r="4501" spans="1:9" x14ac:dyDescent="0.25">
      <c r="A4501" s="18">
        <v>201806416</v>
      </c>
      <c r="B4501" s="19">
        <v>44191</v>
      </c>
      <c r="C4501" s="18" t="s">
        <v>35653</v>
      </c>
      <c r="D4501" s="27" t="s">
        <v>30454</v>
      </c>
      <c r="E4501" s="29">
        <v>44195</v>
      </c>
      <c r="F4501" s="27">
        <v>7</v>
      </c>
      <c r="G4501" s="28">
        <v>3</v>
      </c>
      <c r="H4501" s="40">
        <v>264.77</v>
      </c>
      <c r="I4501" s="25"/>
    </row>
    <row r="4502" spans="1:9" x14ac:dyDescent="0.25">
      <c r="A4502" s="18">
        <v>201907483</v>
      </c>
      <c r="B4502" s="19">
        <v>44191</v>
      </c>
      <c r="C4502" s="18" t="s">
        <v>35646</v>
      </c>
      <c r="D4502" s="27" t="s">
        <v>29891</v>
      </c>
      <c r="E4502" s="29">
        <v>44201</v>
      </c>
      <c r="F4502" s="27">
        <v>19</v>
      </c>
      <c r="G4502" s="28">
        <v>2</v>
      </c>
      <c r="H4502" s="40">
        <v>55.58</v>
      </c>
      <c r="I4502" s="25"/>
    </row>
    <row r="4503" spans="1:9" x14ac:dyDescent="0.25">
      <c r="A4503" s="18">
        <v>202002811</v>
      </c>
      <c r="B4503" s="19">
        <v>44191</v>
      </c>
      <c r="C4503" s="18" t="s">
        <v>35652</v>
      </c>
      <c r="D4503" s="27" t="s">
        <v>30671</v>
      </c>
      <c r="E4503" s="29">
        <v>44197</v>
      </c>
      <c r="F4503" s="27">
        <v>9</v>
      </c>
      <c r="G4503" s="28">
        <v>4</v>
      </c>
      <c r="H4503" s="40">
        <v>200.27</v>
      </c>
      <c r="I4503" s="25"/>
    </row>
    <row r="4504" spans="1:9" x14ac:dyDescent="0.25">
      <c r="A4504" s="18">
        <v>202008862</v>
      </c>
      <c r="B4504" s="19">
        <v>44191</v>
      </c>
      <c r="C4504" s="18" t="s">
        <v>35649</v>
      </c>
      <c r="D4504" s="27" t="s">
        <v>27490</v>
      </c>
      <c r="E4504" s="29">
        <v>44196</v>
      </c>
      <c r="F4504" s="27">
        <v>19</v>
      </c>
      <c r="G4504" s="28">
        <v>4</v>
      </c>
      <c r="H4504" s="40">
        <v>209.36</v>
      </c>
      <c r="I4504" s="25"/>
    </row>
    <row r="4505" spans="1:9" x14ac:dyDescent="0.25">
      <c r="A4505" s="30">
        <v>202008902</v>
      </c>
      <c r="B4505" s="19">
        <v>44191</v>
      </c>
      <c r="C4505" s="18" t="s">
        <v>35648</v>
      </c>
      <c r="D4505" s="27" t="s">
        <v>29680</v>
      </c>
      <c r="E4505" s="29">
        <v>44194</v>
      </c>
      <c r="F4505" s="27">
        <v>23</v>
      </c>
      <c r="G4505" s="28">
        <v>17</v>
      </c>
      <c r="H4505" s="40">
        <v>123.47</v>
      </c>
      <c r="I4505" s="25"/>
    </row>
    <row r="4506" spans="1:9" x14ac:dyDescent="0.25">
      <c r="A4506" s="18">
        <v>201402718</v>
      </c>
      <c r="B4506" s="19">
        <v>44192</v>
      </c>
      <c r="C4506" s="18" t="s">
        <v>35659</v>
      </c>
      <c r="D4506" s="27" t="s">
        <v>28805</v>
      </c>
      <c r="E4506" s="29">
        <v>44192</v>
      </c>
      <c r="F4506" s="27">
        <v>9</v>
      </c>
      <c r="G4506" s="28">
        <v>17</v>
      </c>
      <c r="H4506" s="40">
        <v>1359.16</v>
      </c>
      <c r="I4506" s="25"/>
    </row>
    <row r="4507" spans="1:9" x14ac:dyDescent="0.25">
      <c r="A4507" s="18">
        <v>201707235</v>
      </c>
      <c r="B4507" s="19">
        <v>44192</v>
      </c>
      <c r="C4507" s="18" t="s">
        <v>35661</v>
      </c>
      <c r="D4507" s="27" t="s">
        <v>25516</v>
      </c>
      <c r="E4507" s="29">
        <v>44195</v>
      </c>
      <c r="F4507" s="27">
        <v>13</v>
      </c>
      <c r="G4507" s="28">
        <v>13</v>
      </c>
      <c r="H4507" s="40">
        <v>499</v>
      </c>
      <c r="I4507" s="25"/>
    </row>
    <row r="4508" spans="1:9" x14ac:dyDescent="0.25">
      <c r="A4508" s="30">
        <v>201806340</v>
      </c>
      <c r="B4508" s="19">
        <v>44192</v>
      </c>
      <c r="C4508" s="18" t="s">
        <v>35654</v>
      </c>
      <c r="D4508" s="27" t="s">
        <v>30685</v>
      </c>
      <c r="E4508" s="29">
        <v>44197</v>
      </c>
      <c r="F4508" s="27">
        <v>8</v>
      </c>
      <c r="G4508" s="28">
        <v>6</v>
      </c>
      <c r="H4508" s="40">
        <v>464.15</v>
      </c>
      <c r="I4508" s="25"/>
    </row>
    <row r="4509" spans="1:9" x14ac:dyDescent="0.25">
      <c r="A4509" s="18">
        <v>201900564</v>
      </c>
      <c r="B4509" s="19">
        <v>44192</v>
      </c>
      <c r="C4509" s="18" t="s">
        <v>35658</v>
      </c>
      <c r="D4509" s="27" t="s">
        <v>24285</v>
      </c>
      <c r="E4509" s="29">
        <v>44197</v>
      </c>
      <c r="F4509" s="27">
        <v>7</v>
      </c>
      <c r="G4509" s="28">
        <v>4</v>
      </c>
      <c r="H4509" s="40">
        <v>326.27999999999997</v>
      </c>
      <c r="I4509" s="25"/>
    </row>
    <row r="4510" spans="1:9" x14ac:dyDescent="0.25">
      <c r="A4510" s="18">
        <v>201908050</v>
      </c>
      <c r="B4510" s="19">
        <v>44192</v>
      </c>
      <c r="C4510" s="18" t="s">
        <v>35656</v>
      </c>
      <c r="D4510" s="27" t="s">
        <v>26925</v>
      </c>
      <c r="E4510" s="29">
        <v>44197</v>
      </c>
      <c r="F4510" s="27">
        <v>7</v>
      </c>
      <c r="G4510" s="28">
        <v>6</v>
      </c>
      <c r="H4510" s="40">
        <v>315.36</v>
      </c>
      <c r="I4510" s="25"/>
    </row>
    <row r="4511" spans="1:9" x14ac:dyDescent="0.25">
      <c r="A4511" s="18">
        <v>201908050</v>
      </c>
      <c r="B4511" s="19">
        <v>44192</v>
      </c>
      <c r="C4511" s="18" t="s">
        <v>35657</v>
      </c>
      <c r="D4511" s="27" t="s">
        <v>28218</v>
      </c>
      <c r="E4511" s="29">
        <v>44202</v>
      </c>
      <c r="F4511" s="27">
        <v>12</v>
      </c>
      <c r="G4511" s="28">
        <v>3</v>
      </c>
      <c r="H4511" s="40">
        <v>60.1</v>
      </c>
      <c r="I4511" s="25"/>
    </row>
    <row r="4512" spans="1:9" x14ac:dyDescent="0.25">
      <c r="A4512" s="18">
        <v>202000163</v>
      </c>
      <c r="B4512" s="19">
        <v>44192</v>
      </c>
      <c r="C4512" s="18" t="s">
        <v>35662</v>
      </c>
      <c r="D4512" s="27" t="s">
        <v>28270</v>
      </c>
      <c r="E4512" s="29">
        <v>44193</v>
      </c>
      <c r="F4512" s="27">
        <v>20</v>
      </c>
      <c r="G4512" s="28">
        <v>3</v>
      </c>
      <c r="H4512" s="40">
        <v>280.52</v>
      </c>
      <c r="I4512" s="25"/>
    </row>
    <row r="4513" spans="1:9" x14ac:dyDescent="0.25">
      <c r="A4513" s="30">
        <v>202007216</v>
      </c>
      <c r="B4513" s="19">
        <v>44192</v>
      </c>
      <c r="C4513" s="18" t="s">
        <v>35660</v>
      </c>
      <c r="D4513" s="27" t="s">
        <v>29514</v>
      </c>
      <c r="E4513" s="29">
        <v>44192</v>
      </c>
      <c r="F4513" s="27">
        <v>21</v>
      </c>
      <c r="G4513" s="28">
        <v>1</v>
      </c>
      <c r="H4513" s="40">
        <v>88.98</v>
      </c>
      <c r="I4513" s="25"/>
    </row>
    <row r="4514" spans="1:9" x14ac:dyDescent="0.25">
      <c r="A4514" s="18">
        <v>202112345</v>
      </c>
      <c r="B4514" s="19">
        <v>44192</v>
      </c>
      <c r="C4514" s="18" t="s">
        <v>35655</v>
      </c>
      <c r="D4514" s="27" t="s">
        <v>23819</v>
      </c>
      <c r="E4514" s="29">
        <v>44195</v>
      </c>
      <c r="F4514" s="27">
        <v>9</v>
      </c>
      <c r="G4514" s="28">
        <v>10</v>
      </c>
      <c r="H4514" s="40">
        <v>619.25</v>
      </c>
      <c r="I4514" s="25"/>
    </row>
    <row r="4515" spans="1:9" x14ac:dyDescent="0.25">
      <c r="A4515" s="18">
        <v>201605497</v>
      </c>
      <c r="B4515" s="19">
        <v>44193</v>
      </c>
      <c r="C4515" s="18" t="s">
        <v>35663</v>
      </c>
      <c r="D4515" s="27" t="s">
        <v>26384</v>
      </c>
      <c r="E4515" s="29">
        <v>44199</v>
      </c>
      <c r="F4515" s="27">
        <v>23</v>
      </c>
      <c r="G4515" s="28">
        <v>6</v>
      </c>
      <c r="H4515" s="40">
        <v>374.02</v>
      </c>
      <c r="I4515" s="25"/>
    </row>
    <row r="4516" spans="1:9" x14ac:dyDescent="0.25">
      <c r="A4516" s="30">
        <v>201907783</v>
      </c>
      <c r="B4516" s="19">
        <v>44193</v>
      </c>
      <c r="C4516" s="18" t="s">
        <v>35664</v>
      </c>
      <c r="D4516" s="27" t="s">
        <v>28047</v>
      </c>
      <c r="E4516" s="29">
        <v>44201</v>
      </c>
      <c r="F4516" s="27">
        <v>22</v>
      </c>
      <c r="G4516" s="28">
        <v>8</v>
      </c>
      <c r="H4516" s="40">
        <v>38.53</v>
      </c>
      <c r="I4516" s="25"/>
    </row>
    <row r="4517" spans="1:9" x14ac:dyDescent="0.25">
      <c r="A4517" s="18">
        <v>202003218</v>
      </c>
      <c r="B4517" s="19">
        <v>44193</v>
      </c>
      <c r="C4517" s="18" t="s">
        <v>35667</v>
      </c>
      <c r="D4517" s="27" t="s">
        <v>30749</v>
      </c>
      <c r="E4517" s="29">
        <v>44202</v>
      </c>
      <c r="F4517" s="27">
        <v>14</v>
      </c>
      <c r="G4517" s="28">
        <v>6</v>
      </c>
      <c r="H4517" s="40">
        <v>302.82</v>
      </c>
      <c r="I4517" s="25"/>
    </row>
    <row r="4518" spans="1:9" x14ac:dyDescent="0.25">
      <c r="A4518" s="30">
        <v>202003574</v>
      </c>
      <c r="B4518" s="19">
        <v>44193</v>
      </c>
      <c r="C4518" s="18" t="s">
        <v>35666</v>
      </c>
      <c r="D4518" s="27" t="s">
        <v>26592</v>
      </c>
      <c r="E4518" s="29">
        <v>44196</v>
      </c>
      <c r="F4518" s="27">
        <v>20</v>
      </c>
      <c r="G4518" s="28">
        <v>17</v>
      </c>
      <c r="H4518" s="40">
        <v>893.4</v>
      </c>
      <c r="I4518" s="25"/>
    </row>
    <row r="4519" spans="1:9" x14ac:dyDescent="0.25">
      <c r="A4519" s="18">
        <v>202006641</v>
      </c>
      <c r="B4519" s="19">
        <v>44193</v>
      </c>
      <c r="C4519" s="18" t="s">
        <v>35665</v>
      </c>
      <c r="D4519" s="27" t="s">
        <v>29561</v>
      </c>
      <c r="E4519" s="29">
        <v>44202</v>
      </c>
      <c r="F4519" s="27">
        <v>20</v>
      </c>
      <c r="G4519" s="28">
        <v>17</v>
      </c>
      <c r="H4519" s="40">
        <v>950.18</v>
      </c>
      <c r="I4519" s="25"/>
    </row>
    <row r="4520" spans="1:9" x14ac:dyDescent="0.25">
      <c r="A4520" s="30">
        <v>201707235</v>
      </c>
      <c r="B4520" s="19">
        <v>44194</v>
      </c>
      <c r="C4520" s="18" t="s">
        <v>35670</v>
      </c>
      <c r="D4520" s="27" t="s">
        <v>24236</v>
      </c>
      <c r="E4520" s="29">
        <v>44194</v>
      </c>
      <c r="F4520" s="27">
        <v>14</v>
      </c>
      <c r="G4520" s="28">
        <v>20</v>
      </c>
      <c r="H4520" s="40">
        <v>1417.13</v>
      </c>
      <c r="I4520" s="25"/>
    </row>
    <row r="4521" spans="1:9" x14ac:dyDescent="0.25">
      <c r="A4521" s="18">
        <v>201800328</v>
      </c>
      <c r="B4521" s="19">
        <v>44194</v>
      </c>
      <c r="C4521" s="18" t="s">
        <v>35672</v>
      </c>
      <c r="D4521" s="27" t="s">
        <v>24592</v>
      </c>
      <c r="E4521" s="29">
        <v>44203</v>
      </c>
      <c r="F4521" s="27">
        <v>22</v>
      </c>
      <c r="G4521" s="28">
        <v>18</v>
      </c>
      <c r="H4521" s="40">
        <v>247.86</v>
      </c>
      <c r="I4521" s="25"/>
    </row>
    <row r="4522" spans="1:9" x14ac:dyDescent="0.25">
      <c r="A4522" s="18">
        <v>201805273</v>
      </c>
      <c r="B4522" s="19">
        <v>44194</v>
      </c>
      <c r="C4522" s="18" t="s">
        <v>35671</v>
      </c>
      <c r="D4522" s="27" t="s">
        <v>28259</v>
      </c>
      <c r="E4522" s="29">
        <v>44196</v>
      </c>
      <c r="F4522" s="27">
        <v>16</v>
      </c>
      <c r="G4522" s="28">
        <v>11</v>
      </c>
      <c r="H4522" s="40">
        <v>970.17</v>
      </c>
      <c r="I4522" s="25"/>
    </row>
    <row r="4523" spans="1:9" x14ac:dyDescent="0.25">
      <c r="A4523" s="18">
        <v>201806161</v>
      </c>
      <c r="B4523" s="19">
        <v>44194</v>
      </c>
      <c r="C4523" s="18" t="s">
        <v>35668</v>
      </c>
      <c r="D4523" s="27" t="s">
        <v>28935</v>
      </c>
      <c r="E4523" s="29">
        <v>44200</v>
      </c>
      <c r="F4523" s="27">
        <v>7</v>
      </c>
      <c r="G4523" s="28">
        <v>14</v>
      </c>
      <c r="H4523" s="40">
        <v>886.26</v>
      </c>
      <c r="I4523" s="25"/>
    </row>
    <row r="4524" spans="1:9" x14ac:dyDescent="0.25">
      <c r="A4524" s="30">
        <v>202000705</v>
      </c>
      <c r="B4524" s="19">
        <v>44194</v>
      </c>
      <c r="C4524" s="18" t="s">
        <v>35673</v>
      </c>
      <c r="D4524" s="27" t="s">
        <v>30555</v>
      </c>
      <c r="E4524" s="29">
        <v>44197</v>
      </c>
      <c r="F4524" s="27">
        <v>14</v>
      </c>
      <c r="G4524" s="28">
        <v>2</v>
      </c>
      <c r="H4524" s="40">
        <v>24.58</v>
      </c>
      <c r="I4524" s="25"/>
    </row>
    <row r="4525" spans="1:9" x14ac:dyDescent="0.25">
      <c r="A4525" s="18">
        <v>202109484</v>
      </c>
      <c r="B4525" s="19">
        <v>44194</v>
      </c>
      <c r="C4525" s="18" t="s">
        <v>35669</v>
      </c>
      <c r="D4525" s="27" t="s">
        <v>27422</v>
      </c>
      <c r="E4525" s="29">
        <v>44196</v>
      </c>
      <c r="F4525" s="27">
        <v>12</v>
      </c>
      <c r="G4525" s="28">
        <v>6</v>
      </c>
      <c r="H4525" s="40">
        <v>299.62</v>
      </c>
      <c r="I4525" s="25"/>
    </row>
    <row r="4526" spans="1:9" x14ac:dyDescent="0.25">
      <c r="A4526" s="18">
        <v>201504395</v>
      </c>
      <c r="B4526" s="19">
        <v>44195</v>
      </c>
      <c r="C4526" s="18" t="s">
        <v>35674</v>
      </c>
      <c r="D4526" s="27" t="s">
        <v>27413</v>
      </c>
      <c r="E4526" s="29">
        <v>44200</v>
      </c>
      <c r="F4526" s="27">
        <v>18</v>
      </c>
      <c r="G4526" s="28">
        <v>20</v>
      </c>
      <c r="H4526" s="40">
        <v>448.15</v>
      </c>
      <c r="I4526" s="25"/>
    </row>
    <row r="4527" spans="1:9" x14ac:dyDescent="0.25">
      <c r="A4527" s="30">
        <v>201907089</v>
      </c>
      <c r="B4527" s="19">
        <v>44195</v>
      </c>
      <c r="C4527" s="18" t="s">
        <v>35677</v>
      </c>
      <c r="D4527" s="27" t="s">
        <v>23877</v>
      </c>
      <c r="E4527" s="29">
        <v>44200</v>
      </c>
      <c r="F4527" s="27">
        <v>7</v>
      </c>
      <c r="G4527" s="28">
        <v>11</v>
      </c>
      <c r="H4527" s="40">
        <v>833.96</v>
      </c>
      <c r="I4527" s="25"/>
    </row>
    <row r="4528" spans="1:9" x14ac:dyDescent="0.25">
      <c r="A4528" s="18">
        <v>202000161</v>
      </c>
      <c r="B4528" s="19">
        <v>44195</v>
      </c>
      <c r="C4528" s="18" t="s">
        <v>35676</v>
      </c>
      <c r="D4528" s="27" t="s">
        <v>31062</v>
      </c>
      <c r="E4528" s="29">
        <v>44205</v>
      </c>
      <c r="F4528" s="27">
        <v>11</v>
      </c>
      <c r="G4528" s="28">
        <v>5</v>
      </c>
      <c r="H4528" s="40">
        <v>365.91</v>
      </c>
      <c r="I4528" s="25"/>
    </row>
    <row r="4529" spans="1:9" x14ac:dyDescent="0.25">
      <c r="A4529" s="30">
        <v>202005096</v>
      </c>
      <c r="B4529" s="19">
        <v>44195</v>
      </c>
      <c r="C4529" s="18" t="s">
        <v>35675</v>
      </c>
      <c r="D4529" s="27" t="s">
        <v>23804</v>
      </c>
      <c r="E4529" s="29">
        <v>44205</v>
      </c>
      <c r="F4529" s="27">
        <v>7</v>
      </c>
      <c r="G4529" s="28">
        <v>5</v>
      </c>
      <c r="H4529" s="40">
        <v>206.75</v>
      </c>
      <c r="I4529" s="25"/>
    </row>
    <row r="4530" spans="1:9" x14ac:dyDescent="0.25">
      <c r="A4530" s="18">
        <v>202103312</v>
      </c>
      <c r="B4530" s="19">
        <v>44195</v>
      </c>
      <c r="C4530" s="18" t="s">
        <v>35679</v>
      </c>
      <c r="D4530" s="27" t="s">
        <v>30267</v>
      </c>
      <c r="E4530" s="29">
        <v>44202</v>
      </c>
      <c r="F4530" s="27">
        <v>10</v>
      </c>
      <c r="G4530" s="28">
        <v>18</v>
      </c>
      <c r="H4530" s="40">
        <v>1427.07</v>
      </c>
      <c r="I4530" s="25"/>
    </row>
    <row r="4531" spans="1:9" x14ac:dyDescent="0.25">
      <c r="A4531" s="18">
        <v>202109484</v>
      </c>
      <c r="B4531" s="19">
        <v>44195</v>
      </c>
      <c r="C4531" s="18" t="s">
        <v>35678</v>
      </c>
      <c r="D4531" s="27" t="s">
        <v>23851</v>
      </c>
      <c r="E4531" s="29">
        <v>44200</v>
      </c>
      <c r="F4531" s="27">
        <v>15</v>
      </c>
      <c r="G4531" s="28">
        <v>16</v>
      </c>
      <c r="H4531" s="40">
        <v>763.15</v>
      </c>
      <c r="I4531" s="25"/>
    </row>
    <row r="4532" spans="1:9" x14ac:dyDescent="0.25">
      <c r="A4532" s="18">
        <v>201704991</v>
      </c>
      <c r="B4532" s="19">
        <v>44196</v>
      </c>
      <c r="C4532" s="18" t="s">
        <v>35681</v>
      </c>
      <c r="D4532" s="27" t="s">
        <v>29789</v>
      </c>
      <c r="E4532" s="29">
        <v>44199</v>
      </c>
      <c r="F4532" s="27">
        <v>16</v>
      </c>
      <c r="G4532" s="28">
        <v>15</v>
      </c>
      <c r="H4532" s="40">
        <v>1004.73</v>
      </c>
      <c r="I4532" s="25"/>
    </row>
    <row r="4533" spans="1:9" x14ac:dyDescent="0.25">
      <c r="A4533" s="18">
        <v>201805238</v>
      </c>
      <c r="B4533" s="19">
        <v>44196</v>
      </c>
      <c r="C4533" s="18" t="s">
        <v>35690</v>
      </c>
      <c r="D4533" s="27" t="s">
        <v>28262</v>
      </c>
      <c r="E4533" s="29">
        <v>44203</v>
      </c>
      <c r="F4533" s="27">
        <v>14</v>
      </c>
      <c r="G4533" s="28">
        <v>20</v>
      </c>
      <c r="H4533" s="40">
        <v>1389.91</v>
      </c>
      <c r="I4533" s="25"/>
    </row>
    <row r="4534" spans="1:9" x14ac:dyDescent="0.25">
      <c r="A4534" s="18">
        <v>201806092</v>
      </c>
      <c r="B4534" s="19">
        <v>44196</v>
      </c>
      <c r="C4534" s="18" t="s">
        <v>35684</v>
      </c>
      <c r="D4534" s="27" t="s">
        <v>25380</v>
      </c>
      <c r="E4534" s="29">
        <v>44201</v>
      </c>
      <c r="F4534" s="27">
        <v>22</v>
      </c>
      <c r="G4534" s="28">
        <v>2</v>
      </c>
      <c r="H4534" s="40">
        <v>103.38</v>
      </c>
      <c r="I4534" s="25"/>
    </row>
    <row r="4535" spans="1:9" x14ac:dyDescent="0.25">
      <c r="A4535" s="18">
        <v>201900359</v>
      </c>
      <c r="B4535" s="19">
        <v>44196</v>
      </c>
      <c r="C4535" s="18" t="s">
        <v>35688</v>
      </c>
      <c r="D4535" s="27" t="s">
        <v>26324</v>
      </c>
      <c r="E4535" s="29">
        <v>44203</v>
      </c>
      <c r="F4535" s="27">
        <v>7</v>
      </c>
      <c r="G4535" s="28">
        <v>5</v>
      </c>
      <c r="H4535" s="40">
        <v>321.38</v>
      </c>
      <c r="I4535" s="25"/>
    </row>
    <row r="4536" spans="1:9" x14ac:dyDescent="0.25">
      <c r="A4536" s="18">
        <v>201900728</v>
      </c>
      <c r="B4536" s="19">
        <v>44196</v>
      </c>
      <c r="C4536" s="18" t="s">
        <v>35686</v>
      </c>
      <c r="D4536" s="27" t="s">
        <v>29113</v>
      </c>
      <c r="E4536" s="29">
        <v>44196</v>
      </c>
      <c r="F4536" s="27">
        <v>14</v>
      </c>
      <c r="G4536" s="28">
        <v>7</v>
      </c>
      <c r="H4536" s="40">
        <v>470.94</v>
      </c>
      <c r="I4536" s="25"/>
    </row>
    <row r="4537" spans="1:9" x14ac:dyDescent="0.25">
      <c r="A4537" s="18">
        <v>201907619</v>
      </c>
      <c r="B4537" s="19">
        <v>44196</v>
      </c>
      <c r="C4537" s="18" t="s">
        <v>35683</v>
      </c>
      <c r="D4537" s="27" t="s">
        <v>27666</v>
      </c>
      <c r="E4537" s="29">
        <v>44198</v>
      </c>
      <c r="F4537" s="27">
        <v>12</v>
      </c>
      <c r="G4537" s="28">
        <v>11</v>
      </c>
      <c r="H4537" s="40">
        <v>581.75</v>
      </c>
      <c r="I4537" s="25"/>
    </row>
    <row r="4538" spans="1:9" x14ac:dyDescent="0.25">
      <c r="A4538" s="30">
        <v>201907859</v>
      </c>
      <c r="B4538" s="19">
        <v>44196</v>
      </c>
      <c r="C4538" s="18" t="s">
        <v>35682</v>
      </c>
      <c r="D4538" s="27" t="s">
        <v>30512</v>
      </c>
      <c r="E4538" s="29">
        <v>44206</v>
      </c>
      <c r="F4538" s="27">
        <v>8</v>
      </c>
      <c r="G4538" s="28">
        <v>15</v>
      </c>
      <c r="H4538" s="40">
        <v>1336.3</v>
      </c>
      <c r="I4538" s="25"/>
    </row>
    <row r="4539" spans="1:9" x14ac:dyDescent="0.25">
      <c r="A4539" s="18">
        <v>201909162</v>
      </c>
      <c r="B4539" s="19">
        <v>44196</v>
      </c>
      <c r="C4539" s="18" t="s">
        <v>35687</v>
      </c>
      <c r="D4539" s="27" t="s">
        <v>28671</v>
      </c>
      <c r="E4539" s="29">
        <v>44199</v>
      </c>
      <c r="F4539" s="27">
        <v>20</v>
      </c>
      <c r="G4539" s="28">
        <v>13</v>
      </c>
      <c r="H4539" s="40">
        <v>290.39</v>
      </c>
      <c r="I4539" s="25"/>
    </row>
    <row r="4540" spans="1:9" x14ac:dyDescent="0.25">
      <c r="A4540" s="30">
        <v>202005536</v>
      </c>
      <c r="B4540" s="19">
        <v>44196</v>
      </c>
      <c r="C4540" s="18" t="s">
        <v>35689</v>
      </c>
      <c r="D4540" s="27" t="s">
        <v>26028</v>
      </c>
      <c r="E4540" s="29">
        <v>44198</v>
      </c>
      <c r="F4540" s="27">
        <v>21</v>
      </c>
      <c r="G4540" s="28">
        <v>4</v>
      </c>
      <c r="H4540" s="40">
        <v>56.31</v>
      </c>
      <c r="I4540" s="25"/>
    </row>
    <row r="4541" spans="1:9" x14ac:dyDescent="0.25">
      <c r="A4541" s="18">
        <v>202008867</v>
      </c>
      <c r="B4541" s="19">
        <v>44196</v>
      </c>
      <c r="C4541" s="18" t="s">
        <v>35680</v>
      </c>
      <c r="D4541" s="27" t="s">
        <v>23715</v>
      </c>
      <c r="E4541" s="29">
        <v>44196</v>
      </c>
      <c r="F4541" s="27">
        <v>10</v>
      </c>
      <c r="G4541" s="28">
        <v>18</v>
      </c>
      <c r="H4541" s="40">
        <v>1704.37</v>
      </c>
      <c r="I4541" s="25"/>
    </row>
    <row r="4542" spans="1:9" x14ac:dyDescent="0.25">
      <c r="A4542" s="18">
        <v>202103367</v>
      </c>
      <c r="B4542" s="19">
        <v>44196</v>
      </c>
      <c r="C4542" s="18" t="s">
        <v>35685</v>
      </c>
      <c r="D4542" s="27" t="s">
        <v>30489</v>
      </c>
      <c r="E4542" s="29">
        <v>44199</v>
      </c>
      <c r="F4542" s="27">
        <v>20</v>
      </c>
      <c r="G4542" s="28">
        <v>16</v>
      </c>
      <c r="H4542" s="40">
        <v>779.92</v>
      </c>
      <c r="I4542" s="25"/>
    </row>
    <row r="4543" spans="1:9" x14ac:dyDescent="0.25">
      <c r="A4543" s="18">
        <v>201705208</v>
      </c>
      <c r="B4543" s="19">
        <v>44197</v>
      </c>
      <c r="C4543" s="18" t="s">
        <v>35696</v>
      </c>
      <c r="D4543" s="27" t="s">
        <v>28498</v>
      </c>
      <c r="E4543" s="29">
        <v>44202</v>
      </c>
      <c r="F4543" s="27">
        <v>22</v>
      </c>
      <c r="G4543" s="28">
        <v>8</v>
      </c>
      <c r="H4543" s="40">
        <v>444.91</v>
      </c>
      <c r="I4543" s="25"/>
    </row>
    <row r="4544" spans="1:9" x14ac:dyDescent="0.25">
      <c r="A4544" s="18">
        <v>201707046</v>
      </c>
      <c r="B4544" s="19">
        <v>44197</v>
      </c>
      <c r="C4544" s="18" t="s">
        <v>35695</v>
      </c>
      <c r="D4544" s="27" t="s">
        <v>27436</v>
      </c>
      <c r="E4544" s="29">
        <v>44203</v>
      </c>
      <c r="F4544" s="27">
        <v>13</v>
      </c>
      <c r="G4544" s="28">
        <v>12</v>
      </c>
      <c r="H4544" s="40">
        <v>471.27</v>
      </c>
      <c r="I4544" s="25"/>
    </row>
    <row r="4545" spans="1:9" x14ac:dyDescent="0.25">
      <c r="A4545" s="18">
        <v>201809896</v>
      </c>
      <c r="B4545" s="19">
        <v>44197</v>
      </c>
      <c r="C4545" s="18" t="s">
        <v>35694</v>
      </c>
      <c r="D4545" s="27" t="s">
        <v>30565</v>
      </c>
      <c r="E4545" s="29">
        <v>44198</v>
      </c>
      <c r="F4545" s="27">
        <v>21</v>
      </c>
      <c r="G4545" s="28">
        <v>14</v>
      </c>
      <c r="H4545" s="40">
        <v>1105.24</v>
      </c>
      <c r="I4545" s="25"/>
    </row>
    <row r="4546" spans="1:9" x14ac:dyDescent="0.25">
      <c r="A4546" s="18">
        <v>201907063</v>
      </c>
      <c r="B4546" s="19">
        <v>44197</v>
      </c>
      <c r="C4546" s="18" t="s">
        <v>35693</v>
      </c>
      <c r="D4546" s="27" t="s">
        <v>26515</v>
      </c>
      <c r="E4546" s="29">
        <v>44207</v>
      </c>
      <c r="F4546" s="27">
        <v>19</v>
      </c>
      <c r="G4546" s="28">
        <v>1</v>
      </c>
      <c r="H4546" s="40">
        <v>72.56</v>
      </c>
      <c r="I4546" s="25"/>
    </row>
    <row r="4547" spans="1:9" x14ac:dyDescent="0.25">
      <c r="A4547" s="18">
        <v>202004374</v>
      </c>
      <c r="B4547" s="19">
        <v>44197</v>
      </c>
      <c r="C4547" s="18" t="s">
        <v>35692</v>
      </c>
      <c r="D4547" s="27" t="s">
        <v>30753</v>
      </c>
      <c r="E4547" s="29">
        <v>44197</v>
      </c>
      <c r="F4547" s="27">
        <v>23</v>
      </c>
      <c r="G4547" s="28">
        <v>9</v>
      </c>
      <c r="H4547" s="40">
        <v>225.06</v>
      </c>
      <c r="I4547" s="25"/>
    </row>
    <row r="4548" spans="1:9" x14ac:dyDescent="0.25">
      <c r="A4548" s="18">
        <v>202006302</v>
      </c>
      <c r="B4548" s="19">
        <v>44197</v>
      </c>
      <c r="C4548" s="18" t="s">
        <v>35691</v>
      </c>
      <c r="D4548" s="27" t="s">
        <v>24428</v>
      </c>
      <c r="E4548" s="29">
        <v>44207</v>
      </c>
      <c r="F4548" s="27">
        <v>7</v>
      </c>
      <c r="G4548" s="28">
        <v>13</v>
      </c>
      <c r="H4548" s="40">
        <v>1167.32</v>
      </c>
      <c r="I4548" s="25"/>
    </row>
    <row r="4549" spans="1:9" x14ac:dyDescent="0.25">
      <c r="A4549" s="18">
        <v>202102699</v>
      </c>
      <c r="B4549" s="19">
        <v>44197</v>
      </c>
      <c r="C4549" s="18" t="s">
        <v>35697</v>
      </c>
      <c r="D4549" s="27" t="s">
        <v>26270</v>
      </c>
      <c r="E4549" s="29">
        <v>44202</v>
      </c>
      <c r="F4549" s="27">
        <v>15</v>
      </c>
      <c r="G4549" s="28">
        <v>12</v>
      </c>
      <c r="H4549" s="40">
        <v>784.24</v>
      </c>
      <c r="I4549" s="25"/>
    </row>
    <row r="4550" spans="1:9" x14ac:dyDescent="0.25">
      <c r="A4550" s="18">
        <v>201704560</v>
      </c>
      <c r="B4550" s="19">
        <v>44198</v>
      </c>
      <c r="C4550" s="18" t="s">
        <v>35707</v>
      </c>
      <c r="D4550" s="27" t="s">
        <v>26474</v>
      </c>
      <c r="E4550" s="29">
        <v>44200</v>
      </c>
      <c r="F4550" s="27">
        <v>24</v>
      </c>
      <c r="G4550" s="28">
        <v>3</v>
      </c>
      <c r="H4550" s="40">
        <v>89.15</v>
      </c>
      <c r="I4550" s="25"/>
    </row>
    <row r="4551" spans="1:9" x14ac:dyDescent="0.25">
      <c r="A4551" s="18">
        <v>201705616</v>
      </c>
      <c r="B4551" s="19">
        <v>44198</v>
      </c>
      <c r="C4551" s="18" t="s">
        <v>35700</v>
      </c>
      <c r="D4551" s="27" t="s">
        <v>29475</v>
      </c>
      <c r="E4551" s="29">
        <v>44206</v>
      </c>
      <c r="F4551" s="27">
        <v>11</v>
      </c>
      <c r="G4551" s="28">
        <v>4</v>
      </c>
      <c r="H4551" s="40">
        <v>374.82</v>
      </c>
      <c r="I4551" s="25"/>
    </row>
    <row r="4552" spans="1:9" x14ac:dyDescent="0.25">
      <c r="A4552" s="18">
        <v>201806544</v>
      </c>
      <c r="B4552" s="19">
        <v>44198</v>
      </c>
      <c r="C4552" s="18" t="s">
        <v>35703</v>
      </c>
      <c r="D4552" s="27" t="s">
        <v>30645</v>
      </c>
      <c r="E4552" s="29">
        <v>44204</v>
      </c>
      <c r="F4552" s="27">
        <v>9</v>
      </c>
      <c r="G4552" s="28">
        <v>15</v>
      </c>
      <c r="H4552" s="40">
        <v>866.8</v>
      </c>
      <c r="I4552" s="25"/>
    </row>
    <row r="4553" spans="1:9" x14ac:dyDescent="0.25">
      <c r="A4553" s="18">
        <v>201806629</v>
      </c>
      <c r="B4553" s="19">
        <v>44198</v>
      </c>
      <c r="C4553" s="18" t="s">
        <v>35705</v>
      </c>
      <c r="D4553" s="27" t="s">
        <v>29785</v>
      </c>
      <c r="E4553" s="29">
        <v>44198</v>
      </c>
      <c r="F4553" s="27">
        <v>21</v>
      </c>
      <c r="G4553" s="28">
        <v>12</v>
      </c>
      <c r="H4553" s="40">
        <v>204.79</v>
      </c>
      <c r="I4553" s="25"/>
    </row>
    <row r="4554" spans="1:9" x14ac:dyDescent="0.25">
      <c r="A4554" s="18">
        <v>201904507</v>
      </c>
      <c r="B4554" s="19">
        <v>44198</v>
      </c>
      <c r="C4554" s="18" t="s">
        <v>35701</v>
      </c>
      <c r="D4554" s="27" t="s">
        <v>28855</v>
      </c>
      <c r="E4554" s="29">
        <v>44201</v>
      </c>
      <c r="F4554" s="27">
        <v>22</v>
      </c>
      <c r="G4554" s="28">
        <v>16</v>
      </c>
      <c r="H4554" s="40">
        <v>246.86</v>
      </c>
      <c r="I4554" s="25"/>
    </row>
    <row r="4555" spans="1:9" x14ac:dyDescent="0.25">
      <c r="A4555" s="18">
        <v>202000416</v>
      </c>
      <c r="B4555" s="19">
        <v>44198</v>
      </c>
      <c r="C4555" s="18" t="s">
        <v>35706</v>
      </c>
      <c r="D4555" s="27" t="s">
        <v>23524</v>
      </c>
      <c r="E4555" s="29">
        <v>44208</v>
      </c>
      <c r="F4555" s="27">
        <v>22</v>
      </c>
      <c r="G4555" s="28">
        <v>17</v>
      </c>
      <c r="H4555" s="40">
        <v>904.09</v>
      </c>
      <c r="I4555" s="25"/>
    </row>
    <row r="4556" spans="1:9" x14ac:dyDescent="0.25">
      <c r="A4556" s="18">
        <v>202006241</v>
      </c>
      <c r="B4556" s="19">
        <v>44198</v>
      </c>
      <c r="C4556" s="18" t="s">
        <v>35698</v>
      </c>
      <c r="D4556" s="27" t="s">
        <v>26332</v>
      </c>
      <c r="E4556" s="29">
        <v>44205</v>
      </c>
      <c r="F4556" s="27">
        <v>21</v>
      </c>
      <c r="G4556" s="28">
        <v>16</v>
      </c>
      <c r="H4556" s="40">
        <v>87.05</v>
      </c>
      <c r="I4556" s="25"/>
    </row>
    <row r="4557" spans="1:9" x14ac:dyDescent="0.25">
      <c r="A4557" s="18">
        <v>202006241</v>
      </c>
      <c r="B4557" s="19">
        <v>44198</v>
      </c>
      <c r="C4557" s="18" t="s">
        <v>35699</v>
      </c>
      <c r="D4557" s="27" t="s">
        <v>28413</v>
      </c>
      <c r="E4557" s="29">
        <v>44208</v>
      </c>
      <c r="F4557" s="27">
        <v>24</v>
      </c>
      <c r="G4557" s="28">
        <v>7</v>
      </c>
      <c r="H4557" s="40">
        <v>75.459999999999994</v>
      </c>
      <c r="I4557" s="25"/>
    </row>
    <row r="4558" spans="1:9" x14ac:dyDescent="0.25">
      <c r="A4558" s="18">
        <v>202007460</v>
      </c>
      <c r="B4558" s="19">
        <v>44198</v>
      </c>
      <c r="C4558" s="18" t="s">
        <v>35702</v>
      </c>
      <c r="D4558" s="27" t="s">
        <v>24605</v>
      </c>
      <c r="E4558" s="29">
        <v>44200</v>
      </c>
      <c r="F4558" s="27">
        <v>10</v>
      </c>
      <c r="G4558" s="28">
        <v>16</v>
      </c>
      <c r="H4558" s="40">
        <v>296.87</v>
      </c>
      <c r="I4558" s="25"/>
    </row>
    <row r="4559" spans="1:9" x14ac:dyDescent="0.25">
      <c r="A4559" s="18">
        <v>202102696</v>
      </c>
      <c r="B4559" s="19">
        <v>44198</v>
      </c>
      <c r="C4559" s="18" t="s">
        <v>35704</v>
      </c>
      <c r="D4559" s="27" t="s">
        <v>31047</v>
      </c>
      <c r="E4559" s="29">
        <v>44203</v>
      </c>
      <c r="F4559" s="27">
        <v>8</v>
      </c>
      <c r="G4559" s="28">
        <v>9</v>
      </c>
      <c r="H4559" s="40">
        <v>376.86</v>
      </c>
      <c r="I4559" s="25"/>
    </row>
    <row r="4560" spans="1:9" x14ac:dyDescent="0.25">
      <c r="A4560" s="18">
        <v>201307032</v>
      </c>
      <c r="B4560" s="19">
        <v>44199</v>
      </c>
      <c r="C4560" s="18" t="s">
        <v>35715</v>
      </c>
      <c r="D4560" s="27" t="s">
        <v>25383</v>
      </c>
      <c r="E4560" s="29">
        <v>44201</v>
      </c>
      <c r="F4560" s="27">
        <v>24</v>
      </c>
      <c r="G4560" s="28">
        <v>12</v>
      </c>
      <c r="H4560" s="40">
        <v>484.03</v>
      </c>
      <c r="I4560" s="25"/>
    </row>
    <row r="4561" spans="1:9" x14ac:dyDescent="0.25">
      <c r="A4561" s="18">
        <v>201605976</v>
      </c>
      <c r="B4561" s="19">
        <v>44199</v>
      </c>
      <c r="C4561" s="18" t="s">
        <v>35712</v>
      </c>
      <c r="D4561" s="27" t="s">
        <v>23594</v>
      </c>
      <c r="E4561" s="29">
        <v>44206</v>
      </c>
      <c r="F4561" s="27">
        <v>19</v>
      </c>
      <c r="G4561" s="28">
        <v>12</v>
      </c>
      <c r="H4561" s="40">
        <v>13.1</v>
      </c>
      <c r="I4561" s="25"/>
    </row>
    <row r="4562" spans="1:9" x14ac:dyDescent="0.25">
      <c r="A4562" s="18">
        <v>201705149</v>
      </c>
      <c r="B4562" s="19">
        <v>44199</v>
      </c>
      <c r="C4562" s="18" t="s">
        <v>35716</v>
      </c>
      <c r="D4562" s="27" t="s">
        <v>24033</v>
      </c>
      <c r="E4562" s="29">
        <v>44201</v>
      </c>
      <c r="F4562" s="27">
        <v>12</v>
      </c>
      <c r="G4562" s="28">
        <v>13</v>
      </c>
      <c r="H4562" s="40">
        <v>833.01</v>
      </c>
      <c r="I4562" s="25"/>
    </row>
    <row r="4563" spans="1:9" x14ac:dyDescent="0.25">
      <c r="A4563" s="18">
        <v>201706966</v>
      </c>
      <c r="B4563" s="19">
        <v>44199</v>
      </c>
      <c r="C4563" s="18" t="s">
        <v>35720</v>
      </c>
      <c r="D4563" s="27" t="s">
        <v>27496</v>
      </c>
      <c r="E4563" s="29">
        <v>44202</v>
      </c>
      <c r="F4563" s="27">
        <v>20</v>
      </c>
      <c r="G4563" s="28">
        <v>4</v>
      </c>
      <c r="H4563" s="40">
        <v>328.87</v>
      </c>
      <c r="I4563" s="25"/>
    </row>
    <row r="4564" spans="1:9" x14ac:dyDescent="0.25">
      <c r="A4564" s="18">
        <v>201806391</v>
      </c>
      <c r="B4564" s="19">
        <v>44199</v>
      </c>
      <c r="C4564" s="18" t="s">
        <v>35718</v>
      </c>
      <c r="D4564" s="27" t="s">
        <v>30600</v>
      </c>
      <c r="E4564" s="29">
        <v>44202</v>
      </c>
      <c r="F4564" s="27">
        <v>13</v>
      </c>
      <c r="G4564" s="28">
        <v>14</v>
      </c>
      <c r="H4564" s="40">
        <v>1279.24</v>
      </c>
      <c r="I4564" s="25"/>
    </row>
    <row r="4565" spans="1:9" x14ac:dyDescent="0.25">
      <c r="A4565" s="18">
        <v>201806627</v>
      </c>
      <c r="B4565" s="19">
        <v>44199</v>
      </c>
      <c r="C4565" s="18" t="s">
        <v>35714</v>
      </c>
      <c r="D4565" s="27" t="s">
        <v>27120</v>
      </c>
      <c r="E4565" s="29">
        <v>44201</v>
      </c>
      <c r="F4565" s="27">
        <v>17</v>
      </c>
      <c r="G4565" s="28">
        <v>13</v>
      </c>
      <c r="H4565" s="40">
        <v>1208.8599999999999</v>
      </c>
      <c r="I4565" s="25"/>
    </row>
    <row r="4566" spans="1:9" x14ac:dyDescent="0.25">
      <c r="A4566" s="18">
        <v>201905705</v>
      </c>
      <c r="B4566" s="19">
        <v>44199</v>
      </c>
      <c r="C4566" s="18" t="s">
        <v>35710</v>
      </c>
      <c r="D4566" s="27" t="s">
        <v>30429</v>
      </c>
      <c r="E4566" s="29">
        <v>44199</v>
      </c>
      <c r="F4566" s="27">
        <v>10</v>
      </c>
      <c r="G4566" s="28">
        <v>16</v>
      </c>
      <c r="H4566" s="40">
        <v>419.48</v>
      </c>
      <c r="I4566" s="25"/>
    </row>
    <row r="4567" spans="1:9" x14ac:dyDescent="0.25">
      <c r="A4567" s="18">
        <v>201906942</v>
      </c>
      <c r="B4567" s="19">
        <v>44199</v>
      </c>
      <c r="C4567" s="18" t="s">
        <v>35708</v>
      </c>
      <c r="D4567" s="27" t="s">
        <v>25106</v>
      </c>
      <c r="E4567" s="29">
        <v>44200</v>
      </c>
      <c r="F4567" s="27">
        <v>17</v>
      </c>
      <c r="G4567" s="28">
        <v>17</v>
      </c>
      <c r="H4567" s="40">
        <v>472.85</v>
      </c>
      <c r="I4567" s="25"/>
    </row>
    <row r="4568" spans="1:9" x14ac:dyDescent="0.25">
      <c r="A4568" s="18">
        <v>201907779</v>
      </c>
      <c r="B4568" s="19">
        <v>44199</v>
      </c>
      <c r="C4568" s="18" t="s">
        <v>35719</v>
      </c>
      <c r="D4568" s="27" t="s">
        <v>23109</v>
      </c>
      <c r="E4568" s="29">
        <v>44200</v>
      </c>
      <c r="F4568" s="27">
        <v>24</v>
      </c>
      <c r="G4568" s="28">
        <v>1</v>
      </c>
      <c r="H4568" s="40">
        <v>89.03</v>
      </c>
      <c r="I4568" s="25"/>
    </row>
    <row r="4569" spans="1:9" x14ac:dyDescent="0.25">
      <c r="A4569" s="18">
        <v>201908047</v>
      </c>
      <c r="B4569" s="19">
        <v>44199</v>
      </c>
      <c r="C4569" s="18" t="s">
        <v>35713</v>
      </c>
      <c r="D4569" s="27" t="s">
        <v>28975</v>
      </c>
      <c r="E4569" s="29">
        <v>44199</v>
      </c>
      <c r="F4569" s="27">
        <v>11</v>
      </c>
      <c r="G4569" s="28">
        <v>18</v>
      </c>
      <c r="H4569" s="40">
        <v>1398.24</v>
      </c>
      <c r="I4569" s="25"/>
    </row>
    <row r="4570" spans="1:9" x14ac:dyDescent="0.25">
      <c r="A4570" s="18">
        <v>202000138</v>
      </c>
      <c r="B4570" s="19">
        <v>44199</v>
      </c>
      <c r="C4570" s="18" t="s">
        <v>35717</v>
      </c>
      <c r="D4570" s="27" t="s">
        <v>28265</v>
      </c>
      <c r="E4570" s="29">
        <v>44202</v>
      </c>
      <c r="F4570" s="27">
        <v>7</v>
      </c>
      <c r="G4570" s="28">
        <v>15</v>
      </c>
      <c r="H4570" s="40">
        <v>804.33</v>
      </c>
      <c r="I4570" s="25"/>
    </row>
    <row r="4571" spans="1:9" x14ac:dyDescent="0.25">
      <c r="A4571" s="18">
        <v>202003484</v>
      </c>
      <c r="B4571" s="19">
        <v>44199</v>
      </c>
      <c r="C4571" s="18" t="s">
        <v>35711</v>
      </c>
      <c r="D4571" s="27" t="s">
        <v>24872</v>
      </c>
      <c r="E4571" s="29">
        <v>44208</v>
      </c>
      <c r="F4571" s="27">
        <v>24</v>
      </c>
      <c r="G4571" s="28">
        <v>2</v>
      </c>
      <c r="H4571" s="40">
        <v>59.41</v>
      </c>
      <c r="I4571" s="25"/>
    </row>
    <row r="4572" spans="1:9" x14ac:dyDescent="0.25">
      <c r="A4572" s="18">
        <v>202003574</v>
      </c>
      <c r="B4572" s="19">
        <v>44199</v>
      </c>
      <c r="C4572" s="18" t="s">
        <v>35709</v>
      </c>
      <c r="D4572" s="27" t="s">
        <v>25228</v>
      </c>
      <c r="E4572" s="29">
        <v>44199</v>
      </c>
      <c r="F4572" s="27">
        <v>22</v>
      </c>
      <c r="G4572" s="28">
        <v>8</v>
      </c>
      <c r="H4572" s="40">
        <v>780.85</v>
      </c>
      <c r="I4572" s="25"/>
    </row>
    <row r="4573" spans="1:9" x14ac:dyDescent="0.25">
      <c r="A4573" s="18">
        <v>201704003</v>
      </c>
      <c r="B4573" s="19">
        <v>44200</v>
      </c>
      <c r="C4573" s="18" t="s">
        <v>35722</v>
      </c>
      <c r="D4573" s="27" t="s">
        <v>25995</v>
      </c>
      <c r="E4573" s="29">
        <v>44204</v>
      </c>
      <c r="F4573" s="27">
        <v>8</v>
      </c>
      <c r="G4573" s="28">
        <v>10</v>
      </c>
      <c r="H4573" s="40">
        <v>650.83000000000004</v>
      </c>
      <c r="I4573" s="25"/>
    </row>
    <row r="4574" spans="1:9" x14ac:dyDescent="0.25">
      <c r="A4574" s="18">
        <v>201906792</v>
      </c>
      <c r="B4574" s="19">
        <v>44200</v>
      </c>
      <c r="C4574" s="18" t="s">
        <v>35723</v>
      </c>
      <c r="D4574" s="27" t="s">
        <v>31122</v>
      </c>
      <c r="E4574" s="29">
        <v>44200</v>
      </c>
      <c r="F4574" s="27">
        <v>14</v>
      </c>
      <c r="G4574" s="28">
        <v>13</v>
      </c>
      <c r="H4574" s="40">
        <v>96.25</v>
      </c>
      <c r="I4574" s="25"/>
    </row>
    <row r="4575" spans="1:9" x14ac:dyDescent="0.25">
      <c r="A4575" s="18">
        <v>202004225</v>
      </c>
      <c r="B4575" s="19">
        <v>44200</v>
      </c>
      <c r="C4575" s="18" t="s">
        <v>35724</v>
      </c>
      <c r="D4575" s="27" t="s">
        <v>25387</v>
      </c>
      <c r="E4575" s="29">
        <v>44208</v>
      </c>
      <c r="F4575" s="27">
        <v>16</v>
      </c>
      <c r="G4575" s="28">
        <v>17</v>
      </c>
      <c r="H4575" s="40">
        <v>1306.1500000000001</v>
      </c>
      <c r="I4575" s="25"/>
    </row>
    <row r="4576" spans="1:9" x14ac:dyDescent="0.25">
      <c r="A4576" s="18">
        <v>202005428</v>
      </c>
      <c r="B4576" s="19">
        <v>44200</v>
      </c>
      <c r="C4576" s="18" t="s">
        <v>35721</v>
      </c>
      <c r="D4576" s="27" t="s">
        <v>23812</v>
      </c>
      <c r="E4576" s="29">
        <v>44201</v>
      </c>
      <c r="F4576" s="27">
        <v>13</v>
      </c>
      <c r="G4576" s="28">
        <v>15</v>
      </c>
      <c r="H4576" s="40">
        <v>26.42</v>
      </c>
      <c r="I4576" s="25"/>
    </row>
    <row r="4577" spans="1:9" x14ac:dyDescent="0.25">
      <c r="A4577" s="18">
        <v>202109456</v>
      </c>
      <c r="B4577" s="19">
        <v>44200</v>
      </c>
      <c r="C4577" s="18" t="s">
        <v>35725</v>
      </c>
      <c r="D4577" s="27" t="s">
        <v>28584</v>
      </c>
      <c r="E4577" s="29">
        <v>44203</v>
      </c>
      <c r="F4577" s="27">
        <v>19</v>
      </c>
      <c r="G4577" s="28">
        <v>2</v>
      </c>
      <c r="H4577" s="40">
        <v>0</v>
      </c>
      <c r="I4577" s="25"/>
    </row>
    <row r="4578" spans="1:9" x14ac:dyDescent="0.25">
      <c r="A4578" s="18">
        <v>201806846</v>
      </c>
      <c r="B4578" s="19">
        <v>44201</v>
      </c>
      <c r="C4578" s="18" t="s">
        <v>35727</v>
      </c>
      <c r="D4578" s="27" t="s">
        <v>23246</v>
      </c>
      <c r="E4578" s="29">
        <v>44201</v>
      </c>
      <c r="F4578" s="27">
        <v>10</v>
      </c>
      <c r="G4578" s="28">
        <v>11</v>
      </c>
      <c r="H4578" s="40">
        <v>399.97</v>
      </c>
      <c r="I4578" s="25"/>
    </row>
    <row r="4579" spans="1:9" x14ac:dyDescent="0.25">
      <c r="A4579" s="18">
        <v>201905451</v>
      </c>
      <c r="B4579" s="19">
        <v>44201</v>
      </c>
      <c r="C4579" s="18" t="s">
        <v>35726</v>
      </c>
      <c r="D4579" s="27" t="s">
        <v>25247</v>
      </c>
      <c r="E4579" s="29">
        <v>44201</v>
      </c>
      <c r="F4579" s="27">
        <v>12</v>
      </c>
      <c r="G4579" s="28">
        <v>15</v>
      </c>
      <c r="H4579" s="40">
        <v>1314.66</v>
      </c>
      <c r="I4579" s="25"/>
    </row>
    <row r="4580" spans="1:9" x14ac:dyDescent="0.25">
      <c r="A4580" s="18">
        <v>202102204</v>
      </c>
      <c r="B4580" s="19">
        <v>44201</v>
      </c>
      <c r="C4580" s="18" t="s">
        <v>35728</v>
      </c>
      <c r="D4580" s="27" t="s">
        <v>24278</v>
      </c>
      <c r="E4580" s="29">
        <v>44204</v>
      </c>
      <c r="F4580" s="27">
        <v>17</v>
      </c>
      <c r="G4580" s="28">
        <v>7</v>
      </c>
      <c r="H4580" s="40">
        <v>663.8</v>
      </c>
      <c r="I4580" s="25"/>
    </row>
    <row r="4581" spans="1:9" x14ac:dyDescent="0.25">
      <c r="A4581" s="18">
        <v>201706405</v>
      </c>
      <c r="B4581" s="19">
        <v>44202</v>
      </c>
      <c r="C4581" s="18" t="s">
        <v>35730</v>
      </c>
      <c r="D4581" s="27" t="s">
        <v>27150</v>
      </c>
      <c r="E4581" s="29">
        <v>44210</v>
      </c>
      <c r="F4581" s="27">
        <v>19</v>
      </c>
      <c r="G4581" s="28">
        <v>13</v>
      </c>
      <c r="H4581" s="40">
        <v>995.31</v>
      </c>
      <c r="I4581" s="25"/>
    </row>
    <row r="4582" spans="1:9" x14ac:dyDescent="0.25">
      <c r="A4582" s="18">
        <v>201707122</v>
      </c>
      <c r="B4582" s="19">
        <v>44202</v>
      </c>
      <c r="C4582" s="18" t="s">
        <v>35733</v>
      </c>
      <c r="D4582" s="27" t="s">
        <v>23641</v>
      </c>
      <c r="E4582" s="29">
        <v>44208</v>
      </c>
      <c r="F4582" s="27">
        <v>9</v>
      </c>
      <c r="G4582" s="28">
        <v>20</v>
      </c>
      <c r="H4582" s="40">
        <v>1337.9</v>
      </c>
      <c r="I4582" s="25"/>
    </row>
    <row r="4583" spans="1:9" x14ac:dyDescent="0.25">
      <c r="A4583" s="18">
        <v>201900148</v>
      </c>
      <c r="B4583" s="19">
        <v>44202</v>
      </c>
      <c r="C4583" s="18" t="s">
        <v>35729</v>
      </c>
      <c r="D4583" s="27" t="s">
        <v>29535</v>
      </c>
      <c r="E4583" s="29">
        <v>44207</v>
      </c>
      <c r="F4583" s="27">
        <v>8</v>
      </c>
      <c r="G4583" s="28">
        <v>9</v>
      </c>
      <c r="H4583" s="40">
        <v>25.39</v>
      </c>
      <c r="I4583" s="25"/>
    </row>
    <row r="4584" spans="1:9" x14ac:dyDescent="0.25">
      <c r="A4584" s="18">
        <v>201906117</v>
      </c>
      <c r="B4584" s="19">
        <v>44202</v>
      </c>
      <c r="C4584" s="18" t="s">
        <v>35734</v>
      </c>
      <c r="D4584" s="27" t="s">
        <v>31053</v>
      </c>
      <c r="E4584" s="29">
        <v>44211</v>
      </c>
      <c r="F4584" s="27">
        <v>13</v>
      </c>
      <c r="G4584" s="28">
        <v>6</v>
      </c>
      <c r="H4584" s="40">
        <v>45</v>
      </c>
      <c r="I4584" s="25"/>
    </row>
    <row r="4585" spans="1:9" x14ac:dyDescent="0.25">
      <c r="A4585" s="18">
        <v>201906883</v>
      </c>
      <c r="B4585" s="19">
        <v>44202</v>
      </c>
      <c r="C4585" s="18" t="s">
        <v>35732</v>
      </c>
      <c r="D4585" s="27" t="s">
        <v>27850</v>
      </c>
      <c r="E4585" s="29">
        <v>44202</v>
      </c>
      <c r="F4585" s="27">
        <v>17</v>
      </c>
      <c r="G4585" s="28">
        <v>9</v>
      </c>
      <c r="H4585" s="40">
        <v>865.94</v>
      </c>
      <c r="I4585" s="25"/>
    </row>
    <row r="4586" spans="1:9" x14ac:dyDescent="0.25">
      <c r="A4586" s="18">
        <v>202000163</v>
      </c>
      <c r="B4586" s="19">
        <v>44202</v>
      </c>
      <c r="C4586" s="18" t="s">
        <v>35731</v>
      </c>
      <c r="D4586" s="27" t="s">
        <v>29176</v>
      </c>
      <c r="E4586" s="29">
        <v>44212</v>
      </c>
      <c r="F4586" s="27">
        <v>18</v>
      </c>
      <c r="G4586" s="28">
        <v>2</v>
      </c>
      <c r="H4586" s="40">
        <v>76.2</v>
      </c>
      <c r="I4586" s="25"/>
    </row>
    <row r="4587" spans="1:9" x14ac:dyDescent="0.25">
      <c r="A4587" s="18">
        <v>202102695</v>
      </c>
      <c r="B4587" s="19">
        <v>44202</v>
      </c>
      <c r="C4587" s="18" t="s">
        <v>35735</v>
      </c>
      <c r="D4587" s="27" t="s">
        <v>25230</v>
      </c>
      <c r="E4587" s="29">
        <v>44208</v>
      </c>
      <c r="F4587" s="27">
        <v>18</v>
      </c>
      <c r="G4587" s="28">
        <v>18</v>
      </c>
      <c r="H4587" s="40">
        <v>1459.61</v>
      </c>
      <c r="I4587" s="25"/>
    </row>
    <row r="4588" spans="1:9" x14ac:dyDescent="0.25">
      <c r="A4588" s="18">
        <v>200802871</v>
      </c>
      <c r="B4588" s="19">
        <v>44203</v>
      </c>
      <c r="C4588" s="18" t="s">
        <v>35739</v>
      </c>
      <c r="D4588" s="27" t="s">
        <v>26693</v>
      </c>
      <c r="E4588" s="29">
        <v>44210</v>
      </c>
      <c r="F4588" s="27">
        <v>17</v>
      </c>
      <c r="G4588" s="28">
        <v>10</v>
      </c>
      <c r="H4588" s="40">
        <v>385.31</v>
      </c>
      <c r="I4588" s="25"/>
    </row>
    <row r="4589" spans="1:9" x14ac:dyDescent="0.25">
      <c r="A4589" s="18">
        <v>201403686</v>
      </c>
      <c r="B4589" s="19">
        <v>44203</v>
      </c>
      <c r="C4589" s="18" t="s">
        <v>35737</v>
      </c>
      <c r="D4589" s="27" t="s">
        <v>25776</v>
      </c>
      <c r="E4589" s="29">
        <v>44205</v>
      </c>
      <c r="F4589" s="27">
        <v>18</v>
      </c>
      <c r="G4589" s="28">
        <v>20</v>
      </c>
      <c r="H4589" s="40">
        <v>566.97</v>
      </c>
      <c r="I4589" s="25"/>
    </row>
    <row r="4590" spans="1:9" x14ac:dyDescent="0.25">
      <c r="A4590" s="18">
        <v>201404459</v>
      </c>
      <c r="B4590" s="19">
        <v>44203</v>
      </c>
      <c r="C4590" s="18" t="s">
        <v>35744</v>
      </c>
      <c r="D4590" s="27" t="s">
        <v>27093</v>
      </c>
      <c r="E4590" s="29">
        <v>44203</v>
      </c>
      <c r="F4590" s="27">
        <v>11</v>
      </c>
      <c r="G4590" s="28">
        <v>9</v>
      </c>
      <c r="H4590" s="40">
        <v>0</v>
      </c>
      <c r="I4590" s="25"/>
    </row>
    <row r="4591" spans="1:9" x14ac:dyDescent="0.25">
      <c r="A4591" s="18">
        <v>201705580</v>
      </c>
      <c r="B4591" s="19">
        <v>44203</v>
      </c>
      <c r="C4591" s="18" t="s">
        <v>35741</v>
      </c>
      <c r="D4591" s="27" t="s">
        <v>29802</v>
      </c>
      <c r="E4591" s="29">
        <v>44210</v>
      </c>
      <c r="F4591" s="27">
        <v>15</v>
      </c>
      <c r="G4591" s="28">
        <v>3</v>
      </c>
      <c r="H4591" s="40">
        <v>129.32</v>
      </c>
      <c r="I4591" s="25"/>
    </row>
    <row r="4592" spans="1:9" x14ac:dyDescent="0.25">
      <c r="A4592" s="18">
        <v>201705591</v>
      </c>
      <c r="B4592" s="19">
        <v>44203</v>
      </c>
      <c r="C4592" s="18" t="s">
        <v>35745</v>
      </c>
      <c r="D4592" s="27" t="s">
        <v>29532</v>
      </c>
      <c r="E4592" s="29">
        <v>44206</v>
      </c>
      <c r="F4592" s="27">
        <v>24</v>
      </c>
      <c r="G4592" s="28">
        <v>13</v>
      </c>
      <c r="H4592" s="40">
        <v>495.02</v>
      </c>
      <c r="I4592" s="25"/>
    </row>
    <row r="4593" spans="1:9" x14ac:dyDescent="0.25">
      <c r="A4593" s="18">
        <v>201808541</v>
      </c>
      <c r="B4593" s="19">
        <v>44203</v>
      </c>
      <c r="C4593" s="18" t="s">
        <v>35743</v>
      </c>
      <c r="D4593" s="27" t="s">
        <v>29017</v>
      </c>
      <c r="E4593" s="29">
        <v>44210</v>
      </c>
      <c r="F4593" s="27">
        <v>16</v>
      </c>
      <c r="G4593" s="28">
        <v>1</v>
      </c>
      <c r="H4593" s="40">
        <v>43.95</v>
      </c>
      <c r="I4593" s="25"/>
    </row>
    <row r="4594" spans="1:9" x14ac:dyDescent="0.25">
      <c r="A4594" s="18">
        <v>201905711</v>
      </c>
      <c r="B4594" s="19">
        <v>44203</v>
      </c>
      <c r="C4594" s="18" t="s">
        <v>35746</v>
      </c>
      <c r="D4594" s="27" t="s">
        <v>26734</v>
      </c>
      <c r="E4594" s="29">
        <v>44212</v>
      </c>
      <c r="F4594" s="27">
        <v>24</v>
      </c>
      <c r="G4594" s="28">
        <v>16</v>
      </c>
      <c r="H4594" s="40">
        <v>522.42999999999995</v>
      </c>
      <c r="I4594" s="25"/>
    </row>
    <row r="4595" spans="1:9" x14ac:dyDescent="0.25">
      <c r="A4595" s="18">
        <v>201909935</v>
      </c>
      <c r="B4595" s="19">
        <v>44203</v>
      </c>
      <c r="C4595" s="18" t="s">
        <v>35736</v>
      </c>
      <c r="D4595" s="27" t="s">
        <v>23222</v>
      </c>
      <c r="E4595" s="29">
        <v>44204</v>
      </c>
      <c r="F4595" s="27">
        <v>21</v>
      </c>
      <c r="G4595" s="28">
        <v>11</v>
      </c>
      <c r="H4595" s="40">
        <v>894.05</v>
      </c>
      <c r="I4595" s="25"/>
    </row>
    <row r="4596" spans="1:9" x14ac:dyDescent="0.25">
      <c r="A4596" s="18">
        <v>202000416</v>
      </c>
      <c r="B4596" s="19">
        <v>44203</v>
      </c>
      <c r="C4596" s="18" t="s">
        <v>35740</v>
      </c>
      <c r="D4596" s="27" t="s">
        <v>23821</v>
      </c>
      <c r="E4596" s="29">
        <v>44212</v>
      </c>
      <c r="F4596" s="27">
        <v>7</v>
      </c>
      <c r="G4596" s="28">
        <v>18</v>
      </c>
      <c r="H4596" s="40">
        <v>472.96</v>
      </c>
      <c r="I4596" s="25"/>
    </row>
    <row r="4597" spans="1:9" x14ac:dyDescent="0.25">
      <c r="A4597" s="18">
        <v>202004258</v>
      </c>
      <c r="B4597" s="19">
        <v>44203</v>
      </c>
      <c r="C4597" s="18" t="s">
        <v>35738</v>
      </c>
      <c r="D4597" s="27" t="s">
        <v>29552</v>
      </c>
      <c r="E4597" s="29">
        <v>44210</v>
      </c>
      <c r="F4597" s="27">
        <v>10</v>
      </c>
      <c r="G4597" s="28">
        <v>6</v>
      </c>
      <c r="H4597" s="40">
        <v>528.86</v>
      </c>
      <c r="I4597" s="25"/>
    </row>
    <row r="4598" spans="1:9" x14ac:dyDescent="0.25">
      <c r="A4598" s="18">
        <v>202109486</v>
      </c>
      <c r="B4598" s="19">
        <v>44203</v>
      </c>
      <c r="C4598" s="18" t="s">
        <v>35742</v>
      </c>
      <c r="D4598" s="27" t="s">
        <v>24849</v>
      </c>
      <c r="E4598" s="29">
        <v>44211</v>
      </c>
      <c r="F4598" s="27">
        <v>14</v>
      </c>
      <c r="G4598" s="28">
        <v>1</v>
      </c>
      <c r="H4598" s="40">
        <v>83.74</v>
      </c>
      <c r="I4598" s="25"/>
    </row>
    <row r="4599" spans="1:9" x14ac:dyDescent="0.25">
      <c r="A4599" s="18">
        <v>201806360</v>
      </c>
      <c r="B4599" s="19">
        <v>44204</v>
      </c>
      <c r="C4599" s="18" t="s">
        <v>35752</v>
      </c>
      <c r="D4599" s="27" t="s">
        <v>30495</v>
      </c>
      <c r="E4599" s="29">
        <v>44204</v>
      </c>
      <c r="F4599" s="27">
        <v>24</v>
      </c>
      <c r="G4599" s="28">
        <v>9</v>
      </c>
      <c r="H4599" s="40">
        <v>48.43</v>
      </c>
      <c r="I4599" s="25"/>
    </row>
    <row r="4600" spans="1:9" x14ac:dyDescent="0.25">
      <c r="A4600" s="18">
        <v>201905175</v>
      </c>
      <c r="B4600" s="19">
        <v>44204</v>
      </c>
      <c r="C4600" s="18" t="s">
        <v>35754</v>
      </c>
      <c r="D4600" s="27" t="s">
        <v>25814</v>
      </c>
      <c r="E4600" s="29">
        <v>44211</v>
      </c>
      <c r="F4600" s="27">
        <v>18</v>
      </c>
      <c r="G4600" s="28">
        <v>20</v>
      </c>
      <c r="H4600" s="40">
        <v>1909.61</v>
      </c>
      <c r="I4600" s="25"/>
    </row>
    <row r="4601" spans="1:9" x14ac:dyDescent="0.25">
      <c r="A4601" s="18">
        <v>201905179</v>
      </c>
      <c r="B4601" s="19">
        <v>44204</v>
      </c>
      <c r="C4601" s="18" t="s">
        <v>35749</v>
      </c>
      <c r="D4601" s="27" t="s">
        <v>27526</v>
      </c>
      <c r="E4601" s="29">
        <v>44207</v>
      </c>
      <c r="F4601" s="27">
        <v>11</v>
      </c>
      <c r="G4601" s="28">
        <v>3</v>
      </c>
      <c r="H4601" s="40">
        <v>180.37</v>
      </c>
      <c r="I4601" s="25"/>
    </row>
    <row r="4602" spans="1:9" x14ac:dyDescent="0.25">
      <c r="A4602" s="18">
        <v>201908253</v>
      </c>
      <c r="B4602" s="19">
        <v>44204</v>
      </c>
      <c r="C4602" s="18" t="s">
        <v>35753</v>
      </c>
      <c r="D4602" s="27" t="s">
        <v>29919</v>
      </c>
      <c r="E4602" s="29">
        <v>44207</v>
      </c>
      <c r="F4602" s="27">
        <v>23</v>
      </c>
      <c r="G4602" s="28">
        <v>18</v>
      </c>
      <c r="H4602" s="40">
        <v>1667.36</v>
      </c>
      <c r="I4602" s="25"/>
    </row>
    <row r="4603" spans="1:9" x14ac:dyDescent="0.25">
      <c r="A4603" s="18">
        <v>202000145</v>
      </c>
      <c r="B4603" s="19">
        <v>44204</v>
      </c>
      <c r="C4603" s="18" t="s">
        <v>35750</v>
      </c>
      <c r="D4603" s="27" t="s">
        <v>25989</v>
      </c>
      <c r="E4603" s="29">
        <v>44208</v>
      </c>
      <c r="F4603" s="27">
        <v>13</v>
      </c>
      <c r="G4603" s="28">
        <v>12</v>
      </c>
      <c r="H4603" s="40">
        <v>741.28</v>
      </c>
      <c r="I4603" s="25"/>
    </row>
    <row r="4604" spans="1:9" x14ac:dyDescent="0.25">
      <c r="A4604" s="18">
        <v>202003142</v>
      </c>
      <c r="B4604" s="19">
        <v>44204</v>
      </c>
      <c r="C4604" s="18" t="s">
        <v>35747</v>
      </c>
      <c r="D4604" s="27" t="s">
        <v>28610</v>
      </c>
      <c r="E4604" s="29">
        <v>44206</v>
      </c>
      <c r="F4604" s="27">
        <v>13</v>
      </c>
      <c r="G4604" s="28">
        <v>14</v>
      </c>
      <c r="H4604" s="40">
        <v>780.05</v>
      </c>
      <c r="I4604" s="25"/>
    </row>
    <row r="4605" spans="1:9" x14ac:dyDescent="0.25">
      <c r="A4605" s="18">
        <v>202003142</v>
      </c>
      <c r="B4605" s="19">
        <v>44204</v>
      </c>
      <c r="C4605" s="18" t="s">
        <v>35748</v>
      </c>
      <c r="D4605" s="27" t="s">
        <v>24843</v>
      </c>
      <c r="E4605" s="29">
        <v>44213</v>
      </c>
      <c r="F4605" s="27">
        <v>16</v>
      </c>
      <c r="G4605" s="28">
        <v>12</v>
      </c>
      <c r="H4605" s="40">
        <v>1159.58</v>
      </c>
      <c r="I4605" s="25"/>
    </row>
    <row r="4606" spans="1:9" x14ac:dyDescent="0.25">
      <c r="A4606" s="18">
        <v>202005319</v>
      </c>
      <c r="B4606" s="19">
        <v>44204</v>
      </c>
      <c r="C4606" s="18" t="s">
        <v>35751</v>
      </c>
      <c r="D4606" s="27" t="s">
        <v>30189</v>
      </c>
      <c r="E4606" s="29">
        <v>44204</v>
      </c>
      <c r="F4606" s="27">
        <v>23</v>
      </c>
      <c r="G4606" s="28">
        <v>7</v>
      </c>
      <c r="H4606" s="40">
        <v>434.63</v>
      </c>
      <c r="I4606" s="25"/>
    </row>
    <row r="4607" spans="1:9" x14ac:dyDescent="0.25">
      <c r="A4607" s="18">
        <v>201205991</v>
      </c>
      <c r="B4607" s="19">
        <v>44205</v>
      </c>
      <c r="C4607" s="18" t="s">
        <v>35755</v>
      </c>
      <c r="D4607" s="27" t="s">
        <v>23661</v>
      </c>
      <c r="E4607" s="29">
        <v>44208</v>
      </c>
      <c r="F4607" s="27">
        <v>9</v>
      </c>
      <c r="G4607" s="28">
        <v>1</v>
      </c>
      <c r="H4607" s="40">
        <v>52.42</v>
      </c>
      <c r="I4607" s="25"/>
    </row>
    <row r="4608" spans="1:9" x14ac:dyDescent="0.25">
      <c r="A4608" s="18">
        <v>202006407</v>
      </c>
      <c r="B4608" s="19">
        <v>44205</v>
      </c>
      <c r="C4608" s="18" t="s">
        <v>35756</v>
      </c>
      <c r="D4608" s="27" t="s">
        <v>27058</v>
      </c>
      <c r="E4608" s="29">
        <v>44206</v>
      </c>
      <c r="F4608" s="27">
        <v>13</v>
      </c>
      <c r="G4608" s="28">
        <v>19</v>
      </c>
      <c r="H4608" s="40">
        <v>1262.4000000000001</v>
      </c>
      <c r="I4608" s="25"/>
    </row>
    <row r="4609" spans="1:9" x14ac:dyDescent="0.25">
      <c r="A4609" s="18">
        <v>202006753</v>
      </c>
      <c r="B4609" s="19">
        <v>44205</v>
      </c>
      <c r="C4609" s="18" t="s">
        <v>35757</v>
      </c>
      <c r="D4609" s="27" t="s">
        <v>24835</v>
      </c>
      <c r="E4609" s="29">
        <v>44207</v>
      </c>
      <c r="F4609" s="27">
        <v>12</v>
      </c>
      <c r="G4609" s="28">
        <v>20</v>
      </c>
      <c r="H4609" s="40">
        <v>353.88</v>
      </c>
      <c r="I4609" s="25"/>
    </row>
    <row r="4610" spans="1:9" x14ac:dyDescent="0.25">
      <c r="A4610" s="18">
        <v>202110018</v>
      </c>
      <c r="B4610" s="19">
        <v>44205</v>
      </c>
      <c r="C4610" s="18" t="s">
        <v>35758</v>
      </c>
      <c r="D4610" s="27" t="s">
        <v>23909</v>
      </c>
      <c r="E4610" s="29">
        <v>44212</v>
      </c>
      <c r="F4610" s="27">
        <v>21</v>
      </c>
      <c r="G4610" s="28">
        <v>16</v>
      </c>
      <c r="H4610" s="40">
        <v>356.83</v>
      </c>
      <c r="I4610" s="25"/>
    </row>
    <row r="4611" spans="1:9" x14ac:dyDescent="0.25">
      <c r="A4611" s="18">
        <v>201404459</v>
      </c>
      <c r="B4611" s="19">
        <v>44206</v>
      </c>
      <c r="C4611" s="18" t="s">
        <v>35761</v>
      </c>
      <c r="D4611" s="27" t="s">
        <v>28788</v>
      </c>
      <c r="E4611" s="29">
        <v>44215</v>
      </c>
      <c r="F4611" s="27">
        <v>14</v>
      </c>
      <c r="G4611" s="28">
        <v>13</v>
      </c>
      <c r="H4611" s="40">
        <v>536.61</v>
      </c>
      <c r="I4611" s="25"/>
    </row>
    <row r="4612" spans="1:9" x14ac:dyDescent="0.25">
      <c r="A4612" s="18">
        <v>201704532</v>
      </c>
      <c r="B4612" s="19">
        <v>44206</v>
      </c>
      <c r="C4612" s="18" t="s">
        <v>35763</v>
      </c>
      <c r="D4612" s="27" t="s">
        <v>29338</v>
      </c>
      <c r="E4612" s="29">
        <v>44210</v>
      </c>
      <c r="F4612" s="27">
        <v>18</v>
      </c>
      <c r="G4612" s="28">
        <v>20</v>
      </c>
      <c r="H4612" s="40">
        <v>1940.37</v>
      </c>
      <c r="I4612" s="25"/>
    </row>
    <row r="4613" spans="1:9" x14ac:dyDescent="0.25">
      <c r="A4613" s="18">
        <v>201800165</v>
      </c>
      <c r="B4613" s="19">
        <v>44206</v>
      </c>
      <c r="C4613" s="18" t="s">
        <v>35765</v>
      </c>
      <c r="D4613" s="27" t="s">
        <v>23498</v>
      </c>
      <c r="E4613" s="29">
        <v>44214</v>
      </c>
      <c r="F4613" s="27">
        <v>17</v>
      </c>
      <c r="G4613" s="28">
        <v>2</v>
      </c>
      <c r="H4613" s="40">
        <v>56.27</v>
      </c>
      <c r="I4613" s="25"/>
    </row>
    <row r="4614" spans="1:9" x14ac:dyDescent="0.25">
      <c r="A4614" s="18">
        <v>201806155</v>
      </c>
      <c r="B4614" s="19">
        <v>44206</v>
      </c>
      <c r="C4614" s="18" t="s">
        <v>35760</v>
      </c>
      <c r="D4614" s="27" t="s">
        <v>24797</v>
      </c>
      <c r="E4614" s="29">
        <v>44208</v>
      </c>
      <c r="F4614" s="27">
        <v>18</v>
      </c>
      <c r="G4614" s="28">
        <v>2</v>
      </c>
      <c r="H4614" s="40">
        <v>138.93</v>
      </c>
      <c r="I4614" s="25"/>
    </row>
    <row r="4615" spans="1:9" x14ac:dyDescent="0.25">
      <c r="A4615" s="18">
        <v>202005485</v>
      </c>
      <c r="B4615" s="19">
        <v>44206</v>
      </c>
      <c r="C4615" s="18" t="s">
        <v>35759</v>
      </c>
      <c r="D4615" s="27" t="s">
        <v>30946</v>
      </c>
      <c r="E4615" s="29">
        <v>44210</v>
      </c>
      <c r="F4615" s="27">
        <v>13</v>
      </c>
      <c r="G4615" s="28">
        <v>9</v>
      </c>
      <c r="H4615" s="40">
        <v>608.17999999999995</v>
      </c>
      <c r="I4615" s="25"/>
    </row>
    <row r="4616" spans="1:9" x14ac:dyDescent="0.25">
      <c r="A4616" s="18">
        <v>202005485</v>
      </c>
      <c r="B4616" s="19">
        <v>44206</v>
      </c>
      <c r="C4616" s="18" t="s">
        <v>35764</v>
      </c>
      <c r="D4616" s="27" t="s">
        <v>29971</v>
      </c>
      <c r="E4616" s="29">
        <v>44207</v>
      </c>
      <c r="F4616" s="27">
        <v>19</v>
      </c>
      <c r="G4616" s="28">
        <v>20</v>
      </c>
      <c r="H4616" s="40">
        <v>1209.8499999999999</v>
      </c>
      <c r="I4616" s="25"/>
    </row>
    <row r="4617" spans="1:9" x14ac:dyDescent="0.25">
      <c r="A4617" s="18">
        <v>202008410</v>
      </c>
      <c r="B4617" s="19">
        <v>44206</v>
      </c>
      <c r="C4617" s="18" t="s">
        <v>35767</v>
      </c>
      <c r="D4617" s="27" t="s">
        <v>24707</v>
      </c>
      <c r="E4617" s="29">
        <v>44207</v>
      </c>
      <c r="F4617" s="27">
        <v>23</v>
      </c>
      <c r="G4617" s="28">
        <v>7</v>
      </c>
      <c r="H4617" s="40">
        <v>123.49</v>
      </c>
      <c r="I4617" s="25"/>
    </row>
    <row r="4618" spans="1:9" x14ac:dyDescent="0.25">
      <c r="A4618" s="18">
        <v>202102694</v>
      </c>
      <c r="B4618" s="19">
        <v>44206</v>
      </c>
      <c r="C4618" s="18" t="s">
        <v>35766</v>
      </c>
      <c r="D4618" s="27" t="s">
        <v>26159</v>
      </c>
      <c r="E4618" s="29">
        <v>44206</v>
      </c>
      <c r="F4618" s="27">
        <v>22</v>
      </c>
      <c r="G4618" s="28">
        <v>5</v>
      </c>
      <c r="H4618" s="40">
        <v>65.349999999999994</v>
      </c>
      <c r="I4618" s="25"/>
    </row>
    <row r="4619" spans="1:9" x14ac:dyDescent="0.25">
      <c r="A4619" s="18">
        <v>202102695</v>
      </c>
      <c r="B4619" s="19">
        <v>44206</v>
      </c>
      <c r="C4619" s="18" t="s">
        <v>35762</v>
      </c>
      <c r="D4619" s="27" t="s">
        <v>29797</v>
      </c>
      <c r="E4619" s="29">
        <v>44209</v>
      </c>
      <c r="F4619" s="27">
        <v>15</v>
      </c>
      <c r="G4619" s="28">
        <v>18</v>
      </c>
      <c r="H4619" s="40">
        <v>1100.17</v>
      </c>
      <c r="I4619" s="25"/>
    </row>
    <row r="4620" spans="1:9" x14ac:dyDescent="0.25">
      <c r="A4620" s="18">
        <v>201705312</v>
      </c>
      <c r="B4620" s="19">
        <v>44207</v>
      </c>
      <c r="C4620" s="18" t="s">
        <v>35770</v>
      </c>
      <c r="D4620" s="27" t="s">
        <v>28734</v>
      </c>
      <c r="E4620" s="29">
        <v>44212</v>
      </c>
      <c r="F4620" s="27">
        <v>23</v>
      </c>
      <c r="G4620" s="28">
        <v>12</v>
      </c>
      <c r="H4620" s="40">
        <v>905.26</v>
      </c>
      <c r="I4620" s="25"/>
    </row>
    <row r="4621" spans="1:9" x14ac:dyDescent="0.25">
      <c r="A4621" s="18">
        <v>201806167</v>
      </c>
      <c r="B4621" s="19">
        <v>44207</v>
      </c>
      <c r="C4621" s="18" t="s">
        <v>35768</v>
      </c>
      <c r="D4621" s="27" t="s">
        <v>25476</v>
      </c>
      <c r="E4621" s="29">
        <v>44208</v>
      </c>
      <c r="F4621" s="27">
        <v>23</v>
      </c>
      <c r="G4621" s="28">
        <v>9</v>
      </c>
      <c r="H4621" s="40">
        <v>280.02999999999997</v>
      </c>
      <c r="I4621" s="25"/>
    </row>
    <row r="4622" spans="1:9" x14ac:dyDescent="0.25">
      <c r="A4622" s="18">
        <v>201905034</v>
      </c>
      <c r="B4622" s="19">
        <v>44207</v>
      </c>
      <c r="C4622" s="18" t="s">
        <v>35773</v>
      </c>
      <c r="D4622" s="27" t="s">
        <v>28127</v>
      </c>
      <c r="E4622" s="29">
        <v>44215</v>
      </c>
      <c r="F4622" s="27">
        <v>13</v>
      </c>
      <c r="G4622" s="28">
        <v>16</v>
      </c>
      <c r="H4622" s="40">
        <v>538.35</v>
      </c>
      <c r="I4622" s="25"/>
    </row>
    <row r="4623" spans="1:9" x14ac:dyDescent="0.25">
      <c r="A4623" s="18">
        <v>201905166</v>
      </c>
      <c r="B4623" s="19">
        <v>44207</v>
      </c>
      <c r="C4623" s="18" t="s">
        <v>35772</v>
      </c>
      <c r="D4623" s="27" t="s">
        <v>28551</v>
      </c>
      <c r="E4623" s="29">
        <v>44215</v>
      </c>
      <c r="F4623" s="27">
        <v>10</v>
      </c>
      <c r="G4623" s="28">
        <v>18</v>
      </c>
      <c r="H4623" s="40">
        <v>200.71</v>
      </c>
      <c r="I4623" s="25"/>
    </row>
    <row r="4624" spans="1:9" x14ac:dyDescent="0.25">
      <c r="A4624" s="18">
        <v>201907783</v>
      </c>
      <c r="B4624" s="19">
        <v>44207</v>
      </c>
      <c r="C4624" s="18" t="s">
        <v>35771</v>
      </c>
      <c r="D4624" s="27" t="s">
        <v>27258</v>
      </c>
      <c r="E4624" s="29">
        <v>44210</v>
      </c>
      <c r="F4624" s="27">
        <v>19</v>
      </c>
      <c r="G4624" s="28">
        <v>9</v>
      </c>
      <c r="H4624" s="40">
        <v>35.909999999999997</v>
      </c>
      <c r="I4624" s="25"/>
    </row>
    <row r="4625" spans="1:9" x14ac:dyDescent="0.25">
      <c r="A4625" s="18">
        <v>202005283</v>
      </c>
      <c r="B4625" s="19">
        <v>44207</v>
      </c>
      <c r="C4625" s="18" t="s">
        <v>35769</v>
      </c>
      <c r="D4625" s="27" t="s">
        <v>29175</v>
      </c>
      <c r="E4625" s="29">
        <v>44207</v>
      </c>
      <c r="F4625" s="27">
        <v>12</v>
      </c>
      <c r="G4625" s="28">
        <v>1</v>
      </c>
      <c r="H4625" s="40">
        <v>79.650000000000006</v>
      </c>
      <c r="I4625" s="25"/>
    </row>
    <row r="4626" spans="1:9" x14ac:dyDescent="0.25">
      <c r="A4626" s="18">
        <v>201504441</v>
      </c>
      <c r="B4626" s="19">
        <v>44208</v>
      </c>
      <c r="C4626" s="18" t="s">
        <v>35779</v>
      </c>
      <c r="D4626" s="27" t="s">
        <v>28818</v>
      </c>
      <c r="E4626" s="29">
        <v>44217</v>
      </c>
      <c r="F4626" s="27">
        <v>19</v>
      </c>
      <c r="G4626" s="28">
        <v>4</v>
      </c>
      <c r="H4626" s="40">
        <v>234.33</v>
      </c>
      <c r="I4626" s="25"/>
    </row>
    <row r="4627" spans="1:9" x14ac:dyDescent="0.25">
      <c r="A4627" s="18">
        <v>201607944</v>
      </c>
      <c r="B4627" s="19">
        <v>44208</v>
      </c>
      <c r="C4627" s="18" t="s">
        <v>35775</v>
      </c>
      <c r="D4627" s="27" t="s">
        <v>28618</v>
      </c>
      <c r="E4627" s="29">
        <v>44217</v>
      </c>
      <c r="F4627" s="27">
        <v>9</v>
      </c>
      <c r="G4627" s="28">
        <v>14</v>
      </c>
      <c r="H4627" s="40">
        <v>642.82000000000005</v>
      </c>
      <c r="I4627" s="25"/>
    </row>
    <row r="4628" spans="1:9" x14ac:dyDescent="0.25">
      <c r="A4628" s="18">
        <v>201906937</v>
      </c>
      <c r="B4628" s="19">
        <v>44208</v>
      </c>
      <c r="C4628" s="18" t="s">
        <v>35776</v>
      </c>
      <c r="D4628" s="27" t="s">
        <v>28980</v>
      </c>
      <c r="E4628" s="29">
        <v>44216</v>
      </c>
      <c r="F4628" s="27">
        <v>20</v>
      </c>
      <c r="G4628" s="28">
        <v>14</v>
      </c>
      <c r="H4628" s="40">
        <v>1191.1600000000001</v>
      </c>
      <c r="I4628" s="25"/>
    </row>
    <row r="4629" spans="1:9" x14ac:dyDescent="0.25">
      <c r="A4629" s="18">
        <v>201907254</v>
      </c>
      <c r="B4629" s="19">
        <v>44208</v>
      </c>
      <c r="C4629" s="18" t="s">
        <v>35774</v>
      </c>
      <c r="D4629" s="27" t="s">
        <v>23160</v>
      </c>
      <c r="E4629" s="29">
        <v>44218</v>
      </c>
      <c r="F4629" s="27">
        <v>15</v>
      </c>
      <c r="G4629" s="28">
        <v>9</v>
      </c>
      <c r="H4629" s="40">
        <v>165.27</v>
      </c>
      <c r="I4629" s="25"/>
    </row>
    <row r="4630" spans="1:9" x14ac:dyDescent="0.25">
      <c r="A4630" s="18">
        <v>202000707</v>
      </c>
      <c r="B4630" s="19">
        <v>44208</v>
      </c>
      <c r="C4630" s="18" t="s">
        <v>35778</v>
      </c>
      <c r="D4630" s="27" t="s">
        <v>23272</v>
      </c>
      <c r="E4630" s="29">
        <v>44211</v>
      </c>
      <c r="F4630" s="27">
        <v>15</v>
      </c>
      <c r="G4630" s="28">
        <v>16</v>
      </c>
      <c r="H4630" s="40">
        <v>767.43</v>
      </c>
      <c r="I4630" s="25"/>
    </row>
    <row r="4631" spans="1:9" x14ac:dyDescent="0.25">
      <c r="A4631" s="18">
        <v>202004304</v>
      </c>
      <c r="B4631" s="19">
        <v>44208</v>
      </c>
      <c r="C4631" s="18" t="s">
        <v>35780</v>
      </c>
      <c r="D4631" s="27" t="s">
        <v>25029</v>
      </c>
      <c r="E4631" s="29">
        <v>44214</v>
      </c>
      <c r="F4631" s="27">
        <v>9</v>
      </c>
      <c r="G4631" s="28">
        <v>12</v>
      </c>
      <c r="H4631" s="40">
        <v>266.07</v>
      </c>
      <c r="I4631" s="25"/>
    </row>
    <row r="4632" spans="1:9" x14ac:dyDescent="0.25">
      <c r="A4632" s="18">
        <v>202007323</v>
      </c>
      <c r="B4632" s="19">
        <v>44208</v>
      </c>
      <c r="C4632" s="18" t="s">
        <v>35777</v>
      </c>
      <c r="D4632" s="27" t="s">
        <v>29063</v>
      </c>
      <c r="E4632" s="29">
        <v>44213</v>
      </c>
      <c r="F4632" s="27">
        <v>20</v>
      </c>
      <c r="G4632" s="28">
        <v>15</v>
      </c>
      <c r="H4632" s="40">
        <v>438.21</v>
      </c>
      <c r="I4632" s="25"/>
    </row>
    <row r="4633" spans="1:9" x14ac:dyDescent="0.25">
      <c r="A4633" s="18">
        <v>202102717</v>
      </c>
      <c r="B4633" s="19">
        <v>44208</v>
      </c>
      <c r="C4633" s="18" t="s">
        <v>35781</v>
      </c>
      <c r="D4633" s="27" t="s">
        <v>26958</v>
      </c>
      <c r="E4633" s="29">
        <v>44212</v>
      </c>
      <c r="F4633" s="27">
        <v>18</v>
      </c>
      <c r="G4633" s="28">
        <v>14</v>
      </c>
      <c r="H4633" s="40">
        <v>521.39</v>
      </c>
      <c r="I4633" s="25"/>
    </row>
    <row r="4634" spans="1:9" x14ac:dyDescent="0.25">
      <c r="A4634" s="18">
        <v>201704560</v>
      </c>
      <c r="B4634" s="19">
        <v>44209</v>
      </c>
      <c r="C4634" s="18" t="s">
        <v>35785</v>
      </c>
      <c r="D4634" s="27" t="s">
        <v>26240</v>
      </c>
      <c r="E4634" s="29">
        <v>44213</v>
      </c>
      <c r="F4634" s="27">
        <v>13</v>
      </c>
      <c r="G4634" s="28">
        <v>6</v>
      </c>
      <c r="H4634" s="40">
        <v>307.37</v>
      </c>
      <c r="I4634" s="25"/>
    </row>
    <row r="4635" spans="1:9" x14ac:dyDescent="0.25">
      <c r="A4635" s="18">
        <v>201907737</v>
      </c>
      <c r="B4635" s="19">
        <v>44209</v>
      </c>
      <c r="C4635" s="18" t="s">
        <v>35783</v>
      </c>
      <c r="D4635" s="27" t="s">
        <v>27430</v>
      </c>
      <c r="E4635" s="29">
        <v>44216</v>
      </c>
      <c r="F4635" s="27">
        <v>16</v>
      </c>
      <c r="G4635" s="28">
        <v>3</v>
      </c>
      <c r="H4635" s="40">
        <v>90.4</v>
      </c>
      <c r="I4635" s="25"/>
    </row>
    <row r="4636" spans="1:9" x14ac:dyDescent="0.25">
      <c r="A4636" s="18">
        <v>202006012</v>
      </c>
      <c r="B4636" s="19">
        <v>44209</v>
      </c>
      <c r="C4636" s="18" t="s">
        <v>35784</v>
      </c>
      <c r="D4636" s="27" t="s">
        <v>28086</v>
      </c>
      <c r="E4636" s="29">
        <v>44213</v>
      </c>
      <c r="F4636" s="27">
        <v>20</v>
      </c>
      <c r="G4636" s="28">
        <v>10</v>
      </c>
      <c r="H4636" s="40">
        <v>779.46</v>
      </c>
      <c r="I4636" s="25"/>
    </row>
    <row r="4637" spans="1:9" x14ac:dyDescent="0.25">
      <c r="A4637" s="18">
        <v>202103631</v>
      </c>
      <c r="B4637" s="19">
        <v>44209</v>
      </c>
      <c r="C4637" s="18" t="s">
        <v>35782</v>
      </c>
      <c r="D4637" s="27" t="s">
        <v>27120</v>
      </c>
      <c r="E4637" s="29">
        <v>44214</v>
      </c>
      <c r="F4637" s="27">
        <v>11</v>
      </c>
      <c r="G4637" s="28">
        <v>12</v>
      </c>
      <c r="H4637" s="40">
        <v>868.54</v>
      </c>
      <c r="I4637" s="25"/>
    </row>
    <row r="4638" spans="1:9" x14ac:dyDescent="0.25">
      <c r="A4638" s="18">
        <v>201604526</v>
      </c>
      <c r="B4638" s="19">
        <v>44210</v>
      </c>
      <c r="C4638" s="18" t="s">
        <v>35790</v>
      </c>
      <c r="D4638" s="27" t="s">
        <v>23827</v>
      </c>
      <c r="E4638" s="29">
        <v>44212</v>
      </c>
      <c r="F4638" s="27">
        <v>14</v>
      </c>
      <c r="G4638" s="28">
        <v>7</v>
      </c>
      <c r="H4638" s="40">
        <v>269.14999999999998</v>
      </c>
      <c r="I4638" s="25"/>
    </row>
    <row r="4639" spans="1:9" x14ac:dyDescent="0.25">
      <c r="A4639" s="18">
        <v>201704067</v>
      </c>
      <c r="B4639" s="19">
        <v>44210</v>
      </c>
      <c r="C4639" s="18" t="s">
        <v>35788</v>
      </c>
      <c r="D4639" s="27" t="s">
        <v>26315</v>
      </c>
      <c r="E4639" s="29">
        <v>44212</v>
      </c>
      <c r="F4639" s="27">
        <v>7</v>
      </c>
      <c r="G4639" s="28">
        <v>16</v>
      </c>
      <c r="H4639" s="40">
        <v>982.93</v>
      </c>
      <c r="I4639" s="25"/>
    </row>
    <row r="4640" spans="1:9" x14ac:dyDescent="0.25">
      <c r="A4640" s="18">
        <v>201704289</v>
      </c>
      <c r="B4640" s="19">
        <v>44210</v>
      </c>
      <c r="C4640" s="18" t="s">
        <v>35787</v>
      </c>
      <c r="D4640" s="27" t="s">
        <v>23737</v>
      </c>
      <c r="E4640" s="29">
        <v>44211</v>
      </c>
      <c r="F4640" s="27">
        <v>16</v>
      </c>
      <c r="G4640" s="28">
        <v>15</v>
      </c>
      <c r="H4640" s="40">
        <v>489.38</v>
      </c>
      <c r="I4640" s="25"/>
    </row>
    <row r="4641" spans="1:9" x14ac:dyDescent="0.25">
      <c r="A4641" s="18">
        <v>201806278</v>
      </c>
      <c r="B4641" s="19">
        <v>44210</v>
      </c>
      <c r="C4641" s="18" t="s">
        <v>35786</v>
      </c>
      <c r="D4641" s="27" t="s">
        <v>30494</v>
      </c>
      <c r="E4641" s="29">
        <v>44219</v>
      </c>
      <c r="F4641" s="27">
        <v>10</v>
      </c>
      <c r="G4641" s="28">
        <v>15</v>
      </c>
      <c r="H4641" s="40">
        <v>765.5</v>
      </c>
      <c r="I4641" s="25"/>
    </row>
    <row r="4642" spans="1:9" x14ac:dyDescent="0.25">
      <c r="A4642" s="18">
        <v>202003574</v>
      </c>
      <c r="B4642" s="19">
        <v>44210</v>
      </c>
      <c r="C4642" s="18" t="s">
        <v>35789</v>
      </c>
      <c r="D4642" s="27" t="s">
        <v>30229</v>
      </c>
      <c r="E4642" s="29">
        <v>44212</v>
      </c>
      <c r="F4642" s="27">
        <v>22</v>
      </c>
      <c r="G4642" s="28">
        <v>20</v>
      </c>
      <c r="H4642" s="40">
        <v>1466.88</v>
      </c>
      <c r="I4642" s="25"/>
    </row>
    <row r="4643" spans="1:9" x14ac:dyDescent="0.25">
      <c r="A4643" s="18">
        <v>201705254</v>
      </c>
      <c r="B4643" s="19">
        <v>44211</v>
      </c>
      <c r="C4643" s="18" t="s">
        <v>35799</v>
      </c>
      <c r="D4643" s="27" t="s">
        <v>29929</v>
      </c>
      <c r="E4643" s="29">
        <v>44213</v>
      </c>
      <c r="F4643" s="27">
        <v>21</v>
      </c>
      <c r="G4643" s="28">
        <v>10</v>
      </c>
      <c r="H4643" s="40">
        <v>120.84</v>
      </c>
      <c r="I4643" s="25"/>
    </row>
    <row r="4644" spans="1:9" x14ac:dyDescent="0.25">
      <c r="A4644" s="18">
        <v>201806757</v>
      </c>
      <c r="B4644" s="19">
        <v>44211</v>
      </c>
      <c r="C4644" s="18" t="s">
        <v>35796</v>
      </c>
      <c r="D4644" s="27" t="s">
        <v>29835</v>
      </c>
      <c r="E4644" s="29">
        <v>44216</v>
      </c>
      <c r="F4644" s="27">
        <v>7</v>
      </c>
      <c r="G4644" s="28">
        <v>3</v>
      </c>
      <c r="H4644" s="40">
        <v>256.37</v>
      </c>
      <c r="I4644" s="25"/>
    </row>
    <row r="4645" spans="1:9" x14ac:dyDescent="0.25">
      <c r="A4645" s="18">
        <v>201904692</v>
      </c>
      <c r="B4645" s="19">
        <v>44211</v>
      </c>
      <c r="C4645" s="18" t="s">
        <v>35798</v>
      </c>
      <c r="D4645" s="27" t="s">
        <v>28953</v>
      </c>
      <c r="E4645" s="29">
        <v>44212</v>
      </c>
      <c r="F4645" s="27">
        <v>12</v>
      </c>
      <c r="G4645" s="28">
        <v>9</v>
      </c>
      <c r="H4645" s="40">
        <v>201.84</v>
      </c>
      <c r="I4645" s="25"/>
    </row>
    <row r="4646" spans="1:9" x14ac:dyDescent="0.25">
      <c r="A4646" s="18">
        <v>201906634</v>
      </c>
      <c r="B4646" s="19">
        <v>44211</v>
      </c>
      <c r="C4646" s="18" t="s">
        <v>35797</v>
      </c>
      <c r="D4646" s="27" t="s">
        <v>30387</v>
      </c>
      <c r="E4646" s="29">
        <v>44212</v>
      </c>
      <c r="F4646" s="27">
        <v>7</v>
      </c>
      <c r="G4646" s="28">
        <v>5</v>
      </c>
      <c r="H4646" s="40">
        <v>336.54</v>
      </c>
      <c r="I4646" s="25"/>
    </row>
    <row r="4647" spans="1:9" x14ac:dyDescent="0.25">
      <c r="A4647" s="18">
        <v>201906883</v>
      </c>
      <c r="B4647" s="19">
        <v>44211</v>
      </c>
      <c r="C4647" s="18" t="s">
        <v>35791</v>
      </c>
      <c r="D4647" s="27" t="s">
        <v>23396</v>
      </c>
      <c r="E4647" s="29">
        <v>44215</v>
      </c>
      <c r="F4647" s="27">
        <v>19</v>
      </c>
      <c r="G4647" s="28">
        <v>3</v>
      </c>
      <c r="H4647" s="40">
        <v>211.8</v>
      </c>
      <c r="I4647" s="25"/>
    </row>
    <row r="4648" spans="1:9" x14ac:dyDescent="0.25">
      <c r="A4648" s="18">
        <v>201907288</v>
      </c>
      <c r="B4648" s="19">
        <v>44211</v>
      </c>
      <c r="C4648" s="18" t="s">
        <v>35792</v>
      </c>
      <c r="D4648" s="27" t="s">
        <v>29241</v>
      </c>
      <c r="E4648" s="29">
        <v>44214</v>
      </c>
      <c r="F4648" s="27">
        <v>7</v>
      </c>
      <c r="G4648" s="28">
        <v>13</v>
      </c>
      <c r="H4648" s="40">
        <v>292.07</v>
      </c>
      <c r="I4648" s="25"/>
    </row>
    <row r="4649" spans="1:9" x14ac:dyDescent="0.25">
      <c r="A4649" s="18">
        <v>202007398</v>
      </c>
      <c r="B4649" s="19">
        <v>44211</v>
      </c>
      <c r="C4649" s="18" t="s">
        <v>35800</v>
      </c>
      <c r="D4649" s="27" t="s">
        <v>23603</v>
      </c>
      <c r="E4649" s="29">
        <v>44219</v>
      </c>
      <c r="F4649" s="27">
        <v>10</v>
      </c>
      <c r="G4649" s="28">
        <v>2</v>
      </c>
      <c r="H4649" s="40">
        <v>52.28</v>
      </c>
      <c r="I4649" s="25"/>
    </row>
    <row r="4650" spans="1:9" x14ac:dyDescent="0.25">
      <c r="A4650" s="18">
        <v>202009360</v>
      </c>
      <c r="B4650" s="19">
        <v>44211</v>
      </c>
      <c r="C4650" s="18" t="s">
        <v>35793</v>
      </c>
      <c r="D4650" s="27" t="s">
        <v>30797</v>
      </c>
      <c r="E4650" s="29">
        <v>44216</v>
      </c>
      <c r="F4650" s="27">
        <v>7</v>
      </c>
      <c r="G4650" s="28">
        <v>3</v>
      </c>
      <c r="H4650" s="40">
        <v>214.88</v>
      </c>
      <c r="I4650" s="25"/>
    </row>
    <row r="4651" spans="1:9" x14ac:dyDescent="0.25">
      <c r="A4651" s="18">
        <v>202110057</v>
      </c>
      <c r="B4651" s="19">
        <v>44211</v>
      </c>
      <c r="C4651" s="18" t="s">
        <v>35794</v>
      </c>
      <c r="D4651" s="27" t="s">
        <v>28757</v>
      </c>
      <c r="E4651" s="29">
        <v>44214</v>
      </c>
      <c r="F4651" s="27">
        <v>21</v>
      </c>
      <c r="G4651" s="28">
        <v>15</v>
      </c>
      <c r="H4651" s="40">
        <v>1162.6400000000001</v>
      </c>
      <c r="I4651" s="25"/>
    </row>
    <row r="4652" spans="1:9" x14ac:dyDescent="0.25">
      <c r="A4652" s="18">
        <v>202110057</v>
      </c>
      <c r="B4652" s="19">
        <v>44211</v>
      </c>
      <c r="C4652" s="18" t="s">
        <v>35795</v>
      </c>
      <c r="D4652" s="27" t="s">
        <v>29047</v>
      </c>
      <c r="E4652" s="29">
        <v>44218</v>
      </c>
      <c r="F4652" s="27">
        <v>14</v>
      </c>
      <c r="G4652" s="28">
        <v>1</v>
      </c>
      <c r="H4652" s="40">
        <v>82.54</v>
      </c>
      <c r="I4652" s="25"/>
    </row>
    <row r="4653" spans="1:9" x14ac:dyDescent="0.25">
      <c r="A4653" s="18">
        <v>201407776</v>
      </c>
      <c r="B4653" s="19">
        <v>44212</v>
      </c>
      <c r="C4653" s="18" t="s">
        <v>35801</v>
      </c>
      <c r="D4653" s="27" t="s">
        <v>28115</v>
      </c>
      <c r="E4653" s="29">
        <v>44218</v>
      </c>
      <c r="F4653" s="27">
        <v>12</v>
      </c>
      <c r="G4653" s="28">
        <v>20</v>
      </c>
      <c r="H4653" s="40">
        <v>1253.48</v>
      </c>
      <c r="I4653" s="25"/>
    </row>
    <row r="4654" spans="1:9" x14ac:dyDescent="0.25">
      <c r="A4654" s="18">
        <v>201407896</v>
      </c>
      <c r="B4654" s="19">
        <v>44212</v>
      </c>
      <c r="C4654" s="18" t="s">
        <v>35803</v>
      </c>
      <c r="D4654" s="27" t="s">
        <v>29320</v>
      </c>
      <c r="E4654" s="29">
        <v>44218</v>
      </c>
      <c r="F4654" s="27">
        <v>12</v>
      </c>
      <c r="G4654" s="28">
        <v>15</v>
      </c>
      <c r="H4654" s="40">
        <v>889.85</v>
      </c>
      <c r="I4654" s="25"/>
    </row>
    <row r="4655" spans="1:9" x14ac:dyDescent="0.25">
      <c r="A4655" s="18">
        <v>201407896</v>
      </c>
      <c r="B4655" s="19">
        <v>44212</v>
      </c>
      <c r="C4655" s="18" t="s">
        <v>35804</v>
      </c>
      <c r="D4655" s="27" t="s">
        <v>27213</v>
      </c>
      <c r="E4655" s="29">
        <v>44222</v>
      </c>
      <c r="F4655" s="27">
        <v>8</v>
      </c>
      <c r="G4655" s="28">
        <v>15</v>
      </c>
      <c r="H4655" s="40">
        <v>227.38</v>
      </c>
      <c r="I4655" s="25"/>
    </row>
    <row r="4656" spans="1:9" x14ac:dyDescent="0.25">
      <c r="A4656" s="18">
        <v>201705127</v>
      </c>
      <c r="B4656" s="19">
        <v>44212</v>
      </c>
      <c r="C4656" s="18" t="s">
        <v>35808</v>
      </c>
      <c r="D4656" s="27" t="s">
        <v>28134</v>
      </c>
      <c r="E4656" s="29">
        <v>44212</v>
      </c>
      <c r="F4656" s="27">
        <v>8</v>
      </c>
      <c r="G4656" s="28">
        <v>12</v>
      </c>
      <c r="H4656" s="40">
        <v>824.78</v>
      </c>
      <c r="I4656" s="25"/>
    </row>
    <row r="4657" spans="1:9" x14ac:dyDescent="0.25">
      <c r="A4657" s="18">
        <v>201905061</v>
      </c>
      <c r="B4657" s="19">
        <v>44212</v>
      </c>
      <c r="C4657" s="18" t="s">
        <v>35806</v>
      </c>
      <c r="D4657" s="27" t="s">
        <v>30278</v>
      </c>
      <c r="E4657" s="29">
        <v>44213</v>
      </c>
      <c r="F4657" s="27">
        <v>14</v>
      </c>
      <c r="G4657" s="28">
        <v>13</v>
      </c>
      <c r="H4657" s="40">
        <v>1062.3499999999999</v>
      </c>
      <c r="I4657" s="25"/>
    </row>
    <row r="4658" spans="1:9" x14ac:dyDescent="0.25">
      <c r="A4658" s="18">
        <v>201908253</v>
      </c>
      <c r="B4658" s="19">
        <v>44212</v>
      </c>
      <c r="C4658" s="18" t="s">
        <v>35802</v>
      </c>
      <c r="D4658" s="27" t="s">
        <v>28551</v>
      </c>
      <c r="E4658" s="29">
        <v>44215</v>
      </c>
      <c r="F4658" s="27">
        <v>23</v>
      </c>
      <c r="G4658" s="28">
        <v>18</v>
      </c>
      <c r="H4658" s="40">
        <v>167.09</v>
      </c>
      <c r="I4658" s="25"/>
    </row>
    <row r="4659" spans="1:9" x14ac:dyDescent="0.25">
      <c r="A4659" s="18">
        <v>202000707</v>
      </c>
      <c r="B4659" s="19">
        <v>44212</v>
      </c>
      <c r="C4659" s="18" t="s">
        <v>35807</v>
      </c>
      <c r="D4659" s="27" t="s">
        <v>30783</v>
      </c>
      <c r="E4659" s="29">
        <v>44219</v>
      </c>
      <c r="F4659" s="27">
        <v>17</v>
      </c>
      <c r="G4659" s="28">
        <v>3</v>
      </c>
      <c r="H4659" s="40">
        <v>128.84</v>
      </c>
      <c r="I4659" s="25"/>
    </row>
    <row r="4660" spans="1:9" x14ac:dyDescent="0.25">
      <c r="A4660" s="18">
        <v>202005303</v>
      </c>
      <c r="B4660" s="19">
        <v>44212</v>
      </c>
      <c r="C4660" s="18" t="s">
        <v>35805</v>
      </c>
      <c r="D4660" s="27" t="s">
        <v>23976</v>
      </c>
      <c r="E4660" s="29">
        <v>44221</v>
      </c>
      <c r="F4660" s="27">
        <v>11</v>
      </c>
      <c r="G4660" s="28">
        <v>19</v>
      </c>
      <c r="H4660" s="40">
        <v>1020.3</v>
      </c>
      <c r="I4660" s="25"/>
    </row>
    <row r="4661" spans="1:9" x14ac:dyDescent="0.25">
      <c r="A4661" s="18">
        <v>202102694</v>
      </c>
      <c r="B4661" s="19">
        <v>44212</v>
      </c>
      <c r="C4661" s="18" t="s">
        <v>35809</v>
      </c>
      <c r="D4661" s="27" t="s">
        <v>30041</v>
      </c>
      <c r="E4661" s="29">
        <v>44216</v>
      </c>
      <c r="F4661" s="27">
        <v>9</v>
      </c>
      <c r="G4661" s="28">
        <v>2</v>
      </c>
      <c r="H4661" s="40">
        <v>118.39</v>
      </c>
      <c r="I4661" s="25"/>
    </row>
    <row r="4662" spans="1:9" x14ac:dyDescent="0.25">
      <c r="A4662" s="18">
        <v>201504870</v>
      </c>
      <c r="B4662" s="19">
        <v>44213</v>
      </c>
      <c r="C4662" s="18" t="s">
        <v>35812</v>
      </c>
      <c r="D4662" s="27" t="s">
        <v>26939</v>
      </c>
      <c r="E4662" s="29">
        <v>44219</v>
      </c>
      <c r="F4662" s="27">
        <v>17</v>
      </c>
      <c r="G4662" s="28">
        <v>12</v>
      </c>
      <c r="H4662" s="40">
        <v>186.53</v>
      </c>
      <c r="I4662" s="25"/>
    </row>
    <row r="4663" spans="1:9" x14ac:dyDescent="0.25">
      <c r="A4663" s="18">
        <v>201704991</v>
      </c>
      <c r="B4663" s="19">
        <v>44213</v>
      </c>
      <c r="C4663" s="18" t="s">
        <v>35815</v>
      </c>
      <c r="D4663" s="27" t="s">
        <v>23774</v>
      </c>
      <c r="E4663" s="29">
        <v>44216</v>
      </c>
      <c r="F4663" s="27">
        <v>17</v>
      </c>
      <c r="G4663" s="28">
        <v>13</v>
      </c>
      <c r="H4663" s="40">
        <v>1170.93</v>
      </c>
      <c r="I4663" s="25"/>
    </row>
    <row r="4664" spans="1:9" x14ac:dyDescent="0.25">
      <c r="A4664" s="18">
        <v>201706083</v>
      </c>
      <c r="B4664" s="19">
        <v>44213</v>
      </c>
      <c r="C4664" s="18" t="s">
        <v>35817</v>
      </c>
      <c r="D4664" s="27" t="s">
        <v>30617</v>
      </c>
      <c r="E4664" s="29">
        <v>44214</v>
      </c>
      <c r="F4664" s="27">
        <v>11</v>
      </c>
      <c r="G4664" s="28">
        <v>3</v>
      </c>
      <c r="H4664" s="40">
        <v>202.87</v>
      </c>
      <c r="I4664" s="25"/>
    </row>
    <row r="4665" spans="1:9" x14ac:dyDescent="0.25">
      <c r="A4665" s="18">
        <v>201707001</v>
      </c>
      <c r="B4665" s="19">
        <v>44213</v>
      </c>
      <c r="C4665" s="18" t="s">
        <v>35816</v>
      </c>
      <c r="D4665" s="27" t="s">
        <v>31040</v>
      </c>
      <c r="E4665" s="29">
        <v>44223</v>
      </c>
      <c r="F4665" s="27">
        <v>18</v>
      </c>
      <c r="G4665" s="28">
        <v>11</v>
      </c>
      <c r="H4665" s="40">
        <v>17.59</v>
      </c>
      <c r="I4665" s="25"/>
    </row>
    <row r="4666" spans="1:9" x14ac:dyDescent="0.25">
      <c r="A4666" s="18">
        <v>201708804</v>
      </c>
      <c r="B4666" s="19">
        <v>44213</v>
      </c>
      <c r="C4666" s="18" t="s">
        <v>35814</v>
      </c>
      <c r="D4666" s="27" t="s">
        <v>23303</v>
      </c>
      <c r="E4666" s="29">
        <v>44219</v>
      </c>
      <c r="F4666" s="27">
        <v>23</v>
      </c>
      <c r="G4666" s="28">
        <v>3</v>
      </c>
      <c r="H4666" s="40">
        <v>84.44</v>
      </c>
      <c r="I4666" s="25"/>
    </row>
    <row r="4667" spans="1:9" x14ac:dyDescent="0.25">
      <c r="A4667" s="18">
        <v>201907035</v>
      </c>
      <c r="B4667" s="19">
        <v>44213</v>
      </c>
      <c r="C4667" s="18" t="s">
        <v>35810</v>
      </c>
      <c r="D4667" s="27" t="s">
        <v>26704</v>
      </c>
      <c r="E4667" s="29">
        <v>44220</v>
      </c>
      <c r="F4667" s="27">
        <v>8</v>
      </c>
      <c r="G4667" s="28">
        <v>4</v>
      </c>
      <c r="H4667" s="40">
        <v>336.42</v>
      </c>
      <c r="I4667" s="25"/>
    </row>
    <row r="4668" spans="1:9" x14ac:dyDescent="0.25">
      <c r="A4668" s="18">
        <v>201907506</v>
      </c>
      <c r="B4668" s="19">
        <v>44213</v>
      </c>
      <c r="C4668" s="18" t="s">
        <v>35813</v>
      </c>
      <c r="D4668" s="27" t="s">
        <v>29551</v>
      </c>
      <c r="E4668" s="29">
        <v>44220</v>
      </c>
      <c r="F4668" s="27">
        <v>21</v>
      </c>
      <c r="G4668" s="28">
        <v>20</v>
      </c>
      <c r="H4668" s="40">
        <v>483.54</v>
      </c>
      <c r="I4668" s="25"/>
    </row>
    <row r="4669" spans="1:9" x14ac:dyDescent="0.25">
      <c r="A4669" s="18">
        <v>202000140</v>
      </c>
      <c r="B4669" s="19">
        <v>44213</v>
      </c>
      <c r="C4669" s="18" t="s">
        <v>35811</v>
      </c>
      <c r="D4669" s="27" t="s">
        <v>24183</v>
      </c>
      <c r="E4669" s="29">
        <v>44222</v>
      </c>
      <c r="F4669" s="27">
        <v>19</v>
      </c>
      <c r="G4669" s="28">
        <v>6</v>
      </c>
      <c r="H4669" s="40">
        <v>98.23</v>
      </c>
      <c r="I4669" s="25"/>
    </row>
    <row r="4670" spans="1:9" x14ac:dyDescent="0.25">
      <c r="A4670" s="18">
        <v>202008866</v>
      </c>
      <c r="B4670" s="19">
        <v>44213</v>
      </c>
      <c r="C4670" s="18" t="s">
        <v>35818</v>
      </c>
      <c r="D4670" s="27" t="s">
        <v>23590</v>
      </c>
      <c r="E4670" s="29">
        <v>44216</v>
      </c>
      <c r="F4670" s="27">
        <v>24</v>
      </c>
      <c r="G4670" s="28">
        <v>11</v>
      </c>
      <c r="H4670" s="40">
        <v>767.48</v>
      </c>
      <c r="I4670" s="25"/>
    </row>
    <row r="4671" spans="1:9" x14ac:dyDescent="0.25">
      <c r="A4671" s="18">
        <v>201704067</v>
      </c>
      <c r="B4671" s="19">
        <v>44214</v>
      </c>
      <c r="C4671" s="18" t="s">
        <v>35824</v>
      </c>
      <c r="D4671" s="27" t="s">
        <v>30561</v>
      </c>
      <c r="E4671" s="29">
        <v>44216</v>
      </c>
      <c r="F4671" s="27">
        <v>20</v>
      </c>
      <c r="G4671" s="28">
        <v>13</v>
      </c>
      <c r="H4671" s="40">
        <v>1250.96</v>
      </c>
      <c r="I4671" s="25"/>
    </row>
    <row r="4672" spans="1:9" x14ac:dyDescent="0.25">
      <c r="A4672" s="18">
        <v>201806360</v>
      </c>
      <c r="B4672" s="19">
        <v>44214</v>
      </c>
      <c r="C4672" s="18" t="s">
        <v>35827</v>
      </c>
      <c r="D4672" s="27" t="s">
        <v>27992</v>
      </c>
      <c r="E4672" s="29">
        <v>44215</v>
      </c>
      <c r="F4672" s="27">
        <v>15</v>
      </c>
      <c r="G4672" s="28">
        <v>5</v>
      </c>
      <c r="H4672" s="40">
        <v>338.2</v>
      </c>
      <c r="I4672" s="25"/>
    </row>
    <row r="4673" spans="1:9" x14ac:dyDescent="0.25">
      <c r="A4673" s="18">
        <v>201806507</v>
      </c>
      <c r="B4673" s="19">
        <v>44214</v>
      </c>
      <c r="C4673" s="18" t="s">
        <v>35825</v>
      </c>
      <c r="D4673" s="27" t="s">
        <v>28100</v>
      </c>
      <c r="E4673" s="29">
        <v>44220</v>
      </c>
      <c r="F4673" s="27">
        <v>23</v>
      </c>
      <c r="G4673" s="28">
        <v>5</v>
      </c>
      <c r="H4673" s="40">
        <v>79</v>
      </c>
      <c r="I4673" s="25"/>
    </row>
    <row r="4674" spans="1:9" x14ac:dyDescent="0.25">
      <c r="A4674" s="18">
        <v>201904634</v>
      </c>
      <c r="B4674" s="19">
        <v>44214</v>
      </c>
      <c r="C4674" s="18" t="s">
        <v>35821</v>
      </c>
      <c r="D4674" s="27" t="s">
        <v>28142</v>
      </c>
      <c r="E4674" s="29">
        <v>44222</v>
      </c>
      <c r="F4674" s="27">
        <v>19</v>
      </c>
      <c r="G4674" s="28">
        <v>17</v>
      </c>
      <c r="H4674" s="40">
        <v>768.98</v>
      </c>
      <c r="I4674" s="25"/>
    </row>
    <row r="4675" spans="1:9" x14ac:dyDescent="0.25">
      <c r="A4675" s="18">
        <v>201904634</v>
      </c>
      <c r="B4675" s="19">
        <v>44214</v>
      </c>
      <c r="C4675" s="18" t="s">
        <v>35822</v>
      </c>
      <c r="D4675" s="27" t="s">
        <v>24298</v>
      </c>
      <c r="E4675" s="29">
        <v>44214</v>
      </c>
      <c r="F4675" s="27">
        <v>8</v>
      </c>
      <c r="G4675" s="28">
        <v>20</v>
      </c>
      <c r="H4675" s="40">
        <v>1301.0899999999999</v>
      </c>
      <c r="I4675" s="25"/>
    </row>
    <row r="4676" spans="1:9" x14ac:dyDescent="0.25">
      <c r="A4676" s="18">
        <v>201905354</v>
      </c>
      <c r="B4676" s="19">
        <v>44214</v>
      </c>
      <c r="C4676" s="18" t="s">
        <v>35819</v>
      </c>
      <c r="D4676" s="27" t="s">
        <v>23362</v>
      </c>
      <c r="E4676" s="29">
        <v>44216</v>
      </c>
      <c r="F4676" s="27">
        <v>9</v>
      </c>
      <c r="G4676" s="28">
        <v>1</v>
      </c>
      <c r="H4676" s="40">
        <v>44.82</v>
      </c>
      <c r="I4676" s="25"/>
    </row>
    <row r="4677" spans="1:9" x14ac:dyDescent="0.25">
      <c r="A4677" s="18">
        <v>201905354</v>
      </c>
      <c r="B4677" s="19">
        <v>44214</v>
      </c>
      <c r="C4677" s="18" t="s">
        <v>35820</v>
      </c>
      <c r="D4677" s="27" t="s">
        <v>24614</v>
      </c>
      <c r="E4677" s="29">
        <v>44215</v>
      </c>
      <c r="F4677" s="27">
        <v>11</v>
      </c>
      <c r="G4677" s="28">
        <v>7</v>
      </c>
      <c r="H4677" s="40">
        <v>62.41</v>
      </c>
      <c r="I4677" s="25"/>
    </row>
    <row r="4678" spans="1:9" x14ac:dyDescent="0.25">
      <c r="A4678" s="18">
        <v>201906638</v>
      </c>
      <c r="B4678" s="19">
        <v>44214</v>
      </c>
      <c r="C4678" s="18" t="s">
        <v>35826</v>
      </c>
      <c r="D4678" s="27" t="s">
        <v>26421</v>
      </c>
      <c r="E4678" s="29">
        <v>44221</v>
      </c>
      <c r="F4678" s="27">
        <v>14</v>
      </c>
      <c r="G4678" s="28">
        <v>3</v>
      </c>
      <c r="H4678" s="40">
        <v>230.04</v>
      </c>
      <c r="I4678" s="25"/>
    </row>
    <row r="4679" spans="1:9" x14ac:dyDescent="0.25">
      <c r="A4679" s="18">
        <v>201907198</v>
      </c>
      <c r="B4679" s="19">
        <v>44214</v>
      </c>
      <c r="C4679" s="18" t="s">
        <v>35823</v>
      </c>
      <c r="D4679" s="27" t="s">
        <v>30954</v>
      </c>
      <c r="E4679" s="29">
        <v>44217</v>
      </c>
      <c r="F4679" s="27">
        <v>21</v>
      </c>
      <c r="G4679" s="28">
        <v>13</v>
      </c>
      <c r="H4679" s="40">
        <v>1028.94</v>
      </c>
      <c r="I4679" s="25"/>
    </row>
    <row r="4680" spans="1:9" x14ac:dyDescent="0.25">
      <c r="A4680" s="18">
        <v>202007122</v>
      </c>
      <c r="B4680" s="19">
        <v>44214</v>
      </c>
      <c r="C4680" s="18" t="s">
        <v>35828</v>
      </c>
      <c r="D4680" s="27" t="s">
        <v>28817</v>
      </c>
      <c r="E4680" s="29">
        <v>44219</v>
      </c>
      <c r="F4680" s="27">
        <v>23</v>
      </c>
      <c r="G4680" s="28">
        <v>18</v>
      </c>
      <c r="H4680" s="40">
        <v>847.94</v>
      </c>
      <c r="I4680" s="25"/>
    </row>
    <row r="4681" spans="1:9" x14ac:dyDescent="0.25">
      <c r="A4681" s="18">
        <v>201506045</v>
      </c>
      <c r="B4681" s="19">
        <v>44215</v>
      </c>
      <c r="C4681" s="18" t="s">
        <v>35835</v>
      </c>
      <c r="D4681" s="27" t="s">
        <v>28793</v>
      </c>
      <c r="E4681" s="29">
        <v>44220</v>
      </c>
      <c r="F4681" s="27">
        <v>10</v>
      </c>
      <c r="G4681" s="28">
        <v>3</v>
      </c>
      <c r="H4681" s="40">
        <v>146.52000000000001</v>
      </c>
      <c r="I4681" s="25"/>
    </row>
    <row r="4682" spans="1:9" x14ac:dyDescent="0.25">
      <c r="A4682" s="18">
        <v>201704684</v>
      </c>
      <c r="B4682" s="19">
        <v>44215</v>
      </c>
      <c r="C4682" s="18" t="s">
        <v>35837</v>
      </c>
      <c r="D4682" s="27" t="s">
        <v>29596</v>
      </c>
      <c r="E4682" s="29">
        <v>44218</v>
      </c>
      <c r="F4682" s="27">
        <v>15</v>
      </c>
      <c r="G4682" s="28">
        <v>10</v>
      </c>
      <c r="H4682" s="40">
        <v>104.56</v>
      </c>
      <c r="I4682" s="25"/>
    </row>
    <row r="4683" spans="1:9" x14ac:dyDescent="0.25">
      <c r="A4683" s="18">
        <v>201704976</v>
      </c>
      <c r="B4683" s="19">
        <v>44215</v>
      </c>
      <c r="C4683" s="18" t="s">
        <v>35834</v>
      </c>
      <c r="D4683" s="27" t="s">
        <v>25393</v>
      </c>
      <c r="E4683" s="29">
        <v>44215</v>
      </c>
      <c r="F4683" s="27">
        <v>7</v>
      </c>
      <c r="G4683" s="28">
        <v>10</v>
      </c>
      <c r="H4683" s="40">
        <v>714.47</v>
      </c>
      <c r="I4683" s="25"/>
    </row>
    <row r="4684" spans="1:9" x14ac:dyDescent="0.25">
      <c r="A4684" s="18">
        <v>201705494</v>
      </c>
      <c r="B4684" s="19">
        <v>44215</v>
      </c>
      <c r="C4684" s="18" t="s">
        <v>35829</v>
      </c>
      <c r="D4684" s="27" t="s">
        <v>31085</v>
      </c>
      <c r="E4684" s="29">
        <v>44215</v>
      </c>
      <c r="F4684" s="27">
        <v>23</v>
      </c>
      <c r="G4684" s="28">
        <v>18</v>
      </c>
      <c r="H4684" s="40">
        <v>1184.79</v>
      </c>
      <c r="I4684" s="25"/>
    </row>
    <row r="4685" spans="1:9" x14ac:dyDescent="0.25">
      <c r="A4685" s="18">
        <v>201801012</v>
      </c>
      <c r="B4685" s="19">
        <v>44215</v>
      </c>
      <c r="C4685" s="18" t="s">
        <v>35832</v>
      </c>
      <c r="D4685" s="27" t="s">
        <v>25893</v>
      </c>
      <c r="E4685" s="29">
        <v>44217</v>
      </c>
      <c r="F4685" s="27">
        <v>20</v>
      </c>
      <c r="G4685" s="28">
        <v>19</v>
      </c>
      <c r="H4685" s="40">
        <v>1713.36</v>
      </c>
      <c r="I4685" s="25"/>
    </row>
    <row r="4686" spans="1:9" x14ac:dyDescent="0.25">
      <c r="A4686" s="18">
        <v>201900198</v>
      </c>
      <c r="B4686" s="19">
        <v>44215</v>
      </c>
      <c r="C4686" s="18" t="s">
        <v>35836</v>
      </c>
      <c r="D4686" s="27" t="s">
        <v>25315</v>
      </c>
      <c r="E4686" s="29">
        <v>44217</v>
      </c>
      <c r="F4686" s="27">
        <v>21</v>
      </c>
      <c r="G4686" s="28">
        <v>3</v>
      </c>
      <c r="H4686" s="40">
        <v>120.6</v>
      </c>
      <c r="I4686" s="25"/>
    </row>
    <row r="4687" spans="1:9" x14ac:dyDescent="0.25">
      <c r="A4687" s="18">
        <v>201907063</v>
      </c>
      <c r="B4687" s="19">
        <v>44215</v>
      </c>
      <c r="C4687" s="18" t="s">
        <v>35830</v>
      </c>
      <c r="D4687" s="27" t="s">
        <v>31046</v>
      </c>
      <c r="E4687" s="29">
        <v>44220</v>
      </c>
      <c r="F4687" s="27">
        <v>9</v>
      </c>
      <c r="G4687" s="28">
        <v>9</v>
      </c>
      <c r="H4687" s="40">
        <v>65.08</v>
      </c>
      <c r="I4687" s="25"/>
    </row>
    <row r="4688" spans="1:9" x14ac:dyDescent="0.25">
      <c r="A4688" s="18">
        <v>202005096</v>
      </c>
      <c r="B4688" s="19">
        <v>44215</v>
      </c>
      <c r="C4688" s="18" t="s">
        <v>35831</v>
      </c>
      <c r="D4688" s="27" t="s">
        <v>28016</v>
      </c>
      <c r="E4688" s="29">
        <v>44223</v>
      </c>
      <c r="F4688" s="27">
        <v>21</v>
      </c>
      <c r="G4688" s="28">
        <v>14</v>
      </c>
      <c r="H4688" s="40">
        <v>818.62</v>
      </c>
      <c r="I4688" s="25"/>
    </row>
    <row r="4689" spans="1:9" x14ac:dyDescent="0.25">
      <c r="A4689" s="18">
        <v>202006773</v>
      </c>
      <c r="B4689" s="19">
        <v>44215</v>
      </c>
      <c r="C4689" s="18" t="s">
        <v>35833</v>
      </c>
      <c r="D4689" s="27" t="s">
        <v>28665</v>
      </c>
      <c r="E4689" s="29">
        <v>44219</v>
      </c>
      <c r="F4689" s="27">
        <v>16</v>
      </c>
      <c r="G4689" s="28">
        <v>14</v>
      </c>
      <c r="H4689" s="40">
        <v>867.65</v>
      </c>
      <c r="I4689" s="25"/>
    </row>
    <row r="4690" spans="1:9" x14ac:dyDescent="0.25">
      <c r="A4690" s="18">
        <v>202007769</v>
      </c>
      <c r="B4690" s="19">
        <v>44215</v>
      </c>
      <c r="C4690" s="18" t="s">
        <v>35838</v>
      </c>
      <c r="D4690" s="27" t="s">
        <v>25803</v>
      </c>
      <c r="E4690" s="29">
        <v>44219</v>
      </c>
      <c r="F4690" s="27">
        <v>14</v>
      </c>
      <c r="G4690" s="28">
        <v>6</v>
      </c>
      <c r="H4690" s="40">
        <v>346.88</v>
      </c>
      <c r="I4690" s="25"/>
    </row>
    <row r="4691" spans="1:9" x14ac:dyDescent="0.25">
      <c r="A4691" s="18">
        <v>202009549</v>
      </c>
      <c r="B4691" s="19">
        <v>44215</v>
      </c>
      <c r="C4691" s="18" t="s">
        <v>35839</v>
      </c>
      <c r="D4691" s="27" t="s">
        <v>27370</v>
      </c>
      <c r="E4691" s="29">
        <v>44223</v>
      </c>
      <c r="F4691" s="27">
        <v>18</v>
      </c>
      <c r="G4691" s="28">
        <v>6</v>
      </c>
      <c r="H4691" s="40">
        <v>475.86</v>
      </c>
      <c r="I4691" s="25"/>
    </row>
    <row r="4692" spans="1:9" x14ac:dyDescent="0.25">
      <c r="A4692" s="18">
        <v>201806092</v>
      </c>
      <c r="B4692" s="19">
        <v>44216</v>
      </c>
      <c r="C4692" s="18" t="s">
        <v>35840</v>
      </c>
      <c r="D4692" s="27" t="s">
        <v>24115</v>
      </c>
      <c r="E4692" s="29">
        <v>44217</v>
      </c>
      <c r="F4692" s="27">
        <v>24</v>
      </c>
      <c r="G4692" s="28">
        <v>15</v>
      </c>
      <c r="H4692" s="40">
        <v>1415.25</v>
      </c>
      <c r="I4692" s="25"/>
    </row>
    <row r="4693" spans="1:9" x14ac:dyDescent="0.25">
      <c r="A4693" s="18">
        <v>201907445</v>
      </c>
      <c r="B4693" s="19">
        <v>44216</v>
      </c>
      <c r="C4693" s="18" t="s">
        <v>35841</v>
      </c>
      <c r="D4693" s="27" t="s">
        <v>28002</v>
      </c>
      <c r="E4693" s="29">
        <v>44222</v>
      </c>
      <c r="F4693" s="27">
        <v>8</v>
      </c>
      <c r="G4693" s="28">
        <v>8</v>
      </c>
      <c r="H4693" s="40">
        <v>742.39</v>
      </c>
      <c r="I4693" s="25"/>
    </row>
    <row r="4694" spans="1:9" x14ac:dyDescent="0.25">
      <c r="A4694" s="18">
        <v>201908119</v>
      </c>
      <c r="B4694" s="19">
        <v>44216</v>
      </c>
      <c r="C4694" s="18" t="s">
        <v>35843</v>
      </c>
      <c r="D4694" s="27" t="s">
        <v>24296</v>
      </c>
      <c r="E4694" s="29">
        <v>44224</v>
      </c>
      <c r="F4694" s="27">
        <v>14</v>
      </c>
      <c r="G4694" s="28">
        <v>15</v>
      </c>
      <c r="H4694" s="40">
        <v>420.79</v>
      </c>
      <c r="I4694" s="25"/>
    </row>
    <row r="4695" spans="1:9" x14ac:dyDescent="0.25">
      <c r="A4695" s="18">
        <v>201908119</v>
      </c>
      <c r="B4695" s="19">
        <v>44216</v>
      </c>
      <c r="C4695" s="18" t="s">
        <v>35844</v>
      </c>
      <c r="D4695" s="27" t="s">
        <v>26416</v>
      </c>
      <c r="E4695" s="29">
        <v>44225</v>
      </c>
      <c r="F4695" s="27">
        <v>11</v>
      </c>
      <c r="G4695" s="28">
        <v>4</v>
      </c>
      <c r="H4695" s="40">
        <v>273.91000000000003</v>
      </c>
      <c r="I4695" s="25"/>
    </row>
    <row r="4696" spans="1:9" x14ac:dyDescent="0.25">
      <c r="A4696" s="18">
        <v>202007723</v>
      </c>
      <c r="B4696" s="19">
        <v>44216</v>
      </c>
      <c r="C4696" s="18" t="s">
        <v>35845</v>
      </c>
      <c r="D4696" s="27" t="s">
        <v>27237</v>
      </c>
      <c r="E4696" s="29">
        <v>44216</v>
      </c>
      <c r="F4696" s="27">
        <v>12</v>
      </c>
      <c r="G4696" s="28">
        <v>20</v>
      </c>
      <c r="H4696" s="40">
        <v>1698.98</v>
      </c>
      <c r="I4696" s="25"/>
    </row>
    <row r="4697" spans="1:9" x14ac:dyDescent="0.25">
      <c r="A4697" s="18">
        <v>202008862</v>
      </c>
      <c r="B4697" s="19">
        <v>44216</v>
      </c>
      <c r="C4697" s="18" t="s">
        <v>35842</v>
      </c>
      <c r="D4697" s="27" t="s">
        <v>28609</v>
      </c>
      <c r="E4697" s="29">
        <v>44225</v>
      </c>
      <c r="F4697" s="27">
        <v>22</v>
      </c>
      <c r="G4697" s="28">
        <v>7</v>
      </c>
      <c r="H4697" s="40">
        <v>51.28</v>
      </c>
      <c r="I4697" s="25"/>
    </row>
    <row r="4698" spans="1:9" x14ac:dyDescent="0.25">
      <c r="A4698" s="18">
        <v>201904499</v>
      </c>
      <c r="B4698" s="19">
        <v>44217</v>
      </c>
      <c r="C4698" s="18" t="s">
        <v>35849</v>
      </c>
      <c r="D4698" s="27" t="s">
        <v>31001</v>
      </c>
      <c r="E4698" s="29">
        <v>44217</v>
      </c>
      <c r="F4698" s="27">
        <v>11</v>
      </c>
      <c r="G4698" s="28">
        <v>1</v>
      </c>
      <c r="H4698" s="40">
        <v>40.07</v>
      </c>
      <c r="I4698" s="25"/>
    </row>
    <row r="4699" spans="1:9" x14ac:dyDescent="0.25">
      <c r="A4699" s="18">
        <v>201905179</v>
      </c>
      <c r="B4699" s="19">
        <v>44217</v>
      </c>
      <c r="C4699" s="18" t="s">
        <v>35847</v>
      </c>
      <c r="D4699" s="27" t="s">
        <v>24550</v>
      </c>
      <c r="E4699" s="29">
        <v>44224</v>
      </c>
      <c r="F4699" s="27">
        <v>24</v>
      </c>
      <c r="G4699" s="28">
        <v>6</v>
      </c>
      <c r="H4699" s="40">
        <v>392.69</v>
      </c>
      <c r="I4699" s="25"/>
    </row>
    <row r="4700" spans="1:9" x14ac:dyDescent="0.25">
      <c r="A4700" s="18">
        <v>201908119</v>
      </c>
      <c r="B4700" s="19">
        <v>44217</v>
      </c>
      <c r="C4700" s="18" t="s">
        <v>35846</v>
      </c>
      <c r="D4700" s="27" t="s">
        <v>23758</v>
      </c>
      <c r="E4700" s="29">
        <v>44221</v>
      </c>
      <c r="F4700" s="27">
        <v>11</v>
      </c>
      <c r="G4700" s="28">
        <v>10</v>
      </c>
      <c r="H4700" s="40">
        <v>34.72</v>
      </c>
      <c r="I4700" s="25"/>
    </row>
    <row r="4701" spans="1:9" x14ac:dyDescent="0.25">
      <c r="A4701" s="18">
        <v>202006302</v>
      </c>
      <c r="B4701" s="19">
        <v>44217</v>
      </c>
      <c r="C4701" s="18" t="s">
        <v>35848</v>
      </c>
      <c r="D4701" s="27" t="s">
        <v>24905</v>
      </c>
      <c r="E4701" s="29">
        <v>44222</v>
      </c>
      <c r="F4701" s="27">
        <v>20</v>
      </c>
      <c r="G4701" s="28">
        <v>7</v>
      </c>
      <c r="H4701" s="40">
        <v>657.33</v>
      </c>
      <c r="I4701" s="25"/>
    </row>
    <row r="4702" spans="1:9" x14ac:dyDescent="0.25">
      <c r="A4702" s="18">
        <v>201707165</v>
      </c>
      <c r="B4702" s="19">
        <v>44218</v>
      </c>
      <c r="C4702" s="18" t="s">
        <v>35851</v>
      </c>
      <c r="D4702" s="27" t="s">
        <v>30943</v>
      </c>
      <c r="E4702" s="29">
        <v>44221</v>
      </c>
      <c r="F4702" s="27">
        <v>16</v>
      </c>
      <c r="G4702" s="28">
        <v>18</v>
      </c>
      <c r="H4702" s="40">
        <v>1358.34</v>
      </c>
      <c r="I4702" s="25"/>
    </row>
    <row r="4703" spans="1:9" x14ac:dyDescent="0.25">
      <c r="A4703" s="18">
        <v>201806927</v>
      </c>
      <c r="B4703" s="19">
        <v>44218</v>
      </c>
      <c r="C4703" s="18" t="s">
        <v>35852</v>
      </c>
      <c r="D4703" s="27" t="s">
        <v>29573</v>
      </c>
      <c r="E4703" s="29">
        <v>44228</v>
      </c>
      <c r="F4703" s="27">
        <v>17</v>
      </c>
      <c r="G4703" s="28">
        <v>20</v>
      </c>
      <c r="H4703" s="40">
        <v>1272.69</v>
      </c>
      <c r="I4703" s="25"/>
    </row>
    <row r="4704" spans="1:9" x14ac:dyDescent="0.25">
      <c r="A4704" s="18">
        <v>202009548</v>
      </c>
      <c r="B4704" s="19">
        <v>44218</v>
      </c>
      <c r="C4704" s="18" t="s">
        <v>35850</v>
      </c>
      <c r="D4704" s="27" t="s">
        <v>29228</v>
      </c>
      <c r="E4704" s="29">
        <v>44226</v>
      </c>
      <c r="F4704" s="27">
        <v>23</v>
      </c>
      <c r="G4704" s="28">
        <v>4</v>
      </c>
      <c r="H4704" s="40">
        <v>0</v>
      </c>
      <c r="I4704" s="25"/>
    </row>
    <row r="4705" spans="1:9" x14ac:dyDescent="0.25">
      <c r="A4705" s="18">
        <v>200703548</v>
      </c>
      <c r="B4705" s="19">
        <v>44219</v>
      </c>
      <c r="C4705" s="18" t="s">
        <v>35853</v>
      </c>
      <c r="D4705" s="27" t="s">
        <v>26721</v>
      </c>
      <c r="E4705" s="29">
        <v>44225</v>
      </c>
      <c r="F4705" s="27">
        <v>21</v>
      </c>
      <c r="G4705" s="28">
        <v>8</v>
      </c>
      <c r="H4705" s="40">
        <v>269.29000000000002</v>
      </c>
      <c r="I4705" s="25"/>
    </row>
    <row r="4706" spans="1:9" x14ac:dyDescent="0.25">
      <c r="A4706" s="18">
        <v>201806178</v>
      </c>
      <c r="B4706" s="19">
        <v>44219</v>
      </c>
      <c r="C4706" s="18" t="s">
        <v>35855</v>
      </c>
      <c r="D4706" s="27" t="s">
        <v>26579</v>
      </c>
      <c r="E4706" s="29">
        <v>44220</v>
      </c>
      <c r="F4706" s="27">
        <v>17</v>
      </c>
      <c r="G4706" s="28">
        <v>5</v>
      </c>
      <c r="H4706" s="40">
        <v>428.61</v>
      </c>
      <c r="I4706" s="25"/>
    </row>
    <row r="4707" spans="1:9" x14ac:dyDescent="0.25">
      <c r="A4707" s="18">
        <v>201806178</v>
      </c>
      <c r="B4707" s="19">
        <v>44219</v>
      </c>
      <c r="C4707" s="18" t="s">
        <v>35856</v>
      </c>
      <c r="D4707" s="27" t="s">
        <v>25269</v>
      </c>
      <c r="E4707" s="29">
        <v>44220</v>
      </c>
      <c r="F4707" s="27">
        <v>12</v>
      </c>
      <c r="G4707" s="28">
        <v>5</v>
      </c>
      <c r="H4707" s="40">
        <v>124.96</v>
      </c>
      <c r="I4707" s="25"/>
    </row>
    <row r="4708" spans="1:9" x14ac:dyDescent="0.25">
      <c r="A4708" s="18">
        <v>201907198</v>
      </c>
      <c r="B4708" s="19">
        <v>44219</v>
      </c>
      <c r="C4708" s="18" t="s">
        <v>35854</v>
      </c>
      <c r="D4708" s="27" t="s">
        <v>29339</v>
      </c>
      <c r="E4708" s="29">
        <v>44224</v>
      </c>
      <c r="F4708" s="27">
        <v>14</v>
      </c>
      <c r="G4708" s="28">
        <v>13</v>
      </c>
      <c r="H4708" s="40">
        <v>734.9</v>
      </c>
      <c r="I4708" s="25"/>
    </row>
    <row r="4709" spans="1:9" x14ac:dyDescent="0.25">
      <c r="A4709" s="18">
        <v>201907337</v>
      </c>
      <c r="B4709" s="19">
        <v>44219</v>
      </c>
      <c r="C4709" s="18" t="s">
        <v>35858</v>
      </c>
      <c r="D4709" s="27" t="s">
        <v>25765</v>
      </c>
      <c r="E4709" s="29">
        <v>44221</v>
      </c>
      <c r="F4709" s="27">
        <v>16</v>
      </c>
      <c r="G4709" s="28">
        <v>9</v>
      </c>
      <c r="H4709" s="40">
        <v>472.97</v>
      </c>
      <c r="I4709" s="25"/>
    </row>
    <row r="4710" spans="1:9" x14ac:dyDescent="0.25">
      <c r="A4710" s="18">
        <v>201907581</v>
      </c>
      <c r="B4710" s="19">
        <v>44219</v>
      </c>
      <c r="C4710" s="18" t="s">
        <v>35859</v>
      </c>
      <c r="D4710" s="27" t="s">
        <v>25037</v>
      </c>
      <c r="E4710" s="29">
        <v>44226</v>
      </c>
      <c r="F4710" s="27">
        <v>10</v>
      </c>
      <c r="G4710" s="28">
        <v>2</v>
      </c>
      <c r="H4710" s="40">
        <v>57.25</v>
      </c>
      <c r="I4710" s="25"/>
    </row>
    <row r="4711" spans="1:9" x14ac:dyDescent="0.25">
      <c r="A4711" s="18">
        <v>202000138</v>
      </c>
      <c r="B4711" s="19">
        <v>44219</v>
      </c>
      <c r="C4711" s="18" t="s">
        <v>35857</v>
      </c>
      <c r="D4711" s="27" t="s">
        <v>27388</v>
      </c>
      <c r="E4711" s="29">
        <v>44225</v>
      </c>
      <c r="F4711" s="27">
        <v>7</v>
      </c>
      <c r="G4711" s="28">
        <v>18</v>
      </c>
      <c r="H4711" s="40">
        <v>636.26</v>
      </c>
      <c r="I4711" s="25"/>
    </row>
    <row r="4712" spans="1:9" x14ac:dyDescent="0.25">
      <c r="A4712" s="18">
        <v>201608611</v>
      </c>
      <c r="B4712" s="19">
        <v>44220</v>
      </c>
      <c r="C4712" s="18" t="s">
        <v>35869</v>
      </c>
      <c r="D4712" s="27" t="s">
        <v>23696</v>
      </c>
      <c r="E4712" s="29">
        <v>44226</v>
      </c>
      <c r="F4712" s="27">
        <v>13</v>
      </c>
      <c r="G4712" s="28">
        <v>13</v>
      </c>
      <c r="H4712" s="40">
        <v>1113.92</v>
      </c>
      <c r="I4712" s="25"/>
    </row>
    <row r="4713" spans="1:9" x14ac:dyDescent="0.25">
      <c r="A4713" s="18">
        <v>201709436</v>
      </c>
      <c r="B4713" s="19">
        <v>44220</v>
      </c>
      <c r="C4713" s="18" t="s">
        <v>35861</v>
      </c>
      <c r="D4713" s="27" t="s">
        <v>26788</v>
      </c>
      <c r="E4713" s="29">
        <v>44230</v>
      </c>
      <c r="F4713" s="27">
        <v>18</v>
      </c>
      <c r="G4713" s="28">
        <v>4</v>
      </c>
      <c r="H4713" s="40">
        <v>246.64</v>
      </c>
      <c r="I4713" s="25"/>
    </row>
    <row r="4714" spans="1:9" x14ac:dyDescent="0.25">
      <c r="A4714" s="18">
        <v>201805273</v>
      </c>
      <c r="B4714" s="19">
        <v>44220</v>
      </c>
      <c r="C4714" s="18" t="s">
        <v>35862</v>
      </c>
      <c r="D4714" s="27" t="s">
        <v>23276</v>
      </c>
      <c r="E4714" s="29">
        <v>44228</v>
      </c>
      <c r="F4714" s="27">
        <v>9</v>
      </c>
      <c r="G4714" s="28">
        <v>6</v>
      </c>
      <c r="H4714" s="40">
        <v>82.24</v>
      </c>
      <c r="I4714" s="25"/>
    </row>
    <row r="4715" spans="1:9" x14ac:dyDescent="0.25">
      <c r="A4715" s="18">
        <v>201806508</v>
      </c>
      <c r="B4715" s="19">
        <v>44220</v>
      </c>
      <c r="C4715" s="18" t="s">
        <v>35865</v>
      </c>
      <c r="D4715" s="27" t="s">
        <v>27073</v>
      </c>
      <c r="E4715" s="29">
        <v>44230</v>
      </c>
      <c r="F4715" s="27">
        <v>22</v>
      </c>
      <c r="G4715" s="28">
        <v>19</v>
      </c>
      <c r="H4715" s="40">
        <v>27.06</v>
      </c>
      <c r="I4715" s="25"/>
    </row>
    <row r="4716" spans="1:9" x14ac:dyDescent="0.25">
      <c r="A4716" s="18">
        <v>201905179</v>
      </c>
      <c r="B4716" s="19">
        <v>44220</v>
      </c>
      <c r="C4716" s="18" t="s">
        <v>35860</v>
      </c>
      <c r="D4716" s="27" t="s">
        <v>26175</v>
      </c>
      <c r="E4716" s="29">
        <v>44224</v>
      </c>
      <c r="F4716" s="27">
        <v>10</v>
      </c>
      <c r="G4716" s="28">
        <v>4</v>
      </c>
      <c r="H4716" s="40">
        <v>239.3</v>
      </c>
      <c r="I4716" s="25"/>
    </row>
    <row r="4717" spans="1:9" x14ac:dyDescent="0.25">
      <c r="A4717" s="18">
        <v>201905443</v>
      </c>
      <c r="B4717" s="19">
        <v>44220</v>
      </c>
      <c r="C4717" s="18" t="s">
        <v>35864</v>
      </c>
      <c r="D4717" s="27" t="s">
        <v>25754</v>
      </c>
      <c r="E4717" s="29">
        <v>44226</v>
      </c>
      <c r="F4717" s="27">
        <v>24</v>
      </c>
      <c r="G4717" s="28">
        <v>3</v>
      </c>
      <c r="H4717" s="40">
        <v>236.46</v>
      </c>
      <c r="I4717" s="25"/>
    </row>
    <row r="4718" spans="1:9" x14ac:dyDescent="0.25">
      <c r="A4718" s="18">
        <v>202005388</v>
      </c>
      <c r="B4718" s="19">
        <v>44220</v>
      </c>
      <c r="C4718" s="18" t="s">
        <v>35868</v>
      </c>
      <c r="D4718" s="27" t="s">
        <v>26183</v>
      </c>
      <c r="E4718" s="29">
        <v>44225</v>
      </c>
      <c r="F4718" s="27">
        <v>13</v>
      </c>
      <c r="G4718" s="28">
        <v>14</v>
      </c>
      <c r="H4718" s="40">
        <v>501.33</v>
      </c>
      <c r="I4718" s="25"/>
    </row>
    <row r="4719" spans="1:9" x14ac:dyDescent="0.25">
      <c r="A4719" s="18">
        <v>202005418</v>
      </c>
      <c r="B4719" s="19">
        <v>44220</v>
      </c>
      <c r="C4719" s="18" t="s">
        <v>35863</v>
      </c>
      <c r="D4719" s="27" t="s">
        <v>30836</v>
      </c>
      <c r="E4719" s="29">
        <v>44222</v>
      </c>
      <c r="F4719" s="27">
        <v>10</v>
      </c>
      <c r="G4719" s="28">
        <v>13</v>
      </c>
      <c r="H4719" s="40">
        <v>362.03</v>
      </c>
      <c r="I4719" s="25"/>
    </row>
    <row r="4720" spans="1:9" x14ac:dyDescent="0.25">
      <c r="A4720" s="18">
        <v>202008029</v>
      </c>
      <c r="B4720" s="19">
        <v>44220</v>
      </c>
      <c r="C4720" s="18" t="s">
        <v>35866</v>
      </c>
      <c r="D4720" s="27" t="s">
        <v>26205</v>
      </c>
      <c r="E4720" s="29">
        <v>44221</v>
      </c>
      <c r="F4720" s="27">
        <v>24</v>
      </c>
      <c r="G4720" s="28">
        <v>15</v>
      </c>
      <c r="H4720" s="40">
        <v>1373.38</v>
      </c>
      <c r="I4720" s="25"/>
    </row>
    <row r="4721" spans="1:9" x14ac:dyDescent="0.25">
      <c r="A4721" s="18">
        <v>202008029</v>
      </c>
      <c r="B4721" s="19">
        <v>44220</v>
      </c>
      <c r="C4721" s="18" t="s">
        <v>35867</v>
      </c>
      <c r="D4721" s="27" t="s">
        <v>30686</v>
      </c>
      <c r="E4721" s="29">
        <v>44223</v>
      </c>
      <c r="F4721" s="27">
        <v>22</v>
      </c>
      <c r="G4721" s="28">
        <v>3</v>
      </c>
      <c r="H4721" s="40">
        <v>266.08</v>
      </c>
      <c r="I4721" s="25"/>
    </row>
    <row r="4722" spans="1:9" x14ac:dyDescent="0.25">
      <c r="A4722" s="18">
        <v>201302823</v>
      </c>
      <c r="B4722" s="19">
        <v>44221</v>
      </c>
      <c r="C4722" s="18" t="s">
        <v>35884</v>
      </c>
      <c r="D4722" s="27" t="s">
        <v>25634</v>
      </c>
      <c r="E4722" s="29">
        <v>44228</v>
      </c>
      <c r="F4722" s="27">
        <v>7</v>
      </c>
      <c r="G4722" s="28">
        <v>16</v>
      </c>
      <c r="H4722" s="40">
        <v>140.5</v>
      </c>
      <c r="I4722" s="25"/>
    </row>
    <row r="4723" spans="1:9" x14ac:dyDescent="0.25">
      <c r="A4723" s="18">
        <v>201403686</v>
      </c>
      <c r="B4723" s="19">
        <v>44221</v>
      </c>
      <c r="C4723" s="18" t="s">
        <v>35885</v>
      </c>
      <c r="D4723" s="27" t="s">
        <v>27126</v>
      </c>
      <c r="E4723" s="29">
        <v>44231</v>
      </c>
      <c r="F4723" s="27">
        <v>19</v>
      </c>
      <c r="G4723" s="28">
        <v>17</v>
      </c>
      <c r="H4723" s="40">
        <v>1223.73</v>
      </c>
      <c r="I4723" s="25"/>
    </row>
    <row r="4724" spans="1:9" x14ac:dyDescent="0.25">
      <c r="A4724" s="18">
        <v>201407896</v>
      </c>
      <c r="B4724" s="19">
        <v>44221</v>
      </c>
      <c r="C4724" s="18" t="s">
        <v>35880</v>
      </c>
      <c r="D4724" s="27" t="s">
        <v>30965</v>
      </c>
      <c r="E4724" s="29">
        <v>44221</v>
      </c>
      <c r="F4724" s="27">
        <v>24</v>
      </c>
      <c r="G4724" s="28">
        <v>16</v>
      </c>
      <c r="H4724" s="40">
        <v>220.06</v>
      </c>
      <c r="I4724" s="25"/>
    </row>
    <row r="4725" spans="1:9" x14ac:dyDescent="0.25">
      <c r="A4725" s="18">
        <v>201507838</v>
      </c>
      <c r="B4725" s="19">
        <v>44221</v>
      </c>
      <c r="C4725" s="18" t="s">
        <v>35875</v>
      </c>
      <c r="D4725" s="27" t="s">
        <v>27709</v>
      </c>
      <c r="E4725" s="29">
        <v>44222</v>
      </c>
      <c r="F4725" s="27">
        <v>15</v>
      </c>
      <c r="G4725" s="28">
        <v>8</v>
      </c>
      <c r="H4725" s="40">
        <v>433.31</v>
      </c>
      <c r="I4725" s="25"/>
    </row>
    <row r="4726" spans="1:9" x14ac:dyDescent="0.25">
      <c r="A4726" s="18">
        <v>201705783</v>
      </c>
      <c r="B4726" s="19">
        <v>44221</v>
      </c>
      <c r="C4726" s="18" t="s">
        <v>35872</v>
      </c>
      <c r="D4726" s="27" t="s">
        <v>30500</v>
      </c>
      <c r="E4726" s="29">
        <v>44224</v>
      </c>
      <c r="F4726" s="27">
        <v>13</v>
      </c>
      <c r="G4726" s="28">
        <v>9</v>
      </c>
      <c r="H4726" s="40">
        <v>602.79</v>
      </c>
      <c r="I4726" s="25"/>
    </row>
    <row r="4727" spans="1:9" x14ac:dyDescent="0.25">
      <c r="A4727" s="18">
        <v>201705783</v>
      </c>
      <c r="B4727" s="19">
        <v>44221</v>
      </c>
      <c r="C4727" s="18" t="s">
        <v>35873</v>
      </c>
      <c r="D4727" s="27" t="s">
        <v>28155</v>
      </c>
      <c r="E4727" s="29">
        <v>44223</v>
      </c>
      <c r="F4727" s="27">
        <v>16</v>
      </c>
      <c r="G4727" s="28">
        <v>2</v>
      </c>
      <c r="H4727" s="40">
        <v>20.3</v>
      </c>
      <c r="I4727" s="25"/>
    </row>
    <row r="4728" spans="1:9" x14ac:dyDescent="0.25">
      <c r="A4728" s="18">
        <v>201706412</v>
      </c>
      <c r="B4728" s="19">
        <v>44221</v>
      </c>
      <c r="C4728" s="18" t="s">
        <v>35870</v>
      </c>
      <c r="D4728" s="27" t="s">
        <v>29372</v>
      </c>
      <c r="E4728" s="29">
        <v>44230</v>
      </c>
      <c r="F4728" s="27">
        <v>8</v>
      </c>
      <c r="G4728" s="28">
        <v>13</v>
      </c>
      <c r="H4728" s="40">
        <v>350.22</v>
      </c>
      <c r="I4728" s="25"/>
    </row>
    <row r="4729" spans="1:9" x14ac:dyDescent="0.25">
      <c r="A4729" s="18">
        <v>201706421</v>
      </c>
      <c r="B4729" s="19">
        <v>44221</v>
      </c>
      <c r="C4729" s="18" t="s">
        <v>35871</v>
      </c>
      <c r="D4729" s="27" t="s">
        <v>30652</v>
      </c>
      <c r="E4729" s="29">
        <v>44227</v>
      </c>
      <c r="F4729" s="27">
        <v>9</v>
      </c>
      <c r="G4729" s="28">
        <v>14</v>
      </c>
      <c r="H4729" s="40">
        <v>196.24</v>
      </c>
      <c r="I4729" s="25"/>
    </row>
    <row r="4730" spans="1:9" x14ac:dyDescent="0.25">
      <c r="A4730" s="18">
        <v>201707235</v>
      </c>
      <c r="B4730" s="19">
        <v>44221</v>
      </c>
      <c r="C4730" s="18" t="s">
        <v>35883</v>
      </c>
      <c r="D4730" s="27" t="s">
        <v>27198</v>
      </c>
      <c r="E4730" s="29">
        <v>44225</v>
      </c>
      <c r="F4730" s="27">
        <v>10</v>
      </c>
      <c r="G4730" s="28">
        <v>8</v>
      </c>
      <c r="H4730" s="40">
        <v>457.71</v>
      </c>
      <c r="I4730" s="25"/>
    </row>
    <row r="4731" spans="1:9" x14ac:dyDescent="0.25">
      <c r="A4731" s="18">
        <v>201806927</v>
      </c>
      <c r="B4731" s="19">
        <v>44221</v>
      </c>
      <c r="C4731" s="18" t="s">
        <v>35882</v>
      </c>
      <c r="D4731" s="27" t="s">
        <v>28165</v>
      </c>
      <c r="E4731" s="29">
        <v>44231</v>
      </c>
      <c r="F4731" s="27">
        <v>21</v>
      </c>
      <c r="G4731" s="28">
        <v>3</v>
      </c>
      <c r="H4731" s="40">
        <v>20.76</v>
      </c>
      <c r="I4731" s="25"/>
    </row>
    <row r="4732" spans="1:9" x14ac:dyDescent="0.25">
      <c r="A4732" s="18">
        <v>201900181</v>
      </c>
      <c r="B4732" s="19">
        <v>44221</v>
      </c>
      <c r="C4732" s="18" t="s">
        <v>35877</v>
      </c>
      <c r="D4732" s="27" t="s">
        <v>25925</v>
      </c>
      <c r="E4732" s="29">
        <v>44224</v>
      </c>
      <c r="F4732" s="27">
        <v>23</v>
      </c>
      <c r="G4732" s="28">
        <v>17</v>
      </c>
      <c r="H4732" s="40">
        <v>237.18</v>
      </c>
      <c r="I4732" s="25"/>
    </row>
    <row r="4733" spans="1:9" x14ac:dyDescent="0.25">
      <c r="A4733" s="18">
        <v>201907254</v>
      </c>
      <c r="B4733" s="19">
        <v>44221</v>
      </c>
      <c r="C4733" s="18" t="s">
        <v>35881</v>
      </c>
      <c r="D4733" s="27" t="s">
        <v>26157</v>
      </c>
      <c r="E4733" s="29">
        <v>44229</v>
      </c>
      <c r="F4733" s="27">
        <v>9</v>
      </c>
      <c r="G4733" s="28">
        <v>19</v>
      </c>
      <c r="H4733" s="40">
        <v>1033.43</v>
      </c>
      <c r="I4733" s="25"/>
    </row>
    <row r="4734" spans="1:9" x14ac:dyDescent="0.25">
      <c r="A4734" s="18">
        <v>202007122</v>
      </c>
      <c r="B4734" s="19">
        <v>44221</v>
      </c>
      <c r="C4734" s="18" t="s">
        <v>35878</v>
      </c>
      <c r="D4734" s="27" t="s">
        <v>26161</v>
      </c>
      <c r="E4734" s="29">
        <v>44226</v>
      </c>
      <c r="F4734" s="27">
        <v>15</v>
      </c>
      <c r="G4734" s="28">
        <v>2</v>
      </c>
      <c r="H4734" s="40">
        <v>174.56</v>
      </c>
      <c r="I4734" s="25"/>
    </row>
    <row r="4735" spans="1:9" x14ac:dyDescent="0.25">
      <c r="A4735" s="18">
        <v>202008110</v>
      </c>
      <c r="B4735" s="19">
        <v>44221</v>
      </c>
      <c r="C4735" s="18" t="s">
        <v>35879</v>
      </c>
      <c r="D4735" s="27" t="s">
        <v>27923</v>
      </c>
      <c r="E4735" s="29">
        <v>44221</v>
      </c>
      <c r="F4735" s="27">
        <v>21</v>
      </c>
      <c r="G4735" s="28">
        <v>13</v>
      </c>
      <c r="H4735" s="40">
        <v>667.84</v>
      </c>
      <c r="I4735" s="25"/>
    </row>
    <row r="4736" spans="1:9" x14ac:dyDescent="0.25">
      <c r="A4736" s="18">
        <v>202102698</v>
      </c>
      <c r="B4736" s="19">
        <v>44221</v>
      </c>
      <c r="C4736" s="18" t="s">
        <v>35876</v>
      </c>
      <c r="D4736" s="27" t="s">
        <v>24085</v>
      </c>
      <c r="E4736" s="29">
        <v>44228</v>
      </c>
      <c r="F4736" s="27">
        <v>17</v>
      </c>
      <c r="G4736" s="28">
        <v>2</v>
      </c>
      <c r="H4736" s="40">
        <v>167.99</v>
      </c>
      <c r="I4736" s="25"/>
    </row>
    <row r="4737" spans="1:9" x14ac:dyDescent="0.25">
      <c r="A4737" s="18">
        <v>202102714</v>
      </c>
      <c r="B4737" s="19">
        <v>44221</v>
      </c>
      <c r="C4737" s="18" t="s">
        <v>35874</v>
      </c>
      <c r="D4737" s="27" t="s">
        <v>25097</v>
      </c>
      <c r="E4737" s="29">
        <v>44226</v>
      </c>
      <c r="F4737" s="27">
        <v>14</v>
      </c>
      <c r="G4737" s="28">
        <v>1</v>
      </c>
      <c r="H4737" s="40">
        <v>38.200000000000003</v>
      </c>
      <c r="I4737" s="25"/>
    </row>
    <row r="4738" spans="1:9" x14ac:dyDescent="0.25">
      <c r="A4738" s="18">
        <v>201507838</v>
      </c>
      <c r="B4738" s="19">
        <v>44222</v>
      </c>
      <c r="C4738" s="18" t="s">
        <v>35886</v>
      </c>
      <c r="D4738" s="27" t="s">
        <v>25093</v>
      </c>
      <c r="E4738" s="29">
        <v>44225</v>
      </c>
      <c r="F4738" s="27">
        <v>24</v>
      </c>
      <c r="G4738" s="28">
        <v>18</v>
      </c>
      <c r="H4738" s="40">
        <v>151.87</v>
      </c>
      <c r="I4738" s="25"/>
    </row>
    <row r="4739" spans="1:9" x14ac:dyDescent="0.25">
      <c r="A4739" s="18">
        <v>201900564</v>
      </c>
      <c r="B4739" s="19">
        <v>44222</v>
      </c>
      <c r="C4739" s="18" t="s">
        <v>35890</v>
      </c>
      <c r="D4739" s="27" t="s">
        <v>27880</v>
      </c>
      <c r="E4739" s="29">
        <v>44228</v>
      </c>
      <c r="F4739" s="27">
        <v>20</v>
      </c>
      <c r="G4739" s="28">
        <v>18</v>
      </c>
      <c r="H4739" s="40">
        <v>1535.93</v>
      </c>
      <c r="I4739" s="25"/>
    </row>
    <row r="4740" spans="1:9" x14ac:dyDescent="0.25">
      <c r="A4740" s="18">
        <v>201906454</v>
      </c>
      <c r="B4740" s="19">
        <v>44222</v>
      </c>
      <c r="C4740" s="18" t="s">
        <v>35887</v>
      </c>
      <c r="D4740" s="27" t="s">
        <v>28081</v>
      </c>
      <c r="E4740" s="29">
        <v>44227</v>
      </c>
      <c r="F4740" s="27">
        <v>24</v>
      </c>
      <c r="G4740" s="28">
        <v>8</v>
      </c>
      <c r="H4740" s="40">
        <v>267.13</v>
      </c>
      <c r="I4740" s="25"/>
    </row>
    <row r="4741" spans="1:9" x14ac:dyDescent="0.25">
      <c r="A4741" s="18">
        <v>201907321</v>
      </c>
      <c r="B4741" s="19">
        <v>44222</v>
      </c>
      <c r="C4741" s="18" t="s">
        <v>35888</v>
      </c>
      <c r="D4741" s="27" t="s">
        <v>28837</v>
      </c>
      <c r="E4741" s="29">
        <v>44229</v>
      </c>
      <c r="F4741" s="27">
        <v>10</v>
      </c>
      <c r="G4741" s="28">
        <v>14</v>
      </c>
      <c r="H4741" s="40">
        <v>137.02000000000001</v>
      </c>
      <c r="I4741" s="25"/>
    </row>
    <row r="4742" spans="1:9" x14ac:dyDescent="0.25">
      <c r="A4742" s="18">
        <v>201907321</v>
      </c>
      <c r="B4742" s="19">
        <v>44222</v>
      </c>
      <c r="C4742" s="18" t="s">
        <v>35889</v>
      </c>
      <c r="D4742" s="27" t="s">
        <v>29579</v>
      </c>
      <c r="E4742" s="29">
        <v>44223</v>
      </c>
      <c r="F4742" s="27">
        <v>10</v>
      </c>
      <c r="G4742" s="28">
        <v>12</v>
      </c>
      <c r="H4742" s="40">
        <v>267.39999999999998</v>
      </c>
      <c r="I4742" s="25"/>
    </row>
    <row r="4743" spans="1:9" x14ac:dyDescent="0.25">
      <c r="A4743" s="18">
        <v>200304815</v>
      </c>
      <c r="B4743" s="19">
        <v>44223</v>
      </c>
      <c r="C4743" s="18" t="s">
        <v>35899</v>
      </c>
      <c r="D4743" s="27" t="s">
        <v>26770</v>
      </c>
      <c r="E4743" s="29">
        <v>44229</v>
      </c>
      <c r="F4743" s="27">
        <v>7</v>
      </c>
      <c r="G4743" s="28">
        <v>6</v>
      </c>
      <c r="H4743" s="40">
        <v>85.28</v>
      </c>
      <c r="I4743" s="25"/>
    </row>
    <row r="4744" spans="1:9" x14ac:dyDescent="0.25">
      <c r="A4744" s="18">
        <v>201704951</v>
      </c>
      <c r="B4744" s="19">
        <v>44223</v>
      </c>
      <c r="C4744" s="18" t="s">
        <v>35897</v>
      </c>
      <c r="D4744" s="27" t="s">
        <v>24664</v>
      </c>
      <c r="E4744" s="29">
        <v>44224</v>
      </c>
      <c r="F4744" s="27">
        <v>15</v>
      </c>
      <c r="G4744" s="28">
        <v>2</v>
      </c>
      <c r="H4744" s="40">
        <v>88.21</v>
      </c>
      <c r="I4744" s="25"/>
    </row>
    <row r="4745" spans="1:9" x14ac:dyDescent="0.25">
      <c r="A4745" s="18">
        <v>201806167</v>
      </c>
      <c r="B4745" s="19">
        <v>44223</v>
      </c>
      <c r="C4745" s="18" t="s">
        <v>35903</v>
      </c>
      <c r="D4745" s="27" t="s">
        <v>25089</v>
      </c>
      <c r="E4745" s="29">
        <v>44223</v>
      </c>
      <c r="F4745" s="27">
        <v>8</v>
      </c>
      <c r="G4745" s="28">
        <v>14</v>
      </c>
      <c r="H4745" s="40">
        <v>988.9</v>
      </c>
      <c r="I4745" s="25"/>
    </row>
    <row r="4746" spans="1:9" x14ac:dyDescent="0.25">
      <c r="A4746" s="18">
        <v>201900178</v>
      </c>
      <c r="B4746" s="19">
        <v>44223</v>
      </c>
      <c r="C4746" s="18" t="s">
        <v>35895</v>
      </c>
      <c r="D4746" s="27" t="s">
        <v>23487</v>
      </c>
      <c r="E4746" s="29">
        <v>44227</v>
      </c>
      <c r="F4746" s="27">
        <v>12</v>
      </c>
      <c r="G4746" s="28">
        <v>16</v>
      </c>
      <c r="H4746" s="40">
        <v>214.3</v>
      </c>
      <c r="I4746" s="25"/>
    </row>
    <row r="4747" spans="1:9" x14ac:dyDescent="0.25">
      <c r="A4747" s="18">
        <v>201905587</v>
      </c>
      <c r="B4747" s="19">
        <v>44223</v>
      </c>
      <c r="C4747" s="18" t="s">
        <v>35896</v>
      </c>
      <c r="D4747" s="27" t="s">
        <v>23820</v>
      </c>
      <c r="E4747" s="29">
        <v>44227</v>
      </c>
      <c r="F4747" s="27">
        <v>14</v>
      </c>
      <c r="G4747" s="28">
        <v>16</v>
      </c>
      <c r="H4747" s="40">
        <v>1309.1600000000001</v>
      </c>
      <c r="I4747" s="25"/>
    </row>
    <row r="4748" spans="1:9" x14ac:dyDescent="0.25">
      <c r="A4748" s="18">
        <v>201905604</v>
      </c>
      <c r="B4748" s="19">
        <v>44223</v>
      </c>
      <c r="C4748" s="18" t="s">
        <v>35892</v>
      </c>
      <c r="D4748" s="27" t="s">
        <v>31070</v>
      </c>
      <c r="E4748" s="29">
        <v>44226</v>
      </c>
      <c r="F4748" s="27">
        <v>17</v>
      </c>
      <c r="G4748" s="28">
        <v>14</v>
      </c>
      <c r="H4748" s="40">
        <v>1151.99</v>
      </c>
      <c r="I4748" s="25"/>
    </row>
    <row r="4749" spans="1:9" x14ac:dyDescent="0.25">
      <c r="A4749" s="18">
        <v>201907107</v>
      </c>
      <c r="B4749" s="19">
        <v>44223</v>
      </c>
      <c r="C4749" s="18" t="s">
        <v>35891</v>
      </c>
      <c r="D4749" s="27" t="s">
        <v>23497</v>
      </c>
      <c r="E4749" s="29">
        <v>44229</v>
      </c>
      <c r="F4749" s="27">
        <v>24</v>
      </c>
      <c r="G4749" s="28">
        <v>2</v>
      </c>
      <c r="H4749" s="40">
        <v>183.89</v>
      </c>
      <c r="I4749" s="25"/>
    </row>
    <row r="4750" spans="1:9" x14ac:dyDescent="0.25">
      <c r="A4750" s="18">
        <v>201907287</v>
      </c>
      <c r="B4750" s="19">
        <v>44223</v>
      </c>
      <c r="C4750" s="18" t="s">
        <v>35902</v>
      </c>
      <c r="D4750" s="27" t="s">
        <v>30814</v>
      </c>
      <c r="E4750" s="29">
        <v>44228</v>
      </c>
      <c r="F4750" s="27">
        <v>12</v>
      </c>
      <c r="G4750" s="28">
        <v>4</v>
      </c>
      <c r="H4750" s="40">
        <v>231.19</v>
      </c>
      <c r="I4750" s="25"/>
    </row>
    <row r="4751" spans="1:9" x14ac:dyDescent="0.25">
      <c r="A4751" s="18">
        <v>202004891</v>
      </c>
      <c r="B4751" s="19">
        <v>44223</v>
      </c>
      <c r="C4751" s="18" t="s">
        <v>35901</v>
      </c>
      <c r="D4751" s="27" t="s">
        <v>23953</v>
      </c>
      <c r="E4751" s="29">
        <v>44233</v>
      </c>
      <c r="F4751" s="27">
        <v>17</v>
      </c>
      <c r="G4751" s="28">
        <v>17</v>
      </c>
      <c r="H4751" s="40">
        <v>1143.2</v>
      </c>
      <c r="I4751" s="25"/>
    </row>
    <row r="4752" spans="1:9" x14ac:dyDescent="0.25">
      <c r="A4752" s="18">
        <v>202004907</v>
      </c>
      <c r="B4752" s="19">
        <v>44223</v>
      </c>
      <c r="C4752" s="18" t="s">
        <v>35894</v>
      </c>
      <c r="D4752" s="27" t="s">
        <v>24189</v>
      </c>
      <c r="E4752" s="29">
        <v>44226</v>
      </c>
      <c r="F4752" s="27">
        <v>19</v>
      </c>
      <c r="G4752" s="28">
        <v>15</v>
      </c>
      <c r="H4752" s="40">
        <v>956</v>
      </c>
      <c r="I4752" s="25"/>
    </row>
    <row r="4753" spans="1:9" x14ac:dyDescent="0.25">
      <c r="A4753" s="18">
        <v>202005148</v>
      </c>
      <c r="B4753" s="19">
        <v>44223</v>
      </c>
      <c r="C4753" s="18" t="s">
        <v>35900</v>
      </c>
      <c r="D4753" s="27" t="s">
        <v>28975</v>
      </c>
      <c r="E4753" s="29">
        <v>44223</v>
      </c>
      <c r="F4753" s="27">
        <v>11</v>
      </c>
      <c r="G4753" s="28">
        <v>15</v>
      </c>
      <c r="H4753" s="40">
        <v>1496.18</v>
      </c>
      <c r="I4753" s="25"/>
    </row>
    <row r="4754" spans="1:9" x14ac:dyDescent="0.25">
      <c r="A4754" s="18">
        <v>202006792</v>
      </c>
      <c r="B4754" s="19">
        <v>44223</v>
      </c>
      <c r="C4754" s="18" t="s">
        <v>35904</v>
      </c>
      <c r="D4754" s="27" t="s">
        <v>25433</v>
      </c>
      <c r="E4754" s="29">
        <v>44231</v>
      </c>
      <c r="F4754" s="27">
        <v>14</v>
      </c>
      <c r="G4754" s="28">
        <v>9</v>
      </c>
      <c r="H4754" s="40">
        <v>340.26</v>
      </c>
      <c r="I4754" s="25"/>
    </row>
    <row r="4755" spans="1:9" x14ac:dyDescent="0.25">
      <c r="A4755" s="18">
        <v>202007042</v>
      </c>
      <c r="B4755" s="19">
        <v>44223</v>
      </c>
      <c r="C4755" s="18" t="s">
        <v>35898</v>
      </c>
      <c r="D4755" s="27" t="s">
        <v>26101</v>
      </c>
      <c r="E4755" s="29">
        <v>44223</v>
      </c>
      <c r="F4755" s="27">
        <v>23</v>
      </c>
      <c r="G4755" s="28">
        <v>9</v>
      </c>
      <c r="H4755" s="40">
        <v>714.63</v>
      </c>
      <c r="I4755" s="25"/>
    </row>
    <row r="4756" spans="1:9" x14ac:dyDescent="0.25">
      <c r="A4756" s="18">
        <v>202007044</v>
      </c>
      <c r="B4756" s="19">
        <v>44223</v>
      </c>
      <c r="C4756" s="18" t="s">
        <v>35905</v>
      </c>
      <c r="D4756" s="27" t="s">
        <v>25576</v>
      </c>
      <c r="E4756" s="29">
        <v>44227</v>
      </c>
      <c r="F4756" s="27">
        <v>15</v>
      </c>
      <c r="G4756" s="28">
        <v>7</v>
      </c>
      <c r="H4756" s="40">
        <v>415.9</v>
      </c>
      <c r="I4756" s="25"/>
    </row>
    <row r="4757" spans="1:9" x14ac:dyDescent="0.25">
      <c r="A4757" s="18">
        <v>202102698</v>
      </c>
      <c r="B4757" s="19">
        <v>44223</v>
      </c>
      <c r="C4757" s="18" t="s">
        <v>35893</v>
      </c>
      <c r="D4757" s="27" t="s">
        <v>24190</v>
      </c>
      <c r="E4757" s="29">
        <v>44232</v>
      </c>
      <c r="F4757" s="27">
        <v>12</v>
      </c>
      <c r="G4757" s="28">
        <v>2</v>
      </c>
      <c r="H4757" s="40">
        <v>120.26</v>
      </c>
      <c r="I4757" s="25"/>
    </row>
    <row r="4758" spans="1:9" x14ac:dyDescent="0.25">
      <c r="A4758" s="18">
        <v>201708804</v>
      </c>
      <c r="B4758" s="19">
        <v>44224</v>
      </c>
      <c r="C4758" s="18" t="s">
        <v>35912</v>
      </c>
      <c r="D4758" s="27" t="s">
        <v>28955</v>
      </c>
      <c r="E4758" s="29">
        <v>44227</v>
      </c>
      <c r="F4758" s="27">
        <v>12</v>
      </c>
      <c r="G4758" s="28">
        <v>14</v>
      </c>
      <c r="H4758" s="40">
        <v>1125.47</v>
      </c>
      <c r="I4758" s="25"/>
    </row>
    <row r="4759" spans="1:9" x14ac:dyDescent="0.25">
      <c r="A4759" s="18">
        <v>201806321</v>
      </c>
      <c r="B4759" s="19">
        <v>44224</v>
      </c>
      <c r="C4759" s="18" t="s">
        <v>35911</v>
      </c>
      <c r="D4759" s="27" t="s">
        <v>28166</v>
      </c>
      <c r="E4759" s="29">
        <v>44227</v>
      </c>
      <c r="F4759" s="27">
        <v>9</v>
      </c>
      <c r="G4759" s="28">
        <v>4</v>
      </c>
      <c r="H4759" s="40">
        <v>70.33</v>
      </c>
      <c r="I4759" s="25"/>
    </row>
    <row r="4760" spans="1:9" x14ac:dyDescent="0.25">
      <c r="A4760" s="18">
        <v>201909935</v>
      </c>
      <c r="B4760" s="19">
        <v>44224</v>
      </c>
      <c r="C4760" s="18" t="s">
        <v>35907</v>
      </c>
      <c r="D4760" s="27" t="s">
        <v>30000</v>
      </c>
      <c r="E4760" s="29">
        <v>44228</v>
      </c>
      <c r="F4760" s="27">
        <v>12</v>
      </c>
      <c r="G4760" s="28">
        <v>19</v>
      </c>
      <c r="H4760" s="40">
        <v>188.14</v>
      </c>
      <c r="I4760" s="25"/>
    </row>
    <row r="4761" spans="1:9" x14ac:dyDescent="0.25">
      <c r="A4761" s="18">
        <v>202000163</v>
      </c>
      <c r="B4761" s="19">
        <v>44224</v>
      </c>
      <c r="C4761" s="18" t="s">
        <v>35908</v>
      </c>
      <c r="D4761" s="27" t="s">
        <v>30065</v>
      </c>
      <c r="E4761" s="29">
        <v>44228</v>
      </c>
      <c r="F4761" s="27">
        <v>23</v>
      </c>
      <c r="G4761" s="28">
        <v>11</v>
      </c>
      <c r="H4761" s="40">
        <v>166.66</v>
      </c>
      <c r="I4761" s="25"/>
    </row>
    <row r="4762" spans="1:9" x14ac:dyDescent="0.25">
      <c r="A4762" s="18">
        <v>202002811</v>
      </c>
      <c r="B4762" s="19">
        <v>44224</v>
      </c>
      <c r="C4762" s="18" t="s">
        <v>35909</v>
      </c>
      <c r="D4762" s="27" t="s">
        <v>25629</v>
      </c>
      <c r="E4762" s="29">
        <v>44232</v>
      </c>
      <c r="F4762" s="27">
        <v>10</v>
      </c>
      <c r="G4762" s="28">
        <v>5</v>
      </c>
      <c r="H4762" s="40">
        <v>442.24</v>
      </c>
      <c r="I4762" s="25"/>
    </row>
    <row r="4763" spans="1:9" x14ac:dyDescent="0.25">
      <c r="A4763" s="18">
        <v>202005208</v>
      </c>
      <c r="B4763" s="19">
        <v>44224</v>
      </c>
      <c r="C4763" s="18" t="s">
        <v>35906</v>
      </c>
      <c r="D4763" s="27" t="s">
        <v>28654</v>
      </c>
      <c r="E4763" s="29">
        <v>44233</v>
      </c>
      <c r="F4763" s="27">
        <v>23</v>
      </c>
      <c r="G4763" s="28">
        <v>17</v>
      </c>
      <c r="H4763" s="40">
        <v>237.53</v>
      </c>
      <c r="I4763" s="25"/>
    </row>
    <row r="4764" spans="1:9" x14ac:dyDescent="0.25">
      <c r="A4764" s="18">
        <v>202007629</v>
      </c>
      <c r="B4764" s="19">
        <v>44224</v>
      </c>
      <c r="C4764" s="18" t="s">
        <v>35910</v>
      </c>
      <c r="D4764" s="27" t="s">
        <v>29983</v>
      </c>
      <c r="E4764" s="29">
        <v>44227</v>
      </c>
      <c r="F4764" s="27">
        <v>11</v>
      </c>
      <c r="G4764" s="28">
        <v>20</v>
      </c>
      <c r="H4764" s="40">
        <v>1830.26</v>
      </c>
      <c r="I4764" s="25"/>
    </row>
    <row r="4765" spans="1:9" x14ac:dyDescent="0.25">
      <c r="A4765" s="18">
        <v>201805238</v>
      </c>
      <c r="B4765" s="19">
        <v>44225</v>
      </c>
      <c r="C4765" s="18" t="s">
        <v>35913</v>
      </c>
      <c r="D4765" s="27" t="s">
        <v>24895</v>
      </c>
      <c r="E4765" s="29">
        <v>44227</v>
      </c>
      <c r="F4765" s="27">
        <v>15</v>
      </c>
      <c r="G4765" s="28">
        <v>10</v>
      </c>
      <c r="H4765" s="40">
        <v>818.37</v>
      </c>
      <c r="I4765" s="25"/>
    </row>
    <row r="4766" spans="1:9" x14ac:dyDescent="0.25">
      <c r="A4766" s="18">
        <v>201806340</v>
      </c>
      <c r="B4766" s="19">
        <v>44225</v>
      </c>
      <c r="C4766" s="18" t="s">
        <v>35920</v>
      </c>
      <c r="D4766" s="27" t="s">
        <v>25140</v>
      </c>
      <c r="E4766" s="29">
        <v>44227</v>
      </c>
      <c r="F4766" s="27">
        <v>24</v>
      </c>
      <c r="G4766" s="28">
        <v>7</v>
      </c>
      <c r="H4766" s="40">
        <v>218.36</v>
      </c>
      <c r="I4766" s="25"/>
    </row>
    <row r="4767" spans="1:9" x14ac:dyDescent="0.25">
      <c r="A4767" s="18">
        <v>201904531</v>
      </c>
      <c r="B4767" s="19">
        <v>44225</v>
      </c>
      <c r="C4767" s="18" t="s">
        <v>35914</v>
      </c>
      <c r="D4767" s="27" t="s">
        <v>28985</v>
      </c>
      <c r="E4767" s="29">
        <v>44227</v>
      </c>
      <c r="F4767" s="27">
        <v>18</v>
      </c>
      <c r="G4767" s="28">
        <v>3</v>
      </c>
      <c r="H4767" s="40">
        <v>48.94</v>
      </c>
      <c r="I4767" s="25"/>
    </row>
    <row r="4768" spans="1:9" x14ac:dyDescent="0.25">
      <c r="A4768" s="18">
        <v>201904908</v>
      </c>
      <c r="B4768" s="19">
        <v>44225</v>
      </c>
      <c r="C4768" s="18" t="s">
        <v>35916</v>
      </c>
      <c r="D4768" s="27" t="s">
        <v>28431</v>
      </c>
      <c r="E4768" s="29">
        <v>44234</v>
      </c>
      <c r="F4768" s="27">
        <v>11</v>
      </c>
      <c r="G4768" s="28">
        <v>6</v>
      </c>
      <c r="H4768" s="40">
        <v>54.38</v>
      </c>
      <c r="I4768" s="25"/>
    </row>
    <row r="4769" spans="1:9" x14ac:dyDescent="0.25">
      <c r="A4769" s="18">
        <v>202000162</v>
      </c>
      <c r="B4769" s="19">
        <v>44225</v>
      </c>
      <c r="C4769" s="18" t="s">
        <v>35915</v>
      </c>
      <c r="D4769" s="27" t="s">
        <v>27969</v>
      </c>
      <c r="E4769" s="29">
        <v>44229</v>
      </c>
      <c r="F4769" s="27">
        <v>24</v>
      </c>
      <c r="G4769" s="28">
        <v>8</v>
      </c>
      <c r="H4769" s="40">
        <v>178.75</v>
      </c>
      <c r="I4769" s="25"/>
    </row>
    <row r="4770" spans="1:9" x14ac:dyDescent="0.25">
      <c r="A4770" s="18">
        <v>202003484</v>
      </c>
      <c r="B4770" s="19">
        <v>44225</v>
      </c>
      <c r="C4770" s="18" t="s">
        <v>35918</v>
      </c>
      <c r="D4770" s="27" t="s">
        <v>24780</v>
      </c>
      <c r="E4770" s="29">
        <v>44231</v>
      </c>
      <c r="F4770" s="27">
        <v>21</v>
      </c>
      <c r="G4770" s="28">
        <v>10</v>
      </c>
      <c r="H4770" s="40">
        <v>674.47</v>
      </c>
      <c r="I4770" s="25"/>
    </row>
    <row r="4771" spans="1:9" x14ac:dyDescent="0.25">
      <c r="A4771" s="18">
        <v>202004155</v>
      </c>
      <c r="B4771" s="19">
        <v>44225</v>
      </c>
      <c r="C4771" s="18" t="s">
        <v>35919</v>
      </c>
      <c r="D4771" s="27" t="s">
        <v>27002</v>
      </c>
      <c r="E4771" s="29">
        <v>44226</v>
      </c>
      <c r="F4771" s="27">
        <v>10</v>
      </c>
      <c r="G4771" s="28">
        <v>9</v>
      </c>
      <c r="H4771" s="40">
        <v>878.03</v>
      </c>
      <c r="I4771" s="25"/>
    </row>
    <row r="4772" spans="1:9" x14ac:dyDescent="0.25">
      <c r="A4772" s="18">
        <v>202007344</v>
      </c>
      <c r="B4772" s="19">
        <v>44225</v>
      </c>
      <c r="C4772" s="18" t="s">
        <v>35917</v>
      </c>
      <c r="D4772" s="27" t="s">
        <v>27134</v>
      </c>
      <c r="E4772" s="29">
        <v>44232</v>
      </c>
      <c r="F4772" s="27">
        <v>9</v>
      </c>
      <c r="G4772" s="28">
        <v>3</v>
      </c>
      <c r="H4772" s="40">
        <v>64.709999999999994</v>
      </c>
      <c r="I4772" s="25"/>
    </row>
    <row r="4773" spans="1:9" x14ac:dyDescent="0.25">
      <c r="A4773" s="18">
        <v>201605373</v>
      </c>
      <c r="B4773" s="19">
        <v>44226</v>
      </c>
      <c r="C4773" s="18" t="s">
        <v>35923</v>
      </c>
      <c r="D4773" s="27" t="s">
        <v>26006</v>
      </c>
      <c r="E4773" s="29">
        <v>44235</v>
      </c>
      <c r="F4773" s="27">
        <v>14</v>
      </c>
      <c r="G4773" s="28">
        <v>19</v>
      </c>
      <c r="H4773" s="40">
        <v>150.1</v>
      </c>
      <c r="I4773" s="25"/>
    </row>
    <row r="4774" spans="1:9" x14ac:dyDescent="0.25">
      <c r="A4774" s="18">
        <v>201606703</v>
      </c>
      <c r="B4774" s="19">
        <v>44226</v>
      </c>
      <c r="C4774" s="18" t="s">
        <v>35927</v>
      </c>
      <c r="D4774" s="27" t="s">
        <v>23262</v>
      </c>
      <c r="E4774" s="29">
        <v>44233</v>
      </c>
      <c r="F4774" s="27">
        <v>7</v>
      </c>
      <c r="G4774" s="28">
        <v>17</v>
      </c>
      <c r="H4774" s="40">
        <v>132.68</v>
      </c>
      <c r="I4774" s="25"/>
    </row>
    <row r="4775" spans="1:9" x14ac:dyDescent="0.25">
      <c r="A4775" s="18">
        <v>201704093</v>
      </c>
      <c r="B4775" s="19">
        <v>44226</v>
      </c>
      <c r="C4775" s="18" t="s">
        <v>35922</v>
      </c>
      <c r="D4775" s="27" t="s">
        <v>30332</v>
      </c>
      <c r="E4775" s="29">
        <v>44236</v>
      </c>
      <c r="F4775" s="27">
        <v>24</v>
      </c>
      <c r="G4775" s="28">
        <v>10</v>
      </c>
      <c r="H4775" s="40">
        <v>986.27</v>
      </c>
      <c r="I4775" s="25"/>
    </row>
    <row r="4776" spans="1:9" x14ac:dyDescent="0.25">
      <c r="A4776" s="18">
        <v>201907281</v>
      </c>
      <c r="B4776" s="19">
        <v>44226</v>
      </c>
      <c r="C4776" s="18" t="s">
        <v>35921</v>
      </c>
      <c r="D4776" s="27" t="s">
        <v>30582</v>
      </c>
      <c r="E4776" s="29">
        <v>44230</v>
      </c>
      <c r="F4776" s="27">
        <v>9</v>
      </c>
      <c r="G4776" s="28">
        <v>5</v>
      </c>
      <c r="H4776" s="40">
        <v>364.03</v>
      </c>
      <c r="I4776" s="25"/>
    </row>
    <row r="4777" spans="1:9" x14ac:dyDescent="0.25">
      <c r="A4777" s="18">
        <v>202003218</v>
      </c>
      <c r="B4777" s="19">
        <v>44226</v>
      </c>
      <c r="C4777" s="18" t="s">
        <v>35924</v>
      </c>
      <c r="D4777" s="27" t="s">
        <v>28343</v>
      </c>
      <c r="E4777" s="29">
        <v>44226</v>
      </c>
      <c r="F4777" s="27">
        <v>13</v>
      </c>
      <c r="G4777" s="28">
        <v>5</v>
      </c>
      <c r="H4777" s="40">
        <v>47.1</v>
      </c>
      <c r="I4777" s="25"/>
    </row>
    <row r="4778" spans="1:9" x14ac:dyDescent="0.25">
      <c r="A4778" s="18">
        <v>202003218</v>
      </c>
      <c r="B4778" s="19">
        <v>44226</v>
      </c>
      <c r="C4778" s="18" t="s">
        <v>35925</v>
      </c>
      <c r="D4778" s="27" t="s">
        <v>26359</v>
      </c>
      <c r="E4778" s="29">
        <v>44228</v>
      </c>
      <c r="F4778" s="27">
        <v>23</v>
      </c>
      <c r="G4778" s="28">
        <v>17</v>
      </c>
      <c r="H4778" s="40">
        <v>694.48</v>
      </c>
      <c r="I4778" s="25"/>
    </row>
    <row r="4779" spans="1:9" x14ac:dyDescent="0.25">
      <c r="A4779" s="18">
        <v>202005428</v>
      </c>
      <c r="B4779" s="19">
        <v>44226</v>
      </c>
      <c r="C4779" s="18" t="s">
        <v>35926</v>
      </c>
      <c r="D4779" s="27" t="s">
        <v>27496</v>
      </c>
      <c r="E4779" s="29">
        <v>44235</v>
      </c>
      <c r="F4779" s="27">
        <v>20</v>
      </c>
      <c r="G4779" s="28">
        <v>7</v>
      </c>
      <c r="H4779" s="40">
        <v>634.59</v>
      </c>
      <c r="I4779" s="25"/>
    </row>
    <row r="4780" spans="1:9" x14ac:dyDescent="0.25">
      <c r="A4780" s="18">
        <v>201705783</v>
      </c>
      <c r="B4780" s="19">
        <v>44227</v>
      </c>
      <c r="C4780" s="18" t="s">
        <v>35933</v>
      </c>
      <c r="D4780" s="27" t="s">
        <v>27521</v>
      </c>
      <c r="E4780" s="29">
        <v>44235</v>
      </c>
      <c r="F4780" s="27">
        <v>12</v>
      </c>
      <c r="G4780" s="28">
        <v>12</v>
      </c>
      <c r="H4780" s="40">
        <v>1132.26</v>
      </c>
      <c r="I4780" s="25"/>
    </row>
    <row r="4781" spans="1:9" x14ac:dyDescent="0.25">
      <c r="A4781" s="18">
        <v>201707329</v>
      </c>
      <c r="B4781" s="19">
        <v>44227</v>
      </c>
      <c r="C4781" s="18" t="s">
        <v>35930</v>
      </c>
      <c r="D4781" s="27" t="s">
        <v>25134</v>
      </c>
      <c r="E4781" s="29">
        <v>44231</v>
      </c>
      <c r="F4781" s="27">
        <v>7</v>
      </c>
      <c r="G4781" s="28">
        <v>2</v>
      </c>
      <c r="H4781" s="40">
        <v>70.37</v>
      </c>
      <c r="I4781" s="25"/>
    </row>
    <row r="4782" spans="1:9" x14ac:dyDescent="0.25">
      <c r="A4782" s="18">
        <v>202004377</v>
      </c>
      <c r="B4782" s="19">
        <v>44227</v>
      </c>
      <c r="C4782" s="18" t="s">
        <v>35932</v>
      </c>
      <c r="D4782" s="27" t="s">
        <v>30820</v>
      </c>
      <c r="E4782" s="29">
        <v>44233</v>
      </c>
      <c r="F4782" s="27">
        <v>15</v>
      </c>
      <c r="G4782" s="28">
        <v>18</v>
      </c>
      <c r="H4782" s="40">
        <v>1245.05</v>
      </c>
      <c r="I4782" s="25"/>
    </row>
    <row r="4783" spans="1:9" x14ac:dyDescent="0.25">
      <c r="A4783" s="18">
        <v>202008227</v>
      </c>
      <c r="B4783" s="19">
        <v>44227</v>
      </c>
      <c r="C4783" s="18" t="s">
        <v>35928</v>
      </c>
      <c r="D4783" s="27" t="s">
        <v>28356</v>
      </c>
      <c r="E4783" s="29">
        <v>44228</v>
      </c>
      <c r="F4783" s="27">
        <v>23</v>
      </c>
      <c r="G4783" s="28">
        <v>6</v>
      </c>
      <c r="H4783" s="40">
        <v>292.37</v>
      </c>
      <c r="I4783" s="25"/>
    </row>
    <row r="4784" spans="1:9" x14ac:dyDescent="0.25">
      <c r="A4784" s="18">
        <v>202008227</v>
      </c>
      <c r="B4784" s="19">
        <v>44227</v>
      </c>
      <c r="C4784" s="18" t="s">
        <v>35929</v>
      </c>
      <c r="D4784" s="27" t="s">
        <v>26308</v>
      </c>
      <c r="E4784" s="29">
        <v>44232</v>
      </c>
      <c r="F4784" s="27">
        <v>9</v>
      </c>
      <c r="G4784" s="28">
        <v>12</v>
      </c>
      <c r="H4784" s="40">
        <v>823.14</v>
      </c>
      <c r="I4784" s="25"/>
    </row>
    <row r="4785" spans="1:9" x14ac:dyDescent="0.25">
      <c r="A4785" s="18">
        <v>202102699</v>
      </c>
      <c r="B4785" s="19">
        <v>44227</v>
      </c>
      <c r="C4785" s="18" t="s">
        <v>35931</v>
      </c>
      <c r="D4785" s="27" t="s">
        <v>26359</v>
      </c>
      <c r="E4785" s="29">
        <v>44235</v>
      </c>
      <c r="F4785" s="27">
        <v>9</v>
      </c>
      <c r="G4785" s="28">
        <v>7</v>
      </c>
      <c r="H4785" s="40">
        <v>55.38</v>
      </c>
      <c r="I4785" s="25"/>
    </row>
    <row r="4786" spans="1:9" x14ac:dyDescent="0.25">
      <c r="A4786" s="18">
        <v>200900568</v>
      </c>
      <c r="B4786" s="19">
        <v>44228</v>
      </c>
      <c r="C4786" s="18" t="s">
        <v>35939</v>
      </c>
      <c r="D4786" s="27" t="s">
        <v>23936</v>
      </c>
      <c r="E4786" s="29">
        <v>44238</v>
      </c>
      <c r="F4786" s="27">
        <v>22</v>
      </c>
      <c r="G4786" s="28">
        <v>14</v>
      </c>
      <c r="H4786" s="40">
        <v>798.82</v>
      </c>
      <c r="I4786" s="25"/>
    </row>
    <row r="4787" spans="1:9" x14ac:dyDescent="0.25">
      <c r="A4787" s="18">
        <v>201706065</v>
      </c>
      <c r="B4787" s="19">
        <v>44228</v>
      </c>
      <c r="C4787" s="18" t="s">
        <v>35940</v>
      </c>
      <c r="D4787" s="27" t="s">
        <v>23696</v>
      </c>
      <c r="E4787" s="29">
        <v>44236</v>
      </c>
      <c r="F4787" s="27">
        <v>7</v>
      </c>
      <c r="G4787" s="28">
        <v>11</v>
      </c>
      <c r="H4787" s="40">
        <v>1054.1500000000001</v>
      </c>
      <c r="I4787" s="25"/>
    </row>
    <row r="4788" spans="1:9" x14ac:dyDescent="0.25">
      <c r="A4788" s="18">
        <v>201900131</v>
      </c>
      <c r="B4788" s="19">
        <v>44228</v>
      </c>
      <c r="C4788" s="18" t="s">
        <v>35936</v>
      </c>
      <c r="D4788" s="27" t="s">
        <v>30024</v>
      </c>
      <c r="E4788" s="29">
        <v>44228</v>
      </c>
      <c r="F4788" s="27">
        <v>12</v>
      </c>
      <c r="G4788" s="28">
        <v>17</v>
      </c>
      <c r="H4788" s="40">
        <v>1581.89</v>
      </c>
      <c r="I4788" s="25"/>
    </row>
    <row r="4789" spans="1:9" x14ac:dyDescent="0.25">
      <c r="A4789" s="18">
        <v>201906648</v>
      </c>
      <c r="B4789" s="19">
        <v>44228</v>
      </c>
      <c r="C4789" s="18" t="s">
        <v>35937</v>
      </c>
      <c r="D4789" s="27" t="s">
        <v>28149</v>
      </c>
      <c r="E4789" s="29">
        <v>44235</v>
      </c>
      <c r="F4789" s="27">
        <v>19</v>
      </c>
      <c r="G4789" s="28">
        <v>4</v>
      </c>
      <c r="H4789" s="40">
        <v>292.73</v>
      </c>
      <c r="I4789" s="25"/>
    </row>
    <row r="4790" spans="1:9" x14ac:dyDescent="0.25">
      <c r="A4790" s="18">
        <v>202005418</v>
      </c>
      <c r="B4790" s="19">
        <v>44228</v>
      </c>
      <c r="C4790" s="18" t="s">
        <v>35935</v>
      </c>
      <c r="D4790" s="27" t="s">
        <v>30117</v>
      </c>
      <c r="E4790" s="29">
        <v>44236</v>
      </c>
      <c r="F4790" s="27">
        <v>13</v>
      </c>
      <c r="G4790" s="28">
        <v>8</v>
      </c>
      <c r="H4790" s="40">
        <v>356.48</v>
      </c>
      <c r="I4790" s="25"/>
    </row>
    <row r="4791" spans="1:9" x14ac:dyDescent="0.25">
      <c r="A4791" s="18">
        <v>202006241</v>
      </c>
      <c r="B4791" s="19">
        <v>44228</v>
      </c>
      <c r="C4791" s="18" t="s">
        <v>35934</v>
      </c>
      <c r="D4791" s="27" t="s">
        <v>27730</v>
      </c>
      <c r="E4791" s="29">
        <v>44236</v>
      </c>
      <c r="F4791" s="27">
        <v>9</v>
      </c>
      <c r="G4791" s="28">
        <v>3</v>
      </c>
      <c r="H4791" s="40">
        <v>106.29</v>
      </c>
      <c r="I4791" s="25"/>
    </row>
    <row r="4792" spans="1:9" x14ac:dyDescent="0.25">
      <c r="A4792" s="18">
        <v>202007028</v>
      </c>
      <c r="B4792" s="19">
        <v>44228</v>
      </c>
      <c r="C4792" s="18" t="s">
        <v>35938</v>
      </c>
      <c r="D4792" s="27" t="s">
        <v>24710</v>
      </c>
      <c r="E4792" s="29">
        <v>44233</v>
      </c>
      <c r="F4792" s="27">
        <v>24</v>
      </c>
      <c r="G4792" s="28">
        <v>12</v>
      </c>
      <c r="H4792" s="40">
        <v>467.77</v>
      </c>
      <c r="I4792" s="25"/>
    </row>
    <row r="4793" spans="1:9" x14ac:dyDescent="0.25">
      <c r="A4793" s="18">
        <v>201407691</v>
      </c>
      <c r="B4793" s="19">
        <v>44229</v>
      </c>
      <c r="C4793" s="18" t="s">
        <v>35945</v>
      </c>
      <c r="D4793" s="27" t="s">
        <v>23659</v>
      </c>
      <c r="E4793" s="29">
        <v>44234</v>
      </c>
      <c r="F4793" s="27">
        <v>15</v>
      </c>
      <c r="G4793" s="28">
        <v>8</v>
      </c>
      <c r="H4793" s="40">
        <v>112.32</v>
      </c>
      <c r="I4793" s="25"/>
    </row>
    <row r="4794" spans="1:9" x14ac:dyDescent="0.25">
      <c r="A4794" s="18">
        <v>201704532</v>
      </c>
      <c r="B4794" s="19">
        <v>44229</v>
      </c>
      <c r="C4794" s="18" t="s">
        <v>35942</v>
      </c>
      <c r="D4794" s="27" t="s">
        <v>23759</v>
      </c>
      <c r="E4794" s="29">
        <v>44239</v>
      </c>
      <c r="F4794" s="27">
        <v>11</v>
      </c>
      <c r="G4794" s="28">
        <v>17</v>
      </c>
      <c r="H4794" s="40">
        <v>456.12</v>
      </c>
      <c r="I4794" s="25"/>
    </row>
    <row r="4795" spans="1:9" x14ac:dyDescent="0.25">
      <c r="A4795" s="18">
        <v>201800698</v>
      </c>
      <c r="B4795" s="19">
        <v>44229</v>
      </c>
      <c r="C4795" s="18" t="s">
        <v>35944</v>
      </c>
      <c r="D4795" s="27" t="s">
        <v>24648</v>
      </c>
      <c r="E4795" s="29">
        <v>44229</v>
      </c>
      <c r="F4795" s="27">
        <v>13</v>
      </c>
      <c r="G4795" s="28">
        <v>12</v>
      </c>
      <c r="H4795" s="40">
        <v>260.77</v>
      </c>
      <c r="I4795" s="25"/>
    </row>
    <row r="4796" spans="1:9" x14ac:dyDescent="0.25">
      <c r="A4796" s="18">
        <v>201806151</v>
      </c>
      <c r="B4796" s="19">
        <v>44229</v>
      </c>
      <c r="C4796" s="18" t="s">
        <v>35941</v>
      </c>
      <c r="D4796" s="27" t="s">
        <v>24715</v>
      </c>
      <c r="E4796" s="29">
        <v>44238</v>
      </c>
      <c r="F4796" s="27">
        <v>7</v>
      </c>
      <c r="G4796" s="28">
        <v>17</v>
      </c>
      <c r="H4796" s="40">
        <v>379.6</v>
      </c>
      <c r="I4796" s="25"/>
    </row>
    <row r="4797" spans="1:9" x14ac:dyDescent="0.25">
      <c r="A4797" s="18">
        <v>202006607</v>
      </c>
      <c r="B4797" s="19">
        <v>44229</v>
      </c>
      <c r="C4797" s="18" t="s">
        <v>35943</v>
      </c>
      <c r="D4797" s="27" t="s">
        <v>29143</v>
      </c>
      <c r="E4797" s="29">
        <v>44237</v>
      </c>
      <c r="F4797" s="27">
        <v>21</v>
      </c>
      <c r="G4797" s="28">
        <v>8</v>
      </c>
      <c r="H4797" s="40">
        <v>652.63</v>
      </c>
      <c r="I4797" s="25"/>
    </row>
    <row r="4798" spans="1:9" x14ac:dyDescent="0.25">
      <c r="A4798" s="18">
        <v>201508216</v>
      </c>
      <c r="B4798" s="19">
        <v>44230</v>
      </c>
      <c r="C4798" s="18" t="s">
        <v>35948</v>
      </c>
      <c r="D4798" s="27" t="s">
        <v>24853</v>
      </c>
      <c r="E4798" s="29">
        <v>44234</v>
      </c>
      <c r="F4798" s="27">
        <v>15</v>
      </c>
      <c r="G4798" s="28">
        <v>1</v>
      </c>
      <c r="H4798" s="40">
        <v>21.2</v>
      </c>
      <c r="I4798" s="25"/>
    </row>
    <row r="4799" spans="1:9" x14ac:dyDescent="0.25">
      <c r="A4799" s="18">
        <v>201705208</v>
      </c>
      <c r="B4799" s="19">
        <v>44230</v>
      </c>
      <c r="C4799" s="18" t="s">
        <v>35951</v>
      </c>
      <c r="D4799" s="27" t="s">
        <v>29198</v>
      </c>
      <c r="E4799" s="29">
        <v>44232</v>
      </c>
      <c r="F4799" s="27">
        <v>9</v>
      </c>
      <c r="G4799" s="28">
        <v>17</v>
      </c>
      <c r="H4799" s="40">
        <v>479.92</v>
      </c>
      <c r="I4799" s="25"/>
    </row>
    <row r="4800" spans="1:9" x14ac:dyDescent="0.25">
      <c r="A4800" s="18">
        <v>201705591</v>
      </c>
      <c r="B4800" s="19">
        <v>44230</v>
      </c>
      <c r="C4800" s="18" t="s">
        <v>35952</v>
      </c>
      <c r="D4800" s="27" t="s">
        <v>27601</v>
      </c>
      <c r="E4800" s="29">
        <v>44231</v>
      </c>
      <c r="F4800" s="27">
        <v>15</v>
      </c>
      <c r="G4800" s="28">
        <v>10</v>
      </c>
      <c r="H4800" s="40">
        <v>720.76</v>
      </c>
      <c r="I4800" s="25"/>
    </row>
    <row r="4801" spans="1:9" x14ac:dyDescent="0.25">
      <c r="A4801" s="18">
        <v>201904507</v>
      </c>
      <c r="B4801" s="19">
        <v>44230</v>
      </c>
      <c r="C4801" s="18" t="s">
        <v>35947</v>
      </c>
      <c r="D4801" s="27" t="s">
        <v>23582</v>
      </c>
      <c r="E4801" s="29">
        <v>44240</v>
      </c>
      <c r="F4801" s="27">
        <v>16</v>
      </c>
      <c r="G4801" s="28">
        <v>4</v>
      </c>
      <c r="H4801" s="40">
        <v>59.34</v>
      </c>
      <c r="I4801" s="25"/>
    </row>
    <row r="4802" spans="1:9" x14ac:dyDescent="0.25">
      <c r="A4802" s="18">
        <v>201907337</v>
      </c>
      <c r="B4802" s="19">
        <v>44230</v>
      </c>
      <c r="C4802" s="18" t="s">
        <v>35946</v>
      </c>
      <c r="D4802" s="27" t="s">
        <v>29891</v>
      </c>
      <c r="E4802" s="29">
        <v>44239</v>
      </c>
      <c r="F4802" s="27">
        <v>15</v>
      </c>
      <c r="G4802" s="28">
        <v>15</v>
      </c>
      <c r="H4802" s="40">
        <v>1386.7</v>
      </c>
      <c r="I4802" s="25"/>
    </row>
    <row r="4803" spans="1:9" x14ac:dyDescent="0.25">
      <c r="A4803" s="18">
        <v>202004258</v>
      </c>
      <c r="B4803" s="19">
        <v>44230</v>
      </c>
      <c r="C4803" s="18" t="s">
        <v>35953</v>
      </c>
      <c r="D4803" s="27" t="s">
        <v>25766</v>
      </c>
      <c r="E4803" s="29">
        <v>44233</v>
      </c>
      <c r="F4803" s="27">
        <v>10</v>
      </c>
      <c r="G4803" s="28">
        <v>1</v>
      </c>
      <c r="H4803" s="40">
        <v>13.5</v>
      </c>
      <c r="I4803" s="25"/>
    </row>
    <row r="4804" spans="1:9" x14ac:dyDescent="0.25">
      <c r="A4804" s="18">
        <v>202006613</v>
      </c>
      <c r="B4804" s="19">
        <v>44230</v>
      </c>
      <c r="C4804" s="18" t="s">
        <v>35950</v>
      </c>
      <c r="D4804" s="27" t="s">
        <v>23144</v>
      </c>
      <c r="E4804" s="29">
        <v>44234</v>
      </c>
      <c r="F4804" s="27">
        <v>17</v>
      </c>
      <c r="G4804" s="28">
        <v>2</v>
      </c>
      <c r="H4804" s="40">
        <v>13.71</v>
      </c>
      <c r="I4804" s="25"/>
    </row>
    <row r="4805" spans="1:9" x14ac:dyDescent="0.25">
      <c r="A4805" s="18">
        <v>202007375</v>
      </c>
      <c r="B4805" s="19">
        <v>44230</v>
      </c>
      <c r="C4805" s="18" t="s">
        <v>35949</v>
      </c>
      <c r="D4805" s="27" t="s">
        <v>28410</v>
      </c>
      <c r="E4805" s="29">
        <v>44233</v>
      </c>
      <c r="F4805" s="27">
        <v>7</v>
      </c>
      <c r="G4805" s="28">
        <v>17</v>
      </c>
      <c r="H4805" s="40">
        <v>249.2</v>
      </c>
      <c r="I4805" s="25"/>
    </row>
    <row r="4806" spans="1:9" x14ac:dyDescent="0.25">
      <c r="A4806" s="18">
        <v>202008866</v>
      </c>
      <c r="B4806" s="19">
        <v>44230</v>
      </c>
      <c r="C4806" s="18" t="s">
        <v>35954</v>
      </c>
      <c r="D4806" s="27" t="s">
        <v>29409</v>
      </c>
      <c r="E4806" s="29">
        <v>44239</v>
      </c>
      <c r="F4806" s="27">
        <v>21</v>
      </c>
      <c r="G4806" s="28">
        <v>11</v>
      </c>
      <c r="H4806" s="40">
        <v>939.5</v>
      </c>
      <c r="I4806" s="25"/>
    </row>
    <row r="4807" spans="1:9" x14ac:dyDescent="0.25">
      <c r="A4807" s="18">
        <v>201807609</v>
      </c>
      <c r="B4807" s="19">
        <v>44231</v>
      </c>
      <c r="C4807" s="18" t="s">
        <v>35958</v>
      </c>
      <c r="D4807" s="27" t="s">
        <v>28713</v>
      </c>
      <c r="E4807" s="29">
        <v>44236</v>
      </c>
      <c r="F4807" s="27">
        <v>13</v>
      </c>
      <c r="G4807" s="28">
        <v>18</v>
      </c>
      <c r="H4807" s="40">
        <v>1654.83</v>
      </c>
      <c r="I4807" s="25"/>
    </row>
    <row r="4808" spans="1:9" x14ac:dyDescent="0.25">
      <c r="A4808" s="18">
        <v>201905723</v>
      </c>
      <c r="B4808" s="19">
        <v>44231</v>
      </c>
      <c r="C4808" s="18" t="s">
        <v>35956</v>
      </c>
      <c r="D4808" s="27" t="s">
        <v>24307</v>
      </c>
      <c r="E4808" s="29">
        <v>44234</v>
      </c>
      <c r="F4808" s="27">
        <v>19</v>
      </c>
      <c r="G4808" s="28">
        <v>4</v>
      </c>
      <c r="H4808" s="40">
        <v>294.2</v>
      </c>
      <c r="I4808" s="25"/>
    </row>
    <row r="4809" spans="1:9" x14ac:dyDescent="0.25">
      <c r="A4809" s="18">
        <v>201908075</v>
      </c>
      <c r="B4809" s="19">
        <v>44231</v>
      </c>
      <c r="C4809" s="18" t="s">
        <v>35959</v>
      </c>
      <c r="D4809" s="27" t="s">
        <v>25788</v>
      </c>
      <c r="E4809" s="29">
        <v>44237</v>
      </c>
      <c r="F4809" s="27">
        <v>13</v>
      </c>
      <c r="G4809" s="28">
        <v>2</v>
      </c>
      <c r="H4809" s="40">
        <v>190.62</v>
      </c>
      <c r="I4809" s="25"/>
    </row>
    <row r="4810" spans="1:9" x14ac:dyDescent="0.25">
      <c r="A4810" s="18">
        <v>202000140</v>
      </c>
      <c r="B4810" s="19">
        <v>44231</v>
      </c>
      <c r="C4810" s="18" t="s">
        <v>35955</v>
      </c>
      <c r="D4810" s="27" t="s">
        <v>24291</v>
      </c>
      <c r="E4810" s="29">
        <v>44234</v>
      </c>
      <c r="F4810" s="27">
        <v>19</v>
      </c>
      <c r="G4810" s="28">
        <v>6</v>
      </c>
      <c r="H4810" s="40">
        <v>331.16</v>
      </c>
      <c r="I4810" s="25"/>
    </row>
    <row r="4811" spans="1:9" x14ac:dyDescent="0.25">
      <c r="A4811" s="18">
        <v>202004244</v>
      </c>
      <c r="B4811" s="19">
        <v>44231</v>
      </c>
      <c r="C4811" s="18" t="s">
        <v>35960</v>
      </c>
      <c r="D4811" s="27" t="s">
        <v>29962</v>
      </c>
      <c r="E4811" s="29">
        <v>44235</v>
      </c>
      <c r="F4811" s="27">
        <v>16</v>
      </c>
      <c r="G4811" s="28">
        <v>5</v>
      </c>
      <c r="H4811" s="40">
        <v>295.61</v>
      </c>
      <c r="I4811" s="25"/>
    </row>
    <row r="4812" spans="1:9" x14ac:dyDescent="0.25">
      <c r="A4812" s="18">
        <v>202007036</v>
      </c>
      <c r="B4812" s="19">
        <v>44231</v>
      </c>
      <c r="C4812" s="18" t="s">
        <v>35957</v>
      </c>
      <c r="D4812" s="27" t="s">
        <v>29895</v>
      </c>
      <c r="E4812" s="29">
        <v>44241</v>
      </c>
      <c r="F4812" s="27">
        <v>24</v>
      </c>
      <c r="G4812" s="28">
        <v>6</v>
      </c>
      <c r="H4812" s="40">
        <v>106.9</v>
      </c>
      <c r="I4812" s="25"/>
    </row>
    <row r="4813" spans="1:9" x14ac:dyDescent="0.25">
      <c r="A4813" s="18">
        <v>202110018</v>
      </c>
      <c r="B4813" s="19">
        <v>44231</v>
      </c>
      <c r="C4813" s="18" t="s">
        <v>35961</v>
      </c>
      <c r="D4813" s="27" t="s">
        <v>29641</v>
      </c>
      <c r="E4813" s="29">
        <v>44241</v>
      </c>
      <c r="F4813" s="27">
        <v>10</v>
      </c>
      <c r="G4813" s="28">
        <v>14</v>
      </c>
      <c r="H4813" s="40">
        <v>1233.06</v>
      </c>
      <c r="I4813" s="25"/>
    </row>
    <row r="4814" spans="1:9" x14ac:dyDescent="0.25">
      <c r="A4814" s="18">
        <v>201306340</v>
      </c>
      <c r="B4814" s="19">
        <v>44232</v>
      </c>
      <c r="C4814" s="18" t="s">
        <v>35963</v>
      </c>
      <c r="D4814" s="27" t="s">
        <v>27407</v>
      </c>
      <c r="E4814" s="29">
        <v>44239</v>
      </c>
      <c r="F4814" s="27">
        <v>15</v>
      </c>
      <c r="G4814" s="28">
        <v>13</v>
      </c>
      <c r="H4814" s="40">
        <v>793.48</v>
      </c>
      <c r="I4814" s="25"/>
    </row>
    <row r="4815" spans="1:9" x14ac:dyDescent="0.25">
      <c r="A4815" s="18">
        <v>201308512</v>
      </c>
      <c r="B4815" s="19">
        <v>44232</v>
      </c>
      <c r="C4815" s="18" t="s">
        <v>35967</v>
      </c>
      <c r="D4815" s="27" t="s">
        <v>24544</v>
      </c>
      <c r="E4815" s="29">
        <v>44232</v>
      </c>
      <c r="F4815" s="27">
        <v>22</v>
      </c>
      <c r="G4815" s="28">
        <v>7</v>
      </c>
      <c r="H4815" s="40">
        <v>87.07</v>
      </c>
      <c r="I4815" s="25"/>
    </row>
    <row r="4816" spans="1:9" x14ac:dyDescent="0.25">
      <c r="A4816" s="18">
        <v>201405742</v>
      </c>
      <c r="B4816" s="19">
        <v>44232</v>
      </c>
      <c r="C4816" s="18" t="s">
        <v>35970</v>
      </c>
      <c r="D4816" s="27" t="s">
        <v>23622</v>
      </c>
      <c r="E4816" s="29">
        <v>44238</v>
      </c>
      <c r="F4816" s="27">
        <v>15</v>
      </c>
      <c r="G4816" s="28">
        <v>1</v>
      </c>
      <c r="H4816" s="40">
        <v>75.599999999999994</v>
      </c>
      <c r="I4816" s="25"/>
    </row>
    <row r="4817" spans="1:9" x14ac:dyDescent="0.25">
      <c r="A4817" s="18">
        <v>201606201</v>
      </c>
      <c r="B4817" s="19">
        <v>44232</v>
      </c>
      <c r="C4817" s="18" t="s">
        <v>35964</v>
      </c>
      <c r="D4817" s="27" t="s">
        <v>25264</v>
      </c>
      <c r="E4817" s="29">
        <v>44232</v>
      </c>
      <c r="F4817" s="27">
        <v>23</v>
      </c>
      <c r="G4817" s="28">
        <v>11</v>
      </c>
      <c r="H4817" s="40">
        <v>256.32</v>
      </c>
      <c r="I4817" s="25"/>
    </row>
    <row r="4818" spans="1:9" x14ac:dyDescent="0.25">
      <c r="A4818" s="18">
        <v>201705812</v>
      </c>
      <c r="B4818" s="19">
        <v>44232</v>
      </c>
      <c r="C4818" s="18" t="s">
        <v>35965</v>
      </c>
      <c r="D4818" s="27" t="s">
        <v>25086</v>
      </c>
      <c r="E4818" s="29">
        <v>44236</v>
      </c>
      <c r="F4818" s="27">
        <v>17</v>
      </c>
      <c r="G4818" s="28">
        <v>1</v>
      </c>
      <c r="H4818" s="40">
        <v>24.01</v>
      </c>
      <c r="I4818" s="25"/>
    </row>
    <row r="4819" spans="1:9" x14ac:dyDescent="0.25">
      <c r="A4819" s="18">
        <v>201709916</v>
      </c>
      <c r="B4819" s="19">
        <v>44232</v>
      </c>
      <c r="C4819" s="18" t="s">
        <v>35969</v>
      </c>
      <c r="D4819" s="27" t="s">
        <v>28647</v>
      </c>
      <c r="E4819" s="29">
        <v>44238</v>
      </c>
      <c r="F4819" s="27">
        <v>9</v>
      </c>
      <c r="G4819" s="28">
        <v>2</v>
      </c>
      <c r="H4819" s="40">
        <v>149.75</v>
      </c>
      <c r="I4819" s="25"/>
    </row>
    <row r="4820" spans="1:9" x14ac:dyDescent="0.25">
      <c r="A4820" s="18">
        <v>201904803</v>
      </c>
      <c r="B4820" s="19">
        <v>44232</v>
      </c>
      <c r="C4820" s="18" t="s">
        <v>35966</v>
      </c>
      <c r="D4820" s="27" t="s">
        <v>27420</v>
      </c>
      <c r="E4820" s="29">
        <v>44240</v>
      </c>
      <c r="F4820" s="27">
        <v>8</v>
      </c>
      <c r="G4820" s="28">
        <v>5</v>
      </c>
      <c r="H4820" s="40">
        <v>160.5</v>
      </c>
      <c r="I4820" s="25"/>
    </row>
    <row r="4821" spans="1:9" x14ac:dyDescent="0.25">
      <c r="A4821" s="18">
        <v>201906200</v>
      </c>
      <c r="B4821" s="19">
        <v>44232</v>
      </c>
      <c r="C4821" s="18" t="s">
        <v>35968</v>
      </c>
      <c r="D4821" s="27" t="s">
        <v>29887</v>
      </c>
      <c r="E4821" s="29">
        <v>44232</v>
      </c>
      <c r="F4821" s="27">
        <v>12</v>
      </c>
      <c r="G4821" s="28">
        <v>12</v>
      </c>
      <c r="H4821" s="40">
        <v>1097.18</v>
      </c>
      <c r="I4821" s="25"/>
    </row>
    <row r="4822" spans="1:9" x14ac:dyDescent="0.25">
      <c r="A4822" s="18">
        <v>202006381</v>
      </c>
      <c r="B4822" s="19">
        <v>44232</v>
      </c>
      <c r="C4822" s="18" t="s">
        <v>35962</v>
      </c>
      <c r="D4822" s="27" t="s">
        <v>29072</v>
      </c>
      <c r="E4822" s="29">
        <v>44234</v>
      </c>
      <c r="F4822" s="27">
        <v>21</v>
      </c>
      <c r="G4822" s="28">
        <v>11</v>
      </c>
      <c r="H4822" s="40">
        <v>741.2</v>
      </c>
      <c r="I4822" s="25"/>
    </row>
    <row r="4823" spans="1:9" x14ac:dyDescent="0.25">
      <c r="A4823" s="18">
        <v>201307032</v>
      </c>
      <c r="B4823" s="19">
        <v>44233</v>
      </c>
      <c r="C4823" s="18" t="s">
        <v>35971</v>
      </c>
      <c r="D4823" s="27" t="s">
        <v>23332</v>
      </c>
      <c r="E4823" s="29">
        <v>44239</v>
      </c>
      <c r="F4823" s="27">
        <v>24</v>
      </c>
      <c r="G4823" s="28">
        <v>2</v>
      </c>
      <c r="H4823" s="40">
        <v>102.51</v>
      </c>
      <c r="I4823" s="25"/>
    </row>
    <row r="4824" spans="1:9" x14ac:dyDescent="0.25">
      <c r="A4824" s="18">
        <v>201905861</v>
      </c>
      <c r="B4824" s="19">
        <v>44233</v>
      </c>
      <c r="C4824" s="18" t="s">
        <v>35972</v>
      </c>
      <c r="D4824" s="27" t="s">
        <v>29068</v>
      </c>
      <c r="E4824" s="29">
        <v>44236</v>
      </c>
      <c r="F4824" s="27">
        <v>19</v>
      </c>
      <c r="G4824" s="28">
        <v>13</v>
      </c>
      <c r="H4824" s="40">
        <v>241.63</v>
      </c>
      <c r="I4824" s="25"/>
    </row>
    <row r="4825" spans="1:9" x14ac:dyDescent="0.25">
      <c r="A4825" s="18">
        <v>200806079</v>
      </c>
      <c r="B4825" s="19">
        <v>44234</v>
      </c>
      <c r="C4825" s="18" t="s">
        <v>35976</v>
      </c>
      <c r="D4825" s="27" t="s">
        <v>23175</v>
      </c>
      <c r="E4825" s="29">
        <v>44236</v>
      </c>
      <c r="F4825" s="27">
        <v>10</v>
      </c>
      <c r="G4825" s="28">
        <v>6</v>
      </c>
      <c r="H4825" s="40">
        <v>303.98</v>
      </c>
      <c r="I4825" s="25"/>
    </row>
    <row r="4826" spans="1:9" x14ac:dyDescent="0.25">
      <c r="A4826" s="18">
        <v>201806836</v>
      </c>
      <c r="B4826" s="19">
        <v>44234</v>
      </c>
      <c r="C4826" s="18" t="s">
        <v>35974</v>
      </c>
      <c r="D4826" s="27" t="s">
        <v>26328</v>
      </c>
      <c r="E4826" s="29">
        <v>44235</v>
      </c>
      <c r="F4826" s="27">
        <v>15</v>
      </c>
      <c r="G4826" s="28">
        <v>13</v>
      </c>
      <c r="H4826" s="40">
        <v>656.8</v>
      </c>
      <c r="I4826" s="25"/>
    </row>
    <row r="4827" spans="1:9" x14ac:dyDescent="0.25">
      <c r="A4827" s="18">
        <v>201907506</v>
      </c>
      <c r="B4827" s="19">
        <v>44234</v>
      </c>
      <c r="C4827" s="18" t="s">
        <v>35978</v>
      </c>
      <c r="D4827" s="27" t="s">
        <v>29716</v>
      </c>
      <c r="E4827" s="29">
        <v>44239</v>
      </c>
      <c r="F4827" s="27">
        <v>23</v>
      </c>
      <c r="G4827" s="28">
        <v>16</v>
      </c>
      <c r="H4827" s="40">
        <v>823.98</v>
      </c>
      <c r="I4827" s="25"/>
    </row>
    <row r="4828" spans="1:9" x14ac:dyDescent="0.25">
      <c r="A4828" s="18">
        <v>202000707</v>
      </c>
      <c r="B4828" s="19">
        <v>44234</v>
      </c>
      <c r="C4828" s="18" t="s">
        <v>35979</v>
      </c>
      <c r="D4828" s="27" t="s">
        <v>23813</v>
      </c>
      <c r="E4828" s="29">
        <v>44235</v>
      </c>
      <c r="F4828" s="27">
        <v>13</v>
      </c>
      <c r="G4828" s="28">
        <v>1</v>
      </c>
      <c r="H4828" s="40">
        <v>22.98</v>
      </c>
      <c r="I4828" s="25"/>
    </row>
    <row r="4829" spans="1:9" x14ac:dyDescent="0.25">
      <c r="A4829" s="18">
        <v>202004461</v>
      </c>
      <c r="B4829" s="19">
        <v>44234</v>
      </c>
      <c r="C4829" s="18" t="s">
        <v>35975</v>
      </c>
      <c r="D4829" s="27" t="s">
        <v>27747</v>
      </c>
      <c r="E4829" s="29">
        <v>44242</v>
      </c>
      <c r="F4829" s="27">
        <v>21</v>
      </c>
      <c r="G4829" s="28">
        <v>15</v>
      </c>
      <c r="H4829" s="40">
        <v>1142.48</v>
      </c>
      <c r="I4829" s="25"/>
    </row>
    <row r="4830" spans="1:9" x14ac:dyDescent="0.25">
      <c r="A4830" s="18">
        <v>202004864</v>
      </c>
      <c r="B4830" s="19">
        <v>44234</v>
      </c>
      <c r="C4830" s="18" t="s">
        <v>35977</v>
      </c>
      <c r="D4830" s="27" t="s">
        <v>27110</v>
      </c>
      <c r="E4830" s="29">
        <v>44235</v>
      </c>
      <c r="F4830" s="27">
        <v>7</v>
      </c>
      <c r="G4830" s="28">
        <v>5</v>
      </c>
      <c r="H4830" s="40">
        <v>136.36000000000001</v>
      </c>
      <c r="I4830" s="25"/>
    </row>
    <row r="4831" spans="1:9" x14ac:dyDescent="0.25">
      <c r="A4831" s="18">
        <v>202008413</v>
      </c>
      <c r="B4831" s="19">
        <v>44234</v>
      </c>
      <c r="C4831" s="18" t="s">
        <v>35973</v>
      </c>
      <c r="D4831" s="27" t="s">
        <v>27212</v>
      </c>
      <c r="E4831" s="29">
        <v>44244</v>
      </c>
      <c r="F4831" s="27">
        <v>24</v>
      </c>
      <c r="G4831" s="28">
        <v>6</v>
      </c>
      <c r="H4831" s="40">
        <v>532.91999999999996</v>
      </c>
      <c r="I4831" s="25"/>
    </row>
    <row r="4832" spans="1:9" x14ac:dyDescent="0.25">
      <c r="A4832" s="18">
        <v>201404676</v>
      </c>
      <c r="B4832" s="19">
        <v>44235</v>
      </c>
      <c r="C4832" s="18" t="s">
        <v>35983</v>
      </c>
      <c r="D4832" s="27" t="s">
        <v>29309</v>
      </c>
      <c r="E4832" s="29">
        <v>44244</v>
      </c>
      <c r="F4832" s="27">
        <v>8</v>
      </c>
      <c r="G4832" s="28">
        <v>18</v>
      </c>
      <c r="H4832" s="40">
        <v>1093.94</v>
      </c>
      <c r="I4832" s="25"/>
    </row>
    <row r="4833" spans="1:9" x14ac:dyDescent="0.25">
      <c r="A4833" s="18">
        <v>201603694</v>
      </c>
      <c r="B4833" s="19">
        <v>44235</v>
      </c>
      <c r="C4833" s="18" t="s">
        <v>35987</v>
      </c>
      <c r="D4833" s="27" t="s">
        <v>24571</v>
      </c>
      <c r="E4833" s="29">
        <v>44238</v>
      </c>
      <c r="F4833" s="27">
        <v>10</v>
      </c>
      <c r="G4833" s="28">
        <v>16</v>
      </c>
      <c r="H4833" s="40">
        <v>1115.56</v>
      </c>
      <c r="I4833" s="25"/>
    </row>
    <row r="4834" spans="1:9" x14ac:dyDescent="0.25">
      <c r="A4834" s="18">
        <v>201704507</v>
      </c>
      <c r="B4834" s="19">
        <v>44235</v>
      </c>
      <c r="C4834" s="18" t="s">
        <v>35984</v>
      </c>
      <c r="D4834" s="27" t="s">
        <v>25425</v>
      </c>
      <c r="E4834" s="29">
        <v>44242</v>
      </c>
      <c r="F4834" s="27">
        <v>19</v>
      </c>
      <c r="G4834" s="28">
        <v>18</v>
      </c>
      <c r="H4834" s="40">
        <v>1286.24</v>
      </c>
      <c r="I4834" s="25"/>
    </row>
    <row r="4835" spans="1:9" x14ac:dyDescent="0.25">
      <c r="A4835" s="18">
        <v>201704991</v>
      </c>
      <c r="B4835" s="19">
        <v>44235</v>
      </c>
      <c r="C4835" s="18" t="s">
        <v>35986</v>
      </c>
      <c r="D4835" s="27" t="s">
        <v>28348</v>
      </c>
      <c r="E4835" s="29">
        <v>44245</v>
      </c>
      <c r="F4835" s="27">
        <v>15</v>
      </c>
      <c r="G4835" s="28">
        <v>18</v>
      </c>
      <c r="H4835" s="40">
        <v>69.55</v>
      </c>
      <c r="I4835" s="25"/>
    </row>
    <row r="4836" spans="1:9" x14ac:dyDescent="0.25">
      <c r="A4836" s="18">
        <v>201709436</v>
      </c>
      <c r="B4836" s="19">
        <v>44235</v>
      </c>
      <c r="C4836" s="18" t="s">
        <v>35982</v>
      </c>
      <c r="D4836" s="27" t="s">
        <v>23081</v>
      </c>
      <c r="E4836" s="29">
        <v>44244</v>
      </c>
      <c r="F4836" s="27">
        <v>20</v>
      </c>
      <c r="G4836" s="28">
        <v>6</v>
      </c>
      <c r="H4836" s="40">
        <v>337.98</v>
      </c>
      <c r="I4836" s="25"/>
    </row>
    <row r="4837" spans="1:9" x14ac:dyDescent="0.25">
      <c r="A4837" s="18">
        <v>201906777</v>
      </c>
      <c r="B4837" s="19">
        <v>44235</v>
      </c>
      <c r="C4837" s="18" t="s">
        <v>35980</v>
      </c>
      <c r="D4837" s="27" t="s">
        <v>29224</v>
      </c>
      <c r="E4837" s="29">
        <v>44241</v>
      </c>
      <c r="F4837" s="27">
        <v>11</v>
      </c>
      <c r="G4837" s="28">
        <v>6</v>
      </c>
      <c r="H4837" s="40">
        <v>598.07000000000005</v>
      </c>
      <c r="I4837" s="25"/>
    </row>
    <row r="4838" spans="1:9" x14ac:dyDescent="0.25">
      <c r="A4838" s="18">
        <v>202004159</v>
      </c>
      <c r="B4838" s="19">
        <v>44235</v>
      </c>
      <c r="C4838" s="18" t="s">
        <v>35981</v>
      </c>
      <c r="D4838" s="27" t="s">
        <v>28207</v>
      </c>
      <c r="E4838" s="29">
        <v>44242</v>
      </c>
      <c r="F4838" s="27">
        <v>20</v>
      </c>
      <c r="G4838" s="28">
        <v>16</v>
      </c>
      <c r="H4838" s="40">
        <v>777.44</v>
      </c>
      <c r="I4838" s="25"/>
    </row>
    <row r="4839" spans="1:9" x14ac:dyDescent="0.25">
      <c r="A4839" s="18">
        <v>202007866</v>
      </c>
      <c r="B4839" s="19">
        <v>44235</v>
      </c>
      <c r="C4839" s="18" t="s">
        <v>35985</v>
      </c>
      <c r="D4839" s="27" t="s">
        <v>25776</v>
      </c>
      <c r="E4839" s="29">
        <v>44238</v>
      </c>
      <c r="F4839" s="27">
        <v>11</v>
      </c>
      <c r="G4839" s="28">
        <v>20</v>
      </c>
      <c r="H4839" s="40">
        <v>507.81</v>
      </c>
      <c r="I4839" s="25"/>
    </row>
    <row r="4840" spans="1:9" x14ac:dyDescent="0.25">
      <c r="A4840" s="18">
        <v>200700267</v>
      </c>
      <c r="B4840" s="19">
        <v>44236</v>
      </c>
      <c r="C4840" s="18" t="s">
        <v>35991</v>
      </c>
      <c r="D4840" s="27" t="s">
        <v>28420</v>
      </c>
      <c r="E4840" s="29">
        <v>44244</v>
      </c>
      <c r="F4840" s="27">
        <v>21</v>
      </c>
      <c r="G4840" s="28">
        <v>12</v>
      </c>
      <c r="H4840" s="40">
        <v>304.26</v>
      </c>
      <c r="I4840" s="25"/>
    </row>
    <row r="4841" spans="1:9" x14ac:dyDescent="0.25">
      <c r="A4841" s="18">
        <v>201504395</v>
      </c>
      <c r="B4841" s="19">
        <v>44236</v>
      </c>
      <c r="C4841" s="18" t="s">
        <v>35989</v>
      </c>
      <c r="D4841" s="27" t="s">
        <v>28483</v>
      </c>
      <c r="E4841" s="29">
        <v>44236</v>
      </c>
      <c r="F4841" s="27">
        <v>16</v>
      </c>
      <c r="G4841" s="28">
        <v>8</v>
      </c>
      <c r="H4841" s="40">
        <v>771.61</v>
      </c>
      <c r="I4841" s="25"/>
    </row>
    <row r="4842" spans="1:9" x14ac:dyDescent="0.25">
      <c r="A4842" s="18">
        <v>201504870</v>
      </c>
      <c r="B4842" s="19">
        <v>44236</v>
      </c>
      <c r="C4842" s="18" t="s">
        <v>35988</v>
      </c>
      <c r="D4842" s="27" t="s">
        <v>28803</v>
      </c>
      <c r="E4842" s="29">
        <v>44236</v>
      </c>
      <c r="F4842" s="27">
        <v>14</v>
      </c>
      <c r="G4842" s="28">
        <v>11</v>
      </c>
      <c r="H4842" s="40">
        <v>887.72</v>
      </c>
      <c r="I4842" s="25"/>
    </row>
    <row r="4843" spans="1:9" x14ac:dyDescent="0.25">
      <c r="A4843" s="18">
        <v>201504936</v>
      </c>
      <c r="B4843" s="19">
        <v>44236</v>
      </c>
      <c r="C4843" s="18" t="s">
        <v>35994</v>
      </c>
      <c r="D4843" s="27" t="s">
        <v>24368</v>
      </c>
      <c r="E4843" s="29">
        <v>44242</v>
      </c>
      <c r="F4843" s="27">
        <v>10</v>
      </c>
      <c r="G4843" s="28">
        <v>10</v>
      </c>
      <c r="H4843" s="40">
        <v>722.19</v>
      </c>
      <c r="I4843" s="25"/>
    </row>
    <row r="4844" spans="1:9" x14ac:dyDescent="0.25">
      <c r="A4844" s="18">
        <v>201705754</v>
      </c>
      <c r="B4844" s="19">
        <v>44236</v>
      </c>
      <c r="C4844" s="18" t="s">
        <v>35993</v>
      </c>
      <c r="D4844" s="27" t="s">
        <v>29483</v>
      </c>
      <c r="E4844" s="29">
        <v>44239</v>
      </c>
      <c r="F4844" s="27">
        <v>23</v>
      </c>
      <c r="G4844" s="28">
        <v>18</v>
      </c>
      <c r="H4844" s="40">
        <v>996.31</v>
      </c>
      <c r="I4844" s="25"/>
    </row>
    <row r="4845" spans="1:9" x14ac:dyDescent="0.25">
      <c r="A4845" s="18">
        <v>201806508</v>
      </c>
      <c r="B4845" s="19">
        <v>44236</v>
      </c>
      <c r="C4845" s="18" t="s">
        <v>35992</v>
      </c>
      <c r="D4845" s="27" t="s">
        <v>24695</v>
      </c>
      <c r="E4845" s="29">
        <v>44238</v>
      </c>
      <c r="F4845" s="27">
        <v>9</v>
      </c>
      <c r="G4845" s="28">
        <v>13</v>
      </c>
      <c r="H4845" s="40">
        <v>1036.19</v>
      </c>
      <c r="I4845" s="25"/>
    </row>
    <row r="4846" spans="1:9" x14ac:dyDescent="0.25">
      <c r="A4846" s="18">
        <v>202006012</v>
      </c>
      <c r="B4846" s="19">
        <v>44236</v>
      </c>
      <c r="C4846" s="18" t="s">
        <v>35990</v>
      </c>
      <c r="D4846" s="27" t="s">
        <v>23630</v>
      </c>
      <c r="E4846" s="29">
        <v>44241</v>
      </c>
      <c r="F4846" s="27">
        <v>14</v>
      </c>
      <c r="G4846" s="28">
        <v>6</v>
      </c>
      <c r="H4846" s="40">
        <v>142.77000000000001</v>
      </c>
      <c r="I4846" s="25"/>
    </row>
    <row r="4847" spans="1:9" x14ac:dyDescent="0.25">
      <c r="A4847" s="18">
        <v>202008116</v>
      </c>
      <c r="B4847" s="19">
        <v>44236</v>
      </c>
      <c r="C4847" s="18" t="s">
        <v>35995</v>
      </c>
      <c r="D4847" s="27" t="s">
        <v>29766</v>
      </c>
      <c r="E4847" s="29">
        <v>44245</v>
      </c>
      <c r="F4847" s="27">
        <v>19</v>
      </c>
      <c r="G4847" s="28">
        <v>5</v>
      </c>
      <c r="H4847" s="40">
        <v>366.17</v>
      </c>
      <c r="I4847" s="25"/>
    </row>
    <row r="4848" spans="1:9" x14ac:dyDescent="0.25">
      <c r="A4848" s="27">
        <v>201004304</v>
      </c>
      <c r="B4848" s="19">
        <v>44237</v>
      </c>
      <c r="C4848" s="18" t="s">
        <v>36007</v>
      </c>
      <c r="D4848" s="27" t="s">
        <v>25200</v>
      </c>
      <c r="E4848" s="29">
        <v>44243</v>
      </c>
      <c r="F4848" s="27">
        <v>14</v>
      </c>
      <c r="G4848" s="28">
        <v>15</v>
      </c>
      <c r="H4848" s="40">
        <v>388.38</v>
      </c>
      <c r="I4848" s="25"/>
    </row>
    <row r="4849" spans="1:9" x14ac:dyDescent="0.25">
      <c r="A4849" s="18">
        <v>201508216</v>
      </c>
      <c r="B4849" s="19">
        <v>44237</v>
      </c>
      <c r="C4849" s="18" t="s">
        <v>35998</v>
      </c>
      <c r="D4849" s="27" t="s">
        <v>23429</v>
      </c>
      <c r="E4849" s="29">
        <v>44244</v>
      </c>
      <c r="F4849" s="27">
        <v>11</v>
      </c>
      <c r="G4849" s="28">
        <v>10</v>
      </c>
      <c r="H4849" s="40">
        <v>947</v>
      </c>
      <c r="I4849" s="25"/>
    </row>
    <row r="4850" spans="1:9" x14ac:dyDescent="0.25">
      <c r="A4850" s="18">
        <v>201705754</v>
      </c>
      <c r="B4850" s="19">
        <v>44237</v>
      </c>
      <c r="C4850" s="18" t="s">
        <v>36006</v>
      </c>
      <c r="D4850" s="27" t="s">
        <v>29647</v>
      </c>
      <c r="E4850" s="29">
        <v>44240</v>
      </c>
      <c r="F4850" s="27">
        <v>10</v>
      </c>
      <c r="G4850" s="28">
        <v>16</v>
      </c>
      <c r="H4850" s="40">
        <v>244.7</v>
      </c>
      <c r="I4850" s="25"/>
    </row>
    <row r="4851" spans="1:9" x14ac:dyDescent="0.25">
      <c r="A4851" s="18">
        <v>201802653</v>
      </c>
      <c r="B4851" s="19">
        <v>44237</v>
      </c>
      <c r="C4851" s="18" t="s">
        <v>35997</v>
      </c>
      <c r="D4851" s="27" t="s">
        <v>29663</v>
      </c>
      <c r="E4851" s="29">
        <v>44243</v>
      </c>
      <c r="F4851" s="27">
        <v>17</v>
      </c>
      <c r="G4851" s="28">
        <v>13</v>
      </c>
      <c r="H4851" s="40">
        <v>1298.03</v>
      </c>
      <c r="I4851" s="25"/>
    </row>
    <row r="4852" spans="1:9" x14ac:dyDescent="0.25">
      <c r="A4852" s="18">
        <v>201805000</v>
      </c>
      <c r="B4852" s="19">
        <v>44237</v>
      </c>
      <c r="C4852" s="18" t="s">
        <v>36002</v>
      </c>
      <c r="D4852" s="27" t="s">
        <v>28918</v>
      </c>
      <c r="E4852" s="29">
        <v>44241</v>
      </c>
      <c r="F4852" s="27">
        <v>8</v>
      </c>
      <c r="G4852" s="28">
        <v>2</v>
      </c>
      <c r="H4852" s="40">
        <v>95.19</v>
      </c>
      <c r="I4852" s="25"/>
    </row>
    <row r="4853" spans="1:9" x14ac:dyDescent="0.25">
      <c r="A4853" s="18">
        <v>201805273</v>
      </c>
      <c r="B4853" s="19">
        <v>44237</v>
      </c>
      <c r="C4853" s="18" t="s">
        <v>35999</v>
      </c>
      <c r="D4853" s="27" t="s">
        <v>29539</v>
      </c>
      <c r="E4853" s="29">
        <v>44245</v>
      </c>
      <c r="F4853" s="27">
        <v>11</v>
      </c>
      <c r="G4853" s="28">
        <v>12</v>
      </c>
      <c r="H4853" s="40">
        <v>328.11</v>
      </c>
      <c r="I4853" s="25"/>
    </row>
    <row r="4854" spans="1:9" x14ac:dyDescent="0.25">
      <c r="A4854" s="18">
        <v>201906634</v>
      </c>
      <c r="B4854" s="19">
        <v>44237</v>
      </c>
      <c r="C4854" s="18" t="s">
        <v>36001</v>
      </c>
      <c r="D4854" s="27" t="s">
        <v>28124</v>
      </c>
      <c r="E4854" s="29">
        <v>44242</v>
      </c>
      <c r="F4854" s="27">
        <v>9</v>
      </c>
      <c r="G4854" s="28">
        <v>4</v>
      </c>
      <c r="H4854" s="40">
        <v>205.73</v>
      </c>
      <c r="I4854" s="25"/>
    </row>
    <row r="4855" spans="1:9" x14ac:dyDescent="0.25">
      <c r="A4855" s="18">
        <v>201906961</v>
      </c>
      <c r="B4855" s="19">
        <v>44237</v>
      </c>
      <c r="C4855" s="18" t="s">
        <v>36000</v>
      </c>
      <c r="D4855" s="27" t="s">
        <v>25278</v>
      </c>
      <c r="E4855" s="29">
        <v>44241</v>
      </c>
      <c r="F4855" s="27">
        <v>23</v>
      </c>
      <c r="G4855" s="28">
        <v>15</v>
      </c>
      <c r="H4855" s="40">
        <v>621.04</v>
      </c>
      <c r="I4855" s="25"/>
    </row>
    <row r="4856" spans="1:9" x14ac:dyDescent="0.25">
      <c r="A4856" s="18">
        <v>201907483</v>
      </c>
      <c r="B4856" s="19">
        <v>44237</v>
      </c>
      <c r="C4856" s="18" t="s">
        <v>36008</v>
      </c>
      <c r="D4856" s="27" t="s">
        <v>29584</v>
      </c>
      <c r="E4856" s="29">
        <v>44246</v>
      </c>
      <c r="F4856" s="27">
        <v>24</v>
      </c>
      <c r="G4856" s="28">
        <v>14</v>
      </c>
      <c r="H4856" s="40">
        <v>915.34</v>
      </c>
      <c r="I4856" s="25"/>
    </row>
    <row r="4857" spans="1:9" x14ac:dyDescent="0.25">
      <c r="A4857" s="18">
        <v>201907872</v>
      </c>
      <c r="B4857" s="19">
        <v>44237</v>
      </c>
      <c r="C4857" s="18" t="s">
        <v>36004</v>
      </c>
      <c r="D4857" s="27" t="s">
        <v>30191</v>
      </c>
      <c r="E4857" s="29">
        <v>44238</v>
      </c>
      <c r="F4857" s="27">
        <v>23</v>
      </c>
      <c r="G4857" s="28">
        <v>3</v>
      </c>
      <c r="H4857" s="40">
        <v>224.28</v>
      </c>
      <c r="I4857" s="25"/>
    </row>
    <row r="4858" spans="1:9" x14ac:dyDescent="0.25">
      <c r="A4858" s="18">
        <v>201908075</v>
      </c>
      <c r="B4858" s="19">
        <v>44237</v>
      </c>
      <c r="C4858" s="18" t="s">
        <v>36003</v>
      </c>
      <c r="D4858" s="27" t="s">
        <v>30692</v>
      </c>
      <c r="E4858" s="29">
        <v>44245</v>
      </c>
      <c r="F4858" s="27">
        <v>23</v>
      </c>
      <c r="G4858" s="28">
        <v>3</v>
      </c>
      <c r="H4858" s="40">
        <v>24.45</v>
      </c>
      <c r="I4858" s="25"/>
    </row>
    <row r="4859" spans="1:9" x14ac:dyDescent="0.25">
      <c r="A4859" s="18">
        <v>201909653</v>
      </c>
      <c r="B4859" s="19">
        <v>44237</v>
      </c>
      <c r="C4859" s="18" t="s">
        <v>36005</v>
      </c>
      <c r="D4859" s="27" t="s">
        <v>27349</v>
      </c>
      <c r="E4859" s="29">
        <v>44247</v>
      </c>
      <c r="F4859" s="27">
        <v>13</v>
      </c>
      <c r="G4859" s="28">
        <v>9</v>
      </c>
      <c r="H4859" s="40">
        <v>757.02</v>
      </c>
      <c r="I4859" s="25"/>
    </row>
    <row r="4860" spans="1:9" x14ac:dyDescent="0.25">
      <c r="A4860" s="18">
        <v>202003466</v>
      </c>
      <c r="B4860" s="19">
        <v>44237</v>
      </c>
      <c r="C4860" s="18" t="s">
        <v>35996</v>
      </c>
      <c r="D4860" s="27" t="s">
        <v>23890</v>
      </c>
      <c r="E4860" s="29">
        <v>44239</v>
      </c>
      <c r="F4860" s="27">
        <v>18</v>
      </c>
      <c r="G4860" s="28">
        <v>1</v>
      </c>
      <c r="H4860" s="40">
        <v>42.98</v>
      </c>
      <c r="I4860" s="25"/>
    </row>
    <row r="4861" spans="1:9" x14ac:dyDescent="0.25">
      <c r="A4861" s="18">
        <v>201504108</v>
      </c>
      <c r="B4861" s="19">
        <v>44238</v>
      </c>
      <c r="C4861" s="18" t="s">
        <v>36014</v>
      </c>
      <c r="D4861" s="27" t="s">
        <v>23254</v>
      </c>
      <c r="E4861" s="29">
        <v>44243</v>
      </c>
      <c r="F4861" s="27">
        <v>20</v>
      </c>
      <c r="G4861" s="28">
        <v>17</v>
      </c>
      <c r="H4861" s="40">
        <v>698.84</v>
      </c>
      <c r="I4861" s="25"/>
    </row>
    <row r="4862" spans="1:9" x14ac:dyDescent="0.25">
      <c r="A4862" s="27">
        <v>201705341</v>
      </c>
      <c r="B4862" s="19">
        <v>44238</v>
      </c>
      <c r="C4862" s="18" t="s">
        <v>36013</v>
      </c>
      <c r="D4862" s="27" t="s">
        <v>26053</v>
      </c>
      <c r="E4862" s="29">
        <v>44238</v>
      </c>
      <c r="F4862" s="27">
        <v>7</v>
      </c>
      <c r="G4862" s="28">
        <v>14</v>
      </c>
      <c r="H4862" s="40">
        <v>117.42</v>
      </c>
      <c r="I4862" s="25"/>
    </row>
    <row r="4863" spans="1:9" x14ac:dyDescent="0.25">
      <c r="A4863" s="18">
        <v>201808543</v>
      </c>
      <c r="B4863" s="19">
        <v>44238</v>
      </c>
      <c r="C4863" s="18" t="s">
        <v>36011</v>
      </c>
      <c r="D4863" s="27" t="s">
        <v>27641</v>
      </c>
      <c r="E4863" s="29">
        <v>44243</v>
      </c>
      <c r="F4863" s="27">
        <v>10</v>
      </c>
      <c r="G4863" s="28">
        <v>20</v>
      </c>
      <c r="H4863" s="40">
        <v>1840.92</v>
      </c>
      <c r="I4863" s="25"/>
    </row>
    <row r="4864" spans="1:9" x14ac:dyDescent="0.25">
      <c r="A4864" s="18">
        <v>201907942</v>
      </c>
      <c r="B4864" s="19">
        <v>44238</v>
      </c>
      <c r="C4864" s="18" t="s">
        <v>36012</v>
      </c>
      <c r="D4864" s="27" t="s">
        <v>23587</v>
      </c>
      <c r="E4864" s="29">
        <v>44240</v>
      </c>
      <c r="F4864" s="27">
        <v>7</v>
      </c>
      <c r="G4864" s="28">
        <v>17</v>
      </c>
      <c r="H4864" s="40">
        <v>290.37</v>
      </c>
      <c r="I4864" s="25"/>
    </row>
    <row r="4865" spans="1:9" x14ac:dyDescent="0.25">
      <c r="A4865" s="18">
        <v>202003529</v>
      </c>
      <c r="B4865" s="19">
        <v>44238</v>
      </c>
      <c r="C4865" s="18" t="s">
        <v>36010</v>
      </c>
      <c r="D4865" s="27" t="s">
        <v>28633</v>
      </c>
      <c r="E4865" s="29">
        <v>44241</v>
      </c>
      <c r="F4865" s="27">
        <v>8</v>
      </c>
      <c r="G4865" s="28">
        <v>10</v>
      </c>
      <c r="H4865" s="40">
        <v>571.54</v>
      </c>
      <c r="I4865" s="25"/>
    </row>
    <row r="4866" spans="1:9" x14ac:dyDescent="0.25">
      <c r="A4866" s="18">
        <v>202005208</v>
      </c>
      <c r="B4866" s="19">
        <v>44238</v>
      </c>
      <c r="C4866" s="18" t="s">
        <v>36009</v>
      </c>
      <c r="D4866" s="27" t="s">
        <v>28857</v>
      </c>
      <c r="E4866" s="29">
        <v>44238</v>
      </c>
      <c r="F4866" s="27">
        <v>13</v>
      </c>
      <c r="G4866" s="28">
        <v>15</v>
      </c>
      <c r="H4866" s="40">
        <v>360.68</v>
      </c>
      <c r="I4866" s="25"/>
    </row>
    <row r="4867" spans="1:9" x14ac:dyDescent="0.25">
      <c r="A4867" s="18">
        <v>201505640</v>
      </c>
      <c r="B4867" s="19">
        <v>44239</v>
      </c>
      <c r="C4867" s="18" t="s">
        <v>36020</v>
      </c>
      <c r="D4867" s="27" t="s">
        <v>24110</v>
      </c>
      <c r="E4867" s="29">
        <v>44247</v>
      </c>
      <c r="F4867" s="27">
        <v>23</v>
      </c>
      <c r="G4867" s="28">
        <v>15</v>
      </c>
      <c r="H4867" s="40">
        <v>397.87</v>
      </c>
      <c r="I4867" s="25"/>
    </row>
    <row r="4868" spans="1:9" x14ac:dyDescent="0.25">
      <c r="A4868" s="18">
        <v>201603173</v>
      </c>
      <c r="B4868" s="19">
        <v>44239</v>
      </c>
      <c r="C4868" s="18" t="s">
        <v>36018</v>
      </c>
      <c r="D4868" s="27" t="s">
        <v>24878</v>
      </c>
      <c r="E4868" s="29">
        <v>44249</v>
      </c>
      <c r="F4868" s="27">
        <v>23</v>
      </c>
      <c r="G4868" s="28">
        <v>16</v>
      </c>
      <c r="H4868" s="40">
        <v>428.62</v>
      </c>
      <c r="I4868" s="25"/>
    </row>
    <row r="4869" spans="1:9" x14ac:dyDescent="0.25">
      <c r="A4869" s="18">
        <v>201806167</v>
      </c>
      <c r="B4869" s="19">
        <v>44239</v>
      </c>
      <c r="C4869" s="18" t="s">
        <v>36021</v>
      </c>
      <c r="D4869" s="27" t="s">
        <v>25006</v>
      </c>
      <c r="E4869" s="29">
        <v>44245</v>
      </c>
      <c r="F4869" s="27">
        <v>11</v>
      </c>
      <c r="G4869" s="28">
        <v>19</v>
      </c>
      <c r="H4869" s="40">
        <v>1125.4100000000001</v>
      </c>
      <c r="I4869" s="25"/>
    </row>
    <row r="4870" spans="1:9" x14ac:dyDescent="0.25">
      <c r="A4870" s="18">
        <v>201806416</v>
      </c>
      <c r="B4870" s="19">
        <v>44239</v>
      </c>
      <c r="C4870" s="18" t="s">
        <v>36016</v>
      </c>
      <c r="D4870" s="27" t="s">
        <v>28192</v>
      </c>
      <c r="E4870" s="29">
        <v>44248</v>
      </c>
      <c r="F4870" s="27">
        <v>21</v>
      </c>
      <c r="G4870" s="28">
        <v>5</v>
      </c>
      <c r="H4870" s="40">
        <v>208.64</v>
      </c>
      <c r="I4870" s="25"/>
    </row>
    <row r="4871" spans="1:9" x14ac:dyDescent="0.25">
      <c r="A4871" s="27">
        <v>201907337</v>
      </c>
      <c r="B4871" s="19">
        <v>44239</v>
      </c>
      <c r="C4871" s="18" t="s">
        <v>36019</v>
      </c>
      <c r="D4871" s="27" t="s">
        <v>30793</v>
      </c>
      <c r="E4871" s="29">
        <v>44247</v>
      </c>
      <c r="F4871" s="27">
        <v>13</v>
      </c>
      <c r="G4871" s="28">
        <v>11</v>
      </c>
      <c r="H4871" s="40">
        <v>329.01</v>
      </c>
      <c r="I4871" s="25"/>
    </row>
    <row r="4872" spans="1:9" x14ac:dyDescent="0.25">
      <c r="A4872" s="18">
        <v>201907771</v>
      </c>
      <c r="B4872" s="19">
        <v>44239</v>
      </c>
      <c r="C4872" s="18" t="s">
        <v>36015</v>
      </c>
      <c r="D4872" s="27" t="s">
        <v>28026</v>
      </c>
      <c r="E4872" s="29">
        <v>44246</v>
      </c>
      <c r="F4872" s="27">
        <v>11</v>
      </c>
      <c r="G4872" s="28">
        <v>8</v>
      </c>
      <c r="H4872" s="40">
        <v>134.24</v>
      </c>
      <c r="I4872" s="25"/>
    </row>
    <row r="4873" spans="1:9" x14ac:dyDescent="0.25">
      <c r="A4873" s="18">
        <v>202005567</v>
      </c>
      <c r="B4873" s="19">
        <v>44239</v>
      </c>
      <c r="C4873" s="18" t="s">
        <v>36017</v>
      </c>
      <c r="D4873" s="27" t="s">
        <v>30322</v>
      </c>
      <c r="E4873" s="29">
        <v>44246</v>
      </c>
      <c r="F4873" s="27">
        <v>17</v>
      </c>
      <c r="G4873" s="28">
        <v>4</v>
      </c>
      <c r="H4873" s="40">
        <v>163.63</v>
      </c>
      <c r="I4873" s="25"/>
    </row>
    <row r="4874" spans="1:9" x14ac:dyDescent="0.25">
      <c r="A4874" s="27">
        <v>201505519</v>
      </c>
      <c r="B4874" s="19">
        <v>44240</v>
      </c>
      <c r="C4874" s="18" t="s">
        <v>36025</v>
      </c>
      <c r="D4874" s="27" t="s">
        <v>24964</v>
      </c>
      <c r="E4874" s="29">
        <v>44249</v>
      </c>
      <c r="F4874" s="27">
        <v>7</v>
      </c>
      <c r="G4874" s="28">
        <v>3</v>
      </c>
      <c r="H4874" s="40">
        <v>204.9</v>
      </c>
      <c r="I4874" s="25"/>
    </row>
    <row r="4875" spans="1:9" x14ac:dyDescent="0.25">
      <c r="A4875" s="18">
        <v>201605389</v>
      </c>
      <c r="B4875" s="19">
        <v>44240</v>
      </c>
      <c r="C4875" s="18" t="s">
        <v>36026</v>
      </c>
      <c r="D4875" s="27" t="s">
        <v>30880</v>
      </c>
      <c r="E4875" s="29">
        <v>44242</v>
      </c>
      <c r="F4875" s="27">
        <v>13</v>
      </c>
      <c r="G4875" s="28">
        <v>13</v>
      </c>
      <c r="H4875" s="40">
        <v>556.67999999999995</v>
      </c>
      <c r="I4875" s="25"/>
    </row>
    <row r="4876" spans="1:9" x14ac:dyDescent="0.25">
      <c r="A4876" s="18">
        <v>201606590</v>
      </c>
      <c r="B4876" s="19">
        <v>44240</v>
      </c>
      <c r="C4876" s="18" t="s">
        <v>36022</v>
      </c>
      <c r="D4876" s="27" t="s">
        <v>25966</v>
      </c>
      <c r="E4876" s="29">
        <v>44250</v>
      </c>
      <c r="F4876" s="27">
        <v>12</v>
      </c>
      <c r="G4876" s="28">
        <v>8</v>
      </c>
      <c r="H4876" s="40">
        <v>755.31</v>
      </c>
      <c r="I4876" s="25"/>
    </row>
    <row r="4877" spans="1:9" x14ac:dyDescent="0.25">
      <c r="A4877" s="18">
        <v>201800301</v>
      </c>
      <c r="B4877" s="19">
        <v>44240</v>
      </c>
      <c r="C4877" s="18" t="s">
        <v>36024</v>
      </c>
      <c r="D4877" s="27" t="s">
        <v>27952</v>
      </c>
      <c r="E4877" s="29">
        <v>44240</v>
      </c>
      <c r="F4877" s="27">
        <v>19</v>
      </c>
      <c r="G4877" s="28">
        <v>20</v>
      </c>
      <c r="H4877" s="40">
        <v>323.70999999999998</v>
      </c>
      <c r="I4877" s="25"/>
    </row>
    <row r="4878" spans="1:9" x14ac:dyDescent="0.25">
      <c r="A4878" s="18">
        <v>202005097</v>
      </c>
      <c r="B4878" s="19">
        <v>44240</v>
      </c>
      <c r="C4878" s="18" t="s">
        <v>36023</v>
      </c>
      <c r="D4878" s="27" t="s">
        <v>23594</v>
      </c>
      <c r="E4878" s="29">
        <v>44245</v>
      </c>
      <c r="F4878" s="27">
        <v>20</v>
      </c>
      <c r="G4878" s="28">
        <v>1</v>
      </c>
      <c r="H4878" s="40">
        <v>56.72</v>
      </c>
      <c r="I4878" s="25"/>
    </row>
    <row r="4879" spans="1:9" x14ac:dyDescent="0.25">
      <c r="A4879" s="18">
        <v>201704797</v>
      </c>
      <c r="B4879" s="19">
        <v>44241</v>
      </c>
      <c r="C4879" s="18" t="s">
        <v>36031</v>
      </c>
      <c r="D4879" s="27" t="s">
        <v>28115</v>
      </c>
      <c r="E4879" s="29">
        <v>44244</v>
      </c>
      <c r="F4879" s="27">
        <v>22</v>
      </c>
      <c r="G4879" s="28">
        <v>10</v>
      </c>
      <c r="H4879" s="40">
        <v>11.08</v>
      </c>
      <c r="I4879" s="25"/>
    </row>
    <row r="4880" spans="1:9" x14ac:dyDescent="0.25">
      <c r="A4880" s="18">
        <v>201708809</v>
      </c>
      <c r="B4880" s="19">
        <v>44241</v>
      </c>
      <c r="C4880" s="18" t="s">
        <v>36028</v>
      </c>
      <c r="D4880" s="27" t="s">
        <v>29479</v>
      </c>
      <c r="E4880" s="29">
        <v>44248</v>
      </c>
      <c r="F4880" s="27">
        <v>17</v>
      </c>
      <c r="G4880" s="28">
        <v>4</v>
      </c>
      <c r="H4880" s="40">
        <v>67.2</v>
      </c>
      <c r="I4880" s="25"/>
    </row>
    <row r="4881" spans="1:9" x14ac:dyDescent="0.25">
      <c r="A4881" s="18">
        <v>201905634</v>
      </c>
      <c r="B4881" s="19">
        <v>44241</v>
      </c>
      <c r="C4881" s="18" t="s">
        <v>36029</v>
      </c>
      <c r="D4881" s="27" t="s">
        <v>29426</v>
      </c>
      <c r="E4881" s="29">
        <v>44244</v>
      </c>
      <c r="F4881" s="27">
        <v>18</v>
      </c>
      <c r="G4881" s="28">
        <v>3</v>
      </c>
      <c r="H4881" s="40">
        <v>263.57</v>
      </c>
      <c r="I4881" s="25"/>
    </row>
    <row r="4882" spans="1:9" x14ac:dyDescent="0.25">
      <c r="A4882" s="18">
        <v>201906945</v>
      </c>
      <c r="B4882" s="19">
        <v>44241</v>
      </c>
      <c r="C4882" s="18" t="s">
        <v>36027</v>
      </c>
      <c r="D4882" s="27" t="s">
        <v>28460</v>
      </c>
      <c r="E4882" s="29">
        <v>44250</v>
      </c>
      <c r="F4882" s="27">
        <v>13</v>
      </c>
      <c r="G4882" s="28">
        <v>8</v>
      </c>
      <c r="H4882" s="40">
        <v>288.33</v>
      </c>
      <c r="I4882" s="25"/>
    </row>
    <row r="4883" spans="1:9" x14ac:dyDescent="0.25">
      <c r="A4883" s="18">
        <v>201909927</v>
      </c>
      <c r="B4883" s="19">
        <v>44241</v>
      </c>
      <c r="C4883" s="18" t="s">
        <v>36030</v>
      </c>
      <c r="D4883" s="27" t="s">
        <v>28057</v>
      </c>
      <c r="E4883" s="29">
        <v>44241</v>
      </c>
      <c r="F4883" s="27">
        <v>23</v>
      </c>
      <c r="G4883" s="28">
        <v>13</v>
      </c>
      <c r="H4883" s="40">
        <v>870.25</v>
      </c>
      <c r="I4883" s="25"/>
    </row>
    <row r="4884" spans="1:9" x14ac:dyDescent="0.25">
      <c r="A4884" s="18">
        <v>202007969</v>
      </c>
      <c r="B4884" s="19">
        <v>44241</v>
      </c>
      <c r="C4884" s="18" t="s">
        <v>36032</v>
      </c>
      <c r="D4884" s="27" t="s">
        <v>26930</v>
      </c>
      <c r="E4884" s="29">
        <v>44241</v>
      </c>
      <c r="F4884" s="27">
        <v>7</v>
      </c>
      <c r="G4884" s="28">
        <v>2</v>
      </c>
      <c r="H4884" s="40">
        <v>169.98</v>
      </c>
      <c r="I4884" s="25"/>
    </row>
    <row r="4885" spans="1:9" x14ac:dyDescent="0.25">
      <c r="A4885" s="27">
        <v>202102705</v>
      </c>
      <c r="B4885" s="19">
        <v>44241</v>
      </c>
      <c r="C4885" s="18" t="s">
        <v>36033</v>
      </c>
      <c r="D4885" s="27" t="s">
        <v>28151</v>
      </c>
      <c r="E4885" s="29">
        <v>44244</v>
      </c>
      <c r="F4885" s="27">
        <v>22</v>
      </c>
      <c r="G4885" s="28">
        <v>14</v>
      </c>
      <c r="H4885" s="40">
        <v>146.22999999999999</v>
      </c>
      <c r="I4885" s="25"/>
    </row>
    <row r="4886" spans="1:9" x14ac:dyDescent="0.25">
      <c r="A4886" s="18">
        <v>201606166</v>
      </c>
      <c r="B4886" s="19">
        <v>44242</v>
      </c>
      <c r="C4886" s="18" t="s">
        <v>36037</v>
      </c>
      <c r="D4886" s="27" t="s">
        <v>30860</v>
      </c>
      <c r="E4886" s="29">
        <v>44249</v>
      </c>
      <c r="F4886" s="27">
        <v>8</v>
      </c>
      <c r="G4886" s="28">
        <v>19</v>
      </c>
      <c r="H4886" s="40">
        <v>1402.49</v>
      </c>
      <c r="I4886" s="25"/>
    </row>
    <row r="4887" spans="1:9" x14ac:dyDescent="0.25">
      <c r="A4887" s="18">
        <v>201706044</v>
      </c>
      <c r="B4887" s="19">
        <v>44242</v>
      </c>
      <c r="C4887" s="18" t="s">
        <v>36038</v>
      </c>
      <c r="D4887" s="27" t="s">
        <v>28719</v>
      </c>
      <c r="E4887" s="29">
        <v>44252</v>
      </c>
      <c r="F4887" s="27">
        <v>19</v>
      </c>
      <c r="G4887" s="28">
        <v>6</v>
      </c>
      <c r="H4887" s="40">
        <v>22.84</v>
      </c>
      <c r="I4887" s="25"/>
    </row>
    <row r="4888" spans="1:9" x14ac:dyDescent="0.25">
      <c r="A4888" s="18">
        <v>201906638</v>
      </c>
      <c r="B4888" s="19">
        <v>44242</v>
      </c>
      <c r="C4888" s="18" t="s">
        <v>36034</v>
      </c>
      <c r="D4888" s="27" t="s">
        <v>24464</v>
      </c>
      <c r="E4888" s="29">
        <v>44251</v>
      </c>
      <c r="F4888" s="27">
        <v>10</v>
      </c>
      <c r="G4888" s="28">
        <v>4</v>
      </c>
      <c r="H4888" s="40">
        <v>326.87</v>
      </c>
      <c r="I4888" s="25"/>
    </row>
    <row r="4889" spans="1:9" x14ac:dyDescent="0.25">
      <c r="A4889" s="18">
        <v>201908126</v>
      </c>
      <c r="B4889" s="19">
        <v>44242</v>
      </c>
      <c r="C4889" s="18" t="s">
        <v>36040</v>
      </c>
      <c r="D4889" s="27" t="s">
        <v>24467</v>
      </c>
      <c r="E4889" s="29">
        <v>44242</v>
      </c>
      <c r="F4889" s="27">
        <v>18</v>
      </c>
      <c r="G4889" s="28">
        <v>2</v>
      </c>
      <c r="H4889" s="40">
        <v>148.52000000000001</v>
      </c>
      <c r="I4889" s="25"/>
    </row>
    <row r="4890" spans="1:9" x14ac:dyDescent="0.25">
      <c r="A4890" s="18">
        <v>201909920</v>
      </c>
      <c r="B4890" s="19">
        <v>44242</v>
      </c>
      <c r="C4890" s="18" t="s">
        <v>36039</v>
      </c>
      <c r="D4890" s="27" t="s">
        <v>24277</v>
      </c>
      <c r="E4890" s="29">
        <v>44242</v>
      </c>
      <c r="F4890" s="27">
        <v>21</v>
      </c>
      <c r="G4890" s="28">
        <v>7</v>
      </c>
      <c r="H4890" s="40">
        <v>377.42</v>
      </c>
      <c r="I4890" s="25"/>
    </row>
    <row r="4891" spans="1:9" x14ac:dyDescent="0.25">
      <c r="A4891" s="18">
        <v>202004325</v>
      </c>
      <c r="B4891" s="19">
        <v>44242</v>
      </c>
      <c r="C4891" s="18" t="s">
        <v>36035</v>
      </c>
      <c r="D4891" s="27" t="s">
        <v>29667</v>
      </c>
      <c r="E4891" s="29">
        <v>44251</v>
      </c>
      <c r="F4891" s="27">
        <v>9</v>
      </c>
      <c r="G4891" s="28">
        <v>7</v>
      </c>
      <c r="H4891" s="40">
        <v>42.44</v>
      </c>
      <c r="I4891" s="25"/>
    </row>
    <row r="4892" spans="1:9" x14ac:dyDescent="0.25">
      <c r="A4892" s="18">
        <v>202005485</v>
      </c>
      <c r="B4892" s="19">
        <v>44242</v>
      </c>
      <c r="C4892" s="18" t="s">
        <v>36036</v>
      </c>
      <c r="D4892" s="27" t="s">
        <v>29895</v>
      </c>
      <c r="E4892" s="29">
        <v>44252</v>
      </c>
      <c r="F4892" s="27">
        <v>13</v>
      </c>
      <c r="G4892" s="28">
        <v>16</v>
      </c>
      <c r="H4892" s="40">
        <v>299.58</v>
      </c>
      <c r="I4892" s="25"/>
    </row>
    <row r="4893" spans="1:9" x14ac:dyDescent="0.25">
      <c r="A4893" s="27">
        <v>202112345</v>
      </c>
      <c r="B4893" s="19">
        <v>44242</v>
      </c>
      <c r="C4893" s="18" t="s">
        <v>36041</v>
      </c>
      <c r="D4893" s="27" t="s">
        <v>25518</v>
      </c>
      <c r="E4893" s="29">
        <v>44242</v>
      </c>
      <c r="F4893" s="27">
        <v>12</v>
      </c>
      <c r="G4893" s="28">
        <v>3</v>
      </c>
      <c r="H4893" s="40">
        <v>254.01</v>
      </c>
      <c r="I4893" s="25"/>
    </row>
    <row r="4894" spans="1:9" x14ac:dyDescent="0.25">
      <c r="A4894" s="18">
        <v>202103633</v>
      </c>
      <c r="B4894" s="19">
        <v>44243</v>
      </c>
      <c r="C4894" s="18" t="s">
        <v>36045</v>
      </c>
      <c r="D4894" s="27" t="s">
        <v>24325</v>
      </c>
      <c r="E4894" s="29">
        <v>44245</v>
      </c>
      <c r="F4894" s="27">
        <v>7</v>
      </c>
      <c r="G4894" s="28">
        <v>12</v>
      </c>
      <c r="H4894" s="40">
        <v>988</v>
      </c>
      <c r="I4894" s="25"/>
    </row>
    <row r="4895" spans="1:9" x14ac:dyDescent="0.25">
      <c r="A4895" s="18">
        <v>201704790</v>
      </c>
      <c r="B4895" s="19">
        <v>44243</v>
      </c>
      <c r="C4895" s="18" t="s">
        <v>36047</v>
      </c>
      <c r="D4895" s="27" t="s">
        <v>26584</v>
      </c>
      <c r="E4895" s="29">
        <v>44249</v>
      </c>
      <c r="F4895" s="27">
        <v>18</v>
      </c>
      <c r="G4895" s="28">
        <v>1</v>
      </c>
      <c r="H4895" s="40">
        <v>0</v>
      </c>
      <c r="I4895" s="25"/>
    </row>
    <row r="4896" spans="1:9" x14ac:dyDescent="0.25">
      <c r="A4896" s="18">
        <v>201900135</v>
      </c>
      <c r="B4896" s="19">
        <v>44243</v>
      </c>
      <c r="C4896" s="18" t="s">
        <v>36044</v>
      </c>
      <c r="D4896" s="27" t="s">
        <v>25248</v>
      </c>
      <c r="E4896" s="29">
        <v>44253</v>
      </c>
      <c r="F4896" s="27">
        <v>19</v>
      </c>
      <c r="G4896" s="28">
        <v>16</v>
      </c>
      <c r="H4896" s="40">
        <v>1121.28</v>
      </c>
      <c r="I4896" s="25"/>
    </row>
    <row r="4897" spans="1:9" x14ac:dyDescent="0.25">
      <c r="A4897" s="27">
        <v>201905587</v>
      </c>
      <c r="B4897" s="19">
        <v>44243</v>
      </c>
      <c r="C4897" s="18" t="s">
        <v>36046</v>
      </c>
      <c r="D4897" s="27" t="s">
        <v>27681</v>
      </c>
      <c r="E4897" s="29">
        <v>44246</v>
      </c>
      <c r="F4897" s="27">
        <v>8</v>
      </c>
      <c r="G4897" s="28">
        <v>20</v>
      </c>
      <c r="H4897" s="40">
        <v>1628.77</v>
      </c>
      <c r="I4897" s="25"/>
    </row>
    <row r="4898" spans="1:9" x14ac:dyDescent="0.25">
      <c r="A4898" s="18">
        <v>202007539</v>
      </c>
      <c r="B4898" s="19">
        <v>44243</v>
      </c>
      <c r="C4898" s="18" t="s">
        <v>36043</v>
      </c>
      <c r="D4898" s="27" t="s">
        <v>28210</v>
      </c>
      <c r="E4898" s="29">
        <v>44244</v>
      </c>
      <c r="F4898" s="27">
        <v>24</v>
      </c>
      <c r="G4898" s="28">
        <v>6</v>
      </c>
      <c r="H4898" s="40">
        <v>249.11</v>
      </c>
      <c r="I4898" s="25"/>
    </row>
    <row r="4899" spans="1:9" x14ac:dyDescent="0.25">
      <c r="A4899" s="18">
        <v>202007866</v>
      </c>
      <c r="B4899" s="19">
        <v>44243</v>
      </c>
      <c r="C4899" s="18" t="s">
        <v>36042</v>
      </c>
      <c r="D4899" s="27" t="s">
        <v>25215</v>
      </c>
      <c r="E4899" s="29">
        <v>44246</v>
      </c>
      <c r="F4899" s="27">
        <v>13</v>
      </c>
      <c r="G4899" s="28">
        <v>9</v>
      </c>
      <c r="H4899" s="40">
        <v>455.76</v>
      </c>
      <c r="I4899" s="25"/>
    </row>
    <row r="4900" spans="1:9" x14ac:dyDescent="0.25">
      <c r="A4900" s="18">
        <v>201606703</v>
      </c>
      <c r="B4900" s="19">
        <v>44244</v>
      </c>
      <c r="C4900" s="18" t="s">
        <v>36048</v>
      </c>
      <c r="D4900" s="27" t="s">
        <v>23530</v>
      </c>
      <c r="E4900" s="29">
        <v>44244</v>
      </c>
      <c r="F4900" s="27">
        <v>9</v>
      </c>
      <c r="G4900" s="28">
        <v>8</v>
      </c>
      <c r="H4900" s="40">
        <v>116.49</v>
      </c>
      <c r="I4900" s="25"/>
    </row>
    <row r="4901" spans="1:9" x14ac:dyDescent="0.25">
      <c r="A4901" s="18">
        <v>201704317</v>
      </c>
      <c r="B4901" s="19">
        <v>44244</v>
      </c>
      <c r="C4901" s="18" t="s">
        <v>36055</v>
      </c>
      <c r="D4901" s="27" t="s">
        <v>26969</v>
      </c>
      <c r="E4901" s="29">
        <v>44245</v>
      </c>
      <c r="F4901" s="27">
        <v>7</v>
      </c>
      <c r="G4901" s="28">
        <v>10</v>
      </c>
      <c r="H4901" s="40">
        <v>234.67</v>
      </c>
      <c r="I4901" s="25"/>
    </row>
    <row r="4902" spans="1:9" x14ac:dyDescent="0.25">
      <c r="A4902" s="27">
        <v>201900131</v>
      </c>
      <c r="B4902" s="19">
        <v>44244</v>
      </c>
      <c r="C4902" s="18" t="s">
        <v>36049</v>
      </c>
      <c r="D4902" s="27" t="s">
        <v>30063</v>
      </c>
      <c r="E4902" s="29">
        <v>44253</v>
      </c>
      <c r="F4902" s="27">
        <v>9</v>
      </c>
      <c r="G4902" s="28">
        <v>3</v>
      </c>
      <c r="H4902" s="40">
        <v>290.72000000000003</v>
      </c>
      <c r="I4902" s="25"/>
    </row>
    <row r="4903" spans="1:9" x14ac:dyDescent="0.25">
      <c r="A4903" s="18">
        <v>201900564</v>
      </c>
      <c r="B4903" s="19">
        <v>44244</v>
      </c>
      <c r="C4903" s="18" t="s">
        <v>36056</v>
      </c>
      <c r="D4903" s="27" t="s">
        <v>25672</v>
      </c>
      <c r="E4903" s="29">
        <v>44252</v>
      </c>
      <c r="F4903" s="27">
        <v>11</v>
      </c>
      <c r="G4903" s="28">
        <v>5</v>
      </c>
      <c r="H4903" s="40">
        <v>274.99</v>
      </c>
      <c r="I4903" s="25"/>
    </row>
    <row r="4904" spans="1:9" x14ac:dyDescent="0.25">
      <c r="A4904" s="18">
        <v>201905483</v>
      </c>
      <c r="B4904" s="19">
        <v>44244</v>
      </c>
      <c r="C4904" s="18" t="s">
        <v>36052</v>
      </c>
      <c r="D4904" s="27" t="s">
        <v>24654</v>
      </c>
      <c r="E4904" s="29">
        <v>44248</v>
      </c>
      <c r="F4904" s="27">
        <v>24</v>
      </c>
      <c r="G4904" s="28">
        <v>10</v>
      </c>
      <c r="H4904" s="40">
        <v>90.16</v>
      </c>
      <c r="I4904" s="25"/>
    </row>
    <row r="4905" spans="1:9" x14ac:dyDescent="0.25">
      <c r="A4905" s="18">
        <v>201907737</v>
      </c>
      <c r="B4905" s="19">
        <v>44244</v>
      </c>
      <c r="C4905" s="18" t="s">
        <v>36051</v>
      </c>
      <c r="D4905" s="27" t="s">
        <v>29879</v>
      </c>
      <c r="E4905" s="29">
        <v>44254</v>
      </c>
      <c r="F4905" s="27">
        <v>14</v>
      </c>
      <c r="G4905" s="28">
        <v>10</v>
      </c>
      <c r="H4905" s="40">
        <v>545.77</v>
      </c>
      <c r="I4905" s="25"/>
    </row>
    <row r="4906" spans="1:9" x14ac:dyDescent="0.25">
      <c r="A4906" s="18">
        <v>202004996</v>
      </c>
      <c r="B4906" s="19">
        <v>44244</v>
      </c>
      <c r="C4906" s="18" t="s">
        <v>36053</v>
      </c>
      <c r="D4906" s="27" t="s">
        <v>23633</v>
      </c>
      <c r="E4906" s="29">
        <v>44245</v>
      </c>
      <c r="F4906" s="27">
        <v>17</v>
      </c>
      <c r="G4906" s="28">
        <v>8</v>
      </c>
      <c r="H4906" s="40">
        <v>238.95</v>
      </c>
      <c r="I4906" s="25"/>
    </row>
    <row r="4907" spans="1:9" x14ac:dyDescent="0.25">
      <c r="A4907" s="18">
        <v>202005216</v>
      </c>
      <c r="B4907" s="19">
        <v>44244</v>
      </c>
      <c r="C4907" s="18" t="s">
        <v>36050</v>
      </c>
      <c r="D4907" s="27" t="s">
        <v>27142</v>
      </c>
      <c r="E4907" s="29">
        <v>44249</v>
      </c>
      <c r="F4907" s="27">
        <v>24</v>
      </c>
      <c r="G4907" s="28">
        <v>18</v>
      </c>
      <c r="H4907" s="40">
        <v>1309.04</v>
      </c>
      <c r="I4907" s="25"/>
    </row>
    <row r="4908" spans="1:9" x14ac:dyDescent="0.25">
      <c r="A4908" s="18">
        <v>202006059</v>
      </c>
      <c r="B4908" s="19">
        <v>44244</v>
      </c>
      <c r="C4908" s="18" t="s">
        <v>36054</v>
      </c>
      <c r="D4908" s="27" t="s">
        <v>29202</v>
      </c>
      <c r="E4908" s="29">
        <v>44249</v>
      </c>
      <c r="F4908" s="27">
        <v>9</v>
      </c>
      <c r="G4908" s="28">
        <v>7</v>
      </c>
      <c r="H4908" s="40">
        <v>269.94</v>
      </c>
      <c r="I4908" s="25"/>
    </row>
    <row r="4909" spans="1:9" x14ac:dyDescent="0.25">
      <c r="A4909" s="18">
        <v>201404947</v>
      </c>
      <c r="B4909" s="19">
        <v>44245</v>
      </c>
      <c r="C4909" s="18" t="s">
        <v>36057</v>
      </c>
      <c r="D4909" s="27" t="s">
        <v>28861</v>
      </c>
      <c r="E4909" s="29">
        <v>44249</v>
      </c>
      <c r="F4909" s="27">
        <v>14</v>
      </c>
      <c r="G4909" s="28">
        <v>4</v>
      </c>
      <c r="H4909" s="40">
        <v>282.19</v>
      </c>
      <c r="I4909" s="25"/>
    </row>
    <row r="4910" spans="1:9" x14ac:dyDescent="0.25">
      <c r="A4910" s="18">
        <v>201707235</v>
      </c>
      <c r="B4910" s="19">
        <v>44245</v>
      </c>
      <c r="C4910" s="18" t="s">
        <v>36060</v>
      </c>
      <c r="D4910" s="27" t="s">
        <v>29582</v>
      </c>
      <c r="E4910" s="29">
        <v>44250</v>
      </c>
      <c r="F4910" s="27">
        <v>14</v>
      </c>
      <c r="G4910" s="28">
        <v>8</v>
      </c>
      <c r="H4910" s="40">
        <v>421.8</v>
      </c>
      <c r="I4910" s="25"/>
    </row>
    <row r="4911" spans="1:9" x14ac:dyDescent="0.25">
      <c r="A4911" s="18">
        <v>201709304</v>
      </c>
      <c r="B4911" s="19">
        <v>44245</v>
      </c>
      <c r="C4911" s="18" t="s">
        <v>36058</v>
      </c>
      <c r="D4911" s="27" t="s">
        <v>27946</v>
      </c>
      <c r="E4911" s="29">
        <v>44245</v>
      </c>
      <c r="F4911" s="27">
        <v>18</v>
      </c>
      <c r="G4911" s="28">
        <v>1</v>
      </c>
      <c r="H4911" s="40">
        <v>20.41</v>
      </c>
      <c r="I4911" s="25"/>
    </row>
    <row r="4912" spans="1:9" x14ac:dyDescent="0.25">
      <c r="A4912" s="18">
        <v>201809221</v>
      </c>
      <c r="B4912" s="19">
        <v>44245</v>
      </c>
      <c r="C4912" s="18" t="s">
        <v>36062</v>
      </c>
      <c r="D4912" s="27" t="s">
        <v>29891</v>
      </c>
      <c r="E4912" s="29">
        <v>44248</v>
      </c>
      <c r="F4912" s="27">
        <v>23</v>
      </c>
      <c r="G4912" s="28">
        <v>6</v>
      </c>
      <c r="H4912" s="40">
        <v>211.17</v>
      </c>
      <c r="I4912" s="25"/>
    </row>
    <row r="4913" spans="1:9" x14ac:dyDescent="0.25">
      <c r="A4913" s="18">
        <v>202004304</v>
      </c>
      <c r="B4913" s="19">
        <v>44245</v>
      </c>
      <c r="C4913" s="18" t="s">
        <v>36063</v>
      </c>
      <c r="D4913" s="27" t="s">
        <v>28022</v>
      </c>
      <c r="E4913" s="29">
        <v>44250</v>
      </c>
      <c r="F4913" s="27">
        <v>12</v>
      </c>
      <c r="G4913" s="28">
        <v>16</v>
      </c>
      <c r="H4913" s="40">
        <v>800.72</v>
      </c>
      <c r="I4913" s="25"/>
    </row>
    <row r="4914" spans="1:9" x14ac:dyDescent="0.25">
      <c r="A4914" s="18">
        <v>202005986</v>
      </c>
      <c r="B4914" s="19">
        <v>44245</v>
      </c>
      <c r="C4914" s="18" t="s">
        <v>36059</v>
      </c>
      <c r="D4914" s="27" t="s">
        <v>30863</v>
      </c>
      <c r="E4914" s="29">
        <v>44253</v>
      </c>
      <c r="F4914" s="27">
        <v>21</v>
      </c>
      <c r="G4914" s="28">
        <v>11</v>
      </c>
      <c r="H4914" s="40">
        <v>595.67999999999995</v>
      </c>
      <c r="I4914" s="25"/>
    </row>
    <row r="4915" spans="1:9" x14ac:dyDescent="0.25">
      <c r="A4915" s="18">
        <v>202006471</v>
      </c>
      <c r="B4915" s="19">
        <v>44245</v>
      </c>
      <c r="C4915" s="18" t="s">
        <v>36061</v>
      </c>
      <c r="D4915" s="27" t="s">
        <v>30113</v>
      </c>
      <c r="E4915" s="29">
        <v>44248</v>
      </c>
      <c r="F4915" s="27">
        <v>15</v>
      </c>
      <c r="G4915" s="28">
        <v>19</v>
      </c>
      <c r="H4915" s="40">
        <v>1628.44</v>
      </c>
      <c r="I4915" s="25"/>
    </row>
    <row r="4916" spans="1:9" x14ac:dyDescent="0.25">
      <c r="A4916" s="18">
        <v>201800698</v>
      </c>
      <c r="B4916" s="19">
        <v>44246</v>
      </c>
      <c r="C4916" s="18" t="s">
        <v>36064</v>
      </c>
      <c r="D4916" s="27" t="s">
        <v>27464</v>
      </c>
      <c r="E4916" s="29">
        <v>44255</v>
      </c>
      <c r="F4916" s="27">
        <v>23</v>
      </c>
      <c r="G4916" s="28">
        <v>16</v>
      </c>
      <c r="H4916" s="40">
        <v>800.14</v>
      </c>
      <c r="I4916" s="25"/>
    </row>
    <row r="4917" spans="1:9" x14ac:dyDescent="0.25">
      <c r="A4917" s="18">
        <v>201806155</v>
      </c>
      <c r="B4917" s="19">
        <v>44246</v>
      </c>
      <c r="C4917" s="18" t="s">
        <v>36065</v>
      </c>
      <c r="D4917" s="27" t="s">
        <v>26295</v>
      </c>
      <c r="E4917" s="29">
        <v>44256</v>
      </c>
      <c r="F4917" s="27">
        <v>15</v>
      </c>
      <c r="G4917" s="28">
        <v>17</v>
      </c>
      <c r="H4917" s="40">
        <v>1550.46</v>
      </c>
      <c r="I4917" s="25"/>
    </row>
    <row r="4918" spans="1:9" x14ac:dyDescent="0.25">
      <c r="A4918" s="18">
        <v>201904865</v>
      </c>
      <c r="B4918" s="19">
        <v>44246</v>
      </c>
      <c r="C4918" s="18" t="s">
        <v>36066</v>
      </c>
      <c r="D4918" s="27" t="s">
        <v>28058</v>
      </c>
      <c r="E4918" s="29">
        <v>44246</v>
      </c>
      <c r="F4918" s="27">
        <v>16</v>
      </c>
      <c r="G4918" s="28">
        <v>2</v>
      </c>
      <c r="H4918" s="40">
        <v>74.319999999999993</v>
      </c>
      <c r="I4918" s="25"/>
    </row>
    <row r="4919" spans="1:9" x14ac:dyDescent="0.25">
      <c r="A4919" s="18">
        <v>201402718</v>
      </c>
      <c r="B4919" s="19">
        <v>44247</v>
      </c>
      <c r="C4919" s="18" t="s">
        <v>36073</v>
      </c>
      <c r="D4919" s="27" t="s">
        <v>23504</v>
      </c>
      <c r="E4919" s="29">
        <v>44251</v>
      </c>
      <c r="F4919" s="27">
        <v>16</v>
      </c>
      <c r="G4919" s="28">
        <v>3</v>
      </c>
      <c r="H4919" s="40">
        <v>122.32</v>
      </c>
      <c r="I4919" s="25"/>
    </row>
    <row r="4920" spans="1:9" x14ac:dyDescent="0.25">
      <c r="A4920" s="18">
        <v>201505938</v>
      </c>
      <c r="B4920" s="19">
        <v>44247</v>
      </c>
      <c r="C4920" s="18" t="s">
        <v>36068</v>
      </c>
      <c r="D4920" s="27" t="s">
        <v>25327</v>
      </c>
      <c r="E4920" s="29">
        <v>44255</v>
      </c>
      <c r="F4920" s="27">
        <v>15</v>
      </c>
      <c r="G4920" s="28">
        <v>9</v>
      </c>
      <c r="H4920" s="40">
        <v>680.81</v>
      </c>
      <c r="I4920" s="25"/>
    </row>
    <row r="4921" spans="1:9" x14ac:dyDescent="0.25">
      <c r="A4921" s="18">
        <v>201905130</v>
      </c>
      <c r="B4921" s="19">
        <v>44247</v>
      </c>
      <c r="C4921" s="18" t="s">
        <v>36075</v>
      </c>
      <c r="D4921" s="27" t="s">
        <v>29591</v>
      </c>
      <c r="E4921" s="29">
        <v>44253</v>
      </c>
      <c r="F4921" s="27">
        <v>13</v>
      </c>
      <c r="G4921" s="28">
        <v>20</v>
      </c>
      <c r="H4921" s="40">
        <v>308.23</v>
      </c>
      <c r="I4921" s="25"/>
    </row>
    <row r="4922" spans="1:9" x14ac:dyDescent="0.25">
      <c r="A4922" s="18">
        <v>201907783</v>
      </c>
      <c r="B4922" s="19">
        <v>44247</v>
      </c>
      <c r="C4922" s="18" t="s">
        <v>36072</v>
      </c>
      <c r="D4922" s="27" t="s">
        <v>28105</v>
      </c>
      <c r="E4922" s="29">
        <v>44250</v>
      </c>
      <c r="F4922" s="27">
        <v>14</v>
      </c>
      <c r="G4922" s="28">
        <v>2</v>
      </c>
      <c r="H4922" s="40">
        <v>0</v>
      </c>
      <c r="I4922" s="25"/>
    </row>
    <row r="4923" spans="1:9" x14ac:dyDescent="0.25">
      <c r="A4923" s="18">
        <v>201908075</v>
      </c>
      <c r="B4923" s="19">
        <v>44247</v>
      </c>
      <c r="C4923" s="18" t="s">
        <v>36070</v>
      </c>
      <c r="D4923" s="27" t="s">
        <v>29633</v>
      </c>
      <c r="E4923" s="29">
        <v>44256</v>
      </c>
      <c r="F4923" s="27">
        <v>17</v>
      </c>
      <c r="G4923" s="28">
        <v>19</v>
      </c>
      <c r="H4923" s="40">
        <v>746.5</v>
      </c>
      <c r="I4923" s="25"/>
    </row>
    <row r="4924" spans="1:9" x14ac:dyDescent="0.25">
      <c r="A4924" s="18">
        <v>202004395</v>
      </c>
      <c r="B4924" s="19">
        <v>44247</v>
      </c>
      <c r="C4924" s="18" t="s">
        <v>36067</v>
      </c>
      <c r="D4924" s="27" t="s">
        <v>26031</v>
      </c>
      <c r="E4924" s="29">
        <v>44248</v>
      </c>
      <c r="F4924" s="27">
        <v>22</v>
      </c>
      <c r="G4924" s="28">
        <v>2</v>
      </c>
      <c r="H4924" s="40">
        <v>24.89</v>
      </c>
      <c r="I4924" s="25"/>
    </row>
    <row r="4925" spans="1:9" x14ac:dyDescent="0.25">
      <c r="A4925" s="18">
        <v>202007044</v>
      </c>
      <c r="B4925" s="19">
        <v>44247</v>
      </c>
      <c r="C4925" s="18" t="s">
        <v>36074</v>
      </c>
      <c r="D4925" s="27" t="s">
        <v>25542</v>
      </c>
      <c r="E4925" s="29">
        <v>44252</v>
      </c>
      <c r="F4925" s="27">
        <v>19</v>
      </c>
      <c r="G4925" s="28">
        <v>15</v>
      </c>
      <c r="H4925" s="40">
        <v>753.97</v>
      </c>
      <c r="I4925" s="25"/>
    </row>
    <row r="4926" spans="1:9" x14ac:dyDescent="0.25">
      <c r="A4926" s="18">
        <v>202102696</v>
      </c>
      <c r="B4926" s="19">
        <v>44247</v>
      </c>
      <c r="C4926" s="18" t="s">
        <v>36069</v>
      </c>
      <c r="D4926" s="27" t="s">
        <v>28575</v>
      </c>
      <c r="E4926" s="29">
        <v>44255</v>
      </c>
      <c r="F4926" s="27">
        <v>17</v>
      </c>
      <c r="G4926" s="28">
        <v>8</v>
      </c>
      <c r="H4926" s="40">
        <v>108.97</v>
      </c>
      <c r="I4926" s="25"/>
    </row>
    <row r="4927" spans="1:9" x14ac:dyDescent="0.25">
      <c r="A4927" s="18">
        <v>202103367</v>
      </c>
      <c r="B4927" s="19">
        <v>44247</v>
      </c>
      <c r="C4927" s="18" t="s">
        <v>36071</v>
      </c>
      <c r="D4927" s="27" t="s">
        <v>25506</v>
      </c>
      <c r="E4927" s="29">
        <v>44257</v>
      </c>
      <c r="F4927" s="27">
        <v>12</v>
      </c>
      <c r="G4927" s="28">
        <v>16</v>
      </c>
      <c r="H4927" s="40">
        <v>1321.8</v>
      </c>
      <c r="I4927" s="25"/>
    </row>
    <row r="4928" spans="1:9" x14ac:dyDescent="0.25">
      <c r="A4928" s="18">
        <v>201700101</v>
      </c>
      <c r="B4928" s="19">
        <v>44248</v>
      </c>
      <c r="C4928" s="18" t="s">
        <v>36076</v>
      </c>
      <c r="D4928" s="27" t="s">
        <v>26956</v>
      </c>
      <c r="E4928" s="29">
        <v>44258</v>
      </c>
      <c r="F4928" s="27">
        <v>18</v>
      </c>
      <c r="G4928" s="28">
        <v>17</v>
      </c>
      <c r="H4928" s="40">
        <v>771.32</v>
      </c>
      <c r="I4928" s="25"/>
    </row>
    <row r="4929" spans="1:9" x14ac:dyDescent="0.25">
      <c r="A4929" s="18">
        <v>201704951</v>
      </c>
      <c r="B4929" s="19">
        <v>44248</v>
      </c>
      <c r="C4929" s="18" t="s">
        <v>36078</v>
      </c>
      <c r="D4929" s="27" t="s">
        <v>29793</v>
      </c>
      <c r="E4929" s="29">
        <v>44252</v>
      </c>
      <c r="F4929" s="27">
        <v>24</v>
      </c>
      <c r="G4929" s="28">
        <v>1</v>
      </c>
      <c r="H4929" s="40">
        <v>89.81</v>
      </c>
      <c r="I4929" s="25"/>
    </row>
    <row r="4930" spans="1:9" x14ac:dyDescent="0.25">
      <c r="A4930" s="18">
        <v>201706907</v>
      </c>
      <c r="B4930" s="19">
        <v>44248</v>
      </c>
      <c r="C4930" s="18" t="s">
        <v>36079</v>
      </c>
      <c r="D4930" s="27" t="s">
        <v>29040</v>
      </c>
      <c r="E4930" s="29">
        <v>44257</v>
      </c>
      <c r="F4930" s="27">
        <v>23</v>
      </c>
      <c r="G4930" s="28">
        <v>15</v>
      </c>
      <c r="H4930" s="40">
        <v>550.79</v>
      </c>
      <c r="I4930" s="25"/>
    </row>
    <row r="4931" spans="1:9" x14ac:dyDescent="0.25">
      <c r="A4931" s="18">
        <v>201904531</v>
      </c>
      <c r="B4931" s="19">
        <v>44248</v>
      </c>
      <c r="C4931" s="18" t="s">
        <v>36077</v>
      </c>
      <c r="D4931" s="27" t="s">
        <v>25333</v>
      </c>
      <c r="E4931" s="29">
        <v>44256</v>
      </c>
      <c r="F4931" s="27">
        <v>22</v>
      </c>
      <c r="G4931" s="28">
        <v>12</v>
      </c>
      <c r="H4931" s="40">
        <v>454.01</v>
      </c>
      <c r="I4931" s="25"/>
    </row>
    <row r="4932" spans="1:9" x14ac:dyDescent="0.25">
      <c r="A4932" s="18">
        <v>201905034</v>
      </c>
      <c r="B4932" s="19">
        <v>44248</v>
      </c>
      <c r="C4932" s="18" t="s">
        <v>36080</v>
      </c>
      <c r="D4932" s="27" t="s">
        <v>24064</v>
      </c>
      <c r="E4932" s="29">
        <v>44253</v>
      </c>
      <c r="F4932" s="27">
        <v>23</v>
      </c>
      <c r="G4932" s="28">
        <v>10</v>
      </c>
      <c r="H4932" s="40">
        <v>637.42999999999995</v>
      </c>
      <c r="I4932" s="25"/>
    </row>
    <row r="4933" spans="1:9" x14ac:dyDescent="0.25">
      <c r="A4933" s="18">
        <v>201506449</v>
      </c>
      <c r="B4933" s="19">
        <v>44249</v>
      </c>
      <c r="C4933" s="18" t="s">
        <v>36085</v>
      </c>
      <c r="D4933" s="27" t="s">
        <v>27525</v>
      </c>
      <c r="E4933" s="29">
        <v>44250</v>
      </c>
      <c r="F4933" s="27">
        <v>24</v>
      </c>
      <c r="G4933" s="28">
        <v>13</v>
      </c>
      <c r="H4933" s="40">
        <v>20.12</v>
      </c>
      <c r="I4933" s="25"/>
    </row>
    <row r="4934" spans="1:9" x14ac:dyDescent="0.25">
      <c r="A4934" s="18">
        <v>201705971</v>
      </c>
      <c r="B4934" s="19">
        <v>44249</v>
      </c>
      <c r="C4934" s="18" t="s">
        <v>36087</v>
      </c>
      <c r="D4934" s="27" t="s">
        <v>26542</v>
      </c>
      <c r="E4934" s="29">
        <v>44257</v>
      </c>
      <c r="F4934" s="27">
        <v>19</v>
      </c>
      <c r="G4934" s="28">
        <v>16</v>
      </c>
      <c r="H4934" s="40">
        <v>473.91</v>
      </c>
      <c r="I4934" s="25"/>
    </row>
    <row r="4935" spans="1:9" x14ac:dyDescent="0.25">
      <c r="A4935" s="18">
        <v>201706898</v>
      </c>
      <c r="B4935" s="19">
        <v>44249</v>
      </c>
      <c r="C4935" s="18" t="s">
        <v>36086</v>
      </c>
      <c r="D4935" s="27" t="s">
        <v>23990</v>
      </c>
      <c r="E4935" s="29">
        <v>44255</v>
      </c>
      <c r="F4935" s="27">
        <v>23</v>
      </c>
      <c r="G4935" s="28">
        <v>19</v>
      </c>
      <c r="H4935" s="40">
        <v>130.02000000000001</v>
      </c>
      <c r="I4935" s="25"/>
    </row>
    <row r="4936" spans="1:9" x14ac:dyDescent="0.25">
      <c r="A4936" s="18">
        <v>201806161</v>
      </c>
      <c r="B4936" s="19">
        <v>44249</v>
      </c>
      <c r="C4936" s="18" t="s">
        <v>36083</v>
      </c>
      <c r="D4936" s="27" t="s">
        <v>24777</v>
      </c>
      <c r="E4936" s="29">
        <v>44259</v>
      </c>
      <c r="F4936" s="27">
        <v>11</v>
      </c>
      <c r="G4936" s="28">
        <v>7</v>
      </c>
      <c r="H4936" s="40">
        <v>318.05</v>
      </c>
      <c r="I4936" s="25"/>
    </row>
    <row r="4937" spans="1:9" x14ac:dyDescent="0.25">
      <c r="A4937" s="18">
        <v>201809988</v>
      </c>
      <c r="B4937" s="19">
        <v>44249</v>
      </c>
      <c r="C4937" s="18" t="s">
        <v>36081</v>
      </c>
      <c r="D4937" s="27" t="s">
        <v>24731</v>
      </c>
      <c r="E4937" s="29">
        <v>44257</v>
      </c>
      <c r="F4937" s="27">
        <v>24</v>
      </c>
      <c r="G4937" s="28">
        <v>4</v>
      </c>
      <c r="H4937" s="40">
        <v>176.98</v>
      </c>
      <c r="I4937" s="25"/>
    </row>
    <row r="4938" spans="1:9" x14ac:dyDescent="0.25">
      <c r="A4938" s="18">
        <v>202005485</v>
      </c>
      <c r="B4938" s="19">
        <v>44249</v>
      </c>
      <c r="C4938" s="18" t="s">
        <v>36088</v>
      </c>
      <c r="D4938" s="27" t="s">
        <v>24246</v>
      </c>
      <c r="E4938" s="29">
        <v>44251</v>
      </c>
      <c r="F4938" s="27">
        <v>18</v>
      </c>
      <c r="G4938" s="28">
        <v>18</v>
      </c>
      <c r="H4938" s="40">
        <v>328.09</v>
      </c>
      <c r="I4938" s="25"/>
    </row>
    <row r="4939" spans="1:9" x14ac:dyDescent="0.25">
      <c r="A4939" s="18">
        <v>202006773</v>
      </c>
      <c r="B4939" s="19">
        <v>44249</v>
      </c>
      <c r="C4939" s="18" t="s">
        <v>36084</v>
      </c>
      <c r="D4939" s="27" t="s">
        <v>27761</v>
      </c>
      <c r="E4939" s="29">
        <v>44258</v>
      </c>
      <c r="F4939" s="27">
        <v>24</v>
      </c>
      <c r="G4939" s="28">
        <v>19</v>
      </c>
      <c r="H4939" s="40">
        <v>1347.34</v>
      </c>
      <c r="I4939" s="25"/>
    </row>
    <row r="4940" spans="1:9" x14ac:dyDescent="0.25">
      <c r="A4940" s="18">
        <v>202008413</v>
      </c>
      <c r="B4940" s="19">
        <v>44249</v>
      </c>
      <c r="C4940" s="18" t="s">
        <v>36082</v>
      </c>
      <c r="D4940" s="27" t="s">
        <v>29660</v>
      </c>
      <c r="E4940" s="29">
        <v>44249</v>
      </c>
      <c r="F4940" s="27">
        <v>14</v>
      </c>
      <c r="G4940" s="28">
        <v>2</v>
      </c>
      <c r="H4940" s="40">
        <v>104.56</v>
      </c>
      <c r="I4940" s="25"/>
    </row>
    <row r="4941" spans="1:9" x14ac:dyDescent="0.25">
      <c r="A4941" s="18">
        <v>201704710</v>
      </c>
      <c r="B4941" s="19">
        <v>44250</v>
      </c>
      <c r="C4941" s="18" t="s">
        <v>36094</v>
      </c>
      <c r="D4941" s="27" t="s">
        <v>29145</v>
      </c>
      <c r="E4941" s="29">
        <v>44257</v>
      </c>
      <c r="F4941" s="27">
        <v>22</v>
      </c>
      <c r="G4941" s="28">
        <v>13</v>
      </c>
      <c r="H4941" s="40">
        <v>1161.3699999999999</v>
      </c>
      <c r="I4941" s="25"/>
    </row>
    <row r="4942" spans="1:9" x14ac:dyDescent="0.25">
      <c r="A4942" s="18">
        <v>201706966</v>
      </c>
      <c r="B4942" s="19">
        <v>44250</v>
      </c>
      <c r="C4942" s="18" t="s">
        <v>36095</v>
      </c>
      <c r="D4942" s="27" t="s">
        <v>27161</v>
      </c>
      <c r="E4942" s="29">
        <v>44251</v>
      </c>
      <c r="F4942" s="27">
        <v>23</v>
      </c>
      <c r="G4942" s="28">
        <v>8</v>
      </c>
      <c r="H4942" s="40">
        <v>56.81</v>
      </c>
      <c r="I4942" s="25"/>
    </row>
    <row r="4943" spans="1:9" x14ac:dyDescent="0.25">
      <c r="A4943" s="18">
        <v>201805203</v>
      </c>
      <c r="B4943" s="19">
        <v>44250</v>
      </c>
      <c r="C4943" s="18" t="s">
        <v>36089</v>
      </c>
      <c r="D4943" s="27" t="s">
        <v>29196</v>
      </c>
      <c r="E4943" s="29">
        <v>44256</v>
      </c>
      <c r="F4943" s="27">
        <v>8</v>
      </c>
      <c r="G4943" s="28">
        <v>4</v>
      </c>
      <c r="H4943" s="40">
        <v>365.58</v>
      </c>
      <c r="I4943" s="25"/>
    </row>
    <row r="4944" spans="1:9" x14ac:dyDescent="0.25">
      <c r="A4944" s="18">
        <v>201809221</v>
      </c>
      <c r="B4944" s="19">
        <v>44250</v>
      </c>
      <c r="C4944" s="18" t="s">
        <v>36092</v>
      </c>
      <c r="D4944" s="27" t="s">
        <v>26182</v>
      </c>
      <c r="E4944" s="29">
        <v>44250</v>
      </c>
      <c r="F4944" s="27">
        <v>15</v>
      </c>
      <c r="G4944" s="28">
        <v>14</v>
      </c>
      <c r="H4944" s="40">
        <v>503.65</v>
      </c>
      <c r="I4944" s="25"/>
    </row>
    <row r="4945" spans="1:9" x14ac:dyDescent="0.25">
      <c r="A4945" s="18">
        <v>201907297</v>
      </c>
      <c r="B4945" s="19">
        <v>44250</v>
      </c>
      <c r="C4945" s="18" t="s">
        <v>36093</v>
      </c>
      <c r="D4945" s="27" t="s">
        <v>29677</v>
      </c>
      <c r="E4945" s="29">
        <v>44251</v>
      </c>
      <c r="F4945" s="27">
        <v>19</v>
      </c>
      <c r="G4945" s="28">
        <v>17</v>
      </c>
      <c r="H4945" s="40">
        <v>1226.6400000000001</v>
      </c>
      <c r="I4945" s="25"/>
    </row>
    <row r="4946" spans="1:9" x14ac:dyDescent="0.25">
      <c r="A4946" s="18">
        <v>201907594</v>
      </c>
      <c r="B4946" s="19">
        <v>44250</v>
      </c>
      <c r="C4946" s="18" t="s">
        <v>36091</v>
      </c>
      <c r="D4946" s="27" t="s">
        <v>27984</v>
      </c>
      <c r="E4946" s="29">
        <v>44259</v>
      </c>
      <c r="F4946" s="27">
        <v>22</v>
      </c>
      <c r="G4946" s="28">
        <v>5</v>
      </c>
      <c r="H4946" s="40">
        <v>183.41</v>
      </c>
      <c r="I4946" s="25"/>
    </row>
    <row r="4947" spans="1:9" x14ac:dyDescent="0.25">
      <c r="A4947" s="18">
        <v>202004293</v>
      </c>
      <c r="B4947" s="19">
        <v>44250</v>
      </c>
      <c r="C4947" s="18" t="s">
        <v>36090</v>
      </c>
      <c r="D4947" s="27" t="s">
        <v>28733</v>
      </c>
      <c r="E4947" s="29">
        <v>44250</v>
      </c>
      <c r="F4947" s="27">
        <v>19</v>
      </c>
      <c r="G4947" s="28">
        <v>5</v>
      </c>
      <c r="H4947" s="40">
        <v>200.28</v>
      </c>
      <c r="I4947" s="25"/>
    </row>
    <row r="4948" spans="1:9" x14ac:dyDescent="0.25">
      <c r="A4948" s="18">
        <v>201407896</v>
      </c>
      <c r="B4948" s="19">
        <v>44251</v>
      </c>
      <c r="C4948" s="18" t="s">
        <v>36097</v>
      </c>
      <c r="D4948" s="27" t="s">
        <v>27675</v>
      </c>
      <c r="E4948" s="29">
        <v>44256</v>
      </c>
      <c r="F4948" s="27">
        <v>23</v>
      </c>
      <c r="G4948" s="28">
        <v>19</v>
      </c>
      <c r="H4948" s="40">
        <v>1332.44</v>
      </c>
      <c r="I4948" s="25"/>
    </row>
    <row r="4949" spans="1:9" x14ac:dyDescent="0.25">
      <c r="A4949" s="18">
        <v>201806082</v>
      </c>
      <c r="B4949" s="19">
        <v>44251</v>
      </c>
      <c r="C4949" s="18" t="s">
        <v>36096</v>
      </c>
      <c r="D4949" s="27" t="s">
        <v>23864</v>
      </c>
      <c r="E4949" s="29">
        <v>44252</v>
      </c>
      <c r="F4949" s="27">
        <v>8</v>
      </c>
      <c r="G4949" s="28">
        <v>7</v>
      </c>
      <c r="H4949" s="40">
        <v>281.14999999999998</v>
      </c>
      <c r="I4949" s="25"/>
    </row>
    <row r="4950" spans="1:9" x14ac:dyDescent="0.25">
      <c r="A4950" s="18">
        <v>201904649</v>
      </c>
      <c r="B4950" s="19">
        <v>44251</v>
      </c>
      <c r="C4950" s="18" t="s">
        <v>36099</v>
      </c>
      <c r="D4950" s="27" t="s">
        <v>26057</v>
      </c>
      <c r="E4950" s="29">
        <v>44256</v>
      </c>
      <c r="F4950" s="27">
        <v>7</v>
      </c>
      <c r="G4950" s="28">
        <v>12</v>
      </c>
      <c r="H4950" s="40">
        <v>891.03</v>
      </c>
      <c r="I4950" s="25"/>
    </row>
    <row r="4951" spans="1:9" x14ac:dyDescent="0.25">
      <c r="A4951" s="18">
        <v>202007590</v>
      </c>
      <c r="B4951" s="19">
        <v>44251</v>
      </c>
      <c r="C4951" s="18" t="s">
        <v>36098</v>
      </c>
      <c r="D4951" s="27" t="s">
        <v>24925</v>
      </c>
      <c r="E4951" s="29">
        <v>44261</v>
      </c>
      <c r="F4951" s="27">
        <v>15</v>
      </c>
      <c r="G4951" s="28">
        <v>8</v>
      </c>
      <c r="H4951" s="40">
        <v>512.28</v>
      </c>
      <c r="I4951" s="25"/>
    </row>
    <row r="4952" spans="1:9" x14ac:dyDescent="0.25">
      <c r="A4952" s="18">
        <v>201604257</v>
      </c>
      <c r="B4952" s="19">
        <v>44252</v>
      </c>
      <c r="C4952" s="18" t="s">
        <v>36107</v>
      </c>
      <c r="D4952" s="27" t="s">
        <v>30277</v>
      </c>
      <c r="E4952" s="29">
        <v>44262</v>
      </c>
      <c r="F4952" s="27">
        <v>8</v>
      </c>
      <c r="G4952" s="28">
        <v>16</v>
      </c>
      <c r="H4952" s="40">
        <v>952.61</v>
      </c>
      <c r="I4952" s="25"/>
    </row>
    <row r="4953" spans="1:9" x14ac:dyDescent="0.25">
      <c r="A4953" s="18">
        <v>201706405</v>
      </c>
      <c r="B4953" s="19">
        <v>44252</v>
      </c>
      <c r="C4953" s="18" t="s">
        <v>36101</v>
      </c>
      <c r="D4953" s="27" t="s">
        <v>23287</v>
      </c>
      <c r="E4953" s="29">
        <v>44262</v>
      </c>
      <c r="F4953" s="27">
        <v>17</v>
      </c>
      <c r="G4953" s="28">
        <v>14</v>
      </c>
      <c r="H4953" s="40">
        <v>728.02</v>
      </c>
      <c r="I4953" s="25"/>
    </row>
    <row r="4954" spans="1:9" x14ac:dyDescent="0.25">
      <c r="A4954" s="18">
        <v>201800185</v>
      </c>
      <c r="B4954" s="19">
        <v>44252</v>
      </c>
      <c r="C4954" s="18" t="s">
        <v>36106</v>
      </c>
      <c r="D4954" s="27" t="s">
        <v>28261</v>
      </c>
      <c r="E4954" s="29">
        <v>44262</v>
      </c>
      <c r="F4954" s="27">
        <v>19</v>
      </c>
      <c r="G4954" s="28">
        <v>18</v>
      </c>
      <c r="H4954" s="40">
        <v>1453.89</v>
      </c>
      <c r="I4954" s="25"/>
    </row>
    <row r="4955" spans="1:9" x14ac:dyDescent="0.25">
      <c r="A4955" s="18">
        <v>201900565</v>
      </c>
      <c r="B4955" s="19">
        <v>44252</v>
      </c>
      <c r="C4955" s="18" t="s">
        <v>36100</v>
      </c>
      <c r="D4955" s="27" t="s">
        <v>25279</v>
      </c>
      <c r="E4955" s="29">
        <v>44259</v>
      </c>
      <c r="F4955" s="27">
        <v>18</v>
      </c>
      <c r="G4955" s="28">
        <v>1</v>
      </c>
      <c r="H4955" s="40">
        <v>15.58</v>
      </c>
      <c r="I4955" s="25"/>
    </row>
    <row r="4956" spans="1:9" x14ac:dyDescent="0.25">
      <c r="A4956" s="18">
        <v>201906116</v>
      </c>
      <c r="B4956" s="19">
        <v>44252</v>
      </c>
      <c r="C4956" s="18" t="s">
        <v>36105</v>
      </c>
      <c r="D4956" s="27" t="s">
        <v>27939</v>
      </c>
      <c r="E4956" s="29">
        <v>44256</v>
      </c>
      <c r="F4956" s="27">
        <v>9</v>
      </c>
      <c r="G4956" s="28">
        <v>2</v>
      </c>
      <c r="H4956" s="40">
        <v>121.93</v>
      </c>
      <c r="I4956" s="25"/>
    </row>
    <row r="4957" spans="1:9" x14ac:dyDescent="0.25">
      <c r="A4957" s="18">
        <v>201906648</v>
      </c>
      <c r="B4957" s="19">
        <v>44252</v>
      </c>
      <c r="C4957" s="18" t="s">
        <v>36103</v>
      </c>
      <c r="D4957" s="27" t="s">
        <v>29781</v>
      </c>
      <c r="E4957" s="29">
        <v>44258</v>
      </c>
      <c r="F4957" s="27">
        <v>22</v>
      </c>
      <c r="G4957" s="28">
        <v>15</v>
      </c>
      <c r="H4957" s="40">
        <v>647.02</v>
      </c>
      <c r="I4957" s="25"/>
    </row>
    <row r="4958" spans="1:9" x14ac:dyDescent="0.25">
      <c r="A4958" s="18">
        <v>201907737</v>
      </c>
      <c r="B4958" s="19">
        <v>44252</v>
      </c>
      <c r="C4958" s="18" t="s">
        <v>36102</v>
      </c>
      <c r="D4958" s="27" t="s">
        <v>26376</v>
      </c>
      <c r="E4958" s="29">
        <v>44254</v>
      </c>
      <c r="F4958" s="27">
        <v>24</v>
      </c>
      <c r="G4958" s="28">
        <v>11</v>
      </c>
      <c r="H4958" s="40">
        <v>570.73</v>
      </c>
      <c r="I4958" s="25"/>
    </row>
    <row r="4959" spans="1:9" x14ac:dyDescent="0.25">
      <c r="A4959" s="18">
        <v>202007036</v>
      </c>
      <c r="B4959" s="19">
        <v>44252</v>
      </c>
      <c r="C4959" s="18" t="s">
        <v>36104</v>
      </c>
      <c r="D4959" s="27" t="s">
        <v>23284</v>
      </c>
      <c r="E4959" s="29">
        <v>44260</v>
      </c>
      <c r="F4959" s="27">
        <v>23</v>
      </c>
      <c r="G4959" s="28">
        <v>5</v>
      </c>
      <c r="H4959" s="40">
        <v>0</v>
      </c>
      <c r="I4959" s="25"/>
    </row>
    <row r="4960" spans="1:9" x14ac:dyDescent="0.25">
      <c r="A4960" s="18">
        <v>201707235</v>
      </c>
      <c r="B4960" s="19">
        <v>44253</v>
      </c>
      <c r="C4960" s="18" t="s">
        <v>36111</v>
      </c>
      <c r="D4960" s="27" t="s">
        <v>23809</v>
      </c>
      <c r="E4960" s="29">
        <v>44262</v>
      </c>
      <c r="F4960" s="27">
        <v>10</v>
      </c>
      <c r="G4960" s="28">
        <v>7</v>
      </c>
      <c r="H4960" s="40">
        <v>313.91000000000003</v>
      </c>
      <c r="I4960" s="25"/>
    </row>
    <row r="4961" spans="1:9" x14ac:dyDescent="0.25">
      <c r="A4961" s="18">
        <v>201905604</v>
      </c>
      <c r="B4961" s="19">
        <v>44253</v>
      </c>
      <c r="C4961" s="18" t="s">
        <v>36108</v>
      </c>
      <c r="D4961" s="27" t="s">
        <v>28551</v>
      </c>
      <c r="E4961" s="29">
        <v>44262</v>
      </c>
      <c r="F4961" s="27">
        <v>13</v>
      </c>
      <c r="G4961" s="28">
        <v>5</v>
      </c>
      <c r="H4961" s="40">
        <v>117.86</v>
      </c>
      <c r="I4961" s="25"/>
    </row>
    <row r="4962" spans="1:9" x14ac:dyDescent="0.25">
      <c r="A4962" s="18">
        <v>201906454</v>
      </c>
      <c r="B4962" s="19">
        <v>44253</v>
      </c>
      <c r="C4962" s="18" t="s">
        <v>36109</v>
      </c>
      <c r="D4962" s="27" t="s">
        <v>23795</v>
      </c>
      <c r="E4962" s="29">
        <v>44255</v>
      </c>
      <c r="F4962" s="27">
        <v>9</v>
      </c>
      <c r="G4962" s="28">
        <v>11</v>
      </c>
      <c r="H4962" s="40">
        <v>67.3</v>
      </c>
      <c r="I4962" s="25"/>
    </row>
    <row r="4963" spans="1:9" x14ac:dyDescent="0.25">
      <c r="A4963" s="18">
        <v>201907201</v>
      </c>
      <c r="B4963" s="19">
        <v>44253</v>
      </c>
      <c r="C4963" s="18" t="s">
        <v>36110</v>
      </c>
      <c r="D4963" s="27" t="s">
        <v>29219</v>
      </c>
      <c r="E4963" s="29">
        <v>44256</v>
      </c>
      <c r="F4963" s="27">
        <v>20</v>
      </c>
      <c r="G4963" s="28">
        <v>3</v>
      </c>
      <c r="H4963" s="40">
        <v>152.41999999999999</v>
      </c>
      <c r="I4963" s="25"/>
    </row>
    <row r="4964" spans="1:9" x14ac:dyDescent="0.25">
      <c r="A4964" s="18">
        <v>202004304</v>
      </c>
      <c r="B4964" s="19">
        <v>44253</v>
      </c>
      <c r="C4964" s="18" t="s">
        <v>36113</v>
      </c>
      <c r="D4964" s="27" t="s">
        <v>27036</v>
      </c>
      <c r="E4964" s="29">
        <v>44263</v>
      </c>
      <c r="F4964" s="27">
        <v>17</v>
      </c>
      <c r="G4964" s="28">
        <v>2</v>
      </c>
      <c r="H4964" s="40">
        <v>143.61000000000001</v>
      </c>
      <c r="I4964" s="25"/>
    </row>
    <row r="4965" spans="1:9" x14ac:dyDescent="0.25">
      <c r="A4965" s="18">
        <v>202007044</v>
      </c>
      <c r="B4965" s="19">
        <v>44253</v>
      </c>
      <c r="C4965" s="18" t="s">
        <v>36112</v>
      </c>
      <c r="D4965" s="27" t="s">
        <v>24303</v>
      </c>
      <c r="E4965" s="29">
        <v>44257</v>
      </c>
      <c r="F4965" s="27">
        <v>12</v>
      </c>
      <c r="G4965" s="28">
        <v>12</v>
      </c>
      <c r="H4965" s="40">
        <v>482.74</v>
      </c>
      <c r="I4965" s="25"/>
    </row>
    <row r="4966" spans="1:9" x14ac:dyDescent="0.25">
      <c r="A4966" s="18">
        <v>201404459</v>
      </c>
      <c r="B4966" s="19">
        <v>44254</v>
      </c>
      <c r="C4966" s="18" t="s">
        <v>36118</v>
      </c>
      <c r="D4966" s="27" t="s">
        <v>25902</v>
      </c>
      <c r="E4966" s="29">
        <v>44262</v>
      </c>
      <c r="F4966" s="27">
        <v>12</v>
      </c>
      <c r="G4966" s="28">
        <v>15</v>
      </c>
      <c r="H4966" s="40">
        <v>467.57</v>
      </c>
      <c r="I4966" s="25"/>
    </row>
    <row r="4967" spans="1:9" x14ac:dyDescent="0.25">
      <c r="A4967" s="18">
        <v>201805238</v>
      </c>
      <c r="B4967" s="19">
        <v>44254</v>
      </c>
      <c r="C4967" s="18" t="s">
        <v>36116</v>
      </c>
      <c r="D4967" s="27" t="s">
        <v>29977</v>
      </c>
      <c r="E4967" s="29">
        <v>44262</v>
      </c>
      <c r="F4967" s="27">
        <v>9</v>
      </c>
      <c r="G4967" s="28">
        <v>3</v>
      </c>
      <c r="H4967" s="40">
        <v>114.35</v>
      </c>
      <c r="I4967" s="25"/>
    </row>
    <row r="4968" spans="1:9" x14ac:dyDescent="0.25">
      <c r="A4968" s="18">
        <v>201805238</v>
      </c>
      <c r="B4968" s="19">
        <v>44254</v>
      </c>
      <c r="C4968" s="18" t="s">
        <v>36117</v>
      </c>
      <c r="D4968" s="27" t="s">
        <v>24663</v>
      </c>
      <c r="E4968" s="29">
        <v>44259</v>
      </c>
      <c r="F4968" s="27">
        <v>18</v>
      </c>
      <c r="G4968" s="28">
        <v>6</v>
      </c>
      <c r="H4968" s="40">
        <v>346.47</v>
      </c>
      <c r="I4968" s="25"/>
    </row>
    <row r="4969" spans="1:9" x14ac:dyDescent="0.25">
      <c r="A4969" s="18">
        <v>202005954</v>
      </c>
      <c r="B4969" s="19">
        <v>44254</v>
      </c>
      <c r="C4969" s="18" t="s">
        <v>36115</v>
      </c>
      <c r="D4969" s="27" t="s">
        <v>30566</v>
      </c>
      <c r="E4969" s="29">
        <v>44256</v>
      </c>
      <c r="F4969" s="27">
        <v>14</v>
      </c>
      <c r="G4969" s="28">
        <v>7</v>
      </c>
      <c r="H4969" s="40">
        <v>258.60000000000002</v>
      </c>
      <c r="I4969" s="25"/>
    </row>
    <row r="4970" spans="1:9" x14ac:dyDescent="0.25">
      <c r="A4970" s="18">
        <v>202006670</v>
      </c>
      <c r="B4970" s="19">
        <v>44254</v>
      </c>
      <c r="C4970" s="18" t="s">
        <v>36114</v>
      </c>
      <c r="D4970" s="27" t="s">
        <v>24173</v>
      </c>
      <c r="E4970" s="29">
        <v>44263</v>
      </c>
      <c r="F4970" s="27">
        <v>21</v>
      </c>
      <c r="G4970" s="28">
        <v>17</v>
      </c>
      <c r="H4970" s="40">
        <v>630.08000000000004</v>
      </c>
      <c r="I4970" s="25"/>
    </row>
    <row r="4971" spans="1:9" x14ac:dyDescent="0.25">
      <c r="A4971" s="18">
        <v>201307032</v>
      </c>
      <c r="B4971" s="19">
        <v>44255</v>
      </c>
      <c r="C4971" s="18" t="s">
        <v>36121</v>
      </c>
      <c r="D4971" s="27" t="s">
        <v>24898</v>
      </c>
      <c r="E4971" s="29">
        <v>44262</v>
      </c>
      <c r="F4971" s="27">
        <v>17</v>
      </c>
      <c r="G4971" s="28">
        <v>9</v>
      </c>
      <c r="H4971" s="40">
        <v>159.52000000000001</v>
      </c>
      <c r="I4971" s="25"/>
    </row>
    <row r="4972" spans="1:9" x14ac:dyDescent="0.25">
      <c r="A4972" s="18">
        <v>201806082</v>
      </c>
      <c r="B4972" s="19">
        <v>44255</v>
      </c>
      <c r="C4972" s="18" t="s">
        <v>36125</v>
      </c>
      <c r="D4972" s="27" t="s">
        <v>25779</v>
      </c>
      <c r="E4972" s="29">
        <v>44261</v>
      </c>
      <c r="F4972" s="27">
        <v>18</v>
      </c>
      <c r="G4972" s="28">
        <v>6</v>
      </c>
      <c r="H4972" s="40">
        <v>598.94000000000005</v>
      </c>
      <c r="I4972" s="25"/>
    </row>
    <row r="4973" spans="1:9" x14ac:dyDescent="0.25">
      <c r="A4973" s="18">
        <v>201900198</v>
      </c>
      <c r="B4973" s="19">
        <v>44255</v>
      </c>
      <c r="C4973" s="18" t="s">
        <v>36122</v>
      </c>
      <c r="D4973" s="27" t="s">
        <v>23224</v>
      </c>
      <c r="E4973" s="29">
        <v>44260</v>
      </c>
      <c r="F4973" s="27">
        <v>12</v>
      </c>
      <c r="G4973" s="28">
        <v>3</v>
      </c>
      <c r="H4973" s="40">
        <v>105.88</v>
      </c>
      <c r="I4973" s="25"/>
    </row>
    <row r="4974" spans="1:9" x14ac:dyDescent="0.25">
      <c r="A4974" s="18">
        <v>201904573</v>
      </c>
      <c r="B4974" s="19">
        <v>44255</v>
      </c>
      <c r="C4974" s="18" t="s">
        <v>36123</v>
      </c>
      <c r="D4974" s="27" t="s">
        <v>27868</v>
      </c>
      <c r="E4974" s="29">
        <v>44258</v>
      </c>
      <c r="F4974" s="27">
        <v>9</v>
      </c>
      <c r="G4974" s="28">
        <v>15</v>
      </c>
      <c r="H4974" s="40">
        <v>176.18</v>
      </c>
      <c r="I4974" s="25"/>
    </row>
    <row r="4975" spans="1:9" x14ac:dyDescent="0.25">
      <c r="A4975" s="18">
        <v>201905810</v>
      </c>
      <c r="B4975" s="19">
        <v>44255</v>
      </c>
      <c r="C4975" s="18" t="s">
        <v>36119</v>
      </c>
      <c r="D4975" s="27" t="s">
        <v>27508</v>
      </c>
      <c r="E4975" s="29">
        <v>44255</v>
      </c>
      <c r="F4975" s="27">
        <v>12</v>
      </c>
      <c r="G4975" s="28">
        <v>10</v>
      </c>
      <c r="H4975" s="40">
        <v>958.51</v>
      </c>
      <c r="I4975" s="25"/>
    </row>
    <row r="4976" spans="1:9" x14ac:dyDescent="0.25">
      <c r="A4976" s="18">
        <v>202005845</v>
      </c>
      <c r="B4976" s="19">
        <v>44255</v>
      </c>
      <c r="C4976" s="18" t="s">
        <v>36126</v>
      </c>
      <c r="D4976" s="27" t="s">
        <v>29280</v>
      </c>
      <c r="E4976" s="29">
        <v>44263</v>
      </c>
      <c r="F4976" s="27">
        <v>21</v>
      </c>
      <c r="G4976" s="28">
        <v>19</v>
      </c>
      <c r="H4976" s="40">
        <v>783.35</v>
      </c>
      <c r="I4976" s="25"/>
    </row>
    <row r="4977" spans="1:9" x14ac:dyDescent="0.25">
      <c r="A4977" s="18">
        <v>202006094</v>
      </c>
      <c r="B4977" s="19">
        <v>44255</v>
      </c>
      <c r="C4977" s="18" t="s">
        <v>36124</v>
      </c>
      <c r="D4977" s="27" t="s">
        <v>31083</v>
      </c>
      <c r="E4977" s="29">
        <v>44260</v>
      </c>
      <c r="F4977" s="27">
        <v>23</v>
      </c>
      <c r="G4977" s="28">
        <v>8</v>
      </c>
      <c r="H4977" s="40">
        <v>681.15</v>
      </c>
      <c r="I4977" s="25"/>
    </row>
    <row r="4978" spans="1:9" x14ac:dyDescent="0.25">
      <c r="A4978" s="18">
        <v>202009549</v>
      </c>
      <c r="B4978" s="19">
        <v>44255</v>
      </c>
      <c r="C4978" s="18" t="s">
        <v>36120</v>
      </c>
      <c r="D4978" s="27" t="s">
        <v>23925</v>
      </c>
      <c r="E4978" s="29">
        <v>44258</v>
      </c>
      <c r="F4978" s="27">
        <v>17</v>
      </c>
      <c r="G4978" s="28">
        <v>8</v>
      </c>
      <c r="H4978" s="40">
        <v>709.69</v>
      </c>
      <c r="I4978" s="25"/>
    </row>
    <row r="4979" spans="1:9" x14ac:dyDescent="0.25">
      <c r="A4979" s="18">
        <v>201003016</v>
      </c>
      <c r="B4979" s="19">
        <v>44256</v>
      </c>
      <c r="C4979" s="18" t="s">
        <v>36130</v>
      </c>
      <c r="D4979" s="27" t="s">
        <v>30937</v>
      </c>
      <c r="E4979" s="29">
        <v>44262</v>
      </c>
      <c r="F4979" s="27">
        <v>11</v>
      </c>
      <c r="G4979" s="28">
        <v>10</v>
      </c>
      <c r="H4979" s="40">
        <v>770.46</v>
      </c>
      <c r="I4979" s="25"/>
    </row>
    <row r="4980" spans="1:9" x14ac:dyDescent="0.25">
      <c r="A4980" s="18">
        <v>202003066</v>
      </c>
      <c r="B4980" s="19">
        <v>44256</v>
      </c>
      <c r="C4980" s="18" t="s">
        <v>36128</v>
      </c>
      <c r="D4980" s="27" t="s">
        <v>30739</v>
      </c>
      <c r="E4980" s="29">
        <v>44262</v>
      </c>
      <c r="F4980" s="27">
        <v>22</v>
      </c>
      <c r="G4980" s="28">
        <v>17</v>
      </c>
      <c r="H4980" s="40">
        <v>1636.52</v>
      </c>
      <c r="I4980" s="25"/>
    </row>
    <row r="4981" spans="1:9" x14ac:dyDescent="0.25">
      <c r="A4981" s="18">
        <v>201706828</v>
      </c>
      <c r="B4981" s="19">
        <v>44256</v>
      </c>
      <c r="C4981" s="18" t="s">
        <v>36132</v>
      </c>
      <c r="D4981" s="27" t="s">
        <v>25639</v>
      </c>
      <c r="E4981" s="29">
        <v>44257</v>
      </c>
      <c r="F4981" s="27">
        <v>7</v>
      </c>
      <c r="G4981" s="28">
        <v>8</v>
      </c>
      <c r="H4981" s="40">
        <v>465.16</v>
      </c>
      <c r="I4981" s="25"/>
    </row>
    <row r="4982" spans="1:9" x14ac:dyDescent="0.25">
      <c r="A4982" s="18">
        <v>201905097</v>
      </c>
      <c r="B4982" s="19">
        <v>44256</v>
      </c>
      <c r="C4982" s="18" t="s">
        <v>36127</v>
      </c>
      <c r="D4982" s="27" t="s">
        <v>30410</v>
      </c>
      <c r="E4982" s="29">
        <v>44259</v>
      </c>
      <c r="F4982" s="27">
        <v>13</v>
      </c>
      <c r="G4982" s="28">
        <v>2</v>
      </c>
      <c r="H4982" s="40">
        <v>137.6</v>
      </c>
      <c r="I4982" s="25"/>
    </row>
    <row r="4983" spans="1:9" x14ac:dyDescent="0.25">
      <c r="A4983" s="18">
        <v>202006814</v>
      </c>
      <c r="B4983" s="19">
        <v>44256</v>
      </c>
      <c r="C4983" s="18" t="s">
        <v>36131</v>
      </c>
      <c r="D4983" s="27" t="s">
        <v>26662</v>
      </c>
      <c r="E4983" s="29">
        <v>44266</v>
      </c>
      <c r="F4983" s="27">
        <v>13</v>
      </c>
      <c r="G4983" s="28">
        <v>3</v>
      </c>
      <c r="H4983" s="40">
        <v>156.72999999999999</v>
      </c>
      <c r="I4983" s="25"/>
    </row>
    <row r="4984" spans="1:9" x14ac:dyDescent="0.25">
      <c r="A4984" s="18">
        <v>202008866</v>
      </c>
      <c r="B4984" s="19">
        <v>44256</v>
      </c>
      <c r="C4984" s="18" t="s">
        <v>36129</v>
      </c>
      <c r="D4984" s="27" t="s">
        <v>25603</v>
      </c>
      <c r="E4984" s="29">
        <v>44261</v>
      </c>
      <c r="F4984" s="27">
        <v>20</v>
      </c>
      <c r="G4984" s="28">
        <v>9</v>
      </c>
      <c r="H4984" s="40">
        <v>458.08</v>
      </c>
      <c r="I4984" s="25"/>
    </row>
    <row r="4985" spans="1:9" x14ac:dyDescent="0.25">
      <c r="A4985" s="18">
        <v>201503093</v>
      </c>
      <c r="B4985" s="19">
        <v>44257</v>
      </c>
      <c r="C4985" s="18" t="s">
        <v>36133</v>
      </c>
      <c r="D4985" s="27" t="s">
        <v>27987</v>
      </c>
      <c r="E4985" s="29">
        <v>44267</v>
      </c>
      <c r="F4985" s="27">
        <v>18</v>
      </c>
      <c r="G4985" s="28">
        <v>3</v>
      </c>
      <c r="H4985" s="40">
        <v>0</v>
      </c>
      <c r="I4985" s="25"/>
    </row>
    <row r="4986" spans="1:9" x14ac:dyDescent="0.25">
      <c r="A4986" s="18">
        <v>201906648</v>
      </c>
      <c r="B4986" s="19">
        <v>44257</v>
      </c>
      <c r="C4986" s="18" t="s">
        <v>36138</v>
      </c>
      <c r="D4986" s="27" t="s">
        <v>25636</v>
      </c>
      <c r="E4986" s="29">
        <v>44261</v>
      </c>
      <c r="F4986" s="27">
        <v>24</v>
      </c>
      <c r="G4986" s="28">
        <v>2</v>
      </c>
      <c r="H4986" s="40">
        <v>125.67</v>
      </c>
      <c r="I4986" s="25"/>
    </row>
    <row r="4987" spans="1:9" x14ac:dyDescent="0.25">
      <c r="A4987" s="18">
        <v>201907106</v>
      </c>
      <c r="B4987" s="19">
        <v>44257</v>
      </c>
      <c r="C4987" s="18" t="s">
        <v>36137</v>
      </c>
      <c r="D4987" s="27" t="s">
        <v>25328</v>
      </c>
      <c r="E4987" s="29">
        <v>44258</v>
      </c>
      <c r="F4987" s="27">
        <v>18</v>
      </c>
      <c r="G4987" s="28">
        <v>10</v>
      </c>
      <c r="H4987" s="40">
        <v>908.04</v>
      </c>
      <c r="I4987" s="25"/>
    </row>
    <row r="4988" spans="1:9" x14ac:dyDescent="0.25">
      <c r="A4988" s="18">
        <v>201907915</v>
      </c>
      <c r="B4988" s="19">
        <v>44257</v>
      </c>
      <c r="C4988" s="18" t="s">
        <v>36136</v>
      </c>
      <c r="D4988" s="27" t="s">
        <v>29540</v>
      </c>
      <c r="E4988" s="29">
        <v>44265</v>
      </c>
      <c r="F4988" s="27">
        <v>23</v>
      </c>
      <c r="G4988" s="28">
        <v>2</v>
      </c>
      <c r="H4988" s="40">
        <v>114.41</v>
      </c>
      <c r="I4988" s="25"/>
    </row>
    <row r="4989" spans="1:9" x14ac:dyDescent="0.25">
      <c r="A4989" s="18">
        <v>201909858</v>
      </c>
      <c r="B4989" s="19">
        <v>44257</v>
      </c>
      <c r="C4989" s="18" t="s">
        <v>36139</v>
      </c>
      <c r="D4989" s="27" t="s">
        <v>30720</v>
      </c>
      <c r="E4989" s="29">
        <v>44257</v>
      </c>
      <c r="F4989" s="27">
        <v>12</v>
      </c>
      <c r="G4989" s="28">
        <v>2</v>
      </c>
      <c r="H4989" s="40">
        <v>135.78</v>
      </c>
      <c r="I4989" s="25"/>
    </row>
    <row r="4990" spans="1:9" x14ac:dyDescent="0.25">
      <c r="A4990" s="18">
        <v>202005358</v>
      </c>
      <c r="B4990" s="19">
        <v>44257</v>
      </c>
      <c r="C4990" s="18" t="s">
        <v>36135</v>
      </c>
      <c r="D4990" s="27" t="s">
        <v>25036</v>
      </c>
      <c r="E4990" s="29">
        <v>44260</v>
      </c>
      <c r="F4990" s="27">
        <v>12</v>
      </c>
      <c r="G4990" s="28">
        <v>9</v>
      </c>
      <c r="H4990" s="40">
        <v>869.93</v>
      </c>
      <c r="I4990" s="25"/>
    </row>
    <row r="4991" spans="1:9" x14ac:dyDescent="0.25">
      <c r="A4991" s="18">
        <v>202005418</v>
      </c>
      <c r="B4991" s="19">
        <v>44257</v>
      </c>
      <c r="C4991" s="18" t="s">
        <v>36134</v>
      </c>
      <c r="D4991" s="27" t="s">
        <v>30195</v>
      </c>
      <c r="E4991" s="29">
        <v>44267</v>
      </c>
      <c r="F4991" s="27">
        <v>8</v>
      </c>
      <c r="G4991" s="28">
        <v>5</v>
      </c>
      <c r="H4991" s="40">
        <v>479.99</v>
      </c>
      <c r="I4991" s="25"/>
    </row>
    <row r="4992" spans="1:9" x14ac:dyDescent="0.25">
      <c r="A4992" s="18">
        <v>202008401</v>
      </c>
      <c r="B4992" s="19">
        <v>44257</v>
      </c>
      <c r="C4992" s="18" t="s">
        <v>36140</v>
      </c>
      <c r="D4992" s="27" t="s">
        <v>28267</v>
      </c>
      <c r="E4992" s="29">
        <v>44262</v>
      </c>
      <c r="F4992" s="27">
        <v>20</v>
      </c>
      <c r="G4992" s="28">
        <v>10</v>
      </c>
      <c r="H4992" s="40">
        <v>436.45</v>
      </c>
      <c r="I4992" s="25"/>
    </row>
    <row r="4993" spans="1:9" x14ac:dyDescent="0.25">
      <c r="A4993" s="18">
        <v>201704289</v>
      </c>
      <c r="B4993" s="19">
        <v>44258</v>
      </c>
      <c r="C4993" s="18" t="s">
        <v>36141</v>
      </c>
      <c r="D4993" s="27" t="s">
        <v>27504</v>
      </c>
      <c r="E4993" s="29">
        <v>44260</v>
      </c>
      <c r="F4993" s="27">
        <v>8</v>
      </c>
      <c r="G4993" s="28">
        <v>4</v>
      </c>
      <c r="H4993" s="40">
        <v>125.38</v>
      </c>
      <c r="I4993" s="25"/>
    </row>
    <row r="4994" spans="1:9" x14ac:dyDescent="0.25">
      <c r="A4994" s="18">
        <v>201704710</v>
      </c>
      <c r="B4994" s="19">
        <v>44258</v>
      </c>
      <c r="C4994" s="18" t="s">
        <v>36144</v>
      </c>
      <c r="D4994" s="27" t="s">
        <v>26988</v>
      </c>
      <c r="E4994" s="29">
        <v>44268</v>
      </c>
      <c r="F4994" s="27">
        <v>19</v>
      </c>
      <c r="G4994" s="28">
        <v>19</v>
      </c>
      <c r="H4994" s="40">
        <v>1724.6</v>
      </c>
      <c r="I4994" s="25"/>
    </row>
    <row r="4995" spans="1:9" x14ac:dyDescent="0.25">
      <c r="A4995" s="18">
        <v>201704710</v>
      </c>
      <c r="B4995" s="19">
        <v>44258</v>
      </c>
      <c r="C4995" s="18" t="s">
        <v>36145</v>
      </c>
      <c r="D4995" s="27" t="s">
        <v>30515</v>
      </c>
      <c r="E4995" s="29">
        <v>44265</v>
      </c>
      <c r="F4995" s="27">
        <v>17</v>
      </c>
      <c r="G4995" s="28">
        <v>9</v>
      </c>
      <c r="H4995" s="40">
        <v>268.16000000000003</v>
      </c>
      <c r="I4995" s="25"/>
    </row>
    <row r="4996" spans="1:9" x14ac:dyDescent="0.25">
      <c r="A4996" s="18">
        <v>201806846</v>
      </c>
      <c r="B4996" s="19">
        <v>44258</v>
      </c>
      <c r="C4996" s="18" t="s">
        <v>36143</v>
      </c>
      <c r="D4996" s="27" t="s">
        <v>25574</v>
      </c>
      <c r="E4996" s="29">
        <v>44265</v>
      </c>
      <c r="F4996" s="27">
        <v>19</v>
      </c>
      <c r="G4996" s="28">
        <v>11</v>
      </c>
      <c r="H4996" s="40">
        <v>314.47000000000003</v>
      </c>
      <c r="I4996" s="25"/>
    </row>
    <row r="4997" spans="1:9" x14ac:dyDescent="0.25">
      <c r="A4997" s="18">
        <v>201908253</v>
      </c>
      <c r="B4997" s="19">
        <v>44258</v>
      </c>
      <c r="C4997" s="18" t="s">
        <v>36142</v>
      </c>
      <c r="D4997" s="27" t="s">
        <v>24169</v>
      </c>
      <c r="E4997" s="29">
        <v>44258</v>
      </c>
      <c r="F4997" s="27">
        <v>8</v>
      </c>
      <c r="G4997" s="28">
        <v>16</v>
      </c>
      <c r="H4997" s="40">
        <v>1463.27</v>
      </c>
      <c r="I4997" s="25"/>
    </row>
    <row r="4998" spans="1:9" x14ac:dyDescent="0.25">
      <c r="A4998" s="18">
        <v>202008076</v>
      </c>
      <c r="B4998" s="19">
        <v>44258</v>
      </c>
      <c r="C4998" s="18" t="s">
        <v>36146</v>
      </c>
      <c r="D4998" s="27" t="s">
        <v>28790</v>
      </c>
      <c r="E4998" s="29">
        <v>44259</v>
      </c>
      <c r="F4998" s="27">
        <v>8</v>
      </c>
      <c r="G4998" s="28">
        <v>14</v>
      </c>
      <c r="H4998" s="40">
        <v>890.52</v>
      </c>
      <c r="I4998" s="25"/>
    </row>
    <row r="4999" spans="1:9" x14ac:dyDescent="0.25">
      <c r="A4999" s="18">
        <v>200700267</v>
      </c>
      <c r="B4999" s="19">
        <v>44259</v>
      </c>
      <c r="C4999" s="18" t="s">
        <v>36152</v>
      </c>
      <c r="D4999" s="27" t="s">
        <v>28123</v>
      </c>
      <c r="E4999" s="29">
        <v>44260</v>
      </c>
      <c r="F4999" s="27">
        <v>8</v>
      </c>
      <c r="G4999" s="28">
        <v>13</v>
      </c>
      <c r="H4999" s="40">
        <v>1034.1600000000001</v>
      </c>
      <c r="I4999" s="25"/>
    </row>
    <row r="5000" spans="1:9" x14ac:dyDescent="0.25">
      <c r="A5000" s="18">
        <v>201603268</v>
      </c>
      <c r="B5000" s="19">
        <v>44259</v>
      </c>
      <c r="C5000" s="18" t="s">
        <v>36150</v>
      </c>
      <c r="D5000" s="27" t="s">
        <v>25292</v>
      </c>
      <c r="E5000" s="29">
        <v>44268</v>
      </c>
      <c r="F5000" s="27">
        <v>9</v>
      </c>
      <c r="G5000" s="28">
        <v>3</v>
      </c>
      <c r="H5000" s="40">
        <v>220.67</v>
      </c>
      <c r="I5000" s="25"/>
    </row>
    <row r="5001" spans="1:9" x14ac:dyDescent="0.25">
      <c r="A5001" s="18">
        <v>201606166</v>
      </c>
      <c r="B5001" s="19">
        <v>44259</v>
      </c>
      <c r="C5001" s="18" t="s">
        <v>36148</v>
      </c>
      <c r="D5001" s="27" t="s">
        <v>25716</v>
      </c>
      <c r="E5001" s="29">
        <v>44267</v>
      </c>
      <c r="F5001" s="27">
        <v>24</v>
      </c>
      <c r="G5001" s="28">
        <v>1</v>
      </c>
      <c r="H5001" s="40">
        <v>58.39</v>
      </c>
      <c r="I5001" s="25"/>
    </row>
    <row r="5002" spans="1:9" x14ac:dyDescent="0.25">
      <c r="A5002" s="18">
        <v>201703964</v>
      </c>
      <c r="B5002" s="19">
        <v>44259</v>
      </c>
      <c r="C5002" s="18" t="s">
        <v>36156</v>
      </c>
      <c r="D5002" s="27" t="s">
        <v>30494</v>
      </c>
      <c r="E5002" s="29">
        <v>44266</v>
      </c>
      <c r="F5002" s="27">
        <v>11</v>
      </c>
      <c r="G5002" s="28">
        <v>11</v>
      </c>
      <c r="H5002" s="40">
        <v>50.03</v>
      </c>
      <c r="I5002" s="25"/>
    </row>
    <row r="5003" spans="1:9" x14ac:dyDescent="0.25">
      <c r="A5003" s="18">
        <v>201704991</v>
      </c>
      <c r="B5003" s="19">
        <v>44259</v>
      </c>
      <c r="C5003" s="18" t="s">
        <v>36153</v>
      </c>
      <c r="D5003" s="27" t="s">
        <v>31071</v>
      </c>
      <c r="E5003" s="29">
        <v>44269</v>
      </c>
      <c r="F5003" s="27">
        <v>12</v>
      </c>
      <c r="G5003" s="28">
        <v>18</v>
      </c>
      <c r="H5003" s="40">
        <v>978.98</v>
      </c>
      <c r="I5003" s="25"/>
    </row>
    <row r="5004" spans="1:9" x14ac:dyDescent="0.25">
      <c r="A5004" s="18">
        <v>201904634</v>
      </c>
      <c r="B5004" s="19">
        <v>44259</v>
      </c>
      <c r="C5004" s="18" t="s">
        <v>36151</v>
      </c>
      <c r="D5004" s="27" t="s">
        <v>26671</v>
      </c>
      <c r="E5004" s="29">
        <v>44264</v>
      </c>
      <c r="F5004" s="27">
        <v>20</v>
      </c>
      <c r="G5004" s="28">
        <v>7</v>
      </c>
      <c r="H5004" s="40">
        <v>87.72</v>
      </c>
      <c r="I5004" s="25"/>
    </row>
    <row r="5005" spans="1:9" x14ac:dyDescent="0.25">
      <c r="A5005" s="18">
        <v>202005035</v>
      </c>
      <c r="B5005" s="19">
        <v>44259</v>
      </c>
      <c r="C5005" s="18" t="s">
        <v>36155</v>
      </c>
      <c r="D5005" s="27" t="s">
        <v>26517</v>
      </c>
      <c r="E5005" s="29">
        <v>44268</v>
      </c>
      <c r="F5005" s="27">
        <v>20</v>
      </c>
      <c r="G5005" s="28">
        <v>1</v>
      </c>
      <c r="H5005" s="40">
        <v>95.67</v>
      </c>
      <c r="I5005" s="25"/>
    </row>
    <row r="5006" spans="1:9" x14ac:dyDescent="0.25">
      <c r="A5006" s="18">
        <v>202005096</v>
      </c>
      <c r="B5006" s="19">
        <v>44259</v>
      </c>
      <c r="C5006" s="18" t="s">
        <v>36149</v>
      </c>
      <c r="D5006" s="27" t="s">
        <v>29848</v>
      </c>
      <c r="E5006" s="29">
        <v>44264</v>
      </c>
      <c r="F5006" s="27">
        <v>13</v>
      </c>
      <c r="G5006" s="28">
        <v>12</v>
      </c>
      <c r="H5006" s="40">
        <v>1040.0999999999999</v>
      </c>
      <c r="I5006" s="25"/>
    </row>
    <row r="5007" spans="1:9" x14ac:dyDescent="0.25">
      <c r="A5007" s="18">
        <v>202005242</v>
      </c>
      <c r="B5007" s="19">
        <v>44259</v>
      </c>
      <c r="C5007" s="18" t="s">
        <v>36147</v>
      </c>
      <c r="D5007" s="27" t="s">
        <v>27373</v>
      </c>
      <c r="E5007" s="29">
        <v>44269</v>
      </c>
      <c r="F5007" s="27">
        <v>12</v>
      </c>
      <c r="G5007" s="28">
        <v>5</v>
      </c>
      <c r="H5007" s="40">
        <v>426.55</v>
      </c>
      <c r="I5007" s="25"/>
    </row>
    <row r="5008" spans="1:9" x14ac:dyDescent="0.25">
      <c r="A5008" s="18">
        <v>202006388</v>
      </c>
      <c r="B5008" s="19">
        <v>44259</v>
      </c>
      <c r="C5008" s="18" t="s">
        <v>36154</v>
      </c>
      <c r="D5008" s="27" t="s">
        <v>24815</v>
      </c>
      <c r="E5008" s="29">
        <v>44269</v>
      </c>
      <c r="F5008" s="27">
        <v>15</v>
      </c>
      <c r="G5008" s="28">
        <v>5</v>
      </c>
      <c r="H5008" s="40">
        <v>243.64</v>
      </c>
      <c r="I5008" s="25"/>
    </row>
    <row r="5009" spans="1:9" x14ac:dyDescent="0.25">
      <c r="A5009" s="18">
        <v>201704684</v>
      </c>
      <c r="B5009" s="19">
        <v>44260</v>
      </c>
      <c r="C5009" s="18" t="s">
        <v>36161</v>
      </c>
      <c r="D5009" s="27" t="s">
        <v>24594</v>
      </c>
      <c r="E5009" s="29">
        <v>44264</v>
      </c>
      <c r="F5009" s="27">
        <v>8</v>
      </c>
      <c r="G5009" s="28">
        <v>12</v>
      </c>
      <c r="H5009" s="40">
        <v>442.24</v>
      </c>
      <c r="I5009" s="25"/>
    </row>
    <row r="5010" spans="1:9" x14ac:dyDescent="0.25">
      <c r="A5010" s="18">
        <v>201800698</v>
      </c>
      <c r="B5010" s="19">
        <v>44260</v>
      </c>
      <c r="C5010" s="18" t="s">
        <v>36163</v>
      </c>
      <c r="D5010" s="27" t="s">
        <v>27539</v>
      </c>
      <c r="E5010" s="29">
        <v>44266</v>
      </c>
      <c r="F5010" s="27">
        <v>11</v>
      </c>
      <c r="G5010" s="28">
        <v>2</v>
      </c>
      <c r="H5010" s="40">
        <v>161.44</v>
      </c>
      <c r="I5010" s="25"/>
    </row>
    <row r="5011" spans="1:9" x14ac:dyDescent="0.25">
      <c r="A5011" s="18">
        <v>201904952</v>
      </c>
      <c r="B5011" s="19">
        <v>44260</v>
      </c>
      <c r="C5011" s="18" t="s">
        <v>36162</v>
      </c>
      <c r="D5011" s="27" t="s">
        <v>27186</v>
      </c>
      <c r="E5011" s="29">
        <v>44268</v>
      </c>
      <c r="F5011" s="27">
        <v>8</v>
      </c>
      <c r="G5011" s="28">
        <v>2</v>
      </c>
      <c r="H5011" s="40">
        <v>185.57</v>
      </c>
      <c r="I5011" s="25"/>
    </row>
    <row r="5012" spans="1:9" x14ac:dyDescent="0.25">
      <c r="A5012" s="18">
        <v>201905376</v>
      </c>
      <c r="B5012" s="19">
        <v>44260</v>
      </c>
      <c r="C5012" s="18" t="s">
        <v>36160</v>
      </c>
      <c r="D5012" s="27" t="s">
        <v>25345</v>
      </c>
      <c r="E5012" s="29">
        <v>44268</v>
      </c>
      <c r="F5012" s="27">
        <v>14</v>
      </c>
      <c r="G5012" s="28">
        <v>7</v>
      </c>
      <c r="H5012" s="40">
        <v>688.69</v>
      </c>
      <c r="I5012" s="25"/>
    </row>
    <row r="5013" spans="1:9" x14ac:dyDescent="0.25">
      <c r="A5013" s="18">
        <v>201907035</v>
      </c>
      <c r="B5013" s="19">
        <v>44260</v>
      </c>
      <c r="C5013" s="18" t="s">
        <v>36159</v>
      </c>
      <c r="D5013" s="27" t="s">
        <v>26542</v>
      </c>
      <c r="E5013" s="29">
        <v>44264</v>
      </c>
      <c r="F5013" s="27">
        <v>16</v>
      </c>
      <c r="G5013" s="28">
        <v>3</v>
      </c>
      <c r="H5013" s="40">
        <v>150.55000000000001</v>
      </c>
      <c r="I5013" s="25"/>
    </row>
    <row r="5014" spans="1:9" x14ac:dyDescent="0.25">
      <c r="A5014" s="18">
        <v>202004682</v>
      </c>
      <c r="B5014" s="19">
        <v>44260</v>
      </c>
      <c r="C5014" s="18" t="s">
        <v>36157</v>
      </c>
      <c r="D5014" s="27" t="s">
        <v>26091</v>
      </c>
      <c r="E5014" s="29">
        <v>44261</v>
      </c>
      <c r="F5014" s="27">
        <v>24</v>
      </c>
      <c r="G5014" s="28">
        <v>1</v>
      </c>
      <c r="H5014" s="40">
        <v>0</v>
      </c>
      <c r="I5014" s="25"/>
    </row>
    <row r="5015" spans="1:9" x14ac:dyDescent="0.25">
      <c r="A5015" s="18">
        <v>202007590</v>
      </c>
      <c r="B5015" s="19">
        <v>44260</v>
      </c>
      <c r="C5015" s="18" t="s">
        <v>36158</v>
      </c>
      <c r="D5015" s="27" t="s">
        <v>23130</v>
      </c>
      <c r="E5015" s="29">
        <v>44260</v>
      </c>
      <c r="F5015" s="27">
        <v>8</v>
      </c>
      <c r="G5015" s="28">
        <v>20</v>
      </c>
      <c r="H5015" s="40">
        <v>407.84</v>
      </c>
      <c r="I5015" s="25"/>
    </row>
    <row r="5016" spans="1:9" x14ac:dyDescent="0.25">
      <c r="A5016" s="18">
        <v>200900568</v>
      </c>
      <c r="B5016" s="19">
        <v>44261</v>
      </c>
      <c r="C5016" s="18" t="s">
        <v>36164</v>
      </c>
      <c r="D5016" s="27" t="s">
        <v>28906</v>
      </c>
      <c r="E5016" s="29">
        <v>44265</v>
      </c>
      <c r="F5016" s="27">
        <v>12</v>
      </c>
      <c r="G5016" s="28">
        <v>4</v>
      </c>
      <c r="H5016" s="40">
        <v>295.79000000000002</v>
      </c>
      <c r="I5016" s="25"/>
    </row>
    <row r="5017" spans="1:9" x14ac:dyDescent="0.25">
      <c r="A5017" s="18">
        <v>201507838</v>
      </c>
      <c r="B5017" s="19">
        <v>44261</v>
      </c>
      <c r="C5017" s="18" t="s">
        <v>36170</v>
      </c>
      <c r="D5017" s="27" t="s">
        <v>27105</v>
      </c>
      <c r="E5017" s="29">
        <v>44271</v>
      </c>
      <c r="F5017" s="27">
        <v>14</v>
      </c>
      <c r="G5017" s="28">
        <v>4</v>
      </c>
      <c r="H5017" s="40">
        <v>226.1</v>
      </c>
      <c r="I5017" s="25"/>
    </row>
    <row r="5018" spans="1:9" x14ac:dyDescent="0.25">
      <c r="A5018" s="18">
        <v>201807575</v>
      </c>
      <c r="B5018" s="19">
        <v>44261</v>
      </c>
      <c r="C5018" s="18" t="s">
        <v>36165</v>
      </c>
      <c r="D5018" s="27" t="s">
        <v>28131</v>
      </c>
      <c r="E5018" s="29">
        <v>44268</v>
      </c>
      <c r="F5018" s="27">
        <v>12</v>
      </c>
      <c r="G5018" s="28">
        <v>17</v>
      </c>
      <c r="H5018" s="40">
        <v>600.97</v>
      </c>
      <c r="I5018" s="25"/>
    </row>
    <row r="5019" spans="1:9" x14ac:dyDescent="0.25">
      <c r="A5019" s="18">
        <v>201807575</v>
      </c>
      <c r="B5019" s="19">
        <v>44261</v>
      </c>
      <c r="C5019" s="18" t="s">
        <v>36166</v>
      </c>
      <c r="D5019" s="27" t="s">
        <v>25696</v>
      </c>
      <c r="E5019" s="29">
        <v>44264</v>
      </c>
      <c r="F5019" s="27">
        <v>23</v>
      </c>
      <c r="G5019" s="28">
        <v>16</v>
      </c>
      <c r="H5019" s="40">
        <v>126.32</v>
      </c>
      <c r="I5019" s="25"/>
    </row>
    <row r="5020" spans="1:9" x14ac:dyDescent="0.25">
      <c r="A5020" s="18">
        <v>201904908</v>
      </c>
      <c r="B5020" s="19">
        <v>44261</v>
      </c>
      <c r="C5020" s="18" t="s">
        <v>36168</v>
      </c>
      <c r="D5020" s="27" t="s">
        <v>25310</v>
      </c>
      <c r="E5020" s="29">
        <v>44266</v>
      </c>
      <c r="F5020" s="27">
        <v>19</v>
      </c>
      <c r="G5020" s="28">
        <v>17</v>
      </c>
      <c r="H5020" s="40">
        <v>1352.27</v>
      </c>
      <c r="I5020" s="25"/>
    </row>
    <row r="5021" spans="1:9" x14ac:dyDescent="0.25">
      <c r="A5021" s="18">
        <v>201907288</v>
      </c>
      <c r="B5021" s="19">
        <v>44261</v>
      </c>
      <c r="C5021" s="18" t="s">
        <v>36167</v>
      </c>
      <c r="D5021" s="27" t="s">
        <v>30522</v>
      </c>
      <c r="E5021" s="29">
        <v>44262</v>
      </c>
      <c r="F5021" s="27">
        <v>14</v>
      </c>
      <c r="G5021" s="28">
        <v>16</v>
      </c>
      <c r="H5021" s="40">
        <v>1490.74</v>
      </c>
      <c r="I5021" s="25"/>
    </row>
    <row r="5022" spans="1:9" x14ac:dyDescent="0.25">
      <c r="A5022" s="18">
        <v>201907737</v>
      </c>
      <c r="B5022" s="19">
        <v>44261</v>
      </c>
      <c r="C5022" s="18" t="s">
        <v>36169</v>
      </c>
      <c r="D5022" s="27" t="s">
        <v>24104</v>
      </c>
      <c r="E5022" s="29">
        <v>44267</v>
      </c>
      <c r="F5022" s="27">
        <v>14</v>
      </c>
      <c r="G5022" s="28">
        <v>17</v>
      </c>
      <c r="H5022" s="40">
        <v>593.98</v>
      </c>
      <c r="I5022" s="25"/>
    </row>
    <row r="5023" spans="1:9" x14ac:dyDescent="0.25">
      <c r="A5023" s="18">
        <v>202008867</v>
      </c>
      <c r="B5023" s="19">
        <v>44261</v>
      </c>
      <c r="C5023" s="18" t="s">
        <v>36171</v>
      </c>
      <c r="D5023" s="27" t="s">
        <v>23660</v>
      </c>
      <c r="E5023" s="29">
        <v>44267</v>
      </c>
      <c r="F5023" s="27">
        <v>15</v>
      </c>
      <c r="G5023" s="28">
        <v>11</v>
      </c>
      <c r="H5023" s="40">
        <v>336.26</v>
      </c>
      <c r="I5023" s="25"/>
    </row>
    <row r="5024" spans="1:9" x14ac:dyDescent="0.25">
      <c r="A5024" s="18">
        <v>201504936</v>
      </c>
      <c r="B5024" s="19">
        <v>44262</v>
      </c>
      <c r="C5024" s="18" t="s">
        <v>36175</v>
      </c>
      <c r="D5024" s="27" t="s">
        <v>27162</v>
      </c>
      <c r="E5024" s="29">
        <v>44264</v>
      </c>
      <c r="F5024" s="27">
        <v>16</v>
      </c>
      <c r="G5024" s="28">
        <v>1</v>
      </c>
      <c r="H5024" s="40">
        <v>50.96</v>
      </c>
      <c r="I5024" s="25"/>
    </row>
    <row r="5025" spans="1:9" x14ac:dyDescent="0.25">
      <c r="A5025" s="18">
        <v>201704991</v>
      </c>
      <c r="B5025" s="19">
        <v>44262</v>
      </c>
      <c r="C5025" s="18" t="s">
        <v>36173</v>
      </c>
      <c r="D5025" s="27" t="s">
        <v>23257</v>
      </c>
      <c r="E5025" s="29">
        <v>44266</v>
      </c>
      <c r="F5025" s="27">
        <v>14</v>
      </c>
      <c r="G5025" s="28">
        <v>20</v>
      </c>
      <c r="H5025" s="40">
        <v>1807.93</v>
      </c>
      <c r="I5025" s="25"/>
    </row>
    <row r="5026" spans="1:9" x14ac:dyDescent="0.25">
      <c r="A5026" s="18">
        <v>201705577</v>
      </c>
      <c r="B5026" s="19">
        <v>44262</v>
      </c>
      <c r="C5026" s="18" t="s">
        <v>36177</v>
      </c>
      <c r="D5026" s="27" t="s">
        <v>29066</v>
      </c>
      <c r="E5026" s="29">
        <v>44264</v>
      </c>
      <c r="F5026" s="27">
        <v>13</v>
      </c>
      <c r="G5026" s="28">
        <v>8</v>
      </c>
      <c r="H5026" s="40">
        <v>674.46</v>
      </c>
      <c r="I5026" s="25"/>
    </row>
    <row r="5027" spans="1:9" x14ac:dyDescent="0.25">
      <c r="A5027" s="18">
        <v>201808613</v>
      </c>
      <c r="B5027" s="19">
        <v>44262</v>
      </c>
      <c r="C5027" s="18" t="s">
        <v>36176</v>
      </c>
      <c r="D5027" s="27" t="s">
        <v>23629</v>
      </c>
      <c r="E5027" s="29">
        <v>44262</v>
      </c>
      <c r="F5027" s="27">
        <v>23</v>
      </c>
      <c r="G5027" s="28">
        <v>20</v>
      </c>
      <c r="H5027" s="40">
        <v>0</v>
      </c>
      <c r="I5027" s="25"/>
    </row>
    <row r="5028" spans="1:9" x14ac:dyDescent="0.25">
      <c r="A5028" s="18">
        <v>202005356</v>
      </c>
      <c r="B5028" s="19">
        <v>44262</v>
      </c>
      <c r="C5028" s="18" t="s">
        <v>36172</v>
      </c>
      <c r="D5028" s="27" t="s">
        <v>23390</v>
      </c>
      <c r="E5028" s="29">
        <v>44271</v>
      </c>
      <c r="F5028" s="27">
        <v>24</v>
      </c>
      <c r="G5028" s="28">
        <v>1</v>
      </c>
      <c r="H5028" s="40">
        <v>13.99</v>
      </c>
      <c r="I5028" s="25"/>
    </row>
    <row r="5029" spans="1:9" x14ac:dyDescent="0.25">
      <c r="A5029" s="18">
        <v>202007122</v>
      </c>
      <c r="B5029" s="19">
        <v>44262</v>
      </c>
      <c r="C5029" s="18" t="s">
        <v>36174</v>
      </c>
      <c r="D5029" s="27" t="s">
        <v>29026</v>
      </c>
      <c r="E5029" s="29">
        <v>44262</v>
      </c>
      <c r="F5029" s="27">
        <v>24</v>
      </c>
      <c r="G5029" s="28">
        <v>13</v>
      </c>
      <c r="H5029" s="40">
        <v>11.33</v>
      </c>
      <c r="I5029" s="25"/>
    </row>
    <row r="5030" spans="1:9" x14ac:dyDescent="0.25">
      <c r="A5030" s="18">
        <v>201704797</v>
      </c>
      <c r="B5030" s="19">
        <v>44263</v>
      </c>
      <c r="C5030" s="18" t="s">
        <v>36184</v>
      </c>
      <c r="D5030" s="27" t="s">
        <v>23443</v>
      </c>
      <c r="E5030" s="29">
        <v>44271</v>
      </c>
      <c r="F5030" s="27">
        <v>16</v>
      </c>
      <c r="G5030" s="28">
        <v>10</v>
      </c>
      <c r="H5030" s="40">
        <v>384.28</v>
      </c>
      <c r="I5030" s="25"/>
    </row>
    <row r="5031" spans="1:9" x14ac:dyDescent="0.25">
      <c r="A5031" s="18">
        <v>202000416</v>
      </c>
      <c r="B5031" s="19">
        <v>44263</v>
      </c>
      <c r="C5031" s="18" t="s">
        <v>36183</v>
      </c>
      <c r="D5031" s="27" t="s">
        <v>26310</v>
      </c>
      <c r="E5031" s="29">
        <v>44265</v>
      </c>
      <c r="F5031" s="27">
        <v>22</v>
      </c>
      <c r="G5031" s="28">
        <v>8</v>
      </c>
      <c r="H5031" s="40">
        <v>83.89</v>
      </c>
      <c r="I5031" s="25"/>
    </row>
    <row r="5032" spans="1:9" x14ac:dyDescent="0.25">
      <c r="A5032" s="18">
        <v>202005528</v>
      </c>
      <c r="B5032" s="19">
        <v>44263</v>
      </c>
      <c r="C5032" s="18" t="s">
        <v>36182</v>
      </c>
      <c r="D5032" s="27" t="s">
        <v>25989</v>
      </c>
      <c r="E5032" s="29">
        <v>44263</v>
      </c>
      <c r="F5032" s="27">
        <v>23</v>
      </c>
      <c r="G5032" s="28">
        <v>11</v>
      </c>
      <c r="H5032" s="40">
        <v>926.66</v>
      </c>
      <c r="I5032" s="25"/>
    </row>
    <row r="5033" spans="1:9" x14ac:dyDescent="0.25">
      <c r="A5033" s="18">
        <v>202005827</v>
      </c>
      <c r="B5033" s="19">
        <v>44263</v>
      </c>
      <c r="C5033" s="18" t="s">
        <v>36178</v>
      </c>
      <c r="D5033" s="27" t="s">
        <v>30090</v>
      </c>
      <c r="E5033" s="29">
        <v>44265</v>
      </c>
      <c r="F5033" s="27">
        <v>22</v>
      </c>
      <c r="G5033" s="28">
        <v>2</v>
      </c>
      <c r="H5033" s="40">
        <v>166.83</v>
      </c>
      <c r="I5033" s="25"/>
    </row>
    <row r="5034" spans="1:9" x14ac:dyDescent="0.25">
      <c r="A5034" s="18">
        <v>202005827</v>
      </c>
      <c r="B5034" s="19">
        <v>44263</v>
      </c>
      <c r="C5034" s="18" t="s">
        <v>36179</v>
      </c>
      <c r="D5034" s="27" t="s">
        <v>29102</v>
      </c>
      <c r="E5034" s="29">
        <v>44269</v>
      </c>
      <c r="F5034" s="27">
        <v>15</v>
      </c>
      <c r="G5034" s="28">
        <v>6</v>
      </c>
      <c r="H5034" s="40">
        <v>24.49</v>
      </c>
      <c r="I5034" s="25"/>
    </row>
    <row r="5035" spans="1:9" x14ac:dyDescent="0.25">
      <c r="A5035" s="18">
        <v>202008856</v>
      </c>
      <c r="B5035" s="19">
        <v>44263</v>
      </c>
      <c r="C5035" s="18" t="s">
        <v>36181</v>
      </c>
      <c r="D5035" s="27" t="s">
        <v>24506</v>
      </c>
      <c r="E5035" s="29">
        <v>44268</v>
      </c>
      <c r="F5035" s="27">
        <v>24</v>
      </c>
      <c r="G5035" s="28">
        <v>17</v>
      </c>
      <c r="H5035" s="40">
        <v>1340.39</v>
      </c>
      <c r="I5035" s="25"/>
    </row>
    <row r="5036" spans="1:9" x14ac:dyDescent="0.25">
      <c r="A5036" s="18">
        <v>202009538</v>
      </c>
      <c r="B5036" s="19">
        <v>44263</v>
      </c>
      <c r="C5036" s="18" t="s">
        <v>36180</v>
      </c>
      <c r="D5036" s="27" t="s">
        <v>25386</v>
      </c>
      <c r="E5036" s="29">
        <v>44272</v>
      </c>
      <c r="F5036" s="27">
        <v>9</v>
      </c>
      <c r="G5036" s="28">
        <v>10</v>
      </c>
      <c r="H5036" s="40">
        <v>690.42</v>
      </c>
      <c r="I5036" s="25"/>
    </row>
    <row r="5037" spans="1:9" x14ac:dyDescent="0.25">
      <c r="A5037" s="18">
        <v>201605976</v>
      </c>
      <c r="B5037" s="19">
        <v>44264</v>
      </c>
      <c r="C5037" s="18" t="s">
        <v>36187</v>
      </c>
      <c r="D5037" s="27" t="s">
        <v>27646</v>
      </c>
      <c r="E5037" s="29">
        <v>44274</v>
      </c>
      <c r="F5037" s="27">
        <v>21</v>
      </c>
      <c r="G5037" s="28">
        <v>9</v>
      </c>
      <c r="H5037" s="40">
        <v>743.97</v>
      </c>
      <c r="I5037" s="25"/>
    </row>
    <row r="5038" spans="1:9" x14ac:dyDescent="0.25">
      <c r="A5038" s="18">
        <v>201806802</v>
      </c>
      <c r="B5038" s="19">
        <v>44264</v>
      </c>
      <c r="C5038" s="18" t="s">
        <v>36191</v>
      </c>
      <c r="D5038" s="27" t="s">
        <v>30320</v>
      </c>
      <c r="E5038" s="29">
        <v>44272</v>
      </c>
      <c r="F5038" s="27">
        <v>9</v>
      </c>
      <c r="G5038" s="28">
        <v>19</v>
      </c>
      <c r="H5038" s="40">
        <v>916.94</v>
      </c>
      <c r="I5038" s="25"/>
    </row>
    <row r="5039" spans="1:9" x14ac:dyDescent="0.25">
      <c r="A5039" s="18">
        <v>201905179</v>
      </c>
      <c r="B5039" s="19">
        <v>44264</v>
      </c>
      <c r="C5039" s="18" t="s">
        <v>36185</v>
      </c>
      <c r="D5039" s="27" t="s">
        <v>28402</v>
      </c>
      <c r="E5039" s="29">
        <v>44264</v>
      </c>
      <c r="F5039" s="27">
        <v>7</v>
      </c>
      <c r="G5039" s="28">
        <v>3</v>
      </c>
      <c r="H5039" s="40">
        <v>10.53</v>
      </c>
      <c r="I5039" s="25"/>
    </row>
    <row r="5040" spans="1:9" x14ac:dyDescent="0.25">
      <c r="A5040" s="18">
        <v>201905179</v>
      </c>
      <c r="B5040" s="19">
        <v>44264</v>
      </c>
      <c r="C5040" s="18" t="s">
        <v>36186</v>
      </c>
      <c r="D5040" s="27" t="s">
        <v>29892</v>
      </c>
      <c r="E5040" s="29">
        <v>44266</v>
      </c>
      <c r="F5040" s="27">
        <v>10</v>
      </c>
      <c r="G5040" s="28">
        <v>7</v>
      </c>
      <c r="H5040" s="40">
        <v>315.89999999999998</v>
      </c>
      <c r="I5040" s="25"/>
    </row>
    <row r="5041" spans="1:9" x14ac:dyDescent="0.25">
      <c r="A5041" s="18">
        <v>201907594</v>
      </c>
      <c r="B5041" s="19">
        <v>44264</v>
      </c>
      <c r="C5041" s="18" t="s">
        <v>36189</v>
      </c>
      <c r="D5041" s="27" t="s">
        <v>23835</v>
      </c>
      <c r="E5041" s="29">
        <v>44271</v>
      </c>
      <c r="F5041" s="27">
        <v>8</v>
      </c>
      <c r="G5041" s="28">
        <v>15</v>
      </c>
      <c r="H5041" s="40">
        <v>361.99</v>
      </c>
      <c r="I5041" s="25"/>
    </row>
    <row r="5042" spans="1:9" x14ac:dyDescent="0.25">
      <c r="A5042" s="18">
        <v>202004461</v>
      </c>
      <c r="B5042" s="19">
        <v>44264</v>
      </c>
      <c r="C5042" s="18" t="s">
        <v>36190</v>
      </c>
      <c r="D5042" s="27" t="s">
        <v>30539</v>
      </c>
      <c r="E5042" s="29">
        <v>44272</v>
      </c>
      <c r="F5042" s="27">
        <v>8</v>
      </c>
      <c r="G5042" s="28">
        <v>10</v>
      </c>
      <c r="H5042" s="40">
        <v>200.73</v>
      </c>
      <c r="I5042" s="25"/>
    </row>
    <row r="5043" spans="1:9" x14ac:dyDescent="0.25">
      <c r="A5043" s="18">
        <v>202004968</v>
      </c>
      <c r="B5043" s="19">
        <v>44264</v>
      </c>
      <c r="C5043" s="18" t="s">
        <v>36188</v>
      </c>
      <c r="D5043" s="27" t="s">
        <v>24752</v>
      </c>
      <c r="E5043" s="29">
        <v>44264</v>
      </c>
      <c r="F5043" s="27">
        <v>15</v>
      </c>
      <c r="G5043" s="28">
        <v>16</v>
      </c>
      <c r="H5043" s="40">
        <v>1230.1300000000001</v>
      </c>
      <c r="I5043" s="25"/>
    </row>
    <row r="5044" spans="1:9" x14ac:dyDescent="0.25">
      <c r="A5044" s="18">
        <v>202006607</v>
      </c>
      <c r="B5044" s="19">
        <v>44264</v>
      </c>
      <c r="C5044" s="18" t="s">
        <v>36192</v>
      </c>
      <c r="D5044" s="27" t="s">
        <v>28552</v>
      </c>
      <c r="E5044" s="29">
        <v>44268</v>
      </c>
      <c r="F5044" s="27">
        <v>9</v>
      </c>
      <c r="G5044" s="28">
        <v>18</v>
      </c>
      <c r="H5044" s="40">
        <v>1416.66</v>
      </c>
      <c r="I5044" s="25"/>
    </row>
    <row r="5045" spans="1:9" x14ac:dyDescent="0.25">
      <c r="A5045" s="18">
        <v>202006867</v>
      </c>
      <c r="B5045" s="19">
        <v>44264</v>
      </c>
      <c r="C5045" s="18" t="s">
        <v>36193</v>
      </c>
      <c r="D5045" s="27" t="s">
        <v>25435</v>
      </c>
      <c r="E5045" s="29">
        <v>44264</v>
      </c>
      <c r="F5045" s="27">
        <v>8</v>
      </c>
      <c r="G5045" s="28">
        <v>19</v>
      </c>
      <c r="H5045" s="40">
        <v>1863.99</v>
      </c>
      <c r="I5045" s="25"/>
    </row>
    <row r="5046" spans="1:9" x14ac:dyDescent="0.25">
      <c r="A5046" s="18">
        <v>201005231</v>
      </c>
      <c r="B5046" s="19">
        <v>44265</v>
      </c>
      <c r="C5046" s="18" t="s">
        <v>36197</v>
      </c>
      <c r="D5046" s="27" t="s">
        <v>23370</v>
      </c>
      <c r="E5046" s="29">
        <v>44268</v>
      </c>
      <c r="F5046" s="27">
        <v>19</v>
      </c>
      <c r="G5046" s="28">
        <v>15</v>
      </c>
      <c r="H5046" s="40">
        <v>454.36</v>
      </c>
      <c r="I5046" s="25"/>
    </row>
    <row r="5047" spans="1:9" x14ac:dyDescent="0.25">
      <c r="A5047" s="18">
        <v>201704684</v>
      </c>
      <c r="B5047" s="19">
        <v>44265</v>
      </c>
      <c r="C5047" s="18" t="s">
        <v>36196</v>
      </c>
      <c r="D5047" s="27" t="s">
        <v>30893</v>
      </c>
      <c r="E5047" s="29">
        <v>44275</v>
      </c>
      <c r="F5047" s="27">
        <v>24</v>
      </c>
      <c r="G5047" s="28">
        <v>2</v>
      </c>
      <c r="H5047" s="40">
        <v>162.41999999999999</v>
      </c>
      <c r="I5047" s="25"/>
    </row>
    <row r="5048" spans="1:9" x14ac:dyDescent="0.25">
      <c r="A5048" s="18">
        <v>201906883</v>
      </c>
      <c r="B5048" s="19">
        <v>44265</v>
      </c>
      <c r="C5048" s="18" t="s">
        <v>36195</v>
      </c>
      <c r="D5048" s="27" t="s">
        <v>26686</v>
      </c>
      <c r="E5048" s="29">
        <v>44266</v>
      </c>
      <c r="F5048" s="27">
        <v>16</v>
      </c>
      <c r="G5048" s="28">
        <v>12</v>
      </c>
      <c r="H5048" s="40">
        <v>341.97</v>
      </c>
      <c r="I5048" s="25"/>
    </row>
    <row r="5049" spans="1:9" x14ac:dyDescent="0.25">
      <c r="A5049" s="18">
        <v>201907507</v>
      </c>
      <c r="B5049" s="19">
        <v>44265</v>
      </c>
      <c r="C5049" s="18" t="s">
        <v>36194</v>
      </c>
      <c r="D5049" s="27" t="s">
        <v>25250</v>
      </c>
      <c r="E5049" s="29">
        <v>44275</v>
      </c>
      <c r="F5049" s="27">
        <v>14</v>
      </c>
      <c r="G5049" s="28">
        <v>18</v>
      </c>
      <c r="H5049" s="40">
        <v>555.82000000000005</v>
      </c>
      <c r="I5049" s="25"/>
    </row>
    <row r="5050" spans="1:9" x14ac:dyDescent="0.25">
      <c r="A5050" s="18">
        <v>202004849</v>
      </c>
      <c r="B5050" s="19">
        <v>44265</v>
      </c>
      <c r="C5050" s="18" t="s">
        <v>36201</v>
      </c>
      <c r="D5050" s="27" t="s">
        <v>29855</v>
      </c>
      <c r="E5050" s="29">
        <v>44267</v>
      </c>
      <c r="F5050" s="27">
        <v>8</v>
      </c>
      <c r="G5050" s="28">
        <v>10</v>
      </c>
      <c r="H5050" s="40">
        <v>405.95</v>
      </c>
      <c r="I5050" s="25"/>
    </row>
    <row r="5051" spans="1:9" x14ac:dyDescent="0.25">
      <c r="A5051" s="18">
        <v>202006059</v>
      </c>
      <c r="B5051" s="19">
        <v>44265</v>
      </c>
      <c r="C5051" s="18" t="s">
        <v>36200</v>
      </c>
      <c r="D5051" s="27" t="s">
        <v>23383</v>
      </c>
      <c r="E5051" s="29">
        <v>44267</v>
      </c>
      <c r="F5051" s="27">
        <v>17</v>
      </c>
      <c r="G5051" s="28">
        <v>13</v>
      </c>
      <c r="H5051" s="40">
        <v>739.01</v>
      </c>
      <c r="I5051" s="25"/>
    </row>
    <row r="5052" spans="1:9" x14ac:dyDescent="0.25">
      <c r="A5052" s="18">
        <v>202008094</v>
      </c>
      <c r="B5052" s="19">
        <v>44265</v>
      </c>
      <c r="C5052" s="18" t="s">
        <v>36198</v>
      </c>
      <c r="D5052" s="27" t="s">
        <v>24514</v>
      </c>
      <c r="E5052" s="29">
        <v>44274</v>
      </c>
      <c r="F5052" s="27">
        <v>11</v>
      </c>
      <c r="G5052" s="28">
        <v>8</v>
      </c>
      <c r="H5052" s="40">
        <v>325</v>
      </c>
      <c r="I5052" s="25"/>
    </row>
    <row r="5053" spans="1:9" x14ac:dyDescent="0.25">
      <c r="A5053" s="18">
        <v>202008094</v>
      </c>
      <c r="B5053" s="19">
        <v>44265</v>
      </c>
      <c r="C5053" s="18" t="s">
        <v>36199</v>
      </c>
      <c r="D5053" s="27" t="s">
        <v>27366</v>
      </c>
      <c r="E5053" s="29">
        <v>44268</v>
      </c>
      <c r="F5053" s="27">
        <v>15</v>
      </c>
      <c r="G5053" s="28">
        <v>6</v>
      </c>
      <c r="H5053" s="40">
        <v>189.14</v>
      </c>
      <c r="I5053" s="25"/>
    </row>
    <row r="5054" spans="1:9" x14ac:dyDescent="0.25">
      <c r="A5054" s="18">
        <v>201906108</v>
      </c>
      <c r="B5054" s="19">
        <v>44266</v>
      </c>
      <c r="C5054" s="18" t="s">
        <v>36202</v>
      </c>
      <c r="D5054" s="27" t="s">
        <v>30735</v>
      </c>
      <c r="E5054" s="29">
        <v>44273</v>
      </c>
      <c r="F5054" s="27">
        <v>8</v>
      </c>
      <c r="G5054" s="28">
        <v>13</v>
      </c>
      <c r="H5054" s="40">
        <v>960.61</v>
      </c>
      <c r="I5054" s="25"/>
    </row>
    <row r="5055" spans="1:9" x14ac:dyDescent="0.25">
      <c r="A5055" s="18">
        <v>201907337</v>
      </c>
      <c r="B5055" s="19">
        <v>44266</v>
      </c>
      <c r="C5055" s="18" t="s">
        <v>36206</v>
      </c>
      <c r="D5055" s="27" t="s">
        <v>24159</v>
      </c>
      <c r="E5055" s="29">
        <v>44267</v>
      </c>
      <c r="F5055" s="27">
        <v>14</v>
      </c>
      <c r="G5055" s="28">
        <v>16</v>
      </c>
      <c r="H5055" s="40">
        <v>252.33</v>
      </c>
      <c r="I5055" s="25"/>
    </row>
    <row r="5056" spans="1:9" x14ac:dyDescent="0.25">
      <c r="A5056" s="18">
        <v>201907771</v>
      </c>
      <c r="B5056" s="19">
        <v>44266</v>
      </c>
      <c r="C5056" s="18" t="s">
        <v>36203</v>
      </c>
      <c r="D5056" s="27" t="s">
        <v>30874</v>
      </c>
      <c r="E5056" s="29">
        <v>44268</v>
      </c>
      <c r="F5056" s="27">
        <v>16</v>
      </c>
      <c r="G5056" s="28">
        <v>6</v>
      </c>
      <c r="H5056" s="40">
        <v>543.6</v>
      </c>
      <c r="I5056" s="25"/>
    </row>
    <row r="5057" spans="1:9" x14ac:dyDescent="0.25">
      <c r="A5057" s="18">
        <v>201907771</v>
      </c>
      <c r="B5057" s="19">
        <v>44266</v>
      </c>
      <c r="C5057" s="18" t="s">
        <v>36207</v>
      </c>
      <c r="D5057" s="27" t="s">
        <v>23647</v>
      </c>
      <c r="E5057" s="29">
        <v>44275</v>
      </c>
      <c r="F5057" s="27">
        <v>10</v>
      </c>
      <c r="G5057" s="28">
        <v>13</v>
      </c>
      <c r="H5057" s="40">
        <v>790.11</v>
      </c>
      <c r="I5057" s="25"/>
    </row>
    <row r="5058" spans="1:9" x14ac:dyDescent="0.25">
      <c r="A5058" s="18">
        <v>202003484</v>
      </c>
      <c r="B5058" s="19">
        <v>44266</v>
      </c>
      <c r="C5058" s="18" t="s">
        <v>36209</v>
      </c>
      <c r="D5058" s="27" t="s">
        <v>26281</v>
      </c>
      <c r="E5058" s="29">
        <v>44273</v>
      </c>
      <c r="F5058" s="27">
        <v>21</v>
      </c>
      <c r="G5058" s="28">
        <v>17</v>
      </c>
      <c r="H5058" s="40">
        <v>718.4</v>
      </c>
      <c r="I5058" s="25"/>
    </row>
    <row r="5059" spans="1:9" x14ac:dyDescent="0.25">
      <c r="A5059" s="18">
        <v>202003529</v>
      </c>
      <c r="B5059" s="19">
        <v>44266</v>
      </c>
      <c r="C5059" s="18" t="s">
        <v>36204</v>
      </c>
      <c r="D5059" s="27" t="s">
        <v>27777</v>
      </c>
      <c r="E5059" s="29">
        <v>44268</v>
      </c>
      <c r="F5059" s="27">
        <v>18</v>
      </c>
      <c r="G5059" s="28">
        <v>11</v>
      </c>
      <c r="H5059" s="40">
        <v>543.57000000000005</v>
      </c>
      <c r="I5059" s="25"/>
    </row>
    <row r="5060" spans="1:9" x14ac:dyDescent="0.25">
      <c r="A5060" s="18">
        <v>202003529</v>
      </c>
      <c r="B5060" s="19">
        <v>44266</v>
      </c>
      <c r="C5060" s="18" t="s">
        <v>36205</v>
      </c>
      <c r="D5060" s="27" t="s">
        <v>26458</v>
      </c>
      <c r="E5060" s="29">
        <v>44269</v>
      </c>
      <c r="F5060" s="27">
        <v>21</v>
      </c>
      <c r="G5060" s="28">
        <v>11</v>
      </c>
      <c r="H5060" s="40">
        <v>118.21</v>
      </c>
      <c r="I5060" s="25"/>
    </row>
    <row r="5061" spans="1:9" x14ac:dyDescent="0.25">
      <c r="A5061" s="18">
        <v>202005042</v>
      </c>
      <c r="B5061" s="19">
        <v>44266</v>
      </c>
      <c r="C5061" s="18" t="s">
        <v>36208</v>
      </c>
      <c r="D5061" s="27" t="s">
        <v>29563</v>
      </c>
      <c r="E5061" s="29">
        <v>44269</v>
      </c>
      <c r="F5061" s="27">
        <v>17</v>
      </c>
      <c r="G5061" s="28">
        <v>7</v>
      </c>
      <c r="H5061" s="40">
        <v>389.59</v>
      </c>
      <c r="I5061" s="25"/>
    </row>
    <row r="5062" spans="1:9" x14ac:dyDescent="0.25">
      <c r="A5062" s="18">
        <v>202007531</v>
      </c>
      <c r="B5062" s="19">
        <v>44266</v>
      </c>
      <c r="C5062" s="18" t="s">
        <v>36210</v>
      </c>
      <c r="D5062" s="27" t="s">
        <v>28486</v>
      </c>
      <c r="E5062" s="29">
        <v>44268</v>
      </c>
      <c r="F5062" s="27">
        <v>12</v>
      </c>
      <c r="G5062" s="28">
        <v>17</v>
      </c>
      <c r="H5062" s="40">
        <v>1270.6600000000001</v>
      </c>
      <c r="I5062" s="25"/>
    </row>
    <row r="5063" spans="1:9" x14ac:dyDescent="0.25">
      <c r="A5063" s="18">
        <v>201705227</v>
      </c>
      <c r="B5063" s="19">
        <v>44267</v>
      </c>
      <c r="C5063" s="18" t="s">
        <v>36213</v>
      </c>
      <c r="D5063" s="27" t="s">
        <v>27964</v>
      </c>
      <c r="E5063" s="29">
        <v>44275</v>
      </c>
      <c r="F5063" s="27">
        <v>14</v>
      </c>
      <c r="G5063" s="28">
        <v>14</v>
      </c>
      <c r="H5063" s="40">
        <v>734.11</v>
      </c>
      <c r="I5063" s="25"/>
    </row>
    <row r="5064" spans="1:9" x14ac:dyDescent="0.25">
      <c r="A5064" s="18">
        <v>201706264</v>
      </c>
      <c r="B5064" s="19">
        <v>44267</v>
      </c>
      <c r="C5064" s="18" t="s">
        <v>36217</v>
      </c>
      <c r="D5064" s="27" t="s">
        <v>29141</v>
      </c>
      <c r="E5064" s="29">
        <v>44275</v>
      </c>
      <c r="F5064" s="27">
        <v>18</v>
      </c>
      <c r="G5064" s="28">
        <v>9</v>
      </c>
      <c r="H5064" s="40">
        <v>422.5</v>
      </c>
      <c r="I5064" s="25"/>
    </row>
    <row r="5065" spans="1:9" x14ac:dyDescent="0.25">
      <c r="A5065" s="18">
        <v>201706828</v>
      </c>
      <c r="B5065" s="19">
        <v>44267</v>
      </c>
      <c r="C5065" s="18" t="s">
        <v>36215</v>
      </c>
      <c r="D5065" s="27" t="s">
        <v>27905</v>
      </c>
      <c r="E5065" s="29">
        <v>44276</v>
      </c>
      <c r="F5065" s="27">
        <v>21</v>
      </c>
      <c r="G5065" s="28">
        <v>5</v>
      </c>
      <c r="H5065" s="40">
        <v>38.19</v>
      </c>
      <c r="I5065" s="25"/>
    </row>
    <row r="5066" spans="1:9" x14ac:dyDescent="0.25">
      <c r="A5066" s="18">
        <v>201905443</v>
      </c>
      <c r="B5066" s="19">
        <v>44267</v>
      </c>
      <c r="C5066" s="18" t="s">
        <v>36211</v>
      </c>
      <c r="D5066" s="27" t="s">
        <v>26043</v>
      </c>
      <c r="E5066" s="29">
        <v>44270</v>
      </c>
      <c r="F5066" s="27">
        <v>15</v>
      </c>
      <c r="G5066" s="28">
        <v>12</v>
      </c>
      <c r="H5066" s="40">
        <v>1154.31</v>
      </c>
      <c r="I5066" s="25"/>
    </row>
    <row r="5067" spans="1:9" x14ac:dyDescent="0.25">
      <c r="A5067" s="18">
        <v>202000161</v>
      </c>
      <c r="B5067" s="19">
        <v>44267</v>
      </c>
      <c r="C5067" s="18" t="s">
        <v>36212</v>
      </c>
      <c r="D5067" s="27" t="s">
        <v>25007</v>
      </c>
      <c r="E5067" s="29">
        <v>44277</v>
      </c>
      <c r="F5067" s="27">
        <v>13</v>
      </c>
      <c r="G5067" s="28">
        <v>10</v>
      </c>
      <c r="H5067" s="40">
        <v>204.94</v>
      </c>
      <c r="I5067" s="25"/>
    </row>
    <row r="5068" spans="1:9" x14ac:dyDescent="0.25">
      <c r="A5068" s="18">
        <v>202007769</v>
      </c>
      <c r="B5068" s="19">
        <v>44267</v>
      </c>
      <c r="C5068" s="18" t="s">
        <v>36216</v>
      </c>
      <c r="D5068" s="27" t="s">
        <v>27941</v>
      </c>
      <c r="E5068" s="29">
        <v>44270</v>
      </c>
      <c r="F5068" s="27">
        <v>8</v>
      </c>
      <c r="G5068" s="28">
        <v>12</v>
      </c>
      <c r="H5068" s="40">
        <v>683.77</v>
      </c>
      <c r="I5068" s="25"/>
    </row>
    <row r="5069" spans="1:9" x14ac:dyDescent="0.25">
      <c r="A5069" s="18">
        <v>202102702</v>
      </c>
      <c r="B5069" s="19">
        <v>44267</v>
      </c>
      <c r="C5069" s="18" t="s">
        <v>36214</v>
      </c>
      <c r="D5069" s="27" t="s">
        <v>27337</v>
      </c>
      <c r="E5069" s="29">
        <v>44273</v>
      </c>
      <c r="F5069" s="27">
        <v>20</v>
      </c>
      <c r="G5069" s="28">
        <v>10</v>
      </c>
      <c r="H5069" s="40">
        <v>906.18</v>
      </c>
      <c r="I5069" s="25"/>
    </row>
    <row r="5070" spans="1:9" x14ac:dyDescent="0.25">
      <c r="A5070" s="18">
        <v>201504403</v>
      </c>
      <c r="B5070" s="19">
        <v>44268</v>
      </c>
      <c r="C5070" s="18" t="s">
        <v>36218</v>
      </c>
      <c r="D5070" s="27" t="s">
        <v>25075</v>
      </c>
      <c r="E5070" s="29">
        <v>44270</v>
      </c>
      <c r="F5070" s="27">
        <v>17</v>
      </c>
      <c r="G5070" s="28">
        <v>12</v>
      </c>
      <c r="H5070" s="40">
        <v>277.44</v>
      </c>
      <c r="I5070" s="25"/>
    </row>
    <row r="5071" spans="1:9" x14ac:dyDescent="0.25">
      <c r="A5071" s="18">
        <v>201504403</v>
      </c>
      <c r="B5071" s="19">
        <v>44268</v>
      </c>
      <c r="C5071" s="18" t="s">
        <v>36219</v>
      </c>
      <c r="D5071" s="27" t="s">
        <v>23908</v>
      </c>
      <c r="E5071" s="29">
        <v>44275</v>
      </c>
      <c r="F5071" s="27">
        <v>17</v>
      </c>
      <c r="G5071" s="28">
        <v>10</v>
      </c>
      <c r="H5071" s="40">
        <v>905</v>
      </c>
      <c r="I5071" s="25"/>
    </row>
    <row r="5072" spans="1:9" x14ac:dyDescent="0.25">
      <c r="A5072" s="18">
        <v>201806406</v>
      </c>
      <c r="B5072" s="19">
        <v>44268</v>
      </c>
      <c r="C5072" s="18" t="s">
        <v>36220</v>
      </c>
      <c r="D5072" s="27" t="s">
        <v>29560</v>
      </c>
      <c r="E5072" s="29">
        <v>44271</v>
      </c>
      <c r="F5072" s="27">
        <v>16</v>
      </c>
      <c r="G5072" s="28">
        <v>8</v>
      </c>
      <c r="H5072" s="40">
        <v>98.79</v>
      </c>
      <c r="I5072" s="25"/>
    </row>
    <row r="5073" spans="1:9" x14ac:dyDescent="0.25">
      <c r="A5073" s="18">
        <v>201806820</v>
      </c>
      <c r="B5073" s="19">
        <v>44268</v>
      </c>
      <c r="C5073" s="18" t="s">
        <v>36221</v>
      </c>
      <c r="D5073" s="27" t="s">
        <v>24731</v>
      </c>
      <c r="E5073" s="29">
        <v>44278</v>
      </c>
      <c r="F5073" s="27">
        <v>17</v>
      </c>
      <c r="G5073" s="28">
        <v>15</v>
      </c>
      <c r="H5073" s="40">
        <v>377.85</v>
      </c>
      <c r="I5073" s="25"/>
    </row>
    <row r="5074" spans="1:9" x14ac:dyDescent="0.25">
      <c r="A5074" s="18">
        <v>201700494</v>
      </c>
      <c r="B5074" s="19">
        <v>44269</v>
      </c>
      <c r="C5074" s="18" t="s">
        <v>36228</v>
      </c>
      <c r="D5074" s="27" t="s">
        <v>23165</v>
      </c>
      <c r="E5074" s="29">
        <v>44270</v>
      </c>
      <c r="F5074" s="27">
        <v>21</v>
      </c>
      <c r="G5074" s="28">
        <v>14</v>
      </c>
      <c r="H5074" s="40">
        <v>555.11</v>
      </c>
      <c r="I5074" s="25"/>
    </row>
    <row r="5075" spans="1:9" x14ac:dyDescent="0.25">
      <c r="A5075" s="18">
        <v>201704710</v>
      </c>
      <c r="B5075" s="19">
        <v>44269</v>
      </c>
      <c r="C5075" s="18" t="s">
        <v>36223</v>
      </c>
      <c r="D5075" s="27" t="s">
        <v>29315</v>
      </c>
      <c r="E5075" s="29">
        <v>44270</v>
      </c>
      <c r="F5075" s="27">
        <v>9</v>
      </c>
      <c r="G5075" s="28">
        <v>19</v>
      </c>
      <c r="H5075" s="40">
        <v>628.11</v>
      </c>
      <c r="I5075" s="25"/>
    </row>
    <row r="5076" spans="1:9" x14ac:dyDescent="0.25">
      <c r="A5076" s="18">
        <v>201704710</v>
      </c>
      <c r="B5076" s="19">
        <v>44269</v>
      </c>
      <c r="C5076" s="18" t="s">
        <v>36224</v>
      </c>
      <c r="D5076" s="27" t="s">
        <v>30169</v>
      </c>
      <c r="E5076" s="29">
        <v>44271</v>
      </c>
      <c r="F5076" s="27">
        <v>24</v>
      </c>
      <c r="G5076" s="28">
        <v>13</v>
      </c>
      <c r="H5076" s="40">
        <v>139.58000000000001</v>
      </c>
      <c r="I5076" s="25"/>
    </row>
    <row r="5077" spans="1:9" x14ac:dyDescent="0.25">
      <c r="A5077" s="18">
        <v>201706828</v>
      </c>
      <c r="B5077" s="19">
        <v>44269</v>
      </c>
      <c r="C5077" s="18" t="s">
        <v>36222</v>
      </c>
      <c r="D5077" s="27" t="s">
        <v>26833</v>
      </c>
      <c r="E5077" s="29">
        <v>44275</v>
      </c>
      <c r="F5077" s="27">
        <v>23</v>
      </c>
      <c r="G5077" s="28">
        <v>12</v>
      </c>
      <c r="H5077" s="40">
        <v>1043.05</v>
      </c>
      <c r="I5077" s="25"/>
    </row>
    <row r="5078" spans="1:9" x14ac:dyDescent="0.25">
      <c r="A5078" s="18">
        <v>201806860</v>
      </c>
      <c r="B5078" s="19">
        <v>44269</v>
      </c>
      <c r="C5078" s="18" t="s">
        <v>36226</v>
      </c>
      <c r="D5078" s="27" t="s">
        <v>30813</v>
      </c>
      <c r="E5078" s="29">
        <v>44269</v>
      </c>
      <c r="F5078" s="27">
        <v>23</v>
      </c>
      <c r="G5078" s="28">
        <v>17</v>
      </c>
      <c r="H5078" s="40">
        <v>1233.75</v>
      </c>
      <c r="I5078" s="25"/>
    </row>
    <row r="5079" spans="1:9" x14ac:dyDescent="0.25">
      <c r="A5079" s="18">
        <v>201806860</v>
      </c>
      <c r="B5079" s="19">
        <v>44269</v>
      </c>
      <c r="C5079" s="18" t="s">
        <v>36227</v>
      </c>
      <c r="D5079" s="27" t="s">
        <v>26450</v>
      </c>
      <c r="E5079" s="29">
        <v>44272</v>
      </c>
      <c r="F5079" s="27">
        <v>21</v>
      </c>
      <c r="G5079" s="28">
        <v>4</v>
      </c>
      <c r="H5079" s="40">
        <v>283.99</v>
      </c>
      <c r="I5079" s="25"/>
    </row>
    <row r="5080" spans="1:9" x14ac:dyDescent="0.25">
      <c r="A5080" s="18">
        <v>201907035</v>
      </c>
      <c r="B5080" s="19">
        <v>44269</v>
      </c>
      <c r="C5080" s="18" t="s">
        <v>36225</v>
      </c>
      <c r="D5080" s="27" t="s">
        <v>28464</v>
      </c>
      <c r="E5080" s="29">
        <v>44272</v>
      </c>
      <c r="F5080" s="27">
        <v>12</v>
      </c>
      <c r="G5080" s="28">
        <v>13</v>
      </c>
      <c r="H5080" s="40">
        <v>702.02</v>
      </c>
      <c r="I5080" s="25"/>
    </row>
    <row r="5081" spans="1:9" x14ac:dyDescent="0.25">
      <c r="A5081" s="18">
        <v>202000705</v>
      </c>
      <c r="B5081" s="19">
        <v>44269</v>
      </c>
      <c r="C5081" s="18" t="s">
        <v>36229</v>
      </c>
      <c r="D5081" s="27" t="s">
        <v>27790</v>
      </c>
      <c r="E5081" s="29">
        <v>44270</v>
      </c>
      <c r="F5081" s="27">
        <v>15</v>
      </c>
      <c r="G5081" s="28">
        <v>18</v>
      </c>
      <c r="H5081" s="40">
        <v>1234.1600000000001</v>
      </c>
      <c r="I5081" s="25"/>
    </row>
    <row r="5082" spans="1:9" x14ac:dyDescent="0.25">
      <c r="A5082" s="18">
        <v>202006770</v>
      </c>
      <c r="B5082" s="19">
        <v>44269</v>
      </c>
      <c r="C5082" s="18" t="s">
        <v>36231</v>
      </c>
      <c r="D5082" s="27" t="s">
        <v>24721</v>
      </c>
      <c r="E5082" s="29">
        <v>44271</v>
      </c>
      <c r="F5082" s="27">
        <v>22</v>
      </c>
      <c r="G5082" s="28">
        <v>15</v>
      </c>
      <c r="H5082" s="40">
        <v>385.31</v>
      </c>
      <c r="I5082" s="25"/>
    </row>
    <row r="5083" spans="1:9" x14ac:dyDescent="0.25">
      <c r="A5083" s="18">
        <v>202103369</v>
      </c>
      <c r="B5083" s="19">
        <v>44269</v>
      </c>
      <c r="C5083" s="18" t="s">
        <v>36230</v>
      </c>
      <c r="D5083" s="27" t="s">
        <v>29356</v>
      </c>
      <c r="E5083" s="29">
        <v>44269</v>
      </c>
      <c r="F5083" s="27">
        <v>12</v>
      </c>
      <c r="G5083" s="28">
        <v>16</v>
      </c>
      <c r="H5083" s="40">
        <v>1412.84</v>
      </c>
      <c r="I5083" s="25"/>
    </row>
    <row r="5084" spans="1:9" x14ac:dyDescent="0.25">
      <c r="A5084" s="18">
        <v>201407896</v>
      </c>
      <c r="B5084" s="19">
        <v>44270</v>
      </c>
      <c r="C5084" s="18" t="s">
        <v>36235</v>
      </c>
      <c r="D5084" s="27" t="s">
        <v>27869</v>
      </c>
      <c r="E5084" s="29">
        <v>44280</v>
      </c>
      <c r="F5084" s="27">
        <v>8</v>
      </c>
      <c r="G5084" s="28">
        <v>5</v>
      </c>
      <c r="H5084" s="40">
        <v>147.1</v>
      </c>
      <c r="I5084" s="25"/>
    </row>
    <row r="5085" spans="1:9" x14ac:dyDescent="0.25">
      <c r="A5085" s="18">
        <v>201705591</v>
      </c>
      <c r="B5085" s="19">
        <v>44270</v>
      </c>
      <c r="C5085" s="18" t="s">
        <v>36234</v>
      </c>
      <c r="D5085" s="27" t="s">
        <v>27214</v>
      </c>
      <c r="E5085" s="29">
        <v>44275</v>
      </c>
      <c r="F5085" s="27">
        <v>11</v>
      </c>
      <c r="G5085" s="28">
        <v>17</v>
      </c>
      <c r="H5085" s="40">
        <v>549.78</v>
      </c>
      <c r="I5085" s="25"/>
    </row>
    <row r="5086" spans="1:9" x14ac:dyDescent="0.25">
      <c r="A5086" s="18">
        <v>201805238</v>
      </c>
      <c r="B5086" s="19">
        <v>44270</v>
      </c>
      <c r="C5086" s="18" t="s">
        <v>36232</v>
      </c>
      <c r="D5086" s="27" t="s">
        <v>25191</v>
      </c>
      <c r="E5086" s="29">
        <v>44279</v>
      </c>
      <c r="F5086" s="27">
        <v>19</v>
      </c>
      <c r="G5086" s="28">
        <v>10</v>
      </c>
      <c r="H5086" s="40">
        <v>739.98</v>
      </c>
      <c r="I5086" s="25"/>
    </row>
    <row r="5087" spans="1:9" x14ac:dyDescent="0.25">
      <c r="A5087" s="18">
        <v>201907007</v>
      </c>
      <c r="B5087" s="19">
        <v>44270</v>
      </c>
      <c r="C5087" s="18" t="s">
        <v>36233</v>
      </c>
      <c r="D5087" s="27" t="s">
        <v>30601</v>
      </c>
      <c r="E5087" s="29">
        <v>44272</v>
      </c>
      <c r="F5087" s="27">
        <v>24</v>
      </c>
      <c r="G5087" s="28">
        <v>12</v>
      </c>
      <c r="H5087" s="40">
        <v>714.76</v>
      </c>
      <c r="I5087" s="25"/>
    </row>
    <row r="5088" spans="1:9" x14ac:dyDescent="0.25">
      <c r="A5088" s="18">
        <v>201900181</v>
      </c>
      <c r="B5088" s="19">
        <v>44271</v>
      </c>
      <c r="C5088" s="18" t="s">
        <v>36239</v>
      </c>
      <c r="D5088" s="27" t="s">
        <v>30801</v>
      </c>
      <c r="E5088" s="29">
        <v>44272</v>
      </c>
      <c r="F5088" s="27">
        <v>10</v>
      </c>
      <c r="G5088" s="28">
        <v>17</v>
      </c>
      <c r="H5088" s="40">
        <v>1525.47</v>
      </c>
      <c r="I5088" s="25"/>
    </row>
    <row r="5089" spans="1:9" x14ac:dyDescent="0.25">
      <c r="A5089" s="18">
        <v>201904803</v>
      </c>
      <c r="B5089" s="19">
        <v>44271</v>
      </c>
      <c r="C5089" s="18" t="s">
        <v>36236</v>
      </c>
      <c r="D5089" s="27" t="s">
        <v>25552</v>
      </c>
      <c r="E5089" s="29">
        <v>44274</v>
      </c>
      <c r="F5089" s="27">
        <v>10</v>
      </c>
      <c r="G5089" s="28">
        <v>14</v>
      </c>
      <c r="H5089" s="40">
        <v>884.2</v>
      </c>
      <c r="I5089" s="25"/>
    </row>
    <row r="5090" spans="1:9" x14ac:dyDescent="0.25">
      <c r="A5090" s="18">
        <v>202005042</v>
      </c>
      <c r="B5090" s="19">
        <v>44271</v>
      </c>
      <c r="C5090" s="18" t="s">
        <v>36237</v>
      </c>
      <c r="D5090" s="27" t="s">
        <v>24068</v>
      </c>
      <c r="E5090" s="29">
        <v>44277</v>
      </c>
      <c r="F5090" s="27">
        <v>23</v>
      </c>
      <c r="G5090" s="28">
        <v>9</v>
      </c>
      <c r="H5090" s="40">
        <v>0</v>
      </c>
      <c r="I5090" s="25"/>
    </row>
    <row r="5091" spans="1:9" x14ac:dyDescent="0.25">
      <c r="A5091" s="18">
        <v>202007525</v>
      </c>
      <c r="B5091" s="19">
        <v>44271</v>
      </c>
      <c r="C5091" s="18" t="s">
        <v>36240</v>
      </c>
      <c r="D5091" s="27" t="s">
        <v>25919</v>
      </c>
      <c r="E5091" s="29">
        <v>44272</v>
      </c>
      <c r="F5091" s="27">
        <v>16</v>
      </c>
      <c r="G5091" s="28">
        <v>1</v>
      </c>
      <c r="H5091" s="40">
        <v>34.270000000000003</v>
      </c>
      <c r="I5091" s="25"/>
    </row>
    <row r="5092" spans="1:9" x14ac:dyDescent="0.25">
      <c r="A5092" s="18">
        <v>202007539</v>
      </c>
      <c r="B5092" s="19">
        <v>44271</v>
      </c>
      <c r="C5092" s="18" t="s">
        <v>36238</v>
      </c>
      <c r="D5092" s="27" t="s">
        <v>30926</v>
      </c>
      <c r="E5092" s="29">
        <v>44273</v>
      </c>
      <c r="F5092" s="27">
        <v>8</v>
      </c>
      <c r="G5092" s="28">
        <v>17</v>
      </c>
      <c r="H5092" s="40">
        <v>687.87</v>
      </c>
      <c r="I5092" s="25"/>
    </row>
    <row r="5093" spans="1:9" x14ac:dyDescent="0.25">
      <c r="A5093" s="18">
        <v>201507838</v>
      </c>
      <c r="B5093" s="19">
        <v>44272</v>
      </c>
      <c r="C5093" s="18" t="s">
        <v>36248</v>
      </c>
      <c r="D5093" s="27" t="s">
        <v>29638</v>
      </c>
      <c r="E5093" s="29">
        <v>44278</v>
      </c>
      <c r="F5093" s="27">
        <v>11</v>
      </c>
      <c r="G5093" s="28">
        <v>6</v>
      </c>
      <c r="H5093" s="40">
        <v>101.53</v>
      </c>
      <c r="I5093" s="25"/>
    </row>
    <row r="5094" spans="1:9" x14ac:dyDescent="0.25">
      <c r="A5094" s="18">
        <v>201700494</v>
      </c>
      <c r="B5094" s="19">
        <v>44272</v>
      </c>
      <c r="C5094" s="18" t="s">
        <v>36246</v>
      </c>
      <c r="D5094" s="27" t="s">
        <v>30348</v>
      </c>
      <c r="E5094" s="29">
        <v>44282</v>
      </c>
      <c r="F5094" s="27">
        <v>9</v>
      </c>
      <c r="G5094" s="28">
        <v>8</v>
      </c>
      <c r="H5094" s="40">
        <v>768.13</v>
      </c>
      <c r="I5094" s="25"/>
    </row>
    <row r="5095" spans="1:9" x14ac:dyDescent="0.25">
      <c r="A5095" s="18">
        <v>201705591</v>
      </c>
      <c r="B5095" s="19">
        <v>44272</v>
      </c>
      <c r="C5095" s="18" t="s">
        <v>36241</v>
      </c>
      <c r="D5095" s="27" t="s">
        <v>30331</v>
      </c>
      <c r="E5095" s="29">
        <v>44274</v>
      </c>
      <c r="F5095" s="27">
        <v>11</v>
      </c>
      <c r="G5095" s="28">
        <v>17</v>
      </c>
      <c r="H5095" s="40">
        <v>1439.21</v>
      </c>
      <c r="I5095" s="25"/>
    </row>
    <row r="5096" spans="1:9" x14ac:dyDescent="0.25">
      <c r="A5096" s="18">
        <v>201706052</v>
      </c>
      <c r="B5096" s="19">
        <v>44272</v>
      </c>
      <c r="C5096" s="18" t="s">
        <v>36251</v>
      </c>
      <c r="D5096" s="27" t="s">
        <v>26689</v>
      </c>
      <c r="E5096" s="29">
        <v>44272</v>
      </c>
      <c r="F5096" s="27">
        <v>11</v>
      </c>
      <c r="G5096" s="28">
        <v>3</v>
      </c>
      <c r="H5096" s="40">
        <v>228.48</v>
      </c>
      <c r="I5096" s="25"/>
    </row>
    <row r="5097" spans="1:9" x14ac:dyDescent="0.25">
      <c r="A5097" s="18">
        <v>201900139</v>
      </c>
      <c r="B5097" s="19">
        <v>44272</v>
      </c>
      <c r="C5097" s="18" t="s">
        <v>36242</v>
      </c>
      <c r="D5097" s="27" t="s">
        <v>30142</v>
      </c>
      <c r="E5097" s="29">
        <v>44281</v>
      </c>
      <c r="F5097" s="27">
        <v>20</v>
      </c>
      <c r="G5097" s="28">
        <v>9</v>
      </c>
      <c r="H5097" s="40">
        <v>732.8</v>
      </c>
      <c r="I5097" s="25"/>
    </row>
    <row r="5098" spans="1:9" x14ac:dyDescent="0.25">
      <c r="A5098" s="18">
        <v>202005950</v>
      </c>
      <c r="B5098" s="19">
        <v>44272</v>
      </c>
      <c r="C5098" s="18" t="s">
        <v>36247</v>
      </c>
      <c r="D5098" s="27" t="s">
        <v>26369</v>
      </c>
      <c r="E5098" s="29">
        <v>44280</v>
      </c>
      <c r="F5098" s="27">
        <v>16</v>
      </c>
      <c r="G5098" s="28">
        <v>10</v>
      </c>
      <c r="H5098" s="40">
        <v>533.73</v>
      </c>
      <c r="I5098" s="25"/>
    </row>
    <row r="5099" spans="1:9" x14ac:dyDescent="0.25">
      <c r="A5099" s="18">
        <v>202005986</v>
      </c>
      <c r="B5099" s="19">
        <v>44272</v>
      </c>
      <c r="C5099" s="18" t="s">
        <v>36253</v>
      </c>
      <c r="D5099" s="27" t="s">
        <v>27512</v>
      </c>
      <c r="E5099" s="29">
        <v>44275</v>
      </c>
      <c r="F5099" s="27">
        <v>17</v>
      </c>
      <c r="G5099" s="28">
        <v>13</v>
      </c>
      <c r="H5099" s="40">
        <v>441.03</v>
      </c>
      <c r="I5099" s="25"/>
    </row>
    <row r="5100" spans="1:9" x14ac:dyDescent="0.25">
      <c r="A5100" s="18">
        <v>202006059</v>
      </c>
      <c r="B5100" s="19">
        <v>44272</v>
      </c>
      <c r="C5100" s="18" t="s">
        <v>36252</v>
      </c>
      <c r="D5100" s="27" t="s">
        <v>28957</v>
      </c>
      <c r="E5100" s="29">
        <v>44279</v>
      </c>
      <c r="F5100" s="27">
        <v>16</v>
      </c>
      <c r="G5100" s="28">
        <v>1</v>
      </c>
      <c r="H5100" s="40">
        <v>76.05</v>
      </c>
      <c r="I5100" s="25"/>
    </row>
    <row r="5101" spans="1:9" x14ac:dyDescent="0.25">
      <c r="A5101" s="18">
        <v>202006607</v>
      </c>
      <c r="B5101" s="19">
        <v>44272</v>
      </c>
      <c r="C5101" s="18" t="s">
        <v>36245</v>
      </c>
      <c r="D5101" s="27" t="s">
        <v>25037</v>
      </c>
      <c r="E5101" s="29">
        <v>44278</v>
      </c>
      <c r="F5101" s="27">
        <v>14</v>
      </c>
      <c r="G5101" s="28">
        <v>13</v>
      </c>
      <c r="H5101" s="40">
        <v>597</v>
      </c>
      <c r="I5101" s="25"/>
    </row>
    <row r="5102" spans="1:9" x14ac:dyDescent="0.25">
      <c r="A5102" s="18">
        <v>202006773</v>
      </c>
      <c r="B5102" s="19">
        <v>44272</v>
      </c>
      <c r="C5102" s="18" t="s">
        <v>36244</v>
      </c>
      <c r="D5102" s="27" t="s">
        <v>27220</v>
      </c>
      <c r="E5102" s="29">
        <v>44280</v>
      </c>
      <c r="F5102" s="27">
        <v>21</v>
      </c>
      <c r="G5102" s="28">
        <v>11</v>
      </c>
      <c r="H5102" s="40">
        <v>89.72</v>
      </c>
      <c r="I5102" s="25"/>
    </row>
    <row r="5103" spans="1:9" x14ac:dyDescent="0.25">
      <c r="A5103" s="18">
        <v>202008319</v>
      </c>
      <c r="B5103" s="19">
        <v>44272</v>
      </c>
      <c r="C5103" s="18" t="s">
        <v>36250</v>
      </c>
      <c r="D5103" s="27" t="s">
        <v>25537</v>
      </c>
      <c r="E5103" s="29">
        <v>44280</v>
      </c>
      <c r="F5103" s="27">
        <v>15</v>
      </c>
      <c r="G5103" s="28">
        <v>12</v>
      </c>
      <c r="H5103" s="40">
        <v>674.83</v>
      </c>
      <c r="I5103" s="25"/>
    </row>
    <row r="5104" spans="1:9" x14ac:dyDescent="0.25">
      <c r="A5104" s="18">
        <v>202102696</v>
      </c>
      <c r="B5104" s="19">
        <v>44272</v>
      </c>
      <c r="C5104" s="18" t="s">
        <v>36249</v>
      </c>
      <c r="D5104" s="27" t="s">
        <v>25160</v>
      </c>
      <c r="E5104" s="29">
        <v>44272</v>
      </c>
      <c r="F5104" s="27">
        <v>24</v>
      </c>
      <c r="G5104" s="28">
        <v>18</v>
      </c>
      <c r="H5104" s="40">
        <v>597</v>
      </c>
      <c r="I5104" s="25"/>
    </row>
    <row r="5105" spans="1:9" x14ac:dyDescent="0.25">
      <c r="A5105" s="18">
        <v>202102705</v>
      </c>
      <c r="B5105" s="19">
        <v>44272</v>
      </c>
      <c r="C5105" s="18" t="s">
        <v>36243</v>
      </c>
      <c r="D5105" s="27" t="s">
        <v>28997</v>
      </c>
      <c r="E5105" s="29">
        <v>44281</v>
      </c>
      <c r="F5105" s="27">
        <v>8</v>
      </c>
      <c r="G5105" s="28">
        <v>5</v>
      </c>
      <c r="H5105" s="40">
        <v>359.03</v>
      </c>
      <c r="I5105" s="25"/>
    </row>
    <row r="5106" spans="1:9" x14ac:dyDescent="0.25">
      <c r="A5106" s="18">
        <v>201407776</v>
      </c>
      <c r="B5106" s="19">
        <v>44273</v>
      </c>
      <c r="C5106" s="18" t="s">
        <v>36258</v>
      </c>
      <c r="D5106" s="27" t="s">
        <v>26246</v>
      </c>
      <c r="E5106" s="29">
        <v>44279</v>
      </c>
      <c r="F5106" s="27">
        <v>16</v>
      </c>
      <c r="G5106" s="28">
        <v>5</v>
      </c>
      <c r="H5106" s="40">
        <v>54.63</v>
      </c>
      <c r="I5106" s="25"/>
    </row>
    <row r="5107" spans="1:9" x14ac:dyDescent="0.25">
      <c r="A5107" s="18">
        <v>201508216</v>
      </c>
      <c r="B5107" s="19">
        <v>44273</v>
      </c>
      <c r="C5107" s="18" t="s">
        <v>36254</v>
      </c>
      <c r="D5107" s="27" t="s">
        <v>24978</v>
      </c>
      <c r="E5107" s="29">
        <v>44275</v>
      </c>
      <c r="F5107" s="27">
        <v>11</v>
      </c>
      <c r="G5107" s="28">
        <v>9</v>
      </c>
      <c r="H5107" s="40">
        <v>515.58000000000004</v>
      </c>
      <c r="I5107" s="25"/>
    </row>
    <row r="5108" spans="1:9" x14ac:dyDescent="0.25">
      <c r="A5108" s="18">
        <v>201705149</v>
      </c>
      <c r="B5108" s="19">
        <v>44273</v>
      </c>
      <c r="C5108" s="18" t="s">
        <v>36256</v>
      </c>
      <c r="D5108" s="27" t="s">
        <v>30749</v>
      </c>
      <c r="E5108" s="29">
        <v>44281</v>
      </c>
      <c r="F5108" s="27">
        <v>14</v>
      </c>
      <c r="G5108" s="28">
        <v>18</v>
      </c>
      <c r="H5108" s="40">
        <v>1497.41</v>
      </c>
      <c r="I5108" s="25"/>
    </row>
    <row r="5109" spans="1:9" x14ac:dyDescent="0.25">
      <c r="A5109" s="18">
        <v>201705341</v>
      </c>
      <c r="B5109" s="19">
        <v>44273</v>
      </c>
      <c r="C5109" s="18" t="s">
        <v>36259</v>
      </c>
      <c r="D5109" s="27" t="s">
        <v>29024</v>
      </c>
      <c r="E5109" s="29">
        <v>44277</v>
      </c>
      <c r="F5109" s="27">
        <v>14</v>
      </c>
      <c r="G5109" s="28">
        <v>3</v>
      </c>
      <c r="H5109" s="40">
        <v>99.33</v>
      </c>
      <c r="I5109" s="25"/>
    </row>
    <row r="5110" spans="1:9" x14ac:dyDescent="0.25">
      <c r="A5110" s="18">
        <v>201706766</v>
      </c>
      <c r="B5110" s="19">
        <v>44273</v>
      </c>
      <c r="C5110" s="18" t="s">
        <v>36261</v>
      </c>
      <c r="D5110" s="27" t="s">
        <v>27256</v>
      </c>
      <c r="E5110" s="29">
        <v>44282</v>
      </c>
      <c r="F5110" s="27">
        <v>8</v>
      </c>
      <c r="G5110" s="28">
        <v>19</v>
      </c>
      <c r="H5110" s="40">
        <v>344.98</v>
      </c>
      <c r="I5110" s="25"/>
    </row>
    <row r="5111" spans="1:9" x14ac:dyDescent="0.25">
      <c r="A5111" s="18">
        <v>201905354</v>
      </c>
      <c r="B5111" s="19">
        <v>44273</v>
      </c>
      <c r="C5111" s="18" t="s">
        <v>36257</v>
      </c>
      <c r="D5111" s="27" t="s">
        <v>30424</v>
      </c>
      <c r="E5111" s="29">
        <v>44281</v>
      </c>
      <c r="F5111" s="27">
        <v>19</v>
      </c>
      <c r="G5111" s="28">
        <v>18</v>
      </c>
      <c r="H5111" s="40">
        <v>336.98</v>
      </c>
      <c r="I5111" s="25"/>
    </row>
    <row r="5112" spans="1:9" x14ac:dyDescent="0.25">
      <c r="A5112" s="18">
        <v>202004159</v>
      </c>
      <c r="B5112" s="19">
        <v>44273</v>
      </c>
      <c r="C5112" s="18" t="s">
        <v>36255</v>
      </c>
      <c r="D5112" s="27" t="s">
        <v>30689</v>
      </c>
      <c r="E5112" s="29">
        <v>44275</v>
      </c>
      <c r="F5112" s="27">
        <v>15</v>
      </c>
      <c r="G5112" s="28">
        <v>10</v>
      </c>
      <c r="H5112" s="40">
        <v>195.86</v>
      </c>
      <c r="I5112" s="25"/>
    </row>
    <row r="5113" spans="1:9" x14ac:dyDescent="0.25">
      <c r="A5113" s="18">
        <v>202006837</v>
      </c>
      <c r="B5113" s="19">
        <v>44273</v>
      </c>
      <c r="C5113" s="18" t="s">
        <v>36260</v>
      </c>
      <c r="D5113" s="27" t="s">
        <v>23641</v>
      </c>
      <c r="E5113" s="29">
        <v>44274</v>
      </c>
      <c r="F5113" s="27">
        <v>13</v>
      </c>
      <c r="G5113" s="28">
        <v>8</v>
      </c>
      <c r="H5113" s="40">
        <v>637.24</v>
      </c>
      <c r="I5113" s="25"/>
    </row>
    <row r="5114" spans="1:9" x14ac:dyDescent="0.25">
      <c r="A5114" s="18">
        <v>201504772</v>
      </c>
      <c r="B5114" s="19">
        <v>44274</v>
      </c>
      <c r="C5114" s="18" t="s">
        <v>36262</v>
      </c>
      <c r="D5114" s="27" t="s">
        <v>24138</v>
      </c>
      <c r="E5114" s="29">
        <v>44278</v>
      </c>
      <c r="F5114" s="27">
        <v>23</v>
      </c>
      <c r="G5114" s="28">
        <v>15</v>
      </c>
      <c r="H5114" s="40">
        <v>1154.0899999999999</v>
      </c>
      <c r="I5114" s="25"/>
    </row>
    <row r="5115" spans="1:9" x14ac:dyDescent="0.25">
      <c r="A5115" s="18">
        <v>201806360</v>
      </c>
      <c r="B5115" s="19">
        <v>44274</v>
      </c>
      <c r="C5115" s="18" t="s">
        <v>36265</v>
      </c>
      <c r="D5115" s="27" t="s">
        <v>29195</v>
      </c>
      <c r="E5115" s="29">
        <v>44283</v>
      </c>
      <c r="F5115" s="27">
        <v>11</v>
      </c>
      <c r="G5115" s="28">
        <v>1</v>
      </c>
      <c r="H5115" s="40">
        <v>63.34</v>
      </c>
      <c r="I5115" s="25"/>
    </row>
    <row r="5116" spans="1:9" x14ac:dyDescent="0.25">
      <c r="A5116" s="18">
        <v>201806627</v>
      </c>
      <c r="B5116" s="19">
        <v>44274</v>
      </c>
      <c r="C5116" s="18" t="s">
        <v>36267</v>
      </c>
      <c r="D5116" s="27" t="s">
        <v>27247</v>
      </c>
      <c r="E5116" s="29">
        <v>44277</v>
      </c>
      <c r="F5116" s="27">
        <v>21</v>
      </c>
      <c r="G5116" s="28">
        <v>8</v>
      </c>
      <c r="H5116" s="40">
        <v>604.41</v>
      </c>
      <c r="I5116" s="25"/>
    </row>
    <row r="5117" spans="1:9" x14ac:dyDescent="0.25">
      <c r="A5117" s="18">
        <v>201808543</v>
      </c>
      <c r="B5117" s="19">
        <v>44274</v>
      </c>
      <c r="C5117" s="18" t="s">
        <v>36266</v>
      </c>
      <c r="D5117" s="27" t="s">
        <v>28432</v>
      </c>
      <c r="E5117" s="29">
        <v>44282</v>
      </c>
      <c r="F5117" s="27">
        <v>17</v>
      </c>
      <c r="G5117" s="28">
        <v>2</v>
      </c>
      <c r="H5117" s="40">
        <v>105.9</v>
      </c>
      <c r="I5117" s="25"/>
    </row>
    <row r="5118" spans="1:9" x14ac:dyDescent="0.25">
      <c r="A5118" s="18">
        <v>201905097</v>
      </c>
      <c r="B5118" s="19">
        <v>44274</v>
      </c>
      <c r="C5118" s="18" t="s">
        <v>36263</v>
      </c>
      <c r="D5118" s="27" t="s">
        <v>28658</v>
      </c>
      <c r="E5118" s="29">
        <v>44275</v>
      </c>
      <c r="F5118" s="27">
        <v>23</v>
      </c>
      <c r="G5118" s="28">
        <v>7</v>
      </c>
      <c r="H5118" s="40">
        <v>51.12</v>
      </c>
      <c r="I5118" s="25"/>
    </row>
    <row r="5119" spans="1:9" x14ac:dyDescent="0.25">
      <c r="A5119" s="18">
        <v>201905200</v>
      </c>
      <c r="B5119" s="19">
        <v>44274</v>
      </c>
      <c r="C5119" s="18" t="s">
        <v>36264</v>
      </c>
      <c r="D5119" s="27" t="s">
        <v>23803</v>
      </c>
      <c r="E5119" s="29">
        <v>44274</v>
      </c>
      <c r="F5119" s="27">
        <v>8</v>
      </c>
      <c r="G5119" s="28">
        <v>5</v>
      </c>
      <c r="H5119" s="40">
        <v>233.87</v>
      </c>
      <c r="I5119" s="25"/>
    </row>
    <row r="5120" spans="1:9" x14ac:dyDescent="0.25">
      <c r="A5120" s="18">
        <v>201804514</v>
      </c>
      <c r="B5120" s="19">
        <v>44275</v>
      </c>
      <c r="C5120" s="18" t="s">
        <v>36276</v>
      </c>
      <c r="D5120" s="27" t="s">
        <v>29329</v>
      </c>
      <c r="E5120" s="29">
        <v>44285</v>
      </c>
      <c r="F5120" s="27">
        <v>24</v>
      </c>
      <c r="G5120" s="28">
        <v>15</v>
      </c>
      <c r="H5120" s="40">
        <v>376.24</v>
      </c>
      <c r="I5120" s="25"/>
    </row>
    <row r="5121" spans="1:9" x14ac:dyDescent="0.25">
      <c r="A5121" s="18">
        <v>201804904</v>
      </c>
      <c r="B5121" s="19">
        <v>44275</v>
      </c>
      <c r="C5121" s="18" t="s">
        <v>36270</v>
      </c>
      <c r="D5121" s="27" t="s">
        <v>26486</v>
      </c>
      <c r="E5121" s="29">
        <v>44279</v>
      </c>
      <c r="F5121" s="27">
        <v>21</v>
      </c>
      <c r="G5121" s="28">
        <v>20</v>
      </c>
      <c r="H5121" s="40">
        <v>429.42</v>
      </c>
      <c r="I5121" s="25"/>
    </row>
    <row r="5122" spans="1:9" x14ac:dyDescent="0.25">
      <c r="A5122" s="18">
        <v>201900131</v>
      </c>
      <c r="B5122" s="19">
        <v>44275</v>
      </c>
      <c r="C5122" s="18" t="s">
        <v>36274</v>
      </c>
      <c r="D5122" s="27" t="s">
        <v>26635</v>
      </c>
      <c r="E5122" s="29">
        <v>44279</v>
      </c>
      <c r="F5122" s="27">
        <v>15</v>
      </c>
      <c r="G5122" s="28">
        <v>7</v>
      </c>
      <c r="H5122" s="40">
        <v>31.65</v>
      </c>
      <c r="I5122" s="25"/>
    </row>
    <row r="5123" spans="1:9" x14ac:dyDescent="0.25">
      <c r="A5123" s="18">
        <v>201904881</v>
      </c>
      <c r="B5123" s="19">
        <v>44275</v>
      </c>
      <c r="C5123" s="18" t="s">
        <v>36272</v>
      </c>
      <c r="D5123" s="27" t="s">
        <v>29537</v>
      </c>
      <c r="E5123" s="29">
        <v>44276</v>
      </c>
      <c r="F5123" s="27">
        <v>10</v>
      </c>
      <c r="G5123" s="28">
        <v>8</v>
      </c>
      <c r="H5123" s="40">
        <v>587.66</v>
      </c>
      <c r="I5123" s="25"/>
    </row>
    <row r="5124" spans="1:9" x14ac:dyDescent="0.25">
      <c r="A5124" s="18">
        <v>202004258</v>
      </c>
      <c r="B5124" s="19">
        <v>44275</v>
      </c>
      <c r="C5124" s="18" t="s">
        <v>36271</v>
      </c>
      <c r="D5124" s="27" t="s">
        <v>28465</v>
      </c>
      <c r="E5124" s="29">
        <v>44277</v>
      </c>
      <c r="F5124" s="27">
        <v>16</v>
      </c>
      <c r="G5124" s="28">
        <v>7</v>
      </c>
      <c r="H5124" s="40">
        <v>595.91</v>
      </c>
      <c r="I5124" s="25"/>
    </row>
    <row r="5125" spans="1:9" x14ac:dyDescent="0.25">
      <c r="A5125" s="18">
        <v>202005303</v>
      </c>
      <c r="B5125" s="19">
        <v>44275</v>
      </c>
      <c r="C5125" s="18" t="s">
        <v>36273</v>
      </c>
      <c r="D5125" s="27" t="s">
        <v>28349</v>
      </c>
      <c r="E5125" s="29">
        <v>44280</v>
      </c>
      <c r="F5125" s="27">
        <v>24</v>
      </c>
      <c r="G5125" s="28">
        <v>18</v>
      </c>
      <c r="H5125" s="40">
        <v>793.72</v>
      </c>
      <c r="I5125" s="25"/>
    </row>
    <row r="5126" spans="1:9" x14ac:dyDescent="0.25">
      <c r="A5126" s="18">
        <v>202005567</v>
      </c>
      <c r="B5126" s="19">
        <v>44275</v>
      </c>
      <c r="C5126" s="18" t="s">
        <v>36269</v>
      </c>
      <c r="D5126" s="27" t="s">
        <v>28876</v>
      </c>
      <c r="E5126" s="29">
        <v>44279</v>
      </c>
      <c r="F5126" s="27">
        <v>17</v>
      </c>
      <c r="G5126" s="28">
        <v>10</v>
      </c>
      <c r="H5126" s="40">
        <v>956.57</v>
      </c>
      <c r="I5126" s="25"/>
    </row>
    <row r="5127" spans="1:9" x14ac:dyDescent="0.25">
      <c r="A5127" s="18">
        <v>202007028</v>
      </c>
      <c r="B5127" s="19">
        <v>44275</v>
      </c>
      <c r="C5127" s="18" t="s">
        <v>36277</v>
      </c>
      <c r="D5127" s="27" t="s">
        <v>26318</v>
      </c>
      <c r="E5127" s="29">
        <v>44279</v>
      </c>
      <c r="F5127" s="27">
        <v>19</v>
      </c>
      <c r="G5127" s="28">
        <v>11</v>
      </c>
      <c r="H5127" s="40">
        <v>711.99</v>
      </c>
      <c r="I5127" s="25"/>
    </row>
    <row r="5128" spans="1:9" x14ac:dyDescent="0.25">
      <c r="A5128" s="18">
        <v>202008396</v>
      </c>
      <c r="B5128" s="19">
        <v>44275</v>
      </c>
      <c r="C5128" s="18" t="s">
        <v>36268</v>
      </c>
      <c r="D5128" s="27" t="s">
        <v>25445</v>
      </c>
      <c r="E5128" s="29">
        <v>44276</v>
      </c>
      <c r="F5128" s="27">
        <v>23</v>
      </c>
      <c r="G5128" s="28">
        <v>6</v>
      </c>
      <c r="H5128" s="40">
        <v>500.4</v>
      </c>
      <c r="I5128" s="25"/>
    </row>
    <row r="5129" spans="1:9" x14ac:dyDescent="0.25">
      <c r="A5129" s="18">
        <v>202009360</v>
      </c>
      <c r="B5129" s="19">
        <v>44275</v>
      </c>
      <c r="C5129" s="18" t="s">
        <v>36275</v>
      </c>
      <c r="D5129" s="27" t="s">
        <v>29576</v>
      </c>
      <c r="E5129" s="29">
        <v>44279</v>
      </c>
      <c r="F5129" s="27">
        <v>9</v>
      </c>
      <c r="G5129" s="28">
        <v>7</v>
      </c>
      <c r="H5129" s="40">
        <v>699.77</v>
      </c>
      <c r="I5129" s="25"/>
    </row>
    <row r="5130" spans="1:9" x14ac:dyDescent="0.25">
      <c r="A5130" s="18">
        <v>201405742</v>
      </c>
      <c r="B5130" s="19">
        <v>44276</v>
      </c>
      <c r="C5130" s="18" t="s">
        <v>36278</v>
      </c>
      <c r="D5130" s="27" t="s">
        <v>27482</v>
      </c>
      <c r="E5130" s="29">
        <v>44278</v>
      </c>
      <c r="F5130" s="27">
        <v>17</v>
      </c>
      <c r="G5130" s="28">
        <v>15</v>
      </c>
      <c r="H5130" s="40">
        <v>990.96</v>
      </c>
      <c r="I5130" s="25"/>
    </row>
    <row r="5131" spans="1:9" x14ac:dyDescent="0.25">
      <c r="A5131" s="18">
        <v>201405742</v>
      </c>
      <c r="B5131" s="19">
        <v>44276</v>
      </c>
      <c r="C5131" s="18" t="s">
        <v>36279</v>
      </c>
      <c r="D5131" s="27" t="s">
        <v>26446</v>
      </c>
      <c r="E5131" s="29">
        <v>44279</v>
      </c>
      <c r="F5131" s="27">
        <v>14</v>
      </c>
      <c r="G5131" s="28">
        <v>15</v>
      </c>
      <c r="H5131" s="40">
        <v>423.86</v>
      </c>
      <c r="I5131" s="25"/>
    </row>
    <row r="5132" spans="1:9" x14ac:dyDescent="0.25">
      <c r="A5132" s="18">
        <v>201604605</v>
      </c>
      <c r="B5132" s="19">
        <v>44276</v>
      </c>
      <c r="C5132" s="18" t="s">
        <v>36285</v>
      </c>
      <c r="D5132" s="27" t="s">
        <v>30071</v>
      </c>
      <c r="E5132" s="29">
        <v>44283</v>
      </c>
      <c r="F5132" s="27">
        <v>21</v>
      </c>
      <c r="G5132" s="28">
        <v>20</v>
      </c>
      <c r="H5132" s="40">
        <v>1401.66</v>
      </c>
      <c r="I5132" s="25"/>
    </row>
    <row r="5133" spans="1:9" x14ac:dyDescent="0.25">
      <c r="A5133" s="18">
        <v>201904908</v>
      </c>
      <c r="B5133" s="19">
        <v>44276</v>
      </c>
      <c r="C5133" s="18" t="s">
        <v>36280</v>
      </c>
      <c r="D5133" s="27" t="s">
        <v>24323</v>
      </c>
      <c r="E5133" s="29">
        <v>44286</v>
      </c>
      <c r="F5133" s="27">
        <v>17</v>
      </c>
      <c r="G5133" s="28">
        <v>5</v>
      </c>
      <c r="H5133" s="40">
        <v>292.68</v>
      </c>
      <c r="I5133" s="25"/>
    </row>
    <row r="5134" spans="1:9" x14ac:dyDescent="0.25">
      <c r="A5134" s="18">
        <v>201906961</v>
      </c>
      <c r="B5134" s="19">
        <v>44276</v>
      </c>
      <c r="C5134" s="18" t="s">
        <v>36282</v>
      </c>
      <c r="D5134" s="27" t="s">
        <v>30836</v>
      </c>
      <c r="E5134" s="29">
        <v>44283</v>
      </c>
      <c r="F5134" s="27">
        <v>8</v>
      </c>
      <c r="G5134" s="28">
        <v>4</v>
      </c>
      <c r="H5134" s="40">
        <v>181.68</v>
      </c>
      <c r="I5134" s="25"/>
    </row>
    <row r="5135" spans="1:9" x14ac:dyDescent="0.25">
      <c r="A5135" s="18">
        <v>201907783</v>
      </c>
      <c r="B5135" s="19">
        <v>44276</v>
      </c>
      <c r="C5135" s="18" t="s">
        <v>36281</v>
      </c>
      <c r="D5135" s="27" t="s">
        <v>27985</v>
      </c>
      <c r="E5135" s="29">
        <v>44280</v>
      </c>
      <c r="F5135" s="27">
        <v>17</v>
      </c>
      <c r="G5135" s="28">
        <v>13</v>
      </c>
      <c r="H5135" s="40">
        <v>648.05999999999995</v>
      </c>
      <c r="I5135" s="25"/>
    </row>
    <row r="5136" spans="1:9" x14ac:dyDescent="0.25">
      <c r="A5136" s="18">
        <v>202006753</v>
      </c>
      <c r="B5136" s="19">
        <v>44276</v>
      </c>
      <c r="C5136" s="18" t="s">
        <v>36283</v>
      </c>
      <c r="D5136" s="27" t="s">
        <v>29427</v>
      </c>
      <c r="E5136" s="29">
        <v>44284</v>
      </c>
      <c r="F5136" s="27">
        <v>20</v>
      </c>
      <c r="G5136" s="28">
        <v>20</v>
      </c>
      <c r="H5136" s="40">
        <v>820.95</v>
      </c>
      <c r="I5136" s="25"/>
    </row>
    <row r="5137" spans="1:9" x14ac:dyDescent="0.25">
      <c r="A5137" s="18">
        <v>202007163</v>
      </c>
      <c r="B5137" s="19">
        <v>44276</v>
      </c>
      <c r="C5137" s="18" t="s">
        <v>36284</v>
      </c>
      <c r="D5137" s="27" t="s">
        <v>28600</v>
      </c>
      <c r="E5137" s="29">
        <v>44282</v>
      </c>
      <c r="F5137" s="27">
        <v>20</v>
      </c>
      <c r="G5137" s="28">
        <v>1</v>
      </c>
      <c r="H5137" s="40">
        <v>13.31</v>
      </c>
      <c r="I5137" s="25"/>
    </row>
    <row r="5138" spans="1:9" x14ac:dyDescent="0.25">
      <c r="A5138" s="18">
        <v>201404947</v>
      </c>
      <c r="B5138" s="19">
        <v>44277</v>
      </c>
      <c r="C5138" s="18" t="s">
        <v>36288</v>
      </c>
      <c r="D5138" s="27" t="s">
        <v>25919</v>
      </c>
      <c r="E5138" s="29">
        <v>44280</v>
      </c>
      <c r="F5138" s="27">
        <v>21</v>
      </c>
      <c r="G5138" s="28">
        <v>10</v>
      </c>
      <c r="H5138" s="40">
        <v>845.11</v>
      </c>
      <c r="I5138" s="25"/>
    </row>
    <row r="5139" spans="1:9" x14ac:dyDescent="0.25">
      <c r="A5139" s="18">
        <v>201905634</v>
      </c>
      <c r="B5139" s="19">
        <v>44277</v>
      </c>
      <c r="C5139" s="18" t="s">
        <v>36290</v>
      </c>
      <c r="D5139" s="27" t="s">
        <v>23901</v>
      </c>
      <c r="E5139" s="29">
        <v>44283</v>
      </c>
      <c r="F5139" s="27">
        <v>15</v>
      </c>
      <c r="G5139" s="28">
        <v>9</v>
      </c>
      <c r="H5139" s="40">
        <v>753.52</v>
      </c>
      <c r="I5139" s="25"/>
    </row>
    <row r="5140" spans="1:9" x14ac:dyDescent="0.25">
      <c r="A5140" s="18">
        <v>201905810</v>
      </c>
      <c r="B5140" s="19">
        <v>44277</v>
      </c>
      <c r="C5140" s="18" t="s">
        <v>36286</v>
      </c>
      <c r="D5140" s="27" t="s">
        <v>31088</v>
      </c>
      <c r="E5140" s="29">
        <v>44282</v>
      </c>
      <c r="F5140" s="27">
        <v>10</v>
      </c>
      <c r="G5140" s="28">
        <v>15</v>
      </c>
      <c r="H5140" s="40">
        <v>193.28</v>
      </c>
      <c r="I5140" s="25"/>
    </row>
    <row r="5141" spans="1:9" x14ac:dyDescent="0.25">
      <c r="A5141" s="18">
        <v>201906792</v>
      </c>
      <c r="B5141" s="19">
        <v>44277</v>
      </c>
      <c r="C5141" s="18" t="s">
        <v>36291</v>
      </c>
      <c r="D5141" s="27" t="s">
        <v>27157</v>
      </c>
      <c r="E5141" s="29">
        <v>44284</v>
      </c>
      <c r="F5141" s="27">
        <v>21</v>
      </c>
      <c r="G5141" s="28">
        <v>8</v>
      </c>
      <c r="H5141" s="40">
        <v>163.13</v>
      </c>
      <c r="I5141" s="25"/>
    </row>
    <row r="5142" spans="1:9" x14ac:dyDescent="0.25">
      <c r="A5142" s="18">
        <v>202008581</v>
      </c>
      <c r="B5142" s="19">
        <v>44277</v>
      </c>
      <c r="C5142" s="18" t="s">
        <v>36289</v>
      </c>
      <c r="D5142" s="27" t="s">
        <v>28386</v>
      </c>
      <c r="E5142" s="29">
        <v>44285</v>
      </c>
      <c r="F5142" s="27">
        <v>23</v>
      </c>
      <c r="G5142" s="28">
        <v>2</v>
      </c>
      <c r="H5142" s="40">
        <v>199.97</v>
      </c>
      <c r="I5142" s="25"/>
    </row>
    <row r="5143" spans="1:9" x14ac:dyDescent="0.25">
      <c r="A5143" s="18">
        <v>202102699</v>
      </c>
      <c r="B5143" s="19">
        <v>44277</v>
      </c>
      <c r="C5143" s="18" t="s">
        <v>36287</v>
      </c>
      <c r="D5143" s="27" t="s">
        <v>25101</v>
      </c>
      <c r="E5143" s="29">
        <v>44277</v>
      </c>
      <c r="F5143" s="27">
        <v>18</v>
      </c>
      <c r="G5143" s="28">
        <v>12</v>
      </c>
      <c r="H5143" s="40">
        <v>1096.1600000000001</v>
      </c>
      <c r="I5143" s="25"/>
    </row>
    <row r="5144" spans="1:9" x14ac:dyDescent="0.25">
      <c r="A5144" s="18">
        <v>199703280</v>
      </c>
      <c r="B5144" s="19">
        <v>44278</v>
      </c>
      <c r="C5144" s="18" t="s">
        <v>36294</v>
      </c>
      <c r="D5144" s="27" t="s">
        <v>29612</v>
      </c>
      <c r="E5144" s="29">
        <v>44287</v>
      </c>
      <c r="F5144" s="27">
        <v>21</v>
      </c>
      <c r="G5144" s="28">
        <v>19</v>
      </c>
      <c r="H5144" s="40">
        <v>1644.31</v>
      </c>
      <c r="I5144" s="25"/>
    </row>
    <row r="5145" spans="1:9" x14ac:dyDescent="0.25">
      <c r="A5145" s="18">
        <v>201709304</v>
      </c>
      <c r="B5145" s="19">
        <v>44278</v>
      </c>
      <c r="C5145" s="18" t="s">
        <v>36292</v>
      </c>
      <c r="D5145" s="27" t="s">
        <v>27570</v>
      </c>
      <c r="E5145" s="29">
        <v>44278</v>
      </c>
      <c r="F5145" s="27">
        <v>17</v>
      </c>
      <c r="G5145" s="28">
        <v>13</v>
      </c>
      <c r="H5145" s="40">
        <v>728.62</v>
      </c>
      <c r="I5145" s="25"/>
    </row>
    <row r="5146" spans="1:9" x14ac:dyDescent="0.25">
      <c r="A5146" s="18">
        <v>201900178</v>
      </c>
      <c r="B5146" s="19">
        <v>44278</v>
      </c>
      <c r="C5146" s="18" t="s">
        <v>36298</v>
      </c>
      <c r="D5146" s="27" t="s">
        <v>29360</v>
      </c>
      <c r="E5146" s="29">
        <v>44281</v>
      </c>
      <c r="F5146" s="27">
        <v>10</v>
      </c>
      <c r="G5146" s="28">
        <v>2</v>
      </c>
      <c r="H5146" s="40">
        <v>132.83000000000001</v>
      </c>
      <c r="I5146" s="25"/>
    </row>
    <row r="5147" spans="1:9" x14ac:dyDescent="0.25">
      <c r="A5147" s="18">
        <v>201904881</v>
      </c>
      <c r="B5147" s="19">
        <v>44278</v>
      </c>
      <c r="C5147" s="18" t="s">
        <v>36295</v>
      </c>
      <c r="D5147" s="27" t="s">
        <v>29661</v>
      </c>
      <c r="E5147" s="29">
        <v>44288</v>
      </c>
      <c r="F5147" s="27">
        <v>18</v>
      </c>
      <c r="G5147" s="28">
        <v>5</v>
      </c>
      <c r="H5147" s="40">
        <v>412.38</v>
      </c>
      <c r="I5147" s="25"/>
    </row>
    <row r="5148" spans="1:9" x14ac:dyDescent="0.25">
      <c r="A5148" s="18">
        <v>201906454</v>
      </c>
      <c r="B5148" s="19">
        <v>44278</v>
      </c>
      <c r="C5148" s="18" t="s">
        <v>36296</v>
      </c>
      <c r="D5148" s="27" t="s">
        <v>28796</v>
      </c>
      <c r="E5148" s="29">
        <v>44280</v>
      </c>
      <c r="F5148" s="27">
        <v>21</v>
      </c>
      <c r="G5148" s="28">
        <v>11</v>
      </c>
      <c r="H5148" s="40">
        <v>811.47</v>
      </c>
      <c r="I5148" s="25"/>
    </row>
    <row r="5149" spans="1:9" x14ac:dyDescent="0.25">
      <c r="A5149" s="18">
        <v>201909929</v>
      </c>
      <c r="B5149" s="19">
        <v>44278</v>
      </c>
      <c r="C5149" s="18" t="s">
        <v>36297</v>
      </c>
      <c r="D5149" s="27" t="s">
        <v>27378</v>
      </c>
      <c r="E5149" s="29">
        <v>44288</v>
      </c>
      <c r="F5149" s="27">
        <v>16</v>
      </c>
      <c r="G5149" s="28">
        <v>17</v>
      </c>
      <c r="H5149" s="40">
        <v>531.19000000000005</v>
      </c>
      <c r="I5149" s="25"/>
    </row>
    <row r="5150" spans="1:9" x14ac:dyDescent="0.25">
      <c r="A5150" s="18">
        <v>202006427</v>
      </c>
      <c r="B5150" s="19">
        <v>44278</v>
      </c>
      <c r="C5150" s="18" t="s">
        <v>36293</v>
      </c>
      <c r="D5150" s="27" t="s">
        <v>26826</v>
      </c>
      <c r="E5150" s="29">
        <v>44285</v>
      </c>
      <c r="F5150" s="27">
        <v>12</v>
      </c>
      <c r="G5150" s="28">
        <v>12</v>
      </c>
      <c r="H5150" s="40">
        <v>459.44</v>
      </c>
      <c r="I5150" s="25"/>
    </row>
    <row r="5151" spans="1:9" x14ac:dyDescent="0.25">
      <c r="A5151" s="18">
        <v>201704317</v>
      </c>
      <c r="B5151" s="19">
        <v>44279</v>
      </c>
      <c r="C5151" s="18" t="s">
        <v>36304</v>
      </c>
      <c r="D5151" s="27" t="s">
        <v>23559</v>
      </c>
      <c r="E5151" s="29">
        <v>44283</v>
      </c>
      <c r="F5151" s="27">
        <v>8</v>
      </c>
      <c r="G5151" s="28">
        <v>2</v>
      </c>
      <c r="H5151" s="40">
        <v>24.73</v>
      </c>
      <c r="I5151" s="25"/>
    </row>
    <row r="5152" spans="1:9" x14ac:dyDescent="0.25">
      <c r="A5152" s="18">
        <v>201705312</v>
      </c>
      <c r="B5152" s="19">
        <v>44279</v>
      </c>
      <c r="C5152" s="18" t="s">
        <v>36299</v>
      </c>
      <c r="D5152" s="27" t="s">
        <v>24605</v>
      </c>
      <c r="E5152" s="29">
        <v>44284</v>
      </c>
      <c r="F5152" s="27">
        <v>20</v>
      </c>
      <c r="G5152" s="28">
        <v>1</v>
      </c>
      <c r="H5152" s="40">
        <v>29.41</v>
      </c>
      <c r="I5152" s="25"/>
    </row>
    <row r="5153" spans="1:9" x14ac:dyDescent="0.25">
      <c r="A5153" s="18">
        <v>201706052</v>
      </c>
      <c r="B5153" s="19">
        <v>44279</v>
      </c>
      <c r="C5153" s="18" t="s">
        <v>36302</v>
      </c>
      <c r="D5153" s="27" t="s">
        <v>30807</v>
      </c>
      <c r="E5153" s="29">
        <v>44279</v>
      </c>
      <c r="F5153" s="27">
        <v>17</v>
      </c>
      <c r="G5153" s="28">
        <v>6</v>
      </c>
      <c r="H5153" s="40">
        <v>421.55</v>
      </c>
      <c r="I5153" s="25"/>
    </row>
    <row r="5154" spans="1:9" x14ac:dyDescent="0.25">
      <c r="A5154" s="18">
        <v>201709304</v>
      </c>
      <c r="B5154" s="19">
        <v>44279</v>
      </c>
      <c r="C5154" s="18" t="s">
        <v>36308</v>
      </c>
      <c r="D5154" s="27" t="s">
        <v>26375</v>
      </c>
      <c r="E5154" s="29">
        <v>44285</v>
      </c>
      <c r="F5154" s="27">
        <v>11</v>
      </c>
      <c r="G5154" s="28">
        <v>7</v>
      </c>
      <c r="H5154" s="40">
        <v>0</v>
      </c>
      <c r="I5154" s="25"/>
    </row>
    <row r="5155" spans="1:9" x14ac:dyDescent="0.25">
      <c r="A5155" s="18">
        <v>201800698</v>
      </c>
      <c r="B5155" s="19">
        <v>44279</v>
      </c>
      <c r="C5155" s="18" t="s">
        <v>36306</v>
      </c>
      <c r="D5155" s="27" t="s">
        <v>24440</v>
      </c>
      <c r="E5155" s="29">
        <v>44282</v>
      </c>
      <c r="F5155" s="27">
        <v>24</v>
      </c>
      <c r="G5155" s="28">
        <v>9</v>
      </c>
      <c r="H5155" s="40">
        <v>379.67</v>
      </c>
      <c r="I5155" s="25"/>
    </row>
    <row r="5156" spans="1:9" x14ac:dyDescent="0.25">
      <c r="A5156" s="18">
        <v>201806406</v>
      </c>
      <c r="B5156" s="19">
        <v>44279</v>
      </c>
      <c r="C5156" s="18" t="s">
        <v>36307</v>
      </c>
      <c r="D5156" s="27" t="s">
        <v>30934</v>
      </c>
      <c r="E5156" s="29">
        <v>44286</v>
      </c>
      <c r="F5156" s="27">
        <v>18</v>
      </c>
      <c r="G5156" s="28">
        <v>1</v>
      </c>
      <c r="H5156" s="40">
        <v>89.63</v>
      </c>
      <c r="I5156" s="25"/>
    </row>
    <row r="5157" spans="1:9" x14ac:dyDescent="0.25">
      <c r="A5157" s="18">
        <v>202004558</v>
      </c>
      <c r="B5157" s="19">
        <v>44279</v>
      </c>
      <c r="C5157" s="18" t="s">
        <v>36300</v>
      </c>
      <c r="D5157" s="27" t="s">
        <v>28516</v>
      </c>
      <c r="E5157" s="29">
        <v>44284</v>
      </c>
      <c r="F5157" s="27">
        <v>10</v>
      </c>
      <c r="G5157" s="28">
        <v>5</v>
      </c>
      <c r="H5157" s="40">
        <v>51.33</v>
      </c>
      <c r="I5157" s="25"/>
    </row>
    <row r="5158" spans="1:9" x14ac:dyDescent="0.25">
      <c r="A5158" s="18">
        <v>202004558</v>
      </c>
      <c r="B5158" s="19">
        <v>44279</v>
      </c>
      <c r="C5158" s="18" t="s">
        <v>36303</v>
      </c>
      <c r="D5158" s="27" t="s">
        <v>26708</v>
      </c>
      <c r="E5158" s="29">
        <v>44280</v>
      </c>
      <c r="F5158" s="27">
        <v>9</v>
      </c>
      <c r="G5158" s="28">
        <v>17</v>
      </c>
      <c r="H5158" s="40">
        <v>191.31</v>
      </c>
      <c r="I5158" s="25"/>
    </row>
    <row r="5159" spans="1:9" x14ac:dyDescent="0.25">
      <c r="A5159" s="18">
        <v>202006814</v>
      </c>
      <c r="B5159" s="19">
        <v>44279</v>
      </c>
      <c r="C5159" s="18" t="s">
        <v>36301</v>
      </c>
      <c r="D5159" s="27" t="s">
        <v>26914</v>
      </c>
      <c r="E5159" s="29">
        <v>44286</v>
      </c>
      <c r="F5159" s="27">
        <v>16</v>
      </c>
      <c r="G5159" s="28">
        <v>16</v>
      </c>
      <c r="H5159" s="40">
        <v>1356.04</v>
      </c>
      <c r="I5159" s="25"/>
    </row>
    <row r="5160" spans="1:9" x14ac:dyDescent="0.25">
      <c r="A5160" s="18">
        <v>202008127</v>
      </c>
      <c r="B5160" s="19">
        <v>44279</v>
      </c>
      <c r="C5160" s="18" t="s">
        <v>36305</v>
      </c>
      <c r="D5160" s="27" t="s">
        <v>23107</v>
      </c>
      <c r="E5160" s="29">
        <v>44289</v>
      </c>
      <c r="F5160" s="27">
        <v>20</v>
      </c>
      <c r="G5160" s="28">
        <v>6</v>
      </c>
      <c r="H5160" s="40">
        <v>560.66999999999996</v>
      </c>
      <c r="I5160" s="25"/>
    </row>
    <row r="5161" spans="1:9" x14ac:dyDescent="0.25">
      <c r="A5161" s="18">
        <v>201806175</v>
      </c>
      <c r="B5161" s="19">
        <v>44280</v>
      </c>
      <c r="C5161" s="18" t="s">
        <v>36314</v>
      </c>
      <c r="D5161" s="27" t="s">
        <v>28118</v>
      </c>
      <c r="E5161" s="29">
        <v>44280</v>
      </c>
      <c r="F5161" s="27">
        <v>21</v>
      </c>
      <c r="G5161" s="28">
        <v>8</v>
      </c>
      <c r="H5161" s="40">
        <v>103.23</v>
      </c>
      <c r="I5161" s="25"/>
    </row>
    <row r="5162" spans="1:9" x14ac:dyDescent="0.25">
      <c r="A5162" s="18">
        <v>201806802</v>
      </c>
      <c r="B5162" s="19">
        <v>44280</v>
      </c>
      <c r="C5162" s="18" t="s">
        <v>36310</v>
      </c>
      <c r="D5162" s="27" t="s">
        <v>29324</v>
      </c>
      <c r="E5162" s="29">
        <v>44287</v>
      </c>
      <c r="F5162" s="27">
        <v>7</v>
      </c>
      <c r="G5162" s="28">
        <v>18</v>
      </c>
      <c r="H5162" s="40">
        <v>970.43</v>
      </c>
      <c r="I5162" s="25"/>
    </row>
    <row r="5163" spans="1:9" x14ac:dyDescent="0.25">
      <c r="A5163" s="18">
        <v>201908143</v>
      </c>
      <c r="B5163" s="19">
        <v>44280</v>
      </c>
      <c r="C5163" s="18" t="s">
        <v>36309</v>
      </c>
      <c r="D5163" s="27" t="s">
        <v>27964</v>
      </c>
      <c r="E5163" s="29">
        <v>44290</v>
      </c>
      <c r="F5163" s="27">
        <v>14</v>
      </c>
      <c r="G5163" s="28">
        <v>8</v>
      </c>
      <c r="H5163" s="40">
        <v>261.86</v>
      </c>
      <c r="I5163" s="25"/>
    </row>
    <row r="5164" spans="1:9" x14ac:dyDescent="0.25">
      <c r="A5164" s="18">
        <v>202004304</v>
      </c>
      <c r="B5164" s="19">
        <v>44280</v>
      </c>
      <c r="C5164" s="18" t="s">
        <v>36312</v>
      </c>
      <c r="D5164" s="27" t="s">
        <v>23879</v>
      </c>
      <c r="E5164" s="29">
        <v>44287</v>
      </c>
      <c r="F5164" s="27">
        <v>8</v>
      </c>
      <c r="G5164" s="28">
        <v>19</v>
      </c>
      <c r="H5164" s="40">
        <v>1606.14</v>
      </c>
      <c r="I5164" s="25"/>
    </row>
    <row r="5165" spans="1:9" x14ac:dyDescent="0.25">
      <c r="A5165" s="18">
        <v>202005319</v>
      </c>
      <c r="B5165" s="19">
        <v>44280</v>
      </c>
      <c r="C5165" s="18" t="s">
        <v>36313</v>
      </c>
      <c r="D5165" s="27" t="s">
        <v>29002</v>
      </c>
      <c r="E5165" s="29">
        <v>44287</v>
      </c>
      <c r="F5165" s="27">
        <v>11</v>
      </c>
      <c r="G5165" s="28">
        <v>1</v>
      </c>
      <c r="H5165" s="40">
        <v>97.15</v>
      </c>
      <c r="I5165" s="25"/>
    </row>
    <row r="5166" spans="1:9" x14ac:dyDescent="0.25">
      <c r="A5166" s="18">
        <v>202005954</v>
      </c>
      <c r="B5166" s="19">
        <v>44280</v>
      </c>
      <c r="C5166" s="18" t="s">
        <v>36311</v>
      </c>
      <c r="D5166" s="27" t="s">
        <v>26508</v>
      </c>
      <c r="E5166" s="29">
        <v>44287</v>
      </c>
      <c r="F5166" s="27">
        <v>17</v>
      </c>
      <c r="G5166" s="28">
        <v>18</v>
      </c>
      <c r="H5166" s="40">
        <v>453.36</v>
      </c>
      <c r="I5166" s="25"/>
    </row>
    <row r="5167" spans="1:9" x14ac:dyDescent="0.25">
      <c r="A5167" s="18">
        <v>201306340</v>
      </c>
      <c r="B5167" s="19">
        <v>44281</v>
      </c>
      <c r="C5167" s="18" t="s">
        <v>36317</v>
      </c>
      <c r="D5167" s="27" t="s">
        <v>24846</v>
      </c>
      <c r="E5167" s="29">
        <v>44285</v>
      </c>
      <c r="F5167" s="27">
        <v>22</v>
      </c>
      <c r="G5167" s="28">
        <v>4</v>
      </c>
      <c r="H5167" s="40">
        <v>302.06</v>
      </c>
      <c r="I5167" s="25"/>
    </row>
    <row r="5168" spans="1:9" x14ac:dyDescent="0.25">
      <c r="A5168" s="18">
        <v>201604666</v>
      </c>
      <c r="B5168" s="19">
        <v>44281</v>
      </c>
      <c r="C5168" s="18" t="s">
        <v>36319</v>
      </c>
      <c r="D5168" s="27" t="s">
        <v>23213</v>
      </c>
      <c r="E5168" s="29">
        <v>44288</v>
      </c>
      <c r="F5168" s="27">
        <v>19</v>
      </c>
      <c r="G5168" s="28">
        <v>4</v>
      </c>
      <c r="H5168" s="40">
        <v>356.67</v>
      </c>
      <c r="I5168" s="25"/>
    </row>
    <row r="5169" spans="1:9" x14ac:dyDescent="0.25">
      <c r="A5169" s="18">
        <v>201907106</v>
      </c>
      <c r="B5169" s="19">
        <v>44281</v>
      </c>
      <c r="C5169" s="18" t="s">
        <v>36318</v>
      </c>
      <c r="D5169" s="27" t="s">
        <v>30149</v>
      </c>
      <c r="E5169" s="29">
        <v>44281</v>
      </c>
      <c r="F5169" s="27">
        <v>24</v>
      </c>
      <c r="G5169" s="28">
        <v>13</v>
      </c>
      <c r="H5169" s="40">
        <v>59.35</v>
      </c>
      <c r="I5169" s="25"/>
    </row>
    <row r="5170" spans="1:9" x14ac:dyDescent="0.25">
      <c r="A5170" s="18">
        <v>202004325</v>
      </c>
      <c r="B5170" s="19">
        <v>44281</v>
      </c>
      <c r="C5170" s="18" t="s">
        <v>36316</v>
      </c>
      <c r="D5170" s="27" t="s">
        <v>24435</v>
      </c>
      <c r="E5170" s="29">
        <v>44289</v>
      </c>
      <c r="F5170" s="27">
        <v>20</v>
      </c>
      <c r="G5170" s="28">
        <v>11</v>
      </c>
      <c r="H5170" s="40">
        <v>401.2</v>
      </c>
      <c r="I5170" s="25"/>
    </row>
    <row r="5171" spans="1:9" x14ac:dyDescent="0.25">
      <c r="A5171" s="18">
        <v>202004893</v>
      </c>
      <c r="B5171" s="19">
        <v>44281</v>
      </c>
      <c r="C5171" s="18" t="s">
        <v>36320</v>
      </c>
      <c r="D5171" s="27" t="s">
        <v>24990</v>
      </c>
      <c r="E5171" s="29">
        <v>44284</v>
      </c>
      <c r="F5171" s="27">
        <v>15</v>
      </c>
      <c r="G5171" s="28">
        <v>18</v>
      </c>
      <c r="H5171" s="40">
        <v>873.69</v>
      </c>
      <c r="I5171" s="25"/>
    </row>
    <row r="5172" spans="1:9" x14ac:dyDescent="0.25">
      <c r="A5172" s="18">
        <v>202008029</v>
      </c>
      <c r="B5172" s="19">
        <v>44281</v>
      </c>
      <c r="C5172" s="18" t="s">
        <v>36315</v>
      </c>
      <c r="D5172" s="27" t="s">
        <v>30267</v>
      </c>
      <c r="E5172" s="29">
        <v>44290</v>
      </c>
      <c r="F5172" s="27">
        <v>15</v>
      </c>
      <c r="G5172" s="28">
        <v>11</v>
      </c>
      <c r="H5172" s="40">
        <v>347.29</v>
      </c>
      <c r="I5172" s="25"/>
    </row>
    <row r="5173" spans="1:9" x14ac:dyDescent="0.25">
      <c r="A5173" s="18">
        <v>201704289</v>
      </c>
      <c r="B5173" s="19">
        <v>44282</v>
      </c>
      <c r="C5173" s="18" t="s">
        <v>36324</v>
      </c>
      <c r="D5173" s="27" t="s">
        <v>23966</v>
      </c>
      <c r="E5173" s="29">
        <v>44292</v>
      </c>
      <c r="F5173" s="27">
        <v>17</v>
      </c>
      <c r="G5173" s="28">
        <v>10</v>
      </c>
      <c r="H5173" s="40">
        <v>458.32</v>
      </c>
      <c r="I5173" s="25"/>
    </row>
    <row r="5174" spans="1:9" x14ac:dyDescent="0.25">
      <c r="A5174" s="18">
        <v>201806246</v>
      </c>
      <c r="B5174" s="19">
        <v>44282</v>
      </c>
      <c r="C5174" s="18" t="s">
        <v>36327</v>
      </c>
      <c r="D5174" s="27" t="s">
        <v>25197</v>
      </c>
      <c r="E5174" s="29">
        <v>44284</v>
      </c>
      <c r="F5174" s="27">
        <v>10</v>
      </c>
      <c r="G5174" s="28">
        <v>2</v>
      </c>
      <c r="H5174" s="40">
        <v>122.89</v>
      </c>
      <c r="I5174" s="25"/>
    </row>
    <row r="5175" spans="1:9" x14ac:dyDescent="0.25">
      <c r="A5175" s="18">
        <v>201806340</v>
      </c>
      <c r="B5175" s="19">
        <v>44282</v>
      </c>
      <c r="C5175" s="18" t="s">
        <v>36321</v>
      </c>
      <c r="D5175" s="27" t="s">
        <v>25514</v>
      </c>
      <c r="E5175" s="29">
        <v>44285</v>
      </c>
      <c r="F5175" s="27">
        <v>22</v>
      </c>
      <c r="G5175" s="28">
        <v>2</v>
      </c>
      <c r="H5175" s="40">
        <v>173.97</v>
      </c>
      <c r="I5175" s="25"/>
    </row>
    <row r="5176" spans="1:9" x14ac:dyDescent="0.25">
      <c r="A5176" s="18">
        <v>202004823</v>
      </c>
      <c r="B5176" s="19">
        <v>44282</v>
      </c>
      <c r="C5176" s="18" t="s">
        <v>36322</v>
      </c>
      <c r="D5176" s="27" t="s">
        <v>26230</v>
      </c>
      <c r="E5176" s="29">
        <v>44286</v>
      </c>
      <c r="F5176" s="27">
        <v>19</v>
      </c>
      <c r="G5176" s="28">
        <v>10</v>
      </c>
      <c r="H5176" s="40">
        <v>852.93</v>
      </c>
      <c r="I5176" s="25"/>
    </row>
    <row r="5177" spans="1:9" x14ac:dyDescent="0.25">
      <c r="A5177" s="18">
        <v>202004823</v>
      </c>
      <c r="B5177" s="19">
        <v>44282</v>
      </c>
      <c r="C5177" s="18" t="s">
        <v>36323</v>
      </c>
      <c r="D5177" s="27" t="s">
        <v>28780</v>
      </c>
      <c r="E5177" s="29">
        <v>44282</v>
      </c>
      <c r="F5177" s="27">
        <v>16</v>
      </c>
      <c r="G5177" s="28">
        <v>18</v>
      </c>
      <c r="H5177" s="40">
        <v>35.409999999999997</v>
      </c>
      <c r="I5177" s="25"/>
    </row>
    <row r="5178" spans="1:9" x14ac:dyDescent="0.25">
      <c r="A5178" s="18">
        <v>202006773</v>
      </c>
      <c r="B5178" s="19">
        <v>44282</v>
      </c>
      <c r="C5178" s="18" t="s">
        <v>36326</v>
      </c>
      <c r="D5178" s="27" t="s">
        <v>24569</v>
      </c>
      <c r="E5178" s="29">
        <v>44282</v>
      </c>
      <c r="F5178" s="27">
        <v>23</v>
      </c>
      <c r="G5178" s="28">
        <v>12</v>
      </c>
      <c r="H5178" s="40">
        <v>839.83</v>
      </c>
      <c r="I5178" s="25"/>
    </row>
    <row r="5179" spans="1:9" x14ac:dyDescent="0.25">
      <c r="A5179" s="18">
        <v>202008021</v>
      </c>
      <c r="B5179" s="19">
        <v>44282</v>
      </c>
      <c r="C5179" s="18" t="s">
        <v>36330</v>
      </c>
      <c r="D5179" s="27" t="s">
        <v>25158</v>
      </c>
      <c r="E5179" s="29">
        <v>44292</v>
      </c>
      <c r="F5179" s="27">
        <v>10</v>
      </c>
      <c r="G5179" s="28">
        <v>2</v>
      </c>
      <c r="H5179" s="40">
        <v>128.06</v>
      </c>
      <c r="I5179" s="25"/>
    </row>
    <row r="5180" spans="1:9" x14ac:dyDescent="0.25">
      <c r="A5180" s="18">
        <v>202008076</v>
      </c>
      <c r="B5180" s="19">
        <v>44282</v>
      </c>
      <c r="C5180" s="18" t="s">
        <v>36325</v>
      </c>
      <c r="D5180" s="27" t="s">
        <v>24128</v>
      </c>
      <c r="E5180" s="29">
        <v>44285</v>
      </c>
      <c r="F5180" s="27">
        <v>12</v>
      </c>
      <c r="G5180" s="28">
        <v>6</v>
      </c>
      <c r="H5180" s="40">
        <v>500.26</v>
      </c>
      <c r="I5180" s="25"/>
    </row>
    <row r="5181" spans="1:9" x14ac:dyDescent="0.25">
      <c r="A5181" s="18">
        <v>202008227</v>
      </c>
      <c r="B5181" s="19">
        <v>44282</v>
      </c>
      <c r="C5181" s="18" t="s">
        <v>36329</v>
      </c>
      <c r="D5181" s="27" t="s">
        <v>29384</v>
      </c>
      <c r="E5181" s="29">
        <v>44282</v>
      </c>
      <c r="F5181" s="27">
        <v>9</v>
      </c>
      <c r="G5181" s="28">
        <v>13</v>
      </c>
      <c r="H5181" s="40">
        <v>783.18</v>
      </c>
      <c r="I5181" s="25"/>
    </row>
    <row r="5182" spans="1:9" x14ac:dyDescent="0.25">
      <c r="A5182" s="18">
        <v>202008418</v>
      </c>
      <c r="B5182" s="19">
        <v>44282</v>
      </c>
      <c r="C5182" s="18" t="s">
        <v>36328</v>
      </c>
      <c r="D5182" s="27" t="s">
        <v>30556</v>
      </c>
      <c r="E5182" s="29">
        <v>44286</v>
      </c>
      <c r="F5182" s="27">
        <v>12</v>
      </c>
      <c r="G5182" s="28">
        <v>1</v>
      </c>
      <c r="H5182" s="40">
        <v>67.430000000000007</v>
      </c>
      <c r="I5182" s="25"/>
    </row>
    <row r="5183" spans="1:9" x14ac:dyDescent="0.25">
      <c r="A5183" s="18">
        <v>201705312</v>
      </c>
      <c r="B5183" s="19">
        <v>44283</v>
      </c>
      <c r="C5183" s="18" t="s">
        <v>36339</v>
      </c>
      <c r="D5183" s="27" t="s">
        <v>27881</v>
      </c>
      <c r="E5183" s="29">
        <v>44286</v>
      </c>
      <c r="F5183" s="27">
        <v>12</v>
      </c>
      <c r="G5183" s="28">
        <v>19</v>
      </c>
      <c r="H5183" s="40">
        <v>933.28</v>
      </c>
      <c r="I5183" s="25"/>
    </row>
    <row r="5184" spans="1:9" x14ac:dyDescent="0.25">
      <c r="A5184" s="18">
        <v>201806636</v>
      </c>
      <c r="B5184" s="19">
        <v>44283</v>
      </c>
      <c r="C5184" s="18" t="s">
        <v>36334</v>
      </c>
      <c r="D5184" s="27" t="s">
        <v>27261</v>
      </c>
      <c r="E5184" s="29">
        <v>44286</v>
      </c>
      <c r="F5184" s="27">
        <v>20</v>
      </c>
      <c r="G5184" s="28">
        <v>15</v>
      </c>
      <c r="H5184" s="40">
        <v>1107.67</v>
      </c>
      <c r="I5184" s="25"/>
    </row>
    <row r="5185" spans="1:9" x14ac:dyDescent="0.25">
      <c r="A5185" s="18">
        <v>202004374</v>
      </c>
      <c r="B5185" s="19">
        <v>44283</v>
      </c>
      <c r="C5185" s="18" t="s">
        <v>36337</v>
      </c>
      <c r="D5185" s="27" t="s">
        <v>24856</v>
      </c>
      <c r="E5185" s="29">
        <v>44289</v>
      </c>
      <c r="F5185" s="27">
        <v>17</v>
      </c>
      <c r="G5185" s="28">
        <v>7</v>
      </c>
      <c r="H5185" s="40">
        <v>368.23</v>
      </c>
      <c r="I5185" s="25"/>
    </row>
    <row r="5186" spans="1:9" x14ac:dyDescent="0.25">
      <c r="A5186" s="18">
        <v>202004374</v>
      </c>
      <c r="B5186" s="19">
        <v>44283</v>
      </c>
      <c r="C5186" s="18" t="s">
        <v>36338</v>
      </c>
      <c r="D5186" s="27" t="s">
        <v>23815</v>
      </c>
      <c r="E5186" s="29">
        <v>44284</v>
      </c>
      <c r="F5186" s="27">
        <v>12</v>
      </c>
      <c r="G5186" s="28">
        <v>12</v>
      </c>
      <c r="H5186" s="40">
        <v>108.7</v>
      </c>
      <c r="I5186" s="25"/>
    </row>
    <row r="5187" spans="1:9" x14ac:dyDescent="0.25">
      <c r="A5187" s="18">
        <v>202005216</v>
      </c>
      <c r="B5187" s="19">
        <v>44283</v>
      </c>
      <c r="C5187" s="18" t="s">
        <v>36333</v>
      </c>
      <c r="D5187" s="27" t="s">
        <v>29255</v>
      </c>
      <c r="E5187" s="29">
        <v>44292</v>
      </c>
      <c r="F5187" s="27">
        <v>7</v>
      </c>
      <c r="G5187" s="28">
        <v>12</v>
      </c>
      <c r="H5187" s="40">
        <v>1078.04</v>
      </c>
      <c r="I5187" s="25"/>
    </row>
    <row r="5188" spans="1:9" x14ac:dyDescent="0.25">
      <c r="A5188" s="18">
        <v>202005303</v>
      </c>
      <c r="B5188" s="19">
        <v>44283</v>
      </c>
      <c r="C5188" s="18" t="s">
        <v>36335</v>
      </c>
      <c r="D5188" s="27" t="s">
        <v>27954</v>
      </c>
      <c r="E5188" s="29">
        <v>44289</v>
      </c>
      <c r="F5188" s="27">
        <v>16</v>
      </c>
      <c r="G5188" s="28">
        <v>10</v>
      </c>
      <c r="H5188" s="40">
        <v>730.64</v>
      </c>
      <c r="I5188" s="25"/>
    </row>
    <row r="5189" spans="1:9" x14ac:dyDescent="0.25">
      <c r="A5189" s="18">
        <v>202006792</v>
      </c>
      <c r="B5189" s="19">
        <v>44283</v>
      </c>
      <c r="C5189" s="18" t="s">
        <v>36336</v>
      </c>
      <c r="D5189" s="27" t="s">
        <v>27951</v>
      </c>
      <c r="E5189" s="29">
        <v>44288</v>
      </c>
      <c r="F5189" s="27">
        <v>10</v>
      </c>
      <c r="G5189" s="28">
        <v>11</v>
      </c>
      <c r="H5189" s="40">
        <v>723.68</v>
      </c>
      <c r="I5189" s="25"/>
    </row>
    <row r="5190" spans="1:9" x14ac:dyDescent="0.25">
      <c r="A5190" s="18">
        <v>202007539</v>
      </c>
      <c r="B5190" s="19">
        <v>44283</v>
      </c>
      <c r="C5190" s="18" t="s">
        <v>36332</v>
      </c>
      <c r="D5190" s="27" t="s">
        <v>30926</v>
      </c>
      <c r="E5190" s="29">
        <v>44286</v>
      </c>
      <c r="F5190" s="27">
        <v>23</v>
      </c>
      <c r="G5190" s="28">
        <v>14</v>
      </c>
      <c r="H5190" s="40">
        <v>1287.58</v>
      </c>
      <c r="I5190" s="25"/>
    </row>
    <row r="5191" spans="1:9" x14ac:dyDescent="0.25">
      <c r="A5191" s="18">
        <v>202102695</v>
      </c>
      <c r="B5191" s="19">
        <v>44283</v>
      </c>
      <c r="C5191" s="18" t="s">
        <v>36331</v>
      </c>
      <c r="D5191" s="27" t="s">
        <v>25313</v>
      </c>
      <c r="E5191" s="29">
        <v>44288</v>
      </c>
      <c r="F5191" s="27">
        <v>17</v>
      </c>
      <c r="G5191" s="28">
        <v>18</v>
      </c>
      <c r="H5191" s="40">
        <v>962.17</v>
      </c>
      <c r="I5191" s="25"/>
    </row>
    <row r="5192" spans="1:9" x14ac:dyDescent="0.25">
      <c r="A5192" s="18">
        <v>201706044</v>
      </c>
      <c r="B5192" s="19">
        <v>44284</v>
      </c>
      <c r="C5192" s="18" t="s">
        <v>36342</v>
      </c>
      <c r="D5192" s="27" t="s">
        <v>27110</v>
      </c>
      <c r="E5192" s="29">
        <v>44293</v>
      </c>
      <c r="F5192" s="27">
        <v>10</v>
      </c>
      <c r="G5192" s="28">
        <v>18</v>
      </c>
      <c r="H5192" s="40">
        <v>674.72</v>
      </c>
      <c r="I5192" s="25"/>
    </row>
    <row r="5193" spans="1:9" x14ac:dyDescent="0.25">
      <c r="A5193" s="18">
        <v>201907425</v>
      </c>
      <c r="B5193" s="19">
        <v>44284</v>
      </c>
      <c r="C5193" s="18" t="s">
        <v>36343</v>
      </c>
      <c r="D5193" s="27" t="s">
        <v>30550</v>
      </c>
      <c r="E5193" s="29">
        <v>44290</v>
      </c>
      <c r="F5193" s="27">
        <v>15</v>
      </c>
      <c r="G5193" s="28">
        <v>8</v>
      </c>
      <c r="H5193" s="40">
        <v>510.64</v>
      </c>
      <c r="I5193" s="25"/>
    </row>
    <row r="5194" spans="1:9" x14ac:dyDescent="0.25">
      <c r="A5194" s="18">
        <v>202004554</v>
      </c>
      <c r="B5194" s="19">
        <v>44284</v>
      </c>
      <c r="C5194" s="18" t="s">
        <v>36340</v>
      </c>
      <c r="D5194" s="27" t="s">
        <v>29866</v>
      </c>
      <c r="E5194" s="29">
        <v>44286</v>
      </c>
      <c r="F5194" s="27">
        <v>8</v>
      </c>
      <c r="G5194" s="28">
        <v>6</v>
      </c>
      <c r="H5194" s="40">
        <v>357.13</v>
      </c>
      <c r="I5194" s="25"/>
    </row>
    <row r="5195" spans="1:9" x14ac:dyDescent="0.25">
      <c r="A5195" s="18">
        <v>202004554</v>
      </c>
      <c r="B5195" s="19">
        <v>44284</v>
      </c>
      <c r="C5195" s="18" t="s">
        <v>36341</v>
      </c>
      <c r="D5195" s="27" t="s">
        <v>29513</v>
      </c>
      <c r="E5195" s="29">
        <v>44288</v>
      </c>
      <c r="F5195" s="27">
        <v>7</v>
      </c>
      <c r="G5195" s="28">
        <v>16</v>
      </c>
      <c r="H5195" s="40">
        <v>129.33000000000001</v>
      </c>
      <c r="I5195" s="25"/>
    </row>
    <row r="5196" spans="1:9" x14ac:dyDescent="0.25">
      <c r="A5196" s="18">
        <v>202005283</v>
      </c>
      <c r="B5196" s="19">
        <v>44284</v>
      </c>
      <c r="C5196" s="18" t="s">
        <v>36344</v>
      </c>
      <c r="D5196" s="27" t="s">
        <v>24786</v>
      </c>
      <c r="E5196" s="29">
        <v>44289</v>
      </c>
      <c r="F5196" s="27">
        <v>13</v>
      </c>
      <c r="G5196" s="28">
        <v>1</v>
      </c>
      <c r="H5196" s="40">
        <v>58.3</v>
      </c>
      <c r="I5196" s="25"/>
    </row>
    <row r="5197" spans="1:9" x14ac:dyDescent="0.25">
      <c r="A5197" s="18">
        <v>201806757</v>
      </c>
      <c r="B5197" s="19">
        <v>44285</v>
      </c>
      <c r="C5197" s="18" t="s">
        <v>36347</v>
      </c>
      <c r="D5197" s="27" t="s">
        <v>30817</v>
      </c>
      <c r="E5197" s="29">
        <v>44288</v>
      </c>
      <c r="F5197" s="27">
        <v>9</v>
      </c>
      <c r="G5197" s="28">
        <v>3</v>
      </c>
      <c r="H5197" s="40">
        <v>211.13</v>
      </c>
      <c r="I5197" s="25"/>
    </row>
    <row r="5198" spans="1:9" x14ac:dyDescent="0.25">
      <c r="A5198" s="18">
        <v>201806927</v>
      </c>
      <c r="B5198" s="19">
        <v>44285</v>
      </c>
      <c r="C5198" s="18" t="s">
        <v>36348</v>
      </c>
      <c r="D5198" s="27" t="s">
        <v>25793</v>
      </c>
      <c r="E5198" s="29">
        <v>44288</v>
      </c>
      <c r="F5198" s="27">
        <v>20</v>
      </c>
      <c r="G5198" s="28">
        <v>17</v>
      </c>
      <c r="H5198" s="40">
        <v>279.24</v>
      </c>
      <c r="I5198" s="25"/>
    </row>
    <row r="5199" spans="1:9" x14ac:dyDescent="0.25">
      <c r="A5199" s="18">
        <v>202004244</v>
      </c>
      <c r="B5199" s="19">
        <v>44285</v>
      </c>
      <c r="C5199" s="18" t="s">
        <v>36345</v>
      </c>
      <c r="D5199" s="27" t="s">
        <v>30500</v>
      </c>
      <c r="E5199" s="29">
        <v>44289</v>
      </c>
      <c r="F5199" s="27">
        <v>22</v>
      </c>
      <c r="G5199" s="28">
        <v>9</v>
      </c>
      <c r="H5199" s="40">
        <v>425.31</v>
      </c>
      <c r="I5199" s="25"/>
    </row>
    <row r="5200" spans="1:9" x14ac:dyDescent="0.25">
      <c r="A5200" s="18">
        <v>202005140</v>
      </c>
      <c r="B5200" s="19">
        <v>44285</v>
      </c>
      <c r="C5200" s="18" t="s">
        <v>36346</v>
      </c>
      <c r="D5200" s="27" t="s">
        <v>28803</v>
      </c>
      <c r="E5200" s="29">
        <v>44287</v>
      </c>
      <c r="F5200" s="27">
        <v>10</v>
      </c>
      <c r="G5200" s="28">
        <v>16</v>
      </c>
      <c r="H5200" s="40">
        <v>1045.1300000000001</v>
      </c>
      <c r="I5200" s="25"/>
    </row>
    <row r="5201" spans="1:9" x14ac:dyDescent="0.25">
      <c r="A5201" s="18">
        <v>201505519</v>
      </c>
      <c r="B5201" s="19">
        <v>44286</v>
      </c>
      <c r="C5201" s="18" t="s">
        <v>36351</v>
      </c>
      <c r="D5201" s="27" t="s">
        <v>24795</v>
      </c>
      <c r="E5201" s="29">
        <v>44295</v>
      </c>
      <c r="F5201" s="27">
        <v>20</v>
      </c>
      <c r="G5201" s="28">
        <v>12</v>
      </c>
      <c r="H5201" s="40">
        <v>256.93</v>
      </c>
      <c r="I5201" s="25"/>
    </row>
    <row r="5202" spans="1:9" x14ac:dyDescent="0.25">
      <c r="A5202" s="18">
        <v>201904528</v>
      </c>
      <c r="B5202" s="19">
        <v>44286</v>
      </c>
      <c r="C5202" s="18" t="s">
        <v>36356</v>
      </c>
      <c r="D5202" s="27" t="s">
        <v>23586</v>
      </c>
      <c r="E5202" s="29">
        <v>44291</v>
      </c>
      <c r="F5202" s="27">
        <v>21</v>
      </c>
      <c r="G5202" s="28">
        <v>1</v>
      </c>
      <c r="H5202" s="40">
        <v>47.06</v>
      </c>
      <c r="I5202" s="25"/>
    </row>
    <row r="5203" spans="1:9" x14ac:dyDescent="0.25">
      <c r="A5203" s="18">
        <v>201704684</v>
      </c>
      <c r="B5203" s="19">
        <v>44286</v>
      </c>
      <c r="C5203" s="18" t="s">
        <v>36355</v>
      </c>
      <c r="D5203" s="27" t="s">
        <v>28537</v>
      </c>
      <c r="E5203" s="29">
        <v>44289</v>
      </c>
      <c r="F5203" s="27">
        <v>10</v>
      </c>
      <c r="G5203" s="28">
        <v>8</v>
      </c>
      <c r="H5203" s="40">
        <v>68.010000000000005</v>
      </c>
      <c r="I5203" s="25"/>
    </row>
    <row r="5204" spans="1:9" x14ac:dyDescent="0.25">
      <c r="A5204" s="18">
        <v>201707122</v>
      </c>
      <c r="B5204" s="19">
        <v>44286</v>
      </c>
      <c r="C5204" s="18" t="s">
        <v>36350</v>
      </c>
      <c r="D5204" s="27" t="s">
        <v>27681</v>
      </c>
      <c r="E5204" s="29">
        <v>44288</v>
      </c>
      <c r="F5204" s="27">
        <v>14</v>
      </c>
      <c r="G5204" s="28">
        <v>17</v>
      </c>
      <c r="H5204" s="40">
        <v>1363.91</v>
      </c>
      <c r="I5204" s="25"/>
    </row>
    <row r="5205" spans="1:9" x14ac:dyDescent="0.25">
      <c r="A5205" s="18">
        <v>201905723</v>
      </c>
      <c r="B5205" s="19">
        <v>44286</v>
      </c>
      <c r="C5205" s="18" t="s">
        <v>36349</v>
      </c>
      <c r="D5205" s="27" t="s">
        <v>23540</v>
      </c>
      <c r="E5205" s="29">
        <v>44293</v>
      </c>
      <c r="F5205" s="27">
        <v>23</v>
      </c>
      <c r="G5205" s="28">
        <v>18</v>
      </c>
      <c r="H5205" s="40">
        <v>1072.1099999999999</v>
      </c>
      <c r="I5205" s="25"/>
    </row>
    <row r="5206" spans="1:9" x14ac:dyDescent="0.25">
      <c r="A5206" s="18">
        <v>202004258</v>
      </c>
      <c r="B5206" s="19">
        <v>44286</v>
      </c>
      <c r="C5206" s="18" t="s">
        <v>36352</v>
      </c>
      <c r="D5206" s="27" t="s">
        <v>25364</v>
      </c>
      <c r="E5206" s="29">
        <v>44294</v>
      </c>
      <c r="F5206" s="27">
        <v>14</v>
      </c>
      <c r="G5206" s="28">
        <v>7</v>
      </c>
      <c r="H5206" s="40">
        <v>12.61</v>
      </c>
      <c r="I5206" s="25"/>
    </row>
    <row r="5207" spans="1:9" x14ac:dyDescent="0.25">
      <c r="A5207" s="18">
        <v>202008444</v>
      </c>
      <c r="B5207" s="19">
        <v>44286</v>
      </c>
      <c r="C5207" s="18" t="s">
        <v>36354</v>
      </c>
      <c r="D5207" s="27" t="s">
        <v>26498</v>
      </c>
      <c r="E5207" s="29">
        <v>44286</v>
      </c>
      <c r="F5207" s="27">
        <v>18</v>
      </c>
      <c r="G5207" s="28">
        <v>12</v>
      </c>
      <c r="H5207" s="40">
        <v>773.51</v>
      </c>
      <c r="I5207" s="25"/>
    </row>
    <row r="5208" spans="1:9" x14ac:dyDescent="0.25">
      <c r="A5208" s="18">
        <v>202110057</v>
      </c>
      <c r="B5208" s="19">
        <v>44286</v>
      </c>
      <c r="C5208" s="18" t="s">
        <v>36353</v>
      </c>
      <c r="D5208" s="27" t="s">
        <v>30119</v>
      </c>
      <c r="E5208" s="29">
        <v>44288</v>
      </c>
      <c r="F5208" s="27">
        <v>19</v>
      </c>
      <c r="G5208" s="28">
        <v>20</v>
      </c>
      <c r="H5208" s="40">
        <v>1128.72</v>
      </c>
      <c r="I5208" s="25"/>
    </row>
    <row r="5209" spans="1:9" x14ac:dyDescent="0.25">
      <c r="A5209" s="18">
        <v>202004324</v>
      </c>
      <c r="B5209" s="19">
        <v>44287</v>
      </c>
      <c r="C5209" s="18" t="s">
        <v>36357</v>
      </c>
      <c r="D5209" s="27" t="s">
        <v>29159</v>
      </c>
      <c r="E5209" s="29">
        <v>44297</v>
      </c>
      <c r="F5209" s="27">
        <v>19</v>
      </c>
      <c r="G5209" s="28">
        <v>4</v>
      </c>
      <c r="H5209" s="40">
        <v>218.99</v>
      </c>
      <c r="I5209" s="25"/>
    </row>
    <row r="5210" spans="1:9" x14ac:dyDescent="0.25">
      <c r="A5210" s="18">
        <v>202005536</v>
      </c>
      <c r="B5210" s="19">
        <v>44287</v>
      </c>
      <c r="C5210" s="18" t="s">
        <v>36359</v>
      </c>
      <c r="D5210" s="27" t="s">
        <v>25349</v>
      </c>
      <c r="E5210" s="29">
        <v>44290</v>
      </c>
      <c r="F5210" s="27">
        <v>21</v>
      </c>
      <c r="G5210" s="28">
        <v>20</v>
      </c>
      <c r="H5210" s="40">
        <v>1251.67</v>
      </c>
      <c r="I5210" s="25"/>
    </row>
    <row r="5211" spans="1:9" x14ac:dyDescent="0.25">
      <c r="A5211" s="18">
        <v>202006059</v>
      </c>
      <c r="B5211" s="19">
        <v>44287</v>
      </c>
      <c r="C5211" s="18" t="s">
        <v>36358</v>
      </c>
      <c r="D5211" s="27" t="s">
        <v>29484</v>
      </c>
      <c r="E5211" s="29">
        <v>44294</v>
      </c>
      <c r="F5211" s="27">
        <v>14</v>
      </c>
      <c r="G5211" s="28">
        <v>4</v>
      </c>
      <c r="H5211" s="40">
        <v>251.32</v>
      </c>
      <c r="I5211" s="25"/>
    </row>
    <row r="5212" spans="1:9" x14ac:dyDescent="0.25">
      <c r="A5212" s="18">
        <v>201806629</v>
      </c>
      <c r="B5212" s="19">
        <v>44288</v>
      </c>
      <c r="C5212" s="18" t="s">
        <v>36361</v>
      </c>
      <c r="D5212" s="27" t="s">
        <v>25015</v>
      </c>
      <c r="E5212" s="29">
        <v>44292</v>
      </c>
      <c r="F5212" s="27">
        <v>11</v>
      </c>
      <c r="G5212" s="28">
        <v>16</v>
      </c>
      <c r="H5212" s="40">
        <v>681.88</v>
      </c>
      <c r="I5212" s="25"/>
    </row>
    <row r="5213" spans="1:9" x14ac:dyDescent="0.25">
      <c r="A5213" s="18">
        <v>201806787</v>
      </c>
      <c r="B5213" s="19">
        <v>44288</v>
      </c>
      <c r="C5213" s="18" t="s">
        <v>36364</v>
      </c>
      <c r="D5213" s="27" t="s">
        <v>24992</v>
      </c>
      <c r="E5213" s="29">
        <v>44292</v>
      </c>
      <c r="F5213" s="27">
        <v>12</v>
      </c>
      <c r="G5213" s="28">
        <v>18</v>
      </c>
      <c r="H5213" s="40">
        <v>254.84</v>
      </c>
      <c r="I5213" s="25"/>
    </row>
    <row r="5214" spans="1:9" x14ac:dyDescent="0.25">
      <c r="A5214" s="18">
        <v>201904803</v>
      </c>
      <c r="B5214" s="19">
        <v>44288</v>
      </c>
      <c r="C5214" s="18" t="s">
        <v>36363</v>
      </c>
      <c r="D5214" s="27" t="s">
        <v>28298</v>
      </c>
      <c r="E5214" s="29">
        <v>44292</v>
      </c>
      <c r="F5214" s="27">
        <v>7</v>
      </c>
      <c r="G5214" s="28">
        <v>10</v>
      </c>
      <c r="H5214" s="40">
        <v>156.19999999999999</v>
      </c>
      <c r="I5214" s="25"/>
    </row>
    <row r="5215" spans="1:9" x14ac:dyDescent="0.25">
      <c r="A5215" s="18">
        <v>201905328</v>
      </c>
      <c r="B5215" s="19">
        <v>44288</v>
      </c>
      <c r="C5215" s="18" t="s">
        <v>36367</v>
      </c>
      <c r="D5215" s="27" t="s">
        <v>28594</v>
      </c>
      <c r="E5215" s="29">
        <v>44296</v>
      </c>
      <c r="F5215" s="27">
        <v>19</v>
      </c>
      <c r="G5215" s="28">
        <v>5</v>
      </c>
      <c r="H5215" s="40">
        <v>170.99</v>
      </c>
      <c r="I5215" s="25"/>
    </row>
    <row r="5216" spans="1:9" x14ac:dyDescent="0.25">
      <c r="A5216" s="18">
        <v>201907425</v>
      </c>
      <c r="B5216" s="19">
        <v>44288</v>
      </c>
      <c r="C5216" s="18" t="s">
        <v>36368</v>
      </c>
      <c r="D5216" s="27" t="s">
        <v>25916</v>
      </c>
      <c r="E5216" s="29">
        <v>44294</v>
      </c>
      <c r="F5216" s="27">
        <v>8</v>
      </c>
      <c r="G5216" s="28">
        <v>1</v>
      </c>
      <c r="H5216" s="40">
        <v>43.27</v>
      </c>
      <c r="I5216" s="25"/>
    </row>
    <row r="5217" spans="1:9" x14ac:dyDescent="0.25">
      <c r="A5217" s="18">
        <v>202000163</v>
      </c>
      <c r="B5217" s="19">
        <v>44288</v>
      </c>
      <c r="C5217" s="18" t="s">
        <v>36365</v>
      </c>
      <c r="D5217" s="27" t="s">
        <v>25745</v>
      </c>
      <c r="E5217" s="29">
        <v>44290</v>
      </c>
      <c r="F5217" s="27">
        <v>19</v>
      </c>
      <c r="G5217" s="28">
        <v>14</v>
      </c>
      <c r="H5217" s="40">
        <v>34.56</v>
      </c>
      <c r="I5217" s="25"/>
    </row>
    <row r="5218" spans="1:9" x14ac:dyDescent="0.25">
      <c r="A5218" s="18">
        <v>202005107</v>
      </c>
      <c r="B5218" s="19">
        <v>44288</v>
      </c>
      <c r="C5218" s="18" t="s">
        <v>36360</v>
      </c>
      <c r="D5218" s="27" t="s">
        <v>23639</v>
      </c>
      <c r="E5218" s="29">
        <v>44297</v>
      </c>
      <c r="F5218" s="27">
        <v>18</v>
      </c>
      <c r="G5218" s="28">
        <v>2</v>
      </c>
      <c r="H5218" s="40">
        <v>120.76</v>
      </c>
      <c r="I5218" s="25"/>
    </row>
    <row r="5219" spans="1:9" x14ac:dyDescent="0.25">
      <c r="A5219" s="18">
        <v>202005148</v>
      </c>
      <c r="B5219" s="19">
        <v>44288</v>
      </c>
      <c r="C5219" s="18" t="s">
        <v>36366</v>
      </c>
      <c r="D5219" s="27" t="s">
        <v>28104</v>
      </c>
      <c r="E5219" s="29">
        <v>44294</v>
      </c>
      <c r="F5219" s="27">
        <v>12</v>
      </c>
      <c r="G5219" s="28">
        <v>5</v>
      </c>
      <c r="H5219" s="40">
        <v>132.37</v>
      </c>
      <c r="I5219" s="25"/>
    </row>
    <row r="5220" spans="1:9" x14ac:dyDescent="0.25">
      <c r="A5220" s="18">
        <v>202006427</v>
      </c>
      <c r="B5220" s="19">
        <v>44288</v>
      </c>
      <c r="C5220" s="18" t="s">
        <v>36369</v>
      </c>
      <c r="D5220" s="27" t="s">
        <v>26414</v>
      </c>
      <c r="E5220" s="29">
        <v>44294</v>
      </c>
      <c r="F5220" s="27">
        <v>8</v>
      </c>
      <c r="G5220" s="28">
        <v>17</v>
      </c>
      <c r="H5220" s="40">
        <v>1033.3399999999999</v>
      </c>
      <c r="I5220" s="25"/>
    </row>
    <row r="5221" spans="1:9" x14ac:dyDescent="0.25">
      <c r="A5221" s="18">
        <v>202007323</v>
      </c>
      <c r="B5221" s="19">
        <v>44288</v>
      </c>
      <c r="C5221" s="18" t="s">
        <v>36362</v>
      </c>
      <c r="D5221" s="27" t="s">
        <v>25511</v>
      </c>
      <c r="E5221" s="29">
        <v>44292</v>
      </c>
      <c r="F5221" s="27">
        <v>17</v>
      </c>
      <c r="G5221" s="28">
        <v>13</v>
      </c>
      <c r="H5221" s="40">
        <v>235.43</v>
      </c>
      <c r="I5221" s="25"/>
    </row>
    <row r="5222" spans="1:9" x14ac:dyDescent="0.25">
      <c r="A5222" s="18">
        <v>199703280</v>
      </c>
      <c r="B5222" s="19">
        <v>44289</v>
      </c>
      <c r="C5222" s="18" t="s">
        <v>36370</v>
      </c>
      <c r="D5222" s="27" t="s">
        <v>26595</v>
      </c>
      <c r="E5222" s="29">
        <v>44296</v>
      </c>
      <c r="F5222" s="27">
        <v>23</v>
      </c>
      <c r="G5222" s="28">
        <v>20</v>
      </c>
      <c r="H5222" s="40">
        <v>927.13</v>
      </c>
      <c r="I5222" s="25"/>
    </row>
    <row r="5223" spans="1:9" x14ac:dyDescent="0.25">
      <c r="A5223" s="18">
        <v>201707165</v>
      </c>
      <c r="B5223" s="19">
        <v>44289</v>
      </c>
      <c r="C5223" s="18" t="s">
        <v>36372</v>
      </c>
      <c r="D5223" s="27" t="s">
        <v>27204</v>
      </c>
      <c r="E5223" s="29">
        <v>44297</v>
      </c>
      <c r="F5223" s="27">
        <v>14</v>
      </c>
      <c r="G5223" s="28">
        <v>13</v>
      </c>
      <c r="H5223" s="40">
        <v>287.69</v>
      </c>
      <c r="I5223" s="25"/>
    </row>
    <row r="5224" spans="1:9" x14ac:dyDescent="0.25">
      <c r="A5224" s="18">
        <v>201905308</v>
      </c>
      <c r="B5224" s="19">
        <v>44289</v>
      </c>
      <c r="C5224" s="18" t="s">
        <v>36373</v>
      </c>
      <c r="D5224" s="27" t="s">
        <v>23418</v>
      </c>
      <c r="E5224" s="29">
        <v>44299</v>
      </c>
      <c r="F5224" s="27">
        <v>10</v>
      </c>
      <c r="G5224" s="28">
        <v>15</v>
      </c>
      <c r="H5224" s="40">
        <v>215.08</v>
      </c>
      <c r="I5224" s="25"/>
    </row>
    <row r="5225" spans="1:9" x14ac:dyDescent="0.25">
      <c r="A5225" s="18">
        <v>202005042</v>
      </c>
      <c r="B5225" s="19">
        <v>44289</v>
      </c>
      <c r="C5225" s="18" t="s">
        <v>36371</v>
      </c>
      <c r="D5225" s="27" t="s">
        <v>23221</v>
      </c>
      <c r="E5225" s="29">
        <v>44291</v>
      </c>
      <c r="F5225" s="27">
        <v>11</v>
      </c>
      <c r="G5225" s="28">
        <v>18</v>
      </c>
      <c r="H5225" s="40">
        <v>1711.49</v>
      </c>
      <c r="I5225" s="25"/>
    </row>
    <row r="5226" spans="1:9" x14ac:dyDescent="0.25">
      <c r="A5226" s="18">
        <v>201504395</v>
      </c>
      <c r="B5226" s="19">
        <v>44290</v>
      </c>
      <c r="C5226" s="18" t="s">
        <v>36378</v>
      </c>
      <c r="D5226" s="27" t="s">
        <v>25601</v>
      </c>
      <c r="E5226" s="29">
        <v>44293</v>
      </c>
      <c r="F5226" s="27">
        <v>12</v>
      </c>
      <c r="G5226" s="28">
        <v>14</v>
      </c>
      <c r="H5226" s="40">
        <v>1280.04</v>
      </c>
      <c r="I5226" s="25"/>
    </row>
    <row r="5227" spans="1:9" x14ac:dyDescent="0.25">
      <c r="A5227" s="18">
        <v>201604666</v>
      </c>
      <c r="B5227" s="19">
        <v>44290</v>
      </c>
      <c r="C5227" s="18" t="s">
        <v>36376</v>
      </c>
      <c r="D5227" s="27" t="s">
        <v>30999</v>
      </c>
      <c r="E5227" s="29">
        <v>44291</v>
      </c>
      <c r="F5227" s="27">
        <v>7</v>
      </c>
      <c r="G5227" s="28">
        <v>4</v>
      </c>
      <c r="H5227" s="40">
        <v>337.96</v>
      </c>
      <c r="I5227" s="25"/>
    </row>
    <row r="5228" spans="1:9" x14ac:dyDescent="0.25">
      <c r="A5228" s="18">
        <v>201800698</v>
      </c>
      <c r="B5228" s="19">
        <v>44290</v>
      </c>
      <c r="C5228" s="18" t="s">
        <v>36375</v>
      </c>
      <c r="D5228" s="27" t="s">
        <v>30012</v>
      </c>
      <c r="E5228" s="29">
        <v>44293</v>
      </c>
      <c r="F5228" s="27">
        <v>7</v>
      </c>
      <c r="G5228" s="28">
        <v>7</v>
      </c>
      <c r="H5228" s="40">
        <v>215.93</v>
      </c>
      <c r="I5228" s="25"/>
    </row>
    <row r="5229" spans="1:9" x14ac:dyDescent="0.25">
      <c r="A5229" s="18">
        <v>201806155</v>
      </c>
      <c r="B5229" s="19">
        <v>44290</v>
      </c>
      <c r="C5229" s="18" t="s">
        <v>36377</v>
      </c>
      <c r="D5229" s="27" t="s">
        <v>26219</v>
      </c>
      <c r="E5229" s="29">
        <v>44291</v>
      </c>
      <c r="F5229" s="27">
        <v>14</v>
      </c>
      <c r="G5229" s="28">
        <v>6</v>
      </c>
      <c r="H5229" s="40">
        <v>567.23</v>
      </c>
      <c r="I5229" s="25"/>
    </row>
    <row r="5230" spans="1:9" x14ac:dyDescent="0.25">
      <c r="A5230" s="18">
        <v>202009548</v>
      </c>
      <c r="B5230" s="19">
        <v>44290</v>
      </c>
      <c r="C5230" s="18" t="s">
        <v>36374</v>
      </c>
      <c r="D5230" s="27" t="s">
        <v>24471</v>
      </c>
      <c r="E5230" s="29">
        <v>44297</v>
      </c>
      <c r="F5230" s="27">
        <v>7</v>
      </c>
      <c r="G5230" s="28">
        <v>4</v>
      </c>
      <c r="H5230" s="40">
        <v>283.33</v>
      </c>
      <c r="I5230" s="25"/>
    </row>
    <row r="5231" spans="1:9" x14ac:dyDescent="0.25">
      <c r="A5231" s="18">
        <v>201707329</v>
      </c>
      <c r="B5231" s="19">
        <v>44291</v>
      </c>
      <c r="C5231" s="18" t="s">
        <v>36383</v>
      </c>
      <c r="D5231" s="27" t="s">
        <v>24250</v>
      </c>
      <c r="E5231" s="29">
        <v>44298</v>
      </c>
      <c r="F5231" s="27">
        <v>8</v>
      </c>
      <c r="G5231" s="28">
        <v>15</v>
      </c>
      <c r="H5231" s="40">
        <v>766.95</v>
      </c>
      <c r="I5231" s="25"/>
    </row>
    <row r="5232" spans="1:9" x14ac:dyDescent="0.25">
      <c r="A5232" s="18">
        <v>201906792</v>
      </c>
      <c r="B5232" s="19">
        <v>44291</v>
      </c>
      <c r="C5232" s="18" t="s">
        <v>36379</v>
      </c>
      <c r="D5232" s="27" t="s">
        <v>26879</v>
      </c>
      <c r="E5232" s="29">
        <v>44291</v>
      </c>
      <c r="F5232" s="27">
        <v>11</v>
      </c>
      <c r="G5232" s="28">
        <v>3</v>
      </c>
      <c r="H5232" s="40">
        <v>43.21</v>
      </c>
      <c r="I5232" s="25"/>
    </row>
    <row r="5233" spans="1:9" x14ac:dyDescent="0.25">
      <c r="A5233" s="18">
        <v>202000138</v>
      </c>
      <c r="B5233" s="19">
        <v>44291</v>
      </c>
      <c r="C5233" s="18" t="s">
        <v>36380</v>
      </c>
      <c r="D5233" s="27" t="s">
        <v>28279</v>
      </c>
      <c r="E5233" s="29">
        <v>44298</v>
      </c>
      <c r="F5233" s="27">
        <v>11</v>
      </c>
      <c r="G5233" s="28">
        <v>15</v>
      </c>
      <c r="H5233" s="40">
        <v>286.5</v>
      </c>
      <c r="I5233" s="25"/>
    </row>
    <row r="5234" spans="1:9" x14ac:dyDescent="0.25">
      <c r="A5234" s="18">
        <v>202008127</v>
      </c>
      <c r="B5234" s="19">
        <v>44291</v>
      </c>
      <c r="C5234" s="18" t="s">
        <v>36382</v>
      </c>
      <c r="D5234" s="27" t="s">
        <v>28458</v>
      </c>
      <c r="E5234" s="29">
        <v>44298</v>
      </c>
      <c r="F5234" s="27">
        <v>23</v>
      </c>
      <c r="G5234" s="28">
        <v>2</v>
      </c>
      <c r="H5234" s="40">
        <v>135.27000000000001</v>
      </c>
      <c r="I5234" s="25"/>
    </row>
    <row r="5235" spans="1:9" x14ac:dyDescent="0.25">
      <c r="A5235" s="18">
        <v>202102704</v>
      </c>
      <c r="B5235" s="19">
        <v>44291</v>
      </c>
      <c r="C5235" s="18" t="s">
        <v>36381</v>
      </c>
      <c r="D5235" s="27" t="s">
        <v>30210</v>
      </c>
      <c r="E5235" s="29">
        <v>44296</v>
      </c>
      <c r="F5235" s="27">
        <v>15</v>
      </c>
      <c r="G5235" s="28">
        <v>5</v>
      </c>
      <c r="H5235" s="40">
        <v>134.25</v>
      </c>
      <c r="I5235" s="25"/>
    </row>
    <row r="5236" spans="1:9" x14ac:dyDescent="0.25">
      <c r="A5236" s="18">
        <v>201705206</v>
      </c>
      <c r="B5236" s="19">
        <v>44292</v>
      </c>
      <c r="C5236" s="18" t="s">
        <v>36384</v>
      </c>
      <c r="D5236" s="27" t="s">
        <v>28652</v>
      </c>
      <c r="E5236" s="29">
        <v>44298</v>
      </c>
      <c r="F5236" s="27">
        <v>14</v>
      </c>
      <c r="G5236" s="28">
        <v>15</v>
      </c>
      <c r="H5236" s="40">
        <v>853.8</v>
      </c>
      <c r="I5236" s="25"/>
    </row>
    <row r="5237" spans="1:9" x14ac:dyDescent="0.25">
      <c r="A5237" s="18">
        <v>201907089</v>
      </c>
      <c r="B5237" s="19">
        <v>44292</v>
      </c>
      <c r="C5237" s="18" t="s">
        <v>36386</v>
      </c>
      <c r="D5237" s="27" t="s">
        <v>29849</v>
      </c>
      <c r="E5237" s="29">
        <v>44297</v>
      </c>
      <c r="F5237" s="27">
        <v>8</v>
      </c>
      <c r="G5237" s="28">
        <v>3</v>
      </c>
      <c r="H5237" s="40">
        <v>231.84</v>
      </c>
      <c r="I5237" s="25"/>
    </row>
    <row r="5238" spans="1:9" x14ac:dyDescent="0.25">
      <c r="A5238" s="18">
        <v>202004298</v>
      </c>
      <c r="B5238" s="19">
        <v>44292</v>
      </c>
      <c r="C5238" s="18" t="s">
        <v>36385</v>
      </c>
      <c r="D5238" s="27" t="s">
        <v>26538</v>
      </c>
      <c r="E5238" s="29">
        <v>44302</v>
      </c>
      <c r="F5238" s="27">
        <v>13</v>
      </c>
      <c r="G5238" s="28">
        <v>16</v>
      </c>
      <c r="H5238" s="40">
        <v>1303.6099999999999</v>
      </c>
      <c r="I5238" s="25"/>
    </row>
    <row r="5239" spans="1:9" x14ac:dyDescent="0.25">
      <c r="A5239" s="18">
        <v>202007568</v>
      </c>
      <c r="B5239" s="19">
        <v>44292</v>
      </c>
      <c r="C5239" s="18" t="s">
        <v>36387</v>
      </c>
      <c r="D5239" s="27" t="s">
        <v>26657</v>
      </c>
      <c r="E5239" s="29">
        <v>44292</v>
      </c>
      <c r="F5239" s="27">
        <v>14</v>
      </c>
      <c r="G5239" s="28">
        <v>3</v>
      </c>
      <c r="H5239" s="40">
        <v>162.22999999999999</v>
      </c>
      <c r="I5239" s="25"/>
    </row>
    <row r="5240" spans="1:9" x14ac:dyDescent="0.25">
      <c r="A5240" s="18">
        <v>201507838</v>
      </c>
      <c r="B5240" s="19">
        <v>44293</v>
      </c>
      <c r="C5240" s="18" t="s">
        <v>36390</v>
      </c>
      <c r="D5240" s="27" t="s">
        <v>25128</v>
      </c>
      <c r="E5240" s="29">
        <v>44294</v>
      </c>
      <c r="F5240" s="27">
        <v>17</v>
      </c>
      <c r="G5240" s="28">
        <v>7</v>
      </c>
      <c r="H5240" s="40">
        <v>244.21</v>
      </c>
      <c r="I5240" s="25"/>
    </row>
    <row r="5241" spans="1:9" x14ac:dyDescent="0.25">
      <c r="A5241" s="18">
        <v>201906200</v>
      </c>
      <c r="B5241" s="19">
        <v>44293</v>
      </c>
      <c r="C5241" s="18" t="s">
        <v>36389</v>
      </c>
      <c r="D5241" s="27" t="s">
        <v>26286</v>
      </c>
      <c r="E5241" s="29">
        <v>44302</v>
      </c>
      <c r="F5241" s="27">
        <v>18</v>
      </c>
      <c r="G5241" s="28">
        <v>15</v>
      </c>
      <c r="H5241" s="40">
        <v>279.44</v>
      </c>
      <c r="I5241" s="25"/>
    </row>
    <row r="5242" spans="1:9" x14ac:dyDescent="0.25">
      <c r="A5242" s="18">
        <v>201906634</v>
      </c>
      <c r="B5242" s="19">
        <v>44293</v>
      </c>
      <c r="C5242" s="18" t="s">
        <v>36391</v>
      </c>
      <c r="D5242" s="27" t="s">
        <v>24337</v>
      </c>
      <c r="E5242" s="29">
        <v>44294</v>
      </c>
      <c r="F5242" s="27">
        <v>16</v>
      </c>
      <c r="G5242" s="28">
        <v>7</v>
      </c>
      <c r="H5242" s="40">
        <v>388.23</v>
      </c>
      <c r="I5242" s="25"/>
    </row>
    <row r="5243" spans="1:9" x14ac:dyDescent="0.25">
      <c r="A5243" s="18">
        <v>201907089</v>
      </c>
      <c r="B5243" s="19">
        <v>44293</v>
      </c>
      <c r="C5243" s="18" t="s">
        <v>36388</v>
      </c>
      <c r="D5243" s="27" t="s">
        <v>29821</v>
      </c>
      <c r="E5243" s="29">
        <v>44297</v>
      </c>
      <c r="F5243" s="27">
        <v>16</v>
      </c>
      <c r="G5243" s="28">
        <v>2</v>
      </c>
      <c r="H5243" s="40">
        <v>185.18</v>
      </c>
      <c r="I5243" s="25"/>
    </row>
    <row r="5244" spans="1:9" x14ac:dyDescent="0.25">
      <c r="A5244" s="18">
        <v>201604686</v>
      </c>
      <c r="B5244" s="19">
        <v>44294</v>
      </c>
      <c r="C5244" s="18" t="s">
        <v>36398</v>
      </c>
      <c r="D5244" s="27" t="s">
        <v>26413</v>
      </c>
      <c r="E5244" s="29">
        <v>44304</v>
      </c>
      <c r="F5244" s="27">
        <v>12</v>
      </c>
      <c r="G5244" s="28">
        <v>13</v>
      </c>
      <c r="H5244" s="40">
        <v>888.82</v>
      </c>
      <c r="I5244" s="25"/>
    </row>
    <row r="5245" spans="1:9" x14ac:dyDescent="0.25">
      <c r="A5245" s="18">
        <v>201706253</v>
      </c>
      <c r="B5245" s="19">
        <v>44294</v>
      </c>
      <c r="C5245" s="18" t="s">
        <v>36393</v>
      </c>
      <c r="D5245" s="27" t="s">
        <v>31078</v>
      </c>
      <c r="E5245" s="29">
        <v>44296</v>
      </c>
      <c r="F5245" s="27">
        <v>8</v>
      </c>
      <c r="G5245" s="28">
        <v>12</v>
      </c>
      <c r="H5245" s="40">
        <v>645.83000000000004</v>
      </c>
      <c r="I5245" s="25"/>
    </row>
    <row r="5246" spans="1:9" x14ac:dyDescent="0.25">
      <c r="A5246" s="18">
        <v>201802646</v>
      </c>
      <c r="B5246" s="19">
        <v>44294</v>
      </c>
      <c r="C5246" s="18" t="s">
        <v>36400</v>
      </c>
      <c r="D5246" s="27" t="s">
        <v>27075</v>
      </c>
      <c r="E5246" s="29">
        <v>44298</v>
      </c>
      <c r="F5246" s="27">
        <v>20</v>
      </c>
      <c r="G5246" s="28">
        <v>1</v>
      </c>
      <c r="H5246" s="40">
        <v>13.7</v>
      </c>
      <c r="I5246" s="25"/>
    </row>
    <row r="5247" spans="1:9" x14ac:dyDescent="0.25">
      <c r="A5247" s="18">
        <v>201806416</v>
      </c>
      <c r="B5247" s="19">
        <v>44294</v>
      </c>
      <c r="C5247" s="18" t="s">
        <v>36395</v>
      </c>
      <c r="D5247" s="27" t="s">
        <v>25870</v>
      </c>
      <c r="E5247" s="29">
        <v>44302</v>
      </c>
      <c r="F5247" s="27">
        <v>8</v>
      </c>
      <c r="G5247" s="28">
        <v>15</v>
      </c>
      <c r="H5247" s="40">
        <v>1010.19</v>
      </c>
      <c r="I5247" s="25"/>
    </row>
    <row r="5248" spans="1:9" x14ac:dyDescent="0.25">
      <c r="A5248" s="18">
        <v>201907107</v>
      </c>
      <c r="B5248" s="19">
        <v>44294</v>
      </c>
      <c r="C5248" s="18" t="s">
        <v>36399</v>
      </c>
      <c r="D5248" s="27" t="s">
        <v>25445</v>
      </c>
      <c r="E5248" s="29">
        <v>44297</v>
      </c>
      <c r="F5248" s="27">
        <v>24</v>
      </c>
      <c r="G5248" s="28">
        <v>13</v>
      </c>
      <c r="H5248" s="40">
        <v>527.03</v>
      </c>
      <c r="I5248" s="25"/>
    </row>
    <row r="5249" spans="1:9" x14ac:dyDescent="0.25">
      <c r="A5249" s="18">
        <v>201907264</v>
      </c>
      <c r="B5249" s="19">
        <v>44294</v>
      </c>
      <c r="C5249" s="18" t="s">
        <v>36394</v>
      </c>
      <c r="D5249" s="27" t="s">
        <v>27061</v>
      </c>
      <c r="E5249" s="29">
        <v>44301</v>
      </c>
      <c r="F5249" s="27">
        <v>22</v>
      </c>
      <c r="G5249" s="28">
        <v>3</v>
      </c>
      <c r="H5249" s="40">
        <v>199.84</v>
      </c>
      <c r="I5249" s="25"/>
    </row>
    <row r="5250" spans="1:9" x14ac:dyDescent="0.25">
      <c r="A5250" s="18">
        <v>201908687</v>
      </c>
      <c r="B5250" s="19">
        <v>44294</v>
      </c>
      <c r="C5250" s="18" t="s">
        <v>36397</v>
      </c>
      <c r="D5250" s="27" t="s">
        <v>24209</v>
      </c>
      <c r="E5250" s="29">
        <v>44297</v>
      </c>
      <c r="F5250" s="27">
        <v>18</v>
      </c>
      <c r="G5250" s="28">
        <v>4</v>
      </c>
      <c r="H5250" s="40">
        <v>308.55</v>
      </c>
      <c r="I5250" s="25"/>
    </row>
    <row r="5251" spans="1:9" x14ac:dyDescent="0.25">
      <c r="A5251" s="18">
        <v>201909914</v>
      </c>
      <c r="B5251" s="19">
        <v>44294</v>
      </c>
      <c r="C5251" s="18" t="s">
        <v>36392</v>
      </c>
      <c r="D5251" s="27" t="s">
        <v>26024</v>
      </c>
      <c r="E5251" s="29">
        <v>44294</v>
      </c>
      <c r="F5251" s="27">
        <v>12</v>
      </c>
      <c r="G5251" s="28">
        <v>8</v>
      </c>
      <c r="H5251" s="40">
        <v>715.86</v>
      </c>
      <c r="I5251" s="25"/>
    </row>
    <row r="5252" spans="1:9" x14ac:dyDescent="0.25">
      <c r="A5252" s="18">
        <v>202004269</v>
      </c>
      <c r="B5252" s="19">
        <v>44294</v>
      </c>
      <c r="C5252" s="18" t="s">
        <v>36396</v>
      </c>
      <c r="D5252" s="27" t="s">
        <v>26575</v>
      </c>
      <c r="E5252" s="29">
        <v>44298</v>
      </c>
      <c r="F5252" s="27">
        <v>15</v>
      </c>
      <c r="G5252" s="28">
        <v>20</v>
      </c>
      <c r="H5252" s="40">
        <v>1284.6400000000001</v>
      </c>
      <c r="I5252" s="25"/>
    </row>
    <row r="5253" spans="1:9" x14ac:dyDescent="0.25">
      <c r="A5253" s="18">
        <v>201605976</v>
      </c>
      <c r="B5253" s="19">
        <v>44295</v>
      </c>
      <c r="C5253" s="18" t="s">
        <v>36404</v>
      </c>
      <c r="D5253" s="27" t="s">
        <v>28655</v>
      </c>
      <c r="E5253" s="29">
        <v>44305</v>
      </c>
      <c r="F5253" s="27">
        <v>17</v>
      </c>
      <c r="G5253" s="28">
        <v>13</v>
      </c>
      <c r="H5253" s="40">
        <v>455.25</v>
      </c>
      <c r="I5253" s="25"/>
    </row>
    <row r="5254" spans="1:9" x14ac:dyDescent="0.25">
      <c r="A5254" s="18">
        <v>201708804</v>
      </c>
      <c r="B5254" s="19">
        <v>44295</v>
      </c>
      <c r="C5254" s="18" t="s">
        <v>36401</v>
      </c>
      <c r="D5254" s="27" t="s">
        <v>30241</v>
      </c>
      <c r="E5254" s="29">
        <v>44301</v>
      </c>
      <c r="F5254" s="27">
        <v>15</v>
      </c>
      <c r="G5254" s="28">
        <v>20</v>
      </c>
      <c r="H5254" s="40">
        <v>1771.54</v>
      </c>
      <c r="I5254" s="25"/>
    </row>
    <row r="5255" spans="1:9" x14ac:dyDescent="0.25">
      <c r="A5255" s="18">
        <v>201802646</v>
      </c>
      <c r="B5255" s="19">
        <v>44295</v>
      </c>
      <c r="C5255" s="18" t="s">
        <v>36406</v>
      </c>
      <c r="D5255" s="27" t="s">
        <v>27371</v>
      </c>
      <c r="E5255" s="29">
        <v>44303</v>
      </c>
      <c r="F5255" s="27">
        <v>13</v>
      </c>
      <c r="G5255" s="28">
        <v>17</v>
      </c>
      <c r="H5255" s="40">
        <v>1018.45</v>
      </c>
      <c r="I5255" s="25"/>
    </row>
    <row r="5256" spans="1:9" x14ac:dyDescent="0.25">
      <c r="A5256" s="18">
        <v>201806360</v>
      </c>
      <c r="B5256" s="19">
        <v>44295</v>
      </c>
      <c r="C5256" s="18" t="s">
        <v>36402</v>
      </c>
      <c r="D5256" s="27" t="s">
        <v>27446</v>
      </c>
      <c r="E5256" s="29">
        <v>44301</v>
      </c>
      <c r="F5256" s="27">
        <v>14</v>
      </c>
      <c r="G5256" s="28">
        <v>5</v>
      </c>
      <c r="H5256" s="40">
        <v>410</v>
      </c>
      <c r="I5256" s="25"/>
    </row>
    <row r="5257" spans="1:9" x14ac:dyDescent="0.25">
      <c r="A5257" s="18">
        <v>201904803</v>
      </c>
      <c r="B5257" s="19">
        <v>44295</v>
      </c>
      <c r="C5257" s="18" t="s">
        <v>36409</v>
      </c>
      <c r="D5257" s="27" t="s">
        <v>23619</v>
      </c>
      <c r="E5257" s="29">
        <v>44304</v>
      </c>
      <c r="F5257" s="27">
        <v>23</v>
      </c>
      <c r="G5257" s="28">
        <v>20</v>
      </c>
      <c r="H5257" s="40">
        <v>1205.04</v>
      </c>
      <c r="I5257" s="25"/>
    </row>
    <row r="5258" spans="1:9" x14ac:dyDescent="0.25">
      <c r="A5258" s="18">
        <v>201906648</v>
      </c>
      <c r="B5258" s="19">
        <v>44295</v>
      </c>
      <c r="C5258" s="18" t="s">
        <v>36410</v>
      </c>
      <c r="D5258" s="27" t="s">
        <v>23488</v>
      </c>
      <c r="E5258" s="29">
        <v>44295</v>
      </c>
      <c r="F5258" s="27">
        <v>24</v>
      </c>
      <c r="G5258" s="28">
        <v>13</v>
      </c>
      <c r="H5258" s="40">
        <v>689.35</v>
      </c>
      <c r="I5258" s="25"/>
    </row>
    <row r="5259" spans="1:9" x14ac:dyDescent="0.25">
      <c r="A5259" s="18">
        <v>201907264</v>
      </c>
      <c r="B5259" s="19">
        <v>44295</v>
      </c>
      <c r="C5259" s="18" t="s">
        <v>36408</v>
      </c>
      <c r="D5259" s="27" t="s">
        <v>27038</v>
      </c>
      <c r="E5259" s="29">
        <v>44302</v>
      </c>
      <c r="F5259" s="27">
        <v>13</v>
      </c>
      <c r="G5259" s="28">
        <v>8</v>
      </c>
      <c r="H5259" s="40">
        <v>467.65</v>
      </c>
      <c r="I5259" s="25"/>
    </row>
    <row r="5260" spans="1:9" x14ac:dyDescent="0.25">
      <c r="A5260" s="18">
        <v>202006773</v>
      </c>
      <c r="B5260" s="19">
        <v>44295</v>
      </c>
      <c r="C5260" s="18" t="s">
        <v>36407</v>
      </c>
      <c r="D5260" s="27" t="s">
        <v>28230</v>
      </c>
      <c r="E5260" s="29">
        <v>44304</v>
      </c>
      <c r="F5260" s="27">
        <v>20</v>
      </c>
      <c r="G5260" s="28">
        <v>1</v>
      </c>
      <c r="H5260" s="40">
        <v>88.72</v>
      </c>
      <c r="I5260" s="25"/>
    </row>
    <row r="5261" spans="1:9" x14ac:dyDescent="0.25">
      <c r="A5261" s="18">
        <v>202007590</v>
      </c>
      <c r="B5261" s="19">
        <v>44295</v>
      </c>
      <c r="C5261" s="18" t="s">
        <v>36405</v>
      </c>
      <c r="D5261" s="27" t="s">
        <v>27736</v>
      </c>
      <c r="E5261" s="29">
        <v>44296</v>
      </c>
      <c r="F5261" s="27">
        <v>13</v>
      </c>
      <c r="G5261" s="28">
        <v>15</v>
      </c>
      <c r="H5261" s="40">
        <v>383.05</v>
      </c>
      <c r="I5261" s="25"/>
    </row>
    <row r="5262" spans="1:9" x14ac:dyDescent="0.25">
      <c r="A5262" s="18">
        <v>202007667</v>
      </c>
      <c r="B5262" s="19">
        <v>44295</v>
      </c>
      <c r="C5262" s="18" t="s">
        <v>36403</v>
      </c>
      <c r="D5262" s="27" t="s">
        <v>28215</v>
      </c>
      <c r="E5262" s="29">
        <v>44295</v>
      </c>
      <c r="F5262" s="27">
        <v>22</v>
      </c>
      <c r="G5262" s="28">
        <v>19</v>
      </c>
      <c r="H5262" s="40">
        <v>1658.32</v>
      </c>
      <c r="I5262" s="25"/>
    </row>
    <row r="5263" spans="1:9" x14ac:dyDescent="0.25">
      <c r="A5263" s="18">
        <v>201704951</v>
      </c>
      <c r="B5263" s="19">
        <v>44296</v>
      </c>
      <c r="C5263" s="18" t="s">
        <v>36413</v>
      </c>
      <c r="D5263" s="27" t="s">
        <v>24276</v>
      </c>
      <c r="E5263" s="29">
        <v>44305</v>
      </c>
      <c r="F5263" s="27">
        <v>18</v>
      </c>
      <c r="G5263" s="28">
        <v>1</v>
      </c>
      <c r="H5263" s="40">
        <v>83.36</v>
      </c>
      <c r="I5263" s="25"/>
    </row>
    <row r="5264" spans="1:9" x14ac:dyDescent="0.25">
      <c r="A5264" s="18">
        <v>201705985</v>
      </c>
      <c r="B5264" s="19">
        <v>44296</v>
      </c>
      <c r="C5264" s="18" t="s">
        <v>36412</v>
      </c>
      <c r="D5264" s="27" t="s">
        <v>28605</v>
      </c>
      <c r="E5264" s="29">
        <v>44302</v>
      </c>
      <c r="F5264" s="27">
        <v>9</v>
      </c>
      <c r="G5264" s="28">
        <v>12</v>
      </c>
      <c r="H5264" s="40">
        <v>728.23</v>
      </c>
      <c r="I5264" s="25"/>
    </row>
    <row r="5265" spans="1:9" x14ac:dyDescent="0.25">
      <c r="A5265" s="18">
        <v>201709916</v>
      </c>
      <c r="B5265" s="19">
        <v>44296</v>
      </c>
      <c r="C5265" s="18" t="s">
        <v>36415</v>
      </c>
      <c r="D5265" s="27" t="s">
        <v>30195</v>
      </c>
      <c r="E5265" s="29">
        <v>44296</v>
      </c>
      <c r="F5265" s="27">
        <v>10</v>
      </c>
      <c r="G5265" s="28">
        <v>2</v>
      </c>
      <c r="H5265" s="40">
        <v>169.57</v>
      </c>
      <c r="I5265" s="25"/>
    </row>
    <row r="5266" spans="1:9" x14ac:dyDescent="0.25">
      <c r="A5266" s="18">
        <v>201907347</v>
      </c>
      <c r="B5266" s="19">
        <v>44296</v>
      </c>
      <c r="C5266" s="18" t="s">
        <v>36411</v>
      </c>
      <c r="D5266" s="27" t="s">
        <v>27953</v>
      </c>
      <c r="E5266" s="29">
        <v>44306</v>
      </c>
      <c r="F5266" s="27">
        <v>12</v>
      </c>
      <c r="G5266" s="28">
        <v>19</v>
      </c>
      <c r="H5266" s="40">
        <v>900.92</v>
      </c>
      <c r="I5266" s="25"/>
    </row>
    <row r="5267" spans="1:9" x14ac:dyDescent="0.25">
      <c r="A5267" s="18">
        <v>201907425</v>
      </c>
      <c r="B5267" s="19">
        <v>44296</v>
      </c>
      <c r="C5267" s="18" t="s">
        <v>36416</v>
      </c>
      <c r="D5267" s="27" t="s">
        <v>26937</v>
      </c>
      <c r="E5267" s="29">
        <v>44300</v>
      </c>
      <c r="F5267" s="27">
        <v>13</v>
      </c>
      <c r="G5267" s="28">
        <v>6</v>
      </c>
      <c r="H5267" s="40">
        <v>399.53</v>
      </c>
      <c r="I5267" s="25"/>
    </row>
    <row r="5268" spans="1:9" x14ac:dyDescent="0.25">
      <c r="A5268" s="18">
        <v>202102714</v>
      </c>
      <c r="B5268" s="19">
        <v>44296</v>
      </c>
      <c r="C5268" s="18" t="s">
        <v>36414</v>
      </c>
      <c r="D5268" s="27" t="s">
        <v>28140</v>
      </c>
      <c r="E5268" s="29">
        <v>44300</v>
      </c>
      <c r="F5268" s="27">
        <v>24</v>
      </c>
      <c r="G5268" s="28">
        <v>13</v>
      </c>
      <c r="H5268" s="40">
        <v>411.32</v>
      </c>
      <c r="I5268" s="25"/>
    </row>
    <row r="5269" spans="1:9" x14ac:dyDescent="0.25">
      <c r="A5269" s="18">
        <v>202103367</v>
      </c>
      <c r="B5269" s="19">
        <v>44296</v>
      </c>
      <c r="C5269" s="18" t="s">
        <v>36417</v>
      </c>
      <c r="D5269" s="27" t="s">
        <v>28091</v>
      </c>
      <c r="E5269" s="29">
        <v>44301</v>
      </c>
      <c r="F5269" s="27">
        <v>10</v>
      </c>
      <c r="G5269" s="28">
        <v>19</v>
      </c>
      <c r="H5269" s="40">
        <v>379.16</v>
      </c>
      <c r="I5269" s="25"/>
    </row>
    <row r="5270" spans="1:9" x14ac:dyDescent="0.25">
      <c r="A5270" s="18">
        <v>201104122</v>
      </c>
      <c r="B5270" s="19">
        <v>44297</v>
      </c>
      <c r="C5270" s="18" t="s">
        <v>36423</v>
      </c>
      <c r="D5270" s="27" t="s">
        <v>25129</v>
      </c>
      <c r="E5270" s="29">
        <v>44298</v>
      </c>
      <c r="F5270" s="27">
        <v>18</v>
      </c>
      <c r="G5270" s="28">
        <v>20</v>
      </c>
      <c r="H5270" s="40">
        <v>1144.01</v>
      </c>
      <c r="I5270" s="25"/>
    </row>
    <row r="5271" spans="1:9" x14ac:dyDescent="0.25">
      <c r="A5271" s="18">
        <v>201407776</v>
      </c>
      <c r="B5271" s="19">
        <v>44297</v>
      </c>
      <c r="C5271" s="18" t="s">
        <v>36419</v>
      </c>
      <c r="D5271" s="27" t="s">
        <v>25273</v>
      </c>
      <c r="E5271" s="29">
        <v>44299</v>
      </c>
      <c r="F5271" s="27">
        <v>10</v>
      </c>
      <c r="G5271" s="28">
        <v>5</v>
      </c>
      <c r="H5271" s="40">
        <v>67.75</v>
      </c>
      <c r="I5271" s="25"/>
    </row>
    <row r="5272" spans="1:9" x14ac:dyDescent="0.25">
      <c r="A5272" s="18">
        <v>202003066</v>
      </c>
      <c r="B5272" s="19">
        <v>44297</v>
      </c>
      <c r="C5272" s="18" t="s">
        <v>36424</v>
      </c>
      <c r="D5272" s="27" t="s">
        <v>26951</v>
      </c>
      <c r="E5272" s="29">
        <v>44302</v>
      </c>
      <c r="F5272" s="27">
        <v>19</v>
      </c>
      <c r="G5272" s="28">
        <v>19</v>
      </c>
      <c r="H5272" s="40">
        <v>969.86</v>
      </c>
      <c r="I5272" s="25"/>
    </row>
    <row r="5273" spans="1:9" x14ac:dyDescent="0.25">
      <c r="A5273" s="18">
        <v>201704710</v>
      </c>
      <c r="B5273" s="19">
        <v>44297</v>
      </c>
      <c r="C5273" s="18" t="s">
        <v>36425</v>
      </c>
      <c r="D5273" s="27" t="s">
        <v>24451</v>
      </c>
      <c r="E5273" s="29">
        <v>44307</v>
      </c>
      <c r="F5273" s="27">
        <v>7</v>
      </c>
      <c r="G5273" s="28">
        <v>13</v>
      </c>
      <c r="H5273" s="40">
        <v>581.72</v>
      </c>
      <c r="I5273" s="25"/>
    </row>
    <row r="5274" spans="1:9" x14ac:dyDescent="0.25">
      <c r="A5274" s="18">
        <v>201706065</v>
      </c>
      <c r="B5274" s="19">
        <v>44297</v>
      </c>
      <c r="C5274" s="18" t="s">
        <v>36418</v>
      </c>
      <c r="D5274" s="27" t="s">
        <v>24831</v>
      </c>
      <c r="E5274" s="29">
        <v>44300</v>
      </c>
      <c r="F5274" s="27">
        <v>20</v>
      </c>
      <c r="G5274" s="28">
        <v>7</v>
      </c>
      <c r="H5274" s="40">
        <v>424.88</v>
      </c>
      <c r="I5274" s="25"/>
    </row>
    <row r="5275" spans="1:9" x14ac:dyDescent="0.25">
      <c r="A5275" s="18">
        <v>201710579</v>
      </c>
      <c r="B5275" s="19">
        <v>44297</v>
      </c>
      <c r="C5275" s="18" t="s">
        <v>36422</v>
      </c>
      <c r="D5275" s="27" t="s">
        <v>26622</v>
      </c>
      <c r="E5275" s="29">
        <v>44301</v>
      </c>
      <c r="F5275" s="27">
        <v>18</v>
      </c>
      <c r="G5275" s="28">
        <v>15</v>
      </c>
      <c r="H5275" s="40">
        <v>1406.39</v>
      </c>
      <c r="I5275" s="25"/>
    </row>
    <row r="5276" spans="1:9" x14ac:dyDescent="0.25">
      <c r="A5276" s="18">
        <v>201806846</v>
      </c>
      <c r="B5276" s="19">
        <v>44297</v>
      </c>
      <c r="C5276" s="18" t="s">
        <v>36428</v>
      </c>
      <c r="D5276" s="27" t="s">
        <v>28596</v>
      </c>
      <c r="E5276" s="29">
        <v>44299</v>
      </c>
      <c r="F5276" s="27">
        <v>19</v>
      </c>
      <c r="G5276" s="28">
        <v>7</v>
      </c>
      <c r="H5276" s="40">
        <v>11.76</v>
      </c>
      <c r="I5276" s="25"/>
    </row>
    <row r="5277" spans="1:9" x14ac:dyDescent="0.25">
      <c r="A5277" s="18">
        <v>201906910</v>
      </c>
      <c r="B5277" s="19">
        <v>44297</v>
      </c>
      <c r="C5277" s="18" t="s">
        <v>36421</v>
      </c>
      <c r="D5277" s="27" t="s">
        <v>24088</v>
      </c>
      <c r="E5277" s="29">
        <v>44299</v>
      </c>
      <c r="F5277" s="27">
        <v>8</v>
      </c>
      <c r="G5277" s="28">
        <v>2</v>
      </c>
      <c r="H5277" s="40">
        <v>54.51</v>
      </c>
      <c r="I5277" s="25"/>
    </row>
    <row r="5278" spans="1:9" x14ac:dyDescent="0.25">
      <c r="A5278" s="18">
        <v>201907594</v>
      </c>
      <c r="B5278" s="19">
        <v>44297</v>
      </c>
      <c r="C5278" s="18" t="s">
        <v>36426</v>
      </c>
      <c r="D5278" s="27" t="s">
        <v>27880</v>
      </c>
      <c r="E5278" s="29">
        <v>44303</v>
      </c>
      <c r="F5278" s="27">
        <v>15</v>
      </c>
      <c r="G5278" s="28">
        <v>18</v>
      </c>
      <c r="H5278" s="40">
        <v>123.9</v>
      </c>
      <c r="I5278" s="25"/>
    </row>
    <row r="5279" spans="1:9" x14ac:dyDescent="0.25">
      <c r="A5279" s="18">
        <v>202004996</v>
      </c>
      <c r="B5279" s="19">
        <v>44297</v>
      </c>
      <c r="C5279" s="18" t="s">
        <v>36420</v>
      </c>
      <c r="D5279" s="27" t="s">
        <v>28155</v>
      </c>
      <c r="E5279" s="29">
        <v>44303</v>
      </c>
      <c r="F5279" s="27">
        <v>21</v>
      </c>
      <c r="G5279" s="28">
        <v>17</v>
      </c>
      <c r="H5279" s="40">
        <v>1229.93</v>
      </c>
      <c r="I5279" s="25"/>
    </row>
    <row r="5280" spans="1:9" x14ac:dyDescent="0.25">
      <c r="A5280" s="18">
        <v>202006094</v>
      </c>
      <c r="B5280" s="19">
        <v>44297</v>
      </c>
      <c r="C5280" s="18" t="s">
        <v>36427</v>
      </c>
      <c r="D5280" s="27" t="s">
        <v>27825</v>
      </c>
      <c r="E5280" s="29">
        <v>44307</v>
      </c>
      <c r="F5280" s="27">
        <v>7</v>
      </c>
      <c r="G5280" s="28">
        <v>13</v>
      </c>
      <c r="H5280" s="40">
        <v>770.69</v>
      </c>
      <c r="I5280" s="25"/>
    </row>
    <row r="5281" spans="1:9" x14ac:dyDescent="0.25">
      <c r="A5281" s="18">
        <v>201704067</v>
      </c>
      <c r="B5281" s="19">
        <v>44298</v>
      </c>
      <c r="C5281" s="18" t="s">
        <v>36429</v>
      </c>
      <c r="D5281" s="27" t="s">
        <v>23590</v>
      </c>
      <c r="E5281" s="29">
        <v>44298</v>
      </c>
      <c r="F5281" s="27">
        <v>13</v>
      </c>
      <c r="G5281" s="28">
        <v>11</v>
      </c>
      <c r="H5281" s="40">
        <v>95.62</v>
      </c>
      <c r="I5281" s="25"/>
    </row>
    <row r="5282" spans="1:9" x14ac:dyDescent="0.25">
      <c r="A5282" s="18">
        <v>201706907</v>
      </c>
      <c r="B5282" s="19">
        <v>44298</v>
      </c>
      <c r="C5282" s="18" t="s">
        <v>36430</v>
      </c>
      <c r="D5282" s="27" t="s">
        <v>26255</v>
      </c>
      <c r="E5282" s="29">
        <v>44306</v>
      </c>
      <c r="F5282" s="27">
        <v>17</v>
      </c>
      <c r="G5282" s="28">
        <v>17</v>
      </c>
      <c r="H5282" s="40">
        <v>498.46</v>
      </c>
      <c r="I5282" s="25"/>
    </row>
    <row r="5283" spans="1:9" x14ac:dyDescent="0.25">
      <c r="A5283" s="18">
        <v>201900148</v>
      </c>
      <c r="B5283" s="19">
        <v>44298</v>
      </c>
      <c r="C5283" s="18" t="s">
        <v>36432</v>
      </c>
      <c r="D5283" s="27" t="s">
        <v>23203</v>
      </c>
      <c r="E5283" s="29">
        <v>44301</v>
      </c>
      <c r="F5283" s="27">
        <v>7</v>
      </c>
      <c r="G5283" s="28">
        <v>4</v>
      </c>
      <c r="H5283" s="40">
        <v>244.44</v>
      </c>
      <c r="I5283" s="25"/>
    </row>
    <row r="5284" spans="1:9" x14ac:dyDescent="0.25">
      <c r="A5284" s="18">
        <v>201905061</v>
      </c>
      <c r="B5284" s="19">
        <v>44298</v>
      </c>
      <c r="C5284" s="18" t="s">
        <v>36436</v>
      </c>
      <c r="D5284" s="27" t="s">
        <v>23181</v>
      </c>
      <c r="E5284" s="29">
        <v>44300</v>
      </c>
      <c r="F5284" s="27">
        <v>14</v>
      </c>
      <c r="G5284" s="28">
        <v>11</v>
      </c>
      <c r="H5284" s="40">
        <v>760.37</v>
      </c>
      <c r="I5284" s="25"/>
    </row>
    <row r="5285" spans="1:9" x14ac:dyDescent="0.25">
      <c r="A5285" s="18">
        <v>201905179</v>
      </c>
      <c r="B5285" s="19">
        <v>44298</v>
      </c>
      <c r="C5285" s="18" t="s">
        <v>36435</v>
      </c>
      <c r="D5285" s="27" t="s">
        <v>29623</v>
      </c>
      <c r="E5285" s="29">
        <v>44308</v>
      </c>
      <c r="F5285" s="27">
        <v>10</v>
      </c>
      <c r="G5285" s="28">
        <v>18</v>
      </c>
      <c r="H5285" s="40">
        <v>1752.22</v>
      </c>
      <c r="I5285" s="25"/>
    </row>
    <row r="5286" spans="1:9" x14ac:dyDescent="0.25">
      <c r="A5286" s="18">
        <v>202004554</v>
      </c>
      <c r="B5286" s="19">
        <v>44298</v>
      </c>
      <c r="C5286" s="18" t="s">
        <v>36433</v>
      </c>
      <c r="D5286" s="27" t="s">
        <v>30484</v>
      </c>
      <c r="E5286" s="29">
        <v>44306</v>
      </c>
      <c r="F5286" s="27">
        <v>24</v>
      </c>
      <c r="G5286" s="28">
        <v>7</v>
      </c>
      <c r="H5286" s="40">
        <v>110.56</v>
      </c>
      <c r="I5286" s="25"/>
    </row>
    <row r="5287" spans="1:9" x14ac:dyDescent="0.25">
      <c r="A5287" s="18">
        <v>202006607</v>
      </c>
      <c r="B5287" s="19">
        <v>44298</v>
      </c>
      <c r="C5287" s="18" t="s">
        <v>36434</v>
      </c>
      <c r="D5287" s="27" t="s">
        <v>29876</v>
      </c>
      <c r="E5287" s="29">
        <v>44303</v>
      </c>
      <c r="F5287" s="27">
        <v>24</v>
      </c>
      <c r="G5287" s="28">
        <v>10</v>
      </c>
      <c r="H5287" s="40">
        <v>397.98</v>
      </c>
      <c r="I5287" s="25"/>
    </row>
    <row r="5288" spans="1:9" x14ac:dyDescent="0.25">
      <c r="A5288" s="18">
        <v>202006792</v>
      </c>
      <c r="B5288" s="19">
        <v>44298</v>
      </c>
      <c r="C5288" s="18" t="s">
        <v>36431</v>
      </c>
      <c r="D5288" s="27" t="s">
        <v>24508</v>
      </c>
      <c r="E5288" s="29">
        <v>44306</v>
      </c>
      <c r="F5288" s="27">
        <v>22</v>
      </c>
      <c r="G5288" s="28">
        <v>1</v>
      </c>
      <c r="H5288" s="40">
        <v>87.16</v>
      </c>
      <c r="I5288" s="25"/>
    </row>
    <row r="5289" spans="1:9" x14ac:dyDescent="0.25">
      <c r="A5289" s="18">
        <v>201705312</v>
      </c>
      <c r="B5289" s="19">
        <v>44299</v>
      </c>
      <c r="C5289" s="18" t="s">
        <v>36437</v>
      </c>
      <c r="D5289" s="27" t="s">
        <v>28247</v>
      </c>
      <c r="E5289" s="29">
        <v>44299</v>
      </c>
      <c r="F5289" s="27">
        <v>9</v>
      </c>
      <c r="G5289" s="28">
        <v>4</v>
      </c>
      <c r="H5289" s="40">
        <v>62.31</v>
      </c>
      <c r="I5289" s="25"/>
    </row>
    <row r="5290" spans="1:9" x14ac:dyDescent="0.25">
      <c r="A5290" s="18">
        <v>201806167</v>
      </c>
      <c r="B5290" s="19">
        <v>44299</v>
      </c>
      <c r="C5290" s="18" t="s">
        <v>36440</v>
      </c>
      <c r="D5290" s="27" t="s">
        <v>25631</v>
      </c>
      <c r="E5290" s="29">
        <v>44304</v>
      </c>
      <c r="F5290" s="27">
        <v>17</v>
      </c>
      <c r="G5290" s="28">
        <v>7</v>
      </c>
      <c r="H5290" s="40">
        <v>560.65</v>
      </c>
      <c r="I5290" s="25"/>
    </row>
    <row r="5291" spans="1:9" x14ac:dyDescent="0.25">
      <c r="A5291" s="18">
        <v>201906777</v>
      </c>
      <c r="B5291" s="19">
        <v>44299</v>
      </c>
      <c r="C5291" s="18" t="s">
        <v>36438</v>
      </c>
      <c r="D5291" s="27" t="s">
        <v>26143</v>
      </c>
      <c r="E5291" s="29">
        <v>44306</v>
      </c>
      <c r="F5291" s="27">
        <v>12</v>
      </c>
      <c r="G5291" s="28">
        <v>4</v>
      </c>
      <c r="H5291" s="40">
        <v>34.36</v>
      </c>
      <c r="I5291" s="25"/>
    </row>
    <row r="5292" spans="1:9" x14ac:dyDescent="0.25">
      <c r="A5292" s="18">
        <v>201907424</v>
      </c>
      <c r="B5292" s="19">
        <v>44299</v>
      </c>
      <c r="C5292" s="18" t="s">
        <v>36441</v>
      </c>
      <c r="D5292" s="27" t="s">
        <v>23466</v>
      </c>
      <c r="E5292" s="29">
        <v>44301</v>
      </c>
      <c r="F5292" s="27">
        <v>10</v>
      </c>
      <c r="G5292" s="28">
        <v>11</v>
      </c>
      <c r="H5292" s="40">
        <v>170.56</v>
      </c>
      <c r="I5292" s="25"/>
    </row>
    <row r="5293" spans="1:9" x14ac:dyDescent="0.25">
      <c r="A5293" s="18">
        <v>202000707</v>
      </c>
      <c r="B5293" s="19">
        <v>44299</v>
      </c>
      <c r="C5293" s="18" t="s">
        <v>36443</v>
      </c>
      <c r="D5293" s="27" t="s">
        <v>29498</v>
      </c>
      <c r="E5293" s="29">
        <v>44302</v>
      </c>
      <c r="F5293" s="27">
        <v>22</v>
      </c>
      <c r="G5293" s="28">
        <v>7</v>
      </c>
      <c r="H5293" s="40">
        <v>26.53</v>
      </c>
      <c r="I5293" s="25"/>
    </row>
    <row r="5294" spans="1:9" x14ac:dyDescent="0.25">
      <c r="A5294" s="18">
        <v>202007525</v>
      </c>
      <c r="B5294" s="19">
        <v>44299</v>
      </c>
      <c r="C5294" s="18" t="s">
        <v>36442</v>
      </c>
      <c r="D5294" s="27" t="s">
        <v>25408</v>
      </c>
      <c r="E5294" s="29">
        <v>44305</v>
      </c>
      <c r="F5294" s="27">
        <v>20</v>
      </c>
      <c r="G5294" s="28">
        <v>6</v>
      </c>
      <c r="H5294" s="40">
        <v>138.11000000000001</v>
      </c>
      <c r="I5294" s="25"/>
    </row>
    <row r="5295" spans="1:9" x14ac:dyDescent="0.25">
      <c r="A5295" s="18">
        <v>202008227</v>
      </c>
      <c r="B5295" s="19">
        <v>44299</v>
      </c>
      <c r="C5295" s="18" t="s">
        <v>36439</v>
      </c>
      <c r="D5295" s="27" t="s">
        <v>29910</v>
      </c>
      <c r="E5295" s="29">
        <v>44303</v>
      </c>
      <c r="F5295" s="27">
        <v>20</v>
      </c>
      <c r="G5295" s="28">
        <v>6</v>
      </c>
      <c r="H5295" s="40">
        <v>201.95</v>
      </c>
      <c r="I5295" s="25"/>
    </row>
    <row r="5296" spans="1:9" x14ac:dyDescent="0.25">
      <c r="A5296" s="18">
        <v>199803795</v>
      </c>
      <c r="B5296" s="19">
        <v>44300</v>
      </c>
      <c r="C5296" s="18" t="s">
        <v>36444</v>
      </c>
      <c r="D5296" s="27" t="s">
        <v>24585</v>
      </c>
      <c r="E5296" s="29">
        <v>44301</v>
      </c>
      <c r="F5296" s="27">
        <v>21</v>
      </c>
      <c r="G5296" s="28">
        <v>10</v>
      </c>
      <c r="H5296" s="40">
        <v>378.87</v>
      </c>
      <c r="I5296" s="25"/>
    </row>
    <row r="5297" spans="1:9" x14ac:dyDescent="0.25">
      <c r="A5297" s="18">
        <v>201704991</v>
      </c>
      <c r="B5297" s="19">
        <v>44300</v>
      </c>
      <c r="C5297" s="18" t="s">
        <v>36449</v>
      </c>
      <c r="D5297" s="27" t="s">
        <v>25056</v>
      </c>
      <c r="E5297" s="29">
        <v>44307</v>
      </c>
      <c r="F5297" s="27">
        <v>14</v>
      </c>
      <c r="G5297" s="28">
        <v>1</v>
      </c>
      <c r="H5297" s="40">
        <v>64.44</v>
      </c>
      <c r="I5297" s="25"/>
    </row>
    <row r="5298" spans="1:9" x14ac:dyDescent="0.25">
      <c r="A5298" s="18">
        <v>201706828</v>
      </c>
      <c r="B5298" s="19">
        <v>44300</v>
      </c>
      <c r="C5298" s="18" t="s">
        <v>36450</v>
      </c>
      <c r="D5298" s="27" t="s">
        <v>30378</v>
      </c>
      <c r="E5298" s="29">
        <v>44301</v>
      </c>
      <c r="F5298" s="27">
        <v>23</v>
      </c>
      <c r="G5298" s="28">
        <v>20</v>
      </c>
      <c r="H5298" s="40">
        <v>1490.3</v>
      </c>
      <c r="I5298" s="25"/>
    </row>
    <row r="5299" spans="1:9" x14ac:dyDescent="0.25">
      <c r="A5299" s="18">
        <v>201907281</v>
      </c>
      <c r="B5299" s="19">
        <v>44300</v>
      </c>
      <c r="C5299" s="18" t="s">
        <v>36452</v>
      </c>
      <c r="D5299" s="27" t="s">
        <v>28980</v>
      </c>
      <c r="E5299" s="29">
        <v>44310</v>
      </c>
      <c r="F5299" s="27">
        <v>20</v>
      </c>
      <c r="G5299" s="28">
        <v>11</v>
      </c>
      <c r="H5299" s="40">
        <v>385</v>
      </c>
      <c r="I5299" s="25"/>
    </row>
    <row r="5300" spans="1:9" x14ac:dyDescent="0.25">
      <c r="A5300" s="18">
        <v>201907321</v>
      </c>
      <c r="B5300" s="19">
        <v>44300</v>
      </c>
      <c r="C5300" s="18" t="s">
        <v>36454</v>
      </c>
      <c r="D5300" s="27" t="s">
        <v>28860</v>
      </c>
      <c r="E5300" s="29">
        <v>44301</v>
      </c>
      <c r="F5300" s="27">
        <v>19</v>
      </c>
      <c r="G5300" s="28">
        <v>12</v>
      </c>
      <c r="H5300" s="40">
        <v>492.9</v>
      </c>
      <c r="I5300" s="25"/>
    </row>
    <row r="5301" spans="1:9" x14ac:dyDescent="0.25">
      <c r="A5301" s="18">
        <v>201907445</v>
      </c>
      <c r="B5301" s="19">
        <v>44300</v>
      </c>
      <c r="C5301" s="18" t="s">
        <v>36446</v>
      </c>
      <c r="D5301" s="27" t="s">
        <v>28726</v>
      </c>
      <c r="E5301" s="29">
        <v>44300</v>
      </c>
      <c r="F5301" s="27">
        <v>10</v>
      </c>
      <c r="G5301" s="28">
        <v>18</v>
      </c>
      <c r="H5301" s="40">
        <v>1008.65</v>
      </c>
      <c r="I5301" s="25"/>
    </row>
    <row r="5302" spans="1:9" x14ac:dyDescent="0.25">
      <c r="A5302" s="18">
        <v>201907619</v>
      </c>
      <c r="B5302" s="19">
        <v>44300</v>
      </c>
      <c r="C5302" s="18" t="s">
        <v>36453</v>
      </c>
      <c r="D5302" s="27" t="s">
        <v>23093</v>
      </c>
      <c r="E5302" s="29">
        <v>44307</v>
      </c>
      <c r="F5302" s="27">
        <v>14</v>
      </c>
      <c r="G5302" s="28">
        <v>14</v>
      </c>
      <c r="H5302" s="40">
        <v>404.35</v>
      </c>
      <c r="I5302" s="25"/>
    </row>
    <row r="5303" spans="1:9" x14ac:dyDescent="0.25">
      <c r="A5303" s="18">
        <v>202000145</v>
      </c>
      <c r="B5303" s="19">
        <v>44300</v>
      </c>
      <c r="C5303" s="18" t="s">
        <v>36445</v>
      </c>
      <c r="D5303" s="27" t="s">
        <v>24988</v>
      </c>
      <c r="E5303" s="29">
        <v>44301</v>
      </c>
      <c r="F5303" s="27">
        <v>10</v>
      </c>
      <c r="G5303" s="28">
        <v>18</v>
      </c>
      <c r="H5303" s="40">
        <v>1139.8499999999999</v>
      </c>
      <c r="I5303" s="25"/>
    </row>
    <row r="5304" spans="1:9" x14ac:dyDescent="0.25">
      <c r="A5304" s="18">
        <v>202004810</v>
      </c>
      <c r="B5304" s="19">
        <v>44300</v>
      </c>
      <c r="C5304" s="18" t="s">
        <v>36455</v>
      </c>
      <c r="D5304" s="27" t="s">
        <v>24289</v>
      </c>
      <c r="E5304" s="29">
        <v>44305</v>
      </c>
      <c r="F5304" s="27">
        <v>21</v>
      </c>
      <c r="G5304" s="28">
        <v>20</v>
      </c>
      <c r="H5304" s="40">
        <v>1651.73</v>
      </c>
      <c r="I5304" s="25"/>
    </row>
    <row r="5305" spans="1:9" x14ac:dyDescent="0.25">
      <c r="A5305" s="18">
        <v>202005827</v>
      </c>
      <c r="B5305" s="19">
        <v>44300</v>
      </c>
      <c r="C5305" s="18" t="s">
        <v>36448</v>
      </c>
      <c r="D5305" s="27" t="s">
        <v>28600</v>
      </c>
      <c r="E5305" s="29">
        <v>44306</v>
      </c>
      <c r="F5305" s="27">
        <v>14</v>
      </c>
      <c r="G5305" s="28">
        <v>16</v>
      </c>
      <c r="H5305" s="40">
        <v>689.66</v>
      </c>
      <c r="I5305" s="25"/>
    </row>
    <row r="5306" spans="1:9" x14ac:dyDescent="0.25">
      <c r="A5306" s="18">
        <v>202007751</v>
      </c>
      <c r="B5306" s="19">
        <v>44300</v>
      </c>
      <c r="C5306" s="18" t="s">
        <v>36447</v>
      </c>
      <c r="D5306" s="27" t="s">
        <v>25211</v>
      </c>
      <c r="E5306" s="29">
        <v>44307</v>
      </c>
      <c r="F5306" s="27">
        <v>10</v>
      </c>
      <c r="G5306" s="28">
        <v>17</v>
      </c>
      <c r="H5306" s="40">
        <v>1180.21</v>
      </c>
      <c r="I5306" s="25"/>
    </row>
    <row r="5307" spans="1:9" x14ac:dyDescent="0.25">
      <c r="A5307" s="18">
        <v>202008418</v>
      </c>
      <c r="B5307" s="19">
        <v>44300</v>
      </c>
      <c r="C5307" s="18" t="s">
        <v>36451</v>
      </c>
      <c r="D5307" s="27" t="s">
        <v>23600</v>
      </c>
      <c r="E5307" s="29">
        <v>44307</v>
      </c>
      <c r="F5307" s="27">
        <v>16</v>
      </c>
      <c r="G5307" s="28">
        <v>11</v>
      </c>
      <c r="H5307" s="40">
        <v>490.27</v>
      </c>
      <c r="I5307" s="25"/>
    </row>
    <row r="5308" spans="1:9" x14ac:dyDescent="0.25">
      <c r="A5308" s="18">
        <v>201104122</v>
      </c>
      <c r="B5308" s="19">
        <v>44301</v>
      </c>
      <c r="C5308" s="18" t="s">
        <v>36462</v>
      </c>
      <c r="D5308" s="27" t="s">
        <v>27983</v>
      </c>
      <c r="E5308" s="29">
        <v>44303</v>
      </c>
      <c r="F5308" s="27">
        <v>11</v>
      </c>
      <c r="G5308" s="28">
        <v>8</v>
      </c>
      <c r="H5308" s="40">
        <v>372.36</v>
      </c>
      <c r="I5308" s="25"/>
    </row>
    <row r="5309" spans="1:9" x14ac:dyDescent="0.25">
      <c r="A5309" s="18">
        <v>201900131</v>
      </c>
      <c r="B5309" s="19">
        <v>44301</v>
      </c>
      <c r="C5309" s="18" t="s">
        <v>36459</v>
      </c>
      <c r="D5309" s="27" t="s">
        <v>29360</v>
      </c>
      <c r="E5309" s="29">
        <v>44307</v>
      </c>
      <c r="F5309" s="27">
        <v>7</v>
      </c>
      <c r="G5309" s="28">
        <v>17</v>
      </c>
      <c r="H5309" s="40">
        <v>930.79</v>
      </c>
      <c r="I5309" s="25"/>
    </row>
    <row r="5310" spans="1:9" x14ac:dyDescent="0.25">
      <c r="A5310" s="18">
        <v>202003072</v>
      </c>
      <c r="B5310" s="19">
        <v>44301</v>
      </c>
      <c r="C5310" s="18" t="s">
        <v>36457</v>
      </c>
      <c r="D5310" s="27" t="s">
        <v>28067</v>
      </c>
      <c r="E5310" s="29">
        <v>44301</v>
      </c>
      <c r="F5310" s="27">
        <v>17</v>
      </c>
      <c r="G5310" s="28">
        <v>6</v>
      </c>
      <c r="H5310" s="40">
        <v>251.84</v>
      </c>
      <c r="I5310" s="25"/>
    </row>
    <row r="5311" spans="1:9" x14ac:dyDescent="0.25">
      <c r="A5311" s="18">
        <v>202004554</v>
      </c>
      <c r="B5311" s="19">
        <v>44301</v>
      </c>
      <c r="C5311" s="18" t="s">
        <v>36456</v>
      </c>
      <c r="D5311" s="27" t="s">
        <v>24720</v>
      </c>
      <c r="E5311" s="29">
        <v>44309</v>
      </c>
      <c r="F5311" s="27">
        <v>16</v>
      </c>
      <c r="G5311" s="28">
        <v>5</v>
      </c>
      <c r="H5311" s="40">
        <v>309.3</v>
      </c>
      <c r="I5311" s="25"/>
    </row>
    <row r="5312" spans="1:9" x14ac:dyDescent="0.25">
      <c r="A5312" s="18">
        <v>202005035</v>
      </c>
      <c r="B5312" s="19">
        <v>44301</v>
      </c>
      <c r="C5312" s="18" t="s">
        <v>36461</v>
      </c>
      <c r="D5312" s="27" t="s">
        <v>25508</v>
      </c>
      <c r="E5312" s="29">
        <v>44307</v>
      </c>
      <c r="F5312" s="27">
        <v>23</v>
      </c>
      <c r="G5312" s="28">
        <v>20</v>
      </c>
      <c r="H5312" s="40">
        <v>92.49</v>
      </c>
      <c r="I5312" s="25"/>
    </row>
    <row r="5313" spans="1:9" x14ac:dyDescent="0.25">
      <c r="A5313" s="18">
        <v>202005285</v>
      </c>
      <c r="B5313" s="19">
        <v>44301</v>
      </c>
      <c r="C5313" s="18" t="s">
        <v>36458</v>
      </c>
      <c r="D5313" s="27" t="s">
        <v>27347</v>
      </c>
      <c r="E5313" s="29">
        <v>44301</v>
      </c>
      <c r="F5313" s="27">
        <v>19</v>
      </c>
      <c r="G5313" s="28">
        <v>2</v>
      </c>
      <c r="H5313" s="40">
        <v>58.72</v>
      </c>
      <c r="I5313" s="25"/>
    </row>
    <row r="5314" spans="1:9" x14ac:dyDescent="0.25">
      <c r="A5314" s="18">
        <v>202103312</v>
      </c>
      <c r="B5314" s="19">
        <v>44301</v>
      </c>
      <c r="C5314" s="18" t="s">
        <v>36460</v>
      </c>
      <c r="D5314" s="27" t="s">
        <v>24497</v>
      </c>
      <c r="E5314" s="29">
        <v>44310</v>
      </c>
      <c r="F5314" s="27">
        <v>10</v>
      </c>
      <c r="G5314" s="28">
        <v>19</v>
      </c>
      <c r="H5314" s="40">
        <v>1440.79</v>
      </c>
      <c r="I5314" s="25"/>
    </row>
    <row r="5315" spans="1:9" x14ac:dyDescent="0.25">
      <c r="A5315" s="18">
        <v>201607944</v>
      </c>
      <c r="B5315" s="19">
        <v>44302</v>
      </c>
      <c r="C5315" s="18" t="s">
        <v>36464</v>
      </c>
      <c r="D5315" s="27" t="s">
        <v>29746</v>
      </c>
      <c r="E5315" s="29">
        <v>44306</v>
      </c>
      <c r="F5315" s="27">
        <v>17</v>
      </c>
      <c r="G5315" s="28">
        <v>8</v>
      </c>
      <c r="H5315" s="40">
        <v>359.9</v>
      </c>
      <c r="I5315" s="25"/>
    </row>
    <row r="5316" spans="1:9" x14ac:dyDescent="0.25">
      <c r="A5316" s="18">
        <v>201607944</v>
      </c>
      <c r="B5316" s="19">
        <v>44302</v>
      </c>
      <c r="C5316" s="18" t="s">
        <v>36465</v>
      </c>
      <c r="D5316" s="27" t="s">
        <v>27197</v>
      </c>
      <c r="E5316" s="29">
        <v>44310</v>
      </c>
      <c r="F5316" s="27">
        <v>7</v>
      </c>
      <c r="G5316" s="28">
        <v>5</v>
      </c>
      <c r="H5316" s="40">
        <v>97.53</v>
      </c>
      <c r="I5316" s="25"/>
    </row>
    <row r="5317" spans="1:9" x14ac:dyDescent="0.25">
      <c r="A5317" s="18">
        <v>202004823</v>
      </c>
      <c r="B5317" s="19">
        <v>44302</v>
      </c>
      <c r="C5317" s="18" t="s">
        <v>36463</v>
      </c>
      <c r="D5317" s="27" t="s">
        <v>24356</v>
      </c>
      <c r="E5317" s="29">
        <v>44309</v>
      </c>
      <c r="F5317" s="27">
        <v>10</v>
      </c>
      <c r="G5317" s="28">
        <v>17</v>
      </c>
      <c r="H5317" s="40">
        <v>611.28</v>
      </c>
      <c r="I5317" s="25"/>
    </row>
    <row r="5318" spans="1:9" x14ac:dyDescent="0.25">
      <c r="A5318" s="18">
        <v>202009548</v>
      </c>
      <c r="B5318" s="19">
        <v>44302</v>
      </c>
      <c r="C5318" s="18" t="s">
        <v>36466</v>
      </c>
      <c r="D5318" s="27" t="s">
        <v>28034</v>
      </c>
      <c r="E5318" s="29">
        <v>44310</v>
      </c>
      <c r="F5318" s="27">
        <v>7</v>
      </c>
      <c r="G5318" s="28">
        <v>12</v>
      </c>
      <c r="H5318" s="40">
        <v>598.98</v>
      </c>
      <c r="I5318" s="25"/>
    </row>
    <row r="5319" spans="1:9" x14ac:dyDescent="0.25">
      <c r="A5319" s="18">
        <v>201605335</v>
      </c>
      <c r="B5319" s="19">
        <v>44303</v>
      </c>
      <c r="C5319" s="18" t="s">
        <v>36468</v>
      </c>
      <c r="D5319" s="27" t="s">
        <v>29934</v>
      </c>
      <c r="E5319" s="29">
        <v>44313</v>
      </c>
      <c r="F5319" s="27">
        <v>15</v>
      </c>
      <c r="G5319" s="28">
        <v>14</v>
      </c>
      <c r="H5319" s="40">
        <v>863.28</v>
      </c>
      <c r="I5319" s="25"/>
    </row>
    <row r="5320" spans="1:9" x14ac:dyDescent="0.25">
      <c r="A5320" s="18">
        <v>201704067</v>
      </c>
      <c r="B5320" s="19">
        <v>44303</v>
      </c>
      <c r="C5320" s="18" t="s">
        <v>36469</v>
      </c>
      <c r="D5320" s="27" t="s">
        <v>23273</v>
      </c>
      <c r="E5320" s="29">
        <v>44309</v>
      </c>
      <c r="F5320" s="27">
        <v>11</v>
      </c>
      <c r="G5320" s="28">
        <v>15</v>
      </c>
      <c r="H5320" s="40">
        <v>411.23</v>
      </c>
      <c r="I5320" s="25"/>
    </row>
    <row r="5321" spans="1:9" x14ac:dyDescent="0.25">
      <c r="A5321" s="18">
        <v>201707329</v>
      </c>
      <c r="B5321" s="19">
        <v>44303</v>
      </c>
      <c r="C5321" s="18" t="s">
        <v>36470</v>
      </c>
      <c r="D5321" s="27" t="s">
        <v>26462</v>
      </c>
      <c r="E5321" s="29">
        <v>44306</v>
      </c>
      <c r="F5321" s="27">
        <v>18</v>
      </c>
      <c r="G5321" s="28">
        <v>13</v>
      </c>
      <c r="H5321" s="40">
        <v>307.36</v>
      </c>
      <c r="I5321" s="25"/>
    </row>
    <row r="5322" spans="1:9" x14ac:dyDescent="0.25">
      <c r="A5322" s="18">
        <v>201900177</v>
      </c>
      <c r="B5322" s="19">
        <v>44303</v>
      </c>
      <c r="C5322" s="18" t="s">
        <v>36471</v>
      </c>
      <c r="D5322" s="27" t="s">
        <v>25354</v>
      </c>
      <c r="E5322" s="29">
        <v>44307</v>
      </c>
      <c r="F5322" s="27">
        <v>18</v>
      </c>
      <c r="G5322" s="28">
        <v>16</v>
      </c>
      <c r="H5322" s="40">
        <v>1233.8599999999999</v>
      </c>
      <c r="I5322" s="25"/>
    </row>
    <row r="5323" spans="1:9" x14ac:dyDescent="0.25">
      <c r="A5323" s="18">
        <v>201905483</v>
      </c>
      <c r="B5323" s="19">
        <v>44303</v>
      </c>
      <c r="C5323" s="18" t="s">
        <v>36472</v>
      </c>
      <c r="D5323" s="27" t="s">
        <v>25455</v>
      </c>
      <c r="E5323" s="29">
        <v>44309</v>
      </c>
      <c r="F5323" s="27">
        <v>15</v>
      </c>
      <c r="G5323" s="28">
        <v>20</v>
      </c>
      <c r="H5323" s="40">
        <v>1305.8399999999999</v>
      </c>
      <c r="I5323" s="25"/>
    </row>
    <row r="5324" spans="1:9" x14ac:dyDescent="0.25">
      <c r="A5324" s="18">
        <v>202000162</v>
      </c>
      <c r="B5324" s="19">
        <v>44303</v>
      </c>
      <c r="C5324" s="18" t="s">
        <v>36467</v>
      </c>
      <c r="D5324" s="27" t="s">
        <v>23265</v>
      </c>
      <c r="E5324" s="29">
        <v>44304</v>
      </c>
      <c r="F5324" s="27">
        <v>11</v>
      </c>
      <c r="G5324" s="28">
        <v>14</v>
      </c>
      <c r="H5324" s="40">
        <v>555.66999999999996</v>
      </c>
      <c r="I5324" s="25"/>
    </row>
    <row r="5325" spans="1:9" x14ac:dyDescent="0.25">
      <c r="A5325" s="18">
        <v>202102714</v>
      </c>
      <c r="B5325" s="19">
        <v>44303</v>
      </c>
      <c r="C5325" s="18" t="s">
        <v>36473</v>
      </c>
      <c r="D5325" s="27" t="s">
        <v>23218</v>
      </c>
      <c r="E5325" s="29">
        <v>44313</v>
      </c>
      <c r="F5325" s="27">
        <v>12</v>
      </c>
      <c r="G5325" s="28">
        <v>16</v>
      </c>
      <c r="H5325" s="40">
        <v>419.06</v>
      </c>
      <c r="I5325" s="25"/>
    </row>
    <row r="5326" spans="1:9" x14ac:dyDescent="0.25">
      <c r="A5326" s="18">
        <v>201603822</v>
      </c>
      <c r="B5326" s="19">
        <v>44304</v>
      </c>
      <c r="C5326" s="18" t="s">
        <v>36477</v>
      </c>
      <c r="D5326" s="27" t="s">
        <v>27662</v>
      </c>
      <c r="E5326" s="29">
        <v>44308</v>
      </c>
      <c r="F5326" s="27">
        <v>10</v>
      </c>
      <c r="G5326" s="28">
        <v>10</v>
      </c>
      <c r="H5326" s="40">
        <v>155.47999999999999</v>
      </c>
      <c r="I5326" s="25"/>
    </row>
    <row r="5327" spans="1:9" x14ac:dyDescent="0.25">
      <c r="A5327" s="18">
        <v>201707056</v>
      </c>
      <c r="B5327" s="19">
        <v>44304</v>
      </c>
      <c r="C5327" s="18" t="s">
        <v>36478</v>
      </c>
      <c r="D5327" s="27" t="s">
        <v>24381</v>
      </c>
      <c r="E5327" s="29">
        <v>44306</v>
      </c>
      <c r="F5327" s="27">
        <v>10</v>
      </c>
      <c r="G5327" s="28">
        <v>4</v>
      </c>
      <c r="H5327" s="40">
        <v>345.75</v>
      </c>
      <c r="I5327" s="25"/>
    </row>
    <row r="5328" spans="1:9" x14ac:dyDescent="0.25">
      <c r="A5328" s="18">
        <v>201800698</v>
      </c>
      <c r="B5328" s="19">
        <v>44304</v>
      </c>
      <c r="C5328" s="18" t="s">
        <v>36475</v>
      </c>
      <c r="D5328" s="27" t="s">
        <v>26299</v>
      </c>
      <c r="E5328" s="29">
        <v>44308</v>
      </c>
      <c r="F5328" s="27">
        <v>8</v>
      </c>
      <c r="G5328" s="28">
        <v>8</v>
      </c>
      <c r="H5328" s="40">
        <v>200.01</v>
      </c>
      <c r="I5328" s="25"/>
    </row>
    <row r="5329" spans="1:9" x14ac:dyDescent="0.25">
      <c r="A5329" s="18">
        <v>201905861</v>
      </c>
      <c r="B5329" s="19">
        <v>44304</v>
      </c>
      <c r="C5329" s="18" t="s">
        <v>36476</v>
      </c>
      <c r="D5329" s="27" t="s">
        <v>30310</v>
      </c>
      <c r="E5329" s="29">
        <v>44314</v>
      </c>
      <c r="F5329" s="27">
        <v>8</v>
      </c>
      <c r="G5329" s="28">
        <v>7</v>
      </c>
      <c r="H5329" s="40">
        <v>403.68</v>
      </c>
      <c r="I5329" s="25"/>
    </row>
    <row r="5330" spans="1:9" x14ac:dyDescent="0.25">
      <c r="A5330" s="18">
        <v>202007623</v>
      </c>
      <c r="B5330" s="19">
        <v>44304</v>
      </c>
      <c r="C5330" s="18" t="s">
        <v>36474</v>
      </c>
      <c r="D5330" s="27" t="s">
        <v>26145</v>
      </c>
      <c r="E5330" s="29">
        <v>44312</v>
      </c>
      <c r="F5330" s="27">
        <v>11</v>
      </c>
      <c r="G5330" s="28">
        <v>2</v>
      </c>
      <c r="H5330" s="40">
        <v>139.75</v>
      </c>
      <c r="I5330" s="25"/>
    </row>
    <row r="5331" spans="1:9" x14ac:dyDescent="0.25">
      <c r="A5331" s="18">
        <v>201504403</v>
      </c>
      <c r="B5331" s="19">
        <v>44305</v>
      </c>
      <c r="C5331" s="18" t="s">
        <v>36486</v>
      </c>
      <c r="D5331" s="27" t="s">
        <v>23900</v>
      </c>
      <c r="E5331" s="29">
        <v>44308</v>
      </c>
      <c r="F5331" s="27">
        <v>11</v>
      </c>
      <c r="G5331" s="28">
        <v>18</v>
      </c>
      <c r="H5331" s="40">
        <v>952.52</v>
      </c>
      <c r="I5331" s="25"/>
    </row>
    <row r="5332" spans="1:9" x14ac:dyDescent="0.25">
      <c r="A5332" s="18">
        <v>201605497</v>
      </c>
      <c r="B5332" s="19">
        <v>44305</v>
      </c>
      <c r="C5332" s="18" t="s">
        <v>36480</v>
      </c>
      <c r="D5332" s="27" t="s">
        <v>29777</v>
      </c>
      <c r="E5332" s="29">
        <v>44305</v>
      </c>
      <c r="F5332" s="27">
        <v>7</v>
      </c>
      <c r="G5332" s="28">
        <v>3</v>
      </c>
      <c r="H5332" s="40">
        <v>34.92</v>
      </c>
      <c r="I5332" s="25"/>
    </row>
    <row r="5333" spans="1:9" x14ac:dyDescent="0.25">
      <c r="A5333" s="18">
        <v>201704790</v>
      </c>
      <c r="B5333" s="19">
        <v>44305</v>
      </c>
      <c r="C5333" s="18" t="s">
        <v>36483</v>
      </c>
      <c r="D5333" s="27" t="s">
        <v>25925</v>
      </c>
      <c r="E5333" s="29">
        <v>44314</v>
      </c>
      <c r="F5333" s="27">
        <v>13</v>
      </c>
      <c r="G5333" s="28">
        <v>2</v>
      </c>
      <c r="H5333" s="40">
        <v>15.14</v>
      </c>
      <c r="I5333" s="25"/>
    </row>
    <row r="5334" spans="1:9" x14ac:dyDescent="0.25">
      <c r="A5334" s="18">
        <v>201706052</v>
      </c>
      <c r="B5334" s="19">
        <v>44305</v>
      </c>
      <c r="C5334" s="18" t="s">
        <v>36485</v>
      </c>
      <c r="D5334" s="27" t="s">
        <v>25432</v>
      </c>
      <c r="E5334" s="29">
        <v>44307</v>
      </c>
      <c r="F5334" s="27">
        <v>12</v>
      </c>
      <c r="G5334" s="28">
        <v>2</v>
      </c>
      <c r="H5334" s="40">
        <v>30.56</v>
      </c>
      <c r="I5334" s="25"/>
    </row>
    <row r="5335" spans="1:9" x14ac:dyDescent="0.25">
      <c r="A5335" s="18">
        <v>201805238</v>
      </c>
      <c r="B5335" s="19">
        <v>44305</v>
      </c>
      <c r="C5335" s="18" t="s">
        <v>36489</v>
      </c>
      <c r="D5335" s="27" t="s">
        <v>25078</v>
      </c>
      <c r="E5335" s="29">
        <v>44306</v>
      </c>
      <c r="F5335" s="27">
        <v>11</v>
      </c>
      <c r="G5335" s="28">
        <v>11</v>
      </c>
      <c r="H5335" s="40">
        <v>641.16</v>
      </c>
      <c r="I5335" s="25"/>
    </row>
    <row r="5336" spans="1:9" x14ac:dyDescent="0.25">
      <c r="A5336" s="18">
        <v>201905634</v>
      </c>
      <c r="B5336" s="19">
        <v>44305</v>
      </c>
      <c r="C5336" s="18" t="s">
        <v>36481</v>
      </c>
      <c r="D5336" s="27" t="s">
        <v>25165</v>
      </c>
      <c r="E5336" s="29">
        <v>44309</v>
      </c>
      <c r="F5336" s="27">
        <v>17</v>
      </c>
      <c r="G5336" s="28">
        <v>16</v>
      </c>
      <c r="H5336" s="40">
        <v>1284.19</v>
      </c>
      <c r="I5336" s="25"/>
    </row>
    <row r="5337" spans="1:9" x14ac:dyDescent="0.25">
      <c r="A5337" s="18">
        <v>201906051</v>
      </c>
      <c r="B5337" s="19">
        <v>44305</v>
      </c>
      <c r="C5337" s="18" t="s">
        <v>36488</v>
      </c>
      <c r="D5337" s="27" t="s">
        <v>30509</v>
      </c>
      <c r="E5337" s="29">
        <v>44315</v>
      </c>
      <c r="F5337" s="27">
        <v>19</v>
      </c>
      <c r="G5337" s="28">
        <v>12</v>
      </c>
      <c r="H5337" s="40">
        <v>1193.8399999999999</v>
      </c>
      <c r="I5337" s="25"/>
    </row>
    <row r="5338" spans="1:9" x14ac:dyDescent="0.25">
      <c r="A5338" s="18">
        <v>202004186</v>
      </c>
      <c r="B5338" s="19">
        <v>44305</v>
      </c>
      <c r="C5338" s="18" t="s">
        <v>36479</v>
      </c>
      <c r="D5338" s="27" t="s">
        <v>31027</v>
      </c>
      <c r="E5338" s="29">
        <v>44310</v>
      </c>
      <c r="F5338" s="27">
        <v>19</v>
      </c>
      <c r="G5338" s="28">
        <v>4</v>
      </c>
      <c r="H5338" s="40">
        <v>203.83</v>
      </c>
      <c r="I5338" s="25"/>
    </row>
    <row r="5339" spans="1:9" x14ac:dyDescent="0.25">
      <c r="A5339" s="18">
        <v>202007866</v>
      </c>
      <c r="B5339" s="19">
        <v>44305</v>
      </c>
      <c r="C5339" s="18" t="s">
        <v>36484</v>
      </c>
      <c r="D5339" s="27" t="s">
        <v>24285</v>
      </c>
      <c r="E5339" s="29">
        <v>44307</v>
      </c>
      <c r="F5339" s="27">
        <v>18</v>
      </c>
      <c r="G5339" s="28">
        <v>13</v>
      </c>
      <c r="H5339" s="40">
        <v>115.2</v>
      </c>
      <c r="I5339" s="25"/>
    </row>
    <row r="5340" spans="1:9" x14ac:dyDescent="0.25">
      <c r="A5340" s="18">
        <v>202008401</v>
      </c>
      <c r="B5340" s="19">
        <v>44305</v>
      </c>
      <c r="C5340" s="18" t="s">
        <v>36482</v>
      </c>
      <c r="D5340" s="27" t="s">
        <v>27343</v>
      </c>
      <c r="E5340" s="29">
        <v>44305</v>
      </c>
      <c r="F5340" s="27">
        <v>16</v>
      </c>
      <c r="G5340" s="28">
        <v>5</v>
      </c>
      <c r="H5340" s="40">
        <v>388.5</v>
      </c>
      <c r="I5340" s="25"/>
    </row>
    <row r="5341" spans="1:9" x14ac:dyDescent="0.25">
      <c r="A5341" s="18">
        <v>202103629</v>
      </c>
      <c r="B5341" s="19">
        <v>44305</v>
      </c>
      <c r="C5341" s="18" t="s">
        <v>36487</v>
      </c>
      <c r="D5341" s="27" t="s">
        <v>28817</v>
      </c>
      <c r="E5341" s="29">
        <v>44310</v>
      </c>
      <c r="F5341" s="27">
        <v>11</v>
      </c>
      <c r="G5341" s="28">
        <v>11</v>
      </c>
      <c r="H5341" s="40">
        <v>1077.51</v>
      </c>
      <c r="I5341" s="25"/>
    </row>
    <row r="5342" spans="1:9" x14ac:dyDescent="0.25">
      <c r="A5342" s="18">
        <v>201705227</v>
      </c>
      <c r="B5342" s="19">
        <v>44306</v>
      </c>
      <c r="C5342" s="18" t="s">
        <v>36493</v>
      </c>
      <c r="D5342" s="27" t="s">
        <v>27603</v>
      </c>
      <c r="E5342" s="29">
        <v>44312</v>
      </c>
      <c r="F5342" s="27">
        <v>23</v>
      </c>
      <c r="G5342" s="28">
        <v>15</v>
      </c>
      <c r="H5342" s="40">
        <v>397.34</v>
      </c>
      <c r="I5342" s="25"/>
    </row>
    <row r="5343" spans="1:9" x14ac:dyDescent="0.25">
      <c r="A5343" s="18">
        <v>201705971</v>
      </c>
      <c r="B5343" s="19">
        <v>44306</v>
      </c>
      <c r="C5343" s="18" t="s">
        <v>36495</v>
      </c>
      <c r="D5343" s="27" t="s">
        <v>27412</v>
      </c>
      <c r="E5343" s="29">
        <v>44308</v>
      </c>
      <c r="F5343" s="27">
        <v>13</v>
      </c>
      <c r="G5343" s="28">
        <v>8</v>
      </c>
      <c r="H5343" s="40">
        <v>303.79000000000002</v>
      </c>
      <c r="I5343" s="25"/>
    </row>
    <row r="5344" spans="1:9" x14ac:dyDescent="0.25">
      <c r="A5344" s="18">
        <v>201806860</v>
      </c>
      <c r="B5344" s="19">
        <v>44306</v>
      </c>
      <c r="C5344" s="18" t="s">
        <v>36494</v>
      </c>
      <c r="D5344" s="27" t="s">
        <v>28851</v>
      </c>
      <c r="E5344" s="29">
        <v>44307</v>
      </c>
      <c r="F5344" s="27">
        <v>18</v>
      </c>
      <c r="G5344" s="28">
        <v>16</v>
      </c>
      <c r="H5344" s="40">
        <v>1279.27</v>
      </c>
      <c r="I5344" s="25"/>
    </row>
    <row r="5345" spans="1:9" x14ac:dyDescent="0.25">
      <c r="A5345" s="18">
        <v>202003044</v>
      </c>
      <c r="B5345" s="19">
        <v>44306</v>
      </c>
      <c r="C5345" s="18" t="s">
        <v>36490</v>
      </c>
      <c r="D5345" s="27" t="s">
        <v>27159</v>
      </c>
      <c r="E5345" s="29">
        <v>44313</v>
      </c>
      <c r="F5345" s="27">
        <v>7</v>
      </c>
      <c r="G5345" s="28">
        <v>9</v>
      </c>
      <c r="H5345" s="40">
        <v>25</v>
      </c>
      <c r="I5345" s="25"/>
    </row>
    <row r="5346" spans="1:9" x14ac:dyDescent="0.25">
      <c r="A5346" s="18">
        <v>202004849</v>
      </c>
      <c r="B5346" s="19">
        <v>44306</v>
      </c>
      <c r="C5346" s="18" t="s">
        <v>36491</v>
      </c>
      <c r="D5346" s="27" t="s">
        <v>27064</v>
      </c>
      <c r="E5346" s="29">
        <v>44312</v>
      </c>
      <c r="F5346" s="27">
        <v>24</v>
      </c>
      <c r="G5346" s="28">
        <v>1</v>
      </c>
      <c r="H5346" s="40">
        <v>94.32</v>
      </c>
      <c r="I5346" s="25"/>
    </row>
    <row r="5347" spans="1:9" x14ac:dyDescent="0.25">
      <c r="A5347" s="18">
        <v>202006280</v>
      </c>
      <c r="B5347" s="19">
        <v>44306</v>
      </c>
      <c r="C5347" s="18" t="s">
        <v>36492</v>
      </c>
      <c r="D5347" s="27" t="s">
        <v>23362</v>
      </c>
      <c r="E5347" s="29">
        <v>44308</v>
      </c>
      <c r="F5347" s="27">
        <v>24</v>
      </c>
      <c r="G5347" s="28">
        <v>20</v>
      </c>
      <c r="H5347" s="40">
        <v>1615.8</v>
      </c>
      <c r="I5347" s="25"/>
    </row>
    <row r="5348" spans="1:9" x14ac:dyDescent="0.25">
      <c r="A5348" s="18">
        <v>202103628</v>
      </c>
      <c r="B5348" s="19">
        <v>44306</v>
      </c>
      <c r="C5348" s="18" t="s">
        <v>36496</v>
      </c>
      <c r="D5348" s="27" t="s">
        <v>27679</v>
      </c>
      <c r="E5348" s="29">
        <v>44312</v>
      </c>
      <c r="F5348" s="27">
        <v>9</v>
      </c>
      <c r="G5348" s="28">
        <v>3</v>
      </c>
      <c r="H5348" s="40">
        <v>174.46</v>
      </c>
      <c r="I5348" s="25"/>
    </row>
    <row r="5349" spans="1:9" x14ac:dyDescent="0.25">
      <c r="A5349" s="18">
        <v>201402718</v>
      </c>
      <c r="B5349" s="19">
        <v>44307</v>
      </c>
      <c r="C5349" s="18" t="s">
        <v>36499</v>
      </c>
      <c r="D5349" s="27" t="s">
        <v>24221</v>
      </c>
      <c r="E5349" s="29">
        <v>44317</v>
      </c>
      <c r="F5349" s="27">
        <v>12</v>
      </c>
      <c r="G5349" s="28">
        <v>12</v>
      </c>
      <c r="H5349" s="40">
        <v>142.37</v>
      </c>
      <c r="I5349" s="25"/>
    </row>
    <row r="5350" spans="1:9" x14ac:dyDescent="0.25">
      <c r="A5350" s="18">
        <v>201506045</v>
      </c>
      <c r="B5350" s="19">
        <v>44307</v>
      </c>
      <c r="C5350" s="18" t="s">
        <v>36500</v>
      </c>
      <c r="D5350" s="27" t="s">
        <v>26269</v>
      </c>
      <c r="E5350" s="29">
        <v>44309</v>
      </c>
      <c r="F5350" s="27">
        <v>18</v>
      </c>
      <c r="G5350" s="28">
        <v>6</v>
      </c>
      <c r="H5350" s="40">
        <v>380.05</v>
      </c>
      <c r="I5350" s="25"/>
    </row>
    <row r="5351" spans="1:9" x14ac:dyDescent="0.25">
      <c r="A5351" s="18">
        <v>201706910</v>
      </c>
      <c r="B5351" s="19">
        <v>44307</v>
      </c>
      <c r="C5351" s="18" t="s">
        <v>36498</v>
      </c>
      <c r="D5351" s="27" t="s">
        <v>26771</v>
      </c>
      <c r="E5351" s="29">
        <v>44307</v>
      </c>
      <c r="F5351" s="27">
        <v>12</v>
      </c>
      <c r="G5351" s="28">
        <v>4</v>
      </c>
      <c r="H5351" s="40">
        <v>40.29</v>
      </c>
      <c r="I5351" s="25"/>
    </row>
    <row r="5352" spans="1:9" x14ac:dyDescent="0.25">
      <c r="A5352" s="18">
        <v>201907445</v>
      </c>
      <c r="B5352" s="19">
        <v>44307</v>
      </c>
      <c r="C5352" s="18" t="s">
        <v>36502</v>
      </c>
      <c r="D5352" s="27" t="s">
        <v>24233</v>
      </c>
      <c r="E5352" s="29">
        <v>44312</v>
      </c>
      <c r="F5352" s="27">
        <v>23</v>
      </c>
      <c r="G5352" s="28">
        <v>11</v>
      </c>
      <c r="H5352" s="40">
        <v>46.51</v>
      </c>
      <c r="I5352" s="25"/>
    </row>
    <row r="5353" spans="1:9" x14ac:dyDescent="0.25">
      <c r="A5353" s="18">
        <v>201907872</v>
      </c>
      <c r="B5353" s="19">
        <v>44307</v>
      </c>
      <c r="C5353" s="18" t="s">
        <v>36501</v>
      </c>
      <c r="D5353" s="27" t="s">
        <v>30227</v>
      </c>
      <c r="E5353" s="29">
        <v>44309</v>
      </c>
      <c r="F5353" s="27">
        <v>12</v>
      </c>
      <c r="G5353" s="28">
        <v>7</v>
      </c>
      <c r="H5353" s="40">
        <v>99.89</v>
      </c>
      <c r="I5353" s="25"/>
    </row>
    <row r="5354" spans="1:9" x14ac:dyDescent="0.25">
      <c r="A5354" s="18">
        <v>202004269</v>
      </c>
      <c r="B5354" s="19">
        <v>44307</v>
      </c>
      <c r="C5354" s="18" t="s">
        <v>36503</v>
      </c>
      <c r="D5354" s="27" t="s">
        <v>24200</v>
      </c>
      <c r="E5354" s="29">
        <v>44309</v>
      </c>
      <c r="F5354" s="27">
        <v>17</v>
      </c>
      <c r="G5354" s="28">
        <v>19</v>
      </c>
      <c r="H5354" s="40">
        <v>615.42999999999995</v>
      </c>
      <c r="I5354" s="25"/>
    </row>
    <row r="5355" spans="1:9" x14ac:dyDescent="0.25">
      <c r="A5355" s="18">
        <v>202005692</v>
      </c>
      <c r="B5355" s="19">
        <v>44307</v>
      </c>
      <c r="C5355" s="18" t="s">
        <v>36497</v>
      </c>
      <c r="D5355" s="27" t="s">
        <v>25395</v>
      </c>
      <c r="E5355" s="29">
        <v>44317</v>
      </c>
      <c r="F5355" s="27">
        <v>13</v>
      </c>
      <c r="G5355" s="28">
        <v>1</v>
      </c>
      <c r="H5355" s="40">
        <v>13.25</v>
      </c>
      <c r="I5355" s="25"/>
    </row>
    <row r="5356" spans="1:9" x14ac:dyDescent="0.25">
      <c r="A5356" s="18">
        <v>201705205</v>
      </c>
      <c r="B5356" s="19">
        <v>44308</v>
      </c>
      <c r="C5356" s="18" t="s">
        <v>36509</v>
      </c>
      <c r="D5356" s="27" t="s">
        <v>31062</v>
      </c>
      <c r="E5356" s="29">
        <v>44318</v>
      </c>
      <c r="F5356" s="27">
        <v>13</v>
      </c>
      <c r="G5356" s="28">
        <v>13</v>
      </c>
      <c r="H5356" s="40">
        <v>496.25</v>
      </c>
      <c r="I5356" s="25"/>
    </row>
    <row r="5357" spans="1:9" x14ac:dyDescent="0.25">
      <c r="A5357" s="18">
        <v>201705457</v>
      </c>
      <c r="B5357" s="19">
        <v>44308</v>
      </c>
      <c r="C5357" s="18" t="s">
        <v>36505</v>
      </c>
      <c r="D5357" s="27" t="s">
        <v>25085</v>
      </c>
      <c r="E5357" s="29">
        <v>44317</v>
      </c>
      <c r="F5357" s="27">
        <v>7</v>
      </c>
      <c r="G5357" s="28">
        <v>9</v>
      </c>
      <c r="H5357" s="40">
        <v>317.27999999999997</v>
      </c>
      <c r="I5357" s="25"/>
    </row>
    <row r="5358" spans="1:9" x14ac:dyDescent="0.25">
      <c r="A5358" s="18">
        <v>201905948</v>
      </c>
      <c r="B5358" s="19">
        <v>44308</v>
      </c>
      <c r="C5358" s="18" t="s">
        <v>36506</v>
      </c>
      <c r="D5358" s="27" t="s">
        <v>24391</v>
      </c>
      <c r="E5358" s="29">
        <v>44315</v>
      </c>
      <c r="F5358" s="27">
        <v>24</v>
      </c>
      <c r="G5358" s="28">
        <v>19</v>
      </c>
      <c r="H5358" s="40">
        <v>1361</v>
      </c>
      <c r="I5358" s="25"/>
    </row>
    <row r="5359" spans="1:9" x14ac:dyDescent="0.25">
      <c r="A5359" s="18">
        <v>201907506</v>
      </c>
      <c r="B5359" s="19">
        <v>44308</v>
      </c>
      <c r="C5359" s="18" t="s">
        <v>36504</v>
      </c>
      <c r="D5359" s="27" t="s">
        <v>29545</v>
      </c>
      <c r="E5359" s="29">
        <v>44308</v>
      </c>
      <c r="F5359" s="27">
        <v>10</v>
      </c>
      <c r="G5359" s="28">
        <v>7</v>
      </c>
      <c r="H5359" s="40">
        <v>174.37</v>
      </c>
      <c r="I5359" s="25"/>
    </row>
    <row r="5360" spans="1:9" x14ac:dyDescent="0.25">
      <c r="A5360" s="18">
        <v>202004244</v>
      </c>
      <c r="B5360" s="19">
        <v>44308</v>
      </c>
      <c r="C5360" s="18" t="s">
        <v>36508</v>
      </c>
      <c r="D5360" s="27" t="s">
        <v>23747</v>
      </c>
      <c r="E5360" s="29">
        <v>44308</v>
      </c>
      <c r="F5360" s="27">
        <v>20</v>
      </c>
      <c r="G5360" s="28">
        <v>11</v>
      </c>
      <c r="H5360" s="40">
        <v>399.05</v>
      </c>
      <c r="I5360" s="25"/>
    </row>
    <row r="5361" spans="1:9" x14ac:dyDescent="0.25">
      <c r="A5361" s="18">
        <v>202009533</v>
      </c>
      <c r="B5361" s="19">
        <v>44308</v>
      </c>
      <c r="C5361" s="18" t="s">
        <v>36507</v>
      </c>
      <c r="D5361" s="27" t="s">
        <v>26266</v>
      </c>
      <c r="E5361" s="29">
        <v>44310</v>
      </c>
      <c r="F5361" s="27">
        <v>16</v>
      </c>
      <c r="G5361" s="28">
        <v>20</v>
      </c>
      <c r="H5361" s="40">
        <v>908.68</v>
      </c>
      <c r="I5361" s="25"/>
    </row>
    <row r="5362" spans="1:9" x14ac:dyDescent="0.25">
      <c r="A5362" s="18">
        <v>201404676</v>
      </c>
      <c r="B5362" s="19">
        <v>44309</v>
      </c>
      <c r="C5362" s="18" t="s">
        <v>36512</v>
      </c>
      <c r="D5362" s="27" t="s">
        <v>27012</v>
      </c>
      <c r="E5362" s="29">
        <v>44309</v>
      </c>
      <c r="F5362" s="27">
        <v>19</v>
      </c>
      <c r="G5362" s="28">
        <v>12</v>
      </c>
      <c r="H5362" s="40">
        <v>845.92</v>
      </c>
      <c r="I5362" s="25"/>
    </row>
    <row r="5363" spans="1:9" x14ac:dyDescent="0.25">
      <c r="A5363" s="18">
        <v>201806798</v>
      </c>
      <c r="B5363" s="19">
        <v>44309</v>
      </c>
      <c r="C5363" s="18" t="s">
        <v>36513</v>
      </c>
      <c r="D5363" s="27" t="s">
        <v>26503</v>
      </c>
      <c r="E5363" s="29">
        <v>44319</v>
      </c>
      <c r="F5363" s="27">
        <v>14</v>
      </c>
      <c r="G5363" s="28">
        <v>20</v>
      </c>
      <c r="H5363" s="40">
        <v>162.57</v>
      </c>
      <c r="I5363" s="25"/>
    </row>
    <row r="5364" spans="1:9" x14ac:dyDescent="0.25">
      <c r="A5364" s="18">
        <v>201908126</v>
      </c>
      <c r="B5364" s="19">
        <v>44309</v>
      </c>
      <c r="C5364" s="18" t="s">
        <v>36516</v>
      </c>
      <c r="D5364" s="27" t="s">
        <v>30261</v>
      </c>
      <c r="E5364" s="29">
        <v>44312</v>
      </c>
      <c r="F5364" s="27">
        <v>21</v>
      </c>
      <c r="G5364" s="28">
        <v>9</v>
      </c>
      <c r="H5364" s="40">
        <v>303.94</v>
      </c>
      <c r="I5364" s="25"/>
    </row>
    <row r="5365" spans="1:9" x14ac:dyDescent="0.25">
      <c r="A5365" s="18">
        <v>202006533</v>
      </c>
      <c r="B5365" s="19">
        <v>44309</v>
      </c>
      <c r="C5365" s="18" t="s">
        <v>36510</v>
      </c>
      <c r="D5365" s="27" t="s">
        <v>23087</v>
      </c>
      <c r="E5365" s="29">
        <v>44313</v>
      </c>
      <c r="F5365" s="27">
        <v>16</v>
      </c>
      <c r="G5365" s="28">
        <v>3</v>
      </c>
      <c r="H5365" s="40">
        <v>178.55</v>
      </c>
      <c r="I5365" s="25"/>
    </row>
    <row r="5366" spans="1:9" x14ac:dyDescent="0.25">
      <c r="A5366" s="18">
        <v>202006677</v>
      </c>
      <c r="B5366" s="19">
        <v>44309</v>
      </c>
      <c r="C5366" s="18" t="s">
        <v>36515</v>
      </c>
      <c r="D5366" s="27" t="s">
        <v>26526</v>
      </c>
      <c r="E5366" s="29">
        <v>44315</v>
      </c>
      <c r="F5366" s="27">
        <v>10</v>
      </c>
      <c r="G5366" s="28">
        <v>20</v>
      </c>
      <c r="H5366" s="40">
        <v>1660.44</v>
      </c>
      <c r="I5366" s="25"/>
    </row>
    <row r="5367" spans="1:9" x14ac:dyDescent="0.25">
      <c r="A5367" s="18">
        <v>202007614</v>
      </c>
      <c r="B5367" s="19">
        <v>44309</v>
      </c>
      <c r="C5367" s="18" t="s">
        <v>36514</v>
      </c>
      <c r="D5367" s="27" t="s">
        <v>30703</v>
      </c>
      <c r="E5367" s="29">
        <v>44309</v>
      </c>
      <c r="F5367" s="27">
        <v>18</v>
      </c>
      <c r="G5367" s="28">
        <v>15</v>
      </c>
      <c r="H5367" s="40">
        <v>366.46</v>
      </c>
      <c r="I5367" s="25"/>
    </row>
    <row r="5368" spans="1:9" x14ac:dyDescent="0.25">
      <c r="A5368" s="18">
        <v>202102693</v>
      </c>
      <c r="B5368" s="19">
        <v>44309</v>
      </c>
      <c r="C5368" s="18" t="s">
        <v>36517</v>
      </c>
      <c r="D5368" s="27" t="s">
        <v>27497</v>
      </c>
      <c r="E5368" s="29">
        <v>44318</v>
      </c>
      <c r="F5368" s="27">
        <v>12</v>
      </c>
      <c r="G5368" s="28">
        <v>7</v>
      </c>
      <c r="H5368" s="40">
        <v>528.80999999999995</v>
      </c>
      <c r="I5368" s="25"/>
    </row>
    <row r="5369" spans="1:9" x14ac:dyDescent="0.25">
      <c r="A5369" s="18">
        <v>202103629</v>
      </c>
      <c r="B5369" s="19">
        <v>44309</v>
      </c>
      <c r="C5369" s="18" t="s">
        <v>36511</v>
      </c>
      <c r="D5369" s="27" t="s">
        <v>24552</v>
      </c>
      <c r="E5369" s="29">
        <v>44312</v>
      </c>
      <c r="F5369" s="27">
        <v>20</v>
      </c>
      <c r="G5369" s="28">
        <v>1</v>
      </c>
      <c r="H5369" s="40">
        <v>41.42</v>
      </c>
      <c r="I5369" s="25"/>
    </row>
    <row r="5370" spans="1:9" x14ac:dyDescent="0.25">
      <c r="A5370" s="18">
        <v>201604686</v>
      </c>
      <c r="B5370" s="19">
        <v>44310</v>
      </c>
      <c r="C5370" s="18" t="s">
        <v>36518</v>
      </c>
      <c r="D5370" s="27" t="s">
        <v>26872</v>
      </c>
      <c r="E5370" s="29">
        <v>44317</v>
      </c>
      <c r="F5370" s="27">
        <v>8</v>
      </c>
      <c r="G5370" s="28">
        <v>17</v>
      </c>
      <c r="H5370" s="40">
        <v>206.35</v>
      </c>
      <c r="I5370" s="25"/>
    </row>
    <row r="5371" spans="1:9" x14ac:dyDescent="0.25">
      <c r="A5371" s="18">
        <v>201608611</v>
      </c>
      <c r="B5371" s="19">
        <v>44310</v>
      </c>
      <c r="C5371" s="18" t="s">
        <v>36522</v>
      </c>
      <c r="D5371" s="27" t="s">
        <v>28170</v>
      </c>
      <c r="E5371" s="29">
        <v>44319</v>
      </c>
      <c r="F5371" s="27">
        <v>18</v>
      </c>
      <c r="G5371" s="28">
        <v>15</v>
      </c>
      <c r="H5371" s="40">
        <v>1148.48</v>
      </c>
      <c r="I5371" s="25"/>
    </row>
    <row r="5372" spans="1:9" x14ac:dyDescent="0.25">
      <c r="A5372" s="18">
        <v>201906883</v>
      </c>
      <c r="B5372" s="19">
        <v>44310</v>
      </c>
      <c r="C5372" s="18" t="s">
        <v>36519</v>
      </c>
      <c r="D5372" s="27" t="s">
        <v>24885</v>
      </c>
      <c r="E5372" s="29">
        <v>44319</v>
      </c>
      <c r="F5372" s="27">
        <v>24</v>
      </c>
      <c r="G5372" s="28">
        <v>14</v>
      </c>
      <c r="H5372" s="40">
        <v>1226.1400000000001</v>
      </c>
      <c r="I5372" s="25"/>
    </row>
    <row r="5373" spans="1:9" x14ac:dyDescent="0.25">
      <c r="A5373" s="18">
        <v>202004926</v>
      </c>
      <c r="B5373" s="19">
        <v>44310</v>
      </c>
      <c r="C5373" s="18" t="s">
        <v>36520</v>
      </c>
      <c r="D5373" s="27" t="s">
        <v>30939</v>
      </c>
      <c r="E5373" s="29">
        <v>44312</v>
      </c>
      <c r="F5373" s="27">
        <v>12</v>
      </c>
      <c r="G5373" s="28">
        <v>20</v>
      </c>
      <c r="H5373" s="40">
        <v>1629.78</v>
      </c>
      <c r="I5373" s="25"/>
    </row>
    <row r="5374" spans="1:9" x14ac:dyDescent="0.25">
      <c r="A5374" s="18">
        <v>202006641</v>
      </c>
      <c r="B5374" s="19">
        <v>44310</v>
      </c>
      <c r="C5374" s="18" t="s">
        <v>36521</v>
      </c>
      <c r="D5374" s="27" t="s">
        <v>28077</v>
      </c>
      <c r="E5374" s="29">
        <v>44318</v>
      </c>
      <c r="F5374" s="27">
        <v>7</v>
      </c>
      <c r="G5374" s="28">
        <v>13</v>
      </c>
      <c r="H5374" s="40">
        <v>1045</v>
      </c>
      <c r="I5374" s="25"/>
    </row>
    <row r="5375" spans="1:9" x14ac:dyDescent="0.25">
      <c r="A5375" s="18">
        <v>201905604</v>
      </c>
      <c r="B5375" s="19">
        <v>44311</v>
      </c>
      <c r="C5375" s="18" t="s">
        <v>36524</v>
      </c>
      <c r="D5375" s="27" t="s">
        <v>29750</v>
      </c>
      <c r="E5375" s="29">
        <v>44313</v>
      </c>
      <c r="F5375" s="27">
        <v>19</v>
      </c>
      <c r="G5375" s="28">
        <v>7</v>
      </c>
      <c r="H5375" s="40">
        <v>89.07</v>
      </c>
      <c r="I5375" s="25"/>
    </row>
    <row r="5376" spans="1:9" x14ac:dyDescent="0.25">
      <c r="A5376" s="18">
        <v>202003466</v>
      </c>
      <c r="B5376" s="19">
        <v>44311</v>
      </c>
      <c r="C5376" s="18" t="s">
        <v>36523</v>
      </c>
      <c r="D5376" s="27" t="s">
        <v>24184</v>
      </c>
      <c r="E5376" s="29">
        <v>44317</v>
      </c>
      <c r="F5376" s="27">
        <v>19</v>
      </c>
      <c r="G5376" s="28">
        <v>2</v>
      </c>
      <c r="H5376" s="40">
        <v>62.83</v>
      </c>
      <c r="I5376" s="25"/>
    </row>
    <row r="5377" spans="1:9" x14ac:dyDescent="0.25">
      <c r="A5377" s="18">
        <v>202007602</v>
      </c>
      <c r="B5377" s="19">
        <v>44311</v>
      </c>
      <c r="C5377" s="18" t="s">
        <v>36525</v>
      </c>
      <c r="D5377" s="27" t="s">
        <v>26006</v>
      </c>
      <c r="E5377" s="29">
        <v>44312</v>
      </c>
      <c r="F5377" s="27">
        <v>19</v>
      </c>
      <c r="G5377" s="28">
        <v>5</v>
      </c>
      <c r="H5377" s="40">
        <v>320.95999999999998</v>
      </c>
      <c r="I5377" s="25"/>
    </row>
    <row r="5378" spans="1:9" x14ac:dyDescent="0.25">
      <c r="A5378" s="18">
        <v>202008107</v>
      </c>
      <c r="B5378" s="19">
        <v>44311</v>
      </c>
      <c r="C5378" s="18" t="s">
        <v>36527</v>
      </c>
      <c r="D5378" s="27" t="s">
        <v>29092</v>
      </c>
      <c r="E5378" s="29">
        <v>44313</v>
      </c>
      <c r="F5378" s="27">
        <v>10</v>
      </c>
      <c r="G5378" s="28">
        <v>1</v>
      </c>
      <c r="H5378" s="40">
        <v>73.849999999999994</v>
      </c>
      <c r="I5378" s="25"/>
    </row>
    <row r="5379" spans="1:9" x14ac:dyDescent="0.25">
      <c r="A5379" s="18">
        <v>202109456</v>
      </c>
      <c r="B5379" s="19">
        <v>44311</v>
      </c>
      <c r="C5379" s="18" t="s">
        <v>36526</v>
      </c>
      <c r="D5379" s="27" t="s">
        <v>30246</v>
      </c>
      <c r="E5379" s="29">
        <v>44313</v>
      </c>
      <c r="F5379" s="27">
        <v>13</v>
      </c>
      <c r="G5379" s="28">
        <v>4</v>
      </c>
      <c r="H5379" s="40">
        <v>355.25</v>
      </c>
      <c r="I5379" s="25"/>
    </row>
    <row r="5380" spans="1:9" x14ac:dyDescent="0.25">
      <c r="A5380" s="18">
        <v>201306340</v>
      </c>
      <c r="B5380" s="19">
        <v>44312</v>
      </c>
      <c r="C5380" s="18" t="s">
        <v>36532</v>
      </c>
      <c r="D5380" s="27" t="s">
        <v>29083</v>
      </c>
      <c r="E5380" s="29">
        <v>44322</v>
      </c>
      <c r="F5380" s="27">
        <v>17</v>
      </c>
      <c r="G5380" s="28">
        <v>17</v>
      </c>
      <c r="H5380" s="40">
        <v>1512.68</v>
      </c>
      <c r="I5380" s="25"/>
    </row>
    <row r="5381" spans="1:9" x14ac:dyDescent="0.25">
      <c r="A5381" s="18">
        <v>201705205</v>
      </c>
      <c r="B5381" s="19">
        <v>44312</v>
      </c>
      <c r="C5381" s="18" t="s">
        <v>36528</v>
      </c>
      <c r="D5381" s="27" t="s">
        <v>24878</v>
      </c>
      <c r="E5381" s="29">
        <v>44317</v>
      </c>
      <c r="F5381" s="27">
        <v>15</v>
      </c>
      <c r="G5381" s="28">
        <v>12</v>
      </c>
      <c r="H5381" s="40">
        <v>1181.53</v>
      </c>
      <c r="I5381" s="25"/>
    </row>
    <row r="5382" spans="1:9" x14ac:dyDescent="0.25">
      <c r="A5382" s="18">
        <v>201706044</v>
      </c>
      <c r="B5382" s="19">
        <v>44312</v>
      </c>
      <c r="C5382" s="18" t="s">
        <v>36529</v>
      </c>
      <c r="D5382" s="27" t="s">
        <v>26453</v>
      </c>
      <c r="E5382" s="29">
        <v>44314</v>
      </c>
      <c r="F5382" s="27">
        <v>8</v>
      </c>
      <c r="G5382" s="28">
        <v>18</v>
      </c>
      <c r="H5382" s="40">
        <v>307.27999999999997</v>
      </c>
      <c r="I5382" s="25"/>
    </row>
    <row r="5383" spans="1:9" x14ac:dyDescent="0.25">
      <c r="A5383" s="18">
        <v>201709304</v>
      </c>
      <c r="B5383" s="19">
        <v>44312</v>
      </c>
      <c r="C5383" s="18" t="s">
        <v>36531</v>
      </c>
      <c r="D5383" s="27" t="s">
        <v>28474</v>
      </c>
      <c r="E5383" s="29">
        <v>44321</v>
      </c>
      <c r="F5383" s="27">
        <v>21</v>
      </c>
      <c r="G5383" s="28">
        <v>18</v>
      </c>
      <c r="H5383" s="40">
        <v>365.92</v>
      </c>
      <c r="I5383" s="25"/>
    </row>
    <row r="5384" spans="1:9" x14ac:dyDescent="0.25">
      <c r="A5384" s="18">
        <v>201906454</v>
      </c>
      <c r="B5384" s="19">
        <v>44312</v>
      </c>
      <c r="C5384" s="18" t="s">
        <v>36533</v>
      </c>
      <c r="D5384" s="27" t="s">
        <v>29010</v>
      </c>
      <c r="E5384" s="29">
        <v>44315</v>
      </c>
      <c r="F5384" s="27">
        <v>17</v>
      </c>
      <c r="G5384" s="28">
        <v>5</v>
      </c>
      <c r="H5384" s="40">
        <v>384.36</v>
      </c>
      <c r="I5384" s="25"/>
    </row>
    <row r="5385" spans="1:9" x14ac:dyDescent="0.25">
      <c r="A5385" s="18">
        <v>202008418</v>
      </c>
      <c r="B5385" s="19">
        <v>44312</v>
      </c>
      <c r="C5385" s="18" t="s">
        <v>36530</v>
      </c>
      <c r="D5385" s="27" t="s">
        <v>28387</v>
      </c>
      <c r="E5385" s="29">
        <v>44317</v>
      </c>
      <c r="F5385" s="27">
        <v>14</v>
      </c>
      <c r="G5385" s="28">
        <v>13</v>
      </c>
      <c r="H5385" s="40">
        <v>505.96</v>
      </c>
      <c r="I5385" s="25"/>
    </row>
    <row r="5386" spans="1:9" x14ac:dyDescent="0.25">
      <c r="A5386" s="18">
        <v>202003219</v>
      </c>
      <c r="B5386" s="19">
        <v>44313</v>
      </c>
      <c r="C5386" s="18" t="s">
        <v>36537</v>
      </c>
      <c r="D5386" s="27" t="s">
        <v>25080</v>
      </c>
      <c r="E5386" s="29">
        <v>44319</v>
      </c>
      <c r="F5386" s="27">
        <v>12</v>
      </c>
      <c r="G5386" s="28">
        <v>9</v>
      </c>
      <c r="H5386" s="40">
        <v>581.36</v>
      </c>
      <c r="I5386" s="25"/>
    </row>
    <row r="5387" spans="1:9" x14ac:dyDescent="0.25">
      <c r="A5387" s="18">
        <v>202006471</v>
      </c>
      <c r="B5387" s="19">
        <v>44313</v>
      </c>
      <c r="C5387" s="18" t="s">
        <v>36535</v>
      </c>
      <c r="D5387" s="27" t="s">
        <v>29278</v>
      </c>
      <c r="E5387" s="29">
        <v>44319</v>
      </c>
      <c r="F5387" s="27">
        <v>18</v>
      </c>
      <c r="G5387" s="28">
        <v>15</v>
      </c>
      <c r="H5387" s="40">
        <v>1347.71</v>
      </c>
      <c r="I5387" s="25"/>
    </row>
    <row r="5388" spans="1:9" x14ac:dyDescent="0.25">
      <c r="A5388" s="18">
        <v>202006471</v>
      </c>
      <c r="B5388" s="19">
        <v>44313</v>
      </c>
      <c r="C5388" s="18" t="s">
        <v>36536</v>
      </c>
      <c r="D5388" s="27" t="s">
        <v>29994</v>
      </c>
      <c r="E5388" s="29">
        <v>44322</v>
      </c>
      <c r="F5388" s="27">
        <v>24</v>
      </c>
      <c r="G5388" s="28">
        <v>10</v>
      </c>
      <c r="H5388" s="40">
        <v>445.47</v>
      </c>
      <c r="I5388" s="25"/>
    </row>
    <row r="5389" spans="1:9" x14ac:dyDescent="0.25">
      <c r="A5389" s="18">
        <v>202007911</v>
      </c>
      <c r="B5389" s="19">
        <v>44313</v>
      </c>
      <c r="C5389" s="18" t="s">
        <v>36534</v>
      </c>
      <c r="D5389" s="27" t="s">
        <v>24496</v>
      </c>
      <c r="E5389" s="29">
        <v>44313</v>
      </c>
      <c r="F5389" s="27">
        <v>10</v>
      </c>
      <c r="G5389" s="28">
        <v>3</v>
      </c>
      <c r="H5389" s="40">
        <v>276.77</v>
      </c>
      <c r="I5389" s="25"/>
    </row>
    <row r="5390" spans="1:9" x14ac:dyDescent="0.25">
      <c r="A5390" s="18">
        <v>201603270</v>
      </c>
      <c r="B5390" s="19">
        <v>44314</v>
      </c>
      <c r="C5390" s="18" t="s">
        <v>36538</v>
      </c>
      <c r="D5390" s="27" t="s">
        <v>30895</v>
      </c>
      <c r="E5390" s="29">
        <v>44323</v>
      </c>
      <c r="F5390" s="27">
        <v>23</v>
      </c>
      <c r="G5390" s="28">
        <v>6</v>
      </c>
      <c r="H5390" s="40">
        <v>294.64</v>
      </c>
      <c r="I5390" s="25"/>
    </row>
    <row r="5391" spans="1:9" x14ac:dyDescent="0.25">
      <c r="A5391" s="18">
        <v>201904507</v>
      </c>
      <c r="B5391" s="19">
        <v>44314</v>
      </c>
      <c r="C5391" s="18" t="s">
        <v>36540</v>
      </c>
      <c r="D5391" s="27" t="s">
        <v>25167</v>
      </c>
      <c r="E5391" s="29">
        <v>44318</v>
      </c>
      <c r="F5391" s="27">
        <v>13</v>
      </c>
      <c r="G5391" s="28">
        <v>13</v>
      </c>
      <c r="H5391" s="40">
        <v>341.47</v>
      </c>
      <c r="I5391" s="25"/>
    </row>
    <row r="5392" spans="1:9" x14ac:dyDescent="0.25">
      <c r="A5392" s="18">
        <v>201907089</v>
      </c>
      <c r="B5392" s="19">
        <v>44314</v>
      </c>
      <c r="C5392" s="18" t="s">
        <v>36541</v>
      </c>
      <c r="D5392" s="27" t="s">
        <v>23781</v>
      </c>
      <c r="E5392" s="29">
        <v>44319</v>
      </c>
      <c r="F5392" s="27">
        <v>18</v>
      </c>
      <c r="G5392" s="28">
        <v>13</v>
      </c>
      <c r="H5392" s="40">
        <v>426.02</v>
      </c>
      <c r="I5392" s="25"/>
    </row>
    <row r="5393" spans="1:9" x14ac:dyDescent="0.25">
      <c r="A5393" s="18">
        <v>202008703</v>
      </c>
      <c r="B5393" s="19">
        <v>44314</v>
      </c>
      <c r="C5393" s="18" t="s">
        <v>36539</v>
      </c>
      <c r="D5393" s="27" t="s">
        <v>27382</v>
      </c>
      <c r="E5393" s="29">
        <v>44321</v>
      </c>
      <c r="F5393" s="27">
        <v>21</v>
      </c>
      <c r="G5393" s="28">
        <v>17</v>
      </c>
      <c r="H5393" s="40">
        <v>848.47</v>
      </c>
      <c r="I5393" s="25"/>
    </row>
    <row r="5394" spans="1:9" x14ac:dyDescent="0.25">
      <c r="A5394" s="18">
        <v>201508246</v>
      </c>
      <c r="B5394" s="19">
        <v>44315</v>
      </c>
      <c r="C5394" s="18" t="s">
        <v>36547</v>
      </c>
      <c r="D5394" s="27" t="s">
        <v>24514</v>
      </c>
      <c r="E5394" s="29">
        <v>44315</v>
      </c>
      <c r="F5394" s="27">
        <v>8</v>
      </c>
      <c r="G5394" s="28">
        <v>17</v>
      </c>
      <c r="H5394" s="40">
        <v>131.69999999999999</v>
      </c>
      <c r="I5394" s="25"/>
    </row>
    <row r="5395" spans="1:9" x14ac:dyDescent="0.25">
      <c r="A5395" s="18">
        <v>201704067</v>
      </c>
      <c r="B5395" s="19">
        <v>44315</v>
      </c>
      <c r="C5395" s="18" t="s">
        <v>36554</v>
      </c>
      <c r="D5395" s="27" t="s">
        <v>27066</v>
      </c>
      <c r="E5395" s="29">
        <v>44322</v>
      </c>
      <c r="F5395" s="27">
        <v>18</v>
      </c>
      <c r="G5395" s="28">
        <v>8</v>
      </c>
      <c r="H5395" s="40">
        <v>428.03</v>
      </c>
      <c r="I5395" s="25"/>
    </row>
    <row r="5396" spans="1:9" x14ac:dyDescent="0.25">
      <c r="A5396" s="18">
        <v>201704710</v>
      </c>
      <c r="B5396" s="19">
        <v>44315</v>
      </c>
      <c r="C5396" s="18" t="s">
        <v>36552</v>
      </c>
      <c r="D5396" s="27" t="s">
        <v>27510</v>
      </c>
      <c r="E5396" s="29">
        <v>44323</v>
      </c>
      <c r="F5396" s="27">
        <v>23</v>
      </c>
      <c r="G5396" s="28">
        <v>20</v>
      </c>
      <c r="H5396" s="40">
        <v>45.7</v>
      </c>
      <c r="I5396" s="25"/>
    </row>
    <row r="5397" spans="1:9" x14ac:dyDescent="0.25">
      <c r="A5397" s="18">
        <v>201906910</v>
      </c>
      <c r="B5397" s="19">
        <v>44315</v>
      </c>
      <c r="C5397" s="18" t="s">
        <v>36542</v>
      </c>
      <c r="D5397" s="27" t="s">
        <v>26249</v>
      </c>
      <c r="E5397" s="29">
        <v>44315</v>
      </c>
      <c r="F5397" s="27">
        <v>15</v>
      </c>
      <c r="G5397" s="28">
        <v>10</v>
      </c>
      <c r="H5397" s="40">
        <v>544.69000000000005</v>
      </c>
      <c r="I5397" s="25"/>
    </row>
    <row r="5398" spans="1:9" x14ac:dyDescent="0.25">
      <c r="A5398" s="18">
        <v>201906910</v>
      </c>
      <c r="B5398" s="19">
        <v>44315</v>
      </c>
      <c r="C5398" s="18" t="s">
        <v>36543</v>
      </c>
      <c r="D5398" s="27" t="s">
        <v>24475</v>
      </c>
      <c r="E5398" s="29">
        <v>44319</v>
      </c>
      <c r="F5398" s="27">
        <v>7</v>
      </c>
      <c r="G5398" s="28">
        <v>14</v>
      </c>
      <c r="H5398" s="40">
        <v>502.91</v>
      </c>
      <c r="I5398" s="25"/>
    </row>
    <row r="5399" spans="1:9" x14ac:dyDescent="0.25">
      <c r="A5399" s="18">
        <v>201907396</v>
      </c>
      <c r="B5399" s="19">
        <v>44315</v>
      </c>
      <c r="C5399" s="18" t="s">
        <v>36548</v>
      </c>
      <c r="D5399" s="27" t="s">
        <v>26649</v>
      </c>
      <c r="E5399" s="29">
        <v>44321</v>
      </c>
      <c r="F5399" s="27">
        <v>14</v>
      </c>
      <c r="G5399" s="28">
        <v>13</v>
      </c>
      <c r="H5399" s="40">
        <v>197.36</v>
      </c>
      <c r="I5399" s="25"/>
    </row>
    <row r="5400" spans="1:9" x14ac:dyDescent="0.25">
      <c r="A5400" s="18">
        <v>201908633</v>
      </c>
      <c r="B5400" s="19">
        <v>44315</v>
      </c>
      <c r="C5400" s="18" t="s">
        <v>36549</v>
      </c>
      <c r="D5400" s="27" t="s">
        <v>30436</v>
      </c>
      <c r="E5400" s="29">
        <v>44323</v>
      </c>
      <c r="F5400" s="27">
        <v>13</v>
      </c>
      <c r="G5400" s="28">
        <v>20</v>
      </c>
      <c r="H5400" s="40">
        <v>332.09</v>
      </c>
      <c r="I5400" s="25"/>
    </row>
    <row r="5401" spans="1:9" x14ac:dyDescent="0.25">
      <c r="A5401" s="18">
        <v>201908633</v>
      </c>
      <c r="B5401" s="19">
        <v>44315</v>
      </c>
      <c r="C5401" s="18" t="s">
        <v>36550</v>
      </c>
      <c r="D5401" s="27" t="s">
        <v>23719</v>
      </c>
      <c r="E5401" s="29">
        <v>44325</v>
      </c>
      <c r="F5401" s="27">
        <v>24</v>
      </c>
      <c r="G5401" s="28">
        <v>6</v>
      </c>
      <c r="H5401" s="40">
        <v>463.35</v>
      </c>
      <c r="I5401" s="25"/>
    </row>
    <row r="5402" spans="1:9" x14ac:dyDescent="0.25">
      <c r="A5402" s="18">
        <v>201909521</v>
      </c>
      <c r="B5402" s="19">
        <v>44315</v>
      </c>
      <c r="C5402" s="18" t="s">
        <v>36544</v>
      </c>
      <c r="D5402" s="27" t="s">
        <v>24536</v>
      </c>
      <c r="E5402" s="29">
        <v>44324</v>
      </c>
      <c r="F5402" s="27">
        <v>17</v>
      </c>
      <c r="G5402" s="28">
        <v>5</v>
      </c>
      <c r="H5402" s="40">
        <v>113.15</v>
      </c>
      <c r="I5402" s="25"/>
    </row>
    <row r="5403" spans="1:9" x14ac:dyDescent="0.25">
      <c r="A5403" s="18">
        <v>202004258</v>
      </c>
      <c r="B5403" s="19">
        <v>44315</v>
      </c>
      <c r="C5403" s="18" t="s">
        <v>36546</v>
      </c>
      <c r="D5403" s="27" t="s">
        <v>25503</v>
      </c>
      <c r="E5403" s="29">
        <v>44318</v>
      </c>
      <c r="F5403" s="27">
        <v>20</v>
      </c>
      <c r="G5403" s="28">
        <v>15</v>
      </c>
      <c r="H5403" s="40">
        <v>1088.27</v>
      </c>
      <c r="I5403" s="25"/>
    </row>
    <row r="5404" spans="1:9" x14ac:dyDescent="0.25">
      <c r="A5404" s="18">
        <v>202005209</v>
      </c>
      <c r="B5404" s="19">
        <v>44315</v>
      </c>
      <c r="C5404" s="18" t="s">
        <v>36545</v>
      </c>
      <c r="D5404" s="27" t="s">
        <v>26447</v>
      </c>
      <c r="E5404" s="29">
        <v>44325</v>
      </c>
      <c r="F5404" s="27">
        <v>12</v>
      </c>
      <c r="G5404" s="28">
        <v>5</v>
      </c>
      <c r="H5404" s="40">
        <v>441.8</v>
      </c>
      <c r="I5404" s="25"/>
    </row>
    <row r="5405" spans="1:9" x14ac:dyDescent="0.25">
      <c r="A5405" s="18">
        <v>202007888</v>
      </c>
      <c r="B5405" s="19">
        <v>44315</v>
      </c>
      <c r="C5405" s="18" t="s">
        <v>36551</v>
      </c>
      <c r="D5405" s="27" t="s">
        <v>30946</v>
      </c>
      <c r="E5405" s="29">
        <v>44321</v>
      </c>
      <c r="F5405" s="27">
        <v>18</v>
      </c>
      <c r="G5405" s="28">
        <v>12</v>
      </c>
      <c r="H5405" s="40">
        <v>1068.71</v>
      </c>
      <c r="I5405" s="25"/>
    </row>
    <row r="5406" spans="1:9" x14ac:dyDescent="0.25">
      <c r="A5406" s="18">
        <v>202009538</v>
      </c>
      <c r="B5406" s="19">
        <v>44315</v>
      </c>
      <c r="C5406" s="18" t="s">
        <v>36555</v>
      </c>
      <c r="D5406" s="27" t="s">
        <v>31015</v>
      </c>
      <c r="E5406" s="29">
        <v>44324</v>
      </c>
      <c r="F5406" s="27">
        <v>19</v>
      </c>
      <c r="G5406" s="28">
        <v>9</v>
      </c>
      <c r="H5406" s="40">
        <v>499.13</v>
      </c>
      <c r="I5406" s="25"/>
    </row>
    <row r="5407" spans="1:9" x14ac:dyDescent="0.25">
      <c r="A5407" s="18">
        <v>202103344</v>
      </c>
      <c r="B5407" s="19">
        <v>44315</v>
      </c>
      <c r="C5407" s="18" t="s">
        <v>36553</v>
      </c>
      <c r="D5407" s="27" t="s">
        <v>27956</v>
      </c>
      <c r="E5407" s="29">
        <v>44318</v>
      </c>
      <c r="F5407" s="27">
        <v>19</v>
      </c>
      <c r="G5407" s="28">
        <v>7</v>
      </c>
      <c r="H5407" s="40">
        <v>450.95</v>
      </c>
      <c r="I5407" s="25"/>
    </row>
    <row r="5408" spans="1:9" x14ac:dyDescent="0.25">
      <c r="A5408" s="18">
        <v>201603694</v>
      </c>
      <c r="B5408" s="19">
        <v>44316</v>
      </c>
      <c r="C5408" s="18" t="s">
        <v>36557</v>
      </c>
      <c r="D5408" s="27" t="s">
        <v>28798</v>
      </c>
      <c r="E5408" s="29">
        <v>44316</v>
      </c>
      <c r="F5408" s="27">
        <v>23</v>
      </c>
      <c r="G5408" s="28">
        <v>10</v>
      </c>
      <c r="H5408" s="40">
        <v>712.94</v>
      </c>
      <c r="I5408" s="25"/>
    </row>
    <row r="5409" spans="1:9" x14ac:dyDescent="0.25">
      <c r="A5409" s="18">
        <v>201905376</v>
      </c>
      <c r="B5409" s="19">
        <v>44316</v>
      </c>
      <c r="C5409" s="18" t="s">
        <v>36558</v>
      </c>
      <c r="D5409" s="27" t="s">
        <v>29800</v>
      </c>
      <c r="E5409" s="29">
        <v>44316</v>
      </c>
      <c r="F5409" s="27">
        <v>18</v>
      </c>
      <c r="G5409" s="28">
        <v>1</v>
      </c>
      <c r="H5409" s="40">
        <v>19.239999999999998</v>
      </c>
      <c r="I5409" s="25"/>
    </row>
    <row r="5410" spans="1:9" x14ac:dyDescent="0.25">
      <c r="A5410" s="18">
        <v>201911913</v>
      </c>
      <c r="B5410" s="19">
        <v>44316</v>
      </c>
      <c r="C5410" s="18" t="s">
        <v>36556</v>
      </c>
      <c r="D5410" s="27" t="s">
        <v>26523</v>
      </c>
      <c r="E5410" s="29">
        <v>44321</v>
      </c>
      <c r="F5410" s="27">
        <v>23</v>
      </c>
      <c r="G5410" s="28">
        <v>19</v>
      </c>
      <c r="H5410" s="40">
        <v>1447.78</v>
      </c>
      <c r="I5410" s="25"/>
    </row>
    <row r="5411" spans="1:9" x14ac:dyDescent="0.25">
      <c r="A5411" s="18">
        <v>202007602</v>
      </c>
      <c r="B5411" s="19">
        <v>44316</v>
      </c>
      <c r="C5411" s="18" t="s">
        <v>36559</v>
      </c>
      <c r="D5411" s="27" t="s">
        <v>23291</v>
      </c>
      <c r="E5411" s="29">
        <v>44319</v>
      </c>
      <c r="F5411" s="27">
        <v>12</v>
      </c>
      <c r="G5411" s="28">
        <v>3</v>
      </c>
      <c r="H5411" s="40">
        <v>106.72</v>
      </c>
      <c r="I5411" s="25"/>
    </row>
    <row r="5412" spans="1:9" x14ac:dyDescent="0.25">
      <c r="A5412" s="18">
        <v>201706780</v>
      </c>
      <c r="B5412" s="19">
        <v>44317</v>
      </c>
      <c r="C5412" s="18" t="s">
        <v>36560</v>
      </c>
      <c r="D5412" s="27" t="s">
        <v>26978</v>
      </c>
      <c r="E5412" s="29">
        <v>44319</v>
      </c>
      <c r="F5412" s="27">
        <v>20</v>
      </c>
      <c r="G5412" s="28">
        <v>18</v>
      </c>
      <c r="H5412" s="40">
        <v>390.47</v>
      </c>
      <c r="I5412" s="25"/>
    </row>
    <row r="5413" spans="1:9" x14ac:dyDescent="0.25">
      <c r="A5413" s="18">
        <v>201907581</v>
      </c>
      <c r="B5413" s="19">
        <v>44317</v>
      </c>
      <c r="C5413" s="18" t="s">
        <v>36564</v>
      </c>
      <c r="D5413" s="27" t="s">
        <v>25137</v>
      </c>
      <c r="E5413" s="29">
        <v>44321</v>
      </c>
      <c r="F5413" s="27">
        <v>15</v>
      </c>
      <c r="G5413" s="28">
        <v>20</v>
      </c>
      <c r="H5413" s="40">
        <v>232.96</v>
      </c>
      <c r="I5413" s="25"/>
    </row>
    <row r="5414" spans="1:9" x14ac:dyDescent="0.25">
      <c r="A5414" s="18">
        <v>201908047</v>
      </c>
      <c r="B5414" s="19">
        <v>44317</v>
      </c>
      <c r="C5414" s="18" t="s">
        <v>36565</v>
      </c>
      <c r="D5414" s="27" t="s">
        <v>31077</v>
      </c>
      <c r="E5414" s="29">
        <v>44320</v>
      </c>
      <c r="F5414" s="27">
        <v>21</v>
      </c>
      <c r="G5414" s="28">
        <v>11</v>
      </c>
      <c r="H5414" s="40">
        <v>199.17</v>
      </c>
      <c r="I5414" s="25"/>
    </row>
    <row r="5415" spans="1:9" x14ac:dyDescent="0.25">
      <c r="A5415" s="18">
        <v>201909162</v>
      </c>
      <c r="B5415" s="19">
        <v>44317</v>
      </c>
      <c r="C5415" s="18" t="s">
        <v>36563</v>
      </c>
      <c r="D5415" s="27" t="s">
        <v>26591</v>
      </c>
      <c r="E5415" s="29">
        <v>44327</v>
      </c>
      <c r="F5415" s="27">
        <v>22</v>
      </c>
      <c r="G5415" s="28">
        <v>6</v>
      </c>
      <c r="H5415" s="40">
        <v>331.78</v>
      </c>
      <c r="I5415" s="25"/>
    </row>
    <row r="5416" spans="1:9" x14ac:dyDescent="0.25">
      <c r="A5416" s="18">
        <v>202005428</v>
      </c>
      <c r="B5416" s="19">
        <v>44317</v>
      </c>
      <c r="C5416" s="18" t="s">
        <v>36562</v>
      </c>
      <c r="D5416" s="27" t="s">
        <v>28088</v>
      </c>
      <c r="E5416" s="29">
        <v>44325</v>
      </c>
      <c r="F5416" s="27">
        <v>15</v>
      </c>
      <c r="G5416" s="28">
        <v>4</v>
      </c>
      <c r="H5416" s="40">
        <v>351.52</v>
      </c>
      <c r="I5416" s="25"/>
    </row>
    <row r="5417" spans="1:9" x14ac:dyDescent="0.25">
      <c r="A5417" s="18">
        <v>202006289</v>
      </c>
      <c r="B5417" s="19">
        <v>44317</v>
      </c>
      <c r="C5417" s="18" t="s">
        <v>36561</v>
      </c>
      <c r="D5417" s="27" t="s">
        <v>28114</v>
      </c>
      <c r="E5417" s="29">
        <v>44317</v>
      </c>
      <c r="F5417" s="27">
        <v>22</v>
      </c>
      <c r="G5417" s="28">
        <v>13</v>
      </c>
      <c r="H5417" s="40">
        <v>1182.02</v>
      </c>
      <c r="I5417" s="25"/>
    </row>
    <row r="5418" spans="1:9" x14ac:dyDescent="0.25">
      <c r="A5418" s="18">
        <v>199703280</v>
      </c>
      <c r="B5418" s="19">
        <v>44318</v>
      </c>
      <c r="C5418" s="18" t="s">
        <v>36570</v>
      </c>
      <c r="D5418" s="27" t="s">
        <v>26534</v>
      </c>
      <c r="E5418" s="29">
        <v>44322</v>
      </c>
      <c r="F5418" s="27">
        <v>11</v>
      </c>
      <c r="G5418" s="28">
        <v>9</v>
      </c>
      <c r="H5418" s="40">
        <v>31.88</v>
      </c>
      <c r="I5418" s="25"/>
    </row>
    <row r="5419" spans="1:9" x14ac:dyDescent="0.25">
      <c r="A5419" s="18">
        <v>201504772</v>
      </c>
      <c r="B5419" s="19">
        <v>44318</v>
      </c>
      <c r="C5419" s="18" t="s">
        <v>36568</v>
      </c>
      <c r="D5419" s="27" t="s">
        <v>25034</v>
      </c>
      <c r="E5419" s="29">
        <v>44325</v>
      </c>
      <c r="F5419" s="27">
        <v>7</v>
      </c>
      <c r="G5419" s="28">
        <v>13</v>
      </c>
      <c r="H5419" s="40">
        <v>615.47</v>
      </c>
      <c r="I5419" s="25"/>
    </row>
    <row r="5420" spans="1:9" x14ac:dyDescent="0.25">
      <c r="A5420" s="18">
        <v>201505640</v>
      </c>
      <c r="B5420" s="19">
        <v>44318</v>
      </c>
      <c r="C5420" s="18" t="s">
        <v>36569</v>
      </c>
      <c r="D5420" s="27" t="s">
        <v>27780</v>
      </c>
      <c r="E5420" s="29">
        <v>44328</v>
      </c>
      <c r="F5420" s="27">
        <v>14</v>
      </c>
      <c r="G5420" s="28">
        <v>8</v>
      </c>
      <c r="H5420" s="40">
        <v>345.57</v>
      </c>
      <c r="I5420" s="25"/>
    </row>
    <row r="5421" spans="1:9" x14ac:dyDescent="0.25">
      <c r="A5421" s="18">
        <v>201704851</v>
      </c>
      <c r="B5421" s="19">
        <v>44318</v>
      </c>
      <c r="C5421" s="18" t="s">
        <v>36567</v>
      </c>
      <c r="D5421" s="27" t="s">
        <v>30187</v>
      </c>
      <c r="E5421" s="29">
        <v>44319</v>
      </c>
      <c r="F5421" s="27">
        <v>18</v>
      </c>
      <c r="G5421" s="28">
        <v>8</v>
      </c>
      <c r="H5421" s="40">
        <v>106.13</v>
      </c>
      <c r="I5421" s="25"/>
    </row>
    <row r="5422" spans="1:9" x14ac:dyDescent="0.25">
      <c r="A5422" s="18">
        <v>201708804</v>
      </c>
      <c r="B5422" s="19">
        <v>44318</v>
      </c>
      <c r="C5422" s="18" t="s">
        <v>36573</v>
      </c>
      <c r="D5422" s="27" t="s">
        <v>26562</v>
      </c>
      <c r="E5422" s="29">
        <v>44320</v>
      </c>
      <c r="F5422" s="27">
        <v>17</v>
      </c>
      <c r="G5422" s="28">
        <v>8</v>
      </c>
      <c r="H5422" s="40">
        <v>156.16999999999999</v>
      </c>
      <c r="I5422" s="25"/>
    </row>
    <row r="5423" spans="1:9" x14ac:dyDescent="0.25">
      <c r="A5423" s="18">
        <v>201900564</v>
      </c>
      <c r="B5423" s="19">
        <v>44318</v>
      </c>
      <c r="C5423" s="18" t="s">
        <v>36574</v>
      </c>
      <c r="D5423" s="27" t="s">
        <v>25331</v>
      </c>
      <c r="E5423" s="29">
        <v>44325</v>
      </c>
      <c r="F5423" s="27">
        <v>9</v>
      </c>
      <c r="G5423" s="28">
        <v>13</v>
      </c>
      <c r="H5423" s="40">
        <v>647</v>
      </c>
      <c r="I5423" s="25"/>
    </row>
    <row r="5424" spans="1:9" x14ac:dyDescent="0.25">
      <c r="A5424" s="18">
        <v>201906910</v>
      </c>
      <c r="B5424" s="19">
        <v>44318</v>
      </c>
      <c r="C5424" s="18" t="s">
        <v>36571</v>
      </c>
      <c r="D5424" s="27" t="s">
        <v>29331</v>
      </c>
      <c r="E5424" s="29">
        <v>44328</v>
      </c>
      <c r="F5424" s="27">
        <v>19</v>
      </c>
      <c r="G5424" s="28">
        <v>16</v>
      </c>
      <c r="H5424" s="40">
        <v>291.75</v>
      </c>
      <c r="I5424" s="25"/>
    </row>
    <row r="5425" spans="1:9" x14ac:dyDescent="0.25">
      <c r="A5425" s="18">
        <v>202005319</v>
      </c>
      <c r="B5425" s="19">
        <v>44318</v>
      </c>
      <c r="C5425" s="18" t="s">
        <v>36572</v>
      </c>
      <c r="D5425" s="27" t="s">
        <v>29133</v>
      </c>
      <c r="E5425" s="29">
        <v>44327</v>
      </c>
      <c r="F5425" s="27">
        <v>10</v>
      </c>
      <c r="G5425" s="28">
        <v>15</v>
      </c>
      <c r="H5425" s="40">
        <v>1332.98</v>
      </c>
      <c r="I5425" s="25"/>
    </row>
    <row r="5426" spans="1:9" x14ac:dyDescent="0.25">
      <c r="A5426" s="18">
        <v>202007525</v>
      </c>
      <c r="B5426" s="19">
        <v>44318</v>
      </c>
      <c r="C5426" s="18" t="s">
        <v>36566</v>
      </c>
      <c r="D5426" s="27" t="s">
        <v>26858</v>
      </c>
      <c r="E5426" s="29">
        <v>44319</v>
      </c>
      <c r="F5426" s="27">
        <v>9</v>
      </c>
      <c r="G5426" s="28">
        <v>2</v>
      </c>
      <c r="H5426" s="40">
        <v>149.5</v>
      </c>
      <c r="I5426" s="25"/>
    </row>
    <row r="5427" spans="1:9" x14ac:dyDescent="0.25">
      <c r="A5427" s="18">
        <v>201806836</v>
      </c>
      <c r="B5427" s="19">
        <v>44319</v>
      </c>
      <c r="C5427" s="18" t="s">
        <v>36577</v>
      </c>
      <c r="D5427" s="27" t="s">
        <v>29050</v>
      </c>
      <c r="E5427" s="29">
        <v>44319</v>
      </c>
      <c r="F5427" s="27">
        <v>11</v>
      </c>
      <c r="G5427" s="28">
        <v>6</v>
      </c>
      <c r="H5427" s="40">
        <v>408.29</v>
      </c>
      <c r="I5427" s="25"/>
    </row>
    <row r="5428" spans="1:9" x14ac:dyDescent="0.25">
      <c r="A5428" s="18">
        <v>201906792</v>
      </c>
      <c r="B5428" s="19">
        <v>44319</v>
      </c>
      <c r="C5428" s="18" t="s">
        <v>36576</v>
      </c>
      <c r="D5428" s="27" t="s">
        <v>27310</v>
      </c>
      <c r="E5428" s="29">
        <v>44319</v>
      </c>
      <c r="F5428" s="27">
        <v>12</v>
      </c>
      <c r="G5428" s="28">
        <v>6</v>
      </c>
      <c r="H5428" s="40">
        <v>351.92</v>
      </c>
      <c r="I5428" s="25"/>
    </row>
    <row r="5429" spans="1:9" x14ac:dyDescent="0.25">
      <c r="A5429" s="18">
        <v>202002811</v>
      </c>
      <c r="B5429" s="19">
        <v>44319</v>
      </c>
      <c r="C5429" s="18" t="s">
        <v>36575</v>
      </c>
      <c r="D5429" s="27" t="s">
        <v>29717</v>
      </c>
      <c r="E5429" s="29">
        <v>44324</v>
      </c>
      <c r="F5429" s="27">
        <v>20</v>
      </c>
      <c r="G5429" s="28">
        <v>11</v>
      </c>
      <c r="H5429" s="40">
        <v>538.34</v>
      </c>
      <c r="I5429" s="25"/>
    </row>
    <row r="5430" spans="1:9" x14ac:dyDescent="0.25">
      <c r="A5430" s="18">
        <v>201005457</v>
      </c>
      <c r="B5430" s="19">
        <v>44320</v>
      </c>
      <c r="C5430" s="18" t="s">
        <v>36584</v>
      </c>
      <c r="D5430" s="27" t="s">
        <v>30136</v>
      </c>
      <c r="E5430" s="29">
        <v>44330</v>
      </c>
      <c r="F5430" s="27">
        <v>24</v>
      </c>
      <c r="G5430" s="28">
        <v>13</v>
      </c>
      <c r="H5430" s="40">
        <v>103.47</v>
      </c>
      <c r="I5430" s="25"/>
    </row>
    <row r="5431" spans="1:9" x14ac:dyDescent="0.25">
      <c r="A5431" s="18">
        <v>201403695</v>
      </c>
      <c r="B5431" s="19">
        <v>44320</v>
      </c>
      <c r="C5431" s="18" t="s">
        <v>36582</v>
      </c>
      <c r="D5431" s="27" t="s">
        <v>29918</v>
      </c>
      <c r="E5431" s="29">
        <v>44329</v>
      </c>
      <c r="F5431" s="27">
        <v>23</v>
      </c>
      <c r="G5431" s="28">
        <v>20</v>
      </c>
      <c r="H5431" s="40">
        <v>1278.98</v>
      </c>
      <c r="I5431" s="25"/>
    </row>
    <row r="5432" spans="1:9" x14ac:dyDescent="0.25">
      <c r="A5432" s="18">
        <v>201504403</v>
      </c>
      <c r="B5432" s="19">
        <v>44320</v>
      </c>
      <c r="C5432" s="18" t="s">
        <v>36579</v>
      </c>
      <c r="D5432" s="27" t="s">
        <v>23794</v>
      </c>
      <c r="E5432" s="29">
        <v>44324</v>
      </c>
      <c r="F5432" s="27">
        <v>16</v>
      </c>
      <c r="G5432" s="28">
        <v>8</v>
      </c>
      <c r="H5432" s="40">
        <v>230.25</v>
      </c>
      <c r="I5432" s="25"/>
    </row>
    <row r="5433" spans="1:9" x14ac:dyDescent="0.25">
      <c r="A5433" s="18">
        <v>201604360</v>
      </c>
      <c r="B5433" s="19">
        <v>44320</v>
      </c>
      <c r="C5433" s="18" t="s">
        <v>36583</v>
      </c>
      <c r="D5433" s="27" t="s">
        <v>23911</v>
      </c>
      <c r="E5433" s="29">
        <v>44322</v>
      </c>
      <c r="F5433" s="27">
        <v>12</v>
      </c>
      <c r="G5433" s="28">
        <v>10</v>
      </c>
      <c r="H5433" s="40">
        <v>768.17</v>
      </c>
      <c r="I5433" s="25"/>
    </row>
    <row r="5434" spans="1:9" x14ac:dyDescent="0.25">
      <c r="A5434" s="18">
        <v>201707234</v>
      </c>
      <c r="B5434" s="19">
        <v>44320</v>
      </c>
      <c r="C5434" s="18" t="s">
        <v>36578</v>
      </c>
      <c r="D5434" s="27" t="s">
        <v>27778</v>
      </c>
      <c r="E5434" s="29">
        <v>44327</v>
      </c>
      <c r="F5434" s="27">
        <v>24</v>
      </c>
      <c r="G5434" s="28">
        <v>18</v>
      </c>
      <c r="H5434" s="40">
        <v>832.02</v>
      </c>
      <c r="I5434" s="25"/>
    </row>
    <row r="5435" spans="1:9" x14ac:dyDescent="0.25">
      <c r="A5435" s="18">
        <v>202005536</v>
      </c>
      <c r="B5435" s="19">
        <v>44320</v>
      </c>
      <c r="C5435" s="18" t="s">
        <v>36581</v>
      </c>
      <c r="D5435" s="27" t="s">
        <v>26681</v>
      </c>
      <c r="E5435" s="29">
        <v>44329</v>
      </c>
      <c r="F5435" s="27">
        <v>13</v>
      </c>
      <c r="G5435" s="28">
        <v>19</v>
      </c>
      <c r="H5435" s="40">
        <v>66.62</v>
      </c>
      <c r="I5435" s="25"/>
    </row>
    <row r="5436" spans="1:9" x14ac:dyDescent="0.25">
      <c r="A5436" s="18">
        <v>202007460</v>
      </c>
      <c r="B5436" s="19">
        <v>44320</v>
      </c>
      <c r="C5436" s="18" t="s">
        <v>36580</v>
      </c>
      <c r="D5436" s="27" t="s">
        <v>26989</v>
      </c>
      <c r="E5436" s="29">
        <v>44324</v>
      </c>
      <c r="F5436" s="27">
        <v>11</v>
      </c>
      <c r="G5436" s="28">
        <v>13</v>
      </c>
      <c r="H5436" s="40">
        <v>1164.6500000000001</v>
      </c>
      <c r="I5436" s="25"/>
    </row>
    <row r="5437" spans="1:9" x14ac:dyDescent="0.25">
      <c r="A5437" s="18">
        <v>201808613</v>
      </c>
      <c r="B5437" s="19">
        <v>44321</v>
      </c>
      <c r="C5437" s="18" t="s">
        <v>36585</v>
      </c>
      <c r="D5437" s="27" t="s">
        <v>29751</v>
      </c>
      <c r="E5437" s="29">
        <v>44324</v>
      </c>
      <c r="F5437" s="27">
        <v>20</v>
      </c>
      <c r="G5437" s="28">
        <v>16</v>
      </c>
      <c r="H5437" s="40">
        <v>1258.6099999999999</v>
      </c>
      <c r="I5437" s="25"/>
    </row>
    <row r="5438" spans="1:9" x14ac:dyDescent="0.25">
      <c r="A5438" s="18">
        <v>202109484</v>
      </c>
      <c r="B5438" s="19">
        <v>44321</v>
      </c>
      <c r="C5438" s="18" t="s">
        <v>36586</v>
      </c>
      <c r="D5438" s="27" t="s">
        <v>26557</v>
      </c>
      <c r="E5438" s="29">
        <v>44331</v>
      </c>
      <c r="F5438" s="27">
        <v>18</v>
      </c>
      <c r="G5438" s="28">
        <v>17</v>
      </c>
      <c r="H5438" s="40">
        <v>1531.76</v>
      </c>
      <c r="I5438" s="25"/>
    </row>
    <row r="5439" spans="1:9" x14ac:dyDescent="0.25">
      <c r="A5439" s="18">
        <v>201706534</v>
      </c>
      <c r="B5439" s="19">
        <v>44322</v>
      </c>
      <c r="C5439" s="18" t="s">
        <v>36590</v>
      </c>
      <c r="D5439" s="27" t="s">
        <v>24527</v>
      </c>
      <c r="E5439" s="29">
        <v>44331</v>
      </c>
      <c r="F5439" s="27">
        <v>23</v>
      </c>
      <c r="G5439" s="28">
        <v>12</v>
      </c>
      <c r="H5439" s="40">
        <v>899.45</v>
      </c>
      <c r="I5439" s="25"/>
    </row>
    <row r="5440" spans="1:9" x14ac:dyDescent="0.25">
      <c r="A5440" s="18">
        <v>201806326</v>
      </c>
      <c r="B5440" s="19">
        <v>44322</v>
      </c>
      <c r="C5440" s="18" t="s">
        <v>36589</v>
      </c>
      <c r="D5440" s="27" t="s">
        <v>24273</v>
      </c>
      <c r="E5440" s="29">
        <v>44329</v>
      </c>
      <c r="F5440" s="27">
        <v>24</v>
      </c>
      <c r="G5440" s="28">
        <v>2</v>
      </c>
      <c r="H5440" s="40">
        <v>77.430000000000007</v>
      </c>
      <c r="I5440" s="25"/>
    </row>
    <row r="5441" spans="1:9" x14ac:dyDescent="0.25">
      <c r="A5441" s="18">
        <v>201904573</v>
      </c>
      <c r="B5441" s="19">
        <v>44322</v>
      </c>
      <c r="C5441" s="18" t="s">
        <v>36587</v>
      </c>
      <c r="D5441" s="27" t="s">
        <v>24142</v>
      </c>
      <c r="E5441" s="29">
        <v>44323</v>
      </c>
      <c r="F5441" s="27">
        <v>14</v>
      </c>
      <c r="G5441" s="28">
        <v>10</v>
      </c>
      <c r="H5441" s="40">
        <v>903.93</v>
      </c>
      <c r="I5441" s="25"/>
    </row>
    <row r="5442" spans="1:9" x14ac:dyDescent="0.25">
      <c r="A5442" s="18">
        <v>201905061</v>
      </c>
      <c r="B5442" s="19">
        <v>44322</v>
      </c>
      <c r="C5442" s="18" t="s">
        <v>36594</v>
      </c>
      <c r="D5442" s="27" t="s">
        <v>25820</v>
      </c>
      <c r="E5442" s="29">
        <v>44328</v>
      </c>
      <c r="F5442" s="27">
        <v>24</v>
      </c>
      <c r="G5442" s="28">
        <v>15</v>
      </c>
      <c r="H5442" s="40">
        <v>1115.8900000000001</v>
      </c>
      <c r="I5442" s="25"/>
    </row>
    <row r="5443" spans="1:9" x14ac:dyDescent="0.25">
      <c r="A5443" s="18">
        <v>201907347</v>
      </c>
      <c r="B5443" s="19">
        <v>44322</v>
      </c>
      <c r="C5443" s="18" t="s">
        <v>36595</v>
      </c>
      <c r="D5443" s="27" t="s">
        <v>26319</v>
      </c>
      <c r="E5443" s="29">
        <v>44322</v>
      </c>
      <c r="F5443" s="27">
        <v>7</v>
      </c>
      <c r="G5443" s="28">
        <v>10</v>
      </c>
      <c r="H5443" s="40">
        <v>299.07</v>
      </c>
      <c r="I5443" s="25"/>
    </row>
    <row r="5444" spans="1:9" x14ac:dyDescent="0.25">
      <c r="A5444" s="18">
        <v>201908687</v>
      </c>
      <c r="B5444" s="19">
        <v>44322</v>
      </c>
      <c r="C5444" s="18" t="s">
        <v>36593</v>
      </c>
      <c r="D5444" s="27" t="s">
        <v>29847</v>
      </c>
      <c r="E5444" s="29">
        <v>44327</v>
      </c>
      <c r="F5444" s="27">
        <v>11</v>
      </c>
      <c r="G5444" s="28">
        <v>12</v>
      </c>
      <c r="H5444" s="40">
        <v>603.35</v>
      </c>
      <c r="I5444" s="25"/>
    </row>
    <row r="5445" spans="1:9" x14ac:dyDescent="0.25">
      <c r="A5445" s="18">
        <v>202004225</v>
      </c>
      <c r="B5445" s="19">
        <v>44322</v>
      </c>
      <c r="C5445" s="18" t="s">
        <v>36588</v>
      </c>
      <c r="D5445" s="27" t="s">
        <v>26893</v>
      </c>
      <c r="E5445" s="29">
        <v>44332</v>
      </c>
      <c r="F5445" s="27">
        <v>19</v>
      </c>
      <c r="G5445" s="28">
        <v>7</v>
      </c>
      <c r="H5445" s="40">
        <v>345.12</v>
      </c>
      <c r="I5445" s="25"/>
    </row>
    <row r="5446" spans="1:9" x14ac:dyDescent="0.25">
      <c r="A5446" s="18">
        <v>202006613</v>
      </c>
      <c r="B5446" s="19">
        <v>44322</v>
      </c>
      <c r="C5446" s="18" t="s">
        <v>36592</v>
      </c>
      <c r="D5446" s="27" t="s">
        <v>23498</v>
      </c>
      <c r="E5446" s="29">
        <v>44327</v>
      </c>
      <c r="F5446" s="27">
        <v>12</v>
      </c>
      <c r="G5446" s="28">
        <v>8</v>
      </c>
      <c r="H5446" s="40">
        <v>137.31</v>
      </c>
      <c r="I5446" s="25"/>
    </row>
    <row r="5447" spans="1:9" x14ac:dyDescent="0.25">
      <c r="A5447" s="18">
        <v>202006792</v>
      </c>
      <c r="B5447" s="19">
        <v>44322</v>
      </c>
      <c r="C5447" s="18" t="s">
        <v>36596</v>
      </c>
      <c r="D5447" s="27" t="s">
        <v>28232</v>
      </c>
      <c r="E5447" s="29">
        <v>44325</v>
      </c>
      <c r="F5447" s="27">
        <v>13</v>
      </c>
      <c r="G5447" s="28">
        <v>17</v>
      </c>
      <c r="H5447" s="40">
        <v>629.28</v>
      </c>
      <c r="I5447" s="25"/>
    </row>
    <row r="5448" spans="1:9" x14ac:dyDescent="0.25">
      <c r="A5448" s="18">
        <v>202103312</v>
      </c>
      <c r="B5448" s="19">
        <v>44322</v>
      </c>
      <c r="C5448" s="18" t="s">
        <v>36591</v>
      </c>
      <c r="D5448" s="27" t="s">
        <v>28654</v>
      </c>
      <c r="E5448" s="29">
        <v>44328</v>
      </c>
      <c r="F5448" s="27">
        <v>19</v>
      </c>
      <c r="G5448" s="28">
        <v>18</v>
      </c>
      <c r="H5448" s="40">
        <v>289.43</v>
      </c>
      <c r="I5448" s="25"/>
    </row>
    <row r="5449" spans="1:9" x14ac:dyDescent="0.25">
      <c r="A5449" s="18">
        <v>201806167</v>
      </c>
      <c r="B5449" s="19">
        <v>44323</v>
      </c>
      <c r="C5449" s="18" t="s">
        <v>36598</v>
      </c>
      <c r="D5449" s="27" t="s">
        <v>30496</v>
      </c>
      <c r="E5449" s="29">
        <v>44326</v>
      </c>
      <c r="F5449" s="27">
        <v>10</v>
      </c>
      <c r="G5449" s="28">
        <v>13</v>
      </c>
      <c r="H5449" s="40">
        <v>734.93</v>
      </c>
      <c r="I5449" s="25"/>
    </row>
    <row r="5450" spans="1:9" x14ac:dyDescent="0.25">
      <c r="A5450" s="18">
        <v>201905325</v>
      </c>
      <c r="B5450" s="19">
        <v>44323</v>
      </c>
      <c r="C5450" s="18" t="s">
        <v>36599</v>
      </c>
      <c r="D5450" s="27" t="s">
        <v>27937</v>
      </c>
      <c r="E5450" s="29">
        <v>44329</v>
      </c>
      <c r="F5450" s="27">
        <v>11</v>
      </c>
      <c r="G5450" s="28">
        <v>6</v>
      </c>
      <c r="H5450" s="40">
        <v>72.89</v>
      </c>
      <c r="I5450" s="25"/>
    </row>
    <row r="5451" spans="1:9" x14ac:dyDescent="0.25">
      <c r="A5451" s="18">
        <v>201906200</v>
      </c>
      <c r="B5451" s="19">
        <v>44323</v>
      </c>
      <c r="C5451" s="18" t="s">
        <v>36597</v>
      </c>
      <c r="D5451" s="27" t="s">
        <v>23970</v>
      </c>
      <c r="E5451" s="29">
        <v>44325</v>
      </c>
      <c r="F5451" s="27">
        <v>20</v>
      </c>
      <c r="G5451" s="28">
        <v>16</v>
      </c>
      <c r="H5451" s="40">
        <v>1357.42</v>
      </c>
      <c r="I5451" s="25"/>
    </row>
    <row r="5452" spans="1:9" x14ac:dyDescent="0.25">
      <c r="A5452" s="18">
        <v>202005146</v>
      </c>
      <c r="B5452" s="19">
        <v>44323</v>
      </c>
      <c r="C5452" s="18" t="s">
        <v>36600</v>
      </c>
      <c r="D5452" s="27" t="s">
        <v>28069</v>
      </c>
      <c r="E5452" s="29">
        <v>44327</v>
      </c>
      <c r="F5452" s="27">
        <v>15</v>
      </c>
      <c r="G5452" s="28">
        <v>8</v>
      </c>
      <c r="H5452" s="40">
        <v>517.42999999999995</v>
      </c>
      <c r="I5452" s="25"/>
    </row>
    <row r="5453" spans="1:9" x14ac:dyDescent="0.25">
      <c r="A5453" s="18">
        <v>202102699</v>
      </c>
      <c r="B5453" s="19">
        <v>44323</v>
      </c>
      <c r="C5453" s="18" t="s">
        <v>36601</v>
      </c>
      <c r="D5453" s="27" t="s">
        <v>23452</v>
      </c>
      <c r="E5453" s="29">
        <v>44328</v>
      </c>
      <c r="F5453" s="27">
        <v>21</v>
      </c>
      <c r="G5453" s="28">
        <v>10</v>
      </c>
      <c r="H5453" s="40">
        <v>591.01</v>
      </c>
      <c r="I5453" s="25"/>
    </row>
    <row r="5454" spans="1:9" x14ac:dyDescent="0.25">
      <c r="A5454" s="18">
        <v>201603270</v>
      </c>
      <c r="B5454" s="19">
        <v>44324</v>
      </c>
      <c r="C5454" s="18" t="s">
        <v>36605</v>
      </c>
      <c r="D5454" s="27" t="s">
        <v>26168</v>
      </c>
      <c r="E5454" s="29">
        <v>44326</v>
      </c>
      <c r="F5454" s="27">
        <v>9</v>
      </c>
      <c r="G5454" s="28">
        <v>11</v>
      </c>
      <c r="H5454" s="40">
        <v>712.35</v>
      </c>
      <c r="I5454" s="25"/>
    </row>
    <row r="5455" spans="1:9" x14ac:dyDescent="0.25">
      <c r="A5455" s="18">
        <v>201707165</v>
      </c>
      <c r="B5455" s="19">
        <v>44324</v>
      </c>
      <c r="C5455" s="18" t="s">
        <v>36603</v>
      </c>
      <c r="D5455" s="27" t="s">
        <v>27938</v>
      </c>
      <c r="E5455" s="29">
        <v>44330</v>
      </c>
      <c r="F5455" s="27">
        <v>17</v>
      </c>
      <c r="G5455" s="28">
        <v>9</v>
      </c>
      <c r="H5455" s="40">
        <v>81.44</v>
      </c>
      <c r="I5455" s="25"/>
    </row>
    <row r="5456" spans="1:9" x14ac:dyDescent="0.25">
      <c r="A5456" s="18">
        <v>201906465</v>
      </c>
      <c r="B5456" s="19">
        <v>44324</v>
      </c>
      <c r="C5456" s="18" t="s">
        <v>36607</v>
      </c>
      <c r="D5456" s="27" t="s">
        <v>23122</v>
      </c>
      <c r="E5456" s="29">
        <v>44328</v>
      </c>
      <c r="F5456" s="27">
        <v>17</v>
      </c>
      <c r="G5456" s="28">
        <v>13</v>
      </c>
      <c r="H5456" s="40">
        <v>575.97</v>
      </c>
      <c r="I5456" s="25"/>
    </row>
    <row r="5457" spans="1:9" x14ac:dyDescent="0.25">
      <c r="A5457" s="18">
        <v>201907089</v>
      </c>
      <c r="B5457" s="19">
        <v>44324</v>
      </c>
      <c r="C5457" s="18" t="s">
        <v>36604</v>
      </c>
      <c r="D5457" s="27" t="s">
        <v>27605</v>
      </c>
      <c r="E5457" s="29">
        <v>44325</v>
      </c>
      <c r="F5457" s="27">
        <v>20</v>
      </c>
      <c r="G5457" s="28">
        <v>5</v>
      </c>
      <c r="H5457" s="40">
        <v>173.43</v>
      </c>
      <c r="I5457" s="25"/>
    </row>
    <row r="5458" spans="1:9" x14ac:dyDescent="0.25">
      <c r="A5458" s="18">
        <v>202004258</v>
      </c>
      <c r="B5458" s="19">
        <v>44324</v>
      </c>
      <c r="C5458" s="18" t="s">
        <v>36608</v>
      </c>
      <c r="D5458" s="27" t="s">
        <v>31015</v>
      </c>
      <c r="E5458" s="29">
        <v>44333</v>
      </c>
      <c r="F5458" s="27">
        <v>21</v>
      </c>
      <c r="G5458" s="28">
        <v>20</v>
      </c>
      <c r="H5458" s="40">
        <v>981</v>
      </c>
      <c r="I5458" s="25"/>
    </row>
    <row r="5459" spans="1:9" x14ac:dyDescent="0.25">
      <c r="A5459" s="18">
        <v>202004258</v>
      </c>
      <c r="B5459" s="19">
        <v>44324</v>
      </c>
      <c r="C5459" s="18" t="s">
        <v>36609</v>
      </c>
      <c r="D5459" s="27" t="s">
        <v>25129</v>
      </c>
      <c r="E5459" s="29">
        <v>44334</v>
      </c>
      <c r="F5459" s="27">
        <v>9</v>
      </c>
      <c r="G5459" s="28">
        <v>1</v>
      </c>
      <c r="H5459" s="40">
        <v>52.5</v>
      </c>
      <c r="I5459" s="25"/>
    </row>
    <row r="5460" spans="1:9" x14ac:dyDescent="0.25">
      <c r="A5460" s="18">
        <v>202005950</v>
      </c>
      <c r="B5460" s="19">
        <v>44324</v>
      </c>
      <c r="C5460" s="18" t="s">
        <v>36602</v>
      </c>
      <c r="D5460" s="27" t="s">
        <v>24424</v>
      </c>
      <c r="E5460" s="29">
        <v>44329</v>
      </c>
      <c r="F5460" s="27">
        <v>24</v>
      </c>
      <c r="G5460" s="28">
        <v>19</v>
      </c>
      <c r="H5460" s="40">
        <v>100.89</v>
      </c>
      <c r="I5460" s="25"/>
    </row>
    <row r="5461" spans="1:9" x14ac:dyDescent="0.25">
      <c r="A5461" s="18">
        <v>202006562</v>
      </c>
      <c r="B5461" s="19">
        <v>44324</v>
      </c>
      <c r="C5461" s="18" t="s">
        <v>36606</v>
      </c>
      <c r="D5461" s="27" t="s">
        <v>29864</v>
      </c>
      <c r="E5461" s="29">
        <v>44330</v>
      </c>
      <c r="F5461" s="27">
        <v>11</v>
      </c>
      <c r="G5461" s="28">
        <v>11</v>
      </c>
      <c r="H5461" s="40">
        <v>401.76</v>
      </c>
      <c r="I5461" s="25"/>
    </row>
    <row r="5462" spans="1:9" x14ac:dyDescent="0.25">
      <c r="A5462" s="18">
        <v>202103633</v>
      </c>
      <c r="B5462" s="19">
        <v>44325</v>
      </c>
      <c r="C5462" s="18" t="s">
        <v>36611</v>
      </c>
      <c r="D5462" s="27" t="s">
        <v>26599</v>
      </c>
      <c r="E5462" s="29">
        <v>44331</v>
      </c>
      <c r="F5462" s="27">
        <v>22</v>
      </c>
      <c r="G5462" s="28">
        <v>19</v>
      </c>
      <c r="H5462" s="40">
        <v>596.44000000000005</v>
      </c>
      <c r="I5462" s="25"/>
    </row>
    <row r="5463" spans="1:9" x14ac:dyDescent="0.25">
      <c r="A5463" s="18">
        <v>201206120</v>
      </c>
      <c r="B5463" s="19">
        <v>44325</v>
      </c>
      <c r="C5463" s="18" t="s">
        <v>36617</v>
      </c>
      <c r="D5463" s="27" t="s">
        <v>27687</v>
      </c>
      <c r="E5463" s="29">
        <v>44328</v>
      </c>
      <c r="F5463" s="27">
        <v>13</v>
      </c>
      <c r="G5463" s="28">
        <v>11</v>
      </c>
      <c r="H5463" s="40">
        <v>440.46</v>
      </c>
      <c r="I5463" s="25"/>
    </row>
    <row r="5464" spans="1:9" x14ac:dyDescent="0.25">
      <c r="A5464" s="18">
        <v>201706415</v>
      </c>
      <c r="B5464" s="19">
        <v>44325</v>
      </c>
      <c r="C5464" s="18" t="s">
        <v>36616</v>
      </c>
      <c r="D5464" s="27" t="s">
        <v>29625</v>
      </c>
      <c r="E5464" s="29">
        <v>44332</v>
      </c>
      <c r="F5464" s="27">
        <v>11</v>
      </c>
      <c r="G5464" s="28">
        <v>5</v>
      </c>
      <c r="H5464" s="40">
        <v>196.07</v>
      </c>
      <c r="I5464" s="25"/>
    </row>
    <row r="5465" spans="1:9" x14ac:dyDescent="0.25">
      <c r="A5465" s="18">
        <v>201904493</v>
      </c>
      <c r="B5465" s="19">
        <v>44325</v>
      </c>
      <c r="C5465" s="18" t="s">
        <v>36614</v>
      </c>
      <c r="D5465" s="27" t="s">
        <v>25569</v>
      </c>
      <c r="E5465" s="29">
        <v>44335</v>
      </c>
      <c r="F5465" s="27">
        <v>20</v>
      </c>
      <c r="G5465" s="28">
        <v>5</v>
      </c>
      <c r="H5465" s="40">
        <v>431.35</v>
      </c>
      <c r="I5465" s="25"/>
    </row>
    <row r="5466" spans="1:9" x14ac:dyDescent="0.25">
      <c r="A5466" s="18">
        <v>202004461</v>
      </c>
      <c r="B5466" s="19">
        <v>44325</v>
      </c>
      <c r="C5466" s="18" t="s">
        <v>36612</v>
      </c>
      <c r="D5466" s="27" t="s">
        <v>28239</v>
      </c>
      <c r="E5466" s="29">
        <v>44335</v>
      </c>
      <c r="F5466" s="27">
        <v>24</v>
      </c>
      <c r="G5466" s="28">
        <v>20</v>
      </c>
      <c r="H5466" s="40">
        <v>150.16999999999999</v>
      </c>
      <c r="I5466" s="25"/>
    </row>
    <row r="5467" spans="1:9" x14ac:dyDescent="0.25">
      <c r="A5467" s="18">
        <v>202005418</v>
      </c>
      <c r="B5467" s="19">
        <v>44325</v>
      </c>
      <c r="C5467" s="18" t="s">
        <v>36615</v>
      </c>
      <c r="D5467" s="27" t="s">
        <v>24700</v>
      </c>
      <c r="E5467" s="29">
        <v>44329</v>
      </c>
      <c r="F5467" s="27">
        <v>20</v>
      </c>
      <c r="G5467" s="28">
        <v>11</v>
      </c>
      <c r="H5467" s="40">
        <v>48.68</v>
      </c>
      <c r="I5467" s="25"/>
    </row>
    <row r="5468" spans="1:9" x14ac:dyDescent="0.25">
      <c r="A5468" s="18">
        <v>202006450</v>
      </c>
      <c r="B5468" s="19">
        <v>44325</v>
      </c>
      <c r="C5468" s="18" t="s">
        <v>36610</v>
      </c>
      <c r="D5468" s="27" t="s">
        <v>24745</v>
      </c>
      <c r="E5468" s="29">
        <v>44331</v>
      </c>
      <c r="F5468" s="27">
        <v>24</v>
      </c>
      <c r="G5468" s="28">
        <v>9</v>
      </c>
      <c r="H5468" s="40">
        <v>302.74</v>
      </c>
      <c r="I5468" s="25"/>
    </row>
    <row r="5469" spans="1:9" x14ac:dyDescent="0.25">
      <c r="A5469" s="18">
        <v>202006757</v>
      </c>
      <c r="B5469" s="19">
        <v>44325</v>
      </c>
      <c r="C5469" s="18" t="s">
        <v>36613</v>
      </c>
      <c r="D5469" s="27" t="s">
        <v>25626</v>
      </c>
      <c r="E5469" s="29">
        <v>44331</v>
      </c>
      <c r="F5469" s="27">
        <v>10</v>
      </c>
      <c r="G5469" s="28">
        <v>7</v>
      </c>
      <c r="H5469" s="40">
        <v>397.98</v>
      </c>
      <c r="I5469" s="25"/>
    </row>
    <row r="5470" spans="1:9" x14ac:dyDescent="0.25">
      <c r="A5470" s="18">
        <v>201604257</v>
      </c>
      <c r="B5470" s="19">
        <v>44326</v>
      </c>
      <c r="C5470" s="18" t="s">
        <v>36620</v>
      </c>
      <c r="D5470" s="27" t="s">
        <v>28625</v>
      </c>
      <c r="E5470" s="29">
        <v>44328</v>
      </c>
      <c r="F5470" s="27">
        <v>21</v>
      </c>
      <c r="G5470" s="28">
        <v>5</v>
      </c>
      <c r="H5470" s="40">
        <v>163.94</v>
      </c>
      <c r="I5470" s="25"/>
    </row>
    <row r="5471" spans="1:9" x14ac:dyDescent="0.25">
      <c r="A5471" s="18">
        <v>201709436</v>
      </c>
      <c r="B5471" s="19">
        <v>44326</v>
      </c>
      <c r="C5471" s="18" t="s">
        <v>36621</v>
      </c>
      <c r="D5471" s="27" t="s">
        <v>24466</v>
      </c>
      <c r="E5471" s="29">
        <v>44333</v>
      </c>
      <c r="F5471" s="27">
        <v>15</v>
      </c>
      <c r="G5471" s="28">
        <v>10</v>
      </c>
      <c r="H5471" s="40">
        <v>536.65</v>
      </c>
      <c r="I5471" s="25"/>
    </row>
    <row r="5472" spans="1:9" x14ac:dyDescent="0.25">
      <c r="A5472" s="18">
        <v>202004421</v>
      </c>
      <c r="B5472" s="19">
        <v>44326</v>
      </c>
      <c r="C5472" s="18" t="s">
        <v>36618</v>
      </c>
      <c r="D5472" s="27" t="s">
        <v>28216</v>
      </c>
      <c r="E5472" s="29">
        <v>44330</v>
      </c>
      <c r="F5472" s="27">
        <v>10</v>
      </c>
      <c r="G5472" s="28">
        <v>2</v>
      </c>
      <c r="H5472" s="40">
        <v>11.22</v>
      </c>
      <c r="I5472" s="25"/>
    </row>
    <row r="5473" spans="1:9" x14ac:dyDescent="0.25">
      <c r="A5473" s="18">
        <v>202006059</v>
      </c>
      <c r="B5473" s="19">
        <v>44326</v>
      </c>
      <c r="C5473" s="18" t="s">
        <v>36619</v>
      </c>
      <c r="D5473" s="27" t="s">
        <v>29775</v>
      </c>
      <c r="E5473" s="29">
        <v>44331</v>
      </c>
      <c r="F5473" s="27">
        <v>24</v>
      </c>
      <c r="G5473" s="28">
        <v>11</v>
      </c>
      <c r="H5473" s="40">
        <v>883.04</v>
      </c>
      <c r="I5473" s="25"/>
    </row>
    <row r="5474" spans="1:9" x14ac:dyDescent="0.25">
      <c r="A5474" s="18">
        <v>201806360</v>
      </c>
      <c r="B5474" s="19">
        <v>44327</v>
      </c>
      <c r="C5474" s="18" t="s">
        <v>36628</v>
      </c>
      <c r="D5474" s="27" t="s">
        <v>29202</v>
      </c>
      <c r="E5474" s="29">
        <v>44333</v>
      </c>
      <c r="F5474" s="27">
        <v>24</v>
      </c>
      <c r="G5474" s="28">
        <v>12</v>
      </c>
      <c r="H5474" s="40">
        <v>899.54</v>
      </c>
      <c r="I5474" s="25"/>
    </row>
    <row r="5475" spans="1:9" x14ac:dyDescent="0.25">
      <c r="A5475" s="18">
        <v>201907619</v>
      </c>
      <c r="B5475" s="19">
        <v>44327</v>
      </c>
      <c r="C5475" s="18" t="s">
        <v>36626</v>
      </c>
      <c r="D5475" s="27" t="s">
        <v>27692</v>
      </c>
      <c r="E5475" s="29">
        <v>44329</v>
      </c>
      <c r="F5475" s="27">
        <v>15</v>
      </c>
      <c r="G5475" s="28">
        <v>11</v>
      </c>
      <c r="H5475" s="40">
        <v>776.85</v>
      </c>
      <c r="I5475" s="25"/>
    </row>
    <row r="5476" spans="1:9" x14ac:dyDescent="0.25">
      <c r="A5476" s="18">
        <v>202004343</v>
      </c>
      <c r="B5476" s="19">
        <v>44327</v>
      </c>
      <c r="C5476" s="18" t="s">
        <v>36624</v>
      </c>
      <c r="D5476" s="27" t="s">
        <v>29984</v>
      </c>
      <c r="E5476" s="29">
        <v>44334</v>
      </c>
      <c r="F5476" s="27">
        <v>21</v>
      </c>
      <c r="G5476" s="28">
        <v>19</v>
      </c>
      <c r="H5476" s="40">
        <v>311.22000000000003</v>
      </c>
      <c r="I5476" s="25"/>
    </row>
    <row r="5477" spans="1:9" x14ac:dyDescent="0.25">
      <c r="A5477" s="18">
        <v>202004864</v>
      </c>
      <c r="B5477" s="19">
        <v>44327</v>
      </c>
      <c r="C5477" s="18" t="s">
        <v>36622</v>
      </c>
      <c r="D5477" s="27" t="s">
        <v>23943</v>
      </c>
      <c r="E5477" s="29">
        <v>44329</v>
      </c>
      <c r="F5477" s="27">
        <v>10</v>
      </c>
      <c r="G5477" s="28">
        <v>14</v>
      </c>
      <c r="H5477" s="40">
        <v>71.14</v>
      </c>
      <c r="I5477" s="25"/>
    </row>
    <row r="5478" spans="1:9" x14ac:dyDescent="0.25">
      <c r="A5478" s="18">
        <v>202006407</v>
      </c>
      <c r="B5478" s="19">
        <v>44327</v>
      </c>
      <c r="C5478" s="18" t="s">
        <v>36623</v>
      </c>
      <c r="D5478" s="27" t="s">
        <v>23483</v>
      </c>
      <c r="E5478" s="29">
        <v>44337</v>
      </c>
      <c r="F5478" s="27">
        <v>23</v>
      </c>
      <c r="G5478" s="28">
        <v>6</v>
      </c>
      <c r="H5478" s="40">
        <v>133</v>
      </c>
      <c r="I5478" s="25"/>
    </row>
    <row r="5479" spans="1:9" x14ac:dyDescent="0.25">
      <c r="A5479" s="18">
        <v>202007623</v>
      </c>
      <c r="B5479" s="19">
        <v>44327</v>
      </c>
      <c r="C5479" s="18" t="s">
        <v>36625</v>
      </c>
      <c r="D5479" s="27" t="s">
        <v>30450</v>
      </c>
      <c r="E5479" s="29">
        <v>44333</v>
      </c>
      <c r="F5479" s="27">
        <v>8</v>
      </c>
      <c r="G5479" s="28">
        <v>14</v>
      </c>
      <c r="H5479" s="40">
        <v>333.42</v>
      </c>
      <c r="I5479" s="25"/>
    </row>
    <row r="5480" spans="1:9" x14ac:dyDescent="0.25">
      <c r="A5480" s="18">
        <v>202008551</v>
      </c>
      <c r="B5480" s="19">
        <v>44327</v>
      </c>
      <c r="C5480" s="18" t="s">
        <v>36627</v>
      </c>
      <c r="D5480" s="27" t="s">
        <v>24056</v>
      </c>
      <c r="E5480" s="29">
        <v>44334</v>
      </c>
      <c r="F5480" s="27">
        <v>16</v>
      </c>
      <c r="G5480" s="28">
        <v>17</v>
      </c>
      <c r="H5480" s="40">
        <v>1085.46</v>
      </c>
      <c r="I5480" s="25"/>
    </row>
    <row r="5481" spans="1:9" x14ac:dyDescent="0.25">
      <c r="A5481" s="18">
        <v>201205991</v>
      </c>
      <c r="B5481" s="19">
        <v>44328</v>
      </c>
      <c r="C5481" s="18" t="s">
        <v>36633</v>
      </c>
      <c r="D5481" s="27" t="s">
        <v>25292</v>
      </c>
      <c r="E5481" s="29">
        <v>44332</v>
      </c>
      <c r="F5481" s="27">
        <v>18</v>
      </c>
      <c r="G5481" s="28">
        <v>5</v>
      </c>
      <c r="H5481" s="40">
        <v>226.38</v>
      </c>
      <c r="I5481" s="25"/>
    </row>
    <row r="5482" spans="1:9" x14ac:dyDescent="0.25">
      <c r="A5482" s="18">
        <v>201906961</v>
      </c>
      <c r="B5482" s="19">
        <v>44328</v>
      </c>
      <c r="C5482" s="18" t="s">
        <v>36635</v>
      </c>
      <c r="D5482" s="27" t="s">
        <v>23463</v>
      </c>
      <c r="E5482" s="29">
        <v>44332</v>
      </c>
      <c r="F5482" s="27">
        <v>10</v>
      </c>
      <c r="G5482" s="28">
        <v>20</v>
      </c>
      <c r="H5482" s="40">
        <v>1844.8</v>
      </c>
      <c r="I5482" s="25"/>
    </row>
    <row r="5483" spans="1:9" x14ac:dyDescent="0.25">
      <c r="A5483" s="18">
        <v>202004325</v>
      </c>
      <c r="B5483" s="19">
        <v>44328</v>
      </c>
      <c r="C5483" s="18" t="s">
        <v>36634</v>
      </c>
      <c r="D5483" s="27" t="s">
        <v>29723</v>
      </c>
      <c r="E5483" s="29">
        <v>44334</v>
      </c>
      <c r="F5483" s="27">
        <v>14</v>
      </c>
      <c r="G5483" s="28">
        <v>19</v>
      </c>
      <c r="H5483" s="40">
        <v>209.42</v>
      </c>
      <c r="I5483" s="25"/>
    </row>
    <row r="5484" spans="1:9" x14ac:dyDescent="0.25">
      <c r="A5484" s="18">
        <v>202005485</v>
      </c>
      <c r="B5484" s="19">
        <v>44328</v>
      </c>
      <c r="C5484" s="18" t="s">
        <v>36629</v>
      </c>
      <c r="D5484" s="27" t="s">
        <v>25552</v>
      </c>
      <c r="E5484" s="29">
        <v>44337</v>
      </c>
      <c r="F5484" s="27">
        <v>9</v>
      </c>
      <c r="G5484" s="28">
        <v>19</v>
      </c>
      <c r="H5484" s="40">
        <v>435.36</v>
      </c>
      <c r="I5484" s="25"/>
    </row>
    <row r="5485" spans="1:9" x14ac:dyDescent="0.25">
      <c r="A5485" s="18">
        <v>202006613</v>
      </c>
      <c r="B5485" s="19">
        <v>44328</v>
      </c>
      <c r="C5485" s="18" t="s">
        <v>36630</v>
      </c>
      <c r="D5485" s="27" t="s">
        <v>28864</v>
      </c>
      <c r="E5485" s="29">
        <v>44328</v>
      </c>
      <c r="F5485" s="27">
        <v>9</v>
      </c>
      <c r="G5485" s="28">
        <v>12</v>
      </c>
      <c r="H5485" s="40">
        <v>386.83</v>
      </c>
      <c r="I5485" s="25"/>
    </row>
    <row r="5486" spans="1:9" x14ac:dyDescent="0.25">
      <c r="A5486" s="18">
        <v>202007895</v>
      </c>
      <c r="B5486" s="19">
        <v>44328</v>
      </c>
      <c r="C5486" s="18" t="s">
        <v>36631</v>
      </c>
      <c r="D5486" s="27" t="s">
        <v>28489</v>
      </c>
      <c r="E5486" s="29">
        <v>44332</v>
      </c>
      <c r="F5486" s="27">
        <v>8</v>
      </c>
      <c r="G5486" s="28">
        <v>15</v>
      </c>
      <c r="H5486" s="40">
        <v>1335.73</v>
      </c>
      <c r="I5486" s="25"/>
    </row>
    <row r="5487" spans="1:9" x14ac:dyDescent="0.25">
      <c r="A5487" s="18">
        <v>202007895</v>
      </c>
      <c r="B5487" s="19">
        <v>44328</v>
      </c>
      <c r="C5487" s="18" t="s">
        <v>36632</v>
      </c>
      <c r="D5487" s="27" t="s">
        <v>26827</v>
      </c>
      <c r="E5487" s="29">
        <v>44328</v>
      </c>
      <c r="F5487" s="27">
        <v>22</v>
      </c>
      <c r="G5487" s="28">
        <v>5</v>
      </c>
      <c r="H5487" s="40">
        <v>350.67</v>
      </c>
      <c r="I5487" s="25"/>
    </row>
    <row r="5488" spans="1:9" x14ac:dyDescent="0.25">
      <c r="A5488" s="18">
        <v>201806306</v>
      </c>
      <c r="B5488" s="19">
        <v>44329</v>
      </c>
      <c r="C5488" s="18" t="s">
        <v>36638</v>
      </c>
      <c r="D5488" s="27" t="s">
        <v>23652</v>
      </c>
      <c r="E5488" s="29">
        <v>44331</v>
      </c>
      <c r="F5488" s="27">
        <v>14</v>
      </c>
      <c r="G5488" s="28">
        <v>20</v>
      </c>
      <c r="H5488" s="40">
        <v>1029.6600000000001</v>
      </c>
      <c r="I5488" s="25"/>
    </row>
    <row r="5489" spans="1:9" x14ac:dyDescent="0.25">
      <c r="A5489" s="18">
        <v>201806673</v>
      </c>
      <c r="B5489" s="19">
        <v>44329</v>
      </c>
      <c r="C5489" s="18" t="s">
        <v>36640</v>
      </c>
      <c r="D5489" s="27" t="s">
        <v>23260</v>
      </c>
      <c r="E5489" s="29">
        <v>44335</v>
      </c>
      <c r="F5489" s="27">
        <v>16</v>
      </c>
      <c r="G5489" s="28">
        <v>5</v>
      </c>
      <c r="H5489" s="40">
        <v>116.54</v>
      </c>
      <c r="I5489" s="25"/>
    </row>
    <row r="5490" spans="1:9" x14ac:dyDescent="0.25">
      <c r="A5490" s="18">
        <v>201900139</v>
      </c>
      <c r="B5490" s="19">
        <v>44329</v>
      </c>
      <c r="C5490" s="18" t="s">
        <v>36647</v>
      </c>
      <c r="D5490" s="27" t="s">
        <v>28432</v>
      </c>
      <c r="E5490" s="29">
        <v>44339</v>
      </c>
      <c r="F5490" s="27">
        <v>12</v>
      </c>
      <c r="G5490" s="28">
        <v>10</v>
      </c>
      <c r="H5490" s="40">
        <v>616.4</v>
      </c>
      <c r="I5490" s="25"/>
    </row>
    <row r="5491" spans="1:9" x14ac:dyDescent="0.25">
      <c r="A5491" s="18">
        <v>201904803</v>
      </c>
      <c r="B5491" s="19">
        <v>44329</v>
      </c>
      <c r="C5491" s="18" t="s">
        <v>36642</v>
      </c>
      <c r="D5491" s="27" t="s">
        <v>24434</v>
      </c>
      <c r="E5491" s="29">
        <v>44334</v>
      </c>
      <c r="F5491" s="27">
        <v>19</v>
      </c>
      <c r="G5491" s="28">
        <v>2</v>
      </c>
      <c r="H5491" s="40">
        <v>46.43</v>
      </c>
      <c r="I5491" s="25"/>
    </row>
    <row r="5492" spans="1:9" x14ac:dyDescent="0.25">
      <c r="A5492" s="18">
        <v>201905061</v>
      </c>
      <c r="B5492" s="19">
        <v>44329</v>
      </c>
      <c r="C5492" s="18" t="s">
        <v>36636</v>
      </c>
      <c r="D5492" s="27" t="s">
        <v>26586</v>
      </c>
      <c r="E5492" s="29">
        <v>44336</v>
      </c>
      <c r="F5492" s="27">
        <v>12</v>
      </c>
      <c r="G5492" s="28">
        <v>11</v>
      </c>
      <c r="H5492" s="40">
        <v>647.61</v>
      </c>
      <c r="I5492" s="25"/>
    </row>
    <row r="5493" spans="1:9" x14ac:dyDescent="0.25">
      <c r="A5493" s="18">
        <v>201907538</v>
      </c>
      <c r="B5493" s="19">
        <v>44329</v>
      </c>
      <c r="C5493" s="18" t="s">
        <v>36644</v>
      </c>
      <c r="D5493" s="27" t="s">
        <v>27720</v>
      </c>
      <c r="E5493" s="29">
        <v>44331</v>
      </c>
      <c r="F5493" s="27">
        <v>7</v>
      </c>
      <c r="G5493" s="28">
        <v>5</v>
      </c>
      <c r="H5493" s="40">
        <v>443.9</v>
      </c>
      <c r="I5493" s="25"/>
    </row>
    <row r="5494" spans="1:9" x14ac:dyDescent="0.25">
      <c r="A5494" s="18">
        <v>202000140</v>
      </c>
      <c r="B5494" s="19">
        <v>44329</v>
      </c>
      <c r="C5494" s="18" t="s">
        <v>36643</v>
      </c>
      <c r="D5494" s="27" t="s">
        <v>27739</v>
      </c>
      <c r="E5494" s="29">
        <v>44332</v>
      </c>
      <c r="F5494" s="27">
        <v>11</v>
      </c>
      <c r="G5494" s="28">
        <v>4</v>
      </c>
      <c r="H5494" s="40">
        <v>176.4</v>
      </c>
      <c r="I5494" s="25"/>
    </row>
    <row r="5495" spans="1:9" x14ac:dyDescent="0.25">
      <c r="A5495" s="18">
        <v>202004304</v>
      </c>
      <c r="B5495" s="19">
        <v>44329</v>
      </c>
      <c r="C5495" s="18" t="s">
        <v>36646</v>
      </c>
      <c r="D5495" s="27" t="s">
        <v>29937</v>
      </c>
      <c r="E5495" s="29">
        <v>44330</v>
      </c>
      <c r="F5495" s="27">
        <v>7</v>
      </c>
      <c r="G5495" s="28">
        <v>14</v>
      </c>
      <c r="H5495" s="40">
        <v>955.6</v>
      </c>
      <c r="I5495" s="25"/>
    </row>
    <row r="5496" spans="1:9" x14ac:dyDescent="0.25">
      <c r="A5496" s="18">
        <v>202005942</v>
      </c>
      <c r="B5496" s="19">
        <v>44329</v>
      </c>
      <c r="C5496" s="18" t="s">
        <v>36648</v>
      </c>
      <c r="D5496" s="27" t="s">
        <v>26362</v>
      </c>
      <c r="E5496" s="29">
        <v>44337</v>
      </c>
      <c r="F5496" s="27">
        <v>11</v>
      </c>
      <c r="G5496" s="28">
        <v>19</v>
      </c>
      <c r="H5496" s="40">
        <v>1748.01</v>
      </c>
      <c r="I5496" s="25"/>
    </row>
    <row r="5497" spans="1:9" x14ac:dyDescent="0.25">
      <c r="A5497" s="18">
        <v>202006613</v>
      </c>
      <c r="B5497" s="19">
        <v>44329</v>
      </c>
      <c r="C5497" s="18" t="s">
        <v>36641</v>
      </c>
      <c r="D5497" s="27" t="s">
        <v>26830</v>
      </c>
      <c r="E5497" s="29">
        <v>44339</v>
      </c>
      <c r="F5497" s="27">
        <v>11</v>
      </c>
      <c r="G5497" s="28">
        <v>1</v>
      </c>
      <c r="H5497" s="40">
        <v>78.459999999999994</v>
      </c>
      <c r="I5497" s="25"/>
    </row>
    <row r="5498" spans="1:9" x14ac:dyDescent="0.25">
      <c r="A5498" s="18">
        <v>202007459</v>
      </c>
      <c r="B5498" s="19">
        <v>44329</v>
      </c>
      <c r="C5498" s="18" t="s">
        <v>36639</v>
      </c>
      <c r="D5498" s="27" t="s">
        <v>27050</v>
      </c>
      <c r="E5498" s="29">
        <v>44336</v>
      </c>
      <c r="F5498" s="27">
        <v>13</v>
      </c>
      <c r="G5498" s="28">
        <v>20</v>
      </c>
      <c r="H5498" s="40">
        <v>1490.74</v>
      </c>
      <c r="I5498" s="25"/>
    </row>
    <row r="5499" spans="1:9" x14ac:dyDescent="0.25">
      <c r="A5499" s="18">
        <v>202007602</v>
      </c>
      <c r="B5499" s="19">
        <v>44329</v>
      </c>
      <c r="C5499" s="18" t="s">
        <v>36637</v>
      </c>
      <c r="D5499" s="27" t="s">
        <v>27071</v>
      </c>
      <c r="E5499" s="29">
        <v>44335</v>
      </c>
      <c r="F5499" s="27">
        <v>7</v>
      </c>
      <c r="G5499" s="28">
        <v>20</v>
      </c>
      <c r="H5499" s="40">
        <v>1630.12</v>
      </c>
      <c r="I5499" s="25"/>
    </row>
    <row r="5500" spans="1:9" x14ac:dyDescent="0.25">
      <c r="A5500" s="18">
        <v>202008062</v>
      </c>
      <c r="B5500" s="19">
        <v>44329</v>
      </c>
      <c r="C5500" s="18" t="s">
        <v>36645</v>
      </c>
      <c r="D5500" s="27" t="s">
        <v>27439</v>
      </c>
      <c r="E5500" s="29">
        <v>44329</v>
      </c>
      <c r="F5500" s="27">
        <v>18</v>
      </c>
      <c r="G5500" s="28">
        <v>6</v>
      </c>
      <c r="H5500" s="40">
        <v>483.32</v>
      </c>
      <c r="I5500" s="25"/>
    </row>
    <row r="5501" spans="1:9" x14ac:dyDescent="0.25">
      <c r="A5501" s="18">
        <v>201800328</v>
      </c>
      <c r="B5501" s="19">
        <v>44330</v>
      </c>
      <c r="C5501" s="18" t="s">
        <v>36651</v>
      </c>
      <c r="D5501" s="27" t="s">
        <v>23721</v>
      </c>
      <c r="E5501" s="29">
        <v>44338</v>
      </c>
      <c r="F5501" s="27">
        <v>11</v>
      </c>
      <c r="G5501" s="28">
        <v>10</v>
      </c>
      <c r="H5501" s="40">
        <v>319.36</v>
      </c>
      <c r="I5501" s="25"/>
    </row>
    <row r="5502" spans="1:9" x14ac:dyDescent="0.25">
      <c r="A5502" s="18">
        <v>201904692</v>
      </c>
      <c r="B5502" s="19">
        <v>44330</v>
      </c>
      <c r="C5502" s="18" t="s">
        <v>36653</v>
      </c>
      <c r="D5502" s="27" t="s">
        <v>29782</v>
      </c>
      <c r="E5502" s="29">
        <v>44340</v>
      </c>
      <c r="F5502" s="27">
        <v>19</v>
      </c>
      <c r="G5502" s="28">
        <v>19</v>
      </c>
      <c r="H5502" s="40">
        <v>1175.21</v>
      </c>
      <c r="I5502" s="25"/>
    </row>
    <row r="5503" spans="1:9" x14ac:dyDescent="0.25">
      <c r="A5503" s="18">
        <v>201905325</v>
      </c>
      <c r="B5503" s="19">
        <v>44330</v>
      </c>
      <c r="C5503" s="18" t="s">
        <v>36652</v>
      </c>
      <c r="D5503" s="27" t="s">
        <v>28906</v>
      </c>
      <c r="E5503" s="29">
        <v>44336</v>
      </c>
      <c r="F5503" s="27">
        <v>23</v>
      </c>
      <c r="G5503" s="28">
        <v>19</v>
      </c>
      <c r="H5503" s="40">
        <v>426.83</v>
      </c>
      <c r="I5503" s="25"/>
    </row>
    <row r="5504" spans="1:9" x14ac:dyDescent="0.25">
      <c r="A5504" s="18">
        <v>201907693</v>
      </c>
      <c r="B5504" s="19">
        <v>44330</v>
      </c>
      <c r="C5504" s="18" t="s">
        <v>36650</v>
      </c>
      <c r="D5504" s="27" t="s">
        <v>28611</v>
      </c>
      <c r="E5504" s="29">
        <v>44335</v>
      </c>
      <c r="F5504" s="27">
        <v>9</v>
      </c>
      <c r="G5504" s="28">
        <v>17</v>
      </c>
      <c r="H5504" s="40">
        <v>0</v>
      </c>
      <c r="I5504" s="25"/>
    </row>
    <row r="5505" spans="1:9" x14ac:dyDescent="0.25">
      <c r="A5505" s="18">
        <v>202007602</v>
      </c>
      <c r="B5505" s="19">
        <v>44330</v>
      </c>
      <c r="C5505" s="18" t="s">
        <v>36649</v>
      </c>
      <c r="D5505" s="27" t="s">
        <v>23472</v>
      </c>
      <c r="E5505" s="29">
        <v>44336</v>
      </c>
      <c r="F5505" s="27">
        <v>15</v>
      </c>
      <c r="G5505" s="28">
        <v>2</v>
      </c>
      <c r="H5505" s="40">
        <v>0</v>
      </c>
      <c r="I5505" s="25"/>
    </row>
    <row r="5506" spans="1:9" x14ac:dyDescent="0.25">
      <c r="A5506" s="18">
        <v>201704335</v>
      </c>
      <c r="B5506" s="19">
        <v>44331</v>
      </c>
      <c r="C5506" s="18" t="s">
        <v>36654</v>
      </c>
      <c r="D5506" s="27" t="s">
        <v>29698</v>
      </c>
      <c r="E5506" s="29">
        <v>44340</v>
      </c>
      <c r="F5506" s="27">
        <v>19</v>
      </c>
      <c r="G5506" s="28">
        <v>12</v>
      </c>
      <c r="H5506" s="40">
        <v>86.12</v>
      </c>
      <c r="I5506" s="25"/>
    </row>
    <row r="5507" spans="1:9" x14ac:dyDescent="0.25">
      <c r="A5507" s="18">
        <v>201905723</v>
      </c>
      <c r="B5507" s="19">
        <v>44331</v>
      </c>
      <c r="C5507" s="18" t="s">
        <v>36655</v>
      </c>
      <c r="D5507" s="27" t="s">
        <v>24968</v>
      </c>
      <c r="E5507" s="29">
        <v>44331</v>
      </c>
      <c r="F5507" s="27">
        <v>16</v>
      </c>
      <c r="G5507" s="28">
        <v>12</v>
      </c>
      <c r="H5507" s="40">
        <v>602.89</v>
      </c>
      <c r="I5507" s="25"/>
    </row>
    <row r="5508" spans="1:9" x14ac:dyDescent="0.25">
      <c r="A5508" s="18">
        <v>200703548</v>
      </c>
      <c r="B5508" s="19">
        <v>44332</v>
      </c>
      <c r="C5508" s="18" t="s">
        <v>36659</v>
      </c>
      <c r="D5508" s="27" t="s">
        <v>24855</v>
      </c>
      <c r="E5508" s="29">
        <v>44334</v>
      </c>
      <c r="F5508" s="27">
        <v>24</v>
      </c>
      <c r="G5508" s="28">
        <v>13</v>
      </c>
      <c r="H5508" s="40">
        <v>57.17</v>
      </c>
      <c r="I5508" s="25"/>
    </row>
    <row r="5509" spans="1:9" x14ac:dyDescent="0.25">
      <c r="A5509" s="18">
        <v>201805238</v>
      </c>
      <c r="B5509" s="19">
        <v>44332</v>
      </c>
      <c r="C5509" s="18" t="s">
        <v>36660</v>
      </c>
      <c r="D5509" s="27" t="s">
        <v>31010</v>
      </c>
      <c r="E5509" s="29">
        <v>44337</v>
      </c>
      <c r="F5509" s="27">
        <v>7</v>
      </c>
      <c r="G5509" s="28">
        <v>6</v>
      </c>
      <c r="H5509" s="40">
        <v>538.16</v>
      </c>
      <c r="I5509" s="25"/>
    </row>
    <row r="5510" spans="1:9" x14ac:dyDescent="0.25">
      <c r="A5510" s="18">
        <v>201906634</v>
      </c>
      <c r="B5510" s="19">
        <v>44332</v>
      </c>
      <c r="C5510" s="18" t="s">
        <v>36663</v>
      </c>
      <c r="D5510" s="27" t="s">
        <v>24440</v>
      </c>
      <c r="E5510" s="29">
        <v>44340</v>
      </c>
      <c r="F5510" s="27">
        <v>22</v>
      </c>
      <c r="G5510" s="28">
        <v>6</v>
      </c>
      <c r="H5510" s="40">
        <v>496.47</v>
      </c>
      <c r="I5510" s="25"/>
    </row>
    <row r="5511" spans="1:9" x14ac:dyDescent="0.25">
      <c r="A5511" s="18">
        <v>201908209</v>
      </c>
      <c r="B5511" s="19">
        <v>44332</v>
      </c>
      <c r="C5511" s="18" t="s">
        <v>36657</v>
      </c>
      <c r="D5511" s="27" t="s">
        <v>23761</v>
      </c>
      <c r="E5511" s="29">
        <v>44335</v>
      </c>
      <c r="F5511" s="27">
        <v>16</v>
      </c>
      <c r="G5511" s="28">
        <v>9</v>
      </c>
      <c r="H5511" s="40">
        <v>60.09</v>
      </c>
      <c r="I5511" s="25"/>
    </row>
    <row r="5512" spans="1:9" x14ac:dyDescent="0.25">
      <c r="A5512" s="18">
        <v>202000705</v>
      </c>
      <c r="B5512" s="19">
        <v>44332</v>
      </c>
      <c r="C5512" s="18" t="s">
        <v>36662</v>
      </c>
      <c r="D5512" s="27" t="s">
        <v>25723</v>
      </c>
      <c r="E5512" s="29">
        <v>44341</v>
      </c>
      <c r="F5512" s="27">
        <v>7</v>
      </c>
      <c r="G5512" s="28">
        <v>10</v>
      </c>
      <c r="H5512" s="40">
        <v>686.46</v>
      </c>
      <c r="I5512" s="25"/>
    </row>
    <row r="5513" spans="1:9" x14ac:dyDescent="0.25">
      <c r="A5513" s="18">
        <v>202005592</v>
      </c>
      <c r="B5513" s="19">
        <v>44332</v>
      </c>
      <c r="C5513" s="18" t="s">
        <v>36658</v>
      </c>
      <c r="D5513" s="27" t="s">
        <v>30022</v>
      </c>
      <c r="E5513" s="29">
        <v>44338</v>
      </c>
      <c r="F5513" s="27">
        <v>19</v>
      </c>
      <c r="G5513" s="28">
        <v>15</v>
      </c>
      <c r="H5513" s="40">
        <v>1135.06</v>
      </c>
      <c r="I5513" s="25"/>
    </row>
    <row r="5514" spans="1:9" x14ac:dyDescent="0.25">
      <c r="A5514" s="18">
        <v>202103628</v>
      </c>
      <c r="B5514" s="19">
        <v>44332</v>
      </c>
      <c r="C5514" s="18" t="s">
        <v>36661</v>
      </c>
      <c r="D5514" s="27" t="s">
        <v>23086</v>
      </c>
      <c r="E5514" s="29">
        <v>44342</v>
      </c>
      <c r="F5514" s="27">
        <v>8</v>
      </c>
      <c r="G5514" s="28">
        <v>11</v>
      </c>
      <c r="H5514" s="40">
        <v>148.68</v>
      </c>
      <c r="I5514" s="25"/>
    </row>
    <row r="5515" spans="1:9" x14ac:dyDescent="0.25">
      <c r="A5515" s="18">
        <v>202103629</v>
      </c>
      <c r="B5515" s="19">
        <v>44332</v>
      </c>
      <c r="C5515" s="18" t="s">
        <v>36656</v>
      </c>
      <c r="D5515" s="27" t="s">
        <v>29542</v>
      </c>
      <c r="E5515" s="29">
        <v>44335</v>
      </c>
      <c r="F5515" s="27">
        <v>12</v>
      </c>
      <c r="G5515" s="28">
        <v>12</v>
      </c>
      <c r="H5515" s="40">
        <v>88.57</v>
      </c>
      <c r="I5515" s="25"/>
    </row>
    <row r="5516" spans="1:9" x14ac:dyDescent="0.25">
      <c r="A5516" s="18">
        <v>201910371</v>
      </c>
      <c r="B5516" s="19">
        <v>44333</v>
      </c>
      <c r="C5516" s="18" t="s">
        <v>36665</v>
      </c>
      <c r="D5516" s="27" t="s">
        <v>31067</v>
      </c>
      <c r="E5516" s="29">
        <v>44336</v>
      </c>
      <c r="F5516" s="27">
        <v>14</v>
      </c>
      <c r="G5516" s="28">
        <v>9</v>
      </c>
      <c r="H5516" s="40">
        <v>668</v>
      </c>
      <c r="I5516" s="25"/>
    </row>
    <row r="5517" spans="1:9" x14ac:dyDescent="0.25">
      <c r="A5517" s="18">
        <v>202000166</v>
      </c>
      <c r="B5517" s="19">
        <v>44333</v>
      </c>
      <c r="C5517" s="18" t="s">
        <v>36664</v>
      </c>
      <c r="D5517" s="27" t="s">
        <v>25336</v>
      </c>
      <c r="E5517" s="29">
        <v>44338</v>
      </c>
      <c r="F5517" s="27">
        <v>9</v>
      </c>
      <c r="G5517" s="28">
        <v>6</v>
      </c>
      <c r="H5517" s="40">
        <v>546.13</v>
      </c>
      <c r="I5517" s="25"/>
    </row>
    <row r="5518" spans="1:9" x14ac:dyDescent="0.25">
      <c r="A5518" s="18">
        <v>201504870</v>
      </c>
      <c r="B5518" s="19">
        <v>44334</v>
      </c>
      <c r="C5518" s="18" t="s">
        <v>36671</v>
      </c>
      <c r="D5518" s="27" t="s">
        <v>27823</v>
      </c>
      <c r="E5518" s="29">
        <v>44339</v>
      </c>
      <c r="F5518" s="27">
        <v>11</v>
      </c>
      <c r="G5518" s="28">
        <v>18</v>
      </c>
      <c r="H5518" s="40">
        <v>1300.1099999999999</v>
      </c>
      <c r="I5518" s="25"/>
    </row>
    <row r="5519" spans="1:9" x14ac:dyDescent="0.25">
      <c r="A5519" s="18">
        <v>201605389</v>
      </c>
      <c r="B5519" s="19">
        <v>44334</v>
      </c>
      <c r="C5519" s="18" t="s">
        <v>36668</v>
      </c>
      <c r="D5519" s="27" t="s">
        <v>27890</v>
      </c>
      <c r="E5519" s="29">
        <v>44338</v>
      </c>
      <c r="F5519" s="27">
        <v>7</v>
      </c>
      <c r="G5519" s="28">
        <v>11</v>
      </c>
      <c r="H5519" s="40">
        <v>885.52</v>
      </c>
      <c r="I5519" s="25"/>
    </row>
    <row r="5520" spans="1:9" x14ac:dyDescent="0.25">
      <c r="A5520" s="18">
        <v>201907601</v>
      </c>
      <c r="B5520" s="19">
        <v>44334</v>
      </c>
      <c r="C5520" s="18" t="s">
        <v>36670</v>
      </c>
      <c r="D5520" s="27" t="s">
        <v>26901</v>
      </c>
      <c r="E5520" s="29">
        <v>44343</v>
      </c>
      <c r="F5520" s="27">
        <v>7</v>
      </c>
      <c r="G5520" s="28">
        <v>1</v>
      </c>
      <c r="H5520" s="40">
        <v>60.75</v>
      </c>
      <c r="I5520" s="25"/>
    </row>
    <row r="5521" spans="1:9" x14ac:dyDescent="0.25">
      <c r="A5521" s="18">
        <v>201909929</v>
      </c>
      <c r="B5521" s="19">
        <v>44334</v>
      </c>
      <c r="C5521" s="18" t="s">
        <v>36667</v>
      </c>
      <c r="D5521" s="27" t="s">
        <v>29154</v>
      </c>
      <c r="E5521" s="29">
        <v>44339</v>
      </c>
      <c r="F5521" s="27">
        <v>10</v>
      </c>
      <c r="G5521" s="28">
        <v>4</v>
      </c>
      <c r="H5521" s="40">
        <v>14.47</v>
      </c>
      <c r="I5521" s="25"/>
    </row>
    <row r="5522" spans="1:9" x14ac:dyDescent="0.25">
      <c r="A5522" s="18">
        <v>202008703</v>
      </c>
      <c r="B5522" s="19">
        <v>44334</v>
      </c>
      <c r="C5522" s="18" t="s">
        <v>36666</v>
      </c>
      <c r="D5522" s="27" t="s">
        <v>27491</v>
      </c>
      <c r="E5522" s="29">
        <v>44334</v>
      </c>
      <c r="F5522" s="27">
        <v>15</v>
      </c>
      <c r="G5522" s="28">
        <v>19</v>
      </c>
      <c r="H5522" s="40">
        <v>661.07</v>
      </c>
      <c r="I5522" s="25"/>
    </row>
    <row r="5523" spans="1:9" x14ac:dyDescent="0.25">
      <c r="A5523" s="18">
        <v>202008867</v>
      </c>
      <c r="B5523" s="19">
        <v>44334</v>
      </c>
      <c r="C5523" s="18" t="s">
        <v>36669</v>
      </c>
      <c r="D5523" s="27" t="s">
        <v>25019</v>
      </c>
      <c r="E5523" s="29">
        <v>44334</v>
      </c>
      <c r="F5523" s="27">
        <v>12</v>
      </c>
      <c r="G5523" s="28">
        <v>17</v>
      </c>
      <c r="H5523" s="40">
        <v>1397.55</v>
      </c>
      <c r="I5523" s="25"/>
    </row>
    <row r="5524" spans="1:9" x14ac:dyDescent="0.25">
      <c r="A5524" s="18">
        <v>201407896</v>
      </c>
      <c r="B5524" s="19">
        <v>44335</v>
      </c>
      <c r="C5524" s="18" t="s">
        <v>36672</v>
      </c>
      <c r="D5524" s="27" t="s">
        <v>25561</v>
      </c>
      <c r="E5524" s="29">
        <v>44339</v>
      </c>
      <c r="F5524" s="27">
        <v>18</v>
      </c>
      <c r="G5524" s="28">
        <v>4</v>
      </c>
      <c r="H5524" s="40">
        <v>77.19</v>
      </c>
      <c r="I5524" s="25"/>
    </row>
    <row r="5525" spans="1:9" x14ac:dyDescent="0.25">
      <c r="A5525" s="18">
        <v>201604360</v>
      </c>
      <c r="B5525" s="19">
        <v>44335</v>
      </c>
      <c r="C5525" s="18" t="s">
        <v>36675</v>
      </c>
      <c r="D5525" s="27" t="s">
        <v>30699</v>
      </c>
      <c r="E5525" s="29">
        <v>44339</v>
      </c>
      <c r="F5525" s="27">
        <v>9</v>
      </c>
      <c r="G5525" s="28">
        <v>14</v>
      </c>
      <c r="H5525" s="40">
        <v>442.06</v>
      </c>
      <c r="I5525" s="25"/>
    </row>
    <row r="5526" spans="1:9" x14ac:dyDescent="0.25">
      <c r="A5526" s="18">
        <v>201806151</v>
      </c>
      <c r="B5526" s="19">
        <v>44335</v>
      </c>
      <c r="C5526" s="18" t="s">
        <v>36674</v>
      </c>
      <c r="D5526" s="27" t="s">
        <v>26494</v>
      </c>
      <c r="E5526" s="29">
        <v>44343</v>
      </c>
      <c r="F5526" s="27">
        <v>7</v>
      </c>
      <c r="G5526" s="28">
        <v>5</v>
      </c>
      <c r="H5526" s="40">
        <v>222.89</v>
      </c>
      <c r="I5526" s="25"/>
    </row>
    <row r="5527" spans="1:9" x14ac:dyDescent="0.25">
      <c r="A5527" s="18">
        <v>202004810</v>
      </c>
      <c r="B5527" s="19">
        <v>44335</v>
      </c>
      <c r="C5527" s="18" t="s">
        <v>36673</v>
      </c>
      <c r="D5527" s="27" t="s">
        <v>23534</v>
      </c>
      <c r="E5527" s="29">
        <v>44335</v>
      </c>
      <c r="F5527" s="27">
        <v>24</v>
      </c>
      <c r="G5527" s="28">
        <v>17</v>
      </c>
      <c r="H5527" s="40">
        <v>1457.64</v>
      </c>
      <c r="I5527" s="25"/>
    </row>
    <row r="5528" spans="1:9" x14ac:dyDescent="0.25">
      <c r="A5528" s="18">
        <v>201508246</v>
      </c>
      <c r="B5528" s="19">
        <v>44336</v>
      </c>
      <c r="C5528" s="18" t="s">
        <v>36679</v>
      </c>
      <c r="D5528" s="27" t="s">
        <v>23376</v>
      </c>
      <c r="E5528" s="29">
        <v>44337</v>
      </c>
      <c r="F5528" s="27">
        <v>11</v>
      </c>
      <c r="G5528" s="28">
        <v>12</v>
      </c>
      <c r="H5528" s="40">
        <v>834.63</v>
      </c>
      <c r="I5528" s="25"/>
    </row>
    <row r="5529" spans="1:9" x14ac:dyDescent="0.25">
      <c r="A5529" s="18">
        <v>201603619</v>
      </c>
      <c r="B5529" s="19">
        <v>44336</v>
      </c>
      <c r="C5529" s="18" t="s">
        <v>36683</v>
      </c>
      <c r="D5529" s="27" t="s">
        <v>25092</v>
      </c>
      <c r="E5529" s="29">
        <v>44338</v>
      </c>
      <c r="F5529" s="27">
        <v>17</v>
      </c>
      <c r="G5529" s="28">
        <v>12</v>
      </c>
      <c r="H5529" s="40">
        <v>1147.08</v>
      </c>
      <c r="I5529" s="25"/>
    </row>
    <row r="5530" spans="1:9" x14ac:dyDescent="0.25">
      <c r="A5530" s="18">
        <v>201704532</v>
      </c>
      <c r="B5530" s="19">
        <v>44336</v>
      </c>
      <c r="C5530" s="18" t="s">
        <v>36687</v>
      </c>
      <c r="D5530" s="27" t="s">
        <v>26063</v>
      </c>
      <c r="E5530" s="29">
        <v>44339</v>
      </c>
      <c r="F5530" s="27">
        <v>20</v>
      </c>
      <c r="G5530" s="28">
        <v>8</v>
      </c>
      <c r="H5530" s="40">
        <v>553.96</v>
      </c>
      <c r="I5530" s="25"/>
    </row>
    <row r="5531" spans="1:9" x14ac:dyDescent="0.25">
      <c r="A5531" s="18">
        <v>201806161</v>
      </c>
      <c r="B5531" s="19">
        <v>44336</v>
      </c>
      <c r="C5531" s="18" t="s">
        <v>36685</v>
      </c>
      <c r="D5531" s="27" t="s">
        <v>30530</v>
      </c>
      <c r="E5531" s="29">
        <v>44338</v>
      </c>
      <c r="F5531" s="27">
        <v>11</v>
      </c>
      <c r="G5531" s="28">
        <v>17</v>
      </c>
      <c r="H5531" s="40">
        <v>255.05</v>
      </c>
      <c r="I5531" s="25"/>
    </row>
    <row r="5532" spans="1:9" x14ac:dyDescent="0.25">
      <c r="A5532" s="18">
        <v>201806321</v>
      </c>
      <c r="B5532" s="19">
        <v>44336</v>
      </c>
      <c r="C5532" s="18" t="s">
        <v>36682</v>
      </c>
      <c r="D5532" s="27" t="s">
        <v>25237</v>
      </c>
      <c r="E5532" s="29">
        <v>44339</v>
      </c>
      <c r="F5532" s="27">
        <v>14</v>
      </c>
      <c r="G5532" s="28">
        <v>1</v>
      </c>
      <c r="H5532" s="40">
        <v>17.010000000000002</v>
      </c>
      <c r="I5532" s="25"/>
    </row>
    <row r="5533" spans="1:9" x14ac:dyDescent="0.25">
      <c r="A5533" s="18">
        <v>201905166</v>
      </c>
      <c r="B5533" s="19">
        <v>44336</v>
      </c>
      <c r="C5533" s="18" t="s">
        <v>36684</v>
      </c>
      <c r="D5533" s="27" t="s">
        <v>24869</v>
      </c>
      <c r="E5533" s="29">
        <v>44338</v>
      </c>
      <c r="F5533" s="27">
        <v>19</v>
      </c>
      <c r="G5533" s="28">
        <v>20</v>
      </c>
      <c r="H5533" s="40">
        <v>1628.86</v>
      </c>
      <c r="I5533" s="25"/>
    </row>
    <row r="5534" spans="1:9" x14ac:dyDescent="0.25">
      <c r="A5534" s="18">
        <v>201905179</v>
      </c>
      <c r="B5534" s="19">
        <v>44336</v>
      </c>
      <c r="C5534" s="18" t="s">
        <v>36681</v>
      </c>
      <c r="D5534" s="27" t="s">
        <v>26317</v>
      </c>
      <c r="E5534" s="29">
        <v>44337</v>
      </c>
      <c r="F5534" s="27">
        <v>11</v>
      </c>
      <c r="G5534" s="28">
        <v>19</v>
      </c>
      <c r="H5534" s="40">
        <v>1495.03</v>
      </c>
      <c r="I5534" s="25"/>
    </row>
    <row r="5535" spans="1:9" x14ac:dyDescent="0.25">
      <c r="A5535" s="18">
        <v>201907316</v>
      </c>
      <c r="B5535" s="19">
        <v>44336</v>
      </c>
      <c r="C5535" s="18" t="s">
        <v>36677</v>
      </c>
      <c r="D5535" s="27" t="s">
        <v>26827</v>
      </c>
      <c r="E5535" s="29">
        <v>44337</v>
      </c>
      <c r="F5535" s="27">
        <v>23</v>
      </c>
      <c r="G5535" s="28">
        <v>17</v>
      </c>
      <c r="H5535" s="40">
        <v>303.45</v>
      </c>
      <c r="I5535" s="25"/>
    </row>
    <row r="5536" spans="1:9" x14ac:dyDescent="0.25">
      <c r="A5536" s="18">
        <v>202004996</v>
      </c>
      <c r="B5536" s="19">
        <v>44336</v>
      </c>
      <c r="C5536" s="18" t="s">
        <v>36678</v>
      </c>
      <c r="D5536" s="27" t="s">
        <v>30763</v>
      </c>
      <c r="E5536" s="29">
        <v>44339</v>
      </c>
      <c r="F5536" s="27">
        <v>12</v>
      </c>
      <c r="G5536" s="28">
        <v>7</v>
      </c>
      <c r="H5536" s="40">
        <v>98.33</v>
      </c>
      <c r="I5536" s="25"/>
    </row>
    <row r="5537" spans="1:9" x14ac:dyDescent="0.25">
      <c r="A5537" s="18">
        <v>202005242</v>
      </c>
      <c r="B5537" s="19">
        <v>44336</v>
      </c>
      <c r="C5537" s="18" t="s">
        <v>36686</v>
      </c>
      <c r="D5537" s="27" t="s">
        <v>23950</v>
      </c>
      <c r="E5537" s="29">
        <v>44337</v>
      </c>
      <c r="F5537" s="27">
        <v>21</v>
      </c>
      <c r="G5537" s="28">
        <v>15</v>
      </c>
      <c r="H5537" s="40">
        <v>977.94</v>
      </c>
      <c r="I5537" s="25"/>
    </row>
    <row r="5538" spans="1:9" x14ac:dyDescent="0.25">
      <c r="A5538" s="18">
        <v>202007485</v>
      </c>
      <c r="B5538" s="19">
        <v>44336</v>
      </c>
      <c r="C5538" s="18" t="s">
        <v>36680</v>
      </c>
      <c r="D5538" s="27" t="s">
        <v>26897</v>
      </c>
      <c r="E5538" s="29">
        <v>44339</v>
      </c>
      <c r="F5538" s="27">
        <v>14</v>
      </c>
      <c r="G5538" s="28">
        <v>7</v>
      </c>
      <c r="H5538" s="40">
        <v>200.47</v>
      </c>
      <c r="I5538" s="25"/>
    </row>
    <row r="5539" spans="1:9" x14ac:dyDescent="0.25">
      <c r="A5539" s="18">
        <v>202008107</v>
      </c>
      <c r="B5539" s="19">
        <v>44336</v>
      </c>
      <c r="C5539" s="18" t="s">
        <v>36676</v>
      </c>
      <c r="D5539" s="27" t="s">
        <v>27413</v>
      </c>
      <c r="E5539" s="29">
        <v>44339</v>
      </c>
      <c r="F5539" s="27">
        <v>21</v>
      </c>
      <c r="G5539" s="28">
        <v>1</v>
      </c>
      <c r="H5539" s="40">
        <v>52.29</v>
      </c>
      <c r="I5539" s="25"/>
    </row>
    <row r="5540" spans="1:9" x14ac:dyDescent="0.25">
      <c r="A5540" s="18">
        <v>201705208</v>
      </c>
      <c r="B5540" s="19">
        <v>44337</v>
      </c>
      <c r="C5540" s="18" t="s">
        <v>36693</v>
      </c>
      <c r="D5540" s="27" t="s">
        <v>25231</v>
      </c>
      <c r="E5540" s="29">
        <v>44347</v>
      </c>
      <c r="F5540" s="27">
        <v>16</v>
      </c>
      <c r="G5540" s="28">
        <v>17</v>
      </c>
      <c r="H5540" s="40">
        <v>585.53</v>
      </c>
      <c r="I5540" s="25"/>
    </row>
    <row r="5541" spans="1:9" x14ac:dyDescent="0.25">
      <c r="A5541" s="18">
        <v>201707235</v>
      </c>
      <c r="B5541" s="19">
        <v>44337</v>
      </c>
      <c r="C5541" s="18" t="s">
        <v>36690</v>
      </c>
      <c r="D5541" s="27" t="s">
        <v>27833</v>
      </c>
      <c r="E5541" s="29">
        <v>44338</v>
      </c>
      <c r="F5541" s="27">
        <v>20</v>
      </c>
      <c r="G5541" s="28">
        <v>5</v>
      </c>
      <c r="H5541" s="40">
        <v>342.13</v>
      </c>
      <c r="I5541" s="25"/>
    </row>
    <row r="5542" spans="1:9" x14ac:dyDescent="0.25">
      <c r="A5542" s="18">
        <v>202004816</v>
      </c>
      <c r="B5542" s="19">
        <v>44337</v>
      </c>
      <c r="C5542" s="18" t="s">
        <v>36689</v>
      </c>
      <c r="D5542" s="27" t="s">
        <v>27861</v>
      </c>
      <c r="E5542" s="29">
        <v>44339</v>
      </c>
      <c r="F5542" s="27">
        <v>17</v>
      </c>
      <c r="G5542" s="28">
        <v>9</v>
      </c>
      <c r="H5542" s="40">
        <v>563.08000000000004</v>
      </c>
      <c r="I5542" s="25"/>
    </row>
    <row r="5543" spans="1:9" x14ac:dyDescent="0.25">
      <c r="A5543" s="18">
        <v>202005942</v>
      </c>
      <c r="B5543" s="19">
        <v>44337</v>
      </c>
      <c r="C5543" s="18" t="s">
        <v>36692</v>
      </c>
      <c r="D5543" s="27" t="s">
        <v>24719</v>
      </c>
      <c r="E5543" s="29">
        <v>44344</v>
      </c>
      <c r="F5543" s="27">
        <v>10</v>
      </c>
      <c r="G5543" s="28">
        <v>11</v>
      </c>
      <c r="H5543" s="40">
        <v>933.13</v>
      </c>
      <c r="I5543" s="25"/>
    </row>
    <row r="5544" spans="1:9" x14ac:dyDescent="0.25">
      <c r="A5544" s="18">
        <v>202008703</v>
      </c>
      <c r="B5544" s="19">
        <v>44337</v>
      </c>
      <c r="C5544" s="18" t="s">
        <v>36688</v>
      </c>
      <c r="D5544" s="27" t="s">
        <v>23396</v>
      </c>
      <c r="E5544" s="29">
        <v>44347</v>
      </c>
      <c r="F5544" s="27">
        <v>24</v>
      </c>
      <c r="G5544" s="28">
        <v>12</v>
      </c>
      <c r="H5544" s="40">
        <v>575.09</v>
      </c>
      <c r="I5544" s="25"/>
    </row>
    <row r="5545" spans="1:9" x14ac:dyDescent="0.25">
      <c r="A5545" s="18">
        <v>202009533</v>
      </c>
      <c r="B5545" s="19">
        <v>44337</v>
      </c>
      <c r="C5545" s="18" t="s">
        <v>36691</v>
      </c>
      <c r="D5545" s="27" t="s">
        <v>25086</v>
      </c>
      <c r="E5545" s="29">
        <v>44345</v>
      </c>
      <c r="F5545" s="27">
        <v>16</v>
      </c>
      <c r="G5545" s="28">
        <v>16</v>
      </c>
      <c r="H5545" s="40">
        <v>726.43</v>
      </c>
      <c r="I5545" s="25"/>
    </row>
    <row r="5546" spans="1:9" x14ac:dyDescent="0.25">
      <c r="A5546" s="18">
        <v>202103344</v>
      </c>
      <c r="B5546" s="19">
        <v>44337</v>
      </c>
      <c r="C5546" s="18" t="s">
        <v>36694</v>
      </c>
      <c r="D5546" s="27" t="s">
        <v>25587</v>
      </c>
      <c r="E5546" s="29">
        <v>44343</v>
      </c>
      <c r="F5546" s="27">
        <v>7</v>
      </c>
      <c r="G5546" s="28">
        <v>6</v>
      </c>
      <c r="H5546" s="40">
        <v>346.9</v>
      </c>
      <c r="I5546" s="25"/>
    </row>
    <row r="5547" spans="1:9" x14ac:dyDescent="0.25">
      <c r="A5547" s="18">
        <v>201604605</v>
      </c>
      <c r="B5547" s="19">
        <v>44338</v>
      </c>
      <c r="C5547" s="18" t="s">
        <v>36700</v>
      </c>
      <c r="D5547" s="27" t="s">
        <v>30712</v>
      </c>
      <c r="E5547" s="29">
        <v>44342</v>
      </c>
      <c r="F5547" s="27">
        <v>14</v>
      </c>
      <c r="G5547" s="28">
        <v>4</v>
      </c>
      <c r="H5547" s="40">
        <v>262.64</v>
      </c>
      <c r="I5547" s="25"/>
    </row>
    <row r="5548" spans="1:9" x14ac:dyDescent="0.25">
      <c r="A5548" s="18">
        <v>201707234</v>
      </c>
      <c r="B5548" s="19">
        <v>44338</v>
      </c>
      <c r="C5548" s="18" t="s">
        <v>36698</v>
      </c>
      <c r="D5548" s="27" t="s">
        <v>28765</v>
      </c>
      <c r="E5548" s="29">
        <v>44347</v>
      </c>
      <c r="F5548" s="27">
        <v>23</v>
      </c>
      <c r="G5548" s="28">
        <v>5</v>
      </c>
      <c r="H5548" s="40">
        <v>358.63</v>
      </c>
      <c r="I5548" s="25"/>
    </row>
    <row r="5549" spans="1:9" x14ac:dyDescent="0.25">
      <c r="A5549" s="18">
        <v>201905179</v>
      </c>
      <c r="B5549" s="19">
        <v>44338</v>
      </c>
      <c r="C5549" s="18" t="s">
        <v>36695</v>
      </c>
      <c r="D5549" s="27" t="s">
        <v>25271</v>
      </c>
      <c r="E5549" s="29">
        <v>44348</v>
      </c>
      <c r="F5549" s="27">
        <v>11</v>
      </c>
      <c r="G5549" s="28">
        <v>8</v>
      </c>
      <c r="H5549" s="40">
        <v>750.67</v>
      </c>
      <c r="I5549" s="25"/>
    </row>
    <row r="5550" spans="1:9" x14ac:dyDescent="0.25">
      <c r="A5550" s="18">
        <v>202003072</v>
      </c>
      <c r="B5550" s="19">
        <v>44338</v>
      </c>
      <c r="C5550" s="18" t="s">
        <v>36699</v>
      </c>
      <c r="D5550" s="27" t="s">
        <v>23106</v>
      </c>
      <c r="E5550" s="29">
        <v>44343</v>
      </c>
      <c r="F5550" s="27">
        <v>24</v>
      </c>
      <c r="G5550" s="28">
        <v>9</v>
      </c>
      <c r="H5550" s="40">
        <v>72.930000000000007</v>
      </c>
      <c r="I5550" s="25"/>
    </row>
    <row r="5551" spans="1:9" x14ac:dyDescent="0.25">
      <c r="A5551" s="18">
        <v>202007042</v>
      </c>
      <c r="B5551" s="19">
        <v>44338</v>
      </c>
      <c r="C5551" s="18" t="s">
        <v>36696</v>
      </c>
      <c r="D5551" s="27" t="s">
        <v>25727</v>
      </c>
      <c r="E5551" s="29">
        <v>44343</v>
      </c>
      <c r="F5551" s="27">
        <v>21</v>
      </c>
      <c r="G5551" s="28">
        <v>13</v>
      </c>
      <c r="H5551" s="40">
        <v>135.78</v>
      </c>
      <c r="I5551" s="25"/>
    </row>
    <row r="5552" spans="1:9" x14ac:dyDescent="0.25">
      <c r="A5552" s="18">
        <v>202007723</v>
      </c>
      <c r="B5552" s="19">
        <v>44338</v>
      </c>
      <c r="C5552" s="18" t="s">
        <v>36697</v>
      </c>
      <c r="D5552" s="27" t="s">
        <v>28941</v>
      </c>
      <c r="E5552" s="29">
        <v>44338</v>
      </c>
      <c r="F5552" s="27">
        <v>7</v>
      </c>
      <c r="G5552" s="28">
        <v>19</v>
      </c>
      <c r="H5552" s="40">
        <v>1129.3900000000001</v>
      </c>
      <c r="I5552" s="25"/>
    </row>
    <row r="5553" spans="1:9" x14ac:dyDescent="0.25">
      <c r="A5553" s="18">
        <v>201706907</v>
      </c>
      <c r="B5553" s="19">
        <v>44339</v>
      </c>
      <c r="C5553" s="18" t="s">
        <v>36703</v>
      </c>
      <c r="D5553" s="27" t="s">
        <v>25484</v>
      </c>
      <c r="E5553" s="29">
        <v>44340</v>
      </c>
      <c r="F5553" s="27">
        <v>22</v>
      </c>
      <c r="G5553" s="28">
        <v>1</v>
      </c>
      <c r="H5553" s="40">
        <v>69.23</v>
      </c>
      <c r="I5553" s="25"/>
    </row>
    <row r="5554" spans="1:9" x14ac:dyDescent="0.25">
      <c r="A5554" s="18">
        <v>201806092</v>
      </c>
      <c r="B5554" s="19">
        <v>44339</v>
      </c>
      <c r="C5554" s="18" t="s">
        <v>36705</v>
      </c>
      <c r="D5554" s="27" t="s">
        <v>25856</v>
      </c>
      <c r="E5554" s="29">
        <v>44345</v>
      </c>
      <c r="F5554" s="27">
        <v>8</v>
      </c>
      <c r="G5554" s="28">
        <v>18</v>
      </c>
      <c r="H5554" s="40">
        <v>1067.1600000000001</v>
      </c>
      <c r="I5554" s="25"/>
    </row>
    <row r="5555" spans="1:9" x14ac:dyDescent="0.25">
      <c r="A5555" s="18">
        <v>201900178</v>
      </c>
      <c r="B5555" s="19">
        <v>44339</v>
      </c>
      <c r="C5555" s="18" t="s">
        <v>36702</v>
      </c>
      <c r="D5555" s="27" t="s">
        <v>24438</v>
      </c>
      <c r="E5555" s="29">
        <v>44348</v>
      </c>
      <c r="F5555" s="27">
        <v>22</v>
      </c>
      <c r="G5555" s="28">
        <v>4</v>
      </c>
      <c r="H5555" s="40">
        <v>115.73</v>
      </c>
      <c r="I5555" s="25"/>
    </row>
    <row r="5556" spans="1:9" x14ac:dyDescent="0.25">
      <c r="A5556" s="18">
        <v>201900728</v>
      </c>
      <c r="B5556" s="19">
        <v>44339</v>
      </c>
      <c r="C5556" s="18" t="s">
        <v>36706</v>
      </c>
      <c r="D5556" s="27" t="s">
        <v>29870</v>
      </c>
      <c r="E5556" s="29">
        <v>44340</v>
      </c>
      <c r="F5556" s="27">
        <v>14</v>
      </c>
      <c r="G5556" s="28">
        <v>10</v>
      </c>
      <c r="H5556" s="40">
        <v>612.82000000000005</v>
      </c>
      <c r="I5556" s="25"/>
    </row>
    <row r="5557" spans="1:9" x14ac:dyDescent="0.25">
      <c r="A5557" s="18">
        <v>201905723</v>
      </c>
      <c r="B5557" s="19">
        <v>44339</v>
      </c>
      <c r="C5557" s="18" t="s">
        <v>36704</v>
      </c>
      <c r="D5557" s="27" t="s">
        <v>25243</v>
      </c>
      <c r="E5557" s="29">
        <v>44340</v>
      </c>
      <c r="F5557" s="27">
        <v>19</v>
      </c>
      <c r="G5557" s="28">
        <v>12</v>
      </c>
      <c r="H5557" s="40">
        <v>1108.8800000000001</v>
      </c>
      <c r="I5557" s="25"/>
    </row>
    <row r="5558" spans="1:9" x14ac:dyDescent="0.25">
      <c r="A5558" s="18">
        <v>202006641</v>
      </c>
      <c r="B5558" s="19">
        <v>44339</v>
      </c>
      <c r="C5558" s="18" t="s">
        <v>36707</v>
      </c>
      <c r="D5558" s="27" t="s">
        <v>24499</v>
      </c>
      <c r="E5558" s="29">
        <v>44340</v>
      </c>
      <c r="F5558" s="27">
        <v>20</v>
      </c>
      <c r="G5558" s="28">
        <v>19</v>
      </c>
      <c r="H5558" s="40">
        <v>1671.06</v>
      </c>
      <c r="I5558" s="25"/>
    </row>
    <row r="5559" spans="1:9" x14ac:dyDescent="0.25">
      <c r="A5559" s="18">
        <v>202008110</v>
      </c>
      <c r="B5559" s="19">
        <v>44339</v>
      </c>
      <c r="C5559" s="18" t="s">
        <v>36701</v>
      </c>
      <c r="D5559" s="27" t="s">
        <v>29039</v>
      </c>
      <c r="E5559" s="29">
        <v>44344</v>
      </c>
      <c r="F5559" s="27">
        <v>9</v>
      </c>
      <c r="G5559" s="28">
        <v>6</v>
      </c>
      <c r="H5559" s="40">
        <v>339.37</v>
      </c>
      <c r="I5559" s="25"/>
    </row>
    <row r="5560" spans="1:9" x14ac:dyDescent="0.25">
      <c r="A5560" s="18">
        <v>201805000</v>
      </c>
      <c r="B5560" s="19">
        <v>44340</v>
      </c>
      <c r="C5560" s="18" t="s">
        <v>36714</v>
      </c>
      <c r="D5560" s="27" t="s">
        <v>25414</v>
      </c>
      <c r="E5560" s="29">
        <v>44344</v>
      </c>
      <c r="F5560" s="27">
        <v>7</v>
      </c>
      <c r="G5560" s="28">
        <v>14</v>
      </c>
      <c r="H5560" s="40">
        <v>256.74</v>
      </c>
      <c r="I5560" s="25"/>
    </row>
    <row r="5561" spans="1:9" x14ac:dyDescent="0.25">
      <c r="A5561" s="18">
        <v>201805203</v>
      </c>
      <c r="B5561" s="19">
        <v>44340</v>
      </c>
      <c r="C5561" s="18" t="s">
        <v>36708</v>
      </c>
      <c r="D5561" s="27" t="s">
        <v>29683</v>
      </c>
      <c r="E5561" s="29">
        <v>44344</v>
      </c>
      <c r="F5561" s="27">
        <v>17</v>
      </c>
      <c r="G5561" s="28">
        <v>1</v>
      </c>
      <c r="H5561" s="40">
        <v>57.89</v>
      </c>
      <c r="I5561" s="25"/>
    </row>
    <row r="5562" spans="1:9" x14ac:dyDescent="0.25">
      <c r="A5562" s="18">
        <v>201906235</v>
      </c>
      <c r="B5562" s="19">
        <v>44340</v>
      </c>
      <c r="C5562" s="18" t="s">
        <v>36713</v>
      </c>
      <c r="D5562" s="27" t="s">
        <v>27289</v>
      </c>
      <c r="E5562" s="29">
        <v>44344</v>
      </c>
      <c r="F5562" s="27">
        <v>21</v>
      </c>
      <c r="G5562" s="28">
        <v>13</v>
      </c>
      <c r="H5562" s="40">
        <v>639.07000000000005</v>
      </c>
      <c r="I5562" s="25"/>
    </row>
    <row r="5563" spans="1:9" x14ac:dyDescent="0.25">
      <c r="A5563" s="18">
        <v>201907483</v>
      </c>
      <c r="B5563" s="19">
        <v>44340</v>
      </c>
      <c r="C5563" s="18" t="s">
        <v>36712</v>
      </c>
      <c r="D5563" s="27" t="s">
        <v>27814</v>
      </c>
      <c r="E5563" s="29">
        <v>44347</v>
      </c>
      <c r="F5563" s="27">
        <v>7</v>
      </c>
      <c r="G5563" s="28">
        <v>1</v>
      </c>
      <c r="H5563" s="40">
        <v>89.88</v>
      </c>
      <c r="I5563" s="25"/>
    </row>
    <row r="5564" spans="1:9" x14ac:dyDescent="0.25">
      <c r="A5564" s="18">
        <v>202006641</v>
      </c>
      <c r="B5564" s="19">
        <v>44340</v>
      </c>
      <c r="C5564" s="18" t="s">
        <v>36711</v>
      </c>
      <c r="D5564" s="27" t="s">
        <v>29453</v>
      </c>
      <c r="E5564" s="29">
        <v>44343</v>
      </c>
      <c r="F5564" s="27">
        <v>18</v>
      </c>
      <c r="G5564" s="28">
        <v>6</v>
      </c>
      <c r="H5564" s="40">
        <v>342.9</v>
      </c>
      <c r="I5564" s="25"/>
    </row>
    <row r="5565" spans="1:9" x14ac:dyDescent="0.25">
      <c r="A5565" s="18">
        <v>202006867</v>
      </c>
      <c r="B5565" s="19">
        <v>44340</v>
      </c>
      <c r="C5565" s="18" t="s">
        <v>36710</v>
      </c>
      <c r="D5565" s="27" t="s">
        <v>25283</v>
      </c>
      <c r="E5565" s="29">
        <v>44340</v>
      </c>
      <c r="F5565" s="27">
        <v>19</v>
      </c>
      <c r="G5565" s="28">
        <v>1</v>
      </c>
      <c r="H5565" s="40">
        <v>74.81</v>
      </c>
      <c r="I5565" s="25"/>
    </row>
    <row r="5566" spans="1:9" x14ac:dyDescent="0.25">
      <c r="A5566" s="18">
        <v>202008062</v>
      </c>
      <c r="B5566" s="19">
        <v>44340</v>
      </c>
      <c r="C5566" s="18" t="s">
        <v>36709</v>
      </c>
      <c r="D5566" s="27" t="s">
        <v>26159</v>
      </c>
      <c r="E5566" s="29">
        <v>44347</v>
      </c>
      <c r="F5566" s="27">
        <v>17</v>
      </c>
      <c r="G5566" s="28">
        <v>4</v>
      </c>
      <c r="H5566" s="40">
        <v>100.42</v>
      </c>
      <c r="I5566" s="25"/>
    </row>
    <row r="5567" spans="1:9" x14ac:dyDescent="0.25">
      <c r="A5567" s="18">
        <v>201806411</v>
      </c>
      <c r="B5567" s="19">
        <v>44341</v>
      </c>
      <c r="C5567" s="18" t="s">
        <v>36716</v>
      </c>
      <c r="D5567" s="27" t="s">
        <v>29134</v>
      </c>
      <c r="E5567" s="29">
        <v>44351</v>
      </c>
      <c r="F5567" s="27">
        <v>22</v>
      </c>
      <c r="G5567" s="28">
        <v>15</v>
      </c>
      <c r="H5567" s="40">
        <v>223.94</v>
      </c>
      <c r="I5567" s="25"/>
    </row>
    <row r="5568" spans="1:9" x14ac:dyDescent="0.25">
      <c r="A5568" s="18">
        <v>201906834</v>
      </c>
      <c r="B5568" s="19">
        <v>44341</v>
      </c>
      <c r="C5568" s="18" t="s">
        <v>36719</v>
      </c>
      <c r="D5568" s="27" t="s">
        <v>23909</v>
      </c>
      <c r="E5568" s="29">
        <v>44351</v>
      </c>
      <c r="F5568" s="27">
        <v>21</v>
      </c>
      <c r="G5568" s="28">
        <v>2</v>
      </c>
      <c r="H5568" s="40">
        <v>21.59</v>
      </c>
      <c r="I5568" s="25"/>
    </row>
    <row r="5569" spans="1:9" x14ac:dyDescent="0.25">
      <c r="A5569" s="18">
        <v>201909927</v>
      </c>
      <c r="B5569" s="19">
        <v>44341</v>
      </c>
      <c r="C5569" s="18" t="s">
        <v>36721</v>
      </c>
      <c r="D5569" s="27" t="s">
        <v>30811</v>
      </c>
      <c r="E5569" s="29">
        <v>44342</v>
      </c>
      <c r="F5569" s="27">
        <v>10</v>
      </c>
      <c r="G5569" s="28">
        <v>9</v>
      </c>
      <c r="H5569" s="40">
        <v>140.38</v>
      </c>
      <c r="I5569" s="25"/>
    </row>
    <row r="5570" spans="1:9" x14ac:dyDescent="0.25">
      <c r="A5570" s="18">
        <v>202004298</v>
      </c>
      <c r="B5570" s="19">
        <v>44341</v>
      </c>
      <c r="C5570" s="18" t="s">
        <v>36720</v>
      </c>
      <c r="D5570" s="27" t="s">
        <v>23646</v>
      </c>
      <c r="E5570" s="29">
        <v>44348</v>
      </c>
      <c r="F5570" s="27">
        <v>18</v>
      </c>
      <c r="G5570" s="28">
        <v>2</v>
      </c>
      <c r="H5570" s="40">
        <v>47.33</v>
      </c>
      <c r="I5570" s="25"/>
    </row>
    <row r="5571" spans="1:9" x14ac:dyDescent="0.25">
      <c r="A5571" s="18">
        <v>202004421</v>
      </c>
      <c r="B5571" s="19">
        <v>44341</v>
      </c>
      <c r="C5571" s="18" t="s">
        <v>36717</v>
      </c>
      <c r="D5571" s="27" t="s">
        <v>26484</v>
      </c>
      <c r="E5571" s="29">
        <v>44346</v>
      </c>
      <c r="F5571" s="27">
        <v>21</v>
      </c>
      <c r="G5571" s="28">
        <v>1</v>
      </c>
      <c r="H5571" s="40">
        <v>80.66</v>
      </c>
      <c r="I5571" s="25"/>
    </row>
    <row r="5572" spans="1:9" x14ac:dyDescent="0.25">
      <c r="A5572" s="18">
        <v>202004421</v>
      </c>
      <c r="B5572" s="19">
        <v>44341</v>
      </c>
      <c r="C5572" s="18" t="s">
        <v>36718</v>
      </c>
      <c r="D5572" s="27" t="s">
        <v>24526</v>
      </c>
      <c r="E5572" s="29">
        <v>44349</v>
      </c>
      <c r="F5572" s="27">
        <v>11</v>
      </c>
      <c r="G5572" s="28">
        <v>18</v>
      </c>
      <c r="H5572" s="40">
        <v>1253.81</v>
      </c>
      <c r="I5572" s="25"/>
    </row>
    <row r="5573" spans="1:9" x14ac:dyDescent="0.25">
      <c r="A5573" s="18">
        <v>202007539</v>
      </c>
      <c r="B5573" s="19">
        <v>44341</v>
      </c>
      <c r="C5573" s="18" t="s">
        <v>36715</v>
      </c>
      <c r="D5573" s="27" t="s">
        <v>25158</v>
      </c>
      <c r="E5573" s="29">
        <v>44345</v>
      </c>
      <c r="F5573" s="27">
        <v>10</v>
      </c>
      <c r="G5573" s="28">
        <v>15</v>
      </c>
      <c r="H5573" s="40">
        <v>1154.8800000000001</v>
      </c>
      <c r="I5573" s="25"/>
    </row>
    <row r="5574" spans="1:9" x14ac:dyDescent="0.25">
      <c r="A5574" s="18">
        <v>201603268</v>
      </c>
      <c r="B5574" s="19">
        <v>44342</v>
      </c>
      <c r="C5574" s="18" t="s">
        <v>36723</v>
      </c>
      <c r="D5574" s="27" t="s">
        <v>23826</v>
      </c>
      <c r="E5574" s="29">
        <v>44348</v>
      </c>
      <c r="F5574" s="27">
        <v>7</v>
      </c>
      <c r="G5574" s="28">
        <v>7</v>
      </c>
      <c r="H5574" s="40">
        <v>488.35</v>
      </c>
      <c r="I5574" s="25"/>
    </row>
    <row r="5575" spans="1:9" x14ac:dyDescent="0.25">
      <c r="A5575" s="18">
        <v>201606590</v>
      </c>
      <c r="B5575" s="19">
        <v>44342</v>
      </c>
      <c r="C5575" s="18" t="s">
        <v>36726</v>
      </c>
      <c r="D5575" s="27" t="s">
        <v>25308</v>
      </c>
      <c r="E5575" s="29">
        <v>44352</v>
      </c>
      <c r="F5575" s="27">
        <v>17</v>
      </c>
      <c r="G5575" s="28">
        <v>17</v>
      </c>
      <c r="H5575" s="40">
        <v>0</v>
      </c>
      <c r="I5575" s="25"/>
    </row>
    <row r="5576" spans="1:9" x14ac:dyDescent="0.25">
      <c r="A5576" s="18">
        <v>201705641</v>
      </c>
      <c r="B5576" s="19">
        <v>44342</v>
      </c>
      <c r="C5576" s="18" t="s">
        <v>36724</v>
      </c>
      <c r="D5576" s="27" t="s">
        <v>30007</v>
      </c>
      <c r="E5576" s="29">
        <v>44343</v>
      </c>
      <c r="F5576" s="27">
        <v>18</v>
      </c>
      <c r="G5576" s="28">
        <v>1</v>
      </c>
      <c r="H5576" s="40">
        <v>41.34</v>
      </c>
      <c r="I5576" s="25"/>
    </row>
    <row r="5577" spans="1:9" x14ac:dyDescent="0.25">
      <c r="A5577" s="18">
        <v>202003044</v>
      </c>
      <c r="B5577" s="19">
        <v>44342</v>
      </c>
      <c r="C5577" s="18" t="s">
        <v>36722</v>
      </c>
      <c r="D5577" s="27" t="s">
        <v>29632</v>
      </c>
      <c r="E5577" s="29">
        <v>44351</v>
      </c>
      <c r="F5577" s="27">
        <v>11</v>
      </c>
      <c r="G5577" s="28">
        <v>9</v>
      </c>
      <c r="H5577" s="40">
        <v>25.08</v>
      </c>
      <c r="I5577" s="25"/>
    </row>
    <row r="5578" spans="1:9" x14ac:dyDescent="0.25">
      <c r="A5578" s="18">
        <v>202006770</v>
      </c>
      <c r="B5578" s="19">
        <v>44342</v>
      </c>
      <c r="C5578" s="18" t="s">
        <v>36725</v>
      </c>
      <c r="D5578" s="27" t="s">
        <v>29552</v>
      </c>
      <c r="E5578" s="29">
        <v>44343</v>
      </c>
      <c r="F5578" s="27">
        <v>8</v>
      </c>
      <c r="G5578" s="28">
        <v>1</v>
      </c>
      <c r="H5578" s="40">
        <v>52.64</v>
      </c>
      <c r="I5578" s="25"/>
    </row>
    <row r="5579" spans="1:9" x14ac:dyDescent="0.25">
      <c r="A5579" s="18">
        <v>201606703</v>
      </c>
      <c r="B5579" s="19">
        <v>44343</v>
      </c>
      <c r="C5579" s="18" t="s">
        <v>36731</v>
      </c>
      <c r="D5579" s="27" t="s">
        <v>28256</v>
      </c>
      <c r="E5579" s="29">
        <v>44343</v>
      </c>
      <c r="F5579" s="27">
        <v>21</v>
      </c>
      <c r="G5579" s="28">
        <v>3</v>
      </c>
      <c r="H5579" s="40">
        <v>275.55</v>
      </c>
      <c r="I5579" s="25"/>
    </row>
    <row r="5580" spans="1:9" x14ac:dyDescent="0.25">
      <c r="A5580" s="18">
        <v>201806392</v>
      </c>
      <c r="B5580" s="19">
        <v>44343</v>
      </c>
      <c r="C5580" s="18" t="s">
        <v>36730</v>
      </c>
      <c r="D5580" s="27" t="s">
        <v>28016</v>
      </c>
      <c r="E5580" s="29">
        <v>44344</v>
      </c>
      <c r="F5580" s="27">
        <v>22</v>
      </c>
      <c r="G5580" s="28">
        <v>9</v>
      </c>
      <c r="H5580" s="40">
        <v>620.69000000000005</v>
      </c>
      <c r="I5580" s="25"/>
    </row>
    <row r="5581" spans="1:9" x14ac:dyDescent="0.25">
      <c r="A5581" s="18">
        <v>201906837</v>
      </c>
      <c r="B5581" s="19">
        <v>44343</v>
      </c>
      <c r="C5581" s="18" t="s">
        <v>36727</v>
      </c>
      <c r="D5581" s="27" t="s">
        <v>23612</v>
      </c>
      <c r="E5581" s="29">
        <v>44349</v>
      </c>
      <c r="F5581" s="27">
        <v>18</v>
      </c>
      <c r="G5581" s="28">
        <v>17</v>
      </c>
      <c r="H5581" s="40">
        <v>436.4</v>
      </c>
      <c r="I5581" s="25"/>
    </row>
    <row r="5582" spans="1:9" x14ac:dyDescent="0.25">
      <c r="A5582" s="18">
        <v>201906837</v>
      </c>
      <c r="B5582" s="19">
        <v>44343</v>
      </c>
      <c r="C5582" s="18" t="s">
        <v>36728</v>
      </c>
      <c r="D5582" s="27" t="s">
        <v>25401</v>
      </c>
      <c r="E5582" s="29">
        <v>44351</v>
      </c>
      <c r="F5582" s="27">
        <v>11</v>
      </c>
      <c r="G5582" s="28">
        <v>9</v>
      </c>
      <c r="H5582" s="40">
        <v>289.87</v>
      </c>
      <c r="I5582" s="25"/>
    </row>
    <row r="5583" spans="1:9" x14ac:dyDescent="0.25">
      <c r="A5583" s="18">
        <v>202007623</v>
      </c>
      <c r="B5583" s="19">
        <v>44343</v>
      </c>
      <c r="C5583" s="18" t="s">
        <v>36729</v>
      </c>
      <c r="D5583" s="27" t="s">
        <v>29081</v>
      </c>
      <c r="E5583" s="29">
        <v>44345</v>
      </c>
      <c r="F5583" s="27">
        <v>12</v>
      </c>
      <c r="G5583" s="28">
        <v>3</v>
      </c>
      <c r="H5583" s="40">
        <v>75.84</v>
      </c>
      <c r="I5583" s="25"/>
    </row>
    <row r="5584" spans="1:9" x14ac:dyDescent="0.25">
      <c r="A5584" s="18">
        <v>201707329</v>
      </c>
      <c r="B5584" s="19">
        <v>44344</v>
      </c>
      <c r="C5584" s="18" t="s">
        <v>36735</v>
      </c>
      <c r="D5584" s="27" t="s">
        <v>29842</v>
      </c>
      <c r="E5584" s="29">
        <v>44344</v>
      </c>
      <c r="F5584" s="27">
        <v>22</v>
      </c>
      <c r="G5584" s="28">
        <v>20</v>
      </c>
      <c r="H5584" s="40">
        <v>131.84</v>
      </c>
      <c r="I5584" s="25"/>
    </row>
    <row r="5585" spans="1:9" x14ac:dyDescent="0.25">
      <c r="A5585" s="18">
        <v>201801012</v>
      </c>
      <c r="B5585" s="19">
        <v>44344</v>
      </c>
      <c r="C5585" s="18" t="s">
        <v>36739</v>
      </c>
      <c r="D5585" s="27" t="s">
        <v>30836</v>
      </c>
      <c r="E5585" s="29">
        <v>44352</v>
      </c>
      <c r="F5585" s="27">
        <v>13</v>
      </c>
      <c r="G5585" s="28">
        <v>5</v>
      </c>
      <c r="H5585" s="40">
        <v>125.18</v>
      </c>
      <c r="I5585" s="25"/>
    </row>
    <row r="5586" spans="1:9" x14ac:dyDescent="0.25">
      <c r="A5586" s="18">
        <v>201907594</v>
      </c>
      <c r="B5586" s="19">
        <v>44344</v>
      </c>
      <c r="C5586" s="18" t="s">
        <v>36740</v>
      </c>
      <c r="D5586" s="27" t="s">
        <v>25016</v>
      </c>
      <c r="E5586" s="29">
        <v>44345</v>
      </c>
      <c r="F5586" s="27">
        <v>14</v>
      </c>
      <c r="G5586" s="28">
        <v>14</v>
      </c>
      <c r="H5586" s="40">
        <v>663.77</v>
      </c>
      <c r="I5586" s="25"/>
    </row>
    <row r="5587" spans="1:9" x14ac:dyDescent="0.25">
      <c r="A5587" s="18">
        <v>202003142</v>
      </c>
      <c r="B5587" s="19">
        <v>44344</v>
      </c>
      <c r="C5587" s="18" t="s">
        <v>36738</v>
      </c>
      <c r="D5587" s="27" t="s">
        <v>30837</v>
      </c>
      <c r="E5587" s="29">
        <v>44354</v>
      </c>
      <c r="F5587" s="27">
        <v>14</v>
      </c>
      <c r="G5587" s="28">
        <v>10</v>
      </c>
      <c r="H5587" s="40">
        <v>800.48</v>
      </c>
      <c r="I5587" s="25"/>
    </row>
    <row r="5588" spans="1:9" x14ac:dyDescent="0.25">
      <c r="A5588" s="18">
        <v>202005148</v>
      </c>
      <c r="B5588" s="19">
        <v>44344</v>
      </c>
      <c r="C5588" s="18" t="s">
        <v>36732</v>
      </c>
      <c r="D5588" s="27" t="s">
        <v>28714</v>
      </c>
      <c r="E5588" s="29">
        <v>44346</v>
      </c>
      <c r="F5588" s="27">
        <v>11</v>
      </c>
      <c r="G5588" s="28">
        <v>5</v>
      </c>
      <c r="H5588" s="40">
        <v>407.96</v>
      </c>
      <c r="I5588" s="25"/>
    </row>
    <row r="5589" spans="1:9" x14ac:dyDescent="0.25">
      <c r="A5589" s="18">
        <v>202005358</v>
      </c>
      <c r="B5589" s="19">
        <v>44344</v>
      </c>
      <c r="C5589" s="18" t="s">
        <v>36734</v>
      </c>
      <c r="D5589" s="27" t="s">
        <v>30805</v>
      </c>
      <c r="E5589" s="29">
        <v>44346</v>
      </c>
      <c r="F5589" s="27">
        <v>14</v>
      </c>
      <c r="G5589" s="28">
        <v>9</v>
      </c>
      <c r="H5589" s="40">
        <v>277.35000000000002</v>
      </c>
      <c r="I5589" s="25"/>
    </row>
    <row r="5590" spans="1:9" x14ac:dyDescent="0.25">
      <c r="A5590" s="18">
        <v>202007539</v>
      </c>
      <c r="B5590" s="19">
        <v>44344</v>
      </c>
      <c r="C5590" s="18" t="s">
        <v>36736</v>
      </c>
      <c r="D5590" s="27" t="s">
        <v>27624</v>
      </c>
      <c r="E5590" s="29">
        <v>44347</v>
      </c>
      <c r="F5590" s="27">
        <v>14</v>
      </c>
      <c r="G5590" s="28">
        <v>16</v>
      </c>
      <c r="H5590" s="40">
        <v>1545.87</v>
      </c>
      <c r="I5590" s="25"/>
    </row>
    <row r="5591" spans="1:9" x14ac:dyDescent="0.25">
      <c r="A5591" s="18">
        <v>202103628</v>
      </c>
      <c r="B5591" s="19">
        <v>44344</v>
      </c>
      <c r="C5591" s="18" t="s">
        <v>36733</v>
      </c>
      <c r="D5591" s="27" t="s">
        <v>26326</v>
      </c>
      <c r="E5591" s="29">
        <v>44350</v>
      </c>
      <c r="F5591" s="27">
        <v>22</v>
      </c>
      <c r="G5591" s="28">
        <v>6</v>
      </c>
      <c r="H5591" s="40">
        <v>100.69</v>
      </c>
      <c r="I5591" s="25"/>
    </row>
    <row r="5592" spans="1:9" x14ac:dyDescent="0.25">
      <c r="A5592" s="18">
        <v>202109484</v>
      </c>
      <c r="B5592" s="19">
        <v>44344</v>
      </c>
      <c r="C5592" s="18" t="s">
        <v>36737</v>
      </c>
      <c r="D5592" s="27" t="s">
        <v>28041</v>
      </c>
      <c r="E5592" s="29">
        <v>44349</v>
      </c>
      <c r="F5592" s="27">
        <v>22</v>
      </c>
      <c r="G5592" s="28">
        <v>4</v>
      </c>
      <c r="H5592" s="40">
        <v>343.41</v>
      </c>
      <c r="I5592" s="25"/>
    </row>
    <row r="5593" spans="1:9" x14ac:dyDescent="0.25">
      <c r="A5593" s="18">
        <v>201606201</v>
      </c>
      <c r="B5593" s="19">
        <v>44345</v>
      </c>
      <c r="C5593" s="18" t="s">
        <v>36741</v>
      </c>
      <c r="D5593" s="27" t="s">
        <v>24218</v>
      </c>
      <c r="E5593" s="29">
        <v>44353</v>
      </c>
      <c r="F5593" s="27">
        <v>10</v>
      </c>
      <c r="G5593" s="28">
        <v>9</v>
      </c>
      <c r="H5593" s="40">
        <v>485.37</v>
      </c>
      <c r="I5593" s="25"/>
    </row>
    <row r="5594" spans="1:9" x14ac:dyDescent="0.25">
      <c r="A5594" s="18">
        <v>201704136</v>
      </c>
      <c r="B5594" s="19">
        <v>44345</v>
      </c>
      <c r="C5594" s="18" t="s">
        <v>36745</v>
      </c>
      <c r="D5594" s="27" t="s">
        <v>25717</v>
      </c>
      <c r="E5594" s="29">
        <v>44346</v>
      </c>
      <c r="F5594" s="27">
        <v>10</v>
      </c>
      <c r="G5594" s="28">
        <v>18</v>
      </c>
      <c r="H5594" s="40">
        <v>568.20000000000005</v>
      </c>
      <c r="I5594" s="25"/>
    </row>
    <row r="5595" spans="1:9" x14ac:dyDescent="0.25">
      <c r="A5595" s="18">
        <v>201900139</v>
      </c>
      <c r="B5595" s="19">
        <v>44345</v>
      </c>
      <c r="C5595" s="18" t="s">
        <v>36743</v>
      </c>
      <c r="D5595" s="27" t="s">
        <v>27727</v>
      </c>
      <c r="E5595" s="29">
        <v>44352</v>
      </c>
      <c r="F5595" s="27">
        <v>13</v>
      </c>
      <c r="G5595" s="28">
        <v>6</v>
      </c>
      <c r="H5595" s="40">
        <v>453.67</v>
      </c>
      <c r="I5595" s="25"/>
    </row>
    <row r="5596" spans="1:9" x14ac:dyDescent="0.25">
      <c r="A5596" s="18">
        <v>201900139</v>
      </c>
      <c r="B5596" s="19">
        <v>44345</v>
      </c>
      <c r="C5596" s="18" t="s">
        <v>36744</v>
      </c>
      <c r="D5596" s="27" t="s">
        <v>30071</v>
      </c>
      <c r="E5596" s="29">
        <v>44348</v>
      </c>
      <c r="F5596" s="27">
        <v>17</v>
      </c>
      <c r="G5596" s="28">
        <v>8</v>
      </c>
      <c r="H5596" s="40">
        <v>91.1</v>
      </c>
      <c r="I5596" s="25"/>
    </row>
    <row r="5597" spans="1:9" x14ac:dyDescent="0.25">
      <c r="A5597" s="18">
        <v>201906116</v>
      </c>
      <c r="B5597" s="19">
        <v>44345</v>
      </c>
      <c r="C5597" s="18" t="s">
        <v>36742</v>
      </c>
      <c r="D5597" s="27" t="s">
        <v>27202</v>
      </c>
      <c r="E5597" s="29">
        <v>44350</v>
      </c>
      <c r="F5597" s="27">
        <v>21</v>
      </c>
      <c r="G5597" s="28">
        <v>10</v>
      </c>
      <c r="H5597" s="40">
        <v>990.43</v>
      </c>
      <c r="I5597" s="25"/>
    </row>
    <row r="5598" spans="1:9" x14ac:dyDescent="0.25">
      <c r="A5598" s="18">
        <v>202004395</v>
      </c>
      <c r="B5598" s="19">
        <v>44345</v>
      </c>
      <c r="C5598" s="18" t="s">
        <v>36748</v>
      </c>
      <c r="D5598" s="27" t="s">
        <v>24812</v>
      </c>
      <c r="E5598" s="29">
        <v>44353</v>
      </c>
      <c r="F5598" s="27">
        <v>19</v>
      </c>
      <c r="G5598" s="28">
        <v>14</v>
      </c>
      <c r="H5598" s="40">
        <v>924.12</v>
      </c>
      <c r="I5598" s="25"/>
    </row>
    <row r="5599" spans="1:9" x14ac:dyDescent="0.25">
      <c r="A5599" s="18">
        <v>202006837</v>
      </c>
      <c r="B5599" s="19">
        <v>44345</v>
      </c>
      <c r="C5599" s="18" t="s">
        <v>36747</v>
      </c>
      <c r="D5599" s="27" t="s">
        <v>23255</v>
      </c>
      <c r="E5599" s="29">
        <v>44348</v>
      </c>
      <c r="F5599" s="27">
        <v>16</v>
      </c>
      <c r="G5599" s="28">
        <v>1</v>
      </c>
      <c r="H5599" s="40">
        <v>50.56</v>
      </c>
      <c r="I5599" s="25"/>
    </row>
    <row r="5600" spans="1:9" x14ac:dyDescent="0.25">
      <c r="A5600" s="18">
        <v>202007590</v>
      </c>
      <c r="B5600" s="19">
        <v>44345</v>
      </c>
      <c r="C5600" s="18" t="s">
        <v>36746</v>
      </c>
      <c r="D5600" s="27" t="s">
        <v>30000</v>
      </c>
      <c r="E5600" s="29">
        <v>44345</v>
      </c>
      <c r="F5600" s="27">
        <v>13</v>
      </c>
      <c r="G5600" s="28">
        <v>16</v>
      </c>
      <c r="H5600" s="40">
        <v>979.35</v>
      </c>
      <c r="I5600" s="25"/>
    </row>
    <row r="5601" spans="1:9" x14ac:dyDescent="0.25">
      <c r="A5601" s="18">
        <v>201307032</v>
      </c>
      <c r="B5601" s="19">
        <v>44346</v>
      </c>
      <c r="C5601" s="18" t="s">
        <v>36756</v>
      </c>
      <c r="D5601" s="27" t="s">
        <v>26908</v>
      </c>
      <c r="E5601" s="29">
        <v>44347</v>
      </c>
      <c r="F5601" s="27">
        <v>12</v>
      </c>
      <c r="G5601" s="28">
        <v>4</v>
      </c>
      <c r="H5601" s="40">
        <v>388.62</v>
      </c>
      <c r="I5601" s="25"/>
    </row>
    <row r="5602" spans="1:9" x14ac:dyDescent="0.25">
      <c r="A5602" s="18">
        <v>201404676</v>
      </c>
      <c r="B5602" s="19">
        <v>44346</v>
      </c>
      <c r="C5602" s="18" t="s">
        <v>36752</v>
      </c>
      <c r="D5602" s="27" t="s">
        <v>28253</v>
      </c>
      <c r="E5602" s="29">
        <v>44346</v>
      </c>
      <c r="F5602" s="27">
        <v>11</v>
      </c>
      <c r="G5602" s="28">
        <v>19</v>
      </c>
      <c r="H5602" s="40">
        <v>184.17</v>
      </c>
      <c r="I5602" s="25"/>
    </row>
    <row r="5603" spans="1:9" x14ac:dyDescent="0.25">
      <c r="A5603" s="18">
        <v>201704093</v>
      </c>
      <c r="B5603" s="19">
        <v>44346</v>
      </c>
      <c r="C5603" s="18" t="s">
        <v>36755</v>
      </c>
      <c r="D5603" s="27" t="s">
        <v>28133</v>
      </c>
      <c r="E5603" s="29">
        <v>44354</v>
      </c>
      <c r="F5603" s="27">
        <v>24</v>
      </c>
      <c r="G5603" s="28">
        <v>16</v>
      </c>
      <c r="H5603" s="40">
        <v>802.08</v>
      </c>
      <c r="I5603" s="25"/>
    </row>
    <row r="5604" spans="1:9" x14ac:dyDescent="0.25">
      <c r="A5604" s="18">
        <v>201704790</v>
      </c>
      <c r="B5604" s="19">
        <v>44346</v>
      </c>
      <c r="C5604" s="18" t="s">
        <v>36753</v>
      </c>
      <c r="D5604" s="27" t="s">
        <v>24412</v>
      </c>
      <c r="E5604" s="29">
        <v>44354</v>
      </c>
      <c r="F5604" s="27">
        <v>12</v>
      </c>
      <c r="G5604" s="28">
        <v>10</v>
      </c>
      <c r="H5604" s="40">
        <v>147.58000000000001</v>
      </c>
      <c r="I5604" s="25"/>
    </row>
    <row r="5605" spans="1:9" x14ac:dyDescent="0.25">
      <c r="A5605" s="18">
        <v>201706253</v>
      </c>
      <c r="B5605" s="19">
        <v>44346</v>
      </c>
      <c r="C5605" s="18" t="s">
        <v>36750</v>
      </c>
      <c r="D5605" s="27" t="s">
        <v>23292</v>
      </c>
      <c r="E5605" s="29">
        <v>44354</v>
      </c>
      <c r="F5605" s="27">
        <v>24</v>
      </c>
      <c r="G5605" s="28">
        <v>2</v>
      </c>
      <c r="H5605" s="40">
        <v>141.63</v>
      </c>
      <c r="I5605" s="25"/>
    </row>
    <row r="5606" spans="1:9" x14ac:dyDescent="0.25">
      <c r="A5606" s="18">
        <v>201907483</v>
      </c>
      <c r="B5606" s="19">
        <v>44346</v>
      </c>
      <c r="C5606" s="18" t="s">
        <v>36754</v>
      </c>
      <c r="D5606" s="27" t="s">
        <v>25880</v>
      </c>
      <c r="E5606" s="29">
        <v>44347</v>
      </c>
      <c r="F5606" s="27">
        <v>24</v>
      </c>
      <c r="G5606" s="28">
        <v>2</v>
      </c>
      <c r="H5606" s="40">
        <v>55</v>
      </c>
      <c r="I5606" s="25"/>
    </row>
    <row r="5607" spans="1:9" x14ac:dyDescent="0.25">
      <c r="A5607" s="18">
        <v>201908126</v>
      </c>
      <c r="B5607" s="19">
        <v>44346</v>
      </c>
      <c r="C5607" s="18" t="s">
        <v>36751</v>
      </c>
      <c r="D5607" s="27" t="s">
        <v>28011</v>
      </c>
      <c r="E5607" s="29">
        <v>44350</v>
      </c>
      <c r="F5607" s="27">
        <v>24</v>
      </c>
      <c r="G5607" s="28">
        <v>17</v>
      </c>
      <c r="H5607" s="40">
        <v>49.93</v>
      </c>
      <c r="I5607" s="25"/>
    </row>
    <row r="5608" spans="1:9" x14ac:dyDescent="0.25">
      <c r="A5608" s="18">
        <v>202007602</v>
      </c>
      <c r="B5608" s="19">
        <v>44346</v>
      </c>
      <c r="C5608" s="18" t="s">
        <v>36749</v>
      </c>
      <c r="D5608" s="27" t="s">
        <v>28744</v>
      </c>
      <c r="E5608" s="29">
        <v>44353</v>
      </c>
      <c r="F5608" s="27">
        <v>10</v>
      </c>
      <c r="G5608" s="28">
        <v>7</v>
      </c>
      <c r="H5608" s="40">
        <v>48.63</v>
      </c>
      <c r="I5608" s="25"/>
    </row>
    <row r="5609" spans="1:9" x14ac:dyDescent="0.25">
      <c r="A5609" s="18">
        <v>201208089</v>
      </c>
      <c r="B5609" s="19">
        <v>44347</v>
      </c>
      <c r="C5609" s="18" t="s">
        <v>36759</v>
      </c>
      <c r="D5609" s="27" t="s">
        <v>25593</v>
      </c>
      <c r="E5609" s="29">
        <v>44353</v>
      </c>
      <c r="F5609" s="27">
        <v>19</v>
      </c>
      <c r="G5609" s="28">
        <v>10</v>
      </c>
      <c r="H5609" s="40">
        <v>203.77</v>
      </c>
      <c r="I5609" s="25"/>
    </row>
    <row r="5610" spans="1:9" x14ac:dyDescent="0.25">
      <c r="A5610" s="18">
        <v>201208089</v>
      </c>
      <c r="B5610" s="19">
        <v>44347</v>
      </c>
      <c r="C5610" s="18" t="s">
        <v>36763</v>
      </c>
      <c r="D5610" s="27" t="s">
        <v>23566</v>
      </c>
      <c r="E5610" s="29">
        <v>44353</v>
      </c>
      <c r="F5610" s="27">
        <v>8</v>
      </c>
      <c r="G5610" s="28">
        <v>9</v>
      </c>
      <c r="H5610" s="40">
        <v>353.33</v>
      </c>
      <c r="I5610" s="25"/>
    </row>
    <row r="5611" spans="1:9" x14ac:dyDescent="0.25">
      <c r="A5611" s="18">
        <v>201208089</v>
      </c>
      <c r="B5611" s="19">
        <v>44347</v>
      </c>
      <c r="C5611" s="18" t="s">
        <v>36764</v>
      </c>
      <c r="D5611" s="27" t="s">
        <v>27337</v>
      </c>
      <c r="E5611" s="29">
        <v>44354</v>
      </c>
      <c r="F5611" s="27">
        <v>12</v>
      </c>
      <c r="G5611" s="28">
        <v>18</v>
      </c>
      <c r="H5611" s="40">
        <v>1684.27</v>
      </c>
      <c r="I5611" s="25"/>
    </row>
    <row r="5612" spans="1:9" x14ac:dyDescent="0.25">
      <c r="A5612" s="18">
        <v>201208089</v>
      </c>
      <c r="B5612" s="19">
        <v>44347</v>
      </c>
      <c r="C5612" s="18" t="s">
        <v>36765</v>
      </c>
      <c r="D5612" s="27" t="s">
        <v>25167</v>
      </c>
      <c r="E5612" s="29">
        <v>44351</v>
      </c>
      <c r="F5612" s="27">
        <v>9</v>
      </c>
      <c r="G5612" s="28">
        <v>19</v>
      </c>
      <c r="H5612" s="40">
        <v>1119.8399999999999</v>
      </c>
      <c r="I5612" s="25"/>
    </row>
    <row r="5613" spans="1:9" x14ac:dyDescent="0.25">
      <c r="A5613" s="18">
        <v>201208089</v>
      </c>
      <c r="B5613" s="19">
        <v>44347</v>
      </c>
      <c r="C5613" s="18" t="s">
        <v>36766</v>
      </c>
      <c r="D5613" s="27" t="s">
        <v>29549</v>
      </c>
      <c r="E5613" s="29">
        <v>44354</v>
      </c>
      <c r="F5613" s="27">
        <v>21</v>
      </c>
      <c r="G5613" s="28">
        <v>15</v>
      </c>
      <c r="H5613" s="40">
        <v>1155.27</v>
      </c>
      <c r="I5613" s="25"/>
    </row>
    <row r="5614" spans="1:9" x14ac:dyDescent="0.25">
      <c r="A5614" s="18">
        <v>201704991</v>
      </c>
      <c r="B5614" s="19">
        <v>44347</v>
      </c>
      <c r="C5614" s="18" t="s">
        <v>36762</v>
      </c>
      <c r="D5614" s="27" t="s">
        <v>24314</v>
      </c>
      <c r="E5614" s="29">
        <v>44347</v>
      </c>
      <c r="F5614" s="27">
        <v>12</v>
      </c>
      <c r="G5614" s="28">
        <v>5</v>
      </c>
      <c r="H5614" s="40">
        <v>201.78</v>
      </c>
      <c r="I5614" s="25"/>
    </row>
    <row r="5615" spans="1:9" x14ac:dyDescent="0.25">
      <c r="A5615" s="18">
        <v>201804514</v>
      </c>
      <c r="B5615" s="19">
        <v>44347</v>
      </c>
      <c r="C5615" s="18" t="s">
        <v>36760</v>
      </c>
      <c r="D5615" s="27" t="s">
        <v>24741</v>
      </c>
      <c r="E5615" s="29">
        <v>44356</v>
      </c>
      <c r="F5615" s="27">
        <v>24</v>
      </c>
      <c r="G5615" s="28">
        <v>18</v>
      </c>
      <c r="H5615" s="40">
        <v>1399.89</v>
      </c>
      <c r="I5615" s="25"/>
    </row>
    <row r="5616" spans="1:9" x14ac:dyDescent="0.25">
      <c r="A5616" s="18">
        <v>201806161</v>
      </c>
      <c r="B5616" s="19">
        <v>44347</v>
      </c>
      <c r="C5616" s="18" t="s">
        <v>36769</v>
      </c>
      <c r="D5616" s="27" t="s">
        <v>30140</v>
      </c>
      <c r="E5616" s="29">
        <v>44354</v>
      </c>
      <c r="F5616" s="27">
        <v>22</v>
      </c>
      <c r="G5616" s="28">
        <v>20</v>
      </c>
      <c r="H5616" s="40">
        <v>613.66</v>
      </c>
      <c r="I5616" s="25"/>
    </row>
    <row r="5617" spans="1:9" x14ac:dyDescent="0.25">
      <c r="A5617" s="18">
        <v>201806306</v>
      </c>
      <c r="B5617" s="19">
        <v>44347</v>
      </c>
      <c r="C5617" s="18" t="s">
        <v>36757</v>
      </c>
      <c r="D5617" s="27" t="s">
        <v>28641</v>
      </c>
      <c r="E5617" s="29">
        <v>44350</v>
      </c>
      <c r="F5617" s="27">
        <v>14</v>
      </c>
      <c r="G5617" s="28">
        <v>1</v>
      </c>
      <c r="H5617" s="40">
        <v>10</v>
      </c>
      <c r="I5617" s="25"/>
    </row>
    <row r="5618" spans="1:9" x14ac:dyDescent="0.25">
      <c r="A5618" s="18">
        <v>201808541</v>
      </c>
      <c r="B5618" s="19">
        <v>44347</v>
      </c>
      <c r="C5618" s="18" t="s">
        <v>36767</v>
      </c>
      <c r="D5618" s="27" t="s">
        <v>26257</v>
      </c>
      <c r="E5618" s="29">
        <v>44355</v>
      </c>
      <c r="F5618" s="27">
        <v>20</v>
      </c>
      <c r="G5618" s="28">
        <v>12</v>
      </c>
      <c r="H5618" s="40">
        <v>452.01</v>
      </c>
      <c r="I5618" s="25"/>
    </row>
    <row r="5619" spans="1:9" x14ac:dyDescent="0.25">
      <c r="A5619" s="18">
        <v>202004298</v>
      </c>
      <c r="B5619" s="19">
        <v>44347</v>
      </c>
      <c r="C5619" s="18" t="s">
        <v>36768</v>
      </c>
      <c r="D5619" s="27" t="s">
        <v>24390</v>
      </c>
      <c r="E5619" s="29">
        <v>44354</v>
      </c>
      <c r="F5619" s="27">
        <v>12</v>
      </c>
      <c r="G5619" s="28">
        <v>15</v>
      </c>
      <c r="H5619" s="40">
        <v>1044.0999999999999</v>
      </c>
      <c r="I5619" s="25"/>
    </row>
    <row r="5620" spans="1:9" x14ac:dyDescent="0.25">
      <c r="A5620" s="18">
        <v>202004304</v>
      </c>
      <c r="B5620" s="19">
        <v>44347</v>
      </c>
      <c r="C5620" s="18" t="s">
        <v>36761</v>
      </c>
      <c r="D5620" s="27" t="s">
        <v>29802</v>
      </c>
      <c r="E5620" s="29">
        <v>44347</v>
      </c>
      <c r="F5620" s="27">
        <v>10</v>
      </c>
      <c r="G5620" s="28">
        <v>5</v>
      </c>
      <c r="H5620" s="40">
        <v>161.18</v>
      </c>
      <c r="I5620" s="25"/>
    </row>
    <row r="5621" spans="1:9" x14ac:dyDescent="0.25">
      <c r="A5621" s="18">
        <v>202005148</v>
      </c>
      <c r="B5621" s="19">
        <v>44347</v>
      </c>
      <c r="C5621" s="18" t="s">
        <v>36758</v>
      </c>
      <c r="D5621" s="27" t="s">
        <v>23384</v>
      </c>
      <c r="E5621" s="29">
        <v>44347</v>
      </c>
      <c r="F5621" s="27">
        <v>20</v>
      </c>
      <c r="G5621" s="28">
        <v>5</v>
      </c>
      <c r="H5621" s="40">
        <v>201.59</v>
      </c>
      <c r="I5621" s="25"/>
    </row>
    <row r="5622" spans="1:9" x14ac:dyDescent="0.25">
      <c r="A5622" s="18">
        <v>201704797</v>
      </c>
      <c r="B5622" s="19">
        <v>44348</v>
      </c>
      <c r="C5622" s="18" t="s">
        <v>36772</v>
      </c>
      <c r="D5622" s="27" t="s">
        <v>25390</v>
      </c>
      <c r="E5622" s="29">
        <v>44355</v>
      </c>
      <c r="F5622" s="27">
        <v>7</v>
      </c>
      <c r="G5622" s="28">
        <v>9</v>
      </c>
      <c r="H5622" s="40">
        <v>179.06</v>
      </c>
      <c r="I5622" s="25"/>
    </row>
    <row r="5623" spans="1:9" x14ac:dyDescent="0.25">
      <c r="A5623" s="18">
        <v>201705580</v>
      </c>
      <c r="B5623" s="19">
        <v>44348</v>
      </c>
      <c r="C5623" s="18" t="s">
        <v>36770</v>
      </c>
      <c r="D5623" s="27" t="s">
        <v>23907</v>
      </c>
      <c r="E5623" s="29">
        <v>44348</v>
      </c>
      <c r="F5623" s="27">
        <v>11</v>
      </c>
      <c r="G5623" s="28">
        <v>11</v>
      </c>
      <c r="H5623" s="40">
        <v>620.78</v>
      </c>
      <c r="I5623" s="25"/>
    </row>
    <row r="5624" spans="1:9" x14ac:dyDescent="0.25">
      <c r="A5624" s="18">
        <v>201807609</v>
      </c>
      <c r="B5624" s="19">
        <v>44348</v>
      </c>
      <c r="C5624" s="18" t="s">
        <v>36774</v>
      </c>
      <c r="D5624" s="27" t="s">
        <v>27998</v>
      </c>
      <c r="E5624" s="29">
        <v>44352</v>
      </c>
      <c r="F5624" s="27">
        <v>16</v>
      </c>
      <c r="G5624" s="28">
        <v>11</v>
      </c>
      <c r="H5624" s="40">
        <v>839.02</v>
      </c>
      <c r="I5624" s="25"/>
    </row>
    <row r="5625" spans="1:9" x14ac:dyDescent="0.25">
      <c r="A5625" s="18">
        <v>201904507</v>
      </c>
      <c r="B5625" s="19">
        <v>44348</v>
      </c>
      <c r="C5625" s="18" t="s">
        <v>36777</v>
      </c>
      <c r="D5625" s="27" t="s">
        <v>27919</v>
      </c>
      <c r="E5625" s="29">
        <v>44358</v>
      </c>
      <c r="F5625" s="27">
        <v>9</v>
      </c>
      <c r="G5625" s="28">
        <v>2</v>
      </c>
      <c r="H5625" s="40">
        <v>117.52</v>
      </c>
      <c r="I5625" s="25"/>
    </row>
    <row r="5626" spans="1:9" x14ac:dyDescent="0.25">
      <c r="A5626" s="18">
        <v>201906014</v>
      </c>
      <c r="B5626" s="19">
        <v>44348</v>
      </c>
      <c r="C5626" s="18" t="s">
        <v>36773</v>
      </c>
      <c r="D5626" s="27" t="s">
        <v>30856</v>
      </c>
      <c r="E5626" s="29">
        <v>44355</v>
      </c>
      <c r="F5626" s="27">
        <v>23</v>
      </c>
      <c r="G5626" s="28">
        <v>14</v>
      </c>
      <c r="H5626" s="40">
        <v>530.26</v>
      </c>
      <c r="I5626" s="25"/>
    </row>
    <row r="5627" spans="1:9" x14ac:dyDescent="0.25">
      <c r="A5627" s="18">
        <v>201908178</v>
      </c>
      <c r="B5627" s="19">
        <v>44348</v>
      </c>
      <c r="C5627" s="18" t="s">
        <v>36771</v>
      </c>
      <c r="D5627" s="27" t="s">
        <v>24811</v>
      </c>
      <c r="E5627" s="29">
        <v>44353</v>
      </c>
      <c r="F5627" s="27">
        <v>14</v>
      </c>
      <c r="G5627" s="28">
        <v>2</v>
      </c>
      <c r="H5627" s="40">
        <v>168.2</v>
      </c>
      <c r="I5627" s="25"/>
    </row>
    <row r="5628" spans="1:9" x14ac:dyDescent="0.25">
      <c r="A5628" s="18">
        <v>202005567</v>
      </c>
      <c r="B5628" s="19">
        <v>44348</v>
      </c>
      <c r="C5628" s="18" t="s">
        <v>36775</v>
      </c>
      <c r="D5628" s="27" t="s">
        <v>28611</v>
      </c>
      <c r="E5628" s="29">
        <v>44354</v>
      </c>
      <c r="F5628" s="27">
        <v>17</v>
      </c>
      <c r="G5628" s="28">
        <v>7</v>
      </c>
      <c r="H5628" s="40">
        <v>306.36</v>
      </c>
      <c r="I5628" s="25"/>
    </row>
    <row r="5629" spans="1:9" x14ac:dyDescent="0.25">
      <c r="A5629" s="18">
        <v>202006471</v>
      </c>
      <c r="B5629" s="19">
        <v>44348</v>
      </c>
      <c r="C5629" s="18" t="s">
        <v>36776</v>
      </c>
      <c r="D5629" s="27" t="s">
        <v>26859</v>
      </c>
      <c r="E5629" s="29">
        <v>44352</v>
      </c>
      <c r="F5629" s="27">
        <v>23</v>
      </c>
      <c r="G5629" s="28">
        <v>16</v>
      </c>
      <c r="H5629" s="40">
        <v>307.47000000000003</v>
      </c>
      <c r="I5629" s="25"/>
    </row>
    <row r="5630" spans="1:9" x14ac:dyDescent="0.25">
      <c r="A5630" s="18">
        <v>202009548</v>
      </c>
      <c r="B5630" s="19">
        <v>44349</v>
      </c>
      <c r="C5630" s="18" t="s">
        <v>36778</v>
      </c>
      <c r="D5630" s="27" t="s">
        <v>24361</v>
      </c>
      <c r="E5630" s="29">
        <v>44349</v>
      </c>
      <c r="F5630" s="27">
        <v>13</v>
      </c>
      <c r="G5630" s="28">
        <v>5</v>
      </c>
      <c r="H5630" s="40">
        <v>331.52</v>
      </c>
      <c r="I5630" s="25"/>
    </row>
    <row r="5631" spans="1:9" x14ac:dyDescent="0.25">
      <c r="A5631" s="18">
        <v>201307032</v>
      </c>
      <c r="B5631" s="19">
        <v>44350</v>
      </c>
      <c r="C5631" s="18" t="s">
        <v>36779</v>
      </c>
      <c r="D5631" s="27" t="s">
        <v>30355</v>
      </c>
      <c r="E5631" s="29">
        <v>44355</v>
      </c>
      <c r="F5631" s="27">
        <v>17</v>
      </c>
      <c r="G5631" s="28">
        <v>12</v>
      </c>
      <c r="H5631" s="40">
        <v>618.66999999999996</v>
      </c>
      <c r="I5631" s="25"/>
    </row>
    <row r="5632" spans="1:9" x14ac:dyDescent="0.25">
      <c r="A5632" s="18">
        <v>201904528</v>
      </c>
      <c r="B5632" s="19">
        <v>44350</v>
      </c>
      <c r="C5632" s="18" t="s">
        <v>36782</v>
      </c>
      <c r="D5632" s="27" t="s">
        <v>31139</v>
      </c>
      <c r="E5632" s="29">
        <v>44351</v>
      </c>
      <c r="F5632" s="27">
        <v>20</v>
      </c>
      <c r="G5632" s="28">
        <v>14</v>
      </c>
      <c r="H5632" s="40">
        <v>743.66</v>
      </c>
      <c r="I5632" s="25"/>
    </row>
    <row r="5633" spans="1:9" x14ac:dyDescent="0.25">
      <c r="A5633" s="18">
        <v>202004926</v>
      </c>
      <c r="B5633" s="19">
        <v>44350</v>
      </c>
      <c r="C5633" s="18" t="s">
        <v>36781</v>
      </c>
      <c r="D5633" s="27" t="s">
        <v>27275</v>
      </c>
      <c r="E5633" s="29">
        <v>44355</v>
      </c>
      <c r="F5633" s="27">
        <v>15</v>
      </c>
      <c r="G5633" s="28">
        <v>8</v>
      </c>
      <c r="H5633" s="40">
        <v>740.26</v>
      </c>
      <c r="I5633" s="25"/>
    </row>
    <row r="5634" spans="1:9" x14ac:dyDescent="0.25">
      <c r="A5634" s="18">
        <v>202007463</v>
      </c>
      <c r="B5634" s="19">
        <v>44350</v>
      </c>
      <c r="C5634" s="18" t="s">
        <v>36780</v>
      </c>
      <c r="D5634" s="27" t="s">
        <v>29773</v>
      </c>
      <c r="E5634" s="29">
        <v>44355</v>
      </c>
      <c r="F5634" s="27">
        <v>11</v>
      </c>
      <c r="G5634" s="28">
        <v>5</v>
      </c>
      <c r="H5634" s="40">
        <v>240.87</v>
      </c>
      <c r="I5634" s="25"/>
    </row>
    <row r="5635" spans="1:9" x14ac:dyDescent="0.25">
      <c r="A5635" s="18">
        <v>202007463</v>
      </c>
      <c r="B5635" s="19">
        <v>44350</v>
      </c>
      <c r="C5635" s="18" t="s">
        <v>36783</v>
      </c>
      <c r="D5635" s="27" t="s">
        <v>26705</v>
      </c>
      <c r="E5635" s="29">
        <v>44354</v>
      </c>
      <c r="F5635" s="27">
        <v>24</v>
      </c>
      <c r="G5635" s="28">
        <v>3</v>
      </c>
      <c r="H5635" s="40">
        <v>261.01</v>
      </c>
      <c r="I5635" s="25"/>
    </row>
    <row r="5636" spans="1:9" x14ac:dyDescent="0.25">
      <c r="A5636" s="18">
        <v>201707001</v>
      </c>
      <c r="B5636" s="19">
        <v>44351</v>
      </c>
      <c r="C5636" s="18" t="s">
        <v>36788</v>
      </c>
      <c r="D5636" s="27" t="s">
        <v>29642</v>
      </c>
      <c r="E5636" s="29">
        <v>44353</v>
      </c>
      <c r="F5636" s="27">
        <v>24</v>
      </c>
      <c r="G5636" s="28">
        <v>3</v>
      </c>
      <c r="H5636" s="40">
        <v>219.06</v>
      </c>
      <c r="I5636" s="25"/>
    </row>
    <row r="5637" spans="1:9" x14ac:dyDescent="0.25">
      <c r="A5637" s="18">
        <v>201907581</v>
      </c>
      <c r="B5637" s="19">
        <v>44351</v>
      </c>
      <c r="C5637" s="18" t="s">
        <v>36787</v>
      </c>
      <c r="D5637" s="27" t="s">
        <v>24446</v>
      </c>
      <c r="E5637" s="29">
        <v>44360</v>
      </c>
      <c r="F5637" s="27">
        <v>20</v>
      </c>
      <c r="G5637" s="28">
        <v>12</v>
      </c>
      <c r="H5637" s="40">
        <v>286.39</v>
      </c>
      <c r="I5637" s="25"/>
    </row>
    <row r="5638" spans="1:9" x14ac:dyDescent="0.25">
      <c r="A5638" s="18">
        <v>202004849</v>
      </c>
      <c r="B5638" s="19">
        <v>44351</v>
      </c>
      <c r="C5638" s="18" t="s">
        <v>36786</v>
      </c>
      <c r="D5638" s="27" t="s">
        <v>23555</v>
      </c>
      <c r="E5638" s="29">
        <v>44361</v>
      </c>
      <c r="F5638" s="27">
        <v>11</v>
      </c>
      <c r="G5638" s="28">
        <v>10</v>
      </c>
      <c r="H5638" s="40">
        <v>863.29</v>
      </c>
      <c r="I5638" s="25"/>
    </row>
    <row r="5639" spans="1:9" x14ac:dyDescent="0.25">
      <c r="A5639" s="18">
        <v>202006770</v>
      </c>
      <c r="B5639" s="19">
        <v>44351</v>
      </c>
      <c r="C5639" s="18" t="s">
        <v>36784</v>
      </c>
      <c r="D5639" s="27" t="s">
        <v>25435</v>
      </c>
      <c r="E5639" s="29">
        <v>44351</v>
      </c>
      <c r="F5639" s="27">
        <v>13</v>
      </c>
      <c r="G5639" s="28">
        <v>9</v>
      </c>
      <c r="H5639" s="40">
        <v>351.06</v>
      </c>
      <c r="I5639" s="25"/>
    </row>
    <row r="5640" spans="1:9" x14ac:dyDescent="0.25">
      <c r="A5640" s="18">
        <v>202007590</v>
      </c>
      <c r="B5640" s="19">
        <v>44351</v>
      </c>
      <c r="C5640" s="18" t="s">
        <v>36785</v>
      </c>
      <c r="D5640" s="27" t="s">
        <v>26093</v>
      </c>
      <c r="E5640" s="29">
        <v>44355</v>
      </c>
      <c r="F5640" s="27">
        <v>14</v>
      </c>
      <c r="G5640" s="28">
        <v>3</v>
      </c>
      <c r="H5640" s="40">
        <v>186.2</v>
      </c>
      <c r="I5640" s="25"/>
    </row>
    <row r="5641" spans="1:9" x14ac:dyDescent="0.25">
      <c r="A5641" s="18">
        <v>200700267</v>
      </c>
      <c r="B5641" s="19">
        <v>44352</v>
      </c>
      <c r="C5641" s="18" t="s">
        <v>36793</v>
      </c>
      <c r="D5641" s="27" t="s">
        <v>24108</v>
      </c>
      <c r="E5641" s="29">
        <v>44355</v>
      </c>
      <c r="F5641" s="27">
        <v>10</v>
      </c>
      <c r="G5641" s="28">
        <v>4</v>
      </c>
      <c r="H5641" s="40">
        <v>0</v>
      </c>
      <c r="I5641" s="25"/>
    </row>
    <row r="5642" spans="1:9" x14ac:dyDescent="0.25">
      <c r="A5642" s="18">
        <v>201407691</v>
      </c>
      <c r="B5642" s="19">
        <v>44352</v>
      </c>
      <c r="C5642" s="18" t="s">
        <v>36789</v>
      </c>
      <c r="D5642" s="27" t="s">
        <v>23950</v>
      </c>
      <c r="E5642" s="29">
        <v>44360</v>
      </c>
      <c r="F5642" s="27">
        <v>17</v>
      </c>
      <c r="G5642" s="28">
        <v>19</v>
      </c>
      <c r="H5642" s="40">
        <v>1303.6199999999999</v>
      </c>
      <c r="I5642" s="25"/>
    </row>
    <row r="5643" spans="1:9" x14ac:dyDescent="0.25">
      <c r="A5643" s="18">
        <v>201907915</v>
      </c>
      <c r="B5643" s="19">
        <v>44352</v>
      </c>
      <c r="C5643" s="18" t="s">
        <v>36790</v>
      </c>
      <c r="D5643" s="27" t="s">
        <v>30269</v>
      </c>
      <c r="E5643" s="29">
        <v>44355</v>
      </c>
      <c r="F5643" s="27">
        <v>19</v>
      </c>
      <c r="G5643" s="28">
        <v>13</v>
      </c>
      <c r="H5643" s="40">
        <v>452.31</v>
      </c>
      <c r="I5643" s="25"/>
    </row>
    <row r="5644" spans="1:9" x14ac:dyDescent="0.25">
      <c r="A5644" s="18">
        <v>201911913</v>
      </c>
      <c r="B5644" s="19">
        <v>44352</v>
      </c>
      <c r="C5644" s="18" t="s">
        <v>36791</v>
      </c>
      <c r="D5644" s="27" t="s">
        <v>29953</v>
      </c>
      <c r="E5644" s="29">
        <v>44352</v>
      </c>
      <c r="F5644" s="27">
        <v>15</v>
      </c>
      <c r="G5644" s="28">
        <v>12</v>
      </c>
      <c r="H5644" s="40">
        <v>735.39</v>
      </c>
      <c r="I5644" s="25"/>
    </row>
    <row r="5645" spans="1:9" x14ac:dyDescent="0.25">
      <c r="A5645" s="18">
        <v>202003044</v>
      </c>
      <c r="B5645" s="19">
        <v>44352</v>
      </c>
      <c r="C5645" s="18" t="s">
        <v>36795</v>
      </c>
      <c r="D5645" s="27" t="s">
        <v>24079</v>
      </c>
      <c r="E5645" s="29">
        <v>44356</v>
      </c>
      <c r="F5645" s="27">
        <v>19</v>
      </c>
      <c r="G5645" s="28">
        <v>9</v>
      </c>
      <c r="H5645" s="40">
        <v>185.8</v>
      </c>
      <c r="I5645" s="25"/>
    </row>
    <row r="5646" spans="1:9" x14ac:dyDescent="0.25">
      <c r="A5646" s="18">
        <v>202004461</v>
      </c>
      <c r="B5646" s="19">
        <v>44352</v>
      </c>
      <c r="C5646" s="18" t="s">
        <v>36792</v>
      </c>
      <c r="D5646" s="27" t="s">
        <v>25323</v>
      </c>
      <c r="E5646" s="29">
        <v>44358</v>
      </c>
      <c r="F5646" s="27">
        <v>13</v>
      </c>
      <c r="G5646" s="28">
        <v>13</v>
      </c>
      <c r="H5646" s="40">
        <v>1125.4100000000001</v>
      </c>
      <c r="I5646" s="25"/>
    </row>
    <row r="5647" spans="1:9" x14ac:dyDescent="0.25">
      <c r="A5647" s="18">
        <v>202103636</v>
      </c>
      <c r="B5647" s="19">
        <v>44352</v>
      </c>
      <c r="C5647" s="18" t="s">
        <v>36794</v>
      </c>
      <c r="D5647" s="27" t="s">
        <v>23192</v>
      </c>
      <c r="E5647" s="29">
        <v>44358</v>
      </c>
      <c r="F5647" s="27">
        <v>7</v>
      </c>
      <c r="G5647" s="28">
        <v>7</v>
      </c>
      <c r="H5647" s="40">
        <v>147.24</v>
      </c>
      <c r="I5647" s="25"/>
    </row>
    <row r="5648" spans="1:9" x14ac:dyDescent="0.25">
      <c r="A5648" s="18">
        <v>201404947</v>
      </c>
      <c r="B5648" s="19">
        <v>44353</v>
      </c>
      <c r="C5648" s="18" t="s">
        <v>36797</v>
      </c>
      <c r="D5648" s="27" t="s">
        <v>28567</v>
      </c>
      <c r="E5648" s="29">
        <v>44363</v>
      </c>
      <c r="F5648" s="27">
        <v>23</v>
      </c>
      <c r="G5648" s="28">
        <v>10</v>
      </c>
      <c r="H5648" s="40">
        <v>697.3</v>
      </c>
      <c r="I5648" s="25"/>
    </row>
    <row r="5649" spans="1:9" x14ac:dyDescent="0.25">
      <c r="A5649" s="18">
        <v>201704317</v>
      </c>
      <c r="B5649" s="19">
        <v>44353</v>
      </c>
      <c r="C5649" s="18" t="s">
        <v>36796</v>
      </c>
      <c r="D5649" s="27" t="s">
        <v>28827</v>
      </c>
      <c r="E5649" s="29">
        <v>44358</v>
      </c>
      <c r="F5649" s="27">
        <v>13</v>
      </c>
      <c r="G5649" s="28">
        <v>18</v>
      </c>
      <c r="H5649" s="40">
        <v>1170.22</v>
      </c>
      <c r="I5649" s="25"/>
    </row>
    <row r="5650" spans="1:9" x14ac:dyDescent="0.25">
      <c r="A5650" s="18">
        <v>201805238</v>
      </c>
      <c r="B5650" s="19">
        <v>44353</v>
      </c>
      <c r="C5650" s="18" t="s">
        <v>36799</v>
      </c>
      <c r="D5650" s="27" t="s">
        <v>28719</v>
      </c>
      <c r="E5650" s="29">
        <v>44360</v>
      </c>
      <c r="F5650" s="27">
        <v>8</v>
      </c>
      <c r="G5650" s="28">
        <v>13</v>
      </c>
      <c r="H5650" s="40">
        <v>955.24</v>
      </c>
      <c r="I5650" s="25"/>
    </row>
    <row r="5651" spans="1:9" x14ac:dyDescent="0.25">
      <c r="A5651" s="18">
        <v>201907063</v>
      </c>
      <c r="B5651" s="19">
        <v>44353</v>
      </c>
      <c r="C5651" s="18" t="s">
        <v>36798</v>
      </c>
      <c r="D5651" s="27" t="s">
        <v>29192</v>
      </c>
      <c r="E5651" s="29">
        <v>44362</v>
      </c>
      <c r="F5651" s="27">
        <v>8</v>
      </c>
      <c r="G5651" s="28">
        <v>6</v>
      </c>
      <c r="H5651" s="40">
        <v>596.96</v>
      </c>
      <c r="I5651" s="25"/>
    </row>
    <row r="5652" spans="1:9" x14ac:dyDescent="0.25">
      <c r="A5652" s="18">
        <v>201908119</v>
      </c>
      <c r="B5652" s="19">
        <v>44353</v>
      </c>
      <c r="C5652" s="18" t="s">
        <v>36802</v>
      </c>
      <c r="D5652" s="27" t="s">
        <v>29315</v>
      </c>
      <c r="E5652" s="29">
        <v>44353</v>
      </c>
      <c r="F5652" s="27">
        <v>17</v>
      </c>
      <c r="G5652" s="28">
        <v>1</v>
      </c>
      <c r="H5652" s="40">
        <v>25.03</v>
      </c>
      <c r="I5652" s="25"/>
    </row>
    <row r="5653" spans="1:9" x14ac:dyDescent="0.25">
      <c r="A5653" s="18">
        <v>201909914</v>
      </c>
      <c r="B5653" s="19">
        <v>44353</v>
      </c>
      <c r="C5653" s="18" t="s">
        <v>36800</v>
      </c>
      <c r="D5653" s="27" t="s">
        <v>28112</v>
      </c>
      <c r="E5653" s="29">
        <v>44357</v>
      </c>
      <c r="F5653" s="27">
        <v>8</v>
      </c>
      <c r="G5653" s="28">
        <v>14</v>
      </c>
      <c r="H5653" s="40">
        <v>1279.6500000000001</v>
      </c>
      <c r="I5653" s="25"/>
    </row>
    <row r="5654" spans="1:9" x14ac:dyDescent="0.25">
      <c r="A5654" s="18">
        <v>202000130</v>
      </c>
      <c r="B5654" s="19">
        <v>44353</v>
      </c>
      <c r="C5654" s="18" t="s">
        <v>36801</v>
      </c>
      <c r="D5654" s="27" t="s">
        <v>24556</v>
      </c>
      <c r="E5654" s="29">
        <v>44363</v>
      </c>
      <c r="F5654" s="27">
        <v>14</v>
      </c>
      <c r="G5654" s="28">
        <v>4</v>
      </c>
      <c r="H5654" s="40">
        <v>110.89</v>
      </c>
      <c r="I5654" s="25"/>
    </row>
    <row r="5655" spans="1:9" x14ac:dyDescent="0.25">
      <c r="A5655" s="18">
        <v>201005457</v>
      </c>
      <c r="B5655" s="19">
        <v>44354</v>
      </c>
      <c r="C5655" s="18" t="s">
        <v>36806</v>
      </c>
      <c r="D5655" s="27" t="s">
        <v>30886</v>
      </c>
      <c r="E5655" s="29">
        <v>44356</v>
      </c>
      <c r="F5655" s="27">
        <v>18</v>
      </c>
      <c r="G5655" s="28">
        <v>18</v>
      </c>
      <c r="H5655" s="40">
        <v>513.70000000000005</v>
      </c>
      <c r="I5655" s="25"/>
    </row>
    <row r="5656" spans="1:9" x14ac:dyDescent="0.25">
      <c r="A5656" s="18">
        <v>201603270</v>
      </c>
      <c r="B5656" s="19">
        <v>44354</v>
      </c>
      <c r="C5656" s="18" t="s">
        <v>36805</v>
      </c>
      <c r="D5656" s="27" t="s">
        <v>28513</v>
      </c>
      <c r="E5656" s="29">
        <v>44358</v>
      </c>
      <c r="F5656" s="27">
        <v>15</v>
      </c>
      <c r="G5656" s="28">
        <v>13</v>
      </c>
      <c r="H5656" s="40">
        <v>197.52</v>
      </c>
      <c r="I5656" s="25"/>
    </row>
    <row r="5657" spans="1:9" x14ac:dyDescent="0.25">
      <c r="A5657" s="18">
        <v>201806636</v>
      </c>
      <c r="B5657" s="19">
        <v>44354</v>
      </c>
      <c r="C5657" s="18" t="s">
        <v>36803</v>
      </c>
      <c r="D5657" s="27" t="s">
        <v>28274</v>
      </c>
      <c r="E5657" s="29">
        <v>44360</v>
      </c>
      <c r="F5657" s="27">
        <v>18</v>
      </c>
      <c r="G5657" s="28">
        <v>6</v>
      </c>
      <c r="H5657" s="40">
        <v>276.93</v>
      </c>
      <c r="I5657" s="25"/>
    </row>
    <row r="5658" spans="1:9" x14ac:dyDescent="0.25">
      <c r="A5658" s="18">
        <v>202007590</v>
      </c>
      <c r="B5658" s="19">
        <v>44354</v>
      </c>
      <c r="C5658" s="18" t="s">
        <v>36804</v>
      </c>
      <c r="D5658" s="27" t="s">
        <v>24455</v>
      </c>
      <c r="E5658" s="29">
        <v>44361</v>
      </c>
      <c r="F5658" s="27">
        <v>10</v>
      </c>
      <c r="G5658" s="28">
        <v>16</v>
      </c>
      <c r="H5658" s="40">
        <v>1028.9000000000001</v>
      </c>
      <c r="I5658" s="25"/>
    </row>
    <row r="5659" spans="1:9" x14ac:dyDescent="0.25">
      <c r="A5659" s="18">
        <v>201704684</v>
      </c>
      <c r="B5659" s="19">
        <v>44355</v>
      </c>
      <c r="C5659" s="18" t="s">
        <v>36812</v>
      </c>
      <c r="D5659" s="27" t="s">
        <v>26143</v>
      </c>
      <c r="E5659" s="29">
        <v>44356</v>
      </c>
      <c r="F5659" s="27">
        <v>20</v>
      </c>
      <c r="G5659" s="28">
        <v>7</v>
      </c>
      <c r="H5659" s="40">
        <v>414.84</v>
      </c>
      <c r="I5659" s="25"/>
    </row>
    <row r="5660" spans="1:9" x14ac:dyDescent="0.25">
      <c r="A5660" s="18">
        <v>201706956</v>
      </c>
      <c r="B5660" s="19">
        <v>44355</v>
      </c>
      <c r="C5660" s="18" t="s">
        <v>36811</v>
      </c>
      <c r="D5660" s="27" t="s">
        <v>23338</v>
      </c>
      <c r="E5660" s="29">
        <v>44364</v>
      </c>
      <c r="F5660" s="27">
        <v>10</v>
      </c>
      <c r="G5660" s="28">
        <v>18</v>
      </c>
      <c r="H5660" s="40">
        <v>976.3</v>
      </c>
      <c r="I5660" s="25"/>
    </row>
    <row r="5661" spans="1:9" x14ac:dyDescent="0.25">
      <c r="A5661" s="18">
        <v>202004554</v>
      </c>
      <c r="B5661" s="19">
        <v>44355</v>
      </c>
      <c r="C5661" s="18" t="s">
        <v>36810</v>
      </c>
      <c r="D5661" s="27" t="s">
        <v>25125</v>
      </c>
      <c r="E5661" s="29">
        <v>44365</v>
      </c>
      <c r="F5661" s="27">
        <v>17</v>
      </c>
      <c r="G5661" s="28">
        <v>14</v>
      </c>
      <c r="H5661" s="40">
        <v>474.23</v>
      </c>
      <c r="I5661" s="25"/>
    </row>
    <row r="5662" spans="1:9" x14ac:dyDescent="0.25">
      <c r="A5662" s="18">
        <v>202006837</v>
      </c>
      <c r="B5662" s="19">
        <v>44355</v>
      </c>
      <c r="C5662" s="18" t="s">
        <v>36809</v>
      </c>
      <c r="D5662" s="27" t="s">
        <v>27814</v>
      </c>
      <c r="E5662" s="29">
        <v>44365</v>
      </c>
      <c r="F5662" s="27">
        <v>8</v>
      </c>
      <c r="G5662" s="28">
        <v>20</v>
      </c>
      <c r="H5662" s="40">
        <v>1465.44</v>
      </c>
      <c r="I5662" s="25"/>
    </row>
    <row r="5663" spans="1:9" x14ac:dyDescent="0.25">
      <c r="A5663" s="18">
        <v>202007344</v>
      </c>
      <c r="B5663" s="19">
        <v>44355</v>
      </c>
      <c r="C5663" s="18" t="s">
        <v>36808</v>
      </c>
      <c r="D5663" s="27" t="s">
        <v>24832</v>
      </c>
      <c r="E5663" s="29">
        <v>44363</v>
      </c>
      <c r="F5663" s="27">
        <v>14</v>
      </c>
      <c r="G5663" s="28">
        <v>5</v>
      </c>
      <c r="H5663" s="40">
        <v>229.75</v>
      </c>
      <c r="I5663" s="25"/>
    </row>
    <row r="5664" spans="1:9" x14ac:dyDescent="0.25">
      <c r="A5664" s="18">
        <v>202007969</v>
      </c>
      <c r="B5664" s="19">
        <v>44355</v>
      </c>
      <c r="C5664" s="18" t="s">
        <v>36807</v>
      </c>
      <c r="D5664" s="27" t="s">
        <v>30279</v>
      </c>
      <c r="E5664" s="29">
        <v>44358</v>
      </c>
      <c r="F5664" s="27">
        <v>12</v>
      </c>
      <c r="G5664" s="28">
        <v>15</v>
      </c>
      <c r="H5664" s="40">
        <v>1251.3399999999999</v>
      </c>
      <c r="I5664" s="25"/>
    </row>
    <row r="5665" spans="1:9" x14ac:dyDescent="0.25">
      <c r="A5665" s="18">
        <v>201005231</v>
      </c>
      <c r="B5665" s="19">
        <v>44356</v>
      </c>
      <c r="C5665" s="18" t="s">
        <v>36818</v>
      </c>
      <c r="D5665" s="27" t="s">
        <v>28590</v>
      </c>
      <c r="E5665" s="29">
        <v>44364</v>
      </c>
      <c r="F5665" s="27">
        <v>18</v>
      </c>
      <c r="G5665" s="28">
        <v>3</v>
      </c>
      <c r="H5665" s="40">
        <v>60.73</v>
      </c>
      <c r="I5665" s="25"/>
    </row>
    <row r="5666" spans="1:9" x14ac:dyDescent="0.25">
      <c r="A5666" s="18">
        <v>201404676</v>
      </c>
      <c r="B5666" s="19">
        <v>44356</v>
      </c>
      <c r="C5666" s="18" t="s">
        <v>36817</v>
      </c>
      <c r="D5666" s="27" t="s">
        <v>28390</v>
      </c>
      <c r="E5666" s="29">
        <v>44366</v>
      </c>
      <c r="F5666" s="27">
        <v>10</v>
      </c>
      <c r="G5666" s="28">
        <v>9</v>
      </c>
      <c r="H5666" s="40">
        <v>47.59</v>
      </c>
      <c r="I5666" s="25"/>
    </row>
    <row r="5667" spans="1:9" x14ac:dyDescent="0.25">
      <c r="A5667" s="18">
        <v>201605389</v>
      </c>
      <c r="B5667" s="19">
        <v>44356</v>
      </c>
      <c r="C5667" s="18" t="s">
        <v>36814</v>
      </c>
      <c r="D5667" s="27" t="s">
        <v>25397</v>
      </c>
      <c r="E5667" s="29">
        <v>44361</v>
      </c>
      <c r="F5667" s="27">
        <v>20</v>
      </c>
      <c r="G5667" s="28">
        <v>9</v>
      </c>
      <c r="H5667" s="40">
        <v>880.09</v>
      </c>
      <c r="I5667" s="25"/>
    </row>
    <row r="5668" spans="1:9" x14ac:dyDescent="0.25">
      <c r="A5668" s="18">
        <v>201705812</v>
      </c>
      <c r="B5668" s="19">
        <v>44356</v>
      </c>
      <c r="C5668" s="18" t="s">
        <v>36813</v>
      </c>
      <c r="D5668" s="27" t="s">
        <v>23911</v>
      </c>
      <c r="E5668" s="29">
        <v>44359</v>
      </c>
      <c r="F5668" s="27">
        <v>15</v>
      </c>
      <c r="G5668" s="28">
        <v>5</v>
      </c>
      <c r="H5668" s="40">
        <v>56.1</v>
      </c>
      <c r="I5668" s="25"/>
    </row>
    <row r="5669" spans="1:9" x14ac:dyDescent="0.25">
      <c r="A5669" s="18">
        <v>201800990</v>
      </c>
      <c r="B5669" s="19">
        <v>44356</v>
      </c>
      <c r="C5669" s="18" t="s">
        <v>36815</v>
      </c>
      <c r="D5669" s="27" t="s">
        <v>23420</v>
      </c>
      <c r="E5669" s="29">
        <v>44363</v>
      </c>
      <c r="F5669" s="27">
        <v>21</v>
      </c>
      <c r="G5669" s="28">
        <v>1</v>
      </c>
      <c r="H5669" s="40">
        <v>21.25</v>
      </c>
      <c r="I5669" s="25"/>
    </row>
    <row r="5670" spans="1:9" x14ac:dyDescent="0.25">
      <c r="A5670" s="18">
        <v>201909858</v>
      </c>
      <c r="B5670" s="19">
        <v>44356</v>
      </c>
      <c r="C5670" s="18" t="s">
        <v>36816</v>
      </c>
      <c r="D5670" s="27" t="s">
        <v>25393</v>
      </c>
      <c r="E5670" s="29">
        <v>44357</v>
      </c>
      <c r="F5670" s="27">
        <v>21</v>
      </c>
      <c r="G5670" s="28">
        <v>4</v>
      </c>
      <c r="H5670" s="40">
        <v>160.37</v>
      </c>
      <c r="I5670" s="25"/>
    </row>
    <row r="5671" spans="1:9" x14ac:dyDescent="0.25">
      <c r="A5671" s="18">
        <v>202004159</v>
      </c>
      <c r="B5671" s="19">
        <v>44356</v>
      </c>
      <c r="C5671" s="18" t="s">
        <v>36819</v>
      </c>
      <c r="D5671" s="27" t="s">
        <v>27953</v>
      </c>
      <c r="E5671" s="29">
        <v>44363</v>
      </c>
      <c r="F5671" s="27">
        <v>10</v>
      </c>
      <c r="G5671" s="28">
        <v>13</v>
      </c>
      <c r="H5671" s="40">
        <v>202.71</v>
      </c>
      <c r="I5671" s="25"/>
    </row>
    <row r="5672" spans="1:9" x14ac:dyDescent="0.25">
      <c r="A5672" s="18">
        <v>201806305</v>
      </c>
      <c r="B5672" s="19">
        <v>44357</v>
      </c>
      <c r="C5672" s="18" t="s">
        <v>36822</v>
      </c>
      <c r="D5672" s="27" t="s">
        <v>27844</v>
      </c>
      <c r="E5672" s="29">
        <v>44364</v>
      </c>
      <c r="F5672" s="27">
        <v>7</v>
      </c>
      <c r="G5672" s="28">
        <v>19</v>
      </c>
      <c r="H5672" s="40">
        <v>1107.48</v>
      </c>
      <c r="I5672" s="25"/>
    </row>
    <row r="5673" spans="1:9" x14ac:dyDescent="0.25">
      <c r="A5673" s="18">
        <v>201900174</v>
      </c>
      <c r="B5673" s="19">
        <v>44357</v>
      </c>
      <c r="C5673" s="18" t="s">
        <v>36820</v>
      </c>
      <c r="D5673" s="27" t="s">
        <v>26268</v>
      </c>
      <c r="E5673" s="29">
        <v>44360</v>
      </c>
      <c r="F5673" s="27">
        <v>24</v>
      </c>
      <c r="G5673" s="28">
        <v>15</v>
      </c>
      <c r="H5673" s="40">
        <v>1443.47</v>
      </c>
      <c r="I5673" s="25"/>
    </row>
    <row r="5674" spans="1:9" x14ac:dyDescent="0.25">
      <c r="A5674" s="18">
        <v>201907771</v>
      </c>
      <c r="B5674" s="19">
        <v>44357</v>
      </c>
      <c r="C5674" s="18" t="s">
        <v>36821</v>
      </c>
      <c r="D5674" s="27" t="s">
        <v>26810</v>
      </c>
      <c r="E5674" s="29">
        <v>44362</v>
      </c>
      <c r="F5674" s="27">
        <v>15</v>
      </c>
      <c r="G5674" s="28">
        <v>18</v>
      </c>
      <c r="H5674" s="40">
        <v>1088.07</v>
      </c>
      <c r="I5674" s="25"/>
    </row>
    <row r="5675" spans="1:9" x14ac:dyDescent="0.25">
      <c r="A5675" s="18">
        <v>202004377</v>
      </c>
      <c r="B5675" s="19">
        <v>44357</v>
      </c>
      <c r="C5675" s="18" t="s">
        <v>36824</v>
      </c>
      <c r="D5675" s="27" t="s">
        <v>29449</v>
      </c>
      <c r="E5675" s="29">
        <v>44366</v>
      </c>
      <c r="F5675" s="27">
        <v>16</v>
      </c>
      <c r="G5675" s="28">
        <v>20</v>
      </c>
      <c r="H5675" s="40">
        <v>1056.03</v>
      </c>
      <c r="I5675" s="25"/>
    </row>
    <row r="5676" spans="1:9" x14ac:dyDescent="0.25">
      <c r="A5676" s="18">
        <v>202103369</v>
      </c>
      <c r="B5676" s="19">
        <v>44357</v>
      </c>
      <c r="C5676" s="18" t="s">
        <v>36823</v>
      </c>
      <c r="D5676" s="27" t="s">
        <v>27387</v>
      </c>
      <c r="E5676" s="29">
        <v>44364</v>
      </c>
      <c r="F5676" s="27">
        <v>19</v>
      </c>
      <c r="G5676" s="28">
        <v>2</v>
      </c>
      <c r="H5676" s="40">
        <v>179.04</v>
      </c>
      <c r="I5676" s="25"/>
    </row>
    <row r="5677" spans="1:9" x14ac:dyDescent="0.25">
      <c r="A5677" s="18">
        <v>200703548</v>
      </c>
      <c r="B5677" s="19">
        <v>44358</v>
      </c>
      <c r="C5677" s="18" t="s">
        <v>36827</v>
      </c>
      <c r="D5677" s="27" t="s">
        <v>24049</v>
      </c>
      <c r="E5677" s="29">
        <v>44368</v>
      </c>
      <c r="F5677" s="27">
        <v>7</v>
      </c>
      <c r="G5677" s="28">
        <v>10</v>
      </c>
      <c r="H5677" s="40">
        <v>546.29999999999995</v>
      </c>
      <c r="I5677" s="25"/>
    </row>
    <row r="5678" spans="1:9" x14ac:dyDescent="0.25">
      <c r="A5678" s="18">
        <v>201405811</v>
      </c>
      <c r="B5678" s="19">
        <v>44358</v>
      </c>
      <c r="C5678" s="18" t="s">
        <v>36826</v>
      </c>
      <c r="D5678" s="27" t="s">
        <v>25611</v>
      </c>
      <c r="E5678" s="29">
        <v>44358</v>
      </c>
      <c r="F5678" s="27">
        <v>15</v>
      </c>
      <c r="G5678" s="28">
        <v>9</v>
      </c>
      <c r="H5678" s="40">
        <v>548.51</v>
      </c>
      <c r="I5678" s="25"/>
    </row>
    <row r="5679" spans="1:9" x14ac:dyDescent="0.25">
      <c r="A5679" s="18">
        <v>201704976</v>
      </c>
      <c r="B5679" s="19">
        <v>44358</v>
      </c>
      <c r="C5679" s="18" t="s">
        <v>36830</v>
      </c>
      <c r="D5679" s="27" t="s">
        <v>25414</v>
      </c>
      <c r="E5679" s="29">
        <v>44361</v>
      </c>
      <c r="F5679" s="27">
        <v>9</v>
      </c>
      <c r="G5679" s="28">
        <v>17</v>
      </c>
      <c r="H5679" s="40">
        <v>1426.33</v>
      </c>
      <c r="I5679" s="25"/>
    </row>
    <row r="5680" spans="1:9" x14ac:dyDescent="0.25">
      <c r="A5680" s="18">
        <v>201806849</v>
      </c>
      <c r="B5680" s="19">
        <v>44358</v>
      </c>
      <c r="C5680" s="18" t="s">
        <v>36829</v>
      </c>
      <c r="D5680" s="27" t="s">
        <v>28650</v>
      </c>
      <c r="E5680" s="29">
        <v>44364</v>
      </c>
      <c r="F5680" s="27">
        <v>13</v>
      </c>
      <c r="G5680" s="28">
        <v>13</v>
      </c>
      <c r="H5680" s="40">
        <v>289.63</v>
      </c>
      <c r="I5680" s="25"/>
    </row>
    <row r="5681" spans="1:9" x14ac:dyDescent="0.25">
      <c r="A5681" s="18">
        <v>201900181</v>
      </c>
      <c r="B5681" s="19">
        <v>44358</v>
      </c>
      <c r="C5681" s="18" t="s">
        <v>36828</v>
      </c>
      <c r="D5681" s="27" t="s">
        <v>29472</v>
      </c>
      <c r="E5681" s="29">
        <v>44363</v>
      </c>
      <c r="F5681" s="27">
        <v>8</v>
      </c>
      <c r="G5681" s="28">
        <v>14</v>
      </c>
      <c r="H5681" s="40">
        <v>1297.4000000000001</v>
      </c>
      <c r="I5681" s="25"/>
    </row>
    <row r="5682" spans="1:9" x14ac:dyDescent="0.25">
      <c r="A5682" s="18">
        <v>201904573</v>
      </c>
      <c r="B5682" s="19">
        <v>44358</v>
      </c>
      <c r="C5682" s="18" t="s">
        <v>36825</v>
      </c>
      <c r="D5682" s="27" t="s">
        <v>30840</v>
      </c>
      <c r="E5682" s="29">
        <v>44365</v>
      </c>
      <c r="F5682" s="27">
        <v>9</v>
      </c>
      <c r="G5682" s="28">
        <v>5</v>
      </c>
      <c r="H5682" s="40">
        <v>42.17</v>
      </c>
      <c r="I5682" s="25"/>
    </row>
    <row r="5683" spans="1:9" x14ac:dyDescent="0.25">
      <c r="A5683" s="18">
        <v>201907474</v>
      </c>
      <c r="B5683" s="19">
        <v>44358</v>
      </c>
      <c r="C5683" s="18" t="s">
        <v>36831</v>
      </c>
      <c r="D5683" s="27" t="s">
        <v>26642</v>
      </c>
      <c r="E5683" s="29">
        <v>44358</v>
      </c>
      <c r="F5683" s="27">
        <v>23</v>
      </c>
      <c r="G5683" s="28">
        <v>4</v>
      </c>
      <c r="H5683" s="40">
        <v>95.56</v>
      </c>
      <c r="I5683" s="25"/>
    </row>
    <row r="5684" spans="1:9" x14ac:dyDescent="0.25">
      <c r="A5684" s="18">
        <v>201907783</v>
      </c>
      <c r="B5684" s="19">
        <v>44358</v>
      </c>
      <c r="C5684" s="18" t="s">
        <v>36834</v>
      </c>
      <c r="D5684" s="27" t="s">
        <v>24041</v>
      </c>
      <c r="E5684" s="29">
        <v>44361</v>
      </c>
      <c r="F5684" s="27">
        <v>9</v>
      </c>
      <c r="G5684" s="28">
        <v>20</v>
      </c>
      <c r="H5684" s="40">
        <v>291.52999999999997</v>
      </c>
      <c r="I5684" s="25"/>
    </row>
    <row r="5685" spans="1:9" x14ac:dyDescent="0.25">
      <c r="A5685" s="18">
        <v>201908014</v>
      </c>
      <c r="B5685" s="19">
        <v>44358</v>
      </c>
      <c r="C5685" s="18" t="s">
        <v>36835</v>
      </c>
      <c r="D5685" s="27" t="s">
        <v>24487</v>
      </c>
      <c r="E5685" s="29">
        <v>44368</v>
      </c>
      <c r="F5685" s="27">
        <v>19</v>
      </c>
      <c r="G5685" s="28">
        <v>17</v>
      </c>
      <c r="H5685" s="40">
        <v>1498.05</v>
      </c>
      <c r="I5685" s="25"/>
    </row>
    <row r="5686" spans="1:9" x14ac:dyDescent="0.25">
      <c r="A5686" s="18">
        <v>201908143</v>
      </c>
      <c r="B5686" s="19">
        <v>44358</v>
      </c>
      <c r="C5686" s="18" t="s">
        <v>36836</v>
      </c>
      <c r="D5686" s="27" t="s">
        <v>23489</v>
      </c>
      <c r="E5686" s="29">
        <v>44359</v>
      </c>
      <c r="F5686" s="27">
        <v>20</v>
      </c>
      <c r="G5686" s="28">
        <v>19</v>
      </c>
      <c r="H5686" s="40">
        <v>224.03</v>
      </c>
      <c r="I5686" s="25"/>
    </row>
    <row r="5687" spans="1:9" x14ac:dyDescent="0.25">
      <c r="A5687" s="18">
        <v>202003142</v>
      </c>
      <c r="B5687" s="19">
        <v>44358</v>
      </c>
      <c r="C5687" s="18" t="s">
        <v>36832</v>
      </c>
      <c r="D5687" s="27" t="s">
        <v>28778</v>
      </c>
      <c r="E5687" s="29">
        <v>44358</v>
      </c>
      <c r="F5687" s="27">
        <v>13</v>
      </c>
      <c r="G5687" s="28">
        <v>3</v>
      </c>
      <c r="H5687" s="40">
        <v>141.38</v>
      </c>
      <c r="I5687" s="25"/>
    </row>
    <row r="5688" spans="1:9" x14ac:dyDescent="0.25">
      <c r="A5688" s="18">
        <v>202007623</v>
      </c>
      <c r="B5688" s="19">
        <v>44358</v>
      </c>
      <c r="C5688" s="18" t="s">
        <v>36833</v>
      </c>
      <c r="D5688" s="27" t="s">
        <v>26829</v>
      </c>
      <c r="E5688" s="29">
        <v>44366</v>
      </c>
      <c r="F5688" s="27">
        <v>14</v>
      </c>
      <c r="G5688" s="28">
        <v>11</v>
      </c>
      <c r="H5688" s="40">
        <v>689.96</v>
      </c>
      <c r="I5688" s="25"/>
    </row>
    <row r="5689" spans="1:9" x14ac:dyDescent="0.25">
      <c r="A5689" s="18">
        <v>201406189</v>
      </c>
      <c r="B5689" s="19">
        <v>44359</v>
      </c>
      <c r="C5689" s="18" t="s">
        <v>36837</v>
      </c>
      <c r="D5689" s="27" t="s">
        <v>24529</v>
      </c>
      <c r="E5689" s="29">
        <v>44359</v>
      </c>
      <c r="F5689" s="27">
        <v>18</v>
      </c>
      <c r="G5689" s="28">
        <v>19</v>
      </c>
      <c r="H5689" s="40">
        <v>737.02</v>
      </c>
      <c r="I5689" s="25"/>
    </row>
    <row r="5690" spans="1:9" x14ac:dyDescent="0.25">
      <c r="A5690" s="18">
        <v>201604526</v>
      </c>
      <c r="B5690" s="19">
        <v>44359</v>
      </c>
      <c r="C5690" s="18" t="s">
        <v>36842</v>
      </c>
      <c r="D5690" s="27" t="s">
        <v>26709</v>
      </c>
      <c r="E5690" s="29">
        <v>44362</v>
      </c>
      <c r="F5690" s="27">
        <v>11</v>
      </c>
      <c r="G5690" s="28">
        <v>10</v>
      </c>
      <c r="H5690" s="40">
        <v>499.91</v>
      </c>
      <c r="I5690" s="25"/>
    </row>
    <row r="5691" spans="1:9" x14ac:dyDescent="0.25">
      <c r="A5691" s="18">
        <v>202000416</v>
      </c>
      <c r="B5691" s="19">
        <v>44359</v>
      </c>
      <c r="C5691" s="18" t="s">
        <v>36840</v>
      </c>
      <c r="D5691" s="27" t="s">
        <v>24754</v>
      </c>
      <c r="E5691" s="29">
        <v>44360</v>
      </c>
      <c r="F5691" s="27">
        <v>13</v>
      </c>
      <c r="G5691" s="28">
        <v>20</v>
      </c>
      <c r="H5691" s="40">
        <v>269.54000000000002</v>
      </c>
      <c r="I5691" s="25"/>
    </row>
    <row r="5692" spans="1:9" x14ac:dyDescent="0.25">
      <c r="A5692" s="18">
        <v>202002811</v>
      </c>
      <c r="B5692" s="19">
        <v>44359</v>
      </c>
      <c r="C5692" s="18" t="s">
        <v>36839</v>
      </c>
      <c r="D5692" s="27" t="s">
        <v>27422</v>
      </c>
      <c r="E5692" s="29">
        <v>44360</v>
      </c>
      <c r="F5692" s="27">
        <v>15</v>
      </c>
      <c r="G5692" s="28">
        <v>20</v>
      </c>
      <c r="H5692" s="40">
        <v>544.32000000000005</v>
      </c>
      <c r="I5692" s="25"/>
    </row>
    <row r="5693" spans="1:9" x14ac:dyDescent="0.25">
      <c r="A5693" s="18">
        <v>202004258</v>
      </c>
      <c r="B5693" s="19">
        <v>44359</v>
      </c>
      <c r="C5693" s="18" t="s">
        <v>36841</v>
      </c>
      <c r="D5693" s="27" t="s">
        <v>29245</v>
      </c>
      <c r="E5693" s="29">
        <v>44369</v>
      </c>
      <c r="F5693" s="27">
        <v>9</v>
      </c>
      <c r="G5693" s="28">
        <v>20</v>
      </c>
      <c r="H5693" s="40">
        <v>968.04</v>
      </c>
      <c r="I5693" s="25"/>
    </row>
    <row r="5694" spans="1:9" x14ac:dyDescent="0.25">
      <c r="A5694" s="18">
        <v>202007602</v>
      </c>
      <c r="B5694" s="19">
        <v>44359</v>
      </c>
      <c r="C5694" s="18" t="s">
        <v>36838</v>
      </c>
      <c r="D5694" s="27" t="s">
        <v>26852</v>
      </c>
      <c r="E5694" s="29">
        <v>44367</v>
      </c>
      <c r="F5694" s="27">
        <v>8</v>
      </c>
      <c r="G5694" s="28">
        <v>9</v>
      </c>
      <c r="H5694" s="40">
        <v>78.790000000000006</v>
      </c>
      <c r="I5694" s="25"/>
    </row>
    <row r="5695" spans="1:9" x14ac:dyDescent="0.25">
      <c r="A5695" s="18">
        <v>201404947</v>
      </c>
      <c r="B5695" s="19">
        <v>44360</v>
      </c>
      <c r="C5695" s="18" t="s">
        <v>36847</v>
      </c>
      <c r="D5695" s="27" t="s">
        <v>30575</v>
      </c>
      <c r="E5695" s="29">
        <v>44363</v>
      </c>
      <c r="F5695" s="27">
        <v>13</v>
      </c>
      <c r="G5695" s="28">
        <v>1</v>
      </c>
      <c r="H5695" s="40">
        <v>65.67</v>
      </c>
      <c r="I5695" s="25"/>
    </row>
    <row r="5696" spans="1:9" x14ac:dyDescent="0.25">
      <c r="A5696" s="18">
        <v>201904531</v>
      </c>
      <c r="B5696" s="19">
        <v>44360</v>
      </c>
      <c r="C5696" s="18" t="s">
        <v>36843</v>
      </c>
      <c r="D5696" s="27" t="s">
        <v>28324</v>
      </c>
      <c r="E5696" s="29">
        <v>44366</v>
      </c>
      <c r="F5696" s="27">
        <v>18</v>
      </c>
      <c r="G5696" s="28">
        <v>3</v>
      </c>
      <c r="H5696" s="40">
        <v>77.489999999999995</v>
      </c>
      <c r="I5696" s="25"/>
    </row>
    <row r="5697" spans="1:9" x14ac:dyDescent="0.25">
      <c r="A5697" s="18">
        <v>201909914</v>
      </c>
      <c r="B5697" s="19">
        <v>44360</v>
      </c>
      <c r="C5697" s="18" t="s">
        <v>36844</v>
      </c>
      <c r="D5697" s="27" t="s">
        <v>23237</v>
      </c>
      <c r="E5697" s="29">
        <v>44369</v>
      </c>
      <c r="F5697" s="27">
        <v>15</v>
      </c>
      <c r="G5697" s="28">
        <v>6</v>
      </c>
      <c r="H5697" s="40">
        <v>341.95</v>
      </c>
      <c r="I5697" s="25"/>
    </row>
    <row r="5698" spans="1:9" x14ac:dyDescent="0.25">
      <c r="A5698" s="18">
        <v>202004258</v>
      </c>
      <c r="B5698" s="19">
        <v>44360</v>
      </c>
      <c r="C5698" s="18" t="s">
        <v>36846</v>
      </c>
      <c r="D5698" s="27" t="s">
        <v>25904</v>
      </c>
      <c r="E5698" s="29">
        <v>44370</v>
      </c>
      <c r="F5698" s="27">
        <v>8</v>
      </c>
      <c r="G5698" s="28">
        <v>5</v>
      </c>
      <c r="H5698" s="40">
        <v>403.39</v>
      </c>
      <c r="I5698" s="25"/>
    </row>
    <row r="5699" spans="1:9" x14ac:dyDescent="0.25">
      <c r="A5699" s="18">
        <v>202007895</v>
      </c>
      <c r="B5699" s="19">
        <v>44360</v>
      </c>
      <c r="C5699" s="18" t="s">
        <v>36849</v>
      </c>
      <c r="D5699" s="27" t="s">
        <v>27870</v>
      </c>
      <c r="E5699" s="29">
        <v>44369</v>
      </c>
      <c r="F5699" s="27">
        <v>9</v>
      </c>
      <c r="G5699" s="28">
        <v>12</v>
      </c>
      <c r="H5699" s="40">
        <v>1082.21</v>
      </c>
      <c r="I5699" s="25"/>
    </row>
    <row r="5700" spans="1:9" x14ac:dyDescent="0.25">
      <c r="A5700" s="18">
        <v>202102693</v>
      </c>
      <c r="B5700" s="19">
        <v>44360</v>
      </c>
      <c r="C5700" s="18" t="s">
        <v>36845</v>
      </c>
      <c r="D5700" s="27" t="s">
        <v>26029</v>
      </c>
      <c r="E5700" s="29">
        <v>44370</v>
      </c>
      <c r="F5700" s="27">
        <v>20</v>
      </c>
      <c r="G5700" s="28">
        <v>7</v>
      </c>
      <c r="H5700" s="40">
        <v>180.5</v>
      </c>
      <c r="I5700" s="25"/>
    </row>
    <row r="5701" spans="1:9" x14ac:dyDescent="0.25">
      <c r="A5701" s="18">
        <v>202103344</v>
      </c>
      <c r="B5701" s="19">
        <v>44360</v>
      </c>
      <c r="C5701" s="18" t="s">
        <v>36848</v>
      </c>
      <c r="D5701" s="27" t="s">
        <v>29448</v>
      </c>
      <c r="E5701" s="29">
        <v>44369</v>
      </c>
      <c r="F5701" s="27">
        <v>7</v>
      </c>
      <c r="G5701" s="28">
        <v>16</v>
      </c>
      <c r="H5701" s="40">
        <v>1097.49</v>
      </c>
      <c r="I5701" s="25"/>
    </row>
    <row r="5702" spans="1:9" x14ac:dyDescent="0.25">
      <c r="A5702" s="18">
        <v>201704790</v>
      </c>
      <c r="B5702" s="19">
        <v>44361</v>
      </c>
      <c r="C5702" s="18" t="s">
        <v>36850</v>
      </c>
      <c r="D5702" s="27" t="s">
        <v>28885</v>
      </c>
      <c r="E5702" s="29">
        <v>44364</v>
      </c>
      <c r="F5702" s="27">
        <v>20</v>
      </c>
      <c r="G5702" s="28">
        <v>6</v>
      </c>
      <c r="H5702" s="40">
        <v>97.37</v>
      </c>
      <c r="I5702" s="25"/>
    </row>
    <row r="5703" spans="1:9" x14ac:dyDescent="0.25">
      <c r="A5703" s="18">
        <v>201900139</v>
      </c>
      <c r="B5703" s="19">
        <v>44361</v>
      </c>
      <c r="C5703" s="18" t="s">
        <v>36852</v>
      </c>
      <c r="D5703" s="27" t="s">
        <v>25489</v>
      </c>
      <c r="E5703" s="29">
        <v>44371</v>
      </c>
      <c r="F5703" s="27">
        <v>8</v>
      </c>
      <c r="G5703" s="28">
        <v>1</v>
      </c>
      <c r="H5703" s="40">
        <v>34.67</v>
      </c>
      <c r="I5703" s="25"/>
    </row>
    <row r="5704" spans="1:9" x14ac:dyDescent="0.25">
      <c r="A5704" s="18">
        <v>201905034</v>
      </c>
      <c r="B5704" s="19">
        <v>44361</v>
      </c>
      <c r="C5704" s="18" t="s">
        <v>36851</v>
      </c>
      <c r="D5704" s="27" t="s">
        <v>23897</v>
      </c>
      <c r="E5704" s="29">
        <v>44367</v>
      </c>
      <c r="F5704" s="27">
        <v>12</v>
      </c>
      <c r="G5704" s="28">
        <v>19</v>
      </c>
      <c r="H5704" s="40">
        <v>1104.05</v>
      </c>
      <c r="I5704" s="25"/>
    </row>
    <row r="5705" spans="1:9" x14ac:dyDescent="0.25">
      <c r="A5705" s="18">
        <v>201906104</v>
      </c>
      <c r="B5705" s="19">
        <v>44361</v>
      </c>
      <c r="C5705" s="18" t="s">
        <v>36853</v>
      </c>
      <c r="D5705" s="27" t="s">
        <v>23217</v>
      </c>
      <c r="E5705" s="29">
        <v>44361</v>
      </c>
      <c r="F5705" s="27">
        <v>22</v>
      </c>
      <c r="G5705" s="28">
        <v>4</v>
      </c>
      <c r="H5705" s="40">
        <v>259.67</v>
      </c>
      <c r="I5705" s="25"/>
    </row>
    <row r="5706" spans="1:9" x14ac:dyDescent="0.25">
      <c r="A5706" s="18">
        <v>201906910</v>
      </c>
      <c r="B5706" s="19">
        <v>44361</v>
      </c>
      <c r="C5706" s="18" t="s">
        <v>36856</v>
      </c>
      <c r="D5706" s="27" t="s">
        <v>24209</v>
      </c>
      <c r="E5706" s="29">
        <v>44366</v>
      </c>
      <c r="F5706" s="27">
        <v>21</v>
      </c>
      <c r="G5706" s="28">
        <v>10</v>
      </c>
      <c r="H5706" s="40">
        <v>218.46</v>
      </c>
      <c r="I5706" s="25"/>
    </row>
    <row r="5707" spans="1:9" x14ac:dyDescent="0.25">
      <c r="A5707" s="18">
        <v>202004907</v>
      </c>
      <c r="B5707" s="19">
        <v>44361</v>
      </c>
      <c r="C5707" s="18" t="s">
        <v>36857</v>
      </c>
      <c r="D5707" s="27" t="s">
        <v>24825</v>
      </c>
      <c r="E5707" s="29">
        <v>44367</v>
      </c>
      <c r="F5707" s="27">
        <v>10</v>
      </c>
      <c r="G5707" s="28">
        <v>11</v>
      </c>
      <c r="H5707" s="40">
        <v>308.13</v>
      </c>
      <c r="I5707" s="25"/>
    </row>
    <row r="5708" spans="1:9" x14ac:dyDescent="0.25">
      <c r="A5708" s="18">
        <v>202006641</v>
      </c>
      <c r="B5708" s="19">
        <v>44361</v>
      </c>
      <c r="C5708" s="18" t="s">
        <v>36854</v>
      </c>
      <c r="D5708" s="27" t="s">
        <v>28459</v>
      </c>
      <c r="E5708" s="29">
        <v>44363</v>
      </c>
      <c r="F5708" s="27">
        <v>22</v>
      </c>
      <c r="G5708" s="28">
        <v>9</v>
      </c>
      <c r="H5708" s="40">
        <v>838.38</v>
      </c>
      <c r="I5708" s="25"/>
    </row>
    <row r="5709" spans="1:9" x14ac:dyDescent="0.25">
      <c r="A5709" s="18">
        <v>202006641</v>
      </c>
      <c r="B5709" s="19">
        <v>44361</v>
      </c>
      <c r="C5709" s="18" t="s">
        <v>36855</v>
      </c>
      <c r="D5709" s="27" t="s">
        <v>28273</v>
      </c>
      <c r="E5709" s="29">
        <v>44362</v>
      </c>
      <c r="F5709" s="27">
        <v>24</v>
      </c>
      <c r="G5709" s="28">
        <v>8</v>
      </c>
      <c r="H5709" s="40">
        <v>753.93</v>
      </c>
      <c r="I5709" s="25"/>
    </row>
    <row r="5710" spans="1:9" x14ac:dyDescent="0.25">
      <c r="A5710" s="18">
        <v>201504936</v>
      </c>
      <c r="B5710" s="19">
        <v>44362</v>
      </c>
      <c r="C5710" s="18" t="s">
        <v>36858</v>
      </c>
      <c r="D5710" s="27" t="s">
        <v>23106</v>
      </c>
      <c r="E5710" s="29">
        <v>44367</v>
      </c>
      <c r="F5710" s="27">
        <v>7</v>
      </c>
      <c r="G5710" s="28">
        <v>6</v>
      </c>
      <c r="H5710" s="40">
        <v>429.23</v>
      </c>
      <c r="I5710" s="25"/>
    </row>
    <row r="5711" spans="1:9" x14ac:dyDescent="0.25">
      <c r="A5711" s="18">
        <v>201606703</v>
      </c>
      <c r="B5711" s="19">
        <v>44362</v>
      </c>
      <c r="C5711" s="18" t="s">
        <v>36861</v>
      </c>
      <c r="D5711" s="27" t="s">
        <v>28219</v>
      </c>
      <c r="E5711" s="29">
        <v>44364</v>
      </c>
      <c r="F5711" s="27">
        <v>22</v>
      </c>
      <c r="G5711" s="28">
        <v>20</v>
      </c>
      <c r="H5711" s="40">
        <v>1294.27</v>
      </c>
      <c r="I5711" s="25"/>
    </row>
    <row r="5712" spans="1:9" x14ac:dyDescent="0.25">
      <c r="A5712" s="18">
        <v>201705312</v>
      </c>
      <c r="B5712" s="19">
        <v>44362</v>
      </c>
      <c r="C5712" s="18" t="s">
        <v>36868</v>
      </c>
      <c r="D5712" s="27" t="s">
        <v>30764</v>
      </c>
      <c r="E5712" s="29">
        <v>44368</v>
      </c>
      <c r="F5712" s="27">
        <v>8</v>
      </c>
      <c r="G5712" s="28">
        <v>1</v>
      </c>
      <c r="H5712" s="40">
        <v>43.24</v>
      </c>
      <c r="I5712" s="25"/>
    </row>
    <row r="5713" spans="1:9" x14ac:dyDescent="0.25">
      <c r="A5713" s="18">
        <v>201807609</v>
      </c>
      <c r="B5713" s="19">
        <v>44362</v>
      </c>
      <c r="C5713" s="18" t="s">
        <v>36862</v>
      </c>
      <c r="D5713" s="27" t="s">
        <v>29163</v>
      </c>
      <c r="E5713" s="29">
        <v>44365</v>
      </c>
      <c r="F5713" s="27">
        <v>10</v>
      </c>
      <c r="G5713" s="28">
        <v>4</v>
      </c>
      <c r="H5713" s="40">
        <v>198.1</v>
      </c>
      <c r="I5713" s="25"/>
    </row>
    <row r="5714" spans="1:9" x14ac:dyDescent="0.25">
      <c r="A5714" s="18">
        <v>201900177</v>
      </c>
      <c r="B5714" s="19">
        <v>44362</v>
      </c>
      <c r="C5714" s="18" t="s">
        <v>36867</v>
      </c>
      <c r="D5714" s="27" t="s">
        <v>28148</v>
      </c>
      <c r="E5714" s="29">
        <v>44369</v>
      </c>
      <c r="F5714" s="27">
        <v>7</v>
      </c>
      <c r="G5714" s="28">
        <v>10</v>
      </c>
      <c r="H5714" s="40">
        <v>791.24</v>
      </c>
      <c r="I5714" s="25"/>
    </row>
    <row r="5715" spans="1:9" x14ac:dyDescent="0.25">
      <c r="A5715" s="18">
        <v>201907316</v>
      </c>
      <c r="B5715" s="19">
        <v>44362</v>
      </c>
      <c r="C5715" s="18" t="s">
        <v>36866</v>
      </c>
      <c r="D5715" s="27" t="s">
        <v>30701</v>
      </c>
      <c r="E5715" s="29">
        <v>44362</v>
      </c>
      <c r="F5715" s="27">
        <v>11</v>
      </c>
      <c r="G5715" s="28">
        <v>16</v>
      </c>
      <c r="H5715" s="40">
        <v>554.65</v>
      </c>
      <c r="I5715" s="25"/>
    </row>
    <row r="5716" spans="1:9" x14ac:dyDescent="0.25">
      <c r="A5716" s="18">
        <v>201907737</v>
      </c>
      <c r="B5716" s="19">
        <v>44362</v>
      </c>
      <c r="C5716" s="18" t="s">
        <v>36863</v>
      </c>
      <c r="D5716" s="27" t="s">
        <v>26834</v>
      </c>
      <c r="E5716" s="29">
        <v>44368</v>
      </c>
      <c r="F5716" s="27">
        <v>23</v>
      </c>
      <c r="G5716" s="28">
        <v>3</v>
      </c>
      <c r="H5716" s="40">
        <v>67.17</v>
      </c>
      <c r="I5716" s="25"/>
    </row>
    <row r="5717" spans="1:9" x14ac:dyDescent="0.25">
      <c r="A5717" s="18">
        <v>202004753</v>
      </c>
      <c r="B5717" s="19">
        <v>44362</v>
      </c>
      <c r="C5717" s="18" t="s">
        <v>36860</v>
      </c>
      <c r="D5717" s="27" t="s">
        <v>25812</v>
      </c>
      <c r="E5717" s="29">
        <v>44367</v>
      </c>
      <c r="F5717" s="27">
        <v>19</v>
      </c>
      <c r="G5717" s="28">
        <v>1</v>
      </c>
      <c r="H5717" s="40">
        <v>63.37</v>
      </c>
      <c r="I5717" s="25"/>
    </row>
    <row r="5718" spans="1:9" x14ac:dyDescent="0.25">
      <c r="A5718" s="18">
        <v>202008094</v>
      </c>
      <c r="B5718" s="19">
        <v>44362</v>
      </c>
      <c r="C5718" s="18" t="s">
        <v>36864</v>
      </c>
      <c r="D5718" s="27" t="s">
        <v>30169</v>
      </c>
      <c r="E5718" s="29">
        <v>44363</v>
      </c>
      <c r="F5718" s="27">
        <v>20</v>
      </c>
      <c r="G5718" s="28">
        <v>3</v>
      </c>
      <c r="H5718" s="40">
        <v>221.2</v>
      </c>
      <c r="I5718" s="25"/>
    </row>
    <row r="5719" spans="1:9" x14ac:dyDescent="0.25">
      <c r="A5719" s="18">
        <v>202008094</v>
      </c>
      <c r="B5719" s="19">
        <v>44362</v>
      </c>
      <c r="C5719" s="18" t="s">
        <v>36865</v>
      </c>
      <c r="D5719" s="27" t="s">
        <v>29073</v>
      </c>
      <c r="E5719" s="29">
        <v>44369</v>
      </c>
      <c r="F5719" s="27">
        <v>11</v>
      </c>
      <c r="G5719" s="28">
        <v>3</v>
      </c>
      <c r="H5719" s="40">
        <v>79.59</v>
      </c>
      <c r="I5719" s="25"/>
    </row>
    <row r="5720" spans="1:9" x14ac:dyDescent="0.25">
      <c r="A5720" s="18">
        <v>202009548</v>
      </c>
      <c r="B5720" s="19">
        <v>44362</v>
      </c>
      <c r="C5720" s="18" t="s">
        <v>36859</v>
      </c>
      <c r="D5720" s="27" t="s">
        <v>24078</v>
      </c>
      <c r="E5720" s="29">
        <v>44362</v>
      </c>
      <c r="F5720" s="27">
        <v>9</v>
      </c>
      <c r="G5720" s="28">
        <v>20</v>
      </c>
      <c r="H5720" s="40">
        <v>1238.3800000000001</v>
      </c>
      <c r="I5720" s="25"/>
    </row>
    <row r="5721" spans="1:9" x14ac:dyDescent="0.25">
      <c r="A5721" s="18">
        <v>201605373</v>
      </c>
      <c r="B5721" s="19">
        <v>44363</v>
      </c>
      <c r="C5721" s="18" t="s">
        <v>36869</v>
      </c>
      <c r="D5721" s="27" t="s">
        <v>23394</v>
      </c>
      <c r="E5721" s="29">
        <v>44373</v>
      </c>
      <c r="F5721" s="27">
        <v>22</v>
      </c>
      <c r="G5721" s="28">
        <v>3</v>
      </c>
      <c r="H5721" s="40">
        <v>55.47</v>
      </c>
      <c r="I5721" s="25"/>
    </row>
    <row r="5722" spans="1:9" x14ac:dyDescent="0.25">
      <c r="A5722" s="18">
        <v>201707234</v>
      </c>
      <c r="B5722" s="19">
        <v>44363</v>
      </c>
      <c r="C5722" s="18" t="s">
        <v>36870</v>
      </c>
      <c r="D5722" s="27" t="s">
        <v>29664</v>
      </c>
      <c r="E5722" s="29">
        <v>44370</v>
      </c>
      <c r="F5722" s="27">
        <v>11</v>
      </c>
      <c r="G5722" s="28">
        <v>16</v>
      </c>
      <c r="H5722" s="40">
        <v>1134.22</v>
      </c>
      <c r="I5722" s="25"/>
    </row>
    <row r="5723" spans="1:9" x14ac:dyDescent="0.25">
      <c r="A5723" s="18">
        <v>200904191</v>
      </c>
      <c r="B5723" s="19">
        <v>44364</v>
      </c>
      <c r="C5723" s="18" t="s">
        <v>36875</v>
      </c>
      <c r="D5723" s="27" t="s">
        <v>30077</v>
      </c>
      <c r="E5723" s="29">
        <v>44367</v>
      </c>
      <c r="F5723" s="27">
        <v>24</v>
      </c>
      <c r="G5723" s="28">
        <v>13</v>
      </c>
      <c r="H5723" s="40">
        <v>759.44</v>
      </c>
      <c r="I5723" s="25"/>
    </row>
    <row r="5724" spans="1:9" x14ac:dyDescent="0.25">
      <c r="A5724" s="18">
        <v>201504403</v>
      </c>
      <c r="B5724" s="19">
        <v>44364</v>
      </c>
      <c r="C5724" s="18" t="s">
        <v>36873</v>
      </c>
      <c r="D5724" s="27" t="s">
        <v>28984</v>
      </c>
      <c r="E5724" s="29">
        <v>44372</v>
      </c>
      <c r="F5724" s="27">
        <v>13</v>
      </c>
      <c r="G5724" s="28">
        <v>5</v>
      </c>
      <c r="H5724" s="40">
        <v>254.74</v>
      </c>
      <c r="I5724" s="25"/>
    </row>
    <row r="5725" spans="1:9" x14ac:dyDescent="0.25">
      <c r="A5725" s="18">
        <v>201506045</v>
      </c>
      <c r="B5725" s="19">
        <v>44364</v>
      </c>
      <c r="C5725" s="18" t="s">
        <v>36871</v>
      </c>
      <c r="D5725" s="27" t="s">
        <v>27546</v>
      </c>
      <c r="E5725" s="29">
        <v>44369</v>
      </c>
      <c r="F5725" s="27">
        <v>24</v>
      </c>
      <c r="G5725" s="28">
        <v>4</v>
      </c>
      <c r="H5725" s="40">
        <v>245.39</v>
      </c>
      <c r="I5725" s="25"/>
    </row>
    <row r="5726" spans="1:9" x14ac:dyDescent="0.25">
      <c r="A5726" s="18">
        <v>201606201</v>
      </c>
      <c r="B5726" s="19">
        <v>44364</v>
      </c>
      <c r="C5726" s="18" t="s">
        <v>36877</v>
      </c>
      <c r="D5726" s="27" t="s">
        <v>24049</v>
      </c>
      <c r="E5726" s="29">
        <v>44364</v>
      </c>
      <c r="F5726" s="27">
        <v>9</v>
      </c>
      <c r="G5726" s="28">
        <v>7</v>
      </c>
      <c r="H5726" s="40">
        <v>607.54999999999995</v>
      </c>
      <c r="I5726" s="25"/>
    </row>
    <row r="5727" spans="1:9" x14ac:dyDescent="0.25">
      <c r="A5727" s="18">
        <v>201904529</v>
      </c>
      <c r="B5727" s="19">
        <v>44364</v>
      </c>
      <c r="C5727" s="18" t="s">
        <v>36874</v>
      </c>
      <c r="D5727" s="27" t="s">
        <v>27107</v>
      </c>
      <c r="E5727" s="29">
        <v>44370</v>
      </c>
      <c r="F5727" s="27">
        <v>11</v>
      </c>
      <c r="G5727" s="28">
        <v>20</v>
      </c>
      <c r="H5727" s="40">
        <v>1198.97</v>
      </c>
      <c r="I5727" s="25"/>
    </row>
    <row r="5728" spans="1:9" x14ac:dyDescent="0.25">
      <c r="A5728" s="18">
        <v>201905308</v>
      </c>
      <c r="B5728" s="19">
        <v>44364</v>
      </c>
      <c r="C5728" s="18" t="s">
        <v>36872</v>
      </c>
      <c r="D5728" s="27" t="s">
        <v>28233</v>
      </c>
      <c r="E5728" s="29">
        <v>44366</v>
      </c>
      <c r="F5728" s="27">
        <v>17</v>
      </c>
      <c r="G5728" s="28">
        <v>13</v>
      </c>
      <c r="H5728" s="40">
        <v>0</v>
      </c>
      <c r="I5728" s="25"/>
    </row>
    <row r="5729" spans="1:9" x14ac:dyDescent="0.25">
      <c r="A5729" s="18">
        <v>201907345</v>
      </c>
      <c r="B5729" s="19">
        <v>44364</v>
      </c>
      <c r="C5729" s="18" t="s">
        <v>36878</v>
      </c>
      <c r="D5729" s="27" t="s">
        <v>27911</v>
      </c>
      <c r="E5729" s="29">
        <v>44368</v>
      </c>
      <c r="F5729" s="27">
        <v>23</v>
      </c>
      <c r="G5729" s="28">
        <v>6</v>
      </c>
      <c r="H5729" s="40">
        <v>501.9</v>
      </c>
      <c r="I5729" s="25"/>
    </row>
    <row r="5730" spans="1:9" x14ac:dyDescent="0.25">
      <c r="A5730" s="18">
        <v>202112345</v>
      </c>
      <c r="B5730" s="19">
        <v>44364</v>
      </c>
      <c r="C5730" s="18" t="s">
        <v>36876</v>
      </c>
      <c r="D5730" s="27" t="s">
        <v>25019</v>
      </c>
      <c r="E5730" s="29">
        <v>44372</v>
      </c>
      <c r="F5730" s="27">
        <v>18</v>
      </c>
      <c r="G5730" s="28">
        <v>1</v>
      </c>
      <c r="H5730" s="40">
        <v>50.71</v>
      </c>
      <c r="I5730" s="25"/>
    </row>
    <row r="5731" spans="1:9" x14ac:dyDescent="0.25">
      <c r="A5731" s="18">
        <v>202103633</v>
      </c>
      <c r="B5731" s="19">
        <v>44365</v>
      </c>
      <c r="C5731" s="18" t="s">
        <v>36881</v>
      </c>
      <c r="D5731" s="27" t="s">
        <v>30680</v>
      </c>
      <c r="E5731" s="29">
        <v>44368</v>
      </c>
      <c r="F5731" s="27">
        <v>24</v>
      </c>
      <c r="G5731" s="28">
        <v>10</v>
      </c>
      <c r="H5731" s="40">
        <v>862.51</v>
      </c>
      <c r="I5731" s="25"/>
    </row>
    <row r="5732" spans="1:9" x14ac:dyDescent="0.25">
      <c r="A5732" s="18">
        <v>201806092</v>
      </c>
      <c r="B5732" s="19">
        <v>44365</v>
      </c>
      <c r="C5732" s="18" t="s">
        <v>36882</v>
      </c>
      <c r="D5732" s="27" t="s">
        <v>30032</v>
      </c>
      <c r="E5732" s="29">
        <v>44369</v>
      </c>
      <c r="F5732" s="27">
        <v>22</v>
      </c>
      <c r="G5732" s="28">
        <v>7</v>
      </c>
      <c r="H5732" s="40">
        <v>307.64999999999998</v>
      </c>
      <c r="I5732" s="25"/>
    </row>
    <row r="5733" spans="1:9" x14ac:dyDescent="0.25">
      <c r="A5733" s="18">
        <v>201900178</v>
      </c>
      <c r="B5733" s="19">
        <v>44365</v>
      </c>
      <c r="C5733" s="18" t="s">
        <v>36883</v>
      </c>
      <c r="D5733" s="27" t="s">
        <v>29259</v>
      </c>
      <c r="E5733" s="29">
        <v>44371</v>
      </c>
      <c r="F5733" s="27">
        <v>8</v>
      </c>
      <c r="G5733" s="28">
        <v>9</v>
      </c>
      <c r="H5733" s="40">
        <v>680.95</v>
      </c>
      <c r="I5733" s="25"/>
    </row>
    <row r="5734" spans="1:9" x14ac:dyDescent="0.25">
      <c r="A5734" s="18">
        <v>202004810</v>
      </c>
      <c r="B5734" s="19">
        <v>44365</v>
      </c>
      <c r="C5734" s="18" t="s">
        <v>36880</v>
      </c>
      <c r="D5734" s="27" t="s">
        <v>23315</v>
      </c>
      <c r="E5734" s="29">
        <v>44370</v>
      </c>
      <c r="F5734" s="27">
        <v>24</v>
      </c>
      <c r="G5734" s="28">
        <v>18</v>
      </c>
      <c r="H5734" s="40">
        <v>460.63</v>
      </c>
      <c r="I5734" s="25"/>
    </row>
    <row r="5735" spans="1:9" x14ac:dyDescent="0.25">
      <c r="A5735" s="18">
        <v>202005528</v>
      </c>
      <c r="B5735" s="19">
        <v>44365</v>
      </c>
      <c r="C5735" s="18" t="s">
        <v>36879</v>
      </c>
      <c r="D5735" s="27" t="s">
        <v>29951</v>
      </c>
      <c r="E5735" s="29">
        <v>44367</v>
      </c>
      <c r="F5735" s="27">
        <v>9</v>
      </c>
      <c r="G5735" s="28">
        <v>6</v>
      </c>
      <c r="H5735" s="40">
        <v>423.48</v>
      </c>
      <c r="I5735" s="25"/>
    </row>
    <row r="5736" spans="1:9" x14ac:dyDescent="0.25">
      <c r="A5736" s="18">
        <v>201004304</v>
      </c>
      <c r="B5736" s="19">
        <v>44366</v>
      </c>
      <c r="C5736" s="18" t="s">
        <v>36890</v>
      </c>
      <c r="D5736" s="27" t="s">
        <v>25561</v>
      </c>
      <c r="E5736" s="29">
        <v>44374</v>
      </c>
      <c r="F5736" s="27">
        <v>21</v>
      </c>
      <c r="G5736" s="28">
        <v>3</v>
      </c>
      <c r="H5736" s="40">
        <v>105.63</v>
      </c>
      <c r="I5736" s="25"/>
    </row>
    <row r="5737" spans="1:9" x14ac:dyDescent="0.25">
      <c r="A5737" s="18">
        <v>201703591</v>
      </c>
      <c r="B5737" s="19">
        <v>44366</v>
      </c>
      <c r="C5737" s="18" t="s">
        <v>36884</v>
      </c>
      <c r="D5737" s="27" t="s">
        <v>23134</v>
      </c>
      <c r="E5737" s="29">
        <v>44366</v>
      </c>
      <c r="F5737" s="27">
        <v>19</v>
      </c>
      <c r="G5737" s="28">
        <v>16</v>
      </c>
      <c r="H5737" s="40">
        <v>946.86</v>
      </c>
      <c r="I5737" s="25"/>
    </row>
    <row r="5738" spans="1:9" x14ac:dyDescent="0.25">
      <c r="A5738" s="18">
        <v>201706200</v>
      </c>
      <c r="B5738" s="19">
        <v>44366</v>
      </c>
      <c r="C5738" s="18" t="s">
        <v>36891</v>
      </c>
      <c r="D5738" s="27" t="s">
        <v>27168</v>
      </c>
      <c r="E5738" s="29">
        <v>44373</v>
      </c>
      <c r="F5738" s="27">
        <v>14</v>
      </c>
      <c r="G5738" s="28">
        <v>18</v>
      </c>
      <c r="H5738" s="40">
        <v>1207.4100000000001</v>
      </c>
      <c r="I5738" s="25"/>
    </row>
    <row r="5739" spans="1:9" x14ac:dyDescent="0.25">
      <c r="A5739" s="18">
        <v>201905179</v>
      </c>
      <c r="B5739" s="19">
        <v>44366</v>
      </c>
      <c r="C5739" s="18" t="s">
        <v>36887</v>
      </c>
      <c r="D5739" s="27" t="s">
        <v>28244</v>
      </c>
      <c r="E5739" s="29">
        <v>44374</v>
      </c>
      <c r="F5739" s="27">
        <v>22</v>
      </c>
      <c r="G5739" s="28">
        <v>20</v>
      </c>
      <c r="H5739" s="40">
        <v>1279.06</v>
      </c>
      <c r="I5739" s="25"/>
    </row>
    <row r="5740" spans="1:9" x14ac:dyDescent="0.25">
      <c r="A5740" s="18">
        <v>201906945</v>
      </c>
      <c r="B5740" s="19">
        <v>44366</v>
      </c>
      <c r="C5740" s="18" t="s">
        <v>36888</v>
      </c>
      <c r="D5740" s="27" t="s">
        <v>23782</v>
      </c>
      <c r="E5740" s="29">
        <v>44373</v>
      </c>
      <c r="F5740" s="27">
        <v>17</v>
      </c>
      <c r="G5740" s="28">
        <v>4</v>
      </c>
      <c r="H5740" s="40">
        <v>36.32</v>
      </c>
      <c r="I5740" s="25"/>
    </row>
    <row r="5741" spans="1:9" x14ac:dyDescent="0.25">
      <c r="A5741" s="18">
        <v>201907007</v>
      </c>
      <c r="B5741" s="19">
        <v>44366</v>
      </c>
      <c r="C5741" s="18" t="s">
        <v>36886</v>
      </c>
      <c r="D5741" s="27" t="s">
        <v>24426</v>
      </c>
      <c r="E5741" s="29">
        <v>44372</v>
      </c>
      <c r="F5741" s="27">
        <v>7</v>
      </c>
      <c r="G5741" s="28">
        <v>1</v>
      </c>
      <c r="H5741" s="40">
        <v>26.31</v>
      </c>
      <c r="I5741" s="25"/>
    </row>
    <row r="5742" spans="1:9" x14ac:dyDescent="0.25">
      <c r="A5742" s="18">
        <v>201907201</v>
      </c>
      <c r="B5742" s="19">
        <v>44366</v>
      </c>
      <c r="C5742" s="18" t="s">
        <v>36889</v>
      </c>
      <c r="D5742" s="27" t="s">
        <v>28481</v>
      </c>
      <c r="E5742" s="29">
        <v>44370</v>
      </c>
      <c r="F5742" s="27">
        <v>8</v>
      </c>
      <c r="G5742" s="28">
        <v>16</v>
      </c>
      <c r="H5742" s="40">
        <v>254.07</v>
      </c>
      <c r="I5742" s="25"/>
    </row>
    <row r="5743" spans="1:9" x14ac:dyDescent="0.25">
      <c r="A5743" s="18">
        <v>202007568</v>
      </c>
      <c r="B5743" s="19">
        <v>44366</v>
      </c>
      <c r="C5743" s="18" t="s">
        <v>36885</v>
      </c>
      <c r="D5743" s="27" t="s">
        <v>25978</v>
      </c>
      <c r="E5743" s="29">
        <v>44369</v>
      </c>
      <c r="F5743" s="27">
        <v>23</v>
      </c>
      <c r="G5743" s="28">
        <v>2</v>
      </c>
      <c r="H5743" s="40">
        <v>39.67</v>
      </c>
      <c r="I5743" s="25"/>
    </row>
    <row r="5744" spans="1:9" x14ac:dyDescent="0.25">
      <c r="A5744" s="18">
        <v>201308099</v>
      </c>
      <c r="B5744" s="19">
        <v>44367</v>
      </c>
      <c r="C5744" s="18" t="s">
        <v>36896</v>
      </c>
      <c r="D5744" s="27" t="s">
        <v>28999</v>
      </c>
      <c r="E5744" s="29">
        <v>44374</v>
      </c>
      <c r="F5744" s="27">
        <v>17</v>
      </c>
      <c r="G5744" s="28">
        <v>13</v>
      </c>
      <c r="H5744" s="40">
        <v>853.75</v>
      </c>
      <c r="I5744" s="25"/>
    </row>
    <row r="5745" spans="1:9" x14ac:dyDescent="0.25">
      <c r="A5745" s="18">
        <v>201703964</v>
      </c>
      <c r="B5745" s="19">
        <v>44367</v>
      </c>
      <c r="C5745" s="18" t="s">
        <v>36895</v>
      </c>
      <c r="D5745" s="27" t="s">
        <v>31100</v>
      </c>
      <c r="E5745" s="29">
        <v>44370</v>
      </c>
      <c r="F5745" s="27">
        <v>10</v>
      </c>
      <c r="G5745" s="28">
        <v>8</v>
      </c>
      <c r="H5745" s="40">
        <v>511.97</v>
      </c>
      <c r="I5745" s="25"/>
    </row>
    <row r="5746" spans="1:9" x14ac:dyDescent="0.25">
      <c r="A5746" s="18">
        <v>201706534</v>
      </c>
      <c r="B5746" s="19">
        <v>44367</v>
      </c>
      <c r="C5746" s="18" t="s">
        <v>36897</v>
      </c>
      <c r="D5746" s="27" t="s">
        <v>23259</v>
      </c>
      <c r="E5746" s="29">
        <v>44367</v>
      </c>
      <c r="F5746" s="27">
        <v>19</v>
      </c>
      <c r="G5746" s="28">
        <v>8</v>
      </c>
      <c r="H5746" s="40">
        <v>422.58</v>
      </c>
      <c r="I5746" s="25"/>
    </row>
    <row r="5747" spans="1:9" x14ac:dyDescent="0.25">
      <c r="A5747" s="18">
        <v>201806836</v>
      </c>
      <c r="B5747" s="19">
        <v>44367</v>
      </c>
      <c r="C5747" s="18" t="s">
        <v>36900</v>
      </c>
      <c r="D5747" s="27" t="s">
        <v>27037</v>
      </c>
      <c r="E5747" s="29">
        <v>44374</v>
      </c>
      <c r="F5747" s="27">
        <v>11</v>
      </c>
      <c r="G5747" s="28">
        <v>19</v>
      </c>
      <c r="H5747" s="40">
        <v>1480.42</v>
      </c>
      <c r="I5747" s="25"/>
    </row>
    <row r="5748" spans="1:9" x14ac:dyDescent="0.25">
      <c r="A5748" s="18">
        <v>201907445</v>
      </c>
      <c r="B5748" s="19">
        <v>44367</v>
      </c>
      <c r="C5748" s="18" t="s">
        <v>36892</v>
      </c>
      <c r="D5748" s="27" t="s">
        <v>23838</v>
      </c>
      <c r="E5748" s="29">
        <v>44376</v>
      </c>
      <c r="F5748" s="27">
        <v>13</v>
      </c>
      <c r="G5748" s="28">
        <v>17</v>
      </c>
      <c r="H5748" s="40">
        <v>606.04999999999995</v>
      </c>
      <c r="I5748" s="25"/>
    </row>
    <row r="5749" spans="1:9" x14ac:dyDescent="0.25">
      <c r="A5749" s="18">
        <v>202005026</v>
      </c>
      <c r="B5749" s="19">
        <v>44367</v>
      </c>
      <c r="C5749" s="18" t="s">
        <v>36894</v>
      </c>
      <c r="D5749" s="27" t="s">
        <v>27123</v>
      </c>
      <c r="E5749" s="29">
        <v>44369</v>
      </c>
      <c r="F5749" s="27">
        <v>14</v>
      </c>
      <c r="G5749" s="28">
        <v>3</v>
      </c>
      <c r="H5749" s="40">
        <v>211.85</v>
      </c>
      <c r="I5749" s="25"/>
    </row>
    <row r="5750" spans="1:9" x14ac:dyDescent="0.25">
      <c r="A5750" s="18">
        <v>202006533</v>
      </c>
      <c r="B5750" s="19">
        <v>44367</v>
      </c>
      <c r="C5750" s="18" t="s">
        <v>36899</v>
      </c>
      <c r="D5750" s="27" t="s">
        <v>26923</v>
      </c>
      <c r="E5750" s="29">
        <v>44367</v>
      </c>
      <c r="F5750" s="27">
        <v>13</v>
      </c>
      <c r="G5750" s="28">
        <v>10</v>
      </c>
      <c r="H5750" s="40">
        <v>93.26</v>
      </c>
      <c r="I5750" s="25"/>
    </row>
    <row r="5751" spans="1:9" x14ac:dyDescent="0.25">
      <c r="A5751" s="18">
        <v>202007751</v>
      </c>
      <c r="B5751" s="19">
        <v>44367</v>
      </c>
      <c r="C5751" s="18" t="s">
        <v>36893</v>
      </c>
      <c r="D5751" s="27" t="s">
        <v>24424</v>
      </c>
      <c r="E5751" s="29">
        <v>44373</v>
      </c>
      <c r="F5751" s="27">
        <v>21</v>
      </c>
      <c r="G5751" s="28">
        <v>13</v>
      </c>
      <c r="H5751" s="40">
        <v>52.92</v>
      </c>
      <c r="I5751" s="25"/>
    </row>
    <row r="5752" spans="1:9" x14ac:dyDescent="0.25">
      <c r="A5752" s="18">
        <v>202102713</v>
      </c>
      <c r="B5752" s="19">
        <v>44367</v>
      </c>
      <c r="C5752" s="18" t="s">
        <v>36898</v>
      </c>
      <c r="D5752" s="27" t="s">
        <v>25884</v>
      </c>
      <c r="E5752" s="29">
        <v>44371</v>
      </c>
      <c r="F5752" s="27">
        <v>24</v>
      </c>
      <c r="G5752" s="28">
        <v>15</v>
      </c>
      <c r="H5752" s="40">
        <v>1456.93</v>
      </c>
      <c r="I5752" s="25"/>
    </row>
    <row r="5753" spans="1:9" x14ac:dyDescent="0.25">
      <c r="A5753" s="18">
        <v>201104122</v>
      </c>
      <c r="B5753" s="19">
        <v>44368</v>
      </c>
      <c r="C5753" s="18" t="s">
        <v>36905</v>
      </c>
      <c r="D5753" s="27" t="s">
        <v>29745</v>
      </c>
      <c r="E5753" s="29">
        <v>44374</v>
      </c>
      <c r="F5753" s="27">
        <v>8</v>
      </c>
      <c r="G5753" s="28">
        <v>4</v>
      </c>
      <c r="H5753" s="40">
        <v>83.57</v>
      </c>
      <c r="I5753" s="25"/>
    </row>
    <row r="5754" spans="1:9" x14ac:dyDescent="0.25">
      <c r="A5754" s="18">
        <v>201603270</v>
      </c>
      <c r="B5754" s="19">
        <v>44368</v>
      </c>
      <c r="C5754" s="18" t="s">
        <v>36907</v>
      </c>
      <c r="D5754" s="27" t="s">
        <v>27300</v>
      </c>
      <c r="E5754" s="29">
        <v>44378</v>
      </c>
      <c r="F5754" s="27">
        <v>21</v>
      </c>
      <c r="G5754" s="28">
        <v>19</v>
      </c>
      <c r="H5754" s="40">
        <v>791.97</v>
      </c>
      <c r="I5754" s="25"/>
    </row>
    <row r="5755" spans="1:9" x14ac:dyDescent="0.25">
      <c r="A5755" s="18">
        <v>201705341</v>
      </c>
      <c r="B5755" s="19">
        <v>44368</v>
      </c>
      <c r="C5755" s="18" t="s">
        <v>36902</v>
      </c>
      <c r="D5755" s="27" t="s">
        <v>23504</v>
      </c>
      <c r="E5755" s="29">
        <v>44373</v>
      </c>
      <c r="F5755" s="27">
        <v>13</v>
      </c>
      <c r="G5755" s="28">
        <v>17</v>
      </c>
      <c r="H5755" s="40">
        <v>865.96</v>
      </c>
      <c r="I5755" s="25"/>
    </row>
    <row r="5756" spans="1:9" x14ac:dyDescent="0.25">
      <c r="A5756" s="18">
        <v>201806627</v>
      </c>
      <c r="B5756" s="19">
        <v>44368</v>
      </c>
      <c r="C5756" s="18" t="s">
        <v>36901</v>
      </c>
      <c r="D5756" s="27" t="s">
        <v>26692</v>
      </c>
      <c r="E5756" s="29">
        <v>44371</v>
      </c>
      <c r="F5756" s="27">
        <v>9</v>
      </c>
      <c r="G5756" s="28">
        <v>9</v>
      </c>
      <c r="H5756" s="40">
        <v>450.48</v>
      </c>
      <c r="I5756" s="25"/>
    </row>
    <row r="5757" spans="1:9" x14ac:dyDescent="0.25">
      <c r="A5757" s="18">
        <v>201905308</v>
      </c>
      <c r="B5757" s="19">
        <v>44368</v>
      </c>
      <c r="C5757" s="18" t="s">
        <v>36906</v>
      </c>
      <c r="D5757" s="27" t="s">
        <v>24181</v>
      </c>
      <c r="E5757" s="29">
        <v>44370</v>
      </c>
      <c r="F5757" s="27">
        <v>17</v>
      </c>
      <c r="G5757" s="28">
        <v>18</v>
      </c>
      <c r="H5757" s="40">
        <v>1631.47</v>
      </c>
      <c r="I5757" s="25"/>
    </row>
    <row r="5758" spans="1:9" x14ac:dyDescent="0.25">
      <c r="A5758" s="18">
        <v>202006533</v>
      </c>
      <c r="B5758" s="19">
        <v>44368</v>
      </c>
      <c r="C5758" s="18" t="s">
        <v>36903</v>
      </c>
      <c r="D5758" s="27" t="s">
        <v>28063</v>
      </c>
      <c r="E5758" s="29">
        <v>44375</v>
      </c>
      <c r="F5758" s="27">
        <v>17</v>
      </c>
      <c r="G5758" s="28">
        <v>16</v>
      </c>
      <c r="H5758" s="40">
        <v>628.23</v>
      </c>
      <c r="I5758" s="25"/>
    </row>
    <row r="5759" spans="1:9" x14ac:dyDescent="0.25">
      <c r="A5759" s="18">
        <v>202006533</v>
      </c>
      <c r="B5759" s="19">
        <v>44368</v>
      </c>
      <c r="C5759" s="18" t="s">
        <v>36904</v>
      </c>
      <c r="D5759" s="27" t="s">
        <v>25191</v>
      </c>
      <c r="E5759" s="29">
        <v>44377</v>
      </c>
      <c r="F5759" s="27">
        <v>8</v>
      </c>
      <c r="G5759" s="28">
        <v>7</v>
      </c>
      <c r="H5759" s="40">
        <v>195.26</v>
      </c>
      <c r="I5759" s="25"/>
    </row>
    <row r="5760" spans="1:9" x14ac:dyDescent="0.25">
      <c r="A5760" s="18">
        <v>201703964</v>
      </c>
      <c r="B5760" s="19">
        <v>44369</v>
      </c>
      <c r="C5760" s="18" t="s">
        <v>36910</v>
      </c>
      <c r="D5760" s="27" t="s">
        <v>25208</v>
      </c>
      <c r="E5760" s="29">
        <v>44369</v>
      </c>
      <c r="F5760" s="27">
        <v>17</v>
      </c>
      <c r="G5760" s="28">
        <v>13</v>
      </c>
      <c r="H5760" s="40">
        <v>666.89</v>
      </c>
      <c r="I5760" s="25"/>
    </row>
    <row r="5761" spans="1:9" x14ac:dyDescent="0.25">
      <c r="A5761" s="18">
        <v>201709436</v>
      </c>
      <c r="B5761" s="19">
        <v>44369</v>
      </c>
      <c r="C5761" s="18" t="s">
        <v>36913</v>
      </c>
      <c r="D5761" s="27" t="s">
        <v>25619</v>
      </c>
      <c r="E5761" s="29">
        <v>44374</v>
      </c>
      <c r="F5761" s="27">
        <v>9</v>
      </c>
      <c r="G5761" s="28">
        <v>9</v>
      </c>
      <c r="H5761" s="40">
        <v>311.24</v>
      </c>
      <c r="I5761" s="25"/>
    </row>
    <row r="5762" spans="1:9" x14ac:dyDescent="0.25">
      <c r="A5762" s="18">
        <v>201806175</v>
      </c>
      <c r="B5762" s="19">
        <v>44369</v>
      </c>
      <c r="C5762" s="18" t="s">
        <v>36911</v>
      </c>
      <c r="D5762" s="27" t="s">
        <v>29066</v>
      </c>
      <c r="E5762" s="29">
        <v>44374</v>
      </c>
      <c r="F5762" s="27">
        <v>16</v>
      </c>
      <c r="G5762" s="28">
        <v>17</v>
      </c>
      <c r="H5762" s="40">
        <v>673.72</v>
      </c>
      <c r="I5762" s="25"/>
    </row>
    <row r="5763" spans="1:9" x14ac:dyDescent="0.25">
      <c r="A5763" s="18">
        <v>201806175</v>
      </c>
      <c r="B5763" s="19">
        <v>44369</v>
      </c>
      <c r="C5763" s="18" t="s">
        <v>36914</v>
      </c>
      <c r="D5763" s="27" t="s">
        <v>27901</v>
      </c>
      <c r="E5763" s="29">
        <v>44374</v>
      </c>
      <c r="F5763" s="27">
        <v>9</v>
      </c>
      <c r="G5763" s="28">
        <v>1</v>
      </c>
      <c r="H5763" s="40">
        <v>90</v>
      </c>
      <c r="I5763" s="25"/>
    </row>
    <row r="5764" spans="1:9" x14ac:dyDescent="0.25">
      <c r="A5764" s="18">
        <v>201806360</v>
      </c>
      <c r="B5764" s="19">
        <v>44369</v>
      </c>
      <c r="C5764" s="18" t="s">
        <v>36918</v>
      </c>
      <c r="D5764" s="27" t="s">
        <v>25932</v>
      </c>
      <c r="E5764" s="29">
        <v>44370</v>
      </c>
      <c r="F5764" s="27">
        <v>22</v>
      </c>
      <c r="G5764" s="28">
        <v>2</v>
      </c>
      <c r="H5764" s="40">
        <v>24.53</v>
      </c>
      <c r="I5764" s="25"/>
    </row>
    <row r="5765" spans="1:9" x14ac:dyDescent="0.25">
      <c r="A5765" s="18">
        <v>201806391</v>
      </c>
      <c r="B5765" s="19">
        <v>44369</v>
      </c>
      <c r="C5765" s="18" t="s">
        <v>36919</v>
      </c>
      <c r="D5765" s="27" t="s">
        <v>24376</v>
      </c>
      <c r="E5765" s="29">
        <v>44371</v>
      </c>
      <c r="F5765" s="27">
        <v>14</v>
      </c>
      <c r="G5765" s="28">
        <v>13</v>
      </c>
      <c r="H5765" s="40">
        <v>732.1</v>
      </c>
      <c r="I5765" s="25"/>
    </row>
    <row r="5766" spans="1:9" x14ac:dyDescent="0.25">
      <c r="A5766" s="18">
        <v>201806860</v>
      </c>
      <c r="B5766" s="19">
        <v>44369</v>
      </c>
      <c r="C5766" s="18" t="s">
        <v>36917</v>
      </c>
      <c r="D5766" s="27" t="s">
        <v>26965</v>
      </c>
      <c r="E5766" s="29">
        <v>44378</v>
      </c>
      <c r="F5766" s="27">
        <v>7</v>
      </c>
      <c r="G5766" s="28">
        <v>4</v>
      </c>
      <c r="H5766" s="40">
        <v>267.24</v>
      </c>
      <c r="I5766" s="25"/>
    </row>
    <row r="5767" spans="1:9" x14ac:dyDescent="0.25">
      <c r="A5767" s="18">
        <v>201906634</v>
      </c>
      <c r="B5767" s="19">
        <v>44369</v>
      </c>
      <c r="C5767" s="18" t="s">
        <v>36916</v>
      </c>
      <c r="D5767" s="27" t="s">
        <v>31063</v>
      </c>
      <c r="E5767" s="29">
        <v>44377</v>
      </c>
      <c r="F5767" s="27">
        <v>13</v>
      </c>
      <c r="G5767" s="28">
        <v>8</v>
      </c>
      <c r="H5767" s="40">
        <v>717.86</v>
      </c>
      <c r="I5767" s="25"/>
    </row>
    <row r="5768" spans="1:9" x14ac:dyDescent="0.25">
      <c r="A5768" s="18">
        <v>201906945</v>
      </c>
      <c r="B5768" s="19">
        <v>44369</v>
      </c>
      <c r="C5768" s="18" t="s">
        <v>36912</v>
      </c>
      <c r="D5768" s="27" t="s">
        <v>25233</v>
      </c>
      <c r="E5768" s="29">
        <v>44379</v>
      </c>
      <c r="F5768" s="27">
        <v>12</v>
      </c>
      <c r="G5768" s="28">
        <v>11</v>
      </c>
      <c r="H5768" s="40">
        <v>324.18</v>
      </c>
      <c r="I5768" s="25"/>
    </row>
    <row r="5769" spans="1:9" x14ac:dyDescent="0.25">
      <c r="A5769" s="18">
        <v>201907347</v>
      </c>
      <c r="B5769" s="19">
        <v>44369</v>
      </c>
      <c r="C5769" s="18" t="s">
        <v>36920</v>
      </c>
      <c r="D5769" s="27" t="s">
        <v>30873</v>
      </c>
      <c r="E5769" s="29">
        <v>44375</v>
      </c>
      <c r="F5769" s="27">
        <v>24</v>
      </c>
      <c r="G5769" s="28">
        <v>3</v>
      </c>
      <c r="H5769" s="40">
        <v>25.99</v>
      </c>
      <c r="I5769" s="25"/>
    </row>
    <row r="5770" spans="1:9" x14ac:dyDescent="0.25">
      <c r="A5770" s="18">
        <v>202000166</v>
      </c>
      <c r="B5770" s="19">
        <v>44369</v>
      </c>
      <c r="C5770" s="18" t="s">
        <v>36908</v>
      </c>
      <c r="D5770" s="27" t="s">
        <v>29136</v>
      </c>
      <c r="E5770" s="29">
        <v>44376</v>
      </c>
      <c r="F5770" s="27">
        <v>16</v>
      </c>
      <c r="G5770" s="28">
        <v>14</v>
      </c>
      <c r="H5770" s="40">
        <v>980.29</v>
      </c>
      <c r="I5770" s="25"/>
    </row>
    <row r="5771" spans="1:9" x14ac:dyDescent="0.25">
      <c r="A5771" s="18">
        <v>202000166</v>
      </c>
      <c r="B5771" s="19">
        <v>44369</v>
      </c>
      <c r="C5771" s="18" t="s">
        <v>36909</v>
      </c>
      <c r="D5771" s="27" t="s">
        <v>23887</v>
      </c>
      <c r="E5771" s="29">
        <v>44369</v>
      </c>
      <c r="F5771" s="27">
        <v>7</v>
      </c>
      <c r="G5771" s="28">
        <v>2</v>
      </c>
      <c r="H5771" s="40">
        <v>153.97999999999999</v>
      </c>
      <c r="I5771" s="25"/>
    </row>
    <row r="5772" spans="1:9" x14ac:dyDescent="0.25">
      <c r="A5772" s="18">
        <v>202008902</v>
      </c>
      <c r="B5772" s="19">
        <v>44369</v>
      </c>
      <c r="C5772" s="18" t="s">
        <v>36915</v>
      </c>
      <c r="D5772" s="27" t="s">
        <v>28235</v>
      </c>
      <c r="E5772" s="29">
        <v>44371</v>
      </c>
      <c r="F5772" s="27">
        <v>14</v>
      </c>
      <c r="G5772" s="28">
        <v>2</v>
      </c>
      <c r="H5772" s="40">
        <v>139.41999999999999</v>
      </c>
      <c r="I5772" s="25"/>
    </row>
    <row r="5773" spans="1:9" x14ac:dyDescent="0.25">
      <c r="A5773" s="18">
        <v>201402718</v>
      </c>
      <c r="B5773" s="19">
        <v>44370</v>
      </c>
      <c r="C5773" s="18" t="s">
        <v>36922</v>
      </c>
      <c r="D5773" s="27" t="s">
        <v>23095</v>
      </c>
      <c r="E5773" s="29">
        <v>44372</v>
      </c>
      <c r="F5773" s="27">
        <v>10</v>
      </c>
      <c r="G5773" s="28">
        <v>18</v>
      </c>
      <c r="H5773" s="40">
        <v>881.03</v>
      </c>
      <c r="I5773" s="25"/>
    </row>
    <row r="5774" spans="1:9" x14ac:dyDescent="0.25">
      <c r="A5774" s="18">
        <v>201706403</v>
      </c>
      <c r="B5774" s="19">
        <v>44370</v>
      </c>
      <c r="C5774" s="18" t="s">
        <v>36921</v>
      </c>
      <c r="D5774" s="27" t="s">
        <v>29894</v>
      </c>
      <c r="E5774" s="29">
        <v>44373</v>
      </c>
      <c r="F5774" s="27">
        <v>14</v>
      </c>
      <c r="G5774" s="28">
        <v>12</v>
      </c>
      <c r="H5774" s="40">
        <v>283.23</v>
      </c>
      <c r="I5774" s="25"/>
    </row>
    <row r="5775" spans="1:9" x14ac:dyDescent="0.25">
      <c r="A5775" s="18">
        <v>202006641</v>
      </c>
      <c r="B5775" s="19">
        <v>44370</v>
      </c>
      <c r="C5775" s="18" t="s">
        <v>36923</v>
      </c>
      <c r="D5775" s="27" t="s">
        <v>28946</v>
      </c>
      <c r="E5775" s="29">
        <v>44374</v>
      </c>
      <c r="F5775" s="27">
        <v>18</v>
      </c>
      <c r="G5775" s="28">
        <v>11</v>
      </c>
      <c r="H5775" s="40">
        <v>720.17</v>
      </c>
      <c r="I5775" s="25"/>
    </row>
    <row r="5776" spans="1:9" x14ac:dyDescent="0.25">
      <c r="A5776" s="18">
        <v>202006641</v>
      </c>
      <c r="B5776" s="19">
        <v>44370</v>
      </c>
      <c r="C5776" s="18" t="s">
        <v>36924</v>
      </c>
      <c r="D5776" s="27" t="s">
        <v>30244</v>
      </c>
      <c r="E5776" s="29">
        <v>44370</v>
      </c>
      <c r="F5776" s="27">
        <v>24</v>
      </c>
      <c r="G5776" s="28">
        <v>15</v>
      </c>
      <c r="H5776" s="40">
        <v>1407.22</v>
      </c>
      <c r="I5776" s="25"/>
    </row>
    <row r="5777" spans="1:9" x14ac:dyDescent="0.25">
      <c r="A5777" s="18">
        <v>201705641</v>
      </c>
      <c r="B5777" s="19">
        <v>44371</v>
      </c>
      <c r="C5777" s="18" t="s">
        <v>36928</v>
      </c>
      <c r="D5777" s="27" t="s">
        <v>23976</v>
      </c>
      <c r="E5777" s="29">
        <v>44380</v>
      </c>
      <c r="F5777" s="27">
        <v>8</v>
      </c>
      <c r="G5777" s="28">
        <v>19</v>
      </c>
      <c r="H5777" s="40">
        <v>1013.94</v>
      </c>
      <c r="I5777" s="25"/>
    </row>
    <row r="5778" spans="1:9" x14ac:dyDescent="0.25">
      <c r="A5778" s="18">
        <v>201904865</v>
      </c>
      <c r="B5778" s="19">
        <v>44371</v>
      </c>
      <c r="C5778" s="18" t="s">
        <v>36925</v>
      </c>
      <c r="D5778" s="27" t="s">
        <v>31052</v>
      </c>
      <c r="E5778" s="29">
        <v>44381</v>
      </c>
      <c r="F5778" s="27">
        <v>15</v>
      </c>
      <c r="G5778" s="28">
        <v>20</v>
      </c>
      <c r="H5778" s="40">
        <v>1758.58</v>
      </c>
      <c r="I5778" s="25"/>
    </row>
    <row r="5779" spans="1:9" x14ac:dyDescent="0.25">
      <c r="A5779" s="18">
        <v>201906116</v>
      </c>
      <c r="B5779" s="19">
        <v>44371</v>
      </c>
      <c r="C5779" s="18" t="s">
        <v>36930</v>
      </c>
      <c r="D5779" s="27" t="s">
        <v>26932</v>
      </c>
      <c r="E5779" s="29">
        <v>44372</v>
      </c>
      <c r="F5779" s="27">
        <v>10</v>
      </c>
      <c r="G5779" s="28">
        <v>18</v>
      </c>
      <c r="H5779" s="40">
        <v>1362.64</v>
      </c>
      <c r="I5779" s="25"/>
    </row>
    <row r="5780" spans="1:9" x14ac:dyDescent="0.25">
      <c r="A5780" s="18">
        <v>201907281</v>
      </c>
      <c r="B5780" s="19">
        <v>44371</v>
      </c>
      <c r="C5780" s="18" t="s">
        <v>36926</v>
      </c>
      <c r="D5780" s="27" t="s">
        <v>27188</v>
      </c>
      <c r="E5780" s="29">
        <v>44380</v>
      </c>
      <c r="F5780" s="27">
        <v>23</v>
      </c>
      <c r="G5780" s="28">
        <v>8</v>
      </c>
      <c r="H5780" s="40">
        <v>728.74</v>
      </c>
      <c r="I5780" s="25"/>
    </row>
    <row r="5781" spans="1:9" x14ac:dyDescent="0.25">
      <c r="A5781" s="18">
        <v>202002811</v>
      </c>
      <c r="B5781" s="19">
        <v>44371</v>
      </c>
      <c r="C5781" s="18" t="s">
        <v>36927</v>
      </c>
      <c r="D5781" s="27" t="s">
        <v>26024</v>
      </c>
      <c r="E5781" s="29">
        <v>44381</v>
      </c>
      <c r="F5781" s="27">
        <v>11</v>
      </c>
      <c r="G5781" s="28">
        <v>14</v>
      </c>
      <c r="H5781" s="40">
        <v>1311.75</v>
      </c>
      <c r="I5781" s="25"/>
    </row>
    <row r="5782" spans="1:9" x14ac:dyDescent="0.25">
      <c r="A5782" s="18">
        <v>202004159</v>
      </c>
      <c r="B5782" s="19">
        <v>44371</v>
      </c>
      <c r="C5782" s="18" t="s">
        <v>36929</v>
      </c>
      <c r="D5782" s="27" t="s">
        <v>26808</v>
      </c>
      <c r="E5782" s="29">
        <v>44379</v>
      </c>
      <c r="F5782" s="27">
        <v>17</v>
      </c>
      <c r="G5782" s="28">
        <v>20</v>
      </c>
      <c r="H5782" s="40">
        <v>100.21</v>
      </c>
      <c r="I5782" s="25"/>
    </row>
    <row r="5783" spans="1:9" x14ac:dyDescent="0.25">
      <c r="A5783" s="18">
        <v>201405015</v>
      </c>
      <c r="B5783" s="19">
        <v>44372</v>
      </c>
      <c r="C5783" s="18" t="s">
        <v>36933</v>
      </c>
      <c r="D5783" s="27" t="s">
        <v>28084</v>
      </c>
      <c r="E5783" s="29">
        <v>44380</v>
      </c>
      <c r="F5783" s="27">
        <v>20</v>
      </c>
      <c r="G5783" s="28">
        <v>8</v>
      </c>
      <c r="H5783" s="40">
        <v>715.88</v>
      </c>
      <c r="I5783" s="25"/>
    </row>
    <row r="5784" spans="1:9" x14ac:dyDescent="0.25">
      <c r="A5784" s="18">
        <v>201700494</v>
      </c>
      <c r="B5784" s="19">
        <v>44372</v>
      </c>
      <c r="C5784" s="18" t="s">
        <v>36935</v>
      </c>
      <c r="D5784" s="27" t="s">
        <v>27820</v>
      </c>
      <c r="E5784" s="29">
        <v>44375</v>
      </c>
      <c r="F5784" s="27">
        <v>24</v>
      </c>
      <c r="G5784" s="28">
        <v>13</v>
      </c>
      <c r="H5784" s="40">
        <v>535.6</v>
      </c>
      <c r="I5784" s="25"/>
    </row>
    <row r="5785" spans="1:9" x14ac:dyDescent="0.25">
      <c r="A5785" s="18">
        <v>201706966</v>
      </c>
      <c r="B5785" s="19">
        <v>44372</v>
      </c>
      <c r="C5785" s="18" t="s">
        <v>36936</v>
      </c>
      <c r="D5785" s="27" t="s">
        <v>24283</v>
      </c>
      <c r="E5785" s="29">
        <v>44378</v>
      </c>
      <c r="F5785" s="27">
        <v>23</v>
      </c>
      <c r="G5785" s="28">
        <v>5</v>
      </c>
      <c r="H5785" s="40">
        <v>493.95</v>
      </c>
      <c r="I5785" s="25"/>
    </row>
    <row r="5786" spans="1:9" x14ac:dyDescent="0.25">
      <c r="A5786" s="18">
        <v>201805000</v>
      </c>
      <c r="B5786" s="19">
        <v>44372</v>
      </c>
      <c r="C5786" s="18" t="s">
        <v>36931</v>
      </c>
      <c r="D5786" s="27" t="s">
        <v>25157</v>
      </c>
      <c r="E5786" s="29">
        <v>44378</v>
      </c>
      <c r="F5786" s="27">
        <v>7</v>
      </c>
      <c r="G5786" s="28">
        <v>19</v>
      </c>
      <c r="H5786" s="40">
        <v>1631.13</v>
      </c>
      <c r="I5786" s="25"/>
    </row>
    <row r="5787" spans="1:9" x14ac:dyDescent="0.25">
      <c r="A5787" s="18">
        <v>201806544</v>
      </c>
      <c r="B5787" s="19">
        <v>44372</v>
      </c>
      <c r="C5787" s="18" t="s">
        <v>36932</v>
      </c>
      <c r="D5787" s="27" t="s">
        <v>29253</v>
      </c>
      <c r="E5787" s="29">
        <v>44374</v>
      </c>
      <c r="F5787" s="27">
        <v>10</v>
      </c>
      <c r="G5787" s="28">
        <v>9</v>
      </c>
      <c r="H5787" s="40">
        <v>142.54</v>
      </c>
      <c r="I5787" s="25"/>
    </row>
    <row r="5788" spans="1:9" x14ac:dyDescent="0.25">
      <c r="A5788" s="18">
        <v>201806757</v>
      </c>
      <c r="B5788" s="19">
        <v>44372</v>
      </c>
      <c r="C5788" s="18" t="s">
        <v>36934</v>
      </c>
      <c r="D5788" s="27" t="s">
        <v>24624</v>
      </c>
      <c r="E5788" s="29">
        <v>44376</v>
      </c>
      <c r="F5788" s="27">
        <v>10</v>
      </c>
      <c r="G5788" s="28">
        <v>4</v>
      </c>
      <c r="H5788" s="40">
        <v>307.45</v>
      </c>
      <c r="I5788" s="25"/>
    </row>
    <row r="5789" spans="1:9" x14ac:dyDescent="0.25">
      <c r="A5789" s="18">
        <v>201706966</v>
      </c>
      <c r="B5789" s="19">
        <v>44373</v>
      </c>
      <c r="C5789" s="18" t="s">
        <v>36940</v>
      </c>
      <c r="D5789" s="27" t="s">
        <v>24473</v>
      </c>
      <c r="E5789" s="29">
        <v>44381</v>
      </c>
      <c r="F5789" s="27">
        <v>20</v>
      </c>
      <c r="G5789" s="28">
        <v>5</v>
      </c>
      <c r="H5789" s="40">
        <v>25.25</v>
      </c>
      <c r="I5789" s="25"/>
    </row>
    <row r="5790" spans="1:9" x14ac:dyDescent="0.25">
      <c r="A5790" s="18">
        <v>201806776</v>
      </c>
      <c r="B5790" s="19">
        <v>44373</v>
      </c>
      <c r="C5790" s="18" t="s">
        <v>36942</v>
      </c>
      <c r="D5790" s="27" t="s">
        <v>27566</v>
      </c>
      <c r="E5790" s="29">
        <v>44382</v>
      </c>
      <c r="F5790" s="27">
        <v>19</v>
      </c>
      <c r="G5790" s="28">
        <v>6</v>
      </c>
      <c r="H5790" s="40">
        <v>127.7</v>
      </c>
      <c r="I5790" s="25"/>
    </row>
    <row r="5791" spans="1:9" x14ac:dyDescent="0.25">
      <c r="A5791" s="18">
        <v>201906777</v>
      </c>
      <c r="B5791" s="19">
        <v>44373</v>
      </c>
      <c r="C5791" s="18" t="s">
        <v>36946</v>
      </c>
      <c r="D5791" s="27" t="s">
        <v>28591</v>
      </c>
      <c r="E5791" s="29">
        <v>44382</v>
      </c>
      <c r="F5791" s="27">
        <v>14</v>
      </c>
      <c r="G5791" s="28">
        <v>4</v>
      </c>
      <c r="H5791" s="40">
        <v>251.8</v>
      </c>
      <c r="I5791" s="25"/>
    </row>
    <row r="5792" spans="1:9" x14ac:dyDescent="0.25">
      <c r="A5792" s="18">
        <v>201907538</v>
      </c>
      <c r="B5792" s="19">
        <v>44373</v>
      </c>
      <c r="C5792" s="18" t="s">
        <v>36945</v>
      </c>
      <c r="D5792" s="27" t="s">
        <v>25928</v>
      </c>
      <c r="E5792" s="29">
        <v>44377</v>
      </c>
      <c r="F5792" s="27">
        <v>23</v>
      </c>
      <c r="G5792" s="28">
        <v>4</v>
      </c>
      <c r="H5792" s="40">
        <v>231.97</v>
      </c>
      <c r="I5792" s="25"/>
    </row>
    <row r="5793" spans="1:9" x14ac:dyDescent="0.25">
      <c r="A5793" s="18">
        <v>201907594</v>
      </c>
      <c r="B5793" s="19">
        <v>44373</v>
      </c>
      <c r="C5793" s="18" t="s">
        <v>36939</v>
      </c>
      <c r="D5793" s="27" t="s">
        <v>23419</v>
      </c>
      <c r="E5793" s="29">
        <v>44373</v>
      </c>
      <c r="F5793" s="27">
        <v>24</v>
      </c>
      <c r="G5793" s="28">
        <v>9</v>
      </c>
      <c r="H5793" s="40">
        <v>718.86</v>
      </c>
      <c r="I5793" s="25"/>
    </row>
    <row r="5794" spans="1:9" x14ac:dyDescent="0.25">
      <c r="A5794" s="18">
        <v>201909873</v>
      </c>
      <c r="B5794" s="19">
        <v>44373</v>
      </c>
      <c r="C5794" s="18" t="s">
        <v>36938</v>
      </c>
      <c r="D5794" s="27" t="s">
        <v>30924</v>
      </c>
      <c r="E5794" s="29">
        <v>44375</v>
      </c>
      <c r="F5794" s="27">
        <v>12</v>
      </c>
      <c r="G5794" s="28">
        <v>11</v>
      </c>
      <c r="H5794" s="40">
        <v>510.42</v>
      </c>
      <c r="I5794" s="25"/>
    </row>
    <row r="5795" spans="1:9" x14ac:dyDescent="0.25">
      <c r="A5795" s="18">
        <v>202003219</v>
      </c>
      <c r="B5795" s="19">
        <v>44373</v>
      </c>
      <c r="C5795" s="18" t="s">
        <v>36941</v>
      </c>
      <c r="D5795" s="27" t="s">
        <v>25727</v>
      </c>
      <c r="E5795" s="29">
        <v>44378</v>
      </c>
      <c r="F5795" s="27">
        <v>20</v>
      </c>
      <c r="G5795" s="28">
        <v>10</v>
      </c>
      <c r="H5795" s="40">
        <v>372.48</v>
      </c>
      <c r="I5795" s="25"/>
    </row>
    <row r="5796" spans="1:9" x14ac:dyDescent="0.25">
      <c r="A5796" s="18">
        <v>202004816</v>
      </c>
      <c r="B5796" s="19">
        <v>44373</v>
      </c>
      <c r="C5796" s="18" t="s">
        <v>36947</v>
      </c>
      <c r="D5796" s="27" t="s">
        <v>28778</v>
      </c>
      <c r="E5796" s="29">
        <v>44376</v>
      </c>
      <c r="F5796" s="27">
        <v>18</v>
      </c>
      <c r="G5796" s="28">
        <v>14</v>
      </c>
      <c r="H5796" s="40">
        <v>76.58</v>
      </c>
      <c r="I5796" s="25"/>
    </row>
    <row r="5797" spans="1:9" x14ac:dyDescent="0.25">
      <c r="A5797" s="18">
        <v>202006450</v>
      </c>
      <c r="B5797" s="19">
        <v>44373</v>
      </c>
      <c r="C5797" s="18" t="s">
        <v>36943</v>
      </c>
      <c r="D5797" s="27" t="s">
        <v>25910</v>
      </c>
      <c r="E5797" s="29">
        <v>44380</v>
      </c>
      <c r="F5797" s="27">
        <v>24</v>
      </c>
      <c r="G5797" s="28">
        <v>9</v>
      </c>
      <c r="H5797" s="40">
        <v>790.41</v>
      </c>
      <c r="I5797" s="25"/>
    </row>
    <row r="5798" spans="1:9" x14ac:dyDescent="0.25">
      <c r="A5798" s="18">
        <v>202007460</v>
      </c>
      <c r="B5798" s="19">
        <v>44373</v>
      </c>
      <c r="C5798" s="18" t="s">
        <v>36944</v>
      </c>
      <c r="D5798" s="27" t="s">
        <v>28316</v>
      </c>
      <c r="E5798" s="29">
        <v>44373</v>
      </c>
      <c r="F5798" s="27">
        <v>12</v>
      </c>
      <c r="G5798" s="28">
        <v>9</v>
      </c>
      <c r="H5798" s="40">
        <v>465.28</v>
      </c>
      <c r="I5798" s="25"/>
    </row>
    <row r="5799" spans="1:9" x14ac:dyDescent="0.25">
      <c r="A5799" s="18">
        <v>202008418</v>
      </c>
      <c r="B5799" s="19">
        <v>44373</v>
      </c>
      <c r="C5799" s="18" t="s">
        <v>36937</v>
      </c>
      <c r="D5799" s="27" t="s">
        <v>29873</v>
      </c>
      <c r="E5799" s="29">
        <v>44383</v>
      </c>
      <c r="F5799" s="27">
        <v>21</v>
      </c>
      <c r="G5799" s="28">
        <v>4</v>
      </c>
      <c r="H5799" s="40">
        <v>39.32</v>
      </c>
      <c r="I5799" s="25"/>
    </row>
    <row r="5800" spans="1:9" x14ac:dyDescent="0.25">
      <c r="A5800" s="18">
        <v>201700150</v>
      </c>
      <c r="B5800" s="19">
        <v>44374</v>
      </c>
      <c r="C5800" s="18" t="s">
        <v>36950</v>
      </c>
      <c r="D5800" s="27" t="s">
        <v>26298</v>
      </c>
      <c r="E5800" s="29">
        <v>44384</v>
      </c>
      <c r="F5800" s="27">
        <v>13</v>
      </c>
      <c r="G5800" s="28">
        <v>12</v>
      </c>
      <c r="H5800" s="40">
        <v>444.04</v>
      </c>
      <c r="I5800" s="25"/>
    </row>
    <row r="5801" spans="1:9" x14ac:dyDescent="0.25">
      <c r="A5801" s="18">
        <v>201707056</v>
      </c>
      <c r="B5801" s="19">
        <v>44374</v>
      </c>
      <c r="C5801" s="18" t="s">
        <v>36951</v>
      </c>
      <c r="D5801" s="27" t="s">
        <v>30020</v>
      </c>
      <c r="E5801" s="29">
        <v>44382</v>
      </c>
      <c r="F5801" s="27">
        <v>22</v>
      </c>
      <c r="G5801" s="28">
        <v>1</v>
      </c>
      <c r="H5801" s="40">
        <v>40.049999999999997</v>
      </c>
      <c r="I5801" s="25"/>
    </row>
    <row r="5802" spans="1:9" x14ac:dyDescent="0.25">
      <c r="A5802" s="18">
        <v>201806776</v>
      </c>
      <c r="B5802" s="19">
        <v>44374</v>
      </c>
      <c r="C5802" s="18" t="s">
        <v>36952</v>
      </c>
      <c r="D5802" s="27" t="s">
        <v>26349</v>
      </c>
      <c r="E5802" s="29">
        <v>44376</v>
      </c>
      <c r="F5802" s="27">
        <v>17</v>
      </c>
      <c r="G5802" s="28">
        <v>19</v>
      </c>
      <c r="H5802" s="40">
        <v>1829.37</v>
      </c>
      <c r="I5802" s="25"/>
    </row>
    <row r="5803" spans="1:9" x14ac:dyDescent="0.25">
      <c r="A5803" s="18">
        <v>201904803</v>
      </c>
      <c r="B5803" s="19">
        <v>44374</v>
      </c>
      <c r="C5803" s="18" t="s">
        <v>36949</v>
      </c>
      <c r="D5803" s="27" t="s">
        <v>30280</v>
      </c>
      <c r="E5803" s="29">
        <v>44379</v>
      </c>
      <c r="F5803" s="27">
        <v>8</v>
      </c>
      <c r="G5803" s="28">
        <v>5</v>
      </c>
      <c r="H5803" s="40">
        <v>163.6</v>
      </c>
      <c r="I5803" s="25"/>
    </row>
    <row r="5804" spans="1:9" x14ac:dyDescent="0.25">
      <c r="A5804" s="18">
        <v>202004393</v>
      </c>
      <c r="B5804" s="19">
        <v>44374</v>
      </c>
      <c r="C5804" s="18" t="s">
        <v>36948</v>
      </c>
      <c r="D5804" s="27" t="s">
        <v>27973</v>
      </c>
      <c r="E5804" s="29">
        <v>44382</v>
      </c>
      <c r="F5804" s="27">
        <v>14</v>
      </c>
      <c r="G5804" s="28">
        <v>3</v>
      </c>
      <c r="H5804" s="40">
        <v>66.02</v>
      </c>
      <c r="I5804" s="25"/>
    </row>
    <row r="5805" spans="1:9" x14ac:dyDescent="0.25">
      <c r="A5805" s="18">
        <v>202103633</v>
      </c>
      <c r="B5805" s="19">
        <v>44375</v>
      </c>
      <c r="C5805" s="18" t="s">
        <v>36959</v>
      </c>
      <c r="D5805" s="27" t="s">
        <v>26545</v>
      </c>
      <c r="E5805" s="29">
        <v>44375</v>
      </c>
      <c r="F5805" s="27">
        <v>11</v>
      </c>
      <c r="G5805" s="28">
        <v>16</v>
      </c>
      <c r="H5805" s="40">
        <v>468.33</v>
      </c>
      <c r="I5805" s="25"/>
    </row>
    <row r="5806" spans="1:9" x14ac:dyDescent="0.25">
      <c r="A5806" s="18">
        <v>201704515</v>
      </c>
      <c r="B5806" s="19">
        <v>44375</v>
      </c>
      <c r="C5806" s="18" t="s">
        <v>36955</v>
      </c>
      <c r="D5806" s="27" t="s">
        <v>23163</v>
      </c>
      <c r="E5806" s="29">
        <v>44382</v>
      </c>
      <c r="F5806" s="27">
        <v>14</v>
      </c>
      <c r="G5806" s="28">
        <v>13</v>
      </c>
      <c r="H5806" s="40">
        <v>942.78</v>
      </c>
      <c r="I5806" s="25"/>
    </row>
    <row r="5807" spans="1:9" x14ac:dyDescent="0.25">
      <c r="A5807" s="18">
        <v>201705149</v>
      </c>
      <c r="B5807" s="19">
        <v>44375</v>
      </c>
      <c r="C5807" s="18" t="s">
        <v>36960</v>
      </c>
      <c r="D5807" s="27" t="s">
        <v>28389</v>
      </c>
      <c r="E5807" s="29">
        <v>44380</v>
      </c>
      <c r="F5807" s="27">
        <v>22</v>
      </c>
      <c r="G5807" s="28">
        <v>8</v>
      </c>
      <c r="H5807" s="40">
        <v>775.27</v>
      </c>
      <c r="I5807" s="25"/>
    </row>
    <row r="5808" spans="1:9" x14ac:dyDescent="0.25">
      <c r="A5808" s="18">
        <v>201800185</v>
      </c>
      <c r="B5808" s="19">
        <v>44375</v>
      </c>
      <c r="C5808" s="18" t="s">
        <v>36954</v>
      </c>
      <c r="D5808" s="27" t="s">
        <v>28949</v>
      </c>
      <c r="E5808" s="29">
        <v>44383</v>
      </c>
      <c r="F5808" s="27">
        <v>13</v>
      </c>
      <c r="G5808" s="28">
        <v>14</v>
      </c>
      <c r="H5808" s="40">
        <v>1187.8</v>
      </c>
      <c r="I5808" s="25"/>
    </row>
    <row r="5809" spans="1:9" x14ac:dyDescent="0.25">
      <c r="A5809" s="18">
        <v>201808543</v>
      </c>
      <c r="B5809" s="19">
        <v>44375</v>
      </c>
      <c r="C5809" s="18" t="s">
        <v>36962</v>
      </c>
      <c r="D5809" s="27" t="s">
        <v>25837</v>
      </c>
      <c r="E5809" s="29">
        <v>44376</v>
      </c>
      <c r="F5809" s="27">
        <v>22</v>
      </c>
      <c r="G5809" s="28">
        <v>2</v>
      </c>
      <c r="H5809" s="40">
        <v>38.86</v>
      </c>
      <c r="I5809" s="25"/>
    </row>
    <row r="5810" spans="1:9" x14ac:dyDescent="0.25">
      <c r="A5810" s="18">
        <v>201905443</v>
      </c>
      <c r="B5810" s="19">
        <v>44375</v>
      </c>
      <c r="C5810" s="18" t="s">
        <v>36953</v>
      </c>
      <c r="D5810" s="27" t="s">
        <v>25908</v>
      </c>
      <c r="E5810" s="29">
        <v>44385</v>
      </c>
      <c r="F5810" s="27">
        <v>8</v>
      </c>
      <c r="G5810" s="28">
        <v>1</v>
      </c>
      <c r="H5810" s="40">
        <v>56.18</v>
      </c>
      <c r="I5810" s="25"/>
    </row>
    <row r="5811" spans="1:9" x14ac:dyDescent="0.25">
      <c r="A5811" s="18">
        <v>201907483</v>
      </c>
      <c r="B5811" s="19">
        <v>44375</v>
      </c>
      <c r="C5811" s="18" t="s">
        <v>36956</v>
      </c>
      <c r="D5811" s="27" t="s">
        <v>23192</v>
      </c>
      <c r="E5811" s="29">
        <v>44378</v>
      </c>
      <c r="F5811" s="27">
        <v>14</v>
      </c>
      <c r="G5811" s="28">
        <v>10</v>
      </c>
      <c r="H5811" s="40">
        <v>211</v>
      </c>
      <c r="I5811" s="25"/>
    </row>
    <row r="5812" spans="1:9" x14ac:dyDescent="0.25">
      <c r="A5812" s="18">
        <v>202005209</v>
      </c>
      <c r="B5812" s="19">
        <v>44375</v>
      </c>
      <c r="C5812" s="18" t="s">
        <v>36958</v>
      </c>
      <c r="D5812" s="27" t="s">
        <v>30705</v>
      </c>
      <c r="E5812" s="29">
        <v>44384</v>
      </c>
      <c r="F5812" s="27">
        <v>18</v>
      </c>
      <c r="G5812" s="28">
        <v>12</v>
      </c>
      <c r="H5812" s="40">
        <v>644.69000000000005</v>
      </c>
      <c r="I5812" s="25"/>
    </row>
    <row r="5813" spans="1:9" x14ac:dyDescent="0.25">
      <c r="A5813" s="18">
        <v>202008110</v>
      </c>
      <c r="B5813" s="19">
        <v>44375</v>
      </c>
      <c r="C5813" s="18" t="s">
        <v>36957</v>
      </c>
      <c r="D5813" s="27" t="s">
        <v>29822</v>
      </c>
      <c r="E5813" s="29">
        <v>44376</v>
      </c>
      <c r="F5813" s="27">
        <v>24</v>
      </c>
      <c r="G5813" s="28">
        <v>13</v>
      </c>
      <c r="H5813" s="40">
        <v>822.67</v>
      </c>
      <c r="I5813" s="25"/>
    </row>
    <row r="5814" spans="1:9" x14ac:dyDescent="0.25">
      <c r="A5814" s="18">
        <v>202008856</v>
      </c>
      <c r="B5814" s="19">
        <v>44375</v>
      </c>
      <c r="C5814" s="18" t="s">
        <v>36961</v>
      </c>
      <c r="D5814" s="27" t="s">
        <v>30373</v>
      </c>
      <c r="E5814" s="29">
        <v>44377</v>
      </c>
      <c r="F5814" s="27">
        <v>7</v>
      </c>
      <c r="G5814" s="28">
        <v>4</v>
      </c>
      <c r="H5814" s="40">
        <v>369.21</v>
      </c>
      <c r="I5814" s="25"/>
    </row>
    <row r="5815" spans="1:9" x14ac:dyDescent="0.25">
      <c r="A5815" s="18">
        <v>201700150</v>
      </c>
      <c r="B5815" s="19">
        <v>44376</v>
      </c>
      <c r="C5815" s="18" t="s">
        <v>36966</v>
      </c>
      <c r="D5815" s="27" t="s">
        <v>28320</v>
      </c>
      <c r="E5815" s="29">
        <v>44381</v>
      </c>
      <c r="F5815" s="27">
        <v>10</v>
      </c>
      <c r="G5815" s="28">
        <v>12</v>
      </c>
      <c r="H5815" s="40">
        <v>1003.3</v>
      </c>
      <c r="I5815" s="25"/>
    </row>
    <row r="5816" spans="1:9" x14ac:dyDescent="0.25">
      <c r="A5816" s="18">
        <v>201706421</v>
      </c>
      <c r="B5816" s="19">
        <v>44376</v>
      </c>
      <c r="C5816" s="18" t="s">
        <v>36965</v>
      </c>
      <c r="D5816" s="27" t="s">
        <v>30262</v>
      </c>
      <c r="E5816" s="29">
        <v>44378</v>
      </c>
      <c r="F5816" s="27">
        <v>8</v>
      </c>
      <c r="G5816" s="28">
        <v>5</v>
      </c>
      <c r="H5816" s="40">
        <v>21.42</v>
      </c>
      <c r="I5816" s="25"/>
    </row>
    <row r="5817" spans="1:9" x14ac:dyDescent="0.25">
      <c r="A5817" s="18">
        <v>201802653</v>
      </c>
      <c r="B5817" s="19">
        <v>44376</v>
      </c>
      <c r="C5817" s="18" t="s">
        <v>36967</v>
      </c>
      <c r="D5817" s="27" t="s">
        <v>26671</v>
      </c>
      <c r="E5817" s="29">
        <v>44376</v>
      </c>
      <c r="F5817" s="27">
        <v>12</v>
      </c>
      <c r="G5817" s="28">
        <v>2</v>
      </c>
      <c r="H5817" s="40">
        <v>175.98</v>
      </c>
      <c r="I5817" s="25"/>
    </row>
    <row r="5818" spans="1:9" x14ac:dyDescent="0.25">
      <c r="A5818" s="18">
        <v>202004461</v>
      </c>
      <c r="B5818" s="19">
        <v>44376</v>
      </c>
      <c r="C5818" s="18" t="s">
        <v>36964</v>
      </c>
      <c r="D5818" s="27" t="s">
        <v>26727</v>
      </c>
      <c r="E5818" s="29">
        <v>44385</v>
      </c>
      <c r="F5818" s="27">
        <v>13</v>
      </c>
      <c r="G5818" s="28">
        <v>9</v>
      </c>
      <c r="H5818" s="40">
        <v>264.45999999999998</v>
      </c>
      <c r="I5818" s="25"/>
    </row>
    <row r="5819" spans="1:9" x14ac:dyDescent="0.25">
      <c r="A5819" s="18">
        <v>202004735</v>
      </c>
      <c r="B5819" s="19">
        <v>44376</v>
      </c>
      <c r="C5819" s="18" t="s">
        <v>36963</v>
      </c>
      <c r="D5819" s="27" t="s">
        <v>29604</v>
      </c>
      <c r="E5819" s="29">
        <v>44381</v>
      </c>
      <c r="F5819" s="27">
        <v>10</v>
      </c>
      <c r="G5819" s="28">
        <v>18</v>
      </c>
      <c r="H5819" s="40">
        <v>378.82</v>
      </c>
      <c r="I5819" s="25"/>
    </row>
    <row r="5820" spans="1:9" x14ac:dyDescent="0.25">
      <c r="A5820" s="18">
        <v>202006059</v>
      </c>
      <c r="B5820" s="19">
        <v>44376</v>
      </c>
      <c r="C5820" s="18" t="s">
        <v>36968</v>
      </c>
      <c r="D5820" s="27" t="s">
        <v>23341</v>
      </c>
      <c r="E5820" s="29">
        <v>44386</v>
      </c>
      <c r="F5820" s="27">
        <v>13</v>
      </c>
      <c r="G5820" s="28">
        <v>18</v>
      </c>
      <c r="H5820" s="40">
        <v>1760.57</v>
      </c>
      <c r="I5820" s="25"/>
    </row>
    <row r="5821" spans="1:9" x14ac:dyDescent="0.25">
      <c r="A5821" s="18">
        <v>201503727</v>
      </c>
      <c r="B5821" s="19">
        <v>44377</v>
      </c>
      <c r="C5821" s="18" t="s">
        <v>36974</v>
      </c>
      <c r="D5821" s="27" t="s">
        <v>26337</v>
      </c>
      <c r="E5821" s="29">
        <v>44385</v>
      </c>
      <c r="F5821" s="27">
        <v>9</v>
      </c>
      <c r="G5821" s="28">
        <v>9</v>
      </c>
      <c r="H5821" s="40">
        <v>618.82000000000005</v>
      </c>
      <c r="I5821" s="25"/>
    </row>
    <row r="5822" spans="1:9" x14ac:dyDescent="0.25">
      <c r="A5822" s="18">
        <v>201704067</v>
      </c>
      <c r="B5822" s="19">
        <v>44377</v>
      </c>
      <c r="C5822" s="18" t="s">
        <v>36971</v>
      </c>
      <c r="D5822" s="27" t="s">
        <v>23497</v>
      </c>
      <c r="E5822" s="29">
        <v>44385</v>
      </c>
      <c r="F5822" s="27">
        <v>9</v>
      </c>
      <c r="G5822" s="28">
        <v>12</v>
      </c>
      <c r="H5822" s="40">
        <v>127.95</v>
      </c>
      <c r="I5822" s="25"/>
    </row>
    <row r="5823" spans="1:9" x14ac:dyDescent="0.25">
      <c r="A5823" s="18">
        <v>201705591</v>
      </c>
      <c r="B5823" s="19">
        <v>44377</v>
      </c>
      <c r="C5823" s="18" t="s">
        <v>36972</v>
      </c>
      <c r="D5823" s="27" t="s">
        <v>30822</v>
      </c>
      <c r="E5823" s="29">
        <v>44385</v>
      </c>
      <c r="F5823" s="27">
        <v>23</v>
      </c>
      <c r="G5823" s="28">
        <v>3</v>
      </c>
      <c r="H5823" s="40">
        <v>173.48</v>
      </c>
      <c r="I5823" s="25"/>
    </row>
    <row r="5824" spans="1:9" x14ac:dyDescent="0.25">
      <c r="A5824" s="18">
        <v>201906945</v>
      </c>
      <c r="B5824" s="19">
        <v>44377</v>
      </c>
      <c r="C5824" s="18" t="s">
        <v>36973</v>
      </c>
      <c r="D5824" s="27" t="s">
        <v>26777</v>
      </c>
      <c r="E5824" s="29">
        <v>44387</v>
      </c>
      <c r="F5824" s="27">
        <v>17</v>
      </c>
      <c r="G5824" s="28">
        <v>20</v>
      </c>
      <c r="H5824" s="40">
        <v>1893.27</v>
      </c>
      <c r="I5824" s="25"/>
    </row>
    <row r="5825" spans="1:9" x14ac:dyDescent="0.25">
      <c r="A5825" s="18">
        <v>202005209</v>
      </c>
      <c r="B5825" s="19">
        <v>44377</v>
      </c>
      <c r="C5825" s="18" t="s">
        <v>36969</v>
      </c>
      <c r="D5825" s="27" t="s">
        <v>25394</v>
      </c>
      <c r="E5825" s="29">
        <v>44385</v>
      </c>
      <c r="F5825" s="27">
        <v>24</v>
      </c>
      <c r="G5825" s="28">
        <v>16</v>
      </c>
      <c r="H5825" s="40">
        <v>670.57</v>
      </c>
      <c r="I5825" s="25"/>
    </row>
    <row r="5826" spans="1:9" x14ac:dyDescent="0.25">
      <c r="A5826" s="18">
        <v>202006613</v>
      </c>
      <c r="B5826" s="19">
        <v>44377</v>
      </c>
      <c r="C5826" s="18" t="s">
        <v>36970</v>
      </c>
      <c r="D5826" s="27" t="s">
        <v>28195</v>
      </c>
      <c r="E5826" s="29">
        <v>44378</v>
      </c>
      <c r="F5826" s="27">
        <v>8</v>
      </c>
      <c r="G5826" s="28">
        <v>19</v>
      </c>
      <c r="H5826" s="40">
        <v>1020.76</v>
      </c>
      <c r="I5826" s="25"/>
    </row>
    <row r="5827" spans="1:9" x14ac:dyDescent="0.25">
      <c r="A5827" s="18">
        <v>202007969</v>
      </c>
      <c r="B5827" s="19">
        <v>44377</v>
      </c>
      <c r="C5827" s="18" t="s">
        <v>36975</v>
      </c>
      <c r="D5827" s="27" t="s">
        <v>29691</v>
      </c>
      <c r="E5827" s="29">
        <v>44386</v>
      </c>
      <c r="F5827" s="27">
        <v>20</v>
      </c>
      <c r="G5827" s="28">
        <v>9</v>
      </c>
      <c r="H5827" s="40">
        <v>424.02</v>
      </c>
      <c r="I5827" s="25"/>
    </row>
    <row r="5828" spans="1:9" x14ac:dyDescent="0.25">
      <c r="A5828" s="18">
        <v>201406189</v>
      </c>
      <c r="B5828" s="19">
        <v>44378</v>
      </c>
      <c r="C5828" s="18" t="s">
        <v>36979</v>
      </c>
      <c r="D5828" s="27" t="s">
        <v>28250</v>
      </c>
      <c r="E5828" s="29">
        <v>44387</v>
      </c>
      <c r="F5828" s="27">
        <v>22</v>
      </c>
      <c r="G5828" s="28">
        <v>1</v>
      </c>
      <c r="H5828" s="40">
        <v>80.8</v>
      </c>
      <c r="I5828" s="25"/>
    </row>
    <row r="5829" spans="1:9" x14ac:dyDescent="0.25">
      <c r="A5829" s="18">
        <v>201605389</v>
      </c>
      <c r="B5829" s="19">
        <v>44378</v>
      </c>
      <c r="C5829" s="18" t="s">
        <v>36976</v>
      </c>
      <c r="D5829" s="27" t="s">
        <v>26799</v>
      </c>
      <c r="E5829" s="29">
        <v>44387</v>
      </c>
      <c r="F5829" s="27">
        <v>24</v>
      </c>
      <c r="G5829" s="28">
        <v>16</v>
      </c>
      <c r="H5829" s="40">
        <v>516.34</v>
      </c>
      <c r="I5829" s="25"/>
    </row>
    <row r="5830" spans="1:9" x14ac:dyDescent="0.25">
      <c r="A5830" s="18">
        <v>201904507</v>
      </c>
      <c r="B5830" s="19">
        <v>44378</v>
      </c>
      <c r="C5830" s="18" t="s">
        <v>36977</v>
      </c>
      <c r="D5830" s="27" t="s">
        <v>30643</v>
      </c>
      <c r="E5830" s="29">
        <v>44383</v>
      </c>
      <c r="F5830" s="27">
        <v>9</v>
      </c>
      <c r="G5830" s="28">
        <v>7</v>
      </c>
      <c r="H5830" s="40">
        <v>292.95999999999998</v>
      </c>
      <c r="I5830" s="25"/>
    </row>
    <row r="5831" spans="1:9" x14ac:dyDescent="0.25">
      <c r="A5831" s="18">
        <v>202005096</v>
      </c>
      <c r="B5831" s="19">
        <v>44378</v>
      </c>
      <c r="C5831" s="18" t="s">
        <v>36978</v>
      </c>
      <c r="D5831" s="27" t="s">
        <v>27494</v>
      </c>
      <c r="E5831" s="29">
        <v>44378</v>
      </c>
      <c r="F5831" s="27">
        <v>18</v>
      </c>
      <c r="G5831" s="28">
        <v>8</v>
      </c>
      <c r="H5831" s="40">
        <v>0</v>
      </c>
      <c r="I5831" s="25"/>
    </row>
    <row r="5832" spans="1:9" x14ac:dyDescent="0.25">
      <c r="A5832" s="18">
        <v>201603694</v>
      </c>
      <c r="B5832" s="19">
        <v>44379</v>
      </c>
      <c r="C5832" s="18" t="s">
        <v>36982</v>
      </c>
      <c r="D5832" s="27" t="s">
        <v>24209</v>
      </c>
      <c r="E5832" s="29">
        <v>44389</v>
      </c>
      <c r="F5832" s="27">
        <v>7</v>
      </c>
      <c r="G5832" s="28">
        <v>7</v>
      </c>
      <c r="H5832" s="40">
        <v>469.49</v>
      </c>
      <c r="I5832" s="25"/>
    </row>
    <row r="5833" spans="1:9" x14ac:dyDescent="0.25">
      <c r="A5833" s="18">
        <v>201904908</v>
      </c>
      <c r="B5833" s="19">
        <v>44379</v>
      </c>
      <c r="C5833" s="18" t="s">
        <v>36981</v>
      </c>
      <c r="D5833" s="27" t="s">
        <v>25904</v>
      </c>
      <c r="E5833" s="29">
        <v>44384</v>
      </c>
      <c r="F5833" s="27">
        <v>17</v>
      </c>
      <c r="G5833" s="28">
        <v>8</v>
      </c>
      <c r="H5833" s="40">
        <v>152.12</v>
      </c>
      <c r="I5833" s="25"/>
    </row>
    <row r="5834" spans="1:9" x14ac:dyDescent="0.25">
      <c r="A5834" s="18">
        <v>201907779</v>
      </c>
      <c r="B5834" s="19">
        <v>44379</v>
      </c>
      <c r="C5834" s="18" t="s">
        <v>36980</v>
      </c>
      <c r="D5834" s="27" t="s">
        <v>23369</v>
      </c>
      <c r="E5834" s="29">
        <v>44381</v>
      </c>
      <c r="F5834" s="27">
        <v>18</v>
      </c>
      <c r="G5834" s="28">
        <v>13</v>
      </c>
      <c r="H5834" s="40">
        <v>239.45</v>
      </c>
      <c r="I5834" s="25"/>
    </row>
    <row r="5835" spans="1:9" x14ac:dyDescent="0.25">
      <c r="A5835" s="18">
        <v>201704317</v>
      </c>
      <c r="B5835" s="19">
        <v>44380</v>
      </c>
      <c r="C5835" s="18" t="s">
        <v>36985</v>
      </c>
      <c r="D5835" s="27" t="s">
        <v>29097</v>
      </c>
      <c r="E5835" s="29">
        <v>44388</v>
      </c>
      <c r="F5835" s="27">
        <v>22</v>
      </c>
      <c r="G5835" s="28">
        <v>17</v>
      </c>
      <c r="H5835" s="40">
        <v>712.74</v>
      </c>
      <c r="I5835" s="25"/>
    </row>
    <row r="5836" spans="1:9" x14ac:dyDescent="0.25">
      <c r="A5836" s="18">
        <v>201710579</v>
      </c>
      <c r="B5836" s="19">
        <v>44380</v>
      </c>
      <c r="C5836" s="18" t="s">
        <v>36987</v>
      </c>
      <c r="D5836" s="27" t="s">
        <v>28318</v>
      </c>
      <c r="E5836" s="29">
        <v>44387</v>
      </c>
      <c r="F5836" s="27">
        <v>22</v>
      </c>
      <c r="G5836" s="28">
        <v>16</v>
      </c>
      <c r="H5836" s="40">
        <v>1412.17</v>
      </c>
      <c r="I5836" s="25"/>
    </row>
    <row r="5837" spans="1:9" x14ac:dyDescent="0.25">
      <c r="A5837" s="18">
        <v>201800185</v>
      </c>
      <c r="B5837" s="19">
        <v>44380</v>
      </c>
      <c r="C5837" s="18" t="s">
        <v>36984</v>
      </c>
      <c r="D5837" s="27" t="s">
        <v>29087</v>
      </c>
      <c r="E5837" s="29">
        <v>44380</v>
      </c>
      <c r="F5837" s="27">
        <v>21</v>
      </c>
      <c r="G5837" s="28">
        <v>19</v>
      </c>
      <c r="H5837" s="40">
        <v>175.27</v>
      </c>
      <c r="I5837" s="25"/>
    </row>
    <row r="5838" spans="1:9" x14ac:dyDescent="0.25">
      <c r="A5838" s="18">
        <v>201904660</v>
      </c>
      <c r="B5838" s="19">
        <v>44380</v>
      </c>
      <c r="C5838" s="18" t="s">
        <v>36986</v>
      </c>
      <c r="D5838" s="27" t="s">
        <v>28360</v>
      </c>
      <c r="E5838" s="29">
        <v>44385</v>
      </c>
      <c r="F5838" s="27">
        <v>21</v>
      </c>
      <c r="G5838" s="28">
        <v>17</v>
      </c>
      <c r="H5838" s="40">
        <v>1667.22</v>
      </c>
      <c r="I5838" s="25"/>
    </row>
    <row r="5839" spans="1:9" x14ac:dyDescent="0.25">
      <c r="A5839" s="18">
        <v>201907783</v>
      </c>
      <c r="B5839" s="19">
        <v>44380</v>
      </c>
      <c r="C5839" s="18" t="s">
        <v>36991</v>
      </c>
      <c r="D5839" s="27" t="s">
        <v>24258</v>
      </c>
      <c r="E5839" s="29">
        <v>44390</v>
      </c>
      <c r="F5839" s="27">
        <v>20</v>
      </c>
      <c r="G5839" s="28">
        <v>10</v>
      </c>
      <c r="H5839" s="40">
        <v>666.01</v>
      </c>
      <c r="I5839" s="25"/>
    </row>
    <row r="5840" spans="1:9" x14ac:dyDescent="0.25">
      <c r="A5840" s="18">
        <v>202005108</v>
      </c>
      <c r="B5840" s="19">
        <v>44380</v>
      </c>
      <c r="C5840" s="18" t="s">
        <v>36989</v>
      </c>
      <c r="D5840" s="27" t="s">
        <v>23947</v>
      </c>
      <c r="E5840" s="29">
        <v>44382</v>
      </c>
      <c r="F5840" s="27">
        <v>7</v>
      </c>
      <c r="G5840" s="28">
        <v>12</v>
      </c>
      <c r="H5840" s="40">
        <v>12.76</v>
      </c>
      <c r="I5840" s="25"/>
    </row>
    <row r="5841" spans="1:9" x14ac:dyDescent="0.25">
      <c r="A5841" s="18">
        <v>202007769</v>
      </c>
      <c r="B5841" s="19">
        <v>44380</v>
      </c>
      <c r="C5841" s="18" t="s">
        <v>36988</v>
      </c>
      <c r="D5841" s="27" t="s">
        <v>28899</v>
      </c>
      <c r="E5841" s="29">
        <v>44390</v>
      </c>
      <c r="F5841" s="27">
        <v>19</v>
      </c>
      <c r="G5841" s="28">
        <v>18</v>
      </c>
      <c r="H5841" s="40">
        <v>517.65</v>
      </c>
      <c r="I5841" s="25"/>
    </row>
    <row r="5842" spans="1:9" x14ac:dyDescent="0.25">
      <c r="A5842" s="18">
        <v>202008062</v>
      </c>
      <c r="B5842" s="19">
        <v>44380</v>
      </c>
      <c r="C5842" s="18" t="s">
        <v>36983</v>
      </c>
      <c r="D5842" s="27" t="s">
        <v>27246</v>
      </c>
      <c r="E5842" s="29">
        <v>44388</v>
      </c>
      <c r="F5842" s="27">
        <v>17</v>
      </c>
      <c r="G5842" s="28">
        <v>12</v>
      </c>
      <c r="H5842" s="40">
        <v>202.39</v>
      </c>
      <c r="I5842" s="25"/>
    </row>
    <row r="5843" spans="1:9" x14ac:dyDescent="0.25">
      <c r="A5843" s="18">
        <v>202102702</v>
      </c>
      <c r="B5843" s="19">
        <v>44380</v>
      </c>
      <c r="C5843" s="18" t="s">
        <v>36990</v>
      </c>
      <c r="D5843" s="27" t="s">
        <v>27701</v>
      </c>
      <c r="E5843" s="29">
        <v>44380</v>
      </c>
      <c r="F5843" s="27">
        <v>10</v>
      </c>
      <c r="G5843" s="28">
        <v>10</v>
      </c>
      <c r="H5843" s="40">
        <v>703.42</v>
      </c>
      <c r="I5843" s="25"/>
    </row>
    <row r="5844" spans="1:9" x14ac:dyDescent="0.25">
      <c r="A5844" s="18">
        <v>201404676</v>
      </c>
      <c r="B5844" s="19">
        <v>44381</v>
      </c>
      <c r="C5844" s="18" t="s">
        <v>36999</v>
      </c>
      <c r="D5844" s="27" t="s">
        <v>29740</v>
      </c>
      <c r="E5844" s="29">
        <v>44384</v>
      </c>
      <c r="F5844" s="27">
        <v>16</v>
      </c>
      <c r="G5844" s="28">
        <v>6</v>
      </c>
      <c r="H5844" s="40">
        <v>30.32</v>
      </c>
      <c r="I5844" s="25"/>
    </row>
    <row r="5845" spans="1:9" x14ac:dyDescent="0.25">
      <c r="A5845" s="18">
        <v>201706828</v>
      </c>
      <c r="B5845" s="19">
        <v>44381</v>
      </c>
      <c r="C5845" s="18" t="s">
        <v>36994</v>
      </c>
      <c r="D5845" s="27" t="s">
        <v>24094</v>
      </c>
      <c r="E5845" s="29">
        <v>44388</v>
      </c>
      <c r="F5845" s="27">
        <v>19</v>
      </c>
      <c r="G5845" s="28">
        <v>13</v>
      </c>
      <c r="H5845" s="40">
        <v>933.74</v>
      </c>
      <c r="I5845" s="25"/>
    </row>
    <row r="5846" spans="1:9" x14ac:dyDescent="0.25">
      <c r="A5846" s="18">
        <v>201806095</v>
      </c>
      <c r="B5846" s="19">
        <v>44381</v>
      </c>
      <c r="C5846" s="18" t="s">
        <v>36998</v>
      </c>
      <c r="D5846" s="27" t="s">
        <v>30686</v>
      </c>
      <c r="E5846" s="29">
        <v>44382</v>
      </c>
      <c r="F5846" s="27">
        <v>21</v>
      </c>
      <c r="G5846" s="28">
        <v>7</v>
      </c>
      <c r="H5846" s="40">
        <v>698.65</v>
      </c>
      <c r="I5846" s="25"/>
    </row>
    <row r="5847" spans="1:9" x14ac:dyDescent="0.25">
      <c r="A5847" s="18">
        <v>201906777</v>
      </c>
      <c r="B5847" s="19">
        <v>44381</v>
      </c>
      <c r="C5847" s="18" t="s">
        <v>36995</v>
      </c>
      <c r="D5847" s="27" t="s">
        <v>26997</v>
      </c>
      <c r="E5847" s="29">
        <v>44381</v>
      </c>
      <c r="F5847" s="27">
        <v>16</v>
      </c>
      <c r="G5847" s="28">
        <v>4</v>
      </c>
      <c r="H5847" s="40">
        <v>80.58</v>
      </c>
      <c r="I5847" s="25"/>
    </row>
    <row r="5848" spans="1:9" x14ac:dyDescent="0.25">
      <c r="A5848" s="18">
        <v>201907859</v>
      </c>
      <c r="B5848" s="19">
        <v>44381</v>
      </c>
      <c r="C5848" s="18" t="s">
        <v>36993</v>
      </c>
      <c r="D5848" s="27" t="s">
        <v>30887</v>
      </c>
      <c r="E5848" s="29">
        <v>44383</v>
      </c>
      <c r="F5848" s="27">
        <v>22</v>
      </c>
      <c r="G5848" s="28">
        <v>19</v>
      </c>
      <c r="H5848" s="40">
        <v>1451.35</v>
      </c>
      <c r="I5848" s="25"/>
    </row>
    <row r="5849" spans="1:9" x14ac:dyDescent="0.25">
      <c r="A5849" s="18">
        <v>202007516</v>
      </c>
      <c r="B5849" s="19">
        <v>44381</v>
      </c>
      <c r="C5849" s="18" t="s">
        <v>36996</v>
      </c>
      <c r="D5849" s="27" t="s">
        <v>29230</v>
      </c>
      <c r="E5849" s="29">
        <v>44387</v>
      </c>
      <c r="F5849" s="27">
        <v>20</v>
      </c>
      <c r="G5849" s="28">
        <v>3</v>
      </c>
      <c r="H5849" s="40">
        <v>14.61</v>
      </c>
      <c r="I5849" s="25"/>
    </row>
    <row r="5850" spans="1:9" x14ac:dyDescent="0.25">
      <c r="A5850" s="18">
        <v>202103344</v>
      </c>
      <c r="B5850" s="19">
        <v>44381</v>
      </c>
      <c r="C5850" s="18" t="s">
        <v>36997</v>
      </c>
      <c r="D5850" s="27" t="s">
        <v>28276</v>
      </c>
      <c r="E5850" s="29">
        <v>44388</v>
      </c>
      <c r="F5850" s="27">
        <v>21</v>
      </c>
      <c r="G5850" s="28">
        <v>8</v>
      </c>
      <c r="H5850" s="40">
        <v>406.36</v>
      </c>
      <c r="I5850" s="25"/>
    </row>
    <row r="5851" spans="1:9" x14ac:dyDescent="0.25">
      <c r="A5851" s="18">
        <v>202109484</v>
      </c>
      <c r="B5851" s="19">
        <v>44381</v>
      </c>
      <c r="C5851" s="18" t="s">
        <v>36992</v>
      </c>
      <c r="D5851" s="27" t="s">
        <v>24482</v>
      </c>
      <c r="E5851" s="29">
        <v>44386</v>
      </c>
      <c r="F5851" s="27">
        <v>10</v>
      </c>
      <c r="G5851" s="28">
        <v>2</v>
      </c>
      <c r="H5851" s="40">
        <v>0</v>
      </c>
      <c r="I5851" s="25"/>
    </row>
    <row r="5852" spans="1:9" x14ac:dyDescent="0.25">
      <c r="A5852" s="18">
        <v>202110018</v>
      </c>
      <c r="B5852" s="19">
        <v>44381</v>
      </c>
      <c r="C5852" s="18" t="s">
        <v>37000</v>
      </c>
      <c r="D5852" s="27" t="s">
        <v>26099</v>
      </c>
      <c r="E5852" s="29">
        <v>44384</v>
      </c>
      <c r="F5852" s="27">
        <v>22</v>
      </c>
      <c r="G5852" s="28">
        <v>10</v>
      </c>
      <c r="H5852" s="40">
        <v>776.09</v>
      </c>
      <c r="I5852" s="25"/>
    </row>
    <row r="5853" spans="1:9" x14ac:dyDescent="0.25">
      <c r="A5853" s="18">
        <v>200900568</v>
      </c>
      <c r="B5853" s="19">
        <v>44382</v>
      </c>
      <c r="C5853" s="18" t="s">
        <v>37004</v>
      </c>
      <c r="D5853" s="27" t="s">
        <v>25826</v>
      </c>
      <c r="E5853" s="29">
        <v>44388</v>
      </c>
      <c r="F5853" s="27">
        <v>24</v>
      </c>
      <c r="G5853" s="28">
        <v>5</v>
      </c>
      <c r="H5853" s="40">
        <v>342.05</v>
      </c>
      <c r="I5853" s="25"/>
    </row>
    <row r="5854" spans="1:9" x14ac:dyDescent="0.25">
      <c r="A5854" s="18">
        <v>201809988</v>
      </c>
      <c r="B5854" s="19">
        <v>44382</v>
      </c>
      <c r="C5854" s="18" t="s">
        <v>37001</v>
      </c>
      <c r="D5854" s="27" t="s">
        <v>23674</v>
      </c>
      <c r="E5854" s="29">
        <v>44383</v>
      </c>
      <c r="F5854" s="27">
        <v>12</v>
      </c>
      <c r="G5854" s="28">
        <v>1</v>
      </c>
      <c r="H5854" s="40">
        <v>80.13</v>
      </c>
      <c r="I5854" s="25"/>
    </row>
    <row r="5855" spans="1:9" x14ac:dyDescent="0.25">
      <c r="A5855" s="18">
        <v>201905376</v>
      </c>
      <c r="B5855" s="19">
        <v>44382</v>
      </c>
      <c r="C5855" s="18" t="s">
        <v>37005</v>
      </c>
      <c r="D5855" s="27" t="s">
        <v>25982</v>
      </c>
      <c r="E5855" s="29">
        <v>44385</v>
      </c>
      <c r="F5855" s="27">
        <v>18</v>
      </c>
      <c r="G5855" s="28">
        <v>4</v>
      </c>
      <c r="H5855" s="40">
        <v>259.05</v>
      </c>
      <c r="I5855" s="25"/>
    </row>
    <row r="5856" spans="1:9" x14ac:dyDescent="0.25">
      <c r="A5856" s="18">
        <v>201908014</v>
      </c>
      <c r="B5856" s="19">
        <v>44382</v>
      </c>
      <c r="C5856" s="18" t="s">
        <v>37007</v>
      </c>
      <c r="D5856" s="27" t="s">
        <v>28430</v>
      </c>
      <c r="E5856" s="29">
        <v>44389</v>
      </c>
      <c r="F5856" s="27">
        <v>15</v>
      </c>
      <c r="G5856" s="28">
        <v>17</v>
      </c>
      <c r="H5856" s="40">
        <v>454.94</v>
      </c>
      <c r="I5856" s="25"/>
    </row>
    <row r="5857" spans="1:9" x14ac:dyDescent="0.25">
      <c r="A5857" s="18">
        <v>202004852</v>
      </c>
      <c r="B5857" s="19">
        <v>44382</v>
      </c>
      <c r="C5857" s="18" t="s">
        <v>37006</v>
      </c>
      <c r="D5857" s="27" t="s">
        <v>31118</v>
      </c>
      <c r="E5857" s="29">
        <v>44388</v>
      </c>
      <c r="F5857" s="27">
        <v>18</v>
      </c>
      <c r="G5857" s="28">
        <v>7</v>
      </c>
      <c r="H5857" s="40">
        <v>218.92</v>
      </c>
      <c r="I5857" s="25"/>
    </row>
    <row r="5858" spans="1:9" x14ac:dyDescent="0.25">
      <c r="A5858" s="18">
        <v>202007667</v>
      </c>
      <c r="B5858" s="19">
        <v>44382</v>
      </c>
      <c r="C5858" s="18" t="s">
        <v>37002</v>
      </c>
      <c r="D5858" s="27" t="s">
        <v>27570</v>
      </c>
      <c r="E5858" s="29">
        <v>44391</v>
      </c>
      <c r="F5858" s="27">
        <v>21</v>
      </c>
      <c r="G5858" s="28">
        <v>12</v>
      </c>
      <c r="H5858" s="40">
        <v>469.21</v>
      </c>
      <c r="I5858" s="25"/>
    </row>
    <row r="5859" spans="1:9" x14ac:dyDescent="0.25">
      <c r="A5859" s="18">
        <v>202007667</v>
      </c>
      <c r="B5859" s="19">
        <v>44382</v>
      </c>
      <c r="C5859" s="18" t="s">
        <v>37003</v>
      </c>
      <c r="D5859" s="27" t="s">
        <v>24380</v>
      </c>
      <c r="E5859" s="29">
        <v>44387</v>
      </c>
      <c r="F5859" s="27">
        <v>8</v>
      </c>
      <c r="G5859" s="28">
        <v>13</v>
      </c>
      <c r="H5859" s="40">
        <v>983.77</v>
      </c>
      <c r="I5859" s="25"/>
    </row>
    <row r="5860" spans="1:9" x14ac:dyDescent="0.25">
      <c r="A5860" s="18">
        <v>201604257</v>
      </c>
      <c r="B5860" s="19">
        <v>44383</v>
      </c>
      <c r="C5860" s="18" t="s">
        <v>37008</v>
      </c>
      <c r="D5860" s="27" t="s">
        <v>26236</v>
      </c>
      <c r="E5860" s="29">
        <v>44386</v>
      </c>
      <c r="F5860" s="27">
        <v>12</v>
      </c>
      <c r="G5860" s="28">
        <v>6</v>
      </c>
      <c r="H5860" s="40">
        <v>450.59</v>
      </c>
      <c r="I5860" s="25"/>
    </row>
    <row r="5861" spans="1:9" x14ac:dyDescent="0.25">
      <c r="A5861" s="18">
        <v>201704289</v>
      </c>
      <c r="B5861" s="19">
        <v>44383</v>
      </c>
      <c r="C5861" s="18" t="s">
        <v>37013</v>
      </c>
      <c r="D5861" s="27" t="s">
        <v>25670</v>
      </c>
      <c r="E5861" s="29">
        <v>44385</v>
      </c>
      <c r="F5861" s="27">
        <v>14</v>
      </c>
      <c r="G5861" s="28">
        <v>17</v>
      </c>
      <c r="H5861" s="40">
        <v>712.1</v>
      </c>
      <c r="I5861" s="25"/>
    </row>
    <row r="5862" spans="1:9" x14ac:dyDescent="0.25">
      <c r="A5862" s="18">
        <v>201806340</v>
      </c>
      <c r="B5862" s="19">
        <v>44383</v>
      </c>
      <c r="C5862" s="18" t="s">
        <v>37012</v>
      </c>
      <c r="D5862" s="27" t="s">
        <v>23619</v>
      </c>
      <c r="E5862" s="29">
        <v>44390</v>
      </c>
      <c r="F5862" s="27">
        <v>19</v>
      </c>
      <c r="G5862" s="28">
        <v>13</v>
      </c>
      <c r="H5862" s="40">
        <v>162.94999999999999</v>
      </c>
      <c r="I5862" s="25"/>
    </row>
    <row r="5863" spans="1:9" x14ac:dyDescent="0.25">
      <c r="A5863" s="18">
        <v>201808541</v>
      </c>
      <c r="B5863" s="19">
        <v>44383</v>
      </c>
      <c r="C5863" s="18" t="s">
        <v>37014</v>
      </c>
      <c r="D5863" s="27" t="s">
        <v>30379</v>
      </c>
      <c r="E5863" s="29">
        <v>44393</v>
      </c>
      <c r="F5863" s="27">
        <v>19</v>
      </c>
      <c r="G5863" s="28">
        <v>20</v>
      </c>
      <c r="H5863" s="40">
        <v>1077.79</v>
      </c>
      <c r="I5863" s="25"/>
    </row>
    <row r="5864" spans="1:9" x14ac:dyDescent="0.25">
      <c r="A5864" s="18">
        <v>201906108</v>
      </c>
      <c r="B5864" s="19">
        <v>44383</v>
      </c>
      <c r="C5864" s="18" t="s">
        <v>37017</v>
      </c>
      <c r="D5864" s="27" t="s">
        <v>24959</v>
      </c>
      <c r="E5864" s="29">
        <v>44388</v>
      </c>
      <c r="F5864" s="27">
        <v>20</v>
      </c>
      <c r="G5864" s="28">
        <v>5</v>
      </c>
      <c r="H5864" s="40">
        <v>104.64</v>
      </c>
      <c r="I5864" s="25"/>
    </row>
    <row r="5865" spans="1:9" x14ac:dyDescent="0.25">
      <c r="A5865" s="18">
        <v>202004288</v>
      </c>
      <c r="B5865" s="19">
        <v>44383</v>
      </c>
      <c r="C5865" s="18" t="s">
        <v>37010</v>
      </c>
      <c r="D5865" s="27" t="s">
        <v>30668</v>
      </c>
      <c r="E5865" s="29">
        <v>44383</v>
      </c>
      <c r="F5865" s="27">
        <v>22</v>
      </c>
      <c r="G5865" s="28">
        <v>13</v>
      </c>
      <c r="H5865" s="40">
        <v>1230.8</v>
      </c>
      <c r="I5865" s="25"/>
    </row>
    <row r="5866" spans="1:9" x14ac:dyDescent="0.25">
      <c r="A5866" s="18">
        <v>202005388</v>
      </c>
      <c r="B5866" s="19">
        <v>44383</v>
      </c>
      <c r="C5866" s="18" t="s">
        <v>37011</v>
      </c>
      <c r="D5866" s="27" t="s">
        <v>27161</v>
      </c>
      <c r="E5866" s="29">
        <v>44383</v>
      </c>
      <c r="F5866" s="27">
        <v>8</v>
      </c>
      <c r="G5866" s="28">
        <v>6</v>
      </c>
      <c r="H5866" s="40">
        <v>472.17</v>
      </c>
      <c r="I5866" s="25"/>
    </row>
    <row r="5867" spans="1:9" x14ac:dyDescent="0.25">
      <c r="A5867" s="18">
        <v>202007519</v>
      </c>
      <c r="B5867" s="19">
        <v>44383</v>
      </c>
      <c r="C5867" s="18" t="s">
        <v>37015</v>
      </c>
      <c r="D5867" s="27" t="s">
        <v>23919</v>
      </c>
      <c r="E5867" s="29">
        <v>44385</v>
      </c>
      <c r="F5867" s="27">
        <v>14</v>
      </c>
      <c r="G5867" s="28">
        <v>10</v>
      </c>
      <c r="H5867" s="40">
        <v>791.06</v>
      </c>
      <c r="I5867" s="25"/>
    </row>
    <row r="5868" spans="1:9" x14ac:dyDescent="0.25">
      <c r="A5868" s="18">
        <v>202007531</v>
      </c>
      <c r="B5868" s="19">
        <v>44383</v>
      </c>
      <c r="C5868" s="18" t="s">
        <v>37009</v>
      </c>
      <c r="D5868" s="27" t="s">
        <v>26509</v>
      </c>
      <c r="E5868" s="29">
        <v>44391</v>
      </c>
      <c r="F5868" s="27">
        <v>19</v>
      </c>
      <c r="G5868" s="28">
        <v>5</v>
      </c>
      <c r="H5868" s="40">
        <v>101.78</v>
      </c>
      <c r="I5868" s="25"/>
    </row>
    <row r="5869" spans="1:9" x14ac:dyDescent="0.25">
      <c r="A5869" s="18">
        <v>202007614</v>
      </c>
      <c r="B5869" s="19">
        <v>44383</v>
      </c>
      <c r="C5869" s="18" t="s">
        <v>37016</v>
      </c>
      <c r="D5869" s="27" t="s">
        <v>24558</v>
      </c>
      <c r="E5869" s="29">
        <v>44384</v>
      </c>
      <c r="F5869" s="27">
        <v>23</v>
      </c>
      <c r="G5869" s="28">
        <v>2</v>
      </c>
      <c r="H5869" s="40">
        <v>142.29</v>
      </c>
      <c r="I5869" s="25"/>
    </row>
    <row r="5870" spans="1:9" x14ac:dyDescent="0.25">
      <c r="A5870" s="18">
        <v>201705254</v>
      </c>
      <c r="B5870" s="19">
        <v>44384</v>
      </c>
      <c r="C5870" s="18" t="s">
        <v>37023</v>
      </c>
      <c r="D5870" s="27" t="s">
        <v>26331</v>
      </c>
      <c r="E5870" s="29">
        <v>44384</v>
      </c>
      <c r="F5870" s="27">
        <v>10</v>
      </c>
      <c r="G5870" s="28">
        <v>6</v>
      </c>
      <c r="H5870" s="40">
        <v>163.75</v>
      </c>
      <c r="I5870" s="25"/>
    </row>
    <row r="5871" spans="1:9" x14ac:dyDescent="0.25">
      <c r="A5871" s="18">
        <v>201706083</v>
      </c>
      <c r="B5871" s="19">
        <v>44384</v>
      </c>
      <c r="C5871" s="18" t="s">
        <v>37025</v>
      </c>
      <c r="D5871" s="27" t="s">
        <v>25090</v>
      </c>
      <c r="E5871" s="29">
        <v>44393</v>
      </c>
      <c r="F5871" s="27">
        <v>10</v>
      </c>
      <c r="G5871" s="28">
        <v>2</v>
      </c>
      <c r="H5871" s="40">
        <v>129.77000000000001</v>
      </c>
      <c r="I5871" s="25"/>
    </row>
    <row r="5872" spans="1:9" x14ac:dyDescent="0.25">
      <c r="A5872" s="18">
        <v>201707235</v>
      </c>
      <c r="B5872" s="19">
        <v>44384</v>
      </c>
      <c r="C5872" s="18" t="s">
        <v>37021</v>
      </c>
      <c r="D5872" s="27" t="s">
        <v>26978</v>
      </c>
      <c r="E5872" s="29">
        <v>44389</v>
      </c>
      <c r="F5872" s="27">
        <v>8</v>
      </c>
      <c r="G5872" s="28">
        <v>5</v>
      </c>
      <c r="H5872" s="40">
        <v>320.81</v>
      </c>
      <c r="I5872" s="25"/>
    </row>
    <row r="5873" spans="1:9" x14ac:dyDescent="0.25">
      <c r="A5873" s="18">
        <v>201707235</v>
      </c>
      <c r="B5873" s="19">
        <v>44384</v>
      </c>
      <c r="C5873" s="18" t="s">
        <v>37022</v>
      </c>
      <c r="D5873" s="27" t="s">
        <v>25299</v>
      </c>
      <c r="E5873" s="29">
        <v>44394</v>
      </c>
      <c r="F5873" s="27">
        <v>20</v>
      </c>
      <c r="G5873" s="28">
        <v>3</v>
      </c>
      <c r="H5873" s="40">
        <v>93.95</v>
      </c>
      <c r="I5873" s="25"/>
    </row>
    <row r="5874" spans="1:9" x14ac:dyDescent="0.25">
      <c r="A5874" s="18">
        <v>201905354</v>
      </c>
      <c r="B5874" s="19">
        <v>44384</v>
      </c>
      <c r="C5874" s="18" t="s">
        <v>37019</v>
      </c>
      <c r="D5874" s="27" t="s">
        <v>26431</v>
      </c>
      <c r="E5874" s="29">
        <v>44394</v>
      </c>
      <c r="F5874" s="27">
        <v>15</v>
      </c>
      <c r="G5874" s="28">
        <v>13</v>
      </c>
      <c r="H5874" s="40">
        <v>571.57000000000005</v>
      </c>
      <c r="I5874" s="25"/>
    </row>
    <row r="5875" spans="1:9" x14ac:dyDescent="0.25">
      <c r="A5875" s="18">
        <v>201906117</v>
      </c>
      <c r="B5875" s="19">
        <v>44384</v>
      </c>
      <c r="C5875" s="18" t="s">
        <v>37020</v>
      </c>
      <c r="D5875" s="27" t="s">
        <v>26911</v>
      </c>
      <c r="E5875" s="29">
        <v>44386</v>
      </c>
      <c r="F5875" s="27">
        <v>7</v>
      </c>
      <c r="G5875" s="28">
        <v>1</v>
      </c>
      <c r="H5875" s="40">
        <v>41.05</v>
      </c>
      <c r="I5875" s="25"/>
    </row>
    <row r="5876" spans="1:9" x14ac:dyDescent="0.25">
      <c r="A5876" s="18">
        <v>201907859</v>
      </c>
      <c r="B5876" s="19">
        <v>44384</v>
      </c>
      <c r="C5876" s="18" t="s">
        <v>37018</v>
      </c>
      <c r="D5876" s="27" t="s">
        <v>24028</v>
      </c>
      <c r="E5876" s="29">
        <v>44387</v>
      </c>
      <c r="F5876" s="27">
        <v>17</v>
      </c>
      <c r="G5876" s="28">
        <v>5</v>
      </c>
      <c r="H5876" s="40">
        <v>221.5</v>
      </c>
      <c r="I5876" s="25"/>
    </row>
    <row r="5877" spans="1:9" x14ac:dyDescent="0.25">
      <c r="A5877" s="18">
        <v>202000166</v>
      </c>
      <c r="B5877" s="19">
        <v>44384</v>
      </c>
      <c r="C5877" s="18" t="s">
        <v>37024</v>
      </c>
      <c r="D5877" s="27" t="s">
        <v>30549</v>
      </c>
      <c r="E5877" s="29">
        <v>44392</v>
      </c>
      <c r="F5877" s="27">
        <v>8</v>
      </c>
      <c r="G5877" s="28">
        <v>13</v>
      </c>
      <c r="H5877" s="40">
        <v>753.56</v>
      </c>
      <c r="I5877" s="25"/>
    </row>
    <row r="5878" spans="1:9" x14ac:dyDescent="0.25">
      <c r="A5878" s="18">
        <v>201508216</v>
      </c>
      <c r="B5878" s="19">
        <v>44385</v>
      </c>
      <c r="C5878" s="18" t="s">
        <v>37030</v>
      </c>
      <c r="D5878" s="27" t="s">
        <v>24148</v>
      </c>
      <c r="E5878" s="29">
        <v>44392</v>
      </c>
      <c r="F5878" s="27">
        <v>12</v>
      </c>
      <c r="G5878" s="28">
        <v>18</v>
      </c>
      <c r="H5878" s="40">
        <v>1381.06</v>
      </c>
      <c r="I5878" s="25"/>
    </row>
    <row r="5879" spans="1:9" x14ac:dyDescent="0.25">
      <c r="A5879" s="18">
        <v>201508216</v>
      </c>
      <c r="B5879" s="19">
        <v>44385</v>
      </c>
      <c r="C5879" s="18" t="s">
        <v>37031</v>
      </c>
      <c r="D5879" s="27" t="s">
        <v>27764</v>
      </c>
      <c r="E5879" s="29">
        <v>44392</v>
      </c>
      <c r="F5879" s="27">
        <v>16</v>
      </c>
      <c r="G5879" s="28">
        <v>12</v>
      </c>
      <c r="H5879" s="40">
        <v>465.08</v>
      </c>
      <c r="I5879" s="25"/>
    </row>
    <row r="5880" spans="1:9" x14ac:dyDescent="0.25">
      <c r="A5880" s="18">
        <v>201606166</v>
      </c>
      <c r="B5880" s="19">
        <v>44385</v>
      </c>
      <c r="C5880" s="18" t="s">
        <v>37034</v>
      </c>
      <c r="D5880" s="27" t="s">
        <v>27577</v>
      </c>
      <c r="E5880" s="29">
        <v>44388</v>
      </c>
      <c r="F5880" s="27">
        <v>15</v>
      </c>
      <c r="G5880" s="28">
        <v>6</v>
      </c>
      <c r="H5880" s="40">
        <v>268.41000000000003</v>
      </c>
      <c r="I5880" s="25"/>
    </row>
    <row r="5881" spans="1:9" x14ac:dyDescent="0.25">
      <c r="A5881" s="18">
        <v>202004554</v>
      </c>
      <c r="B5881" s="19">
        <v>44385</v>
      </c>
      <c r="C5881" s="18" t="s">
        <v>37026</v>
      </c>
      <c r="D5881" s="27" t="s">
        <v>23454</v>
      </c>
      <c r="E5881" s="29">
        <v>44387</v>
      </c>
      <c r="F5881" s="27">
        <v>15</v>
      </c>
      <c r="G5881" s="28">
        <v>19</v>
      </c>
      <c r="H5881" s="40">
        <v>1131.68</v>
      </c>
      <c r="I5881" s="25"/>
    </row>
    <row r="5882" spans="1:9" x14ac:dyDescent="0.25">
      <c r="A5882" s="18">
        <v>202004558</v>
      </c>
      <c r="B5882" s="19">
        <v>44385</v>
      </c>
      <c r="C5882" s="18" t="s">
        <v>37033</v>
      </c>
      <c r="D5882" s="27" t="s">
        <v>24638</v>
      </c>
      <c r="E5882" s="29">
        <v>44390</v>
      </c>
      <c r="F5882" s="27">
        <v>14</v>
      </c>
      <c r="G5882" s="28">
        <v>7</v>
      </c>
      <c r="H5882" s="40">
        <v>670.14</v>
      </c>
      <c r="I5882" s="25"/>
    </row>
    <row r="5883" spans="1:9" x14ac:dyDescent="0.25">
      <c r="A5883" s="18">
        <v>202006280</v>
      </c>
      <c r="B5883" s="19">
        <v>44385</v>
      </c>
      <c r="C5883" s="18" t="s">
        <v>37035</v>
      </c>
      <c r="D5883" s="27" t="s">
        <v>26930</v>
      </c>
      <c r="E5883" s="29">
        <v>44393</v>
      </c>
      <c r="F5883" s="27">
        <v>18</v>
      </c>
      <c r="G5883" s="28">
        <v>19</v>
      </c>
      <c r="H5883" s="40">
        <v>936.33</v>
      </c>
      <c r="I5883" s="25"/>
    </row>
    <row r="5884" spans="1:9" x14ac:dyDescent="0.25">
      <c r="A5884" s="18">
        <v>202006427</v>
      </c>
      <c r="B5884" s="19">
        <v>44385</v>
      </c>
      <c r="C5884" s="18" t="s">
        <v>37032</v>
      </c>
      <c r="D5884" s="27" t="s">
        <v>27956</v>
      </c>
      <c r="E5884" s="29">
        <v>44390</v>
      </c>
      <c r="F5884" s="27">
        <v>10</v>
      </c>
      <c r="G5884" s="28">
        <v>16</v>
      </c>
      <c r="H5884" s="40">
        <v>1004.58</v>
      </c>
      <c r="I5884" s="25"/>
    </row>
    <row r="5885" spans="1:9" x14ac:dyDescent="0.25">
      <c r="A5885" s="18">
        <v>202006533</v>
      </c>
      <c r="B5885" s="19">
        <v>44385</v>
      </c>
      <c r="C5885" s="18" t="s">
        <v>37029</v>
      </c>
      <c r="D5885" s="27" t="s">
        <v>24123</v>
      </c>
      <c r="E5885" s="29">
        <v>44387</v>
      </c>
      <c r="F5885" s="27">
        <v>9</v>
      </c>
      <c r="G5885" s="28">
        <v>9</v>
      </c>
      <c r="H5885" s="40">
        <v>718.18</v>
      </c>
      <c r="I5885" s="25"/>
    </row>
    <row r="5886" spans="1:9" x14ac:dyDescent="0.25">
      <c r="A5886" s="18">
        <v>202006757</v>
      </c>
      <c r="B5886" s="19">
        <v>44385</v>
      </c>
      <c r="C5886" s="18" t="s">
        <v>37027</v>
      </c>
      <c r="D5886" s="27" t="s">
        <v>25995</v>
      </c>
      <c r="E5886" s="29">
        <v>44390</v>
      </c>
      <c r="F5886" s="27">
        <v>9</v>
      </c>
      <c r="G5886" s="28">
        <v>7</v>
      </c>
      <c r="H5886" s="40">
        <v>649.67999999999995</v>
      </c>
      <c r="I5886" s="25"/>
    </row>
    <row r="5887" spans="1:9" x14ac:dyDescent="0.25">
      <c r="A5887" s="18">
        <v>202006757</v>
      </c>
      <c r="B5887" s="19">
        <v>44385</v>
      </c>
      <c r="C5887" s="18" t="s">
        <v>37028</v>
      </c>
      <c r="D5887" s="27" t="s">
        <v>24804</v>
      </c>
      <c r="E5887" s="29">
        <v>44389</v>
      </c>
      <c r="F5887" s="27">
        <v>21</v>
      </c>
      <c r="G5887" s="28">
        <v>17</v>
      </c>
      <c r="H5887" s="40">
        <v>405.23</v>
      </c>
      <c r="I5887" s="25"/>
    </row>
    <row r="5888" spans="1:9" x14ac:dyDescent="0.25">
      <c r="A5888" s="18">
        <v>201806508</v>
      </c>
      <c r="B5888" s="19">
        <v>44386</v>
      </c>
      <c r="C5888" s="18" t="s">
        <v>37037</v>
      </c>
      <c r="D5888" s="27" t="s">
        <v>25786</v>
      </c>
      <c r="E5888" s="29">
        <v>44393</v>
      </c>
      <c r="F5888" s="27">
        <v>12</v>
      </c>
      <c r="G5888" s="28">
        <v>14</v>
      </c>
      <c r="H5888" s="40">
        <v>946.69</v>
      </c>
      <c r="I5888" s="25"/>
    </row>
    <row r="5889" spans="1:9" x14ac:dyDescent="0.25">
      <c r="A5889" s="18">
        <v>201905354</v>
      </c>
      <c r="B5889" s="19">
        <v>44386</v>
      </c>
      <c r="C5889" s="18" t="s">
        <v>37036</v>
      </c>
      <c r="D5889" s="27" t="s">
        <v>27624</v>
      </c>
      <c r="E5889" s="29">
        <v>44386</v>
      </c>
      <c r="F5889" s="27">
        <v>17</v>
      </c>
      <c r="G5889" s="28">
        <v>20</v>
      </c>
      <c r="H5889" s="40">
        <v>647.86</v>
      </c>
      <c r="I5889" s="25"/>
    </row>
    <row r="5890" spans="1:9" x14ac:dyDescent="0.25">
      <c r="A5890" s="18">
        <v>201906945</v>
      </c>
      <c r="B5890" s="19">
        <v>44386</v>
      </c>
      <c r="C5890" s="18" t="s">
        <v>37038</v>
      </c>
      <c r="D5890" s="27" t="s">
        <v>27326</v>
      </c>
      <c r="E5890" s="29">
        <v>44386</v>
      </c>
      <c r="F5890" s="27">
        <v>24</v>
      </c>
      <c r="G5890" s="28">
        <v>13</v>
      </c>
      <c r="H5890" s="40">
        <v>695.94</v>
      </c>
      <c r="I5890" s="25"/>
    </row>
    <row r="5891" spans="1:9" x14ac:dyDescent="0.25">
      <c r="A5891" s="18">
        <v>201907474</v>
      </c>
      <c r="B5891" s="19">
        <v>44386</v>
      </c>
      <c r="C5891" s="18" t="s">
        <v>37040</v>
      </c>
      <c r="D5891" s="27" t="s">
        <v>26458</v>
      </c>
      <c r="E5891" s="29">
        <v>44396</v>
      </c>
      <c r="F5891" s="27">
        <v>19</v>
      </c>
      <c r="G5891" s="28">
        <v>10</v>
      </c>
      <c r="H5891" s="40">
        <v>596.69000000000005</v>
      </c>
      <c r="I5891" s="25"/>
    </row>
    <row r="5892" spans="1:9" x14ac:dyDescent="0.25">
      <c r="A5892" s="18">
        <v>201907664</v>
      </c>
      <c r="B5892" s="19">
        <v>44386</v>
      </c>
      <c r="C5892" s="18" t="s">
        <v>37039</v>
      </c>
      <c r="D5892" s="27" t="s">
        <v>27592</v>
      </c>
      <c r="E5892" s="29">
        <v>44394</v>
      </c>
      <c r="F5892" s="27">
        <v>16</v>
      </c>
      <c r="G5892" s="28">
        <v>20</v>
      </c>
      <c r="H5892" s="40">
        <v>925.06</v>
      </c>
      <c r="I5892" s="25"/>
    </row>
    <row r="5893" spans="1:9" x14ac:dyDescent="0.25">
      <c r="A5893" s="18">
        <v>202007009</v>
      </c>
      <c r="B5893" s="19">
        <v>44386</v>
      </c>
      <c r="C5893" s="18" t="s">
        <v>37041</v>
      </c>
      <c r="D5893" s="27" t="s">
        <v>29045</v>
      </c>
      <c r="E5893" s="29">
        <v>44392</v>
      </c>
      <c r="F5893" s="27">
        <v>24</v>
      </c>
      <c r="G5893" s="28">
        <v>17</v>
      </c>
      <c r="H5893" s="40">
        <v>1438.81</v>
      </c>
      <c r="I5893" s="25"/>
    </row>
    <row r="5894" spans="1:9" x14ac:dyDescent="0.25">
      <c r="A5894" s="18">
        <v>201407779</v>
      </c>
      <c r="B5894" s="19">
        <v>44387</v>
      </c>
      <c r="C5894" s="18" t="s">
        <v>37042</v>
      </c>
      <c r="D5894" s="27" t="s">
        <v>29104</v>
      </c>
      <c r="E5894" s="29">
        <v>44393</v>
      </c>
      <c r="F5894" s="27">
        <v>14</v>
      </c>
      <c r="G5894" s="28">
        <v>6</v>
      </c>
      <c r="H5894" s="40">
        <v>107.72</v>
      </c>
      <c r="I5894" s="25"/>
    </row>
    <row r="5895" spans="1:9" x14ac:dyDescent="0.25">
      <c r="A5895" s="18">
        <v>201905097</v>
      </c>
      <c r="B5895" s="19">
        <v>44387</v>
      </c>
      <c r="C5895" s="18" t="s">
        <v>37044</v>
      </c>
      <c r="D5895" s="27" t="s">
        <v>30722</v>
      </c>
      <c r="E5895" s="29">
        <v>44393</v>
      </c>
      <c r="F5895" s="27">
        <v>22</v>
      </c>
      <c r="G5895" s="28">
        <v>5</v>
      </c>
      <c r="H5895" s="40">
        <v>66.930000000000007</v>
      </c>
      <c r="I5895" s="25"/>
    </row>
    <row r="5896" spans="1:9" x14ac:dyDescent="0.25">
      <c r="A5896" s="18">
        <v>201908014</v>
      </c>
      <c r="B5896" s="19">
        <v>44387</v>
      </c>
      <c r="C5896" s="18" t="s">
        <v>37047</v>
      </c>
      <c r="D5896" s="27" t="s">
        <v>26312</v>
      </c>
      <c r="E5896" s="29">
        <v>44394</v>
      </c>
      <c r="F5896" s="27">
        <v>8</v>
      </c>
      <c r="G5896" s="28">
        <v>8</v>
      </c>
      <c r="H5896" s="40">
        <v>146.44999999999999</v>
      </c>
      <c r="I5896" s="25"/>
    </row>
    <row r="5897" spans="1:9" x14ac:dyDescent="0.25">
      <c r="A5897" s="18">
        <v>202004159</v>
      </c>
      <c r="B5897" s="19">
        <v>44387</v>
      </c>
      <c r="C5897" s="18" t="s">
        <v>37045</v>
      </c>
      <c r="D5897" s="27" t="s">
        <v>27624</v>
      </c>
      <c r="E5897" s="29">
        <v>44388</v>
      </c>
      <c r="F5897" s="27">
        <v>14</v>
      </c>
      <c r="G5897" s="28">
        <v>8</v>
      </c>
      <c r="H5897" s="40">
        <v>385.09</v>
      </c>
      <c r="I5897" s="25"/>
    </row>
    <row r="5898" spans="1:9" x14ac:dyDescent="0.25">
      <c r="A5898" s="18">
        <v>202007463</v>
      </c>
      <c r="B5898" s="19">
        <v>44387</v>
      </c>
      <c r="C5898" s="18" t="s">
        <v>37043</v>
      </c>
      <c r="D5898" s="27" t="s">
        <v>30071</v>
      </c>
      <c r="E5898" s="29">
        <v>44389</v>
      </c>
      <c r="F5898" s="27">
        <v>10</v>
      </c>
      <c r="G5898" s="28">
        <v>5</v>
      </c>
      <c r="H5898" s="40">
        <v>235.26</v>
      </c>
      <c r="I5898" s="25"/>
    </row>
    <row r="5899" spans="1:9" x14ac:dyDescent="0.25">
      <c r="A5899" s="18">
        <v>202008127</v>
      </c>
      <c r="B5899" s="19">
        <v>44387</v>
      </c>
      <c r="C5899" s="18" t="s">
        <v>37046</v>
      </c>
      <c r="D5899" s="27" t="s">
        <v>25136</v>
      </c>
      <c r="E5899" s="29">
        <v>44393</v>
      </c>
      <c r="F5899" s="27">
        <v>8</v>
      </c>
      <c r="G5899" s="28">
        <v>11</v>
      </c>
      <c r="H5899" s="40">
        <v>487.15</v>
      </c>
      <c r="I5899" s="25"/>
    </row>
    <row r="5900" spans="1:9" x14ac:dyDescent="0.25">
      <c r="A5900" s="18">
        <v>201404947</v>
      </c>
      <c r="B5900" s="19">
        <v>44388</v>
      </c>
      <c r="C5900" s="18" t="s">
        <v>37052</v>
      </c>
      <c r="D5900" s="27" t="s">
        <v>27760</v>
      </c>
      <c r="E5900" s="29">
        <v>44396</v>
      </c>
      <c r="F5900" s="27">
        <v>15</v>
      </c>
      <c r="G5900" s="28">
        <v>12</v>
      </c>
      <c r="H5900" s="40">
        <v>428.16</v>
      </c>
      <c r="I5900" s="25"/>
    </row>
    <row r="5901" spans="1:9" x14ac:dyDescent="0.25">
      <c r="A5901" s="18">
        <v>201407779</v>
      </c>
      <c r="B5901" s="19">
        <v>44388</v>
      </c>
      <c r="C5901" s="18" t="s">
        <v>37053</v>
      </c>
      <c r="D5901" s="27" t="s">
        <v>25160</v>
      </c>
      <c r="E5901" s="29">
        <v>44391</v>
      </c>
      <c r="F5901" s="27">
        <v>20</v>
      </c>
      <c r="G5901" s="28">
        <v>15</v>
      </c>
      <c r="H5901" s="40">
        <v>755.49</v>
      </c>
      <c r="I5901" s="25"/>
    </row>
    <row r="5902" spans="1:9" x14ac:dyDescent="0.25">
      <c r="A5902" s="18">
        <v>201704093</v>
      </c>
      <c r="B5902" s="19">
        <v>44388</v>
      </c>
      <c r="C5902" s="18" t="s">
        <v>37055</v>
      </c>
      <c r="D5902" s="27" t="s">
        <v>26741</v>
      </c>
      <c r="E5902" s="29">
        <v>44397</v>
      </c>
      <c r="F5902" s="27">
        <v>13</v>
      </c>
      <c r="G5902" s="28">
        <v>4</v>
      </c>
      <c r="H5902" s="40">
        <v>379.46</v>
      </c>
      <c r="I5902" s="25"/>
    </row>
    <row r="5903" spans="1:9" x14ac:dyDescent="0.25">
      <c r="A5903" s="18">
        <v>201705577</v>
      </c>
      <c r="B5903" s="19">
        <v>44388</v>
      </c>
      <c r="C5903" s="18" t="s">
        <v>37049</v>
      </c>
      <c r="D5903" s="27" t="s">
        <v>29683</v>
      </c>
      <c r="E5903" s="29">
        <v>44398</v>
      </c>
      <c r="F5903" s="27">
        <v>24</v>
      </c>
      <c r="G5903" s="28">
        <v>18</v>
      </c>
      <c r="H5903" s="40">
        <v>124</v>
      </c>
      <c r="I5903" s="25"/>
    </row>
    <row r="5904" spans="1:9" x14ac:dyDescent="0.25">
      <c r="A5904" s="18">
        <v>201706966</v>
      </c>
      <c r="B5904" s="19">
        <v>44388</v>
      </c>
      <c r="C5904" s="18" t="s">
        <v>37054</v>
      </c>
      <c r="D5904" s="27" t="s">
        <v>26773</v>
      </c>
      <c r="E5904" s="29">
        <v>44390</v>
      </c>
      <c r="F5904" s="27">
        <v>24</v>
      </c>
      <c r="G5904" s="28">
        <v>8</v>
      </c>
      <c r="H5904" s="40">
        <v>537.58000000000004</v>
      </c>
      <c r="I5904" s="25"/>
    </row>
    <row r="5905" spans="1:9" x14ac:dyDescent="0.25">
      <c r="A5905" s="18">
        <v>201806507</v>
      </c>
      <c r="B5905" s="19">
        <v>44388</v>
      </c>
      <c r="C5905" s="18" t="s">
        <v>37048</v>
      </c>
      <c r="D5905" s="27" t="s">
        <v>30335</v>
      </c>
      <c r="E5905" s="29">
        <v>44393</v>
      </c>
      <c r="F5905" s="27">
        <v>19</v>
      </c>
      <c r="G5905" s="28">
        <v>1</v>
      </c>
      <c r="H5905" s="40">
        <v>33.28</v>
      </c>
      <c r="I5905" s="25"/>
    </row>
    <row r="5906" spans="1:9" x14ac:dyDescent="0.25">
      <c r="A5906" s="18">
        <v>202007602</v>
      </c>
      <c r="B5906" s="19">
        <v>44388</v>
      </c>
      <c r="C5906" s="18" t="s">
        <v>37050</v>
      </c>
      <c r="D5906" s="27" t="s">
        <v>28472</v>
      </c>
      <c r="E5906" s="29">
        <v>44388</v>
      </c>
      <c r="F5906" s="27">
        <v>13</v>
      </c>
      <c r="G5906" s="28">
        <v>3</v>
      </c>
      <c r="H5906" s="40">
        <v>262.29000000000002</v>
      </c>
      <c r="I5906" s="25"/>
    </row>
    <row r="5907" spans="1:9" x14ac:dyDescent="0.25">
      <c r="A5907" s="18">
        <v>202009549</v>
      </c>
      <c r="B5907" s="19">
        <v>44388</v>
      </c>
      <c r="C5907" s="18" t="s">
        <v>37051</v>
      </c>
      <c r="D5907" s="27" t="s">
        <v>27635</v>
      </c>
      <c r="E5907" s="29">
        <v>44388</v>
      </c>
      <c r="F5907" s="27">
        <v>21</v>
      </c>
      <c r="G5907" s="28">
        <v>16</v>
      </c>
      <c r="H5907" s="40">
        <v>72.489999999999995</v>
      </c>
      <c r="I5907" s="25"/>
    </row>
    <row r="5908" spans="1:9" x14ac:dyDescent="0.25">
      <c r="A5908" s="18">
        <v>201404676</v>
      </c>
      <c r="B5908" s="19">
        <v>44389</v>
      </c>
      <c r="C5908" s="18" t="s">
        <v>37056</v>
      </c>
      <c r="D5908" s="27" t="s">
        <v>30673</v>
      </c>
      <c r="E5908" s="29">
        <v>44396</v>
      </c>
      <c r="F5908" s="27">
        <v>19</v>
      </c>
      <c r="G5908" s="28">
        <v>13</v>
      </c>
      <c r="H5908" s="40">
        <v>693.9</v>
      </c>
      <c r="I5908" s="25"/>
    </row>
    <row r="5909" spans="1:9" x14ac:dyDescent="0.25">
      <c r="A5909" s="18">
        <v>201706264</v>
      </c>
      <c r="B5909" s="19">
        <v>44389</v>
      </c>
      <c r="C5909" s="18" t="s">
        <v>37058</v>
      </c>
      <c r="D5909" s="27" t="s">
        <v>27989</v>
      </c>
      <c r="E5909" s="29">
        <v>44394</v>
      </c>
      <c r="F5909" s="27">
        <v>15</v>
      </c>
      <c r="G5909" s="28">
        <v>8</v>
      </c>
      <c r="H5909" s="40">
        <v>53.35</v>
      </c>
      <c r="I5909" s="25"/>
    </row>
    <row r="5910" spans="1:9" x14ac:dyDescent="0.25">
      <c r="A5910" s="18">
        <v>202004499</v>
      </c>
      <c r="B5910" s="19">
        <v>44389</v>
      </c>
      <c r="C5910" s="18" t="s">
        <v>37059</v>
      </c>
      <c r="D5910" s="27" t="s">
        <v>24368</v>
      </c>
      <c r="E5910" s="29">
        <v>44396</v>
      </c>
      <c r="F5910" s="27">
        <v>21</v>
      </c>
      <c r="G5910" s="28">
        <v>20</v>
      </c>
      <c r="H5910" s="40">
        <v>756.58</v>
      </c>
      <c r="I5910" s="25"/>
    </row>
    <row r="5911" spans="1:9" x14ac:dyDescent="0.25">
      <c r="A5911" s="18">
        <v>202005042</v>
      </c>
      <c r="B5911" s="19">
        <v>44389</v>
      </c>
      <c r="C5911" s="18" t="s">
        <v>37060</v>
      </c>
      <c r="D5911" s="27" t="s">
        <v>26583</v>
      </c>
      <c r="E5911" s="29">
        <v>44390</v>
      </c>
      <c r="F5911" s="27">
        <v>8</v>
      </c>
      <c r="G5911" s="28">
        <v>19</v>
      </c>
      <c r="H5911" s="40">
        <v>859.13</v>
      </c>
      <c r="I5911" s="25"/>
    </row>
    <row r="5912" spans="1:9" x14ac:dyDescent="0.25">
      <c r="A5912" s="18">
        <v>202007623</v>
      </c>
      <c r="B5912" s="19">
        <v>44389</v>
      </c>
      <c r="C5912" s="18" t="s">
        <v>37057</v>
      </c>
      <c r="D5912" s="27" t="s">
        <v>23891</v>
      </c>
      <c r="E5912" s="29">
        <v>44393</v>
      </c>
      <c r="F5912" s="27">
        <v>17</v>
      </c>
      <c r="G5912" s="28">
        <v>1</v>
      </c>
      <c r="H5912" s="40">
        <v>29.84</v>
      </c>
      <c r="I5912" s="25"/>
    </row>
    <row r="5913" spans="1:9" x14ac:dyDescent="0.25">
      <c r="A5913" s="18">
        <v>200802871</v>
      </c>
      <c r="B5913" s="19">
        <v>44390</v>
      </c>
      <c r="C5913" s="18" t="s">
        <v>37064</v>
      </c>
      <c r="D5913" s="27" t="s">
        <v>26714</v>
      </c>
      <c r="E5913" s="29">
        <v>44399</v>
      </c>
      <c r="F5913" s="27">
        <v>22</v>
      </c>
      <c r="G5913" s="28">
        <v>8</v>
      </c>
      <c r="H5913" s="40">
        <v>367.45</v>
      </c>
      <c r="I5913" s="25"/>
    </row>
    <row r="5914" spans="1:9" x14ac:dyDescent="0.25">
      <c r="A5914" s="18">
        <v>201704067</v>
      </c>
      <c r="B5914" s="19">
        <v>44390</v>
      </c>
      <c r="C5914" s="18" t="s">
        <v>37067</v>
      </c>
      <c r="D5914" s="27" t="s">
        <v>29899</v>
      </c>
      <c r="E5914" s="29">
        <v>44399</v>
      </c>
      <c r="F5914" s="27">
        <v>22</v>
      </c>
      <c r="G5914" s="28">
        <v>12</v>
      </c>
      <c r="H5914" s="40">
        <v>1033.0899999999999</v>
      </c>
      <c r="I5914" s="25"/>
    </row>
    <row r="5915" spans="1:9" x14ac:dyDescent="0.25">
      <c r="A5915" s="18">
        <v>201704797</v>
      </c>
      <c r="B5915" s="19">
        <v>44390</v>
      </c>
      <c r="C5915" s="18" t="s">
        <v>37063</v>
      </c>
      <c r="D5915" s="27" t="s">
        <v>26487</v>
      </c>
      <c r="E5915" s="29">
        <v>44392</v>
      </c>
      <c r="F5915" s="27">
        <v>13</v>
      </c>
      <c r="G5915" s="28">
        <v>7</v>
      </c>
      <c r="H5915" s="40">
        <v>379.47</v>
      </c>
      <c r="I5915" s="25"/>
    </row>
    <row r="5916" spans="1:9" x14ac:dyDescent="0.25">
      <c r="A5916" s="18">
        <v>201900728</v>
      </c>
      <c r="B5916" s="19">
        <v>44390</v>
      </c>
      <c r="C5916" s="18" t="s">
        <v>37062</v>
      </c>
      <c r="D5916" s="27" t="s">
        <v>30744</v>
      </c>
      <c r="E5916" s="29">
        <v>44390</v>
      </c>
      <c r="F5916" s="27">
        <v>8</v>
      </c>
      <c r="G5916" s="28">
        <v>15</v>
      </c>
      <c r="H5916" s="40">
        <v>1075.31</v>
      </c>
      <c r="I5916" s="25"/>
    </row>
    <row r="5917" spans="1:9" x14ac:dyDescent="0.25">
      <c r="A5917" s="18">
        <v>201906051</v>
      </c>
      <c r="B5917" s="19">
        <v>44390</v>
      </c>
      <c r="C5917" s="18" t="s">
        <v>37061</v>
      </c>
      <c r="D5917" s="27" t="s">
        <v>24083</v>
      </c>
      <c r="E5917" s="29">
        <v>44394</v>
      </c>
      <c r="F5917" s="27">
        <v>13</v>
      </c>
      <c r="G5917" s="28">
        <v>10</v>
      </c>
      <c r="H5917" s="40">
        <v>563.53</v>
      </c>
      <c r="I5917" s="25"/>
    </row>
    <row r="5918" spans="1:9" x14ac:dyDescent="0.25">
      <c r="A5918" s="18">
        <v>201907035</v>
      </c>
      <c r="B5918" s="19">
        <v>44390</v>
      </c>
      <c r="C5918" s="18" t="s">
        <v>37066</v>
      </c>
      <c r="D5918" s="27" t="s">
        <v>23571</v>
      </c>
      <c r="E5918" s="29">
        <v>44396</v>
      </c>
      <c r="F5918" s="27">
        <v>11</v>
      </c>
      <c r="G5918" s="28">
        <v>6</v>
      </c>
      <c r="H5918" s="40">
        <v>526.62</v>
      </c>
      <c r="I5918" s="25"/>
    </row>
    <row r="5919" spans="1:9" x14ac:dyDescent="0.25">
      <c r="A5919" s="18">
        <v>202006381</v>
      </c>
      <c r="B5919" s="19">
        <v>44390</v>
      </c>
      <c r="C5919" s="18" t="s">
        <v>37068</v>
      </c>
      <c r="D5919" s="27" t="s">
        <v>28618</v>
      </c>
      <c r="E5919" s="29">
        <v>44391</v>
      </c>
      <c r="F5919" s="27">
        <v>24</v>
      </c>
      <c r="G5919" s="28">
        <v>8</v>
      </c>
      <c r="H5919" s="40">
        <v>642.71</v>
      </c>
      <c r="I5919" s="25"/>
    </row>
    <row r="5920" spans="1:9" x14ac:dyDescent="0.25">
      <c r="A5920" s="18">
        <v>202102696</v>
      </c>
      <c r="B5920" s="19">
        <v>44390</v>
      </c>
      <c r="C5920" s="18" t="s">
        <v>37065</v>
      </c>
      <c r="D5920" s="27" t="s">
        <v>23670</v>
      </c>
      <c r="E5920" s="29">
        <v>44392</v>
      </c>
      <c r="F5920" s="27">
        <v>12</v>
      </c>
      <c r="G5920" s="28">
        <v>13</v>
      </c>
      <c r="H5920" s="40">
        <v>255.38</v>
      </c>
      <c r="I5920" s="25"/>
    </row>
    <row r="5921" spans="1:9" x14ac:dyDescent="0.25">
      <c r="A5921" s="18">
        <v>201704851</v>
      </c>
      <c r="B5921" s="19">
        <v>44391</v>
      </c>
      <c r="C5921" s="18" t="s">
        <v>37069</v>
      </c>
      <c r="D5921" s="27" t="s">
        <v>27938</v>
      </c>
      <c r="E5921" s="29">
        <v>44401</v>
      </c>
      <c r="F5921" s="27">
        <v>16</v>
      </c>
      <c r="G5921" s="28">
        <v>10</v>
      </c>
      <c r="H5921" s="40">
        <v>320.97000000000003</v>
      </c>
      <c r="I5921" s="25"/>
    </row>
    <row r="5922" spans="1:9" x14ac:dyDescent="0.25">
      <c r="A5922" s="18">
        <v>201906942</v>
      </c>
      <c r="B5922" s="19">
        <v>44391</v>
      </c>
      <c r="C5922" s="18" t="s">
        <v>37071</v>
      </c>
      <c r="D5922" s="27" t="s">
        <v>30549</v>
      </c>
      <c r="E5922" s="29">
        <v>44396</v>
      </c>
      <c r="F5922" s="27">
        <v>10</v>
      </c>
      <c r="G5922" s="28">
        <v>17</v>
      </c>
      <c r="H5922" s="40">
        <v>1437.89</v>
      </c>
      <c r="I5922" s="25"/>
    </row>
    <row r="5923" spans="1:9" x14ac:dyDescent="0.25">
      <c r="A5923" s="18">
        <v>202007163</v>
      </c>
      <c r="B5923" s="19">
        <v>44391</v>
      </c>
      <c r="C5923" s="18" t="s">
        <v>37070</v>
      </c>
      <c r="D5923" s="27" t="s">
        <v>30125</v>
      </c>
      <c r="E5923" s="29">
        <v>44391</v>
      </c>
      <c r="F5923" s="27">
        <v>22</v>
      </c>
      <c r="G5923" s="28">
        <v>6</v>
      </c>
      <c r="H5923" s="40">
        <v>448.05</v>
      </c>
      <c r="I5923" s="25"/>
    </row>
    <row r="5924" spans="1:9" x14ac:dyDescent="0.25">
      <c r="A5924" s="18">
        <v>201205991</v>
      </c>
      <c r="B5924" s="19">
        <v>44392</v>
      </c>
      <c r="C5924" s="18" t="s">
        <v>37079</v>
      </c>
      <c r="D5924" s="27" t="s">
        <v>23486</v>
      </c>
      <c r="E5924" s="29">
        <v>44401</v>
      </c>
      <c r="F5924" s="27">
        <v>21</v>
      </c>
      <c r="G5924" s="28">
        <v>9</v>
      </c>
      <c r="H5924" s="40">
        <v>417.78</v>
      </c>
      <c r="I5924" s="25"/>
    </row>
    <row r="5925" spans="1:9" x14ac:dyDescent="0.25">
      <c r="A5925" s="18">
        <v>201604257</v>
      </c>
      <c r="B5925" s="19">
        <v>44392</v>
      </c>
      <c r="C5925" s="18" t="s">
        <v>37078</v>
      </c>
      <c r="D5925" s="27" t="s">
        <v>26172</v>
      </c>
      <c r="E5925" s="29">
        <v>44397</v>
      </c>
      <c r="F5925" s="27">
        <v>23</v>
      </c>
      <c r="G5925" s="28">
        <v>12</v>
      </c>
      <c r="H5925" s="40">
        <v>238.58</v>
      </c>
      <c r="I5925" s="25"/>
    </row>
    <row r="5926" spans="1:9" x14ac:dyDescent="0.25">
      <c r="A5926" s="18">
        <v>201706966</v>
      </c>
      <c r="B5926" s="19">
        <v>44392</v>
      </c>
      <c r="C5926" s="18" t="s">
        <v>37075</v>
      </c>
      <c r="D5926" s="27" t="s">
        <v>28277</v>
      </c>
      <c r="E5926" s="29">
        <v>44401</v>
      </c>
      <c r="F5926" s="27">
        <v>11</v>
      </c>
      <c r="G5926" s="28">
        <v>6</v>
      </c>
      <c r="H5926" s="40">
        <v>371.47</v>
      </c>
      <c r="I5926" s="25"/>
    </row>
    <row r="5927" spans="1:9" x14ac:dyDescent="0.25">
      <c r="A5927" s="18">
        <v>201710579</v>
      </c>
      <c r="B5927" s="19">
        <v>44392</v>
      </c>
      <c r="C5927" s="18" t="s">
        <v>37083</v>
      </c>
      <c r="D5927" s="27" t="s">
        <v>27287</v>
      </c>
      <c r="E5927" s="29">
        <v>44399</v>
      </c>
      <c r="F5927" s="27">
        <v>14</v>
      </c>
      <c r="G5927" s="28">
        <v>1</v>
      </c>
      <c r="H5927" s="40">
        <v>22.43</v>
      </c>
      <c r="I5927" s="25"/>
    </row>
    <row r="5928" spans="1:9" x14ac:dyDescent="0.25">
      <c r="A5928" s="18">
        <v>201806673</v>
      </c>
      <c r="B5928" s="19">
        <v>44392</v>
      </c>
      <c r="C5928" s="18" t="s">
        <v>37072</v>
      </c>
      <c r="D5928" s="27" t="s">
        <v>26370</v>
      </c>
      <c r="E5928" s="29">
        <v>44396</v>
      </c>
      <c r="F5928" s="27">
        <v>23</v>
      </c>
      <c r="G5928" s="28">
        <v>20</v>
      </c>
      <c r="H5928" s="40">
        <v>1919.65</v>
      </c>
      <c r="I5928" s="25"/>
    </row>
    <row r="5929" spans="1:9" x14ac:dyDescent="0.25">
      <c r="A5929" s="18">
        <v>201808613</v>
      </c>
      <c r="B5929" s="19">
        <v>44392</v>
      </c>
      <c r="C5929" s="18" t="s">
        <v>37073</v>
      </c>
      <c r="D5929" s="27" t="s">
        <v>28225</v>
      </c>
      <c r="E5929" s="29">
        <v>44402</v>
      </c>
      <c r="F5929" s="27">
        <v>22</v>
      </c>
      <c r="G5929" s="28">
        <v>13</v>
      </c>
      <c r="H5929" s="40">
        <v>469.06</v>
      </c>
      <c r="I5929" s="25"/>
    </row>
    <row r="5930" spans="1:9" x14ac:dyDescent="0.25">
      <c r="A5930" s="18">
        <v>201900178</v>
      </c>
      <c r="B5930" s="19">
        <v>44392</v>
      </c>
      <c r="C5930" s="18" t="s">
        <v>37080</v>
      </c>
      <c r="D5930" s="27" t="s">
        <v>26872</v>
      </c>
      <c r="E5930" s="29">
        <v>44398</v>
      </c>
      <c r="F5930" s="27">
        <v>7</v>
      </c>
      <c r="G5930" s="28">
        <v>14</v>
      </c>
      <c r="H5930" s="40">
        <v>1028.9000000000001</v>
      </c>
      <c r="I5930" s="25"/>
    </row>
    <row r="5931" spans="1:9" x14ac:dyDescent="0.25">
      <c r="A5931" s="18">
        <v>201908075</v>
      </c>
      <c r="B5931" s="19">
        <v>44392</v>
      </c>
      <c r="C5931" s="18" t="s">
        <v>37074</v>
      </c>
      <c r="D5931" s="27" t="s">
        <v>31115</v>
      </c>
      <c r="E5931" s="29">
        <v>44399</v>
      </c>
      <c r="F5931" s="27">
        <v>20</v>
      </c>
      <c r="G5931" s="28">
        <v>15</v>
      </c>
      <c r="H5931" s="40">
        <v>533.86</v>
      </c>
      <c r="I5931" s="25"/>
    </row>
    <row r="5932" spans="1:9" x14ac:dyDescent="0.25">
      <c r="A5932" s="18">
        <v>202000161</v>
      </c>
      <c r="B5932" s="19">
        <v>44392</v>
      </c>
      <c r="C5932" s="18" t="s">
        <v>37081</v>
      </c>
      <c r="D5932" s="27" t="s">
        <v>24278</v>
      </c>
      <c r="E5932" s="29">
        <v>44393</v>
      </c>
      <c r="F5932" s="27">
        <v>20</v>
      </c>
      <c r="G5932" s="28">
        <v>12</v>
      </c>
      <c r="H5932" s="40">
        <v>88.5</v>
      </c>
      <c r="I5932" s="25"/>
    </row>
    <row r="5933" spans="1:9" x14ac:dyDescent="0.25">
      <c r="A5933" s="18">
        <v>202006388</v>
      </c>
      <c r="B5933" s="19">
        <v>44392</v>
      </c>
      <c r="C5933" s="18" t="s">
        <v>37082</v>
      </c>
      <c r="D5933" s="27" t="s">
        <v>26608</v>
      </c>
      <c r="E5933" s="29">
        <v>44392</v>
      </c>
      <c r="F5933" s="27">
        <v>20</v>
      </c>
      <c r="G5933" s="28">
        <v>1</v>
      </c>
      <c r="H5933" s="40">
        <v>29.5</v>
      </c>
      <c r="I5933" s="25"/>
    </row>
    <row r="5934" spans="1:9" x14ac:dyDescent="0.25">
      <c r="A5934" s="18">
        <v>202007398</v>
      </c>
      <c r="B5934" s="19">
        <v>44392</v>
      </c>
      <c r="C5934" s="18" t="s">
        <v>37077</v>
      </c>
      <c r="D5934" s="27" t="s">
        <v>27291</v>
      </c>
      <c r="E5934" s="29">
        <v>44392</v>
      </c>
      <c r="F5934" s="27">
        <v>14</v>
      </c>
      <c r="G5934" s="28">
        <v>20</v>
      </c>
      <c r="H5934" s="40">
        <v>712.24</v>
      </c>
      <c r="I5934" s="25"/>
    </row>
    <row r="5935" spans="1:9" x14ac:dyDescent="0.25">
      <c r="A5935" s="18">
        <v>202102702</v>
      </c>
      <c r="B5935" s="19">
        <v>44392</v>
      </c>
      <c r="C5935" s="18" t="s">
        <v>37076</v>
      </c>
      <c r="D5935" s="27" t="s">
        <v>28232</v>
      </c>
      <c r="E5935" s="29">
        <v>44394</v>
      </c>
      <c r="F5935" s="27">
        <v>8</v>
      </c>
      <c r="G5935" s="28">
        <v>11</v>
      </c>
      <c r="H5935" s="40">
        <v>129.49</v>
      </c>
      <c r="I5935" s="25"/>
    </row>
    <row r="5936" spans="1:9" x14ac:dyDescent="0.25">
      <c r="A5936" s="18">
        <v>201504395</v>
      </c>
      <c r="B5936" s="19">
        <v>44393</v>
      </c>
      <c r="C5936" s="18" t="s">
        <v>37084</v>
      </c>
      <c r="D5936" s="27" t="s">
        <v>26326</v>
      </c>
      <c r="E5936" s="29">
        <v>44397</v>
      </c>
      <c r="F5936" s="27">
        <v>20</v>
      </c>
      <c r="G5936" s="28">
        <v>1</v>
      </c>
      <c r="H5936" s="40">
        <v>26.66</v>
      </c>
      <c r="I5936" s="25"/>
    </row>
    <row r="5937" spans="1:9" x14ac:dyDescent="0.25">
      <c r="A5937" s="18">
        <v>201706534</v>
      </c>
      <c r="B5937" s="19">
        <v>44393</v>
      </c>
      <c r="C5937" s="18" t="s">
        <v>37085</v>
      </c>
      <c r="D5937" s="27" t="s">
        <v>30739</v>
      </c>
      <c r="E5937" s="29">
        <v>44395</v>
      </c>
      <c r="F5937" s="27">
        <v>22</v>
      </c>
      <c r="G5937" s="28">
        <v>2</v>
      </c>
      <c r="H5937" s="40">
        <v>134.07</v>
      </c>
      <c r="I5937" s="25"/>
    </row>
    <row r="5938" spans="1:9" x14ac:dyDescent="0.25">
      <c r="A5938" s="18">
        <v>201706583</v>
      </c>
      <c r="B5938" s="19">
        <v>44393</v>
      </c>
      <c r="C5938" s="18" t="s">
        <v>37089</v>
      </c>
      <c r="D5938" s="27" t="s">
        <v>30389</v>
      </c>
      <c r="E5938" s="29">
        <v>44398</v>
      </c>
      <c r="F5938" s="27">
        <v>21</v>
      </c>
      <c r="G5938" s="28">
        <v>14</v>
      </c>
      <c r="H5938" s="40">
        <v>577.54</v>
      </c>
      <c r="I5938" s="25"/>
    </row>
    <row r="5939" spans="1:9" x14ac:dyDescent="0.25">
      <c r="A5939" s="18">
        <v>201905328</v>
      </c>
      <c r="B5939" s="19">
        <v>44393</v>
      </c>
      <c r="C5939" s="18" t="s">
        <v>37087</v>
      </c>
      <c r="D5939" s="27" t="s">
        <v>29429</v>
      </c>
      <c r="E5939" s="29">
        <v>44403</v>
      </c>
      <c r="F5939" s="27">
        <v>12</v>
      </c>
      <c r="G5939" s="28">
        <v>20</v>
      </c>
      <c r="H5939" s="40">
        <v>793.51</v>
      </c>
      <c r="I5939" s="25"/>
    </row>
    <row r="5940" spans="1:9" x14ac:dyDescent="0.25">
      <c r="A5940" s="18">
        <v>201906465</v>
      </c>
      <c r="B5940" s="19">
        <v>44393</v>
      </c>
      <c r="C5940" s="18" t="s">
        <v>37086</v>
      </c>
      <c r="D5940" s="27" t="s">
        <v>27963</v>
      </c>
      <c r="E5940" s="29">
        <v>44401</v>
      </c>
      <c r="F5940" s="27">
        <v>23</v>
      </c>
      <c r="G5940" s="28">
        <v>13</v>
      </c>
      <c r="H5940" s="40">
        <v>1171.8800000000001</v>
      </c>
      <c r="I5940" s="25"/>
    </row>
    <row r="5941" spans="1:9" x14ac:dyDescent="0.25">
      <c r="A5941" s="18">
        <v>202005599</v>
      </c>
      <c r="B5941" s="19">
        <v>44393</v>
      </c>
      <c r="C5941" s="18" t="s">
        <v>37090</v>
      </c>
      <c r="D5941" s="27" t="s">
        <v>27291</v>
      </c>
      <c r="E5941" s="29">
        <v>44402</v>
      </c>
      <c r="F5941" s="27">
        <v>24</v>
      </c>
      <c r="G5941" s="28">
        <v>16</v>
      </c>
      <c r="H5941" s="40">
        <v>1426.41</v>
      </c>
      <c r="I5941" s="25"/>
    </row>
    <row r="5942" spans="1:9" x14ac:dyDescent="0.25">
      <c r="A5942" s="18">
        <v>202102693</v>
      </c>
      <c r="B5942" s="19">
        <v>44393</v>
      </c>
      <c r="C5942" s="18" t="s">
        <v>37088</v>
      </c>
      <c r="D5942" s="27" t="s">
        <v>29470</v>
      </c>
      <c r="E5942" s="29">
        <v>44397</v>
      </c>
      <c r="F5942" s="27">
        <v>23</v>
      </c>
      <c r="G5942" s="28">
        <v>19</v>
      </c>
      <c r="H5942" s="40">
        <v>1899.33</v>
      </c>
      <c r="I5942" s="25"/>
    </row>
    <row r="5943" spans="1:9" x14ac:dyDescent="0.25">
      <c r="A5943" s="18">
        <v>201705580</v>
      </c>
      <c r="B5943" s="19">
        <v>44394</v>
      </c>
      <c r="C5943" s="18" t="s">
        <v>37096</v>
      </c>
      <c r="D5943" s="27" t="s">
        <v>26936</v>
      </c>
      <c r="E5943" s="29">
        <v>44396</v>
      </c>
      <c r="F5943" s="27">
        <v>22</v>
      </c>
      <c r="G5943" s="28">
        <v>9</v>
      </c>
      <c r="H5943" s="40">
        <v>437.16</v>
      </c>
      <c r="I5943" s="25"/>
    </row>
    <row r="5944" spans="1:9" x14ac:dyDescent="0.25">
      <c r="A5944" s="18">
        <v>201805238</v>
      </c>
      <c r="B5944" s="19">
        <v>44394</v>
      </c>
      <c r="C5944" s="18" t="s">
        <v>37097</v>
      </c>
      <c r="D5944" s="27" t="s">
        <v>23920</v>
      </c>
      <c r="E5944" s="29">
        <v>44404</v>
      </c>
      <c r="F5944" s="27">
        <v>22</v>
      </c>
      <c r="G5944" s="28">
        <v>19</v>
      </c>
      <c r="H5944" s="40">
        <v>1185.4100000000001</v>
      </c>
      <c r="I5944" s="25"/>
    </row>
    <row r="5945" spans="1:9" x14ac:dyDescent="0.25">
      <c r="A5945" s="18">
        <v>201806167</v>
      </c>
      <c r="B5945" s="19">
        <v>44394</v>
      </c>
      <c r="C5945" s="18" t="s">
        <v>37091</v>
      </c>
      <c r="D5945" s="27" t="s">
        <v>24662</v>
      </c>
      <c r="E5945" s="29">
        <v>44404</v>
      </c>
      <c r="F5945" s="27">
        <v>17</v>
      </c>
      <c r="G5945" s="28">
        <v>2</v>
      </c>
      <c r="H5945" s="40">
        <v>190.47</v>
      </c>
      <c r="I5945" s="25"/>
    </row>
    <row r="5946" spans="1:9" x14ac:dyDescent="0.25">
      <c r="A5946" s="18">
        <v>201905130</v>
      </c>
      <c r="B5946" s="19">
        <v>44394</v>
      </c>
      <c r="C5946" s="18" t="s">
        <v>37094</v>
      </c>
      <c r="D5946" s="27" t="s">
        <v>24771</v>
      </c>
      <c r="E5946" s="29">
        <v>44395</v>
      </c>
      <c r="F5946" s="27">
        <v>12</v>
      </c>
      <c r="G5946" s="28">
        <v>17</v>
      </c>
      <c r="H5946" s="40">
        <v>1365.75</v>
      </c>
      <c r="I5946" s="25"/>
    </row>
    <row r="5947" spans="1:9" x14ac:dyDescent="0.25">
      <c r="A5947" s="18">
        <v>202005321</v>
      </c>
      <c r="B5947" s="19">
        <v>44394</v>
      </c>
      <c r="C5947" s="18" t="s">
        <v>37093</v>
      </c>
      <c r="D5947" s="27" t="s">
        <v>26392</v>
      </c>
      <c r="E5947" s="29">
        <v>44397</v>
      </c>
      <c r="F5947" s="27">
        <v>7</v>
      </c>
      <c r="G5947" s="28">
        <v>5</v>
      </c>
      <c r="H5947" s="40">
        <v>70.239999999999995</v>
      </c>
      <c r="I5947" s="25"/>
    </row>
    <row r="5948" spans="1:9" x14ac:dyDescent="0.25">
      <c r="A5948" s="18">
        <v>202005330</v>
      </c>
      <c r="B5948" s="19">
        <v>44394</v>
      </c>
      <c r="C5948" s="18" t="s">
        <v>37092</v>
      </c>
      <c r="D5948" s="27" t="s">
        <v>23822</v>
      </c>
      <c r="E5948" s="29">
        <v>44397</v>
      </c>
      <c r="F5948" s="27">
        <v>15</v>
      </c>
      <c r="G5948" s="28">
        <v>16</v>
      </c>
      <c r="H5948" s="40">
        <v>1248.69</v>
      </c>
      <c r="I5948" s="25"/>
    </row>
    <row r="5949" spans="1:9" x14ac:dyDescent="0.25">
      <c r="A5949" s="18">
        <v>202007516</v>
      </c>
      <c r="B5949" s="19">
        <v>44394</v>
      </c>
      <c r="C5949" s="18" t="s">
        <v>37095</v>
      </c>
      <c r="D5949" s="27" t="s">
        <v>30390</v>
      </c>
      <c r="E5949" s="29">
        <v>44396</v>
      </c>
      <c r="F5949" s="27">
        <v>24</v>
      </c>
      <c r="G5949" s="28">
        <v>8</v>
      </c>
      <c r="H5949" s="40">
        <v>753.87</v>
      </c>
      <c r="I5949" s="25"/>
    </row>
    <row r="5950" spans="1:9" x14ac:dyDescent="0.25">
      <c r="A5950" s="18">
        <v>200806079</v>
      </c>
      <c r="B5950" s="19">
        <v>44395</v>
      </c>
      <c r="C5950" s="18" t="s">
        <v>37098</v>
      </c>
      <c r="D5950" s="27" t="s">
        <v>25124</v>
      </c>
      <c r="E5950" s="29">
        <v>44399</v>
      </c>
      <c r="F5950" s="27">
        <v>19</v>
      </c>
      <c r="G5950" s="28">
        <v>2</v>
      </c>
      <c r="H5950" s="40">
        <v>32.299999999999997</v>
      </c>
      <c r="I5950" s="25"/>
    </row>
    <row r="5951" spans="1:9" x14ac:dyDescent="0.25">
      <c r="A5951" s="18">
        <v>201005231</v>
      </c>
      <c r="B5951" s="19">
        <v>44395</v>
      </c>
      <c r="C5951" s="18" t="s">
        <v>37103</v>
      </c>
      <c r="D5951" s="27" t="s">
        <v>26132</v>
      </c>
      <c r="E5951" s="29">
        <v>44397</v>
      </c>
      <c r="F5951" s="27">
        <v>12</v>
      </c>
      <c r="G5951" s="28">
        <v>9</v>
      </c>
      <c r="H5951" s="40">
        <v>631.92999999999995</v>
      </c>
      <c r="I5951" s="25"/>
    </row>
    <row r="5952" spans="1:9" x14ac:dyDescent="0.25">
      <c r="A5952" s="18">
        <v>201104122</v>
      </c>
      <c r="B5952" s="19">
        <v>44395</v>
      </c>
      <c r="C5952" s="18" t="s">
        <v>37101</v>
      </c>
      <c r="D5952" s="27" t="s">
        <v>30001</v>
      </c>
      <c r="E5952" s="29">
        <v>44401</v>
      </c>
      <c r="F5952" s="27">
        <v>15</v>
      </c>
      <c r="G5952" s="28">
        <v>9</v>
      </c>
      <c r="H5952" s="40">
        <v>435.68</v>
      </c>
      <c r="I5952" s="25"/>
    </row>
    <row r="5953" spans="1:9" x14ac:dyDescent="0.25">
      <c r="A5953" s="18">
        <v>201508216</v>
      </c>
      <c r="B5953" s="19">
        <v>44395</v>
      </c>
      <c r="C5953" s="18" t="s">
        <v>37105</v>
      </c>
      <c r="D5953" s="27" t="s">
        <v>26199</v>
      </c>
      <c r="E5953" s="29">
        <v>44396</v>
      </c>
      <c r="F5953" s="27">
        <v>11</v>
      </c>
      <c r="G5953" s="28">
        <v>4</v>
      </c>
      <c r="H5953" s="40">
        <v>108.36</v>
      </c>
      <c r="I5953" s="25"/>
    </row>
    <row r="5954" spans="1:9" x14ac:dyDescent="0.25">
      <c r="A5954" s="18">
        <v>201705641</v>
      </c>
      <c r="B5954" s="19">
        <v>44395</v>
      </c>
      <c r="C5954" s="18" t="s">
        <v>37099</v>
      </c>
      <c r="D5954" s="27" t="s">
        <v>30771</v>
      </c>
      <c r="E5954" s="29">
        <v>44395</v>
      </c>
      <c r="F5954" s="27">
        <v>21</v>
      </c>
      <c r="G5954" s="28">
        <v>14</v>
      </c>
      <c r="H5954" s="40">
        <v>433.25</v>
      </c>
      <c r="I5954" s="25"/>
    </row>
    <row r="5955" spans="1:9" x14ac:dyDescent="0.25">
      <c r="A5955" s="18">
        <v>201707234</v>
      </c>
      <c r="B5955" s="19">
        <v>44395</v>
      </c>
      <c r="C5955" s="18" t="s">
        <v>37106</v>
      </c>
      <c r="D5955" s="27" t="s">
        <v>24647</v>
      </c>
      <c r="E5955" s="29">
        <v>44403</v>
      </c>
      <c r="F5955" s="27">
        <v>12</v>
      </c>
      <c r="G5955" s="28">
        <v>9</v>
      </c>
      <c r="H5955" s="40">
        <v>539.95000000000005</v>
      </c>
      <c r="I5955" s="25"/>
    </row>
    <row r="5956" spans="1:9" x14ac:dyDescent="0.25">
      <c r="A5956" s="18">
        <v>201905604</v>
      </c>
      <c r="B5956" s="19">
        <v>44395</v>
      </c>
      <c r="C5956" s="18" t="s">
        <v>37107</v>
      </c>
      <c r="D5956" s="27" t="s">
        <v>31115</v>
      </c>
      <c r="E5956" s="29">
        <v>44401</v>
      </c>
      <c r="F5956" s="27">
        <v>20</v>
      </c>
      <c r="G5956" s="28">
        <v>3</v>
      </c>
      <c r="H5956" s="40">
        <v>242.25</v>
      </c>
      <c r="I5956" s="25"/>
    </row>
    <row r="5957" spans="1:9" x14ac:dyDescent="0.25">
      <c r="A5957" s="18">
        <v>201906051</v>
      </c>
      <c r="B5957" s="19">
        <v>44395</v>
      </c>
      <c r="C5957" s="18" t="s">
        <v>37102</v>
      </c>
      <c r="D5957" s="27" t="s">
        <v>25082</v>
      </c>
      <c r="E5957" s="29">
        <v>44396</v>
      </c>
      <c r="F5957" s="27">
        <v>12</v>
      </c>
      <c r="G5957" s="28">
        <v>19</v>
      </c>
      <c r="H5957" s="40">
        <v>833.5</v>
      </c>
      <c r="I5957" s="25"/>
    </row>
    <row r="5958" spans="1:9" x14ac:dyDescent="0.25">
      <c r="A5958" s="18">
        <v>201907396</v>
      </c>
      <c r="B5958" s="19">
        <v>44395</v>
      </c>
      <c r="C5958" s="18" t="s">
        <v>37100</v>
      </c>
      <c r="D5958" s="27" t="s">
        <v>28332</v>
      </c>
      <c r="E5958" s="29">
        <v>44402</v>
      </c>
      <c r="F5958" s="27">
        <v>7</v>
      </c>
      <c r="G5958" s="28">
        <v>5</v>
      </c>
      <c r="H5958" s="40">
        <v>484.56</v>
      </c>
      <c r="I5958" s="25"/>
    </row>
    <row r="5959" spans="1:9" x14ac:dyDescent="0.25">
      <c r="A5959" s="18">
        <v>202004244</v>
      </c>
      <c r="B5959" s="19">
        <v>44395</v>
      </c>
      <c r="C5959" s="18" t="s">
        <v>37104</v>
      </c>
      <c r="D5959" s="27" t="s">
        <v>24520</v>
      </c>
      <c r="E5959" s="29">
        <v>44405</v>
      </c>
      <c r="F5959" s="27">
        <v>15</v>
      </c>
      <c r="G5959" s="28">
        <v>14</v>
      </c>
      <c r="H5959" s="40">
        <v>1294.21</v>
      </c>
      <c r="I5959" s="25"/>
    </row>
    <row r="5960" spans="1:9" x14ac:dyDescent="0.25">
      <c r="A5960" s="18">
        <v>201700494</v>
      </c>
      <c r="B5960" s="19">
        <v>44396</v>
      </c>
      <c r="C5960" s="18" t="s">
        <v>37113</v>
      </c>
      <c r="D5960" s="27" t="s">
        <v>24774</v>
      </c>
      <c r="E5960" s="29">
        <v>44397</v>
      </c>
      <c r="F5960" s="27">
        <v>7</v>
      </c>
      <c r="G5960" s="28">
        <v>8</v>
      </c>
      <c r="H5960" s="40">
        <v>260.95999999999998</v>
      </c>
      <c r="I5960" s="25"/>
    </row>
    <row r="5961" spans="1:9" x14ac:dyDescent="0.25">
      <c r="A5961" s="18">
        <v>201705971</v>
      </c>
      <c r="B5961" s="19">
        <v>44396</v>
      </c>
      <c r="C5961" s="18" t="s">
        <v>37108</v>
      </c>
      <c r="D5961" s="27" t="s">
        <v>30053</v>
      </c>
      <c r="E5961" s="29">
        <v>44406</v>
      </c>
      <c r="F5961" s="27">
        <v>19</v>
      </c>
      <c r="G5961" s="28">
        <v>13</v>
      </c>
      <c r="H5961" s="40">
        <v>1277.49</v>
      </c>
      <c r="I5961" s="25"/>
    </row>
    <row r="5962" spans="1:9" x14ac:dyDescent="0.25">
      <c r="A5962" s="18">
        <v>201907063</v>
      </c>
      <c r="B5962" s="19">
        <v>44396</v>
      </c>
      <c r="C5962" s="18" t="s">
        <v>37109</v>
      </c>
      <c r="D5962" s="27" t="s">
        <v>24455</v>
      </c>
      <c r="E5962" s="29">
        <v>44399</v>
      </c>
      <c r="F5962" s="27">
        <v>20</v>
      </c>
      <c r="G5962" s="28">
        <v>19</v>
      </c>
      <c r="H5962" s="40">
        <v>1002.99</v>
      </c>
      <c r="I5962" s="25"/>
    </row>
    <row r="5963" spans="1:9" x14ac:dyDescent="0.25">
      <c r="A5963" s="18">
        <v>202007028</v>
      </c>
      <c r="B5963" s="19">
        <v>44396</v>
      </c>
      <c r="C5963" s="18" t="s">
        <v>37112</v>
      </c>
      <c r="D5963" s="27" t="s">
        <v>27532</v>
      </c>
      <c r="E5963" s="29">
        <v>44398</v>
      </c>
      <c r="F5963" s="27">
        <v>9</v>
      </c>
      <c r="G5963" s="28">
        <v>14</v>
      </c>
      <c r="H5963" s="40">
        <v>314.64999999999998</v>
      </c>
      <c r="I5963" s="25"/>
    </row>
    <row r="5964" spans="1:9" x14ac:dyDescent="0.25">
      <c r="A5964" s="18">
        <v>202007122</v>
      </c>
      <c r="B5964" s="19">
        <v>44396</v>
      </c>
      <c r="C5964" s="18" t="s">
        <v>37110</v>
      </c>
      <c r="D5964" s="27" t="s">
        <v>30010</v>
      </c>
      <c r="E5964" s="29">
        <v>44401</v>
      </c>
      <c r="F5964" s="27">
        <v>12</v>
      </c>
      <c r="G5964" s="28">
        <v>10</v>
      </c>
      <c r="H5964" s="40">
        <v>746.59</v>
      </c>
      <c r="I5964" s="25"/>
    </row>
    <row r="5965" spans="1:9" x14ac:dyDescent="0.25">
      <c r="A5965" s="18">
        <v>202007122</v>
      </c>
      <c r="B5965" s="19">
        <v>44396</v>
      </c>
      <c r="C5965" s="18" t="s">
        <v>37111</v>
      </c>
      <c r="D5965" s="27" t="s">
        <v>29957</v>
      </c>
      <c r="E5965" s="29">
        <v>44400</v>
      </c>
      <c r="F5965" s="27">
        <v>20</v>
      </c>
      <c r="G5965" s="28">
        <v>5</v>
      </c>
      <c r="H5965" s="40">
        <v>234.95</v>
      </c>
      <c r="I5965" s="25"/>
    </row>
    <row r="5966" spans="1:9" x14ac:dyDescent="0.25">
      <c r="A5966" s="18">
        <v>201407691</v>
      </c>
      <c r="B5966" s="19">
        <v>44397</v>
      </c>
      <c r="C5966" s="18" t="s">
        <v>37118</v>
      </c>
      <c r="D5966" s="27" t="s">
        <v>30145</v>
      </c>
      <c r="E5966" s="29">
        <v>44399</v>
      </c>
      <c r="F5966" s="27">
        <v>18</v>
      </c>
      <c r="G5966" s="28">
        <v>20</v>
      </c>
      <c r="H5966" s="40">
        <v>1275.21</v>
      </c>
      <c r="I5966" s="25"/>
    </row>
    <row r="5967" spans="1:9" x14ac:dyDescent="0.25">
      <c r="A5967" s="18">
        <v>201706415</v>
      </c>
      <c r="B5967" s="19">
        <v>44397</v>
      </c>
      <c r="C5967" s="18" t="s">
        <v>37120</v>
      </c>
      <c r="D5967" s="27" t="s">
        <v>29065</v>
      </c>
      <c r="E5967" s="29">
        <v>44404</v>
      </c>
      <c r="F5967" s="27">
        <v>19</v>
      </c>
      <c r="G5967" s="28">
        <v>1</v>
      </c>
      <c r="H5967" s="40">
        <v>29.96</v>
      </c>
      <c r="I5967" s="25"/>
    </row>
    <row r="5968" spans="1:9" x14ac:dyDescent="0.25">
      <c r="A5968" s="18">
        <v>201709916</v>
      </c>
      <c r="B5968" s="19">
        <v>44397</v>
      </c>
      <c r="C5968" s="18" t="s">
        <v>37121</v>
      </c>
      <c r="D5968" s="27" t="s">
        <v>26115</v>
      </c>
      <c r="E5968" s="29">
        <v>44398</v>
      </c>
      <c r="F5968" s="27">
        <v>13</v>
      </c>
      <c r="G5968" s="28">
        <v>17</v>
      </c>
      <c r="H5968" s="40">
        <v>379.7</v>
      </c>
      <c r="I5968" s="25"/>
    </row>
    <row r="5969" spans="1:9" x14ac:dyDescent="0.25">
      <c r="A5969" s="18">
        <v>201806128</v>
      </c>
      <c r="B5969" s="19">
        <v>44397</v>
      </c>
      <c r="C5969" s="18" t="s">
        <v>37116</v>
      </c>
      <c r="D5969" s="27" t="s">
        <v>25340</v>
      </c>
      <c r="E5969" s="29">
        <v>44404</v>
      </c>
      <c r="F5969" s="27">
        <v>21</v>
      </c>
      <c r="G5969" s="28">
        <v>10</v>
      </c>
      <c r="H5969" s="40">
        <v>553.83000000000004</v>
      </c>
      <c r="I5969" s="25"/>
    </row>
    <row r="5970" spans="1:9" x14ac:dyDescent="0.25">
      <c r="A5970" s="18">
        <v>201907425</v>
      </c>
      <c r="B5970" s="19">
        <v>44397</v>
      </c>
      <c r="C5970" s="18" t="s">
        <v>37114</v>
      </c>
      <c r="D5970" s="27" t="s">
        <v>26760</v>
      </c>
      <c r="E5970" s="29">
        <v>44405</v>
      </c>
      <c r="F5970" s="27">
        <v>8</v>
      </c>
      <c r="G5970" s="28">
        <v>16</v>
      </c>
      <c r="H5970" s="40">
        <v>745.97</v>
      </c>
      <c r="I5970" s="25"/>
    </row>
    <row r="5971" spans="1:9" x14ac:dyDescent="0.25">
      <c r="A5971" s="18">
        <v>202005303</v>
      </c>
      <c r="B5971" s="19">
        <v>44397</v>
      </c>
      <c r="C5971" s="18" t="s">
        <v>37115</v>
      </c>
      <c r="D5971" s="27" t="s">
        <v>27501</v>
      </c>
      <c r="E5971" s="29">
        <v>44398</v>
      </c>
      <c r="F5971" s="27">
        <v>15</v>
      </c>
      <c r="G5971" s="28">
        <v>16</v>
      </c>
      <c r="H5971" s="40">
        <v>357.79</v>
      </c>
      <c r="I5971" s="25"/>
    </row>
    <row r="5972" spans="1:9" x14ac:dyDescent="0.25">
      <c r="A5972" s="18">
        <v>202005942</v>
      </c>
      <c r="B5972" s="19">
        <v>44397</v>
      </c>
      <c r="C5972" s="18" t="s">
        <v>37119</v>
      </c>
      <c r="D5972" s="27" t="s">
        <v>28612</v>
      </c>
      <c r="E5972" s="29">
        <v>44403</v>
      </c>
      <c r="F5972" s="27">
        <v>21</v>
      </c>
      <c r="G5972" s="28">
        <v>12</v>
      </c>
      <c r="H5972" s="40">
        <v>728.85</v>
      </c>
      <c r="I5972" s="25"/>
    </row>
    <row r="5973" spans="1:9" x14ac:dyDescent="0.25">
      <c r="A5973" s="18">
        <v>202007163</v>
      </c>
      <c r="B5973" s="19">
        <v>44397</v>
      </c>
      <c r="C5973" s="18" t="s">
        <v>37117</v>
      </c>
      <c r="D5973" s="27" t="s">
        <v>30402</v>
      </c>
      <c r="E5973" s="29">
        <v>44406</v>
      </c>
      <c r="F5973" s="27">
        <v>9</v>
      </c>
      <c r="G5973" s="28">
        <v>2</v>
      </c>
      <c r="H5973" s="40">
        <v>187.88</v>
      </c>
      <c r="I5973" s="25"/>
    </row>
    <row r="5974" spans="1:9" x14ac:dyDescent="0.25">
      <c r="A5974" s="18">
        <v>201806508</v>
      </c>
      <c r="B5974" s="19">
        <v>44398</v>
      </c>
      <c r="C5974" s="18" t="s">
        <v>37122</v>
      </c>
      <c r="D5974" s="27" t="s">
        <v>29304</v>
      </c>
      <c r="E5974" s="29">
        <v>44398</v>
      </c>
      <c r="F5974" s="27">
        <v>7</v>
      </c>
      <c r="G5974" s="28">
        <v>5</v>
      </c>
      <c r="H5974" s="40">
        <v>428.57</v>
      </c>
      <c r="I5974" s="25"/>
    </row>
    <row r="5975" spans="1:9" x14ac:dyDescent="0.25">
      <c r="A5975" s="18">
        <v>202005528</v>
      </c>
      <c r="B5975" s="19">
        <v>44398</v>
      </c>
      <c r="C5975" s="18" t="s">
        <v>37124</v>
      </c>
      <c r="D5975" s="27" t="s">
        <v>27078</v>
      </c>
      <c r="E5975" s="29">
        <v>44405</v>
      </c>
      <c r="F5975" s="27">
        <v>20</v>
      </c>
      <c r="G5975" s="28">
        <v>9</v>
      </c>
      <c r="H5975" s="40">
        <v>221.21</v>
      </c>
      <c r="I5975" s="25"/>
    </row>
    <row r="5976" spans="1:9" x14ac:dyDescent="0.25">
      <c r="A5976" s="18">
        <v>202102204</v>
      </c>
      <c r="B5976" s="19">
        <v>44398</v>
      </c>
      <c r="C5976" s="18" t="s">
        <v>37123</v>
      </c>
      <c r="D5976" s="27" t="s">
        <v>23078</v>
      </c>
      <c r="E5976" s="29">
        <v>44403</v>
      </c>
      <c r="F5976" s="27">
        <v>7</v>
      </c>
      <c r="G5976" s="28">
        <v>1</v>
      </c>
      <c r="H5976" s="40">
        <v>71.239999999999995</v>
      </c>
      <c r="I5976" s="25"/>
    </row>
    <row r="5977" spans="1:9" x14ac:dyDescent="0.25">
      <c r="A5977" s="18">
        <v>201407776</v>
      </c>
      <c r="B5977" s="19">
        <v>44399</v>
      </c>
      <c r="C5977" s="18" t="s">
        <v>37126</v>
      </c>
      <c r="D5977" s="27" t="s">
        <v>27482</v>
      </c>
      <c r="E5977" s="29">
        <v>44405</v>
      </c>
      <c r="F5977" s="27">
        <v>21</v>
      </c>
      <c r="G5977" s="28">
        <v>20</v>
      </c>
      <c r="H5977" s="40">
        <v>1640.31</v>
      </c>
      <c r="I5977" s="25"/>
    </row>
    <row r="5978" spans="1:9" x14ac:dyDescent="0.25">
      <c r="A5978" s="18">
        <v>201707046</v>
      </c>
      <c r="B5978" s="19">
        <v>44399</v>
      </c>
      <c r="C5978" s="18" t="s">
        <v>37134</v>
      </c>
      <c r="D5978" s="27" t="s">
        <v>28628</v>
      </c>
      <c r="E5978" s="29">
        <v>44400</v>
      </c>
      <c r="F5978" s="27">
        <v>12</v>
      </c>
      <c r="G5978" s="28">
        <v>19</v>
      </c>
      <c r="H5978" s="40">
        <v>576.74</v>
      </c>
      <c r="I5978" s="25"/>
    </row>
    <row r="5979" spans="1:9" x14ac:dyDescent="0.25">
      <c r="A5979" s="18">
        <v>201900135</v>
      </c>
      <c r="B5979" s="19">
        <v>44399</v>
      </c>
      <c r="C5979" s="18" t="s">
        <v>37127</v>
      </c>
      <c r="D5979" s="27" t="s">
        <v>28842</v>
      </c>
      <c r="E5979" s="29">
        <v>44408</v>
      </c>
      <c r="F5979" s="27">
        <v>14</v>
      </c>
      <c r="G5979" s="28">
        <v>20</v>
      </c>
      <c r="H5979" s="40">
        <v>146.91999999999999</v>
      </c>
      <c r="I5979" s="25"/>
    </row>
    <row r="5980" spans="1:9" x14ac:dyDescent="0.25">
      <c r="A5980" s="18">
        <v>201904798</v>
      </c>
      <c r="B5980" s="19">
        <v>44399</v>
      </c>
      <c r="C5980" s="18" t="s">
        <v>37130</v>
      </c>
      <c r="D5980" s="27" t="s">
        <v>25265</v>
      </c>
      <c r="E5980" s="29">
        <v>44403</v>
      </c>
      <c r="F5980" s="27">
        <v>23</v>
      </c>
      <c r="G5980" s="28">
        <v>10</v>
      </c>
      <c r="H5980" s="40">
        <v>183.21</v>
      </c>
      <c r="I5980" s="25"/>
    </row>
    <row r="5981" spans="1:9" x14ac:dyDescent="0.25">
      <c r="A5981" s="18">
        <v>201906937</v>
      </c>
      <c r="B5981" s="19">
        <v>44399</v>
      </c>
      <c r="C5981" s="18" t="s">
        <v>37128</v>
      </c>
      <c r="D5981" s="27" t="s">
        <v>28357</v>
      </c>
      <c r="E5981" s="29">
        <v>44407</v>
      </c>
      <c r="F5981" s="27">
        <v>14</v>
      </c>
      <c r="G5981" s="28">
        <v>11</v>
      </c>
      <c r="H5981" s="40">
        <v>479.16</v>
      </c>
      <c r="I5981" s="25"/>
    </row>
    <row r="5982" spans="1:9" x14ac:dyDescent="0.25">
      <c r="A5982" s="18">
        <v>201907254</v>
      </c>
      <c r="B5982" s="19">
        <v>44399</v>
      </c>
      <c r="C5982" s="18" t="s">
        <v>37132</v>
      </c>
      <c r="D5982" s="27" t="s">
        <v>30820</v>
      </c>
      <c r="E5982" s="29">
        <v>44408</v>
      </c>
      <c r="F5982" s="27">
        <v>21</v>
      </c>
      <c r="G5982" s="28">
        <v>12</v>
      </c>
      <c r="H5982" s="40">
        <v>105.04</v>
      </c>
      <c r="I5982" s="25"/>
    </row>
    <row r="5983" spans="1:9" x14ac:dyDescent="0.25">
      <c r="A5983" s="18">
        <v>201907538</v>
      </c>
      <c r="B5983" s="19">
        <v>44399</v>
      </c>
      <c r="C5983" s="18" t="s">
        <v>37131</v>
      </c>
      <c r="D5983" s="27" t="s">
        <v>25692</v>
      </c>
      <c r="E5983" s="29">
        <v>44403</v>
      </c>
      <c r="F5983" s="27">
        <v>22</v>
      </c>
      <c r="G5983" s="28">
        <v>14</v>
      </c>
      <c r="H5983" s="40">
        <v>810.05</v>
      </c>
      <c r="I5983" s="25"/>
    </row>
    <row r="5984" spans="1:9" x14ac:dyDescent="0.25">
      <c r="A5984" s="18">
        <v>201908143</v>
      </c>
      <c r="B5984" s="19">
        <v>44399</v>
      </c>
      <c r="C5984" s="18" t="s">
        <v>37133</v>
      </c>
      <c r="D5984" s="27" t="s">
        <v>29151</v>
      </c>
      <c r="E5984" s="29">
        <v>44409</v>
      </c>
      <c r="F5984" s="27">
        <v>23</v>
      </c>
      <c r="G5984" s="28">
        <v>20</v>
      </c>
      <c r="H5984" s="40">
        <v>1608.69</v>
      </c>
      <c r="I5984" s="25"/>
    </row>
    <row r="5985" spans="1:9" x14ac:dyDescent="0.25">
      <c r="A5985" s="18">
        <v>202004999</v>
      </c>
      <c r="B5985" s="19">
        <v>44399</v>
      </c>
      <c r="C5985" s="18" t="s">
        <v>37135</v>
      </c>
      <c r="D5985" s="27" t="s">
        <v>28928</v>
      </c>
      <c r="E5985" s="29">
        <v>44407</v>
      </c>
      <c r="F5985" s="27">
        <v>7</v>
      </c>
      <c r="G5985" s="28">
        <v>15</v>
      </c>
      <c r="H5985" s="40">
        <v>588.58000000000004</v>
      </c>
      <c r="I5985" s="25"/>
    </row>
    <row r="5986" spans="1:9" x14ac:dyDescent="0.25">
      <c r="A5986" s="18">
        <v>202005358</v>
      </c>
      <c r="B5986" s="19">
        <v>44399</v>
      </c>
      <c r="C5986" s="18" t="s">
        <v>37125</v>
      </c>
      <c r="D5986" s="27" t="s">
        <v>29382</v>
      </c>
      <c r="E5986" s="29">
        <v>44409</v>
      </c>
      <c r="F5986" s="27">
        <v>24</v>
      </c>
      <c r="G5986" s="28">
        <v>8</v>
      </c>
      <c r="H5986" s="40">
        <v>479.8</v>
      </c>
      <c r="I5986" s="25"/>
    </row>
    <row r="5987" spans="1:9" x14ac:dyDescent="0.25">
      <c r="A5987" s="18">
        <v>202005592</v>
      </c>
      <c r="B5987" s="19">
        <v>44399</v>
      </c>
      <c r="C5987" s="18" t="s">
        <v>37136</v>
      </c>
      <c r="D5987" s="27" t="s">
        <v>27010</v>
      </c>
      <c r="E5987" s="29">
        <v>44406</v>
      </c>
      <c r="F5987" s="27">
        <v>13</v>
      </c>
      <c r="G5987" s="28">
        <v>14</v>
      </c>
      <c r="H5987" s="40">
        <v>1012.17</v>
      </c>
      <c r="I5987" s="25"/>
    </row>
    <row r="5988" spans="1:9" x14ac:dyDescent="0.25">
      <c r="A5988" s="18">
        <v>202006613</v>
      </c>
      <c r="B5988" s="19">
        <v>44399</v>
      </c>
      <c r="C5988" s="18" t="s">
        <v>37129</v>
      </c>
      <c r="D5988" s="27" t="s">
        <v>26311</v>
      </c>
      <c r="E5988" s="29">
        <v>44401</v>
      </c>
      <c r="F5988" s="27">
        <v>22</v>
      </c>
      <c r="G5988" s="28">
        <v>11</v>
      </c>
      <c r="H5988" s="40">
        <v>375.29</v>
      </c>
      <c r="I5988" s="25"/>
    </row>
    <row r="5989" spans="1:9" x14ac:dyDescent="0.25">
      <c r="A5989" s="18">
        <v>201608611</v>
      </c>
      <c r="B5989" s="19">
        <v>44400</v>
      </c>
      <c r="C5989" s="18" t="s">
        <v>37142</v>
      </c>
      <c r="D5989" s="27" t="s">
        <v>29645</v>
      </c>
      <c r="E5989" s="29">
        <v>44400</v>
      </c>
      <c r="F5989" s="27">
        <v>16</v>
      </c>
      <c r="G5989" s="28">
        <v>15</v>
      </c>
      <c r="H5989" s="40">
        <v>1304.23</v>
      </c>
      <c r="I5989" s="25"/>
    </row>
    <row r="5990" spans="1:9" x14ac:dyDescent="0.25">
      <c r="A5990" s="18">
        <v>201704003</v>
      </c>
      <c r="B5990" s="19">
        <v>44400</v>
      </c>
      <c r="C5990" s="18" t="s">
        <v>37140</v>
      </c>
      <c r="D5990" s="27" t="s">
        <v>24237</v>
      </c>
      <c r="E5990" s="29">
        <v>44401</v>
      </c>
      <c r="F5990" s="27">
        <v>21</v>
      </c>
      <c r="G5990" s="28">
        <v>3</v>
      </c>
      <c r="H5990" s="40">
        <v>49.35</v>
      </c>
      <c r="I5990" s="25"/>
    </row>
    <row r="5991" spans="1:9" x14ac:dyDescent="0.25">
      <c r="A5991" s="18">
        <v>201705457</v>
      </c>
      <c r="B5991" s="19">
        <v>44400</v>
      </c>
      <c r="C5991" s="18" t="s">
        <v>37139</v>
      </c>
      <c r="D5991" s="27" t="s">
        <v>28361</v>
      </c>
      <c r="E5991" s="29">
        <v>44403</v>
      </c>
      <c r="F5991" s="27">
        <v>13</v>
      </c>
      <c r="G5991" s="28">
        <v>15</v>
      </c>
      <c r="H5991" s="40">
        <v>429.91</v>
      </c>
      <c r="I5991" s="25"/>
    </row>
    <row r="5992" spans="1:9" x14ac:dyDescent="0.25">
      <c r="A5992" s="18">
        <v>202007031</v>
      </c>
      <c r="B5992" s="19">
        <v>44400</v>
      </c>
      <c r="C5992" s="18" t="s">
        <v>37137</v>
      </c>
      <c r="D5992" s="27" t="s">
        <v>25274</v>
      </c>
      <c r="E5992" s="29">
        <v>44405</v>
      </c>
      <c r="F5992" s="27">
        <v>15</v>
      </c>
      <c r="G5992" s="28">
        <v>4</v>
      </c>
      <c r="H5992" s="40">
        <v>257.74</v>
      </c>
      <c r="I5992" s="25"/>
    </row>
    <row r="5993" spans="1:9" x14ac:dyDescent="0.25">
      <c r="A5993" s="18">
        <v>202007122</v>
      </c>
      <c r="B5993" s="19">
        <v>44400</v>
      </c>
      <c r="C5993" s="18" t="s">
        <v>37141</v>
      </c>
      <c r="D5993" s="27" t="s">
        <v>30720</v>
      </c>
      <c r="E5993" s="29">
        <v>44404</v>
      </c>
      <c r="F5993" s="27">
        <v>10</v>
      </c>
      <c r="G5993" s="28">
        <v>12</v>
      </c>
      <c r="H5993" s="40">
        <v>769.28</v>
      </c>
      <c r="I5993" s="25"/>
    </row>
    <row r="5994" spans="1:9" x14ac:dyDescent="0.25">
      <c r="A5994" s="18">
        <v>202009533</v>
      </c>
      <c r="B5994" s="19">
        <v>44400</v>
      </c>
      <c r="C5994" s="18" t="s">
        <v>37138</v>
      </c>
      <c r="D5994" s="27" t="s">
        <v>30395</v>
      </c>
      <c r="E5994" s="29">
        <v>44403</v>
      </c>
      <c r="F5994" s="27">
        <v>14</v>
      </c>
      <c r="G5994" s="28">
        <v>3</v>
      </c>
      <c r="H5994" s="40">
        <v>225.62</v>
      </c>
      <c r="I5994" s="25"/>
    </row>
    <row r="5995" spans="1:9" x14ac:dyDescent="0.25">
      <c r="A5995" s="18">
        <v>201504441</v>
      </c>
      <c r="B5995" s="19">
        <v>44401</v>
      </c>
      <c r="C5995" s="18" t="s">
        <v>37149</v>
      </c>
      <c r="D5995" s="27" t="s">
        <v>30209</v>
      </c>
      <c r="E5995" s="29">
        <v>44409</v>
      </c>
      <c r="F5995" s="27">
        <v>13</v>
      </c>
      <c r="G5995" s="28">
        <v>20</v>
      </c>
      <c r="H5995" s="40">
        <v>585.82000000000005</v>
      </c>
      <c r="I5995" s="25"/>
    </row>
    <row r="5996" spans="1:9" x14ac:dyDescent="0.25">
      <c r="A5996" s="18">
        <v>201705457</v>
      </c>
      <c r="B5996" s="19">
        <v>44401</v>
      </c>
      <c r="C5996" s="18" t="s">
        <v>37150</v>
      </c>
      <c r="D5996" s="27" t="s">
        <v>24960</v>
      </c>
      <c r="E5996" s="29">
        <v>44401</v>
      </c>
      <c r="F5996" s="27">
        <v>23</v>
      </c>
      <c r="G5996" s="28">
        <v>13</v>
      </c>
      <c r="H5996" s="40">
        <v>27.85</v>
      </c>
      <c r="I5996" s="25"/>
    </row>
    <row r="5997" spans="1:9" x14ac:dyDescent="0.25">
      <c r="A5997" s="18">
        <v>201800185</v>
      </c>
      <c r="B5997" s="19">
        <v>44401</v>
      </c>
      <c r="C5997" s="18" t="s">
        <v>37144</v>
      </c>
      <c r="D5997" s="27" t="s">
        <v>27727</v>
      </c>
      <c r="E5997" s="29">
        <v>44411</v>
      </c>
      <c r="F5997" s="27">
        <v>22</v>
      </c>
      <c r="G5997" s="28">
        <v>3</v>
      </c>
      <c r="H5997" s="40">
        <v>204.65</v>
      </c>
      <c r="I5997" s="25"/>
    </row>
    <row r="5998" spans="1:9" x14ac:dyDescent="0.25">
      <c r="A5998" s="18">
        <v>201906108</v>
      </c>
      <c r="B5998" s="19">
        <v>44401</v>
      </c>
      <c r="C5998" s="18" t="s">
        <v>37147</v>
      </c>
      <c r="D5998" s="27" t="s">
        <v>24278</v>
      </c>
      <c r="E5998" s="29">
        <v>44411</v>
      </c>
      <c r="F5998" s="27">
        <v>23</v>
      </c>
      <c r="G5998" s="28">
        <v>7</v>
      </c>
      <c r="H5998" s="40">
        <v>0</v>
      </c>
      <c r="I5998" s="25"/>
    </row>
    <row r="5999" spans="1:9" x14ac:dyDescent="0.25">
      <c r="A5999" s="18">
        <v>202004304</v>
      </c>
      <c r="B5999" s="19">
        <v>44401</v>
      </c>
      <c r="C5999" s="18" t="s">
        <v>37146</v>
      </c>
      <c r="D5999" s="27" t="s">
        <v>30262</v>
      </c>
      <c r="E5999" s="29">
        <v>44404</v>
      </c>
      <c r="F5999" s="27">
        <v>8</v>
      </c>
      <c r="G5999" s="28">
        <v>19</v>
      </c>
      <c r="H5999" s="40">
        <v>92.5</v>
      </c>
      <c r="I5999" s="25"/>
    </row>
    <row r="6000" spans="1:9" x14ac:dyDescent="0.25">
      <c r="A6000" s="18">
        <v>202006677</v>
      </c>
      <c r="B6000" s="19">
        <v>44401</v>
      </c>
      <c r="C6000" s="18" t="s">
        <v>37148</v>
      </c>
      <c r="D6000" s="27" t="s">
        <v>29315</v>
      </c>
      <c r="E6000" s="29">
        <v>44403</v>
      </c>
      <c r="F6000" s="27">
        <v>17</v>
      </c>
      <c r="G6000" s="28">
        <v>20</v>
      </c>
      <c r="H6000" s="40">
        <v>433.28</v>
      </c>
      <c r="I6000" s="25"/>
    </row>
    <row r="6001" spans="1:9" x14ac:dyDescent="0.25">
      <c r="A6001" s="18">
        <v>202008856</v>
      </c>
      <c r="B6001" s="19">
        <v>44401</v>
      </c>
      <c r="C6001" s="18" t="s">
        <v>37151</v>
      </c>
      <c r="D6001" s="27" t="s">
        <v>25015</v>
      </c>
      <c r="E6001" s="29">
        <v>44404</v>
      </c>
      <c r="F6001" s="27">
        <v>15</v>
      </c>
      <c r="G6001" s="28">
        <v>8</v>
      </c>
      <c r="H6001" s="40">
        <v>541.54999999999995</v>
      </c>
      <c r="I6001" s="25"/>
    </row>
    <row r="6002" spans="1:9" x14ac:dyDescent="0.25">
      <c r="A6002" s="18">
        <v>202008862</v>
      </c>
      <c r="B6002" s="19">
        <v>44401</v>
      </c>
      <c r="C6002" s="18" t="s">
        <v>37145</v>
      </c>
      <c r="D6002" s="27" t="s">
        <v>31053</v>
      </c>
      <c r="E6002" s="29">
        <v>44401</v>
      </c>
      <c r="F6002" s="27">
        <v>15</v>
      </c>
      <c r="G6002" s="28">
        <v>9</v>
      </c>
      <c r="H6002" s="40">
        <v>365.24</v>
      </c>
      <c r="I6002" s="25"/>
    </row>
    <row r="6003" spans="1:9" x14ac:dyDescent="0.25">
      <c r="A6003" s="18">
        <v>202102702</v>
      </c>
      <c r="B6003" s="19">
        <v>44401</v>
      </c>
      <c r="C6003" s="18" t="s">
        <v>37143</v>
      </c>
      <c r="D6003" s="27" t="s">
        <v>27350</v>
      </c>
      <c r="E6003" s="29">
        <v>44411</v>
      </c>
      <c r="F6003" s="27">
        <v>20</v>
      </c>
      <c r="G6003" s="28">
        <v>12</v>
      </c>
      <c r="H6003" s="40">
        <v>1042.4000000000001</v>
      </c>
      <c r="I6003" s="25"/>
    </row>
    <row r="6004" spans="1:9" x14ac:dyDescent="0.25">
      <c r="A6004" s="18">
        <v>202103633</v>
      </c>
      <c r="B6004" s="19">
        <v>44402</v>
      </c>
      <c r="C6004" s="18" t="s">
        <v>37153</v>
      </c>
      <c r="D6004" s="27" t="s">
        <v>25631</v>
      </c>
      <c r="E6004" s="29">
        <v>44408</v>
      </c>
      <c r="F6004" s="27">
        <v>24</v>
      </c>
      <c r="G6004" s="28">
        <v>9</v>
      </c>
      <c r="H6004" s="40">
        <v>419.61</v>
      </c>
      <c r="I6004" s="25"/>
    </row>
    <row r="6005" spans="1:9" x14ac:dyDescent="0.25">
      <c r="A6005" s="18">
        <v>201603694</v>
      </c>
      <c r="B6005" s="19">
        <v>44402</v>
      </c>
      <c r="C6005" s="18" t="s">
        <v>37156</v>
      </c>
      <c r="D6005" s="27" t="s">
        <v>25796</v>
      </c>
      <c r="E6005" s="29">
        <v>44408</v>
      </c>
      <c r="F6005" s="27">
        <v>20</v>
      </c>
      <c r="G6005" s="28">
        <v>3</v>
      </c>
      <c r="H6005" s="40">
        <v>263.29000000000002</v>
      </c>
      <c r="I6005" s="25"/>
    </row>
    <row r="6006" spans="1:9" x14ac:dyDescent="0.25">
      <c r="A6006" s="18">
        <v>201604686</v>
      </c>
      <c r="B6006" s="19">
        <v>44402</v>
      </c>
      <c r="C6006" s="18" t="s">
        <v>37152</v>
      </c>
      <c r="D6006" s="27" t="s">
        <v>26454</v>
      </c>
      <c r="E6006" s="29">
        <v>44407</v>
      </c>
      <c r="F6006" s="27">
        <v>12</v>
      </c>
      <c r="G6006" s="28">
        <v>4</v>
      </c>
      <c r="H6006" s="40">
        <v>188.89</v>
      </c>
      <c r="I6006" s="25"/>
    </row>
    <row r="6007" spans="1:9" x14ac:dyDescent="0.25">
      <c r="A6007" s="18">
        <v>201904639</v>
      </c>
      <c r="B6007" s="19">
        <v>44402</v>
      </c>
      <c r="C6007" s="18" t="s">
        <v>37154</v>
      </c>
      <c r="D6007" s="27" t="s">
        <v>29083</v>
      </c>
      <c r="E6007" s="29">
        <v>44403</v>
      </c>
      <c r="F6007" s="27">
        <v>7</v>
      </c>
      <c r="G6007" s="28">
        <v>13</v>
      </c>
      <c r="H6007" s="40">
        <v>605.76</v>
      </c>
      <c r="I6007" s="25"/>
    </row>
    <row r="6008" spans="1:9" x14ac:dyDescent="0.25">
      <c r="A6008" s="18">
        <v>201905308</v>
      </c>
      <c r="B6008" s="19">
        <v>44402</v>
      </c>
      <c r="C6008" s="18" t="s">
        <v>37159</v>
      </c>
      <c r="D6008" s="27" t="s">
        <v>29215</v>
      </c>
      <c r="E6008" s="29">
        <v>44407</v>
      </c>
      <c r="F6008" s="27">
        <v>16</v>
      </c>
      <c r="G6008" s="28">
        <v>20</v>
      </c>
      <c r="H6008" s="40">
        <v>533.28</v>
      </c>
      <c r="I6008" s="25"/>
    </row>
    <row r="6009" spans="1:9" x14ac:dyDescent="0.25">
      <c r="A6009" s="18">
        <v>201907737</v>
      </c>
      <c r="B6009" s="19">
        <v>44402</v>
      </c>
      <c r="C6009" s="18" t="s">
        <v>37160</v>
      </c>
      <c r="D6009" s="27" t="s">
        <v>26158</v>
      </c>
      <c r="E6009" s="29">
        <v>44408</v>
      </c>
      <c r="F6009" s="27">
        <v>22</v>
      </c>
      <c r="G6009" s="28">
        <v>5</v>
      </c>
      <c r="H6009" s="40">
        <v>101.87</v>
      </c>
      <c r="I6009" s="25"/>
    </row>
    <row r="6010" spans="1:9" x14ac:dyDescent="0.25">
      <c r="A6010" s="18">
        <v>201909927</v>
      </c>
      <c r="B6010" s="19">
        <v>44402</v>
      </c>
      <c r="C6010" s="18" t="s">
        <v>37155</v>
      </c>
      <c r="D6010" s="27" t="s">
        <v>28308</v>
      </c>
      <c r="E6010" s="29">
        <v>44408</v>
      </c>
      <c r="F6010" s="27">
        <v>10</v>
      </c>
      <c r="G6010" s="28">
        <v>2</v>
      </c>
      <c r="H6010" s="40">
        <v>80.650000000000006</v>
      </c>
      <c r="I6010" s="25"/>
    </row>
    <row r="6011" spans="1:9" x14ac:dyDescent="0.25">
      <c r="A6011" s="18">
        <v>202006094</v>
      </c>
      <c r="B6011" s="19">
        <v>44402</v>
      </c>
      <c r="C6011" s="18" t="s">
        <v>37158</v>
      </c>
      <c r="D6011" s="27" t="s">
        <v>27804</v>
      </c>
      <c r="E6011" s="29">
        <v>44402</v>
      </c>
      <c r="F6011" s="27">
        <v>13</v>
      </c>
      <c r="G6011" s="28">
        <v>2</v>
      </c>
      <c r="H6011" s="40">
        <v>95.01</v>
      </c>
      <c r="I6011" s="25"/>
    </row>
    <row r="6012" spans="1:9" x14ac:dyDescent="0.25">
      <c r="A6012" s="18">
        <v>202008227</v>
      </c>
      <c r="B6012" s="19">
        <v>44402</v>
      </c>
      <c r="C6012" s="18" t="s">
        <v>37157</v>
      </c>
      <c r="D6012" s="27" t="s">
        <v>25159</v>
      </c>
      <c r="E6012" s="29">
        <v>44409</v>
      </c>
      <c r="F6012" s="27">
        <v>17</v>
      </c>
      <c r="G6012" s="28">
        <v>5</v>
      </c>
      <c r="H6012" s="40">
        <v>433.62</v>
      </c>
      <c r="I6012" s="25"/>
    </row>
    <row r="6013" spans="1:9" x14ac:dyDescent="0.25">
      <c r="A6013" s="18">
        <v>201604605</v>
      </c>
      <c r="B6013" s="19">
        <v>44403</v>
      </c>
      <c r="C6013" s="18" t="s">
        <v>37168</v>
      </c>
      <c r="D6013" s="27" t="s">
        <v>30907</v>
      </c>
      <c r="E6013" s="29">
        <v>44412</v>
      </c>
      <c r="F6013" s="27">
        <v>18</v>
      </c>
      <c r="G6013" s="28">
        <v>14</v>
      </c>
      <c r="H6013" s="40">
        <v>500.04</v>
      </c>
      <c r="I6013" s="25"/>
    </row>
    <row r="6014" spans="1:9" x14ac:dyDescent="0.25">
      <c r="A6014" s="18">
        <v>201705312</v>
      </c>
      <c r="B6014" s="19">
        <v>44403</v>
      </c>
      <c r="C6014" s="18" t="s">
        <v>37161</v>
      </c>
      <c r="D6014" s="27" t="s">
        <v>27498</v>
      </c>
      <c r="E6014" s="29">
        <v>44408</v>
      </c>
      <c r="F6014" s="27">
        <v>12</v>
      </c>
      <c r="G6014" s="28">
        <v>18</v>
      </c>
      <c r="H6014" s="40">
        <v>331.02</v>
      </c>
      <c r="I6014" s="25"/>
    </row>
    <row r="6015" spans="1:9" x14ac:dyDescent="0.25">
      <c r="A6015" s="18">
        <v>201705341</v>
      </c>
      <c r="B6015" s="19">
        <v>44403</v>
      </c>
      <c r="C6015" s="18" t="s">
        <v>37165</v>
      </c>
      <c r="D6015" s="27" t="s">
        <v>30579</v>
      </c>
      <c r="E6015" s="29">
        <v>44409</v>
      </c>
      <c r="F6015" s="27">
        <v>21</v>
      </c>
      <c r="G6015" s="28">
        <v>6</v>
      </c>
      <c r="H6015" s="40">
        <v>240.88</v>
      </c>
      <c r="I6015" s="25"/>
    </row>
    <row r="6016" spans="1:9" x14ac:dyDescent="0.25">
      <c r="A6016" s="18">
        <v>201806581</v>
      </c>
      <c r="B6016" s="19">
        <v>44403</v>
      </c>
      <c r="C6016" s="18" t="s">
        <v>37164</v>
      </c>
      <c r="D6016" s="27" t="s">
        <v>27380</v>
      </c>
      <c r="E6016" s="29">
        <v>44411</v>
      </c>
      <c r="F6016" s="27">
        <v>21</v>
      </c>
      <c r="G6016" s="28">
        <v>7</v>
      </c>
      <c r="H6016" s="40">
        <v>521.83000000000004</v>
      </c>
      <c r="I6016" s="25"/>
    </row>
    <row r="6017" spans="1:9" x14ac:dyDescent="0.25">
      <c r="A6017" s="18">
        <v>201907063</v>
      </c>
      <c r="B6017" s="19">
        <v>44403</v>
      </c>
      <c r="C6017" s="18" t="s">
        <v>37163</v>
      </c>
      <c r="D6017" s="27" t="s">
        <v>23825</v>
      </c>
      <c r="E6017" s="29">
        <v>44413</v>
      </c>
      <c r="F6017" s="27">
        <v>15</v>
      </c>
      <c r="G6017" s="28">
        <v>15</v>
      </c>
      <c r="H6017" s="40">
        <v>280.66000000000003</v>
      </c>
      <c r="I6017" s="25"/>
    </row>
    <row r="6018" spans="1:9" x14ac:dyDescent="0.25">
      <c r="A6018" s="18">
        <v>201907771</v>
      </c>
      <c r="B6018" s="19">
        <v>44403</v>
      </c>
      <c r="C6018" s="18" t="s">
        <v>37162</v>
      </c>
      <c r="D6018" s="27" t="s">
        <v>25401</v>
      </c>
      <c r="E6018" s="29">
        <v>44403</v>
      </c>
      <c r="F6018" s="27">
        <v>23</v>
      </c>
      <c r="G6018" s="28">
        <v>12</v>
      </c>
      <c r="H6018" s="40">
        <v>1146.9000000000001</v>
      </c>
      <c r="I6018" s="25"/>
    </row>
    <row r="6019" spans="1:9" x14ac:dyDescent="0.25">
      <c r="A6019" s="18">
        <v>202006670</v>
      </c>
      <c r="B6019" s="19">
        <v>44403</v>
      </c>
      <c r="C6019" s="18" t="s">
        <v>37166</v>
      </c>
      <c r="D6019" s="27" t="s">
        <v>29305</v>
      </c>
      <c r="E6019" s="29">
        <v>44406</v>
      </c>
      <c r="F6019" s="27">
        <v>15</v>
      </c>
      <c r="G6019" s="28">
        <v>14</v>
      </c>
      <c r="H6019" s="40">
        <v>562.49</v>
      </c>
      <c r="I6019" s="25"/>
    </row>
    <row r="6020" spans="1:9" x14ac:dyDescent="0.25">
      <c r="A6020" s="18">
        <v>202103631</v>
      </c>
      <c r="B6020" s="19">
        <v>44403</v>
      </c>
      <c r="C6020" s="18" t="s">
        <v>37167</v>
      </c>
      <c r="D6020" s="27" t="s">
        <v>29201</v>
      </c>
      <c r="E6020" s="29">
        <v>44405</v>
      </c>
      <c r="F6020" s="27">
        <v>13</v>
      </c>
      <c r="G6020" s="28">
        <v>2</v>
      </c>
      <c r="H6020" s="40">
        <v>94.25</v>
      </c>
      <c r="I6020" s="25"/>
    </row>
    <row r="6021" spans="1:9" x14ac:dyDescent="0.25">
      <c r="A6021" s="18">
        <v>200806079</v>
      </c>
      <c r="B6021" s="19">
        <v>44404</v>
      </c>
      <c r="C6021" s="18" t="s">
        <v>37179</v>
      </c>
      <c r="D6021" s="27" t="s">
        <v>24218</v>
      </c>
      <c r="E6021" s="29">
        <v>44413</v>
      </c>
      <c r="F6021" s="27">
        <v>22</v>
      </c>
      <c r="G6021" s="28">
        <v>14</v>
      </c>
      <c r="H6021" s="40">
        <v>277.61</v>
      </c>
      <c r="I6021" s="25"/>
    </row>
    <row r="6022" spans="1:9" x14ac:dyDescent="0.25">
      <c r="A6022" s="18">
        <v>201403686</v>
      </c>
      <c r="B6022" s="19">
        <v>44404</v>
      </c>
      <c r="C6022" s="18" t="s">
        <v>37172</v>
      </c>
      <c r="D6022" s="27" t="s">
        <v>29888</v>
      </c>
      <c r="E6022" s="29">
        <v>44414</v>
      </c>
      <c r="F6022" s="27">
        <v>14</v>
      </c>
      <c r="G6022" s="28">
        <v>2</v>
      </c>
      <c r="H6022" s="40">
        <v>176.72</v>
      </c>
      <c r="I6022" s="25"/>
    </row>
    <row r="6023" spans="1:9" x14ac:dyDescent="0.25">
      <c r="A6023" s="18">
        <v>201504936</v>
      </c>
      <c r="B6023" s="19">
        <v>44404</v>
      </c>
      <c r="C6023" s="18" t="s">
        <v>37180</v>
      </c>
      <c r="D6023" s="27" t="s">
        <v>29395</v>
      </c>
      <c r="E6023" s="29">
        <v>44407</v>
      </c>
      <c r="F6023" s="27">
        <v>19</v>
      </c>
      <c r="G6023" s="28">
        <v>4</v>
      </c>
      <c r="H6023" s="40">
        <v>125.82</v>
      </c>
      <c r="I6023" s="25"/>
    </row>
    <row r="6024" spans="1:9" x14ac:dyDescent="0.25">
      <c r="A6024" s="18">
        <v>201605775</v>
      </c>
      <c r="B6024" s="19">
        <v>44404</v>
      </c>
      <c r="C6024" s="18" t="s">
        <v>37177</v>
      </c>
      <c r="D6024" s="27" t="s">
        <v>26457</v>
      </c>
      <c r="E6024" s="29">
        <v>44413</v>
      </c>
      <c r="F6024" s="27">
        <v>12</v>
      </c>
      <c r="G6024" s="28">
        <v>13</v>
      </c>
      <c r="H6024" s="40">
        <v>1014.71</v>
      </c>
      <c r="I6024" s="25"/>
    </row>
    <row r="6025" spans="1:9" x14ac:dyDescent="0.25">
      <c r="A6025" s="18">
        <v>201705341</v>
      </c>
      <c r="B6025" s="19">
        <v>44404</v>
      </c>
      <c r="C6025" s="18" t="s">
        <v>37170</v>
      </c>
      <c r="D6025" s="27" t="s">
        <v>24916</v>
      </c>
      <c r="E6025" s="29">
        <v>44409</v>
      </c>
      <c r="F6025" s="27">
        <v>7</v>
      </c>
      <c r="G6025" s="28">
        <v>16</v>
      </c>
      <c r="H6025" s="40">
        <v>663.58</v>
      </c>
      <c r="I6025" s="25"/>
    </row>
    <row r="6026" spans="1:9" x14ac:dyDescent="0.25">
      <c r="A6026" s="18">
        <v>201806151</v>
      </c>
      <c r="B6026" s="19">
        <v>44404</v>
      </c>
      <c r="C6026" s="18" t="s">
        <v>37171</v>
      </c>
      <c r="D6026" s="27" t="s">
        <v>23679</v>
      </c>
      <c r="E6026" s="29">
        <v>44407</v>
      </c>
      <c r="F6026" s="27">
        <v>17</v>
      </c>
      <c r="G6026" s="28">
        <v>9</v>
      </c>
      <c r="H6026" s="40">
        <v>894.02</v>
      </c>
      <c r="I6026" s="25"/>
    </row>
    <row r="6027" spans="1:9" x14ac:dyDescent="0.25">
      <c r="A6027" s="18">
        <v>201906014</v>
      </c>
      <c r="B6027" s="19">
        <v>44404</v>
      </c>
      <c r="C6027" s="18" t="s">
        <v>37174</v>
      </c>
      <c r="D6027" s="27" t="s">
        <v>27494</v>
      </c>
      <c r="E6027" s="29">
        <v>44405</v>
      </c>
      <c r="F6027" s="27">
        <v>20</v>
      </c>
      <c r="G6027" s="28">
        <v>12</v>
      </c>
      <c r="H6027" s="40">
        <v>376.52</v>
      </c>
      <c r="I6027" s="25"/>
    </row>
    <row r="6028" spans="1:9" x14ac:dyDescent="0.25">
      <c r="A6028" s="18">
        <v>201906665</v>
      </c>
      <c r="B6028" s="19">
        <v>44404</v>
      </c>
      <c r="C6028" s="18" t="s">
        <v>37178</v>
      </c>
      <c r="D6028" s="27" t="s">
        <v>30651</v>
      </c>
      <c r="E6028" s="29">
        <v>44409</v>
      </c>
      <c r="F6028" s="27">
        <v>17</v>
      </c>
      <c r="G6028" s="28">
        <v>4</v>
      </c>
      <c r="H6028" s="40">
        <v>247.86</v>
      </c>
      <c r="I6028" s="25"/>
    </row>
    <row r="6029" spans="1:9" x14ac:dyDescent="0.25">
      <c r="A6029" s="18">
        <v>201907264</v>
      </c>
      <c r="B6029" s="19">
        <v>44404</v>
      </c>
      <c r="C6029" s="18" t="s">
        <v>37173</v>
      </c>
      <c r="D6029" s="27" t="s">
        <v>23405</v>
      </c>
      <c r="E6029" s="29">
        <v>44407</v>
      </c>
      <c r="F6029" s="27">
        <v>7</v>
      </c>
      <c r="G6029" s="28">
        <v>3</v>
      </c>
      <c r="H6029" s="40">
        <v>280.82</v>
      </c>
      <c r="I6029" s="25"/>
    </row>
    <row r="6030" spans="1:9" x14ac:dyDescent="0.25">
      <c r="A6030" s="18">
        <v>201907619</v>
      </c>
      <c r="B6030" s="19">
        <v>44404</v>
      </c>
      <c r="C6030" s="18" t="s">
        <v>37169</v>
      </c>
      <c r="D6030" s="27" t="s">
        <v>25923</v>
      </c>
      <c r="E6030" s="29">
        <v>44404</v>
      </c>
      <c r="F6030" s="27">
        <v>13</v>
      </c>
      <c r="G6030" s="28">
        <v>7</v>
      </c>
      <c r="H6030" s="40">
        <v>573.02</v>
      </c>
      <c r="I6030" s="25"/>
    </row>
    <row r="6031" spans="1:9" x14ac:dyDescent="0.25">
      <c r="A6031" s="18">
        <v>202008323</v>
      </c>
      <c r="B6031" s="19">
        <v>44404</v>
      </c>
      <c r="C6031" s="18" t="s">
        <v>37176</v>
      </c>
      <c r="D6031" s="27" t="s">
        <v>23462</v>
      </c>
      <c r="E6031" s="29">
        <v>44411</v>
      </c>
      <c r="F6031" s="27">
        <v>22</v>
      </c>
      <c r="G6031" s="28">
        <v>16</v>
      </c>
      <c r="H6031" s="40">
        <v>1370.81</v>
      </c>
      <c r="I6031" s="25"/>
    </row>
    <row r="6032" spans="1:9" x14ac:dyDescent="0.25">
      <c r="A6032" s="18">
        <v>202008856</v>
      </c>
      <c r="B6032" s="19">
        <v>44404</v>
      </c>
      <c r="C6032" s="18" t="s">
        <v>37175</v>
      </c>
      <c r="D6032" s="27" t="s">
        <v>24585</v>
      </c>
      <c r="E6032" s="29">
        <v>44413</v>
      </c>
      <c r="F6032" s="27">
        <v>14</v>
      </c>
      <c r="G6032" s="28">
        <v>4</v>
      </c>
      <c r="H6032" s="40">
        <v>115.59</v>
      </c>
      <c r="I6032" s="25"/>
    </row>
    <row r="6033" spans="1:9" x14ac:dyDescent="0.25">
      <c r="A6033" s="18">
        <v>202009548</v>
      </c>
      <c r="B6033" s="19">
        <v>44404</v>
      </c>
      <c r="C6033" s="18" t="s">
        <v>37181</v>
      </c>
      <c r="D6033" s="27" t="s">
        <v>23317</v>
      </c>
      <c r="E6033" s="29">
        <v>44404</v>
      </c>
      <c r="F6033" s="27">
        <v>23</v>
      </c>
      <c r="G6033" s="28">
        <v>18</v>
      </c>
      <c r="H6033" s="40">
        <v>1068.52</v>
      </c>
      <c r="I6033" s="25"/>
    </row>
    <row r="6034" spans="1:9" x14ac:dyDescent="0.25">
      <c r="A6034" s="18">
        <v>201705580</v>
      </c>
      <c r="B6034" s="19">
        <v>44405</v>
      </c>
      <c r="C6034" s="18" t="s">
        <v>37185</v>
      </c>
      <c r="D6034" s="27" t="s">
        <v>27658</v>
      </c>
      <c r="E6034" s="29">
        <v>44414</v>
      </c>
      <c r="F6034" s="27">
        <v>21</v>
      </c>
      <c r="G6034" s="28">
        <v>12</v>
      </c>
      <c r="H6034" s="40">
        <v>327.99</v>
      </c>
      <c r="I6034" s="25"/>
    </row>
    <row r="6035" spans="1:9" x14ac:dyDescent="0.25">
      <c r="A6035" s="18">
        <v>201806161</v>
      </c>
      <c r="B6035" s="19">
        <v>44405</v>
      </c>
      <c r="C6035" s="18" t="s">
        <v>37184</v>
      </c>
      <c r="D6035" s="27" t="s">
        <v>23823</v>
      </c>
      <c r="E6035" s="29">
        <v>44409</v>
      </c>
      <c r="F6035" s="27">
        <v>10</v>
      </c>
      <c r="G6035" s="28">
        <v>17</v>
      </c>
      <c r="H6035" s="40">
        <v>742.85</v>
      </c>
      <c r="I6035" s="25"/>
    </row>
    <row r="6036" spans="1:9" x14ac:dyDescent="0.25">
      <c r="A6036" s="18">
        <v>201906576</v>
      </c>
      <c r="B6036" s="19">
        <v>44405</v>
      </c>
      <c r="C6036" s="18" t="s">
        <v>37183</v>
      </c>
      <c r="D6036" s="27" t="s">
        <v>23237</v>
      </c>
      <c r="E6036" s="29">
        <v>44411</v>
      </c>
      <c r="F6036" s="27">
        <v>10</v>
      </c>
      <c r="G6036" s="28">
        <v>12</v>
      </c>
      <c r="H6036" s="40">
        <v>425.36</v>
      </c>
      <c r="I6036" s="25"/>
    </row>
    <row r="6037" spans="1:9" x14ac:dyDescent="0.25">
      <c r="A6037" s="18">
        <v>202009360</v>
      </c>
      <c r="B6037" s="19">
        <v>44405</v>
      </c>
      <c r="C6037" s="18" t="s">
        <v>37182</v>
      </c>
      <c r="D6037" s="27" t="s">
        <v>30882</v>
      </c>
      <c r="E6037" s="29">
        <v>44409</v>
      </c>
      <c r="F6037" s="27">
        <v>20</v>
      </c>
      <c r="G6037" s="28">
        <v>8</v>
      </c>
      <c r="H6037" s="40">
        <v>483.78</v>
      </c>
      <c r="I6037" s="25"/>
    </row>
    <row r="6038" spans="1:9" x14ac:dyDescent="0.25">
      <c r="A6038" s="18">
        <v>201706430</v>
      </c>
      <c r="B6038" s="19">
        <v>44406</v>
      </c>
      <c r="C6038" s="18" t="s">
        <v>37188</v>
      </c>
      <c r="D6038" s="27" t="s">
        <v>29116</v>
      </c>
      <c r="E6038" s="29">
        <v>44416</v>
      </c>
      <c r="F6038" s="27">
        <v>11</v>
      </c>
      <c r="G6038" s="28">
        <v>6</v>
      </c>
      <c r="H6038" s="40">
        <v>333.9</v>
      </c>
      <c r="I6038" s="25"/>
    </row>
    <row r="6039" spans="1:9" x14ac:dyDescent="0.25">
      <c r="A6039" s="18">
        <v>201905861</v>
      </c>
      <c r="B6039" s="19">
        <v>44406</v>
      </c>
      <c r="C6039" s="18" t="s">
        <v>37186</v>
      </c>
      <c r="D6039" s="27" t="s">
        <v>30367</v>
      </c>
      <c r="E6039" s="29">
        <v>44411</v>
      </c>
      <c r="F6039" s="27">
        <v>24</v>
      </c>
      <c r="G6039" s="28">
        <v>10</v>
      </c>
      <c r="H6039" s="40">
        <v>0</v>
      </c>
      <c r="I6039" s="25"/>
    </row>
    <row r="6040" spans="1:9" x14ac:dyDescent="0.25">
      <c r="A6040" s="18">
        <v>202004377</v>
      </c>
      <c r="B6040" s="19">
        <v>44406</v>
      </c>
      <c r="C6040" s="18" t="s">
        <v>37190</v>
      </c>
      <c r="D6040" s="27" t="s">
        <v>28395</v>
      </c>
      <c r="E6040" s="29">
        <v>44416</v>
      </c>
      <c r="F6040" s="27">
        <v>8</v>
      </c>
      <c r="G6040" s="28">
        <v>16</v>
      </c>
      <c r="H6040" s="40">
        <v>1573.39</v>
      </c>
      <c r="I6040" s="25"/>
    </row>
    <row r="6041" spans="1:9" x14ac:dyDescent="0.25">
      <c r="A6041" s="18">
        <v>202005485</v>
      </c>
      <c r="B6041" s="19">
        <v>44406</v>
      </c>
      <c r="C6041" s="18" t="s">
        <v>37191</v>
      </c>
      <c r="D6041" s="27" t="s">
        <v>29637</v>
      </c>
      <c r="E6041" s="29">
        <v>44408</v>
      </c>
      <c r="F6041" s="27">
        <v>15</v>
      </c>
      <c r="G6041" s="28">
        <v>1</v>
      </c>
      <c r="H6041" s="40">
        <v>15.82</v>
      </c>
      <c r="I6041" s="25"/>
    </row>
    <row r="6042" spans="1:9" x14ac:dyDescent="0.25">
      <c r="A6042" s="18">
        <v>202006289</v>
      </c>
      <c r="B6042" s="19">
        <v>44406</v>
      </c>
      <c r="C6042" s="18" t="s">
        <v>37189</v>
      </c>
      <c r="D6042" s="27" t="s">
        <v>24540</v>
      </c>
      <c r="E6042" s="29">
        <v>44410</v>
      </c>
      <c r="F6042" s="27">
        <v>7</v>
      </c>
      <c r="G6042" s="28">
        <v>2</v>
      </c>
      <c r="H6042" s="40">
        <v>71.02</v>
      </c>
      <c r="I6042" s="25"/>
    </row>
    <row r="6043" spans="1:9" x14ac:dyDescent="0.25">
      <c r="A6043" s="18">
        <v>202006607</v>
      </c>
      <c r="B6043" s="19">
        <v>44406</v>
      </c>
      <c r="C6043" s="18" t="s">
        <v>37187</v>
      </c>
      <c r="D6043" s="27" t="s">
        <v>27246</v>
      </c>
      <c r="E6043" s="29">
        <v>44414</v>
      </c>
      <c r="F6043" s="27">
        <v>22</v>
      </c>
      <c r="G6043" s="28">
        <v>20</v>
      </c>
      <c r="H6043" s="40">
        <v>572.72</v>
      </c>
      <c r="I6043" s="25"/>
    </row>
    <row r="6044" spans="1:9" x14ac:dyDescent="0.25">
      <c r="A6044" s="18">
        <v>201605240</v>
      </c>
      <c r="B6044" s="19">
        <v>44407</v>
      </c>
      <c r="C6044" s="18" t="s">
        <v>37203</v>
      </c>
      <c r="D6044" s="27" t="s">
        <v>25162</v>
      </c>
      <c r="E6044" s="29">
        <v>44409</v>
      </c>
      <c r="F6044" s="27">
        <v>16</v>
      </c>
      <c r="G6044" s="28">
        <v>12</v>
      </c>
      <c r="H6044" s="40">
        <v>106.93</v>
      </c>
      <c r="I6044" s="25"/>
    </row>
    <row r="6045" spans="1:9" x14ac:dyDescent="0.25">
      <c r="A6045" s="18">
        <v>201605335</v>
      </c>
      <c r="B6045" s="19">
        <v>44407</v>
      </c>
      <c r="C6045" s="18" t="s">
        <v>37195</v>
      </c>
      <c r="D6045" s="27" t="s">
        <v>24129</v>
      </c>
      <c r="E6045" s="29">
        <v>44407</v>
      </c>
      <c r="F6045" s="27">
        <v>11</v>
      </c>
      <c r="G6045" s="28">
        <v>13</v>
      </c>
      <c r="H6045" s="40">
        <v>234.72</v>
      </c>
      <c r="I6045" s="25"/>
    </row>
    <row r="6046" spans="1:9" x14ac:dyDescent="0.25">
      <c r="A6046" s="18">
        <v>201800328</v>
      </c>
      <c r="B6046" s="19">
        <v>44407</v>
      </c>
      <c r="C6046" s="18" t="s">
        <v>37194</v>
      </c>
      <c r="D6046" s="27" t="s">
        <v>28585</v>
      </c>
      <c r="E6046" s="29">
        <v>44412</v>
      </c>
      <c r="F6046" s="27">
        <v>17</v>
      </c>
      <c r="G6046" s="28">
        <v>5</v>
      </c>
      <c r="H6046" s="40">
        <v>147.93</v>
      </c>
      <c r="I6046" s="25"/>
    </row>
    <row r="6047" spans="1:9" x14ac:dyDescent="0.25">
      <c r="A6047" s="18">
        <v>201806508</v>
      </c>
      <c r="B6047" s="19">
        <v>44407</v>
      </c>
      <c r="C6047" s="18" t="s">
        <v>37196</v>
      </c>
      <c r="D6047" s="27" t="s">
        <v>23946</v>
      </c>
      <c r="E6047" s="29">
        <v>44411</v>
      </c>
      <c r="F6047" s="27">
        <v>7</v>
      </c>
      <c r="G6047" s="28">
        <v>19</v>
      </c>
      <c r="H6047" s="40">
        <v>251.5</v>
      </c>
      <c r="I6047" s="25"/>
    </row>
    <row r="6048" spans="1:9" x14ac:dyDescent="0.25">
      <c r="A6048" s="18">
        <v>201904865</v>
      </c>
      <c r="B6048" s="19">
        <v>44407</v>
      </c>
      <c r="C6048" s="18" t="s">
        <v>37198</v>
      </c>
      <c r="D6048" s="27" t="s">
        <v>24363</v>
      </c>
      <c r="E6048" s="29">
        <v>44413</v>
      </c>
      <c r="F6048" s="27">
        <v>23</v>
      </c>
      <c r="G6048" s="28">
        <v>14</v>
      </c>
      <c r="H6048" s="40">
        <v>1145.6500000000001</v>
      </c>
      <c r="I6048" s="25"/>
    </row>
    <row r="6049" spans="1:9" x14ac:dyDescent="0.25">
      <c r="A6049" s="18">
        <v>201905097</v>
      </c>
      <c r="B6049" s="19">
        <v>44407</v>
      </c>
      <c r="C6049" s="18" t="s">
        <v>37197</v>
      </c>
      <c r="D6049" s="27" t="s">
        <v>24280</v>
      </c>
      <c r="E6049" s="29">
        <v>44413</v>
      </c>
      <c r="F6049" s="27">
        <v>7</v>
      </c>
      <c r="G6049" s="28">
        <v>2</v>
      </c>
      <c r="H6049" s="40">
        <v>116.99</v>
      </c>
      <c r="I6049" s="25"/>
    </row>
    <row r="6050" spans="1:9" x14ac:dyDescent="0.25">
      <c r="A6050" s="18">
        <v>201908209</v>
      </c>
      <c r="B6050" s="19">
        <v>44407</v>
      </c>
      <c r="C6050" s="18" t="s">
        <v>37193</v>
      </c>
      <c r="D6050" s="27" t="s">
        <v>25920</v>
      </c>
      <c r="E6050" s="29">
        <v>44411</v>
      </c>
      <c r="F6050" s="27">
        <v>14</v>
      </c>
      <c r="G6050" s="28">
        <v>7</v>
      </c>
      <c r="H6050" s="40">
        <v>195.42</v>
      </c>
      <c r="I6050" s="25"/>
    </row>
    <row r="6051" spans="1:9" x14ac:dyDescent="0.25">
      <c r="A6051" s="18">
        <v>202003218</v>
      </c>
      <c r="B6051" s="19">
        <v>44407</v>
      </c>
      <c r="C6051" s="18" t="s">
        <v>37202</v>
      </c>
      <c r="D6051" s="27" t="s">
        <v>25843</v>
      </c>
      <c r="E6051" s="29">
        <v>44413</v>
      </c>
      <c r="F6051" s="27">
        <v>23</v>
      </c>
      <c r="G6051" s="28">
        <v>9</v>
      </c>
      <c r="H6051" s="40">
        <v>888.01</v>
      </c>
      <c r="I6051" s="25"/>
    </row>
    <row r="6052" spans="1:9" x14ac:dyDescent="0.25">
      <c r="A6052" s="18">
        <v>202004852</v>
      </c>
      <c r="B6052" s="19">
        <v>44407</v>
      </c>
      <c r="C6052" s="18" t="s">
        <v>37199</v>
      </c>
      <c r="D6052" s="27" t="s">
        <v>23966</v>
      </c>
      <c r="E6052" s="29">
        <v>44415</v>
      </c>
      <c r="F6052" s="27">
        <v>14</v>
      </c>
      <c r="G6052" s="28">
        <v>5</v>
      </c>
      <c r="H6052" s="40">
        <v>75.81</v>
      </c>
      <c r="I6052" s="25"/>
    </row>
    <row r="6053" spans="1:9" x14ac:dyDescent="0.25">
      <c r="A6053" s="18">
        <v>202004852</v>
      </c>
      <c r="B6053" s="19">
        <v>44407</v>
      </c>
      <c r="C6053" s="18" t="s">
        <v>37200</v>
      </c>
      <c r="D6053" s="27" t="s">
        <v>26578</v>
      </c>
      <c r="E6053" s="29">
        <v>44417</v>
      </c>
      <c r="F6053" s="27">
        <v>19</v>
      </c>
      <c r="G6053" s="28">
        <v>9</v>
      </c>
      <c r="H6053" s="40">
        <v>344.28</v>
      </c>
      <c r="I6053" s="25"/>
    </row>
    <row r="6054" spans="1:9" x14ac:dyDescent="0.25">
      <c r="A6054" s="18">
        <v>202005303</v>
      </c>
      <c r="B6054" s="19">
        <v>44407</v>
      </c>
      <c r="C6054" s="18" t="s">
        <v>37192</v>
      </c>
      <c r="D6054" s="27" t="s">
        <v>23288</v>
      </c>
      <c r="E6054" s="29">
        <v>44412</v>
      </c>
      <c r="F6054" s="27">
        <v>9</v>
      </c>
      <c r="G6054" s="28">
        <v>4</v>
      </c>
      <c r="H6054" s="40">
        <v>371.82</v>
      </c>
      <c r="I6054" s="25"/>
    </row>
    <row r="6055" spans="1:9" x14ac:dyDescent="0.25">
      <c r="A6055" s="18">
        <v>202006767</v>
      </c>
      <c r="B6055" s="19">
        <v>44407</v>
      </c>
      <c r="C6055" s="18" t="s">
        <v>37201</v>
      </c>
      <c r="D6055" s="27" t="s">
        <v>30784</v>
      </c>
      <c r="E6055" s="29">
        <v>44413</v>
      </c>
      <c r="F6055" s="27">
        <v>13</v>
      </c>
      <c r="G6055" s="28">
        <v>8</v>
      </c>
      <c r="H6055" s="40">
        <v>517.08000000000004</v>
      </c>
      <c r="I6055" s="25"/>
    </row>
    <row r="6056" spans="1:9" x14ac:dyDescent="0.25">
      <c r="A6056" s="18">
        <v>201604257</v>
      </c>
      <c r="B6056" s="19">
        <v>44408</v>
      </c>
      <c r="C6056" s="18" t="s">
        <v>37204</v>
      </c>
      <c r="D6056" s="27" t="s">
        <v>28644</v>
      </c>
      <c r="E6056" s="29">
        <v>44411</v>
      </c>
      <c r="F6056" s="27">
        <v>14</v>
      </c>
      <c r="G6056" s="28">
        <v>3</v>
      </c>
      <c r="H6056" s="40">
        <v>94.37</v>
      </c>
      <c r="I6056" s="25"/>
    </row>
    <row r="6057" spans="1:9" x14ac:dyDescent="0.25">
      <c r="A6057" s="18">
        <v>201604257</v>
      </c>
      <c r="B6057" s="19">
        <v>44408</v>
      </c>
      <c r="C6057" s="18" t="s">
        <v>37205</v>
      </c>
      <c r="D6057" s="27" t="s">
        <v>24807</v>
      </c>
      <c r="E6057" s="29">
        <v>44408</v>
      </c>
      <c r="F6057" s="27">
        <v>17</v>
      </c>
      <c r="G6057" s="28">
        <v>5</v>
      </c>
      <c r="H6057" s="40">
        <v>242.58</v>
      </c>
      <c r="I6057" s="25"/>
    </row>
    <row r="6058" spans="1:9" x14ac:dyDescent="0.25">
      <c r="A6058" s="18">
        <v>201604526</v>
      </c>
      <c r="B6058" s="19">
        <v>44408</v>
      </c>
      <c r="C6058" s="18" t="s">
        <v>37213</v>
      </c>
      <c r="D6058" s="27" t="s">
        <v>30387</v>
      </c>
      <c r="E6058" s="29">
        <v>44412</v>
      </c>
      <c r="F6058" s="27">
        <v>24</v>
      </c>
      <c r="G6058" s="28">
        <v>4</v>
      </c>
      <c r="H6058" s="40">
        <v>190.53</v>
      </c>
      <c r="I6058" s="25"/>
    </row>
    <row r="6059" spans="1:9" x14ac:dyDescent="0.25">
      <c r="A6059" s="18">
        <v>201700493</v>
      </c>
      <c r="B6059" s="19">
        <v>44408</v>
      </c>
      <c r="C6059" s="18" t="s">
        <v>37210</v>
      </c>
      <c r="D6059" s="27" t="s">
        <v>29153</v>
      </c>
      <c r="E6059" s="29">
        <v>44409</v>
      </c>
      <c r="F6059" s="27">
        <v>11</v>
      </c>
      <c r="G6059" s="28">
        <v>6</v>
      </c>
      <c r="H6059" s="40">
        <v>334.7</v>
      </c>
      <c r="I6059" s="25"/>
    </row>
    <row r="6060" spans="1:9" x14ac:dyDescent="0.25">
      <c r="A6060" s="18">
        <v>201706044</v>
      </c>
      <c r="B6060" s="19">
        <v>44408</v>
      </c>
      <c r="C6060" s="18" t="s">
        <v>37211</v>
      </c>
      <c r="D6060" s="27" t="s">
        <v>27941</v>
      </c>
      <c r="E6060" s="29">
        <v>44415</v>
      </c>
      <c r="F6060" s="27">
        <v>21</v>
      </c>
      <c r="G6060" s="28">
        <v>16</v>
      </c>
      <c r="H6060" s="40">
        <v>1425.84</v>
      </c>
      <c r="I6060" s="25"/>
    </row>
    <row r="6061" spans="1:9" x14ac:dyDescent="0.25">
      <c r="A6061" s="18">
        <v>201706264</v>
      </c>
      <c r="B6061" s="19">
        <v>44408</v>
      </c>
      <c r="C6061" s="18" t="s">
        <v>37215</v>
      </c>
      <c r="D6061" s="27" t="s">
        <v>28233</v>
      </c>
      <c r="E6061" s="29">
        <v>44413</v>
      </c>
      <c r="F6061" s="27">
        <v>17</v>
      </c>
      <c r="G6061" s="28">
        <v>19</v>
      </c>
      <c r="H6061" s="40">
        <v>1291.27</v>
      </c>
      <c r="I6061" s="25"/>
    </row>
    <row r="6062" spans="1:9" x14ac:dyDescent="0.25">
      <c r="A6062" s="18">
        <v>201706264</v>
      </c>
      <c r="B6062" s="19">
        <v>44408</v>
      </c>
      <c r="C6062" s="18" t="s">
        <v>37218</v>
      </c>
      <c r="D6062" s="27" t="s">
        <v>29011</v>
      </c>
      <c r="E6062" s="29">
        <v>44414</v>
      </c>
      <c r="F6062" s="27">
        <v>20</v>
      </c>
      <c r="G6062" s="28">
        <v>10</v>
      </c>
      <c r="H6062" s="40">
        <v>379.99</v>
      </c>
      <c r="I6062" s="25"/>
    </row>
    <row r="6063" spans="1:9" x14ac:dyDescent="0.25">
      <c r="A6063" s="18">
        <v>201706780</v>
      </c>
      <c r="B6063" s="19">
        <v>44408</v>
      </c>
      <c r="C6063" s="18" t="s">
        <v>37209</v>
      </c>
      <c r="D6063" s="27" t="s">
        <v>28026</v>
      </c>
      <c r="E6063" s="29">
        <v>44408</v>
      </c>
      <c r="F6063" s="27">
        <v>19</v>
      </c>
      <c r="G6063" s="28">
        <v>2</v>
      </c>
      <c r="H6063" s="40">
        <v>161.38</v>
      </c>
      <c r="I6063" s="25"/>
    </row>
    <row r="6064" spans="1:9" x14ac:dyDescent="0.25">
      <c r="A6064" s="18">
        <v>201806167</v>
      </c>
      <c r="B6064" s="19">
        <v>44408</v>
      </c>
      <c r="C6064" s="18" t="s">
        <v>37208</v>
      </c>
      <c r="D6064" s="27" t="s">
        <v>24095</v>
      </c>
      <c r="E6064" s="29">
        <v>44415</v>
      </c>
      <c r="F6064" s="27">
        <v>13</v>
      </c>
      <c r="G6064" s="28">
        <v>1</v>
      </c>
      <c r="H6064" s="40">
        <v>86.75</v>
      </c>
      <c r="I6064" s="25"/>
    </row>
    <row r="6065" spans="1:9" x14ac:dyDescent="0.25">
      <c r="A6065" s="18">
        <v>201900188</v>
      </c>
      <c r="B6065" s="19">
        <v>44408</v>
      </c>
      <c r="C6065" s="18" t="s">
        <v>37217</v>
      </c>
      <c r="D6065" s="27" t="s">
        <v>24204</v>
      </c>
      <c r="E6065" s="29">
        <v>44408</v>
      </c>
      <c r="F6065" s="27">
        <v>15</v>
      </c>
      <c r="G6065" s="28">
        <v>17</v>
      </c>
      <c r="H6065" s="40">
        <v>663.78</v>
      </c>
      <c r="I6065" s="25"/>
    </row>
    <row r="6066" spans="1:9" x14ac:dyDescent="0.25">
      <c r="A6066" s="18">
        <v>201905325</v>
      </c>
      <c r="B6066" s="19">
        <v>44408</v>
      </c>
      <c r="C6066" s="18" t="s">
        <v>37207</v>
      </c>
      <c r="D6066" s="27" t="s">
        <v>29332</v>
      </c>
      <c r="E6066" s="29">
        <v>44413</v>
      </c>
      <c r="F6066" s="27">
        <v>9</v>
      </c>
      <c r="G6066" s="28">
        <v>5</v>
      </c>
      <c r="H6066" s="40">
        <v>397.01</v>
      </c>
      <c r="I6066" s="25"/>
    </row>
    <row r="6067" spans="1:9" x14ac:dyDescent="0.25">
      <c r="A6067" s="18">
        <v>201905634</v>
      </c>
      <c r="B6067" s="19">
        <v>44408</v>
      </c>
      <c r="C6067" s="18" t="s">
        <v>37212</v>
      </c>
      <c r="D6067" s="27" t="s">
        <v>29702</v>
      </c>
      <c r="E6067" s="29">
        <v>44417</v>
      </c>
      <c r="F6067" s="27">
        <v>18</v>
      </c>
      <c r="G6067" s="28">
        <v>14</v>
      </c>
      <c r="H6067" s="40">
        <v>1092.1600000000001</v>
      </c>
      <c r="I6067" s="25"/>
    </row>
    <row r="6068" spans="1:9" x14ac:dyDescent="0.25">
      <c r="A6068" s="18">
        <v>201906665</v>
      </c>
      <c r="B6068" s="19">
        <v>44408</v>
      </c>
      <c r="C6068" s="18" t="s">
        <v>37206</v>
      </c>
      <c r="D6068" s="27" t="s">
        <v>28854</v>
      </c>
      <c r="E6068" s="29">
        <v>44415</v>
      </c>
      <c r="F6068" s="27">
        <v>22</v>
      </c>
      <c r="G6068" s="28">
        <v>16</v>
      </c>
      <c r="H6068" s="40">
        <v>563.45000000000005</v>
      </c>
      <c r="I6068" s="25"/>
    </row>
    <row r="6069" spans="1:9" x14ac:dyDescent="0.25">
      <c r="A6069" s="18">
        <v>201906910</v>
      </c>
      <c r="B6069" s="19">
        <v>44408</v>
      </c>
      <c r="C6069" s="18" t="s">
        <v>37216</v>
      </c>
      <c r="D6069" s="27" t="s">
        <v>26392</v>
      </c>
      <c r="E6069" s="29">
        <v>44414</v>
      </c>
      <c r="F6069" s="27">
        <v>14</v>
      </c>
      <c r="G6069" s="28">
        <v>18</v>
      </c>
      <c r="H6069" s="40">
        <v>1653.58</v>
      </c>
      <c r="I6069" s="25"/>
    </row>
    <row r="6070" spans="1:9" x14ac:dyDescent="0.25">
      <c r="A6070" s="18">
        <v>202005954</v>
      </c>
      <c r="B6070" s="19">
        <v>44408</v>
      </c>
      <c r="C6070" s="18" t="s">
        <v>37214</v>
      </c>
      <c r="D6070" s="27" t="s">
        <v>23125</v>
      </c>
      <c r="E6070" s="29">
        <v>44412</v>
      </c>
      <c r="F6070" s="27">
        <v>16</v>
      </c>
      <c r="G6070" s="28">
        <v>17</v>
      </c>
      <c r="H6070" s="40">
        <v>553.16</v>
      </c>
      <c r="I6070" s="25"/>
    </row>
    <row r="6071" spans="1:9" x14ac:dyDescent="0.25">
      <c r="A6071" s="18">
        <v>201503093</v>
      </c>
      <c r="B6071" s="19">
        <v>44409</v>
      </c>
      <c r="C6071" s="18" t="s">
        <v>37223</v>
      </c>
      <c r="D6071" s="27" t="s">
        <v>29530</v>
      </c>
      <c r="E6071" s="29">
        <v>44411</v>
      </c>
      <c r="F6071" s="27">
        <v>24</v>
      </c>
      <c r="G6071" s="28">
        <v>19</v>
      </c>
      <c r="H6071" s="40">
        <v>684.39</v>
      </c>
      <c r="I6071" s="25"/>
    </row>
    <row r="6072" spans="1:9" x14ac:dyDescent="0.25">
      <c r="A6072" s="18">
        <v>201705227</v>
      </c>
      <c r="B6072" s="19">
        <v>44409</v>
      </c>
      <c r="C6072" s="18" t="s">
        <v>37222</v>
      </c>
      <c r="D6072" s="27" t="s">
        <v>29748</v>
      </c>
      <c r="E6072" s="29">
        <v>44410</v>
      </c>
      <c r="F6072" s="27">
        <v>14</v>
      </c>
      <c r="G6072" s="28">
        <v>1</v>
      </c>
      <c r="H6072" s="40">
        <v>31.08</v>
      </c>
      <c r="I6072" s="25"/>
    </row>
    <row r="6073" spans="1:9" x14ac:dyDescent="0.25">
      <c r="A6073" s="18">
        <v>201800700</v>
      </c>
      <c r="B6073" s="19">
        <v>44409</v>
      </c>
      <c r="C6073" s="18" t="s">
        <v>37219</v>
      </c>
      <c r="D6073" s="27" t="s">
        <v>30545</v>
      </c>
      <c r="E6073" s="29">
        <v>44410</v>
      </c>
      <c r="F6073" s="27">
        <v>21</v>
      </c>
      <c r="G6073" s="28">
        <v>10</v>
      </c>
      <c r="H6073" s="40">
        <v>390.82</v>
      </c>
      <c r="I6073" s="25"/>
    </row>
    <row r="6074" spans="1:9" x14ac:dyDescent="0.25">
      <c r="A6074" s="18">
        <v>201806167</v>
      </c>
      <c r="B6074" s="19">
        <v>44409</v>
      </c>
      <c r="C6074" s="18" t="s">
        <v>37221</v>
      </c>
      <c r="D6074" s="27" t="s">
        <v>28480</v>
      </c>
      <c r="E6074" s="29">
        <v>44409</v>
      </c>
      <c r="F6074" s="27">
        <v>22</v>
      </c>
      <c r="G6074" s="28">
        <v>6</v>
      </c>
      <c r="H6074" s="40">
        <v>175.44</v>
      </c>
      <c r="I6074" s="25"/>
    </row>
    <row r="6075" spans="1:9" x14ac:dyDescent="0.25">
      <c r="A6075" s="18">
        <v>201907771</v>
      </c>
      <c r="B6075" s="19">
        <v>44409</v>
      </c>
      <c r="C6075" s="18" t="s">
        <v>37224</v>
      </c>
      <c r="D6075" s="27" t="s">
        <v>23808</v>
      </c>
      <c r="E6075" s="29">
        <v>44416</v>
      </c>
      <c r="F6075" s="27">
        <v>24</v>
      </c>
      <c r="G6075" s="28">
        <v>7</v>
      </c>
      <c r="H6075" s="40">
        <v>236.95</v>
      </c>
      <c r="I6075" s="25"/>
    </row>
    <row r="6076" spans="1:9" x14ac:dyDescent="0.25">
      <c r="A6076" s="18">
        <v>202007028</v>
      </c>
      <c r="B6076" s="19">
        <v>44409</v>
      </c>
      <c r="C6076" s="18" t="s">
        <v>37220</v>
      </c>
      <c r="D6076" s="27" t="s">
        <v>27666</v>
      </c>
      <c r="E6076" s="29">
        <v>44416</v>
      </c>
      <c r="F6076" s="27">
        <v>11</v>
      </c>
      <c r="G6076" s="28">
        <v>3</v>
      </c>
      <c r="H6076" s="40">
        <v>0</v>
      </c>
      <c r="I6076" s="25"/>
    </row>
    <row r="6077" spans="1:9" x14ac:dyDescent="0.25">
      <c r="A6077" s="18">
        <v>202006241</v>
      </c>
      <c r="B6077" s="19">
        <v>44410</v>
      </c>
      <c r="C6077" s="18" t="s">
        <v>37225</v>
      </c>
      <c r="D6077" s="27" t="s">
        <v>30767</v>
      </c>
      <c r="E6077" s="29">
        <v>44414</v>
      </c>
      <c r="F6077" s="27">
        <v>17</v>
      </c>
      <c r="G6077" s="28">
        <v>6</v>
      </c>
      <c r="H6077" s="40">
        <v>515.89</v>
      </c>
      <c r="I6077" s="25"/>
    </row>
    <row r="6078" spans="1:9" x14ac:dyDescent="0.25">
      <c r="A6078" s="18">
        <v>202009360</v>
      </c>
      <c r="B6078" s="19">
        <v>44410</v>
      </c>
      <c r="C6078" s="18" t="s">
        <v>37226</v>
      </c>
      <c r="D6078" s="27" t="s">
        <v>25533</v>
      </c>
      <c r="E6078" s="29">
        <v>44420</v>
      </c>
      <c r="F6078" s="27">
        <v>13</v>
      </c>
      <c r="G6078" s="28">
        <v>9</v>
      </c>
      <c r="H6078" s="40">
        <v>847.11</v>
      </c>
      <c r="I6078" s="25"/>
    </row>
    <row r="6079" spans="1:9" x14ac:dyDescent="0.25">
      <c r="A6079" s="18">
        <v>201908687</v>
      </c>
      <c r="B6079" s="19">
        <v>44411</v>
      </c>
      <c r="C6079" s="18" t="s">
        <v>37228</v>
      </c>
      <c r="D6079" s="27" t="s">
        <v>25849</v>
      </c>
      <c r="E6079" s="29">
        <v>44417</v>
      </c>
      <c r="F6079" s="27">
        <v>15</v>
      </c>
      <c r="G6079" s="28">
        <v>16</v>
      </c>
      <c r="H6079" s="40">
        <v>970.4</v>
      </c>
      <c r="I6079" s="25"/>
    </row>
    <row r="6080" spans="1:9" x14ac:dyDescent="0.25">
      <c r="A6080" s="18">
        <v>202004325</v>
      </c>
      <c r="B6080" s="19">
        <v>44411</v>
      </c>
      <c r="C6080" s="18" t="s">
        <v>37229</v>
      </c>
      <c r="D6080" s="27" t="s">
        <v>25974</v>
      </c>
      <c r="E6080" s="29">
        <v>44420</v>
      </c>
      <c r="F6080" s="27">
        <v>21</v>
      </c>
      <c r="G6080" s="28">
        <v>20</v>
      </c>
      <c r="H6080" s="40">
        <v>216.72</v>
      </c>
      <c r="I6080" s="25"/>
    </row>
    <row r="6081" spans="1:9" x14ac:dyDescent="0.25">
      <c r="A6081" s="18">
        <v>202007163</v>
      </c>
      <c r="B6081" s="19">
        <v>44411</v>
      </c>
      <c r="C6081" s="18" t="s">
        <v>37230</v>
      </c>
      <c r="D6081" s="27" t="s">
        <v>30725</v>
      </c>
      <c r="E6081" s="29">
        <v>44420</v>
      </c>
      <c r="F6081" s="27">
        <v>21</v>
      </c>
      <c r="G6081" s="28">
        <v>13</v>
      </c>
      <c r="H6081" s="40">
        <v>134.72999999999999</v>
      </c>
      <c r="I6081" s="25"/>
    </row>
    <row r="6082" spans="1:9" x14ac:dyDescent="0.25">
      <c r="A6082" s="18">
        <v>202008107</v>
      </c>
      <c r="B6082" s="19">
        <v>44411</v>
      </c>
      <c r="C6082" s="18" t="s">
        <v>37227</v>
      </c>
      <c r="D6082" s="27" t="s">
        <v>25333</v>
      </c>
      <c r="E6082" s="29">
        <v>44417</v>
      </c>
      <c r="F6082" s="27">
        <v>23</v>
      </c>
      <c r="G6082" s="28">
        <v>20</v>
      </c>
      <c r="H6082" s="40">
        <v>1964.54</v>
      </c>
      <c r="I6082" s="25"/>
    </row>
    <row r="6083" spans="1:9" x14ac:dyDescent="0.25">
      <c r="A6083" s="18">
        <v>201604666</v>
      </c>
      <c r="B6083" s="19">
        <v>44412</v>
      </c>
      <c r="C6083" s="18" t="s">
        <v>37235</v>
      </c>
      <c r="D6083" s="27" t="s">
        <v>30901</v>
      </c>
      <c r="E6083" s="29">
        <v>44419</v>
      </c>
      <c r="F6083" s="27">
        <v>15</v>
      </c>
      <c r="G6083" s="28">
        <v>14</v>
      </c>
      <c r="H6083" s="40">
        <v>753.35</v>
      </c>
      <c r="I6083" s="25"/>
    </row>
    <row r="6084" spans="1:9" x14ac:dyDescent="0.25">
      <c r="A6084" s="18">
        <v>201704976</v>
      </c>
      <c r="B6084" s="19">
        <v>44412</v>
      </c>
      <c r="C6084" s="18" t="s">
        <v>37237</v>
      </c>
      <c r="D6084" s="27" t="s">
        <v>29940</v>
      </c>
      <c r="E6084" s="29">
        <v>44415</v>
      </c>
      <c r="F6084" s="27">
        <v>15</v>
      </c>
      <c r="G6084" s="28">
        <v>8</v>
      </c>
      <c r="H6084" s="40">
        <v>619.52</v>
      </c>
      <c r="I6084" s="25"/>
    </row>
    <row r="6085" spans="1:9" x14ac:dyDescent="0.25">
      <c r="A6085" s="18">
        <v>201806391</v>
      </c>
      <c r="B6085" s="19">
        <v>44412</v>
      </c>
      <c r="C6085" s="18" t="s">
        <v>37232</v>
      </c>
      <c r="D6085" s="27" t="s">
        <v>30863</v>
      </c>
      <c r="E6085" s="29">
        <v>44418</v>
      </c>
      <c r="F6085" s="27">
        <v>23</v>
      </c>
      <c r="G6085" s="28">
        <v>12</v>
      </c>
      <c r="H6085" s="40">
        <v>1187.82</v>
      </c>
      <c r="I6085" s="25"/>
    </row>
    <row r="6086" spans="1:9" x14ac:dyDescent="0.25">
      <c r="A6086" s="18">
        <v>201900728</v>
      </c>
      <c r="B6086" s="19">
        <v>44412</v>
      </c>
      <c r="C6086" s="18" t="s">
        <v>37236</v>
      </c>
      <c r="D6086" s="27" t="s">
        <v>27383</v>
      </c>
      <c r="E6086" s="29">
        <v>44420</v>
      </c>
      <c r="F6086" s="27">
        <v>18</v>
      </c>
      <c r="G6086" s="28">
        <v>3</v>
      </c>
      <c r="H6086" s="40">
        <v>155.04</v>
      </c>
      <c r="I6086" s="25"/>
    </row>
    <row r="6087" spans="1:9" x14ac:dyDescent="0.25">
      <c r="A6087" s="18">
        <v>201905376</v>
      </c>
      <c r="B6087" s="19">
        <v>44412</v>
      </c>
      <c r="C6087" s="18" t="s">
        <v>37233</v>
      </c>
      <c r="D6087" s="27" t="s">
        <v>26064</v>
      </c>
      <c r="E6087" s="29">
        <v>44420</v>
      </c>
      <c r="F6087" s="27">
        <v>23</v>
      </c>
      <c r="G6087" s="28">
        <v>7</v>
      </c>
      <c r="H6087" s="40">
        <v>265.17</v>
      </c>
      <c r="I6087" s="25"/>
    </row>
    <row r="6088" spans="1:9" x14ac:dyDescent="0.25">
      <c r="A6088" s="18">
        <v>201909914</v>
      </c>
      <c r="B6088" s="19">
        <v>44412</v>
      </c>
      <c r="C6088" s="18" t="s">
        <v>37231</v>
      </c>
      <c r="D6088" s="27" t="s">
        <v>23962</v>
      </c>
      <c r="E6088" s="29">
        <v>44412</v>
      </c>
      <c r="F6088" s="27">
        <v>20</v>
      </c>
      <c r="G6088" s="28">
        <v>5</v>
      </c>
      <c r="H6088" s="40">
        <v>237.9</v>
      </c>
      <c r="I6088" s="25"/>
    </row>
    <row r="6089" spans="1:9" x14ac:dyDescent="0.25">
      <c r="A6089" s="18">
        <v>202101913</v>
      </c>
      <c r="B6089" s="19">
        <v>44412</v>
      </c>
      <c r="C6089" s="18" t="s">
        <v>37234</v>
      </c>
      <c r="D6089" s="27" t="s">
        <v>30541</v>
      </c>
      <c r="E6089" s="29">
        <v>44419</v>
      </c>
      <c r="F6089" s="27">
        <v>22</v>
      </c>
      <c r="G6089" s="28">
        <v>2</v>
      </c>
      <c r="H6089" s="40">
        <v>153.22999999999999</v>
      </c>
      <c r="I6089" s="25"/>
    </row>
    <row r="6090" spans="1:9" x14ac:dyDescent="0.25">
      <c r="A6090" s="18">
        <v>202003066</v>
      </c>
      <c r="B6090" s="19">
        <v>44413</v>
      </c>
      <c r="C6090" s="18" t="s">
        <v>37239</v>
      </c>
      <c r="D6090" s="27" t="s">
        <v>30870</v>
      </c>
      <c r="E6090" s="29">
        <v>44417</v>
      </c>
      <c r="F6090" s="27">
        <v>12</v>
      </c>
      <c r="G6090" s="28">
        <v>7</v>
      </c>
      <c r="H6090" s="40">
        <v>582.49</v>
      </c>
      <c r="I6090" s="25"/>
    </row>
    <row r="6091" spans="1:9" x14ac:dyDescent="0.25">
      <c r="A6091" s="18">
        <v>201603694</v>
      </c>
      <c r="B6091" s="19">
        <v>44413</v>
      </c>
      <c r="C6091" s="18" t="s">
        <v>37244</v>
      </c>
      <c r="D6091" s="27" t="s">
        <v>26959</v>
      </c>
      <c r="E6091" s="29">
        <v>44418</v>
      </c>
      <c r="F6091" s="27">
        <v>13</v>
      </c>
      <c r="G6091" s="28">
        <v>19</v>
      </c>
      <c r="H6091" s="40">
        <v>1433.16</v>
      </c>
      <c r="I6091" s="25"/>
    </row>
    <row r="6092" spans="1:9" x14ac:dyDescent="0.25">
      <c r="A6092" s="18">
        <v>201605775</v>
      </c>
      <c r="B6092" s="19">
        <v>44413</v>
      </c>
      <c r="C6092" s="18" t="s">
        <v>37245</v>
      </c>
      <c r="D6092" s="27" t="s">
        <v>27091</v>
      </c>
      <c r="E6092" s="29">
        <v>44420</v>
      </c>
      <c r="F6092" s="27">
        <v>17</v>
      </c>
      <c r="G6092" s="28">
        <v>13</v>
      </c>
      <c r="H6092" s="40">
        <v>347.87</v>
      </c>
      <c r="I6092" s="25"/>
    </row>
    <row r="6093" spans="1:9" x14ac:dyDescent="0.25">
      <c r="A6093" s="18">
        <v>201806544</v>
      </c>
      <c r="B6093" s="19">
        <v>44413</v>
      </c>
      <c r="C6093" s="18" t="s">
        <v>37243</v>
      </c>
      <c r="D6093" s="27" t="s">
        <v>23859</v>
      </c>
      <c r="E6093" s="29">
        <v>44414</v>
      </c>
      <c r="F6093" s="27">
        <v>16</v>
      </c>
      <c r="G6093" s="28">
        <v>19</v>
      </c>
      <c r="H6093" s="40">
        <v>272.73</v>
      </c>
      <c r="I6093" s="25"/>
    </row>
    <row r="6094" spans="1:9" x14ac:dyDescent="0.25">
      <c r="A6094" s="18">
        <v>201807609</v>
      </c>
      <c r="B6094" s="19">
        <v>44413</v>
      </c>
      <c r="C6094" s="18" t="s">
        <v>37240</v>
      </c>
      <c r="D6094" s="27" t="s">
        <v>27944</v>
      </c>
      <c r="E6094" s="29">
        <v>44419</v>
      </c>
      <c r="F6094" s="27">
        <v>21</v>
      </c>
      <c r="G6094" s="28">
        <v>18</v>
      </c>
      <c r="H6094" s="40">
        <v>1203.8399999999999</v>
      </c>
      <c r="I6094" s="25"/>
    </row>
    <row r="6095" spans="1:9" x14ac:dyDescent="0.25">
      <c r="A6095" s="18">
        <v>201905130</v>
      </c>
      <c r="B6095" s="19">
        <v>44413</v>
      </c>
      <c r="C6095" s="18" t="s">
        <v>37242</v>
      </c>
      <c r="D6095" s="27" t="s">
        <v>27482</v>
      </c>
      <c r="E6095" s="29">
        <v>44413</v>
      </c>
      <c r="F6095" s="27">
        <v>16</v>
      </c>
      <c r="G6095" s="28">
        <v>12</v>
      </c>
      <c r="H6095" s="40">
        <v>109.5</v>
      </c>
      <c r="I6095" s="25"/>
    </row>
    <row r="6096" spans="1:9" x14ac:dyDescent="0.25">
      <c r="A6096" s="18">
        <v>201905634</v>
      </c>
      <c r="B6096" s="19">
        <v>44413</v>
      </c>
      <c r="C6096" s="18" t="s">
        <v>37238</v>
      </c>
      <c r="D6096" s="27" t="s">
        <v>30564</v>
      </c>
      <c r="E6096" s="29">
        <v>44421</v>
      </c>
      <c r="F6096" s="27">
        <v>15</v>
      </c>
      <c r="G6096" s="28">
        <v>15</v>
      </c>
      <c r="H6096" s="40">
        <v>216.02</v>
      </c>
      <c r="I6096" s="25"/>
    </row>
    <row r="6097" spans="1:9" x14ac:dyDescent="0.25">
      <c r="A6097" s="18">
        <v>201905793</v>
      </c>
      <c r="B6097" s="19">
        <v>44413</v>
      </c>
      <c r="C6097" s="18" t="s">
        <v>37241</v>
      </c>
      <c r="D6097" s="27" t="s">
        <v>23540</v>
      </c>
      <c r="E6097" s="29">
        <v>44418</v>
      </c>
      <c r="F6097" s="27">
        <v>20</v>
      </c>
      <c r="G6097" s="28">
        <v>9</v>
      </c>
      <c r="H6097" s="40">
        <v>576.58000000000004</v>
      </c>
      <c r="I6097" s="25"/>
    </row>
    <row r="6098" spans="1:9" x14ac:dyDescent="0.25">
      <c r="A6098" s="18">
        <v>202102204</v>
      </c>
      <c r="B6098" s="19">
        <v>44413</v>
      </c>
      <c r="C6098" s="18" t="s">
        <v>37246</v>
      </c>
      <c r="D6098" s="27" t="s">
        <v>30901</v>
      </c>
      <c r="E6098" s="29">
        <v>44414</v>
      </c>
      <c r="F6098" s="27">
        <v>7</v>
      </c>
      <c r="G6098" s="28">
        <v>1</v>
      </c>
      <c r="H6098" s="40">
        <v>18.739999999999998</v>
      </c>
      <c r="I6098" s="25"/>
    </row>
    <row r="6099" spans="1:9" x14ac:dyDescent="0.25">
      <c r="A6099" s="18">
        <v>200806079</v>
      </c>
      <c r="B6099" s="19">
        <v>44414</v>
      </c>
      <c r="C6099" s="18" t="s">
        <v>37248</v>
      </c>
      <c r="D6099" s="27" t="s">
        <v>30745</v>
      </c>
      <c r="E6099" s="29">
        <v>44421</v>
      </c>
      <c r="F6099" s="27">
        <v>19</v>
      </c>
      <c r="G6099" s="28">
        <v>10</v>
      </c>
      <c r="H6099" s="40">
        <v>242.35</v>
      </c>
      <c r="I6099" s="25"/>
    </row>
    <row r="6100" spans="1:9" x14ac:dyDescent="0.25">
      <c r="A6100" s="18">
        <v>201706072</v>
      </c>
      <c r="B6100" s="19">
        <v>44414</v>
      </c>
      <c r="C6100" s="18" t="s">
        <v>37250</v>
      </c>
      <c r="D6100" s="27" t="s">
        <v>23125</v>
      </c>
      <c r="E6100" s="29">
        <v>44424</v>
      </c>
      <c r="F6100" s="27">
        <v>14</v>
      </c>
      <c r="G6100" s="28">
        <v>8</v>
      </c>
      <c r="H6100" s="40">
        <v>370.54</v>
      </c>
      <c r="I6100" s="25"/>
    </row>
    <row r="6101" spans="1:9" x14ac:dyDescent="0.25">
      <c r="A6101" s="18">
        <v>201806849</v>
      </c>
      <c r="B6101" s="19">
        <v>44414</v>
      </c>
      <c r="C6101" s="18" t="s">
        <v>37249</v>
      </c>
      <c r="D6101" s="27" t="s">
        <v>29615</v>
      </c>
      <c r="E6101" s="29">
        <v>44423</v>
      </c>
      <c r="F6101" s="27">
        <v>20</v>
      </c>
      <c r="G6101" s="28">
        <v>2</v>
      </c>
      <c r="H6101" s="40">
        <v>40.83</v>
      </c>
      <c r="I6101" s="25"/>
    </row>
    <row r="6102" spans="1:9" x14ac:dyDescent="0.25">
      <c r="A6102" s="18">
        <v>201909873</v>
      </c>
      <c r="B6102" s="19">
        <v>44414</v>
      </c>
      <c r="C6102" s="18" t="s">
        <v>37247</v>
      </c>
      <c r="D6102" s="27" t="s">
        <v>28461</v>
      </c>
      <c r="E6102" s="29">
        <v>44418</v>
      </c>
      <c r="F6102" s="27">
        <v>15</v>
      </c>
      <c r="G6102" s="28">
        <v>17</v>
      </c>
      <c r="H6102" s="40">
        <v>216.96</v>
      </c>
      <c r="I6102" s="25"/>
    </row>
    <row r="6103" spans="1:9" x14ac:dyDescent="0.25">
      <c r="A6103" s="18">
        <v>201706405</v>
      </c>
      <c r="B6103" s="19">
        <v>44415</v>
      </c>
      <c r="C6103" s="18" t="s">
        <v>37253</v>
      </c>
      <c r="D6103" s="27" t="s">
        <v>31083</v>
      </c>
      <c r="E6103" s="29">
        <v>44423</v>
      </c>
      <c r="F6103" s="27">
        <v>11</v>
      </c>
      <c r="G6103" s="28">
        <v>7</v>
      </c>
      <c r="H6103" s="40">
        <v>145.47999999999999</v>
      </c>
      <c r="I6103" s="25"/>
    </row>
    <row r="6104" spans="1:9" x14ac:dyDescent="0.25">
      <c r="A6104" s="18">
        <v>201706907</v>
      </c>
      <c r="B6104" s="19">
        <v>44415</v>
      </c>
      <c r="C6104" s="18" t="s">
        <v>37257</v>
      </c>
      <c r="D6104" s="27" t="s">
        <v>24243</v>
      </c>
      <c r="E6104" s="29">
        <v>44421</v>
      </c>
      <c r="F6104" s="27">
        <v>8</v>
      </c>
      <c r="G6104" s="28">
        <v>12</v>
      </c>
      <c r="H6104" s="40">
        <v>183.37</v>
      </c>
      <c r="I6104" s="25"/>
    </row>
    <row r="6105" spans="1:9" x14ac:dyDescent="0.25">
      <c r="A6105" s="18">
        <v>201707122</v>
      </c>
      <c r="B6105" s="19">
        <v>44415</v>
      </c>
      <c r="C6105" s="18" t="s">
        <v>37256</v>
      </c>
      <c r="D6105" s="27" t="s">
        <v>23764</v>
      </c>
      <c r="E6105" s="29">
        <v>44425</v>
      </c>
      <c r="F6105" s="27">
        <v>13</v>
      </c>
      <c r="G6105" s="28">
        <v>14</v>
      </c>
      <c r="H6105" s="40">
        <v>308.55</v>
      </c>
      <c r="I6105" s="25"/>
    </row>
    <row r="6106" spans="1:9" x14ac:dyDescent="0.25">
      <c r="A6106" s="18">
        <v>202004374</v>
      </c>
      <c r="B6106" s="19">
        <v>44415</v>
      </c>
      <c r="C6106" s="18" t="s">
        <v>37254</v>
      </c>
      <c r="D6106" s="27" t="s">
        <v>24665</v>
      </c>
      <c r="E6106" s="29">
        <v>44416</v>
      </c>
      <c r="F6106" s="27">
        <v>20</v>
      </c>
      <c r="G6106" s="28">
        <v>7</v>
      </c>
      <c r="H6106" s="40">
        <v>94.28</v>
      </c>
      <c r="I6106" s="25"/>
    </row>
    <row r="6107" spans="1:9" x14ac:dyDescent="0.25">
      <c r="A6107" s="18">
        <v>202004753</v>
      </c>
      <c r="B6107" s="19">
        <v>44415</v>
      </c>
      <c r="C6107" s="18" t="s">
        <v>37255</v>
      </c>
      <c r="D6107" s="27" t="s">
        <v>26666</v>
      </c>
      <c r="E6107" s="29">
        <v>44425</v>
      </c>
      <c r="F6107" s="27">
        <v>9</v>
      </c>
      <c r="G6107" s="28">
        <v>18</v>
      </c>
      <c r="H6107" s="40">
        <v>630.14</v>
      </c>
      <c r="I6107" s="25"/>
    </row>
    <row r="6108" spans="1:9" x14ac:dyDescent="0.25">
      <c r="A6108" s="18">
        <v>202005303</v>
      </c>
      <c r="B6108" s="19">
        <v>44415</v>
      </c>
      <c r="C6108" s="18" t="s">
        <v>37258</v>
      </c>
      <c r="D6108" s="27" t="s">
        <v>27470</v>
      </c>
      <c r="E6108" s="29">
        <v>44421</v>
      </c>
      <c r="F6108" s="27">
        <v>23</v>
      </c>
      <c r="G6108" s="28">
        <v>3</v>
      </c>
      <c r="H6108" s="40">
        <v>100.96</v>
      </c>
      <c r="I6108" s="25"/>
    </row>
    <row r="6109" spans="1:9" x14ac:dyDescent="0.25">
      <c r="A6109" s="18">
        <v>202005942</v>
      </c>
      <c r="B6109" s="19">
        <v>44415</v>
      </c>
      <c r="C6109" s="18" t="s">
        <v>37259</v>
      </c>
      <c r="D6109" s="27" t="s">
        <v>29040</v>
      </c>
      <c r="E6109" s="29">
        <v>44418</v>
      </c>
      <c r="F6109" s="27">
        <v>23</v>
      </c>
      <c r="G6109" s="28">
        <v>10</v>
      </c>
      <c r="H6109" s="40">
        <v>916.59</v>
      </c>
      <c r="I6109" s="25"/>
    </row>
    <row r="6110" spans="1:9" x14ac:dyDescent="0.25">
      <c r="A6110" s="18">
        <v>202007323</v>
      </c>
      <c r="B6110" s="19">
        <v>44415</v>
      </c>
      <c r="C6110" s="18" t="s">
        <v>37252</v>
      </c>
      <c r="D6110" s="27" t="s">
        <v>26247</v>
      </c>
      <c r="E6110" s="29">
        <v>44424</v>
      </c>
      <c r="F6110" s="27">
        <v>23</v>
      </c>
      <c r="G6110" s="28">
        <v>18</v>
      </c>
      <c r="H6110" s="40">
        <v>300.02999999999997</v>
      </c>
      <c r="I6110" s="25"/>
    </row>
    <row r="6111" spans="1:9" x14ac:dyDescent="0.25">
      <c r="A6111" s="18">
        <v>202008323</v>
      </c>
      <c r="B6111" s="19">
        <v>44415</v>
      </c>
      <c r="C6111" s="18" t="s">
        <v>37251</v>
      </c>
      <c r="D6111" s="27" t="s">
        <v>29602</v>
      </c>
      <c r="E6111" s="29">
        <v>44424</v>
      </c>
      <c r="F6111" s="27">
        <v>12</v>
      </c>
      <c r="G6111" s="28">
        <v>4</v>
      </c>
      <c r="H6111" s="40">
        <v>21.97</v>
      </c>
      <c r="I6111" s="25"/>
    </row>
    <row r="6112" spans="1:9" x14ac:dyDescent="0.25">
      <c r="A6112" s="18">
        <v>201704976</v>
      </c>
      <c r="B6112" s="19">
        <v>44416</v>
      </c>
      <c r="C6112" s="18" t="s">
        <v>37260</v>
      </c>
      <c r="D6112" s="27" t="s">
        <v>23937</v>
      </c>
      <c r="E6112" s="29">
        <v>44422</v>
      </c>
      <c r="F6112" s="27">
        <v>23</v>
      </c>
      <c r="G6112" s="28">
        <v>17</v>
      </c>
      <c r="H6112" s="40">
        <v>540.02</v>
      </c>
      <c r="I6112" s="25"/>
    </row>
    <row r="6113" spans="1:9" x14ac:dyDescent="0.25">
      <c r="A6113" s="18">
        <v>201806757</v>
      </c>
      <c r="B6113" s="19">
        <v>44416</v>
      </c>
      <c r="C6113" s="18" t="s">
        <v>37261</v>
      </c>
      <c r="D6113" s="27" t="s">
        <v>30066</v>
      </c>
      <c r="E6113" s="29">
        <v>44417</v>
      </c>
      <c r="F6113" s="27">
        <v>7</v>
      </c>
      <c r="G6113" s="28">
        <v>13</v>
      </c>
      <c r="H6113" s="40">
        <v>1209.54</v>
      </c>
      <c r="I6113" s="25"/>
    </row>
    <row r="6114" spans="1:9" x14ac:dyDescent="0.25">
      <c r="A6114" s="18">
        <v>201900198</v>
      </c>
      <c r="B6114" s="19">
        <v>44416</v>
      </c>
      <c r="C6114" s="18" t="s">
        <v>37262</v>
      </c>
      <c r="D6114" s="27" t="s">
        <v>27049</v>
      </c>
      <c r="E6114" s="29">
        <v>44423</v>
      </c>
      <c r="F6114" s="27">
        <v>24</v>
      </c>
      <c r="G6114" s="28">
        <v>6</v>
      </c>
      <c r="H6114" s="40">
        <v>343.92</v>
      </c>
      <c r="I6114" s="25"/>
    </row>
    <row r="6115" spans="1:9" x14ac:dyDescent="0.25">
      <c r="A6115" s="18">
        <v>201403686</v>
      </c>
      <c r="B6115" s="19">
        <v>44417</v>
      </c>
      <c r="C6115" s="18" t="s">
        <v>37266</v>
      </c>
      <c r="D6115" s="27" t="s">
        <v>25385</v>
      </c>
      <c r="E6115" s="29">
        <v>44421</v>
      </c>
      <c r="F6115" s="27">
        <v>16</v>
      </c>
      <c r="G6115" s="28">
        <v>8</v>
      </c>
      <c r="H6115" s="40">
        <v>434.16</v>
      </c>
      <c r="I6115" s="25"/>
    </row>
    <row r="6116" spans="1:9" x14ac:dyDescent="0.25">
      <c r="A6116" s="18">
        <v>201704790</v>
      </c>
      <c r="B6116" s="19">
        <v>44417</v>
      </c>
      <c r="C6116" s="18" t="s">
        <v>37269</v>
      </c>
      <c r="D6116" s="27" t="s">
        <v>30714</v>
      </c>
      <c r="E6116" s="29">
        <v>44420</v>
      </c>
      <c r="F6116" s="27">
        <v>13</v>
      </c>
      <c r="G6116" s="28">
        <v>20</v>
      </c>
      <c r="H6116" s="40">
        <v>1967.02</v>
      </c>
      <c r="I6116" s="25"/>
    </row>
    <row r="6117" spans="1:9" x14ac:dyDescent="0.25">
      <c r="A6117" s="18">
        <v>201705971</v>
      </c>
      <c r="B6117" s="19">
        <v>44417</v>
      </c>
      <c r="C6117" s="18" t="s">
        <v>37265</v>
      </c>
      <c r="D6117" s="27" t="s">
        <v>28603</v>
      </c>
      <c r="E6117" s="29">
        <v>44421</v>
      </c>
      <c r="F6117" s="27">
        <v>20</v>
      </c>
      <c r="G6117" s="28">
        <v>15</v>
      </c>
      <c r="H6117" s="40">
        <v>452.89</v>
      </c>
      <c r="I6117" s="25"/>
    </row>
    <row r="6118" spans="1:9" x14ac:dyDescent="0.25">
      <c r="A6118" s="18">
        <v>201706162</v>
      </c>
      <c r="B6118" s="19">
        <v>44417</v>
      </c>
      <c r="C6118" s="18" t="s">
        <v>37268</v>
      </c>
      <c r="D6118" s="27" t="s">
        <v>26353</v>
      </c>
      <c r="E6118" s="29">
        <v>44423</v>
      </c>
      <c r="F6118" s="27">
        <v>10</v>
      </c>
      <c r="G6118" s="28">
        <v>4</v>
      </c>
      <c r="H6118" s="40">
        <v>261.64</v>
      </c>
      <c r="I6118" s="25"/>
    </row>
    <row r="6119" spans="1:9" x14ac:dyDescent="0.25">
      <c r="A6119" s="18">
        <v>201909653</v>
      </c>
      <c r="B6119" s="19">
        <v>44417</v>
      </c>
      <c r="C6119" s="18" t="s">
        <v>37264</v>
      </c>
      <c r="D6119" s="27" t="s">
        <v>24122</v>
      </c>
      <c r="E6119" s="29">
        <v>44419</v>
      </c>
      <c r="F6119" s="27">
        <v>12</v>
      </c>
      <c r="G6119" s="28">
        <v>20</v>
      </c>
      <c r="H6119" s="40">
        <v>1222.81</v>
      </c>
      <c r="I6119" s="25"/>
    </row>
    <row r="6120" spans="1:9" x14ac:dyDescent="0.25">
      <c r="A6120" s="18">
        <v>202005330</v>
      </c>
      <c r="B6120" s="19">
        <v>44417</v>
      </c>
      <c r="C6120" s="18" t="s">
        <v>37267</v>
      </c>
      <c r="D6120" s="27" t="s">
        <v>27557</v>
      </c>
      <c r="E6120" s="29">
        <v>44421</v>
      </c>
      <c r="F6120" s="27">
        <v>11</v>
      </c>
      <c r="G6120" s="28">
        <v>19</v>
      </c>
      <c r="H6120" s="40">
        <v>272.11</v>
      </c>
      <c r="I6120" s="25"/>
    </row>
    <row r="6121" spans="1:9" x14ac:dyDescent="0.25">
      <c r="A6121" s="18">
        <v>202008076</v>
      </c>
      <c r="B6121" s="19">
        <v>44417</v>
      </c>
      <c r="C6121" s="18" t="s">
        <v>37263</v>
      </c>
      <c r="D6121" s="27" t="s">
        <v>29640</v>
      </c>
      <c r="E6121" s="29">
        <v>44424</v>
      </c>
      <c r="F6121" s="27">
        <v>15</v>
      </c>
      <c r="G6121" s="28">
        <v>15</v>
      </c>
      <c r="H6121" s="40">
        <v>1403</v>
      </c>
      <c r="I6121" s="25"/>
    </row>
    <row r="6122" spans="1:9" x14ac:dyDescent="0.25">
      <c r="A6122" s="18">
        <v>200703548</v>
      </c>
      <c r="B6122" s="19">
        <v>44418</v>
      </c>
      <c r="C6122" s="18" t="s">
        <v>37275</v>
      </c>
      <c r="D6122" s="27" t="s">
        <v>28778</v>
      </c>
      <c r="E6122" s="29">
        <v>44427</v>
      </c>
      <c r="F6122" s="27">
        <v>24</v>
      </c>
      <c r="G6122" s="28">
        <v>4</v>
      </c>
      <c r="H6122" s="40">
        <v>114.37</v>
      </c>
      <c r="I6122" s="25"/>
    </row>
    <row r="6123" spans="1:9" x14ac:dyDescent="0.25">
      <c r="A6123" s="18">
        <v>201303517</v>
      </c>
      <c r="B6123" s="19">
        <v>44418</v>
      </c>
      <c r="C6123" s="18" t="s">
        <v>37274</v>
      </c>
      <c r="D6123" s="27" t="s">
        <v>27344</v>
      </c>
      <c r="E6123" s="29">
        <v>44419</v>
      </c>
      <c r="F6123" s="27">
        <v>13</v>
      </c>
      <c r="G6123" s="28">
        <v>13</v>
      </c>
      <c r="H6123" s="40">
        <v>126.89</v>
      </c>
      <c r="I6123" s="25"/>
    </row>
    <row r="6124" spans="1:9" x14ac:dyDescent="0.25">
      <c r="A6124" s="18">
        <v>201705591</v>
      </c>
      <c r="B6124" s="19">
        <v>44418</v>
      </c>
      <c r="C6124" s="18" t="s">
        <v>37276</v>
      </c>
      <c r="D6124" s="27" t="s">
        <v>29256</v>
      </c>
      <c r="E6124" s="29">
        <v>44421</v>
      </c>
      <c r="F6124" s="27">
        <v>23</v>
      </c>
      <c r="G6124" s="28">
        <v>3</v>
      </c>
      <c r="H6124" s="40">
        <v>104.79</v>
      </c>
      <c r="I6124" s="25"/>
    </row>
    <row r="6125" spans="1:9" x14ac:dyDescent="0.25">
      <c r="A6125" s="18">
        <v>201905130</v>
      </c>
      <c r="B6125" s="19">
        <v>44418</v>
      </c>
      <c r="C6125" s="18" t="s">
        <v>37270</v>
      </c>
      <c r="D6125" s="27" t="s">
        <v>24917</v>
      </c>
      <c r="E6125" s="29">
        <v>44418</v>
      </c>
      <c r="F6125" s="27">
        <v>19</v>
      </c>
      <c r="G6125" s="28">
        <v>18</v>
      </c>
      <c r="H6125" s="40">
        <v>559.24</v>
      </c>
      <c r="I6125" s="25"/>
    </row>
    <row r="6126" spans="1:9" x14ac:dyDescent="0.25">
      <c r="A6126" s="18">
        <v>201905376</v>
      </c>
      <c r="B6126" s="19">
        <v>44418</v>
      </c>
      <c r="C6126" s="18" t="s">
        <v>37272</v>
      </c>
      <c r="D6126" s="27" t="s">
        <v>29138</v>
      </c>
      <c r="E6126" s="29">
        <v>44421</v>
      </c>
      <c r="F6126" s="27">
        <v>23</v>
      </c>
      <c r="G6126" s="28">
        <v>20</v>
      </c>
      <c r="H6126" s="40">
        <v>1533.65</v>
      </c>
      <c r="I6126" s="25"/>
    </row>
    <row r="6127" spans="1:9" x14ac:dyDescent="0.25">
      <c r="A6127" s="18">
        <v>202006302</v>
      </c>
      <c r="B6127" s="19">
        <v>44418</v>
      </c>
      <c r="C6127" s="18" t="s">
        <v>37277</v>
      </c>
      <c r="D6127" s="27" t="s">
        <v>29098</v>
      </c>
      <c r="E6127" s="29">
        <v>44428</v>
      </c>
      <c r="F6127" s="27">
        <v>9</v>
      </c>
      <c r="G6127" s="28">
        <v>19</v>
      </c>
      <c r="H6127" s="40">
        <v>89.22</v>
      </c>
      <c r="I6127" s="25"/>
    </row>
    <row r="6128" spans="1:9" x14ac:dyDescent="0.25">
      <c r="A6128" s="18">
        <v>202007216</v>
      </c>
      <c r="B6128" s="19">
        <v>44418</v>
      </c>
      <c r="C6128" s="18" t="s">
        <v>37271</v>
      </c>
      <c r="D6128" s="27" t="s">
        <v>23083</v>
      </c>
      <c r="E6128" s="29">
        <v>44422</v>
      </c>
      <c r="F6128" s="27">
        <v>10</v>
      </c>
      <c r="G6128" s="28">
        <v>12</v>
      </c>
      <c r="H6128" s="40">
        <v>202.51</v>
      </c>
      <c r="I6128" s="25"/>
    </row>
    <row r="6129" spans="1:9" x14ac:dyDescent="0.25">
      <c r="A6129" s="18">
        <v>202007242</v>
      </c>
      <c r="B6129" s="19">
        <v>44418</v>
      </c>
      <c r="C6129" s="18" t="s">
        <v>37273</v>
      </c>
      <c r="D6129" s="27" t="s">
        <v>28216</v>
      </c>
      <c r="E6129" s="29">
        <v>44426</v>
      </c>
      <c r="F6129" s="27">
        <v>16</v>
      </c>
      <c r="G6129" s="28">
        <v>18</v>
      </c>
      <c r="H6129" s="40">
        <v>685.49</v>
      </c>
      <c r="I6129" s="25"/>
    </row>
    <row r="6130" spans="1:9" x14ac:dyDescent="0.25">
      <c r="A6130" s="18">
        <v>201603822</v>
      </c>
      <c r="B6130" s="19">
        <v>44419</v>
      </c>
      <c r="C6130" s="18" t="s">
        <v>37281</v>
      </c>
      <c r="D6130" s="27" t="s">
        <v>30184</v>
      </c>
      <c r="E6130" s="29">
        <v>44423</v>
      </c>
      <c r="F6130" s="27">
        <v>17</v>
      </c>
      <c r="G6130" s="28">
        <v>5</v>
      </c>
      <c r="H6130" s="40">
        <v>340.58</v>
      </c>
      <c r="I6130" s="25"/>
    </row>
    <row r="6131" spans="1:9" x14ac:dyDescent="0.25">
      <c r="A6131" s="18">
        <v>201605976</v>
      </c>
      <c r="B6131" s="19">
        <v>44419</v>
      </c>
      <c r="C6131" s="18" t="s">
        <v>37280</v>
      </c>
      <c r="D6131" s="27" t="s">
        <v>25130</v>
      </c>
      <c r="E6131" s="29">
        <v>44419</v>
      </c>
      <c r="F6131" s="27">
        <v>13</v>
      </c>
      <c r="G6131" s="28">
        <v>11</v>
      </c>
      <c r="H6131" s="40">
        <v>1008.52</v>
      </c>
      <c r="I6131" s="25"/>
    </row>
    <row r="6132" spans="1:9" x14ac:dyDescent="0.25">
      <c r="A6132" s="18">
        <v>201900148</v>
      </c>
      <c r="B6132" s="19">
        <v>44419</v>
      </c>
      <c r="C6132" s="18" t="s">
        <v>37283</v>
      </c>
      <c r="D6132" s="27" t="s">
        <v>28791</v>
      </c>
      <c r="E6132" s="29">
        <v>44429</v>
      </c>
      <c r="F6132" s="27">
        <v>10</v>
      </c>
      <c r="G6132" s="28">
        <v>2</v>
      </c>
      <c r="H6132" s="40">
        <v>73.239999999999995</v>
      </c>
      <c r="I6132" s="25"/>
    </row>
    <row r="6133" spans="1:9" x14ac:dyDescent="0.25">
      <c r="A6133" s="18">
        <v>201909920</v>
      </c>
      <c r="B6133" s="19">
        <v>44419</v>
      </c>
      <c r="C6133" s="18" t="s">
        <v>37282</v>
      </c>
      <c r="D6133" s="27" t="s">
        <v>23288</v>
      </c>
      <c r="E6133" s="29">
        <v>44428</v>
      </c>
      <c r="F6133" s="27">
        <v>16</v>
      </c>
      <c r="G6133" s="28">
        <v>6</v>
      </c>
      <c r="H6133" s="40">
        <v>415.13</v>
      </c>
      <c r="I6133" s="25"/>
    </row>
    <row r="6134" spans="1:9" x14ac:dyDescent="0.25">
      <c r="A6134" s="18">
        <v>202005097</v>
      </c>
      <c r="B6134" s="19">
        <v>44419</v>
      </c>
      <c r="C6134" s="18" t="s">
        <v>37278</v>
      </c>
      <c r="D6134" s="27" t="s">
        <v>30371</v>
      </c>
      <c r="E6134" s="29">
        <v>44428</v>
      </c>
      <c r="F6134" s="27">
        <v>16</v>
      </c>
      <c r="G6134" s="28">
        <v>17</v>
      </c>
      <c r="H6134" s="40">
        <v>1597.8</v>
      </c>
      <c r="I6134" s="25"/>
    </row>
    <row r="6135" spans="1:9" x14ac:dyDescent="0.25">
      <c r="A6135" s="18">
        <v>202101913</v>
      </c>
      <c r="B6135" s="19">
        <v>44419</v>
      </c>
      <c r="C6135" s="18" t="s">
        <v>37279</v>
      </c>
      <c r="D6135" s="27" t="s">
        <v>29286</v>
      </c>
      <c r="E6135" s="29">
        <v>44428</v>
      </c>
      <c r="F6135" s="27">
        <v>23</v>
      </c>
      <c r="G6135" s="28">
        <v>4</v>
      </c>
      <c r="H6135" s="40">
        <v>26.12</v>
      </c>
      <c r="I6135" s="25"/>
    </row>
    <row r="6136" spans="1:9" x14ac:dyDescent="0.25">
      <c r="A6136" s="18">
        <v>201608551</v>
      </c>
      <c r="B6136" s="19">
        <v>44420</v>
      </c>
      <c r="C6136" s="18" t="s">
        <v>37288</v>
      </c>
      <c r="D6136" s="27" t="s">
        <v>24500</v>
      </c>
      <c r="E6136" s="29">
        <v>44424</v>
      </c>
      <c r="F6136" s="27">
        <v>9</v>
      </c>
      <c r="G6136" s="28">
        <v>18</v>
      </c>
      <c r="H6136" s="40">
        <v>45.77</v>
      </c>
      <c r="I6136" s="25"/>
    </row>
    <row r="6137" spans="1:9" x14ac:dyDescent="0.25">
      <c r="A6137" s="18">
        <v>201802653</v>
      </c>
      <c r="B6137" s="19">
        <v>44420</v>
      </c>
      <c r="C6137" s="18" t="s">
        <v>37286</v>
      </c>
      <c r="D6137" s="27" t="s">
        <v>29822</v>
      </c>
      <c r="E6137" s="29">
        <v>44422</v>
      </c>
      <c r="F6137" s="27">
        <v>7</v>
      </c>
      <c r="G6137" s="28">
        <v>17</v>
      </c>
      <c r="H6137" s="40">
        <v>10.58</v>
      </c>
      <c r="I6137" s="25"/>
    </row>
    <row r="6138" spans="1:9" x14ac:dyDescent="0.25">
      <c r="A6138" s="18">
        <v>201907601</v>
      </c>
      <c r="B6138" s="19">
        <v>44420</v>
      </c>
      <c r="C6138" s="18" t="s">
        <v>37284</v>
      </c>
      <c r="D6138" s="27" t="s">
        <v>27578</v>
      </c>
      <c r="E6138" s="29">
        <v>44430</v>
      </c>
      <c r="F6138" s="27">
        <v>8</v>
      </c>
      <c r="G6138" s="28">
        <v>12</v>
      </c>
      <c r="H6138" s="40">
        <v>633.46</v>
      </c>
      <c r="I6138" s="25"/>
    </row>
    <row r="6139" spans="1:9" x14ac:dyDescent="0.25">
      <c r="A6139" s="18">
        <v>202004558</v>
      </c>
      <c r="B6139" s="19">
        <v>44420</v>
      </c>
      <c r="C6139" s="18" t="s">
        <v>37285</v>
      </c>
      <c r="D6139" s="27" t="s">
        <v>29350</v>
      </c>
      <c r="E6139" s="29">
        <v>44423</v>
      </c>
      <c r="F6139" s="27">
        <v>10</v>
      </c>
      <c r="G6139" s="28">
        <v>11</v>
      </c>
      <c r="H6139" s="40">
        <v>476.11</v>
      </c>
      <c r="I6139" s="25"/>
    </row>
    <row r="6140" spans="1:9" x14ac:dyDescent="0.25">
      <c r="A6140" s="18">
        <v>202102702</v>
      </c>
      <c r="B6140" s="19">
        <v>44420</v>
      </c>
      <c r="C6140" s="18" t="s">
        <v>37287</v>
      </c>
      <c r="D6140" s="27" t="s">
        <v>24500</v>
      </c>
      <c r="E6140" s="29">
        <v>44421</v>
      </c>
      <c r="F6140" s="27">
        <v>21</v>
      </c>
      <c r="G6140" s="28">
        <v>10</v>
      </c>
      <c r="H6140" s="40">
        <v>462.73</v>
      </c>
      <c r="I6140" s="25"/>
    </row>
    <row r="6141" spans="1:9" x14ac:dyDescent="0.25">
      <c r="A6141" s="18">
        <v>201505938</v>
      </c>
      <c r="B6141" s="19">
        <v>44421</v>
      </c>
      <c r="C6141" s="18" t="s">
        <v>37289</v>
      </c>
      <c r="D6141" s="27" t="s">
        <v>25723</v>
      </c>
      <c r="E6141" s="29">
        <v>44425</v>
      </c>
      <c r="F6141" s="27">
        <v>21</v>
      </c>
      <c r="G6141" s="28">
        <v>4</v>
      </c>
      <c r="H6141" s="40">
        <v>384.71</v>
      </c>
      <c r="I6141" s="25"/>
    </row>
    <row r="6142" spans="1:9" x14ac:dyDescent="0.25">
      <c r="A6142" s="18">
        <v>201705149</v>
      </c>
      <c r="B6142" s="19">
        <v>44421</v>
      </c>
      <c r="C6142" s="18" t="s">
        <v>37290</v>
      </c>
      <c r="D6142" s="27" t="s">
        <v>29794</v>
      </c>
      <c r="E6142" s="29">
        <v>44429</v>
      </c>
      <c r="F6142" s="27">
        <v>11</v>
      </c>
      <c r="G6142" s="28">
        <v>18</v>
      </c>
      <c r="H6142" s="40">
        <v>341.49</v>
      </c>
      <c r="I6142" s="25"/>
    </row>
    <row r="6143" spans="1:9" x14ac:dyDescent="0.25">
      <c r="A6143" s="18">
        <v>202008110</v>
      </c>
      <c r="B6143" s="19">
        <v>44421</v>
      </c>
      <c r="C6143" s="18" t="s">
        <v>37293</v>
      </c>
      <c r="D6143" s="27" t="s">
        <v>27696</v>
      </c>
      <c r="E6143" s="29">
        <v>44422</v>
      </c>
      <c r="F6143" s="27">
        <v>16</v>
      </c>
      <c r="G6143" s="28">
        <v>6</v>
      </c>
      <c r="H6143" s="40">
        <v>230.7</v>
      </c>
      <c r="I6143" s="25"/>
    </row>
    <row r="6144" spans="1:9" x14ac:dyDescent="0.25">
      <c r="A6144" s="18">
        <v>202109456</v>
      </c>
      <c r="B6144" s="19">
        <v>44421</v>
      </c>
      <c r="C6144" s="18" t="s">
        <v>37291</v>
      </c>
      <c r="D6144" s="27" t="s">
        <v>29339</v>
      </c>
      <c r="E6144" s="29">
        <v>44425</v>
      </c>
      <c r="F6144" s="27">
        <v>11</v>
      </c>
      <c r="G6144" s="28">
        <v>18</v>
      </c>
      <c r="H6144" s="40">
        <v>1098.1400000000001</v>
      </c>
      <c r="I6144" s="25"/>
    </row>
    <row r="6145" spans="1:9" x14ac:dyDescent="0.25">
      <c r="A6145" s="18">
        <v>202109484</v>
      </c>
      <c r="B6145" s="19">
        <v>44421</v>
      </c>
      <c r="C6145" s="18" t="s">
        <v>37292</v>
      </c>
      <c r="D6145" s="27" t="s">
        <v>25097</v>
      </c>
      <c r="E6145" s="29">
        <v>44424</v>
      </c>
      <c r="F6145" s="27">
        <v>14</v>
      </c>
      <c r="G6145" s="28">
        <v>17</v>
      </c>
      <c r="H6145" s="40">
        <v>1146.3699999999999</v>
      </c>
      <c r="I6145" s="25"/>
    </row>
    <row r="6146" spans="1:9" x14ac:dyDescent="0.25">
      <c r="A6146" s="18">
        <v>201205991</v>
      </c>
      <c r="B6146" s="19">
        <v>44422</v>
      </c>
      <c r="C6146" s="18" t="s">
        <v>37295</v>
      </c>
      <c r="D6146" s="27" t="s">
        <v>28398</v>
      </c>
      <c r="E6146" s="29">
        <v>44429</v>
      </c>
      <c r="F6146" s="27">
        <v>14</v>
      </c>
      <c r="G6146" s="28">
        <v>20</v>
      </c>
      <c r="H6146" s="40">
        <v>1561.18</v>
      </c>
      <c r="I6146" s="25"/>
    </row>
    <row r="6147" spans="1:9" x14ac:dyDescent="0.25">
      <c r="A6147" s="18">
        <v>201705783</v>
      </c>
      <c r="B6147" s="19">
        <v>44422</v>
      </c>
      <c r="C6147" s="18" t="s">
        <v>37294</v>
      </c>
      <c r="D6147" s="27" t="s">
        <v>30136</v>
      </c>
      <c r="E6147" s="29">
        <v>44428</v>
      </c>
      <c r="F6147" s="27">
        <v>18</v>
      </c>
      <c r="G6147" s="28">
        <v>13</v>
      </c>
      <c r="H6147" s="40">
        <v>1295.22</v>
      </c>
      <c r="I6147" s="25"/>
    </row>
    <row r="6148" spans="1:9" x14ac:dyDescent="0.25">
      <c r="A6148" s="18">
        <v>201805203</v>
      </c>
      <c r="B6148" s="19">
        <v>44422</v>
      </c>
      <c r="C6148" s="18" t="s">
        <v>37297</v>
      </c>
      <c r="D6148" s="27" t="s">
        <v>30530</v>
      </c>
      <c r="E6148" s="29">
        <v>44429</v>
      </c>
      <c r="F6148" s="27">
        <v>19</v>
      </c>
      <c r="G6148" s="28">
        <v>5</v>
      </c>
      <c r="H6148" s="40">
        <v>434.73</v>
      </c>
      <c r="I6148" s="25"/>
    </row>
    <row r="6149" spans="1:9" x14ac:dyDescent="0.25">
      <c r="A6149" s="18">
        <v>201806691</v>
      </c>
      <c r="B6149" s="19">
        <v>44422</v>
      </c>
      <c r="C6149" s="18" t="s">
        <v>37298</v>
      </c>
      <c r="D6149" s="27" t="s">
        <v>27968</v>
      </c>
      <c r="E6149" s="29">
        <v>44430</v>
      </c>
      <c r="F6149" s="27">
        <v>11</v>
      </c>
      <c r="G6149" s="28">
        <v>9</v>
      </c>
      <c r="H6149" s="40">
        <v>188.52</v>
      </c>
      <c r="I6149" s="25"/>
    </row>
    <row r="6150" spans="1:9" x14ac:dyDescent="0.25">
      <c r="A6150" s="18">
        <v>202008581</v>
      </c>
      <c r="B6150" s="19">
        <v>44422</v>
      </c>
      <c r="C6150" s="18" t="s">
        <v>37299</v>
      </c>
      <c r="D6150" s="27" t="s">
        <v>23538</v>
      </c>
      <c r="E6150" s="29">
        <v>44432</v>
      </c>
      <c r="F6150" s="27">
        <v>22</v>
      </c>
      <c r="G6150" s="28">
        <v>10</v>
      </c>
      <c r="H6150" s="40">
        <v>673.03</v>
      </c>
      <c r="I6150" s="25"/>
    </row>
    <row r="6151" spans="1:9" x14ac:dyDescent="0.25">
      <c r="A6151" s="18">
        <v>202102705</v>
      </c>
      <c r="B6151" s="19">
        <v>44422</v>
      </c>
      <c r="C6151" s="18" t="s">
        <v>37296</v>
      </c>
      <c r="D6151" s="27" t="s">
        <v>27832</v>
      </c>
      <c r="E6151" s="29">
        <v>44422</v>
      </c>
      <c r="F6151" s="27">
        <v>17</v>
      </c>
      <c r="G6151" s="28">
        <v>11</v>
      </c>
      <c r="H6151" s="40">
        <v>149.69999999999999</v>
      </c>
      <c r="I6151" s="25"/>
    </row>
    <row r="6152" spans="1:9" x14ac:dyDescent="0.25">
      <c r="A6152" s="18">
        <v>201806175</v>
      </c>
      <c r="B6152" s="19">
        <v>44423</v>
      </c>
      <c r="C6152" s="18" t="s">
        <v>37304</v>
      </c>
      <c r="D6152" s="27" t="s">
        <v>27697</v>
      </c>
      <c r="E6152" s="29">
        <v>44426</v>
      </c>
      <c r="F6152" s="27">
        <v>14</v>
      </c>
      <c r="G6152" s="28">
        <v>15</v>
      </c>
      <c r="H6152" s="40">
        <v>707.3</v>
      </c>
      <c r="I6152" s="25"/>
    </row>
    <row r="6153" spans="1:9" x14ac:dyDescent="0.25">
      <c r="A6153" s="18">
        <v>201908209</v>
      </c>
      <c r="B6153" s="19">
        <v>44423</v>
      </c>
      <c r="C6153" s="18" t="s">
        <v>37300</v>
      </c>
      <c r="D6153" s="27" t="s">
        <v>28903</v>
      </c>
      <c r="E6153" s="29">
        <v>44433</v>
      </c>
      <c r="F6153" s="27">
        <v>14</v>
      </c>
      <c r="G6153" s="28">
        <v>8</v>
      </c>
      <c r="H6153" s="40">
        <v>171.47</v>
      </c>
      <c r="I6153" s="25"/>
    </row>
    <row r="6154" spans="1:9" x14ac:dyDescent="0.25">
      <c r="A6154" s="18">
        <v>202004996</v>
      </c>
      <c r="B6154" s="19">
        <v>44423</v>
      </c>
      <c r="C6154" s="18" t="s">
        <v>37303</v>
      </c>
      <c r="D6154" s="27" t="s">
        <v>26935</v>
      </c>
      <c r="E6154" s="29">
        <v>44430</v>
      </c>
      <c r="F6154" s="27">
        <v>20</v>
      </c>
      <c r="G6154" s="28">
        <v>18</v>
      </c>
      <c r="H6154" s="40">
        <v>554.91</v>
      </c>
      <c r="I6154" s="25"/>
    </row>
    <row r="6155" spans="1:9" x14ac:dyDescent="0.25">
      <c r="A6155" s="18">
        <v>202007519</v>
      </c>
      <c r="B6155" s="19">
        <v>44423</v>
      </c>
      <c r="C6155" s="18" t="s">
        <v>37302</v>
      </c>
      <c r="D6155" s="27" t="s">
        <v>27982</v>
      </c>
      <c r="E6155" s="29">
        <v>44430</v>
      </c>
      <c r="F6155" s="27">
        <v>10</v>
      </c>
      <c r="G6155" s="28">
        <v>7</v>
      </c>
      <c r="H6155" s="40">
        <v>460.77</v>
      </c>
      <c r="I6155" s="25"/>
    </row>
    <row r="6156" spans="1:9" x14ac:dyDescent="0.25">
      <c r="A6156" s="18">
        <v>202110018</v>
      </c>
      <c r="B6156" s="19">
        <v>44423</v>
      </c>
      <c r="C6156" s="18" t="s">
        <v>37301</v>
      </c>
      <c r="D6156" s="27" t="s">
        <v>23835</v>
      </c>
      <c r="E6156" s="29">
        <v>44428</v>
      </c>
      <c r="F6156" s="27">
        <v>11</v>
      </c>
      <c r="G6156" s="28">
        <v>16</v>
      </c>
      <c r="H6156" s="40">
        <v>100.52</v>
      </c>
      <c r="I6156" s="25"/>
    </row>
    <row r="6157" spans="1:9" x14ac:dyDescent="0.25">
      <c r="A6157" s="18">
        <v>201604666</v>
      </c>
      <c r="B6157" s="19">
        <v>44424</v>
      </c>
      <c r="C6157" s="18" t="s">
        <v>37307</v>
      </c>
      <c r="D6157" s="27" t="s">
        <v>23376</v>
      </c>
      <c r="E6157" s="29">
        <v>44424</v>
      </c>
      <c r="F6157" s="27">
        <v>16</v>
      </c>
      <c r="G6157" s="28">
        <v>11</v>
      </c>
      <c r="H6157" s="40">
        <v>99.35</v>
      </c>
      <c r="I6157" s="25"/>
    </row>
    <row r="6158" spans="1:9" x14ac:dyDescent="0.25">
      <c r="A6158" s="18">
        <v>201705255</v>
      </c>
      <c r="B6158" s="19">
        <v>44424</v>
      </c>
      <c r="C6158" s="18" t="s">
        <v>37306</v>
      </c>
      <c r="D6158" s="27" t="s">
        <v>24893</v>
      </c>
      <c r="E6158" s="29">
        <v>44427</v>
      </c>
      <c r="F6158" s="27">
        <v>11</v>
      </c>
      <c r="G6158" s="28">
        <v>6</v>
      </c>
      <c r="H6158" s="40">
        <v>486.34</v>
      </c>
      <c r="I6158" s="25"/>
    </row>
    <row r="6159" spans="1:9" x14ac:dyDescent="0.25">
      <c r="A6159" s="18">
        <v>201904660</v>
      </c>
      <c r="B6159" s="19">
        <v>44424</v>
      </c>
      <c r="C6159" s="18" t="s">
        <v>37308</v>
      </c>
      <c r="D6159" s="27" t="s">
        <v>29841</v>
      </c>
      <c r="E6159" s="29">
        <v>44430</v>
      </c>
      <c r="F6159" s="27">
        <v>18</v>
      </c>
      <c r="G6159" s="28">
        <v>2</v>
      </c>
      <c r="H6159" s="40">
        <v>91.99</v>
      </c>
      <c r="I6159" s="25"/>
    </row>
    <row r="6160" spans="1:9" x14ac:dyDescent="0.25">
      <c r="A6160" s="18">
        <v>201904660</v>
      </c>
      <c r="B6160" s="19">
        <v>44424</v>
      </c>
      <c r="C6160" s="18" t="s">
        <v>37309</v>
      </c>
      <c r="D6160" s="27" t="s">
        <v>24870</v>
      </c>
      <c r="E6160" s="29">
        <v>44433</v>
      </c>
      <c r="F6160" s="27">
        <v>8</v>
      </c>
      <c r="G6160" s="28">
        <v>15</v>
      </c>
      <c r="H6160" s="40">
        <v>776.05</v>
      </c>
      <c r="I6160" s="25"/>
    </row>
    <row r="6161" spans="1:9" x14ac:dyDescent="0.25">
      <c r="A6161" s="18">
        <v>201905179</v>
      </c>
      <c r="B6161" s="19">
        <v>44424</v>
      </c>
      <c r="C6161" s="18" t="s">
        <v>37305</v>
      </c>
      <c r="D6161" s="27" t="s">
        <v>25786</v>
      </c>
      <c r="E6161" s="29">
        <v>44427</v>
      </c>
      <c r="F6161" s="27">
        <v>11</v>
      </c>
      <c r="G6161" s="28">
        <v>11</v>
      </c>
      <c r="H6161" s="40">
        <v>451.63</v>
      </c>
      <c r="I6161" s="25"/>
    </row>
    <row r="6162" spans="1:9" x14ac:dyDescent="0.25">
      <c r="A6162" s="18">
        <v>200802871</v>
      </c>
      <c r="B6162" s="19">
        <v>44425</v>
      </c>
      <c r="C6162" s="18" t="s">
        <v>37313</v>
      </c>
      <c r="D6162" s="27" t="s">
        <v>30828</v>
      </c>
      <c r="E6162" s="29">
        <v>44425</v>
      </c>
      <c r="F6162" s="27">
        <v>10</v>
      </c>
      <c r="G6162" s="28">
        <v>15</v>
      </c>
      <c r="H6162" s="40">
        <v>354.39</v>
      </c>
      <c r="I6162" s="25"/>
    </row>
    <row r="6163" spans="1:9" x14ac:dyDescent="0.25">
      <c r="A6163" s="18">
        <v>201508246</v>
      </c>
      <c r="B6163" s="19">
        <v>44425</v>
      </c>
      <c r="C6163" s="18" t="s">
        <v>37315</v>
      </c>
      <c r="D6163" s="27" t="s">
        <v>30488</v>
      </c>
      <c r="E6163" s="29">
        <v>44427</v>
      </c>
      <c r="F6163" s="27">
        <v>10</v>
      </c>
      <c r="G6163" s="28">
        <v>20</v>
      </c>
      <c r="H6163" s="40">
        <v>1475.43</v>
      </c>
      <c r="I6163" s="25"/>
    </row>
    <row r="6164" spans="1:9" x14ac:dyDescent="0.25">
      <c r="A6164" s="18">
        <v>201904969</v>
      </c>
      <c r="B6164" s="19">
        <v>44425</v>
      </c>
      <c r="C6164" s="18" t="s">
        <v>37318</v>
      </c>
      <c r="D6164" s="27" t="s">
        <v>27521</v>
      </c>
      <c r="E6164" s="29">
        <v>44429</v>
      </c>
      <c r="F6164" s="27">
        <v>11</v>
      </c>
      <c r="G6164" s="28">
        <v>1</v>
      </c>
      <c r="H6164" s="40">
        <v>96.46</v>
      </c>
      <c r="I6164" s="25"/>
    </row>
    <row r="6165" spans="1:9" x14ac:dyDescent="0.25">
      <c r="A6165" s="18">
        <v>201905587</v>
      </c>
      <c r="B6165" s="19">
        <v>44425</v>
      </c>
      <c r="C6165" s="18" t="s">
        <v>37321</v>
      </c>
      <c r="D6165" s="27" t="s">
        <v>29983</v>
      </c>
      <c r="E6165" s="29">
        <v>44435</v>
      </c>
      <c r="F6165" s="27">
        <v>17</v>
      </c>
      <c r="G6165" s="28">
        <v>7</v>
      </c>
      <c r="H6165" s="40">
        <v>314.68</v>
      </c>
      <c r="I6165" s="25"/>
    </row>
    <row r="6166" spans="1:9" x14ac:dyDescent="0.25">
      <c r="A6166" s="18">
        <v>201905948</v>
      </c>
      <c r="B6166" s="19">
        <v>44425</v>
      </c>
      <c r="C6166" s="18" t="s">
        <v>37319</v>
      </c>
      <c r="D6166" s="27" t="s">
        <v>26268</v>
      </c>
      <c r="E6166" s="29">
        <v>44430</v>
      </c>
      <c r="F6166" s="27">
        <v>12</v>
      </c>
      <c r="G6166" s="28">
        <v>17</v>
      </c>
      <c r="H6166" s="40">
        <v>1171.45</v>
      </c>
      <c r="I6166" s="25"/>
    </row>
    <row r="6167" spans="1:9" x14ac:dyDescent="0.25">
      <c r="A6167" s="18">
        <v>201907915</v>
      </c>
      <c r="B6167" s="19">
        <v>44425</v>
      </c>
      <c r="C6167" s="18" t="s">
        <v>37316</v>
      </c>
      <c r="D6167" s="27" t="s">
        <v>28586</v>
      </c>
      <c r="E6167" s="29">
        <v>44426</v>
      </c>
      <c r="F6167" s="27">
        <v>11</v>
      </c>
      <c r="G6167" s="28">
        <v>8</v>
      </c>
      <c r="H6167" s="40">
        <v>10.6</v>
      </c>
      <c r="I6167" s="25"/>
    </row>
    <row r="6168" spans="1:9" x14ac:dyDescent="0.25">
      <c r="A6168" s="18">
        <v>201908075</v>
      </c>
      <c r="B6168" s="19">
        <v>44425</v>
      </c>
      <c r="C6168" s="18" t="s">
        <v>37317</v>
      </c>
      <c r="D6168" s="27" t="s">
        <v>23831</v>
      </c>
      <c r="E6168" s="29">
        <v>44427</v>
      </c>
      <c r="F6168" s="27">
        <v>20</v>
      </c>
      <c r="G6168" s="28">
        <v>3</v>
      </c>
      <c r="H6168" s="40">
        <v>119.22</v>
      </c>
      <c r="I6168" s="25"/>
    </row>
    <row r="6169" spans="1:9" x14ac:dyDescent="0.25">
      <c r="A6169" s="18">
        <v>202004377</v>
      </c>
      <c r="B6169" s="19">
        <v>44425</v>
      </c>
      <c r="C6169" s="18" t="s">
        <v>37310</v>
      </c>
      <c r="D6169" s="27" t="s">
        <v>24108</v>
      </c>
      <c r="E6169" s="29">
        <v>44432</v>
      </c>
      <c r="F6169" s="27">
        <v>7</v>
      </c>
      <c r="G6169" s="28">
        <v>8</v>
      </c>
      <c r="H6169" s="40">
        <v>340.68</v>
      </c>
      <c r="I6169" s="25"/>
    </row>
    <row r="6170" spans="1:9" x14ac:dyDescent="0.25">
      <c r="A6170" s="18">
        <v>202004377</v>
      </c>
      <c r="B6170" s="19">
        <v>44425</v>
      </c>
      <c r="C6170" s="18" t="s">
        <v>37311</v>
      </c>
      <c r="D6170" s="27" t="s">
        <v>24532</v>
      </c>
      <c r="E6170" s="29">
        <v>44432</v>
      </c>
      <c r="F6170" s="27">
        <v>18</v>
      </c>
      <c r="G6170" s="28">
        <v>6</v>
      </c>
      <c r="H6170" s="40">
        <v>188.06</v>
      </c>
      <c r="I6170" s="25"/>
    </row>
    <row r="6171" spans="1:9" x14ac:dyDescent="0.25">
      <c r="A6171" s="18">
        <v>202004907</v>
      </c>
      <c r="B6171" s="19">
        <v>44425</v>
      </c>
      <c r="C6171" s="18" t="s">
        <v>37320</v>
      </c>
      <c r="D6171" s="27" t="s">
        <v>27418</v>
      </c>
      <c r="E6171" s="29">
        <v>44425</v>
      </c>
      <c r="F6171" s="27">
        <v>12</v>
      </c>
      <c r="G6171" s="28">
        <v>19</v>
      </c>
      <c r="H6171" s="40">
        <v>1489.67</v>
      </c>
      <c r="I6171" s="25"/>
    </row>
    <row r="6172" spans="1:9" x14ac:dyDescent="0.25">
      <c r="A6172" s="18">
        <v>202005319</v>
      </c>
      <c r="B6172" s="19">
        <v>44425</v>
      </c>
      <c r="C6172" s="18" t="s">
        <v>37314</v>
      </c>
      <c r="D6172" s="27" t="s">
        <v>29989</v>
      </c>
      <c r="E6172" s="29">
        <v>44430</v>
      </c>
      <c r="F6172" s="27">
        <v>18</v>
      </c>
      <c r="G6172" s="28">
        <v>2</v>
      </c>
      <c r="H6172" s="40">
        <v>125.28</v>
      </c>
      <c r="I6172" s="25"/>
    </row>
    <row r="6173" spans="1:9" x14ac:dyDescent="0.25">
      <c r="A6173" s="18">
        <v>202006837</v>
      </c>
      <c r="B6173" s="19">
        <v>44425</v>
      </c>
      <c r="C6173" s="18" t="s">
        <v>37312</v>
      </c>
      <c r="D6173" s="27" t="s">
        <v>26553</v>
      </c>
      <c r="E6173" s="29">
        <v>44426</v>
      </c>
      <c r="F6173" s="27">
        <v>10</v>
      </c>
      <c r="G6173" s="28">
        <v>7</v>
      </c>
      <c r="H6173" s="40">
        <v>168.37</v>
      </c>
      <c r="I6173" s="25"/>
    </row>
    <row r="6174" spans="1:9" x14ac:dyDescent="0.25">
      <c r="A6174" s="18">
        <v>201303517</v>
      </c>
      <c r="B6174" s="19">
        <v>44426</v>
      </c>
      <c r="C6174" s="18" t="s">
        <v>37325</v>
      </c>
      <c r="D6174" s="27" t="s">
        <v>26483</v>
      </c>
      <c r="E6174" s="29">
        <v>44426</v>
      </c>
      <c r="F6174" s="27">
        <v>15</v>
      </c>
      <c r="G6174" s="28">
        <v>4</v>
      </c>
      <c r="H6174" s="40">
        <v>399.99</v>
      </c>
      <c r="I6174" s="25"/>
    </row>
    <row r="6175" spans="1:9" x14ac:dyDescent="0.25">
      <c r="A6175" s="18">
        <v>201604605</v>
      </c>
      <c r="B6175" s="19">
        <v>44426</v>
      </c>
      <c r="C6175" s="18" t="s">
        <v>37324</v>
      </c>
      <c r="D6175" s="27" t="s">
        <v>31083</v>
      </c>
      <c r="E6175" s="29">
        <v>44432</v>
      </c>
      <c r="F6175" s="27">
        <v>18</v>
      </c>
      <c r="G6175" s="28">
        <v>17</v>
      </c>
      <c r="H6175" s="40">
        <v>246.15</v>
      </c>
      <c r="I6175" s="25"/>
    </row>
    <row r="6176" spans="1:9" x14ac:dyDescent="0.25">
      <c r="A6176" s="18">
        <v>201808541</v>
      </c>
      <c r="B6176" s="19">
        <v>44426</v>
      </c>
      <c r="C6176" s="18" t="s">
        <v>37322</v>
      </c>
      <c r="D6176" s="27" t="s">
        <v>28462</v>
      </c>
      <c r="E6176" s="29">
        <v>44431</v>
      </c>
      <c r="F6176" s="27">
        <v>18</v>
      </c>
      <c r="G6176" s="28">
        <v>12</v>
      </c>
      <c r="H6176" s="40">
        <v>166.21</v>
      </c>
      <c r="I6176" s="25"/>
    </row>
    <row r="6177" spans="1:9" x14ac:dyDescent="0.25">
      <c r="A6177" s="18">
        <v>201904529</v>
      </c>
      <c r="B6177" s="19">
        <v>44426</v>
      </c>
      <c r="C6177" s="18" t="s">
        <v>37323</v>
      </c>
      <c r="D6177" s="27" t="s">
        <v>26688</v>
      </c>
      <c r="E6177" s="29">
        <v>44431</v>
      </c>
      <c r="F6177" s="27">
        <v>8</v>
      </c>
      <c r="G6177" s="28">
        <v>1</v>
      </c>
      <c r="H6177" s="40">
        <v>0</v>
      </c>
      <c r="I6177" s="25"/>
    </row>
    <row r="6178" spans="1:9" x14ac:dyDescent="0.25">
      <c r="A6178" s="18">
        <v>201407896</v>
      </c>
      <c r="B6178" s="19">
        <v>44427</v>
      </c>
      <c r="C6178" s="18" t="s">
        <v>37330</v>
      </c>
      <c r="D6178" s="27" t="s">
        <v>23507</v>
      </c>
      <c r="E6178" s="29">
        <v>44428</v>
      </c>
      <c r="F6178" s="27">
        <v>16</v>
      </c>
      <c r="G6178" s="28">
        <v>14</v>
      </c>
      <c r="H6178" s="40">
        <v>984.59</v>
      </c>
      <c r="I6178" s="25"/>
    </row>
    <row r="6179" spans="1:9" x14ac:dyDescent="0.25">
      <c r="A6179" s="18">
        <v>201603619</v>
      </c>
      <c r="B6179" s="19">
        <v>44427</v>
      </c>
      <c r="C6179" s="18" t="s">
        <v>37329</v>
      </c>
      <c r="D6179" s="27" t="s">
        <v>24131</v>
      </c>
      <c r="E6179" s="29">
        <v>44436</v>
      </c>
      <c r="F6179" s="27">
        <v>24</v>
      </c>
      <c r="G6179" s="28">
        <v>19</v>
      </c>
      <c r="H6179" s="40">
        <v>775.18</v>
      </c>
      <c r="I6179" s="25"/>
    </row>
    <row r="6180" spans="1:9" x14ac:dyDescent="0.25">
      <c r="A6180" s="18">
        <v>201605380</v>
      </c>
      <c r="B6180" s="19">
        <v>44427</v>
      </c>
      <c r="C6180" s="18" t="s">
        <v>37326</v>
      </c>
      <c r="D6180" s="27" t="s">
        <v>23315</v>
      </c>
      <c r="E6180" s="29">
        <v>44432</v>
      </c>
      <c r="F6180" s="27">
        <v>23</v>
      </c>
      <c r="G6180" s="28">
        <v>13</v>
      </c>
      <c r="H6180" s="40">
        <v>1119.5</v>
      </c>
      <c r="I6180" s="25"/>
    </row>
    <row r="6181" spans="1:9" x14ac:dyDescent="0.25">
      <c r="A6181" s="18">
        <v>201608551</v>
      </c>
      <c r="B6181" s="19">
        <v>44427</v>
      </c>
      <c r="C6181" s="18" t="s">
        <v>37327</v>
      </c>
      <c r="D6181" s="27" t="s">
        <v>26169</v>
      </c>
      <c r="E6181" s="29">
        <v>44428</v>
      </c>
      <c r="F6181" s="27">
        <v>16</v>
      </c>
      <c r="G6181" s="28">
        <v>7</v>
      </c>
      <c r="H6181" s="40">
        <v>161.28</v>
      </c>
      <c r="I6181" s="25"/>
    </row>
    <row r="6182" spans="1:9" x14ac:dyDescent="0.25">
      <c r="A6182" s="18">
        <v>202003484</v>
      </c>
      <c r="B6182" s="19">
        <v>44427</v>
      </c>
      <c r="C6182" s="18" t="s">
        <v>37328</v>
      </c>
      <c r="D6182" s="27" t="s">
        <v>31093</v>
      </c>
      <c r="E6182" s="29">
        <v>44435</v>
      </c>
      <c r="F6182" s="27">
        <v>15</v>
      </c>
      <c r="G6182" s="28">
        <v>5</v>
      </c>
      <c r="H6182" s="40">
        <v>469.7</v>
      </c>
      <c r="I6182" s="25"/>
    </row>
    <row r="6183" spans="1:9" x14ac:dyDescent="0.25">
      <c r="A6183" s="18">
        <v>201604666</v>
      </c>
      <c r="B6183" s="19">
        <v>44428</v>
      </c>
      <c r="C6183" s="18" t="s">
        <v>37333</v>
      </c>
      <c r="D6183" s="27" t="s">
        <v>30874</v>
      </c>
      <c r="E6183" s="29">
        <v>44433</v>
      </c>
      <c r="F6183" s="27">
        <v>19</v>
      </c>
      <c r="G6183" s="28">
        <v>4</v>
      </c>
      <c r="H6183" s="40">
        <v>339.31</v>
      </c>
      <c r="I6183" s="25"/>
    </row>
    <row r="6184" spans="1:9" x14ac:dyDescent="0.25">
      <c r="A6184" s="18">
        <v>201906942</v>
      </c>
      <c r="B6184" s="19">
        <v>44428</v>
      </c>
      <c r="C6184" s="18" t="s">
        <v>37335</v>
      </c>
      <c r="D6184" s="27" t="s">
        <v>27588</v>
      </c>
      <c r="E6184" s="29">
        <v>44433</v>
      </c>
      <c r="F6184" s="27">
        <v>22</v>
      </c>
      <c r="G6184" s="28">
        <v>1</v>
      </c>
      <c r="H6184" s="40">
        <v>63.16</v>
      </c>
      <c r="I6184" s="25"/>
    </row>
    <row r="6185" spans="1:9" x14ac:dyDescent="0.25">
      <c r="A6185" s="18">
        <v>202005428</v>
      </c>
      <c r="B6185" s="19">
        <v>44428</v>
      </c>
      <c r="C6185" s="18" t="s">
        <v>37331</v>
      </c>
      <c r="D6185" s="27" t="s">
        <v>27248</v>
      </c>
      <c r="E6185" s="29">
        <v>44438</v>
      </c>
      <c r="F6185" s="27">
        <v>20</v>
      </c>
      <c r="G6185" s="28">
        <v>6</v>
      </c>
      <c r="H6185" s="40">
        <v>267.57</v>
      </c>
      <c r="I6185" s="25"/>
    </row>
    <row r="6186" spans="1:9" x14ac:dyDescent="0.25">
      <c r="A6186" s="18">
        <v>202008029</v>
      </c>
      <c r="B6186" s="19">
        <v>44428</v>
      </c>
      <c r="C6186" s="18" t="s">
        <v>37334</v>
      </c>
      <c r="D6186" s="27" t="s">
        <v>29239</v>
      </c>
      <c r="E6186" s="29">
        <v>44428</v>
      </c>
      <c r="F6186" s="27">
        <v>13</v>
      </c>
      <c r="G6186" s="28">
        <v>3</v>
      </c>
      <c r="H6186" s="40">
        <v>99.62</v>
      </c>
      <c r="I6186" s="25"/>
    </row>
    <row r="6187" spans="1:9" x14ac:dyDescent="0.25">
      <c r="A6187" s="18">
        <v>202008323</v>
      </c>
      <c r="B6187" s="19">
        <v>44428</v>
      </c>
      <c r="C6187" s="18" t="s">
        <v>37332</v>
      </c>
      <c r="D6187" s="27" t="s">
        <v>24913</v>
      </c>
      <c r="E6187" s="29">
        <v>44431</v>
      </c>
      <c r="F6187" s="27">
        <v>23</v>
      </c>
      <c r="G6187" s="28">
        <v>10</v>
      </c>
      <c r="H6187" s="40">
        <v>181</v>
      </c>
      <c r="I6187" s="25"/>
    </row>
    <row r="6188" spans="1:9" x14ac:dyDescent="0.25">
      <c r="A6188" s="18">
        <v>201504403</v>
      </c>
      <c r="B6188" s="19">
        <v>44429</v>
      </c>
      <c r="C6188" s="18" t="s">
        <v>37339</v>
      </c>
      <c r="D6188" s="27" t="s">
        <v>31100</v>
      </c>
      <c r="E6188" s="29">
        <v>44430</v>
      </c>
      <c r="F6188" s="27">
        <v>18</v>
      </c>
      <c r="G6188" s="28">
        <v>7</v>
      </c>
      <c r="H6188" s="40">
        <v>94.97</v>
      </c>
      <c r="I6188" s="25"/>
    </row>
    <row r="6189" spans="1:9" x14ac:dyDescent="0.25">
      <c r="A6189" s="18">
        <v>201504870</v>
      </c>
      <c r="B6189" s="19">
        <v>44429</v>
      </c>
      <c r="C6189" s="18" t="s">
        <v>37344</v>
      </c>
      <c r="D6189" s="27" t="s">
        <v>29095</v>
      </c>
      <c r="E6189" s="29">
        <v>44432</v>
      </c>
      <c r="F6189" s="27">
        <v>14</v>
      </c>
      <c r="G6189" s="28">
        <v>12</v>
      </c>
      <c r="H6189" s="40">
        <v>672.76</v>
      </c>
      <c r="I6189" s="25"/>
    </row>
    <row r="6190" spans="1:9" x14ac:dyDescent="0.25">
      <c r="A6190" s="18">
        <v>201705205</v>
      </c>
      <c r="B6190" s="19">
        <v>44429</v>
      </c>
      <c r="C6190" s="18" t="s">
        <v>37340</v>
      </c>
      <c r="D6190" s="27" t="s">
        <v>29291</v>
      </c>
      <c r="E6190" s="29">
        <v>44436</v>
      </c>
      <c r="F6190" s="27">
        <v>17</v>
      </c>
      <c r="G6190" s="28">
        <v>15</v>
      </c>
      <c r="H6190" s="40">
        <v>1413.88</v>
      </c>
      <c r="I6190" s="25"/>
    </row>
    <row r="6191" spans="1:9" x14ac:dyDescent="0.25">
      <c r="A6191" s="18">
        <v>201706052</v>
      </c>
      <c r="B6191" s="19">
        <v>44429</v>
      </c>
      <c r="C6191" s="18" t="s">
        <v>37336</v>
      </c>
      <c r="D6191" s="27" t="s">
        <v>24488</v>
      </c>
      <c r="E6191" s="29">
        <v>44435</v>
      </c>
      <c r="F6191" s="27">
        <v>13</v>
      </c>
      <c r="G6191" s="28">
        <v>2</v>
      </c>
      <c r="H6191" s="40">
        <v>60.42</v>
      </c>
      <c r="I6191" s="25"/>
    </row>
    <row r="6192" spans="1:9" x14ac:dyDescent="0.25">
      <c r="A6192" s="18">
        <v>201806360</v>
      </c>
      <c r="B6192" s="19">
        <v>44429</v>
      </c>
      <c r="C6192" s="18" t="s">
        <v>37341</v>
      </c>
      <c r="D6192" s="27" t="s">
        <v>29824</v>
      </c>
      <c r="E6192" s="29">
        <v>44431</v>
      </c>
      <c r="F6192" s="27">
        <v>20</v>
      </c>
      <c r="G6192" s="28">
        <v>14</v>
      </c>
      <c r="H6192" s="40">
        <v>1054.24</v>
      </c>
      <c r="I6192" s="25"/>
    </row>
    <row r="6193" spans="1:9" x14ac:dyDescent="0.25">
      <c r="A6193" s="18">
        <v>201907281</v>
      </c>
      <c r="B6193" s="19">
        <v>44429</v>
      </c>
      <c r="C6193" s="18" t="s">
        <v>37338</v>
      </c>
      <c r="D6193" s="27" t="s">
        <v>26684</v>
      </c>
      <c r="E6193" s="29">
        <v>44439</v>
      </c>
      <c r="F6193" s="27">
        <v>20</v>
      </c>
      <c r="G6193" s="28">
        <v>17</v>
      </c>
      <c r="H6193" s="40">
        <v>173.82</v>
      </c>
      <c r="I6193" s="25"/>
    </row>
    <row r="6194" spans="1:9" x14ac:dyDescent="0.25">
      <c r="A6194" s="18">
        <v>201907445</v>
      </c>
      <c r="B6194" s="19">
        <v>44429</v>
      </c>
      <c r="C6194" s="18" t="s">
        <v>37342</v>
      </c>
      <c r="D6194" s="27" t="s">
        <v>28487</v>
      </c>
      <c r="E6194" s="29">
        <v>44433</v>
      </c>
      <c r="F6194" s="27">
        <v>17</v>
      </c>
      <c r="G6194" s="28">
        <v>4</v>
      </c>
      <c r="H6194" s="40">
        <v>127.49</v>
      </c>
      <c r="I6194" s="25"/>
    </row>
    <row r="6195" spans="1:9" x14ac:dyDescent="0.25">
      <c r="A6195" s="18">
        <v>202000161</v>
      </c>
      <c r="B6195" s="19">
        <v>44429</v>
      </c>
      <c r="C6195" s="18" t="s">
        <v>37343</v>
      </c>
      <c r="D6195" s="27" t="s">
        <v>27541</v>
      </c>
      <c r="E6195" s="29">
        <v>44439</v>
      </c>
      <c r="F6195" s="27">
        <v>22</v>
      </c>
      <c r="G6195" s="28">
        <v>10</v>
      </c>
      <c r="H6195" s="40">
        <v>980.05</v>
      </c>
      <c r="I6195" s="25"/>
    </row>
    <row r="6196" spans="1:9" x14ac:dyDescent="0.25">
      <c r="A6196" s="18">
        <v>202008021</v>
      </c>
      <c r="B6196" s="19">
        <v>44429</v>
      </c>
      <c r="C6196" s="18" t="s">
        <v>37337</v>
      </c>
      <c r="D6196" s="27" t="s">
        <v>29553</v>
      </c>
      <c r="E6196" s="29">
        <v>44437</v>
      </c>
      <c r="F6196" s="27">
        <v>18</v>
      </c>
      <c r="G6196" s="28">
        <v>12</v>
      </c>
      <c r="H6196" s="40">
        <v>472.24</v>
      </c>
      <c r="I6196" s="25"/>
    </row>
    <row r="6197" spans="1:9" x14ac:dyDescent="0.25">
      <c r="A6197" s="18">
        <v>201905175</v>
      </c>
      <c r="B6197" s="19">
        <v>44430</v>
      </c>
      <c r="C6197" s="18" t="s">
        <v>37348</v>
      </c>
      <c r="D6197" s="27" t="s">
        <v>26349</v>
      </c>
      <c r="E6197" s="29">
        <v>44440</v>
      </c>
      <c r="F6197" s="27">
        <v>14</v>
      </c>
      <c r="G6197" s="28">
        <v>7</v>
      </c>
      <c r="H6197" s="40">
        <v>454.97</v>
      </c>
      <c r="I6197" s="25"/>
    </row>
    <row r="6198" spans="1:9" x14ac:dyDescent="0.25">
      <c r="A6198" s="18">
        <v>202005140</v>
      </c>
      <c r="B6198" s="19">
        <v>44430</v>
      </c>
      <c r="C6198" s="18" t="s">
        <v>37347</v>
      </c>
      <c r="D6198" s="27" t="s">
        <v>27684</v>
      </c>
      <c r="E6198" s="29">
        <v>44436</v>
      </c>
      <c r="F6198" s="27">
        <v>12</v>
      </c>
      <c r="G6198" s="28">
        <v>13</v>
      </c>
      <c r="H6198" s="40">
        <v>1206.56</v>
      </c>
      <c r="I6198" s="25"/>
    </row>
    <row r="6199" spans="1:9" x14ac:dyDescent="0.25">
      <c r="A6199" s="18">
        <v>202005418</v>
      </c>
      <c r="B6199" s="19">
        <v>44430</v>
      </c>
      <c r="C6199" s="18" t="s">
        <v>37345</v>
      </c>
      <c r="D6199" s="27" t="s">
        <v>24818</v>
      </c>
      <c r="E6199" s="29">
        <v>44435</v>
      </c>
      <c r="F6199" s="27">
        <v>11</v>
      </c>
      <c r="G6199" s="28">
        <v>11</v>
      </c>
      <c r="H6199" s="40">
        <v>174.89</v>
      </c>
      <c r="I6199" s="25"/>
    </row>
    <row r="6200" spans="1:9" x14ac:dyDescent="0.25">
      <c r="A6200" s="18">
        <v>202007888</v>
      </c>
      <c r="B6200" s="19">
        <v>44430</v>
      </c>
      <c r="C6200" s="18" t="s">
        <v>37346</v>
      </c>
      <c r="D6200" s="27" t="s">
        <v>25071</v>
      </c>
      <c r="E6200" s="29">
        <v>44437</v>
      </c>
      <c r="F6200" s="27">
        <v>15</v>
      </c>
      <c r="G6200" s="28">
        <v>6</v>
      </c>
      <c r="H6200" s="40">
        <v>333.21</v>
      </c>
      <c r="I6200" s="25"/>
    </row>
    <row r="6201" spans="1:9" x14ac:dyDescent="0.25">
      <c r="A6201" s="18">
        <v>201003016</v>
      </c>
      <c r="B6201" s="19">
        <v>44431</v>
      </c>
      <c r="C6201" s="18" t="s">
        <v>37349</v>
      </c>
      <c r="D6201" s="27" t="s">
        <v>28422</v>
      </c>
      <c r="E6201" s="29">
        <v>44441</v>
      </c>
      <c r="F6201" s="27">
        <v>15</v>
      </c>
      <c r="G6201" s="28">
        <v>15</v>
      </c>
      <c r="H6201" s="40">
        <v>1425.37</v>
      </c>
      <c r="I6201" s="25"/>
    </row>
    <row r="6202" spans="1:9" x14ac:dyDescent="0.25">
      <c r="A6202" s="18">
        <v>201809896</v>
      </c>
      <c r="B6202" s="19">
        <v>44431</v>
      </c>
      <c r="C6202" s="18" t="s">
        <v>37352</v>
      </c>
      <c r="D6202" s="27" t="s">
        <v>28880</v>
      </c>
      <c r="E6202" s="29">
        <v>44440</v>
      </c>
      <c r="F6202" s="27">
        <v>13</v>
      </c>
      <c r="G6202" s="28">
        <v>10</v>
      </c>
      <c r="H6202" s="40">
        <v>313.39999999999998</v>
      </c>
      <c r="I6202" s="25"/>
    </row>
    <row r="6203" spans="1:9" x14ac:dyDescent="0.25">
      <c r="A6203" s="18">
        <v>201905228</v>
      </c>
      <c r="B6203" s="19">
        <v>44431</v>
      </c>
      <c r="C6203" s="18" t="s">
        <v>37351</v>
      </c>
      <c r="D6203" s="27" t="s">
        <v>26525</v>
      </c>
      <c r="E6203" s="29">
        <v>44439</v>
      </c>
      <c r="F6203" s="27">
        <v>20</v>
      </c>
      <c r="G6203" s="28">
        <v>20</v>
      </c>
      <c r="H6203" s="40">
        <v>1159.31</v>
      </c>
      <c r="I6203" s="25"/>
    </row>
    <row r="6204" spans="1:9" x14ac:dyDescent="0.25">
      <c r="A6204" s="18">
        <v>202005242</v>
      </c>
      <c r="B6204" s="19">
        <v>44431</v>
      </c>
      <c r="C6204" s="18" t="s">
        <v>37350</v>
      </c>
      <c r="D6204" s="27" t="s">
        <v>27354</v>
      </c>
      <c r="E6204" s="29">
        <v>44438</v>
      </c>
      <c r="F6204" s="27">
        <v>20</v>
      </c>
      <c r="G6204" s="28">
        <v>17</v>
      </c>
      <c r="H6204" s="40">
        <v>810.64</v>
      </c>
      <c r="I6204" s="25"/>
    </row>
    <row r="6205" spans="1:9" x14ac:dyDescent="0.25">
      <c r="A6205" s="18">
        <v>201604526</v>
      </c>
      <c r="B6205" s="19">
        <v>44432</v>
      </c>
      <c r="C6205" s="18" t="s">
        <v>37353</v>
      </c>
      <c r="D6205" s="27" t="s">
        <v>28101</v>
      </c>
      <c r="E6205" s="29">
        <v>44440</v>
      </c>
      <c r="F6205" s="27">
        <v>22</v>
      </c>
      <c r="G6205" s="28">
        <v>8</v>
      </c>
      <c r="H6205" s="40">
        <v>768.25</v>
      </c>
      <c r="I6205" s="25"/>
    </row>
    <row r="6206" spans="1:9" x14ac:dyDescent="0.25">
      <c r="A6206" s="18">
        <v>201900139</v>
      </c>
      <c r="B6206" s="19">
        <v>44432</v>
      </c>
      <c r="C6206" s="18" t="s">
        <v>37354</v>
      </c>
      <c r="D6206" s="27" t="s">
        <v>23248</v>
      </c>
      <c r="E6206" s="29">
        <v>44440</v>
      </c>
      <c r="F6206" s="27">
        <v>19</v>
      </c>
      <c r="G6206" s="28">
        <v>16</v>
      </c>
      <c r="H6206" s="40">
        <v>812.44</v>
      </c>
      <c r="I6206" s="25"/>
    </row>
    <row r="6207" spans="1:9" x14ac:dyDescent="0.25">
      <c r="A6207" s="18">
        <v>202006613</v>
      </c>
      <c r="B6207" s="19">
        <v>44432</v>
      </c>
      <c r="C6207" s="18" t="s">
        <v>37356</v>
      </c>
      <c r="D6207" s="27" t="s">
        <v>26509</v>
      </c>
      <c r="E6207" s="29">
        <v>44439</v>
      </c>
      <c r="F6207" s="27">
        <v>8</v>
      </c>
      <c r="G6207" s="28">
        <v>15</v>
      </c>
      <c r="H6207" s="40">
        <v>754.3</v>
      </c>
      <c r="I6207" s="25"/>
    </row>
    <row r="6208" spans="1:9" x14ac:dyDescent="0.25">
      <c r="A6208" s="18">
        <v>202008116</v>
      </c>
      <c r="B6208" s="19">
        <v>44432</v>
      </c>
      <c r="C6208" s="18" t="s">
        <v>37355</v>
      </c>
      <c r="D6208" s="27" t="s">
        <v>27514</v>
      </c>
      <c r="E6208" s="29">
        <v>44440</v>
      </c>
      <c r="F6208" s="27">
        <v>10</v>
      </c>
      <c r="G6208" s="28">
        <v>12</v>
      </c>
      <c r="H6208" s="40">
        <v>96.57</v>
      </c>
      <c r="I6208" s="25"/>
    </row>
    <row r="6209" spans="1:9" x14ac:dyDescent="0.25">
      <c r="A6209" s="18">
        <v>200802871</v>
      </c>
      <c r="B6209" s="19">
        <v>44433</v>
      </c>
      <c r="C6209" s="18" t="s">
        <v>37357</v>
      </c>
      <c r="D6209" s="27" t="s">
        <v>24695</v>
      </c>
      <c r="E6209" s="29">
        <v>44440</v>
      </c>
      <c r="F6209" s="27">
        <v>14</v>
      </c>
      <c r="G6209" s="28">
        <v>14</v>
      </c>
      <c r="H6209" s="40">
        <v>716.57</v>
      </c>
      <c r="I6209" s="25"/>
    </row>
    <row r="6210" spans="1:9" x14ac:dyDescent="0.25">
      <c r="A6210" s="18">
        <v>201603173</v>
      </c>
      <c r="B6210" s="19">
        <v>44433</v>
      </c>
      <c r="C6210" s="18" t="s">
        <v>37363</v>
      </c>
      <c r="D6210" s="27" t="s">
        <v>27521</v>
      </c>
      <c r="E6210" s="29">
        <v>44435</v>
      </c>
      <c r="F6210" s="27">
        <v>14</v>
      </c>
      <c r="G6210" s="28">
        <v>11</v>
      </c>
      <c r="H6210" s="40">
        <v>577.64</v>
      </c>
      <c r="I6210" s="25"/>
    </row>
    <row r="6211" spans="1:9" x14ac:dyDescent="0.25">
      <c r="A6211" s="18">
        <v>201806508</v>
      </c>
      <c r="B6211" s="19">
        <v>44433</v>
      </c>
      <c r="C6211" s="18" t="s">
        <v>37362</v>
      </c>
      <c r="D6211" s="27" t="s">
        <v>31132</v>
      </c>
      <c r="E6211" s="29">
        <v>44434</v>
      </c>
      <c r="F6211" s="27">
        <v>20</v>
      </c>
      <c r="G6211" s="28">
        <v>7</v>
      </c>
      <c r="H6211" s="40">
        <v>390.54</v>
      </c>
      <c r="I6211" s="25"/>
    </row>
    <row r="6212" spans="1:9" x14ac:dyDescent="0.25">
      <c r="A6212" s="18">
        <v>201907287</v>
      </c>
      <c r="B6212" s="19">
        <v>44433</v>
      </c>
      <c r="C6212" s="18" t="s">
        <v>37360</v>
      </c>
      <c r="D6212" s="27" t="s">
        <v>23122</v>
      </c>
      <c r="E6212" s="29">
        <v>44441</v>
      </c>
      <c r="F6212" s="27">
        <v>17</v>
      </c>
      <c r="G6212" s="28">
        <v>5</v>
      </c>
      <c r="H6212" s="40">
        <v>396.82</v>
      </c>
      <c r="I6212" s="25"/>
    </row>
    <row r="6213" spans="1:9" x14ac:dyDescent="0.25">
      <c r="A6213" s="18">
        <v>202000163</v>
      </c>
      <c r="B6213" s="19">
        <v>44433</v>
      </c>
      <c r="C6213" s="18" t="s">
        <v>37361</v>
      </c>
      <c r="D6213" s="27" t="s">
        <v>28341</v>
      </c>
      <c r="E6213" s="29">
        <v>44441</v>
      </c>
      <c r="F6213" s="27">
        <v>11</v>
      </c>
      <c r="G6213" s="28">
        <v>17</v>
      </c>
      <c r="H6213" s="40">
        <v>1696.66</v>
      </c>
      <c r="I6213" s="25"/>
    </row>
    <row r="6214" spans="1:9" x14ac:dyDescent="0.25">
      <c r="A6214" s="18">
        <v>202005950</v>
      </c>
      <c r="B6214" s="19">
        <v>44433</v>
      </c>
      <c r="C6214" s="18" t="s">
        <v>37358</v>
      </c>
      <c r="D6214" s="27" t="s">
        <v>30316</v>
      </c>
      <c r="E6214" s="29">
        <v>44435</v>
      </c>
      <c r="F6214" s="27">
        <v>12</v>
      </c>
      <c r="G6214" s="28">
        <v>16</v>
      </c>
      <c r="H6214" s="40">
        <v>1370.92</v>
      </c>
      <c r="I6214" s="25"/>
    </row>
    <row r="6215" spans="1:9" x14ac:dyDescent="0.25">
      <c r="A6215" s="18">
        <v>202006388</v>
      </c>
      <c r="B6215" s="19">
        <v>44433</v>
      </c>
      <c r="C6215" s="18" t="s">
        <v>37359</v>
      </c>
      <c r="D6215" s="27" t="s">
        <v>28982</v>
      </c>
      <c r="E6215" s="29">
        <v>44433</v>
      </c>
      <c r="F6215" s="27">
        <v>14</v>
      </c>
      <c r="G6215" s="28">
        <v>18</v>
      </c>
      <c r="H6215" s="40">
        <v>975.03</v>
      </c>
      <c r="I6215" s="25"/>
    </row>
    <row r="6216" spans="1:9" x14ac:dyDescent="0.25">
      <c r="A6216" s="18">
        <v>202007629</v>
      </c>
      <c r="B6216" s="19">
        <v>44433</v>
      </c>
      <c r="C6216" s="18" t="s">
        <v>37364</v>
      </c>
      <c r="D6216" s="27" t="s">
        <v>29100</v>
      </c>
      <c r="E6216" s="29">
        <v>44440</v>
      </c>
      <c r="F6216" s="27">
        <v>24</v>
      </c>
      <c r="G6216" s="28">
        <v>20</v>
      </c>
      <c r="H6216" s="40">
        <v>1858.55</v>
      </c>
      <c r="I6216" s="25"/>
    </row>
    <row r="6217" spans="1:9" x14ac:dyDescent="0.25">
      <c r="A6217" s="18">
        <v>201308099</v>
      </c>
      <c r="B6217" s="19">
        <v>44434</v>
      </c>
      <c r="C6217" s="18" t="s">
        <v>37369</v>
      </c>
      <c r="D6217" s="27" t="s">
        <v>24299</v>
      </c>
      <c r="E6217" s="29">
        <v>44439</v>
      </c>
      <c r="F6217" s="27">
        <v>8</v>
      </c>
      <c r="G6217" s="28">
        <v>11</v>
      </c>
      <c r="H6217" s="40">
        <v>466.03</v>
      </c>
      <c r="I6217" s="25"/>
    </row>
    <row r="6218" spans="1:9" x14ac:dyDescent="0.25">
      <c r="A6218" s="18">
        <v>201704951</v>
      </c>
      <c r="B6218" s="19">
        <v>44434</v>
      </c>
      <c r="C6218" s="18" t="s">
        <v>37365</v>
      </c>
      <c r="D6218" s="27" t="s">
        <v>24174</v>
      </c>
      <c r="E6218" s="29">
        <v>44438</v>
      </c>
      <c r="F6218" s="27">
        <v>7</v>
      </c>
      <c r="G6218" s="28">
        <v>2</v>
      </c>
      <c r="H6218" s="40">
        <v>66.989999999999995</v>
      </c>
      <c r="I6218" s="25"/>
    </row>
    <row r="6219" spans="1:9" x14ac:dyDescent="0.25">
      <c r="A6219" s="18">
        <v>201705208</v>
      </c>
      <c r="B6219" s="19">
        <v>44434</v>
      </c>
      <c r="C6219" s="18" t="s">
        <v>37372</v>
      </c>
      <c r="D6219" s="27" t="s">
        <v>25822</v>
      </c>
      <c r="E6219" s="29">
        <v>44442</v>
      </c>
      <c r="F6219" s="27">
        <v>9</v>
      </c>
      <c r="G6219" s="28">
        <v>1</v>
      </c>
      <c r="H6219" s="40">
        <v>93.8</v>
      </c>
      <c r="I6219" s="25"/>
    </row>
    <row r="6220" spans="1:9" x14ac:dyDescent="0.25">
      <c r="A6220" s="18">
        <v>201806360</v>
      </c>
      <c r="B6220" s="19">
        <v>44434</v>
      </c>
      <c r="C6220" s="18" t="s">
        <v>37371</v>
      </c>
      <c r="D6220" s="27" t="s">
        <v>28895</v>
      </c>
      <c r="E6220" s="29">
        <v>44444</v>
      </c>
      <c r="F6220" s="27">
        <v>22</v>
      </c>
      <c r="G6220" s="28">
        <v>8</v>
      </c>
      <c r="H6220" s="40">
        <v>510.03</v>
      </c>
      <c r="I6220" s="25"/>
    </row>
    <row r="6221" spans="1:9" x14ac:dyDescent="0.25">
      <c r="A6221" s="18">
        <v>201904499</v>
      </c>
      <c r="B6221" s="19">
        <v>44434</v>
      </c>
      <c r="C6221" s="18" t="s">
        <v>37368</v>
      </c>
      <c r="D6221" s="27" t="s">
        <v>26219</v>
      </c>
      <c r="E6221" s="29">
        <v>44434</v>
      </c>
      <c r="F6221" s="27">
        <v>18</v>
      </c>
      <c r="G6221" s="28">
        <v>11</v>
      </c>
      <c r="H6221" s="40">
        <v>489.22</v>
      </c>
      <c r="I6221" s="25"/>
    </row>
    <row r="6222" spans="1:9" x14ac:dyDescent="0.25">
      <c r="A6222" s="18">
        <v>202004269</v>
      </c>
      <c r="B6222" s="19">
        <v>44434</v>
      </c>
      <c r="C6222" s="18" t="s">
        <v>37367</v>
      </c>
      <c r="D6222" s="27" t="s">
        <v>28838</v>
      </c>
      <c r="E6222" s="29">
        <v>44441</v>
      </c>
      <c r="F6222" s="27">
        <v>7</v>
      </c>
      <c r="G6222" s="28">
        <v>2</v>
      </c>
      <c r="H6222" s="40">
        <v>148.33000000000001</v>
      </c>
      <c r="I6222" s="25"/>
    </row>
    <row r="6223" spans="1:9" x14ac:dyDescent="0.25">
      <c r="A6223" s="18">
        <v>202005954</v>
      </c>
      <c r="B6223" s="19">
        <v>44434</v>
      </c>
      <c r="C6223" s="18" t="s">
        <v>37373</v>
      </c>
      <c r="D6223" s="27" t="s">
        <v>26180</v>
      </c>
      <c r="E6223" s="29">
        <v>44440</v>
      </c>
      <c r="F6223" s="27">
        <v>20</v>
      </c>
      <c r="G6223" s="28">
        <v>9</v>
      </c>
      <c r="H6223" s="40">
        <v>171.39</v>
      </c>
      <c r="I6223" s="25"/>
    </row>
    <row r="6224" spans="1:9" x14ac:dyDescent="0.25">
      <c r="A6224" s="18">
        <v>202102693</v>
      </c>
      <c r="B6224" s="19">
        <v>44434</v>
      </c>
      <c r="C6224" s="18" t="s">
        <v>37366</v>
      </c>
      <c r="D6224" s="27" t="s">
        <v>25513</v>
      </c>
      <c r="E6224" s="29">
        <v>44436</v>
      </c>
      <c r="F6224" s="27">
        <v>12</v>
      </c>
      <c r="G6224" s="28">
        <v>15</v>
      </c>
      <c r="H6224" s="40">
        <v>1443.91</v>
      </c>
      <c r="I6224" s="25"/>
    </row>
    <row r="6225" spans="1:9" x14ac:dyDescent="0.25">
      <c r="A6225" s="18">
        <v>202110057</v>
      </c>
      <c r="B6225" s="19">
        <v>44434</v>
      </c>
      <c r="C6225" s="18" t="s">
        <v>37370</v>
      </c>
      <c r="D6225" s="27" t="s">
        <v>28397</v>
      </c>
      <c r="E6225" s="29">
        <v>44438</v>
      </c>
      <c r="F6225" s="27">
        <v>20</v>
      </c>
      <c r="G6225" s="28">
        <v>16</v>
      </c>
      <c r="H6225" s="40">
        <v>1481.38</v>
      </c>
      <c r="I6225" s="25"/>
    </row>
    <row r="6226" spans="1:9" x14ac:dyDescent="0.25">
      <c r="A6226" s="18">
        <v>201806391</v>
      </c>
      <c r="B6226" s="19">
        <v>44435</v>
      </c>
      <c r="C6226" s="18" t="s">
        <v>37374</v>
      </c>
      <c r="D6226" s="27" t="s">
        <v>23506</v>
      </c>
      <c r="E6226" s="29">
        <v>44442</v>
      </c>
      <c r="F6226" s="27">
        <v>14</v>
      </c>
      <c r="G6226" s="28">
        <v>14</v>
      </c>
      <c r="H6226" s="40">
        <v>748.55</v>
      </c>
      <c r="I6226" s="25"/>
    </row>
    <row r="6227" spans="1:9" x14ac:dyDescent="0.25">
      <c r="A6227" s="18">
        <v>201904881</v>
      </c>
      <c r="B6227" s="19">
        <v>44435</v>
      </c>
      <c r="C6227" s="18" t="s">
        <v>37375</v>
      </c>
      <c r="D6227" s="27" t="s">
        <v>28513</v>
      </c>
      <c r="E6227" s="29">
        <v>44437</v>
      </c>
      <c r="F6227" s="27">
        <v>24</v>
      </c>
      <c r="G6227" s="28">
        <v>15</v>
      </c>
      <c r="H6227" s="40">
        <v>667.98</v>
      </c>
      <c r="I6227" s="25"/>
    </row>
    <row r="6228" spans="1:9" x14ac:dyDescent="0.25">
      <c r="A6228" s="18">
        <v>202005216</v>
      </c>
      <c r="B6228" s="19">
        <v>44435</v>
      </c>
      <c r="C6228" s="18" t="s">
        <v>37377</v>
      </c>
      <c r="D6228" s="27" t="s">
        <v>23505</v>
      </c>
      <c r="E6228" s="29">
        <v>44445</v>
      </c>
      <c r="F6228" s="27">
        <v>23</v>
      </c>
      <c r="G6228" s="28">
        <v>13</v>
      </c>
      <c r="H6228" s="40">
        <v>105.93</v>
      </c>
      <c r="I6228" s="25"/>
    </row>
    <row r="6229" spans="1:9" x14ac:dyDescent="0.25">
      <c r="A6229" s="18">
        <v>202006533</v>
      </c>
      <c r="B6229" s="19">
        <v>44435</v>
      </c>
      <c r="C6229" s="18" t="s">
        <v>37376</v>
      </c>
      <c r="D6229" s="27" t="s">
        <v>26691</v>
      </c>
      <c r="E6229" s="29">
        <v>44443</v>
      </c>
      <c r="F6229" s="27">
        <v>18</v>
      </c>
      <c r="G6229" s="28">
        <v>5</v>
      </c>
      <c r="H6229" s="40">
        <v>19.649999999999999</v>
      </c>
      <c r="I6229" s="25"/>
    </row>
    <row r="6230" spans="1:9" x14ac:dyDescent="0.25">
      <c r="A6230" s="18">
        <v>202007459</v>
      </c>
      <c r="B6230" s="19">
        <v>44435</v>
      </c>
      <c r="C6230" s="18" t="s">
        <v>37378</v>
      </c>
      <c r="D6230" s="27" t="s">
        <v>29854</v>
      </c>
      <c r="E6230" s="29">
        <v>44435</v>
      </c>
      <c r="F6230" s="27">
        <v>14</v>
      </c>
      <c r="G6230" s="28">
        <v>9</v>
      </c>
      <c r="H6230" s="40">
        <v>860.35</v>
      </c>
      <c r="I6230" s="25"/>
    </row>
    <row r="6231" spans="1:9" x14ac:dyDescent="0.25">
      <c r="A6231" s="18">
        <v>201704851</v>
      </c>
      <c r="B6231" s="19">
        <v>44436</v>
      </c>
      <c r="C6231" s="18" t="s">
        <v>37379</v>
      </c>
      <c r="D6231" s="27" t="s">
        <v>23984</v>
      </c>
      <c r="E6231" s="29">
        <v>44446</v>
      </c>
      <c r="F6231" s="27">
        <v>23</v>
      </c>
      <c r="G6231" s="28">
        <v>19</v>
      </c>
      <c r="H6231" s="40">
        <v>399.61</v>
      </c>
      <c r="I6231" s="25"/>
    </row>
    <row r="6232" spans="1:9" x14ac:dyDescent="0.25">
      <c r="A6232" s="18">
        <v>201705255</v>
      </c>
      <c r="B6232" s="19">
        <v>44436</v>
      </c>
      <c r="C6232" s="18" t="s">
        <v>37380</v>
      </c>
      <c r="D6232" s="27" t="s">
        <v>24024</v>
      </c>
      <c r="E6232" s="29">
        <v>44438</v>
      </c>
      <c r="F6232" s="27">
        <v>15</v>
      </c>
      <c r="G6232" s="28">
        <v>2</v>
      </c>
      <c r="H6232" s="40">
        <v>18.27</v>
      </c>
      <c r="I6232" s="25"/>
    </row>
    <row r="6233" spans="1:9" x14ac:dyDescent="0.25">
      <c r="A6233" s="18">
        <v>201709916</v>
      </c>
      <c r="B6233" s="19">
        <v>44436</v>
      </c>
      <c r="C6233" s="18" t="s">
        <v>37381</v>
      </c>
      <c r="D6233" s="27" t="s">
        <v>28761</v>
      </c>
      <c r="E6233" s="29">
        <v>44444</v>
      </c>
      <c r="F6233" s="27">
        <v>7</v>
      </c>
      <c r="G6233" s="28">
        <v>15</v>
      </c>
      <c r="H6233" s="40">
        <v>746.38</v>
      </c>
      <c r="I6233" s="25"/>
    </row>
    <row r="6234" spans="1:9" x14ac:dyDescent="0.25">
      <c r="A6234" s="18">
        <v>201900564</v>
      </c>
      <c r="B6234" s="19">
        <v>44436</v>
      </c>
      <c r="C6234" s="18" t="s">
        <v>37383</v>
      </c>
      <c r="D6234" s="27" t="s">
        <v>24271</v>
      </c>
      <c r="E6234" s="29">
        <v>44445</v>
      </c>
      <c r="F6234" s="27">
        <v>9</v>
      </c>
      <c r="G6234" s="28">
        <v>15</v>
      </c>
      <c r="H6234" s="40">
        <v>329</v>
      </c>
      <c r="I6234" s="25"/>
    </row>
    <row r="6235" spans="1:9" x14ac:dyDescent="0.25">
      <c r="A6235" s="18">
        <v>202005097</v>
      </c>
      <c r="B6235" s="19">
        <v>44436</v>
      </c>
      <c r="C6235" s="18" t="s">
        <v>37384</v>
      </c>
      <c r="D6235" s="27" t="s">
        <v>27151</v>
      </c>
      <c r="E6235" s="29">
        <v>44442</v>
      </c>
      <c r="F6235" s="27">
        <v>9</v>
      </c>
      <c r="G6235" s="28">
        <v>12</v>
      </c>
      <c r="H6235" s="40">
        <v>1194.8599999999999</v>
      </c>
      <c r="I6235" s="25"/>
    </row>
    <row r="6236" spans="1:9" x14ac:dyDescent="0.25">
      <c r="A6236" s="18">
        <v>202005388</v>
      </c>
      <c r="B6236" s="19">
        <v>44436</v>
      </c>
      <c r="C6236" s="18" t="s">
        <v>37389</v>
      </c>
      <c r="D6236" s="27" t="s">
        <v>24610</v>
      </c>
      <c r="E6236" s="29">
        <v>44439</v>
      </c>
      <c r="F6236" s="27">
        <v>17</v>
      </c>
      <c r="G6236" s="28">
        <v>12</v>
      </c>
      <c r="H6236" s="40">
        <v>738.32</v>
      </c>
      <c r="I6236" s="25"/>
    </row>
    <row r="6237" spans="1:9" x14ac:dyDescent="0.25">
      <c r="A6237" s="18">
        <v>202006059</v>
      </c>
      <c r="B6237" s="19">
        <v>44436</v>
      </c>
      <c r="C6237" s="18" t="s">
        <v>37382</v>
      </c>
      <c r="D6237" s="27" t="s">
        <v>29077</v>
      </c>
      <c r="E6237" s="29">
        <v>44437</v>
      </c>
      <c r="F6237" s="27">
        <v>19</v>
      </c>
      <c r="G6237" s="28">
        <v>2</v>
      </c>
      <c r="H6237" s="40">
        <v>168.44</v>
      </c>
      <c r="I6237" s="25"/>
    </row>
    <row r="6238" spans="1:9" x14ac:dyDescent="0.25">
      <c r="A6238" s="18">
        <v>202007375</v>
      </c>
      <c r="B6238" s="19">
        <v>44436</v>
      </c>
      <c r="C6238" s="18" t="s">
        <v>37385</v>
      </c>
      <c r="D6238" s="27" t="s">
        <v>26816</v>
      </c>
      <c r="E6238" s="29">
        <v>44436</v>
      </c>
      <c r="F6238" s="27">
        <v>23</v>
      </c>
      <c r="G6238" s="28">
        <v>20</v>
      </c>
      <c r="H6238" s="40">
        <v>1731.56</v>
      </c>
      <c r="I6238" s="25"/>
    </row>
    <row r="6239" spans="1:9" x14ac:dyDescent="0.25">
      <c r="A6239" s="18">
        <v>202007375</v>
      </c>
      <c r="B6239" s="19">
        <v>44436</v>
      </c>
      <c r="C6239" s="18" t="s">
        <v>37386</v>
      </c>
      <c r="D6239" s="27" t="s">
        <v>25402</v>
      </c>
      <c r="E6239" s="29">
        <v>44437</v>
      </c>
      <c r="F6239" s="27">
        <v>11</v>
      </c>
      <c r="G6239" s="28">
        <v>15</v>
      </c>
      <c r="H6239" s="40">
        <v>238.55</v>
      </c>
      <c r="I6239" s="25"/>
    </row>
    <row r="6240" spans="1:9" x14ac:dyDescent="0.25">
      <c r="A6240" s="18">
        <v>202007375</v>
      </c>
      <c r="B6240" s="19">
        <v>44436</v>
      </c>
      <c r="C6240" s="18" t="s">
        <v>37387</v>
      </c>
      <c r="D6240" s="27" t="s">
        <v>28098</v>
      </c>
      <c r="E6240" s="29">
        <v>44443</v>
      </c>
      <c r="F6240" s="27">
        <v>13</v>
      </c>
      <c r="G6240" s="28">
        <v>13</v>
      </c>
      <c r="H6240" s="40">
        <v>1090.03</v>
      </c>
      <c r="I6240" s="25"/>
    </row>
    <row r="6241" spans="1:9" x14ac:dyDescent="0.25">
      <c r="A6241" s="18">
        <v>202008581</v>
      </c>
      <c r="B6241" s="19">
        <v>44436</v>
      </c>
      <c r="C6241" s="18" t="s">
        <v>37388</v>
      </c>
      <c r="D6241" s="27" t="s">
        <v>29425</v>
      </c>
      <c r="E6241" s="29">
        <v>44439</v>
      </c>
      <c r="F6241" s="27">
        <v>22</v>
      </c>
      <c r="G6241" s="28">
        <v>7</v>
      </c>
      <c r="H6241" s="40">
        <v>586.41</v>
      </c>
      <c r="I6241" s="25"/>
    </row>
    <row r="6242" spans="1:9" x14ac:dyDescent="0.25">
      <c r="A6242" s="18">
        <v>201505938</v>
      </c>
      <c r="B6242" s="19">
        <v>44437</v>
      </c>
      <c r="C6242" s="18" t="s">
        <v>37390</v>
      </c>
      <c r="D6242" s="27" t="s">
        <v>27557</v>
      </c>
      <c r="E6242" s="29">
        <v>44446</v>
      </c>
      <c r="F6242" s="27">
        <v>18</v>
      </c>
      <c r="G6242" s="28">
        <v>18</v>
      </c>
      <c r="H6242" s="40">
        <v>26.17</v>
      </c>
      <c r="I6242" s="25"/>
    </row>
    <row r="6243" spans="1:9" x14ac:dyDescent="0.25">
      <c r="A6243" s="18">
        <v>201806757</v>
      </c>
      <c r="B6243" s="19">
        <v>44437</v>
      </c>
      <c r="C6243" s="18" t="s">
        <v>37391</v>
      </c>
      <c r="D6243" s="27" t="s">
        <v>25974</v>
      </c>
      <c r="E6243" s="29">
        <v>44441</v>
      </c>
      <c r="F6243" s="27">
        <v>22</v>
      </c>
      <c r="G6243" s="28">
        <v>15</v>
      </c>
      <c r="H6243" s="40">
        <v>871.76</v>
      </c>
      <c r="I6243" s="25"/>
    </row>
    <row r="6244" spans="1:9" x14ac:dyDescent="0.25">
      <c r="A6244" s="18">
        <v>202000138</v>
      </c>
      <c r="B6244" s="19">
        <v>44437</v>
      </c>
      <c r="C6244" s="18" t="s">
        <v>37392</v>
      </c>
      <c r="D6244" s="27" t="s">
        <v>25124</v>
      </c>
      <c r="E6244" s="29">
        <v>44443</v>
      </c>
      <c r="F6244" s="27">
        <v>9</v>
      </c>
      <c r="G6244" s="28">
        <v>4</v>
      </c>
      <c r="H6244" s="40">
        <v>289.62</v>
      </c>
      <c r="I6244" s="25"/>
    </row>
    <row r="6245" spans="1:9" x14ac:dyDescent="0.25">
      <c r="A6245" s="18">
        <v>202004682</v>
      </c>
      <c r="B6245" s="19">
        <v>44437</v>
      </c>
      <c r="C6245" s="18" t="s">
        <v>37393</v>
      </c>
      <c r="D6245" s="27" t="s">
        <v>24890</v>
      </c>
      <c r="E6245" s="29">
        <v>44447</v>
      </c>
      <c r="F6245" s="27">
        <v>7</v>
      </c>
      <c r="G6245" s="28">
        <v>15</v>
      </c>
      <c r="H6245" s="40">
        <v>827.45</v>
      </c>
      <c r="I6245" s="25"/>
    </row>
    <row r="6246" spans="1:9" x14ac:dyDescent="0.25">
      <c r="A6246" s="18">
        <v>201204970</v>
      </c>
      <c r="B6246" s="19">
        <v>44438</v>
      </c>
      <c r="C6246" s="18" t="s">
        <v>37397</v>
      </c>
      <c r="D6246" s="27" t="s">
        <v>27617</v>
      </c>
      <c r="E6246" s="29">
        <v>44445</v>
      </c>
      <c r="F6246" s="27">
        <v>12</v>
      </c>
      <c r="G6246" s="28">
        <v>15</v>
      </c>
      <c r="H6246" s="40">
        <v>835.4</v>
      </c>
      <c r="I6246" s="25"/>
    </row>
    <row r="6247" spans="1:9" x14ac:dyDescent="0.25">
      <c r="A6247" s="18">
        <v>201707046</v>
      </c>
      <c r="B6247" s="19">
        <v>44438</v>
      </c>
      <c r="C6247" s="18" t="s">
        <v>37399</v>
      </c>
      <c r="D6247" s="27" t="s">
        <v>29591</v>
      </c>
      <c r="E6247" s="29">
        <v>44441</v>
      </c>
      <c r="F6247" s="27">
        <v>21</v>
      </c>
      <c r="G6247" s="28">
        <v>17</v>
      </c>
      <c r="H6247" s="40">
        <v>952.62</v>
      </c>
      <c r="I6247" s="25"/>
    </row>
    <row r="6248" spans="1:9" x14ac:dyDescent="0.25">
      <c r="A6248" s="18">
        <v>201908126</v>
      </c>
      <c r="B6248" s="19">
        <v>44438</v>
      </c>
      <c r="C6248" s="18" t="s">
        <v>37394</v>
      </c>
      <c r="D6248" s="27" t="s">
        <v>26128</v>
      </c>
      <c r="E6248" s="29">
        <v>44441</v>
      </c>
      <c r="F6248" s="27">
        <v>11</v>
      </c>
      <c r="G6248" s="28">
        <v>8</v>
      </c>
      <c r="H6248" s="40">
        <v>715.79</v>
      </c>
      <c r="I6248" s="25"/>
    </row>
    <row r="6249" spans="1:9" x14ac:dyDescent="0.25">
      <c r="A6249" s="18">
        <v>202005986</v>
      </c>
      <c r="B6249" s="19">
        <v>44438</v>
      </c>
      <c r="C6249" s="18" t="s">
        <v>37396</v>
      </c>
      <c r="D6249" s="27" t="s">
        <v>27412</v>
      </c>
      <c r="E6249" s="29">
        <v>44443</v>
      </c>
      <c r="F6249" s="27">
        <v>10</v>
      </c>
      <c r="G6249" s="28">
        <v>1</v>
      </c>
      <c r="H6249" s="40">
        <v>15.2</v>
      </c>
      <c r="I6249" s="25"/>
    </row>
    <row r="6250" spans="1:9" x14ac:dyDescent="0.25">
      <c r="A6250" s="18">
        <v>202006562</v>
      </c>
      <c r="B6250" s="19">
        <v>44438</v>
      </c>
      <c r="C6250" s="18" t="s">
        <v>37395</v>
      </c>
      <c r="D6250" s="27" t="s">
        <v>27562</v>
      </c>
      <c r="E6250" s="29">
        <v>44445</v>
      </c>
      <c r="F6250" s="27">
        <v>23</v>
      </c>
      <c r="G6250" s="28">
        <v>8</v>
      </c>
      <c r="H6250" s="40">
        <v>766.62</v>
      </c>
      <c r="I6250" s="25"/>
    </row>
    <row r="6251" spans="1:9" x14ac:dyDescent="0.25">
      <c r="A6251" s="18">
        <v>202007163</v>
      </c>
      <c r="B6251" s="19">
        <v>44438</v>
      </c>
      <c r="C6251" s="18" t="s">
        <v>37398</v>
      </c>
      <c r="D6251" s="27" t="s">
        <v>27853</v>
      </c>
      <c r="E6251" s="29">
        <v>44447</v>
      </c>
      <c r="F6251" s="27">
        <v>8</v>
      </c>
      <c r="G6251" s="28">
        <v>7</v>
      </c>
      <c r="H6251" s="40">
        <v>340.61</v>
      </c>
      <c r="I6251" s="25"/>
    </row>
    <row r="6252" spans="1:9" x14ac:dyDescent="0.25">
      <c r="A6252" s="18">
        <v>202109484</v>
      </c>
      <c r="B6252" s="19">
        <v>44438</v>
      </c>
      <c r="C6252" s="18" t="s">
        <v>37400</v>
      </c>
      <c r="D6252" s="27" t="s">
        <v>27248</v>
      </c>
      <c r="E6252" s="29">
        <v>44445</v>
      </c>
      <c r="F6252" s="27">
        <v>10</v>
      </c>
      <c r="G6252" s="28">
        <v>2</v>
      </c>
      <c r="H6252" s="40">
        <v>40.19</v>
      </c>
      <c r="I6252" s="25"/>
    </row>
    <row r="6253" spans="1:9" x14ac:dyDescent="0.25">
      <c r="A6253" s="18">
        <v>201405015</v>
      </c>
      <c r="B6253" s="19">
        <v>44439</v>
      </c>
      <c r="C6253" s="18" t="s">
        <v>37401</v>
      </c>
      <c r="D6253" s="27" t="s">
        <v>23530</v>
      </c>
      <c r="E6253" s="29">
        <v>44439</v>
      </c>
      <c r="F6253" s="27">
        <v>15</v>
      </c>
      <c r="G6253" s="28">
        <v>3</v>
      </c>
      <c r="H6253" s="40">
        <v>282.47000000000003</v>
      </c>
      <c r="I6253" s="25"/>
    </row>
    <row r="6254" spans="1:9" x14ac:dyDescent="0.25">
      <c r="A6254" s="18">
        <v>201806092</v>
      </c>
      <c r="B6254" s="19">
        <v>44439</v>
      </c>
      <c r="C6254" s="18" t="s">
        <v>37403</v>
      </c>
      <c r="D6254" s="27" t="s">
        <v>23351</v>
      </c>
      <c r="E6254" s="29">
        <v>44440</v>
      </c>
      <c r="F6254" s="27">
        <v>16</v>
      </c>
      <c r="G6254" s="28">
        <v>12</v>
      </c>
      <c r="H6254" s="40">
        <v>756.56</v>
      </c>
      <c r="I6254" s="25"/>
    </row>
    <row r="6255" spans="1:9" x14ac:dyDescent="0.25">
      <c r="A6255" s="18">
        <v>201904692</v>
      </c>
      <c r="B6255" s="19">
        <v>44439</v>
      </c>
      <c r="C6255" s="18" t="s">
        <v>37405</v>
      </c>
      <c r="D6255" s="27" t="s">
        <v>23155</v>
      </c>
      <c r="E6255" s="29">
        <v>44443</v>
      </c>
      <c r="F6255" s="27">
        <v>24</v>
      </c>
      <c r="G6255" s="28">
        <v>13</v>
      </c>
      <c r="H6255" s="40">
        <v>1096.8699999999999</v>
      </c>
      <c r="I6255" s="25"/>
    </row>
    <row r="6256" spans="1:9" x14ac:dyDescent="0.25">
      <c r="A6256" s="18">
        <v>201907455</v>
      </c>
      <c r="B6256" s="19">
        <v>44439</v>
      </c>
      <c r="C6256" s="18" t="s">
        <v>37404</v>
      </c>
      <c r="D6256" s="27" t="s">
        <v>27065</v>
      </c>
      <c r="E6256" s="29">
        <v>44442</v>
      </c>
      <c r="F6256" s="27">
        <v>15</v>
      </c>
      <c r="G6256" s="28">
        <v>16</v>
      </c>
      <c r="H6256" s="40">
        <v>1099.5</v>
      </c>
      <c r="I6256" s="25"/>
    </row>
    <row r="6257" spans="1:9" x14ac:dyDescent="0.25">
      <c r="A6257" s="18">
        <v>202102204</v>
      </c>
      <c r="B6257" s="19">
        <v>44439</v>
      </c>
      <c r="C6257" s="18" t="s">
        <v>37402</v>
      </c>
      <c r="D6257" s="27" t="s">
        <v>24378</v>
      </c>
      <c r="E6257" s="29">
        <v>44442</v>
      </c>
      <c r="F6257" s="27">
        <v>17</v>
      </c>
      <c r="G6257" s="28">
        <v>16</v>
      </c>
      <c r="H6257" s="40">
        <v>601.80999999999995</v>
      </c>
      <c r="I6257" s="25"/>
    </row>
    <row r="6258" spans="1:9" x14ac:dyDescent="0.25">
      <c r="A6258" s="18">
        <v>201706956</v>
      </c>
      <c r="B6258" s="19">
        <v>44440</v>
      </c>
      <c r="C6258" s="18" t="s">
        <v>37410</v>
      </c>
      <c r="D6258" s="27" t="s">
        <v>27794</v>
      </c>
      <c r="E6258" s="29">
        <v>44444</v>
      </c>
      <c r="F6258" s="27">
        <v>16</v>
      </c>
      <c r="G6258" s="28">
        <v>5</v>
      </c>
      <c r="H6258" s="40">
        <v>0</v>
      </c>
      <c r="I6258" s="25"/>
    </row>
    <row r="6259" spans="1:9" x14ac:dyDescent="0.25">
      <c r="A6259" s="18">
        <v>201905810</v>
      </c>
      <c r="B6259" s="19">
        <v>44440</v>
      </c>
      <c r="C6259" s="18" t="s">
        <v>37408</v>
      </c>
      <c r="D6259" s="27" t="s">
        <v>26029</v>
      </c>
      <c r="E6259" s="29">
        <v>44442</v>
      </c>
      <c r="F6259" s="27">
        <v>22</v>
      </c>
      <c r="G6259" s="28">
        <v>17</v>
      </c>
      <c r="H6259" s="40">
        <v>39.1</v>
      </c>
      <c r="I6259" s="25"/>
    </row>
    <row r="6260" spans="1:9" x14ac:dyDescent="0.25">
      <c r="A6260" s="18">
        <v>201909873</v>
      </c>
      <c r="B6260" s="19">
        <v>44440</v>
      </c>
      <c r="C6260" s="18" t="s">
        <v>37407</v>
      </c>
      <c r="D6260" s="27" t="s">
        <v>30350</v>
      </c>
      <c r="E6260" s="29">
        <v>44440</v>
      </c>
      <c r="F6260" s="27">
        <v>20</v>
      </c>
      <c r="G6260" s="28">
        <v>20</v>
      </c>
      <c r="H6260" s="40">
        <v>1498.73</v>
      </c>
      <c r="I6260" s="25"/>
    </row>
    <row r="6261" spans="1:9" x14ac:dyDescent="0.25">
      <c r="A6261" s="18">
        <v>202005216</v>
      </c>
      <c r="B6261" s="19">
        <v>44440</v>
      </c>
      <c r="C6261" s="18" t="s">
        <v>37409</v>
      </c>
      <c r="D6261" s="27" t="s">
        <v>25375</v>
      </c>
      <c r="E6261" s="29">
        <v>44450</v>
      </c>
      <c r="F6261" s="27">
        <v>15</v>
      </c>
      <c r="G6261" s="28">
        <v>7</v>
      </c>
      <c r="H6261" s="40">
        <v>531.59</v>
      </c>
      <c r="I6261" s="25"/>
    </row>
    <row r="6262" spans="1:9" x14ac:dyDescent="0.25">
      <c r="A6262" s="18">
        <v>202008551</v>
      </c>
      <c r="B6262" s="19">
        <v>44440</v>
      </c>
      <c r="C6262" s="18" t="s">
        <v>37406</v>
      </c>
      <c r="D6262" s="27" t="s">
        <v>28258</v>
      </c>
      <c r="E6262" s="29">
        <v>44440</v>
      </c>
      <c r="F6262" s="27">
        <v>10</v>
      </c>
      <c r="G6262" s="28">
        <v>7</v>
      </c>
      <c r="H6262" s="40">
        <v>447.89</v>
      </c>
      <c r="I6262" s="25"/>
    </row>
    <row r="6263" spans="1:9" x14ac:dyDescent="0.25">
      <c r="A6263" s="18">
        <v>201003016</v>
      </c>
      <c r="B6263" s="19">
        <v>44441</v>
      </c>
      <c r="C6263" s="18" t="s">
        <v>37421</v>
      </c>
      <c r="D6263" s="27" t="s">
        <v>28518</v>
      </c>
      <c r="E6263" s="29">
        <v>44446</v>
      </c>
      <c r="F6263" s="27">
        <v>23</v>
      </c>
      <c r="G6263" s="28">
        <v>19</v>
      </c>
      <c r="H6263" s="40">
        <v>498.06</v>
      </c>
      <c r="I6263" s="25"/>
    </row>
    <row r="6264" spans="1:9" x14ac:dyDescent="0.25">
      <c r="A6264" s="18">
        <v>201503727</v>
      </c>
      <c r="B6264" s="19">
        <v>44441</v>
      </c>
      <c r="C6264" s="18" t="s">
        <v>37416</v>
      </c>
      <c r="D6264" s="27" t="s">
        <v>27934</v>
      </c>
      <c r="E6264" s="29">
        <v>44447</v>
      </c>
      <c r="F6264" s="27">
        <v>23</v>
      </c>
      <c r="G6264" s="28">
        <v>17</v>
      </c>
      <c r="H6264" s="40">
        <v>588.66</v>
      </c>
      <c r="I6264" s="25"/>
    </row>
    <row r="6265" spans="1:9" x14ac:dyDescent="0.25">
      <c r="A6265" s="18">
        <v>201504395</v>
      </c>
      <c r="B6265" s="19">
        <v>44441</v>
      </c>
      <c r="C6265" s="18" t="s">
        <v>37418</v>
      </c>
      <c r="D6265" s="27" t="s">
        <v>24962</v>
      </c>
      <c r="E6265" s="29">
        <v>44447</v>
      </c>
      <c r="F6265" s="27">
        <v>21</v>
      </c>
      <c r="G6265" s="28">
        <v>10</v>
      </c>
      <c r="H6265" s="40">
        <v>55.44</v>
      </c>
      <c r="I6265" s="25"/>
    </row>
    <row r="6266" spans="1:9" x14ac:dyDescent="0.25">
      <c r="A6266" s="18">
        <v>201704976</v>
      </c>
      <c r="B6266" s="19">
        <v>44441</v>
      </c>
      <c r="C6266" s="18" t="s">
        <v>37423</v>
      </c>
      <c r="D6266" s="27" t="s">
        <v>24827</v>
      </c>
      <c r="E6266" s="29">
        <v>44443</v>
      </c>
      <c r="F6266" s="27">
        <v>18</v>
      </c>
      <c r="G6266" s="28">
        <v>14</v>
      </c>
      <c r="H6266" s="40">
        <v>684.39</v>
      </c>
      <c r="I6266" s="25"/>
    </row>
    <row r="6267" spans="1:9" x14ac:dyDescent="0.25">
      <c r="A6267" s="18">
        <v>201709916</v>
      </c>
      <c r="B6267" s="19">
        <v>44441</v>
      </c>
      <c r="C6267" s="18" t="s">
        <v>37417</v>
      </c>
      <c r="D6267" s="27" t="s">
        <v>23548</v>
      </c>
      <c r="E6267" s="29">
        <v>44446</v>
      </c>
      <c r="F6267" s="27">
        <v>16</v>
      </c>
      <c r="G6267" s="28">
        <v>3</v>
      </c>
      <c r="H6267" s="40">
        <v>199.3</v>
      </c>
      <c r="I6267" s="25"/>
    </row>
    <row r="6268" spans="1:9" x14ac:dyDescent="0.25">
      <c r="A6268" s="18">
        <v>201905175</v>
      </c>
      <c r="B6268" s="19">
        <v>44441</v>
      </c>
      <c r="C6268" s="18" t="s">
        <v>37420</v>
      </c>
      <c r="D6268" s="27" t="s">
        <v>27161</v>
      </c>
      <c r="E6268" s="29">
        <v>44442</v>
      </c>
      <c r="F6268" s="27">
        <v>15</v>
      </c>
      <c r="G6268" s="28">
        <v>19</v>
      </c>
      <c r="H6268" s="40">
        <v>1462.24</v>
      </c>
      <c r="I6268" s="25"/>
    </row>
    <row r="6269" spans="1:9" x14ac:dyDescent="0.25">
      <c r="A6269" s="18">
        <v>201905308</v>
      </c>
      <c r="B6269" s="19">
        <v>44441</v>
      </c>
      <c r="C6269" s="18" t="s">
        <v>37411</v>
      </c>
      <c r="D6269" s="27" t="s">
        <v>25706</v>
      </c>
      <c r="E6269" s="29">
        <v>44443</v>
      </c>
      <c r="F6269" s="27">
        <v>9</v>
      </c>
      <c r="G6269" s="28">
        <v>6</v>
      </c>
      <c r="H6269" s="40">
        <v>354.01</v>
      </c>
      <c r="I6269" s="25"/>
    </row>
    <row r="6270" spans="1:9" x14ac:dyDescent="0.25">
      <c r="A6270" s="18">
        <v>202004269</v>
      </c>
      <c r="B6270" s="19">
        <v>44441</v>
      </c>
      <c r="C6270" s="18" t="s">
        <v>37413</v>
      </c>
      <c r="D6270" s="27" t="s">
        <v>26341</v>
      </c>
      <c r="E6270" s="29">
        <v>44450</v>
      </c>
      <c r="F6270" s="27">
        <v>20</v>
      </c>
      <c r="G6270" s="28">
        <v>17</v>
      </c>
      <c r="H6270" s="40">
        <v>908.51</v>
      </c>
      <c r="I6270" s="25"/>
    </row>
    <row r="6271" spans="1:9" x14ac:dyDescent="0.25">
      <c r="A6271" s="18">
        <v>202004499</v>
      </c>
      <c r="B6271" s="19">
        <v>44441</v>
      </c>
      <c r="C6271" s="18" t="s">
        <v>37419</v>
      </c>
      <c r="D6271" s="27" t="s">
        <v>23209</v>
      </c>
      <c r="E6271" s="29">
        <v>44443</v>
      </c>
      <c r="F6271" s="27">
        <v>7</v>
      </c>
      <c r="G6271" s="28">
        <v>4</v>
      </c>
      <c r="H6271" s="40">
        <v>132.09</v>
      </c>
      <c r="I6271" s="25"/>
    </row>
    <row r="6272" spans="1:9" x14ac:dyDescent="0.25">
      <c r="A6272" s="18">
        <v>202005096</v>
      </c>
      <c r="B6272" s="19">
        <v>44441</v>
      </c>
      <c r="C6272" s="18" t="s">
        <v>37414</v>
      </c>
      <c r="D6272" s="27" t="s">
        <v>23375</v>
      </c>
      <c r="E6272" s="29">
        <v>44448</v>
      </c>
      <c r="F6272" s="27">
        <v>22</v>
      </c>
      <c r="G6272" s="28">
        <v>7</v>
      </c>
      <c r="H6272" s="40">
        <v>516.27</v>
      </c>
      <c r="I6272" s="25"/>
    </row>
    <row r="6273" spans="1:9" x14ac:dyDescent="0.25">
      <c r="A6273" s="18">
        <v>202005146</v>
      </c>
      <c r="B6273" s="19">
        <v>44441</v>
      </c>
      <c r="C6273" s="18" t="s">
        <v>37415</v>
      </c>
      <c r="D6273" s="27" t="s">
        <v>24449</v>
      </c>
      <c r="E6273" s="29">
        <v>44441</v>
      </c>
      <c r="F6273" s="27">
        <v>10</v>
      </c>
      <c r="G6273" s="28">
        <v>2</v>
      </c>
      <c r="H6273" s="40">
        <v>14.6</v>
      </c>
      <c r="I6273" s="25"/>
    </row>
    <row r="6274" spans="1:9" x14ac:dyDescent="0.25">
      <c r="A6274" s="18">
        <v>202005827</v>
      </c>
      <c r="B6274" s="19">
        <v>44441</v>
      </c>
      <c r="C6274" s="18" t="s">
        <v>37412</v>
      </c>
      <c r="D6274" s="27" t="s">
        <v>26571</v>
      </c>
      <c r="E6274" s="29">
        <v>44445</v>
      </c>
      <c r="F6274" s="27">
        <v>18</v>
      </c>
      <c r="G6274" s="28">
        <v>8</v>
      </c>
      <c r="H6274" s="40">
        <v>371.11</v>
      </c>
      <c r="I6274" s="25"/>
    </row>
    <row r="6275" spans="1:9" x14ac:dyDescent="0.25">
      <c r="A6275" s="18">
        <v>202007459</v>
      </c>
      <c r="B6275" s="19">
        <v>44441</v>
      </c>
      <c r="C6275" s="18" t="s">
        <v>37422</v>
      </c>
      <c r="D6275" s="27" t="s">
        <v>25606</v>
      </c>
      <c r="E6275" s="29">
        <v>44444</v>
      </c>
      <c r="F6275" s="27">
        <v>23</v>
      </c>
      <c r="G6275" s="28">
        <v>20</v>
      </c>
      <c r="H6275" s="40">
        <v>84.46</v>
      </c>
      <c r="I6275" s="25"/>
    </row>
    <row r="6276" spans="1:9" x14ac:dyDescent="0.25">
      <c r="A6276" s="18">
        <v>201907424</v>
      </c>
      <c r="B6276" s="19">
        <v>44442</v>
      </c>
      <c r="C6276" s="18" t="s">
        <v>37425</v>
      </c>
      <c r="D6276" s="27" t="s">
        <v>24864</v>
      </c>
      <c r="E6276" s="29">
        <v>44446</v>
      </c>
      <c r="F6276" s="27">
        <v>13</v>
      </c>
      <c r="G6276" s="28">
        <v>18</v>
      </c>
      <c r="H6276" s="40">
        <v>1556.41</v>
      </c>
      <c r="I6276" s="25"/>
    </row>
    <row r="6277" spans="1:9" x14ac:dyDescent="0.25">
      <c r="A6277" s="18">
        <v>202008021</v>
      </c>
      <c r="B6277" s="19">
        <v>44442</v>
      </c>
      <c r="C6277" s="18" t="s">
        <v>37424</v>
      </c>
      <c r="D6277" s="27" t="s">
        <v>25416</v>
      </c>
      <c r="E6277" s="29">
        <v>44448</v>
      </c>
      <c r="F6277" s="27">
        <v>23</v>
      </c>
      <c r="G6277" s="28">
        <v>1</v>
      </c>
      <c r="H6277" s="40">
        <v>30.31</v>
      </c>
      <c r="I6277" s="25"/>
    </row>
    <row r="6278" spans="1:9" x14ac:dyDescent="0.25">
      <c r="A6278" s="18">
        <v>200304815</v>
      </c>
      <c r="B6278" s="19">
        <v>44443</v>
      </c>
      <c r="C6278" s="18" t="s">
        <v>37427</v>
      </c>
      <c r="D6278" s="27" t="s">
        <v>28813</v>
      </c>
      <c r="E6278" s="29">
        <v>44450</v>
      </c>
      <c r="F6278" s="27">
        <v>22</v>
      </c>
      <c r="G6278" s="28">
        <v>16</v>
      </c>
      <c r="H6278" s="40">
        <v>268.93</v>
      </c>
      <c r="I6278" s="25"/>
    </row>
    <row r="6279" spans="1:9" x14ac:dyDescent="0.25">
      <c r="A6279" s="18">
        <v>201504395</v>
      </c>
      <c r="B6279" s="19">
        <v>44443</v>
      </c>
      <c r="C6279" s="18" t="s">
        <v>37426</v>
      </c>
      <c r="D6279" s="27" t="s">
        <v>23151</v>
      </c>
      <c r="E6279" s="29">
        <v>44447</v>
      </c>
      <c r="F6279" s="27">
        <v>12</v>
      </c>
      <c r="G6279" s="28">
        <v>12</v>
      </c>
      <c r="H6279" s="40">
        <v>15.33</v>
      </c>
      <c r="I6279" s="25"/>
    </row>
    <row r="6280" spans="1:9" x14ac:dyDescent="0.25">
      <c r="A6280" s="18">
        <v>201705720</v>
      </c>
      <c r="B6280" s="19">
        <v>44443</v>
      </c>
      <c r="C6280" s="18" t="s">
        <v>37428</v>
      </c>
      <c r="D6280" s="27" t="s">
        <v>28412</v>
      </c>
      <c r="E6280" s="29">
        <v>44449</v>
      </c>
      <c r="F6280" s="27">
        <v>12</v>
      </c>
      <c r="G6280" s="28">
        <v>17</v>
      </c>
      <c r="H6280" s="40">
        <v>1352.44</v>
      </c>
      <c r="I6280" s="25"/>
    </row>
    <row r="6281" spans="1:9" x14ac:dyDescent="0.25">
      <c r="A6281" s="18">
        <v>201805000</v>
      </c>
      <c r="B6281" s="19">
        <v>44443</v>
      </c>
      <c r="C6281" s="18" t="s">
        <v>37431</v>
      </c>
      <c r="D6281" s="27" t="s">
        <v>29084</v>
      </c>
      <c r="E6281" s="29">
        <v>44444</v>
      </c>
      <c r="F6281" s="27">
        <v>15</v>
      </c>
      <c r="G6281" s="28">
        <v>3</v>
      </c>
      <c r="H6281" s="40">
        <v>140.37</v>
      </c>
      <c r="I6281" s="25"/>
    </row>
    <row r="6282" spans="1:9" x14ac:dyDescent="0.25">
      <c r="A6282" s="18">
        <v>202007163</v>
      </c>
      <c r="B6282" s="19">
        <v>44443</v>
      </c>
      <c r="C6282" s="18" t="s">
        <v>37429</v>
      </c>
      <c r="D6282" s="27" t="s">
        <v>26730</v>
      </c>
      <c r="E6282" s="29">
        <v>44445</v>
      </c>
      <c r="F6282" s="27">
        <v>22</v>
      </c>
      <c r="G6282" s="28">
        <v>1</v>
      </c>
      <c r="H6282" s="40">
        <v>19.52</v>
      </c>
      <c r="I6282" s="25"/>
    </row>
    <row r="6283" spans="1:9" x14ac:dyDescent="0.25">
      <c r="A6283" s="18">
        <v>202007398</v>
      </c>
      <c r="B6283" s="19">
        <v>44443</v>
      </c>
      <c r="C6283" s="18" t="s">
        <v>37430</v>
      </c>
      <c r="D6283" s="27" t="s">
        <v>24582</v>
      </c>
      <c r="E6283" s="29">
        <v>44444</v>
      </c>
      <c r="F6283" s="27">
        <v>14</v>
      </c>
      <c r="G6283" s="28">
        <v>13</v>
      </c>
      <c r="H6283" s="40">
        <v>818.66</v>
      </c>
      <c r="I6283" s="25"/>
    </row>
    <row r="6284" spans="1:9" x14ac:dyDescent="0.25">
      <c r="A6284" s="18">
        <v>201907693</v>
      </c>
      <c r="B6284" s="19">
        <v>44444</v>
      </c>
      <c r="C6284" s="18" t="s">
        <v>37433</v>
      </c>
      <c r="D6284" s="27" t="s">
        <v>24183</v>
      </c>
      <c r="E6284" s="29">
        <v>44453</v>
      </c>
      <c r="F6284" s="27">
        <v>9</v>
      </c>
      <c r="G6284" s="28">
        <v>18</v>
      </c>
      <c r="H6284" s="40">
        <v>1600.36</v>
      </c>
      <c r="I6284" s="25"/>
    </row>
    <row r="6285" spans="1:9" x14ac:dyDescent="0.25">
      <c r="A6285" s="18">
        <v>202004244</v>
      </c>
      <c r="B6285" s="19">
        <v>44444</v>
      </c>
      <c r="C6285" s="18" t="s">
        <v>37435</v>
      </c>
      <c r="D6285" s="27" t="s">
        <v>28372</v>
      </c>
      <c r="E6285" s="29">
        <v>44449</v>
      </c>
      <c r="F6285" s="27">
        <v>16</v>
      </c>
      <c r="G6285" s="28">
        <v>13</v>
      </c>
      <c r="H6285" s="40">
        <v>353.13</v>
      </c>
      <c r="I6285" s="25"/>
    </row>
    <row r="6286" spans="1:9" x14ac:dyDescent="0.25">
      <c r="A6286" s="18">
        <v>202004816</v>
      </c>
      <c r="B6286" s="19">
        <v>44444</v>
      </c>
      <c r="C6286" s="18" t="s">
        <v>37434</v>
      </c>
      <c r="D6286" s="27" t="s">
        <v>25674</v>
      </c>
      <c r="E6286" s="29">
        <v>44453</v>
      </c>
      <c r="F6286" s="27">
        <v>22</v>
      </c>
      <c r="G6286" s="28">
        <v>14</v>
      </c>
      <c r="H6286" s="40">
        <v>108.83</v>
      </c>
      <c r="I6286" s="25"/>
    </row>
    <row r="6287" spans="1:9" x14ac:dyDescent="0.25">
      <c r="A6287" s="18">
        <v>202005026</v>
      </c>
      <c r="B6287" s="19">
        <v>44444</v>
      </c>
      <c r="C6287" s="18" t="s">
        <v>37437</v>
      </c>
      <c r="D6287" s="27" t="s">
        <v>26820</v>
      </c>
      <c r="E6287" s="29">
        <v>44445</v>
      </c>
      <c r="F6287" s="27">
        <v>10</v>
      </c>
      <c r="G6287" s="28">
        <v>2</v>
      </c>
      <c r="H6287" s="40">
        <v>172.65</v>
      </c>
      <c r="I6287" s="25"/>
    </row>
    <row r="6288" spans="1:9" x14ac:dyDescent="0.25">
      <c r="A6288" s="18">
        <v>202006381</v>
      </c>
      <c r="B6288" s="19">
        <v>44444</v>
      </c>
      <c r="C6288" s="18" t="s">
        <v>37432</v>
      </c>
      <c r="D6288" s="27" t="s">
        <v>23494</v>
      </c>
      <c r="E6288" s="29">
        <v>44445</v>
      </c>
      <c r="F6288" s="27">
        <v>21</v>
      </c>
      <c r="G6288" s="28">
        <v>20</v>
      </c>
      <c r="H6288" s="40">
        <v>613.15</v>
      </c>
      <c r="I6288" s="25"/>
    </row>
    <row r="6289" spans="1:9" x14ac:dyDescent="0.25">
      <c r="A6289" s="18">
        <v>202009549</v>
      </c>
      <c r="B6289" s="19">
        <v>44444</v>
      </c>
      <c r="C6289" s="18" t="s">
        <v>37436</v>
      </c>
      <c r="D6289" s="27" t="s">
        <v>30703</v>
      </c>
      <c r="E6289" s="29">
        <v>44451</v>
      </c>
      <c r="F6289" s="27">
        <v>22</v>
      </c>
      <c r="G6289" s="28">
        <v>16</v>
      </c>
      <c r="H6289" s="40">
        <v>204.37</v>
      </c>
      <c r="I6289" s="25"/>
    </row>
    <row r="6290" spans="1:9" x14ac:dyDescent="0.25">
      <c r="A6290" s="18">
        <v>201805273</v>
      </c>
      <c r="B6290" s="19">
        <v>44445</v>
      </c>
      <c r="C6290" s="18" t="s">
        <v>37440</v>
      </c>
      <c r="D6290" s="27" t="s">
        <v>30221</v>
      </c>
      <c r="E6290" s="29">
        <v>44449</v>
      </c>
      <c r="F6290" s="27">
        <v>13</v>
      </c>
      <c r="G6290" s="28">
        <v>1</v>
      </c>
      <c r="H6290" s="40">
        <v>26.37</v>
      </c>
      <c r="I6290" s="25"/>
    </row>
    <row r="6291" spans="1:9" x14ac:dyDescent="0.25">
      <c r="A6291" s="18">
        <v>201806820</v>
      </c>
      <c r="B6291" s="19">
        <v>44445</v>
      </c>
      <c r="C6291" s="18" t="s">
        <v>37441</v>
      </c>
      <c r="D6291" s="27" t="s">
        <v>31085</v>
      </c>
      <c r="E6291" s="29">
        <v>44447</v>
      </c>
      <c r="F6291" s="27">
        <v>15</v>
      </c>
      <c r="G6291" s="28">
        <v>16</v>
      </c>
      <c r="H6291" s="40">
        <v>831.65</v>
      </c>
      <c r="I6291" s="25"/>
    </row>
    <row r="6292" spans="1:9" x14ac:dyDescent="0.25">
      <c r="A6292" s="18">
        <v>201905682</v>
      </c>
      <c r="B6292" s="19">
        <v>44445</v>
      </c>
      <c r="C6292" s="18" t="s">
        <v>37442</v>
      </c>
      <c r="D6292" s="27" t="s">
        <v>28022</v>
      </c>
      <c r="E6292" s="29">
        <v>44448</v>
      </c>
      <c r="F6292" s="27">
        <v>9</v>
      </c>
      <c r="G6292" s="28">
        <v>6</v>
      </c>
      <c r="H6292" s="40">
        <v>437.15</v>
      </c>
      <c r="I6292" s="25"/>
    </row>
    <row r="6293" spans="1:9" x14ac:dyDescent="0.25">
      <c r="A6293" s="18">
        <v>201907594</v>
      </c>
      <c r="B6293" s="19">
        <v>44445</v>
      </c>
      <c r="C6293" s="18" t="s">
        <v>37443</v>
      </c>
      <c r="D6293" s="27" t="s">
        <v>31015</v>
      </c>
      <c r="E6293" s="29">
        <v>44447</v>
      </c>
      <c r="F6293" s="27">
        <v>19</v>
      </c>
      <c r="G6293" s="28">
        <v>4</v>
      </c>
      <c r="H6293" s="40">
        <v>293.49</v>
      </c>
      <c r="I6293" s="25"/>
    </row>
    <row r="6294" spans="1:9" x14ac:dyDescent="0.25">
      <c r="A6294" s="18">
        <v>201907779</v>
      </c>
      <c r="B6294" s="19">
        <v>44445</v>
      </c>
      <c r="C6294" s="18" t="s">
        <v>37438</v>
      </c>
      <c r="D6294" s="27" t="s">
        <v>28011</v>
      </c>
      <c r="E6294" s="29">
        <v>44450</v>
      </c>
      <c r="F6294" s="27">
        <v>18</v>
      </c>
      <c r="G6294" s="28">
        <v>20</v>
      </c>
      <c r="H6294" s="40">
        <v>1079.83</v>
      </c>
      <c r="I6294" s="25"/>
    </row>
    <row r="6295" spans="1:9" x14ac:dyDescent="0.25">
      <c r="A6295" s="18">
        <v>202008094</v>
      </c>
      <c r="B6295" s="19">
        <v>44445</v>
      </c>
      <c r="C6295" s="18" t="s">
        <v>37444</v>
      </c>
      <c r="D6295" s="27" t="s">
        <v>29647</v>
      </c>
      <c r="E6295" s="29">
        <v>44454</v>
      </c>
      <c r="F6295" s="27">
        <v>14</v>
      </c>
      <c r="G6295" s="28">
        <v>10</v>
      </c>
      <c r="H6295" s="40">
        <v>582.11</v>
      </c>
      <c r="I6295" s="25"/>
    </row>
    <row r="6296" spans="1:9" x14ac:dyDescent="0.25">
      <c r="A6296" s="18">
        <v>202008413</v>
      </c>
      <c r="B6296" s="19">
        <v>44445</v>
      </c>
      <c r="C6296" s="18" t="s">
        <v>37439</v>
      </c>
      <c r="D6296" s="27" t="s">
        <v>25457</v>
      </c>
      <c r="E6296" s="29">
        <v>44446</v>
      </c>
      <c r="F6296" s="27">
        <v>8</v>
      </c>
      <c r="G6296" s="28">
        <v>1</v>
      </c>
      <c r="H6296" s="40">
        <v>11.58</v>
      </c>
      <c r="I6296" s="25"/>
    </row>
    <row r="6297" spans="1:9" x14ac:dyDescent="0.25">
      <c r="A6297" s="18">
        <v>201800185</v>
      </c>
      <c r="B6297" s="19">
        <v>44446</v>
      </c>
      <c r="C6297" s="18" t="s">
        <v>37445</v>
      </c>
      <c r="D6297" s="27" t="s">
        <v>29604</v>
      </c>
      <c r="E6297" s="29">
        <v>44453</v>
      </c>
      <c r="F6297" s="27">
        <v>16</v>
      </c>
      <c r="G6297" s="28">
        <v>8</v>
      </c>
      <c r="H6297" s="40">
        <v>452.03</v>
      </c>
      <c r="I6297" s="25"/>
    </row>
    <row r="6298" spans="1:9" x14ac:dyDescent="0.25">
      <c r="A6298" s="18">
        <v>201806092</v>
      </c>
      <c r="B6298" s="19">
        <v>44446</v>
      </c>
      <c r="C6298" s="18" t="s">
        <v>37450</v>
      </c>
      <c r="D6298" s="27" t="s">
        <v>29875</v>
      </c>
      <c r="E6298" s="29">
        <v>44456</v>
      </c>
      <c r="F6298" s="27">
        <v>17</v>
      </c>
      <c r="G6298" s="28">
        <v>10</v>
      </c>
      <c r="H6298" s="40">
        <v>568.39</v>
      </c>
      <c r="I6298" s="25"/>
    </row>
    <row r="6299" spans="1:9" x14ac:dyDescent="0.25">
      <c r="A6299" s="18">
        <v>201806581</v>
      </c>
      <c r="B6299" s="19">
        <v>44446</v>
      </c>
      <c r="C6299" s="18" t="s">
        <v>37446</v>
      </c>
      <c r="D6299" s="27" t="s">
        <v>24972</v>
      </c>
      <c r="E6299" s="29">
        <v>44455</v>
      </c>
      <c r="F6299" s="27">
        <v>23</v>
      </c>
      <c r="G6299" s="28">
        <v>3</v>
      </c>
      <c r="H6299" s="40">
        <v>285.79000000000002</v>
      </c>
      <c r="I6299" s="25"/>
    </row>
    <row r="6300" spans="1:9" x14ac:dyDescent="0.25">
      <c r="A6300" s="18">
        <v>201907198</v>
      </c>
      <c r="B6300" s="19">
        <v>44446</v>
      </c>
      <c r="C6300" s="18" t="s">
        <v>37449</v>
      </c>
      <c r="D6300" s="27" t="s">
        <v>26665</v>
      </c>
      <c r="E6300" s="29">
        <v>44456</v>
      </c>
      <c r="F6300" s="27">
        <v>8</v>
      </c>
      <c r="G6300" s="28">
        <v>8</v>
      </c>
      <c r="H6300" s="40">
        <v>376.09</v>
      </c>
      <c r="I6300" s="25"/>
    </row>
    <row r="6301" spans="1:9" x14ac:dyDescent="0.25">
      <c r="A6301" s="18">
        <v>202004461</v>
      </c>
      <c r="B6301" s="19">
        <v>44446</v>
      </c>
      <c r="C6301" s="18" t="s">
        <v>37447</v>
      </c>
      <c r="D6301" s="27" t="s">
        <v>30983</v>
      </c>
      <c r="E6301" s="29">
        <v>44451</v>
      </c>
      <c r="F6301" s="27">
        <v>18</v>
      </c>
      <c r="G6301" s="28">
        <v>9</v>
      </c>
      <c r="H6301" s="40">
        <v>384.92</v>
      </c>
      <c r="I6301" s="25"/>
    </row>
    <row r="6302" spans="1:9" x14ac:dyDescent="0.25">
      <c r="A6302" s="18">
        <v>202008401</v>
      </c>
      <c r="B6302" s="19">
        <v>44446</v>
      </c>
      <c r="C6302" s="18" t="s">
        <v>37448</v>
      </c>
      <c r="D6302" s="27" t="s">
        <v>29822</v>
      </c>
      <c r="E6302" s="29">
        <v>44449</v>
      </c>
      <c r="F6302" s="27">
        <v>11</v>
      </c>
      <c r="G6302" s="28">
        <v>15</v>
      </c>
      <c r="H6302" s="40">
        <v>477.7</v>
      </c>
      <c r="I6302" s="25"/>
    </row>
    <row r="6303" spans="1:9" x14ac:dyDescent="0.25">
      <c r="A6303" s="18">
        <v>201900188</v>
      </c>
      <c r="B6303" s="19">
        <v>44447</v>
      </c>
      <c r="C6303" s="18" t="s">
        <v>37451</v>
      </c>
      <c r="D6303" s="27" t="s">
        <v>26293</v>
      </c>
      <c r="E6303" s="29">
        <v>44450</v>
      </c>
      <c r="F6303" s="27">
        <v>12</v>
      </c>
      <c r="G6303" s="28">
        <v>3</v>
      </c>
      <c r="H6303" s="40">
        <v>0</v>
      </c>
      <c r="I6303" s="25"/>
    </row>
    <row r="6304" spans="1:9" x14ac:dyDescent="0.25">
      <c r="A6304" s="18">
        <v>201909858</v>
      </c>
      <c r="B6304" s="19">
        <v>44447</v>
      </c>
      <c r="C6304" s="18" t="s">
        <v>37453</v>
      </c>
      <c r="D6304" s="27" t="s">
        <v>27201</v>
      </c>
      <c r="E6304" s="29">
        <v>44453</v>
      </c>
      <c r="F6304" s="27">
        <v>11</v>
      </c>
      <c r="G6304" s="28">
        <v>4</v>
      </c>
      <c r="H6304" s="40">
        <v>51.95</v>
      </c>
      <c r="I6304" s="25"/>
    </row>
    <row r="6305" spans="1:9" x14ac:dyDescent="0.25">
      <c r="A6305" s="18">
        <v>202000130</v>
      </c>
      <c r="B6305" s="19">
        <v>44447</v>
      </c>
      <c r="C6305" s="18" t="s">
        <v>37454</v>
      </c>
      <c r="D6305" s="27" t="s">
        <v>26696</v>
      </c>
      <c r="E6305" s="29">
        <v>44447</v>
      </c>
      <c r="F6305" s="27">
        <v>24</v>
      </c>
      <c r="G6305" s="28">
        <v>11</v>
      </c>
      <c r="H6305" s="40">
        <v>565.39</v>
      </c>
      <c r="I6305" s="25"/>
    </row>
    <row r="6306" spans="1:9" x14ac:dyDescent="0.25">
      <c r="A6306" s="18">
        <v>202007723</v>
      </c>
      <c r="B6306" s="19">
        <v>44447</v>
      </c>
      <c r="C6306" s="18" t="s">
        <v>37452</v>
      </c>
      <c r="D6306" s="27" t="s">
        <v>24252</v>
      </c>
      <c r="E6306" s="29">
        <v>44456</v>
      </c>
      <c r="F6306" s="27">
        <v>12</v>
      </c>
      <c r="G6306" s="28">
        <v>10</v>
      </c>
      <c r="H6306" s="40">
        <v>805.09</v>
      </c>
      <c r="I6306" s="25"/>
    </row>
    <row r="6307" spans="1:9" x14ac:dyDescent="0.25">
      <c r="A6307" s="18">
        <v>202102717</v>
      </c>
      <c r="B6307" s="19">
        <v>44447</v>
      </c>
      <c r="C6307" s="18" t="s">
        <v>37455</v>
      </c>
      <c r="D6307" s="27" t="s">
        <v>26037</v>
      </c>
      <c r="E6307" s="29">
        <v>44454</v>
      </c>
      <c r="F6307" s="27">
        <v>20</v>
      </c>
      <c r="G6307" s="28">
        <v>1</v>
      </c>
      <c r="H6307" s="40">
        <v>34.33</v>
      </c>
      <c r="I6307" s="25"/>
    </row>
    <row r="6308" spans="1:9" x14ac:dyDescent="0.25">
      <c r="A6308" s="18">
        <v>201407776</v>
      </c>
      <c r="B6308" s="19">
        <v>44448</v>
      </c>
      <c r="C6308" s="18" t="s">
        <v>37457</v>
      </c>
      <c r="D6308" s="27" t="s">
        <v>30980</v>
      </c>
      <c r="E6308" s="29">
        <v>44458</v>
      </c>
      <c r="F6308" s="27">
        <v>18</v>
      </c>
      <c r="G6308" s="28">
        <v>14</v>
      </c>
      <c r="H6308" s="40">
        <v>154.66999999999999</v>
      </c>
      <c r="I6308" s="25"/>
    </row>
    <row r="6309" spans="1:9" x14ac:dyDescent="0.25">
      <c r="A6309" s="18">
        <v>201604526</v>
      </c>
      <c r="B6309" s="19">
        <v>44448</v>
      </c>
      <c r="C6309" s="18" t="s">
        <v>37462</v>
      </c>
      <c r="D6309" s="27" t="s">
        <v>25558</v>
      </c>
      <c r="E6309" s="29">
        <v>44449</v>
      </c>
      <c r="F6309" s="27">
        <v>12</v>
      </c>
      <c r="G6309" s="28">
        <v>15</v>
      </c>
      <c r="H6309" s="40">
        <v>93.98</v>
      </c>
      <c r="I6309" s="25"/>
    </row>
    <row r="6310" spans="1:9" x14ac:dyDescent="0.25">
      <c r="A6310" s="18">
        <v>201704093</v>
      </c>
      <c r="B6310" s="19">
        <v>44448</v>
      </c>
      <c r="C6310" s="18" t="s">
        <v>37460</v>
      </c>
      <c r="D6310" s="27" t="s">
        <v>23655</v>
      </c>
      <c r="E6310" s="29">
        <v>44448</v>
      </c>
      <c r="F6310" s="27">
        <v>16</v>
      </c>
      <c r="G6310" s="28">
        <v>20</v>
      </c>
      <c r="H6310" s="40">
        <v>1431.98</v>
      </c>
      <c r="I6310" s="25"/>
    </row>
    <row r="6311" spans="1:9" x14ac:dyDescent="0.25">
      <c r="A6311" s="18">
        <v>201706583</v>
      </c>
      <c r="B6311" s="19">
        <v>44448</v>
      </c>
      <c r="C6311" s="18" t="s">
        <v>37459</v>
      </c>
      <c r="D6311" s="27" t="s">
        <v>23156</v>
      </c>
      <c r="E6311" s="29">
        <v>44452</v>
      </c>
      <c r="F6311" s="27">
        <v>24</v>
      </c>
      <c r="G6311" s="28">
        <v>7</v>
      </c>
      <c r="H6311" s="40">
        <v>494.8</v>
      </c>
      <c r="I6311" s="25"/>
    </row>
    <row r="6312" spans="1:9" x14ac:dyDescent="0.25">
      <c r="A6312" s="18">
        <v>201802646</v>
      </c>
      <c r="B6312" s="19">
        <v>44448</v>
      </c>
      <c r="C6312" s="18" t="s">
        <v>37458</v>
      </c>
      <c r="D6312" s="27" t="s">
        <v>25246</v>
      </c>
      <c r="E6312" s="29">
        <v>44449</v>
      </c>
      <c r="F6312" s="27">
        <v>11</v>
      </c>
      <c r="G6312" s="28">
        <v>16</v>
      </c>
      <c r="H6312" s="40">
        <v>400.92</v>
      </c>
      <c r="I6312" s="25"/>
    </row>
    <row r="6313" spans="1:9" x14ac:dyDescent="0.25">
      <c r="A6313" s="18">
        <v>201802653</v>
      </c>
      <c r="B6313" s="19">
        <v>44448</v>
      </c>
      <c r="C6313" s="18" t="s">
        <v>37463</v>
      </c>
      <c r="D6313" s="27" t="s">
        <v>26275</v>
      </c>
      <c r="E6313" s="29">
        <v>44454</v>
      </c>
      <c r="F6313" s="27">
        <v>17</v>
      </c>
      <c r="G6313" s="28">
        <v>15</v>
      </c>
      <c r="H6313" s="40">
        <v>436.39</v>
      </c>
      <c r="I6313" s="25"/>
    </row>
    <row r="6314" spans="1:9" x14ac:dyDescent="0.25">
      <c r="A6314" s="18">
        <v>201807609</v>
      </c>
      <c r="B6314" s="19">
        <v>44448</v>
      </c>
      <c r="C6314" s="18" t="s">
        <v>37456</v>
      </c>
      <c r="D6314" s="27" t="s">
        <v>24104</v>
      </c>
      <c r="E6314" s="29">
        <v>44449</v>
      </c>
      <c r="F6314" s="27">
        <v>12</v>
      </c>
      <c r="G6314" s="28">
        <v>1</v>
      </c>
      <c r="H6314" s="40">
        <v>0</v>
      </c>
      <c r="I6314" s="25"/>
    </row>
    <row r="6315" spans="1:9" x14ac:dyDescent="0.25">
      <c r="A6315" s="18">
        <v>202006094</v>
      </c>
      <c r="B6315" s="19">
        <v>44448</v>
      </c>
      <c r="C6315" s="18" t="s">
        <v>37461</v>
      </c>
      <c r="D6315" s="27" t="s">
        <v>25073</v>
      </c>
      <c r="E6315" s="29">
        <v>44452</v>
      </c>
      <c r="F6315" s="27">
        <v>14</v>
      </c>
      <c r="G6315" s="28">
        <v>11</v>
      </c>
      <c r="H6315" s="40">
        <v>293.2</v>
      </c>
      <c r="I6315" s="25"/>
    </row>
    <row r="6316" spans="1:9" x14ac:dyDescent="0.25">
      <c r="A6316" s="18">
        <v>201505938</v>
      </c>
      <c r="B6316" s="19">
        <v>44449</v>
      </c>
      <c r="C6316" s="18" t="s">
        <v>37466</v>
      </c>
      <c r="D6316" s="27" t="s">
        <v>24949</v>
      </c>
      <c r="E6316" s="29">
        <v>44455</v>
      </c>
      <c r="F6316" s="27">
        <v>13</v>
      </c>
      <c r="G6316" s="28">
        <v>3</v>
      </c>
      <c r="H6316" s="40">
        <v>230.67</v>
      </c>
      <c r="I6316" s="25"/>
    </row>
    <row r="6317" spans="1:9" x14ac:dyDescent="0.25">
      <c r="A6317" s="18">
        <v>201505938</v>
      </c>
      <c r="B6317" s="19">
        <v>44449</v>
      </c>
      <c r="C6317" s="18" t="s">
        <v>37467</v>
      </c>
      <c r="D6317" s="27" t="s">
        <v>23151</v>
      </c>
      <c r="E6317" s="29">
        <v>44459</v>
      </c>
      <c r="F6317" s="27">
        <v>12</v>
      </c>
      <c r="G6317" s="28">
        <v>15</v>
      </c>
      <c r="H6317" s="40">
        <v>769.88</v>
      </c>
      <c r="I6317" s="25"/>
    </row>
    <row r="6318" spans="1:9" x14ac:dyDescent="0.25">
      <c r="A6318" s="18">
        <v>201706956</v>
      </c>
      <c r="B6318" s="19">
        <v>44449</v>
      </c>
      <c r="C6318" s="18" t="s">
        <v>37464</v>
      </c>
      <c r="D6318" s="27" t="s">
        <v>28355</v>
      </c>
      <c r="E6318" s="29">
        <v>44458</v>
      </c>
      <c r="F6318" s="27">
        <v>17</v>
      </c>
      <c r="G6318" s="28">
        <v>1</v>
      </c>
      <c r="H6318" s="40">
        <v>53.81</v>
      </c>
      <c r="I6318" s="25"/>
    </row>
    <row r="6319" spans="1:9" x14ac:dyDescent="0.25">
      <c r="A6319" s="18">
        <v>201806673</v>
      </c>
      <c r="B6319" s="19">
        <v>44449</v>
      </c>
      <c r="C6319" s="18" t="s">
        <v>37470</v>
      </c>
      <c r="D6319" s="27" t="s">
        <v>29709</v>
      </c>
      <c r="E6319" s="29">
        <v>44453</v>
      </c>
      <c r="F6319" s="27">
        <v>10</v>
      </c>
      <c r="G6319" s="28">
        <v>9</v>
      </c>
      <c r="H6319" s="40">
        <v>152.80000000000001</v>
      </c>
      <c r="I6319" s="25"/>
    </row>
    <row r="6320" spans="1:9" x14ac:dyDescent="0.25">
      <c r="A6320" s="18">
        <v>202004159</v>
      </c>
      <c r="B6320" s="19">
        <v>44449</v>
      </c>
      <c r="C6320" s="18" t="s">
        <v>37472</v>
      </c>
      <c r="D6320" s="27" t="s">
        <v>24576</v>
      </c>
      <c r="E6320" s="29">
        <v>44456</v>
      </c>
      <c r="F6320" s="27">
        <v>19</v>
      </c>
      <c r="G6320" s="28">
        <v>10</v>
      </c>
      <c r="H6320" s="40">
        <v>136.63</v>
      </c>
      <c r="I6320" s="25"/>
    </row>
    <row r="6321" spans="1:9" x14ac:dyDescent="0.25">
      <c r="A6321" s="18">
        <v>202004293</v>
      </c>
      <c r="B6321" s="19">
        <v>44449</v>
      </c>
      <c r="C6321" s="18" t="s">
        <v>37471</v>
      </c>
      <c r="D6321" s="27" t="s">
        <v>30477</v>
      </c>
      <c r="E6321" s="29">
        <v>44453</v>
      </c>
      <c r="F6321" s="27">
        <v>23</v>
      </c>
      <c r="G6321" s="28">
        <v>9</v>
      </c>
      <c r="H6321" s="40">
        <v>568.34</v>
      </c>
      <c r="I6321" s="25"/>
    </row>
    <row r="6322" spans="1:9" x14ac:dyDescent="0.25">
      <c r="A6322" s="18">
        <v>202006388</v>
      </c>
      <c r="B6322" s="19">
        <v>44449</v>
      </c>
      <c r="C6322" s="18" t="s">
        <v>37469</v>
      </c>
      <c r="D6322" s="27" t="s">
        <v>26731</v>
      </c>
      <c r="E6322" s="29">
        <v>44456</v>
      </c>
      <c r="F6322" s="27">
        <v>9</v>
      </c>
      <c r="G6322" s="28">
        <v>15</v>
      </c>
      <c r="H6322" s="40">
        <v>268.02</v>
      </c>
      <c r="I6322" s="25"/>
    </row>
    <row r="6323" spans="1:9" x14ac:dyDescent="0.25">
      <c r="A6323" s="18">
        <v>202007145</v>
      </c>
      <c r="B6323" s="19">
        <v>44449</v>
      </c>
      <c r="C6323" s="18" t="s">
        <v>37468</v>
      </c>
      <c r="D6323" s="27" t="s">
        <v>29045</v>
      </c>
      <c r="E6323" s="29">
        <v>44449</v>
      </c>
      <c r="F6323" s="27">
        <v>15</v>
      </c>
      <c r="G6323" s="28">
        <v>13</v>
      </c>
      <c r="H6323" s="40">
        <v>1197.46</v>
      </c>
      <c r="I6323" s="25"/>
    </row>
    <row r="6324" spans="1:9" x14ac:dyDescent="0.25">
      <c r="A6324" s="18">
        <v>202007525</v>
      </c>
      <c r="B6324" s="19">
        <v>44449</v>
      </c>
      <c r="C6324" s="18" t="s">
        <v>37465</v>
      </c>
      <c r="D6324" s="27" t="s">
        <v>30882</v>
      </c>
      <c r="E6324" s="29">
        <v>44458</v>
      </c>
      <c r="F6324" s="27">
        <v>8</v>
      </c>
      <c r="G6324" s="28">
        <v>17</v>
      </c>
      <c r="H6324" s="40">
        <v>164.37</v>
      </c>
      <c r="I6324" s="25"/>
    </row>
    <row r="6325" spans="1:9" x14ac:dyDescent="0.25">
      <c r="A6325" s="18">
        <v>201302823</v>
      </c>
      <c r="B6325" s="19">
        <v>44450</v>
      </c>
      <c r="C6325" s="18" t="s">
        <v>37475</v>
      </c>
      <c r="D6325" s="27" t="s">
        <v>30526</v>
      </c>
      <c r="E6325" s="29">
        <v>44451</v>
      </c>
      <c r="F6325" s="27">
        <v>20</v>
      </c>
      <c r="G6325" s="28">
        <v>16</v>
      </c>
      <c r="H6325" s="40">
        <v>652.97</v>
      </c>
      <c r="I6325" s="25"/>
    </row>
    <row r="6326" spans="1:9" x14ac:dyDescent="0.25">
      <c r="A6326" s="18">
        <v>201900174</v>
      </c>
      <c r="B6326" s="19">
        <v>44450</v>
      </c>
      <c r="C6326" s="18" t="s">
        <v>37474</v>
      </c>
      <c r="D6326" s="27" t="s">
        <v>30221</v>
      </c>
      <c r="E6326" s="29">
        <v>44457</v>
      </c>
      <c r="F6326" s="27">
        <v>17</v>
      </c>
      <c r="G6326" s="28">
        <v>13</v>
      </c>
      <c r="H6326" s="40">
        <v>544.75</v>
      </c>
      <c r="I6326" s="25"/>
    </row>
    <row r="6327" spans="1:9" x14ac:dyDescent="0.25">
      <c r="A6327" s="18">
        <v>201907455</v>
      </c>
      <c r="B6327" s="19">
        <v>44450</v>
      </c>
      <c r="C6327" s="18" t="s">
        <v>37473</v>
      </c>
      <c r="D6327" s="27" t="s">
        <v>28911</v>
      </c>
      <c r="E6327" s="29">
        <v>44456</v>
      </c>
      <c r="F6327" s="27">
        <v>20</v>
      </c>
      <c r="G6327" s="28">
        <v>18</v>
      </c>
      <c r="H6327" s="40">
        <v>517.12</v>
      </c>
      <c r="I6327" s="25"/>
    </row>
    <row r="6328" spans="1:9" x14ac:dyDescent="0.25">
      <c r="A6328" s="18">
        <v>201911913</v>
      </c>
      <c r="B6328" s="19">
        <v>44450</v>
      </c>
      <c r="C6328" s="18" t="s">
        <v>37476</v>
      </c>
      <c r="D6328" s="27" t="s">
        <v>27955</v>
      </c>
      <c r="E6328" s="29">
        <v>44452</v>
      </c>
      <c r="F6328" s="27">
        <v>7</v>
      </c>
      <c r="G6328" s="28">
        <v>2</v>
      </c>
      <c r="H6328" s="40">
        <v>17.829999999999998</v>
      </c>
      <c r="I6328" s="25"/>
    </row>
    <row r="6329" spans="1:9" x14ac:dyDescent="0.25">
      <c r="A6329" s="18">
        <v>202004891</v>
      </c>
      <c r="B6329" s="19">
        <v>44450</v>
      </c>
      <c r="C6329" s="18" t="s">
        <v>37477</v>
      </c>
      <c r="D6329" s="27" t="s">
        <v>28950</v>
      </c>
      <c r="E6329" s="29">
        <v>44460</v>
      </c>
      <c r="F6329" s="27">
        <v>18</v>
      </c>
      <c r="G6329" s="28">
        <v>18</v>
      </c>
      <c r="H6329" s="40">
        <v>631.91999999999996</v>
      </c>
      <c r="I6329" s="25"/>
    </row>
    <row r="6330" spans="1:9" x14ac:dyDescent="0.25">
      <c r="A6330" s="18">
        <v>201607944</v>
      </c>
      <c r="B6330" s="19">
        <v>44451</v>
      </c>
      <c r="C6330" s="18" t="s">
        <v>37481</v>
      </c>
      <c r="D6330" s="27" t="s">
        <v>24060</v>
      </c>
      <c r="E6330" s="29">
        <v>44454</v>
      </c>
      <c r="F6330" s="27">
        <v>16</v>
      </c>
      <c r="G6330" s="28">
        <v>9</v>
      </c>
      <c r="H6330" s="40">
        <v>744.69</v>
      </c>
      <c r="I6330" s="25"/>
    </row>
    <row r="6331" spans="1:9" x14ac:dyDescent="0.25">
      <c r="A6331" s="18">
        <v>201900135</v>
      </c>
      <c r="B6331" s="19">
        <v>44451</v>
      </c>
      <c r="C6331" s="18" t="s">
        <v>37480</v>
      </c>
      <c r="D6331" s="27" t="s">
        <v>26997</v>
      </c>
      <c r="E6331" s="29">
        <v>44452</v>
      </c>
      <c r="F6331" s="27">
        <v>9</v>
      </c>
      <c r="G6331" s="28">
        <v>18</v>
      </c>
      <c r="H6331" s="40">
        <v>1353.03</v>
      </c>
      <c r="I6331" s="25"/>
    </row>
    <row r="6332" spans="1:9" x14ac:dyDescent="0.25">
      <c r="A6332" s="18">
        <v>201906665</v>
      </c>
      <c r="B6332" s="19">
        <v>44451</v>
      </c>
      <c r="C6332" s="18" t="s">
        <v>37478</v>
      </c>
      <c r="D6332" s="27" t="s">
        <v>27349</v>
      </c>
      <c r="E6332" s="29">
        <v>44455</v>
      </c>
      <c r="F6332" s="27">
        <v>14</v>
      </c>
      <c r="G6332" s="28">
        <v>11</v>
      </c>
      <c r="H6332" s="40">
        <v>852.9</v>
      </c>
      <c r="I6332" s="25"/>
    </row>
    <row r="6333" spans="1:9" x14ac:dyDescent="0.25">
      <c r="A6333" s="18">
        <v>201907254</v>
      </c>
      <c r="B6333" s="19">
        <v>44451</v>
      </c>
      <c r="C6333" s="18" t="s">
        <v>37483</v>
      </c>
      <c r="D6333" s="27" t="s">
        <v>26330</v>
      </c>
      <c r="E6333" s="29">
        <v>44457</v>
      </c>
      <c r="F6333" s="27">
        <v>22</v>
      </c>
      <c r="G6333" s="28">
        <v>8</v>
      </c>
      <c r="H6333" s="40">
        <v>276.63</v>
      </c>
      <c r="I6333" s="25"/>
    </row>
    <row r="6334" spans="1:9" x14ac:dyDescent="0.25">
      <c r="A6334" s="18">
        <v>201907351</v>
      </c>
      <c r="B6334" s="19">
        <v>44451</v>
      </c>
      <c r="C6334" s="18" t="s">
        <v>37484</v>
      </c>
      <c r="D6334" s="27" t="s">
        <v>28567</v>
      </c>
      <c r="E6334" s="29">
        <v>44456</v>
      </c>
      <c r="F6334" s="27">
        <v>21</v>
      </c>
      <c r="G6334" s="28">
        <v>1</v>
      </c>
      <c r="H6334" s="40">
        <v>17.09</v>
      </c>
      <c r="I6334" s="25"/>
    </row>
    <row r="6335" spans="1:9" x14ac:dyDescent="0.25">
      <c r="A6335" s="18">
        <v>202008862</v>
      </c>
      <c r="B6335" s="19">
        <v>44451</v>
      </c>
      <c r="C6335" s="18" t="s">
        <v>37482</v>
      </c>
      <c r="D6335" s="27" t="s">
        <v>25465</v>
      </c>
      <c r="E6335" s="29">
        <v>44456</v>
      </c>
      <c r="F6335" s="27">
        <v>15</v>
      </c>
      <c r="G6335" s="28">
        <v>13</v>
      </c>
      <c r="H6335" s="40">
        <v>529.66999999999996</v>
      </c>
      <c r="I6335" s="25"/>
    </row>
    <row r="6336" spans="1:9" x14ac:dyDescent="0.25">
      <c r="A6336" s="18">
        <v>202103636</v>
      </c>
      <c r="B6336" s="19">
        <v>44451</v>
      </c>
      <c r="C6336" s="18" t="s">
        <v>37479</v>
      </c>
      <c r="D6336" s="27" t="s">
        <v>26369</v>
      </c>
      <c r="E6336" s="29">
        <v>44453</v>
      </c>
      <c r="F6336" s="27">
        <v>10</v>
      </c>
      <c r="G6336" s="28">
        <v>11</v>
      </c>
      <c r="H6336" s="40">
        <v>663.69</v>
      </c>
      <c r="I6336" s="25"/>
    </row>
    <row r="6337" spans="1:9" x14ac:dyDescent="0.25">
      <c r="A6337" s="18">
        <v>201405742</v>
      </c>
      <c r="B6337" s="19">
        <v>44452</v>
      </c>
      <c r="C6337" s="18" t="s">
        <v>37489</v>
      </c>
      <c r="D6337" s="27" t="s">
        <v>25140</v>
      </c>
      <c r="E6337" s="29">
        <v>44452</v>
      </c>
      <c r="F6337" s="27">
        <v>22</v>
      </c>
      <c r="G6337" s="28">
        <v>19</v>
      </c>
      <c r="H6337" s="40">
        <v>1003.57</v>
      </c>
      <c r="I6337" s="25"/>
    </row>
    <row r="6338" spans="1:9" x14ac:dyDescent="0.25">
      <c r="A6338" s="18">
        <v>201700494</v>
      </c>
      <c r="B6338" s="19">
        <v>44452</v>
      </c>
      <c r="C6338" s="18" t="s">
        <v>37488</v>
      </c>
      <c r="D6338" s="27" t="s">
        <v>24770</v>
      </c>
      <c r="E6338" s="29">
        <v>44456</v>
      </c>
      <c r="F6338" s="27">
        <v>12</v>
      </c>
      <c r="G6338" s="28">
        <v>7</v>
      </c>
      <c r="H6338" s="40">
        <v>19.329999999999998</v>
      </c>
      <c r="I6338" s="25"/>
    </row>
    <row r="6339" spans="1:9" x14ac:dyDescent="0.25">
      <c r="A6339" s="18">
        <v>201706430</v>
      </c>
      <c r="B6339" s="19">
        <v>44452</v>
      </c>
      <c r="C6339" s="18" t="s">
        <v>37491</v>
      </c>
      <c r="D6339" s="27" t="s">
        <v>25339</v>
      </c>
      <c r="E6339" s="29">
        <v>44459</v>
      </c>
      <c r="F6339" s="27">
        <v>13</v>
      </c>
      <c r="G6339" s="28">
        <v>17</v>
      </c>
      <c r="H6339" s="40">
        <v>1380.5</v>
      </c>
      <c r="I6339" s="25"/>
    </row>
    <row r="6340" spans="1:9" x14ac:dyDescent="0.25">
      <c r="A6340" s="18">
        <v>201706956</v>
      </c>
      <c r="B6340" s="19">
        <v>44452</v>
      </c>
      <c r="C6340" s="18" t="s">
        <v>37496</v>
      </c>
      <c r="D6340" s="27" t="s">
        <v>23743</v>
      </c>
      <c r="E6340" s="29">
        <v>44459</v>
      </c>
      <c r="F6340" s="27">
        <v>18</v>
      </c>
      <c r="G6340" s="28">
        <v>10</v>
      </c>
      <c r="H6340" s="40">
        <v>528.61</v>
      </c>
      <c r="I6340" s="25"/>
    </row>
    <row r="6341" spans="1:9" x14ac:dyDescent="0.25">
      <c r="A6341" s="18">
        <v>201806798</v>
      </c>
      <c r="B6341" s="19">
        <v>44452</v>
      </c>
      <c r="C6341" s="18" t="s">
        <v>37497</v>
      </c>
      <c r="D6341" s="27" t="s">
        <v>29653</v>
      </c>
      <c r="E6341" s="29">
        <v>44454</v>
      </c>
      <c r="F6341" s="27">
        <v>11</v>
      </c>
      <c r="G6341" s="28">
        <v>9</v>
      </c>
      <c r="H6341" s="40">
        <v>891.6</v>
      </c>
      <c r="I6341" s="25"/>
    </row>
    <row r="6342" spans="1:9" x14ac:dyDescent="0.25">
      <c r="A6342" s="18">
        <v>201807575</v>
      </c>
      <c r="B6342" s="19">
        <v>44452</v>
      </c>
      <c r="C6342" s="18" t="s">
        <v>37487</v>
      </c>
      <c r="D6342" s="27" t="s">
        <v>31065</v>
      </c>
      <c r="E6342" s="29">
        <v>44459</v>
      </c>
      <c r="F6342" s="27">
        <v>16</v>
      </c>
      <c r="G6342" s="28">
        <v>13</v>
      </c>
      <c r="H6342" s="40">
        <v>298.26</v>
      </c>
      <c r="I6342" s="25"/>
    </row>
    <row r="6343" spans="1:9" x14ac:dyDescent="0.25">
      <c r="A6343" s="18">
        <v>201905328</v>
      </c>
      <c r="B6343" s="19">
        <v>44452</v>
      </c>
      <c r="C6343" s="18" t="s">
        <v>37493</v>
      </c>
      <c r="D6343" s="27" t="s">
        <v>27688</v>
      </c>
      <c r="E6343" s="29">
        <v>44453</v>
      </c>
      <c r="F6343" s="27">
        <v>22</v>
      </c>
      <c r="G6343" s="28">
        <v>6</v>
      </c>
      <c r="H6343" s="40">
        <v>329.33</v>
      </c>
      <c r="I6343" s="25"/>
    </row>
    <row r="6344" spans="1:9" x14ac:dyDescent="0.25">
      <c r="A6344" s="18">
        <v>202004258</v>
      </c>
      <c r="B6344" s="19">
        <v>44452</v>
      </c>
      <c r="C6344" s="18" t="s">
        <v>37485</v>
      </c>
      <c r="D6344" s="27" t="s">
        <v>28854</v>
      </c>
      <c r="E6344" s="29">
        <v>44461</v>
      </c>
      <c r="F6344" s="27">
        <v>20</v>
      </c>
      <c r="G6344" s="28">
        <v>17</v>
      </c>
      <c r="H6344" s="40">
        <v>1635.71</v>
      </c>
      <c r="I6344" s="25"/>
    </row>
    <row r="6345" spans="1:9" x14ac:dyDescent="0.25">
      <c r="A6345" s="18">
        <v>202004258</v>
      </c>
      <c r="B6345" s="19">
        <v>44452</v>
      </c>
      <c r="C6345" s="18" t="s">
        <v>37486</v>
      </c>
      <c r="D6345" s="27" t="s">
        <v>30956</v>
      </c>
      <c r="E6345" s="29">
        <v>44456</v>
      </c>
      <c r="F6345" s="27">
        <v>17</v>
      </c>
      <c r="G6345" s="28">
        <v>8</v>
      </c>
      <c r="H6345" s="40">
        <v>317.11</v>
      </c>
      <c r="I6345" s="25"/>
    </row>
    <row r="6346" spans="1:9" x14ac:dyDescent="0.25">
      <c r="A6346" s="18">
        <v>202004554</v>
      </c>
      <c r="B6346" s="19">
        <v>44452</v>
      </c>
      <c r="C6346" s="18" t="s">
        <v>37492</v>
      </c>
      <c r="D6346" s="27" t="s">
        <v>25117</v>
      </c>
      <c r="E6346" s="29">
        <v>44459</v>
      </c>
      <c r="F6346" s="27">
        <v>11</v>
      </c>
      <c r="G6346" s="28">
        <v>14</v>
      </c>
      <c r="H6346" s="40">
        <v>947.82</v>
      </c>
      <c r="I6346" s="25"/>
    </row>
    <row r="6347" spans="1:9" x14ac:dyDescent="0.25">
      <c r="A6347" s="18">
        <v>202004816</v>
      </c>
      <c r="B6347" s="19">
        <v>44452</v>
      </c>
      <c r="C6347" s="18" t="s">
        <v>37490</v>
      </c>
      <c r="D6347" s="27" t="s">
        <v>28162</v>
      </c>
      <c r="E6347" s="29">
        <v>44459</v>
      </c>
      <c r="F6347" s="27">
        <v>17</v>
      </c>
      <c r="G6347" s="28">
        <v>2</v>
      </c>
      <c r="H6347" s="40">
        <v>88.54</v>
      </c>
      <c r="I6347" s="25"/>
    </row>
    <row r="6348" spans="1:9" x14ac:dyDescent="0.25">
      <c r="A6348" s="18">
        <v>202004907</v>
      </c>
      <c r="B6348" s="19">
        <v>44452</v>
      </c>
      <c r="C6348" s="18" t="s">
        <v>37494</v>
      </c>
      <c r="D6348" s="27" t="s">
        <v>29094</v>
      </c>
      <c r="E6348" s="29">
        <v>44458</v>
      </c>
      <c r="F6348" s="27">
        <v>23</v>
      </c>
      <c r="G6348" s="28">
        <v>19</v>
      </c>
      <c r="H6348" s="40">
        <v>1013.79</v>
      </c>
      <c r="I6348" s="25"/>
    </row>
    <row r="6349" spans="1:9" x14ac:dyDescent="0.25">
      <c r="A6349" s="18">
        <v>202102714</v>
      </c>
      <c r="B6349" s="19">
        <v>44452</v>
      </c>
      <c r="C6349" s="18" t="s">
        <v>37495</v>
      </c>
      <c r="D6349" s="27" t="s">
        <v>30934</v>
      </c>
      <c r="E6349" s="29">
        <v>44460</v>
      </c>
      <c r="F6349" s="27">
        <v>10</v>
      </c>
      <c r="G6349" s="28">
        <v>16</v>
      </c>
      <c r="H6349" s="40">
        <v>1517.03</v>
      </c>
      <c r="I6349" s="25"/>
    </row>
    <row r="6350" spans="1:9" x14ac:dyDescent="0.25">
      <c r="A6350" s="18">
        <v>201406189</v>
      </c>
      <c r="B6350" s="19">
        <v>44453</v>
      </c>
      <c r="C6350" s="18" t="s">
        <v>37502</v>
      </c>
      <c r="D6350" s="27" t="s">
        <v>24833</v>
      </c>
      <c r="E6350" s="29">
        <v>44462</v>
      </c>
      <c r="F6350" s="27">
        <v>16</v>
      </c>
      <c r="G6350" s="28">
        <v>3</v>
      </c>
      <c r="H6350" s="40">
        <v>267.95999999999998</v>
      </c>
      <c r="I6350" s="25"/>
    </row>
    <row r="6351" spans="1:9" x14ac:dyDescent="0.25">
      <c r="A6351" s="18">
        <v>201706421</v>
      </c>
      <c r="B6351" s="19">
        <v>44453</v>
      </c>
      <c r="C6351" s="18" t="s">
        <v>37498</v>
      </c>
      <c r="D6351" s="27" t="s">
        <v>23420</v>
      </c>
      <c r="E6351" s="29">
        <v>44459</v>
      </c>
      <c r="F6351" s="27">
        <v>24</v>
      </c>
      <c r="G6351" s="28">
        <v>17</v>
      </c>
      <c r="H6351" s="40">
        <v>523.54</v>
      </c>
      <c r="I6351" s="25"/>
    </row>
    <row r="6352" spans="1:9" x14ac:dyDescent="0.25">
      <c r="A6352" s="18">
        <v>201907474</v>
      </c>
      <c r="B6352" s="19">
        <v>44453</v>
      </c>
      <c r="C6352" s="18" t="s">
        <v>37500</v>
      </c>
      <c r="D6352" s="27" t="s">
        <v>30054</v>
      </c>
      <c r="E6352" s="29">
        <v>44462</v>
      </c>
      <c r="F6352" s="27">
        <v>15</v>
      </c>
      <c r="G6352" s="28">
        <v>8</v>
      </c>
      <c r="H6352" s="40">
        <v>599.29</v>
      </c>
      <c r="I6352" s="25"/>
    </row>
    <row r="6353" spans="1:9" x14ac:dyDescent="0.25">
      <c r="A6353" s="18">
        <v>202004461</v>
      </c>
      <c r="B6353" s="19">
        <v>44453</v>
      </c>
      <c r="C6353" s="18" t="s">
        <v>37499</v>
      </c>
      <c r="D6353" s="27" t="s">
        <v>27871</v>
      </c>
      <c r="E6353" s="29">
        <v>44455</v>
      </c>
      <c r="F6353" s="27">
        <v>14</v>
      </c>
      <c r="G6353" s="28">
        <v>3</v>
      </c>
      <c r="H6353" s="40">
        <v>87.81</v>
      </c>
      <c r="I6353" s="25"/>
    </row>
    <row r="6354" spans="1:9" x14ac:dyDescent="0.25">
      <c r="A6354" s="18">
        <v>202008902</v>
      </c>
      <c r="B6354" s="19">
        <v>44453</v>
      </c>
      <c r="C6354" s="18" t="s">
        <v>37501</v>
      </c>
      <c r="D6354" s="27" t="s">
        <v>29514</v>
      </c>
      <c r="E6354" s="29">
        <v>44455</v>
      </c>
      <c r="F6354" s="27">
        <v>7</v>
      </c>
      <c r="G6354" s="28">
        <v>10</v>
      </c>
      <c r="H6354" s="40">
        <v>911.17</v>
      </c>
      <c r="I6354" s="25"/>
    </row>
    <row r="6355" spans="1:9" x14ac:dyDescent="0.25">
      <c r="A6355" s="18">
        <v>202009549</v>
      </c>
      <c r="B6355" s="19">
        <v>44453</v>
      </c>
      <c r="C6355" s="18" t="s">
        <v>37503</v>
      </c>
      <c r="D6355" s="27" t="s">
        <v>30008</v>
      </c>
      <c r="E6355" s="29">
        <v>44462</v>
      </c>
      <c r="F6355" s="27">
        <v>15</v>
      </c>
      <c r="G6355" s="28">
        <v>8</v>
      </c>
      <c r="H6355" s="40">
        <v>799.38</v>
      </c>
      <c r="I6355" s="25"/>
    </row>
    <row r="6356" spans="1:9" x14ac:dyDescent="0.25">
      <c r="A6356" s="18">
        <v>201704951</v>
      </c>
      <c r="B6356" s="19">
        <v>44454</v>
      </c>
      <c r="C6356" s="18" t="s">
        <v>37506</v>
      </c>
      <c r="D6356" s="27" t="s">
        <v>24526</v>
      </c>
      <c r="E6356" s="29">
        <v>44463</v>
      </c>
      <c r="F6356" s="27">
        <v>21</v>
      </c>
      <c r="G6356" s="28">
        <v>4</v>
      </c>
      <c r="H6356" s="40">
        <v>337.75</v>
      </c>
      <c r="I6356" s="25"/>
    </row>
    <row r="6357" spans="1:9" x14ac:dyDescent="0.25">
      <c r="A6357" s="18">
        <v>201809221</v>
      </c>
      <c r="B6357" s="19">
        <v>44454</v>
      </c>
      <c r="C6357" s="18" t="s">
        <v>37505</v>
      </c>
      <c r="D6357" s="27" t="s">
        <v>25810</v>
      </c>
      <c r="E6357" s="29">
        <v>44458</v>
      </c>
      <c r="F6357" s="27">
        <v>22</v>
      </c>
      <c r="G6357" s="28">
        <v>19</v>
      </c>
      <c r="H6357" s="40">
        <v>1423.09</v>
      </c>
      <c r="I6357" s="25"/>
    </row>
    <row r="6358" spans="1:9" x14ac:dyDescent="0.25">
      <c r="A6358" s="18">
        <v>201906750</v>
      </c>
      <c r="B6358" s="19">
        <v>44454</v>
      </c>
      <c r="C6358" s="18" t="s">
        <v>37504</v>
      </c>
      <c r="D6358" s="27" t="s">
        <v>28308</v>
      </c>
      <c r="E6358" s="29">
        <v>44455</v>
      </c>
      <c r="F6358" s="27">
        <v>11</v>
      </c>
      <c r="G6358" s="28">
        <v>13</v>
      </c>
      <c r="H6358" s="40">
        <v>503.37</v>
      </c>
      <c r="I6358" s="25"/>
    </row>
    <row r="6359" spans="1:9" x14ac:dyDescent="0.25">
      <c r="A6359" s="18">
        <v>202004225</v>
      </c>
      <c r="B6359" s="19">
        <v>44454</v>
      </c>
      <c r="C6359" s="18" t="s">
        <v>37507</v>
      </c>
      <c r="D6359" s="27" t="s">
        <v>26551</v>
      </c>
      <c r="E6359" s="29">
        <v>44455</v>
      </c>
      <c r="F6359" s="27">
        <v>18</v>
      </c>
      <c r="G6359" s="28">
        <v>17</v>
      </c>
      <c r="H6359" s="40">
        <v>657.37</v>
      </c>
      <c r="I6359" s="25"/>
    </row>
    <row r="6360" spans="1:9" x14ac:dyDescent="0.25">
      <c r="A6360" s="18">
        <v>201308099</v>
      </c>
      <c r="B6360" s="19">
        <v>44455</v>
      </c>
      <c r="C6360" s="18" t="s">
        <v>37513</v>
      </c>
      <c r="D6360" s="27" t="s">
        <v>30501</v>
      </c>
      <c r="E6360" s="29">
        <v>44462</v>
      </c>
      <c r="F6360" s="27">
        <v>9</v>
      </c>
      <c r="G6360" s="28">
        <v>18</v>
      </c>
      <c r="H6360" s="40">
        <v>1515.23</v>
      </c>
      <c r="I6360" s="25"/>
    </row>
    <row r="6361" spans="1:9" x14ac:dyDescent="0.25">
      <c r="A6361" s="18">
        <v>201407779</v>
      </c>
      <c r="B6361" s="19">
        <v>44455</v>
      </c>
      <c r="C6361" s="18" t="s">
        <v>37511</v>
      </c>
      <c r="D6361" s="27" t="s">
        <v>30741</v>
      </c>
      <c r="E6361" s="29">
        <v>44463</v>
      </c>
      <c r="F6361" s="27">
        <v>22</v>
      </c>
      <c r="G6361" s="28">
        <v>19</v>
      </c>
      <c r="H6361" s="40">
        <v>1847.07</v>
      </c>
      <c r="I6361" s="25"/>
    </row>
    <row r="6362" spans="1:9" x14ac:dyDescent="0.25">
      <c r="A6362" s="18">
        <v>201506449</v>
      </c>
      <c r="B6362" s="19">
        <v>44455</v>
      </c>
      <c r="C6362" s="18" t="s">
        <v>37512</v>
      </c>
      <c r="D6362" s="27" t="s">
        <v>25487</v>
      </c>
      <c r="E6362" s="29">
        <v>44458</v>
      </c>
      <c r="F6362" s="27">
        <v>19</v>
      </c>
      <c r="G6362" s="28">
        <v>15</v>
      </c>
      <c r="H6362" s="40">
        <v>1482.65</v>
      </c>
      <c r="I6362" s="25"/>
    </row>
    <row r="6363" spans="1:9" x14ac:dyDescent="0.25">
      <c r="A6363" s="18">
        <v>201704991</v>
      </c>
      <c r="B6363" s="19">
        <v>44455</v>
      </c>
      <c r="C6363" s="18" t="s">
        <v>37514</v>
      </c>
      <c r="D6363" s="27" t="s">
        <v>26800</v>
      </c>
      <c r="E6363" s="29">
        <v>44464</v>
      </c>
      <c r="F6363" s="27">
        <v>23</v>
      </c>
      <c r="G6363" s="28">
        <v>18</v>
      </c>
      <c r="H6363" s="40">
        <v>757.39</v>
      </c>
      <c r="I6363" s="25"/>
    </row>
    <row r="6364" spans="1:9" x14ac:dyDescent="0.25">
      <c r="A6364" s="18">
        <v>201806411</v>
      </c>
      <c r="B6364" s="19">
        <v>44455</v>
      </c>
      <c r="C6364" s="18" t="s">
        <v>37516</v>
      </c>
      <c r="D6364" s="27" t="s">
        <v>28224</v>
      </c>
      <c r="E6364" s="29">
        <v>44458</v>
      </c>
      <c r="F6364" s="27">
        <v>23</v>
      </c>
      <c r="G6364" s="28">
        <v>10</v>
      </c>
      <c r="H6364" s="40">
        <v>937.41</v>
      </c>
      <c r="I6364" s="25"/>
    </row>
    <row r="6365" spans="1:9" x14ac:dyDescent="0.25">
      <c r="A6365" s="18">
        <v>201808543</v>
      </c>
      <c r="B6365" s="19">
        <v>44455</v>
      </c>
      <c r="C6365" s="18" t="s">
        <v>37508</v>
      </c>
      <c r="D6365" s="27" t="s">
        <v>29091</v>
      </c>
      <c r="E6365" s="29">
        <v>44461</v>
      </c>
      <c r="F6365" s="27">
        <v>15</v>
      </c>
      <c r="G6365" s="28">
        <v>11</v>
      </c>
      <c r="H6365" s="40">
        <v>1008.58</v>
      </c>
      <c r="I6365" s="25"/>
    </row>
    <row r="6366" spans="1:9" x14ac:dyDescent="0.25">
      <c r="A6366" s="18">
        <v>202004225</v>
      </c>
      <c r="B6366" s="19">
        <v>44455</v>
      </c>
      <c r="C6366" s="18" t="s">
        <v>37515</v>
      </c>
      <c r="D6366" s="27" t="s">
        <v>25987</v>
      </c>
      <c r="E6366" s="29">
        <v>44457</v>
      </c>
      <c r="F6366" s="27">
        <v>17</v>
      </c>
      <c r="G6366" s="28">
        <v>18</v>
      </c>
      <c r="H6366" s="40">
        <v>1683.12</v>
      </c>
      <c r="I6366" s="25"/>
    </row>
    <row r="6367" spans="1:9" x14ac:dyDescent="0.25">
      <c r="A6367" s="18">
        <v>202006767</v>
      </c>
      <c r="B6367" s="19">
        <v>44455</v>
      </c>
      <c r="C6367" s="18" t="s">
        <v>37509</v>
      </c>
      <c r="D6367" s="27" t="s">
        <v>25955</v>
      </c>
      <c r="E6367" s="29">
        <v>44464</v>
      </c>
      <c r="F6367" s="27">
        <v>14</v>
      </c>
      <c r="G6367" s="28">
        <v>4</v>
      </c>
      <c r="H6367" s="40">
        <v>34.75</v>
      </c>
      <c r="I6367" s="25"/>
    </row>
    <row r="6368" spans="1:9" x14ac:dyDescent="0.25">
      <c r="A6368" s="18">
        <v>202008410</v>
      </c>
      <c r="B6368" s="19">
        <v>44455</v>
      </c>
      <c r="C6368" s="18" t="s">
        <v>37510</v>
      </c>
      <c r="D6368" s="27" t="s">
        <v>29335</v>
      </c>
      <c r="E6368" s="29">
        <v>44458</v>
      </c>
      <c r="F6368" s="27">
        <v>9</v>
      </c>
      <c r="G6368" s="28">
        <v>6</v>
      </c>
      <c r="H6368" s="40">
        <v>474.11</v>
      </c>
      <c r="I6368" s="25"/>
    </row>
    <row r="6369" spans="1:9" x14ac:dyDescent="0.25">
      <c r="A6369" s="18">
        <v>199703280</v>
      </c>
      <c r="B6369" s="19">
        <v>44456</v>
      </c>
      <c r="C6369" s="18" t="s">
        <v>37517</v>
      </c>
      <c r="D6369" s="27" t="s">
        <v>25379</v>
      </c>
      <c r="E6369" s="29">
        <v>44459</v>
      </c>
      <c r="F6369" s="27">
        <v>7</v>
      </c>
      <c r="G6369" s="28">
        <v>19</v>
      </c>
      <c r="H6369" s="40">
        <v>701.5</v>
      </c>
      <c r="I6369" s="25"/>
    </row>
    <row r="6370" spans="1:9" x14ac:dyDescent="0.25">
      <c r="A6370" s="18">
        <v>200900568</v>
      </c>
      <c r="B6370" s="19">
        <v>44456</v>
      </c>
      <c r="C6370" s="18" t="s">
        <v>37522</v>
      </c>
      <c r="D6370" s="27" t="s">
        <v>23994</v>
      </c>
      <c r="E6370" s="29">
        <v>44461</v>
      </c>
      <c r="F6370" s="27">
        <v>23</v>
      </c>
      <c r="G6370" s="28">
        <v>20</v>
      </c>
      <c r="H6370" s="40">
        <v>1250.3399999999999</v>
      </c>
      <c r="I6370" s="25"/>
    </row>
    <row r="6371" spans="1:9" x14ac:dyDescent="0.25">
      <c r="A6371" s="18">
        <v>201705720</v>
      </c>
      <c r="B6371" s="19">
        <v>44456</v>
      </c>
      <c r="C6371" s="18" t="s">
        <v>37520</v>
      </c>
      <c r="D6371" s="27" t="s">
        <v>26880</v>
      </c>
      <c r="E6371" s="29">
        <v>44459</v>
      </c>
      <c r="F6371" s="27">
        <v>11</v>
      </c>
      <c r="G6371" s="28">
        <v>3</v>
      </c>
      <c r="H6371" s="40">
        <v>110.66</v>
      </c>
      <c r="I6371" s="25"/>
    </row>
    <row r="6372" spans="1:9" x14ac:dyDescent="0.25">
      <c r="A6372" s="18">
        <v>201907445</v>
      </c>
      <c r="B6372" s="19">
        <v>44456</v>
      </c>
      <c r="C6372" s="18" t="s">
        <v>37521</v>
      </c>
      <c r="D6372" s="27" t="s">
        <v>25468</v>
      </c>
      <c r="E6372" s="29">
        <v>44458</v>
      </c>
      <c r="F6372" s="27">
        <v>11</v>
      </c>
      <c r="G6372" s="28">
        <v>18</v>
      </c>
      <c r="H6372" s="40">
        <v>1756.71</v>
      </c>
      <c r="I6372" s="25"/>
    </row>
    <row r="6373" spans="1:9" x14ac:dyDescent="0.25">
      <c r="A6373" s="18">
        <v>202004269</v>
      </c>
      <c r="B6373" s="19">
        <v>44456</v>
      </c>
      <c r="C6373" s="18" t="s">
        <v>37518</v>
      </c>
      <c r="D6373" s="27" t="s">
        <v>27379</v>
      </c>
      <c r="E6373" s="29">
        <v>44463</v>
      </c>
      <c r="F6373" s="27">
        <v>8</v>
      </c>
      <c r="G6373" s="28">
        <v>8</v>
      </c>
      <c r="H6373" s="40">
        <v>295.94</v>
      </c>
      <c r="I6373" s="25"/>
    </row>
    <row r="6374" spans="1:9" x14ac:dyDescent="0.25">
      <c r="A6374" s="18">
        <v>202102699</v>
      </c>
      <c r="B6374" s="19">
        <v>44456</v>
      </c>
      <c r="C6374" s="18" t="s">
        <v>37519</v>
      </c>
      <c r="D6374" s="27" t="s">
        <v>27057</v>
      </c>
      <c r="E6374" s="29">
        <v>44463</v>
      </c>
      <c r="F6374" s="27">
        <v>10</v>
      </c>
      <c r="G6374" s="28">
        <v>12</v>
      </c>
      <c r="H6374" s="40">
        <v>1060.48</v>
      </c>
      <c r="I6374" s="25"/>
    </row>
    <row r="6375" spans="1:9" x14ac:dyDescent="0.25">
      <c r="A6375" s="18">
        <v>201706065</v>
      </c>
      <c r="B6375" s="19">
        <v>44457</v>
      </c>
      <c r="C6375" s="18" t="s">
        <v>37527</v>
      </c>
      <c r="D6375" s="27" t="s">
        <v>23111</v>
      </c>
      <c r="E6375" s="29">
        <v>44464</v>
      </c>
      <c r="F6375" s="27">
        <v>24</v>
      </c>
      <c r="G6375" s="28">
        <v>3</v>
      </c>
      <c r="H6375" s="40">
        <v>234.36</v>
      </c>
      <c r="I6375" s="25"/>
    </row>
    <row r="6376" spans="1:9" x14ac:dyDescent="0.25">
      <c r="A6376" s="18">
        <v>201905325</v>
      </c>
      <c r="B6376" s="19">
        <v>44457</v>
      </c>
      <c r="C6376" s="18" t="s">
        <v>37526</v>
      </c>
      <c r="D6376" s="27" t="s">
        <v>30142</v>
      </c>
      <c r="E6376" s="29">
        <v>44460</v>
      </c>
      <c r="F6376" s="27">
        <v>21</v>
      </c>
      <c r="G6376" s="28">
        <v>2</v>
      </c>
      <c r="H6376" s="40">
        <v>61.48</v>
      </c>
      <c r="I6376" s="25"/>
    </row>
    <row r="6377" spans="1:9" x14ac:dyDescent="0.25">
      <c r="A6377" s="18">
        <v>201906104</v>
      </c>
      <c r="B6377" s="19">
        <v>44457</v>
      </c>
      <c r="C6377" s="18" t="s">
        <v>37523</v>
      </c>
      <c r="D6377" s="27" t="s">
        <v>28694</v>
      </c>
      <c r="E6377" s="29">
        <v>44460</v>
      </c>
      <c r="F6377" s="27">
        <v>23</v>
      </c>
      <c r="G6377" s="28">
        <v>16</v>
      </c>
      <c r="H6377" s="40">
        <v>1457.73</v>
      </c>
      <c r="I6377" s="25"/>
    </row>
    <row r="6378" spans="1:9" x14ac:dyDescent="0.25">
      <c r="A6378" s="18">
        <v>201911913</v>
      </c>
      <c r="B6378" s="19">
        <v>44457</v>
      </c>
      <c r="C6378" s="18" t="s">
        <v>37529</v>
      </c>
      <c r="D6378" s="27" t="s">
        <v>28141</v>
      </c>
      <c r="E6378" s="29">
        <v>44461</v>
      </c>
      <c r="F6378" s="27">
        <v>23</v>
      </c>
      <c r="G6378" s="28">
        <v>10</v>
      </c>
      <c r="H6378" s="40">
        <v>0</v>
      </c>
      <c r="I6378" s="25"/>
    </row>
    <row r="6379" spans="1:9" x14ac:dyDescent="0.25">
      <c r="A6379" s="18">
        <v>202004999</v>
      </c>
      <c r="B6379" s="19">
        <v>44457</v>
      </c>
      <c r="C6379" s="18" t="s">
        <v>37528</v>
      </c>
      <c r="D6379" s="27" t="s">
        <v>25935</v>
      </c>
      <c r="E6379" s="29">
        <v>44459</v>
      </c>
      <c r="F6379" s="27">
        <v>23</v>
      </c>
      <c r="G6379" s="28">
        <v>5</v>
      </c>
      <c r="H6379" s="40">
        <v>106.16</v>
      </c>
      <c r="I6379" s="25"/>
    </row>
    <row r="6380" spans="1:9" x14ac:dyDescent="0.25">
      <c r="A6380" s="18">
        <v>202006773</v>
      </c>
      <c r="B6380" s="19">
        <v>44457</v>
      </c>
      <c r="C6380" s="18" t="s">
        <v>37524</v>
      </c>
      <c r="D6380" s="27" t="s">
        <v>28174</v>
      </c>
      <c r="E6380" s="29">
        <v>44464</v>
      </c>
      <c r="F6380" s="27">
        <v>11</v>
      </c>
      <c r="G6380" s="28">
        <v>7</v>
      </c>
      <c r="H6380" s="40">
        <v>693.59</v>
      </c>
      <c r="I6380" s="25"/>
    </row>
    <row r="6381" spans="1:9" x14ac:dyDescent="0.25">
      <c r="A6381" s="18">
        <v>202007463</v>
      </c>
      <c r="B6381" s="19">
        <v>44457</v>
      </c>
      <c r="C6381" s="18" t="s">
        <v>37525</v>
      </c>
      <c r="D6381" s="27" t="s">
        <v>28711</v>
      </c>
      <c r="E6381" s="29">
        <v>44461</v>
      </c>
      <c r="F6381" s="27">
        <v>12</v>
      </c>
      <c r="G6381" s="28">
        <v>14</v>
      </c>
      <c r="H6381" s="40">
        <v>1165.94</v>
      </c>
      <c r="I6381" s="25"/>
    </row>
    <row r="6382" spans="1:9" x14ac:dyDescent="0.25">
      <c r="A6382" s="18">
        <v>201603270</v>
      </c>
      <c r="B6382" s="19">
        <v>44458</v>
      </c>
      <c r="C6382" s="18" t="s">
        <v>37532</v>
      </c>
      <c r="D6382" s="27" t="s">
        <v>29266</v>
      </c>
      <c r="E6382" s="29">
        <v>44460</v>
      </c>
      <c r="F6382" s="27">
        <v>8</v>
      </c>
      <c r="G6382" s="28">
        <v>15</v>
      </c>
      <c r="H6382" s="40">
        <v>626.45000000000005</v>
      </c>
      <c r="I6382" s="25"/>
    </row>
    <row r="6383" spans="1:9" x14ac:dyDescent="0.25">
      <c r="A6383" s="18">
        <v>201907779</v>
      </c>
      <c r="B6383" s="19">
        <v>44458</v>
      </c>
      <c r="C6383" s="18" t="s">
        <v>37530</v>
      </c>
      <c r="D6383" s="27" t="s">
        <v>23368</v>
      </c>
      <c r="E6383" s="29">
        <v>44465</v>
      </c>
      <c r="F6383" s="27">
        <v>19</v>
      </c>
      <c r="G6383" s="28">
        <v>20</v>
      </c>
      <c r="H6383" s="40">
        <v>1253.74</v>
      </c>
      <c r="I6383" s="25"/>
    </row>
    <row r="6384" spans="1:9" x14ac:dyDescent="0.25">
      <c r="A6384" s="18">
        <v>202005285</v>
      </c>
      <c r="B6384" s="19">
        <v>44458</v>
      </c>
      <c r="C6384" s="18" t="s">
        <v>37531</v>
      </c>
      <c r="D6384" s="27" t="s">
        <v>25982</v>
      </c>
      <c r="E6384" s="29">
        <v>44466</v>
      </c>
      <c r="F6384" s="27">
        <v>19</v>
      </c>
      <c r="G6384" s="28">
        <v>1</v>
      </c>
      <c r="H6384" s="40">
        <v>54.73</v>
      </c>
      <c r="I6384" s="25"/>
    </row>
    <row r="6385" spans="1:9" x14ac:dyDescent="0.25">
      <c r="A6385" s="18">
        <v>202007525</v>
      </c>
      <c r="B6385" s="19">
        <v>44458</v>
      </c>
      <c r="C6385" s="18" t="s">
        <v>37533</v>
      </c>
      <c r="D6385" s="27" t="s">
        <v>25846</v>
      </c>
      <c r="E6385" s="29">
        <v>44466</v>
      </c>
      <c r="F6385" s="27">
        <v>22</v>
      </c>
      <c r="G6385" s="28">
        <v>3</v>
      </c>
      <c r="H6385" s="40">
        <v>17.760000000000002</v>
      </c>
      <c r="I6385" s="25"/>
    </row>
    <row r="6386" spans="1:9" x14ac:dyDescent="0.25">
      <c r="A6386" s="18">
        <v>201608611</v>
      </c>
      <c r="B6386" s="19">
        <v>44459</v>
      </c>
      <c r="C6386" s="18" t="s">
        <v>37538</v>
      </c>
      <c r="D6386" s="27" t="s">
        <v>24664</v>
      </c>
      <c r="E6386" s="29">
        <v>44465</v>
      </c>
      <c r="F6386" s="27">
        <v>8</v>
      </c>
      <c r="G6386" s="28">
        <v>6</v>
      </c>
      <c r="H6386" s="40">
        <v>330.69</v>
      </c>
      <c r="I6386" s="25"/>
    </row>
    <row r="6387" spans="1:9" x14ac:dyDescent="0.25">
      <c r="A6387" s="18">
        <v>201705254</v>
      </c>
      <c r="B6387" s="19">
        <v>44459</v>
      </c>
      <c r="C6387" s="18" t="s">
        <v>37536</v>
      </c>
      <c r="D6387" s="27" t="s">
        <v>24227</v>
      </c>
      <c r="E6387" s="29">
        <v>44463</v>
      </c>
      <c r="F6387" s="27">
        <v>10</v>
      </c>
      <c r="G6387" s="28">
        <v>16</v>
      </c>
      <c r="H6387" s="40">
        <v>1337.32</v>
      </c>
      <c r="I6387" s="25"/>
    </row>
    <row r="6388" spans="1:9" x14ac:dyDescent="0.25">
      <c r="A6388" s="18">
        <v>201807609</v>
      </c>
      <c r="B6388" s="19">
        <v>44459</v>
      </c>
      <c r="C6388" s="18" t="s">
        <v>37540</v>
      </c>
      <c r="D6388" s="27" t="s">
        <v>23665</v>
      </c>
      <c r="E6388" s="29">
        <v>44468</v>
      </c>
      <c r="F6388" s="27">
        <v>15</v>
      </c>
      <c r="G6388" s="28">
        <v>18</v>
      </c>
      <c r="H6388" s="40">
        <v>186.54</v>
      </c>
      <c r="I6388" s="25"/>
    </row>
    <row r="6389" spans="1:9" x14ac:dyDescent="0.25">
      <c r="A6389" s="18">
        <v>202000140</v>
      </c>
      <c r="B6389" s="19">
        <v>44459</v>
      </c>
      <c r="C6389" s="18" t="s">
        <v>37539</v>
      </c>
      <c r="D6389" s="27" t="s">
        <v>24879</v>
      </c>
      <c r="E6389" s="29">
        <v>44462</v>
      </c>
      <c r="F6389" s="27">
        <v>21</v>
      </c>
      <c r="G6389" s="28">
        <v>3</v>
      </c>
      <c r="H6389" s="40">
        <v>204.68</v>
      </c>
      <c r="I6389" s="25"/>
    </row>
    <row r="6390" spans="1:9" x14ac:dyDescent="0.25">
      <c r="A6390" s="18">
        <v>202000163</v>
      </c>
      <c r="B6390" s="19">
        <v>44459</v>
      </c>
      <c r="C6390" s="18" t="s">
        <v>37537</v>
      </c>
      <c r="D6390" s="27" t="s">
        <v>24201</v>
      </c>
      <c r="E6390" s="29">
        <v>44462</v>
      </c>
      <c r="F6390" s="27">
        <v>24</v>
      </c>
      <c r="G6390" s="28">
        <v>18</v>
      </c>
      <c r="H6390" s="40">
        <v>69.62</v>
      </c>
      <c r="I6390" s="25"/>
    </row>
    <row r="6391" spans="1:9" x14ac:dyDescent="0.25">
      <c r="A6391" s="18">
        <v>202000163</v>
      </c>
      <c r="B6391" s="19">
        <v>44459</v>
      </c>
      <c r="C6391" s="18" t="s">
        <v>37541</v>
      </c>
      <c r="D6391" s="27" t="s">
        <v>27655</v>
      </c>
      <c r="E6391" s="29">
        <v>44459</v>
      </c>
      <c r="F6391" s="27">
        <v>9</v>
      </c>
      <c r="G6391" s="28">
        <v>4</v>
      </c>
      <c r="H6391" s="40">
        <v>231.56</v>
      </c>
      <c r="I6391" s="25"/>
    </row>
    <row r="6392" spans="1:9" x14ac:dyDescent="0.25">
      <c r="A6392" s="18">
        <v>202004288</v>
      </c>
      <c r="B6392" s="19">
        <v>44459</v>
      </c>
      <c r="C6392" s="18" t="s">
        <v>37535</v>
      </c>
      <c r="D6392" s="27" t="s">
        <v>25510</v>
      </c>
      <c r="E6392" s="29">
        <v>44468</v>
      </c>
      <c r="F6392" s="27">
        <v>23</v>
      </c>
      <c r="G6392" s="28">
        <v>7</v>
      </c>
      <c r="H6392" s="40">
        <v>675</v>
      </c>
      <c r="I6392" s="25"/>
    </row>
    <row r="6393" spans="1:9" x14ac:dyDescent="0.25">
      <c r="A6393" s="18">
        <v>202004324</v>
      </c>
      <c r="B6393" s="19">
        <v>44459</v>
      </c>
      <c r="C6393" s="18" t="s">
        <v>37534</v>
      </c>
      <c r="D6393" s="27" t="s">
        <v>24475</v>
      </c>
      <c r="E6393" s="29">
        <v>44461</v>
      </c>
      <c r="F6393" s="27">
        <v>22</v>
      </c>
      <c r="G6393" s="28">
        <v>19</v>
      </c>
      <c r="H6393" s="40">
        <v>303.24</v>
      </c>
      <c r="I6393" s="25"/>
    </row>
    <row r="6394" spans="1:9" x14ac:dyDescent="0.25">
      <c r="A6394" s="18">
        <v>200703548</v>
      </c>
      <c r="B6394" s="19">
        <v>44460</v>
      </c>
      <c r="C6394" s="18" t="s">
        <v>37543</v>
      </c>
      <c r="D6394" s="27" t="s">
        <v>27207</v>
      </c>
      <c r="E6394" s="29">
        <v>44461</v>
      </c>
      <c r="F6394" s="27">
        <v>8</v>
      </c>
      <c r="G6394" s="28">
        <v>7</v>
      </c>
      <c r="H6394" s="40">
        <v>535.97</v>
      </c>
      <c r="I6394" s="25"/>
    </row>
    <row r="6395" spans="1:9" x14ac:dyDescent="0.25">
      <c r="A6395" s="18">
        <v>201704710</v>
      </c>
      <c r="B6395" s="19">
        <v>44460</v>
      </c>
      <c r="C6395" s="18" t="s">
        <v>37542</v>
      </c>
      <c r="D6395" s="27" t="s">
        <v>25482</v>
      </c>
      <c r="E6395" s="29">
        <v>44470</v>
      </c>
      <c r="F6395" s="27">
        <v>12</v>
      </c>
      <c r="G6395" s="28">
        <v>12</v>
      </c>
      <c r="H6395" s="40">
        <v>741.6</v>
      </c>
      <c r="I6395" s="25"/>
    </row>
    <row r="6396" spans="1:9" x14ac:dyDescent="0.25">
      <c r="A6396" s="18">
        <v>202007623</v>
      </c>
      <c r="B6396" s="19">
        <v>44460</v>
      </c>
      <c r="C6396" s="18" t="s">
        <v>37545</v>
      </c>
      <c r="D6396" s="27" t="s">
        <v>28146</v>
      </c>
      <c r="E6396" s="29">
        <v>44464</v>
      </c>
      <c r="F6396" s="27">
        <v>24</v>
      </c>
      <c r="G6396" s="28">
        <v>13</v>
      </c>
      <c r="H6396" s="40">
        <v>1115.07</v>
      </c>
      <c r="I6396" s="25"/>
    </row>
    <row r="6397" spans="1:9" x14ac:dyDescent="0.25">
      <c r="A6397" s="18">
        <v>202103369</v>
      </c>
      <c r="B6397" s="19">
        <v>44460</v>
      </c>
      <c r="C6397" s="18" t="s">
        <v>37544</v>
      </c>
      <c r="D6397" s="27" t="s">
        <v>26584</v>
      </c>
      <c r="E6397" s="29">
        <v>44468</v>
      </c>
      <c r="F6397" s="27">
        <v>19</v>
      </c>
      <c r="G6397" s="28">
        <v>14</v>
      </c>
      <c r="H6397" s="40">
        <v>702.22</v>
      </c>
      <c r="I6397" s="25"/>
    </row>
    <row r="6398" spans="1:9" x14ac:dyDescent="0.25">
      <c r="A6398" s="18">
        <v>201206120</v>
      </c>
      <c r="B6398" s="19">
        <v>44461</v>
      </c>
      <c r="C6398" s="18" t="s">
        <v>37551</v>
      </c>
      <c r="D6398" s="27" t="s">
        <v>25302</v>
      </c>
      <c r="E6398" s="29">
        <v>44463</v>
      </c>
      <c r="F6398" s="27">
        <v>9</v>
      </c>
      <c r="G6398" s="28">
        <v>16</v>
      </c>
      <c r="H6398" s="40">
        <v>376.06</v>
      </c>
      <c r="I6398" s="25"/>
    </row>
    <row r="6399" spans="1:9" x14ac:dyDescent="0.25">
      <c r="A6399" s="18">
        <v>201606166</v>
      </c>
      <c r="B6399" s="19">
        <v>44461</v>
      </c>
      <c r="C6399" s="18" t="s">
        <v>37550</v>
      </c>
      <c r="D6399" s="27" t="s">
        <v>27067</v>
      </c>
      <c r="E6399" s="29">
        <v>44466</v>
      </c>
      <c r="F6399" s="27">
        <v>8</v>
      </c>
      <c r="G6399" s="28">
        <v>20</v>
      </c>
      <c r="H6399" s="40">
        <v>736.72</v>
      </c>
      <c r="I6399" s="25"/>
    </row>
    <row r="6400" spans="1:9" x14ac:dyDescent="0.25">
      <c r="A6400" s="18">
        <v>201804904</v>
      </c>
      <c r="B6400" s="19">
        <v>44461</v>
      </c>
      <c r="C6400" s="18" t="s">
        <v>37552</v>
      </c>
      <c r="D6400" s="27" t="s">
        <v>27546</v>
      </c>
      <c r="E6400" s="29">
        <v>44461</v>
      </c>
      <c r="F6400" s="27">
        <v>21</v>
      </c>
      <c r="G6400" s="28">
        <v>5</v>
      </c>
      <c r="H6400" s="40">
        <v>343.2</v>
      </c>
      <c r="I6400" s="25"/>
    </row>
    <row r="6401" spans="1:9" x14ac:dyDescent="0.25">
      <c r="A6401" s="18">
        <v>201907942</v>
      </c>
      <c r="B6401" s="19">
        <v>44461</v>
      </c>
      <c r="C6401" s="18" t="s">
        <v>37548</v>
      </c>
      <c r="D6401" s="27" t="s">
        <v>26809</v>
      </c>
      <c r="E6401" s="29">
        <v>44468</v>
      </c>
      <c r="F6401" s="27">
        <v>11</v>
      </c>
      <c r="G6401" s="28">
        <v>14</v>
      </c>
      <c r="H6401" s="40">
        <v>576.64</v>
      </c>
      <c r="I6401" s="25"/>
    </row>
    <row r="6402" spans="1:9" x14ac:dyDescent="0.25">
      <c r="A6402" s="18">
        <v>202004816</v>
      </c>
      <c r="B6402" s="19">
        <v>44461</v>
      </c>
      <c r="C6402" s="18" t="s">
        <v>37549</v>
      </c>
      <c r="D6402" s="27" t="s">
        <v>30797</v>
      </c>
      <c r="E6402" s="29">
        <v>44463</v>
      </c>
      <c r="F6402" s="27">
        <v>19</v>
      </c>
      <c r="G6402" s="28">
        <v>20</v>
      </c>
      <c r="H6402" s="40">
        <v>1605.49</v>
      </c>
      <c r="I6402" s="25"/>
    </row>
    <row r="6403" spans="1:9" x14ac:dyDescent="0.25">
      <c r="A6403" s="18">
        <v>202102696</v>
      </c>
      <c r="B6403" s="19">
        <v>44461</v>
      </c>
      <c r="C6403" s="18" t="s">
        <v>37546</v>
      </c>
      <c r="D6403" s="27" t="s">
        <v>26580</v>
      </c>
      <c r="E6403" s="29">
        <v>44468</v>
      </c>
      <c r="F6403" s="27">
        <v>9</v>
      </c>
      <c r="G6403" s="28">
        <v>20</v>
      </c>
      <c r="H6403" s="40">
        <v>1303.72</v>
      </c>
      <c r="I6403" s="25"/>
    </row>
    <row r="6404" spans="1:9" x14ac:dyDescent="0.25">
      <c r="A6404" s="18">
        <v>202102696</v>
      </c>
      <c r="B6404" s="19">
        <v>44461</v>
      </c>
      <c r="C6404" s="18" t="s">
        <v>37547</v>
      </c>
      <c r="D6404" s="27" t="s">
        <v>23483</v>
      </c>
      <c r="E6404" s="29">
        <v>44467</v>
      </c>
      <c r="F6404" s="27">
        <v>23</v>
      </c>
      <c r="G6404" s="28">
        <v>1</v>
      </c>
      <c r="H6404" s="40">
        <v>83.18</v>
      </c>
      <c r="I6404" s="25"/>
    </row>
    <row r="6405" spans="1:9" x14ac:dyDescent="0.25">
      <c r="A6405" s="18">
        <v>201405015</v>
      </c>
      <c r="B6405" s="19">
        <v>44462</v>
      </c>
      <c r="C6405" s="18" t="s">
        <v>37560</v>
      </c>
      <c r="D6405" s="27" t="s">
        <v>24512</v>
      </c>
      <c r="E6405" s="29">
        <v>44470</v>
      </c>
      <c r="F6405" s="27">
        <v>7</v>
      </c>
      <c r="G6405" s="28">
        <v>5</v>
      </c>
      <c r="H6405" s="40">
        <v>341.33</v>
      </c>
      <c r="I6405" s="25"/>
    </row>
    <row r="6406" spans="1:9" x14ac:dyDescent="0.25">
      <c r="A6406" s="18">
        <v>201603619</v>
      </c>
      <c r="B6406" s="19">
        <v>44462</v>
      </c>
      <c r="C6406" s="18" t="s">
        <v>37555</v>
      </c>
      <c r="D6406" s="27" t="s">
        <v>27285</v>
      </c>
      <c r="E6406" s="29">
        <v>44470</v>
      </c>
      <c r="F6406" s="27">
        <v>11</v>
      </c>
      <c r="G6406" s="28">
        <v>12</v>
      </c>
      <c r="H6406" s="40">
        <v>434.55</v>
      </c>
      <c r="I6406" s="25"/>
    </row>
    <row r="6407" spans="1:9" x14ac:dyDescent="0.25">
      <c r="A6407" s="18">
        <v>201808541</v>
      </c>
      <c r="B6407" s="19">
        <v>44462</v>
      </c>
      <c r="C6407" s="18" t="s">
        <v>37557</v>
      </c>
      <c r="D6407" s="27" t="s">
        <v>23885</v>
      </c>
      <c r="E6407" s="29">
        <v>44467</v>
      </c>
      <c r="F6407" s="27">
        <v>19</v>
      </c>
      <c r="G6407" s="28">
        <v>16</v>
      </c>
      <c r="H6407" s="40">
        <v>103.13</v>
      </c>
      <c r="I6407" s="25"/>
    </row>
    <row r="6408" spans="1:9" x14ac:dyDescent="0.25">
      <c r="A6408" s="18">
        <v>201905119</v>
      </c>
      <c r="B6408" s="19">
        <v>44462</v>
      </c>
      <c r="C6408" s="18" t="s">
        <v>37554</v>
      </c>
      <c r="D6408" s="27" t="s">
        <v>29542</v>
      </c>
      <c r="E6408" s="29">
        <v>44470</v>
      </c>
      <c r="F6408" s="27">
        <v>16</v>
      </c>
      <c r="G6408" s="28">
        <v>15</v>
      </c>
      <c r="H6408" s="40">
        <v>669.16</v>
      </c>
      <c r="I6408" s="25"/>
    </row>
    <row r="6409" spans="1:9" x14ac:dyDescent="0.25">
      <c r="A6409" s="18">
        <v>201907297</v>
      </c>
      <c r="B6409" s="19">
        <v>44462</v>
      </c>
      <c r="C6409" s="18" t="s">
        <v>37559</v>
      </c>
      <c r="D6409" s="27" t="s">
        <v>25917</v>
      </c>
      <c r="E6409" s="29">
        <v>44469</v>
      </c>
      <c r="F6409" s="27">
        <v>9</v>
      </c>
      <c r="G6409" s="28">
        <v>2</v>
      </c>
      <c r="H6409" s="40">
        <v>11.63</v>
      </c>
      <c r="I6409" s="25"/>
    </row>
    <row r="6410" spans="1:9" x14ac:dyDescent="0.25">
      <c r="A6410" s="18">
        <v>202004225</v>
      </c>
      <c r="B6410" s="19">
        <v>44462</v>
      </c>
      <c r="C6410" s="18" t="s">
        <v>37553</v>
      </c>
      <c r="D6410" s="27" t="s">
        <v>27599</v>
      </c>
      <c r="E6410" s="29">
        <v>44468</v>
      </c>
      <c r="F6410" s="27">
        <v>14</v>
      </c>
      <c r="G6410" s="28">
        <v>16</v>
      </c>
      <c r="H6410" s="40">
        <v>502.61</v>
      </c>
      <c r="I6410" s="25"/>
    </row>
    <row r="6411" spans="1:9" x14ac:dyDescent="0.25">
      <c r="A6411" s="18">
        <v>202005418</v>
      </c>
      <c r="B6411" s="19">
        <v>44462</v>
      </c>
      <c r="C6411" s="18" t="s">
        <v>37556</v>
      </c>
      <c r="D6411" s="27" t="s">
        <v>31088</v>
      </c>
      <c r="E6411" s="29">
        <v>44469</v>
      </c>
      <c r="F6411" s="27">
        <v>24</v>
      </c>
      <c r="G6411" s="28">
        <v>15</v>
      </c>
      <c r="H6411" s="40">
        <v>447.29</v>
      </c>
      <c r="I6411" s="25"/>
    </row>
    <row r="6412" spans="1:9" x14ac:dyDescent="0.25">
      <c r="A6412" s="18">
        <v>202006280</v>
      </c>
      <c r="B6412" s="19">
        <v>44462</v>
      </c>
      <c r="C6412" s="18" t="s">
        <v>37563</v>
      </c>
      <c r="D6412" s="27" t="s">
        <v>30348</v>
      </c>
      <c r="E6412" s="29">
        <v>44471</v>
      </c>
      <c r="F6412" s="27">
        <v>10</v>
      </c>
      <c r="G6412" s="28">
        <v>20</v>
      </c>
      <c r="H6412" s="40">
        <v>1173.47</v>
      </c>
      <c r="I6412" s="25"/>
    </row>
    <row r="6413" spans="1:9" x14ac:dyDescent="0.25">
      <c r="A6413" s="18">
        <v>202007516</v>
      </c>
      <c r="B6413" s="19">
        <v>44462</v>
      </c>
      <c r="C6413" s="18" t="s">
        <v>37561</v>
      </c>
      <c r="D6413" s="27" t="s">
        <v>29768</v>
      </c>
      <c r="E6413" s="29">
        <v>44463</v>
      </c>
      <c r="F6413" s="27">
        <v>22</v>
      </c>
      <c r="G6413" s="28">
        <v>2</v>
      </c>
      <c r="H6413" s="40">
        <v>150.53</v>
      </c>
      <c r="I6413" s="25"/>
    </row>
    <row r="6414" spans="1:9" x14ac:dyDescent="0.25">
      <c r="A6414" s="18">
        <v>202008076</v>
      </c>
      <c r="B6414" s="19">
        <v>44462</v>
      </c>
      <c r="C6414" s="18" t="s">
        <v>37562</v>
      </c>
      <c r="D6414" s="27" t="s">
        <v>24507</v>
      </c>
      <c r="E6414" s="29">
        <v>44463</v>
      </c>
      <c r="F6414" s="27">
        <v>10</v>
      </c>
      <c r="G6414" s="28">
        <v>16</v>
      </c>
      <c r="H6414" s="40">
        <v>59.88</v>
      </c>
      <c r="I6414" s="25"/>
    </row>
    <row r="6415" spans="1:9" x14ac:dyDescent="0.25">
      <c r="A6415" s="18">
        <v>202008126</v>
      </c>
      <c r="B6415" s="19">
        <v>44462</v>
      </c>
      <c r="C6415" s="18" t="s">
        <v>37558</v>
      </c>
      <c r="D6415" s="27" t="s">
        <v>26667</v>
      </c>
      <c r="E6415" s="29">
        <v>44467</v>
      </c>
      <c r="F6415" s="27">
        <v>22</v>
      </c>
      <c r="G6415" s="28">
        <v>10</v>
      </c>
      <c r="H6415" s="40">
        <v>231.29</v>
      </c>
      <c r="I6415" s="25"/>
    </row>
    <row r="6416" spans="1:9" x14ac:dyDescent="0.25">
      <c r="A6416" s="18">
        <v>201005457</v>
      </c>
      <c r="B6416" s="19">
        <v>44463</v>
      </c>
      <c r="C6416" s="18" t="s">
        <v>37566</v>
      </c>
      <c r="D6416" s="27" t="s">
        <v>25900</v>
      </c>
      <c r="E6416" s="29">
        <v>44470</v>
      </c>
      <c r="F6416" s="27">
        <v>24</v>
      </c>
      <c r="G6416" s="28">
        <v>6</v>
      </c>
      <c r="H6416" s="40">
        <v>295.35000000000002</v>
      </c>
      <c r="I6416" s="25"/>
    </row>
    <row r="6417" spans="1:9" x14ac:dyDescent="0.25">
      <c r="A6417" s="18">
        <v>201806151</v>
      </c>
      <c r="B6417" s="19">
        <v>44463</v>
      </c>
      <c r="C6417" s="18" t="s">
        <v>37567</v>
      </c>
      <c r="D6417" s="27" t="s">
        <v>27606</v>
      </c>
      <c r="E6417" s="29">
        <v>44463</v>
      </c>
      <c r="F6417" s="27">
        <v>24</v>
      </c>
      <c r="G6417" s="28">
        <v>20</v>
      </c>
      <c r="H6417" s="40">
        <v>1788.36</v>
      </c>
      <c r="I6417" s="25"/>
    </row>
    <row r="6418" spans="1:9" x14ac:dyDescent="0.25">
      <c r="A6418" s="18">
        <v>201906117</v>
      </c>
      <c r="B6418" s="19">
        <v>44463</v>
      </c>
      <c r="C6418" s="18" t="s">
        <v>37565</v>
      </c>
      <c r="D6418" s="27" t="s">
        <v>26984</v>
      </c>
      <c r="E6418" s="29">
        <v>44470</v>
      </c>
      <c r="F6418" s="27">
        <v>14</v>
      </c>
      <c r="G6418" s="28">
        <v>11</v>
      </c>
      <c r="H6418" s="40">
        <v>615.23</v>
      </c>
      <c r="I6418" s="25"/>
    </row>
    <row r="6419" spans="1:9" x14ac:dyDescent="0.25">
      <c r="A6419" s="18">
        <v>201907872</v>
      </c>
      <c r="B6419" s="19">
        <v>44463</v>
      </c>
      <c r="C6419" s="18" t="s">
        <v>37568</v>
      </c>
      <c r="D6419" s="27" t="s">
        <v>28845</v>
      </c>
      <c r="E6419" s="29">
        <v>44470</v>
      </c>
      <c r="F6419" s="27">
        <v>16</v>
      </c>
      <c r="G6419" s="28">
        <v>7</v>
      </c>
      <c r="H6419" s="40">
        <v>525.91</v>
      </c>
      <c r="I6419" s="25"/>
    </row>
    <row r="6420" spans="1:9" x14ac:dyDescent="0.25">
      <c r="A6420" s="18">
        <v>202004155</v>
      </c>
      <c r="B6420" s="19">
        <v>44463</v>
      </c>
      <c r="C6420" s="18" t="s">
        <v>37569</v>
      </c>
      <c r="D6420" s="27" t="s">
        <v>23195</v>
      </c>
      <c r="E6420" s="29">
        <v>44469</v>
      </c>
      <c r="F6420" s="27">
        <v>23</v>
      </c>
      <c r="G6420" s="28">
        <v>14</v>
      </c>
      <c r="H6420" s="40">
        <v>624.89</v>
      </c>
      <c r="I6420" s="25"/>
    </row>
    <row r="6421" spans="1:9" x14ac:dyDescent="0.25">
      <c r="A6421" s="18">
        <v>202007769</v>
      </c>
      <c r="B6421" s="19">
        <v>44463</v>
      </c>
      <c r="C6421" s="18" t="s">
        <v>37564</v>
      </c>
      <c r="D6421" s="27" t="s">
        <v>27055</v>
      </c>
      <c r="E6421" s="29">
        <v>44470</v>
      </c>
      <c r="F6421" s="27">
        <v>10</v>
      </c>
      <c r="G6421" s="28">
        <v>5</v>
      </c>
      <c r="H6421" s="40">
        <v>82.18</v>
      </c>
      <c r="I6421" s="25"/>
    </row>
    <row r="6422" spans="1:9" x14ac:dyDescent="0.25">
      <c r="A6422" s="18">
        <v>200802871</v>
      </c>
      <c r="B6422" s="19">
        <v>44464</v>
      </c>
      <c r="C6422" s="18" t="s">
        <v>37573</v>
      </c>
      <c r="D6422" s="27" t="s">
        <v>26864</v>
      </c>
      <c r="E6422" s="29">
        <v>44474</v>
      </c>
      <c r="F6422" s="27">
        <v>19</v>
      </c>
      <c r="G6422" s="28">
        <v>18</v>
      </c>
      <c r="H6422" s="40">
        <v>1615.12</v>
      </c>
      <c r="I6422" s="25"/>
    </row>
    <row r="6423" spans="1:9" x14ac:dyDescent="0.25">
      <c r="A6423" s="18">
        <v>201005457</v>
      </c>
      <c r="B6423" s="19">
        <v>44464</v>
      </c>
      <c r="C6423" s="18" t="s">
        <v>37570</v>
      </c>
      <c r="D6423" s="27" t="s">
        <v>29649</v>
      </c>
      <c r="E6423" s="29">
        <v>44464</v>
      </c>
      <c r="F6423" s="27">
        <v>14</v>
      </c>
      <c r="G6423" s="28">
        <v>8</v>
      </c>
      <c r="H6423" s="40">
        <v>448.72</v>
      </c>
      <c r="I6423" s="25"/>
    </row>
    <row r="6424" spans="1:9" x14ac:dyDescent="0.25">
      <c r="A6424" s="18">
        <v>201806406</v>
      </c>
      <c r="B6424" s="19">
        <v>44464</v>
      </c>
      <c r="C6424" s="18" t="s">
        <v>37574</v>
      </c>
      <c r="D6424" s="27" t="s">
        <v>27500</v>
      </c>
      <c r="E6424" s="29">
        <v>44465</v>
      </c>
      <c r="F6424" s="27">
        <v>11</v>
      </c>
      <c r="G6424" s="28">
        <v>11</v>
      </c>
      <c r="H6424" s="40">
        <v>347.82</v>
      </c>
      <c r="I6424" s="25"/>
    </row>
    <row r="6425" spans="1:9" x14ac:dyDescent="0.25">
      <c r="A6425" s="18">
        <v>201807575</v>
      </c>
      <c r="B6425" s="19">
        <v>44464</v>
      </c>
      <c r="C6425" s="18" t="s">
        <v>37576</v>
      </c>
      <c r="D6425" s="27" t="s">
        <v>29200</v>
      </c>
      <c r="E6425" s="29">
        <v>44467</v>
      </c>
      <c r="F6425" s="27">
        <v>23</v>
      </c>
      <c r="G6425" s="28">
        <v>16</v>
      </c>
      <c r="H6425" s="40">
        <v>432.9</v>
      </c>
      <c r="I6425" s="25"/>
    </row>
    <row r="6426" spans="1:9" x14ac:dyDescent="0.25">
      <c r="A6426" s="18">
        <v>201908143</v>
      </c>
      <c r="B6426" s="19">
        <v>44464</v>
      </c>
      <c r="C6426" s="18" t="s">
        <v>37571</v>
      </c>
      <c r="D6426" s="27" t="s">
        <v>23500</v>
      </c>
      <c r="E6426" s="29">
        <v>44466</v>
      </c>
      <c r="F6426" s="27">
        <v>10</v>
      </c>
      <c r="G6426" s="28">
        <v>15</v>
      </c>
      <c r="H6426" s="40">
        <v>1235.33</v>
      </c>
      <c r="I6426" s="25"/>
    </row>
    <row r="6427" spans="1:9" x14ac:dyDescent="0.25">
      <c r="A6427" s="18">
        <v>201909935</v>
      </c>
      <c r="B6427" s="19">
        <v>44464</v>
      </c>
      <c r="C6427" s="18" t="s">
        <v>37575</v>
      </c>
      <c r="D6427" s="27" t="s">
        <v>27068</v>
      </c>
      <c r="E6427" s="29">
        <v>44465</v>
      </c>
      <c r="F6427" s="27">
        <v>11</v>
      </c>
      <c r="G6427" s="28">
        <v>2</v>
      </c>
      <c r="H6427" s="40">
        <v>56.42</v>
      </c>
      <c r="I6427" s="25"/>
    </row>
    <row r="6428" spans="1:9" x14ac:dyDescent="0.25">
      <c r="A6428" s="18">
        <v>202004852</v>
      </c>
      <c r="B6428" s="19">
        <v>44464</v>
      </c>
      <c r="C6428" s="18" t="s">
        <v>37572</v>
      </c>
      <c r="D6428" s="27" t="s">
        <v>27141</v>
      </c>
      <c r="E6428" s="29">
        <v>44464</v>
      </c>
      <c r="F6428" s="27">
        <v>9</v>
      </c>
      <c r="G6428" s="28">
        <v>14</v>
      </c>
      <c r="H6428" s="40">
        <v>752.78</v>
      </c>
      <c r="I6428" s="25"/>
    </row>
    <row r="6429" spans="1:9" x14ac:dyDescent="0.25">
      <c r="A6429" s="18">
        <v>201700150</v>
      </c>
      <c r="B6429" s="19">
        <v>44465</v>
      </c>
      <c r="C6429" s="18" t="s">
        <v>37584</v>
      </c>
      <c r="D6429" s="27" t="s">
        <v>28492</v>
      </c>
      <c r="E6429" s="29">
        <v>44470</v>
      </c>
      <c r="F6429" s="27">
        <v>15</v>
      </c>
      <c r="G6429" s="28">
        <v>11</v>
      </c>
      <c r="H6429" s="40">
        <v>950.5</v>
      </c>
      <c r="I6429" s="25"/>
    </row>
    <row r="6430" spans="1:9" x14ac:dyDescent="0.25">
      <c r="A6430" s="18">
        <v>201807575</v>
      </c>
      <c r="B6430" s="19">
        <v>44465</v>
      </c>
      <c r="C6430" s="18" t="s">
        <v>37581</v>
      </c>
      <c r="D6430" s="27" t="s">
        <v>24967</v>
      </c>
      <c r="E6430" s="29">
        <v>44468</v>
      </c>
      <c r="F6430" s="27">
        <v>23</v>
      </c>
      <c r="G6430" s="28">
        <v>5</v>
      </c>
      <c r="H6430" s="40">
        <v>115.31</v>
      </c>
      <c r="I6430" s="25"/>
    </row>
    <row r="6431" spans="1:9" x14ac:dyDescent="0.25">
      <c r="A6431" s="18">
        <v>201904810</v>
      </c>
      <c r="B6431" s="19">
        <v>44465</v>
      </c>
      <c r="C6431" s="18" t="s">
        <v>37577</v>
      </c>
      <c r="D6431" s="27" t="s">
        <v>23644</v>
      </c>
      <c r="E6431" s="29">
        <v>44473</v>
      </c>
      <c r="F6431" s="27">
        <v>20</v>
      </c>
      <c r="G6431" s="28">
        <v>4</v>
      </c>
      <c r="H6431" s="40">
        <v>41.36</v>
      </c>
      <c r="I6431" s="25"/>
    </row>
    <row r="6432" spans="1:9" x14ac:dyDescent="0.25">
      <c r="A6432" s="18">
        <v>201905325</v>
      </c>
      <c r="B6432" s="19">
        <v>44465</v>
      </c>
      <c r="C6432" s="18" t="s">
        <v>37579</v>
      </c>
      <c r="D6432" s="27" t="s">
        <v>24732</v>
      </c>
      <c r="E6432" s="29">
        <v>44473</v>
      </c>
      <c r="F6432" s="27">
        <v>11</v>
      </c>
      <c r="G6432" s="28">
        <v>4</v>
      </c>
      <c r="H6432" s="40">
        <v>388.99</v>
      </c>
      <c r="I6432" s="25"/>
    </row>
    <row r="6433" spans="1:9" x14ac:dyDescent="0.25">
      <c r="A6433" s="18">
        <v>202000707</v>
      </c>
      <c r="B6433" s="19">
        <v>44465</v>
      </c>
      <c r="C6433" s="18" t="s">
        <v>37582</v>
      </c>
      <c r="D6433" s="27" t="s">
        <v>27638</v>
      </c>
      <c r="E6433" s="29">
        <v>44467</v>
      </c>
      <c r="F6433" s="27">
        <v>18</v>
      </c>
      <c r="G6433" s="28">
        <v>20</v>
      </c>
      <c r="H6433" s="40">
        <v>1841.19</v>
      </c>
      <c r="I6433" s="25"/>
    </row>
    <row r="6434" spans="1:9" x14ac:dyDescent="0.25">
      <c r="A6434" s="18">
        <v>202004996</v>
      </c>
      <c r="B6434" s="19">
        <v>44465</v>
      </c>
      <c r="C6434" s="18" t="s">
        <v>37583</v>
      </c>
      <c r="D6434" s="27" t="s">
        <v>27171</v>
      </c>
      <c r="E6434" s="29">
        <v>44473</v>
      </c>
      <c r="F6434" s="27">
        <v>13</v>
      </c>
      <c r="G6434" s="28">
        <v>10</v>
      </c>
      <c r="H6434" s="40">
        <v>161.55000000000001</v>
      </c>
      <c r="I6434" s="25"/>
    </row>
    <row r="6435" spans="1:9" x14ac:dyDescent="0.25">
      <c r="A6435" s="18">
        <v>202005242</v>
      </c>
      <c r="B6435" s="19">
        <v>44465</v>
      </c>
      <c r="C6435" s="18" t="s">
        <v>37578</v>
      </c>
      <c r="D6435" s="27" t="s">
        <v>25472</v>
      </c>
      <c r="E6435" s="29">
        <v>44470</v>
      </c>
      <c r="F6435" s="27">
        <v>8</v>
      </c>
      <c r="G6435" s="28">
        <v>14</v>
      </c>
      <c r="H6435" s="40">
        <v>1043.1099999999999</v>
      </c>
      <c r="I6435" s="25"/>
    </row>
    <row r="6436" spans="1:9" x14ac:dyDescent="0.25">
      <c r="A6436" s="18">
        <v>202007911</v>
      </c>
      <c r="B6436" s="19">
        <v>44465</v>
      </c>
      <c r="C6436" s="18" t="s">
        <v>37580</v>
      </c>
      <c r="D6436" s="27" t="s">
        <v>25168</v>
      </c>
      <c r="E6436" s="29">
        <v>44474</v>
      </c>
      <c r="F6436" s="27">
        <v>20</v>
      </c>
      <c r="G6436" s="28">
        <v>20</v>
      </c>
      <c r="H6436" s="40">
        <v>1626.34</v>
      </c>
      <c r="I6436" s="25"/>
    </row>
    <row r="6437" spans="1:9" x14ac:dyDescent="0.25">
      <c r="A6437" s="18">
        <v>201705591</v>
      </c>
      <c r="B6437" s="19">
        <v>44466</v>
      </c>
      <c r="C6437" s="18" t="s">
        <v>37585</v>
      </c>
      <c r="D6437" s="27" t="s">
        <v>26710</v>
      </c>
      <c r="E6437" s="29">
        <v>44466</v>
      </c>
      <c r="F6437" s="27">
        <v>9</v>
      </c>
      <c r="G6437" s="28">
        <v>15</v>
      </c>
      <c r="H6437" s="40">
        <v>1368.61</v>
      </c>
      <c r="I6437" s="25"/>
    </row>
    <row r="6438" spans="1:9" x14ac:dyDescent="0.25">
      <c r="A6438" s="18">
        <v>201800700</v>
      </c>
      <c r="B6438" s="19">
        <v>44466</v>
      </c>
      <c r="C6438" s="18" t="s">
        <v>37588</v>
      </c>
      <c r="D6438" s="27" t="s">
        <v>26356</v>
      </c>
      <c r="E6438" s="29">
        <v>44466</v>
      </c>
      <c r="F6438" s="27">
        <v>23</v>
      </c>
      <c r="G6438" s="28">
        <v>10</v>
      </c>
      <c r="H6438" s="40">
        <v>913.89</v>
      </c>
      <c r="I6438" s="25"/>
    </row>
    <row r="6439" spans="1:9" x14ac:dyDescent="0.25">
      <c r="A6439" s="18">
        <v>201806155</v>
      </c>
      <c r="B6439" s="19">
        <v>44466</v>
      </c>
      <c r="C6439" s="18" t="s">
        <v>37587</v>
      </c>
      <c r="D6439" s="27" t="s">
        <v>26802</v>
      </c>
      <c r="E6439" s="29">
        <v>44471</v>
      </c>
      <c r="F6439" s="27">
        <v>12</v>
      </c>
      <c r="G6439" s="28">
        <v>20</v>
      </c>
      <c r="H6439" s="40">
        <v>1862.83</v>
      </c>
      <c r="I6439" s="25"/>
    </row>
    <row r="6440" spans="1:9" x14ac:dyDescent="0.25">
      <c r="A6440" s="18">
        <v>201806757</v>
      </c>
      <c r="B6440" s="19">
        <v>44466</v>
      </c>
      <c r="C6440" s="18" t="s">
        <v>37590</v>
      </c>
      <c r="D6440" s="27" t="s">
        <v>23381</v>
      </c>
      <c r="E6440" s="29">
        <v>44470</v>
      </c>
      <c r="F6440" s="27">
        <v>9</v>
      </c>
      <c r="G6440" s="28">
        <v>13</v>
      </c>
      <c r="H6440" s="40">
        <v>931.11</v>
      </c>
      <c r="I6440" s="25"/>
    </row>
    <row r="6441" spans="1:9" x14ac:dyDescent="0.25">
      <c r="A6441" s="18">
        <v>201909927</v>
      </c>
      <c r="B6441" s="19">
        <v>44466</v>
      </c>
      <c r="C6441" s="18" t="s">
        <v>37594</v>
      </c>
      <c r="D6441" s="27" t="s">
        <v>27303</v>
      </c>
      <c r="E6441" s="29">
        <v>44466</v>
      </c>
      <c r="F6441" s="27">
        <v>20</v>
      </c>
      <c r="G6441" s="28">
        <v>9</v>
      </c>
      <c r="H6441" s="40">
        <v>348.58</v>
      </c>
      <c r="I6441" s="25"/>
    </row>
    <row r="6442" spans="1:9" x14ac:dyDescent="0.25">
      <c r="A6442" s="18">
        <v>202004293</v>
      </c>
      <c r="B6442" s="19">
        <v>44466</v>
      </c>
      <c r="C6442" s="18" t="s">
        <v>37591</v>
      </c>
      <c r="D6442" s="27" t="s">
        <v>25681</v>
      </c>
      <c r="E6442" s="29">
        <v>44473</v>
      </c>
      <c r="F6442" s="27">
        <v>12</v>
      </c>
      <c r="G6442" s="28">
        <v>16</v>
      </c>
      <c r="H6442" s="40">
        <v>1300.3800000000001</v>
      </c>
      <c r="I6442" s="25"/>
    </row>
    <row r="6443" spans="1:9" x14ac:dyDescent="0.25">
      <c r="A6443" s="18">
        <v>202006302</v>
      </c>
      <c r="B6443" s="19">
        <v>44466</v>
      </c>
      <c r="C6443" s="18" t="s">
        <v>37586</v>
      </c>
      <c r="D6443" s="27" t="s">
        <v>24719</v>
      </c>
      <c r="E6443" s="29">
        <v>44471</v>
      </c>
      <c r="F6443" s="27">
        <v>12</v>
      </c>
      <c r="G6443" s="28">
        <v>4</v>
      </c>
      <c r="H6443" s="40">
        <v>284</v>
      </c>
      <c r="I6443" s="25"/>
    </row>
    <row r="6444" spans="1:9" x14ac:dyDescent="0.25">
      <c r="A6444" s="18">
        <v>202007163</v>
      </c>
      <c r="B6444" s="19">
        <v>44466</v>
      </c>
      <c r="C6444" s="18" t="s">
        <v>37589</v>
      </c>
      <c r="D6444" s="27" t="s">
        <v>26721</v>
      </c>
      <c r="E6444" s="29">
        <v>44475</v>
      </c>
      <c r="F6444" s="27">
        <v>17</v>
      </c>
      <c r="G6444" s="28">
        <v>14</v>
      </c>
      <c r="H6444" s="40">
        <v>1381.69</v>
      </c>
      <c r="I6444" s="25"/>
    </row>
    <row r="6445" spans="1:9" x14ac:dyDescent="0.25">
      <c r="A6445" s="18">
        <v>202008396</v>
      </c>
      <c r="B6445" s="19">
        <v>44466</v>
      </c>
      <c r="C6445" s="18" t="s">
        <v>37592</v>
      </c>
      <c r="D6445" s="27" t="s">
        <v>27424</v>
      </c>
      <c r="E6445" s="29">
        <v>44473</v>
      </c>
      <c r="F6445" s="27">
        <v>19</v>
      </c>
      <c r="G6445" s="28">
        <v>20</v>
      </c>
      <c r="H6445" s="40">
        <v>20.63</v>
      </c>
      <c r="I6445" s="25"/>
    </row>
    <row r="6446" spans="1:9" x14ac:dyDescent="0.25">
      <c r="A6446" s="18">
        <v>202008418</v>
      </c>
      <c r="B6446" s="19">
        <v>44466</v>
      </c>
      <c r="C6446" s="18" t="s">
        <v>37593</v>
      </c>
      <c r="D6446" s="27" t="s">
        <v>30259</v>
      </c>
      <c r="E6446" s="29">
        <v>44474</v>
      </c>
      <c r="F6446" s="27">
        <v>9</v>
      </c>
      <c r="G6446" s="28">
        <v>2</v>
      </c>
      <c r="H6446" s="40">
        <v>38.22</v>
      </c>
      <c r="I6446" s="25"/>
    </row>
    <row r="6447" spans="1:9" x14ac:dyDescent="0.25">
      <c r="A6447" s="18">
        <v>201603903</v>
      </c>
      <c r="B6447" s="19">
        <v>44467</v>
      </c>
      <c r="C6447" s="18" t="s">
        <v>37599</v>
      </c>
      <c r="D6447" s="27" t="s">
        <v>28915</v>
      </c>
      <c r="E6447" s="29">
        <v>44472</v>
      </c>
      <c r="F6447" s="27">
        <v>22</v>
      </c>
      <c r="G6447" s="28">
        <v>2</v>
      </c>
      <c r="H6447" s="40">
        <v>48.47</v>
      </c>
      <c r="I6447" s="25"/>
    </row>
    <row r="6448" spans="1:9" x14ac:dyDescent="0.25">
      <c r="A6448" s="18">
        <v>201800185</v>
      </c>
      <c r="B6448" s="19">
        <v>44467</v>
      </c>
      <c r="C6448" s="18" t="s">
        <v>37604</v>
      </c>
      <c r="D6448" s="27" t="s">
        <v>23507</v>
      </c>
      <c r="E6448" s="29">
        <v>44469</v>
      </c>
      <c r="F6448" s="27">
        <v>17</v>
      </c>
      <c r="G6448" s="28">
        <v>1</v>
      </c>
      <c r="H6448" s="40">
        <v>48.23</v>
      </c>
      <c r="I6448" s="25"/>
    </row>
    <row r="6449" spans="1:9" x14ac:dyDescent="0.25">
      <c r="A6449" s="18">
        <v>201906634</v>
      </c>
      <c r="B6449" s="19">
        <v>44467</v>
      </c>
      <c r="C6449" s="18" t="s">
        <v>37597</v>
      </c>
      <c r="D6449" s="27" t="s">
        <v>28412</v>
      </c>
      <c r="E6449" s="29">
        <v>44477</v>
      </c>
      <c r="F6449" s="27">
        <v>10</v>
      </c>
      <c r="G6449" s="28">
        <v>9</v>
      </c>
      <c r="H6449" s="40">
        <v>754.92</v>
      </c>
      <c r="I6449" s="25"/>
    </row>
    <row r="6450" spans="1:9" x14ac:dyDescent="0.25">
      <c r="A6450" s="18">
        <v>201908050</v>
      </c>
      <c r="B6450" s="19">
        <v>44467</v>
      </c>
      <c r="C6450" s="18" t="s">
        <v>37600</v>
      </c>
      <c r="D6450" s="27" t="s">
        <v>25617</v>
      </c>
      <c r="E6450" s="29">
        <v>44476</v>
      </c>
      <c r="F6450" s="27">
        <v>17</v>
      </c>
      <c r="G6450" s="28">
        <v>15</v>
      </c>
      <c r="H6450" s="40">
        <v>110.29</v>
      </c>
      <c r="I6450" s="25"/>
    </row>
    <row r="6451" spans="1:9" x14ac:dyDescent="0.25">
      <c r="A6451" s="18">
        <v>202003529</v>
      </c>
      <c r="B6451" s="19">
        <v>44467</v>
      </c>
      <c r="C6451" s="18" t="s">
        <v>37595</v>
      </c>
      <c r="D6451" s="27" t="s">
        <v>29701</v>
      </c>
      <c r="E6451" s="29">
        <v>44473</v>
      </c>
      <c r="F6451" s="27">
        <v>18</v>
      </c>
      <c r="G6451" s="28">
        <v>8</v>
      </c>
      <c r="H6451" s="40">
        <v>30.01</v>
      </c>
      <c r="I6451" s="25"/>
    </row>
    <row r="6452" spans="1:9" x14ac:dyDescent="0.25">
      <c r="A6452" s="18">
        <v>202003529</v>
      </c>
      <c r="B6452" s="19">
        <v>44467</v>
      </c>
      <c r="C6452" s="18" t="s">
        <v>37596</v>
      </c>
      <c r="D6452" s="27" t="s">
        <v>27267</v>
      </c>
      <c r="E6452" s="29">
        <v>44477</v>
      </c>
      <c r="F6452" s="27">
        <v>7</v>
      </c>
      <c r="G6452" s="28">
        <v>9</v>
      </c>
      <c r="H6452" s="40">
        <v>129.09</v>
      </c>
      <c r="I6452" s="25"/>
    </row>
    <row r="6453" spans="1:9" x14ac:dyDescent="0.25">
      <c r="A6453" s="18">
        <v>202004229</v>
      </c>
      <c r="B6453" s="19">
        <v>44467</v>
      </c>
      <c r="C6453" s="18" t="s">
        <v>37601</v>
      </c>
      <c r="D6453" s="27" t="s">
        <v>28437</v>
      </c>
      <c r="E6453" s="29">
        <v>44469</v>
      </c>
      <c r="F6453" s="27">
        <v>22</v>
      </c>
      <c r="G6453" s="28">
        <v>15</v>
      </c>
      <c r="H6453" s="40">
        <v>284.44</v>
      </c>
      <c r="I6453" s="25"/>
    </row>
    <row r="6454" spans="1:9" x14ac:dyDescent="0.25">
      <c r="A6454" s="18">
        <v>202004816</v>
      </c>
      <c r="B6454" s="19">
        <v>44467</v>
      </c>
      <c r="C6454" s="18" t="s">
        <v>37598</v>
      </c>
      <c r="D6454" s="27" t="s">
        <v>30563</v>
      </c>
      <c r="E6454" s="29">
        <v>44470</v>
      </c>
      <c r="F6454" s="27">
        <v>14</v>
      </c>
      <c r="G6454" s="28">
        <v>18</v>
      </c>
      <c r="H6454" s="40">
        <v>660.13</v>
      </c>
      <c r="I6454" s="25"/>
    </row>
    <row r="6455" spans="1:9" x14ac:dyDescent="0.25">
      <c r="A6455" s="18">
        <v>202005567</v>
      </c>
      <c r="B6455" s="19">
        <v>44467</v>
      </c>
      <c r="C6455" s="18" t="s">
        <v>37602</v>
      </c>
      <c r="D6455" s="27" t="s">
        <v>30790</v>
      </c>
      <c r="E6455" s="29">
        <v>44473</v>
      </c>
      <c r="F6455" s="27">
        <v>17</v>
      </c>
      <c r="G6455" s="28">
        <v>11</v>
      </c>
      <c r="H6455" s="40">
        <v>50.84</v>
      </c>
      <c r="I6455" s="25"/>
    </row>
    <row r="6456" spans="1:9" x14ac:dyDescent="0.25">
      <c r="A6456" s="18">
        <v>202102702</v>
      </c>
      <c r="B6456" s="19">
        <v>44467</v>
      </c>
      <c r="C6456" s="18" t="s">
        <v>37603</v>
      </c>
      <c r="D6456" s="27" t="s">
        <v>28549</v>
      </c>
      <c r="E6456" s="29">
        <v>44472</v>
      </c>
      <c r="F6456" s="27">
        <v>23</v>
      </c>
      <c r="G6456" s="28">
        <v>17</v>
      </c>
      <c r="H6456" s="40">
        <v>304.42</v>
      </c>
      <c r="I6456" s="25"/>
    </row>
    <row r="6457" spans="1:9" x14ac:dyDescent="0.25">
      <c r="A6457" s="18">
        <v>201204970</v>
      </c>
      <c r="B6457" s="19">
        <v>44468</v>
      </c>
      <c r="C6457" s="18" t="s">
        <v>37608</v>
      </c>
      <c r="D6457" s="27" t="s">
        <v>23753</v>
      </c>
      <c r="E6457" s="29">
        <v>44474</v>
      </c>
      <c r="F6457" s="27">
        <v>22</v>
      </c>
      <c r="G6457" s="28">
        <v>19</v>
      </c>
      <c r="H6457" s="40">
        <v>997.79</v>
      </c>
      <c r="I6457" s="25"/>
    </row>
    <row r="6458" spans="1:9" x14ac:dyDescent="0.25">
      <c r="A6458" s="18">
        <v>201905308</v>
      </c>
      <c r="B6458" s="19">
        <v>44468</v>
      </c>
      <c r="C6458" s="18" t="s">
        <v>37609</v>
      </c>
      <c r="D6458" s="27" t="s">
        <v>25156</v>
      </c>
      <c r="E6458" s="29">
        <v>44468</v>
      </c>
      <c r="F6458" s="27">
        <v>19</v>
      </c>
      <c r="G6458" s="28">
        <v>14</v>
      </c>
      <c r="H6458" s="40">
        <v>140.15</v>
      </c>
      <c r="I6458" s="25"/>
    </row>
    <row r="6459" spans="1:9" x14ac:dyDescent="0.25">
      <c r="A6459" s="18">
        <v>201906108</v>
      </c>
      <c r="B6459" s="19">
        <v>44468</v>
      </c>
      <c r="C6459" s="18" t="s">
        <v>37605</v>
      </c>
      <c r="D6459" s="27" t="s">
        <v>25004</v>
      </c>
      <c r="E6459" s="29">
        <v>44470</v>
      </c>
      <c r="F6459" s="27">
        <v>22</v>
      </c>
      <c r="G6459" s="28">
        <v>13</v>
      </c>
      <c r="H6459" s="40">
        <v>170.09</v>
      </c>
      <c r="I6459" s="25"/>
    </row>
    <row r="6460" spans="1:9" x14ac:dyDescent="0.25">
      <c r="A6460" s="18">
        <v>201906108</v>
      </c>
      <c r="B6460" s="19">
        <v>44468</v>
      </c>
      <c r="C6460" s="18" t="s">
        <v>37606</v>
      </c>
      <c r="D6460" s="27" t="s">
        <v>29772</v>
      </c>
      <c r="E6460" s="29">
        <v>44472</v>
      </c>
      <c r="F6460" s="27">
        <v>14</v>
      </c>
      <c r="G6460" s="28">
        <v>12</v>
      </c>
      <c r="H6460" s="40">
        <v>1087.83</v>
      </c>
      <c r="I6460" s="25"/>
    </row>
    <row r="6461" spans="1:9" x14ac:dyDescent="0.25">
      <c r="A6461" s="18">
        <v>201909935</v>
      </c>
      <c r="B6461" s="19">
        <v>44468</v>
      </c>
      <c r="C6461" s="18" t="s">
        <v>37607</v>
      </c>
      <c r="D6461" s="27" t="s">
        <v>27854</v>
      </c>
      <c r="E6461" s="29">
        <v>44474</v>
      </c>
      <c r="F6461" s="27">
        <v>23</v>
      </c>
      <c r="G6461" s="28">
        <v>8</v>
      </c>
      <c r="H6461" s="40">
        <v>578.34</v>
      </c>
      <c r="I6461" s="25"/>
    </row>
    <row r="6462" spans="1:9" x14ac:dyDescent="0.25">
      <c r="A6462" s="18">
        <v>201707235</v>
      </c>
      <c r="B6462" s="19">
        <v>44469</v>
      </c>
      <c r="C6462" s="18" t="s">
        <v>37610</v>
      </c>
      <c r="D6462" s="27" t="s">
        <v>27570</v>
      </c>
      <c r="E6462" s="29">
        <v>44477</v>
      </c>
      <c r="F6462" s="27">
        <v>21</v>
      </c>
      <c r="G6462" s="28">
        <v>1</v>
      </c>
      <c r="H6462" s="40">
        <v>0</v>
      </c>
      <c r="I6462" s="25"/>
    </row>
    <row r="6463" spans="1:9" x14ac:dyDescent="0.25">
      <c r="A6463" s="18">
        <v>201806629</v>
      </c>
      <c r="B6463" s="19">
        <v>44469</v>
      </c>
      <c r="C6463" s="18" t="s">
        <v>37615</v>
      </c>
      <c r="D6463" s="27" t="s">
        <v>26765</v>
      </c>
      <c r="E6463" s="29">
        <v>44475</v>
      </c>
      <c r="F6463" s="27">
        <v>20</v>
      </c>
      <c r="G6463" s="28">
        <v>12</v>
      </c>
      <c r="H6463" s="40">
        <v>104.94</v>
      </c>
      <c r="I6463" s="25"/>
    </row>
    <row r="6464" spans="1:9" x14ac:dyDescent="0.25">
      <c r="A6464" s="18">
        <v>201904865</v>
      </c>
      <c r="B6464" s="19">
        <v>44469</v>
      </c>
      <c r="C6464" s="18" t="s">
        <v>37613</v>
      </c>
      <c r="D6464" s="27" t="s">
        <v>28588</v>
      </c>
      <c r="E6464" s="29">
        <v>44476</v>
      </c>
      <c r="F6464" s="27">
        <v>10</v>
      </c>
      <c r="G6464" s="28">
        <v>6</v>
      </c>
      <c r="H6464" s="40">
        <v>418.69</v>
      </c>
      <c r="I6464" s="25"/>
    </row>
    <row r="6465" spans="1:9" x14ac:dyDescent="0.25">
      <c r="A6465" s="18">
        <v>201907474</v>
      </c>
      <c r="B6465" s="19">
        <v>44469</v>
      </c>
      <c r="C6465" s="18" t="s">
        <v>37616</v>
      </c>
      <c r="D6465" s="27" t="s">
        <v>27971</v>
      </c>
      <c r="E6465" s="29">
        <v>44474</v>
      </c>
      <c r="F6465" s="27">
        <v>14</v>
      </c>
      <c r="G6465" s="28">
        <v>12</v>
      </c>
      <c r="H6465" s="40">
        <v>775.31</v>
      </c>
      <c r="I6465" s="25"/>
    </row>
    <row r="6466" spans="1:9" x14ac:dyDescent="0.25">
      <c r="A6466" s="18">
        <v>202004996</v>
      </c>
      <c r="B6466" s="19">
        <v>44469</v>
      </c>
      <c r="C6466" s="18" t="s">
        <v>37614</v>
      </c>
      <c r="D6466" s="27" t="s">
        <v>24481</v>
      </c>
      <c r="E6466" s="29">
        <v>44473</v>
      </c>
      <c r="F6466" s="27">
        <v>21</v>
      </c>
      <c r="G6466" s="28">
        <v>11</v>
      </c>
      <c r="H6466" s="40">
        <v>567.23</v>
      </c>
      <c r="I6466" s="25"/>
    </row>
    <row r="6467" spans="1:9" x14ac:dyDescent="0.25">
      <c r="A6467" s="18">
        <v>202005358</v>
      </c>
      <c r="B6467" s="19">
        <v>44469</v>
      </c>
      <c r="C6467" s="18" t="s">
        <v>37612</v>
      </c>
      <c r="D6467" s="27" t="s">
        <v>24627</v>
      </c>
      <c r="E6467" s="29">
        <v>44469</v>
      </c>
      <c r="F6467" s="27">
        <v>12</v>
      </c>
      <c r="G6467" s="28">
        <v>1</v>
      </c>
      <c r="H6467" s="40">
        <v>0</v>
      </c>
      <c r="I6467" s="25"/>
    </row>
    <row r="6468" spans="1:9" x14ac:dyDescent="0.25">
      <c r="A6468" s="18">
        <v>202005827</v>
      </c>
      <c r="B6468" s="19">
        <v>44469</v>
      </c>
      <c r="C6468" s="18" t="s">
        <v>37611</v>
      </c>
      <c r="D6468" s="27" t="s">
        <v>30382</v>
      </c>
      <c r="E6468" s="29">
        <v>44469</v>
      </c>
      <c r="F6468" s="27">
        <v>18</v>
      </c>
      <c r="G6468" s="28">
        <v>11</v>
      </c>
      <c r="H6468" s="40">
        <v>781.49</v>
      </c>
      <c r="I6468" s="25"/>
    </row>
    <row r="6469" spans="1:9" x14ac:dyDescent="0.25">
      <c r="A6469" s="18">
        <v>201805238</v>
      </c>
      <c r="B6469" s="19">
        <v>44470</v>
      </c>
      <c r="C6469" s="18" t="s">
        <v>37619</v>
      </c>
      <c r="D6469" s="27" t="s">
        <v>27613</v>
      </c>
      <c r="E6469" s="29">
        <v>44471</v>
      </c>
      <c r="F6469" s="27">
        <v>7</v>
      </c>
      <c r="G6469" s="28">
        <v>1</v>
      </c>
      <c r="H6469" s="40">
        <v>91.16</v>
      </c>
      <c r="I6469" s="25"/>
    </row>
    <row r="6470" spans="1:9" x14ac:dyDescent="0.25">
      <c r="A6470" s="18">
        <v>202004244</v>
      </c>
      <c r="B6470" s="19">
        <v>44470</v>
      </c>
      <c r="C6470" s="18" t="s">
        <v>37620</v>
      </c>
      <c r="D6470" s="27" t="s">
        <v>30999</v>
      </c>
      <c r="E6470" s="29">
        <v>44474</v>
      </c>
      <c r="F6470" s="27">
        <v>14</v>
      </c>
      <c r="G6470" s="28">
        <v>10</v>
      </c>
      <c r="H6470" s="40">
        <v>42.81</v>
      </c>
      <c r="I6470" s="25"/>
    </row>
    <row r="6471" spans="1:9" x14ac:dyDescent="0.25">
      <c r="A6471" s="18">
        <v>202004393</v>
      </c>
      <c r="B6471" s="19">
        <v>44470</v>
      </c>
      <c r="C6471" s="18" t="s">
        <v>37618</v>
      </c>
      <c r="D6471" s="27" t="s">
        <v>25882</v>
      </c>
      <c r="E6471" s="29">
        <v>44479</v>
      </c>
      <c r="F6471" s="27">
        <v>10</v>
      </c>
      <c r="G6471" s="28">
        <v>14</v>
      </c>
      <c r="H6471" s="40">
        <v>424.62</v>
      </c>
      <c r="I6471" s="25"/>
    </row>
    <row r="6472" spans="1:9" x14ac:dyDescent="0.25">
      <c r="A6472" s="18">
        <v>202005216</v>
      </c>
      <c r="B6472" s="19">
        <v>44470</v>
      </c>
      <c r="C6472" s="18" t="s">
        <v>37621</v>
      </c>
      <c r="D6472" s="27" t="s">
        <v>25471</v>
      </c>
      <c r="E6472" s="29">
        <v>44477</v>
      </c>
      <c r="F6472" s="27">
        <v>22</v>
      </c>
      <c r="G6472" s="28">
        <v>6</v>
      </c>
      <c r="H6472" s="40">
        <v>167.51</v>
      </c>
      <c r="I6472" s="25"/>
    </row>
    <row r="6473" spans="1:9" x14ac:dyDescent="0.25">
      <c r="A6473" s="18">
        <v>202005986</v>
      </c>
      <c r="B6473" s="19">
        <v>44470</v>
      </c>
      <c r="C6473" s="18" t="s">
        <v>37617</v>
      </c>
      <c r="D6473" s="27" t="s">
        <v>26418</v>
      </c>
      <c r="E6473" s="29">
        <v>44479</v>
      </c>
      <c r="F6473" s="27">
        <v>15</v>
      </c>
      <c r="G6473" s="28">
        <v>4</v>
      </c>
      <c r="H6473" s="40">
        <v>250.2</v>
      </c>
      <c r="I6473" s="25"/>
    </row>
    <row r="6474" spans="1:9" x14ac:dyDescent="0.25">
      <c r="A6474" s="18">
        <v>201208138</v>
      </c>
      <c r="B6474" s="19">
        <v>44471</v>
      </c>
      <c r="C6474" s="18" t="s">
        <v>37625</v>
      </c>
      <c r="D6474" s="27" t="s">
        <v>25733</v>
      </c>
      <c r="E6474" s="29">
        <v>44479</v>
      </c>
      <c r="F6474" s="27">
        <v>7</v>
      </c>
      <c r="G6474" s="28">
        <v>7</v>
      </c>
      <c r="H6474" s="40">
        <v>188.25</v>
      </c>
      <c r="I6474" s="25"/>
    </row>
    <row r="6475" spans="1:9" x14ac:dyDescent="0.25">
      <c r="A6475" s="18">
        <v>201707122</v>
      </c>
      <c r="B6475" s="19">
        <v>44471</v>
      </c>
      <c r="C6475" s="18" t="s">
        <v>37624</v>
      </c>
      <c r="D6475" s="27" t="s">
        <v>25855</v>
      </c>
      <c r="E6475" s="29">
        <v>44472</v>
      </c>
      <c r="F6475" s="27">
        <v>19</v>
      </c>
      <c r="G6475" s="28">
        <v>20</v>
      </c>
      <c r="H6475" s="40">
        <v>356.87</v>
      </c>
      <c r="I6475" s="25"/>
    </row>
    <row r="6476" spans="1:9" x14ac:dyDescent="0.25">
      <c r="A6476" s="18">
        <v>201710579</v>
      </c>
      <c r="B6476" s="19">
        <v>44471</v>
      </c>
      <c r="C6476" s="18" t="s">
        <v>37623</v>
      </c>
      <c r="D6476" s="27" t="s">
        <v>24725</v>
      </c>
      <c r="E6476" s="29">
        <v>44481</v>
      </c>
      <c r="F6476" s="27">
        <v>22</v>
      </c>
      <c r="G6476" s="28">
        <v>12</v>
      </c>
      <c r="H6476" s="40">
        <v>1036.08</v>
      </c>
      <c r="I6476" s="25"/>
    </row>
    <row r="6477" spans="1:9" x14ac:dyDescent="0.25">
      <c r="A6477" s="18">
        <v>201800700</v>
      </c>
      <c r="B6477" s="19">
        <v>44471</v>
      </c>
      <c r="C6477" s="18" t="s">
        <v>37628</v>
      </c>
      <c r="D6477" s="27" t="s">
        <v>27559</v>
      </c>
      <c r="E6477" s="29">
        <v>44477</v>
      </c>
      <c r="F6477" s="27">
        <v>7</v>
      </c>
      <c r="G6477" s="28">
        <v>3</v>
      </c>
      <c r="H6477" s="40">
        <v>19.940000000000001</v>
      </c>
      <c r="I6477" s="25"/>
    </row>
    <row r="6478" spans="1:9" x14ac:dyDescent="0.25">
      <c r="A6478" s="18">
        <v>201806340</v>
      </c>
      <c r="B6478" s="19">
        <v>44471</v>
      </c>
      <c r="C6478" s="18" t="s">
        <v>37627</v>
      </c>
      <c r="D6478" s="27" t="s">
        <v>30731</v>
      </c>
      <c r="E6478" s="29">
        <v>44474</v>
      </c>
      <c r="F6478" s="27">
        <v>19</v>
      </c>
      <c r="G6478" s="28">
        <v>8</v>
      </c>
      <c r="H6478" s="40">
        <v>114.02</v>
      </c>
      <c r="I6478" s="25"/>
    </row>
    <row r="6479" spans="1:9" x14ac:dyDescent="0.25">
      <c r="A6479" s="18">
        <v>202003044</v>
      </c>
      <c r="B6479" s="19">
        <v>44471</v>
      </c>
      <c r="C6479" s="18" t="s">
        <v>37629</v>
      </c>
      <c r="D6479" s="27" t="s">
        <v>25031</v>
      </c>
      <c r="E6479" s="29">
        <v>44471</v>
      </c>
      <c r="F6479" s="27">
        <v>21</v>
      </c>
      <c r="G6479" s="28">
        <v>16</v>
      </c>
      <c r="H6479" s="40">
        <v>828.65</v>
      </c>
      <c r="I6479" s="25"/>
    </row>
    <row r="6480" spans="1:9" x14ac:dyDescent="0.25">
      <c r="A6480" s="18">
        <v>202005950</v>
      </c>
      <c r="B6480" s="19">
        <v>44471</v>
      </c>
      <c r="C6480" s="18" t="s">
        <v>37626</v>
      </c>
      <c r="D6480" s="27" t="s">
        <v>23934</v>
      </c>
      <c r="E6480" s="29">
        <v>44479</v>
      </c>
      <c r="F6480" s="27">
        <v>19</v>
      </c>
      <c r="G6480" s="28">
        <v>19</v>
      </c>
      <c r="H6480" s="40">
        <v>766.27</v>
      </c>
      <c r="I6480" s="25"/>
    </row>
    <row r="6481" spans="1:9" x14ac:dyDescent="0.25">
      <c r="A6481" s="18">
        <v>202006607</v>
      </c>
      <c r="B6481" s="19">
        <v>44471</v>
      </c>
      <c r="C6481" s="18" t="s">
        <v>37622</v>
      </c>
      <c r="D6481" s="27" t="s">
        <v>23698</v>
      </c>
      <c r="E6481" s="29">
        <v>44481</v>
      </c>
      <c r="F6481" s="27">
        <v>8</v>
      </c>
      <c r="G6481" s="28">
        <v>9</v>
      </c>
      <c r="H6481" s="40">
        <v>141.04</v>
      </c>
      <c r="I6481" s="25"/>
    </row>
    <row r="6482" spans="1:9" x14ac:dyDescent="0.25">
      <c r="A6482" s="18">
        <v>200304815</v>
      </c>
      <c r="B6482" s="19">
        <v>44472</v>
      </c>
      <c r="C6482" s="18" t="s">
        <v>37630</v>
      </c>
      <c r="D6482" s="27" t="s">
        <v>24008</v>
      </c>
      <c r="E6482" s="29">
        <v>44474</v>
      </c>
      <c r="F6482" s="27">
        <v>8</v>
      </c>
      <c r="G6482" s="28">
        <v>18</v>
      </c>
      <c r="H6482" s="40">
        <v>1488.66</v>
      </c>
      <c r="I6482" s="25"/>
    </row>
    <row r="6483" spans="1:9" x14ac:dyDescent="0.25">
      <c r="A6483" s="18">
        <v>200304815</v>
      </c>
      <c r="B6483" s="19">
        <v>44472</v>
      </c>
      <c r="C6483" s="18" t="s">
        <v>37631</v>
      </c>
      <c r="D6483" s="27" t="s">
        <v>24518</v>
      </c>
      <c r="E6483" s="29">
        <v>44480</v>
      </c>
      <c r="F6483" s="27">
        <v>12</v>
      </c>
      <c r="G6483" s="28">
        <v>2</v>
      </c>
      <c r="H6483" s="40">
        <v>112.4</v>
      </c>
      <c r="I6483" s="25"/>
    </row>
    <row r="6484" spans="1:9" x14ac:dyDescent="0.25">
      <c r="A6484" s="18">
        <v>201904634</v>
      </c>
      <c r="B6484" s="19">
        <v>44472</v>
      </c>
      <c r="C6484" s="18" t="s">
        <v>37634</v>
      </c>
      <c r="D6484" s="27" t="s">
        <v>27548</v>
      </c>
      <c r="E6484" s="29">
        <v>44474</v>
      </c>
      <c r="F6484" s="27">
        <v>18</v>
      </c>
      <c r="G6484" s="28">
        <v>3</v>
      </c>
      <c r="H6484" s="40">
        <v>293.48</v>
      </c>
      <c r="I6484" s="25"/>
    </row>
    <row r="6485" spans="1:9" x14ac:dyDescent="0.25">
      <c r="A6485" s="18">
        <v>201905634</v>
      </c>
      <c r="B6485" s="19">
        <v>44472</v>
      </c>
      <c r="C6485" s="18" t="s">
        <v>37636</v>
      </c>
      <c r="D6485" s="27" t="s">
        <v>24220</v>
      </c>
      <c r="E6485" s="29">
        <v>44473</v>
      </c>
      <c r="F6485" s="27">
        <v>22</v>
      </c>
      <c r="G6485" s="28">
        <v>3</v>
      </c>
      <c r="H6485" s="40">
        <v>149.13999999999999</v>
      </c>
      <c r="I6485" s="25"/>
    </row>
    <row r="6486" spans="1:9" x14ac:dyDescent="0.25">
      <c r="A6486" s="18">
        <v>201909858</v>
      </c>
      <c r="B6486" s="19">
        <v>44472</v>
      </c>
      <c r="C6486" s="18" t="s">
        <v>37632</v>
      </c>
      <c r="D6486" s="27" t="s">
        <v>30834</v>
      </c>
      <c r="E6486" s="29">
        <v>44481</v>
      </c>
      <c r="F6486" s="27">
        <v>9</v>
      </c>
      <c r="G6486" s="28">
        <v>10</v>
      </c>
      <c r="H6486" s="40">
        <v>443.84</v>
      </c>
      <c r="I6486" s="25"/>
    </row>
    <row r="6487" spans="1:9" x14ac:dyDescent="0.25">
      <c r="A6487" s="18">
        <v>202004968</v>
      </c>
      <c r="B6487" s="19">
        <v>44472</v>
      </c>
      <c r="C6487" s="18" t="s">
        <v>37635</v>
      </c>
      <c r="D6487" s="27" t="s">
        <v>24789</v>
      </c>
      <c r="E6487" s="29">
        <v>44476</v>
      </c>
      <c r="F6487" s="27">
        <v>14</v>
      </c>
      <c r="G6487" s="28">
        <v>1</v>
      </c>
      <c r="H6487" s="40">
        <v>0</v>
      </c>
      <c r="I6487" s="25"/>
    </row>
    <row r="6488" spans="1:9" x14ac:dyDescent="0.25">
      <c r="A6488" s="18">
        <v>202008227</v>
      </c>
      <c r="B6488" s="19">
        <v>44472</v>
      </c>
      <c r="C6488" s="18" t="s">
        <v>37633</v>
      </c>
      <c r="D6488" s="27" t="s">
        <v>26191</v>
      </c>
      <c r="E6488" s="29">
        <v>44474</v>
      </c>
      <c r="F6488" s="27">
        <v>20</v>
      </c>
      <c r="G6488" s="28">
        <v>10</v>
      </c>
      <c r="H6488" s="40">
        <v>255.26</v>
      </c>
      <c r="I6488" s="25"/>
    </row>
    <row r="6489" spans="1:9" x14ac:dyDescent="0.25">
      <c r="A6489" s="18">
        <v>201704289</v>
      </c>
      <c r="B6489" s="19">
        <v>44473</v>
      </c>
      <c r="C6489" s="18" t="s">
        <v>37638</v>
      </c>
      <c r="D6489" s="27" t="s">
        <v>28685</v>
      </c>
      <c r="E6489" s="29">
        <v>44481</v>
      </c>
      <c r="F6489" s="27">
        <v>11</v>
      </c>
      <c r="G6489" s="28">
        <v>6</v>
      </c>
      <c r="H6489" s="40">
        <v>56.15</v>
      </c>
      <c r="I6489" s="25"/>
    </row>
    <row r="6490" spans="1:9" x14ac:dyDescent="0.25">
      <c r="A6490" s="18">
        <v>201704710</v>
      </c>
      <c r="B6490" s="19">
        <v>44473</v>
      </c>
      <c r="C6490" s="18" t="s">
        <v>37637</v>
      </c>
      <c r="D6490" s="27" t="s">
        <v>28352</v>
      </c>
      <c r="E6490" s="29">
        <v>44476</v>
      </c>
      <c r="F6490" s="27">
        <v>9</v>
      </c>
      <c r="G6490" s="28">
        <v>20</v>
      </c>
      <c r="H6490" s="40">
        <v>950.52</v>
      </c>
      <c r="I6490" s="25"/>
    </row>
    <row r="6491" spans="1:9" x14ac:dyDescent="0.25">
      <c r="A6491" s="18">
        <v>201906937</v>
      </c>
      <c r="B6491" s="19">
        <v>44473</v>
      </c>
      <c r="C6491" s="18" t="s">
        <v>37640</v>
      </c>
      <c r="D6491" s="27" t="s">
        <v>29926</v>
      </c>
      <c r="E6491" s="29">
        <v>44481</v>
      </c>
      <c r="F6491" s="27">
        <v>9</v>
      </c>
      <c r="G6491" s="28">
        <v>2</v>
      </c>
      <c r="H6491" s="40">
        <v>105.5</v>
      </c>
      <c r="I6491" s="25"/>
    </row>
    <row r="6492" spans="1:9" x14ac:dyDescent="0.25">
      <c r="A6492" s="18">
        <v>201907396</v>
      </c>
      <c r="B6492" s="19">
        <v>44473</v>
      </c>
      <c r="C6492" s="18" t="s">
        <v>37639</v>
      </c>
      <c r="D6492" s="27" t="s">
        <v>24564</v>
      </c>
      <c r="E6492" s="29">
        <v>44479</v>
      </c>
      <c r="F6492" s="27">
        <v>20</v>
      </c>
      <c r="G6492" s="28">
        <v>7</v>
      </c>
      <c r="H6492" s="40">
        <v>659.51</v>
      </c>
      <c r="I6492" s="25"/>
    </row>
    <row r="6493" spans="1:9" x14ac:dyDescent="0.25">
      <c r="A6493" s="18">
        <v>201503738</v>
      </c>
      <c r="B6493" s="19">
        <v>44474</v>
      </c>
      <c r="C6493" s="18" t="s">
        <v>37641</v>
      </c>
      <c r="D6493" s="27" t="s">
        <v>24908</v>
      </c>
      <c r="E6493" s="29">
        <v>44479</v>
      </c>
      <c r="F6493" s="27">
        <v>11</v>
      </c>
      <c r="G6493" s="28">
        <v>9</v>
      </c>
      <c r="H6493" s="40">
        <v>377.12</v>
      </c>
      <c r="I6493" s="25"/>
    </row>
    <row r="6494" spans="1:9" x14ac:dyDescent="0.25">
      <c r="A6494" s="18">
        <v>201605389</v>
      </c>
      <c r="B6494" s="19">
        <v>44474</v>
      </c>
      <c r="C6494" s="18" t="s">
        <v>37643</v>
      </c>
      <c r="D6494" s="27" t="s">
        <v>24134</v>
      </c>
      <c r="E6494" s="29">
        <v>44484</v>
      </c>
      <c r="F6494" s="27">
        <v>7</v>
      </c>
      <c r="G6494" s="28">
        <v>18</v>
      </c>
      <c r="H6494" s="40">
        <v>1041.8599999999999</v>
      </c>
      <c r="I6494" s="25"/>
    </row>
    <row r="6495" spans="1:9" x14ac:dyDescent="0.25">
      <c r="A6495" s="18">
        <v>201607944</v>
      </c>
      <c r="B6495" s="19">
        <v>44474</v>
      </c>
      <c r="C6495" s="18" t="s">
        <v>37642</v>
      </c>
      <c r="D6495" s="27" t="s">
        <v>24742</v>
      </c>
      <c r="E6495" s="29">
        <v>44478</v>
      </c>
      <c r="F6495" s="27">
        <v>24</v>
      </c>
      <c r="G6495" s="28">
        <v>19</v>
      </c>
      <c r="H6495" s="40">
        <v>1555.96</v>
      </c>
      <c r="I6495" s="25"/>
    </row>
    <row r="6496" spans="1:9" x14ac:dyDescent="0.25">
      <c r="A6496" s="18">
        <v>201705580</v>
      </c>
      <c r="B6496" s="19">
        <v>44474</v>
      </c>
      <c r="C6496" s="18" t="s">
        <v>37645</v>
      </c>
      <c r="D6496" s="27" t="s">
        <v>24489</v>
      </c>
      <c r="E6496" s="29">
        <v>44481</v>
      </c>
      <c r="F6496" s="27">
        <v>14</v>
      </c>
      <c r="G6496" s="28">
        <v>10</v>
      </c>
      <c r="H6496" s="40">
        <v>16.39</v>
      </c>
      <c r="I6496" s="25"/>
    </row>
    <row r="6497" spans="1:9" x14ac:dyDescent="0.25">
      <c r="A6497" s="18">
        <v>201806128</v>
      </c>
      <c r="B6497" s="19">
        <v>44474</v>
      </c>
      <c r="C6497" s="18" t="s">
        <v>37646</v>
      </c>
      <c r="D6497" s="27" t="s">
        <v>23771</v>
      </c>
      <c r="E6497" s="29">
        <v>44484</v>
      </c>
      <c r="F6497" s="27">
        <v>12</v>
      </c>
      <c r="G6497" s="28">
        <v>10</v>
      </c>
      <c r="H6497" s="40">
        <v>401.88</v>
      </c>
      <c r="I6497" s="25"/>
    </row>
    <row r="6498" spans="1:9" x14ac:dyDescent="0.25">
      <c r="A6498" s="18">
        <v>202006450</v>
      </c>
      <c r="B6498" s="19">
        <v>44474</v>
      </c>
      <c r="C6498" s="18" t="s">
        <v>37644</v>
      </c>
      <c r="D6498" s="27" t="s">
        <v>25976</v>
      </c>
      <c r="E6498" s="29">
        <v>44484</v>
      </c>
      <c r="F6498" s="27">
        <v>21</v>
      </c>
      <c r="G6498" s="28">
        <v>11</v>
      </c>
      <c r="H6498" s="40">
        <v>760.46</v>
      </c>
      <c r="I6498" s="25"/>
    </row>
    <row r="6499" spans="1:9" x14ac:dyDescent="0.25">
      <c r="A6499" s="18">
        <v>199703280</v>
      </c>
      <c r="B6499" s="19">
        <v>44475</v>
      </c>
      <c r="C6499" s="18" t="s">
        <v>37649</v>
      </c>
      <c r="D6499" s="27" t="s">
        <v>26528</v>
      </c>
      <c r="E6499" s="29">
        <v>44482</v>
      </c>
      <c r="F6499" s="27">
        <v>17</v>
      </c>
      <c r="G6499" s="28">
        <v>17</v>
      </c>
      <c r="H6499" s="40">
        <v>219.82</v>
      </c>
      <c r="I6499" s="25"/>
    </row>
    <row r="6500" spans="1:9" x14ac:dyDescent="0.25">
      <c r="A6500" s="18">
        <v>200700267</v>
      </c>
      <c r="B6500" s="19">
        <v>44475</v>
      </c>
      <c r="C6500" s="18" t="s">
        <v>37652</v>
      </c>
      <c r="D6500" s="27" t="s">
        <v>30352</v>
      </c>
      <c r="E6500" s="29">
        <v>44479</v>
      </c>
      <c r="F6500" s="27">
        <v>10</v>
      </c>
      <c r="G6500" s="28">
        <v>18</v>
      </c>
      <c r="H6500" s="40">
        <v>917.06</v>
      </c>
      <c r="I6500" s="25"/>
    </row>
    <row r="6501" spans="1:9" x14ac:dyDescent="0.25">
      <c r="A6501" s="18">
        <v>201504936</v>
      </c>
      <c r="B6501" s="19">
        <v>44475</v>
      </c>
      <c r="C6501" s="18" t="s">
        <v>37648</v>
      </c>
      <c r="D6501" s="27" t="s">
        <v>27394</v>
      </c>
      <c r="E6501" s="29">
        <v>44482</v>
      </c>
      <c r="F6501" s="27">
        <v>9</v>
      </c>
      <c r="G6501" s="28">
        <v>20</v>
      </c>
      <c r="H6501" s="40">
        <v>271.45999999999998</v>
      </c>
      <c r="I6501" s="25"/>
    </row>
    <row r="6502" spans="1:9" x14ac:dyDescent="0.25">
      <c r="A6502" s="18">
        <v>201705255</v>
      </c>
      <c r="B6502" s="19">
        <v>44475</v>
      </c>
      <c r="C6502" s="18" t="s">
        <v>37653</v>
      </c>
      <c r="D6502" s="27" t="s">
        <v>27911</v>
      </c>
      <c r="E6502" s="29">
        <v>44485</v>
      </c>
      <c r="F6502" s="27">
        <v>22</v>
      </c>
      <c r="G6502" s="28">
        <v>10</v>
      </c>
      <c r="H6502" s="40">
        <v>629.28</v>
      </c>
      <c r="I6502" s="25"/>
    </row>
    <row r="6503" spans="1:9" x14ac:dyDescent="0.25">
      <c r="A6503" s="18">
        <v>201802653</v>
      </c>
      <c r="B6503" s="19">
        <v>44475</v>
      </c>
      <c r="C6503" s="18" t="s">
        <v>37654</v>
      </c>
      <c r="D6503" s="27" t="s">
        <v>27472</v>
      </c>
      <c r="E6503" s="29">
        <v>44481</v>
      </c>
      <c r="F6503" s="27">
        <v>18</v>
      </c>
      <c r="G6503" s="28">
        <v>16</v>
      </c>
      <c r="H6503" s="40">
        <v>1582.34</v>
      </c>
      <c r="I6503" s="25"/>
    </row>
    <row r="6504" spans="1:9" x14ac:dyDescent="0.25">
      <c r="A6504" s="18">
        <v>202000705</v>
      </c>
      <c r="B6504" s="19">
        <v>44475</v>
      </c>
      <c r="C6504" s="18" t="s">
        <v>37650</v>
      </c>
      <c r="D6504" s="27" t="s">
        <v>30526</v>
      </c>
      <c r="E6504" s="29">
        <v>44481</v>
      </c>
      <c r="F6504" s="27">
        <v>7</v>
      </c>
      <c r="G6504" s="28">
        <v>19</v>
      </c>
      <c r="H6504" s="40">
        <v>1045.1099999999999</v>
      </c>
      <c r="I6504" s="25"/>
    </row>
    <row r="6505" spans="1:9" x14ac:dyDescent="0.25">
      <c r="A6505" s="18">
        <v>202006773</v>
      </c>
      <c r="B6505" s="19">
        <v>44475</v>
      </c>
      <c r="C6505" s="18" t="s">
        <v>37647</v>
      </c>
      <c r="D6505" s="27" t="s">
        <v>29213</v>
      </c>
      <c r="E6505" s="29">
        <v>44477</v>
      </c>
      <c r="F6505" s="27">
        <v>23</v>
      </c>
      <c r="G6505" s="28">
        <v>18</v>
      </c>
      <c r="H6505" s="40">
        <v>325.12</v>
      </c>
      <c r="I6505" s="25"/>
    </row>
    <row r="6506" spans="1:9" x14ac:dyDescent="0.25">
      <c r="A6506" s="18">
        <v>202006923</v>
      </c>
      <c r="B6506" s="19">
        <v>44475</v>
      </c>
      <c r="C6506" s="18" t="s">
        <v>37651</v>
      </c>
      <c r="D6506" s="27" t="s">
        <v>30569</v>
      </c>
      <c r="E6506" s="29">
        <v>44484</v>
      </c>
      <c r="F6506" s="27">
        <v>16</v>
      </c>
      <c r="G6506" s="28">
        <v>2</v>
      </c>
      <c r="H6506" s="40">
        <v>132.21</v>
      </c>
      <c r="I6506" s="25"/>
    </row>
    <row r="6507" spans="1:9" x14ac:dyDescent="0.25">
      <c r="A6507" s="18">
        <v>202007667</v>
      </c>
      <c r="B6507" s="19">
        <v>44475</v>
      </c>
      <c r="C6507" s="18" t="s">
        <v>37655</v>
      </c>
      <c r="D6507" s="27" t="s">
        <v>30153</v>
      </c>
      <c r="E6507" s="29">
        <v>44483</v>
      </c>
      <c r="F6507" s="27">
        <v>7</v>
      </c>
      <c r="G6507" s="28">
        <v>7</v>
      </c>
      <c r="H6507" s="40">
        <v>672.86</v>
      </c>
      <c r="I6507" s="25"/>
    </row>
    <row r="6508" spans="1:9" x14ac:dyDescent="0.25">
      <c r="A6508" s="18">
        <v>201704093</v>
      </c>
      <c r="B6508" s="19">
        <v>44476</v>
      </c>
      <c r="C6508" s="18" t="s">
        <v>37664</v>
      </c>
      <c r="D6508" s="27" t="s">
        <v>30245</v>
      </c>
      <c r="E6508" s="29">
        <v>44483</v>
      </c>
      <c r="F6508" s="27">
        <v>8</v>
      </c>
      <c r="G6508" s="28">
        <v>14</v>
      </c>
      <c r="H6508" s="40">
        <v>686.91</v>
      </c>
      <c r="I6508" s="25"/>
    </row>
    <row r="6509" spans="1:9" x14ac:dyDescent="0.25">
      <c r="A6509" s="18">
        <v>201704684</v>
      </c>
      <c r="B6509" s="19">
        <v>44476</v>
      </c>
      <c r="C6509" s="18" t="s">
        <v>37662</v>
      </c>
      <c r="D6509" s="27" t="s">
        <v>30560</v>
      </c>
      <c r="E6509" s="29">
        <v>44485</v>
      </c>
      <c r="F6509" s="27">
        <v>14</v>
      </c>
      <c r="G6509" s="28">
        <v>10</v>
      </c>
      <c r="H6509" s="40">
        <v>709.51</v>
      </c>
      <c r="I6509" s="25"/>
    </row>
    <row r="6510" spans="1:9" x14ac:dyDescent="0.25">
      <c r="A6510" s="18">
        <v>201707001</v>
      </c>
      <c r="B6510" s="19">
        <v>44476</v>
      </c>
      <c r="C6510" s="18" t="s">
        <v>37656</v>
      </c>
      <c r="D6510" s="27" t="s">
        <v>29352</v>
      </c>
      <c r="E6510" s="29">
        <v>44476</v>
      </c>
      <c r="F6510" s="27">
        <v>7</v>
      </c>
      <c r="G6510" s="28">
        <v>12</v>
      </c>
      <c r="H6510" s="40">
        <v>240.9</v>
      </c>
      <c r="I6510" s="25"/>
    </row>
    <row r="6511" spans="1:9" x14ac:dyDescent="0.25">
      <c r="A6511" s="18">
        <v>201806278</v>
      </c>
      <c r="B6511" s="19">
        <v>44476</v>
      </c>
      <c r="C6511" s="18" t="s">
        <v>37659</v>
      </c>
      <c r="D6511" s="27" t="s">
        <v>30181</v>
      </c>
      <c r="E6511" s="29">
        <v>44486</v>
      </c>
      <c r="F6511" s="27">
        <v>8</v>
      </c>
      <c r="G6511" s="28">
        <v>16</v>
      </c>
      <c r="H6511" s="40">
        <v>214.51</v>
      </c>
      <c r="I6511" s="25"/>
    </row>
    <row r="6512" spans="1:9" x14ac:dyDescent="0.25">
      <c r="A6512" s="18">
        <v>201905325</v>
      </c>
      <c r="B6512" s="19">
        <v>44476</v>
      </c>
      <c r="C6512" s="18" t="s">
        <v>37660</v>
      </c>
      <c r="D6512" s="27" t="s">
        <v>26326</v>
      </c>
      <c r="E6512" s="29">
        <v>44483</v>
      </c>
      <c r="F6512" s="27">
        <v>17</v>
      </c>
      <c r="G6512" s="28">
        <v>17</v>
      </c>
      <c r="H6512" s="40">
        <v>1588.85</v>
      </c>
      <c r="I6512" s="25"/>
    </row>
    <row r="6513" spans="1:9" x14ac:dyDescent="0.25">
      <c r="A6513" s="18">
        <v>202006753</v>
      </c>
      <c r="B6513" s="19">
        <v>44476</v>
      </c>
      <c r="C6513" s="18" t="s">
        <v>37663</v>
      </c>
      <c r="D6513" s="27" t="s">
        <v>29363</v>
      </c>
      <c r="E6513" s="29">
        <v>44482</v>
      </c>
      <c r="F6513" s="27">
        <v>10</v>
      </c>
      <c r="G6513" s="28">
        <v>2</v>
      </c>
      <c r="H6513" s="40">
        <v>81.52</v>
      </c>
      <c r="I6513" s="25"/>
    </row>
    <row r="6514" spans="1:9" x14ac:dyDescent="0.25">
      <c r="A6514" s="18">
        <v>202007623</v>
      </c>
      <c r="B6514" s="19">
        <v>44476</v>
      </c>
      <c r="C6514" s="18" t="s">
        <v>37661</v>
      </c>
      <c r="D6514" s="27" t="s">
        <v>28833</v>
      </c>
      <c r="E6514" s="29">
        <v>44482</v>
      </c>
      <c r="F6514" s="27">
        <v>9</v>
      </c>
      <c r="G6514" s="28">
        <v>19</v>
      </c>
      <c r="H6514" s="40">
        <v>424.26</v>
      </c>
      <c r="I6514" s="25"/>
    </row>
    <row r="6515" spans="1:9" x14ac:dyDescent="0.25">
      <c r="A6515" s="18">
        <v>202007969</v>
      </c>
      <c r="B6515" s="19">
        <v>44476</v>
      </c>
      <c r="C6515" s="18" t="s">
        <v>37658</v>
      </c>
      <c r="D6515" s="27" t="s">
        <v>25075</v>
      </c>
      <c r="E6515" s="29">
        <v>44478</v>
      </c>
      <c r="F6515" s="27">
        <v>13</v>
      </c>
      <c r="G6515" s="28">
        <v>12</v>
      </c>
      <c r="H6515" s="40">
        <v>49.97</v>
      </c>
      <c r="I6515" s="25"/>
    </row>
    <row r="6516" spans="1:9" x14ac:dyDescent="0.25">
      <c r="A6516" s="18">
        <v>202008581</v>
      </c>
      <c r="B6516" s="19">
        <v>44476</v>
      </c>
      <c r="C6516" s="18" t="s">
        <v>37657</v>
      </c>
      <c r="D6516" s="27" t="s">
        <v>28739</v>
      </c>
      <c r="E6516" s="29">
        <v>44480</v>
      </c>
      <c r="F6516" s="27">
        <v>11</v>
      </c>
      <c r="G6516" s="28">
        <v>4</v>
      </c>
      <c r="H6516" s="40">
        <v>384.3</v>
      </c>
      <c r="I6516" s="25"/>
    </row>
    <row r="6517" spans="1:9" x14ac:dyDescent="0.25">
      <c r="A6517" s="18">
        <v>201302823</v>
      </c>
      <c r="B6517" s="19">
        <v>44477</v>
      </c>
      <c r="C6517" s="18" t="s">
        <v>37670</v>
      </c>
      <c r="D6517" s="27" t="s">
        <v>24937</v>
      </c>
      <c r="E6517" s="29">
        <v>44480</v>
      </c>
      <c r="F6517" s="27">
        <v>8</v>
      </c>
      <c r="G6517" s="28">
        <v>4</v>
      </c>
      <c r="H6517" s="40">
        <v>239.96</v>
      </c>
      <c r="I6517" s="25"/>
    </row>
    <row r="6518" spans="1:9" x14ac:dyDescent="0.25">
      <c r="A6518" s="18">
        <v>201603173</v>
      </c>
      <c r="B6518" s="19">
        <v>44477</v>
      </c>
      <c r="C6518" s="18" t="s">
        <v>37666</v>
      </c>
      <c r="D6518" s="27" t="s">
        <v>26569</v>
      </c>
      <c r="E6518" s="29">
        <v>44484</v>
      </c>
      <c r="F6518" s="27">
        <v>17</v>
      </c>
      <c r="G6518" s="28">
        <v>19</v>
      </c>
      <c r="H6518" s="40">
        <v>1505.03</v>
      </c>
      <c r="I6518" s="25"/>
    </row>
    <row r="6519" spans="1:9" x14ac:dyDescent="0.25">
      <c r="A6519" s="18">
        <v>201806629</v>
      </c>
      <c r="B6519" s="19">
        <v>44477</v>
      </c>
      <c r="C6519" s="18" t="s">
        <v>37668</v>
      </c>
      <c r="D6519" s="27" t="s">
        <v>27991</v>
      </c>
      <c r="E6519" s="29">
        <v>44481</v>
      </c>
      <c r="F6519" s="27">
        <v>22</v>
      </c>
      <c r="G6519" s="28">
        <v>15</v>
      </c>
      <c r="H6519" s="40">
        <v>144.19</v>
      </c>
      <c r="I6519" s="25"/>
    </row>
    <row r="6520" spans="1:9" x14ac:dyDescent="0.25">
      <c r="A6520" s="18">
        <v>201904952</v>
      </c>
      <c r="B6520" s="19">
        <v>44477</v>
      </c>
      <c r="C6520" s="18" t="s">
        <v>37667</v>
      </c>
      <c r="D6520" s="27" t="s">
        <v>29517</v>
      </c>
      <c r="E6520" s="29">
        <v>44478</v>
      </c>
      <c r="F6520" s="27">
        <v>23</v>
      </c>
      <c r="G6520" s="28">
        <v>18</v>
      </c>
      <c r="H6520" s="40">
        <v>1069.31</v>
      </c>
      <c r="I6520" s="25"/>
    </row>
    <row r="6521" spans="1:9" x14ac:dyDescent="0.25">
      <c r="A6521" s="18">
        <v>201906883</v>
      </c>
      <c r="B6521" s="19">
        <v>44477</v>
      </c>
      <c r="C6521" s="18" t="s">
        <v>37673</v>
      </c>
      <c r="D6521" s="27" t="s">
        <v>31123</v>
      </c>
      <c r="E6521" s="29">
        <v>44478</v>
      </c>
      <c r="F6521" s="27">
        <v>12</v>
      </c>
      <c r="G6521" s="28">
        <v>19</v>
      </c>
      <c r="H6521" s="40">
        <v>65.75</v>
      </c>
      <c r="I6521" s="25"/>
    </row>
    <row r="6522" spans="1:9" x14ac:dyDescent="0.25">
      <c r="A6522" s="18">
        <v>201907779</v>
      </c>
      <c r="B6522" s="19">
        <v>44477</v>
      </c>
      <c r="C6522" s="18" t="s">
        <v>37672</v>
      </c>
      <c r="D6522" s="27" t="s">
        <v>26847</v>
      </c>
      <c r="E6522" s="29">
        <v>44481</v>
      </c>
      <c r="F6522" s="27">
        <v>8</v>
      </c>
      <c r="G6522" s="28">
        <v>7</v>
      </c>
      <c r="H6522" s="40">
        <v>548.38</v>
      </c>
      <c r="I6522" s="25"/>
    </row>
    <row r="6523" spans="1:9" x14ac:dyDescent="0.25">
      <c r="A6523" s="18">
        <v>202004461</v>
      </c>
      <c r="B6523" s="19">
        <v>44477</v>
      </c>
      <c r="C6523" s="18" t="s">
        <v>37669</v>
      </c>
      <c r="D6523" s="27" t="s">
        <v>25903</v>
      </c>
      <c r="E6523" s="29">
        <v>44484</v>
      </c>
      <c r="F6523" s="27">
        <v>11</v>
      </c>
      <c r="G6523" s="28">
        <v>19</v>
      </c>
      <c r="H6523" s="40">
        <v>169.03</v>
      </c>
      <c r="I6523" s="25"/>
    </row>
    <row r="6524" spans="1:9" x14ac:dyDescent="0.25">
      <c r="A6524" s="18">
        <v>202102204</v>
      </c>
      <c r="B6524" s="19">
        <v>44477</v>
      </c>
      <c r="C6524" s="18" t="s">
        <v>37671</v>
      </c>
      <c r="D6524" s="27" t="s">
        <v>27255</v>
      </c>
      <c r="E6524" s="29">
        <v>44487</v>
      </c>
      <c r="F6524" s="27">
        <v>13</v>
      </c>
      <c r="G6524" s="28">
        <v>14</v>
      </c>
      <c r="H6524" s="40">
        <v>959.63</v>
      </c>
      <c r="I6524" s="25"/>
    </row>
    <row r="6525" spans="1:9" x14ac:dyDescent="0.25">
      <c r="A6525" s="18">
        <v>202112345</v>
      </c>
      <c r="B6525" s="19">
        <v>44477</v>
      </c>
      <c r="C6525" s="18" t="s">
        <v>37665</v>
      </c>
      <c r="D6525" s="27" t="s">
        <v>30021</v>
      </c>
      <c r="E6525" s="29">
        <v>44480</v>
      </c>
      <c r="F6525" s="27">
        <v>13</v>
      </c>
      <c r="G6525" s="28">
        <v>11</v>
      </c>
      <c r="H6525" s="40">
        <v>1098.22</v>
      </c>
      <c r="I6525" s="25"/>
    </row>
    <row r="6526" spans="1:9" x14ac:dyDescent="0.25">
      <c r="A6526" s="18">
        <v>201704093</v>
      </c>
      <c r="B6526" s="19">
        <v>44478</v>
      </c>
      <c r="C6526" s="18" t="s">
        <v>37680</v>
      </c>
      <c r="D6526" s="27" t="s">
        <v>26945</v>
      </c>
      <c r="E6526" s="29">
        <v>44478</v>
      </c>
      <c r="F6526" s="27">
        <v>18</v>
      </c>
      <c r="G6526" s="28">
        <v>15</v>
      </c>
      <c r="H6526" s="40">
        <v>590.44000000000005</v>
      </c>
      <c r="I6526" s="25"/>
    </row>
    <row r="6527" spans="1:9" x14ac:dyDescent="0.25">
      <c r="A6527" s="18">
        <v>201704335</v>
      </c>
      <c r="B6527" s="19">
        <v>44478</v>
      </c>
      <c r="C6527" s="18" t="s">
        <v>37685</v>
      </c>
      <c r="D6527" s="27" t="s">
        <v>26832</v>
      </c>
      <c r="E6527" s="29">
        <v>44482</v>
      </c>
      <c r="F6527" s="27">
        <v>21</v>
      </c>
      <c r="G6527" s="28">
        <v>9</v>
      </c>
      <c r="H6527" s="40">
        <v>765.94</v>
      </c>
      <c r="I6527" s="25"/>
    </row>
    <row r="6528" spans="1:9" x14ac:dyDescent="0.25">
      <c r="A6528" s="18">
        <v>201706766</v>
      </c>
      <c r="B6528" s="19">
        <v>44478</v>
      </c>
      <c r="C6528" s="18" t="s">
        <v>37676</v>
      </c>
      <c r="D6528" s="27" t="s">
        <v>27387</v>
      </c>
      <c r="E6528" s="29">
        <v>44478</v>
      </c>
      <c r="F6528" s="27">
        <v>9</v>
      </c>
      <c r="G6528" s="28">
        <v>16</v>
      </c>
      <c r="H6528" s="40">
        <v>931.06</v>
      </c>
      <c r="I6528" s="25"/>
    </row>
    <row r="6529" spans="1:9" x14ac:dyDescent="0.25">
      <c r="A6529" s="18">
        <v>201806082</v>
      </c>
      <c r="B6529" s="19">
        <v>44478</v>
      </c>
      <c r="C6529" s="18" t="s">
        <v>37678</v>
      </c>
      <c r="D6529" s="27" t="s">
        <v>30525</v>
      </c>
      <c r="E6529" s="29">
        <v>44482</v>
      </c>
      <c r="F6529" s="27">
        <v>14</v>
      </c>
      <c r="G6529" s="28">
        <v>11</v>
      </c>
      <c r="H6529" s="40">
        <v>82.98</v>
      </c>
      <c r="I6529" s="25"/>
    </row>
    <row r="6530" spans="1:9" x14ac:dyDescent="0.25">
      <c r="A6530" s="18">
        <v>201900135</v>
      </c>
      <c r="B6530" s="19">
        <v>44478</v>
      </c>
      <c r="C6530" s="18" t="s">
        <v>37674</v>
      </c>
      <c r="D6530" s="27" t="s">
        <v>29291</v>
      </c>
      <c r="E6530" s="29">
        <v>44478</v>
      </c>
      <c r="F6530" s="27">
        <v>23</v>
      </c>
      <c r="G6530" s="28">
        <v>2</v>
      </c>
      <c r="H6530" s="40">
        <v>130.03</v>
      </c>
      <c r="I6530" s="25"/>
    </row>
    <row r="6531" spans="1:9" x14ac:dyDescent="0.25">
      <c r="A6531" s="18">
        <v>201906104</v>
      </c>
      <c r="B6531" s="19">
        <v>44478</v>
      </c>
      <c r="C6531" s="18" t="s">
        <v>37683</v>
      </c>
      <c r="D6531" s="27" t="s">
        <v>25333</v>
      </c>
      <c r="E6531" s="29">
        <v>44481</v>
      </c>
      <c r="F6531" s="27">
        <v>24</v>
      </c>
      <c r="G6531" s="28">
        <v>15</v>
      </c>
      <c r="H6531" s="40">
        <v>150.04</v>
      </c>
      <c r="I6531" s="25"/>
    </row>
    <row r="6532" spans="1:9" x14ac:dyDescent="0.25">
      <c r="A6532" s="18">
        <v>201906108</v>
      </c>
      <c r="B6532" s="19">
        <v>44478</v>
      </c>
      <c r="C6532" s="18" t="s">
        <v>37681</v>
      </c>
      <c r="D6532" s="27" t="s">
        <v>23115</v>
      </c>
      <c r="E6532" s="29">
        <v>44484</v>
      </c>
      <c r="F6532" s="27">
        <v>9</v>
      </c>
      <c r="G6532" s="28">
        <v>13</v>
      </c>
      <c r="H6532" s="40">
        <v>914.41</v>
      </c>
      <c r="I6532" s="25"/>
    </row>
    <row r="6533" spans="1:9" x14ac:dyDescent="0.25">
      <c r="A6533" s="18">
        <v>201908253</v>
      </c>
      <c r="B6533" s="19">
        <v>44478</v>
      </c>
      <c r="C6533" s="18" t="s">
        <v>37682</v>
      </c>
      <c r="D6533" s="27" t="s">
        <v>29434</v>
      </c>
      <c r="E6533" s="29">
        <v>44480</v>
      </c>
      <c r="F6533" s="27">
        <v>13</v>
      </c>
      <c r="G6533" s="28">
        <v>20</v>
      </c>
      <c r="H6533" s="40">
        <v>264.42</v>
      </c>
      <c r="I6533" s="25"/>
    </row>
    <row r="6534" spans="1:9" x14ac:dyDescent="0.25">
      <c r="A6534" s="18">
        <v>202004926</v>
      </c>
      <c r="B6534" s="19">
        <v>44478</v>
      </c>
      <c r="C6534" s="18" t="s">
        <v>37675</v>
      </c>
      <c r="D6534" s="27" t="s">
        <v>23284</v>
      </c>
      <c r="E6534" s="29">
        <v>44480</v>
      </c>
      <c r="F6534" s="27">
        <v>13</v>
      </c>
      <c r="G6534" s="28">
        <v>16</v>
      </c>
      <c r="H6534" s="40">
        <v>1443.35</v>
      </c>
      <c r="I6534" s="25"/>
    </row>
    <row r="6535" spans="1:9" x14ac:dyDescent="0.25">
      <c r="A6535" s="18">
        <v>202006773</v>
      </c>
      <c r="B6535" s="19">
        <v>44478</v>
      </c>
      <c r="C6535" s="18" t="s">
        <v>37684</v>
      </c>
      <c r="D6535" s="27" t="s">
        <v>27354</v>
      </c>
      <c r="E6535" s="29">
        <v>44482</v>
      </c>
      <c r="F6535" s="27">
        <v>13</v>
      </c>
      <c r="G6535" s="28">
        <v>3</v>
      </c>
      <c r="H6535" s="40">
        <v>167.89</v>
      </c>
      <c r="I6535" s="25"/>
    </row>
    <row r="6536" spans="1:9" x14ac:dyDescent="0.25">
      <c r="A6536" s="18">
        <v>202109486</v>
      </c>
      <c r="B6536" s="19">
        <v>44478</v>
      </c>
      <c r="C6536" s="18" t="s">
        <v>37677</v>
      </c>
      <c r="D6536" s="27" t="s">
        <v>25860</v>
      </c>
      <c r="E6536" s="29">
        <v>44481</v>
      </c>
      <c r="F6536" s="27">
        <v>12</v>
      </c>
      <c r="G6536" s="28">
        <v>15</v>
      </c>
      <c r="H6536" s="40">
        <v>1228.5899999999999</v>
      </c>
      <c r="I6536" s="25"/>
    </row>
    <row r="6537" spans="1:9" x14ac:dyDescent="0.25">
      <c r="A6537" s="18">
        <v>202110018</v>
      </c>
      <c r="B6537" s="19">
        <v>44478</v>
      </c>
      <c r="C6537" s="18" t="s">
        <v>37679</v>
      </c>
      <c r="D6537" s="27" t="s">
        <v>30175</v>
      </c>
      <c r="E6537" s="29">
        <v>44488</v>
      </c>
      <c r="F6537" s="27">
        <v>17</v>
      </c>
      <c r="G6537" s="28">
        <v>12</v>
      </c>
      <c r="H6537" s="40">
        <v>265.72000000000003</v>
      </c>
      <c r="I6537" s="25"/>
    </row>
    <row r="6538" spans="1:9" x14ac:dyDescent="0.25">
      <c r="A6538" s="18">
        <v>201704790</v>
      </c>
      <c r="B6538" s="19">
        <v>44479</v>
      </c>
      <c r="C6538" s="18" t="s">
        <v>37691</v>
      </c>
      <c r="D6538" s="27" t="s">
        <v>28405</v>
      </c>
      <c r="E6538" s="29">
        <v>44489</v>
      </c>
      <c r="F6538" s="27">
        <v>12</v>
      </c>
      <c r="G6538" s="28">
        <v>5</v>
      </c>
      <c r="H6538" s="40">
        <v>468.96</v>
      </c>
      <c r="I6538" s="25"/>
    </row>
    <row r="6539" spans="1:9" x14ac:dyDescent="0.25">
      <c r="A6539" s="18">
        <v>201706200</v>
      </c>
      <c r="B6539" s="19">
        <v>44479</v>
      </c>
      <c r="C6539" s="18" t="s">
        <v>37689</v>
      </c>
      <c r="D6539" s="27" t="s">
        <v>25305</v>
      </c>
      <c r="E6539" s="29">
        <v>44488</v>
      </c>
      <c r="F6539" s="27">
        <v>8</v>
      </c>
      <c r="G6539" s="28">
        <v>14</v>
      </c>
      <c r="H6539" s="40">
        <v>126.3</v>
      </c>
      <c r="I6539" s="25"/>
    </row>
    <row r="6540" spans="1:9" x14ac:dyDescent="0.25">
      <c r="A6540" s="18">
        <v>201906104</v>
      </c>
      <c r="B6540" s="19">
        <v>44479</v>
      </c>
      <c r="C6540" s="18" t="s">
        <v>37690</v>
      </c>
      <c r="D6540" s="27" t="s">
        <v>27496</v>
      </c>
      <c r="E6540" s="29">
        <v>44479</v>
      </c>
      <c r="F6540" s="27">
        <v>24</v>
      </c>
      <c r="G6540" s="28">
        <v>14</v>
      </c>
      <c r="H6540" s="40">
        <v>200.2</v>
      </c>
      <c r="I6540" s="25"/>
    </row>
    <row r="6541" spans="1:9" x14ac:dyDescent="0.25">
      <c r="A6541" s="18">
        <v>201908143</v>
      </c>
      <c r="B6541" s="19">
        <v>44479</v>
      </c>
      <c r="C6541" s="18" t="s">
        <v>37686</v>
      </c>
      <c r="D6541" s="27" t="s">
        <v>24529</v>
      </c>
      <c r="E6541" s="29">
        <v>44484</v>
      </c>
      <c r="F6541" s="27">
        <v>18</v>
      </c>
      <c r="G6541" s="28">
        <v>4</v>
      </c>
      <c r="H6541" s="40">
        <v>189.12</v>
      </c>
      <c r="I6541" s="25"/>
    </row>
    <row r="6542" spans="1:9" x14ac:dyDescent="0.25">
      <c r="A6542" s="18">
        <v>202003484</v>
      </c>
      <c r="B6542" s="19">
        <v>44479</v>
      </c>
      <c r="C6542" s="18" t="s">
        <v>37687</v>
      </c>
      <c r="D6542" s="27" t="s">
        <v>29731</v>
      </c>
      <c r="E6542" s="29">
        <v>44479</v>
      </c>
      <c r="F6542" s="27">
        <v>20</v>
      </c>
      <c r="G6542" s="28">
        <v>10</v>
      </c>
      <c r="H6542" s="40">
        <v>497.91</v>
      </c>
      <c r="I6542" s="25"/>
    </row>
    <row r="6543" spans="1:9" x14ac:dyDescent="0.25">
      <c r="A6543" s="18">
        <v>202008410</v>
      </c>
      <c r="B6543" s="19">
        <v>44479</v>
      </c>
      <c r="C6543" s="18" t="s">
        <v>37688</v>
      </c>
      <c r="D6543" s="27" t="s">
        <v>23615</v>
      </c>
      <c r="E6543" s="29">
        <v>44483</v>
      </c>
      <c r="F6543" s="27">
        <v>13</v>
      </c>
      <c r="G6543" s="28">
        <v>6</v>
      </c>
      <c r="H6543" s="40">
        <v>185.83</v>
      </c>
      <c r="I6543" s="25"/>
    </row>
    <row r="6544" spans="1:9" x14ac:dyDescent="0.25">
      <c r="A6544" s="18">
        <v>201407691</v>
      </c>
      <c r="B6544" s="19">
        <v>44480</v>
      </c>
      <c r="C6544" s="18" t="s">
        <v>37692</v>
      </c>
      <c r="D6544" s="27" t="s">
        <v>24524</v>
      </c>
      <c r="E6544" s="29">
        <v>44481</v>
      </c>
      <c r="F6544" s="27">
        <v>13</v>
      </c>
      <c r="G6544" s="28">
        <v>14</v>
      </c>
      <c r="H6544" s="40">
        <v>162.38999999999999</v>
      </c>
      <c r="I6544" s="25"/>
    </row>
    <row r="6545" spans="1:9" x14ac:dyDescent="0.25">
      <c r="A6545" s="18">
        <v>201704532</v>
      </c>
      <c r="B6545" s="19">
        <v>44480</v>
      </c>
      <c r="C6545" s="18" t="s">
        <v>37693</v>
      </c>
      <c r="D6545" s="27" t="s">
        <v>23416</v>
      </c>
      <c r="E6545" s="29">
        <v>44489</v>
      </c>
      <c r="F6545" s="27">
        <v>9</v>
      </c>
      <c r="G6545" s="28">
        <v>11</v>
      </c>
      <c r="H6545" s="40">
        <v>523.07000000000005</v>
      </c>
      <c r="I6545" s="25"/>
    </row>
    <row r="6546" spans="1:9" x14ac:dyDescent="0.25">
      <c r="A6546" s="18">
        <v>202004968</v>
      </c>
      <c r="B6546" s="19">
        <v>44480</v>
      </c>
      <c r="C6546" s="18" t="s">
        <v>37695</v>
      </c>
      <c r="D6546" s="27" t="s">
        <v>28237</v>
      </c>
      <c r="E6546" s="29">
        <v>44488</v>
      </c>
      <c r="F6546" s="27">
        <v>16</v>
      </c>
      <c r="G6546" s="28">
        <v>1</v>
      </c>
      <c r="H6546" s="40">
        <v>92.43</v>
      </c>
      <c r="I6546" s="25"/>
    </row>
    <row r="6547" spans="1:9" x14ac:dyDescent="0.25">
      <c r="A6547" s="18">
        <v>202005242</v>
      </c>
      <c r="B6547" s="19">
        <v>44480</v>
      </c>
      <c r="C6547" s="18" t="s">
        <v>37696</v>
      </c>
      <c r="D6547" s="27" t="s">
        <v>23919</v>
      </c>
      <c r="E6547" s="29">
        <v>44484</v>
      </c>
      <c r="F6547" s="27">
        <v>9</v>
      </c>
      <c r="G6547" s="28">
        <v>2</v>
      </c>
      <c r="H6547" s="40">
        <v>183.96</v>
      </c>
      <c r="I6547" s="25"/>
    </row>
    <row r="6548" spans="1:9" x14ac:dyDescent="0.25">
      <c r="A6548" s="18">
        <v>202005283</v>
      </c>
      <c r="B6548" s="19">
        <v>44480</v>
      </c>
      <c r="C6548" s="18" t="s">
        <v>37694</v>
      </c>
      <c r="D6548" s="27" t="s">
        <v>24650</v>
      </c>
      <c r="E6548" s="29">
        <v>44480</v>
      </c>
      <c r="F6548" s="27">
        <v>15</v>
      </c>
      <c r="G6548" s="28">
        <v>7</v>
      </c>
      <c r="H6548" s="40">
        <v>391.58</v>
      </c>
      <c r="I6548" s="25"/>
    </row>
    <row r="6549" spans="1:9" x14ac:dyDescent="0.25">
      <c r="A6549" s="18">
        <v>200700267</v>
      </c>
      <c r="B6549" s="19">
        <v>44481</v>
      </c>
      <c r="C6549" s="18" t="s">
        <v>37698</v>
      </c>
      <c r="D6549" s="27" t="s">
        <v>23881</v>
      </c>
      <c r="E6549" s="29">
        <v>44489</v>
      </c>
      <c r="F6549" s="27">
        <v>19</v>
      </c>
      <c r="G6549" s="28">
        <v>17</v>
      </c>
      <c r="H6549" s="40">
        <v>585.82000000000005</v>
      </c>
      <c r="I6549" s="25"/>
    </row>
    <row r="6550" spans="1:9" x14ac:dyDescent="0.25">
      <c r="A6550" s="18">
        <v>201608551</v>
      </c>
      <c r="B6550" s="19">
        <v>44481</v>
      </c>
      <c r="C6550" s="18" t="s">
        <v>37697</v>
      </c>
      <c r="D6550" s="27" t="s">
        <v>28019</v>
      </c>
      <c r="E6550" s="29">
        <v>44485</v>
      </c>
      <c r="F6550" s="27">
        <v>13</v>
      </c>
      <c r="G6550" s="28">
        <v>14</v>
      </c>
      <c r="H6550" s="40">
        <v>94.28</v>
      </c>
      <c r="I6550" s="25"/>
    </row>
    <row r="6551" spans="1:9" x14ac:dyDescent="0.25">
      <c r="A6551" s="18">
        <v>201707234</v>
      </c>
      <c r="B6551" s="19">
        <v>44481</v>
      </c>
      <c r="C6551" s="18" t="s">
        <v>37699</v>
      </c>
      <c r="D6551" s="27" t="s">
        <v>23091</v>
      </c>
      <c r="E6551" s="29">
        <v>44482</v>
      </c>
      <c r="F6551" s="27">
        <v>17</v>
      </c>
      <c r="G6551" s="28">
        <v>5</v>
      </c>
      <c r="H6551" s="40">
        <v>133.09</v>
      </c>
      <c r="I6551" s="25"/>
    </row>
    <row r="6552" spans="1:9" x14ac:dyDescent="0.25">
      <c r="A6552" s="18">
        <v>201709436</v>
      </c>
      <c r="B6552" s="19">
        <v>44481</v>
      </c>
      <c r="C6552" s="18" t="s">
        <v>37701</v>
      </c>
      <c r="D6552" s="27" t="s">
        <v>26434</v>
      </c>
      <c r="E6552" s="29">
        <v>44490</v>
      </c>
      <c r="F6552" s="27">
        <v>16</v>
      </c>
      <c r="G6552" s="28">
        <v>14</v>
      </c>
      <c r="H6552" s="40">
        <v>340.27</v>
      </c>
      <c r="I6552" s="25"/>
    </row>
    <row r="6553" spans="1:9" x14ac:dyDescent="0.25">
      <c r="A6553" s="18">
        <v>201805203</v>
      </c>
      <c r="B6553" s="19">
        <v>44481</v>
      </c>
      <c r="C6553" s="18" t="s">
        <v>37703</v>
      </c>
      <c r="D6553" s="27" t="s">
        <v>24638</v>
      </c>
      <c r="E6553" s="29">
        <v>44490</v>
      </c>
      <c r="F6553" s="27">
        <v>9</v>
      </c>
      <c r="G6553" s="28">
        <v>14</v>
      </c>
      <c r="H6553" s="40">
        <v>328.29</v>
      </c>
      <c r="I6553" s="25"/>
    </row>
    <row r="6554" spans="1:9" x14ac:dyDescent="0.25">
      <c r="A6554" s="18">
        <v>201909162</v>
      </c>
      <c r="B6554" s="19">
        <v>44481</v>
      </c>
      <c r="C6554" s="18" t="s">
        <v>37700</v>
      </c>
      <c r="D6554" s="27" t="s">
        <v>25506</v>
      </c>
      <c r="E6554" s="29">
        <v>44481</v>
      </c>
      <c r="F6554" s="27">
        <v>14</v>
      </c>
      <c r="G6554" s="28">
        <v>10</v>
      </c>
      <c r="H6554" s="40">
        <v>850.49</v>
      </c>
      <c r="I6554" s="25"/>
    </row>
    <row r="6555" spans="1:9" x14ac:dyDescent="0.25">
      <c r="A6555" s="18">
        <v>202005954</v>
      </c>
      <c r="B6555" s="19">
        <v>44481</v>
      </c>
      <c r="C6555" s="18" t="s">
        <v>37702</v>
      </c>
      <c r="D6555" s="27" t="s">
        <v>25075</v>
      </c>
      <c r="E6555" s="29">
        <v>44481</v>
      </c>
      <c r="F6555" s="27">
        <v>13</v>
      </c>
      <c r="G6555" s="28">
        <v>5</v>
      </c>
      <c r="H6555" s="40">
        <v>60.3</v>
      </c>
      <c r="I6555" s="25"/>
    </row>
    <row r="6556" spans="1:9" x14ac:dyDescent="0.25">
      <c r="A6556" s="18">
        <v>201705255</v>
      </c>
      <c r="B6556" s="19">
        <v>44482</v>
      </c>
      <c r="C6556" s="18" t="s">
        <v>37704</v>
      </c>
      <c r="D6556" s="27" t="s">
        <v>30686</v>
      </c>
      <c r="E6556" s="29">
        <v>44483</v>
      </c>
      <c r="F6556" s="27">
        <v>12</v>
      </c>
      <c r="G6556" s="28">
        <v>5</v>
      </c>
      <c r="H6556" s="40">
        <v>291.11</v>
      </c>
      <c r="I6556" s="25"/>
    </row>
    <row r="6557" spans="1:9" x14ac:dyDescent="0.25">
      <c r="A6557" s="18">
        <v>201806798</v>
      </c>
      <c r="B6557" s="19">
        <v>44482</v>
      </c>
      <c r="C6557" s="18" t="s">
        <v>37705</v>
      </c>
      <c r="D6557" s="27" t="s">
        <v>23157</v>
      </c>
      <c r="E6557" s="29">
        <v>44488</v>
      </c>
      <c r="F6557" s="27">
        <v>11</v>
      </c>
      <c r="G6557" s="28">
        <v>20</v>
      </c>
      <c r="H6557" s="40">
        <v>303.14999999999998</v>
      </c>
      <c r="I6557" s="25"/>
    </row>
    <row r="6558" spans="1:9" x14ac:dyDescent="0.25">
      <c r="A6558" s="18">
        <v>201906104</v>
      </c>
      <c r="B6558" s="19">
        <v>44482</v>
      </c>
      <c r="C6558" s="18" t="s">
        <v>37707</v>
      </c>
      <c r="D6558" s="27" t="s">
        <v>29137</v>
      </c>
      <c r="E6558" s="29">
        <v>44483</v>
      </c>
      <c r="F6558" s="27">
        <v>22</v>
      </c>
      <c r="G6558" s="28">
        <v>16</v>
      </c>
      <c r="H6558" s="40">
        <v>1575.49</v>
      </c>
      <c r="I6558" s="25"/>
    </row>
    <row r="6559" spans="1:9" x14ac:dyDescent="0.25">
      <c r="A6559" s="18">
        <v>201908014</v>
      </c>
      <c r="B6559" s="19">
        <v>44482</v>
      </c>
      <c r="C6559" s="18" t="s">
        <v>37709</v>
      </c>
      <c r="D6559" s="27" t="s">
        <v>27275</v>
      </c>
      <c r="E6559" s="29">
        <v>44488</v>
      </c>
      <c r="F6559" s="27">
        <v>12</v>
      </c>
      <c r="G6559" s="28">
        <v>8</v>
      </c>
      <c r="H6559" s="40">
        <v>306.81</v>
      </c>
      <c r="I6559" s="25"/>
    </row>
    <row r="6560" spans="1:9" x14ac:dyDescent="0.25">
      <c r="A6560" s="18">
        <v>202003529</v>
      </c>
      <c r="B6560" s="19">
        <v>44482</v>
      </c>
      <c r="C6560" s="18" t="s">
        <v>37706</v>
      </c>
      <c r="D6560" s="27" t="s">
        <v>28085</v>
      </c>
      <c r="E6560" s="29">
        <v>44490</v>
      </c>
      <c r="F6560" s="27">
        <v>9</v>
      </c>
      <c r="G6560" s="28">
        <v>12</v>
      </c>
      <c r="H6560" s="40">
        <v>90.2</v>
      </c>
      <c r="I6560" s="25"/>
    </row>
    <row r="6561" spans="1:9" x14ac:dyDescent="0.25">
      <c r="A6561" s="18">
        <v>202007031</v>
      </c>
      <c r="B6561" s="19">
        <v>44482</v>
      </c>
      <c r="C6561" s="18" t="s">
        <v>37710</v>
      </c>
      <c r="D6561" s="27" t="s">
        <v>25763</v>
      </c>
      <c r="E6561" s="29">
        <v>44483</v>
      </c>
      <c r="F6561" s="27">
        <v>7</v>
      </c>
      <c r="G6561" s="28">
        <v>18</v>
      </c>
      <c r="H6561" s="40">
        <v>1706.58</v>
      </c>
      <c r="I6561" s="25"/>
    </row>
    <row r="6562" spans="1:9" x14ac:dyDescent="0.25">
      <c r="A6562" s="18">
        <v>202007242</v>
      </c>
      <c r="B6562" s="19">
        <v>44482</v>
      </c>
      <c r="C6562" s="18" t="s">
        <v>37708</v>
      </c>
      <c r="D6562" s="27" t="s">
        <v>27017</v>
      </c>
      <c r="E6562" s="29">
        <v>44490</v>
      </c>
      <c r="F6562" s="27">
        <v>9</v>
      </c>
      <c r="G6562" s="28">
        <v>11</v>
      </c>
      <c r="H6562" s="40">
        <v>581.95000000000005</v>
      </c>
      <c r="I6562" s="25"/>
    </row>
    <row r="6563" spans="1:9" x14ac:dyDescent="0.25">
      <c r="A6563" s="18">
        <v>201504395</v>
      </c>
      <c r="B6563" s="19">
        <v>44483</v>
      </c>
      <c r="C6563" s="18" t="s">
        <v>37714</v>
      </c>
      <c r="D6563" s="27" t="s">
        <v>28509</v>
      </c>
      <c r="E6563" s="29">
        <v>44491</v>
      </c>
      <c r="F6563" s="27">
        <v>17</v>
      </c>
      <c r="G6563" s="28">
        <v>7</v>
      </c>
      <c r="H6563" s="40">
        <v>197.3</v>
      </c>
      <c r="I6563" s="25"/>
    </row>
    <row r="6564" spans="1:9" x14ac:dyDescent="0.25">
      <c r="A6564" s="18">
        <v>201805000</v>
      </c>
      <c r="B6564" s="19">
        <v>44483</v>
      </c>
      <c r="C6564" s="18" t="s">
        <v>37715</v>
      </c>
      <c r="D6564" s="27" t="s">
        <v>25630</v>
      </c>
      <c r="E6564" s="29">
        <v>44492</v>
      </c>
      <c r="F6564" s="27">
        <v>12</v>
      </c>
      <c r="G6564" s="28">
        <v>19</v>
      </c>
      <c r="H6564" s="40">
        <v>1293.99</v>
      </c>
      <c r="I6564" s="25"/>
    </row>
    <row r="6565" spans="1:9" x14ac:dyDescent="0.25">
      <c r="A6565" s="18">
        <v>201806836</v>
      </c>
      <c r="B6565" s="19">
        <v>44483</v>
      </c>
      <c r="C6565" s="18" t="s">
        <v>37711</v>
      </c>
      <c r="D6565" s="27" t="s">
        <v>26172</v>
      </c>
      <c r="E6565" s="29">
        <v>44487</v>
      </c>
      <c r="F6565" s="27">
        <v>9</v>
      </c>
      <c r="G6565" s="28">
        <v>20</v>
      </c>
      <c r="H6565" s="40">
        <v>171.57</v>
      </c>
      <c r="I6565" s="25"/>
    </row>
    <row r="6566" spans="1:9" x14ac:dyDescent="0.25">
      <c r="A6566" s="18">
        <v>202006562</v>
      </c>
      <c r="B6566" s="19">
        <v>44483</v>
      </c>
      <c r="C6566" s="18" t="s">
        <v>37712</v>
      </c>
      <c r="D6566" s="27" t="s">
        <v>23201</v>
      </c>
      <c r="E6566" s="29">
        <v>44488</v>
      </c>
      <c r="F6566" s="27">
        <v>8</v>
      </c>
      <c r="G6566" s="28">
        <v>7</v>
      </c>
      <c r="H6566" s="40">
        <v>665.81</v>
      </c>
      <c r="I6566" s="25"/>
    </row>
    <row r="6567" spans="1:9" x14ac:dyDescent="0.25">
      <c r="A6567" s="18">
        <v>202006582</v>
      </c>
      <c r="B6567" s="19">
        <v>44483</v>
      </c>
      <c r="C6567" s="18" t="s">
        <v>37713</v>
      </c>
      <c r="D6567" s="27" t="s">
        <v>24866</v>
      </c>
      <c r="E6567" s="29">
        <v>44492</v>
      </c>
      <c r="F6567" s="27">
        <v>20</v>
      </c>
      <c r="G6567" s="28">
        <v>9</v>
      </c>
      <c r="H6567" s="40">
        <v>519.15</v>
      </c>
      <c r="I6567" s="25"/>
    </row>
    <row r="6568" spans="1:9" x14ac:dyDescent="0.25">
      <c r="A6568" s="18">
        <v>202007042</v>
      </c>
      <c r="B6568" s="19">
        <v>44483</v>
      </c>
      <c r="C6568" s="18" t="s">
        <v>37717</v>
      </c>
      <c r="D6568" s="27" t="s">
        <v>30778</v>
      </c>
      <c r="E6568" s="29">
        <v>44485</v>
      </c>
      <c r="F6568" s="27">
        <v>7</v>
      </c>
      <c r="G6568" s="28">
        <v>5</v>
      </c>
      <c r="H6568" s="40">
        <v>208</v>
      </c>
      <c r="I6568" s="25"/>
    </row>
    <row r="6569" spans="1:9" x14ac:dyDescent="0.25">
      <c r="A6569" s="18">
        <v>202007323</v>
      </c>
      <c r="B6569" s="19">
        <v>44483</v>
      </c>
      <c r="C6569" s="18" t="s">
        <v>37716</v>
      </c>
      <c r="D6569" s="27" t="s">
        <v>31094</v>
      </c>
      <c r="E6569" s="29">
        <v>44489</v>
      </c>
      <c r="F6569" s="27">
        <v>15</v>
      </c>
      <c r="G6569" s="28">
        <v>20</v>
      </c>
      <c r="H6569" s="40">
        <v>1380.78</v>
      </c>
      <c r="I6569" s="25"/>
    </row>
    <row r="6570" spans="1:9" x14ac:dyDescent="0.25">
      <c r="A6570" s="18">
        <v>201705312</v>
      </c>
      <c r="B6570" s="19">
        <v>44484</v>
      </c>
      <c r="C6570" s="18" t="s">
        <v>37723</v>
      </c>
      <c r="D6570" s="27" t="s">
        <v>26605</v>
      </c>
      <c r="E6570" s="29">
        <v>44484</v>
      </c>
      <c r="F6570" s="27">
        <v>21</v>
      </c>
      <c r="G6570" s="28">
        <v>17</v>
      </c>
      <c r="H6570" s="40">
        <v>639.66999999999996</v>
      </c>
      <c r="I6570" s="25"/>
    </row>
    <row r="6571" spans="1:9" x14ac:dyDescent="0.25">
      <c r="A6571" s="18">
        <v>201705616</v>
      </c>
      <c r="B6571" s="19">
        <v>44484</v>
      </c>
      <c r="C6571" s="18" t="s">
        <v>37720</v>
      </c>
      <c r="D6571" s="27" t="s">
        <v>24693</v>
      </c>
      <c r="E6571" s="29">
        <v>44486</v>
      </c>
      <c r="F6571" s="27">
        <v>12</v>
      </c>
      <c r="G6571" s="28">
        <v>4</v>
      </c>
      <c r="H6571" s="40">
        <v>381.15</v>
      </c>
      <c r="I6571" s="25"/>
    </row>
    <row r="6572" spans="1:9" x14ac:dyDescent="0.25">
      <c r="A6572" s="18">
        <v>201706403</v>
      </c>
      <c r="B6572" s="19">
        <v>44484</v>
      </c>
      <c r="C6572" s="18" t="s">
        <v>37722</v>
      </c>
      <c r="D6572" s="27" t="s">
        <v>29701</v>
      </c>
      <c r="E6572" s="29">
        <v>44494</v>
      </c>
      <c r="F6572" s="27">
        <v>9</v>
      </c>
      <c r="G6572" s="28">
        <v>13</v>
      </c>
      <c r="H6572" s="40">
        <v>1182.8699999999999</v>
      </c>
      <c r="I6572" s="25"/>
    </row>
    <row r="6573" spans="1:9" x14ac:dyDescent="0.25">
      <c r="A6573" s="18">
        <v>201904803</v>
      </c>
      <c r="B6573" s="19">
        <v>44484</v>
      </c>
      <c r="C6573" s="18" t="s">
        <v>37719</v>
      </c>
      <c r="D6573" s="27" t="s">
        <v>23648</v>
      </c>
      <c r="E6573" s="29">
        <v>44493</v>
      </c>
      <c r="F6573" s="27">
        <v>16</v>
      </c>
      <c r="G6573" s="28">
        <v>19</v>
      </c>
      <c r="H6573" s="40">
        <v>1004.16</v>
      </c>
      <c r="I6573" s="25"/>
    </row>
    <row r="6574" spans="1:9" x14ac:dyDescent="0.25">
      <c r="A6574" s="18">
        <v>201905179</v>
      </c>
      <c r="B6574" s="19">
        <v>44484</v>
      </c>
      <c r="C6574" s="18" t="s">
        <v>37721</v>
      </c>
      <c r="D6574" s="27" t="s">
        <v>23177</v>
      </c>
      <c r="E6574" s="29">
        <v>44490</v>
      </c>
      <c r="F6574" s="27">
        <v>11</v>
      </c>
      <c r="G6574" s="28">
        <v>9</v>
      </c>
      <c r="H6574" s="40">
        <v>203.13</v>
      </c>
      <c r="I6574" s="25"/>
    </row>
    <row r="6575" spans="1:9" x14ac:dyDescent="0.25">
      <c r="A6575" s="18">
        <v>201905308</v>
      </c>
      <c r="B6575" s="19">
        <v>44484</v>
      </c>
      <c r="C6575" s="18" t="s">
        <v>37718</v>
      </c>
      <c r="D6575" s="27" t="s">
        <v>23285</v>
      </c>
      <c r="E6575" s="29">
        <v>44488</v>
      </c>
      <c r="F6575" s="27">
        <v>10</v>
      </c>
      <c r="G6575" s="28">
        <v>11</v>
      </c>
      <c r="H6575" s="40">
        <v>517.88</v>
      </c>
      <c r="I6575" s="25"/>
    </row>
    <row r="6576" spans="1:9" x14ac:dyDescent="0.25">
      <c r="A6576" s="18">
        <v>202008856</v>
      </c>
      <c r="B6576" s="19">
        <v>44484</v>
      </c>
      <c r="C6576" s="18" t="s">
        <v>37724</v>
      </c>
      <c r="D6576" s="27" t="s">
        <v>24562</v>
      </c>
      <c r="E6576" s="29">
        <v>44489</v>
      </c>
      <c r="F6576" s="27">
        <v>24</v>
      </c>
      <c r="G6576" s="28">
        <v>13</v>
      </c>
      <c r="H6576" s="40">
        <v>1064.32</v>
      </c>
      <c r="I6576" s="25"/>
    </row>
    <row r="6577" spans="1:9" x14ac:dyDescent="0.25">
      <c r="A6577" s="18">
        <v>202003066</v>
      </c>
      <c r="B6577" s="19">
        <v>44485</v>
      </c>
      <c r="C6577" s="18" t="s">
        <v>37730</v>
      </c>
      <c r="D6577" s="27" t="s">
        <v>25344</v>
      </c>
      <c r="E6577" s="29">
        <v>44492</v>
      </c>
      <c r="F6577" s="27">
        <v>12</v>
      </c>
      <c r="G6577" s="28">
        <v>14</v>
      </c>
      <c r="H6577" s="40">
        <v>1217.9100000000001</v>
      </c>
      <c r="I6577" s="25"/>
    </row>
    <row r="6578" spans="1:9" x14ac:dyDescent="0.25">
      <c r="A6578" s="18">
        <v>201603268</v>
      </c>
      <c r="B6578" s="19">
        <v>44485</v>
      </c>
      <c r="C6578" s="18" t="s">
        <v>37727</v>
      </c>
      <c r="D6578" s="27" t="s">
        <v>29319</v>
      </c>
      <c r="E6578" s="29">
        <v>44486</v>
      </c>
      <c r="F6578" s="27">
        <v>20</v>
      </c>
      <c r="G6578" s="28">
        <v>3</v>
      </c>
      <c r="H6578" s="40">
        <v>49.04</v>
      </c>
      <c r="I6578" s="25"/>
    </row>
    <row r="6579" spans="1:9" x14ac:dyDescent="0.25">
      <c r="A6579" s="18">
        <v>201705577</v>
      </c>
      <c r="B6579" s="19">
        <v>44485</v>
      </c>
      <c r="C6579" s="18" t="s">
        <v>37729</v>
      </c>
      <c r="D6579" s="27" t="s">
        <v>23737</v>
      </c>
      <c r="E6579" s="29">
        <v>44491</v>
      </c>
      <c r="F6579" s="27">
        <v>9</v>
      </c>
      <c r="G6579" s="28">
        <v>12</v>
      </c>
      <c r="H6579" s="40">
        <v>922.76</v>
      </c>
      <c r="I6579" s="25"/>
    </row>
    <row r="6580" spans="1:9" x14ac:dyDescent="0.25">
      <c r="A6580" s="18">
        <v>201705783</v>
      </c>
      <c r="B6580" s="19">
        <v>44485</v>
      </c>
      <c r="C6580" s="18" t="s">
        <v>37733</v>
      </c>
      <c r="D6580" s="27" t="s">
        <v>27436</v>
      </c>
      <c r="E6580" s="29">
        <v>44493</v>
      </c>
      <c r="F6580" s="27">
        <v>24</v>
      </c>
      <c r="G6580" s="28">
        <v>17</v>
      </c>
      <c r="H6580" s="40">
        <v>896.18</v>
      </c>
      <c r="I6580" s="25"/>
    </row>
    <row r="6581" spans="1:9" x14ac:dyDescent="0.25">
      <c r="A6581" s="18">
        <v>201900135</v>
      </c>
      <c r="B6581" s="19">
        <v>44485</v>
      </c>
      <c r="C6581" s="18" t="s">
        <v>37728</v>
      </c>
      <c r="D6581" s="27" t="s">
        <v>28127</v>
      </c>
      <c r="E6581" s="29">
        <v>44486</v>
      </c>
      <c r="F6581" s="27">
        <v>13</v>
      </c>
      <c r="G6581" s="28">
        <v>6</v>
      </c>
      <c r="H6581" s="40">
        <v>199.17</v>
      </c>
      <c r="I6581" s="25"/>
    </row>
    <row r="6582" spans="1:9" x14ac:dyDescent="0.25">
      <c r="A6582" s="18">
        <v>201905061</v>
      </c>
      <c r="B6582" s="19">
        <v>44485</v>
      </c>
      <c r="C6582" s="18" t="s">
        <v>37734</v>
      </c>
      <c r="D6582" s="27" t="s">
        <v>28373</v>
      </c>
      <c r="E6582" s="29">
        <v>44486</v>
      </c>
      <c r="F6582" s="27">
        <v>20</v>
      </c>
      <c r="G6582" s="28">
        <v>17</v>
      </c>
      <c r="H6582" s="40">
        <v>350.75</v>
      </c>
      <c r="I6582" s="25"/>
    </row>
    <row r="6583" spans="1:9" x14ac:dyDescent="0.25">
      <c r="A6583" s="18">
        <v>201907594</v>
      </c>
      <c r="B6583" s="19">
        <v>44485</v>
      </c>
      <c r="C6583" s="18" t="s">
        <v>37726</v>
      </c>
      <c r="D6583" s="27" t="s">
        <v>23356</v>
      </c>
      <c r="E6583" s="29">
        <v>44487</v>
      </c>
      <c r="F6583" s="27">
        <v>16</v>
      </c>
      <c r="G6583" s="28">
        <v>12</v>
      </c>
      <c r="H6583" s="40">
        <v>651.02</v>
      </c>
      <c r="I6583" s="25"/>
    </row>
    <row r="6584" spans="1:9" x14ac:dyDescent="0.25">
      <c r="A6584" s="18">
        <v>202005026</v>
      </c>
      <c r="B6584" s="19">
        <v>44485</v>
      </c>
      <c r="C6584" s="18" t="s">
        <v>37732</v>
      </c>
      <c r="D6584" s="27" t="s">
        <v>30550</v>
      </c>
      <c r="E6584" s="29">
        <v>44485</v>
      </c>
      <c r="F6584" s="27">
        <v>8</v>
      </c>
      <c r="G6584" s="28">
        <v>3</v>
      </c>
      <c r="H6584" s="40">
        <v>197.66</v>
      </c>
      <c r="I6584" s="25"/>
    </row>
    <row r="6585" spans="1:9" x14ac:dyDescent="0.25">
      <c r="A6585" s="18">
        <v>202005303</v>
      </c>
      <c r="B6585" s="19">
        <v>44485</v>
      </c>
      <c r="C6585" s="18" t="s">
        <v>37725</v>
      </c>
      <c r="D6585" s="27" t="s">
        <v>28501</v>
      </c>
      <c r="E6585" s="29">
        <v>44491</v>
      </c>
      <c r="F6585" s="27">
        <v>7</v>
      </c>
      <c r="G6585" s="28">
        <v>1</v>
      </c>
      <c r="H6585" s="40">
        <v>64.459999999999994</v>
      </c>
      <c r="I6585" s="25"/>
    </row>
    <row r="6586" spans="1:9" x14ac:dyDescent="0.25">
      <c r="A6586" s="18">
        <v>202005827</v>
      </c>
      <c r="B6586" s="19">
        <v>44485</v>
      </c>
      <c r="C6586" s="18" t="s">
        <v>37731</v>
      </c>
      <c r="D6586" s="27" t="s">
        <v>24062</v>
      </c>
      <c r="E6586" s="29">
        <v>44491</v>
      </c>
      <c r="F6586" s="27">
        <v>9</v>
      </c>
      <c r="G6586" s="28">
        <v>1</v>
      </c>
      <c r="H6586" s="40">
        <v>72.2</v>
      </c>
      <c r="I6586" s="25"/>
    </row>
    <row r="6587" spans="1:9" x14ac:dyDescent="0.25">
      <c r="A6587" s="18">
        <v>201906108</v>
      </c>
      <c r="B6587" s="19">
        <v>44486</v>
      </c>
      <c r="C6587" s="18" t="s">
        <v>37737</v>
      </c>
      <c r="D6587" s="27" t="s">
        <v>29817</v>
      </c>
      <c r="E6587" s="29">
        <v>44489</v>
      </c>
      <c r="F6587" s="27">
        <v>20</v>
      </c>
      <c r="G6587" s="28">
        <v>20</v>
      </c>
      <c r="H6587" s="40">
        <v>1784</v>
      </c>
      <c r="I6587" s="25"/>
    </row>
    <row r="6588" spans="1:9" x14ac:dyDescent="0.25">
      <c r="A6588" s="18">
        <v>201906576</v>
      </c>
      <c r="B6588" s="19">
        <v>44486</v>
      </c>
      <c r="C6588" s="18" t="s">
        <v>37735</v>
      </c>
      <c r="D6588" s="27" t="s">
        <v>24587</v>
      </c>
      <c r="E6588" s="29">
        <v>44494</v>
      </c>
      <c r="F6588" s="27">
        <v>15</v>
      </c>
      <c r="G6588" s="28">
        <v>4</v>
      </c>
      <c r="H6588" s="40">
        <v>146.83000000000001</v>
      </c>
      <c r="I6588" s="25"/>
    </row>
    <row r="6589" spans="1:9" x14ac:dyDescent="0.25">
      <c r="A6589" s="18">
        <v>202005148</v>
      </c>
      <c r="B6589" s="19">
        <v>44486</v>
      </c>
      <c r="C6589" s="18" t="s">
        <v>37736</v>
      </c>
      <c r="D6589" s="27" t="s">
        <v>28935</v>
      </c>
      <c r="E6589" s="29">
        <v>44488</v>
      </c>
      <c r="F6589" s="27">
        <v>19</v>
      </c>
      <c r="G6589" s="28">
        <v>10</v>
      </c>
      <c r="H6589" s="40">
        <v>982.37</v>
      </c>
      <c r="I6589" s="25"/>
    </row>
    <row r="6590" spans="1:9" x14ac:dyDescent="0.25">
      <c r="A6590" s="18">
        <v>201504772</v>
      </c>
      <c r="B6590" s="19">
        <v>44487</v>
      </c>
      <c r="C6590" s="18" t="s">
        <v>37740</v>
      </c>
      <c r="D6590" s="27" t="s">
        <v>24921</v>
      </c>
      <c r="E6590" s="29">
        <v>44493</v>
      </c>
      <c r="F6590" s="27">
        <v>9</v>
      </c>
      <c r="G6590" s="28">
        <v>3</v>
      </c>
      <c r="H6590" s="40">
        <v>170.62</v>
      </c>
      <c r="I6590" s="25"/>
    </row>
    <row r="6591" spans="1:9" x14ac:dyDescent="0.25">
      <c r="A6591" s="18">
        <v>201705971</v>
      </c>
      <c r="B6591" s="19">
        <v>44487</v>
      </c>
      <c r="C6591" s="18" t="s">
        <v>37741</v>
      </c>
      <c r="D6591" s="27" t="s">
        <v>29335</v>
      </c>
      <c r="E6591" s="29">
        <v>44496</v>
      </c>
      <c r="F6591" s="27">
        <v>24</v>
      </c>
      <c r="G6591" s="28">
        <v>9</v>
      </c>
      <c r="H6591" s="40">
        <v>118.01</v>
      </c>
      <c r="I6591" s="25"/>
    </row>
    <row r="6592" spans="1:9" x14ac:dyDescent="0.25">
      <c r="A6592" s="18">
        <v>202005592</v>
      </c>
      <c r="B6592" s="19">
        <v>44487</v>
      </c>
      <c r="C6592" s="18" t="s">
        <v>37739</v>
      </c>
      <c r="D6592" s="27" t="s">
        <v>27185</v>
      </c>
      <c r="E6592" s="29">
        <v>44491</v>
      </c>
      <c r="F6592" s="27">
        <v>24</v>
      </c>
      <c r="G6592" s="28">
        <v>8</v>
      </c>
      <c r="H6592" s="40">
        <v>756.01</v>
      </c>
      <c r="I6592" s="25"/>
    </row>
    <row r="6593" spans="1:9" x14ac:dyDescent="0.25">
      <c r="A6593" s="18">
        <v>202006677</v>
      </c>
      <c r="B6593" s="19">
        <v>44487</v>
      </c>
      <c r="C6593" s="18" t="s">
        <v>37738</v>
      </c>
      <c r="D6593" s="27" t="s">
        <v>24002</v>
      </c>
      <c r="E6593" s="29">
        <v>44494</v>
      </c>
      <c r="F6593" s="27">
        <v>18</v>
      </c>
      <c r="G6593" s="28">
        <v>11</v>
      </c>
      <c r="H6593" s="40">
        <v>587.48</v>
      </c>
      <c r="I6593" s="25"/>
    </row>
    <row r="6594" spans="1:9" x14ac:dyDescent="0.25">
      <c r="A6594" s="18">
        <v>202008206</v>
      </c>
      <c r="B6594" s="19">
        <v>44487</v>
      </c>
      <c r="C6594" s="18" t="s">
        <v>37742</v>
      </c>
      <c r="D6594" s="27" t="s">
        <v>29312</v>
      </c>
      <c r="E6594" s="29">
        <v>44494</v>
      </c>
      <c r="F6594" s="27">
        <v>17</v>
      </c>
      <c r="G6594" s="28">
        <v>14</v>
      </c>
      <c r="H6594" s="40">
        <v>454.96</v>
      </c>
      <c r="I6594" s="25"/>
    </row>
    <row r="6595" spans="1:9" x14ac:dyDescent="0.25">
      <c r="A6595" s="18">
        <v>201704976</v>
      </c>
      <c r="B6595" s="19">
        <v>44488</v>
      </c>
      <c r="C6595" s="18" t="s">
        <v>37744</v>
      </c>
      <c r="D6595" s="27" t="s">
        <v>23861</v>
      </c>
      <c r="E6595" s="29">
        <v>44493</v>
      </c>
      <c r="F6595" s="27">
        <v>22</v>
      </c>
      <c r="G6595" s="28">
        <v>11</v>
      </c>
      <c r="H6595" s="40">
        <v>378.25</v>
      </c>
      <c r="I6595" s="25"/>
    </row>
    <row r="6596" spans="1:9" x14ac:dyDescent="0.25">
      <c r="A6596" s="18">
        <v>201707165</v>
      </c>
      <c r="B6596" s="19">
        <v>44488</v>
      </c>
      <c r="C6596" s="18" t="s">
        <v>37748</v>
      </c>
      <c r="D6596" s="27" t="s">
        <v>24313</v>
      </c>
      <c r="E6596" s="29">
        <v>44493</v>
      </c>
      <c r="F6596" s="27">
        <v>23</v>
      </c>
      <c r="G6596" s="28">
        <v>14</v>
      </c>
      <c r="H6596" s="40">
        <v>899.85</v>
      </c>
      <c r="I6596" s="25"/>
    </row>
    <row r="6597" spans="1:9" x14ac:dyDescent="0.25">
      <c r="A6597" s="18">
        <v>201806757</v>
      </c>
      <c r="B6597" s="19">
        <v>44488</v>
      </c>
      <c r="C6597" s="18" t="s">
        <v>37746</v>
      </c>
      <c r="D6597" s="27" t="s">
        <v>23313</v>
      </c>
      <c r="E6597" s="29">
        <v>44493</v>
      </c>
      <c r="F6597" s="27">
        <v>10</v>
      </c>
      <c r="G6597" s="28">
        <v>11</v>
      </c>
      <c r="H6597" s="40">
        <v>538.02</v>
      </c>
      <c r="I6597" s="25"/>
    </row>
    <row r="6598" spans="1:9" x14ac:dyDescent="0.25">
      <c r="A6598" s="18">
        <v>201900565</v>
      </c>
      <c r="B6598" s="19">
        <v>44488</v>
      </c>
      <c r="C6598" s="18" t="s">
        <v>37745</v>
      </c>
      <c r="D6598" s="27" t="s">
        <v>27415</v>
      </c>
      <c r="E6598" s="29">
        <v>44489</v>
      </c>
      <c r="F6598" s="27">
        <v>9</v>
      </c>
      <c r="G6598" s="28">
        <v>20</v>
      </c>
      <c r="H6598" s="40">
        <v>1819.22</v>
      </c>
      <c r="I6598" s="25"/>
    </row>
    <row r="6599" spans="1:9" x14ac:dyDescent="0.25">
      <c r="A6599" s="18">
        <v>201905097</v>
      </c>
      <c r="B6599" s="19">
        <v>44488</v>
      </c>
      <c r="C6599" s="18" t="s">
        <v>37743</v>
      </c>
      <c r="D6599" s="27" t="s">
        <v>31016</v>
      </c>
      <c r="E6599" s="29">
        <v>44498</v>
      </c>
      <c r="F6599" s="27">
        <v>11</v>
      </c>
      <c r="G6599" s="28">
        <v>7</v>
      </c>
      <c r="H6599" s="40">
        <v>316.85000000000002</v>
      </c>
      <c r="I6599" s="25"/>
    </row>
    <row r="6600" spans="1:9" x14ac:dyDescent="0.25">
      <c r="A6600" s="18">
        <v>202004907</v>
      </c>
      <c r="B6600" s="19">
        <v>44488</v>
      </c>
      <c r="C6600" s="18" t="s">
        <v>37749</v>
      </c>
      <c r="D6600" s="27" t="s">
        <v>24530</v>
      </c>
      <c r="E6600" s="29">
        <v>44494</v>
      </c>
      <c r="F6600" s="27">
        <v>22</v>
      </c>
      <c r="G6600" s="28">
        <v>17</v>
      </c>
      <c r="H6600" s="40">
        <v>126.65</v>
      </c>
      <c r="I6600" s="25"/>
    </row>
    <row r="6601" spans="1:9" x14ac:dyDescent="0.25">
      <c r="A6601" s="18">
        <v>202005096</v>
      </c>
      <c r="B6601" s="19">
        <v>44488</v>
      </c>
      <c r="C6601" s="18" t="s">
        <v>37747</v>
      </c>
      <c r="D6601" s="27" t="s">
        <v>28414</v>
      </c>
      <c r="E6601" s="29">
        <v>44490</v>
      </c>
      <c r="F6601" s="27">
        <v>18</v>
      </c>
      <c r="G6601" s="28">
        <v>13</v>
      </c>
      <c r="H6601" s="40">
        <v>1026.95</v>
      </c>
      <c r="I6601" s="25"/>
    </row>
    <row r="6602" spans="1:9" x14ac:dyDescent="0.25">
      <c r="A6602" s="18">
        <v>201003016</v>
      </c>
      <c r="B6602" s="19">
        <v>44489</v>
      </c>
      <c r="C6602" s="18" t="s">
        <v>37751</v>
      </c>
      <c r="D6602" s="27" t="s">
        <v>30033</v>
      </c>
      <c r="E6602" s="29">
        <v>44491</v>
      </c>
      <c r="F6602" s="27">
        <v>12</v>
      </c>
      <c r="G6602" s="28">
        <v>13</v>
      </c>
      <c r="H6602" s="40">
        <v>1021.64</v>
      </c>
      <c r="I6602" s="25"/>
    </row>
    <row r="6603" spans="1:9" x14ac:dyDescent="0.25">
      <c r="A6603" s="18">
        <v>201405811</v>
      </c>
      <c r="B6603" s="19">
        <v>44489</v>
      </c>
      <c r="C6603" s="18" t="s">
        <v>37754</v>
      </c>
      <c r="D6603" s="27" t="s">
        <v>29768</v>
      </c>
      <c r="E6603" s="29">
        <v>44492</v>
      </c>
      <c r="F6603" s="27">
        <v>9</v>
      </c>
      <c r="G6603" s="28">
        <v>6</v>
      </c>
      <c r="H6603" s="40">
        <v>100.29</v>
      </c>
      <c r="I6603" s="25"/>
    </row>
    <row r="6604" spans="1:9" x14ac:dyDescent="0.25">
      <c r="A6604" s="18">
        <v>201604605</v>
      </c>
      <c r="B6604" s="19">
        <v>44489</v>
      </c>
      <c r="C6604" s="18" t="s">
        <v>37757</v>
      </c>
      <c r="D6604" s="27" t="s">
        <v>23768</v>
      </c>
      <c r="E6604" s="29">
        <v>44491</v>
      </c>
      <c r="F6604" s="27">
        <v>12</v>
      </c>
      <c r="G6604" s="28">
        <v>11</v>
      </c>
      <c r="H6604" s="40">
        <v>449.72</v>
      </c>
      <c r="I6604" s="25"/>
    </row>
    <row r="6605" spans="1:9" x14ac:dyDescent="0.25">
      <c r="A6605" s="18">
        <v>201800328</v>
      </c>
      <c r="B6605" s="19">
        <v>44489</v>
      </c>
      <c r="C6605" s="18" t="s">
        <v>37755</v>
      </c>
      <c r="D6605" s="27" t="s">
        <v>25302</v>
      </c>
      <c r="E6605" s="29">
        <v>44489</v>
      </c>
      <c r="F6605" s="27">
        <v>16</v>
      </c>
      <c r="G6605" s="28">
        <v>14</v>
      </c>
      <c r="H6605" s="40">
        <v>313.14999999999998</v>
      </c>
      <c r="I6605" s="25"/>
    </row>
    <row r="6606" spans="1:9" x14ac:dyDescent="0.25">
      <c r="A6606" s="18">
        <v>201900148</v>
      </c>
      <c r="B6606" s="19">
        <v>44489</v>
      </c>
      <c r="C6606" s="18" t="s">
        <v>37750</v>
      </c>
      <c r="D6606" s="27" t="s">
        <v>25334</v>
      </c>
      <c r="E6606" s="29">
        <v>44495</v>
      </c>
      <c r="F6606" s="27">
        <v>18</v>
      </c>
      <c r="G6606" s="28">
        <v>4</v>
      </c>
      <c r="H6606" s="40">
        <v>284.70999999999998</v>
      </c>
      <c r="I6606" s="25"/>
    </row>
    <row r="6607" spans="1:9" x14ac:dyDescent="0.25">
      <c r="A6607" s="18">
        <v>201906834</v>
      </c>
      <c r="B6607" s="19">
        <v>44489</v>
      </c>
      <c r="C6607" s="18" t="s">
        <v>37753</v>
      </c>
      <c r="D6607" s="27" t="s">
        <v>27981</v>
      </c>
      <c r="E6607" s="29">
        <v>44499</v>
      </c>
      <c r="F6607" s="27">
        <v>16</v>
      </c>
      <c r="G6607" s="28">
        <v>10</v>
      </c>
      <c r="H6607" s="40">
        <v>974.9</v>
      </c>
      <c r="I6607" s="25"/>
    </row>
    <row r="6608" spans="1:9" x14ac:dyDescent="0.25">
      <c r="A6608" s="18">
        <v>201907942</v>
      </c>
      <c r="B6608" s="19">
        <v>44489</v>
      </c>
      <c r="C6608" s="18" t="s">
        <v>37756</v>
      </c>
      <c r="D6608" s="27" t="s">
        <v>26831</v>
      </c>
      <c r="E6608" s="29">
        <v>44489</v>
      </c>
      <c r="F6608" s="27">
        <v>13</v>
      </c>
      <c r="G6608" s="28">
        <v>7</v>
      </c>
      <c r="H6608" s="40">
        <v>41.66</v>
      </c>
      <c r="I6608" s="25"/>
    </row>
    <row r="6609" spans="1:9" x14ac:dyDescent="0.25">
      <c r="A6609" s="18">
        <v>202004907</v>
      </c>
      <c r="B6609" s="19">
        <v>44489</v>
      </c>
      <c r="C6609" s="18" t="s">
        <v>37759</v>
      </c>
      <c r="D6609" s="27" t="s">
        <v>25451</v>
      </c>
      <c r="E6609" s="29">
        <v>44489</v>
      </c>
      <c r="F6609" s="27">
        <v>23</v>
      </c>
      <c r="G6609" s="28">
        <v>6</v>
      </c>
      <c r="H6609" s="40">
        <v>161.65</v>
      </c>
      <c r="I6609" s="25"/>
    </row>
    <row r="6610" spans="1:9" x14ac:dyDescent="0.25">
      <c r="A6610" s="18">
        <v>202006012</v>
      </c>
      <c r="B6610" s="19">
        <v>44489</v>
      </c>
      <c r="C6610" s="18" t="s">
        <v>37752</v>
      </c>
      <c r="D6610" s="27" t="s">
        <v>27964</v>
      </c>
      <c r="E6610" s="29">
        <v>44498</v>
      </c>
      <c r="F6610" s="27">
        <v>19</v>
      </c>
      <c r="G6610" s="28">
        <v>11</v>
      </c>
      <c r="H6610" s="40">
        <v>110.86</v>
      </c>
      <c r="I6610" s="25"/>
    </row>
    <row r="6611" spans="1:9" x14ac:dyDescent="0.25">
      <c r="A6611" s="18">
        <v>202008206</v>
      </c>
      <c r="B6611" s="19">
        <v>44489</v>
      </c>
      <c r="C6611" s="18" t="s">
        <v>37758</v>
      </c>
      <c r="D6611" s="27" t="s">
        <v>27124</v>
      </c>
      <c r="E6611" s="29">
        <v>44496</v>
      </c>
      <c r="F6611" s="27">
        <v>7</v>
      </c>
      <c r="G6611" s="28">
        <v>11</v>
      </c>
      <c r="H6611" s="40">
        <v>547.63</v>
      </c>
      <c r="I6611" s="25"/>
    </row>
    <row r="6612" spans="1:9" x14ac:dyDescent="0.25">
      <c r="A6612" s="18">
        <v>201706430</v>
      </c>
      <c r="B6612" s="19">
        <v>44490</v>
      </c>
      <c r="C6612" s="18" t="s">
        <v>37763</v>
      </c>
      <c r="D6612" s="27" t="s">
        <v>30801</v>
      </c>
      <c r="E6612" s="29">
        <v>44494</v>
      </c>
      <c r="F6612" s="27">
        <v>7</v>
      </c>
      <c r="G6612" s="28">
        <v>5</v>
      </c>
      <c r="H6612" s="40">
        <v>135.22999999999999</v>
      </c>
      <c r="I6612" s="25"/>
    </row>
    <row r="6613" spans="1:9" x14ac:dyDescent="0.25">
      <c r="A6613" s="18">
        <v>201806278</v>
      </c>
      <c r="B6613" s="19">
        <v>44490</v>
      </c>
      <c r="C6613" s="18" t="s">
        <v>37760</v>
      </c>
      <c r="D6613" s="27" t="s">
        <v>30377</v>
      </c>
      <c r="E6613" s="29">
        <v>44493</v>
      </c>
      <c r="F6613" s="27">
        <v>11</v>
      </c>
      <c r="G6613" s="28">
        <v>12</v>
      </c>
      <c r="H6613" s="40">
        <v>709.05</v>
      </c>
      <c r="I6613" s="25"/>
    </row>
    <row r="6614" spans="1:9" x14ac:dyDescent="0.25">
      <c r="A6614" s="18">
        <v>202005303</v>
      </c>
      <c r="B6614" s="19">
        <v>44490</v>
      </c>
      <c r="C6614" s="18" t="s">
        <v>37762</v>
      </c>
      <c r="D6614" s="27" t="s">
        <v>29472</v>
      </c>
      <c r="E6614" s="29">
        <v>44495</v>
      </c>
      <c r="F6614" s="27">
        <v>11</v>
      </c>
      <c r="G6614" s="28">
        <v>1</v>
      </c>
      <c r="H6614" s="40">
        <v>81.709999999999994</v>
      </c>
      <c r="I6614" s="25"/>
    </row>
    <row r="6615" spans="1:9" x14ac:dyDescent="0.25">
      <c r="A6615" s="18">
        <v>202008319</v>
      </c>
      <c r="B6615" s="19">
        <v>44490</v>
      </c>
      <c r="C6615" s="18" t="s">
        <v>37765</v>
      </c>
      <c r="D6615" s="27" t="s">
        <v>29676</v>
      </c>
      <c r="E6615" s="29">
        <v>44496</v>
      </c>
      <c r="F6615" s="27">
        <v>12</v>
      </c>
      <c r="G6615" s="28">
        <v>15</v>
      </c>
      <c r="H6615" s="40">
        <v>718.18</v>
      </c>
      <c r="I6615" s="25"/>
    </row>
    <row r="6616" spans="1:9" x14ac:dyDescent="0.25">
      <c r="A6616" s="18">
        <v>202008862</v>
      </c>
      <c r="B6616" s="19">
        <v>44490</v>
      </c>
      <c r="C6616" s="18" t="s">
        <v>37764</v>
      </c>
      <c r="D6616" s="27" t="s">
        <v>26362</v>
      </c>
      <c r="E6616" s="29">
        <v>44495</v>
      </c>
      <c r="F6616" s="27">
        <v>20</v>
      </c>
      <c r="G6616" s="28">
        <v>8</v>
      </c>
      <c r="H6616" s="40">
        <v>147.80000000000001</v>
      </c>
      <c r="I6616" s="25"/>
    </row>
    <row r="6617" spans="1:9" x14ac:dyDescent="0.25">
      <c r="A6617" s="18">
        <v>202009533</v>
      </c>
      <c r="B6617" s="19">
        <v>44490</v>
      </c>
      <c r="C6617" s="18" t="s">
        <v>37761</v>
      </c>
      <c r="D6617" s="27" t="s">
        <v>24746</v>
      </c>
      <c r="E6617" s="29">
        <v>44494</v>
      </c>
      <c r="F6617" s="27">
        <v>22</v>
      </c>
      <c r="G6617" s="28">
        <v>4</v>
      </c>
      <c r="H6617" s="40">
        <v>298.77</v>
      </c>
      <c r="I6617" s="25"/>
    </row>
    <row r="6618" spans="1:9" x14ac:dyDescent="0.25">
      <c r="A6618" s="18">
        <v>201405015</v>
      </c>
      <c r="B6618" s="19">
        <v>44491</v>
      </c>
      <c r="C6618" s="18" t="s">
        <v>37767</v>
      </c>
      <c r="D6618" s="27" t="s">
        <v>26222</v>
      </c>
      <c r="E6618" s="29">
        <v>44496</v>
      </c>
      <c r="F6618" s="27">
        <v>22</v>
      </c>
      <c r="G6618" s="28">
        <v>17</v>
      </c>
      <c r="H6618" s="40">
        <v>1203.0999999999999</v>
      </c>
      <c r="I6618" s="25"/>
    </row>
    <row r="6619" spans="1:9" x14ac:dyDescent="0.25">
      <c r="A6619" s="18">
        <v>201704507</v>
      </c>
      <c r="B6619" s="19">
        <v>44491</v>
      </c>
      <c r="C6619" s="18" t="s">
        <v>37769</v>
      </c>
      <c r="D6619" s="27" t="s">
        <v>29785</v>
      </c>
      <c r="E6619" s="29">
        <v>44501</v>
      </c>
      <c r="F6619" s="27">
        <v>23</v>
      </c>
      <c r="G6619" s="28">
        <v>2</v>
      </c>
      <c r="H6619" s="40">
        <v>30.71</v>
      </c>
      <c r="I6619" s="25"/>
    </row>
    <row r="6620" spans="1:9" x14ac:dyDescent="0.25">
      <c r="A6620" s="18">
        <v>201704515</v>
      </c>
      <c r="B6620" s="19">
        <v>44491</v>
      </c>
      <c r="C6620" s="18" t="s">
        <v>37766</v>
      </c>
      <c r="D6620" s="27" t="s">
        <v>26421</v>
      </c>
      <c r="E6620" s="29">
        <v>44500</v>
      </c>
      <c r="F6620" s="27">
        <v>16</v>
      </c>
      <c r="G6620" s="28">
        <v>19</v>
      </c>
      <c r="H6620" s="40">
        <v>663.54</v>
      </c>
      <c r="I6620" s="25"/>
    </row>
    <row r="6621" spans="1:9" x14ac:dyDescent="0.25">
      <c r="A6621" s="18">
        <v>201907063</v>
      </c>
      <c r="B6621" s="19">
        <v>44491</v>
      </c>
      <c r="C6621" s="18" t="s">
        <v>37768</v>
      </c>
      <c r="D6621" s="27" t="s">
        <v>27240</v>
      </c>
      <c r="E6621" s="29">
        <v>44500</v>
      </c>
      <c r="F6621" s="27">
        <v>21</v>
      </c>
      <c r="G6621" s="28">
        <v>17</v>
      </c>
      <c r="H6621" s="40">
        <v>572.76</v>
      </c>
      <c r="I6621" s="25"/>
    </row>
    <row r="6622" spans="1:9" x14ac:dyDescent="0.25">
      <c r="A6622" s="18">
        <v>201907106</v>
      </c>
      <c r="B6622" s="19">
        <v>44491</v>
      </c>
      <c r="C6622" s="18" t="s">
        <v>37771</v>
      </c>
      <c r="D6622" s="27" t="s">
        <v>26127</v>
      </c>
      <c r="E6622" s="29">
        <v>44498</v>
      </c>
      <c r="F6622" s="27">
        <v>21</v>
      </c>
      <c r="G6622" s="28">
        <v>10</v>
      </c>
      <c r="H6622" s="40">
        <v>509.95</v>
      </c>
      <c r="I6622" s="25"/>
    </row>
    <row r="6623" spans="1:9" x14ac:dyDescent="0.25">
      <c r="A6623" s="18">
        <v>202004816</v>
      </c>
      <c r="B6623" s="19">
        <v>44491</v>
      </c>
      <c r="C6623" s="18" t="s">
        <v>37770</v>
      </c>
      <c r="D6623" s="27" t="s">
        <v>25601</v>
      </c>
      <c r="E6623" s="29">
        <v>44499</v>
      </c>
      <c r="F6623" s="27">
        <v>7</v>
      </c>
      <c r="G6623" s="28">
        <v>4</v>
      </c>
      <c r="H6623" s="40">
        <v>268.99</v>
      </c>
      <c r="I6623" s="25"/>
    </row>
    <row r="6624" spans="1:9" x14ac:dyDescent="0.25">
      <c r="A6624" s="18">
        <v>202005097</v>
      </c>
      <c r="B6624" s="19">
        <v>44491</v>
      </c>
      <c r="C6624" s="18" t="s">
        <v>37773</v>
      </c>
      <c r="D6624" s="27" t="s">
        <v>27313</v>
      </c>
      <c r="E6624" s="29">
        <v>44496</v>
      </c>
      <c r="F6624" s="27">
        <v>18</v>
      </c>
      <c r="G6624" s="28">
        <v>6</v>
      </c>
      <c r="H6624" s="40">
        <v>237.2</v>
      </c>
      <c r="I6624" s="25"/>
    </row>
    <row r="6625" spans="1:9" x14ac:dyDescent="0.25">
      <c r="A6625" s="18">
        <v>202007485</v>
      </c>
      <c r="B6625" s="19">
        <v>44491</v>
      </c>
      <c r="C6625" s="18" t="s">
        <v>37772</v>
      </c>
      <c r="D6625" s="27" t="s">
        <v>23587</v>
      </c>
      <c r="E6625" s="29">
        <v>44491</v>
      </c>
      <c r="F6625" s="27">
        <v>24</v>
      </c>
      <c r="G6625" s="28">
        <v>13</v>
      </c>
      <c r="H6625" s="40">
        <v>1235.6300000000001</v>
      </c>
      <c r="I6625" s="25"/>
    </row>
    <row r="6626" spans="1:9" x14ac:dyDescent="0.25">
      <c r="A6626" s="18">
        <v>201905634</v>
      </c>
      <c r="B6626" s="19">
        <v>44492</v>
      </c>
      <c r="C6626" s="18" t="s">
        <v>37774</v>
      </c>
      <c r="D6626" s="27" t="s">
        <v>24134</v>
      </c>
      <c r="E6626" s="29">
        <v>44501</v>
      </c>
      <c r="F6626" s="27">
        <v>7</v>
      </c>
      <c r="G6626" s="28">
        <v>11</v>
      </c>
      <c r="H6626" s="40">
        <v>70.08</v>
      </c>
      <c r="I6626" s="25"/>
    </row>
    <row r="6627" spans="1:9" x14ac:dyDescent="0.25">
      <c r="A6627" s="18">
        <v>201905634</v>
      </c>
      <c r="B6627" s="19">
        <v>44492</v>
      </c>
      <c r="C6627" s="18" t="s">
        <v>37775</v>
      </c>
      <c r="D6627" s="27" t="s">
        <v>28323</v>
      </c>
      <c r="E6627" s="29">
        <v>44493</v>
      </c>
      <c r="F6627" s="27">
        <v>13</v>
      </c>
      <c r="G6627" s="28">
        <v>1</v>
      </c>
      <c r="H6627" s="40">
        <v>32.340000000000003</v>
      </c>
      <c r="I6627" s="25"/>
    </row>
    <row r="6628" spans="1:9" x14ac:dyDescent="0.25">
      <c r="A6628" s="18">
        <v>201907201</v>
      </c>
      <c r="B6628" s="19">
        <v>44492</v>
      </c>
      <c r="C6628" s="18" t="s">
        <v>37778</v>
      </c>
      <c r="D6628" s="27" t="s">
        <v>28507</v>
      </c>
      <c r="E6628" s="29">
        <v>44499</v>
      </c>
      <c r="F6628" s="27">
        <v>21</v>
      </c>
      <c r="G6628" s="28">
        <v>12</v>
      </c>
      <c r="H6628" s="40">
        <v>971.43</v>
      </c>
      <c r="I6628" s="25"/>
    </row>
    <row r="6629" spans="1:9" x14ac:dyDescent="0.25">
      <c r="A6629" s="18">
        <v>201907264</v>
      </c>
      <c r="B6629" s="19">
        <v>44492</v>
      </c>
      <c r="C6629" s="18" t="s">
        <v>37779</v>
      </c>
      <c r="D6629" s="27" t="s">
        <v>30313</v>
      </c>
      <c r="E6629" s="29">
        <v>44493</v>
      </c>
      <c r="F6629" s="27">
        <v>15</v>
      </c>
      <c r="G6629" s="28">
        <v>17</v>
      </c>
      <c r="H6629" s="40">
        <v>1444.15</v>
      </c>
      <c r="I6629" s="25"/>
    </row>
    <row r="6630" spans="1:9" x14ac:dyDescent="0.25">
      <c r="A6630" s="18">
        <v>202004996</v>
      </c>
      <c r="B6630" s="19">
        <v>44492</v>
      </c>
      <c r="C6630" s="18" t="s">
        <v>37776</v>
      </c>
      <c r="D6630" s="27" t="s">
        <v>30387</v>
      </c>
      <c r="E6630" s="29">
        <v>44499</v>
      </c>
      <c r="F6630" s="27">
        <v>15</v>
      </c>
      <c r="G6630" s="28">
        <v>1</v>
      </c>
      <c r="H6630" s="40">
        <v>94.47</v>
      </c>
      <c r="I6630" s="25"/>
    </row>
    <row r="6631" spans="1:9" x14ac:dyDescent="0.25">
      <c r="A6631" s="18">
        <v>202007525</v>
      </c>
      <c r="B6631" s="19">
        <v>44492</v>
      </c>
      <c r="C6631" s="18" t="s">
        <v>37780</v>
      </c>
      <c r="D6631" s="27" t="s">
        <v>25179</v>
      </c>
      <c r="E6631" s="29">
        <v>44499</v>
      </c>
      <c r="F6631" s="27">
        <v>12</v>
      </c>
      <c r="G6631" s="28">
        <v>7</v>
      </c>
      <c r="H6631" s="40">
        <v>104.18</v>
      </c>
      <c r="I6631" s="25"/>
    </row>
    <row r="6632" spans="1:9" x14ac:dyDescent="0.25">
      <c r="A6632" s="18">
        <v>202007568</v>
      </c>
      <c r="B6632" s="19">
        <v>44492</v>
      </c>
      <c r="C6632" s="18" t="s">
        <v>37777</v>
      </c>
      <c r="D6632" s="27" t="s">
        <v>24139</v>
      </c>
      <c r="E6632" s="29">
        <v>44499</v>
      </c>
      <c r="F6632" s="27">
        <v>22</v>
      </c>
      <c r="G6632" s="28">
        <v>18</v>
      </c>
      <c r="H6632" s="40">
        <v>1049.94</v>
      </c>
      <c r="I6632" s="25"/>
    </row>
    <row r="6633" spans="1:9" x14ac:dyDescent="0.25">
      <c r="A6633" s="18">
        <v>202008062</v>
      </c>
      <c r="B6633" s="19">
        <v>44492</v>
      </c>
      <c r="C6633" s="18" t="s">
        <v>37781</v>
      </c>
      <c r="D6633" s="27" t="s">
        <v>28988</v>
      </c>
      <c r="E6633" s="29">
        <v>44492</v>
      </c>
      <c r="F6633" s="27">
        <v>20</v>
      </c>
      <c r="G6633" s="28">
        <v>15</v>
      </c>
      <c r="H6633" s="40">
        <v>1278.07</v>
      </c>
      <c r="I6633" s="25"/>
    </row>
    <row r="6634" spans="1:9" x14ac:dyDescent="0.25">
      <c r="A6634" s="18">
        <v>201504870</v>
      </c>
      <c r="B6634" s="19">
        <v>44493</v>
      </c>
      <c r="C6634" s="18" t="s">
        <v>37784</v>
      </c>
      <c r="D6634" s="27" t="s">
        <v>27046</v>
      </c>
      <c r="E6634" s="29">
        <v>44501</v>
      </c>
      <c r="F6634" s="27">
        <v>13</v>
      </c>
      <c r="G6634" s="28">
        <v>17</v>
      </c>
      <c r="H6634" s="40">
        <v>1405.46</v>
      </c>
      <c r="I6634" s="25"/>
    </row>
    <row r="6635" spans="1:9" x14ac:dyDescent="0.25">
      <c r="A6635" s="18">
        <v>201806082</v>
      </c>
      <c r="B6635" s="19">
        <v>44493</v>
      </c>
      <c r="C6635" s="18" t="s">
        <v>37785</v>
      </c>
      <c r="D6635" s="27" t="s">
        <v>26784</v>
      </c>
      <c r="E6635" s="29">
        <v>44503</v>
      </c>
      <c r="F6635" s="27">
        <v>24</v>
      </c>
      <c r="G6635" s="28">
        <v>9</v>
      </c>
      <c r="H6635" s="40">
        <v>876.71</v>
      </c>
      <c r="I6635" s="25"/>
    </row>
    <row r="6636" spans="1:9" x14ac:dyDescent="0.25">
      <c r="A6636" s="18">
        <v>201907942</v>
      </c>
      <c r="B6636" s="19">
        <v>44493</v>
      </c>
      <c r="C6636" s="18" t="s">
        <v>37783</v>
      </c>
      <c r="D6636" s="27" t="s">
        <v>25988</v>
      </c>
      <c r="E6636" s="29">
        <v>44503</v>
      </c>
      <c r="F6636" s="27">
        <v>17</v>
      </c>
      <c r="G6636" s="28">
        <v>18</v>
      </c>
      <c r="H6636" s="40">
        <v>994.09</v>
      </c>
      <c r="I6636" s="25"/>
    </row>
    <row r="6637" spans="1:9" x14ac:dyDescent="0.25">
      <c r="A6637" s="18">
        <v>202004849</v>
      </c>
      <c r="B6637" s="19">
        <v>44493</v>
      </c>
      <c r="C6637" s="18" t="s">
        <v>37782</v>
      </c>
      <c r="D6637" s="27" t="s">
        <v>25023</v>
      </c>
      <c r="E6637" s="29">
        <v>44495</v>
      </c>
      <c r="F6637" s="27">
        <v>12</v>
      </c>
      <c r="G6637" s="28">
        <v>8</v>
      </c>
      <c r="H6637" s="40">
        <v>525.21</v>
      </c>
      <c r="I6637" s="25"/>
    </row>
    <row r="6638" spans="1:9" x14ac:dyDescent="0.25">
      <c r="A6638" s="18">
        <v>202005208</v>
      </c>
      <c r="B6638" s="19">
        <v>44493</v>
      </c>
      <c r="C6638" s="18" t="s">
        <v>37786</v>
      </c>
      <c r="D6638" s="27" t="s">
        <v>24826</v>
      </c>
      <c r="E6638" s="29">
        <v>44494</v>
      </c>
      <c r="F6638" s="27">
        <v>8</v>
      </c>
      <c r="G6638" s="28">
        <v>20</v>
      </c>
      <c r="H6638" s="40">
        <v>1416.82</v>
      </c>
      <c r="I6638" s="25"/>
    </row>
    <row r="6639" spans="1:9" x14ac:dyDescent="0.25">
      <c r="A6639" s="18">
        <v>200806079</v>
      </c>
      <c r="B6639" s="19">
        <v>44494</v>
      </c>
      <c r="C6639" s="18" t="s">
        <v>37789</v>
      </c>
      <c r="D6639" s="27" t="s">
        <v>25898</v>
      </c>
      <c r="E6639" s="29">
        <v>44494</v>
      </c>
      <c r="F6639" s="27">
        <v>17</v>
      </c>
      <c r="G6639" s="28">
        <v>14</v>
      </c>
      <c r="H6639" s="40">
        <v>105.26</v>
      </c>
      <c r="I6639" s="25"/>
    </row>
    <row r="6640" spans="1:9" x14ac:dyDescent="0.25">
      <c r="A6640" s="18">
        <v>200806079</v>
      </c>
      <c r="B6640" s="19">
        <v>44494</v>
      </c>
      <c r="C6640" s="18" t="s">
        <v>37790</v>
      </c>
      <c r="D6640" s="27" t="s">
        <v>25202</v>
      </c>
      <c r="E6640" s="29">
        <v>44501</v>
      </c>
      <c r="F6640" s="27">
        <v>16</v>
      </c>
      <c r="G6640" s="28">
        <v>11</v>
      </c>
      <c r="H6640" s="40">
        <v>272.39999999999998</v>
      </c>
      <c r="I6640" s="25"/>
    </row>
    <row r="6641" spans="1:9" x14ac:dyDescent="0.25">
      <c r="A6641" s="18">
        <v>201307032</v>
      </c>
      <c r="B6641" s="19">
        <v>44494</v>
      </c>
      <c r="C6641" s="18" t="s">
        <v>37791</v>
      </c>
      <c r="D6641" s="27" t="s">
        <v>29647</v>
      </c>
      <c r="E6641" s="29">
        <v>44496</v>
      </c>
      <c r="F6641" s="27">
        <v>17</v>
      </c>
      <c r="G6641" s="28">
        <v>1</v>
      </c>
      <c r="H6641" s="40">
        <v>56.47</v>
      </c>
      <c r="I6641" s="25"/>
    </row>
    <row r="6642" spans="1:9" x14ac:dyDescent="0.25">
      <c r="A6642" s="18">
        <v>201704951</v>
      </c>
      <c r="B6642" s="19">
        <v>44494</v>
      </c>
      <c r="C6642" s="18" t="s">
        <v>37788</v>
      </c>
      <c r="D6642" s="27" t="s">
        <v>23210</v>
      </c>
      <c r="E6642" s="29">
        <v>44497</v>
      </c>
      <c r="F6642" s="27">
        <v>24</v>
      </c>
      <c r="G6642" s="28">
        <v>10</v>
      </c>
      <c r="H6642" s="40">
        <v>351.82</v>
      </c>
      <c r="I6642" s="25"/>
    </row>
    <row r="6643" spans="1:9" x14ac:dyDescent="0.25">
      <c r="A6643" s="18">
        <v>201806846</v>
      </c>
      <c r="B6643" s="19">
        <v>44494</v>
      </c>
      <c r="C6643" s="18" t="s">
        <v>37787</v>
      </c>
      <c r="D6643" s="27" t="s">
        <v>30803</v>
      </c>
      <c r="E6643" s="29">
        <v>44494</v>
      </c>
      <c r="F6643" s="27">
        <v>13</v>
      </c>
      <c r="G6643" s="28">
        <v>5</v>
      </c>
      <c r="H6643" s="40">
        <v>156.69</v>
      </c>
      <c r="I6643" s="25"/>
    </row>
    <row r="6644" spans="1:9" x14ac:dyDescent="0.25">
      <c r="A6644" s="18">
        <v>201505938</v>
      </c>
      <c r="B6644" s="19">
        <v>44495</v>
      </c>
      <c r="C6644" s="18" t="s">
        <v>37793</v>
      </c>
      <c r="D6644" s="27" t="s">
        <v>31033</v>
      </c>
      <c r="E6644" s="29">
        <v>44503</v>
      </c>
      <c r="F6644" s="27">
        <v>16</v>
      </c>
      <c r="G6644" s="28">
        <v>6</v>
      </c>
      <c r="H6644" s="40">
        <v>393.35</v>
      </c>
      <c r="I6644" s="25"/>
    </row>
    <row r="6645" spans="1:9" x14ac:dyDescent="0.25">
      <c r="A6645" s="18">
        <v>201900198</v>
      </c>
      <c r="B6645" s="19">
        <v>44495</v>
      </c>
      <c r="C6645" s="18" t="s">
        <v>37792</v>
      </c>
      <c r="D6645" s="27" t="s">
        <v>26113</v>
      </c>
      <c r="E6645" s="29">
        <v>44500</v>
      </c>
      <c r="F6645" s="27">
        <v>17</v>
      </c>
      <c r="G6645" s="28">
        <v>3</v>
      </c>
      <c r="H6645" s="40">
        <v>108.6</v>
      </c>
      <c r="I6645" s="25"/>
    </row>
    <row r="6646" spans="1:9" x14ac:dyDescent="0.25">
      <c r="A6646" s="18">
        <v>201907783</v>
      </c>
      <c r="B6646" s="19">
        <v>44495</v>
      </c>
      <c r="C6646" s="18" t="s">
        <v>37794</v>
      </c>
      <c r="D6646" s="27" t="s">
        <v>24766</v>
      </c>
      <c r="E6646" s="29">
        <v>44500</v>
      </c>
      <c r="F6646" s="27">
        <v>12</v>
      </c>
      <c r="G6646" s="28">
        <v>19</v>
      </c>
      <c r="H6646" s="40">
        <v>1679.44</v>
      </c>
      <c r="I6646" s="25"/>
    </row>
    <row r="6647" spans="1:9" x14ac:dyDescent="0.25">
      <c r="A6647" s="18">
        <v>202004893</v>
      </c>
      <c r="B6647" s="19">
        <v>44495</v>
      </c>
      <c r="C6647" s="18" t="s">
        <v>37797</v>
      </c>
      <c r="D6647" s="27" t="s">
        <v>29807</v>
      </c>
      <c r="E6647" s="29">
        <v>44497</v>
      </c>
      <c r="F6647" s="27">
        <v>16</v>
      </c>
      <c r="G6647" s="28">
        <v>4</v>
      </c>
      <c r="H6647" s="40">
        <v>151.07</v>
      </c>
      <c r="I6647" s="25"/>
    </row>
    <row r="6648" spans="1:9" x14ac:dyDescent="0.25">
      <c r="A6648" s="18">
        <v>202006613</v>
      </c>
      <c r="B6648" s="19">
        <v>44495</v>
      </c>
      <c r="C6648" s="18" t="s">
        <v>37798</v>
      </c>
      <c r="D6648" s="27" t="s">
        <v>27577</v>
      </c>
      <c r="E6648" s="29">
        <v>44499</v>
      </c>
      <c r="F6648" s="27">
        <v>19</v>
      </c>
      <c r="G6648" s="28">
        <v>2</v>
      </c>
      <c r="H6648" s="40">
        <v>32.04</v>
      </c>
      <c r="I6648" s="25"/>
    </row>
    <row r="6649" spans="1:9" x14ac:dyDescent="0.25">
      <c r="A6649" s="18">
        <v>202007568</v>
      </c>
      <c r="B6649" s="19">
        <v>44495</v>
      </c>
      <c r="C6649" s="18" t="s">
        <v>37799</v>
      </c>
      <c r="D6649" s="27" t="s">
        <v>31097</v>
      </c>
      <c r="E6649" s="29">
        <v>44501</v>
      </c>
      <c r="F6649" s="27">
        <v>8</v>
      </c>
      <c r="G6649" s="28">
        <v>7</v>
      </c>
      <c r="H6649" s="40">
        <v>307.06</v>
      </c>
      <c r="I6649" s="25"/>
    </row>
    <row r="6650" spans="1:9" x14ac:dyDescent="0.25">
      <c r="A6650" s="18">
        <v>202008076</v>
      </c>
      <c r="B6650" s="19">
        <v>44495</v>
      </c>
      <c r="C6650" s="18" t="s">
        <v>37796</v>
      </c>
      <c r="D6650" s="27" t="s">
        <v>27620</v>
      </c>
      <c r="E6650" s="29">
        <v>44503</v>
      </c>
      <c r="F6650" s="27">
        <v>19</v>
      </c>
      <c r="G6650" s="28">
        <v>11</v>
      </c>
      <c r="H6650" s="40">
        <v>46.26</v>
      </c>
      <c r="I6650" s="25"/>
    </row>
    <row r="6651" spans="1:9" x14ac:dyDescent="0.25">
      <c r="A6651" s="18">
        <v>202008866</v>
      </c>
      <c r="B6651" s="19">
        <v>44495</v>
      </c>
      <c r="C6651" s="18" t="s">
        <v>37795</v>
      </c>
      <c r="D6651" s="27" t="s">
        <v>24577</v>
      </c>
      <c r="E6651" s="29">
        <v>44497</v>
      </c>
      <c r="F6651" s="27">
        <v>12</v>
      </c>
      <c r="G6651" s="28">
        <v>16</v>
      </c>
      <c r="H6651" s="40">
        <v>553.79999999999995</v>
      </c>
      <c r="I6651" s="25"/>
    </row>
    <row r="6652" spans="1:9" x14ac:dyDescent="0.25">
      <c r="A6652" s="18">
        <v>201706966</v>
      </c>
      <c r="B6652" s="19">
        <v>44496</v>
      </c>
      <c r="C6652" s="18" t="s">
        <v>37803</v>
      </c>
      <c r="D6652" s="27" t="s">
        <v>29853</v>
      </c>
      <c r="E6652" s="29">
        <v>44500</v>
      </c>
      <c r="F6652" s="27">
        <v>22</v>
      </c>
      <c r="G6652" s="28">
        <v>10</v>
      </c>
      <c r="H6652" s="40">
        <v>745.15</v>
      </c>
      <c r="I6652" s="25"/>
    </row>
    <row r="6653" spans="1:9" x14ac:dyDescent="0.25">
      <c r="A6653" s="18">
        <v>201900564</v>
      </c>
      <c r="B6653" s="19">
        <v>44496</v>
      </c>
      <c r="C6653" s="18" t="s">
        <v>37801</v>
      </c>
      <c r="D6653" s="27" t="s">
        <v>25049</v>
      </c>
      <c r="E6653" s="29">
        <v>44498</v>
      </c>
      <c r="F6653" s="27">
        <v>14</v>
      </c>
      <c r="G6653" s="28">
        <v>19</v>
      </c>
      <c r="H6653" s="40">
        <v>311.56</v>
      </c>
      <c r="I6653" s="25"/>
    </row>
    <row r="6654" spans="1:9" x14ac:dyDescent="0.25">
      <c r="A6654" s="18">
        <v>201905354</v>
      </c>
      <c r="B6654" s="19">
        <v>44496</v>
      </c>
      <c r="C6654" s="18" t="s">
        <v>37800</v>
      </c>
      <c r="D6654" s="27" t="s">
        <v>30389</v>
      </c>
      <c r="E6654" s="29">
        <v>44505</v>
      </c>
      <c r="F6654" s="27">
        <v>24</v>
      </c>
      <c r="G6654" s="28">
        <v>17</v>
      </c>
      <c r="H6654" s="40">
        <v>141.47999999999999</v>
      </c>
      <c r="I6654" s="25"/>
    </row>
    <row r="6655" spans="1:9" x14ac:dyDescent="0.25">
      <c r="A6655" s="18">
        <v>201906117</v>
      </c>
      <c r="B6655" s="19">
        <v>44496</v>
      </c>
      <c r="C6655" s="18" t="s">
        <v>37802</v>
      </c>
      <c r="D6655" s="27" t="s">
        <v>25992</v>
      </c>
      <c r="E6655" s="29">
        <v>44506</v>
      </c>
      <c r="F6655" s="27">
        <v>9</v>
      </c>
      <c r="G6655" s="28">
        <v>12</v>
      </c>
      <c r="H6655" s="40">
        <v>979.63</v>
      </c>
      <c r="I6655" s="25"/>
    </row>
    <row r="6656" spans="1:9" x14ac:dyDescent="0.25">
      <c r="A6656" s="18">
        <v>201907281</v>
      </c>
      <c r="B6656" s="19">
        <v>44496</v>
      </c>
      <c r="C6656" s="18" t="s">
        <v>37804</v>
      </c>
      <c r="D6656" s="27" t="s">
        <v>23761</v>
      </c>
      <c r="E6656" s="29">
        <v>44499</v>
      </c>
      <c r="F6656" s="27">
        <v>7</v>
      </c>
      <c r="G6656" s="28">
        <v>7</v>
      </c>
      <c r="H6656" s="40">
        <v>664.2</v>
      </c>
      <c r="I6656" s="25"/>
    </row>
    <row r="6657" spans="1:9" x14ac:dyDescent="0.25">
      <c r="A6657" s="18">
        <v>202007866</v>
      </c>
      <c r="B6657" s="19">
        <v>44496</v>
      </c>
      <c r="C6657" s="18" t="s">
        <v>37807</v>
      </c>
      <c r="D6657" s="27" t="s">
        <v>27504</v>
      </c>
      <c r="E6657" s="29">
        <v>44496</v>
      </c>
      <c r="F6657" s="27">
        <v>20</v>
      </c>
      <c r="G6657" s="28">
        <v>20</v>
      </c>
      <c r="H6657" s="40">
        <v>1336.83</v>
      </c>
      <c r="I6657" s="25"/>
    </row>
    <row r="6658" spans="1:9" x14ac:dyDescent="0.25">
      <c r="A6658" s="18">
        <v>202008021</v>
      </c>
      <c r="B6658" s="19">
        <v>44496</v>
      </c>
      <c r="C6658" s="18" t="s">
        <v>37805</v>
      </c>
      <c r="D6658" s="27" t="s">
        <v>27021</v>
      </c>
      <c r="E6658" s="29">
        <v>44496</v>
      </c>
      <c r="F6658" s="27">
        <v>23</v>
      </c>
      <c r="G6658" s="28">
        <v>13</v>
      </c>
      <c r="H6658" s="40">
        <v>577.97</v>
      </c>
      <c r="I6658" s="25"/>
    </row>
    <row r="6659" spans="1:9" x14ac:dyDescent="0.25">
      <c r="A6659" s="18">
        <v>202008444</v>
      </c>
      <c r="B6659" s="19">
        <v>44496</v>
      </c>
      <c r="C6659" s="18" t="s">
        <v>37806</v>
      </c>
      <c r="D6659" s="27" t="s">
        <v>23248</v>
      </c>
      <c r="E6659" s="29">
        <v>44506</v>
      </c>
      <c r="F6659" s="27">
        <v>19</v>
      </c>
      <c r="G6659" s="28">
        <v>9</v>
      </c>
      <c r="H6659" s="40">
        <v>569.66</v>
      </c>
      <c r="I6659" s="25"/>
    </row>
    <row r="6660" spans="1:9" x14ac:dyDescent="0.25">
      <c r="A6660" s="18">
        <v>201306340</v>
      </c>
      <c r="B6660" s="19">
        <v>44497</v>
      </c>
      <c r="C6660" s="18" t="s">
        <v>37810</v>
      </c>
      <c r="D6660" s="27" t="s">
        <v>27811</v>
      </c>
      <c r="E6660" s="29">
        <v>44500</v>
      </c>
      <c r="F6660" s="27">
        <v>14</v>
      </c>
      <c r="G6660" s="28">
        <v>12</v>
      </c>
      <c r="H6660" s="40">
        <v>333.9</v>
      </c>
      <c r="I6660" s="25"/>
    </row>
    <row r="6661" spans="1:9" x14ac:dyDescent="0.25">
      <c r="A6661" s="18">
        <v>201503738</v>
      </c>
      <c r="B6661" s="19">
        <v>44497</v>
      </c>
      <c r="C6661" s="18" t="s">
        <v>37812</v>
      </c>
      <c r="D6661" s="27" t="s">
        <v>27307</v>
      </c>
      <c r="E6661" s="29">
        <v>44505</v>
      </c>
      <c r="F6661" s="27">
        <v>12</v>
      </c>
      <c r="G6661" s="28">
        <v>11</v>
      </c>
      <c r="H6661" s="40">
        <v>505.66</v>
      </c>
      <c r="I6661" s="25"/>
    </row>
    <row r="6662" spans="1:9" x14ac:dyDescent="0.25">
      <c r="A6662" s="18">
        <v>201605497</v>
      </c>
      <c r="B6662" s="19">
        <v>44497</v>
      </c>
      <c r="C6662" s="18" t="s">
        <v>37809</v>
      </c>
      <c r="D6662" s="27" t="s">
        <v>28760</v>
      </c>
      <c r="E6662" s="29">
        <v>44501</v>
      </c>
      <c r="F6662" s="27">
        <v>22</v>
      </c>
      <c r="G6662" s="28">
        <v>9</v>
      </c>
      <c r="H6662" s="40">
        <v>693.45</v>
      </c>
      <c r="I6662" s="25"/>
    </row>
    <row r="6663" spans="1:9" x14ac:dyDescent="0.25">
      <c r="A6663" s="18">
        <v>201706766</v>
      </c>
      <c r="B6663" s="19">
        <v>44497</v>
      </c>
      <c r="C6663" s="18" t="s">
        <v>37811</v>
      </c>
      <c r="D6663" s="27" t="s">
        <v>26093</v>
      </c>
      <c r="E6663" s="29">
        <v>44497</v>
      </c>
      <c r="F6663" s="27">
        <v>22</v>
      </c>
      <c r="G6663" s="28">
        <v>2</v>
      </c>
      <c r="H6663" s="40">
        <v>73.569999999999993</v>
      </c>
      <c r="I6663" s="25"/>
    </row>
    <row r="6664" spans="1:9" x14ac:dyDescent="0.25">
      <c r="A6664" s="18">
        <v>201908633</v>
      </c>
      <c r="B6664" s="19">
        <v>44497</v>
      </c>
      <c r="C6664" s="18" t="s">
        <v>37808</v>
      </c>
      <c r="D6664" s="27" t="s">
        <v>25830</v>
      </c>
      <c r="E6664" s="29">
        <v>44501</v>
      </c>
      <c r="F6664" s="27">
        <v>17</v>
      </c>
      <c r="G6664" s="28">
        <v>11</v>
      </c>
      <c r="H6664" s="40">
        <v>896.64</v>
      </c>
      <c r="I6664" s="25"/>
    </row>
    <row r="6665" spans="1:9" x14ac:dyDescent="0.25">
      <c r="A6665" s="18">
        <v>201306340</v>
      </c>
      <c r="B6665" s="19">
        <v>44498</v>
      </c>
      <c r="C6665" s="18" t="s">
        <v>37816</v>
      </c>
      <c r="D6665" s="27" t="s">
        <v>23940</v>
      </c>
      <c r="E6665" s="29">
        <v>44501</v>
      </c>
      <c r="F6665" s="27">
        <v>19</v>
      </c>
      <c r="G6665" s="28">
        <v>7</v>
      </c>
      <c r="H6665" s="40">
        <v>437.16</v>
      </c>
      <c r="I6665" s="25"/>
    </row>
    <row r="6666" spans="1:9" x14ac:dyDescent="0.25">
      <c r="A6666" s="18">
        <v>201608611</v>
      </c>
      <c r="B6666" s="19">
        <v>44498</v>
      </c>
      <c r="C6666" s="18" t="s">
        <v>37813</v>
      </c>
      <c r="D6666" s="27" t="s">
        <v>24318</v>
      </c>
      <c r="E6666" s="29">
        <v>44502</v>
      </c>
      <c r="F6666" s="27">
        <v>11</v>
      </c>
      <c r="G6666" s="28">
        <v>3</v>
      </c>
      <c r="H6666" s="40">
        <v>229.41</v>
      </c>
      <c r="I6666" s="25"/>
    </row>
    <row r="6667" spans="1:9" x14ac:dyDescent="0.25">
      <c r="A6667" s="18">
        <v>201708809</v>
      </c>
      <c r="B6667" s="19">
        <v>44498</v>
      </c>
      <c r="C6667" s="18" t="s">
        <v>37815</v>
      </c>
      <c r="D6667" s="27" t="s">
        <v>29633</v>
      </c>
      <c r="E6667" s="29">
        <v>44503</v>
      </c>
      <c r="F6667" s="27">
        <v>9</v>
      </c>
      <c r="G6667" s="28">
        <v>6</v>
      </c>
      <c r="H6667" s="40">
        <v>335.18</v>
      </c>
      <c r="I6667" s="25"/>
    </row>
    <row r="6668" spans="1:9" x14ac:dyDescent="0.25">
      <c r="A6668" s="18">
        <v>202102698</v>
      </c>
      <c r="B6668" s="19">
        <v>44498</v>
      </c>
      <c r="C6668" s="18" t="s">
        <v>37814</v>
      </c>
      <c r="D6668" s="27" t="s">
        <v>29011</v>
      </c>
      <c r="E6668" s="29">
        <v>44500</v>
      </c>
      <c r="F6668" s="27">
        <v>17</v>
      </c>
      <c r="G6668" s="28">
        <v>20</v>
      </c>
      <c r="H6668" s="40">
        <v>1052.25</v>
      </c>
      <c r="I6668" s="25"/>
    </row>
    <row r="6669" spans="1:9" x14ac:dyDescent="0.25">
      <c r="A6669" s="18">
        <v>201608611</v>
      </c>
      <c r="B6669" s="19">
        <v>44499</v>
      </c>
      <c r="C6669" s="18" t="s">
        <v>37818</v>
      </c>
      <c r="D6669" s="27" t="s">
        <v>24813</v>
      </c>
      <c r="E6669" s="29">
        <v>44506</v>
      </c>
      <c r="F6669" s="27">
        <v>11</v>
      </c>
      <c r="G6669" s="28">
        <v>8</v>
      </c>
      <c r="H6669" s="40">
        <v>177.77</v>
      </c>
      <c r="I6669" s="25"/>
    </row>
    <row r="6670" spans="1:9" x14ac:dyDescent="0.25">
      <c r="A6670" s="18">
        <v>201806416</v>
      </c>
      <c r="B6670" s="19">
        <v>44499</v>
      </c>
      <c r="C6670" s="18" t="s">
        <v>37817</v>
      </c>
      <c r="D6670" s="27" t="s">
        <v>28463</v>
      </c>
      <c r="E6670" s="29">
        <v>44507</v>
      </c>
      <c r="F6670" s="27">
        <v>24</v>
      </c>
      <c r="G6670" s="28">
        <v>19</v>
      </c>
      <c r="H6670" s="40">
        <v>403.19</v>
      </c>
      <c r="I6670" s="25"/>
    </row>
    <row r="6671" spans="1:9" x14ac:dyDescent="0.25">
      <c r="A6671" s="18">
        <v>201905723</v>
      </c>
      <c r="B6671" s="19">
        <v>44499</v>
      </c>
      <c r="C6671" s="18" t="s">
        <v>37819</v>
      </c>
      <c r="D6671" s="27" t="s">
        <v>23391</v>
      </c>
      <c r="E6671" s="29">
        <v>44505</v>
      </c>
      <c r="F6671" s="27">
        <v>20</v>
      </c>
      <c r="G6671" s="28">
        <v>2</v>
      </c>
      <c r="H6671" s="40">
        <v>0</v>
      </c>
      <c r="I6671" s="25"/>
    </row>
    <row r="6672" spans="1:9" x14ac:dyDescent="0.25">
      <c r="A6672" s="18">
        <v>201706828</v>
      </c>
      <c r="B6672" s="19">
        <v>44500</v>
      </c>
      <c r="C6672" s="18" t="s">
        <v>37821</v>
      </c>
      <c r="D6672" s="27" t="s">
        <v>29972</v>
      </c>
      <c r="E6672" s="29">
        <v>44506</v>
      </c>
      <c r="F6672" s="27">
        <v>17</v>
      </c>
      <c r="G6672" s="28">
        <v>10</v>
      </c>
      <c r="H6672" s="40">
        <v>383.98</v>
      </c>
      <c r="I6672" s="25"/>
    </row>
    <row r="6673" spans="1:9" x14ac:dyDescent="0.25">
      <c r="A6673" s="18">
        <v>201907457</v>
      </c>
      <c r="B6673" s="19">
        <v>44500</v>
      </c>
      <c r="C6673" s="18" t="s">
        <v>37820</v>
      </c>
      <c r="D6673" s="27" t="s">
        <v>27248</v>
      </c>
      <c r="E6673" s="29">
        <v>44500</v>
      </c>
      <c r="F6673" s="27">
        <v>11</v>
      </c>
      <c r="G6673" s="28">
        <v>20</v>
      </c>
      <c r="H6673" s="40">
        <v>1773.25</v>
      </c>
      <c r="I6673" s="25"/>
    </row>
    <row r="6674" spans="1:9" x14ac:dyDescent="0.25">
      <c r="A6674" s="18">
        <v>201806161</v>
      </c>
      <c r="B6674" s="19">
        <v>44501</v>
      </c>
      <c r="C6674" s="18" t="s">
        <v>37825</v>
      </c>
      <c r="D6674" s="27" t="s">
        <v>26943</v>
      </c>
      <c r="E6674" s="29">
        <v>44503</v>
      </c>
      <c r="F6674" s="27">
        <v>18</v>
      </c>
      <c r="G6674" s="28">
        <v>13</v>
      </c>
      <c r="H6674" s="40">
        <v>829.44</v>
      </c>
      <c r="I6674" s="25"/>
    </row>
    <row r="6675" spans="1:9" x14ac:dyDescent="0.25">
      <c r="A6675" s="18">
        <v>201900188</v>
      </c>
      <c r="B6675" s="19">
        <v>44501</v>
      </c>
      <c r="C6675" s="18" t="s">
        <v>37823</v>
      </c>
      <c r="D6675" s="27" t="s">
        <v>27143</v>
      </c>
      <c r="E6675" s="29">
        <v>44502</v>
      </c>
      <c r="F6675" s="27">
        <v>24</v>
      </c>
      <c r="G6675" s="28">
        <v>13</v>
      </c>
      <c r="H6675" s="40">
        <v>590.26</v>
      </c>
      <c r="I6675" s="25"/>
    </row>
    <row r="6676" spans="1:9" x14ac:dyDescent="0.25">
      <c r="A6676" s="18">
        <v>201906961</v>
      </c>
      <c r="B6676" s="19">
        <v>44501</v>
      </c>
      <c r="C6676" s="18" t="s">
        <v>37824</v>
      </c>
      <c r="D6676" s="27" t="s">
        <v>24326</v>
      </c>
      <c r="E6676" s="29">
        <v>44505</v>
      </c>
      <c r="F6676" s="27">
        <v>19</v>
      </c>
      <c r="G6676" s="28">
        <v>17</v>
      </c>
      <c r="H6676" s="40">
        <v>1264.19</v>
      </c>
      <c r="I6676" s="25"/>
    </row>
    <row r="6677" spans="1:9" x14ac:dyDescent="0.25">
      <c r="A6677" s="18">
        <v>202007009</v>
      </c>
      <c r="B6677" s="19">
        <v>44501</v>
      </c>
      <c r="C6677" s="18" t="s">
        <v>37822</v>
      </c>
      <c r="D6677" s="27" t="s">
        <v>29807</v>
      </c>
      <c r="E6677" s="29">
        <v>44501</v>
      </c>
      <c r="F6677" s="27">
        <v>17</v>
      </c>
      <c r="G6677" s="28">
        <v>9</v>
      </c>
      <c r="H6677" s="40">
        <v>526.98</v>
      </c>
      <c r="I6677" s="25"/>
    </row>
    <row r="6678" spans="1:9" x14ac:dyDescent="0.25">
      <c r="A6678" s="18">
        <v>201605389</v>
      </c>
      <c r="B6678" s="19">
        <v>44502</v>
      </c>
      <c r="C6678" s="18" t="s">
        <v>37831</v>
      </c>
      <c r="D6678" s="27" t="s">
        <v>30997</v>
      </c>
      <c r="E6678" s="29">
        <v>44506</v>
      </c>
      <c r="F6678" s="27">
        <v>10</v>
      </c>
      <c r="G6678" s="28">
        <v>5</v>
      </c>
      <c r="H6678" s="40">
        <v>138.13999999999999</v>
      </c>
      <c r="I6678" s="25"/>
    </row>
    <row r="6679" spans="1:9" x14ac:dyDescent="0.25">
      <c r="A6679" s="18">
        <v>201806411</v>
      </c>
      <c r="B6679" s="19">
        <v>44502</v>
      </c>
      <c r="C6679" s="18" t="s">
        <v>37826</v>
      </c>
      <c r="D6679" s="27" t="s">
        <v>29254</v>
      </c>
      <c r="E6679" s="29">
        <v>44505</v>
      </c>
      <c r="F6679" s="27">
        <v>15</v>
      </c>
      <c r="G6679" s="28">
        <v>7</v>
      </c>
      <c r="H6679" s="40">
        <v>464.72</v>
      </c>
      <c r="I6679" s="25"/>
    </row>
    <row r="6680" spans="1:9" x14ac:dyDescent="0.25">
      <c r="A6680" s="18">
        <v>201906937</v>
      </c>
      <c r="B6680" s="19">
        <v>44502</v>
      </c>
      <c r="C6680" s="18" t="s">
        <v>37832</v>
      </c>
      <c r="D6680" s="27" t="s">
        <v>27791</v>
      </c>
      <c r="E6680" s="29">
        <v>44509</v>
      </c>
      <c r="F6680" s="27">
        <v>17</v>
      </c>
      <c r="G6680" s="28">
        <v>4</v>
      </c>
      <c r="H6680" s="40">
        <v>137.72</v>
      </c>
      <c r="I6680" s="25"/>
    </row>
    <row r="6681" spans="1:9" x14ac:dyDescent="0.25">
      <c r="A6681" s="18">
        <v>201911913</v>
      </c>
      <c r="B6681" s="19">
        <v>44502</v>
      </c>
      <c r="C6681" s="18" t="s">
        <v>37833</v>
      </c>
      <c r="D6681" s="27" t="s">
        <v>27883</v>
      </c>
      <c r="E6681" s="29">
        <v>44506</v>
      </c>
      <c r="F6681" s="27">
        <v>21</v>
      </c>
      <c r="G6681" s="28">
        <v>16</v>
      </c>
      <c r="H6681" s="40">
        <v>376.82</v>
      </c>
      <c r="I6681" s="25"/>
    </row>
    <row r="6682" spans="1:9" x14ac:dyDescent="0.25">
      <c r="A6682" s="18">
        <v>202003529</v>
      </c>
      <c r="B6682" s="19">
        <v>44502</v>
      </c>
      <c r="C6682" s="18" t="s">
        <v>37830</v>
      </c>
      <c r="D6682" s="27" t="s">
        <v>28816</v>
      </c>
      <c r="E6682" s="29">
        <v>44510</v>
      </c>
      <c r="F6682" s="27">
        <v>12</v>
      </c>
      <c r="G6682" s="28">
        <v>9</v>
      </c>
      <c r="H6682" s="40">
        <v>703.81</v>
      </c>
      <c r="I6682" s="25"/>
    </row>
    <row r="6683" spans="1:9" x14ac:dyDescent="0.25">
      <c r="A6683" s="18">
        <v>202006059</v>
      </c>
      <c r="B6683" s="19">
        <v>44502</v>
      </c>
      <c r="C6683" s="18" t="s">
        <v>37828</v>
      </c>
      <c r="D6683" s="27" t="s">
        <v>24228</v>
      </c>
      <c r="E6683" s="29">
        <v>44510</v>
      </c>
      <c r="F6683" s="27">
        <v>7</v>
      </c>
      <c r="G6683" s="28">
        <v>9</v>
      </c>
      <c r="H6683" s="40">
        <v>319.89</v>
      </c>
      <c r="I6683" s="25"/>
    </row>
    <row r="6684" spans="1:9" x14ac:dyDescent="0.25">
      <c r="A6684" s="18">
        <v>202006607</v>
      </c>
      <c r="B6684" s="19">
        <v>44502</v>
      </c>
      <c r="C6684" s="18" t="s">
        <v>37829</v>
      </c>
      <c r="D6684" s="27" t="s">
        <v>28148</v>
      </c>
      <c r="E6684" s="29">
        <v>44507</v>
      </c>
      <c r="F6684" s="27">
        <v>15</v>
      </c>
      <c r="G6684" s="28">
        <v>13</v>
      </c>
      <c r="H6684" s="40">
        <v>1274.73</v>
      </c>
      <c r="I6684" s="25"/>
    </row>
    <row r="6685" spans="1:9" x14ac:dyDescent="0.25">
      <c r="A6685" s="18">
        <v>202008484</v>
      </c>
      <c r="B6685" s="19">
        <v>44502</v>
      </c>
      <c r="C6685" s="18" t="s">
        <v>37827</v>
      </c>
      <c r="D6685" s="27" t="s">
        <v>24813</v>
      </c>
      <c r="E6685" s="29">
        <v>44507</v>
      </c>
      <c r="F6685" s="27">
        <v>14</v>
      </c>
      <c r="G6685" s="28">
        <v>4</v>
      </c>
      <c r="H6685" s="40">
        <v>381.44</v>
      </c>
      <c r="I6685" s="25"/>
    </row>
    <row r="6686" spans="1:9" x14ac:dyDescent="0.25">
      <c r="A6686" s="18">
        <v>201704851</v>
      </c>
      <c r="B6686" s="19">
        <v>44503</v>
      </c>
      <c r="C6686" s="18" t="s">
        <v>37843</v>
      </c>
      <c r="D6686" s="27" t="s">
        <v>24762</v>
      </c>
      <c r="E6686" s="29">
        <v>44506</v>
      </c>
      <c r="F6686" s="27">
        <v>9</v>
      </c>
      <c r="G6686" s="28">
        <v>11</v>
      </c>
      <c r="H6686" s="40">
        <v>346.16</v>
      </c>
      <c r="I6686" s="25"/>
    </row>
    <row r="6687" spans="1:9" x14ac:dyDescent="0.25">
      <c r="A6687" s="18">
        <v>201906834</v>
      </c>
      <c r="B6687" s="19">
        <v>44503</v>
      </c>
      <c r="C6687" s="18" t="s">
        <v>37836</v>
      </c>
      <c r="D6687" s="27" t="s">
        <v>26275</v>
      </c>
      <c r="E6687" s="29">
        <v>44506</v>
      </c>
      <c r="F6687" s="27">
        <v>8</v>
      </c>
      <c r="G6687" s="28">
        <v>11</v>
      </c>
      <c r="H6687" s="40">
        <v>668.8</v>
      </c>
      <c r="I6687" s="25"/>
    </row>
    <row r="6688" spans="1:9" x14ac:dyDescent="0.25">
      <c r="A6688" s="18">
        <v>201909929</v>
      </c>
      <c r="B6688" s="19">
        <v>44503</v>
      </c>
      <c r="C6688" s="18" t="s">
        <v>37840</v>
      </c>
      <c r="D6688" s="27" t="s">
        <v>24808</v>
      </c>
      <c r="E6688" s="29">
        <v>44508</v>
      </c>
      <c r="F6688" s="27">
        <v>12</v>
      </c>
      <c r="G6688" s="28">
        <v>13</v>
      </c>
      <c r="H6688" s="40">
        <v>954</v>
      </c>
      <c r="I6688" s="25"/>
    </row>
    <row r="6689" spans="1:9" x14ac:dyDescent="0.25">
      <c r="A6689" s="18">
        <v>202005042</v>
      </c>
      <c r="B6689" s="19">
        <v>44503</v>
      </c>
      <c r="C6689" s="18" t="s">
        <v>37839</v>
      </c>
      <c r="D6689" s="27" t="s">
        <v>26289</v>
      </c>
      <c r="E6689" s="29">
        <v>44512</v>
      </c>
      <c r="F6689" s="27">
        <v>10</v>
      </c>
      <c r="G6689" s="28">
        <v>17</v>
      </c>
      <c r="H6689" s="40">
        <v>48.47</v>
      </c>
      <c r="I6689" s="25"/>
    </row>
    <row r="6690" spans="1:9" x14ac:dyDescent="0.25">
      <c r="A6690" s="18">
        <v>202006677</v>
      </c>
      <c r="B6690" s="19">
        <v>44503</v>
      </c>
      <c r="C6690" s="18" t="s">
        <v>37844</v>
      </c>
      <c r="D6690" s="27" t="s">
        <v>25772</v>
      </c>
      <c r="E6690" s="29">
        <v>44506</v>
      </c>
      <c r="F6690" s="27">
        <v>9</v>
      </c>
      <c r="G6690" s="28">
        <v>17</v>
      </c>
      <c r="H6690" s="40">
        <v>524</v>
      </c>
      <c r="I6690" s="25"/>
    </row>
    <row r="6691" spans="1:9" x14ac:dyDescent="0.25">
      <c r="A6691" s="18">
        <v>202006773</v>
      </c>
      <c r="B6691" s="19">
        <v>44503</v>
      </c>
      <c r="C6691" s="18" t="s">
        <v>37834</v>
      </c>
      <c r="D6691" s="27" t="s">
        <v>24515</v>
      </c>
      <c r="E6691" s="29">
        <v>44509</v>
      </c>
      <c r="F6691" s="27">
        <v>17</v>
      </c>
      <c r="G6691" s="28">
        <v>16</v>
      </c>
      <c r="H6691" s="40">
        <v>1579.22</v>
      </c>
      <c r="I6691" s="25"/>
    </row>
    <row r="6692" spans="1:9" x14ac:dyDescent="0.25">
      <c r="A6692" s="18">
        <v>202007590</v>
      </c>
      <c r="B6692" s="19">
        <v>44503</v>
      </c>
      <c r="C6692" s="18" t="s">
        <v>37835</v>
      </c>
      <c r="D6692" s="27" t="s">
        <v>30914</v>
      </c>
      <c r="E6692" s="29">
        <v>44513</v>
      </c>
      <c r="F6692" s="27">
        <v>8</v>
      </c>
      <c r="G6692" s="28">
        <v>2</v>
      </c>
      <c r="H6692" s="40">
        <v>30.95</v>
      </c>
      <c r="I6692" s="25"/>
    </row>
    <row r="6693" spans="1:9" x14ac:dyDescent="0.25">
      <c r="A6693" s="18">
        <v>202008484</v>
      </c>
      <c r="B6693" s="19">
        <v>44503</v>
      </c>
      <c r="C6693" s="18" t="s">
        <v>37841</v>
      </c>
      <c r="D6693" s="27" t="s">
        <v>27036</v>
      </c>
      <c r="E6693" s="29">
        <v>44510</v>
      </c>
      <c r="F6693" s="27">
        <v>11</v>
      </c>
      <c r="G6693" s="28">
        <v>15</v>
      </c>
      <c r="H6693" s="40">
        <v>349.92</v>
      </c>
      <c r="I6693" s="25"/>
    </row>
    <row r="6694" spans="1:9" x14ac:dyDescent="0.25">
      <c r="A6694" s="18">
        <v>202102693</v>
      </c>
      <c r="B6694" s="19">
        <v>44503</v>
      </c>
      <c r="C6694" s="18" t="s">
        <v>37837</v>
      </c>
      <c r="D6694" s="27" t="s">
        <v>24493</v>
      </c>
      <c r="E6694" s="29">
        <v>44503</v>
      </c>
      <c r="F6694" s="27">
        <v>16</v>
      </c>
      <c r="G6694" s="28">
        <v>17</v>
      </c>
      <c r="H6694" s="40">
        <v>149.32</v>
      </c>
      <c r="I6694" s="25"/>
    </row>
    <row r="6695" spans="1:9" x14ac:dyDescent="0.25">
      <c r="A6695" s="18">
        <v>202102693</v>
      </c>
      <c r="B6695" s="19">
        <v>44503</v>
      </c>
      <c r="C6695" s="18" t="s">
        <v>37838</v>
      </c>
      <c r="D6695" s="27" t="s">
        <v>27430</v>
      </c>
      <c r="E6695" s="29">
        <v>44508</v>
      </c>
      <c r="F6695" s="27">
        <v>19</v>
      </c>
      <c r="G6695" s="28">
        <v>17</v>
      </c>
      <c r="H6695" s="40">
        <v>1280.22</v>
      </c>
      <c r="I6695" s="25"/>
    </row>
    <row r="6696" spans="1:9" x14ac:dyDescent="0.25">
      <c r="A6696" s="18">
        <v>202103631</v>
      </c>
      <c r="B6696" s="19">
        <v>44503</v>
      </c>
      <c r="C6696" s="18" t="s">
        <v>37842</v>
      </c>
      <c r="D6696" s="27" t="s">
        <v>24198</v>
      </c>
      <c r="E6696" s="29">
        <v>44510</v>
      </c>
      <c r="F6696" s="27">
        <v>24</v>
      </c>
      <c r="G6696" s="28">
        <v>10</v>
      </c>
      <c r="H6696" s="40">
        <v>693.42</v>
      </c>
      <c r="I6696" s="25"/>
    </row>
    <row r="6697" spans="1:9" x14ac:dyDescent="0.25">
      <c r="A6697" s="18">
        <v>201906837</v>
      </c>
      <c r="B6697" s="19">
        <v>44504</v>
      </c>
      <c r="C6697" s="18" t="s">
        <v>37846</v>
      </c>
      <c r="D6697" s="27" t="s">
        <v>29356</v>
      </c>
      <c r="E6697" s="29">
        <v>44514</v>
      </c>
      <c r="F6697" s="27">
        <v>10</v>
      </c>
      <c r="G6697" s="28">
        <v>1</v>
      </c>
      <c r="H6697" s="40">
        <v>48.93</v>
      </c>
      <c r="I6697" s="25"/>
    </row>
    <row r="6698" spans="1:9" x14ac:dyDescent="0.25">
      <c r="A6698" s="18">
        <v>201906910</v>
      </c>
      <c r="B6698" s="19">
        <v>44504</v>
      </c>
      <c r="C6698" s="18" t="s">
        <v>37850</v>
      </c>
      <c r="D6698" s="27" t="s">
        <v>26567</v>
      </c>
      <c r="E6698" s="29">
        <v>44511</v>
      </c>
      <c r="F6698" s="27">
        <v>11</v>
      </c>
      <c r="G6698" s="28">
        <v>4</v>
      </c>
      <c r="H6698" s="40">
        <v>13.69</v>
      </c>
      <c r="I6698" s="25"/>
    </row>
    <row r="6699" spans="1:9" x14ac:dyDescent="0.25">
      <c r="A6699" s="18">
        <v>201907198</v>
      </c>
      <c r="B6699" s="19">
        <v>44504</v>
      </c>
      <c r="C6699" s="18" t="s">
        <v>37848</v>
      </c>
      <c r="D6699" s="27" t="s">
        <v>29126</v>
      </c>
      <c r="E6699" s="29">
        <v>44513</v>
      </c>
      <c r="F6699" s="27">
        <v>14</v>
      </c>
      <c r="G6699" s="28">
        <v>12</v>
      </c>
      <c r="H6699" s="40">
        <v>1023.38</v>
      </c>
      <c r="I6699" s="25"/>
    </row>
    <row r="6700" spans="1:9" x14ac:dyDescent="0.25">
      <c r="A6700" s="18">
        <v>201907337</v>
      </c>
      <c r="B6700" s="19">
        <v>44504</v>
      </c>
      <c r="C6700" s="18" t="s">
        <v>37845</v>
      </c>
      <c r="D6700" s="27" t="s">
        <v>24682</v>
      </c>
      <c r="E6700" s="29">
        <v>44512</v>
      </c>
      <c r="F6700" s="27">
        <v>7</v>
      </c>
      <c r="G6700" s="28">
        <v>15</v>
      </c>
      <c r="H6700" s="40">
        <v>558.35</v>
      </c>
      <c r="I6700" s="25"/>
    </row>
    <row r="6701" spans="1:9" x14ac:dyDescent="0.25">
      <c r="A6701" s="18">
        <v>201907538</v>
      </c>
      <c r="B6701" s="19">
        <v>44504</v>
      </c>
      <c r="C6701" s="18" t="s">
        <v>37847</v>
      </c>
      <c r="D6701" s="27" t="s">
        <v>27795</v>
      </c>
      <c r="E6701" s="29">
        <v>44510</v>
      </c>
      <c r="F6701" s="27">
        <v>23</v>
      </c>
      <c r="G6701" s="28">
        <v>9</v>
      </c>
      <c r="H6701" s="40">
        <v>363.67</v>
      </c>
      <c r="I6701" s="25"/>
    </row>
    <row r="6702" spans="1:9" x14ac:dyDescent="0.25">
      <c r="A6702" s="18">
        <v>202006670</v>
      </c>
      <c r="B6702" s="19">
        <v>44504</v>
      </c>
      <c r="C6702" s="18" t="s">
        <v>37849</v>
      </c>
      <c r="D6702" s="27" t="s">
        <v>25405</v>
      </c>
      <c r="E6702" s="29">
        <v>44505</v>
      </c>
      <c r="F6702" s="27">
        <v>7</v>
      </c>
      <c r="G6702" s="28">
        <v>19</v>
      </c>
      <c r="H6702" s="40">
        <v>729.44</v>
      </c>
      <c r="I6702" s="25"/>
    </row>
    <row r="6703" spans="1:9" x14ac:dyDescent="0.25">
      <c r="A6703" s="18">
        <v>202007009</v>
      </c>
      <c r="B6703" s="19">
        <v>44504</v>
      </c>
      <c r="C6703" s="18" t="s">
        <v>37851</v>
      </c>
      <c r="D6703" s="27" t="s">
        <v>23099</v>
      </c>
      <c r="E6703" s="29">
        <v>44507</v>
      </c>
      <c r="F6703" s="27">
        <v>14</v>
      </c>
      <c r="G6703" s="28">
        <v>18</v>
      </c>
      <c r="H6703" s="40">
        <v>1037.6199999999999</v>
      </c>
      <c r="I6703" s="25"/>
    </row>
    <row r="6704" spans="1:9" x14ac:dyDescent="0.25">
      <c r="A6704" s="18">
        <v>201907768</v>
      </c>
      <c r="B6704" s="19">
        <v>44505</v>
      </c>
      <c r="C6704" s="18" t="s">
        <v>37855</v>
      </c>
      <c r="D6704" s="27" t="s">
        <v>23873</v>
      </c>
      <c r="E6704" s="29">
        <v>44511</v>
      </c>
      <c r="F6704" s="27">
        <v>21</v>
      </c>
      <c r="G6704" s="28">
        <v>10</v>
      </c>
      <c r="H6704" s="40">
        <v>437.88</v>
      </c>
      <c r="I6704" s="25"/>
    </row>
    <row r="6705" spans="1:9" x14ac:dyDescent="0.25">
      <c r="A6705" s="18">
        <v>202005319</v>
      </c>
      <c r="B6705" s="19">
        <v>44505</v>
      </c>
      <c r="C6705" s="18" t="s">
        <v>37853</v>
      </c>
      <c r="D6705" s="27" t="s">
        <v>26196</v>
      </c>
      <c r="E6705" s="29">
        <v>44506</v>
      </c>
      <c r="F6705" s="27">
        <v>16</v>
      </c>
      <c r="G6705" s="28">
        <v>10</v>
      </c>
      <c r="H6705" s="40">
        <v>715.71</v>
      </c>
      <c r="I6705" s="25"/>
    </row>
    <row r="6706" spans="1:9" x14ac:dyDescent="0.25">
      <c r="A6706" s="18">
        <v>202005950</v>
      </c>
      <c r="B6706" s="19">
        <v>44505</v>
      </c>
      <c r="C6706" s="18" t="s">
        <v>37854</v>
      </c>
      <c r="D6706" s="27" t="s">
        <v>24936</v>
      </c>
      <c r="E6706" s="29">
        <v>44508</v>
      </c>
      <c r="F6706" s="27">
        <v>11</v>
      </c>
      <c r="G6706" s="28">
        <v>3</v>
      </c>
      <c r="H6706" s="40">
        <v>127.01</v>
      </c>
      <c r="I6706" s="25"/>
    </row>
    <row r="6707" spans="1:9" x14ac:dyDescent="0.25">
      <c r="A6707" s="18">
        <v>202007969</v>
      </c>
      <c r="B6707" s="19">
        <v>44505</v>
      </c>
      <c r="C6707" s="18" t="s">
        <v>37852</v>
      </c>
      <c r="D6707" s="27" t="s">
        <v>29802</v>
      </c>
      <c r="E6707" s="29">
        <v>44505</v>
      </c>
      <c r="F6707" s="27">
        <v>22</v>
      </c>
      <c r="G6707" s="28">
        <v>16</v>
      </c>
      <c r="H6707" s="40">
        <v>376.77</v>
      </c>
      <c r="I6707" s="25"/>
    </row>
    <row r="6708" spans="1:9" x14ac:dyDescent="0.25">
      <c r="A6708" s="18">
        <v>201508246</v>
      </c>
      <c r="B6708" s="19">
        <v>44506</v>
      </c>
      <c r="C6708" s="18" t="s">
        <v>37857</v>
      </c>
      <c r="D6708" s="27" t="s">
        <v>30960</v>
      </c>
      <c r="E6708" s="29">
        <v>44512</v>
      </c>
      <c r="F6708" s="27">
        <v>9</v>
      </c>
      <c r="G6708" s="28">
        <v>8</v>
      </c>
      <c r="H6708" s="40">
        <v>602.03</v>
      </c>
      <c r="I6708" s="25"/>
    </row>
    <row r="6709" spans="1:9" x14ac:dyDescent="0.25">
      <c r="A6709" s="18">
        <v>201606201</v>
      </c>
      <c r="B6709" s="19">
        <v>44506</v>
      </c>
      <c r="C6709" s="18" t="s">
        <v>37858</v>
      </c>
      <c r="D6709" s="27" t="s">
        <v>26051</v>
      </c>
      <c r="E6709" s="29">
        <v>44512</v>
      </c>
      <c r="F6709" s="27">
        <v>7</v>
      </c>
      <c r="G6709" s="28">
        <v>4</v>
      </c>
      <c r="H6709" s="40">
        <v>165.62</v>
      </c>
      <c r="I6709" s="25"/>
    </row>
    <row r="6710" spans="1:9" x14ac:dyDescent="0.25">
      <c r="A6710" s="18">
        <v>201904649</v>
      </c>
      <c r="B6710" s="19">
        <v>44506</v>
      </c>
      <c r="C6710" s="18" t="s">
        <v>37856</v>
      </c>
      <c r="D6710" s="27" t="s">
        <v>31047</v>
      </c>
      <c r="E6710" s="29">
        <v>44512</v>
      </c>
      <c r="F6710" s="27">
        <v>16</v>
      </c>
      <c r="G6710" s="28">
        <v>10</v>
      </c>
      <c r="H6710" s="40">
        <v>552.76</v>
      </c>
      <c r="I6710" s="25"/>
    </row>
    <row r="6711" spans="1:9" x14ac:dyDescent="0.25">
      <c r="A6711" s="18">
        <v>202004968</v>
      </c>
      <c r="B6711" s="19">
        <v>44506</v>
      </c>
      <c r="C6711" s="18" t="s">
        <v>37859</v>
      </c>
      <c r="D6711" s="27" t="s">
        <v>31143</v>
      </c>
      <c r="E6711" s="29">
        <v>44507</v>
      </c>
      <c r="F6711" s="27">
        <v>14</v>
      </c>
      <c r="G6711" s="28">
        <v>8</v>
      </c>
      <c r="H6711" s="40">
        <v>504.46</v>
      </c>
      <c r="I6711" s="25"/>
    </row>
    <row r="6712" spans="1:9" x14ac:dyDescent="0.25">
      <c r="A6712" s="18">
        <v>201504936</v>
      </c>
      <c r="B6712" s="19">
        <v>44507</v>
      </c>
      <c r="C6712" s="18" t="s">
        <v>37862</v>
      </c>
      <c r="D6712" s="27" t="s">
        <v>28836</v>
      </c>
      <c r="E6712" s="29">
        <v>44508</v>
      </c>
      <c r="F6712" s="27">
        <v>11</v>
      </c>
      <c r="G6712" s="28">
        <v>2</v>
      </c>
      <c r="H6712" s="40">
        <v>66.739999999999995</v>
      </c>
      <c r="I6712" s="25"/>
    </row>
    <row r="6713" spans="1:9" x14ac:dyDescent="0.25">
      <c r="A6713" s="18">
        <v>201907693</v>
      </c>
      <c r="B6713" s="19">
        <v>44507</v>
      </c>
      <c r="C6713" s="18" t="s">
        <v>37860</v>
      </c>
      <c r="D6713" s="27" t="s">
        <v>24786</v>
      </c>
      <c r="E6713" s="29">
        <v>44515</v>
      </c>
      <c r="F6713" s="27">
        <v>16</v>
      </c>
      <c r="G6713" s="28">
        <v>2</v>
      </c>
      <c r="H6713" s="40">
        <v>57.93</v>
      </c>
      <c r="I6713" s="25"/>
    </row>
    <row r="6714" spans="1:9" x14ac:dyDescent="0.25">
      <c r="A6714" s="18">
        <v>202004159</v>
      </c>
      <c r="B6714" s="19">
        <v>44507</v>
      </c>
      <c r="C6714" s="18" t="s">
        <v>37861</v>
      </c>
      <c r="D6714" s="27" t="s">
        <v>29780</v>
      </c>
      <c r="E6714" s="29">
        <v>44515</v>
      </c>
      <c r="F6714" s="27">
        <v>23</v>
      </c>
      <c r="G6714" s="28">
        <v>13</v>
      </c>
      <c r="H6714" s="40">
        <v>61.01</v>
      </c>
      <c r="I6714" s="25"/>
    </row>
    <row r="6715" spans="1:9" x14ac:dyDescent="0.25">
      <c r="A6715" s="18">
        <v>201506045</v>
      </c>
      <c r="B6715" s="19">
        <v>44508</v>
      </c>
      <c r="C6715" s="18" t="s">
        <v>37863</v>
      </c>
      <c r="D6715" s="27" t="s">
        <v>23933</v>
      </c>
      <c r="E6715" s="29">
        <v>44512</v>
      </c>
      <c r="F6715" s="27">
        <v>24</v>
      </c>
      <c r="G6715" s="28">
        <v>14</v>
      </c>
      <c r="H6715" s="40">
        <v>410.07</v>
      </c>
      <c r="I6715" s="25"/>
    </row>
    <row r="6716" spans="1:9" x14ac:dyDescent="0.25">
      <c r="A6716" s="18">
        <v>201605497</v>
      </c>
      <c r="B6716" s="19">
        <v>44508</v>
      </c>
      <c r="C6716" s="18" t="s">
        <v>37870</v>
      </c>
      <c r="D6716" s="27" t="s">
        <v>27868</v>
      </c>
      <c r="E6716" s="29">
        <v>44508</v>
      </c>
      <c r="F6716" s="27">
        <v>20</v>
      </c>
      <c r="G6716" s="28">
        <v>2</v>
      </c>
      <c r="H6716" s="40">
        <v>69.66</v>
      </c>
      <c r="I6716" s="25"/>
    </row>
    <row r="6717" spans="1:9" x14ac:dyDescent="0.25">
      <c r="A6717" s="18">
        <v>201706405</v>
      </c>
      <c r="B6717" s="19">
        <v>44508</v>
      </c>
      <c r="C6717" s="18" t="s">
        <v>37874</v>
      </c>
      <c r="D6717" s="27" t="s">
        <v>23674</v>
      </c>
      <c r="E6717" s="29">
        <v>44512</v>
      </c>
      <c r="F6717" s="27">
        <v>21</v>
      </c>
      <c r="G6717" s="28">
        <v>17</v>
      </c>
      <c r="H6717" s="40">
        <v>96.38</v>
      </c>
      <c r="I6717" s="25"/>
    </row>
    <row r="6718" spans="1:9" x14ac:dyDescent="0.25">
      <c r="A6718" s="18">
        <v>201801012</v>
      </c>
      <c r="B6718" s="19">
        <v>44508</v>
      </c>
      <c r="C6718" s="18" t="s">
        <v>37867</v>
      </c>
      <c r="D6718" s="27" t="s">
        <v>30788</v>
      </c>
      <c r="E6718" s="29">
        <v>44509</v>
      </c>
      <c r="F6718" s="27">
        <v>24</v>
      </c>
      <c r="G6718" s="28">
        <v>12</v>
      </c>
      <c r="H6718" s="40">
        <v>714.08</v>
      </c>
      <c r="I6718" s="25"/>
    </row>
    <row r="6719" spans="1:9" x14ac:dyDescent="0.25">
      <c r="A6719" s="18">
        <v>201806128</v>
      </c>
      <c r="B6719" s="19">
        <v>44508</v>
      </c>
      <c r="C6719" s="18" t="s">
        <v>37864</v>
      </c>
      <c r="D6719" s="27" t="s">
        <v>27028</v>
      </c>
      <c r="E6719" s="29">
        <v>44515</v>
      </c>
      <c r="F6719" s="27">
        <v>11</v>
      </c>
      <c r="G6719" s="28">
        <v>6</v>
      </c>
      <c r="H6719" s="40">
        <v>115.48</v>
      </c>
      <c r="I6719" s="25"/>
    </row>
    <row r="6720" spans="1:9" x14ac:dyDescent="0.25">
      <c r="A6720" s="18">
        <v>201900135</v>
      </c>
      <c r="B6720" s="19">
        <v>44508</v>
      </c>
      <c r="C6720" s="18" t="s">
        <v>37871</v>
      </c>
      <c r="D6720" s="27" t="s">
        <v>23211</v>
      </c>
      <c r="E6720" s="29">
        <v>44516</v>
      </c>
      <c r="F6720" s="27">
        <v>13</v>
      </c>
      <c r="G6720" s="28">
        <v>5</v>
      </c>
      <c r="H6720" s="40">
        <v>337.91</v>
      </c>
      <c r="I6720" s="25"/>
    </row>
    <row r="6721" spans="1:9" x14ac:dyDescent="0.25">
      <c r="A6721" s="18">
        <v>201905810</v>
      </c>
      <c r="B6721" s="19">
        <v>44508</v>
      </c>
      <c r="C6721" s="18" t="s">
        <v>37869</v>
      </c>
      <c r="D6721" s="27" t="s">
        <v>23994</v>
      </c>
      <c r="E6721" s="29">
        <v>44513</v>
      </c>
      <c r="F6721" s="27">
        <v>11</v>
      </c>
      <c r="G6721" s="28">
        <v>5</v>
      </c>
      <c r="H6721" s="40">
        <v>189.96</v>
      </c>
      <c r="I6721" s="25"/>
    </row>
    <row r="6722" spans="1:9" x14ac:dyDescent="0.25">
      <c r="A6722" s="18">
        <v>201907287</v>
      </c>
      <c r="B6722" s="19">
        <v>44508</v>
      </c>
      <c r="C6722" s="18" t="s">
        <v>37872</v>
      </c>
      <c r="D6722" s="27" t="s">
        <v>23754</v>
      </c>
      <c r="E6722" s="29">
        <v>44513</v>
      </c>
      <c r="F6722" s="27">
        <v>22</v>
      </c>
      <c r="G6722" s="28">
        <v>19</v>
      </c>
      <c r="H6722" s="40">
        <v>1588.98</v>
      </c>
      <c r="I6722" s="25"/>
    </row>
    <row r="6723" spans="1:9" x14ac:dyDescent="0.25">
      <c r="A6723" s="18">
        <v>202000166</v>
      </c>
      <c r="B6723" s="19">
        <v>44508</v>
      </c>
      <c r="C6723" s="18" t="s">
        <v>37873</v>
      </c>
      <c r="D6723" s="27" t="s">
        <v>26535</v>
      </c>
      <c r="E6723" s="29">
        <v>44510</v>
      </c>
      <c r="F6723" s="27">
        <v>14</v>
      </c>
      <c r="G6723" s="28">
        <v>18</v>
      </c>
      <c r="H6723" s="40">
        <v>1742.95</v>
      </c>
      <c r="I6723" s="25"/>
    </row>
    <row r="6724" spans="1:9" x14ac:dyDescent="0.25">
      <c r="A6724" s="18">
        <v>202101913</v>
      </c>
      <c r="B6724" s="19">
        <v>44508</v>
      </c>
      <c r="C6724" s="18" t="s">
        <v>37868</v>
      </c>
      <c r="D6724" s="27" t="s">
        <v>24813</v>
      </c>
      <c r="E6724" s="29">
        <v>44517</v>
      </c>
      <c r="F6724" s="27">
        <v>16</v>
      </c>
      <c r="G6724" s="28">
        <v>13</v>
      </c>
      <c r="H6724" s="40">
        <v>721.64</v>
      </c>
      <c r="I6724" s="25"/>
    </row>
    <row r="6725" spans="1:9" x14ac:dyDescent="0.25">
      <c r="A6725" s="18">
        <v>202109456</v>
      </c>
      <c r="B6725" s="19">
        <v>44508</v>
      </c>
      <c r="C6725" s="18" t="s">
        <v>37865</v>
      </c>
      <c r="D6725" s="27" t="s">
        <v>28422</v>
      </c>
      <c r="E6725" s="29">
        <v>44518</v>
      </c>
      <c r="F6725" s="27">
        <v>8</v>
      </c>
      <c r="G6725" s="28">
        <v>7</v>
      </c>
      <c r="H6725" s="40">
        <v>206.55</v>
      </c>
      <c r="I6725" s="25"/>
    </row>
    <row r="6726" spans="1:9" x14ac:dyDescent="0.25">
      <c r="A6726" s="18">
        <v>202109456</v>
      </c>
      <c r="B6726" s="19">
        <v>44508</v>
      </c>
      <c r="C6726" s="18" t="s">
        <v>37866</v>
      </c>
      <c r="D6726" s="27" t="s">
        <v>27641</v>
      </c>
      <c r="E6726" s="29">
        <v>44510</v>
      </c>
      <c r="F6726" s="27">
        <v>20</v>
      </c>
      <c r="G6726" s="28">
        <v>14</v>
      </c>
      <c r="H6726" s="40">
        <v>211.54</v>
      </c>
      <c r="I6726" s="25"/>
    </row>
    <row r="6727" spans="1:9" x14ac:dyDescent="0.25">
      <c r="A6727" s="18">
        <v>201302823</v>
      </c>
      <c r="B6727" s="19">
        <v>44509</v>
      </c>
      <c r="C6727" s="18" t="s">
        <v>37877</v>
      </c>
      <c r="D6727" s="27" t="s">
        <v>24474</v>
      </c>
      <c r="E6727" s="29">
        <v>44514</v>
      </c>
      <c r="F6727" s="27">
        <v>18</v>
      </c>
      <c r="G6727" s="28">
        <v>20</v>
      </c>
      <c r="H6727" s="40">
        <v>1410.47</v>
      </c>
      <c r="I6727" s="25"/>
    </row>
    <row r="6728" spans="1:9" x14ac:dyDescent="0.25">
      <c r="A6728" s="18">
        <v>201704560</v>
      </c>
      <c r="B6728" s="19">
        <v>44509</v>
      </c>
      <c r="C6728" s="18" t="s">
        <v>37876</v>
      </c>
      <c r="D6728" s="27" t="s">
        <v>30443</v>
      </c>
      <c r="E6728" s="29">
        <v>44519</v>
      </c>
      <c r="F6728" s="27">
        <v>18</v>
      </c>
      <c r="G6728" s="28">
        <v>3</v>
      </c>
      <c r="H6728" s="40">
        <v>68.34</v>
      </c>
      <c r="I6728" s="25"/>
    </row>
    <row r="6729" spans="1:9" x14ac:dyDescent="0.25">
      <c r="A6729" s="18">
        <v>201704790</v>
      </c>
      <c r="B6729" s="19">
        <v>44509</v>
      </c>
      <c r="C6729" s="18" t="s">
        <v>37878</v>
      </c>
      <c r="D6729" s="27" t="s">
        <v>27050</v>
      </c>
      <c r="E6729" s="29">
        <v>44516</v>
      </c>
      <c r="F6729" s="27">
        <v>11</v>
      </c>
      <c r="G6729" s="28">
        <v>14</v>
      </c>
      <c r="H6729" s="40">
        <v>1289.48</v>
      </c>
      <c r="I6729" s="25"/>
    </row>
    <row r="6730" spans="1:9" x14ac:dyDescent="0.25">
      <c r="A6730" s="18">
        <v>201707122</v>
      </c>
      <c r="B6730" s="19">
        <v>44509</v>
      </c>
      <c r="C6730" s="18" t="s">
        <v>37875</v>
      </c>
      <c r="D6730" s="27" t="s">
        <v>30433</v>
      </c>
      <c r="E6730" s="29">
        <v>44510</v>
      </c>
      <c r="F6730" s="27">
        <v>21</v>
      </c>
      <c r="G6730" s="28">
        <v>9</v>
      </c>
      <c r="H6730" s="40">
        <v>369.32</v>
      </c>
      <c r="I6730" s="25"/>
    </row>
    <row r="6731" spans="1:9" x14ac:dyDescent="0.25">
      <c r="A6731" s="18">
        <v>202003142</v>
      </c>
      <c r="B6731" s="19">
        <v>44509</v>
      </c>
      <c r="C6731" s="18" t="s">
        <v>37881</v>
      </c>
      <c r="D6731" s="27" t="s">
        <v>23700</v>
      </c>
      <c r="E6731" s="29">
        <v>44510</v>
      </c>
      <c r="F6731" s="27">
        <v>13</v>
      </c>
      <c r="G6731" s="28">
        <v>5</v>
      </c>
      <c r="H6731" s="40">
        <v>351.65</v>
      </c>
      <c r="I6731" s="25"/>
    </row>
    <row r="6732" spans="1:9" x14ac:dyDescent="0.25">
      <c r="A6732" s="18">
        <v>202005536</v>
      </c>
      <c r="B6732" s="19">
        <v>44509</v>
      </c>
      <c r="C6732" s="18" t="s">
        <v>37880</v>
      </c>
      <c r="D6732" s="27" t="s">
        <v>24530</v>
      </c>
      <c r="E6732" s="29">
        <v>44509</v>
      </c>
      <c r="F6732" s="27">
        <v>12</v>
      </c>
      <c r="G6732" s="28">
        <v>12</v>
      </c>
      <c r="H6732" s="40">
        <v>978.19</v>
      </c>
      <c r="I6732" s="25"/>
    </row>
    <row r="6733" spans="1:9" x14ac:dyDescent="0.25">
      <c r="A6733" s="18">
        <v>202006302</v>
      </c>
      <c r="B6733" s="19">
        <v>44509</v>
      </c>
      <c r="C6733" s="18" t="s">
        <v>37879</v>
      </c>
      <c r="D6733" s="27" t="s">
        <v>29350</v>
      </c>
      <c r="E6733" s="29">
        <v>44519</v>
      </c>
      <c r="F6733" s="27">
        <v>17</v>
      </c>
      <c r="G6733" s="28">
        <v>17</v>
      </c>
      <c r="H6733" s="40">
        <v>69.05</v>
      </c>
      <c r="I6733" s="25"/>
    </row>
    <row r="6734" spans="1:9" x14ac:dyDescent="0.25">
      <c r="A6734" s="18">
        <v>201308512</v>
      </c>
      <c r="B6734" s="19">
        <v>44510</v>
      </c>
      <c r="C6734" s="18" t="s">
        <v>37884</v>
      </c>
      <c r="D6734" s="27" t="s">
        <v>25677</v>
      </c>
      <c r="E6734" s="29">
        <v>44515</v>
      </c>
      <c r="F6734" s="27">
        <v>24</v>
      </c>
      <c r="G6734" s="28">
        <v>5</v>
      </c>
      <c r="H6734" s="40">
        <v>217.1</v>
      </c>
      <c r="I6734" s="25"/>
    </row>
    <row r="6735" spans="1:9" x14ac:dyDescent="0.25">
      <c r="A6735" s="18">
        <v>201907107</v>
      </c>
      <c r="B6735" s="19">
        <v>44510</v>
      </c>
      <c r="C6735" s="18" t="s">
        <v>37887</v>
      </c>
      <c r="D6735" s="27" t="s">
        <v>23601</v>
      </c>
      <c r="E6735" s="29">
        <v>44516</v>
      </c>
      <c r="F6735" s="27">
        <v>10</v>
      </c>
      <c r="G6735" s="28">
        <v>18</v>
      </c>
      <c r="H6735" s="40">
        <v>1360.59</v>
      </c>
      <c r="I6735" s="25"/>
    </row>
    <row r="6736" spans="1:9" x14ac:dyDescent="0.25">
      <c r="A6736" s="18">
        <v>202000130</v>
      </c>
      <c r="B6736" s="19">
        <v>44510</v>
      </c>
      <c r="C6736" s="18" t="s">
        <v>37888</v>
      </c>
      <c r="D6736" s="27" t="s">
        <v>27330</v>
      </c>
      <c r="E6736" s="29">
        <v>44516</v>
      </c>
      <c r="F6736" s="27">
        <v>7</v>
      </c>
      <c r="G6736" s="28">
        <v>5</v>
      </c>
      <c r="H6736" s="40">
        <v>55.19</v>
      </c>
      <c r="I6736" s="25"/>
    </row>
    <row r="6737" spans="1:9" x14ac:dyDescent="0.25">
      <c r="A6737" s="18">
        <v>202003072</v>
      </c>
      <c r="B6737" s="19">
        <v>44510</v>
      </c>
      <c r="C6737" s="18" t="s">
        <v>37883</v>
      </c>
      <c r="D6737" s="27" t="s">
        <v>23754</v>
      </c>
      <c r="E6737" s="29">
        <v>44513</v>
      </c>
      <c r="F6737" s="27">
        <v>24</v>
      </c>
      <c r="G6737" s="28">
        <v>11</v>
      </c>
      <c r="H6737" s="40">
        <v>451.07</v>
      </c>
      <c r="I6737" s="25"/>
    </row>
    <row r="6738" spans="1:9" x14ac:dyDescent="0.25">
      <c r="A6738" s="18">
        <v>202004421</v>
      </c>
      <c r="B6738" s="19">
        <v>44510</v>
      </c>
      <c r="C6738" s="18" t="s">
        <v>37886</v>
      </c>
      <c r="D6738" s="27" t="s">
        <v>29366</v>
      </c>
      <c r="E6738" s="29">
        <v>44511</v>
      </c>
      <c r="F6738" s="27">
        <v>8</v>
      </c>
      <c r="G6738" s="28">
        <v>9</v>
      </c>
      <c r="H6738" s="40">
        <v>405.68</v>
      </c>
      <c r="I6738" s="25"/>
    </row>
    <row r="6739" spans="1:9" x14ac:dyDescent="0.25">
      <c r="A6739" s="18">
        <v>202004893</v>
      </c>
      <c r="B6739" s="19">
        <v>44510</v>
      </c>
      <c r="C6739" s="18" t="s">
        <v>37882</v>
      </c>
      <c r="D6739" s="27" t="s">
        <v>23307</v>
      </c>
      <c r="E6739" s="29">
        <v>44520</v>
      </c>
      <c r="F6739" s="27">
        <v>13</v>
      </c>
      <c r="G6739" s="28">
        <v>16</v>
      </c>
      <c r="H6739" s="40">
        <v>1418.15</v>
      </c>
      <c r="I6739" s="25"/>
    </row>
    <row r="6740" spans="1:9" x14ac:dyDescent="0.25">
      <c r="A6740" s="18">
        <v>202007911</v>
      </c>
      <c r="B6740" s="19">
        <v>44510</v>
      </c>
      <c r="C6740" s="18" t="s">
        <v>37885</v>
      </c>
      <c r="D6740" s="27" t="s">
        <v>25093</v>
      </c>
      <c r="E6740" s="29">
        <v>44518</v>
      </c>
      <c r="F6740" s="27">
        <v>10</v>
      </c>
      <c r="G6740" s="28">
        <v>5</v>
      </c>
      <c r="H6740" s="40">
        <v>0</v>
      </c>
      <c r="I6740" s="25"/>
    </row>
    <row r="6741" spans="1:9" x14ac:dyDescent="0.25">
      <c r="A6741" s="18">
        <v>201605380</v>
      </c>
      <c r="B6741" s="19">
        <v>44511</v>
      </c>
      <c r="C6741" s="18" t="s">
        <v>37890</v>
      </c>
      <c r="D6741" s="27" t="s">
        <v>29188</v>
      </c>
      <c r="E6741" s="29">
        <v>44514</v>
      </c>
      <c r="F6741" s="27">
        <v>20</v>
      </c>
      <c r="G6741" s="28">
        <v>15</v>
      </c>
      <c r="H6741" s="40">
        <v>699.44</v>
      </c>
      <c r="I6741" s="25"/>
    </row>
    <row r="6742" spans="1:9" x14ac:dyDescent="0.25">
      <c r="A6742" s="18">
        <v>201706415</v>
      </c>
      <c r="B6742" s="19">
        <v>44511</v>
      </c>
      <c r="C6742" s="18" t="s">
        <v>37892</v>
      </c>
      <c r="D6742" s="27" t="s">
        <v>25743</v>
      </c>
      <c r="E6742" s="29">
        <v>44512</v>
      </c>
      <c r="F6742" s="27">
        <v>24</v>
      </c>
      <c r="G6742" s="28">
        <v>4</v>
      </c>
      <c r="H6742" s="40">
        <v>30.33</v>
      </c>
      <c r="I6742" s="25"/>
    </row>
    <row r="6743" spans="1:9" x14ac:dyDescent="0.25">
      <c r="A6743" s="18">
        <v>201806406</v>
      </c>
      <c r="B6743" s="19">
        <v>44511</v>
      </c>
      <c r="C6743" s="18" t="s">
        <v>37889</v>
      </c>
      <c r="D6743" s="27" t="s">
        <v>29683</v>
      </c>
      <c r="E6743" s="29">
        <v>44512</v>
      </c>
      <c r="F6743" s="27">
        <v>8</v>
      </c>
      <c r="G6743" s="28">
        <v>17</v>
      </c>
      <c r="H6743" s="40">
        <v>503.97</v>
      </c>
      <c r="I6743" s="25"/>
    </row>
    <row r="6744" spans="1:9" x14ac:dyDescent="0.25">
      <c r="A6744" s="18">
        <v>201906945</v>
      </c>
      <c r="B6744" s="19">
        <v>44511</v>
      </c>
      <c r="C6744" s="18" t="s">
        <v>37891</v>
      </c>
      <c r="D6744" s="27" t="s">
        <v>28194</v>
      </c>
      <c r="E6744" s="29">
        <v>44514</v>
      </c>
      <c r="F6744" s="27">
        <v>8</v>
      </c>
      <c r="G6744" s="28">
        <v>15</v>
      </c>
      <c r="H6744" s="40">
        <v>873.97</v>
      </c>
      <c r="I6744" s="25"/>
    </row>
    <row r="6745" spans="1:9" x14ac:dyDescent="0.25">
      <c r="A6745" s="18">
        <v>200700267</v>
      </c>
      <c r="B6745" s="19">
        <v>44512</v>
      </c>
      <c r="C6745" s="18" t="s">
        <v>37895</v>
      </c>
      <c r="D6745" s="27" t="s">
        <v>30279</v>
      </c>
      <c r="E6745" s="29">
        <v>44521</v>
      </c>
      <c r="F6745" s="27">
        <v>22</v>
      </c>
      <c r="G6745" s="28">
        <v>19</v>
      </c>
      <c r="H6745" s="40">
        <v>1690.28</v>
      </c>
      <c r="I6745" s="25"/>
    </row>
    <row r="6746" spans="1:9" x14ac:dyDescent="0.25">
      <c r="A6746" s="18">
        <v>201005231</v>
      </c>
      <c r="B6746" s="19">
        <v>44512</v>
      </c>
      <c r="C6746" s="18" t="s">
        <v>37893</v>
      </c>
      <c r="D6746" s="27" t="s">
        <v>28047</v>
      </c>
      <c r="E6746" s="29">
        <v>44517</v>
      </c>
      <c r="F6746" s="27">
        <v>20</v>
      </c>
      <c r="G6746" s="28">
        <v>15</v>
      </c>
      <c r="H6746" s="40">
        <v>1154.5</v>
      </c>
      <c r="I6746" s="25"/>
    </row>
    <row r="6747" spans="1:9" x14ac:dyDescent="0.25">
      <c r="A6747" s="18">
        <v>201503093</v>
      </c>
      <c r="B6747" s="19">
        <v>44512</v>
      </c>
      <c r="C6747" s="18" t="s">
        <v>37894</v>
      </c>
      <c r="D6747" s="27" t="s">
        <v>28689</v>
      </c>
      <c r="E6747" s="29">
        <v>44517</v>
      </c>
      <c r="F6747" s="27">
        <v>9</v>
      </c>
      <c r="G6747" s="28">
        <v>9</v>
      </c>
      <c r="H6747" s="40">
        <v>426.29</v>
      </c>
      <c r="I6747" s="25"/>
    </row>
    <row r="6748" spans="1:9" x14ac:dyDescent="0.25">
      <c r="A6748" s="18">
        <v>201706430</v>
      </c>
      <c r="B6748" s="19">
        <v>44512</v>
      </c>
      <c r="C6748" s="18" t="s">
        <v>37896</v>
      </c>
      <c r="D6748" s="27" t="s">
        <v>30648</v>
      </c>
      <c r="E6748" s="29">
        <v>44519</v>
      </c>
      <c r="F6748" s="27">
        <v>17</v>
      </c>
      <c r="G6748" s="28">
        <v>6</v>
      </c>
      <c r="H6748" s="40">
        <v>239.78</v>
      </c>
      <c r="I6748" s="25"/>
    </row>
    <row r="6749" spans="1:9" x14ac:dyDescent="0.25">
      <c r="A6749" s="18">
        <v>201704003</v>
      </c>
      <c r="B6749" s="19">
        <v>44513</v>
      </c>
      <c r="C6749" s="18" t="s">
        <v>37899</v>
      </c>
      <c r="D6749" s="27" t="s">
        <v>27298</v>
      </c>
      <c r="E6749" s="29">
        <v>44522</v>
      </c>
      <c r="F6749" s="27">
        <v>8</v>
      </c>
      <c r="G6749" s="28">
        <v>6</v>
      </c>
      <c r="H6749" s="40">
        <v>586</v>
      </c>
      <c r="I6749" s="25"/>
    </row>
    <row r="6750" spans="1:9" x14ac:dyDescent="0.25">
      <c r="A6750" s="18">
        <v>201806507</v>
      </c>
      <c r="B6750" s="19">
        <v>44513</v>
      </c>
      <c r="C6750" s="18" t="s">
        <v>37901</v>
      </c>
      <c r="D6750" s="27" t="s">
        <v>25425</v>
      </c>
      <c r="E6750" s="29">
        <v>44516</v>
      </c>
      <c r="F6750" s="27">
        <v>13</v>
      </c>
      <c r="G6750" s="28">
        <v>15</v>
      </c>
      <c r="H6750" s="40">
        <v>1218.9100000000001</v>
      </c>
      <c r="I6750" s="25"/>
    </row>
    <row r="6751" spans="1:9" x14ac:dyDescent="0.25">
      <c r="A6751" s="18">
        <v>201907007</v>
      </c>
      <c r="B6751" s="19">
        <v>44513</v>
      </c>
      <c r="C6751" s="18" t="s">
        <v>37897</v>
      </c>
      <c r="D6751" s="27" t="s">
        <v>24554</v>
      </c>
      <c r="E6751" s="29">
        <v>44521</v>
      </c>
      <c r="F6751" s="27">
        <v>15</v>
      </c>
      <c r="G6751" s="28">
        <v>2</v>
      </c>
      <c r="H6751" s="40">
        <v>91.23</v>
      </c>
      <c r="I6751" s="25"/>
    </row>
    <row r="6752" spans="1:9" x14ac:dyDescent="0.25">
      <c r="A6752" s="18">
        <v>201907287</v>
      </c>
      <c r="B6752" s="19">
        <v>44513</v>
      </c>
      <c r="C6752" s="18" t="s">
        <v>37898</v>
      </c>
      <c r="D6752" s="27" t="s">
        <v>29761</v>
      </c>
      <c r="E6752" s="29">
        <v>44520</v>
      </c>
      <c r="F6752" s="27">
        <v>24</v>
      </c>
      <c r="G6752" s="28">
        <v>7</v>
      </c>
      <c r="H6752" s="40">
        <v>359.15</v>
      </c>
      <c r="I6752" s="25"/>
    </row>
    <row r="6753" spans="1:9" x14ac:dyDescent="0.25">
      <c r="A6753" s="18">
        <v>202006923</v>
      </c>
      <c r="B6753" s="19">
        <v>44513</v>
      </c>
      <c r="C6753" s="18" t="s">
        <v>37900</v>
      </c>
      <c r="D6753" s="27" t="s">
        <v>23447</v>
      </c>
      <c r="E6753" s="29">
        <v>44523</v>
      </c>
      <c r="F6753" s="27">
        <v>8</v>
      </c>
      <c r="G6753" s="28">
        <v>11</v>
      </c>
      <c r="H6753" s="40">
        <v>304.08</v>
      </c>
      <c r="I6753" s="25"/>
    </row>
    <row r="6754" spans="1:9" x14ac:dyDescent="0.25">
      <c r="A6754" s="18">
        <v>202007723</v>
      </c>
      <c r="B6754" s="19">
        <v>44513</v>
      </c>
      <c r="C6754" s="18" t="s">
        <v>37902</v>
      </c>
      <c r="D6754" s="27" t="s">
        <v>23388</v>
      </c>
      <c r="E6754" s="29">
        <v>44523</v>
      </c>
      <c r="F6754" s="27">
        <v>7</v>
      </c>
      <c r="G6754" s="28">
        <v>7</v>
      </c>
      <c r="H6754" s="40">
        <v>305.51</v>
      </c>
      <c r="I6754" s="25"/>
    </row>
    <row r="6755" spans="1:9" x14ac:dyDescent="0.25">
      <c r="A6755" s="18">
        <v>201704136</v>
      </c>
      <c r="B6755" s="19">
        <v>44514</v>
      </c>
      <c r="C6755" s="18" t="s">
        <v>37904</v>
      </c>
      <c r="D6755" s="27" t="s">
        <v>28882</v>
      </c>
      <c r="E6755" s="29">
        <v>44517</v>
      </c>
      <c r="F6755" s="27">
        <v>17</v>
      </c>
      <c r="G6755" s="28">
        <v>18</v>
      </c>
      <c r="H6755" s="40">
        <v>1123.08</v>
      </c>
      <c r="I6755" s="25"/>
    </row>
    <row r="6756" spans="1:9" x14ac:dyDescent="0.25">
      <c r="A6756" s="18">
        <v>201706253</v>
      </c>
      <c r="B6756" s="19">
        <v>44514</v>
      </c>
      <c r="C6756" s="18" t="s">
        <v>37907</v>
      </c>
      <c r="D6756" s="27" t="s">
        <v>24823</v>
      </c>
      <c r="E6756" s="29">
        <v>44520</v>
      </c>
      <c r="F6756" s="27">
        <v>9</v>
      </c>
      <c r="G6756" s="28">
        <v>13</v>
      </c>
      <c r="H6756" s="40">
        <v>825.78</v>
      </c>
      <c r="I6756" s="25"/>
    </row>
    <row r="6757" spans="1:9" x14ac:dyDescent="0.25">
      <c r="A6757" s="18">
        <v>201806507</v>
      </c>
      <c r="B6757" s="19">
        <v>44514</v>
      </c>
      <c r="C6757" s="18" t="s">
        <v>37903</v>
      </c>
      <c r="D6757" s="27" t="s">
        <v>24812</v>
      </c>
      <c r="E6757" s="29">
        <v>44520</v>
      </c>
      <c r="F6757" s="27">
        <v>23</v>
      </c>
      <c r="G6757" s="28">
        <v>8</v>
      </c>
      <c r="H6757" s="40">
        <v>562</v>
      </c>
      <c r="I6757" s="25"/>
    </row>
    <row r="6758" spans="1:9" x14ac:dyDescent="0.25">
      <c r="A6758" s="18">
        <v>201900178</v>
      </c>
      <c r="B6758" s="19">
        <v>44514</v>
      </c>
      <c r="C6758" s="18" t="s">
        <v>37909</v>
      </c>
      <c r="D6758" s="27" t="s">
        <v>27483</v>
      </c>
      <c r="E6758" s="29">
        <v>44516</v>
      </c>
      <c r="F6758" s="27">
        <v>12</v>
      </c>
      <c r="G6758" s="28">
        <v>3</v>
      </c>
      <c r="H6758" s="40">
        <v>182.51</v>
      </c>
      <c r="I6758" s="25"/>
    </row>
    <row r="6759" spans="1:9" x14ac:dyDescent="0.25">
      <c r="A6759" s="18">
        <v>201905831</v>
      </c>
      <c r="B6759" s="19">
        <v>44514</v>
      </c>
      <c r="C6759" s="18" t="s">
        <v>37908</v>
      </c>
      <c r="D6759" s="27" t="s">
        <v>30401</v>
      </c>
      <c r="E6759" s="29">
        <v>44516</v>
      </c>
      <c r="F6759" s="27">
        <v>22</v>
      </c>
      <c r="G6759" s="28">
        <v>13</v>
      </c>
      <c r="H6759" s="40">
        <v>74.25</v>
      </c>
      <c r="I6759" s="25"/>
    </row>
    <row r="6760" spans="1:9" x14ac:dyDescent="0.25">
      <c r="A6760" s="18">
        <v>201907288</v>
      </c>
      <c r="B6760" s="19">
        <v>44514</v>
      </c>
      <c r="C6760" s="18" t="s">
        <v>37905</v>
      </c>
      <c r="D6760" s="27" t="s">
        <v>23662</v>
      </c>
      <c r="E6760" s="29">
        <v>44521</v>
      </c>
      <c r="F6760" s="27">
        <v>15</v>
      </c>
      <c r="G6760" s="28">
        <v>3</v>
      </c>
      <c r="H6760" s="40">
        <v>54.2</v>
      </c>
      <c r="I6760" s="25"/>
    </row>
    <row r="6761" spans="1:9" x14ac:dyDescent="0.25">
      <c r="A6761" s="18">
        <v>201907693</v>
      </c>
      <c r="B6761" s="19">
        <v>44514</v>
      </c>
      <c r="C6761" s="18" t="s">
        <v>37910</v>
      </c>
      <c r="D6761" s="27" t="s">
        <v>30349</v>
      </c>
      <c r="E6761" s="29">
        <v>44515</v>
      </c>
      <c r="F6761" s="27">
        <v>7</v>
      </c>
      <c r="G6761" s="28">
        <v>15</v>
      </c>
      <c r="H6761" s="40">
        <v>118.37</v>
      </c>
      <c r="I6761" s="25"/>
    </row>
    <row r="6762" spans="1:9" x14ac:dyDescent="0.25">
      <c r="A6762" s="18">
        <v>202004288</v>
      </c>
      <c r="B6762" s="19">
        <v>44514</v>
      </c>
      <c r="C6762" s="18" t="s">
        <v>37906</v>
      </c>
      <c r="D6762" s="27" t="s">
        <v>25354</v>
      </c>
      <c r="E6762" s="29">
        <v>44516</v>
      </c>
      <c r="F6762" s="27">
        <v>21</v>
      </c>
      <c r="G6762" s="28">
        <v>11</v>
      </c>
      <c r="H6762" s="40">
        <v>939.2</v>
      </c>
      <c r="I6762" s="25"/>
    </row>
    <row r="6763" spans="1:9" x14ac:dyDescent="0.25">
      <c r="A6763" s="18">
        <v>201907281</v>
      </c>
      <c r="B6763" s="19">
        <v>44515</v>
      </c>
      <c r="C6763" s="18" t="s">
        <v>37911</v>
      </c>
      <c r="D6763" s="27" t="s">
        <v>31042</v>
      </c>
      <c r="E6763" s="29">
        <v>44517</v>
      </c>
      <c r="F6763" s="27">
        <v>11</v>
      </c>
      <c r="G6763" s="28">
        <v>20</v>
      </c>
      <c r="H6763" s="40">
        <v>1801.92</v>
      </c>
      <c r="I6763" s="25"/>
    </row>
    <row r="6764" spans="1:9" x14ac:dyDescent="0.25">
      <c r="A6764" s="18">
        <v>202005567</v>
      </c>
      <c r="B6764" s="19">
        <v>44515</v>
      </c>
      <c r="C6764" s="18" t="s">
        <v>37912</v>
      </c>
      <c r="D6764" s="27" t="s">
        <v>23340</v>
      </c>
      <c r="E6764" s="29">
        <v>44525</v>
      </c>
      <c r="F6764" s="27">
        <v>19</v>
      </c>
      <c r="G6764" s="28">
        <v>1</v>
      </c>
      <c r="H6764" s="40">
        <v>12.42</v>
      </c>
      <c r="I6764" s="25"/>
    </row>
    <row r="6765" spans="1:9" x14ac:dyDescent="0.25">
      <c r="A6765" s="18">
        <v>201806846</v>
      </c>
      <c r="B6765" s="19">
        <v>44516</v>
      </c>
      <c r="C6765" s="18" t="s">
        <v>37918</v>
      </c>
      <c r="D6765" s="27" t="s">
        <v>29837</v>
      </c>
      <c r="E6765" s="29">
        <v>44520</v>
      </c>
      <c r="F6765" s="27">
        <v>11</v>
      </c>
      <c r="G6765" s="28">
        <v>10</v>
      </c>
      <c r="H6765" s="40">
        <v>99.69</v>
      </c>
      <c r="I6765" s="25"/>
    </row>
    <row r="6766" spans="1:9" x14ac:dyDescent="0.25">
      <c r="A6766" s="18">
        <v>201904649</v>
      </c>
      <c r="B6766" s="19">
        <v>44516</v>
      </c>
      <c r="C6766" s="18" t="s">
        <v>37914</v>
      </c>
      <c r="D6766" s="27" t="s">
        <v>28524</v>
      </c>
      <c r="E6766" s="29">
        <v>44518</v>
      </c>
      <c r="F6766" s="27">
        <v>18</v>
      </c>
      <c r="G6766" s="28">
        <v>7</v>
      </c>
      <c r="H6766" s="40">
        <v>99.99</v>
      </c>
      <c r="I6766" s="25"/>
    </row>
    <row r="6767" spans="1:9" x14ac:dyDescent="0.25">
      <c r="A6767" s="18">
        <v>201906910</v>
      </c>
      <c r="B6767" s="19">
        <v>44516</v>
      </c>
      <c r="C6767" s="18" t="s">
        <v>37913</v>
      </c>
      <c r="D6767" s="27" t="s">
        <v>27238</v>
      </c>
      <c r="E6767" s="29">
        <v>44524</v>
      </c>
      <c r="F6767" s="27">
        <v>20</v>
      </c>
      <c r="G6767" s="28">
        <v>9</v>
      </c>
      <c r="H6767" s="40">
        <v>737.24</v>
      </c>
      <c r="I6767" s="25"/>
    </row>
    <row r="6768" spans="1:9" x14ac:dyDescent="0.25">
      <c r="A6768" s="18">
        <v>202004554</v>
      </c>
      <c r="B6768" s="19">
        <v>44516</v>
      </c>
      <c r="C6768" s="18" t="s">
        <v>37916</v>
      </c>
      <c r="D6768" s="27" t="s">
        <v>26869</v>
      </c>
      <c r="E6768" s="29">
        <v>44520</v>
      </c>
      <c r="F6768" s="27">
        <v>13</v>
      </c>
      <c r="G6768" s="28">
        <v>11</v>
      </c>
      <c r="H6768" s="40">
        <v>258.13</v>
      </c>
      <c r="I6768" s="25"/>
    </row>
    <row r="6769" spans="1:9" x14ac:dyDescent="0.25">
      <c r="A6769" s="18">
        <v>202004554</v>
      </c>
      <c r="B6769" s="19">
        <v>44516</v>
      </c>
      <c r="C6769" s="18" t="s">
        <v>37917</v>
      </c>
      <c r="D6769" s="27" t="s">
        <v>23171</v>
      </c>
      <c r="E6769" s="29">
        <v>44525</v>
      </c>
      <c r="F6769" s="27">
        <v>12</v>
      </c>
      <c r="G6769" s="28">
        <v>12</v>
      </c>
      <c r="H6769" s="40">
        <v>1057.98</v>
      </c>
      <c r="I6769" s="25"/>
    </row>
    <row r="6770" spans="1:9" x14ac:dyDescent="0.25">
      <c r="A6770" s="18">
        <v>202004810</v>
      </c>
      <c r="B6770" s="19">
        <v>44516</v>
      </c>
      <c r="C6770" s="18" t="s">
        <v>37915</v>
      </c>
      <c r="D6770" s="27" t="s">
        <v>28061</v>
      </c>
      <c r="E6770" s="29">
        <v>44519</v>
      </c>
      <c r="F6770" s="27">
        <v>11</v>
      </c>
      <c r="G6770" s="28">
        <v>3</v>
      </c>
      <c r="H6770" s="40">
        <v>67.44</v>
      </c>
      <c r="I6770" s="25"/>
    </row>
    <row r="6771" spans="1:9" x14ac:dyDescent="0.25">
      <c r="A6771" s="18">
        <v>202007911</v>
      </c>
      <c r="B6771" s="19">
        <v>44516</v>
      </c>
      <c r="C6771" s="18" t="s">
        <v>37919</v>
      </c>
      <c r="D6771" s="27" t="s">
        <v>26614</v>
      </c>
      <c r="E6771" s="29">
        <v>44522</v>
      </c>
      <c r="F6771" s="27">
        <v>24</v>
      </c>
      <c r="G6771" s="28">
        <v>12</v>
      </c>
      <c r="H6771" s="40">
        <v>792.53</v>
      </c>
      <c r="I6771" s="25"/>
    </row>
    <row r="6772" spans="1:9" x14ac:dyDescent="0.25">
      <c r="A6772" s="18">
        <v>201704317</v>
      </c>
      <c r="B6772" s="19">
        <v>44517</v>
      </c>
      <c r="C6772" s="18" t="s">
        <v>37923</v>
      </c>
      <c r="D6772" s="27" t="s">
        <v>30739</v>
      </c>
      <c r="E6772" s="29">
        <v>44520</v>
      </c>
      <c r="F6772" s="27">
        <v>11</v>
      </c>
      <c r="G6772" s="28">
        <v>5</v>
      </c>
      <c r="H6772" s="40">
        <v>307.94</v>
      </c>
      <c r="I6772" s="25"/>
    </row>
    <row r="6773" spans="1:9" x14ac:dyDescent="0.25">
      <c r="A6773" s="18">
        <v>201706253</v>
      </c>
      <c r="B6773" s="19">
        <v>44517</v>
      </c>
      <c r="C6773" s="18" t="s">
        <v>37925</v>
      </c>
      <c r="D6773" s="27" t="s">
        <v>24401</v>
      </c>
      <c r="E6773" s="29">
        <v>44521</v>
      </c>
      <c r="F6773" s="27">
        <v>24</v>
      </c>
      <c r="G6773" s="28">
        <v>18</v>
      </c>
      <c r="H6773" s="40">
        <v>993.85</v>
      </c>
      <c r="I6773" s="25"/>
    </row>
    <row r="6774" spans="1:9" x14ac:dyDescent="0.25">
      <c r="A6774" s="18">
        <v>201907664</v>
      </c>
      <c r="B6774" s="19">
        <v>44517</v>
      </c>
      <c r="C6774" s="18" t="s">
        <v>37920</v>
      </c>
      <c r="D6774" s="27" t="s">
        <v>24335</v>
      </c>
      <c r="E6774" s="29">
        <v>44521</v>
      </c>
      <c r="F6774" s="27">
        <v>15</v>
      </c>
      <c r="G6774" s="28">
        <v>8</v>
      </c>
      <c r="H6774" s="40">
        <v>280.33</v>
      </c>
      <c r="I6774" s="25"/>
    </row>
    <row r="6775" spans="1:9" x14ac:dyDescent="0.25">
      <c r="A6775" s="18">
        <v>202005599</v>
      </c>
      <c r="B6775" s="19">
        <v>44517</v>
      </c>
      <c r="C6775" s="18" t="s">
        <v>37924</v>
      </c>
      <c r="D6775" s="27" t="s">
        <v>24872</v>
      </c>
      <c r="E6775" s="29">
        <v>44524</v>
      </c>
      <c r="F6775" s="27">
        <v>19</v>
      </c>
      <c r="G6775" s="28">
        <v>6</v>
      </c>
      <c r="H6775" s="40">
        <v>508.24</v>
      </c>
      <c r="I6775" s="25"/>
    </row>
    <row r="6776" spans="1:9" x14ac:dyDescent="0.25">
      <c r="A6776" s="18">
        <v>202006094</v>
      </c>
      <c r="B6776" s="19">
        <v>44517</v>
      </c>
      <c r="C6776" s="18" t="s">
        <v>37922</v>
      </c>
      <c r="D6776" s="27" t="s">
        <v>29101</v>
      </c>
      <c r="E6776" s="29">
        <v>44524</v>
      </c>
      <c r="F6776" s="27">
        <v>14</v>
      </c>
      <c r="G6776" s="28">
        <v>7</v>
      </c>
      <c r="H6776" s="40">
        <v>29.21</v>
      </c>
      <c r="I6776" s="25"/>
    </row>
    <row r="6777" spans="1:9" x14ac:dyDescent="0.25">
      <c r="A6777" s="18">
        <v>202008029</v>
      </c>
      <c r="B6777" s="19">
        <v>44517</v>
      </c>
      <c r="C6777" s="18" t="s">
        <v>37921</v>
      </c>
      <c r="D6777" s="27" t="s">
        <v>26814</v>
      </c>
      <c r="E6777" s="29">
        <v>44519</v>
      </c>
      <c r="F6777" s="27">
        <v>24</v>
      </c>
      <c r="G6777" s="28">
        <v>1</v>
      </c>
      <c r="H6777" s="40">
        <v>46.82</v>
      </c>
      <c r="I6777" s="25"/>
    </row>
    <row r="6778" spans="1:9" x14ac:dyDescent="0.25">
      <c r="A6778" s="18">
        <v>201603822</v>
      </c>
      <c r="B6778" s="19">
        <v>44518</v>
      </c>
      <c r="C6778" s="18" t="s">
        <v>37930</v>
      </c>
      <c r="D6778" s="27" t="s">
        <v>28761</v>
      </c>
      <c r="E6778" s="29">
        <v>44527</v>
      </c>
      <c r="F6778" s="27">
        <v>7</v>
      </c>
      <c r="G6778" s="28">
        <v>9</v>
      </c>
      <c r="H6778" s="40">
        <v>418.62</v>
      </c>
      <c r="I6778" s="25"/>
    </row>
    <row r="6779" spans="1:9" x14ac:dyDescent="0.25">
      <c r="A6779" s="18">
        <v>201906576</v>
      </c>
      <c r="B6779" s="19">
        <v>44518</v>
      </c>
      <c r="C6779" s="18" t="s">
        <v>37928</v>
      </c>
      <c r="D6779" s="27" t="s">
        <v>29213</v>
      </c>
      <c r="E6779" s="29">
        <v>44519</v>
      </c>
      <c r="F6779" s="27">
        <v>20</v>
      </c>
      <c r="G6779" s="28">
        <v>16</v>
      </c>
      <c r="H6779" s="40">
        <v>237.8</v>
      </c>
      <c r="I6779" s="25"/>
    </row>
    <row r="6780" spans="1:9" x14ac:dyDescent="0.25">
      <c r="A6780" s="18">
        <v>201907457</v>
      </c>
      <c r="B6780" s="19">
        <v>44518</v>
      </c>
      <c r="C6780" s="18" t="s">
        <v>37926</v>
      </c>
      <c r="D6780" s="27" t="s">
        <v>23720</v>
      </c>
      <c r="E6780" s="29">
        <v>44525</v>
      </c>
      <c r="F6780" s="27">
        <v>11</v>
      </c>
      <c r="G6780" s="28">
        <v>20</v>
      </c>
      <c r="H6780" s="40">
        <v>433.03</v>
      </c>
      <c r="I6780" s="25"/>
    </row>
    <row r="6781" spans="1:9" x14ac:dyDescent="0.25">
      <c r="A6781" s="18">
        <v>202004907</v>
      </c>
      <c r="B6781" s="19">
        <v>44518</v>
      </c>
      <c r="C6781" s="18" t="s">
        <v>37927</v>
      </c>
      <c r="D6781" s="27" t="s">
        <v>29339</v>
      </c>
      <c r="E6781" s="29">
        <v>44528</v>
      </c>
      <c r="F6781" s="27">
        <v>18</v>
      </c>
      <c r="G6781" s="28">
        <v>1</v>
      </c>
      <c r="H6781" s="40">
        <v>26.46</v>
      </c>
      <c r="I6781" s="25"/>
    </row>
    <row r="6782" spans="1:9" x14ac:dyDescent="0.25">
      <c r="A6782" s="18">
        <v>202009538</v>
      </c>
      <c r="B6782" s="19">
        <v>44518</v>
      </c>
      <c r="C6782" s="18" t="s">
        <v>37929</v>
      </c>
      <c r="D6782" s="27" t="s">
        <v>30080</v>
      </c>
      <c r="E6782" s="29">
        <v>44521</v>
      </c>
      <c r="F6782" s="27">
        <v>16</v>
      </c>
      <c r="G6782" s="28">
        <v>16</v>
      </c>
      <c r="H6782" s="40">
        <v>849.02</v>
      </c>
      <c r="I6782" s="25"/>
    </row>
    <row r="6783" spans="1:9" x14ac:dyDescent="0.25">
      <c r="A6783" s="18">
        <v>201506045</v>
      </c>
      <c r="B6783" s="19">
        <v>44519</v>
      </c>
      <c r="C6783" s="18" t="s">
        <v>37937</v>
      </c>
      <c r="D6783" s="27" t="s">
        <v>30868</v>
      </c>
      <c r="E6783" s="29">
        <v>44529</v>
      </c>
      <c r="F6783" s="27">
        <v>22</v>
      </c>
      <c r="G6783" s="28">
        <v>17</v>
      </c>
      <c r="H6783" s="40">
        <v>310.12</v>
      </c>
      <c r="I6783" s="25"/>
    </row>
    <row r="6784" spans="1:9" x14ac:dyDescent="0.25">
      <c r="A6784" s="18">
        <v>201509918</v>
      </c>
      <c r="B6784" s="19">
        <v>44519</v>
      </c>
      <c r="C6784" s="18" t="s">
        <v>37933</v>
      </c>
      <c r="D6784" s="27" t="s">
        <v>27789</v>
      </c>
      <c r="E6784" s="29">
        <v>44526</v>
      </c>
      <c r="F6784" s="27">
        <v>15</v>
      </c>
      <c r="G6784" s="28">
        <v>4</v>
      </c>
      <c r="H6784" s="40">
        <v>243.37</v>
      </c>
      <c r="I6784" s="25"/>
    </row>
    <row r="6785" spans="1:9" x14ac:dyDescent="0.25">
      <c r="A6785" s="18">
        <v>201704515</v>
      </c>
      <c r="B6785" s="19">
        <v>44519</v>
      </c>
      <c r="C6785" s="18" t="s">
        <v>37932</v>
      </c>
      <c r="D6785" s="27" t="s">
        <v>28924</v>
      </c>
      <c r="E6785" s="29">
        <v>44527</v>
      </c>
      <c r="F6785" s="27">
        <v>11</v>
      </c>
      <c r="G6785" s="28">
        <v>20</v>
      </c>
      <c r="H6785" s="40">
        <v>244.49</v>
      </c>
      <c r="I6785" s="25"/>
    </row>
    <row r="6786" spans="1:9" x14ac:dyDescent="0.25">
      <c r="A6786" s="18">
        <v>201802646</v>
      </c>
      <c r="B6786" s="19">
        <v>44519</v>
      </c>
      <c r="C6786" s="18" t="s">
        <v>37941</v>
      </c>
      <c r="D6786" s="27" t="s">
        <v>30150</v>
      </c>
      <c r="E6786" s="29">
        <v>44529</v>
      </c>
      <c r="F6786" s="27">
        <v>20</v>
      </c>
      <c r="G6786" s="28">
        <v>6</v>
      </c>
      <c r="H6786" s="40">
        <v>17.96</v>
      </c>
      <c r="I6786" s="25"/>
    </row>
    <row r="6787" spans="1:9" x14ac:dyDescent="0.25">
      <c r="A6787" s="18">
        <v>201804514</v>
      </c>
      <c r="B6787" s="19">
        <v>44519</v>
      </c>
      <c r="C6787" s="18" t="s">
        <v>37934</v>
      </c>
      <c r="D6787" s="27" t="s">
        <v>30485</v>
      </c>
      <c r="E6787" s="29">
        <v>44529</v>
      </c>
      <c r="F6787" s="27">
        <v>13</v>
      </c>
      <c r="G6787" s="28">
        <v>7</v>
      </c>
      <c r="H6787" s="40">
        <v>691.77</v>
      </c>
      <c r="I6787" s="25"/>
    </row>
    <row r="6788" spans="1:9" x14ac:dyDescent="0.25">
      <c r="A6788" s="18">
        <v>201806305</v>
      </c>
      <c r="B6788" s="19">
        <v>44519</v>
      </c>
      <c r="C6788" s="18" t="s">
        <v>37935</v>
      </c>
      <c r="D6788" s="27" t="s">
        <v>27618</v>
      </c>
      <c r="E6788" s="29">
        <v>44529</v>
      </c>
      <c r="F6788" s="27">
        <v>8</v>
      </c>
      <c r="G6788" s="28">
        <v>7</v>
      </c>
      <c r="H6788" s="40">
        <v>206.95</v>
      </c>
      <c r="I6788" s="25"/>
    </row>
    <row r="6789" spans="1:9" x14ac:dyDescent="0.25">
      <c r="A6789" s="18">
        <v>201807575</v>
      </c>
      <c r="B6789" s="19">
        <v>44519</v>
      </c>
      <c r="C6789" s="18" t="s">
        <v>37938</v>
      </c>
      <c r="D6789" s="27" t="s">
        <v>30847</v>
      </c>
      <c r="E6789" s="29">
        <v>44527</v>
      </c>
      <c r="F6789" s="27">
        <v>19</v>
      </c>
      <c r="G6789" s="28">
        <v>9</v>
      </c>
      <c r="H6789" s="40">
        <v>867.43</v>
      </c>
      <c r="I6789" s="25"/>
    </row>
    <row r="6790" spans="1:9" x14ac:dyDescent="0.25">
      <c r="A6790" s="18">
        <v>202006837</v>
      </c>
      <c r="B6790" s="19">
        <v>44519</v>
      </c>
      <c r="C6790" s="18" t="s">
        <v>37939</v>
      </c>
      <c r="D6790" s="27" t="s">
        <v>26755</v>
      </c>
      <c r="E6790" s="29">
        <v>44528</v>
      </c>
      <c r="F6790" s="27">
        <v>13</v>
      </c>
      <c r="G6790" s="28">
        <v>18</v>
      </c>
      <c r="H6790" s="40">
        <v>1022.41</v>
      </c>
      <c r="I6790" s="25"/>
    </row>
    <row r="6791" spans="1:9" x14ac:dyDescent="0.25">
      <c r="A6791" s="18">
        <v>202006923</v>
      </c>
      <c r="B6791" s="19">
        <v>44519</v>
      </c>
      <c r="C6791" s="18" t="s">
        <v>37936</v>
      </c>
      <c r="D6791" s="27" t="s">
        <v>24344</v>
      </c>
      <c r="E6791" s="29">
        <v>44522</v>
      </c>
      <c r="F6791" s="27">
        <v>15</v>
      </c>
      <c r="G6791" s="28">
        <v>5</v>
      </c>
      <c r="H6791" s="40">
        <v>377.43</v>
      </c>
      <c r="I6791" s="25"/>
    </row>
    <row r="6792" spans="1:9" x14ac:dyDescent="0.25">
      <c r="A6792" s="18">
        <v>202007463</v>
      </c>
      <c r="B6792" s="19">
        <v>44519</v>
      </c>
      <c r="C6792" s="18" t="s">
        <v>37940</v>
      </c>
      <c r="D6792" s="27" t="s">
        <v>31021</v>
      </c>
      <c r="E6792" s="29">
        <v>44526</v>
      </c>
      <c r="F6792" s="27">
        <v>20</v>
      </c>
      <c r="G6792" s="28">
        <v>9</v>
      </c>
      <c r="H6792" s="40">
        <v>892.8</v>
      </c>
      <c r="I6792" s="25"/>
    </row>
    <row r="6793" spans="1:9" x14ac:dyDescent="0.25">
      <c r="A6793" s="18">
        <v>202008110</v>
      </c>
      <c r="B6793" s="19">
        <v>44519</v>
      </c>
      <c r="C6793" s="18" t="s">
        <v>37931</v>
      </c>
      <c r="D6793" s="27" t="s">
        <v>28230</v>
      </c>
      <c r="E6793" s="29">
        <v>44519</v>
      </c>
      <c r="F6793" s="27">
        <v>13</v>
      </c>
      <c r="G6793" s="28">
        <v>11</v>
      </c>
      <c r="H6793" s="40">
        <v>221.75</v>
      </c>
      <c r="I6793" s="25"/>
    </row>
    <row r="6794" spans="1:9" x14ac:dyDescent="0.25">
      <c r="A6794" s="18">
        <v>201705580</v>
      </c>
      <c r="B6794" s="19">
        <v>44520</v>
      </c>
      <c r="C6794" s="18" t="s">
        <v>37944</v>
      </c>
      <c r="D6794" s="27" t="s">
        <v>23704</v>
      </c>
      <c r="E6794" s="29">
        <v>44520</v>
      </c>
      <c r="F6794" s="27">
        <v>22</v>
      </c>
      <c r="G6794" s="28">
        <v>19</v>
      </c>
      <c r="H6794" s="40">
        <v>797.18</v>
      </c>
      <c r="I6794" s="25"/>
    </row>
    <row r="6795" spans="1:9" x14ac:dyDescent="0.25">
      <c r="A6795" s="18">
        <v>201806246</v>
      </c>
      <c r="B6795" s="19">
        <v>44520</v>
      </c>
      <c r="C6795" s="18" t="s">
        <v>37945</v>
      </c>
      <c r="D6795" s="27" t="s">
        <v>28248</v>
      </c>
      <c r="E6795" s="29">
        <v>44527</v>
      </c>
      <c r="F6795" s="27">
        <v>16</v>
      </c>
      <c r="G6795" s="28">
        <v>14</v>
      </c>
      <c r="H6795" s="40">
        <v>168.91</v>
      </c>
      <c r="I6795" s="25"/>
    </row>
    <row r="6796" spans="1:9" x14ac:dyDescent="0.25">
      <c r="A6796" s="18">
        <v>201907581</v>
      </c>
      <c r="B6796" s="19">
        <v>44520</v>
      </c>
      <c r="C6796" s="18" t="s">
        <v>37947</v>
      </c>
      <c r="D6796" s="27" t="s">
        <v>26128</v>
      </c>
      <c r="E6796" s="29">
        <v>44524</v>
      </c>
      <c r="F6796" s="27">
        <v>19</v>
      </c>
      <c r="G6796" s="28">
        <v>14</v>
      </c>
      <c r="H6796" s="40">
        <v>373.75</v>
      </c>
      <c r="I6796" s="25"/>
    </row>
    <row r="6797" spans="1:9" x14ac:dyDescent="0.25">
      <c r="A6797" s="18">
        <v>201907942</v>
      </c>
      <c r="B6797" s="19">
        <v>44520</v>
      </c>
      <c r="C6797" s="18" t="s">
        <v>37946</v>
      </c>
      <c r="D6797" s="27" t="s">
        <v>30848</v>
      </c>
      <c r="E6797" s="29">
        <v>44530</v>
      </c>
      <c r="F6797" s="27">
        <v>9</v>
      </c>
      <c r="G6797" s="28">
        <v>14</v>
      </c>
      <c r="H6797" s="40">
        <v>1358.31</v>
      </c>
      <c r="I6797" s="25"/>
    </row>
    <row r="6798" spans="1:9" x14ac:dyDescent="0.25">
      <c r="A6798" s="18">
        <v>202004393</v>
      </c>
      <c r="B6798" s="19">
        <v>44520</v>
      </c>
      <c r="C6798" s="18" t="s">
        <v>37942</v>
      </c>
      <c r="D6798" s="27" t="s">
        <v>29459</v>
      </c>
      <c r="E6798" s="29">
        <v>44522</v>
      </c>
      <c r="F6798" s="27">
        <v>19</v>
      </c>
      <c r="G6798" s="28">
        <v>1</v>
      </c>
      <c r="H6798" s="40">
        <v>96.24</v>
      </c>
      <c r="I6798" s="25"/>
    </row>
    <row r="6799" spans="1:9" x14ac:dyDescent="0.25">
      <c r="A6799" s="18">
        <v>202007485</v>
      </c>
      <c r="B6799" s="19">
        <v>44520</v>
      </c>
      <c r="C6799" s="18" t="s">
        <v>37943</v>
      </c>
      <c r="D6799" s="27" t="s">
        <v>30620</v>
      </c>
      <c r="E6799" s="29">
        <v>44527</v>
      </c>
      <c r="F6799" s="27">
        <v>15</v>
      </c>
      <c r="G6799" s="28">
        <v>5</v>
      </c>
      <c r="H6799" s="40">
        <v>262.48</v>
      </c>
      <c r="I6799" s="25"/>
    </row>
    <row r="6800" spans="1:9" x14ac:dyDescent="0.25">
      <c r="A6800" s="18">
        <v>201603268</v>
      </c>
      <c r="B6800" s="19">
        <v>44521</v>
      </c>
      <c r="C6800" s="18" t="s">
        <v>37951</v>
      </c>
      <c r="D6800" s="27" t="s">
        <v>27678</v>
      </c>
      <c r="E6800" s="29">
        <v>44526</v>
      </c>
      <c r="F6800" s="27">
        <v>12</v>
      </c>
      <c r="G6800" s="28">
        <v>9</v>
      </c>
      <c r="H6800" s="40">
        <v>314.81</v>
      </c>
      <c r="I6800" s="25"/>
    </row>
    <row r="6801" spans="1:9" x14ac:dyDescent="0.25">
      <c r="A6801" s="18">
        <v>201705457</v>
      </c>
      <c r="B6801" s="19">
        <v>44521</v>
      </c>
      <c r="C6801" s="18" t="s">
        <v>37949</v>
      </c>
      <c r="D6801" s="27" t="s">
        <v>27359</v>
      </c>
      <c r="E6801" s="29">
        <v>44523</v>
      </c>
      <c r="F6801" s="27">
        <v>8</v>
      </c>
      <c r="G6801" s="28">
        <v>7</v>
      </c>
      <c r="H6801" s="40">
        <v>546.22</v>
      </c>
      <c r="I6801" s="25"/>
    </row>
    <row r="6802" spans="1:9" x14ac:dyDescent="0.25">
      <c r="A6802" s="18">
        <v>201710579</v>
      </c>
      <c r="B6802" s="19">
        <v>44521</v>
      </c>
      <c r="C6802" s="18" t="s">
        <v>37950</v>
      </c>
      <c r="D6802" s="27" t="s">
        <v>28791</v>
      </c>
      <c r="E6802" s="29">
        <v>44531</v>
      </c>
      <c r="F6802" s="27">
        <v>21</v>
      </c>
      <c r="G6802" s="28">
        <v>18</v>
      </c>
      <c r="H6802" s="40">
        <v>1517.03</v>
      </c>
      <c r="I6802" s="25"/>
    </row>
    <row r="6803" spans="1:9" x14ac:dyDescent="0.25">
      <c r="A6803" s="18">
        <v>201904952</v>
      </c>
      <c r="B6803" s="19">
        <v>44521</v>
      </c>
      <c r="C6803" s="18" t="s">
        <v>37952</v>
      </c>
      <c r="D6803" s="27" t="s">
        <v>25670</v>
      </c>
      <c r="E6803" s="29">
        <v>44531</v>
      </c>
      <c r="F6803" s="27">
        <v>21</v>
      </c>
      <c r="G6803" s="28">
        <v>1</v>
      </c>
      <c r="H6803" s="40">
        <v>44.89</v>
      </c>
      <c r="I6803" s="25"/>
    </row>
    <row r="6804" spans="1:9" x14ac:dyDescent="0.25">
      <c r="A6804" s="18">
        <v>201908687</v>
      </c>
      <c r="B6804" s="19">
        <v>44521</v>
      </c>
      <c r="C6804" s="18" t="s">
        <v>37948</v>
      </c>
      <c r="D6804" s="27" t="s">
        <v>28528</v>
      </c>
      <c r="E6804" s="29">
        <v>44527</v>
      </c>
      <c r="F6804" s="27">
        <v>23</v>
      </c>
      <c r="G6804" s="28">
        <v>11</v>
      </c>
      <c r="H6804" s="40">
        <v>469.81</v>
      </c>
      <c r="I6804" s="25"/>
    </row>
    <row r="6805" spans="1:9" x14ac:dyDescent="0.25">
      <c r="A6805" s="18">
        <v>201503727</v>
      </c>
      <c r="B6805" s="19">
        <v>44522</v>
      </c>
      <c r="C6805" s="18" t="s">
        <v>37956</v>
      </c>
      <c r="D6805" s="27" t="s">
        <v>25129</v>
      </c>
      <c r="E6805" s="29">
        <v>44528</v>
      </c>
      <c r="F6805" s="27">
        <v>10</v>
      </c>
      <c r="G6805" s="28">
        <v>18</v>
      </c>
      <c r="H6805" s="40">
        <v>106.12</v>
      </c>
      <c r="I6805" s="25"/>
    </row>
    <row r="6806" spans="1:9" x14ac:dyDescent="0.25">
      <c r="A6806" s="18">
        <v>201603694</v>
      </c>
      <c r="B6806" s="19">
        <v>44522</v>
      </c>
      <c r="C6806" s="18" t="s">
        <v>37953</v>
      </c>
      <c r="D6806" s="27" t="s">
        <v>26792</v>
      </c>
      <c r="E6806" s="29">
        <v>44527</v>
      </c>
      <c r="F6806" s="27">
        <v>20</v>
      </c>
      <c r="G6806" s="28">
        <v>17</v>
      </c>
      <c r="H6806" s="40">
        <v>1075.43</v>
      </c>
      <c r="I6806" s="25"/>
    </row>
    <row r="6807" spans="1:9" x14ac:dyDescent="0.25">
      <c r="A6807" s="18">
        <v>201707165</v>
      </c>
      <c r="B6807" s="19">
        <v>44522</v>
      </c>
      <c r="C6807" s="18" t="s">
        <v>37955</v>
      </c>
      <c r="D6807" s="27" t="s">
        <v>30417</v>
      </c>
      <c r="E6807" s="29">
        <v>44532</v>
      </c>
      <c r="F6807" s="27">
        <v>14</v>
      </c>
      <c r="G6807" s="28">
        <v>11</v>
      </c>
      <c r="H6807" s="40">
        <v>408.36</v>
      </c>
      <c r="I6807" s="25"/>
    </row>
    <row r="6808" spans="1:9" x14ac:dyDescent="0.25">
      <c r="A6808" s="18">
        <v>201908633</v>
      </c>
      <c r="B6808" s="19">
        <v>44522</v>
      </c>
      <c r="C6808" s="18" t="s">
        <v>37954</v>
      </c>
      <c r="D6808" s="27" t="s">
        <v>28728</v>
      </c>
      <c r="E6808" s="29">
        <v>44532</v>
      </c>
      <c r="F6808" s="27">
        <v>8</v>
      </c>
      <c r="G6808" s="28">
        <v>8</v>
      </c>
      <c r="H6808" s="40">
        <v>189.08</v>
      </c>
      <c r="I6808" s="25"/>
    </row>
    <row r="6809" spans="1:9" x14ac:dyDescent="0.25">
      <c r="A6809" s="18">
        <v>201910371</v>
      </c>
      <c r="B6809" s="19">
        <v>44522</v>
      </c>
      <c r="C6809" s="18" t="s">
        <v>37957</v>
      </c>
      <c r="D6809" s="27" t="s">
        <v>24490</v>
      </c>
      <c r="E6809" s="29">
        <v>44524</v>
      </c>
      <c r="F6809" s="27">
        <v>13</v>
      </c>
      <c r="G6809" s="28">
        <v>16</v>
      </c>
      <c r="H6809" s="40">
        <v>98.68</v>
      </c>
      <c r="I6809" s="25"/>
    </row>
    <row r="6810" spans="1:9" x14ac:dyDescent="0.25">
      <c r="A6810" s="18">
        <v>201407776</v>
      </c>
      <c r="B6810" s="19">
        <v>44523</v>
      </c>
      <c r="C6810" s="18" t="s">
        <v>37960</v>
      </c>
      <c r="D6810" s="27" t="s">
        <v>23722</v>
      </c>
      <c r="E6810" s="29">
        <v>44530</v>
      </c>
      <c r="F6810" s="27">
        <v>9</v>
      </c>
      <c r="G6810" s="28">
        <v>15</v>
      </c>
      <c r="H6810" s="40">
        <v>802.41</v>
      </c>
      <c r="I6810" s="25"/>
    </row>
    <row r="6811" spans="1:9" x14ac:dyDescent="0.25">
      <c r="A6811" s="18">
        <v>201806082</v>
      </c>
      <c r="B6811" s="19">
        <v>44523</v>
      </c>
      <c r="C6811" s="18" t="s">
        <v>37958</v>
      </c>
      <c r="D6811" s="27" t="s">
        <v>27561</v>
      </c>
      <c r="E6811" s="29">
        <v>44531</v>
      </c>
      <c r="F6811" s="27">
        <v>10</v>
      </c>
      <c r="G6811" s="28">
        <v>6</v>
      </c>
      <c r="H6811" s="40">
        <v>262.68</v>
      </c>
      <c r="I6811" s="25"/>
    </row>
    <row r="6812" spans="1:9" x14ac:dyDescent="0.25">
      <c r="A6812" s="18">
        <v>201806416</v>
      </c>
      <c r="B6812" s="19">
        <v>44523</v>
      </c>
      <c r="C6812" s="18" t="s">
        <v>37963</v>
      </c>
      <c r="D6812" s="27" t="s">
        <v>24687</v>
      </c>
      <c r="E6812" s="29">
        <v>44529</v>
      </c>
      <c r="F6812" s="27">
        <v>16</v>
      </c>
      <c r="G6812" s="28">
        <v>4</v>
      </c>
      <c r="H6812" s="40">
        <v>149.72</v>
      </c>
      <c r="I6812" s="25"/>
    </row>
    <row r="6813" spans="1:9" x14ac:dyDescent="0.25">
      <c r="A6813" s="18">
        <v>201904493</v>
      </c>
      <c r="B6813" s="19">
        <v>44523</v>
      </c>
      <c r="C6813" s="18" t="s">
        <v>37962</v>
      </c>
      <c r="D6813" s="27" t="s">
        <v>28426</v>
      </c>
      <c r="E6813" s="29">
        <v>44529</v>
      </c>
      <c r="F6813" s="27">
        <v>12</v>
      </c>
      <c r="G6813" s="28">
        <v>9</v>
      </c>
      <c r="H6813" s="40">
        <v>385.34</v>
      </c>
      <c r="I6813" s="25"/>
    </row>
    <row r="6814" spans="1:9" x14ac:dyDescent="0.25">
      <c r="A6814" s="18">
        <v>201905634</v>
      </c>
      <c r="B6814" s="19">
        <v>44523</v>
      </c>
      <c r="C6814" s="18" t="s">
        <v>37959</v>
      </c>
      <c r="D6814" s="27" t="s">
        <v>24790</v>
      </c>
      <c r="E6814" s="29">
        <v>44527</v>
      </c>
      <c r="F6814" s="27">
        <v>16</v>
      </c>
      <c r="G6814" s="28">
        <v>18</v>
      </c>
      <c r="H6814" s="40">
        <v>1229.5999999999999</v>
      </c>
      <c r="I6814" s="25"/>
    </row>
    <row r="6815" spans="1:9" x14ac:dyDescent="0.25">
      <c r="A6815" s="18">
        <v>202007531</v>
      </c>
      <c r="B6815" s="19">
        <v>44523</v>
      </c>
      <c r="C6815" s="18" t="s">
        <v>37961</v>
      </c>
      <c r="D6815" s="27" t="s">
        <v>27806</v>
      </c>
      <c r="E6815" s="29">
        <v>44526</v>
      </c>
      <c r="F6815" s="27">
        <v>24</v>
      </c>
      <c r="G6815" s="28">
        <v>9</v>
      </c>
      <c r="H6815" s="40">
        <v>191.7</v>
      </c>
      <c r="I6815" s="25"/>
    </row>
    <row r="6816" spans="1:9" x14ac:dyDescent="0.25">
      <c r="A6816" s="18">
        <v>200700267</v>
      </c>
      <c r="B6816" s="19">
        <v>44524</v>
      </c>
      <c r="C6816" s="18" t="s">
        <v>37966</v>
      </c>
      <c r="D6816" s="27" t="s">
        <v>26111</v>
      </c>
      <c r="E6816" s="29">
        <v>44525</v>
      </c>
      <c r="F6816" s="27">
        <v>11</v>
      </c>
      <c r="G6816" s="28">
        <v>15</v>
      </c>
      <c r="H6816" s="40">
        <v>310.77</v>
      </c>
      <c r="I6816" s="25"/>
    </row>
    <row r="6817" spans="1:9" x14ac:dyDescent="0.25">
      <c r="A6817" s="18">
        <v>201704515</v>
      </c>
      <c r="B6817" s="19">
        <v>44524</v>
      </c>
      <c r="C6817" s="18" t="s">
        <v>37964</v>
      </c>
      <c r="D6817" s="27" t="s">
        <v>30191</v>
      </c>
      <c r="E6817" s="29">
        <v>44534</v>
      </c>
      <c r="F6817" s="27">
        <v>13</v>
      </c>
      <c r="G6817" s="28">
        <v>18</v>
      </c>
      <c r="H6817" s="40">
        <v>1540.04</v>
      </c>
      <c r="I6817" s="25"/>
    </row>
    <row r="6818" spans="1:9" x14ac:dyDescent="0.25">
      <c r="A6818" s="18">
        <v>201900359</v>
      </c>
      <c r="B6818" s="19">
        <v>44524</v>
      </c>
      <c r="C6818" s="18" t="s">
        <v>37968</v>
      </c>
      <c r="D6818" s="27" t="s">
        <v>28436</v>
      </c>
      <c r="E6818" s="29">
        <v>44529</v>
      </c>
      <c r="F6818" s="27">
        <v>23</v>
      </c>
      <c r="G6818" s="28">
        <v>1</v>
      </c>
      <c r="H6818" s="40">
        <v>42.78</v>
      </c>
      <c r="I6818" s="25"/>
    </row>
    <row r="6819" spans="1:9" x14ac:dyDescent="0.25">
      <c r="A6819" s="18">
        <v>201907058</v>
      </c>
      <c r="B6819" s="19">
        <v>44524</v>
      </c>
      <c r="C6819" s="18" t="s">
        <v>37967</v>
      </c>
      <c r="D6819" s="27" t="s">
        <v>25611</v>
      </c>
      <c r="E6819" s="29">
        <v>44526</v>
      </c>
      <c r="F6819" s="27">
        <v>19</v>
      </c>
      <c r="G6819" s="28">
        <v>16</v>
      </c>
      <c r="H6819" s="40">
        <v>1329.59</v>
      </c>
      <c r="I6819" s="25"/>
    </row>
    <row r="6820" spans="1:9" x14ac:dyDescent="0.25">
      <c r="A6820" s="18">
        <v>201907424</v>
      </c>
      <c r="B6820" s="19">
        <v>44524</v>
      </c>
      <c r="C6820" s="18" t="s">
        <v>37969</v>
      </c>
      <c r="D6820" s="27" t="s">
        <v>30052</v>
      </c>
      <c r="E6820" s="29">
        <v>44532</v>
      </c>
      <c r="F6820" s="27">
        <v>13</v>
      </c>
      <c r="G6820" s="28">
        <v>20</v>
      </c>
      <c r="H6820" s="40">
        <v>1028.71</v>
      </c>
      <c r="I6820" s="25"/>
    </row>
    <row r="6821" spans="1:9" x14ac:dyDescent="0.25">
      <c r="A6821" s="18">
        <v>201907581</v>
      </c>
      <c r="B6821" s="19">
        <v>44524</v>
      </c>
      <c r="C6821" s="18" t="s">
        <v>37965</v>
      </c>
      <c r="D6821" s="27" t="s">
        <v>30608</v>
      </c>
      <c r="E6821" s="29">
        <v>44529</v>
      </c>
      <c r="F6821" s="27">
        <v>16</v>
      </c>
      <c r="G6821" s="28">
        <v>20</v>
      </c>
      <c r="H6821" s="40">
        <v>1854.75</v>
      </c>
      <c r="I6821" s="25"/>
    </row>
    <row r="6822" spans="1:9" x14ac:dyDescent="0.25">
      <c r="A6822" s="18">
        <v>201504441</v>
      </c>
      <c r="B6822" s="19">
        <v>44525</v>
      </c>
      <c r="C6822" s="18" t="s">
        <v>37975</v>
      </c>
      <c r="D6822" s="27" t="s">
        <v>30062</v>
      </c>
      <c r="E6822" s="29">
        <v>44534</v>
      </c>
      <c r="F6822" s="27">
        <v>21</v>
      </c>
      <c r="G6822" s="28">
        <v>13</v>
      </c>
      <c r="H6822" s="40">
        <v>953.16</v>
      </c>
      <c r="I6822" s="25"/>
    </row>
    <row r="6823" spans="1:9" x14ac:dyDescent="0.25">
      <c r="A6823" s="18">
        <v>201904528</v>
      </c>
      <c r="B6823" s="19">
        <v>44525</v>
      </c>
      <c r="C6823" s="18" t="s">
        <v>37976</v>
      </c>
      <c r="D6823" s="27" t="s">
        <v>29155</v>
      </c>
      <c r="E6823" s="29">
        <v>44532</v>
      </c>
      <c r="F6823" s="27">
        <v>11</v>
      </c>
      <c r="G6823" s="28">
        <v>10</v>
      </c>
      <c r="H6823" s="40">
        <v>133.34</v>
      </c>
      <c r="I6823" s="25"/>
    </row>
    <row r="6824" spans="1:9" x14ac:dyDescent="0.25">
      <c r="A6824" s="18">
        <v>201704136</v>
      </c>
      <c r="B6824" s="19">
        <v>44525</v>
      </c>
      <c r="C6824" s="18" t="s">
        <v>37980</v>
      </c>
      <c r="D6824" s="27" t="s">
        <v>28876</v>
      </c>
      <c r="E6824" s="29">
        <v>44533</v>
      </c>
      <c r="F6824" s="27">
        <v>21</v>
      </c>
      <c r="G6824" s="28">
        <v>14</v>
      </c>
      <c r="H6824" s="40">
        <v>275.39999999999998</v>
      </c>
      <c r="I6824" s="25"/>
    </row>
    <row r="6825" spans="1:9" x14ac:dyDescent="0.25">
      <c r="A6825" s="18">
        <v>201705971</v>
      </c>
      <c r="B6825" s="19">
        <v>44525</v>
      </c>
      <c r="C6825" s="18" t="s">
        <v>37982</v>
      </c>
      <c r="D6825" s="27" t="s">
        <v>29114</v>
      </c>
      <c r="E6825" s="29">
        <v>44530</v>
      </c>
      <c r="F6825" s="27">
        <v>7</v>
      </c>
      <c r="G6825" s="28">
        <v>6</v>
      </c>
      <c r="H6825" s="40">
        <v>569.99</v>
      </c>
      <c r="I6825" s="25"/>
    </row>
    <row r="6826" spans="1:9" x14ac:dyDescent="0.25">
      <c r="A6826" s="18">
        <v>201806321</v>
      </c>
      <c r="B6826" s="19">
        <v>44525</v>
      </c>
      <c r="C6826" s="18" t="s">
        <v>37979</v>
      </c>
      <c r="D6826" s="27" t="s">
        <v>26010</v>
      </c>
      <c r="E6826" s="29">
        <v>44535</v>
      </c>
      <c r="F6826" s="27">
        <v>23</v>
      </c>
      <c r="G6826" s="28">
        <v>3</v>
      </c>
      <c r="H6826" s="40">
        <v>40.6</v>
      </c>
      <c r="I6826" s="25"/>
    </row>
    <row r="6827" spans="1:9" x14ac:dyDescent="0.25">
      <c r="A6827" s="18">
        <v>201905061</v>
      </c>
      <c r="B6827" s="19">
        <v>44525</v>
      </c>
      <c r="C6827" s="18" t="s">
        <v>37971</v>
      </c>
      <c r="D6827" s="27" t="s">
        <v>25057</v>
      </c>
      <c r="E6827" s="29">
        <v>44528</v>
      </c>
      <c r="F6827" s="27">
        <v>12</v>
      </c>
      <c r="G6827" s="28">
        <v>20</v>
      </c>
      <c r="H6827" s="40">
        <v>1875.21</v>
      </c>
      <c r="I6827" s="25"/>
    </row>
    <row r="6828" spans="1:9" x14ac:dyDescent="0.25">
      <c r="A6828" s="18">
        <v>201907424</v>
      </c>
      <c r="B6828" s="19">
        <v>44525</v>
      </c>
      <c r="C6828" s="18" t="s">
        <v>37978</v>
      </c>
      <c r="D6828" s="27" t="s">
        <v>23081</v>
      </c>
      <c r="E6828" s="29">
        <v>44529</v>
      </c>
      <c r="F6828" s="27">
        <v>19</v>
      </c>
      <c r="G6828" s="28">
        <v>15</v>
      </c>
      <c r="H6828" s="40">
        <v>196.06</v>
      </c>
      <c r="I6828" s="25"/>
    </row>
    <row r="6829" spans="1:9" x14ac:dyDescent="0.25">
      <c r="A6829" s="18">
        <v>202005330</v>
      </c>
      <c r="B6829" s="19">
        <v>44525</v>
      </c>
      <c r="C6829" s="18" t="s">
        <v>37970</v>
      </c>
      <c r="D6829" s="27" t="s">
        <v>27731</v>
      </c>
      <c r="E6829" s="29">
        <v>44535</v>
      </c>
      <c r="F6829" s="27">
        <v>8</v>
      </c>
      <c r="G6829" s="28">
        <v>7</v>
      </c>
      <c r="H6829" s="40">
        <v>219.51</v>
      </c>
      <c r="I6829" s="25"/>
    </row>
    <row r="6830" spans="1:9" x14ac:dyDescent="0.25">
      <c r="A6830" s="18">
        <v>202005358</v>
      </c>
      <c r="B6830" s="19">
        <v>44525</v>
      </c>
      <c r="C6830" s="18" t="s">
        <v>37972</v>
      </c>
      <c r="D6830" s="27" t="s">
        <v>24835</v>
      </c>
      <c r="E6830" s="29">
        <v>44530</v>
      </c>
      <c r="F6830" s="27">
        <v>16</v>
      </c>
      <c r="G6830" s="28">
        <v>4</v>
      </c>
      <c r="H6830" s="40">
        <v>335.12</v>
      </c>
      <c r="I6830" s="25"/>
    </row>
    <row r="6831" spans="1:9" x14ac:dyDescent="0.25">
      <c r="A6831" s="18">
        <v>202005485</v>
      </c>
      <c r="B6831" s="19">
        <v>44525</v>
      </c>
      <c r="C6831" s="18" t="s">
        <v>37981</v>
      </c>
      <c r="D6831" s="27" t="s">
        <v>25332</v>
      </c>
      <c r="E6831" s="29">
        <v>44531</v>
      </c>
      <c r="F6831" s="27">
        <v>24</v>
      </c>
      <c r="G6831" s="28">
        <v>1</v>
      </c>
      <c r="H6831" s="40">
        <v>37.28</v>
      </c>
      <c r="I6831" s="25"/>
    </row>
    <row r="6832" spans="1:9" x14ac:dyDescent="0.25">
      <c r="A6832" s="18">
        <v>202005567</v>
      </c>
      <c r="B6832" s="19">
        <v>44525</v>
      </c>
      <c r="C6832" s="18" t="s">
        <v>37977</v>
      </c>
      <c r="D6832" s="27" t="s">
        <v>24394</v>
      </c>
      <c r="E6832" s="29">
        <v>44534</v>
      </c>
      <c r="F6832" s="27">
        <v>7</v>
      </c>
      <c r="G6832" s="28">
        <v>20</v>
      </c>
      <c r="H6832" s="40">
        <v>385.63</v>
      </c>
      <c r="I6832" s="25"/>
    </row>
    <row r="6833" spans="1:9" x14ac:dyDescent="0.25">
      <c r="A6833" s="18">
        <v>202006388</v>
      </c>
      <c r="B6833" s="19">
        <v>44525</v>
      </c>
      <c r="C6833" s="18" t="s">
        <v>37974</v>
      </c>
      <c r="D6833" s="27" t="s">
        <v>23878</v>
      </c>
      <c r="E6833" s="29">
        <v>44526</v>
      </c>
      <c r="F6833" s="27">
        <v>20</v>
      </c>
      <c r="G6833" s="28">
        <v>20</v>
      </c>
      <c r="H6833" s="40">
        <v>1863.17</v>
      </c>
      <c r="I6833" s="25"/>
    </row>
    <row r="6834" spans="1:9" x14ac:dyDescent="0.25">
      <c r="A6834" s="18">
        <v>202008551</v>
      </c>
      <c r="B6834" s="19">
        <v>44525</v>
      </c>
      <c r="C6834" s="18" t="s">
        <v>37973</v>
      </c>
      <c r="D6834" s="27" t="s">
        <v>30852</v>
      </c>
      <c r="E6834" s="29">
        <v>44525</v>
      </c>
      <c r="F6834" s="27">
        <v>14</v>
      </c>
      <c r="G6834" s="28">
        <v>19</v>
      </c>
      <c r="H6834" s="40">
        <v>175.15</v>
      </c>
      <c r="I6834" s="25"/>
    </row>
    <row r="6835" spans="1:9" x14ac:dyDescent="0.25">
      <c r="A6835" s="18">
        <v>201205991</v>
      </c>
      <c r="B6835" s="19">
        <v>44526</v>
      </c>
      <c r="C6835" s="18" t="s">
        <v>37984</v>
      </c>
      <c r="D6835" s="27" t="s">
        <v>27999</v>
      </c>
      <c r="E6835" s="29">
        <v>44531</v>
      </c>
      <c r="F6835" s="27">
        <v>24</v>
      </c>
      <c r="G6835" s="28">
        <v>2</v>
      </c>
      <c r="H6835" s="40">
        <v>0</v>
      </c>
      <c r="I6835" s="25"/>
    </row>
    <row r="6836" spans="1:9" x14ac:dyDescent="0.25">
      <c r="A6836" s="18">
        <v>201307032</v>
      </c>
      <c r="B6836" s="19">
        <v>44526</v>
      </c>
      <c r="C6836" s="18" t="s">
        <v>37986</v>
      </c>
      <c r="D6836" s="27" t="s">
        <v>27275</v>
      </c>
      <c r="E6836" s="29">
        <v>44527</v>
      </c>
      <c r="F6836" s="27">
        <v>9</v>
      </c>
      <c r="G6836" s="28">
        <v>16</v>
      </c>
      <c r="H6836" s="40">
        <v>241.55</v>
      </c>
      <c r="I6836" s="25"/>
    </row>
    <row r="6837" spans="1:9" x14ac:dyDescent="0.25">
      <c r="A6837" s="18">
        <v>201606166</v>
      </c>
      <c r="B6837" s="19">
        <v>44526</v>
      </c>
      <c r="C6837" s="18" t="s">
        <v>37987</v>
      </c>
      <c r="D6837" s="27" t="s">
        <v>24748</v>
      </c>
      <c r="E6837" s="29">
        <v>44536</v>
      </c>
      <c r="F6837" s="27">
        <v>16</v>
      </c>
      <c r="G6837" s="28">
        <v>18</v>
      </c>
      <c r="H6837" s="40">
        <v>1629.62</v>
      </c>
      <c r="I6837" s="25"/>
    </row>
    <row r="6838" spans="1:9" x14ac:dyDescent="0.25">
      <c r="A6838" s="18">
        <v>201909927</v>
      </c>
      <c r="B6838" s="19">
        <v>44526</v>
      </c>
      <c r="C6838" s="18" t="s">
        <v>37983</v>
      </c>
      <c r="D6838" s="27" t="s">
        <v>25229</v>
      </c>
      <c r="E6838" s="29">
        <v>44531</v>
      </c>
      <c r="F6838" s="27">
        <v>9</v>
      </c>
      <c r="G6838" s="28">
        <v>18</v>
      </c>
      <c r="H6838" s="40">
        <v>415.96</v>
      </c>
      <c r="I6838" s="25"/>
    </row>
    <row r="6839" spans="1:9" x14ac:dyDescent="0.25">
      <c r="A6839" s="18">
        <v>202002811</v>
      </c>
      <c r="B6839" s="19">
        <v>44526</v>
      </c>
      <c r="C6839" s="18" t="s">
        <v>37985</v>
      </c>
      <c r="D6839" s="27" t="s">
        <v>30105</v>
      </c>
      <c r="E6839" s="29">
        <v>44532</v>
      </c>
      <c r="F6839" s="27">
        <v>23</v>
      </c>
      <c r="G6839" s="28">
        <v>19</v>
      </c>
      <c r="H6839" s="40">
        <v>1424.87</v>
      </c>
      <c r="I6839" s="25"/>
    </row>
    <row r="6840" spans="1:9" x14ac:dyDescent="0.25">
      <c r="A6840" s="18">
        <v>202006012</v>
      </c>
      <c r="B6840" s="19">
        <v>44526</v>
      </c>
      <c r="C6840" s="18" t="s">
        <v>37988</v>
      </c>
      <c r="D6840" s="27" t="s">
        <v>26635</v>
      </c>
      <c r="E6840" s="29">
        <v>44535</v>
      </c>
      <c r="F6840" s="27">
        <v>9</v>
      </c>
      <c r="G6840" s="28">
        <v>7</v>
      </c>
      <c r="H6840" s="40">
        <v>222.08</v>
      </c>
      <c r="I6840" s="25"/>
    </row>
    <row r="6841" spans="1:9" x14ac:dyDescent="0.25">
      <c r="A6841" s="18">
        <v>201705754</v>
      </c>
      <c r="B6841" s="19">
        <v>44527</v>
      </c>
      <c r="C6841" s="18" t="s">
        <v>37991</v>
      </c>
      <c r="D6841" s="27" t="s">
        <v>23418</v>
      </c>
      <c r="E6841" s="29">
        <v>44531</v>
      </c>
      <c r="F6841" s="27">
        <v>10</v>
      </c>
      <c r="G6841" s="28">
        <v>1</v>
      </c>
      <c r="H6841" s="40">
        <v>48.94</v>
      </c>
      <c r="I6841" s="25"/>
    </row>
    <row r="6842" spans="1:9" x14ac:dyDescent="0.25">
      <c r="A6842" s="18">
        <v>201706083</v>
      </c>
      <c r="B6842" s="19">
        <v>44527</v>
      </c>
      <c r="C6842" s="18" t="s">
        <v>37990</v>
      </c>
      <c r="D6842" s="27" t="s">
        <v>26190</v>
      </c>
      <c r="E6842" s="29">
        <v>44529</v>
      </c>
      <c r="F6842" s="27">
        <v>13</v>
      </c>
      <c r="G6842" s="28">
        <v>20</v>
      </c>
      <c r="H6842" s="40">
        <v>939.28</v>
      </c>
      <c r="I6842" s="25"/>
    </row>
    <row r="6843" spans="1:9" x14ac:dyDescent="0.25">
      <c r="A6843" s="18">
        <v>201706403</v>
      </c>
      <c r="B6843" s="19">
        <v>44527</v>
      </c>
      <c r="C6843" s="18" t="s">
        <v>37995</v>
      </c>
      <c r="D6843" s="27" t="s">
        <v>24729</v>
      </c>
      <c r="E6843" s="29">
        <v>44534</v>
      </c>
      <c r="F6843" s="27">
        <v>23</v>
      </c>
      <c r="G6843" s="28">
        <v>5</v>
      </c>
      <c r="H6843" s="40">
        <v>388.29</v>
      </c>
      <c r="I6843" s="25"/>
    </row>
    <row r="6844" spans="1:9" x14ac:dyDescent="0.25">
      <c r="A6844" s="18">
        <v>201907693</v>
      </c>
      <c r="B6844" s="19">
        <v>44527</v>
      </c>
      <c r="C6844" s="18" t="s">
        <v>37994</v>
      </c>
      <c r="D6844" s="27" t="s">
        <v>23475</v>
      </c>
      <c r="E6844" s="29">
        <v>44528</v>
      </c>
      <c r="F6844" s="27">
        <v>20</v>
      </c>
      <c r="G6844" s="28">
        <v>13</v>
      </c>
      <c r="H6844" s="40">
        <v>578.08000000000004</v>
      </c>
      <c r="I6844" s="25"/>
    </row>
    <row r="6845" spans="1:9" x14ac:dyDescent="0.25">
      <c r="A6845" s="18">
        <v>202000140</v>
      </c>
      <c r="B6845" s="19">
        <v>44527</v>
      </c>
      <c r="C6845" s="18" t="s">
        <v>37992</v>
      </c>
      <c r="D6845" s="27" t="s">
        <v>24671</v>
      </c>
      <c r="E6845" s="29">
        <v>44527</v>
      </c>
      <c r="F6845" s="27">
        <v>11</v>
      </c>
      <c r="G6845" s="28">
        <v>12</v>
      </c>
      <c r="H6845" s="40">
        <v>327.22000000000003</v>
      </c>
      <c r="I6845" s="25"/>
    </row>
    <row r="6846" spans="1:9" x14ac:dyDescent="0.25">
      <c r="A6846" s="18">
        <v>202004682</v>
      </c>
      <c r="B6846" s="19">
        <v>44527</v>
      </c>
      <c r="C6846" s="18" t="s">
        <v>37989</v>
      </c>
      <c r="D6846" s="27" t="s">
        <v>28312</v>
      </c>
      <c r="E6846" s="29">
        <v>44534</v>
      </c>
      <c r="F6846" s="27">
        <v>10</v>
      </c>
      <c r="G6846" s="28">
        <v>5</v>
      </c>
      <c r="H6846" s="40">
        <v>289.56</v>
      </c>
      <c r="I6846" s="25"/>
    </row>
    <row r="6847" spans="1:9" x14ac:dyDescent="0.25">
      <c r="A6847" s="18">
        <v>202007145</v>
      </c>
      <c r="B6847" s="19">
        <v>44527</v>
      </c>
      <c r="C6847" s="18" t="s">
        <v>37993</v>
      </c>
      <c r="D6847" s="27" t="s">
        <v>25110</v>
      </c>
      <c r="E6847" s="29">
        <v>44536</v>
      </c>
      <c r="F6847" s="27">
        <v>23</v>
      </c>
      <c r="G6847" s="28">
        <v>9</v>
      </c>
      <c r="H6847" s="40">
        <v>116.79</v>
      </c>
      <c r="I6847" s="25"/>
    </row>
    <row r="6848" spans="1:9" x14ac:dyDescent="0.25">
      <c r="A6848" s="18">
        <v>201700494</v>
      </c>
      <c r="B6848" s="19">
        <v>44528</v>
      </c>
      <c r="C6848" s="18" t="s">
        <v>38004</v>
      </c>
      <c r="D6848" s="27" t="s">
        <v>25713</v>
      </c>
      <c r="E6848" s="29">
        <v>44533</v>
      </c>
      <c r="F6848" s="27">
        <v>16</v>
      </c>
      <c r="G6848" s="28">
        <v>13</v>
      </c>
      <c r="H6848" s="40">
        <v>582.24</v>
      </c>
      <c r="I6848" s="25"/>
    </row>
    <row r="6849" spans="1:9" x14ac:dyDescent="0.25">
      <c r="A6849" s="18">
        <v>201706766</v>
      </c>
      <c r="B6849" s="19">
        <v>44528</v>
      </c>
      <c r="C6849" s="18" t="s">
        <v>38000</v>
      </c>
      <c r="D6849" s="27" t="s">
        <v>25881</v>
      </c>
      <c r="E6849" s="29">
        <v>44533</v>
      </c>
      <c r="F6849" s="27">
        <v>20</v>
      </c>
      <c r="G6849" s="28">
        <v>4</v>
      </c>
      <c r="H6849" s="40">
        <v>233.74</v>
      </c>
      <c r="I6849" s="25"/>
    </row>
    <row r="6850" spans="1:9" x14ac:dyDescent="0.25">
      <c r="A6850" s="18">
        <v>201800165</v>
      </c>
      <c r="B6850" s="19">
        <v>44528</v>
      </c>
      <c r="C6850" s="18" t="s">
        <v>37996</v>
      </c>
      <c r="D6850" s="27" t="s">
        <v>29541</v>
      </c>
      <c r="E6850" s="29">
        <v>44530</v>
      </c>
      <c r="F6850" s="27">
        <v>23</v>
      </c>
      <c r="G6850" s="28">
        <v>3</v>
      </c>
      <c r="H6850" s="40">
        <v>158.22999999999999</v>
      </c>
      <c r="I6850" s="25"/>
    </row>
    <row r="6851" spans="1:9" x14ac:dyDescent="0.25">
      <c r="A6851" s="18">
        <v>201905483</v>
      </c>
      <c r="B6851" s="19">
        <v>44528</v>
      </c>
      <c r="C6851" s="18" t="s">
        <v>38002</v>
      </c>
      <c r="D6851" s="27" t="s">
        <v>25392</v>
      </c>
      <c r="E6851" s="29">
        <v>44535</v>
      </c>
      <c r="F6851" s="27">
        <v>13</v>
      </c>
      <c r="G6851" s="28">
        <v>5</v>
      </c>
      <c r="H6851" s="40">
        <v>256.27999999999997</v>
      </c>
      <c r="I6851" s="25"/>
    </row>
    <row r="6852" spans="1:9" x14ac:dyDescent="0.25">
      <c r="A6852" s="18">
        <v>201906200</v>
      </c>
      <c r="B6852" s="19">
        <v>44528</v>
      </c>
      <c r="C6852" s="18" t="s">
        <v>37998</v>
      </c>
      <c r="D6852" s="27" t="s">
        <v>28220</v>
      </c>
      <c r="E6852" s="29">
        <v>44532</v>
      </c>
      <c r="F6852" s="27">
        <v>16</v>
      </c>
      <c r="G6852" s="28">
        <v>3</v>
      </c>
      <c r="H6852" s="40">
        <v>126.65</v>
      </c>
      <c r="I6852" s="25"/>
    </row>
    <row r="6853" spans="1:9" x14ac:dyDescent="0.25">
      <c r="A6853" s="18">
        <v>201907664</v>
      </c>
      <c r="B6853" s="19">
        <v>44528</v>
      </c>
      <c r="C6853" s="18" t="s">
        <v>37997</v>
      </c>
      <c r="D6853" s="27" t="s">
        <v>23812</v>
      </c>
      <c r="E6853" s="29">
        <v>44533</v>
      </c>
      <c r="F6853" s="27">
        <v>17</v>
      </c>
      <c r="G6853" s="28">
        <v>10</v>
      </c>
      <c r="H6853" s="40">
        <v>502.88</v>
      </c>
      <c r="I6853" s="25"/>
    </row>
    <row r="6854" spans="1:9" x14ac:dyDescent="0.25">
      <c r="A6854" s="18">
        <v>202000130</v>
      </c>
      <c r="B6854" s="19">
        <v>44528</v>
      </c>
      <c r="C6854" s="18" t="s">
        <v>37999</v>
      </c>
      <c r="D6854" s="27" t="s">
        <v>27769</v>
      </c>
      <c r="E6854" s="29">
        <v>44530</v>
      </c>
      <c r="F6854" s="27">
        <v>18</v>
      </c>
      <c r="G6854" s="28">
        <v>9</v>
      </c>
      <c r="H6854" s="40">
        <v>834.74</v>
      </c>
      <c r="I6854" s="25"/>
    </row>
    <row r="6855" spans="1:9" x14ac:dyDescent="0.25">
      <c r="A6855" s="18">
        <v>202003218</v>
      </c>
      <c r="B6855" s="19">
        <v>44528</v>
      </c>
      <c r="C6855" s="18" t="s">
        <v>38001</v>
      </c>
      <c r="D6855" s="27" t="s">
        <v>24121</v>
      </c>
      <c r="E6855" s="29">
        <v>44537</v>
      </c>
      <c r="F6855" s="27">
        <v>19</v>
      </c>
      <c r="G6855" s="28">
        <v>2</v>
      </c>
      <c r="H6855" s="40">
        <v>125.94</v>
      </c>
      <c r="I6855" s="25"/>
    </row>
    <row r="6856" spans="1:9" x14ac:dyDescent="0.25">
      <c r="A6856" s="18">
        <v>202007145</v>
      </c>
      <c r="B6856" s="19">
        <v>44528</v>
      </c>
      <c r="C6856" s="18" t="s">
        <v>38003</v>
      </c>
      <c r="D6856" s="27" t="s">
        <v>30827</v>
      </c>
      <c r="E6856" s="29">
        <v>44536</v>
      </c>
      <c r="F6856" s="27">
        <v>14</v>
      </c>
      <c r="G6856" s="28">
        <v>18</v>
      </c>
      <c r="H6856" s="40">
        <v>18.79</v>
      </c>
      <c r="I6856" s="25"/>
    </row>
    <row r="6857" spans="1:9" x14ac:dyDescent="0.25">
      <c r="A6857" s="18">
        <v>201707046</v>
      </c>
      <c r="B6857" s="19">
        <v>44529</v>
      </c>
      <c r="C6857" s="18" t="s">
        <v>38009</v>
      </c>
      <c r="D6857" s="27" t="s">
        <v>24447</v>
      </c>
      <c r="E6857" s="29">
        <v>44533</v>
      </c>
      <c r="F6857" s="27">
        <v>12</v>
      </c>
      <c r="G6857" s="28">
        <v>11</v>
      </c>
      <c r="H6857" s="40">
        <v>85.42</v>
      </c>
      <c r="I6857" s="25"/>
    </row>
    <row r="6858" spans="1:9" x14ac:dyDescent="0.25">
      <c r="A6858" s="18">
        <v>201907254</v>
      </c>
      <c r="B6858" s="19">
        <v>44529</v>
      </c>
      <c r="C6858" s="18" t="s">
        <v>38010</v>
      </c>
      <c r="D6858" s="27" t="s">
        <v>24535</v>
      </c>
      <c r="E6858" s="29">
        <v>44537</v>
      </c>
      <c r="F6858" s="27">
        <v>10</v>
      </c>
      <c r="G6858" s="28">
        <v>8</v>
      </c>
      <c r="H6858" s="40">
        <v>442.01</v>
      </c>
      <c r="I6858" s="25"/>
    </row>
    <row r="6859" spans="1:9" x14ac:dyDescent="0.25">
      <c r="A6859" s="18">
        <v>201907737</v>
      </c>
      <c r="B6859" s="19">
        <v>44529</v>
      </c>
      <c r="C6859" s="18" t="s">
        <v>38013</v>
      </c>
      <c r="D6859" s="27" t="s">
        <v>23631</v>
      </c>
      <c r="E6859" s="29">
        <v>44533</v>
      </c>
      <c r="F6859" s="27">
        <v>9</v>
      </c>
      <c r="G6859" s="28">
        <v>12</v>
      </c>
      <c r="H6859" s="40">
        <v>582.96</v>
      </c>
      <c r="I6859" s="25"/>
    </row>
    <row r="6860" spans="1:9" x14ac:dyDescent="0.25">
      <c r="A6860" s="18">
        <v>202003218</v>
      </c>
      <c r="B6860" s="19">
        <v>44529</v>
      </c>
      <c r="C6860" s="18" t="s">
        <v>38008</v>
      </c>
      <c r="D6860" s="27" t="s">
        <v>25841</v>
      </c>
      <c r="E6860" s="29">
        <v>44529</v>
      </c>
      <c r="F6860" s="27">
        <v>19</v>
      </c>
      <c r="G6860" s="28">
        <v>19</v>
      </c>
      <c r="H6860" s="40">
        <v>715.85</v>
      </c>
      <c r="I6860" s="25"/>
    </row>
    <row r="6861" spans="1:9" x14ac:dyDescent="0.25">
      <c r="A6861" s="18">
        <v>202004852</v>
      </c>
      <c r="B6861" s="19">
        <v>44529</v>
      </c>
      <c r="C6861" s="18" t="s">
        <v>38006</v>
      </c>
      <c r="D6861" s="27" t="s">
        <v>28699</v>
      </c>
      <c r="E6861" s="29">
        <v>44535</v>
      </c>
      <c r="F6861" s="27">
        <v>16</v>
      </c>
      <c r="G6861" s="28">
        <v>14</v>
      </c>
      <c r="H6861" s="40">
        <v>270.5</v>
      </c>
      <c r="I6861" s="25"/>
    </row>
    <row r="6862" spans="1:9" x14ac:dyDescent="0.25">
      <c r="A6862" s="18">
        <v>202005485</v>
      </c>
      <c r="B6862" s="19">
        <v>44529</v>
      </c>
      <c r="C6862" s="18" t="s">
        <v>38012</v>
      </c>
      <c r="D6862" s="27" t="s">
        <v>24759</v>
      </c>
      <c r="E6862" s="29">
        <v>44529</v>
      </c>
      <c r="F6862" s="27">
        <v>19</v>
      </c>
      <c r="G6862" s="28">
        <v>1</v>
      </c>
      <c r="H6862" s="40">
        <v>41.16</v>
      </c>
      <c r="I6862" s="25"/>
    </row>
    <row r="6863" spans="1:9" x14ac:dyDescent="0.25">
      <c r="A6863" s="18">
        <v>202006607</v>
      </c>
      <c r="B6863" s="19">
        <v>44529</v>
      </c>
      <c r="C6863" s="18" t="s">
        <v>38011</v>
      </c>
      <c r="D6863" s="27" t="s">
        <v>31025</v>
      </c>
      <c r="E6863" s="29">
        <v>44530</v>
      </c>
      <c r="F6863" s="27">
        <v>20</v>
      </c>
      <c r="G6863" s="28">
        <v>19</v>
      </c>
      <c r="H6863" s="40">
        <v>1577.54</v>
      </c>
      <c r="I6863" s="25"/>
    </row>
    <row r="6864" spans="1:9" x14ac:dyDescent="0.25">
      <c r="A6864" s="18">
        <v>202007028</v>
      </c>
      <c r="B6864" s="19">
        <v>44529</v>
      </c>
      <c r="C6864" s="18" t="s">
        <v>38005</v>
      </c>
      <c r="D6864" s="27" t="s">
        <v>26164</v>
      </c>
      <c r="E6864" s="29">
        <v>44530</v>
      </c>
      <c r="F6864" s="27">
        <v>20</v>
      </c>
      <c r="G6864" s="28">
        <v>4</v>
      </c>
      <c r="H6864" s="40">
        <v>91.82</v>
      </c>
      <c r="I6864" s="25"/>
    </row>
    <row r="6865" spans="1:9" x14ac:dyDescent="0.25">
      <c r="A6865" s="18">
        <v>202007911</v>
      </c>
      <c r="B6865" s="19">
        <v>44529</v>
      </c>
      <c r="C6865" s="18" t="s">
        <v>38007</v>
      </c>
      <c r="D6865" s="27" t="s">
        <v>28133</v>
      </c>
      <c r="E6865" s="29">
        <v>44529</v>
      </c>
      <c r="F6865" s="27">
        <v>20</v>
      </c>
      <c r="G6865" s="28">
        <v>17</v>
      </c>
      <c r="H6865" s="40">
        <v>986.71</v>
      </c>
      <c r="I6865" s="25"/>
    </row>
    <row r="6866" spans="1:9" x14ac:dyDescent="0.25">
      <c r="A6866" s="18">
        <v>201700101</v>
      </c>
      <c r="B6866" s="19">
        <v>44530</v>
      </c>
      <c r="C6866" s="18" t="s">
        <v>38014</v>
      </c>
      <c r="D6866" s="27" t="s">
        <v>27633</v>
      </c>
      <c r="E6866" s="29">
        <v>44530</v>
      </c>
      <c r="F6866" s="27">
        <v>13</v>
      </c>
      <c r="G6866" s="28">
        <v>17</v>
      </c>
      <c r="H6866" s="40">
        <v>0</v>
      </c>
      <c r="I6866" s="25"/>
    </row>
    <row r="6867" spans="1:9" x14ac:dyDescent="0.25">
      <c r="A6867" s="18">
        <v>202008094</v>
      </c>
      <c r="B6867" s="19">
        <v>44530</v>
      </c>
      <c r="C6867" s="18" t="s">
        <v>38015</v>
      </c>
      <c r="D6867" s="27" t="s">
        <v>30579</v>
      </c>
      <c r="E6867" s="29">
        <v>44531</v>
      </c>
      <c r="F6867" s="27">
        <v>19</v>
      </c>
      <c r="G6867" s="28">
        <v>20</v>
      </c>
      <c r="H6867" s="40">
        <v>1684.17</v>
      </c>
      <c r="I6867" s="25"/>
    </row>
    <row r="6868" spans="1:9" x14ac:dyDescent="0.25">
      <c r="A6868" s="18">
        <v>202110057</v>
      </c>
      <c r="B6868" s="19">
        <v>44530</v>
      </c>
      <c r="C6868" s="18" t="s">
        <v>38016</v>
      </c>
      <c r="D6868" s="27" t="s">
        <v>26706</v>
      </c>
      <c r="E6868" s="29">
        <v>44531</v>
      </c>
      <c r="F6868" s="27">
        <v>19</v>
      </c>
      <c r="G6868" s="28">
        <v>14</v>
      </c>
      <c r="H6868" s="40">
        <v>1240.79</v>
      </c>
      <c r="I6868" s="25"/>
    </row>
    <row r="6869" spans="1:9" x14ac:dyDescent="0.25">
      <c r="A6869" s="18">
        <v>201308512</v>
      </c>
      <c r="B6869" s="19">
        <v>44531</v>
      </c>
      <c r="C6869" s="18" t="s">
        <v>38020</v>
      </c>
      <c r="D6869" s="27" t="s">
        <v>26515</v>
      </c>
      <c r="E6869" s="29">
        <v>44540</v>
      </c>
      <c r="F6869" s="27">
        <v>17</v>
      </c>
      <c r="G6869" s="28">
        <v>17</v>
      </c>
      <c r="H6869" s="40">
        <v>345.38</v>
      </c>
      <c r="I6869" s="25"/>
    </row>
    <row r="6870" spans="1:9" x14ac:dyDescent="0.25">
      <c r="A6870" s="18">
        <v>201504870</v>
      </c>
      <c r="B6870" s="19">
        <v>44531</v>
      </c>
      <c r="C6870" s="18" t="s">
        <v>38018</v>
      </c>
      <c r="D6870" s="27" t="s">
        <v>30418</v>
      </c>
      <c r="E6870" s="29">
        <v>44539</v>
      </c>
      <c r="F6870" s="27">
        <v>13</v>
      </c>
      <c r="G6870" s="28">
        <v>17</v>
      </c>
      <c r="H6870" s="40">
        <v>978.75</v>
      </c>
      <c r="I6870" s="25"/>
    </row>
    <row r="6871" spans="1:9" x14ac:dyDescent="0.25">
      <c r="A6871" s="18">
        <v>201704991</v>
      </c>
      <c r="B6871" s="19">
        <v>44531</v>
      </c>
      <c r="C6871" s="18" t="s">
        <v>38021</v>
      </c>
      <c r="D6871" s="27" t="s">
        <v>26933</v>
      </c>
      <c r="E6871" s="29">
        <v>44537</v>
      </c>
      <c r="F6871" s="27">
        <v>19</v>
      </c>
      <c r="G6871" s="28">
        <v>20</v>
      </c>
      <c r="H6871" s="40">
        <v>1366.68</v>
      </c>
      <c r="I6871" s="25"/>
    </row>
    <row r="6872" spans="1:9" x14ac:dyDescent="0.25">
      <c r="A6872" s="18">
        <v>201705591</v>
      </c>
      <c r="B6872" s="19">
        <v>44531</v>
      </c>
      <c r="C6872" s="18" t="s">
        <v>38019</v>
      </c>
      <c r="D6872" s="27" t="s">
        <v>28424</v>
      </c>
      <c r="E6872" s="29">
        <v>44538</v>
      </c>
      <c r="F6872" s="27">
        <v>14</v>
      </c>
      <c r="G6872" s="28">
        <v>1</v>
      </c>
      <c r="H6872" s="40">
        <v>31.74</v>
      </c>
      <c r="I6872" s="25"/>
    </row>
    <row r="6873" spans="1:9" x14ac:dyDescent="0.25">
      <c r="A6873" s="18">
        <v>202005107</v>
      </c>
      <c r="B6873" s="19">
        <v>44531</v>
      </c>
      <c r="C6873" s="18" t="s">
        <v>38022</v>
      </c>
      <c r="D6873" s="27" t="s">
        <v>28503</v>
      </c>
      <c r="E6873" s="29">
        <v>44534</v>
      </c>
      <c r="F6873" s="27">
        <v>17</v>
      </c>
      <c r="G6873" s="28">
        <v>3</v>
      </c>
      <c r="H6873" s="40">
        <v>0</v>
      </c>
      <c r="I6873" s="25"/>
    </row>
    <row r="6874" spans="1:9" x14ac:dyDescent="0.25">
      <c r="A6874" s="18">
        <v>202103629</v>
      </c>
      <c r="B6874" s="19">
        <v>44531</v>
      </c>
      <c r="C6874" s="18" t="s">
        <v>38017</v>
      </c>
      <c r="D6874" s="27" t="s">
        <v>29920</v>
      </c>
      <c r="E6874" s="29">
        <v>44537</v>
      </c>
      <c r="F6874" s="27">
        <v>24</v>
      </c>
      <c r="G6874" s="28">
        <v>20</v>
      </c>
      <c r="H6874" s="40">
        <v>1276.4100000000001</v>
      </c>
      <c r="I6874" s="25"/>
    </row>
    <row r="6875" spans="1:9" x14ac:dyDescent="0.25">
      <c r="A6875" s="18">
        <v>201704003</v>
      </c>
      <c r="B6875" s="19">
        <v>44532</v>
      </c>
      <c r="C6875" s="18" t="s">
        <v>38026</v>
      </c>
      <c r="D6875" s="27" t="s">
        <v>30300</v>
      </c>
      <c r="E6875" s="29">
        <v>44542</v>
      </c>
      <c r="F6875" s="27">
        <v>13</v>
      </c>
      <c r="G6875" s="28">
        <v>1</v>
      </c>
      <c r="H6875" s="40">
        <v>0</v>
      </c>
      <c r="I6875" s="25"/>
    </row>
    <row r="6876" spans="1:9" x14ac:dyDescent="0.25">
      <c r="A6876" s="18">
        <v>201704684</v>
      </c>
      <c r="B6876" s="19">
        <v>44532</v>
      </c>
      <c r="C6876" s="18" t="s">
        <v>38024</v>
      </c>
      <c r="D6876" s="27" t="s">
        <v>23262</v>
      </c>
      <c r="E6876" s="29">
        <v>44539</v>
      </c>
      <c r="F6876" s="27">
        <v>15</v>
      </c>
      <c r="G6876" s="28">
        <v>15</v>
      </c>
      <c r="H6876" s="40">
        <v>588.4</v>
      </c>
      <c r="I6876" s="25"/>
    </row>
    <row r="6877" spans="1:9" x14ac:dyDescent="0.25">
      <c r="A6877" s="18">
        <v>201909873</v>
      </c>
      <c r="B6877" s="19">
        <v>44532</v>
      </c>
      <c r="C6877" s="18" t="s">
        <v>38025</v>
      </c>
      <c r="D6877" s="27" t="s">
        <v>30041</v>
      </c>
      <c r="E6877" s="29">
        <v>44532</v>
      </c>
      <c r="F6877" s="27">
        <v>12</v>
      </c>
      <c r="G6877" s="28">
        <v>9</v>
      </c>
      <c r="H6877" s="40">
        <v>667.54</v>
      </c>
      <c r="I6877" s="25"/>
    </row>
    <row r="6878" spans="1:9" x14ac:dyDescent="0.25">
      <c r="A6878" s="18">
        <v>202003484</v>
      </c>
      <c r="B6878" s="19">
        <v>44532</v>
      </c>
      <c r="C6878" s="18" t="s">
        <v>38023</v>
      </c>
      <c r="D6878" s="27" t="s">
        <v>24461</v>
      </c>
      <c r="E6878" s="29">
        <v>44534</v>
      </c>
      <c r="F6878" s="27">
        <v>18</v>
      </c>
      <c r="G6878" s="28">
        <v>8</v>
      </c>
      <c r="H6878" s="40">
        <v>570.58000000000004</v>
      </c>
      <c r="I6878" s="25"/>
    </row>
    <row r="6879" spans="1:9" x14ac:dyDescent="0.25">
      <c r="A6879" s="18">
        <v>201905601</v>
      </c>
      <c r="B6879" s="19">
        <v>44533</v>
      </c>
      <c r="C6879" s="18" t="s">
        <v>38029</v>
      </c>
      <c r="D6879" s="27" t="s">
        <v>26494</v>
      </c>
      <c r="E6879" s="29">
        <v>44542</v>
      </c>
      <c r="F6879" s="27">
        <v>16</v>
      </c>
      <c r="G6879" s="28">
        <v>5</v>
      </c>
      <c r="H6879" s="40">
        <v>316.7</v>
      </c>
      <c r="I6879" s="25"/>
    </row>
    <row r="6880" spans="1:9" x14ac:dyDescent="0.25">
      <c r="A6880" s="18">
        <v>201806092</v>
      </c>
      <c r="B6880" s="19">
        <v>44533</v>
      </c>
      <c r="C6880" s="18" t="s">
        <v>38030</v>
      </c>
      <c r="D6880" s="27" t="s">
        <v>25136</v>
      </c>
      <c r="E6880" s="29">
        <v>44535</v>
      </c>
      <c r="F6880" s="27">
        <v>20</v>
      </c>
      <c r="G6880" s="28">
        <v>19</v>
      </c>
      <c r="H6880" s="40">
        <v>1741.13</v>
      </c>
      <c r="I6880" s="25"/>
    </row>
    <row r="6881" spans="1:9" x14ac:dyDescent="0.25">
      <c r="A6881" s="18">
        <v>201806278</v>
      </c>
      <c r="B6881" s="19">
        <v>44533</v>
      </c>
      <c r="C6881" s="18" t="s">
        <v>38028</v>
      </c>
      <c r="D6881" s="27" t="s">
        <v>27174</v>
      </c>
      <c r="E6881" s="29">
        <v>44534</v>
      </c>
      <c r="F6881" s="27">
        <v>16</v>
      </c>
      <c r="G6881" s="28">
        <v>5</v>
      </c>
      <c r="H6881" s="40">
        <v>218.68</v>
      </c>
      <c r="I6881" s="25"/>
    </row>
    <row r="6882" spans="1:9" x14ac:dyDescent="0.25">
      <c r="A6882" s="18">
        <v>201907347</v>
      </c>
      <c r="B6882" s="19">
        <v>44533</v>
      </c>
      <c r="C6882" s="18" t="s">
        <v>38032</v>
      </c>
      <c r="D6882" s="27" t="s">
        <v>27165</v>
      </c>
      <c r="E6882" s="29">
        <v>44541</v>
      </c>
      <c r="F6882" s="27">
        <v>8</v>
      </c>
      <c r="G6882" s="28">
        <v>16</v>
      </c>
      <c r="H6882" s="40">
        <v>1417.13</v>
      </c>
      <c r="I6882" s="25"/>
    </row>
    <row r="6883" spans="1:9" x14ac:dyDescent="0.25">
      <c r="A6883" s="18">
        <v>202006562</v>
      </c>
      <c r="B6883" s="19">
        <v>44533</v>
      </c>
      <c r="C6883" s="18" t="s">
        <v>38027</v>
      </c>
      <c r="D6883" s="27" t="s">
        <v>23090</v>
      </c>
      <c r="E6883" s="29">
        <v>44541</v>
      </c>
      <c r="F6883" s="27">
        <v>20</v>
      </c>
      <c r="G6883" s="28">
        <v>10</v>
      </c>
      <c r="H6883" s="40">
        <v>254.93</v>
      </c>
      <c r="I6883" s="25"/>
    </row>
    <row r="6884" spans="1:9" x14ac:dyDescent="0.25">
      <c r="A6884" s="18">
        <v>202007539</v>
      </c>
      <c r="B6884" s="19">
        <v>44533</v>
      </c>
      <c r="C6884" s="18" t="s">
        <v>38031</v>
      </c>
      <c r="D6884" s="27" t="s">
        <v>30034</v>
      </c>
      <c r="E6884" s="29">
        <v>44543</v>
      </c>
      <c r="F6884" s="27">
        <v>19</v>
      </c>
      <c r="G6884" s="28">
        <v>1</v>
      </c>
      <c r="H6884" s="40">
        <v>23.2</v>
      </c>
      <c r="I6884" s="25"/>
    </row>
    <row r="6885" spans="1:9" x14ac:dyDescent="0.25">
      <c r="A6885" s="18">
        <v>201900188</v>
      </c>
      <c r="B6885" s="19">
        <v>44534</v>
      </c>
      <c r="C6885" s="18" t="s">
        <v>38034</v>
      </c>
      <c r="D6885" s="27" t="s">
        <v>24719</v>
      </c>
      <c r="E6885" s="29">
        <v>44535</v>
      </c>
      <c r="F6885" s="27">
        <v>16</v>
      </c>
      <c r="G6885" s="28">
        <v>10</v>
      </c>
      <c r="H6885" s="40">
        <v>813.73</v>
      </c>
      <c r="I6885" s="25"/>
    </row>
    <row r="6886" spans="1:9" x14ac:dyDescent="0.25">
      <c r="A6886" s="18">
        <v>202000140</v>
      </c>
      <c r="B6886" s="19">
        <v>44534</v>
      </c>
      <c r="C6886" s="18" t="s">
        <v>38033</v>
      </c>
      <c r="D6886" s="27" t="s">
        <v>30846</v>
      </c>
      <c r="E6886" s="29">
        <v>44535</v>
      </c>
      <c r="F6886" s="27">
        <v>23</v>
      </c>
      <c r="G6886" s="28">
        <v>14</v>
      </c>
      <c r="H6886" s="40">
        <v>332.64</v>
      </c>
      <c r="I6886" s="25"/>
    </row>
    <row r="6887" spans="1:9" x14ac:dyDescent="0.25">
      <c r="A6887" s="18">
        <v>201407779</v>
      </c>
      <c r="B6887" s="19">
        <v>44535</v>
      </c>
      <c r="C6887" s="18" t="s">
        <v>38035</v>
      </c>
      <c r="D6887" s="27" t="s">
        <v>28020</v>
      </c>
      <c r="E6887" s="29">
        <v>44543</v>
      </c>
      <c r="F6887" s="27">
        <v>12</v>
      </c>
      <c r="G6887" s="28">
        <v>12</v>
      </c>
      <c r="H6887" s="40">
        <v>406.89</v>
      </c>
      <c r="I6887" s="25"/>
    </row>
    <row r="6888" spans="1:9" x14ac:dyDescent="0.25">
      <c r="A6888" s="18">
        <v>201905308</v>
      </c>
      <c r="B6888" s="19">
        <v>44535</v>
      </c>
      <c r="C6888" s="18" t="s">
        <v>38036</v>
      </c>
      <c r="D6888" s="27" t="s">
        <v>30916</v>
      </c>
      <c r="E6888" s="29">
        <v>44545</v>
      </c>
      <c r="F6888" s="27">
        <v>23</v>
      </c>
      <c r="G6888" s="28">
        <v>2</v>
      </c>
      <c r="H6888" s="40">
        <v>147.47999999999999</v>
      </c>
      <c r="I6888" s="25"/>
    </row>
    <row r="6889" spans="1:9" x14ac:dyDescent="0.25">
      <c r="A6889" s="18">
        <v>201908633</v>
      </c>
      <c r="B6889" s="19">
        <v>44535</v>
      </c>
      <c r="C6889" s="18" t="s">
        <v>38037</v>
      </c>
      <c r="D6889" s="27" t="s">
        <v>30659</v>
      </c>
      <c r="E6889" s="29">
        <v>44542</v>
      </c>
      <c r="F6889" s="27">
        <v>11</v>
      </c>
      <c r="G6889" s="28">
        <v>10</v>
      </c>
      <c r="H6889" s="40">
        <v>39.22</v>
      </c>
      <c r="I6889" s="25"/>
    </row>
    <row r="6890" spans="1:9" x14ac:dyDescent="0.25">
      <c r="A6890" s="18">
        <v>201606499</v>
      </c>
      <c r="B6890" s="19">
        <v>44536</v>
      </c>
      <c r="C6890" s="18" t="s">
        <v>38038</v>
      </c>
      <c r="D6890" s="27" t="s">
        <v>25039</v>
      </c>
      <c r="E6890" s="29">
        <v>44543</v>
      </c>
      <c r="F6890" s="27">
        <v>8</v>
      </c>
      <c r="G6890" s="28">
        <v>20</v>
      </c>
      <c r="H6890" s="40">
        <v>882.35</v>
      </c>
      <c r="I6890" s="25"/>
    </row>
    <row r="6891" spans="1:9" x14ac:dyDescent="0.25">
      <c r="A6891" s="18">
        <v>201806416</v>
      </c>
      <c r="B6891" s="19">
        <v>44536</v>
      </c>
      <c r="C6891" s="18" t="s">
        <v>38040</v>
      </c>
      <c r="D6891" s="27" t="s">
        <v>29116</v>
      </c>
      <c r="E6891" s="29">
        <v>44546</v>
      </c>
      <c r="F6891" s="27">
        <v>10</v>
      </c>
      <c r="G6891" s="28">
        <v>1</v>
      </c>
      <c r="H6891" s="40">
        <v>85.51</v>
      </c>
      <c r="I6891" s="25"/>
    </row>
    <row r="6892" spans="1:9" x14ac:dyDescent="0.25">
      <c r="A6892" s="18">
        <v>201911913</v>
      </c>
      <c r="B6892" s="19">
        <v>44536</v>
      </c>
      <c r="C6892" s="18" t="s">
        <v>38039</v>
      </c>
      <c r="D6892" s="27" t="s">
        <v>31071</v>
      </c>
      <c r="E6892" s="29">
        <v>44539</v>
      </c>
      <c r="F6892" s="27">
        <v>8</v>
      </c>
      <c r="G6892" s="28">
        <v>2</v>
      </c>
      <c r="H6892" s="40">
        <v>182.24</v>
      </c>
      <c r="I6892" s="25"/>
    </row>
    <row r="6893" spans="1:9" x14ac:dyDescent="0.25">
      <c r="A6893" s="18">
        <v>202005954</v>
      </c>
      <c r="B6893" s="19">
        <v>44536</v>
      </c>
      <c r="C6893" s="18" t="s">
        <v>38043</v>
      </c>
      <c r="D6893" s="27" t="s">
        <v>25516</v>
      </c>
      <c r="E6893" s="29">
        <v>44546</v>
      </c>
      <c r="F6893" s="27">
        <v>17</v>
      </c>
      <c r="G6893" s="28">
        <v>3</v>
      </c>
      <c r="H6893" s="40">
        <v>16.12</v>
      </c>
      <c r="I6893" s="25"/>
    </row>
    <row r="6894" spans="1:9" x14ac:dyDescent="0.25">
      <c r="A6894" s="18">
        <v>202009548</v>
      </c>
      <c r="B6894" s="19">
        <v>44536</v>
      </c>
      <c r="C6894" s="18" t="s">
        <v>38042</v>
      </c>
      <c r="D6894" s="27" t="s">
        <v>26818</v>
      </c>
      <c r="E6894" s="29">
        <v>44542</v>
      </c>
      <c r="F6894" s="27">
        <v>23</v>
      </c>
      <c r="G6894" s="28">
        <v>11</v>
      </c>
      <c r="H6894" s="40">
        <v>841.85</v>
      </c>
      <c r="I6894" s="25"/>
    </row>
    <row r="6895" spans="1:9" x14ac:dyDescent="0.25">
      <c r="A6895" s="18">
        <v>202102695</v>
      </c>
      <c r="B6895" s="19">
        <v>44536</v>
      </c>
      <c r="C6895" s="18" t="s">
        <v>38041</v>
      </c>
      <c r="D6895" s="27" t="s">
        <v>30239</v>
      </c>
      <c r="E6895" s="29">
        <v>44539</v>
      </c>
      <c r="F6895" s="27">
        <v>14</v>
      </c>
      <c r="G6895" s="28">
        <v>5</v>
      </c>
      <c r="H6895" s="40">
        <v>240.63</v>
      </c>
      <c r="I6895" s="25"/>
    </row>
    <row r="6896" spans="1:9" x14ac:dyDescent="0.25">
      <c r="A6896" s="18">
        <v>201407779</v>
      </c>
      <c r="B6896" s="19">
        <v>44537</v>
      </c>
      <c r="C6896" s="18" t="s">
        <v>38051</v>
      </c>
      <c r="D6896" s="27" t="s">
        <v>24854</v>
      </c>
      <c r="E6896" s="29">
        <v>44537</v>
      </c>
      <c r="F6896" s="27">
        <v>8</v>
      </c>
      <c r="G6896" s="28">
        <v>16</v>
      </c>
      <c r="H6896" s="40">
        <v>503.36</v>
      </c>
      <c r="I6896" s="25"/>
    </row>
    <row r="6897" spans="1:9" x14ac:dyDescent="0.25">
      <c r="A6897" s="18">
        <v>201605373</v>
      </c>
      <c r="B6897" s="19">
        <v>44537</v>
      </c>
      <c r="C6897" s="18" t="s">
        <v>38050</v>
      </c>
      <c r="D6897" s="27" t="s">
        <v>24546</v>
      </c>
      <c r="E6897" s="29">
        <v>44547</v>
      </c>
      <c r="F6897" s="27">
        <v>15</v>
      </c>
      <c r="G6897" s="28">
        <v>12</v>
      </c>
      <c r="H6897" s="40">
        <v>941.96</v>
      </c>
      <c r="I6897" s="25"/>
    </row>
    <row r="6898" spans="1:9" x14ac:dyDescent="0.25">
      <c r="A6898" s="18">
        <v>201910371</v>
      </c>
      <c r="B6898" s="19">
        <v>44537</v>
      </c>
      <c r="C6898" s="18" t="s">
        <v>38049</v>
      </c>
      <c r="D6898" s="27" t="s">
        <v>25091</v>
      </c>
      <c r="E6898" s="29">
        <v>44538</v>
      </c>
      <c r="F6898" s="27">
        <v>16</v>
      </c>
      <c r="G6898" s="28">
        <v>4</v>
      </c>
      <c r="H6898" s="40">
        <v>142.02000000000001</v>
      </c>
      <c r="I6898" s="25"/>
    </row>
    <row r="6899" spans="1:9" x14ac:dyDescent="0.25">
      <c r="A6899" s="18">
        <v>202003044</v>
      </c>
      <c r="B6899" s="19">
        <v>44537</v>
      </c>
      <c r="C6899" s="18" t="s">
        <v>38046</v>
      </c>
      <c r="D6899" s="27" t="s">
        <v>27934</v>
      </c>
      <c r="E6899" s="29">
        <v>44537</v>
      </c>
      <c r="F6899" s="27">
        <v>19</v>
      </c>
      <c r="G6899" s="28">
        <v>1</v>
      </c>
      <c r="H6899" s="40">
        <v>0</v>
      </c>
      <c r="I6899" s="25"/>
    </row>
    <row r="6900" spans="1:9" x14ac:dyDescent="0.25">
      <c r="A6900" s="18">
        <v>202004324</v>
      </c>
      <c r="B6900" s="19">
        <v>44537</v>
      </c>
      <c r="C6900" s="18" t="s">
        <v>38044</v>
      </c>
      <c r="D6900" s="27" t="s">
        <v>24968</v>
      </c>
      <c r="E6900" s="29">
        <v>44541</v>
      </c>
      <c r="F6900" s="27">
        <v>12</v>
      </c>
      <c r="G6900" s="28">
        <v>8</v>
      </c>
      <c r="H6900" s="40">
        <v>11.08</v>
      </c>
      <c r="I6900" s="25"/>
    </row>
    <row r="6901" spans="1:9" x14ac:dyDescent="0.25">
      <c r="A6901" s="18">
        <v>202004324</v>
      </c>
      <c r="B6901" s="19">
        <v>44537</v>
      </c>
      <c r="C6901" s="18" t="s">
        <v>38045</v>
      </c>
      <c r="D6901" s="27" t="s">
        <v>28826</v>
      </c>
      <c r="E6901" s="29">
        <v>44538</v>
      </c>
      <c r="F6901" s="27">
        <v>24</v>
      </c>
      <c r="G6901" s="28">
        <v>14</v>
      </c>
      <c r="H6901" s="40">
        <v>438.49</v>
      </c>
      <c r="I6901" s="25"/>
    </row>
    <row r="6902" spans="1:9" x14ac:dyDescent="0.25">
      <c r="A6902" s="18">
        <v>202102694</v>
      </c>
      <c r="B6902" s="19">
        <v>44537</v>
      </c>
      <c r="C6902" s="18" t="s">
        <v>38048</v>
      </c>
      <c r="D6902" s="27" t="s">
        <v>29739</v>
      </c>
      <c r="E6902" s="29">
        <v>44542</v>
      </c>
      <c r="F6902" s="27">
        <v>11</v>
      </c>
      <c r="G6902" s="28">
        <v>15</v>
      </c>
      <c r="H6902" s="40">
        <v>818.82</v>
      </c>
      <c r="I6902" s="25"/>
    </row>
    <row r="6903" spans="1:9" x14ac:dyDescent="0.25">
      <c r="A6903" s="18">
        <v>202102696</v>
      </c>
      <c r="B6903" s="19">
        <v>44537</v>
      </c>
      <c r="C6903" s="18" t="s">
        <v>38047</v>
      </c>
      <c r="D6903" s="27" t="s">
        <v>28918</v>
      </c>
      <c r="E6903" s="29">
        <v>44544</v>
      </c>
      <c r="F6903" s="27">
        <v>11</v>
      </c>
      <c r="G6903" s="28">
        <v>5</v>
      </c>
      <c r="H6903" s="40">
        <v>333.61</v>
      </c>
      <c r="I6903" s="25"/>
    </row>
    <row r="6904" spans="1:9" x14ac:dyDescent="0.25">
      <c r="A6904" s="18">
        <v>200904191</v>
      </c>
      <c r="B6904" s="19">
        <v>44538</v>
      </c>
      <c r="C6904" s="18" t="s">
        <v>38055</v>
      </c>
      <c r="D6904" s="27" t="s">
        <v>30124</v>
      </c>
      <c r="E6904" s="29">
        <v>44548</v>
      </c>
      <c r="F6904" s="27">
        <v>17</v>
      </c>
      <c r="G6904" s="28">
        <v>2</v>
      </c>
      <c r="H6904" s="40">
        <v>89.5</v>
      </c>
      <c r="I6904" s="25"/>
    </row>
    <row r="6905" spans="1:9" x14ac:dyDescent="0.25">
      <c r="A6905" s="18">
        <v>201604257</v>
      </c>
      <c r="B6905" s="19">
        <v>44538</v>
      </c>
      <c r="C6905" s="18" t="s">
        <v>38054</v>
      </c>
      <c r="D6905" s="27" t="s">
        <v>30324</v>
      </c>
      <c r="E6905" s="29">
        <v>44548</v>
      </c>
      <c r="F6905" s="27">
        <v>19</v>
      </c>
      <c r="G6905" s="28">
        <v>2</v>
      </c>
      <c r="H6905" s="40">
        <v>32.799999999999997</v>
      </c>
      <c r="I6905" s="25"/>
    </row>
    <row r="6906" spans="1:9" x14ac:dyDescent="0.25">
      <c r="A6906" s="18">
        <v>201705580</v>
      </c>
      <c r="B6906" s="19">
        <v>44538</v>
      </c>
      <c r="C6906" s="18" t="s">
        <v>38059</v>
      </c>
      <c r="D6906" s="27" t="s">
        <v>29674</v>
      </c>
      <c r="E6906" s="29">
        <v>44544</v>
      </c>
      <c r="F6906" s="27">
        <v>20</v>
      </c>
      <c r="G6906" s="28">
        <v>5</v>
      </c>
      <c r="H6906" s="40">
        <v>427.95</v>
      </c>
      <c r="I6906" s="25"/>
    </row>
    <row r="6907" spans="1:9" x14ac:dyDescent="0.25">
      <c r="A6907" s="18">
        <v>201706405</v>
      </c>
      <c r="B6907" s="19">
        <v>44538</v>
      </c>
      <c r="C6907" s="18" t="s">
        <v>38056</v>
      </c>
      <c r="D6907" s="27" t="s">
        <v>24210</v>
      </c>
      <c r="E6907" s="29">
        <v>44544</v>
      </c>
      <c r="F6907" s="27">
        <v>20</v>
      </c>
      <c r="G6907" s="28">
        <v>10</v>
      </c>
      <c r="H6907" s="40">
        <v>957.57</v>
      </c>
      <c r="I6907" s="25"/>
    </row>
    <row r="6908" spans="1:9" x14ac:dyDescent="0.25">
      <c r="A6908" s="18">
        <v>201806406</v>
      </c>
      <c r="B6908" s="19">
        <v>44538</v>
      </c>
      <c r="C6908" s="18" t="s">
        <v>38057</v>
      </c>
      <c r="D6908" s="27" t="s">
        <v>25828</v>
      </c>
      <c r="E6908" s="29">
        <v>44547</v>
      </c>
      <c r="F6908" s="27">
        <v>7</v>
      </c>
      <c r="G6908" s="28">
        <v>12</v>
      </c>
      <c r="H6908" s="40">
        <v>686.05</v>
      </c>
      <c r="I6908" s="25"/>
    </row>
    <row r="6909" spans="1:9" x14ac:dyDescent="0.25">
      <c r="A6909" s="18">
        <v>201907737</v>
      </c>
      <c r="B6909" s="19">
        <v>44538</v>
      </c>
      <c r="C6909" s="18" t="s">
        <v>38058</v>
      </c>
      <c r="D6909" s="27" t="s">
        <v>29327</v>
      </c>
      <c r="E6909" s="29">
        <v>44547</v>
      </c>
      <c r="F6909" s="27">
        <v>11</v>
      </c>
      <c r="G6909" s="28">
        <v>4</v>
      </c>
      <c r="H6909" s="40">
        <v>351.77</v>
      </c>
      <c r="I6909" s="25"/>
    </row>
    <row r="6910" spans="1:9" x14ac:dyDescent="0.25">
      <c r="A6910" s="18">
        <v>202004864</v>
      </c>
      <c r="B6910" s="19">
        <v>44538</v>
      </c>
      <c r="C6910" s="18" t="s">
        <v>38060</v>
      </c>
      <c r="D6910" s="27" t="s">
        <v>26209</v>
      </c>
      <c r="E6910" s="29">
        <v>44547</v>
      </c>
      <c r="F6910" s="27">
        <v>8</v>
      </c>
      <c r="G6910" s="28">
        <v>16</v>
      </c>
      <c r="H6910" s="40">
        <v>1534.43</v>
      </c>
      <c r="I6910" s="25"/>
    </row>
    <row r="6911" spans="1:9" x14ac:dyDescent="0.25">
      <c r="A6911" s="18">
        <v>202004999</v>
      </c>
      <c r="B6911" s="19">
        <v>44538</v>
      </c>
      <c r="C6911" s="18" t="s">
        <v>38052</v>
      </c>
      <c r="D6911" s="27" t="s">
        <v>24574</v>
      </c>
      <c r="E6911" s="29">
        <v>44543</v>
      </c>
      <c r="F6911" s="27">
        <v>15</v>
      </c>
      <c r="G6911" s="28">
        <v>8</v>
      </c>
      <c r="H6911" s="40">
        <v>767.05</v>
      </c>
      <c r="I6911" s="25"/>
    </row>
    <row r="6912" spans="1:9" x14ac:dyDescent="0.25">
      <c r="A6912" s="18">
        <v>202006533</v>
      </c>
      <c r="B6912" s="19">
        <v>44538</v>
      </c>
      <c r="C6912" s="18" t="s">
        <v>38053</v>
      </c>
      <c r="D6912" s="27" t="s">
        <v>27392</v>
      </c>
      <c r="E6912" s="29">
        <v>44540</v>
      </c>
      <c r="F6912" s="27">
        <v>18</v>
      </c>
      <c r="G6912" s="28">
        <v>19</v>
      </c>
      <c r="H6912" s="40">
        <v>907.01</v>
      </c>
      <c r="I6912" s="25"/>
    </row>
    <row r="6913" spans="1:9" x14ac:dyDescent="0.25">
      <c r="A6913" s="18">
        <v>202006770</v>
      </c>
      <c r="B6913" s="19">
        <v>44538</v>
      </c>
      <c r="C6913" s="18" t="s">
        <v>38061</v>
      </c>
      <c r="D6913" s="27" t="s">
        <v>24194</v>
      </c>
      <c r="E6913" s="29">
        <v>44547</v>
      </c>
      <c r="F6913" s="27">
        <v>8</v>
      </c>
      <c r="G6913" s="28">
        <v>2</v>
      </c>
      <c r="H6913" s="40">
        <v>48.71</v>
      </c>
      <c r="I6913" s="25"/>
    </row>
    <row r="6914" spans="1:9" x14ac:dyDescent="0.25">
      <c r="A6914" s="18">
        <v>200802871</v>
      </c>
      <c r="B6914" s="19">
        <v>44539</v>
      </c>
      <c r="C6914" s="18" t="s">
        <v>38068</v>
      </c>
      <c r="D6914" s="27" t="s">
        <v>24965</v>
      </c>
      <c r="E6914" s="29">
        <v>44549</v>
      </c>
      <c r="F6914" s="27">
        <v>22</v>
      </c>
      <c r="G6914" s="28">
        <v>7</v>
      </c>
      <c r="H6914" s="40">
        <v>457.86</v>
      </c>
      <c r="I6914" s="25"/>
    </row>
    <row r="6915" spans="1:9" x14ac:dyDescent="0.25">
      <c r="A6915" s="18">
        <v>201606201</v>
      </c>
      <c r="B6915" s="19">
        <v>44539</v>
      </c>
      <c r="C6915" s="18" t="s">
        <v>38067</v>
      </c>
      <c r="D6915" s="27" t="s">
        <v>27047</v>
      </c>
      <c r="E6915" s="29">
        <v>44540</v>
      </c>
      <c r="F6915" s="27">
        <v>12</v>
      </c>
      <c r="G6915" s="28">
        <v>1</v>
      </c>
      <c r="H6915" s="40">
        <v>31.67</v>
      </c>
      <c r="I6915" s="25"/>
    </row>
    <row r="6916" spans="1:9" x14ac:dyDescent="0.25">
      <c r="A6916" s="18">
        <v>201706403</v>
      </c>
      <c r="B6916" s="19">
        <v>44539</v>
      </c>
      <c r="C6916" s="18" t="s">
        <v>38066</v>
      </c>
      <c r="D6916" s="27" t="s">
        <v>30422</v>
      </c>
      <c r="E6916" s="29">
        <v>44542</v>
      </c>
      <c r="F6916" s="27">
        <v>9</v>
      </c>
      <c r="G6916" s="28">
        <v>7</v>
      </c>
      <c r="H6916" s="40">
        <v>184.68</v>
      </c>
      <c r="I6916" s="25"/>
    </row>
    <row r="6917" spans="1:9" x14ac:dyDescent="0.25">
      <c r="A6917" s="18">
        <v>201707235</v>
      </c>
      <c r="B6917" s="19">
        <v>44539</v>
      </c>
      <c r="C6917" s="18" t="s">
        <v>38071</v>
      </c>
      <c r="D6917" s="27" t="s">
        <v>29269</v>
      </c>
      <c r="E6917" s="29">
        <v>44540</v>
      </c>
      <c r="F6917" s="27">
        <v>11</v>
      </c>
      <c r="G6917" s="28">
        <v>14</v>
      </c>
      <c r="H6917" s="40">
        <v>1188.44</v>
      </c>
      <c r="I6917" s="25"/>
    </row>
    <row r="6918" spans="1:9" x14ac:dyDescent="0.25">
      <c r="A6918" s="18">
        <v>201906648</v>
      </c>
      <c r="B6918" s="19">
        <v>44539</v>
      </c>
      <c r="C6918" s="18" t="s">
        <v>38064</v>
      </c>
      <c r="D6918" s="27" t="s">
        <v>27538</v>
      </c>
      <c r="E6918" s="29">
        <v>44546</v>
      </c>
      <c r="F6918" s="27">
        <v>23</v>
      </c>
      <c r="G6918" s="28">
        <v>19</v>
      </c>
      <c r="H6918" s="40">
        <v>134.30000000000001</v>
      </c>
      <c r="I6918" s="25"/>
    </row>
    <row r="6919" spans="1:9" x14ac:dyDescent="0.25">
      <c r="A6919" s="18">
        <v>201907288</v>
      </c>
      <c r="B6919" s="19">
        <v>44539</v>
      </c>
      <c r="C6919" s="18" t="s">
        <v>38069</v>
      </c>
      <c r="D6919" s="27" t="s">
        <v>27966</v>
      </c>
      <c r="E6919" s="29">
        <v>44544</v>
      </c>
      <c r="F6919" s="27">
        <v>7</v>
      </c>
      <c r="G6919" s="28">
        <v>4</v>
      </c>
      <c r="H6919" s="40">
        <v>207.37</v>
      </c>
      <c r="I6919" s="25"/>
    </row>
    <row r="6920" spans="1:9" x14ac:dyDescent="0.25">
      <c r="A6920" s="18">
        <v>202000162</v>
      </c>
      <c r="B6920" s="19">
        <v>44539</v>
      </c>
      <c r="C6920" s="18" t="s">
        <v>38065</v>
      </c>
      <c r="D6920" s="27" t="s">
        <v>30870</v>
      </c>
      <c r="E6920" s="29">
        <v>44544</v>
      </c>
      <c r="F6920" s="27">
        <v>22</v>
      </c>
      <c r="G6920" s="28">
        <v>7</v>
      </c>
      <c r="H6920" s="40">
        <v>686.89</v>
      </c>
      <c r="I6920" s="25"/>
    </row>
    <row r="6921" spans="1:9" x14ac:dyDescent="0.25">
      <c r="A6921" s="18">
        <v>202005216</v>
      </c>
      <c r="B6921" s="19">
        <v>44539</v>
      </c>
      <c r="C6921" s="18" t="s">
        <v>38070</v>
      </c>
      <c r="D6921" s="27" t="s">
        <v>27667</v>
      </c>
      <c r="E6921" s="29">
        <v>44549</v>
      </c>
      <c r="F6921" s="27">
        <v>16</v>
      </c>
      <c r="G6921" s="28">
        <v>10</v>
      </c>
      <c r="H6921" s="40">
        <v>609.35</v>
      </c>
      <c r="I6921" s="25"/>
    </row>
    <row r="6922" spans="1:9" x14ac:dyDescent="0.25">
      <c r="A6922" s="18">
        <v>202005356</v>
      </c>
      <c r="B6922" s="19">
        <v>44539</v>
      </c>
      <c r="C6922" s="18" t="s">
        <v>38063</v>
      </c>
      <c r="D6922" s="27" t="s">
        <v>28095</v>
      </c>
      <c r="E6922" s="29">
        <v>44549</v>
      </c>
      <c r="F6922" s="27">
        <v>7</v>
      </c>
      <c r="G6922" s="28">
        <v>4</v>
      </c>
      <c r="H6922" s="40">
        <v>310.64999999999998</v>
      </c>
      <c r="I6922" s="25"/>
    </row>
    <row r="6923" spans="1:9" x14ac:dyDescent="0.25">
      <c r="A6923" s="18">
        <v>202102713</v>
      </c>
      <c r="B6923" s="19">
        <v>44539</v>
      </c>
      <c r="C6923" s="18" t="s">
        <v>38062</v>
      </c>
      <c r="D6923" s="27" t="s">
        <v>24059</v>
      </c>
      <c r="E6923" s="29">
        <v>44543</v>
      </c>
      <c r="F6923" s="27">
        <v>16</v>
      </c>
      <c r="G6923" s="28">
        <v>19</v>
      </c>
      <c r="H6923" s="40">
        <v>885.83</v>
      </c>
      <c r="I6923" s="25"/>
    </row>
    <row r="6924" spans="1:9" x14ac:dyDescent="0.25">
      <c r="A6924" s="18">
        <v>201603268</v>
      </c>
      <c r="B6924" s="19">
        <v>44540</v>
      </c>
      <c r="C6924" s="18" t="s">
        <v>38072</v>
      </c>
      <c r="D6924" s="27" t="s">
        <v>23433</v>
      </c>
      <c r="E6924" s="29">
        <v>44546</v>
      </c>
      <c r="F6924" s="27">
        <v>9</v>
      </c>
      <c r="G6924" s="28">
        <v>11</v>
      </c>
      <c r="H6924" s="40">
        <v>1042.97</v>
      </c>
      <c r="I6924" s="25"/>
    </row>
    <row r="6925" spans="1:9" x14ac:dyDescent="0.25">
      <c r="A6925" s="18">
        <v>201806278</v>
      </c>
      <c r="B6925" s="19">
        <v>44540</v>
      </c>
      <c r="C6925" s="18" t="s">
        <v>38074</v>
      </c>
      <c r="D6925" s="27" t="s">
        <v>25792</v>
      </c>
      <c r="E6925" s="29">
        <v>44544</v>
      </c>
      <c r="F6925" s="27">
        <v>17</v>
      </c>
      <c r="G6925" s="28">
        <v>12</v>
      </c>
      <c r="H6925" s="40">
        <v>1011.09</v>
      </c>
      <c r="I6925" s="25"/>
    </row>
    <row r="6926" spans="1:9" x14ac:dyDescent="0.25">
      <c r="A6926" s="18">
        <v>201809896</v>
      </c>
      <c r="B6926" s="19">
        <v>44540</v>
      </c>
      <c r="C6926" s="18" t="s">
        <v>38073</v>
      </c>
      <c r="D6926" s="27" t="s">
        <v>24133</v>
      </c>
      <c r="E6926" s="29">
        <v>44550</v>
      </c>
      <c r="F6926" s="27">
        <v>19</v>
      </c>
      <c r="G6926" s="28">
        <v>5</v>
      </c>
      <c r="H6926" s="40">
        <v>178.4</v>
      </c>
      <c r="I6926" s="25"/>
    </row>
    <row r="6927" spans="1:9" x14ac:dyDescent="0.25">
      <c r="A6927" s="18">
        <v>201905727</v>
      </c>
      <c r="B6927" s="19">
        <v>44540</v>
      </c>
      <c r="C6927" s="18" t="s">
        <v>38076</v>
      </c>
      <c r="D6927" s="27" t="s">
        <v>28543</v>
      </c>
      <c r="E6927" s="29">
        <v>44549</v>
      </c>
      <c r="F6927" s="27">
        <v>20</v>
      </c>
      <c r="G6927" s="28">
        <v>10</v>
      </c>
      <c r="H6927" s="40">
        <v>485.59</v>
      </c>
      <c r="I6927" s="25"/>
    </row>
    <row r="6928" spans="1:9" x14ac:dyDescent="0.25">
      <c r="A6928" s="18">
        <v>201907664</v>
      </c>
      <c r="B6928" s="19">
        <v>44540</v>
      </c>
      <c r="C6928" s="18" t="s">
        <v>38077</v>
      </c>
      <c r="D6928" s="27" t="s">
        <v>30597</v>
      </c>
      <c r="E6928" s="29">
        <v>44550</v>
      </c>
      <c r="F6928" s="27">
        <v>15</v>
      </c>
      <c r="G6928" s="28">
        <v>8</v>
      </c>
      <c r="H6928" s="40">
        <v>389.52</v>
      </c>
      <c r="I6928" s="25"/>
    </row>
    <row r="6929" spans="1:9" x14ac:dyDescent="0.25">
      <c r="A6929" s="18">
        <v>202004258</v>
      </c>
      <c r="B6929" s="19">
        <v>44540</v>
      </c>
      <c r="C6929" s="18" t="s">
        <v>38075</v>
      </c>
      <c r="D6929" s="27" t="s">
        <v>27692</v>
      </c>
      <c r="E6929" s="29">
        <v>44541</v>
      </c>
      <c r="F6929" s="27">
        <v>13</v>
      </c>
      <c r="G6929" s="28">
        <v>6</v>
      </c>
      <c r="H6929" s="40">
        <v>490.58</v>
      </c>
      <c r="I6929" s="25"/>
    </row>
    <row r="6930" spans="1:9" x14ac:dyDescent="0.25">
      <c r="A6930" s="18">
        <v>202005096</v>
      </c>
      <c r="B6930" s="19">
        <v>44540</v>
      </c>
      <c r="C6930" s="18" t="s">
        <v>38078</v>
      </c>
      <c r="D6930" s="27" t="s">
        <v>25227</v>
      </c>
      <c r="E6930" s="29">
        <v>44541</v>
      </c>
      <c r="F6930" s="27">
        <v>20</v>
      </c>
      <c r="G6930" s="28">
        <v>8</v>
      </c>
      <c r="H6930" s="40">
        <v>148.63</v>
      </c>
      <c r="I6930" s="25"/>
    </row>
    <row r="6931" spans="1:9" x14ac:dyDescent="0.25">
      <c r="A6931" s="18">
        <v>201403695</v>
      </c>
      <c r="B6931" s="19">
        <v>44541</v>
      </c>
      <c r="C6931" s="18" t="s">
        <v>38080</v>
      </c>
      <c r="D6931" s="27" t="s">
        <v>30319</v>
      </c>
      <c r="E6931" s="29">
        <v>44548</v>
      </c>
      <c r="F6931" s="27">
        <v>10</v>
      </c>
      <c r="G6931" s="28">
        <v>3</v>
      </c>
      <c r="H6931" s="40">
        <v>0</v>
      </c>
      <c r="I6931" s="25"/>
    </row>
    <row r="6932" spans="1:9" x14ac:dyDescent="0.25">
      <c r="A6932" s="18">
        <v>202000416</v>
      </c>
      <c r="B6932" s="19">
        <v>44541</v>
      </c>
      <c r="C6932" s="18" t="s">
        <v>38079</v>
      </c>
      <c r="D6932" s="27" t="s">
        <v>30396</v>
      </c>
      <c r="E6932" s="29">
        <v>44546</v>
      </c>
      <c r="F6932" s="27">
        <v>13</v>
      </c>
      <c r="G6932" s="28">
        <v>11</v>
      </c>
      <c r="H6932" s="40">
        <v>477.64</v>
      </c>
      <c r="I6932" s="25"/>
    </row>
    <row r="6933" spans="1:9" x14ac:dyDescent="0.25">
      <c r="A6933" s="18">
        <v>202007009</v>
      </c>
      <c r="B6933" s="19">
        <v>44541</v>
      </c>
      <c r="C6933" s="18" t="s">
        <v>38081</v>
      </c>
      <c r="D6933" s="27" t="s">
        <v>26482</v>
      </c>
      <c r="E6933" s="29">
        <v>44543</v>
      </c>
      <c r="F6933" s="27">
        <v>12</v>
      </c>
      <c r="G6933" s="28">
        <v>14</v>
      </c>
      <c r="H6933" s="40">
        <v>295</v>
      </c>
      <c r="I6933" s="25"/>
    </row>
    <row r="6934" spans="1:9" x14ac:dyDescent="0.25">
      <c r="A6934" s="18">
        <v>202007485</v>
      </c>
      <c r="B6934" s="19">
        <v>44541</v>
      </c>
      <c r="C6934" s="18" t="s">
        <v>38082</v>
      </c>
      <c r="D6934" s="27" t="s">
        <v>25816</v>
      </c>
      <c r="E6934" s="29">
        <v>44548</v>
      </c>
      <c r="F6934" s="27">
        <v>21</v>
      </c>
      <c r="G6934" s="28">
        <v>5</v>
      </c>
      <c r="H6934" s="40">
        <v>480.53</v>
      </c>
      <c r="I6934" s="25"/>
    </row>
    <row r="6935" spans="1:9" x14ac:dyDescent="0.25">
      <c r="A6935" s="18">
        <v>201603173</v>
      </c>
      <c r="B6935" s="19">
        <v>44542</v>
      </c>
      <c r="C6935" s="18" t="s">
        <v>38090</v>
      </c>
      <c r="D6935" s="27" t="s">
        <v>24191</v>
      </c>
      <c r="E6935" s="29">
        <v>44546</v>
      </c>
      <c r="F6935" s="27">
        <v>18</v>
      </c>
      <c r="G6935" s="28">
        <v>7</v>
      </c>
      <c r="H6935" s="40">
        <v>579.36</v>
      </c>
      <c r="I6935" s="25"/>
    </row>
    <row r="6936" spans="1:9" x14ac:dyDescent="0.25">
      <c r="A6936" s="18">
        <v>201604666</v>
      </c>
      <c r="B6936" s="19">
        <v>44542</v>
      </c>
      <c r="C6936" s="18" t="s">
        <v>38088</v>
      </c>
      <c r="D6936" s="27" t="s">
        <v>26233</v>
      </c>
      <c r="E6936" s="29">
        <v>44547</v>
      </c>
      <c r="F6936" s="27">
        <v>18</v>
      </c>
      <c r="G6936" s="28">
        <v>12</v>
      </c>
      <c r="H6936" s="40">
        <v>1147.8399999999999</v>
      </c>
      <c r="I6936" s="25"/>
    </row>
    <row r="6937" spans="1:9" x14ac:dyDescent="0.25">
      <c r="A6937" s="18">
        <v>201705312</v>
      </c>
      <c r="B6937" s="19">
        <v>44542</v>
      </c>
      <c r="C6937" s="18" t="s">
        <v>38086</v>
      </c>
      <c r="D6937" s="27" t="s">
        <v>26063</v>
      </c>
      <c r="E6937" s="29">
        <v>44545</v>
      </c>
      <c r="F6937" s="27">
        <v>15</v>
      </c>
      <c r="G6937" s="28">
        <v>11</v>
      </c>
      <c r="H6937" s="40">
        <v>1047.99</v>
      </c>
      <c r="I6937" s="25"/>
    </row>
    <row r="6938" spans="1:9" x14ac:dyDescent="0.25">
      <c r="A6938" s="18">
        <v>201806178</v>
      </c>
      <c r="B6938" s="19">
        <v>44542</v>
      </c>
      <c r="C6938" s="18" t="s">
        <v>38085</v>
      </c>
      <c r="D6938" s="27" t="s">
        <v>25706</v>
      </c>
      <c r="E6938" s="29">
        <v>44543</v>
      </c>
      <c r="F6938" s="27">
        <v>18</v>
      </c>
      <c r="G6938" s="28">
        <v>7</v>
      </c>
      <c r="H6938" s="40">
        <v>435.84</v>
      </c>
      <c r="I6938" s="25"/>
    </row>
    <row r="6939" spans="1:9" x14ac:dyDescent="0.25">
      <c r="A6939" s="18">
        <v>201904952</v>
      </c>
      <c r="B6939" s="19">
        <v>44542</v>
      </c>
      <c r="C6939" s="18" t="s">
        <v>38087</v>
      </c>
      <c r="D6939" s="27" t="s">
        <v>25018</v>
      </c>
      <c r="E6939" s="29">
        <v>44544</v>
      </c>
      <c r="F6939" s="27">
        <v>22</v>
      </c>
      <c r="G6939" s="28">
        <v>4</v>
      </c>
      <c r="H6939" s="40">
        <v>286.17</v>
      </c>
      <c r="I6939" s="25"/>
    </row>
    <row r="6940" spans="1:9" x14ac:dyDescent="0.25">
      <c r="A6940" s="18">
        <v>201906116</v>
      </c>
      <c r="B6940" s="19">
        <v>44542</v>
      </c>
      <c r="C6940" s="18" t="s">
        <v>38089</v>
      </c>
      <c r="D6940" s="27" t="s">
        <v>29432</v>
      </c>
      <c r="E6940" s="29">
        <v>44551</v>
      </c>
      <c r="F6940" s="27">
        <v>8</v>
      </c>
      <c r="G6940" s="28">
        <v>5</v>
      </c>
      <c r="H6940" s="40">
        <v>487.7</v>
      </c>
      <c r="I6940" s="25"/>
    </row>
    <row r="6941" spans="1:9" x14ac:dyDescent="0.25">
      <c r="A6941" s="18">
        <v>202005536</v>
      </c>
      <c r="B6941" s="19">
        <v>44542</v>
      </c>
      <c r="C6941" s="18" t="s">
        <v>38083</v>
      </c>
      <c r="D6941" s="27" t="s">
        <v>28939</v>
      </c>
      <c r="E6941" s="29">
        <v>44546</v>
      </c>
      <c r="F6941" s="27">
        <v>13</v>
      </c>
      <c r="G6941" s="28">
        <v>8</v>
      </c>
      <c r="H6941" s="40">
        <v>467.25</v>
      </c>
      <c r="I6941" s="25"/>
    </row>
    <row r="6942" spans="1:9" x14ac:dyDescent="0.25">
      <c r="A6942" s="18">
        <v>202007751</v>
      </c>
      <c r="B6942" s="19">
        <v>44542</v>
      </c>
      <c r="C6942" s="18" t="s">
        <v>38084</v>
      </c>
      <c r="D6942" s="27" t="s">
        <v>24904</v>
      </c>
      <c r="E6942" s="29">
        <v>44546</v>
      </c>
      <c r="F6942" s="27">
        <v>14</v>
      </c>
      <c r="G6942" s="28">
        <v>2</v>
      </c>
      <c r="H6942" s="40">
        <v>38.54</v>
      </c>
      <c r="I6942" s="25"/>
    </row>
    <row r="6943" spans="1:9" x14ac:dyDescent="0.25">
      <c r="A6943" s="18">
        <v>201307032</v>
      </c>
      <c r="B6943" s="19">
        <v>44543</v>
      </c>
      <c r="C6943" s="18" t="s">
        <v>38095</v>
      </c>
      <c r="D6943" s="27" t="s">
        <v>26537</v>
      </c>
      <c r="E6943" s="29">
        <v>44544</v>
      </c>
      <c r="F6943" s="27">
        <v>7</v>
      </c>
      <c r="G6943" s="28">
        <v>17</v>
      </c>
      <c r="H6943" s="40">
        <v>1301.8800000000001</v>
      </c>
      <c r="I6943" s="25"/>
    </row>
    <row r="6944" spans="1:9" x14ac:dyDescent="0.25">
      <c r="A6944" s="18">
        <v>201806627</v>
      </c>
      <c r="B6944" s="19">
        <v>44543</v>
      </c>
      <c r="C6944" s="18" t="s">
        <v>38092</v>
      </c>
      <c r="D6944" s="27" t="s">
        <v>25833</v>
      </c>
      <c r="E6944" s="29">
        <v>44548</v>
      </c>
      <c r="F6944" s="27">
        <v>9</v>
      </c>
      <c r="G6944" s="28">
        <v>18</v>
      </c>
      <c r="H6944" s="40">
        <v>221.55</v>
      </c>
      <c r="I6944" s="25"/>
    </row>
    <row r="6945" spans="1:9" x14ac:dyDescent="0.25">
      <c r="A6945" s="18">
        <v>201906031</v>
      </c>
      <c r="B6945" s="19">
        <v>44543</v>
      </c>
      <c r="C6945" s="18" t="s">
        <v>38091</v>
      </c>
      <c r="D6945" s="27" t="s">
        <v>28589</v>
      </c>
      <c r="E6945" s="29">
        <v>44543</v>
      </c>
      <c r="F6945" s="27">
        <v>8</v>
      </c>
      <c r="G6945" s="28">
        <v>5</v>
      </c>
      <c r="H6945" s="40">
        <v>222.6</v>
      </c>
      <c r="I6945" s="25"/>
    </row>
    <row r="6946" spans="1:9" x14ac:dyDescent="0.25">
      <c r="A6946" s="18">
        <v>201906108</v>
      </c>
      <c r="B6946" s="19">
        <v>44543</v>
      </c>
      <c r="C6946" s="18" t="s">
        <v>38096</v>
      </c>
      <c r="D6946" s="27" t="s">
        <v>25567</v>
      </c>
      <c r="E6946" s="29">
        <v>44553</v>
      </c>
      <c r="F6946" s="27">
        <v>16</v>
      </c>
      <c r="G6946" s="28">
        <v>10</v>
      </c>
      <c r="H6946" s="40">
        <v>366.92</v>
      </c>
      <c r="I6946" s="25"/>
    </row>
    <row r="6947" spans="1:9" x14ac:dyDescent="0.25">
      <c r="A6947" s="18">
        <v>202006302</v>
      </c>
      <c r="B6947" s="19">
        <v>44543</v>
      </c>
      <c r="C6947" s="18" t="s">
        <v>38094</v>
      </c>
      <c r="D6947" s="27" t="s">
        <v>30315</v>
      </c>
      <c r="E6947" s="29">
        <v>44546</v>
      </c>
      <c r="F6947" s="27">
        <v>11</v>
      </c>
      <c r="G6947" s="28">
        <v>16</v>
      </c>
      <c r="H6947" s="40">
        <v>914.14</v>
      </c>
      <c r="I6947" s="25"/>
    </row>
    <row r="6948" spans="1:9" x14ac:dyDescent="0.25">
      <c r="A6948" s="18">
        <v>202110018</v>
      </c>
      <c r="B6948" s="19">
        <v>44543</v>
      </c>
      <c r="C6948" s="18" t="s">
        <v>38093</v>
      </c>
      <c r="D6948" s="27" t="s">
        <v>27184</v>
      </c>
      <c r="E6948" s="29">
        <v>44545</v>
      </c>
      <c r="F6948" s="27">
        <v>18</v>
      </c>
      <c r="G6948" s="28">
        <v>17</v>
      </c>
      <c r="H6948" s="40">
        <v>1117.58</v>
      </c>
      <c r="I6948" s="25"/>
    </row>
    <row r="6949" spans="1:9" x14ac:dyDescent="0.25">
      <c r="A6949" s="18">
        <v>201605380</v>
      </c>
      <c r="B6949" s="19">
        <v>44544</v>
      </c>
      <c r="C6949" s="18" t="s">
        <v>38107</v>
      </c>
      <c r="D6949" s="27" t="s">
        <v>30170</v>
      </c>
      <c r="E6949" s="29">
        <v>44553</v>
      </c>
      <c r="F6949" s="27">
        <v>20</v>
      </c>
      <c r="G6949" s="28">
        <v>16</v>
      </c>
      <c r="H6949" s="40">
        <v>147.5</v>
      </c>
      <c r="I6949" s="25"/>
    </row>
    <row r="6950" spans="1:9" x14ac:dyDescent="0.25">
      <c r="A6950" s="18">
        <v>201705616</v>
      </c>
      <c r="B6950" s="19">
        <v>44544</v>
      </c>
      <c r="C6950" s="18" t="s">
        <v>38103</v>
      </c>
      <c r="D6950" s="27" t="s">
        <v>25900</v>
      </c>
      <c r="E6950" s="29">
        <v>44553</v>
      </c>
      <c r="F6950" s="27">
        <v>24</v>
      </c>
      <c r="G6950" s="28">
        <v>1</v>
      </c>
      <c r="H6950" s="40">
        <v>60.09</v>
      </c>
      <c r="I6950" s="25"/>
    </row>
    <row r="6951" spans="1:9" x14ac:dyDescent="0.25">
      <c r="A6951" s="18">
        <v>201706415</v>
      </c>
      <c r="B6951" s="19">
        <v>44544</v>
      </c>
      <c r="C6951" s="18" t="s">
        <v>38100</v>
      </c>
      <c r="D6951" s="27" t="s">
        <v>30405</v>
      </c>
      <c r="E6951" s="29">
        <v>44551</v>
      </c>
      <c r="F6951" s="27">
        <v>20</v>
      </c>
      <c r="G6951" s="28">
        <v>4</v>
      </c>
      <c r="H6951" s="40">
        <v>222.49</v>
      </c>
      <c r="I6951" s="25"/>
    </row>
    <row r="6952" spans="1:9" x14ac:dyDescent="0.25">
      <c r="A6952" s="18">
        <v>201706415</v>
      </c>
      <c r="B6952" s="19">
        <v>44544</v>
      </c>
      <c r="C6952" s="18" t="s">
        <v>38101</v>
      </c>
      <c r="D6952" s="27" t="s">
        <v>29979</v>
      </c>
      <c r="E6952" s="29">
        <v>44545</v>
      </c>
      <c r="F6952" s="27">
        <v>10</v>
      </c>
      <c r="G6952" s="28">
        <v>1</v>
      </c>
      <c r="H6952" s="40">
        <v>87.25</v>
      </c>
      <c r="I6952" s="25"/>
    </row>
    <row r="6953" spans="1:9" x14ac:dyDescent="0.25">
      <c r="A6953" s="18">
        <v>201800185</v>
      </c>
      <c r="B6953" s="19">
        <v>44544</v>
      </c>
      <c r="C6953" s="18" t="s">
        <v>38098</v>
      </c>
      <c r="D6953" s="27" t="s">
        <v>30843</v>
      </c>
      <c r="E6953" s="29">
        <v>44544</v>
      </c>
      <c r="F6953" s="27">
        <v>11</v>
      </c>
      <c r="G6953" s="28">
        <v>15</v>
      </c>
      <c r="H6953" s="40">
        <v>564.83000000000004</v>
      </c>
      <c r="I6953" s="25"/>
    </row>
    <row r="6954" spans="1:9" x14ac:dyDescent="0.25">
      <c r="A6954" s="18">
        <v>201900135</v>
      </c>
      <c r="B6954" s="19">
        <v>44544</v>
      </c>
      <c r="C6954" s="18" t="s">
        <v>38097</v>
      </c>
      <c r="D6954" s="27" t="s">
        <v>23107</v>
      </c>
      <c r="E6954" s="29">
        <v>44546</v>
      </c>
      <c r="F6954" s="27">
        <v>16</v>
      </c>
      <c r="G6954" s="28">
        <v>1</v>
      </c>
      <c r="H6954" s="40">
        <v>79.12</v>
      </c>
      <c r="I6954" s="25"/>
    </row>
    <row r="6955" spans="1:9" x14ac:dyDescent="0.25">
      <c r="A6955" s="18">
        <v>201908119</v>
      </c>
      <c r="B6955" s="19">
        <v>44544</v>
      </c>
      <c r="C6955" s="18" t="s">
        <v>38108</v>
      </c>
      <c r="D6955" s="27" t="s">
        <v>24586</v>
      </c>
      <c r="E6955" s="29">
        <v>44548</v>
      </c>
      <c r="F6955" s="27">
        <v>17</v>
      </c>
      <c r="G6955" s="28">
        <v>1</v>
      </c>
      <c r="H6955" s="40">
        <v>41.42</v>
      </c>
      <c r="I6955" s="25"/>
    </row>
    <row r="6956" spans="1:9" x14ac:dyDescent="0.25">
      <c r="A6956" s="18">
        <v>202005330</v>
      </c>
      <c r="B6956" s="19">
        <v>44544</v>
      </c>
      <c r="C6956" s="18" t="s">
        <v>38102</v>
      </c>
      <c r="D6956" s="27" t="s">
        <v>28234</v>
      </c>
      <c r="E6956" s="29">
        <v>44547</v>
      </c>
      <c r="F6956" s="27">
        <v>10</v>
      </c>
      <c r="G6956" s="28">
        <v>11</v>
      </c>
      <c r="H6956" s="40">
        <v>305.45</v>
      </c>
      <c r="I6956" s="25"/>
    </row>
    <row r="6957" spans="1:9" x14ac:dyDescent="0.25">
      <c r="A6957" s="18">
        <v>202005950</v>
      </c>
      <c r="B6957" s="19">
        <v>44544</v>
      </c>
      <c r="C6957" s="18" t="s">
        <v>38106</v>
      </c>
      <c r="D6957" s="27" t="s">
        <v>29722</v>
      </c>
      <c r="E6957" s="29">
        <v>44546</v>
      </c>
      <c r="F6957" s="27">
        <v>11</v>
      </c>
      <c r="G6957" s="28">
        <v>12</v>
      </c>
      <c r="H6957" s="40">
        <v>814.38</v>
      </c>
      <c r="I6957" s="25"/>
    </row>
    <row r="6958" spans="1:9" x14ac:dyDescent="0.25">
      <c r="A6958" s="18">
        <v>202006582</v>
      </c>
      <c r="B6958" s="19">
        <v>44544</v>
      </c>
      <c r="C6958" s="18" t="s">
        <v>38099</v>
      </c>
      <c r="D6958" s="27" t="s">
        <v>24884</v>
      </c>
      <c r="E6958" s="29">
        <v>44554</v>
      </c>
      <c r="F6958" s="27">
        <v>10</v>
      </c>
      <c r="G6958" s="28">
        <v>14</v>
      </c>
      <c r="H6958" s="40">
        <v>851.86</v>
      </c>
      <c r="I6958" s="25"/>
    </row>
    <row r="6959" spans="1:9" x14ac:dyDescent="0.25">
      <c r="A6959" s="18">
        <v>202007216</v>
      </c>
      <c r="B6959" s="19">
        <v>44544</v>
      </c>
      <c r="C6959" s="18" t="s">
        <v>38105</v>
      </c>
      <c r="D6959" s="27" t="s">
        <v>24830</v>
      </c>
      <c r="E6959" s="29">
        <v>44549</v>
      </c>
      <c r="F6959" s="27">
        <v>24</v>
      </c>
      <c r="G6959" s="28">
        <v>1</v>
      </c>
      <c r="H6959" s="40">
        <v>72.47</v>
      </c>
      <c r="I6959" s="25"/>
    </row>
    <row r="6960" spans="1:9" x14ac:dyDescent="0.25">
      <c r="A6960" s="18">
        <v>202007629</v>
      </c>
      <c r="B6960" s="19">
        <v>44544</v>
      </c>
      <c r="C6960" s="18" t="s">
        <v>38104</v>
      </c>
      <c r="D6960" s="27" t="s">
        <v>29661</v>
      </c>
      <c r="E6960" s="29">
        <v>44550</v>
      </c>
      <c r="F6960" s="27">
        <v>17</v>
      </c>
      <c r="G6960" s="28">
        <v>1</v>
      </c>
      <c r="H6960" s="40">
        <v>24.24</v>
      </c>
      <c r="I6960" s="25"/>
    </row>
    <row r="6961" spans="1:9" x14ac:dyDescent="0.25">
      <c r="A6961" s="18">
        <v>201205991</v>
      </c>
      <c r="B6961" s="19">
        <v>44545</v>
      </c>
      <c r="C6961" s="18" t="s">
        <v>38110</v>
      </c>
      <c r="D6961" s="27" t="s">
        <v>23642</v>
      </c>
      <c r="E6961" s="29">
        <v>44554</v>
      </c>
      <c r="F6961" s="27">
        <v>7</v>
      </c>
      <c r="G6961" s="28">
        <v>4</v>
      </c>
      <c r="H6961" s="40">
        <v>49.69</v>
      </c>
      <c r="I6961" s="25"/>
    </row>
    <row r="6962" spans="1:9" x14ac:dyDescent="0.25">
      <c r="A6962" s="18">
        <v>201406189</v>
      </c>
      <c r="B6962" s="19">
        <v>44545</v>
      </c>
      <c r="C6962" s="18" t="s">
        <v>38112</v>
      </c>
      <c r="D6962" s="27" t="s">
        <v>24229</v>
      </c>
      <c r="E6962" s="29">
        <v>44548</v>
      </c>
      <c r="F6962" s="27">
        <v>16</v>
      </c>
      <c r="G6962" s="28">
        <v>16</v>
      </c>
      <c r="H6962" s="40">
        <v>650.14</v>
      </c>
      <c r="I6962" s="25"/>
    </row>
    <row r="6963" spans="1:9" x14ac:dyDescent="0.25">
      <c r="A6963" s="18">
        <v>201705205</v>
      </c>
      <c r="B6963" s="19">
        <v>44545</v>
      </c>
      <c r="C6963" s="18" t="s">
        <v>38111</v>
      </c>
      <c r="D6963" s="27" t="s">
        <v>24401</v>
      </c>
      <c r="E6963" s="29">
        <v>44553</v>
      </c>
      <c r="F6963" s="27">
        <v>13</v>
      </c>
      <c r="G6963" s="28">
        <v>19</v>
      </c>
      <c r="H6963" s="40">
        <v>281.33</v>
      </c>
      <c r="I6963" s="25"/>
    </row>
    <row r="6964" spans="1:9" x14ac:dyDescent="0.25">
      <c r="A6964" s="18">
        <v>201905097</v>
      </c>
      <c r="B6964" s="19">
        <v>44545</v>
      </c>
      <c r="C6964" s="18" t="s">
        <v>38114</v>
      </c>
      <c r="D6964" s="27" t="s">
        <v>25990</v>
      </c>
      <c r="E6964" s="29">
        <v>44550</v>
      </c>
      <c r="F6964" s="27">
        <v>18</v>
      </c>
      <c r="G6964" s="28">
        <v>16</v>
      </c>
      <c r="H6964" s="40">
        <v>1449.5</v>
      </c>
      <c r="I6964" s="25"/>
    </row>
    <row r="6965" spans="1:9" x14ac:dyDescent="0.25">
      <c r="A6965" s="18">
        <v>202004229</v>
      </c>
      <c r="B6965" s="19">
        <v>44545</v>
      </c>
      <c r="C6965" s="18" t="s">
        <v>38113</v>
      </c>
      <c r="D6965" s="27" t="s">
        <v>30145</v>
      </c>
      <c r="E6965" s="29">
        <v>44546</v>
      </c>
      <c r="F6965" s="27">
        <v>10</v>
      </c>
      <c r="G6965" s="28">
        <v>2</v>
      </c>
      <c r="H6965" s="40">
        <v>158.82</v>
      </c>
      <c r="I6965" s="25"/>
    </row>
    <row r="6966" spans="1:9" x14ac:dyDescent="0.25">
      <c r="A6966" s="18">
        <v>202005592</v>
      </c>
      <c r="B6966" s="19">
        <v>44545</v>
      </c>
      <c r="C6966" s="18" t="s">
        <v>38109</v>
      </c>
      <c r="D6966" s="27" t="s">
        <v>23226</v>
      </c>
      <c r="E6966" s="29">
        <v>44554</v>
      </c>
      <c r="F6966" s="27">
        <v>10</v>
      </c>
      <c r="G6966" s="28">
        <v>18</v>
      </c>
      <c r="H6966" s="40">
        <v>276.38</v>
      </c>
      <c r="I6966" s="25"/>
    </row>
    <row r="6967" spans="1:9" x14ac:dyDescent="0.25">
      <c r="A6967" s="18">
        <v>201706956</v>
      </c>
      <c r="B6967" s="19">
        <v>44546</v>
      </c>
      <c r="C6967" s="18" t="s">
        <v>38121</v>
      </c>
      <c r="D6967" s="27" t="s">
        <v>26551</v>
      </c>
      <c r="E6967" s="29">
        <v>44553</v>
      </c>
      <c r="F6967" s="27">
        <v>22</v>
      </c>
      <c r="G6967" s="28">
        <v>5</v>
      </c>
      <c r="H6967" s="40">
        <v>116.6</v>
      </c>
      <c r="I6967" s="25"/>
    </row>
    <row r="6968" spans="1:9" x14ac:dyDescent="0.25">
      <c r="A6968" s="18">
        <v>201808533</v>
      </c>
      <c r="B6968" s="19">
        <v>44546</v>
      </c>
      <c r="C6968" s="18" t="s">
        <v>38117</v>
      </c>
      <c r="D6968" s="27" t="s">
        <v>29072</v>
      </c>
      <c r="E6968" s="29">
        <v>44550</v>
      </c>
      <c r="F6968" s="27">
        <v>8</v>
      </c>
      <c r="G6968" s="28">
        <v>13</v>
      </c>
      <c r="H6968" s="40">
        <v>20.61</v>
      </c>
      <c r="I6968" s="25"/>
    </row>
    <row r="6969" spans="1:9" x14ac:dyDescent="0.25">
      <c r="A6969" s="18">
        <v>201900181</v>
      </c>
      <c r="B6969" s="19">
        <v>44546</v>
      </c>
      <c r="C6969" s="18" t="s">
        <v>38122</v>
      </c>
      <c r="D6969" s="27" t="s">
        <v>25038</v>
      </c>
      <c r="E6969" s="29">
        <v>44549</v>
      </c>
      <c r="F6969" s="27">
        <v>7</v>
      </c>
      <c r="G6969" s="28">
        <v>2</v>
      </c>
      <c r="H6969" s="40">
        <v>178.32</v>
      </c>
      <c r="I6969" s="25"/>
    </row>
    <row r="6970" spans="1:9" x14ac:dyDescent="0.25">
      <c r="A6970" s="18">
        <v>202004225</v>
      </c>
      <c r="B6970" s="19">
        <v>44546</v>
      </c>
      <c r="C6970" s="18" t="s">
        <v>38119</v>
      </c>
      <c r="D6970" s="27" t="s">
        <v>31103</v>
      </c>
      <c r="E6970" s="29">
        <v>44553</v>
      </c>
      <c r="F6970" s="27">
        <v>23</v>
      </c>
      <c r="G6970" s="28">
        <v>8</v>
      </c>
      <c r="H6970" s="40">
        <v>290.04000000000002</v>
      </c>
      <c r="I6970" s="25"/>
    </row>
    <row r="6971" spans="1:9" x14ac:dyDescent="0.25">
      <c r="A6971" s="18">
        <v>202004298</v>
      </c>
      <c r="B6971" s="19">
        <v>44546</v>
      </c>
      <c r="C6971" s="18" t="s">
        <v>38116</v>
      </c>
      <c r="D6971" s="27" t="s">
        <v>29764</v>
      </c>
      <c r="E6971" s="29">
        <v>44549</v>
      </c>
      <c r="F6971" s="27">
        <v>20</v>
      </c>
      <c r="G6971" s="28">
        <v>20</v>
      </c>
      <c r="H6971" s="40">
        <v>533.41999999999996</v>
      </c>
      <c r="I6971" s="25"/>
    </row>
    <row r="6972" spans="1:9" x14ac:dyDescent="0.25">
      <c r="A6972" s="18">
        <v>202004421</v>
      </c>
      <c r="B6972" s="19">
        <v>44546</v>
      </c>
      <c r="C6972" s="18" t="s">
        <v>38118</v>
      </c>
      <c r="D6972" s="27" t="s">
        <v>24366</v>
      </c>
      <c r="E6972" s="29">
        <v>44548</v>
      </c>
      <c r="F6972" s="27">
        <v>8</v>
      </c>
      <c r="G6972" s="28">
        <v>5</v>
      </c>
      <c r="H6972" s="40">
        <v>108.18</v>
      </c>
      <c r="I6972" s="25"/>
    </row>
    <row r="6973" spans="1:9" x14ac:dyDescent="0.25">
      <c r="A6973" s="18">
        <v>202006381</v>
      </c>
      <c r="B6973" s="19">
        <v>44546</v>
      </c>
      <c r="C6973" s="18" t="s">
        <v>38120</v>
      </c>
      <c r="D6973" s="27" t="s">
        <v>28742</v>
      </c>
      <c r="E6973" s="29">
        <v>44549</v>
      </c>
      <c r="F6973" s="27">
        <v>11</v>
      </c>
      <c r="G6973" s="28">
        <v>19</v>
      </c>
      <c r="H6973" s="40">
        <v>1499.37</v>
      </c>
      <c r="I6973" s="25"/>
    </row>
    <row r="6974" spans="1:9" x14ac:dyDescent="0.25">
      <c r="A6974" s="18">
        <v>202007145</v>
      </c>
      <c r="B6974" s="19">
        <v>44546</v>
      </c>
      <c r="C6974" s="18" t="s">
        <v>38115</v>
      </c>
      <c r="D6974" s="27" t="s">
        <v>27525</v>
      </c>
      <c r="E6974" s="29">
        <v>44554</v>
      </c>
      <c r="F6974" s="27">
        <v>13</v>
      </c>
      <c r="G6974" s="28">
        <v>6</v>
      </c>
      <c r="H6974" s="40">
        <v>486.16</v>
      </c>
      <c r="I6974" s="25"/>
    </row>
    <row r="6975" spans="1:9" x14ac:dyDescent="0.25">
      <c r="A6975" s="18">
        <v>202008062</v>
      </c>
      <c r="B6975" s="19">
        <v>44546</v>
      </c>
      <c r="C6975" s="18" t="s">
        <v>38123</v>
      </c>
      <c r="D6975" s="27" t="s">
        <v>26851</v>
      </c>
      <c r="E6975" s="29">
        <v>44552</v>
      </c>
      <c r="F6975" s="27">
        <v>14</v>
      </c>
      <c r="G6975" s="28">
        <v>18</v>
      </c>
      <c r="H6975" s="40">
        <v>79.86</v>
      </c>
      <c r="I6975" s="25"/>
    </row>
    <row r="6976" spans="1:9" x14ac:dyDescent="0.25">
      <c r="A6976" s="18">
        <v>202110057</v>
      </c>
      <c r="B6976" s="19">
        <v>44546</v>
      </c>
      <c r="C6976" s="18" t="s">
        <v>38124</v>
      </c>
      <c r="D6976" s="27" t="s">
        <v>24562</v>
      </c>
      <c r="E6976" s="29">
        <v>44552</v>
      </c>
      <c r="F6976" s="27">
        <v>17</v>
      </c>
      <c r="G6976" s="28">
        <v>7</v>
      </c>
      <c r="H6976" s="40">
        <v>155.69</v>
      </c>
      <c r="I6976" s="25"/>
    </row>
    <row r="6977" spans="1:9" x14ac:dyDescent="0.25">
      <c r="A6977" s="18">
        <v>201405015</v>
      </c>
      <c r="B6977" s="19">
        <v>44547</v>
      </c>
      <c r="C6977" s="18" t="s">
        <v>38127</v>
      </c>
      <c r="D6977" s="27" t="s">
        <v>27216</v>
      </c>
      <c r="E6977" s="29">
        <v>44549</v>
      </c>
      <c r="F6977" s="27">
        <v>23</v>
      </c>
      <c r="G6977" s="28">
        <v>16</v>
      </c>
      <c r="H6977" s="40">
        <v>247.49</v>
      </c>
      <c r="I6977" s="25"/>
    </row>
    <row r="6978" spans="1:9" x14ac:dyDescent="0.25">
      <c r="A6978" s="18">
        <v>201504870</v>
      </c>
      <c r="B6978" s="19">
        <v>44547</v>
      </c>
      <c r="C6978" s="18" t="s">
        <v>38125</v>
      </c>
      <c r="D6978" s="27" t="s">
        <v>24106</v>
      </c>
      <c r="E6978" s="29">
        <v>44556</v>
      </c>
      <c r="F6978" s="27">
        <v>18</v>
      </c>
      <c r="G6978" s="28">
        <v>5</v>
      </c>
      <c r="H6978" s="40">
        <v>458.62</v>
      </c>
      <c r="I6978" s="25"/>
    </row>
    <row r="6979" spans="1:9" x14ac:dyDescent="0.25">
      <c r="A6979" s="18">
        <v>201509918</v>
      </c>
      <c r="B6979" s="19">
        <v>44547</v>
      </c>
      <c r="C6979" s="18" t="s">
        <v>38131</v>
      </c>
      <c r="D6979" s="27" t="s">
        <v>26841</v>
      </c>
      <c r="E6979" s="29">
        <v>44552</v>
      </c>
      <c r="F6979" s="27">
        <v>21</v>
      </c>
      <c r="G6979" s="28">
        <v>20</v>
      </c>
      <c r="H6979" s="40">
        <v>1006.53</v>
      </c>
      <c r="I6979" s="25"/>
    </row>
    <row r="6980" spans="1:9" x14ac:dyDescent="0.25">
      <c r="A6980" s="18">
        <v>201904573</v>
      </c>
      <c r="B6980" s="19">
        <v>44547</v>
      </c>
      <c r="C6980" s="18" t="s">
        <v>38130</v>
      </c>
      <c r="D6980" s="27" t="s">
        <v>27451</v>
      </c>
      <c r="E6980" s="29">
        <v>44557</v>
      </c>
      <c r="F6980" s="27">
        <v>18</v>
      </c>
      <c r="G6980" s="28">
        <v>14</v>
      </c>
      <c r="H6980" s="40">
        <v>883.85</v>
      </c>
      <c r="I6980" s="25"/>
    </row>
    <row r="6981" spans="1:9" x14ac:dyDescent="0.25">
      <c r="A6981" s="18">
        <v>201905166</v>
      </c>
      <c r="B6981" s="19">
        <v>44547</v>
      </c>
      <c r="C6981" s="18" t="s">
        <v>38126</v>
      </c>
      <c r="D6981" s="27" t="s">
        <v>27849</v>
      </c>
      <c r="E6981" s="29">
        <v>44552</v>
      </c>
      <c r="F6981" s="27">
        <v>8</v>
      </c>
      <c r="G6981" s="28">
        <v>9</v>
      </c>
      <c r="H6981" s="40">
        <v>294.38</v>
      </c>
      <c r="I6981" s="25"/>
    </row>
    <row r="6982" spans="1:9" x14ac:dyDescent="0.25">
      <c r="A6982" s="18">
        <v>202004374</v>
      </c>
      <c r="B6982" s="19">
        <v>44547</v>
      </c>
      <c r="C6982" s="18" t="s">
        <v>38129</v>
      </c>
      <c r="D6982" s="27" t="s">
        <v>24598</v>
      </c>
      <c r="E6982" s="29">
        <v>44555</v>
      </c>
      <c r="F6982" s="27">
        <v>19</v>
      </c>
      <c r="G6982" s="28">
        <v>5</v>
      </c>
      <c r="H6982" s="40">
        <v>355.41</v>
      </c>
      <c r="I6982" s="25"/>
    </row>
    <row r="6983" spans="1:9" x14ac:dyDescent="0.25">
      <c r="A6983" s="18">
        <v>202005216</v>
      </c>
      <c r="B6983" s="19">
        <v>44547</v>
      </c>
      <c r="C6983" s="18" t="s">
        <v>38128</v>
      </c>
      <c r="D6983" s="27" t="s">
        <v>24029</v>
      </c>
      <c r="E6983" s="29">
        <v>44556</v>
      </c>
      <c r="F6983" s="27">
        <v>10</v>
      </c>
      <c r="G6983" s="28">
        <v>9</v>
      </c>
      <c r="H6983" s="40">
        <v>839.84</v>
      </c>
      <c r="I6983" s="25"/>
    </row>
    <row r="6984" spans="1:9" x14ac:dyDescent="0.25">
      <c r="A6984" s="18">
        <v>199703280</v>
      </c>
      <c r="B6984" s="19">
        <v>44548</v>
      </c>
      <c r="C6984" s="18" t="s">
        <v>38133</v>
      </c>
      <c r="D6984" s="27" t="s">
        <v>25439</v>
      </c>
      <c r="E6984" s="29">
        <v>44556</v>
      </c>
      <c r="F6984" s="27">
        <v>12</v>
      </c>
      <c r="G6984" s="28">
        <v>7</v>
      </c>
      <c r="H6984" s="40">
        <v>442.49</v>
      </c>
      <c r="I6984" s="25"/>
    </row>
    <row r="6985" spans="1:9" x14ac:dyDescent="0.25">
      <c r="A6985" s="18">
        <v>201503727</v>
      </c>
      <c r="B6985" s="19">
        <v>44548</v>
      </c>
      <c r="C6985" s="18" t="s">
        <v>38132</v>
      </c>
      <c r="D6985" s="27" t="s">
        <v>24618</v>
      </c>
      <c r="E6985" s="29">
        <v>44553</v>
      </c>
      <c r="F6985" s="27">
        <v>20</v>
      </c>
      <c r="G6985" s="28">
        <v>13</v>
      </c>
      <c r="H6985" s="40">
        <v>177.38</v>
      </c>
      <c r="I6985" s="25"/>
    </row>
    <row r="6986" spans="1:9" x14ac:dyDescent="0.25">
      <c r="A6986" s="18">
        <v>201907106</v>
      </c>
      <c r="B6986" s="19">
        <v>44548</v>
      </c>
      <c r="C6986" s="18" t="s">
        <v>38135</v>
      </c>
      <c r="D6986" s="27" t="s">
        <v>24238</v>
      </c>
      <c r="E6986" s="29">
        <v>44550</v>
      </c>
      <c r="F6986" s="27">
        <v>10</v>
      </c>
      <c r="G6986" s="28">
        <v>16</v>
      </c>
      <c r="H6986" s="40">
        <v>150.72</v>
      </c>
      <c r="I6986" s="25"/>
    </row>
    <row r="6987" spans="1:9" x14ac:dyDescent="0.25">
      <c r="A6987" s="18">
        <v>202005950</v>
      </c>
      <c r="B6987" s="19">
        <v>44548</v>
      </c>
      <c r="C6987" s="18" t="s">
        <v>38134</v>
      </c>
      <c r="D6987" s="27" t="s">
        <v>24053</v>
      </c>
      <c r="E6987" s="29">
        <v>44550</v>
      </c>
      <c r="F6987" s="27">
        <v>11</v>
      </c>
      <c r="G6987" s="28">
        <v>8</v>
      </c>
      <c r="H6987" s="40">
        <v>307.13</v>
      </c>
      <c r="I6987" s="25"/>
    </row>
    <row r="6988" spans="1:9" x14ac:dyDescent="0.25">
      <c r="A6988" s="18">
        <v>201604605</v>
      </c>
      <c r="B6988" s="19">
        <v>44549</v>
      </c>
      <c r="C6988" s="18" t="s">
        <v>38141</v>
      </c>
      <c r="D6988" s="27" t="s">
        <v>25730</v>
      </c>
      <c r="E6988" s="29">
        <v>44555</v>
      </c>
      <c r="F6988" s="27">
        <v>16</v>
      </c>
      <c r="G6988" s="28">
        <v>12</v>
      </c>
      <c r="H6988" s="40">
        <v>150.72</v>
      </c>
      <c r="I6988" s="25"/>
    </row>
    <row r="6989" spans="1:9" x14ac:dyDescent="0.25">
      <c r="A6989" s="18">
        <v>201804904</v>
      </c>
      <c r="B6989" s="19">
        <v>44549</v>
      </c>
      <c r="C6989" s="18" t="s">
        <v>38138</v>
      </c>
      <c r="D6989" s="27" t="s">
        <v>27663</v>
      </c>
      <c r="E6989" s="29">
        <v>44557</v>
      </c>
      <c r="F6989" s="27">
        <v>12</v>
      </c>
      <c r="G6989" s="28">
        <v>14</v>
      </c>
      <c r="H6989" s="40">
        <v>1061.98</v>
      </c>
      <c r="I6989" s="25"/>
    </row>
    <row r="6990" spans="1:9" x14ac:dyDescent="0.25">
      <c r="A6990" s="18">
        <v>201904573</v>
      </c>
      <c r="B6990" s="19">
        <v>44549</v>
      </c>
      <c r="C6990" s="18" t="s">
        <v>38136</v>
      </c>
      <c r="D6990" s="27" t="s">
        <v>28238</v>
      </c>
      <c r="E6990" s="29">
        <v>44555</v>
      </c>
      <c r="F6990" s="27">
        <v>8</v>
      </c>
      <c r="G6990" s="28">
        <v>15</v>
      </c>
      <c r="H6990" s="40">
        <v>1470.66</v>
      </c>
      <c r="I6990" s="25"/>
    </row>
    <row r="6991" spans="1:9" x14ac:dyDescent="0.25">
      <c r="A6991" s="18">
        <v>201905727</v>
      </c>
      <c r="B6991" s="19">
        <v>44549</v>
      </c>
      <c r="C6991" s="18" t="s">
        <v>38140</v>
      </c>
      <c r="D6991" s="27" t="s">
        <v>31037</v>
      </c>
      <c r="E6991" s="29">
        <v>44553</v>
      </c>
      <c r="F6991" s="27">
        <v>8</v>
      </c>
      <c r="G6991" s="28">
        <v>6</v>
      </c>
      <c r="H6991" s="40">
        <v>161.99</v>
      </c>
      <c r="I6991" s="25"/>
    </row>
    <row r="6992" spans="1:9" x14ac:dyDescent="0.25">
      <c r="A6992" s="18">
        <v>202005148</v>
      </c>
      <c r="B6992" s="19">
        <v>44549</v>
      </c>
      <c r="C6992" s="18" t="s">
        <v>38142</v>
      </c>
      <c r="D6992" s="27" t="s">
        <v>26156</v>
      </c>
      <c r="E6992" s="29">
        <v>44554</v>
      </c>
      <c r="F6992" s="27">
        <v>7</v>
      </c>
      <c r="G6992" s="28">
        <v>20</v>
      </c>
      <c r="H6992" s="40">
        <v>256.05</v>
      </c>
      <c r="I6992" s="25"/>
    </row>
    <row r="6993" spans="1:9" x14ac:dyDescent="0.25">
      <c r="A6993" s="18">
        <v>202008413</v>
      </c>
      <c r="B6993" s="19">
        <v>44549</v>
      </c>
      <c r="C6993" s="18" t="s">
        <v>38137</v>
      </c>
      <c r="D6993" s="27" t="s">
        <v>30934</v>
      </c>
      <c r="E6993" s="29">
        <v>44554</v>
      </c>
      <c r="F6993" s="27">
        <v>10</v>
      </c>
      <c r="G6993" s="28">
        <v>18</v>
      </c>
      <c r="H6993" s="40">
        <v>370.49</v>
      </c>
      <c r="I6993" s="25"/>
    </row>
    <row r="6994" spans="1:9" x14ac:dyDescent="0.25">
      <c r="A6994" s="18">
        <v>202102696</v>
      </c>
      <c r="B6994" s="19">
        <v>44549</v>
      </c>
      <c r="C6994" s="18" t="s">
        <v>38139</v>
      </c>
      <c r="D6994" s="27" t="s">
        <v>25176</v>
      </c>
      <c r="E6994" s="29">
        <v>44556</v>
      </c>
      <c r="F6994" s="27">
        <v>7</v>
      </c>
      <c r="G6994" s="28">
        <v>4</v>
      </c>
      <c r="H6994" s="40">
        <v>55.86</v>
      </c>
      <c r="I6994" s="25"/>
    </row>
    <row r="6995" spans="1:9" x14ac:dyDescent="0.25">
      <c r="A6995" s="18">
        <v>201405742</v>
      </c>
      <c r="B6995" s="19">
        <v>44550</v>
      </c>
      <c r="C6995" s="18" t="s">
        <v>38146</v>
      </c>
      <c r="D6995" s="27" t="s">
        <v>23349</v>
      </c>
      <c r="E6995" s="29">
        <v>44557</v>
      </c>
      <c r="F6995" s="27">
        <v>22</v>
      </c>
      <c r="G6995" s="28">
        <v>5</v>
      </c>
      <c r="H6995" s="40">
        <v>212.79</v>
      </c>
      <c r="I6995" s="25"/>
    </row>
    <row r="6996" spans="1:9" x14ac:dyDescent="0.25">
      <c r="A6996" s="18">
        <v>201606166</v>
      </c>
      <c r="B6996" s="19">
        <v>44550</v>
      </c>
      <c r="C6996" s="18" t="s">
        <v>38148</v>
      </c>
      <c r="D6996" s="27" t="s">
        <v>27317</v>
      </c>
      <c r="E6996" s="29">
        <v>44558</v>
      </c>
      <c r="F6996" s="27">
        <v>20</v>
      </c>
      <c r="G6996" s="28">
        <v>7</v>
      </c>
      <c r="H6996" s="40">
        <v>136.44</v>
      </c>
      <c r="I6996" s="25"/>
    </row>
    <row r="6997" spans="1:9" x14ac:dyDescent="0.25">
      <c r="A6997" s="18">
        <v>201706421</v>
      </c>
      <c r="B6997" s="19">
        <v>44550</v>
      </c>
      <c r="C6997" s="18" t="s">
        <v>38144</v>
      </c>
      <c r="D6997" s="27" t="s">
        <v>26358</v>
      </c>
      <c r="E6997" s="29">
        <v>44553</v>
      </c>
      <c r="F6997" s="27">
        <v>17</v>
      </c>
      <c r="G6997" s="28">
        <v>14</v>
      </c>
      <c r="H6997" s="40">
        <v>1200.46</v>
      </c>
      <c r="I6997" s="25"/>
    </row>
    <row r="6998" spans="1:9" x14ac:dyDescent="0.25">
      <c r="A6998" s="18">
        <v>201906910</v>
      </c>
      <c r="B6998" s="19">
        <v>44550</v>
      </c>
      <c r="C6998" s="18" t="s">
        <v>38143</v>
      </c>
      <c r="D6998" s="27" t="s">
        <v>30115</v>
      </c>
      <c r="E6998" s="29">
        <v>44551</v>
      </c>
      <c r="F6998" s="27">
        <v>9</v>
      </c>
      <c r="G6998" s="28">
        <v>1</v>
      </c>
      <c r="H6998" s="40">
        <v>42.42</v>
      </c>
      <c r="I6998" s="25"/>
    </row>
    <row r="6999" spans="1:9" x14ac:dyDescent="0.25">
      <c r="A6999" s="18">
        <v>202000138</v>
      </c>
      <c r="B6999" s="19">
        <v>44550</v>
      </c>
      <c r="C6999" s="18" t="s">
        <v>38147</v>
      </c>
      <c r="D6999" s="27" t="s">
        <v>24248</v>
      </c>
      <c r="E6999" s="29">
        <v>44558</v>
      </c>
      <c r="F6999" s="27">
        <v>12</v>
      </c>
      <c r="G6999" s="28">
        <v>1</v>
      </c>
      <c r="H6999" s="40">
        <v>60.87</v>
      </c>
      <c r="I6999" s="25"/>
    </row>
    <row r="7000" spans="1:9" x14ac:dyDescent="0.25">
      <c r="A7000" s="18">
        <v>202000705</v>
      </c>
      <c r="B7000" s="19">
        <v>44550</v>
      </c>
      <c r="C7000" s="18" t="s">
        <v>38145</v>
      </c>
      <c r="D7000" s="27" t="s">
        <v>23200</v>
      </c>
      <c r="E7000" s="29">
        <v>44553</v>
      </c>
      <c r="F7000" s="27">
        <v>11</v>
      </c>
      <c r="G7000" s="28">
        <v>17</v>
      </c>
      <c r="H7000" s="40">
        <v>1511.8</v>
      </c>
      <c r="I7000" s="25"/>
    </row>
    <row r="7001" spans="1:9" x14ac:dyDescent="0.25">
      <c r="A7001" s="18">
        <v>201805238</v>
      </c>
      <c r="B7001" s="19">
        <v>44551</v>
      </c>
      <c r="C7001" s="18" t="s">
        <v>38149</v>
      </c>
      <c r="D7001" s="27" t="s">
        <v>27661</v>
      </c>
      <c r="E7001" s="29">
        <v>44557</v>
      </c>
      <c r="F7001" s="27">
        <v>17</v>
      </c>
      <c r="G7001" s="28">
        <v>7</v>
      </c>
      <c r="H7001" s="40">
        <v>545.26</v>
      </c>
      <c r="I7001" s="25"/>
    </row>
    <row r="7002" spans="1:9" x14ac:dyDescent="0.25">
      <c r="A7002" s="18">
        <v>201806849</v>
      </c>
      <c r="B7002" s="19">
        <v>44551</v>
      </c>
      <c r="C7002" s="18" t="s">
        <v>38151</v>
      </c>
      <c r="D7002" s="27" t="s">
        <v>29911</v>
      </c>
      <c r="E7002" s="29">
        <v>44561</v>
      </c>
      <c r="F7002" s="27">
        <v>11</v>
      </c>
      <c r="G7002" s="28">
        <v>16</v>
      </c>
      <c r="H7002" s="40">
        <v>1039.82</v>
      </c>
      <c r="I7002" s="25"/>
    </row>
    <row r="7003" spans="1:9" x14ac:dyDescent="0.25">
      <c r="A7003" s="18">
        <v>201904865</v>
      </c>
      <c r="B7003" s="19">
        <v>44551</v>
      </c>
      <c r="C7003" s="18" t="s">
        <v>38153</v>
      </c>
      <c r="D7003" s="27" t="s">
        <v>30694</v>
      </c>
      <c r="E7003" s="29">
        <v>44559</v>
      </c>
      <c r="F7003" s="27">
        <v>14</v>
      </c>
      <c r="G7003" s="28">
        <v>19</v>
      </c>
      <c r="H7003" s="40">
        <v>1603.03</v>
      </c>
      <c r="I7003" s="25"/>
    </row>
    <row r="7004" spans="1:9" x14ac:dyDescent="0.25">
      <c r="A7004" s="18">
        <v>202002811</v>
      </c>
      <c r="B7004" s="19">
        <v>44551</v>
      </c>
      <c r="C7004" s="18" t="s">
        <v>38152</v>
      </c>
      <c r="D7004" s="27" t="s">
        <v>27603</v>
      </c>
      <c r="E7004" s="29">
        <v>44556</v>
      </c>
      <c r="F7004" s="27">
        <v>23</v>
      </c>
      <c r="G7004" s="28">
        <v>8</v>
      </c>
      <c r="H7004" s="40">
        <v>389.11</v>
      </c>
      <c r="I7004" s="25"/>
    </row>
    <row r="7005" spans="1:9" x14ac:dyDescent="0.25">
      <c r="A7005" s="18">
        <v>202004269</v>
      </c>
      <c r="B7005" s="19">
        <v>44551</v>
      </c>
      <c r="C7005" s="18" t="s">
        <v>38150</v>
      </c>
      <c r="D7005" s="27" t="s">
        <v>25071</v>
      </c>
      <c r="E7005" s="29">
        <v>44559</v>
      </c>
      <c r="F7005" s="27">
        <v>14</v>
      </c>
      <c r="G7005" s="28">
        <v>12</v>
      </c>
      <c r="H7005" s="40">
        <v>339.02</v>
      </c>
      <c r="I7005" s="25"/>
    </row>
    <row r="7006" spans="1:9" x14ac:dyDescent="0.25">
      <c r="A7006" s="18">
        <v>201505519</v>
      </c>
      <c r="B7006" s="19">
        <v>44552</v>
      </c>
      <c r="C7006" s="18" t="s">
        <v>38156</v>
      </c>
      <c r="D7006" s="27" t="s">
        <v>23488</v>
      </c>
      <c r="E7006" s="29">
        <v>44553</v>
      </c>
      <c r="F7006" s="27">
        <v>12</v>
      </c>
      <c r="G7006" s="28">
        <v>10</v>
      </c>
      <c r="H7006" s="40">
        <v>649.24</v>
      </c>
      <c r="I7006" s="25"/>
    </row>
    <row r="7007" spans="1:9" x14ac:dyDescent="0.25">
      <c r="A7007" s="18">
        <v>201806391</v>
      </c>
      <c r="B7007" s="19">
        <v>44552</v>
      </c>
      <c r="C7007" s="18" t="s">
        <v>38154</v>
      </c>
      <c r="D7007" s="27" t="s">
        <v>24301</v>
      </c>
      <c r="E7007" s="29">
        <v>44556</v>
      </c>
      <c r="F7007" s="27">
        <v>22</v>
      </c>
      <c r="G7007" s="28">
        <v>11</v>
      </c>
      <c r="H7007" s="40">
        <v>1073.06</v>
      </c>
      <c r="I7007" s="25"/>
    </row>
    <row r="7008" spans="1:9" x14ac:dyDescent="0.25">
      <c r="A7008" s="18">
        <v>201806391</v>
      </c>
      <c r="B7008" s="19">
        <v>44552</v>
      </c>
      <c r="C7008" s="18" t="s">
        <v>38155</v>
      </c>
      <c r="D7008" s="27" t="s">
        <v>26922</v>
      </c>
      <c r="E7008" s="29">
        <v>44555</v>
      </c>
      <c r="F7008" s="27">
        <v>15</v>
      </c>
      <c r="G7008" s="28">
        <v>5</v>
      </c>
      <c r="H7008" s="40">
        <v>97.86</v>
      </c>
      <c r="I7008" s="25"/>
    </row>
    <row r="7009" spans="1:9" x14ac:dyDescent="0.25">
      <c r="A7009" s="18">
        <v>201905034</v>
      </c>
      <c r="B7009" s="19">
        <v>44552</v>
      </c>
      <c r="C7009" s="18" t="s">
        <v>38157</v>
      </c>
      <c r="D7009" s="27" t="s">
        <v>30859</v>
      </c>
      <c r="E7009" s="29">
        <v>44557</v>
      </c>
      <c r="F7009" s="27">
        <v>12</v>
      </c>
      <c r="G7009" s="28">
        <v>16</v>
      </c>
      <c r="H7009" s="40">
        <v>510.06</v>
      </c>
      <c r="I7009" s="25"/>
    </row>
    <row r="7010" spans="1:9" x14ac:dyDescent="0.25">
      <c r="A7010" s="18">
        <v>201403695</v>
      </c>
      <c r="B7010" s="19">
        <v>44553</v>
      </c>
      <c r="C7010" s="18" t="s">
        <v>38158</v>
      </c>
      <c r="D7010" s="27" t="s">
        <v>28736</v>
      </c>
      <c r="E7010" s="29">
        <v>44559</v>
      </c>
      <c r="F7010" s="27">
        <v>24</v>
      </c>
      <c r="G7010" s="28">
        <v>18</v>
      </c>
      <c r="H7010" s="40">
        <v>558.9</v>
      </c>
      <c r="I7010" s="25"/>
    </row>
    <row r="7011" spans="1:9" x14ac:dyDescent="0.25">
      <c r="A7011" s="18">
        <v>201904499</v>
      </c>
      <c r="B7011" s="19">
        <v>44553</v>
      </c>
      <c r="C7011" s="18" t="s">
        <v>38161</v>
      </c>
      <c r="D7011" s="27" t="s">
        <v>27532</v>
      </c>
      <c r="E7011" s="29">
        <v>44562</v>
      </c>
      <c r="F7011" s="27">
        <v>13</v>
      </c>
      <c r="G7011" s="28">
        <v>11</v>
      </c>
      <c r="H7011" s="40">
        <v>567.15</v>
      </c>
      <c r="I7011" s="25"/>
    </row>
    <row r="7012" spans="1:9" x14ac:dyDescent="0.25">
      <c r="A7012" s="18">
        <v>201907601</v>
      </c>
      <c r="B7012" s="19">
        <v>44553</v>
      </c>
      <c r="C7012" s="18" t="s">
        <v>38159</v>
      </c>
      <c r="D7012" s="27" t="s">
        <v>29192</v>
      </c>
      <c r="E7012" s="29">
        <v>44555</v>
      </c>
      <c r="F7012" s="27">
        <v>15</v>
      </c>
      <c r="G7012" s="28">
        <v>5</v>
      </c>
      <c r="H7012" s="40">
        <v>182.06</v>
      </c>
      <c r="I7012" s="25"/>
    </row>
    <row r="7013" spans="1:9" x14ac:dyDescent="0.25">
      <c r="A7013" s="18">
        <v>202006792</v>
      </c>
      <c r="B7013" s="19">
        <v>44553</v>
      </c>
      <c r="C7013" s="18" t="s">
        <v>38160</v>
      </c>
      <c r="D7013" s="27" t="s">
        <v>25040</v>
      </c>
      <c r="E7013" s="29">
        <v>44557</v>
      </c>
      <c r="F7013" s="27">
        <v>24</v>
      </c>
      <c r="G7013" s="28">
        <v>14</v>
      </c>
      <c r="H7013" s="40">
        <v>1015.11</v>
      </c>
      <c r="I7013" s="25"/>
    </row>
    <row r="7014" spans="1:9" x14ac:dyDescent="0.25">
      <c r="A7014" s="18">
        <v>200802871</v>
      </c>
      <c r="B7014" s="19">
        <v>44554</v>
      </c>
      <c r="C7014" s="18" t="s">
        <v>38165</v>
      </c>
      <c r="D7014" s="27" t="s">
        <v>27166</v>
      </c>
      <c r="E7014" s="29">
        <v>44562</v>
      </c>
      <c r="F7014" s="27">
        <v>17</v>
      </c>
      <c r="G7014" s="28">
        <v>11</v>
      </c>
      <c r="H7014" s="40">
        <v>1044.99</v>
      </c>
      <c r="I7014" s="25"/>
    </row>
    <row r="7015" spans="1:9" x14ac:dyDescent="0.25">
      <c r="A7015" s="18">
        <v>201809988</v>
      </c>
      <c r="B7015" s="19">
        <v>44554</v>
      </c>
      <c r="C7015" s="18" t="s">
        <v>38163</v>
      </c>
      <c r="D7015" s="27" t="s">
        <v>30529</v>
      </c>
      <c r="E7015" s="29">
        <v>44564</v>
      </c>
      <c r="F7015" s="27">
        <v>21</v>
      </c>
      <c r="G7015" s="28">
        <v>16</v>
      </c>
      <c r="H7015" s="40">
        <v>559.67999999999995</v>
      </c>
      <c r="I7015" s="25"/>
    </row>
    <row r="7016" spans="1:9" x14ac:dyDescent="0.25">
      <c r="A7016" s="18">
        <v>201905325</v>
      </c>
      <c r="B7016" s="19">
        <v>44554</v>
      </c>
      <c r="C7016" s="18" t="s">
        <v>38162</v>
      </c>
      <c r="D7016" s="27" t="s">
        <v>23193</v>
      </c>
      <c r="E7016" s="29">
        <v>44559</v>
      </c>
      <c r="F7016" s="27">
        <v>24</v>
      </c>
      <c r="G7016" s="28">
        <v>13</v>
      </c>
      <c r="H7016" s="40">
        <v>1233.1500000000001</v>
      </c>
      <c r="I7016" s="25"/>
    </row>
    <row r="7017" spans="1:9" x14ac:dyDescent="0.25">
      <c r="A7017" s="18">
        <v>202006677</v>
      </c>
      <c r="B7017" s="19">
        <v>44554</v>
      </c>
      <c r="C7017" s="18" t="s">
        <v>38164</v>
      </c>
      <c r="D7017" s="27" t="s">
        <v>25490</v>
      </c>
      <c r="E7017" s="29">
        <v>44555</v>
      </c>
      <c r="F7017" s="27">
        <v>11</v>
      </c>
      <c r="G7017" s="28">
        <v>14</v>
      </c>
      <c r="H7017" s="40">
        <v>935.71</v>
      </c>
      <c r="I7017" s="25"/>
    </row>
    <row r="7018" spans="1:9" x14ac:dyDescent="0.25">
      <c r="A7018" s="18">
        <v>201806508</v>
      </c>
      <c r="B7018" s="19">
        <v>44555</v>
      </c>
      <c r="C7018" s="18" t="s">
        <v>38166</v>
      </c>
      <c r="D7018" s="27" t="s">
        <v>25138</v>
      </c>
      <c r="E7018" s="29">
        <v>44558</v>
      </c>
      <c r="F7018" s="27">
        <v>12</v>
      </c>
      <c r="G7018" s="28">
        <v>1</v>
      </c>
      <c r="H7018" s="40">
        <v>44.65</v>
      </c>
      <c r="I7018" s="25"/>
    </row>
    <row r="7019" spans="1:9" x14ac:dyDescent="0.25">
      <c r="A7019" s="18">
        <v>202007163</v>
      </c>
      <c r="B7019" s="19">
        <v>44555</v>
      </c>
      <c r="C7019" s="18" t="s">
        <v>38167</v>
      </c>
      <c r="D7019" s="27" t="s">
        <v>28412</v>
      </c>
      <c r="E7019" s="29">
        <v>44562</v>
      </c>
      <c r="F7019" s="27">
        <v>19</v>
      </c>
      <c r="G7019" s="28">
        <v>9</v>
      </c>
      <c r="H7019" s="40">
        <v>202.21</v>
      </c>
      <c r="I7019" s="25"/>
    </row>
    <row r="7020" spans="1:9" x14ac:dyDescent="0.25">
      <c r="A7020" s="18">
        <v>201407776</v>
      </c>
      <c r="B7020" s="19">
        <v>44556</v>
      </c>
      <c r="C7020" s="18" t="s">
        <v>38173</v>
      </c>
      <c r="D7020" s="27" t="s">
        <v>29092</v>
      </c>
      <c r="E7020" s="29">
        <v>44563</v>
      </c>
      <c r="F7020" s="27">
        <v>17</v>
      </c>
      <c r="G7020" s="28">
        <v>14</v>
      </c>
      <c r="H7020" s="40">
        <v>605.04999999999995</v>
      </c>
      <c r="I7020" s="25"/>
    </row>
    <row r="7021" spans="1:9" x14ac:dyDescent="0.25">
      <c r="A7021" s="18">
        <v>201605240</v>
      </c>
      <c r="B7021" s="19">
        <v>44556</v>
      </c>
      <c r="C7021" s="18" t="s">
        <v>38172</v>
      </c>
      <c r="D7021" s="27" t="s">
        <v>25009</v>
      </c>
      <c r="E7021" s="29">
        <v>44559</v>
      </c>
      <c r="F7021" s="27">
        <v>14</v>
      </c>
      <c r="G7021" s="28">
        <v>10</v>
      </c>
      <c r="H7021" s="40">
        <v>167</v>
      </c>
      <c r="I7021" s="25"/>
    </row>
    <row r="7022" spans="1:9" x14ac:dyDescent="0.25">
      <c r="A7022" s="18">
        <v>201706956</v>
      </c>
      <c r="B7022" s="19">
        <v>44556</v>
      </c>
      <c r="C7022" s="18" t="s">
        <v>38174</v>
      </c>
      <c r="D7022" s="27" t="s">
        <v>26332</v>
      </c>
      <c r="E7022" s="29">
        <v>44559</v>
      </c>
      <c r="F7022" s="27">
        <v>8</v>
      </c>
      <c r="G7022" s="28">
        <v>9</v>
      </c>
      <c r="H7022" s="40">
        <v>803.46</v>
      </c>
      <c r="I7022" s="25"/>
    </row>
    <row r="7023" spans="1:9" x14ac:dyDescent="0.25">
      <c r="A7023" s="18">
        <v>201800990</v>
      </c>
      <c r="B7023" s="19">
        <v>44556</v>
      </c>
      <c r="C7023" s="18" t="s">
        <v>38169</v>
      </c>
      <c r="D7023" s="27" t="s">
        <v>30806</v>
      </c>
      <c r="E7023" s="29">
        <v>44564</v>
      </c>
      <c r="F7023" s="27">
        <v>16</v>
      </c>
      <c r="G7023" s="28">
        <v>18</v>
      </c>
      <c r="H7023" s="40">
        <v>1461.38</v>
      </c>
      <c r="I7023" s="25"/>
    </row>
    <row r="7024" spans="1:9" x14ac:dyDescent="0.25">
      <c r="A7024" s="18">
        <v>201809988</v>
      </c>
      <c r="B7024" s="19">
        <v>44556</v>
      </c>
      <c r="C7024" s="18" t="s">
        <v>38168</v>
      </c>
      <c r="D7024" s="27" t="s">
        <v>24467</v>
      </c>
      <c r="E7024" s="29">
        <v>44557</v>
      </c>
      <c r="F7024" s="27">
        <v>8</v>
      </c>
      <c r="G7024" s="28">
        <v>17</v>
      </c>
      <c r="H7024" s="40">
        <v>727.95</v>
      </c>
      <c r="I7024" s="25"/>
    </row>
    <row r="7025" spans="1:9" x14ac:dyDescent="0.25">
      <c r="A7025" s="18">
        <v>201904881</v>
      </c>
      <c r="B7025" s="19">
        <v>44556</v>
      </c>
      <c r="C7025" s="18" t="s">
        <v>38170</v>
      </c>
      <c r="D7025" s="27" t="s">
        <v>26047</v>
      </c>
      <c r="E7025" s="29">
        <v>44561</v>
      </c>
      <c r="F7025" s="27">
        <v>18</v>
      </c>
      <c r="G7025" s="28">
        <v>8</v>
      </c>
      <c r="H7025" s="40">
        <v>194.23</v>
      </c>
      <c r="I7025" s="25"/>
    </row>
    <row r="7026" spans="1:9" x14ac:dyDescent="0.25">
      <c r="A7026" s="18">
        <v>201907737</v>
      </c>
      <c r="B7026" s="19">
        <v>44556</v>
      </c>
      <c r="C7026" s="18" t="s">
        <v>38171</v>
      </c>
      <c r="D7026" s="27" t="s">
        <v>24853</v>
      </c>
      <c r="E7026" s="29">
        <v>44564</v>
      </c>
      <c r="F7026" s="27">
        <v>16</v>
      </c>
      <c r="G7026" s="28">
        <v>13</v>
      </c>
      <c r="H7026" s="40">
        <v>1082.43</v>
      </c>
      <c r="I7026" s="25"/>
    </row>
    <row r="7027" spans="1:9" x14ac:dyDescent="0.25">
      <c r="A7027" s="18">
        <v>201604257</v>
      </c>
      <c r="B7027" s="19">
        <v>44557</v>
      </c>
      <c r="C7027" s="18" t="s">
        <v>38177</v>
      </c>
      <c r="D7027" s="27" t="s">
        <v>29020</v>
      </c>
      <c r="E7027" s="29">
        <v>44559</v>
      </c>
      <c r="F7027" s="27">
        <v>17</v>
      </c>
      <c r="G7027" s="28">
        <v>11</v>
      </c>
      <c r="H7027" s="40">
        <v>203.57</v>
      </c>
      <c r="I7027" s="25"/>
    </row>
    <row r="7028" spans="1:9" x14ac:dyDescent="0.25">
      <c r="A7028" s="18">
        <v>201607944</v>
      </c>
      <c r="B7028" s="19">
        <v>44557</v>
      </c>
      <c r="C7028" s="18" t="s">
        <v>38175</v>
      </c>
      <c r="D7028" s="27" t="s">
        <v>24014</v>
      </c>
      <c r="E7028" s="29">
        <v>44563</v>
      </c>
      <c r="F7028" s="27">
        <v>12</v>
      </c>
      <c r="G7028" s="28">
        <v>13</v>
      </c>
      <c r="H7028" s="40">
        <v>776.3</v>
      </c>
      <c r="I7028" s="25"/>
    </row>
    <row r="7029" spans="1:9" x14ac:dyDescent="0.25">
      <c r="A7029" s="18">
        <v>202005954</v>
      </c>
      <c r="B7029" s="19">
        <v>44557</v>
      </c>
      <c r="C7029" s="18" t="s">
        <v>38178</v>
      </c>
      <c r="D7029" s="27" t="s">
        <v>29478</v>
      </c>
      <c r="E7029" s="29">
        <v>44558</v>
      </c>
      <c r="F7029" s="27">
        <v>7</v>
      </c>
      <c r="G7029" s="28">
        <v>17</v>
      </c>
      <c r="H7029" s="40">
        <v>631.04999999999995</v>
      </c>
      <c r="I7029" s="25"/>
    </row>
    <row r="7030" spans="1:9" x14ac:dyDescent="0.25">
      <c r="A7030" s="18">
        <v>202008444</v>
      </c>
      <c r="B7030" s="19">
        <v>44557</v>
      </c>
      <c r="C7030" s="18" t="s">
        <v>38176</v>
      </c>
      <c r="D7030" s="27" t="s">
        <v>25255</v>
      </c>
      <c r="E7030" s="29">
        <v>44561</v>
      </c>
      <c r="F7030" s="27">
        <v>23</v>
      </c>
      <c r="G7030" s="28">
        <v>4</v>
      </c>
      <c r="H7030" s="40">
        <v>106.42</v>
      </c>
      <c r="I7030" s="25"/>
    </row>
    <row r="7031" spans="1:9" x14ac:dyDescent="0.25">
      <c r="A7031" s="18">
        <v>201900573</v>
      </c>
      <c r="B7031" s="19">
        <v>44558</v>
      </c>
      <c r="C7031" s="18" t="s">
        <v>38179</v>
      </c>
      <c r="D7031" s="27" t="s">
        <v>26050</v>
      </c>
      <c r="E7031" s="29">
        <v>44568</v>
      </c>
      <c r="F7031" s="27">
        <v>17</v>
      </c>
      <c r="G7031" s="28">
        <v>2</v>
      </c>
      <c r="H7031" s="40">
        <v>49.32</v>
      </c>
      <c r="I7031" s="25"/>
    </row>
    <row r="7032" spans="1:9" x14ac:dyDescent="0.25">
      <c r="A7032" s="18">
        <v>201905723</v>
      </c>
      <c r="B7032" s="19">
        <v>44558</v>
      </c>
      <c r="C7032" s="18" t="s">
        <v>38181</v>
      </c>
      <c r="D7032" s="27" t="s">
        <v>28029</v>
      </c>
      <c r="E7032" s="29">
        <v>44560</v>
      </c>
      <c r="F7032" s="27">
        <v>7</v>
      </c>
      <c r="G7032" s="28">
        <v>16</v>
      </c>
      <c r="H7032" s="40">
        <v>223.05</v>
      </c>
      <c r="I7032" s="25"/>
    </row>
    <row r="7033" spans="1:9" x14ac:dyDescent="0.25">
      <c r="A7033" s="18">
        <v>202008551</v>
      </c>
      <c r="B7033" s="19">
        <v>44558</v>
      </c>
      <c r="C7033" s="18" t="s">
        <v>38182</v>
      </c>
      <c r="D7033" s="27" t="s">
        <v>24256</v>
      </c>
      <c r="E7033" s="29">
        <v>44558</v>
      </c>
      <c r="F7033" s="27">
        <v>7</v>
      </c>
      <c r="G7033" s="28">
        <v>8</v>
      </c>
      <c r="H7033" s="40">
        <v>33.14</v>
      </c>
      <c r="I7033" s="25"/>
    </row>
    <row r="7034" spans="1:9" x14ac:dyDescent="0.25">
      <c r="A7034" s="18">
        <v>202009538</v>
      </c>
      <c r="B7034" s="19">
        <v>44558</v>
      </c>
      <c r="C7034" s="18" t="s">
        <v>38180</v>
      </c>
      <c r="D7034" s="27" t="s">
        <v>29867</v>
      </c>
      <c r="E7034" s="29">
        <v>44562</v>
      </c>
      <c r="F7034" s="27">
        <v>7</v>
      </c>
      <c r="G7034" s="28">
        <v>6</v>
      </c>
      <c r="H7034" s="40">
        <v>478.48</v>
      </c>
      <c r="I7034" s="25"/>
    </row>
    <row r="7035" spans="1:9" x14ac:dyDescent="0.25">
      <c r="A7035" s="18">
        <v>201504395</v>
      </c>
      <c r="B7035" s="19">
        <v>44559</v>
      </c>
      <c r="C7035" s="18" t="s">
        <v>38188</v>
      </c>
      <c r="D7035" s="27" t="s">
        <v>23575</v>
      </c>
      <c r="E7035" s="29">
        <v>44560</v>
      </c>
      <c r="F7035" s="27">
        <v>7</v>
      </c>
      <c r="G7035" s="28">
        <v>18</v>
      </c>
      <c r="H7035" s="40">
        <v>572.61</v>
      </c>
      <c r="I7035" s="25"/>
    </row>
    <row r="7036" spans="1:9" x14ac:dyDescent="0.25">
      <c r="A7036" s="18">
        <v>201504395</v>
      </c>
      <c r="B7036" s="19">
        <v>44559</v>
      </c>
      <c r="C7036" s="18" t="s">
        <v>38189</v>
      </c>
      <c r="D7036" s="27" t="s">
        <v>26557</v>
      </c>
      <c r="E7036" s="29">
        <v>44569</v>
      </c>
      <c r="F7036" s="27">
        <v>13</v>
      </c>
      <c r="G7036" s="28">
        <v>2</v>
      </c>
      <c r="H7036" s="40">
        <v>121.58</v>
      </c>
      <c r="I7036" s="25"/>
    </row>
    <row r="7037" spans="1:9" x14ac:dyDescent="0.25">
      <c r="A7037" s="18">
        <v>201704532</v>
      </c>
      <c r="B7037" s="19">
        <v>44559</v>
      </c>
      <c r="C7037" s="18" t="s">
        <v>38193</v>
      </c>
      <c r="D7037" s="27" t="s">
        <v>29216</v>
      </c>
      <c r="E7037" s="29">
        <v>44561</v>
      </c>
      <c r="F7037" s="27">
        <v>11</v>
      </c>
      <c r="G7037" s="28">
        <v>19</v>
      </c>
      <c r="H7037" s="40">
        <v>425.06</v>
      </c>
      <c r="I7037" s="25"/>
    </row>
    <row r="7038" spans="1:9" x14ac:dyDescent="0.25">
      <c r="A7038" s="18">
        <v>201706264</v>
      </c>
      <c r="B7038" s="19">
        <v>44559</v>
      </c>
      <c r="C7038" s="18" t="s">
        <v>38194</v>
      </c>
      <c r="D7038" s="27" t="s">
        <v>30254</v>
      </c>
      <c r="E7038" s="29">
        <v>44569</v>
      </c>
      <c r="F7038" s="27">
        <v>8</v>
      </c>
      <c r="G7038" s="28">
        <v>19</v>
      </c>
      <c r="H7038" s="40">
        <v>1467.21</v>
      </c>
      <c r="I7038" s="25"/>
    </row>
    <row r="7039" spans="1:9" x14ac:dyDescent="0.25">
      <c r="A7039" s="18">
        <v>201904499</v>
      </c>
      <c r="B7039" s="19">
        <v>44559</v>
      </c>
      <c r="C7039" s="18" t="s">
        <v>38195</v>
      </c>
      <c r="D7039" s="27" t="s">
        <v>29801</v>
      </c>
      <c r="E7039" s="29">
        <v>44564</v>
      </c>
      <c r="F7039" s="27">
        <v>10</v>
      </c>
      <c r="G7039" s="28">
        <v>16</v>
      </c>
      <c r="H7039" s="40">
        <v>417.13</v>
      </c>
      <c r="I7039" s="25"/>
    </row>
    <row r="7040" spans="1:9" x14ac:dyDescent="0.25">
      <c r="A7040" s="18">
        <v>201904639</v>
      </c>
      <c r="B7040" s="19">
        <v>44559</v>
      </c>
      <c r="C7040" s="18" t="s">
        <v>38186</v>
      </c>
      <c r="D7040" s="27" t="s">
        <v>29775</v>
      </c>
      <c r="E7040" s="29">
        <v>44560</v>
      </c>
      <c r="F7040" s="27">
        <v>14</v>
      </c>
      <c r="G7040" s="28">
        <v>8</v>
      </c>
      <c r="H7040" s="40">
        <v>185</v>
      </c>
      <c r="I7040" s="25"/>
    </row>
    <row r="7041" spans="1:9" x14ac:dyDescent="0.25">
      <c r="A7041" s="18">
        <v>201904639</v>
      </c>
      <c r="B7041" s="19">
        <v>44559</v>
      </c>
      <c r="C7041" s="18" t="s">
        <v>38187</v>
      </c>
      <c r="D7041" s="27" t="s">
        <v>27257</v>
      </c>
      <c r="E7041" s="29">
        <v>44565</v>
      </c>
      <c r="F7041" s="27">
        <v>18</v>
      </c>
      <c r="G7041" s="28">
        <v>11</v>
      </c>
      <c r="H7041" s="40">
        <v>31.49</v>
      </c>
      <c r="I7041" s="25"/>
    </row>
    <row r="7042" spans="1:9" x14ac:dyDescent="0.25">
      <c r="A7042" s="18">
        <v>201905727</v>
      </c>
      <c r="B7042" s="19">
        <v>44559</v>
      </c>
      <c r="C7042" s="18" t="s">
        <v>38192</v>
      </c>
      <c r="D7042" s="27" t="s">
        <v>27884</v>
      </c>
      <c r="E7042" s="29">
        <v>44564</v>
      </c>
      <c r="F7042" s="27">
        <v>10</v>
      </c>
      <c r="G7042" s="28">
        <v>19</v>
      </c>
      <c r="H7042" s="40">
        <v>729.75</v>
      </c>
      <c r="I7042" s="25"/>
    </row>
    <row r="7043" spans="1:9" x14ac:dyDescent="0.25">
      <c r="A7043" s="18">
        <v>201907942</v>
      </c>
      <c r="B7043" s="19">
        <v>44559</v>
      </c>
      <c r="C7043" s="18" t="s">
        <v>38190</v>
      </c>
      <c r="D7043" s="27" t="s">
        <v>25586</v>
      </c>
      <c r="E7043" s="29">
        <v>44569</v>
      </c>
      <c r="F7043" s="27">
        <v>15</v>
      </c>
      <c r="G7043" s="28">
        <v>14</v>
      </c>
      <c r="H7043" s="40">
        <v>949.3</v>
      </c>
      <c r="I7043" s="25"/>
    </row>
    <row r="7044" spans="1:9" x14ac:dyDescent="0.25">
      <c r="A7044" s="18">
        <v>201908633</v>
      </c>
      <c r="B7044" s="19">
        <v>44559</v>
      </c>
      <c r="C7044" s="18" t="s">
        <v>38191</v>
      </c>
      <c r="D7044" s="27" t="s">
        <v>27456</v>
      </c>
      <c r="E7044" s="29">
        <v>44566</v>
      </c>
      <c r="F7044" s="27">
        <v>18</v>
      </c>
      <c r="G7044" s="28">
        <v>20</v>
      </c>
      <c r="H7044" s="40">
        <v>856.8</v>
      </c>
      <c r="I7044" s="25"/>
    </row>
    <row r="7045" spans="1:9" x14ac:dyDescent="0.25">
      <c r="A7045" s="18">
        <v>202006302</v>
      </c>
      <c r="B7045" s="19">
        <v>44559</v>
      </c>
      <c r="C7045" s="18" t="s">
        <v>38183</v>
      </c>
      <c r="D7045" s="27" t="s">
        <v>30630</v>
      </c>
      <c r="E7045" s="29">
        <v>44566</v>
      </c>
      <c r="F7045" s="27">
        <v>9</v>
      </c>
      <c r="G7045" s="28">
        <v>8</v>
      </c>
      <c r="H7045" s="40">
        <v>668.65</v>
      </c>
      <c r="I7045" s="25"/>
    </row>
    <row r="7046" spans="1:9" x14ac:dyDescent="0.25">
      <c r="A7046" s="18">
        <v>202008206</v>
      </c>
      <c r="B7046" s="19">
        <v>44559</v>
      </c>
      <c r="C7046" s="18" t="s">
        <v>38184</v>
      </c>
      <c r="D7046" s="27" t="s">
        <v>27207</v>
      </c>
      <c r="E7046" s="29">
        <v>44568</v>
      </c>
      <c r="F7046" s="27">
        <v>11</v>
      </c>
      <c r="G7046" s="28">
        <v>16</v>
      </c>
      <c r="H7046" s="40">
        <v>867</v>
      </c>
      <c r="I7046" s="25"/>
    </row>
    <row r="7047" spans="1:9" x14ac:dyDescent="0.25">
      <c r="A7047" s="18">
        <v>202103344</v>
      </c>
      <c r="B7047" s="19">
        <v>44559</v>
      </c>
      <c r="C7047" s="18" t="s">
        <v>38185</v>
      </c>
      <c r="D7047" s="27" t="s">
        <v>24237</v>
      </c>
      <c r="E7047" s="29">
        <v>44566</v>
      </c>
      <c r="F7047" s="27">
        <v>22</v>
      </c>
      <c r="G7047" s="28">
        <v>7</v>
      </c>
      <c r="H7047" s="40">
        <v>483.11</v>
      </c>
      <c r="I7047" s="25"/>
    </row>
    <row r="7048" spans="1:9" x14ac:dyDescent="0.25">
      <c r="A7048" s="37"/>
      <c r="B7048" s="37"/>
      <c r="C7048" s="38"/>
      <c r="D7048" s="37"/>
      <c r="E7048" s="37"/>
      <c r="F7048" s="37"/>
      <c r="G7048" s="39"/>
    </row>
    <row r="7049" spans="1:9" x14ac:dyDescent="0.25">
      <c r="A7049" s="14"/>
      <c r="B7049" s="14"/>
      <c r="C7049" s="13"/>
      <c r="D7049" s="14"/>
      <c r="E7049" s="14"/>
      <c r="F7049" s="14"/>
      <c r="G7049" s="17"/>
    </row>
    <row r="7050" spans="1:9" x14ac:dyDescent="0.25">
      <c r="A7050" s="14"/>
      <c r="B7050" s="14"/>
      <c r="C7050" s="13"/>
      <c r="D7050" s="14"/>
      <c r="E7050" s="14"/>
      <c r="F7050" s="14"/>
      <c r="G7050" s="17"/>
    </row>
    <row r="7051" spans="1:9" x14ac:dyDescent="0.25">
      <c r="A7051" s="14"/>
      <c r="B7051" s="14"/>
      <c r="C7051" s="13"/>
      <c r="D7051" s="14"/>
      <c r="E7051" s="14"/>
      <c r="F7051" s="14"/>
      <c r="G7051" s="17"/>
    </row>
    <row r="7052" spans="1:9" x14ac:dyDescent="0.25">
      <c r="A7052" s="14"/>
      <c r="B7052" s="14"/>
      <c r="C7052" s="13"/>
      <c r="D7052" s="14"/>
      <c r="E7052" s="14"/>
      <c r="F7052" s="14"/>
      <c r="G7052" s="17"/>
    </row>
    <row r="7053" spans="1:9" x14ac:dyDescent="0.25">
      <c r="A7053" s="14"/>
      <c r="B7053" s="14"/>
      <c r="C7053" s="13"/>
      <c r="D7053" s="14"/>
      <c r="E7053" s="14"/>
      <c r="F7053" s="14"/>
      <c r="G7053" s="17"/>
    </row>
    <row r="7054" spans="1:9" x14ac:dyDescent="0.25">
      <c r="A7054" s="14"/>
      <c r="B7054" s="14"/>
      <c r="C7054" s="13"/>
      <c r="D7054" s="14"/>
      <c r="E7054" s="14"/>
      <c r="F7054" s="14"/>
      <c r="G7054" s="17"/>
    </row>
    <row r="7055" spans="1:9" x14ac:dyDescent="0.25">
      <c r="A7055" s="14"/>
      <c r="B7055" s="14"/>
      <c r="C7055" s="13"/>
      <c r="D7055" s="14"/>
      <c r="E7055" s="14"/>
      <c r="F7055" s="14"/>
      <c r="G7055" s="17"/>
    </row>
    <row r="7056" spans="1:9" x14ac:dyDescent="0.25">
      <c r="A7056" s="14"/>
      <c r="B7056" s="14"/>
      <c r="C7056" s="13"/>
      <c r="D7056" s="14"/>
      <c r="E7056" s="14"/>
      <c r="F7056" s="14"/>
      <c r="G7056" s="17"/>
    </row>
    <row r="7057" spans="1:7" x14ac:dyDescent="0.25">
      <c r="A7057" s="14"/>
      <c r="B7057" s="14"/>
      <c r="C7057" s="13"/>
      <c r="D7057" s="14"/>
      <c r="E7057" s="14"/>
      <c r="F7057" s="14"/>
      <c r="G7057" s="17"/>
    </row>
    <row r="7058" spans="1:7" x14ac:dyDescent="0.25">
      <c r="A7058" s="14"/>
      <c r="B7058" s="14"/>
      <c r="C7058" s="13"/>
      <c r="D7058" s="14"/>
      <c r="E7058" s="14"/>
      <c r="F7058" s="14"/>
      <c r="G7058" s="17"/>
    </row>
    <row r="7059" spans="1:7" x14ac:dyDescent="0.25">
      <c r="A7059" s="14"/>
      <c r="B7059" s="14"/>
      <c r="C7059" s="13"/>
      <c r="D7059" s="14"/>
      <c r="E7059" s="14"/>
      <c r="F7059" s="14"/>
      <c r="G7059" s="17"/>
    </row>
    <row r="7060" spans="1:7" x14ac:dyDescent="0.25">
      <c r="A7060" s="14"/>
      <c r="B7060" s="14"/>
      <c r="C7060" s="13"/>
      <c r="D7060" s="14"/>
      <c r="E7060" s="14"/>
      <c r="F7060" s="14"/>
      <c r="G7060" s="17"/>
    </row>
    <row r="7061" spans="1:7" x14ac:dyDescent="0.25">
      <c r="A7061" s="14"/>
      <c r="B7061" s="14"/>
      <c r="C7061" s="13"/>
      <c r="D7061" s="14"/>
      <c r="E7061" s="14"/>
      <c r="F7061" s="14"/>
      <c r="G7061" s="17"/>
    </row>
    <row r="7062" spans="1:7" x14ac:dyDescent="0.25">
      <c r="A7062" s="14"/>
      <c r="B7062" s="14"/>
      <c r="C7062" s="13"/>
      <c r="D7062" s="14"/>
      <c r="E7062" s="14"/>
      <c r="F7062" s="14"/>
      <c r="G7062" s="17"/>
    </row>
    <row r="7063" spans="1:7" x14ac:dyDescent="0.25">
      <c r="A7063" s="14"/>
      <c r="B7063" s="14"/>
      <c r="C7063" s="13"/>
      <c r="D7063" s="14"/>
      <c r="E7063" s="14"/>
      <c r="F7063" s="14"/>
      <c r="G7063" s="17"/>
    </row>
    <row r="7064" spans="1:7" x14ac:dyDescent="0.25">
      <c r="A7064" s="14"/>
      <c r="B7064" s="14"/>
      <c r="C7064" s="13"/>
      <c r="D7064" s="14"/>
      <c r="E7064" s="14"/>
      <c r="F7064" s="14"/>
      <c r="G7064" s="17"/>
    </row>
    <row r="7065" spans="1:7" x14ac:dyDescent="0.25">
      <c r="A7065" s="14"/>
      <c r="B7065" s="14"/>
      <c r="C7065" s="13"/>
      <c r="D7065" s="14"/>
      <c r="E7065" s="14"/>
      <c r="F7065" s="14"/>
      <c r="G7065" s="17"/>
    </row>
    <row r="7066" spans="1:7" x14ac:dyDescent="0.25">
      <c r="A7066" s="14"/>
      <c r="B7066" s="14"/>
      <c r="C7066" s="13"/>
      <c r="D7066" s="14"/>
      <c r="E7066" s="14"/>
      <c r="F7066" s="14"/>
      <c r="G7066" s="17"/>
    </row>
    <row r="7067" spans="1:7" x14ac:dyDescent="0.25">
      <c r="A7067" s="14"/>
      <c r="B7067" s="14"/>
      <c r="C7067" s="13"/>
      <c r="D7067" s="14"/>
      <c r="E7067" s="14"/>
      <c r="F7067" s="14"/>
      <c r="G7067" s="17"/>
    </row>
    <row r="7068" spans="1:7" x14ac:dyDescent="0.25">
      <c r="A7068" s="14"/>
      <c r="B7068" s="14"/>
      <c r="C7068" s="13"/>
      <c r="D7068" s="14"/>
      <c r="E7068" s="14"/>
      <c r="F7068" s="14"/>
      <c r="G7068" s="17"/>
    </row>
    <row r="7069" spans="1:7" x14ac:dyDescent="0.25">
      <c r="A7069" s="14"/>
      <c r="B7069" s="14"/>
      <c r="C7069" s="13"/>
      <c r="D7069" s="14"/>
      <c r="E7069" s="14"/>
      <c r="F7069" s="14"/>
      <c r="G7069" s="17"/>
    </row>
    <row r="7070" spans="1:7" x14ac:dyDescent="0.25">
      <c r="A7070" s="14"/>
      <c r="B7070" s="14"/>
      <c r="C7070" s="13"/>
      <c r="D7070" s="14"/>
      <c r="E7070" s="14"/>
      <c r="F7070" s="14"/>
      <c r="G7070" s="17"/>
    </row>
    <row r="7071" spans="1:7" x14ac:dyDescent="0.25">
      <c r="A7071" s="14"/>
      <c r="B7071" s="14"/>
      <c r="C7071" s="13"/>
      <c r="D7071" s="14"/>
      <c r="E7071" s="14"/>
      <c r="F7071" s="14"/>
      <c r="G7071" s="17"/>
    </row>
    <row r="7072" spans="1:7" x14ac:dyDescent="0.25">
      <c r="A7072" s="14"/>
      <c r="B7072" s="14"/>
      <c r="C7072" s="13"/>
      <c r="D7072" s="14"/>
      <c r="E7072" s="14"/>
      <c r="F7072" s="14"/>
      <c r="G7072" s="17"/>
    </row>
    <row r="7073" spans="1:7" x14ac:dyDescent="0.25">
      <c r="A7073" s="14"/>
      <c r="B7073" s="14"/>
      <c r="C7073" s="13"/>
      <c r="D7073" s="14"/>
      <c r="E7073" s="14"/>
      <c r="F7073" s="14"/>
      <c r="G7073" s="17"/>
    </row>
    <row r="7074" spans="1:7" x14ac:dyDescent="0.25">
      <c r="A7074" s="14"/>
      <c r="B7074" s="14"/>
      <c r="C7074" s="13"/>
      <c r="D7074" s="14"/>
      <c r="E7074" s="14"/>
      <c r="F7074" s="14"/>
      <c r="G7074" s="17"/>
    </row>
    <row r="7075" spans="1:7" x14ac:dyDescent="0.25">
      <c r="A7075" s="14"/>
      <c r="B7075" s="14"/>
      <c r="C7075" s="13"/>
      <c r="D7075" s="14"/>
      <c r="E7075" s="14"/>
      <c r="F7075" s="14"/>
      <c r="G7075" s="17"/>
    </row>
    <row r="7076" spans="1:7" x14ac:dyDescent="0.25">
      <c r="A7076" s="14"/>
      <c r="B7076" s="14"/>
      <c r="C7076" s="13"/>
      <c r="D7076" s="14"/>
      <c r="E7076" s="14"/>
      <c r="F7076" s="14"/>
      <c r="G7076" s="17"/>
    </row>
    <row r="7077" spans="1:7" x14ac:dyDescent="0.25">
      <c r="A7077" s="14"/>
      <c r="B7077" s="14"/>
      <c r="C7077" s="13"/>
      <c r="D7077" s="14"/>
      <c r="E7077" s="14"/>
      <c r="F7077" s="14"/>
      <c r="G7077" s="17"/>
    </row>
    <row r="7078" spans="1:7" x14ac:dyDescent="0.25">
      <c r="A7078" s="14"/>
      <c r="B7078" s="14"/>
      <c r="C7078" s="13"/>
      <c r="D7078" s="14"/>
      <c r="E7078" s="14"/>
      <c r="F7078" s="14"/>
      <c r="G7078" s="17"/>
    </row>
    <row r="7079" spans="1:7" x14ac:dyDescent="0.25">
      <c r="A7079" s="14"/>
      <c r="B7079" s="14"/>
      <c r="C7079" s="13"/>
      <c r="D7079" s="14"/>
      <c r="E7079" s="14"/>
      <c r="F7079" s="14"/>
      <c r="G7079" s="17"/>
    </row>
    <row r="7080" spans="1:7" x14ac:dyDescent="0.25">
      <c r="A7080" s="14"/>
      <c r="B7080" s="14"/>
      <c r="C7080" s="13"/>
      <c r="D7080" s="14"/>
      <c r="E7080" s="14"/>
      <c r="F7080" s="14"/>
      <c r="G7080" s="17"/>
    </row>
    <row r="7081" spans="1:7" x14ac:dyDescent="0.25">
      <c r="A7081" s="14"/>
      <c r="B7081" s="14"/>
      <c r="C7081" s="13"/>
      <c r="D7081" s="14"/>
      <c r="E7081" s="14"/>
      <c r="F7081" s="14"/>
      <c r="G7081" s="17"/>
    </row>
    <row r="7082" spans="1:7" x14ac:dyDescent="0.25">
      <c r="A7082" s="14"/>
      <c r="B7082" s="14"/>
      <c r="C7082" s="13"/>
      <c r="D7082" s="14"/>
      <c r="E7082" s="14"/>
      <c r="F7082" s="14"/>
      <c r="G7082" s="17"/>
    </row>
    <row r="7083" spans="1:7" x14ac:dyDescent="0.25">
      <c r="A7083" s="14"/>
      <c r="B7083" s="14"/>
      <c r="C7083" s="13"/>
      <c r="D7083" s="14"/>
      <c r="E7083" s="14"/>
      <c r="F7083" s="14"/>
      <c r="G7083" s="17"/>
    </row>
    <row r="7084" spans="1:7" x14ac:dyDescent="0.25">
      <c r="A7084" s="14"/>
      <c r="B7084" s="14"/>
      <c r="C7084" s="13"/>
      <c r="D7084" s="14"/>
      <c r="E7084" s="14"/>
      <c r="F7084" s="14"/>
      <c r="G7084" s="17"/>
    </row>
    <row r="7085" spans="1:7" x14ac:dyDescent="0.25">
      <c r="A7085" s="14"/>
      <c r="B7085" s="14"/>
      <c r="C7085" s="13"/>
      <c r="D7085" s="14"/>
      <c r="E7085" s="14"/>
      <c r="F7085" s="14"/>
      <c r="G7085" s="17"/>
    </row>
    <row r="7086" spans="1:7" x14ac:dyDescent="0.25">
      <c r="A7086" s="14"/>
      <c r="B7086" s="14"/>
      <c r="C7086" s="13"/>
      <c r="D7086" s="14"/>
      <c r="E7086" s="14"/>
      <c r="F7086" s="14"/>
      <c r="G7086" s="17"/>
    </row>
    <row r="7087" spans="1:7" x14ac:dyDescent="0.25">
      <c r="A7087" s="14"/>
      <c r="B7087" s="14"/>
      <c r="C7087" s="13"/>
      <c r="D7087" s="14"/>
      <c r="E7087" s="14"/>
      <c r="F7087" s="14"/>
      <c r="G7087" s="17"/>
    </row>
    <row r="7088" spans="1:7" x14ac:dyDescent="0.25">
      <c r="A7088" s="14"/>
      <c r="B7088" s="14"/>
      <c r="C7088" s="13"/>
      <c r="D7088" s="14"/>
      <c r="E7088" s="14"/>
      <c r="F7088" s="14"/>
      <c r="G7088" s="17"/>
    </row>
    <row r="7089" spans="1:7" x14ac:dyDescent="0.25">
      <c r="A7089" s="14"/>
      <c r="B7089" s="14"/>
      <c r="C7089" s="13"/>
      <c r="D7089" s="14"/>
      <c r="E7089" s="14"/>
      <c r="F7089" s="14"/>
      <c r="G7089" s="17"/>
    </row>
    <row r="7090" spans="1:7" x14ac:dyDescent="0.25">
      <c r="A7090" s="14"/>
      <c r="B7090" s="14"/>
      <c r="C7090" s="13"/>
      <c r="D7090" s="14"/>
      <c r="E7090" s="14"/>
      <c r="F7090" s="14"/>
      <c r="G7090" s="17"/>
    </row>
    <row r="7091" spans="1:7" x14ac:dyDescent="0.25">
      <c r="A7091" s="14"/>
      <c r="B7091" s="14"/>
      <c r="C7091" s="13"/>
      <c r="D7091" s="14"/>
      <c r="E7091" s="14"/>
      <c r="F7091" s="14"/>
      <c r="G7091" s="17"/>
    </row>
    <row r="7092" spans="1:7" x14ac:dyDescent="0.25">
      <c r="A7092" s="14"/>
      <c r="B7092" s="14"/>
      <c r="C7092" s="13"/>
      <c r="D7092" s="14"/>
      <c r="E7092" s="14"/>
      <c r="F7092" s="14"/>
      <c r="G7092" s="17"/>
    </row>
    <row r="7093" spans="1:7" x14ac:dyDescent="0.25">
      <c r="A7093" s="14"/>
      <c r="B7093" s="14"/>
      <c r="C7093" s="13"/>
      <c r="D7093" s="14"/>
      <c r="E7093" s="14"/>
      <c r="F7093" s="14"/>
      <c r="G7093" s="17"/>
    </row>
    <row r="7094" spans="1:7" x14ac:dyDescent="0.25">
      <c r="A7094" s="14"/>
      <c r="B7094" s="14"/>
      <c r="C7094" s="13"/>
      <c r="D7094" s="14"/>
      <c r="E7094" s="14"/>
      <c r="F7094" s="14"/>
      <c r="G7094" s="17"/>
    </row>
    <row r="7095" spans="1:7" x14ac:dyDescent="0.25">
      <c r="A7095" s="14"/>
      <c r="B7095" s="14"/>
      <c r="C7095" s="13"/>
      <c r="D7095" s="14"/>
      <c r="E7095" s="14"/>
      <c r="F7095" s="14"/>
      <c r="G7095" s="17"/>
    </row>
    <row r="7096" spans="1:7" x14ac:dyDescent="0.25">
      <c r="A7096" s="14"/>
      <c r="B7096" s="14"/>
      <c r="C7096" s="13"/>
      <c r="D7096" s="14"/>
      <c r="E7096" s="14"/>
      <c r="F7096" s="14"/>
      <c r="G7096" s="17"/>
    </row>
    <row r="7097" spans="1:7" x14ac:dyDescent="0.25">
      <c r="A7097" s="14"/>
      <c r="B7097" s="14"/>
      <c r="C7097" s="13"/>
      <c r="D7097" s="14"/>
      <c r="E7097" s="14"/>
      <c r="F7097" s="14"/>
      <c r="G7097" s="17"/>
    </row>
    <row r="7098" spans="1:7" x14ac:dyDescent="0.25">
      <c r="A7098" s="14"/>
      <c r="B7098" s="14"/>
      <c r="C7098" s="13"/>
      <c r="D7098" s="14"/>
      <c r="E7098" s="14"/>
      <c r="F7098" s="14"/>
      <c r="G7098" s="17"/>
    </row>
    <row r="7099" spans="1:7" x14ac:dyDescent="0.25">
      <c r="A7099" s="14"/>
      <c r="B7099" s="14"/>
      <c r="C7099" s="13"/>
      <c r="D7099" s="14"/>
      <c r="E7099" s="14"/>
      <c r="F7099" s="14"/>
      <c r="G7099" s="17"/>
    </row>
    <row r="7100" spans="1:7" x14ac:dyDescent="0.25">
      <c r="A7100" s="14"/>
      <c r="B7100" s="14"/>
      <c r="C7100" s="13"/>
      <c r="D7100" s="14"/>
      <c r="E7100" s="14"/>
      <c r="F7100" s="14"/>
      <c r="G7100" s="17"/>
    </row>
    <row r="7101" spans="1:7" x14ac:dyDescent="0.25">
      <c r="A7101" s="14"/>
      <c r="B7101" s="14"/>
      <c r="C7101" s="13"/>
      <c r="D7101" s="14"/>
      <c r="E7101" s="14"/>
      <c r="F7101" s="14"/>
      <c r="G7101" s="17"/>
    </row>
    <row r="7102" spans="1:7" x14ac:dyDescent="0.25">
      <c r="A7102" s="14"/>
      <c r="B7102" s="14"/>
      <c r="C7102" s="13"/>
      <c r="D7102" s="14"/>
      <c r="E7102" s="14"/>
      <c r="F7102" s="14"/>
      <c r="G7102" s="17"/>
    </row>
    <row r="7103" spans="1:7" x14ac:dyDescent="0.25">
      <c r="A7103" s="14"/>
      <c r="B7103" s="14"/>
      <c r="C7103" s="13"/>
      <c r="D7103" s="14"/>
      <c r="E7103" s="14"/>
      <c r="F7103" s="14"/>
      <c r="G7103" s="17"/>
    </row>
    <row r="7104" spans="1:7" x14ac:dyDescent="0.25">
      <c r="A7104" s="14"/>
      <c r="B7104" s="14"/>
      <c r="C7104" s="13"/>
      <c r="D7104" s="14"/>
      <c r="E7104" s="14"/>
      <c r="F7104" s="14"/>
      <c r="G7104" s="17"/>
    </row>
    <row r="7105" spans="1:7" x14ac:dyDescent="0.25">
      <c r="A7105" s="14"/>
      <c r="B7105" s="14"/>
      <c r="C7105" s="13"/>
      <c r="D7105" s="14"/>
      <c r="E7105" s="14"/>
      <c r="F7105" s="14"/>
      <c r="G7105" s="17"/>
    </row>
    <row r="7106" spans="1:7" x14ac:dyDescent="0.25">
      <c r="A7106" s="14"/>
      <c r="B7106" s="14"/>
      <c r="C7106" s="13"/>
      <c r="D7106" s="14"/>
      <c r="E7106" s="14"/>
      <c r="F7106" s="14"/>
      <c r="G7106" s="17"/>
    </row>
    <row r="7107" spans="1:7" x14ac:dyDescent="0.25">
      <c r="A7107" s="14"/>
      <c r="B7107" s="14"/>
      <c r="C7107" s="13"/>
      <c r="D7107" s="14"/>
      <c r="E7107" s="14"/>
      <c r="F7107" s="14"/>
      <c r="G7107" s="17"/>
    </row>
    <row r="7108" spans="1:7" x14ac:dyDescent="0.25">
      <c r="A7108" s="14"/>
      <c r="B7108" s="14"/>
      <c r="C7108" s="13"/>
      <c r="D7108" s="14"/>
      <c r="E7108" s="14"/>
      <c r="F7108" s="14"/>
      <c r="G7108" s="17"/>
    </row>
    <row r="7109" spans="1:7" x14ac:dyDescent="0.25">
      <c r="A7109" s="14"/>
      <c r="B7109" s="14"/>
      <c r="C7109" s="13"/>
      <c r="D7109" s="14"/>
      <c r="E7109" s="14"/>
      <c r="F7109" s="14"/>
      <c r="G7109" s="17"/>
    </row>
    <row r="7110" spans="1:7" x14ac:dyDescent="0.25">
      <c r="A7110" s="14"/>
      <c r="B7110" s="14"/>
      <c r="C7110" s="13"/>
      <c r="D7110" s="14"/>
      <c r="E7110" s="14"/>
      <c r="F7110" s="14"/>
      <c r="G7110" s="17"/>
    </row>
    <row r="7111" spans="1:7" x14ac:dyDescent="0.25">
      <c r="A7111" s="14"/>
      <c r="B7111" s="14"/>
      <c r="C7111" s="13"/>
      <c r="D7111" s="14"/>
      <c r="E7111" s="14"/>
      <c r="F7111" s="14"/>
      <c r="G7111" s="17"/>
    </row>
    <row r="7112" spans="1:7" x14ac:dyDescent="0.25">
      <c r="A7112" s="14"/>
      <c r="B7112" s="14"/>
      <c r="C7112" s="13"/>
      <c r="D7112" s="14"/>
      <c r="E7112" s="14"/>
      <c r="F7112" s="14"/>
      <c r="G7112" s="17"/>
    </row>
    <row r="7113" spans="1:7" x14ac:dyDescent="0.25">
      <c r="A7113" s="14"/>
      <c r="B7113" s="14"/>
      <c r="C7113" s="13"/>
      <c r="D7113" s="14"/>
      <c r="E7113" s="14"/>
      <c r="F7113" s="14"/>
      <c r="G7113" s="17"/>
    </row>
    <row r="7114" spans="1:7" x14ac:dyDescent="0.25">
      <c r="A7114" s="14"/>
      <c r="B7114" s="14"/>
      <c r="C7114" s="13"/>
      <c r="D7114" s="14"/>
      <c r="E7114" s="14"/>
      <c r="F7114" s="14"/>
      <c r="G7114" s="17"/>
    </row>
    <row r="7115" spans="1:7" x14ac:dyDescent="0.25">
      <c r="A7115" s="14"/>
      <c r="B7115" s="14"/>
      <c r="C7115" s="13"/>
      <c r="D7115" s="14"/>
      <c r="E7115" s="14"/>
      <c r="F7115" s="14"/>
      <c r="G7115" s="17"/>
    </row>
    <row r="7116" spans="1:7" x14ac:dyDescent="0.25">
      <c r="A7116" s="14"/>
      <c r="B7116" s="14"/>
      <c r="C7116" s="13"/>
      <c r="D7116" s="14"/>
      <c r="E7116" s="14"/>
      <c r="F7116" s="14"/>
      <c r="G7116" s="17"/>
    </row>
    <row r="7117" spans="1:7" x14ac:dyDescent="0.25">
      <c r="A7117" s="14"/>
      <c r="B7117" s="14"/>
      <c r="C7117" s="13"/>
      <c r="D7117" s="14"/>
      <c r="E7117" s="14"/>
      <c r="F7117" s="14"/>
      <c r="G7117" s="17"/>
    </row>
    <row r="7118" spans="1:7" x14ac:dyDescent="0.25">
      <c r="A7118" s="14"/>
      <c r="B7118" s="14"/>
      <c r="C7118" s="13"/>
      <c r="D7118" s="14"/>
      <c r="E7118" s="14"/>
      <c r="F7118" s="14"/>
      <c r="G7118" s="17"/>
    </row>
    <row r="7119" spans="1:7" x14ac:dyDescent="0.25">
      <c r="A7119" s="14"/>
      <c r="B7119" s="14"/>
      <c r="C7119" s="13"/>
      <c r="D7119" s="14"/>
      <c r="E7119" s="14"/>
      <c r="F7119" s="14"/>
      <c r="G7119" s="17"/>
    </row>
    <row r="7120" spans="1:7" x14ac:dyDescent="0.25">
      <c r="A7120" s="14"/>
      <c r="B7120" s="14"/>
      <c r="C7120" s="13"/>
      <c r="D7120" s="14"/>
      <c r="E7120" s="14"/>
      <c r="F7120" s="14"/>
      <c r="G7120" s="17"/>
    </row>
    <row r="7121" spans="1:7" x14ac:dyDescent="0.25">
      <c r="A7121" s="14"/>
      <c r="B7121" s="14"/>
      <c r="C7121" s="13"/>
      <c r="D7121" s="14"/>
      <c r="E7121" s="14"/>
      <c r="F7121" s="14"/>
      <c r="G7121" s="17"/>
    </row>
    <row r="7122" spans="1:7" x14ac:dyDescent="0.25">
      <c r="A7122" s="14"/>
      <c r="B7122" s="14"/>
      <c r="C7122" s="13"/>
      <c r="D7122" s="14"/>
      <c r="E7122" s="14"/>
      <c r="F7122" s="14"/>
      <c r="G7122" s="17"/>
    </row>
    <row r="7123" spans="1:7" x14ac:dyDescent="0.25">
      <c r="A7123" s="14"/>
      <c r="B7123" s="14"/>
      <c r="C7123" s="13"/>
      <c r="D7123" s="14"/>
      <c r="E7123" s="14"/>
      <c r="F7123" s="14"/>
      <c r="G7123" s="17"/>
    </row>
    <row r="7124" spans="1:7" x14ac:dyDescent="0.25">
      <c r="A7124" s="14"/>
      <c r="B7124" s="14"/>
      <c r="C7124" s="13"/>
      <c r="D7124" s="14"/>
      <c r="E7124" s="14"/>
      <c r="F7124" s="14"/>
      <c r="G7124" s="17"/>
    </row>
    <row r="7125" spans="1:7" x14ac:dyDescent="0.25">
      <c r="A7125" s="14"/>
      <c r="B7125" s="14"/>
      <c r="C7125" s="13"/>
      <c r="D7125" s="14"/>
      <c r="E7125" s="14"/>
      <c r="F7125" s="14"/>
      <c r="G7125" s="17"/>
    </row>
    <row r="7126" spans="1:7" x14ac:dyDescent="0.25">
      <c r="A7126" s="14"/>
      <c r="B7126" s="14"/>
      <c r="C7126" s="13"/>
      <c r="D7126" s="14"/>
      <c r="E7126" s="14"/>
      <c r="F7126" s="14"/>
      <c r="G7126" s="17"/>
    </row>
    <row r="7127" spans="1:7" x14ac:dyDescent="0.25">
      <c r="A7127" s="14"/>
      <c r="B7127" s="14"/>
      <c r="C7127" s="13"/>
      <c r="D7127" s="14"/>
      <c r="E7127" s="14"/>
      <c r="F7127" s="14"/>
      <c r="G7127" s="17"/>
    </row>
    <row r="7128" spans="1:7" x14ac:dyDescent="0.25">
      <c r="A7128" s="14"/>
      <c r="B7128" s="14"/>
      <c r="C7128" s="13"/>
      <c r="D7128" s="14"/>
      <c r="E7128" s="14"/>
      <c r="F7128" s="14"/>
      <c r="G7128" s="17"/>
    </row>
    <row r="7129" spans="1:7" x14ac:dyDescent="0.25">
      <c r="A7129" s="14"/>
      <c r="B7129" s="14"/>
      <c r="C7129" s="13"/>
      <c r="D7129" s="14"/>
      <c r="E7129" s="14"/>
      <c r="F7129" s="14"/>
      <c r="G7129" s="17"/>
    </row>
    <row r="7130" spans="1:7" x14ac:dyDescent="0.25">
      <c r="A7130" s="14"/>
      <c r="B7130" s="14"/>
      <c r="C7130" s="13"/>
      <c r="D7130" s="14"/>
      <c r="E7130" s="14"/>
      <c r="F7130" s="14"/>
      <c r="G7130" s="17"/>
    </row>
    <row r="7131" spans="1:7" x14ac:dyDescent="0.25">
      <c r="A7131" s="14"/>
      <c r="B7131" s="14"/>
      <c r="C7131" s="13"/>
      <c r="D7131" s="14"/>
      <c r="E7131" s="14"/>
      <c r="F7131" s="14"/>
      <c r="G7131" s="17"/>
    </row>
    <row r="7132" spans="1:7" x14ac:dyDescent="0.25">
      <c r="A7132" s="14"/>
      <c r="B7132" s="14"/>
      <c r="C7132" s="13"/>
      <c r="D7132" s="14"/>
      <c r="E7132" s="14"/>
      <c r="F7132" s="14"/>
      <c r="G7132" s="17"/>
    </row>
    <row r="7133" spans="1:7" x14ac:dyDescent="0.25">
      <c r="A7133" s="14"/>
      <c r="B7133" s="14"/>
      <c r="C7133" s="13"/>
      <c r="D7133" s="14"/>
      <c r="E7133" s="14"/>
      <c r="F7133" s="14"/>
      <c r="G7133" s="17"/>
    </row>
    <row r="7134" spans="1:7" x14ac:dyDescent="0.25">
      <c r="A7134" s="14"/>
      <c r="B7134" s="14"/>
      <c r="C7134" s="13"/>
      <c r="D7134" s="14"/>
      <c r="E7134" s="14"/>
      <c r="F7134" s="14"/>
      <c r="G7134" s="17"/>
    </row>
    <row r="7135" spans="1:7" x14ac:dyDescent="0.25">
      <c r="A7135" s="14"/>
      <c r="B7135" s="14"/>
      <c r="C7135" s="13"/>
      <c r="D7135" s="14"/>
      <c r="E7135" s="14"/>
      <c r="F7135" s="14"/>
      <c r="G7135" s="17"/>
    </row>
    <row r="7136" spans="1:7" x14ac:dyDescent="0.25">
      <c r="A7136" s="14"/>
      <c r="B7136" s="14"/>
      <c r="C7136" s="13"/>
      <c r="D7136" s="14"/>
      <c r="E7136" s="14"/>
      <c r="F7136" s="14"/>
      <c r="G7136" s="17"/>
    </row>
    <row r="7137" spans="1:7" x14ac:dyDescent="0.25">
      <c r="A7137" s="14"/>
      <c r="B7137" s="14"/>
      <c r="C7137" s="13"/>
      <c r="D7137" s="14"/>
      <c r="E7137" s="14"/>
      <c r="F7137" s="14"/>
      <c r="G7137" s="17"/>
    </row>
    <row r="7138" spans="1:7" x14ac:dyDescent="0.25">
      <c r="A7138" s="14"/>
      <c r="B7138" s="14"/>
      <c r="C7138" s="13"/>
      <c r="D7138" s="14"/>
      <c r="E7138" s="14"/>
      <c r="F7138" s="14"/>
      <c r="G7138" s="17"/>
    </row>
    <row r="7139" spans="1:7" x14ac:dyDescent="0.25">
      <c r="A7139" s="14"/>
      <c r="B7139" s="14"/>
      <c r="C7139" s="13"/>
      <c r="D7139" s="14"/>
      <c r="E7139" s="14"/>
      <c r="F7139" s="14"/>
      <c r="G7139" s="17"/>
    </row>
    <row r="7140" spans="1:7" x14ac:dyDescent="0.25">
      <c r="A7140" s="14"/>
      <c r="B7140" s="14"/>
      <c r="C7140" s="13"/>
      <c r="D7140" s="14"/>
      <c r="E7140" s="14"/>
      <c r="F7140" s="14"/>
      <c r="G7140" s="17"/>
    </row>
    <row r="7141" spans="1:7" x14ac:dyDescent="0.25">
      <c r="A7141" s="14"/>
      <c r="B7141" s="14"/>
      <c r="C7141" s="13"/>
      <c r="D7141" s="14"/>
      <c r="E7141" s="14"/>
      <c r="F7141" s="14"/>
      <c r="G7141" s="17"/>
    </row>
    <row r="7142" spans="1:7" x14ac:dyDescent="0.25">
      <c r="A7142" s="14"/>
      <c r="B7142" s="14"/>
      <c r="C7142" s="13"/>
      <c r="D7142" s="14"/>
      <c r="E7142" s="14"/>
      <c r="F7142" s="14"/>
      <c r="G7142" s="17"/>
    </row>
    <row r="7143" spans="1:7" x14ac:dyDescent="0.25">
      <c r="A7143" s="14"/>
      <c r="B7143" s="14"/>
      <c r="C7143" s="13"/>
      <c r="D7143" s="14"/>
      <c r="E7143" s="14"/>
      <c r="F7143" s="14"/>
      <c r="G7143" s="17"/>
    </row>
    <row r="7144" spans="1:7" x14ac:dyDescent="0.25">
      <c r="A7144" s="14"/>
      <c r="B7144" s="14"/>
      <c r="C7144" s="13"/>
      <c r="D7144" s="14"/>
      <c r="E7144" s="14"/>
      <c r="F7144" s="14"/>
      <c r="G7144" s="17"/>
    </row>
    <row r="7145" spans="1:7" x14ac:dyDescent="0.25">
      <c r="A7145" s="14"/>
      <c r="B7145" s="14"/>
      <c r="C7145" s="13"/>
      <c r="D7145" s="14"/>
      <c r="E7145" s="14"/>
      <c r="F7145" s="14"/>
      <c r="G7145" s="17"/>
    </row>
    <row r="7146" spans="1:7" x14ac:dyDescent="0.25">
      <c r="A7146" s="14"/>
      <c r="B7146" s="14"/>
      <c r="C7146" s="13"/>
      <c r="D7146" s="14"/>
      <c r="E7146" s="14"/>
      <c r="F7146" s="14"/>
      <c r="G7146" s="17"/>
    </row>
    <row r="7147" spans="1:7" x14ac:dyDescent="0.25">
      <c r="A7147" s="14"/>
      <c r="B7147" s="14"/>
      <c r="C7147" s="13"/>
      <c r="D7147" s="14"/>
      <c r="E7147" s="14"/>
      <c r="F7147" s="14"/>
      <c r="G7147" s="17"/>
    </row>
    <row r="7148" spans="1:7" x14ac:dyDescent="0.25">
      <c r="A7148" s="14"/>
      <c r="B7148" s="14"/>
      <c r="C7148" s="13"/>
      <c r="D7148" s="14"/>
      <c r="E7148" s="14"/>
      <c r="F7148" s="14"/>
      <c r="G7148" s="17"/>
    </row>
    <row r="7149" spans="1:7" x14ac:dyDescent="0.25">
      <c r="A7149" s="14"/>
      <c r="B7149" s="14"/>
      <c r="C7149" s="13"/>
      <c r="D7149" s="14"/>
      <c r="E7149" s="14"/>
      <c r="F7149" s="14"/>
      <c r="G7149" s="17"/>
    </row>
    <row r="7150" spans="1:7" x14ac:dyDescent="0.25">
      <c r="A7150" s="14"/>
      <c r="B7150" s="14"/>
      <c r="C7150" s="13"/>
      <c r="D7150" s="14"/>
      <c r="E7150" s="14"/>
      <c r="F7150" s="14"/>
      <c r="G7150" s="17"/>
    </row>
    <row r="7151" spans="1:7" x14ac:dyDescent="0.25">
      <c r="A7151" s="14"/>
      <c r="B7151" s="14"/>
      <c r="C7151" s="13"/>
      <c r="D7151" s="14"/>
      <c r="E7151" s="14"/>
      <c r="F7151" s="14"/>
      <c r="G7151" s="17"/>
    </row>
    <row r="7152" spans="1:7" x14ac:dyDescent="0.25">
      <c r="A7152" s="14"/>
      <c r="B7152" s="14"/>
      <c r="C7152" s="13"/>
      <c r="D7152" s="14"/>
      <c r="E7152" s="14"/>
      <c r="F7152" s="14"/>
      <c r="G7152" s="17"/>
    </row>
    <row r="7153" spans="1:7" x14ac:dyDescent="0.25">
      <c r="A7153" s="14"/>
      <c r="B7153" s="14"/>
      <c r="C7153" s="13"/>
      <c r="D7153" s="14"/>
      <c r="E7153" s="14"/>
      <c r="F7153" s="14"/>
      <c r="G7153" s="17"/>
    </row>
    <row r="7154" spans="1:7" x14ac:dyDescent="0.25">
      <c r="A7154" s="14"/>
      <c r="B7154" s="14"/>
      <c r="C7154" s="13"/>
      <c r="D7154" s="14"/>
      <c r="E7154" s="14"/>
      <c r="F7154" s="14"/>
      <c r="G7154" s="17"/>
    </row>
    <row r="7155" spans="1:7" x14ac:dyDescent="0.25">
      <c r="A7155" s="14"/>
      <c r="B7155" s="14"/>
      <c r="C7155" s="13"/>
      <c r="D7155" s="14"/>
      <c r="E7155" s="14"/>
      <c r="F7155" s="14"/>
      <c r="G7155" s="17"/>
    </row>
    <row r="7156" spans="1:7" x14ac:dyDescent="0.25">
      <c r="A7156" s="14"/>
      <c r="B7156" s="14"/>
      <c r="C7156" s="13"/>
      <c r="D7156" s="14"/>
      <c r="E7156" s="14"/>
      <c r="F7156" s="14"/>
      <c r="G7156" s="17"/>
    </row>
    <row r="7157" spans="1:7" x14ac:dyDescent="0.25">
      <c r="A7157" s="14"/>
      <c r="B7157" s="14"/>
      <c r="C7157" s="13"/>
      <c r="D7157" s="14"/>
      <c r="E7157" s="14"/>
      <c r="F7157" s="14"/>
      <c r="G7157" s="17"/>
    </row>
    <row r="7158" spans="1:7" x14ac:dyDescent="0.25">
      <c r="A7158" s="14"/>
      <c r="B7158" s="14"/>
      <c r="C7158" s="13"/>
      <c r="D7158" s="14"/>
      <c r="E7158" s="14"/>
      <c r="F7158" s="14"/>
      <c r="G7158" s="17"/>
    </row>
    <row r="7159" spans="1:7" x14ac:dyDescent="0.25">
      <c r="A7159" s="14"/>
      <c r="B7159" s="14"/>
      <c r="C7159" s="13"/>
      <c r="D7159" s="14"/>
      <c r="E7159" s="14"/>
      <c r="F7159" s="14"/>
      <c r="G7159" s="17"/>
    </row>
    <row r="7160" spans="1:7" x14ac:dyDescent="0.25">
      <c r="A7160" s="14"/>
      <c r="B7160" s="14"/>
      <c r="C7160" s="13"/>
      <c r="D7160" s="14"/>
      <c r="E7160" s="14"/>
      <c r="F7160" s="14"/>
      <c r="G7160" s="17"/>
    </row>
    <row r="7161" spans="1:7" x14ac:dyDescent="0.25">
      <c r="A7161" s="14"/>
      <c r="B7161" s="14"/>
      <c r="C7161" s="13"/>
      <c r="D7161" s="14"/>
      <c r="E7161" s="14"/>
      <c r="F7161" s="14"/>
      <c r="G7161" s="17"/>
    </row>
    <row r="7162" spans="1:7" x14ac:dyDescent="0.25">
      <c r="A7162" s="14"/>
      <c r="B7162" s="14"/>
      <c r="C7162" s="13"/>
      <c r="D7162" s="14"/>
      <c r="E7162" s="14"/>
      <c r="F7162" s="14"/>
      <c r="G7162" s="17"/>
    </row>
    <row r="7163" spans="1:7" x14ac:dyDescent="0.25">
      <c r="A7163" s="14"/>
      <c r="B7163" s="14"/>
      <c r="C7163" s="13"/>
      <c r="D7163" s="14"/>
      <c r="E7163" s="14"/>
      <c r="F7163" s="14"/>
      <c r="G7163" s="17"/>
    </row>
    <row r="7164" spans="1:7" x14ac:dyDescent="0.25">
      <c r="A7164" s="14"/>
      <c r="B7164" s="14"/>
      <c r="C7164" s="13"/>
      <c r="D7164" s="14"/>
      <c r="E7164" s="14"/>
      <c r="F7164" s="14"/>
      <c r="G7164" s="17"/>
    </row>
    <row r="7165" spans="1:7" x14ac:dyDescent="0.25">
      <c r="A7165" s="14"/>
      <c r="B7165" s="14"/>
      <c r="C7165" s="13"/>
      <c r="D7165" s="14"/>
      <c r="E7165" s="14"/>
      <c r="F7165" s="14"/>
      <c r="G7165" s="17"/>
    </row>
    <row r="7166" spans="1:7" x14ac:dyDescent="0.25">
      <c r="A7166" s="14"/>
      <c r="B7166" s="14"/>
      <c r="C7166" s="13"/>
      <c r="D7166" s="14"/>
      <c r="E7166" s="14"/>
      <c r="F7166" s="14"/>
      <c r="G7166" s="17"/>
    </row>
    <row r="7167" spans="1:7" x14ac:dyDescent="0.25">
      <c r="A7167" s="14"/>
      <c r="B7167" s="14"/>
      <c r="C7167" s="13"/>
      <c r="D7167" s="14"/>
      <c r="E7167" s="14"/>
      <c r="F7167" s="14"/>
      <c r="G7167" s="17"/>
    </row>
    <row r="7168" spans="1:7" x14ac:dyDescent="0.25">
      <c r="A7168" s="14"/>
      <c r="B7168" s="14"/>
      <c r="C7168" s="13"/>
      <c r="D7168" s="14"/>
      <c r="E7168" s="14"/>
      <c r="F7168" s="14"/>
      <c r="G7168" s="17"/>
    </row>
    <row r="7169" spans="1:7" x14ac:dyDescent="0.25">
      <c r="A7169" s="14"/>
      <c r="B7169" s="14"/>
      <c r="C7169" s="13"/>
      <c r="D7169" s="14"/>
      <c r="E7169" s="14"/>
      <c r="F7169" s="14"/>
      <c r="G7169" s="17"/>
    </row>
    <row r="7170" spans="1:7" x14ac:dyDescent="0.25">
      <c r="A7170" s="14"/>
      <c r="B7170" s="14"/>
      <c r="C7170" s="13"/>
      <c r="D7170" s="14"/>
      <c r="E7170" s="14"/>
      <c r="F7170" s="14"/>
      <c r="G7170" s="17"/>
    </row>
    <row r="7171" spans="1:7" x14ac:dyDescent="0.25">
      <c r="A7171" s="14"/>
      <c r="B7171" s="14"/>
      <c r="C7171" s="13"/>
      <c r="D7171" s="14"/>
      <c r="E7171" s="14"/>
      <c r="F7171" s="14"/>
      <c r="G7171" s="17"/>
    </row>
    <row r="7172" spans="1:7" x14ac:dyDescent="0.25">
      <c r="A7172" s="14"/>
      <c r="B7172" s="14"/>
      <c r="C7172" s="13"/>
      <c r="D7172" s="14"/>
      <c r="E7172" s="14"/>
      <c r="F7172" s="14"/>
      <c r="G7172" s="17"/>
    </row>
    <row r="7173" spans="1:7" x14ac:dyDescent="0.25">
      <c r="A7173" s="14"/>
      <c r="B7173" s="14"/>
      <c r="C7173" s="13"/>
      <c r="D7173" s="14"/>
      <c r="E7173" s="14"/>
      <c r="F7173" s="14"/>
      <c r="G7173" s="17"/>
    </row>
    <row r="7174" spans="1:7" x14ac:dyDescent="0.25">
      <c r="A7174" s="14"/>
      <c r="B7174" s="14"/>
      <c r="C7174" s="13"/>
      <c r="D7174" s="14"/>
      <c r="E7174" s="14"/>
      <c r="F7174" s="14"/>
      <c r="G7174" s="17"/>
    </row>
    <row r="7175" spans="1:7" x14ac:dyDescent="0.25">
      <c r="A7175" s="14"/>
      <c r="B7175" s="14"/>
      <c r="C7175" s="13"/>
      <c r="D7175" s="14"/>
      <c r="E7175" s="14"/>
      <c r="F7175" s="14"/>
      <c r="G7175" s="17"/>
    </row>
    <row r="7176" spans="1:7" x14ac:dyDescent="0.25">
      <c r="A7176" s="14"/>
      <c r="B7176" s="14"/>
      <c r="C7176" s="13"/>
      <c r="D7176" s="14"/>
      <c r="E7176" s="14"/>
      <c r="F7176" s="14"/>
      <c r="G7176" s="17"/>
    </row>
    <row r="7177" spans="1:7" x14ac:dyDescent="0.25">
      <c r="A7177" s="14"/>
      <c r="B7177" s="14"/>
      <c r="C7177" s="13"/>
      <c r="D7177" s="14"/>
      <c r="E7177" s="14"/>
      <c r="F7177" s="14"/>
      <c r="G7177" s="17"/>
    </row>
    <row r="7178" spans="1:7" x14ac:dyDescent="0.25">
      <c r="A7178" s="14"/>
      <c r="B7178" s="14"/>
      <c r="C7178" s="13"/>
      <c r="D7178" s="14"/>
      <c r="E7178" s="14"/>
      <c r="F7178" s="14"/>
      <c r="G7178" s="17"/>
    </row>
    <row r="7179" spans="1:7" x14ac:dyDescent="0.25">
      <c r="A7179" s="14"/>
      <c r="B7179" s="14"/>
      <c r="C7179" s="13"/>
      <c r="D7179" s="14"/>
      <c r="E7179" s="14"/>
      <c r="F7179" s="14"/>
      <c r="G7179" s="17"/>
    </row>
    <row r="7180" spans="1:7" x14ac:dyDescent="0.25">
      <c r="A7180" s="14"/>
      <c r="B7180" s="14"/>
      <c r="C7180" s="13"/>
      <c r="D7180" s="14"/>
      <c r="E7180" s="14"/>
      <c r="F7180" s="14"/>
      <c r="G7180" s="17"/>
    </row>
    <row r="7181" spans="1:7" x14ac:dyDescent="0.25">
      <c r="A7181" s="14"/>
      <c r="B7181" s="14"/>
      <c r="C7181" s="13"/>
      <c r="D7181" s="14"/>
      <c r="E7181" s="14"/>
      <c r="F7181" s="14"/>
      <c r="G7181" s="17"/>
    </row>
    <row r="7182" spans="1:7" x14ac:dyDescent="0.25">
      <c r="A7182" s="14"/>
      <c r="B7182" s="14"/>
      <c r="C7182" s="13"/>
      <c r="D7182" s="14"/>
      <c r="E7182" s="14"/>
      <c r="F7182" s="14"/>
      <c r="G7182" s="17"/>
    </row>
    <row r="7183" spans="1:7" x14ac:dyDescent="0.25">
      <c r="A7183" s="14"/>
      <c r="B7183" s="14"/>
      <c r="C7183" s="13"/>
      <c r="D7183" s="14"/>
      <c r="E7183" s="14"/>
      <c r="F7183" s="14"/>
      <c r="G7183" s="17"/>
    </row>
    <row r="7184" spans="1:7" x14ac:dyDescent="0.25">
      <c r="A7184" s="14"/>
      <c r="B7184" s="14"/>
      <c r="C7184" s="13"/>
      <c r="D7184" s="14"/>
      <c r="E7184" s="14"/>
      <c r="F7184" s="14"/>
      <c r="G7184" s="17"/>
    </row>
    <row r="7185" spans="1:7" x14ac:dyDescent="0.25">
      <c r="A7185" s="14"/>
      <c r="B7185" s="14"/>
      <c r="C7185" s="13"/>
      <c r="D7185" s="14"/>
      <c r="E7185" s="14"/>
      <c r="F7185" s="14"/>
      <c r="G7185" s="17"/>
    </row>
    <row r="7186" spans="1:7" x14ac:dyDescent="0.25">
      <c r="A7186" s="14"/>
      <c r="B7186" s="14"/>
      <c r="C7186" s="13"/>
      <c r="D7186" s="14"/>
      <c r="E7186" s="14"/>
      <c r="F7186" s="14"/>
      <c r="G7186" s="17"/>
    </row>
    <row r="7187" spans="1:7" x14ac:dyDescent="0.25">
      <c r="A7187" s="14"/>
      <c r="B7187" s="14"/>
      <c r="C7187" s="13"/>
      <c r="D7187" s="14"/>
      <c r="E7187" s="14"/>
      <c r="F7187" s="14"/>
      <c r="G7187" s="17"/>
    </row>
    <row r="7188" spans="1:7" x14ac:dyDescent="0.25">
      <c r="A7188" s="14"/>
      <c r="B7188" s="14"/>
      <c r="C7188" s="13"/>
      <c r="D7188" s="14"/>
      <c r="E7188" s="14"/>
      <c r="F7188" s="14"/>
      <c r="G7188" s="17"/>
    </row>
    <row r="7189" spans="1:7" x14ac:dyDescent="0.25">
      <c r="A7189" s="14"/>
      <c r="B7189" s="14"/>
      <c r="C7189" s="13"/>
      <c r="D7189" s="14"/>
      <c r="E7189" s="14"/>
      <c r="F7189" s="14"/>
      <c r="G7189" s="17"/>
    </row>
    <row r="7190" spans="1:7" x14ac:dyDescent="0.25">
      <c r="A7190" s="14"/>
      <c r="B7190" s="14"/>
      <c r="C7190" s="13"/>
      <c r="D7190" s="14"/>
      <c r="E7190" s="14"/>
      <c r="F7190" s="14"/>
      <c r="G7190" s="17"/>
    </row>
    <row r="7191" spans="1:7" x14ac:dyDescent="0.25">
      <c r="A7191" s="14"/>
      <c r="B7191" s="14"/>
      <c r="C7191" s="13"/>
      <c r="D7191" s="14"/>
      <c r="E7191" s="14"/>
      <c r="F7191" s="14"/>
      <c r="G7191" s="17"/>
    </row>
    <row r="7192" spans="1:7" x14ac:dyDescent="0.25">
      <c r="A7192" s="14"/>
      <c r="B7192" s="14"/>
      <c r="C7192" s="13"/>
      <c r="D7192" s="14"/>
      <c r="E7192" s="14"/>
      <c r="F7192" s="14"/>
      <c r="G7192" s="17"/>
    </row>
    <row r="7193" spans="1:7" x14ac:dyDescent="0.25">
      <c r="A7193" s="14"/>
      <c r="B7193" s="14"/>
      <c r="C7193" s="13"/>
      <c r="D7193" s="14"/>
      <c r="E7193" s="14"/>
      <c r="F7193" s="14"/>
      <c r="G7193" s="17"/>
    </row>
    <row r="7194" spans="1:7" x14ac:dyDescent="0.25">
      <c r="A7194" s="14"/>
      <c r="B7194" s="14"/>
      <c r="C7194" s="13"/>
      <c r="D7194" s="14"/>
      <c r="E7194" s="14"/>
      <c r="F7194" s="14"/>
      <c r="G7194" s="17"/>
    </row>
    <row r="7195" spans="1:7" x14ac:dyDescent="0.25">
      <c r="A7195" s="14"/>
      <c r="B7195" s="14"/>
      <c r="C7195" s="13"/>
      <c r="D7195" s="14"/>
      <c r="E7195" s="14"/>
      <c r="F7195" s="14"/>
      <c r="G7195" s="17"/>
    </row>
    <row r="7196" spans="1:7" x14ac:dyDescent="0.25">
      <c r="A7196" s="14"/>
      <c r="B7196" s="14"/>
      <c r="C7196" s="13"/>
      <c r="D7196" s="14"/>
      <c r="E7196" s="14"/>
      <c r="F7196" s="14"/>
      <c r="G7196" s="17"/>
    </row>
    <row r="7197" spans="1:7" x14ac:dyDescent="0.25">
      <c r="A7197" s="14"/>
      <c r="B7197" s="14"/>
      <c r="C7197" s="13"/>
      <c r="D7197" s="14"/>
      <c r="E7197" s="14"/>
      <c r="F7197" s="14"/>
      <c r="G7197" s="17"/>
    </row>
    <row r="7198" spans="1:7" x14ac:dyDescent="0.25">
      <c r="A7198" s="14"/>
      <c r="B7198" s="14"/>
      <c r="C7198" s="13"/>
      <c r="D7198" s="14"/>
      <c r="E7198" s="14"/>
      <c r="F7198" s="14"/>
      <c r="G7198" s="17"/>
    </row>
    <row r="7199" spans="1:7" x14ac:dyDescent="0.25">
      <c r="A7199" s="14"/>
      <c r="B7199" s="14"/>
      <c r="C7199" s="13"/>
      <c r="D7199" s="14"/>
      <c r="E7199" s="14"/>
      <c r="F7199" s="14"/>
      <c r="G7199" s="17"/>
    </row>
    <row r="7200" spans="1:7" x14ac:dyDescent="0.25">
      <c r="A7200" s="14"/>
      <c r="B7200" s="14"/>
      <c r="C7200" s="13"/>
      <c r="D7200" s="14"/>
      <c r="E7200" s="14"/>
      <c r="F7200" s="14"/>
      <c r="G7200" s="17"/>
    </row>
    <row r="7201" spans="1:7" x14ac:dyDescent="0.25">
      <c r="A7201" s="14"/>
      <c r="B7201" s="14"/>
      <c r="C7201" s="13"/>
      <c r="D7201" s="14"/>
      <c r="E7201" s="14"/>
      <c r="F7201" s="14"/>
      <c r="G7201" s="17"/>
    </row>
    <row r="7202" spans="1:7" x14ac:dyDescent="0.25">
      <c r="A7202" s="14"/>
      <c r="B7202" s="14"/>
      <c r="C7202" s="13"/>
      <c r="D7202" s="14"/>
      <c r="E7202" s="14"/>
      <c r="F7202" s="14"/>
      <c r="G7202" s="17"/>
    </row>
    <row r="7203" spans="1:7" x14ac:dyDescent="0.25">
      <c r="A7203" s="14"/>
      <c r="B7203" s="14"/>
      <c r="C7203" s="13"/>
      <c r="D7203" s="14"/>
      <c r="E7203" s="14"/>
      <c r="F7203" s="14"/>
      <c r="G7203" s="17"/>
    </row>
    <row r="7204" spans="1:7" x14ac:dyDescent="0.25">
      <c r="A7204" s="14"/>
      <c r="B7204" s="14"/>
      <c r="C7204" s="13"/>
      <c r="D7204" s="14"/>
      <c r="E7204" s="14"/>
      <c r="F7204" s="14"/>
      <c r="G7204" s="17"/>
    </row>
    <row r="7205" spans="1:7" x14ac:dyDescent="0.25">
      <c r="A7205" s="14"/>
      <c r="B7205" s="14"/>
      <c r="C7205" s="13"/>
      <c r="D7205" s="14"/>
      <c r="E7205" s="14"/>
      <c r="F7205" s="14"/>
      <c r="G7205" s="17"/>
    </row>
    <row r="7206" spans="1:7" x14ac:dyDescent="0.25">
      <c r="A7206" s="14"/>
      <c r="B7206" s="14"/>
      <c r="C7206" s="13"/>
      <c r="D7206" s="14"/>
      <c r="E7206" s="14"/>
      <c r="F7206" s="14"/>
      <c r="G7206" s="17"/>
    </row>
    <row r="7207" spans="1:7" x14ac:dyDescent="0.25">
      <c r="A7207" s="14"/>
      <c r="B7207" s="14"/>
      <c r="C7207" s="13"/>
      <c r="D7207" s="14"/>
      <c r="E7207" s="14"/>
      <c r="F7207" s="14"/>
      <c r="G7207" s="17"/>
    </row>
    <row r="7208" spans="1:7" x14ac:dyDescent="0.25">
      <c r="A7208" s="14"/>
      <c r="B7208" s="14"/>
      <c r="C7208" s="13"/>
      <c r="D7208" s="14"/>
      <c r="E7208" s="14"/>
      <c r="F7208" s="14"/>
      <c r="G7208" s="17"/>
    </row>
    <row r="7209" spans="1:7" x14ac:dyDescent="0.25">
      <c r="A7209" s="14"/>
      <c r="B7209" s="14"/>
      <c r="C7209" s="13"/>
      <c r="D7209" s="14"/>
      <c r="E7209" s="14"/>
      <c r="F7209" s="14"/>
      <c r="G7209" s="17"/>
    </row>
    <row r="7210" spans="1:7" x14ac:dyDescent="0.25">
      <c r="A7210" s="14"/>
      <c r="B7210" s="14"/>
      <c r="C7210" s="13"/>
      <c r="D7210" s="14"/>
      <c r="E7210" s="14"/>
      <c r="F7210" s="14"/>
      <c r="G7210" s="17"/>
    </row>
    <row r="7211" spans="1:7" x14ac:dyDescent="0.25">
      <c r="A7211" s="14"/>
      <c r="B7211" s="14"/>
      <c r="C7211" s="13"/>
      <c r="D7211" s="14"/>
      <c r="E7211" s="14"/>
      <c r="F7211" s="14"/>
      <c r="G7211" s="17"/>
    </row>
    <row r="7212" spans="1:7" x14ac:dyDescent="0.25">
      <c r="A7212" s="14"/>
      <c r="B7212" s="14"/>
      <c r="C7212" s="13"/>
      <c r="D7212" s="14"/>
      <c r="E7212" s="14"/>
      <c r="F7212" s="14"/>
      <c r="G7212" s="17"/>
    </row>
    <row r="7213" spans="1:7" x14ac:dyDescent="0.25">
      <c r="A7213" s="14"/>
      <c r="B7213" s="14"/>
      <c r="C7213" s="13"/>
      <c r="D7213" s="14"/>
      <c r="E7213" s="14"/>
      <c r="F7213" s="14"/>
      <c r="G7213" s="17"/>
    </row>
    <row r="7214" spans="1:7" x14ac:dyDescent="0.25">
      <c r="A7214" s="14"/>
      <c r="B7214" s="14"/>
      <c r="C7214" s="13"/>
      <c r="D7214" s="14"/>
      <c r="E7214" s="14"/>
      <c r="F7214" s="14"/>
      <c r="G7214" s="17"/>
    </row>
    <row r="7215" spans="1:7" x14ac:dyDescent="0.25">
      <c r="A7215" s="14"/>
      <c r="B7215" s="14"/>
      <c r="C7215" s="13"/>
      <c r="D7215" s="14"/>
      <c r="E7215" s="14"/>
      <c r="F7215" s="14"/>
      <c r="G7215" s="17"/>
    </row>
    <row r="7216" spans="1:7" x14ac:dyDescent="0.25">
      <c r="A7216" s="14"/>
      <c r="B7216" s="14"/>
      <c r="C7216" s="13"/>
      <c r="D7216" s="14"/>
      <c r="E7216" s="14"/>
      <c r="F7216" s="14"/>
      <c r="G7216" s="17"/>
    </row>
    <row r="7217" spans="1:7" x14ac:dyDescent="0.25">
      <c r="A7217" s="14"/>
      <c r="B7217" s="14"/>
      <c r="C7217" s="13"/>
      <c r="D7217" s="14"/>
      <c r="E7217" s="14"/>
      <c r="F7217" s="14"/>
      <c r="G7217" s="17"/>
    </row>
    <row r="7218" spans="1:7" x14ac:dyDescent="0.25">
      <c r="A7218" s="14"/>
      <c r="B7218" s="14"/>
      <c r="C7218" s="13"/>
      <c r="D7218" s="14"/>
      <c r="E7218" s="14"/>
      <c r="F7218" s="14"/>
      <c r="G7218" s="17"/>
    </row>
    <row r="7219" spans="1:7" x14ac:dyDescent="0.25">
      <c r="A7219" s="14"/>
      <c r="B7219" s="14"/>
      <c r="C7219" s="13"/>
      <c r="D7219" s="14"/>
      <c r="E7219" s="14"/>
      <c r="F7219" s="14"/>
      <c r="G7219" s="17"/>
    </row>
    <row r="7220" spans="1:7" x14ac:dyDescent="0.25">
      <c r="A7220" s="14"/>
      <c r="B7220" s="14"/>
      <c r="C7220" s="13"/>
      <c r="D7220" s="14"/>
      <c r="E7220" s="14"/>
      <c r="F7220" s="14"/>
      <c r="G7220" s="17"/>
    </row>
    <row r="7221" spans="1:7" x14ac:dyDescent="0.25">
      <c r="A7221" s="14"/>
      <c r="B7221" s="14"/>
      <c r="C7221" s="13"/>
      <c r="D7221" s="14"/>
      <c r="E7221" s="14"/>
      <c r="F7221" s="14"/>
      <c r="G7221" s="17"/>
    </row>
    <row r="7222" spans="1:7" x14ac:dyDescent="0.25">
      <c r="A7222" s="14"/>
      <c r="B7222" s="14"/>
      <c r="C7222" s="13"/>
      <c r="D7222" s="14"/>
      <c r="E7222" s="14"/>
      <c r="F7222" s="14"/>
      <c r="G7222" s="17"/>
    </row>
    <row r="7223" spans="1:7" x14ac:dyDescent="0.25">
      <c r="A7223" s="14"/>
      <c r="B7223" s="14"/>
      <c r="C7223" s="13"/>
      <c r="D7223" s="14"/>
      <c r="E7223" s="14"/>
      <c r="F7223" s="14"/>
      <c r="G7223" s="17"/>
    </row>
    <row r="7224" spans="1:7" x14ac:dyDescent="0.25">
      <c r="A7224" s="14"/>
      <c r="B7224" s="14"/>
      <c r="C7224" s="13"/>
      <c r="D7224" s="14"/>
      <c r="E7224" s="14"/>
      <c r="F7224" s="14"/>
      <c r="G7224" s="17"/>
    </row>
    <row r="7225" spans="1:7" x14ac:dyDescent="0.25">
      <c r="A7225" s="14"/>
      <c r="B7225" s="14"/>
      <c r="C7225" s="13"/>
      <c r="D7225" s="14"/>
      <c r="E7225" s="14"/>
      <c r="F7225" s="14"/>
      <c r="G7225" s="17"/>
    </row>
    <row r="7226" spans="1:7" x14ac:dyDescent="0.25">
      <c r="A7226" s="14"/>
      <c r="B7226" s="14"/>
      <c r="C7226" s="13"/>
      <c r="D7226" s="14"/>
      <c r="E7226" s="14"/>
      <c r="F7226" s="14"/>
      <c r="G7226" s="17"/>
    </row>
    <row r="7227" spans="1:7" x14ac:dyDescent="0.25">
      <c r="A7227" s="14"/>
      <c r="B7227" s="14"/>
      <c r="C7227" s="13"/>
      <c r="D7227" s="14"/>
      <c r="E7227" s="14"/>
      <c r="F7227" s="14"/>
      <c r="G7227" s="17"/>
    </row>
    <row r="7228" spans="1:7" x14ac:dyDescent="0.25">
      <c r="A7228" s="14"/>
      <c r="B7228" s="14"/>
      <c r="C7228" s="13"/>
      <c r="D7228" s="14"/>
      <c r="E7228" s="14"/>
      <c r="F7228" s="14"/>
      <c r="G7228" s="17"/>
    </row>
    <row r="7229" spans="1:7" x14ac:dyDescent="0.25">
      <c r="A7229" s="14"/>
      <c r="B7229" s="14"/>
      <c r="C7229" s="13"/>
      <c r="D7229" s="14"/>
      <c r="E7229" s="14"/>
      <c r="F7229" s="14"/>
      <c r="G7229" s="17"/>
    </row>
    <row r="7230" spans="1:7" x14ac:dyDescent="0.25">
      <c r="A7230" s="14"/>
      <c r="B7230" s="14"/>
      <c r="C7230" s="13"/>
      <c r="D7230" s="14"/>
      <c r="E7230" s="14"/>
      <c r="F7230" s="14"/>
      <c r="G7230" s="17"/>
    </row>
    <row r="7231" spans="1:7" x14ac:dyDescent="0.25">
      <c r="A7231" s="14"/>
      <c r="B7231" s="14"/>
      <c r="C7231" s="13"/>
      <c r="D7231" s="14"/>
      <c r="E7231" s="14"/>
      <c r="F7231" s="14"/>
      <c r="G7231" s="17"/>
    </row>
    <row r="7232" spans="1:7" x14ac:dyDescent="0.25">
      <c r="A7232" s="14"/>
      <c r="B7232" s="14"/>
      <c r="C7232" s="13"/>
      <c r="D7232" s="14"/>
      <c r="E7232" s="14"/>
      <c r="F7232" s="14"/>
      <c r="G7232" s="17"/>
    </row>
    <row r="7233" spans="1:7" x14ac:dyDescent="0.25">
      <c r="A7233" s="14"/>
      <c r="B7233" s="14"/>
      <c r="C7233" s="13"/>
      <c r="D7233" s="14"/>
      <c r="E7233" s="14"/>
      <c r="F7233" s="14"/>
      <c r="G7233" s="17"/>
    </row>
    <row r="7234" spans="1:7" x14ac:dyDescent="0.25">
      <c r="A7234" s="14"/>
      <c r="B7234" s="14"/>
      <c r="C7234" s="13"/>
      <c r="D7234" s="14"/>
      <c r="E7234" s="14"/>
      <c r="F7234" s="14"/>
      <c r="G7234" s="17"/>
    </row>
    <row r="7235" spans="1:7" x14ac:dyDescent="0.25">
      <c r="A7235" s="14"/>
      <c r="B7235" s="14"/>
      <c r="C7235" s="13"/>
      <c r="D7235" s="14"/>
      <c r="E7235" s="14"/>
      <c r="F7235" s="14"/>
      <c r="G7235" s="17"/>
    </row>
    <row r="7236" spans="1:7" x14ac:dyDescent="0.25">
      <c r="A7236" s="14"/>
      <c r="B7236" s="14"/>
      <c r="C7236" s="13"/>
      <c r="D7236" s="14"/>
      <c r="E7236" s="14"/>
      <c r="F7236" s="14"/>
      <c r="G7236" s="17"/>
    </row>
    <row r="7237" spans="1:7" x14ac:dyDescent="0.25">
      <c r="A7237" s="14"/>
      <c r="B7237" s="14"/>
      <c r="C7237" s="13"/>
      <c r="D7237" s="14"/>
      <c r="E7237" s="14"/>
      <c r="F7237" s="14"/>
      <c r="G7237" s="17"/>
    </row>
    <row r="7238" spans="1:7" x14ac:dyDescent="0.25">
      <c r="A7238" s="14"/>
      <c r="B7238" s="14"/>
      <c r="C7238" s="13"/>
      <c r="D7238" s="14"/>
      <c r="E7238" s="14"/>
      <c r="F7238" s="14"/>
      <c r="G7238" s="17"/>
    </row>
    <row r="7239" spans="1:7" x14ac:dyDescent="0.25">
      <c r="A7239" s="14"/>
      <c r="B7239" s="14"/>
      <c r="C7239" s="13"/>
      <c r="D7239" s="14"/>
      <c r="E7239" s="14"/>
      <c r="F7239" s="14"/>
      <c r="G7239" s="17"/>
    </row>
    <row r="7240" spans="1:7" x14ac:dyDescent="0.25">
      <c r="A7240" s="14"/>
      <c r="B7240" s="14"/>
      <c r="C7240" s="13"/>
      <c r="D7240" s="14"/>
      <c r="E7240" s="14"/>
      <c r="F7240" s="14"/>
      <c r="G7240" s="17"/>
    </row>
    <row r="7241" spans="1:7" x14ac:dyDescent="0.25">
      <c r="A7241" s="14"/>
      <c r="B7241" s="14"/>
      <c r="C7241" s="13"/>
      <c r="D7241" s="14"/>
      <c r="E7241" s="14"/>
      <c r="F7241" s="14"/>
      <c r="G7241" s="17"/>
    </row>
    <row r="7242" spans="1:7" x14ac:dyDescent="0.25">
      <c r="A7242" s="14"/>
      <c r="B7242" s="14"/>
      <c r="C7242" s="13"/>
      <c r="D7242" s="14"/>
      <c r="E7242" s="14"/>
      <c r="F7242" s="14"/>
      <c r="G7242" s="17"/>
    </row>
    <row r="7243" spans="1:7" x14ac:dyDescent="0.25">
      <c r="A7243" s="14"/>
      <c r="B7243" s="14"/>
      <c r="C7243" s="13"/>
      <c r="D7243" s="14"/>
      <c r="E7243" s="14"/>
      <c r="F7243" s="14"/>
      <c r="G7243" s="17"/>
    </row>
    <row r="7244" spans="1:7" x14ac:dyDescent="0.25">
      <c r="A7244" s="14"/>
      <c r="B7244" s="14"/>
      <c r="C7244" s="13"/>
      <c r="D7244" s="14"/>
      <c r="E7244" s="14"/>
      <c r="F7244" s="14"/>
      <c r="G7244" s="17"/>
    </row>
    <row r="7245" spans="1:7" x14ac:dyDescent="0.25">
      <c r="A7245" s="14"/>
      <c r="B7245" s="14"/>
      <c r="C7245" s="13"/>
      <c r="D7245" s="14"/>
      <c r="E7245" s="14"/>
      <c r="F7245" s="14"/>
      <c r="G7245" s="17"/>
    </row>
    <row r="7246" spans="1:7" x14ac:dyDescent="0.25">
      <c r="A7246" s="14"/>
      <c r="B7246" s="14"/>
      <c r="C7246" s="13"/>
      <c r="D7246" s="14"/>
      <c r="E7246" s="14"/>
      <c r="F7246" s="14"/>
      <c r="G7246" s="17"/>
    </row>
    <row r="7247" spans="1:7" x14ac:dyDescent="0.25">
      <c r="A7247" s="14"/>
      <c r="B7247" s="14"/>
      <c r="C7247" s="13"/>
      <c r="D7247" s="14"/>
      <c r="E7247" s="14"/>
      <c r="F7247" s="14"/>
      <c r="G7247" s="17"/>
    </row>
    <row r="7248" spans="1:7" x14ac:dyDescent="0.25">
      <c r="A7248" s="14"/>
      <c r="B7248" s="14"/>
      <c r="C7248" s="13"/>
      <c r="D7248" s="14"/>
      <c r="E7248" s="14"/>
      <c r="F7248" s="14"/>
      <c r="G7248" s="17"/>
    </row>
    <row r="7249" spans="1:7" x14ac:dyDescent="0.25">
      <c r="A7249" s="14"/>
      <c r="B7249" s="14"/>
      <c r="C7249" s="13"/>
      <c r="D7249" s="14"/>
      <c r="E7249" s="14"/>
      <c r="F7249" s="14"/>
      <c r="G7249" s="17"/>
    </row>
    <row r="7250" spans="1:7" x14ac:dyDescent="0.25">
      <c r="A7250" s="14"/>
      <c r="B7250" s="14"/>
      <c r="C7250" s="13"/>
      <c r="D7250" s="14"/>
      <c r="E7250" s="14"/>
      <c r="F7250" s="14"/>
      <c r="G7250" s="17"/>
    </row>
    <row r="7251" spans="1:7" x14ac:dyDescent="0.25">
      <c r="A7251" s="14"/>
      <c r="B7251" s="14"/>
      <c r="C7251" s="13"/>
      <c r="D7251" s="14"/>
      <c r="E7251" s="14"/>
      <c r="F7251" s="14"/>
      <c r="G7251" s="17"/>
    </row>
    <row r="7252" spans="1:7" x14ac:dyDescent="0.25">
      <c r="A7252" s="14"/>
      <c r="B7252" s="14"/>
      <c r="C7252" s="13"/>
      <c r="D7252" s="14"/>
      <c r="E7252" s="14"/>
      <c r="F7252" s="14"/>
      <c r="G7252" s="17"/>
    </row>
    <row r="7253" spans="1:7" x14ac:dyDescent="0.25">
      <c r="A7253" s="14"/>
      <c r="B7253" s="14"/>
      <c r="C7253" s="13"/>
      <c r="D7253" s="14"/>
      <c r="E7253" s="14"/>
      <c r="F7253" s="14"/>
      <c r="G7253" s="17"/>
    </row>
    <row r="7254" spans="1:7" x14ac:dyDescent="0.25">
      <c r="A7254" s="14"/>
      <c r="B7254" s="14"/>
      <c r="C7254" s="13"/>
      <c r="D7254" s="14"/>
      <c r="E7254" s="14"/>
      <c r="F7254" s="14"/>
      <c r="G7254" s="17"/>
    </row>
    <row r="7255" spans="1:7" x14ac:dyDescent="0.25">
      <c r="A7255" s="14"/>
      <c r="B7255" s="14"/>
      <c r="C7255" s="13"/>
      <c r="D7255" s="14"/>
      <c r="E7255" s="14"/>
      <c r="F7255" s="14"/>
      <c r="G7255" s="17"/>
    </row>
    <row r="7256" spans="1:7" x14ac:dyDescent="0.25">
      <c r="A7256" s="14"/>
      <c r="B7256" s="14"/>
      <c r="C7256" s="13"/>
      <c r="D7256" s="14"/>
      <c r="E7256" s="14"/>
      <c r="F7256" s="14"/>
      <c r="G7256" s="17"/>
    </row>
    <row r="7257" spans="1:7" x14ac:dyDescent="0.25">
      <c r="A7257" s="14"/>
      <c r="B7257" s="14"/>
      <c r="C7257" s="13"/>
      <c r="D7257" s="14"/>
      <c r="E7257" s="14"/>
      <c r="F7257" s="14"/>
      <c r="G7257" s="17"/>
    </row>
    <row r="7258" spans="1:7" x14ac:dyDescent="0.25">
      <c r="A7258" s="14"/>
      <c r="B7258" s="14"/>
      <c r="C7258" s="13"/>
      <c r="D7258" s="14"/>
      <c r="E7258" s="14"/>
      <c r="F7258" s="14"/>
      <c r="G7258" s="17"/>
    </row>
    <row r="7259" spans="1:7" x14ac:dyDescent="0.25">
      <c r="A7259" s="14"/>
      <c r="B7259" s="14"/>
      <c r="C7259" s="13"/>
      <c r="D7259" s="14"/>
      <c r="E7259" s="14"/>
      <c r="F7259" s="14"/>
      <c r="G7259" s="17"/>
    </row>
    <row r="7260" spans="1:7" x14ac:dyDescent="0.25">
      <c r="A7260" s="14"/>
      <c r="B7260" s="14"/>
      <c r="C7260" s="13"/>
      <c r="D7260" s="14"/>
      <c r="E7260" s="14"/>
      <c r="F7260" s="14"/>
      <c r="G7260" s="17"/>
    </row>
    <row r="7261" spans="1:7" x14ac:dyDescent="0.25">
      <c r="A7261" s="14"/>
      <c r="B7261" s="14"/>
      <c r="C7261" s="13"/>
      <c r="D7261" s="14"/>
      <c r="E7261" s="14"/>
      <c r="F7261" s="14"/>
      <c r="G7261" s="17"/>
    </row>
    <row r="7262" spans="1:7" x14ac:dyDescent="0.25">
      <c r="A7262" s="14"/>
      <c r="B7262" s="14"/>
      <c r="C7262" s="13"/>
      <c r="D7262" s="14"/>
      <c r="E7262" s="14"/>
      <c r="F7262" s="14"/>
      <c r="G7262" s="17"/>
    </row>
    <row r="7263" spans="1:7" x14ac:dyDescent="0.25">
      <c r="A7263" s="14"/>
      <c r="B7263" s="14"/>
      <c r="C7263" s="13"/>
      <c r="D7263" s="14"/>
      <c r="E7263" s="14"/>
      <c r="F7263" s="14"/>
      <c r="G7263" s="17"/>
    </row>
    <row r="7264" spans="1:7" x14ac:dyDescent="0.25">
      <c r="A7264" s="14"/>
      <c r="B7264" s="14"/>
      <c r="C7264" s="13"/>
      <c r="D7264" s="14"/>
      <c r="E7264" s="14"/>
      <c r="F7264" s="14"/>
      <c r="G7264" s="17"/>
    </row>
    <row r="7265" spans="1:7" x14ac:dyDescent="0.25">
      <c r="A7265" s="14"/>
      <c r="B7265" s="14"/>
      <c r="C7265" s="13"/>
      <c r="D7265" s="14"/>
      <c r="E7265" s="14"/>
      <c r="F7265" s="14"/>
      <c r="G7265" s="17"/>
    </row>
    <row r="7266" spans="1:7" x14ac:dyDescent="0.25">
      <c r="A7266" s="14"/>
      <c r="B7266" s="14"/>
      <c r="C7266" s="13"/>
      <c r="D7266" s="14"/>
      <c r="E7266" s="14"/>
      <c r="F7266" s="14"/>
      <c r="G7266" s="17"/>
    </row>
    <row r="7267" spans="1:7" x14ac:dyDescent="0.25">
      <c r="A7267" s="14"/>
      <c r="B7267" s="14"/>
      <c r="C7267" s="13"/>
      <c r="D7267" s="14"/>
      <c r="E7267" s="14"/>
      <c r="F7267" s="14"/>
      <c r="G7267" s="17"/>
    </row>
    <row r="7268" spans="1:7" x14ac:dyDescent="0.25">
      <c r="A7268" s="14"/>
      <c r="B7268" s="14"/>
      <c r="C7268" s="13"/>
      <c r="D7268" s="14"/>
      <c r="E7268" s="14"/>
      <c r="F7268" s="14"/>
      <c r="G7268" s="17"/>
    </row>
    <row r="7269" spans="1:7" x14ac:dyDescent="0.25">
      <c r="A7269" s="14"/>
      <c r="B7269" s="14"/>
      <c r="C7269" s="13"/>
      <c r="D7269" s="14"/>
      <c r="E7269" s="14"/>
      <c r="F7269" s="14"/>
      <c r="G7269" s="17"/>
    </row>
    <row r="7270" spans="1:7" x14ac:dyDescent="0.25">
      <c r="A7270" s="14"/>
      <c r="B7270" s="14"/>
      <c r="C7270" s="13"/>
      <c r="D7270" s="14"/>
      <c r="E7270" s="14"/>
      <c r="F7270" s="14"/>
      <c r="G7270" s="17"/>
    </row>
    <row r="7271" spans="1:7" x14ac:dyDescent="0.25">
      <c r="A7271" s="14"/>
      <c r="B7271" s="14"/>
      <c r="C7271" s="13"/>
      <c r="D7271" s="14"/>
      <c r="E7271" s="14"/>
      <c r="F7271" s="14"/>
      <c r="G7271" s="17"/>
    </row>
    <row r="7272" spans="1:7" x14ac:dyDescent="0.25">
      <c r="A7272" s="14"/>
      <c r="B7272" s="14"/>
      <c r="C7272" s="13"/>
      <c r="D7272" s="14"/>
      <c r="E7272" s="14"/>
      <c r="F7272" s="14"/>
      <c r="G7272" s="17"/>
    </row>
    <row r="7273" spans="1:7" x14ac:dyDescent="0.25">
      <c r="A7273" s="14"/>
      <c r="B7273" s="14"/>
      <c r="C7273" s="13"/>
      <c r="D7273" s="14"/>
      <c r="E7273" s="14"/>
      <c r="F7273" s="14"/>
      <c r="G7273" s="17"/>
    </row>
    <row r="7274" spans="1:7" x14ac:dyDescent="0.25">
      <c r="A7274" s="14"/>
      <c r="B7274" s="14"/>
      <c r="C7274" s="13"/>
      <c r="D7274" s="14"/>
      <c r="E7274" s="14"/>
      <c r="F7274" s="14"/>
      <c r="G7274" s="17"/>
    </row>
    <row r="7275" spans="1:7" x14ac:dyDescent="0.25">
      <c r="A7275" s="14"/>
      <c r="B7275" s="14"/>
      <c r="C7275" s="13"/>
      <c r="D7275" s="14"/>
      <c r="E7275" s="14"/>
      <c r="F7275" s="14"/>
      <c r="G7275" s="17"/>
    </row>
    <row r="7276" spans="1:7" x14ac:dyDescent="0.25">
      <c r="A7276" s="14"/>
      <c r="B7276" s="14"/>
      <c r="C7276" s="13"/>
      <c r="D7276" s="14"/>
      <c r="E7276" s="14"/>
      <c r="F7276" s="14"/>
      <c r="G7276" s="17"/>
    </row>
    <row r="7277" spans="1:7" x14ac:dyDescent="0.25">
      <c r="A7277" s="14"/>
      <c r="B7277" s="14"/>
      <c r="C7277" s="13"/>
      <c r="D7277" s="14"/>
      <c r="E7277" s="14"/>
      <c r="F7277" s="14"/>
      <c r="G7277" s="17"/>
    </row>
    <row r="7278" spans="1:7" x14ac:dyDescent="0.25">
      <c r="A7278" s="14"/>
      <c r="B7278" s="14"/>
      <c r="C7278" s="13"/>
      <c r="D7278" s="14"/>
      <c r="E7278" s="14"/>
      <c r="F7278" s="14"/>
      <c r="G7278" s="17"/>
    </row>
    <row r="7279" spans="1:7" x14ac:dyDescent="0.25">
      <c r="A7279" s="14"/>
      <c r="B7279" s="14"/>
      <c r="C7279" s="13"/>
      <c r="D7279" s="14"/>
      <c r="E7279" s="14"/>
      <c r="F7279" s="14"/>
      <c r="G7279" s="17"/>
    </row>
    <row r="7280" spans="1:7" x14ac:dyDescent="0.25">
      <c r="A7280" s="14"/>
      <c r="B7280" s="14"/>
      <c r="C7280" s="13"/>
      <c r="D7280" s="14"/>
      <c r="E7280" s="14"/>
      <c r="F7280" s="14"/>
      <c r="G7280" s="17"/>
    </row>
    <row r="7281" spans="1:7" x14ac:dyDescent="0.25">
      <c r="A7281" s="14"/>
      <c r="B7281" s="14"/>
      <c r="C7281" s="13"/>
      <c r="D7281" s="14"/>
      <c r="E7281" s="14"/>
      <c r="F7281" s="14"/>
      <c r="G7281" s="17"/>
    </row>
    <row r="7282" spans="1:7" x14ac:dyDescent="0.25">
      <c r="A7282" s="14"/>
      <c r="B7282" s="14"/>
      <c r="C7282" s="13"/>
      <c r="D7282" s="14"/>
      <c r="E7282" s="14"/>
      <c r="F7282" s="14"/>
      <c r="G7282" s="17"/>
    </row>
    <row r="7283" spans="1:7" x14ac:dyDescent="0.25">
      <c r="A7283" s="14"/>
      <c r="B7283" s="14"/>
      <c r="C7283" s="13"/>
      <c r="D7283" s="14"/>
      <c r="E7283" s="14"/>
      <c r="F7283" s="14"/>
      <c r="G7283" s="17"/>
    </row>
    <row r="7284" spans="1:7" x14ac:dyDescent="0.25">
      <c r="A7284" s="14"/>
      <c r="B7284" s="14"/>
      <c r="C7284" s="13"/>
      <c r="D7284" s="14"/>
      <c r="E7284" s="14"/>
      <c r="F7284" s="14"/>
      <c r="G7284" s="17"/>
    </row>
    <row r="7285" spans="1:7" x14ac:dyDescent="0.25">
      <c r="A7285" s="14"/>
      <c r="B7285" s="14"/>
      <c r="C7285" s="13"/>
      <c r="D7285" s="14"/>
      <c r="E7285" s="14"/>
      <c r="F7285" s="14"/>
      <c r="G7285" s="17"/>
    </row>
    <row r="7286" spans="1:7" x14ac:dyDescent="0.25">
      <c r="A7286" s="14"/>
      <c r="B7286" s="14"/>
      <c r="C7286" s="13"/>
      <c r="D7286" s="14"/>
      <c r="E7286" s="14"/>
      <c r="F7286" s="14"/>
      <c r="G7286" s="17"/>
    </row>
    <row r="7287" spans="1:7" x14ac:dyDescent="0.25">
      <c r="A7287" s="14"/>
      <c r="B7287" s="14"/>
      <c r="C7287" s="13"/>
      <c r="D7287" s="14"/>
      <c r="E7287" s="14"/>
      <c r="F7287" s="14"/>
      <c r="G7287" s="17"/>
    </row>
    <row r="7288" spans="1:7" x14ac:dyDescent="0.25">
      <c r="A7288" s="14"/>
      <c r="B7288" s="14"/>
      <c r="C7288" s="13"/>
      <c r="D7288" s="14"/>
      <c r="E7288" s="14"/>
      <c r="F7288" s="14"/>
      <c r="G7288" s="17"/>
    </row>
    <row r="7289" spans="1:7" x14ac:dyDescent="0.25">
      <c r="A7289" s="14"/>
      <c r="B7289" s="14"/>
      <c r="C7289" s="13"/>
      <c r="D7289" s="14"/>
      <c r="E7289" s="14"/>
      <c r="F7289" s="14"/>
      <c r="G7289" s="17"/>
    </row>
    <row r="7290" spans="1:7" x14ac:dyDescent="0.25">
      <c r="A7290" s="14"/>
      <c r="B7290" s="14"/>
      <c r="C7290" s="13"/>
      <c r="D7290" s="14"/>
      <c r="E7290" s="14"/>
      <c r="F7290" s="14"/>
      <c r="G7290" s="17"/>
    </row>
    <row r="7291" spans="1:7" x14ac:dyDescent="0.25">
      <c r="A7291" s="14"/>
      <c r="B7291" s="14"/>
      <c r="C7291" s="13"/>
      <c r="D7291" s="14"/>
      <c r="E7291" s="14"/>
      <c r="F7291" s="14"/>
      <c r="G7291" s="17"/>
    </row>
    <row r="7292" spans="1:7" x14ac:dyDescent="0.25">
      <c r="A7292" s="14"/>
      <c r="B7292" s="14"/>
      <c r="C7292" s="13"/>
      <c r="D7292" s="14"/>
      <c r="E7292" s="14"/>
      <c r="F7292" s="14"/>
      <c r="G7292" s="17"/>
    </row>
    <row r="7293" spans="1:7" x14ac:dyDescent="0.25">
      <c r="A7293" s="14"/>
      <c r="B7293" s="14"/>
      <c r="C7293" s="13"/>
      <c r="D7293" s="14"/>
      <c r="E7293" s="14"/>
      <c r="F7293" s="14"/>
      <c r="G7293" s="17"/>
    </row>
    <row r="7294" spans="1:7" x14ac:dyDescent="0.25">
      <c r="A7294" s="14"/>
      <c r="B7294" s="14"/>
      <c r="C7294" s="13"/>
      <c r="D7294" s="14"/>
      <c r="E7294" s="14"/>
      <c r="F7294" s="14"/>
      <c r="G7294" s="17"/>
    </row>
    <row r="7295" spans="1:7" x14ac:dyDescent="0.25">
      <c r="A7295" s="14"/>
      <c r="B7295" s="14"/>
      <c r="C7295" s="13"/>
      <c r="D7295" s="14"/>
      <c r="E7295" s="14"/>
      <c r="F7295" s="14"/>
      <c r="G7295" s="17"/>
    </row>
    <row r="7296" spans="1:7" x14ac:dyDescent="0.25">
      <c r="A7296" s="14"/>
      <c r="B7296" s="14"/>
      <c r="C7296" s="13"/>
      <c r="D7296" s="14"/>
      <c r="E7296" s="14"/>
      <c r="F7296" s="14"/>
      <c r="G7296" s="17"/>
    </row>
    <row r="7297" spans="1:7" x14ac:dyDescent="0.25">
      <c r="A7297" s="14"/>
      <c r="B7297" s="14"/>
      <c r="C7297" s="13"/>
      <c r="D7297" s="14"/>
      <c r="E7297" s="14"/>
      <c r="F7297" s="14"/>
      <c r="G7297" s="17"/>
    </row>
    <row r="7298" spans="1:7" x14ac:dyDescent="0.25">
      <c r="A7298" s="14"/>
      <c r="B7298" s="14"/>
      <c r="C7298" s="13"/>
      <c r="D7298" s="14"/>
      <c r="E7298" s="14"/>
      <c r="F7298" s="14"/>
      <c r="G7298" s="17"/>
    </row>
    <row r="7299" spans="1:7" x14ac:dyDescent="0.25">
      <c r="A7299" s="14"/>
      <c r="B7299" s="14"/>
      <c r="C7299" s="13"/>
      <c r="D7299" s="14"/>
      <c r="E7299" s="14"/>
      <c r="F7299" s="14"/>
      <c r="G7299" s="17"/>
    </row>
    <row r="7300" spans="1:7" x14ac:dyDescent="0.25">
      <c r="A7300" s="14"/>
      <c r="B7300" s="14"/>
      <c r="C7300" s="13"/>
      <c r="D7300" s="14"/>
      <c r="E7300" s="14"/>
      <c r="F7300" s="14"/>
      <c r="G7300" s="17"/>
    </row>
    <row r="7301" spans="1:7" x14ac:dyDescent="0.25">
      <c r="A7301" s="14"/>
      <c r="B7301" s="14"/>
      <c r="C7301" s="13"/>
      <c r="D7301" s="14"/>
      <c r="E7301" s="14"/>
      <c r="F7301" s="14"/>
      <c r="G7301" s="17"/>
    </row>
    <row r="7302" spans="1:7" x14ac:dyDescent="0.25">
      <c r="A7302" s="14"/>
      <c r="B7302" s="14"/>
      <c r="C7302" s="13"/>
      <c r="D7302" s="14"/>
      <c r="E7302" s="14"/>
      <c r="F7302" s="14"/>
      <c r="G7302" s="17"/>
    </row>
    <row r="7303" spans="1:7" x14ac:dyDescent="0.25">
      <c r="A7303" s="14"/>
      <c r="B7303" s="14"/>
      <c r="C7303" s="13"/>
      <c r="D7303" s="14"/>
      <c r="E7303" s="14"/>
      <c r="F7303" s="14"/>
      <c r="G7303" s="17"/>
    </row>
    <row r="7304" spans="1:7" x14ac:dyDescent="0.25">
      <c r="A7304" s="14"/>
      <c r="B7304" s="14"/>
      <c r="C7304" s="13"/>
      <c r="D7304" s="14"/>
      <c r="E7304" s="14"/>
      <c r="F7304" s="14"/>
      <c r="G7304" s="17"/>
    </row>
    <row r="7305" spans="1:7" x14ac:dyDescent="0.25">
      <c r="A7305" s="14"/>
      <c r="B7305" s="14"/>
      <c r="C7305" s="13"/>
      <c r="D7305" s="14"/>
      <c r="E7305" s="14"/>
      <c r="F7305" s="14"/>
      <c r="G7305" s="17"/>
    </row>
    <row r="7306" spans="1:7" x14ac:dyDescent="0.25">
      <c r="A7306" s="14"/>
      <c r="B7306" s="14"/>
      <c r="C7306" s="13"/>
      <c r="D7306" s="14"/>
      <c r="E7306" s="14"/>
      <c r="F7306" s="14"/>
      <c r="G7306" s="17"/>
    </row>
    <row r="7307" spans="1:7" x14ac:dyDescent="0.25">
      <c r="A7307" s="14"/>
      <c r="B7307" s="14"/>
      <c r="C7307" s="13"/>
      <c r="D7307" s="14"/>
      <c r="E7307" s="14"/>
      <c r="F7307" s="14"/>
      <c r="G7307" s="17"/>
    </row>
    <row r="7308" spans="1:7" x14ac:dyDescent="0.25">
      <c r="A7308" s="14"/>
      <c r="B7308" s="14"/>
      <c r="C7308" s="13"/>
      <c r="D7308" s="14"/>
      <c r="E7308" s="14"/>
      <c r="F7308" s="14"/>
      <c r="G7308" s="17"/>
    </row>
    <row r="7309" spans="1:7" x14ac:dyDescent="0.25">
      <c r="A7309" s="14"/>
      <c r="B7309" s="14"/>
      <c r="C7309" s="13"/>
      <c r="D7309" s="14"/>
      <c r="E7309" s="14"/>
      <c r="F7309" s="14"/>
      <c r="G7309" s="17"/>
    </row>
    <row r="7310" spans="1:7" x14ac:dyDescent="0.25">
      <c r="A7310" s="14"/>
      <c r="B7310" s="14"/>
      <c r="C7310" s="13"/>
      <c r="D7310" s="14"/>
      <c r="E7310" s="14"/>
      <c r="F7310" s="14"/>
      <c r="G7310" s="17"/>
    </row>
    <row r="7311" spans="1:7" x14ac:dyDescent="0.25">
      <c r="A7311" s="14"/>
      <c r="B7311" s="14"/>
      <c r="C7311" s="13"/>
      <c r="D7311" s="14"/>
      <c r="E7311" s="14"/>
      <c r="F7311" s="14"/>
      <c r="G7311" s="17"/>
    </row>
    <row r="7312" spans="1:7" x14ac:dyDescent="0.25">
      <c r="A7312" s="14"/>
      <c r="B7312" s="14"/>
      <c r="C7312" s="13"/>
      <c r="D7312" s="14"/>
      <c r="E7312" s="14"/>
      <c r="F7312" s="14"/>
      <c r="G7312" s="17"/>
    </row>
    <row r="7313" spans="1:7" x14ac:dyDescent="0.25">
      <c r="A7313" s="14"/>
      <c r="B7313" s="14"/>
      <c r="C7313" s="13"/>
      <c r="D7313" s="14"/>
      <c r="E7313" s="14"/>
      <c r="F7313" s="14"/>
      <c r="G7313" s="17"/>
    </row>
    <row r="7314" spans="1:7" x14ac:dyDescent="0.25">
      <c r="A7314" s="14"/>
      <c r="B7314" s="14"/>
      <c r="C7314" s="13"/>
      <c r="D7314" s="14"/>
      <c r="E7314" s="14"/>
      <c r="F7314" s="14"/>
      <c r="G7314" s="17"/>
    </row>
    <row r="7315" spans="1:7" x14ac:dyDescent="0.25">
      <c r="A7315" s="14"/>
      <c r="B7315" s="14"/>
      <c r="C7315" s="13"/>
      <c r="D7315" s="14"/>
      <c r="E7315" s="14"/>
      <c r="F7315" s="14"/>
      <c r="G7315" s="17"/>
    </row>
    <row r="7316" spans="1:7" x14ac:dyDescent="0.25">
      <c r="A7316" s="14"/>
      <c r="B7316" s="14"/>
      <c r="C7316" s="13"/>
      <c r="D7316" s="14"/>
      <c r="E7316" s="14"/>
      <c r="F7316" s="14"/>
      <c r="G7316" s="17"/>
    </row>
    <row r="7317" spans="1:7" x14ac:dyDescent="0.25">
      <c r="A7317" s="14"/>
      <c r="B7317" s="14"/>
      <c r="C7317" s="13"/>
      <c r="D7317" s="14"/>
      <c r="E7317" s="14"/>
      <c r="F7317" s="14"/>
      <c r="G7317" s="17"/>
    </row>
    <row r="7318" spans="1:7" x14ac:dyDescent="0.25">
      <c r="A7318" s="14"/>
      <c r="B7318" s="14"/>
      <c r="C7318" s="13"/>
      <c r="D7318" s="14"/>
      <c r="E7318" s="14"/>
      <c r="F7318" s="14"/>
      <c r="G7318" s="17"/>
    </row>
    <row r="7319" spans="1:7" x14ac:dyDescent="0.25">
      <c r="A7319" s="14"/>
      <c r="B7319" s="14"/>
      <c r="C7319" s="13"/>
      <c r="D7319" s="14"/>
      <c r="E7319" s="14"/>
      <c r="F7319" s="14"/>
      <c r="G7319" s="17"/>
    </row>
    <row r="7320" spans="1:7" x14ac:dyDescent="0.25">
      <c r="A7320" s="14"/>
      <c r="B7320" s="14"/>
      <c r="C7320" s="13"/>
      <c r="D7320" s="14"/>
      <c r="E7320" s="14"/>
      <c r="F7320" s="14"/>
      <c r="G7320" s="17"/>
    </row>
    <row r="7321" spans="1:7" x14ac:dyDescent="0.25">
      <c r="A7321" s="14"/>
      <c r="B7321" s="14"/>
      <c r="C7321" s="13"/>
      <c r="D7321" s="14"/>
      <c r="E7321" s="14"/>
      <c r="F7321" s="14"/>
      <c r="G7321" s="17"/>
    </row>
    <row r="7322" spans="1:7" x14ac:dyDescent="0.25">
      <c r="A7322" s="14"/>
      <c r="B7322" s="14"/>
      <c r="C7322" s="13"/>
      <c r="D7322" s="14"/>
      <c r="E7322" s="14"/>
      <c r="F7322" s="14"/>
      <c r="G7322" s="17"/>
    </row>
    <row r="7323" spans="1:7" x14ac:dyDescent="0.25">
      <c r="A7323" s="14"/>
      <c r="B7323" s="14"/>
      <c r="C7323" s="13"/>
      <c r="D7323" s="14"/>
      <c r="E7323" s="14"/>
      <c r="F7323" s="14"/>
      <c r="G7323" s="17"/>
    </row>
    <row r="7324" spans="1:7" x14ac:dyDescent="0.25">
      <c r="A7324" s="14"/>
      <c r="B7324" s="14"/>
      <c r="C7324" s="13"/>
      <c r="D7324" s="14"/>
      <c r="E7324" s="14"/>
      <c r="F7324" s="14"/>
      <c r="G7324" s="17"/>
    </row>
    <row r="7325" spans="1:7" x14ac:dyDescent="0.25">
      <c r="A7325" s="14"/>
      <c r="B7325" s="14"/>
      <c r="C7325" s="13"/>
      <c r="D7325" s="14"/>
      <c r="E7325" s="14"/>
      <c r="F7325" s="14"/>
      <c r="G7325" s="17"/>
    </row>
    <row r="7326" spans="1:7" x14ac:dyDescent="0.25">
      <c r="A7326" s="14"/>
      <c r="B7326" s="14"/>
      <c r="C7326" s="13"/>
      <c r="D7326" s="14"/>
      <c r="E7326" s="14"/>
      <c r="F7326" s="14"/>
      <c r="G7326" s="17"/>
    </row>
    <row r="7327" spans="1:7" x14ac:dyDescent="0.25">
      <c r="A7327" s="14"/>
      <c r="B7327" s="14"/>
      <c r="C7327" s="13"/>
      <c r="D7327" s="14"/>
      <c r="E7327" s="14"/>
      <c r="F7327" s="14"/>
      <c r="G7327" s="17"/>
    </row>
    <row r="7328" spans="1:7" x14ac:dyDescent="0.25">
      <c r="A7328" s="14"/>
      <c r="B7328" s="14"/>
      <c r="C7328" s="13"/>
      <c r="D7328" s="14"/>
      <c r="E7328" s="14"/>
      <c r="F7328" s="14"/>
      <c r="G7328" s="17"/>
    </row>
    <row r="7329" spans="1:7" x14ac:dyDescent="0.25">
      <c r="A7329" s="14"/>
      <c r="B7329" s="14"/>
      <c r="C7329" s="13"/>
      <c r="D7329" s="14"/>
      <c r="E7329" s="14"/>
      <c r="F7329" s="14"/>
      <c r="G7329" s="17"/>
    </row>
    <row r="7330" spans="1:7" x14ac:dyDescent="0.25">
      <c r="A7330" s="14"/>
      <c r="B7330" s="14"/>
      <c r="C7330" s="13"/>
      <c r="D7330" s="14"/>
      <c r="E7330" s="14"/>
      <c r="F7330" s="14"/>
      <c r="G7330" s="17"/>
    </row>
    <row r="7331" spans="1:7" x14ac:dyDescent="0.25">
      <c r="A7331" s="14"/>
      <c r="B7331" s="14"/>
      <c r="C7331" s="13"/>
      <c r="D7331" s="14"/>
      <c r="E7331" s="14"/>
      <c r="F7331" s="14"/>
      <c r="G7331" s="17"/>
    </row>
    <row r="7332" spans="1:7" x14ac:dyDescent="0.25">
      <c r="A7332" s="14"/>
      <c r="B7332" s="14"/>
      <c r="C7332" s="13"/>
      <c r="D7332" s="14"/>
      <c r="E7332" s="14"/>
      <c r="F7332" s="14"/>
      <c r="G7332" s="17"/>
    </row>
    <row r="7333" spans="1:7" x14ac:dyDescent="0.25">
      <c r="A7333" s="14"/>
      <c r="B7333" s="14"/>
      <c r="C7333" s="13"/>
      <c r="D7333" s="14"/>
      <c r="E7333" s="14"/>
      <c r="F7333" s="14"/>
      <c r="G7333" s="17"/>
    </row>
    <row r="7334" spans="1:7" x14ac:dyDescent="0.25">
      <c r="A7334" s="14"/>
      <c r="B7334" s="14"/>
      <c r="C7334" s="13"/>
      <c r="D7334" s="14"/>
      <c r="E7334" s="14"/>
      <c r="F7334" s="14"/>
      <c r="G7334" s="17"/>
    </row>
    <row r="7335" spans="1:7" x14ac:dyDescent="0.25">
      <c r="A7335" s="14"/>
      <c r="B7335" s="14"/>
      <c r="C7335" s="13"/>
      <c r="D7335" s="14"/>
      <c r="E7335" s="14"/>
      <c r="F7335" s="14"/>
      <c r="G7335" s="17"/>
    </row>
    <row r="7336" spans="1:7" x14ac:dyDescent="0.25">
      <c r="A7336" s="14"/>
      <c r="B7336" s="14"/>
      <c r="C7336" s="13"/>
      <c r="D7336" s="14"/>
      <c r="E7336" s="14"/>
      <c r="F7336" s="14"/>
      <c r="G7336" s="17"/>
    </row>
    <row r="7337" spans="1:7" x14ac:dyDescent="0.25">
      <c r="A7337" s="14"/>
      <c r="B7337" s="14"/>
      <c r="C7337" s="13"/>
      <c r="D7337" s="14"/>
      <c r="E7337" s="14"/>
      <c r="F7337" s="14"/>
      <c r="G7337" s="17"/>
    </row>
    <row r="7338" spans="1:7" x14ac:dyDescent="0.25">
      <c r="A7338" s="14"/>
      <c r="B7338" s="14"/>
      <c r="C7338" s="13"/>
      <c r="D7338" s="14"/>
      <c r="E7338" s="14"/>
      <c r="F7338" s="14"/>
      <c r="G7338" s="17"/>
    </row>
    <row r="7339" spans="1:7" x14ac:dyDescent="0.25">
      <c r="A7339" s="14"/>
      <c r="B7339" s="14"/>
      <c r="C7339" s="13"/>
      <c r="D7339" s="14"/>
      <c r="E7339" s="14"/>
      <c r="F7339" s="14"/>
      <c r="G7339" s="17"/>
    </row>
    <row r="7340" spans="1:7" x14ac:dyDescent="0.25">
      <c r="A7340" s="14"/>
      <c r="B7340" s="14"/>
      <c r="C7340" s="13"/>
      <c r="D7340" s="14"/>
      <c r="E7340" s="14"/>
      <c r="F7340" s="14"/>
      <c r="G7340" s="17"/>
    </row>
    <row r="7341" spans="1:7" x14ac:dyDescent="0.25">
      <c r="A7341" s="14"/>
      <c r="B7341" s="14"/>
      <c r="C7341" s="13"/>
      <c r="D7341" s="14"/>
      <c r="E7341" s="14"/>
      <c r="F7341" s="14"/>
      <c r="G7341" s="17"/>
    </row>
    <row r="7342" spans="1:7" x14ac:dyDescent="0.25">
      <c r="A7342" s="14"/>
      <c r="B7342" s="14"/>
      <c r="C7342" s="13"/>
      <c r="D7342" s="14"/>
      <c r="E7342" s="14"/>
      <c r="F7342" s="14"/>
      <c r="G7342" s="17"/>
    </row>
    <row r="7343" spans="1:7" x14ac:dyDescent="0.25">
      <c r="A7343" s="14"/>
      <c r="B7343" s="14"/>
      <c r="C7343" s="13"/>
      <c r="D7343" s="14"/>
      <c r="E7343" s="14"/>
      <c r="F7343" s="14"/>
      <c r="G7343" s="17"/>
    </row>
    <row r="7344" spans="1:7" x14ac:dyDescent="0.25">
      <c r="A7344" s="14"/>
      <c r="B7344" s="14"/>
      <c r="C7344" s="13"/>
      <c r="D7344" s="14"/>
      <c r="E7344" s="14"/>
      <c r="F7344" s="14"/>
      <c r="G7344" s="17"/>
    </row>
    <row r="7345" spans="1:7" x14ac:dyDescent="0.25">
      <c r="A7345" s="14"/>
      <c r="B7345" s="14"/>
      <c r="C7345" s="13"/>
      <c r="D7345" s="14"/>
      <c r="E7345" s="14"/>
      <c r="F7345" s="14"/>
      <c r="G7345" s="17"/>
    </row>
    <row r="7346" spans="1:7" x14ac:dyDescent="0.25">
      <c r="A7346" s="14"/>
      <c r="B7346" s="14"/>
      <c r="C7346" s="13"/>
      <c r="D7346" s="14"/>
      <c r="E7346" s="14"/>
      <c r="F7346" s="14"/>
      <c r="G7346" s="17"/>
    </row>
    <row r="7347" spans="1:7" x14ac:dyDescent="0.25">
      <c r="A7347" s="14"/>
      <c r="B7347" s="14"/>
      <c r="C7347" s="13"/>
      <c r="D7347" s="14"/>
      <c r="E7347" s="14"/>
      <c r="F7347" s="14"/>
      <c r="G7347" s="17"/>
    </row>
    <row r="7348" spans="1:7" x14ac:dyDescent="0.25">
      <c r="A7348" s="14"/>
      <c r="B7348" s="14"/>
      <c r="C7348" s="13"/>
      <c r="D7348" s="14"/>
      <c r="E7348" s="14"/>
      <c r="F7348" s="14"/>
      <c r="G7348" s="17"/>
    </row>
    <row r="7349" spans="1:7" x14ac:dyDescent="0.25">
      <c r="A7349" s="14"/>
      <c r="B7349" s="14"/>
      <c r="C7349" s="13"/>
      <c r="D7349" s="14"/>
      <c r="E7349" s="14"/>
      <c r="F7349" s="14"/>
      <c r="G7349" s="17"/>
    </row>
    <row r="7350" spans="1:7" x14ac:dyDescent="0.25">
      <c r="A7350" s="14"/>
      <c r="B7350" s="14"/>
      <c r="C7350" s="13"/>
      <c r="D7350" s="14"/>
      <c r="E7350" s="14"/>
      <c r="F7350" s="14"/>
      <c r="G7350" s="17"/>
    </row>
    <row r="7351" spans="1:7" x14ac:dyDescent="0.25">
      <c r="A7351" s="14"/>
      <c r="B7351" s="14"/>
      <c r="C7351" s="13"/>
      <c r="D7351" s="14"/>
      <c r="E7351" s="14"/>
      <c r="F7351" s="14"/>
      <c r="G7351" s="17"/>
    </row>
    <row r="7352" spans="1:7" x14ac:dyDescent="0.25">
      <c r="A7352" s="14"/>
      <c r="B7352" s="14"/>
      <c r="C7352" s="13"/>
      <c r="D7352" s="14"/>
      <c r="E7352" s="14"/>
      <c r="F7352" s="14"/>
      <c r="G7352" s="17"/>
    </row>
    <row r="7353" spans="1:7" x14ac:dyDescent="0.25">
      <c r="A7353" s="14"/>
      <c r="B7353" s="14"/>
      <c r="C7353" s="13"/>
      <c r="D7353" s="14"/>
      <c r="E7353" s="14"/>
      <c r="F7353" s="14"/>
      <c r="G7353" s="17"/>
    </row>
    <row r="7354" spans="1:7" x14ac:dyDescent="0.25">
      <c r="A7354" s="14"/>
      <c r="B7354" s="14"/>
      <c r="C7354" s="13"/>
      <c r="D7354" s="14"/>
      <c r="E7354" s="14"/>
      <c r="F7354" s="14"/>
      <c r="G7354" s="17"/>
    </row>
    <row r="7355" spans="1:7" x14ac:dyDescent="0.25">
      <c r="A7355" s="14"/>
      <c r="B7355" s="14"/>
      <c r="C7355" s="13"/>
      <c r="D7355" s="14"/>
      <c r="E7355" s="14"/>
      <c r="F7355" s="14"/>
      <c r="G7355" s="17"/>
    </row>
    <row r="7356" spans="1:7" x14ac:dyDescent="0.25">
      <c r="A7356" s="14"/>
      <c r="B7356" s="14"/>
      <c r="C7356" s="13"/>
      <c r="D7356" s="14"/>
      <c r="E7356" s="14"/>
      <c r="F7356" s="14"/>
      <c r="G7356" s="17"/>
    </row>
    <row r="7357" spans="1:7" x14ac:dyDescent="0.25">
      <c r="A7357" s="14"/>
      <c r="B7357" s="14"/>
      <c r="C7357" s="13"/>
      <c r="D7357" s="14"/>
      <c r="E7357" s="14"/>
      <c r="F7357" s="14"/>
      <c r="G7357" s="17"/>
    </row>
    <row r="7358" spans="1:7" x14ac:dyDescent="0.25">
      <c r="A7358" s="14"/>
      <c r="B7358" s="14"/>
      <c r="C7358" s="13"/>
      <c r="D7358" s="14"/>
      <c r="E7358" s="14"/>
      <c r="F7358" s="14"/>
      <c r="G7358" s="17"/>
    </row>
    <row r="7359" spans="1:7" x14ac:dyDescent="0.25">
      <c r="A7359" s="14"/>
      <c r="B7359" s="14"/>
      <c r="C7359" s="13"/>
      <c r="D7359" s="14"/>
      <c r="E7359" s="14"/>
      <c r="F7359" s="14"/>
      <c r="G7359" s="17"/>
    </row>
    <row r="7360" spans="1:7" x14ac:dyDescent="0.25">
      <c r="A7360" s="14"/>
      <c r="B7360" s="14"/>
      <c r="C7360" s="13"/>
      <c r="D7360" s="14"/>
      <c r="E7360" s="14"/>
      <c r="F7360" s="14"/>
      <c r="G7360" s="17"/>
    </row>
    <row r="7361" spans="1:7" x14ac:dyDescent="0.25">
      <c r="A7361" s="14"/>
      <c r="B7361" s="14"/>
      <c r="C7361" s="13"/>
      <c r="D7361" s="14"/>
      <c r="E7361" s="14"/>
      <c r="F7361" s="14"/>
      <c r="G7361" s="17"/>
    </row>
    <row r="7362" spans="1:7" x14ac:dyDescent="0.25">
      <c r="A7362" s="14"/>
      <c r="B7362" s="14"/>
      <c r="C7362" s="13"/>
      <c r="D7362" s="14"/>
      <c r="E7362" s="14"/>
      <c r="F7362" s="14"/>
      <c r="G7362" s="17"/>
    </row>
    <row r="7363" spans="1:7" x14ac:dyDescent="0.25">
      <c r="A7363" s="14"/>
      <c r="B7363" s="14"/>
      <c r="C7363" s="13"/>
      <c r="D7363" s="14"/>
      <c r="E7363" s="14"/>
      <c r="F7363" s="14"/>
      <c r="G7363" s="17"/>
    </row>
    <row r="7364" spans="1:7" x14ac:dyDescent="0.25">
      <c r="A7364" s="14"/>
      <c r="B7364" s="14"/>
      <c r="C7364" s="13"/>
      <c r="D7364" s="14"/>
      <c r="E7364" s="14"/>
      <c r="F7364" s="14"/>
      <c r="G7364" s="17"/>
    </row>
    <row r="7365" spans="1:7" x14ac:dyDescent="0.25">
      <c r="A7365" s="14"/>
      <c r="B7365" s="14"/>
      <c r="C7365" s="13"/>
      <c r="D7365" s="14"/>
      <c r="E7365" s="14"/>
      <c r="F7365" s="14"/>
      <c r="G7365" s="17"/>
    </row>
    <row r="7366" spans="1:7" x14ac:dyDescent="0.25">
      <c r="A7366" s="14"/>
      <c r="B7366" s="14"/>
      <c r="C7366" s="13"/>
      <c r="D7366" s="14"/>
      <c r="E7366" s="14"/>
      <c r="F7366" s="14"/>
      <c r="G7366" s="17"/>
    </row>
    <row r="7367" spans="1:7" x14ac:dyDescent="0.25">
      <c r="A7367" s="14"/>
      <c r="B7367" s="14"/>
      <c r="C7367" s="13"/>
      <c r="D7367" s="14"/>
      <c r="E7367" s="14"/>
      <c r="F7367" s="14"/>
      <c r="G7367" s="17"/>
    </row>
    <row r="7368" spans="1:7" x14ac:dyDescent="0.25">
      <c r="A7368" s="14"/>
      <c r="B7368" s="14"/>
      <c r="C7368" s="13"/>
      <c r="D7368" s="14"/>
      <c r="E7368" s="14"/>
      <c r="F7368" s="14"/>
      <c r="G7368" s="17"/>
    </row>
    <row r="7369" spans="1:7" x14ac:dyDescent="0.25">
      <c r="A7369" s="14"/>
      <c r="B7369" s="14"/>
      <c r="C7369" s="13"/>
      <c r="D7369" s="14"/>
      <c r="E7369" s="14"/>
      <c r="F7369" s="14"/>
      <c r="G7369" s="17"/>
    </row>
    <row r="7370" spans="1:7" x14ac:dyDescent="0.25">
      <c r="A7370" s="14"/>
      <c r="B7370" s="14"/>
      <c r="C7370" s="13"/>
      <c r="D7370" s="14"/>
      <c r="E7370" s="14"/>
      <c r="F7370" s="14"/>
      <c r="G7370" s="17"/>
    </row>
    <row r="7371" spans="1:7" x14ac:dyDescent="0.25">
      <c r="A7371" s="14"/>
      <c r="B7371" s="14"/>
      <c r="C7371" s="13"/>
      <c r="D7371" s="14"/>
      <c r="E7371" s="14"/>
      <c r="F7371" s="14"/>
      <c r="G7371" s="17"/>
    </row>
    <row r="7372" spans="1:7" x14ac:dyDescent="0.25">
      <c r="A7372" s="14"/>
      <c r="B7372" s="14"/>
      <c r="C7372" s="13"/>
      <c r="D7372" s="14"/>
      <c r="E7372" s="14"/>
      <c r="F7372" s="14"/>
      <c r="G7372" s="17"/>
    </row>
    <row r="7373" spans="1:7" x14ac:dyDescent="0.25">
      <c r="A7373" s="14"/>
      <c r="B7373" s="14"/>
      <c r="C7373" s="13"/>
      <c r="D7373" s="14"/>
      <c r="E7373" s="14"/>
      <c r="F7373" s="14"/>
      <c r="G7373" s="17"/>
    </row>
    <row r="7374" spans="1:7" x14ac:dyDescent="0.25">
      <c r="A7374" s="14"/>
      <c r="B7374" s="14"/>
      <c r="C7374" s="13"/>
      <c r="D7374" s="14"/>
      <c r="E7374" s="14"/>
      <c r="F7374" s="14"/>
      <c r="G7374" s="17"/>
    </row>
    <row r="7375" spans="1:7" x14ac:dyDescent="0.25">
      <c r="A7375" s="14"/>
      <c r="B7375" s="14"/>
      <c r="C7375" s="13"/>
      <c r="D7375" s="14"/>
      <c r="E7375" s="14"/>
      <c r="F7375" s="14"/>
      <c r="G7375" s="17"/>
    </row>
    <row r="7376" spans="1:7" x14ac:dyDescent="0.25">
      <c r="A7376" s="14"/>
      <c r="B7376" s="14"/>
      <c r="C7376" s="13"/>
      <c r="D7376" s="14"/>
      <c r="E7376" s="14"/>
      <c r="F7376" s="14"/>
      <c r="G7376" s="17"/>
    </row>
    <row r="7377" spans="1:7" x14ac:dyDescent="0.25">
      <c r="A7377" s="14"/>
      <c r="B7377" s="14"/>
      <c r="C7377" s="13"/>
      <c r="D7377" s="14"/>
      <c r="E7377" s="14"/>
      <c r="F7377" s="14"/>
      <c r="G7377" s="17"/>
    </row>
    <row r="7378" spans="1:7" x14ac:dyDescent="0.25">
      <c r="A7378" s="14"/>
      <c r="B7378" s="14"/>
      <c r="C7378" s="13"/>
      <c r="D7378" s="14"/>
      <c r="E7378" s="14"/>
      <c r="F7378" s="14"/>
      <c r="G7378" s="17"/>
    </row>
    <row r="7379" spans="1:7" x14ac:dyDescent="0.25">
      <c r="A7379" s="14"/>
      <c r="B7379" s="14"/>
      <c r="C7379" s="13"/>
      <c r="D7379" s="14"/>
      <c r="E7379" s="14"/>
      <c r="F7379" s="14"/>
      <c r="G7379" s="17"/>
    </row>
    <row r="7380" spans="1:7" x14ac:dyDescent="0.25">
      <c r="A7380" s="14"/>
      <c r="B7380" s="14"/>
      <c r="C7380" s="13"/>
      <c r="D7380" s="14"/>
      <c r="E7380" s="14"/>
      <c r="F7380" s="14"/>
      <c r="G7380" s="17"/>
    </row>
    <row r="7381" spans="1:7" x14ac:dyDescent="0.25">
      <c r="A7381" s="14"/>
      <c r="B7381" s="14"/>
      <c r="C7381" s="13"/>
      <c r="D7381" s="14"/>
      <c r="E7381" s="14"/>
      <c r="F7381" s="14"/>
      <c r="G7381" s="17"/>
    </row>
    <row r="7382" spans="1:7" x14ac:dyDescent="0.25">
      <c r="A7382" s="14"/>
      <c r="B7382" s="14"/>
      <c r="C7382" s="13"/>
      <c r="D7382" s="14"/>
      <c r="E7382" s="14"/>
      <c r="F7382" s="14"/>
      <c r="G7382" s="17"/>
    </row>
    <row r="7383" spans="1:7" x14ac:dyDescent="0.25">
      <c r="A7383" s="14"/>
      <c r="B7383" s="14"/>
      <c r="C7383" s="13"/>
      <c r="D7383" s="14"/>
      <c r="E7383" s="14"/>
      <c r="F7383" s="14"/>
      <c r="G7383" s="17"/>
    </row>
    <row r="7384" spans="1:7" x14ac:dyDescent="0.25">
      <c r="A7384" s="14"/>
      <c r="B7384" s="14"/>
      <c r="C7384" s="13"/>
      <c r="D7384" s="14"/>
      <c r="E7384" s="14"/>
      <c r="F7384" s="14"/>
      <c r="G7384" s="17"/>
    </row>
    <row r="7385" spans="1:7" x14ac:dyDescent="0.25">
      <c r="A7385" s="14"/>
      <c r="B7385" s="14"/>
      <c r="C7385" s="13"/>
      <c r="D7385" s="14"/>
      <c r="E7385" s="14"/>
      <c r="F7385" s="14"/>
      <c r="G7385" s="17"/>
    </row>
    <row r="7386" spans="1:7" x14ac:dyDescent="0.25">
      <c r="A7386" s="14"/>
      <c r="B7386" s="14"/>
      <c r="C7386" s="13"/>
      <c r="D7386" s="14"/>
      <c r="E7386" s="14"/>
      <c r="F7386" s="14"/>
      <c r="G7386" s="17"/>
    </row>
    <row r="7387" spans="1:7" x14ac:dyDescent="0.25">
      <c r="A7387" s="14"/>
      <c r="B7387" s="14"/>
      <c r="C7387" s="13"/>
      <c r="D7387" s="14"/>
      <c r="E7387" s="14"/>
      <c r="F7387" s="14"/>
      <c r="G7387" s="17"/>
    </row>
    <row r="7388" spans="1:7" x14ac:dyDescent="0.25">
      <c r="A7388" s="14"/>
      <c r="B7388" s="14"/>
      <c r="C7388" s="13"/>
      <c r="D7388" s="14"/>
      <c r="E7388" s="14"/>
      <c r="F7388" s="14"/>
      <c r="G7388" s="17"/>
    </row>
    <row r="7389" spans="1:7" x14ac:dyDescent="0.25">
      <c r="A7389" s="14"/>
      <c r="B7389" s="14"/>
      <c r="C7389" s="13"/>
      <c r="D7389" s="14"/>
      <c r="E7389" s="14"/>
      <c r="F7389" s="14"/>
      <c r="G7389" s="17"/>
    </row>
    <row r="7390" spans="1:7" x14ac:dyDescent="0.25">
      <c r="A7390" s="14"/>
      <c r="B7390" s="14"/>
      <c r="C7390" s="13"/>
      <c r="D7390" s="14"/>
      <c r="E7390" s="14"/>
      <c r="F7390" s="14"/>
      <c r="G7390" s="17"/>
    </row>
    <row r="7391" spans="1:7" x14ac:dyDescent="0.25">
      <c r="A7391" s="14"/>
      <c r="B7391" s="14"/>
      <c r="C7391" s="13"/>
      <c r="D7391" s="14"/>
      <c r="E7391" s="14"/>
      <c r="F7391" s="14"/>
      <c r="G7391" s="17"/>
    </row>
    <row r="7392" spans="1:7" x14ac:dyDescent="0.25">
      <c r="A7392" s="14"/>
      <c r="B7392" s="14"/>
      <c r="C7392" s="13"/>
      <c r="D7392" s="14"/>
      <c r="E7392" s="14"/>
      <c r="F7392" s="14"/>
      <c r="G7392" s="17"/>
    </row>
    <row r="7393" spans="1:7" x14ac:dyDescent="0.25">
      <c r="A7393" s="14"/>
      <c r="B7393" s="14"/>
      <c r="C7393" s="13"/>
      <c r="D7393" s="14"/>
      <c r="E7393" s="14"/>
      <c r="F7393" s="14"/>
      <c r="G7393" s="17"/>
    </row>
    <row r="7394" spans="1:7" x14ac:dyDescent="0.25">
      <c r="A7394" s="14"/>
      <c r="B7394" s="14"/>
      <c r="C7394" s="13"/>
      <c r="D7394" s="14"/>
      <c r="E7394" s="14"/>
      <c r="F7394" s="14"/>
      <c r="G7394" s="17"/>
    </row>
    <row r="7395" spans="1:7" x14ac:dyDescent="0.25">
      <c r="A7395" s="14"/>
      <c r="B7395" s="14"/>
      <c r="C7395" s="13"/>
      <c r="D7395" s="14"/>
      <c r="E7395" s="14"/>
      <c r="F7395" s="14"/>
      <c r="G7395" s="17"/>
    </row>
    <row r="7396" spans="1:7" x14ac:dyDescent="0.25">
      <c r="A7396" s="14"/>
      <c r="B7396" s="14"/>
      <c r="C7396" s="13"/>
      <c r="D7396" s="14"/>
      <c r="E7396" s="14"/>
      <c r="F7396" s="14"/>
      <c r="G7396" s="17"/>
    </row>
    <row r="7397" spans="1:7" x14ac:dyDescent="0.25">
      <c r="A7397" s="14"/>
      <c r="B7397" s="14"/>
      <c r="C7397" s="13"/>
      <c r="D7397" s="14"/>
      <c r="E7397" s="14"/>
      <c r="F7397" s="14"/>
      <c r="G7397" s="17"/>
    </row>
    <row r="7398" spans="1:7" x14ac:dyDescent="0.25">
      <c r="A7398" s="14"/>
      <c r="B7398" s="14"/>
      <c r="C7398" s="13"/>
      <c r="D7398" s="14"/>
      <c r="E7398" s="14"/>
      <c r="F7398" s="14"/>
      <c r="G7398" s="17"/>
    </row>
    <row r="7399" spans="1:7" x14ac:dyDescent="0.25">
      <c r="A7399" s="14"/>
      <c r="B7399" s="14"/>
      <c r="C7399" s="13"/>
      <c r="D7399" s="14"/>
      <c r="E7399" s="14"/>
      <c r="F7399" s="14"/>
      <c r="G7399" s="17"/>
    </row>
    <row r="7400" spans="1:7" x14ac:dyDescent="0.25">
      <c r="A7400" s="14"/>
      <c r="B7400" s="14"/>
      <c r="C7400" s="13"/>
      <c r="D7400" s="14"/>
      <c r="E7400" s="14"/>
      <c r="F7400" s="14"/>
      <c r="G7400" s="17"/>
    </row>
    <row r="7401" spans="1:7" x14ac:dyDescent="0.25">
      <c r="A7401" s="14"/>
      <c r="B7401" s="14"/>
      <c r="C7401" s="13"/>
      <c r="D7401" s="14"/>
      <c r="E7401" s="14"/>
      <c r="F7401" s="14"/>
      <c r="G7401" s="17"/>
    </row>
    <row r="7402" spans="1:7" x14ac:dyDescent="0.25">
      <c r="A7402" s="14"/>
      <c r="B7402" s="14"/>
      <c r="C7402" s="13"/>
      <c r="D7402" s="14"/>
      <c r="E7402" s="14"/>
      <c r="F7402" s="14"/>
      <c r="G7402" s="17"/>
    </row>
    <row r="7403" spans="1:7" x14ac:dyDescent="0.25">
      <c r="A7403" s="14"/>
      <c r="B7403" s="14"/>
      <c r="C7403" s="13"/>
      <c r="D7403" s="14"/>
      <c r="E7403" s="14"/>
      <c r="F7403" s="14"/>
      <c r="G7403" s="17"/>
    </row>
    <row r="7404" spans="1:7" x14ac:dyDescent="0.25">
      <c r="A7404" s="14"/>
      <c r="B7404" s="14"/>
      <c r="C7404" s="13"/>
      <c r="D7404" s="14"/>
      <c r="E7404" s="14"/>
      <c r="F7404" s="14"/>
      <c r="G7404" s="17"/>
    </row>
    <row r="7405" spans="1:7" x14ac:dyDescent="0.25">
      <c r="A7405" s="14"/>
      <c r="B7405" s="14"/>
      <c r="C7405" s="13"/>
      <c r="D7405" s="14"/>
      <c r="E7405" s="14"/>
      <c r="F7405" s="14"/>
      <c r="G7405" s="17"/>
    </row>
    <row r="7406" spans="1:7" x14ac:dyDescent="0.25">
      <c r="A7406" s="14"/>
      <c r="B7406" s="14"/>
      <c r="C7406" s="13"/>
      <c r="D7406" s="14"/>
      <c r="E7406" s="14"/>
      <c r="F7406" s="14"/>
      <c r="G7406" s="17"/>
    </row>
    <row r="7407" spans="1:7" x14ac:dyDescent="0.25">
      <c r="A7407" s="14"/>
      <c r="B7407" s="14"/>
      <c r="C7407" s="13"/>
      <c r="D7407" s="14"/>
      <c r="E7407" s="14"/>
      <c r="F7407" s="14"/>
      <c r="G7407" s="17"/>
    </row>
    <row r="7408" spans="1:7" x14ac:dyDescent="0.25">
      <c r="A7408" s="14"/>
      <c r="B7408" s="14"/>
      <c r="C7408" s="13"/>
      <c r="D7408" s="14"/>
      <c r="E7408" s="14"/>
      <c r="F7408" s="14"/>
      <c r="G7408" s="17"/>
    </row>
    <row r="7409" spans="1:7" x14ac:dyDescent="0.25">
      <c r="A7409" s="14"/>
      <c r="B7409" s="14"/>
      <c r="C7409" s="13"/>
      <c r="D7409" s="14"/>
      <c r="E7409" s="14"/>
      <c r="F7409" s="14"/>
      <c r="G7409" s="17"/>
    </row>
    <row r="7410" spans="1:7" x14ac:dyDescent="0.25">
      <c r="A7410" s="14"/>
      <c r="B7410" s="14"/>
      <c r="C7410" s="13"/>
      <c r="D7410" s="14"/>
      <c r="E7410" s="14"/>
      <c r="F7410" s="14"/>
      <c r="G7410" s="17"/>
    </row>
    <row r="7411" spans="1:7" x14ac:dyDescent="0.25">
      <c r="A7411" s="14"/>
      <c r="B7411" s="14"/>
      <c r="C7411" s="13"/>
      <c r="D7411" s="14"/>
      <c r="E7411" s="14"/>
      <c r="F7411" s="14"/>
      <c r="G7411" s="17"/>
    </row>
    <row r="7412" spans="1:7" x14ac:dyDescent="0.25">
      <c r="A7412" s="14"/>
      <c r="B7412" s="14"/>
      <c r="C7412" s="13"/>
      <c r="D7412" s="14"/>
      <c r="E7412" s="14"/>
      <c r="F7412" s="14"/>
      <c r="G7412" s="17"/>
    </row>
    <row r="7413" spans="1:7" x14ac:dyDescent="0.25">
      <c r="A7413" s="14"/>
      <c r="B7413" s="14"/>
      <c r="C7413" s="13"/>
      <c r="D7413" s="14"/>
      <c r="E7413" s="14"/>
      <c r="F7413" s="14"/>
      <c r="G7413" s="17"/>
    </row>
    <row r="7414" spans="1:7" x14ac:dyDescent="0.25">
      <c r="A7414" s="14"/>
      <c r="B7414" s="14"/>
      <c r="C7414" s="13"/>
      <c r="D7414" s="14"/>
      <c r="E7414" s="14"/>
      <c r="F7414" s="14"/>
      <c r="G7414" s="17"/>
    </row>
    <row r="7415" spans="1:7" x14ac:dyDescent="0.25">
      <c r="A7415" s="14"/>
      <c r="B7415" s="14"/>
      <c r="C7415" s="13"/>
      <c r="D7415" s="14"/>
      <c r="E7415" s="14"/>
      <c r="F7415" s="14"/>
      <c r="G7415" s="17"/>
    </row>
    <row r="7416" spans="1:7" x14ac:dyDescent="0.25">
      <c r="A7416" s="14"/>
      <c r="B7416" s="14"/>
      <c r="C7416" s="13"/>
      <c r="D7416" s="14"/>
      <c r="E7416" s="14"/>
      <c r="F7416" s="14"/>
      <c r="G7416" s="17"/>
    </row>
    <row r="7417" spans="1:7" x14ac:dyDescent="0.25">
      <c r="A7417" s="14"/>
      <c r="B7417" s="14"/>
      <c r="C7417" s="13"/>
      <c r="D7417" s="14"/>
      <c r="E7417" s="14"/>
      <c r="F7417" s="14"/>
      <c r="G7417" s="17"/>
    </row>
    <row r="7418" spans="1:7" x14ac:dyDescent="0.25">
      <c r="A7418" s="14"/>
      <c r="B7418" s="14"/>
      <c r="C7418" s="13"/>
      <c r="D7418" s="14"/>
      <c r="E7418" s="14"/>
      <c r="F7418" s="14"/>
      <c r="G7418" s="17"/>
    </row>
    <row r="7419" spans="1:7" x14ac:dyDescent="0.25">
      <c r="A7419" s="14"/>
      <c r="B7419" s="14"/>
      <c r="C7419" s="13"/>
      <c r="D7419" s="14"/>
      <c r="E7419" s="14"/>
      <c r="F7419" s="14"/>
      <c r="G7419" s="17"/>
    </row>
    <row r="7420" spans="1:7" x14ac:dyDescent="0.25">
      <c r="A7420" s="14"/>
      <c r="B7420" s="14"/>
      <c r="C7420" s="13"/>
      <c r="D7420" s="14"/>
      <c r="E7420" s="14"/>
      <c r="F7420" s="14"/>
      <c r="G7420" s="17"/>
    </row>
    <row r="7421" spans="1:7" x14ac:dyDescent="0.25">
      <c r="A7421" s="14"/>
      <c r="B7421" s="14"/>
      <c r="C7421" s="13"/>
      <c r="D7421" s="14"/>
      <c r="E7421" s="14"/>
      <c r="F7421" s="14"/>
      <c r="G7421" s="17"/>
    </row>
    <row r="7422" spans="1:7" x14ac:dyDescent="0.25">
      <c r="A7422" s="14"/>
      <c r="B7422" s="14"/>
      <c r="C7422" s="13"/>
      <c r="D7422" s="14"/>
      <c r="E7422" s="14"/>
      <c r="F7422" s="14"/>
      <c r="G7422" s="17"/>
    </row>
    <row r="7423" spans="1:7" x14ac:dyDescent="0.25">
      <c r="A7423" s="14"/>
      <c r="B7423" s="14"/>
      <c r="C7423" s="13"/>
      <c r="D7423" s="14"/>
      <c r="E7423" s="14"/>
      <c r="F7423" s="14"/>
      <c r="G7423" s="17"/>
    </row>
    <row r="7424" spans="1:7" x14ac:dyDescent="0.25">
      <c r="A7424" s="14"/>
      <c r="B7424" s="14"/>
      <c r="C7424" s="13"/>
      <c r="D7424" s="14"/>
      <c r="E7424" s="14"/>
      <c r="F7424" s="14"/>
      <c r="G7424" s="17"/>
    </row>
    <row r="7425" spans="1:7" x14ac:dyDescent="0.25">
      <c r="A7425" s="14"/>
      <c r="B7425" s="14"/>
      <c r="C7425" s="13"/>
      <c r="D7425" s="14"/>
      <c r="E7425" s="14"/>
      <c r="F7425" s="14"/>
      <c r="G7425" s="17"/>
    </row>
    <row r="7426" spans="1:7" x14ac:dyDescent="0.25">
      <c r="A7426" s="14"/>
      <c r="B7426" s="14"/>
      <c r="C7426" s="13"/>
      <c r="D7426" s="14"/>
      <c r="E7426" s="14"/>
      <c r="F7426" s="14"/>
      <c r="G7426" s="17"/>
    </row>
    <row r="7427" spans="1:7" x14ac:dyDescent="0.25">
      <c r="A7427" s="14"/>
      <c r="B7427" s="14"/>
      <c r="C7427" s="13"/>
      <c r="D7427" s="14"/>
      <c r="E7427" s="14"/>
      <c r="F7427" s="14"/>
      <c r="G7427" s="17"/>
    </row>
    <row r="7428" spans="1:7" x14ac:dyDescent="0.25">
      <c r="A7428" s="14"/>
      <c r="B7428" s="14"/>
      <c r="C7428" s="13"/>
      <c r="D7428" s="14"/>
      <c r="E7428" s="14"/>
      <c r="F7428" s="14"/>
      <c r="G7428" s="17"/>
    </row>
    <row r="7429" spans="1:7" x14ac:dyDescent="0.25">
      <c r="A7429" s="14"/>
      <c r="B7429" s="14"/>
      <c r="C7429" s="13"/>
      <c r="D7429" s="14"/>
      <c r="E7429" s="14"/>
      <c r="F7429" s="14"/>
      <c r="G7429" s="17"/>
    </row>
    <row r="7430" spans="1:7" x14ac:dyDescent="0.25">
      <c r="A7430" s="14"/>
      <c r="B7430" s="14"/>
      <c r="C7430" s="13"/>
      <c r="D7430" s="14"/>
      <c r="E7430" s="14"/>
      <c r="F7430" s="14"/>
      <c r="G7430" s="17"/>
    </row>
    <row r="7431" spans="1:7" x14ac:dyDescent="0.25">
      <c r="A7431" s="14"/>
      <c r="B7431" s="14"/>
      <c r="C7431" s="13"/>
      <c r="D7431" s="14"/>
      <c r="E7431" s="14"/>
      <c r="F7431" s="14"/>
      <c r="G7431" s="17"/>
    </row>
    <row r="7432" spans="1:7" x14ac:dyDescent="0.25">
      <c r="A7432" s="14"/>
      <c r="B7432" s="14"/>
      <c r="C7432" s="13"/>
      <c r="D7432" s="14"/>
      <c r="E7432" s="14"/>
      <c r="F7432" s="14"/>
      <c r="G7432" s="17"/>
    </row>
    <row r="7433" spans="1:7" x14ac:dyDescent="0.25">
      <c r="A7433" s="14"/>
      <c r="B7433" s="14"/>
      <c r="C7433" s="13"/>
      <c r="D7433" s="14"/>
      <c r="E7433" s="14"/>
      <c r="F7433" s="14"/>
      <c r="G7433" s="17"/>
    </row>
    <row r="7434" spans="1:7" x14ac:dyDescent="0.25">
      <c r="A7434" s="14"/>
      <c r="B7434" s="14"/>
      <c r="C7434" s="13"/>
      <c r="D7434" s="14"/>
      <c r="E7434" s="14"/>
      <c r="F7434" s="14"/>
      <c r="G7434" s="17"/>
    </row>
    <row r="7435" spans="1:7" x14ac:dyDescent="0.25">
      <c r="A7435" s="14"/>
      <c r="B7435" s="14"/>
      <c r="C7435" s="13"/>
      <c r="D7435" s="14"/>
      <c r="E7435" s="14"/>
      <c r="F7435" s="14"/>
      <c r="G7435" s="17"/>
    </row>
    <row r="7436" spans="1:7" x14ac:dyDescent="0.25">
      <c r="A7436" s="14"/>
      <c r="B7436" s="14"/>
      <c r="C7436" s="13"/>
      <c r="D7436" s="14"/>
      <c r="E7436" s="14"/>
      <c r="F7436" s="14"/>
      <c r="G7436" s="17"/>
    </row>
    <row r="7437" spans="1:7" x14ac:dyDescent="0.25">
      <c r="A7437" s="14"/>
      <c r="B7437" s="14"/>
      <c r="C7437" s="13"/>
      <c r="D7437" s="14"/>
      <c r="E7437" s="14"/>
      <c r="F7437" s="14"/>
      <c r="G7437" s="17"/>
    </row>
    <row r="7438" spans="1:7" x14ac:dyDescent="0.25">
      <c r="A7438" s="14"/>
      <c r="B7438" s="14"/>
      <c r="C7438" s="13"/>
      <c r="D7438" s="14"/>
      <c r="E7438" s="14"/>
      <c r="F7438" s="14"/>
      <c r="G7438" s="17"/>
    </row>
    <row r="7439" spans="1:7" x14ac:dyDescent="0.25">
      <c r="A7439" s="14"/>
      <c r="B7439" s="14"/>
      <c r="C7439" s="13"/>
      <c r="D7439" s="14"/>
      <c r="E7439" s="14"/>
      <c r="F7439" s="14"/>
      <c r="G7439" s="17"/>
    </row>
    <row r="7440" spans="1:7" x14ac:dyDescent="0.25">
      <c r="A7440" s="14"/>
      <c r="B7440" s="14"/>
      <c r="C7440" s="13"/>
      <c r="D7440" s="14"/>
      <c r="E7440" s="14"/>
      <c r="F7440" s="14"/>
      <c r="G7440" s="17"/>
    </row>
    <row r="7441" spans="1:7" x14ac:dyDescent="0.25">
      <c r="A7441" s="14"/>
      <c r="B7441" s="14"/>
      <c r="C7441" s="13"/>
      <c r="D7441" s="14"/>
      <c r="E7441" s="14"/>
      <c r="F7441" s="14"/>
      <c r="G7441" s="17"/>
    </row>
    <row r="7442" spans="1:7" x14ac:dyDescent="0.25">
      <c r="A7442" s="14"/>
      <c r="B7442" s="14"/>
      <c r="C7442" s="13"/>
      <c r="D7442" s="14"/>
      <c r="E7442" s="14"/>
      <c r="F7442" s="14"/>
      <c r="G7442" s="17"/>
    </row>
    <row r="7443" spans="1:7" x14ac:dyDescent="0.25">
      <c r="A7443" s="14"/>
      <c r="B7443" s="14"/>
      <c r="C7443" s="13"/>
      <c r="D7443" s="14"/>
      <c r="E7443" s="14"/>
      <c r="F7443" s="14"/>
      <c r="G7443" s="17"/>
    </row>
    <row r="7444" spans="1:7" x14ac:dyDescent="0.25">
      <c r="A7444" s="14"/>
      <c r="B7444" s="14"/>
      <c r="C7444" s="13"/>
      <c r="D7444" s="14"/>
      <c r="E7444" s="14"/>
      <c r="F7444" s="14"/>
      <c r="G7444" s="17"/>
    </row>
    <row r="7445" spans="1:7" x14ac:dyDescent="0.25">
      <c r="A7445" s="14"/>
      <c r="B7445" s="14"/>
      <c r="C7445" s="13"/>
      <c r="D7445" s="14"/>
      <c r="E7445" s="14"/>
      <c r="F7445" s="14"/>
      <c r="G7445" s="17"/>
    </row>
    <row r="7446" spans="1:7" x14ac:dyDescent="0.25">
      <c r="A7446" s="14"/>
      <c r="B7446" s="14"/>
      <c r="C7446" s="13"/>
      <c r="D7446" s="14"/>
      <c r="E7446" s="14"/>
      <c r="F7446" s="14"/>
      <c r="G7446" s="17"/>
    </row>
    <row r="7447" spans="1:7" x14ac:dyDescent="0.25">
      <c r="A7447" s="14"/>
      <c r="B7447" s="14"/>
      <c r="C7447" s="13"/>
      <c r="D7447" s="14"/>
      <c r="E7447" s="14"/>
      <c r="F7447" s="14"/>
      <c r="G7447" s="17"/>
    </row>
    <row r="7448" spans="1:7" x14ac:dyDescent="0.25">
      <c r="A7448" s="14"/>
      <c r="B7448" s="14"/>
      <c r="C7448" s="13"/>
      <c r="D7448" s="14"/>
      <c r="E7448" s="14"/>
      <c r="F7448" s="14"/>
      <c r="G7448" s="17"/>
    </row>
    <row r="7449" spans="1:7" x14ac:dyDescent="0.25">
      <c r="A7449" s="14"/>
      <c r="B7449" s="14"/>
      <c r="C7449" s="13"/>
      <c r="D7449" s="14"/>
      <c r="E7449" s="14"/>
      <c r="F7449" s="14"/>
      <c r="G7449" s="17"/>
    </row>
    <row r="7450" spans="1:7" x14ac:dyDescent="0.25">
      <c r="A7450" s="14"/>
      <c r="B7450" s="14"/>
      <c r="C7450" s="13"/>
      <c r="D7450" s="14"/>
      <c r="E7450" s="14"/>
      <c r="F7450" s="14"/>
      <c r="G7450" s="17"/>
    </row>
    <row r="7451" spans="1:7" x14ac:dyDescent="0.25">
      <c r="A7451" s="14"/>
      <c r="B7451" s="14"/>
      <c r="C7451" s="13"/>
      <c r="D7451" s="14"/>
      <c r="E7451" s="14"/>
      <c r="F7451" s="14"/>
      <c r="G7451" s="17"/>
    </row>
    <row r="7452" spans="1:7" x14ac:dyDescent="0.25">
      <c r="A7452" s="14"/>
      <c r="B7452" s="14"/>
      <c r="C7452" s="13"/>
      <c r="D7452" s="14"/>
      <c r="E7452" s="14"/>
      <c r="F7452" s="14"/>
      <c r="G7452" s="17"/>
    </row>
    <row r="7453" spans="1:7" x14ac:dyDescent="0.25">
      <c r="A7453" s="14"/>
      <c r="B7453" s="14"/>
      <c r="C7453" s="13"/>
      <c r="D7453" s="14"/>
      <c r="E7453" s="14"/>
      <c r="F7453" s="14"/>
      <c r="G7453" s="17"/>
    </row>
    <row r="7454" spans="1:7" x14ac:dyDescent="0.25">
      <c r="A7454" s="14"/>
      <c r="B7454" s="14"/>
      <c r="C7454" s="13"/>
      <c r="D7454" s="14"/>
      <c r="E7454" s="14"/>
      <c r="F7454" s="14"/>
      <c r="G7454" s="17"/>
    </row>
    <row r="7455" spans="1:7" x14ac:dyDescent="0.25">
      <c r="A7455" s="14"/>
      <c r="B7455" s="14"/>
      <c r="C7455" s="13"/>
      <c r="D7455" s="14"/>
      <c r="E7455" s="14"/>
      <c r="F7455" s="14"/>
      <c r="G7455" s="17"/>
    </row>
    <row r="7456" spans="1:7" x14ac:dyDescent="0.25">
      <c r="A7456" s="14"/>
      <c r="B7456" s="14"/>
      <c r="C7456" s="13"/>
      <c r="D7456" s="14"/>
      <c r="E7456" s="14"/>
      <c r="F7456" s="14"/>
      <c r="G7456" s="17"/>
    </row>
    <row r="7457" spans="1:7" x14ac:dyDescent="0.25">
      <c r="A7457" s="14"/>
      <c r="B7457" s="14"/>
      <c r="C7457" s="13"/>
      <c r="D7457" s="14"/>
      <c r="E7457" s="14"/>
      <c r="F7457" s="14"/>
      <c r="G7457" s="17"/>
    </row>
    <row r="7458" spans="1:7" x14ac:dyDescent="0.25">
      <c r="A7458" s="14"/>
      <c r="B7458" s="14"/>
      <c r="C7458" s="13"/>
      <c r="D7458" s="14"/>
      <c r="E7458" s="14"/>
      <c r="F7458" s="14"/>
      <c r="G7458" s="17"/>
    </row>
    <row r="7459" spans="1:7" x14ac:dyDescent="0.25">
      <c r="A7459" s="14"/>
      <c r="B7459" s="14"/>
      <c r="C7459" s="13"/>
      <c r="D7459" s="14"/>
      <c r="E7459" s="14"/>
      <c r="F7459" s="14"/>
      <c r="G7459" s="17"/>
    </row>
    <row r="7460" spans="1:7" x14ac:dyDescent="0.25">
      <c r="A7460" s="14"/>
      <c r="B7460" s="14"/>
      <c r="C7460" s="13"/>
      <c r="D7460" s="14"/>
      <c r="E7460" s="14"/>
      <c r="F7460" s="14"/>
      <c r="G7460" s="17"/>
    </row>
    <row r="7461" spans="1:7" x14ac:dyDescent="0.25">
      <c r="A7461" s="14"/>
      <c r="B7461" s="14"/>
      <c r="C7461" s="13"/>
      <c r="D7461" s="14"/>
      <c r="E7461" s="14"/>
      <c r="F7461" s="14"/>
      <c r="G7461" s="17"/>
    </row>
    <row r="7462" spans="1:7" x14ac:dyDescent="0.25">
      <c r="A7462" s="14"/>
      <c r="B7462" s="14"/>
      <c r="C7462" s="13"/>
      <c r="D7462" s="14"/>
      <c r="E7462" s="14"/>
      <c r="F7462" s="14"/>
      <c r="G7462" s="17"/>
    </row>
    <row r="7463" spans="1:7" x14ac:dyDescent="0.25">
      <c r="A7463" s="14"/>
      <c r="B7463" s="14"/>
      <c r="C7463" s="13"/>
      <c r="D7463" s="14"/>
      <c r="E7463" s="14"/>
      <c r="F7463" s="14"/>
      <c r="G7463" s="17"/>
    </row>
    <row r="7464" spans="1:7" x14ac:dyDescent="0.25">
      <c r="A7464" s="14"/>
      <c r="B7464" s="14"/>
      <c r="C7464" s="13"/>
      <c r="D7464" s="14"/>
      <c r="E7464" s="14"/>
      <c r="F7464" s="14"/>
      <c r="G7464" s="17"/>
    </row>
    <row r="7465" spans="1:7" x14ac:dyDescent="0.25">
      <c r="A7465" s="14"/>
      <c r="B7465" s="14"/>
      <c r="C7465" s="13"/>
      <c r="D7465" s="14"/>
      <c r="E7465" s="14"/>
      <c r="F7465" s="14"/>
      <c r="G7465" s="17"/>
    </row>
    <row r="7466" spans="1:7" x14ac:dyDescent="0.25">
      <c r="A7466" s="14"/>
      <c r="B7466" s="14"/>
      <c r="C7466" s="13"/>
      <c r="D7466" s="14"/>
      <c r="E7466" s="14"/>
      <c r="F7466" s="14"/>
      <c r="G7466" s="17"/>
    </row>
    <row r="7467" spans="1:7" x14ac:dyDescent="0.25">
      <c r="A7467" s="14"/>
      <c r="B7467" s="14"/>
      <c r="C7467" s="13"/>
      <c r="D7467" s="14"/>
      <c r="E7467" s="14"/>
      <c r="F7467" s="14"/>
      <c r="G7467" s="17"/>
    </row>
    <row r="7468" spans="1:7" x14ac:dyDescent="0.25">
      <c r="A7468" s="14"/>
      <c r="B7468" s="14"/>
      <c r="C7468" s="13"/>
      <c r="D7468" s="14"/>
      <c r="E7468" s="14"/>
      <c r="F7468" s="14"/>
      <c r="G7468" s="17"/>
    </row>
    <row r="7469" spans="1:7" x14ac:dyDescent="0.25">
      <c r="A7469" s="14"/>
      <c r="B7469" s="14"/>
      <c r="C7469" s="13"/>
      <c r="D7469" s="14"/>
      <c r="E7469" s="14"/>
      <c r="F7469" s="14"/>
      <c r="G7469" s="17"/>
    </row>
    <row r="7470" spans="1:7" x14ac:dyDescent="0.25">
      <c r="A7470" s="14"/>
      <c r="B7470" s="14"/>
      <c r="C7470" s="13"/>
      <c r="D7470" s="14"/>
      <c r="E7470" s="14"/>
      <c r="F7470" s="14"/>
      <c r="G7470" s="17"/>
    </row>
    <row r="7471" spans="1:7" x14ac:dyDescent="0.25">
      <c r="A7471" s="14"/>
      <c r="B7471" s="14"/>
      <c r="C7471" s="13"/>
      <c r="D7471" s="14"/>
      <c r="E7471" s="14"/>
      <c r="F7471" s="14"/>
      <c r="G7471" s="17"/>
    </row>
    <row r="7472" spans="1:7" x14ac:dyDescent="0.25">
      <c r="A7472" s="14"/>
      <c r="B7472" s="14"/>
      <c r="C7472" s="13"/>
      <c r="D7472" s="14"/>
      <c r="E7472" s="14"/>
      <c r="F7472" s="14"/>
      <c r="G7472" s="17"/>
    </row>
    <row r="7473" spans="1:7" x14ac:dyDescent="0.25">
      <c r="A7473" s="14"/>
      <c r="B7473" s="14"/>
      <c r="C7473" s="13"/>
      <c r="D7473" s="14"/>
      <c r="E7473" s="14"/>
      <c r="F7473" s="14"/>
      <c r="G7473" s="17"/>
    </row>
    <row r="7474" spans="1:7" x14ac:dyDescent="0.25">
      <c r="A7474" s="14"/>
      <c r="B7474" s="14"/>
      <c r="C7474" s="13"/>
      <c r="D7474" s="14"/>
      <c r="E7474" s="14"/>
      <c r="F7474" s="14"/>
      <c r="G7474" s="17"/>
    </row>
    <row r="7475" spans="1:7" x14ac:dyDescent="0.25">
      <c r="A7475" s="14"/>
      <c r="B7475" s="14"/>
      <c r="C7475" s="13"/>
      <c r="D7475" s="14"/>
      <c r="E7475" s="14"/>
      <c r="F7475" s="14"/>
      <c r="G7475" s="17"/>
    </row>
    <row r="7476" spans="1:7" x14ac:dyDescent="0.25">
      <c r="A7476" s="14"/>
      <c r="B7476" s="14"/>
      <c r="C7476" s="13"/>
      <c r="D7476" s="14"/>
      <c r="E7476" s="14"/>
      <c r="F7476" s="14"/>
      <c r="G7476" s="17"/>
    </row>
    <row r="7477" spans="1:7" x14ac:dyDescent="0.25">
      <c r="A7477" s="14"/>
      <c r="B7477" s="14"/>
      <c r="C7477" s="13"/>
      <c r="D7477" s="14"/>
      <c r="E7477" s="14"/>
      <c r="F7477" s="14"/>
      <c r="G7477" s="17"/>
    </row>
    <row r="7478" spans="1:7" x14ac:dyDescent="0.25">
      <c r="A7478" s="14"/>
      <c r="B7478" s="14"/>
      <c r="C7478" s="13"/>
      <c r="D7478" s="14"/>
      <c r="E7478" s="14"/>
      <c r="F7478" s="14"/>
      <c r="G7478" s="17"/>
    </row>
    <row r="7479" spans="1:7" x14ac:dyDescent="0.25">
      <c r="A7479" s="14"/>
      <c r="B7479" s="14"/>
      <c r="C7479" s="13"/>
      <c r="D7479" s="14"/>
      <c r="E7479" s="14"/>
      <c r="F7479" s="14"/>
      <c r="G7479" s="17"/>
    </row>
    <row r="7480" spans="1:7" x14ac:dyDescent="0.25">
      <c r="A7480" s="14"/>
      <c r="B7480" s="14"/>
      <c r="C7480" s="13"/>
      <c r="D7480" s="14"/>
      <c r="E7480" s="14"/>
      <c r="F7480" s="14"/>
      <c r="G7480" s="17"/>
    </row>
    <row r="7481" spans="1:7" x14ac:dyDescent="0.25">
      <c r="A7481" s="14"/>
      <c r="B7481" s="14"/>
      <c r="C7481" s="13"/>
      <c r="D7481" s="14"/>
      <c r="E7481" s="14"/>
      <c r="F7481" s="14"/>
      <c r="G7481" s="17"/>
    </row>
    <row r="7482" spans="1:7" x14ac:dyDescent="0.25">
      <c r="A7482" s="14"/>
      <c r="B7482" s="14"/>
      <c r="C7482" s="13"/>
      <c r="D7482" s="14"/>
      <c r="E7482" s="14"/>
      <c r="F7482" s="14"/>
      <c r="G7482" s="17"/>
    </row>
    <row r="7483" spans="1:7" x14ac:dyDescent="0.25">
      <c r="A7483" s="14"/>
      <c r="B7483" s="14"/>
      <c r="C7483" s="13"/>
      <c r="D7483" s="14"/>
      <c r="E7483" s="14"/>
      <c r="F7483" s="14"/>
      <c r="G7483" s="17"/>
    </row>
    <row r="7484" spans="1:7" x14ac:dyDescent="0.25">
      <c r="A7484" s="14"/>
      <c r="B7484" s="14"/>
      <c r="C7484" s="13"/>
      <c r="D7484" s="14"/>
      <c r="E7484" s="14"/>
      <c r="F7484" s="14"/>
      <c r="G7484" s="17"/>
    </row>
    <row r="7485" spans="1:7" x14ac:dyDescent="0.25">
      <c r="A7485" s="14"/>
      <c r="B7485" s="14"/>
      <c r="C7485" s="13"/>
      <c r="D7485" s="14"/>
      <c r="E7485" s="14"/>
      <c r="F7485" s="14"/>
      <c r="G7485" s="17"/>
    </row>
    <row r="7486" spans="1:7" x14ac:dyDescent="0.25">
      <c r="A7486" s="14"/>
      <c r="B7486" s="14"/>
      <c r="C7486" s="13"/>
      <c r="D7486" s="14"/>
      <c r="E7486" s="14"/>
      <c r="F7486" s="14"/>
      <c r="G7486" s="17"/>
    </row>
    <row r="7487" spans="1:7" x14ac:dyDescent="0.25">
      <c r="A7487" s="14"/>
      <c r="B7487" s="14"/>
      <c r="C7487" s="13"/>
      <c r="D7487" s="14"/>
      <c r="E7487" s="14"/>
      <c r="F7487" s="14"/>
      <c r="G7487" s="17"/>
    </row>
    <row r="7488" spans="1:7" x14ac:dyDescent="0.25">
      <c r="A7488" s="14"/>
      <c r="B7488" s="14"/>
      <c r="C7488" s="13"/>
      <c r="D7488" s="14"/>
      <c r="E7488" s="14"/>
      <c r="F7488" s="14"/>
      <c r="G7488" s="17"/>
    </row>
    <row r="7489" spans="1:7" x14ac:dyDescent="0.25">
      <c r="A7489" s="14"/>
      <c r="B7489" s="14"/>
      <c r="C7489" s="13"/>
      <c r="D7489" s="14"/>
      <c r="E7489" s="14"/>
      <c r="F7489" s="14"/>
      <c r="G7489" s="17"/>
    </row>
    <row r="7490" spans="1:7" x14ac:dyDescent="0.25">
      <c r="A7490" s="14"/>
      <c r="B7490" s="14"/>
      <c r="C7490" s="13"/>
      <c r="D7490" s="14"/>
      <c r="E7490" s="14"/>
      <c r="F7490" s="14"/>
      <c r="G7490" s="17"/>
    </row>
    <row r="7491" spans="1:7" x14ac:dyDescent="0.25">
      <c r="A7491" s="14"/>
      <c r="B7491" s="14"/>
      <c r="C7491" s="13"/>
      <c r="D7491" s="14"/>
      <c r="E7491" s="14"/>
      <c r="F7491" s="14"/>
      <c r="G7491" s="17"/>
    </row>
    <row r="7492" spans="1:7" x14ac:dyDescent="0.25">
      <c r="A7492" s="14"/>
      <c r="B7492" s="14"/>
      <c r="C7492" s="13"/>
      <c r="D7492" s="14"/>
      <c r="E7492" s="14"/>
      <c r="F7492" s="14"/>
      <c r="G7492" s="17"/>
    </row>
    <row r="7493" spans="1:7" x14ac:dyDescent="0.25">
      <c r="A7493" s="14"/>
      <c r="B7493" s="14"/>
      <c r="C7493" s="13"/>
      <c r="D7493" s="14"/>
      <c r="E7493" s="14"/>
      <c r="F7493" s="14"/>
      <c r="G7493" s="17"/>
    </row>
    <row r="7494" spans="1:7" x14ac:dyDescent="0.25">
      <c r="A7494" s="14"/>
      <c r="B7494" s="14"/>
      <c r="C7494" s="13"/>
      <c r="D7494" s="14"/>
      <c r="E7494" s="14"/>
      <c r="F7494" s="14"/>
      <c r="G7494" s="17"/>
    </row>
    <row r="7495" spans="1:7" x14ac:dyDescent="0.25">
      <c r="A7495" s="14"/>
      <c r="B7495" s="14"/>
      <c r="C7495" s="13"/>
      <c r="D7495" s="14"/>
      <c r="E7495" s="14"/>
      <c r="F7495" s="14"/>
      <c r="G7495" s="17"/>
    </row>
    <row r="7496" spans="1:7" x14ac:dyDescent="0.25">
      <c r="A7496" s="14"/>
      <c r="B7496" s="14"/>
      <c r="C7496" s="13"/>
      <c r="D7496" s="14"/>
      <c r="E7496" s="14"/>
      <c r="F7496" s="14"/>
      <c r="G7496" s="17"/>
    </row>
    <row r="7497" spans="1:7" x14ac:dyDescent="0.25">
      <c r="A7497" s="14"/>
      <c r="B7497" s="14"/>
      <c r="C7497" s="13"/>
      <c r="D7497" s="14"/>
      <c r="E7497" s="14"/>
      <c r="F7497" s="14"/>
      <c r="G7497" s="17"/>
    </row>
    <row r="7498" spans="1:7" x14ac:dyDescent="0.25">
      <c r="A7498" s="14"/>
      <c r="B7498" s="14"/>
      <c r="C7498" s="13"/>
      <c r="D7498" s="14"/>
      <c r="E7498" s="14"/>
      <c r="F7498" s="14"/>
      <c r="G7498" s="17"/>
    </row>
    <row r="7499" spans="1:7" x14ac:dyDescent="0.25">
      <c r="A7499" s="14"/>
      <c r="B7499" s="14"/>
      <c r="C7499" s="13"/>
      <c r="D7499" s="14"/>
      <c r="E7499" s="14"/>
      <c r="F7499" s="14"/>
      <c r="G7499" s="17"/>
    </row>
    <row r="7500" spans="1:7" x14ac:dyDescent="0.25">
      <c r="A7500" s="14"/>
      <c r="B7500" s="14"/>
      <c r="C7500" s="13"/>
      <c r="D7500" s="14"/>
      <c r="E7500" s="14"/>
      <c r="F7500" s="14"/>
      <c r="G7500" s="17"/>
    </row>
    <row r="7501" spans="1:7" x14ac:dyDescent="0.25">
      <c r="A7501" s="14"/>
      <c r="B7501" s="14"/>
      <c r="C7501" s="13"/>
      <c r="D7501" s="14"/>
      <c r="E7501" s="14"/>
      <c r="F7501" s="14"/>
      <c r="G7501" s="17"/>
    </row>
    <row r="7502" spans="1:7" x14ac:dyDescent="0.25">
      <c r="A7502" s="14"/>
      <c r="B7502" s="14"/>
      <c r="C7502" s="13"/>
      <c r="D7502" s="14"/>
      <c r="E7502" s="14"/>
      <c r="F7502" s="14"/>
      <c r="G7502" s="17"/>
    </row>
    <row r="7503" spans="1:7" x14ac:dyDescent="0.25">
      <c r="A7503" s="14"/>
      <c r="B7503" s="14"/>
      <c r="C7503" s="13"/>
      <c r="D7503" s="14"/>
      <c r="E7503" s="14"/>
      <c r="F7503" s="14"/>
      <c r="G7503" s="17"/>
    </row>
    <row r="7504" spans="1:7" x14ac:dyDescent="0.25">
      <c r="A7504" s="14"/>
      <c r="B7504" s="14"/>
      <c r="C7504" s="13"/>
      <c r="D7504" s="14"/>
      <c r="E7504" s="14"/>
      <c r="F7504" s="14"/>
      <c r="G7504" s="17"/>
    </row>
    <row r="7505" spans="1:7" x14ac:dyDescent="0.25">
      <c r="A7505" s="14"/>
      <c r="B7505" s="14"/>
      <c r="C7505" s="13"/>
      <c r="D7505" s="14"/>
      <c r="E7505" s="14"/>
      <c r="F7505" s="14"/>
      <c r="G7505" s="17"/>
    </row>
    <row r="7506" spans="1:7" x14ac:dyDescent="0.25">
      <c r="A7506" s="14"/>
      <c r="B7506" s="14"/>
      <c r="C7506" s="13"/>
      <c r="D7506" s="14"/>
      <c r="E7506" s="14"/>
      <c r="F7506" s="14"/>
      <c r="G7506" s="17"/>
    </row>
    <row r="7507" spans="1:7" x14ac:dyDescent="0.25">
      <c r="A7507" s="14"/>
      <c r="B7507" s="14"/>
      <c r="C7507" s="13"/>
      <c r="D7507" s="14"/>
      <c r="E7507" s="14"/>
      <c r="F7507" s="14"/>
      <c r="G7507" s="17"/>
    </row>
    <row r="7508" spans="1:7" x14ac:dyDescent="0.25">
      <c r="A7508" s="14"/>
      <c r="B7508" s="14"/>
      <c r="C7508" s="13"/>
      <c r="D7508" s="14"/>
      <c r="E7508" s="14"/>
      <c r="F7508" s="14"/>
      <c r="G7508" s="17"/>
    </row>
    <row r="7509" spans="1:7" x14ac:dyDescent="0.25">
      <c r="A7509" s="14"/>
      <c r="B7509" s="14"/>
      <c r="C7509" s="13"/>
      <c r="D7509" s="14"/>
      <c r="E7509" s="14"/>
      <c r="F7509" s="14"/>
      <c r="G7509" s="17"/>
    </row>
    <row r="7510" spans="1:7" x14ac:dyDescent="0.25">
      <c r="A7510" s="14"/>
      <c r="B7510" s="14"/>
      <c r="C7510" s="13"/>
      <c r="D7510" s="14"/>
      <c r="E7510" s="14"/>
      <c r="F7510" s="14"/>
      <c r="G7510" s="17"/>
    </row>
    <row r="7511" spans="1:7" x14ac:dyDescent="0.25">
      <c r="A7511" s="14"/>
      <c r="B7511" s="14"/>
      <c r="C7511" s="13"/>
      <c r="D7511" s="14"/>
      <c r="E7511" s="14"/>
      <c r="F7511" s="14"/>
      <c r="G7511" s="17"/>
    </row>
    <row r="7512" spans="1:7" x14ac:dyDescent="0.25">
      <c r="A7512" s="14"/>
      <c r="B7512" s="14"/>
      <c r="C7512" s="13"/>
      <c r="D7512" s="14"/>
      <c r="E7512" s="14"/>
      <c r="F7512" s="14"/>
      <c r="G7512" s="17"/>
    </row>
    <row r="7513" spans="1:7" x14ac:dyDescent="0.25">
      <c r="A7513" s="14"/>
      <c r="B7513" s="14"/>
      <c r="C7513" s="13"/>
      <c r="D7513" s="14"/>
      <c r="E7513" s="14"/>
      <c r="F7513" s="14"/>
      <c r="G7513" s="17"/>
    </row>
    <row r="7514" spans="1:7" x14ac:dyDescent="0.25">
      <c r="A7514" s="14"/>
      <c r="B7514" s="14"/>
      <c r="C7514" s="13"/>
      <c r="D7514" s="14"/>
      <c r="E7514" s="14"/>
      <c r="F7514" s="14"/>
      <c r="G7514" s="17"/>
    </row>
    <row r="7515" spans="1:7" x14ac:dyDescent="0.25">
      <c r="A7515" s="14"/>
      <c r="B7515" s="14"/>
      <c r="C7515" s="13"/>
      <c r="D7515" s="14"/>
      <c r="E7515" s="14"/>
      <c r="F7515" s="14"/>
      <c r="G7515" s="17"/>
    </row>
    <row r="7516" spans="1:7" x14ac:dyDescent="0.25">
      <c r="A7516" s="14"/>
      <c r="B7516" s="14"/>
      <c r="C7516" s="13"/>
      <c r="D7516" s="14"/>
      <c r="E7516" s="14"/>
      <c r="F7516" s="14"/>
      <c r="G7516" s="17"/>
    </row>
    <row r="7517" spans="1:7" x14ac:dyDescent="0.25">
      <c r="A7517" s="14"/>
      <c r="B7517" s="14"/>
      <c r="C7517" s="13"/>
      <c r="D7517" s="14"/>
      <c r="E7517" s="14"/>
      <c r="F7517" s="14"/>
      <c r="G7517" s="17"/>
    </row>
    <row r="7518" spans="1:7" x14ac:dyDescent="0.25">
      <c r="A7518" s="14"/>
      <c r="B7518" s="14"/>
      <c r="C7518" s="13"/>
      <c r="D7518" s="14"/>
      <c r="E7518" s="14"/>
      <c r="F7518" s="14"/>
      <c r="G7518" s="17"/>
    </row>
    <row r="7519" spans="1:7" x14ac:dyDescent="0.25">
      <c r="A7519" s="14"/>
      <c r="B7519" s="14"/>
      <c r="C7519" s="13"/>
      <c r="D7519" s="14"/>
      <c r="E7519" s="14"/>
      <c r="F7519" s="14"/>
      <c r="G7519" s="17"/>
    </row>
    <row r="7520" spans="1:7" x14ac:dyDescent="0.25">
      <c r="A7520" s="14"/>
      <c r="B7520" s="14"/>
      <c r="C7520" s="13"/>
      <c r="D7520" s="14"/>
      <c r="E7520" s="14"/>
      <c r="F7520" s="14"/>
      <c r="G7520" s="17"/>
    </row>
    <row r="7521" spans="1:7" x14ac:dyDescent="0.25">
      <c r="A7521" s="14"/>
      <c r="B7521" s="14"/>
      <c r="C7521" s="13"/>
      <c r="D7521" s="14"/>
      <c r="E7521" s="14"/>
      <c r="F7521" s="14"/>
      <c r="G7521" s="17"/>
    </row>
    <row r="7522" spans="1:7" x14ac:dyDescent="0.25">
      <c r="A7522" s="14"/>
      <c r="B7522" s="14"/>
      <c r="C7522" s="13"/>
      <c r="D7522" s="14"/>
      <c r="E7522" s="14"/>
      <c r="F7522" s="14"/>
      <c r="G7522" s="17"/>
    </row>
    <row r="7523" spans="1:7" x14ac:dyDescent="0.25">
      <c r="A7523" s="14"/>
      <c r="B7523" s="14"/>
      <c r="C7523" s="13"/>
      <c r="D7523" s="14"/>
      <c r="E7523" s="14"/>
      <c r="F7523" s="14"/>
      <c r="G7523" s="17"/>
    </row>
    <row r="7524" spans="1:7" x14ac:dyDescent="0.25">
      <c r="A7524" s="14"/>
      <c r="B7524" s="14"/>
      <c r="C7524" s="13"/>
      <c r="D7524" s="14"/>
      <c r="E7524" s="14"/>
      <c r="F7524" s="14"/>
      <c r="G7524" s="17"/>
    </row>
    <row r="7525" spans="1:7" x14ac:dyDescent="0.25">
      <c r="A7525" s="14"/>
      <c r="B7525" s="14"/>
      <c r="C7525" s="13"/>
      <c r="D7525" s="14"/>
      <c r="E7525" s="14"/>
      <c r="F7525" s="14"/>
      <c r="G7525" s="17"/>
    </row>
    <row r="7526" spans="1:7" x14ac:dyDescent="0.25">
      <c r="A7526" s="14"/>
      <c r="B7526" s="14"/>
      <c r="C7526" s="13"/>
      <c r="D7526" s="14"/>
      <c r="E7526" s="14"/>
      <c r="F7526" s="14"/>
      <c r="G7526" s="17"/>
    </row>
    <row r="7527" spans="1:7" x14ac:dyDescent="0.25">
      <c r="A7527" s="14"/>
      <c r="B7527" s="14"/>
      <c r="C7527" s="13"/>
      <c r="D7527" s="14"/>
      <c r="E7527" s="14"/>
      <c r="F7527" s="14"/>
      <c r="G7527" s="17"/>
    </row>
    <row r="7528" spans="1:7" x14ac:dyDescent="0.25">
      <c r="A7528" s="14"/>
      <c r="B7528" s="14"/>
      <c r="C7528" s="13"/>
      <c r="D7528" s="14"/>
      <c r="E7528" s="14"/>
      <c r="F7528" s="14"/>
      <c r="G7528" s="17"/>
    </row>
    <row r="7529" spans="1:7" x14ac:dyDescent="0.25">
      <c r="A7529" s="14"/>
      <c r="B7529" s="14"/>
      <c r="C7529" s="13"/>
      <c r="D7529" s="14"/>
      <c r="E7529" s="14"/>
      <c r="F7529" s="14"/>
      <c r="G7529" s="17"/>
    </row>
    <row r="7530" spans="1:7" x14ac:dyDescent="0.25">
      <c r="A7530" s="14"/>
      <c r="B7530" s="14"/>
      <c r="C7530" s="13"/>
      <c r="D7530" s="14"/>
      <c r="E7530" s="14"/>
      <c r="F7530" s="14"/>
      <c r="G7530" s="17"/>
    </row>
    <row r="7531" spans="1:7" x14ac:dyDescent="0.25">
      <c r="A7531" s="14"/>
      <c r="B7531" s="14"/>
      <c r="C7531" s="13"/>
      <c r="D7531" s="14"/>
      <c r="E7531" s="14"/>
      <c r="F7531" s="14"/>
      <c r="G7531" s="17"/>
    </row>
    <row r="7532" spans="1:7" x14ac:dyDescent="0.25">
      <c r="A7532" s="14"/>
      <c r="B7532" s="14"/>
      <c r="C7532" s="13"/>
      <c r="D7532" s="14"/>
      <c r="E7532" s="14"/>
      <c r="F7532" s="14"/>
      <c r="G7532" s="17"/>
    </row>
    <row r="7533" spans="1:7" x14ac:dyDescent="0.25">
      <c r="A7533" s="14"/>
      <c r="B7533" s="14"/>
      <c r="C7533" s="13"/>
      <c r="D7533" s="14"/>
      <c r="E7533" s="14"/>
      <c r="F7533" s="14"/>
      <c r="G7533" s="17"/>
    </row>
    <row r="7534" spans="1:7" x14ac:dyDescent="0.25">
      <c r="A7534" s="14"/>
      <c r="B7534" s="14"/>
      <c r="C7534" s="13"/>
      <c r="D7534" s="14"/>
      <c r="E7534" s="14"/>
      <c r="F7534" s="14"/>
      <c r="G7534" s="17"/>
    </row>
    <row r="7535" spans="1:7" x14ac:dyDescent="0.25">
      <c r="A7535" s="14"/>
      <c r="B7535" s="14"/>
      <c r="C7535" s="13"/>
      <c r="D7535" s="14"/>
      <c r="E7535" s="14"/>
      <c r="F7535" s="14"/>
      <c r="G7535" s="17"/>
    </row>
    <row r="7536" spans="1:7" x14ac:dyDescent="0.25">
      <c r="A7536" s="14"/>
      <c r="B7536" s="14"/>
      <c r="C7536" s="13"/>
      <c r="D7536" s="14"/>
      <c r="E7536" s="14"/>
      <c r="F7536" s="14"/>
      <c r="G7536" s="17"/>
    </row>
    <row r="7537" spans="1:7" x14ac:dyDescent="0.25">
      <c r="A7537" s="14"/>
      <c r="B7537" s="14"/>
      <c r="C7537" s="13"/>
      <c r="D7537" s="14"/>
      <c r="E7537" s="14"/>
      <c r="F7537" s="14"/>
      <c r="G7537" s="17"/>
    </row>
    <row r="7538" spans="1:7" x14ac:dyDescent="0.25">
      <c r="A7538" s="14"/>
      <c r="B7538" s="14"/>
      <c r="C7538" s="13"/>
      <c r="D7538" s="14"/>
      <c r="E7538" s="14"/>
      <c r="F7538" s="14"/>
      <c r="G7538" s="17"/>
    </row>
    <row r="7539" spans="1:7" x14ac:dyDescent="0.25">
      <c r="A7539" s="14"/>
      <c r="B7539" s="14"/>
      <c r="C7539" s="13"/>
      <c r="D7539" s="14"/>
      <c r="E7539" s="14"/>
      <c r="F7539" s="14"/>
      <c r="G7539" s="17"/>
    </row>
    <row r="7540" spans="1:7" x14ac:dyDescent="0.25">
      <c r="A7540" s="14"/>
      <c r="B7540" s="14"/>
      <c r="C7540" s="13"/>
      <c r="D7540" s="14"/>
      <c r="E7540" s="14"/>
      <c r="F7540" s="14"/>
      <c r="G7540" s="17"/>
    </row>
    <row r="7541" spans="1:7" x14ac:dyDescent="0.25">
      <c r="A7541" s="14"/>
      <c r="B7541" s="14"/>
      <c r="C7541" s="13"/>
      <c r="D7541" s="14"/>
      <c r="E7541" s="14"/>
      <c r="F7541" s="14"/>
      <c r="G7541" s="17"/>
    </row>
    <row r="7542" spans="1:7" x14ac:dyDescent="0.25">
      <c r="A7542" s="14"/>
      <c r="B7542" s="14"/>
      <c r="C7542" s="13"/>
      <c r="D7542" s="14"/>
      <c r="E7542" s="14"/>
      <c r="F7542" s="14"/>
      <c r="G7542" s="17"/>
    </row>
    <row r="7543" spans="1:7" x14ac:dyDescent="0.25">
      <c r="A7543" s="14"/>
      <c r="B7543" s="14"/>
      <c r="C7543" s="13"/>
      <c r="D7543" s="14"/>
      <c r="E7543" s="14"/>
      <c r="F7543" s="14"/>
      <c r="G7543" s="17"/>
    </row>
    <row r="7544" spans="1:7" x14ac:dyDescent="0.25">
      <c r="A7544" s="14"/>
      <c r="B7544" s="14"/>
      <c r="C7544" s="13"/>
      <c r="D7544" s="14"/>
      <c r="E7544" s="14"/>
      <c r="F7544" s="14"/>
      <c r="G7544" s="17"/>
    </row>
    <row r="7545" spans="1:7" x14ac:dyDescent="0.25">
      <c r="A7545" s="14"/>
      <c r="B7545" s="14"/>
      <c r="C7545" s="13"/>
      <c r="D7545" s="14"/>
      <c r="E7545" s="14"/>
      <c r="F7545" s="14"/>
      <c r="G7545" s="17"/>
    </row>
    <row r="7546" spans="1:7" x14ac:dyDescent="0.25">
      <c r="A7546" s="14"/>
      <c r="B7546" s="14"/>
      <c r="C7546" s="13"/>
      <c r="D7546" s="14"/>
      <c r="E7546" s="14"/>
      <c r="F7546" s="14"/>
      <c r="G7546" s="17"/>
    </row>
    <row r="7547" spans="1:7" x14ac:dyDescent="0.25">
      <c r="A7547" s="14"/>
      <c r="B7547" s="14"/>
      <c r="C7547" s="13"/>
      <c r="D7547" s="14"/>
      <c r="E7547" s="14"/>
      <c r="F7547" s="14"/>
      <c r="G7547" s="17"/>
    </row>
    <row r="7548" spans="1:7" x14ac:dyDescent="0.25">
      <c r="A7548" s="14"/>
      <c r="B7548" s="14"/>
      <c r="C7548" s="13"/>
      <c r="D7548" s="14"/>
      <c r="E7548" s="14"/>
      <c r="F7548" s="14"/>
      <c r="G7548" s="17"/>
    </row>
    <row r="7549" spans="1:7" x14ac:dyDescent="0.25">
      <c r="A7549" s="14"/>
      <c r="B7549" s="14"/>
      <c r="C7549" s="13"/>
      <c r="D7549" s="14"/>
      <c r="E7549" s="14"/>
      <c r="F7549" s="14"/>
      <c r="G7549" s="17"/>
    </row>
    <row r="7550" spans="1:7" x14ac:dyDescent="0.25">
      <c r="A7550" s="14"/>
      <c r="B7550" s="14"/>
      <c r="C7550" s="13"/>
      <c r="D7550" s="14"/>
      <c r="E7550" s="14"/>
      <c r="F7550" s="14"/>
      <c r="G7550" s="17"/>
    </row>
    <row r="7551" spans="1:7" x14ac:dyDescent="0.25">
      <c r="A7551" s="14"/>
      <c r="B7551" s="14"/>
      <c r="C7551" s="13"/>
      <c r="D7551" s="14"/>
      <c r="E7551" s="14"/>
      <c r="F7551" s="14"/>
      <c r="G7551" s="17"/>
    </row>
    <row r="7552" spans="1:7" x14ac:dyDescent="0.25">
      <c r="A7552" s="14"/>
      <c r="B7552" s="14"/>
      <c r="C7552" s="13"/>
      <c r="D7552" s="14"/>
      <c r="E7552" s="14"/>
      <c r="F7552" s="14"/>
      <c r="G7552" s="17"/>
    </row>
    <row r="7553" spans="1:7" x14ac:dyDescent="0.25">
      <c r="A7553" s="14"/>
      <c r="B7553" s="14"/>
      <c r="C7553" s="13"/>
      <c r="D7553" s="14"/>
      <c r="E7553" s="14"/>
      <c r="F7553" s="14"/>
      <c r="G7553" s="17"/>
    </row>
    <row r="7554" spans="1:7" x14ac:dyDescent="0.25">
      <c r="A7554" s="14"/>
      <c r="B7554" s="14"/>
      <c r="C7554" s="13"/>
      <c r="D7554" s="14"/>
      <c r="E7554" s="14"/>
      <c r="F7554" s="14"/>
      <c r="G7554" s="17"/>
    </row>
    <row r="7555" spans="1:7" x14ac:dyDescent="0.25">
      <c r="A7555" s="14"/>
      <c r="B7555" s="14"/>
      <c r="C7555" s="13"/>
      <c r="D7555" s="14"/>
      <c r="E7555" s="14"/>
      <c r="F7555" s="14"/>
      <c r="G7555" s="17"/>
    </row>
    <row r="7556" spans="1:7" x14ac:dyDescent="0.25">
      <c r="A7556" s="14"/>
      <c r="B7556" s="14"/>
      <c r="C7556" s="13"/>
      <c r="D7556" s="14"/>
      <c r="E7556" s="14"/>
      <c r="F7556" s="14"/>
      <c r="G7556" s="17"/>
    </row>
    <row r="7557" spans="1:7" x14ac:dyDescent="0.25">
      <c r="A7557" s="14"/>
      <c r="B7557" s="14"/>
      <c r="C7557" s="13"/>
      <c r="D7557" s="14"/>
      <c r="E7557" s="14"/>
      <c r="F7557" s="14"/>
      <c r="G7557" s="17"/>
    </row>
    <row r="7558" spans="1:7" x14ac:dyDescent="0.25">
      <c r="A7558" s="14"/>
      <c r="B7558" s="14"/>
      <c r="C7558" s="13"/>
      <c r="D7558" s="14"/>
      <c r="E7558" s="14"/>
      <c r="F7558" s="14"/>
      <c r="G7558" s="17"/>
    </row>
    <row r="7559" spans="1:7" x14ac:dyDescent="0.25">
      <c r="A7559" s="14"/>
      <c r="B7559" s="14"/>
      <c r="C7559" s="13"/>
      <c r="D7559" s="14"/>
      <c r="E7559" s="14"/>
      <c r="F7559" s="14"/>
      <c r="G7559" s="17"/>
    </row>
    <row r="7560" spans="1:7" x14ac:dyDescent="0.25">
      <c r="A7560" s="14"/>
      <c r="B7560" s="14"/>
      <c r="C7560" s="13"/>
      <c r="D7560" s="14"/>
      <c r="E7560" s="14"/>
      <c r="F7560" s="14"/>
      <c r="G7560" s="17"/>
    </row>
    <row r="7561" spans="1:7" x14ac:dyDescent="0.25">
      <c r="A7561" s="14"/>
      <c r="B7561" s="14"/>
      <c r="C7561" s="13"/>
      <c r="D7561" s="14"/>
      <c r="E7561" s="14"/>
      <c r="F7561" s="14"/>
      <c r="G7561" s="17"/>
    </row>
    <row r="7562" spans="1:7" x14ac:dyDescent="0.25">
      <c r="A7562" s="14"/>
      <c r="B7562" s="14"/>
      <c r="C7562" s="13"/>
      <c r="D7562" s="14"/>
      <c r="E7562" s="14"/>
      <c r="F7562" s="14"/>
      <c r="G7562" s="17"/>
    </row>
    <row r="7563" spans="1:7" x14ac:dyDescent="0.25">
      <c r="A7563" s="14"/>
      <c r="B7563" s="14"/>
      <c r="C7563" s="13"/>
      <c r="D7563" s="14"/>
      <c r="E7563" s="14"/>
      <c r="F7563" s="14"/>
      <c r="G7563" s="17"/>
    </row>
    <row r="7564" spans="1:7" x14ac:dyDescent="0.25">
      <c r="A7564" s="14"/>
      <c r="B7564" s="14"/>
      <c r="C7564" s="13"/>
      <c r="D7564" s="14"/>
      <c r="E7564" s="14"/>
      <c r="F7564" s="14"/>
      <c r="G7564" s="17"/>
    </row>
    <row r="7565" spans="1:7" x14ac:dyDescent="0.25">
      <c r="A7565" s="14"/>
      <c r="B7565" s="14"/>
      <c r="C7565" s="13"/>
      <c r="D7565" s="14"/>
      <c r="E7565" s="14"/>
      <c r="F7565" s="14"/>
      <c r="G7565" s="17"/>
    </row>
    <row r="7566" spans="1:7" x14ac:dyDescent="0.25">
      <c r="A7566" s="14"/>
      <c r="B7566" s="14"/>
      <c r="C7566" s="13"/>
      <c r="D7566" s="14"/>
      <c r="E7566" s="14"/>
      <c r="F7566" s="14"/>
      <c r="G7566" s="17"/>
    </row>
    <row r="7567" spans="1:7" x14ac:dyDescent="0.25">
      <c r="A7567" s="14"/>
      <c r="B7567" s="14"/>
      <c r="C7567" s="13"/>
      <c r="D7567" s="14"/>
      <c r="E7567" s="14"/>
      <c r="F7567" s="14"/>
      <c r="G7567" s="17"/>
    </row>
    <row r="7568" spans="1:7" x14ac:dyDescent="0.25">
      <c r="A7568" s="14"/>
      <c r="B7568" s="14"/>
      <c r="C7568" s="13"/>
      <c r="D7568" s="14"/>
      <c r="E7568" s="14"/>
      <c r="F7568" s="14"/>
      <c r="G7568" s="17"/>
    </row>
    <row r="7569" spans="1:7" x14ac:dyDescent="0.25">
      <c r="A7569" s="14"/>
      <c r="B7569" s="14"/>
      <c r="C7569" s="13"/>
      <c r="D7569" s="14"/>
      <c r="E7569" s="14"/>
      <c r="F7569" s="14"/>
      <c r="G7569" s="17"/>
    </row>
    <row r="7570" spans="1:7" x14ac:dyDescent="0.25">
      <c r="A7570" s="14"/>
      <c r="B7570" s="14"/>
      <c r="C7570" s="13"/>
      <c r="D7570" s="14"/>
      <c r="E7570" s="14"/>
      <c r="F7570" s="14"/>
      <c r="G7570" s="17"/>
    </row>
    <row r="7571" spans="1:7" x14ac:dyDescent="0.25">
      <c r="A7571" s="14"/>
      <c r="B7571" s="14"/>
      <c r="C7571" s="13"/>
      <c r="D7571" s="14"/>
      <c r="E7571" s="14"/>
      <c r="F7571" s="14"/>
      <c r="G7571" s="17"/>
    </row>
    <row r="7572" spans="1:7" x14ac:dyDescent="0.25">
      <c r="A7572" s="14"/>
      <c r="B7572" s="14"/>
      <c r="C7572" s="13"/>
      <c r="D7572" s="14"/>
      <c r="E7572" s="14"/>
      <c r="F7572" s="14"/>
      <c r="G7572" s="17"/>
    </row>
    <row r="7573" spans="1:7" x14ac:dyDescent="0.25">
      <c r="A7573" s="14"/>
      <c r="B7573" s="14"/>
      <c r="C7573" s="13"/>
      <c r="D7573" s="14"/>
      <c r="E7573" s="14"/>
      <c r="F7573" s="14"/>
      <c r="G7573" s="17"/>
    </row>
    <row r="7574" spans="1:7" x14ac:dyDescent="0.25">
      <c r="A7574" s="14"/>
      <c r="B7574" s="14"/>
      <c r="C7574" s="13"/>
      <c r="D7574" s="14"/>
      <c r="E7574" s="14"/>
      <c r="F7574" s="14"/>
      <c r="G7574" s="17"/>
    </row>
    <row r="7575" spans="1:7" x14ac:dyDescent="0.25">
      <c r="A7575" s="14"/>
      <c r="B7575" s="14"/>
      <c r="C7575" s="13"/>
      <c r="D7575" s="14"/>
      <c r="E7575" s="14"/>
      <c r="F7575" s="14"/>
      <c r="G7575" s="17"/>
    </row>
    <row r="7576" spans="1:7" x14ac:dyDescent="0.25">
      <c r="A7576" s="14"/>
      <c r="B7576" s="14"/>
      <c r="C7576" s="13"/>
      <c r="D7576" s="14"/>
      <c r="E7576" s="14"/>
      <c r="F7576" s="14"/>
      <c r="G7576" s="17"/>
    </row>
    <row r="7577" spans="1:7" x14ac:dyDescent="0.25">
      <c r="A7577" s="14"/>
      <c r="B7577" s="14"/>
      <c r="C7577" s="13"/>
      <c r="D7577" s="14"/>
      <c r="E7577" s="14"/>
      <c r="F7577" s="14"/>
      <c r="G7577" s="17"/>
    </row>
    <row r="7578" spans="1:7" x14ac:dyDescent="0.25">
      <c r="A7578" s="14"/>
      <c r="B7578" s="14"/>
      <c r="C7578" s="13"/>
      <c r="D7578" s="14"/>
      <c r="E7578" s="14"/>
      <c r="F7578" s="14"/>
      <c r="G7578" s="17"/>
    </row>
    <row r="7579" spans="1:7" x14ac:dyDescent="0.25">
      <c r="A7579" s="14"/>
      <c r="B7579" s="14"/>
      <c r="C7579" s="13"/>
      <c r="D7579" s="14"/>
      <c r="E7579" s="14"/>
      <c r="F7579" s="14"/>
      <c r="G7579" s="17"/>
    </row>
    <row r="7580" spans="1:7" x14ac:dyDescent="0.25">
      <c r="A7580" s="14"/>
      <c r="B7580" s="14"/>
      <c r="C7580" s="13"/>
      <c r="D7580" s="14"/>
      <c r="E7580" s="14"/>
      <c r="F7580" s="14"/>
      <c r="G7580" s="17"/>
    </row>
    <row r="7581" spans="1:7" x14ac:dyDescent="0.25">
      <c r="A7581" s="14"/>
      <c r="B7581" s="14"/>
      <c r="C7581" s="13"/>
      <c r="D7581" s="14"/>
      <c r="E7581" s="14"/>
      <c r="F7581" s="14"/>
      <c r="G7581" s="17"/>
    </row>
    <row r="7582" spans="1:7" x14ac:dyDescent="0.25">
      <c r="A7582" s="14"/>
      <c r="B7582" s="14"/>
      <c r="C7582" s="13"/>
      <c r="D7582" s="14"/>
      <c r="E7582" s="14"/>
      <c r="F7582" s="14"/>
      <c r="G7582" s="17"/>
    </row>
    <row r="7583" spans="1:7" x14ac:dyDescent="0.25">
      <c r="A7583" s="14"/>
      <c r="B7583" s="14"/>
      <c r="C7583" s="13"/>
      <c r="D7583" s="14"/>
      <c r="E7583" s="14"/>
      <c r="F7583" s="14"/>
      <c r="G7583" s="17"/>
    </row>
    <row r="7584" spans="1:7" x14ac:dyDescent="0.25">
      <c r="A7584" s="14"/>
      <c r="B7584" s="14"/>
      <c r="C7584" s="13"/>
      <c r="D7584" s="14"/>
      <c r="E7584" s="14"/>
      <c r="F7584" s="14"/>
      <c r="G7584" s="17"/>
    </row>
    <row r="7585" spans="1:7" x14ac:dyDescent="0.25">
      <c r="A7585" s="14"/>
      <c r="B7585" s="14"/>
      <c r="C7585" s="13"/>
      <c r="D7585" s="14"/>
      <c r="E7585" s="14"/>
      <c r="F7585" s="14"/>
      <c r="G7585" s="17"/>
    </row>
    <row r="7586" spans="1:7" x14ac:dyDescent="0.25">
      <c r="A7586" s="14"/>
      <c r="B7586" s="14"/>
      <c r="C7586" s="13"/>
      <c r="D7586" s="14"/>
      <c r="E7586" s="14"/>
      <c r="F7586" s="14"/>
      <c r="G7586" s="17"/>
    </row>
    <row r="7587" spans="1:7" x14ac:dyDescent="0.25">
      <c r="A7587" s="14"/>
      <c r="B7587" s="14"/>
      <c r="C7587" s="13"/>
      <c r="D7587" s="14"/>
      <c r="E7587" s="14"/>
      <c r="F7587" s="14"/>
      <c r="G7587" s="17"/>
    </row>
    <row r="7588" spans="1:7" x14ac:dyDescent="0.25">
      <c r="A7588" s="14"/>
      <c r="B7588" s="14"/>
      <c r="C7588" s="13"/>
      <c r="D7588" s="14"/>
      <c r="E7588" s="14"/>
      <c r="F7588" s="14"/>
      <c r="G7588" s="17"/>
    </row>
    <row r="7589" spans="1:7" x14ac:dyDescent="0.25">
      <c r="A7589" s="14"/>
      <c r="B7589" s="14"/>
      <c r="C7589" s="13"/>
      <c r="D7589" s="14"/>
      <c r="E7589" s="14"/>
      <c r="F7589" s="14"/>
      <c r="G7589" s="17"/>
    </row>
    <row r="7590" spans="1:7" x14ac:dyDescent="0.25">
      <c r="A7590" s="11"/>
      <c r="B7590" s="11"/>
      <c r="C7590" s="10"/>
      <c r="D7590" s="11"/>
      <c r="E7590" s="11"/>
      <c r="F7590" s="11"/>
      <c r="G7590" s="24"/>
    </row>
    <row r="7591" spans="1:7" x14ac:dyDescent="0.25">
      <c r="A7591" s="11"/>
      <c r="B7591" s="11"/>
      <c r="C7591" s="10"/>
      <c r="D7591" s="11"/>
      <c r="E7591" s="11"/>
      <c r="F7591" s="11"/>
      <c r="G7591" s="24"/>
    </row>
    <row r="7592" spans="1:7" x14ac:dyDescent="0.25">
      <c r="A7592" s="11"/>
      <c r="B7592" s="11"/>
      <c r="C7592" s="10"/>
      <c r="D7592" s="11"/>
      <c r="E7592" s="11"/>
      <c r="F7592" s="11"/>
      <c r="G7592" s="24"/>
    </row>
    <row r="7593" spans="1:7" x14ac:dyDescent="0.25">
      <c r="A7593" s="11"/>
      <c r="B7593" s="11"/>
      <c r="C7593" s="10"/>
      <c r="D7593" s="11"/>
      <c r="E7593" s="11"/>
      <c r="F7593" s="11"/>
      <c r="G7593" s="24"/>
    </row>
    <row r="7594" spans="1:7" x14ac:dyDescent="0.25">
      <c r="A7594" s="11"/>
      <c r="B7594" s="11"/>
      <c r="C7594" s="10"/>
      <c r="D7594" s="11"/>
      <c r="E7594" s="11"/>
      <c r="F7594" s="11"/>
      <c r="G7594" s="24"/>
    </row>
    <row r="7595" spans="1:7" x14ac:dyDescent="0.25">
      <c r="A7595" s="11"/>
      <c r="B7595" s="11"/>
      <c r="C7595" s="10"/>
      <c r="D7595" s="11"/>
      <c r="E7595" s="11"/>
      <c r="F7595" s="11"/>
      <c r="G7595" s="24"/>
    </row>
    <row r="7596" spans="1:7" x14ac:dyDescent="0.25">
      <c r="A7596" s="11"/>
      <c r="B7596" s="11"/>
      <c r="C7596" s="10"/>
      <c r="D7596" s="11"/>
      <c r="E7596" s="11"/>
      <c r="F7596" s="11"/>
      <c r="G7596" s="24"/>
    </row>
    <row r="7597" spans="1:7" x14ac:dyDescent="0.25">
      <c r="A7597" s="11"/>
      <c r="B7597" s="11"/>
      <c r="C7597" s="10"/>
      <c r="D7597" s="11"/>
      <c r="E7597" s="11"/>
      <c r="F7597" s="11"/>
      <c r="G7597" s="24"/>
    </row>
    <row r="7598" spans="1:7" x14ac:dyDescent="0.25">
      <c r="A7598" s="11"/>
      <c r="B7598" s="11"/>
      <c r="C7598" s="10"/>
      <c r="D7598" s="11"/>
      <c r="E7598" s="11"/>
      <c r="F7598" s="11"/>
      <c r="G7598" s="24"/>
    </row>
    <row r="7599" spans="1:7" x14ac:dyDescent="0.25">
      <c r="A7599" s="11"/>
      <c r="B7599" s="11"/>
      <c r="C7599" s="10"/>
      <c r="D7599" s="11"/>
      <c r="E7599" s="11"/>
      <c r="F7599" s="11"/>
      <c r="G7599" s="24"/>
    </row>
    <row r="7600" spans="1:7" x14ac:dyDescent="0.25">
      <c r="A7600" s="11"/>
      <c r="B7600" s="11"/>
      <c r="C7600" s="10"/>
      <c r="D7600" s="11"/>
      <c r="E7600" s="11"/>
      <c r="F7600" s="11"/>
      <c r="G7600" s="24"/>
    </row>
    <row r="7601" spans="1:7" x14ac:dyDescent="0.25">
      <c r="A7601" s="11"/>
      <c r="B7601" s="11"/>
      <c r="C7601" s="10"/>
      <c r="D7601" s="11"/>
      <c r="E7601" s="11"/>
      <c r="F7601" s="11"/>
      <c r="G7601" s="24"/>
    </row>
    <row r="7602" spans="1:7" x14ac:dyDescent="0.25">
      <c r="A7602" s="11"/>
      <c r="B7602" s="11"/>
      <c r="C7602" s="10"/>
      <c r="D7602" s="11"/>
      <c r="E7602" s="11"/>
      <c r="F7602" s="11"/>
      <c r="G7602" s="24"/>
    </row>
    <row r="7603" spans="1:7" x14ac:dyDescent="0.25">
      <c r="A7603" s="11"/>
      <c r="B7603" s="11"/>
      <c r="C7603" s="10"/>
      <c r="D7603" s="11"/>
      <c r="E7603" s="11"/>
      <c r="F7603" s="11"/>
      <c r="G7603" s="24"/>
    </row>
    <row r="7604" spans="1:7" x14ac:dyDescent="0.25">
      <c r="A7604" s="11"/>
      <c r="B7604" s="11"/>
      <c r="C7604" s="10"/>
      <c r="D7604" s="11"/>
      <c r="E7604" s="11"/>
      <c r="F7604" s="11"/>
      <c r="G7604" s="24"/>
    </row>
    <row r="7605" spans="1:7" x14ac:dyDescent="0.25">
      <c r="A7605" s="11"/>
      <c r="B7605" s="11"/>
      <c r="C7605" s="10"/>
      <c r="D7605" s="11"/>
      <c r="E7605" s="11"/>
      <c r="F7605" s="11"/>
      <c r="G7605" s="24"/>
    </row>
    <row r="7606" spans="1:7" x14ac:dyDescent="0.25">
      <c r="A7606" s="11"/>
      <c r="B7606" s="11"/>
      <c r="C7606" s="10"/>
      <c r="D7606" s="11"/>
      <c r="E7606" s="11"/>
      <c r="F7606" s="11"/>
      <c r="G7606" s="24"/>
    </row>
    <row r="7607" spans="1:7" x14ac:dyDescent="0.25">
      <c r="A7607" s="11"/>
      <c r="B7607" s="11"/>
      <c r="C7607" s="10"/>
      <c r="D7607" s="11"/>
      <c r="E7607" s="11"/>
      <c r="F7607" s="11"/>
      <c r="G7607" s="24"/>
    </row>
    <row r="7608" spans="1:7" x14ac:dyDescent="0.25">
      <c r="A7608" s="11"/>
      <c r="B7608" s="11"/>
      <c r="C7608" s="10"/>
      <c r="D7608" s="11"/>
      <c r="E7608" s="11"/>
      <c r="F7608" s="11"/>
      <c r="G7608" s="24"/>
    </row>
    <row r="7609" spans="1:7" x14ac:dyDescent="0.25">
      <c r="A7609" s="11"/>
      <c r="B7609" s="11"/>
      <c r="C7609" s="10"/>
      <c r="D7609" s="11"/>
      <c r="E7609" s="11"/>
      <c r="F7609" s="11"/>
      <c r="G7609" s="24"/>
    </row>
    <row r="7610" spans="1:7" x14ac:dyDescent="0.25">
      <c r="A7610" s="11"/>
      <c r="B7610" s="11"/>
      <c r="C7610" s="10"/>
      <c r="D7610" s="11"/>
      <c r="E7610" s="11"/>
      <c r="F7610" s="11"/>
      <c r="G7610" s="24"/>
    </row>
    <row r="7611" spans="1:7" x14ac:dyDescent="0.25">
      <c r="A7611" s="11"/>
      <c r="B7611" s="11"/>
      <c r="C7611" s="10"/>
      <c r="D7611" s="11"/>
      <c r="E7611" s="11"/>
      <c r="F7611" s="11"/>
      <c r="G7611" s="24"/>
    </row>
    <row r="7612" spans="1:7" x14ac:dyDescent="0.25">
      <c r="A7612" s="11"/>
      <c r="B7612" s="11"/>
      <c r="C7612" s="10"/>
      <c r="D7612" s="11"/>
      <c r="E7612" s="11"/>
      <c r="F7612" s="11"/>
      <c r="G7612" s="24"/>
    </row>
    <row r="7613" spans="1:7" x14ac:dyDescent="0.25">
      <c r="A7613" s="11"/>
      <c r="B7613" s="11"/>
      <c r="C7613" s="10"/>
      <c r="D7613" s="11"/>
      <c r="E7613" s="11"/>
      <c r="F7613" s="11"/>
      <c r="G7613" s="24"/>
    </row>
    <row r="7614" spans="1:7" x14ac:dyDescent="0.25">
      <c r="A7614" s="11"/>
      <c r="B7614" s="11"/>
      <c r="C7614" s="10"/>
      <c r="D7614" s="11"/>
      <c r="E7614" s="11"/>
      <c r="F7614" s="11"/>
      <c r="G7614" s="24"/>
    </row>
    <row r="7615" spans="1:7" x14ac:dyDescent="0.25">
      <c r="A7615" s="11"/>
      <c r="B7615" s="11"/>
      <c r="C7615" s="10"/>
      <c r="D7615" s="11"/>
      <c r="E7615" s="11"/>
      <c r="F7615" s="11"/>
      <c r="G7615" s="24"/>
    </row>
    <row r="7616" spans="1:7" x14ac:dyDescent="0.25">
      <c r="A7616" s="11"/>
      <c r="B7616" s="11"/>
      <c r="C7616" s="10"/>
      <c r="D7616" s="11"/>
      <c r="E7616" s="11"/>
      <c r="F7616" s="11"/>
      <c r="G7616" s="24"/>
    </row>
    <row r="7617" spans="1:7" x14ac:dyDescent="0.25">
      <c r="A7617" s="11"/>
      <c r="B7617" s="11"/>
      <c r="C7617" s="10"/>
      <c r="D7617" s="11"/>
      <c r="E7617" s="11"/>
      <c r="F7617" s="11"/>
      <c r="G7617" s="24"/>
    </row>
    <row r="7618" spans="1:7" x14ac:dyDescent="0.25">
      <c r="A7618" s="11"/>
      <c r="B7618" s="11"/>
      <c r="C7618" s="10"/>
      <c r="D7618" s="11"/>
      <c r="E7618" s="11"/>
      <c r="F7618" s="11"/>
      <c r="G7618" s="24"/>
    </row>
    <row r="7619" spans="1:7" x14ac:dyDescent="0.25">
      <c r="A7619" s="11"/>
      <c r="B7619" s="11"/>
      <c r="C7619" s="10"/>
      <c r="D7619" s="11"/>
      <c r="E7619" s="11"/>
      <c r="F7619" s="11"/>
      <c r="G7619" s="24"/>
    </row>
    <row r="7620" spans="1:7" x14ac:dyDescent="0.25">
      <c r="A7620" s="11"/>
      <c r="B7620" s="11"/>
      <c r="C7620" s="10"/>
      <c r="D7620" s="11"/>
      <c r="E7620" s="11"/>
      <c r="F7620" s="11"/>
      <c r="G7620" s="24"/>
    </row>
    <row r="7621" spans="1:7" x14ac:dyDescent="0.25">
      <c r="A7621" s="11"/>
      <c r="B7621" s="11"/>
      <c r="C7621" s="10"/>
      <c r="D7621" s="11"/>
      <c r="E7621" s="11"/>
      <c r="F7621" s="11"/>
      <c r="G7621" s="24"/>
    </row>
    <row r="7622" spans="1:7" x14ac:dyDescent="0.25">
      <c r="A7622" s="11"/>
      <c r="B7622" s="11"/>
      <c r="C7622" s="10"/>
      <c r="D7622" s="11"/>
      <c r="E7622" s="11"/>
      <c r="F7622" s="11"/>
      <c r="G7622" s="24"/>
    </row>
    <row r="7623" spans="1:7" x14ac:dyDescent="0.25">
      <c r="A7623" s="11"/>
      <c r="B7623" s="11"/>
      <c r="C7623" s="10"/>
      <c r="D7623" s="11"/>
      <c r="E7623" s="11"/>
      <c r="F7623" s="11"/>
      <c r="G7623" s="24"/>
    </row>
    <row r="7624" spans="1:7" x14ac:dyDescent="0.25">
      <c r="A7624" s="11"/>
      <c r="B7624" s="11"/>
      <c r="C7624" s="10"/>
      <c r="D7624" s="11"/>
      <c r="E7624" s="11"/>
      <c r="F7624" s="11"/>
      <c r="G7624" s="24"/>
    </row>
    <row r="7625" spans="1:7" x14ac:dyDescent="0.25">
      <c r="A7625" s="11"/>
      <c r="B7625" s="11"/>
      <c r="C7625" s="10"/>
      <c r="D7625" s="11"/>
      <c r="E7625" s="11"/>
      <c r="F7625" s="11"/>
      <c r="G7625" s="24"/>
    </row>
    <row r="7626" spans="1:7" x14ac:dyDescent="0.25">
      <c r="A7626" s="11"/>
      <c r="B7626" s="11"/>
      <c r="C7626" s="10"/>
      <c r="D7626" s="11"/>
      <c r="E7626" s="11"/>
      <c r="F7626" s="11"/>
      <c r="G7626" s="24"/>
    </row>
    <row r="7627" spans="1:7" x14ac:dyDescent="0.25">
      <c r="A7627" s="11"/>
      <c r="B7627" s="11"/>
      <c r="C7627" s="10"/>
      <c r="D7627" s="11"/>
      <c r="E7627" s="11"/>
      <c r="F7627" s="11"/>
      <c r="G7627" s="24"/>
    </row>
    <row r="7628" spans="1:7" x14ac:dyDescent="0.25">
      <c r="A7628" s="11"/>
      <c r="B7628" s="11"/>
      <c r="C7628" s="10"/>
      <c r="D7628" s="11"/>
      <c r="E7628" s="11"/>
      <c r="F7628" s="11"/>
      <c r="G7628" s="24"/>
    </row>
    <row r="7629" spans="1:7" x14ac:dyDescent="0.25">
      <c r="A7629" s="11"/>
      <c r="B7629" s="11"/>
      <c r="C7629" s="10"/>
      <c r="D7629" s="11"/>
      <c r="E7629" s="11"/>
      <c r="F7629" s="11"/>
      <c r="G7629" s="24"/>
    </row>
    <row r="7630" spans="1:7" x14ac:dyDescent="0.25">
      <c r="A7630" s="11"/>
      <c r="B7630" s="11"/>
      <c r="C7630" s="10"/>
      <c r="D7630" s="11"/>
      <c r="E7630" s="11"/>
      <c r="F7630" s="11"/>
      <c r="G7630" s="24"/>
    </row>
    <row r="7631" spans="1:7" x14ac:dyDescent="0.25">
      <c r="A7631" s="11"/>
      <c r="B7631" s="11"/>
      <c r="C7631" s="10"/>
      <c r="D7631" s="11"/>
      <c r="E7631" s="11"/>
      <c r="F7631" s="11"/>
      <c r="G7631" s="24"/>
    </row>
    <row r="7632" spans="1:7" x14ac:dyDescent="0.25">
      <c r="A7632" s="11"/>
      <c r="B7632" s="11"/>
      <c r="C7632" s="10"/>
      <c r="D7632" s="11"/>
      <c r="E7632" s="11"/>
      <c r="F7632" s="11"/>
      <c r="G7632" s="24"/>
    </row>
    <row r="7633" spans="1:7" x14ac:dyDescent="0.25">
      <c r="A7633" s="11"/>
      <c r="B7633" s="11"/>
      <c r="C7633" s="10"/>
      <c r="D7633" s="11"/>
      <c r="E7633" s="11"/>
      <c r="F7633" s="11"/>
      <c r="G7633" s="24"/>
    </row>
    <row r="7634" spans="1:7" x14ac:dyDescent="0.25">
      <c r="A7634" s="11"/>
      <c r="B7634" s="11"/>
      <c r="C7634" s="10"/>
      <c r="D7634" s="11"/>
      <c r="E7634" s="11"/>
      <c r="F7634" s="11"/>
      <c r="G7634" s="24"/>
    </row>
    <row r="7635" spans="1:7" x14ac:dyDescent="0.25">
      <c r="A7635" s="11"/>
      <c r="B7635" s="11"/>
      <c r="C7635" s="10"/>
      <c r="D7635" s="11"/>
      <c r="E7635" s="11"/>
      <c r="F7635" s="11"/>
      <c r="G7635" s="24"/>
    </row>
    <row r="7636" spans="1:7" x14ac:dyDescent="0.25">
      <c r="A7636" s="11"/>
      <c r="B7636" s="11"/>
      <c r="C7636" s="10"/>
      <c r="D7636" s="11"/>
      <c r="E7636" s="11"/>
      <c r="F7636" s="11"/>
      <c r="G7636" s="24"/>
    </row>
    <row r="7637" spans="1:7" x14ac:dyDescent="0.25">
      <c r="A7637" s="11"/>
      <c r="B7637" s="11"/>
      <c r="C7637" s="10"/>
      <c r="D7637" s="11"/>
      <c r="E7637" s="11"/>
      <c r="F7637" s="11"/>
      <c r="G7637" s="24"/>
    </row>
    <row r="7638" spans="1:7" x14ac:dyDescent="0.25">
      <c r="A7638" s="11"/>
      <c r="B7638" s="11"/>
      <c r="C7638" s="10"/>
      <c r="D7638" s="11"/>
      <c r="E7638" s="11"/>
      <c r="F7638" s="11"/>
      <c r="G7638" s="24"/>
    </row>
    <row r="7639" spans="1:7" x14ac:dyDescent="0.25">
      <c r="A7639" s="11"/>
      <c r="B7639" s="11"/>
      <c r="C7639" s="10"/>
      <c r="D7639" s="11"/>
      <c r="E7639" s="11"/>
      <c r="F7639" s="11"/>
      <c r="G7639" s="24"/>
    </row>
    <row r="7640" spans="1:7" x14ac:dyDescent="0.25">
      <c r="A7640" s="11"/>
      <c r="B7640" s="11"/>
      <c r="C7640" s="10"/>
      <c r="D7640" s="11"/>
      <c r="E7640" s="11"/>
      <c r="F7640" s="11"/>
      <c r="G7640" s="24"/>
    </row>
    <row r="7641" spans="1:7" x14ac:dyDescent="0.25">
      <c r="A7641" s="11"/>
      <c r="B7641" s="11"/>
      <c r="C7641" s="10"/>
      <c r="D7641" s="11"/>
      <c r="E7641" s="11"/>
      <c r="F7641" s="11"/>
      <c r="G7641" s="24"/>
    </row>
    <row r="7642" spans="1:7" x14ac:dyDescent="0.25">
      <c r="A7642" s="11"/>
      <c r="B7642" s="11"/>
      <c r="C7642" s="10"/>
      <c r="D7642" s="11"/>
      <c r="E7642" s="11"/>
      <c r="F7642" s="11"/>
      <c r="G7642" s="24"/>
    </row>
    <row r="7643" spans="1:7" x14ac:dyDescent="0.25">
      <c r="A7643" s="11"/>
      <c r="B7643" s="11"/>
      <c r="C7643" s="10"/>
      <c r="D7643" s="11"/>
      <c r="E7643" s="11"/>
      <c r="F7643" s="11"/>
      <c r="G7643" s="24"/>
    </row>
    <row r="7644" spans="1:7" x14ac:dyDescent="0.25">
      <c r="A7644" s="11"/>
      <c r="B7644" s="11"/>
      <c r="C7644" s="10"/>
      <c r="D7644" s="11"/>
      <c r="E7644" s="11"/>
      <c r="F7644" s="11"/>
      <c r="G7644" s="24"/>
    </row>
    <row r="7645" spans="1:7" x14ac:dyDescent="0.25">
      <c r="A7645" s="11"/>
      <c r="B7645" s="11"/>
      <c r="C7645" s="10"/>
      <c r="D7645" s="11"/>
      <c r="E7645" s="11"/>
      <c r="F7645" s="11"/>
      <c r="G7645" s="24"/>
    </row>
    <row r="7646" spans="1:7" x14ac:dyDescent="0.25">
      <c r="A7646" s="11"/>
      <c r="B7646" s="11"/>
      <c r="C7646" s="10"/>
      <c r="D7646" s="11"/>
      <c r="E7646" s="11"/>
      <c r="F7646" s="11"/>
      <c r="G7646" s="24"/>
    </row>
    <row r="7647" spans="1:7" x14ac:dyDescent="0.25">
      <c r="A7647" s="11"/>
      <c r="B7647" s="11"/>
      <c r="C7647" s="10"/>
      <c r="D7647" s="11"/>
      <c r="E7647" s="11"/>
      <c r="F7647" s="11"/>
      <c r="G7647" s="24"/>
    </row>
    <row r="7648" spans="1:7" x14ac:dyDescent="0.25">
      <c r="A7648" s="11"/>
      <c r="B7648" s="11"/>
      <c r="C7648" s="10"/>
      <c r="D7648" s="11"/>
      <c r="E7648" s="11"/>
      <c r="F7648" s="11"/>
      <c r="G7648" s="24"/>
    </row>
    <row r="7649" spans="1:7" x14ac:dyDescent="0.25">
      <c r="A7649" s="11"/>
      <c r="B7649" s="11"/>
      <c r="C7649" s="10"/>
      <c r="D7649" s="11"/>
      <c r="E7649" s="11"/>
      <c r="F7649" s="11"/>
      <c r="G7649" s="24"/>
    </row>
    <row r="7650" spans="1:7" x14ac:dyDescent="0.25">
      <c r="A7650" s="11"/>
      <c r="B7650" s="11"/>
      <c r="C7650" s="10"/>
      <c r="D7650" s="11"/>
      <c r="E7650" s="11"/>
      <c r="F7650" s="11"/>
      <c r="G7650" s="24"/>
    </row>
    <row r="7651" spans="1:7" x14ac:dyDescent="0.25">
      <c r="A7651" s="11"/>
      <c r="B7651" s="11"/>
      <c r="C7651" s="10"/>
      <c r="D7651" s="11"/>
      <c r="E7651" s="11"/>
      <c r="F7651" s="11"/>
      <c r="G7651" s="24"/>
    </row>
    <row r="7652" spans="1:7" x14ac:dyDescent="0.25">
      <c r="A7652" s="11"/>
      <c r="B7652" s="11"/>
      <c r="C7652" s="10"/>
      <c r="D7652" s="11"/>
      <c r="E7652" s="11"/>
      <c r="F7652" s="11"/>
      <c r="G7652" s="24"/>
    </row>
    <row r="7653" spans="1:7" x14ac:dyDescent="0.25">
      <c r="A7653" s="11"/>
      <c r="B7653" s="11"/>
      <c r="C7653" s="10"/>
      <c r="D7653" s="11"/>
      <c r="E7653" s="11"/>
      <c r="F7653" s="11"/>
      <c r="G7653" s="24"/>
    </row>
    <row r="7654" spans="1:7" x14ac:dyDescent="0.25">
      <c r="A7654" s="11"/>
      <c r="B7654" s="11"/>
      <c r="C7654" s="10"/>
      <c r="D7654" s="11"/>
      <c r="E7654" s="11"/>
      <c r="F7654" s="11"/>
      <c r="G7654" s="24"/>
    </row>
    <row r="7655" spans="1:7" x14ac:dyDescent="0.25">
      <c r="A7655" s="11"/>
      <c r="B7655" s="11"/>
      <c r="C7655" s="10"/>
      <c r="D7655" s="11"/>
      <c r="E7655" s="11"/>
      <c r="F7655" s="11"/>
      <c r="G7655" s="24"/>
    </row>
    <row r="7656" spans="1:7" x14ac:dyDescent="0.25">
      <c r="A7656" s="11"/>
      <c r="B7656" s="11"/>
      <c r="C7656" s="10"/>
      <c r="D7656" s="11"/>
      <c r="E7656" s="11"/>
      <c r="F7656" s="11"/>
      <c r="G7656" s="24"/>
    </row>
    <row r="7657" spans="1:7" x14ac:dyDescent="0.25">
      <c r="A7657" s="11"/>
      <c r="B7657" s="11"/>
      <c r="C7657" s="10"/>
      <c r="D7657" s="11"/>
      <c r="E7657" s="11"/>
      <c r="F7657" s="11"/>
      <c r="G7657" s="24"/>
    </row>
    <row r="7658" spans="1:7" x14ac:dyDescent="0.25">
      <c r="A7658" s="11"/>
      <c r="B7658" s="11"/>
      <c r="C7658" s="10"/>
      <c r="D7658" s="11"/>
      <c r="E7658" s="11"/>
      <c r="F7658" s="11"/>
      <c r="G7658" s="24"/>
    </row>
    <row r="7659" spans="1:7" x14ac:dyDescent="0.25">
      <c r="A7659" s="11"/>
      <c r="B7659" s="11"/>
      <c r="C7659" s="10"/>
      <c r="D7659" s="11"/>
      <c r="E7659" s="11"/>
      <c r="F7659" s="11"/>
      <c r="G7659" s="24"/>
    </row>
    <row r="7660" spans="1:7" x14ac:dyDescent="0.25">
      <c r="A7660" s="11"/>
      <c r="B7660" s="11"/>
      <c r="C7660" s="10"/>
      <c r="D7660" s="11"/>
      <c r="E7660" s="11"/>
      <c r="F7660" s="11"/>
      <c r="G7660" s="24"/>
    </row>
    <row r="7661" spans="1:7" x14ac:dyDescent="0.25">
      <c r="A7661" s="11"/>
      <c r="B7661" s="11"/>
      <c r="C7661" s="10"/>
      <c r="D7661" s="11"/>
      <c r="E7661" s="11"/>
      <c r="F7661" s="11"/>
      <c r="G7661" s="24"/>
    </row>
    <row r="7662" spans="1:7" x14ac:dyDescent="0.25">
      <c r="A7662" s="11"/>
      <c r="B7662" s="11"/>
      <c r="C7662" s="10"/>
      <c r="D7662" s="11"/>
      <c r="E7662" s="11"/>
      <c r="F7662" s="11"/>
      <c r="G7662" s="24"/>
    </row>
    <row r="7663" spans="1:7" x14ac:dyDescent="0.25">
      <c r="A7663" s="11"/>
      <c r="B7663" s="11"/>
      <c r="C7663" s="10"/>
      <c r="D7663" s="11"/>
      <c r="E7663" s="11"/>
      <c r="F7663" s="11"/>
      <c r="G7663" s="24"/>
    </row>
    <row r="7664" spans="1:7" x14ac:dyDescent="0.25">
      <c r="A7664" s="11"/>
      <c r="B7664" s="11"/>
      <c r="C7664" s="10"/>
      <c r="D7664" s="11"/>
      <c r="E7664" s="11"/>
      <c r="F7664" s="11"/>
      <c r="G7664" s="24"/>
    </row>
    <row r="7665" spans="1:7" x14ac:dyDescent="0.25">
      <c r="A7665" s="11"/>
      <c r="B7665" s="11"/>
      <c r="C7665" s="10"/>
      <c r="D7665" s="11"/>
      <c r="E7665" s="11"/>
      <c r="F7665" s="11"/>
      <c r="G7665" s="24"/>
    </row>
    <row r="7666" spans="1:7" x14ac:dyDescent="0.25">
      <c r="A7666" s="11"/>
      <c r="B7666" s="11"/>
      <c r="C7666" s="10"/>
      <c r="D7666" s="11"/>
      <c r="E7666" s="11"/>
      <c r="F7666" s="11"/>
      <c r="G7666" s="24"/>
    </row>
    <row r="7667" spans="1:7" x14ac:dyDescent="0.25">
      <c r="A7667" s="11"/>
      <c r="B7667" s="11"/>
      <c r="C7667" s="10"/>
      <c r="D7667" s="11"/>
      <c r="E7667" s="11"/>
      <c r="F7667" s="11"/>
      <c r="G7667" s="24"/>
    </row>
    <row r="7668" spans="1:7" x14ac:dyDescent="0.25">
      <c r="A7668" s="11"/>
      <c r="B7668" s="11"/>
      <c r="C7668" s="10"/>
      <c r="D7668" s="11"/>
      <c r="E7668" s="11"/>
      <c r="F7668" s="11"/>
      <c r="G7668" s="24"/>
    </row>
    <row r="7669" spans="1:7" x14ac:dyDescent="0.25">
      <c r="A7669" s="11"/>
      <c r="B7669" s="11"/>
      <c r="C7669" s="10"/>
      <c r="D7669" s="11"/>
      <c r="E7669" s="11"/>
      <c r="F7669" s="11"/>
      <c r="G7669" s="24"/>
    </row>
    <row r="7670" spans="1:7" x14ac:dyDescent="0.25">
      <c r="A7670" s="11"/>
      <c r="B7670" s="11"/>
      <c r="C7670" s="10"/>
      <c r="D7670" s="11"/>
      <c r="E7670" s="11"/>
      <c r="F7670" s="11"/>
      <c r="G7670" s="24"/>
    </row>
    <row r="7671" spans="1:7" x14ac:dyDescent="0.25">
      <c r="A7671" s="11"/>
      <c r="B7671" s="11"/>
      <c r="C7671" s="10"/>
      <c r="D7671" s="11"/>
      <c r="E7671" s="11"/>
      <c r="F7671" s="11"/>
      <c r="G7671" s="24"/>
    </row>
    <row r="7672" spans="1:7" x14ac:dyDescent="0.25">
      <c r="A7672" s="11"/>
      <c r="B7672" s="11"/>
      <c r="C7672" s="10"/>
      <c r="D7672" s="11"/>
      <c r="E7672" s="11"/>
      <c r="F7672" s="11"/>
      <c r="G7672" s="24"/>
    </row>
    <row r="7673" spans="1:7" x14ac:dyDescent="0.25">
      <c r="A7673" s="11"/>
      <c r="B7673" s="11"/>
      <c r="C7673" s="10"/>
      <c r="D7673" s="11"/>
      <c r="E7673" s="11"/>
      <c r="F7673" s="11"/>
      <c r="G7673" s="24"/>
    </row>
    <row r="7674" spans="1:7" x14ac:dyDescent="0.25">
      <c r="A7674" s="11"/>
      <c r="B7674" s="11"/>
      <c r="C7674" s="10"/>
      <c r="D7674" s="11"/>
      <c r="E7674" s="11"/>
      <c r="F7674" s="11"/>
      <c r="G7674" s="24"/>
    </row>
    <row r="7675" spans="1:7" x14ac:dyDescent="0.25">
      <c r="A7675" s="11"/>
      <c r="B7675" s="11"/>
      <c r="C7675" s="10"/>
      <c r="D7675" s="11"/>
      <c r="E7675" s="11"/>
      <c r="F7675" s="11"/>
      <c r="G7675" s="24"/>
    </row>
    <row r="7676" spans="1:7" x14ac:dyDescent="0.25">
      <c r="A7676" s="11"/>
      <c r="B7676" s="11"/>
      <c r="C7676" s="10"/>
      <c r="D7676" s="11"/>
      <c r="E7676" s="11"/>
      <c r="F7676" s="11"/>
      <c r="G7676" s="24"/>
    </row>
    <row r="7677" spans="1:7" x14ac:dyDescent="0.25">
      <c r="A7677" s="11"/>
      <c r="B7677" s="11"/>
      <c r="C7677" s="10"/>
      <c r="D7677" s="11"/>
      <c r="E7677" s="11"/>
      <c r="F7677" s="11"/>
      <c r="G7677" s="24"/>
    </row>
    <row r="7678" spans="1:7" x14ac:dyDescent="0.25">
      <c r="A7678" s="11"/>
      <c r="B7678" s="11"/>
      <c r="C7678" s="10"/>
      <c r="D7678" s="11"/>
      <c r="E7678" s="11"/>
      <c r="F7678" s="11"/>
      <c r="G7678" s="24"/>
    </row>
    <row r="7679" spans="1:7" x14ac:dyDescent="0.25">
      <c r="A7679" s="11"/>
      <c r="B7679" s="11"/>
      <c r="C7679" s="10"/>
      <c r="D7679" s="11"/>
      <c r="E7679" s="11"/>
      <c r="F7679" s="11"/>
      <c r="G7679" s="24"/>
    </row>
    <row r="7680" spans="1:7" x14ac:dyDescent="0.25">
      <c r="A7680" s="11"/>
      <c r="B7680" s="11"/>
      <c r="C7680" s="10"/>
      <c r="D7680" s="11"/>
      <c r="E7680" s="11"/>
      <c r="F7680" s="11"/>
      <c r="G7680" s="24"/>
    </row>
    <row r="7681" spans="1:7" x14ac:dyDescent="0.25">
      <c r="A7681" s="11"/>
      <c r="B7681" s="11"/>
      <c r="C7681" s="10"/>
      <c r="D7681" s="11"/>
      <c r="E7681" s="11"/>
      <c r="F7681" s="11"/>
      <c r="G7681" s="24"/>
    </row>
    <row r="7682" spans="1:7" x14ac:dyDescent="0.25">
      <c r="A7682" s="11"/>
      <c r="B7682" s="11"/>
      <c r="C7682" s="10"/>
      <c r="D7682" s="11"/>
      <c r="E7682" s="11"/>
      <c r="F7682" s="11"/>
      <c r="G7682" s="24"/>
    </row>
    <row r="7683" spans="1:7" x14ac:dyDescent="0.25">
      <c r="A7683" s="11"/>
      <c r="B7683" s="11"/>
      <c r="C7683" s="10"/>
      <c r="D7683" s="11"/>
      <c r="E7683" s="11"/>
      <c r="F7683" s="11"/>
      <c r="G7683" s="24"/>
    </row>
    <row r="7684" spans="1:7" x14ac:dyDescent="0.25">
      <c r="A7684" s="11"/>
      <c r="B7684" s="11"/>
      <c r="C7684" s="10"/>
      <c r="D7684" s="11"/>
      <c r="E7684" s="11"/>
      <c r="F7684" s="11"/>
      <c r="G7684" s="24"/>
    </row>
    <row r="7685" spans="1:7" x14ac:dyDescent="0.25">
      <c r="A7685" s="11"/>
      <c r="B7685" s="11"/>
      <c r="C7685" s="10"/>
      <c r="D7685" s="11"/>
      <c r="E7685" s="11"/>
      <c r="F7685" s="11"/>
      <c r="G7685" s="24"/>
    </row>
    <row r="7686" spans="1:7" x14ac:dyDescent="0.25">
      <c r="A7686" s="11"/>
      <c r="B7686" s="11"/>
      <c r="C7686" s="10"/>
      <c r="D7686" s="11"/>
      <c r="E7686" s="11"/>
      <c r="F7686" s="11"/>
      <c r="G7686" s="24"/>
    </row>
    <row r="7687" spans="1:7" x14ac:dyDescent="0.25">
      <c r="A7687" s="11"/>
      <c r="B7687" s="11"/>
      <c r="C7687" s="10"/>
      <c r="D7687" s="11"/>
      <c r="E7687" s="11"/>
      <c r="F7687" s="11"/>
      <c r="G7687" s="24"/>
    </row>
    <row r="7688" spans="1:7" x14ac:dyDescent="0.25">
      <c r="A7688" s="11"/>
      <c r="B7688" s="11"/>
      <c r="C7688" s="10"/>
      <c r="D7688" s="11"/>
      <c r="E7688" s="11"/>
      <c r="F7688" s="11"/>
      <c r="G7688" s="24"/>
    </row>
    <row r="7689" spans="1:7" x14ac:dyDescent="0.25">
      <c r="A7689" s="11"/>
      <c r="B7689" s="11"/>
      <c r="C7689" s="10"/>
      <c r="D7689" s="11"/>
      <c r="E7689" s="11"/>
      <c r="F7689" s="11"/>
      <c r="G7689" s="24"/>
    </row>
    <row r="7690" spans="1:7" x14ac:dyDescent="0.25">
      <c r="A7690" s="11"/>
      <c r="B7690" s="11"/>
      <c r="C7690" s="10"/>
      <c r="D7690" s="11"/>
      <c r="E7690" s="11"/>
      <c r="F7690" s="11"/>
      <c r="G7690" s="24"/>
    </row>
    <row r="7691" spans="1:7" x14ac:dyDescent="0.25">
      <c r="A7691" s="11"/>
      <c r="B7691" s="11"/>
      <c r="C7691" s="10"/>
      <c r="D7691" s="11"/>
      <c r="E7691" s="11"/>
      <c r="F7691" s="11"/>
      <c r="G7691" s="24"/>
    </row>
    <row r="7692" spans="1:7" x14ac:dyDescent="0.25">
      <c r="A7692" s="11"/>
      <c r="B7692" s="11"/>
      <c r="C7692" s="10"/>
      <c r="D7692" s="11"/>
      <c r="E7692" s="11"/>
      <c r="F7692" s="11"/>
      <c r="G7692" s="24"/>
    </row>
    <row r="7693" spans="1:7" x14ac:dyDescent="0.25">
      <c r="A7693" s="11"/>
      <c r="B7693" s="11"/>
      <c r="C7693" s="10"/>
      <c r="D7693" s="11"/>
      <c r="E7693" s="11"/>
      <c r="F7693" s="11"/>
      <c r="G7693" s="24"/>
    </row>
    <row r="7694" spans="1:7" x14ac:dyDescent="0.25">
      <c r="A7694" s="11"/>
      <c r="B7694" s="11"/>
      <c r="C7694" s="10"/>
      <c r="D7694" s="11"/>
      <c r="E7694" s="11"/>
      <c r="F7694" s="11"/>
      <c r="G7694" s="24"/>
    </row>
    <row r="7695" spans="1:7" x14ac:dyDescent="0.25">
      <c r="A7695" s="11"/>
      <c r="B7695" s="11"/>
      <c r="C7695" s="10"/>
      <c r="D7695" s="11"/>
      <c r="E7695" s="11"/>
      <c r="F7695" s="11"/>
      <c r="G7695" s="24"/>
    </row>
    <row r="7696" spans="1:7" x14ac:dyDescent="0.25">
      <c r="A7696" s="11"/>
      <c r="B7696" s="11"/>
      <c r="C7696" s="10"/>
      <c r="D7696" s="11"/>
      <c r="E7696" s="11"/>
      <c r="F7696" s="11"/>
      <c r="G7696" s="24"/>
    </row>
    <row r="7697" spans="1:7" x14ac:dyDescent="0.25">
      <c r="A7697" s="11"/>
      <c r="B7697" s="11"/>
      <c r="C7697" s="10"/>
      <c r="D7697" s="11"/>
      <c r="E7697" s="11"/>
      <c r="F7697" s="11"/>
      <c r="G7697" s="24"/>
    </row>
    <row r="7698" spans="1:7" x14ac:dyDescent="0.25">
      <c r="A7698" s="11"/>
      <c r="B7698" s="11"/>
      <c r="C7698" s="10"/>
      <c r="D7698" s="11"/>
      <c r="E7698" s="11"/>
      <c r="F7698" s="11"/>
      <c r="G7698" s="24"/>
    </row>
    <row r="7699" spans="1:7" x14ac:dyDescent="0.25">
      <c r="A7699" s="11"/>
      <c r="B7699" s="11"/>
      <c r="C7699" s="10"/>
      <c r="D7699" s="11"/>
      <c r="E7699" s="11"/>
      <c r="F7699" s="11"/>
      <c r="G7699" s="24"/>
    </row>
    <row r="7700" spans="1:7" x14ac:dyDescent="0.25">
      <c r="A7700" s="11"/>
      <c r="B7700" s="11"/>
      <c r="C7700" s="10"/>
      <c r="D7700" s="11"/>
      <c r="E7700" s="11"/>
      <c r="F7700" s="11"/>
      <c r="G7700" s="24"/>
    </row>
    <row r="7701" spans="1:7" x14ac:dyDescent="0.25">
      <c r="A7701" s="11"/>
      <c r="B7701" s="11"/>
      <c r="C7701" s="10"/>
      <c r="D7701" s="11"/>
      <c r="E7701" s="11"/>
      <c r="F7701" s="11"/>
      <c r="G7701" s="24"/>
    </row>
    <row r="7702" spans="1:7" x14ac:dyDescent="0.25">
      <c r="A7702" s="11"/>
      <c r="B7702" s="11"/>
      <c r="C7702" s="10"/>
      <c r="D7702" s="11"/>
      <c r="E7702" s="11"/>
      <c r="F7702" s="11"/>
      <c r="G7702" s="24"/>
    </row>
    <row r="7703" spans="1:7" x14ac:dyDescent="0.25">
      <c r="A7703" s="11"/>
      <c r="B7703" s="11"/>
      <c r="C7703" s="10"/>
      <c r="D7703" s="11"/>
      <c r="E7703" s="11"/>
      <c r="F7703" s="11"/>
      <c r="G7703" s="24"/>
    </row>
    <row r="7704" spans="1:7" x14ac:dyDescent="0.25">
      <c r="A7704" s="11"/>
      <c r="B7704" s="11"/>
      <c r="C7704" s="10"/>
      <c r="D7704" s="11"/>
      <c r="E7704" s="11"/>
      <c r="F7704" s="11"/>
      <c r="G7704" s="24"/>
    </row>
    <row r="7705" spans="1:7" x14ac:dyDescent="0.25">
      <c r="A7705" s="11"/>
      <c r="B7705" s="11"/>
      <c r="C7705" s="10"/>
      <c r="D7705" s="11"/>
      <c r="E7705" s="11"/>
      <c r="F7705" s="11"/>
      <c r="G7705" s="24"/>
    </row>
    <row r="7706" spans="1:7" x14ac:dyDescent="0.25">
      <c r="A7706" s="11"/>
      <c r="B7706" s="11"/>
      <c r="C7706" s="10"/>
      <c r="D7706" s="11"/>
      <c r="E7706" s="11"/>
      <c r="F7706" s="11"/>
      <c r="G7706" s="24"/>
    </row>
    <row r="7707" spans="1:7" x14ac:dyDescent="0.25">
      <c r="A7707" s="11"/>
      <c r="B7707" s="11"/>
      <c r="C7707" s="10"/>
      <c r="D7707" s="11"/>
      <c r="E7707" s="11"/>
      <c r="F7707" s="11"/>
      <c r="G7707" s="24"/>
    </row>
    <row r="7708" spans="1:7" x14ac:dyDescent="0.25">
      <c r="A7708" s="11"/>
      <c r="B7708" s="11"/>
      <c r="C7708" s="10"/>
      <c r="D7708" s="11"/>
      <c r="E7708" s="11"/>
      <c r="F7708" s="11"/>
      <c r="G7708" s="24"/>
    </row>
    <row r="7709" spans="1:7" x14ac:dyDescent="0.25">
      <c r="A7709" s="11"/>
      <c r="B7709" s="11"/>
      <c r="C7709" s="10"/>
      <c r="D7709" s="11"/>
      <c r="E7709" s="11"/>
      <c r="F7709" s="11"/>
      <c r="G7709" s="24"/>
    </row>
    <row r="7710" spans="1:7" x14ac:dyDescent="0.25">
      <c r="A7710" s="11"/>
      <c r="B7710" s="11"/>
      <c r="C7710" s="10"/>
      <c r="D7710" s="11"/>
      <c r="E7710" s="11"/>
      <c r="F7710" s="11"/>
      <c r="G7710" s="24"/>
    </row>
    <row r="7711" spans="1:7" x14ac:dyDescent="0.25">
      <c r="A7711" s="11"/>
      <c r="B7711" s="11"/>
      <c r="C7711" s="10"/>
      <c r="D7711" s="11"/>
      <c r="E7711" s="11"/>
      <c r="F7711" s="11"/>
      <c r="G7711" s="24"/>
    </row>
    <row r="7712" spans="1:7" x14ac:dyDescent="0.25">
      <c r="A7712" s="11"/>
      <c r="B7712" s="11"/>
      <c r="C7712" s="10"/>
      <c r="D7712" s="11"/>
      <c r="E7712" s="11"/>
      <c r="F7712" s="11"/>
      <c r="G7712" s="24"/>
    </row>
    <row r="7713" spans="1:7" x14ac:dyDescent="0.25">
      <c r="A7713" s="11"/>
      <c r="B7713" s="11"/>
      <c r="C7713" s="10"/>
      <c r="D7713" s="11"/>
      <c r="E7713" s="11"/>
      <c r="F7713" s="11"/>
      <c r="G7713" s="24"/>
    </row>
    <row r="7714" spans="1:7" x14ac:dyDescent="0.25">
      <c r="A7714" s="11"/>
      <c r="B7714" s="11"/>
      <c r="C7714" s="10"/>
      <c r="D7714" s="11"/>
      <c r="E7714" s="11"/>
      <c r="F7714" s="11"/>
      <c r="G7714" s="24"/>
    </row>
    <row r="7715" spans="1:7" x14ac:dyDescent="0.25">
      <c r="A7715" s="11"/>
      <c r="B7715" s="11"/>
      <c r="C7715" s="10"/>
      <c r="D7715" s="11"/>
      <c r="E7715" s="11"/>
      <c r="F7715" s="11"/>
      <c r="G7715" s="24"/>
    </row>
    <row r="7716" spans="1:7" x14ac:dyDescent="0.25">
      <c r="A7716" s="11"/>
      <c r="B7716" s="11"/>
      <c r="C7716" s="10"/>
      <c r="D7716" s="11"/>
      <c r="E7716" s="11"/>
      <c r="F7716" s="11"/>
      <c r="G7716" s="24"/>
    </row>
    <row r="7717" spans="1:7" x14ac:dyDescent="0.25">
      <c r="A7717" s="11"/>
      <c r="B7717" s="11"/>
      <c r="C7717" s="10"/>
      <c r="D7717" s="11"/>
      <c r="E7717" s="11"/>
      <c r="F7717" s="11"/>
      <c r="G7717" s="24"/>
    </row>
    <row r="7718" spans="1:7" x14ac:dyDescent="0.25">
      <c r="A7718" s="11"/>
      <c r="B7718" s="11"/>
      <c r="C7718" s="10"/>
      <c r="D7718" s="11"/>
      <c r="E7718" s="11"/>
      <c r="F7718" s="11"/>
      <c r="G7718" s="24"/>
    </row>
    <row r="7719" spans="1:7" x14ac:dyDescent="0.25">
      <c r="A7719" s="11"/>
      <c r="B7719" s="11"/>
      <c r="C7719" s="10"/>
      <c r="D7719" s="11"/>
      <c r="E7719" s="11"/>
      <c r="F7719" s="11"/>
      <c r="G7719" s="24"/>
    </row>
    <row r="7720" spans="1:7" x14ac:dyDescent="0.25">
      <c r="A7720" s="11"/>
      <c r="B7720" s="11"/>
      <c r="C7720" s="10"/>
      <c r="D7720" s="11"/>
      <c r="E7720" s="11"/>
      <c r="F7720" s="11"/>
      <c r="G7720" s="24"/>
    </row>
    <row r="7721" spans="1:7" x14ac:dyDescent="0.25">
      <c r="A7721" s="11"/>
      <c r="B7721" s="11"/>
      <c r="C7721" s="10"/>
      <c r="D7721" s="11"/>
      <c r="E7721" s="11"/>
      <c r="F7721" s="11"/>
      <c r="G7721" s="24"/>
    </row>
    <row r="7722" spans="1:7" x14ac:dyDescent="0.25">
      <c r="A7722" s="11"/>
      <c r="B7722" s="11"/>
      <c r="C7722" s="10"/>
      <c r="D7722" s="11"/>
      <c r="E7722" s="11"/>
      <c r="F7722" s="11"/>
      <c r="G7722" s="24"/>
    </row>
    <row r="7723" spans="1:7" x14ac:dyDescent="0.25">
      <c r="A7723" s="11"/>
      <c r="B7723" s="11"/>
      <c r="C7723" s="10"/>
      <c r="D7723" s="11"/>
      <c r="E7723" s="11"/>
      <c r="F7723" s="11"/>
      <c r="G7723" s="24"/>
    </row>
    <row r="7724" spans="1:7" x14ac:dyDescent="0.25">
      <c r="A7724" s="11"/>
      <c r="B7724" s="11"/>
      <c r="C7724" s="10"/>
      <c r="D7724" s="11"/>
      <c r="E7724" s="11"/>
      <c r="F7724" s="11"/>
      <c r="G7724" s="24"/>
    </row>
    <row r="7725" spans="1:7" x14ac:dyDescent="0.25">
      <c r="A7725" s="11"/>
      <c r="B7725" s="11"/>
      <c r="C7725" s="10"/>
      <c r="D7725" s="11"/>
      <c r="E7725" s="11"/>
      <c r="F7725" s="11"/>
      <c r="G7725" s="24"/>
    </row>
    <row r="7726" spans="1:7" x14ac:dyDescent="0.25">
      <c r="A7726" s="11"/>
      <c r="B7726" s="11"/>
      <c r="C7726" s="10"/>
      <c r="D7726" s="11"/>
      <c r="E7726" s="11"/>
      <c r="F7726" s="11"/>
      <c r="G7726" s="24"/>
    </row>
    <row r="7727" spans="1:7" x14ac:dyDescent="0.25">
      <c r="A7727" s="11"/>
      <c r="B7727" s="11"/>
      <c r="C7727" s="10"/>
      <c r="D7727" s="11"/>
      <c r="E7727" s="11"/>
      <c r="F7727" s="11"/>
      <c r="G7727" s="24"/>
    </row>
    <row r="7728" spans="1:7" x14ac:dyDescent="0.25">
      <c r="A7728" s="11"/>
      <c r="B7728" s="11"/>
      <c r="C7728" s="10"/>
      <c r="D7728" s="11"/>
      <c r="E7728" s="11"/>
      <c r="F7728" s="11"/>
      <c r="G7728" s="24"/>
    </row>
    <row r="7729" spans="1:7" x14ac:dyDescent="0.25">
      <c r="A7729" s="11"/>
      <c r="B7729" s="11"/>
      <c r="C7729" s="10"/>
      <c r="D7729" s="11"/>
      <c r="E7729" s="11"/>
      <c r="F7729" s="11"/>
      <c r="G7729" s="24"/>
    </row>
    <row r="7730" spans="1:7" x14ac:dyDescent="0.25">
      <c r="A7730" s="11"/>
      <c r="B7730" s="11"/>
      <c r="C7730" s="10"/>
      <c r="D7730" s="11"/>
      <c r="E7730" s="11"/>
      <c r="F7730" s="11"/>
      <c r="G7730" s="24"/>
    </row>
    <row r="7731" spans="1:7" x14ac:dyDescent="0.25">
      <c r="A7731" s="11"/>
      <c r="B7731" s="11"/>
      <c r="C7731" s="10"/>
      <c r="D7731" s="11"/>
      <c r="E7731" s="11"/>
      <c r="F7731" s="11"/>
      <c r="G7731" s="24"/>
    </row>
    <row r="7732" spans="1:7" x14ac:dyDescent="0.25">
      <c r="A7732" s="11"/>
      <c r="B7732" s="11"/>
      <c r="C7732" s="10"/>
      <c r="D7732" s="11"/>
      <c r="E7732" s="11"/>
      <c r="F7732" s="11"/>
      <c r="G7732" s="24"/>
    </row>
    <row r="7733" spans="1:7" x14ac:dyDescent="0.25">
      <c r="A7733" s="11"/>
      <c r="B7733" s="11"/>
      <c r="C7733" s="10"/>
      <c r="D7733" s="11"/>
      <c r="E7733" s="11"/>
      <c r="F7733" s="11"/>
      <c r="G7733" s="24"/>
    </row>
    <row r="7734" spans="1:7" x14ac:dyDescent="0.25">
      <c r="A7734" s="11"/>
      <c r="B7734" s="11"/>
      <c r="C7734" s="10"/>
      <c r="D7734" s="11"/>
      <c r="E7734" s="11"/>
      <c r="F7734" s="11"/>
      <c r="G7734" s="24"/>
    </row>
    <row r="7735" spans="1:7" x14ac:dyDescent="0.25">
      <c r="A7735" s="11"/>
      <c r="B7735" s="11"/>
      <c r="C7735" s="10"/>
      <c r="D7735" s="11"/>
      <c r="E7735" s="11"/>
      <c r="F7735" s="11"/>
      <c r="G7735" s="24"/>
    </row>
    <row r="7736" spans="1:7" x14ac:dyDescent="0.25">
      <c r="A7736" s="11"/>
      <c r="B7736" s="11"/>
      <c r="C7736" s="10"/>
      <c r="D7736" s="11"/>
      <c r="E7736" s="11"/>
      <c r="F7736" s="11"/>
      <c r="G7736" s="24"/>
    </row>
    <row r="7737" spans="1:7" x14ac:dyDescent="0.25">
      <c r="A7737" s="11"/>
      <c r="B7737" s="11"/>
      <c r="C7737" s="10"/>
      <c r="D7737" s="11"/>
      <c r="E7737" s="11"/>
      <c r="F7737" s="11"/>
      <c r="G7737" s="24"/>
    </row>
    <row r="7738" spans="1:7" x14ac:dyDescent="0.25">
      <c r="A7738" s="11"/>
      <c r="B7738" s="11"/>
      <c r="C7738" s="10"/>
      <c r="D7738" s="11"/>
      <c r="E7738" s="11"/>
      <c r="F7738" s="11"/>
      <c r="G7738" s="24"/>
    </row>
    <row r="7739" spans="1:7" x14ac:dyDescent="0.25">
      <c r="A7739" s="11"/>
      <c r="B7739" s="11"/>
      <c r="C7739" s="10"/>
      <c r="D7739" s="11"/>
      <c r="E7739" s="11"/>
      <c r="F7739" s="11"/>
      <c r="G7739" s="24"/>
    </row>
    <row r="7740" spans="1:7" x14ac:dyDescent="0.25">
      <c r="A7740" s="11"/>
      <c r="B7740" s="11"/>
      <c r="C7740" s="10"/>
      <c r="D7740" s="11"/>
      <c r="E7740" s="11"/>
      <c r="F7740" s="11"/>
      <c r="G7740" s="24"/>
    </row>
    <row r="7741" spans="1:7" x14ac:dyDescent="0.25">
      <c r="A7741" s="11"/>
      <c r="B7741" s="11"/>
      <c r="C7741" s="10"/>
      <c r="D7741" s="11"/>
      <c r="E7741" s="11"/>
      <c r="F7741" s="11"/>
      <c r="G7741" s="24"/>
    </row>
    <row r="7742" spans="1:7" x14ac:dyDescent="0.25">
      <c r="A7742" s="11"/>
      <c r="B7742" s="11"/>
      <c r="C7742" s="10"/>
      <c r="D7742" s="11"/>
      <c r="E7742" s="11"/>
      <c r="F7742" s="11"/>
      <c r="G7742" s="24"/>
    </row>
    <row r="7743" spans="1:7" x14ac:dyDescent="0.25">
      <c r="A7743" s="11"/>
      <c r="B7743" s="11"/>
      <c r="C7743" s="10"/>
      <c r="D7743" s="11"/>
      <c r="E7743" s="11"/>
      <c r="F7743" s="11"/>
      <c r="G7743" s="24"/>
    </row>
    <row r="7744" spans="1:7" x14ac:dyDescent="0.25">
      <c r="A7744" s="11"/>
      <c r="B7744" s="11"/>
      <c r="C7744" s="10"/>
      <c r="D7744" s="11"/>
      <c r="E7744" s="11"/>
      <c r="F7744" s="11"/>
      <c r="G7744" s="24"/>
    </row>
    <row r="7745" spans="1:7" x14ac:dyDescent="0.25">
      <c r="A7745" s="11"/>
      <c r="B7745" s="11"/>
      <c r="C7745" s="10"/>
      <c r="D7745" s="11"/>
      <c r="E7745" s="11"/>
      <c r="F7745" s="11"/>
      <c r="G7745" s="24"/>
    </row>
    <row r="7746" spans="1:7" x14ac:dyDescent="0.25">
      <c r="A7746" s="11"/>
      <c r="B7746" s="11"/>
      <c r="C7746" s="10"/>
      <c r="D7746" s="11"/>
      <c r="E7746" s="11"/>
      <c r="F7746" s="11"/>
      <c r="G7746" s="24"/>
    </row>
    <row r="7747" spans="1:7" x14ac:dyDescent="0.25">
      <c r="A7747" s="11"/>
      <c r="B7747" s="11"/>
      <c r="C7747" s="10"/>
      <c r="D7747" s="11"/>
      <c r="E7747" s="11"/>
      <c r="F7747" s="11"/>
      <c r="G7747" s="24"/>
    </row>
    <row r="7748" spans="1:7" x14ac:dyDescent="0.25">
      <c r="A7748" s="11"/>
      <c r="B7748" s="11"/>
      <c r="C7748" s="10"/>
      <c r="D7748" s="11"/>
      <c r="E7748" s="11"/>
      <c r="F7748" s="11"/>
      <c r="G7748" s="24"/>
    </row>
    <row r="7749" spans="1:7" x14ac:dyDescent="0.25">
      <c r="A7749" s="11"/>
      <c r="B7749" s="11"/>
      <c r="C7749" s="10"/>
      <c r="D7749" s="11"/>
      <c r="E7749" s="11"/>
      <c r="F7749" s="11"/>
      <c r="G7749" s="24"/>
    </row>
    <row r="7750" spans="1:7" x14ac:dyDescent="0.25">
      <c r="A7750" s="11"/>
      <c r="B7750" s="11"/>
      <c r="C7750" s="10"/>
      <c r="D7750" s="11"/>
      <c r="E7750" s="11"/>
      <c r="F7750" s="11"/>
      <c r="G7750" s="24"/>
    </row>
    <row r="7751" spans="1:7" x14ac:dyDescent="0.25">
      <c r="A7751" s="11"/>
      <c r="B7751" s="11"/>
      <c r="C7751" s="10"/>
      <c r="D7751" s="11"/>
      <c r="E7751" s="11"/>
      <c r="F7751" s="11"/>
      <c r="G7751" s="24"/>
    </row>
    <row r="7752" spans="1:7" x14ac:dyDescent="0.25">
      <c r="A7752" s="11"/>
      <c r="B7752" s="11"/>
      <c r="C7752" s="10"/>
      <c r="D7752" s="11"/>
      <c r="E7752" s="11"/>
      <c r="F7752" s="11"/>
      <c r="G7752" s="24"/>
    </row>
    <row r="7753" spans="1:7" x14ac:dyDescent="0.25">
      <c r="A7753" s="11"/>
      <c r="B7753" s="11"/>
      <c r="C7753" s="10"/>
      <c r="D7753" s="11"/>
      <c r="E7753" s="11"/>
      <c r="F7753" s="11"/>
      <c r="G7753" s="24"/>
    </row>
    <row r="7754" spans="1:7" x14ac:dyDescent="0.25">
      <c r="A7754" s="11"/>
      <c r="B7754" s="11"/>
      <c r="C7754" s="10"/>
      <c r="D7754" s="11"/>
      <c r="E7754" s="11"/>
      <c r="F7754" s="11"/>
      <c r="G7754" s="24"/>
    </row>
    <row r="7755" spans="1:7" x14ac:dyDescent="0.25">
      <c r="A7755" s="11"/>
      <c r="B7755" s="11"/>
      <c r="C7755" s="10"/>
      <c r="D7755" s="11"/>
      <c r="E7755" s="11"/>
      <c r="F7755" s="11"/>
      <c r="G7755" s="24"/>
    </row>
    <row r="7756" spans="1:7" x14ac:dyDescent="0.25">
      <c r="A7756" s="11"/>
      <c r="B7756" s="11"/>
      <c r="C7756" s="10"/>
      <c r="D7756" s="11"/>
      <c r="E7756" s="11"/>
      <c r="F7756" s="11"/>
      <c r="G7756" s="24"/>
    </row>
    <row r="7757" spans="1:7" x14ac:dyDescent="0.25">
      <c r="A7757" s="11"/>
      <c r="B7757" s="11"/>
      <c r="C7757" s="10"/>
      <c r="D7757" s="11"/>
      <c r="E7757" s="11"/>
      <c r="F7757" s="11"/>
      <c r="G7757" s="24"/>
    </row>
    <row r="7758" spans="1:7" x14ac:dyDescent="0.25">
      <c r="A7758" s="11"/>
      <c r="B7758" s="11"/>
      <c r="C7758" s="10"/>
      <c r="D7758" s="11"/>
      <c r="E7758" s="11"/>
      <c r="F7758" s="11"/>
      <c r="G7758" s="24"/>
    </row>
    <row r="7759" spans="1:7" x14ac:dyDescent="0.25">
      <c r="A7759" s="11"/>
      <c r="B7759" s="11"/>
      <c r="C7759" s="10"/>
      <c r="D7759" s="11"/>
      <c r="E7759" s="11"/>
      <c r="F7759" s="11"/>
      <c r="G7759" s="24"/>
    </row>
    <row r="7760" spans="1:7" x14ac:dyDescent="0.25">
      <c r="A7760" s="11"/>
      <c r="B7760" s="11"/>
      <c r="C7760" s="10"/>
      <c r="D7760" s="11"/>
      <c r="E7760" s="11"/>
      <c r="F7760" s="11"/>
      <c r="G7760" s="24"/>
    </row>
    <row r="7761" spans="1:7" x14ac:dyDescent="0.25">
      <c r="A7761" s="11"/>
      <c r="B7761" s="11"/>
      <c r="C7761" s="10"/>
      <c r="D7761" s="11"/>
      <c r="E7761" s="11"/>
      <c r="F7761" s="11"/>
      <c r="G7761" s="24"/>
    </row>
    <row r="7762" spans="1:7" x14ac:dyDescent="0.25">
      <c r="A7762" s="11"/>
      <c r="B7762" s="11"/>
      <c r="C7762" s="10"/>
      <c r="D7762" s="11"/>
      <c r="E7762" s="11"/>
      <c r="F7762" s="11"/>
      <c r="G7762" s="24"/>
    </row>
    <row r="7763" spans="1:7" x14ac:dyDescent="0.25">
      <c r="A7763" s="11"/>
      <c r="B7763" s="11"/>
      <c r="C7763" s="10"/>
      <c r="D7763" s="11"/>
      <c r="E7763" s="11"/>
      <c r="F7763" s="11"/>
      <c r="G7763" s="24"/>
    </row>
    <row r="7764" spans="1:7" x14ac:dyDescent="0.25">
      <c r="A7764" s="11"/>
      <c r="B7764" s="11"/>
      <c r="C7764" s="10"/>
      <c r="D7764" s="11"/>
      <c r="E7764" s="11"/>
      <c r="F7764" s="11"/>
      <c r="G7764" s="24"/>
    </row>
    <row r="7765" spans="1:7" x14ac:dyDescent="0.25">
      <c r="A7765" s="11"/>
      <c r="B7765" s="11"/>
      <c r="C7765" s="10"/>
      <c r="D7765" s="11"/>
      <c r="E7765" s="11"/>
      <c r="F7765" s="11"/>
      <c r="G7765" s="24"/>
    </row>
    <row r="7766" spans="1:7" x14ac:dyDescent="0.25">
      <c r="A7766" s="11"/>
      <c r="B7766" s="11"/>
      <c r="C7766" s="10"/>
      <c r="D7766" s="11"/>
      <c r="E7766" s="11"/>
      <c r="F7766" s="11"/>
      <c r="G7766" s="24"/>
    </row>
    <row r="7767" spans="1:7" x14ac:dyDescent="0.25">
      <c r="A7767" s="11"/>
      <c r="B7767" s="11"/>
      <c r="C7767" s="10"/>
      <c r="D7767" s="11"/>
      <c r="E7767" s="11"/>
      <c r="F7767" s="11"/>
      <c r="G7767" s="24"/>
    </row>
    <row r="7768" spans="1:7" x14ac:dyDescent="0.25">
      <c r="A7768" s="11"/>
      <c r="B7768" s="11"/>
      <c r="C7768" s="10"/>
      <c r="D7768" s="11"/>
      <c r="E7768" s="11"/>
      <c r="F7768" s="11"/>
      <c r="G7768" s="24"/>
    </row>
    <row r="7769" spans="1:7" x14ac:dyDescent="0.25">
      <c r="A7769" s="11"/>
      <c r="B7769" s="11"/>
      <c r="C7769" s="10"/>
      <c r="D7769" s="11"/>
      <c r="E7769" s="11"/>
      <c r="F7769" s="11"/>
      <c r="G7769" s="24"/>
    </row>
    <row r="7770" spans="1:7" x14ac:dyDescent="0.25">
      <c r="A7770" s="11"/>
      <c r="B7770" s="11"/>
      <c r="C7770" s="10"/>
      <c r="D7770" s="11"/>
      <c r="E7770" s="11"/>
      <c r="F7770" s="11"/>
      <c r="G7770" s="24"/>
    </row>
    <row r="7771" spans="1:7" x14ac:dyDescent="0.25">
      <c r="A7771" s="11"/>
      <c r="B7771" s="11"/>
      <c r="C7771" s="10"/>
      <c r="D7771" s="11"/>
      <c r="E7771" s="11"/>
      <c r="F7771" s="11"/>
      <c r="G7771" s="24"/>
    </row>
    <row r="7772" spans="1:7" x14ac:dyDescent="0.25">
      <c r="A7772" s="11"/>
      <c r="B7772" s="11"/>
      <c r="C7772" s="10"/>
      <c r="D7772" s="11"/>
      <c r="E7772" s="11"/>
      <c r="F7772" s="11"/>
      <c r="G7772" s="24"/>
    </row>
    <row r="7773" spans="1:7" x14ac:dyDescent="0.25">
      <c r="A7773" s="11"/>
      <c r="B7773" s="11"/>
      <c r="C7773" s="10"/>
      <c r="D7773" s="11"/>
      <c r="E7773" s="11"/>
      <c r="F7773" s="11"/>
      <c r="G7773" s="24"/>
    </row>
    <row r="7774" spans="1:7" x14ac:dyDescent="0.25">
      <c r="A7774" s="11"/>
      <c r="B7774" s="11"/>
      <c r="C7774" s="10"/>
      <c r="D7774" s="11"/>
      <c r="E7774" s="11"/>
      <c r="F7774" s="11"/>
      <c r="G7774" s="24"/>
    </row>
    <row r="7775" spans="1:7" x14ac:dyDescent="0.25">
      <c r="A7775" s="11"/>
      <c r="B7775" s="11"/>
      <c r="C7775" s="10"/>
      <c r="D7775" s="11"/>
      <c r="E7775" s="11"/>
      <c r="F7775" s="11"/>
      <c r="G7775" s="24"/>
    </row>
    <row r="7776" spans="1:7" x14ac:dyDescent="0.25">
      <c r="A7776" s="11"/>
      <c r="B7776" s="11"/>
      <c r="C7776" s="10"/>
      <c r="D7776" s="11"/>
      <c r="E7776" s="11"/>
      <c r="F7776" s="11"/>
      <c r="G7776" s="24"/>
    </row>
    <row r="7777" spans="1:7" x14ac:dyDescent="0.25">
      <c r="A7777" s="11"/>
      <c r="B7777" s="11"/>
      <c r="C7777" s="10"/>
      <c r="D7777" s="11"/>
      <c r="E7777" s="11"/>
      <c r="F7777" s="11"/>
      <c r="G7777" s="24"/>
    </row>
    <row r="7778" spans="1:7" x14ac:dyDescent="0.25">
      <c r="A7778" s="11"/>
      <c r="B7778" s="11"/>
      <c r="C7778" s="10"/>
      <c r="D7778" s="11"/>
      <c r="E7778" s="11"/>
      <c r="F7778" s="11"/>
      <c r="G7778" s="24"/>
    </row>
    <row r="7779" spans="1:7" x14ac:dyDescent="0.25">
      <c r="A7779" s="11"/>
      <c r="B7779" s="11"/>
      <c r="C7779" s="10"/>
      <c r="D7779" s="11"/>
      <c r="E7779" s="11"/>
      <c r="F7779" s="11"/>
      <c r="G7779" s="24"/>
    </row>
    <row r="7780" spans="1:7" x14ac:dyDescent="0.25">
      <c r="A7780" s="11"/>
      <c r="B7780" s="11"/>
      <c r="C7780" s="10"/>
      <c r="D7780" s="11"/>
      <c r="E7780" s="11"/>
      <c r="F7780" s="11"/>
      <c r="G7780" s="24"/>
    </row>
    <row r="7781" spans="1:7" x14ac:dyDescent="0.25">
      <c r="A7781" s="11"/>
      <c r="B7781" s="11"/>
      <c r="C7781" s="10"/>
      <c r="D7781" s="11"/>
      <c r="E7781" s="11"/>
      <c r="F7781" s="11"/>
      <c r="G7781" s="24"/>
    </row>
    <row r="7782" spans="1:7" x14ac:dyDescent="0.25">
      <c r="A7782" s="11"/>
      <c r="B7782" s="11"/>
      <c r="C7782" s="10"/>
      <c r="D7782" s="11"/>
      <c r="E7782" s="11"/>
      <c r="F7782" s="11"/>
      <c r="G7782" s="24"/>
    </row>
    <row r="7783" spans="1:7" x14ac:dyDescent="0.25">
      <c r="A7783" s="11"/>
      <c r="B7783" s="11"/>
      <c r="C7783" s="10"/>
      <c r="D7783" s="11"/>
      <c r="E7783" s="11"/>
      <c r="F7783" s="11"/>
      <c r="G7783" s="24"/>
    </row>
    <row r="7784" spans="1:7" x14ac:dyDescent="0.25">
      <c r="A7784" s="11"/>
      <c r="B7784" s="11"/>
      <c r="C7784" s="10"/>
      <c r="D7784" s="11"/>
      <c r="E7784" s="11"/>
      <c r="F7784" s="11"/>
      <c r="G7784" s="24"/>
    </row>
    <row r="7785" spans="1:7" x14ac:dyDescent="0.25">
      <c r="A7785" s="11"/>
      <c r="B7785" s="11"/>
      <c r="C7785" s="10"/>
      <c r="D7785" s="11"/>
      <c r="E7785" s="11"/>
      <c r="F7785" s="11"/>
      <c r="G7785" s="24"/>
    </row>
    <row r="7786" spans="1:7" x14ac:dyDescent="0.25">
      <c r="A7786" s="11"/>
      <c r="B7786" s="11"/>
      <c r="C7786" s="10"/>
      <c r="D7786" s="11"/>
      <c r="E7786" s="11"/>
      <c r="F7786" s="11"/>
      <c r="G7786" s="24"/>
    </row>
    <row r="7787" spans="1:7" x14ac:dyDescent="0.25">
      <c r="A7787" s="11"/>
      <c r="B7787" s="11"/>
      <c r="C7787" s="10"/>
      <c r="D7787" s="11"/>
      <c r="E7787" s="11"/>
      <c r="F7787" s="11"/>
      <c r="G7787" s="24"/>
    </row>
    <row r="7788" spans="1:7" x14ac:dyDescent="0.25">
      <c r="A7788" s="11"/>
      <c r="B7788" s="11"/>
      <c r="C7788" s="10"/>
      <c r="D7788" s="11"/>
      <c r="E7788" s="11"/>
      <c r="F7788" s="11"/>
      <c r="G7788" s="24"/>
    </row>
    <row r="7789" spans="1:7" x14ac:dyDescent="0.25">
      <c r="A7789" s="11"/>
      <c r="B7789" s="11"/>
      <c r="C7789" s="10"/>
      <c r="D7789" s="11"/>
      <c r="E7789" s="11"/>
      <c r="F7789" s="11"/>
      <c r="G7789" s="24"/>
    </row>
    <row r="7790" spans="1:7" x14ac:dyDescent="0.25">
      <c r="A7790" s="11"/>
      <c r="B7790" s="11"/>
      <c r="C7790" s="10"/>
      <c r="D7790" s="11"/>
      <c r="E7790" s="11"/>
      <c r="F7790" s="11"/>
      <c r="G7790" s="24"/>
    </row>
    <row r="7791" spans="1:7" x14ac:dyDescent="0.25">
      <c r="A7791" s="11"/>
      <c r="B7791" s="11"/>
      <c r="C7791" s="10"/>
      <c r="D7791" s="11"/>
      <c r="E7791" s="11"/>
      <c r="F7791" s="11"/>
      <c r="G7791" s="24"/>
    </row>
    <row r="7792" spans="1:7" x14ac:dyDescent="0.25">
      <c r="A7792" s="11"/>
      <c r="B7792" s="11"/>
      <c r="C7792" s="10"/>
      <c r="D7792" s="11"/>
      <c r="E7792" s="11"/>
      <c r="F7792" s="11"/>
      <c r="G7792" s="24"/>
    </row>
    <row r="7793" spans="1:7" x14ac:dyDescent="0.25">
      <c r="A7793" s="11"/>
      <c r="B7793" s="11"/>
      <c r="C7793" s="10"/>
      <c r="D7793" s="11"/>
      <c r="E7793" s="11"/>
      <c r="F7793" s="11"/>
      <c r="G7793" s="24"/>
    </row>
    <row r="7794" spans="1:7" x14ac:dyDescent="0.25">
      <c r="A7794" s="11"/>
      <c r="B7794" s="11"/>
      <c r="C7794" s="10"/>
      <c r="D7794" s="11"/>
      <c r="E7794" s="11"/>
      <c r="F7794" s="11"/>
      <c r="G7794" s="24"/>
    </row>
    <row r="7795" spans="1:7" x14ac:dyDescent="0.25">
      <c r="A7795" s="11"/>
      <c r="B7795" s="11"/>
      <c r="C7795" s="10"/>
      <c r="D7795" s="11"/>
      <c r="E7795" s="11"/>
      <c r="F7795" s="11"/>
      <c r="G7795" s="24"/>
    </row>
    <row r="7796" spans="1:7" x14ac:dyDescent="0.25">
      <c r="A7796" s="11"/>
      <c r="B7796" s="11"/>
      <c r="C7796" s="10"/>
      <c r="D7796" s="11"/>
      <c r="E7796" s="11"/>
      <c r="F7796" s="11"/>
      <c r="G7796" s="24"/>
    </row>
    <row r="7797" spans="1:7" x14ac:dyDescent="0.25">
      <c r="A7797" s="11"/>
      <c r="B7797" s="11"/>
      <c r="C7797" s="10"/>
      <c r="D7797" s="11"/>
      <c r="E7797" s="11"/>
      <c r="F7797" s="11"/>
      <c r="G7797" s="24"/>
    </row>
    <row r="7798" spans="1:7" x14ac:dyDescent="0.25">
      <c r="A7798" s="11"/>
      <c r="B7798" s="11"/>
      <c r="C7798" s="10"/>
      <c r="D7798" s="11"/>
      <c r="E7798" s="11"/>
      <c r="F7798" s="11"/>
      <c r="G7798" s="24"/>
    </row>
    <row r="7799" spans="1:7" x14ac:dyDescent="0.25">
      <c r="A7799" s="11"/>
      <c r="B7799" s="11"/>
      <c r="C7799" s="10"/>
      <c r="D7799" s="11"/>
      <c r="E7799" s="11"/>
      <c r="F7799" s="11"/>
      <c r="G7799" s="24"/>
    </row>
    <row r="7800" spans="1:7" x14ac:dyDescent="0.25">
      <c r="A7800" s="11"/>
      <c r="B7800" s="11"/>
      <c r="C7800" s="10"/>
      <c r="D7800" s="11"/>
      <c r="E7800" s="11"/>
      <c r="F7800" s="11"/>
      <c r="G7800" s="24"/>
    </row>
    <row r="7801" spans="1:7" x14ac:dyDescent="0.25">
      <c r="A7801" s="11"/>
      <c r="B7801" s="11"/>
      <c r="C7801" s="10"/>
      <c r="D7801" s="11"/>
      <c r="E7801" s="11"/>
      <c r="F7801" s="11"/>
      <c r="G7801" s="24"/>
    </row>
    <row r="7802" spans="1:7" x14ac:dyDescent="0.25">
      <c r="A7802" s="11"/>
      <c r="B7802" s="11"/>
      <c r="C7802" s="10"/>
      <c r="D7802" s="11"/>
      <c r="E7802" s="11"/>
      <c r="F7802" s="11"/>
      <c r="G7802" s="24"/>
    </row>
    <row r="7803" spans="1:7" x14ac:dyDescent="0.25">
      <c r="A7803" s="11"/>
      <c r="B7803" s="11"/>
      <c r="C7803" s="10"/>
      <c r="D7803" s="11"/>
      <c r="E7803" s="11"/>
      <c r="F7803" s="11"/>
      <c r="G7803" s="24"/>
    </row>
    <row r="7804" spans="1:7" x14ac:dyDescent="0.25">
      <c r="A7804" s="11"/>
      <c r="B7804" s="11"/>
      <c r="C7804" s="10"/>
      <c r="D7804" s="11"/>
      <c r="E7804" s="11"/>
      <c r="F7804" s="11"/>
      <c r="G7804" s="24"/>
    </row>
    <row r="7805" spans="1:7" x14ac:dyDescent="0.25">
      <c r="A7805" s="11"/>
      <c r="B7805" s="11"/>
      <c r="C7805" s="10"/>
      <c r="D7805" s="11"/>
      <c r="E7805" s="11"/>
      <c r="F7805" s="11"/>
      <c r="G7805" s="24"/>
    </row>
    <row r="7806" spans="1:7" x14ac:dyDescent="0.25">
      <c r="A7806" s="11"/>
      <c r="B7806" s="11"/>
      <c r="C7806" s="10"/>
      <c r="D7806" s="11"/>
      <c r="E7806" s="11"/>
      <c r="F7806" s="11"/>
      <c r="G7806" s="24"/>
    </row>
    <row r="7807" spans="1:7" x14ac:dyDescent="0.25">
      <c r="A7807" s="11"/>
      <c r="B7807" s="11"/>
      <c r="C7807" s="10"/>
      <c r="D7807" s="11"/>
      <c r="E7807" s="11"/>
      <c r="F7807" s="11"/>
      <c r="G7807" s="24"/>
    </row>
    <row r="7808" spans="1:7" x14ac:dyDescent="0.25">
      <c r="A7808" s="11"/>
      <c r="B7808" s="11"/>
      <c r="C7808" s="10"/>
      <c r="D7808" s="11"/>
      <c r="E7808" s="11"/>
      <c r="F7808" s="11"/>
      <c r="G7808" s="24"/>
    </row>
    <row r="7809" spans="1:7" x14ac:dyDescent="0.25">
      <c r="A7809" s="11"/>
      <c r="B7809" s="11"/>
      <c r="C7809" s="10"/>
      <c r="D7809" s="11"/>
      <c r="E7809" s="11"/>
      <c r="F7809" s="11"/>
      <c r="G7809" s="24"/>
    </row>
    <row r="7810" spans="1:7" x14ac:dyDescent="0.25">
      <c r="A7810" s="11"/>
      <c r="B7810" s="11"/>
      <c r="C7810" s="10"/>
      <c r="D7810" s="11"/>
      <c r="E7810" s="11"/>
      <c r="F7810" s="11"/>
      <c r="G7810" s="24"/>
    </row>
    <row r="7811" spans="1:7" x14ac:dyDescent="0.25">
      <c r="A7811" s="11"/>
      <c r="B7811" s="11"/>
      <c r="C7811" s="10"/>
      <c r="D7811" s="11"/>
      <c r="E7811" s="11"/>
      <c r="F7811" s="11"/>
      <c r="G7811" s="24"/>
    </row>
    <row r="7812" spans="1:7" x14ac:dyDescent="0.25">
      <c r="A7812" s="11"/>
      <c r="B7812" s="11"/>
      <c r="C7812" s="10"/>
      <c r="D7812" s="11"/>
      <c r="E7812" s="11"/>
      <c r="F7812" s="11"/>
      <c r="G7812" s="24"/>
    </row>
    <row r="7813" spans="1:7" x14ac:dyDescent="0.25">
      <c r="A7813" s="11"/>
      <c r="B7813" s="11"/>
      <c r="C7813" s="10"/>
      <c r="D7813" s="11"/>
      <c r="E7813" s="11"/>
      <c r="F7813" s="11"/>
      <c r="G7813" s="24"/>
    </row>
    <row r="7814" spans="1:7" x14ac:dyDescent="0.25">
      <c r="A7814" s="11"/>
      <c r="B7814" s="11"/>
      <c r="C7814" s="10"/>
      <c r="D7814" s="11"/>
      <c r="E7814" s="11"/>
      <c r="F7814" s="11"/>
      <c r="G7814" s="24"/>
    </row>
    <row r="7815" spans="1:7" x14ac:dyDescent="0.25">
      <c r="A7815" s="11"/>
      <c r="B7815" s="11"/>
      <c r="C7815" s="10"/>
      <c r="D7815" s="11"/>
      <c r="E7815" s="11"/>
      <c r="F7815" s="11"/>
      <c r="G7815" s="24"/>
    </row>
    <row r="7816" spans="1:7" x14ac:dyDescent="0.25">
      <c r="A7816" s="11"/>
      <c r="B7816" s="11"/>
      <c r="C7816" s="10"/>
      <c r="D7816" s="11"/>
      <c r="E7816" s="11"/>
      <c r="F7816" s="11"/>
      <c r="G7816" s="24"/>
    </row>
    <row r="7817" spans="1:7" x14ac:dyDescent="0.25">
      <c r="A7817" s="11"/>
      <c r="B7817" s="11"/>
      <c r="C7817" s="10"/>
      <c r="D7817" s="11"/>
      <c r="E7817" s="11"/>
      <c r="F7817" s="11"/>
      <c r="G7817" s="24"/>
    </row>
    <row r="7818" spans="1:7" x14ac:dyDescent="0.25">
      <c r="A7818" s="11"/>
      <c r="B7818" s="11"/>
      <c r="C7818" s="10"/>
      <c r="D7818" s="11"/>
      <c r="E7818" s="11"/>
      <c r="F7818" s="11"/>
      <c r="G7818" s="24"/>
    </row>
    <row r="7819" spans="1:7" x14ac:dyDescent="0.25">
      <c r="A7819" s="11"/>
      <c r="B7819" s="11"/>
      <c r="C7819" s="10"/>
      <c r="D7819" s="11"/>
      <c r="E7819" s="11"/>
      <c r="F7819" s="11"/>
      <c r="G7819" s="24"/>
    </row>
    <row r="7820" spans="1:7" x14ac:dyDescent="0.25">
      <c r="A7820" s="11"/>
      <c r="B7820" s="11"/>
      <c r="C7820" s="10"/>
      <c r="D7820" s="11"/>
      <c r="E7820" s="11"/>
      <c r="F7820" s="11"/>
      <c r="G7820" s="24"/>
    </row>
    <row r="7821" spans="1:7" x14ac:dyDescent="0.25">
      <c r="A7821" s="11"/>
      <c r="B7821" s="11"/>
      <c r="C7821" s="10"/>
      <c r="D7821" s="11"/>
      <c r="E7821" s="11"/>
      <c r="F7821" s="11"/>
      <c r="G7821" s="24"/>
    </row>
    <row r="7822" spans="1:7" x14ac:dyDescent="0.25">
      <c r="A7822" s="11"/>
      <c r="B7822" s="11"/>
      <c r="C7822" s="10"/>
      <c r="D7822" s="11"/>
      <c r="E7822" s="11"/>
      <c r="F7822" s="11"/>
      <c r="G7822" s="24"/>
    </row>
    <row r="7823" spans="1:7" x14ac:dyDescent="0.25">
      <c r="A7823" s="11"/>
      <c r="B7823" s="11"/>
      <c r="C7823" s="10"/>
      <c r="D7823" s="11"/>
      <c r="E7823" s="11"/>
      <c r="F7823" s="11"/>
      <c r="G7823" s="24"/>
    </row>
    <row r="7824" spans="1:7" x14ac:dyDescent="0.25">
      <c r="A7824" s="11"/>
      <c r="B7824" s="11"/>
      <c r="C7824" s="10"/>
      <c r="D7824" s="11"/>
      <c r="E7824" s="11"/>
      <c r="F7824" s="11"/>
      <c r="G7824" s="24"/>
    </row>
    <row r="7825" spans="1:7" x14ac:dyDescent="0.25">
      <c r="A7825" s="11"/>
      <c r="B7825" s="11"/>
      <c r="C7825" s="10"/>
      <c r="D7825" s="11"/>
      <c r="E7825" s="11"/>
      <c r="F7825" s="11"/>
      <c r="G7825" s="24"/>
    </row>
    <row r="7826" spans="1:7" x14ac:dyDescent="0.25">
      <c r="A7826" s="11"/>
      <c r="B7826" s="11"/>
      <c r="C7826" s="10"/>
      <c r="D7826" s="11"/>
      <c r="E7826" s="11"/>
      <c r="F7826" s="11"/>
      <c r="G7826" s="24"/>
    </row>
    <row r="7827" spans="1:7" x14ac:dyDescent="0.25">
      <c r="A7827" s="11"/>
      <c r="B7827" s="11"/>
      <c r="C7827" s="10"/>
      <c r="D7827" s="11"/>
      <c r="E7827" s="11"/>
      <c r="F7827" s="11"/>
      <c r="G7827" s="24"/>
    </row>
    <row r="7828" spans="1:7" x14ac:dyDescent="0.25">
      <c r="A7828" s="11"/>
      <c r="B7828" s="11"/>
      <c r="C7828" s="10"/>
      <c r="D7828" s="11"/>
      <c r="E7828" s="11"/>
      <c r="F7828" s="11"/>
      <c r="G7828" s="24"/>
    </row>
    <row r="7829" spans="1:7" x14ac:dyDescent="0.25">
      <c r="A7829" s="11"/>
      <c r="B7829" s="11"/>
      <c r="C7829" s="10"/>
      <c r="D7829" s="11"/>
      <c r="E7829" s="11"/>
      <c r="F7829" s="11"/>
      <c r="G7829" s="24"/>
    </row>
    <row r="7830" spans="1:7" x14ac:dyDescent="0.25">
      <c r="A7830" s="11"/>
      <c r="B7830" s="11"/>
      <c r="C7830" s="10"/>
      <c r="D7830" s="11"/>
      <c r="E7830" s="11"/>
      <c r="F7830" s="11"/>
      <c r="G7830" s="24"/>
    </row>
    <row r="7831" spans="1:7" x14ac:dyDescent="0.25">
      <c r="A7831" s="11"/>
      <c r="B7831" s="11"/>
      <c r="C7831" s="10"/>
      <c r="D7831" s="11"/>
      <c r="E7831" s="11"/>
      <c r="F7831" s="11"/>
      <c r="G7831" s="24"/>
    </row>
    <row r="7832" spans="1:7" x14ac:dyDescent="0.25">
      <c r="A7832" s="11"/>
      <c r="B7832" s="11"/>
      <c r="C7832" s="10"/>
      <c r="D7832" s="11"/>
      <c r="E7832" s="11"/>
      <c r="F7832" s="11"/>
      <c r="G7832" s="24"/>
    </row>
    <row r="7833" spans="1:7" x14ac:dyDescent="0.25">
      <c r="A7833" s="11"/>
      <c r="B7833" s="11"/>
      <c r="C7833" s="10"/>
      <c r="D7833" s="11"/>
      <c r="E7833" s="11"/>
      <c r="F7833" s="11"/>
      <c r="G7833" s="24"/>
    </row>
    <row r="7834" spans="1:7" x14ac:dyDescent="0.25">
      <c r="A7834" s="11"/>
      <c r="B7834" s="11"/>
      <c r="C7834" s="10"/>
      <c r="D7834" s="11"/>
      <c r="E7834" s="11"/>
      <c r="F7834" s="11"/>
      <c r="G7834" s="24"/>
    </row>
    <row r="7835" spans="1:7" x14ac:dyDescent="0.25">
      <c r="A7835" s="11"/>
      <c r="B7835" s="11"/>
      <c r="C7835" s="10"/>
      <c r="D7835" s="11"/>
      <c r="E7835" s="11"/>
      <c r="F7835" s="11"/>
      <c r="G7835" s="24"/>
    </row>
    <row r="7836" spans="1:7" x14ac:dyDescent="0.25">
      <c r="A7836" s="11"/>
      <c r="B7836" s="11"/>
      <c r="C7836" s="10"/>
      <c r="D7836" s="11"/>
      <c r="E7836" s="11"/>
      <c r="F7836" s="11"/>
      <c r="G7836" s="24"/>
    </row>
    <row r="7837" spans="1:7" x14ac:dyDescent="0.25">
      <c r="A7837" s="11"/>
      <c r="B7837" s="11"/>
      <c r="C7837" s="10"/>
      <c r="D7837" s="11"/>
      <c r="E7837" s="11"/>
      <c r="F7837" s="11"/>
      <c r="G7837" s="24"/>
    </row>
    <row r="7838" spans="1:7" x14ac:dyDescent="0.25">
      <c r="A7838" s="11"/>
      <c r="B7838" s="11"/>
      <c r="C7838" s="10"/>
      <c r="D7838" s="11"/>
      <c r="E7838" s="11"/>
      <c r="F7838" s="11"/>
      <c r="G7838" s="24"/>
    </row>
    <row r="7839" spans="1:7" x14ac:dyDescent="0.25">
      <c r="A7839" s="11"/>
      <c r="B7839" s="11"/>
      <c r="C7839" s="10"/>
      <c r="D7839" s="11"/>
      <c r="E7839" s="11"/>
      <c r="F7839" s="11"/>
      <c r="G7839" s="24"/>
    </row>
    <row r="7840" spans="1:7" x14ac:dyDescent="0.25">
      <c r="A7840" s="11"/>
      <c r="B7840" s="11"/>
      <c r="C7840" s="10"/>
      <c r="D7840" s="11"/>
      <c r="E7840" s="11"/>
      <c r="F7840" s="11"/>
      <c r="G7840" s="24"/>
    </row>
    <row r="7841" spans="1:7" x14ac:dyDescent="0.25">
      <c r="A7841" s="11"/>
      <c r="B7841" s="11"/>
      <c r="C7841" s="10"/>
      <c r="D7841" s="11"/>
      <c r="E7841" s="11"/>
      <c r="F7841" s="11"/>
      <c r="G7841" s="24"/>
    </row>
    <row r="7842" spans="1:7" x14ac:dyDescent="0.25">
      <c r="A7842" s="11"/>
      <c r="B7842" s="11"/>
      <c r="C7842" s="10"/>
      <c r="D7842" s="11"/>
      <c r="E7842" s="11"/>
      <c r="F7842" s="11"/>
      <c r="G7842" s="24"/>
    </row>
    <row r="7843" spans="1:7" x14ac:dyDescent="0.25">
      <c r="A7843" s="11"/>
      <c r="B7843" s="11"/>
      <c r="C7843" s="10"/>
      <c r="D7843" s="11"/>
      <c r="E7843" s="11"/>
      <c r="F7843" s="11"/>
      <c r="G7843" s="24"/>
    </row>
    <row r="7844" spans="1:7" x14ac:dyDescent="0.25">
      <c r="A7844" s="11"/>
      <c r="B7844" s="11"/>
      <c r="C7844" s="10"/>
      <c r="D7844" s="11"/>
      <c r="E7844" s="11"/>
      <c r="F7844" s="11"/>
      <c r="G7844" s="24"/>
    </row>
    <row r="7845" spans="1:7" x14ac:dyDescent="0.25">
      <c r="A7845" s="11"/>
      <c r="B7845" s="11"/>
      <c r="C7845" s="10"/>
      <c r="D7845" s="11"/>
      <c r="E7845" s="11"/>
      <c r="F7845" s="11"/>
      <c r="G7845" s="24"/>
    </row>
    <row r="7846" spans="1:7" x14ac:dyDescent="0.25">
      <c r="A7846" s="11"/>
      <c r="B7846" s="11"/>
      <c r="C7846" s="10"/>
      <c r="D7846" s="11"/>
      <c r="E7846" s="11"/>
      <c r="F7846" s="11"/>
      <c r="G7846" s="24"/>
    </row>
    <row r="7847" spans="1:7" x14ac:dyDescent="0.25">
      <c r="A7847" s="11"/>
      <c r="B7847" s="11"/>
      <c r="C7847" s="10"/>
      <c r="D7847" s="11"/>
      <c r="E7847" s="11"/>
      <c r="F7847" s="11"/>
      <c r="G7847" s="24"/>
    </row>
    <row r="7848" spans="1:7" x14ac:dyDescent="0.25">
      <c r="A7848" s="11"/>
      <c r="B7848" s="11"/>
      <c r="C7848" s="10"/>
      <c r="D7848" s="11"/>
      <c r="E7848" s="11"/>
      <c r="F7848" s="11"/>
      <c r="G7848" s="24"/>
    </row>
    <row r="7849" spans="1:7" x14ac:dyDescent="0.25">
      <c r="A7849" s="11"/>
      <c r="B7849" s="11"/>
      <c r="C7849" s="10"/>
      <c r="D7849" s="11"/>
      <c r="E7849" s="11"/>
      <c r="F7849" s="11"/>
      <c r="G7849" s="24"/>
    </row>
    <row r="7850" spans="1:7" x14ac:dyDescent="0.25">
      <c r="A7850" s="11"/>
      <c r="B7850" s="11"/>
      <c r="C7850" s="10"/>
      <c r="D7850" s="11"/>
      <c r="E7850" s="11"/>
      <c r="F7850" s="11"/>
      <c r="G7850" s="24"/>
    </row>
    <row r="7851" spans="1:7" x14ac:dyDescent="0.25">
      <c r="A7851" s="11"/>
      <c r="B7851" s="11"/>
      <c r="C7851" s="10"/>
      <c r="D7851" s="11"/>
      <c r="E7851" s="11"/>
      <c r="F7851" s="11"/>
      <c r="G7851" s="24"/>
    </row>
    <row r="7852" spans="1:7" x14ac:dyDescent="0.25">
      <c r="A7852" s="11"/>
      <c r="B7852" s="11"/>
      <c r="C7852" s="10"/>
      <c r="D7852" s="11"/>
      <c r="E7852" s="11"/>
      <c r="F7852" s="11"/>
      <c r="G7852" s="24"/>
    </row>
    <row r="7853" spans="1:7" x14ac:dyDescent="0.25">
      <c r="A7853" s="11"/>
      <c r="B7853" s="11"/>
      <c r="C7853" s="10"/>
      <c r="D7853" s="11"/>
      <c r="E7853" s="11"/>
      <c r="F7853" s="11"/>
      <c r="G7853" s="24"/>
    </row>
    <row r="7854" spans="1:7" x14ac:dyDescent="0.25">
      <c r="A7854" s="11"/>
      <c r="B7854" s="11"/>
      <c r="C7854" s="10"/>
      <c r="D7854" s="11"/>
      <c r="E7854" s="11"/>
      <c r="F7854" s="11"/>
      <c r="G7854" s="24"/>
    </row>
    <row r="7855" spans="1:7" x14ac:dyDescent="0.25">
      <c r="A7855" s="11"/>
      <c r="B7855" s="11"/>
      <c r="C7855" s="10"/>
      <c r="D7855" s="11"/>
      <c r="E7855" s="11"/>
      <c r="F7855" s="11"/>
      <c r="G7855" s="24"/>
    </row>
    <row r="7856" spans="1:7" x14ac:dyDescent="0.25">
      <c r="A7856" s="11"/>
      <c r="B7856" s="11"/>
      <c r="C7856" s="10"/>
      <c r="D7856" s="11"/>
      <c r="E7856" s="11"/>
      <c r="F7856" s="11"/>
      <c r="G7856" s="24"/>
    </row>
    <row r="7857" spans="1:7" x14ac:dyDescent="0.25">
      <c r="A7857" s="11"/>
      <c r="B7857" s="11"/>
      <c r="C7857" s="10"/>
      <c r="D7857" s="11"/>
      <c r="E7857" s="11"/>
      <c r="F7857" s="11"/>
      <c r="G7857" s="24"/>
    </row>
    <row r="7858" spans="1:7" x14ac:dyDescent="0.25">
      <c r="A7858" s="11"/>
      <c r="B7858" s="11"/>
      <c r="C7858" s="10"/>
      <c r="D7858" s="11"/>
      <c r="E7858" s="11"/>
      <c r="F7858" s="11"/>
      <c r="G7858" s="24"/>
    </row>
    <row r="7859" spans="1:7" x14ac:dyDescent="0.25">
      <c r="A7859" s="11"/>
      <c r="B7859" s="11"/>
      <c r="C7859" s="10"/>
      <c r="D7859" s="11"/>
      <c r="E7859" s="11"/>
      <c r="F7859" s="11"/>
      <c r="G7859" s="24"/>
    </row>
    <row r="7860" spans="1:7" x14ac:dyDescent="0.25">
      <c r="A7860" s="11"/>
      <c r="B7860" s="11"/>
      <c r="C7860" s="10"/>
      <c r="D7860" s="11"/>
      <c r="E7860" s="11"/>
      <c r="F7860" s="11"/>
      <c r="G7860" s="24"/>
    </row>
    <row r="7861" spans="1:7" x14ac:dyDescent="0.25">
      <c r="A7861" s="11"/>
      <c r="B7861" s="11"/>
      <c r="C7861" s="10"/>
      <c r="D7861" s="11"/>
      <c r="E7861" s="11"/>
      <c r="F7861" s="11"/>
      <c r="G7861" s="24"/>
    </row>
    <row r="7862" spans="1:7" x14ac:dyDescent="0.25">
      <c r="A7862" s="11"/>
      <c r="B7862" s="11"/>
      <c r="C7862" s="10"/>
      <c r="D7862" s="11"/>
      <c r="E7862" s="11"/>
      <c r="F7862" s="11"/>
      <c r="G7862" s="24"/>
    </row>
    <row r="7863" spans="1:7" x14ac:dyDescent="0.25">
      <c r="A7863" s="11"/>
      <c r="B7863" s="11"/>
      <c r="C7863" s="10"/>
      <c r="D7863" s="11"/>
      <c r="E7863" s="11"/>
      <c r="F7863" s="11"/>
      <c r="G7863" s="24"/>
    </row>
    <row r="7864" spans="1:7" x14ac:dyDescent="0.25">
      <c r="A7864" s="11"/>
      <c r="B7864" s="11"/>
      <c r="C7864" s="10"/>
      <c r="D7864" s="11"/>
      <c r="E7864" s="11"/>
      <c r="F7864" s="11"/>
      <c r="G7864" s="24"/>
    </row>
    <row r="7865" spans="1:7" x14ac:dyDescent="0.25">
      <c r="A7865" s="11"/>
      <c r="B7865" s="11"/>
      <c r="C7865" s="10"/>
      <c r="D7865" s="11"/>
      <c r="E7865" s="11"/>
      <c r="F7865" s="11"/>
      <c r="G7865" s="24"/>
    </row>
    <row r="7866" spans="1:7" x14ac:dyDescent="0.25">
      <c r="A7866" s="11"/>
      <c r="B7866" s="11"/>
      <c r="C7866" s="10"/>
      <c r="D7866" s="11"/>
      <c r="E7866" s="11"/>
      <c r="F7866" s="11"/>
      <c r="G7866" s="24"/>
    </row>
    <row r="7867" spans="1:7" x14ac:dyDescent="0.25">
      <c r="A7867" s="11"/>
      <c r="B7867" s="11"/>
      <c r="C7867" s="10"/>
      <c r="D7867" s="11"/>
      <c r="E7867" s="11"/>
      <c r="F7867" s="11"/>
      <c r="G7867" s="24"/>
    </row>
    <row r="7868" spans="1:7" x14ac:dyDescent="0.25">
      <c r="A7868" s="11"/>
      <c r="B7868" s="11"/>
      <c r="C7868" s="10"/>
      <c r="D7868" s="11"/>
      <c r="E7868" s="11"/>
      <c r="F7868" s="11"/>
      <c r="G7868" s="24"/>
    </row>
    <row r="7869" spans="1:7" x14ac:dyDescent="0.25">
      <c r="A7869" s="11"/>
      <c r="B7869" s="11"/>
      <c r="C7869" s="10"/>
      <c r="D7869" s="11"/>
      <c r="E7869" s="11"/>
      <c r="F7869" s="11"/>
      <c r="G7869" s="24"/>
    </row>
    <row r="7870" spans="1:7" x14ac:dyDescent="0.25">
      <c r="A7870" s="11"/>
      <c r="B7870" s="11"/>
      <c r="C7870" s="10"/>
      <c r="D7870" s="11"/>
      <c r="E7870" s="11"/>
      <c r="F7870" s="11"/>
      <c r="G7870" s="24"/>
    </row>
    <row r="7871" spans="1:7" x14ac:dyDescent="0.25">
      <c r="A7871" s="11"/>
      <c r="B7871" s="11"/>
      <c r="C7871" s="10"/>
      <c r="D7871" s="11"/>
      <c r="E7871" s="11"/>
      <c r="F7871" s="11"/>
      <c r="G7871" s="24"/>
    </row>
    <row r="7872" spans="1:7" x14ac:dyDescent="0.25">
      <c r="A7872" s="11"/>
      <c r="B7872" s="11"/>
      <c r="C7872" s="10"/>
      <c r="D7872" s="11"/>
      <c r="E7872" s="11"/>
      <c r="F7872" s="11"/>
      <c r="G7872" s="24"/>
    </row>
    <row r="7873" spans="1:7" x14ac:dyDescent="0.25">
      <c r="A7873" s="11"/>
      <c r="B7873" s="11"/>
      <c r="C7873" s="10"/>
      <c r="D7873" s="11"/>
      <c r="E7873" s="11"/>
      <c r="F7873" s="11"/>
      <c r="G7873" s="24"/>
    </row>
    <row r="7874" spans="1:7" x14ac:dyDescent="0.25">
      <c r="A7874" s="11"/>
      <c r="B7874" s="11"/>
      <c r="C7874" s="10"/>
      <c r="D7874" s="11"/>
      <c r="E7874" s="11"/>
      <c r="F7874" s="11"/>
      <c r="G7874" s="24"/>
    </row>
    <row r="7875" spans="1:7" x14ac:dyDescent="0.25">
      <c r="A7875" s="11"/>
      <c r="B7875" s="11"/>
      <c r="C7875" s="10"/>
      <c r="D7875" s="11"/>
      <c r="E7875" s="11"/>
      <c r="F7875" s="11"/>
      <c r="G7875" s="24"/>
    </row>
    <row r="7876" spans="1:7" x14ac:dyDescent="0.25">
      <c r="A7876" s="11"/>
      <c r="B7876" s="11"/>
      <c r="C7876" s="10"/>
      <c r="D7876" s="11"/>
      <c r="E7876" s="11"/>
      <c r="F7876" s="11"/>
      <c r="G7876" s="24"/>
    </row>
    <row r="7877" spans="1:7" x14ac:dyDescent="0.25">
      <c r="A7877" s="11"/>
      <c r="B7877" s="11"/>
      <c r="C7877" s="10"/>
      <c r="D7877" s="11"/>
      <c r="E7877" s="11"/>
      <c r="F7877" s="11"/>
      <c r="G7877" s="24"/>
    </row>
    <row r="7878" spans="1:7" x14ac:dyDescent="0.25">
      <c r="A7878" s="11"/>
      <c r="B7878" s="11"/>
      <c r="C7878" s="10"/>
      <c r="D7878" s="11"/>
      <c r="E7878" s="11"/>
      <c r="F7878" s="11"/>
      <c r="G7878" s="24"/>
    </row>
    <row r="7879" spans="1:7" x14ac:dyDescent="0.25">
      <c r="A7879" s="11"/>
      <c r="B7879" s="11"/>
      <c r="C7879" s="10"/>
      <c r="D7879" s="11"/>
      <c r="E7879" s="11"/>
      <c r="F7879" s="11"/>
      <c r="G7879" s="24"/>
    </row>
    <row r="7880" spans="1:7" x14ac:dyDescent="0.25">
      <c r="A7880" s="11"/>
      <c r="B7880" s="11"/>
      <c r="C7880" s="10"/>
      <c r="D7880" s="11"/>
      <c r="E7880" s="11"/>
      <c r="F7880" s="11"/>
      <c r="G7880" s="24"/>
    </row>
    <row r="7881" spans="1:7" x14ac:dyDescent="0.25">
      <c r="A7881" s="11"/>
      <c r="B7881" s="11"/>
      <c r="C7881" s="10"/>
      <c r="D7881" s="11"/>
      <c r="E7881" s="11"/>
      <c r="F7881" s="11"/>
      <c r="G7881" s="24"/>
    </row>
    <row r="7882" spans="1:7" x14ac:dyDescent="0.25">
      <c r="A7882" s="11"/>
      <c r="B7882" s="11"/>
      <c r="C7882" s="10"/>
      <c r="D7882" s="11"/>
      <c r="E7882" s="11"/>
      <c r="F7882" s="11"/>
      <c r="G7882" s="24"/>
    </row>
    <row r="7883" spans="1:7" x14ac:dyDescent="0.25">
      <c r="A7883" s="11"/>
      <c r="B7883" s="11"/>
      <c r="C7883" s="10"/>
      <c r="D7883" s="11"/>
      <c r="E7883" s="11"/>
      <c r="F7883" s="11"/>
      <c r="G7883" s="24"/>
    </row>
    <row r="7884" spans="1:7" x14ac:dyDescent="0.25">
      <c r="A7884" s="11"/>
      <c r="B7884" s="11"/>
      <c r="C7884" s="10"/>
      <c r="D7884" s="11"/>
      <c r="E7884" s="11"/>
      <c r="F7884" s="11"/>
      <c r="G7884" s="24"/>
    </row>
    <row r="7885" spans="1:7" x14ac:dyDescent="0.25">
      <c r="A7885" s="11"/>
      <c r="B7885" s="11"/>
      <c r="C7885" s="10"/>
      <c r="D7885" s="11"/>
      <c r="E7885" s="11"/>
      <c r="F7885" s="11"/>
      <c r="G7885" s="24"/>
    </row>
    <row r="7886" spans="1:7" x14ac:dyDescent="0.25">
      <c r="A7886" s="11"/>
      <c r="B7886" s="11"/>
      <c r="C7886" s="10"/>
      <c r="D7886" s="11"/>
      <c r="E7886" s="11"/>
      <c r="F7886" s="11"/>
      <c r="G7886" s="24"/>
    </row>
    <row r="7887" spans="1:7" x14ac:dyDescent="0.25">
      <c r="A7887" s="11"/>
      <c r="B7887" s="11"/>
      <c r="C7887" s="10"/>
      <c r="D7887" s="11"/>
      <c r="E7887" s="11"/>
      <c r="F7887" s="11"/>
      <c r="G7887" s="24"/>
    </row>
    <row r="7888" spans="1:7" x14ac:dyDescent="0.25">
      <c r="A7888" s="11"/>
      <c r="B7888" s="11"/>
      <c r="C7888" s="10"/>
      <c r="D7888" s="11"/>
      <c r="E7888" s="11"/>
      <c r="F7888" s="11"/>
      <c r="G7888" s="24"/>
    </row>
    <row r="7889" spans="1:7" x14ac:dyDescent="0.25">
      <c r="A7889" s="11"/>
      <c r="B7889" s="11"/>
      <c r="C7889" s="10"/>
      <c r="D7889" s="11"/>
      <c r="E7889" s="11"/>
      <c r="F7889" s="11"/>
      <c r="G7889" s="24"/>
    </row>
    <row r="7890" spans="1:7" x14ac:dyDescent="0.25">
      <c r="A7890" s="11"/>
      <c r="B7890" s="11"/>
      <c r="C7890" s="10"/>
      <c r="D7890" s="11"/>
      <c r="E7890" s="11"/>
      <c r="F7890" s="11"/>
      <c r="G7890" s="24"/>
    </row>
    <row r="7891" spans="1:7" x14ac:dyDescent="0.25">
      <c r="A7891" s="11"/>
      <c r="B7891" s="11"/>
      <c r="C7891" s="10"/>
      <c r="D7891" s="11"/>
      <c r="E7891" s="11"/>
      <c r="F7891" s="11"/>
      <c r="G7891" s="24"/>
    </row>
    <row r="7892" spans="1:7" x14ac:dyDescent="0.25">
      <c r="A7892" s="11"/>
      <c r="B7892" s="11"/>
      <c r="C7892" s="10"/>
      <c r="D7892" s="11"/>
      <c r="E7892" s="11"/>
      <c r="F7892" s="11"/>
      <c r="G7892" s="24"/>
    </row>
    <row r="7893" spans="1:7" x14ac:dyDescent="0.25">
      <c r="A7893" s="11"/>
      <c r="B7893" s="11"/>
      <c r="C7893" s="10"/>
      <c r="D7893" s="11"/>
      <c r="E7893" s="11"/>
      <c r="F7893" s="11"/>
      <c r="G7893" s="24"/>
    </row>
    <row r="7894" spans="1:7" x14ac:dyDescent="0.25">
      <c r="A7894" s="11"/>
      <c r="B7894" s="11"/>
      <c r="C7894" s="10"/>
      <c r="D7894" s="11"/>
      <c r="E7894" s="11"/>
      <c r="F7894" s="11"/>
      <c r="G7894" s="24"/>
    </row>
    <row r="7895" spans="1:7" x14ac:dyDescent="0.25">
      <c r="A7895" s="11"/>
      <c r="B7895" s="11"/>
      <c r="C7895" s="10"/>
      <c r="D7895" s="11"/>
      <c r="E7895" s="11"/>
      <c r="F7895" s="11"/>
      <c r="G7895" s="24"/>
    </row>
    <row r="7896" spans="1:7" x14ac:dyDescent="0.25">
      <c r="A7896" s="11"/>
      <c r="B7896" s="11"/>
      <c r="C7896" s="10"/>
      <c r="D7896" s="11"/>
      <c r="E7896" s="11"/>
      <c r="F7896" s="11"/>
      <c r="G7896" s="24"/>
    </row>
    <row r="7897" spans="1:7" x14ac:dyDescent="0.25">
      <c r="A7897" s="11"/>
      <c r="B7897" s="11"/>
      <c r="C7897" s="10"/>
      <c r="D7897" s="11"/>
      <c r="E7897" s="11"/>
      <c r="F7897" s="11"/>
      <c r="G7897" s="24"/>
    </row>
    <row r="7898" spans="1:7" x14ac:dyDescent="0.25">
      <c r="A7898" s="11"/>
      <c r="B7898" s="11"/>
      <c r="C7898" s="10"/>
      <c r="D7898" s="11"/>
      <c r="E7898" s="11"/>
      <c r="F7898" s="11"/>
      <c r="G7898" s="24"/>
    </row>
    <row r="7899" spans="1:7" x14ac:dyDescent="0.25">
      <c r="A7899" s="11"/>
      <c r="B7899" s="11"/>
      <c r="C7899" s="10"/>
      <c r="D7899" s="11"/>
      <c r="E7899" s="11"/>
      <c r="F7899" s="11"/>
      <c r="G7899" s="24"/>
    </row>
    <row r="7900" spans="1:7" x14ac:dyDescent="0.25">
      <c r="A7900" s="11"/>
      <c r="B7900" s="11"/>
      <c r="C7900" s="10"/>
      <c r="D7900" s="11"/>
      <c r="E7900" s="11"/>
      <c r="F7900" s="11"/>
      <c r="G7900" s="24"/>
    </row>
    <row r="7901" spans="1:7" x14ac:dyDescent="0.25">
      <c r="A7901" s="11"/>
      <c r="B7901" s="11"/>
      <c r="C7901" s="10"/>
      <c r="D7901" s="11"/>
      <c r="E7901" s="11"/>
      <c r="F7901" s="11"/>
      <c r="G7901" s="24"/>
    </row>
    <row r="7902" spans="1:7" x14ac:dyDescent="0.25">
      <c r="A7902" s="11"/>
      <c r="B7902" s="11"/>
      <c r="C7902" s="10"/>
      <c r="D7902" s="11"/>
      <c r="E7902" s="11"/>
      <c r="F7902" s="11"/>
      <c r="G7902" s="24"/>
    </row>
    <row r="7903" spans="1:7" x14ac:dyDescent="0.25">
      <c r="A7903" s="11"/>
      <c r="B7903" s="11"/>
      <c r="C7903" s="10"/>
      <c r="D7903" s="11"/>
      <c r="E7903" s="11"/>
      <c r="F7903" s="11"/>
      <c r="G7903" s="24"/>
    </row>
    <row r="7904" spans="1:7" x14ac:dyDescent="0.25">
      <c r="A7904" s="11"/>
      <c r="B7904" s="11"/>
      <c r="C7904" s="10"/>
      <c r="D7904" s="11"/>
      <c r="E7904" s="11"/>
      <c r="F7904" s="11"/>
      <c r="G7904" s="24"/>
    </row>
    <row r="7905" spans="1:7" x14ac:dyDescent="0.25">
      <c r="A7905" s="11"/>
      <c r="B7905" s="11"/>
      <c r="C7905" s="10"/>
      <c r="D7905" s="11"/>
      <c r="E7905" s="11"/>
      <c r="F7905" s="11"/>
      <c r="G7905" s="24"/>
    </row>
    <row r="7906" spans="1:7" x14ac:dyDescent="0.25">
      <c r="A7906" s="11"/>
      <c r="B7906" s="11"/>
      <c r="C7906" s="10"/>
      <c r="D7906" s="11"/>
      <c r="E7906" s="11"/>
      <c r="F7906" s="11"/>
      <c r="G7906" s="24"/>
    </row>
    <row r="7907" spans="1:7" x14ac:dyDescent="0.25">
      <c r="A7907" s="11"/>
      <c r="B7907" s="11"/>
      <c r="C7907" s="10"/>
      <c r="D7907" s="11"/>
      <c r="E7907" s="11"/>
      <c r="F7907" s="11"/>
      <c r="G7907" s="24"/>
    </row>
    <row r="7908" spans="1:7" x14ac:dyDescent="0.25">
      <c r="A7908" s="11"/>
      <c r="B7908" s="11"/>
      <c r="C7908" s="10"/>
      <c r="D7908" s="11"/>
      <c r="E7908" s="11"/>
      <c r="F7908" s="11"/>
      <c r="G7908" s="24"/>
    </row>
    <row r="7909" spans="1:7" x14ac:dyDescent="0.25">
      <c r="A7909" s="11"/>
      <c r="B7909" s="11"/>
      <c r="C7909" s="10"/>
      <c r="D7909" s="11"/>
      <c r="E7909" s="11"/>
      <c r="F7909" s="11"/>
      <c r="G7909" s="24"/>
    </row>
    <row r="7910" spans="1:7" x14ac:dyDescent="0.25">
      <c r="A7910" s="11"/>
      <c r="B7910" s="11"/>
      <c r="C7910" s="10"/>
      <c r="D7910" s="11"/>
      <c r="E7910" s="11"/>
      <c r="F7910" s="11"/>
      <c r="G7910" s="24"/>
    </row>
    <row r="7911" spans="1:7" x14ac:dyDescent="0.25">
      <c r="A7911" s="11"/>
      <c r="B7911" s="11"/>
      <c r="C7911" s="10"/>
      <c r="D7911" s="11"/>
      <c r="E7911" s="11"/>
      <c r="F7911" s="11"/>
      <c r="G7911" s="24"/>
    </row>
    <row r="7912" spans="1:7" x14ac:dyDescent="0.25">
      <c r="A7912" s="11"/>
      <c r="B7912" s="11"/>
      <c r="C7912" s="10"/>
      <c r="D7912" s="11"/>
      <c r="E7912" s="11"/>
      <c r="F7912" s="11"/>
      <c r="G7912" s="24"/>
    </row>
    <row r="7913" spans="1:7" x14ac:dyDescent="0.25">
      <c r="A7913" s="11"/>
      <c r="B7913" s="11"/>
      <c r="C7913" s="10"/>
      <c r="D7913" s="11"/>
      <c r="E7913" s="11"/>
      <c r="F7913" s="11"/>
      <c r="G7913" s="24"/>
    </row>
    <row r="7914" spans="1:7" x14ac:dyDescent="0.25">
      <c r="A7914" s="11"/>
      <c r="B7914" s="11"/>
      <c r="C7914" s="10"/>
      <c r="D7914" s="11"/>
      <c r="E7914" s="11"/>
      <c r="F7914" s="11"/>
      <c r="G7914" s="24"/>
    </row>
    <row r="7915" spans="1:7" x14ac:dyDescent="0.25">
      <c r="A7915" s="11"/>
      <c r="B7915" s="11"/>
      <c r="C7915" s="10"/>
      <c r="D7915" s="11"/>
      <c r="E7915" s="11"/>
      <c r="F7915" s="11"/>
      <c r="G7915" s="24"/>
    </row>
    <row r="7916" spans="1:7" x14ac:dyDescent="0.25">
      <c r="A7916" s="11"/>
      <c r="B7916" s="11"/>
      <c r="C7916" s="10"/>
      <c r="D7916" s="11"/>
      <c r="E7916" s="11"/>
      <c r="F7916" s="11"/>
      <c r="G7916" s="24"/>
    </row>
    <row r="7917" spans="1:7" x14ac:dyDescent="0.25">
      <c r="A7917" s="11"/>
      <c r="B7917" s="11"/>
      <c r="C7917" s="10"/>
      <c r="D7917" s="11"/>
      <c r="E7917" s="11"/>
      <c r="F7917" s="11"/>
      <c r="G7917" s="24"/>
    </row>
    <row r="7918" spans="1:7" x14ac:dyDescent="0.25">
      <c r="A7918" s="11"/>
      <c r="B7918" s="11"/>
      <c r="C7918" s="10"/>
      <c r="D7918" s="11"/>
      <c r="E7918" s="11"/>
      <c r="F7918" s="11"/>
      <c r="G7918" s="24"/>
    </row>
    <row r="7919" spans="1:7" x14ac:dyDescent="0.25">
      <c r="A7919" s="11"/>
      <c r="B7919" s="11"/>
      <c r="C7919" s="10"/>
      <c r="D7919" s="11"/>
      <c r="E7919" s="11"/>
      <c r="F7919" s="11"/>
      <c r="G7919" s="24"/>
    </row>
    <row r="7920" spans="1:7" x14ac:dyDescent="0.25">
      <c r="A7920" s="11"/>
      <c r="B7920" s="11"/>
      <c r="C7920" s="10"/>
      <c r="D7920" s="11"/>
      <c r="E7920" s="11"/>
      <c r="F7920" s="11"/>
      <c r="G7920" s="24"/>
    </row>
    <row r="7921" spans="1:7" x14ac:dyDescent="0.25">
      <c r="A7921" s="11"/>
      <c r="B7921" s="11"/>
      <c r="C7921" s="10"/>
      <c r="D7921" s="11"/>
      <c r="E7921" s="11"/>
      <c r="F7921" s="11"/>
      <c r="G7921" s="24"/>
    </row>
    <row r="7922" spans="1:7" x14ac:dyDescent="0.25">
      <c r="A7922" s="11"/>
      <c r="B7922" s="11"/>
      <c r="C7922" s="10"/>
      <c r="D7922" s="11"/>
      <c r="E7922" s="11"/>
      <c r="F7922" s="11"/>
      <c r="G7922" s="24"/>
    </row>
    <row r="7923" spans="1:7" x14ac:dyDescent="0.25">
      <c r="A7923" s="11"/>
      <c r="B7923" s="11"/>
      <c r="C7923" s="10"/>
      <c r="D7923" s="11"/>
      <c r="E7923" s="11"/>
      <c r="F7923" s="11"/>
      <c r="G7923" s="24"/>
    </row>
    <row r="7924" spans="1:7" x14ac:dyDescent="0.25">
      <c r="A7924" s="11"/>
      <c r="B7924" s="11"/>
      <c r="C7924" s="10"/>
      <c r="D7924" s="11"/>
      <c r="E7924" s="11"/>
      <c r="F7924" s="11"/>
      <c r="G7924" s="24"/>
    </row>
    <row r="7925" spans="1:7" x14ac:dyDescent="0.25">
      <c r="A7925" s="11"/>
      <c r="B7925" s="11"/>
      <c r="C7925" s="10"/>
      <c r="D7925" s="11"/>
      <c r="E7925" s="11"/>
      <c r="F7925" s="11"/>
      <c r="G7925" s="24"/>
    </row>
    <row r="7926" spans="1:7" x14ac:dyDescent="0.25">
      <c r="A7926" s="11"/>
      <c r="B7926" s="11"/>
      <c r="C7926" s="10"/>
      <c r="D7926" s="11"/>
      <c r="E7926" s="11"/>
      <c r="F7926" s="11"/>
      <c r="G7926" s="24"/>
    </row>
    <row r="7927" spans="1:7" x14ac:dyDescent="0.25">
      <c r="A7927" s="11"/>
      <c r="B7927" s="11"/>
      <c r="C7927" s="10"/>
      <c r="D7927" s="11"/>
      <c r="E7927" s="11"/>
      <c r="F7927" s="11"/>
      <c r="G7927" s="24"/>
    </row>
    <row r="7928" spans="1:7" x14ac:dyDescent="0.25">
      <c r="A7928" s="11"/>
      <c r="B7928" s="11"/>
      <c r="C7928" s="10"/>
      <c r="D7928" s="11"/>
      <c r="E7928" s="11"/>
      <c r="F7928" s="11"/>
      <c r="G7928" s="24"/>
    </row>
    <row r="7929" spans="1:7" x14ac:dyDescent="0.25">
      <c r="A7929" s="11"/>
      <c r="B7929" s="11"/>
      <c r="C7929" s="10"/>
      <c r="D7929" s="11"/>
      <c r="E7929" s="11"/>
      <c r="F7929" s="11"/>
      <c r="G7929" s="24"/>
    </row>
    <row r="7930" spans="1:7" x14ac:dyDescent="0.25">
      <c r="A7930" s="11"/>
      <c r="B7930" s="11"/>
      <c r="C7930" s="10"/>
      <c r="D7930" s="11"/>
      <c r="E7930" s="11"/>
      <c r="F7930" s="11"/>
      <c r="G7930" s="24"/>
    </row>
    <row r="7931" spans="1:7" x14ac:dyDescent="0.25">
      <c r="A7931" s="11"/>
      <c r="B7931" s="11"/>
      <c r="C7931" s="10"/>
      <c r="D7931" s="11"/>
      <c r="E7931" s="11"/>
      <c r="F7931" s="11"/>
      <c r="G7931" s="24"/>
    </row>
    <row r="7932" spans="1:7" x14ac:dyDescent="0.25">
      <c r="A7932" s="11"/>
      <c r="B7932" s="11"/>
      <c r="C7932" s="10"/>
      <c r="D7932" s="11"/>
      <c r="E7932" s="11"/>
      <c r="F7932" s="11"/>
      <c r="G7932" s="24"/>
    </row>
    <row r="7933" spans="1:7" x14ac:dyDescent="0.25">
      <c r="A7933" s="11"/>
      <c r="B7933" s="11"/>
      <c r="C7933" s="10"/>
      <c r="D7933" s="11"/>
      <c r="E7933" s="11"/>
      <c r="F7933" s="11"/>
      <c r="G7933" s="24"/>
    </row>
    <row r="7934" spans="1:7" x14ac:dyDescent="0.25">
      <c r="A7934" s="11"/>
      <c r="B7934" s="11"/>
      <c r="C7934" s="10"/>
      <c r="D7934" s="11"/>
      <c r="E7934" s="11"/>
      <c r="F7934" s="11"/>
      <c r="G7934" s="24"/>
    </row>
    <row r="7935" spans="1:7" x14ac:dyDescent="0.25">
      <c r="A7935" s="11"/>
      <c r="B7935" s="11"/>
      <c r="C7935" s="10"/>
      <c r="D7935" s="11"/>
      <c r="E7935" s="11"/>
      <c r="F7935" s="11"/>
      <c r="G7935" s="24"/>
    </row>
    <row r="7936" spans="1:7" x14ac:dyDescent="0.25">
      <c r="A7936" s="11"/>
      <c r="B7936" s="11"/>
      <c r="C7936" s="10"/>
      <c r="D7936" s="11"/>
      <c r="E7936" s="11"/>
      <c r="F7936" s="11"/>
      <c r="G7936" s="24"/>
    </row>
    <row r="7937" spans="1:7" x14ac:dyDescent="0.25">
      <c r="A7937" s="11"/>
      <c r="B7937" s="11"/>
      <c r="C7937" s="10"/>
      <c r="D7937" s="11"/>
      <c r="E7937" s="11"/>
      <c r="F7937" s="11"/>
      <c r="G7937" s="24"/>
    </row>
    <row r="7938" spans="1:7" x14ac:dyDescent="0.25">
      <c r="A7938" s="11"/>
      <c r="B7938" s="11"/>
      <c r="C7938" s="10"/>
      <c r="D7938" s="11"/>
      <c r="E7938" s="11"/>
      <c r="F7938" s="11"/>
      <c r="G7938" s="24"/>
    </row>
    <row r="7939" spans="1:7" x14ac:dyDescent="0.25">
      <c r="A7939" s="11"/>
      <c r="B7939" s="11"/>
      <c r="C7939" s="10"/>
      <c r="D7939" s="11"/>
      <c r="E7939" s="11"/>
      <c r="F7939" s="11"/>
      <c r="G7939" s="24"/>
    </row>
    <row r="7940" spans="1:7" x14ac:dyDescent="0.25">
      <c r="A7940" s="11"/>
      <c r="B7940" s="11"/>
      <c r="C7940" s="10"/>
      <c r="D7940" s="11"/>
      <c r="E7940" s="11"/>
      <c r="F7940" s="11"/>
      <c r="G7940" s="24"/>
    </row>
    <row r="7941" spans="1:7" x14ac:dyDescent="0.25">
      <c r="A7941" s="11"/>
      <c r="B7941" s="11"/>
      <c r="C7941" s="10"/>
      <c r="D7941" s="11"/>
      <c r="E7941" s="11"/>
      <c r="F7941" s="11"/>
      <c r="G7941" s="24"/>
    </row>
    <row r="7942" spans="1:7" x14ac:dyDescent="0.25">
      <c r="A7942" s="11"/>
      <c r="B7942" s="11"/>
      <c r="C7942" s="10"/>
      <c r="D7942" s="11"/>
      <c r="E7942" s="11"/>
      <c r="F7942" s="11"/>
      <c r="G7942" s="24"/>
    </row>
    <row r="7943" spans="1:7" x14ac:dyDescent="0.25">
      <c r="A7943" s="11"/>
      <c r="B7943" s="11"/>
      <c r="C7943" s="10"/>
      <c r="D7943" s="11"/>
      <c r="E7943" s="11"/>
      <c r="F7943" s="11"/>
      <c r="G7943" s="24"/>
    </row>
    <row r="7944" spans="1:7" x14ac:dyDescent="0.25">
      <c r="A7944" s="11"/>
      <c r="B7944" s="11"/>
      <c r="C7944" s="10"/>
      <c r="D7944" s="11"/>
      <c r="E7944" s="11"/>
      <c r="F7944" s="11"/>
      <c r="G7944" s="24"/>
    </row>
    <row r="7945" spans="1:7" x14ac:dyDescent="0.25">
      <c r="A7945" s="11"/>
      <c r="B7945" s="11"/>
      <c r="C7945" s="10"/>
      <c r="D7945" s="11"/>
      <c r="E7945" s="11"/>
      <c r="F7945" s="11"/>
      <c r="G7945" s="24"/>
    </row>
    <row r="7946" spans="1:7" x14ac:dyDescent="0.25">
      <c r="A7946" s="11"/>
      <c r="B7946" s="11"/>
      <c r="C7946" s="10"/>
      <c r="D7946" s="11"/>
      <c r="E7946" s="11"/>
      <c r="F7946" s="11"/>
      <c r="G7946" s="24"/>
    </row>
    <row r="7947" spans="1:7" x14ac:dyDescent="0.25">
      <c r="A7947" s="11"/>
      <c r="B7947" s="11"/>
      <c r="C7947" s="10"/>
      <c r="D7947" s="11"/>
      <c r="E7947" s="11"/>
      <c r="F7947" s="11"/>
      <c r="G7947" s="24"/>
    </row>
    <row r="7948" spans="1:7" x14ac:dyDescent="0.25">
      <c r="A7948" s="11"/>
      <c r="B7948" s="11"/>
      <c r="C7948" s="10"/>
      <c r="D7948" s="11"/>
      <c r="E7948" s="11"/>
      <c r="F7948" s="11"/>
      <c r="G7948" s="24"/>
    </row>
    <row r="7949" spans="1:7" x14ac:dyDescent="0.25">
      <c r="A7949" s="11"/>
      <c r="B7949" s="11"/>
      <c r="C7949" s="10"/>
      <c r="D7949" s="11"/>
      <c r="E7949" s="11"/>
      <c r="F7949" s="11"/>
      <c r="G7949" s="24"/>
    </row>
    <row r="7950" spans="1:7" x14ac:dyDescent="0.25">
      <c r="A7950" s="11"/>
      <c r="B7950" s="11"/>
      <c r="C7950" s="10"/>
      <c r="D7950" s="11"/>
      <c r="E7950" s="11"/>
      <c r="F7950" s="11"/>
      <c r="G7950" s="24"/>
    </row>
    <row r="7951" spans="1:7" x14ac:dyDescent="0.25">
      <c r="A7951" s="11"/>
      <c r="B7951" s="11"/>
      <c r="C7951" s="10"/>
      <c r="D7951" s="11"/>
      <c r="E7951" s="11"/>
      <c r="F7951" s="11"/>
      <c r="G7951" s="24"/>
    </row>
    <row r="7952" spans="1:7" x14ac:dyDescent="0.25">
      <c r="A7952" s="11"/>
      <c r="B7952" s="11"/>
      <c r="C7952" s="10"/>
      <c r="D7952" s="11"/>
      <c r="E7952" s="11"/>
      <c r="F7952" s="11"/>
      <c r="G7952" s="24"/>
    </row>
    <row r="7953" spans="1:7" x14ac:dyDescent="0.25">
      <c r="A7953" s="11"/>
      <c r="B7953" s="11"/>
      <c r="C7953" s="10"/>
      <c r="D7953" s="11"/>
      <c r="E7953" s="11"/>
      <c r="F7953" s="11"/>
      <c r="G7953" s="24"/>
    </row>
    <row r="7954" spans="1:7" x14ac:dyDescent="0.25">
      <c r="A7954" s="11"/>
      <c r="B7954" s="11"/>
      <c r="C7954" s="10"/>
      <c r="D7954" s="11"/>
      <c r="E7954" s="11"/>
      <c r="F7954" s="11"/>
      <c r="G7954" s="24"/>
    </row>
    <row r="7955" spans="1:7" x14ac:dyDescent="0.25">
      <c r="A7955" s="11"/>
      <c r="B7955" s="11"/>
      <c r="C7955" s="10"/>
      <c r="D7955" s="11"/>
      <c r="E7955" s="11"/>
      <c r="F7955" s="11"/>
      <c r="G7955" s="24"/>
    </row>
    <row r="7956" spans="1:7" x14ac:dyDescent="0.25">
      <c r="A7956" s="11"/>
      <c r="B7956" s="11"/>
      <c r="C7956" s="10"/>
      <c r="D7956" s="11"/>
      <c r="E7956" s="11"/>
      <c r="F7956" s="11"/>
      <c r="G7956" s="24"/>
    </row>
    <row r="7957" spans="1:7" x14ac:dyDescent="0.25">
      <c r="A7957" s="11"/>
      <c r="B7957" s="11"/>
      <c r="C7957" s="10"/>
      <c r="D7957" s="11"/>
      <c r="E7957" s="11"/>
      <c r="F7957" s="11"/>
      <c r="G7957" s="24"/>
    </row>
    <row r="7958" spans="1:7" x14ac:dyDescent="0.25">
      <c r="A7958" s="11"/>
      <c r="B7958" s="11"/>
      <c r="C7958" s="10"/>
      <c r="D7958" s="11"/>
      <c r="E7958" s="11"/>
      <c r="F7958" s="11"/>
      <c r="G7958" s="24"/>
    </row>
    <row r="7959" spans="1:7" x14ac:dyDescent="0.25">
      <c r="A7959" s="11"/>
      <c r="B7959" s="11"/>
      <c r="C7959" s="10"/>
      <c r="D7959" s="11"/>
      <c r="E7959" s="11"/>
      <c r="F7959" s="11"/>
      <c r="G7959" s="24"/>
    </row>
    <row r="7960" spans="1:7" x14ac:dyDescent="0.25">
      <c r="A7960" s="11"/>
      <c r="B7960" s="11"/>
      <c r="C7960" s="10"/>
      <c r="D7960" s="11"/>
      <c r="E7960" s="11"/>
      <c r="F7960" s="11"/>
      <c r="G7960" s="24"/>
    </row>
    <row r="7961" spans="1:7" x14ac:dyDescent="0.25">
      <c r="A7961" s="11"/>
      <c r="B7961" s="11"/>
      <c r="C7961" s="10"/>
      <c r="D7961" s="11"/>
      <c r="E7961" s="11"/>
      <c r="F7961" s="11"/>
      <c r="G7961" s="24"/>
    </row>
    <row r="7962" spans="1:7" x14ac:dyDescent="0.25">
      <c r="A7962" s="11"/>
      <c r="B7962" s="11"/>
      <c r="C7962" s="10"/>
      <c r="D7962" s="11"/>
      <c r="E7962" s="11"/>
      <c r="F7962" s="11"/>
      <c r="G7962" s="24"/>
    </row>
    <row r="7963" spans="1:7" x14ac:dyDescent="0.25">
      <c r="A7963" s="11"/>
      <c r="B7963" s="11"/>
      <c r="C7963" s="10"/>
      <c r="D7963" s="11"/>
      <c r="E7963" s="11"/>
      <c r="F7963" s="11"/>
      <c r="G7963" s="24"/>
    </row>
    <row r="7964" spans="1:7" x14ac:dyDescent="0.25">
      <c r="A7964" s="11"/>
      <c r="B7964" s="11"/>
      <c r="C7964" s="10"/>
      <c r="D7964" s="11"/>
      <c r="E7964" s="11"/>
      <c r="F7964" s="11"/>
      <c r="G7964" s="24"/>
    </row>
    <row r="7965" spans="1:7" x14ac:dyDescent="0.25">
      <c r="A7965" s="11"/>
      <c r="B7965" s="11"/>
      <c r="C7965" s="10"/>
      <c r="D7965" s="11"/>
      <c r="E7965" s="11"/>
      <c r="F7965" s="11"/>
      <c r="G7965" s="24"/>
    </row>
    <row r="7966" spans="1:7" x14ac:dyDescent="0.25">
      <c r="A7966" s="11"/>
      <c r="B7966" s="11"/>
      <c r="C7966" s="10"/>
      <c r="D7966" s="11"/>
      <c r="E7966" s="11"/>
      <c r="F7966" s="11"/>
      <c r="G7966" s="24"/>
    </row>
    <row r="7967" spans="1:7" x14ac:dyDescent="0.25">
      <c r="A7967" s="11"/>
      <c r="B7967" s="11"/>
      <c r="C7967" s="10"/>
      <c r="D7967" s="11"/>
      <c r="E7967" s="11"/>
      <c r="F7967" s="11"/>
      <c r="G7967" s="24"/>
    </row>
    <row r="7968" spans="1:7" x14ac:dyDescent="0.25">
      <c r="A7968" s="11"/>
      <c r="B7968" s="11"/>
      <c r="C7968" s="10"/>
      <c r="D7968" s="11"/>
      <c r="E7968" s="11"/>
      <c r="F7968" s="11"/>
      <c r="G7968" s="24"/>
    </row>
    <row r="7969" spans="1:7" x14ac:dyDescent="0.25">
      <c r="A7969" s="11"/>
      <c r="B7969" s="11"/>
      <c r="C7969" s="10"/>
      <c r="D7969" s="11"/>
      <c r="E7969" s="11"/>
      <c r="F7969" s="11"/>
      <c r="G7969" s="24"/>
    </row>
    <row r="7970" spans="1:7" x14ac:dyDescent="0.25">
      <c r="A7970" s="11"/>
      <c r="B7970" s="11"/>
      <c r="C7970" s="10"/>
      <c r="D7970" s="11"/>
      <c r="E7970" s="11"/>
      <c r="F7970" s="11"/>
      <c r="G7970" s="24"/>
    </row>
    <row r="7971" spans="1:7" x14ac:dyDescent="0.25">
      <c r="A7971" s="11"/>
      <c r="B7971" s="11"/>
      <c r="C7971" s="10"/>
      <c r="D7971" s="11"/>
      <c r="E7971" s="11"/>
      <c r="F7971" s="11"/>
      <c r="G7971" s="24"/>
    </row>
    <row r="7972" spans="1:7" x14ac:dyDescent="0.25">
      <c r="A7972" s="11"/>
      <c r="B7972" s="11"/>
      <c r="C7972" s="10"/>
      <c r="D7972" s="11"/>
      <c r="E7972" s="11"/>
      <c r="F7972" s="11"/>
      <c r="G7972" s="24"/>
    </row>
    <row r="7973" spans="1:7" x14ac:dyDescent="0.25">
      <c r="A7973" s="11"/>
      <c r="B7973" s="11"/>
      <c r="C7973" s="10"/>
      <c r="D7973" s="11"/>
      <c r="E7973" s="11"/>
      <c r="F7973" s="11"/>
      <c r="G7973" s="24"/>
    </row>
    <row r="7974" spans="1:7" x14ac:dyDescent="0.25">
      <c r="A7974" s="11"/>
      <c r="B7974" s="11"/>
      <c r="C7974" s="10"/>
      <c r="D7974" s="11"/>
      <c r="E7974" s="11"/>
      <c r="F7974" s="11"/>
      <c r="G7974" s="24"/>
    </row>
    <row r="7975" spans="1:7" x14ac:dyDescent="0.25">
      <c r="A7975" s="11"/>
      <c r="B7975" s="11"/>
      <c r="C7975" s="10"/>
      <c r="D7975" s="11"/>
      <c r="E7975" s="11"/>
      <c r="F7975" s="11"/>
      <c r="G7975" s="24"/>
    </row>
    <row r="7976" spans="1:7" x14ac:dyDescent="0.25">
      <c r="A7976" s="11"/>
      <c r="B7976" s="11"/>
      <c r="C7976" s="10"/>
      <c r="D7976" s="11"/>
      <c r="E7976" s="11"/>
      <c r="F7976" s="11"/>
      <c r="G7976" s="24"/>
    </row>
    <row r="7977" spans="1:7" x14ac:dyDescent="0.25">
      <c r="A7977" s="11"/>
      <c r="B7977" s="11"/>
      <c r="C7977" s="10"/>
      <c r="D7977" s="11"/>
      <c r="E7977" s="11"/>
      <c r="F7977" s="11"/>
      <c r="G7977" s="24"/>
    </row>
    <row r="7978" spans="1:7" x14ac:dyDescent="0.25">
      <c r="A7978" s="11"/>
      <c r="B7978" s="11"/>
      <c r="C7978" s="10"/>
      <c r="D7978" s="11"/>
      <c r="E7978" s="11"/>
      <c r="F7978" s="11"/>
      <c r="G7978" s="24"/>
    </row>
    <row r="7979" spans="1:7" x14ac:dyDescent="0.25">
      <c r="A7979" s="11"/>
      <c r="B7979" s="11"/>
      <c r="C7979" s="10"/>
      <c r="D7979" s="11"/>
      <c r="E7979" s="11"/>
      <c r="F7979" s="11"/>
      <c r="G7979" s="24"/>
    </row>
    <row r="7980" spans="1:7" x14ac:dyDescent="0.25">
      <c r="A7980" s="11"/>
      <c r="B7980" s="11"/>
      <c r="C7980" s="10"/>
      <c r="D7980" s="11"/>
      <c r="E7980" s="11"/>
      <c r="F7980" s="11"/>
      <c r="G7980" s="24"/>
    </row>
    <row r="7981" spans="1:7" x14ac:dyDescent="0.25">
      <c r="A7981" s="11"/>
      <c r="B7981" s="11"/>
      <c r="C7981" s="10"/>
      <c r="D7981" s="11"/>
      <c r="E7981" s="11"/>
      <c r="F7981" s="11"/>
      <c r="G7981" s="24"/>
    </row>
    <row r="7982" spans="1:7" x14ac:dyDescent="0.25">
      <c r="A7982" s="11"/>
      <c r="B7982" s="11"/>
      <c r="C7982" s="10"/>
      <c r="D7982" s="11"/>
      <c r="E7982" s="11"/>
      <c r="F7982" s="11"/>
      <c r="G7982" s="24"/>
    </row>
    <row r="7983" spans="1:7" x14ac:dyDescent="0.25">
      <c r="A7983" s="11"/>
      <c r="B7983" s="11"/>
      <c r="C7983" s="10"/>
      <c r="D7983" s="11"/>
      <c r="E7983" s="11"/>
      <c r="F7983" s="11"/>
      <c r="G7983" s="24"/>
    </row>
    <row r="7984" spans="1:7" x14ac:dyDescent="0.25">
      <c r="A7984" s="11"/>
      <c r="B7984" s="11"/>
      <c r="C7984" s="10"/>
      <c r="D7984" s="11"/>
      <c r="E7984" s="11"/>
      <c r="F7984" s="11"/>
      <c r="G7984" s="24"/>
    </row>
    <row r="7985" spans="1:7" x14ac:dyDescent="0.25">
      <c r="A7985" s="11"/>
      <c r="B7985" s="11"/>
      <c r="C7985" s="10"/>
      <c r="D7985" s="11"/>
      <c r="E7985" s="11"/>
      <c r="F7985" s="11"/>
      <c r="G7985" s="24"/>
    </row>
    <row r="7986" spans="1:7" x14ac:dyDescent="0.25">
      <c r="A7986" s="11"/>
      <c r="B7986" s="11"/>
      <c r="C7986" s="10"/>
      <c r="D7986" s="11"/>
      <c r="E7986" s="11"/>
      <c r="F7986" s="11"/>
      <c r="G7986" s="24"/>
    </row>
    <row r="7987" spans="1:7" x14ac:dyDescent="0.25">
      <c r="A7987" s="11"/>
      <c r="B7987" s="11"/>
      <c r="C7987" s="10"/>
      <c r="D7987" s="11"/>
      <c r="E7987" s="11"/>
      <c r="F7987" s="11"/>
      <c r="G7987" s="24"/>
    </row>
    <row r="7988" spans="1:7" x14ac:dyDescent="0.25">
      <c r="A7988" s="11"/>
      <c r="B7988" s="11"/>
      <c r="C7988" s="10"/>
      <c r="D7988" s="11"/>
      <c r="E7988" s="11"/>
      <c r="F7988" s="11"/>
      <c r="G7988" s="24"/>
    </row>
    <row r="7989" spans="1:7" x14ac:dyDescent="0.25">
      <c r="A7989" s="11"/>
      <c r="B7989" s="11"/>
      <c r="C7989" s="10"/>
      <c r="D7989" s="11"/>
      <c r="E7989" s="11"/>
      <c r="F7989" s="11"/>
      <c r="G7989" s="24"/>
    </row>
    <row r="7990" spans="1:7" x14ac:dyDescent="0.25">
      <c r="A7990" s="11"/>
      <c r="B7990" s="11"/>
      <c r="C7990" s="10"/>
      <c r="D7990" s="11"/>
      <c r="E7990" s="11"/>
      <c r="F7990" s="11"/>
      <c r="G7990" s="24"/>
    </row>
    <row r="7991" spans="1:7" x14ac:dyDescent="0.25">
      <c r="A7991" s="11"/>
      <c r="B7991" s="11"/>
      <c r="C7991" s="10"/>
      <c r="D7991" s="11"/>
      <c r="E7991" s="11"/>
      <c r="F7991" s="11"/>
      <c r="G7991" s="24"/>
    </row>
    <row r="7992" spans="1:7" x14ac:dyDescent="0.25">
      <c r="A7992" s="11"/>
      <c r="B7992" s="11"/>
      <c r="C7992" s="10"/>
      <c r="D7992" s="11"/>
      <c r="E7992" s="11"/>
      <c r="F7992" s="11"/>
      <c r="G7992" s="24"/>
    </row>
    <row r="7993" spans="1:7" x14ac:dyDescent="0.25">
      <c r="A7993" s="11"/>
      <c r="B7993" s="11"/>
      <c r="C7993" s="10"/>
      <c r="D7993" s="11"/>
      <c r="E7993" s="11"/>
      <c r="F7993" s="11"/>
      <c r="G7993" s="24"/>
    </row>
    <row r="7994" spans="1:7" x14ac:dyDescent="0.25">
      <c r="A7994" s="11"/>
      <c r="B7994" s="11"/>
      <c r="C7994" s="10"/>
      <c r="D7994" s="11"/>
      <c r="E7994" s="11"/>
      <c r="F7994" s="11"/>
      <c r="G7994" s="24"/>
    </row>
    <row r="7995" spans="1:7" x14ac:dyDescent="0.25">
      <c r="A7995" s="11"/>
      <c r="B7995" s="11"/>
      <c r="C7995" s="10"/>
      <c r="D7995" s="11"/>
      <c r="E7995" s="11"/>
      <c r="F7995" s="11"/>
      <c r="G7995" s="24"/>
    </row>
    <row r="7996" spans="1:7" x14ac:dyDescent="0.25">
      <c r="A7996" s="11"/>
      <c r="B7996" s="11"/>
      <c r="C7996" s="10"/>
      <c r="D7996" s="11"/>
      <c r="E7996" s="11"/>
      <c r="F7996" s="11"/>
      <c r="G7996" s="24"/>
    </row>
    <row r="7997" spans="1:7" x14ac:dyDescent="0.25">
      <c r="A7997" s="11"/>
      <c r="B7997" s="11"/>
      <c r="C7997" s="10"/>
      <c r="D7997" s="11"/>
      <c r="E7997" s="11"/>
      <c r="F7997" s="11"/>
      <c r="G7997" s="24"/>
    </row>
    <row r="7998" spans="1:7" x14ac:dyDescent="0.25">
      <c r="A7998" s="11"/>
      <c r="B7998" s="11"/>
      <c r="C7998" s="10"/>
      <c r="D7998" s="11"/>
      <c r="E7998" s="11"/>
      <c r="F7998" s="11"/>
      <c r="G7998" s="24"/>
    </row>
    <row r="7999" spans="1:7" x14ac:dyDescent="0.25">
      <c r="A7999" s="11"/>
      <c r="B7999" s="11"/>
      <c r="C7999" s="10"/>
      <c r="D7999" s="11"/>
      <c r="E7999" s="11"/>
      <c r="F7999" s="11"/>
      <c r="G7999" s="24"/>
    </row>
    <row r="8000" spans="1:7" x14ac:dyDescent="0.25">
      <c r="A8000" s="11"/>
      <c r="B8000" s="11"/>
      <c r="C8000" s="10"/>
      <c r="D8000" s="11"/>
      <c r="E8000" s="11"/>
      <c r="F8000" s="11"/>
      <c r="G8000" s="24"/>
    </row>
    <row r="8001" spans="1:7" x14ac:dyDescent="0.25">
      <c r="A8001" s="11"/>
      <c r="B8001" s="11"/>
      <c r="C8001" s="10"/>
      <c r="D8001" s="11"/>
      <c r="E8001" s="11"/>
      <c r="F8001" s="11"/>
      <c r="G8001" s="24"/>
    </row>
    <row r="8002" spans="1:7" x14ac:dyDescent="0.25">
      <c r="A8002" s="11"/>
      <c r="B8002" s="11"/>
      <c r="C8002" s="10"/>
      <c r="D8002" s="11"/>
      <c r="E8002" s="11"/>
      <c r="F8002" s="11"/>
      <c r="G8002" s="24"/>
    </row>
    <row r="8003" spans="1:7" x14ac:dyDescent="0.25">
      <c r="A8003" s="11"/>
      <c r="B8003" s="11"/>
      <c r="C8003" s="10"/>
      <c r="D8003" s="11"/>
      <c r="E8003" s="11"/>
      <c r="F8003" s="11"/>
      <c r="G8003" s="24"/>
    </row>
    <row r="8004" spans="1:7" x14ac:dyDescent="0.25">
      <c r="A8004" s="11"/>
      <c r="B8004" s="11"/>
      <c r="C8004" s="10"/>
      <c r="D8004" s="11"/>
      <c r="E8004" s="11"/>
      <c r="F8004" s="11"/>
      <c r="G8004" s="24"/>
    </row>
    <row r="8005" spans="1:7" x14ac:dyDescent="0.25">
      <c r="A8005" s="11"/>
      <c r="B8005" s="11"/>
      <c r="C8005" s="10"/>
      <c r="D8005" s="11"/>
      <c r="E8005" s="11"/>
      <c r="F8005" s="11"/>
      <c r="G8005" s="24"/>
    </row>
    <row r="8006" spans="1:7" x14ac:dyDescent="0.25">
      <c r="A8006" s="11"/>
      <c r="B8006" s="11"/>
      <c r="C8006" s="10"/>
      <c r="D8006" s="11"/>
      <c r="E8006" s="11"/>
      <c r="F8006" s="11"/>
      <c r="G8006" s="24"/>
    </row>
    <row r="8007" spans="1:7" x14ac:dyDescent="0.25">
      <c r="A8007" s="11"/>
      <c r="B8007" s="11"/>
      <c r="C8007" s="10"/>
      <c r="D8007" s="11"/>
      <c r="E8007" s="11"/>
      <c r="F8007" s="11"/>
      <c r="G8007" s="24"/>
    </row>
    <row r="8008" spans="1:7" x14ac:dyDescent="0.25">
      <c r="A8008" s="11"/>
      <c r="B8008" s="11"/>
      <c r="C8008" s="10"/>
      <c r="D8008" s="11"/>
      <c r="E8008" s="11"/>
      <c r="F8008" s="11"/>
      <c r="G8008" s="24"/>
    </row>
    <row r="8009" spans="1:7" x14ac:dyDescent="0.25">
      <c r="A8009" s="11"/>
      <c r="B8009" s="11"/>
      <c r="C8009" s="10"/>
      <c r="D8009" s="11"/>
      <c r="E8009" s="11"/>
      <c r="F8009" s="11"/>
      <c r="G8009" s="24"/>
    </row>
    <row r="8010" spans="1:7" x14ac:dyDescent="0.25">
      <c r="A8010" s="11"/>
      <c r="B8010" s="11"/>
      <c r="C8010" s="10"/>
      <c r="D8010" s="11"/>
      <c r="E8010" s="11"/>
      <c r="F8010" s="11"/>
      <c r="G8010" s="24"/>
    </row>
    <row r="8011" spans="1:7" x14ac:dyDescent="0.25">
      <c r="A8011" s="11"/>
      <c r="B8011" s="11"/>
      <c r="C8011" s="10"/>
      <c r="D8011" s="11"/>
      <c r="E8011" s="11"/>
      <c r="F8011" s="11"/>
      <c r="G8011" s="24"/>
    </row>
    <row r="8012" spans="1:7" x14ac:dyDescent="0.25">
      <c r="A8012" s="11"/>
      <c r="B8012" s="11"/>
      <c r="C8012" s="10"/>
      <c r="D8012" s="11"/>
      <c r="E8012" s="11"/>
      <c r="F8012" s="11"/>
      <c r="G8012" s="24"/>
    </row>
    <row r="8013" spans="1:7" x14ac:dyDescent="0.25">
      <c r="A8013" s="11"/>
      <c r="B8013" s="11"/>
      <c r="C8013" s="10"/>
      <c r="D8013" s="11"/>
      <c r="E8013" s="11"/>
      <c r="F8013" s="11"/>
      <c r="G8013" s="24"/>
    </row>
    <row r="8014" spans="1:7" x14ac:dyDescent="0.25">
      <c r="A8014" s="11"/>
      <c r="B8014" s="11"/>
      <c r="C8014" s="10"/>
      <c r="D8014" s="11"/>
      <c r="E8014" s="11"/>
      <c r="F8014" s="11"/>
      <c r="G8014" s="24"/>
    </row>
    <row r="8015" spans="1:7" x14ac:dyDescent="0.25">
      <c r="A8015" s="11"/>
      <c r="B8015" s="11"/>
      <c r="C8015" s="10"/>
      <c r="D8015" s="11"/>
      <c r="E8015" s="11"/>
      <c r="F8015" s="11"/>
      <c r="G8015" s="24"/>
    </row>
    <row r="8016" spans="1:7" x14ac:dyDescent="0.25">
      <c r="A8016" s="11"/>
      <c r="B8016" s="11"/>
      <c r="C8016" s="10"/>
      <c r="D8016" s="11"/>
      <c r="E8016" s="11"/>
      <c r="F8016" s="11"/>
      <c r="G8016" s="24"/>
    </row>
    <row r="8017" spans="1:7" x14ac:dyDescent="0.25">
      <c r="A8017" s="11"/>
      <c r="B8017" s="11"/>
      <c r="C8017" s="10"/>
      <c r="D8017" s="11"/>
      <c r="E8017" s="11"/>
      <c r="F8017" s="11"/>
      <c r="G8017" s="24"/>
    </row>
    <row r="8018" spans="1:7" x14ac:dyDescent="0.25">
      <c r="A8018" s="11"/>
      <c r="B8018" s="11"/>
      <c r="C8018" s="10"/>
      <c r="D8018" s="11"/>
      <c r="E8018" s="11"/>
      <c r="F8018" s="11"/>
      <c r="G8018" s="24"/>
    </row>
    <row r="8019" spans="1:7" x14ac:dyDescent="0.25">
      <c r="A8019" s="11"/>
      <c r="B8019" s="11"/>
      <c r="C8019" s="10"/>
      <c r="D8019" s="11"/>
      <c r="E8019" s="11"/>
      <c r="F8019" s="11"/>
      <c r="G8019" s="24"/>
    </row>
    <row r="8020" spans="1:7" x14ac:dyDescent="0.25">
      <c r="A8020" s="11"/>
      <c r="B8020" s="11"/>
      <c r="C8020" s="10"/>
      <c r="D8020" s="11"/>
      <c r="E8020" s="11"/>
      <c r="F8020" s="11"/>
      <c r="G8020" s="24"/>
    </row>
    <row r="8021" spans="1:7" x14ac:dyDescent="0.25">
      <c r="A8021" s="11"/>
      <c r="B8021" s="11"/>
      <c r="C8021" s="10"/>
      <c r="D8021" s="11"/>
      <c r="E8021" s="11"/>
      <c r="F8021" s="11"/>
      <c r="G8021" s="24"/>
    </row>
    <row r="8022" spans="1:7" x14ac:dyDescent="0.25">
      <c r="A8022" s="11"/>
      <c r="B8022" s="11"/>
      <c r="C8022" s="10"/>
      <c r="D8022" s="11"/>
      <c r="E8022" s="11"/>
      <c r="F8022" s="11"/>
      <c r="G8022" s="24"/>
    </row>
    <row r="8023" spans="1:7" x14ac:dyDescent="0.25">
      <c r="A8023" s="11"/>
      <c r="B8023" s="11"/>
      <c r="C8023" s="10"/>
      <c r="D8023" s="11"/>
      <c r="E8023" s="11"/>
      <c r="F8023" s="11"/>
      <c r="G8023" s="24"/>
    </row>
    <row r="8024" spans="1:7" x14ac:dyDescent="0.25">
      <c r="A8024" s="11"/>
      <c r="B8024" s="11"/>
      <c r="C8024" s="10"/>
      <c r="D8024" s="11"/>
      <c r="E8024" s="11"/>
      <c r="F8024" s="11"/>
      <c r="G8024" s="24"/>
    </row>
    <row r="8025" spans="1:7" x14ac:dyDescent="0.25">
      <c r="A8025" s="11"/>
      <c r="B8025" s="11"/>
      <c r="C8025" s="10"/>
      <c r="D8025" s="11"/>
      <c r="E8025" s="11"/>
      <c r="F8025" s="11"/>
      <c r="G8025" s="24"/>
    </row>
    <row r="8026" spans="1:7" x14ac:dyDescent="0.25">
      <c r="A8026" s="11"/>
      <c r="B8026" s="11"/>
      <c r="C8026" s="10"/>
      <c r="D8026" s="11"/>
      <c r="E8026" s="11"/>
      <c r="F8026" s="11"/>
      <c r="G8026" s="24"/>
    </row>
    <row r="8027" spans="1:7" x14ac:dyDescent="0.25">
      <c r="A8027" s="11"/>
      <c r="B8027" s="11"/>
      <c r="C8027" s="10"/>
      <c r="D8027" s="11"/>
      <c r="E8027" s="11"/>
      <c r="F8027" s="11"/>
      <c r="G8027" s="24"/>
    </row>
    <row r="8028" spans="1:7" x14ac:dyDescent="0.25">
      <c r="A8028" s="11"/>
      <c r="B8028" s="11"/>
      <c r="C8028" s="10"/>
      <c r="D8028" s="11"/>
      <c r="E8028" s="11"/>
      <c r="F8028" s="11"/>
      <c r="G8028" s="24"/>
    </row>
    <row r="8029" spans="1:7" x14ac:dyDescent="0.25">
      <c r="A8029" s="11"/>
      <c r="B8029" s="11"/>
      <c r="C8029" s="10"/>
      <c r="D8029" s="11"/>
      <c r="E8029" s="11"/>
      <c r="F8029" s="11"/>
      <c r="G8029" s="24"/>
    </row>
    <row r="8030" spans="1:7" x14ac:dyDescent="0.25">
      <c r="A8030" s="11"/>
      <c r="B8030" s="11"/>
      <c r="C8030" s="10"/>
      <c r="D8030" s="11"/>
      <c r="E8030" s="11"/>
      <c r="F8030" s="11"/>
      <c r="G8030" s="24"/>
    </row>
    <row r="8031" spans="1:7" x14ac:dyDescent="0.25">
      <c r="A8031" s="11"/>
      <c r="B8031" s="11"/>
      <c r="C8031" s="10"/>
      <c r="D8031" s="11"/>
      <c r="E8031" s="11"/>
      <c r="F8031" s="11"/>
      <c r="G8031" s="24"/>
    </row>
    <row r="8032" spans="1:7" x14ac:dyDescent="0.25">
      <c r="A8032" s="11"/>
      <c r="B8032" s="11"/>
      <c r="C8032" s="10"/>
      <c r="D8032" s="11"/>
      <c r="E8032" s="11"/>
      <c r="F8032" s="11"/>
      <c r="G8032" s="24"/>
    </row>
    <row r="8033" spans="1:7" x14ac:dyDescent="0.25">
      <c r="A8033" s="11"/>
      <c r="B8033" s="11"/>
      <c r="C8033" s="10"/>
      <c r="D8033" s="11"/>
      <c r="E8033" s="11"/>
      <c r="F8033" s="11"/>
      <c r="G8033" s="24"/>
    </row>
    <row r="8034" spans="1:7" x14ac:dyDescent="0.25">
      <c r="A8034" s="11"/>
      <c r="B8034" s="11"/>
      <c r="C8034" s="10"/>
      <c r="D8034" s="11"/>
      <c r="E8034" s="11"/>
      <c r="F8034" s="11"/>
      <c r="G8034" s="24"/>
    </row>
    <row r="8035" spans="1:7" x14ac:dyDescent="0.25">
      <c r="A8035" s="11"/>
      <c r="B8035" s="11"/>
      <c r="C8035" s="10"/>
      <c r="D8035" s="11"/>
      <c r="E8035" s="11"/>
      <c r="F8035" s="11"/>
      <c r="G8035" s="24"/>
    </row>
    <row r="8036" spans="1:7" x14ac:dyDescent="0.25">
      <c r="A8036" s="11"/>
      <c r="B8036" s="11"/>
      <c r="C8036" s="10"/>
      <c r="D8036" s="11"/>
      <c r="E8036" s="11"/>
      <c r="F8036" s="11"/>
      <c r="G8036" s="24"/>
    </row>
    <row r="8037" spans="1:7" x14ac:dyDescent="0.25">
      <c r="A8037" s="11"/>
      <c r="B8037" s="11"/>
      <c r="C8037" s="10"/>
      <c r="D8037" s="11"/>
      <c r="E8037" s="11"/>
      <c r="F8037" s="11"/>
      <c r="G8037" s="24"/>
    </row>
    <row r="8038" spans="1:7" x14ac:dyDescent="0.25">
      <c r="A8038" s="11"/>
      <c r="B8038" s="11"/>
      <c r="C8038" s="10"/>
      <c r="D8038" s="11"/>
      <c r="E8038" s="11"/>
      <c r="F8038" s="11"/>
      <c r="G8038" s="24"/>
    </row>
    <row r="8039" spans="1:7" x14ac:dyDescent="0.25">
      <c r="A8039" s="11"/>
      <c r="B8039" s="11"/>
      <c r="C8039" s="10"/>
      <c r="D8039" s="11"/>
      <c r="E8039" s="11"/>
      <c r="F8039" s="11"/>
      <c r="G8039" s="24"/>
    </row>
    <row r="8040" spans="1:7" x14ac:dyDescent="0.25">
      <c r="A8040" s="11"/>
      <c r="B8040" s="11"/>
      <c r="C8040" s="10"/>
      <c r="D8040" s="11"/>
      <c r="E8040" s="11"/>
      <c r="F8040" s="11"/>
      <c r="G8040" s="24"/>
    </row>
    <row r="8041" spans="1:7" x14ac:dyDescent="0.25">
      <c r="A8041" s="11"/>
      <c r="B8041" s="11"/>
      <c r="C8041" s="10"/>
      <c r="D8041" s="11"/>
      <c r="E8041" s="11"/>
      <c r="F8041" s="11"/>
      <c r="G8041" s="24"/>
    </row>
    <row r="8042" spans="1:7" x14ac:dyDescent="0.25">
      <c r="A8042" s="11"/>
      <c r="B8042" s="11"/>
      <c r="C8042" s="10"/>
      <c r="D8042" s="11"/>
      <c r="E8042" s="11"/>
      <c r="F8042" s="11"/>
      <c r="G8042" s="24"/>
    </row>
    <row r="8043" spans="1:7" x14ac:dyDescent="0.25">
      <c r="A8043" s="11"/>
      <c r="B8043" s="11"/>
      <c r="C8043" s="10"/>
      <c r="D8043" s="11"/>
      <c r="E8043" s="11"/>
      <c r="F8043" s="11"/>
      <c r="G8043" s="24"/>
    </row>
    <row r="8044" spans="1:7" x14ac:dyDescent="0.25">
      <c r="A8044" s="11"/>
      <c r="B8044" s="11"/>
      <c r="C8044" s="10"/>
      <c r="D8044" s="11"/>
      <c r="E8044" s="11"/>
      <c r="F8044" s="11"/>
      <c r="G8044" s="24"/>
    </row>
    <row r="8045" spans="1:7" x14ac:dyDescent="0.25">
      <c r="A8045" s="11"/>
      <c r="B8045" s="11"/>
      <c r="C8045" s="10"/>
      <c r="D8045" s="11"/>
      <c r="E8045" s="11"/>
      <c r="F8045" s="11"/>
      <c r="G8045" s="24"/>
    </row>
    <row r="8046" spans="1:7" x14ac:dyDescent="0.25">
      <c r="A8046" s="11"/>
      <c r="B8046" s="11"/>
      <c r="C8046" s="10"/>
      <c r="D8046" s="11"/>
      <c r="E8046" s="11"/>
      <c r="F8046" s="11"/>
      <c r="G8046" s="24"/>
    </row>
    <row r="8047" spans="1:7" x14ac:dyDescent="0.25">
      <c r="A8047" s="11"/>
      <c r="B8047" s="11"/>
      <c r="C8047" s="10"/>
      <c r="D8047" s="11"/>
      <c r="E8047" s="11"/>
      <c r="F8047" s="11"/>
      <c r="G8047" s="24"/>
    </row>
    <row r="8048" spans="1:7" x14ac:dyDescent="0.25">
      <c r="A8048" s="11"/>
      <c r="B8048" s="11"/>
      <c r="C8048" s="10"/>
      <c r="D8048" s="11"/>
      <c r="E8048" s="11"/>
      <c r="F8048" s="11"/>
      <c r="G8048" s="24"/>
    </row>
    <row r="8049" spans="1:7" x14ac:dyDescent="0.25">
      <c r="A8049" s="11"/>
      <c r="B8049" s="11"/>
      <c r="C8049" s="10"/>
      <c r="D8049" s="11"/>
      <c r="E8049" s="11"/>
      <c r="F8049" s="11"/>
      <c r="G8049" s="24"/>
    </row>
    <row r="8050" spans="1:7" x14ac:dyDescent="0.25">
      <c r="A8050" s="11"/>
      <c r="B8050" s="11"/>
      <c r="C8050" s="10"/>
      <c r="D8050" s="11"/>
      <c r="E8050" s="11"/>
      <c r="F8050" s="11"/>
      <c r="G8050" s="24"/>
    </row>
    <row r="8051" spans="1:7" x14ac:dyDescent="0.25">
      <c r="A8051" s="11"/>
      <c r="B8051" s="11"/>
      <c r="C8051" s="10"/>
      <c r="D8051" s="11"/>
      <c r="E8051" s="11"/>
      <c r="F8051" s="11"/>
      <c r="G8051" s="24"/>
    </row>
    <row r="8052" spans="1:7" x14ac:dyDescent="0.25">
      <c r="A8052" s="11"/>
      <c r="B8052" s="11"/>
      <c r="C8052" s="10"/>
      <c r="D8052" s="11"/>
      <c r="E8052" s="11"/>
      <c r="F8052" s="11"/>
      <c r="G8052" s="24"/>
    </row>
    <row r="8053" spans="1:7" x14ac:dyDescent="0.25">
      <c r="A8053" s="11"/>
      <c r="B8053" s="11"/>
      <c r="C8053" s="10"/>
      <c r="D8053" s="11"/>
      <c r="E8053" s="11"/>
      <c r="F8053" s="11"/>
      <c r="G8053" s="24"/>
    </row>
    <row r="8054" spans="1:7" x14ac:dyDescent="0.25">
      <c r="A8054" s="11"/>
      <c r="B8054" s="11"/>
      <c r="C8054" s="10"/>
      <c r="D8054" s="11"/>
      <c r="E8054" s="11"/>
      <c r="F8054" s="11"/>
      <c r="G8054" s="24"/>
    </row>
    <row r="8055" spans="1:7" x14ac:dyDescent="0.25">
      <c r="A8055" s="11"/>
      <c r="B8055" s="11"/>
      <c r="C8055" s="10"/>
      <c r="D8055" s="11"/>
      <c r="E8055" s="11"/>
      <c r="F8055" s="11"/>
      <c r="G8055" s="24"/>
    </row>
    <row r="8056" spans="1:7" x14ac:dyDescent="0.25">
      <c r="A8056" s="11"/>
      <c r="B8056" s="11"/>
      <c r="C8056" s="10"/>
      <c r="D8056" s="11"/>
      <c r="E8056" s="11"/>
      <c r="F8056" s="11"/>
      <c r="G8056" s="24"/>
    </row>
    <row r="8057" spans="1:7" x14ac:dyDescent="0.25">
      <c r="A8057" s="11"/>
      <c r="B8057" s="11"/>
      <c r="C8057" s="10"/>
      <c r="D8057" s="11"/>
      <c r="E8057" s="11"/>
      <c r="F8057" s="11"/>
      <c r="G8057" s="24"/>
    </row>
    <row r="8058" spans="1:7" x14ac:dyDescent="0.25">
      <c r="A8058" s="11"/>
      <c r="B8058" s="11"/>
      <c r="C8058" s="10"/>
      <c r="D8058" s="11"/>
      <c r="E8058" s="11"/>
      <c r="F8058" s="11"/>
      <c r="G8058" s="24"/>
    </row>
    <row r="8059" spans="1:7" x14ac:dyDescent="0.25">
      <c r="A8059" s="11"/>
      <c r="B8059" s="11"/>
      <c r="C8059" s="10"/>
      <c r="D8059" s="11"/>
      <c r="E8059" s="11"/>
      <c r="F8059" s="11"/>
      <c r="G8059" s="24"/>
    </row>
    <row r="8060" spans="1:7" x14ac:dyDescent="0.25">
      <c r="A8060" s="11"/>
      <c r="B8060" s="11"/>
      <c r="C8060" s="10"/>
      <c r="D8060" s="11"/>
      <c r="E8060" s="11"/>
      <c r="F8060" s="11"/>
      <c r="G8060" s="24"/>
    </row>
    <row r="8061" spans="1:7" x14ac:dyDescent="0.25">
      <c r="A8061" s="11"/>
      <c r="B8061" s="11"/>
      <c r="C8061" s="10"/>
      <c r="D8061" s="11"/>
      <c r="E8061" s="11"/>
      <c r="F8061" s="11"/>
      <c r="G8061" s="24"/>
    </row>
    <row r="8062" spans="1:7" x14ac:dyDescent="0.25">
      <c r="A8062" s="11"/>
      <c r="B8062" s="11"/>
      <c r="C8062" s="10"/>
      <c r="D8062" s="11"/>
      <c r="E8062" s="11"/>
      <c r="F8062" s="11"/>
      <c r="G8062" s="24"/>
    </row>
    <row r="8063" spans="1:7" x14ac:dyDescent="0.25">
      <c r="A8063" s="11"/>
      <c r="B8063" s="11"/>
      <c r="C8063" s="10"/>
      <c r="D8063" s="11"/>
      <c r="E8063" s="11"/>
      <c r="F8063" s="11"/>
      <c r="G8063" s="24"/>
    </row>
    <row r="8064" spans="1:7" x14ac:dyDescent="0.25">
      <c r="A8064" s="11"/>
      <c r="B8064" s="11"/>
      <c r="C8064" s="10"/>
      <c r="D8064" s="11"/>
      <c r="E8064" s="11"/>
      <c r="F8064" s="11"/>
      <c r="G8064" s="24"/>
    </row>
    <row r="8065" spans="1:7" x14ac:dyDescent="0.25">
      <c r="A8065" s="11"/>
      <c r="B8065" s="11"/>
      <c r="C8065" s="10"/>
      <c r="D8065" s="11"/>
      <c r="E8065" s="11"/>
      <c r="F8065" s="11"/>
      <c r="G8065" s="24"/>
    </row>
    <row r="8066" spans="1:7" x14ac:dyDescent="0.25">
      <c r="A8066" s="11"/>
      <c r="B8066" s="11"/>
      <c r="C8066" s="10"/>
      <c r="D8066" s="11"/>
      <c r="E8066" s="11"/>
      <c r="F8066" s="11"/>
      <c r="G8066" s="24"/>
    </row>
    <row r="8067" spans="1:7" x14ac:dyDescent="0.25">
      <c r="A8067" s="11"/>
      <c r="B8067" s="11"/>
      <c r="C8067" s="10"/>
      <c r="D8067" s="11"/>
      <c r="E8067" s="11"/>
      <c r="F8067" s="11"/>
      <c r="G8067" s="24"/>
    </row>
    <row r="8068" spans="1:7" x14ac:dyDescent="0.25">
      <c r="A8068" s="11"/>
      <c r="B8068" s="11"/>
      <c r="C8068" s="10"/>
      <c r="D8068" s="11"/>
      <c r="E8068" s="11"/>
      <c r="F8068" s="11"/>
      <c r="G8068" s="24"/>
    </row>
    <row r="8069" spans="1:7" x14ac:dyDescent="0.25">
      <c r="A8069" s="11"/>
      <c r="B8069" s="11"/>
      <c r="C8069" s="10"/>
      <c r="D8069" s="11"/>
      <c r="E8069" s="11"/>
      <c r="F8069" s="11"/>
      <c r="G8069" s="24"/>
    </row>
    <row r="8070" spans="1:7" x14ac:dyDescent="0.25">
      <c r="A8070" s="11"/>
      <c r="B8070" s="11"/>
      <c r="C8070" s="10"/>
      <c r="D8070" s="11"/>
      <c r="E8070" s="11"/>
      <c r="F8070" s="11"/>
      <c r="G8070" s="24"/>
    </row>
    <row r="8071" spans="1:7" x14ac:dyDescent="0.25">
      <c r="A8071" s="11"/>
      <c r="B8071" s="11"/>
      <c r="C8071" s="10"/>
      <c r="D8071" s="11"/>
      <c r="E8071" s="11"/>
      <c r="F8071" s="11"/>
      <c r="G8071" s="24"/>
    </row>
    <row r="8072" spans="1:7" x14ac:dyDescent="0.25">
      <c r="A8072" s="11"/>
      <c r="B8072" s="11"/>
      <c r="C8072" s="10"/>
      <c r="D8072" s="11"/>
      <c r="E8072" s="11"/>
      <c r="F8072" s="11"/>
      <c r="G8072" s="24"/>
    </row>
    <row r="8073" spans="1:7" x14ac:dyDescent="0.25">
      <c r="A8073" s="11"/>
      <c r="B8073" s="11"/>
      <c r="C8073" s="10"/>
      <c r="D8073" s="11"/>
      <c r="E8073" s="11"/>
      <c r="F8073" s="11"/>
      <c r="G8073" s="24"/>
    </row>
    <row r="8074" spans="1:7" x14ac:dyDescent="0.25">
      <c r="A8074" s="11"/>
      <c r="B8074" s="11"/>
      <c r="C8074" s="10"/>
      <c r="D8074" s="11"/>
      <c r="E8074" s="11"/>
      <c r="F8074" s="11"/>
      <c r="G8074" s="24"/>
    </row>
    <row r="8075" spans="1:7" x14ac:dyDescent="0.25">
      <c r="A8075" s="11"/>
      <c r="B8075" s="11"/>
      <c r="C8075" s="10"/>
      <c r="D8075" s="11"/>
      <c r="E8075" s="11"/>
      <c r="F8075" s="11"/>
      <c r="G8075" s="24"/>
    </row>
    <row r="8076" spans="1:7" x14ac:dyDescent="0.25">
      <c r="A8076" s="11"/>
      <c r="B8076" s="11"/>
      <c r="C8076" s="10"/>
      <c r="D8076" s="11"/>
      <c r="E8076" s="11"/>
      <c r="F8076" s="11"/>
      <c r="G8076" s="24"/>
    </row>
    <row r="8077" spans="1:7" x14ac:dyDescent="0.25">
      <c r="A8077" s="11"/>
      <c r="B8077" s="11"/>
      <c r="C8077" s="10"/>
      <c r="D8077" s="11"/>
      <c r="E8077" s="11"/>
      <c r="F8077" s="11"/>
      <c r="G8077" s="24"/>
    </row>
    <row r="8078" spans="1:7" x14ac:dyDescent="0.25">
      <c r="A8078" s="11"/>
      <c r="B8078" s="11"/>
      <c r="C8078" s="10"/>
      <c r="D8078" s="11"/>
      <c r="E8078" s="11"/>
      <c r="F8078" s="11"/>
      <c r="G8078" s="24"/>
    </row>
    <row r="8079" spans="1:7" x14ac:dyDescent="0.25">
      <c r="A8079" s="11"/>
      <c r="B8079" s="11"/>
      <c r="C8079" s="10"/>
      <c r="D8079" s="11"/>
      <c r="E8079" s="11"/>
      <c r="F8079" s="11"/>
      <c r="G8079" s="24"/>
    </row>
    <row r="8080" spans="1:7" x14ac:dyDescent="0.25">
      <c r="A8080" s="11"/>
      <c r="B8080" s="11"/>
      <c r="C8080" s="10"/>
      <c r="D8080" s="11"/>
      <c r="E8080" s="11"/>
      <c r="F8080" s="11"/>
      <c r="G8080" s="24"/>
    </row>
    <row r="8081" spans="1:7" x14ac:dyDescent="0.25">
      <c r="A8081" s="11"/>
      <c r="B8081" s="11"/>
      <c r="C8081" s="10"/>
      <c r="D8081" s="11"/>
      <c r="E8081" s="11"/>
      <c r="F8081" s="11"/>
      <c r="G8081" s="24"/>
    </row>
    <row r="8082" spans="1:7" x14ac:dyDescent="0.25">
      <c r="A8082" s="11"/>
      <c r="B8082" s="11"/>
      <c r="C8082" s="10"/>
      <c r="D8082" s="11"/>
      <c r="E8082" s="11"/>
      <c r="F8082" s="11"/>
      <c r="G8082" s="24"/>
    </row>
    <row r="8083" spans="1:7" x14ac:dyDescent="0.25">
      <c r="A8083" s="11"/>
      <c r="B8083" s="11"/>
      <c r="C8083" s="10"/>
      <c r="D8083" s="11"/>
      <c r="E8083" s="11"/>
      <c r="F8083" s="11"/>
      <c r="G8083" s="24"/>
    </row>
    <row r="8084" spans="1:7" x14ac:dyDescent="0.25">
      <c r="A8084" s="11"/>
      <c r="B8084" s="11"/>
      <c r="C8084" s="10"/>
      <c r="D8084" s="11"/>
      <c r="E8084" s="11"/>
      <c r="F8084" s="11"/>
      <c r="G8084" s="24"/>
    </row>
    <row r="8085" spans="1:7" x14ac:dyDescent="0.25">
      <c r="A8085" s="11"/>
      <c r="B8085" s="11"/>
      <c r="C8085" s="10"/>
      <c r="D8085" s="11"/>
      <c r="E8085" s="11"/>
      <c r="F8085" s="11"/>
      <c r="G8085" s="24"/>
    </row>
    <row r="8086" spans="1:7" x14ac:dyDescent="0.25">
      <c r="A8086" s="11"/>
      <c r="B8086" s="11"/>
      <c r="C8086" s="10"/>
      <c r="D8086" s="11"/>
      <c r="E8086" s="11"/>
      <c r="F8086" s="11"/>
      <c r="G8086" s="24"/>
    </row>
    <row r="8087" spans="1:7" x14ac:dyDescent="0.25">
      <c r="A8087" s="11"/>
      <c r="B8087" s="11"/>
      <c r="C8087" s="10"/>
      <c r="D8087" s="11"/>
      <c r="E8087" s="11"/>
      <c r="F8087" s="11"/>
      <c r="G8087" s="24"/>
    </row>
    <row r="8088" spans="1:7" x14ac:dyDescent="0.25">
      <c r="A8088" s="11"/>
      <c r="B8088" s="11"/>
      <c r="C8088" s="10"/>
      <c r="D8088" s="11"/>
      <c r="E8088" s="11"/>
      <c r="F8088" s="11"/>
      <c r="G8088" s="24"/>
    </row>
    <row r="8089" spans="1:7" x14ac:dyDescent="0.25">
      <c r="A8089" s="11"/>
      <c r="B8089" s="11"/>
      <c r="C8089" s="10"/>
      <c r="D8089" s="11"/>
      <c r="E8089" s="11"/>
      <c r="F8089" s="11"/>
      <c r="G8089" s="24"/>
    </row>
    <row r="8090" spans="1:7" x14ac:dyDescent="0.25">
      <c r="A8090" s="11"/>
      <c r="B8090" s="11"/>
      <c r="C8090" s="10"/>
      <c r="D8090" s="11"/>
      <c r="E8090" s="11"/>
      <c r="F8090" s="11"/>
      <c r="G8090" s="24"/>
    </row>
    <row r="8091" spans="1:7" x14ac:dyDescent="0.25">
      <c r="A8091" s="11"/>
      <c r="B8091" s="11"/>
      <c r="C8091" s="10"/>
      <c r="D8091" s="11"/>
      <c r="E8091" s="11"/>
      <c r="F8091" s="11"/>
      <c r="G8091" s="24"/>
    </row>
    <row r="8092" spans="1:7" x14ac:dyDescent="0.25">
      <c r="A8092" s="11"/>
      <c r="B8092" s="11"/>
      <c r="C8092" s="10"/>
      <c r="D8092" s="11"/>
      <c r="E8092" s="11"/>
      <c r="F8092" s="11"/>
      <c r="G8092" s="24"/>
    </row>
    <row r="8093" spans="1:7" x14ac:dyDescent="0.25">
      <c r="A8093" s="11"/>
      <c r="B8093" s="11"/>
      <c r="C8093" s="10"/>
      <c r="D8093" s="11"/>
      <c r="E8093" s="11"/>
      <c r="F8093" s="11"/>
      <c r="G8093" s="24"/>
    </row>
    <row r="8094" spans="1:7" x14ac:dyDescent="0.25">
      <c r="A8094" s="11"/>
      <c r="B8094" s="11"/>
      <c r="C8094" s="10"/>
      <c r="D8094" s="11"/>
      <c r="E8094" s="11"/>
      <c r="F8094" s="11"/>
      <c r="G8094" s="24"/>
    </row>
    <row r="8095" spans="1:7" x14ac:dyDescent="0.25">
      <c r="A8095" s="11"/>
      <c r="B8095" s="11"/>
      <c r="C8095" s="10"/>
      <c r="D8095" s="11"/>
      <c r="E8095" s="11"/>
      <c r="F8095" s="11"/>
      <c r="G8095" s="24"/>
    </row>
    <row r="8096" spans="1:7" x14ac:dyDescent="0.25">
      <c r="A8096" s="11"/>
      <c r="B8096" s="11"/>
      <c r="C8096" s="10"/>
      <c r="D8096" s="11"/>
      <c r="E8096" s="11"/>
      <c r="F8096" s="11"/>
      <c r="G8096" s="24"/>
    </row>
    <row r="8097" spans="1:7" x14ac:dyDescent="0.25">
      <c r="A8097" s="11"/>
      <c r="B8097" s="11"/>
      <c r="C8097" s="10"/>
      <c r="D8097" s="11"/>
      <c r="E8097" s="11"/>
      <c r="F8097" s="11"/>
      <c r="G8097" s="24"/>
    </row>
    <row r="8098" spans="1:7" x14ac:dyDescent="0.25">
      <c r="A8098" s="11"/>
      <c r="B8098" s="11"/>
      <c r="C8098" s="10"/>
      <c r="D8098" s="11"/>
      <c r="E8098" s="11"/>
      <c r="F8098" s="11"/>
      <c r="G8098" s="24"/>
    </row>
    <row r="8099" spans="1:7" x14ac:dyDescent="0.25">
      <c r="A8099" s="11"/>
      <c r="B8099" s="11"/>
      <c r="C8099" s="10"/>
      <c r="D8099" s="11"/>
      <c r="E8099" s="11"/>
      <c r="F8099" s="11"/>
      <c r="G8099" s="24"/>
    </row>
    <row r="8100" spans="1:7" x14ac:dyDescent="0.25">
      <c r="A8100" s="11"/>
      <c r="B8100" s="11"/>
      <c r="C8100" s="10"/>
      <c r="D8100" s="11"/>
      <c r="E8100" s="11"/>
      <c r="F8100" s="11"/>
      <c r="G8100" s="24"/>
    </row>
    <row r="8101" spans="1:7" x14ac:dyDescent="0.25">
      <c r="A8101" s="11"/>
      <c r="B8101" s="11"/>
      <c r="C8101" s="10"/>
      <c r="D8101" s="11"/>
      <c r="E8101" s="11"/>
      <c r="F8101" s="11"/>
      <c r="G8101" s="24"/>
    </row>
    <row r="8102" spans="1:7" x14ac:dyDescent="0.25">
      <c r="A8102" s="11"/>
      <c r="B8102" s="11"/>
      <c r="C8102" s="10"/>
      <c r="D8102" s="11"/>
      <c r="E8102" s="11"/>
      <c r="F8102" s="11"/>
      <c r="G8102" s="24"/>
    </row>
    <row r="8103" spans="1:7" x14ac:dyDescent="0.25">
      <c r="A8103" s="11"/>
      <c r="B8103" s="11"/>
      <c r="C8103" s="10"/>
      <c r="D8103" s="11"/>
      <c r="E8103" s="11"/>
      <c r="F8103" s="11"/>
      <c r="G8103" s="24"/>
    </row>
    <row r="8104" spans="1:7" x14ac:dyDescent="0.25">
      <c r="A8104" s="11"/>
      <c r="B8104" s="11"/>
      <c r="C8104" s="10"/>
      <c r="D8104" s="11"/>
      <c r="E8104" s="11"/>
      <c r="F8104" s="11"/>
      <c r="G8104" s="24"/>
    </row>
    <row r="8105" spans="1:7" x14ac:dyDescent="0.25">
      <c r="A8105" s="11"/>
      <c r="B8105" s="11"/>
      <c r="C8105" s="10"/>
      <c r="D8105" s="11"/>
      <c r="E8105" s="11"/>
      <c r="F8105" s="11"/>
      <c r="G8105" s="24"/>
    </row>
    <row r="8106" spans="1:7" x14ac:dyDescent="0.25">
      <c r="A8106" s="11"/>
      <c r="B8106" s="11"/>
      <c r="C8106" s="10"/>
      <c r="D8106" s="11"/>
      <c r="E8106" s="11"/>
      <c r="F8106" s="11"/>
      <c r="G8106" s="24"/>
    </row>
    <row r="8107" spans="1:7" x14ac:dyDescent="0.25">
      <c r="A8107" s="11"/>
      <c r="B8107" s="11"/>
      <c r="C8107" s="10"/>
      <c r="D8107" s="11"/>
      <c r="E8107" s="11"/>
      <c r="F8107" s="11"/>
      <c r="G8107" s="24"/>
    </row>
    <row r="8108" spans="1:7" x14ac:dyDescent="0.25">
      <c r="A8108" s="11"/>
      <c r="B8108" s="11"/>
      <c r="C8108" s="10"/>
      <c r="D8108" s="11"/>
      <c r="E8108" s="11"/>
      <c r="F8108" s="11"/>
      <c r="G8108" s="24"/>
    </row>
    <row r="8109" spans="1:7" x14ac:dyDescent="0.25">
      <c r="A8109" s="11"/>
      <c r="B8109" s="11"/>
      <c r="C8109" s="10"/>
      <c r="D8109" s="11"/>
      <c r="E8109" s="11"/>
      <c r="F8109" s="11"/>
      <c r="G8109" s="24"/>
    </row>
    <row r="8110" spans="1:7" x14ac:dyDescent="0.25">
      <c r="A8110" s="11"/>
      <c r="B8110" s="11"/>
      <c r="C8110" s="10"/>
      <c r="D8110" s="11"/>
      <c r="E8110" s="11"/>
      <c r="F8110" s="11"/>
      <c r="G8110" s="24"/>
    </row>
    <row r="8111" spans="1:7" x14ac:dyDescent="0.25">
      <c r="A8111" s="11"/>
      <c r="B8111" s="11"/>
      <c r="C8111" s="10"/>
      <c r="D8111" s="11"/>
      <c r="E8111" s="11"/>
      <c r="F8111" s="11"/>
      <c r="G8111" s="24"/>
    </row>
    <row r="8112" spans="1:7" x14ac:dyDescent="0.25">
      <c r="A8112" s="11"/>
      <c r="B8112" s="11"/>
      <c r="C8112" s="10"/>
      <c r="D8112" s="11"/>
      <c r="E8112" s="11"/>
      <c r="F8112" s="11"/>
      <c r="G8112" s="24"/>
    </row>
    <row r="8113" spans="1:7" x14ac:dyDescent="0.25">
      <c r="A8113" s="11"/>
      <c r="B8113" s="11"/>
      <c r="C8113" s="10"/>
      <c r="D8113" s="11"/>
      <c r="E8113" s="11"/>
      <c r="F8113" s="11"/>
      <c r="G8113" s="24"/>
    </row>
    <row r="8114" spans="1:7" x14ac:dyDescent="0.25">
      <c r="A8114" s="11"/>
      <c r="B8114" s="11"/>
      <c r="C8114" s="10"/>
      <c r="D8114" s="11"/>
      <c r="E8114" s="11"/>
      <c r="F8114" s="11"/>
      <c r="G8114" s="24"/>
    </row>
    <row r="8115" spans="1:7" x14ac:dyDescent="0.25">
      <c r="A8115" s="11"/>
      <c r="B8115" s="11"/>
      <c r="C8115" s="10"/>
      <c r="D8115" s="11"/>
      <c r="E8115" s="11"/>
      <c r="F8115" s="11"/>
      <c r="G8115" s="24"/>
    </row>
    <row r="8116" spans="1:7" x14ac:dyDescent="0.25">
      <c r="A8116" s="11"/>
      <c r="B8116" s="11"/>
      <c r="C8116" s="10"/>
      <c r="D8116" s="11"/>
      <c r="E8116" s="11"/>
      <c r="F8116" s="11"/>
      <c r="G8116" s="24"/>
    </row>
    <row r="8117" spans="1:7" x14ac:dyDescent="0.25">
      <c r="A8117" s="11"/>
      <c r="B8117" s="11"/>
      <c r="C8117" s="10"/>
      <c r="D8117" s="11"/>
      <c r="E8117" s="11"/>
      <c r="F8117" s="11"/>
      <c r="G8117" s="24"/>
    </row>
    <row r="8118" spans="1:7" x14ac:dyDescent="0.25">
      <c r="A8118" s="11"/>
      <c r="B8118" s="11"/>
      <c r="C8118" s="10"/>
      <c r="D8118" s="11"/>
      <c r="E8118" s="11"/>
      <c r="F8118" s="11"/>
      <c r="G8118" s="24"/>
    </row>
    <row r="8119" spans="1:7" x14ac:dyDescent="0.25">
      <c r="A8119" s="11"/>
      <c r="B8119" s="11"/>
      <c r="C8119" s="10"/>
      <c r="D8119" s="11"/>
      <c r="E8119" s="11"/>
      <c r="F8119" s="11"/>
      <c r="G8119" s="24"/>
    </row>
    <row r="8120" spans="1:7" x14ac:dyDescent="0.25">
      <c r="A8120" s="11"/>
      <c r="B8120" s="11"/>
      <c r="C8120" s="10"/>
      <c r="D8120" s="11"/>
      <c r="E8120" s="11"/>
      <c r="F8120" s="11"/>
      <c r="G8120" s="24"/>
    </row>
    <row r="8121" spans="1:7" x14ac:dyDescent="0.25">
      <c r="A8121" s="11"/>
      <c r="B8121" s="11"/>
      <c r="C8121" s="10"/>
      <c r="D8121" s="11"/>
      <c r="E8121" s="11"/>
      <c r="F8121" s="11"/>
      <c r="G8121" s="24"/>
    </row>
    <row r="8122" spans="1:7" x14ac:dyDescent="0.25">
      <c r="A8122" s="11"/>
      <c r="B8122" s="11"/>
      <c r="C8122" s="10"/>
      <c r="D8122" s="11"/>
      <c r="E8122" s="11"/>
      <c r="F8122" s="11"/>
      <c r="G8122" s="24"/>
    </row>
    <row r="8123" spans="1:7" x14ac:dyDescent="0.25">
      <c r="A8123" s="11"/>
      <c r="B8123" s="11"/>
      <c r="C8123" s="10"/>
      <c r="D8123" s="11"/>
      <c r="E8123" s="11"/>
      <c r="F8123" s="11"/>
      <c r="G8123" s="24"/>
    </row>
    <row r="8124" spans="1:7" x14ac:dyDescent="0.25">
      <c r="A8124" s="11"/>
      <c r="B8124" s="11"/>
      <c r="C8124" s="10"/>
      <c r="D8124" s="11"/>
      <c r="E8124" s="11"/>
      <c r="F8124" s="11"/>
      <c r="G8124" s="24"/>
    </row>
    <row r="8125" spans="1:7" x14ac:dyDescent="0.25">
      <c r="A8125" s="11"/>
      <c r="B8125" s="11"/>
      <c r="C8125" s="10"/>
      <c r="D8125" s="11"/>
      <c r="E8125" s="11"/>
      <c r="F8125" s="11"/>
      <c r="G8125" s="24"/>
    </row>
    <row r="8126" spans="1:7" x14ac:dyDescent="0.25">
      <c r="A8126" s="11"/>
      <c r="B8126" s="11"/>
      <c r="C8126" s="10"/>
      <c r="D8126" s="11"/>
      <c r="E8126" s="11"/>
      <c r="F8126" s="11"/>
      <c r="G8126" s="24"/>
    </row>
    <row r="8127" spans="1:7" x14ac:dyDescent="0.25">
      <c r="A8127" s="11"/>
      <c r="B8127" s="11"/>
      <c r="C8127" s="10"/>
      <c r="D8127" s="11"/>
      <c r="E8127" s="11"/>
      <c r="F8127" s="11"/>
      <c r="G8127" s="24"/>
    </row>
    <row r="8128" spans="1:7" x14ac:dyDescent="0.25">
      <c r="A8128" s="11"/>
      <c r="B8128" s="11"/>
      <c r="C8128" s="10"/>
      <c r="D8128" s="11"/>
      <c r="E8128" s="11"/>
      <c r="F8128" s="11"/>
      <c r="G8128" s="24"/>
    </row>
    <row r="8129" spans="1:7" x14ac:dyDescent="0.25">
      <c r="A8129" s="11"/>
      <c r="B8129" s="11"/>
      <c r="C8129" s="10"/>
      <c r="D8129" s="11"/>
      <c r="E8129" s="11"/>
      <c r="F8129" s="11"/>
      <c r="G8129" s="24"/>
    </row>
    <row r="8130" spans="1:7" x14ac:dyDescent="0.25">
      <c r="A8130" s="11"/>
      <c r="B8130" s="11"/>
      <c r="C8130" s="10"/>
      <c r="D8130" s="11"/>
      <c r="E8130" s="11"/>
      <c r="F8130" s="11"/>
      <c r="G8130" s="24"/>
    </row>
    <row r="8131" spans="1:7" x14ac:dyDescent="0.25">
      <c r="A8131" s="11"/>
      <c r="B8131" s="11"/>
      <c r="C8131" s="10"/>
      <c r="D8131" s="11"/>
      <c r="E8131" s="11"/>
      <c r="F8131" s="11"/>
      <c r="G8131" s="24"/>
    </row>
    <row r="8132" spans="1:7" x14ac:dyDescent="0.25">
      <c r="A8132" s="11"/>
      <c r="B8132" s="11"/>
      <c r="C8132" s="10"/>
      <c r="D8132" s="11"/>
      <c r="E8132" s="11"/>
      <c r="F8132" s="11"/>
      <c r="G8132" s="24"/>
    </row>
    <row r="8133" spans="1:7" x14ac:dyDescent="0.25">
      <c r="A8133" s="11"/>
      <c r="B8133" s="11"/>
      <c r="C8133" s="10"/>
      <c r="D8133" s="11"/>
      <c r="E8133" s="11"/>
      <c r="F8133" s="11"/>
      <c r="G8133" s="24"/>
    </row>
    <row r="8134" spans="1:7" x14ac:dyDescent="0.25">
      <c r="A8134" s="11"/>
      <c r="B8134" s="11"/>
      <c r="C8134" s="10"/>
      <c r="D8134" s="11"/>
      <c r="E8134" s="11"/>
      <c r="F8134" s="11"/>
      <c r="G8134" s="24"/>
    </row>
    <row r="8135" spans="1:7" x14ac:dyDescent="0.25">
      <c r="A8135" s="11"/>
      <c r="B8135" s="11"/>
      <c r="C8135" s="10"/>
      <c r="D8135" s="11"/>
      <c r="E8135" s="11"/>
      <c r="F8135" s="11"/>
      <c r="G8135" s="24"/>
    </row>
    <row r="8136" spans="1:7" x14ac:dyDescent="0.25">
      <c r="A8136" s="11"/>
      <c r="B8136" s="11"/>
      <c r="C8136" s="10"/>
      <c r="D8136" s="11"/>
      <c r="E8136" s="11"/>
      <c r="F8136" s="11"/>
      <c r="G8136" s="24"/>
    </row>
    <row r="8137" spans="1:7" x14ac:dyDescent="0.25">
      <c r="A8137" s="11"/>
      <c r="B8137" s="11"/>
      <c r="C8137" s="10"/>
      <c r="D8137" s="11"/>
      <c r="E8137" s="11"/>
      <c r="F8137" s="11"/>
      <c r="G8137" s="24"/>
    </row>
    <row r="8138" spans="1:7" x14ac:dyDescent="0.25">
      <c r="A8138" s="11"/>
      <c r="B8138" s="11"/>
      <c r="C8138" s="10"/>
      <c r="D8138" s="11"/>
      <c r="E8138" s="11"/>
      <c r="F8138" s="11"/>
      <c r="G8138" s="24"/>
    </row>
    <row r="8139" spans="1:7" x14ac:dyDescent="0.25">
      <c r="A8139" s="11"/>
      <c r="B8139" s="11"/>
      <c r="C8139" s="10"/>
      <c r="D8139" s="11"/>
      <c r="E8139" s="11"/>
      <c r="F8139" s="11"/>
      <c r="G8139" s="24"/>
    </row>
    <row r="8140" spans="1:7" x14ac:dyDescent="0.25">
      <c r="A8140" s="11"/>
      <c r="B8140" s="11"/>
      <c r="C8140" s="10"/>
      <c r="D8140" s="11"/>
      <c r="E8140" s="11"/>
      <c r="F8140" s="11"/>
      <c r="G8140" s="24"/>
    </row>
    <row r="8141" spans="1:7" x14ac:dyDescent="0.25">
      <c r="A8141" s="11"/>
      <c r="B8141" s="11"/>
      <c r="C8141" s="10"/>
      <c r="D8141" s="11"/>
      <c r="E8141" s="11"/>
      <c r="F8141" s="11"/>
      <c r="G8141" s="24"/>
    </row>
    <row r="8142" spans="1:7" x14ac:dyDescent="0.25">
      <c r="A8142" s="11"/>
      <c r="B8142" s="11"/>
      <c r="C8142" s="10"/>
      <c r="D8142" s="11"/>
      <c r="E8142" s="11"/>
      <c r="F8142" s="11"/>
      <c r="G8142" s="24"/>
    </row>
    <row r="8143" spans="1:7" x14ac:dyDescent="0.25">
      <c r="A8143" s="11"/>
      <c r="B8143" s="11"/>
      <c r="C8143" s="10"/>
      <c r="D8143" s="11"/>
      <c r="E8143" s="11"/>
      <c r="F8143" s="11"/>
      <c r="G8143" s="24"/>
    </row>
    <row r="8144" spans="1:7" x14ac:dyDescent="0.25">
      <c r="A8144" s="11"/>
      <c r="B8144" s="11"/>
      <c r="C8144" s="10"/>
      <c r="D8144" s="11"/>
      <c r="E8144" s="11"/>
      <c r="F8144" s="11"/>
      <c r="G8144" s="24"/>
    </row>
    <row r="8145" spans="1:7" x14ac:dyDescent="0.25">
      <c r="A8145" s="11"/>
      <c r="B8145" s="11"/>
      <c r="C8145" s="10"/>
      <c r="D8145" s="11"/>
      <c r="E8145" s="11"/>
      <c r="F8145" s="11"/>
      <c r="G8145" s="24"/>
    </row>
    <row r="8146" spans="1:7" x14ac:dyDescent="0.25">
      <c r="A8146" s="11"/>
      <c r="B8146" s="11"/>
      <c r="C8146" s="10"/>
      <c r="D8146" s="11"/>
      <c r="E8146" s="11"/>
      <c r="F8146" s="11"/>
      <c r="G8146" s="24"/>
    </row>
    <row r="8147" spans="1:7" x14ac:dyDescent="0.25">
      <c r="A8147" s="11"/>
      <c r="B8147" s="11"/>
      <c r="C8147" s="10"/>
      <c r="D8147" s="11"/>
      <c r="E8147" s="11"/>
      <c r="F8147" s="11"/>
      <c r="G8147" s="24"/>
    </row>
    <row r="8148" spans="1:7" x14ac:dyDescent="0.25">
      <c r="A8148" s="11"/>
      <c r="B8148" s="11"/>
      <c r="C8148" s="10"/>
      <c r="D8148" s="11"/>
      <c r="E8148" s="11"/>
      <c r="F8148" s="11"/>
      <c r="G8148" s="24"/>
    </row>
    <row r="8149" spans="1:7" x14ac:dyDescent="0.25">
      <c r="A8149" s="11"/>
      <c r="B8149" s="11"/>
      <c r="C8149" s="10"/>
      <c r="D8149" s="11"/>
      <c r="E8149" s="11"/>
      <c r="F8149" s="11"/>
      <c r="G8149" s="24"/>
    </row>
    <row r="8150" spans="1:7" x14ac:dyDescent="0.25">
      <c r="A8150" s="11"/>
      <c r="B8150" s="11"/>
      <c r="C8150" s="10"/>
      <c r="D8150" s="11"/>
      <c r="E8150" s="11"/>
      <c r="F8150" s="11"/>
      <c r="G8150" s="24"/>
    </row>
    <row r="8151" spans="1:7" x14ac:dyDescent="0.25">
      <c r="A8151" s="11"/>
      <c r="B8151" s="11"/>
      <c r="C8151" s="10"/>
      <c r="D8151" s="11"/>
      <c r="E8151" s="11"/>
      <c r="F8151" s="11"/>
      <c r="G8151" s="24"/>
    </row>
    <row r="8152" spans="1:7" x14ac:dyDescent="0.25">
      <c r="A8152" s="11"/>
      <c r="B8152" s="11"/>
      <c r="C8152" s="10"/>
      <c r="D8152" s="11"/>
      <c r="E8152" s="11"/>
      <c r="F8152" s="11"/>
      <c r="G8152" s="24"/>
    </row>
    <row r="8153" spans="1:7" x14ac:dyDescent="0.25">
      <c r="A8153" s="11"/>
      <c r="B8153" s="11"/>
      <c r="C8153" s="10"/>
      <c r="D8153" s="11"/>
      <c r="E8153" s="11"/>
      <c r="F8153" s="11"/>
      <c r="G8153" s="24"/>
    </row>
    <row r="8154" spans="1:7" x14ac:dyDescent="0.25">
      <c r="A8154" s="11"/>
      <c r="B8154" s="11"/>
      <c r="C8154" s="10"/>
      <c r="D8154" s="11"/>
      <c r="E8154" s="11"/>
      <c r="F8154" s="11"/>
      <c r="G8154" s="24"/>
    </row>
    <row r="8155" spans="1:7" x14ac:dyDescent="0.25">
      <c r="A8155" s="11"/>
      <c r="B8155" s="11"/>
      <c r="C8155" s="10"/>
      <c r="D8155" s="11"/>
      <c r="E8155" s="11"/>
      <c r="F8155" s="11"/>
      <c r="G8155" s="24"/>
    </row>
    <row r="8156" spans="1:7" x14ac:dyDescent="0.25">
      <c r="A8156" s="11"/>
      <c r="B8156" s="11"/>
      <c r="C8156" s="10"/>
      <c r="D8156" s="11"/>
      <c r="E8156" s="11"/>
      <c r="F8156" s="11"/>
      <c r="G8156" s="24"/>
    </row>
    <row r="8157" spans="1:7" x14ac:dyDescent="0.25">
      <c r="A8157" s="11"/>
      <c r="B8157" s="11"/>
      <c r="C8157" s="10"/>
      <c r="D8157" s="11"/>
      <c r="E8157" s="11"/>
      <c r="F8157" s="11"/>
      <c r="G8157" s="24"/>
    </row>
    <row r="8158" spans="1:7" x14ac:dyDescent="0.25">
      <c r="A8158" s="11"/>
      <c r="B8158" s="11"/>
      <c r="C8158" s="10"/>
      <c r="D8158" s="11"/>
      <c r="E8158" s="11"/>
      <c r="F8158" s="11"/>
      <c r="G8158" s="24"/>
    </row>
    <row r="8159" spans="1:7" x14ac:dyDescent="0.25">
      <c r="A8159" s="11"/>
      <c r="B8159" s="11"/>
      <c r="C8159" s="10"/>
      <c r="D8159" s="11"/>
      <c r="E8159" s="11"/>
      <c r="F8159" s="11"/>
      <c r="G8159" s="24"/>
    </row>
    <row r="8160" spans="1:7" x14ac:dyDescent="0.25">
      <c r="A8160" s="11"/>
      <c r="B8160" s="11"/>
      <c r="C8160" s="10"/>
      <c r="D8160" s="11"/>
      <c r="E8160" s="11"/>
      <c r="F8160" s="11"/>
      <c r="G8160" s="24"/>
    </row>
    <row r="8161" spans="1:7" x14ac:dyDescent="0.25">
      <c r="A8161" s="11"/>
      <c r="B8161" s="11"/>
      <c r="C8161" s="10"/>
      <c r="D8161" s="11"/>
      <c r="E8161" s="11"/>
      <c r="F8161" s="11"/>
      <c r="G8161" s="24"/>
    </row>
    <row r="8162" spans="1:7" x14ac:dyDescent="0.25">
      <c r="A8162" s="11"/>
      <c r="B8162" s="11"/>
      <c r="C8162" s="10"/>
      <c r="D8162" s="11"/>
      <c r="E8162" s="11"/>
      <c r="F8162" s="11"/>
      <c r="G8162" s="24"/>
    </row>
    <row r="8163" spans="1:7" x14ac:dyDescent="0.25">
      <c r="A8163" s="11"/>
      <c r="B8163" s="11"/>
      <c r="C8163" s="10"/>
      <c r="D8163" s="11"/>
      <c r="E8163" s="11"/>
      <c r="F8163" s="11"/>
      <c r="G8163" s="24"/>
    </row>
    <row r="8164" spans="1:7" x14ac:dyDescent="0.25">
      <c r="A8164" s="11"/>
      <c r="B8164" s="11"/>
      <c r="C8164" s="10"/>
      <c r="D8164" s="11"/>
      <c r="E8164" s="11"/>
      <c r="F8164" s="11"/>
      <c r="G8164" s="24"/>
    </row>
    <row r="8165" spans="1:7" x14ac:dyDescent="0.25">
      <c r="A8165" s="11"/>
      <c r="B8165" s="11"/>
      <c r="C8165" s="10"/>
      <c r="D8165" s="11"/>
      <c r="E8165" s="11"/>
      <c r="F8165" s="11"/>
      <c r="G8165" s="24"/>
    </row>
    <row r="8166" spans="1:7" x14ac:dyDescent="0.25">
      <c r="A8166" s="11"/>
      <c r="B8166" s="11"/>
      <c r="C8166" s="10"/>
      <c r="D8166" s="11"/>
      <c r="E8166" s="11"/>
      <c r="F8166" s="11"/>
      <c r="G8166" s="24"/>
    </row>
    <row r="8167" spans="1:7" x14ac:dyDescent="0.25">
      <c r="A8167" s="11"/>
      <c r="B8167" s="11"/>
      <c r="C8167" s="10"/>
      <c r="D8167" s="11"/>
      <c r="E8167" s="11"/>
      <c r="F8167" s="11"/>
      <c r="G8167" s="24"/>
    </row>
    <row r="8168" spans="1:7" x14ac:dyDescent="0.25">
      <c r="A8168" s="11"/>
      <c r="B8168" s="11"/>
      <c r="C8168" s="10"/>
      <c r="D8168" s="11"/>
      <c r="E8168" s="11"/>
      <c r="F8168" s="11"/>
      <c r="G8168" s="24"/>
    </row>
    <row r="8169" spans="1:7" x14ac:dyDescent="0.25">
      <c r="A8169" s="11"/>
      <c r="B8169" s="11"/>
      <c r="C8169" s="10"/>
      <c r="D8169" s="11"/>
      <c r="E8169" s="11"/>
      <c r="F8169" s="11"/>
      <c r="G8169" s="24"/>
    </row>
    <row r="8170" spans="1:7" x14ac:dyDescent="0.25">
      <c r="A8170" s="11"/>
      <c r="B8170" s="11"/>
      <c r="C8170" s="10"/>
      <c r="D8170" s="11"/>
      <c r="E8170" s="11"/>
      <c r="F8170" s="11"/>
      <c r="G8170" s="24"/>
    </row>
    <row r="8171" spans="1:7" x14ac:dyDescent="0.25">
      <c r="A8171" s="11"/>
      <c r="B8171" s="11"/>
      <c r="C8171" s="10"/>
      <c r="D8171" s="11"/>
      <c r="E8171" s="11"/>
      <c r="F8171" s="11"/>
      <c r="G8171" s="24"/>
    </row>
    <row r="8172" spans="1:7" x14ac:dyDescent="0.25">
      <c r="A8172" s="11"/>
      <c r="B8172" s="11"/>
      <c r="C8172" s="10"/>
      <c r="D8172" s="11"/>
      <c r="E8172" s="11"/>
      <c r="F8172" s="11"/>
      <c r="G8172" s="24"/>
    </row>
    <row r="8173" spans="1:7" x14ac:dyDescent="0.25">
      <c r="A8173" s="11"/>
      <c r="B8173" s="11"/>
      <c r="C8173" s="10"/>
      <c r="D8173" s="11"/>
      <c r="E8173" s="11"/>
      <c r="F8173" s="11"/>
      <c r="G8173" s="24"/>
    </row>
    <row r="8174" spans="1:7" x14ac:dyDescent="0.25">
      <c r="A8174" s="11"/>
      <c r="B8174" s="11"/>
      <c r="C8174" s="10"/>
      <c r="D8174" s="11"/>
      <c r="E8174" s="11"/>
      <c r="F8174" s="11"/>
      <c r="G8174" s="24"/>
    </row>
    <row r="8175" spans="1:7" x14ac:dyDescent="0.25">
      <c r="A8175" s="11"/>
      <c r="B8175" s="11"/>
      <c r="C8175" s="10"/>
      <c r="D8175" s="11"/>
      <c r="E8175" s="11"/>
      <c r="F8175" s="11"/>
      <c r="G8175" s="24"/>
    </row>
    <row r="8176" spans="1:7" x14ac:dyDescent="0.25">
      <c r="A8176" s="11"/>
      <c r="B8176" s="11"/>
      <c r="C8176" s="10"/>
      <c r="D8176" s="11"/>
      <c r="E8176" s="11"/>
      <c r="F8176" s="11"/>
      <c r="G8176" s="24"/>
    </row>
    <row r="8177" spans="1:7" x14ac:dyDescent="0.25">
      <c r="A8177" s="11"/>
      <c r="B8177" s="11"/>
      <c r="C8177" s="10"/>
      <c r="D8177" s="11"/>
      <c r="E8177" s="11"/>
      <c r="F8177" s="11"/>
      <c r="G8177" s="24"/>
    </row>
    <row r="8178" spans="1:7" x14ac:dyDescent="0.25">
      <c r="A8178" s="11"/>
      <c r="B8178" s="11"/>
      <c r="C8178" s="10"/>
      <c r="D8178" s="11"/>
      <c r="E8178" s="11"/>
      <c r="F8178" s="11"/>
      <c r="G8178" s="24"/>
    </row>
    <row r="8179" spans="1:7" x14ac:dyDescent="0.25">
      <c r="A8179" s="11"/>
      <c r="B8179" s="11"/>
      <c r="C8179" s="10"/>
      <c r="D8179" s="11"/>
      <c r="E8179" s="11"/>
      <c r="F8179" s="11"/>
      <c r="G8179" s="24"/>
    </row>
    <row r="8180" spans="1:7" x14ac:dyDescent="0.25">
      <c r="A8180" s="11"/>
      <c r="B8180" s="11"/>
      <c r="C8180" s="10"/>
      <c r="D8180" s="11"/>
      <c r="E8180" s="11"/>
      <c r="F8180" s="11"/>
      <c r="G8180" s="24"/>
    </row>
    <row r="8181" spans="1:7" x14ac:dyDescent="0.25">
      <c r="A8181" s="11"/>
      <c r="B8181" s="11"/>
      <c r="C8181" s="10"/>
      <c r="D8181" s="11"/>
      <c r="E8181" s="11"/>
      <c r="F8181" s="11"/>
      <c r="G8181" s="24"/>
    </row>
    <row r="8182" spans="1:7" x14ac:dyDescent="0.25">
      <c r="A8182" s="11"/>
      <c r="B8182" s="11"/>
      <c r="C8182" s="10"/>
      <c r="D8182" s="11"/>
      <c r="E8182" s="11"/>
      <c r="F8182" s="11"/>
      <c r="G8182" s="24"/>
    </row>
    <row r="8183" spans="1:7" x14ac:dyDescent="0.25">
      <c r="A8183" s="11"/>
      <c r="B8183" s="11"/>
      <c r="C8183" s="10"/>
      <c r="D8183" s="11"/>
      <c r="E8183" s="11"/>
      <c r="F8183" s="11"/>
      <c r="G8183" s="24"/>
    </row>
    <row r="8184" spans="1:7" x14ac:dyDescent="0.25">
      <c r="A8184" s="11"/>
      <c r="B8184" s="11"/>
      <c r="C8184" s="10"/>
      <c r="D8184" s="11"/>
      <c r="E8184" s="11"/>
      <c r="F8184" s="11"/>
      <c r="G8184" s="24"/>
    </row>
    <row r="8185" spans="1:7" x14ac:dyDescent="0.25">
      <c r="A8185" s="11"/>
      <c r="B8185" s="11"/>
      <c r="C8185" s="10"/>
      <c r="D8185" s="11"/>
      <c r="E8185" s="11"/>
      <c r="F8185" s="11"/>
      <c r="G8185" s="24"/>
    </row>
    <row r="8186" spans="1:7" x14ac:dyDescent="0.25">
      <c r="A8186" s="11"/>
      <c r="B8186" s="11"/>
      <c r="C8186" s="10"/>
      <c r="D8186" s="11"/>
      <c r="E8186" s="11"/>
      <c r="F8186" s="11"/>
      <c r="G8186" s="24"/>
    </row>
    <row r="8187" spans="1:7" x14ac:dyDescent="0.25">
      <c r="A8187" s="11"/>
      <c r="B8187" s="11"/>
      <c r="C8187" s="10"/>
      <c r="D8187" s="11"/>
      <c r="E8187" s="11"/>
      <c r="F8187" s="11"/>
      <c r="G8187" s="24"/>
    </row>
    <row r="8188" spans="1:7" x14ac:dyDescent="0.25">
      <c r="A8188" s="11"/>
      <c r="B8188" s="11"/>
      <c r="C8188" s="10"/>
      <c r="D8188" s="11"/>
      <c r="E8188" s="11"/>
      <c r="F8188" s="11"/>
      <c r="G8188" s="24"/>
    </row>
    <row r="8189" spans="1:7" x14ac:dyDescent="0.25">
      <c r="A8189" s="11"/>
      <c r="B8189" s="11"/>
      <c r="C8189" s="10"/>
      <c r="D8189" s="11"/>
      <c r="E8189" s="11"/>
      <c r="F8189" s="11"/>
      <c r="G8189" s="24"/>
    </row>
    <row r="8190" spans="1:7" x14ac:dyDescent="0.25">
      <c r="A8190" s="11"/>
      <c r="B8190" s="11"/>
      <c r="C8190" s="10"/>
      <c r="D8190" s="11"/>
      <c r="E8190" s="11"/>
      <c r="F8190" s="11"/>
      <c r="G8190" s="24"/>
    </row>
    <row r="8191" spans="1:7" x14ac:dyDescent="0.25">
      <c r="A8191" s="11"/>
      <c r="B8191" s="11"/>
      <c r="C8191" s="10"/>
      <c r="D8191" s="11"/>
      <c r="E8191" s="11"/>
      <c r="F8191" s="11"/>
      <c r="G8191" s="24"/>
    </row>
    <row r="8192" spans="1:7" x14ac:dyDescent="0.25">
      <c r="A8192" s="11"/>
      <c r="B8192" s="11"/>
      <c r="C8192" s="10"/>
      <c r="D8192" s="11"/>
      <c r="E8192" s="11"/>
      <c r="F8192" s="11"/>
      <c r="G8192" s="24"/>
    </row>
    <row r="8193" spans="1:7" x14ac:dyDescent="0.25">
      <c r="A8193" s="11"/>
      <c r="B8193" s="11"/>
      <c r="C8193" s="10"/>
      <c r="D8193" s="11"/>
      <c r="E8193" s="11"/>
      <c r="F8193" s="11"/>
      <c r="G8193" s="24"/>
    </row>
    <row r="8194" spans="1:7" x14ac:dyDescent="0.25">
      <c r="A8194" s="11"/>
      <c r="B8194" s="11"/>
      <c r="C8194" s="10"/>
      <c r="D8194" s="11"/>
      <c r="E8194" s="11"/>
      <c r="F8194" s="11"/>
      <c r="G8194" s="24"/>
    </row>
    <row r="8195" spans="1:7" x14ac:dyDescent="0.25">
      <c r="A8195" s="11"/>
      <c r="B8195" s="11"/>
      <c r="C8195" s="10"/>
      <c r="D8195" s="11"/>
      <c r="E8195" s="11"/>
      <c r="F8195" s="11"/>
      <c r="G8195" s="24"/>
    </row>
    <row r="8196" spans="1:7" x14ac:dyDescent="0.25">
      <c r="A8196" s="11"/>
      <c r="B8196" s="11"/>
      <c r="C8196" s="10"/>
      <c r="D8196" s="11"/>
      <c r="E8196" s="11"/>
      <c r="F8196" s="11"/>
      <c r="G8196" s="24"/>
    </row>
    <row r="8197" spans="1:7" x14ac:dyDescent="0.25">
      <c r="A8197" s="11"/>
      <c r="B8197" s="11"/>
      <c r="C8197" s="10"/>
      <c r="D8197" s="11"/>
      <c r="E8197" s="11"/>
      <c r="F8197" s="11"/>
      <c r="G8197" s="24"/>
    </row>
    <row r="8198" spans="1:7" x14ac:dyDescent="0.25">
      <c r="A8198" s="11"/>
      <c r="B8198" s="11"/>
      <c r="C8198" s="10"/>
      <c r="D8198" s="11"/>
      <c r="E8198" s="11"/>
      <c r="F8198" s="11"/>
      <c r="G8198" s="24"/>
    </row>
    <row r="8199" spans="1:7" x14ac:dyDescent="0.25">
      <c r="A8199" s="11"/>
      <c r="B8199" s="11"/>
      <c r="C8199" s="10"/>
      <c r="D8199" s="11"/>
      <c r="E8199" s="11"/>
      <c r="F8199" s="11"/>
      <c r="G8199" s="24"/>
    </row>
    <row r="8200" spans="1:7" x14ac:dyDescent="0.25">
      <c r="A8200" s="11"/>
      <c r="B8200" s="11"/>
      <c r="C8200" s="10"/>
      <c r="D8200" s="11"/>
      <c r="E8200" s="11"/>
      <c r="F8200" s="11"/>
      <c r="G8200" s="24"/>
    </row>
    <row r="8201" spans="1:7" x14ac:dyDescent="0.25">
      <c r="A8201" s="11"/>
      <c r="B8201" s="11"/>
      <c r="C8201" s="10"/>
      <c r="D8201" s="11"/>
      <c r="E8201" s="11"/>
      <c r="F8201" s="11"/>
      <c r="G8201" s="24"/>
    </row>
    <row r="8202" spans="1:7" x14ac:dyDescent="0.25">
      <c r="A8202" s="11"/>
      <c r="B8202" s="11"/>
      <c r="C8202" s="10"/>
      <c r="D8202" s="11"/>
      <c r="E8202" s="11"/>
      <c r="F8202" s="11"/>
      <c r="G8202" s="24"/>
    </row>
    <row r="8203" spans="1:7" x14ac:dyDescent="0.25">
      <c r="A8203" s="11"/>
      <c r="B8203" s="11"/>
      <c r="C8203" s="10"/>
      <c r="D8203" s="11"/>
      <c r="E8203" s="11"/>
      <c r="F8203" s="11"/>
      <c r="G8203" s="24"/>
    </row>
    <row r="8204" spans="1:7" x14ac:dyDescent="0.25">
      <c r="A8204" s="11"/>
      <c r="B8204" s="11"/>
      <c r="C8204" s="10"/>
      <c r="D8204" s="11"/>
      <c r="E8204" s="11"/>
      <c r="F8204" s="11"/>
      <c r="G8204" s="24"/>
    </row>
    <row r="8205" spans="1:7" x14ac:dyDescent="0.25">
      <c r="A8205" s="11"/>
      <c r="B8205" s="11"/>
      <c r="C8205" s="10"/>
      <c r="D8205" s="11"/>
      <c r="E8205" s="11"/>
      <c r="F8205" s="11"/>
      <c r="G8205" s="24"/>
    </row>
    <row r="8206" spans="1:7" x14ac:dyDescent="0.25">
      <c r="A8206" s="11"/>
      <c r="B8206" s="11"/>
      <c r="C8206" s="10"/>
      <c r="D8206" s="11"/>
      <c r="E8206" s="11"/>
      <c r="F8206" s="11"/>
      <c r="G8206" s="24"/>
    </row>
    <row r="8207" spans="1:7" x14ac:dyDescent="0.25">
      <c r="A8207" s="11"/>
      <c r="B8207" s="11"/>
      <c r="C8207" s="10"/>
      <c r="D8207" s="11"/>
      <c r="E8207" s="11"/>
      <c r="F8207" s="11"/>
      <c r="G8207" s="24"/>
    </row>
    <row r="8208" spans="1:7" x14ac:dyDescent="0.25">
      <c r="A8208" s="11"/>
      <c r="B8208" s="11"/>
      <c r="C8208" s="10"/>
      <c r="D8208" s="11"/>
      <c r="E8208" s="11"/>
      <c r="F8208" s="11"/>
      <c r="G8208" s="24"/>
    </row>
    <row r="8209" spans="1:7" x14ac:dyDescent="0.25">
      <c r="A8209" s="11"/>
      <c r="B8209" s="11"/>
      <c r="C8209" s="10"/>
      <c r="D8209" s="11"/>
      <c r="E8209" s="11"/>
      <c r="F8209" s="11"/>
      <c r="G8209" s="24"/>
    </row>
    <row r="8210" spans="1:7" x14ac:dyDescent="0.25">
      <c r="A8210" s="11"/>
      <c r="B8210" s="11"/>
      <c r="C8210" s="10"/>
      <c r="D8210" s="11"/>
      <c r="E8210" s="11"/>
      <c r="F8210" s="11"/>
      <c r="G8210" s="24"/>
    </row>
    <row r="8211" spans="1:7" x14ac:dyDescent="0.25">
      <c r="A8211" s="11"/>
      <c r="B8211" s="11"/>
      <c r="C8211" s="10"/>
      <c r="D8211" s="11"/>
      <c r="E8211" s="11"/>
      <c r="F8211" s="11"/>
      <c r="G8211" s="24"/>
    </row>
    <row r="8212" spans="1:7" x14ac:dyDescent="0.25">
      <c r="A8212" s="11"/>
      <c r="B8212" s="11"/>
      <c r="C8212" s="10"/>
      <c r="D8212" s="11"/>
      <c r="E8212" s="11"/>
      <c r="F8212" s="11"/>
      <c r="G8212" s="24"/>
    </row>
    <row r="8213" spans="1:7" x14ac:dyDescent="0.25">
      <c r="A8213" s="11"/>
      <c r="B8213" s="11"/>
      <c r="C8213" s="10"/>
      <c r="D8213" s="11"/>
      <c r="E8213" s="11"/>
      <c r="F8213" s="11"/>
      <c r="G8213" s="24"/>
    </row>
    <row r="8214" spans="1:7" x14ac:dyDescent="0.25">
      <c r="A8214" s="11"/>
      <c r="B8214" s="11"/>
      <c r="C8214" s="10"/>
      <c r="D8214" s="11"/>
      <c r="E8214" s="11"/>
      <c r="F8214" s="11"/>
      <c r="G8214" s="24"/>
    </row>
    <row r="8215" spans="1:7" x14ac:dyDescent="0.25">
      <c r="A8215" s="11"/>
      <c r="B8215" s="11"/>
      <c r="C8215" s="10"/>
      <c r="D8215" s="11"/>
      <c r="E8215" s="11"/>
      <c r="F8215" s="11"/>
      <c r="G8215" s="24"/>
    </row>
    <row r="8216" spans="1:7" x14ac:dyDescent="0.25">
      <c r="A8216" s="11"/>
      <c r="B8216" s="11"/>
      <c r="C8216" s="10"/>
      <c r="D8216" s="11"/>
      <c r="E8216" s="11"/>
      <c r="F8216" s="11"/>
      <c r="G8216" s="24"/>
    </row>
    <row r="8217" spans="1:7" x14ac:dyDescent="0.25">
      <c r="A8217" s="11"/>
      <c r="B8217" s="11"/>
      <c r="C8217" s="10"/>
      <c r="D8217" s="11"/>
      <c r="E8217" s="11"/>
      <c r="F8217" s="11"/>
      <c r="G8217" s="24"/>
    </row>
    <row r="8218" spans="1:7" x14ac:dyDescent="0.25">
      <c r="A8218" s="11"/>
      <c r="B8218" s="11"/>
      <c r="C8218" s="10"/>
      <c r="D8218" s="11"/>
      <c r="E8218" s="11"/>
      <c r="F8218" s="11"/>
      <c r="G8218" s="24"/>
    </row>
    <row r="8219" spans="1:7" x14ac:dyDescent="0.25">
      <c r="A8219" s="11"/>
      <c r="B8219" s="11"/>
      <c r="C8219" s="10"/>
      <c r="D8219" s="11"/>
      <c r="E8219" s="11"/>
      <c r="F8219" s="11"/>
      <c r="G8219" s="24"/>
    </row>
    <row r="8220" spans="1:7" x14ac:dyDescent="0.25">
      <c r="A8220" s="11"/>
      <c r="B8220" s="11"/>
      <c r="C8220" s="10"/>
      <c r="D8220" s="11"/>
      <c r="E8220" s="11"/>
      <c r="F8220" s="11"/>
      <c r="G8220" s="24"/>
    </row>
    <row r="8221" spans="1:7" x14ac:dyDescent="0.25">
      <c r="A8221" s="11"/>
      <c r="B8221" s="11"/>
      <c r="C8221" s="10"/>
      <c r="D8221" s="11"/>
      <c r="E8221" s="11"/>
      <c r="F8221" s="11"/>
      <c r="G8221" s="24"/>
    </row>
    <row r="8222" spans="1:7" x14ac:dyDescent="0.25">
      <c r="A8222" s="11"/>
      <c r="B8222" s="11"/>
      <c r="C8222" s="10"/>
      <c r="D8222" s="11"/>
      <c r="E8222" s="11"/>
      <c r="F8222" s="11"/>
      <c r="G8222" s="24"/>
    </row>
    <row r="8223" spans="1:7" x14ac:dyDescent="0.25">
      <c r="A8223" s="11"/>
      <c r="B8223" s="11"/>
      <c r="C8223" s="10"/>
      <c r="D8223" s="11"/>
      <c r="E8223" s="11"/>
      <c r="F8223" s="11"/>
      <c r="G8223" s="24"/>
    </row>
    <row r="8224" spans="1:7" x14ac:dyDescent="0.25">
      <c r="A8224" s="11"/>
      <c r="B8224" s="11"/>
      <c r="C8224" s="10"/>
      <c r="D8224" s="11"/>
      <c r="E8224" s="11"/>
      <c r="F8224" s="11"/>
      <c r="G8224" s="24"/>
    </row>
    <row r="8225" spans="1:7" x14ac:dyDescent="0.25">
      <c r="A8225" s="11"/>
      <c r="B8225" s="11"/>
      <c r="C8225" s="10"/>
      <c r="D8225" s="11"/>
      <c r="E8225" s="11"/>
      <c r="F8225" s="11"/>
      <c r="G8225" s="24"/>
    </row>
    <row r="8226" spans="1:7" x14ac:dyDescent="0.25">
      <c r="A8226" s="11"/>
      <c r="B8226" s="11"/>
      <c r="C8226" s="10"/>
      <c r="D8226" s="11"/>
      <c r="E8226" s="11"/>
      <c r="F8226" s="11"/>
      <c r="G8226" s="24"/>
    </row>
    <row r="8227" spans="1:7" x14ac:dyDescent="0.25">
      <c r="A8227" s="11"/>
      <c r="B8227" s="11"/>
      <c r="C8227" s="10"/>
      <c r="D8227" s="11"/>
      <c r="E8227" s="11"/>
      <c r="F8227" s="11"/>
      <c r="G8227" s="24"/>
    </row>
    <row r="8228" spans="1:7" x14ac:dyDescent="0.25">
      <c r="A8228" s="11"/>
      <c r="B8228" s="11"/>
      <c r="C8228" s="10"/>
      <c r="D8228" s="11"/>
      <c r="E8228" s="11"/>
      <c r="F8228" s="11"/>
      <c r="G8228" s="24"/>
    </row>
    <row r="8229" spans="1:7" x14ac:dyDescent="0.25">
      <c r="A8229" s="11"/>
      <c r="B8229" s="11"/>
      <c r="C8229" s="10"/>
      <c r="D8229" s="11"/>
      <c r="E8229" s="11"/>
      <c r="F8229" s="11"/>
      <c r="G8229" s="24"/>
    </row>
    <row r="8230" spans="1:7" x14ac:dyDescent="0.25">
      <c r="A8230" s="11"/>
      <c r="B8230" s="11"/>
      <c r="C8230" s="10"/>
      <c r="D8230" s="11"/>
      <c r="E8230" s="11"/>
      <c r="F8230" s="11"/>
      <c r="G8230" s="24"/>
    </row>
    <row r="8231" spans="1:7" x14ac:dyDescent="0.25">
      <c r="A8231" s="11"/>
      <c r="B8231" s="11"/>
      <c r="C8231" s="10"/>
      <c r="D8231" s="11"/>
      <c r="E8231" s="11"/>
      <c r="F8231" s="11"/>
      <c r="G8231" s="24"/>
    </row>
    <row r="8232" spans="1:7" x14ac:dyDescent="0.25">
      <c r="A8232" s="11"/>
      <c r="B8232" s="11"/>
      <c r="C8232" s="10"/>
      <c r="D8232" s="11"/>
      <c r="E8232" s="11"/>
      <c r="F8232" s="11"/>
      <c r="G8232" s="24"/>
    </row>
    <row r="8233" spans="1:7" x14ac:dyDescent="0.25">
      <c r="A8233" s="11"/>
      <c r="B8233" s="11"/>
      <c r="C8233" s="10"/>
      <c r="D8233" s="11"/>
      <c r="E8233" s="11"/>
      <c r="F8233" s="11"/>
      <c r="G8233" s="24"/>
    </row>
    <row r="8234" spans="1:7" x14ac:dyDescent="0.25">
      <c r="A8234" s="11"/>
      <c r="B8234" s="11"/>
      <c r="C8234" s="10"/>
      <c r="D8234" s="11"/>
      <c r="E8234" s="11"/>
      <c r="F8234" s="11"/>
      <c r="G8234" s="24"/>
    </row>
    <row r="8235" spans="1:7" x14ac:dyDescent="0.25">
      <c r="A8235" s="11"/>
      <c r="B8235" s="11"/>
      <c r="C8235" s="10"/>
      <c r="D8235" s="11"/>
      <c r="E8235" s="11"/>
      <c r="F8235" s="11"/>
      <c r="G8235" s="24"/>
    </row>
    <row r="8236" spans="1:7" x14ac:dyDescent="0.25">
      <c r="A8236" s="11"/>
      <c r="B8236" s="11"/>
      <c r="C8236" s="10"/>
      <c r="D8236" s="11"/>
      <c r="E8236" s="11"/>
      <c r="F8236" s="11"/>
      <c r="G8236" s="24"/>
    </row>
    <row r="8237" spans="1:7" x14ac:dyDescent="0.25">
      <c r="A8237" s="11"/>
      <c r="B8237" s="11"/>
      <c r="C8237" s="10"/>
      <c r="D8237" s="11"/>
      <c r="E8237" s="11"/>
      <c r="F8237" s="11"/>
      <c r="G8237" s="24"/>
    </row>
    <row r="8238" spans="1:7" x14ac:dyDescent="0.25">
      <c r="A8238" s="11"/>
      <c r="B8238" s="11"/>
      <c r="C8238" s="10"/>
      <c r="D8238" s="11"/>
      <c r="E8238" s="11"/>
      <c r="F8238" s="11"/>
      <c r="G8238" s="24"/>
    </row>
    <row r="8239" spans="1:7" x14ac:dyDescent="0.25">
      <c r="A8239" s="11"/>
      <c r="B8239" s="11"/>
      <c r="C8239" s="10"/>
      <c r="D8239" s="11"/>
      <c r="E8239" s="11"/>
      <c r="F8239" s="11"/>
      <c r="G8239" s="24"/>
    </row>
    <row r="8240" spans="1:7" x14ac:dyDescent="0.25">
      <c r="A8240" s="11"/>
      <c r="B8240" s="11"/>
      <c r="C8240" s="10"/>
      <c r="D8240" s="11"/>
      <c r="E8240" s="11"/>
      <c r="F8240" s="11"/>
      <c r="G8240" s="24"/>
    </row>
    <row r="8241" spans="1:7" x14ac:dyDescent="0.25">
      <c r="A8241" s="11"/>
      <c r="B8241" s="11"/>
      <c r="C8241" s="10"/>
      <c r="D8241" s="11"/>
      <c r="E8241" s="11"/>
      <c r="F8241" s="11"/>
      <c r="G8241" s="24"/>
    </row>
    <row r="8242" spans="1:7" x14ac:dyDescent="0.25">
      <c r="A8242" s="11"/>
      <c r="B8242" s="11"/>
      <c r="C8242" s="10"/>
      <c r="D8242" s="11"/>
      <c r="E8242" s="11"/>
      <c r="F8242" s="11"/>
      <c r="G8242" s="24"/>
    </row>
    <row r="8243" spans="1:7" x14ac:dyDescent="0.25">
      <c r="A8243" s="11"/>
      <c r="B8243" s="11"/>
      <c r="C8243" s="10"/>
      <c r="D8243" s="11"/>
      <c r="E8243" s="11"/>
      <c r="F8243" s="11"/>
      <c r="G8243" s="24"/>
    </row>
    <row r="8244" spans="1:7" x14ac:dyDescent="0.25">
      <c r="A8244" s="11"/>
      <c r="B8244" s="11"/>
      <c r="C8244" s="10"/>
      <c r="D8244" s="11"/>
      <c r="E8244" s="11"/>
      <c r="F8244" s="11"/>
      <c r="G8244" s="24"/>
    </row>
    <row r="8245" spans="1:7" x14ac:dyDescent="0.25">
      <c r="A8245" s="11"/>
      <c r="B8245" s="11"/>
      <c r="C8245" s="10"/>
      <c r="D8245" s="11"/>
      <c r="E8245" s="11"/>
      <c r="F8245" s="11"/>
      <c r="G8245" s="24"/>
    </row>
    <row r="8246" spans="1:7" x14ac:dyDescent="0.25">
      <c r="A8246" s="11"/>
      <c r="B8246" s="11"/>
      <c r="C8246" s="10"/>
      <c r="D8246" s="11"/>
      <c r="E8246" s="11"/>
      <c r="F8246" s="11"/>
      <c r="G8246" s="24"/>
    </row>
    <row r="8247" spans="1:7" x14ac:dyDescent="0.25">
      <c r="A8247" s="11"/>
      <c r="B8247" s="11"/>
      <c r="C8247" s="10"/>
      <c r="D8247" s="11"/>
      <c r="E8247" s="11"/>
      <c r="F8247" s="11"/>
      <c r="G8247" s="24"/>
    </row>
    <row r="8248" spans="1:7" x14ac:dyDescent="0.25">
      <c r="A8248" s="11"/>
      <c r="B8248" s="11"/>
      <c r="C8248" s="10"/>
      <c r="D8248" s="11"/>
      <c r="E8248" s="11"/>
      <c r="F8248" s="11"/>
      <c r="G8248" s="24"/>
    </row>
    <row r="8249" spans="1:7" x14ac:dyDescent="0.25">
      <c r="A8249" s="11"/>
      <c r="B8249" s="11"/>
      <c r="C8249" s="10"/>
      <c r="D8249" s="11"/>
      <c r="E8249" s="11"/>
      <c r="F8249" s="11"/>
      <c r="G8249" s="24"/>
    </row>
    <row r="8250" spans="1:7" x14ac:dyDescent="0.25">
      <c r="A8250" s="11"/>
      <c r="B8250" s="11"/>
      <c r="C8250" s="10"/>
      <c r="D8250" s="11"/>
      <c r="E8250" s="11"/>
      <c r="F8250" s="11"/>
      <c r="G8250" s="24"/>
    </row>
    <row r="8251" spans="1:7" x14ac:dyDescent="0.25">
      <c r="A8251" s="11"/>
      <c r="B8251" s="11"/>
      <c r="C8251" s="10"/>
      <c r="D8251" s="11"/>
      <c r="E8251" s="11"/>
      <c r="F8251" s="11"/>
      <c r="G8251" s="24"/>
    </row>
    <row r="8252" spans="1:7" x14ac:dyDescent="0.25">
      <c r="A8252" s="11"/>
      <c r="B8252" s="11"/>
      <c r="C8252" s="10"/>
      <c r="D8252" s="11"/>
      <c r="E8252" s="11"/>
      <c r="F8252" s="11"/>
      <c r="G8252" s="24"/>
    </row>
    <row r="8253" spans="1:7" x14ac:dyDescent="0.25">
      <c r="A8253" s="11"/>
      <c r="B8253" s="11"/>
      <c r="C8253" s="10"/>
      <c r="D8253" s="11"/>
      <c r="E8253" s="11"/>
      <c r="F8253" s="11"/>
      <c r="G8253" s="24"/>
    </row>
    <row r="8254" spans="1:7" x14ac:dyDescent="0.25">
      <c r="A8254" s="11"/>
      <c r="B8254" s="11"/>
      <c r="C8254" s="10"/>
      <c r="D8254" s="11"/>
      <c r="E8254" s="11"/>
      <c r="F8254" s="11"/>
      <c r="G8254" s="24"/>
    </row>
    <row r="8255" spans="1:7" x14ac:dyDescent="0.25">
      <c r="A8255" s="11"/>
      <c r="B8255" s="11"/>
      <c r="C8255" s="10"/>
      <c r="D8255" s="11"/>
      <c r="E8255" s="11"/>
      <c r="F8255" s="11"/>
      <c r="G8255" s="24"/>
    </row>
    <row r="8256" spans="1:7" x14ac:dyDescent="0.25">
      <c r="A8256" s="11"/>
      <c r="B8256" s="11"/>
      <c r="C8256" s="10"/>
      <c r="D8256" s="11"/>
      <c r="E8256" s="11"/>
      <c r="F8256" s="11"/>
      <c r="G8256" s="24"/>
    </row>
    <row r="8257" spans="1:7" x14ac:dyDescent="0.25">
      <c r="A8257" s="11"/>
      <c r="B8257" s="11"/>
      <c r="C8257" s="10"/>
      <c r="D8257" s="11"/>
      <c r="E8257" s="11"/>
      <c r="F8257" s="11"/>
      <c r="G8257" s="24"/>
    </row>
    <row r="8258" spans="1:7" x14ac:dyDescent="0.25">
      <c r="A8258" s="11"/>
      <c r="B8258" s="11"/>
      <c r="C8258" s="10"/>
      <c r="D8258" s="11"/>
      <c r="E8258" s="11"/>
      <c r="F8258" s="11"/>
      <c r="G8258" s="24"/>
    </row>
    <row r="8259" spans="1:7" x14ac:dyDescent="0.25">
      <c r="A8259" s="11"/>
      <c r="B8259" s="11"/>
      <c r="C8259" s="10"/>
      <c r="D8259" s="11"/>
      <c r="E8259" s="11"/>
      <c r="F8259" s="11"/>
      <c r="G8259" s="24"/>
    </row>
    <row r="8260" spans="1:7" x14ac:dyDescent="0.25">
      <c r="A8260" s="11"/>
      <c r="B8260" s="11"/>
      <c r="C8260" s="10"/>
      <c r="D8260" s="11"/>
      <c r="E8260" s="11"/>
      <c r="F8260" s="11"/>
      <c r="G8260" s="24"/>
    </row>
    <row r="8261" spans="1:7" x14ac:dyDescent="0.25">
      <c r="A8261" s="11"/>
      <c r="B8261" s="11"/>
      <c r="C8261" s="10"/>
      <c r="D8261" s="11"/>
      <c r="E8261" s="11"/>
      <c r="F8261" s="11"/>
      <c r="G8261" s="24"/>
    </row>
    <row r="8262" spans="1:7" x14ac:dyDescent="0.25">
      <c r="A8262" s="11"/>
      <c r="B8262" s="11"/>
      <c r="C8262" s="10"/>
      <c r="D8262" s="11"/>
      <c r="E8262" s="11"/>
      <c r="F8262" s="11"/>
      <c r="G8262" s="24"/>
    </row>
    <row r="8263" spans="1:7" x14ac:dyDescent="0.25">
      <c r="A8263" s="11"/>
      <c r="B8263" s="11"/>
      <c r="C8263" s="10"/>
      <c r="D8263" s="11"/>
      <c r="E8263" s="11"/>
      <c r="F8263" s="11"/>
      <c r="G8263" s="24"/>
    </row>
    <row r="8264" spans="1:7" x14ac:dyDescent="0.25">
      <c r="A8264" s="11"/>
      <c r="B8264" s="11"/>
      <c r="C8264" s="10"/>
      <c r="D8264" s="11"/>
      <c r="E8264" s="11"/>
      <c r="F8264" s="11"/>
      <c r="G8264" s="24"/>
    </row>
    <row r="8265" spans="1:7" x14ac:dyDescent="0.25">
      <c r="A8265" s="11"/>
      <c r="B8265" s="11"/>
      <c r="C8265" s="10"/>
      <c r="D8265" s="11"/>
      <c r="E8265" s="11"/>
      <c r="F8265" s="11"/>
      <c r="G8265" s="24"/>
    </row>
    <row r="8266" spans="1:7" x14ac:dyDescent="0.25">
      <c r="A8266" s="11"/>
      <c r="B8266" s="11"/>
      <c r="C8266" s="10"/>
      <c r="D8266" s="11"/>
      <c r="E8266" s="11"/>
      <c r="F8266" s="11"/>
      <c r="G8266" s="24"/>
    </row>
    <row r="8267" spans="1:7" x14ac:dyDescent="0.25">
      <c r="A8267" s="11"/>
      <c r="B8267" s="11"/>
      <c r="C8267" s="10"/>
      <c r="D8267" s="11"/>
      <c r="E8267" s="11"/>
      <c r="F8267" s="11"/>
      <c r="G8267" s="24"/>
    </row>
    <row r="8268" spans="1:7" x14ac:dyDescent="0.25">
      <c r="A8268" s="11"/>
      <c r="B8268" s="11"/>
      <c r="C8268" s="10"/>
      <c r="D8268" s="11"/>
      <c r="E8268" s="11"/>
      <c r="F8268" s="11"/>
      <c r="G8268" s="24"/>
    </row>
    <row r="8269" spans="1:7" x14ac:dyDescent="0.25">
      <c r="A8269" s="11"/>
      <c r="B8269" s="11"/>
      <c r="C8269" s="10"/>
      <c r="D8269" s="11"/>
      <c r="E8269" s="11"/>
      <c r="F8269" s="11"/>
      <c r="G8269" s="24"/>
    </row>
    <row r="8270" spans="1:7" x14ac:dyDescent="0.25">
      <c r="A8270" s="11"/>
      <c r="B8270" s="11"/>
      <c r="C8270" s="10"/>
      <c r="D8270" s="11"/>
      <c r="E8270" s="11"/>
      <c r="F8270" s="11"/>
      <c r="G8270" s="24"/>
    </row>
    <row r="8271" spans="1:7" x14ac:dyDescent="0.25">
      <c r="A8271" s="11"/>
      <c r="B8271" s="11"/>
      <c r="C8271" s="10"/>
      <c r="D8271" s="11"/>
      <c r="E8271" s="11"/>
      <c r="F8271" s="11"/>
      <c r="G8271" s="24"/>
    </row>
    <row r="8272" spans="1:7" x14ac:dyDescent="0.25">
      <c r="A8272" s="11"/>
      <c r="B8272" s="11"/>
      <c r="C8272" s="10"/>
      <c r="D8272" s="11"/>
      <c r="E8272" s="11"/>
      <c r="F8272" s="11"/>
      <c r="G8272" s="24"/>
    </row>
    <row r="8273" spans="1:7" x14ac:dyDescent="0.25">
      <c r="A8273" s="11"/>
      <c r="B8273" s="11"/>
      <c r="C8273" s="10"/>
      <c r="D8273" s="11"/>
      <c r="E8273" s="11"/>
      <c r="F8273" s="11"/>
      <c r="G8273" s="24"/>
    </row>
    <row r="8274" spans="1:7" x14ac:dyDescent="0.25">
      <c r="A8274" s="11"/>
      <c r="B8274" s="11"/>
      <c r="C8274" s="10"/>
      <c r="D8274" s="11"/>
      <c r="E8274" s="11"/>
      <c r="F8274" s="11"/>
      <c r="G8274" s="24"/>
    </row>
    <row r="8275" spans="1:7" x14ac:dyDescent="0.25">
      <c r="A8275" s="11"/>
      <c r="B8275" s="11"/>
      <c r="C8275" s="10"/>
      <c r="D8275" s="11"/>
      <c r="E8275" s="11"/>
      <c r="F8275" s="11"/>
      <c r="G8275" s="24"/>
    </row>
    <row r="8276" spans="1:7" x14ac:dyDescent="0.25">
      <c r="A8276" s="11"/>
      <c r="B8276" s="11"/>
      <c r="C8276" s="10"/>
      <c r="D8276" s="11"/>
      <c r="E8276" s="11"/>
      <c r="F8276" s="11"/>
      <c r="G8276" s="24"/>
    </row>
    <row r="8277" spans="1:7" x14ac:dyDescent="0.25">
      <c r="A8277" s="11"/>
      <c r="B8277" s="11"/>
      <c r="C8277" s="10"/>
      <c r="D8277" s="11"/>
      <c r="E8277" s="11"/>
      <c r="F8277" s="11"/>
      <c r="G8277" s="24"/>
    </row>
    <row r="8278" spans="1:7" x14ac:dyDescent="0.25">
      <c r="A8278" s="11"/>
      <c r="B8278" s="11"/>
      <c r="C8278" s="10"/>
      <c r="D8278" s="11"/>
      <c r="E8278" s="11"/>
      <c r="F8278" s="11"/>
      <c r="G8278" s="24"/>
    </row>
    <row r="8279" spans="1:7" x14ac:dyDescent="0.25">
      <c r="A8279" s="11"/>
      <c r="B8279" s="11"/>
      <c r="C8279" s="10"/>
      <c r="D8279" s="11"/>
      <c r="E8279" s="11"/>
      <c r="F8279" s="11"/>
      <c r="G8279" s="24"/>
    </row>
    <row r="8280" spans="1:7" x14ac:dyDescent="0.25">
      <c r="A8280" s="11"/>
      <c r="B8280" s="11"/>
      <c r="C8280" s="10"/>
      <c r="D8280" s="11"/>
      <c r="E8280" s="11"/>
      <c r="F8280" s="11"/>
      <c r="G8280" s="24"/>
    </row>
    <row r="8281" spans="1:7" x14ac:dyDescent="0.25">
      <c r="A8281" s="11"/>
      <c r="B8281" s="11"/>
      <c r="C8281" s="10"/>
      <c r="D8281" s="11"/>
      <c r="E8281" s="11"/>
      <c r="F8281" s="11"/>
      <c r="G8281" s="24"/>
    </row>
    <row r="8282" spans="1:7" x14ac:dyDescent="0.25">
      <c r="A8282" s="11"/>
      <c r="B8282" s="11"/>
      <c r="C8282" s="10"/>
      <c r="D8282" s="11"/>
      <c r="E8282" s="11"/>
      <c r="F8282" s="11"/>
      <c r="G8282" s="24"/>
    </row>
    <row r="8283" spans="1:7" x14ac:dyDescent="0.25">
      <c r="A8283" s="11"/>
      <c r="B8283" s="11"/>
      <c r="C8283" s="10"/>
      <c r="D8283" s="11"/>
      <c r="E8283" s="11"/>
      <c r="F8283" s="11"/>
      <c r="G8283" s="24"/>
    </row>
    <row r="8284" spans="1:7" x14ac:dyDescent="0.25">
      <c r="A8284" s="11"/>
      <c r="B8284" s="11"/>
      <c r="C8284" s="10"/>
      <c r="D8284" s="11"/>
      <c r="E8284" s="11"/>
      <c r="F8284" s="11"/>
      <c r="G8284" s="24"/>
    </row>
    <row r="8285" spans="1:7" x14ac:dyDescent="0.25">
      <c r="A8285" s="11"/>
      <c r="B8285" s="11"/>
      <c r="C8285" s="10"/>
      <c r="D8285" s="11"/>
      <c r="E8285" s="11"/>
      <c r="F8285" s="11"/>
      <c r="G8285" s="24"/>
    </row>
    <row r="8286" spans="1:7" x14ac:dyDescent="0.25">
      <c r="A8286" s="11"/>
      <c r="B8286" s="11"/>
      <c r="C8286" s="10"/>
      <c r="D8286" s="11"/>
      <c r="E8286" s="11"/>
      <c r="F8286" s="11"/>
      <c r="G8286" s="24"/>
    </row>
    <row r="8287" spans="1:7" x14ac:dyDescent="0.25">
      <c r="A8287" s="11"/>
      <c r="B8287" s="11"/>
      <c r="C8287" s="10"/>
      <c r="D8287" s="11"/>
      <c r="E8287" s="11"/>
      <c r="F8287" s="11"/>
      <c r="G8287" s="24"/>
    </row>
    <row r="8288" spans="1:7" x14ac:dyDescent="0.25">
      <c r="A8288" s="11"/>
      <c r="B8288" s="11"/>
      <c r="C8288" s="10"/>
      <c r="D8288" s="11"/>
      <c r="E8288" s="11"/>
      <c r="F8288" s="11"/>
      <c r="G8288" s="24"/>
    </row>
    <row r="8289" spans="1:7" x14ac:dyDescent="0.25">
      <c r="A8289" s="11"/>
      <c r="B8289" s="11"/>
      <c r="C8289" s="10"/>
      <c r="D8289" s="11"/>
      <c r="E8289" s="11"/>
      <c r="F8289" s="11"/>
      <c r="G8289" s="24"/>
    </row>
    <row r="8290" spans="1:7" x14ac:dyDescent="0.25">
      <c r="A8290" s="11"/>
      <c r="B8290" s="11"/>
      <c r="C8290" s="10"/>
      <c r="D8290" s="11"/>
      <c r="E8290" s="11"/>
      <c r="F8290" s="11"/>
      <c r="G8290" s="24"/>
    </row>
    <row r="8291" spans="1:7" x14ac:dyDescent="0.25">
      <c r="A8291" s="11"/>
      <c r="B8291" s="11"/>
      <c r="C8291" s="10"/>
      <c r="D8291" s="11"/>
      <c r="E8291" s="11"/>
      <c r="F8291" s="11"/>
      <c r="G8291" s="24"/>
    </row>
    <row r="8292" spans="1:7" x14ac:dyDescent="0.25">
      <c r="A8292" s="11"/>
      <c r="B8292" s="11"/>
      <c r="C8292" s="10"/>
      <c r="D8292" s="11"/>
      <c r="E8292" s="11"/>
      <c r="F8292" s="11"/>
      <c r="G8292" s="24"/>
    </row>
    <row r="8293" spans="1:7" x14ac:dyDescent="0.25">
      <c r="A8293" s="11"/>
      <c r="B8293" s="11"/>
      <c r="C8293" s="10"/>
      <c r="D8293" s="11"/>
      <c r="E8293" s="11"/>
      <c r="F8293" s="11"/>
      <c r="G8293" s="24"/>
    </row>
    <row r="8294" spans="1:7" x14ac:dyDescent="0.25">
      <c r="A8294" s="11"/>
      <c r="B8294" s="11"/>
      <c r="C8294" s="10"/>
      <c r="D8294" s="11"/>
      <c r="E8294" s="11"/>
      <c r="F8294" s="11"/>
      <c r="G8294" s="24"/>
    </row>
    <row r="8295" spans="1:7" x14ac:dyDescent="0.25">
      <c r="A8295" s="11"/>
      <c r="B8295" s="11"/>
      <c r="C8295" s="10"/>
      <c r="D8295" s="11"/>
      <c r="E8295" s="11"/>
      <c r="F8295" s="11"/>
      <c r="G8295" s="24"/>
    </row>
    <row r="8296" spans="1:7" x14ac:dyDescent="0.25">
      <c r="A8296" s="11"/>
      <c r="B8296" s="11"/>
      <c r="C8296" s="10"/>
      <c r="D8296" s="11"/>
      <c r="E8296" s="11"/>
      <c r="F8296" s="11"/>
      <c r="G8296" s="24"/>
    </row>
    <row r="8297" spans="1:7" x14ac:dyDescent="0.25">
      <c r="A8297" s="11"/>
      <c r="B8297" s="11"/>
      <c r="C8297" s="10"/>
      <c r="D8297" s="11"/>
      <c r="E8297" s="11"/>
      <c r="F8297" s="11"/>
      <c r="G8297" s="24"/>
    </row>
    <row r="8298" spans="1:7" x14ac:dyDescent="0.25">
      <c r="A8298" s="11"/>
      <c r="B8298" s="11"/>
      <c r="C8298" s="10"/>
      <c r="D8298" s="11"/>
      <c r="E8298" s="11"/>
      <c r="F8298" s="11"/>
      <c r="G8298" s="24"/>
    </row>
    <row r="8299" spans="1:7" x14ac:dyDescent="0.25">
      <c r="A8299" s="11"/>
      <c r="B8299" s="11"/>
      <c r="C8299" s="10"/>
      <c r="D8299" s="11"/>
      <c r="E8299" s="11"/>
      <c r="F8299" s="11"/>
      <c r="G8299" s="24"/>
    </row>
    <row r="8300" spans="1:7" x14ac:dyDescent="0.25">
      <c r="A8300" s="11"/>
      <c r="B8300" s="11"/>
      <c r="C8300" s="10"/>
      <c r="D8300" s="11"/>
      <c r="E8300" s="11"/>
      <c r="F8300" s="11"/>
      <c r="G8300" s="24"/>
    </row>
    <row r="8301" spans="1:7" x14ac:dyDescent="0.25">
      <c r="A8301" s="11"/>
      <c r="B8301" s="11"/>
      <c r="C8301" s="10"/>
      <c r="D8301" s="11"/>
      <c r="E8301" s="11"/>
      <c r="F8301" s="11"/>
      <c r="G8301" s="24"/>
    </row>
    <row r="8302" spans="1:7" x14ac:dyDescent="0.25">
      <c r="A8302" s="11"/>
      <c r="B8302" s="11"/>
      <c r="C8302" s="10"/>
      <c r="D8302" s="11"/>
      <c r="E8302" s="11"/>
      <c r="F8302" s="11"/>
      <c r="G8302" s="24"/>
    </row>
    <row r="8303" spans="1:7" x14ac:dyDescent="0.25">
      <c r="A8303" s="11"/>
      <c r="B8303" s="11"/>
      <c r="C8303" s="10"/>
      <c r="D8303" s="11"/>
      <c r="E8303" s="11"/>
      <c r="F8303" s="11"/>
      <c r="G8303" s="24"/>
    </row>
    <row r="8304" spans="1:7" x14ac:dyDescent="0.25">
      <c r="A8304" s="11"/>
      <c r="B8304" s="11"/>
      <c r="C8304" s="10"/>
      <c r="D8304" s="11"/>
      <c r="E8304" s="11"/>
      <c r="F8304" s="11"/>
      <c r="G8304" s="24"/>
    </row>
    <row r="8305" spans="1:7" x14ac:dyDescent="0.25">
      <c r="A8305" s="11"/>
      <c r="B8305" s="11"/>
      <c r="C8305" s="10"/>
      <c r="D8305" s="11"/>
      <c r="E8305" s="11"/>
      <c r="F8305" s="11"/>
      <c r="G8305" s="24"/>
    </row>
    <row r="8306" spans="1:7" x14ac:dyDescent="0.25">
      <c r="A8306" s="11"/>
      <c r="B8306" s="11"/>
      <c r="C8306" s="10"/>
      <c r="D8306" s="11"/>
      <c r="E8306" s="11"/>
      <c r="F8306" s="11"/>
      <c r="G8306" s="24"/>
    </row>
    <row r="8307" spans="1:7" x14ac:dyDescent="0.25">
      <c r="A8307" s="11"/>
      <c r="B8307" s="11"/>
      <c r="C8307" s="10"/>
      <c r="D8307" s="11"/>
      <c r="E8307" s="11"/>
      <c r="F8307" s="11"/>
      <c r="G8307" s="24"/>
    </row>
    <row r="8308" spans="1:7" x14ac:dyDescent="0.25">
      <c r="A8308" s="11"/>
      <c r="B8308" s="11"/>
      <c r="C8308" s="10"/>
      <c r="D8308" s="11"/>
      <c r="E8308" s="11"/>
      <c r="F8308" s="11"/>
      <c r="G8308" s="24"/>
    </row>
    <row r="8309" spans="1:7" x14ac:dyDescent="0.25">
      <c r="A8309" s="11"/>
      <c r="B8309" s="11"/>
      <c r="C8309" s="10"/>
      <c r="D8309" s="11"/>
      <c r="E8309" s="11"/>
      <c r="F8309" s="11"/>
      <c r="G8309" s="24"/>
    </row>
    <row r="8310" spans="1:7" x14ac:dyDescent="0.25">
      <c r="A8310" s="11"/>
      <c r="B8310" s="11"/>
      <c r="C8310" s="10"/>
      <c r="D8310" s="11"/>
      <c r="E8310" s="11"/>
      <c r="F8310" s="11"/>
      <c r="G8310" s="24"/>
    </row>
    <row r="8311" spans="1:7" x14ac:dyDescent="0.25">
      <c r="A8311" s="11"/>
      <c r="B8311" s="11"/>
      <c r="C8311" s="10"/>
      <c r="D8311" s="11"/>
      <c r="E8311" s="11"/>
      <c r="F8311" s="11"/>
      <c r="G8311" s="24"/>
    </row>
    <row r="8312" spans="1:7" x14ac:dyDescent="0.25">
      <c r="A8312" s="11"/>
      <c r="B8312" s="11"/>
      <c r="C8312" s="10"/>
      <c r="D8312" s="11"/>
      <c r="E8312" s="11"/>
      <c r="F8312" s="11"/>
      <c r="G8312" s="24"/>
    </row>
    <row r="8313" spans="1:7" x14ac:dyDescent="0.25">
      <c r="A8313" s="11"/>
      <c r="B8313" s="11"/>
      <c r="C8313" s="10"/>
      <c r="D8313" s="11"/>
      <c r="E8313" s="11"/>
      <c r="F8313" s="11"/>
      <c r="G8313" s="24"/>
    </row>
    <row r="8314" spans="1:7" x14ac:dyDescent="0.25">
      <c r="A8314" s="11"/>
      <c r="B8314" s="11"/>
      <c r="C8314" s="10"/>
      <c r="D8314" s="11"/>
      <c r="E8314" s="11"/>
      <c r="F8314" s="11"/>
      <c r="G8314" s="24"/>
    </row>
    <row r="8315" spans="1:7" x14ac:dyDescent="0.25">
      <c r="A8315" s="11"/>
      <c r="B8315" s="11"/>
      <c r="C8315" s="10"/>
      <c r="D8315" s="11"/>
      <c r="E8315" s="11"/>
      <c r="F8315" s="11"/>
      <c r="G8315" s="24"/>
    </row>
    <row r="8316" spans="1:7" x14ac:dyDescent="0.25">
      <c r="A8316" s="11"/>
      <c r="B8316" s="11"/>
      <c r="C8316" s="10"/>
      <c r="D8316" s="11"/>
      <c r="E8316" s="11"/>
      <c r="F8316" s="11"/>
      <c r="G8316" s="24"/>
    </row>
    <row r="8317" spans="1:7" x14ac:dyDescent="0.25">
      <c r="A8317" s="11"/>
      <c r="B8317" s="11"/>
      <c r="C8317" s="10"/>
      <c r="D8317" s="11"/>
      <c r="E8317" s="11"/>
      <c r="F8317" s="11"/>
      <c r="G8317" s="24"/>
    </row>
    <row r="8318" spans="1:7" x14ac:dyDescent="0.25">
      <c r="A8318" s="11"/>
      <c r="B8318" s="11"/>
      <c r="C8318" s="10"/>
      <c r="D8318" s="11"/>
      <c r="E8318" s="11"/>
      <c r="F8318" s="11"/>
      <c r="G8318" s="24"/>
    </row>
    <row r="8319" spans="1:7" x14ac:dyDescent="0.25">
      <c r="A8319" s="11"/>
      <c r="B8319" s="11"/>
      <c r="C8319" s="10"/>
      <c r="D8319" s="11"/>
      <c r="E8319" s="11"/>
      <c r="F8319" s="11"/>
      <c r="G8319" s="24"/>
    </row>
    <row r="8320" spans="1:7" x14ac:dyDescent="0.25">
      <c r="A8320" s="11"/>
      <c r="B8320" s="11"/>
      <c r="C8320" s="10"/>
      <c r="D8320" s="11"/>
      <c r="E8320" s="11"/>
      <c r="F8320" s="11"/>
      <c r="G8320" s="24"/>
    </row>
    <row r="8321" spans="1:7" x14ac:dyDescent="0.25">
      <c r="A8321" s="11"/>
      <c r="B8321" s="11"/>
      <c r="C8321" s="10"/>
      <c r="D8321" s="11"/>
      <c r="E8321" s="11"/>
      <c r="F8321" s="11"/>
      <c r="G8321" s="24"/>
    </row>
    <row r="8322" spans="1:7" x14ac:dyDescent="0.25">
      <c r="A8322" s="11"/>
      <c r="B8322" s="11"/>
      <c r="C8322" s="10"/>
      <c r="D8322" s="11"/>
      <c r="E8322" s="11"/>
      <c r="F8322" s="11"/>
      <c r="G8322" s="24"/>
    </row>
    <row r="8323" spans="1:7" x14ac:dyDescent="0.25">
      <c r="A8323" s="11"/>
      <c r="B8323" s="11"/>
      <c r="C8323" s="10"/>
      <c r="D8323" s="11"/>
      <c r="E8323" s="11"/>
      <c r="F8323" s="11"/>
      <c r="G8323" s="24"/>
    </row>
    <row r="8324" spans="1:7" x14ac:dyDescent="0.25">
      <c r="A8324" s="11"/>
      <c r="B8324" s="11"/>
      <c r="C8324" s="10"/>
      <c r="D8324" s="11"/>
      <c r="E8324" s="11"/>
      <c r="F8324" s="11"/>
      <c r="G8324" s="24"/>
    </row>
    <row r="8325" spans="1:7" x14ac:dyDescent="0.25">
      <c r="A8325" s="11"/>
      <c r="B8325" s="11"/>
      <c r="C8325" s="10"/>
      <c r="D8325" s="11"/>
      <c r="E8325" s="11"/>
      <c r="F8325" s="11"/>
      <c r="G8325" s="24"/>
    </row>
    <row r="8326" spans="1:7" x14ac:dyDescent="0.25">
      <c r="A8326" s="11"/>
      <c r="B8326" s="11"/>
      <c r="C8326" s="10"/>
      <c r="D8326" s="11"/>
      <c r="E8326" s="11"/>
      <c r="F8326" s="11"/>
      <c r="G8326" s="24"/>
    </row>
    <row r="8327" spans="1:7" x14ac:dyDescent="0.25">
      <c r="A8327" s="11"/>
      <c r="B8327" s="11"/>
      <c r="C8327" s="10"/>
      <c r="D8327" s="11"/>
      <c r="E8327" s="11"/>
      <c r="F8327" s="11"/>
      <c r="G8327" s="24"/>
    </row>
    <row r="8328" spans="1:7" x14ac:dyDescent="0.25">
      <c r="A8328" s="11"/>
      <c r="B8328" s="11"/>
      <c r="C8328" s="10"/>
      <c r="D8328" s="11"/>
      <c r="E8328" s="11"/>
      <c r="F8328" s="11"/>
      <c r="G8328" s="24"/>
    </row>
    <row r="8329" spans="1:7" x14ac:dyDescent="0.25">
      <c r="A8329" s="11"/>
      <c r="B8329" s="11"/>
      <c r="C8329" s="10"/>
      <c r="D8329" s="11"/>
      <c r="E8329" s="11"/>
      <c r="F8329" s="11"/>
      <c r="G8329" s="24"/>
    </row>
    <row r="8330" spans="1:7" x14ac:dyDescent="0.25">
      <c r="A8330" s="11"/>
      <c r="B8330" s="11"/>
      <c r="C8330" s="10"/>
      <c r="D8330" s="11"/>
      <c r="E8330" s="11"/>
      <c r="F8330" s="11"/>
      <c r="G8330" s="24"/>
    </row>
    <row r="8331" spans="1:7" x14ac:dyDescent="0.25">
      <c r="A8331" s="11"/>
      <c r="B8331" s="11"/>
      <c r="C8331" s="10"/>
      <c r="D8331" s="11"/>
      <c r="E8331" s="11"/>
      <c r="F8331" s="11"/>
      <c r="G8331" s="24"/>
    </row>
    <row r="8332" spans="1:7" x14ac:dyDescent="0.25">
      <c r="A8332" s="11"/>
      <c r="B8332" s="11"/>
      <c r="C8332" s="10"/>
      <c r="D8332" s="11"/>
      <c r="E8332" s="11"/>
      <c r="F8332" s="11"/>
      <c r="G8332" s="24"/>
    </row>
    <row r="8333" spans="1:7" x14ac:dyDescent="0.25">
      <c r="A8333" s="11"/>
      <c r="B8333" s="11"/>
      <c r="C8333" s="10"/>
      <c r="D8333" s="11"/>
      <c r="E8333" s="11"/>
      <c r="F8333" s="11"/>
      <c r="G8333" s="24"/>
    </row>
    <row r="8334" spans="1:7" x14ac:dyDescent="0.25">
      <c r="A8334" s="11"/>
      <c r="B8334" s="11"/>
      <c r="C8334" s="10"/>
      <c r="D8334" s="11"/>
      <c r="E8334" s="11"/>
      <c r="F8334" s="11"/>
      <c r="G8334" s="24"/>
    </row>
    <row r="8335" spans="1:7" x14ac:dyDescent="0.25">
      <c r="A8335" s="11"/>
      <c r="B8335" s="11"/>
      <c r="C8335" s="10"/>
      <c r="D8335" s="11"/>
      <c r="E8335" s="11"/>
      <c r="F8335" s="11"/>
      <c r="G8335" s="24"/>
    </row>
    <row r="8336" spans="1:7" x14ac:dyDescent="0.25">
      <c r="A8336" s="11"/>
      <c r="B8336" s="11"/>
      <c r="C8336" s="10"/>
      <c r="D8336" s="11"/>
      <c r="E8336" s="11"/>
      <c r="F8336" s="11"/>
      <c r="G8336" s="24"/>
    </row>
    <row r="8337" spans="1:7" x14ac:dyDescent="0.25">
      <c r="A8337" s="11"/>
      <c r="B8337" s="11"/>
      <c r="C8337" s="10"/>
      <c r="D8337" s="11"/>
      <c r="E8337" s="11"/>
      <c r="F8337" s="11"/>
      <c r="G8337" s="24"/>
    </row>
    <row r="8338" spans="1:7" x14ac:dyDescent="0.25">
      <c r="A8338" s="11"/>
      <c r="B8338" s="11"/>
      <c r="C8338" s="10"/>
      <c r="D8338" s="11"/>
      <c r="E8338" s="11"/>
      <c r="F8338" s="11"/>
      <c r="G8338" s="24"/>
    </row>
    <row r="8339" spans="1:7" x14ac:dyDescent="0.25">
      <c r="A8339" s="11"/>
      <c r="B8339" s="11"/>
      <c r="C8339" s="10"/>
      <c r="D8339" s="11"/>
      <c r="E8339" s="11"/>
      <c r="F8339" s="11"/>
      <c r="G8339" s="24"/>
    </row>
    <row r="8340" spans="1:7" x14ac:dyDescent="0.25">
      <c r="A8340" s="11"/>
      <c r="B8340" s="11"/>
      <c r="C8340" s="10"/>
      <c r="D8340" s="11"/>
      <c r="E8340" s="11"/>
      <c r="F8340" s="11"/>
      <c r="G8340" s="24"/>
    </row>
    <row r="8341" spans="1:7" x14ac:dyDescent="0.25">
      <c r="A8341" s="11"/>
      <c r="B8341" s="11"/>
      <c r="C8341" s="10"/>
      <c r="D8341" s="11"/>
      <c r="E8341" s="11"/>
      <c r="F8341" s="11"/>
      <c r="G8341" s="24"/>
    </row>
    <row r="8342" spans="1:7" x14ac:dyDescent="0.25">
      <c r="A8342" s="11"/>
      <c r="B8342" s="11"/>
      <c r="C8342" s="10"/>
      <c r="D8342" s="11"/>
      <c r="E8342" s="11"/>
      <c r="F8342" s="11"/>
      <c r="G8342" s="24"/>
    </row>
    <row r="8343" spans="1:7" x14ac:dyDescent="0.25">
      <c r="A8343" s="11"/>
      <c r="B8343" s="11"/>
      <c r="C8343" s="10"/>
      <c r="D8343" s="11"/>
      <c r="E8343" s="11"/>
      <c r="F8343" s="11"/>
      <c r="G8343" s="24"/>
    </row>
    <row r="8344" spans="1:7" x14ac:dyDescent="0.25">
      <c r="A8344" s="11"/>
      <c r="B8344" s="11"/>
      <c r="C8344" s="10"/>
      <c r="D8344" s="11"/>
      <c r="E8344" s="11"/>
      <c r="F8344" s="11"/>
      <c r="G8344" s="24"/>
    </row>
    <row r="8345" spans="1:7" x14ac:dyDescent="0.25">
      <c r="A8345" s="11"/>
      <c r="B8345" s="11"/>
      <c r="C8345" s="10"/>
      <c r="D8345" s="11"/>
      <c r="E8345" s="11"/>
      <c r="F8345" s="11"/>
      <c r="G8345" s="24"/>
    </row>
    <row r="8346" spans="1:7" x14ac:dyDescent="0.25">
      <c r="A8346" s="11"/>
      <c r="B8346" s="11"/>
      <c r="C8346" s="10"/>
      <c r="D8346" s="11"/>
      <c r="E8346" s="11"/>
      <c r="F8346" s="11"/>
      <c r="G8346" s="24"/>
    </row>
    <row r="8347" spans="1:7" x14ac:dyDescent="0.25">
      <c r="A8347" s="11"/>
      <c r="B8347" s="11"/>
      <c r="C8347" s="10"/>
      <c r="D8347" s="11"/>
      <c r="E8347" s="11"/>
      <c r="F8347" s="11"/>
      <c r="G8347" s="24"/>
    </row>
    <row r="8348" spans="1:7" x14ac:dyDescent="0.25">
      <c r="A8348" s="11"/>
      <c r="B8348" s="11"/>
      <c r="C8348" s="10"/>
      <c r="D8348" s="11"/>
      <c r="E8348" s="11"/>
      <c r="F8348" s="11"/>
      <c r="G8348" s="24"/>
    </row>
    <row r="8349" spans="1:7" x14ac:dyDescent="0.25">
      <c r="A8349" s="11"/>
      <c r="B8349" s="11"/>
      <c r="C8349" s="10"/>
      <c r="D8349" s="11"/>
      <c r="E8349" s="11"/>
      <c r="F8349" s="11"/>
      <c r="G8349" s="24"/>
    </row>
    <row r="8350" spans="1:7" x14ac:dyDescent="0.25">
      <c r="A8350" s="11"/>
      <c r="B8350" s="11"/>
      <c r="C8350" s="10"/>
      <c r="D8350" s="11"/>
      <c r="E8350" s="11"/>
      <c r="F8350" s="11"/>
      <c r="G8350" s="24"/>
    </row>
    <row r="8351" spans="1:7" x14ac:dyDescent="0.25">
      <c r="A8351" s="11"/>
      <c r="B8351" s="11"/>
      <c r="C8351" s="10"/>
      <c r="D8351" s="11"/>
      <c r="E8351" s="11"/>
      <c r="F8351" s="11"/>
      <c r="G8351" s="24"/>
    </row>
    <row r="8352" spans="1:7" x14ac:dyDescent="0.25">
      <c r="A8352" s="11"/>
      <c r="B8352" s="11"/>
      <c r="C8352" s="10"/>
      <c r="D8352" s="11"/>
      <c r="E8352" s="11"/>
      <c r="F8352" s="11"/>
      <c r="G8352" s="24"/>
    </row>
    <row r="8353" spans="1:7" x14ac:dyDescent="0.25">
      <c r="A8353" s="11"/>
      <c r="B8353" s="11"/>
      <c r="C8353" s="10"/>
      <c r="D8353" s="11"/>
      <c r="E8353" s="11"/>
      <c r="F8353" s="11"/>
      <c r="G8353" s="24"/>
    </row>
    <row r="8354" spans="1:7" x14ac:dyDescent="0.25">
      <c r="A8354" s="11"/>
      <c r="B8354" s="11"/>
      <c r="C8354" s="10"/>
      <c r="D8354" s="11"/>
      <c r="E8354" s="11"/>
      <c r="F8354" s="11"/>
      <c r="G8354" s="24"/>
    </row>
    <row r="8355" spans="1:7" x14ac:dyDescent="0.25">
      <c r="A8355" s="11"/>
      <c r="B8355" s="11"/>
      <c r="C8355" s="10"/>
      <c r="D8355" s="11"/>
      <c r="E8355" s="11"/>
      <c r="F8355" s="11"/>
      <c r="G8355" s="24"/>
    </row>
    <row r="8356" spans="1:7" x14ac:dyDescent="0.25">
      <c r="A8356" s="11"/>
      <c r="B8356" s="11"/>
      <c r="C8356" s="10"/>
      <c r="D8356" s="11"/>
      <c r="E8356" s="11"/>
      <c r="F8356" s="11"/>
      <c r="G8356" s="24"/>
    </row>
    <row r="8357" spans="1:7" x14ac:dyDescent="0.25">
      <c r="A8357" s="11"/>
      <c r="B8357" s="11"/>
      <c r="C8357" s="10"/>
      <c r="D8357" s="11"/>
      <c r="E8357" s="11"/>
      <c r="F8357" s="11"/>
      <c r="G8357" s="24"/>
    </row>
    <row r="8358" spans="1:7" x14ac:dyDescent="0.25">
      <c r="A8358" s="11"/>
      <c r="B8358" s="11"/>
      <c r="C8358" s="10"/>
      <c r="D8358" s="11"/>
      <c r="E8358" s="11"/>
      <c r="F8358" s="11"/>
      <c r="G8358" s="24"/>
    </row>
    <row r="8359" spans="1:7" x14ac:dyDescent="0.25">
      <c r="A8359" s="11"/>
      <c r="B8359" s="11"/>
      <c r="C8359" s="10"/>
      <c r="D8359" s="11"/>
      <c r="E8359" s="11"/>
      <c r="F8359" s="11"/>
      <c r="G8359" s="24"/>
    </row>
    <row r="8360" spans="1:7" x14ac:dyDescent="0.25">
      <c r="A8360" s="11"/>
      <c r="B8360" s="11"/>
      <c r="C8360" s="10"/>
      <c r="D8360" s="11"/>
      <c r="E8360" s="11"/>
      <c r="F8360" s="11"/>
      <c r="G8360" s="24"/>
    </row>
    <row r="8361" spans="1:7" x14ac:dyDescent="0.25">
      <c r="A8361" s="11"/>
      <c r="B8361" s="11"/>
      <c r="C8361" s="10"/>
      <c r="D8361" s="11"/>
      <c r="E8361" s="11"/>
      <c r="F8361" s="11"/>
      <c r="G8361" s="24"/>
    </row>
    <row r="8362" spans="1:7" x14ac:dyDescent="0.25">
      <c r="A8362" s="11"/>
      <c r="B8362" s="11"/>
      <c r="C8362" s="10"/>
      <c r="D8362" s="11"/>
      <c r="E8362" s="11"/>
      <c r="F8362" s="11"/>
      <c r="G8362" s="24"/>
    </row>
    <row r="8363" spans="1:7" x14ac:dyDescent="0.25">
      <c r="A8363" s="11"/>
      <c r="B8363" s="11"/>
      <c r="C8363" s="10"/>
      <c r="D8363" s="11"/>
      <c r="E8363" s="11"/>
      <c r="F8363" s="11"/>
      <c r="G8363" s="24"/>
    </row>
    <row r="8364" spans="1:7" x14ac:dyDescent="0.25">
      <c r="A8364" s="11"/>
      <c r="B8364" s="11"/>
      <c r="C8364" s="10"/>
      <c r="D8364" s="11"/>
      <c r="E8364" s="11"/>
      <c r="F8364" s="11"/>
      <c r="G8364" s="24"/>
    </row>
    <row r="8365" spans="1:7" x14ac:dyDescent="0.25">
      <c r="A8365" s="11"/>
      <c r="B8365" s="11"/>
      <c r="C8365" s="10"/>
      <c r="D8365" s="11"/>
      <c r="E8365" s="11"/>
      <c r="F8365" s="11"/>
      <c r="G8365" s="24"/>
    </row>
    <row r="8366" spans="1:7" x14ac:dyDescent="0.25">
      <c r="A8366" s="11"/>
      <c r="B8366" s="11"/>
      <c r="C8366" s="10"/>
      <c r="D8366" s="11"/>
      <c r="E8366" s="11"/>
      <c r="F8366" s="11"/>
      <c r="G8366" s="24"/>
    </row>
    <row r="8367" spans="1:7" x14ac:dyDescent="0.25">
      <c r="A8367" s="11"/>
      <c r="B8367" s="11"/>
      <c r="C8367" s="10"/>
      <c r="D8367" s="11"/>
      <c r="E8367" s="11"/>
      <c r="F8367" s="11"/>
      <c r="G8367" s="24"/>
    </row>
    <row r="8368" spans="1:7" x14ac:dyDescent="0.25">
      <c r="A8368" s="11"/>
      <c r="B8368" s="11"/>
      <c r="C8368" s="10"/>
      <c r="D8368" s="11"/>
      <c r="E8368" s="11"/>
      <c r="F8368" s="11"/>
      <c r="G8368" s="24"/>
    </row>
    <row r="8369" spans="1:7" x14ac:dyDescent="0.25">
      <c r="A8369" s="11"/>
      <c r="B8369" s="11"/>
      <c r="C8369" s="10"/>
      <c r="D8369" s="11"/>
      <c r="E8369" s="11"/>
      <c r="F8369" s="11"/>
      <c r="G8369" s="24"/>
    </row>
    <row r="8370" spans="1:7" x14ac:dyDescent="0.25">
      <c r="A8370" s="11"/>
      <c r="B8370" s="11"/>
      <c r="C8370" s="10"/>
      <c r="D8370" s="11"/>
      <c r="E8370" s="11"/>
      <c r="F8370" s="11"/>
      <c r="G8370" s="24"/>
    </row>
    <row r="8371" spans="1:7" x14ac:dyDescent="0.25">
      <c r="A8371" s="11"/>
      <c r="B8371" s="11"/>
      <c r="C8371" s="10"/>
      <c r="D8371" s="11"/>
      <c r="E8371" s="11"/>
      <c r="F8371" s="11"/>
      <c r="G8371" s="24"/>
    </row>
    <row r="8372" spans="1:7" x14ac:dyDescent="0.25">
      <c r="A8372" s="11"/>
      <c r="B8372" s="11"/>
      <c r="C8372" s="10"/>
      <c r="D8372" s="11"/>
      <c r="E8372" s="11"/>
      <c r="F8372" s="11"/>
      <c r="G8372" s="24"/>
    </row>
    <row r="8373" spans="1:7" x14ac:dyDescent="0.25">
      <c r="A8373" s="11"/>
      <c r="B8373" s="11"/>
      <c r="C8373" s="10"/>
      <c r="D8373" s="11"/>
      <c r="E8373" s="11"/>
      <c r="F8373" s="11"/>
      <c r="G8373" s="24"/>
    </row>
    <row r="8374" spans="1:7" x14ac:dyDescent="0.25">
      <c r="A8374" s="11"/>
      <c r="B8374" s="11"/>
      <c r="C8374" s="10"/>
      <c r="D8374" s="11"/>
      <c r="E8374" s="11"/>
      <c r="F8374" s="11"/>
      <c r="G8374" s="24"/>
    </row>
    <row r="8375" spans="1:7" x14ac:dyDescent="0.25">
      <c r="A8375" s="11"/>
      <c r="B8375" s="11"/>
      <c r="C8375" s="10"/>
      <c r="D8375" s="11"/>
      <c r="E8375" s="11"/>
      <c r="F8375" s="11"/>
      <c r="G8375" s="24"/>
    </row>
    <row r="8376" spans="1:7" x14ac:dyDescent="0.25">
      <c r="A8376" s="11"/>
      <c r="B8376" s="11"/>
      <c r="C8376" s="10"/>
      <c r="D8376" s="11"/>
      <c r="E8376" s="11"/>
      <c r="F8376" s="11"/>
      <c r="G8376" s="24"/>
    </row>
    <row r="8377" spans="1:7" x14ac:dyDescent="0.25">
      <c r="A8377" s="11"/>
      <c r="B8377" s="11"/>
      <c r="C8377" s="10"/>
      <c r="D8377" s="11"/>
      <c r="E8377" s="11"/>
      <c r="F8377" s="11"/>
      <c r="G8377" s="24"/>
    </row>
    <row r="8378" spans="1:7" x14ac:dyDescent="0.25">
      <c r="A8378" s="11"/>
      <c r="B8378" s="11"/>
      <c r="C8378" s="10"/>
      <c r="D8378" s="11"/>
      <c r="E8378" s="11"/>
      <c r="F8378" s="11"/>
      <c r="G8378" s="24"/>
    </row>
    <row r="8379" spans="1:7" x14ac:dyDescent="0.25">
      <c r="A8379" s="11"/>
      <c r="B8379" s="11"/>
      <c r="C8379" s="10"/>
      <c r="D8379" s="11"/>
      <c r="E8379" s="11"/>
      <c r="F8379" s="11"/>
      <c r="G8379" s="24"/>
    </row>
    <row r="8380" spans="1:7" x14ac:dyDescent="0.25">
      <c r="A8380" s="11"/>
      <c r="B8380" s="11"/>
      <c r="C8380" s="10"/>
      <c r="D8380" s="11"/>
      <c r="E8380" s="11"/>
      <c r="F8380" s="11"/>
      <c r="G8380" s="24"/>
    </row>
    <row r="8381" spans="1:7" x14ac:dyDescent="0.25">
      <c r="A8381" s="11"/>
      <c r="B8381" s="11"/>
      <c r="C8381" s="10"/>
      <c r="D8381" s="11"/>
      <c r="E8381" s="11"/>
      <c r="F8381" s="11"/>
      <c r="G8381" s="24"/>
    </row>
    <row r="8382" spans="1:7" x14ac:dyDescent="0.25">
      <c r="A8382" s="11"/>
      <c r="B8382" s="11"/>
      <c r="C8382" s="10"/>
      <c r="D8382" s="11"/>
      <c r="E8382" s="11"/>
      <c r="F8382" s="11"/>
      <c r="G8382" s="24"/>
    </row>
    <row r="8383" spans="1:7" x14ac:dyDescent="0.25">
      <c r="A8383" s="11"/>
      <c r="B8383" s="11"/>
      <c r="C8383" s="10"/>
      <c r="D8383" s="11"/>
      <c r="E8383" s="11"/>
      <c r="F8383" s="11"/>
      <c r="G8383" s="24"/>
    </row>
    <row r="8384" spans="1:7" x14ac:dyDescent="0.25">
      <c r="A8384" s="11"/>
      <c r="B8384" s="11"/>
      <c r="C8384" s="10"/>
      <c r="D8384" s="11"/>
      <c r="E8384" s="11"/>
      <c r="F8384" s="11"/>
      <c r="G8384" s="24"/>
    </row>
    <row r="8385" spans="1:7" x14ac:dyDescent="0.25">
      <c r="A8385" s="11"/>
      <c r="B8385" s="11"/>
      <c r="C8385" s="10"/>
      <c r="D8385" s="11"/>
      <c r="E8385" s="11"/>
      <c r="F8385" s="11"/>
      <c r="G8385" s="24"/>
    </row>
    <row r="8386" spans="1:7" x14ac:dyDescent="0.25">
      <c r="A8386" s="11"/>
      <c r="B8386" s="11"/>
      <c r="C8386" s="10"/>
      <c r="D8386" s="11"/>
      <c r="E8386" s="11"/>
      <c r="F8386" s="11"/>
      <c r="G8386" s="24"/>
    </row>
    <row r="8387" spans="1:7" x14ac:dyDescent="0.25">
      <c r="A8387" s="11"/>
      <c r="B8387" s="11"/>
      <c r="C8387" s="10"/>
      <c r="D8387" s="11"/>
      <c r="E8387" s="11"/>
      <c r="F8387" s="11"/>
      <c r="G8387" s="24"/>
    </row>
    <row r="8388" spans="1:7" x14ac:dyDescent="0.25">
      <c r="A8388" s="11"/>
      <c r="B8388" s="11"/>
      <c r="C8388" s="10"/>
      <c r="D8388" s="11"/>
      <c r="E8388" s="11"/>
      <c r="F8388" s="11"/>
      <c r="G8388" s="24"/>
    </row>
    <row r="8389" spans="1:7" x14ac:dyDescent="0.25">
      <c r="A8389" s="11"/>
      <c r="B8389" s="11"/>
      <c r="C8389" s="10"/>
      <c r="D8389" s="11"/>
      <c r="E8389" s="11"/>
      <c r="F8389" s="11"/>
      <c r="G8389" s="24"/>
    </row>
    <row r="8390" spans="1:7" x14ac:dyDescent="0.25">
      <c r="A8390" s="11"/>
      <c r="B8390" s="11"/>
      <c r="C8390" s="10"/>
      <c r="D8390" s="11"/>
      <c r="E8390" s="11"/>
      <c r="F8390" s="11"/>
      <c r="G8390" s="24"/>
    </row>
    <row r="8391" spans="1:7" x14ac:dyDescent="0.25">
      <c r="A8391" s="11"/>
      <c r="B8391" s="11"/>
      <c r="C8391" s="10"/>
      <c r="D8391" s="11"/>
      <c r="E8391" s="11"/>
      <c r="F8391" s="11"/>
      <c r="G8391" s="24"/>
    </row>
    <row r="8392" spans="1:7" x14ac:dyDescent="0.25">
      <c r="A8392" s="11"/>
      <c r="B8392" s="11"/>
      <c r="C8392" s="10"/>
      <c r="D8392" s="11"/>
      <c r="E8392" s="11"/>
      <c r="F8392" s="11"/>
      <c r="G8392" s="24"/>
    </row>
    <row r="8393" spans="1:7" x14ac:dyDescent="0.25">
      <c r="A8393" s="11"/>
      <c r="B8393" s="11"/>
      <c r="C8393" s="10"/>
      <c r="D8393" s="11"/>
      <c r="E8393" s="11"/>
      <c r="F8393" s="11"/>
      <c r="G8393" s="24"/>
    </row>
    <row r="8394" spans="1:7" x14ac:dyDescent="0.25">
      <c r="A8394" s="11"/>
      <c r="B8394" s="11"/>
      <c r="C8394" s="10"/>
      <c r="D8394" s="11"/>
      <c r="E8394" s="11"/>
      <c r="F8394" s="11"/>
      <c r="G8394" s="24"/>
    </row>
    <row r="8395" spans="1:7" x14ac:dyDescent="0.25">
      <c r="A8395" s="11"/>
      <c r="B8395" s="11"/>
      <c r="C8395" s="10"/>
      <c r="D8395" s="11"/>
      <c r="E8395" s="11"/>
      <c r="F8395" s="11"/>
      <c r="G8395" s="24"/>
    </row>
    <row r="8396" spans="1:7" x14ac:dyDescent="0.25">
      <c r="A8396" s="11"/>
      <c r="B8396" s="11"/>
      <c r="C8396" s="10"/>
      <c r="D8396" s="11"/>
      <c r="E8396" s="11"/>
      <c r="F8396" s="11"/>
      <c r="G8396" s="24"/>
    </row>
    <row r="8397" spans="1:7" x14ac:dyDescent="0.25">
      <c r="A8397" s="11"/>
      <c r="B8397" s="11"/>
      <c r="C8397" s="10"/>
      <c r="D8397" s="11"/>
      <c r="E8397" s="11"/>
      <c r="F8397" s="11"/>
      <c r="G8397" s="24"/>
    </row>
    <row r="8398" spans="1:7" x14ac:dyDescent="0.25">
      <c r="A8398" s="11"/>
      <c r="B8398" s="11"/>
      <c r="C8398" s="10"/>
      <c r="D8398" s="11"/>
      <c r="E8398" s="11"/>
      <c r="F8398" s="11"/>
      <c r="G8398" s="24"/>
    </row>
    <row r="8399" spans="1:7" x14ac:dyDescent="0.25">
      <c r="A8399" s="11"/>
      <c r="B8399" s="11"/>
      <c r="C8399" s="10"/>
      <c r="D8399" s="11"/>
      <c r="E8399" s="11"/>
      <c r="F8399" s="11"/>
      <c r="G8399" s="24"/>
    </row>
    <row r="8400" spans="1:7" x14ac:dyDescent="0.25">
      <c r="A8400" s="11"/>
      <c r="B8400" s="11"/>
      <c r="C8400" s="10"/>
      <c r="D8400" s="11"/>
      <c r="E8400" s="11"/>
      <c r="F8400" s="11"/>
      <c r="G8400" s="24"/>
    </row>
    <row r="8401" spans="1:7" x14ac:dyDescent="0.25">
      <c r="A8401" s="11"/>
      <c r="B8401" s="11"/>
      <c r="C8401" s="10"/>
      <c r="D8401" s="11"/>
      <c r="E8401" s="11"/>
      <c r="F8401" s="11"/>
      <c r="G8401" s="24"/>
    </row>
    <row r="8402" spans="1:7" x14ac:dyDescent="0.25">
      <c r="A8402" s="11"/>
      <c r="B8402" s="11"/>
      <c r="C8402" s="10"/>
      <c r="D8402" s="11"/>
      <c r="E8402" s="11"/>
      <c r="F8402" s="11"/>
      <c r="G8402" s="24"/>
    </row>
    <row r="8403" spans="1:7" x14ac:dyDescent="0.25">
      <c r="A8403" s="11"/>
      <c r="B8403" s="11"/>
      <c r="C8403" s="10"/>
      <c r="D8403" s="11"/>
      <c r="E8403" s="11"/>
      <c r="F8403" s="11"/>
      <c r="G8403" s="24"/>
    </row>
    <row r="8404" spans="1:7" x14ac:dyDescent="0.25">
      <c r="A8404" s="11"/>
      <c r="B8404" s="11"/>
      <c r="C8404" s="10"/>
      <c r="D8404" s="11"/>
      <c r="E8404" s="11"/>
      <c r="F8404" s="11"/>
      <c r="G8404" s="24"/>
    </row>
    <row r="8405" spans="1:7" x14ac:dyDescent="0.25">
      <c r="A8405" s="11"/>
      <c r="B8405" s="11"/>
      <c r="C8405" s="10"/>
      <c r="D8405" s="11"/>
      <c r="E8405" s="11"/>
      <c r="F8405" s="11"/>
      <c r="G8405" s="24"/>
    </row>
    <row r="8406" spans="1:7" x14ac:dyDescent="0.25">
      <c r="A8406" s="11"/>
      <c r="B8406" s="11"/>
      <c r="C8406" s="10"/>
      <c r="D8406" s="11"/>
      <c r="E8406" s="11"/>
      <c r="F8406" s="11"/>
      <c r="G8406" s="24"/>
    </row>
    <row r="8407" spans="1:7" x14ac:dyDescent="0.25">
      <c r="A8407" s="11"/>
      <c r="B8407" s="11"/>
      <c r="C8407" s="10"/>
      <c r="D8407" s="11"/>
      <c r="E8407" s="11"/>
      <c r="F8407" s="11"/>
      <c r="G8407" s="24"/>
    </row>
    <row r="8408" spans="1:7" x14ac:dyDescent="0.25">
      <c r="A8408" s="11"/>
      <c r="B8408" s="11"/>
      <c r="C8408" s="10"/>
      <c r="D8408" s="11"/>
      <c r="E8408" s="11"/>
      <c r="F8408" s="11"/>
      <c r="G8408" s="24"/>
    </row>
    <row r="8409" spans="1:7" x14ac:dyDescent="0.25">
      <c r="A8409" s="11"/>
      <c r="B8409" s="11"/>
      <c r="C8409" s="10"/>
      <c r="D8409" s="11"/>
      <c r="E8409" s="11"/>
      <c r="F8409" s="11"/>
      <c r="G8409" s="24"/>
    </row>
    <row r="8410" spans="1:7" x14ac:dyDescent="0.25">
      <c r="A8410" s="11"/>
      <c r="B8410" s="11"/>
      <c r="C8410" s="10"/>
      <c r="D8410" s="11"/>
      <c r="E8410" s="11"/>
      <c r="F8410" s="11"/>
      <c r="G8410" s="24"/>
    </row>
    <row r="8411" spans="1:7" x14ac:dyDescent="0.25">
      <c r="A8411" s="11"/>
      <c r="B8411" s="11"/>
      <c r="C8411" s="10"/>
      <c r="D8411" s="11"/>
      <c r="E8411" s="11"/>
      <c r="F8411" s="11"/>
      <c r="G8411" s="24"/>
    </row>
    <row r="8412" spans="1:7" x14ac:dyDescent="0.25">
      <c r="A8412" s="11"/>
      <c r="B8412" s="11"/>
      <c r="C8412" s="10"/>
      <c r="D8412" s="11"/>
      <c r="E8412" s="11"/>
      <c r="F8412" s="11"/>
      <c r="G8412" s="24"/>
    </row>
    <row r="8413" spans="1:7" x14ac:dyDescent="0.25">
      <c r="A8413" s="11"/>
      <c r="B8413" s="11"/>
      <c r="C8413" s="10"/>
      <c r="D8413" s="11"/>
      <c r="E8413" s="11"/>
      <c r="F8413" s="11"/>
      <c r="G8413" s="24"/>
    </row>
    <row r="8414" spans="1:7" x14ac:dyDescent="0.25">
      <c r="A8414" s="11"/>
      <c r="B8414" s="11"/>
      <c r="C8414" s="10"/>
      <c r="D8414" s="11"/>
      <c r="E8414" s="11"/>
      <c r="F8414" s="11"/>
      <c r="G8414" s="24"/>
    </row>
    <row r="8415" spans="1:7" x14ac:dyDescent="0.25">
      <c r="A8415" s="11"/>
      <c r="B8415" s="11"/>
      <c r="C8415" s="10"/>
      <c r="D8415" s="11"/>
      <c r="E8415" s="11"/>
      <c r="F8415" s="11"/>
      <c r="G8415" s="24"/>
    </row>
    <row r="8416" spans="1:7" x14ac:dyDescent="0.25">
      <c r="A8416" s="11"/>
      <c r="B8416" s="11"/>
      <c r="C8416" s="10"/>
      <c r="D8416" s="11"/>
      <c r="E8416" s="11"/>
      <c r="F8416" s="11"/>
      <c r="G8416" s="24"/>
    </row>
    <row r="8417" spans="1:7" x14ac:dyDescent="0.25">
      <c r="A8417" s="11"/>
      <c r="B8417" s="11"/>
      <c r="C8417" s="10"/>
      <c r="D8417" s="11"/>
      <c r="E8417" s="11"/>
      <c r="F8417" s="11"/>
      <c r="G8417" s="24"/>
    </row>
    <row r="8418" spans="1:7" x14ac:dyDescent="0.25">
      <c r="A8418" s="11"/>
      <c r="B8418" s="11"/>
      <c r="C8418" s="10"/>
      <c r="D8418" s="11"/>
      <c r="E8418" s="11"/>
      <c r="F8418" s="11"/>
      <c r="G8418" s="24"/>
    </row>
    <row r="8419" spans="1:7" x14ac:dyDescent="0.25">
      <c r="A8419" s="11"/>
      <c r="B8419" s="11"/>
      <c r="C8419" s="10"/>
      <c r="D8419" s="11"/>
      <c r="E8419" s="11"/>
      <c r="F8419" s="11"/>
      <c r="G8419" s="24"/>
    </row>
    <row r="8420" spans="1:7" x14ac:dyDescent="0.25">
      <c r="A8420" s="11"/>
      <c r="B8420" s="11"/>
      <c r="C8420" s="10"/>
      <c r="D8420" s="11"/>
      <c r="E8420" s="11"/>
      <c r="F8420" s="11"/>
      <c r="G8420" s="24"/>
    </row>
    <row r="8421" spans="1:7" x14ac:dyDescent="0.25">
      <c r="A8421" s="11"/>
      <c r="B8421" s="11"/>
      <c r="C8421" s="10"/>
      <c r="D8421" s="11"/>
      <c r="E8421" s="11"/>
      <c r="F8421" s="11"/>
      <c r="G8421" s="24"/>
    </row>
    <row r="8422" spans="1:7" x14ac:dyDescent="0.25">
      <c r="A8422" s="11"/>
      <c r="B8422" s="11"/>
      <c r="C8422" s="10"/>
      <c r="D8422" s="11"/>
      <c r="E8422" s="11"/>
      <c r="F8422" s="11"/>
      <c r="G8422" s="24"/>
    </row>
    <row r="8423" spans="1:7" x14ac:dyDescent="0.25">
      <c r="A8423" s="11"/>
      <c r="B8423" s="11"/>
      <c r="C8423" s="10"/>
      <c r="D8423" s="11"/>
      <c r="E8423" s="11"/>
      <c r="F8423" s="11"/>
      <c r="G8423" s="24"/>
    </row>
    <row r="8424" spans="1:7" x14ac:dyDescent="0.25">
      <c r="A8424" s="11"/>
      <c r="B8424" s="11"/>
      <c r="C8424" s="10"/>
      <c r="D8424" s="11"/>
      <c r="E8424" s="11"/>
      <c r="F8424" s="11"/>
      <c r="G8424" s="24"/>
    </row>
    <row r="8425" spans="1:7" x14ac:dyDescent="0.25">
      <c r="A8425" s="11"/>
      <c r="B8425" s="11"/>
      <c r="C8425" s="10"/>
      <c r="D8425" s="11"/>
      <c r="E8425" s="11"/>
      <c r="F8425" s="11"/>
      <c r="G8425" s="24"/>
    </row>
    <row r="8426" spans="1:7" x14ac:dyDescent="0.25">
      <c r="A8426" s="11"/>
      <c r="B8426" s="11"/>
      <c r="C8426" s="10"/>
      <c r="D8426" s="11"/>
      <c r="E8426" s="11"/>
      <c r="F8426" s="11"/>
      <c r="G8426" s="24"/>
    </row>
    <row r="8427" spans="1:7" x14ac:dyDescent="0.25">
      <c r="A8427" s="11"/>
      <c r="B8427" s="11"/>
      <c r="C8427" s="10"/>
      <c r="D8427" s="11"/>
      <c r="E8427" s="11"/>
      <c r="F8427" s="11"/>
      <c r="G8427" s="24"/>
    </row>
    <row r="8428" spans="1:7" x14ac:dyDescent="0.25">
      <c r="A8428" s="11"/>
      <c r="B8428" s="11"/>
      <c r="C8428" s="10"/>
      <c r="D8428" s="11"/>
      <c r="E8428" s="11"/>
      <c r="F8428" s="11"/>
      <c r="G8428" s="24"/>
    </row>
    <row r="8429" spans="1:7" x14ac:dyDescent="0.25">
      <c r="A8429" s="11"/>
      <c r="B8429" s="11"/>
      <c r="C8429" s="10"/>
      <c r="D8429" s="11"/>
      <c r="E8429" s="11"/>
      <c r="F8429" s="11"/>
      <c r="G8429" s="24"/>
    </row>
    <row r="8430" spans="1:7" x14ac:dyDescent="0.25">
      <c r="A8430" s="11"/>
      <c r="B8430" s="11"/>
      <c r="C8430" s="10"/>
      <c r="D8430" s="11"/>
      <c r="E8430" s="11"/>
      <c r="F8430" s="11"/>
      <c r="G8430" s="24"/>
    </row>
    <row r="8431" spans="1:7" x14ac:dyDescent="0.25">
      <c r="A8431" s="11"/>
      <c r="B8431" s="11"/>
      <c r="C8431" s="10"/>
      <c r="D8431" s="11"/>
      <c r="E8431" s="11"/>
      <c r="F8431" s="11"/>
      <c r="G8431" s="24"/>
    </row>
    <row r="8432" spans="1:7" x14ac:dyDescent="0.25">
      <c r="A8432" s="11"/>
      <c r="B8432" s="11"/>
      <c r="C8432" s="10"/>
      <c r="D8432" s="11"/>
      <c r="E8432" s="11"/>
      <c r="F8432" s="11"/>
      <c r="G8432" s="24"/>
    </row>
    <row r="8433" spans="1:7" x14ac:dyDescent="0.25">
      <c r="A8433" s="11"/>
      <c r="B8433" s="11"/>
      <c r="C8433" s="10"/>
      <c r="D8433" s="11"/>
      <c r="E8433" s="11"/>
      <c r="F8433" s="11"/>
      <c r="G8433" s="24"/>
    </row>
    <row r="8434" spans="1:7" x14ac:dyDescent="0.25">
      <c r="A8434" s="11"/>
      <c r="B8434" s="11"/>
      <c r="C8434" s="10"/>
      <c r="D8434" s="11"/>
      <c r="E8434" s="11"/>
      <c r="F8434" s="11"/>
      <c r="G8434" s="24"/>
    </row>
    <row r="8435" spans="1:7" x14ac:dyDescent="0.25">
      <c r="A8435" s="11"/>
      <c r="B8435" s="11"/>
      <c r="C8435" s="10"/>
      <c r="D8435" s="11"/>
      <c r="E8435" s="11"/>
      <c r="F8435" s="11"/>
      <c r="G8435" s="24"/>
    </row>
    <row r="8436" spans="1:7" x14ac:dyDescent="0.25">
      <c r="A8436" s="11"/>
      <c r="B8436" s="11"/>
      <c r="C8436" s="10"/>
      <c r="D8436" s="11"/>
      <c r="E8436" s="11"/>
      <c r="F8436" s="11"/>
      <c r="G8436" s="24"/>
    </row>
    <row r="8437" spans="1:7" x14ac:dyDescent="0.25">
      <c r="A8437" s="11"/>
      <c r="B8437" s="11"/>
      <c r="C8437" s="10"/>
      <c r="D8437" s="11"/>
      <c r="E8437" s="11"/>
      <c r="F8437" s="11"/>
      <c r="G8437" s="24"/>
    </row>
    <row r="8438" spans="1:7" x14ac:dyDescent="0.25">
      <c r="A8438" s="11"/>
      <c r="B8438" s="11"/>
      <c r="C8438" s="10"/>
      <c r="D8438" s="11"/>
      <c r="E8438" s="11"/>
      <c r="F8438" s="11"/>
      <c r="G8438" s="24"/>
    </row>
    <row r="8439" spans="1:7" x14ac:dyDescent="0.25">
      <c r="A8439" s="11"/>
      <c r="B8439" s="11"/>
      <c r="C8439" s="10"/>
      <c r="D8439" s="11"/>
      <c r="E8439" s="11"/>
      <c r="F8439" s="11"/>
      <c r="G8439" s="24"/>
    </row>
    <row r="8440" spans="1:7" x14ac:dyDescent="0.25">
      <c r="A8440" s="11"/>
      <c r="B8440" s="11"/>
      <c r="C8440" s="10"/>
      <c r="D8440" s="11"/>
      <c r="E8440" s="11"/>
      <c r="F8440" s="11"/>
      <c r="G8440" s="24"/>
    </row>
    <row r="8441" spans="1:7" x14ac:dyDescent="0.25">
      <c r="A8441" s="11"/>
      <c r="B8441" s="11"/>
      <c r="C8441" s="10"/>
      <c r="D8441" s="11"/>
      <c r="E8441" s="11"/>
      <c r="F8441" s="11"/>
      <c r="G8441" s="24"/>
    </row>
    <row r="8442" spans="1:7" x14ac:dyDescent="0.25">
      <c r="A8442" s="11"/>
      <c r="B8442" s="11"/>
      <c r="C8442" s="10"/>
      <c r="D8442" s="11"/>
      <c r="E8442" s="11"/>
      <c r="F8442" s="11"/>
      <c r="G8442" s="24"/>
    </row>
    <row r="8443" spans="1:7" x14ac:dyDescent="0.25">
      <c r="A8443" s="11"/>
      <c r="B8443" s="11"/>
      <c r="C8443" s="10"/>
      <c r="D8443" s="11"/>
      <c r="E8443" s="11"/>
      <c r="F8443" s="11"/>
      <c r="G8443" s="24"/>
    </row>
    <row r="8444" spans="1:7" x14ac:dyDescent="0.25">
      <c r="A8444" s="11"/>
      <c r="B8444" s="11"/>
      <c r="C8444" s="10"/>
      <c r="D8444" s="11"/>
      <c r="E8444" s="11"/>
      <c r="F8444" s="11"/>
      <c r="G8444" s="24"/>
    </row>
    <row r="8445" spans="1:7" x14ac:dyDescent="0.25">
      <c r="A8445" s="11"/>
      <c r="B8445" s="11"/>
      <c r="C8445" s="10"/>
      <c r="D8445" s="11"/>
      <c r="E8445" s="11"/>
      <c r="F8445" s="11"/>
      <c r="G8445" s="24"/>
    </row>
    <row r="8446" spans="1:7" x14ac:dyDescent="0.25">
      <c r="A8446" s="11"/>
      <c r="B8446" s="11"/>
      <c r="C8446" s="10"/>
      <c r="D8446" s="11"/>
      <c r="E8446" s="11"/>
      <c r="F8446" s="11"/>
      <c r="G8446" s="24"/>
    </row>
    <row r="8447" spans="1:7" x14ac:dyDescent="0.25">
      <c r="A8447" s="11"/>
      <c r="B8447" s="11"/>
      <c r="C8447" s="10"/>
      <c r="D8447" s="11"/>
      <c r="E8447" s="11"/>
      <c r="F8447" s="11"/>
      <c r="G8447" s="24"/>
    </row>
    <row r="8448" spans="1:7" x14ac:dyDescent="0.25">
      <c r="A8448" s="11"/>
      <c r="B8448" s="11"/>
      <c r="C8448" s="10"/>
      <c r="D8448" s="11"/>
      <c r="E8448" s="11"/>
      <c r="F8448" s="11"/>
      <c r="G8448" s="24"/>
    </row>
    <row r="8449" spans="1:7" x14ac:dyDescent="0.25">
      <c r="A8449" s="11"/>
      <c r="B8449" s="11"/>
      <c r="C8449" s="10"/>
      <c r="D8449" s="11"/>
      <c r="E8449" s="11"/>
      <c r="F8449" s="11"/>
      <c r="G8449" s="24"/>
    </row>
    <row r="8450" spans="1:7" x14ac:dyDescent="0.25">
      <c r="A8450" s="11"/>
      <c r="B8450" s="11"/>
      <c r="C8450" s="10"/>
      <c r="D8450" s="11"/>
      <c r="E8450" s="11"/>
      <c r="F8450" s="11"/>
      <c r="G8450" s="24"/>
    </row>
    <row r="8451" spans="1:7" x14ac:dyDescent="0.25">
      <c r="A8451" s="11"/>
      <c r="B8451" s="11"/>
      <c r="C8451" s="10"/>
      <c r="D8451" s="11"/>
      <c r="E8451" s="11"/>
      <c r="F8451" s="11"/>
      <c r="G8451" s="24"/>
    </row>
    <row r="8452" spans="1:7" x14ac:dyDescent="0.25">
      <c r="A8452" s="11"/>
      <c r="B8452" s="11"/>
      <c r="C8452" s="10"/>
      <c r="D8452" s="11"/>
      <c r="E8452" s="11"/>
      <c r="F8452" s="11"/>
      <c r="G8452" s="24"/>
    </row>
    <row r="8453" spans="1:7" x14ac:dyDescent="0.25">
      <c r="A8453" s="11"/>
      <c r="B8453" s="11"/>
      <c r="C8453" s="10"/>
      <c r="D8453" s="11"/>
      <c r="E8453" s="11"/>
      <c r="F8453" s="11"/>
      <c r="G8453" s="24"/>
    </row>
    <row r="8454" spans="1:7" x14ac:dyDescent="0.25">
      <c r="A8454" s="11"/>
      <c r="B8454" s="11"/>
      <c r="C8454" s="10"/>
      <c r="D8454" s="11"/>
      <c r="E8454" s="11"/>
      <c r="F8454" s="11"/>
      <c r="G8454" s="24"/>
    </row>
    <row r="8455" spans="1:7" x14ac:dyDescent="0.25">
      <c r="A8455" s="11"/>
      <c r="B8455" s="11"/>
      <c r="C8455" s="10"/>
      <c r="D8455" s="11"/>
      <c r="E8455" s="11"/>
      <c r="F8455" s="11"/>
      <c r="G8455" s="24"/>
    </row>
    <row r="8456" spans="1:7" x14ac:dyDescent="0.25">
      <c r="A8456" s="11"/>
      <c r="B8456" s="11"/>
      <c r="C8456" s="10"/>
      <c r="D8456" s="11"/>
      <c r="E8456" s="11"/>
      <c r="F8456" s="11"/>
      <c r="G8456" s="24"/>
    </row>
    <row r="8457" spans="1:7" x14ac:dyDescent="0.25">
      <c r="A8457" s="11"/>
      <c r="B8457" s="11"/>
      <c r="C8457" s="10"/>
      <c r="D8457" s="11"/>
      <c r="E8457" s="11"/>
      <c r="F8457" s="11"/>
      <c r="G8457" s="24"/>
    </row>
    <row r="8458" spans="1:7" x14ac:dyDescent="0.25">
      <c r="A8458" s="11"/>
      <c r="B8458" s="11"/>
      <c r="C8458" s="10"/>
      <c r="D8458" s="11"/>
      <c r="E8458" s="11"/>
      <c r="F8458" s="11"/>
      <c r="G8458" s="24"/>
    </row>
    <row r="8459" spans="1:7" x14ac:dyDescent="0.25">
      <c r="A8459" s="11"/>
      <c r="B8459" s="11"/>
      <c r="C8459" s="10"/>
      <c r="D8459" s="11"/>
      <c r="E8459" s="11"/>
      <c r="F8459" s="11"/>
      <c r="G8459" s="24"/>
    </row>
    <row r="8460" spans="1:7" x14ac:dyDescent="0.25">
      <c r="A8460" s="11"/>
      <c r="B8460" s="11"/>
      <c r="C8460" s="10"/>
      <c r="D8460" s="11"/>
      <c r="E8460" s="11"/>
      <c r="F8460" s="11"/>
      <c r="G8460" s="24"/>
    </row>
    <row r="8461" spans="1:7" x14ac:dyDescent="0.25">
      <c r="A8461" s="11"/>
      <c r="B8461" s="11"/>
      <c r="C8461" s="10"/>
      <c r="D8461" s="11"/>
      <c r="E8461" s="11"/>
      <c r="F8461" s="11"/>
      <c r="G8461" s="24"/>
    </row>
    <row r="8462" spans="1:7" x14ac:dyDescent="0.25">
      <c r="A8462" s="11"/>
      <c r="B8462" s="11"/>
      <c r="C8462" s="10"/>
      <c r="D8462" s="11"/>
      <c r="E8462" s="11"/>
      <c r="F8462" s="11"/>
      <c r="G8462" s="24"/>
    </row>
    <row r="8463" spans="1:7" x14ac:dyDescent="0.25">
      <c r="A8463" s="11"/>
      <c r="B8463" s="11"/>
      <c r="C8463" s="10"/>
      <c r="D8463" s="11"/>
      <c r="E8463" s="11"/>
      <c r="F8463" s="11"/>
      <c r="G8463" s="24"/>
    </row>
    <row r="8464" spans="1:7" x14ac:dyDescent="0.25">
      <c r="A8464" s="11"/>
      <c r="B8464" s="11"/>
      <c r="C8464" s="10"/>
      <c r="D8464" s="11"/>
      <c r="E8464" s="11"/>
      <c r="F8464" s="11"/>
      <c r="G8464" s="24"/>
    </row>
    <row r="8465" spans="1:7" x14ac:dyDescent="0.25">
      <c r="A8465" s="11"/>
      <c r="B8465" s="11"/>
      <c r="C8465" s="10"/>
      <c r="D8465" s="11"/>
      <c r="E8465" s="11"/>
      <c r="F8465" s="11"/>
      <c r="G8465" s="24"/>
    </row>
    <row r="8466" spans="1:7" x14ac:dyDescent="0.25">
      <c r="A8466" s="11"/>
      <c r="B8466" s="11"/>
      <c r="C8466" s="10"/>
      <c r="D8466" s="11"/>
      <c r="E8466" s="11"/>
      <c r="F8466" s="11"/>
      <c r="G8466" s="24"/>
    </row>
    <row r="8467" spans="1:7" x14ac:dyDescent="0.25">
      <c r="A8467" s="11"/>
      <c r="B8467" s="11"/>
      <c r="C8467" s="10"/>
      <c r="D8467" s="11"/>
      <c r="E8467" s="11"/>
      <c r="F8467" s="11"/>
      <c r="G8467" s="24"/>
    </row>
    <row r="8468" spans="1:7" x14ac:dyDescent="0.25">
      <c r="A8468" s="11"/>
      <c r="B8468" s="11"/>
      <c r="C8468" s="10"/>
      <c r="D8468" s="11"/>
      <c r="E8468" s="11"/>
      <c r="F8468" s="11"/>
      <c r="G8468" s="24"/>
    </row>
    <row r="8469" spans="1:7" x14ac:dyDescent="0.25">
      <c r="A8469" s="11"/>
      <c r="B8469" s="11"/>
      <c r="C8469" s="10"/>
      <c r="D8469" s="11"/>
      <c r="E8469" s="11"/>
      <c r="F8469" s="11"/>
      <c r="G8469" s="24"/>
    </row>
    <row r="8470" spans="1:7" x14ac:dyDescent="0.25">
      <c r="A8470" s="11"/>
      <c r="B8470" s="11"/>
      <c r="C8470" s="10"/>
      <c r="D8470" s="11"/>
      <c r="E8470" s="11"/>
      <c r="F8470" s="11"/>
      <c r="G8470" s="24"/>
    </row>
    <row r="8471" spans="1:7" x14ac:dyDescent="0.25">
      <c r="A8471" s="11"/>
      <c r="B8471" s="11"/>
      <c r="C8471" s="10"/>
      <c r="D8471" s="11"/>
      <c r="E8471" s="11"/>
      <c r="F8471" s="11"/>
      <c r="G8471" s="24"/>
    </row>
    <row r="8472" spans="1:7" x14ac:dyDescent="0.25">
      <c r="A8472" s="11"/>
      <c r="B8472" s="11"/>
      <c r="C8472" s="10"/>
      <c r="D8472" s="11"/>
      <c r="E8472" s="11"/>
      <c r="F8472" s="11"/>
      <c r="G8472" s="24"/>
    </row>
    <row r="8473" spans="1:7" x14ac:dyDescent="0.25">
      <c r="A8473" s="11"/>
      <c r="B8473" s="11"/>
      <c r="C8473" s="10"/>
      <c r="D8473" s="11"/>
      <c r="E8473" s="11"/>
      <c r="F8473" s="11"/>
      <c r="G8473" s="24"/>
    </row>
    <row r="8474" spans="1:7" x14ac:dyDescent="0.25">
      <c r="A8474" s="11"/>
      <c r="B8474" s="11"/>
      <c r="C8474" s="10"/>
      <c r="D8474" s="11"/>
      <c r="E8474" s="11"/>
      <c r="F8474" s="11"/>
      <c r="G8474" s="24"/>
    </row>
    <row r="8475" spans="1:7" x14ac:dyDescent="0.25">
      <c r="A8475" s="11"/>
      <c r="B8475" s="11"/>
      <c r="C8475" s="10"/>
      <c r="D8475" s="11"/>
      <c r="E8475" s="11"/>
      <c r="F8475" s="11"/>
      <c r="G8475" s="24"/>
    </row>
    <row r="8476" spans="1:7" x14ac:dyDescent="0.25">
      <c r="A8476" s="11"/>
      <c r="B8476" s="11"/>
      <c r="C8476" s="10"/>
      <c r="D8476" s="11"/>
      <c r="E8476" s="11"/>
      <c r="F8476" s="11"/>
      <c r="G8476" s="24"/>
    </row>
    <row r="8477" spans="1:7" x14ac:dyDescent="0.25">
      <c r="A8477" s="11"/>
      <c r="B8477" s="11"/>
      <c r="C8477" s="10"/>
      <c r="D8477" s="11"/>
      <c r="E8477" s="11"/>
      <c r="F8477" s="11"/>
      <c r="G8477" s="24"/>
    </row>
    <row r="8478" spans="1:7" x14ac:dyDescent="0.25">
      <c r="A8478" s="11"/>
      <c r="B8478" s="11"/>
      <c r="C8478" s="10"/>
      <c r="D8478" s="11"/>
      <c r="E8478" s="11"/>
      <c r="F8478" s="11"/>
      <c r="G8478" s="24"/>
    </row>
    <row r="8479" spans="1:7" x14ac:dyDescent="0.25">
      <c r="A8479" s="11"/>
      <c r="B8479" s="11"/>
      <c r="C8479" s="10"/>
      <c r="D8479" s="11"/>
      <c r="E8479" s="11"/>
      <c r="F8479" s="11"/>
      <c r="G8479" s="24"/>
    </row>
    <row r="8480" spans="1:7" x14ac:dyDescent="0.25">
      <c r="A8480" s="11"/>
      <c r="B8480" s="11"/>
      <c r="C8480" s="10"/>
      <c r="D8480" s="11"/>
      <c r="E8480" s="11"/>
      <c r="F8480" s="11"/>
      <c r="G8480" s="24"/>
    </row>
    <row r="8481" spans="1:7" x14ac:dyDescent="0.25">
      <c r="A8481" s="11"/>
      <c r="B8481" s="11"/>
      <c r="C8481" s="10"/>
      <c r="D8481" s="11"/>
      <c r="E8481" s="11"/>
      <c r="F8481" s="11"/>
      <c r="G8481" s="24"/>
    </row>
    <row r="8482" spans="1:7" x14ac:dyDescent="0.25">
      <c r="A8482" s="11"/>
      <c r="B8482" s="11"/>
      <c r="C8482" s="10"/>
      <c r="D8482" s="11"/>
      <c r="E8482" s="11"/>
      <c r="F8482" s="11"/>
      <c r="G8482" s="24"/>
    </row>
    <row r="8483" spans="1:7" x14ac:dyDescent="0.25">
      <c r="A8483" s="11"/>
      <c r="B8483" s="11"/>
      <c r="C8483" s="10"/>
      <c r="D8483" s="11"/>
      <c r="E8483" s="11"/>
      <c r="F8483" s="11"/>
      <c r="G8483" s="24"/>
    </row>
    <row r="8484" spans="1:7" x14ac:dyDescent="0.25">
      <c r="A8484" s="11"/>
      <c r="B8484" s="11"/>
      <c r="C8484" s="10"/>
      <c r="D8484" s="11"/>
      <c r="E8484" s="11"/>
      <c r="F8484" s="11"/>
      <c r="G8484" s="24"/>
    </row>
    <row r="8485" spans="1:7" x14ac:dyDescent="0.25">
      <c r="A8485" s="11"/>
      <c r="B8485" s="11"/>
      <c r="C8485" s="10"/>
      <c r="D8485" s="11"/>
      <c r="E8485" s="11"/>
      <c r="F8485" s="11"/>
      <c r="G8485" s="24"/>
    </row>
    <row r="8486" spans="1:7" x14ac:dyDescent="0.25">
      <c r="A8486" s="11"/>
      <c r="B8486" s="11"/>
      <c r="C8486" s="10"/>
      <c r="D8486" s="11"/>
      <c r="E8486" s="11"/>
      <c r="F8486" s="11"/>
      <c r="G8486" s="24"/>
    </row>
    <row r="8487" spans="1:7" x14ac:dyDescent="0.25">
      <c r="A8487" s="11"/>
      <c r="B8487" s="11"/>
      <c r="C8487" s="10"/>
      <c r="D8487" s="11"/>
      <c r="E8487" s="11"/>
      <c r="F8487" s="11"/>
      <c r="G8487" s="24"/>
    </row>
    <row r="8488" spans="1:7" x14ac:dyDescent="0.25">
      <c r="A8488" s="11"/>
      <c r="B8488" s="11"/>
      <c r="C8488" s="10"/>
      <c r="D8488" s="11"/>
      <c r="E8488" s="11"/>
      <c r="F8488" s="11"/>
      <c r="G8488" s="24"/>
    </row>
    <row r="8489" spans="1:7" x14ac:dyDescent="0.25">
      <c r="A8489" s="11"/>
      <c r="B8489" s="11"/>
      <c r="C8489" s="10"/>
      <c r="D8489" s="11"/>
      <c r="E8489" s="11"/>
      <c r="F8489" s="11"/>
      <c r="G8489" s="24"/>
    </row>
    <row r="8490" spans="1:7" x14ac:dyDescent="0.25">
      <c r="A8490" s="11"/>
      <c r="B8490" s="11"/>
      <c r="C8490" s="10"/>
      <c r="D8490" s="11"/>
      <c r="E8490" s="11"/>
      <c r="F8490" s="11"/>
      <c r="G8490" s="24"/>
    </row>
    <row r="8491" spans="1:7" x14ac:dyDescent="0.25">
      <c r="A8491" s="11"/>
      <c r="B8491" s="11"/>
      <c r="C8491" s="10"/>
      <c r="D8491" s="11"/>
      <c r="E8491" s="11"/>
      <c r="F8491" s="11"/>
      <c r="G8491" s="24"/>
    </row>
    <row r="8492" spans="1:7" x14ac:dyDescent="0.25">
      <c r="A8492" s="11"/>
      <c r="B8492" s="11"/>
      <c r="C8492" s="10"/>
      <c r="D8492" s="11"/>
      <c r="E8492" s="11"/>
      <c r="F8492" s="11"/>
      <c r="G8492" s="24"/>
    </row>
    <row r="8493" spans="1:7" x14ac:dyDescent="0.25">
      <c r="A8493" s="11"/>
      <c r="B8493" s="11"/>
      <c r="C8493" s="10"/>
      <c r="D8493" s="11"/>
      <c r="E8493" s="11"/>
      <c r="F8493" s="11"/>
      <c r="G8493" s="24"/>
    </row>
    <row r="8494" spans="1:7" x14ac:dyDescent="0.25">
      <c r="A8494" s="11"/>
      <c r="B8494" s="11"/>
      <c r="C8494" s="10"/>
      <c r="D8494" s="11"/>
      <c r="E8494" s="11"/>
      <c r="F8494" s="11"/>
      <c r="G8494" s="24"/>
    </row>
    <row r="8495" spans="1:7" x14ac:dyDescent="0.25">
      <c r="A8495" s="11"/>
      <c r="B8495" s="11"/>
      <c r="C8495" s="10"/>
      <c r="D8495" s="11"/>
      <c r="E8495" s="11"/>
      <c r="F8495" s="11"/>
      <c r="G8495" s="24"/>
    </row>
    <row r="8496" spans="1:7" x14ac:dyDescent="0.25">
      <c r="A8496" s="11"/>
      <c r="B8496" s="11"/>
      <c r="C8496" s="10"/>
      <c r="D8496" s="11"/>
      <c r="E8496" s="11"/>
      <c r="F8496" s="11"/>
      <c r="G8496" s="24"/>
    </row>
    <row r="8497" spans="1:7" x14ac:dyDescent="0.25">
      <c r="A8497" s="11"/>
      <c r="B8497" s="11"/>
      <c r="C8497" s="10"/>
      <c r="D8497" s="11"/>
      <c r="E8497" s="11"/>
      <c r="F8497" s="11"/>
      <c r="G8497" s="24"/>
    </row>
    <row r="8498" spans="1:7" x14ac:dyDescent="0.25">
      <c r="A8498" s="11"/>
      <c r="B8498" s="11"/>
      <c r="C8498" s="10"/>
      <c r="D8498" s="11"/>
      <c r="E8498" s="11"/>
      <c r="F8498" s="11"/>
      <c r="G8498" s="24"/>
    </row>
    <row r="8499" spans="1:7" x14ac:dyDescent="0.25">
      <c r="A8499" s="11"/>
      <c r="B8499" s="11"/>
      <c r="C8499" s="10"/>
      <c r="D8499" s="11"/>
      <c r="E8499" s="11"/>
      <c r="F8499" s="11"/>
      <c r="G8499" s="24"/>
    </row>
    <row r="8500" spans="1:7" x14ac:dyDescent="0.25">
      <c r="A8500" s="11"/>
      <c r="B8500" s="11"/>
      <c r="C8500" s="10"/>
      <c r="D8500" s="11"/>
      <c r="E8500" s="11"/>
      <c r="F8500" s="11"/>
      <c r="G8500" s="24"/>
    </row>
    <row r="8501" spans="1:7" x14ac:dyDescent="0.25">
      <c r="A8501" s="11"/>
      <c r="B8501" s="11"/>
      <c r="C8501" s="10"/>
      <c r="D8501" s="11"/>
      <c r="E8501" s="11"/>
      <c r="F8501" s="11"/>
      <c r="G8501" s="24"/>
    </row>
    <row r="8502" spans="1:7" x14ac:dyDescent="0.25">
      <c r="A8502" s="11"/>
      <c r="B8502" s="11"/>
      <c r="C8502" s="10"/>
      <c r="D8502" s="11"/>
      <c r="E8502" s="11"/>
      <c r="F8502" s="11"/>
      <c r="G8502" s="24"/>
    </row>
    <row r="8503" spans="1:7" x14ac:dyDescent="0.25">
      <c r="A8503" s="11"/>
      <c r="B8503" s="11"/>
      <c r="C8503" s="10"/>
      <c r="D8503" s="11"/>
      <c r="E8503" s="11"/>
      <c r="F8503" s="11"/>
      <c r="G8503" s="24"/>
    </row>
    <row r="8504" spans="1:7" x14ac:dyDescent="0.25">
      <c r="A8504" s="11"/>
      <c r="B8504" s="11"/>
      <c r="C8504" s="10"/>
      <c r="D8504" s="11"/>
      <c r="E8504" s="11"/>
      <c r="F8504" s="11"/>
      <c r="G8504" s="24"/>
    </row>
    <row r="8505" spans="1:7" x14ac:dyDescent="0.25">
      <c r="A8505" s="11"/>
      <c r="B8505" s="11"/>
      <c r="C8505" s="10"/>
      <c r="D8505" s="11"/>
      <c r="E8505" s="11"/>
      <c r="F8505" s="11"/>
      <c r="G8505" s="24"/>
    </row>
    <row r="8506" spans="1:7" x14ac:dyDescent="0.25">
      <c r="A8506" s="11"/>
      <c r="B8506" s="11"/>
      <c r="C8506" s="10"/>
      <c r="D8506" s="11"/>
      <c r="E8506" s="11"/>
      <c r="F8506" s="11"/>
      <c r="G8506" s="24"/>
    </row>
    <row r="8507" spans="1:7" x14ac:dyDescent="0.25">
      <c r="A8507" s="11"/>
      <c r="B8507" s="11"/>
      <c r="C8507" s="10"/>
      <c r="D8507" s="11"/>
      <c r="E8507" s="11"/>
      <c r="F8507" s="11"/>
      <c r="G8507" s="24"/>
    </row>
    <row r="8508" spans="1:7" x14ac:dyDescent="0.25">
      <c r="A8508" s="11"/>
      <c r="B8508" s="11"/>
      <c r="C8508" s="10"/>
      <c r="D8508" s="11"/>
      <c r="E8508" s="11"/>
      <c r="F8508" s="11"/>
      <c r="G8508" s="24"/>
    </row>
    <row r="8509" spans="1:7" x14ac:dyDescent="0.25">
      <c r="A8509" s="11"/>
      <c r="B8509" s="11"/>
      <c r="C8509" s="10"/>
      <c r="D8509" s="11"/>
      <c r="E8509" s="11"/>
      <c r="F8509" s="11"/>
      <c r="G8509" s="24"/>
    </row>
    <row r="8510" spans="1:7" x14ac:dyDescent="0.25">
      <c r="A8510" s="11"/>
      <c r="B8510" s="11"/>
      <c r="C8510" s="10"/>
      <c r="D8510" s="11"/>
      <c r="E8510" s="11"/>
      <c r="F8510" s="11"/>
      <c r="G8510" s="24"/>
    </row>
    <row r="8511" spans="1:7" x14ac:dyDescent="0.25">
      <c r="A8511" s="11"/>
      <c r="B8511" s="11"/>
      <c r="C8511" s="10"/>
      <c r="D8511" s="11"/>
      <c r="E8511" s="11"/>
      <c r="F8511" s="11"/>
      <c r="G8511" s="24"/>
    </row>
    <row r="8512" spans="1:7" x14ac:dyDescent="0.25">
      <c r="A8512" s="11"/>
      <c r="B8512" s="11"/>
      <c r="C8512" s="10"/>
      <c r="D8512" s="11"/>
      <c r="E8512" s="11"/>
      <c r="F8512" s="11"/>
      <c r="G8512" s="24"/>
    </row>
    <row r="8513" spans="1:7" x14ac:dyDescent="0.25">
      <c r="A8513" s="11"/>
      <c r="B8513" s="11"/>
      <c r="C8513" s="10"/>
      <c r="D8513" s="11"/>
      <c r="E8513" s="11"/>
      <c r="F8513" s="11"/>
      <c r="G8513" s="24"/>
    </row>
    <row r="8514" spans="1:7" x14ac:dyDescent="0.25">
      <c r="A8514" s="11"/>
      <c r="B8514" s="11"/>
      <c r="C8514" s="10"/>
      <c r="D8514" s="11"/>
      <c r="E8514" s="11"/>
      <c r="F8514" s="11"/>
      <c r="G8514" s="24"/>
    </row>
    <row r="8515" spans="1:7" x14ac:dyDescent="0.25">
      <c r="A8515" s="11"/>
      <c r="B8515" s="11"/>
      <c r="C8515" s="10"/>
      <c r="D8515" s="11"/>
      <c r="E8515" s="11"/>
      <c r="F8515" s="11"/>
      <c r="G8515" s="24"/>
    </row>
    <row r="8516" spans="1:7" x14ac:dyDescent="0.25">
      <c r="A8516" s="11"/>
      <c r="B8516" s="11"/>
      <c r="C8516" s="10"/>
      <c r="D8516" s="11"/>
      <c r="E8516" s="11"/>
      <c r="F8516" s="11"/>
      <c r="G8516" s="24"/>
    </row>
    <row r="8517" spans="1:7" x14ac:dyDescent="0.25">
      <c r="A8517" s="11"/>
      <c r="B8517" s="11"/>
      <c r="C8517" s="10"/>
      <c r="D8517" s="11"/>
      <c r="E8517" s="11"/>
      <c r="F8517" s="11"/>
      <c r="G8517" s="24"/>
    </row>
    <row r="8518" spans="1:7" x14ac:dyDescent="0.25">
      <c r="A8518" s="11"/>
      <c r="B8518" s="11"/>
      <c r="C8518" s="10"/>
      <c r="D8518" s="11"/>
      <c r="E8518" s="11"/>
      <c r="F8518" s="11"/>
      <c r="G8518" s="24"/>
    </row>
    <row r="8519" spans="1:7" x14ac:dyDescent="0.25">
      <c r="A8519" s="11"/>
      <c r="B8519" s="11"/>
      <c r="C8519" s="10"/>
      <c r="D8519" s="11"/>
      <c r="E8519" s="11"/>
      <c r="F8519" s="11"/>
      <c r="G8519" s="24"/>
    </row>
    <row r="8520" spans="1:7" x14ac:dyDescent="0.25">
      <c r="A8520" s="11"/>
      <c r="B8520" s="11"/>
      <c r="C8520" s="10"/>
      <c r="D8520" s="11"/>
      <c r="E8520" s="11"/>
      <c r="F8520" s="11"/>
      <c r="G8520" s="24"/>
    </row>
    <row r="8521" spans="1:7" x14ac:dyDescent="0.25">
      <c r="A8521" s="11"/>
      <c r="B8521" s="11"/>
      <c r="C8521" s="10"/>
      <c r="D8521" s="11"/>
      <c r="E8521" s="11"/>
      <c r="F8521" s="11"/>
      <c r="G8521" s="24"/>
    </row>
    <row r="8522" spans="1:7" x14ac:dyDescent="0.25">
      <c r="A8522" s="11"/>
      <c r="B8522" s="11"/>
      <c r="C8522" s="10"/>
      <c r="D8522" s="11"/>
      <c r="E8522" s="11"/>
      <c r="F8522" s="11"/>
      <c r="G8522" s="24"/>
    </row>
    <row r="8523" spans="1:7" x14ac:dyDescent="0.25">
      <c r="A8523" s="11"/>
      <c r="B8523" s="11"/>
      <c r="C8523" s="10"/>
      <c r="D8523" s="11"/>
      <c r="E8523" s="11"/>
      <c r="F8523" s="11"/>
      <c r="G8523" s="24"/>
    </row>
    <row r="8524" spans="1:7" x14ac:dyDescent="0.25">
      <c r="A8524" s="11"/>
      <c r="B8524" s="11"/>
      <c r="C8524" s="10"/>
      <c r="D8524" s="11"/>
      <c r="E8524" s="11"/>
      <c r="F8524" s="11"/>
      <c r="G8524" s="24"/>
    </row>
    <row r="8525" spans="1:7" x14ac:dyDescent="0.25">
      <c r="A8525" s="11"/>
      <c r="B8525" s="11"/>
      <c r="C8525" s="10"/>
      <c r="D8525" s="11"/>
      <c r="E8525" s="11"/>
      <c r="F8525" s="11"/>
      <c r="G8525" s="24"/>
    </row>
    <row r="8526" spans="1:7" x14ac:dyDescent="0.25">
      <c r="A8526" s="11"/>
      <c r="B8526" s="11"/>
      <c r="C8526" s="10"/>
      <c r="D8526" s="11"/>
      <c r="E8526" s="11"/>
      <c r="F8526" s="11"/>
      <c r="G8526" s="24"/>
    </row>
    <row r="8527" spans="1:7" x14ac:dyDescent="0.25">
      <c r="A8527" s="11"/>
      <c r="B8527" s="11"/>
      <c r="C8527" s="10"/>
      <c r="D8527" s="11"/>
      <c r="E8527" s="11"/>
      <c r="F8527" s="11"/>
      <c r="G8527" s="24"/>
    </row>
    <row r="8528" spans="1:7" x14ac:dyDescent="0.25">
      <c r="A8528" s="11"/>
      <c r="B8528" s="11"/>
      <c r="C8528" s="10"/>
      <c r="D8528" s="11"/>
      <c r="E8528" s="11"/>
      <c r="F8528" s="11"/>
      <c r="G8528" s="24"/>
    </row>
    <row r="8529" spans="1:7" x14ac:dyDescent="0.25">
      <c r="A8529" s="11"/>
      <c r="B8529" s="11"/>
      <c r="C8529" s="10"/>
      <c r="D8529" s="11"/>
      <c r="E8529" s="11"/>
      <c r="F8529" s="11"/>
      <c r="G8529" s="24"/>
    </row>
    <row r="8530" spans="1:7" x14ac:dyDescent="0.25">
      <c r="A8530" s="11"/>
      <c r="B8530" s="11"/>
      <c r="C8530" s="10"/>
      <c r="D8530" s="11"/>
      <c r="E8530" s="11"/>
      <c r="F8530" s="11"/>
      <c r="G8530" s="24"/>
    </row>
    <row r="8531" spans="1:7" x14ac:dyDescent="0.25">
      <c r="A8531" s="11"/>
      <c r="B8531" s="11"/>
      <c r="C8531" s="10"/>
      <c r="D8531" s="11"/>
      <c r="E8531" s="11"/>
      <c r="F8531" s="11"/>
      <c r="G8531" s="24"/>
    </row>
    <row r="8532" spans="1:7" x14ac:dyDescent="0.25">
      <c r="A8532" s="11"/>
      <c r="B8532" s="11"/>
      <c r="C8532" s="10"/>
      <c r="D8532" s="11"/>
      <c r="E8532" s="11"/>
      <c r="F8532" s="11"/>
      <c r="G8532" s="24"/>
    </row>
    <row r="8533" spans="1:7" x14ac:dyDescent="0.25">
      <c r="A8533" s="11"/>
      <c r="B8533" s="11"/>
      <c r="C8533" s="10"/>
      <c r="D8533" s="11"/>
      <c r="E8533" s="11"/>
      <c r="F8533" s="11"/>
      <c r="G8533" s="24"/>
    </row>
    <row r="8534" spans="1:7" x14ac:dyDescent="0.25">
      <c r="A8534" s="11"/>
      <c r="B8534" s="11"/>
      <c r="C8534" s="10"/>
      <c r="D8534" s="11"/>
      <c r="E8534" s="11"/>
      <c r="F8534" s="11"/>
      <c r="G8534" s="24"/>
    </row>
    <row r="8535" spans="1:7" x14ac:dyDescent="0.25">
      <c r="A8535" s="11"/>
      <c r="B8535" s="11"/>
      <c r="C8535" s="10"/>
      <c r="D8535" s="11"/>
      <c r="E8535" s="11"/>
      <c r="F8535" s="11"/>
      <c r="G8535" s="24"/>
    </row>
    <row r="8536" spans="1:7" x14ac:dyDescent="0.25">
      <c r="A8536" s="11"/>
      <c r="B8536" s="11"/>
      <c r="C8536" s="10"/>
      <c r="D8536" s="11"/>
      <c r="E8536" s="11"/>
      <c r="F8536" s="11"/>
      <c r="G8536" s="24"/>
    </row>
    <row r="8537" spans="1:7" x14ac:dyDescent="0.25">
      <c r="A8537" s="11"/>
      <c r="B8537" s="11"/>
      <c r="C8537" s="10"/>
      <c r="D8537" s="11"/>
      <c r="E8537" s="11"/>
      <c r="F8537" s="11"/>
      <c r="G8537" s="24"/>
    </row>
    <row r="8538" spans="1:7" x14ac:dyDescent="0.25">
      <c r="A8538" s="11"/>
      <c r="B8538" s="11"/>
      <c r="C8538" s="10"/>
      <c r="D8538" s="11"/>
      <c r="E8538" s="11"/>
      <c r="F8538" s="11"/>
      <c r="G8538" s="24"/>
    </row>
    <row r="8539" spans="1:7" x14ac:dyDescent="0.25">
      <c r="A8539" s="11"/>
      <c r="B8539" s="11"/>
      <c r="C8539" s="10"/>
      <c r="D8539" s="11"/>
      <c r="E8539" s="11"/>
      <c r="F8539" s="11"/>
      <c r="G8539" s="24"/>
    </row>
    <row r="8540" spans="1:7" x14ac:dyDescent="0.25">
      <c r="A8540" s="11"/>
      <c r="B8540" s="11"/>
      <c r="C8540" s="10"/>
      <c r="D8540" s="11"/>
      <c r="E8540" s="11"/>
      <c r="F8540" s="11"/>
      <c r="G8540" s="24"/>
    </row>
    <row r="8541" spans="1:7" x14ac:dyDescent="0.25">
      <c r="A8541" s="11"/>
      <c r="B8541" s="11"/>
      <c r="C8541" s="10"/>
      <c r="D8541" s="11"/>
      <c r="E8541" s="11"/>
      <c r="F8541" s="11"/>
      <c r="G8541" s="24"/>
    </row>
    <row r="8542" spans="1:7" x14ac:dyDescent="0.25">
      <c r="A8542" s="11"/>
      <c r="B8542" s="11"/>
      <c r="C8542" s="10"/>
      <c r="D8542" s="11"/>
      <c r="E8542" s="11"/>
      <c r="F8542" s="11"/>
      <c r="G8542" s="24"/>
    </row>
    <row r="8543" spans="1:7" x14ac:dyDescent="0.25">
      <c r="A8543" s="11"/>
      <c r="B8543" s="11"/>
      <c r="C8543" s="10"/>
      <c r="D8543" s="11"/>
      <c r="E8543" s="11"/>
      <c r="F8543" s="11"/>
      <c r="G8543" s="24"/>
    </row>
    <row r="8544" spans="1:7" x14ac:dyDescent="0.25">
      <c r="A8544" s="11"/>
      <c r="B8544" s="11"/>
      <c r="C8544" s="10"/>
      <c r="D8544" s="11"/>
      <c r="E8544" s="11"/>
      <c r="F8544" s="11"/>
      <c r="G8544" s="24"/>
    </row>
    <row r="8545" spans="1:7" x14ac:dyDescent="0.25">
      <c r="A8545" s="11"/>
      <c r="B8545" s="11"/>
      <c r="C8545" s="10"/>
      <c r="D8545" s="11"/>
      <c r="E8545" s="11"/>
      <c r="F8545" s="11"/>
      <c r="G8545" s="24"/>
    </row>
    <row r="8546" spans="1:7" x14ac:dyDescent="0.25">
      <c r="A8546" s="11"/>
      <c r="B8546" s="11"/>
      <c r="C8546" s="10"/>
      <c r="D8546" s="11"/>
      <c r="E8546" s="11"/>
      <c r="F8546" s="11"/>
      <c r="G8546" s="24"/>
    </row>
    <row r="8547" spans="1:7" x14ac:dyDescent="0.25">
      <c r="A8547" s="11"/>
      <c r="B8547" s="11"/>
      <c r="C8547" s="10"/>
      <c r="D8547" s="11"/>
      <c r="E8547" s="11"/>
      <c r="F8547" s="11"/>
      <c r="G8547" s="24"/>
    </row>
    <row r="8548" spans="1:7" x14ac:dyDescent="0.25">
      <c r="A8548" s="11"/>
      <c r="B8548" s="11"/>
      <c r="C8548" s="10"/>
      <c r="D8548" s="11"/>
      <c r="E8548" s="11"/>
      <c r="F8548" s="11"/>
      <c r="G8548" s="24"/>
    </row>
    <row r="8549" spans="1:7" x14ac:dyDescent="0.25">
      <c r="A8549" s="11"/>
      <c r="B8549" s="11"/>
      <c r="C8549" s="10"/>
      <c r="D8549" s="11"/>
      <c r="E8549" s="11"/>
      <c r="F8549" s="11"/>
      <c r="G8549" s="24"/>
    </row>
    <row r="8550" spans="1:7" x14ac:dyDescent="0.25">
      <c r="A8550" s="11"/>
      <c r="B8550" s="11"/>
      <c r="C8550" s="10"/>
      <c r="D8550" s="11"/>
      <c r="E8550" s="11"/>
      <c r="F8550" s="11"/>
      <c r="G8550" s="24"/>
    </row>
    <row r="8551" spans="1:7" x14ac:dyDescent="0.25">
      <c r="A8551" s="11"/>
      <c r="B8551" s="11"/>
      <c r="C8551" s="10"/>
      <c r="D8551" s="11"/>
      <c r="E8551" s="11"/>
      <c r="F8551" s="11"/>
      <c r="G8551" s="24"/>
    </row>
    <row r="8552" spans="1:7" x14ac:dyDescent="0.25">
      <c r="A8552" s="11"/>
      <c r="B8552" s="11"/>
      <c r="C8552" s="10"/>
      <c r="D8552" s="11"/>
      <c r="E8552" s="11"/>
      <c r="F8552" s="11"/>
      <c r="G8552" s="24"/>
    </row>
    <row r="8553" spans="1:7" x14ac:dyDescent="0.25">
      <c r="A8553" s="11"/>
      <c r="B8553" s="11"/>
      <c r="C8553" s="10"/>
      <c r="D8553" s="11"/>
      <c r="E8553" s="11"/>
      <c r="F8553" s="11"/>
      <c r="G8553" s="24"/>
    </row>
    <row r="8554" spans="1:7" x14ac:dyDescent="0.25">
      <c r="A8554" s="11"/>
      <c r="B8554" s="11"/>
      <c r="C8554" s="10"/>
      <c r="D8554" s="11"/>
      <c r="E8554" s="11"/>
      <c r="F8554" s="11"/>
      <c r="G8554" s="24"/>
    </row>
    <row r="8555" spans="1:7" x14ac:dyDescent="0.25">
      <c r="A8555" s="11"/>
      <c r="B8555" s="11"/>
      <c r="C8555" s="10"/>
      <c r="D8555" s="11"/>
      <c r="E8555" s="11"/>
      <c r="F8555" s="11"/>
      <c r="G8555" s="24"/>
    </row>
    <row r="8556" spans="1:7" x14ac:dyDescent="0.25">
      <c r="A8556" s="11"/>
      <c r="B8556" s="11"/>
      <c r="C8556" s="10"/>
      <c r="D8556" s="11"/>
      <c r="E8556" s="11"/>
      <c r="F8556" s="11"/>
      <c r="G8556" s="24"/>
    </row>
    <row r="8557" spans="1:7" x14ac:dyDescent="0.25">
      <c r="A8557" s="11"/>
      <c r="B8557" s="11"/>
      <c r="C8557" s="10"/>
      <c r="D8557" s="11"/>
      <c r="E8557" s="11"/>
      <c r="F8557" s="11"/>
      <c r="G8557" s="24"/>
    </row>
    <row r="8558" spans="1:7" x14ac:dyDescent="0.25">
      <c r="A8558" s="11"/>
      <c r="B8558" s="11"/>
      <c r="C8558" s="10"/>
      <c r="D8558" s="11"/>
      <c r="E8558" s="11"/>
      <c r="F8558" s="11"/>
      <c r="G8558" s="24"/>
    </row>
    <row r="8559" spans="1:7" x14ac:dyDescent="0.25">
      <c r="A8559" s="11"/>
      <c r="B8559" s="11"/>
      <c r="C8559" s="10"/>
      <c r="D8559" s="11"/>
      <c r="E8559" s="11"/>
      <c r="F8559" s="11"/>
      <c r="G8559" s="24"/>
    </row>
    <row r="8560" spans="1:7" x14ac:dyDescent="0.25">
      <c r="A8560" s="11"/>
      <c r="B8560" s="11"/>
      <c r="C8560" s="10"/>
      <c r="D8560" s="11"/>
      <c r="E8560" s="11"/>
      <c r="F8560" s="11"/>
      <c r="G8560" s="24"/>
    </row>
    <row r="8561" spans="1:7" x14ac:dyDescent="0.25">
      <c r="A8561" s="11"/>
      <c r="B8561" s="11"/>
      <c r="C8561" s="10"/>
      <c r="D8561" s="11"/>
      <c r="E8561" s="11"/>
      <c r="F8561" s="11"/>
      <c r="G8561" s="24"/>
    </row>
    <row r="8562" spans="1:7" x14ac:dyDescent="0.25">
      <c r="A8562" s="11"/>
      <c r="B8562" s="11"/>
      <c r="C8562" s="10"/>
      <c r="D8562" s="11"/>
      <c r="E8562" s="11"/>
      <c r="F8562" s="11"/>
      <c r="G8562" s="24"/>
    </row>
    <row r="8563" spans="1:7" x14ac:dyDescent="0.25">
      <c r="A8563" s="11"/>
      <c r="B8563" s="11"/>
      <c r="C8563" s="10"/>
      <c r="D8563" s="11"/>
      <c r="E8563" s="11"/>
      <c r="F8563" s="11"/>
      <c r="G8563" s="24"/>
    </row>
    <row r="8564" spans="1:7" x14ac:dyDescent="0.25">
      <c r="A8564" s="11"/>
      <c r="B8564" s="11"/>
      <c r="C8564" s="10"/>
      <c r="D8564" s="11"/>
      <c r="E8564" s="11"/>
      <c r="F8564" s="11"/>
      <c r="G8564" s="24"/>
    </row>
    <row r="8565" spans="1:7" x14ac:dyDescent="0.25">
      <c r="A8565" s="11"/>
      <c r="B8565" s="11"/>
      <c r="C8565" s="10"/>
      <c r="D8565" s="11"/>
      <c r="E8565" s="11"/>
      <c r="F8565" s="11"/>
      <c r="G8565" s="24"/>
    </row>
    <row r="8566" spans="1:7" x14ac:dyDescent="0.25">
      <c r="A8566" s="11"/>
      <c r="B8566" s="11"/>
      <c r="C8566" s="10"/>
      <c r="D8566" s="11"/>
      <c r="E8566" s="11"/>
      <c r="F8566" s="11"/>
      <c r="G8566" s="24"/>
    </row>
    <row r="8567" spans="1:7" x14ac:dyDescent="0.25">
      <c r="A8567" s="11"/>
      <c r="B8567" s="11"/>
      <c r="C8567" s="10"/>
      <c r="D8567" s="11"/>
      <c r="E8567" s="11"/>
      <c r="F8567" s="11"/>
      <c r="G8567" s="24"/>
    </row>
    <row r="8568" spans="1:7" x14ac:dyDescent="0.25">
      <c r="A8568" s="11"/>
      <c r="B8568" s="11"/>
      <c r="C8568" s="10"/>
      <c r="D8568" s="11"/>
      <c r="E8568" s="11"/>
      <c r="F8568" s="11"/>
      <c r="G8568" s="24"/>
    </row>
    <row r="8569" spans="1:7" x14ac:dyDescent="0.25">
      <c r="A8569" s="11"/>
      <c r="B8569" s="11"/>
      <c r="C8569" s="10"/>
      <c r="D8569" s="11"/>
      <c r="E8569" s="11"/>
      <c r="F8569" s="11"/>
      <c r="G8569" s="24"/>
    </row>
    <row r="8570" spans="1:7" x14ac:dyDescent="0.25">
      <c r="A8570" s="11"/>
      <c r="B8570" s="11"/>
      <c r="C8570" s="10"/>
      <c r="D8570" s="11"/>
      <c r="E8570" s="11"/>
      <c r="F8570" s="11"/>
      <c r="G8570" s="24"/>
    </row>
    <row r="8571" spans="1:7" x14ac:dyDescent="0.25">
      <c r="A8571" s="11"/>
      <c r="B8571" s="11"/>
      <c r="C8571" s="10"/>
      <c r="D8571" s="11"/>
      <c r="E8571" s="11"/>
      <c r="F8571" s="11"/>
      <c r="G8571" s="24"/>
    </row>
    <row r="8572" spans="1:7" x14ac:dyDescent="0.25">
      <c r="A8572" s="11"/>
      <c r="B8572" s="11"/>
      <c r="C8572" s="10"/>
      <c r="D8572" s="11"/>
      <c r="E8572" s="11"/>
      <c r="F8572" s="11"/>
      <c r="G8572" s="24"/>
    </row>
    <row r="8573" spans="1:7" x14ac:dyDescent="0.25">
      <c r="A8573" s="11"/>
      <c r="B8573" s="11"/>
      <c r="C8573" s="10"/>
      <c r="D8573" s="11"/>
      <c r="E8573" s="11"/>
      <c r="F8573" s="11"/>
      <c r="G8573" s="24"/>
    </row>
    <row r="8574" spans="1:7" x14ac:dyDescent="0.25">
      <c r="A8574" s="11"/>
      <c r="B8574" s="11"/>
      <c r="C8574" s="10"/>
      <c r="D8574" s="11"/>
      <c r="E8574" s="11"/>
      <c r="F8574" s="11"/>
      <c r="G8574" s="24"/>
    </row>
    <row r="8575" spans="1:7" x14ac:dyDescent="0.25">
      <c r="A8575" s="11"/>
      <c r="B8575" s="11"/>
      <c r="C8575" s="10"/>
      <c r="D8575" s="11"/>
      <c r="E8575" s="11"/>
      <c r="F8575" s="11"/>
      <c r="G8575" s="24"/>
    </row>
    <row r="8576" spans="1:7" x14ac:dyDescent="0.25">
      <c r="A8576" s="11"/>
      <c r="B8576" s="11"/>
      <c r="C8576" s="10"/>
      <c r="D8576" s="11"/>
      <c r="E8576" s="11"/>
      <c r="F8576" s="11"/>
      <c r="G8576" s="24"/>
    </row>
    <row r="8577" spans="1:7" x14ac:dyDescent="0.25">
      <c r="A8577" s="11"/>
      <c r="B8577" s="11"/>
      <c r="C8577" s="10"/>
      <c r="D8577" s="11"/>
      <c r="E8577" s="11"/>
      <c r="F8577" s="11"/>
      <c r="G8577" s="24"/>
    </row>
    <row r="8578" spans="1:7" x14ac:dyDescent="0.25">
      <c r="A8578" s="11"/>
      <c r="B8578" s="11"/>
      <c r="C8578" s="10"/>
      <c r="D8578" s="11"/>
      <c r="E8578" s="11"/>
      <c r="F8578" s="11"/>
      <c r="G8578" s="24"/>
    </row>
    <row r="8579" spans="1:7" x14ac:dyDescent="0.25">
      <c r="A8579" s="11"/>
      <c r="B8579" s="11"/>
      <c r="C8579" s="10"/>
      <c r="D8579" s="11"/>
      <c r="E8579" s="11"/>
      <c r="F8579" s="11"/>
      <c r="G8579" s="24"/>
    </row>
    <row r="8580" spans="1:7" x14ac:dyDescent="0.25">
      <c r="A8580" s="11"/>
      <c r="B8580" s="11"/>
      <c r="C8580" s="10"/>
      <c r="D8580" s="11"/>
      <c r="E8580" s="11"/>
      <c r="F8580" s="11"/>
      <c r="G8580" s="24"/>
    </row>
    <row r="8581" spans="1:7" x14ac:dyDescent="0.25">
      <c r="A8581" s="11"/>
      <c r="B8581" s="11"/>
      <c r="C8581" s="10"/>
      <c r="D8581" s="11"/>
      <c r="E8581" s="11"/>
      <c r="F8581" s="11"/>
      <c r="G8581" s="24"/>
    </row>
    <row r="8582" spans="1:7" x14ac:dyDescent="0.25">
      <c r="A8582" s="11"/>
      <c r="B8582" s="11"/>
      <c r="C8582" s="10"/>
      <c r="D8582" s="11"/>
      <c r="E8582" s="11"/>
      <c r="F8582" s="11"/>
      <c r="G8582" s="24"/>
    </row>
    <row r="8583" spans="1:7" x14ac:dyDescent="0.25">
      <c r="A8583" s="11"/>
      <c r="B8583" s="11"/>
      <c r="C8583" s="10"/>
      <c r="D8583" s="11"/>
      <c r="E8583" s="11"/>
      <c r="F8583" s="11"/>
      <c r="G8583" s="24"/>
    </row>
    <row r="8584" spans="1:7" x14ac:dyDescent="0.25">
      <c r="A8584" s="11"/>
      <c r="B8584" s="11"/>
      <c r="C8584" s="10"/>
      <c r="D8584" s="11"/>
      <c r="E8584" s="11"/>
      <c r="F8584" s="11"/>
      <c r="G8584" s="24"/>
    </row>
    <row r="8585" spans="1:7" x14ac:dyDescent="0.25">
      <c r="A8585" s="11"/>
      <c r="B8585" s="11"/>
      <c r="C8585" s="10"/>
      <c r="D8585" s="11"/>
      <c r="E8585" s="11"/>
      <c r="F8585" s="11"/>
      <c r="G8585" s="24"/>
    </row>
    <row r="8586" spans="1:7" x14ac:dyDescent="0.25">
      <c r="A8586" s="11"/>
      <c r="B8586" s="11"/>
      <c r="C8586" s="10"/>
      <c r="D8586" s="11"/>
      <c r="E8586" s="11"/>
      <c r="F8586" s="11"/>
      <c r="G8586" s="24"/>
    </row>
    <row r="8587" spans="1:7" x14ac:dyDescent="0.25">
      <c r="A8587" s="11"/>
      <c r="B8587" s="11"/>
      <c r="C8587" s="10"/>
      <c r="D8587" s="11"/>
      <c r="E8587" s="11"/>
      <c r="F8587" s="11"/>
      <c r="G8587" s="24"/>
    </row>
    <row r="8588" spans="1:7" x14ac:dyDescent="0.25">
      <c r="A8588" s="11"/>
      <c r="B8588" s="11"/>
      <c r="C8588" s="10"/>
      <c r="D8588" s="11"/>
      <c r="E8588" s="11"/>
      <c r="F8588" s="11"/>
      <c r="G8588" s="24"/>
    </row>
    <row r="8589" spans="1:7" x14ac:dyDescent="0.25">
      <c r="A8589" s="11"/>
      <c r="B8589" s="11"/>
      <c r="C8589" s="10"/>
      <c r="D8589" s="11"/>
      <c r="E8589" s="11"/>
      <c r="F8589" s="11"/>
      <c r="G8589" s="24"/>
    </row>
    <row r="8590" spans="1:7" x14ac:dyDescent="0.25">
      <c r="A8590" s="11"/>
      <c r="B8590" s="11"/>
      <c r="C8590" s="10"/>
      <c r="D8590" s="11"/>
      <c r="E8590" s="11"/>
      <c r="F8590" s="11"/>
      <c r="G8590" s="24"/>
    </row>
    <row r="8591" spans="1:7" x14ac:dyDescent="0.25">
      <c r="A8591" s="11"/>
      <c r="B8591" s="11"/>
      <c r="C8591" s="10"/>
      <c r="D8591" s="11"/>
      <c r="E8591" s="11"/>
      <c r="F8591" s="11"/>
      <c r="G8591" s="24"/>
    </row>
    <row r="8592" spans="1:7" x14ac:dyDescent="0.25">
      <c r="A8592" s="11"/>
      <c r="B8592" s="11"/>
      <c r="C8592" s="10"/>
      <c r="D8592" s="11"/>
      <c r="E8592" s="11"/>
      <c r="F8592" s="11"/>
      <c r="G8592" s="24"/>
    </row>
    <row r="8593" spans="1:7" x14ac:dyDescent="0.25">
      <c r="A8593" s="11"/>
      <c r="B8593" s="11"/>
      <c r="C8593" s="10"/>
      <c r="D8593" s="11"/>
      <c r="E8593" s="11"/>
      <c r="F8593" s="11"/>
      <c r="G8593" s="24"/>
    </row>
    <row r="8594" spans="1:7" x14ac:dyDescent="0.25">
      <c r="A8594" s="11"/>
      <c r="B8594" s="11"/>
      <c r="C8594" s="10"/>
      <c r="D8594" s="11"/>
      <c r="E8594" s="11"/>
      <c r="F8594" s="11"/>
      <c r="G8594" s="24"/>
    </row>
    <row r="8595" spans="1:7" x14ac:dyDescent="0.25">
      <c r="A8595" s="11"/>
      <c r="B8595" s="11"/>
      <c r="C8595" s="10"/>
      <c r="D8595" s="11"/>
      <c r="E8595" s="11"/>
      <c r="F8595" s="11"/>
      <c r="G8595" s="24"/>
    </row>
    <row r="8596" spans="1:7" x14ac:dyDescent="0.25">
      <c r="A8596" s="11"/>
      <c r="B8596" s="11"/>
      <c r="C8596" s="10"/>
      <c r="D8596" s="11"/>
      <c r="E8596" s="11"/>
      <c r="F8596" s="11"/>
      <c r="G8596" s="24"/>
    </row>
    <row r="8597" spans="1:7" x14ac:dyDescent="0.25">
      <c r="A8597" s="11"/>
      <c r="B8597" s="11"/>
      <c r="C8597" s="10"/>
      <c r="D8597" s="11"/>
      <c r="E8597" s="11"/>
      <c r="F8597" s="11"/>
      <c r="G8597" s="24"/>
    </row>
    <row r="8598" spans="1:7" x14ac:dyDescent="0.25">
      <c r="A8598" s="11"/>
      <c r="B8598" s="11"/>
      <c r="C8598" s="10"/>
      <c r="D8598" s="11"/>
      <c r="E8598" s="11"/>
      <c r="F8598" s="11"/>
      <c r="G8598" s="24"/>
    </row>
    <row r="8599" spans="1:7" x14ac:dyDescent="0.25">
      <c r="A8599" s="11"/>
      <c r="B8599" s="11"/>
      <c r="C8599" s="10"/>
      <c r="D8599" s="11"/>
      <c r="E8599" s="11"/>
      <c r="F8599" s="11"/>
      <c r="G8599" s="24"/>
    </row>
    <row r="8600" spans="1:7" x14ac:dyDescent="0.25">
      <c r="A8600" s="11"/>
      <c r="B8600" s="11"/>
      <c r="C8600" s="10"/>
      <c r="D8600" s="11"/>
      <c r="E8600" s="11"/>
      <c r="F8600" s="11"/>
      <c r="G8600" s="24"/>
    </row>
    <row r="8601" spans="1:7" x14ac:dyDescent="0.25">
      <c r="A8601" s="11"/>
      <c r="B8601" s="11"/>
      <c r="C8601" s="10"/>
      <c r="D8601" s="11"/>
      <c r="E8601" s="11"/>
      <c r="F8601" s="11"/>
      <c r="G8601" s="24"/>
    </row>
    <row r="8602" spans="1:7" x14ac:dyDescent="0.25">
      <c r="A8602" s="11"/>
      <c r="B8602" s="11"/>
      <c r="C8602" s="10"/>
      <c r="D8602" s="11"/>
      <c r="E8602" s="11"/>
      <c r="F8602" s="11"/>
      <c r="G8602" s="24"/>
    </row>
    <row r="8603" spans="1:7" x14ac:dyDescent="0.25">
      <c r="A8603" s="11"/>
      <c r="B8603" s="11"/>
      <c r="C8603" s="10"/>
      <c r="D8603" s="11"/>
      <c r="E8603" s="11"/>
      <c r="F8603" s="11"/>
      <c r="G8603" s="24"/>
    </row>
    <row r="8604" spans="1:7" x14ac:dyDescent="0.25">
      <c r="A8604" s="11"/>
      <c r="B8604" s="11"/>
      <c r="C8604" s="10"/>
      <c r="D8604" s="11"/>
      <c r="E8604" s="11"/>
      <c r="F8604" s="11"/>
      <c r="G8604" s="24"/>
    </row>
    <row r="8605" spans="1:7" x14ac:dyDescent="0.25">
      <c r="A8605" s="11"/>
      <c r="B8605" s="11"/>
      <c r="C8605" s="10"/>
      <c r="D8605" s="11"/>
      <c r="E8605" s="11"/>
      <c r="F8605" s="11"/>
      <c r="G8605" s="24"/>
    </row>
    <row r="8606" spans="1:7" x14ac:dyDescent="0.25">
      <c r="A8606" s="11"/>
      <c r="B8606" s="11"/>
      <c r="C8606" s="10"/>
      <c r="D8606" s="11"/>
      <c r="E8606" s="11"/>
      <c r="F8606" s="11"/>
      <c r="G8606" s="24"/>
    </row>
    <row r="8607" spans="1:7" x14ac:dyDescent="0.25">
      <c r="A8607" s="11"/>
      <c r="B8607" s="11"/>
      <c r="C8607" s="10"/>
      <c r="D8607" s="11"/>
      <c r="E8607" s="11"/>
      <c r="F8607" s="11"/>
      <c r="G8607" s="24"/>
    </row>
    <row r="8608" spans="1:7" x14ac:dyDescent="0.25">
      <c r="A8608" s="11"/>
      <c r="B8608" s="11"/>
      <c r="C8608" s="10"/>
      <c r="D8608" s="11"/>
      <c r="E8608" s="11"/>
      <c r="F8608" s="11"/>
      <c r="G8608" s="24"/>
    </row>
    <row r="8609" spans="1:7" x14ac:dyDescent="0.25">
      <c r="A8609" s="11"/>
      <c r="B8609" s="11"/>
      <c r="C8609" s="10"/>
      <c r="D8609" s="11"/>
      <c r="E8609" s="11"/>
      <c r="F8609" s="11"/>
      <c r="G8609" s="24"/>
    </row>
    <row r="8610" spans="1:7" x14ac:dyDescent="0.25">
      <c r="A8610" s="11"/>
      <c r="B8610" s="11"/>
      <c r="C8610" s="10"/>
      <c r="D8610" s="11"/>
      <c r="E8610" s="11"/>
      <c r="F8610" s="11"/>
      <c r="G8610" s="24"/>
    </row>
    <row r="8611" spans="1:7" x14ac:dyDescent="0.25">
      <c r="A8611" s="11"/>
      <c r="B8611" s="11"/>
      <c r="C8611" s="10"/>
      <c r="D8611" s="11"/>
      <c r="E8611" s="11"/>
      <c r="F8611" s="11"/>
      <c r="G8611" s="24"/>
    </row>
    <row r="8612" spans="1:7" x14ac:dyDescent="0.25">
      <c r="A8612" s="11"/>
      <c r="B8612" s="11"/>
      <c r="C8612" s="10"/>
      <c r="D8612" s="11"/>
      <c r="E8612" s="11"/>
      <c r="F8612" s="11"/>
      <c r="G8612" s="24"/>
    </row>
    <row r="8613" spans="1:7" x14ac:dyDescent="0.25">
      <c r="A8613" s="11"/>
      <c r="B8613" s="11"/>
      <c r="C8613" s="10"/>
      <c r="D8613" s="11"/>
      <c r="E8613" s="11"/>
      <c r="F8613" s="11"/>
      <c r="G8613" s="24"/>
    </row>
    <row r="8614" spans="1:7" x14ac:dyDescent="0.25">
      <c r="A8614" s="11"/>
      <c r="B8614" s="11"/>
      <c r="C8614" s="10"/>
      <c r="D8614" s="11"/>
      <c r="E8614" s="11"/>
      <c r="F8614" s="11"/>
      <c r="G8614" s="24"/>
    </row>
    <row r="8615" spans="1:7" x14ac:dyDescent="0.25">
      <c r="A8615" s="11"/>
      <c r="B8615" s="11"/>
      <c r="C8615" s="10"/>
      <c r="D8615" s="11"/>
      <c r="E8615" s="11"/>
      <c r="F8615" s="11"/>
      <c r="G8615" s="24"/>
    </row>
    <row r="8616" spans="1:7" x14ac:dyDescent="0.25">
      <c r="A8616" s="11"/>
      <c r="B8616" s="11"/>
      <c r="C8616" s="10"/>
      <c r="D8616" s="11"/>
      <c r="E8616" s="11"/>
      <c r="F8616" s="11"/>
      <c r="G8616" s="24"/>
    </row>
    <row r="8617" spans="1:7" x14ac:dyDescent="0.25">
      <c r="A8617" s="11"/>
      <c r="B8617" s="11"/>
      <c r="C8617" s="10"/>
      <c r="D8617" s="11"/>
      <c r="E8617" s="11"/>
      <c r="F8617" s="11"/>
      <c r="G8617" s="24"/>
    </row>
    <row r="8618" spans="1:7" x14ac:dyDescent="0.25">
      <c r="A8618" s="11"/>
      <c r="B8618" s="11"/>
      <c r="C8618" s="10"/>
      <c r="D8618" s="11"/>
      <c r="E8618" s="11"/>
      <c r="F8618" s="11"/>
      <c r="G8618" s="24"/>
    </row>
    <row r="8619" spans="1:7" x14ac:dyDescent="0.25">
      <c r="A8619" s="11"/>
      <c r="B8619" s="11"/>
      <c r="C8619" s="10"/>
      <c r="D8619" s="11"/>
      <c r="E8619" s="11"/>
      <c r="F8619" s="11"/>
      <c r="G8619" s="24"/>
    </row>
    <row r="8620" spans="1:7" x14ac:dyDescent="0.25">
      <c r="A8620" s="11"/>
      <c r="B8620" s="11"/>
      <c r="C8620" s="10"/>
      <c r="D8620" s="11"/>
      <c r="E8620" s="11"/>
      <c r="F8620" s="11"/>
      <c r="G8620" s="24"/>
    </row>
    <row r="8621" spans="1:7" x14ac:dyDescent="0.25">
      <c r="A8621" s="11"/>
      <c r="B8621" s="11"/>
      <c r="C8621" s="10"/>
      <c r="D8621" s="11"/>
      <c r="E8621" s="11"/>
      <c r="F8621" s="11"/>
      <c r="G8621" s="24"/>
    </row>
    <row r="8622" spans="1:7" x14ac:dyDescent="0.25">
      <c r="A8622" s="11"/>
      <c r="B8622" s="11"/>
      <c r="C8622" s="10"/>
      <c r="D8622" s="11"/>
      <c r="E8622" s="11"/>
      <c r="F8622" s="11"/>
      <c r="G8622" s="24"/>
    </row>
    <row r="8623" spans="1:7" x14ac:dyDescent="0.25">
      <c r="A8623" s="11"/>
      <c r="B8623" s="11"/>
      <c r="C8623" s="10"/>
      <c r="D8623" s="11"/>
      <c r="E8623" s="11"/>
      <c r="F8623" s="11"/>
      <c r="G8623" s="24"/>
    </row>
    <row r="8624" spans="1:7" x14ac:dyDescent="0.25">
      <c r="A8624" s="11"/>
      <c r="B8624" s="11"/>
      <c r="C8624" s="10"/>
      <c r="D8624" s="11"/>
      <c r="E8624" s="11"/>
      <c r="F8624" s="11"/>
      <c r="G8624" s="24"/>
    </row>
    <row r="8625" spans="1:7" x14ac:dyDescent="0.25">
      <c r="A8625" s="11"/>
      <c r="B8625" s="11"/>
      <c r="C8625" s="10"/>
      <c r="D8625" s="11"/>
      <c r="E8625" s="11"/>
      <c r="F8625" s="11"/>
      <c r="G8625" s="24"/>
    </row>
    <row r="8626" spans="1:7" x14ac:dyDescent="0.25">
      <c r="A8626" s="11"/>
      <c r="B8626" s="11"/>
      <c r="C8626" s="10"/>
      <c r="D8626" s="11"/>
      <c r="E8626" s="11"/>
      <c r="F8626" s="11"/>
      <c r="G8626" s="24"/>
    </row>
    <row r="8627" spans="1:7" x14ac:dyDescent="0.25">
      <c r="A8627" s="11"/>
      <c r="B8627" s="11"/>
      <c r="C8627" s="10"/>
      <c r="D8627" s="11"/>
      <c r="E8627" s="11"/>
      <c r="F8627" s="11"/>
      <c r="G8627" s="24"/>
    </row>
    <row r="8628" spans="1:7" x14ac:dyDescent="0.25">
      <c r="A8628" s="11"/>
      <c r="B8628" s="11"/>
      <c r="C8628" s="10"/>
      <c r="D8628" s="11"/>
      <c r="E8628" s="11"/>
      <c r="F8628" s="11"/>
      <c r="G8628" s="24"/>
    </row>
    <row r="8629" spans="1:7" x14ac:dyDescent="0.25">
      <c r="A8629" s="11"/>
      <c r="B8629" s="11"/>
      <c r="C8629" s="10"/>
      <c r="D8629" s="11"/>
      <c r="E8629" s="11"/>
      <c r="F8629" s="11"/>
      <c r="G8629" s="24"/>
    </row>
    <row r="8630" spans="1:7" x14ac:dyDescent="0.25">
      <c r="A8630" s="11"/>
      <c r="B8630" s="11"/>
      <c r="C8630" s="10"/>
      <c r="D8630" s="11"/>
      <c r="E8630" s="11"/>
      <c r="F8630" s="11"/>
      <c r="G8630" s="24"/>
    </row>
    <row r="8631" spans="1:7" x14ac:dyDescent="0.25">
      <c r="A8631" s="11"/>
      <c r="B8631" s="11"/>
      <c r="C8631" s="10"/>
      <c r="D8631" s="11"/>
      <c r="E8631" s="11"/>
      <c r="F8631" s="11"/>
      <c r="G8631" s="24"/>
    </row>
    <row r="8632" spans="1:7" x14ac:dyDescent="0.25">
      <c r="A8632" s="11"/>
      <c r="B8632" s="11"/>
      <c r="C8632" s="10"/>
      <c r="D8632" s="11"/>
      <c r="E8632" s="11"/>
      <c r="F8632" s="11"/>
      <c r="G8632" s="24"/>
    </row>
    <row r="8633" spans="1:7" x14ac:dyDescent="0.25">
      <c r="A8633" s="11"/>
      <c r="B8633" s="11"/>
      <c r="C8633" s="10"/>
      <c r="D8633" s="11"/>
      <c r="E8633" s="11"/>
      <c r="F8633" s="11"/>
      <c r="G8633" s="24"/>
    </row>
    <row r="8634" spans="1:7" x14ac:dyDescent="0.25">
      <c r="A8634" s="11"/>
      <c r="B8634" s="11"/>
      <c r="C8634" s="10"/>
      <c r="D8634" s="11"/>
      <c r="E8634" s="11"/>
      <c r="F8634" s="11"/>
      <c r="G8634" s="24"/>
    </row>
    <row r="8635" spans="1:7" x14ac:dyDescent="0.25">
      <c r="A8635" s="11"/>
      <c r="B8635" s="11"/>
      <c r="C8635" s="10"/>
      <c r="D8635" s="11"/>
      <c r="E8635" s="11"/>
      <c r="F8635" s="11"/>
      <c r="G8635" s="24"/>
    </row>
    <row r="8636" spans="1:7" x14ac:dyDescent="0.25">
      <c r="A8636" s="11"/>
      <c r="B8636" s="11"/>
      <c r="C8636" s="10"/>
      <c r="D8636" s="11"/>
      <c r="E8636" s="11"/>
      <c r="F8636" s="11"/>
      <c r="G8636" s="24"/>
    </row>
    <row r="8637" spans="1:7" x14ac:dyDescent="0.25">
      <c r="A8637" s="11"/>
      <c r="B8637" s="11"/>
      <c r="C8637" s="10"/>
      <c r="D8637" s="11"/>
      <c r="E8637" s="11"/>
      <c r="F8637" s="11"/>
      <c r="G8637" s="24"/>
    </row>
    <row r="8638" spans="1:7" x14ac:dyDescent="0.25">
      <c r="A8638" s="11"/>
      <c r="B8638" s="11"/>
      <c r="C8638" s="10"/>
      <c r="D8638" s="11"/>
      <c r="E8638" s="11"/>
      <c r="F8638" s="11"/>
      <c r="G8638" s="24"/>
    </row>
    <row r="8639" spans="1:7" x14ac:dyDescent="0.25">
      <c r="A8639" s="11"/>
      <c r="B8639" s="11"/>
      <c r="C8639" s="10"/>
      <c r="D8639" s="11"/>
      <c r="E8639" s="11"/>
      <c r="F8639" s="11"/>
      <c r="G8639" s="24"/>
    </row>
    <row r="8640" spans="1:7" x14ac:dyDescent="0.25">
      <c r="A8640" s="11"/>
      <c r="B8640" s="11"/>
      <c r="C8640" s="10"/>
      <c r="D8640" s="11"/>
      <c r="E8640" s="11"/>
      <c r="F8640" s="11"/>
      <c r="G8640" s="24"/>
    </row>
    <row r="8641" spans="1:7" x14ac:dyDescent="0.25">
      <c r="A8641" s="11"/>
      <c r="B8641" s="11"/>
      <c r="C8641" s="10"/>
      <c r="D8641" s="11"/>
      <c r="E8641" s="11"/>
      <c r="F8641" s="11"/>
      <c r="G8641" s="24"/>
    </row>
    <row r="8642" spans="1:7" x14ac:dyDescent="0.25">
      <c r="A8642" s="11"/>
      <c r="B8642" s="11"/>
      <c r="C8642" s="10"/>
      <c r="D8642" s="11"/>
      <c r="E8642" s="11"/>
      <c r="F8642" s="11"/>
      <c r="G8642" s="24"/>
    </row>
    <row r="8643" spans="1:7" x14ac:dyDescent="0.25">
      <c r="A8643" s="11"/>
      <c r="B8643" s="11"/>
      <c r="C8643" s="10"/>
      <c r="D8643" s="11"/>
      <c r="E8643" s="11"/>
      <c r="F8643" s="11"/>
      <c r="G8643" s="24"/>
    </row>
    <row r="8644" spans="1:7" x14ac:dyDescent="0.25">
      <c r="A8644" s="11"/>
      <c r="B8644" s="11"/>
      <c r="C8644" s="10"/>
      <c r="D8644" s="11"/>
      <c r="E8644" s="11"/>
      <c r="F8644" s="11"/>
      <c r="G8644" s="24"/>
    </row>
    <row r="8645" spans="1:7" x14ac:dyDescent="0.25">
      <c r="A8645" s="11"/>
      <c r="B8645" s="11"/>
      <c r="C8645" s="10"/>
      <c r="D8645" s="11"/>
      <c r="E8645" s="11"/>
      <c r="F8645" s="11"/>
      <c r="G8645" s="24"/>
    </row>
    <row r="8646" spans="1:7" x14ac:dyDescent="0.25">
      <c r="A8646" s="11"/>
      <c r="B8646" s="11"/>
      <c r="C8646" s="10"/>
      <c r="D8646" s="11"/>
      <c r="E8646" s="11"/>
      <c r="F8646" s="11"/>
      <c r="G8646" s="24"/>
    </row>
    <row r="8647" spans="1:7" x14ac:dyDescent="0.25">
      <c r="A8647" s="11"/>
      <c r="B8647" s="11"/>
      <c r="C8647" s="10"/>
      <c r="D8647" s="11"/>
      <c r="E8647" s="11"/>
      <c r="F8647" s="11"/>
      <c r="G8647" s="24"/>
    </row>
    <row r="8648" spans="1:7" x14ac:dyDescent="0.25">
      <c r="A8648" s="11"/>
      <c r="B8648" s="11"/>
      <c r="C8648" s="10"/>
      <c r="D8648" s="11"/>
      <c r="E8648" s="11"/>
      <c r="F8648" s="11"/>
      <c r="G8648" s="24"/>
    </row>
    <row r="8649" spans="1:7" x14ac:dyDescent="0.25">
      <c r="A8649" s="11"/>
      <c r="B8649" s="11"/>
      <c r="C8649" s="10"/>
      <c r="D8649" s="11"/>
      <c r="E8649" s="11"/>
      <c r="F8649" s="11"/>
      <c r="G8649" s="24"/>
    </row>
    <row r="8650" spans="1:7" x14ac:dyDescent="0.25">
      <c r="A8650" s="11"/>
      <c r="B8650" s="11"/>
      <c r="C8650" s="10"/>
      <c r="D8650" s="11"/>
      <c r="E8650" s="11"/>
      <c r="F8650" s="11"/>
      <c r="G8650" s="24"/>
    </row>
    <row r="8651" spans="1:7" x14ac:dyDescent="0.25">
      <c r="A8651" s="11"/>
      <c r="B8651" s="11"/>
      <c r="C8651" s="10"/>
      <c r="D8651" s="11"/>
      <c r="E8651" s="11"/>
      <c r="F8651" s="11"/>
      <c r="G8651" s="24"/>
    </row>
    <row r="8652" spans="1:7" x14ac:dyDescent="0.25">
      <c r="A8652" s="11"/>
      <c r="B8652" s="11"/>
      <c r="C8652" s="10"/>
      <c r="D8652" s="11"/>
      <c r="E8652" s="11"/>
      <c r="F8652" s="11"/>
      <c r="G8652" s="24"/>
    </row>
    <row r="8653" spans="1:7" x14ac:dyDescent="0.25">
      <c r="A8653" s="11"/>
      <c r="B8653" s="11"/>
      <c r="C8653" s="10"/>
      <c r="D8653" s="11"/>
      <c r="E8653" s="11"/>
      <c r="F8653" s="11"/>
      <c r="G8653" s="24"/>
    </row>
    <row r="8654" spans="1:7" x14ac:dyDescent="0.25">
      <c r="A8654" s="11"/>
      <c r="B8654" s="11"/>
      <c r="C8654" s="10"/>
      <c r="D8654" s="11"/>
      <c r="E8654" s="11"/>
      <c r="F8654" s="11"/>
      <c r="G8654" s="24"/>
    </row>
    <row r="8655" spans="1:7" x14ac:dyDescent="0.25">
      <c r="A8655" s="11"/>
      <c r="B8655" s="11"/>
      <c r="C8655" s="10"/>
      <c r="D8655" s="11"/>
      <c r="E8655" s="11"/>
      <c r="F8655" s="11"/>
      <c r="G8655" s="24"/>
    </row>
    <row r="8656" spans="1:7" x14ac:dyDescent="0.25">
      <c r="A8656" s="11"/>
      <c r="B8656" s="11"/>
      <c r="C8656" s="10"/>
      <c r="D8656" s="11"/>
      <c r="E8656" s="11"/>
      <c r="F8656" s="11"/>
      <c r="G8656" s="24"/>
    </row>
    <row r="8657" spans="1:7" x14ac:dyDescent="0.25">
      <c r="A8657" s="11"/>
      <c r="B8657" s="11"/>
      <c r="C8657" s="10"/>
      <c r="D8657" s="11"/>
      <c r="E8657" s="11"/>
      <c r="F8657" s="11"/>
      <c r="G8657" s="24"/>
    </row>
    <row r="8658" spans="1:7" x14ac:dyDescent="0.25">
      <c r="A8658" s="11"/>
      <c r="B8658" s="11"/>
      <c r="C8658" s="10"/>
      <c r="D8658" s="11"/>
      <c r="E8658" s="11"/>
      <c r="F8658" s="11"/>
      <c r="G8658" s="24"/>
    </row>
    <row r="8659" spans="1:7" x14ac:dyDescent="0.25">
      <c r="A8659" s="11"/>
      <c r="B8659" s="11"/>
      <c r="C8659" s="10"/>
      <c r="D8659" s="11"/>
      <c r="E8659" s="11"/>
      <c r="F8659" s="11"/>
      <c r="G8659" s="24"/>
    </row>
    <row r="8660" spans="1:7" x14ac:dyDescent="0.25">
      <c r="A8660" s="11"/>
      <c r="B8660" s="11"/>
      <c r="C8660" s="10"/>
      <c r="D8660" s="11"/>
      <c r="E8660" s="11"/>
      <c r="F8660" s="11"/>
      <c r="G8660" s="24"/>
    </row>
    <row r="8661" spans="1:7" x14ac:dyDescent="0.25">
      <c r="A8661" s="11"/>
      <c r="B8661" s="11"/>
      <c r="C8661" s="10"/>
      <c r="D8661" s="11"/>
      <c r="E8661" s="11"/>
      <c r="F8661" s="11"/>
      <c r="G8661" s="24"/>
    </row>
    <row r="8662" spans="1:7" x14ac:dyDescent="0.25">
      <c r="A8662" s="11"/>
      <c r="B8662" s="11"/>
      <c r="C8662" s="10"/>
      <c r="D8662" s="11"/>
      <c r="E8662" s="11"/>
      <c r="F8662" s="11"/>
      <c r="G8662" s="24"/>
    </row>
    <row r="8663" spans="1:7" x14ac:dyDescent="0.25">
      <c r="A8663" s="11"/>
      <c r="B8663" s="11"/>
      <c r="C8663" s="10"/>
      <c r="D8663" s="11"/>
      <c r="E8663" s="11"/>
      <c r="F8663" s="11"/>
      <c r="G8663" s="24"/>
    </row>
    <row r="8664" spans="1:7" x14ac:dyDescent="0.25">
      <c r="A8664" s="11"/>
      <c r="B8664" s="11"/>
      <c r="C8664" s="10"/>
      <c r="D8664" s="11"/>
      <c r="E8664" s="11"/>
      <c r="F8664" s="11"/>
      <c r="G8664" s="24"/>
    </row>
    <row r="8665" spans="1:7" x14ac:dyDescent="0.25">
      <c r="A8665" s="11"/>
      <c r="B8665" s="11"/>
      <c r="C8665" s="10"/>
      <c r="D8665" s="11"/>
      <c r="E8665" s="11"/>
      <c r="F8665" s="11"/>
      <c r="G8665" s="24"/>
    </row>
    <row r="8666" spans="1:7" x14ac:dyDescent="0.25">
      <c r="A8666" s="11"/>
      <c r="B8666" s="11"/>
      <c r="C8666" s="10"/>
      <c r="D8666" s="11"/>
      <c r="E8666" s="11"/>
      <c r="F8666" s="11"/>
      <c r="G8666" s="24"/>
    </row>
    <row r="8667" spans="1:7" x14ac:dyDescent="0.25">
      <c r="A8667" s="11"/>
      <c r="B8667" s="11"/>
      <c r="C8667" s="10"/>
      <c r="D8667" s="11"/>
      <c r="E8667" s="11"/>
      <c r="F8667" s="11"/>
      <c r="G8667" s="24"/>
    </row>
    <row r="8668" spans="1:7" x14ac:dyDescent="0.25">
      <c r="A8668" s="11"/>
      <c r="B8668" s="11"/>
      <c r="C8668" s="10"/>
      <c r="D8668" s="11"/>
      <c r="E8668" s="11"/>
      <c r="F8668" s="11"/>
      <c r="G8668" s="24"/>
    </row>
    <row r="8669" spans="1:7" x14ac:dyDescent="0.25">
      <c r="A8669" s="11"/>
      <c r="B8669" s="11"/>
      <c r="C8669" s="10"/>
      <c r="D8669" s="11"/>
      <c r="E8669" s="11"/>
      <c r="F8669" s="11"/>
      <c r="G8669" s="24"/>
    </row>
    <row r="8670" spans="1:7" x14ac:dyDescent="0.25">
      <c r="A8670" s="11"/>
      <c r="B8670" s="11"/>
      <c r="C8670" s="10"/>
      <c r="D8670" s="11"/>
      <c r="E8670" s="11"/>
      <c r="F8670" s="11"/>
      <c r="G8670" s="24"/>
    </row>
    <row r="8671" spans="1:7" x14ac:dyDescent="0.25">
      <c r="A8671" s="11"/>
      <c r="B8671" s="11"/>
      <c r="C8671" s="10"/>
      <c r="D8671" s="11"/>
      <c r="E8671" s="11"/>
      <c r="F8671" s="11"/>
      <c r="G8671" s="24"/>
    </row>
    <row r="8672" spans="1:7" x14ac:dyDescent="0.25">
      <c r="A8672" s="11"/>
      <c r="B8672" s="11"/>
      <c r="C8672" s="10"/>
      <c r="D8672" s="11"/>
      <c r="E8672" s="11"/>
      <c r="F8672" s="11"/>
      <c r="G8672" s="24"/>
    </row>
    <row r="8673" spans="1:7" x14ac:dyDescent="0.25">
      <c r="A8673" s="11"/>
      <c r="B8673" s="11"/>
      <c r="C8673" s="10"/>
      <c r="D8673" s="11"/>
      <c r="E8673" s="11"/>
      <c r="F8673" s="11"/>
      <c r="G8673" s="24"/>
    </row>
    <row r="8674" spans="1:7" x14ac:dyDescent="0.25">
      <c r="A8674" s="11"/>
      <c r="B8674" s="11"/>
      <c r="C8674" s="10"/>
      <c r="D8674" s="11"/>
      <c r="E8674" s="11"/>
      <c r="F8674" s="11"/>
      <c r="G8674" s="24"/>
    </row>
    <row r="8675" spans="1:7" x14ac:dyDescent="0.25">
      <c r="A8675" s="11"/>
      <c r="B8675" s="11"/>
      <c r="C8675" s="10"/>
      <c r="D8675" s="11"/>
      <c r="E8675" s="11"/>
      <c r="F8675" s="11"/>
      <c r="G8675" s="24"/>
    </row>
    <row r="8676" spans="1:7" x14ac:dyDescent="0.25">
      <c r="A8676" s="11"/>
      <c r="B8676" s="11"/>
      <c r="C8676" s="10"/>
      <c r="D8676" s="11"/>
      <c r="E8676" s="11"/>
      <c r="F8676" s="11"/>
      <c r="G8676" s="24"/>
    </row>
    <row r="8677" spans="1:7" x14ac:dyDescent="0.25">
      <c r="A8677" s="11"/>
      <c r="B8677" s="11"/>
      <c r="C8677" s="10"/>
      <c r="D8677" s="11"/>
      <c r="E8677" s="11"/>
      <c r="F8677" s="11"/>
      <c r="G8677" s="24"/>
    </row>
    <row r="8678" spans="1:7" x14ac:dyDescent="0.25">
      <c r="A8678" s="11"/>
      <c r="B8678" s="11"/>
      <c r="C8678" s="10"/>
      <c r="D8678" s="11"/>
      <c r="E8678" s="11"/>
      <c r="F8678" s="11"/>
      <c r="G8678" s="24"/>
    </row>
    <row r="8679" spans="1:7" x14ac:dyDescent="0.25">
      <c r="A8679" s="11"/>
      <c r="B8679" s="11"/>
      <c r="C8679" s="10"/>
      <c r="D8679" s="11"/>
      <c r="E8679" s="11"/>
      <c r="F8679" s="11"/>
      <c r="G8679" s="24"/>
    </row>
    <row r="8680" spans="1:7" x14ac:dyDescent="0.25">
      <c r="A8680" s="11"/>
      <c r="B8680" s="11"/>
      <c r="C8680" s="10"/>
      <c r="D8680" s="11"/>
      <c r="E8680" s="11"/>
      <c r="F8680" s="11"/>
      <c r="G8680" s="24"/>
    </row>
    <row r="8681" spans="1:7" x14ac:dyDescent="0.25">
      <c r="A8681" s="11"/>
      <c r="B8681" s="11"/>
      <c r="C8681" s="10"/>
      <c r="D8681" s="11"/>
      <c r="E8681" s="11"/>
      <c r="F8681" s="11"/>
      <c r="G8681" s="24"/>
    </row>
    <row r="8682" spans="1:7" x14ac:dyDescent="0.25">
      <c r="A8682" s="11"/>
      <c r="B8682" s="11"/>
      <c r="C8682" s="10"/>
      <c r="D8682" s="11"/>
      <c r="E8682" s="11"/>
      <c r="F8682" s="11"/>
      <c r="G8682" s="24"/>
    </row>
    <row r="8683" spans="1:7" x14ac:dyDescent="0.25">
      <c r="A8683" s="11"/>
      <c r="B8683" s="11"/>
      <c r="C8683" s="10"/>
      <c r="D8683" s="11"/>
      <c r="E8683" s="11"/>
      <c r="F8683" s="11"/>
      <c r="G8683" s="24"/>
    </row>
    <row r="8684" spans="1:7" x14ac:dyDescent="0.25">
      <c r="A8684" s="11"/>
      <c r="B8684" s="11"/>
      <c r="C8684" s="10"/>
      <c r="D8684" s="11"/>
      <c r="E8684" s="11"/>
      <c r="F8684" s="11"/>
      <c r="G8684" s="24"/>
    </row>
    <row r="8685" spans="1:7" x14ac:dyDescent="0.25">
      <c r="A8685" s="11"/>
      <c r="B8685" s="11"/>
      <c r="C8685" s="10"/>
      <c r="D8685" s="11"/>
      <c r="E8685" s="11"/>
      <c r="F8685" s="11"/>
      <c r="G8685" s="24"/>
    </row>
    <row r="8686" spans="1:7" x14ac:dyDescent="0.25">
      <c r="A8686" s="11"/>
      <c r="B8686" s="11"/>
      <c r="C8686" s="10"/>
      <c r="D8686" s="11"/>
      <c r="E8686" s="11"/>
      <c r="F8686" s="11"/>
      <c r="G8686" s="24"/>
    </row>
    <row r="8687" spans="1:7" x14ac:dyDescent="0.25">
      <c r="A8687" s="11"/>
      <c r="B8687" s="11"/>
      <c r="C8687" s="10"/>
      <c r="D8687" s="11"/>
      <c r="E8687" s="11"/>
      <c r="F8687" s="11"/>
      <c r="G8687" s="24"/>
    </row>
    <row r="8688" spans="1:7" x14ac:dyDescent="0.25">
      <c r="A8688" s="11"/>
      <c r="B8688" s="11"/>
      <c r="C8688" s="10"/>
      <c r="D8688" s="11"/>
      <c r="E8688" s="11"/>
      <c r="F8688" s="11"/>
      <c r="G8688" s="24"/>
    </row>
    <row r="8689" spans="1:7" x14ac:dyDescent="0.25">
      <c r="A8689" s="11"/>
      <c r="B8689" s="11"/>
      <c r="C8689" s="10"/>
      <c r="D8689" s="11"/>
      <c r="E8689" s="11"/>
      <c r="F8689" s="11"/>
      <c r="G8689" s="24"/>
    </row>
    <row r="8690" spans="1:7" x14ac:dyDescent="0.25">
      <c r="A8690" s="11"/>
      <c r="B8690" s="11"/>
      <c r="C8690" s="10"/>
      <c r="D8690" s="11"/>
      <c r="E8690" s="11"/>
      <c r="F8690" s="11"/>
      <c r="G8690" s="24"/>
    </row>
    <row r="8691" spans="1:7" x14ac:dyDescent="0.25">
      <c r="A8691" s="11"/>
      <c r="B8691" s="11"/>
      <c r="C8691" s="10"/>
      <c r="D8691" s="11"/>
      <c r="E8691" s="11"/>
      <c r="F8691" s="11"/>
      <c r="G8691" s="24"/>
    </row>
    <row r="8692" spans="1:7" x14ac:dyDescent="0.25">
      <c r="A8692" s="11"/>
      <c r="B8692" s="11"/>
      <c r="C8692" s="10"/>
      <c r="D8692" s="11"/>
      <c r="E8692" s="11"/>
      <c r="F8692" s="11"/>
      <c r="G8692" s="24"/>
    </row>
    <row r="8693" spans="1:7" x14ac:dyDescent="0.25">
      <c r="A8693" s="11"/>
      <c r="B8693" s="11"/>
      <c r="C8693" s="10"/>
      <c r="D8693" s="11"/>
      <c r="E8693" s="11"/>
      <c r="F8693" s="11"/>
      <c r="G8693" s="24"/>
    </row>
    <row r="8694" spans="1:7" x14ac:dyDescent="0.25">
      <c r="A8694" s="11"/>
      <c r="B8694" s="11"/>
      <c r="C8694" s="10"/>
      <c r="D8694" s="11"/>
      <c r="E8694" s="11"/>
      <c r="F8694" s="11"/>
      <c r="G8694" s="24"/>
    </row>
    <row r="8695" spans="1:7" x14ac:dyDescent="0.25">
      <c r="A8695" s="11"/>
      <c r="B8695" s="11"/>
      <c r="C8695" s="10"/>
      <c r="D8695" s="11"/>
      <c r="E8695" s="11"/>
      <c r="F8695" s="11"/>
      <c r="G8695" s="24"/>
    </row>
    <row r="8696" spans="1:7" x14ac:dyDescent="0.25">
      <c r="A8696" s="11"/>
      <c r="B8696" s="11"/>
      <c r="C8696" s="10"/>
      <c r="D8696" s="11"/>
      <c r="E8696" s="11"/>
      <c r="F8696" s="11"/>
      <c r="G8696" s="24"/>
    </row>
    <row r="8697" spans="1:7" x14ac:dyDescent="0.25">
      <c r="A8697" s="11"/>
      <c r="B8697" s="11"/>
      <c r="C8697" s="10"/>
      <c r="D8697" s="11"/>
      <c r="E8697" s="11"/>
      <c r="F8697" s="11"/>
      <c r="G8697" s="24"/>
    </row>
    <row r="8698" spans="1:7" x14ac:dyDescent="0.25">
      <c r="A8698" s="11"/>
      <c r="B8698" s="11"/>
      <c r="C8698" s="10"/>
      <c r="D8698" s="11"/>
      <c r="E8698" s="11"/>
      <c r="F8698" s="11"/>
      <c r="G8698" s="24"/>
    </row>
    <row r="8699" spans="1:7" x14ac:dyDescent="0.25">
      <c r="A8699" s="11"/>
      <c r="B8699" s="11"/>
      <c r="C8699" s="10"/>
      <c r="D8699" s="11"/>
      <c r="E8699" s="11"/>
      <c r="F8699" s="11"/>
      <c r="G8699" s="24"/>
    </row>
    <row r="8700" spans="1:7" x14ac:dyDescent="0.25">
      <c r="A8700" s="11"/>
      <c r="B8700" s="11"/>
      <c r="C8700" s="10"/>
      <c r="D8700" s="11"/>
      <c r="E8700" s="11"/>
      <c r="F8700" s="11"/>
      <c r="G8700" s="24"/>
    </row>
    <row r="8701" spans="1:7" x14ac:dyDescent="0.25">
      <c r="A8701" s="11"/>
      <c r="B8701" s="11"/>
      <c r="C8701" s="10"/>
      <c r="D8701" s="11"/>
      <c r="E8701" s="11"/>
      <c r="F8701" s="11"/>
      <c r="G8701" s="24"/>
    </row>
    <row r="8702" spans="1:7" x14ac:dyDescent="0.25">
      <c r="A8702" s="11"/>
      <c r="B8702" s="11"/>
      <c r="C8702" s="10"/>
      <c r="D8702" s="11"/>
      <c r="E8702" s="11"/>
      <c r="F8702" s="11"/>
      <c r="G8702" s="24"/>
    </row>
    <row r="8703" spans="1:7" x14ac:dyDescent="0.25">
      <c r="A8703" s="11"/>
      <c r="B8703" s="11"/>
      <c r="C8703" s="10"/>
      <c r="D8703" s="11"/>
      <c r="E8703" s="11"/>
      <c r="F8703" s="11"/>
      <c r="G8703" s="24"/>
    </row>
    <row r="8704" spans="1:7" x14ac:dyDescent="0.25">
      <c r="A8704" s="11"/>
      <c r="B8704" s="11"/>
      <c r="C8704" s="10"/>
      <c r="D8704" s="11"/>
      <c r="E8704" s="11"/>
      <c r="F8704" s="11"/>
      <c r="G8704" s="24"/>
    </row>
    <row r="8705" spans="1:7" x14ac:dyDescent="0.25">
      <c r="A8705" s="11"/>
      <c r="B8705" s="11"/>
      <c r="C8705" s="10"/>
      <c r="D8705" s="11"/>
      <c r="E8705" s="11"/>
      <c r="F8705" s="11"/>
      <c r="G8705" s="24"/>
    </row>
    <row r="8706" spans="1:7" x14ac:dyDescent="0.25">
      <c r="A8706" s="11"/>
      <c r="B8706" s="11"/>
      <c r="C8706" s="10"/>
      <c r="D8706" s="11"/>
      <c r="E8706" s="11"/>
      <c r="F8706" s="11"/>
      <c r="G8706" s="24"/>
    </row>
    <row r="8707" spans="1:7" x14ac:dyDescent="0.25">
      <c r="A8707" s="11"/>
      <c r="B8707" s="11"/>
      <c r="C8707" s="10"/>
      <c r="D8707" s="11"/>
      <c r="E8707" s="11"/>
      <c r="F8707" s="11"/>
      <c r="G8707" s="24"/>
    </row>
    <row r="8708" spans="1:7" x14ac:dyDescent="0.25">
      <c r="A8708" s="11"/>
      <c r="B8708" s="11"/>
      <c r="C8708" s="10"/>
      <c r="D8708" s="11"/>
      <c r="E8708" s="11"/>
      <c r="F8708" s="11"/>
      <c r="G8708" s="24"/>
    </row>
    <row r="8709" spans="1:7" x14ac:dyDescent="0.25">
      <c r="A8709" s="11"/>
      <c r="B8709" s="11"/>
      <c r="C8709" s="10"/>
      <c r="D8709" s="11"/>
      <c r="E8709" s="11"/>
      <c r="F8709" s="11"/>
      <c r="G8709" s="24"/>
    </row>
    <row r="8710" spans="1:7" x14ac:dyDescent="0.25">
      <c r="A8710" s="11"/>
      <c r="B8710" s="11"/>
      <c r="C8710" s="10"/>
      <c r="D8710" s="11"/>
      <c r="E8710" s="11"/>
      <c r="F8710" s="11"/>
      <c r="G8710" s="24"/>
    </row>
    <row r="8711" spans="1:7" x14ac:dyDescent="0.25">
      <c r="A8711" s="11"/>
      <c r="B8711" s="11"/>
      <c r="C8711" s="10"/>
      <c r="D8711" s="11"/>
      <c r="E8711" s="11"/>
      <c r="F8711" s="11"/>
      <c r="G8711" s="24"/>
    </row>
    <row r="8712" spans="1:7" x14ac:dyDescent="0.25">
      <c r="A8712" s="11"/>
      <c r="B8712" s="11"/>
      <c r="C8712" s="10"/>
      <c r="D8712" s="11"/>
      <c r="E8712" s="11"/>
      <c r="F8712" s="11"/>
      <c r="G8712" s="24"/>
    </row>
    <row r="8713" spans="1:7" x14ac:dyDescent="0.25">
      <c r="A8713" s="11"/>
      <c r="B8713" s="11"/>
      <c r="C8713" s="10"/>
      <c r="D8713" s="11"/>
      <c r="E8713" s="11"/>
      <c r="F8713" s="11"/>
      <c r="G8713" s="24"/>
    </row>
    <row r="8714" spans="1:7" x14ac:dyDescent="0.25">
      <c r="A8714" s="11"/>
      <c r="B8714" s="11"/>
      <c r="C8714" s="10"/>
      <c r="D8714" s="11"/>
      <c r="E8714" s="11"/>
      <c r="F8714" s="11"/>
      <c r="G8714" s="24"/>
    </row>
    <row r="8715" spans="1:7" x14ac:dyDescent="0.25">
      <c r="A8715" s="11"/>
      <c r="B8715" s="11"/>
      <c r="C8715" s="10"/>
      <c r="D8715" s="11"/>
      <c r="E8715" s="11"/>
      <c r="F8715" s="11"/>
      <c r="G8715" s="24"/>
    </row>
    <row r="8716" spans="1:7" x14ac:dyDescent="0.25">
      <c r="A8716" s="11"/>
      <c r="B8716" s="11"/>
      <c r="C8716" s="10"/>
      <c r="D8716" s="11"/>
      <c r="E8716" s="11"/>
      <c r="F8716" s="11"/>
      <c r="G8716" s="24"/>
    </row>
    <row r="8717" spans="1:7" x14ac:dyDescent="0.25">
      <c r="A8717" s="11"/>
      <c r="B8717" s="11"/>
      <c r="C8717" s="10"/>
      <c r="D8717" s="11"/>
      <c r="E8717" s="11"/>
      <c r="F8717" s="11"/>
      <c r="G8717" s="24"/>
    </row>
    <row r="8718" spans="1:7" x14ac:dyDescent="0.25">
      <c r="A8718" s="11"/>
      <c r="B8718" s="11"/>
      <c r="C8718" s="10"/>
      <c r="D8718" s="11"/>
      <c r="E8718" s="11"/>
      <c r="F8718" s="11"/>
      <c r="G8718" s="24"/>
    </row>
    <row r="8719" spans="1:7" x14ac:dyDescent="0.25">
      <c r="A8719" s="11"/>
      <c r="B8719" s="11"/>
      <c r="C8719" s="10"/>
      <c r="D8719" s="11"/>
      <c r="E8719" s="11"/>
      <c r="F8719" s="11"/>
      <c r="G8719" s="24"/>
    </row>
    <row r="8720" spans="1:7" x14ac:dyDescent="0.25">
      <c r="A8720" s="11"/>
      <c r="B8720" s="11"/>
      <c r="C8720" s="10"/>
      <c r="D8720" s="11"/>
      <c r="E8720" s="11"/>
      <c r="F8720" s="11"/>
      <c r="G8720" s="24"/>
    </row>
    <row r="8721" spans="1:7" x14ac:dyDescent="0.25">
      <c r="A8721" s="11"/>
      <c r="B8721" s="11"/>
      <c r="C8721" s="10"/>
      <c r="D8721" s="11"/>
      <c r="E8721" s="11"/>
      <c r="F8721" s="11"/>
      <c r="G8721" s="24"/>
    </row>
    <row r="8722" spans="1:7" x14ac:dyDescent="0.25">
      <c r="A8722" s="11"/>
      <c r="B8722" s="11"/>
      <c r="C8722" s="10"/>
      <c r="D8722" s="11"/>
      <c r="E8722" s="11"/>
      <c r="F8722" s="11"/>
      <c r="G8722" s="24"/>
    </row>
    <row r="8723" spans="1:7" x14ac:dyDescent="0.25">
      <c r="A8723" s="11"/>
      <c r="B8723" s="11"/>
      <c r="C8723" s="10"/>
      <c r="D8723" s="11"/>
      <c r="E8723" s="11"/>
      <c r="F8723" s="11"/>
      <c r="G8723" s="24"/>
    </row>
    <row r="8724" spans="1:7" x14ac:dyDescent="0.25">
      <c r="A8724" s="11"/>
      <c r="B8724" s="11"/>
      <c r="C8724" s="10"/>
      <c r="D8724" s="11"/>
      <c r="E8724" s="11"/>
      <c r="F8724" s="11"/>
      <c r="G8724" s="24"/>
    </row>
    <row r="8725" spans="1:7" x14ac:dyDescent="0.25">
      <c r="A8725" s="11"/>
      <c r="B8725" s="11"/>
      <c r="C8725" s="10"/>
      <c r="D8725" s="11"/>
      <c r="E8725" s="11"/>
      <c r="F8725" s="11"/>
      <c r="G8725" s="24"/>
    </row>
    <row r="8726" spans="1:7" x14ac:dyDescent="0.25">
      <c r="A8726" s="11"/>
      <c r="B8726" s="11"/>
      <c r="C8726" s="10"/>
      <c r="D8726" s="11"/>
      <c r="E8726" s="11"/>
      <c r="F8726" s="11"/>
      <c r="G8726" s="24"/>
    </row>
    <row r="8727" spans="1:7" x14ac:dyDescent="0.25">
      <c r="A8727" s="11"/>
      <c r="B8727" s="11"/>
      <c r="C8727" s="10"/>
      <c r="D8727" s="11"/>
      <c r="E8727" s="11"/>
      <c r="F8727" s="11"/>
      <c r="G8727" s="24"/>
    </row>
    <row r="8728" spans="1:7" x14ac:dyDescent="0.25">
      <c r="A8728" s="11"/>
      <c r="B8728" s="11"/>
      <c r="C8728" s="10"/>
      <c r="D8728" s="11"/>
      <c r="E8728" s="11"/>
      <c r="F8728" s="11"/>
      <c r="G8728" s="24"/>
    </row>
    <row r="8729" spans="1:7" x14ac:dyDescent="0.25">
      <c r="A8729" s="11"/>
      <c r="B8729" s="11"/>
      <c r="C8729" s="10"/>
      <c r="D8729" s="11"/>
      <c r="E8729" s="11"/>
      <c r="F8729" s="11"/>
      <c r="G8729" s="24"/>
    </row>
    <row r="8730" spans="1:7" x14ac:dyDescent="0.25">
      <c r="A8730" s="11"/>
      <c r="B8730" s="11"/>
      <c r="C8730" s="10"/>
      <c r="D8730" s="11"/>
      <c r="E8730" s="11"/>
      <c r="F8730" s="11"/>
      <c r="G8730" s="24"/>
    </row>
    <row r="8731" spans="1:7" x14ac:dyDescent="0.25">
      <c r="A8731" s="11"/>
      <c r="B8731" s="11"/>
      <c r="C8731" s="10"/>
      <c r="D8731" s="11"/>
      <c r="E8731" s="11"/>
      <c r="F8731" s="11"/>
      <c r="G8731" s="24"/>
    </row>
    <row r="8732" spans="1:7" x14ac:dyDescent="0.25">
      <c r="A8732" s="11"/>
      <c r="B8732" s="11"/>
      <c r="C8732" s="10"/>
      <c r="D8732" s="11"/>
      <c r="E8732" s="11"/>
      <c r="F8732" s="11"/>
      <c r="G8732" s="24"/>
    </row>
    <row r="8733" spans="1:7" x14ac:dyDescent="0.25">
      <c r="A8733" s="11"/>
      <c r="B8733" s="11"/>
      <c r="C8733" s="10"/>
      <c r="D8733" s="11"/>
      <c r="E8733" s="11"/>
      <c r="F8733" s="11"/>
      <c r="G8733" s="24"/>
    </row>
    <row r="8734" spans="1:7" x14ac:dyDescent="0.25">
      <c r="A8734" s="11"/>
      <c r="B8734" s="11"/>
      <c r="C8734" s="10"/>
      <c r="D8734" s="11"/>
      <c r="E8734" s="11"/>
      <c r="F8734" s="11"/>
      <c r="G8734" s="24"/>
    </row>
    <row r="8735" spans="1:7" x14ac:dyDescent="0.25">
      <c r="A8735" s="11"/>
      <c r="B8735" s="11"/>
      <c r="C8735" s="10"/>
      <c r="D8735" s="11"/>
      <c r="E8735" s="11"/>
      <c r="F8735" s="11"/>
      <c r="G8735" s="24"/>
    </row>
    <row r="8736" spans="1:7" x14ac:dyDescent="0.25">
      <c r="A8736" s="11"/>
      <c r="B8736" s="11"/>
      <c r="C8736" s="10"/>
      <c r="D8736" s="11"/>
      <c r="E8736" s="11"/>
      <c r="F8736" s="11"/>
      <c r="G8736" s="24"/>
    </row>
    <row r="8737" spans="1:7" x14ac:dyDescent="0.25">
      <c r="A8737" s="11"/>
      <c r="B8737" s="11"/>
      <c r="C8737" s="10"/>
      <c r="D8737" s="11"/>
      <c r="E8737" s="11"/>
      <c r="F8737" s="11"/>
      <c r="G8737" s="24"/>
    </row>
    <row r="8738" spans="1:7" x14ac:dyDescent="0.25">
      <c r="A8738" s="11"/>
      <c r="B8738" s="11"/>
      <c r="C8738" s="10"/>
      <c r="D8738" s="11"/>
      <c r="E8738" s="11"/>
      <c r="F8738" s="11"/>
      <c r="G8738" s="24"/>
    </row>
    <row r="8739" spans="1:7" x14ac:dyDescent="0.25">
      <c r="A8739" s="11"/>
      <c r="B8739" s="11"/>
      <c r="C8739" s="10"/>
      <c r="D8739" s="11"/>
      <c r="E8739" s="11"/>
      <c r="F8739" s="11"/>
      <c r="G8739" s="24"/>
    </row>
    <row r="8740" spans="1:7" x14ac:dyDescent="0.25">
      <c r="A8740" s="11"/>
      <c r="B8740" s="11"/>
      <c r="C8740" s="10"/>
      <c r="D8740" s="11"/>
      <c r="E8740" s="11"/>
      <c r="F8740" s="11"/>
      <c r="G8740" s="24"/>
    </row>
    <row r="8741" spans="1:7" x14ac:dyDescent="0.25">
      <c r="A8741" s="11"/>
      <c r="B8741" s="11"/>
      <c r="C8741" s="10"/>
      <c r="D8741" s="11"/>
      <c r="E8741" s="11"/>
      <c r="F8741" s="11"/>
      <c r="G8741" s="24"/>
    </row>
    <row r="8742" spans="1:7" x14ac:dyDescent="0.25">
      <c r="A8742" s="11"/>
      <c r="B8742" s="11"/>
      <c r="C8742" s="10"/>
      <c r="D8742" s="11"/>
      <c r="E8742" s="11"/>
      <c r="F8742" s="11"/>
      <c r="G8742" s="24"/>
    </row>
    <row r="8743" spans="1:7" x14ac:dyDescent="0.25">
      <c r="A8743" s="11"/>
      <c r="B8743" s="11"/>
      <c r="C8743" s="10"/>
      <c r="D8743" s="11"/>
      <c r="E8743" s="11"/>
      <c r="F8743" s="11"/>
      <c r="G8743" s="24"/>
    </row>
    <row r="8744" spans="1:7" x14ac:dyDescent="0.25">
      <c r="A8744" s="11"/>
      <c r="B8744" s="11"/>
      <c r="C8744" s="10"/>
      <c r="D8744" s="11"/>
      <c r="E8744" s="11"/>
      <c r="F8744" s="11"/>
      <c r="G8744" s="24"/>
    </row>
    <row r="8745" spans="1:7" x14ac:dyDescent="0.25">
      <c r="A8745" s="11"/>
      <c r="B8745" s="11"/>
      <c r="C8745" s="10"/>
      <c r="D8745" s="11"/>
      <c r="E8745" s="11"/>
      <c r="F8745" s="11"/>
      <c r="G8745" s="24"/>
    </row>
    <row r="8746" spans="1:7" x14ac:dyDescent="0.25">
      <c r="A8746" s="11"/>
      <c r="B8746" s="11"/>
      <c r="C8746" s="10"/>
      <c r="D8746" s="11"/>
      <c r="E8746" s="11"/>
      <c r="F8746" s="11"/>
      <c r="G8746" s="24"/>
    </row>
    <row r="8747" spans="1:7" x14ac:dyDescent="0.25">
      <c r="A8747" s="11"/>
      <c r="B8747" s="11"/>
      <c r="C8747" s="10"/>
      <c r="D8747" s="11"/>
      <c r="E8747" s="11"/>
      <c r="F8747" s="11"/>
      <c r="G8747" s="24"/>
    </row>
    <row r="8748" spans="1:7" x14ac:dyDescent="0.25">
      <c r="A8748" s="11"/>
      <c r="B8748" s="11"/>
      <c r="C8748" s="10"/>
      <c r="D8748" s="11"/>
      <c r="E8748" s="11"/>
      <c r="F8748" s="11"/>
      <c r="G8748" s="24"/>
    </row>
    <row r="8749" spans="1:7" x14ac:dyDescent="0.25">
      <c r="A8749" s="11"/>
      <c r="B8749" s="11"/>
      <c r="C8749" s="10"/>
      <c r="D8749" s="11"/>
      <c r="E8749" s="11"/>
      <c r="F8749" s="11"/>
      <c r="G8749" s="24"/>
    </row>
    <row r="8750" spans="1:7" x14ac:dyDescent="0.25">
      <c r="A8750" s="11"/>
      <c r="B8750" s="11"/>
      <c r="C8750" s="10"/>
      <c r="D8750" s="11"/>
      <c r="E8750" s="11"/>
      <c r="F8750" s="11"/>
      <c r="G8750" s="24"/>
    </row>
    <row r="8751" spans="1:7" x14ac:dyDescent="0.25">
      <c r="A8751" s="11"/>
      <c r="B8751" s="11"/>
      <c r="C8751" s="10"/>
      <c r="D8751" s="11"/>
      <c r="E8751" s="11"/>
      <c r="F8751" s="11"/>
      <c r="G8751" s="24"/>
    </row>
    <row r="8752" spans="1:7" x14ac:dyDescent="0.25">
      <c r="A8752" s="11"/>
      <c r="B8752" s="11"/>
      <c r="C8752" s="10"/>
      <c r="D8752" s="11"/>
      <c r="E8752" s="11"/>
      <c r="F8752" s="11"/>
      <c r="G8752" s="24"/>
    </row>
    <row r="8753" spans="1:7" x14ac:dyDescent="0.25">
      <c r="A8753" s="11"/>
      <c r="B8753" s="11"/>
      <c r="C8753" s="10"/>
      <c r="D8753" s="11"/>
      <c r="E8753" s="11"/>
      <c r="F8753" s="11"/>
      <c r="G8753" s="24"/>
    </row>
    <row r="8754" spans="1:7" x14ac:dyDescent="0.25">
      <c r="A8754" s="11"/>
      <c r="B8754" s="11"/>
      <c r="C8754" s="10"/>
      <c r="D8754" s="11"/>
      <c r="E8754" s="11"/>
      <c r="F8754" s="11"/>
      <c r="G8754" s="24"/>
    </row>
    <row r="8755" spans="1:7" x14ac:dyDescent="0.25">
      <c r="A8755" s="11"/>
      <c r="B8755" s="11"/>
      <c r="C8755" s="10"/>
      <c r="D8755" s="11"/>
      <c r="E8755" s="11"/>
      <c r="F8755" s="11"/>
      <c r="G8755" s="24"/>
    </row>
    <row r="8756" spans="1:7" x14ac:dyDescent="0.25">
      <c r="A8756" s="11"/>
      <c r="B8756" s="11"/>
      <c r="C8756" s="10"/>
      <c r="D8756" s="11"/>
      <c r="E8756" s="11"/>
      <c r="F8756" s="11"/>
      <c r="G8756" s="24"/>
    </row>
    <row r="8757" spans="1:7" x14ac:dyDescent="0.25">
      <c r="A8757" s="11"/>
      <c r="B8757" s="11"/>
      <c r="C8757" s="10"/>
      <c r="D8757" s="11"/>
      <c r="E8757" s="11"/>
      <c r="F8757" s="11"/>
      <c r="G8757" s="24"/>
    </row>
    <row r="8758" spans="1:7" x14ac:dyDescent="0.25">
      <c r="A8758" s="11"/>
      <c r="B8758" s="11"/>
      <c r="C8758" s="10"/>
      <c r="D8758" s="11"/>
      <c r="E8758" s="11"/>
      <c r="F8758" s="11"/>
      <c r="G8758" s="24"/>
    </row>
    <row r="8759" spans="1:7" x14ac:dyDescent="0.25">
      <c r="A8759" s="11"/>
      <c r="B8759" s="11"/>
      <c r="C8759" s="10"/>
      <c r="D8759" s="11"/>
      <c r="E8759" s="11"/>
      <c r="F8759" s="11"/>
      <c r="G8759" s="24"/>
    </row>
    <row r="8760" spans="1:7" x14ac:dyDescent="0.25">
      <c r="A8760" s="11"/>
      <c r="B8760" s="11"/>
      <c r="C8760" s="10"/>
      <c r="D8760" s="11"/>
      <c r="E8760" s="11"/>
      <c r="F8760" s="11"/>
      <c r="G8760" s="24"/>
    </row>
    <row r="8761" spans="1:7" x14ac:dyDescent="0.25">
      <c r="A8761" s="11"/>
      <c r="B8761" s="11"/>
      <c r="C8761" s="10"/>
      <c r="D8761" s="11"/>
      <c r="E8761" s="11"/>
      <c r="F8761" s="11"/>
      <c r="G8761" s="24"/>
    </row>
    <row r="8762" spans="1:7" x14ac:dyDescent="0.25">
      <c r="A8762" s="11"/>
      <c r="B8762" s="11"/>
      <c r="C8762" s="10"/>
      <c r="D8762" s="11"/>
      <c r="E8762" s="11"/>
      <c r="F8762" s="11"/>
      <c r="G8762" s="24"/>
    </row>
    <row r="8763" spans="1:7" x14ac:dyDescent="0.25">
      <c r="A8763" s="11"/>
      <c r="B8763" s="11"/>
      <c r="C8763" s="10"/>
      <c r="D8763" s="11"/>
      <c r="E8763" s="11"/>
      <c r="F8763" s="11"/>
      <c r="G8763" s="24"/>
    </row>
    <row r="8764" spans="1:7" x14ac:dyDescent="0.25">
      <c r="A8764" s="11"/>
      <c r="B8764" s="11"/>
      <c r="C8764" s="10"/>
      <c r="D8764" s="11"/>
      <c r="E8764" s="11"/>
      <c r="F8764" s="11"/>
      <c r="G8764" s="24"/>
    </row>
    <row r="8765" spans="1:7" x14ac:dyDescent="0.25">
      <c r="A8765" s="11"/>
      <c r="B8765" s="11"/>
      <c r="C8765" s="10"/>
      <c r="D8765" s="11"/>
      <c r="E8765" s="11"/>
      <c r="F8765" s="11"/>
      <c r="G8765" s="24"/>
    </row>
    <row r="8766" spans="1:7" x14ac:dyDescent="0.25">
      <c r="A8766" s="11"/>
      <c r="B8766" s="11"/>
      <c r="C8766" s="10"/>
      <c r="D8766" s="11"/>
      <c r="E8766" s="11"/>
      <c r="F8766" s="11"/>
      <c r="G8766" s="24"/>
    </row>
    <row r="8767" spans="1:7" x14ac:dyDescent="0.25">
      <c r="A8767" s="11"/>
      <c r="B8767" s="11"/>
      <c r="C8767" s="10"/>
      <c r="D8767" s="11"/>
      <c r="E8767" s="11"/>
      <c r="F8767" s="11"/>
      <c r="G8767" s="24"/>
    </row>
    <row r="8768" spans="1:7" x14ac:dyDescent="0.25">
      <c r="A8768" s="11"/>
      <c r="B8768" s="11"/>
      <c r="C8768" s="10"/>
      <c r="D8768" s="11"/>
      <c r="E8768" s="11"/>
      <c r="F8768" s="11"/>
      <c r="G8768" s="24"/>
    </row>
    <row r="8769" spans="1:7" x14ac:dyDescent="0.25">
      <c r="A8769" s="11"/>
      <c r="B8769" s="11"/>
      <c r="C8769" s="10"/>
      <c r="D8769" s="11"/>
      <c r="E8769" s="11"/>
      <c r="F8769" s="11"/>
      <c r="G8769" s="24"/>
    </row>
    <row r="8770" spans="1:7" x14ac:dyDescent="0.25">
      <c r="A8770" s="11"/>
      <c r="B8770" s="11"/>
      <c r="C8770" s="10"/>
      <c r="D8770" s="11"/>
      <c r="E8770" s="11"/>
      <c r="F8770" s="11"/>
      <c r="G8770" s="24"/>
    </row>
    <row r="8771" spans="1:7" x14ac:dyDescent="0.25">
      <c r="A8771" s="11"/>
      <c r="B8771" s="11"/>
      <c r="C8771" s="10"/>
      <c r="D8771" s="11"/>
      <c r="E8771" s="11"/>
      <c r="F8771" s="11"/>
      <c r="G8771" s="24"/>
    </row>
    <row r="8772" spans="1:7" x14ac:dyDescent="0.25">
      <c r="A8772" s="11"/>
      <c r="B8772" s="11"/>
      <c r="C8772" s="10"/>
      <c r="D8772" s="11"/>
      <c r="E8772" s="11"/>
      <c r="F8772" s="11"/>
      <c r="G8772" s="24"/>
    </row>
    <row r="8773" spans="1:7" x14ac:dyDescent="0.25">
      <c r="A8773" s="11"/>
      <c r="B8773" s="11"/>
      <c r="C8773" s="10"/>
      <c r="D8773" s="11"/>
      <c r="E8773" s="11"/>
      <c r="F8773" s="11"/>
      <c r="G8773" s="24"/>
    </row>
    <row r="8774" spans="1:7" x14ac:dyDescent="0.25">
      <c r="A8774" s="11"/>
      <c r="B8774" s="11"/>
      <c r="C8774" s="10"/>
      <c r="D8774" s="11"/>
      <c r="E8774" s="11"/>
      <c r="F8774" s="11"/>
      <c r="G8774" s="24"/>
    </row>
    <row r="8775" spans="1:7" x14ac:dyDescent="0.25">
      <c r="A8775" s="11"/>
      <c r="B8775" s="11"/>
      <c r="C8775" s="10"/>
      <c r="D8775" s="11"/>
      <c r="E8775" s="11"/>
      <c r="F8775" s="11"/>
      <c r="G8775" s="24"/>
    </row>
    <row r="8776" spans="1:7" x14ac:dyDescent="0.25">
      <c r="A8776" s="11"/>
      <c r="B8776" s="11"/>
      <c r="C8776" s="10"/>
      <c r="D8776" s="11"/>
      <c r="E8776" s="11"/>
      <c r="F8776" s="11"/>
      <c r="G8776" s="24"/>
    </row>
    <row r="8777" spans="1:7" x14ac:dyDescent="0.25">
      <c r="A8777" s="11"/>
      <c r="B8777" s="11"/>
      <c r="C8777" s="10"/>
      <c r="D8777" s="11"/>
      <c r="E8777" s="11"/>
      <c r="F8777" s="11"/>
      <c r="G8777" s="24"/>
    </row>
    <row r="8778" spans="1:7" x14ac:dyDescent="0.25">
      <c r="A8778" s="11"/>
      <c r="B8778" s="11"/>
      <c r="C8778" s="10"/>
      <c r="D8778" s="11"/>
      <c r="E8778" s="11"/>
      <c r="F8778" s="11"/>
      <c r="G8778" s="24"/>
    </row>
    <row r="8779" spans="1:7" x14ac:dyDescent="0.25">
      <c r="A8779" s="11"/>
      <c r="B8779" s="11"/>
      <c r="C8779" s="10"/>
      <c r="D8779" s="11"/>
      <c r="E8779" s="11"/>
      <c r="F8779" s="11"/>
      <c r="G8779" s="24"/>
    </row>
    <row r="8780" spans="1:7" x14ac:dyDescent="0.25">
      <c r="A8780" s="11"/>
      <c r="B8780" s="11"/>
      <c r="C8780" s="10"/>
      <c r="D8780" s="11"/>
      <c r="E8780" s="11"/>
      <c r="F8780" s="11"/>
      <c r="G8780" s="24"/>
    </row>
    <row r="8781" spans="1:7" x14ac:dyDescent="0.25">
      <c r="A8781" s="11"/>
      <c r="B8781" s="11"/>
      <c r="C8781" s="10"/>
      <c r="D8781" s="11"/>
      <c r="E8781" s="11"/>
      <c r="F8781" s="11"/>
      <c r="G8781" s="24"/>
    </row>
    <row r="8782" spans="1:7" x14ac:dyDescent="0.25">
      <c r="A8782" s="11"/>
      <c r="B8782" s="11"/>
      <c r="C8782" s="10"/>
      <c r="D8782" s="11"/>
      <c r="E8782" s="11"/>
      <c r="F8782" s="11"/>
      <c r="G8782" s="24"/>
    </row>
    <row r="8783" spans="1:7" x14ac:dyDescent="0.25">
      <c r="A8783" s="11"/>
      <c r="B8783" s="11"/>
      <c r="C8783" s="10"/>
      <c r="D8783" s="11"/>
      <c r="E8783" s="11"/>
      <c r="F8783" s="11"/>
      <c r="G8783" s="24"/>
    </row>
    <row r="8784" spans="1:7" x14ac:dyDescent="0.25">
      <c r="A8784" s="11"/>
      <c r="B8784" s="11"/>
      <c r="C8784" s="10"/>
      <c r="D8784" s="11"/>
      <c r="E8784" s="11"/>
      <c r="F8784" s="11"/>
      <c r="G8784" s="24"/>
    </row>
    <row r="8785" spans="1:7" x14ac:dyDescent="0.25">
      <c r="A8785" s="11"/>
      <c r="B8785" s="11"/>
      <c r="C8785" s="10"/>
      <c r="D8785" s="11"/>
      <c r="E8785" s="11"/>
      <c r="F8785" s="11"/>
      <c r="G8785" s="24"/>
    </row>
    <row r="8786" spans="1:7" x14ac:dyDescent="0.25">
      <c r="A8786" s="11"/>
      <c r="B8786" s="11"/>
      <c r="C8786" s="10"/>
      <c r="D8786" s="11"/>
      <c r="E8786" s="11"/>
      <c r="F8786" s="11"/>
      <c r="G8786" s="24"/>
    </row>
    <row r="8787" spans="1:7" x14ac:dyDescent="0.25">
      <c r="A8787" s="11"/>
      <c r="B8787" s="11"/>
      <c r="C8787" s="10"/>
      <c r="D8787" s="11"/>
      <c r="E8787" s="11"/>
      <c r="F8787" s="11"/>
      <c r="G8787" s="24"/>
    </row>
    <row r="8788" spans="1:7" x14ac:dyDescent="0.25">
      <c r="A8788" s="11"/>
      <c r="B8788" s="11"/>
      <c r="C8788" s="10"/>
      <c r="D8788" s="11"/>
      <c r="E8788" s="11"/>
      <c r="F8788" s="11"/>
      <c r="G8788" s="24"/>
    </row>
    <row r="8789" spans="1:7" x14ac:dyDescent="0.25">
      <c r="A8789" s="11"/>
      <c r="B8789" s="11"/>
      <c r="C8789" s="10"/>
      <c r="D8789" s="11"/>
      <c r="E8789" s="11"/>
      <c r="F8789" s="11"/>
      <c r="G8789" s="24"/>
    </row>
    <row r="8790" spans="1:7" x14ac:dyDescent="0.25">
      <c r="A8790" s="11"/>
      <c r="B8790" s="11"/>
      <c r="C8790" s="10"/>
      <c r="D8790" s="11"/>
      <c r="E8790" s="11"/>
      <c r="F8790" s="11"/>
      <c r="G8790" s="24"/>
    </row>
    <row r="8791" spans="1:7" x14ac:dyDescent="0.25">
      <c r="A8791" s="11"/>
      <c r="B8791" s="11"/>
      <c r="C8791" s="10"/>
      <c r="D8791" s="11"/>
      <c r="E8791" s="11"/>
      <c r="F8791" s="11"/>
      <c r="G8791" s="24"/>
    </row>
    <row r="8792" spans="1:7" x14ac:dyDescent="0.25">
      <c r="A8792" s="11"/>
      <c r="B8792" s="11"/>
      <c r="C8792" s="10"/>
      <c r="D8792" s="11"/>
      <c r="E8792" s="11"/>
      <c r="F8792" s="11"/>
      <c r="G8792" s="24"/>
    </row>
    <row r="8793" spans="1:7" x14ac:dyDescent="0.25">
      <c r="A8793" s="11"/>
      <c r="B8793" s="11"/>
      <c r="C8793" s="10"/>
      <c r="D8793" s="11"/>
      <c r="E8793" s="11"/>
      <c r="F8793" s="11"/>
      <c r="G8793" s="24"/>
    </row>
    <row r="8794" spans="1:7" x14ac:dyDescent="0.25">
      <c r="A8794" s="11"/>
      <c r="B8794" s="11"/>
      <c r="C8794" s="10"/>
      <c r="D8794" s="11"/>
      <c r="E8794" s="11"/>
      <c r="F8794" s="11"/>
      <c r="G8794" s="24"/>
    </row>
    <row r="8795" spans="1:7" x14ac:dyDescent="0.25">
      <c r="A8795" s="11"/>
      <c r="B8795" s="11"/>
      <c r="C8795" s="10"/>
      <c r="D8795" s="11"/>
      <c r="E8795" s="11"/>
      <c r="F8795" s="11"/>
      <c r="G8795" s="24"/>
    </row>
    <row r="8796" spans="1:7" x14ac:dyDescent="0.25">
      <c r="A8796" s="11"/>
      <c r="B8796" s="11"/>
      <c r="C8796" s="10"/>
      <c r="D8796" s="11"/>
      <c r="E8796" s="11"/>
      <c r="F8796" s="11"/>
      <c r="G8796" s="24"/>
    </row>
    <row r="8797" spans="1:7" x14ac:dyDescent="0.25">
      <c r="A8797" s="11"/>
      <c r="B8797" s="11"/>
      <c r="C8797" s="10"/>
      <c r="D8797" s="11"/>
      <c r="E8797" s="11"/>
      <c r="F8797" s="11"/>
      <c r="G8797" s="24"/>
    </row>
    <row r="8798" spans="1:7" x14ac:dyDescent="0.25">
      <c r="A8798" s="11"/>
      <c r="B8798" s="11"/>
      <c r="C8798" s="10"/>
      <c r="D8798" s="11"/>
      <c r="E8798" s="11"/>
      <c r="F8798" s="11"/>
      <c r="G8798" s="24"/>
    </row>
    <row r="8799" spans="1:7" x14ac:dyDescent="0.25">
      <c r="A8799" s="11"/>
      <c r="B8799" s="11"/>
      <c r="C8799" s="10"/>
      <c r="D8799" s="11"/>
      <c r="E8799" s="11"/>
      <c r="F8799" s="11"/>
      <c r="G8799" s="24"/>
    </row>
    <row r="8800" spans="1:7" x14ac:dyDescent="0.25">
      <c r="A8800" s="11"/>
      <c r="B8800" s="11"/>
      <c r="C8800" s="10"/>
      <c r="D8800" s="11"/>
      <c r="E8800" s="11"/>
      <c r="F8800" s="11"/>
      <c r="G8800" s="24"/>
    </row>
    <row r="8801" spans="1:7" x14ac:dyDescent="0.25">
      <c r="A8801" s="11"/>
      <c r="B8801" s="11"/>
      <c r="C8801" s="10"/>
      <c r="D8801" s="11"/>
      <c r="E8801" s="11"/>
      <c r="F8801" s="11"/>
      <c r="G8801" s="24"/>
    </row>
    <row r="8802" spans="1:7" x14ac:dyDescent="0.25">
      <c r="A8802" s="11"/>
      <c r="B8802" s="11"/>
      <c r="C8802" s="10"/>
      <c r="D8802" s="11"/>
      <c r="E8802" s="11"/>
      <c r="F8802" s="11"/>
      <c r="G8802" s="24"/>
    </row>
    <row r="8803" spans="1:7" x14ac:dyDescent="0.25">
      <c r="A8803" s="11"/>
      <c r="B8803" s="11"/>
      <c r="C8803" s="10"/>
      <c r="D8803" s="11"/>
      <c r="E8803" s="11"/>
      <c r="F8803" s="11"/>
      <c r="G8803" s="24"/>
    </row>
    <row r="8804" spans="1:7" x14ac:dyDescent="0.25">
      <c r="A8804" s="11"/>
      <c r="B8804" s="11"/>
      <c r="C8804" s="10"/>
      <c r="D8804" s="11"/>
      <c r="E8804" s="11"/>
      <c r="F8804" s="11"/>
      <c r="G8804" s="24"/>
    </row>
    <row r="8805" spans="1:7" x14ac:dyDescent="0.25">
      <c r="A8805" s="11"/>
      <c r="B8805" s="11"/>
      <c r="C8805" s="10"/>
      <c r="D8805" s="11"/>
      <c r="E8805" s="11"/>
      <c r="F8805" s="11"/>
      <c r="G8805" s="24"/>
    </row>
    <row r="8806" spans="1:7" x14ac:dyDescent="0.25">
      <c r="A8806" s="11"/>
      <c r="B8806" s="11"/>
      <c r="C8806" s="10"/>
      <c r="D8806" s="11"/>
      <c r="E8806" s="11"/>
      <c r="F8806" s="11"/>
      <c r="G8806" s="24"/>
    </row>
    <row r="8807" spans="1:7" x14ac:dyDescent="0.25">
      <c r="A8807" s="11"/>
      <c r="B8807" s="11"/>
      <c r="C8807" s="10"/>
      <c r="D8807" s="11"/>
      <c r="E8807" s="11"/>
      <c r="F8807" s="11"/>
      <c r="G8807" s="24"/>
    </row>
    <row r="8808" spans="1:7" x14ac:dyDescent="0.25">
      <c r="A8808" s="11"/>
      <c r="B8808" s="11"/>
      <c r="C8808" s="10"/>
      <c r="D8808" s="11"/>
      <c r="E8808" s="11"/>
      <c r="F8808" s="11"/>
      <c r="G8808" s="24"/>
    </row>
    <row r="8809" spans="1:7" x14ac:dyDescent="0.25">
      <c r="A8809" s="11"/>
      <c r="B8809" s="11"/>
      <c r="C8809" s="10"/>
      <c r="D8809" s="11"/>
      <c r="E8809" s="11"/>
      <c r="F8809" s="11"/>
      <c r="G8809" s="24"/>
    </row>
    <row r="8810" spans="1:7" x14ac:dyDescent="0.25">
      <c r="A8810" s="11"/>
      <c r="B8810" s="11"/>
      <c r="C8810" s="10"/>
      <c r="D8810" s="11"/>
      <c r="E8810" s="11"/>
      <c r="F8810" s="11"/>
      <c r="G8810" s="24"/>
    </row>
    <row r="8811" spans="1:7" x14ac:dyDescent="0.25">
      <c r="A8811" s="11"/>
      <c r="B8811" s="11"/>
      <c r="C8811" s="10"/>
      <c r="D8811" s="11"/>
      <c r="E8811" s="11"/>
      <c r="F8811" s="11"/>
      <c r="G8811" s="24"/>
    </row>
    <row r="8812" spans="1:7" x14ac:dyDescent="0.25">
      <c r="A8812" s="11"/>
      <c r="B8812" s="11"/>
      <c r="C8812" s="10"/>
      <c r="D8812" s="11"/>
      <c r="E8812" s="11"/>
      <c r="F8812" s="11"/>
      <c r="G8812" s="24"/>
    </row>
    <row r="8813" spans="1:7" x14ac:dyDescent="0.25">
      <c r="A8813" s="11"/>
      <c r="B8813" s="11"/>
      <c r="C8813" s="10"/>
      <c r="D8813" s="11"/>
      <c r="E8813" s="11"/>
      <c r="F8813" s="11"/>
      <c r="G8813" s="24"/>
    </row>
    <row r="8814" spans="1:7" x14ac:dyDescent="0.25">
      <c r="A8814" s="11"/>
      <c r="B8814" s="11"/>
      <c r="C8814" s="10"/>
      <c r="D8814" s="11"/>
      <c r="E8814" s="11"/>
      <c r="F8814" s="11"/>
      <c r="G8814" s="24"/>
    </row>
    <row r="8815" spans="1:7" x14ac:dyDescent="0.25">
      <c r="A8815" s="11"/>
      <c r="B8815" s="11"/>
      <c r="C8815" s="10"/>
      <c r="D8815" s="11"/>
      <c r="E8815" s="11"/>
      <c r="F8815" s="11"/>
      <c r="G8815" s="24"/>
    </row>
    <row r="8816" spans="1:7" x14ac:dyDescent="0.25">
      <c r="A8816" s="11"/>
      <c r="B8816" s="11"/>
      <c r="C8816" s="10"/>
      <c r="D8816" s="11"/>
      <c r="E8816" s="11"/>
      <c r="F8816" s="11"/>
      <c r="G8816" s="24"/>
    </row>
    <row r="8817" spans="1:7" x14ac:dyDescent="0.25">
      <c r="A8817" s="11"/>
      <c r="B8817" s="11"/>
      <c r="C8817" s="10"/>
      <c r="D8817" s="11"/>
      <c r="E8817" s="11"/>
      <c r="F8817" s="11"/>
      <c r="G8817" s="24"/>
    </row>
    <row r="8818" spans="1:7" x14ac:dyDescent="0.25">
      <c r="A8818" s="11"/>
      <c r="B8818" s="11"/>
      <c r="C8818" s="10"/>
      <c r="D8818" s="11"/>
      <c r="E8818" s="11"/>
      <c r="F8818" s="11"/>
      <c r="G8818" s="24"/>
    </row>
    <row r="8819" spans="1:7" x14ac:dyDescent="0.25">
      <c r="A8819" s="11"/>
      <c r="B8819" s="11"/>
      <c r="C8819" s="10"/>
      <c r="D8819" s="11"/>
      <c r="E8819" s="11"/>
      <c r="F8819" s="11"/>
      <c r="G8819" s="24"/>
    </row>
    <row r="8820" spans="1:7" x14ac:dyDescent="0.25">
      <c r="A8820" s="11"/>
      <c r="B8820" s="11"/>
      <c r="C8820" s="10"/>
      <c r="D8820" s="11"/>
      <c r="E8820" s="11"/>
      <c r="F8820" s="11"/>
      <c r="G8820" s="24"/>
    </row>
    <row r="8821" spans="1:7" x14ac:dyDescent="0.25">
      <c r="A8821" s="11"/>
      <c r="B8821" s="11"/>
      <c r="C8821" s="10"/>
      <c r="D8821" s="11"/>
      <c r="E8821" s="11"/>
      <c r="F8821" s="11"/>
      <c r="G8821" s="24"/>
    </row>
    <row r="8822" spans="1:7" x14ac:dyDescent="0.25">
      <c r="A8822" s="11"/>
      <c r="B8822" s="11"/>
      <c r="C8822" s="10"/>
      <c r="D8822" s="11"/>
      <c r="E8822" s="11"/>
      <c r="F8822" s="11"/>
      <c r="G8822" s="24"/>
    </row>
    <row r="8823" spans="1:7" x14ac:dyDescent="0.25">
      <c r="A8823" s="11"/>
      <c r="B8823" s="11"/>
      <c r="C8823" s="10"/>
      <c r="D8823" s="11"/>
      <c r="E8823" s="11"/>
      <c r="F8823" s="11"/>
      <c r="G8823" s="24"/>
    </row>
    <row r="8824" spans="1:7" x14ac:dyDescent="0.25">
      <c r="A8824" s="11"/>
      <c r="B8824" s="11"/>
      <c r="C8824" s="10"/>
      <c r="D8824" s="11"/>
      <c r="E8824" s="11"/>
      <c r="F8824" s="11"/>
      <c r="G8824" s="24"/>
    </row>
    <row r="8825" spans="1:7" x14ac:dyDescent="0.25">
      <c r="A8825" s="11"/>
      <c r="B8825" s="11"/>
      <c r="C8825" s="10"/>
      <c r="D8825" s="11"/>
      <c r="E8825" s="11"/>
      <c r="F8825" s="11"/>
      <c r="G8825" s="24"/>
    </row>
    <row r="8826" spans="1:7" x14ac:dyDescent="0.25">
      <c r="A8826" s="11"/>
      <c r="B8826" s="11"/>
      <c r="C8826" s="10"/>
      <c r="D8826" s="11"/>
      <c r="E8826" s="11"/>
      <c r="F8826" s="11"/>
      <c r="G8826" s="24"/>
    </row>
    <row r="8827" spans="1:7" x14ac:dyDescent="0.25">
      <c r="A8827" s="11"/>
      <c r="B8827" s="11"/>
      <c r="C8827" s="10"/>
      <c r="D8827" s="11"/>
      <c r="E8827" s="11"/>
      <c r="F8827" s="11"/>
      <c r="G8827" s="24"/>
    </row>
    <row r="8828" spans="1:7" x14ac:dyDescent="0.25">
      <c r="A8828" s="11"/>
      <c r="B8828" s="11"/>
      <c r="C8828" s="10"/>
      <c r="D8828" s="11"/>
      <c r="E8828" s="11"/>
      <c r="F8828" s="11"/>
      <c r="G8828" s="24"/>
    </row>
    <row r="8829" spans="1:7" x14ac:dyDescent="0.25">
      <c r="A8829" s="11"/>
      <c r="B8829" s="11"/>
      <c r="C8829" s="10"/>
      <c r="D8829" s="11"/>
      <c r="E8829" s="11"/>
      <c r="F8829" s="11"/>
      <c r="G8829" s="24"/>
    </row>
    <row r="8830" spans="1:7" x14ac:dyDescent="0.25">
      <c r="A8830" s="11"/>
      <c r="B8830" s="11"/>
      <c r="C8830" s="10"/>
      <c r="D8830" s="11"/>
      <c r="E8830" s="11"/>
      <c r="F8830" s="11"/>
      <c r="G8830" s="24"/>
    </row>
    <row r="8831" spans="1:7" x14ac:dyDescent="0.25">
      <c r="A8831" s="11"/>
      <c r="B8831" s="11"/>
      <c r="C8831" s="10"/>
      <c r="D8831" s="11"/>
      <c r="E8831" s="11"/>
      <c r="F8831" s="11"/>
      <c r="G8831" s="24"/>
    </row>
    <row r="8832" spans="1:7" x14ac:dyDescent="0.25">
      <c r="A8832" s="11"/>
      <c r="B8832" s="11"/>
      <c r="C8832" s="10"/>
      <c r="D8832" s="11"/>
      <c r="E8832" s="11"/>
      <c r="F8832" s="11"/>
      <c r="G8832" s="24"/>
    </row>
    <row r="8833" spans="1:7" x14ac:dyDescent="0.25">
      <c r="A8833" s="11"/>
      <c r="B8833" s="11"/>
      <c r="C8833" s="10"/>
      <c r="D8833" s="11"/>
      <c r="E8833" s="11"/>
      <c r="F8833" s="11"/>
      <c r="G8833" s="24"/>
    </row>
    <row r="8834" spans="1:7" x14ac:dyDescent="0.25">
      <c r="A8834" s="11"/>
      <c r="B8834" s="11"/>
      <c r="C8834" s="10"/>
      <c r="D8834" s="11"/>
      <c r="E8834" s="11"/>
      <c r="F8834" s="11"/>
      <c r="G8834" s="24"/>
    </row>
    <row r="8835" spans="1:7" x14ac:dyDescent="0.25">
      <c r="A8835" s="11"/>
      <c r="B8835" s="11"/>
      <c r="C8835" s="10"/>
      <c r="D8835" s="11"/>
      <c r="E8835" s="11"/>
      <c r="F8835" s="11"/>
      <c r="G8835" s="24"/>
    </row>
    <row r="8836" spans="1:7" x14ac:dyDescent="0.25">
      <c r="A8836" s="11"/>
      <c r="B8836" s="11"/>
      <c r="C8836" s="10"/>
      <c r="D8836" s="11"/>
      <c r="E8836" s="11"/>
      <c r="F8836" s="11"/>
      <c r="G8836" s="24"/>
    </row>
    <row r="8837" spans="1:7" x14ac:dyDescent="0.25">
      <c r="A8837" s="11"/>
      <c r="B8837" s="11"/>
      <c r="C8837" s="10"/>
      <c r="D8837" s="11"/>
      <c r="E8837" s="11"/>
      <c r="F8837" s="11"/>
      <c r="G8837" s="24"/>
    </row>
    <row r="8838" spans="1:7" x14ac:dyDescent="0.25">
      <c r="A8838" s="11"/>
      <c r="B8838" s="11"/>
      <c r="C8838" s="10"/>
      <c r="D8838" s="11"/>
      <c r="E8838" s="11"/>
      <c r="F8838" s="11"/>
      <c r="G8838" s="24"/>
    </row>
    <row r="8839" spans="1:7" x14ac:dyDescent="0.25">
      <c r="A8839" s="11"/>
      <c r="B8839" s="11"/>
      <c r="C8839" s="10"/>
      <c r="D8839" s="11"/>
      <c r="E8839" s="11"/>
      <c r="F8839" s="11"/>
      <c r="G8839" s="24"/>
    </row>
    <row r="8840" spans="1:7" x14ac:dyDescent="0.25">
      <c r="A8840" s="11"/>
      <c r="B8840" s="11"/>
      <c r="C8840" s="10"/>
      <c r="D8840" s="11"/>
      <c r="E8840" s="11"/>
      <c r="F8840" s="11"/>
      <c r="G8840" s="24"/>
    </row>
    <row r="8841" spans="1:7" x14ac:dyDescent="0.25">
      <c r="A8841" s="11"/>
      <c r="B8841" s="11"/>
      <c r="C8841" s="10"/>
      <c r="D8841" s="11"/>
      <c r="E8841" s="11"/>
      <c r="F8841" s="11"/>
      <c r="G8841" s="24"/>
    </row>
    <row r="8842" spans="1:7" x14ac:dyDescent="0.25">
      <c r="A8842" s="11"/>
      <c r="B8842" s="11"/>
      <c r="C8842" s="10"/>
      <c r="D8842" s="11"/>
      <c r="E8842" s="11"/>
      <c r="F8842" s="11"/>
      <c r="G8842" s="24"/>
    </row>
    <row r="8843" spans="1:7" x14ac:dyDescent="0.25">
      <c r="A8843" s="11"/>
      <c r="B8843" s="11"/>
      <c r="C8843" s="10"/>
      <c r="D8843" s="11"/>
      <c r="E8843" s="11"/>
      <c r="F8843" s="11"/>
      <c r="G8843" s="24"/>
    </row>
    <row r="8844" spans="1:7" x14ac:dyDescent="0.25">
      <c r="A8844" s="11"/>
      <c r="B8844" s="11"/>
      <c r="C8844" s="10"/>
      <c r="D8844" s="11"/>
      <c r="E8844" s="11"/>
      <c r="F8844" s="11"/>
      <c r="G8844" s="24"/>
    </row>
    <row r="8845" spans="1:7" x14ac:dyDescent="0.25">
      <c r="A8845" s="11"/>
      <c r="B8845" s="11"/>
      <c r="C8845" s="10"/>
      <c r="D8845" s="11"/>
      <c r="E8845" s="11"/>
      <c r="F8845" s="11"/>
      <c r="G8845" s="24"/>
    </row>
    <row r="8846" spans="1:7" x14ac:dyDescent="0.25">
      <c r="A8846" s="11"/>
      <c r="B8846" s="11"/>
      <c r="C8846" s="10"/>
      <c r="D8846" s="11"/>
      <c r="E8846" s="11"/>
      <c r="F8846" s="11"/>
      <c r="G8846" s="24"/>
    </row>
    <row r="8847" spans="1:7" x14ac:dyDescent="0.25">
      <c r="A8847" s="11"/>
      <c r="B8847" s="11"/>
      <c r="C8847" s="10"/>
      <c r="D8847" s="11"/>
      <c r="E8847" s="11"/>
      <c r="F8847" s="11"/>
      <c r="G8847" s="24"/>
    </row>
    <row r="8848" spans="1:7" x14ac:dyDescent="0.25">
      <c r="A8848" s="11"/>
      <c r="B8848" s="11"/>
      <c r="C8848" s="10"/>
      <c r="D8848" s="11"/>
      <c r="E8848" s="11"/>
      <c r="F8848" s="11"/>
      <c r="G8848" s="24"/>
    </row>
    <row r="8849" spans="1:7" x14ac:dyDescent="0.25">
      <c r="A8849" s="11"/>
      <c r="B8849" s="11"/>
      <c r="C8849" s="10"/>
      <c r="D8849" s="11"/>
      <c r="E8849" s="11"/>
      <c r="F8849" s="11"/>
      <c r="G8849" s="24"/>
    </row>
    <row r="8850" spans="1:7" x14ac:dyDescent="0.25">
      <c r="A8850" s="11"/>
      <c r="B8850" s="11"/>
      <c r="C8850" s="10"/>
      <c r="D8850" s="11"/>
      <c r="E8850" s="11"/>
      <c r="F8850" s="11"/>
      <c r="G8850" s="24"/>
    </row>
    <row r="8851" spans="1:7" x14ac:dyDescent="0.25">
      <c r="A8851" s="11"/>
      <c r="B8851" s="11"/>
      <c r="C8851" s="10"/>
      <c r="D8851" s="11"/>
      <c r="E8851" s="11"/>
      <c r="F8851" s="11"/>
      <c r="G8851" s="24"/>
    </row>
    <row r="8852" spans="1:7" x14ac:dyDescent="0.25">
      <c r="A8852" s="11"/>
      <c r="B8852" s="11"/>
      <c r="C8852" s="10"/>
      <c r="D8852" s="11"/>
      <c r="E8852" s="11"/>
      <c r="F8852" s="11"/>
      <c r="G8852" s="24"/>
    </row>
    <row r="8853" spans="1:7" x14ac:dyDescent="0.25">
      <c r="A8853" s="11"/>
      <c r="B8853" s="11"/>
      <c r="C8853" s="10"/>
      <c r="D8853" s="11"/>
      <c r="E8853" s="11"/>
      <c r="F8853" s="11"/>
      <c r="G8853" s="24"/>
    </row>
    <row r="8854" spans="1:7" x14ac:dyDescent="0.25">
      <c r="A8854" s="11"/>
      <c r="B8854" s="11"/>
      <c r="C8854" s="10"/>
      <c r="D8854" s="11"/>
      <c r="E8854" s="11"/>
      <c r="F8854" s="11"/>
      <c r="G8854" s="24"/>
    </row>
    <row r="8855" spans="1:7" x14ac:dyDescent="0.25">
      <c r="A8855" s="11"/>
      <c r="B8855" s="11"/>
      <c r="C8855" s="10"/>
      <c r="D8855" s="11"/>
      <c r="E8855" s="11"/>
      <c r="F8855" s="11"/>
      <c r="G8855" s="24"/>
    </row>
    <row r="8856" spans="1:7" x14ac:dyDescent="0.25">
      <c r="A8856" s="11"/>
      <c r="B8856" s="11"/>
      <c r="C8856" s="10"/>
      <c r="D8856" s="11"/>
      <c r="E8856" s="11"/>
      <c r="F8856" s="11"/>
      <c r="G8856" s="24"/>
    </row>
    <row r="8857" spans="1:7" x14ac:dyDescent="0.25">
      <c r="A8857" s="11"/>
      <c r="B8857" s="11"/>
      <c r="C8857" s="10"/>
      <c r="D8857" s="11"/>
      <c r="E8857" s="11"/>
      <c r="F8857" s="11"/>
      <c r="G8857" s="24"/>
    </row>
    <row r="8858" spans="1:7" x14ac:dyDescent="0.25">
      <c r="A8858" s="11"/>
      <c r="B8858" s="11"/>
      <c r="C8858" s="10"/>
      <c r="D8858" s="11"/>
      <c r="E8858" s="11"/>
      <c r="F8858" s="11"/>
      <c r="G8858" s="24"/>
    </row>
    <row r="8859" spans="1:7" x14ac:dyDescent="0.25">
      <c r="A8859" s="11"/>
      <c r="B8859" s="11"/>
      <c r="C8859" s="10"/>
      <c r="D8859" s="11"/>
      <c r="E8859" s="11"/>
      <c r="F8859" s="11"/>
      <c r="G8859" s="24"/>
    </row>
    <row r="8860" spans="1:7" x14ac:dyDescent="0.25">
      <c r="A8860" s="11"/>
      <c r="B8860" s="11"/>
      <c r="C8860" s="10"/>
      <c r="D8860" s="11"/>
      <c r="E8860" s="11"/>
      <c r="F8860" s="11"/>
      <c r="G8860" s="24"/>
    </row>
    <row r="8861" spans="1:7" x14ac:dyDescent="0.25">
      <c r="A8861" s="11"/>
      <c r="B8861" s="11"/>
      <c r="C8861" s="10"/>
      <c r="D8861" s="11"/>
      <c r="E8861" s="11"/>
      <c r="F8861" s="11"/>
      <c r="G8861" s="24"/>
    </row>
    <row r="8862" spans="1:7" x14ac:dyDescent="0.25">
      <c r="A8862" s="11"/>
      <c r="B8862" s="11"/>
      <c r="C8862" s="10"/>
      <c r="D8862" s="11"/>
      <c r="E8862" s="11"/>
      <c r="F8862" s="11"/>
      <c r="G8862" s="24"/>
    </row>
    <row r="8863" spans="1:7" x14ac:dyDescent="0.25">
      <c r="A8863" s="11"/>
      <c r="B8863" s="11"/>
      <c r="C8863" s="10"/>
      <c r="D8863" s="11"/>
      <c r="E8863" s="11"/>
      <c r="F8863" s="11"/>
      <c r="G8863" s="24"/>
    </row>
    <row r="8864" spans="1:7" x14ac:dyDescent="0.25">
      <c r="A8864" s="11"/>
      <c r="B8864" s="11"/>
      <c r="C8864" s="10"/>
      <c r="D8864" s="11"/>
      <c r="E8864" s="11"/>
      <c r="F8864" s="11"/>
      <c r="G8864" s="24"/>
    </row>
    <row r="8865" spans="1:7" x14ac:dyDescent="0.25">
      <c r="A8865" s="11"/>
      <c r="B8865" s="11"/>
      <c r="C8865" s="10"/>
      <c r="D8865" s="11"/>
      <c r="E8865" s="11"/>
      <c r="F8865" s="11"/>
      <c r="G8865" s="24"/>
    </row>
    <row r="8866" spans="1:7" x14ac:dyDescent="0.25">
      <c r="A8866" s="11"/>
      <c r="B8866" s="11"/>
      <c r="C8866" s="10"/>
      <c r="D8866" s="11"/>
      <c r="E8866" s="11"/>
      <c r="F8866" s="11"/>
      <c r="G8866" s="24"/>
    </row>
    <row r="8867" spans="1:7" x14ac:dyDescent="0.25">
      <c r="A8867" s="11"/>
      <c r="B8867" s="11"/>
      <c r="C8867" s="10"/>
      <c r="D8867" s="11"/>
      <c r="E8867" s="11"/>
      <c r="F8867" s="11"/>
      <c r="G8867" s="24"/>
    </row>
    <row r="8868" spans="1:7" x14ac:dyDescent="0.25">
      <c r="A8868" s="11"/>
      <c r="B8868" s="11"/>
      <c r="C8868" s="10"/>
      <c r="D8868" s="11"/>
      <c r="E8868" s="11"/>
      <c r="F8868" s="11"/>
      <c r="G8868" s="24"/>
    </row>
    <row r="8869" spans="1:7" x14ac:dyDescent="0.25">
      <c r="A8869" s="11"/>
      <c r="B8869" s="11"/>
      <c r="C8869" s="10"/>
      <c r="D8869" s="11"/>
      <c r="E8869" s="11"/>
      <c r="F8869" s="11"/>
      <c r="G8869" s="24"/>
    </row>
    <row r="8870" spans="1:7" x14ac:dyDescent="0.25">
      <c r="A8870" s="11"/>
      <c r="B8870" s="11"/>
      <c r="C8870" s="10"/>
      <c r="D8870" s="11"/>
      <c r="E8870" s="11"/>
      <c r="F8870" s="11"/>
      <c r="G8870" s="24"/>
    </row>
    <row r="8871" spans="1:7" x14ac:dyDescent="0.25">
      <c r="A8871" s="11"/>
      <c r="B8871" s="11"/>
      <c r="C8871" s="10"/>
      <c r="D8871" s="11"/>
      <c r="E8871" s="11"/>
      <c r="F8871" s="11"/>
      <c r="G8871" s="24"/>
    </row>
    <row r="8872" spans="1:7" x14ac:dyDescent="0.25">
      <c r="A8872" s="11"/>
      <c r="B8872" s="11"/>
      <c r="C8872" s="10"/>
      <c r="D8872" s="11"/>
      <c r="E8872" s="11"/>
      <c r="F8872" s="11"/>
      <c r="G8872" s="24"/>
    </row>
    <row r="8873" spans="1:7" x14ac:dyDescent="0.25">
      <c r="A8873" s="11"/>
      <c r="B8873" s="11"/>
      <c r="C8873" s="10"/>
      <c r="D8873" s="11"/>
      <c r="E8873" s="11"/>
      <c r="F8873" s="11"/>
      <c r="G8873" s="24"/>
    </row>
    <row r="8874" spans="1:7" x14ac:dyDescent="0.25">
      <c r="A8874" s="11"/>
      <c r="B8874" s="11"/>
      <c r="C8874" s="10"/>
      <c r="D8874" s="11"/>
      <c r="E8874" s="11"/>
      <c r="F8874" s="11"/>
      <c r="G8874" s="24"/>
    </row>
    <row r="8875" spans="1:7" x14ac:dyDescent="0.25">
      <c r="A8875" s="11"/>
      <c r="B8875" s="11"/>
      <c r="C8875" s="10"/>
      <c r="D8875" s="11"/>
      <c r="E8875" s="11"/>
      <c r="F8875" s="11"/>
      <c r="G8875" s="24"/>
    </row>
    <row r="8876" spans="1:7" x14ac:dyDescent="0.25">
      <c r="A8876" s="11"/>
      <c r="B8876" s="11"/>
      <c r="C8876" s="10"/>
      <c r="D8876" s="11"/>
      <c r="E8876" s="11"/>
      <c r="F8876" s="11"/>
      <c r="G8876" s="24"/>
    </row>
    <row r="8877" spans="1:7" x14ac:dyDescent="0.25">
      <c r="A8877" s="11"/>
      <c r="B8877" s="11"/>
      <c r="C8877" s="10"/>
      <c r="D8877" s="11"/>
      <c r="E8877" s="11"/>
      <c r="F8877" s="11"/>
      <c r="G8877" s="24"/>
    </row>
    <row r="8878" spans="1:7" x14ac:dyDescent="0.25">
      <c r="A8878" s="11"/>
      <c r="B8878" s="11"/>
      <c r="C8878" s="10"/>
      <c r="D8878" s="11"/>
      <c r="E8878" s="11"/>
      <c r="F8878" s="11"/>
      <c r="G8878" s="24"/>
    </row>
    <row r="8879" spans="1:7" x14ac:dyDescent="0.25">
      <c r="A8879" s="11"/>
      <c r="B8879" s="11"/>
      <c r="C8879" s="10"/>
      <c r="D8879" s="11"/>
      <c r="E8879" s="11"/>
      <c r="F8879" s="11"/>
      <c r="G8879" s="24"/>
    </row>
    <row r="8880" spans="1:7" x14ac:dyDescent="0.25">
      <c r="A8880" s="11"/>
      <c r="B8880" s="11"/>
      <c r="C8880" s="10"/>
      <c r="D8880" s="11"/>
      <c r="E8880" s="11"/>
      <c r="F8880" s="11"/>
      <c r="G8880" s="24"/>
    </row>
    <row r="8881" spans="1:7" x14ac:dyDescent="0.25">
      <c r="A8881" s="11"/>
      <c r="B8881" s="11"/>
      <c r="C8881" s="10"/>
      <c r="D8881" s="11"/>
      <c r="E8881" s="11"/>
      <c r="F8881" s="11"/>
      <c r="G8881" s="24"/>
    </row>
    <row r="8882" spans="1:7" x14ac:dyDescent="0.25">
      <c r="A8882" s="11"/>
      <c r="B8882" s="11"/>
      <c r="C8882" s="10"/>
      <c r="D8882" s="11"/>
      <c r="E8882" s="11"/>
      <c r="F8882" s="11"/>
      <c r="G8882" s="24"/>
    </row>
    <row r="8883" spans="1:7" x14ac:dyDescent="0.25">
      <c r="A8883" s="11"/>
      <c r="B8883" s="11"/>
      <c r="C8883" s="10"/>
      <c r="D8883" s="11"/>
      <c r="E8883" s="11"/>
      <c r="F8883" s="11"/>
      <c r="G8883" s="24"/>
    </row>
    <row r="8884" spans="1:7" x14ac:dyDescent="0.25">
      <c r="A8884" s="11"/>
      <c r="B8884" s="11"/>
      <c r="C8884" s="10"/>
      <c r="D8884" s="11"/>
      <c r="E8884" s="11"/>
      <c r="F8884" s="11"/>
      <c r="G8884" s="24"/>
    </row>
    <row r="8885" spans="1:7" x14ac:dyDescent="0.25">
      <c r="A8885" s="11"/>
      <c r="B8885" s="11"/>
      <c r="C8885" s="10"/>
      <c r="D8885" s="11"/>
      <c r="E8885" s="11"/>
      <c r="F8885" s="11"/>
      <c r="G8885" s="24"/>
    </row>
    <row r="8886" spans="1:7" x14ac:dyDescent="0.25">
      <c r="A8886" s="11"/>
      <c r="B8886" s="11"/>
      <c r="C8886" s="10"/>
      <c r="D8886" s="11"/>
      <c r="E8886" s="11"/>
      <c r="F8886" s="11"/>
      <c r="G8886" s="24"/>
    </row>
    <row r="8887" spans="1:7" x14ac:dyDescent="0.25">
      <c r="A8887" s="11"/>
      <c r="B8887" s="11"/>
      <c r="C8887" s="10"/>
      <c r="D8887" s="11"/>
      <c r="E8887" s="11"/>
      <c r="F8887" s="11"/>
      <c r="G8887" s="24"/>
    </row>
    <row r="8888" spans="1:7" x14ac:dyDescent="0.25">
      <c r="A8888" s="11"/>
      <c r="B8888" s="11"/>
      <c r="C8888" s="10"/>
      <c r="D8888" s="11"/>
      <c r="E8888" s="11"/>
      <c r="F8888" s="11"/>
      <c r="G8888" s="24"/>
    </row>
    <row r="8889" spans="1:7" x14ac:dyDescent="0.25">
      <c r="A8889" s="11"/>
      <c r="B8889" s="11"/>
      <c r="C8889" s="10"/>
      <c r="D8889" s="11"/>
      <c r="E8889" s="11"/>
      <c r="F8889" s="11"/>
      <c r="G8889" s="24"/>
    </row>
    <row r="8890" spans="1:7" x14ac:dyDescent="0.25">
      <c r="A8890" s="11"/>
      <c r="B8890" s="11"/>
      <c r="C8890" s="10"/>
      <c r="D8890" s="11"/>
      <c r="E8890" s="11"/>
      <c r="F8890" s="11"/>
      <c r="G8890" s="24"/>
    </row>
    <row r="8891" spans="1:7" x14ac:dyDescent="0.25">
      <c r="A8891" s="11"/>
      <c r="B8891" s="11"/>
      <c r="C8891" s="10"/>
      <c r="D8891" s="11"/>
      <c r="E8891" s="11"/>
      <c r="F8891" s="11"/>
      <c r="G8891" s="24"/>
    </row>
    <row r="8892" spans="1:7" x14ac:dyDescent="0.25">
      <c r="A8892" s="11"/>
      <c r="B8892" s="11"/>
      <c r="C8892" s="10"/>
      <c r="D8892" s="11"/>
      <c r="E8892" s="11"/>
      <c r="F8892" s="11"/>
      <c r="G8892" s="24"/>
    </row>
    <row r="8893" spans="1:7" x14ac:dyDescent="0.25">
      <c r="A8893" s="11"/>
      <c r="B8893" s="11"/>
      <c r="C8893" s="10"/>
      <c r="D8893" s="11"/>
      <c r="E8893" s="11"/>
      <c r="F8893" s="11"/>
      <c r="G8893" s="24"/>
    </row>
    <row r="8894" spans="1:7" x14ac:dyDescent="0.25">
      <c r="A8894" s="11"/>
      <c r="B8894" s="11"/>
      <c r="C8894" s="10"/>
      <c r="D8894" s="11"/>
      <c r="E8894" s="11"/>
      <c r="F8894" s="11"/>
      <c r="G8894" s="24"/>
    </row>
    <row r="8895" spans="1:7" x14ac:dyDescent="0.25">
      <c r="A8895" s="11"/>
      <c r="B8895" s="11"/>
      <c r="C8895" s="10"/>
      <c r="D8895" s="11"/>
      <c r="E8895" s="11"/>
      <c r="F8895" s="11"/>
      <c r="G8895" s="24"/>
    </row>
    <row r="8896" spans="1:7" x14ac:dyDescent="0.25">
      <c r="A8896" s="11"/>
      <c r="B8896" s="11"/>
      <c r="C8896" s="10"/>
      <c r="D8896" s="11"/>
      <c r="E8896" s="11"/>
      <c r="F8896" s="11"/>
      <c r="G8896" s="24"/>
    </row>
    <row r="8897" spans="1:7" x14ac:dyDescent="0.25">
      <c r="A8897" s="11"/>
      <c r="B8897" s="11"/>
      <c r="C8897" s="10"/>
      <c r="D8897" s="11"/>
      <c r="E8897" s="11"/>
      <c r="F8897" s="11"/>
      <c r="G8897" s="24"/>
    </row>
    <row r="8898" spans="1:7" x14ac:dyDescent="0.25">
      <c r="A8898" s="11"/>
      <c r="B8898" s="11"/>
      <c r="C8898" s="10"/>
      <c r="D8898" s="11"/>
      <c r="E8898" s="11"/>
      <c r="F8898" s="11"/>
      <c r="G8898" s="24"/>
    </row>
    <row r="8899" spans="1:7" x14ac:dyDescent="0.25">
      <c r="A8899" s="11"/>
      <c r="B8899" s="11"/>
      <c r="C8899" s="10"/>
      <c r="D8899" s="11"/>
      <c r="E8899" s="11"/>
      <c r="F8899" s="11"/>
      <c r="G8899" s="24"/>
    </row>
    <row r="8900" spans="1:7" x14ac:dyDescent="0.25">
      <c r="A8900" s="11"/>
      <c r="B8900" s="11"/>
      <c r="C8900" s="10"/>
      <c r="D8900" s="11"/>
      <c r="E8900" s="11"/>
      <c r="F8900" s="11"/>
      <c r="G8900" s="24"/>
    </row>
    <row r="8901" spans="1:7" x14ac:dyDescent="0.25">
      <c r="A8901" s="11"/>
      <c r="B8901" s="11"/>
      <c r="C8901" s="10"/>
      <c r="D8901" s="11"/>
      <c r="E8901" s="11"/>
      <c r="F8901" s="11"/>
      <c r="G8901" s="24"/>
    </row>
    <row r="8902" spans="1:7" x14ac:dyDescent="0.25">
      <c r="A8902" s="11"/>
      <c r="B8902" s="11"/>
      <c r="C8902" s="10"/>
      <c r="D8902" s="11"/>
      <c r="E8902" s="11"/>
      <c r="F8902" s="11"/>
      <c r="G8902" s="24"/>
    </row>
    <row r="8903" spans="1:7" x14ac:dyDescent="0.25">
      <c r="A8903" s="11"/>
      <c r="B8903" s="11"/>
      <c r="C8903" s="10"/>
      <c r="D8903" s="11"/>
      <c r="E8903" s="11"/>
      <c r="F8903" s="11"/>
      <c r="G8903" s="24"/>
    </row>
    <row r="8904" spans="1:7" x14ac:dyDescent="0.25">
      <c r="A8904" s="11"/>
      <c r="B8904" s="11"/>
      <c r="C8904" s="10"/>
      <c r="D8904" s="11"/>
      <c r="E8904" s="11"/>
      <c r="F8904" s="11"/>
      <c r="G8904" s="24"/>
    </row>
    <row r="8905" spans="1:7" x14ac:dyDescent="0.25">
      <c r="A8905" s="11"/>
      <c r="B8905" s="11"/>
      <c r="C8905" s="10"/>
      <c r="D8905" s="11"/>
      <c r="E8905" s="11"/>
      <c r="F8905" s="11"/>
      <c r="G8905" s="24"/>
    </row>
    <row r="8906" spans="1:7" x14ac:dyDescent="0.25">
      <c r="A8906" s="11"/>
      <c r="B8906" s="11"/>
      <c r="C8906" s="10"/>
      <c r="D8906" s="11"/>
      <c r="E8906" s="11"/>
      <c r="F8906" s="11"/>
      <c r="G8906" s="24"/>
    </row>
    <row r="8907" spans="1:7" x14ac:dyDescent="0.25">
      <c r="A8907" s="11"/>
      <c r="B8907" s="11"/>
      <c r="C8907" s="10"/>
      <c r="D8907" s="11"/>
      <c r="E8907" s="11"/>
      <c r="F8907" s="11"/>
      <c r="G8907" s="24"/>
    </row>
    <row r="8908" spans="1:7" x14ac:dyDescent="0.25">
      <c r="A8908" s="11"/>
      <c r="B8908" s="11"/>
      <c r="C8908" s="10"/>
      <c r="D8908" s="11"/>
      <c r="E8908" s="11"/>
      <c r="F8908" s="11"/>
      <c r="G8908" s="24"/>
    </row>
    <row r="8909" spans="1:7" x14ac:dyDescent="0.25">
      <c r="A8909" s="11"/>
      <c r="B8909" s="11"/>
      <c r="C8909" s="10"/>
      <c r="D8909" s="11"/>
      <c r="E8909" s="11"/>
      <c r="F8909" s="11"/>
      <c r="G8909" s="24"/>
    </row>
    <row r="8910" spans="1:7" x14ac:dyDescent="0.25">
      <c r="A8910" s="11"/>
      <c r="B8910" s="11"/>
      <c r="C8910" s="10"/>
      <c r="D8910" s="11"/>
      <c r="E8910" s="11"/>
      <c r="F8910" s="11"/>
      <c r="G8910" s="24"/>
    </row>
    <row r="8911" spans="1:7" x14ac:dyDescent="0.25">
      <c r="A8911" s="11"/>
      <c r="B8911" s="11"/>
      <c r="C8911" s="10"/>
      <c r="D8911" s="11"/>
      <c r="E8911" s="11"/>
      <c r="F8911" s="11"/>
      <c r="G8911" s="24"/>
    </row>
    <row r="8912" spans="1:7" x14ac:dyDescent="0.25">
      <c r="A8912" s="11"/>
      <c r="B8912" s="11"/>
      <c r="C8912" s="10"/>
      <c r="D8912" s="11"/>
      <c r="E8912" s="11"/>
      <c r="F8912" s="11"/>
      <c r="G8912" s="24"/>
    </row>
    <row r="8913" spans="1:7" x14ac:dyDescent="0.25">
      <c r="A8913" s="11"/>
      <c r="B8913" s="11"/>
      <c r="C8913" s="10"/>
      <c r="D8913" s="11"/>
      <c r="E8913" s="11"/>
      <c r="F8913" s="11"/>
      <c r="G8913" s="24"/>
    </row>
    <row r="8914" spans="1:7" x14ac:dyDescent="0.25">
      <c r="A8914" s="11"/>
      <c r="B8914" s="11"/>
      <c r="C8914" s="10"/>
      <c r="D8914" s="11"/>
      <c r="E8914" s="11"/>
      <c r="F8914" s="11"/>
      <c r="G8914" s="24"/>
    </row>
    <row r="8915" spans="1:7" x14ac:dyDescent="0.25">
      <c r="A8915" s="11"/>
      <c r="B8915" s="11"/>
      <c r="C8915" s="10"/>
      <c r="D8915" s="11"/>
      <c r="E8915" s="11"/>
      <c r="F8915" s="11"/>
      <c r="G8915" s="24"/>
    </row>
    <row r="8916" spans="1:7" x14ac:dyDescent="0.25">
      <c r="A8916" s="11"/>
      <c r="B8916" s="11"/>
      <c r="C8916" s="10"/>
      <c r="D8916" s="11"/>
      <c r="E8916" s="11"/>
      <c r="F8916" s="11"/>
      <c r="G8916" s="24"/>
    </row>
    <row r="8917" spans="1:7" x14ac:dyDescent="0.25">
      <c r="A8917" s="11"/>
      <c r="B8917" s="11"/>
      <c r="C8917" s="10"/>
      <c r="D8917" s="11"/>
      <c r="E8917" s="11"/>
      <c r="F8917" s="11"/>
      <c r="G8917" s="24"/>
    </row>
    <row r="8918" spans="1:7" x14ac:dyDescent="0.25">
      <c r="A8918" s="11"/>
      <c r="B8918" s="11"/>
      <c r="C8918" s="10"/>
      <c r="D8918" s="11"/>
      <c r="E8918" s="11"/>
      <c r="F8918" s="11"/>
      <c r="G8918" s="24"/>
    </row>
    <row r="8919" spans="1:7" x14ac:dyDescent="0.25">
      <c r="A8919" s="11"/>
      <c r="B8919" s="11"/>
      <c r="C8919" s="10"/>
      <c r="D8919" s="11"/>
      <c r="E8919" s="11"/>
      <c r="F8919" s="11"/>
      <c r="G8919" s="24"/>
    </row>
    <row r="8920" spans="1:7" x14ac:dyDescent="0.25">
      <c r="A8920" s="11"/>
      <c r="B8920" s="11"/>
      <c r="C8920" s="10"/>
      <c r="D8920" s="11"/>
      <c r="E8920" s="11"/>
      <c r="F8920" s="11"/>
      <c r="G8920" s="24"/>
    </row>
    <row r="8921" spans="1:7" x14ac:dyDescent="0.25">
      <c r="A8921" s="11"/>
      <c r="B8921" s="11"/>
      <c r="C8921" s="10"/>
      <c r="D8921" s="11"/>
      <c r="E8921" s="11"/>
      <c r="F8921" s="11"/>
      <c r="G8921" s="24"/>
    </row>
    <row r="8922" spans="1:7" x14ac:dyDescent="0.25">
      <c r="A8922" s="11"/>
      <c r="B8922" s="11"/>
      <c r="C8922" s="10"/>
      <c r="D8922" s="11"/>
      <c r="E8922" s="11"/>
      <c r="F8922" s="11"/>
      <c r="G8922" s="24"/>
    </row>
    <row r="8923" spans="1:7" x14ac:dyDescent="0.25">
      <c r="A8923" s="11"/>
      <c r="B8923" s="11"/>
      <c r="C8923" s="10"/>
      <c r="D8923" s="11"/>
      <c r="E8923" s="11"/>
      <c r="F8923" s="11"/>
      <c r="G8923" s="24"/>
    </row>
    <row r="8924" spans="1:7" x14ac:dyDescent="0.25">
      <c r="A8924" s="11"/>
      <c r="B8924" s="11"/>
      <c r="C8924" s="10"/>
      <c r="D8924" s="11"/>
      <c r="E8924" s="11"/>
      <c r="F8924" s="11"/>
      <c r="G8924" s="24"/>
    </row>
    <row r="8925" spans="1:7" x14ac:dyDescent="0.25">
      <c r="A8925" s="11"/>
      <c r="B8925" s="11"/>
      <c r="C8925" s="10"/>
      <c r="D8925" s="11"/>
      <c r="E8925" s="11"/>
      <c r="F8925" s="11"/>
      <c r="G8925" s="24"/>
    </row>
    <row r="8926" spans="1:7" x14ac:dyDescent="0.25">
      <c r="A8926" s="11"/>
      <c r="B8926" s="11"/>
      <c r="C8926" s="10"/>
      <c r="D8926" s="11"/>
      <c r="E8926" s="11"/>
      <c r="F8926" s="11"/>
      <c r="G8926" s="24"/>
    </row>
    <row r="8927" spans="1:7" x14ac:dyDescent="0.25">
      <c r="A8927" s="11"/>
      <c r="B8927" s="11"/>
      <c r="C8927" s="10"/>
      <c r="D8927" s="11"/>
      <c r="E8927" s="11"/>
      <c r="F8927" s="11"/>
      <c r="G8927" s="24"/>
    </row>
    <row r="8928" spans="1:7" x14ac:dyDescent="0.25">
      <c r="A8928" s="11"/>
      <c r="B8928" s="11"/>
      <c r="C8928" s="10"/>
      <c r="D8928" s="11"/>
      <c r="E8928" s="11"/>
      <c r="F8928" s="11"/>
      <c r="G8928" s="24"/>
    </row>
    <row r="8929" spans="1:7" x14ac:dyDescent="0.25">
      <c r="A8929" s="11"/>
      <c r="B8929" s="11"/>
      <c r="C8929" s="10"/>
      <c r="D8929" s="11"/>
      <c r="E8929" s="11"/>
      <c r="F8929" s="11"/>
      <c r="G8929" s="24"/>
    </row>
    <row r="8930" spans="1:7" x14ac:dyDescent="0.25">
      <c r="A8930" s="11"/>
      <c r="B8930" s="11"/>
      <c r="C8930" s="10"/>
      <c r="D8930" s="11"/>
      <c r="E8930" s="11"/>
      <c r="F8930" s="11"/>
      <c r="G8930" s="24"/>
    </row>
    <row r="8931" spans="1:7" x14ac:dyDescent="0.25">
      <c r="A8931" s="11"/>
      <c r="B8931" s="11"/>
      <c r="C8931" s="10"/>
      <c r="D8931" s="11"/>
      <c r="E8931" s="11"/>
      <c r="F8931" s="11"/>
      <c r="G8931" s="24"/>
    </row>
    <row r="8932" spans="1:7" x14ac:dyDescent="0.25">
      <c r="A8932" s="11"/>
      <c r="B8932" s="11"/>
      <c r="C8932" s="10"/>
      <c r="D8932" s="11"/>
      <c r="E8932" s="11"/>
      <c r="F8932" s="11"/>
      <c r="G8932" s="24"/>
    </row>
    <row r="8933" spans="1:7" x14ac:dyDescent="0.25">
      <c r="A8933" s="11"/>
      <c r="B8933" s="11"/>
      <c r="C8933" s="10"/>
      <c r="D8933" s="11"/>
      <c r="E8933" s="11"/>
      <c r="F8933" s="11"/>
      <c r="G8933" s="24"/>
    </row>
    <row r="8934" spans="1:7" x14ac:dyDescent="0.25">
      <c r="A8934" s="11"/>
      <c r="B8934" s="11"/>
      <c r="C8934" s="10"/>
      <c r="D8934" s="11"/>
      <c r="E8934" s="11"/>
      <c r="F8934" s="11"/>
      <c r="G8934" s="24"/>
    </row>
    <row r="8935" spans="1:7" x14ac:dyDescent="0.25">
      <c r="A8935" s="11"/>
      <c r="B8935" s="11"/>
      <c r="C8935" s="10"/>
      <c r="D8935" s="11"/>
      <c r="E8935" s="11"/>
      <c r="F8935" s="11"/>
      <c r="G8935" s="24"/>
    </row>
    <row r="8936" spans="1:7" x14ac:dyDescent="0.25">
      <c r="A8936" s="11"/>
      <c r="B8936" s="11"/>
      <c r="C8936" s="10"/>
      <c r="D8936" s="11"/>
      <c r="E8936" s="11"/>
      <c r="F8936" s="11"/>
      <c r="G8936" s="24"/>
    </row>
    <row r="8937" spans="1:7" x14ac:dyDescent="0.25">
      <c r="A8937" s="11"/>
      <c r="B8937" s="11"/>
      <c r="C8937" s="10"/>
      <c r="D8937" s="11"/>
      <c r="E8937" s="11"/>
      <c r="F8937" s="11"/>
      <c r="G8937" s="24"/>
    </row>
    <row r="8938" spans="1:7" x14ac:dyDescent="0.25">
      <c r="A8938" s="11"/>
      <c r="B8938" s="11"/>
      <c r="C8938" s="10"/>
      <c r="D8938" s="11"/>
      <c r="E8938" s="11"/>
      <c r="F8938" s="11"/>
      <c r="G8938" s="24"/>
    </row>
    <row r="8939" spans="1:7" x14ac:dyDescent="0.25">
      <c r="A8939" s="11"/>
      <c r="B8939" s="11"/>
      <c r="C8939" s="10"/>
      <c r="D8939" s="11"/>
      <c r="E8939" s="11"/>
      <c r="F8939" s="11"/>
      <c r="G8939" s="24"/>
    </row>
    <row r="8940" spans="1:7" x14ac:dyDescent="0.25">
      <c r="A8940" s="11"/>
      <c r="B8940" s="11"/>
      <c r="C8940" s="10"/>
      <c r="D8940" s="11"/>
      <c r="E8940" s="11"/>
      <c r="F8940" s="11"/>
      <c r="G8940" s="24"/>
    </row>
    <row r="8941" spans="1:7" x14ac:dyDescent="0.25">
      <c r="A8941" s="11"/>
      <c r="B8941" s="11"/>
      <c r="C8941" s="10"/>
      <c r="D8941" s="11"/>
      <c r="E8941" s="11"/>
      <c r="F8941" s="11"/>
      <c r="G8941" s="24"/>
    </row>
    <row r="8942" spans="1:7" x14ac:dyDescent="0.25">
      <c r="A8942" s="11"/>
      <c r="B8942" s="11"/>
      <c r="C8942" s="10"/>
      <c r="D8942" s="11"/>
      <c r="E8942" s="11"/>
      <c r="F8942" s="11"/>
      <c r="G8942" s="24"/>
    </row>
    <row r="8943" spans="1:7" x14ac:dyDescent="0.25">
      <c r="A8943" s="11"/>
      <c r="B8943" s="11"/>
      <c r="C8943" s="10"/>
      <c r="D8943" s="11"/>
      <c r="E8943" s="11"/>
      <c r="F8943" s="11"/>
      <c r="G8943" s="24"/>
    </row>
    <row r="8944" spans="1:7" x14ac:dyDescent="0.25">
      <c r="A8944" s="11"/>
      <c r="B8944" s="11"/>
      <c r="C8944" s="10"/>
      <c r="D8944" s="11"/>
      <c r="E8944" s="11"/>
      <c r="F8944" s="11"/>
      <c r="G8944" s="24"/>
    </row>
    <row r="8945" spans="1:7" x14ac:dyDescent="0.25">
      <c r="A8945" s="11"/>
      <c r="B8945" s="11"/>
      <c r="C8945" s="10"/>
      <c r="D8945" s="11"/>
      <c r="E8945" s="11"/>
      <c r="F8945" s="11"/>
      <c r="G8945" s="24"/>
    </row>
    <row r="8946" spans="1:7" x14ac:dyDescent="0.25">
      <c r="A8946" s="11"/>
      <c r="B8946" s="11"/>
      <c r="C8946" s="10"/>
      <c r="D8946" s="11"/>
      <c r="E8946" s="11"/>
      <c r="F8946" s="11"/>
      <c r="G8946" s="24"/>
    </row>
    <row r="8947" spans="1:7" x14ac:dyDescent="0.25">
      <c r="A8947" s="11"/>
      <c r="B8947" s="11"/>
      <c r="C8947" s="10"/>
      <c r="D8947" s="11"/>
      <c r="E8947" s="11"/>
      <c r="F8947" s="11"/>
      <c r="G8947" s="24"/>
    </row>
    <row r="8948" spans="1:7" x14ac:dyDescent="0.25">
      <c r="A8948" s="11"/>
      <c r="B8948" s="11"/>
      <c r="C8948" s="10"/>
      <c r="D8948" s="11"/>
      <c r="E8948" s="11"/>
      <c r="F8948" s="11"/>
      <c r="G8948" s="24"/>
    </row>
    <row r="8949" spans="1:7" x14ac:dyDescent="0.25">
      <c r="A8949" s="11"/>
      <c r="B8949" s="11"/>
      <c r="C8949" s="10"/>
      <c r="D8949" s="11"/>
      <c r="E8949" s="11"/>
      <c r="F8949" s="11"/>
      <c r="G8949" s="24"/>
    </row>
    <row r="8950" spans="1:7" x14ac:dyDescent="0.25">
      <c r="A8950" s="11"/>
      <c r="B8950" s="11"/>
      <c r="C8950" s="10"/>
      <c r="D8950" s="11"/>
      <c r="E8950" s="11"/>
      <c r="F8950" s="11"/>
      <c r="G8950" s="24"/>
    </row>
    <row r="8951" spans="1:7" x14ac:dyDescent="0.25">
      <c r="A8951" s="11"/>
      <c r="B8951" s="11"/>
      <c r="C8951" s="10"/>
      <c r="D8951" s="11"/>
      <c r="E8951" s="11"/>
      <c r="F8951" s="11"/>
      <c r="G8951" s="24"/>
    </row>
    <row r="8952" spans="1:7" x14ac:dyDescent="0.25">
      <c r="A8952" s="11"/>
      <c r="B8952" s="11"/>
      <c r="C8952" s="10"/>
      <c r="D8952" s="11"/>
      <c r="E8952" s="11"/>
      <c r="F8952" s="11"/>
      <c r="G8952" s="24"/>
    </row>
    <row r="8953" spans="1:7" x14ac:dyDescent="0.25">
      <c r="A8953" s="11"/>
      <c r="B8953" s="11"/>
      <c r="C8953" s="10"/>
      <c r="D8953" s="11"/>
      <c r="E8953" s="11"/>
      <c r="F8953" s="11"/>
      <c r="G8953" s="24"/>
    </row>
    <row r="8954" spans="1:7" x14ac:dyDescent="0.25">
      <c r="A8954" s="11"/>
      <c r="B8954" s="11"/>
      <c r="C8954" s="10"/>
      <c r="D8954" s="11"/>
      <c r="E8954" s="11"/>
      <c r="F8954" s="11"/>
      <c r="G8954" s="24"/>
    </row>
    <row r="8955" spans="1:7" x14ac:dyDescent="0.25">
      <c r="A8955" s="11"/>
      <c r="B8955" s="11"/>
      <c r="C8955" s="10"/>
      <c r="D8955" s="11"/>
      <c r="E8955" s="11"/>
      <c r="F8955" s="11"/>
      <c r="G8955" s="24"/>
    </row>
    <row r="8956" spans="1:7" x14ac:dyDescent="0.25">
      <c r="A8956" s="11"/>
      <c r="B8956" s="11"/>
      <c r="C8956" s="10"/>
      <c r="D8956" s="11"/>
      <c r="E8956" s="11"/>
      <c r="F8956" s="11"/>
      <c r="G8956" s="24"/>
    </row>
    <row r="8957" spans="1:7" x14ac:dyDescent="0.25">
      <c r="A8957" s="11"/>
      <c r="B8957" s="11"/>
      <c r="C8957" s="10"/>
      <c r="D8957" s="11"/>
      <c r="E8957" s="11"/>
      <c r="F8957" s="11"/>
      <c r="G8957" s="24"/>
    </row>
    <row r="8958" spans="1:7" x14ac:dyDescent="0.25">
      <c r="A8958" s="11"/>
      <c r="B8958" s="11"/>
      <c r="C8958" s="10"/>
      <c r="D8958" s="11"/>
      <c r="E8958" s="11"/>
      <c r="F8958" s="11"/>
      <c r="G8958" s="24"/>
    </row>
    <row r="8959" spans="1:7" x14ac:dyDescent="0.25">
      <c r="A8959" s="11"/>
      <c r="B8959" s="11"/>
      <c r="C8959" s="10"/>
      <c r="D8959" s="11"/>
      <c r="E8959" s="11"/>
      <c r="F8959" s="11"/>
      <c r="G8959" s="24"/>
    </row>
    <row r="8960" spans="1:7" x14ac:dyDescent="0.25">
      <c r="A8960" s="11"/>
      <c r="B8960" s="11"/>
      <c r="C8960" s="10"/>
      <c r="D8960" s="11"/>
      <c r="E8960" s="11"/>
      <c r="F8960" s="11"/>
      <c r="G8960" s="24"/>
    </row>
    <row r="8961" spans="1:7" x14ac:dyDescent="0.25">
      <c r="A8961" s="11"/>
      <c r="B8961" s="11"/>
      <c r="C8961" s="10"/>
      <c r="D8961" s="11"/>
      <c r="E8961" s="11"/>
      <c r="F8961" s="11"/>
      <c r="G8961" s="24"/>
    </row>
    <row r="8962" spans="1:7" x14ac:dyDescent="0.25">
      <c r="A8962" s="11"/>
      <c r="B8962" s="11"/>
      <c r="C8962" s="10"/>
      <c r="D8962" s="11"/>
      <c r="E8962" s="11"/>
      <c r="F8962" s="11"/>
      <c r="G8962" s="24"/>
    </row>
    <row r="8963" spans="1:7" x14ac:dyDescent="0.25">
      <c r="A8963" s="11"/>
      <c r="B8963" s="11"/>
      <c r="C8963" s="10"/>
      <c r="D8963" s="11"/>
      <c r="E8963" s="11"/>
      <c r="F8963" s="11"/>
      <c r="G8963" s="24"/>
    </row>
    <row r="8964" spans="1:7" x14ac:dyDescent="0.25">
      <c r="A8964" s="11"/>
      <c r="B8964" s="11"/>
      <c r="C8964" s="10"/>
      <c r="D8964" s="11"/>
      <c r="E8964" s="11"/>
      <c r="F8964" s="11"/>
      <c r="G8964" s="24"/>
    </row>
    <row r="8965" spans="1:7" x14ac:dyDescent="0.25">
      <c r="A8965" s="11"/>
      <c r="B8965" s="11"/>
      <c r="C8965" s="10"/>
      <c r="D8965" s="11"/>
      <c r="E8965" s="11"/>
      <c r="F8965" s="11"/>
      <c r="G8965" s="24"/>
    </row>
    <row r="8966" spans="1:7" x14ac:dyDescent="0.25">
      <c r="A8966" s="11"/>
      <c r="B8966" s="11"/>
      <c r="C8966" s="10"/>
      <c r="D8966" s="11"/>
      <c r="E8966" s="11"/>
      <c r="F8966" s="11"/>
      <c r="G8966" s="24"/>
    </row>
    <row r="8967" spans="1:7" x14ac:dyDescent="0.25">
      <c r="A8967" s="11"/>
      <c r="B8967" s="11"/>
      <c r="C8967" s="10"/>
      <c r="D8967" s="11"/>
      <c r="E8967" s="11"/>
      <c r="F8967" s="11"/>
      <c r="G8967" s="24"/>
    </row>
    <row r="8968" spans="1:7" x14ac:dyDescent="0.25">
      <c r="A8968" s="11"/>
      <c r="B8968" s="11"/>
      <c r="C8968" s="10"/>
      <c r="D8968" s="11"/>
      <c r="E8968" s="11"/>
      <c r="F8968" s="11"/>
      <c r="G8968" s="24"/>
    </row>
    <row r="8969" spans="1:7" x14ac:dyDescent="0.25">
      <c r="A8969" s="11"/>
      <c r="B8969" s="11"/>
      <c r="C8969" s="10"/>
      <c r="D8969" s="11"/>
      <c r="E8969" s="11"/>
      <c r="F8969" s="11"/>
      <c r="G8969" s="24"/>
    </row>
    <row r="8970" spans="1:7" x14ac:dyDescent="0.25">
      <c r="A8970" s="11"/>
      <c r="B8970" s="11"/>
      <c r="C8970" s="10"/>
      <c r="D8970" s="11"/>
      <c r="E8970" s="11"/>
      <c r="F8970" s="11"/>
      <c r="G8970" s="24"/>
    </row>
    <row r="8971" spans="1:7" x14ac:dyDescent="0.25">
      <c r="A8971" s="11"/>
      <c r="B8971" s="11"/>
      <c r="C8971" s="10"/>
      <c r="D8971" s="11"/>
      <c r="E8971" s="11"/>
      <c r="F8971" s="11"/>
      <c r="G8971" s="24"/>
    </row>
    <row r="8972" spans="1:7" x14ac:dyDescent="0.25">
      <c r="A8972" s="11"/>
      <c r="B8972" s="11"/>
      <c r="C8972" s="10"/>
      <c r="D8972" s="11"/>
      <c r="E8972" s="11"/>
      <c r="F8972" s="11"/>
      <c r="G8972" s="24"/>
    </row>
    <row r="8973" spans="1:7" x14ac:dyDescent="0.25">
      <c r="A8973" s="11"/>
      <c r="B8973" s="11"/>
      <c r="C8973" s="10"/>
      <c r="D8973" s="11"/>
      <c r="E8973" s="11"/>
      <c r="F8973" s="11"/>
      <c r="G8973" s="24"/>
    </row>
    <row r="8974" spans="1:7" x14ac:dyDescent="0.25">
      <c r="A8974" s="11"/>
      <c r="B8974" s="11"/>
      <c r="C8974" s="10"/>
      <c r="D8974" s="11"/>
      <c r="E8974" s="11"/>
      <c r="F8974" s="11"/>
      <c r="G8974" s="24"/>
    </row>
    <row r="8975" spans="1:7" x14ac:dyDescent="0.25">
      <c r="A8975" s="11"/>
      <c r="B8975" s="11"/>
      <c r="C8975" s="10"/>
      <c r="D8975" s="11"/>
      <c r="E8975" s="11"/>
      <c r="F8975" s="11"/>
      <c r="G8975" s="24"/>
    </row>
    <row r="8976" spans="1:7" x14ac:dyDescent="0.25">
      <c r="A8976" s="11"/>
      <c r="B8976" s="11"/>
      <c r="C8976" s="10"/>
      <c r="D8976" s="11"/>
      <c r="E8976" s="11"/>
      <c r="F8976" s="11"/>
      <c r="G8976" s="24"/>
    </row>
    <row r="8977" spans="1:7" x14ac:dyDescent="0.25">
      <c r="A8977" s="11"/>
      <c r="B8977" s="11"/>
      <c r="C8977" s="10"/>
      <c r="D8977" s="11"/>
      <c r="E8977" s="11"/>
      <c r="F8977" s="11"/>
      <c r="G8977" s="24"/>
    </row>
    <row r="8978" spans="1:7" x14ac:dyDescent="0.25">
      <c r="A8978" s="11"/>
      <c r="B8978" s="11"/>
      <c r="C8978" s="10"/>
      <c r="D8978" s="11"/>
      <c r="E8978" s="11"/>
      <c r="F8978" s="11"/>
      <c r="G8978" s="24"/>
    </row>
    <row r="8979" spans="1:7" x14ac:dyDescent="0.25">
      <c r="A8979" s="11"/>
      <c r="B8979" s="11"/>
      <c r="C8979" s="10"/>
      <c r="D8979" s="11"/>
      <c r="E8979" s="11"/>
      <c r="F8979" s="11"/>
      <c r="G8979" s="24"/>
    </row>
    <row r="8980" spans="1:7" x14ac:dyDescent="0.25">
      <c r="A8980" s="11"/>
      <c r="B8980" s="11"/>
      <c r="C8980" s="10"/>
      <c r="D8980" s="11"/>
      <c r="E8980" s="11"/>
      <c r="F8980" s="11"/>
      <c r="G8980" s="24"/>
    </row>
    <row r="8981" spans="1:7" x14ac:dyDescent="0.25">
      <c r="A8981" s="11"/>
      <c r="B8981" s="11"/>
      <c r="C8981" s="10"/>
      <c r="D8981" s="11"/>
      <c r="E8981" s="11"/>
      <c r="F8981" s="11"/>
      <c r="G8981" s="24"/>
    </row>
    <row r="8982" spans="1:7" x14ac:dyDescent="0.25">
      <c r="A8982" s="11"/>
      <c r="B8982" s="11"/>
      <c r="C8982" s="10"/>
      <c r="D8982" s="11"/>
      <c r="E8982" s="11"/>
      <c r="F8982" s="11"/>
      <c r="G8982" s="24"/>
    </row>
    <row r="8983" spans="1:7" x14ac:dyDescent="0.25">
      <c r="A8983" s="11"/>
      <c r="B8983" s="11"/>
      <c r="C8983" s="10"/>
      <c r="D8983" s="11"/>
      <c r="E8983" s="11"/>
      <c r="F8983" s="11"/>
      <c r="G8983" s="24"/>
    </row>
    <row r="8984" spans="1:7" x14ac:dyDescent="0.25">
      <c r="A8984" s="11"/>
      <c r="B8984" s="11"/>
      <c r="C8984" s="10"/>
      <c r="D8984" s="11"/>
      <c r="E8984" s="11"/>
      <c r="F8984" s="11"/>
      <c r="G8984" s="24"/>
    </row>
    <row r="8985" spans="1:7" x14ac:dyDescent="0.25">
      <c r="A8985" s="11"/>
      <c r="B8985" s="11"/>
      <c r="C8985" s="10"/>
      <c r="D8985" s="11"/>
      <c r="E8985" s="11"/>
      <c r="F8985" s="11"/>
      <c r="G8985" s="24"/>
    </row>
    <row r="8986" spans="1:7" x14ac:dyDescent="0.25">
      <c r="A8986" s="11"/>
      <c r="B8986" s="11"/>
      <c r="C8986" s="10"/>
      <c r="D8986" s="11"/>
      <c r="E8986" s="11"/>
      <c r="F8986" s="11"/>
      <c r="G8986" s="24"/>
    </row>
    <row r="8987" spans="1:7" x14ac:dyDescent="0.25">
      <c r="A8987" s="11"/>
      <c r="B8987" s="11"/>
      <c r="C8987" s="10"/>
      <c r="D8987" s="11"/>
      <c r="E8987" s="11"/>
      <c r="F8987" s="11"/>
      <c r="G8987" s="24"/>
    </row>
    <row r="8988" spans="1:7" x14ac:dyDescent="0.25">
      <c r="A8988" s="11"/>
      <c r="B8988" s="11"/>
      <c r="C8988" s="10"/>
      <c r="D8988" s="11"/>
      <c r="E8988" s="11"/>
      <c r="F8988" s="11"/>
      <c r="G8988" s="24"/>
    </row>
    <row r="8989" spans="1:7" x14ac:dyDescent="0.25">
      <c r="A8989" s="11"/>
      <c r="B8989" s="11"/>
      <c r="C8989" s="10"/>
      <c r="D8989" s="11"/>
      <c r="E8989" s="11"/>
      <c r="F8989" s="11"/>
      <c r="G8989" s="24"/>
    </row>
    <row r="8990" spans="1:7" x14ac:dyDescent="0.25">
      <c r="A8990" s="11"/>
      <c r="B8990" s="11"/>
      <c r="C8990" s="10"/>
      <c r="D8990" s="11"/>
      <c r="E8990" s="11"/>
      <c r="F8990" s="11"/>
      <c r="G8990" s="24"/>
    </row>
    <row r="8991" spans="1:7" x14ac:dyDescent="0.25">
      <c r="A8991" s="11"/>
      <c r="B8991" s="11"/>
      <c r="C8991" s="10"/>
      <c r="D8991" s="11"/>
      <c r="E8991" s="11"/>
      <c r="F8991" s="11"/>
      <c r="G8991" s="24"/>
    </row>
    <row r="8992" spans="1:7" x14ac:dyDescent="0.25">
      <c r="A8992" s="11"/>
      <c r="B8992" s="11"/>
      <c r="C8992" s="10"/>
      <c r="D8992" s="11"/>
      <c r="E8992" s="11"/>
      <c r="F8992" s="11"/>
      <c r="G8992" s="24"/>
    </row>
    <row r="8993" spans="1:7" x14ac:dyDescent="0.25">
      <c r="A8993" s="11"/>
      <c r="B8993" s="11"/>
      <c r="C8993" s="10"/>
      <c r="D8993" s="11"/>
      <c r="E8993" s="11"/>
      <c r="F8993" s="11"/>
      <c r="G8993" s="24"/>
    </row>
    <row r="8994" spans="1:7" x14ac:dyDescent="0.25">
      <c r="A8994" s="11"/>
      <c r="B8994" s="11"/>
      <c r="C8994" s="10"/>
      <c r="D8994" s="11"/>
      <c r="E8994" s="11"/>
      <c r="F8994" s="11"/>
      <c r="G8994" s="24"/>
    </row>
    <row r="8995" spans="1:7" x14ac:dyDescent="0.25">
      <c r="A8995" s="11"/>
      <c r="B8995" s="11"/>
      <c r="C8995" s="10"/>
      <c r="D8995" s="11"/>
      <c r="E8995" s="11"/>
      <c r="F8995" s="11"/>
      <c r="G8995" s="24"/>
    </row>
    <row r="8996" spans="1:7" x14ac:dyDescent="0.25">
      <c r="A8996" s="11"/>
      <c r="B8996" s="11"/>
      <c r="C8996" s="10"/>
      <c r="D8996" s="11"/>
      <c r="E8996" s="11"/>
      <c r="F8996" s="11"/>
      <c r="G8996" s="24"/>
    </row>
    <row r="8997" spans="1:7" x14ac:dyDescent="0.25">
      <c r="A8997" s="11"/>
      <c r="B8997" s="11"/>
      <c r="C8997" s="10"/>
      <c r="D8997" s="11"/>
      <c r="E8997" s="11"/>
      <c r="F8997" s="11"/>
      <c r="G8997" s="24"/>
    </row>
    <row r="8998" spans="1:7" x14ac:dyDescent="0.25">
      <c r="A8998" s="11"/>
      <c r="B8998" s="11"/>
      <c r="C8998" s="10"/>
      <c r="D8998" s="11"/>
      <c r="E8998" s="11"/>
      <c r="F8998" s="11"/>
      <c r="G8998" s="24"/>
    </row>
    <row r="8999" spans="1:7" x14ac:dyDescent="0.25">
      <c r="A8999" s="11"/>
      <c r="B8999" s="11"/>
      <c r="C8999" s="10"/>
      <c r="D8999" s="11"/>
      <c r="E8999" s="11"/>
      <c r="F8999" s="11"/>
      <c r="G8999" s="24"/>
    </row>
    <row r="9000" spans="1:7" x14ac:dyDescent="0.25">
      <c r="A9000" s="11"/>
      <c r="B9000" s="11"/>
      <c r="C9000" s="10"/>
      <c r="D9000" s="11"/>
      <c r="E9000" s="11"/>
      <c r="F9000" s="11"/>
      <c r="G9000" s="24"/>
    </row>
    <row r="9001" spans="1:7" x14ac:dyDescent="0.25">
      <c r="A9001" s="11"/>
      <c r="B9001" s="11"/>
      <c r="C9001" s="10"/>
      <c r="D9001" s="11"/>
      <c r="E9001" s="11"/>
      <c r="F9001" s="11"/>
      <c r="G9001" s="24"/>
    </row>
    <row r="9002" spans="1:7" x14ac:dyDescent="0.25">
      <c r="A9002" s="11"/>
      <c r="B9002" s="11"/>
      <c r="C9002" s="10"/>
      <c r="D9002" s="11"/>
      <c r="E9002" s="11"/>
      <c r="F9002" s="11"/>
      <c r="G9002" s="24"/>
    </row>
    <row r="9003" spans="1:7" x14ac:dyDescent="0.25">
      <c r="A9003" s="11"/>
      <c r="B9003" s="11"/>
      <c r="C9003" s="10"/>
      <c r="D9003" s="11"/>
      <c r="E9003" s="11"/>
      <c r="F9003" s="11"/>
      <c r="G9003" s="24"/>
    </row>
    <row r="9004" spans="1:7" x14ac:dyDescent="0.25">
      <c r="A9004" s="11"/>
      <c r="B9004" s="11"/>
      <c r="C9004" s="10"/>
      <c r="D9004" s="11"/>
      <c r="E9004" s="11"/>
      <c r="F9004" s="11"/>
      <c r="G9004" s="24"/>
    </row>
    <row r="9005" spans="1:7" x14ac:dyDescent="0.25">
      <c r="A9005" s="11"/>
      <c r="B9005" s="11"/>
      <c r="C9005" s="10"/>
      <c r="D9005" s="11"/>
      <c r="E9005" s="11"/>
      <c r="F9005" s="11"/>
      <c r="G9005" s="24"/>
    </row>
    <row r="9006" spans="1:7" x14ac:dyDescent="0.25">
      <c r="A9006" s="11"/>
      <c r="B9006" s="11"/>
      <c r="C9006" s="10"/>
      <c r="D9006" s="11"/>
      <c r="E9006" s="11"/>
      <c r="F9006" s="11"/>
      <c r="G9006" s="24"/>
    </row>
    <row r="9007" spans="1:7" x14ac:dyDescent="0.25">
      <c r="A9007" s="11"/>
      <c r="B9007" s="11"/>
      <c r="C9007" s="10"/>
      <c r="D9007" s="11"/>
      <c r="E9007" s="11"/>
      <c r="F9007" s="11"/>
      <c r="G9007" s="24"/>
    </row>
    <row r="9008" spans="1:7" x14ac:dyDescent="0.25">
      <c r="A9008" s="11"/>
      <c r="B9008" s="11"/>
      <c r="C9008" s="10"/>
      <c r="D9008" s="11"/>
      <c r="E9008" s="11"/>
      <c r="F9008" s="11"/>
      <c r="G9008" s="24"/>
    </row>
    <row r="9009" spans="1:7" x14ac:dyDescent="0.25">
      <c r="A9009" s="11"/>
      <c r="B9009" s="11"/>
      <c r="C9009" s="10"/>
      <c r="D9009" s="11"/>
      <c r="E9009" s="11"/>
      <c r="F9009" s="11"/>
      <c r="G9009" s="24"/>
    </row>
    <row r="9010" spans="1:7" x14ac:dyDescent="0.25">
      <c r="A9010" s="11"/>
      <c r="B9010" s="11"/>
      <c r="C9010" s="10"/>
      <c r="D9010" s="11"/>
      <c r="E9010" s="11"/>
      <c r="F9010" s="11"/>
      <c r="G9010" s="24"/>
    </row>
    <row r="9011" spans="1:7" x14ac:dyDescent="0.25">
      <c r="A9011" s="11"/>
      <c r="B9011" s="11"/>
      <c r="C9011" s="10"/>
      <c r="D9011" s="11"/>
      <c r="E9011" s="11"/>
      <c r="F9011" s="11"/>
      <c r="G9011" s="24"/>
    </row>
    <row r="9012" spans="1:7" x14ac:dyDescent="0.25">
      <c r="A9012" s="11"/>
      <c r="B9012" s="11"/>
      <c r="C9012" s="10"/>
      <c r="D9012" s="11"/>
      <c r="E9012" s="11"/>
      <c r="F9012" s="11"/>
      <c r="G9012" s="24"/>
    </row>
    <row r="9013" spans="1:7" x14ac:dyDescent="0.25">
      <c r="A9013" s="11"/>
      <c r="B9013" s="11"/>
      <c r="C9013" s="10"/>
      <c r="D9013" s="11"/>
      <c r="E9013" s="11"/>
      <c r="F9013" s="11"/>
      <c r="G9013" s="24"/>
    </row>
    <row r="9014" spans="1:7" x14ac:dyDescent="0.25">
      <c r="A9014" s="11"/>
      <c r="B9014" s="11"/>
      <c r="C9014" s="10"/>
      <c r="D9014" s="11"/>
      <c r="E9014" s="11"/>
      <c r="F9014" s="11"/>
      <c r="G9014" s="24"/>
    </row>
    <row r="9015" spans="1:7" x14ac:dyDescent="0.25">
      <c r="A9015" s="11"/>
      <c r="B9015" s="11"/>
      <c r="C9015" s="10"/>
      <c r="D9015" s="11"/>
      <c r="E9015" s="11"/>
      <c r="F9015" s="11"/>
      <c r="G9015" s="24"/>
    </row>
    <row r="9016" spans="1:7" x14ac:dyDescent="0.25">
      <c r="A9016" s="11"/>
      <c r="B9016" s="11"/>
      <c r="C9016" s="10"/>
      <c r="D9016" s="11"/>
      <c r="E9016" s="11"/>
      <c r="F9016" s="11"/>
      <c r="G9016" s="24"/>
    </row>
    <row r="9017" spans="1:7" x14ac:dyDescent="0.25">
      <c r="A9017" s="11"/>
      <c r="B9017" s="11"/>
      <c r="C9017" s="10"/>
      <c r="D9017" s="11"/>
      <c r="E9017" s="11"/>
      <c r="F9017" s="11"/>
      <c r="G9017" s="24"/>
    </row>
    <row r="9018" spans="1:7" x14ac:dyDescent="0.25">
      <c r="A9018" s="11"/>
      <c r="B9018" s="11"/>
      <c r="C9018" s="10"/>
      <c r="D9018" s="11"/>
      <c r="E9018" s="11"/>
      <c r="F9018" s="11"/>
      <c r="G9018" s="24"/>
    </row>
    <row r="9019" spans="1:7" x14ac:dyDescent="0.25">
      <c r="A9019" s="11"/>
      <c r="B9019" s="11"/>
      <c r="C9019" s="10"/>
      <c r="D9019" s="11"/>
      <c r="E9019" s="11"/>
      <c r="F9019" s="11"/>
      <c r="G9019" s="24"/>
    </row>
    <row r="9020" spans="1:7" x14ac:dyDescent="0.25">
      <c r="A9020" s="11"/>
      <c r="B9020" s="11"/>
      <c r="C9020" s="10"/>
      <c r="D9020" s="11"/>
      <c r="E9020" s="11"/>
      <c r="F9020" s="11"/>
      <c r="G9020" s="24"/>
    </row>
    <row r="9021" spans="1:7" x14ac:dyDescent="0.25">
      <c r="A9021" s="11"/>
      <c r="B9021" s="11"/>
      <c r="C9021" s="10"/>
      <c r="D9021" s="11"/>
      <c r="E9021" s="11"/>
      <c r="F9021" s="11"/>
      <c r="G9021" s="24"/>
    </row>
    <row r="9022" spans="1:7" x14ac:dyDescent="0.25">
      <c r="A9022" s="11"/>
      <c r="B9022" s="11"/>
      <c r="C9022" s="10"/>
      <c r="D9022" s="11"/>
      <c r="E9022" s="11"/>
      <c r="F9022" s="11"/>
      <c r="G9022" s="24"/>
    </row>
    <row r="9023" spans="1:7" x14ac:dyDescent="0.25">
      <c r="A9023" s="11"/>
      <c r="B9023" s="11"/>
      <c r="C9023" s="10"/>
      <c r="D9023" s="11"/>
      <c r="E9023" s="11"/>
      <c r="F9023" s="11"/>
      <c r="G9023" s="24"/>
    </row>
    <row r="9024" spans="1:7" x14ac:dyDescent="0.25">
      <c r="A9024" s="11"/>
      <c r="B9024" s="11"/>
      <c r="C9024" s="10"/>
      <c r="D9024" s="11"/>
      <c r="E9024" s="11"/>
      <c r="F9024" s="11"/>
      <c r="G9024" s="24"/>
    </row>
    <row r="9025" spans="1:7" x14ac:dyDescent="0.25">
      <c r="A9025" s="11"/>
      <c r="B9025" s="11"/>
      <c r="C9025" s="10"/>
      <c r="D9025" s="11"/>
      <c r="E9025" s="11"/>
      <c r="F9025" s="11"/>
      <c r="G9025" s="24"/>
    </row>
    <row r="9026" spans="1:7" x14ac:dyDescent="0.25">
      <c r="A9026" s="11"/>
      <c r="B9026" s="11"/>
      <c r="C9026" s="10"/>
      <c r="D9026" s="11"/>
      <c r="E9026" s="11"/>
      <c r="F9026" s="11"/>
      <c r="G9026" s="24"/>
    </row>
    <row r="9027" spans="1:7" x14ac:dyDescent="0.25">
      <c r="A9027" s="11"/>
      <c r="B9027" s="11"/>
      <c r="C9027" s="10"/>
      <c r="D9027" s="11"/>
      <c r="E9027" s="11"/>
      <c r="F9027" s="11"/>
      <c r="G9027" s="24"/>
    </row>
    <row r="9028" spans="1:7" x14ac:dyDescent="0.25">
      <c r="A9028" s="11"/>
      <c r="B9028" s="11"/>
      <c r="C9028" s="10"/>
      <c r="D9028" s="11"/>
      <c r="E9028" s="11"/>
      <c r="F9028" s="11"/>
      <c r="G9028" s="24"/>
    </row>
    <row r="9029" spans="1:7" x14ac:dyDescent="0.25">
      <c r="A9029" s="11"/>
      <c r="B9029" s="11"/>
      <c r="C9029" s="10"/>
      <c r="D9029" s="11"/>
      <c r="E9029" s="11"/>
      <c r="F9029" s="11"/>
      <c r="G9029" s="24"/>
    </row>
    <row r="9030" spans="1:7" x14ac:dyDescent="0.25">
      <c r="A9030" s="11"/>
      <c r="B9030" s="11"/>
      <c r="C9030" s="10"/>
      <c r="D9030" s="11"/>
      <c r="E9030" s="11"/>
      <c r="F9030" s="11"/>
      <c r="G9030" s="24"/>
    </row>
    <row r="9031" spans="1:7" x14ac:dyDescent="0.25">
      <c r="A9031" s="11"/>
      <c r="B9031" s="11"/>
      <c r="C9031" s="10"/>
      <c r="D9031" s="11"/>
      <c r="E9031" s="11"/>
      <c r="F9031" s="11"/>
      <c r="G9031" s="24"/>
    </row>
    <row r="9032" spans="1:7" x14ac:dyDescent="0.25">
      <c r="A9032" s="11"/>
      <c r="B9032" s="11"/>
      <c r="C9032" s="10"/>
      <c r="D9032" s="11"/>
      <c r="E9032" s="11"/>
      <c r="F9032" s="11"/>
      <c r="G9032" s="24"/>
    </row>
    <row r="9033" spans="1:7" x14ac:dyDescent="0.25">
      <c r="A9033" s="11"/>
      <c r="B9033" s="11"/>
      <c r="C9033" s="10"/>
      <c r="D9033" s="11"/>
      <c r="E9033" s="11"/>
      <c r="F9033" s="11"/>
      <c r="G9033" s="24"/>
    </row>
    <row r="9034" spans="1:7" x14ac:dyDescent="0.25">
      <c r="A9034" s="11"/>
      <c r="B9034" s="11"/>
      <c r="C9034" s="10"/>
      <c r="D9034" s="11"/>
      <c r="E9034" s="11"/>
      <c r="F9034" s="11"/>
      <c r="G9034" s="24"/>
    </row>
    <row r="9035" spans="1:7" x14ac:dyDescent="0.25">
      <c r="A9035" s="11"/>
      <c r="B9035" s="11"/>
      <c r="C9035" s="10"/>
      <c r="D9035" s="11"/>
      <c r="E9035" s="11"/>
      <c r="F9035" s="11"/>
      <c r="G9035" s="24"/>
    </row>
    <row r="9036" spans="1:7" x14ac:dyDescent="0.25">
      <c r="A9036" s="11"/>
      <c r="B9036" s="11"/>
      <c r="C9036" s="10"/>
      <c r="D9036" s="11"/>
      <c r="E9036" s="11"/>
      <c r="F9036" s="11"/>
      <c r="G9036" s="24"/>
    </row>
    <row r="9037" spans="1:7" x14ac:dyDescent="0.25">
      <c r="A9037" s="11"/>
      <c r="B9037" s="11"/>
      <c r="C9037" s="10"/>
      <c r="D9037" s="11"/>
      <c r="E9037" s="11"/>
      <c r="F9037" s="11"/>
      <c r="G9037" s="24"/>
    </row>
    <row r="9038" spans="1:7" x14ac:dyDescent="0.25">
      <c r="A9038" s="11"/>
      <c r="B9038" s="11"/>
      <c r="C9038" s="10"/>
      <c r="D9038" s="11"/>
      <c r="E9038" s="11"/>
      <c r="F9038" s="11"/>
      <c r="G9038" s="24"/>
    </row>
    <row r="9039" spans="1:7" x14ac:dyDescent="0.25">
      <c r="A9039" s="11"/>
      <c r="B9039" s="11"/>
      <c r="C9039" s="10"/>
      <c r="D9039" s="11"/>
      <c r="E9039" s="11"/>
      <c r="F9039" s="11"/>
      <c r="G9039" s="24"/>
    </row>
    <row r="9040" spans="1:7" x14ac:dyDescent="0.25">
      <c r="A9040" s="11"/>
      <c r="B9040" s="11"/>
      <c r="C9040" s="10"/>
      <c r="D9040" s="11"/>
      <c r="E9040" s="11"/>
      <c r="F9040" s="11"/>
      <c r="G9040" s="24"/>
    </row>
    <row r="9041" spans="1:7" x14ac:dyDescent="0.25">
      <c r="A9041" s="11"/>
      <c r="B9041" s="11"/>
      <c r="C9041" s="10"/>
      <c r="D9041" s="11"/>
      <c r="E9041" s="11"/>
      <c r="F9041" s="11"/>
      <c r="G9041" s="24"/>
    </row>
    <row r="9042" spans="1:7" x14ac:dyDescent="0.25">
      <c r="A9042" s="11"/>
      <c r="B9042" s="11"/>
      <c r="C9042" s="10"/>
      <c r="D9042" s="11"/>
      <c r="E9042" s="11"/>
      <c r="F9042" s="11"/>
      <c r="G9042" s="24"/>
    </row>
    <row r="9043" spans="1:7" x14ac:dyDescent="0.25">
      <c r="A9043" s="11"/>
      <c r="B9043" s="11"/>
      <c r="C9043" s="10"/>
      <c r="D9043" s="11"/>
      <c r="E9043" s="11"/>
      <c r="F9043" s="11"/>
      <c r="G9043" s="24"/>
    </row>
    <row r="9044" spans="1:7" x14ac:dyDescent="0.25">
      <c r="A9044" s="11"/>
      <c r="B9044" s="11"/>
      <c r="C9044" s="10"/>
      <c r="D9044" s="11"/>
      <c r="E9044" s="11"/>
      <c r="F9044" s="11"/>
      <c r="G9044" s="24"/>
    </row>
    <row r="9045" spans="1:7" x14ac:dyDescent="0.25">
      <c r="A9045" s="11"/>
      <c r="B9045" s="11"/>
      <c r="C9045" s="10"/>
      <c r="D9045" s="11"/>
      <c r="E9045" s="11"/>
      <c r="F9045" s="11"/>
      <c r="G9045" s="24"/>
    </row>
    <row r="9046" spans="1:7" x14ac:dyDescent="0.25">
      <c r="A9046" s="11"/>
      <c r="B9046" s="11"/>
      <c r="C9046" s="10"/>
      <c r="D9046" s="11"/>
      <c r="E9046" s="11"/>
      <c r="F9046" s="11"/>
      <c r="G9046" s="24"/>
    </row>
    <row r="9047" spans="1:7" x14ac:dyDescent="0.25">
      <c r="A9047" s="11"/>
      <c r="B9047" s="11"/>
      <c r="C9047" s="10"/>
      <c r="D9047" s="11"/>
      <c r="E9047" s="11"/>
      <c r="F9047" s="11"/>
      <c r="G9047" s="24"/>
    </row>
    <row r="9048" spans="1:7" x14ac:dyDescent="0.25">
      <c r="A9048" s="11"/>
      <c r="B9048" s="11"/>
      <c r="C9048" s="10"/>
      <c r="D9048" s="11"/>
      <c r="E9048" s="11"/>
      <c r="F9048" s="11"/>
      <c r="G9048" s="24"/>
    </row>
    <row r="9049" spans="1:7" x14ac:dyDescent="0.25">
      <c r="A9049" s="11"/>
      <c r="B9049" s="11"/>
      <c r="C9049" s="10"/>
      <c r="D9049" s="11"/>
      <c r="E9049" s="11"/>
      <c r="F9049" s="11"/>
      <c r="G9049" s="24"/>
    </row>
    <row r="9050" spans="1:7" x14ac:dyDescent="0.25">
      <c r="A9050" s="11"/>
      <c r="B9050" s="11"/>
      <c r="C9050" s="10"/>
      <c r="D9050" s="11"/>
      <c r="E9050" s="11"/>
      <c r="F9050" s="11"/>
      <c r="G9050" s="24"/>
    </row>
    <row r="9051" spans="1:7" x14ac:dyDescent="0.25">
      <c r="A9051" s="11"/>
      <c r="B9051" s="11"/>
      <c r="C9051" s="10"/>
      <c r="D9051" s="11"/>
      <c r="E9051" s="11"/>
      <c r="F9051" s="11"/>
      <c r="G9051" s="24"/>
    </row>
    <row r="9052" spans="1:7" x14ac:dyDescent="0.25">
      <c r="A9052" s="11"/>
      <c r="B9052" s="11"/>
      <c r="C9052" s="10"/>
      <c r="D9052" s="11"/>
      <c r="E9052" s="11"/>
      <c r="F9052" s="11"/>
      <c r="G9052" s="24"/>
    </row>
    <row r="9053" spans="1:7" x14ac:dyDescent="0.25">
      <c r="A9053" s="11"/>
      <c r="B9053" s="11"/>
      <c r="C9053" s="10"/>
      <c r="D9053" s="11"/>
      <c r="E9053" s="11"/>
      <c r="F9053" s="11"/>
      <c r="G9053" s="24"/>
    </row>
    <row r="9054" spans="1:7" x14ac:dyDescent="0.25">
      <c r="A9054" s="11"/>
      <c r="B9054" s="11"/>
      <c r="C9054" s="10"/>
      <c r="D9054" s="11"/>
      <c r="E9054" s="11"/>
      <c r="F9054" s="11"/>
      <c r="G9054" s="24"/>
    </row>
    <row r="9055" spans="1:7" x14ac:dyDescent="0.25">
      <c r="A9055" s="11"/>
      <c r="B9055" s="11"/>
      <c r="C9055" s="10"/>
      <c r="D9055" s="11"/>
      <c r="E9055" s="11"/>
      <c r="F9055" s="11"/>
      <c r="G9055" s="24"/>
    </row>
    <row r="9056" spans="1:7" x14ac:dyDescent="0.25">
      <c r="A9056" s="11"/>
      <c r="B9056" s="11"/>
      <c r="C9056" s="10"/>
      <c r="D9056" s="11"/>
      <c r="E9056" s="11"/>
      <c r="F9056" s="11"/>
      <c r="G9056" s="24"/>
    </row>
    <row r="9057" spans="1:7" x14ac:dyDescent="0.25">
      <c r="A9057" s="11"/>
      <c r="B9057" s="11"/>
      <c r="C9057" s="10"/>
      <c r="D9057" s="11"/>
      <c r="E9057" s="11"/>
      <c r="F9057" s="11"/>
      <c r="G9057" s="24"/>
    </row>
    <row r="9058" spans="1:7" x14ac:dyDescent="0.25">
      <c r="A9058" s="11"/>
      <c r="B9058" s="11"/>
      <c r="C9058" s="10"/>
      <c r="D9058" s="11"/>
      <c r="E9058" s="11"/>
      <c r="F9058" s="11"/>
      <c r="G9058" s="24"/>
    </row>
    <row r="9059" spans="1:7" x14ac:dyDescent="0.25">
      <c r="A9059" s="11"/>
      <c r="B9059" s="11"/>
      <c r="C9059" s="10"/>
      <c r="D9059" s="11"/>
      <c r="E9059" s="11"/>
      <c r="F9059" s="11"/>
      <c r="G9059" s="24"/>
    </row>
    <row r="9060" spans="1:7" x14ac:dyDescent="0.25">
      <c r="A9060" s="11"/>
      <c r="B9060" s="11"/>
      <c r="C9060" s="10"/>
      <c r="D9060" s="11"/>
      <c r="E9060" s="11"/>
      <c r="F9060" s="11"/>
      <c r="G9060" s="24"/>
    </row>
    <row r="9061" spans="1:7" x14ac:dyDescent="0.25">
      <c r="A9061" s="11"/>
      <c r="B9061" s="11"/>
      <c r="C9061" s="10"/>
      <c r="D9061" s="11"/>
      <c r="E9061" s="11"/>
      <c r="F9061" s="11"/>
      <c r="G9061" s="24"/>
    </row>
    <row r="9062" spans="1:7" x14ac:dyDescent="0.25">
      <c r="A9062" s="11"/>
      <c r="B9062" s="11"/>
      <c r="C9062" s="10"/>
      <c r="D9062" s="11"/>
      <c r="E9062" s="11"/>
      <c r="F9062" s="11"/>
      <c r="G9062" s="24"/>
    </row>
    <row r="9063" spans="1:7" x14ac:dyDescent="0.25">
      <c r="A9063" s="11"/>
      <c r="B9063" s="11"/>
      <c r="C9063" s="10"/>
      <c r="D9063" s="11"/>
      <c r="E9063" s="11"/>
      <c r="F9063" s="11"/>
      <c r="G9063" s="24"/>
    </row>
    <row r="9064" spans="1:7" x14ac:dyDescent="0.25">
      <c r="A9064" s="11"/>
      <c r="B9064" s="11"/>
      <c r="C9064" s="10"/>
      <c r="D9064" s="11"/>
      <c r="E9064" s="11"/>
      <c r="F9064" s="11"/>
      <c r="G9064" s="24"/>
    </row>
    <row r="9065" spans="1:7" x14ac:dyDescent="0.25">
      <c r="A9065" s="11"/>
      <c r="B9065" s="11"/>
      <c r="C9065" s="10"/>
      <c r="D9065" s="11"/>
      <c r="E9065" s="11"/>
      <c r="F9065" s="11"/>
      <c r="G9065" s="24"/>
    </row>
    <row r="9066" spans="1:7" x14ac:dyDescent="0.25">
      <c r="A9066" s="11"/>
      <c r="B9066" s="11"/>
      <c r="C9066" s="10"/>
      <c r="D9066" s="11"/>
      <c r="E9066" s="11"/>
      <c r="F9066" s="11"/>
      <c r="G9066" s="24"/>
    </row>
    <row r="9067" spans="1:7" x14ac:dyDescent="0.25">
      <c r="A9067" s="11"/>
      <c r="B9067" s="11"/>
      <c r="C9067" s="10"/>
      <c r="D9067" s="11"/>
      <c r="E9067" s="11"/>
      <c r="F9067" s="11"/>
      <c r="G9067" s="24"/>
    </row>
    <row r="9068" spans="1:7" x14ac:dyDescent="0.25">
      <c r="A9068" s="11"/>
      <c r="B9068" s="11"/>
      <c r="C9068" s="10"/>
      <c r="D9068" s="11"/>
      <c r="E9068" s="11"/>
      <c r="F9068" s="11"/>
      <c r="G9068" s="24"/>
    </row>
    <row r="9069" spans="1:7" x14ac:dyDescent="0.25">
      <c r="A9069" s="11"/>
      <c r="B9069" s="11"/>
      <c r="C9069" s="10"/>
      <c r="D9069" s="11"/>
      <c r="E9069" s="11"/>
      <c r="F9069" s="11"/>
      <c r="G9069" s="24"/>
    </row>
    <row r="9070" spans="1:7" x14ac:dyDescent="0.25">
      <c r="A9070" s="11"/>
      <c r="B9070" s="11"/>
      <c r="C9070" s="10"/>
      <c r="D9070" s="11"/>
      <c r="E9070" s="11"/>
      <c r="F9070" s="11"/>
      <c r="G9070" s="24"/>
    </row>
    <row r="9071" spans="1:7" x14ac:dyDescent="0.25">
      <c r="A9071" s="11"/>
      <c r="B9071" s="11"/>
      <c r="C9071" s="10"/>
      <c r="D9071" s="11"/>
      <c r="E9071" s="11"/>
      <c r="F9071" s="11"/>
      <c r="G9071" s="24"/>
    </row>
    <row r="9072" spans="1:7" x14ac:dyDescent="0.25">
      <c r="A9072" s="11"/>
      <c r="B9072" s="11"/>
      <c r="C9072" s="10"/>
      <c r="D9072" s="11"/>
      <c r="E9072" s="11"/>
      <c r="F9072" s="11"/>
      <c r="G9072" s="24"/>
    </row>
    <row r="9073" spans="1:7" x14ac:dyDescent="0.25">
      <c r="A9073" s="11"/>
      <c r="B9073" s="11"/>
      <c r="C9073" s="10"/>
      <c r="D9073" s="11"/>
      <c r="E9073" s="11"/>
      <c r="F9073" s="11"/>
      <c r="G9073" s="24"/>
    </row>
    <row r="9074" spans="1:7" x14ac:dyDescent="0.25">
      <c r="A9074" s="11"/>
      <c r="B9074" s="11"/>
      <c r="C9074" s="10"/>
      <c r="D9074" s="11"/>
      <c r="E9074" s="11"/>
      <c r="F9074" s="11"/>
      <c r="G9074" s="24"/>
    </row>
    <row r="9075" spans="1:7" x14ac:dyDescent="0.25">
      <c r="A9075" s="11"/>
      <c r="B9075" s="11"/>
      <c r="C9075" s="10"/>
      <c r="D9075" s="11"/>
      <c r="E9075" s="11"/>
      <c r="F9075" s="11"/>
      <c r="G9075" s="24"/>
    </row>
    <row r="9076" spans="1:7" x14ac:dyDescent="0.25">
      <c r="A9076" s="11"/>
      <c r="B9076" s="11"/>
      <c r="C9076" s="10"/>
      <c r="D9076" s="11"/>
      <c r="E9076" s="11"/>
      <c r="F9076" s="11"/>
      <c r="G9076" s="24"/>
    </row>
    <row r="9077" spans="1:7" x14ac:dyDescent="0.25">
      <c r="A9077" s="11"/>
      <c r="B9077" s="11"/>
      <c r="C9077" s="10"/>
      <c r="D9077" s="11"/>
      <c r="E9077" s="11"/>
      <c r="F9077" s="11"/>
      <c r="G9077" s="24"/>
    </row>
    <row r="9078" spans="1:7" x14ac:dyDescent="0.25">
      <c r="A9078" s="11"/>
      <c r="B9078" s="11"/>
      <c r="C9078" s="10"/>
      <c r="D9078" s="11"/>
      <c r="E9078" s="11"/>
      <c r="F9078" s="11"/>
      <c r="G9078" s="24"/>
    </row>
    <row r="9079" spans="1:7" x14ac:dyDescent="0.25">
      <c r="A9079" s="11"/>
      <c r="B9079" s="11"/>
      <c r="C9079" s="10"/>
      <c r="D9079" s="11"/>
      <c r="E9079" s="11"/>
      <c r="F9079" s="11"/>
      <c r="G9079" s="24"/>
    </row>
    <row r="9080" spans="1:7" x14ac:dyDescent="0.25">
      <c r="A9080" s="11"/>
      <c r="B9080" s="11"/>
      <c r="C9080" s="10"/>
      <c r="D9080" s="11"/>
      <c r="E9080" s="11"/>
      <c r="F9080" s="11"/>
      <c r="G9080" s="24"/>
    </row>
    <row r="9081" spans="1:7" x14ac:dyDescent="0.25">
      <c r="A9081" s="11"/>
      <c r="B9081" s="11"/>
      <c r="C9081" s="10"/>
      <c r="D9081" s="11"/>
      <c r="E9081" s="11"/>
      <c r="F9081" s="11"/>
      <c r="G9081" s="24"/>
    </row>
    <row r="9082" spans="1:7" x14ac:dyDescent="0.25">
      <c r="A9082" s="11"/>
      <c r="B9082" s="11"/>
      <c r="C9082" s="10"/>
      <c r="D9082" s="11"/>
      <c r="E9082" s="11"/>
      <c r="F9082" s="11"/>
      <c r="G9082" s="24"/>
    </row>
    <row r="9083" spans="1:7" x14ac:dyDescent="0.25">
      <c r="A9083" s="11"/>
      <c r="B9083" s="11"/>
      <c r="C9083" s="10"/>
      <c r="D9083" s="11"/>
      <c r="E9083" s="11"/>
      <c r="F9083" s="11"/>
      <c r="G9083" s="24"/>
    </row>
    <row r="9084" spans="1:7" x14ac:dyDescent="0.25">
      <c r="A9084" s="11"/>
      <c r="B9084" s="11"/>
      <c r="C9084" s="10"/>
      <c r="D9084" s="11"/>
      <c r="E9084" s="11"/>
      <c r="F9084" s="11"/>
      <c r="G9084" s="24"/>
    </row>
    <row r="9085" spans="1:7" x14ac:dyDescent="0.25">
      <c r="A9085" s="11"/>
      <c r="B9085" s="11"/>
      <c r="C9085" s="10"/>
      <c r="D9085" s="11"/>
      <c r="E9085" s="11"/>
      <c r="F9085" s="11"/>
      <c r="G9085" s="24"/>
    </row>
    <row r="9086" spans="1:7" x14ac:dyDescent="0.25">
      <c r="A9086" s="11"/>
      <c r="B9086" s="11"/>
      <c r="C9086" s="10"/>
      <c r="D9086" s="11"/>
      <c r="E9086" s="11"/>
      <c r="F9086" s="11"/>
      <c r="G9086" s="24"/>
    </row>
    <row r="9087" spans="1:7" x14ac:dyDescent="0.25">
      <c r="A9087" s="11"/>
      <c r="B9087" s="11"/>
      <c r="C9087" s="10"/>
      <c r="D9087" s="11"/>
      <c r="E9087" s="11"/>
      <c r="F9087" s="11"/>
      <c r="G9087" s="24"/>
    </row>
    <row r="9088" spans="1:7" x14ac:dyDescent="0.25">
      <c r="A9088" s="11"/>
      <c r="B9088" s="11"/>
      <c r="C9088" s="10"/>
      <c r="D9088" s="11"/>
      <c r="E9088" s="11"/>
      <c r="F9088" s="11"/>
      <c r="G9088" s="24"/>
    </row>
    <row r="9089" spans="1:7" x14ac:dyDescent="0.25">
      <c r="A9089" s="11"/>
      <c r="B9089" s="11"/>
      <c r="C9089" s="10"/>
      <c r="D9089" s="11"/>
      <c r="E9089" s="11"/>
      <c r="F9089" s="11"/>
      <c r="G9089" s="24"/>
    </row>
    <row r="9090" spans="1:7" x14ac:dyDescent="0.25">
      <c r="A9090" s="11"/>
      <c r="B9090" s="11"/>
      <c r="C9090" s="10"/>
      <c r="D9090" s="11"/>
      <c r="E9090" s="11"/>
      <c r="F9090" s="11"/>
      <c r="G9090" s="24"/>
    </row>
    <row r="9091" spans="1:7" x14ac:dyDescent="0.25">
      <c r="A9091" s="11"/>
      <c r="B9091" s="11"/>
      <c r="C9091" s="10"/>
      <c r="D9091" s="11"/>
      <c r="E9091" s="11"/>
      <c r="F9091" s="11"/>
      <c r="G9091" s="24"/>
    </row>
    <row r="9092" spans="1:7" x14ac:dyDescent="0.25">
      <c r="A9092" s="11"/>
      <c r="B9092" s="11"/>
      <c r="C9092" s="10"/>
      <c r="D9092" s="11"/>
      <c r="E9092" s="11"/>
      <c r="F9092" s="11"/>
      <c r="G9092" s="24"/>
    </row>
    <row r="9093" spans="1:7" x14ac:dyDescent="0.25">
      <c r="A9093" s="11"/>
      <c r="B9093" s="11"/>
      <c r="C9093" s="10"/>
      <c r="D9093" s="11"/>
      <c r="E9093" s="11"/>
      <c r="F9093" s="11"/>
      <c r="G9093" s="24"/>
    </row>
    <row r="9094" spans="1:7" x14ac:dyDescent="0.25">
      <c r="A9094" s="11"/>
      <c r="B9094" s="11"/>
      <c r="C9094" s="10"/>
      <c r="D9094" s="11"/>
      <c r="E9094" s="11"/>
      <c r="F9094" s="11"/>
      <c r="G9094" s="24"/>
    </row>
    <row r="9095" spans="1:7" x14ac:dyDescent="0.25">
      <c r="A9095" s="11"/>
      <c r="B9095" s="11"/>
      <c r="C9095" s="10"/>
      <c r="D9095" s="11"/>
      <c r="E9095" s="11"/>
      <c r="F9095" s="11"/>
      <c r="G9095" s="24"/>
    </row>
    <row r="9096" spans="1:7" x14ac:dyDescent="0.25">
      <c r="A9096" s="11"/>
      <c r="B9096" s="11"/>
      <c r="C9096" s="10"/>
      <c r="D9096" s="11"/>
      <c r="E9096" s="11"/>
      <c r="F9096" s="11"/>
      <c r="G9096" s="24"/>
    </row>
    <row r="9097" spans="1:7" x14ac:dyDescent="0.25">
      <c r="A9097" s="11"/>
      <c r="B9097" s="11"/>
      <c r="C9097" s="10"/>
      <c r="D9097" s="11"/>
      <c r="E9097" s="11"/>
      <c r="F9097" s="11"/>
      <c r="G9097" s="24"/>
    </row>
    <row r="9098" spans="1:7" x14ac:dyDescent="0.25">
      <c r="A9098" s="11"/>
      <c r="B9098" s="11"/>
      <c r="C9098" s="10"/>
      <c r="D9098" s="11"/>
      <c r="E9098" s="11"/>
      <c r="F9098" s="11"/>
      <c r="G9098" s="24"/>
    </row>
    <row r="9099" spans="1:7" x14ac:dyDescent="0.25">
      <c r="A9099" s="11"/>
      <c r="B9099" s="11"/>
      <c r="C9099" s="10"/>
      <c r="D9099" s="11"/>
      <c r="E9099" s="11"/>
      <c r="F9099" s="11"/>
      <c r="G9099" s="24"/>
    </row>
    <row r="9100" spans="1:7" x14ac:dyDescent="0.25">
      <c r="A9100" s="11"/>
      <c r="B9100" s="11"/>
      <c r="C9100" s="10"/>
      <c r="D9100" s="11"/>
      <c r="E9100" s="11"/>
      <c r="F9100" s="11"/>
      <c r="G9100" s="24"/>
    </row>
    <row r="9101" spans="1:7" x14ac:dyDescent="0.25">
      <c r="A9101" s="11"/>
      <c r="B9101" s="11"/>
      <c r="C9101" s="10"/>
      <c r="D9101" s="11"/>
      <c r="E9101" s="11"/>
      <c r="F9101" s="11"/>
      <c r="G9101" s="24"/>
    </row>
    <row r="9102" spans="1:7" x14ac:dyDescent="0.25">
      <c r="A9102" s="11"/>
      <c r="B9102" s="11"/>
      <c r="C9102" s="10"/>
      <c r="D9102" s="11"/>
      <c r="E9102" s="11"/>
      <c r="F9102" s="11"/>
      <c r="G9102" s="24"/>
    </row>
    <row r="9103" spans="1:7" x14ac:dyDescent="0.25">
      <c r="A9103" s="11"/>
      <c r="B9103" s="11"/>
      <c r="C9103" s="10"/>
      <c r="D9103" s="11"/>
      <c r="E9103" s="11"/>
      <c r="F9103" s="11"/>
      <c r="G9103" s="24"/>
    </row>
    <row r="9104" spans="1:7" x14ac:dyDescent="0.25">
      <c r="A9104" s="11"/>
      <c r="B9104" s="11"/>
      <c r="C9104" s="10"/>
      <c r="D9104" s="11"/>
      <c r="E9104" s="11"/>
      <c r="F9104" s="11"/>
      <c r="G9104" s="24"/>
    </row>
    <row r="9105" spans="1:7" x14ac:dyDescent="0.25">
      <c r="A9105" s="11"/>
      <c r="B9105" s="11"/>
      <c r="C9105" s="10"/>
      <c r="D9105" s="11"/>
      <c r="E9105" s="11"/>
      <c r="F9105" s="11"/>
      <c r="G9105" s="24"/>
    </row>
    <row r="9106" spans="1:7" x14ac:dyDescent="0.25">
      <c r="A9106" s="11"/>
      <c r="B9106" s="11"/>
      <c r="C9106" s="10"/>
      <c r="D9106" s="11"/>
      <c r="E9106" s="11"/>
      <c r="F9106" s="11"/>
      <c r="G9106" s="24"/>
    </row>
    <row r="9107" spans="1:7" x14ac:dyDescent="0.25">
      <c r="A9107" s="11"/>
      <c r="B9107" s="11"/>
      <c r="C9107" s="10"/>
      <c r="D9107" s="11"/>
      <c r="E9107" s="11"/>
      <c r="F9107" s="11"/>
      <c r="G9107" s="24"/>
    </row>
    <row r="9108" spans="1:7" x14ac:dyDescent="0.25">
      <c r="A9108" s="11"/>
      <c r="B9108" s="11"/>
      <c r="C9108" s="10"/>
      <c r="D9108" s="11"/>
      <c r="E9108" s="11"/>
      <c r="F9108" s="11"/>
      <c r="G9108" s="24"/>
    </row>
    <row r="9109" spans="1:7" x14ac:dyDescent="0.25">
      <c r="A9109" s="11"/>
      <c r="B9109" s="11"/>
      <c r="C9109" s="10"/>
      <c r="D9109" s="11"/>
      <c r="E9109" s="11"/>
      <c r="F9109" s="11"/>
      <c r="G9109" s="24"/>
    </row>
    <row r="9110" spans="1:7" x14ac:dyDescent="0.25">
      <c r="A9110" s="11"/>
      <c r="B9110" s="11"/>
      <c r="C9110" s="10"/>
      <c r="D9110" s="11"/>
      <c r="E9110" s="11"/>
      <c r="F9110" s="11"/>
      <c r="G9110" s="24"/>
    </row>
    <row r="9111" spans="1:7" x14ac:dyDescent="0.25">
      <c r="A9111" s="11"/>
      <c r="B9111" s="11"/>
      <c r="C9111" s="10"/>
      <c r="D9111" s="11"/>
      <c r="E9111" s="11"/>
      <c r="F9111" s="11"/>
      <c r="G9111" s="24"/>
    </row>
    <row r="9112" spans="1:7" x14ac:dyDescent="0.25">
      <c r="A9112" s="11"/>
      <c r="B9112" s="11"/>
      <c r="C9112" s="10"/>
      <c r="D9112" s="11"/>
      <c r="E9112" s="11"/>
      <c r="F9112" s="11"/>
      <c r="G9112" s="24"/>
    </row>
    <row r="9113" spans="1:7" x14ac:dyDescent="0.25">
      <c r="A9113" s="11"/>
      <c r="B9113" s="11"/>
      <c r="C9113" s="10"/>
      <c r="D9113" s="11"/>
      <c r="E9113" s="11"/>
      <c r="F9113" s="11"/>
      <c r="G9113" s="24"/>
    </row>
    <row r="9114" spans="1:7" x14ac:dyDescent="0.25">
      <c r="A9114" s="11"/>
      <c r="B9114" s="11"/>
      <c r="C9114" s="10"/>
      <c r="D9114" s="11"/>
      <c r="E9114" s="11"/>
      <c r="F9114" s="11"/>
      <c r="G9114" s="24"/>
    </row>
    <row r="9115" spans="1:7" x14ac:dyDescent="0.25">
      <c r="A9115" s="11"/>
      <c r="B9115" s="11"/>
      <c r="C9115" s="10"/>
      <c r="D9115" s="11"/>
      <c r="E9115" s="11"/>
      <c r="F9115" s="11"/>
      <c r="G9115" s="24"/>
    </row>
    <row r="9116" spans="1:7" x14ac:dyDescent="0.25">
      <c r="A9116" s="11"/>
      <c r="B9116" s="11"/>
      <c r="C9116" s="10"/>
      <c r="D9116" s="11"/>
      <c r="E9116" s="11"/>
      <c r="F9116" s="11"/>
      <c r="G9116" s="24"/>
    </row>
    <row r="9117" spans="1:7" x14ac:dyDescent="0.25">
      <c r="A9117" s="11"/>
      <c r="B9117" s="11"/>
      <c r="C9117" s="10"/>
      <c r="D9117" s="11"/>
      <c r="E9117" s="11"/>
      <c r="F9117" s="11"/>
      <c r="G9117" s="24"/>
    </row>
    <row r="9118" spans="1:7" x14ac:dyDescent="0.25">
      <c r="A9118" s="11"/>
      <c r="B9118" s="11"/>
      <c r="C9118" s="10"/>
      <c r="D9118" s="11"/>
      <c r="E9118" s="11"/>
      <c r="F9118" s="11"/>
      <c r="G9118" s="24"/>
    </row>
    <row r="9119" spans="1:7" x14ac:dyDescent="0.25">
      <c r="A9119" s="11"/>
      <c r="B9119" s="11"/>
      <c r="C9119" s="10"/>
      <c r="D9119" s="11"/>
      <c r="E9119" s="11"/>
      <c r="F9119" s="11"/>
      <c r="G9119" s="24"/>
    </row>
    <row r="9120" spans="1:7" x14ac:dyDescent="0.25">
      <c r="A9120" s="11"/>
      <c r="B9120" s="11"/>
      <c r="C9120" s="10"/>
      <c r="D9120" s="11"/>
      <c r="E9120" s="11"/>
      <c r="F9120" s="11"/>
      <c r="G9120" s="24"/>
    </row>
    <row r="9121" spans="1:7" x14ac:dyDescent="0.25">
      <c r="A9121" s="11"/>
      <c r="B9121" s="11"/>
      <c r="C9121" s="10"/>
      <c r="D9121" s="11"/>
      <c r="E9121" s="11"/>
      <c r="F9121" s="11"/>
      <c r="G9121" s="24"/>
    </row>
    <row r="9122" spans="1:7" x14ac:dyDescent="0.25">
      <c r="A9122" s="11"/>
      <c r="B9122" s="11"/>
      <c r="C9122" s="10"/>
      <c r="D9122" s="11"/>
      <c r="E9122" s="11"/>
      <c r="F9122" s="11"/>
      <c r="G9122" s="24"/>
    </row>
    <row r="9123" spans="1:7" x14ac:dyDescent="0.25">
      <c r="A9123" s="11"/>
      <c r="B9123" s="11"/>
      <c r="C9123" s="10"/>
      <c r="D9123" s="11"/>
      <c r="E9123" s="11"/>
      <c r="F9123" s="11"/>
      <c r="G9123" s="24"/>
    </row>
    <row r="9124" spans="1:7" x14ac:dyDescent="0.25">
      <c r="A9124" s="11"/>
      <c r="B9124" s="11"/>
      <c r="C9124" s="10"/>
      <c r="D9124" s="11"/>
      <c r="E9124" s="11"/>
      <c r="F9124" s="11"/>
      <c r="G9124" s="24"/>
    </row>
    <row r="9125" spans="1:7" x14ac:dyDescent="0.25">
      <c r="A9125" s="11"/>
      <c r="B9125" s="11"/>
      <c r="C9125" s="10"/>
      <c r="D9125" s="11"/>
      <c r="E9125" s="11"/>
      <c r="F9125" s="11"/>
      <c r="G9125" s="24"/>
    </row>
    <row r="9126" spans="1:7" x14ac:dyDescent="0.25">
      <c r="A9126" s="11"/>
      <c r="B9126" s="11"/>
      <c r="C9126" s="10"/>
      <c r="D9126" s="11"/>
      <c r="E9126" s="11"/>
      <c r="F9126" s="11"/>
      <c r="G9126" s="24"/>
    </row>
    <row r="9127" spans="1:7" x14ac:dyDescent="0.25">
      <c r="A9127" s="11"/>
      <c r="B9127" s="11"/>
      <c r="C9127" s="10"/>
      <c r="D9127" s="11"/>
      <c r="E9127" s="11"/>
      <c r="F9127" s="11"/>
      <c r="G9127" s="24"/>
    </row>
    <row r="9128" spans="1:7" x14ac:dyDescent="0.25">
      <c r="A9128" s="11"/>
      <c r="B9128" s="11"/>
      <c r="C9128" s="10"/>
      <c r="D9128" s="11"/>
      <c r="E9128" s="11"/>
      <c r="F9128" s="11"/>
      <c r="G9128" s="24"/>
    </row>
    <row r="9129" spans="1:7" x14ac:dyDescent="0.25">
      <c r="A9129" s="11"/>
      <c r="B9129" s="11"/>
      <c r="C9129" s="10"/>
      <c r="D9129" s="11"/>
      <c r="E9129" s="11"/>
      <c r="F9129" s="11"/>
      <c r="G9129" s="24"/>
    </row>
    <row r="9130" spans="1:7" x14ac:dyDescent="0.25">
      <c r="A9130" s="11"/>
      <c r="B9130" s="11"/>
      <c r="C9130" s="10"/>
      <c r="D9130" s="11"/>
      <c r="E9130" s="11"/>
      <c r="F9130" s="11"/>
      <c r="G9130" s="24"/>
    </row>
    <row r="9131" spans="1:7" x14ac:dyDescent="0.25">
      <c r="A9131" s="11"/>
      <c r="B9131" s="11"/>
      <c r="C9131" s="10"/>
      <c r="D9131" s="11"/>
      <c r="E9131" s="11"/>
      <c r="F9131" s="11"/>
      <c r="G9131" s="24"/>
    </row>
    <row r="9132" spans="1:7" x14ac:dyDescent="0.25">
      <c r="A9132" s="11"/>
      <c r="B9132" s="11"/>
      <c r="C9132" s="10"/>
      <c r="D9132" s="11"/>
      <c r="E9132" s="11"/>
      <c r="F9132" s="11"/>
      <c r="G9132" s="24"/>
    </row>
    <row r="9133" spans="1:7" x14ac:dyDescent="0.25">
      <c r="A9133" s="11"/>
      <c r="B9133" s="11"/>
      <c r="C9133" s="10"/>
      <c r="D9133" s="11"/>
      <c r="E9133" s="11"/>
      <c r="F9133" s="11"/>
      <c r="G9133" s="24"/>
    </row>
    <row r="9134" spans="1:7" x14ac:dyDescent="0.25">
      <c r="A9134" s="11"/>
      <c r="B9134" s="11"/>
      <c r="C9134" s="10"/>
      <c r="D9134" s="11"/>
      <c r="E9134" s="11"/>
      <c r="F9134" s="11"/>
      <c r="G9134" s="24"/>
    </row>
    <row r="9135" spans="1:7" x14ac:dyDescent="0.25">
      <c r="A9135" s="11"/>
      <c r="B9135" s="11"/>
      <c r="C9135" s="10"/>
      <c r="D9135" s="11"/>
      <c r="E9135" s="11"/>
      <c r="F9135" s="11"/>
      <c r="G9135" s="24"/>
    </row>
    <row r="9136" spans="1:7" x14ac:dyDescent="0.25">
      <c r="A9136" s="11"/>
      <c r="B9136" s="11"/>
      <c r="C9136" s="10"/>
      <c r="D9136" s="11"/>
      <c r="E9136" s="11"/>
      <c r="F9136" s="11"/>
      <c r="G9136" s="24"/>
    </row>
    <row r="9137" spans="1:7" x14ac:dyDescent="0.25">
      <c r="A9137" s="11"/>
      <c r="B9137" s="11"/>
      <c r="C9137" s="10"/>
      <c r="D9137" s="11"/>
      <c r="E9137" s="11"/>
      <c r="F9137" s="11"/>
      <c r="G9137" s="24"/>
    </row>
    <row r="9138" spans="1:7" x14ac:dyDescent="0.25">
      <c r="A9138" s="11"/>
      <c r="B9138" s="11"/>
      <c r="C9138" s="10"/>
      <c r="D9138" s="11"/>
      <c r="E9138" s="11"/>
      <c r="F9138" s="11"/>
      <c r="G9138" s="24"/>
    </row>
    <row r="9139" spans="1:7" x14ac:dyDescent="0.25">
      <c r="A9139" s="11"/>
      <c r="B9139" s="11"/>
      <c r="C9139" s="10"/>
      <c r="D9139" s="11"/>
      <c r="E9139" s="11"/>
      <c r="F9139" s="11"/>
      <c r="G9139" s="24"/>
    </row>
    <row r="9140" spans="1:7" x14ac:dyDescent="0.25">
      <c r="A9140" s="11"/>
      <c r="B9140" s="11"/>
      <c r="C9140" s="10"/>
      <c r="D9140" s="11"/>
      <c r="E9140" s="11"/>
      <c r="F9140" s="11"/>
      <c r="G9140" s="24"/>
    </row>
    <row r="9141" spans="1:7" x14ac:dyDescent="0.25">
      <c r="A9141" s="11"/>
      <c r="B9141" s="11"/>
      <c r="C9141" s="10"/>
      <c r="D9141" s="11"/>
      <c r="E9141" s="11"/>
      <c r="F9141" s="11"/>
      <c r="G9141" s="24"/>
    </row>
    <row r="9142" spans="1:7" x14ac:dyDescent="0.25">
      <c r="A9142" s="11"/>
      <c r="B9142" s="11"/>
      <c r="C9142" s="10"/>
      <c r="D9142" s="11"/>
      <c r="E9142" s="11"/>
      <c r="F9142" s="11"/>
      <c r="G9142" s="24"/>
    </row>
    <row r="9143" spans="1:7" x14ac:dyDescent="0.25">
      <c r="A9143" s="11"/>
      <c r="B9143" s="11"/>
      <c r="C9143" s="10"/>
      <c r="D9143" s="11"/>
      <c r="E9143" s="11"/>
      <c r="F9143" s="11"/>
      <c r="G9143" s="24"/>
    </row>
    <row r="9144" spans="1:7" x14ac:dyDescent="0.25">
      <c r="A9144" s="11"/>
      <c r="B9144" s="11"/>
      <c r="C9144" s="10"/>
      <c r="D9144" s="11"/>
      <c r="E9144" s="11"/>
      <c r="F9144" s="11"/>
      <c r="G9144" s="24"/>
    </row>
    <row r="9145" spans="1:7" x14ac:dyDescent="0.25">
      <c r="A9145" s="11"/>
      <c r="B9145" s="11"/>
      <c r="C9145" s="10"/>
      <c r="D9145" s="11"/>
      <c r="E9145" s="11"/>
      <c r="F9145" s="11"/>
      <c r="G9145" s="24"/>
    </row>
    <row r="9146" spans="1:7" x14ac:dyDescent="0.25">
      <c r="A9146" s="11"/>
      <c r="B9146" s="11"/>
      <c r="C9146" s="10"/>
      <c r="D9146" s="11"/>
      <c r="E9146" s="11"/>
      <c r="F9146" s="11"/>
      <c r="G9146" s="24"/>
    </row>
    <row r="9147" spans="1:7" x14ac:dyDescent="0.25">
      <c r="A9147" s="11"/>
      <c r="B9147" s="11"/>
      <c r="C9147" s="10"/>
      <c r="D9147" s="11"/>
      <c r="E9147" s="11"/>
      <c r="F9147" s="11"/>
      <c r="G9147" s="24"/>
    </row>
    <row r="9148" spans="1:7" x14ac:dyDescent="0.25">
      <c r="A9148" s="11"/>
      <c r="B9148" s="11"/>
      <c r="C9148" s="10"/>
      <c r="D9148" s="11"/>
      <c r="E9148" s="11"/>
      <c r="F9148" s="11"/>
      <c r="G9148" s="24"/>
    </row>
    <row r="9149" spans="1:7" x14ac:dyDescent="0.25">
      <c r="A9149" s="11"/>
      <c r="B9149" s="11"/>
      <c r="C9149" s="10"/>
      <c r="D9149" s="11"/>
      <c r="E9149" s="11"/>
      <c r="F9149" s="11"/>
      <c r="G9149" s="24"/>
    </row>
    <row r="9150" spans="1:7" x14ac:dyDescent="0.25">
      <c r="A9150" s="11"/>
      <c r="B9150" s="11"/>
      <c r="C9150" s="10"/>
      <c r="D9150" s="11"/>
      <c r="E9150" s="11"/>
      <c r="F9150" s="11"/>
      <c r="G9150" s="24"/>
    </row>
    <row r="9151" spans="1:7" x14ac:dyDescent="0.25">
      <c r="A9151" s="11"/>
      <c r="B9151" s="11"/>
      <c r="C9151" s="10"/>
      <c r="D9151" s="11"/>
      <c r="E9151" s="11"/>
      <c r="F9151" s="11"/>
      <c r="G9151" s="24"/>
    </row>
    <row r="9152" spans="1:7" x14ac:dyDescent="0.25">
      <c r="A9152" s="11"/>
      <c r="B9152" s="11"/>
      <c r="C9152" s="10"/>
      <c r="D9152" s="11"/>
      <c r="E9152" s="11"/>
      <c r="F9152" s="11"/>
      <c r="G9152" s="24"/>
    </row>
    <row r="9153" spans="1:7" x14ac:dyDescent="0.25">
      <c r="A9153" s="11"/>
      <c r="B9153" s="11"/>
      <c r="C9153" s="10"/>
      <c r="D9153" s="11"/>
      <c r="E9153" s="11"/>
      <c r="F9153" s="11"/>
      <c r="G9153" s="24"/>
    </row>
    <row r="9154" spans="1:7" x14ac:dyDescent="0.25">
      <c r="A9154" s="11"/>
      <c r="B9154" s="11"/>
      <c r="C9154" s="10"/>
      <c r="D9154" s="11"/>
      <c r="E9154" s="11"/>
      <c r="F9154" s="11"/>
      <c r="G9154" s="24"/>
    </row>
    <row r="9155" spans="1:7" x14ac:dyDescent="0.25">
      <c r="A9155" s="11"/>
      <c r="B9155" s="11"/>
      <c r="C9155" s="10"/>
      <c r="D9155" s="11"/>
      <c r="E9155" s="11"/>
      <c r="F9155" s="11"/>
      <c r="G9155" s="24"/>
    </row>
    <row r="9156" spans="1:7" x14ac:dyDescent="0.25">
      <c r="A9156" s="11"/>
      <c r="B9156" s="11"/>
      <c r="C9156" s="10"/>
      <c r="D9156" s="11"/>
      <c r="E9156" s="11"/>
      <c r="F9156" s="11"/>
      <c r="G9156" s="24"/>
    </row>
    <row r="9157" spans="1:7" x14ac:dyDescent="0.25">
      <c r="A9157" s="11"/>
      <c r="B9157" s="11"/>
      <c r="C9157" s="10"/>
      <c r="D9157" s="11"/>
      <c r="E9157" s="11"/>
      <c r="F9157" s="11"/>
      <c r="G9157" s="24"/>
    </row>
    <row r="9158" spans="1:7" x14ac:dyDescent="0.25">
      <c r="A9158" s="11"/>
      <c r="B9158" s="11"/>
      <c r="C9158" s="10"/>
      <c r="D9158" s="11"/>
      <c r="E9158" s="11"/>
      <c r="F9158" s="11"/>
      <c r="G9158" s="24"/>
    </row>
    <row r="9159" spans="1:7" x14ac:dyDescent="0.25">
      <c r="A9159" s="11"/>
      <c r="B9159" s="11"/>
      <c r="C9159" s="10"/>
      <c r="D9159" s="11"/>
      <c r="E9159" s="11"/>
      <c r="F9159" s="11"/>
      <c r="G9159" s="24"/>
    </row>
    <row r="9160" spans="1:7" x14ac:dyDescent="0.25">
      <c r="A9160" s="11"/>
      <c r="B9160" s="11"/>
      <c r="C9160" s="10"/>
      <c r="D9160" s="11"/>
      <c r="E9160" s="11"/>
      <c r="F9160" s="11"/>
      <c r="G9160" s="24"/>
    </row>
    <row r="9161" spans="1:7" x14ac:dyDescent="0.25">
      <c r="A9161" s="11"/>
      <c r="B9161" s="11"/>
      <c r="C9161" s="10"/>
      <c r="D9161" s="11"/>
      <c r="E9161" s="11"/>
      <c r="F9161" s="11"/>
      <c r="G9161" s="24"/>
    </row>
    <row r="9162" spans="1:7" x14ac:dyDescent="0.25">
      <c r="A9162" s="11"/>
      <c r="B9162" s="11"/>
      <c r="C9162" s="10"/>
      <c r="D9162" s="11"/>
      <c r="E9162" s="11"/>
      <c r="F9162" s="11"/>
      <c r="G9162" s="24"/>
    </row>
    <row r="9163" spans="1:7" x14ac:dyDescent="0.25">
      <c r="A9163" s="11"/>
      <c r="B9163" s="11"/>
      <c r="C9163" s="10"/>
      <c r="D9163" s="11"/>
      <c r="E9163" s="11"/>
      <c r="F9163" s="11"/>
      <c r="G9163" s="24"/>
    </row>
    <row r="9164" spans="1:7" x14ac:dyDescent="0.25">
      <c r="A9164" s="11"/>
      <c r="B9164" s="11"/>
      <c r="C9164" s="10"/>
      <c r="D9164" s="11"/>
      <c r="E9164" s="11"/>
      <c r="F9164" s="11"/>
      <c r="G9164" s="24"/>
    </row>
    <row r="9165" spans="1:7" x14ac:dyDescent="0.25">
      <c r="A9165" s="11"/>
      <c r="B9165" s="11"/>
      <c r="C9165" s="10"/>
      <c r="D9165" s="11"/>
      <c r="E9165" s="11"/>
      <c r="F9165" s="11"/>
      <c r="G9165" s="24"/>
    </row>
    <row r="9166" spans="1:7" x14ac:dyDescent="0.25">
      <c r="A9166" s="11"/>
      <c r="B9166" s="11"/>
      <c r="C9166" s="10"/>
      <c r="D9166" s="11"/>
      <c r="E9166" s="11"/>
      <c r="F9166" s="11"/>
      <c r="G9166" s="24"/>
    </row>
    <row r="9167" spans="1:7" x14ac:dyDescent="0.25">
      <c r="A9167" s="11"/>
      <c r="B9167" s="11"/>
      <c r="C9167" s="10"/>
      <c r="D9167" s="11"/>
      <c r="E9167" s="11"/>
      <c r="F9167" s="11"/>
      <c r="G9167" s="24"/>
    </row>
    <row r="9168" spans="1:7" x14ac:dyDescent="0.25">
      <c r="A9168" s="11"/>
      <c r="B9168" s="11"/>
      <c r="C9168" s="10"/>
      <c r="D9168" s="11"/>
      <c r="E9168" s="11"/>
      <c r="F9168" s="11"/>
      <c r="G9168" s="24"/>
    </row>
    <row r="9169" spans="1:7" x14ac:dyDescent="0.25">
      <c r="A9169" s="11"/>
      <c r="B9169" s="11"/>
      <c r="C9169" s="10"/>
      <c r="D9169" s="11"/>
      <c r="E9169" s="11"/>
      <c r="F9169" s="11"/>
      <c r="G9169" s="24"/>
    </row>
    <row r="9170" spans="1:7" x14ac:dyDescent="0.25">
      <c r="A9170" s="11"/>
      <c r="B9170" s="11"/>
      <c r="C9170" s="10"/>
      <c r="D9170" s="11"/>
      <c r="E9170" s="11"/>
      <c r="F9170" s="11"/>
      <c r="G9170" s="24"/>
    </row>
    <row r="9171" spans="1:7" x14ac:dyDescent="0.25">
      <c r="A9171" s="11"/>
      <c r="B9171" s="11"/>
      <c r="C9171" s="10"/>
      <c r="D9171" s="11"/>
      <c r="E9171" s="11"/>
      <c r="F9171" s="11"/>
      <c r="G9171" s="24"/>
    </row>
    <row r="9172" spans="1:7" x14ac:dyDescent="0.25">
      <c r="A9172" s="11"/>
      <c r="B9172" s="11"/>
      <c r="C9172" s="10"/>
      <c r="D9172" s="11"/>
      <c r="E9172" s="11"/>
      <c r="F9172" s="11"/>
      <c r="G9172" s="24"/>
    </row>
    <row r="9173" spans="1:7" x14ac:dyDescent="0.25">
      <c r="A9173" s="11"/>
      <c r="B9173" s="11"/>
      <c r="C9173" s="10"/>
      <c r="D9173" s="11"/>
      <c r="E9173" s="11"/>
      <c r="F9173" s="11"/>
      <c r="G9173" s="24"/>
    </row>
    <row r="9174" spans="1:7" x14ac:dyDescent="0.25">
      <c r="A9174" s="11"/>
      <c r="B9174" s="11"/>
      <c r="C9174" s="10"/>
      <c r="D9174" s="11"/>
      <c r="E9174" s="11"/>
      <c r="F9174" s="11"/>
      <c r="G9174" s="24"/>
    </row>
    <row r="9175" spans="1:7" x14ac:dyDescent="0.25">
      <c r="A9175" s="11"/>
      <c r="B9175" s="11"/>
      <c r="C9175" s="10"/>
      <c r="D9175" s="11"/>
      <c r="E9175" s="11"/>
      <c r="F9175" s="11"/>
      <c r="G9175" s="24"/>
    </row>
    <row r="9176" spans="1:7" x14ac:dyDescent="0.25">
      <c r="A9176" s="11"/>
      <c r="B9176" s="11"/>
      <c r="C9176" s="10"/>
      <c r="D9176" s="11"/>
      <c r="E9176" s="11"/>
      <c r="F9176" s="11"/>
      <c r="G9176" s="24"/>
    </row>
    <row r="9177" spans="1:7" x14ac:dyDescent="0.25">
      <c r="A9177" s="11"/>
      <c r="B9177" s="11"/>
      <c r="C9177" s="10"/>
      <c r="D9177" s="11"/>
      <c r="E9177" s="11"/>
      <c r="F9177" s="11"/>
      <c r="G9177" s="24"/>
    </row>
    <row r="9178" spans="1:7" x14ac:dyDescent="0.25">
      <c r="A9178" s="11"/>
      <c r="B9178" s="11"/>
      <c r="C9178" s="10"/>
      <c r="D9178" s="11"/>
      <c r="E9178" s="11"/>
      <c r="F9178" s="11"/>
      <c r="G9178" s="24"/>
    </row>
    <row r="9179" spans="1:7" x14ac:dyDescent="0.25">
      <c r="A9179" s="11"/>
      <c r="B9179" s="11"/>
      <c r="C9179" s="10"/>
      <c r="D9179" s="11"/>
      <c r="E9179" s="11"/>
      <c r="F9179" s="11"/>
      <c r="G9179" s="24"/>
    </row>
    <row r="9180" spans="1:7" x14ac:dyDescent="0.25">
      <c r="A9180" s="11"/>
      <c r="B9180" s="11"/>
      <c r="C9180" s="10"/>
      <c r="D9180" s="11"/>
      <c r="E9180" s="11"/>
      <c r="F9180" s="11"/>
      <c r="G9180" s="24"/>
    </row>
    <row r="9181" spans="1:7" x14ac:dyDescent="0.25">
      <c r="A9181" s="11"/>
      <c r="B9181" s="11"/>
      <c r="C9181" s="10"/>
      <c r="D9181" s="11"/>
      <c r="E9181" s="11"/>
      <c r="F9181" s="11"/>
      <c r="G9181" s="24"/>
    </row>
    <row r="9182" spans="1:7" x14ac:dyDescent="0.25">
      <c r="A9182" s="11"/>
      <c r="B9182" s="11"/>
      <c r="C9182" s="10"/>
      <c r="D9182" s="11"/>
      <c r="E9182" s="11"/>
      <c r="F9182" s="11"/>
      <c r="G9182" s="24"/>
    </row>
    <row r="9183" spans="1:7" x14ac:dyDescent="0.25">
      <c r="A9183" s="11"/>
      <c r="B9183" s="11"/>
      <c r="C9183" s="10"/>
      <c r="D9183" s="11"/>
      <c r="E9183" s="11"/>
      <c r="F9183" s="11"/>
      <c r="G9183" s="24"/>
    </row>
    <row r="9184" spans="1:7" x14ac:dyDescent="0.25">
      <c r="A9184" s="11"/>
      <c r="B9184" s="11"/>
      <c r="C9184" s="10"/>
      <c r="D9184" s="11"/>
      <c r="E9184" s="11"/>
      <c r="F9184" s="11"/>
      <c r="G9184" s="24"/>
    </row>
    <row r="9185" spans="1:7" x14ac:dyDescent="0.25">
      <c r="A9185" s="11"/>
      <c r="B9185" s="11"/>
      <c r="C9185" s="10"/>
      <c r="D9185" s="11"/>
      <c r="E9185" s="11"/>
      <c r="F9185" s="11"/>
      <c r="G9185" s="24"/>
    </row>
    <row r="9186" spans="1:7" x14ac:dyDescent="0.25">
      <c r="A9186" s="11"/>
      <c r="B9186" s="11"/>
      <c r="C9186" s="10"/>
      <c r="D9186" s="11"/>
      <c r="E9186" s="11"/>
      <c r="F9186" s="11"/>
      <c r="G9186" s="24"/>
    </row>
    <row r="9187" spans="1:7" x14ac:dyDescent="0.25">
      <c r="A9187" s="11"/>
      <c r="B9187" s="11"/>
      <c r="C9187" s="10"/>
      <c r="D9187" s="11"/>
      <c r="E9187" s="11"/>
      <c r="F9187" s="11"/>
      <c r="G9187" s="24"/>
    </row>
    <row r="9188" spans="1:7" x14ac:dyDescent="0.25">
      <c r="A9188" s="11"/>
      <c r="B9188" s="11"/>
      <c r="C9188" s="10"/>
      <c r="D9188" s="11"/>
      <c r="E9188" s="11"/>
      <c r="F9188" s="11"/>
      <c r="G9188" s="24"/>
    </row>
    <row r="9189" spans="1:7" x14ac:dyDescent="0.25">
      <c r="A9189" s="11"/>
      <c r="B9189" s="11"/>
      <c r="C9189" s="10"/>
      <c r="D9189" s="11"/>
      <c r="E9189" s="11"/>
      <c r="F9189" s="11"/>
      <c r="G9189" s="24"/>
    </row>
    <row r="9190" spans="1:7" x14ac:dyDescent="0.25">
      <c r="A9190" s="11"/>
      <c r="B9190" s="11"/>
      <c r="C9190" s="10"/>
      <c r="D9190" s="11"/>
      <c r="E9190" s="11"/>
      <c r="F9190" s="11"/>
      <c r="G9190" s="24"/>
    </row>
    <row r="9191" spans="1:7" x14ac:dyDescent="0.25">
      <c r="A9191" s="11"/>
      <c r="B9191" s="11"/>
      <c r="C9191" s="10"/>
      <c r="D9191" s="11"/>
      <c r="E9191" s="11"/>
      <c r="F9191" s="11"/>
      <c r="G9191" s="24"/>
    </row>
    <row r="9192" spans="1:7" x14ac:dyDescent="0.25">
      <c r="A9192" s="11"/>
      <c r="B9192" s="11"/>
      <c r="C9192" s="10"/>
      <c r="D9192" s="11"/>
      <c r="E9192" s="11"/>
      <c r="F9192" s="11"/>
      <c r="G9192" s="24"/>
    </row>
    <row r="9193" spans="1:7" x14ac:dyDescent="0.25">
      <c r="A9193" s="11"/>
      <c r="B9193" s="11"/>
      <c r="C9193" s="10"/>
      <c r="D9193" s="11"/>
      <c r="E9193" s="11"/>
      <c r="F9193" s="11"/>
      <c r="G9193" s="24"/>
    </row>
    <row r="9194" spans="1:7" x14ac:dyDescent="0.25">
      <c r="A9194" s="11"/>
      <c r="B9194" s="11"/>
      <c r="C9194" s="10"/>
      <c r="D9194" s="11"/>
      <c r="E9194" s="11"/>
      <c r="F9194" s="11"/>
      <c r="G9194" s="24"/>
    </row>
    <row r="9195" spans="1:7" x14ac:dyDescent="0.25">
      <c r="A9195" s="11"/>
      <c r="B9195" s="11"/>
      <c r="C9195" s="10"/>
      <c r="D9195" s="11"/>
      <c r="E9195" s="11"/>
      <c r="F9195" s="11"/>
      <c r="G9195" s="24"/>
    </row>
    <row r="9196" spans="1:7" x14ac:dyDescent="0.25">
      <c r="A9196" s="11"/>
      <c r="B9196" s="11"/>
      <c r="C9196" s="10"/>
      <c r="D9196" s="11"/>
      <c r="E9196" s="11"/>
      <c r="F9196" s="11"/>
      <c r="G9196" s="24"/>
    </row>
    <row r="9197" spans="1:7" x14ac:dyDescent="0.25">
      <c r="A9197" s="11"/>
      <c r="B9197" s="11"/>
      <c r="C9197" s="10"/>
      <c r="D9197" s="11"/>
      <c r="E9197" s="11"/>
      <c r="F9197" s="11"/>
      <c r="G9197" s="24"/>
    </row>
    <row r="9198" spans="1:7" x14ac:dyDescent="0.25">
      <c r="A9198" s="11"/>
      <c r="B9198" s="11"/>
      <c r="C9198" s="10"/>
      <c r="D9198" s="11"/>
      <c r="E9198" s="11"/>
      <c r="F9198" s="11"/>
      <c r="G9198" s="24"/>
    </row>
    <row r="9199" spans="1:7" x14ac:dyDescent="0.25">
      <c r="A9199" s="11"/>
      <c r="B9199" s="11"/>
      <c r="C9199" s="10"/>
      <c r="D9199" s="11"/>
      <c r="E9199" s="11"/>
      <c r="F9199" s="11"/>
      <c r="G9199" s="24"/>
    </row>
    <row r="9200" spans="1:7" x14ac:dyDescent="0.25">
      <c r="A9200" s="11"/>
      <c r="B9200" s="11"/>
      <c r="C9200" s="10"/>
      <c r="D9200" s="11"/>
      <c r="E9200" s="11"/>
      <c r="F9200" s="11"/>
      <c r="G9200" s="24"/>
    </row>
    <row r="9201" spans="1:7" x14ac:dyDescent="0.25">
      <c r="A9201" s="11"/>
      <c r="B9201" s="11"/>
      <c r="C9201" s="10"/>
      <c r="D9201" s="11"/>
      <c r="E9201" s="11"/>
      <c r="F9201" s="11"/>
      <c r="G9201" s="24"/>
    </row>
    <row r="9202" spans="1:7" x14ac:dyDescent="0.25">
      <c r="A9202" s="11"/>
      <c r="B9202" s="11"/>
      <c r="C9202" s="10"/>
      <c r="D9202" s="11"/>
      <c r="E9202" s="11"/>
      <c r="F9202" s="11"/>
      <c r="G9202" s="24"/>
    </row>
    <row r="9203" spans="1:7" x14ac:dyDescent="0.25">
      <c r="A9203" s="11"/>
      <c r="B9203" s="11"/>
      <c r="C9203" s="10"/>
      <c r="D9203" s="11"/>
      <c r="E9203" s="11"/>
      <c r="F9203" s="11"/>
      <c r="G9203" s="24"/>
    </row>
    <row r="9204" spans="1:7" x14ac:dyDescent="0.25">
      <c r="A9204" s="11"/>
      <c r="B9204" s="11"/>
      <c r="C9204" s="10"/>
      <c r="D9204" s="11"/>
      <c r="E9204" s="11"/>
      <c r="F9204" s="11"/>
      <c r="G9204" s="24"/>
    </row>
    <row r="9205" spans="1:7" x14ac:dyDescent="0.25">
      <c r="A9205" s="11"/>
      <c r="B9205" s="11"/>
      <c r="C9205" s="10"/>
      <c r="D9205" s="11"/>
      <c r="E9205" s="11"/>
      <c r="F9205" s="11"/>
      <c r="G9205" s="24"/>
    </row>
    <row r="9206" spans="1:7" x14ac:dyDescent="0.25">
      <c r="A9206" s="11"/>
      <c r="B9206" s="11"/>
      <c r="C9206" s="10"/>
      <c r="D9206" s="11"/>
      <c r="E9206" s="11"/>
      <c r="F9206" s="11"/>
      <c r="G9206" s="24"/>
    </row>
    <row r="9207" spans="1:7" x14ac:dyDescent="0.25">
      <c r="A9207" s="11"/>
      <c r="B9207" s="11"/>
      <c r="C9207" s="10"/>
      <c r="D9207" s="11"/>
      <c r="E9207" s="11"/>
      <c r="F9207" s="11"/>
      <c r="G9207" s="24"/>
    </row>
    <row r="9208" spans="1:7" x14ac:dyDescent="0.25">
      <c r="A9208" s="11"/>
      <c r="B9208" s="11"/>
      <c r="C9208" s="10"/>
      <c r="D9208" s="11"/>
      <c r="E9208" s="11"/>
      <c r="F9208" s="11"/>
      <c r="G9208" s="24"/>
    </row>
    <row r="9209" spans="1:7" x14ac:dyDescent="0.25">
      <c r="A9209" s="11"/>
      <c r="B9209" s="11"/>
      <c r="C9209" s="10"/>
      <c r="D9209" s="11"/>
      <c r="E9209" s="11"/>
      <c r="F9209" s="11"/>
      <c r="G9209" s="24"/>
    </row>
    <row r="9210" spans="1:7" x14ac:dyDescent="0.25">
      <c r="A9210" s="11"/>
      <c r="B9210" s="11"/>
      <c r="C9210" s="10"/>
      <c r="D9210" s="11"/>
      <c r="E9210" s="11"/>
      <c r="F9210" s="11"/>
      <c r="G9210" s="24"/>
    </row>
    <row r="9211" spans="1:7" x14ac:dyDescent="0.25">
      <c r="A9211" s="11"/>
      <c r="B9211" s="11"/>
      <c r="C9211" s="10"/>
      <c r="D9211" s="11"/>
      <c r="E9211" s="11"/>
      <c r="F9211" s="11"/>
      <c r="G9211" s="24"/>
    </row>
    <row r="9212" spans="1:7" x14ac:dyDescent="0.25">
      <c r="A9212" s="11"/>
      <c r="B9212" s="11"/>
      <c r="C9212" s="10"/>
      <c r="D9212" s="11"/>
      <c r="E9212" s="11"/>
      <c r="F9212" s="11"/>
      <c r="G9212" s="24"/>
    </row>
    <row r="9213" spans="1:7" x14ac:dyDescent="0.25">
      <c r="A9213" s="11"/>
      <c r="B9213" s="11"/>
      <c r="C9213" s="10"/>
      <c r="D9213" s="11"/>
      <c r="E9213" s="11"/>
      <c r="F9213" s="11"/>
      <c r="G9213" s="24"/>
    </row>
    <row r="9214" spans="1:7" x14ac:dyDescent="0.25">
      <c r="A9214" s="11"/>
      <c r="B9214" s="11"/>
      <c r="C9214" s="10"/>
      <c r="D9214" s="11"/>
      <c r="E9214" s="11"/>
      <c r="F9214" s="11"/>
      <c r="G9214" s="24"/>
    </row>
    <row r="9215" spans="1:7" x14ac:dyDescent="0.25">
      <c r="A9215" s="11"/>
      <c r="B9215" s="11"/>
      <c r="C9215" s="10"/>
      <c r="D9215" s="11"/>
      <c r="E9215" s="11"/>
      <c r="F9215" s="11"/>
      <c r="G9215" s="24"/>
    </row>
    <row r="9216" spans="1:7" x14ac:dyDescent="0.25">
      <c r="A9216" s="11"/>
      <c r="B9216" s="11"/>
      <c r="C9216" s="10"/>
      <c r="D9216" s="11"/>
      <c r="E9216" s="11"/>
      <c r="F9216" s="11"/>
      <c r="G9216" s="24"/>
    </row>
    <row r="9217" spans="1:7" x14ac:dyDescent="0.25">
      <c r="A9217" s="11"/>
      <c r="B9217" s="11"/>
      <c r="C9217" s="10"/>
      <c r="D9217" s="11"/>
      <c r="E9217" s="11"/>
      <c r="F9217" s="11"/>
      <c r="G9217" s="24"/>
    </row>
    <row r="9218" spans="1:7" x14ac:dyDescent="0.25">
      <c r="A9218" s="11"/>
      <c r="B9218" s="11"/>
      <c r="C9218" s="10"/>
      <c r="D9218" s="11"/>
      <c r="E9218" s="11"/>
      <c r="F9218" s="11"/>
      <c r="G9218" s="24"/>
    </row>
    <row r="9219" spans="1:7" x14ac:dyDescent="0.25">
      <c r="A9219" s="11"/>
      <c r="B9219" s="11"/>
      <c r="C9219" s="10"/>
      <c r="D9219" s="11"/>
      <c r="E9219" s="11"/>
      <c r="F9219" s="11"/>
      <c r="G9219" s="24"/>
    </row>
    <row r="9220" spans="1:7" x14ac:dyDescent="0.25">
      <c r="A9220" s="11"/>
      <c r="B9220" s="11"/>
      <c r="C9220" s="10"/>
      <c r="D9220" s="11"/>
      <c r="E9220" s="11"/>
      <c r="F9220" s="11"/>
      <c r="G9220" s="24"/>
    </row>
    <row r="9221" spans="1:7" x14ac:dyDescent="0.25">
      <c r="A9221" s="11"/>
      <c r="B9221" s="11"/>
      <c r="C9221" s="10"/>
      <c r="D9221" s="11"/>
      <c r="E9221" s="11"/>
      <c r="F9221" s="11"/>
      <c r="G9221" s="24"/>
    </row>
    <row r="9222" spans="1:7" x14ac:dyDescent="0.25">
      <c r="A9222" s="11"/>
      <c r="B9222" s="11"/>
      <c r="C9222" s="10"/>
      <c r="D9222" s="11"/>
      <c r="E9222" s="11"/>
      <c r="F9222" s="11"/>
      <c r="G9222" s="24"/>
    </row>
    <row r="9223" spans="1:7" x14ac:dyDescent="0.25">
      <c r="A9223" s="11"/>
      <c r="B9223" s="11"/>
      <c r="C9223" s="10"/>
      <c r="D9223" s="11"/>
      <c r="E9223" s="11"/>
      <c r="F9223" s="11"/>
      <c r="G9223" s="24"/>
    </row>
    <row r="9224" spans="1:7" x14ac:dyDescent="0.25">
      <c r="A9224" s="11"/>
      <c r="B9224" s="11"/>
      <c r="C9224" s="10"/>
      <c r="D9224" s="11"/>
      <c r="E9224" s="11"/>
      <c r="F9224" s="11"/>
      <c r="G9224" s="24"/>
    </row>
    <row r="9225" spans="1:7" x14ac:dyDescent="0.25">
      <c r="A9225" s="11"/>
      <c r="B9225" s="11"/>
      <c r="C9225" s="10"/>
      <c r="D9225" s="11"/>
      <c r="E9225" s="11"/>
      <c r="F9225" s="11"/>
      <c r="G9225" s="24"/>
    </row>
    <row r="9226" spans="1:7" x14ac:dyDescent="0.25">
      <c r="A9226" s="11"/>
      <c r="B9226" s="11"/>
      <c r="C9226" s="10"/>
      <c r="D9226" s="11"/>
      <c r="E9226" s="11"/>
      <c r="F9226" s="11"/>
      <c r="G9226" s="24"/>
    </row>
    <row r="9227" spans="1:7" x14ac:dyDescent="0.25">
      <c r="A9227" s="11"/>
      <c r="B9227" s="11"/>
      <c r="C9227" s="10"/>
      <c r="D9227" s="11"/>
      <c r="E9227" s="11"/>
      <c r="F9227" s="11"/>
      <c r="G9227" s="24"/>
    </row>
    <row r="9228" spans="1:7" x14ac:dyDescent="0.25">
      <c r="A9228" s="11"/>
      <c r="B9228" s="11"/>
      <c r="C9228" s="10"/>
      <c r="D9228" s="11"/>
      <c r="E9228" s="11"/>
      <c r="F9228" s="11"/>
      <c r="G9228" s="24"/>
    </row>
    <row r="9229" spans="1:7" x14ac:dyDescent="0.25">
      <c r="A9229" s="11"/>
      <c r="B9229" s="11"/>
      <c r="C9229" s="10"/>
      <c r="D9229" s="11"/>
      <c r="E9229" s="11"/>
      <c r="F9229" s="11"/>
      <c r="G9229" s="24"/>
    </row>
    <row r="9230" spans="1:7" x14ac:dyDescent="0.25">
      <c r="A9230" s="11"/>
      <c r="B9230" s="11"/>
      <c r="C9230" s="10"/>
      <c r="D9230" s="11"/>
      <c r="E9230" s="11"/>
      <c r="F9230" s="11"/>
      <c r="G9230" s="24"/>
    </row>
    <row r="9231" spans="1:7" x14ac:dyDescent="0.25">
      <c r="A9231" s="11"/>
      <c r="B9231" s="11"/>
      <c r="C9231" s="10"/>
      <c r="D9231" s="11"/>
      <c r="E9231" s="11"/>
      <c r="F9231" s="11"/>
      <c r="G9231" s="24"/>
    </row>
    <row r="9232" spans="1:7" x14ac:dyDescent="0.25">
      <c r="A9232" s="11"/>
      <c r="B9232" s="11"/>
      <c r="C9232" s="10"/>
      <c r="D9232" s="11"/>
      <c r="E9232" s="11"/>
      <c r="F9232" s="11"/>
      <c r="G9232" s="24"/>
    </row>
    <row r="9233" spans="1:7" x14ac:dyDescent="0.25">
      <c r="A9233" s="11"/>
      <c r="B9233" s="11"/>
      <c r="C9233" s="10"/>
      <c r="D9233" s="11"/>
      <c r="E9233" s="11"/>
      <c r="F9233" s="11"/>
      <c r="G9233" s="24"/>
    </row>
    <row r="9234" spans="1:7" x14ac:dyDescent="0.25">
      <c r="A9234" s="11"/>
      <c r="B9234" s="11"/>
      <c r="C9234" s="10"/>
      <c r="D9234" s="11"/>
      <c r="E9234" s="11"/>
      <c r="F9234" s="11"/>
      <c r="G9234" s="24"/>
    </row>
    <row r="9235" spans="1:7" x14ac:dyDescent="0.25">
      <c r="A9235" s="11"/>
      <c r="B9235" s="11"/>
      <c r="C9235" s="10"/>
      <c r="D9235" s="11"/>
      <c r="E9235" s="11"/>
      <c r="F9235" s="11"/>
      <c r="G9235" s="24"/>
    </row>
    <row r="9236" spans="1:7" x14ac:dyDescent="0.25">
      <c r="A9236" s="11"/>
      <c r="B9236" s="11"/>
      <c r="C9236" s="10"/>
      <c r="D9236" s="11"/>
      <c r="E9236" s="11"/>
      <c r="F9236" s="11"/>
      <c r="G9236" s="24"/>
    </row>
    <row r="9237" spans="1:7" x14ac:dyDescent="0.25">
      <c r="A9237" s="11"/>
      <c r="B9237" s="11"/>
      <c r="C9237" s="10"/>
      <c r="D9237" s="11"/>
      <c r="E9237" s="11"/>
      <c r="F9237" s="11"/>
      <c r="G9237" s="24"/>
    </row>
    <row r="9238" spans="1:7" x14ac:dyDescent="0.25">
      <c r="A9238" s="11"/>
      <c r="B9238" s="11"/>
      <c r="C9238" s="10"/>
      <c r="D9238" s="11"/>
      <c r="E9238" s="11"/>
      <c r="F9238" s="11"/>
      <c r="G9238" s="24"/>
    </row>
    <row r="9239" spans="1:7" x14ac:dyDescent="0.25">
      <c r="A9239" s="11"/>
      <c r="B9239" s="11"/>
      <c r="C9239" s="10"/>
      <c r="D9239" s="11"/>
      <c r="E9239" s="11"/>
      <c r="F9239" s="11"/>
      <c r="G9239" s="24"/>
    </row>
    <row r="9240" spans="1:7" x14ac:dyDescent="0.25">
      <c r="A9240" s="11"/>
      <c r="B9240" s="11"/>
      <c r="C9240" s="10"/>
      <c r="D9240" s="11"/>
      <c r="E9240" s="11"/>
      <c r="F9240" s="11"/>
      <c r="G9240" s="24"/>
    </row>
    <row r="9241" spans="1:7" x14ac:dyDescent="0.25">
      <c r="A9241" s="11"/>
      <c r="B9241" s="11"/>
      <c r="C9241" s="10"/>
      <c r="D9241" s="11"/>
      <c r="E9241" s="11"/>
      <c r="F9241" s="11"/>
      <c r="G9241" s="24"/>
    </row>
    <row r="9242" spans="1:7" x14ac:dyDescent="0.25">
      <c r="A9242" s="11"/>
      <c r="B9242" s="11"/>
      <c r="C9242" s="10"/>
      <c r="D9242" s="11"/>
      <c r="E9242" s="11"/>
      <c r="F9242" s="11"/>
      <c r="G9242" s="24"/>
    </row>
    <row r="9243" spans="1:7" x14ac:dyDescent="0.25">
      <c r="A9243" s="11"/>
      <c r="B9243" s="11"/>
      <c r="C9243" s="10"/>
      <c r="D9243" s="11"/>
      <c r="E9243" s="11"/>
      <c r="F9243" s="11"/>
      <c r="G9243" s="24"/>
    </row>
    <row r="9244" spans="1:7" x14ac:dyDescent="0.25">
      <c r="A9244" s="11"/>
      <c r="B9244" s="11"/>
      <c r="C9244" s="10"/>
      <c r="D9244" s="11"/>
      <c r="E9244" s="11"/>
      <c r="F9244" s="11"/>
      <c r="G9244" s="24"/>
    </row>
    <row r="9245" spans="1:7" x14ac:dyDescent="0.25">
      <c r="A9245" s="11"/>
      <c r="B9245" s="11"/>
      <c r="C9245" s="10"/>
      <c r="D9245" s="11"/>
      <c r="E9245" s="11"/>
      <c r="F9245" s="11"/>
      <c r="G9245" s="24"/>
    </row>
    <row r="9246" spans="1:7" x14ac:dyDescent="0.25">
      <c r="A9246" s="11"/>
      <c r="B9246" s="11"/>
      <c r="C9246" s="10"/>
      <c r="D9246" s="11"/>
      <c r="E9246" s="11"/>
      <c r="F9246" s="11"/>
      <c r="G9246" s="24"/>
    </row>
    <row r="9247" spans="1:7" x14ac:dyDescent="0.25">
      <c r="A9247" s="11"/>
      <c r="B9247" s="11"/>
      <c r="C9247" s="10"/>
      <c r="D9247" s="11"/>
      <c r="E9247" s="11"/>
      <c r="F9247" s="11"/>
      <c r="G9247" s="24"/>
    </row>
    <row r="9248" spans="1:7" x14ac:dyDescent="0.25">
      <c r="A9248" s="11"/>
      <c r="B9248" s="11"/>
      <c r="C9248" s="10"/>
      <c r="D9248" s="11"/>
      <c r="E9248" s="11"/>
      <c r="F9248" s="11"/>
      <c r="G9248" s="24"/>
    </row>
    <row r="9249" spans="1:7" x14ac:dyDescent="0.25">
      <c r="A9249" s="11"/>
      <c r="B9249" s="11"/>
      <c r="C9249" s="10"/>
      <c r="D9249" s="11"/>
      <c r="E9249" s="11"/>
      <c r="F9249" s="11"/>
      <c r="G9249" s="24"/>
    </row>
    <row r="9250" spans="1:7" x14ac:dyDescent="0.25">
      <c r="A9250" s="11"/>
      <c r="B9250" s="11"/>
      <c r="C9250" s="10"/>
      <c r="D9250" s="11"/>
      <c r="E9250" s="11"/>
      <c r="F9250" s="11"/>
      <c r="G9250" s="24"/>
    </row>
    <row r="9251" spans="1:7" x14ac:dyDescent="0.25">
      <c r="A9251" s="11"/>
      <c r="B9251" s="11"/>
      <c r="C9251" s="10"/>
      <c r="D9251" s="11"/>
      <c r="E9251" s="11"/>
      <c r="F9251" s="11"/>
      <c r="G9251" s="24"/>
    </row>
    <row r="9252" spans="1:7" x14ac:dyDescent="0.25">
      <c r="A9252" s="11"/>
      <c r="B9252" s="11"/>
      <c r="C9252" s="10"/>
      <c r="D9252" s="11"/>
      <c r="E9252" s="11"/>
      <c r="F9252" s="11"/>
      <c r="G9252" s="24"/>
    </row>
    <row r="9253" spans="1:7" x14ac:dyDescent="0.25">
      <c r="A9253" s="11"/>
      <c r="B9253" s="11"/>
      <c r="C9253" s="10"/>
      <c r="D9253" s="11"/>
      <c r="E9253" s="11"/>
      <c r="F9253" s="11"/>
      <c r="G9253" s="24"/>
    </row>
    <row r="9254" spans="1:7" x14ac:dyDescent="0.25">
      <c r="A9254" s="11"/>
      <c r="B9254" s="11"/>
      <c r="C9254" s="10"/>
      <c r="D9254" s="11"/>
      <c r="E9254" s="11"/>
      <c r="F9254" s="11"/>
      <c r="G9254" s="24"/>
    </row>
    <row r="9255" spans="1:7" x14ac:dyDescent="0.25">
      <c r="A9255" s="11"/>
      <c r="B9255" s="11"/>
      <c r="C9255" s="10"/>
      <c r="D9255" s="11"/>
      <c r="E9255" s="11"/>
      <c r="F9255" s="11"/>
      <c r="G9255" s="24"/>
    </row>
    <row r="9256" spans="1:7" x14ac:dyDescent="0.25">
      <c r="A9256" s="11"/>
      <c r="B9256" s="11"/>
      <c r="C9256" s="10"/>
      <c r="D9256" s="11"/>
      <c r="E9256" s="11"/>
      <c r="F9256" s="11"/>
      <c r="G9256" s="24"/>
    </row>
    <row r="9257" spans="1:7" x14ac:dyDescent="0.25">
      <c r="A9257" s="11"/>
      <c r="B9257" s="11"/>
      <c r="C9257" s="10"/>
      <c r="D9257" s="11"/>
      <c r="E9257" s="11"/>
      <c r="F9257" s="11"/>
      <c r="G9257" s="24"/>
    </row>
    <row r="9258" spans="1:7" x14ac:dyDescent="0.25">
      <c r="A9258" s="11"/>
      <c r="B9258" s="11"/>
      <c r="C9258" s="10"/>
      <c r="D9258" s="11"/>
      <c r="E9258" s="11"/>
      <c r="F9258" s="11"/>
      <c r="G9258" s="24"/>
    </row>
    <row r="9259" spans="1:7" x14ac:dyDescent="0.25">
      <c r="A9259" s="11"/>
      <c r="B9259" s="11"/>
      <c r="C9259" s="10"/>
      <c r="D9259" s="11"/>
      <c r="E9259" s="11"/>
      <c r="F9259" s="11"/>
      <c r="G9259" s="24"/>
    </row>
    <row r="9260" spans="1:7" x14ac:dyDescent="0.25">
      <c r="A9260" s="11"/>
      <c r="B9260" s="11"/>
      <c r="C9260" s="10"/>
      <c r="D9260" s="11"/>
      <c r="E9260" s="11"/>
      <c r="F9260" s="11"/>
      <c r="G9260" s="24"/>
    </row>
    <row r="9261" spans="1:7" x14ac:dyDescent="0.25">
      <c r="A9261" s="11"/>
      <c r="B9261" s="11"/>
      <c r="C9261" s="10"/>
      <c r="D9261" s="11"/>
      <c r="E9261" s="11"/>
      <c r="F9261" s="11"/>
      <c r="G9261" s="24"/>
    </row>
    <row r="9262" spans="1:7" x14ac:dyDescent="0.25">
      <c r="A9262" s="11"/>
      <c r="B9262" s="11"/>
      <c r="C9262" s="10"/>
      <c r="D9262" s="11"/>
      <c r="E9262" s="11"/>
      <c r="F9262" s="11"/>
      <c r="G9262" s="24"/>
    </row>
    <row r="9263" spans="1:7" x14ac:dyDescent="0.25">
      <c r="A9263" s="11"/>
      <c r="B9263" s="11"/>
      <c r="C9263" s="10"/>
      <c r="D9263" s="11"/>
      <c r="E9263" s="11"/>
      <c r="F9263" s="11"/>
      <c r="G9263" s="24"/>
    </row>
    <row r="9264" spans="1:7" x14ac:dyDescent="0.25">
      <c r="A9264" s="11"/>
      <c r="B9264" s="11"/>
      <c r="C9264" s="10"/>
      <c r="D9264" s="11"/>
      <c r="E9264" s="11"/>
      <c r="F9264" s="11"/>
      <c r="G9264" s="24"/>
    </row>
    <row r="9265" spans="1:7" x14ac:dyDescent="0.25">
      <c r="A9265" s="11"/>
      <c r="B9265" s="11"/>
      <c r="C9265" s="10"/>
      <c r="D9265" s="11"/>
      <c r="E9265" s="11"/>
      <c r="F9265" s="11"/>
      <c r="G9265" s="24"/>
    </row>
    <row r="9266" spans="1:7" x14ac:dyDescent="0.25">
      <c r="A9266" s="11"/>
      <c r="B9266" s="11"/>
      <c r="C9266" s="10"/>
      <c r="D9266" s="11"/>
      <c r="E9266" s="11"/>
      <c r="F9266" s="11"/>
      <c r="G9266" s="24"/>
    </row>
    <row r="9267" spans="1:7" x14ac:dyDescent="0.25">
      <c r="A9267" s="11"/>
      <c r="B9267" s="11"/>
      <c r="C9267" s="10"/>
      <c r="D9267" s="11"/>
      <c r="E9267" s="11"/>
      <c r="F9267" s="11"/>
      <c r="G9267" s="24"/>
    </row>
    <row r="9268" spans="1:7" x14ac:dyDescent="0.25">
      <c r="A9268" s="11"/>
      <c r="B9268" s="11"/>
      <c r="C9268" s="10"/>
      <c r="D9268" s="11"/>
      <c r="E9268" s="11"/>
      <c r="F9268" s="11"/>
      <c r="G9268" s="24"/>
    </row>
    <row r="9269" spans="1:7" x14ac:dyDescent="0.25">
      <c r="A9269" s="11"/>
      <c r="B9269" s="11"/>
      <c r="C9269" s="10"/>
      <c r="D9269" s="11"/>
      <c r="E9269" s="11"/>
      <c r="F9269" s="11"/>
      <c r="G9269" s="24"/>
    </row>
    <row r="9270" spans="1:7" x14ac:dyDescent="0.25">
      <c r="A9270" s="11"/>
      <c r="B9270" s="11"/>
      <c r="C9270" s="10"/>
      <c r="D9270" s="11"/>
      <c r="E9270" s="11"/>
      <c r="F9270" s="11"/>
      <c r="G9270" s="24"/>
    </row>
    <row r="9271" spans="1:7" x14ac:dyDescent="0.25">
      <c r="A9271" s="11"/>
      <c r="B9271" s="11"/>
      <c r="C9271" s="10"/>
      <c r="D9271" s="11"/>
      <c r="E9271" s="11"/>
      <c r="F9271" s="11"/>
      <c r="G9271" s="24"/>
    </row>
    <row r="9272" spans="1:7" x14ac:dyDescent="0.25">
      <c r="A9272" s="11"/>
      <c r="B9272" s="11"/>
      <c r="C9272" s="10"/>
      <c r="D9272" s="11"/>
      <c r="E9272" s="11"/>
      <c r="F9272" s="11"/>
      <c r="G9272" s="24"/>
    </row>
    <row r="9273" spans="1:7" x14ac:dyDescent="0.25">
      <c r="A9273" s="11"/>
      <c r="B9273" s="11"/>
      <c r="C9273" s="10"/>
      <c r="D9273" s="11"/>
      <c r="E9273" s="11"/>
      <c r="F9273" s="11"/>
      <c r="G9273" s="24"/>
    </row>
    <row r="9274" spans="1:7" x14ac:dyDescent="0.25">
      <c r="A9274" s="11"/>
      <c r="B9274" s="11"/>
      <c r="C9274" s="10"/>
      <c r="D9274" s="11"/>
      <c r="E9274" s="11"/>
      <c r="F9274" s="11"/>
      <c r="G9274" s="24"/>
    </row>
    <row r="9275" spans="1:7" x14ac:dyDescent="0.25">
      <c r="A9275" s="11"/>
      <c r="B9275" s="11"/>
      <c r="C9275" s="10"/>
      <c r="D9275" s="11"/>
      <c r="E9275" s="11"/>
      <c r="F9275" s="11"/>
      <c r="G9275" s="24"/>
    </row>
    <row r="9276" spans="1:7" x14ac:dyDescent="0.25">
      <c r="A9276" s="11"/>
      <c r="B9276" s="11"/>
      <c r="C9276" s="10"/>
      <c r="D9276" s="11"/>
      <c r="E9276" s="11"/>
      <c r="F9276" s="11"/>
      <c r="G9276" s="24"/>
    </row>
    <row r="9277" spans="1:7" x14ac:dyDescent="0.25">
      <c r="A9277" s="11"/>
      <c r="B9277" s="11"/>
      <c r="C9277" s="10"/>
      <c r="D9277" s="11"/>
      <c r="E9277" s="11"/>
      <c r="F9277" s="11"/>
      <c r="G9277" s="24"/>
    </row>
    <row r="9278" spans="1:7" x14ac:dyDescent="0.25">
      <c r="A9278" s="11"/>
      <c r="B9278" s="11"/>
      <c r="C9278" s="10"/>
      <c r="D9278" s="11"/>
      <c r="E9278" s="11"/>
      <c r="F9278" s="11"/>
      <c r="G9278" s="24"/>
    </row>
    <row r="9279" spans="1:7" x14ac:dyDescent="0.25">
      <c r="A9279" s="11"/>
      <c r="B9279" s="11"/>
      <c r="C9279" s="10"/>
      <c r="D9279" s="11"/>
      <c r="E9279" s="11"/>
      <c r="F9279" s="11"/>
      <c r="G9279" s="24"/>
    </row>
    <row r="9280" spans="1:7" x14ac:dyDescent="0.25">
      <c r="A9280" s="11"/>
      <c r="B9280" s="11"/>
      <c r="C9280" s="10"/>
      <c r="D9280" s="11"/>
      <c r="E9280" s="11"/>
      <c r="F9280" s="11"/>
      <c r="G9280" s="24"/>
    </row>
    <row r="9281" spans="1:7" x14ac:dyDescent="0.25">
      <c r="A9281" s="11"/>
      <c r="B9281" s="11"/>
      <c r="C9281" s="10"/>
      <c r="D9281" s="11"/>
      <c r="E9281" s="11"/>
      <c r="F9281" s="11"/>
      <c r="G9281" s="24"/>
    </row>
    <row r="9282" spans="1:7" x14ac:dyDescent="0.25">
      <c r="A9282" s="11"/>
      <c r="B9282" s="11"/>
      <c r="C9282" s="10"/>
      <c r="D9282" s="11"/>
      <c r="E9282" s="11"/>
      <c r="F9282" s="11"/>
      <c r="G9282" s="24"/>
    </row>
    <row r="9283" spans="1:7" x14ac:dyDescent="0.25">
      <c r="A9283" s="11"/>
      <c r="B9283" s="11"/>
      <c r="C9283" s="10"/>
      <c r="D9283" s="11"/>
      <c r="E9283" s="11"/>
      <c r="F9283" s="11"/>
      <c r="G9283" s="24"/>
    </row>
    <row r="9284" spans="1:7" x14ac:dyDescent="0.25">
      <c r="A9284" s="11"/>
      <c r="B9284" s="11"/>
      <c r="C9284" s="10"/>
      <c r="D9284" s="11"/>
      <c r="E9284" s="11"/>
      <c r="F9284" s="11"/>
      <c r="G9284" s="24"/>
    </row>
    <row r="9285" spans="1:7" x14ac:dyDescent="0.25">
      <c r="A9285" s="11"/>
      <c r="B9285" s="11"/>
      <c r="C9285" s="10"/>
      <c r="D9285" s="11"/>
      <c r="E9285" s="11"/>
      <c r="F9285" s="11"/>
      <c r="G9285" s="24"/>
    </row>
    <row r="9286" spans="1:7" x14ac:dyDescent="0.25">
      <c r="A9286" s="11"/>
      <c r="B9286" s="11"/>
      <c r="C9286" s="10"/>
      <c r="D9286" s="11"/>
      <c r="E9286" s="11"/>
      <c r="F9286" s="11"/>
      <c r="G9286" s="24"/>
    </row>
    <row r="9287" spans="1:7" x14ac:dyDescent="0.25">
      <c r="A9287" s="11"/>
      <c r="B9287" s="11"/>
      <c r="C9287" s="10"/>
      <c r="D9287" s="11"/>
      <c r="E9287" s="11"/>
      <c r="F9287" s="11"/>
      <c r="G9287" s="24"/>
    </row>
    <row r="9288" spans="1:7" x14ac:dyDescent="0.25">
      <c r="A9288" s="11"/>
      <c r="B9288" s="11"/>
      <c r="C9288" s="10"/>
      <c r="D9288" s="11"/>
      <c r="E9288" s="11"/>
      <c r="F9288" s="11"/>
      <c r="G9288" s="24"/>
    </row>
    <row r="9289" spans="1:7" x14ac:dyDescent="0.25">
      <c r="A9289" s="11"/>
      <c r="B9289" s="11"/>
      <c r="C9289" s="10"/>
      <c r="D9289" s="11"/>
      <c r="E9289" s="11"/>
      <c r="F9289" s="11"/>
      <c r="G9289" s="24"/>
    </row>
    <row r="9290" spans="1:7" x14ac:dyDescent="0.25">
      <c r="A9290" s="11"/>
      <c r="B9290" s="11"/>
      <c r="C9290" s="10"/>
      <c r="D9290" s="11"/>
      <c r="E9290" s="11"/>
      <c r="F9290" s="11"/>
      <c r="G9290" s="24"/>
    </row>
    <row r="9291" spans="1:7" x14ac:dyDescent="0.25">
      <c r="A9291" s="11"/>
      <c r="B9291" s="11"/>
      <c r="C9291" s="10"/>
      <c r="D9291" s="11"/>
      <c r="E9291" s="11"/>
      <c r="F9291" s="11"/>
      <c r="G9291" s="24"/>
    </row>
    <row r="9292" spans="1:7" x14ac:dyDescent="0.25">
      <c r="A9292" s="11"/>
      <c r="B9292" s="11"/>
      <c r="C9292" s="10"/>
      <c r="D9292" s="11"/>
      <c r="E9292" s="11"/>
      <c r="F9292" s="11"/>
      <c r="G9292" s="24"/>
    </row>
    <row r="9293" spans="1:7" x14ac:dyDescent="0.25">
      <c r="A9293" s="11"/>
      <c r="B9293" s="11"/>
      <c r="C9293" s="10"/>
      <c r="D9293" s="11"/>
      <c r="E9293" s="11"/>
      <c r="F9293" s="11"/>
      <c r="G9293" s="24"/>
    </row>
    <row r="9294" spans="1:7" x14ac:dyDescent="0.25">
      <c r="A9294" s="11"/>
      <c r="B9294" s="11"/>
      <c r="C9294" s="10"/>
      <c r="D9294" s="11"/>
      <c r="E9294" s="11"/>
      <c r="F9294" s="11"/>
      <c r="G9294" s="24"/>
    </row>
    <row r="9295" spans="1:7" x14ac:dyDescent="0.25">
      <c r="A9295" s="11"/>
      <c r="B9295" s="11"/>
      <c r="C9295" s="10"/>
      <c r="D9295" s="11"/>
      <c r="E9295" s="11"/>
      <c r="F9295" s="11"/>
      <c r="G9295" s="24"/>
    </row>
    <row r="9296" spans="1:7" x14ac:dyDescent="0.25">
      <c r="A9296" s="11"/>
      <c r="B9296" s="11"/>
      <c r="C9296" s="10"/>
      <c r="D9296" s="11"/>
      <c r="E9296" s="11"/>
      <c r="F9296" s="11"/>
      <c r="G9296" s="24"/>
    </row>
    <row r="9297" spans="1:7" x14ac:dyDescent="0.25">
      <c r="A9297" s="11"/>
      <c r="B9297" s="11"/>
      <c r="C9297" s="10"/>
      <c r="D9297" s="11"/>
      <c r="E9297" s="11"/>
      <c r="F9297" s="11"/>
      <c r="G9297" s="24"/>
    </row>
    <row r="9298" spans="1:7" x14ac:dyDescent="0.25">
      <c r="A9298" s="11"/>
      <c r="B9298" s="11"/>
      <c r="C9298" s="10"/>
      <c r="D9298" s="11"/>
      <c r="E9298" s="11"/>
      <c r="F9298" s="11"/>
      <c r="G9298" s="24"/>
    </row>
    <row r="9299" spans="1:7" x14ac:dyDescent="0.25">
      <c r="A9299" s="11"/>
      <c r="B9299" s="11"/>
      <c r="C9299" s="10"/>
      <c r="D9299" s="11"/>
      <c r="E9299" s="11"/>
      <c r="F9299" s="11"/>
      <c r="G9299" s="24"/>
    </row>
    <row r="9300" spans="1:7" x14ac:dyDescent="0.25">
      <c r="A9300" s="11"/>
      <c r="B9300" s="11"/>
      <c r="C9300" s="10"/>
      <c r="D9300" s="11"/>
      <c r="E9300" s="11"/>
      <c r="F9300" s="11"/>
      <c r="G9300" s="24"/>
    </row>
    <row r="9301" spans="1:7" x14ac:dyDescent="0.25">
      <c r="A9301" s="11"/>
      <c r="B9301" s="11"/>
      <c r="C9301" s="10"/>
      <c r="D9301" s="11"/>
      <c r="E9301" s="11"/>
      <c r="F9301" s="11"/>
      <c r="G9301" s="24"/>
    </row>
    <row r="9302" spans="1:7" x14ac:dyDescent="0.25">
      <c r="A9302" s="11"/>
      <c r="B9302" s="11"/>
      <c r="C9302" s="10"/>
      <c r="D9302" s="11"/>
      <c r="E9302" s="11"/>
      <c r="F9302" s="11"/>
      <c r="G9302" s="24"/>
    </row>
    <row r="9303" spans="1:7" x14ac:dyDescent="0.25">
      <c r="A9303" s="11"/>
      <c r="B9303" s="11"/>
      <c r="C9303" s="10"/>
      <c r="D9303" s="11"/>
      <c r="E9303" s="11"/>
      <c r="F9303" s="11"/>
      <c r="G9303" s="24"/>
    </row>
    <row r="9304" spans="1:7" x14ac:dyDescent="0.25">
      <c r="A9304" s="11"/>
      <c r="B9304" s="11"/>
      <c r="C9304" s="10"/>
      <c r="D9304" s="11"/>
      <c r="E9304" s="11"/>
      <c r="F9304" s="11"/>
      <c r="G9304" s="24"/>
    </row>
    <row r="9305" spans="1:7" x14ac:dyDescent="0.25">
      <c r="A9305" s="11"/>
      <c r="B9305" s="11"/>
      <c r="C9305" s="10"/>
      <c r="D9305" s="11"/>
      <c r="E9305" s="11"/>
      <c r="F9305" s="11"/>
      <c r="G9305" s="24"/>
    </row>
    <row r="9306" spans="1:7" x14ac:dyDescent="0.25">
      <c r="A9306" s="11"/>
      <c r="B9306" s="11"/>
      <c r="C9306" s="10"/>
      <c r="D9306" s="11"/>
      <c r="E9306" s="11"/>
      <c r="F9306" s="11"/>
      <c r="G9306" s="24"/>
    </row>
    <row r="9307" spans="1:7" x14ac:dyDescent="0.25">
      <c r="A9307" s="11"/>
      <c r="B9307" s="11"/>
      <c r="C9307" s="10"/>
      <c r="D9307" s="11"/>
      <c r="E9307" s="11"/>
      <c r="F9307" s="11"/>
      <c r="G9307" s="24"/>
    </row>
    <row r="9308" spans="1:7" x14ac:dyDescent="0.25">
      <c r="A9308" s="11"/>
      <c r="B9308" s="11"/>
      <c r="C9308" s="10"/>
      <c r="D9308" s="11"/>
      <c r="E9308" s="11"/>
      <c r="F9308" s="11"/>
      <c r="G9308" s="24"/>
    </row>
    <row r="9309" spans="1:7" x14ac:dyDescent="0.25">
      <c r="A9309" s="11"/>
      <c r="B9309" s="11"/>
      <c r="C9309" s="10"/>
      <c r="D9309" s="11"/>
      <c r="E9309" s="11"/>
      <c r="F9309" s="11"/>
      <c r="G9309" s="24"/>
    </row>
    <row r="9310" spans="1:7" x14ac:dyDescent="0.25">
      <c r="A9310" s="11"/>
      <c r="B9310" s="11"/>
      <c r="C9310" s="10"/>
      <c r="D9310" s="11"/>
      <c r="E9310" s="11"/>
      <c r="F9310" s="11"/>
      <c r="G9310" s="24"/>
    </row>
    <row r="9311" spans="1:7" x14ac:dyDescent="0.25">
      <c r="A9311" s="11"/>
      <c r="B9311" s="11"/>
      <c r="C9311" s="10"/>
      <c r="D9311" s="11"/>
      <c r="E9311" s="11"/>
      <c r="F9311" s="11"/>
      <c r="G9311" s="24"/>
    </row>
    <row r="9312" spans="1:7" x14ac:dyDescent="0.25">
      <c r="A9312" s="11"/>
      <c r="B9312" s="11"/>
      <c r="C9312" s="10"/>
      <c r="D9312" s="11"/>
      <c r="E9312" s="11"/>
      <c r="F9312" s="11"/>
      <c r="G9312" s="24"/>
    </row>
    <row r="9313" spans="1:7" x14ac:dyDescent="0.25">
      <c r="A9313" s="11"/>
      <c r="B9313" s="11"/>
      <c r="C9313" s="10"/>
      <c r="D9313" s="11"/>
      <c r="E9313" s="11"/>
      <c r="F9313" s="11"/>
      <c r="G9313" s="24"/>
    </row>
    <row r="9314" spans="1:7" x14ac:dyDescent="0.25">
      <c r="A9314" s="11"/>
      <c r="B9314" s="11"/>
      <c r="C9314" s="10"/>
      <c r="D9314" s="11"/>
      <c r="E9314" s="11"/>
      <c r="F9314" s="11"/>
      <c r="G9314" s="24"/>
    </row>
    <row r="9315" spans="1:7" x14ac:dyDescent="0.25">
      <c r="A9315" s="11"/>
      <c r="B9315" s="11"/>
      <c r="C9315" s="10"/>
      <c r="D9315" s="11"/>
      <c r="E9315" s="11"/>
      <c r="F9315" s="11"/>
      <c r="G9315" s="24"/>
    </row>
    <row r="9316" spans="1:7" x14ac:dyDescent="0.25">
      <c r="A9316" s="11"/>
      <c r="B9316" s="11"/>
      <c r="C9316" s="10"/>
      <c r="D9316" s="11"/>
      <c r="E9316" s="11"/>
      <c r="F9316" s="11"/>
      <c r="G9316" s="24"/>
    </row>
    <row r="9317" spans="1:7" x14ac:dyDescent="0.25">
      <c r="A9317" s="11"/>
      <c r="B9317" s="11"/>
      <c r="C9317" s="10"/>
      <c r="D9317" s="11"/>
      <c r="E9317" s="11"/>
      <c r="F9317" s="11"/>
      <c r="G9317" s="24"/>
    </row>
    <row r="9318" spans="1:7" x14ac:dyDescent="0.25">
      <c r="A9318" s="11"/>
      <c r="B9318" s="11"/>
      <c r="C9318" s="10"/>
      <c r="D9318" s="11"/>
      <c r="E9318" s="11"/>
      <c r="F9318" s="11"/>
      <c r="G9318" s="24"/>
    </row>
    <row r="9319" spans="1:7" x14ac:dyDescent="0.25">
      <c r="A9319" s="11"/>
      <c r="B9319" s="11"/>
      <c r="C9319" s="10"/>
      <c r="D9319" s="11"/>
      <c r="E9319" s="11"/>
      <c r="F9319" s="11"/>
      <c r="G9319" s="24"/>
    </row>
    <row r="9320" spans="1:7" x14ac:dyDescent="0.25">
      <c r="A9320" s="11"/>
      <c r="B9320" s="11"/>
      <c r="C9320" s="10"/>
      <c r="D9320" s="11"/>
      <c r="E9320" s="11"/>
      <c r="F9320" s="11"/>
      <c r="G9320" s="24"/>
    </row>
    <row r="9321" spans="1:7" x14ac:dyDescent="0.25">
      <c r="A9321" s="11"/>
      <c r="B9321" s="11"/>
      <c r="C9321" s="10"/>
      <c r="D9321" s="11"/>
      <c r="E9321" s="11"/>
      <c r="F9321" s="11"/>
      <c r="G9321" s="24"/>
    </row>
    <row r="9322" spans="1:7" x14ac:dyDescent="0.25">
      <c r="A9322" s="11"/>
      <c r="B9322" s="11"/>
      <c r="C9322" s="10"/>
      <c r="D9322" s="11"/>
      <c r="E9322" s="11"/>
      <c r="F9322" s="11"/>
      <c r="G9322" s="24"/>
    </row>
    <row r="9323" spans="1:7" x14ac:dyDescent="0.25">
      <c r="A9323" s="11"/>
      <c r="B9323" s="11"/>
      <c r="C9323" s="10"/>
      <c r="D9323" s="11"/>
      <c r="E9323" s="11"/>
      <c r="F9323" s="11"/>
      <c r="G9323" s="24"/>
    </row>
    <row r="9324" spans="1:7" x14ac:dyDescent="0.25">
      <c r="A9324" s="11"/>
      <c r="B9324" s="11"/>
      <c r="C9324" s="10"/>
      <c r="D9324" s="11"/>
      <c r="E9324" s="11"/>
      <c r="F9324" s="11"/>
      <c r="G9324" s="24"/>
    </row>
    <row r="9325" spans="1:7" x14ac:dyDescent="0.25">
      <c r="A9325" s="11"/>
      <c r="B9325" s="11"/>
      <c r="C9325" s="10"/>
      <c r="D9325" s="11"/>
      <c r="E9325" s="11"/>
      <c r="F9325" s="11"/>
      <c r="G9325" s="24"/>
    </row>
    <row r="9326" spans="1:7" x14ac:dyDescent="0.25">
      <c r="A9326" s="11"/>
      <c r="B9326" s="11"/>
      <c r="C9326" s="10"/>
      <c r="D9326" s="11"/>
      <c r="E9326" s="11"/>
      <c r="F9326" s="11"/>
      <c r="G9326" s="24"/>
    </row>
    <row r="9327" spans="1:7" x14ac:dyDescent="0.25">
      <c r="A9327" s="11"/>
      <c r="B9327" s="11"/>
      <c r="C9327" s="10"/>
      <c r="D9327" s="11"/>
      <c r="E9327" s="11"/>
      <c r="F9327" s="11"/>
      <c r="G9327" s="24"/>
    </row>
    <row r="9328" spans="1:7" x14ac:dyDescent="0.25">
      <c r="A9328" s="11"/>
      <c r="B9328" s="11"/>
      <c r="C9328" s="10"/>
      <c r="D9328" s="11"/>
      <c r="E9328" s="11"/>
      <c r="F9328" s="11"/>
      <c r="G9328" s="24"/>
    </row>
    <row r="9329" spans="1:7" x14ac:dyDescent="0.25">
      <c r="A9329" s="11"/>
      <c r="B9329" s="11"/>
      <c r="C9329" s="10"/>
      <c r="D9329" s="11"/>
      <c r="E9329" s="11"/>
      <c r="F9329" s="11"/>
      <c r="G9329" s="24"/>
    </row>
    <row r="9330" spans="1:7" x14ac:dyDescent="0.25">
      <c r="A9330" s="11"/>
      <c r="B9330" s="11"/>
      <c r="C9330" s="10"/>
      <c r="D9330" s="11"/>
      <c r="E9330" s="11"/>
      <c r="F9330" s="11"/>
      <c r="G9330" s="24"/>
    </row>
    <row r="9331" spans="1:7" x14ac:dyDescent="0.25">
      <c r="A9331" s="11"/>
      <c r="B9331" s="11"/>
      <c r="C9331" s="10"/>
      <c r="D9331" s="11"/>
      <c r="E9331" s="11"/>
      <c r="F9331" s="11"/>
      <c r="G9331" s="24"/>
    </row>
    <row r="9332" spans="1:7" x14ac:dyDescent="0.25">
      <c r="A9332" s="11"/>
      <c r="B9332" s="11"/>
      <c r="C9332" s="10"/>
      <c r="D9332" s="11"/>
      <c r="E9332" s="11"/>
      <c r="F9332" s="11"/>
      <c r="G9332" s="24"/>
    </row>
    <row r="9333" spans="1:7" x14ac:dyDescent="0.25">
      <c r="A9333" s="11"/>
      <c r="B9333" s="11"/>
      <c r="C9333" s="10"/>
      <c r="D9333" s="11"/>
      <c r="E9333" s="11"/>
      <c r="F9333" s="11"/>
      <c r="G9333" s="24"/>
    </row>
    <row r="9334" spans="1:7" x14ac:dyDescent="0.25">
      <c r="A9334" s="11"/>
      <c r="B9334" s="11"/>
      <c r="C9334" s="10"/>
      <c r="D9334" s="11"/>
      <c r="E9334" s="11"/>
      <c r="F9334" s="11"/>
      <c r="G9334" s="24"/>
    </row>
    <row r="9335" spans="1:7" x14ac:dyDescent="0.25">
      <c r="A9335" s="11"/>
      <c r="B9335" s="11"/>
      <c r="C9335" s="10"/>
      <c r="D9335" s="11"/>
      <c r="E9335" s="11"/>
      <c r="F9335" s="11"/>
      <c r="G9335" s="24"/>
    </row>
    <row r="9336" spans="1:7" x14ac:dyDescent="0.25">
      <c r="A9336" s="11"/>
      <c r="B9336" s="11"/>
      <c r="C9336" s="10"/>
      <c r="D9336" s="11"/>
      <c r="E9336" s="11"/>
      <c r="F9336" s="11"/>
      <c r="G9336" s="24"/>
    </row>
    <row r="9337" spans="1:7" x14ac:dyDescent="0.25">
      <c r="A9337" s="11"/>
      <c r="B9337" s="11"/>
      <c r="C9337" s="10"/>
      <c r="D9337" s="11"/>
      <c r="E9337" s="11"/>
      <c r="F9337" s="11"/>
      <c r="G9337" s="24"/>
    </row>
    <row r="9338" spans="1:7" x14ac:dyDescent="0.25">
      <c r="A9338" s="11"/>
      <c r="B9338" s="11"/>
      <c r="C9338" s="10"/>
      <c r="D9338" s="11"/>
      <c r="E9338" s="11"/>
      <c r="F9338" s="11"/>
      <c r="G9338" s="24"/>
    </row>
    <row r="9339" spans="1:7" x14ac:dyDescent="0.25">
      <c r="A9339" s="11"/>
      <c r="B9339" s="11"/>
      <c r="C9339" s="10"/>
      <c r="D9339" s="11"/>
      <c r="E9339" s="11"/>
      <c r="F9339" s="11"/>
      <c r="G9339" s="24"/>
    </row>
    <row r="9340" spans="1:7" x14ac:dyDescent="0.25">
      <c r="A9340" s="11"/>
      <c r="B9340" s="11"/>
      <c r="C9340" s="10"/>
      <c r="D9340" s="11"/>
      <c r="E9340" s="11"/>
      <c r="F9340" s="11"/>
      <c r="G9340" s="24"/>
    </row>
    <row r="9341" spans="1:7" x14ac:dyDescent="0.25">
      <c r="A9341" s="11"/>
      <c r="B9341" s="11"/>
      <c r="C9341" s="10"/>
      <c r="D9341" s="11"/>
      <c r="E9341" s="11"/>
      <c r="F9341" s="11"/>
      <c r="G9341" s="24"/>
    </row>
    <row r="9342" spans="1:7" x14ac:dyDescent="0.25">
      <c r="A9342" s="11"/>
      <c r="B9342" s="11"/>
      <c r="C9342" s="10"/>
      <c r="D9342" s="11"/>
      <c r="E9342" s="11"/>
      <c r="F9342" s="11"/>
      <c r="G9342" s="24"/>
    </row>
    <row r="9343" spans="1:7" x14ac:dyDescent="0.25">
      <c r="A9343" s="11"/>
      <c r="B9343" s="11"/>
      <c r="C9343" s="10"/>
      <c r="D9343" s="11"/>
      <c r="E9343" s="11"/>
      <c r="F9343" s="11"/>
      <c r="G9343" s="24"/>
    </row>
    <row r="9344" spans="1:7" x14ac:dyDescent="0.25">
      <c r="A9344" s="11"/>
      <c r="B9344" s="11"/>
      <c r="C9344" s="10"/>
      <c r="D9344" s="11"/>
      <c r="E9344" s="11"/>
      <c r="F9344" s="11"/>
      <c r="G9344" s="24"/>
    </row>
    <row r="9345" spans="1:7" x14ac:dyDescent="0.25">
      <c r="A9345" s="11"/>
      <c r="B9345" s="11"/>
      <c r="C9345" s="10"/>
      <c r="D9345" s="11"/>
      <c r="E9345" s="11"/>
      <c r="F9345" s="11"/>
      <c r="G9345" s="24"/>
    </row>
    <row r="9346" spans="1:7" x14ac:dyDescent="0.25">
      <c r="A9346" s="11"/>
      <c r="B9346" s="11"/>
      <c r="C9346" s="10"/>
      <c r="D9346" s="11"/>
      <c r="E9346" s="11"/>
      <c r="F9346" s="11"/>
      <c r="G9346" s="24"/>
    </row>
    <row r="9347" spans="1:7" x14ac:dyDescent="0.25">
      <c r="A9347" s="11"/>
      <c r="B9347" s="11"/>
      <c r="C9347" s="10"/>
      <c r="D9347" s="11"/>
      <c r="E9347" s="11"/>
      <c r="F9347" s="11"/>
      <c r="G9347" s="24"/>
    </row>
    <row r="9348" spans="1:7" x14ac:dyDescent="0.25">
      <c r="A9348" s="11"/>
      <c r="B9348" s="11"/>
      <c r="C9348" s="10"/>
      <c r="D9348" s="11"/>
      <c r="E9348" s="11"/>
      <c r="F9348" s="11"/>
      <c r="G9348" s="24"/>
    </row>
    <row r="9349" spans="1:7" x14ac:dyDescent="0.25">
      <c r="A9349" s="11"/>
      <c r="B9349" s="11"/>
      <c r="C9349" s="10"/>
      <c r="D9349" s="11"/>
      <c r="E9349" s="11"/>
      <c r="F9349" s="11"/>
      <c r="G9349" s="24"/>
    </row>
    <row r="9350" spans="1:7" x14ac:dyDescent="0.25">
      <c r="A9350" s="11"/>
      <c r="B9350" s="11"/>
      <c r="C9350" s="10"/>
      <c r="D9350" s="11"/>
      <c r="E9350" s="11"/>
      <c r="F9350" s="11"/>
      <c r="G9350" s="24"/>
    </row>
    <row r="9351" spans="1:7" x14ac:dyDescent="0.25">
      <c r="A9351" s="11"/>
      <c r="B9351" s="11"/>
      <c r="C9351" s="10"/>
      <c r="D9351" s="11"/>
      <c r="E9351" s="11"/>
      <c r="F9351" s="11"/>
      <c r="G9351" s="24"/>
    </row>
    <row r="9352" spans="1:7" x14ac:dyDescent="0.25">
      <c r="A9352" s="11"/>
      <c r="B9352" s="11"/>
      <c r="C9352" s="10"/>
      <c r="D9352" s="11"/>
      <c r="E9352" s="11"/>
      <c r="F9352" s="11"/>
      <c r="G9352" s="24"/>
    </row>
    <row r="9353" spans="1:7" x14ac:dyDescent="0.25">
      <c r="A9353" s="11"/>
      <c r="B9353" s="11"/>
      <c r="C9353" s="10"/>
      <c r="D9353" s="11"/>
      <c r="E9353" s="11"/>
      <c r="F9353" s="11"/>
      <c r="G9353" s="24"/>
    </row>
    <row r="9354" spans="1:7" x14ac:dyDescent="0.25">
      <c r="A9354" s="11"/>
      <c r="B9354" s="11"/>
      <c r="C9354" s="10"/>
      <c r="D9354" s="11"/>
      <c r="E9354" s="11"/>
      <c r="F9354" s="11"/>
      <c r="G9354" s="24"/>
    </row>
    <row r="9355" spans="1:7" x14ac:dyDescent="0.25">
      <c r="A9355" s="11"/>
      <c r="B9355" s="11"/>
      <c r="C9355" s="10"/>
      <c r="D9355" s="11"/>
      <c r="E9355" s="11"/>
      <c r="F9355" s="11"/>
      <c r="G9355" s="24"/>
    </row>
    <row r="9356" spans="1:7" x14ac:dyDescent="0.25">
      <c r="A9356" s="11"/>
      <c r="B9356" s="11"/>
      <c r="C9356" s="10"/>
      <c r="D9356" s="11"/>
      <c r="E9356" s="11"/>
      <c r="F9356" s="11"/>
      <c r="G9356" s="24"/>
    </row>
    <row r="9357" spans="1:7" x14ac:dyDescent="0.25">
      <c r="A9357" s="11"/>
      <c r="B9357" s="11"/>
      <c r="C9357" s="10"/>
      <c r="D9357" s="11"/>
      <c r="E9357" s="11"/>
      <c r="F9357" s="11"/>
      <c r="G9357" s="24"/>
    </row>
    <row r="9358" spans="1:7" x14ac:dyDescent="0.25">
      <c r="A9358" s="11"/>
      <c r="B9358" s="11"/>
      <c r="C9358" s="10"/>
      <c r="D9358" s="11"/>
      <c r="E9358" s="11"/>
      <c r="F9358" s="11"/>
      <c r="G9358" s="24"/>
    </row>
    <row r="9359" spans="1:7" x14ac:dyDescent="0.25">
      <c r="A9359" s="11"/>
      <c r="B9359" s="11"/>
      <c r="C9359" s="10"/>
      <c r="D9359" s="11"/>
      <c r="E9359" s="11"/>
      <c r="F9359" s="11"/>
      <c r="G9359" s="24"/>
    </row>
    <row r="9360" spans="1:7" x14ac:dyDescent="0.25">
      <c r="A9360" s="11"/>
      <c r="B9360" s="11"/>
      <c r="C9360" s="10"/>
      <c r="D9360" s="11"/>
      <c r="E9360" s="11"/>
      <c r="F9360" s="11"/>
      <c r="G9360" s="24"/>
    </row>
    <row r="9361" spans="1:7" x14ac:dyDescent="0.25">
      <c r="A9361" s="11"/>
      <c r="B9361" s="11"/>
      <c r="C9361" s="10"/>
      <c r="D9361" s="11"/>
      <c r="E9361" s="11"/>
      <c r="F9361" s="11"/>
      <c r="G9361" s="24"/>
    </row>
    <row r="9362" spans="1:7" x14ac:dyDescent="0.25">
      <c r="A9362" s="11"/>
      <c r="B9362" s="11"/>
      <c r="C9362" s="10"/>
      <c r="D9362" s="11"/>
      <c r="E9362" s="11"/>
      <c r="F9362" s="11"/>
      <c r="G9362" s="24"/>
    </row>
    <row r="9363" spans="1:7" x14ac:dyDescent="0.25">
      <c r="A9363" s="11"/>
      <c r="B9363" s="11"/>
      <c r="C9363" s="10"/>
      <c r="D9363" s="11"/>
      <c r="E9363" s="11"/>
      <c r="F9363" s="11"/>
      <c r="G9363" s="24"/>
    </row>
    <row r="9364" spans="1:7" x14ac:dyDescent="0.25">
      <c r="A9364" s="11"/>
      <c r="B9364" s="11"/>
      <c r="C9364" s="10"/>
      <c r="D9364" s="11"/>
      <c r="E9364" s="11"/>
      <c r="F9364" s="11"/>
      <c r="G9364" s="24"/>
    </row>
    <row r="9365" spans="1:7" x14ac:dyDescent="0.25">
      <c r="A9365" s="11"/>
      <c r="B9365" s="11"/>
      <c r="C9365" s="10"/>
      <c r="D9365" s="11"/>
      <c r="E9365" s="11"/>
      <c r="F9365" s="11"/>
      <c r="G9365" s="24"/>
    </row>
    <row r="9366" spans="1:7" x14ac:dyDescent="0.25">
      <c r="A9366" s="11"/>
      <c r="B9366" s="11"/>
      <c r="C9366" s="10"/>
      <c r="D9366" s="11"/>
      <c r="E9366" s="11"/>
      <c r="F9366" s="11"/>
      <c r="G9366" s="24"/>
    </row>
    <row r="9367" spans="1:7" x14ac:dyDescent="0.25">
      <c r="A9367" s="11"/>
      <c r="B9367" s="11"/>
      <c r="C9367" s="10"/>
      <c r="D9367" s="11"/>
      <c r="E9367" s="11"/>
      <c r="F9367" s="11"/>
      <c r="G9367" s="24"/>
    </row>
    <row r="9368" spans="1:7" x14ac:dyDescent="0.25">
      <c r="A9368" s="11"/>
      <c r="B9368" s="11"/>
      <c r="C9368" s="10"/>
      <c r="D9368" s="11"/>
      <c r="E9368" s="11"/>
      <c r="F9368" s="11"/>
      <c r="G9368" s="24"/>
    </row>
    <row r="9369" spans="1:7" x14ac:dyDescent="0.25">
      <c r="A9369" s="11"/>
      <c r="B9369" s="11"/>
      <c r="C9369" s="10"/>
      <c r="D9369" s="11"/>
      <c r="E9369" s="11"/>
      <c r="F9369" s="11"/>
      <c r="G9369" s="24"/>
    </row>
    <row r="9370" spans="1:7" x14ac:dyDescent="0.25">
      <c r="A9370" s="11"/>
      <c r="B9370" s="11"/>
      <c r="C9370" s="10"/>
      <c r="D9370" s="11"/>
      <c r="E9370" s="11"/>
      <c r="F9370" s="11"/>
      <c r="G9370" s="24"/>
    </row>
    <row r="9371" spans="1:7" x14ac:dyDescent="0.25">
      <c r="A9371" s="11"/>
      <c r="B9371" s="11"/>
      <c r="C9371" s="10"/>
      <c r="D9371" s="11"/>
      <c r="E9371" s="11"/>
      <c r="F9371" s="11"/>
      <c r="G9371" s="24"/>
    </row>
    <row r="9372" spans="1:7" x14ac:dyDescent="0.25">
      <c r="A9372" s="11"/>
      <c r="B9372" s="11"/>
      <c r="C9372" s="10"/>
      <c r="D9372" s="11"/>
      <c r="E9372" s="11"/>
      <c r="F9372" s="11"/>
      <c r="G9372" s="24"/>
    </row>
    <row r="9373" spans="1:7" x14ac:dyDescent="0.25">
      <c r="A9373" s="11"/>
      <c r="B9373" s="11"/>
      <c r="C9373" s="10"/>
      <c r="D9373" s="11"/>
      <c r="E9373" s="11"/>
      <c r="F9373" s="11"/>
      <c r="G9373" s="24"/>
    </row>
    <row r="9374" spans="1:7" x14ac:dyDescent="0.25">
      <c r="A9374" s="11"/>
      <c r="B9374" s="11"/>
      <c r="C9374" s="10"/>
      <c r="D9374" s="11"/>
      <c r="E9374" s="11"/>
      <c r="F9374" s="11"/>
      <c r="G9374" s="24"/>
    </row>
    <row r="9375" spans="1:7" x14ac:dyDescent="0.25">
      <c r="A9375" s="11"/>
      <c r="B9375" s="11"/>
      <c r="C9375" s="10"/>
      <c r="D9375" s="11"/>
      <c r="E9375" s="11"/>
      <c r="F9375" s="11"/>
      <c r="G9375" s="24"/>
    </row>
    <row r="9376" spans="1:7" x14ac:dyDescent="0.25">
      <c r="A9376" s="11"/>
      <c r="B9376" s="11"/>
      <c r="C9376" s="10"/>
      <c r="D9376" s="11"/>
      <c r="E9376" s="11"/>
      <c r="F9376" s="11"/>
      <c r="G9376" s="24"/>
    </row>
    <row r="9377" spans="1:7" x14ac:dyDescent="0.25">
      <c r="A9377" s="11"/>
      <c r="B9377" s="11"/>
      <c r="C9377" s="10"/>
      <c r="D9377" s="11"/>
      <c r="E9377" s="11"/>
      <c r="F9377" s="11"/>
      <c r="G9377" s="24"/>
    </row>
    <row r="9378" spans="1:7" x14ac:dyDescent="0.25">
      <c r="A9378" s="11"/>
      <c r="B9378" s="11"/>
      <c r="C9378" s="10"/>
      <c r="D9378" s="11"/>
      <c r="E9378" s="11"/>
      <c r="F9378" s="11"/>
      <c r="G9378" s="24"/>
    </row>
    <row r="9379" spans="1:7" x14ac:dyDescent="0.25">
      <c r="A9379" s="11"/>
      <c r="B9379" s="11"/>
      <c r="C9379" s="10"/>
      <c r="D9379" s="11"/>
      <c r="E9379" s="11"/>
      <c r="F9379" s="11"/>
      <c r="G9379" s="24"/>
    </row>
    <row r="9380" spans="1:7" x14ac:dyDescent="0.25">
      <c r="A9380" s="11"/>
      <c r="B9380" s="11"/>
      <c r="C9380" s="10"/>
      <c r="D9380" s="11"/>
      <c r="E9380" s="11"/>
      <c r="F9380" s="11"/>
      <c r="G9380" s="24"/>
    </row>
    <row r="9381" spans="1:7" x14ac:dyDescent="0.25">
      <c r="A9381" s="11"/>
      <c r="B9381" s="11"/>
      <c r="C9381" s="10"/>
      <c r="D9381" s="11"/>
      <c r="E9381" s="11"/>
      <c r="F9381" s="11"/>
      <c r="G9381" s="24"/>
    </row>
    <row r="9382" spans="1:7" x14ac:dyDescent="0.25">
      <c r="A9382" s="11"/>
      <c r="B9382" s="11"/>
      <c r="C9382" s="10"/>
      <c r="D9382" s="11"/>
      <c r="E9382" s="11"/>
      <c r="F9382" s="11"/>
      <c r="G9382" s="24"/>
    </row>
    <row r="9383" spans="1:7" x14ac:dyDescent="0.25">
      <c r="A9383" s="11"/>
      <c r="B9383" s="11"/>
      <c r="C9383" s="10"/>
      <c r="D9383" s="11"/>
      <c r="E9383" s="11"/>
      <c r="F9383" s="11"/>
      <c r="G9383" s="24"/>
    </row>
    <row r="9384" spans="1:7" x14ac:dyDescent="0.25">
      <c r="A9384" s="11"/>
      <c r="B9384" s="11"/>
      <c r="C9384" s="10"/>
      <c r="D9384" s="11"/>
      <c r="E9384" s="11"/>
      <c r="F9384" s="11"/>
      <c r="G9384" s="24"/>
    </row>
    <row r="9385" spans="1:7" x14ac:dyDescent="0.25">
      <c r="A9385" s="11"/>
      <c r="B9385" s="11"/>
      <c r="C9385" s="10"/>
      <c r="D9385" s="11"/>
      <c r="E9385" s="11"/>
      <c r="F9385" s="11"/>
      <c r="G9385" s="24"/>
    </row>
    <row r="9386" spans="1:7" x14ac:dyDescent="0.25">
      <c r="A9386" s="11"/>
      <c r="B9386" s="11"/>
      <c r="C9386" s="10"/>
      <c r="D9386" s="11"/>
      <c r="E9386" s="11"/>
      <c r="F9386" s="11"/>
      <c r="G9386" s="24"/>
    </row>
    <row r="9387" spans="1:7" x14ac:dyDescent="0.25">
      <c r="A9387" s="11"/>
      <c r="B9387" s="11"/>
      <c r="C9387" s="10"/>
      <c r="D9387" s="11"/>
      <c r="E9387" s="11"/>
      <c r="F9387" s="11"/>
      <c r="G9387" s="24"/>
    </row>
    <row r="9388" spans="1:7" x14ac:dyDescent="0.25">
      <c r="A9388" s="11"/>
      <c r="B9388" s="11"/>
      <c r="C9388" s="10"/>
      <c r="D9388" s="11"/>
      <c r="E9388" s="11"/>
      <c r="F9388" s="11"/>
      <c r="G9388" s="24"/>
    </row>
    <row r="9389" spans="1:7" x14ac:dyDescent="0.25">
      <c r="A9389" s="11"/>
      <c r="B9389" s="11"/>
      <c r="C9389" s="10"/>
      <c r="D9389" s="11"/>
      <c r="E9389" s="11"/>
      <c r="F9389" s="11"/>
      <c r="G9389" s="24"/>
    </row>
    <row r="9390" spans="1:7" x14ac:dyDescent="0.25">
      <c r="A9390" s="11"/>
      <c r="B9390" s="11"/>
      <c r="C9390" s="10"/>
      <c r="D9390" s="11"/>
      <c r="E9390" s="11"/>
      <c r="F9390" s="11"/>
      <c r="G9390" s="24"/>
    </row>
    <row r="9391" spans="1:7" x14ac:dyDescent="0.25">
      <c r="A9391" s="11"/>
      <c r="B9391" s="11"/>
      <c r="C9391" s="10"/>
      <c r="D9391" s="11"/>
      <c r="E9391" s="11"/>
      <c r="F9391" s="11"/>
      <c r="G9391" s="24"/>
    </row>
    <row r="9392" spans="1:7" x14ac:dyDescent="0.25">
      <c r="A9392" s="11"/>
      <c r="B9392" s="11"/>
      <c r="C9392" s="10"/>
      <c r="D9392" s="11"/>
      <c r="E9392" s="11"/>
      <c r="F9392" s="11"/>
      <c r="G9392" s="24"/>
    </row>
    <row r="9393" spans="1:7" x14ac:dyDescent="0.25">
      <c r="A9393" s="11"/>
      <c r="B9393" s="11"/>
      <c r="C9393" s="10"/>
      <c r="D9393" s="11"/>
      <c r="E9393" s="11"/>
      <c r="F9393" s="11"/>
      <c r="G9393" s="24"/>
    </row>
    <row r="9394" spans="1:7" x14ac:dyDescent="0.25">
      <c r="A9394" s="11"/>
      <c r="B9394" s="11"/>
      <c r="C9394" s="10"/>
      <c r="D9394" s="11"/>
      <c r="E9394" s="11"/>
      <c r="F9394" s="11"/>
      <c r="G9394" s="24"/>
    </row>
    <row r="9395" spans="1:7" x14ac:dyDescent="0.25">
      <c r="A9395" s="11"/>
      <c r="B9395" s="11"/>
      <c r="C9395" s="10"/>
      <c r="D9395" s="11"/>
      <c r="E9395" s="11"/>
      <c r="F9395" s="11"/>
      <c r="G9395" s="24"/>
    </row>
    <row r="9396" spans="1:7" x14ac:dyDescent="0.25">
      <c r="A9396" s="11"/>
      <c r="B9396" s="11"/>
      <c r="C9396" s="10"/>
      <c r="D9396" s="11"/>
      <c r="E9396" s="11"/>
      <c r="F9396" s="11"/>
      <c r="G9396" s="24"/>
    </row>
    <row r="9397" spans="1:7" x14ac:dyDescent="0.25">
      <c r="A9397" s="11"/>
      <c r="B9397" s="11"/>
      <c r="C9397" s="10"/>
      <c r="D9397" s="11"/>
      <c r="E9397" s="11"/>
      <c r="F9397" s="11"/>
      <c r="G9397" s="24"/>
    </row>
    <row r="9398" spans="1:7" x14ac:dyDescent="0.25">
      <c r="A9398" s="11"/>
      <c r="B9398" s="11"/>
      <c r="C9398" s="10"/>
      <c r="D9398" s="11"/>
      <c r="E9398" s="11"/>
      <c r="F9398" s="11"/>
      <c r="G9398" s="24"/>
    </row>
    <row r="9399" spans="1:7" x14ac:dyDescent="0.25">
      <c r="A9399" s="11"/>
      <c r="B9399" s="11"/>
      <c r="C9399" s="10"/>
      <c r="D9399" s="11"/>
      <c r="E9399" s="11"/>
      <c r="F9399" s="11"/>
      <c r="G9399" s="24"/>
    </row>
    <row r="9400" spans="1:7" x14ac:dyDescent="0.25">
      <c r="A9400" s="11"/>
      <c r="B9400" s="11"/>
      <c r="C9400" s="10"/>
      <c r="D9400" s="11"/>
      <c r="E9400" s="11"/>
      <c r="F9400" s="11"/>
      <c r="G9400" s="24"/>
    </row>
    <row r="9401" spans="1:7" x14ac:dyDescent="0.25">
      <c r="A9401" s="11"/>
      <c r="B9401" s="11"/>
      <c r="C9401" s="10"/>
      <c r="D9401" s="11"/>
      <c r="E9401" s="11"/>
      <c r="F9401" s="11"/>
      <c r="G9401" s="24"/>
    </row>
    <row r="9402" spans="1:7" x14ac:dyDescent="0.25">
      <c r="A9402" s="11"/>
      <c r="B9402" s="11"/>
      <c r="C9402" s="10"/>
      <c r="D9402" s="11"/>
      <c r="E9402" s="11"/>
      <c r="F9402" s="11"/>
      <c r="G9402" s="24"/>
    </row>
    <row r="9403" spans="1:7" x14ac:dyDescent="0.25">
      <c r="A9403" s="11"/>
      <c r="B9403" s="11"/>
      <c r="C9403" s="10"/>
      <c r="D9403" s="11"/>
      <c r="E9403" s="11"/>
      <c r="F9403" s="11"/>
      <c r="G9403" s="24"/>
    </row>
    <row r="9404" spans="1:7" x14ac:dyDescent="0.25">
      <c r="A9404" s="11"/>
      <c r="B9404" s="11"/>
      <c r="C9404" s="10"/>
      <c r="D9404" s="11"/>
      <c r="E9404" s="11"/>
      <c r="F9404" s="11"/>
      <c r="G9404" s="24"/>
    </row>
    <row r="9405" spans="1:7" x14ac:dyDescent="0.25">
      <c r="A9405" s="11"/>
      <c r="B9405" s="11"/>
      <c r="C9405" s="10"/>
      <c r="D9405" s="11"/>
      <c r="E9405" s="11"/>
      <c r="F9405" s="11"/>
      <c r="G9405" s="24"/>
    </row>
    <row r="9406" spans="1:7" x14ac:dyDescent="0.25">
      <c r="A9406" s="11"/>
      <c r="B9406" s="11"/>
      <c r="C9406" s="10"/>
      <c r="D9406" s="11"/>
      <c r="E9406" s="11"/>
      <c r="F9406" s="11"/>
      <c r="G9406" s="24"/>
    </row>
    <row r="9407" spans="1:7" x14ac:dyDescent="0.25">
      <c r="A9407" s="11"/>
      <c r="B9407" s="11"/>
      <c r="C9407" s="10"/>
      <c r="D9407" s="11"/>
      <c r="E9407" s="11"/>
      <c r="F9407" s="11"/>
      <c r="G9407" s="24"/>
    </row>
    <row r="9408" spans="1:7" x14ac:dyDescent="0.25">
      <c r="A9408" s="11"/>
      <c r="B9408" s="11"/>
      <c r="C9408" s="10"/>
      <c r="D9408" s="11"/>
      <c r="E9408" s="11"/>
      <c r="F9408" s="11"/>
      <c r="G9408" s="24"/>
    </row>
    <row r="9409" spans="1:7" x14ac:dyDescent="0.25">
      <c r="A9409" s="11"/>
      <c r="B9409" s="11"/>
      <c r="C9409" s="10"/>
      <c r="D9409" s="11"/>
      <c r="E9409" s="11"/>
      <c r="F9409" s="11"/>
      <c r="G9409" s="24"/>
    </row>
    <row r="9410" spans="1:7" x14ac:dyDescent="0.25">
      <c r="A9410" s="11"/>
      <c r="B9410" s="11"/>
      <c r="C9410" s="10"/>
      <c r="D9410" s="11"/>
      <c r="E9410" s="11"/>
      <c r="F9410" s="11"/>
      <c r="G9410" s="24"/>
    </row>
    <row r="9411" spans="1:7" x14ac:dyDescent="0.25">
      <c r="A9411" s="11"/>
      <c r="B9411" s="11"/>
      <c r="C9411" s="10"/>
      <c r="D9411" s="11"/>
      <c r="E9411" s="11"/>
      <c r="F9411" s="11"/>
      <c r="G9411" s="24"/>
    </row>
    <row r="9412" spans="1:7" x14ac:dyDescent="0.25">
      <c r="A9412" s="11"/>
      <c r="B9412" s="11"/>
      <c r="C9412" s="10"/>
      <c r="D9412" s="11"/>
      <c r="E9412" s="11"/>
      <c r="F9412" s="11"/>
      <c r="G9412" s="24"/>
    </row>
    <row r="9413" spans="1:7" x14ac:dyDescent="0.25">
      <c r="A9413" s="11"/>
      <c r="B9413" s="11"/>
      <c r="C9413" s="10"/>
      <c r="D9413" s="11"/>
      <c r="E9413" s="11"/>
      <c r="F9413" s="11"/>
      <c r="G9413" s="24"/>
    </row>
    <row r="9414" spans="1:7" x14ac:dyDescent="0.25">
      <c r="A9414" s="11"/>
      <c r="B9414" s="11"/>
      <c r="C9414" s="10"/>
      <c r="D9414" s="11"/>
      <c r="E9414" s="11"/>
      <c r="F9414" s="11"/>
      <c r="G9414" s="24"/>
    </row>
    <row r="9415" spans="1:7" x14ac:dyDescent="0.25">
      <c r="A9415" s="11"/>
      <c r="B9415" s="11"/>
      <c r="C9415" s="10"/>
      <c r="D9415" s="11"/>
      <c r="E9415" s="11"/>
      <c r="F9415" s="11"/>
      <c r="G9415" s="24"/>
    </row>
    <row r="9416" spans="1:7" x14ac:dyDescent="0.25">
      <c r="A9416" s="11"/>
      <c r="B9416" s="11"/>
      <c r="C9416" s="10"/>
      <c r="D9416" s="11"/>
      <c r="E9416" s="11"/>
      <c r="F9416" s="11"/>
      <c r="G9416" s="24"/>
    </row>
    <row r="9417" spans="1:7" x14ac:dyDescent="0.25">
      <c r="A9417" s="11"/>
      <c r="B9417" s="11"/>
      <c r="C9417" s="10"/>
      <c r="D9417" s="11"/>
      <c r="E9417" s="11"/>
      <c r="F9417" s="11"/>
      <c r="G9417" s="24"/>
    </row>
    <row r="9418" spans="1:7" x14ac:dyDescent="0.25">
      <c r="A9418" s="11"/>
      <c r="B9418" s="11"/>
      <c r="C9418" s="10"/>
      <c r="D9418" s="11"/>
      <c r="E9418" s="11"/>
      <c r="F9418" s="11"/>
      <c r="G9418" s="24"/>
    </row>
    <row r="9419" spans="1:7" x14ac:dyDescent="0.25">
      <c r="A9419" s="11"/>
      <c r="B9419" s="11"/>
      <c r="C9419" s="10"/>
      <c r="D9419" s="11"/>
      <c r="E9419" s="11"/>
      <c r="F9419" s="11"/>
      <c r="G9419" s="24"/>
    </row>
    <row r="9420" spans="1:7" x14ac:dyDescent="0.25">
      <c r="A9420" s="11"/>
      <c r="B9420" s="11"/>
      <c r="C9420" s="10"/>
      <c r="D9420" s="11"/>
      <c r="E9420" s="11"/>
      <c r="F9420" s="11"/>
      <c r="G9420" s="24"/>
    </row>
    <row r="9421" spans="1:7" x14ac:dyDescent="0.25">
      <c r="A9421" s="11"/>
      <c r="B9421" s="11"/>
      <c r="C9421" s="10"/>
      <c r="D9421" s="11"/>
      <c r="E9421" s="11"/>
      <c r="F9421" s="11"/>
      <c r="G9421" s="24"/>
    </row>
    <row r="9422" spans="1:7" x14ac:dyDescent="0.25">
      <c r="A9422" s="11"/>
      <c r="B9422" s="11"/>
      <c r="C9422" s="10"/>
      <c r="D9422" s="11"/>
      <c r="E9422" s="11"/>
      <c r="F9422" s="11"/>
      <c r="G9422" s="24"/>
    </row>
    <row r="9423" spans="1:7" x14ac:dyDescent="0.25">
      <c r="A9423" s="11"/>
      <c r="B9423" s="11"/>
      <c r="C9423" s="10"/>
      <c r="D9423" s="11"/>
      <c r="E9423" s="11"/>
      <c r="F9423" s="11"/>
      <c r="G9423" s="24"/>
    </row>
    <row r="9424" spans="1:7" x14ac:dyDescent="0.25">
      <c r="A9424" s="11"/>
      <c r="B9424" s="11"/>
      <c r="C9424" s="10"/>
      <c r="D9424" s="11"/>
      <c r="E9424" s="11"/>
      <c r="F9424" s="11"/>
      <c r="G9424" s="24"/>
    </row>
    <row r="9425" spans="1:7" x14ac:dyDescent="0.25">
      <c r="A9425" s="11"/>
      <c r="B9425" s="11"/>
      <c r="C9425" s="10"/>
      <c r="D9425" s="11"/>
      <c r="E9425" s="11"/>
      <c r="F9425" s="11"/>
      <c r="G9425" s="24"/>
    </row>
    <row r="9426" spans="1:7" x14ac:dyDescent="0.25">
      <c r="A9426" s="11"/>
      <c r="B9426" s="11"/>
      <c r="C9426" s="10"/>
      <c r="D9426" s="11"/>
      <c r="E9426" s="11"/>
      <c r="F9426" s="11"/>
      <c r="G9426" s="24"/>
    </row>
    <row r="9427" spans="1:7" x14ac:dyDescent="0.25">
      <c r="A9427" s="11"/>
      <c r="B9427" s="11"/>
      <c r="C9427" s="10"/>
      <c r="D9427" s="11"/>
      <c r="E9427" s="11"/>
      <c r="F9427" s="11"/>
      <c r="G9427" s="24"/>
    </row>
    <row r="9428" spans="1:7" x14ac:dyDescent="0.25">
      <c r="A9428" s="11"/>
      <c r="B9428" s="11"/>
      <c r="C9428" s="10"/>
      <c r="D9428" s="11"/>
      <c r="E9428" s="11"/>
      <c r="F9428" s="11"/>
      <c r="G9428" s="24"/>
    </row>
    <row r="9429" spans="1:7" x14ac:dyDescent="0.25">
      <c r="A9429" s="11"/>
      <c r="B9429" s="11"/>
      <c r="C9429" s="10"/>
      <c r="D9429" s="11"/>
      <c r="E9429" s="11"/>
      <c r="F9429" s="11"/>
      <c r="G9429" s="24"/>
    </row>
    <row r="9430" spans="1:7" x14ac:dyDescent="0.25">
      <c r="A9430" s="11"/>
      <c r="B9430" s="11"/>
      <c r="C9430" s="10"/>
      <c r="D9430" s="11"/>
      <c r="E9430" s="11"/>
      <c r="F9430" s="11"/>
      <c r="G9430" s="24"/>
    </row>
    <row r="9431" spans="1:7" x14ac:dyDescent="0.25">
      <c r="A9431" s="11"/>
      <c r="B9431" s="11"/>
      <c r="C9431" s="10"/>
      <c r="D9431" s="11"/>
      <c r="E9431" s="11"/>
      <c r="F9431" s="11"/>
      <c r="G9431" s="24"/>
    </row>
    <row r="9432" spans="1:7" x14ac:dyDescent="0.25">
      <c r="A9432" s="11"/>
      <c r="B9432" s="11"/>
      <c r="C9432" s="10"/>
      <c r="D9432" s="11"/>
      <c r="E9432" s="11"/>
      <c r="F9432" s="11"/>
      <c r="G9432" s="24"/>
    </row>
    <row r="9433" spans="1:7" x14ac:dyDescent="0.25">
      <c r="A9433" s="11"/>
      <c r="B9433" s="11"/>
      <c r="C9433" s="10"/>
      <c r="D9433" s="11"/>
      <c r="E9433" s="11"/>
      <c r="F9433" s="11"/>
      <c r="G9433" s="24"/>
    </row>
    <row r="9434" spans="1:7" x14ac:dyDescent="0.25">
      <c r="A9434" s="11"/>
      <c r="B9434" s="11"/>
      <c r="C9434" s="10"/>
      <c r="D9434" s="11"/>
      <c r="E9434" s="11"/>
      <c r="F9434" s="11"/>
      <c r="G9434" s="24"/>
    </row>
    <row r="9435" spans="1:7" x14ac:dyDescent="0.25">
      <c r="A9435" s="11"/>
      <c r="B9435" s="11"/>
      <c r="C9435" s="10"/>
      <c r="D9435" s="11"/>
      <c r="E9435" s="11"/>
      <c r="F9435" s="11"/>
      <c r="G9435" s="24"/>
    </row>
    <row r="9436" spans="1:7" x14ac:dyDescent="0.25">
      <c r="A9436" s="11"/>
      <c r="B9436" s="11"/>
      <c r="C9436" s="10"/>
      <c r="D9436" s="11"/>
      <c r="E9436" s="11"/>
      <c r="F9436" s="11"/>
      <c r="G9436" s="24"/>
    </row>
    <row r="9437" spans="1:7" x14ac:dyDescent="0.25">
      <c r="A9437" s="11"/>
      <c r="B9437" s="11"/>
      <c r="C9437" s="10"/>
      <c r="D9437" s="11"/>
      <c r="E9437" s="11"/>
      <c r="F9437" s="11"/>
      <c r="G9437" s="24"/>
    </row>
    <row r="9438" spans="1:7" x14ac:dyDescent="0.25">
      <c r="A9438" s="11"/>
      <c r="B9438" s="11"/>
      <c r="C9438" s="10"/>
      <c r="D9438" s="11"/>
      <c r="E9438" s="11"/>
      <c r="F9438" s="11"/>
      <c r="G9438" s="24"/>
    </row>
    <row r="9439" spans="1:7" x14ac:dyDescent="0.25">
      <c r="A9439" s="11"/>
      <c r="B9439" s="11"/>
      <c r="C9439" s="10"/>
      <c r="D9439" s="11"/>
      <c r="E9439" s="11"/>
      <c r="F9439" s="11"/>
      <c r="G9439" s="24"/>
    </row>
    <row r="9440" spans="1:7" x14ac:dyDescent="0.25">
      <c r="A9440" s="11"/>
      <c r="B9440" s="11"/>
      <c r="C9440" s="10"/>
      <c r="D9440" s="11"/>
      <c r="E9440" s="11"/>
      <c r="F9440" s="11"/>
      <c r="G9440" s="24"/>
    </row>
    <row r="9441" spans="1:7" x14ac:dyDescent="0.25">
      <c r="A9441" s="11"/>
      <c r="B9441" s="11"/>
      <c r="C9441" s="10"/>
      <c r="D9441" s="11"/>
      <c r="E9441" s="11"/>
      <c r="F9441" s="11"/>
      <c r="G9441" s="24"/>
    </row>
    <row r="9442" spans="1:7" x14ac:dyDescent="0.25">
      <c r="A9442" s="11"/>
      <c r="B9442" s="11"/>
      <c r="C9442" s="10"/>
      <c r="D9442" s="11"/>
      <c r="E9442" s="11"/>
      <c r="F9442" s="11"/>
      <c r="G9442" s="24"/>
    </row>
    <row r="9443" spans="1:7" x14ac:dyDescent="0.25">
      <c r="A9443" s="11"/>
      <c r="B9443" s="11"/>
      <c r="C9443" s="10"/>
      <c r="D9443" s="11"/>
      <c r="E9443" s="11"/>
      <c r="F9443" s="11"/>
      <c r="G9443" s="24"/>
    </row>
    <row r="9444" spans="1:7" x14ac:dyDescent="0.25">
      <c r="A9444" s="11"/>
      <c r="B9444" s="11"/>
      <c r="C9444" s="10"/>
      <c r="D9444" s="11"/>
      <c r="E9444" s="11"/>
      <c r="F9444" s="11"/>
      <c r="G9444" s="24"/>
    </row>
    <row r="9445" spans="1:7" x14ac:dyDescent="0.25">
      <c r="A9445" s="11"/>
      <c r="B9445" s="11"/>
      <c r="C9445" s="10"/>
      <c r="D9445" s="11"/>
      <c r="E9445" s="11"/>
      <c r="F9445" s="11"/>
      <c r="G9445" s="24"/>
    </row>
    <row r="9446" spans="1:7" x14ac:dyDescent="0.25">
      <c r="A9446" s="11"/>
      <c r="B9446" s="11"/>
      <c r="C9446" s="10"/>
      <c r="D9446" s="11"/>
      <c r="E9446" s="11"/>
      <c r="F9446" s="11"/>
      <c r="G9446" s="24"/>
    </row>
    <row r="9447" spans="1:7" x14ac:dyDescent="0.25">
      <c r="A9447" s="11"/>
      <c r="B9447" s="11"/>
      <c r="C9447" s="10"/>
      <c r="D9447" s="11"/>
      <c r="E9447" s="11"/>
      <c r="F9447" s="11"/>
      <c r="G9447" s="24"/>
    </row>
    <row r="9448" spans="1:7" x14ac:dyDescent="0.25">
      <c r="A9448" s="11"/>
      <c r="B9448" s="11"/>
      <c r="C9448" s="10"/>
      <c r="D9448" s="11"/>
      <c r="E9448" s="11"/>
      <c r="F9448" s="11"/>
      <c r="G9448" s="24"/>
    </row>
    <row r="9449" spans="1:7" x14ac:dyDescent="0.25">
      <c r="A9449" s="11"/>
      <c r="B9449" s="11"/>
      <c r="C9449" s="10"/>
      <c r="D9449" s="11"/>
      <c r="E9449" s="11"/>
      <c r="F9449" s="11"/>
      <c r="G9449" s="24"/>
    </row>
    <row r="9450" spans="1:7" x14ac:dyDescent="0.25">
      <c r="A9450" s="11"/>
      <c r="B9450" s="11"/>
      <c r="C9450" s="10"/>
      <c r="D9450" s="11"/>
      <c r="E9450" s="11"/>
      <c r="F9450" s="11"/>
      <c r="G9450" s="24"/>
    </row>
    <row r="9451" spans="1:7" x14ac:dyDescent="0.25">
      <c r="A9451" s="11"/>
      <c r="B9451" s="11"/>
      <c r="C9451" s="10"/>
      <c r="D9451" s="11"/>
      <c r="E9451" s="11"/>
      <c r="F9451" s="11"/>
      <c r="G9451" s="24"/>
    </row>
    <row r="9452" spans="1:7" x14ac:dyDescent="0.25">
      <c r="A9452" s="11"/>
      <c r="B9452" s="11"/>
      <c r="C9452" s="10"/>
      <c r="D9452" s="11"/>
      <c r="E9452" s="11"/>
      <c r="F9452" s="11"/>
      <c r="G9452" s="24"/>
    </row>
    <row r="9453" spans="1:7" x14ac:dyDescent="0.25">
      <c r="A9453" s="11"/>
      <c r="B9453" s="11"/>
      <c r="C9453" s="10"/>
      <c r="D9453" s="11"/>
      <c r="E9453" s="11"/>
      <c r="F9453" s="11"/>
      <c r="G9453" s="24"/>
    </row>
    <row r="9454" spans="1:7" x14ac:dyDescent="0.25">
      <c r="A9454" s="11"/>
      <c r="B9454" s="11"/>
      <c r="C9454" s="10"/>
      <c r="D9454" s="11"/>
      <c r="E9454" s="11"/>
      <c r="F9454" s="11"/>
      <c r="G9454" s="24"/>
    </row>
    <row r="9455" spans="1:7" x14ac:dyDescent="0.25">
      <c r="A9455" s="11"/>
      <c r="B9455" s="11"/>
      <c r="C9455" s="10"/>
      <c r="D9455" s="11"/>
      <c r="E9455" s="11"/>
      <c r="F9455" s="11"/>
      <c r="G9455" s="24"/>
    </row>
    <row r="9456" spans="1:7" x14ac:dyDescent="0.25">
      <c r="A9456" s="11"/>
      <c r="B9456" s="11"/>
      <c r="C9456" s="10"/>
      <c r="D9456" s="11"/>
      <c r="E9456" s="11"/>
      <c r="F9456" s="11"/>
      <c r="G9456" s="24"/>
    </row>
    <row r="9457" spans="1:7" x14ac:dyDescent="0.25">
      <c r="A9457" s="11"/>
      <c r="B9457" s="11"/>
      <c r="C9457" s="10"/>
      <c r="D9457" s="11"/>
      <c r="E9457" s="11"/>
      <c r="F9457" s="11"/>
      <c r="G9457" s="24"/>
    </row>
    <row r="9458" spans="1:7" x14ac:dyDescent="0.25">
      <c r="A9458" s="11"/>
      <c r="B9458" s="11"/>
      <c r="C9458" s="10"/>
      <c r="D9458" s="11"/>
      <c r="E9458" s="11"/>
      <c r="F9458" s="11"/>
      <c r="G9458" s="24"/>
    </row>
    <row r="9459" spans="1:7" x14ac:dyDescent="0.25">
      <c r="A9459" s="11"/>
      <c r="B9459" s="11"/>
      <c r="C9459" s="10"/>
      <c r="D9459" s="11"/>
      <c r="E9459" s="11"/>
      <c r="F9459" s="11"/>
      <c r="G9459" s="24"/>
    </row>
    <row r="9460" spans="1:7" x14ac:dyDescent="0.25">
      <c r="A9460" s="11"/>
      <c r="B9460" s="11"/>
      <c r="C9460" s="10"/>
      <c r="D9460" s="11"/>
      <c r="E9460" s="11"/>
      <c r="F9460" s="11"/>
      <c r="G9460" s="24"/>
    </row>
    <row r="9461" spans="1:7" x14ac:dyDescent="0.25">
      <c r="A9461" s="11"/>
      <c r="B9461" s="11"/>
      <c r="C9461" s="10"/>
      <c r="D9461" s="11"/>
      <c r="E9461" s="11"/>
      <c r="F9461" s="11"/>
      <c r="G9461" s="24"/>
    </row>
    <row r="9462" spans="1:7" x14ac:dyDescent="0.25">
      <c r="A9462" s="11"/>
      <c r="B9462" s="11"/>
      <c r="C9462" s="10"/>
      <c r="D9462" s="11"/>
      <c r="E9462" s="11"/>
      <c r="F9462" s="11"/>
      <c r="G9462" s="24"/>
    </row>
    <row r="9463" spans="1:7" x14ac:dyDescent="0.25">
      <c r="A9463" s="11"/>
      <c r="B9463" s="11"/>
      <c r="C9463" s="10"/>
      <c r="D9463" s="11"/>
      <c r="E9463" s="11"/>
      <c r="F9463" s="11"/>
      <c r="G9463" s="24"/>
    </row>
    <row r="9464" spans="1:7" x14ac:dyDescent="0.25">
      <c r="A9464" s="11"/>
      <c r="B9464" s="11"/>
      <c r="C9464" s="10"/>
      <c r="D9464" s="11"/>
      <c r="E9464" s="11"/>
      <c r="F9464" s="11"/>
      <c r="G9464" s="24"/>
    </row>
    <row r="9465" spans="1:7" x14ac:dyDescent="0.25">
      <c r="A9465" s="11"/>
      <c r="B9465" s="11"/>
      <c r="C9465" s="10"/>
      <c r="D9465" s="11"/>
      <c r="E9465" s="11"/>
      <c r="F9465" s="11"/>
      <c r="G9465" s="24"/>
    </row>
    <row r="9466" spans="1:7" x14ac:dyDescent="0.25">
      <c r="A9466" s="11"/>
      <c r="B9466" s="11"/>
      <c r="C9466" s="10"/>
      <c r="D9466" s="11"/>
      <c r="E9466" s="11"/>
      <c r="F9466" s="11"/>
      <c r="G9466" s="24"/>
    </row>
    <row r="9467" spans="1:7" x14ac:dyDescent="0.25">
      <c r="A9467" s="11"/>
      <c r="B9467" s="11"/>
      <c r="C9467" s="10"/>
      <c r="D9467" s="11"/>
      <c r="E9467" s="11"/>
      <c r="F9467" s="11"/>
      <c r="G9467" s="24"/>
    </row>
    <row r="9468" spans="1:7" x14ac:dyDescent="0.25">
      <c r="A9468" s="11"/>
      <c r="B9468" s="11"/>
      <c r="C9468" s="10"/>
      <c r="D9468" s="11"/>
      <c r="E9468" s="11"/>
      <c r="F9468" s="11"/>
      <c r="G9468" s="24"/>
    </row>
    <row r="9469" spans="1:7" x14ac:dyDescent="0.25">
      <c r="A9469" s="11"/>
      <c r="B9469" s="11"/>
      <c r="C9469" s="10"/>
      <c r="D9469" s="11"/>
      <c r="E9469" s="11"/>
      <c r="F9469" s="11"/>
      <c r="G9469" s="24"/>
    </row>
    <row r="9470" spans="1:7" x14ac:dyDescent="0.25">
      <c r="A9470" s="11"/>
      <c r="B9470" s="11"/>
      <c r="C9470" s="10"/>
      <c r="D9470" s="11"/>
      <c r="E9470" s="11"/>
      <c r="F9470" s="11"/>
      <c r="G9470" s="24"/>
    </row>
    <row r="9471" spans="1:7" x14ac:dyDescent="0.25">
      <c r="A9471" s="11"/>
      <c r="B9471" s="11"/>
      <c r="C9471" s="10"/>
      <c r="D9471" s="11"/>
      <c r="E9471" s="11"/>
      <c r="F9471" s="11"/>
      <c r="G9471" s="24"/>
    </row>
    <row r="9472" spans="1:7" x14ac:dyDescent="0.25">
      <c r="A9472" s="11"/>
      <c r="B9472" s="11"/>
      <c r="C9472" s="10"/>
      <c r="D9472" s="11"/>
      <c r="E9472" s="11"/>
      <c r="F9472" s="11"/>
      <c r="G9472" s="24"/>
    </row>
    <row r="9473" spans="1:7" x14ac:dyDescent="0.25">
      <c r="A9473" s="11"/>
      <c r="B9473" s="11"/>
      <c r="C9473" s="10"/>
      <c r="D9473" s="11"/>
      <c r="E9473" s="11"/>
      <c r="F9473" s="11"/>
      <c r="G9473" s="24"/>
    </row>
    <row r="9474" spans="1:7" x14ac:dyDescent="0.25">
      <c r="A9474" s="11"/>
      <c r="B9474" s="11"/>
      <c r="C9474" s="10"/>
      <c r="D9474" s="11"/>
      <c r="E9474" s="11"/>
      <c r="F9474" s="11"/>
      <c r="G9474" s="24"/>
    </row>
    <row r="9475" spans="1:7" x14ac:dyDescent="0.25">
      <c r="A9475" s="11"/>
      <c r="B9475" s="11"/>
      <c r="C9475" s="10"/>
      <c r="D9475" s="11"/>
      <c r="E9475" s="11"/>
      <c r="F9475" s="11"/>
      <c r="G9475" s="24"/>
    </row>
    <row r="9476" spans="1:7" x14ac:dyDescent="0.25">
      <c r="A9476" s="11"/>
      <c r="B9476" s="11"/>
      <c r="C9476" s="10"/>
      <c r="D9476" s="11"/>
      <c r="E9476" s="11"/>
      <c r="F9476" s="11"/>
      <c r="G9476" s="24"/>
    </row>
    <row r="9477" spans="1:7" x14ac:dyDescent="0.25">
      <c r="A9477" s="11"/>
      <c r="B9477" s="11"/>
      <c r="C9477" s="10"/>
      <c r="D9477" s="11"/>
      <c r="E9477" s="11"/>
      <c r="F9477" s="11"/>
      <c r="G9477" s="24"/>
    </row>
    <row r="9478" spans="1:7" x14ac:dyDescent="0.25">
      <c r="A9478" s="11"/>
      <c r="B9478" s="11"/>
      <c r="C9478" s="10"/>
      <c r="D9478" s="11"/>
      <c r="E9478" s="11"/>
      <c r="F9478" s="11"/>
      <c r="G9478" s="24"/>
    </row>
    <row r="9479" spans="1:7" x14ac:dyDescent="0.25">
      <c r="A9479" s="11"/>
      <c r="B9479" s="11"/>
      <c r="C9479" s="10"/>
      <c r="D9479" s="11"/>
      <c r="E9479" s="11"/>
      <c r="F9479" s="11"/>
      <c r="G9479" s="24"/>
    </row>
    <row r="9480" spans="1:7" x14ac:dyDescent="0.25">
      <c r="A9480" s="11"/>
      <c r="B9480" s="11"/>
      <c r="C9480" s="10"/>
      <c r="D9480" s="11"/>
      <c r="E9480" s="11"/>
      <c r="F9480" s="11"/>
      <c r="G9480" s="24"/>
    </row>
    <row r="9481" spans="1:7" x14ac:dyDescent="0.25">
      <c r="A9481" s="11"/>
      <c r="B9481" s="11"/>
      <c r="C9481" s="10"/>
      <c r="D9481" s="11"/>
      <c r="E9481" s="11"/>
      <c r="F9481" s="11"/>
      <c r="G9481" s="24"/>
    </row>
    <row r="9482" spans="1:7" x14ac:dyDescent="0.25">
      <c r="A9482" s="11"/>
      <c r="B9482" s="11"/>
      <c r="C9482" s="10"/>
      <c r="D9482" s="11"/>
      <c r="E9482" s="11"/>
      <c r="F9482" s="11"/>
      <c r="G9482" s="24"/>
    </row>
    <row r="9483" spans="1:7" x14ac:dyDescent="0.25">
      <c r="A9483" s="11"/>
      <c r="B9483" s="11"/>
      <c r="C9483" s="10"/>
      <c r="D9483" s="11"/>
      <c r="E9483" s="11"/>
      <c r="F9483" s="11"/>
      <c r="G9483" s="24"/>
    </row>
    <row r="9484" spans="1:7" x14ac:dyDescent="0.25">
      <c r="A9484" s="11"/>
      <c r="B9484" s="11"/>
      <c r="C9484" s="10"/>
      <c r="D9484" s="11"/>
      <c r="E9484" s="11"/>
      <c r="F9484" s="11"/>
      <c r="G9484" s="24"/>
    </row>
    <row r="9485" spans="1:7" x14ac:dyDescent="0.25">
      <c r="A9485" s="11"/>
      <c r="B9485" s="11"/>
      <c r="C9485" s="10"/>
      <c r="D9485" s="11"/>
      <c r="E9485" s="11"/>
      <c r="F9485" s="11"/>
      <c r="G9485" s="24"/>
    </row>
    <row r="9486" spans="1:7" x14ac:dyDescent="0.25">
      <c r="A9486" s="11"/>
      <c r="B9486" s="11"/>
      <c r="C9486" s="10"/>
      <c r="D9486" s="11"/>
      <c r="E9486" s="11"/>
      <c r="F9486" s="11"/>
      <c r="G9486" s="24"/>
    </row>
    <row r="9487" spans="1:7" x14ac:dyDescent="0.25">
      <c r="A9487" s="11"/>
      <c r="B9487" s="11"/>
      <c r="C9487" s="10"/>
      <c r="D9487" s="11"/>
      <c r="E9487" s="11"/>
      <c r="F9487" s="11"/>
      <c r="G9487" s="24"/>
    </row>
    <row r="9488" spans="1:7" x14ac:dyDescent="0.25">
      <c r="A9488" s="11"/>
      <c r="B9488" s="11"/>
      <c r="C9488" s="10"/>
      <c r="D9488" s="11"/>
      <c r="E9488" s="11"/>
      <c r="F9488" s="11"/>
      <c r="G9488" s="24"/>
    </row>
    <row r="9489" spans="1:7" x14ac:dyDescent="0.25">
      <c r="A9489" s="11"/>
      <c r="B9489" s="11"/>
      <c r="C9489" s="10"/>
      <c r="D9489" s="11"/>
      <c r="E9489" s="11"/>
      <c r="F9489" s="11"/>
      <c r="G9489" s="24"/>
    </row>
    <row r="9490" spans="1:7" x14ac:dyDescent="0.25">
      <c r="A9490" s="11"/>
      <c r="B9490" s="11"/>
      <c r="C9490" s="10"/>
      <c r="D9490" s="11"/>
      <c r="E9490" s="11"/>
      <c r="F9490" s="11"/>
      <c r="G9490" s="24"/>
    </row>
    <row r="9491" spans="1:7" x14ac:dyDescent="0.25">
      <c r="A9491" s="11"/>
      <c r="B9491" s="11"/>
      <c r="C9491" s="10"/>
      <c r="D9491" s="11"/>
      <c r="E9491" s="11"/>
      <c r="F9491" s="11"/>
      <c r="G9491" s="24"/>
    </row>
    <row r="9492" spans="1:7" x14ac:dyDescent="0.25">
      <c r="A9492" s="11"/>
      <c r="B9492" s="11"/>
      <c r="C9492" s="10"/>
      <c r="D9492" s="11"/>
      <c r="E9492" s="11"/>
      <c r="F9492" s="11"/>
      <c r="G9492" s="24"/>
    </row>
    <row r="9493" spans="1:7" x14ac:dyDescent="0.25">
      <c r="A9493" s="11"/>
      <c r="B9493" s="11"/>
      <c r="C9493" s="10"/>
      <c r="D9493" s="11"/>
      <c r="E9493" s="11"/>
      <c r="F9493" s="11"/>
      <c r="G9493" s="24"/>
    </row>
    <row r="9494" spans="1:7" x14ac:dyDescent="0.25">
      <c r="A9494" s="11"/>
      <c r="B9494" s="11"/>
      <c r="C9494" s="10"/>
      <c r="D9494" s="11"/>
      <c r="E9494" s="11"/>
      <c r="F9494" s="11"/>
      <c r="G9494" s="24"/>
    </row>
    <row r="9495" spans="1:7" x14ac:dyDescent="0.25">
      <c r="A9495" s="11"/>
      <c r="B9495" s="11"/>
      <c r="C9495" s="10"/>
      <c r="D9495" s="11"/>
      <c r="E9495" s="11"/>
      <c r="F9495" s="11"/>
      <c r="G9495" s="24"/>
    </row>
    <row r="9496" spans="1:7" x14ac:dyDescent="0.25">
      <c r="A9496" s="11"/>
      <c r="B9496" s="11"/>
      <c r="C9496" s="10"/>
      <c r="D9496" s="11"/>
      <c r="E9496" s="11"/>
      <c r="F9496" s="11"/>
      <c r="G9496" s="24"/>
    </row>
    <row r="9497" spans="1:7" x14ac:dyDescent="0.25">
      <c r="A9497" s="11"/>
      <c r="B9497" s="11"/>
      <c r="C9497" s="10"/>
      <c r="D9497" s="11"/>
      <c r="E9497" s="11"/>
      <c r="F9497" s="11"/>
      <c r="G9497" s="24"/>
    </row>
    <row r="9498" spans="1:7" x14ac:dyDescent="0.25">
      <c r="A9498" s="11"/>
      <c r="B9498" s="11"/>
      <c r="C9498" s="10"/>
      <c r="D9498" s="11"/>
      <c r="E9498" s="11"/>
      <c r="F9498" s="11"/>
      <c r="G9498" s="24"/>
    </row>
    <row r="9499" spans="1:7" x14ac:dyDescent="0.25">
      <c r="A9499" s="11"/>
      <c r="B9499" s="11"/>
      <c r="C9499" s="10"/>
      <c r="D9499" s="11"/>
      <c r="E9499" s="11"/>
      <c r="F9499" s="11"/>
      <c r="G9499" s="24"/>
    </row>
    <row r="9500" spans="1:7" x14ac:dyDescent="0.25">
      <c r="A9500" s="11"/>
      <c r="B9500" s="11"/>
      <c r="C9500" s="10"/>
      <c r="D9500" s="11"/>
      <c r="E9500" s="11"/>
      <c r="F9500" s="11"/>
      <c r="G9500" s="24"/>
    </row>
    <row r="9501" spans="1:7" x14ac:dyDescent="0.25">
      <c r="A9501" s="11"/>
      <c r="B9501" s="11"/>
      <c r="C9501" s="10"/>
      <c r="D9501" s="11"/>
      <c r="E9501" s="11"/>
      <c r="F9501" s="11"/>
      <c r="G9501" s="24"/>
    </row>
    <row r="9502" spans="1:7" x14ac:dyDescent="0.25">
      <c r="A9502" s="11"/>
      <c r="B9502" s="11"/>
      <c r="C9502" s="10"/>
      <c r="D9502" s="11"/>
      <c r="E9502" s="11"/>
      <c r="F9502" s="11"/>
      <c r="G9502" s="24"/>
    </row>
    <row r="9503" spans="1:7" x14ac:dyDescent="0.25">
      <c r="A9503" s="11"/>
      <c r="B9503" s="11"/>
      <c r="C9503" s="10"/>
      <c r="D9503" s="11"/>
      <c r="E9503" s="11"/>
      <c r="F9503" s="11"/>
      <c r="G9503" s="24"/>
    </row>
    <row r="9504" spans="1:7" x14ac:dyDescent="0.25">
      <c r="A9504" s="11"/>
      <c r="B9504" s="11"/>
      <c r="C9504" s="10"/>
      <c r="D9504" s="11"/>
      <c r="E9504" s="11"/>
      <c r="F9504" s="11"/>
      <c r="G9504" s="24"/>
    </row>
    <row r="9505" spans="1:7" x14ac:dyDescent="0.25">
      <c r="A9505" s="11"/>
      <c r="B9505" s="11"/>
      <c r="C9505" s="10"/>
      <c r="D9505" s="11"/>
      <c r="E9505" s="11"/>
      <c r="F9505" s="11"/>
      <c r="G9505" s="24"/>
    </row>
    <row r="9506" spans="1:7" x14ac:dyDescent="0.25">
      <c r="A9506" s="11"/>
      <c r="B9506" s="11"/>
      <c r="C9506" s="10"/>
      <c r="D9506" s="11"/>
      <c r="E9506" s="11"/>
      <c r="F9506" s="11"/>
      <c r="G9506" s="24"/>
    </row>
    <row r="9507" spans="1:7" x14ac:dyDescent="0.25">
      <c r="A9507" s="11"/>
      <c r="B9507" s="11"/>
      <c r="C9507" s="10"/>
      <c r="D9507" s="11"/>
      <c r="E9507" s="11"/>
      <c r="F9507" s="11"/>
      <c r="G9507" s="24"/>
    </row>
    <row r="9508" spans="1:7" x14ac:dyDescent="0.25">
      <c r="A9508" s="11"/>
      <c r="B9508" s="11"/>
      <c r="C9508" s="10"/>
      <c r="D9508" s="11"/>
      <c r="E9508" s="11"/>
      <c r="F9508" s="11"/>
      <c r="G9508" s="24"/>
    </row>
    <row r="9509" spans="1:7" x14ac:dyDescent="0.25">
      <c r="A9509" s="11"/>
      <c r="B9509" s="11"/>
      <c r="C9509" s="10"/>
      <c r="D9509" s="11"/>
      <c r="E9509" s="11"/>
      <c r="F9509" s="11"/>
      <c r="G9509" s="24"/>
    </row>
    <row r="9510" spans="1:7" x14ac:dyDescent="0.25">
      <c r="A9510" s="11"/>
      <c r="B9510" s="11"/>
      <c r="C9510" s="10"/>
      <c r="D9510" s="11"/>
      <c r="E9510" s="11"/>
      <c r="F9510" s="11"/>
      <c r="G9510" s="24"/>
    </row>
    <row r="9511" spans="1:7" x14ac:dyDescent="0.25">
      <c r="A9511" s="11"/>
      <c r="B9511" s="11"/>
      <c r="C9511" s="10"/>
      <c r="D9511" s="11"/>
      <c r="E9511" s="11"/>
      <c r="F9511" s="11"/>
      <c r="G9511" s="24"/>
    </row>
    <row r="9512" spans="1:7" x14ac:dyDescent="0.25">
      <c r="A9512" s="11"/>
      <c r="B9512" s="11"/>
      <c r="C9512" s="10"/>
      <c r="D9512" s="11"/>
      <c r="E9512" s="11"/>
      <c r="F9512" s="11"/>
      <c r="G9512" s="24"/>
    </row>
    <row r="9513" spans="1:7" x14ac:dyDescent="0.25">
      <c r="A9513" s="11"/>
      <c r="B9513" s="11"/>
      <c r="C9513" s="10"/>
      <c r="D9513" s="11"/>
      <c r="E9513" s="11"/>
      <c r="F9513" s="11"/>
      <c r="G9513" s="24"/>
    </row>
    <row r="9514" spans="1:7" x14ac:dyDescent="0.25">
      <c r="A9514" s="11"/>
      <c r="B9514" s="11"/>
      <c r="C9514" s="10"/>
      <c r="D9514" s="11"/>
      <c r="E9514" s="11"/>
      <c r="F9514" s="11"/>
      <c r="G9514" s="24"/>
    </row>
    <row r="9515" spans="1:7" x14ac:dyDescent="0.25">
      <c r="A9515" s="11"/>
      <c r="B9515" s="11"/>
      <c r="C9515" s="10"/>
      <c r="D9515" s="11"/>
      <c r="E9515" s="11"/>
      <c r="F9515" s="11"/>
      <c r="G9515" s="24"/>
    </row>
    <row r="9516" spans="1:7" x14ac:dyDescent="0.25">
      <c r="A9516" s="11"/>
      <c r="B9516" s="11"/>
      <c r="C9516" s="10"/>
      <c r="D9516" s="11"/>
      <c r="E9516" s="11"/>
      <c r="F9516" s="11"/>
      <c r="G9516" s="24"/>
    </row>
    <row r="9517" spans="1:7" x14ac:dyDescent="0.25">
      <c r="A9517" s="11"/>
      <c r="B9517" s="11"/>
      <c r="C9517" s="10"/>
      <c r="D9517" s="11"/>
      <c r="E9517" s="11"/>
      <c r="F9517" s="11"/>
      <c r="G9517" s="24"/>
    </row>
    <row r="9518" spans="1:7" x14ac:dyDescent="0.25">
      <c r="A9518" s="11"/>
      <c r="B9518" s="11"/>
      <c r="C9518" s="10"/>
      <c r="D9518" s="11"/>
      <c r="E9518" s="11"/>
      <c r="F9518" s="11"/>
      <c r="G9518" s="24"/>
    </row>
    <row r="9519" spans="1:7" x14ac:dyDescent="0.25">
      <c r="A9519" s="11"/>
      <c r="B9519" s="11"/>
      <c r="C9519" s="10"/>
      <c r="D9519" s="11"/>
      <c r="E9519" s="11"/>
      <c r="F9519" s="11"/>
      <c r="G9519" s="24"/>
    </row>
    <row r="9520" spans="1:7" x14ac:dyDescent="0.25">
      <c r="A9520" s="11"/>
      <c r="B9520" s="11"/>
      <c r="C9520" s="10"/>
      <c r="D9520" s="11"/>
      <c r="E9520" s="11"/>
      <c r="F9520" s="11"/>
      <c r="G9520" s="24"/>
    </row>
    <row r="9521" spans="1:7" x14ac:dyDescent="0.25">
      <c r="A9521" s="11"/>
      <c r="B9521" s="11"/>
      <c r="C9521" s="10"/>
      <c r="D9521" s="11"/>
      <c r="E9521" s="11"/>
      <c r="F9521" s="11"/>
      <c r="G9521" s="24"/>
    </row>
    <row r="9522" spans="1:7" x14ac:dyDescent="0.25">
      <c r="A9522" s="11"/>
      <c r="B9522" s="11"/>
      <c r="C9522" s="10"/>
      <c r="D9522" s="11"/>
      <c r="E9522" s="11"/>
      <c r="F9522" s="11"/>
      <c r="G9522" s="24"/>
    </row>
    <row r="9523" spans="1:7" x14ac:dyDescent="0.25">
      <c r="A9523" s="11"/>
      <c r="B9523" s="11"/>
      <c r="C9523" s="10"/>
      <c r="D9523" s="11"/>
      <c r="E9523" s="11"/>
      <c r="F9523" s="11"/>
      <c r="G9523" s="24"/>
    </row>
    <row r="9524" spans="1:7" x14ac:dyDescent="0.25">
      <c r="A9524" s="11"/>
      <c r="B9524" s="11"/>
      <c r="C9524" s="10"/>
      <c r="D9524" s="11"/>
      <c r="E9524" s="11"/>
      <c r="F9524" s="11"/>
      <c r="G9524" s="24"/>
    </row>
    <row r="9525" spans="1:7" x14ac:dyDescent="0.25">
      <c r="A9525" s="11"/>
      <c r="B9525" s="11"/>
      <c r="C9525" s="10"/>
      <c r="D9525" s="11"/>
      <c r="E9525" s="11"/>
      <c r="F9525" s="11"/>
      <c r="G9525" s="24"/>
    </row>
    <row r="9526" spans="1:7" x14ac:dyDescent="0.25">
      <c r="A9526" s="11"/>
      <c r="B9526" s="11"/>
      <c r="C9526" s="10"/>
      <c r="D9526" s="11"/>
      <c r="E9526" s="11"/>
      <c r="F9526" s="11"/>
      <c r="G9526" s="24"/>
    </row>
    <row r="9527" spans="1:7" x14ac:dyDescent="0.25">
      <c r="A9527" s="11"/>
      <c r="B9527" s="11"/>
      <c r="C9527" s="10"/>
      <c r="D9527" s="11"/>
      <c r="E9527" s="11"/>
      <c r="F9527" s="11"/>
      <c r="G9527" s="24"/>
    </row>
    <row r="9528" spans="1:7" x14ac:dyDescent="0.25">
      <c r="A9528" s="11"/>
      <c r="B9528" s="11"/>
      <c r="C9528" s="10"/>
      <c r="D9528" s="11"/>
      <c r="E9528" s="11"/>
      <c r="F9528" s="11"/>
      <c r="G9528" s="24"/>
    </row>
    <row r="9529" spans="1:7" x14ac:dyDescent="0.25">
      <c r="A9529" s="11"/>
      <c r="B9529" s="11"/>
      <c r="C9529" s="10"/>
      <c r="D9529" s="11"/>
      <c r="E9529" s="11"/>
      <c r="F9529" s="11"/>
      <c r="G9529" s="24"/>
    </row>
    <row r="9530" spans="1:7" x14ac:dyDescent="0.25">
      <c r="A9530" s="11"/>
      <c r="B9530" s="11"/>
      <c r="C9530" s="10"/>
      <c r="D9530" s="11"/>
      <c r="E9530" s="11"/>
      <c r="F9530" s="11"/>
      <c r="G9530" s="24"/>
    </row>
    <row r="9531" spans="1:7" x14ac:dyDescent="0.25">
      <c r="A9531" s="11"/>
      <c r="B9531" s="11"/>
      <c r="C9531" s="10"/>
      <c r="D9531" s="11"/>
      <c r="E9531" s="11"/>
      <c r="F9531" s="11"/>
      <c r="G9531" s="24"/>
    </row>
    <row r="9532" spans="1:7" x14ac:dyDescent="0.25">
      <c r="A9532" s="11"/>
      <c r="B9532" s="11"/>
      <c r="C9532" s="10"/>
      <c r="D9532" s="11"/>
      <c r="E9532" s="11"/>
      <c r="F9532" s="11"/>
      <c r="G9532" s="24"/>
    </row>
    <row r="9533" spans="1:7" x14ac:dyDescent="0.25">
      <c r="A9533" s="11"/>
      <c r="B9533" s="11"/>
      <c r="C9533" s="10"/>
      <c r="D9533" s="11"/>
      <c r="E9533" s="11"/>
      <c r="F9533" s="11"/>
      <c r="G9533" s="24"/>
    </row>
    <row r="9534" spans="1:7" x14ac:dyDescent="0.25">
      <c r="A9534" s="11"/>
      <c r="B9534" s="11"/>
      <c r="C9534" s="10"/>
      <c r="D9534" s="11"/>
      <c r="E9534" s="11"/>
      <c r="F9534" s="11"/>
      <c r="G9534" s="24"/>
    </row>
    <row r="9535" spans="1:7" x14ac:dyDescent="0.25">
      <c r="A9535" s="11"/>
      <c r="B9535" s="11"/>
      <c r="C9535" s="10"/>
      <c r="D9535" s="11"/>
      <c r="E9535" s="11"/>
      <c r="F9535" s="11"/>
      <c r="G9535" s="24"/>
    </row>
    <row r="9536" spans="1:7" x14ac:dyDescent="0.25">
      <c r="A9536" s="11"/>
      <c r="B9536" s="11"/>
      <c r="C9536" s="10"/>
      <c r="D9536" s="11"/>
      <c r="E9536" s="11"/>
      <c r="F9536" s="11"/>
      <c r="G9536" s="24"/>
    </row>
    <row r="9537" spans="1:7" x14ac:dyDescent="0.25">
      <c r="A9537" s="11"/>
      <c r="B9537" s="11"/>
      <c r="C9537" s="10"/>
      <c r="D9537" s="11"/>
      <c r="E9537" s="11"/>
      <c r="F9537" s="11"/>
      <c r="G9537" s="24"/>
    </row>
    <row r="9538" spans="1:7" x14ac:dyDescent="0.25">
      <c r="A9538" s="11"/>
      <c r="B9538" s="11"/>
      <c r="C9538" s="10"/>
      <c r="D9538" s="11"/>
      <c r="E9538" s="11"/>
      <c r="F9538" s="11"/>
      <c r="G9538" s="24"/>
    </row>
    <row r="9539" spans="1:7" x14ac:dyDescent="0.25">
      <c r="A9539" s="11"/>
      <c r="B9539" s="11"/>
      <c r="C9539" s="10"/>
      <c r="D9539" s="11"/>
      <c r="E9539" s="11"/>
      <c r="F9539" s="11"/>
      <c r="G9539" s="24"/>
    </row>
    <row r="9540" spans="1:7" x14ac:dyDescent="0.25">
      <c r="A9540" s="11"/>
      <c r="B9540" s="11"/>
      <c r="C9540" s="10"/>
      <c r="D9540" s="11"/>
      <c r="E9540" s="11"/>
      <c r="F9540" s="11"/>
      <c r="G9540" s="24"/>
    </row>
    <row r="9541" spans="1:7" x14ac:dyDescent="0.25">
      <c r="A9541" s="11"/>
      <c r="B9541" s="11"/>
      <c r="C9541" s="10"/>
      <c r="D9541" s="11"/>
      <c r="E9541" s="11"/>
      <c r="F9541" s="11"/>
      <c r="G9541" s="24"/>
    </row>
    <row r="9542" spans="1:7" x14ac:dyDescent="0.25">
      <c r="A9542" s="11"/>
      <c r="B9542" s="11"/>
      <c r="C9542" s="10"/>
      <c r="D9542" s="11"/>
      <c r="E9542" s="11"/>
      <c r="F9542" s="11"/>
      <c r="G9542" s="24"/>
    </row>
    <row r="9543" spans="1:7" x14ac:dyDescent="0.25">
      <c r="A9543" s="11"/>
      <c r="B9543" s="11"/>
      <c r="C9543" s="10"/>
      <c r="D9543" s="11"/>
      <c r="E9543" s="11"/>
      <c r="F9543" s="11"/>
      <c r="G9543" s="24"/>
    </row>
    <row r="9544" spans="1:7" x14ac:dyDescent="0.25">
      <c r="A9544" s="11"/>
      <c r="B9544" s="11"/>
      <c r="C9544" s="10"/>
      <c r="D9544" s="11"/>
      <c r="E9544" s="11"/>
      <c r="F9544" s="11"/>
      <c r="G9544" s="24"/>
    </row>
    <row r="9545" spans="1:7" x14ac:dyDescent="0.25">
      <c r="A9545" s="11"/>
      <c r="B9545" s="11"/>
      <c r="C9545" s="10"/>
      <c r="D9545" s="11"/>
      <c r="E9545" s="11"/>
      <c r="F9545" s="11"/>
      <c r="G9545" s="24"/>
    </row>
    <row r="9546" spans="1:7" x14ac:dyDescent="0.25">
      <c r="A9546" s="11"/>
      <c r="B9546" s="11"/>
      <c r="C9546" s="10"/>
      <c r="D9546" s="11"/>
      <c r="E9546" s="11"/>
      <c r="F9546" s="11"/>
      <c r="G9546" s="24"/>
    </row>
    <row r="9547" spans="1:7" x14ac:dyDescent="0.25">
      <c r="A9547" s="11"/>
      <c r="B9547" s="11"/>
      <c r="C9547" s="10"/>
      <c r="D9547" s="11"/>
      <c r="E9547" s="11"/>
      <c r="F9547" s="11"/>
      <c r="G9547" s="24"/>
    </row>
    <row r="9548" spans="1:7" x14ac:dyDescent="0.25">
      <c r="A9548" s="11"/>
      <c r="B9548" s="11"/>
      <c r="C9548" s="10"/>
      <c r="D9548" s="11"/>
      <c r="E9548" s="11"/>
      <c r="F9548" s="11"/>
      <c r="G9548" s="24"/>
    </row>
    <row r="9549" spans="1:7" x14ac:dyDescent="0.25">
      <c r="A9549" s="11"/>
      <c r="B9549" s="11"/>
      <c r="C9549" s="10"/>
      <c r="D9549" s="11"/>
      <c r="E9549" s="11"/>
      <c r="F9549" s="11"/>
      <c r="G9549" s="24"/>
    </row>
    <row r="9550" spans="1:7" x14ac:dyDescent="0.25">
      <c r="A9550" s="11"/>
      <c r="B9550" s="11"/>
      <c r="C9550" s="10"/>
      <c r="D9550" s="11"/>
      <c r="E9550" s="11"/>
      <c r="F9550" s="11"/>
      <c r="G9550" s="24"/>
    </row>
    <row r="9551" spans="1:7" x14ac:dyDescent="0.25">
      <c r="A9551" s="11"/>
      <c r="B9551" s="11"/>
      <c r="C9551" s="10"/>
      <c r="D9551" s="11"/>
      <c r="E9551" s="11"/>
      <c r="F9551" s="11"/>
      <c r="G9551" s="24"/>
    </row>
    <row r="9552" spans="1:7" x14ac:dyDescent="0.25">
      <c r="A9552" s="11"/>
      <c r="B9552" s="11"/>
      <c r="C9552" s="10"/>
      <c r="D9552" s="11"/>
      <c r="E9552" s="11"/>
      <c r="F9552" s="11"/>
      <c r="G9552" s="24"/>
    </row>
    <row r="9553" spans="1:7" x14ac:dyDescent="0.25">
      <c r="A9553" s="11"/>
      <c r="B9553" s="11"/>
      <c r="C9553" s="10"/>
      <c r="D9553" s="11"/>
      <c r="E9553" s="11"/>
      <c r="F9553" s="11"/>
      <c r="G9553" s="24"/>
    </row>
    <row r="9554" spans="1:7" x14ac:dyDescent="0.25">
      <c r="A9554" s="11"/>
      <c r="B9554" s="11"/>
      <c r="C9554" s="10"/>
      <c r="D9554" s="11"/>
      <c r="E9554" s="11"/>
      <c r="F9554" s="11"/>
      <c r="G9554" s="24"/>
    </row>
    <row r="9555" spans="1:7" x14ac:dyDescent="0.25">
      <c r="A9555" s="11"/>
      <c r="B9555" s="11"/>
      <c r="C9555" s="10"/>
      <c r="D9555" s="11"/>
      <c r="E9555" s="11"/>
      <c r="F9555" s="11"/>
      <c r="G9555" s="24"/>
    </row>
    <row r="9556" spans="1:7" x14ac:dyDescent="0.25">
      <c r="A9556" s="11"/>
      <c r="B9556" s="11"/>
      <c r="C9556" s="10"/>
      <c r="D9556" s="11"/>
      <c r="E9556" s="11"/>
      <c r="F9556" s="11"/>
      <c r="G9556" s="24"/>
    </row>
    <row r="9557" spans="1:7" x14ac:dyDescent="0.25">
      <c r="A9557" s="11"/>
      <c r="B9557" s="11"/>
      <c r="C9557" s="10"/>
      <c r="D9557" s="11"/>
      <c r="E9557" s="11"/>
      <c r="F9557" s="11"/>
      <c r="G9557" s="24"/>
    </row>
    <row r="9558" spans="1:7" x14ac:dyDescent="0.25">
      <c r="A9558" s="11"/>
      <c r="B9558" s="11"/>
      <c r="C9558" s="10"/>
      <c r="D9558" s="11"/>
      <c r="E9558" s="11"/>
      <c r="F9558" s="11"/>
      <c r="G9558" s="24"/>
    </row>
    <row r="9559" spans="1:7" x14ac:dyDescent="0.25">
      <c r="A9559" s="11"/>
      <c r="B9559" s="11"/>
      <c r="C9559" s="10"/>
      <c r="D9559" s="11"/>
      <c r="E9559" s="11"/>
      <c r="F9559" s="11"/>
      <c r="G9559" s="24"/>
    </row>
    <row r="9560" spans="1:7" x14ac:dyDescent="0.25">
      <c r="A9560" s="11"/>
      <c r="B9560" s="11"/>
      <c r="C9560" s="10"/>
      <c r="D9560" s="11"/>
      <c r="E9560" s="11"/>
      <c r="F9560" s="11"/>
      <c r="G9560" s="24"/>
    </row>
    <row r="9561" spans="1:7" x14ac:dyDescent="0.25">
      <c r="A9561" s="11"/>
      <c r="B9561" s="11"/>
      <c r="C9561" s="10"/>
      <c r="D9561" s="11"/>
      <c r="E9561" s="11"/>
      <c r="F9561" s="11"/>
      <c r="G9561" s="24"/>
    </row>
    <row r="9562" spans="1:7" x14ac:dyDescent="0.25">
      <c r="A9562" s="11"/>
      <c r="B9562" s="11"/>
      <c r="C9562" s="10"/>
      <c r="D9562" s="11"/>
      <c r="E9562" s="11"/>
      <c r="F9562" s="11"/>
      <c r="G9562" s="24"/>
    </row>
    <row r="9563" spans="1:7" x14ac:dyDescent="0.25">
      <c r="A9563" s="11"/>
      <c r="B9563" s="11"/>
      <c r="C9563" s="10"/>
      <c r="D9563" s="11"/>
      <c r="E9563" s="11"/>
      <c r="F9563" s="11"/>
      <c r="G9563" s="24"/>
    </row>
    <row r="9564" spans="1:7" x14ac:dyDescent="0.25">
      <c r="A9564" s="11"/>
      <c r="B9564" s="11"/>
      <c r="C9564" s="10"/>
      <c r="D9564" s="11"/>
      <c r="E9564" s="11"/>
      <c r="F9564" s="11"/>
      <c r="G9564" s="24"/>
    </row>
    <row r="9565" spans="1:7" x14ac:dyDescent="0.25">
      <c r="A9565" s="11"/>
      <c r="B9565" s="11"/>
      <c r="C9565" s="10"/>
      <c r="D9565" s="11"/>
      <c r="E9565" s="11"/>
      <c r="F9565" s="11"/>
      <c r="G9565" s="24"/>
    </row>
    <row r="9566" spans="1:7" x14ac:dyDescent="0.25">
      <c r="A9566" s="11"/>
      <c r="B9566" s="11"/>
      <c r="C9566" s="10"/>
      <c r="D9566" s="11"/>
      <c r="E9566" s="11"/>
      <c r="F9566" s="11"/>
      <c r="G9566" s="24"/>
    </row>
    <row r="9567" spans="1:7" x14ac:dyDescent="0.25">
      <c r="A9567" s="11"/>
      <c r="B9567" s="11"/>
      <c r="C9567" s="10"/>
      <c r="D9567" s="11"/>
      <c r="E9567" s="11"/>
      <c r="F9567" s="11"/>
      <c r="G9567" s="24"/>
    </row>
    <row r="9568" spans="1:7" x14ac:dyDescent="0.25">
      <c r="A9568" s="11"/>
      <c r="B9568" s="11"/>
      <c r="C9568" s="10"/>
      <c r="D9568" s="11"/>
      <c r="E9568" s="11"/>
      <c r="F9568" s="11"/>
      <c r="G9568" s="24"/>
    </row>
    <row r="9569" spans="1:7" x14ac:dyDescent="0.25">
      <c r="A9569" s="11"/>
      <c r="B9569" s="11"/>
      <c r="C9569" s="10"/>
      <c r="D9569" s="11"/>
      <c r="E9569" s="11"/>
      <c r="F9569" s="11"/>
      <c r="G9569" s="24"/>
    </row>
    <row r="9570" spans="1:7" x14ac:dyDescent="0.25">
      <c r="A9570" s="11"/>
      <c r="B9570" s="11"/>
      <c r="C9570" s="10"/>
      <c r="D9570" s="11"/>
      <c r="E9570" s="11"/>
      <c r="F9570" s="11"/>
      <c r="G9570" s="24"/>
    </row>
    <row r="9571" spans="1:7" x14ac:dyDescent="0.25">
      <c r="A9571" s="11"/>
      <c r="B9571" s="11"/>
      <c r="C9571" s="10"/>
      <c r="D9571" s="11"/>
      <c r="E9571" s="11"/>
      <c r="F9571" s="11"/>
      <c r="G9571" s="24"/>
    </row>
    <row r="9572" spans="1:7" x14ac:dyDescent="0.25">
      <c r="A9572" s="11"/>
      <c r="B9572" s="11"/>
      <c r="C9572" s="10"/>
      <c r="D9572" s="11"/>
      <c r="E9572" s="11"/>
      <c r="F9572" s="11"/>
      <c r="G9572" s="24"/>
    </row>
    <row r="9573" spans="1:7" x14ac:dyDescent="0.25">
      <c r="A9573" s="11"/>
      <c r="B9573" s="11"/>
      <c r="C9573" s="10"/>
      <c r="D9573" s="11"/>
      <c r="E9573" s="11"/>
      <c r="F9573" s="11"/>
      <c r="G9573" s="24"/>
    </row>
    <row r="9574" spans="1:7" x14ac:dyDescent="0.25">
      <c r="A9574" s="11"/>
      <c r="B9574" s="11"/>
      <c r="C9574" s="10"/>
      <c r="D9574" s="11"/>
      <c r="E9574" s="11"/>
      <c r="F9574" s="11"/>
      <c r="G9574" s="24"/>
    </row>
    <row r="9575" spans="1:7" x14ac:dyDescent="0.25">
      <c r="A9575" s="11"/>
      <c r="B9575" s="11"/>
      <c r="C9575" s="10"/>
      <c r="D9575" s="11"/>
      <c r="E9575" s="11"/>
      <c r="F9575" s="11"/>
      <c r="G9575" s="24"/>
    </row>
    <row r="9576" spans="1:7" x14ac:dyDescent="0.25">
      <c r="A9576" s="11"/>
      <c r="B9576" s="11"/>
      <c r="C9576" s="10"/>
      <c r="D9576" s="11"/>
      <c r="E9576" s="11"/>
      <c r="F9576" s="11"/>
      <c r="G9576" s="24"/>
    </row>
    <row r="9577" spans="1:7" x14ac:dyDescent="0.25">
      <c r="A9577" s="11"/>
      <c r="B9577" s="11"/>
      <c r="C9577" s="10"/>
      <c r="D9577" s="11"/>
      <c r="E9577" s="11"/>
      <c r="F9577" s="11"/>
      <c r="G9577" s="24"/>
    </row>
    <row r="9578" spans="1:7" x14ac:dyDescent="0.25">
      <c r="A9578" s="11"/>
      <c r="B9578" s="11"/>
      <c r="C9578" s="10"/>
      <c r="D9578" s="11"/>
      <c r="E9578" s="11"/>
      <c r="F9578" s="11"/>
      <c r="G9578" s="24"/>
    </row>
    <row r="9579" spans="1:7" x14ac:dyDescent="0.25">
      <c r="A9579" s="11"/>
      <c r="B9579" s="11"/>
      <c r="C9579" s="10"/>
      <c r="D9579" s="11"/>
      <c r="E9579" s="11"/>
      <c r="F9579" s="11"/>
      <c r="G9579" s="24"/>
    </row>
    <row r="9580" spans="1:7" x14ac:dyDescent="0.25">
      <c r="A9580" s="11"/>
      <c r="B9580" s="11"/>
      <c r="C9580" s="10"/>
      <c r="D9580" s="11"/>
      <c r="E9580" s="11"/>
      <c r="F9580" s="11"/>
      <c r="G9580" s="24"/>
    </row>
    <row r="9581" spans="1:7" x14ac:dyDescent="0.25">
      <c r="A9581" s="11"/>
      <c r="B9581" s="11"/>
      <c r="C9581" s="10"/>
      <c r="D9581" s="11"/>
      <c r="E9581" s="11"/>
      <c r="F9581" s="11"/>
      <c r="G9581" s="24"/>
    </row>
    <row r="9582" spans="1:7" x14ac:dyDescent="0.25">
      <c r="A9582" s="11"/>
      <c r="B9582" s="11"/>
      <c r="C9582" s="10"/>
      <c r="D9582" s="11"/>
      <c r="E9582" s="11"/>
      <c r="F9582" s="11"/>
      <c r="G9582" s="24"/>
    </row>
    <row r="9583" spans="1:7" x14ac:dyDescent="0.25">
      <c r="A9583" s="11"/>
      <c r="B9583" s="11"/>
      <c r="C9583" s="10"/>
      <c r="D9583" s="11"/>
      <c r="E9583" s="11"/>
      <c r="F9583" s="11"/>
      <c r="G9583" s="24"/>
    </row>
    <row r="9584" spans="1:7" x14ac:dyDescent="0.25">
      <c r="A9584" s="11"/>
      <c r="B9584" s="11"/>
      <c r="C9584" s="10"/>
      <c r="D9584" s="11"/>
      <c r="E9584" s="11"/>
      <c r="F9584" s="11"/>
      <c r="G9584" s="24"/>
    </row>
    <row r="9585" spans="1:7" x14ac:dyDescent="0.25">
      <c r="A9585" s="11"/>
      <c r="B9585" s="11"/>
      <c r="C9585" s="10"/>
      <c r="D9585" s="11"/>
      <c r="E9585" s="11"/>
      <c r="F9585" s="11"/>
      <c r="G9585" s="24"/>
    </row>
    <row r="9586" spans="1:7" x14ac:dyDescent="0.25">
      <c r="A9586" s="11"/>
      <c r="B9586" s="11"/>
      <c r="C9586" s="10"/>
      <c r="D9586" s="11"/>
      <c r="E9586" s="11"/>
      <c r="F9586" s="11"/>
      <c r="G9586" s="24"/>
    </row>
    <row r="9587" spans="1:7" x14ac:dyDescent="0.25">
      <c r="A9587" s="11"/>
      <c r="B9587" s="11"/>
      <c r="C9587" s="10"/>
      <c r="D9587" s="11"/>
      <c r="E9587" s="11"/>
      <c r="F9587" s="11"/>
      <c r="G9587" s="24"/>
    </row>
    <row r="9588" spans="1:7" x14ac:dyDescent="0.25">
      <c r="A9588" s="11"/>
      <c r="B9588" s="11"/>
      <c r="C9588" s="10"/>
      <c r="D9588" s="11"/>
      <c r="E9588" s="11"/>
      <c r="F9588" s="11"/>
      <c r="G9588" s="24"/>
    </row>
    <row r="9589" spans="1:7" x14ac:dyDescent="0.25">
      <c r="A9589" s="11"/>
      <c r="B9589" s="11"/>
      <c r="C9589" s="10"/>
      <c r="D9589" s="11"/>
      <c r="E9589" s="11"/>
      <c r="F9589" s="11"/>
      <c r="G9589" s="24"/>
    </row>
    <row r="9590" spans="1:7" x14ac:dyDescent="0.25">
      <c r="A9590" s="11"/>
      <c r="B9590" s="11"/>
      <c r="C9590" s="10"/>
      <c r="D9590" s="11"/>
      <c r="E9590" s="11"/>
      <c r="F9590" s="11"/>
      <c r="G9590" s="24"/>
    </row>
    <row r="9591" spans="1:7" x14ac:dyDescent="0.25">
      <c r="A9591" s="11"/>
      <c r="B9591" s="11"/>
      <c r="C9591" s="10"/>
      <c r="D9591" s="11"/>
      <c r="E9591" s="11"/>
      <c r="F9591" s="11"/>
      <c r="G9591" s="24"/>
    </row>
    <row r="9592" spans="1:7" x14ac:dyDescent="0.25">
      <c r="A9592" s="11"/>
      <c r="B9592" s="11"/>
      <c r="C9592" s="10"/>
      <c r="D9592" s="11"/>
      <c r="E9592" s="11"/>
      <c r="F9592" s="11"/>
      <c r="G9592" s="24"/>
    </row>
    <row r="9593" spans="1:7" x14ac:dyDescent="0.25">
      <c r="A9593" s="11"/>
      <c r="B9593" s="11"/>
      <c r="C9593" s="10"/>
      <c r="D9593" s="11"/>
      <c r="E9593" s="11"/>
      <c r="F9593" s="11"/>
      <c r="G9593" s="24"/>
    </row>
    <row r="9594" spans="1:7" x14ac:dyDescent="0.25">
      <c r="A9594" s="11"/>
      <c r="B9594" s="11"/>
      <c r="C9594" s="10"/>
      <c r="D9594" s="11"/>
      <c r="E9594" s="11"/>
      <c r="F9594" s="11"/>
      <c r="G9594" s="24"/>
    </row>
    <row r="9595" spans="1:7" x14ac:dyDescent="0.25">
      <c r="A9595" s="11"/>
      <c r="B9595" s="11"/>
      <c r="C9595" s="10"/>
      <c r="D9595" s="11"/>
      <c r="E9595" s="11"/>
      <c r="F9595" s="11"/>
      <c r="G9595" s="24"/>
    </row>
    <row r="9596" spans="1:7" x14ac:dyDescent="0.25">
      <c r="A9596" s="11"/>
      <c r="B9596" s="11"/>
      <c r="C9596" s="10"/>
      <c r="D9596" s="11"/>
      <c r="E9596" s="11"/>
      <c r="F9596" s="11"/>
      <c r="G9596" s="24"/>
    </row>
    <row r="9597" spans="1:7" x14ac:dyDescent="0.25">
      <c r="A9597" s="11"/>
      <c r="B9597" s="11"/>
      <c r="C9597" s="10"/>
      <c r="D9597" s="11"/>
      <c r="E9597" s="11"/>
      <c r="F9597" s="11"/>
      <c r="G9597" s="24"/>
    </row>
    <row r="9598" spans="1:7" x14ac:dyDescent="0.25">
      <c r="A9598" s="11"/>
      <c r="B9598" s="11"/>
      <c r="C9598" s="10"/>
      <c r="D9598" s="11"/>
      <c r="E9598" s="11"/>
      <c r="F9598" s="11"/>
      <c r="G9598" s="24"/>
    </row>
    <row r="9599" spans="1:7" x14ac:dyDescent="0.25">
      <c r="A9599" s="11"/>
      <c r="B9599" s="11"/>
      <c r="C9599" s="10"/>
      <c r="D9599" s="11"/>
      <c r="E9599" s="11"/>
      <c r="F9599" s="11"/>
      <c r="G9599" s="24"/>
    </row>
    <row r="9600" spans="1:7" x14ac:dyDescent="0.25">
      <c r="A9600" s="11"/>
      <c r="B9600" s="11"/>
      <c r="C9600" s="10"/>
      <c r="D9600" s="11"/>
      <c r="E9600" s="11"/>
      <c r="F9600" s="11"/>
      <c r="G9600" s="24"/>
    </row>
    <row r="9601" spans="1:7" x14ac:dyDescent="0.25">
      <c r="A9601" s="11"/>
      <c r="B9601" s="11"/>
      <c r="C9601" s="10"/>
      <c r="D9601" s="11"/>
      <c r="E9601" s="11"/>
      <c r="F9601" s="11"/>
      <c r="G9601" s="24"/>
    </row>
    <row r="9602" spans="1:7" x14ac:dyDescent="0.25">
      <c r="A9602" s="11"/>
      <c r="B9602" s="11"/>
      <c r="C9602" s="10"/>
      <c r="D9602" s="11"/>
      <c r="E9602" s="11"/>
      <c r="F9602" s="11"/>
      <c r="G9602" s="24"/>
    </row>
    <row r="9603" spans="1:7" x14ac:dyDescent="0.25">
      <c r="A9603" s="11"/>
      <c r="B9603" s="11"/>
      <c r="C9603" s="10"/>
      <c r="D9603" s="11"/>
      <c r="E9603" s="11"/>
      <c r="F9603" s="11"/>
      <c r="G9603" s="24"/>
    </row>
    <row r="9604" spans="1:7" x14ac:dyDescent="0.25">
      <c r="A9604" s="11"/>
      <c r="B9604" s="11"/>
      <c r="C9604" s="10"/>
      <c r="D9604" s="11"/>
      <c r="E9604" s="11"/>
      <c r="F9604" s="11"/>
      <c r="G9604" s="24"/>
    </row>
    <row r="9605" spans="1:7" x14ac:dyDescent="0.25">
      <c r="A9605" s="11"/>
      <c r="B9605" s="11"/>
      <c r="C9605" s="10"/>
      <c r="D9605" s="11"/>
      <c r="E9605" s="11"/>
      <c r="F9605" s="11"/>
      <c r="G9605" s="24"/>
    </row>
    <row r="9606" spans="1:7" x14ac:dyDescent="0.25">
      <c r="A9606" s="11"/>
      <c r="B9606" s="11"/>
      <c r="C9606" s="10"/>
      <c r="D9606" s="11"/>
      <c r="E9606" s="11"/>
      <c r="F9606" s="11"/>
      <c r="G9606" s="24"/>
    </row>
    <row r="9607" spans="1:7" x14ac:dyDescent="0.25">
      <c r="A9607" s="11"/>
      <c r="B9607" s="11"/>
      <c r="C9607" s="10"/>
      <c r="D9607" s="11"/>
      <c r="E9607" s="11"/>
      <c r="F9607" s="11"/>
      <c r="G9607" s="24"/>
    </row>
    <row r="9608" spans="1:7" x14ac:dyDescent="0.25">
      <c r="A9608" s="11"/>
      <c r="B9608" s="11"/>
      <c r="C9608" s="10"/>
      <c r="D9608" s="11"/>
      <c r="E9608" s="11"/>
      <c r="F9608" s="11"/>
      <c r="G9608" s="24"/>
    </row>
    <row r="9609" spans="1:7" x14ac:dyDescent="0.25">
      <c r="A9609" s="11"/>
      <c r="B9609" s="11"/>
      <c r="C9609" s="10"/>
      <c r="D9609" s="11"/>
      <c r="E9609" s="11"/>
      <c r="F9609" s="11"/>
      <c r="G9609" s="24"/>
    </row>
    <row r="9610" spans="1:7" x14ac:dyDescent="0.25">
      <c r="A9610" s="11"/>
      <c r="B9610" s="11"/>
      <c r="C9610" s="10"/>
      <c r="D9610" s="11"/>
      <c r="E9610" s="11"/>
      <c r="F9610" s="11"/>
      <c r="G9610" s="24"/>
    </row>
    <row r="9611" spans="1:7" x14ac:dyDescent="0.25">
      <c r="A9611" s="11"/>
      <c r="B9611" s="11"/>
      <c r="C9611" s="10"/>
      <c r="D9611" s="11"/>
      <c r="E9611" s="11"/>
      <c r="F9611" s="11"/>
      <c r="G9611" s="24"/>
    </row>
    <row r="9612" spans="1:7" x14ac:dyDescent="0.25">
      <c r="A9612" s="11"/>
      <c r="B9612" s="11"/>
      <c r="C9612" s="10"/>
      <c r="D9612" s="11"/>
      <c r="E9612" s="11"/>
      <c r="F9612" s="11"/>
      <c r="G9612" s="24"/>
    </row>
    <row r="9613" spans="1:7" x14ac:dyDescent="0.25">
      <c r="A9613" s="11"/>
      <c r="B9613" s="11"/>
      <c r="C9613" s="10"/>
      <c r="D9613" s="11"/>
      <c r="E9613" s="11"/>
      <c r="F9613" s="11"/>
      <c r="G9613" s="24"/>
    </row>
    <row r="9614" spans="1:7" x14ac:dyDescent="0.25">
      <c r="A9614" s="11"/>
      <c r="B9614" s="11"/>
      <c r="C9614" s="10"/>
      <c r="D9614" s="11"/>
      <c r="E9614" s="11"/>
      <c r="F9614" s="11"/>
      <c r="G9614" s="24"/>
    </row>
    <row r="9615" spans="1:7" x14ac:dyDescent="0.25">
      <c r="A9615" s="11"/>
      <c r="B9615" s="11"/>
      <c r="C9615" s="10"/>
      <c r="D9615" s="11"/>
      <c r="E9615" s="11"/>
      <c r="F9615" s="11"/>
      <c r="G9615" s="24"/>
    </row>
    <row r="9616" spans="1:7" x14ac:dyDescent="0.25">
      <c r="A9616" s="11"/>
      <c r="B9616" s="11"/>
      <c r="C9616" s="10"/>
      <c r="D9616" s="11"/>
      <c r="E9616" s="11"/>
      <c r="F9616" s="11"/>
      <c r="G9616" s="24"/>
    </row>
    <row r="9617" spans="1:7" x14ac:dyDescent="0.25">
      <c r="A9617" s="11"/>
      <c r="B9617" s="11"/>
      <c r="C9617" s="10"/>
      <c r="D9617" s="11"/>
      <c r="E9617" s="11"/>
      <c r="F9617" s="11"/>
      <c r="G9617" s="24"/>
    </row>
    <row r="9618" spans="1:7" x14ac:dyDescent="0.25">
      <c r="A9618" s="11"/>
      <c r="B9618" s="11"/>
      <c r="C9618" s="10"/>
      <c r="D9618" s="11"/>
      <c r="E9618" s="11"/>
      <c r="F9618" s="11"/>
      <c r="G9618" s="24"/>
    </row>
    <row r="9619" spans="1:7" x14ac:dyDescent="0.25">
      <c r="A9619" s="11"/>
      <c r="B9619" s="11"/>
      <c r="C9619" s="10"/>
      <c r="D9619" s="11"/>
      <c r="E9619" s="11"/>
      <c r="F9619" s="11"/>
      <c r="G9619" s="24"/>
    </row>
    <row r="9620" spans="1:7" x14ac:dyDescent="0.25">
      <c r="A9620" s="11"/>
      <c r="B9620" s="11"/>
      <c r="C9620" s="10"/>
      <c r="D9620" s="11"/>
      <c r="E9620" s="11"/>
      <c r="F9620" s="11"/>
      <c r="G9620" s="24"/>
    </row>
    <row r="9621" spans="1:7" x14ac:dyDescent="0.25">
      <c r="A9621" s="11"/>
      <c r="B9621" s="11"/>
      <c r="C9621" s="10"/>
      <c r="D9621" s="11"/>
      <c r="E9621" s="11"/>
      <c r="F9621" s="11"/>
      <c r="G9621" s="24"/>
    </row>
    <row r="9622" spans="1:7" x14ac:dyDescent="0.25">
      <c r="A9622" s="11"/>
      <c r="B9622" s="11"/>
      <c r="C9622" s="10"/>
      <c r="D9622" s="11"/>
      <c r="E9622" s="11"/>
      <c r="F9622" s="11"/>
      <c r="G9622" s="24"/>
    </row>
    <row r="9623" spans="1:7" x14ac:dyDescent="0.25">
      <c r="A9623" s="11"/>
      <c r="B9623" s="11"/>
      <c r="C9623" s="10"/>
      <c r="D9623" s="11"/>
      <c r="E9623" s="11"/>
      <c r="F9623" s="11"/>
      <c r="G9623" s="24"/>
    </row>
    <row r="9624" spans="1:7" x14ac:dyDescent="0.25">
      <c r="A9624" s="11"/>
      <c r="B9624" s="11"/>
      <c r="C9624" s="10"/>
      <c r="D9624" s="11"/>
      <c r="E9624" s="11"/>
      <c r="F9624" s="11"/>
      <c r="G9624" s="24"/>
    </row>
    <row r="9625" spans="1:7" x14ac:dyDescent="0.25">
      <c r="A9625" s="11"/>
      <c r="B9625" s="11"/>
      <c r="C9625" s="10"/>
      <c r="D9625" s="11"/>
      <c r="E9625" s="11"/>
      <c r="F9625" s="11"/>
      <c r="G9625" s="24"/>
    </row>
    <row r="9626" spans="1:7" x14ac:dyDescent="0.25">
      <c r="A9626" s="11"/>
      <c r="B9626" s="11"/>
      <c r="C9626" s="10"/>
      <c r="D9626" s="11"/>
      <c r="E9626" s="11"/>
      <c r="F9626" s="11"/>
      <c r="G9626" s="24"/>
    </row>
    <row r="9627" spans="1:7" x14ac:dyDescent="0.25">
      <c r="A9627" s="11"/>
      <c r="B9627" s="11"/>
      <c r="C9627" s="10"/>
      <c r="D9627" s="11"/>
      <c r="E9627" s="11"/>
      <c r="F9627" s="11"/>
      <c r="G9627" s="24"/>
    </row>
    <row r="9628" spans="1:7" x14ac:dyDescent="0.25">
      <c r="A9628" s="11"/>
      <c r="B9628" s="11"/>
      <c r="C9628" s="10"/>
      <c r="D9628" s="11"/>
      <c r="E9628" s="11"/>
      <c r="F9628" s="11"/>
      <c r="G9628" s="24"/>
    </row>
    <row r="9629" spans="1:7" x14ac:dyDescent="0.25">
      <c r="A9629" s="11"/>
      <c r="B9629" s="11"/>
      <c r="C9629" s="10"/>
      <c r="D9629" s="11"/>
      <c r="E9629" s="11"/>
      <c r="F9629" s="11"/>
      <c r="G9629" s="24"/>
    </row>
    <row r="9630" spans="1:7" x14ac:dyDescent="0.25">
      <c r="A9630" s="11"/>
      <c r="B9630" s="11"/>
      <c r="C9630" s="10"/>
      <c r="D9630" s="11"/>
      <c r="E9630" s="11"/>
      <c r="F9630" s="11"/>
      <c r="G9630" s="24"/>
    </row>
    <row r="9631" spans="1:7" x14ac:dyDescent="0.25">
      <c r="A9631" s="11"/>
      <c r="B9631" s="11"/>
      <c r="C9631" s="10"/>
      <c r="D9631" s="11"/>
      <c r="E9631" s="11"/>
      <c r="F9631" s="11"/>
      <c r="G9631" s="24"/>
    </row>
    <row r="9632" spans="1:7" x14ac:dyDescent="0.25">
      <c r="A9632" s="11"/>
      <c r="B9632" s="11"/>
      <c r="C9632" s="10"/>
      <c r="D9632" s="11"/>
      <c r="E9632" s="11"/>
      <c r="F9632" s="11"/>
      <c r="G9632" s="24"/>
    </row>
    <row r="9633" spans="1:7" x14ac:dyDescent="0.25">
      <c r="A9633" s="11"/>
      <c r="B9633" s="11"/>
      <c r="C9633" s="10"/>
      <c r="D9633" s="11"/>
      <c r="E9633" s="11"/>
      <c r="F9633" s="11"/>
      <c r="G9633" s="24"/>
    </row>
    <row r="9634" spans="1:7" x14ac:dyDescent="0.25">
      <c r="A9634" s="11"/>
      <c r="B9634" s="11"/>
      <c r="C9634" s="10"/>
      <c r="D9634" s="11"/>
      <c r="E9634" s="11"/>
      <c r="F9634" s="11"/>
      <c r="G9634" s="24"/>
    </row>
    <row r="9635" spans="1:7" x14ac:dyDescent="0.25">
      <c r="A9635" s="11"/>
      <c r="B9635" s="11"/>
      <c r="C9635" s="10"/>
      <c r="D9635" s="11"/>
      <c r="E9635" s="11"/>
      <c r="F9635" s="11"/>
      <c r="G9635" s="24"/>
    </row>
    <row r="9636" spans="1:7" x14ac:dyDescent="0.25">
      <c r="A9636" s="11"/>
      <c r="B9636" s="11"/>
      <c r="C9636" s="10"/>
      <c r="D9636" s="11"/>
      <c r="E9636" s="11"/>
      <c r="F9636" s="11"/>
      <c r="G9636" s="24"/>
    </row>
    <row r="9637" spans="1:7" x14ac:dyDescent="0.25">
      <c r="A9637" s="11"/>
      <c r="B9637" s="11"/>
      <c r="C9637" s="10"/>
      <c r="D9637" s="11"/>
      <c r="E9637" s="11"/>
      <c r="F9637" s="11"/>
      <c r="G9637" s="24"/>
    </row>
    <row r="9638" spans="1:7" x14ac:dyDescent="0.25">
      <c r="A9638" s="11"/>
      <c r="B9638" s="11"/>
      <c r="C9638" s="10"/>
      <c r="D9638" s="11"/>
      <c r="E9638" s="11"/>
      <c r="F9638" s="11"/>
      <c r="G9638" s="24"/>
    </row>
    <row r="9639" spans="1:7" x14ac:dyDescent="0.25">
      <c r="A9639" s="11"/>
      <c r="B9639" s="11"/>
      <c r="C9639" s="10"/>
      <c r="D9639" s="11"/>
      <c r="E9639" s="11"/>
      <c r="F9639" s="11"/>
      <c r="G9639" s="24"/>
    </row>
    <row r="9640" spans="1:7" x14ac:dyDescent="0.25">
      <c r="A9640" s="11"/>
      <c r="B9640" s="11"/>
      <c r="C9640" s="10"/>
      <c r="D9640" s="11"/>
      <c r="E9640" s="11"/>
      <c r="F9640" s="11"/>
      <c r="G9640" s="24"/>
    </row>
    <row r="9641" spans="1:7" x14ac:dyDescent="0.25">
      <c r="A9641" s="11"/>
      <c r="B9641" s="11"/>
      <c r="C9641" s="10"/>
      <c r="D9641" s="11"/>
      <c r="E9641" s="11"/>
      <c r="F9641" s="11"/>
      <c r="G9641" s="24"/>
    </row>
    <row r="9642" spans="1:7" x14ac:dyDescent="0.25">
      <c r="A9642" s="11"/>
      <c r="B9642" s="11"/>
      <c r="C9642" s="10"/>
      <c r="D9642" s="11"/>
      <c r="E9642" s="11"/>
      <c r="F9642" s="11"/>
      <c r="G9642" s="24"/>
    </row>
    <row r="9643" spans="1:7" x14ac:dyDescent="0.25">
      <c r="A9643" s="11"/>
      <c r="B9643" s="11"/>
      <c r="C9643" s="10"/>
      <c r="D9643" s="11"/>
      <c r="E9643" s="11"/>
      <c r="F9643" s="11"/>
      <c r="G9643" s="24"/>
    </row>
    <row r="9644" spans="1:7" x14ac:dyDescent="0.25">
      <c r="A9644" s="11"/>
      <c r="B9644" s="11"/>
      <c r="C9644" s="10"/>
      <c r="D9644" s="11"/>
      <c r="E9644" s="11"/>
      <c r="F9644" s="11"/>
      <c r="G9644" s="24"/>
    </row>
    <row r="9645" spans="1:7" x14ac:dyDescent="0.25">
      <c r="A9645" s="11"/>
      <c r="B9645" s="11"/>
      <c r="C9645" s="10"/>
      <c r="D9645" s="11"/>
      <c r="E9645" s="11"/>
      <c r="F9645" s="11"/>
      <c r="G9645" s="24"/>
    </row>
    <row r="9646" spans="1:7" x14ac:dyDescent="0.25">
      <c r="A9646" s="11"/>
      <c r="B9646" s="11"/>
      <c r="C9646" s="10"/>
      <c r="D9646" s="11"/>
      <c r="E9646" s="11"/>
      <c r="F9646" s="11"/>
      <c r="G9646" s="24"/>
    </row>
    <row r="9647" spans="1:7" x14ac:dyDescent="0.25">
      <c r="A9647" s="11"/>
      <c r="B9647" s="11"/>
      <c r="C9647" s="10"/>
      <c r="D9647" s="11"/>
      <c r="E9647" s="11"/>
      <c r="F9647" s="11"/>
      <c r="G9647" s="24"/>
    </row>
    <row r="9648" spans="1:7" x14ac:dyDescent="0.25">
      <c r="A9648" s="11"/>
      <c r="B9648" s="11"/>
      <c r="C9648" s="10"/>
      <c r="D9648" s="11"/>
      <c r="E9648" s="11"/>
      <c r="F9648" s="11"/>
      <c r="G9648" s="24"/>
    </row>
    <row r="9649" spans="1:7" x14ac:dyDescent="0.25">
      <c r="A9649" s="11"/>
      <c r="B9649" s="11"/>
      <c r="C9649" s="10"/>
      <c r="D9649" s="11"/>
      <c r="E9649" s="11"/>
      <c r="F9649" s="11"/>
      <c r="G9649" s="24"/>
    </row>
    <row r="9650" spans="1:7" x14ac:dyDescent="0.25">
      <c r="A9650" s="11"/>
      <c r="B9650" s="11"/>
      <c r="C9650" s="10"/>
      <c r="D9650" s="11"/>
      <c r="E9650" s="11"/>
      <c r="F9650" s="11"/>
      <c r="G9650" s="24"/>
    </row>
    <row r="9651" spans="1:7" x14ac:dyDescent="0.25">
      <c r="A9651" s="11"/>
      <c r="B9651" s="11"/>
      <c r="C9651" s="10"/>
      <c r="D9651" s="11"/>
      <c r="E9651" s="11"/>
      <c r="F9651" s="11"/>
      <c r="G9651" s="24"/>
    </row>
    <row r="9652" spans="1:7" x14ac:dyDescent="0.25">
      <c r="A9652" s="11"/>
      <c r="B9652" s="11"/>
      <c r="C9652" s="10"/>
      <c r="D9652" s="11"/>
      <c r="E9652" s="11"/>
      <c r="F9652" s="11"/>
      <c r="G9652" s="24"/>
    </row>
    <row r="9653" spans="1:7" x14ac:dyDescent="0.25">
      <c r="A9653" s="11"/>
      <c r="B9653" s="11"/>
      <c r="C9653" s="10"/>
      <c r="D9653" s="11"/>
      <c r="E9653" s="11"/>
      <c r="F9653" s="11"/>
      <c r="G9653" s="24"/>
    </row>
    <row r="9654" spans="1:7" x14ac:dyDescent="0.25">
      <c r="A9654" s="11"/>
      <c r="B9654" s="11"/>
      <c r="C9654" s="10"/>
      <c r="D9654" s="11"/>
      <c r="E9654" s="11"/>
      <c r="F9654" s="11"/>
      <c r="G9654" s="24"/>
    </row>
    <row r="9655" spans="1:7" x14ac:dyDescent="0.25">
      <c r="A9655" s="11"/>
      <c r="B9655" s="11"/>
      <c r="C9655" s="10"/>
      <c r="D9655" s="11"/>
      <c r="E9655" s="11"/>
      <c r="F9655" s="11"/>
      <c r="G9655" s="24"/>
    </row>
    <row r="9656" spans="1:7" x14ac:dyDescent="0.25">
      <c r="A9656" s="11"/>
      <c r="B9656" s="11"/>
      <c r="C9656" s="10"/>
      <c r="D9656" s="11"/>
      <c r="E9656" s="11"/>
      <c r="F9656" s="11"/>
      <c r="G9656" s="24"/>
    </row>
    <row r="9657" spans="1:7" x14ac:dyDescent="0.25">
      <c r="A9657" s="11"/>
      <c r="B9657" s="11"/>
      <c r="C9657" s="10"/>
      <c r="D9657" s="11"/>
      <c r="E9657" s="11"/>
      <c r="F9657" s="11"/>
      <c r="G9657" s="24"/>
    </row>
    <row r="9658" spans="1:7" x14ac:dyDescent="0.25">
      <c r="A9658" s="11"/>
      <c r="B9658" s="11"/>
      <c r="C9658" s="10"/>
      <c r="D9658" s="11"/>
      <c r="E9658" s="11"/>
      <c r="F9658" s="11"/>
      <c r="G9658" s="24"/>
    </row>
    <row r="9659" spans="1:7" x14ac:dyDescent="0.25">
      <c r="A9659" s="11"/>
      <c r="B9659" s="11"/>
      <c r="C9659" s="10"/>
      <c r="D9659" s="11"/>
      <c r="E9659" s="11"/>
      <c r="F9659" s="11"/>
      <c r="G9659" s="24"/>
    </row>
    <row r="9660" spans="1:7" x14ac:dyDescent="0.25">
      <c r="A9660" s="11"/>
      <c r="B9660" s="11"/>
      <c r="C9660" s="10"/>
      <c r="D9660" s="11"/>
      <c r="E9660" s="11"/>
      <c r="F9660" s="11"/>
      <c r="G9660" s="24"/>
    </row>
    <row r="9661" spans="1:7" x14ac:dyDescent="0.25">
      <c r="A9661" s="11"/>
      <c r="B9661" s="11"/>
      <c r="C9661" s="10"/>
      <c r="D9661" s="11"/>
      <c r="E9661" s="11"/>
      <c r="F9661" s="11"/>
      <c r="G9661" s="24"/>
    </row>
    <row r="9662" spans="1:7" x14ac:dyDescent="0.25">
      <c r="A9662" s="11"/>
      <c r="B9662" s="11"/>
      <c r="C9662" s="10"/>
      <c r="D9662" s="11"/>
      <c r="E9662" s="11"/>
      <c r="F9662" s="11"/>
      <c r="G9662" s="24"/>
    </row>
    <row r="9663" spans="1:7" x14ac:dyDescent="0.25">
      <c r="A9663" s="11"/>
      <c r="B9663" s="11"/>
      <c r="C9663" s="10"/>
      <c r="D9663" s="11"/>
      <c r="E9663" s="11"/>
      <c r="F9663" s="11"/>
      <c r="G9663" s="24"/>
    </row>
    <row r="9664" spans="1:7" x14ac:dyDescent="0.25">
      <c r="A9664" s="11"/>
      <c r="B9664" s="11"/>
      <c r="C9664" s="10"/>
      <c r="D9664" s="11"/>
      <c r="E9664" s="11"/>
      <c r="F9664" s="11"/>
      <c r="G9664" s="24"/>
    </row>
    <row r="9665" spans="1:7" x14ac:dyDescent="0.25">
      <c r="A9665" s="11"/>
      <c r="B9665" s="11"/>
      <c r="C9665" s="10"/>
      <c r="D9665" s="11"/>
      <c r="E9665" s="11"/>
      <c r="F9665" s="11"/>
      <c r="G9665" s="24"/>
    </row>
    <row r="9666" spans="1:7" x14ac:dyDescent="0.25">
      <c r="A9666" s="11"/>
      <c r="B9666" s="11"/>
      <c r="C9666" s="10"/>
      <c r="D9666" s="11"/>
      <c r="E9666" s="11"/>
      <c r="F9666" s="11"/>
      <c r="G9666" s="24"/>
    </row>
    <row r="9667" spans="1:7" x14ac:dyDescent="0.25">
      <c r="A9667" s="11"/>
      <c r="B9667" s="11"/>
      <c r="C9667" s="10"/>
      <c r="D9667" s="11"/>
      <c r="E9667" s="11"/>
      <c r="F9667" s="11"/>
      <c r="G9667" s="24"/>
    </row>
    <row r="9668" spans="1:7" x14ac:dyDescent="0.25">
      <c r="A9668" s="11"/>
      <c r="B9668" s="11"/>
      <c r="C9668" s="10"/>
      <c r="D9668" s="11"/>
      <c r="E9668" s="11"/>
      <c r="F9668" s="11"/>
      <c r="G9668" s="24"/>
    </row>
    <row r="9669" spans="1:7" x14ac:dyDescent="0.25">
      <c r="A9669" s="11"/>
      <c r="B9669" s="11"/>
      <c r="C9669" s="10"/>
      <c r="D9669" s="11"/>
      <c r="E9669" s="11"/>
      <c r="F9669" s="11"/>
      <c r="G9669" s="24"/>
    </row>
    <row r="9670" spans="1:7" x14ac:dyDescent="0.25">
      <c r="A9670" s="11"/>
      <c r="B9670" s="11"/>
      <c r="C9670" s="10"/>
      <c r="D9670" s="11"/>
      <c r="E9670" s="11"/>
      <c r="F9670" s="11"/>
      <c r="G9670" s="24"/>
    </row>
    <row r="9671" spans="1:7" x14ac:dyDescent="0.25">
      <c r="A9671" s="11"/>
      <c r="B9671" s="11"/>
      <c r="C9671" s="10"/>
      <c r="D9671" s="11"/>
      <c r="E9671" s="11"/>
      <c r="F9671" s="11"/>
      <c r="G9671" s="24"/>
    </row>
    <row r="9672" spans="1:7" x14ac:dyDescent="0.25">
      <c r="A9672" s="11"/>
      <c r="B9672" s="11"/>
      <c r="C9672" s="10"/>
      <c r="D9672" s="11"/>
      <c r="E9672" s="11"/>
      <c r="F9672" s="11"/>
      <c r="G9672" s="24"/>
    </row>
    <row r="9673" spans="1:7" x14ac:dyDescent="0.25">
      <c r="A9673" s="11"/>
      <c r="B9673" s="11"/>
      <c r="C9673" s="10"/>
      <c r="D9673" s="11"/>
      <c r="E9673" s="11"/>
      <c r="F9673" s="11"/>
      <c r="G9673" s="24"/>
    </row>
    <row r="9674" spans="1:7" x14ac:dyDescent="0.25">
      <c r="A9674" s="11"/>
      <c r="B9674" s="11"/>
      <c r="C9674" s="10"/>
      <c r="D9674" s="11"/>
      <c r="E9674" s="11"/>
      <c r="F9674" s="11"/>
      <c r="G9674" s="24"/>
    </row>
    <row r="9675" spans="1:7" x14ac:dyDescent="0.25">
      <c r="A9675" s="11"/>
      <c r="B9675" s="11"/>
      <c r="C9675" s="10"/>
      <c r="D9675" s="11"/>
      <c r="E9675" s="11"/>
      <c r="F9675" s="11"/>
      <c r="G9675" s="24"/>
    </row>
    <row r="9676" spans="1:7" x14ac:dyDescent="0.25">
      <c r="A9676" s="11"/>
      <c r="B9676" s="11"/>
      <c r="C9676" s="10"/>
      <c r="D9676" s="11"/>
      <c r="E9676" s="11"/>
      <c r="F9676" s="11"/>
      <c r="G9676" s="24"/>
    </row>
    <row r="9677" spans="1:7" x14ac:dyDescent="0.25">
      <c r="A9677" s="11"/>
      <c r="B9677" s="11"/>
      <c r="C9677" s="10"/>
      <c r="D9677" s="11"/>
      <c r="E9677" s="11"/>
      <c r="F9677" s="11"/>
      <c r="G9677" s="24"/>
    </row>
    <row r="9678" spans="1:7" x14ac:dyDescent="0.25">
      <c r="A9678" s="11"/>
      <c r="B9678" s="11"/>
      <c r="C9678" s="10"/>
      <c r="D9678" s="11"/>
      <c r="E9678" s="11"/>
      <c r="F9678" s="11"/>
      <c r="G9678" s="24"/>
    </row>
    <row r="9679" spans="1:7" x14ac:dyDescent="0.25">
      <c r="A9679" s="11"/>
      <c r="B9679" s="11"/>
      <c r="C9679" s="10"/>
      <c r="D9679" s="11"/>
      <c r="E9679" s="11"/>
      <c r="F9679" s="11"/>
      <c r="G9679" s="24"/>
    </row>
    <row r="9680" spans="1:7" x14ac:dyDescent="0.25">
      <c r="A9680" s="11"/>
      <c r="B9680" s="11"/>
      <c r="C9680" s="10"/>
      <c r="D9680" s="11"/>
      <c r="E9680" s="11"/>
      <c r="F9680" s="11"/>
      <c r="G9680" s="24"/>
    </row>
    <row r="9681" spans="1:7" x14ac:dyDescent="0.25">
      <c r="A9681" s="11"/>
      <c r="B9681" s="11"/>
      <c r="C9681" s="10"/>
      <c r="D9681" s="11"/>
      <c r="E9681" s="11"/>
      <c r="F9681" s="11"/>
      <c r="G9681" s="24"/>
    </row>
    <row r="9682" spans="1:7" x14ac:dyDescent="0.25">
      <c r="A9682" s="11"/>
      <c r="B9682" s="11"/>
      <c r="C9682" s="10"/>
      <c r="D9682" s="11"/>
      <c r="E9682" s="11"/>
      <c r="F9682" s="11"/>
      <c r="G9682" s="24"/>
    </row>
    <row r="9683" spans="1:7" x14ac:dyDescent="0.25">
      <c r="A9683" s="11"/>
      <c r="B9683" s="11"/>
      <c r="C9683" s="10"/>
      <c r="D9683" s="11"/>
      <c r="E9683" s="11"/>
      <c r="F9683" s="11"/>
      <c r="G9683" s="24"/>
    </row>
    <row r="9684" spans="1:7" x14ac:dyDescent="0.25">
      <c r="A9684" s="11"/>
      <c r="B9684" s="11"/>
      <c r="C9684" s="10"/>
      <c r="D9684" s="11"/>
      <c r="E9684" s="11"/>
      <c r="F9684" s="11"/>
      <c r="G9684" s="24"/>
    </row>
    <row r="9685" spans="1:7" x14ac:dyDescent="0.25">
      <c r="A9685" s="11"/>
      <c r="B9685" s="11"/>
      <c r="C9685" s="10"/>
      <c r="D9685" s="11"/>
      <c r="E9685" s="11"/>
      <c r="F9685" s="11"/>
      <c r="G9685" s="24"/>
    </row>
    <row r="9686" spans="1:7" x14ac:dyDescent="0.25">
      <c r="A9686" s="11"/>
      <c r="B9686" s="11"/>
      <c r="C9686" s="10"/>
      <c r="D9686" s="11"/>
      <c r="E9686" s="11"/>
      <c r="F9686" s="11"/>
      <c r="G9686" s="24"/>
    </row>
    <row r="9687" spans="1:7" x14ac:dyDescent="0.25">
      <c r="A9687" s="11"/>
      <c r="B9687" s="11"/>
      <c r="C9687" s="10"/>
      <c r="D9687" s="11"/>
      <c r="E9687" s="11"/>
      <c r="F9687" s="11"/>
      <c r="G9687" s="24"/>
    </row>
    <row r="9688" spans="1:7" x14ac:dyDescent="0.25">
      <c r="A9688" s="11"/>
      <c r="B9688" s="11"/>
      <c r="C9688" s="10"/>
      <c r="D9688" s="11"/>
      <c r="E9688" s="11"/>
      <c r="F9688" s="11"/>
      <c r="G9688" s="24"/>
    </row>
    <row r="9689" spans="1:7" x14ac:dyDescent="0.25">
      <c r="A9689" s="11"/>
      <c r="B9689" s="11"/>
      <c r="C9689" s="10"/>
      <c r="D9689" s="11"/>
      <c r="E9689" s="11"/>
      <c r="F9689" s="11"/>
      <c r="G9689" s="24"/>
    </row>
    <row r="9690" spans="1:7" x14ac:dyDescent="0.25">
      <c r="A9690" s="11"/>
      <c r="B9690" s="11"/>
      <c r="C9690" s="10"/>
      <c r="D9690" s="11"/>
      <c r="E9690" s="11"/>
      <c r="F9690" s="11"/>
      <c r="G9690" s="24"/>
    </row>
    <row r="9691" spans="1:7" x14ac:dyDescent="0.25">
      <c r="A9691" s="11"/>
      <c r="B9691" s="11"/>
      <c r="C9691" s="10"/>
      <c r="D9691" s="11"/>
      <c r="E9691" s="11"/>
      <c r="F9691" s="11"/>
      <c r="G9691" s="24"/>
    </row>
    <row r="9692" spans="1:7" x14ac:dyDescent="0.25">
      <c r="A9692" s="11"/>
      <c r="B9692" s="11"/>
      <c r="C9692" s="10"/>
      <c r="D9692" s="11"/>
      <c r="E9692" s="11"/>
      <c r="F9692" s="11"/>
      <c r="G9692" s="24"/>
    </row>
    <row r="9693" spans="1:7" x14ac:dyDescent="0.25">
      <c r="A9693" s="11"/>
      <c r="B9693" s="11"/>
      <c r="C9693" s="10"/>
      <c r="D9693" s="11"/>
      <c r="E9693" s="11"/>
      <c r="F9693" s="11"/>
      <c r="G9693" s="24"/>
    </row>
    <row r="9694" spans="1:7" x14ac:dyDescent="0.25">
      <c r="A9694" s="11"/>
      <c r="B9694" s="11"/>
      <c r="C9694" s="10"/>
      <c r="D9694" s="11"/>
      <c r="E9694" s="11"/>
      <c r="F9694" s="11"/>
      <c r="G9694" s="24"/>
    </row>
    <row r="9695" spans="1:7" x14ac:dyDescent="0.25">
      <c r="A9695" s="11"/>
      <c r="B9695" s="11"/>
      <c r="C9695" s="10"/>
      <c r="D9695" s="11"/>
      <c r="E9695" s="11"/>
      <c r="F9695" s="11"/>
      <c r="G9695" s="24"/>
    </row>
    <row r="9696" spans="1:7" x14ac:dyDescent="0.25">
      <c r="A9696" s="11"/>
      <c r="B9696" s="11"/>
      <c r="C9696" s="10"/>
      <c r="D9696" s="11"/>
      <c r="E9696" s="11"/>
      <c r="F9696" s="11"/>
      <c r="G9696" s="24"/>
    </row>
    <row r="9697" spans="1:7" x14ac:dyDescent="0.25">
      <c r="A9697" s="11"/>
      <c r="B9697" s="11"/>
      <c r="C9697" s="10"/>
      <c r="D9697" s="11"/>
      <c r="E9697" s="11"/>
      <c r="F9697" s="11"/>
      <c r="G9697" s="24"/>
    </row>
    <row r="9698" spans="1:7" x14ac:dyDescent="0.25">
      <c r="A9698" s="11"/>
      <c r="B9698" s="11"/>
      <c r="C9698" s="10"/>
      <c r="D9698" s="11"/>
      <c r="E9698" s="11"/>
      <c r="F9698" s="11"/>
      <c r="G9698" s="24"/>
    </row>
    <row r="9699" spans="1:7" x14ac:dyDescent="0.25">
      <c r="A9699" s="11"/>
      <c r="B9699" s="11"/>
      <c r="C9699" s="10"/>
      <c r="D9699" s="11"/>
      <c r="E9699" s="11"/>
      <c r="F9699" s="11"/>
      <c r="G9699" s="24"/>
    </row>
    <row r="9700" spans="1:7" x14ac:dyDescent="0.25">
      <c r="A9700" s="11"/>
      <c r="B9700" s="11"/>
      <c r="C9700" s="10"/>
      <c r="D9700" s="11"/>
      <c r="E9700" s="11"/>
      <c r="F9700" s="11"/>
      <c r="G9700" s="24"/>
    </row>
    <row r="9701" spans="1:7" x14ac:dyDescent="0.25">
      <c r="A9701" s="11"/>
      <c r="B9701" s="11"/>
      <c r="C9701" s="10"/>
      <c r="D9701" s="11"/>
      <c r="E9701" s="11"/>
      <c r="F9701" s="11"/>
      <c r="G9701" s="24"/>
    </row>
    <row r="9702" spans="1:7" x14ac:dyDescent="0.25">
      <c r="A9702" s="11"/>
      <c r="B9702" s="11"/>
      <c r="C9702" s="10"/>
      <c r="D9702" s="11"/>
      <c r="E9702" s="11"/>
      <c r="F9702" s="11"/>
      <c r="G9702" s="24"/>
    </row>
    <row r="9703" spans="1:7" x14ac:dyDescent="0.25">
      <c r="A9703" s="11"/>
      <c r="B9703" s="11"/>
      <c r="C9703" s="10"/>
      <c r="D9703" s="11"/>
      <c r="E9703" s="11"/>
      <c r="F9703" s="11"/>
      <c r="G9703" s="24"/>
    </row>
    <row r="9704" spans="1:7" x14ac:dyDescent="0.25">
      <c r="A9704" s="11"/>
      <c r="B9704" s="11"/>
      <c r="C9704" s="10"/>
      <c r="D9704" s="11"/>
      <c r="E9704" s="11"/>
      <c r="F9704" s="11"/>
      <c r="G9704" s="24"/>
    </row>
    <row r="9705" spans="1:7" x14ac:dyDescent="0.25">
      <c r="A9705" s="11"/>
      <c r="B9705" s="11"/>
      <c r="C9705" s="10"/>
      <c r="D9705" s="11"/>
      <c r="E9705" s="11"/>
      <c r="F9705" s="11"/>
      <c r="G9705" s="24"/>
    </row>
    <row r="9706" spans="1:7" x14ac:dyDescent="0.25">
      <c r="A9706" s="11"/>
      <c r="B9706" s="11"/>
      <c r="C9706" s="10"/>
      <c r="D9706" s="11"/>
      <c r="E9706" s="11"/>
      <c r="F9706" s="11"/>
      <c r="G9706" s="24"/>
    </row>
    <row r="9707" spans="1:7" x14ac:dyDescent="0.25">
      <c r="A9707" s="11"/>
      <c r="B9707" s="11"/>
      <c r="C9707" s="10"/>
      <c r="D9707" s="11"/>
      <c r="E9707" s="11"/>
      <c r="F9707" s="11"/>
      <c r="G9707" s="24"/>
    </row>
    <row r="9708" spans="1:7" x14ac:dyDescent="0.25">
      <c r="A9708" s="11"/>
      <c r="B9708" s="11"/>
      <c r="C9708" s="10"/>
      <c r="D9708" s="11"/>
      <c r="E9708" s="11"/>
      <c r="F9708" s="11"/>
      <c r="G9708" s="24"/>
    </row>
    <row r="9709" spans="1:7" x14ac:dyDescent="0.25">
      <c r="A9709" s="11"/>
      <c r="B9709" s="11"/>
      <c r="C9709" s="10"/>
      <c r="D9709" s="11"/>
      <c r="E9709" s="11"/>
      <c r="F9709" s="11"/>
      <c r="G9709" s="24"/>
    </row>
    <row r="9710" spans="1:7" x14ac:dyDescent="0.25">
      <c r="A9710" s="11"/>
      <c r="B9710" s="11"/>
      <c r="C9710" s="10"/>
      <c r="D9710" s="11"/>
      <c r="E9710" s="11"/>
      <c r="F9710" s="11"/>
      <c r="G9710" s="24"/>
    </row>
    <row r="9711" spans="1:7" x14ac:dyDescent="0.25">
      <c r="A9711" s="11"/>
      <c r="B9711" s="11"/>
      <c r="C9711" s="10"/>
      <c r="D9711" s="11"/>
      <c r="E9711" s="11"/>
      <c r="F9711" s="11"/>
      <c r="G9711" s="24"/>
    </row>
    <row r="9712" spans="1:7" x14ac:dyDescent="0.25">
      <c r="A9712" s="11"/>
      <c r="B9712" s="11"/>
      <c r="C9712" s="10"/>
      <c r="D9712" s="11"/>
      <c r="E9712" s="11"/>
      <c r="F9712" s="11"/>
      <c r="G9712" s="24"/>
    </row>
    <row r="9713" spans="1:7" x14ac:dyDescent="0.25">
      <c r="A9713" s="11"/>
      <c r="B9713" s="11"/>
      <c r="C9713" s="10"/>
      <c r="D9713" s="11"/>
      <c r="E9713" s="11"/>
      <c r="F9713" s="11"/>
      <c r="G9713" s="24"/>
    </row>
    <row r="9714" spans="1:7" x14ac:dyDescent="0.25">
      <c r="A9714" s="11"/>
      <c r="B9714" s="11"/>
      <c r="C9714" s="10"/>
      <c r="D9714" s="11"/>
      <c r="E9714" s="11"/>
      <c r="F9714" s="11"/>
      <c r="G9714" s="24"/>
    </row>
    <row r="9715" spans="1:7" x14ac:dyDescent="0.25">
      <c r="A9715" s="11"/>
      <c r="B9715" s="11"/>
      <c r="C9715" s="10"/>
      <c r="D9715" s="11"/>
      <c r="E9715" s="11"/>
      <c r="F9715" s="11"/>
      <c r="G9715" s="24"/>
    </row>
    <row r="9716" spans="1:7" x14ac:dyDescent="0.25">
      <c r="A9716" s="11"/>
      <c r="B9716" s="11"/>
      <c r="C9716" s="10"/>
      <c r="D9716" s="11"/>
      <c r="E9716" s="11"/>
      <c r="F9716" s="11"/>
      <c r="G9716" s="24"/>
    </row>
    <row r="9717" spans="1:7" x14ac:dyDescent="0.25">
      <c r="A9717" s="11"/>
      <c r="B9717" s="11"/>
      <c r="C9717" s="10"/>
      <c r="D9717" s="11"/>
      <c r="E9717" s="11"/>
      <c r="F9717" s="11"/>
      <c r="G9717" s="24"/>
    </row>
    <row r="9718" spans="1:7" x14ac:dyDescent="0.25">
      <c r="A9718" s="11"/>
      <c r="B9718" s="11"/>
      <c r="C9718" s="10"/>
      <c r="D9718" s="11"/>
      <c r="E9718" s="11"/>
      <c r="F9718" s="11"/>
      <c r="G9718" s="24"/>
    </row>
    <row r="9719" spans="1:7" x14ac:dyDescent="0.25">
      <c r="A9719" s="11"/>
      <c r="B9719" s="11"/>
      <c r="C9719" s="10"/>
      <c r="D9719" s="11"/>
      <c r="E9719" s="11"/>
      <c r="F9719" s="11"/>
      <c r="G9719" s="24"/>
    </row>
    <row r="9720" spans="1:7" x14ac:dyDescent="0.25">
      <c r="A9720" s="11"/>
      <c r="B9720" s="11"/>
      <c r="C9720" s="10"/>
      <c r="D9720" s="11"/>
      <c r="E9720" s="11"/>
      <c r="F9720" s="11"/>
      <c r="G9720" s="24"/>
    </row>
    <row r="9721" spans="1:7" x14ac:dyDescent="0.25">
      <c r="A9721" s="11"/>
      <c r="B9721" s="11"/>
      <c r="C9721" s="10"/>
      <c r="D9721" s="11"/>
      <c r="E9721" s="11"/>
      <c r="F9721" s="11"/>
      <c r="G9721" s="24"/>
    </row>
    <row r="9722" spans="1:7" x14ac:dyDescent="0.25">
      <c r="A9722" s="11"/>
      <c r="B9722" s="11"/>
      <c r="C9722" s="10"/>
      <c r="D9722" s="11"/>
      <c r="E9722" s="11"/>
      <c r="F9722" s="11"/>
      <c r="G9722" s="24"/>
    </row>
    <row r="9723" spans="1:7" x14ac:dyDescent="0.25">
      <c r="A9723" s="11"/>
      <c r="B9723" s="11"/>
      <c r="C9723" s="10"/>
      <c r="D9723" s="11"/>
      <c r="E9723" s="11"/>
      <c r="F9723" s="11"/>
      <c r="G9723" s="24"/>
    </row>
    <row r="9724" spans="1:7" x14ac:dyDescent="0.25">
      <c r="A9724" s="11"/>
      <c r="B9724" s="11"/>
      <c r="C9724" s="10"/>
      <c r="D9724" s="11"/>
      <c r="E9724" s="11"/>
      <c r="F9724" s="11"/>
      <c r="G9724" s="24"/>
    </row>
    <row r="9725" spans="1:7" x14ac:dyDescent="0.25">
      <c r="A9725" s="11"/>
      <c r="B9725" s="11"/>
      <c r="C9725" s="10"/>
      <c r="D9725" s="11"/>
      <c r="E9725" s="11"/>
      <c r="F9725" s="11"/>
      <c r="G9725" s="24"/>
    </row>
    <row r="9726" spans="1:7" x14ac:dyDescent="0.25">
      <c r="A9726" s="11"/>
      <c r="B9726" s="11"/>
      <c r="C9726" s="10"/>
      <c r="D9726" s="11"/>
      <c r="E9726" s="11"/>
      <c r="F9726" s="11"/>
      <c r="G9726" s="24"/>
    </row>
    <row r="9727" spans="1:7" x14ac:dyDescent="0.25">
      <c r="A9727" s="11"/>
      <c r="B9727" s="11"/>
      <c r="C9727" s="10"/>
      <c r="D9727" s="11"/>
      <c r="E9727" s="11"/>
      <c r="F9727" s="11"/>
      <c r="G9727" s="24"/>
    </row>
    <row r="9728" spans="1:7" x14ac:dyDescent="0.25">
      <c r="A9728" s="11"/>
      <c r="B9728" s="11"/>
      <c r="C9728" s="10"/>
      <c r="D9728" s="11"/>
      <c r="E9728" s="11"/>
      <c r="F9728" s="11"/>
      <c r="G9728" s="24"/>
    </row>
    <row r="9729" spans="1:7" x14ac:dyDescent="0.25">
      <c r="A9729" s="11"/>
      <c r="B9729" s="11"/>
      <c r="C9729" s="10"/>
      <c r="D9729" s="11"/>
      <c r="E9729" s="11"/>
      <c r="F9729" s="11"/>
      <c r="G9729" s="24"/>
    </row>
    <row r="9730" spans="1:7" x14ac:dyDescent="0.25">
      <c r="A9730" s="11"/>
      <c r="B9730" s="11"/>
      <c r="C9730" s="10"/>
      <c r="D9730" s="11"/>
      <c r="E9730" s="11"/>
      <c r="F9730" s="11"/>
      <c r="G9730" s="24"/>
    </row>
    <row r="9731" spans="1:7" x14ac:dyDescent="0.25">
      <c r="A9731" s="11"/>
      <c r="B9731" s="11"/>
      <c r="C9731" s="10"/>
      <c r="D9731" s="11"/>
      <c r="E9731" s="11"/>
      <c r="F9731" s="11"/>
      <c r="G9731" s="24"/>
    </row>
    <row r="9732" spans="1:7" x14ac:dyDescent="0.25">
      <c r="A9732" s="11"/>
      <c r="B9732" s="11"/>
      <c r="C9732" s="10"/>
      <c r="D9732" s="11"/>
      <c r="E9732" s="11"/>
      <c r="F9732" s="11"/>
      <c r="G9732" s="24"/>
    </row>
    <row r="9733" spans="1:7" x14ac:dyDescent="0.25">
      <c r="A9733" s="11"/>
      <c r="B9733" s="11"/>
      <c r="C9733" s="10"/>
      <c r="D9733" s="11"/>
      <c r="E9733" s="11"/>
      <c r="F9733" s="11"/>
      <c r="G9733" s="24"/>
    </row>
    <row r="9734" spans="1:7" x14ac:dyDescent="0.25">
      <c r="A9734" s="11"/>
      <c r="B9734" s="11"/>
      <c r="C9734" s="10"/>
      <c r="D9734" s="11"/>
      <c r="E9734" s="11"/>
      <c r="F9734" s="11"/>
      <c r="G9734" s="24"/>
    </row>
    <row r="9735" spans="1:7" x14ac:dyDescent="0.25">
      <c r="A9735" s="11"/>
      <c r="B9735" s="11"/>
      <c r="C9735" s="10"/>
      <c r="D9735" s="11"/>
      <c r="E9735" s="11"/>
      <c r="F9735" s="11"/>
      <c r="G9735" s="24"/>
    </row>
    <row r="9736" spans="1:7" x14ac:dyDescent="0.25">
      <c r="A9736" s="11"/>
      <c r="B9736" s="11"/>
      <c r="C9736" s="10"/>
      <c r="D9736" s="11"/>
      <c r="E9736" s="11"/>
      <c r="F9736" s="11"/>
      <c r="G9736" s="24"/>
    </row>
    <row r="9737" spans="1:7" x14ac:dyDescent="0.25">
      <c r="A9737" s="11"/>
      <c r="B9737" s="11"/>
      <c r="C9737" s="10"/>
      <c r="D9737" s="11"/>
      <c r="E9737" s="11"/>
      <c r="F9737" s="11"/>
      <c r="G9737" s="24"/>
    </row>
    <row r="9738" spans="1:7" x14ac:dyDescent="0.25">
      <c r="A9738" s="11"/>
      <c r="B9738" s="11"/>
      <c r="C9738" s="10"/>
      <c r="D9738" s="11"/>
      <c r="E9738" s="11"/>
      <c r="F9738" s="11"/>
      <c r="G9738" s="24"/>
    </row>
    <row r="9739" spans="1:7" x14ac:dyDescent="0.25">
      <c r="A9739" s="11"/>
      <c r="B9739" s="11"/>
      <c r="C9739" s="10"/>
      <c r="D9739" s="11"/>
      <c r="E9739" s="11"/>
      <c r="F9739" s="11"/>
      <c r="G9739" s="24"/>
    </row>
    <row r="9740" spans="1:7" x14ac:dyDescent="0.25">
      <c r="A9740" s="11"/>
      <c r="B9740" s="11"/>
      <c r="C9740" s="10"/>
      <c r="D9740" s="11"/>
      <c r="E9740" s="11"/>
      <c r="F9740" s="11"/>
      <c r="G9740" s="24"/>
    </row>
    <row r="9741" spans="1:7" x14ac:dyDescent="0.25">
      <c r="A9741" s="11"/>
      <c r="B9741" s="11"/>
      <c r="C9741" s="10"/>
      <c r="D9741" s="11"/>
      <c r="E9741" s="11"/>
      <c r="F9741" s="11"/>
      <c r="G9741" s="24"/>
    </row>
    <row r="9742" spans="1:7" x14ac:dyDescent="0.25">
      <c r="A9742" s="11"/>
      <c r="B9742" s="11"/>
      <c r="C9742" s="10"/>
      <c r="D9742" s="11"/>
      <c r="E9742" s="11"/>
      <c r="F9742" s="11"/>
      <c r="G9742" s="24"/>
    </row>
    <row r="9743" spans="1:7" x14ac:dyDescent="0.25">
      <c r="A9743" s="11"/>
      <c r="B9743" s="11"/>
      <c r="C9743" s="10"/>
      <c r="D9743" s="11"/>
      <c r="E9743" s="11"/>
      <c r="F9743" s="11"/>
      <c r="G9743" s="24"/>
    </row>
    <row r="9744" spans="1:7" x14ac:dyDescent="0.25">
      <c r="A9744" s="11"/>
      <c r="B9744" s="11"/>
      <c r="C9744" s="10"/>
      <c r="D9744" s="11"/>
      <c r="E9744" s="11"/>
      <c r="F9744" s="11"/>
      <c r="G9744" s="24"/>
    </row>
    <row r="9745" spans="1:7" x14ac:dyDescent="0.25">
      <c r="A9745" s="11"/>
      <c r="B9745" s="11"/>
      <c r="C9745" s="10"/>
      <c r="D9745" s="11"/>
      <c r="E9745" s="11"/>
      <c r="F9745" s="11"/>
      <c r="G9745" s="24"/>
    </row>
    <row r="9746" spans="1:7" x14ac:dyDescent="0.25">
      <c r="A9746" s="11"/>
      <c r="B9746" s="11"/>
      <c r="C9746" s="10"/>
      <c r="D9746" s="11"/>
      <c r="E9746" s="11"/>
      <c r="F9746" s="11"/>
      <c r="G9746" s="24"/>
    </row>
    <row r="9747" spans="1:7" x14ac:dyDescent="0.25">
      <c r="A9747" s="11"/>
      <c r="B9747" s="11"/>
      <c r="C9747" s="10"/>
      <c r="D9747" s="11"/>
      <c r="E9747" s="11"/>
      <c r="F9747" s="11"/>
      <c r="G9747" s="24"/>
    </row>
    <row r="9748" spans="1:7" x14ac:dyDescent="0.25">
      <c r="A9748" s="11"/>
      <c r="B9748" s="11"/>
      <c r="C9748" s="10"/>
      <c r="D9748" s="11"/>
      <c r="E9748" s="11"/>
      <c r="F9748" s="11"/>
      <c r="G9748" s="24"/>
    </row>
    <row r="9749" spans="1:7" x14ac:dyDescent="0.25">
      <c r="A9749" s="11"/>
      <c r="B9749" s="11"/>
      <c r="C9749" s="10"/>
      <c r="D9749" s="11"/>
      <c r="E9749" s="11"/>
      <c r="F9749" s="11"/>
      <c r="G9749" s="24"/>
    </row>
    <row r="9750" spans="1:7" x14ac:dyDescent="0.25">
      <c r="A9750" s="11"/>
      <c r="B9750" s="11"/>
      <c r="C9750" s="10"/>
      <c r="D9750" s="11"/>
      <c r="E9750" s="11"/>
      <c r="F9750" s="11"/>
      <c r="G9750" s="24"/>
    </row>
    <row r="9751" spans="1:7" x14ac:dyDescent="0.25">
      <c r="A9751" s="11"/>
      <c r="B9751" s="11"/>
      <c r="C9751" s="10"/>
      <c r="D9751" s="11"/>
      <c r="E9751" s="11"/>
      <c r="F9751" s="11"/>
      <c r="G9751" s="24"/>
    </row>
    <row r="9752" spans="1:7" x14ac:dyDescent="0.25">
      <c r="A9752" s="11"/>
      <c r="B9752" s="11"/>
      <c r="C9752" s="10"/>
      <c r="D9752" s="11"/>
      <c r="E9752" s="11"/>
      <c r="F9752" s="11"/>
      <c r="G9752" s="24"/>
    </row>
    <row r="9753" spans="1:7" x14ac:dyDescent="0.25">
      <c r="A9753" s="11"/>
      <c r="B9753" s="11"/>
      <c r="C9753" s="10"/>
      <c r="D9753" s="11"/>
      <c r="E9753" s="11"/>
      <c r="F9753" s="11"/>
      <c r="G9753" s="24"/>
    </row>
    <row r="9754" spans="1:7" x14ac:dyDescent="0.25">
      <c r="A9754" s="11"/>
      <c r="B9754" s="11"/>
      <c r="C9754" s="10"/>
      <c r="D9754" s="11"/>
      <c r="E9754" s="11"/>
      <c r="F9754" s="11"/>
      <c r="G9754" s="24"/>
    </row>
    <row r="9755" spans="1:7" x14ac:dyDescent="0.25">
      <c r="A9755" s="11"/>
      <c r="B9755" s="11"/>
      <c r="C9755" s="10"/>
      <c r="D9755" s="11"/>
      <c r="E9755" s="11"/>
      <c r="F9755" s="11"/>
      <c r="G9755" s="24"/>
    </row>
    <row r="9756" spans="1:7" x14ac:dyDescent="0.25">
      <c r="A9756" s="11"/>
      <c r="B9756" s="11"/>
      <c r="C9756" s="10"/>
      <c r="D9756" s="11"/>
      <c r="E9756" s="11"/>
      <c r="F9756" s="11"/>
      <c r="G9756" s="24"/>
    </row>
    <row r="9757" spans="1:7" x14ac:dyDescent="0.25">
      <c r="A9757" s="11"/>
      <c r="B9757" s="11"/>
      <c r="C9757" s="10"/>
      <c r="D9757" s="11"/>
      <c r="E9757" s="11"/>
      <c r="F9757" s="11"/>
      <c r="G9757" s="24"/>
    </row>
    <row r="9758" spans="1:7" x14ac:dyDescent="0.25">
      <c r="A9758" s="11"/>
      <c r="B9758" s="11"/>
      <c r="C9758" s="10"/>
      <c r="D9758" s="11"/>
      <c r="E9758" s="11"/>
      <c r="F9758" s="11"/>
      <c r="G9758" s="24"/>
    </row>
    <row r="9759" spans="1:7" x14ac:dyDescent="0.25">
      <c r="A9759" s="11"/>
      <c r="B9759" s="11"/>
      <c r="C9759" s="10"/>
      <c r="D9759" s="11"/>
      <c r="E9759" s="11"/>
      <c r="F9759" s="11"/>
      <c r="G9759" s="24"/>
    </row>
    <row r="9760" spans="1:7" x14ac:dyDescent="0.25">
      <c r="A9760" s="11"/>
      <c r="B9760" s="11"/>
      <c r="C9760" s="10"/>
      <c r="D9760" s="11"/>
      <c r="E9760" s="11"/>
      <c r="F9760" s="11"/>
      <c r="G9760" s="24"/>
    </row>
    <row r="9761" spans="1:7" x14ac:dyDescent="0.25">
      <c r="A9761" s="11"/>
      <c r="B9761" s="11"/>
      <c r="C9761" s="10"/>
      <c r="D9761" s="11"/>
      <c r="E9761" s="11"/>
      <c r="F9761" s="11"/>
      <c r="G9761" s="24"/>
    </row>
    <row r="9762" spans="1:7" x14ac:dyDescent="0.25">
      <c r="A9762" s="11"/>
      <c r="B9762" s="11"/>
      <c r="C9762" s="10"/>
      <c r="D9762" s="11"/>
      <c r="E9762" s="11"/>
      <c r="F9762" s="11"/>
      <c r="G9762" s="24"/>
    </row>
    <row r="9763" spans="1:7" x14ac:dyDescent="0.25">
      <c r="A9763" s="11"/>
      <c r="B9763" s="11"/>
      <c r="C9763" s="10"/>
      <c r="D9763" s="11"/>
      <c r="E9763" s="11"/>
      <c r="F9763" s="11"/>
      <c r="G9763" s="24"/>
    </row>
    <row r="9764" spans="1:7" x14ac:dyDescent="0.25">
      <c r="A9764" s="11"/>
      <c r="B9764" s="11"/>
      <c r="C9764" s="10"/>
      <c r="D9764" s="11"/>
      <c r="E9764" s="11"/>
      <c r="F9764" s="11"/>
      <c r="G9764" s="24"/>
    </row>
    <row r="9765" spans="1:7" x14ac:dyDescent="0.25">
      <c r="A9765" s="11"/>
      <c r="B9765" s="11"/>
      <c r="C9765" s="10"/>
      <c r="D9765" s="11"/>
      <c r="E9765" s="11"/>
      <c r="F9765" s="11"/>
      <c r="G9765" s="24"/>
    </row>
    <row r="9766" spans="1:7" x14ac:dyDescent="0.25">
      <c r="A9766" s="11"/>
      <c r="B9766" s="11"/>
      <c r="C9766" s="10"/>
      <c r="D9766" s="11"/>
      <c r="E9766" s="11"/>
      <c r="F9766" s="11"/>
      <c r="G9766" s="24"/>
    </row>
    <row r="9767" spans="1:7" x14ac:dyDescent="0.25">
      <c r="A9767" s="11"/>
      <c r="B9767" s="11"/>
      <c r="C9767" s="10"/>
      <c r="D9767" s="11"/>
      <c r="E9767" s="11"/>
      <c r="F9767" s="11"/>
      <c r="G9767" s="24"/>
    </row>
    <row r="9768" spans="1:7" x14ac:dyDescent="0.25">
      <c r="A9768" s="11"/>
      <c r="B9768" s="11"/>
      <c r="C9768" s="10"/>
      <c r="D9768" s="11"/>
      <c r="E9768" s="11"/>
      <c r="F9768" s="11"/>
      <c r="G9768" s="24"/>
    </row>
    <row r="9769" spans="1:7" x14ac:dyDescent="0.25">
      <c r="A9769" s="11"/>
      <c r="B9769" s="11"/>
      <c r="C9769" s="10"/>
      <c r="D9769" s="11"/>
      <c r="E9769" s="11"/>
      <c r="F9769" s="11"/>
      <c r="G9769" s="24"/>
    </row>
    <row r="9770" spans="1:7" x14ac:dyDescent="0.25">
      <c r="A9770" s="11"/>
      <c r="B9770" s="11"/>
      <c r="C9770" s="10"/>
      <c r="D9770" s="11"/>
      <c r="E9770" s="11"/>
      <c r="F9770" s="11"/>
      <c r="G9770" s="24"/>
    </row>
    <row r="9771" spans="1:7" x14ac:dyDescent="0.25">
      <c r="A9771" s="11"/>
      <c r="B9771" s="11"/>
      <c r="C9771" s="10"/>
      <c r="D9771" s="11"/>
      <c r="E9771" s="11"/>
      <c r="F9771" s="11"/>
      <c r="G9771" s="24"/>
    </row>
    <row r="9772" spans="1:7" x14ac:dyDescent="0.25">
      <c r="A9772" s="11"/>
      <c r="B9772" s="11"/>
      <c r="C9772" s="10"/>
      <c r="D9772" s="11"/>
      <c r="E9772" s="11"/>
      <c r="F9772" s="11"/>
      <c r="G9772" s="24"/>
    </row>
    <row r="9773" spans="1:7" x14ac:dyDescent="0.25">
      <c r="A9773" s="11"/>
      <c r="B9773" s="11"/>
      <c r="C9773" s="10"/>
      <c r="D9773" s="11"/>
      <c r="E9773" s="11"/>
      <c r="F9773" s="11"/>
      <c r="G9773" s="24"/>
    </row>
    <row r="9774" spans="1:7" x14ac:dyDescent="0.25">
      <c r="A9774" s="11"/>
      <c r="B9774" s="11"/>
      <c r="C9774" s="10"/>
      <c r="D9774" s="11"/>
      <c r="E9774" s="11"/>
      <c r="F9774" s="11"/>
      <c r="G9774" s="24"/>
    </row>
    <row r="9775" spans="1:7" x14ac:dyDescent="0.25">
      <c r="A9775" s="11"/>
      <c r="B9775" s="11"/>
      <c r="C9775" s="10"/>
      <c r="D9775" s="11"/>
      <c r="E9775" s="11"/>
      <c r="F9775" s="11"/>
      <c r="G9775" s="24"/>
    </row>
    <row r="9776" spans="1:7" x14ac:dyDescent="0.25">
      <c r="A9776" s="11"/>
      <c r="B9776" s="11"/>
      <c r="C9776" s="10"/>
      <c r="D9776" s="11"/>
      <c r="E9776" s="11"/>
      <c r="F9776" s="11"/>
      <c r="G9776" s="24"/>
    </row>
    <row r="9777" spans="1:7" x14ac:dyDescent="0.25">
      <c r="A9777" s="11"/>
      <c r="B9777" s="11"/>
      <c r="C9777" s="10"/>
      <c r="D9777" s="11"/>
      <c r="E9777" s="11"/>
      <c r="F9777" s="11"/>
      <c r="G9777" s="24"/>
    </row>
    <row r="9778" spans="1:7" x14ac:dyDescent="0.25">
      <c r="A9778" s="11"/>
      <c r="B9778" s="11"/>
      <c r="C9778" s="10"/>
      <c r="D9778" s="11"/>
      <c r="E9778" s="11"/>
      <c r="F9778" s="11"/>
      <c r="G9778" s="24"/>
    </row>
    <row r="9779" spans="1:7" x14ac:dyDescent="0.25">
      <c r="A9779" s="11"/>
      <c r="B9779" s="11"/>
      <c r="C9779" s="10"/>
      <c r="D9779" s="11"/>
      <c r="E9779" s="11"/>
      <c r="F9779" s="11"/>
      <c r="G9779" s="24"/>
    </row>
    <row r="9780" spans="1:7" x14ac:dyDescent="0.25">
      <c r="A9780" s="11"/>
      <c r="B9780" s="11"/>
      <c r="C9780" s="10"/>
      <c r="D9780" s="11"/>
      <c r="E9780" s="11"/>
      <c r="F9780" s="11"/>
      <c r="G9780" s="24"/>
    </row>
    <row r="9781" spans="1:7" x14ac:dyDescent="0.25">
      <c r="A9781" s="11"/>
      <c r="B9781" s="11"/>
      <c r="C9781" s="10"/>
      <c r="D9781" s="11"/>
      <c r="E9781" s="11"/>
      <c r="F9781" s="11"/>
      <c r="G9781" s="24"/>
    </row>
    <row r="9782" spans="1:7" x14ac:dyDescent="0.25">
      <c r="A9782" s="11"/>
      <c r="B9782" s="11"/>
      <c r="C9782" s="10"/>
      <c r="D9782" s="11"/>
      <c r="E9782" s="11"/>
      <c r="F9782" s="11"/>
      <c r="G9782" s="24"/>
    </row>
    <row r="9783" spans="1:7" x14ac:dyDescent="0.25">
      <c r="A9783" s="11"/>
      <c r="B9783" s="11"/>
      <c r="C9783" s="10"/>
      <c r="D9783" s="11"/>
      <c r="E9783" s="11"/>
      <c r="F9783" s="11"/>
      <c r="G9783" s="24"/>
    </row>
    <row r="9784" spans="1:7" x14ac:dyDescent="0.25">
      <c r="A9784" s="11"/>
      <c r="B9784" s="11"/>
      <c r="C9784" s="10"/>
      <c r="D9784" s="11"/>
      <c r="E9784" s="11"/>
      <c r="F9784" s="11"/>
      <c r="G9784" s="24"/>
    </row>
    <row r="9785" spans="1:7" x14ac:dyDescent="0.25">
      <c r="A9785" s="11"/>
      <c r="B9785" s="11"/>
      <c r="C9785" s="10"/>
      <c r="D9785" s="11"/>
      <c r="E9785" s="11"/>
      <c r="F9785" s="11"/>
      <c r="G9785" s="24"/>
    </row>
    <row r="9786" spans="1:7" x14ac:dyDescent="0.25">
      <c r="A9786" s="11"/>
      <c r="B9786" s="11"/>
      <c r="C9786" s="10"/>
      <c r="D9786" s="11"/>
      <c r="E9786" s="11"/>
      <c r="F9786" s="11"/>
      <c r="G9786" s="24"/>
    </row>
    <row r="9787" spans="1:7" x14ac:dyDescent="0.25">
      <c r="A9787" s="11"/>
      <c r="B9787" s="11"/>
      <c r="C9787" s="10"/>
      <c r="D9787" s="11"/>
      <c r="E9787" s="11"/>
      <c r="F9787" s="11"/>
      <c r="G9787" s="24"/>
    </row>
    <row r="9788" spans="1:7" x14ac:dyDescent="0.25">
      <c r="A9788" s="11"/>
      <c r="B9788" s="11"/>
      <c r="C9788" s="10"/>
      <c r="D9788" s="11"/>
      <c r="E9788" s="11"/>
      <c r="F9788" s="11"/>
      <c r="G9788" s="24"/>
    </row>
    <row r="9789" spans="1:7" x14ac:dyDescent="0.25">
      <c r="A9789" s="11"/>
      <c r="B9789" s="11"/>
      <c r="C9789" s="10"/>
      <c r="D9789" s="11"/>
      <c r="E9789" s="11"/>
      <c r="F9789" s="11"/>
      <c r="G9789" s="24"/>
    </row>
    <row r="9790" spans="1:7" x14ac:dyDescent="0.25">
      <c r="A9790" s="11"/>
      <c r="B9790" s="11"/>
      <c r="C9790" s="10"/>
      <c r="D9790" s="11"/>
      <c r="E9790" s="11"/>
      <c r="F9790" s="11"/>
      <c r="G9790" s="24"/>
    </row>
    <row r="9791" spans="1:7" x14ac:dyDescent="0.25">
      <c r="A9791" s="11"/>
      <c r="B9791" s="11"/>
      <c r="C9791" s="10"/>
      <c r="D9791" s="11"/>
      <c r="E9791" s="11"/>
      <c r="F9791" s="11"/>
      <c r="G9791" s="24"/>
    </row>
    <row r="9792" spans="1:7" x14ac:dyDescent="0.25">
      <c r="A9792" s="11"/>
      <c r="B9792" s="11"/>
      <c r="C9792" s="10"/>
      <c r="D9792" s="11"/>
      <c r="E9792" s="11"/>
      <c r="F9792" s="11"/>
      <c r="G9792" s="24"/>
    </row>
    <row r="9793" spans="1:7" x14ac:dyDescent="0.25">
      <c r="A9793" s="11"/>
      <c r="B9793" s="11"/>
      <c r="C9793" s="10"/>
      <c r="D9793" s="11"/>
      <c r="E9793" s="11"/>
      <c r="F9793" s="11"/>
      <c r="G9793" s="24"/>
    </row>
    <row r="9794" spans="1:7" x14ac:dyDescent="0.25">
      <c r="A9794" s="11"/>
      <c r="B9794" s="11"/>
      <c r="C9794" s="10"/>
      <c r="D9794" s="11"/>
      <c r="E9794" s="11"/>
      <c r="F9794" s="11"/>
      <c r="G9794" s="24"/>
    </row>
    <row r="9795" spans="1:7" x14ac:dyDescent="0.25">
      <c r="A9795" s="11"/>
      <c r="B9795" s="11"/>
      <c r="C9795" s="10"/>
      <c r="D9795" s="11"/>
      <c r="E9795" s="11"/>
      <c r="F9795" s="11"/>
      <c r="G9795" s="24"/>
    </row>
    <row r="9796" spans="1:7" x14ac:dyDescent="0.25">
      <c r="A9796" s="11"/>
      <c r="B9796" s="11"/>
      <c r="C9796" s="10"/>
      <c r="D9796" s="11"/>
      <c r="E9796" s="11"/>
      <c r="F9796" s="11"/>
      <c r="G9796" s="24"/>
    </row>
    <row r="9797" spans="1:7" x14ac:dyDescent="0.25">
      <c r="A9797" s="11"/>
      <c r="B9797" s="11"/>
      <c r="C9797" s="10"/>
      <c r="D9797" s="11"/>
      <c r="E9797" s="11"/>
      <c r="F9797" s="11"/>
      <c r="G9797" s="24"/>
    </row>
    <row r="9798" spans="1:7" x14ac:dyDescent="0.25">
      <c r="A9798" s="11"/>
      <c r="B9798" s="11"/>
      <c r="C9798" s="10"/>
      <c r="D9798" s="11"/>
      <c r="E9798" s="11"/>
      <c r="F9798" s="11"/>
      <c r="G9798" s="24"/>
    </row>
    <row r="9799" spans="1:7" x14ac:dyDescent="0.25">
      <c r="A9799" s="11"/>
      <c r="B9799" s="11"/>
      <c r="C9799" s="10"/>
      <c r="D9799" s="11"/>
      <c r="E9799" s="11"/>
      <c r="F9799" s="11"/>
      <c r="G9799" s="24"/>
    </row>
    <row r="9800" spans="1:7" x14ac:dyDescent="0.25">
      <c r="A9800" s="11"/>
      <c r="B9800" s="11"/>
      <c r="C9800" s="10"/>
      <c r="D9800" s="11"/>
      <c r="E9800" s="11"/>
      <c r="F9800" s="11"/>
      <c r="G9800" s="24"/>
    </row>
    <row r="9801" spans="1:7" x14ac:dyDescent="0.25">
      <c r="A9801" s="11"/>
      <c r="B9801" s="11"/>
      <c r="C9801" s="10"/>
      <c r="D9801" s="11"/>
      <c r="E9801" s="11"/>
      <c r="F9801" s="11"/>
      <c r="G9801" s="24"/>
    </row>
    <row r="9802" spans="1:7" x14ac:dyDescent="0.25">
      <c r="A9802" s="11"/>
      <c r="B9802" s="11"/>
      <c r="C9802" s="10"/>
      <c r="D9802" s="11"/>
      <c r="E9802" s="11"/>
      <c r="F9802" s="11"/>
      <c r="G9802" s="24"/>
    </row>
    <row r="9803" spans="1:7" x14ac:dyDescent="0.25">
      <c r="A9803" s="11"/>
      <c r="B9803" s="11"/>
      <c r="C9803" s="10"/>
      <c r="D9803" s="11"/>
      <c r="E9803" s="11"/>
      <c r="F9803" s="11"/>
      <c r="G9803" s="24"/>
    </row>
    <row r="9804" spans="1:7" x14ac:dyDescent="0.25">
      <c r="A9804" s="11"/>
      <c r="B9804" s="11"/>
      <c r="C9804" s="10"/>
      <c r="D9804" s="11"/>
      <c r="E9804" s="11"/>
      <c r="F9804" s="11"/>
      <c r="G9804" s="24"/>
    </row>
    <row r="9805" spans="1:7" x14ac:dyDescent="0.25">
      <c r="A9805" s="11"/>
      <c r="B9805" s="11"/>
      <c r="C9805" s="10"/>
      <c r="D9805" s="11"/>
      <c r="E9805" s="11"/>
      <c r="F9805" s="11"/>
      <c r="G9805" s="24"/>
    </row>
    <row r="9806" spans="1:7" x14ac:dyDescent="0.25">
      <c r="A9806" s="11"/>
      <c r="B9806" s="11"/>
      <c r="C9806" s="10"/>
      <c r="D9806" s="11"/>
      <c r="E9806" s="11"/>
      <c r="F9806" s="11"/>
      <c r="G9806" s="24"/>
    </row>
    <row r="9807" spans="1:7" x14ac:dyDescent="0.25">
      <c r="A9807" s="11"/>
      <c r="B9807" s="11"/>
      <c r="C9807" s="10"/>
      <c r="D9807" s="11"/>
      <c r="E9807" s="11"/>
      <c r="F9807" s="11"/>
      <c r="G9807" s="24"/>
    </row>
    <row r="9808" spans="1:7" x14ac:dyDescent="0.25">
      <c r="A9808" s="11"/>
      <c r="B9808" s="11"/>
      <c r="C9808" s="10"/>
      <c r="D9808" s="11"/>
      <c r="E9808" s="11"/>
      <c r="F9808" s="11"/>
      <c r="G9808" s="24"/>
    </row>
    <row r="9809" spans="1:7" x14ac:dyDescent="0.25">
      <c r="A9809" s="11"/>
      <c r="B9809" s="11"/>
      <c r="C9809" s="10"/>
      <c r="D9809" s="11"/>
      <c r="E9809" s="11"/>
      <c r="F9809" s="11"/>
      <c r="G9809" s="24"/>
    </row>
    <row r="9810" spans="1:7" x14ac:dyDescent="0.25">
      <c r="A9810" s="11"/>
      <c r="B9810" s="11"/>
      <c r="C9810" s="10"/>
      <c r="D9810" s="11"/>
      <c r="E9810" s="11"/>
      <c r="F9810" s="11"/>
      <c r="G9810" s="24"/>
    </row>
    <row r="9811" spans="1:7" x14ac:dyDescent="0.25">
      <c r="A9811" s="11"/>
      <c r="B9811" s="11"/>
      <c r="C9811" s="10"/>
      <c r="D9811" s="11"/>
      <c r="E9811" s="11"/>
      <c r="F9811" s="11"/>
      <c r="G9811" s="24"/>
    </row>
    <row r="9812" spans="1:7" x14ac:dyDescent="0.25">
      <c r="A9812" s="11"/>
      <c r="B9812" s="11"/>
      <c r="C9812" s="10"/>
      <c r="D9812" s="11"/>
      <c r="E9812" s="11"/>
      <c r="F9812" s="11"/>
      <c r="G9812" s="24"/>
    </row>
    <row r="9813" spans="1:7" x14ac:dyDescent="0.25">
      <c r="A9813" s="11"/>
      <c r="B9813" s="11"/>
      <c r="C9813" s="10"/>
      <c r="D9813" s="11"/>
      <c r="E9813" s="11"/>
      <c r="F9813" s="11"/>
      <c r="G9813" s="24"/>
    </row>
    <row r="9814" spans="1:7" x14ac:dyDescent="0.25">
      <c r="A9814" s="11"/>
      <c r="B9814" s="11"/>
      <c r="C9814" s="10"/>
      <c r="D9814" s="11"/>
      <c r="E9814" s="11"/>
      <c r="F9814" s="11"/>
      <c r="G9814" s="24"/>
    </row>
    <row r="9815" spans="1:7" x14ac:dyDescent="0.25">
      <c r="A9815" s="11"/>
      <c r="B9815" s="11"/>
      <c r="C9815" s="10"/>
      <c r="D9815" s="11"/>
      <c r="E9815" s="11"/>
      <c r="F9815" s="11"/>
      <c r="G9815" s="24"/>
    </row>
    <row r="9816" spans="1:7" x14ac:dyDescent="0.25">
      <c r="A9816" s="11"/>
      <c r="B9816" s="11"/>
      <c r="C9816" s="10"/>
      <c r="D9816" s="11"/>
      <c r="E9816" s="11"/>
      <c r="F9816" s="11"/>
      <c r="G9816" s="24"/>
    </row>
    <row r="9817" spans="1:7" x14ac:dyDescent="0.25">
      <c r="A9817" s="11"/>
      <c r="B9817" s="11"/>
      <c r="C9817" s="10"/>
      <c r="D9817" s="11"/>
      <c r="E9817" s="11"/>
      <c r="F9817" s="11"/>
      <c r="G9817" s="24"/>
    </row>
    <row r="9818" spans="1:7" x14ac:dyDescent="0.25">
      <c r="A9818" s="11"/>
      <c r="B9818" s="11"/>
      <c r="C9818" s="10"/>
      <c r="D9818" s="11"/>
      <c r="E9818" s="11"/>
      <c r="F9818" s="11"/>
      <c r="G9818" s="24"/>
    </row>
    <row r="9819" spans="1:7" x14ac:dyDescent="0.25">
      <c r="A9819" s="11"/>
      <c r="B9819" s="11"/>
      <c r="C9819" s="10"/>
      <c r="D9819" s="11"/>
      <c r="E9819" s="11"/>
      <c r="F9819" s="11"/>
      <c r="G9819" s="24"/>
    </row>
    <row r="9820" spans="1:7" x14ac:dyDescent="0.25">
      <c r="A9820" s="11"/>
      <c r="B9820" s="11"/>
      <c r="C9820" s="10"/>
      <c r="D9820" s="11"/>
      <c r="E9820" s="11"/>
      <c r="F9820" s="11"/>
      <c r="G9820" s="24"/>
    </row>
    <row r="9821" spans="1:7" x14ac:dyDescent="0.25">
      <c r="A9821" s="11"/>
      <c r="B9821" s="11"/>
      <c r="C9821" s="10"/>
      <c r="D9821" s="11"/>
      <c r="E9821" s="11"/>
      <c r="F9821" s="11"/>
      <c r="G9821" s="24"/>
    </row>
    <row r="9822" spans="1:7" x14ac:dyDescent="0.25">
      <c r="A9822" s="11"/>
      <c r="B9822" s="11"/>
      <c r="C9822" s="10"/>
      <c r="D9822" s="11"/>
      <c r="E9822" s="11"/>
      <c r="F9822" s="11"/>
      <c r="G9822" s="24"/>
    </row>
    <row r="9823" spans="1:7" x14ac:dyDescent="0.25">
      <c r="A9823" s="11"/>
      <c r="B9823" s="11"/>
      <c r="C9823" s="10"/>
      <c r="D9823" s="11"/>
      <c r="E9823" s="11"/>
      <c r="F9823" s="11"/>
      <c r="G9823" s="24"/>
    </row>
    <row r="9824" spans="1:7" x14ac:dyDescent="0.25">
      <c r="A9824" s="11"/>
      <c r="B9824" s="11"/>
      <c r="C9824" s="10"/>
      <c r="D9824" s="11"/>
      <c r="E9824" s="11"/>
      <c r="F9824" s="11"/>
      <c r="G9824" s="24"/>
    </row>
    <row r="9825" spans="1:7" x14ac:dyDescent="0.25">
      <c r="A9825" s="11"/>
      <c r="B9825" s="11"/>
      <c r="C9825" s="10"/>
      <c r="D9825" s="11"/>
      <c r="E9825" s="11"/>
      <c r="F9825" s="11"/>
      <c r="G9825" s="24"/>
    </row>
    <row r="9826" spans="1:7" x14ac:dyDescent="0.25">
      <c r="A9826" s="11"/>
      <c r="B9826" s="11"/>
      <c r="C9826" s="10"/>
      <c r="D9826" s="11"/>
      <c r="E9826" s="11"/>
      <c r="F9826" s="11"/>
      <c r="G9826" s="24"/>
    </row>
    <row r="9827" spans="1:7" x14ac:dyDescent="0.25">
      <c r="A9827" s="11"/>
      <c r="B9827" s="11"/>
      <c r="C9827" s="10"/>
      <c r="D9827" s="11"/>
      <c r="E9827" s="11"/>
      <c r="F9827" s="11"/>
      <c r="G9827" s="24"/>
    </row>
    <row r="9828" spans="1:7" x14ac:dyDescent="0.25">
      <c r="A9828" s="11"/>
      <c r="B9828" s="11"/>
      <c r="C9828" s="10"/>
      <c r="D9828" s="11"/>
      <c r="E9828" s="11"/>
      <c r="F9828" s="11"/>
      <c r="G9828" s="24"/>
    </row>
    <row r="9829" spans="1:7" x14ac:dyDescent="0.25">
      <c r="A9829" s="11"/>
      <c r="B9829" s="11"/>
      <c r="C9829" s="10"/>
      <c r="D9829" s="11"/>
      <c r="E9829" s="11"/>
      <c r="F9829" s="11"/>
      <c r="G9829" s="24"/>
    </row>
    <row r="9830" spans="1:7" x14ac:dyDescent="0.25">
      <c r="A9830" s="11"/>
      <c r="B9830" s="11"/>
      <c r="C9830" s="10"/>
      <c r="D9830" s="11"/>
      <c r="E9830" s="11"/>
      <c r="F9830" s="11"/>
      <c r="G9830" s="24"/>
    </row>
    <row r="9831" spans="1:7" x14ac:dyDescent="0.25">
      <c r="A9831" s="11"/>
      <c r="B9831" s="11"/>
      <c r="C9831" s="10"/>
      <c r="D9831" s="11"/>
      <c r="E9831" s="11"/>
      <c r="F9831" s="11"/>
      <c r="G9831" s="24"/>
    </row>
    <row r="9832" spans="1:7" x14ac:dyDescent="0.25">
      <c r="A9832" s="11"/>
      <c r="B9832" s="11"/>
      <c r="C9832" s="10"/>
      <c r="D9832" s="11"/>
      <c r="E9832" s="11"/>
      <c r="F9832" s="11"/>
      <c r="G9832" s="24"/>
    </row>
    <row r="9833" spans="1:7" x14ac:dyDescent="0.25">
      <c r="A9833" s="11"/>
      <c r="B9833" s="11"/>
      <c r="C9833" s="10"/>
      <c r="D9833" s="11"/>
      <c r="E9833" s="11"/>
      <c r="F9833" s="11"/>
      <c r="G9833" s="24"/>
    </row>
    <row r="9834" spans="1:7" x14ac:dyDescent="0.25">
      <c r="A9834" s="11"/>
      <c r="B9834" s="11"/>
      <c r="C9834" s="10"/>
      <c r="D9834" s="11"/>
      <c r="E9834" s="11"/>
      <c r="F9834" s="11"/>
      <c r="G9834" s="24"/>
    </row>
    <row r="9835" spans="1:7" x14ac:dyDescent="0.25">
      <c r="A9835" s="11"/>
      <c r="B9835" s="11"/>
      <c r="C9835" s="10"/>
      <c r="D9835" s="11"/>
      <c r="E9835" s="11"/>
      <c r="F9835" s="11"/>
      <c r="G9835" s="24"/>
    </row>
    <row r="9836" spans="1:7" x14ac:dyDescent="0.25">
      <c r="A9836" s="11"/>
      <c r="B9836" s="11"/>
      <c r="C9836" s="10"/>
      <c r="D9836" s="11"/>
      <c r="E9836" s="11"/>
      <c r="F9836" s="11"/>
      <c r="G9836" s="24"/>
    </row>
    <row r="9837" spans="1:7" x14ac:dyDescent="0.25">
      <c r="A9837" s="11"/>
      <c r="B9837" s="11"/>
      <c r="C9837" s="10"/>
      <c r="D9837" s="11"/>
      <c r="E9837" s="11"/>
      <c r="F9837" s="11"/>
      <c r="G9837" s="24"/>
    </row>
    <row r="9838" spans="1:7" x14ac:dyDescent="0.25">
      <c r="A9838" s="11"/>
      <c r="B9838" s="11"/>
      <c r="C9838" s="10"/>
      <c r="D9838" s="11"/>
      <c r="E9838" s="11"/>
      <c r="F9838" s="11"/>
      <c r="G9838" s="24"/>
    </row>
    <row r="9839" spans="1:7" x14ac:dyDescent="0.25">
      <c r="A9839" s="11"/>
      <c r="B9839" s="11"/>
      <c r="C9839" s="10"/>
      <c r="D9839" s="11"/>
      <c r="E9839" s="11"/>
      <c r="F9839" s="11"/>
      <c r="G9839" s="24"/>
    </row>
    <row r="9840" spans="1:7" x14ac:dyDescent="0.25">
      <c r="A9840" s="11"/>
      <c r="B9840" s="11"/>
      <c r="C9840" s="10"/>
      <c r="D9840" s="11"/>
      <c r="E9840" s="11"/>
      <c r="F9840" s="11"/>
      <c r="G9840" s="24"/>
    </row>
    <row r="9841" spans="1:7" x14ac:dyDescent="0.25">
      <c r="A9841" s="11"/>
      <c r="B9841" s="11"/>
      <c r="C9841" s="10"/>
      <c r="D9841" s="11"/>
      <c r="E9841" s="11"/>
      <c r="F9841" s="11"/>
      <c r="G9841" s="24"/>
    </row>
    <row r="9842" spans="1:7" x14ac:dyDescent="0.25">
      <c r="A9842" s="11"/>
      <c r="B9842" s="11"/>
      <c r="C9842" s="10"/>
      <c r="D9842" s="11"/>
      <c r="E9842" s="11"/>
      <c r="F9842" s="11"/>
      <c r="G9842" s="24"/>
    </row>
    <row r="9843" spans="1:7" x14ac:dyDescent="0.25">
      <c r="A9843" s="11"/>
      <c r="B9843" s="11"/>
      <c r="C9843" s="10"/>
      <c r="D9843" s="11"/>
      <c r="E9843" s="11"/>
      <c r="F9843" s="11"/>
      <c r="G9843" s="24"/>
    </row>
    <row r="9844" spans="1:7" x14ac:dyDescent="0.25">
      <c r="A9844" s="11"/>
      <c r="B9844" s="11"/>
      <c r="C9844" s="10"/>
      <c r="D9844" s="11"/>
      <c r="E9844" s="11"/>
      <c r="F9844" s="11"/>
      <c r="G9844" s="24"/>
    </row>
    <row r="9845" spans="1:7" x14ac:dyDescent="0.25">
      <c r="A9845" s="11"/>
      <c r="B9845" s="11"/>
      <c r="C9845" s="10"/>
      <c r="D9845" s="11"/>
      <c r="E9845" s="11"/>
      <c r="F9845" s="11"/>
      <c r="G9845" s="24"/>
    </row>
    <row r="9846" spans="1:7" x14ac:dyDescent="0.25">
      <c r="A9846" s="11"/>
      <c r="B9846" s="11"/>
      <c r="C9846" s="10"/>
      <c r="D9846" s="11"/>
      <c r="E9846" s="11"/>
      <c r="F9846" s="11"/>
      <c r="G9846" s="24"/>
    </row>
    <row r="9847" spans="1:7" x14ac:dyDescent="0.25">
      <c r="A9847" s="11"/>
      <c r="B9847" s="11"/>
      <c r="C9847" s="10"/>
      <c r="D9847" s="11"/>
      <c r="E9847" s="11"/>
      <c r="F9847" s="11"/>
      <c r="G9847" s="24"/>
    </row>
    <row r="9848" spans="1:7" x14ac:dyDescent="0.25">
      <c r="A9848" s="11"/>
      <c r="B9848" s="11"/>
      <c r="C9848" s="10"/>
      <c r="D9848" s="11"/>
      <c r="E9848" s="11"/>
      <c r="F9848" s="11"/>
      <c r="G9848" s="24"/>
    </row>
    <row r="9849" spans="1:7" x14ac:dyDescent="0.25">
      <c r="A9849" s="11"/>
      <c r="B9849" s="11"/>
      <c r="C9849" s="10"/>
      <c r="D9849" s="11"/>
      <c r="E9849" s="11"/>
      <c r="F9849" s="11"/>
      <c r="G9849" s="24"/>
    </row>
    <row r="9850" spans="1:7" x14ac:dyDescent="0.25">
      <c r="A9850" s="11"/>
      <c r="B9850" s="11"/>
      <c r="C9850" s="10"/>
      <c r="D9850" s="11"/>
      <c r="E9850" s="11"/>
      <c r="F9850" s="11"/>
      <c r="G9850" s="24"/>
    </row>
    <row r="9851" spans="1:7" x14ac:dyDescent="0.25">
      <c r="A9851" s="11"/>
      <c r="B9851" s="11"/>
      <c r="C9851" s="10"/>
      <c r="D9851" s="11"/>
      <c r="E9851" s="11"/>
      <c r="F9851" s="11"/>
      <c r="G9851" s="24"/>
    </row>
    <row r="9852" spans="1:7" x14ac:dyDescent="0.25">
      <c r="A9852" s="11"/>
      <c r="B9852" s="11"/>
      <c r="C9852" s="10"/>
      <c r="D9852" s="11"/>
      <c r="E9852" s="11"/>
      <c r="F9852" s="11"/>
      <c r="G9852" s="24"/>
    </row>
    <row r="9853" spans="1:7" x14ac:dyDescent="0.25">
      <c r="A9853" s="11"/>
      <c r="B9853" s="11"/>
      <c r="C9853" s="10"/>
      <c r="D9853" s="11"/>
      <c r="E9853" s="11"/>
      <c r="F9853" s="11"/>
      <c r="G9853" s="24"/>
    </row>
    <row r="9854" spans="1:7" x14ac:dyDescent="0.25">
      <c r="A9854" s="11"/>
      <c r="B9854" s="11"/>
      <c r="C9854" s="10"/>
      <c r="D9854" s="11"/>
      <c r="E9854" s="11"/>
      <c r="F9854" s="11"/>
      <c r="G9854" s="24"/>
    </row>
    <row r="9855" spans="1:7" x14ac:dyDescent="0.25">
      <c r="A9855" s="11"/>
      <c r="B9855" s="11"/>
      <c r="C9855" s="10"/>
      <c r="D9855" s="11"/>
      <c r="E9855" s="11"/>
      <c r="F9855" s="11"/>
      <c r="G9855" s="24"/>
    </row>
    <row r="9856" spans="1:7" x14ac:dyDescent="0.25">
      <c r="A9856" s="11"/>
      <c r="B9856" s="11"/>
      <c r="C9856" s="10"/>
      <c r="D9856" s="11"/>
      <c r="E9856" s="11"/>
      <c r="F9856" s="11"/>
      <c r="G9856" s="24"/>
    </row>
    <row r="9857" spans="1:7" x14ac:dyDescent="0.25">
      <c r="A9857" s="11"/>
      <c r="B9857" s="11"/>
      <c r="C9857" s="10"/>
      <c r="D9857" s="11"/>
      <c r="E9857" s="11"/>
      <c r="F9857" s="11"/>
      <c r="G9857" s="24"/>
    </row>
    <row r="9858" spans="1:7" x14ac:dyDescent="0.25">
      <c r="A9858" s="11"/>
      <c r="B9858" s="11"/>
      <c r="C9858" s="10"/>
      <c r="D9858" s="11"/>
      <c r="E9858" s="11"/>
      <c r="F9858" s="11"/>
      <c r="G9858" s="24"/>
    </row>
    <row r="9859" spans="1:7" x14ac:dyDescent="0.25">
      <c r="A9859" s="11"/>
      <c r="B9859" s="11"/>
      <c r="C9859" s="10"/>
      <c r="D9859" s="11"/>
      <c r="E9859" s="11"/>
      <c r="F9859" s="11"/>
      <c r="G9859" s="24"/>
    </row>
    <row r="9860" spans="1:7" x14ac:dyDescent="0.25">
      <c r="A9860" s="11"/>
      <c r="B9860" s="11"/>
      <c r="C9860" s="10"/>
      <c r="D9860" s="11"/>
      <c r="E9860" s="11"/>
      <c r="F9860" s="11"/>
      <c r="G9860" s="24"/>
    </row>
    <row r="9861" spans="1:7" x14ac:dyDescent="0.25">
      <c r="A9861" s="11"/>
      <c r="B9861" s="11"/>
      <c r="C9861" s="10"/>
      <c r="D9861" s="11"/>
      <c r="E9861" s="11"/>
      <c r="F9861" s="11"/>
      <c r="G9861" s="24"/>
    </row>
    <row r="9862" spans="1:7" x14ac:dyDescent="0.25">
      <c r="A9862" s="11"/>
      <c r="B9862" s="11"/>
      <c r="C9862" s="10"/>
      <c r="D9862" s="11"/>
      <c r="E9862" s="11"/>
      <c r="F9862" s="11"/>
      <c r="G9862" s="24"/>
    </row>
    <row r="9863" spans="1:7" x14ac:dyDescent="0.25">
      <c r="A9863" s="11"/>
      <c r="B9863" s="11"/>
      <c r="C9863" s="10"/>
      <c r="D9863" s="11"/>
      <c r="E9863" s="11"/>
      <c r="F9863" s="11"/>
      <c r="G9863" s="24"/>
    </row>
    <row r="9864" spans="1:7" x14ac:dyDescent="0.25">
      <c r="A9864" s="11"/>
      <c r="B9864" s="11"/>
      <c r="C9864" s="10"/>
      <c r="D9864" s="11"/>
      <c r="E9864" s="11"/>
      <c r="F9864" s="11"/>
      <c r="G9864" s="24"/>
    </row>
    <row r="9865" spans="1:7" x14ac:dyDescent="0.25">
      <c r="A9865" s="11"/>
      <c r="B9865" s="11"/>
      <c r="C9865" s="10"/>
      <c r="D9865" s="11"/>
      <c r="E9865" s="11"/>
      <c r="F9865" s="11"/>
      <c r="G9865" s="24"/>
    </row>
    <row r="9866" spans="1:7" x14ac:dyDescent="0.25">
      <c r="A9866" s="11"/>
      <c r="B9866" s="11"/>
      <c r="C9866" s="10"/>
      <c r="D9866" s="11"/>
      <c r="E9866" s="11"/>
      <c r="F9866" s="11"/>
      <c r="G9866" s="24"/>
    </row>
    <row r="9867" spans="1:7" x14ac:dyDescent="0.25">
      <c r="A9867" s="11"/>
      <c r="B9867" s="11"/>
      <c r="C9867" s="10"/>
      <c r="D9867" s="11"/>
      <c r="E9867" s="11"/>
      <c r="F9867" s="11"/>
      <c r="G9867" s="24"/>
    </row>
    <row r="9868" spans="1:7" x14ac:dyDescent="0.25">
      <c r="A9868" s="11"/>
      <c r="B9868" s="11"/>
      <c r="C9868" s="10"/>
      <c r="D9868" s="11"/>
      <c r="E9868" s="11"/>
      <c r="F9868" s="11"/>
      <c r="G9868" s="24"/>
    </row>
    <row r="9869" spans="1:7" x14ac:dyDescent="0.25">
      <c r="A9869" s="11"/>
      <c r="B9869" s="11"/>
      <c r="C9869" s="10"/>
      <c r="D9869" s="11"/>
      <c r="E9869" s="11"/>
      <c r="F9869" s="11"/>
      <c r="G9869" s="24"/>
    </row>
    <row r="9870" spans="1:7" x14ac:dyDescent="0.25">
      <c r="A9870" s="11"/>
      <c r="B9870" s="11"/>
      <c r="C9870" s="10"/>
      <c r="D9870" s="11"/>
      <c r="E9870" s="11"/>
      <c r="F9870" s="11"/>
      <c r="G9870" s="24"/>
    </row>
    <row r="9871" spans="1:7" x14ac:dyDescent="0.25">
      <c r="A9871" s="11"/>
      <c r="B9871" s="11"/>
      <c r="C9871" s="10"/>
      <c r="D9871" s="11"/>
      <c r="E9871" s="11"/>
      <c r="F9871" s="11"/>
      <c r="G9871" s="24"/>
    </row>
    <row r="9872" spans="1:7" x14ac:dyDescent="0.25">
      <c r="A9872" s="11"/>
      <c r="B9872" s="11"/>
      <c r="C9872" s="10"/>
      <c r="D9872" s="11"/>
      <c r="E9872" s="11"/>
      <c r="F9872" s="11"/>
      <c r="G9872" s="24"/>
    </row>
    <row r="9873" spans="1:7" x14ac:dyDescent="0.25">
      <c r="A9873" s="11"/>
      <c r="B9873" s="11"/>
      <c r="C9873" s="10"/>
      <c r="D9873" s="11"/>
      <c r="E9873" s="11"/>
      <c r="F9873" s="11"/>
      <c r="G9873" s="24"/>
    </row>
    <row r="9874" spans="1:7" x14ac:dyDescent="0.25">
      <c r="A9874" s="11"/>
      <c r="B9874" s="11"/>
      <c r="C9874" s="10"/>
      <c r="D9874" s="11"/>
      <c r="E9874" s="11"/>
      <c r="F9874" s="11"/>
      <c r="G9874" s="24"/>
    </row>
    <row r="9875" spans="1:7" x14ac:dyDescent="0.25">
      <c r="A9875" s="11"/>
      <c r="B9875" s="11"/>
      <c r="C9875" s="10"/>
      <c r="D9875" s="11"/>
      <c r="E9875" s="11"/>
      <c r="F9875" s="11"/>
      <c r="G9875" s="24"/>
    </row>
    <row r="9876" spans="1:7" x14ac:dyDescent="0.25">
      <c r="A9876" s="11"/>
      <c r="B9876" s="11"/>
      <c r="C9876" s="10"/>
      <c r="D9876" s="11"/>
      <c r="E9876" s="11"/>
      <c r="F9876" s="11"/>
      <c r="G9876" s="24"/>
    </row>
    <row r="9877" spans="1:7" x14ac:dyDescent="0.25">
      <c r="A9877" s="11"/>
      <c r="B9877" s="11"/>
      <c r="C9877" s="10"/>
      <c r="D9877" s="11"/>
      <c r="E9877" s="11"/>
      <c r="F9877" s="11"/>
      <c r="G9877" s="24"/>
    </row>
    <row r="9878" spans="1:7" x14ac:dyDescent="0.25">
      <c r="A9878" s="11"/>
      <c r="B9878" s="11"/>
      <c r="C9878" s="10"/>
      <c r="D9878" s="11"/>
      <c r="E9878" s="11"/>
      <c r="F9878" s="11"/>
      <c r="G9878" s="24"/>
    </row>
    <row r="9879" spans="1:7" x14ac:dyDescent="0.25">
      <c r="A9879" s="11"/>
      <c r="B9879" s="11"/>
      <c r="C9879" s="10"/>
      <c r="D9879" s="11"/>
      <c r="E9879" s="11"/>
      <c r="F9879" s="11"/>
      <c r="G9879" s="24"/>
    </row>
    <row r="9880" spans="1:7" x14ac:dyDescent="0.25">
      <c r="A9880" s="11"/>
      <c r="B9880" s="11"/>
      <c r="C9880" s="10"/>
      <c r="D9880" s="11"/>
      <c r="E9880" s="11"/>
      <c r="F9880" s="11"/>
      <c r="G9880" s="24"/>
    </row>
    <row r="9881" spans="1:7" x14ac:dyDescent="0.25">
      <c r="A9881" s="11"/>
      <c r="B9881" s="11"/>
      <c r="C9881" s="10"/>
      <c r="D9881" s="11"/>
      <c r="E9881" s="11"/>
      <c r="F9881" s="11"/>
      <c r="G9881" s="24"/>
    </row>
    <row r="9882" spans="1:7" x14ac:dyDescent="0.25">
      <c r="A9882" s="11"/>
      <c r="B9882" s="11"/>
      <c r="C9882" s="10"/>
      <c r="D9882" s="11"/>
      <c r="E9882" s="11"/>
      <c r="F9882" s="11"/>
      <c r="G9882" s="24"/>
    </row>
    <row r="9883" spans="1:7" x14ac:dyDescent="0.25">
      <c r="A9883" s="11"/>
      <c r="B9883" s="11"/>
      <c r="C9883" s="10"/>
      <c r="D9883" s="11"/>
      <c r="E9883" s="11"/>
      <c r="F9883" s="11"/>
      <c r="G9883" s="24"/>
    </row>
    <row r="9884" spans="1:7" x14ac:dyDescent="0.25">
      <c r="A9884" s="11"/>
      <c r="B9884" s="11"/>
      <c r="C9884" s="10"/>
      <c r="D9884" s="11"/>
      <c r="E9884" s="11"/>
      <c r="F9884" s="11"/>
      <c r="G9884" s="24"/>
    </row>
    <row r="9885" spans="1:7" x14ac:dyDescent="0.25">
      <c r="A9885" s="11"/>
      <c r="B9885" s="11"/>
      <c r="C9885" s="10"/>
      <c r="D9885" s="11"/>
      <c r="E9885" s="11"/>
      <c r="F9885" s="11"/>
      <c r="G9885" s="24"/>
    </row>
    <row r="9886" spans="1:7" x14ac:dyDescent="0.25">
      <c r="A9886" s="11"/>
      <c r="B9886" s="11"/>
      <c r="C9886" s="10"/>
      <c r="D9886" s="11"/>
      <c r="E9886" s="11"/>
      <c r="F9886" s="11"/>
      <c r="G9886" s="24"/>
    </row>
    <row r="9887" spans="1:7" x14ac:dyDescent="0.25">
      <c r="A9887" s="11"/>
      <c r="B9887" s="11"/>
      <c r="C9887" s="10"/>
      <c r="D9887" s="11"/>
      <c r="E9887" s="11"/>
      <c r="F9887" s="11"/>
      <c r="G9887" s="24"/>
    </row>
    <row r="9888" spans="1:7" x14ac:dyDescent="0.25">
      <c r="A9888" s="11"/>
      <c r="B9888" s="11"/>
      <c r="C9888" s="10"/>
      <c r="D9888" s="11"/>
      <c r="E9888" s="11"/>
      <c r="F9888" s="11"/>
      <c r="G9888" s="24"/>
    </row>
    <row r="9889" spans="1:7" x14ac:dyDescent="0.25">
      <c r="A9889" s="11"/>
      <c r="B9889" s="11"/>
      <c r="C9889" s="10"/>
      <c r="D9889" s="11"/>
      <c r="E9889" s="11"/>
      <c r="F9889" s="11"/>
      <c r="G9889" s="24"/>
    </row>
    <row r="9890" spans="1:7" x14ac:dyDescent="0.25">
      <c r="A9890" s="11"/>
      <c r="B9890" s="11"/>
      <c r="C9890" s="10"/>
      <c r="D9890" s="11"/>
      <c r="E9890" s="11"/>
      <c r="F9890" s="11"/>
      <c r="G9890" s="24"/>
    </row>
    <row r="9891" spans="1:7" x14ac:dyDescent="0.25">
      <c r="A9891" s="11"/>
      <c r="B9891" s="11"/>
      <c r="C9891" s="10"/>
      <c r="D9891" s="11"/>
      <c r="E9891" s="11"/>
      <c r="F9891" s="11"/>
      <c r="G9891" s="24"/>
    </row>
    <row r="9892" spans="1:7" x14ac:dyDescent="0.25">
      <c r="A9892" s="11"/>
      <c r="B9892" s="11"/>
      <c r="C9892" s="10"/>
      <c r="D9892" s="11"/>
      <c r="E9892" s="11"/>
      <c r="F9892" s="11"/>
      <c r="G9892" s="24"/>
    </row>
    <row r="9893" spans="1:7" x14ac:dyDescent="0.25">
      <c r="A9893" s="11"/>
      <c r="B9893" s="11"/>
      <c r="C9893" s="10"/>
      <c r="D9893" s="11"/>
      <c r="E9893" s="11"/>
      <c r="F9893" s="11"/>
      <c r="G9893" s="24"/>
    </row>
    <row r="9894" spans="1:7" x14ac:dyDescent="0.25">
      <c r="A9894" s="11"/>
      <c r="B9894" s="11"/>
      <c r="C9894" s="10"/>
      <c r="D9894" s="11"/>
      <c r="E9894" s="11"/>
      <c r="F9894" s="11"/>
      <c r="G9894" s="24"/>
    </row>
    <row r="9895" spans="1:7" x14ac:dyDescent="0.25">
      <c r="A9895" s="11"/>
      <c r="B9895" s="11"/>
      <c r="C9895" s="10"/>
      <c r="D9895" s="11"/>
      <c r="E9895" s="11"/>
      <c r="F9895" s="11"/>
      <c r="G9895" s="24"/>
    </row>
    <row r="9896" spans="1:7" x14ac:dyDescent="0.25">
      <c r="A9896" s="11"/>
      <c r="B9896" s="11"/>
      <c r="C9896" s="10"/>
      <c r="D9896" s="11"/>
      <c r="E9896" s="11"/>
      <c r="F9896" s="11"/>
      <c r="G9896" s="24"/>
    </row>
    <row r="9897" spans="1:7" x14ac:dyDescent="0.25">
      <c r="A9897" s="11"/>
      <c r="B9897" s="11"/>
      <c r="C9897" s="10"/>
      <c r="D9897" s="11"/>
      <c r="E9897" s="11"/>
      <c r="F9897" s="11"/>
      <c r="G9897" s="24"/>
    </row>
    <row r="9898" spans="1:7" x14ac:dyDescent="0.25">
      <c r="A9898" s="11"/>
      <c r="B9898" s="11"/>
      <c r="C9898" s="10"/>
      <c r="D9898" s="11"/>
      <c r="E9898" s="11"/>
      <c r="F9898" s="11"/>
      <c r="G9898" s="24"/>
    </row>
    <row r="9899" spans="1:7" x14ac:dyDescent="0.25">
      <c r="A9899" s="11"/>
      <c r="B9899" s="11"/>
      <c r="C9899" s="10"/>
      <c r="D9899" s="11"/>
      <c r="E9899" s="11"/>
      <c r="F9899" s="11"/>
      <c r="G9899" s="24"/>
    </row>
    <row r="9900" spans="1:7" x14ac:dyDescent="0.25">
      <c r="A9900" s="11"/>
      <c r="B9900" s="11"/>
      <c r="C9900" s="10"/>
      <c r="D9900" s="11"/>
      <c r="E9900" s="11"/>
      <c r="F9900" s="11"/>
      <c r="G9900" s="24"/>
    </row>
    <row r="9901" spans="1:7" x14ac:dyDescent="0.25">
      <c r="A9901" s="11"/>
      <c r="B9901" s="11"/>
      <c r="C9901" s="10"/>
      <c r="D9901" s="11"/>
      <c r="E9901" s="11"/>
      <c r="F9901" s="11"/>
      <c r="G9901" s="24"/>
    </row>
    <row r="9902" spans="1:7" x14ac:dyDescent="0.25">
      <c r="A9902" s="11"/>
      <c r="B9902" s="11"/>
      <c r="C9902" s="10"/>
      <c r="D9902" s="11"/>
      <c r="E9902" s="11"/>
      <c r="F9902" s="11"/>
      <c r="G9902" s="24"/>
    </row>
    <row r="9903" spans="1:7" x14ac:dyDescent="0.25">
      <c r="A9903" s="11"/>
      <c r="B9903" s="11"/>
      <c r="C9903" s="10"/>
      <c r="D9903" s="11"/>
      <c r="E9903" s="11"/>
      <c r="F9903" s="11"/>
      <c r="G9903" s="24"/>
    </row>
    <row r="9904" spans="1:7" x14ac:dyDescent="0.25">
      <c r="A9904" s="11"/>
      <c r="B9904" s="11"/>
      <c r="C9904" s="10"/>
      <c r="D9904" s="11"/>
      <c r="E9904" s="11"/>
      <c r="F9904" s="11"/>
      <c r="G9904" s="24"/>
    </row>
    <row r="9905" spans="1:7" x14ac:dyDescent="0.25">
      <c r="A9905" s="11"/>
      <c r="B9905" s="11"/>
      <c r="C9905" s="10"/>
      <c r="D9905" s="11"/>
      <c r="E9905" s="11"/>
      <c r="F9905" s="11"/>
      <c r="G9905" s="24"/>
    </row>
    <row r="9906" spans="1:7" x14ac:dyDescent="0.25">
      <c r="A9906" s="11"/>
      <c r="B9906" s="11"/>
      <c r="C9906" s="10"/>
      <c r="D9906" s="11"/>
      <c r="E9906" s="11"/>
      <c r="F9906" s="11"/>
      <c r="G9906" s="24"/>
    </row>
    <row r="9907" spans="1:7" x14ac:dyDescent="0.25">
      <c r="A9907" s="11"/>
      <c r="B9907" s="11"/>
      <c r="C9907" s="10"/>
      <c r="D9907" s="11"/>
      <c r="E9907" s="11"/>
      <c r="F9907" s="11"/>
      <c r="G9907" s="24"/>
    </row>
    <row r="9908" spans="1:7" x14ac:dyDescent="0.25">
      <c r="A9908" s="11"/>
      <c r="B9908" s="11"/>
      <c r="C9908" s="10"/>
      <c r="D9908" s="11"/>
      <c r="E9908" s="11"/>
      <c r="F9908" s="11"/>
      <c r="G9908" s="24"/>
    </row>
    <row r="9909" spans="1:7" x14ac:dyDescent="0.25">
      <c r="A9909" s="11"/>
      <c r="B9909" s="11"/>
      <c r="C9909" s="10"/>
      <c r="D9909" s="11"/>
      <c r="E9909" s="11"/>
      <c r="F9909" s="11"/>
      <c r="G9909" s="24"/>
    </row>
    <row r="9910" spans="1:7" x14ac:dyDescent="0.25">
      <c r="A9910" s="11"/>
      <c r="B9910" s="11"/>
      <c r="C9910" s="10"/>
      <c r="D9910" s="11"/>
      <c r="E9910" s="11"/>
      <c r="F9910" s="11"/>
      <c r="G9910" s="24"/>
    </row>
    <row r="9911" spans="1:7" x14ac:dyDescent="0.25">
      <c r="A9911" s="11"/>
      <c r="B9911" s="11"/>
      <c r="C9911" s="10"/>
      <c r="D9911" s="11"/>
      <c r="E9911" s="11"/>
      <c r="F9911" s="11"/>
      <c r="G9911" s="24"/>
    </row>
    <row r="9912" spans="1:7" x14ac:dyDescent="0.25">
      <c r="A9912" s="11"/>
      <c r="B9912" s="11"/>
      <c r="C9912" s="10"/>
      <c r="D9912" s="11"/>
      <c r="E9912" s="11"/>
      <c r="F9912" s="11"/>
      <c r="G9912" s="24"/>
    </row>
    <row r="9913" spans="1:7" x14ac:dyDescent="0.25">
      <c r="A9913" s="11"/>
      <c r="B9913" s="11"/>
      <c r="C9913" s="10"/>
      <c r="D9913" s="11"/>
      <c r="E9913" s="11"/>
      <c r="F9913" s="11"/>
      <c r="G9913" s="24"/>
    </row>
    <row r="9914" spans="1:7" x14ac:dyDescent="0.25">
      <c r="A9914" s="11"/>
      <c r="B9914" s="11"/>
      <c r="C9914" s="10"/>
      <c r="D9914" s="11"/>
      <c r="E9914" s="11"/>
      <c r="F9914" s="11"/>
      <c r="G9914" s="24"/>
    </row>
    <row r="9915" spans="1:7" x14ac:dyDescent="0.25">
      <c r="A9915" s="11"/>
      <c r="B9915" s="11"/>
      <c r="C9915" s="10"/>
      <c r="D9915" s="11"/>
      <c r="E9915" s="11"/>
      <c r="F9915" s="11"/>
      <c r="G9915" s="24"/>
    </row>
    <row r="9916" spans="1:7" x14ac:dyDescent="0.25">
      <c r="A9916" s="11"/>
      <c r="B9916" s="11"/>
      <c r="C9916" s="10"/>
      <c r="D9916" s="11"/>
      <c r="E9916" s="11"/>
      <c r="F9916" s="11"/>
      <c r="G9916" s="24"/>
    </row>
    <row r="9917" spans="1:7" x14ac:dyDescent="0.25">
      <c r="A9917" s="11"/>
      <c r="B9917" s="11"/>
      <c r="C9917" s="10"/>
      <c r="D9917" s="11"/>
      <c r="E9917" s="11"/>
      <c r="F9917" s="11"/>
      <c r="G9917" s="24"/>
    </row>
    <row r="9918" spans="1:7" x14ac:dyDescent="0.25">
      <c r="A9918" s="11"/>
      <c r="B9918" s="11"/>
      <c r="C9918" s="10"/>
      <c r="D9918" s="11"/>
      <c r="E9918" s="11"/>
      <c r="F9918" s="11"/>
      <c r="G9918" s="24"/>
    </row>
    <row r="9919" spans="1:7" x14ac:dyDescent="0.25">
      <c r="A9919" s="11"/>
      <c r="B9919" s="11"/>
      <c r="C9919" s="10"/>
      <c r="D9919" s="11"/>
      <c r="E9919" s="11"/>
      <c r="F9919" s="11"/>
      <c r="G9919" s="24"/>
    </row>
    <row r="9920" spans="1:7" x14ac:dyDescent="0.25">
      <c r="A9920" s="11"/>
      <c r="B9920" s="11"/>
      <c r="C9920" s="10"/>
      <c r="D9920" s="11"/>
      <c r="E9920" s="11"/>
      <c r="F9920" s="11"/>
      <c r="G9920" s="24"/>
    </row>
    <row r="9921" spans="1:7" x14ac:dyDescent="0.25">
      <c r="A9921" s="11"/>
      <c r="B9921" s="11"/>
      <c r="C9921" s="10"/>
      <c r="D9921" s="11"/>
      <c r="E9921" s="11"/>
      <c r="F9921" s="11"/>
      <c r="G9921" s="24"/>
    </row>
    <row r="9922" spans="1:7" x14ac:dyDescent="0.25">
      <c r="A9922" s="11"/>
      <c r="B9922" s="11"/>
      <c r="C9922" s="10"/>
      <c r="D9922" s="11"/>
      <c r="E9922" s="11"/>
      <c r="F9922" s="11"/>
      <c r="G9922" s="24"/>
    </row>
    <row r="9923" spans="1:7" x14ac:dyDescent="0.25">
      <c r="A9923" s="11"/>
      <c r="B9923" s="11"/>
      <c r="C9923" s="10"/>
      <c r="D9923" s="11"/>
      <c r="E9923" s="11"/>
      <c r="F9923" s="11"/>
      <c r="G9923" s="24"/>
    </row>
    <row r="9924" spans="1:7" x14ac:dyDescent="0.25">
      <c r="A9924" s="11"/>
      <c r="B9924" s="11"/>
      <c r="C9924" s="10"/>
      <c r="D9924" s="11"/>
      <c r="E9924" s="11"/>
      <c r="F9924" s="11"/>
      <c r="G9924" s="24"/>
    </row>
    <row r="9925" spans="1:7" x14ac:dyDescent="0.25">
      <c r="A9925" s="11"/>
      <c r="B9925" s="11"/>
      <c r="C9925" s="10"/>
      <c r="D9925" s="11"/>
      <c r="E9925" s="11"/>
      <c r="F9925" s="11"/>
      <c r="G9925" s="24"/>
    </row>
    <row r="9926" spans="1:7" x14ac:dyDescent="0.25">
      <c r="A9926" s="11"/>
      <c r="B9926" s="11"/>
      <c r="C9926" s="10"/>
      <c r="D9926" s="11"/>
      <c r="E9926" s="11"/>
      <c r="F9926" s="11"/>
      <c r="G9926" s="24"/>
    </row>
    <row r="9927" spans="1:7" x14ac:dyDescent="0.25">
      <c r="A9927" s="11"/>
      <c r="B9927" s="11"/>
      <c r="C9927" s="10"/>
      <c r="D9927" s="11"/>
      <c r="E9927" s="11"/>
      <c r="F9927" s="11"/>
      <c r="G9927" s="24"/>
    </row>
    <row r="9928" spans="1:7" x14ac:dyDescent="0.25">
      <c r="A9928" s="11"/>
      <c r="B9928" s="11"/>
      <c r="C9928" s="10"/>
      <c r="D9928" s="11"/>
      <c r="E9928" s="11"/>
      <c r="F9928" s="11"/>
      <c r="G9928" s="24"/>
    </row>
    <row r="9929" spans="1:7" x14ac:dyDescent="0.25">
      <c r="A9929" s="11"/>
      <c r="B9929" s="11"/>
      <c r="C9929" s="10"/>
      <c r="D9929" s="11"/>
      <c r="E9929" s="11"/>
      <c r="F9929" s="11"/>
      <c r="G9929" s="24"/>
    </row>
    <row r="9930" spans="1:7" x14ac:dyDescent="0.25">
      <c r="A9930" s="11"/>
      <c r="B9930" s="11"/>
      <c r="C9930" s="10"/>
      <c r="D9930" s="11"/>
      <c r="E9930" s="11"/>
      <c r="F9930" s="11"/>
      <c r="G9930" s="24"/>
    </row>
    <row r="9931" spans="1:7" x14ac:dyDescent="0.25">
      <c r="A9931" s="11"/>
      <c r="B9931" s="11"/>
      <c r="C9931" s="10"/>
      <c r="D9931" s="11"/>
      <c r="E9931" s="11"/>
      <c r="F9931" s="11"/>
      <c r="G9931" s="24"/>
    </row>
    <row r="9932" spans="1:7" x14ac:dyDescent="0.25">
      <c r="A9932" s="11"/>
      <c r="B9932" s="11"/>
      <c r="C9932" s="10"/>
      <c r="D9932" s="11"/>
      <c r="E9932" s="11"/>
      <c r="F9932" s="11"/>
      <c r="G9932" s="24"/>
    </row>
    <row r="9933" spans="1:7" x14ac:dyDescent="0.25">
      <c r="A9933" s="11"/>
      <c r="B9933" s="11"/>
      <c r="C9933" s="10"/>
      <c r="D9933" s="11"/>
      <c r="E9933" s="11"/>
      <c r="F9933" s="11"/>
      <c r="G9933" s="24"/>
    </row>
    <row r="9934" spans="1:7" x14ac:dyDescent="0.25">
      <c r="A9934" s="11"/>
      <c r="B9934" s="11"/>
      <c r="C9934" s="10"/>
      <c r="D9934" s="11"/>
      <c r="E9934" s="11"/>
      <c r="F9934" s="11"/>
      <c r="G9934" s="24"/>
    </row>
    <row r="9935" spans="1:7" x14ac:dyDescent="0.25">
      <c r="A9935" s="11"/>
      <c r="B9935" s="11"/>
      <c r="C9935" s="10"/>
      <c r="D9935" s="11"/>
      <c r="E9935" s="11"/>
      <c r="F9935" s="11"/>
      <c r="G9935" s="24"/>
    </row>
    <row r="9936" spans="1:7" x14ac:dyDescent="0.25">
      <c r="A9936" s="11"/>
      <c r="B9936" s="11"/>
      <c r="C9936" s="10"/>
      <c r="D9936" s="11"/>
      <c r="E9936" s="11"/>
      <c r="F9936" s="11"/>
      <c r="G9936" s="24"/>
    </row>
    <row r="9937" spans="1:7" x14ac:dyDescent="0.25">
      <c r="A9937" s="11"/>
      <c r="B9937" s="11"/>
      <c r="C9937" s="10"/>
      <c r="D9937" s="11"/>
      <c r="E9937" s="11"/>
      <c r="F9937" s="11"/>
      <c r="G9937" s="24"/>
    </row>
    <row r="9938" spans="1:7" x14ac:dyDescent="0.25">
      <c r="A9938" s="11"/>
      <c r="B9938" s="11"/>
      <c r="C9938" s="10"/>
      <c r="D9938" s="11"/>
      <c r="E9938" s="11"/>
      <c r="F9938" s="11"/>
      <c r="G9938" s="24"/>
    </row>
    <row r="9939" spans="1:7" x14ac:dyDescent="0.25">
      <c r="A9939" s="11"/>
      <c r="B9939" s="11"/>
      <c r="C9939" s="10"/>
      <c r="D9939" s="11"/>
      <c r="E9939" s="11"/>
      <c r="F9939" s="11"/>
      <c r="G9939" s="24"/>
    </row>
    <row r="9940" spans="1:7" x14ac:dyDescent="0.25">
      <c r="A9940" s="11"/>
      <c r="B9940" s="11"/>
      <c r="C9940" s="10"/>
      <c r="D9940" s="11"/>
      <c r="E9940" s="11"/>
      <c r="F9940" s="11"/>
      <c r="G9940" s="24"/>
    </row>
    <row r="9941" spans="1:7" x14ac:dyDescent="0.25">
      <c r="A9941" s="11"/>
      <c r="B9941" s="11"/>
      <c r="C9941" s="10"/>
      <c r="D9941" s="11"/>
      <c r="E9941" s="11"/>
      <c r="F9941" s="11"/>
      <c r="G9941" s="24"/>
    </row>
    <row r="9942" spans="1:7" x14ac:dyDescent="0.25">
      <c r="A9942" s="11"/>
      <c r="B9942" s="11"/>
      <c r="C9942" s="10"/>
      <c r="D9942" s="11"/>
      <c r="E9942" s="11"/>
      <c r="F9942" s="11"/>
      <c r="G9942" s="24"/>
    </row>
    <row r="9943" spans="1:7" x14ac:dyDescent="0.25">
      <c r="A9943" s="11"/>
      <c r="B9943" s="11"/>
      <c r="C9943" s="10"/>
      <c r="D9943" s="11"/>
      <c r="E9943" s="11"/>
      <c r="F9943" s="11"/>
      <c r="G9943" s="24"/>
    </row>
    <row r="9944" spans="1:7" x14ac:dyDescent="0.25">
      <c r="A9944" s="11"/>
      <c r="B9944" s="11"/>
      <c r="C9944" s="10"/>
      <c r="D9944" s="11"/>
      <c r="E9944" s="11"/>
      <c r="F9944" s="11"/>
      <c r="G9944" s="24"/>
    </row>
    <row r="9945" spans="1:7" x14ac:dyDescent="0.25">
      <c r="A9945" s="11"/>
      <c r="B9945" s="11"/>
      <c r="C9945" s="10"/>
      <c r="D9945" s="11"/>
      <c r="E9945" s="11"/>
      <c r="F9945" s="11"/>
      <c r="G9945" s="24"/>
    </row>
    <row r="9946" spans="1:7" x14ac:dyDescent="0.25">
      <c r="A9946" s="11"/>
      <c r="B9946" s="11"/>
      <c r="C9946" s="10"/>
      <c r="D9946" s="11"/>
      <c r="E9946" s="11"/>
      <c r="F9946" s="11"/>
      <c r="G9946" s="24"/>
    </row>
    <row r="9947" spans="1:7" x14ac:dyDescent="0.25">
      <c r="A9947" s="11"/>
      <c r="B9947" s="11"/>
      <c r="C9947" s="10"/>
      <c r="D9947" s="11"/>
      <c r="E9947" s="11"/>
      <c r="F9947" s="11"/>
      <c r="G9947" s="24"/>
    </row>
    <row r="9948" spans="1:7" x14ac:dyDescent="0.25">
      <c r="A9948" s="11"/>
      <c r="B9948" s="11"/>
      <c r="C9948" s="10"/>
      <c r="D9948" s="11"/>
      <c r="E9948" s="11"/>
      <c r="F9948" s="11"/>
      <c r="G9948" s="24"/>
    </row>
    <row r="9949" spans="1:7" x14ac:dyDescent="0.25">
      <c r="A9949" s="11"/>
      <c r="B9949" s="11"/>
      <c r="C9949" s="10"/>
      <c r="D9949" s="11"/>
      <c r="E9949" s="11"/>
      <c r="F9949" s="11"/>
      <c r="G9949" s="24"/>
    </row>
    <row r="9950" spans="1:7" x14ac:dyDescent="0.25">
      <c r="A9950" s="11"/>
      <c r="B9950" s="11"/>
      <c r="C9950" s="10"/>
      <c r="D9950" s="11"/>
      <c r="E9950" s="11"/>
      <c r="F9950" s="11"/>
      <c r="G9950" s="24"/>
    </row>
    <row r="9951" spans="1:7" x14ac:dyDescent="0.25">
      <c r="A9951" s="11"/>
      <c r="B9951" s="11"/>
      <c r="C9951" s="10"/>
      <c r="D9951" s="11"/>
      <c r="E9951" s="11"/>
      <c r="F9951" s="11"/>
      <c r="G9951" s="24"/>
    </row>
    <row r="9952" spans="1:7" x14ac:dyDescent="0.25">
      <c r="A9952" s="11"/>
      <c r="B9952" s="11"/>
      <c r="C9952" s="10"/>
      <c r="D9952" s="11"/>
      <c r="E9952" s="11"/>
      <c r="F9952" s="11"/>
      <c r="G9952" s="24"/>
    </row>
    <row r="9953" spans="1:7" x14ac:dyDescent="0.25">
      <c r="A9953" s="11"/>
      <c r="B9953" s="11"/>
      <c r="C9953" s="10"/>
      <c r="D9953" s="11"/>
      <c r="E9953" s="11"/>
      <c r="F9953" s="11"/>
      <c r="G9953" s="24"/>
    </row>
    <row r="9954" spans="1:7" x14ac:dyDescent="0.25">
      <c r="A9954" s="11"/>
      <c r="B9954" s="11"/>
      <c r="C9954" s="10"/>
      <c r="D9954" s="11"/>
      <c r="E9954" s="11"/>
      <c r="F9954" s="11"/>
      <c r="G9954" s="24"/>
    </row>
    <row r="9955" spans="1:7" x14ac:dyDescent="0.25">
      <c r="A9955" s="11"/>
      <c r="B9955" s="11"/>
      <c r="C9955" s="10"/>
      <c r="D9955" s="11"/>
      <c r="E9955" s="11"/>
      <c r="F9955" s="11"/>
      <c r="G9955" s="24"/>
    </row>
    <row r="9956" spans="1:7" x14ac:dyDescent="0.25">
      <c r="A9956" s="11"/>
      <c r="B9956" s="11"/>
      <c r="C9956" s="10"/>
      <c r="D9956" s="11"/>
      <c r="E9956" s="11"/>
      <c r="F9956" s="11"/>
      <c r="G9956" s="24"/>
    </row>
    <row r="9957" spans="1:7" x14ac:dyDescent="0.25">
      <c r="A9957" s="11"/>
      <c r="B9957" s="11"/>
      <c r="C9957" s="10"/>
      <c r="D9957" s="11"/>
      <c r="E9957" s="11"/>
      <c r="F9957" s="11"/>
      <c r="G9957" s="24"/>
    </row>
    <row r="9958" spans="1:7" x14ac:dyDescent="0.25">
      <c r="A9958" s="11"/>
      <c r="B9958" s="11"/>
      <c r="C9958" s="10"/>
      <c r="D9958" s="11"/>
      <c r="E9958" s="11"/>
      <c r="F9958" s="11"/>
      <c r="G9958" s="24"/>
    </row>
    <row r="9959" spans="1:7" x14ac:dyDescent="0.25">
      <c r="A9959" s="11"/>
      <c r="B9959" s="11"/>
      <c r="C9959" s="10"/>
      <c r="D9959" s="11"/>
      <c r="E9959" s="11"/>
      <c r="F9959" s="11"/>
      <c r="G9959" s="24"/>
    </row>
    <row r="9960" spans="1:7" x14ac:dyDescent="0.25">
      <c r="A9960" s="11"/>
      <c r="B9960" s="11"/>
      <c r="C9960" s="10"/>
      <c r="D9960" s="11"/>
      <c r="E9960" s="11"/>
      <c r="F9960" s="11"/>
      <c r="G9960" s="24"/>
    </row>
    <row r="9961" spans="1:7" x14ac:dyDescent="0.25">
      <c r="A9961" s="11"/>
      <c r="B9961" s="11"/>
      <c r="C9961" s="10"/>
      <c r="D9961" s="11"/>
      <c r="E9961" s="11"/>
      <c r="F9961" s="11"/>
      <c r="G9961" s="24"/>
    </row>
    <row r="9962" spans="1:7" x14ac:dyDescent="0.25">
      <c r="A9962" s="11"/>
      <c r="B9962" s="11"/>
      <c r="C9962" s="10"/>
      <c r="D9962" s="11"/>
      <c r="E9962" s="11"/>
      <c r="F9962" s="11"/>
      <c r="G9962" s="24"/>
    </row>
    <row r="9963" spans="1:7" x14ac:dyDescent="0.25">
      <c r="A9963" s="11"/>
      <c r="B9963" s="11"/>
      <c r="C9963" s="10"/>
      <c r="D9963" s="11"/>
      <c r="E9963" s="11"/>
      <c r="F9963" s="11"/>
      <c r="G9963" s="24"/>
    </row>
    <row r="9964" spans="1:7" x14ac:dyDescent="0.25">
      <c r="A9964" s="11"/>
      <c r="B9964" s="11"/>
      <c r="C9964" s="10"/>
      <c r="D9964" s="11"/>
      <c r="E9964" s="11"/>
      <c r="F9964" s="11"/>
      <c r="G9964" s="24"/>
    </row>
    <row r="9965" spans="1:7" x14ac:dyDescent="0.25">
      <c r="A9965" s="11"/>
      <c r="B9965" s="11"/>
      <c r="C9965" s="10"/>
      <c r="D9965" s="11"/>
      <c r="E9965" s="11"/>
      <c r="F9965" s="11"/>
      <c r="G9965" s="24"/>
    </row>
    <row r="9966" spans="1:7" x14ac:dyDescent="0.25">
      <c r="A9966" s="11"/>
      <c r="B9966" s="11"/>
      <c r="C9966" s="10"/>
      <c r="D9966" s="11"/>
      <c r="E9966" s="11"/>
      <c r="F9966" s="11"/>
      <c r="G9966" s="24"/>
    </row>
    <row r="9967" spans="1:7" x14ac:dyDescent="0.25">
      <c r="A9967" s="11"/>
      <c r="B9967" s="11"/>
      <c r="C9967" s="10"/>
      <c r="D9967" s="11"/>
      <c r="E9967" s="11"/>
      <c r="F9967" s="11"/>
      <c r="G9967" s="24"/>
    </row>
    <row r="9968" spans="1:7" x14ac:dyDescent="0.25">
      <c r="A9968" s="11"/>
      <c r="B9968" s="11"/>
      <c r="C9968" s="10"/>
      <c r="D9968" s="11"/>
      <c r="E9968" s="11"/>
      <c r="F9968" s="11"/>
      <c r="G9968" s="24"/>
    </row>
    <row r="9969" spans="1:7" x14ac:dyDescent="0.25">
      <c r="A9969" s="11"/>
      <c r="B9969" s="11"/>
      <c r="C9969" s="10"/>
      <c r="D9969" s="11"/>
      <c r="E9969" s="11"/>
      <c r="F9969" s="11"/>
      <c r="G9969" s="24"/>
    </row>
    <row r="9970" spans="1:7" x14ac:dyDescent="0.25">
      <c r="A9970" s="11"/>
      <c r="B9970" s="11"/>
      <c r="C9970" s="10"/>
      <c r="D9970" s="11"/>
      <c r="E9970" s="11"/>
      <c r="F9970" s="11"/>
      <c r="G9970" s="24"/>
    </row>
    <row r="9971" spans="1:7" x14ac:dyDescent="0.25">
      <c r="A9971" s="11"/>
      <c r="B9971" s="11"/>
      <c r="C9971" s="10"/>
      <c r="D9971" s="11"/>
      <c r="E9971" s="11"/>
      <c r="F9971" s="11"/>
      <c r="G9971" s="24"/>
    </row>
    <row r="9972" spans="1:7" x14ac:dyDescent="0.25">
      <c r="A9972" s="11"/>
      <c r="B9972" s="11"/>
      <c r="C9972" s="10"/>
      <c r="D9972" s="11"/>
      <c r="E9972" s="11"/>
      <c r="F9972" s="11"/>
      <c r="G9972" s="24"/>
    </row>
    <row r="9973" spans="1:7" x14ac:dyDescent="0.25">
      <c r="A9973" s="11"/>
      <c r="B9973" s="11"/>
      <c r="C9973" s="10"/>
      <c r="D9973" s="11"/>
      <c r="E9973" s="11"/>
      <c r="F9973" s="11"/>
      <c r="G9973" s="24"/>
    </row>
    <row r="9974" spans="1:7" x14ac:dyDescent="0.25">
      <c r="A9974" s="11"/>
      <c r="B9974" s="11"/>
      <c r="C9974" s="10"/>
      <c r="D9974" s="11"/>
      <c r="E9974" s="11"/>
      <c r="F9974" s="11"/>
      <c r="G9974" s="24"/>
    </row>
    <row r="9975" spans="1:7" x14ac:dyDescent="0.25">
      <c r="A9975" s="11"/>
      <c r="B9975" s="11"/>
      <c r="C9975" s="10"/>
      <c r="D9975" s="11"/>
      <c r="E9975" s="11"/>
      <c r="F9975" s="11"/>
      <c r="G9975" s="24"/>
    </row>
    <row r="9976" spans="1:7" x14ac:dyDescent="0.25">
      <c r="A9976" s="11"/>
      <c r="B9976" s="11"/>
      <c r="C9976" s="10"/>
      <c r="D9976" s="11"/>
      <c r="E9976" s="11"/>
      <c r="F9976" s="11"/>
      <c r="G9976" s="24"/>
    </row>
    <row r="9977" spans="1:7" x14ac:dyDescent="0.25">
      <c r="A9977" s="11"/>
      <c r="B9977" s="11"/>
      <c r="C9977" s="10"/>
      <c r="D9977" s="11"/>
      <c r="E9977" s="11"/>
      <c r="F9977" s="11"/>
      <c r="G9977" s="24"/>
    </row>
    <row r="9978" spans="1:7" x14ac:dyDescent="0.25">
      <c r="A9978" s="11"/>
      <c r="B9978" s="11"/>
      <c r="C9978" s="10"/>
      <c r="D9978" s="11"/>
      <c r="E9978" s="11"/>
      <c r="F9978" s="11"/>
      <c r="G9978" s="24"/>
    </row>
    <row r="9979" spans="1:7" x14ac:dyDescent="0.25">
      <c r="A9979" s="11"/>
      <c r="B9979" s="11"/>
      <c r="C9979" s="10"/>
      <c r="D9979" s="11"/>
      <c r="E9979" s="11"/>
      <c r="F9979" s="11"/>
      <c r="G9979" s="24"/>
    </row>
    <row r="9980" spans="1:7" x14ac:dyDescent="0.25">
      <c r="A9980" s="11"/>
      <c r="B9980" s="11"/>
      <c r="C9980" s="10"/>
      <c r="D9980" s="11"/>
      <c r="E9980" s="11"/>
      <c r="F9980" s="11"/>
      <c r="G9980" s="24"/>
    </row>
    <row r="9981" spans="1:7" x14ac:dyDescent="0.25">
      <c r="A9981" s="11"/>
      <c r="B9981" s="11"/>
      <c r="C9981" s="10"/>
      <c r="D9981" s="11"/>
      <c r="E9981" s="11"/>
      <c r="F9981" s="11"/>
      <c r="G9981" s="24"/>
    </row>
    <row r="9982" spans="1:7" x14ac:dyDescent="0.25">
      <c r="A9982" s="11"/>
      <c r="B9982" s="11"/>
      <c r="C9982" s="10"/>
      <c r="D9982" s="11"/>
      <c r="E9982" s="11"/>
      <c r="F9982" s="11"/>
      <c r="G9982" s="24"/>
    </row>
    <row r="9983" spans="1:7" x14ac:dyDescent="0.25">
      <c r="A9983" s="11"/>
      <c r="B9983" s="11"/>
      <c r="C9983" s="10"/>
      <c r="D9983" s="11"/>
      <c r="E9983" s="11"/>
      <c r="F9983" s="11"/>
      <c r="G9983" s="24"/>
    </row>
    <row r="9984" spans="1:7" x14ac:dyDescent="0.25">
      <c r="A9984" s="11"/>
      <c r="B9984" s="11"/>
      <c r="C9984" s="10"/>
      <c r="D9984" s="11"/>
      <c r="E9984" s="11"/>
      <c r="F9984" s="11"/>
      <c r="G9984" s="24"/>
    </row>
    <row r="9985" spans="1:7" x14ac:dyDescent="0.25">
      <c r="A9985" s="11"/>
      <c r="B9985" s="11"/>
      <c r="C9985" s="10"/>
      <c r="D9985" s="11"/>
      <c r="E9985" s="11"/>
      <c r="F9985" s="11"/>
      <c r="G9985" s="24"/>
    </row>
    <row r="9986" spans="1:7" x14ac:dyDescent="0.25">
      <c r="A9986" s="11"/>
      <c r="B9986" s="11"/>
      <c r="C9986" s="10"/>
      <c r="D9986" s="11"/>
      <c r="E9986" s="11"/>
      <c r="F9986" s="11"/>
      <c r="G9986" s="24"/>
    </row>
    <row r="9987" spans="1:7" x14ac:dyDescent="0.25">
      <c r="A9987" s="11"/>
      <c r="B9987" s="11"/>
      <c r="C9987" s="10"/>
      <c r="D9987" s="11"/>
      <c r="E9987" s="11"/>
      <c r="F9987" s="11"/>
      <c r="G9987" s="24"/>
    </row>
    <row r="9988" spans="1:7" x14ac:dyDescent="0.25">
      <c r="A9988" s="11"/>
      <c r="B9988" s="11"/>
      <c r="C9988" s="10"/>
      <c r="D9988" s="11"/>
      <c r="E9988" s="11"/>
      <c r="F9988" s="11"/>
      <c r="G9988" s="24"/>
    </row>
    <row r="9989" spans="1:7" x14ac:dyDescent="0.25">
      <c r="A9989" s="11"/>
      <c r="B9989" s="11"/>
      <c r="C9989" s="10"/>
      <c r="D9989" s="11"/>
      <c r="E9989" s="11"/>
      <c r="F9989" s="11"/>
      <c r="G9989" s="24"/>
    </row>
    <row r="9990" spans="1:7" x14ac:dyDescent="0.25">
      <c r="A9990" s="11"/>
      <c r="B9990" s="11"/>
      <c r="C9990" s="10"/>
      <c r="D9990" s="11"/>
      <c r="E9990" s="11"/>
      <c r="F9990" s="11"/>
      <c r="G9990" s="24"/>
    </row>
    <row r="9991" spans="1:7" x14ac:dyDescent="0.25">
      <c r="A9991" s="11"/>
      <c r="B9991" s="11"/>
      <c r="C9991" s="10"/>
      <c r="D9991" s="11"/>
      <c r="E9991" s="11"/>
      <c r="F9991" s="11"/>
      <c r="G9991" s="24"/>
    </row>
    <row r="9992" spans="1:7" x14ac:dyDescent="0.25">
      <c r="A9992" s="11"/>
      <c r="B9992" s="11"/>
      <c r="C9992" s="10"/>
      <c r="D9992" s="11"/>
      <c r="E9992" s="11"/>
      <c r="F9992" s="11"/>
      <c r="G9992" s="24"/>
    </row>
    <row r="9993" spans="1:7" x14ac:dyDescent="0.25">
      <c r="A9993" s="11"/>
      <c r="B9993" s="11"/>
      <c r="C9993" s="10"/>
      <c r="D9993" s="11"/>
      <c r="E9993" s="11"/>
      <c r="F9993" s="11"/>
      <c r="G9993" s="24"/>
    </row>
    <row r="9994" spans="1:7" x14ac:dyDescent="0.25">
      <c r="A9994" s="11"/>
      <c r="B9994" s="11"/>
      <c r="C9994" s="10"/>
      <c r="D9994" s="11"/>
      <c r="E9994" s="11"/>
      <c r="F9994" s="11"/>
      <c r="G9994" s="24"/>
    </row>
    <row r="9995" spans="1:7" x14ac:dyDescent="0.25">
      <c r="A9995" s="11"/>
      <c r="B9995" s="11"/>
      <c r="C9995" s="10"/>
      <c r="D9995" s="11"/>
      <c r="E9995" s="11"/>
      <c r="F9995" s="11"/>
      <c r="G9995" s="24"/>
    </row>
    <row r="9996" spans="1:7" x14ac:dyDescent="0.25">
      <c r="A9996" s="11"/>
      <c r="B9996" s="11"/>
      <c r="C9996" s="10"/>
      <c r="D9996" s="11"/>
      <c r="E9996" s="11"/>
      <c r="F9996" s="11"/>
      <c r="G9996" s="24"/>
    </row>
    <row r="9997" spans="1:7" x14ac:dyDescent="0.25">
      <c r="A9997" s="11"/>
      <c r="B9997" s="11"/>
      <c r="C9997" s="10"/>
      <c r="D9997" s="11"/>
      <c r="E9997" s="11"/>
      <c r="F9997" s="11"/>
      <c r="G9997" s="24"/>
    </row>
    <row r="9998" spans="1:7" x14ac:dyDescent="0.25">
      <c r="A9998" s="11"/>
      <c r="B9998" s="11"/>
      <c r="C9998" s="10"/>
      <c r="D9998" s="11"/>
      <c r="E9998" s="11"/>
      <c r="F9998" s="11"/>
      <c r="G9998" s="24"/>
    </row>
    <row r="9999" spans="1:7" x14ac:dyDescent="0.25">
      <c r="A9999" s="11"/>
      <c r="B9999" s="11"/>
      <c r="C9999" s="10"/>
      <c r="D9999" s="11"/>
      <c r="E9999" s="11"/>
      <c r="F9999" s="11"/>
      <c r="G9999" s="24"/>
    </row>
    <row r="10000" spans="1:7" x14ac:dyDescent="0.25">
      <c r="A10000" s="11"/>
      <c r="B10000" s="11"/>
      <c r="C10000" s="10"/>
      <c r="D10000" s="11"/>
      <c r="E10000" s="11"/>
      <c r="F10000" s="11"/>
      <c r="G10000" s="24"/>
    </row>
    <row r="10001" spans="1:7" x14ac:dyDescent="0.25">
      <c r="A10001" s="11"/>
      <c r="B10001" s="11"/>
      <c r="C10001" s="10"/>
      <c r="D10001" s="11"/>
      <c r="E10001" s="11"/>
      <c r="F10001" s="11"/>
      <c r="G10001" s="24"/>
    </row>
    <row r="10002" spans="1:7" x14ac:dyDescent="0.25">
      <c r="A10002" s="11"/>
      <c r="B10002" s="11"/>
      <c r="C10002" s="10"/>
      <c r="D10002" s="11"/>
      <c r="E10002" s="11"/>
      <c r="F10002" s="11"/>
      <c r="G10002" s="24"/>
    </row>
    <row r="10003" spans="1:7" x14ac:dyDescent="0.25">
      <c r="A10003" s="11"/>
      <c r="B10003" s="11"/>
      <c r="C10003" s="10"/>
      <c r="D10003" s="11"/>
      <c r="E10003" s="11"/>
      <c r="F10003" s="11"/>
      <c r="G10003" s="24"/>
    </row>
    <row r="10004" spans="1:7" x14ac:dyDescent="0.25">
      <c r="A10004" s="11"/>
      <c r="B10004" s="11"/>
      <c r="C10004" s="10"/>
      <c r="D10004" s="11"/>
      <c r="E10004" s="11"/>
      <c r="F10004" s="11"/>
      <c r="G10004" s="24"/>
    </row>
    <row r="10005" spans="1:7" x14ac:dyDescent="0.25">
      <c r="A10005" s="11"/>
      <c r="B10005" s="11"/>
      <c r="C10005" s="10"/>
      <c r="D10005" s="11"/>
      <c r="E10005" s="11"/>
      <c r="F10005" s="11"/>
      <c r="G10005" s="24"/>
    </row>
    <row r="10006" spans="1:7" x14ac:dyDescent="0.25">
      <c r="A10006" s="11"/>
      <c r="B10006" s="11"/>
      <c r="C10006" s="10"/>
      <c r="D10006" s="11"/>
      <c r="E10006" s="11"/>
      <c r="F10006" s="11"/>
      <c r="G10006" s="24"/>
    </row>
    <row r="10007" spans="1:7" x14ac:dyDescent="0.25">
      <c r="A10007" s="11"/>
      <c r="B10007" s="11"/>
      <c r="C10007" s="10"/>
      <c r="D10007" s="11"/>
      <c r="E10007" s="11"/>
      <c r="F10007" s="11"/>
      <c r="G10007" s="24"/>
    </row>
    <row r="10008" spans="1:7" x14ac:dyDescent="0.25">
      <c r="A10008" s="11"/>
      <c r="B10008" s="11"/>
      <c r="C10008" s="10"/>
      <c r="D10008" s="11"/>
      <c r="E10008" s="11"/>
      <c r="F10008" s="11"/>
      <c r="G10008" s="24"/>
    </row>
    <row r="10009" spans="1:7" x14ac:dyDescent="0.25">
      <c r="A10009" s="11"/>
      <c r="B10009" s="11"/>
      <c r="C10009" s="10"/>
      <c r="D10009" s="11"/>
      <c r="E10009" s="11"/>
      <c r="F10009" s="11"/>
      <c r="G10009" s="24"/>
    </row>
    <row r="10010" spans="1:7" x14ac:dyDescent="0.25">
      <c r="A10010" s="11"/>
      <c r="B10010" s="11"/>
      <c r="C10010" s="10"/>
      <c r="D10010" s="11"/>
      <c r="E10010" s="11"/>
      <c r="F10010" s="11"/>
      <c r="G10010" s="24"/>
    </row>
    <row r="10011" spans="1:7" x14ac:dyDescent="0.25">
      <c r="A10011" s="11"/>
      <c r="B10011" s="11"/>
      <c r="C10011" s="10"/>
      <c r="D10011" s="11"/>
      <c r="E10011" s="11"/>
      <c r="F10011" s="11"/>
      <c r="G10011" s="24"/>
    </row>
    <row r="10012" spans="1:7" x14ac:dyDescent="0.25">
      <c r="A10012" s="11"/>
      <c r="B10012" s="11"/>
      <c r="C10012" s="10"/>
      <c r="D10012" s="11"/>
      <c r="E10012" s="11"/>
      <c r="F10012" s="11"/>
      <c r="G10012" s="24"/>
    </row>
    <row r="10013" spans="1:7" x14ac:dyDescent="0.25">
      <c r="A10013" s="11"/>
      <c r="B10013" s="11"/>
      <c r="C10013" s="10"/>
      <c r="D10013" s="11"/>
      <c r="E10013" s="11"/>
      <c r="F10013" s="11"/>
      <c r="G10013" s="24"/>
    </row>
    <row r="10014" spans="1:7" x14ac:dyDescent="0.25">
      <c r="A10014" s="11"/>
      <c r="B10014" s="11"/>
      <c r="C10014" s="10"/>
      <c r="D10014" s="11"/>
      <c r="E10014" s="11"/>
      <c r="F10014" s="11"/>
      <c r="G10014" s="24"/>
    </row>
    <row r="10015" spans="1:7" x14ac:dyDescent="0.25">
      <c r="A10015" s="11"/>
      <c r="B10015" s="11"/>
      <c r="C10015" s="10"/>
      <c r="D10015" s="11"/>
      <c r="E10015" s="11"/>
      <c r="F10015" s="11"/>
      <c r="G10015" s="24"/>
    </row>
    <row r="10016" spans="1:7" x14ac:dyDescent="0.25">
      <c r="A10016" s="11"/>
      <c r="B10016" s="11"/>
      <c r="C10016" s="10"/>
      <c r="D10016" s="11"/>
      <c r="E10016" s="11"/>
      <c r="F10016" s="11"/>
      <c r="G10016" s="24"/>
    </row>
    <row r="10017" spans="1:7" x14ac:dyDescent="0.25">
      <c r="A10017" s="11"/>
      <c r="B10017" s="11"/>
      <c r="C10017" s="10"/>
      <c r="D10017" s="11"/>
      <c r="E10017" s="11"/>
      <c r="F10017" s="11"/>
      <c r="G10017" s="24"/>
    </row>
    <row r="10018" spans="1:7" x14ac:dyDescent="0.25">
      <c r="A10018" s="11"/>
      <c r="B10018" s="11"/>
      <c r="C10018" s="10"/>
      <c r="D10018" s="11"/>
      <c r="E10018" s="11"/>
      <c r="F10018" s="11"/>
      <c r="G10018" s="24"/>
    </row>
    <row r="10019" spans="1:7" x14ac:dyDescent="0.25">
      <c r="A10019" s="11"/>
      <c r="B10019" s="11"/>
      <c r="C10019" s="10"/>
      <c r="D10019" s="11"/>
      <c r="E10019" s="11"/>
      <c r="F10019" s="11"/>
      <c r="G10019" s="24"/>
    </row>
    <row r="10020" spans="1:7" x14ac:dyDescent="0.25">
      <c r="A10020" s="11"/>
      <c r="B10020" s="11"/>
      <c r="C10020" s="10"/>
      <c r="D10020" s="11"/>
      <c r="E10020" s="11"/>
      <c r="F10020" s="11"/>
      <c r="G10020" s="24"/>
    </row>
    <row r="10021" spans="1:7" x14ac:dyDescent="0.25">
      <c r="A10021" s="11"/>
      <c r="B10021" s="11"/>
      <c r="C10021" s="10"/>
      <c r="D10021" s="11"/>
      <c r="E10021" s="11"/>
      <c r="F10021" s="11"/>
      <c r="G10021" s="24"/>
    </row>
    <row r="10022" spans="1:7" x14ac:dyDescent="0.25">
      <c r="A10022" s="11"/>
      <c r="B10022" s="11"/>
      <c r="C10022" s="10"/>
      <c r="D10022" s="11"/>
      <c r="E10022" s="11"/>
      <c r="F10022" s="11"/>
      <c r="G10022" s="24"/>
    </row>
    <row r="10023" spans="1:7" x14ac:dyDescent="0.25">
      <c r="A10023" s="11"/>
      <c r="B10023" s="11"/>
      <c r="C10023" s="10"/>
      <c r="D10023" s="11"/>
      <c r="E10023" s="11"/>
      <c r="F10023" s="11"/>
      <c r="G10023" s="24"/>
    </row>
    <row r="10024" spans="1:7" x14ac:dyDescent="0.25">
      <c r="A10024" s="11"/>
      <c r="B10024" s="11"/>
      <c r="C10024" s="10"/>
      <c r="D10024" s="11"/>
      <c r="E10024" s="11"/>
      <c r="F10024" s="11"/>
      <c r="G10024" s="24"/>
    </row>
    <row r="10025" spans="1:7" x14ac:dyDescent="0.25">
      <c r="A10025" s="11"/>
      <c r="B10025" s="11"/>
      <c r="C10025" s="10"/>
      <c r="D10025" s="11"/>
      <c r="E10025" s="11"/>
      <c r="F10025" s="11"/>
      <c r="G10025" s="24"/>
    </row>
    <row r="10026" spans="1:7" x14ac:dyDescent="0.25">
      <c r="A10026" s="11"/>
      <c r="B10026" s="11"/>
      <c r="C10026" s="10"/>
      <c r="D10026" s="11"/>
      <c r="E10026" s="11"/>
      <c r="F10026" s="11"/>
      <c r="G10026" s="24"/>
    </row>
    <row r="10027" spans="1:7" x14ac:dyDescent="0.25">
      <c r="A10027" s="11"/>
      <c r="B10027" s="11"/>
      <c r="C10027" s="10"/>
      <c r="D10027" s="11"/>
      <c r="E10027" s="11"/>
      <c r="F10027" s="11"/>
      <c r="G10027" s="24"/>
    </row>
    <row r="10028" spans="1:7" x14ac:dyDescent="0.25">
      <c r="A10028" s="11"/>
      <c r="B10028" s="11"/>
      <c r="C10028" s="10"/>
      <c r="D10028" s="11"/>
      <c r="E10028" s="11"/>
      <c r="F10028" s="11"/>
      <c r="G10028" s="24"/>
    </row>
    <row r="10029" spans="1:7" x14ac:dyDescent="0.25">
      <c r="A10029" s="11"/>
      <c r="B10029" s="11"/>
      <c r="C10029" s="10"/>
      <c r="D10029" s="11"/>
      <c r="E10029" s="11"/>
      <c r="F10029" s="11"/>
      <c r="G10029" s="24"/>
    </row>
    <row r="10030" spans="1:7" x14ac:dyDescent="0.25">
      <c r="A10030" s="11"/>
      <c r="B10030" s="11"/>
      <c r="C10030" s="10"/>
      <c r="D10030" s="11"/>
      <c r="E10030" s="11"/>
      <c r="F10030" s="11"/>
      <c r="G10030" s="24"/>
    </row>
    <row r="10031" spans="1:7" x14ac:dyDescent="0.25">
      <c r="A10031" s="11"/>
      <c r="B10031" s="11"/>
      <c r="C10031" s="10"/>
      <c r="D10031" s="11"/>
      <c r="E10031" s="11"/>
      <c r="F10031" s="11"/>
      <c r="G10031" s="24"/>
    </row>
    <row r="10032" spans="1:7" x14ac:dyDescent="0.25">
      <c r="A10032" s="11"/>
      <c r="B10032" s="11"/>
      <c r="C10032" s="10"/>
      <c r="D10032" s="11"/>
      <c r="E10032" s="11"/>
      <c r="F10032" s="11"/>
      <c r="G10032" s="24"/>
    </row>
    <row r="10033" spans="1:7" x14ac:dyDescent="0.25">
      <c r="A10033" s="11"/>
      <c r="B10033" s="11"/>
      <c r="C10033" s="10"/>
      <c r="D10033" s="11"/>
      <c r="E10033" s="11"/>
      <c r="F10033" s="11"/>
      <c r="G10033" s="24"/>
    </row>
    <row r="10034" spans="1:7" x14ac:dyDescent="0.25">
      <c r="A10034" s="11"/>
      <c r="B10034" s="11"/>
      <c r="C10034" s="10"/>
      <c r="D10034" s="11"/>
      <c r="E10034" s="11"/>
      <c r="F10034" s="11"/>
      <c r="G10034" s="24"/>
    </row>
    <row r="10035" spans="1:7" x14ac:dyDescent="0.25">
      <c r="A10035" s="11"/>
      <c r="B10035" s="11"/>
      <c r="C10035" s="10"/>
      <c r="D10035" s="11"/>
      <c r="E10035" s="11"/>
      <c r="F10035" s="11"/>
      <c r="G10035" s="24"/>
    </row>
    <row r="10036" spans="1:7" x14ac:dyDescent="0.25">
      <c r="A10036" s="11"/>
      <c r="B10036" s="11"/>
      <c r="C10036" s="10"/>
      <c r="D10036" s="11"/>
      <c r="E10036" s="11"/>
      <c r="F10036" s="11"/>
      <c r="G10036" s="24"/>
    </row>
    <row r="10037" spans="1:7" x14ac:dyDescent="0.25">
      <c r="A10037" s="11"/>
      <c r="B10037" s="11"/>
      <c r="C10037" s="10"/>
      <c r="D10037" s="11"/>
      <c r="E10037" s="11"/>
      <c r="F10037" s="11"/>
      <c r="G10037" s="24"/>
    </row>
    <row r="10038" spans="1:7" x14ac:dyDescent="0.25">
      <c r="A10038" s="11"/>
      <c r="B10038" s="11"/>
      <c r="C10038" s="10"/>
      <c r="D10038" s="11"/>
      <c r="E10038" s="11"/>
      <c r="F10038" s="11"/>
      <c r="G10038" s="24"/>
    </row>
    <row r="10039" spans="1:7" x14ac:dyDescent="0.25">
      <c r="A10039" s="11"/>
      <c r="B10039" s="11"/>
      <c r="C10039" s="10"/>
      <c r="D10039" s="11"/>
      <c r="E10039" s="11"/>
      <c r="F10039" s="11"/>
      <c r="G10039" s="24"/>
    </row>
    <row r="10040" spans="1:7" x14ac:dyDescent="0.25">
      <c r="A10040" s="11"/>
      <c r="B10040" s="11"/>
      <c r="C10040" s="10"/>
      <c r="D10040" s="11"/>
      <c r="E10040" s="11"/>
      <c r="F10040" s="11"/>
      <c r="G10040" s="24"/>
    </row>
    <row r="10041" spans="1:7" x14ac:dyDescent="0.25">
      <c r="A10041" s="11"/>
      <c r="B10041" s="11"/>
      <c r="C10041" s="10"/>
      <c r="D10041" s="11"/>
      <c r="E10041" s="11"/>
      <c r="F10041" s="11"/>
      <c r="G10041" s="24"/>
    </row>
    <row r="10042" spans="1:7" x14ac:dyDescent="0.25">
      <c r="A10042" s="11"/>
      <c r="B10042" s="11"/>
      <c r="C10042" s="10"/>
      <c r="D10042" s="11"/>
      <c r="E10042" s="11"/>
      <c r="F10042" s="11"/>
      <c r="G10042" s="24"/>
    </row>
    <row r="10043" spans="1:7" x14ac:dyDescent="0.25">
      <c r="A10043" s="11"/>
      <c r="B10043" s="11"/>
      <c r="C10043" s="10"/>
      <c r="D10043" s="11"/>
      <c r="E10043" s="11"/>
      <c r="F10043" s="11"/>
      <c r="G10043" s="24"/>
    </row>
    <row r="10044" spans="1:7" x14ac:dyDescent="0.25">
      <c r="A10044" s="11"/>
      <c r="B10044" s="11"/>
      <c r="C10044" s="10"/>
      <c r="D10044" s="11"/>
      <c r="E10044" s="11"/>
      <c r="F10044" s="11"/>
      <c r="G10044" s="24"/>
    </row>
    <row r="10045" spans="1:7" x14ac:dyDescent="0.25">
      <c r="A10045" s="11"/>
      <c r="B10045" s="11"/>
      <c r="C10045" s="10"/>
      <c r="D10045" s="11"/>
      <c r="E10045" s="11"/>
      <c r="F10045" s="11"/>
      <c r="G10045" s="24"/>
    </row>
    <row r="10046" spans="1:7" x14ac:dyDescent="0.25">
      <c r="A10046" s="11"/>
      <c r="B10046" s="11"/>
      <c r="C10046" s="10"/>
      <c r="D10046" s="11"/>
      <c r="E10046" s="11"/>
      <c r="F10046" s="11"/>
      <c r="G10046" s="24"/>
    </row>
    <row r="10047" spans="1:7" x14ac:dyDescent="0.25">
      <c r="A10047" s="11"/>
      <c r="B10047" s="11"/>
      <c r="C10047" s="10"/>
      <c r="D10047" s="11"/>
      <c r="E10047" s="11"/>
      <c r="F10047" s="11"/>
      <c r="G10047" s="24"/>
    </row>
    <row r="10048" spans="1:7" x14ac:dyDescent="0.25">
      <c r="A10048" s="11"/>
      <c r="B10048" s="11"/>
      <c r="C10048" s="10"/>
      <c r="D10048" s="11"/>
      <c r="E10048" s="11"/>
      <c r="F10048" s="11"/>
      <c r="G10048" s="24"/>
    </row>
    <row r="10049" spans="1:7" x14ac:dyDescent="0.25">
      <c r="A10049" s="11"/>
      <c r="B10049" s="11"/>
      <c r="C10049" s="10"/>
      <c r="D10049" s="11"/>
      <c r="E10049" s="11"/>
      <c r="F10049" s="11"/>
      <c r="G10049" s="24"/>
    </row>
    <row r="10050" spans="1:7" x14ac:dyDescent="0.25">
      <c r="A10050" s="11"/>
      <c r="B10050" s="11"/>
      <c r="C10050" s="10"/>
      <c r="D10050" s="11"/>
      <c r="E10050" s="11"/>
      <c r="F10050" s="11"/>
      <c r="G10050" s="24"/>
    </row>
    <row r="10051" spans="1:7" x14ac:dyDescent="0.25">
      <c r="A10051" s="11"/>
      <c r="B10051" s="11"/>
      <c r="C10051" s="10"/>
      <c r="D10051" s="11"/>
      <c r="E10051" s="11"/>
      <c r="F10051" s="11"/>
      <c r="G10051" s="24"/>
    </row>
    <row r="10052" spans="1:7" x14ac:dyDescent="0.25">
      <c r="A10052" s="11"/>
      <c r="B10052" s="11"/>
      <c r="C10052" s="10"/>
      <c r="D10052" s="11"/>
      <c r="E10052" s="11"/>
      <c r="F10052" s="11"/>
      <c r="G10052" s="24"/>
    </row>
    <row r="10053" spans="1:7" x14ac:dyDescent="0.25">
      <c r="A10053" s="11"/>
      <c r="B10053" s="11"/>
      <c r="C10053" s="10"/>
      <c r="D10053" s="11"/>
      <c r="E10053" s="11"/>
      <c r="F10053" s="11"/>
      <c r="G10053" s="24"/>
    </row>
    <row r="10054" spans="1:7" x14ac:dyDescent="0.25">
      <c r="A10054" s="11"/>
      <c r="B10054" s="11"/>
      <c r="C10054" s="10"/>
      <c r="D10054" s="11"/>
      <c r="E10054" s="11"/>
      <c r="F10054" s="11"/>
      <c r="G10054" s="24"/>
    </row>
    <row r="10055" spans="1:7" x14ac:dyDescent="0.25">
      <c r="A10055" s="11"/>
      <c r="B10055" s="11"/>
      <c r="C10055" s="10"/>
      <c r="D10055" s="11"/>
      <c r="E10055" s="11"/>
      <c r="F10055" s="11"/>
      <c r="G10055" s="24"/>
    </row>
    <row r="10056" spans="1:7" x14ac:dyDescent="0.25">
      <c r="A10056" s="11"/>
      <c r="B10056" s="11"/>
      <c r="C10056" s="10"/>
      <c r="D10056" s="11"/>
      <c r="E10056" s="11"/>
      <c r="F10056" s="11"/>
      <c r="G10056" s="24"/>
    </row>
    <row r="10057" spans="1:7" x14ac:dyDescent="0.25">
      <c r="A10057" s="11"/>
      <c r="B10057" s="11"/>
      <c r="C10057" s="10"/>
      <c r="D10057" s="11"/>
      <c r="E10057" s="11"/>
      <c r="F10057" s="11"/>
      <c r="G10057" s="24"/>
    </row>
    <row r="10058" spans="1:7" x14ac:dyDescent="0.25">
      <c r="A10058" s="11"/>
      <c r="B10058" s="11"/>
      <c r="C10058" s="10"/>
      <c r="D10058" s="11"/>
      <c r="E10058" s="11"/>
      <c r="F10058" s="11"/>
      <c r="G10058" s="24"/>
    </row>
    <row r="10059" spans="1:7" x14ac:dyDescent="0.25">
      <c r="A10059" s="11"/>
      <c r="B10059" s="11"/>
      <c r="C10059" s="10"/>
      <c r="D10059" s="11"/>
      <c r="E10059" s="11"/>
      <c r="F10059" s="11"/>
      <c r="G10059" s="24"/>
    </row>
    <row r="10060" spans="1:7" x14ac:dyDescent="0.25">
      <c r="A10060" s="11"/>
      <c r="B10060" s="11"/>
      <c r="C10060" s="10"/>
      <c r="D10060" s="11"/>
      <c r="E10060" s="11"/>
      <c r="F10060" s="11"/>
      <c r="G10060" s="24"/>
    </row>
    <row r="10061" spans="1:7" x14ac:dyDescent="0.25">
      <c r="A10061" s="11"/>
      <c r="B10061" s="11"/>
      <c r="C10061" s="10"/>
      <c r="D10061" s="11"/>
      <c r="E10061" s="11"/>
      <c r="F10061" s="11"/>
      <c r="G10061" s="24"/>
    </row>
    <row r="10062" spans="1:7" x14ac:dyDescent="0.25">
      <c r="A10062" s="11"/>
      <c r="B10062" s="11"/>
      <c r="C10062" s="10"/>
      <c r="D10062" s="11"/>
      <c r="E10062" s="11"/>
      <c r="F10062" s="11"/>
      <c r="G10062" s="24"/>
    </row>
    <row r="10063" spans="1:7" x14ac:dyDescent="0.25">
      <c r="A10063" s="11"/>
      <c r="B10063" s="11"/>
      <c r="C10063" s="10"/>
      <c r="D10063" s="11"/>
      <c r="E10063" s="11"/>
      <c r="F10063" s="11"/>
      <c r="G10063" s="24"/>
    </row>
    <row r="10064" spans="1:7" x14ac:dyDescent="0.25">
      <c r="A10064" s="11"/>
      <c r="B10064" s="11"/>
      <c r="C10064" s="10"/>
      <c r="D10064" s="11"/>
      <c r="E10064" s="11"/>
      <c r="F10064" s="11"/>
      <c r="G10064" s="24"/>
    </row>
    <row r="10065" spans="1:7" x14ac:dyDescent="0.25">
      <c r="A10065" s="11"/>
      <c r="B10065" s="11"/>
      <c r="C10065" s="10"/>
      <c r="D10065" s="11"/>
      <c r="E10065" s="11"/>
      <c r="F10065" s="11"/>
      <c r="G10065" s="24"/>
    </row>
    <row r="10066" spans="1:7" x14ac:dyDescent="0.25">
      <c r="A10066" s="11"/>
      <c r="B10066" s="11"/>
      <c r="C10066" s="10"/>
      <c r="D10066" s="11"/>
      <c r="E10066" s="11"/>
      <c r="F10066" s="11"/>
      <c r="G10066" s="24"/>
    </row>
    <row r="10067" spans="1:7" x14ac:dyDescent="0.25">
      <c r="A10067" s="11"/>
      <c r="B10067" s="11"/>
      <c r="C10067" s="10"/>
      <c r="D10067" s="11"/>
      <c r="E10067" s="11"/>
      <c r="F10067" s="11"/>
      <c r="G10067" s="24"/>
    </row>
    <row r="10068" spans="1:7" x14ac:dyDescent="0.25">
      <c r="A10068" s="11"/>
      <c r="B10068" s="11"/>
      <c r="C10068" s="10"/>
      <c r="D10068" s="11"/>
      <c r="E10068" s="11"/>
      <c r="F10068" s="11"/>
      <c r="G10068" s="24"/>
    </row>
    <row r="10069" spans="1:7" x14ac:dyDescent="0.25">
      <c r="A10069" s="11"/>
      <c r="B10069" s="11"/>
      <c r="C10069" s="10"/>
      <c r="D10069" s="11"/>
      <c r="E10069" s="11"/>
      <c r="F10069" s="11"/>
      <c r="G10069" s="24"/>
    </row>
    <row r="10070" spans="1:7" x14ac:dyDescent="0.25">
      <c r="A10070" s="11"/>
      <c r="B10070" s="11"/>
      <c r="C10070" s="10"/>
      <c r="D10070" s="11"/>
      <c r="E10070" s="11"/>
      <c r="F10070" s="11"/>
      <c r="G10070" s="24"/>
    </row>
    <row r="10071" spans="1:7" x14ac:dyDescent="0.25">
      <c r="A10071" s="11"/>
      <c r="B10071" s="11"/>
      <c r="C10071" s="10"/>
      <c r="D10071" s="11"/>
      <c r="E10071" s="11"/>
      <c r="F10071" s="11"/>
      <c r="G10071" s="24"/>
    </row>
    <row r="10072" spans="1:7" x14ac:dyDescent="0.25">
      <c r="A10072" s="11"/>
      <c r="B10072" s="11"/>
      <c r="C10072" s="10"/>
      <c r="D10072" s="11"/>
      <c r="E10072" s="11"/>
      <c r="F10072" s="11"/>
      <c r="G10072" s="24"/>
    </row>
    <row r="10073" spans="1:7" x14ac:dyDescent="0.25">
      <c r="A10073" s="11"/>
      <c r="B10073" s="11"/>
      <c r="C10073" s="10"/>
      <c r="D10073" s="11"/>
      <c r="E10073" s="11"/>
      <c r="F10073" s="11"/>
      <c r="G10073" s="24"/>
    </row>
    <row r="10074" spans="1:7" x14ac:dyDescent="0.25">
      <c r="A10074" s="11"/>
      <c r="B10074" s="11"/>
      <c r="C10074" s="10"/>
      <c r="D10074" s="11"/>
      <c r="E10074" s="11"/>
      <c r="F10074" s="11"/>
      <c r="G10074" s="24"/>
    </row>
    <row r="10075" spans="1:7" x14ac:dyDescent="0.25">
      <c r="A10075" s="11"/>
      <c r="B10075" s="11"/>
      <c r="C10075" s="10"/>
      <c r="D10075" s="11"/>
      <c r="E10075" s="11"/>
      <c r="F10075" s="11"/>
      <c r="G10075" s="24"/>
    </row>
    <row r="10076" spans="1:7" x14ac:dyDescent="0.25">
      <c r="A10076" s="11"/>
      <c r="B10076" s="11"/>
      <c r="C10076" s="10"/>
      <c r="D10076" s="11"/>
      <c r="E10076" s="11"/>
      <c r="F10076" s="11"/>
      <c r="G10076" s="24"/>
    </row>
    <row r="10077" spans="1:7" x14ac:dyDescent="0.25">
      <c r="A10077" s="11"/>
      <c r="B10077" s="11"/>
      <c r="C10077" s="10"/>
      <c r="D10077" s="11"/>
      <c r="E10077" s="11"/>
      <c r="F10077" s="11"/>
      <c r="G10077" s="24"/>
    </row>
    <row r="10078" spans="1:7" x14ac:dyDescent="0.25">
      <c r="A10078" s="11"/>
      <c r="B10078" s="11"/>
      <c r="C10078" s="10"/>
      <c r="D10078" s="11"/>
      <c r="E10078" s="11"/>
      <c r="F10078" s="11"/>
      <c r="G10078" s="24"/>
    </row>
    <row r="10079" spans="1:7" x14ac:dyDescent="0.25">
      <c r="A10079" s="11"/>
      <c r="B10079" s="11"/>
      <c r="C10079" s="10"/>
      <c r="D10079" s="11"/>
      <c r="E10079" s="11"/>
      <c r="F10079" s="11"/>
      <c r="G10079" s="24"/>
    </row>
    <row r="10080" spans="1:7" x14ac:dyDescent="0.25">
      <c r="A10080" s="11"/>
      <c r="B10080" s="11"/>
      <c r="C10080" s="10"/>
      <c r="D10080" s="11"/>
      <c r="E10080" s="11"/>
      <c r="F10080" s="11"/>
      <c r="G10080" s="24"/>
    </row>
    <row r="10081" spans="1:7" x14ac:dyDescent="0.25">
      <c r="A10081" s="11"/>
      <c r="B10081" s="11"/>
      <c r="C10081" s="10"/>
      <c r="D10081" s="11"/>
      <c r="E10081" s="11"/>
      <c r="F10081" s="11"/>
      <c r="G10081" s="24"/>
    </row>
    <row r="10082" spans="1:7" x14ac:dyDescent="0.25">
      <c r="A10082" s="11"/>
      <c r="B10082" s="11"/>
      <c r="C10082" s="10"/>
      <c r="D10082" s="11"/>
      <c r="E10082" s="11"/>
      <c r="F10082" s="11"/>
      <c r="G10082" s="24"/>
    </row>
    <row r="10083" spans="1:7" x14ac:dyDescent="0.25">
      <c r="A10083" s="11"/>
      <c r="B10083" s="11"/>
      <c r="C10083" s="10"/>
      <c r="D10083" s="11"/>
      <c r="E10083" s="11"/>
      <c r="F10083" s="11"/>
      <c r="G10083" s="24"/>
    </row>
    <row r="10084" spans="1:7" x14ac:dyDescent="0.25">
      <c r="A10084" s="11"/>
      <c r="B10084" s="11"/>
      <c r="C10084" s="10"/>
      <c r="D10084" s="11"/>
      <c r="E10084" s="11"/>
      <c r="F10084" s="11"/>
      <c r="G10084" s="24"/>
    </row>
    <row r="10085" spans="1:7" x14ac:dyDescent="0.25">
      <c r="A10085" s="11"/>
      <c r="B10085" s="11"/>
      <c r="C10085" s="10"/>
      <c r="D10085" s="11"/>
      <c r="E10085" s="11"/>
      <c r="F10085" s="11"/>
      <c r="G10085" s="24"/>
    </row>
    <row r="10086" spans="1:7" x14ac:dyDescent="0.25">
      <c r="A10086" s="11"/>
      <c r="B10086" s="11"/>
      <c r="C10086" s="10"/>
      <c r="D10086" s="11"/>
      <c r="E10086" s="11"/>
      <c r="F10086" s="11"/>
      <c r="G10086" s="24"/>
    </row>
    <row r="10087" spans="1:7" x14ac:dyDescent="0.25">
      <c r="A10087" s="11"/>
      <c r="B10087" s="11"/>
      <c r="C10087" s="10"/>
      <c r="D10087" s="11"/>
      <c r="E10087" s="11"/>
      <c r="F10087" s="11"/>
      <c r="G10087" s="24"/>
    </row>
    <row r="10088" spans="1:7" x14ac:dyDescent="0.25">
      <c r="A10088" s="11"/>
      <c r="B10088" s="11"/>
      <c r="C10088" s="10"/>
      <c r="D10088" s="11"/>
      <c r="E10088" s="11"/>
      <c r="F10088" s="11"/>
      <c r="G10088" s="24"/>
    </row>
    <row r="10089" spans="1:7" x14ac:dyDescent="0.25">
      <c r="A10089" s="11"/>
      <c r="B10089" s="11"/>
      <c r="C10089" s="10"/>
      <c r="D10089" s="11"/>
      <c r="E10089" s="11"/>
      <c r="F10089" s="11"/>
      <c r="G10089" s="24"/>
    </row>
    <row r="10090" spans="1:7" x14ac:dyDescent="0.25">
      <c r="A10090" s="11"/>
      <c r="B10090" s="11"/>
      <c r="C10090" s="10"/>
      <c r="D10090" s="11"/>
      <c r="E10090" s="11"/>
      <c r="F10090" s="11"/>
      <c r="G10090" s="24"/>
    </row>
    <row r="10091" spans="1:7" x14ac:dyDescent="0.25">
      <c r="A10091" s="11"/>
      <c r="B10091" s="11"/>
      <c r="C10091" s="10"/>
      <c r="D10091" s="11"/>
      <c r="E10091" s="11"/>
      <c r="F10091" s="11"/>
      <c r="G10091" s="24"/>
    </row>
    <row r="10092" spans="1:7" x14ac:dyDescent="0.25">
      <c r="A10092" s="11"/>
      <c r="B10092" s="11"/>
      <c r="C10092" s="10"/>
      <c r="D10092" s="11"/>
      <c r="E10092" s="11"/>
      <c r="F10092" s="11"/>
      <c r="G10092" s="24"/>
    </row>
    <row r="10093" spans="1:7" x14ac:dyDescent="0.25">
      <c r="A10093" s="11"/>
      <c r="B10093" s="11"/>
      <c r="C10093" s="10"/>
      <c r="D10093" s="11"/>
      <c r="E10093" s="11"/>
      <c r="F10093" s="11"/>
      <c r="G10093" s="24"/>
    </row>
    <row r="10094" spans="1:7" x14ac:dyDescent="0.25">
      <c r="A10094" s="11"/>
      <c r="B10094" s="11"/>
      <c r="C10094" s="10"/>
      <c r="D10094" s="11"/>
      <c r="E10094" s="11"/>
      <c r="F10094" s="11"/>
      <c r="G10094" s="24"/>
    </row>
    <row r="10095" spans="1:7" x14ac:dyDescent="0.25">
      <c r="A10095" s="11"/>
      <c r="B10095" s="11"/>
      <c r="C10095" s="10"/>
      <c r="D10095" s="11"/>
      <c r="E10095" s="11"/>
      <c r="F10095" s="11"/>
      <c r="G10095" s="24"/>
    </row>
    <row r="10096" spans="1:7" x14ac:dyDescent="0.25">
      <c r="A10096" s="11"/>
      <c r="B10096" s="11"/>
      <c r="C10096" s="10"/>
      <c r="D10096" s="11"/>
      <c r="E10096" s="11"/>
      <c r="F10096" s="11"/>
      <c r="G10096" s="24"/>
    </row>
    <row r="10097" spans="1:7" x14ac:dyDescent="0.25">
      <c r="A10097" s="11"/>
      <c r="B10097" s="11"/>
      <c r="C10097" s="10"/>
      <c r="D10097" s="11"/>
      <c r="E10097" s="11"/>
      <c r="F10097" s="11"/>
      <c r="G10097" s="24"/>
    </row>
    <row r="10098" spans="1:7" x14ac:dyDescent="0.25">
      <c r="A10098" s="11"/>
      <c r="B10098" s="11"/>
      <c r="C10098" s="10"/>
      <c r="D10098" s="11"/>
      <c r="E10098" s="11"/>
      <c r="F10098" s="11"/>
      <c r="G10098" s="24"/>
    </row>
    <row r="10099" spans="1:7" x14ac:dyDescent="0.25">
      <c r="A10099" s="11"/>
      <c r="B10099" s="11"/>
      <c r="C10099" s="10"/>
      <c r="D10099" s="11"/>
      <c r="E10099" s="11"/>
      <c r="F10099" s="11"/>
      <c r="G10099" s="24"/>
    </row>
    <row r="10100" spans="1:7" x14ac:dyDescent="0.25">
      <c r="A10100" s="11"/>
      <c r="B10100" s="11"/>
      <c r="C10100" s="10"/>
      <c r="D10100" s="11"/>
      <c r="E10100" s="11"/>
      <c r="F10100" s="11"/>
      <c r="G10100" s="24"/>
    </row>
    <row r="10101" spans="1:7" x14ac:dyDescent="0.25">
      <c r="A10101" s="11"/>
      <c r="B10101" s="11"/>
      <c r="C10101" s="10"/>
      <c r="D10101" s="11"/>
      <c r="E10101" s="11"/>
      <c r="F10101" s="11"/>
      <c r="G10101" s="24"/>
    </row>
    <row r="10102" spans="1:7" x14ac:dyDescent="0.25">
      <c r="A10102" s="11"/>
      <c r="B10102" s="11"/>
      <c r="C10102" s="10"/>
      <c r="D10102" s="11"/>
      <c r="E10102" s="11"/>
      <c r="F10102" s="11"/>
      <c r="G10102" s="24"/>
    </row>
    <row r="10103" spans="1:7" x14ac:dyDescent="0.25">
      <c r="A10103" s="11"/>
      <c r="B10103" s="11"/>
      <c r="C10103" s="10"/>
      <c r="D10103" s="11"/>
      <c r="E10103" s="11"/>
      <c r="F10103" s="11"/>
      <c r="G10103" s="24"/>
    </row>
    <row r="10104" spans="1:7" x14ac:dyDescent="0.25">
      <c r="A10104" s="11"/>
      <c r="B10104" s="11"/>
      <c r="C10104" s="10"/>
      <c r="D10104" s="11"/>
      <c r="E10104" s="11"/>
      <c r="F10104" s="11"/>
      <c r="G10104" s="24"/>
    </row>
    <row r="10105" spans="1:7" x14ac:dyDescent="0.25">
      <c r="A10105" s="11"/>
      <c r="B10105" s="11"/>
      <c r="C10105" s="10"/>
      <c r="D10105" s="11"/>
      <c r="E10105" s="11"/>
      <c r="F10105" s="11"/>
      <c r="G10105" s="24"/>
    </row>
    <row r="10106" spans="1:7" x14ac:dyDescent="0.25">
      <c r="A10106" s="11"/>
      <c r="B10106" s="11"/>
      <c r="C10106" s="10"/>
      <c r="D10106" s="11"/>
      <c r="E10106" s="11"/>
      <c r="F10106" s="11"/>
      <c r="G10106" s="24"/>
    </row>
    <row r="10107" spans="1:7" x14ac:dyDescent="0.25">
      <c r="A10107" s="11"/>
      <c r="B10107" s="11"/>
      <c r="C10107" s="10"/>
      <c r="D10107" s="11"/>
      <c r="E10107" s="11"/>
      <c r="F10107" s="11"/>
      <c r="G10107" s="24"/>
    </row>
    <row r="10108" spans="1:7" x14ac:dyDescent="0.25">
      <c r="A10108" s="11"/>
      <c r="B10108" s="11"/>
      <c r="C10108" s="10"/>
      <c r="D10108" s="11"/>
      <c r="E10108" s="11"/>
      <c r="F10108" s="11"/>
      <c r="G10108" s="24"/>
    </row>
    <row r="10109" spans="1:7" x14ac:dyDescent="0.25">
      <c r="A10109" s="11"/>
      <c r="B10109" s="11"/>
      <c r="C10109" s="10"/>
      <c r="D10109" s="11"/>
      <c r="E10109" s="11"/>
      <c r="F10109" s="11"/>
      <c r="G10109" s="24"/>
    </row>
    <row r="10110" spans="1:7" x14ac:dyDescent="0.25">
      <c r="A10110" s="11"/>
      <c r="B10110" s="11"/>
      <c r="C10110" s="10"/>
      <c r="D10110" s="11"/>
      <c r="E10110" s="11"/>
      <c r="F10110" s="11"/>
      <c r="G10110" s="24"/>
    </row>
    <row r="10111" spans="1:7" x14ac:dyDescent="0.25">
      <c r="A10111" s="11"/>
      <c r="B10111" s="11"/>
      <c r="C10111" s="10"/>
      <c r="D10111" s="11"/>
      <c r="E10111" s="11"/>
      <c r="F10111" s="11"/>
      <c r="G10111" s="24"/>
    </row>
    <row r="10112" spans="1:7" x14ac:dyDescent="0.25">
      <c r="A10112" s="11"/>
      <c r="B10112" s="11"/>
      <c r="C10112" s="10"/>
      <c r="D10112" s="11"/>
      <c r="E10112" s="11"/>
      <c r="F10112" s="11"/>
      <c r="G10112" s="24"/>
    </row>
    <row r="10113" spans="1:7" x14ac:dyDescent="0.25">
      <c r="A10113" s="11"/>
      <c r="B10113" s="11"/>
      <c r="C10113" s="10"/>
      <c r="D10113" s="11"/>
      <c r="E10113" s="11"/>
      <c r="F10113" s="11"/>
      <c r="G10113" s="24"/>
    </row>
    <row r="10114" spans="1:7" x14ac:dyDescent="0.25">
      <c r="A10114" s="11"/>
      <c r="B10114" s="11"/>
      <c r="C10114" s="10"/>
      <c r="D10114" s="11"/>
      <c r="E10114" s="11"/>
      <c r="F10114" s="11"/>
      <c r="G10114" s="24"/>
    </row>
    <row r="10115" spans="1:7" x14ac:dyDescent="0.25">
      <c r="A10115" s="11"/>
      <c r="B10115" s="11"/>
      <c r="C10115" s="10"/>
      <c r="D10115" s="11"/>
      <c r="E10115" s="11"/>
      <c r="F10115" s="11"/>
      <c r="G10115" s="24"/>
    </row>
    <row r="10116" spans="1:7" x14ac:dyDescent="0.25">
      <c r="A10116" s="11"/>
      <c r="B10116" s="11"/>
      <c r="C10116" s="10"/>
      <c r="D10116" s="11"/>
      <c r="E10116" s="11"/>
      <c r="F10116" s="11"/>
      <c r="G10116" s="24"/>
    </row>
    <row r="10117" spans="1:7" x14ac:dyDescent="0.25">
      <c r="A10117" s="11"/>
      <c r="B10117" s="11"/>
      <c r="C10117" s="10"/>
      <c r="D10117" s="11"/>
      <c r="E10117" s="11"/>
      <c r="F10117" s="11"/>
      <c r="G10117" s="24"/>
    </row>
    <row r="10118" spans="1:7" x14ac:dyDescent="0.25">
      <c r="A10118" s="11"/>
      <c r="B10118" s="11"/>
      <c r="C10118" s="10"/>
      <c r="D10118" s="11"/>
      <c r="E10118" s="11"/>
      <c r="F10118" s="11"/>
      <c r="G10118" s="24"/>
    </row>
    <row r="10119" spans="1:7" x14ac:dyDescent="0.25">
      <c r="A10119" s="11"/>
      <c r="B10119" s="11"/>
      <c r="C10119" s="10"/>
      <c r="D10119" s="11"/>
      <c r="E10119" s="11"/>
      <c r="F10119" s="11"/>
      <c r="G10119" s="24"/>
    </row>
    <row r="10120" spans="1:7" x14ac:dyDescent="0.25">
      <c r="A10120" s="11"/>
      <c r="B10120" s="11"/>
      <c r="C10120" s="10"/>
      <c r="D10120" s="11"/>
      <c r="E10120" s="11"/>
      <c r="F10120" s="11"/>
      <c r="G10120" s="24"/>
    </row>
    <row r="10121" spans="1:7" x14ac:dyDescent="0.25">
      <c r="A10121" s="11"/>
      <c r="B10121" s="11"/>
      <c r="C10121" s="10"/>
      <c r="D10121" s="11"/>
      <c r="E10121" s="11"/>
      <c r="F10121" s="11"/>
      <c r="G10121" s="24"/>
    </row>
    <row r="10122" spans="1:7" x14ac:dyDescent="0.25">
      <c r="A10122" s="11"/>
      <c r="B10122" s="11"/>
      <c r="C10122" s="10"/>
      <c r="D10122" s="11"/>
      <c r="E10122" s="11"/>
      <c r="F10122" s="11"/>
      <c r="G10122" s="24"/>
    </row>
    <row r="10123" spans="1:7" x14ac:dyDescent="0.25">
      <c r="A10123" s="11"/>
      <c r="B10123" s="11"/>
      <c r="C10123" s="10"/>
      <c r="D10123" s="11"/>
      <c r="E10123" s="11"/>
      <c r="F10123" s="11"/>
      <c r="G10123" s="24"/>
    </row>
    <row r="10124" spans="1:7" x14ac:dyDescent="0.25">
      <c r="A10124" s="11"/>
      <c r="B10124" s="11"/>
      <c r="C10124" s="10"/>
      <c r="D10124" s="11"/>
      <c r="E10124" s="11"/>
      <c r="F10124" s="11"/>
      <c r="G10124" s="24"/>
    </row>
    <row r="10125" spans="1:7" x14ac:dyDescent="0.25">
      <c r="A10125" s="11"/>
      <c r="B10125" s="11"/>
      <c r="C10125" s="10"/>
      <c r="D10125" s="11"/>
      <c r="E10125" s="11"/>
      <c r="F10125" s="11"/>
      <c r="G10125" s="24"/>
    </row>
    <row r="10126" spans="1:7" x14ac:dyDescent="0.25">
      <c r="A10126" s="11"/>
      <c r="B10126" s="11"/>
      <c r="C10126" s="10"/>
      <c r="D10126" s="11"/>
      <c r="E10126" s="11"/>
      <c r="F10126" s="11"/>
      <c r="G10126" s="24"/>
    </row>
    <row r="10127" spans="1:7" x14ac:dyDescent="0.25">
      <c r="A10127" s="11"/>
      <c r="B10127" s="11"/>
      <c r="C10127" s="10"/>
      <c r="D10127" s="11"/>
      <c r="E10127" s="11"/>
      <c r="F10127" s="11"/>
      <c r="G10127" s="24"/>
    </row>
    <row r="10128" spans="1:7" x14ac:dyDescent="0.25">
      <c r="A10128" s="11"/>
      <c r="B10128" s="11"/>
      <c r="C10128" s="10"/>
      <c r="D10128" s="11"/>
      <c r="E10128" s="11"/>
      <c r="F10128" s="11"/>
      <c r="G10128" s="24"/>
    </row>
    <row r="10129" spans="1:7" x14ac:dyDescent="0.25">
      <c r="A10129" s="11"/>
      <c r="B10129" s="11"/>
      <c r="C10129" s="10"/>
      <c r="D10129" s="11"/>
      <c r="E10129" s="11"/>
      <c r="F10129" s="11"/>
      <c r="G10129" s="24"/>
    </row>
    <row r="10130" spans="1:7" x14ac:dyDescent="0.25">
      <c r="A10130" s="11"/>
      <c r="B10130" s="11"/>
      <c r="C10130" s="10"/>
      <c r="D10130" s="11"/>
      <c r="E10130" s="11"/>
      <c r="F10130" s="11"/>
      <c r="G10130" s="24"/>
    </row>
    <row r="10131" spans="1:7" x14ac:dyDescent="0.25">
      <c r="A10131" s="11"/>
      <c r="B10131" s="11"/>
      <c r="C10131" s="10"/>
      <c r="D10131" s="11"/>
      <c r="E10131" s="11"/>
      <c r="F10131" s="11"/>
      <c r="G10131" s="24"/>
    </row>
    <row r="10132" spans="1:7" x14ac:dyDescent="0.25">
      <c r="A10132" s="11"/>
      <c r="B10132" s="11"/>
      <c r="C10132" s="10"/>
      <c r="D10132" s="11"/>
      <c r="E10132" s="11"/>
      <c r="F10132" s="11"/>
      <c r="G10132" s="24"/>
    </row>
    <row r="10133" spans="1:7" x14ac:dyDescent="0.25">
      <c r="A10133" s="11"/>
      <c r="B10133" s="11"/>
      <c r="C10133" s="10"/>
      <c r="D10133" s="11"/>
      <c r="E10133" s="11"/>
      <c r="F10133" s="11"/>
      <c r="G10133" s="24"/>
    </row>
    <row r="10134" spans="1:7" x14ac:dyDescent="0.25">
      <c r="A10134" s="11"/>
      <c r="B10134" s="11"/>
      <c r="C10134" s="10"/>
      <c r="D10134" s="11"/>
      <c r="E10134" s="11"/>
      <c r="F10134" s="11"/>
      <c r="G10134" s="24"/>
    </row>
    <row r="10135" spans="1:7" x14ac:dyDescent="0.25">
      <c r="A10135" s="11"/>
      <c r="B10135" s="11"/>
      <c r="C10135" s="10"/>
      <c r="D10135" s="11"/>
      <c r="E10135" s="11"/>
      <c r="F10135" s="11"/>
      <c r="G10135" s="24"/>
    </row>
    <row r="10136" spans="1:7" x14ac:dyDescent="0.25">
      <c r="A10136" s="11"/>
      <c r="B10136" s="11"/>
      <c r="C10136" s="10"/>
      <c r="D10136" s="11"/>
      <c r="E10136" s="11"/>
      <c r="F10136" s="11"/>
      <c r="G10136" s="24"/>
    </row>
    <row r="10137" spans="1:7" x14ac:dyDescent="0.25">
      <c r="A10137" s="11"/>
      <c r="B10137" s="11"/>
      <c r="C10137" s="10"/>
      <c r="D10137" s="11"/>
      <c r="E10137" s="11"/>
      <c r="F10137" s="11"/>
      <c r="G10137" s="24"/>
    </row>
    <row r="10138" spans="1:7" x14ac:dyDescent="0.25">
      <c r="A10138" s="11"/>
      <c r="B10138" s="11"/>
      <c r="C10138" s="10"/>
      <c r="D10138" s="11"/>
      <c r="E10138" s="11"/>
      <c r="F10138" s="11"/>
      <c r="G10138" s="24"/>
    </row>
    <row r="10139" spans="1:7" x14ac:dyDescent="0.25">
      <c r="A10139" s="11"/>
      <c r="B10139" s="11"/>
      <c r="C10139" s="10"/>
      <c r="D10139" s="11"/>
      <c r="E10139" s="11"/>
      <c r="F10139" s="11"/>
      <c r="G10139" s="24"/>
    </row>
    <row r="10140" spans="1:7" x14ac:dyDescent="0.25">
      <c r="A10140" s="11"/>
      <c r="B10140" s="11"/>
      <c r="C10140" s="10"/>
      <c r="D10140" s="11"/>
      <c r="E10140" s="11"/>
      <c r="F10140" s="11"/>
      <c r="G10140" s="24"/>
    </row>
    <row r="10141" spans="1:7" x14ac:dyDescent="0.25">
      <c r="A10141" s="11"/>
      <c r="B10141" s="11"/>
      <c r="C10141" s="10"/>
      <c r="D10141" s="11"/>
      <c r="E10141" s="11"/>
      <c r="F10141" s="11"/>
      <c r="G10141" s="24"/>
    </row>
    <row r="10142" spans="1:7" x14ac:dyDescent="0.25">
      <c r="A10142" s="11"/>
      <c r="B10142" s="11"/>
      <c r="C10142" s="10"/>
      <c r="D10142" s="11"/>
      <c r="E10142" s="11"/>
      <c r="F10142" s="11"/>
      <c r="G10142" s="24"/>
    </row>
    <row r="10143" spans="1:7" x14ac:dyDescent="0.25">
      <c r="A10143" s="11"/>
      <c r="B10143" s="11"/>
      <c r="C10143" s="10"/>
      <c r="D10143" s="11"/>
      <c r="E10143" s="11"/>
      <c r="F10143" s="11"/>
      <c r="G10143" s="24"/>
    </row>
    <row r="10144" spans="1:7" x14ac:dyDescent="0.25">
      <c r="A10144" s="11"/>
      <c r="B10144" s="11"/>
      <c r="C10144" s="10"/>
      <c r="D10144" s="11"/>
      <c r="E10144" s="11"/>
      <c r="F10144" s="11"/>
      <c r="G10144" s="24"/>
    </row>
    <row r="10145" spans="1:7" x14ac:dyDescent="0.25">
      <c r="A10145" s="11"/>
      <c r="B10145" s="11"/>
      <c r="C10145" s="10"/>
      <c r="D10145" s="11"/>
      <c r="E10145" s="11"/>
      <c r="F10145" s="11"/>
      <c r="G10145" s="24"/>
    </row>
    <row r="10146" spans="1:7" x14ac:dyDescent="0.25">
      <c r="A10146" s="11"/>
      <c r="B10146" s="11"/>
      <c r="C10146" s="10"/>
      <c r="D10146" s="11"/>
      <c r="E10146" s="11"/>
      <c r="F10146" s="11"/>
      <c r="G10146" s="24"/>
    </row>
    <row r="10147" spans="1:7" x14ac:dyDescent="0.25">
      <c r="A10147" s="11"/>
      <c r="B10147" s="11"/>
      <c r="C10147" s="10"/>
      <c r="D10147" s="11"/>
      <c r="E10147" s="11"/>
      <c r="F10147" s="11"/>
      <c r="G10147" s="24"/>
    </row>
    <row r="10148" spans="1:7" x14ac:dyDescent="0.25">
      <c r="A10148" s="11"/>
      <c r="B10148" s="11"/>
      <c r="C10148" s="10"/>
      <c r="D10148" s="11"/>
      <c r="E10148" s="11"/>
      <c r="F10148" s="11"/>
      <c r="G10148" s="24"/>
    </row>
    <row r="10149" spans="1:7" x14ac:dyDescent="0.25">
      <c r="A10149" s="11"/>
      <c r="B10149" s="11"/>
      <c r="C10149" s="10"/>
      <c r="D10149" s="11"/>
      <c r="E10149" s="11"/>
      <c r="F10149" s="11"/>
      <c r="G10149" s="24"/>
    </row>
    <row r="10150" spans="1:7" x14ac:dyDescent="0.25">
      <c r="A10150" s="11"/>
      <c r="B10150" s="11"/>
      <c r="C10150" s="10"/>
      <c r="D10150" s="11"/>
      <c r="E10150" s="11"/>
      <c r="F10150" s="11"/>
      <c r="G10150" s="24"/>
    </row>
    <row r="10151" spans="1:7" x14ac:dyDescent="0.25">
      <c r="A10151" s="11"/>
      <c r="B10151" s="11"/>
      <c r="C10151" s="10"/>
      <c r="D10151" s="11"/>
      <c r="E10151" s="11"/>
      <c r="F10151" s="11"/>
      <c r="G10151" s="24"/>
    </row>
    <row r="10152" spans="1:7" x14ac:dyDescent="0.25">
      <c r="A10152" s="11"/>
      <c r="B10152" s="11"/>
      <c r="C10152" s="10"/>
      <c r="D10152" s="11"/>
      <c r="E10152" s="11"/>
      <c r="F10152" s="11"/>
      <c r="G10152" s="24"/>
    </row>
    <row r="10153" spans="1:7" x14ac:dyDescent="0.25">
      <c r="A10153" s="11"/>
      <c r="B10153" s="11"/>
      <c r="C10153" s="10"/>
      <c r="D10153" s="11"/>
      <c r="E10153" s="11"/>
      <c r="F10153" s="11"/>
      <c r="G10153" s="24"/>
    </row>
    <row r="10154" spans="1:7" x14ac:dyDescent="0.25">
      <c r="A10154" s="11"/>
      <c r="B10154" s="11"/>
      <c r="C10154" s="10"/>
      <c r="D10154" s="11"/>
      <c r="E10154" s="11"/>
      <c r="F10154" s="11"/>
      <c r="G10154" s="24"/>
    </row>
    <row r="10155" spans="1:7" x14ac:dyDescent="0.25">
      <c r="A10155" s="11"/>
      <c r="B10155" s="11"/>
      <c r="C10155" s="10"/>
      <c r="D10155" s="11"/>
      <c r="E10155" s="11"/>
      <c r="F10155" s="11"/>
      <c r="G10155" s="24"/>
    </row>
    <row r="10156" spans="1:7" x14ac:dyDescent="0.25">
      <c r="A10156" s="11"/>
      <c r="B10156" s="11"/>
      <c r="C10156" s="10"/>
      <c r="D10156" s="11"/>
      <c r="E10156" s="11"/>
      <c r="F10156" s="11"/>
      <c r="G10156" s="24"/>
    </row>
    <row r="10157" spans="1:7" x14ac:dyDescent="0.25">
      <c r="A10157" s="11"/>
      <c r="B10157" s="11"/>
      <c r="C10157" s="10"/>
      <c r="D10157" s="11"/>
      <c r="E10157" s="11"/>
      <c r="F10157" s="11"/>
      <c r="G10157" s="24"/>
    </row>
    <row r="10158" spans="1:7" x14ac:dyDescent="0.25">
      <c r="A10158" s="11"/>
      <c r="B10158" s="11"/>
      <c r="C10158" s="10"/>
      <c r="D10158" s="11"/>
      <c r="E10158" s="11"/>
      <c r="F10158" s="11"/>
      <c r="G10158" s="24"/>
    </row>
    <row r="10159" spans="1:7" x14ac:dyDescent="0.25">
      <c r="A10159" s="11"/>
      <c r="B10159" s="11"/>
      <c r="C10159" s="10"/>
      <c r="D10159" s="11"/>
      <c r="E10159" s="11"/>
      <c r="F10159" s="11"/>
      <c r="G10159" s="24"/>
    </row>
    <row r="10160" spans="1:7" x14ac:dyDescent="0.25">
      <c r="A10160" s="11"/>
      <c r="B10160" s="11"/>
      <c r="C10160" s="10"/>
      <c r="D10160" s="11"/>
      <c r="E10160" s="11"/>
      <c r="F10160" s="11"/>
      <c r="G10160" s="24"/>
    </row>
    <row r="10161" spans="1:7" x14ac:dyDescent="0.25">
      <c r="A10161" s="11"/>
      <c r="B10161" s="11"/>
      <c r="C10161" s="10"/>
      <c r="D10161" s="11"/>
      <c r="E10161" s="11"/>
      <c r="F10161" s="11"/>
      <c r="G10161" s="24"/>
    </row>
    <row r="10162" spans="1:7" x14ac:dyDescent="0.25">
      <c r="A10162" s="11"/>
      <c r="B10162" s="11"/>
      <c r="C10162" s="10"/>
      <c r="D10162" s="11"/>
      <c r="E10162" s="11"/>
      <c r="F10162" s="11"/>
      <c r="G10162" s="24"/>
    </row>
    <row r="10163" spans="1:7" x14ac:dyDescent="0.25">
      <c r="A10163" s="11"/>
      <c r="B10163" s="11"/>
      <c r="C10163" s="10"/>
      <c r="D10163" s="11"/>
      <c r="E10163" s="11"/>
      <c r="F10163" s="11"/>
      <c r="G10163" s="24"/>
    </row>
    <row r="10164" spans="1:7" x14ac:dyDescent="0.25">
      <c r="A10164" s="11"/>
      <c r="B10164" s="11"/>
      <c r="C10164" s="10"/>
      <c r="D10164" s="11"/>
      <c r="E10164" s="11"/>
      <c r="F10164" s="11"/>
      <c r="G10164" s="24"/>
    </row>
    <row r="10165" spans="1:7" x14ac:dyDescent="0.25">
      <c r="A10165" s="11"/>
      <c r="B10165" s="11"/>
      <c r="C10165" s="10"/>
      <c r="D10165" s="11"/>
      <c r="E10165" s="11"/>
      <c r="F10165" s="11"/>
      <c r="G10165" s="24"/>
    </row>
    <row r="10166" spans="1:7" x14ac:dyDescent="0.25">
      <c r="A10166" s="11"/>
      <c r="B10166" s="11"/>
      <c r="C10166" s="10"/>
      <c r="D10166" s="11"/>
      <c r="E10166" s="11"/>
      <c r="F10166" s="11"/>
      <c r="G10166" s="24"/>
    </row>
    <row r="10167" spans="1:7" x14ac:dyDescent="0.25">
      <c r="A10167" s="11"/>
      <c r="B10167" s="11"/>
      <c r="C10167" s="10"/>
      <c r="D10167" s="11"/>
      <c r="E10167" s="11"/>
      <c r="F10167" s="11"/>
      <c r="G10167" s="24"/>
    </row>
    <row r="10168" spans="1:7" x14ac:dyDescent="0.25">
      <c r="A10168" s="11"/>
      <c r="B10168" s="11"/>
      <c r="C10168" s="10"/>
      <c r="D10168" s="11"/>
      <c r="E10168" s="11"/>
      <c r="F10168" s="11"/>
      <c r="G10168" s="24"/>
    </row>
    <row r="10169" spans="1:7" x14ac:dyDescent="0.25">
      <c r="A10169" s="11"/>
      <c r="B10169" s="11"/>
      <c r="C10169" s="10"/>
      <c r="D10169" s="11"/>
      <c r="E10169" s="11"/>
      <c r="F10169" s="11"/>
      <c r="G10169" s="24"/>
    </row>
    <row r="10170" spans="1:7" x14ac:dyDescent="0.25">
      <c r="A10170" s="11"/>
      <c r="B10170" s="11"/>
      <c r="C10170" s="10"/>
      <c r="D10170" s="11"/>
      <c r="E10170" s="11"/>
      <c r="F10170" s="11"/>
      <c r="G10170" s="24"/>
    </row>
    <row r="10171" spans="1:7" x14ac:dyDescent="0.25">
      <c r="A10171" s="11"/>
      <c r="B10171" s="11"/>
      <c r="C10171" s="10"/>
      <c r="D10171" s="11"/>
      <c r="E10171" s="11"/>
      <c r="F10171" s="11"/>
      <c r="G10171" s="24"/>
    </row>
    <row r="10172" spans="1:7" x14ac:dyDescent="0.25">
      <c r="A10172" s="11"/>
      <c r="B10172" s="11"/>
      <c r="C10172" s="10"/>
      <c r="D10172" s="11"/>
      <c r="E10172" s="11"/>
      <c r="F10172" s="11"/>
      <c r="G10172" s="24"/>
    </row>
    <row r="10173" spans="1:7" x14ac:dyDescent="0.25">
      <c r="A10173" s="11"/>
      <c r="B10173" s="11"/>
      <c r="C10173" s="10"/>
      <c r="D10173" s="11"/>
      <c r="E10173" s="11"/>
      <c r="F10173" s="11"/>
      <c r="G10173" s="24"/>
    </row>
    <row r="10174" spans="1:7" x14ac:dyDescent="0.25">
      <c r="A10174" s="11"/>
      <c r="B10174" s="11"/>
      <c r="C10174" s="10"/>
      <c r="D10174" s="11"/>
      <c r="E10174" s="11"/>
      <c r="F10174" s="11"/>
      <c r="G10174" s="24"/>
    </row>
    <row r="10175" spans="1:7" x14ac:dyDescent="0.25">
      <c r="A10175" s="11"/>
      <c r="B10175" s="11"/>
      <c r="C10175" s="10"/>
      <c r="D10175" s="11"/>
      <c r="E10175" s="11"/>
      <c r="F10175" s="11"/>
      <c r="G10175" s="24"/>
    </row>
    <row r="10176" spans="1:7" x14ac:dyDescent="0.25">
      <c r="A10176" s="11"/>
      <c r="B10176" s="11"/>
      <c r="C10176" s="10"/>
      <c r="D10176" s="11"/>
      <c r="E10176" s="11"/>
      <c r="F10176" s="11"/>
      <c r="G10176" s="24"/>
    </row>
    <row r="10177" spans="1:7" x14ac:dyDescent="0.25">
      <c r="A10177" s="11"/>
      <c r="B10177" s="11"/>
      <c r="C10177" s="10"/>
      <c r="D10177" s="11"/>
      <c r="E10177" s="11"/>
      <c r="F10177" s="11"/>
      <c r="G10177" s="24"/>
    </row>
    <row r="10178" spans="1:7" x14ac:dyDescent="0.25">
      <c r="A10178" s="11"/>
      <c r="B10178" s="11"/>
      <c r="C10178" s="10"/>
      <c r="D10178" s="11"/>
      <c r="E10178" s="11"/>
      <c r="F10178" s="11"/>
      <c r="G10178" s="24"/>
    </row>
    <row r="10179" spans="1:7" x14ac:dyDescent="0.25">
      <c r="A10179" s="11"/>
      <c r="B10179" s="11"/>
      <c r="C10179" s="10"/>
      <c r="D10179" s="11"/>
      <c r="E10179" s="11"/>
      <c r="F10179" s="11"/>
      <c r="G10179" s="24"/>
    </row>
    <row r="10180" spans="1:7" x14ac:dyDescent="0.25">
      <c r="A10180" s="11"/>
      <c r="B10180" s="11"/>
      <c r="C10180" s="10"/>
      <c r="D10180" s="11"/>
      <c r="E10180" s="11"/>
      <c r="F10180" s="11"/>
      <c r="G10180" s="24"/>
    </row>
    <row r="10181" spans="1:7" x14ac:dyDescent="0.25">
      <c r="A10181" s="11"/>
      <c r="B10181" s="11"/>
      <c r="C10181" s="10"/>
      <c r="D10181" s="11"/>
      <c r="E10181" s="11"/>
      <c r="F10181" s="11"/>
      <c r="G10181" s="24"/>
    </row>
    <row r="10182" spans="1:7" x14ac:dyDescent="0.25">
      <c r="A10182" s="11"/>
      <c r="B10182" s="11"/>
      <c r="C10182" s="10"/>
      <c r="D10182" s="11"/>
      <c r="E10182" s="11"/>
      <c r="F10182" s="11"/>
      <c r="G10182" s="24"/>
    </row>
    <row r="10183" spans="1:7" x14ac:dyDescent="0.25">
      <c r="A10183" s="11"/>
      <c r="B10183" s="11"/>
      <c r="C10183" s="10"/>
      <c r="D10183" s="11"/>
      <c r="E10183" s="11"/>
      <c r="F10183" s="11"/>
      <c r="G10183" s="24"/>
    </row>
    <row r="10184" spans="1:7" x14ac:dyDescent="0.25">
      <c r="A10184" s="11"/>
      <c r="B10184" s="11"/>
      <c r="C10184" s="10"/>
      <c r="D10184" s="11"/>
      <c r="E10184" s="11"/>
      <c r="F10184" s="11"/>
      <c r="G10184" s="24"/>
    </row>
    <row r="10185" spans="1:7" x14ac:dyDescent="0.25">
      <c r="A10185" s="11"/>
      <c r="B10185" s="11"/>
      <c r="C10185" s="10"/>
      <c r="D10185" s="11"/>
      <c r="E10185" s="11"/>
      <c r="F10185" s="11"/>
      <c r="G10185" s="24"/>
    </row>
    <row r="10186" spans="1:7" x14ac:dyDescent="0.25">
      <c r="A10186" s="11"/>
      <c r="B10186" s="11"/>
      <c r="C10186" s="10"/>
      <c r="D10186" s="11"/>
      <c r="E10186" s="11"/>
      <c r="F10186" s="11"/>
      <c r="G10186" s="24"/>
    </row>
    <row r="10187" spans="1:7" x14ac:dyDescent="0.25">
      <c r="A10187" s="11"/>
      <c r="B10187" s="11"/>
      <c r="C10187" s="10"/>
      <c r="D10187" s="11"/>
      <c r="E10187" s="11"/>
      <c r="F10187" s="11"/>
      <c r="G10187" s="24"/>
    </row>
    <row r="10188" spans="1:7" x14ac:dyDescent="0.25">
      <c r="A10188" s="11"/>
      <c r="B10188" s="11"/>
      <c r="C10188" s="10"/>
      <c r="D10188" s="11"/>
      <c r="E10188" s="11"/>
      <c r="F10188" s="11"/>
      <c r="G10188" s="24"/>
    </row>
    <row r="10189" spans="1:7" x14ac:dyDescent="0.25">
      <c r="A10189" s="11"/>
      <c r="B10189" s="11"/>
      <c r="C10189" s="10"/>
      <c r="D10189" s="11"/>
      <c r="E10189" s="11"/>
      <c r="F10189" s="11"/>
      <c r="G10189" s="24"/>
    </row>
    <row r="10190" spans="1:7" x14ac:dyDescent="0.25">
      <c r="A10190" s="11"/>
      <c r="B10190" s="11"/>
      <c r="C10190" s="10"/>
      <c r="D10190" s="11"/>
      <c r="E10190" s="11"/>
      <c r="F10190" s="11"/>
      <c r="G10190" s="24"/>
    </row>
    <row r="10191" spans="1:7" x14ac:dyDescent="0.25">
      <c r="A10191" s="11"/>
      <c r="B10191" s="11"/>
      <c r="C10191" s="10"/>
      <c r="D10191" s="11"/>
      <c r="E10191" s="11"/>
      <c r="F10191" s="11"/>
      <c r="G10191" s="24"/>
    </row>
    <row r="10192" spans="1:7" x14ac:dyDescent="0.25">
      <c r="A10192" s="11"/>
      <c r="B10192" s="11"/>
      <c r="C10192" s="10"/>
      <c r="D10192" s="11"/>
      <c r="E10192" s="11"/>
      <c r="F10192" s="11"/>
      <c r="G10192" s="24"/>
    </row>
    <row r="10193" spans="1:7" x14ac:dyDescent="0.25">
      <c r="A10193" s="11"/>
      <c r="B10193" s="11"/>
      <c r="C10193" s="10"/>
      <c r="D10193" s="11"/>
      <c r="E10193" s="11"/>
      <c r="F10193" s="11"/>
      <c r="G10193" s="24"/>
    </row>
    <row r="10194" spans="1:7" x14ac:dyDescent="0.25">
      <c r="A10194" s="11"/>
      <c r="B10194" s="11"/>
      <c r="C10194" s="10"/>
      <c r="D10194" s="11"/>
      <c r="E10194" s="11"/>
      <c r="F10194" s="11"/>
      <c r="G10194" s="24"/>
    </row>
    <row r="10195" spans="1:7" x14ac:dyDescent="0.25">
      <c r="A10195" s="11"/>
      <c r="B10195" s="11"/>
      <c r="C10195" s="10"/>
      <c r="D10195" s="11"/>
      <c r="E10195" s="11"/>
      <c r="F10195" s="11"/>
      <c r="G10195" s="24"/>
    </row>
    <row r="10196" spans="1:7" x14ac:dyDescent="0.25">
      <c r="A10196" s="11"/>
      <c r="B10196" s="11"/>
      <c r="C10196" s="10"/>
      <c r="D10196" s="11"/>
      <c r="E10196" s="11"/>
      <c r="F10196" s="11"/>
      <c r="G10196" s="24"/>
    </row>
    <row r="10197" spans="1:7" x14ac:dyDescent="0.25">
      <c r="A10197" s="11"/>
      <c r="B10197" s="11"/>
      <c r="C10197" s="10"/>
      <c r="D10197" s="11"/>
      <c r="E10197" s="11"/>
      <c r="F10197" s="11"/>
      <c r="G10197" s="24"/>
    </row>
    <row r="10198" spans="1:7" x14ac:dyDescent="0.25">
      <c r="A10198" s="11"/>
      <c r="B10198" s="11"/>
      <c r="C10198" s="10"/>
      <c r="D10198" s="11"/>
      <c r="E10198" s="11"/>
      <c r="F10198" s="11"/>
      <c r="G10198" s="24"/>
    </row>
    <row r="10199" spans="1:7" x14ac:dyDescent="0.25">
      <c r="A10199" s="11"/>
      <c r="B10199" s="11"/>
      <c r="C10199" s="10"/>
      <c r="D10199" s="11"/>
      <c r="E10199" s="11"/>
      <c r="F10199" s="11"/>
      <c r="G10199" s="24"/>
    </row>
    <row r="10200" spans="1:7" x14ac:dyDescent="0.25">
      <c r="A10200" s="11"/>
      <c r="B10200" s="11"/>
      <c r="C10200" s="10"/>
      <c r="D10200" s="11"/>
      <c r="E10200" s="11"/>
      <c r="F10200" s="11"/>
      <c r="G10200" s="24"/>
    </row>
    <row r="10201" spans="1:7" x14ac:dyDescent="0.25">
      <c r="A10201" s="11"/>
      <c r="B10201" s="11"/>
      <c r="C10201" s="10"/>
      <c r="D10201" s="11"/>
      <c r="E10201" s="11"/>
      <c r="F10201" s="11"/>
      <c r="G10201" s="24"/>
    </row>
    <row r="10202" spans="1:7" x14ac:dyDescent="0.25">
      <c r="A10202" s="11"/>
      <c r="B10202" s="11"/>
      <c r="C10202" s="10"/>
      <c r="D10202" s="11"/>
      <c r="E10202" s="11"/>
      <c r="F10202" s="11"/>
      <c r="G10202" s="24"/>
    </row>
    <row r="10203" spans="1:7" x14ac:dyDescent="0.25">
      <c r="A10203" s="11"/>
      <c r="B10203" s="11"/>
      <c r="C10203" s="10"/>
      <c r="D10203" s="11"/>
      <c r="E10203" s="11"/>
      <c r="F10203" s="11"/>
      <c r="G10203" s="24"/>
    </row>
    <row r="10204" spans="1:7" x14ac:dyDescent="0.25">
      <c r="A10204" s="11"/>
      <c r="B10204" s="11"/>
      <c r="C10204" s="10"/>
      <c r="D10204" s="11"/>
      <c r="E10204" s="11"/>
      <c r="F10204" s="11"/>
      <c r="G10204" s="24"/>
    </row>
    <row r="10205" spans="1:7" x14ac:dyDescent="0.25">
      <c r="A10205" s="11"/>
      <c r="B10205" s="11"/>
      <c r="C10205" s="10"/>
      <c r="D10205" s="11"/>
      <c r="E10205" s="11"/>
      <c r="F10205" s="11"/>
      <c r="G10205" s="24"/>
    </row>
    <row r="10206" spans="1:7" x14ac:dyDescent="0.25">
      <c r="A10206" s="11"/>
      <c r="B10206" s="11"/>
      <c r="C10206" s="10"/>
      <c r="D10206" s="11"/>
      <c r="E10206" s="11"/>
      <c r="F10206" s="11"/>
      <c r="G10206" s="24"/>
    </row>
    <row r="10207" spans="1:7" x14ac:dyDescent="0.25">
      <c r="A10207" s="11"/>
      <c r="B10207" s="11"/>
      <c r="C10207" s="10"/>
      <c r="D10207" s="11"/>
      <c r="E10207" s="11"/>
      <c r="F10207" s="11"/>
      <c r="G10207" s="24"/>
    </row>
    <row r="10208" spans="1:7" x14ac:dyDescent="0.25">
      <c r="A10208" s="11"/>
      <c r="B10208" s="11"/>
      <c r="C10208" s="10"/>
      <c r="D10208" s="11"/>
      <c r="E10208" s="11"/>
      <c r="F10208" s="11"/>
      <c r="G10208" s="24"/>
    </row>
    <row r="10209" spans="1:7" x14ac:dyDescent="0.25">
      <c r="A10209" s="11"/>
      <c r="B10209" s="11"/>
      <c r="C10209" s="10"/>
      <c r="D10209" s="11"/>
      <c r="E10209" s="11"/>
      <c r="F10209" s="11"/>
      <c r="G10209" s="24"/>
    </row>
    <row r="10210" spans="1:7" x14ac:dyDescent="0.25">
      <c r="A10210" s="11"/>
      <c r="B10210" s="11"/>
      <c r="C10210" s="10"/>
      <c r="D10210" s="11"/>
      <c r="E10210" s="11"/>
      <c r="F10210" s="11"/>
      <c r="G10210" s="24"/>
    </row>
    <row r="10211" spans="1:7" x14ac:dyDescent="0.25">
      <c r="A10211" s="11"/>
      <c r="B10211" s="11"/>
      <c r="C10211" s="10"/>
      <c r="D10211" s="11"/>
      <c r="E10211" s="11"/>
      <c r="F10211" s="11"/>
      <c r="G10211" s="24"/>
    </row>
    <row r="10212" spans="1:7" x14ac:dyDescent="0.25">
      <c r="A10212" s="11"/>
      <c r="B10212" s="11"/>
      <c r="C10212" s="10"/>
      <c r="D10212" s="11"/>
      <c r="E10212" s="11"/>
      <c r="F10212" s="11"/>
      <c r="G10212" s="24"/>
    </row>
    <row r="10213" spans="1:7" x14ac:dyDescent="0.25">
      <c r="A10213" s="11"/>
      <c r="B10213" s="11"/>
      <c r="C10213" s="10"/>
      <c r="D10213" s="11"/>
      <c r="E10213" s="11"/>
      <c r="F10213" s="11"/>
      <c r="G10213" s="24"/>
    </row>
    <row r="10214" spans="1:7" x14ac:dyDescent="0.25">
      <c r="A10214" s="11"/>
      <c r="B10214" s="11"/>
      <c r="C10214" s="10"/>
      <c r="D10214" s="11"/>
      <c r="E10214" s="11"/>
      <c r="F10214" s="11"/>
      <c r="G10214" s="24"/>
    </row>
    <row r="10215" spans="1:7" x14ac:dyDescent="0.25">
      <c r="A10215" s="11"/>
      <c r="B10215" s="11"/>
      <c r="C10215" s="10"/>
      <c r="D10215" s="11"/>
      <c r="E10215" s="11"/>
      <c r="F10215" s="11"/>
      <c r="G10215" s="24"/>
    </row>
    <row r="10216" spans="1:7" x14ac:dyDescent="0.25">
      <c r="A10216" s="11"/>
      <c r="B10216" s="11"/>
      <c r="C10216" s="10"/>
      <c r="D10216" s="11"/>
      <c r="E10216" s="11"/>
      <c r="F10216" s="11"/>
      <c r="G10216" s="24"/>
    </row>
    <row r="10217" spans="1:7" x14ac:dyDescent="0.25">
      <c r="A10217" s="11"/>
      <c r="B10217" s="11"/>
      <c r="C10217" s="10"/>
      <c r="D10217" s="11"/>
      <c r="E10217" s="11"/>
      <c r="F10217" s="11"/>
      <c r="G10217" s="24"/>
    </row>
    <row r="10218" spans="1:7" x14ac:dyDescent="0.25">
      <c r="A10218" s="11"/>
      <c r="B10218" s="11"/>
      <c r="C10218" s="10"/>
      <c r="D10218" s="11"/>
      <c r="E10218" s="11"/>
      <c r="F10218" s="11"/>
      <c r="G10218" s="24"/>
    </row>
    <row r="10219" spans="1:7" x14ac:dyDescent="0.25">
      <c r="A10219" s="11"/>
      <c r="B10219" s="11"/>
      <c r="C10219" s="10"/>
      <c r="D10219" s="11"/>
      <c r="E10219" s="11"/>
      <c r="F10219" s="11"/>
      <c r="G10219" s="24"/>
    </row>
    <row r="10220" spans="1:7" x14ac:dyDescent="0.25">
      <c r="A10220" s="11"/>
      <c r="B10220" s="11"/>
      <c r="C10220" s="10"/>
      <c r="D10220" s="11"/>
      <c r="E10220" s="11"/>
      <c r="F10220" s="11"/>
      <c r="G10220" s="24"/>
    </row>
    <row r="10221" spans="1:7" x14ac:dyDescent="0.25">
      <c r="A10221" s="11"/>
      <c r="B10221" s="11"/>
      <c r="C10221" s="10"/>
      <c r="D10221" s="11"/>
      <c r="E10221" s="11"/>
      <c r="F10221" s="11"/>
      <c r="G10221" s="24"/>
    </row>
    <row r="10222" spans="1:7" x14ac:dyDescent="0.25">
      <c r="A10222" s="11"/>
      <c r="B10222" s="11"/>
      <c r="C10222" s="10"/>
      <c r="D10222" s="11"/>
      <c r="E10222" s="11"/>
      <c r="F10222" s="11"/>
      <c r="G10222" s="24"/>
    </row>
    <row r="10223" spans="1:7" x14ac:dyDescent="0.25">
      <c r="A10223" s="11"/>
      <c r="B10223" s="11"/>
      <c r="C10223" s="10"/>
      <c r="D10223" s="11"/>
      <c r="E10223" s="11"/>
      <c r="F10223" s="11"/>
      <c r="G10223" s="24"/>
    </row>
    <row r="10224" spans="1:7" x14ac:dyDescent="0.25">
      <c r="A10224" s="11"/>
      <c r="B10224" s="11"/>
      <c r="C10224" s="10"/>
      <c r="D10224" s="11"/>
      <c r="E10224" s="11"/>
      <c r="F10224" s="11"/>
      <c r="G10224" s="24"/>
    </row>
    <row r="10225" spans="1:7" x14ac:dyDescent="0.25">
      <c r="A10225" s="11"/>
      <c r="B10225" s="11"/>
      <c r="C10225" s="10"/>
      <c r="D10225" s="11"/>
      <c r="E10225" s="11"/>
      <c r="F10225" s="11"/>
      <c r="G10225" s="24"/>
    </row>
    <row r="10226" spans="1:7" x14ac:dyDescent="0.25">
      <c r="A10226" s="11"/>
      <c r="B10226" s="11"/>
      <c r="C10226" s="10"/>
      <c r="D10226" s="11"/>
      <c r="E10226" s="11"/>
      <c r="F10226" s="11"/>
      <c r="G10226" s="24"/>
    </row>
    <row r="10227" spans="1:7" x14ac:dyDescent="0.25">
      <c r="A10227" s="11"/>
      <c r="B10227" s="11"/>
      <c r="C10227" s="10"/>
      <c r="D10227" s="11"/>
      <c r="E10227" s="11"/>
      <c r="F10227" s="11"/>
      <c r="G10227" s="24"/>
    </row>
    <row r="10228" spans="1:7" x14ac:dyDescent="0.25">
      <c r="A10228" s="11"/>
      <c r="B10228" s="11"/>
      <c r="C10228" s="10"/>
      <c r="D10228" s="11"/>
      <c r="E10228" s="11"/>
      <c r="F10228" s="11"/>
      <c r="G10228" s="24"/>
    </row>
    <row r="10229" spans="1:7" x14ac:dyDescent="0.25">
      <c r="A10229" s="11"/>
      <c r="B10229" s="11"/>
      <c r="C10229" s="10"/>
      <c r="D10229" s="11"/>
      <c r="E10229" s="11"/>
      <c r="F10229" s="11"/>
      <c r="G10229" s="24"/>
    </row>
    <row r="10230" spans="1:7" x14ac:dyDescent="0.25">
      <c r="A10230" s="11"/>
      <c r="B10230" s="11"/>
      <c r="C10230" s="10"/>
      <c r="D10230" s="11"/>
      <c r="E10230" s="11"/>
      <c r="F10230" s="11"/>
      <c r="G10230" s="24"/>
    </row>
    <row r="10231" spans="1:7" x14ac:dyDescent="0.25">
      <c r="A10231" s="11"/>
      <c r="B10231" s="11"/>
      <c r="C10231" s="10"/>
      <c r="D10231" s="11"/>
      <c r="E10231" s="11"/>
      <c r="F10231" s="11"/>
      <c r="G10231" s="24"/>
    </row>
    <row r="10232" spans="1:7" x14ac:dyDescent="0.25">
      <c r="A10232" s="11"/>
      <c r="B10232" s="11"/>
      <c r="C10232" s="10"/>
      <c r="D10232" s="11"/>
      <c r="E10232" s="11"/>
      <c r="F10232" s="11"/>
      <c r="G10232" s="24"/>
    </row>
    <row r="10233" spans="1:7" x14ac:dyDescent="0.25">
      <c r="A10233" s="11"/>
      <c r="B10233" s="11"/>
      <c r="C10233" s="10"/>
      <c r="D10233" s="11"/>
      <c r="E10233" s="11"/>
      <c r="F10233" s="11"/>
      <c r="G10233" s="24"/>
    </row>
    <row r="10234" spans="1:7" x14ac:dyDescent="0.25">
      <c r="A10234" s="11"/>
      <c r="B10234" s="11"/>
      <c r="C10234" s="10"/>
      <c r="D10234" s="11"/>
      <c r="E10234" s="11"/>
      <c r="F10234" s="11"/>
      <c r="G10234" s="24"/>
    </row>
    <row r="10235" spans="1:7" x14ac:dyDescent="0.25">
      <c r="A10235" s="11"/>
      <c r="B10235" s="11"/>
      <c r="C10235" s="10"/>
      <c r="D10235" s="11"/>
      <c r="E10235" s="11"/>
      <c r="F10235" s="11"/>
      <c r="G10235" s="24"/>
    </row>
    <row r="10236" spans="1:7" x14ac:dyDescent="0.25">
      <c r="A10236" s="11"/>
      <c r="B10236" s="11"/>
      <c r="C10236" s="10"/>
      <c r="D10236" s="11"/>
      <c r="E10236" s="11"/>
      <c r="F10236" s="11"/>
      <c r="G10236" s="24"/>
    </row>
    <row r="10237" spans="1:7" x14ac:dyDescent="0.25">
      <c r="A10237" s="11"/>
      <c r="B10237" s="11"/>
      <c r="C10237" s="10"/>
      <c r="D10237" s="11"/>
      <c r="E10237" s="11"/>
      <c r="F10237" s="11"/>
      <c r="G10237" s="24"/>
    </row>
    <row r="10238" spans="1:7" x14ac:dyDescent="0.25">
      <c r="A10238" s="11"/>
      <c r="B10238" s="11"/>
      <c r="C10238" s="10"/>
      <c r="D10238" s="11"/>
      <c r="E10238" s="11"/>
      <c r="F10238" s="11"/>
      <c r="G10238" s="24"/>
    </row>
    <row r="10239" spans="1:7" x14ac:dyDescent="0.25">
      <c r="A10239" s="11"/>
      <c r="B10239" s="11"/>
      <c r="C10239" s="10"/>
      <c r="D10239" s="11"/>
      <c r="E10239" s="11"/>
      <c r="F10239" s="11"/>
      <c r="G10239" s="24"/>
    </row>
    <row r="10240" spans="1:7" x14ac:dyDescent="0.25">
      <c r="A10240" s="11"/>
      <c r="B10240" s="11"/>
      <c r="C10240" s="10"/>
      <c r="D10240" s="11"/>
      <c r="E10240" s="11"/>
      <c r="F10240" s="11"/>
      <c r="G10240" s="24"/>
    </row>
    <row r="10241" spans="1:7" x14ac:dyDescent="0.25">
      <c r="A10241" s="11"/>
      <c r="B10241" s="11"/>
      <c r="C10241" s="10"/>
      <c r="D10241" s="11"/>
      <c r="E10241" s="11"/>
      <c r="F10241" s="11"/>
      <c r="G10241" s="24"/>
    </row>
    <row r="10242" spans="1:7" x14ac:dyDescent="0.25">
      <c r="A10242" s="11"/>
      <c r="B10242" s="11"/>
      <c r="C10242" s="10"/>
      <c r="D10242" s="11"/>
      <c r="E10242" s="11"/>
      <c r="F10242" s="11"/>
      <c r="G10242" s="24"/>
    </row>
    <row r="10243" spans="1:7" x14ac:dyDescent="0.25">
      <c r="A10243" s="11"/>
      <c r="B10243" s="11"/>
      <c r="C10243" s="10"/>
      <c r="D10243" s="11"/>
      <c r="E10243" s="11"/>
      <c r="F10243" s="11"/>
      <c r="G10243" s="24"/>
    </row>
    <row r="10244" spans="1:7" x14ac:dyDescent="0.25">
      <c r="A10244" s="11"/>
      <c r="B10244" s="11"/>
      <c r="C10244" s="10"/>
      <c r="D10244" s="11"/>
      <c r="E10244" s="11"/>
      <c r="F10244" s="11"/>
      <c r="G10244" s="24"/>
    </row>
    <row r="10245" spans="1:7" x14ac:dyDescent="0.25">
      <c r="A10245" s="11"/>
      <c r="B10245" s="11"/>
      <c r="C10245" s="10"/>
      <c r="D10245" s="11"/>
      <c r="E10245" s="11"/>
      <c r="F10245" s="11"/>
      <c r="G10245" s="24"/>
    </row>
    <row r="10246" spans="1:7" x14ac:dyDescent="0.25">
      <c r="A10246" s="11"/>
      <c r="B10246" s="11"/>
      <c r="C10246" s="10"/>
      <c r="D10246" s="11"/>
      <c r="E10246" s="11"/>
      <c r="F10246" s="11"/>
      <c r="G10246" s="24"/>
    </row>
    <row r="10247" spans="1:7" x14ac:dyDescent="0.25">
      <c r="A10247" s="11"/>
      <c r="B10247" s="11"/>
      <c r="C10247" s="10"/>
      <c r="D10247" s="11"/>
      <c r="E10247" s="11"/>
      <c r="F10247" s="11"/>
      <c r="G10247" s="24"/>
    </row>
    <row r="10248" spans="1:7" x14ac:dyDescent="0.25">
      <c r="A10248" s="11"/>
      <c r="B10248" s="11"/>
      <c r="C10248" s="10"/>
      <c r="D10248" s="11"/>
      <c r="E10248" s="11"/>
      <c r="F10248" s="11"/>
      <c r="G10248" s="24"/>
    </row>
    <row r="10249" spans="1:7" x14ac:dyDescent="0.25">
      <c r="A10249" s="11"/>
      <c r="B10249" s="11"/>
      <c r="C10249" s="10"/>
      <c r="D10249" s="11"/>
      <c r="E10249" s="11"/>
      <c r="F10249" s="11"/>
      <c r="G10249" s="24"/>
    </row>
    <row r="10250" spans="1:7" x14ac:dyDescent="0.25">
      <c r="A10250" s="11"/>
      <c r="B10250" s="11"/>
      <c r="C10250" s="10"/>
      <c r="D10250" s="11"/>
      <c r="E10250" s="11"/>
      <c r="F10250" s="11"/>
      <c r="G10250" s="24"/>
    </row>
    <row r="10251" spans="1:7" x14ac:dyDescent="0.25">
      <c r="A10251" s="11"/>
      <c r="B10251" s="11"/>
      <c r="C10251" s="10"/>
      <c r="D10251" s="11"/>
      <c r="E10251" s="11"/>
      <c r="F10251" s="11"/>
      <c r="G10251" s="24"/>
    </row>
    <row r="10252" spans="1:7" x14ac:dyDescent="0.25">
      <c r="A10252" s="11"/>
      <c r="B10252" s="11"/>
      <c r="C10252" s="10"/>
      <c r="D10252" s="11"/>
      <c r="E10252" s="11"/>
      <c r="F10252" s="11"/>
      <c r="G10252" s="24"/>
    </row>
    <row r="10253" spans="1:7" x14ac:dyDescent="0.25">
      <c r="A10253" s="11"/>
      <c r="B10253" s="11"/>
      <c r="C10253" s="10"/>
      <c r="D10253" s="11"/>
      <c r="E10253" s="11"/>
      <c r="F10253" s="11"/>
      <c r="G10253" s="24"/>
    </row>
    <row r="10254" spans="1:7" x14ac:dyDescent="0.25">
      <c r="A10254" s="11"/>
      <c r="B10254" s="11"/>
      <c r="C10254" s="10"/>
      <c r="D10254" s="11"/>
      <c r="E10254" s="11"/>
      <c r="F10254" s="11"/>
      <c r="G10254" s="24"/>
    </row>
    <row r="10255" spans="1:7" x14ac:dyDescent="0.25">
      <c r="A10255" s="11"/>
      <c r="B10255" s="11"/>
      <c r="C10255" s="10"/>
      <c r="D10255" s="11"/>
      <c r="E10255" s="11"/>
      <c r="F10255" s="11"/>
      <c r="G10255" s="24"/>
    </row>
    <row r="10256" spans="1:7" x14ac:dyDescent="0.25">
      <c r="A10256" s="11"/>
      <c r="B10256" s="11"/>
      <c r="C10256" s="10"/>
      <c r="D10256" s="11"/>
      <c r="E10256" s="11"/>
      <c r="F10256" s="11"/>
      <c r="G10256" s="24"/>
    </row>
    <row r="10257" spans="1:7" x14ac:dyDescent="0.25">
      <c r="A10257" s="11"/>
      <c r="B10257" s="11"/>
      <c r="C10257" s="10"/>
      <c r="D10257" s="11"/>
      <c r="E10257" s="11"/>
      <c r="F10257" s="11"/>
      <c r="G10257" s="24"/>
    </row>
    <row r="10258" spans="1:7" x14ac:dyDescent="0.25">
      <c r="A10258" s="11"/>
      <c r="B10258" s="11"/>
      <c r="C10258" s="10"/>
      <c r="D10258" s="11"/>
      <c r="E10258" s="11"/>
      <c r="F10258" s="11"/>
      <c r="G10258" s="24"/>
    </row>
    <row r="10259" spans="1:7" x14ac:dyDescent="0.25">
      <c r="A10259" s="11"/>
      <c r="B10259" s="11"/>
      <c r="C10259" s="10"/>
      <c r="D10259" s="11"/>
      <c r="E10259" s="11"/>
      <c r="F10259" s="11"/>
      <c r="G10259" s="24"/>
    </row>
    <row r="10260" spans="1:7" x14ac:dyDescent="0.25">
      <c r="A10260" s="11"/>
      <c r="B10260" s="11"/>
      <c r="C10260" s="10"/>
      <c r="D10260" s="11"/>
      <c r="E10260" s="11"/>
      <c r="F10260" s="11"/>
      <c r="G10260" s="24"/>
    </row>
    <row r="10261" spans="1:7" x14ac:dyDescent="0.25">
      <c r="A10261" s="11"/>
      <c r="B10261" s="11"/>
      <c r="C10261" s="10"/>
      <c r="D10261" s="11"/>
      <c r="E10261" s="11"/>
      <c r="F10261" s="11"/>
      <c r="G10261" s="24"/>
    </row>
    <row r="10262" spans="1:7" x14ac:dyDescent="0.25">
      <c r="A10262" s="11"/>
      <c r="B10262" s="11"/>
      <c r="C10262" s="10"/>
      <c r="D10262" s="11"/>
      <c r="E10262" s="11"/>
      <c r="F10262" s="11"/>
      <c r="G10262" s="24"/>
    </row>
    <row r="10263" spans="1:7" x14ac:dyDescent="0.25">
      <c r="A10263" s="11"/>
      <c r="B10263" s="11"/>
      <c r="C10263" s="10"/>
      <c r="D10263" s="11"/>
      <c r="E10263" s="11"/>
      <c r="F10263" s="11"/>
      <c r="G10263" s="24"/>
    </row>
    <row r="10264" spans="1:7" x14ac:dyDescent="0.25">
      <c r="A10264" s="11"/>
      <c r="B10264" s="11"/>
      <c r="C10264" s="10"/>
      <c r="D10264" s="11"/>
      <c r="E10264" s="11"/>
      <c r="F10264" s="11"/>
      <c r="G10264" s="24"/>
    </row>
    <row r="10265" spans="1:7" x14ac:dyDescent="0.25">
      <c r="A10265" s="11"/>
      <c r="B10265" s="11"/>
      <c r="C10265" s="10"/>
      <c r="D10265" s="11"/>
      <c r="E10265" s="11"/>
      <c r="F10265" s="11"/>
      <c r="G10265" s="24"/>
    </row>
    <row r="10266" spans="1:7" x14ac:dyDescent="0.25">
      <c r="A10266" s="11"/>
      <c r="B10266" s="11"/>
      <c r="C10266" s="10"/>
      <c r="D10266" s="11"/>
      <c r="E10266" s="11"/>
      <c r="F10266" s="11"/>
      <c r="G10266" s="24"/>
    </row>
    <row r="10267" spans="1:7" x14ac:dyDescent="0.25">
      <c r="A10267" s="11"/>
      <c r="B10267" s="11"/>
      <c r="C10267" s="10"/>
      <c r="D10267" s="11"/>
      <c r="E10267" s="11"/>
      <c r="F10267" s="11"/>
      <c r="G10267" s="24"/>
    </row>
    <row r="10268" spans="1:7" x14ac:dyDescent="0.25">
      <c r="A10268" s="11"/>
      <c r="B10268" s="11"/>
      <c r="C10268" s="10"/>
      <c r="D10268" s="11"/>
      <c r="E10268" s="11"/>
      <c r="F10268" s="11"/>
      <c r="G10268" s="24"/>
    </row>
    <row r="10269" spans="1:7" x14ac:dyDescent="0.25">
      <c r="A10269" s="11"/>
      <c r="B10269" s="11"/>
      <c r="C10269" s="10"/>
      <c r="D10269" s="11"/>
      <c r="E10269" s="11"/>
      <c r="F10269" s="11"/>
      <c r="G10269" s="24"/>
    </row>
    <row r="10270" spans="1:7" x14ac:dyDescent="0.25">
      <c r="A10270" s="11"/>
      <c r="B10270" s="11"/>
      <c r="C10270" s="10"/>
      <c r="D10270" s="11"/>
      <c r="E10270" s="11"/>
      <c r="F10270" s="11"/>
      <c r="G10270" s="24"/>
    </row>
    <row r="10271" spans="1:7" x14ac:dyDescent="0.25">
      <c r="A10271" s="11"/>
      <c r="B10271" s="11"/>
      <c r="C10271" s="10"/>
      <c r="D10271" s="11"/>
      <c r="E10271" s="11"/>
      <c r="F10271" s="11"/>
      <c r="G10271" s="24"/>
    </row>
    <row r="10272" spans="1:7" x14ac:dyDescent="0.25">
      <c r="A10272" s="11"/>
      <c r="B10272" s="11"/>
      <c r="C10272" s="10"/>
      <c r="D10272" s="11"/>
      <c r="E10272" s="11"/>
      <c r="F10272" s="11"/>
      <c r="G10272" s="24"/>
    </row>
    <row r="10273" spans="1:7" x14ac:dyDescent="0.25">
      <c r="A10273" s="11"/>
      <c r="B10273" s="11"/>
      <c r="C10273" s="10"/>
      <c r="D10273" s="11"/>
      <c r="E10273" s="11"/>
      <c r="F10273" s="11"/>
      <c r="G10273" s="24"/>
    </row>
    <row r="10274" spans="1:7" x14ac:dyDescent="0.25">
      <c r="A10274" s="11"/>
      <c r="B10274" s="11"/>
      <c r="C10274" s="10"/>
      <c r="D10274" s="11"/>
      <c r="E10274" s="11"/>
      <c r="F10274" s="11"/>
      <c r="G10274" s="24"/>
    </row>
    <row r="10275" spans="1:7" x14ac:dyDescent="0.25">
      <c r="A10275" s="11"/>
      <c r="B10275" s="11"/>
      <c r="C10275" s="10"/>
      <c r="D10275" s="11"/>
      <c r="E10275" s="11"/>
      <c r="F10275" s="11"/>
      <c r="G10275" s="24"/>
    </row>
    <row r="10276" spans="1:7" x14ac:dyDescent="0.25">
      <c r="A10276" s="11"/>
      <c r="B10276" s="11"/>
      <c r="C10276" s="10"/>
      <c r="D10276" s="11"/>
      <c r="E10276" s="11"/>
      <c r="F10276" s="11"/>
      <c r="G10276" s="24"/>
    </row>
    <row r="10277" spans="1:7" x14ac:dyDescent="0.25">
      <c r="A10277" s="11"/>
      <c r="B10277" s="11"/>
      <c r="C10277" s="10"/>
      <c r="D10277" s="11"/>
      <c r="E10277" s="11"/>
      <c r="F10277" s="11"/>
      <c r="G10277" s="24"/>
    </row>
    <row r="10278" spans="1:7" x14ac:dyDescent="0.25">
      <c r="A10278" s="11"/>
      <c r="B10278" s="11"/>
      <c r="C10278" s="10"/>
      <c r="D10278" s="11"/>
      <c r="E10278" s="11"/>
      <c r="F10278" s="11"/>
      <c r="G10278" s="24"/>
    </row>
    <row r="10279" spans="1:7" x14ac:dyDescent="0.25">
      <c r="A10279" s="11"/>
      <c r="B10279" s="11"/>
      <c r="C10279" s="10"/>
      <c r="D10279" s="11"/>
      <c r="E10279" s="11"/>
      <c r="F10279" s="11"/>
      <c r="G10279" s="24"/>
    </row>
    <row r="10280" spans="1:7" x14ac:dyDescent="0.25">
      <c r="A10280" s="11"/>
      <c r="B10280" s="11"/>
      <c r="C10280" s="10"/>
      <c r="D10280" s="11"/>
      <c r="E10280" s="11"/>
      <c r="F10280" s="11"/>
      <c r="G10280" s="24"/>
    </row>
    <row r="10281" spans="1:7" x14ac:dyDescent="0.25">
      <c r="A10281" s="11"/>
      <c r="B10281" s="11"/>
      <c r="C10281" s="10"/>
      <c r="D10281" s="11"/>
      <c r="E10281" s="11"/>
      <c r="F10281" s="11"/>
      <c r="G10281" s="24"/>
    </row>
    <row r="10282" spans="1:7" x14ac:dyDescent="0.25">
      <c r="A10282" s="11"/>
      <c r="B10282" s="11"/>
      <c r="C10282" s="10"/>
      <c r="D10282" s="11"/>
      <c r="E10282" s="11"/>
      <c r="F10282" s="11"/>
      <c r="G10282" s="24"/>
    </row>
    <row r="10283" spans="1:7" x14ac:dyDescent="0.25">
      <c r="A10283" s="11"/>
      <c r="B10283" s="11"/>
      <c r="C10283" s="10"/>
      <c r="D10283" s="11"/>
      <c r="E10283" s="11"/>
      <c r="F10283" s="11"/>
      <c r="G10283" s="24"/>
    </row>
    <row r="10284" spans="1:7" x14ac:dyDescent="0.25">
      <c r="A10284" s="11"/>
      <c r="B10284" s="11"/>
      <c r="C10284" s="10"/>
      <c r="D10284" s="11"/>
      <c r="E10284" s="11"/>
      <c r="F10284" s="11"/>
      <c r="G10284" s="24"/>
    </row>
    <row r="10285" spans="1:7" x14ac:dyDescent="0.25">
      <c r="A10285" s="11"/>
      <c r="B10285" s="11"/>
      <c r="C10285" s="10"/>
      <c r="D10285" s="11"/>
      <c r="E10285" s="11"/>
      <c r="F10285" s="11"/>
      <c r="G10285" s="24"/>
    </row>
    <row r="10286" spans="1:7" x14ac:dyDescent="0.25">
      <c r="A10286" s="11"/>
      <c r="B10286" s="11"/>
      <c r="C10286" s="10"/>
      <c r="D10286" s="11"/>
      <c r="E10286" s="11"/>
      <c r="F10286" s="11"/>
      <c r="G10286" s="24"/>
    </row>
    <row r="10287" spans="1:7" x14ac:dyDescent="0.25">
      <c r="A10287" s="11"/>
      <c r="B10287" s="11"/>
      <c r="C10287" s="10"/>
      <c r="D10287" s="11"/>
      <c r="E10287" s="11"/>
      <c r="F10287" s="11"/>
      <c r="G10287" s="24"/>
    </row>
    <row r="10288" spans="1:7" x14ac:dyDescent="0.25">
      <c r="A10288" s="11"/>
      <c r="B10288" s="11"/>
      <c r="C10288" s="10"/>
      <c r="D10288" s="11"/>
      <c r="E10288" s="11"/>
      <c r="F10288" s="11"/>
      <c r="G10288" s="24"/>
    </row>
    <row r="10289" spans="1:7" x14ac:dyDescent="0.25">
      <c r="A10289" s="11"/>
      <c r="B10289" s="11"/>
      <c r="C10289" s="10"/>
      <c r="D10289" s="11"/>
      <c r="E10289" s="11"/>
      <c r="F10289" s="11"/>
      <c r="G10289" s="24"/>
    </row>
    <row r="10290" spans="1:7" x14ac:dyDescent="0.25">
      <c r="A10290" s="11"/>
      <c r="B10290" s="11"/>
      <c r="C10290" s="10"/>
      <c r="D10290" s="11"/>
      <c r="E10290" s="11"/>
      <c r="F10290" s="11"/>
      <c r="G10290" s="24"/>
    </row>
    <row r="10291" spans="1:7" x14ac:dyDescent="0.25">
      <c r="A10291" s="11"/>
      <c r="B10291" s="11"/>
      <c r="C10291" s="10"/>
      <c r="D10291" s="11"/>
      <c r="E10291" s="11"/>
      <c r="F10291" s="11"/>
      <c r="G10291" s="24"/>
    </row>
    <row r="10292" spans="1:7" x14ac:dyDescent="0.25">
      <c r="A10292" s="11"/>
      <c r="B10292" s="11"/>
      <c r="C10292" s="10"/>
      <c r="D10292" s="11"/>
      <c r="E10292" s="11"/>
      <c r="F10292" s="11"/>
      <c r="G10292" s="24"/>
    </row>
    <row r="10293" spans="1:7" x14ac:dyDescent="0.25">
      <c r="A10293" s="11"/>
      <c r="B10293" s="11"/>
      <c r="C10293" s="10"/>
      <c r="D10293" s="11"/>
      <c r="E10293" s="11"/>
      <c r="F10293" s="11"/>
      <c r="G10293" s="24"/>
    </row>
    <row r="10294" spans="1:7" x14ac:dyDescent="0.25">
      <c r="A10294" s="11"/>
      <c r="B10294" s="11"/>
      <c r="C10294" s="10"/>
      <c r="D10294" s="11"/>
      <c r="E10294" s="11"/>
      <c r="F10294" s="11"/>
      <c r="G10294" s="24"/>
    </row>
    <row r="10295" spans="1:7" x14ac:dyDescent="0.25">
      <c r="A10295" s="11"/>
      <c r="B10295" s="11"/>
      <c r="C10295" s="10"/>
      <c r="D10295" s="11"/>
      <c r="E10295" s="11"/>
      <c r="F10295" s="11"/>
      <c r="G10295" s="24"/>
    </row>
    <row r="10296" spans="1:7" x14ac:dyDescent="0.25">
      <c r="A10296" s="11"/>
      <c r="B10296" s="11"/>
      <c r="C10296" s="10"/>
      <c r="D10296" s="11"/>
      <c r="E10296" s="11"/>
      <c r="F10296" s="11"/>
      <c r="G10296" s="24"/>
    </row>
    <row r="10297" spans="1:7" x14ac:dyDescent="0.25">
      <c r="A10297" s="11"/>
      <c r="B10297" s="11"/>
      <c r="C10297" s="10"/>
      <c r="D10297" s="11"/>
      <c r="E10297" s="11"/>
      <c r="F10297" s="11"/>
      <c r="G10297" s="24"/>
    </row>
    <row r="10298" spans="1:7" x14ac:dyDescent="0.25">
      <c r="A10298" s="11"/>
      <c r="B10298" s="11"/>
      <c r="C10298" s="10"/>
      <c r="D10298" s="11"/>
      <c r="E10298" s="11"/>
      <c r="F10298" s="11"/>
      <c r="G10298" s="24"/>
    </row>
    <row r="10299" spans="1:7" x14ac:dyDescent="0.25">
      <c r="A10299" s="11"/>
      <c r="B10299" s="11"/>
      <c r="C10299" s="10"/>
      <c r="D10299" s="11"/>
      <c r="E10299" s="11"/>
      <c r="F10299" s="11"/>
      <c r="G10299" s="24"/>
    </row>
    <row r="10300" spans="1:7" x14ac:dyDescent="0.25">
      <c r="A10300" s="11"/>
      <c r="B10300" s="11"/>
      <c r="C10300" s="10"/>
      <c r="D10300" s="11"/>
      <c r="E10300" s="11"/>
      <c r="F10300" s="11"/>
      <c r="G10300" s="24"/>
    </row>
    <row r="10301" spans="1:7" x14ac:dyDescent="0.25">
      <c r="A10301" s="11"/>
      <c r="B10301" s="11"/>
      <c r="C10301" s="10"/>
      <c r="D10301" s="11"/>
      <c r="E10301" s="11"/>
      <c r="F10301" s="11"/>
      <c r="G10301" s="24"/>
    </row>
    <row r="10302" spans="1:7" x14ac:dyDescent="0.25">
      <c r="A10302" s="11"/>
      <c r="B10302" s="11"/>
      <c r="C10302" s="10"/>
      <c r="D10302" s="11"/>
      <c r="E10302" s="11"/>
      <c r="F10302" s="11"/>
      <c r="G10302" s="24"/>
    </row>
    <row r="10303" spans="1:7" x14ac:dyDescent="0.25">
      <c r="A10303" s="11"/>
      <c r="B10303" s="11"/>
      <c r="C10303" s="10"/>
      <c r="D10303" s="11"/>
      <c r="E10303" s="11"/>
      <c r="F10303" s="11"/>
      <c r="G10303" s="24"/>
    </row>
    <row r="10304" spans="1:7" x14ac:dyDescent="0.25">
      <c r="A10304" s="11"/>
      <c r="B10304" s="11"/>
      <c r="C10304" s="10"/>
      <c r="D10304" s="11"/>
      <c r="E10304" s="11"/>
      <c r="F10304" s="11"/>
      <c r="G10304" s="24"/>
    </row>
    <row r="10305" spans="1:7" x14ac:dyDescent="0.25">
      <c r="A10305" s="11"/>
      <c r="B10305" s="11"/>
      <c r="C10305" s="10"/>
      <c r="D10305" s="11"/>
      <c r="E10305" s="11"/>
      <c r="F10305" s="11"/>
      <c r="G10305" s="24"/>
    </row>
    <row r="10306" spans="1:7" x14ac:dyDescent="0.25">
      <c r="A10306" s="11"/>
      <c r="B10306" s="11"/>
      <c r="C10306" s="10"/>
      <c r="D10306" s="11"/>
      <c r="E10306" s="11"/>
      <c r="F10306" s="11"/>
      <c r="G10306" s="24"/>
    </row>
    <row r="10307" spans="1:7" x14ac:dyDescent="0.25">
      <c r="A10307" s="11"/>
      <c r="B10307" s="11"/>
      <c r="C10307" s="10"/>
      <c r="D10307" s="11"/>
      <c r="E10307" s="11"/>
      <c r="F10307" s="11"/>
      <c r="G10307" s="24"/>
    </row>
    <row r="10308" spans="1:7" x14ac:dyDescent="0.25">
      <c r="A10308" s="11"/>
      <c r="B10308" s="11"/>
      <c r="C10308" s="10"/>
      <c r="D10308" s="11"/>
      <c r="E10308" s="11"/>
      <c r="F10308" s="11"/>
      <c r="G10308" s="24"/>
    </row>
    <row r="10309" spans="1:7" x14ac:dyDescent="0.25">
      <c r="A10309" s="11"/>
      <c r="B10309" s="11"/>
      <c r="C10309" s="10"/>
      <c r="D10309" s="11"/>
      <c r="E10309" s="11"/>
      <c r="F10309" s="11"/>
      <c r="G10309" s="24"/>
    </row>
    <row r="10310" spans="1:7" x14ac:dyDescent="0.25">
      <c r="A10310" s="11"/>
      <c r="B10310" s="11"/>
      <c r="C10310" s="10"/>
      <c r="D10310" s="11"/>
      <c r="E10310" s="11"/>
      <c r="F10310" s="11"/>
      <c r="G10310" s="24"/>
    </row>
    <row r="10311" spans="1:7" x14ac:dyDescent="0.25">
      <c r="A10311" s="11"/>
      <c r="B10311" s="11"/>
      <c r="C10311" s="10"/>
      <c r="D10311" s="11"/>
      <c r="E10311" s="11"/>
      <c r="F10311" s="11"/>
      <c r="G10311" s="24"/>
    </row>
    <row r="10312" spans="1:7" x14ac:dyDescent="0.25">
      <c r="A10312" s="11"/>
      <c r="B10312" s="11"/>
      <c r="C10312" s="10"/>
      <c r="D10312" s="11"/>
      <c r="E10312" s="11"/>
      <c r="F10312" s="11"/>
      <c r="G10312" s="24"/>
    </row>
    <row r="10313" spans="1:7" x14ac:dyDescent="0.25">
      <c r="A10313" s="11"/>
      <c r="B10313" s="11"/>
      <c r="C10313" s="10"/>
      <c r="D10313" s="11"/>
      <c r="E10313" s="11"/>
      <c r="F10313" s="11"/>
      <c r="G10313" s="24"/>
    </row>
    <row r="10314" spans="1:7" x14ac:dyDescent="0.25">
      <c r="A10314" s="11"/>
      <c r="B10314" s="11"/>
      <c r="C10314" s="10"/>
      <c r="D10314" s="11"/>
      <c r="E10314" s="11"/>
      <c r="F10314" s="11"/>
      <c r="G10314" s="24"/>
    </row>
    <row r="10315" spans="1:7" x14ac:dyDescent="0.25">
      <c r="A10315" s="11"/>
      <c r="B10315" s="11"/>
      <c r="C10315" s="10"/>
      <c r="D10315" s="11"/>
      <c r="E10315" s="11"/>
      <c r="F10315" s="11"/>
      <c r="G10315" s="24"/>
    </row>
    <row r="10316" spans="1:7" x14ac:dyDescent="0.25">
      <c r="A10316" s="11"/>
      <c r="B10316" s="11"/>
      <c r="C10316" s="10"/>
      <c r="D10316" s="11"/>
      <c r="E10316" s="11"/>
      <c r="F10316" s="11"/>
      <c r="G10316" s="24"/>
    </row>
    <row r="10317" spans="1:7" x14ac:dyDescent="0.25">
      <c r="A10317" s="11"/>
      <c r="B10317" s="11"/>
      <c r="C10317" s="10"/>
      <c r="D10317" s="11"/>
      <c r="E10317" s="11"/>
      <c r="F10317" s="11"/>
      <c r="G10317" s="24"/>
    </row>
    <row r="10318" spans="1:7" x14ac:dyDescent="0.25">
      <c r="A10318" s="11"/>
      <c r="B10318" s="11"/>
      <c r="C10318" s="10"/>
      <c r="D10318" s="11"/>
      <c r="E10318" s="11"/>
      <c r="F10318" s="11"/>
      <c r="G10318" s="24"/>
    </row>
    <row r="10319" spans="1:7" x14ac:dyDescent="0.25">
      <c r="A10319" s="11"/>
      <c r="B10319" s="11"/>
      <c r="C10319" s="10"/>
      <c r="D10319" s="11"/>
      <c r="E10319" s="11"/>
      <c r="F10319" s="11"/>
      <c r="G10319" s="24"/>
    </row>
    <row r="10320" spans="1:7" x14ac:dyDescent="0.25">
      <c r="A10320" s="11"/>
      <c r="B10320" s="11"/>
      <c r="C10320" s="10"/>
      <c r="D10320" s="11"/>
      <c r="E10320" s="11"/>
      <c r="F10320" s="11"/>
      <c r="G10320" s="24"/>
    </row>
    <row r="10321" spans="1:7" x14ac:dyDescent="0.25">
      <c r="A10321" s="11"/>
      <c r="B10321" s="11"/>
      <c r="C10321" s="10"/>
      <c r="D10321" s="11"/>
      <c r="E10321" s="11"/>
      <c r="F10321" s="11"/>
      <c r="G10321" s="24"/>
    </row>
    <row r="10322" spans="1:7" x14ac:dyDescent="0.25">
      <c r="A10322" s="11"/>
      <c r="B10322" s="11"/>
      <c r="C10322" s="10"/>
      <c r="D10322" s="11"/>
      <c r="E10322" s="11"/>
      <c r="F10322" s="11"/>
      <c r="G10322" s="24"/>
    </row>
    <row r="10323" spans="1:7" x14ac:dyDescent="0.25">
      <c r="A10323" s="11"/>
      <c r="B10323" s="11"/>
      <c r="C10323" s="10"/>
      <c r="D10323" s="11"/>
      <c r="E10323" s="11"/>
      <c r="F10323" s="11"/>
      <c r="G10323" s="24"/>
    </row>
    <row r="10324" spans="1:7" x14ac:dyDescent="0.25">
      <c r="A10324" s="11"/>
      <c r="B10324" s="11"/>
      <c r="C10324" s="10"/>
      <c r="D10324" s="11"/>
      <c r="E10324" s="11"/>
      <c r="F10324" s="11"/>
      <c r="G10324" s="24"/>
    </row>
    <row r="10325" spans="1:7" x14ac:dyDescent="0.25">
      <c r="A10325" s="11"/>
      <c r="B10325" s="11"/>
      <c r="C10325" s="10"/>
      <c r="D10325" s="11"/>
      <c r="E10325" s="11"/>
      <c r="F10325" s="11"/>
      <c r="G10325" s="24"/>
    </row>
    <row r="10326" spans="1:7" x14ac:dyDescent="0.25">
      <c r="A10326" s="11"/>
      <c r="B10326" s="11"/>
      <c r="C10326" s="10"/>
      <c r="D10326" s="11"/>
      <c r="E10326" s="11"/>
      <c r="F10326" s="11"/>
      <c r="G10326" s="24"/>
    </row>
    <row r="10327" spans="1:7" x14ac:dyDescent="0.25">
      <c r="A10327" s="11"/>
      <c r="B10327" s="11"/>
      <c r="C10327" s="10"/>
      <c r="D10327" s="11"/>
      <c r="E10327" s="11"/>
      <c r="F10327" s="11"/>
      <c r="G10327" s="24"/>
    </row>
    <row r="10328" spans="1:7" x14ac:dyDescent="0.25">
      <c r="A10328" s="11"/>
      <c r="B10328" s="11"/>
      <c r="C10328" s="10"/>
      <c r="D10328" s="11"/>
      <c r="E10328" s="11"/>
      <c r="F10328" s="11"/>
      <c r="G10328" s="24"/>
    </row>
    <row r="10329" spans="1:7" x14ac:dyDescent="0.25">
      <c r="A10329" s="11"/>
      <c r="B10329" s="11"/>
      <c r="C10329" s="10"/>
      <c r="D10329" s="11"/>
      <c r="E10329" s="11"/>
      <c r="F10329" s="11"/>
      <c r="G10329" s="24"/>
    </row>
    <row r="10330" spans="1:7" x14ac:dyDescent="0.25">
      <c r="A10330" s="11"/>
      <c r="B10330" s="11"/>
      <c r="C10330" s="10"/>
      <c r="D10330" s="11"/>
      <c r="E10330" s="11"/>
      <c r="F10330" s="11"/>
      <c r="G10330" s="24"/>
    </row>
    <row r="10331" spans="1:7" x14ac:dyDescent="0.25">
      <c r="A10331" s="11"/>
      <c r="B10331" s="11"/>
      <c r="C10331" s="10"/>
      <c r="D10331" s="11"/>
      <c r="E10331" s="11"/>
      <c r="F10331" s="11"/>
      <c r="G10331" s="24"/>
    </row>
    <row r="10332" spans="1:7" x14ac:dyDescent="0.25">
      <c r="A10332" s="11"/>
      <c r="B10332" s="11"/>
      <c r="C10332" s="10"/>
      <c r="D10332" s="11"/>
      <c r="E10332" s="11"/>
      <c r="F10332" s="11"/>
      <c r="G10332" s="24"/>
    </row>
    <row r="10333" spans="1:7" x14ac:dyDescent="0.25">
      <c r="A10333" s="11"/>
      <c r="B10333" s="11"/>
      <c r="C10333" s="10"/>
      <c r="D10333" s="11"/>
      <c r="E10333" s="11"/>
      <c r="F10333" s="11"/>
      <c r="G10333" s="24"/>
    </row>
    <row r="10334" spans="1:7" x14ac:dyDescent="0.25">
      <c r="A10334" s="11"/>
      <c r="B10334" s="11"/>
      <c r="C10334" s="10"/>
      <c r="D10334" s="11"/>
      <c r="E10334" s="11"/>
      <c r="F10334" s="11"/>
      <c r="G10334" s="24"/>
    </row>
    <row r="10335" spans="1:7" x14ac:dyDescent="0.25">
      <c r="A10335" s="11"/>
      <c r="B10335" s="11"/>
      <c r="C10335" s="10"/>
      <c r="D10335" s="11"/>
      <c r="E10335" s="11"/>
      <c r="F10335" s="11"/>
      <c r="G10335" s="24"/>
    </row>
    <row r="10336" spans="1:7" x14ac:dyDescent="0.25">
      <c r="A10336" s="11"/>
      <c r="B10336" s="11"/>
      <c r="C10336" s="10"/>
      <c r="D10336" s="11"/>
      <c r="E10336" s="11"/>
      <c r="F10336" s="11"/>
      <c r="G10336" s="24"/>
    </row>
    <row r="10337" spans="1:7" x14ac:dyDescent="0.25">
      <c r="A10337" s="11"/>
      <c r="B10337" s="11"/>
      <c r="C10337" s="10"/>
      <c r="D10337" s="11"/>
      <c r="E10337" s="11"/>
      <c r="F10337" s="11"/>
      <c r="G10337" s="24"/>
    </row>
    <row r="10338" spans="1:7" x14ac:dyDescent="0.25">
      <c r="A10338" s="11"/>
      <c r="B10338" s="11"/>
      <c r="C10338" s="10"/>
      <c r="D10338" s="11"/>
      <c r="E10338" s="11"/>
      <c r="F10338" s="11"/>
      <c r="G10338" s="24"/>
    </row>
    <row r="10339" spans="1:7" x14ac:dyDescent="0.25">
      <c r="A10339" s="11"/>
      <c r="B10339" s="11"/>
      <c r="C10339" s="10"/>
      <c r="D10339" s="11"/>
      <c r="E10339" s="11"/>
      <c r="F10339" s="11"/>
      <c r="G10339" s="24"/>
    </row>
    <row r="10340" spans="1:7" x14ac:dyDescent="0.25">
      <c r="A10340" s="11"/>
      <c r="B10340" s="11"/>
      <c r="C10340" s="10"/>
      <c r="D10340" s="11"/>
      <c r="E10340" s="11"/>
      <c r="F10340" s="11"/>
      <c r="G10340" s="24"/>
    </row>
    <row r="10341" spans="1:7" x14ac:dyDescent="0.25">
      <c r="A10341" s="11"/>
      <c r="B10341" s="11"/>
      <c r="C10341" s="10"/>
      <c r="D10341" s="11"/>
      <c r="E10341" s="11"/>
      <c r="F10341" s="11"/>
      <c r="G10341" s="24"/>
    </row>
    <row r="10342" spans="1:7" x14ac:dyDescent="0.25">
      <c r="A10342" s="11"/>
      <c r="B10342" s="11"/>
      <c r="C10342" s="10"/>
      <c r="D10342" s="11"/>
      <c r="E10342" s="11"/>
      <c r="F10342" s="11"/>
      <c r="G10342" s="24"/>
    </row>
    <row r="10343" spans="1:7" x14ac:dyDescent="0.25">
      <c r="A10343" s="11"/>
      <c r="B10343" s="11"/>
      <c r="C10343" s="10"/>
      <c r="D10343" s="11"/>
      <c r="E10343" s="11"/>
      <c r="F10343" s="11"/>
      <c r="G10343" s="24"/>
    </row>
    <row r="10344" spans="1:7" x14ac:dyDescent="0.25">
      <c r="A10344" s="11"/>
      <c r="B10344" s="11"/>
      <c r="C10344" s="10"/>
      <c r="D10344" s="11"/>
      <c r="E10344" s="11"/>
      <c r="F10344" s="11"/>
      <c r="G10344" s="24"/>
    </row>
    <row r="10345" spans="1:7" x14ac:dyDescent="0.25">
      <c r="A10345" s="11"/>
      <c r="B10345" s="11"/>
      <c r="C10345" s="10"/>
      <c r="D10345" s="11"/>
      <c r="E10345" s="11"/>
      <c r="F10345" s="11"/>
      <c r="G10345" s="24"/>
    </row>
    <row r="10346" spans="1:7" x14ac:dyDescent="0.25">
      <c r="A10346" s="11"/>
      <c r="B10346" s="11"/>
      <c r="C10346" s="10"/>
      <c r="D10346" s="11"/>
      <c r="E10346" s="11"/>
      <c r="F10346" s="11"/>
      <c r="G10346" s="24"/>
    </row>
    <row r="10347" spans="1:7" x14ac:dyDescent="0.25">
      <c r="A10347" s="11"/>
      <c r="B10347" s="11"/>
      <c r="C10347" s="10"/>
      <c r="D10347" s="11"/>
      <c r="E10347" s="11"/>
      <c r="F10347" s="11"/>
      <c r="G10347" s="24"/>
    </row>
    <row r="10348" spans="1:7" x14ac:dyDescent="0.25">
      <c r="A10348" s="11"/>
      <c r="B10348" s="11"/>
      <c r="C10348" s="10"/>
      <c r="D10348" s="11"/>
      <c r="E10348" s="11"/>
      <c r="F10348" s="11"/>
      <c r="G10348" s="24"/>
    </row>
    <row r="10349" spans="1:7" x14ac:dyDescent="0.25">
      <c r="A10349" s="11"/>
      <c r="B10349" s="11"/>
      <c r="C10349" s="10"/>
      <c r="D10349" s="11"/>
      <c r="E10349" s="11"/>
      <c r="F10349" s="11"/>
      <c r="G10349" s="24"/>
    </row>
    <row r="10350" spans="1:7" x14ac:dyDescent="0.25">
      <c r="A10350" s="11"/>
      <c r="B10350" s="11"/>
      <c r="C10350" s="10"/>
      <c r="D10350" s="11"/>
      <c r="E10350" s="11"/>
      <c r="F10350" s="11"/>
      <c r="G10350" s="24"/>
    </row>
    <row r="10351" spans="1:7" x14ac:dyDescent="0.25">
      <c r="A10351" s="11"/>
      <c r="B10351" s="11"/>
      <c r="C10351" s="10"/>
      <c r="D10351" s="11"/>
      <c r="E10351" s="11"/>
      <c r="F10351" s="11"/>
      <c r="G10351" s="24"/>
    </row>
    <row r="10352" spans="1:7" x14ac:dyDescent="0.25">
      <c r="A10352" s="11"/>
      <c r="B10352" s="11"/>
      <c r="C10352" s="10"/>
      <c r="D10352" s="11"/>
      <c r="E10352" s="11"/>
      <c r="F10352" s="11"/>
      <c r="G10352" s="24"/>
    </row>
    <row r="10353" spans="1:7" x14ac:dyDescent="0.25">
      <c r="A10353" s="11"/>
      <c r="B10353" s="11"/>
      <c r="C10353" s="10"/>
      <c r="D10353" s="11"/>
      <c r="E10353" s="11"/>
      <c r="F10353" s="11"/>
      <c r="G10353" s="24"/>
    </row>
    <row r="10354" spans="1:7" x14ac:dyDescent="0.25">
      <c r="A10354" s="11"/>
      <c r="B10354" s="11"/>
      <c r="C10354" s="10"/>
      <c r="D10354" s="11"/>
      <c r="E10354" s="11"/>
      <c r="F10354" s="11"/>
      <c r="G10354" s="24"/>
    </row>
    <row r="10355" spans="1:7" x14ac:dyDescent="0.25">
      <c r="A10355" s="11"/>
      <c r="B10355" s="11"/>
      <c r="C10355" s="10"/>
      <c r="D10355" s="11"/>
      <c r="E10355" s="11"/>
      <c r="F10355" s="11"/>
      <c r="G10355" s="24"/>
    </row>
    <row r="10356" spans="1:7" x14ac:dyDescent="0.25">
      <c r="A10356" s="11"/>
      <c r="B10356" s="11"/>
      <c r="C10356" s="10"/>
      <c r="D10356" s="11"/>
      <c r="E10356" s="11"/>
      <c r="F10356" s="11"/>
      <c r="G10356" s="24"/>
    </row>
    <row r="10357" spans="1:7" x14ac:dyDescent="0.25">
      <c r="A10357" s="11"/>
      <c r="B10357" s="11"/>
      <c r="C10357" s="10"/>
      <c r="D10357" s="11"/>
      <c r="E10357" s="11"/>
      <c r="F10357" s="11"/>
      <c r="G10357" s="24"/>
    </row>
    <row r="10358" spans="1:7" x14ac:dyDescent="0.25">
      <c r="A10358" s="11"/>
      <c r="B10358" s="11"/>
      <c r="C10358" s="10"/>
      <c r="D10358" s="11"/>
      <c r="E10358" s="11"/>
      <c r="F10358" s="11"/>
      <c r="G10358" s="24"/>
    </row>
    <row r="10359" spans="1:7" x14ac:dyDescent="0.25">
      <c r="A10359" s="11"/>
      <c r="B10359" s="11"/>
      <c r="C10359" s="10"/>
      <c r="D10359" s="11"/>
      <c r="E10359" s="11"/>
      <c r="F10359" s="11"/>
      <c r="G10359" s="24"/>
    </row>
    <row r="10360" spans="1:7" x14ac:dyDescent="0.25">
      <c r="A10360" s="11"/>
      <c r="B10360" s="11"/>
      <c r="C10360" s="10"/>
      <c r="D10360" s="11"/>
      <c r="E10360" s="11"/>
      <c r="F10360" s="11"/>
      <c r="G10360" s="24"/>
    </row>
    <row r="10361" spans="1:7" x14ac:dyDescent="0.25">
      <c r="A10361" s="11"/>
      <c r="B10361" s="11"/>
      <c r="C10361" s="10"/>
      <c r="D10361" s="11"/>
      <c r="E10361" s="11"/>
      <c r="F10361" s="11"/>
      <c r="G10361" s="24"/>
    </row>
    <row r="10362" spans="1:7" x14ac:dyDescent="0.25">
      <c r="A10362" s="11"/>
      <c r="B10362" s="11"/>
      <c r="C10362" s="10"/>
      <c r="D10362" s="11"/>
      <c r="E10362" s="11"/>
      <c r="F10362" s="11"/>
      <c r="G10362" s="24"/>
    </row>
    <row r="10363" spans="1:7" x14ac:dyDescent="0.25">
      <c r="A10363" s="11"/>
      <c r="B10363" s="11"/>
      <c r="C10363" s="10"/>
      <c r="D10363" s="11"/>
      <c r="E10363" s="11"/>
      <c r="F10363" s="11"/>
      <c r="G10363" s="24"/>
    </row>
    <row r="10364" spans="1:7" x14ac:dyDescent="0.25">
      <c r="A10364" s="11"/>
      <c r="B10364" s="11"/>
      <c r="C10364" s="10"/>
      <c r="D10364" s="11"/>
      <c r="E10364" s="11"/>
      <c r="F10364" s="11"/>
      <c r="G10364" s="24"/>
    </row>
    <row r="10365" spans="1:7" x14ac:dyDescent="0.25">
      <c r="A10365" s="11"/>
      <c r="B10365" s="11"/>
      <c r="C10365" s="10"/>
      <c r="D10365" s="11"/>
      <c r="E10365" s="11"/>
      <c r="F10365" s="11"/>
      <c r="G10365" s="24"/>
    </row>
    <row r="10366" spans="1:7" x14ac:dyDescent="0.25">
      <c r="A10366" s="11"/>
      <c r="B10366" s="11"/>
      <c r="C10366" s="10"/>
      <c r="D10366" s="11"/>
      <c r="E10366" s="11"/>
      <c r="F10366" s="11"/>
      <c r="G10366" s="24"/>
    </row>
    <row r="10367" spans="1:7" x14ac:dyDescent="0.25">
      <c r="A10367" s="11"/>
      <c r="B10367" s="11"/>
      <c r="C10367" s="10"/>
      <c r="D10367" s="11"/>
      <c r="E10367" s="11"/>
      <c r="F10367" s="11"/>
      <c r="G10367" s="24"/>
    </row>
    <row r="10368" spans="1:7" x14ac:dyDescent="0.25">
      <c r="A10368" s="11"/>
      <c r="B10368" s="11"/>
      <c r="C10368" s="10"/>
      <c r="D10368" s="11"/>
      <c r="E10368" s="11"/>
      <c r="F10368" s="11"/>
      <c r="G10368" s="24"/>
    </row>
    <row r="10369" spans="1:7" x14ac:dyDescent="0.25">
      <c r="A10369" s="11"/>
      <c r="B10369" s="11"/>
      <c r="C10369" s="10"/>
      <c r="D10369" s="11"/>
      <c r="E10369" s="11"/>
      <c r="F10369" s="11"/>
      <c r="G10369" s="24"/>
    </row>
    <row r="10370" spans="1:7" x14ac:dyDescent="0.25">
      <c r="A10370" s="11"/>
      <c r="B10370" s="11"/>
      <c r="C10370" s="10"/>
      <c r="D10370" s="11"/>
      <c r="E10370" s="11"/>
      <c r="F10370" s="11"/>
      <c r="G10370" s="24"/>
    </row>
    <row r="10371" spans="1:7" x14ac:dyDescent="0.25">
      <c r="A10371" s="11"/>
      <c r="B10371" s="11"/>
      <c r="C10371" s="10"/>
      <c r="D10371" s="11"/>
      <c r="E10371" s="11"/>
      <c r="F10371" s="11"/>
      <c r="G10371" s="24"/>
    </row>
    <row r="10372" spans="1:7" x14ac:dyDescent="0.25">
      <c r="A10372" s="11"/>
      <c r="B10372" s="11"/>
      <c r="C10372" s="10"/>
      <c r="D10372" s="11"/>
      <c r="E10372" s="11"/>
      <c r="F10372" s="11"/>
      <c r="G10372" s="24"/>
    </row>
    <row r="10373" spans="1:7" x14ac:dyDescent="0.25">
      <c r="A10373" s="11"/>
      <c r="B10373" s="11"/>
      <c r="C10373" s="10"/>
      <c r="D10373" s="11"/>
      <c r="E10373" s="11"/>
      <c r="F10373" s="11"/>
      <c r="G10373" s="24"/>
    </row>
    <row r="10374" spans="1:7" x14ac:dyDescent="0.25">
      <c r="A10374" s="11"/>
      <c r="B10374" s="11"/>
      <c r="C10374" s="10"/>
      <c r="D10374" s="11"/>
      <c r="E10374" s="11"/>
      <c r="F10374" s="11"/>
      <c r="G10374" s="24"/>
    </row>
    <row r="10375" spans="1:7" x14ac:dyDescent="0.25">
      <c r="A10375" s="11"/>
      <c r="B10375" s="11"/>
      <c r="C10375" s="10"/>
      <c r="D10375" s="11"/>
      <c r="E10375" s="11"/>
      <c r="F10375" s="11"/>
      <c r="G10375" s="24"/>
    </row>
    <row r="10376" spans="1:7" x14ac:dyDescent="0.25">
      <c r="A10376" s="11"/>
      <c r="B10376" s="11"/>
      <c r="C10376" s="10"/>
      <c r="D10376" s="11"/>
      <c r="E10376" s="11"/>
      <c r="F10376" s="11"/>
      <c r="G10376" s="24"/>
    </row>
    <row r="10377" spans="1:7" x14ac:dyDescent="0.25">
      <c r="A10377" s="11"/>
      <c r="B10377" s="11"/>
      <c r="C10377" s="10"/>
      <c r="D10377" s="11"/>
      <c r="E10377" s="11"/>
      <c r="F10377" s="11"/>
      <c r="G10377" s="24"/>
    </row>
    <row r="10378" spans="1:7" x14ac:dyDescent="0.25">
      <c r="A10378" s="11"/>
      <c r="B10378" s="11"/>
      <c r="C10378" s="10"/>
      <c r="D10378" s="11"/>
      <c r="E10378" s="11"/>
      <c r="F10378" s="11"/>
      <c r="G10378" s="24"/>
    </row>
    <row r="10379" spans="1:7" x14ac:dyDescent="0.25">
      <c r="A10379" s="11"/>
      <c r="B10379" s="11"/>
      <c r="C10379" s="10"/>
      <c r="D10379" s="11"/>
      <c r="E10379" s="11"/>
      <c r="F10379" s="11"/>
      <c r="G10379" s="24"/>
    </row>
    <row r="10380" spans="1:7" x14ac:dyDescent="0.25">
      <c r="A10380" s="11"/>
      <c r="B10380" s="11"/>
      <c r="C10380" s="10"/>
      <c r="D10380" s="11"/>
      <c r="E10380" s="11"/>
      <c r="F10380" s="11"/>
      <c r="G10380" s="24"/>
    </row>
    <row r="10381" spans="1:7" x14ac:dyDescent="0.25">
      <c r="A10381" s="11"/>
      <c r="B10381" s="11"/>
      <c r="C10381" s="10"/>
      <c r="D10381" s="11"/>
      <c r="E10381" s="11"/>
      <c r="F10381" s="11"/>
      <c r="G10381" s="24"/>
    </row>
    <row r="10382" spans="1:7" x14ac:dyDescent="0.25">
      <c r="A10382" s="11"/>
      <c r="B10382" s="11"/>
      <c r="C10382" s="10"/>
      <c r="D10382" s="11"/>
      <c r="E10382" s="11"/>
      <c r="F10382" s="11"/>
      <c r="G10382" s="24"/>
    </row>
    <row r="10383" spans="1:7" x14ac:dyDescent="0.25">
      <c r="A10383" s="11"/>
      <c r="B10383" s="11"/>
      <c r="C10383" s="10"/>
      <c r="D10383" s="11"/>
      <c r="E10383" s="11"/>
      <c r="F10383" s="11"/>
      <c r="G10383" s="24"/>
    </row>
    <row r="10384" spans="1:7" x14ac:dyDescent="0.25">
      <c r="A10384" s="11"/>
      <c r="B10384" s="11"/>
      <c r="C10384" s="10"/>
      <c r="D10384" s="11"/>
      <c r="E10384" s="11"/>
      <c r="F10384" s="11"/>
      <c r="G10384" s="24"/>
    </row>
    <row r="10385" spans="1:7" x14ac:dyDescent="0.25">
      <c r="A10385" s="11"/>
      <c r="B10385" s="11"/>
      <c r="C10385" s="10"/>
      <c r="D10385" s="11"/>
      <c r="E10385" s="11"/>
      <c r="F10385" s="11"/>
      <c r="G10385" s="24"/>
    </row>
    <row r="10386" spans="1:7" x14ac:dyDescent="0.25">
      <c r="A10386" s="11"/>
      <c r="B10386" s="11"/>
      <c r="C10386" s="10"/>
      <c r="D10386" s="11"/>
      <c r="E10386" s="11"/>
      <c r="F10386" s="11"/>
      <c r="G10386" s="24"/>
    </row>
    <row r="10387" spans="1:7" x14ac:dyDescent="0.25">
      <c r="A10387" s="11"/>
      <c r="B10387" s="11"/>
      <c r="C10387" s="10"/>
      <c r="D10387" s="11"/>
      <c r="E10387" s="11"/>
      <c r="F10387" s="11"/>
      <c r="G10387" s="24"/>
    </row>
    <row r="10388" spans="1:7" x14ac:dyDescent="0.25">
      <c r="A10388" s="11"/>
      <c r="B10388" s="11"/>
      <c r="C10388" s="10"/>
      <c r="D10388" s="11"/>
      <c r="E10388" s="11"/>
      <c r="F10388" s="11"/>
      <c r="G10388" s="24"/>
    </row>
    <row r="10389" spans="1:7" x14ac:dyDescent="0.25">
      <c r="A10389" s="11"/>
      <c r="B10389" s="11"/>
      <c r="C10389" s="10"/>
      <c r="D10389" s="11"/>
      <c r="E10389" s="11"/>
      <c r="F10389" s="11"/>
      <c r="G10389" s="24"/>
    </row>
    <row r="10390" spans="1:7" x14ac:dyDescent="0.25">
      <c r="A10390" s="11"/>
      <c r="B10390" s="11"/>
      <c r="C10390" s="10"/>
      <c r="D10390" s="11"/>
      <c r="E10390" s="11"/>
      <c r="F10390" s="11"/>
      <c r="G10390" s="24"/>
    </row>
    <row r="10391" spans="1:7" x14ac:dyDescent="0.25">
      <c r="A10391" s="11"/>
      <c r="B10391" s="11"/>
      <c r="C10391" s="10"/>
      <c r="D10391" s="11"/>
      <c r="E10391" s="11"/>
      <c r="F10391" s="11"/>
      <c r="G10391" s="24"/>
    </row>
    <row r="10392" spans="1:7" x14ac:dyDescent="0.25">
      <c r="A10392" s="11"/>
      <c r="B10392" s="11"/>
      <c r="C10392" s="10"/>
      <c r="D10392" s="11"/>
      <c r="E10392" s="11"/>
      <c r="F10392" s="11"/>
      <c r="G10392" s="24"/>
    </row>
    <row r="10393" spans="1:7" x14ac:dyDescent="0.25">
      <c r="A10393" s="11"/>
      <c r="B10393" s="11"/>
      <c r="C10393" s="10"/>
      <c r="D10393" s="11"/>
      <c r="E10393" s="11"/>
      <c r="F10393" s="11"/>
      <c r="G10393" s="24"/>
    </row>
    <row r="10394" spans="1:7" x14ac:dyDescent="0.25">
      <c r="A10394" s="11"/>
      <c r="B10394" s="11"/>
      <c r="C10394" s="10"/>
      <c r="D10394" s="11"/>
      <c r="E10394" s="11"/>
      <c r="F10394" s="11"/>
      <c r="G10394" s="24"/>
    </row>
    <row r="10395" spans="1:7" x14ac:dyDescent="0.25">
      <c r="A10395" s="11"/>
      <c r="B10395" s="11"/>
      <c r="C10395" s="10"/>
      <c r="D10395" s="11"/>
      <c r="E10395" s="11"/>
      <c r="F10395" s="11"/>
      <c r="G10395" s="24"/>
    </row>
    <row r="10396" spans="1:7" x14ac:dyDescent="0.25">
      <c r="A10396" s="11"/>
      <c r="B10396" s="11"/>
      <c r="C10396" s="10"/>
      <c r="D10396" s="11"/>
      <c r="E10396" s="11"/>
      <c r="F10396" s="11"/>
      <c r="G10396" s="24"/>
    </row>
    <row r="10397" spans="1:7" x14ac:dyDescent="0.25">
      <c r="A10397" s="11"/>
      <c r="B10397" s="11"/>
      <c r="C10397" s="10"/>
      <c r="D10397" s="11"/>
      <c r="E10397" s="11"/>
      <c r="F10397" s="11"/>
      <c r="G10397" s="24"/>
    </row>
    <row r="10398" spans="1:7" x14ac:dyDescent="0.25">
      <c r="A10398" s="11"/>
      <c r="B10398" s="11"/>
      <c r="C10398" s="10"/>
      <c r="D10398" s="11"/>
      <c r="E10398" s="11"/>
      <c r="F10398" s="11"/>
      <c r="G10398" s="24"/>
    </row>
    <row r="10399" spans="1:7" x14ac:dyDescent="0.25">
      <c r="A10399" s="11"/>
      <c r="B10399" s="11"/>
      <c r="C10399" s="10"/>
      <c r="D10399" s="11"/>
      <c r="E10399" s="11"/>
      <c r="F10399" s="11"/>
      <c r="G10399" s="24"/>
    </row>
    <row r="10400" spans="1:7" x14ac:dyDescent="0.25">
      <c r="A10400" s="11"/>
      <c r="B10400" s="11"/>
      <c r="C10400" s="10"/>
      <c r="D10400" s="11"/>
      <c r="E10400" s="11"/>
      <c r="F10400" s="11"/>
      <c r="G10400" s="24"/>
    </row>
    <row r="10401" spans="1:7" x14ac:dyDescent="0.25">
      <c r="A10401" s="11"/>
      <c r="B10401" s="11"/>
      <c r="C10401" s="10"/>
      <c r="D10401" s="11"/>
      <c r="E10401" s="11"/>
      <c r="F10401" s="11"/>
      <c r="G10401" s="24"/>
    </row>
    <row r="10402" spans="1:7" x14ac:dyDescent="0.25">
      <c r="A10402" s="11"/>
      <c r="B10402" s="11"/>
      <c r="C10402" s="10"/>
      <c r="D10402" s="11"/>
      <c r="E10402" s="11"/>
      <c r="F10402" s="11"/>
      <c r="G10402" s="24"/>
    </row>
    <row r="10403" spans="1:7" x14ac:dyDescent="0.25">
      <c r="A10403" s="11"/>
      <c r="B10403" s="11"/>
      <c r="C10403" s="10"/>
      <c r="D10403" s="11"/>
      <c r="E10403" s="11"/>
      <c r="F10403" s="11"/>
      <c r="G10403" s="24"/>
    </row>
    <row r="10404" spans="1:7" x14ac:dyDescent="0.25">
      <c r="A10404" s="11"/>
      <c r="B10404" s="11"/>
      <c r="C10404" s="10"/>
      <c r="D10404" s="11"/>
      <c r="E10404" s="11"/>
      <c r="F10404" s="11"/>
      <c r="G10404" s="24"/>
    </row>
    <row r="10405" spans="1:7" x14ac:dyDescent="0.25">
      <c r="A10405" s="11"/>
      <c r="B10405" s="11"/>
      <c r="C10405" s="10"/>
      <c r="D10405" s="11"/>
      <c r="E10405" s="11"/>
      <c r="F10405" s="11"/>
      <c r="G10405" s="24"/>
    </row>
    <row r="10406" spans="1:7" x14ac:dyDescent="0.25">
      <c r="A10406" s="11"/>
      <c r="B10406" s="11"/>
      <c r="C10406" s="10"/>
      <c r="D10406" s="11"/>
      <c r="E10406" s="11"/>
      <c r="F10406" s="11"/>
      <c r="G10406" s="24"/>
    </row>
    <row r="10407" spans="1:7" x14ac:dyDescent="0.25">
      <c r="A10407" s="11"/>
      <c r="B10407" s="11"/>
      <c r="C10407" s="10"/>
      <c r="D10407" s="11"/>
      <c r="E10407" s="11"/>
      <c r="F10407" s="11"/>
      <c r="G10407" s="24"/>
    </row>
    <row r="10408" spans="1:7" x14ac:dyDescent="0.25">
      <c r="A10408" s="11"/>
      <c r="B10408" s="11"/>
      <c r="C10408" s="10"/>
      <c r="D10408" s="11"/>
      <c r="E10408" s="11"/>
      <c r="F10408" s="11"/>
      <c r="G10408" s="24"/>
    </row>
    <row r="10409" spans="1:7" x14ac:dyDescent="0.25">
      <c r="A10409" s="11"/>
      <c r="B10409" s="11"/>
      <c r="C10409" s="10"/>
      <c r="D10409" s="11"/>
      <c r="E10409" s="11"/>
      <c r="F10409" s="11"/>
      <c r="G10409" s="24"/>
    </row>
    <row r="10410" spans="1:7" x14ac:dyDescent="0.25">
      <c r="A10410" s="11"/>
      <c r="B10410" s="11"/>
      <c r="C10410" s="10"/>
      <c r="D10410" s="11"/>
      <c r="E10410" s="11"/>
      <c r="F10410" s="11"/>
      <c r="G10410" s="24"/>
    </row>
    <row r="10411" spans="1:7" x14ac:dyDescent="0.25">
      <c r="A10411" s="11"/>
      <c r="B10411" s="11"/>
      <c r="C10411" s="10"/>
      <c r="D10411" s="11"/>
      <c r="E10411" s="11"/>
      <c r="F10411" s="11"/>
      <c r="G10411" s="24"/>
    </row>
    <row r="10412" spans="1:7" x14ac:dyDescent="0.25">
      <c r="A10412" s="11"/>
      <c r="B10412" s="11"/>
      <c r="C10412" s="10"/>
      <c r="D10412" s="11"/>
      <c r="E10412" s="11"/>
      <c r="F10412" s="11"/>
      <c r="G10412" s="24"/>
    </row>
    <row r="10413" spans="1:7" x14ac:dyDescent="0.25">
      <c r="A10413" s="11"/>
      <c r="B10413" s="11"/>
      <c r="C10413" s="10"/>
      <c r="D10413" s="11"/>
      <c r="E10413" s="11"/>
      <c r="F10413" s="11"/>
      <c r="G10413" s="24"/>
    </row>
    <row r="10414" spans="1:7" x14ac:dyDescent="0.25">
      <c r="A10414" s="11"/>
      <c r="B10414" s="11"/>
      <c r="C10414" s="10"/>
      <c r="D10414" s="11"/>
      <c r="E10414" s="11"/>
      <c r="F10414" s="11"/>
      <c r="G10414" s="24"/>
    </row>
    <row r="10415" spans="1:7" x14ac:dyDescent="0.25">
      <c r="A10415" s="11"/>
      <c r="B10415" s="11"/>
      <c r="C10415" s="10"/>
      <c r="D10415" s="11"/>
      <c r="E10415" s="11"/>
      <c r="F10415" s="11"/>
      <c r="G10415" s="24"/>
    </row>
    <row r="10416" spans="1:7" x14ac:dyDescent="0.25">
      <c r="A10416" s="11"/>
      <c r="B10416" s="11"/>
      <c r="C10416" s="10"/>
      <c r="D10416" s="11"/>
      <c r="E10416" s="11"/>
      <c r="F10416" s="11"/>
      <c r="G10416" s="24"/>
    </row>
    <row r="10417" spans="1:7" x14ac:dyDescent="0.25">
      <c r="A10417" s="11"/>
      <c r="B10417" s="11"/>
      <c r="C10417" s="10"/>
      <c r="D10417" s="11"/>
      <c r="E10417" s="11"/>
      <c r="F10417" s="11"/>
      <c r="G10417" s="24"/>
    </row>
    <row r="10418" spans="1:7" x14ac:dyDescent="0.25">
      <c r="A10418" s="11"/>
      <c r="B10418" s="11"/>
      <c r="C10418" s="10"/>
      <c r="D10418" s="11"/>
      <c r="E10418" s="11"/>
      <c r="F10418" s="11"/>
      <c r="G10418" s="24"/>
    </row>
    <row r="10419" spans="1:7" x14ac:dyDescent="0.25">
      <c r="A10419" s="11"/>
      <c r="B10419" s="11"/>
      <c r="C10419" s="10"/>
      <c r="D10419" s="11"/>
      <c r="E10419" s="11"/>
      <c r="F10419" s="11"/>
      <c r="G10419" s="24"/>
    </row>
    <row r="10420" spans="1:7" x14ac:dyDescent="0.25">
      <c r="A10420" s="11"/>
      <c r="B10420" s="11"/>
      <c r="C10420" s="10"/>
      <c r="D10420" s="11"/>
      <c r="E10420" s="11"/>
      <c r="F10420" s="11"/>
      <c r="G10420" s="24"/>
    </row>
    <row r="10421" spans="1:7" x14ac:dyDescent="0.25">
      <c r="A10421" s="11"/>
      <c r="B10421" s="11"/>
      <c r="C10421" s="10"/>
      <c r="D10421" s="11"/>
      <c r="E10421" s="11"/>
      <c r="F10421" s="11"/>
      <c r="G10421" s="24"/>
    </row>
    <row r="10422" spans="1:7" x14ac:dyDescent="0.25">
      <c r="A10422" s="11"/>
      <c r="B10422" s="11"/>
      <c r="C10422" s="10"/>
      <c r="D10422" s="11"/>
      <c r="E10422" s="11"/>
      <c r="F10422" s="11"/>
      <c r="G10422" s="24"/>
    </row>
    <row r="10423" spans="1:7" x14ac:dyDescent="0.25">
      <c r="A10423" s="11"/>
      <c r="B10423" s="11"/>
      <c r="C10423" s="10"/>
      <c r="D10423" s="11"/>
      <c r="E10423" s="11"/>
      <c r="F10423" s="11"/>
      <c r="G10423" s="24"/>
    </row>
    <row r="10424" spans="1:7" x14ac:dyDescent="0.25">
      <c r="A10424" s="11"/>
      <c r="B10424" s="11"/>
      <c r="C10424" s="10"/>
      <c r="D10424" s="11"/>
      <c r="E10424" s="11"/>
      <c r="F10424" s="11"/>
      <c r="G10424" s="24"/>
    </row>
    <row r="10425" spans="1:7" x14ac:dyDescent="0.25">
      <c r="A10425" s="11"/>
      <c r="B10425" s="11"/>
      <c r="C10425" s="10"/>
      <c r="D10425" s="11"/>
      <c r="E10425" s="11"/>
      <c r="F10425" s="11"/>
      <c r="G10425" s="24"/>
    </row>
    <row r="10426" spans="1:7" x14ac:dyDescent="0.25">
      <c r="A10426" s="11"/>
      <c r="B10426" s="11"/>
      <c r="C10426" s="10"/>
      <c r="D10426" s="11"/>
      <c r="E10426" s="11"/>
      <c r="F10426" s="11"/>
      <c r="G10426" s="24"/>
    </row>
    <row r="10427" spans="1:7" x14ac:dyDescent="0.25">
      <c r="A10427" s="11"/>
      <c r="B10427" s="11"/>
      <c r="C10427" s="10"/>
      <c r="D10427" s="11"/>
      <c r="E10427" s="11"/>
      <c r="F10427" s="11"/>
      <c r="G10427" s="24"/>
    </row>
    <row r="10428" spans="1:7" x14ac:dyDescent="0.25">
      <c r="A10428" s="11"/>
      <c r="B10428" s="11"/>
      <c r="C10428" s="10"/>
      <c r="D10428" s="11"/>
      <c r="E10428" s="11"/>
      <c r="F10428" s="11"/>
      <c r="G10428" s="24"/>
    </row>
    <row r="10429" spans="1:7" x14ac:dyDescent="0.25">
      <c r="A10429" s="11"/>
      <c r="B10429" s="11"/>
      <c r="C10429" s="10"/>
      <c r="D10429" s="11"/>
      <c r="E10429" s="11"/>
      <c r="F10429" s="11"/>
      <c r="G10429" s="24"/>
    </row>
    <row r="10430" spans="1:7" x14ac:dyDescent="0.25">
      <c r="A10430" s="11"/>
      <c r="B10430" s="11"/>
      <c r="C10430" s="10"/>
      <c r="D10430" s="11"/>
      <c r="E10430" s="11"/>
      <c r="F10430" s="11"/>
      <c r="G10430" s="24"/>
    </row>
    <row r="10431" spans="1:7" x14ac:dyDescent="0.25">
      <c r="A10431" s="11"/>
      <c r="B10431" s="11"/>
      <c r="C10431" s="10"/>
      <c r="D10431" s="11"/>
      <c r="E10431" s="11"/>
      <c r="F10431" s="11"/>
      <c r="G10431" s="24"/>
    </row>
    <row r="10432" spans="1:7" x14ac:dyDescent="0.25">
      <c r="A10432" s="11"/>
      <c r="B10432" s="11"/>
      <c r="C10432" s="10"/>
      <c r="D10432" s="11"/>
      <c r="E10432" s="11"/>
      <c r="F10432" s="11"/>
      <c r="G10432" s="24"/>
    </row>
    <row r="10433" spans="1:7" x14ac:dyDescent="0.25">
      <c r="A10433" s="11"/>
      <c r="B10433" s="11"/>
      <c r="C10433" s="10"/>
      <c r="D10433" s="11"/>
      <c r="E10433" s="11"/>
      <c r="F10433" s="11"/>
      <c r="G10433" s="24"/>
    </row>
    <row r="10434" spans="1:7" x14ac:dyDescent="0.25">
      <c r="A10434" s="11"/>
      <c r="B10434" s="11"/>
      <c r="C10434" s="10"/>
      <c r="D10434" s="11"/>
      <c r="E10434" s="11"/>
      <c r="F10434" s="11"/>
      <c r="G10434" s="24"/>
    </row>
    <row r="10435" spans="1:7" x14ac:dyDescent="0.25">
      <c r="A10435" s="11"/>
      <c r="B10435" s="11"/>
      <c r="C10435" s="10"/>
      <c r="D10435" s="11"/>
      <c r="E10435" s="11"/>
      <c r="F10435" s="11"/>
      <c r="G10435" s="24"/>
    </row>
    <row r="10436" spans="1:7" x14ac:dyDescent="0.25">
      <c r="A10436" s="11"/>
      <c r="B10436" s="11"/>
      <c r="C10436" s="10"/>
      <c r="D10436" s="11"/>
      <c r="E10436" s="11"/>
      <c r="F10436" s="11"/>
      <c r="G10436" s="24"/>
    </row>
    <row r="10437" spans="1:7" x14ac:dyDescent="0.25">
      <c r="A10437" s="11"/>
      <c r="B10437" s="11"/>
      <c r="C10437" s="10"/>
      <c r="D10437" s="11"/>
      <c r="E10437" s="11"/>
      <c r="F10437" s="11"/>
      <c r="G10437" s="24"/>
    </row>
    <row r="10438" spans="1:7" x14ac:dyDescent="0.25">
      <c r="A10438" s="11"/>
      <c r="B10438" s="11"/>
      <c r="C10438" s="10"/>
      <c r="D10438" s="11"/>
      <c r="E10438" s="11"/>
      <c r="F10438" s="11"/>
      <c r="G10438" s="24"/>
    </row>
    <row r="10439" spans="1:7" x14ac:dyDescent="0.25">
      <c r="A10439" s="11"/>
      <c r="B10439" s="11"/>
      <c r="C10439" s="10"/>
      <c r="D10439" s="11"/>
      <c r="E10439" s="11"/>
      <c r="F10439" s="11"/>
      <c r="G10439" s="24"/>
    </row>
    <row r="10440" spans="1:7" x14ac:dyDescent="0.25">
      <c r="A10440" s="11"/>
      <c r="B10440" s="11"/>
      <c r="C10440" s="10"/>
      <c r="D10440" s="11"/>
      <c r="E10440" s="11"/>
      <c r="F10440" s="11"/>
      <c r="G10440" s="24"/>
    </row>
    <row r="10441" spans="1:7" x14ac:dyDescent="0.25">
      <c r="A10441" s="11"/>
      <c r="B10441" s="11"/>
      <c r="C10441" s="10"/>
      <c r="D10441" s="11"/>
      <c r="E10441" s="11"/>
      <c r="F10441" s="11"/>
      <c r="G10441" s="24"/>
    </row>
    <row r="10442" spans="1:7" x14ac:dyDescent="0.25">
      <c r="A10442" s="11"/>
      <c r="B10442" s="11"/>
      <c r="C10442" s="10"/>
      <c r="D10442" s="11"/>
      <c r="E10442" s="11"/>
      <c r="F10442" s="11"/>
      <c r="G10442" s="24"/>
    </row>
    <row r="10443" spans="1:7" x14ac:dyDescent="0.25">
      <c r="A10443" s="11"/>
      <c r="B10443" s="11"/>
      <c r="C10443" s="10"/>
      <c r="D10443" s="11"/>
      <c r="E10443" s="11"/>
      <c r="F10443" s="11"/>
      <c r="G10443" s="24"/>
    </row>
    <row r="10444" spans="1:7" x14ac:dyDescent="0.25">
      <c r="A10444" s="11"/>
      <c r="B10444" s="11"/>
      <c r="C10444" s="10"/>
      <c r="D10444" s="11"/>
      <c r="E10444" s="11"/>
      <c r="F10444" s="11"/>
      <c r="G10444" s="24"/>
    </row>
    <row r="10445" spans="1:7" x14ac:dyDescent="0.25">
      <c r="A10445" s="11"/>
      <c r="B10445" s="11"/>
      <c r="C10445" s="10"/>
      <c r="D10445" s="11"/>
      <c r="E10445" s="11"/>
      <c r="F10445" s="11"/>
      <c r="G10445" s="24"/>
    </row>
    <row r="10446" spans="1:7" x14ac:dyDescent="0.25">
      <c r="A10446" s="11"/>
      <c r="B10446" s="11"/>
      <c r="C10446" s="10"/>
      <c r="D10446" s="11"/>
      <c r="E10446" s="11"/>
      <c r="F10446" s="11"/>
      <c r="G10446" s="24"/>
    </row>
    <row r="10447" spans="1:7" x14ac:dyDescent="0.25">
      <c r="A10447" s="11"/>
      <c r="B10447" s="11"/>
      <c r="C10447" s="10"/>
      <c r="D10447" s="11"/>
      <c r="E10447" s="11"/>
      <c r="F10447" s="11"/>
      <c r="G10447" s="24"/>
    </row>
    <row r="10448" spans="1:7" x14ac:dyDescent="0.25">
      <c r="A10448" s="11"/>
      <c r="B10448" s="11"/>
      <c r="C10448" s="10"/>
      <c r="D10448" s="11"/>
      <c r="E10448" s="11"/>
      <c r="F10448" s="11"/>
      <c r="G10448" s="24"/>
    </row>
    <row r="10449" spans="1:7" x14ac:dyDescent="0.25">
      <c r="A10449" s="11"/>
      <c r="B10449" s="11"/>
      <c r="C10449" s="10"/>
      <c r="D10449" s="11"/>
      <c r="E10449" s="11"/>
      <c r="F10449" s="11"/>
      <c r="G10449" s="24"/>
    </row>
    <row r="10450" spans="1:7" x14ac:dyDescent="0.25">
      <c r="A10450" s="11"/>
      <c r="B10450" s="11"/>
      <c r="C10450" s="10"/>
      <c r="D10450" s="11"/>
      <c r="E10450" s="11"/>
      <c r="F10450" s="11"/>
      <c r="G10450" s="24"/>
    </row>
    <row r="10451" spans="1:7" x14ac:dyDescent="0.25">
      <c r="A10451" s="11"/>
      <c r="B10451" s="11"/>
      <c r="C10451" s="10"/>
      <c r="D10451" s="11"/>
      <c r="E10451" s="11"/>
      <c r="F10451" s="11"/>
      <c r="G10451" s="24"/>
    </row>
    <row r="10452" spans="1:7" x14ac:dyDescent="0.25">
      <c r="A10452" s="11"/>
      <c r="B10452" s="11"/>
      <c r="C10452" s="10"/>
      <c r="D10452" s="11"/>
      <c r="E10452" s="11"/>
      <c r="F10452" s="11"/>
      <c r="G10452" s="24"/>
    </row>
    <row r="10453" spans="1:7" x14ac:dyDescent="0.25">
      <c r="A10453" s="11"/>
      <c r="B10453" s="11"/>
      <c r="C10453" s="10"/>
      <c r="D10453" s="11"/>
      <c r="E10453" s="11"/>
      <c r="F10453" s="11"/>
      <c r="G10453" s="24"/>
    </row>
    <row r="10454" spans="1:7" x14ac:dyDescent="0.25">
      <c r="A10454" s="11"/>
      <c r="B10454" s="11"/>
      <c r="C10454" s="10"/>
      <c r="D10454" s="11"/>
      <c r="E10454" s="11"/>
      <c r="F10454" s="11"/>
      <c r="G10454" s="24"/>
    </row>
    <row r="10455" spans="1:7" x14ac:dyDescent="0.25">
      <c r="A10455" s="11"/>
      <c r="B10455" s="11"/>
      <c r="C10455" s="10"/>
      <c r="D10455" s="11"/>
      <c r="E10455" s="11"/>
      <c r="F10455" s="11"/>
      <c r="G10455" s="24"/>
    </row>
    <row r="10456" spans="1:7" x14ac:dyDescent="0.25">
      <c r="A10456" s="11"/>
      <c r="B10456" s="11"/>
      <c r="C10456" s="10"/>
      <c r="D10456" s="11"/>
      <c r="E10456" s="11"/>
      <c r="F10456" s="11"/>
      <c r="G10456" s="24"/>
    </row>
    <row r="10457" spans="1:7" x14ac:dyDescent="0.25">
      <c r="A10457" s="11"/>
      <c r="B10457" s="11"/>
      <c r="C10457" s="10"/>
      <c r="D10457" s="11"/>
      <c r="E10457" s="11"/>
      <c r="F10457" s="11"/>
      <c r="G10457" s="24"/>
    </row>
    <row r="10458" spans="1:7" x14ac:dyDescent="0.25">
      <c r="A10458" s="11"/>
      <c r="B10458" s="11"/>
      <c r="C10458" s="10"/>
      <c r="D10458" s="11"/>
      <c r="E10458" s="11"/>
      <c r="F10458" s="11"/>
      <c r="G10458" s="24"/>
    </row>
    <row r="10459" spans="1:7" x14ac:dyDescent="0.25">
      <c r="A10459" s="11"/>
      <c r="B10459" s="11"/>
      <c r="C10459" s="10"/>
      <c r="D10459" s="11"/>
      <c r="E10459" s="11"/>
      <c r="F10459" s="11"/>
      <c r="G10459" s="24"/>
    </row>
    <row r="10460" spans="1:7" x14ac:dyDescent="0.25">
      <c r="A10460" s="11"/>
      <c r="B10460" s="11"/>
      <c r="C10460" s="10"/>
      <c r="D10460" s="11"/>
      <c r="E10460" s="11"/>
      <c r="F10460" s="11"/>
      <c r="G10460" s="24"/>
    </row>
    <row r="10461" spans="1:7" x14ac:dyDescent="0.25">
      <c r="A10461" s="11"/>
      <c r="B10461" s="11"/>
      <c r="C10461" s="10"/>
      <c r="D10461" s="11"/>
      <c r="E10461" s="11"/>
      <c r="F10461" s="11"/>
      <c r="G10461" s="24"/>
    </row>
    <row r="10462" spans="1:7" x14ac:dyDescent="0.25">
      <c r="A10462" s="11"/>
      <c r="B10462" s="11"/>
      <c r="C10462" s="10"/>
      <c r="D10462" s="11"/>
      <c r="E10462" s="11"/>
      <c r="F10462" s="11"/>
      <c r="G10462" s="24"/>
    </row>
    <row r="10463" spans="1:7" x14ac:dyDescent="0.25">
      <c r="A10463" s="11"/>
      <c r="B10463" s="11"/>
      <c r="C10463" s="10"/>
      <c r="D10463" s="11"/>
      <c r="E10463" s="11"/>
      <c r="F10463" s="11"/>
      <c r="G10463" s="24"/>
    </row>
    <row r="10464" spans="1:7" x14ac:dyDescent="0.25">
      <c r="A10464" s="11"/>
      <c r="B10464" s="11"/>
      <c r="C10464" s="10"/>
      <c r="D10464" s="11"/>
      <c r="E10464" s="11"/>
      <c r="F10464" s="11"/>
      <c r="G10464" s="24"/>
    </row>
    <row r="10465" spans="1:7" x14ac:dyDescent="0.25">
      <c r="A10465" s="11"/>
      <c r="B10465" s="11"/>
      <c r="C10465" s="10"/>
      <c r="D10465" s="11"/>
      <c r="E10465" s="11"/>
      <c r="F10465" s="11"/>
      <c r="G10465" s="24"/>
    </row>
    <row r="10466" spans="1:7" x14ac:dyDescent="0.25">
      <c r="A10466" s="11"/>
      <c r="B10466" s="11"/>
      <c r="C10466" s="10"/>
      <c r="D10466" s="11"/>
      <c r="E10466" s="11"/>
      <c r="F10466" s="11"/>
      <c r="G10466" s="24"/>
    </row>
    <row r="10467" spans="1:7" x14ac:dyDescent="0.25">
      <c r="A10467" s="11"/>
      <c r="B10467" s="11"/>
      <c r="C10467" s="10"/>
      <c r="D10467" s="11"/>
      <c r="E10467" s="11"/>
      <c r="F10467" s="11"/>
      <c r="G10467" s="24"/>
    </row>
    <row r="10468" spans="1:7" x14ac:dyDescent="0.25">
      <c r="A10468" s="11"/>
      <c r="B10468" s="11"/>
      <c r="C10468" s="10"/>
      <c r="D10468" s="11"/>
      <c r="E10468" s="11"/>
      <c r="F10468" s="11"/>
      <c r="G10468" s="24"/>
    </row>
    <row r="10469" spans="1:7" x14ac:dyDescent="0.25">
      <c r="A10469" s="11"/>
      <c r="B10469" s="11"/>
      <c r="C10469" s="10"/>
      <c r="D10469" s="11"/>
      <c r="E10469" s="11"/>
      <c r="F10469" s="11"/>
      <c r="G10469" s="24"/>
    </row>
    <row r="10470" spans="1:7" x14ac:dyDescent="0.25">
      <c r="A10470" s="11"/>
      <c r="B10470" s="11"/>
      <c r="C10470" s="10"/>
      <c r="D10470" s="11"/>
      <c r="E10470" s="11"/>
      <c r="F10470" s="11"/>
      <c r="G10470" s="24"/>
    </row>
    <row r="10471" spans="1:7" x14ac:dyDescent="0.25">
      <c r="A10471" s="11"/>
      <c r="B10471" s="11"/>
      <c r="C10471" s="10"/>
      <c r="D10471" s="11"/>
      <c r="E10471" s="11"/>
      <c r="F10471" s="11"/>
      <c r="G10471" s="24"/>
    </row>
    <row r="10472" spans="1:7" x14ac:dyDescent="0.25">
      <c r="A10472" s="11"/>
      <c r="B10472" s="11"/>
      <c r="C10472" s="10"/>
      <c r="D10472" s="11"/>
      <c r="E10472" s="11"/>
      <c r="F10472" s="11"/>
      <c r="G10472" s="24"/>
    </row>
    <row r="10473" spans="1:7" x14ac:dyDescent="0.25">
      <c r="A10473" s="11"/>
      <c r="B10473" s="11"/>
      <c r="C10473" s="10"/>
      <c r="D10473" s="11"/>
      <c r="E10473" s="11"/>
      <c r="F10473" s="11"/>
      <c r="G10473" s="24"/>
    </row>
    <row r="10474" spans="1:7" x14ac:dyDescent="0.25">
      <c r="A10474" s="11"/>
      <c r="B10474" s="11"/>
      <c r="C10474" s="10"/>
      <c r="D10474" s="11"/>
      <c r="E10474" s="11"/>
      <c r="F10474" s="11"/>
      <c r="G10474" s="24"/>
    </row>
    <row r="10475" spans="1:7" x14ac:dyDescent="0.25">
      <c r="A10475" s="11"/>
      <c r="B10475" s="11"/>
      <c r="C10475" s="10"/>
      <c r="D10475" s="11"/>
      <c r="E10475" s="11"/>
      <c r="F10475" s="11"/>
      <c r="G10475" s="24"/>
    </row>
    <row r="10476" spans="1:7" x14ac:dyDescent="0.25">
      <c r="A10476" s="11"/>
      <c r="B10476" s="11"/>
      <c r="C10476" s="10"/>
      <c r="D10476" s="11"/>
      <c r="E10476" s="11"/>
      <c r="F10476" s="11"/>
      <c r="G10476" s="24"/>
    </row>
    <row r="10477" spans="1:7" x14ac:dyDescent="0.25">
      <c r="A10477" s="11"/>
      <c r="B10477" s="11"/>
      <c r="C10477" s="10"/>
      <c r="D10477" s="11"/>
      <c r="E10477" s="11"/>
      <c r="F10477" s="11"/>
      <c r="G10477" s="24"/>
    </row>
    <row r="10478" spans="1:7" x14ac:dyDescent="0.25">
      <c r="A10478" s="11"/>
      <c r="B10478" s="11"/>
      <c r="C10478" s="10"/>
      <c r="D10478" s="11"/>
      <c r="E10478" s="11"/>
      <c r="F10478" s="11"/>
      <c r="G10478" s="24"/>
    </row>
    <row r="10479" spans="1:7" x14ac:dyDescent="0.25">
      <c r="A10479" s="11"/>
      <c r="B10479" s="11"/>
      <c r="C10479" s="10"/>
      <c r="D10479" s="11"/>
      <c r="E10479" s="11"/>
      <c r="F10479" s="11"/>
      <c r="G10479" s="24"/>
    </row>
    <row r="10480" spans="1:7" x14ac:dyDescent="0.25">
      <c r="A10480" s="11"/>
      <c r="B10480" s="11"/>
      <c r="C10480" s="10"/>
      <c r="D10480" s="11"/>
      <c r="E10480" s="11"/>
      <c r="F10480" s="11"/>
      <c r="G10480" s="24"/>
    </row>
    <row r="10481" spans="1:7" x14ac:dyDescent="0.25">
      <c r="A10481" s="11"/>
      <c r="B10481" s="11"/>
      <c r="C10481" s="10"/>
      <c r="D10481" s="11"/>
      <c r="E10481" s="11"/>
      <c r="F10481" s="11"/>
      <c r="G10481" s="24"/>
    </row>
    <row r="10482" spans="1:7" x14ac:dyDescent="0.25">
      <c r="A10482" s="11"/>
      <c r="B10482" s="11"/>
      <c r="C10482" s="10"/>
      <c r="D10482" s="11"/>
      <c r="E10482" s="11"/>
      <c r="F10482" s="11"/>
      <c r="G10482" s="24"/>
    </row>
    <row r="10483" spans="1:7" x14ac:dyDescent="0.25">
      <c r="A10483" s="11"/>
      <c r="B10483" s="11"/>
      <c r="C10483" s="10"/>
      <c r="D10483" s="11"/>
      <c r="E10483" s="11"/>
      <c r="F10483" s="11"/>
      <c r="G10483" s="24"/>
    </row>
    <row r="10484" spans="1:7" x14ac:dyDescent="0.25">
      <c r="A10484" s="11"/>
      <c r="B10484" s="11"/>
      <c r="C10484" s="10"/>
      <c r="D10484" s="11"/>
      <c r="E10484" s="11"/>
      <c r="F10484" s="11"/>
      <c r="G10484" s="24"/>
    </row>
    <row r="10485" spans="1:7" x14ac:dyDescent="0.25">
      <c r="A10485" s="11"/>
      <c r="B10485" s="11"/>
      <c r="C10485" s="10"/>
      <c r="D10485" s="11"/>
      <c r="E10485" s="11"/>
      <c r="F10485" s="11"/>
      <c r="G10485" s="24"/>
    </row>
    <row r="10486" spans="1:7" x14ac:dyDescent="0.25">
      <c r="A10486" s="11"/>
      <c r="B10486" s="11"/>
      <c r="C10486" s="10"/>
      <c r="D10486" s="11"/>
      <c r="E10486" s="11"/>
      <c r="F10486" s="11"/>
      <c r="G10486" s="24"/>
    </row>
    <row r="10487" spans="1:7" x14ac:dyDescent="0.25">
      <c r="A10487" s="11"/>
      <c r="B10487" s="11"/>
      <c r="C10487" s="10"/>
      <c r="D10487" s="11"/>
      <c r="E10487" s="11"/>
      <c r="F10487" s="11"/>
      <c r="G10487" s="24"/>
    </row>
    <row r="10488" spans="1:7" x14ac:dyDescent="0.25">
      <c r="A10488" s="11"/>
      <c r="B10488" s="11"/>
      <c r="C10488" s="10"/>
      <c r="D10488" s="11"/>
      <c r="E10488" s="11"/>
      <c r="F10488" s="11"/>
      <c r="G10488" s="24"/>
    </row>
    <row r="10489" spans="1:7" x14ac:dyDescent="0.25">
      <c r="A10489" s="11"/>
      <c r="B10489" s="11"/>
      <c r="C10489" s="10"/>
      <c r="D10489" s="11"/>
      <c r="E10489" s="11"/>
      <c r="F10489" s="11"/>
      <c r="G10489" s="24"/>
    </row>
    <row r="10490" spans="1:7" x14ac:dyDescent="0.25">
      <c r="A10490" s="11"/>
      <c r="B10490" s="11"/>
      <c r="C10490" s="10"/>
      <c r="D10490" s="11"/>
      <c r="E10490" s="11"/>
      <c r="F10490" s="11"/>
      <c r="G10490" s="24"/>
    </row>
    <row r="10491" spans="1:7" x14ac:dyDescent="0.25">
      <c r="A10491" s="11"/>
      <c r="B10491" s="11"/>
      <c r="C10491" s="10"/>
      <c r="D10491" s="11"/>
      <c r="E10491" s="11"/>
      <c r="F10491" s="11"/>
      <c r="G10491" s="24"/>
    </row>
    <row r="10492" spans="1:7" x14ac:dyDescent="0.25">
      <c r="A10492" s="11"/>
      <c r="B10492" s="11"/>
      <c r="C10492" s="10"/>
      <c r="D10492" s="11"/>
      <c r="E10492" s="11"/>
      <c r="F10492" s="11"/>
      <c r="G10492" s="24"/>
    </row>
    <row r="10493" spans="1:7" x14ac:dyDescent="0.25">
      <c r="A10493" s="11"/>
      <c r="B10493" s="11"/>
      <c r="C10493" s="10"/>
      <c r="D10493" s="11"/>
      <c r="E10493" s="11"/>
      <c r="F10493" s="11"/>
      <c r="G10493" s="24"/>
    </row>
    <row r="10494" spans="1:7" x14ac:dyDescent="0.25">
      <c r="A10494" s="11"/>
      <c r="B10494" s="11"/>
      <c r="C10494" s="10"/>
      <c r="D10494" s="11"/>
      <c r="E10494" s="11"/>
      <c r="F10494" s="11"/>
      <c r="G10494" s="24"/>
    </row>
    <row r="10495" spans="1:7" x14ac:dyDescent="0.25">
      <c r="A10495" s="11"/>
      <c r="B10495" s="11"/>
      <c r="C10495" s="10"/>
      <c r="D10495" s="11"/>
      <c r="E10495" s="11"/>
      <c r="F10495" s="11"/>
      <c r="G10495" s="24"/>
    </row>
    <row r="10496" spans="1:7" x14ac:dyDescent="0.25">
      <c r="A10496" s="11"/>
      <c r="B10496" s="11"/>
      <c r="C10496" s="10"/>
      <c r="D10496" s="11"/>
      <c r="E10496" s="11"/>
      <c r="F10496" s="11"/>
      <c r="G10496" s="24"/>
    </row>
    <row r="10497" spans="1:7" x14ac:dyDescent="0.25">
      <c r="A10497" s="11"/>
      <c r="B10497" s="11"/>
      <c r="C10497" s="10"/>
      <c r="D10497" s="11"/>
      <c r="E10497" s="11"/>
      <c r="F10497" s="11"/>
      <c r="G10497" s="24"/>
    </row>
    <row r="10498" spans="1:7" x14ac:dyDescent="0.25">
      <c r="A10498" s="11"/>
      <c r="B10498" s="11"/>
      <c r="C10498" s="10"/>
      <c r="D10498" s="11"/>
      <c r="E10498" s="11"/>
      <c r="F10498" s="11"/>
      <c r="G10498" s="24"/>
    </row>
    <row r="10499" spans="1:7" x14ac:dyDescent="0.25">
      <c r="A10499" s="11"/>
      <c r="B10499" s="11"/>
      <c r="C10499" s="10"/>
      <c r="D10499" s="11"/>
      <c r="E10499" s="11"/>
      <c r="F10499" s="11"/>
      <c r="G10499" s="24"/>
    </row>
    <row r="10500" spans="1:7" x14ac:dyDescent="0.25">
      <c r="A10500" s="11"/>
      <c r="B10500" s="11"/>
      <c r="C10500" s="10"/>
      <c r="D10500" s="11"/>
      <c r="E10500" s="11"/>
      <c r="F10500" s="11"/>
      <c r="G10500" s="24"/>
    </row>
    <row r="10501" spans="1:7" x14ac:dyDescent="0.25">
      <c r="A10501" s="11"/>
      <c r="B10501" s="11"/>
      <c r="C10501" s="10"/>
      <c r="D10501" s="11"/>
      <c r="E10501" s="11"/>
      <c r="F10501" s="11"/>
      <c r="G10501" s="24"/>
    </row>
    <row r="10502" spans="1:7" x14ac:dyDescent="0.25">
      <c r="A10502" s="11"/>
      <c r="B10502" s="11"/>
      <c r="C10502" s="10"/>
      <c r="D10502" s="11"/>
      <c r="E10502" s="11"/>
      <c r="F10502" s="11"/>
      <c r="G10502" s="24"/>
    </row>
    <row r="10503" spans="1:7" x14ac:dyDescent="0.25">
      <c r="A10503" s="11"/>
      <c r="B10503" s="11"/>
      <c r="C10503" s="10"/>
      <c r="D10503" s="11"/>
      <c r="E10503" s="11"/>
      <c r="F10503" s="11"/>
      <c r="G10503" s="24"/>
    </row>
    <row r="10504" spans="1:7" x14ac:dyDescent="0.25">
      <c r="A10504" s="11"/>
      <c r="B10504" s="11"/>
      <c r="C10504" s="10"/>
      <c r="D10504" s="11"/>
      <c r="E10504" s="11"/>
      <c r="F10504" s="11"/>
      <c r="G10504" s="24"/>
    </row>
    <row r="10505" spans="1:7" x14ac:dyDescent="0.25">
      <c r="A10505" s="11"/>
      <c r="B10505" s="11"/>
      <c r="C10505" s="10"/>
      <c r="D10505" s="11"/>
      <c r="E10505" s="11"/>
      <c r="F10505" s="11"/>
      <c r="G10505" s="24"/>
    </row>
    <row r="10506" spans="1:7" x14ac:dyDescent="0.25">
      <c r="A10506" s="11"/>
      <c r="B10506" s="11"/>
      <c r="C10506" s="10"/>
      <c r="D10506" s="11"/>
      <c r="E10506" s="11"/>
      <c r="F10506" s="11"/>
      <c r="G10506" s="24"/>
    </row>
    <row r="10507" spans="1:7" x14ac:dyDescent="0.25">
      <c r="A10507" s="11"/>
      <c r="B10507" s="11"/>
      <c r="C10507" s="10"/>
      <c r="D10507" s="11"/>
      <c r="E10507" s="11"/>
      <c r="F10507" s="11"/>
      <c r="G10507" s="24"/>
    </row>
    <row r="10508" spans="1:7" x14ac:dyDescent="0.25">
      <c r="A10508" s="11"/>
      <c r="B10508" s="11"/>
      <c r="C10508" s="10"/>
      <c r="D10508" s="11"/>
      <c r="E10508" s="11"/>
      <c r="F10508" s="11"/>
      <c r="G10508" s="24"/>
    </row>
    <row r="10509" spans="1:7" x14ac:dyDescent="0.25">
      <c r="A10509" s="11"/>
      <c r="B10509" s="11"/>
      <c r="C10509" s="10"/>
      <c r="D10509" s="11"/>
      <c r="E10509" s="11"/>
      <c r="F10509" s="11"/>
      <c r="G10509" s="24"/>
    </row>
    <row r="10510" spans="1:7" x14ac:dyDescent="0.25">
      <c r="A10510" s="11"/>
      <c r="B10510" s="11"/>
      <c r="C10510" s="10"/>
      <c r="D10510" s="11"/>
      <c r="E10510" s="11"/>
      <c r="F10510" s="11"/>
      <c r="G10510" s="24"/>
    </row>
    <row r="10511" spans="1:7" x14ac:dyDescent="0.25">
      <c r="A10511" s="11"/>
      <c r="B10511" s="11"/>
      <c r="C10511" s="10"/>
      <c r="D10511" s="11"/>
      <c r="E10511" s="11"/>
      <c r="F10511" s="11"/>
      <c r="G10511" s="24"/>
    </row>
    <row r="10512" spans="1:7" x14ac:dyDescent="0.25">
      <c r="A10512" s="11"/>
      <c r="B10512" s="11"/>
      <c r="C10512" s="10"/>
      <c r="D10512" s="11"/>
      <c r="E10512" s="11"/>
      <c r="F10512" s="11"/>
      <c r="G10512" s="24"/>
    </row>
    <row r="10513" spans="1:7" x14ac:dyDescent="0.25">
      <c r="A10513" s="11"/>
      <c r="B10513" s="11"/>
      <c r="C10513" s="10"/>
      <c r="D10513" s="11"/>
      <c r="E10513" s="11"/>
      <c r="F10513" s="11"/>
      <c r="G10513" s="24"/>
    </row>
    <row r="10514" spans="1:7" x14ac:dyDescent="0.25">
      <c r="A10514" s="11"/>
      <c r="B10514" s="11"/>
      <c r="C10514" s="10"/>
      <c r="D10514" s="11"/>
      <c r="E10514" s="11"/>
      <c r="F10514" s="11"/>
      <c r="G10514" s="24"/>
    </row>
    <row r="10515" spans="1:7" x14ac:dyDescent="0.25">
      <c r="A10515" s="11"/>
      <c r="B10515" s="11"/>
      <c r="C10515" s="10"/>
      <c r="D10515" s="11"/>
      <c r="E10515" s="11"/>
      <c r="F10515" s="11"/>
      <c r="G10515" s="24"/>
    </row>
    <row r="10516" spans="1:7" x14ac:dyDescent="0.25">
      <c r="A10516" s="11"/>
      <c r="B10516" s="11"/>
      <c r="C10516" s="10"/>
      <c r="D10516" s="11"/>
      <c r="E10516" s="11"/>
      <c r="F10516" s="11"/>
      <c r="G10516" s="24"/>
    </row>
    <row r="10517" spans="1:7" x14ac:dyDescent="0.25">
      <c r="A10517" s="11"/>
      <c r="B10517" s="11"/>
      <c r="C10517" s="10"/>
      <c r="D10517" s="11"/>
      <c r="E10517" s="11"/>
      <c r="F10517" s="11"/>
      <c r="G10517" s="24"/>
    </row>
    <row r="10518" spans="1:7" x14ac:dyDescent="0.25">
      <c r="A10518" s="11"/>
      <c r="B10518" s="11"/>
      <c r="C10518" s="10"/>
      <c r="D10518" s="11"/>
      <c r="E10518" s="11"/>
      <c r="F10518" s="11"/>
      <c r="G10518" s="24"/>
    </row>
    <row r="10519" spans="1:7" x14ac:dyDescent="0.25">
      <c r="A10519" s="11"/>
      <c r="B10519" s="11"/>
      <c r="C10519" s="10"/>
      <c r="D10519" s="11"/>
      <c r="E10519" s="11"/>
      <c r="F10519" s="11"/>
      <c r="G10519" s="24"/>
    </row>
    <row r="10520" spans="1:7" x14ac:dyDescent="0.25">
      <c r="A10520" s="11"/>
      <c r="B10520" s="11"/>
      <c r="C10520" s="10"/>
      <c r="D10520" s="11"/>
      <c r="E10520" s="11"/>
      <c r="F10520" s="11"/>
      <c r="G10520" s="24"/>
    </row>
    <row r="10521" spans="1:7" x14ac:dyDescent="0.25">
      <c r="A10521" s="11"/>
      <c r="B10521" s="11"/>
      <c r="C10521" s="10"/>
      <c r="D10521" s="11"/>
      <c r="E10521" s="11"/>
      <c r="F10521" s="11"/>
      <c r="G10521" s="24"/>
    </row>
    <row r="10522" spans="1:7" x14ac:dyDescent="0.25">
      <c r="A10522" s="11"/>
      <c r="B10522" s="11"/>
      <c r="C10522" s="10"/>
      <c r="D10522" s="11"/>
      <c r="E10522" s="11"/>
      <c r="F10522" s="11"/>
      <c r="G10522" s="24"/>
    </row>
    <row r="10523" spans="1:7" x14ac:dyDescent="0.25">
      <c r="A10523" s="11"/>
      <c r="B10523" s="11"/>
      <c r="C10523" s="10"/>
      <c r="D10523" s="11"/>
      <c r="E10523" s="11"/>
      <c r="F10523" s="11"/>
      <c r="G10523" s="24"/>
    </row>
    <row r="10524" spans="1:7" x14ac:dyDescent="0.25">
      <c r="A10524" s="11"/>
      <c r="B10524" s="11"/>
      <c r="C10524" s="10"/>
      <c r="D10524" s="11"/>
      <c r="E10524" s="11"/>
      <c r="F10524" s="11"/>
      <c r="G10524" s="24"/>
    </row>
    <row r="10525" spans="1:7" x14ac:dyDescent="0.25">
      <c r="A10525" s="11"/>
      <c r="B10525" s="11"/>
      <c r="C10525" s="10"/>
      <c r="D10525" s="11"/>
      <c r="E10525" s="11"/>
      <c r="F10525" s="11"/>
      <c r="G10525" s="24"/>
    </row>
    <row r="10526" spans="1:7" x14ac:dyDescent="0.25">
      <c r="A10526" s="11"/>
      <c r="B10526" s="11"/>
      <c r="C10526" s="10"/>
      <c r="D10526" s="11"/>
      <c r="E10526" s="11"/>
      <c r="F10526" s="11"/>
      <c r="G10526" s="24"/>
    </row>
    <row r="10527" spans="1:7" x14ac:dyDescent="0.25">
      <c r="A10527" s="11"/>
      <c r="B10527" s="11"/>
      <c r="C10527" s="10"/>
      <c r="D10527" s="11"/>
      <c r="E10527" s="11"/>
      <c r="F10527" s="11"/>
      <c r="G10527" s="24"/>
    </row>
    <row r="10528" spans="1:7" x14ac:dyDescent="0.25">
      <c r="A10528" s="11"/>
      <c r="B10528" s="11"/>
      <c r="C10528" s="10"/>
      <c r="D10528" s="11"/>
      <c r="E10528" s="11"/>
      <c r="F10528" s="11"/>
      <c r="G10528" s="24"/>
    </row>
    <row r="10529" spans="1:7" x14ac:dyDescent="0.25">
      <c r="A10529" s="11"/>
      <c r="B10529" s="11"/>
      <c r="C10529" s="10"/>
      <c r="D10529" s="11"/>
      <c r="E10529" s="11"/>
      <c r="F10529" s="11"/>
      <c r="G10529" s="24"/>
    </row>
    <row r="10530" spans="1:7" x14ac:dyDescent="0.25">
      <c r="A10530" s="11"/>
      <c r="B10530" s="11"/>
      <c r="C10530" s="10"/>
      <c r="D10530" s="11"/>
      <c r="E10530" s="11"/>
      <c r="F10530" s="11"/>
      <c r="G10530" s="24"/>
    </row>
    <row r="10531" spans="1:7" x14ac:dyDescent="0.25">
      <c r="A10531" s="11"/>
      <c r="B10531" s="11"/>
      <c r="C10531" s="10"/>
      <c r="D10531" s="11"/>
      <c r="E10531" s="11"/>
      <c r="F10531" s="11"/>
      <c r="G10531" s="24"/>
    </row>
    <row r="10532" spans="1:7" x14ac:dyDescent="0.25">
      <c r="A10532" s="11"/>
      <c r="B10532" s="11"/>
      <c r="C10532" s="10"/>
      <c r="D10532" s="11"/>
      <c r="E10532" s="11"/>
      <c r="F10532" s="11"/>
      <c r="G10532" s="24"/>
    </row>
    <row r="10533" spans="1:7" x14ac:dyDescent="0.25">
      <c r="A10533" s="11"/>
      <c r="B10533" s="11"/>
      <c r="C10533" s="10"/>
      <c r="D10533" s="11"/>
      <c r="E10533" s="11"/>
      <c r="F10533" s="11"/>
      <c r="G10533" s="24"/>
    </row>
    <row r="10534" spans="1:7" x14ac:dyDescent="0.25">
      <c r="A10534" s="11"/>
      <c r="B10534" s="11"/>
      <c r="C10534" s="10"/>
      <c r="D10534" s="11"/>
      <c r="E10534" s="11"/>
      <c r="F10534" s="11"/>
      <c r="G10534" s="24"/>
    </row>
    <row r="10535" spans="1:7" x14ac:dyDescent="0.25">
      <c r="A10535" s="11"/>
      <c r="B10535" s="11"/>
      <c r="C10535" s="10"/>
      <c r="D10535" s="11"/>
      <c r="E10535" s="11"/>
      <c r="F10535" s="11"/>
      <c r="G10535" s="24"/>
    </row>
    <row r="10536" spans="1:7" x14ac:dyDescent="0.25">
      <c r="A10536" s="11"/>
      <c r="B10536" s="11"/>
      <c r="C10536" s="10"/>
      <c r="D10536" s="11"/>
      <c r="E10536" s="11"/>
      <c r="F10536" s="11"/>
      <c r="G10536" s="24"/>
    </row>
    <row r="10537" spans="1:7" x14ac:dyDescent="0.25">
      <c r="A10537" s="11"/>
      <c r="B10537" s="11"/>
      <c r="C10537" s="10"/>
      <c r="D10537" s="11"/>
      <c r="E10537" s="11"/>
      <c r="F10537" s="11"/>
      <c r="G10537" s="24"/>
    </row>
    <row r="10538" spans="1:7" x14ac:dyDescent="0.25">
      <c r="A10538" s="11"/>
      <c r="B10538" s="11"/>
      <c r="C10538" s="10"/>
      <c r="D10538" s="11"/>
      <c r="E10538" s="11"/>
      <c r="F10538" s="11"/>
      <c r="G10538" s="24"/>
    </row>
    <row r="10539" spans="1:7" x14ac:dyDescent="0.25">
      <c r="A10539" s="11"/>
      <c r="B10539" s="11"/>
      <c r="C10539" s="10"/>
      <c r="D10539" s="11"/>
      <c r="E10539" s="11"/>
      <c r="F10539" s="11"/>
      <c r="G10539" s="24"/>
    </row>
    <row r="10540" spans="1:7" x14ac:dyDescent="0.25">
      <c r="A10540" s="11"/>
      <c r="B10540" s="11"/>
      <c r="C10540" s="10"/>
      <c r="D10540" s="11"/>
      <c r="E10540" s="11"/>
      <c r="F10540" s="11"/>
      <c r="G10540" s="24"/>
    </row>
    <row r="10541" spans="1:7" x14ac:dyDescent="0.25">
      <c r="A10541" s="11"/>
      <c r="B10541" s="11"/>
      <c r="C10541" s="10"/>
      <c r="D10541" s="11"/>
      <c r="E10541" s="11"/>
      <c r="F10541" s="11"/>
      <c r="G10541" s="24"/>
    </row>
    <row r="10542" spans="1:7" x14ac:dyDescent="0.25">
      <c r="A10542" s="11"/>
      <c r="B10542" s="11"/>
      <c r="C10542" s="10"/>
      <c r="D10542" s="11"/>
      <c r="E10542" s="11"/>
      <c r="F10542" s="11"/>
      <c r="G10542" s="24"/>
    </row>
    <row r="10543" spans="1:7" x14ac:dyDescent="0.25">
      <c r="A10543" s="11"/>
      <c r="B10543" s="11"/>
      <c r="C10543" s="10"/>
      <c r="D10543" s="11"/>
      <c r="E10543" s="11"/>
      <c r="F10543" s="11"/>
      <c r="G10543" s="24"/>
    </row>
    <row r="10544" spans="1:7" x14ac:dyDescent="0.25">
      <c r="A10544" s="11"/>
      <c r="B10544" s="11"/>
      <c r="C10544" s="10"/>
      <c r="D10544" s="11"/>
      <c r="E10544" s="11"/>
      <c r="F10544" s="11"/>
      <c r="G10544" s="24"/>
    </row>
    <row r="10545" spans="1:7" x14ac:dyDescent="0.25">
      <c r="A10545" s="11"/>
      <c r="B10545" s="11"/>
      <c r="C10545" s="10"/>
      <c r="D10545" s="11"/>
      <c r="E10545" s="11"/>
      <c r="F10545" s="11"/>
      <c r="G10545" s="24"/>
    </row>
    <row r="10546" spans="1:7" x14ac:dyDescent="0.25">
      <c r="A10546" s="11"/>
      <c r="B10546" s="11"/>
      <c r="C10546" s="10"/>
      <c r="D10546" s="11"/>
      <c r="E10546" s="11"/>
      <c r="F10546" s="11"/>
      <c r="G10546" s="24"/>
    </row>
    <row r="10547" spans="1:7" x14ac:dyDescent="0.25">
      <c r="A10547" s="11"/>
      <c r="B10547" s="11"/>
      <c r="C10547" s="10"/>
      <c r="D10547" s="11"/>
      <c r="E10547" s="11"/>
      <c r="F10547" s="11"/>
      <c r="G10547" s="24"/>
    </row>
    <row r="10548" spans="1:7" x14ac:dyDescent="0.25">
      <c r="A10548" s="11"/>
      <c r="B10548" s="11"/>
      <c r="C10548" s="10"/>
      <c r="D10548" s="11"/>
      <c r="E10548" s="11"/>
      <c r="F10548" s="11"/>
      <c r="G10548" s="24"/>
    </row>
    <row r="10549" spans="1:7" x14ac:dyDescent="0.25">
      <c r="A10549" s="11"/>
      <c r="B10549" s="11"/>
      <c r="C10549" s="10"/>
      <c r="D10549" s="11"/>
      <c r="E10549" s="11"/>
      <c r="F10549" s="11"/>
      <c r="G10549" s="24"/>
    </row>
    <row r="10550" spans="1:7" x14ac:dyDescent="0.25">
      <c r="A10550" s="11"/>
      <c r="B10550" s="11"/>
      <c r="C10550" s="10"/>
      <c r="D10550" s="11"/>
      <c r="E10550" s="11"/>
      <c r="F10550" s="11"/>
      <c r="G10550" s="24"/>
    </row>
    <row r="10551" spans="1:7" x14ac:dyDescent="0.25">
      <c r="A10551" s="11"/>
      <c r="B10551" s="11"/>
      <c r="C10551" s="10"/>
      <c r="D10551" s="11"/>
      <c r="E10551" s="11"/>
      <c r="F10551" s="11"/>
      <c r="G10551" s="24"/>
    </row>
    <row r="10552" spans="1:7" x14ac:dyDescent="0.25">
      <c r="A10552" s="11"/>
      <c r="B10552" s="11"/>
      <c r="C10552" s="10"/>
      <c r="D10552" s="11"/>
      <c r="E10552" s="11"/>
      <c r="F10552" s="11"/>
      <c r="G10552" s="24"/>
    </row>
    <row r="10553" spans="1:7" x14ac:dyDescent="0.25">
      <c r="A10553" s="11"/>
      <c r="B10553" s="11"/>
      <c r="C10553" s="10"/>
      <c r="D10553" s="11"/>
      <c r="E10553" s="11"/>
      <c r="F10553" s="11"/>
      <c r="G10553" s="24"/>
    </row>
    <row r="10554" spans="1:7" x14ac:dyDescent="0.25">
      <c r="A10554" s="11"/>
      <c r="B10554" s="11"/>
      <c r="C10554" s="10"/>
      <c r="D10554" s="11"/>
      <c r="E10554" s="11"/>
      <c r="F10554" s="11"/>
      <c r="G10554" s="24"/>
    </row>
    <row r="10555" spans="1:7" x14ac:dyDescent="0.25">
      <c r="A10555" s="11"/>
      <c r="B10555" s="11"/>
      <c r="C10555" s="10"/>
      <c r="D10555" s="11"/>
      <c r="E10555" s="11"/>
      <c r="F10555" s="11"/>
      <c r="G10555" s="24"/>
    </row>
    <row r="10556" spans="1:7" x14ac:dyDescent="0.25">
      <c r="A10556" s="11"/>
      <c r="B10556" s="11"/>
      <c r="C10556" s="10"/>
      <c r="D10556" s="11"/>
      <c r="E10556" s="11"/>
      <c r="F10556" s="11"/>
      <c r="G10556" s="24"/>
    </row>
    <row r="10557" spans="1:7" x14ac:dyDescent="0.25">
      <c r="A10557" s="11"/>
      <c r="B10557" s="11"/>
      <c r="C10557" s="10"/>
      <c r="D10557" s="11"/>
      <c r="E10557" s="11"/>
      <c r="F10557" s="11"/>
      <c r="G10557" s="24"/>
    </row>
    <row r="10558" spans="1:7" x14ac:dyDescent="0.25">
      <c r="A10558" s="11"/>
      <c r="B10558" s="11"/>
      <c r="C10558" s="10"/>
      <c r="D10558" s="11"/>
      <c r="E10558" s="11"/>
      <c r="F10558" s="11"/>
      <c r="G10558" s="24"/>
    </row>
    <row r="10559" spans="1:7" x14ac:dyDescent="0.25">
      <c r="A10559" s="11"/>
      <c r="B10559" s="11"/>
      <c r="C10559" s="10"/>
      <c r="D10559" s="11"/>
      <c r="E10559" s="11"/>
      <c r="F10559" s="11"/>
      <c r="G10559" s="24"/>
    </row>
    <row r="10560" spans="1:7" x14ac:dyDescent="0.25">
      <c r="A10560" s="11"/>
      <c r="B10560" s="11"/>
      <c r="C10560" s="10"/>
      <c r="D10560" s="11"/>
      <c r="E10560" s="11"/>
      <c r="F10560" s="11"/>
      <c r="G10560" s="24"/>
    </row>
    <row r="10561" spans="1:7" x14ac:dyDescent="0.25">
      <c r="A10561" s="11"/>
      <c r="B10561" s="11"/>
      <c r="C10561" s="10"/>
      <c r="D10561" s="11"/>
      <c r="E10561" s="11"/>
      <c r="F10561" s="11"/>
      <c r="G10561" s="24"/>
    </row>
    <row r="10562" spans="1:7" x14ac:dyDescent="0.25">
      <c r="A10562" s="11"/>
      <c r="B10562" s="11"/>
      <c r="C10562" s="10"/>
      <c r="D10562" s="11"/>
      <c r="E10562" s="11"/>
      <c r="F10562" s="11"/>
      <c r="G10562" s="24"/>
    </row>
    <row r="10563" spans="1:7" x14ac:dyDescent="0.25">
      <c r="A10563" s="11"/>
      <c r="B10563" s="11"/>
      <c r="C10563" s="10"/>
      <c r="D10563" s="11"/>
      <c r="E10563" s="11"/>
      <c r="F10563" s="11"/>
      <c r="G10563" s="24"/>
    </row>
    <row r="10564" spans="1:7" x14ac:dyDescent="0.25">
      <c r="A10564" s="11"/>
      <c r="B10564" s="11"/>
      <c r="C10564" s="10"/>
      <c r="D10564" s="11"/>
      <c r="E10564" s="11"/>
      <c r="F10564" s="11"/>
      <c r="G10564" s="24"/>
    </row>
    <row r="10565" spans="1:7" x14ac:dyDescent="0.25">
      <c r="A10565" s="11"/>
      <c r="B10565" s="11"/>
      <c r="C10565" s="10"/>
      <c r="D10565" s="11"/>
      <c r="E10565" s="11"/>
      <c r="F10565" s="11"/>
      <c r="G10565" s="24"/>
    </row>
    <row r="10566" spans="1:7" x14ac:dyDescent="0.25">
      <c r="A10566" s="11"/>
      <c r="B10566" s="11"/>
      <c r="C10566" s="10"/>
      <c r="D10566" s="11"/>
      <c r="E10566" s="11"/>
      <c r="F10566" s="11"/>
      <c r="G10566" s="24"/>
    </row>
    <row r="10567" spans="1:7" x14ac:dyDescent="0.25">
      <c r="A10567" s="11"/>
      <c r="B10567" s="11"/>
      <c r="C10567" s="10"/>
      <c r="D10567" s="11"/>
      <c r="E10567" s="11"/>
      <c r="F10567" s="11"/>
      <c r="G10567" s="24"/>
    </row>
    <row r="10568" spans="1:7" x14ac:dyDescent="0.25">
      <c r="A10568" s="11"/>
      <c r="B10568" s="11"/>
      <c r="C10568" s="10"/>
      <c r="D10568" s="11"/>
      <c r="E10568" s="11"/>
      <c r="F10568" s="11"/>
      <c r="G10568" s="24"/>
    </row>
    <row r="10569" spans="1:7" x14ac:dyDescent="0.25">
      <c r="A10569" s="11"/>
      <c r="B10569" s="11"/>
      <c r="C10569" s="10"/>
      <c r="D10569" s="11"/>
      <c r="E10569" s="11"/>
      <c r="F10569" s="11"/>
      <c r="G10569" s="24"/>
    </row>
    <row r="10570" spans="1:7" x14ac:dyDescent="0.25">
      <c r="A10570" s="11"/>
      <c r="B10570" s="11"/>
      <c r="C10570" s="10"/>
      <c r="D10570" s="11"/>
      <c r="E10570" s="11"/>
      <c r="F10570" s="11"/>
      <c r="G10570" s="24"/>
    </row>
    <row r="10571" spans="1:7" x14ac:dyDescent="0.25">
      <c r="A10571" s="11"/>
      <c r="B10571" s="11"/>
      <c r="C10571" s="10"/>
      <c r="D10571" s="11"/>
      <c r="E10571" s="11"/>
      <c r="F10571" s="11"/>
      <c r="G10571" s="24"/>
    </row>
    <row r="10572" spans="1:7" x14ac:dyDescent="0.25">
      <c r="A10572" s="11"/>
      <c r="B10572" s="11"/>
      <c r="C10572" s="10"/>
      <c r="D10572" s="11"/>
      <c r="E10572" s="11"/>
      <c r="F10572" s="11"/>
      <c r="G10572" s="24"/>
    </row>
    <row r="10573" spans="1:7" x14ac:dyDescent="0.25">
      <c r="A10573" s="11"/>
      <c r="B10573" s="11"/>
      <c r="C10573" s="10"/>
      <c r="D10573" s="11"/>
      <c r="E10573" s="11"/>
      <c r="F10573" s="11"/>
      <c r="G10573" s="24"/>
    </row>
    <row r="10574" spans="1:7" x14ac:dyDescent="0.25">
      <c r="A10574" s="11"/>
      <c r="B10574" s="11"/>
      <c r="C10574" s="10"/>
      <c r="D10574" s="11"/>
      <c r="E10574" s="11"/>
      <c r="F10574" s="11"/>
      <c r="G10574" s="24"/>
    </row>
    <row r="10575" spans="1:7" x14ac:dyDescent="0.25">
      <c r="A10575" s="11"/>
      <c r="B10575" s="11"/>
      <c r="C10575" s="10"/>
      <c r="D10575" s="11"/>
      <c r="E10575" s="11"/>
      <c r="F10575" s="11"/>
      <c r="G10575" s="24"/>
    </row>
    <row r="10576" spans="1:7" x14ac:dyDescent="0.25">
      <c r="A10576" s="11"/>
      <c r="B10576" s="11"/>
      <c r="C10576" s="10"/>
      <c r="D10576" s="11"/>
      <c r="E10576" s="11"/>
      <c r="F10576" s="11"/>
      <c r="G10576" s="24"/>
    </row>
    <row r="10577" spans="1:7" x14ac:dyDescent="0.25">
      <c r="A10577" s="11"/>
      <c r="B10577" s="11"/>
      <c r="C10577" s="10"/>
      <c r="D10577" s="11"/>
      <c r="E10577" s="11"/>
      <c r="F10577" s="11"/>
      <c r="G10577" s="24"/>
    </row>
    <row r="10578" spans="1:7" x14ac:dyDescent="0.25">
      <c r="A10578" s="11"/>
      <c r="B10578" s="11"/>
      <c r="C10578" s="10"/>
      <c r="D10578" s="11"/>
      <c r="E10578" s="11"/>
      <c r="F10578" s="11"/>
      <c r="G10578" s="24"/>
    </row>
    <row r="10579" spans="1:7" x14ac:dyDescent="0.25">
      <c r="A10579" s="11"/>
      <c r="B10579" s="11"/>
      <c r="C10579" s="10"/>
      <c r="D10579" s="11"/>
      <c r="E10579" s="11"/>
      <c r="F10579" s="11"/>
      <c r="G10579" s="24"/>
    </row>
    <row r="10580" spans="1:7" x14ac:dyDescent="0.25">
      <c r="A10580" s="11"/>
      <c r="B10580" s="11"/>
      <c r="C10580" s="10"/>
      <c r="D10580" s="11"/>
      <c r="E10580" s="11"/>
      <c r="F10580" s="11"/>
      <c r="G10580" s="24"/>
    </row>
    <row r="10581" spans="1:7" x14ac:dyDescent="0.25">
      <c r="A10581" s="11"/>
      <c r="B10581" s="11"/>
      <c r="C10581" s="10"/>
      <c r="D10581" s="11"/>
      <c r="E10581" s="11"/>
      <c r="F10581" s="11"/>
      <c r="G10581" s="24"/>
    </row>
    <row r="10582" spans="1:7" x14ac:dyDescent="0.25">
      <c r="A10582" s="11"/>
      <c r="B10582" s="11"/>
      <c r="C10582" s="10"/>
      <c r="D10582" s="11"/>
      <c r="E10582" s="11"/>
      <c r="F10582" s="11"/>
      <c r="G10582" s="24"/>
    </row>
    <row r="10583" spans="1:7" x14ac:dyDescent="0.25">
      <c r="A10583" s="11"/>
      <c r="B10583" s="11"/>
      <c r="C10583" s="10"/>
      <c r="D10583" s="11"/>
      <c r="E10583" s="11"/>
      <c r="F10583" s="11"/>
      <c r="G10583" s="24"/>
    </row>
    <row r="10584" spans="1:7" x14ac:dyDescent="0.25">
      <c r="A10584" s="11"/>
      <c r="B10584" s="11"/>
      <c r="C10584" s="10"/>
      <c r="D10584" s="11"/>
      <c r="E10584" s="11"/>
      <c r="F10584" s="11"/>
      <c r="G10584" s="24"/>
    </row>
    <row r="10585" spans="1:7" x14ac:dyDescent="0.25">
      <c r="A10585" s="11"/>
      <c r="B10585" s="11"/>
      <c r="C10585" s="10"/>
      <c r="D10585" s="11"/>
      <c r="E10585" s="11"/>
      <c r="F10585" s="11"/>
      <c r="G10585" s="24"/>
    </row>
    <row r="10586" spans="1:7" x14ac:dyDescent="0.25">
      <c r="A10586" s="11"/>
      <c r="B10586" s="11"/>
      <c r="C10586" s="10"/>
      <c r="D10586" s="11"/>
      <c r="E10586" s="11"/>
      <c r="F10586" s="11"/>
      <c r="G10586" s="24"/>
    </row>
    <row r="10587" spans="1:7" x14ac:dyDescent="0.25">
      <c r="A10587" s="11"/>
      <c r="B10587" s="11"/>
      <c r="C10587" s="10"/>
      <c r="D10587" s="11"/>
      <c r="E10587" s="11"/>
      <c r="F10587" s="11"/>
      <c r="G10587" s="24"/>
    </row>
    <row r="10588" spans="1:7" x14ac:dyDescent="0.25">
      <c r="A10588" s="11"/>
      <c r="B10588" s="11"/>
      <c r="C10588" s="10"/>
      <c r="D10588" s="11"/>
      <c r="E10588" s="11"/>
      <c r="F10588" s="11"/>
      <c r="G10588" s="24"/>
    </row>
    <row r="10589" spans="1:7" x14ac:dyDescent="0.25">
      <c r="A10589" s="11"/>
      <c r="B10589" s="11"/>
      <c r="C10589" s="10"/>
      <c r="D10589" s="11"/>
      <c r="E10589" s="11"/>
      <c r="F10589" s="11"/>
      <c r="G10589" s="24"/>
    </row>
    <row r="10590" spans="1:7" x14ac:dyDescent="0.25">
      <c r="A10590" s="11"/>
      <c r="B10590" s="11"/>
      <c r="C10590" s="10"/>
      <c r="D10590" s="11"/>
      <c r="E10590" s="11"/>
      <c r="F10590" s="11"/>
      <c r="G10590" s="24"/>
    </row>
    <row r="10591" spans="1:7" x14ac:dyDescent="0.25">
      <c r="A10591" s="11"/>
      <c r="B10591" s="11"/>
      <c r="C10591" s="10"/>
      <c r="D10591" s="11"/>
      <c r="E10591" s="11"/>
      <c r="F10591" s="11"/>
      <c r="G10591" s="24"/>
    </row>
    <row r="10592" spans="1:7" x14ac:dyDescent="0.25">
      <c r="A10592" s="11"/>
      <c r="B10592" s="11"/>
      <c r="C10592" s="10"/>
      <c r="D10592" s="11"/>
      <c r="E10592" s="11"/>
      <c r="F10592" s="11"/>
      <c r="G10592" s="24"/>
    </row>
    <row r="10593" spans="1:7" x14ac:dyDescent="0.25">
      <c r="A10593" s="11"/>
      <c r="B10593" s="11"/>
      <c r="C10593" s="10"/>
      <c r="D10593" s="11"/>
      <c r="E10593" s="11"/>
      <c r="F10593" s="11"/>
      <c r="G10593" s="24"/>
    </row>
    <row r="10594" spans="1:7" x14ac:dyDescent="0.25">
      <c r="A10594" s="11"/>
      <c r="B10594" s="11"/>
      <c r="C10594" s="10"/>
      <c r="D10594" s="11"/>
      <c r="E10594" s="11"/>
      <c r="F10594" s="11"/>
      <c r="G10594" s="24"/>
    </row>
    <row r="10595" spans="1:7" x14ac:dyDescent="0.25">
      <c r="A10595" s="11"/>
      <c r="B10595" s="11"/>
      <c r="C10595" s="10"/>
      <c r="D10595" s="11"/>
      <c r="E10595" s="11"/>
      <c r="F10595" s="11"/>
      <c r="G10595" s="24"/>
    </row>
    <row r="10596" spans="1:7" x14ac:dyDescent="0.25">
      <c r="A10596" s="11"/>
      <c r="B10596" s="11"/>
      <c r="C10596" s="10"/>
      <c r="D10596" s="11"/>
      <c r="E10596" s="11"/>
      <c r="F10596" s="11"/>
      <c r="G10596" s="24"/>
    </row>
    <row r="10597" spans="1:7" x14ac:dyDescent="0.25">
      <c r="A10597" s="11"/>
      <c r="B10597" s="11"/>
      <c r="C10597" s="10"/>
      <c r="D10597" s="11"/>
      <c r="E10597" s="11"/>
      <c r="F10597" s="11"/>
      <c r="G10597" s="24"/>
    </row>
    <row r="10598" spans="1:7" x14ac:dyDescent="0.25">
      <c r="A10598" s="11"/>
      <c r="B10598" s="11"/>
      <c r="C10598" s="10"/>
      <c r="D10598" s="11"/>
      <c r="E10598" s="11"/>
      <c r="F10598" s="11"/>
      <c r="G10598" s="24"/>
    </row>
    <row r="10599" spans="1:7" x14ac:dyDescent="0.25">
      <c r="A10599" s="11"/>
      <c r="B10599" s="11"/>
      <c r="C10599" s="10"/>
      <c r="D10599" s="11"/>
      <c r="E10599" s="11"/>
      <c r="F10599" s="11"/>
      <c r="G10599" s="24"/>
    </row>
    <row r="10600" spans="1:7" x14ac:dyDescent="0.25">
      <c r="A10600" s="11"/>
      <c r="B10600" s="11"/>
      <c r="C10600" s="10"/>
      <c r="D10600" s="11"/>
      <c r="E10600" s="11"/>
      <c r="F10600" s="11"/>
      <c r="G10600" s="24"/>
    </row>
    <row r="10601" spans="1:7" x14ac:dyDescent="0.25">
      <c r="A10601" s="11"/>
      <c r="B10601" s="11"/>
      <c r="C10601" s="10"/>
      <c r="D10601" s="11"/>
      <c r="E10601" s="11"/>
      <c r="F10601" s="11"/>
      <c r="G10601" s="24"/>
    </row>
    <row r="10602" spans="1:7" x14ac:dyDescent="0.25">
      <c r="A10602" s="11"/>
      <c r="B10602" s="11"/>
      <c r="C10602" s="10"/>
      <c r="D10602" s="11"/>
      <c r="E10602" s="11"/>
      <c r="F10602" s="11"/>
      <c r="G10602" s="24"/>
    </row>
    <row r="10603" spans="1:7" x14ac:dyDescent="0.25">
      <c r="A10603" s="11"/>
      <c r="B10603" s="11"/>
      <c r="C10603" s="10"/>
      <c r="D10603" s="11"/>
      <c r="E10603" s="11"/>
      <c r="F10603" s="11"/>
      <c r="G10603" s="24"/>
    </row>
    <row r="10604" spans="1:7" x14ac:dyDescent="0.25">
      <c r="A10604" s="11"/>
      <c r="B10604" s="11"/>
      <c r="C10604" s="10"/>
      <c r="D10604" s="11"/>
      <c r="E10604" s="11"/>
      <c r="F10604" s="11"/>
      <c r="G10604" s="24"/>
    </row>
    <row r="10605" spans="1:7" x14ac:dyDescent="0.25">
      <c r="A10605" s="11"/>
      <c r="B10605" s="11"/>
      <c r="C10605" s="10"/>
      <c r="D10605" s="11"/>
      <c r="E10605" s="11"/>
      <c r="F10605" s="11"/>
      <c r="G10605" s="24"/>
    </row>
    <row r="10606" spans="1:7" x14ac:dyDescent="0.25">
      <c r="A10606" s="11"/>
      <c r="B10606" s="11"/>
      <c r="C10606" s="10"/>
      <c r="D10606" s="11"/>
      <c r="E10606" s="11"/>
      <c r="F10606" s="11"/>
      <c r="G10606" s="24"/>
    </row>
    <row r="10607" spans="1:7" x14ac:dyDescent="0.25">
      <c r="A10607" s="11"/>
      <c r="B10607" s="11"/>
      <c r="C10607" s="10"/>
      <c r="D10607" s="11"/>
      <c r="E10607" s="11"/>
      <c r="F10607" s="11"/>
      <c r="G10607" s="24"/>
    </row>
    <row r="10608" spans="1:7" x14ac:dyDescent="0.25">
      <c r="A10608" s="11"/>
      <c r="B10608" s="11"/>
      <c r="C10608" s="10"/>
      <c r="D10608" s="11"/>
      <c r="E10608" s="11"/>
      <c r="F10608" s="11"/>
      <c r="G10608" s="24"/>
    </row>
    <row r="10609" spans="1:7" x14ac:dyDescent="0.25">
      <c r="A10609" s="11"/>
      <c r="B10609" s="11"/>
      <c r="C10609" s="10"/>
      <c r="D10609" s="11"/>
      <c r="E10609" s="11"/>
      <c r="F10609" s="11"/>
      <c r="G10609" s="24"/>
    </row>
    <row r="10610" spans="1:7" x14ac:dyDescent="0.25">
      <c r="A10610" s="11"/>
      <c r="B10610" s="11"/>
      <c r="C10610" s="10"/>
      <c r="D10610" s="11"/>
      <c r="E10610" s="11"/>
      <c r="F10610" s="11"/>
      <c r="G10610" s="24"/>
    </row>
    <row r="10611" spans="1:7" x14ac:dyDescent="0.25">
      <c r="A10611" s="11"/>
      <c r="B10611" s="11"/>
      <c r="C10611" s="10"/>
      <c r="D10611" s="11"/>
      <c r="E10611" s="11"/>
      <c r="F10611" s="11"/>
      <c r="G10611" s="24"/>
    </row>
    <row r="10612" spans="1:7" x14ac:dyDescent="0.25">
      <c r="A10612" s="11"/>
      <c r="B10612" s="11"/>
      <c r="C10612" s="10"/>
      <c r="D10612" s="11"/>
      <c r="E10612" s="11"/>
      <c r="F10612" s="11"/>
      <c r="G10612" s="24"/>
    </row>
    <row r="10613" spans="1:7" x14ac:dyDescent="0.25">
      <c r="A10613" s="11"/>
      <c r="B10613" s="11"/>
      <c r="C10613" s="10"/>
      <c r="D10613" s="11"/>
      <c r="E10613" s="11"/>
      <c r="F10613" s="11"/>
      <c r="G10613" s="24"/>
    </row>
    <row r="10614" spans="1:7" x14ac:dyDescent="0.25">
      <c r="A10614" s="11"/>
      <c r="B10614" s="11"/>
      <c r="C10614" s="10"/>
      <c r="D10614" s="11"/>
      <c r="E10614" s="11"/>
      <c r="F10614" s="11"/>
      <c r="G10614" s="24"/>
    </row>
    <row r="10615" spans="1:7" x14ac:dyDescent="0.25">
      <c r="A10615" s="11"/>
      <c r="B10615" s="11"/>
      <c r="C10615" s="10"/>
      <c r="D10615" s="11"/>
      <c r="E10615" s="11"/>
      <c r="F10615" s="11"/>
      <c r="G10615" s="24"/>
    </row>
    <row r="10616" spans="1:7" x14ac:dyDescent="0.25">
      <c r="A10616" s="11"/>
      <c r="B10616" s="11"/>
      <c r="C10616" s="10"/>
      <c r="D10616" s="11"/>
      <c r="E10616" s="11"/>
      <c r="F10616" s="11"/>
      <c r="G10616" s="24"/>
    </row>
    <row r="10617" spans="1:7" x14ac:dyDescent="0.25">
      <c r="A10617" s="11"/>
      <c r="B10617" s="11"/>
      <c r="C10617" s="10"/>
      <c r="D10617" s="11"/>
      <c r="E10617" s="11"/>
      <c r="F10617" s="11"/>
      <c r="G10617" s="24"/>
    </row>
    <row r="10618" spans="1:7" x14ac:dyDescent="0.25">
      <c r="A10618" s="11"/>
      <c r="B10618" s="11"/>
      <c r="C10618" s="10"/>
      <c r="D10618" s="11"/>
      <c r="E10618" s="11"/>
      <c r="F10618" s="11"/>
      <c r="G10618" s="24"/>
    </row>
    <row r="10619" spans="1:7" x14ac:dyDescent="0.25">
      <c r="A10619" s="11"/>
      <c r="B10619" s="11"/>
      <c r="C10619" s="10"/>
      <c r="D10619" s="11"/>
      <c r="E10619" s="11"/>
      <c r="F10619" s="11"/>
      <c r="G10619" s="24"/>
    </row>
    <row r="10620" spans="1:7" x14ac:dyDescent="0.25">
      <c r="A10620" s="11"/>
      <c r="B10620" s="11"/>
      <c r="C10620" s="10"/>
      <c r="D10620" s="11"/>
      <c r="E10620" s="11"/>
      <c r="F10620" s="11"/>
      <c r="G10620" s="24"/>
    </row>
    <row r="10621" spans="1:7" x14ac:dyDescent="0.25">
      <c r="A10621" s="11"/>
      <c r="B10621" s="11"/>
      <c r="C10621" s="10"/>
      <c r="D10621" s="11"/>
      <c r="E10621" s="11"/>
      <c r="F10621" s="11"/>
      <c r="G10621" s="24"/>
    </row>
    <row r="10622" spans="1:7" x14ac:dyDescent="0.25">
      <c r="A10622" s="11"/>
      <c r="B10622" s="11"/>
      <c r="C10622" s="10"/>
      <c r="D10622" s="11"/>
      <c r="E10622" s="11"/>
      <c r="F10622" s="11"/>
      <c r="G10622" s="24"/>
    </row>
    <row r="10623" spans="1:7" x14ac:dyDescent="0.25">
      <c r="A10623" s="11"/>
      <c r="B10623" s="11"/>
      <c r="C10623" s="10"/>
      <c r="D10623" s="11"/>
      <c r="E10623" s="11"/>
      <c r="F10623" s="11"/>
      <c r="G10623" s="24"/>
    </row>
    <row r="10624" spans="1:7" x14ac:dyDescent="0.25">
      <c r="A10624" s="11"/>
      <c r="B10624" s="11"/>
      <c r="C10624" s="10"/>
      <c r="D10624" s="11"/>
      <c r="E10624" s="11"/>
      <c r="F10624" s="11"/>
      <c r="G10624" s="24"/>
    </row>
    <row r="10625" spans="1:7" x14ac:dyDescent="0.25">
      <c r="A10625" s="11"/>
      <c r="B10625" s="11"/>
      <c r="C10625" s="10"/>
      <c r="D10625" s="11"/>
      <c r="E10625" s="11"/>
      <c r="F10625" s="11"/>
      <c r="G10625" s="24"/>
    </row>
    <row r="10626" spans="1:7" x14ac:dyDescent="0.25">
      <c r="A10626" s="11"/>
      <c r="B10626" s="11"/>
      <c r="C10626" s="10"/>
      <c r="D10626" s="11"/>
      <c r="E10626" s="11"/>
      <c r="F10626" s="11"/>
      <c r="G10626" s="24"/>
    </row>
    <row r="10627" spans="1:7" x14ac:dyDescent="0.25">
      <c r="A10627" s="11"/>
      <c r="B10627" s="11"/>
      <c r="C10627" s="10"/>
      <c r="D10627" s="11"/>
      <c r="E10627" s="11"/>
      <c r="F10627" s="11"/>
      <c r="G10627" s="24"/>
    </row>
    <row r="10628" spans="1:7" x14ac:dyDescent="0.25">
      <c r="A10628" s="11"/>
      <c r="B10628" s="11"/>
      <c r="C10628" s="10"/>
      <c r="D10628" s="11"/>
      <c r="E10628" s="11"/>
      <c r="F10628" s="11"/>
      <c r="G10628" s="24"/>
    </row>
    <row r="10629" spans="1:7" x14ac:dyDescent="0.25">
      <c r="A10629" s="11"/>
      <c r="B10629" s="11"/>
      <c r="C10629" s="10"/>
      <c r="D10629" s="11"/>
      <c r="E10629" s="11"/>
      <c r="F10629" s="11"/>
      <c r="G10629" s="24"/>
    </row>
    <row r="10630" spans="1:7" x14ac:dyDescent="0.25">
      <c r="A10630" s="11"/>
      <c r="B10630" s="11"/>
      <c r="C10630" s="10"/>
      <c r="D10630" s="11"/>
      <c r="E10630" s="11"/>
      <c r="F10630" s="11"/>
      <c r="G10630" s="24"/>
    </row>
    <row r="10631" spans="1:7" x14ac:dyDescent="0.25">
      <c r="A10631" s="11"/>
      <c r="B10631" s="11"/>
      <c r="C10631" s="10"/>
      <c r="D10631" s="11"/>
      <c r="E10631" s="11"/>
      <c r="F10631" s="11"/>
      <c r="G10631" s="24"/>
    </row>
    <row r="10632" spans="1:7" x14ac:dyDescent="0.25">
      <c r="A10632" s="11"/>
      <c r="B10632" s="11"/>
      <c r="C10632" s="10"/>
      <c r="D10632" s="11"/>
      <c r="E10632" s="11"/>
      <c r="F10632" s="11"/>
      <c r="G10632" s="24"/>
    </row>
    <row r="10633" spans="1:7" x14ac:dyDescent="0.25">
      <c r="A10633" s="11"/>
      <c r="B10633" s="11"/>
      <c r="C10633" s="10"/>
      <c r="D10633" s="11"/>
      <c r="E10633" s="11"/>
      <c r="F10633" s="11"/>
      <c r="G10633" s="24"/>
    </row>
    <row r="10634" spans="1:7" x14ac:dyDescent="0.25">
      <c r="A10634" s="11"/>
      <c r="B10634" s="11"/>
      <c r="C10634" s="10"/>
      <c r="D10634" s="11"/>
      <c r="E10634" s="11"/>
      <c r="F10634" s="11"/>
      <c r="G10634" s="24"/>
    </row>
    <row r="10635" spans="1:7" x14ac:dyDescent="0.25">
      <c r="A10635" s="11"/>
      <c r="B10635" s="11"/>
      <c r="C10635" s="10"/>
      <c r="D10635" s="11"/>
      <c r="E10635" s="11"/>
      <c r="F10635" s="11"/>
      <c r="G10635" s="24"/>
    </row>
    <row r="10636" spans="1:7" x14ac:dyDescent="0.25">
      <c r="A10636" s="11"/>
      <c r="B10636" s="11"/>
      <c r="C10636" s="10"/>
      <c r="D10636" s="11"/>
      <c r="E10636" s="11"/>
      <c r="F10636" s="11"/>
      <c r="G10636" s="24"/>
    </row>
    <row r="10637" spans="1:7" x14ac:dyDescent="0.25">
      <c r="A10637" s="11"/>
      <c r="B10637" s="11"/>
      <c r="C10637" s="10"/>
      <c r="D10637" s="11"/>
      <c r="E10637" s="11"/>
      <c r="F10637" s="11"/>
      <c r="G10637" s="24"/>
    </row>
    <row r="10638" spans="1:7" x14ac:dyDescent="0.25">
      <c r="A10638" s="11"/>
      <c r="B10638" s="11"/>
      <c r="C10638" s="10"/>
      <c r="D10638" s="11"/>
      <c r="E10638" s="11"/>
      <c r="F10638" s="11"/>
      <c r="G10638" s="24"/>
    </row>
    <row r="10639" spans="1:7" x14ac:dyDescent="0.25">
      <c r="A10639" s="11"/>
      <c r="B10639" s="11"/>
      <c r="C10639" s="10"/>
      <c r="D10639" s="11"/>
      <c r="E10639" s="11"/>
      <c r="F10639" s="11"/>
      <c r="G10639" s="24"/>
    </row>
    <row r="10640" spans="1:7" x14ac:dyDescent="0.25">
      <c r="A10640" s="11"/>
      <c r="B10640" s="11"/>
      <c r="C10640" s="10"/>
      <c r="D10640" s="11"/>
      <c r="E10640" s="11"/>
      <c r="F10640" s="11"/>
      <c r="G10640" s="24"/>
    </row>
    <row r="10641" spans="1:7" x14ac:dyDescent="0.25">
      <c r="A10641" s="11"/>
      <c r="B10641" s="11"/>
      <c r="C10641" s="10"/>
      <c r="D10641" s="11"/>
      <c r="E10641" s="11"/>
      <c r="F10641" s="11"/>
      <c r="G10641" s="24"/>
    </row>
    <row r="10642" spans="1:7" x14ac:dyDescent="0.25">
      <c r="A10642" s="11"/>
      <c r="B10642" s="11"/>
      <c r="C10642" s="10"/>
      <c r="D10642" s="11"/>
      <c r="E10642" s="11"/>
      <c r="F10642" s="11"/>
      <c r="G10642" s="24"/>
    </row>
    <row r="10643" spans="1:7" x14ac:dyDescent="0.25">
      <c r="A10643" s="11"/>
      <c r="B10643" s="11"/>
      <c r="C10643" s="10"/>
      <c r="D10643" s="11"/>
      <c r="E10643" s="11"/>
      <c r="F10643" s="11"/>
      <c r="G10643" s="24"/>
    </row>
    <row r="10644" spans="1:7" x14ac:dyDescent="0.25">
      <c r="A10644" s="11"/>
      <c r="B10644" s="11"/>
      <c r="C10644" s="10"/>
      <c r="D10644" s="11"/>
      <c r="E10644" s="11"/>
      <c r="F10644" s="11"/>
      <c r="G10644" s="24"/>
    </row>
    <row r="10645" spans="1:7" x14ac:dyDescent="0.25">
      <c r="A10645" s="11"/>
      <c r="B10645" s="11"/>
      <c r="C10645" s="10"/>
      <c r="D10645" s="11"/>
      <c r="E10645" s="11"/>
      <c r="F10645" s="11"/>
      <c r="G10645" s="24"/>
    </row>
    <row r="10646" spans="1:7" x14ac:dyDescent="0.25">
      <c r="A10646" s="11"/>
      <c r="B10646" s="11"/>
      <c r="C10646" s="10"/>
      <c r="D10646" s="11"/>
      <c r="E10646" s="11"/>
      <c r="F10646" s="11"/>
      <c r="G10646" s="24"/>
    </row>
    <row r="10647" spans="1:7" x14ac:dyDescent="0.25">
      <c r="A10647" s="11"/>
      <c r="B10647" s="11"/>
      <c r="C10647" s="10"/>
      <c r="D10647" s="11"/>
      <c r="E10647" s="11"/>
      <c r="F10647" s="11"/>
      <c r="G10647" s="24"/>
    </row>
    <row r="10648" spans="1:7" x14ac:dyDescent="0.25">
      <c r="A10648" s="11"/>
      <c r="B10648" s="11"/>
      <c r="C10648" s="10"/>
      <c r="D10648" s="11"/>
      <c r="E10648" s="11"/>
      <c r="F10648" s="11"/>
      <c r="G10648" s="24"/>
    </row>
    <row r="10649" spans="1:7" x14ac:dyDescent="0.25">
      <c r="A10649" s="11"/>
      <c r="B10649" s="11"/>
      <c r="C10649" s="10"/>
      <c r="D10649" s="11"/>
      <c r="E10649" s="11"/>
      <c r="F10649" s="11"/>
      <c r="G10649" s="24"/>
    </row>
    <row r="10650" spans="1:7" x14ac:dyDescent="0.25">
      <c r="A10650" s="11"/>
      <c r="B10650" s="11"/>
      <c r="C10650" s="10"/>
      <c r="D10650" s="11"/>
      <c r="E10650" s="11"/>
      <c r="F10650" s="11"/>
      <c r="G10650" s="24"/>
    </row>
    <row r="10651" spans="1:7" x14ac:dyDescent="0.25">
      <c r="A10651" s="11"/>
      <c r="B10651" s="11"/>
      <c r="C10651" s="10"/>
      <c r="D10651" s="11"/>
      <c r="E10651" s="11"/>
      <c r="F10651" s="11"/>
      <c r="G10651" s="24"/>
    </row>
    <row r="10652" spans="1:7" x14ac:dyDescent="0.25">
      <c r="A10652" s="11"/>
      <c r="B10652" s="11"/>
      <c r="C10652" s="10"/>
      <c r="D10652" s="11"/>
      <c r="E10652" s="11"/>
      <c r="F10652" s="11"/>
      <c r="G10652" s="24"/>
    </row>
    <row r="10653" spans="1:7" x14ac:dyDescent="0.25">
      <c r="A10653" s="11"/>
      <c r="B10653" s="11"/>
      <c r="C10653" s="10"/>
      <c r="D10653" s="11"/>
      <c r="E10653" s="11"/>
      <c r="F10653" s="11"/>
      <c r="G10653" s="24"/>
    </row>
    <row r="10654" spans="1:7" x14ac:dyDescent="0.25">
      <c r="A10654" s="11"/>
      <c r="B10654" s="11"/>
      <c r="C10654" s="10"/>
      <c r="D10654" s="11"/>
      <c r="E10654" s="11"/>
      <c r="F10654" s="11"/>
      <c r="G10654" s="24"/>
    </row>
    <row r="10655" spans="1:7" x14ac:dyDescent="0.25">
      <c r="A10655" s="11"/>
      <c r="B10655" s="11"/>
      <c r="C10655" s="10"/>
      <c r="D10655" s="11"/>
      <c r="E10655" s="11"/>
      <c r="F10655" s="11"/>
      <c r="G10655" s="24"/>
    </row>
    <row r="10656" spans="1:7" x14ac:dyDescent="0.25">
      <c r="A10656" s="11"/>
      <c r="B10656" s="11"/>
      <c r="C10656" s="10"/>
      <c r="D10656" s="11"/>
      <c r="E10656" s="11"/>
      <c r="F10656" s="11"/>
      <c r="G10656" s="24"/>
    </row>
    <row r="10657" spans="1:7" x14ac:dyDescent="0.25">
      <c r="A10657" s="11"/>
      <c r="B10657" s="11"/>
      <c r="C10657" s="10"/>
      <c r="D10657" s="11"/>
      <c r="E10657" s="11"/>
      <c r="F10657" s="11"/>
      <c r="G10657" s="24"/>
    </row>
    <row r="10658" spans="1:7" x14ac:dyDescent="0.25">
      <c r="A10658" s="11"/>
      <c r="B10658" s="11"/>
      <c r="C10658" s="10"/>
      <c r="D10658" s="11"/>
      <c r="E10658" s="11"/>
      <c r="F10658" s="11"/>
      <c r="G10658" s="24"/>
    </row>
    <row r="10659" spans="1:7" x14ac:dyDescent="0.25">
      <c r="A10659" s="11"/>
      <c r="B10659" s="11"/>
      <c r="C10659" s="10"/>
      <c r="D10659" s="11"/>
      <c r="E10659" s="11"/>
      <c r="F10659" s="11"/>
      <c r="G10659" s="24"/>
    </row>
    <row r="10660" spans="1:7" x14ac:dyDescent="0.25">
      <c r="A10660" s="11"/>
      <c r="B10660" s="11"/>
      <c r="C10660" s="10"/>
      <c r="D10660" s="11"/>
      <c r="E10660" s="11"/>
      <c r="F10660" s="11"/>
      <c r="G10660" s="24"/>
    </row>
    <row r="10661" spans="1:7" x14ac:dyDescent="0.25">
      <c r="A10661" s="11"/>
      <c r="B10661" s="11"/>
      <c r="C10661" s="10"/>
      <c r="D10661" s="11"/>
      <c r="E10661" s="11"/>
      <c r="F10661" s="11"/>
      <c r="G10661" s="24"/>
    </row>
    <row r="10662" spans="1:7" x14ac:dyDescent="0.25">
      <c r="A10662" s="11"/>
      <c r="B10662" s="11"/>
      <c r="C10662" s="10"/>
      <c r="D10662" s="11"/>
      <c r="E10662" s="11"/>
      <c r="F10662" s="11"/>
      <c r="G10662" s="24"/>
    </row>
    <row r="10663" spans="1:7" x14ac:dyDescent="0.25">
      <c r="A10663" s="11"/>
      <c r="B10663" s="11"/>
      <c r="C10663" s="10"/>
      <c r="D10663" s="11"/>
      <c r="E10663" s="11"/>
      <c r="F10663" s="11"/>
      <c r="G10663" s="24"/>
    </row>
    <row r="10664" spans="1:7" x14ac:dyDescent="0.25">
      <c r="A10664" s="11"/>
      <c r="B10664" s="11"/>
      <c r="C10664" s="10"/>
      <c r="D10664" s="11"/>
      <c r="E10664" s="11"/>
      <c r="F10664" s="11"/>
      <c r="G10664" s="24"/>
    </row>
    <row r="10665" spans="1:7" x14ac:dyDescent="0.25">
      <c r="A10665" s="11"/>
      <c r="B10665" s="11"/>
      <c r="C10665" s="10"/>
      <c r="D10665" s="11"/>
      <c r="E10665" s="11"/>
      <c r="F10665" s="11"/>
      <c r="G10665" s="24"/>
    </row>
    <row r="10666" spans="1:7" x14ac:dyDescent="0.25">
      <c r="A10666" s="11"/>
      <c r="B10666" s="11"/>
      <c r="C10666" s="10"/>
      <c r="D10666" s="11"/>
      <c r="E10666" s="11"/>
      <c r="F10666" s="11"/>
      <c r="G10666" s="24"/>
    </row>
    <row r="10667" spans="1:7" x14ac:dyDescent="0.25">
      <c r="A10667" s="11"/>
      <c r="B10667" s="11"/>
      <c r="C10667" s="10"/>
      <c r="D10667" s="11"/>
      <c r="E10667" s="11"/>
      <c r="F10667" s="11"/>
      <c r="G10667" s="24"/>
    </row>
    <row r="10668" spans="1:7" x14ac:dyDescent="0.25">
      <c r="A10668" s="11"/>
      <c r="B10668" s="11"/>
      <c r="C10668" s="10"/>
      <c r="D10668" s="11"/>
      <c r="E10668" s="11"/>
      <c r="F10668" s="11"/>
      <c r="G10668" s="24"/>
    </row>
    <row r="10669" spans="1:7" x14ac:dyDescent="0.25">
      <c r="A10669" s="11"/>
      <c r="B10669" s="11"/>
      <c r="C10669" s="10"/>
      <c r="D10669" s="11"/>
      <c r="E10669" s="11"/>
      <c r="F10669" s="11"/>
      <c r="G10669" s="24"/>
    </row>
    <row r="10670" spans="1:7" x14ac:dyDescent="0.25">
      <c r="A10670" s="11"/>
      <c r="B10670" s="11"/>
      <c r="C10670" s="10"/>
      <c r="D10670" s="11"/>
      <c r="E10670" s="11"/>
      <c r="F10670" s="11"/>
      <c r="G10670" s="24"/>
    </row>
    <row r="10671" spans="1:7" x14ac:dyDescent="0.25">
      <c r="A10671" s="11"/>
      <c r="B10671" s="11"/>
      <c r="C10671" s="10"/>
      <c r="D10671" s="11"/>
      <c r="E10671" s="11"/>
      <c r="F10671" s="11"/>
      <c r="G10671" s="24"/>
    </row>
    <row r="10672" spans="1:7" x14ac:dyDescent="0.25">
      <c r="A10672" s="11"/>
      <c r="B10672" s="11"/>
      <c r="C10672" s="10"/>
      <c r="D10672" s="11"/>
      <c r="E10672" s="11"/>
      <c r="F10672" s="11"/>
      <c r="G10672" s="24"/>
    </row>
    <row r="10673" spans="1:7" x14ac:dyDescent="0.25">
      <c r="A10673" s="11"/>
      <c r="B10673" s="11"/>
      <c r="C10673" s="10"/>
      <c r="D10673" s="11"/>
      <c r="E10673" s="11"/>
      <c r="F10673" s="11"/>
      <c r="G10673" s="24"/>
    </row>
    <row r="10674" spans="1:7" x14ac:dyDescent="0.25">
      <c r="A10674" s="11"/>
      <c r="B10674" s="11"/>
      <c r="C10674" s="10"/>
      <c r="D10674" s="11"/>
      <c r="E10674" s="11"/>
      <c r="F10674" s="11"/>
      <c r="G10674" s="24"/>
    </row>
    <row r="10675" spans="1:7" x14ac:dyDescent="0.25">
      <c r="A10675" s="11"/>
      <c r="B10675" s="11"/>
      <c r="C10675" s="10"/>
      <c r="D10675" s="11"/>
      <c r="E10675" s="11"/>
      <c r="F10675" s="11"/>
      <c r="G10675" s="24"/>
    </row>
    <row r="10676" spans="1:7" x14ac:dyDescent="0.25">
      <c r="A10676" s="11"/>
      <c r="B10676" s="11"/>
      <c r="C10676" s="10"/>
      <c r="D10676" s="11"/>
      <c r="E10676" s="11"/>
      <c r="F10676" s="11"/>
      <c r="G10676" s="24"/>
    </row>
    <row r="10677" spans="1:7" x14ac:dyDescent="0.25">
      <c r="A10677" s="11"/>
      <c r="B10677" s="11"/>
      <c r="C10677" s="10"/>
      <c r="D10677" s="11"/>
      <c r="E10677" s="11"/>
      <c r="F10677" s="11"/>
      <c r="G10677" s="24"/>
    </row>
    <row r="10678" spans="1:7" x14ac:dyDescent="0.25">
      <c r="A10678" s="11"/>
      <c r="B10678" s="11"/>
      <c r="C10678" s="10"/>
      <c r="D10678" s="11"/>
      <c r="E10678" s="11"/>
      <c r="F10678" s="11"/>
      <c r="G10678" s="24"/>
    </row>
    <row r="10679" spans="1:7" x14ac:dyDescent="0.25">
      <c r="A10679" s="11"/>
      <c r="B10679" s="11"/>
      <c r="C10679" s="10"/>
      <c r="D10679" s="11"/>
      <c r="E10679" s="11"/>
      <c r="F10679" s="11"/>
      <c r="G10679" s="24"/>
    </row>
    <row r="10680" spans="1:7" x14ac:dyDescent="0.25">
      <c r="A10680" s="11"/>
      <c r="B10680" s="11"/>
      <c r="C10680" s="10"/>
      <c r="D10680" s="11"/>
      <c r="E10680" s="11"/>
      <c r="F10680" s="11"/>
      <c r="G10680" s="24"/>
    </row>
    <row r="10681" spans="1:7" x14ac:dyDescent="0.25">
      <c r="A10681" s="11"/>
      <c r="B10681" s="11"/>
      <c r="C10681" s="10"/>
      <c r="D10681" s="11"/>
      <c r="E10681" s="11"/>
      <c r="F10681" s="11"/>
      <c r="G10681" s="24"/>
    </row>
    <row r="10682" spans="1:7" x14ac:dyDescent="0.25">
      <c r="A10682" s="11"/>
      <c r="B10682" s="11"/>
      <c r="C10682" s="10"/>
      <c r="D10682" s="11"/>
      <c r="E10682" s="11"/>
      <c r="F10682" s="11"/>
      <c r="G10682" s="24"/>
    </row>
    <row r="10683" spans="1:7" x14ac:dyDescent="0.25">
      <c r="A10683" s="11"/>
      <c r="B10683" s="11"/>
      <c r="C10683" s="10"/>
      <c r="D10683" s="11"/>
      <c r="E10683" s="11"/>
      <c r="F10683" s="11"/>
      <c r="G10683" s="24"/>
    </row>
    <row r="10684" spans="1:7" x14ac:dyDescent="0.25">
      <c r="A10684" s="11"/>
      <c r="B10684" s="11"/>
      <c r="C10684" s="10"/>
      <c r="D10684" s="11"/>
      <c r="E10684" s="11"/>
      <c r="F10684" s="11"/>
      <c r="G10684" s="24"/>
    </row>
    <row r="10685" spans="1:7" x14ac:dyDescent="0.25">
      <c r="A10685" s="11"/>
      <c r="B10685" s="11"/>
      <c r="C10685" s="10"/>
      <c r="D10685" s="11"/>
      <c r="E10685" s="11"/>
      <c r="F10685" s="11"/>
      <c r="G10685" s="24"/>
    </row>
    <row r="10686" spans="1:7" x14ac:dyDescent="0.25">
      <c r="A10686" s="11"/>
      <c r="B10686" s="11"/>
      <c r="C10686" s="10"/>
      <c r="D10686" s="11"/>
      <c r="E10686" s="11"/>
      <c r="F10686" s="11"/>
      <c r="G10686" s="24"/>
    </row>
    <row r="10687" spans="1:7" x14ac:dyDescent="0.25">
      <c r="A10687" s="11"/>
      <c r="B10687" s="11"/>
      <c r="C10687" s="10"/>
      <c r="D10687" s="11"/>
      <c r="E10687" s="11"/>
      <c r="F10687" s="11"/>
      <c r="G10687" s="24"/>
    </row>
    <row r="10688" spans="1:7" x14ac:dyDescent="0.25">
      <c r="A10688" s="11"/>
      <c r="B10688" s="11"/>
      <c r="C10688" s="10"/>
      <c r="D10688" s="11"/>
      <c r="E10688" s="11"/>
      <c r="F10688" s="11"/>
      <c r="G10688" s="24"/>
    </row>
    <row r="10689" spans="1:7" x14ac:dyDescent="0.25">
      <c r="A10689" s="11"/>
      <c r="B10689" s="11"/>
      <c r="C10689" s="10"/>
      <c r="D10689" s="11"/>
      <c r="E10689" s="11"/>
      <c r="F10689" s="11"/>
      <c r="G10689" s="24"/>
    </row>
    <row r="10690" spans="1:7" x14ac:dyDescent="0.25">
      <c r="A10690" s="11"/>
      <c r="B10690" s="11"/>
      <c r="C10690" s="10"/>
      <c r="D10690" s="11"/>
      <c r="E10690" s="11"/>
      <c r="F10690" s="11"/>
      <c r="G10690" s="24"/>
    </row>
    <row r="10691" spans="1:7" x14ac:dyDescent="0.25">
      <c r="A10691" s="11"/>
      <c r="B10691" s="11"/>
      <c r="C10691" s="10"/>
      <c r="D10691" s="11"/>
      <c r="E10691" s="11"/>
      <c r="F10691" s="11"/>
      <c r="G10691" s="24"/>
    </row>
    <row r="10692" spans="1:7" x14ac:dyDescent="0.25">
      <c r="A10692" s="11"/>
      <c r="B10692" s="11"/>
      <c r="C10692" s="10"/>
      <c r="D10692" s="11"/>
      <c r="E10692" s="11"/>
      <c r="F10692" s="11"/>
      <c r="G10692" s="24"/>
    </row>
    <row r="10693" spans="1:7" x14ac:dyDescent="0.25">
      <c r="A10693" s="11"/>
      <c r="B10693" s="11"/>
      <c r="C10693" s="10"/>
      <c r="D10693" s="11"/>
      <c r="E10693" s="11"/>
      <c r="F10693" s="11"/>
      <c r="G10693" s="24"/>
    </row>
    <row r="10694" spans="1:7" x14ac:dyDescent="0.25">
      <c r="A10694" s="11"/>
      <c r="B10694" s="11"/>
      <c r="C10694" s="10"/>
      <c r="D10694" s="11"/>
      <c r="E10694" s="11"/>
      <c r="F10694" s="11"/>
      <c r="G10694" s="24"/>
    </row>
    <row r="10695" spans="1:7" x14ac:dyDescent="0.25">
      <c r="A10695" s="11"/>
      <c r="B10695" s="11"/>
      <c r="C10695" s="10"/>
      <c r="D10695" s="11"/>
      <c r="E10695" s="11"/>
      <c r="F10695" s="11"/>
      <c r="G10695" s="24"/>
    </row>
    <row r="10696" spans="1:7" x14ac:dyDescent="0.25">
      <c r="A10696" s="11"/>
      <c r="B10696" s="11"/>
      <c r="C10696" s="10"/>
      <c r="D10696" s="11"/>
      <c r="E10696" s="11"/>
      <c r="F10696" s="11"/>
      <c r="G10696" s="24"/>
    </row>
    <row r="10697" spans="1:7" x14ac:dyDescent="0.25">
      <c r="A10697" s="11"/>
      <c r="B10697" s="11"/>
      <c r="C10697" s="10"/>
      <c r="D10697" s="11"/>
      <c r="E10697" s="11"/>
      <c r="F10697" s="11"/>
      <c r="G10697" s="24"/>
    </row>
    <row r="10698" spans="1:7" x14ac:dyDescent="0.25">
      <c r="A10698" s="11"/>
      <c r="B10698" s="11"/>
      <c r="C10698" s="10"/>
      <c r="D10698" s="11"/>
      <c r="E10698" s="11"/>
      <c r="F10698" s="11"/>
      <c r="G10698" s="24"/>
    </row>
    <row r="10699" spans="1:7" x14ac:dyDescent="0.25">
      <c r="A10699" s="11"/>
      <c r="B10699" s="11"/>
      <c r="C10699" s="10"/>
      <c r="D10699" s="11"/>
      <c r="E10699" s="11"/>
      <c r="F10699" s="11"/>
      <c r="G10699" s="24"/>
    </row>
    <row r="10700" spans="1:7" x14ac:dyDescent="0.25">
      <c r="A10700" s="11"/>
      <c r="B10700" s="11"/>
      <c r="C10700" s="10"/>
      <c r="D10700" s="11"/>
      <c r="E10700" s="11"/>
      <c r="F10700" s="11"/>
      <c r="G10700" s="24"/>
    </row>
    <row r="10701" spans="1:7" x14ac:dyDescent="0.25">
      <c r="A10701" s="11"/>
      <c r="B10701" s="11"/>
      <c r="C10701" s="10"/>
      <c r="D10701" s="11"/>
      <c r="E10701" s="11"/>
      <c r="F10701" s="11"/>
      <c r="G10701" s="24"/>
    </row>
    <row r="10702" spans="1:7" x14ac:dyDescent="0.25">
      <c r="A10702" s="11"/>
      <c r="B10702" s="11"/>
      <c r="C10702" s="10"/>
      <c r="D10702" s="11"/>
      <c r="E10702" s="11"/>
      <c r="F10702" s="11"/>
      <c r="G10702" s="24"/>
    </row>
    <row r="10703" spans="1:7" x14ac:dyDescent="0.25">
      <c r="A10703" s="11"/>
      <c r="B10703" s="11"/>
      <c r="C10703" s="10"/>
      <c r="D10703" s="11"/>
      <c r="E10703" s="11"/>
      <c r="F10703" s="11"/>
      <c r="G10703" s="24"/>
    </row>
    <row r="10704" spans="1:7" x14ac:dyDescent="0.25">
      <c r="A10704" s="11"/>
      <c r="B10704" s="11"/>
      <c r="C10704" s="10"/>
      <c r="D10704" s="11"/>
      <c r="E10704" s="11"/>
      <c r="F10704" s="11"/>
      <c r="G10704" s="24"/>
    </row>
    <row r="10705" spans="1:7" x14ac:dyDescent="0.25">
      <c r="A10705" s="11"/>
      <c r="B10705" s="11"/>
      <c r="C10705" s="10"/>
      <c r="D10705" s="11"/>
      <c r="E10705" s="11"/>
      <c r="F10705" s="11"/>
      <c r="G10705" s="24"/>
    </row>
    <row r="10706" spans="1:7" x14ac:dyDescent="0.25">
      <c r="A10706" s="11"/>
      <c r="B10706" s="11"/>
      <c r="C10706" s="10"/>
      <c r="D10706" s="11"/>
      <c r="E10706" s="11"/>
      <c r="F10706" s="11"/>
      <c r="G10706" s="24"/>
    </row>
    <row r="10707" spans="1:7" x14ac:dyDescent="0.25">
      <c r="A10707" s="11"/>
      <c r="B10707" s="11"/>
      <c r="C10707" s="10"/>
      <c r="D10707" s="11"/>
      <c r="E10707" s="11"/>
      <c r="F10707" s="11"/>
      <c r="G10707" s="24"/>
    </row>
    <row r="10708" spans="1:7" x14ac:dyDescent="0.25">
      <c r="A10708" s="11"/>
      <c r="B10708" s="11"/>
      <c r="C10708" s="10"/>
      <c r="D10708" s="11"/>
      <c r="E10708" s="11"/>
      <c r="F10708" s="11"/>
      <c r="G10708" s="24"/>
    </row>
    <row r="10709" spans="1:7" x14ac:dyDescent="0.25">
      <c r="A10709" s="11"/>
      <c r="B10709" s="11"/>
      <c r="C10709" s="10"/>
      <c r="D10709" s="11"/>
      <c r="E10709" s="11"/>
      <c r="F10709" s="11"/>
      <c r="G10709" s="24"/>
    </row>
    <row r="10710" spans="1:7" x14ac:dyDescent="0.25">
      <c r="A10710" s="11"/>
      <c r="B10710" s="11"/>
      <c r="C10710" s="10"/>
      <c r="D10710" s="11"/>
      <c r="E10710" s="11"/>
      <c r="F10710" s="11"/>
      <c r="G10710" s="24"/>
    </row>
    <row r="10711" spans="1:7" x14ac:dyDescent="0.25">
      <c r="A10711" s="11"/>
      <c r="B10711" s="11"/>
      <c r="C10711" s="10"/>
      <c r="D10711" s="11"/>
      <c r="E10711" s="11"/>
      <c r="F10711" s="11"/>
      <c r="G10711" s="24"/>
    </row>
    <row r="10712" spans="1:7" x14ac:dyDescent="0.25">
      <c r="A10712" s="11"/>
      <c r="B10712" s="11"/>
      <c r="C10712" s="10"/>
      <c r="D10712" s="11"/>
      <c r="E10712" s="11"/>
      <c r="F10712" s="11"/>
      <c r="G10712" s="24"/>
    </row>
    <row r="10713" spans="1:7" x14ac:dyDescent="0.25">
      <c r="A10713" s="11"/>
      <c r="B10713" s="11"/>
      <c r="C10713" s="10"/>
      <c r="D10713" s="11"/>
      <c r="E10713" s="11"/>
      <c r="F10713" s="11"/>
      <c r="G10713" s="24"/>
    </row>
    <row r="10714" spans="1:7" x14ac:dyDescent="0.25">
      <c r="A10714" s="11"/>
      <c r="B10714" s="11"/>
      <c r="C10714" s="10"/>
      <c r="D10714" s="11"/>
      <c r="E10714" s="11"/>
      <c r="F10714" s="11"/>
      <c r="G10714" s="24"/>
    </row>
    <row r="10715" spans="1:7" x14ac:dyDescent="0.25">
      <c r="A10715" s="11"/>
      <c r="B10715" s="11"/>
      <c r="C10715" s="10"/>
      <c r="D10715" s="11"/>
      <c r="E10715" s="11"/>
      <c r="F10715" s="11"/>
      <c r="G10715" s="24"/>
    </row>
    <row r="10716" spans="1:7" x14ac:dyDescent="0.25">
      <c r="A10716" s="11"/>
      <c r="B10716" s="11"/>
      <c r="C10716" s="10"/>
      <c r="D10716" s="11"/>
      <c r="E10716" s="11"/>
      <c r="F10716" s="11"/>
      <c r="G10716" s="24"/>
    </row>
    <row r="10717" spans="1:7" x14ac:dyDescent="0.25">
      <c r="A10717" s="11"/>
      <c r="B10717" s="11"/>
      <c r="C10717" s="10"/>
      <c r="D10717" s="11"/>
      <c r="E10717" s="11"/>
      <c r="F10717" s="11"/>
      <c r="G10717" s="24"/>
    </row>
    <row r="10718" spans="1:7" x14ac:dyDescent="0.25">
      <c r="A10718" s="11"/>
      <c r="B10718" s="11"/>
      <c r="C10718" s="10"/>
      <c r="D10718" s="11"/>
      <c r="E10718" s="11"/>
      <c r="F10718" s="11"/>
      <c r="G10718" s="24"/>
    </row>
    <row r="10719" spans="1:7" x14ac:dyDescent="0.25">
      <c r="A10719" s="11"/>
      <c r="B10719" s="11"/>
      <c r="C10719" s="10"/>
      <c r="D10719" s="11"/>
      <c r="E10719" s="11"/>
      <c r="F10719" s="11"/>
      <c r="G10719" s="24"/>
    </row>
    <row r="10720" spans="1:7" x14ac:dyDescent="0.25">
      <c r="A10720" s="11"/>
      <c r="B10720" s="11"/>
      <c r="C10720" s="10"/>
      <c r="D10720" s="11"/>
      <c r="E10720" s="11"/>
      <c r="F10720" s="11"/>
      <c r="G10720" s="24"/>
    </row>
    <row r="10721" spans="1:7" x14ac:dyDescent="0.25">
      <c r="A10721" s="11"/>
      <c r="B10721" s="11"/>
      <c r="C10721" s="10"/>
      <c r="D10721" s="11"/>
      <c r="E10721" s="11"/>
      <c r="F10721" s="11"/>
      <c r="G10721" s="24"/>
    </row>
    <row r="10722" spans="1:7" x14ac:dyDescent="0.25">
      <c r="A10722" s="11"/>
      <c r="B10722" s="11"/>
      <c r="C10722" s="10"/>
      <c r="D10722" s="11"/>
      <c r="E10722" s="11"/>
      <c r="F10722" s="11"/>
      <c r="G10722" s="24"/>
    </row>
    <row r="10723" spans="1:7" x14ac:dyDescent="0.25">
      <c r="A10723" s="11"/>
      <c r="B10723" s="11"/>
      <c r="C10723" s="10"/>
      <c r="D10723" s="11"/>
      <c r="E10723" s="11"/>
      <c r="F10723" s="11"/>
      <c r="G10723" s="24"/>
    </row>
    <row r="10724" spans="1:7" x14ac:dyDescent="0.25">
      <c r="A10724" s="11"/>
      <c r="B10724" s="11"/>
      <c r="C10724" s="10"/>
      <c r="D10724" s="11"/>
      <c r="E10724" s="11"/>
      <c r="F10724" s="11"/>
      <c r="G10724" s="24"/>
    </row>
    <row r="10725" spans="1:7" x14ac:dyDescent="0.25">
      <c r="A10725" s="11"/>
      <c r="B10725" s="11"/>
      <c r="C10725" s="10"/>
      <c r="D10725" s="11"/>
      <c r="E10725" s="11"/>
      <c r="F10725" s="11"/>
      <c r="G10725" s="24"/>
    </row>
    <row r="10726" spans="1:7" x14ac:dyDescent="0.25">
      <c r="A10726" s="11"/>
      <c r="B10726" s="11"/>
      <c r="C10726" s="10"/>
      <c r="D10726" s="11"/>
      <c r="E10726" s="11"/>
      <c r="F10726" s="11"/>
      <c r="G10726" s="24"/>
    </row>
    <row r="10727" spans="1:7" x14ac:dyDescent="0.25">
      <c r="A10727" s="11"/>
      <c r="B10727" s="11"/>
      <c r="C10727" s="10"/>
      <c r="D10727" s="11"/>
      <c r="E10727" s="11"/>
      <c r="F10727" s="11"/>
      <c r="G10727" s="24"/>
    </row>
    <row r="10728" spans="1:7" x14ac:dyDescent="0.25">
      <c r="A10728" s="11"/>
      <c r="B10728" s="11"/>
      <c r="C10728" s="10"/>
      <c r="D10728" s="11"/>
      <c r="E10728" s="11"/>
      <c r="F10728" s="11"/>
      <c r="G10728" s="24"/>
    </row>
    <row r="10729" spans="1:7" x14ac:dyDescent="0.25">
      <c r="A10729" s="11"/>
      <c r="B10729" s="11"/>
      <c r="C10729" s="10"/>
      <c r="D10729" s="11"/>
      <c r="E10729" s="11"/>
      <c r="F10729" s="11"/>
      <c r="G10729" s="24"/>
    </row>
    <row r="10730" spans="1:7" x14ac:dyDescent="0.25">
      <c r="A10730" s="11"/>
      <c r="B10730" s="11"/>
      <c r="C10730" s="10"/>
      <c r="D10730" s="11"/>
      <c r="E10730" s="11"/>
      <c r="F10730" s="11"/>
      <c r="G10730" s="24"/>
    </row>
    <row r="10731" spans="1:7" x14ac:dyDescent="0.25">
      <c r="A10731" s="11"/>
      <c r="B10731" s="11"/>
      <c r="C10731" s="10"/>
      <c r="D10731" s="11"/>
      <c r="E10731" s="11"/>
      <c r="F10731" s="11"/>
      <c r="G10731" s="24"/>
    </row>
    <row r="10732" spans="1:7" x14ac:dyDescent="0.25">
      <c r="A10732" s="11"/>
      <c r="B10732" s="11"/>
      <c r="C10732" s="10"/>
      <c r="D10732" s="11"/>
      <c r="E10732" s="11"/>
      <c r="F10732" s="11"/>
      <c r="G10732" s="24"/>
    </row>
    <row r="10733" spans="1:7" x14ac:dyDescent="0.25">
      <c r="A10733" s="11"/>
      <c r="B10733" s="11"/>
      <c r="C10733" s="10"/>
      <c r="D10733" s="11"/>
      <c r="E10733" s="11"/>
      <c r="F10733" s="11"/>
      <c r="G10733" s="24"/>
    </row>
    <row r="10734" spans="1:7" x14ac:dyDescent="0.25">
      <c r="A10734" s="11"/>
      <c r="B10734" s="11"/>
      <c r="C10734" s="10"/>
      <c r="D10734" s="11"/>
      <c r="E10734" s="11"/>
      <c r="F10734" s="11"/>
      <c r="G10734" s="24"/>
    </row>
    <row r="10735" spans="1:7" x14ac:dyDescent="0.25">
      <c r="A10735" s="11"/>
      <c r="B10735" s="11"/>
      <c r="C10735" s="10"/>
      <c r="D10735" s="11"/>
      <c r="E10735" s="11"/>
      <c r="F10735" s="11"/>
      <c r="G10735" s="24"/>
    </row>
    <row r="10736" spans="1:7" x14ac:dyDescent="0.25">
      <c r="A10736" s="11"/>
      <c r="B10736" s="11"/>
      <c r="C10736" s="10"/>
      <c r="D10736" s="11"/>
      <c r="E10736" s="11"/>
      <c r="F10736" s="11"/>
      <c r="G10736" s="24"/>
    </row>
    <row r="10737" spans="1:7" x14ac:dyDescent="0.25">
      <c r="A10737" s="11"/>
      <c r="B10737" s="11"/>
      <c r="C10737" s="10"/>
      <c r="D10737" s="11"/>
      <c r="E10737" s="11"/>
      <c r="F10737" s="11"/>
      <c r="G10737" s="24"/>
    </row>
    <row r="10738" spans="1:7" x14ac:dyDescent="0.25">
      <c r="A10738" s="11"/>
      <c r="B10738" s="11"/>
      <c r="C10738" s="10"/>
      <c r="D10738" s="11"/>
      <c r="E10738" s="11"/>
      <c r="F10738" s="11"/>
      <c r="G10738" s="24"/>
    </row>
    <row r="10739" spans="1:7" x14ac:dyDescent="0.25">
      <c r="A10739" s="11"/>
      <c r="B10739" s="11"/>
      <c r="C10739" s="10"/>
      <c r="D10739" s="11"/>
      <c r="E10739" s="11"/>
      <c r="F10739" s="11"/>
      <c r="G10739" s="24"/>
    </row>
    <row r="10740" spans="1:7" x14ac:dyDescent="0.25">
      <c r="A10740" s="11"/>
      <c r="B10740" s="11"/>
      <c r="C10740" s="10"/>
      <c r="D10740" s="11"/>
      <c r="E10740" s="11"/>
      <c r="F10740" s="11"/>
      <c r="G10740" s="24"/>
    </row>
    <row r="10741" spans="1:7" x14ac:dyDescent="0.25">
      <c r="A10741" s="11"/>
      <c r="B10741" s="11"/>
      <c r="C10741" s="10"/>
      <c r="D10741" s="11"/>
      <c r="E10741" s="11"/>
      <c r="F10741" s="11"/>
      <c r="G10741" s="24"/>
    </row>
    <row r="10742" spans="1:7" x14ac:dyDescent="0.25">
      <c r="A10742" s="11"/>
      <c r="B10742" s="11"/>
      <c r="C10742" s="10"/>
      <c r="D10742" s="11"/>
      <c r="E10742" s="11"/>
      <c r="F10742" s="11"/>
      <c r="G10742" s="24"/>
    </row>
    <row r="10743" spans="1:7" x14ac:dyDescent="0.25">
      <c r="A10743" s="11"/>
      <c r="B10743" s="11"/>
      <c r="C10743" s="10"/>
      <c r="D10743" s="11"/>
      <c r="E10743" s="11"/>
      <c r="F10743" s="11"/>
      <c r="G10743" s="24"/>
    </row>
    <row r="10744" spans="1:7" x14ac:dyDescent="0.25">
      <c r="A10744" s="11"/>
      <c r="B10744" s="11"/>
      <c r="C10744" s="10"/>
      <c r="D10744" s="11"/>
      <c r="E10744" s="11"/>
      <c r="F10744" s="11"/>
      <c r="G10744" s="24"/>
    </row>
    <row r="10745" spans="1:7" x14ac:dyDescent="0.25">
      <c r="A10745" s="11"/>
      <c r="B10745" s="11"/>
      <c r="C10745" s="10"/>
      <c r="D10745" s="11"/>
      <c r="E10745" s="11"/>
      <c r="F10745" s="11"/>
      <c r="G10745" s="24"/>
    </row>
    <row r="10746" spans="1:7" x14ac:dyDescent="0.25">
      <c r="A10746" s="11"/>
      <c r="B10746" s="11"/>
      <c r="C10746" s="10"/>
      <c r="D10746" s="11"/>
      <c r="E10746" s="11"/>
      <c r="F10746" s="11"/>
      <c r="G10746" s="24"/>
    </row>
    <row r="10747" spans="1:7" x14ac:dyDescent="0.25">
      <c r="A10747" s="11"/>
      <c r="B10747" s="11"/>
      <c r="C10747" s="10"/>
      <c r="D10747" s="11"/>
      <c r="E10747" s="11"/>
      <c r="F10747" s="11"/>
      <c r="G10747" s="24"/>
    </row>
    <row r="10748" spans="1:7" x14ac:dyDescent="0.25">
      <c r="A10748" s="11"/>
      <c r="B10748" s="11"/>
      <c r="C10748" s="10"/>
      <c r="D10748" s="11"/>
      <c r="E10748" s="11"/>
      <c r="F10748" s="11"/>
      <c r="G10748" s="24"/>
    </row>
    <row r="10749" spans="1:7" x14ac:dyDescent="0.25">
      <c r="A10749" s="11"/>
      <c r="B10749" s="11"/>
      <c r="C10749" s="10"/>
      <c r="D10749" s="11"/>
      <c r="E10749" s="11"/>
      <c r="F10749" s="11"/>
      <c r="G10749" s="24"/>
    </row>
    <row r="10750" spans="1:7" x14ac:dyDescent="0.25">
      <c r="A10750" s="11"/>
      <c r="B10750" s="11"/>
      <c r="C10750" s="10"/>
      <c r="D10750" s="11"/>
      <c r="E10750" s="11"/>
      <c r="F10750" s="11"/>
      <c r="G10750" s="24"/>
    </row>
    <row r="10751" spans="1:7" x14ac:dyDescent="0.25">
      <c r="A10751" s="11"/>
      <c r="B10751" s="11"/>
      <c r="C10751" s="10"/>
      <c r="D10751" s="11"/>
      <c r="E10751" s="11"/>
      <c r="F10751" s="11"/>
      <c r="G10751" s="24"/>
    </row>
    <row r="10752" spans="1:7" x14ac:dyDescent="0.25">
      <c r="A10752" s="11"/>
      <c r="B10752" s="11"/>
      <c r="C10752" s="10"/>
      <c r="D10752" s="11"/>
      <c r="E10752" s="11"/>
      <c r="F10752" s="11"/>
      <c r="G10752" s="24"/>
    </row>
    <row r="10753" spans="1:7" x14ac:dyDescent="0.25">
      <c r="A10753" s="11"/>
      <c r="B10753" s="11"/>
      <c r="C10753" s="10"/>
      <c r="D10753" s="11"/>
      <c r="E10753" s="11"/>
      <c r="F10753" s="11"/>
      <c r="G10753" s="24"/>
    </row>
    <row r="10754" spans="1:7" x14ac:dyDescent="0.25">
      <c r="A10754" s="11"/>
      <c r="B10754" s="11"/>
      <c r="C10754" s="10"/>
      <c r="D10754" s="11"/>
      <c r="E10754" s="11"/>
      <c r="F10754" s="11"/>
      <c r="G10754" s="24"/>
    </row>
    <row r="10755" spans="1:7" x14ac:dyDescent="0.25">
      <c r="A10755" s="11"/>
      <c r="B10755" s="11"/>
      <c r="C10755" s="10"/>
      <c r="D10755" s="11"/>
      <c r="E10755" s="11"/>
      <c r="F10755" s="11"/>
      <c r="G10755" s="24"/>
    </row>
    <row r="10756" spans="1:7" x14ac:dyDescent="0.25">
      <c r="A10756" s="11"/>
      <c r="B10756" s="11"/>
      <c r="C10756" s="10"/>
      <c r="D10756" s="11"/>
      <c r="E10756" s="11"/>
      <c r="F10756" s="11"/>
      <c r="G10756" s="24"/>
    </row>
    <row r="10757" spans="1:7" x14ac:dyDescent="0.25">
      <c r="A10757" s="11"/>
      <c r="B10757" s="11"/>
      <c r="C10757" s="10"/>
      <c r="D10757" s="11"/>
      <c r="E10757" s="11"/>
      <c r="F10757" s="11"/>
      <c r="G10757" s="24"/>
    </row>
    <row r="10758" spans="1:7" x14ac:dyDescent="0.25">
      <c r="A10758" s="11"/>
      <c r="B10758" s="11"/>
      <c r="C10758" s="10"/>
      <c r="D10758" s="11"/>
      <c r="E10758" s="11"/>
      <c r="F10758" s="11"/>
      <c r="G10758" s="24"/>
    </row>
    <row r="10759" spans="1:7" x14ac:dyDescent="0.25">
      <c r="A10759" s="11"/>
      <c r="B10759" s="11"/>
      <c r="C10759" s="10"/>
      <c r="D10759" s="11"/>
      <c r="E10759" s="11"/>
      <c r="F10759" s="11"/>
      <c r="G10759" s="24"/>
    </row>
    <row r="10760" spans="1:7" x14ac:dyDescent="0.25">
      <c r="A10760" s="11"/>
      <c r="B10760" s="11"/>
      <c r="C10760" s="10"/>
      <c r="D10760" s="11"/>
      <c r="E10760" s="11"/>
      <c r="F10760" s="11"/>
      <c r="G10760" s="24"/>
    </row>
    <row r="10761" spans="1:7" x14ac:dyDescent="0.25">
      <c r="A10761" s="11"/>
      <c r="B10761" s="11"/>
      <c r="C10761" s="10"/>
      <c r="D10761" s="11"/>
      <c r="E10761" s="11"/>
      <c r="F10761" s="11"/>
      <c r="G10761" s="24"/>
    </row>
    <row r="10762" spans="1:7" x14ac:dyDescent="0.25">
      <c r="A10762" s="11"/>
      <c r="B10762" s="11"/>
      <c r="C10762" s="10"/>
      <c r="D10762" s="11"/>
      <c r="E10762" s="11"/>
      <c r="F10762" s="11"/>
      <c r="G10762" s="24"/>
    </row>
    <row r="10763" spans="1:7" x14ac:dyDescent="0.25">
      <c r="A10763" s="11"/>
      <c r="B10763" s="11"/>
      <c r="C10763" s="10"/>
      <c r="D10763" s="11"/>
      <c r="E10763" s="11"/>
      <c r="F10763" s="11"/>
      <c r="G10763" s="24"/>
    </row>
    <row r="10764" spans="1:7" x14ac:dyDescent="0.25">
      <c r="A10764" s="11"/>
      <c r="B10764" s="11"/>
      <c r="C10764" s="10"/>
      <c r="D10764" s="11"/>
      <c r="E10764" s="11"/>
      <c r="F10764" s="11"/>
      <c r="G10764" s="24"/>
    </row>
    <row r="10765" spans="1:7" x14ac:dyDescent="0.25">
      <c r="A10765" s="11"/>
      <c r="B10765" s="11"/>
      <c r="C10765" s="10"/>
      <c r="D10765" s="11"/>
      <c r="E10765" s="11"/>
      <c r="F10765" s="11"/>
      <c r="G10765" s="24"/>
    </row>
    <row r="10766" spans="1:7" x14ac:dyDescent="0.25">
      <c r="A10766" s="11"/>
      <c r="B10766" s="11"/>
      <c r="C10766" s="10"/>
      <c r="D10766" s="11"/>
      <c r="E10766" s="11"/>
      <c r="F10766" s="11"/>
      <c r="G10766" s="24"/>
    </row>
    <row r="10767" spans="1:7" x14ac:dyDescent="0.25">
      <c r="A10767" s="11"/>
      <c r="B10767" s="11"/>
      <c r="C10767" s="10"/>
      <c r="D10767" s="11"/>
      <c r="E10767" s="11"/>
      <c r="F10767" s="11"/>
      <c r="G10767" s="24"/>
    </row>
    <row r="10768" spans="1:7" x14ac:dyDescent="0.25">
      <c r="A10768" s="11"/>
      <c r="B10768" s="11"/>
      <c r="C10768" s="10"/>
      <c r="D10768" s="11"/>
      <c r="E10768" s="11"/>
      <c r="F10768" s="11"/>
      <c r="G10768" s="24"/>
    </row>
    <row r="10769" spans="1:7" x14ac:dyDescent="0.25">
      <c r="A10769" s="11"/>
      <c r="B10769" s="11"/>
      <c r="C10769" s="10"/>
      <c r="D10769" s="11"/>
      <c r="E10769" s="11"/>
      <c r="F10769" s="11"/>
      <c r="G10769" s="24"/>
    </row>
    <row r="10770" spans="1:7" x14ac:dyDescent="0.25">
      <c r="A10770" s="11"/>
      <c r="B10770" s="11"/>
      <c r="C10770" s="10"/>
      <c r="D10770" s="11"/>
      <c r="E10770" s="11"/>
      <c r="F10770" s="11"/>
      <c r="G10770" s="24"/>
    </row>
    <row r="10771" spans="1:7" x14ac:dyDescent="0.25">
      <c r="A10771" s="11"/>
      <c r="B10771" s="11"/>
      <c r="C10771" s="10"/>
      <c r="D10771" s="11"/>
      <c r="E10771" s="11"/>
      <c r="F10771" s="11"/>
      <c r="G10771" s="24"/>
    </row>
    <row r="10772" spans="1:7" x14ac:dyDescent="0.25">
      <c r="A10772" s="11"/>
      <c r="B10772" s="11"/>
      <c r="C10772" s="10"/>
      <c r="D10772" s="11"/>
      <c r="E10772" s="11"/>
      <c r="F10772" s="11"/>
      <c r="G10772" s="24"/>
    </row>
    <row r="10773" spans="1:7" x14ac:dyDescent="0.25">
      <c r="A10773" s="11"/>
      <c r="B10773" s="11"/>
      <c r="C10773" s="10"/>
      <c r="D10773" s="11"/>
      <c r="E10773" s="11"/>
      <c r="F10773" s="11"/>
      <c r="G10773" s="24"/>
    </row>
    <row r="10774" spans="1:7" x14ac:dyDescent="0.25">
      <c r="A10774" s="11"/>
      <c r="B10774" s="11"/>
      <c r="C10774" s="10"/>
      <c r="D10774" s="11"/>
      <c r="E10774" s="11"/>
      <c r="F10774" s="11"/>
      <c r="G10774" s="24"/>
    </row>
    <row r="10775" spans="1:7" x14ac:dyDescent="0.25">
      <c r="A10775" s="11"/>
      <c r="B10775" s="11"/>
      <c r="C10775" s="10"/>
      <c r="D10775" s="11"/>
      <c r="E10775" s="11"/>
      <c r="F10775" s="11"/>
      <c r="G10775" s="24"/>
    </row>
    <row r="10776" spans="1:7" x14ac:dyDescent="0.25">
      <c r="A10776" s="11"/>
      <c r="B10776" s="11"/>
      <c r="C10776" s="10"/>
      <c r="D10776" s="11"/>
      <c r="E10776" s="11"/>
      <c r="F10776" s="11"/>
      <c r="G10776" s="24"/>
    </row>
    <row r="10777" spans="1:7" x14ac:dyDescent="0.25">
      <c r="A10777" s="11"/>
      <c r="B10777" s="11"/>
      <c r="C10777" s="10"/>
      <c r="D10777" s="11"/>
      <c r="E10777" s="11"/>
      <c r="F10777" s="11"/>
      <c r="G10777" s="24"/>
    </row>
    <row r="10778" spans="1:7" x14ac:dyDescent="0.25">
      <c r="A10778" s="11"/>
      <c r="B10778" s="11"/>
      <c r="C10778" s="10"/>
      <c r="D10778" s="11"/>
      <c r="E10778" s="11"/>
      <c r="F10778" s="11"/>
      <c r="G10778" s="24"/>
    </row>
    <row r="10779" spans="1:7" x14ac:dyDescent="0.25">
      <c r="A10779" s="11"/>
      <c r="B10779" s="11"/>
      <c r="C10779" s="10"/>
      <c r="D10779" s="11"/>
      <c r="E10779" s="11"/>
      <c r="F10779" s="11"/>
      <c r="G10779" s="24"/>
    </row>
    <row r="10780" spans="1:7" x14ac:dyDescent="0.25">
      <c r="A10780" s="11"/>
      <c r="B10780" s="11"/>
      <c r="C10780" s="10"/>
      <c r="D10780" s="11"/>
      <c r="E10780" s="11"/>
      <c r="F10780" s="11"/>
      <c r="G10780" s="24"/>
    </row>
    <row r="10781" spans="1:7" x14ac:dyDescent="0.25">
      <c r="A10781" s="11"/>
      <c r="B10781" s="11"/>
      <c r="C10781" s="10"/>
      <c r="D10781" s="11"/>
      <c r="E10781" s="11"/>
      <c r="F10781" s="11"/>
      <c r="G10781" s="24"/>
    </row>
    <row r="10782" spans="1:7" x14ac:dyDescent="0.25">
      <c r="A10782" s="11"/>
      <c r="B10782" s="11"/>
      <c r="C10782" s="10"/>
      <c r="D10782" s="11"/>
      <c r="E10782" s="11"/>
      <c r="F10782" s="11"/>
      <c r="G10782" s="24"/>
    </row>
    <row r="10783" spans="1:7" x14ac:dyDescent="0.25">
      <c r="A10783" s="11"/>
      <c r="B10783" s="11"/>
      <c r="C10783" s="10"/>
      <c r="D10783" s="11"/>
      <c r="E10783" s="11"/>
      <c r="F10783" s="11"/>
      <c r="G10783" s="24"/>
    </row>
    <row r="10784" spans="1:7" x14ac:dyDescent="0.25">
      <c r="A10784" s="11"/>
      <c r="B10784" s="11"/>
      <c r="C10784" s="10"/>
      <c r="D10784" s="11"/>
      <c r="E10784" s="11"/>
      <c r="F10784" s="11"/>
      <c r="G10784" s="24"/>
    </row>
    <row r="10785" spans="1:7" x14ac:dyDescent="0.25">
      <c r="A10785" s="11"/>
      <c r="B10785" s="11"/>
      <c r="C10785" s="10"/>
      <c r="D10785" s="11"/>
      <c r="E10785" s="11"/>
      <c r="F10785" s="11"/>
      <c r="G10785" s="24"/>
    </row>
    <row r="10786" spans="1:7" x14ac:dyDescent="0.25">
      <c r="A10786" s="11"/>
      <c r="B10786" s="11"/>
      <c r="C10786" s="10"/>
      <c r="D10786" s="11"/>
      <c r="E10786" s="11"/>
      <c r="F10786" s="11"/>
      <c r="G10786" s="24"/>
    </row>
    <row r="10787" spans="1:7" x14ac:dyDescent="0.25">
      <c r="A10787" s="11"/>
      <c r="B10787" s="11"/>
      <c r="C10787" s="10"/>
      <c r="D10787" s="11"/>
      <c r="E10787" s="11"/>
      <c r="F10787" s="11"/>
      <c r="G10787" s="24"/>
    </row>
    <row r="10788" spans="1:7" x14ac:dyDescent="0.25">
      <c r="A10788" s="11"/>
      <c r="B10788" s="11"/>
      <c r="C10788" s="10"/>
      <c r="D10788" s="11"/>
      <c r="E10788" s="11"/>
      <c r="F10788" s="11"/>
      <c r="G10788" s="24"/>
    </row>
    <row r="10789" spans="1:7" x14ac:dyDescent="0.25">
      <c r="A10789" s="11"/>
      <c r="B10789" s="11"/>
      <c r="C10789" s="10"/>
      <c r="D10789" s="11"/>
      <c r="E10789" s="11"/>
      <c r="F10789" s="11"/>
      <c r="G10789" s="24"/>
    </row>
    <row r="10790" spans="1:7" x14ac:dyDescent="0.25">
      <c r="A10790" s="11"/>
      <c r="B10790" s="11"/>
      <c r="C10790" s="10"/>
      <c r="D10790" s="11"/>
      <c r="E10790" s="11"/>
      <c r="F10790" s="11"/>
      <c r="G10790" s="24"/>
    </row>
    <row r="10791" spans="1:7" x14ac:dyDescent="0.25">
      <c r="A10791" s="11"/>
      <c r="B10791" s="11"/>
      <c r="C10791" s="10"/>
      <c r="D10791" s="11"/>
      <c r="E10791" s="11"/>
      <c r="F10791" s="11"/>
      <c r="G10791" s="24"/>
    </row>
    <row r="10792" spans="1:7" x14ac:dyDescent="0.25">
      <c r="A10792" s="11"/>
      <c r="B10792" s="11"/>
      <c r="C10792" s="10"/>
      <c r="D10792" s="11"/>
      <c r="E10792" s="11"/>
      <c r="F10792" s="11"/>
      <c r="G10792" s="24"/>
    </row>
    <row r="10793" spans="1:7" x14ac:dyDescent="0.25">
      <c r="A10793" s="11"/>
      <c r="B10793" s="11"/>
      <c r="C10793" s="10"/>
      <c r="D10793" s="11"/>
      <c r="E10793" s="11"/>
      <c r="F10793" s="11"/>
      <c r="G10793" s="24"/>
    </row>
    <row r="10794" spans="1:7" x14ac:dyDescent="0.25">
      <c r="A10794" s="11"/>
      <c r="B10794" s="11"/>
      <c r="C10794" s="10"/>
      <c r="D10794" s="11"/>
      <c r="E10794" s="11"/>
      <c r="F10794" s="11"/>
      <c r="G10794" s="24"/>
    </row>
    <row r="10795" spans="1:7" x14ac:dyDescent="0.25">
      <c r="A10795" s="11"/>
      <c r="B10795" s="11"/>
      <c r="C10795" s="10"/>
      <c r="D10795" s="11"/>
      <c r="E10795" s="11"/>
      <c r="F10795" s="11"/>
      <c r="G10795" s="24"/>
    </row>
    <row r="10796" spans="1:7" x14ac:dyDescent="0.25">
      <c r="A10796" s="11"/>
      <c r="B10796" s="11"/>
      <c r="C10796" s="10"/>
      <c r="D10796" s="11"/>
      <c r="E10796" s="11"/>
      <c r="F10796" s="11"/>
      <c r="G10796" s="24"/>
    </row>
    <row r="10797" spans="1:7" x14ac:dyDescent="0.25">
      <c r="A10797" s="11"/>
      <c r="B10797" s="11"/>
      <c r="C10797" s="10"/>
      <c r="D10797" s="11"/>
      <c r="E10797" s="11"/>
      <c r="F10797" s="11"/>
      <c r="G10797" s="24"/>
    </row>
    <row r="10798" spans="1:7" x14ac:dyDescent="0.25">
      <c r="A10798" s="11"/>
      <c r="B10798" s="11"/>
      <c r="C10798" s="10"/>
      <c r="D10798" s="11"/>
      <c r="E10798" s="11"/>
      <c r="F10798" s="11"/>
      <c r="G10798" s="24"/>
    </row>
    <row r="10799" spans="1:7" x14ac:dyDescent="0.25">
      <c r="A10799" s="11"/>
      <c r="B10799" s="11"/>
      <c r="C10799" s="10"/>
      <c r="D10799" s="11"/>
      <c r="E10799" s="11"/>
      <c r="F10799" s="11"/>
      <c r="G10799" s="24"/>
    </row>
    <row r="10800" spans="1:7" x14ac:dyDescent="0.25">
      <c r="A10800" s="11"/>
      <c r="B10800" s="11"/>
      <c r="C10800" s="10"/>
      <c r="D10800" s="11"/>
      <c r="E10800" s="11"/>
      <c r="F10800" s="11"/>
      <c r="G10800" s="24"/>
    </row>
    <row r="10801" spans="1:7" x14ac:dyDescent="0.25">
      <c r="A10801" s="11"/>
      <c r="B10801" s="11"/>
      <c r="C10801" s="10"/>
      <c r="D10801" s="11"/>
      <c r="E10801" s="11"/>
      <c r="F10801" s="11"/>
      <c r="G10801" s="24"/>
    </row>
    <row r="10802" spans="1:7" x14ac:dyDescent="0.25">
      <c r="A10802" s="11"/>
      <c r="B10802" s="11"/>
      <c r="C10802" s="10"/>
      <c r="D10802" s="11"/>
      <c r="E10802" s="11"/>
      <c r="F10802" s="11"/>
      <c r="G10802" s="24"/>
    </row>
    <row r="10803" spans="1:7" x14ac:dyDescent="0.25">
      <c r="A10803" s="11"/>
      <c r="B10803" s="11"/>
      <c r="C10803" s="10"/>
      <c r="D10803" s="11"/>
      <c r="E10803" s="11"/>
      <c r="F10803" s="11"/>
      <c r="G10803" s="24"/>
    </row>
    <row r="10804" spans="1:7" x14ac:dyDescent="0.25">
      <c r="A10804" s="11"/>
      <c r="B10804" s="11"/>
      <c r="C10804" s="10"/>
      <c r="D10804" s="11"/>
      <c r="E10804" s="11"/>
      <c r="F10804" s="11"/>
      <c r="G10804" s="24"/>
    </row>
    <row r="10805" spans="1:7" x14ac:dyDescent="0.25">
      <c r="A10805" s="11"/>
      <c r="B10805" s="11"/>
      <c r="C10805" s="10"/>
      <c r="D10805" s="11"/>
      <c r="E10805" s="11"/>
      <c r="F10805" s="11"/>
      <c r="G10805" s="24"/>
    </row>
    <row r="10806" spans="1:7" x14ac:dyDescent="0.25">
      <c r="A10806" s="11"/>
      <c r="B10806" s="11"/>
      <c r="C10806" s="10"/>
      <c r="D10806" s="11"/>
      <c r="E10806" s="11"/>
      <c r="F10806" s="11"/>
      <c r="G10806" s="24"/>
    </row>
    <row r="10807" spans="1:7" x14ac:dyDescent="0.25">
      <c r="A10807" s="11"/>
      <c r="B10807" s="11"/>
      <c r="C10807" s="10"/>
      <c r="D10807" s="11"/>
      <c r="E10807" s="11"/>
      <c r="F10807" s="11"/>
      <c r="G10807" s="24"/>
    </row>
    <row r="10808" spans="1:7" x14ac:dyDescent="0.25">
      <c r="A10808" s="11"/>
      <c r="B10808" s="11"/>
      <c r="C10808" s="10"/>
      <c r="D10808" s="11"/>
      <c r="E10808" s="11"/>
      <c r="F10808" s="11"/>
      <c r="G10808" s="24"/>
    </row>
    <row r="10809" spans="1:7" x14ac:dyDescent="0.25">
      <c r="A10809" s="11"/>
      <c r="B10809" s="11"/>
      <c r="C10809" s="10"/>
      <c r="D10809" s="11"/>
      <c r="E10809" s="11"/>
      <c r="F10809" s="11"/>
      <c r="G10809" s="24"/>
    </row>
    <row r="10810" spans="1:7" x14ac:dyDescent="0.25">
      <c r="A10810" s="11"/>
      <c r="B10810" s="11"/>
      <c r="C10810" s="10"/>
      <c r="D10810" s="11"/>
      <c r="E10810" s="11"/>
      <c r="F10810" s="11"/>
      <c r="G10810" s="24"/>
    </row>
    <row r="10811" spans="1:7" x14ac:dyDescent="0.25">
      <c r="A10811" s="11"/>
      <c r="B10811" s="11"/>
      <c r="C10811" s="10"/>
      <c r="D10811" s="11"/>
      <c r="E10811" s="11"/>
      <c r="F10811" s="11"/>
      <c r="G10811" s="24"/>
    </row>
    <row r="10812" spans="1:7" x14ac:dyDescent="0.25">
      <c r="A10812" s="11"/>
      <c r="B10812" s="11"/>
      <c r="C10812" s="10"/>
      <c r="D10812" s="11"/>
      <c r="E10812" s="11"/>
      <c r="F10812" s="11"/>
      <c r="G10812" s="24"/>
    </row>
    <row r="10813" spans="1:7" x14ac:dyDescent="0.25">
      <c r="A10813" s="11"/>
      <c r="B10813" s="11"/>
      <c r="C10813" s="10"/>
      <c r="D10813" s="11"/>
      <c r="E10813" s="11"/>
      <c r="F10813" s="11"/>
      <c r="G10813" s="24"/>
    </row>
    <row r="10814" spans="1:7" x14ac:dyDescent="0.25">
      <c r="A10814" s="11"/>
      <c r="B10814" s="11"/>
      <c r="C10814" s="10"/>
      <c r="D10814" s="11"/>
      <c r="E10814" s="11"/>
      <c r="F10814" s="11"/>
      <c r="G10814" s="24"/>
    </row>
    <row r="10815" spans="1:7" x14ac:dyDescent="0.25">
      <c r="A10815" s="11"/>
      <c r="B10815" s="11"/>
      <c r="C10815" s="10"/>
      <c r="D10815" s="11"/>
      <c r="E10815" s="11"/>
      <c r="F10815" s="11"/>
      <c r="G10815" s="24"/>
    </row>
    <row r="10816" spans="1:7" x14ac:dyDescent="0.25">
      <c r="A10816" s="11"/>
      <c r="B10816" s="11"/>
      <c r="C10816" s="10"/>
      <c r="D10816" s="11"/>
      <c r="E10816" s="11"/>
      <c r="F10816" s="11"/>
      <c r="G10816" s="24"/>
    </row>
    <row r="10817" spans="1:7" x14ac:dyDescent="0.25">
      <c r="A10817" s="11"/>
      <c r="B10817" s="11"/>
      <c r="C10817" s="10"/>
      <c r="D10817" s="11"/>
      <c r="E10817" s="11"/>
      <c r="F10817" s="11"/>
      <c r="G10817" s="24"/>
    </row>
    <row r="10818" spans="1:7" x14ac:dyDescent="0.25">
      <c r="A10818" s="11"/>
      <c r="B10818" s="11"/>
      <c r="C10818" s="10"/>
      <c r="D10818" s="11"/>
      <c r="E10818" s="11"/>
      <c r="F10818" s="11"/>
      <c r="G10818" s="24"/>
    </row>
    <row r="10819" spans="1:7" x14ac:dyDescent="0.25">
      <c r="A10819" s="11"/>
      <c r="B10819" s="11"/>
      <c r="C10819" s="10"/>
      <c r="D10819" s="11"/>
      <c r="E10819" s="11"/>
      <c r="F10819" s="11"/>
      <c r="G10819" s="24"/>
    </row>
    <row r="10820" spans="1:7" x14ac:dyDescent="0.25">
      <c r="A10820" s="11"/>
      <c r="B10820" s="11"/>
      <c r="C10820" s="10"/>
      <c r="D10820" s="11"/>
      <c r="E10820" s="11"/>
      <c r="F10820" s="11"/>
      <c r="G10820" s="24"/>
    </row>
    <row r="10821" spans="1:7" x14ac:dyDescent="0.25">
      <c r="A10821" s="11"/>
      <c r="B10821" s="11"/>
      <c r="C10821" s="10"/>
      <c r="D10821" s="11"/>
      <c r="E10821" s="11"/>
      <c r="F10821" s="11"/>
      <c r="G10821" s="24"/>
    </row>
    <row r="10822" spans="1:7" x14ac:dyDescent="0.25">
      <c r="A10822" s="11"/>
      <c r="B10822" s="11"/>
      <c r="C10822" s="10"/>
      <c r="D10822" s="11"/>
      <c r="E10822" s="11"/>
      <c r="F10822" s="11"/>
      <c r="G10822" s="24"/>
    </row>
    <row r="10823" spans="1:7" x14ac:dyDescent="0.25">
      <c r="A10823" s="11"/>
      <c r="B10823" s="11"/>
      <c r="C10823" s="10"/>
      <c r="D10823" s="11"/>
      <c r="E10823" s="11"/>
      <c r="F10823" s="11"/>
      <c r="G10823" s="24"/>
    </row>
    <row r="10824" spans="1:7" x14ac:dyDescent="0.25">
      <c r="A10824" s="11"/>
      <c r="B10824" s="11"/>
      <c r="C10824" s="10"/>
      <c r="D10824" s="11"/>
      <c r="E10824" s="11"/>
      <c r="F10824" s="11"/>
      <c r="G10824" s="24"/>
    </row>
    <row r="10825" spans="1:7" x14ac:dyDescent="0.25">
      <c r="A10825" s="11"/>
      <c r="B10825" s="11"/>
      <c r="C10825" s="10"/>
      <c r="D10825" s="11"/>
      <c r="E10825" s="11"/>
      <c r="F10825" s="11"/>
      <c r="G10825" s="24"/>
    </row>
    <row r="10826" spans="1:7" x14ac:dyDescent="0.25">
      <c r="A10826" s="11"/>
      <c r="B10826" s="11"/>
      <c r="C10826" s="10"/>
      <c r="D10826" s="11"/>
      <c r="E10826" s="11"/>
      <c r="F10826" s="11"/>
      <c r="G10826" s="24"/>
    </row>
    <row r="10827" spans="1:7" x14ac:dyDescent="0.25">
      <c r="A10827" s="11"/>
      <c r="B10827" s="11"/>
      <c r="C10827" s="10"/>
      <c r="D10827" s="11"/>
      <c r="E10827" s="11"/>
      <c r="F10827" s="11"/>
      <c r="G10827" s="24"/>
    </row>
    <row r="10828" spans="1:7" x14ac:dyDescent="0.25">
      <c r="A10828" s="11"/>
      <c r="B10828" s="11"/>
      <c r="C10828" s="10"/>
      <c r="D10828" s="11"/>
      <c r="E10828" s="11"/>
      <c r="F10828" s="11"/>
      <c r="G10828" s="24"/>
    </row>
    <row r="10829" spans="1:7" x14ac:dyDescent="0.25">
      <c r="A10829" s="11"/>
      <c r="B10829" s="11"/>
      <c r="C10829" s="10"/>
      <c r="D10829" s="11"/>
      <c r="E10829" s="11"/>
      <c r="F10829" s="11"/>
      <c r="G10829" s="24"/>
    </row>
    <row r="10830" spans="1:7" x14ac:dyDescent="0.25">
      <c r="A10830" s="11"/>
      <c r="B10830" s="11"/>
      <c r="C10830" s="10"/>
      <c r="D10830" s="11"/>
      <c r="E10830" s="11"/>
      <c r="F10830" s="11"/>
      <c r="G10830" s="24"/>
    </row>
    <row r="10831" spans="1:7" x14ac:dyDescent="0.25">
      <c r="A10831" s="11"/>
      <c r="B10831" s="11"/>
      <c r="C10831" s="10"/>
      <c r="D10831" s="11"/>
      <c r="E10831" s="11"/>
      <c r="F10831" s="11"/>
      <c r="G10831" s="24"/>
    </row>
    <row r="10832" spans="1:7" x14ac:dyDescent="0.25">
      <c r="A10832" s="11"/>
      <c r="B10832" s="11"/>
      <c r="C10832" s="10"/>
      <c r="D10832" s="11"/>
      <c r="E10832" s="11"/>
      <c r="F10832" s="11"/>
      <c r="G10832" s="24"/>
    </row>
    <row r="10833" spans="1:7" x14ac:dyDescent="0.25">
      <c r="A10833" s="11"/>
      <c r="B10833" s="11"/>
      <c r="C10833" s="10"/>
      <c r="D10833" s="11"/>
      <c r="E10833" s="11"/>
      <c r="F10833" s="11"/>
      <c r="G10833" s="24"/>
    </row>
    <row r="10834" spans="1:7" x14ac:dyDescent="0.25">
      <c r="A10834" s="11"/>
      <c r="B10834" s="11"/>
      <c r="C10834" s="10"/>
      <c r="D10834" s="11"/>
      <c r="E10834" s="11"/>
      <c r="F10834" s="11"/>
      <c r="G10834" s="24"/>
    </row>
    <row r="10835" spans="1:7" x14ac:dyDescent="0.25">
      <c r="A10835" s="11"/>
      <c r="B10835" s="11"/>
      <c r="C10835" s="10"/>
      <c r="D10835" s="11"/>
      <c r="E10835" s="11"/>
      <c r="F10835" s="11"/>
      <c r="G10835" s="24"/>
    </row>
    <row r="10836" spans="1:7" x14ac:dyDescent="0.25">
      <c r="A10836" s="11"/>
      <c r="B10836" s="11"/>
      <c r="C10836" s="10"/>
      <c r="D10836" s="11"/>
      <c r="E10836" s="11"/>
      <c r="F10836" s="11"/>
      <c r="G10836" s="24"/>
    </row>
    <row r="10837" spans="1:7" x14ac:dyDescent="0.25">
      <c r="A10837" s="11"/>
      <c r="B10837" s="11"/>
      <c r="C10837" s="10"/>
      <c r="D10837" s="11"/>
      <c r="E10837" s="11"/>
      <c r="F10837" s="11"/>
      <c r="G10837" s="24"/>
    </row>
    <row r="10838" spans="1:7" x14ac:dyDescent="0.25">
      <c r="A10838" s="11"/>
      <c r="B10838" s="11"/>
      <c r="C10838" s="10"/>
      <c r="D10838" s="11"/>
      <c r="E10838" s="11"/>
      <c r="F10838" s="11"/>
      <c r="G10838" s="24"/>
    </row>
    <row r="10839" spans="1:7" x14ac:dyDescent="0.25">
      <c r="A10839" s="11"/>
      <c r="B10839" s="11"/>
      <c r="C10839" s="10"/>
      <c r="D10839" s="11"/>
      <c r="E10839" s="11"/>
      <c r="F10839" s="11"/>
      <c r="G10839" s="24"/>
    </row>
    <row r="10840" spans="1:7" x14ac:dyDescent="0.25">
      <c r="A10840" s="11"/>
      <c r="B10840" s="11"/>
      <c r="C10840" s="10"/>
      <c r="D10840" s="11"/>
      <c r="E10840" s="11"/>
      <c r="F10840" s="11"/>
      <c r="G10840" s="24"/>
    </row>
    <row r="10841" spans="1:7" x14ac:dyDescent="0.25">
      <c r="A10841" s="11"/>
      <c r="B10841" s="11"/>
      <c r="C10841" s="10"/>
      <c r="D10841" s="11"/>
      <c r="E10841" s="11"/>
      <c r="F10841" s="11"/>
      <c r="G10841" s="24"/>
    </row>
    <row r="10842" spans="1:7" x14ac:dyDescent="0.25">
      <c r="A10842" s="11"/>
      <c r="B10842" s="11"/>
      <c r="C10842" s="10"/>
      <c r="D10842" s="11"/>
      <c r="E10842" s="11"/>
      <c r="F10842" s="11"/>
      <c r="G10842" s="24"/>
    </row>
    <row r="10843" spans="1:7" x14ac:dyDescent="0.25">
      <c r="A10843" s="11"/>
      <c r="B10843" s="11"/>
      <c r="C10843" s="10"/>
      <c r="D10843" s="11"/>
      <c r="E10843" s="11"/>
      <c r="F10843" s="11"/>
      <c r="G10843" s="24"/>
    </row>
    <row r="10844" spans="1:7" x14ac:dyDescent="0.25">
      <c r="A10844" s="11"/>
      <c r="B10844" s="11"/>
      <c r="C10844" s="10"/>
      <c r="D10844" s="11"/>
      <c r="E10844" s="11"/>
      <c r="F10844" s="11"/>
      <c r="G10844" s="24"/>
    </row>
    <row r="10845" spans="1:7" x14ac:dyDescent="0.25">
      <c r="A10845" s="11"/>
      <c r="B10845" s="11"/>
      <c r="C10845" s="10"/>
      <c r="D10845" s="11"/>
      <c r="E10845" s="11"/>
      <c r="F10845" s="11"/>
      <c r="G10845" s="24"/>
    </row>
    <row r="10846" spans="1:7" x14ac:dyDescent="0.25">
      <c r="A10846" s="11"/>
      <c r="B10846" s="11"/>
      <c r="C10846" s="10"/>
      <c r="D10846" s="11"/>
      <c r="E10846" s="11"/>
      <c r="F10846" s="11"/>
      <c r="G10846" s="24"/>
    </row>
    <row r="10847" spans="1:7" x14ac:dyDescent="0.25">
      <c r="A10847" s="11"/>
      <c r="B10847" s="11"/>
      <c r="C10847" s="10"/>
      <c r="D10847" s="11"/>
      <c r="E10847" s="11"/>
      <c r="F10847" s="11"/>
      <c r="G10847" s="24"/>
    </row>
    <row r="10848" spans="1:7" x14ac:dyDescent="0.25">
      <c r="A10848" s="11"/>
      <c r="B10848" s="11"/>
      <c r="C10848" s="10"/>
      <c r="D10848" s="11"/>
      <c r="E10848" s="11"/>
      <c r="F10848" s="11"/>
      <c r="G10848" s="24"/>
    </row>
    <row r="10849" spans="1:7" x14ac:dyDescent="0.25">
      <c r="A10849" s="11"/>
      <c r="B10849" s="11"/>
      <c r="C10849" s="10"/>
      <c r="D10849" s="11"/>
      <c r="E10849" s="11"/>
      <c r="F10849" s="11"/>
      <c r="G10849" s="24"/>
    </row>
    <row r="10850" spans="1:7" x14ac:dyDescent="0.25">
      <c r="A10850" s="11"/>
      <c r="B10850" s="11"/>
      <c r="C10850" s="10"/>
      <c r="D10850" s="11"/>
      <c r="E10850" s="11"/>
      <c r="F10850" s="11"/>
      <c r="G10850" s="24"/>
    </row>
    <row r="10851" spans="1:7" x14ac:dyDescent="0.25">
      <c r="A10851" s="11"/>
      <c r="B10851" s="11"/>
      <c r="C10851" s="10"/>
      <c r="D10851" s="11"/>
      <c r="E10851" s="11"/>
      <c r="F10851" s="11"/>
      <c r="G10851" s="24"/>
    </row>
    <row r="10852" spans="1:7" x14ac:dyDescent="0.25">
      <c r="A10852" s="11"/>
      <c r="B10852" s="11"/>
      <c r="C10852" s="10"/>
      <c r="D10852" s="11"/>
      <c r="E10852" s="11"/>
      <c r="F10852" s="11"/>
      <c r="G10852" s="24"/>
    </row>
    <row r="10853" spans="1:7" x14ac:dyDescent="0.25">
      <c r="A10853" s="11"/>
      <c r="B10853" s="11"/>
      <c r="C10853" s="10"/>
      <c r="D10853" s="11"/>
      <c r="E10853" s="11"/>
      <c r="F10853" s="11"/>
      <c r="G10853" s="24"/>
    </row>
    <row r="10854" spans="1:7" x14ac:dyDescent="0.25">
      <c r="A10854" s="11"/>
      <c r="B10854" s="11"/>
      <c r="C10854" s="10"/>
      <c r="D10854" s="11"/>
      <c r="E10854" s="11"/>
      <c r="F10854" s="11"/>
      <c r="G10854" s="24"/>
    </row>
    <row r="10855" spans="1:7" x14ac:dyDescent="0.25">
      <c r="A10855" s="11"/>
      <c r="B10855" s="11"/>
      <c r="C10855" s="10"/>
      <c r="D10855" s="11"/>
      <c r="E10855" s="11"/>
      <c r="F10855" s="11"/>
      <c r="G10855" s="24"/>
    </row>
    <row r="10856" spans="1:7" x14ac:dyDescent="0.25">
      <c r="A10856" s="11"/>
      <c r="B10856" s="11"/>
      <c r="C10856" s="10"/>
      <c r="D10856" s="11"/>
      <c r="E10856" s="11"/>
      <c r="F10856" s="11"/>
      <c r="G10856" s="24"/>
    </row>
    <row r="10857" spans="1:7" x14ac:dyDescent="0.25">
      <c r="A10857" s="11"/>
      <c r="B10857" s="11"/>
      <c r="C10857" s="10"/>
      <c r="D10857" s="11"/>
      <c r="E10857" s="11"/>
      <c r="F10857" s="11"/>
      <c r="G10857" s="24"/>
    </row>
    <row r="10858" spans="1:7" x14ac:dyDescent="0.25">
      <c r="A10858" s="11"/>
      <c r="B10858" s="11"/>
      <c r="C10858" s="10"/>
      <c r="D10858" s="11"/>
      <c r="E10858" s="11"/>
      <c r="F10858" s="11"/>
      <c r="G10858" s="24"/>
    </row>
    <row r="10859" spans="1:7" x14ac:dyDescent="0.25">
      <c r="A10859" s="11"/>
      <c r="B10859" s="11"/>
      <c r="C10859" s="10"/>
      <c r="D10859" s="11"/>
      <c r="E10859" s="11"/>
      <c r="F10859" s="11"/>
      <c r="G10859" s="24"/>
    </row>
    <row r="10860" spans="1:7" x14ac:dyDescent="0.25">
      <c r="A10860" s="11"/>
      <c r="B10860" s="11"/>
      <c r="C10860" s="10"/>
      <c r="D10860" s="11"/>
      <c r="E10860" s="11"/>
      <c r="F10860" s="11"/>
      <c r="G10860" s="24"/>
    </row>
    <row r="10861" spans="1:7" x14ac:dyDescent="0.25">
      <c r="A10861" s="11"/>
      <c r="B10861" s="11"/>
      <c r="C10861" s="10"/>
      <c r="D10861" s="11"/>
      <c r="E10861" s="11"/>
      <c r="F10861" s="11"/>
      <c r="G10861" s="24"/>
    </row>
    <row r="10862" spans="1:7" x14ac:dyDescent="0.25">
      <c r="A10862" s="11"/>
      <c r="B10862" s="11"/>
      <c r="C10862" s="10"/>
      <c r="D10862" s="11"/>
      <c r="E10862" s="11"/>
      <c r="F10862" s="11"/>
      <c r="G10862" s="24"/>
    </row>
    <row r="10863" spans="1:7" x14ac:dyDescent="0.25">
      <c r="A10863" s="11"/>
      <c r="B10863" s="11"/>
      <c r="C10863" s="10"/>
      <c r="D10863" s="11"/>
      <c r="E10863" s="11"/>
      <c r="F10863" s="11"/>
      <c r="G10863" s="24"/>
    </row>
    <row r="10864" spans="1:7" x14ac:dyDescent="0.25">
      <c r="A10864" s="11"/>
      <c r="B10864" s="11"/>
      <c r="C10864" s="10"/>
      <c r="D10864" s="11"/>
      <c r="E10864" s="11"/>
      <c r="F10864" s="11"/>
      <c r="G10864" s="24"/>
    </row>
    <row r="10865" spans="1:7" x14ac:dyDescent="0.25">
      <c r="A10865" s="11"/>
      <c r="B10865" s="11"/>
      <c r="C10865" s="10"/>
      <c r="D10865" s="11"/>
      <c r="E10865" s="11"/>
      <c r="F10865" s="11"/>
      <c r="G10865" s="24"/>
    </row>
    <row r="10866" spans="1:7" x14ac:dyDescent="0.25">
      <c r="A10866" s="11"/>
      <c r="B10866" s="11"/>
      <c r="C10866" s="10"/>
      <c r="D10866" s="11"/>
      <c r="E10866" s="11"/>
      <c r="F10866" s="11"/>
      <c r="G10866" s="24"/>
    </row>
    <row r="10867" spans="1:7" x14ac:dyDescent="0.25">
      <c r="A10867" s="11"/>
      <c r="B10867" s="11"/>
      <c r="C10867" s="10"/>
      <c r="D10867" s="11"/>
      <c r="E10867" s="11"/>
      <c r="F10867" s="11"/>
      <c r="G10867" s="24"/>
    </row>
    <row r="10868" spans="1:7" x14ac:dyDescent="0.25">
      <c r="A10868" s="11"/>
      <c r="B10868" s="11"/>
      <c r="C10868" s="10"/>
      <c r="D10868" s="11"/>
      <c r="E10868" s="11"/>
      <c r="F10868" s="11"/>
      <c r="G10868" s="24"/>
    </row>
    <row r="10869" spans="1:7" x14ac:dyDescent="0.25">
      <c r="A10869" s="11"/>
      <c r="B10869" s="11"/>
      <c r="C10869" s="10"/>
      <c r="D10869" s="11"/>
      <c r="E10869" s="11"/>
      <c r="F10869" s="11"/>
      <c r="G10869" s="24"/>
    </row>
    <row r="10870" spans="1:7" x14ac:dyDescent="0.25">
      <c r="A10870" s="11"/>
      <c r="B10870" s="11"/>
      <c r="C10870" s="10"/>
      <c r="D10870" s="11"/>
      <c r="E10870" s="11"/>
      <c r="F10870" s="11"/>
      <c r="G10870" s="24"/>
    </row>
    <row r="10871" spans="1:7" x14ac:dyDescent="0.25">
      <c r="A10871" s="11"/>
      <c r="B10871" s="11"/>
      <c r="C10871" s="10"/>
      <c r="D10871" s="11"/>
      <c r="E10871" s="11"/>
      <c r="F10871" s="11"/>
      <c r="G10871" s="24"/>
    </row>
    <row r="10872" spans="1:7" x14ac:dyDescent="0.25">
      <c r="A10872" s="11"/>
      <c r="B10872" s="11"/>
      <c r="C10872" s="10"/>
      <c r="D10872" s="11"/>
      <c r="E10872" s="11"/>
      <c r="F10872" s="11"/>
      <c r="G10872" s="24"/>
    </row>
    <row r="10873" spans="1:7" x14ac:dyDescent="0.25">
      <c r="A10873" s="11"/>
      <c r="B10873" s="11"/>
      <c r="C10873" s="10"/>
      <c r="D10873" s="11"/>
      <c r="E10873" s="11"/>
      <c r="F10873" s="11"/>
      <c r="G10873" s="24"/>
    </row>
    <row r="10874" spans="1:7" x14ac:dyDescent="0.25">
      <c r="A10874" s="11"/>
      <c r="B10874" s="11"/>
      <c r="C10874" s="10"/>
      <c r="D10874" s="11"/>
      <c r="E10874" s="11"/>
      <c r="F10874" s="11"/>
      <c r="G10874" s="24"/>
    </row>
    <row r="10875" spans="1:7" x14ac:dyDescent="0.25">
      <c r="A10875" s="11"/>
      <c r="B10875" s="11"/>
      <c r="C10875" s="10"/>
      <c r="D10875" s="11"/>
      <c r="E10875" s="11"/>
      <c r="F10875" s="11"/>
      <c r="G10875" s="24"/>
    </row>
    <row r="10876" spans="1:7" x14ac:dyDescent="0.25">
      <c r="A10876" s="11"/>
      <c r="B10876" s="11"/>
      <c r="C10876" s="10"/>
      <c r="D10876" s="11"/>
      <c r="E10876" s="11"/>
      <c r="F10876" s="11"/>
      <c r="G10876" s="24"/>
    </row>
    <row r="10877" spans="1:7" x14ac:dyDescent="0.25">
      <c r="A10877" s="11"/>
      <c r="B10877" s="11"/>
      <c r="C10877" s="10"/>
      <c r="D10877" s="11"/>
      <c r="E10877" s="11"/>
      <c r="F10877" s="11"/>
      <c r="G10877" s="24"/>
    </row>
    <row r="10878" spans="1:7" x14ac:dyDescent="0.25">
      <c r="A10878" s="11"/>
      <c r="B10878" s="11"/>
      <c r="C10878" s="10"/>
      <c r="D10878" s="11"/>
      <c r="E10878" s="11"/>
      <c r="F10878" s="11"/>
      <c r="G10878" s="24"/>
    </row>
    <row r="10879" spans="1:7" x14ac:dyDescent="0.25">
      <c r="A10879" s="11"/>
      <c r="B10879" s="11"/>
      <c r="C10879" s="10"/>
      <c r="D10879" s="11"/>
      <c r="E10879" s="11"/>
      <c r="F10879" s="11"/>
      <c r="G10879" s="24"/>
    </row>
    <row r="10880" spans="1:7" x14ac:dyDescent="0.25">
      <c r="A10880" s="11"/>
      <c r="B10880" s="11"/>
      <c r="C10880" s="10"/>
      <c r="D10880" s="11"/>
      <c r="E10880" s="11"/>
      <c r="F10880" s="11"/>
      <c r="G10880" s="24"/>
    </row>
    <row r="10881" spans="1:7" x14ac:dyDescent="0.25">
      <c r="A10881" s="11"/>
      <c r="B10881" s="11"/>
      <c r="C10881" s="10"/>
      <c r="D10881" s="11"/>
      <c r="E10881" s="11"/>
      <c r="F10881" s="11"/>
      <c r="G10881" s="24"/>
    </row>
    <row r="10882" spans="1:7" x14ac:dyDescent="0.25">
      <c r="A10882" s="11"/>
      <c r="B10882" s="11"/>
      <c r="C10882" s="10"/>
      <c r="D10882" s="11"/>
      <c r="E10882" s="11"/>
      <c r="F10882" s="11"/>
      <c r="G10882" s="24"/>
    </row>
    <row r="10883" spans="1:7" x14ac:dyDescent="0.25">
      <c r="A10883" s="11"/>
      <c r="B10883" s="11"/>
      <c r="C10883" s="10"/>
      <c r="D10883" s="11"/>
      <c r="E10883" s="11"/>
      <c r="F10883" s="11"/>
      <c r="G10883" s="24"/>
    </row>
    <row r="10884" spans="1:7" x14ac:dyDescent="0.25">
      <c r="A10884" s="11"/>
      <c r="B10884" s="11"/>
      <c r="C10884" s="10"/>
      <c r="D10884" s="11"/>
      <c r="E10884" s="11"/>
      <c r="F10884" s="11"/>
      <c r="G10884" s="24"/>
    </row>
    <row r="10885" spans="1:7" x14ac:dyDescent="0.25">
      <c r="A10885" s="11"/>
      <c r="B10885" s="11"/>
      <c r="C10885" s="10"/>
      <c r="D10885" s="11"/>
      <c r="E10885" s="11"/>
      <c r="F10885" s="11"/>
      <c r="G10885" s="24"/>
    </row>
    <row r="10886" spans="1:7" x14ac:dyDescent="0.25">
      <c r="A10886" s="11"/>
      <c r="B10886" s="11"/>
      <c r="C10886" s="10"/>
      <c r="D10886" s="11"/>
      <c r="E10886" s="11"/>
      <c r="F10886" s="11"/>
      <c r="G10886" s="24"/>
    </row>
    <row r="10887" spans="1:7" x14ac:dyDescent="0.25">
      <c r="A10887" s="11"/>
      <c r="B10887" s="11"/>
      <c r="C10887" s="10"/>
      <c r="D10887" s="11"/>
      <c r="E10887" s="11"/>
      <c r="F10887" s="11"/>
      <c r="G10887" s="24"/>
    </row>
    <row r="10888" spans="1:7" x14ac:dyDescent="0.25">
      <c r="A10888" s="11"/>
      <c r="B10888" s="11"/>
      <c r="C10888" s="10"/>
      <c r="D10888" s="11"/>
      <c r="E10888" s="11"/>
      <c r="F10888" s="11"/>
      <c r="G10888" s="24"/>
    </row>
    <row r="10889" spans="1:7" x14ac:dyDescent="0.25">
      <c r="A10889" s="11"/>
      <c r="B10889" s="11"/>
      <c r="C10889" s="10"/>
      <c r="D10889" s="11"/>
      <c r="E10889" s="11"/>
      <c r="F10889" s="11"/>
      <c r="G10889" s="24"/>
    </row>
    <row r="10890" spans="1:7" x14ac:dyDescent="0.25">
      <c r="A10890" s="11"/>
      <c r="B10890" s="11"/>
      <c r="C10890" s="10"/>
      <c r="D10890" s="11"/>
      <c r="E10890" s="11"/>
      <c r="F10890" s="11"/>
      <c r="G10890" s="24"/>
    </row>
    <row r="10891" spans="1:7" x14ac:dyDescent="0.25">
      <c r="A10891" s="11"/>
      <c r="B10891" s="11"/>
      <c r="C10891" s="10"/>
      <c r="D10891" s="11"/>
      <c r="E10891" s="11"/>
      <c r="F10891" s="11"/>
      <c r="G10891" s="24"/>
    </row>
    <row r="10892" spans="1:7" x14ac:dyDescent="0.25">
      <c r="A10892" s="11"/>
      <c r="B10892" s="11"/>
      <c r="C10892" s="10"/>
      <c r="D10892" s="11"/>
      <c r="E10892" s="11"/>
      <c r="F10892" s="11"/>
      <c r="G10892" s="24"/>
    </row>
    <row r="10893" spans="1:7" x14ac:dyDescent="0.25">
      <c r="A10893" s="11"/>
      <c r="B10893" s="11"/>
      <c r="C10893" s="10"/>
      <c r="D10893" s="11"/>
      <c r="E10893" s="11"/>
      <c r="F10893" s="11"/>
      <c r="G10893" s="24"/>
    </row>
    <row r="10894" spans="1:7" x14ac:dyDescent="0.25">
      <c r="A10894" s="11"/>
      <c r="B10894" s="11"/>
      <c r="C10894" s="10"/>
      <c r="D10894" s="11"/>
      <c r="E10894" s="11"/>
      <c r="F10894" s="11"/>
      <c r="G10894" s="24"/>
    </row>
    <row r="10895" spans="1:7" x14ac:dyDescent="0.25">
      <c r="A10895" s="11"/>
      <c r="B10895" s="11"/>
      <c r="C10895" s="10"/>
      <c r="D10895" s="11"/>
      <c r="E10895" s="11"/>
      <c r="F10895" s="11"/>
      <c r="G10895" s="24"/>
    </row>
    <row r="10896" spans="1:7" x14ac:dyDescent="0.25">
      <c r="A10896" s="11"/>
      <c r="B10896" s="11"/>
      <c r="C10896" s="10"/>
      <c r="D10896" s="11"/>
      <c r="E10896" s="11"/>
      <c r="F10896" s="11"/>
      <c r="G10896" s="24"/>
    </row>
    <row r="10897" spans="1:7" x14ac:dyDescent="0.25">
      <c r="A10897" s="11"/>
      <c r="B10897" s="11"/>
      <c r="C10897" s="10"/>
      <c r="D10897" s="11"/>
      <c r="E10897" s="11"/>
      <c r="F10897" s="11"/>
      <c r="G10897" s="24"/>
    </row>
    <row r="10898" spans="1:7" x14ac:dyDescent="0.25">
      <c r="A10898" s="11"/>
      <c r="B10898" s="11"/>
      <c r="C10898" s="10"/>
      <c r="D10898" s="11"/>
      <c r="E10898" s="11"/>
      <c r="F10898" s="11"/>
      <c r="G10898" s="24"/>
    </row>
    <row r="10899" spans="1:7" x14ac:dyDescent="0.25">
      <c r="A10899" s="11"/>
      <c r="B10899" s="11"/>
      <c r="C10899" s="10"/>
      <c r="D10899" s="11"/>
      <c r="E10899" s="11"/>
      <c r="F10899" s="11"/>
      <c r="G10899" s="24"/>
    </row>
    <row r="10900" spans="1:7" x14ac:dyDescent="0.25">
      <c r="A10900" s="11"/>
      <c r="B10900" s="11"/>
      <c r="C10900" s="10"/>
      <c r="D10900" s="11"/>
      <c r="E10900" s="11"/>
      <c r="F10900" s="11"/>
      <c r="G10900" s="24"/>
    </row>
    <row r="10901" spans="1:7" x14ac:dyDescent="0.25">
      <c r="A10901" s="11"/>
      <c r="B10901" s="11"/>
      <c r="C10901" s="10"/>
      <c r="D10901" s="11"/>
      <c r="E10901" s="11"/>
      <c r="F10901" s="11"/>
      <c r="G10901" s="24"/>
    </row>
    <row r="10902" spans="1:7" x14ac:dyDescent="0.25">
      <c r="A10902" s="11"/>
      <c r="B10902" s="11"/>
      <c r="C10902" s="10"/>
      <c r="D10902" s="11"/>
      <c r="E10902" s="11"/>
      <c r="F10902" s="11"/>
      <c r="G10902" s="24"/>
    </row>
    <row r="10903" spans="1:7" x14ac:dyDescent="0.25">
      <c r="A10903" s="11"/>
      <c r="B10903" s="11"/>
      <c r="C10903" s="10"/>
      <c r="D10903" s="11"/>
      <c r="E10903" s="11"/>
      <c r="F10903" s="11"/>
      <c r="G10903" s="24"/>
    </row>
    <row r="10904" spans="1:7" x14ac:dyDescent="0.25">
      <c r="A10904" s="11"/>
      <c r="B10904" s="11"/>
      <c r="C10904" s="10"/>
      <c r="D10904" s="11"/>
      <c r="E10904" s="11"/>
      <c r="F10904" s="11"/>
      <c r="G10904" s="24"/>
    </row>
    <row r="10905" spans="1:7" x14ac:dyDescent="0.25">
      <c r="A10905" s="11"/>
      <c r="B10905" s="11"/>
      <c r="C10905" s="10"/>
      <c r="D10905" s="11"/>
      <c r="E10905" s="11"/>
      <c r="F10905" s="11"/>
      <c r="G10905" s="24"/>
    </row>
    <row r="10906" spans="1:7" x14ac:dyDescent="0.25">
      <c r="A10906" s="11"/>
      <c r="B10906" s="11"/>
      <c r="C10906" s="10"/>
      <c r="D10906" s="11"/>
      <c r="E10906" s="11"/>
      <c r="F10906" s="11"/>
      <c r="G10906" s="24"/>
    </row>
    <row r="10907" spans="1:7" x14ac:dyDescent="0.25">
      <c r="A10907" s="11"/>
      <c r="B10907" s="11"/>
      <c r="C10907" s="10"/>
      <c r="D10907" s="11"/>
      <c r="E10907" s="11"/>
      <c r="F10907" s="11"/>
      <c r="G10907" s="24"/>
    </row>
    <row r="10908" spans="1:7" x14ac:dyDescent="0.25">
      <c r="A10908" s="11"/>
      <c r="B10908" s="11"/>
      <c r="C10908" s="10"/>
      <c r="D10908" s="11"/>
      <c r="E10908" s="11"/>
      <c r="F10908" s="11"/>
      <c r="G10908" s="24"/>
    </row>
    <row r="10909" spans="1:7" x14ac:dyDescent="0.25">
      <c r="A10909" s="11"/>
      <c r="B10909" s="11"/>
      <c r="C10909" s="10"/>
      <c r="D10909" s="11"/>
      <c r="E10909" s="11"/>
      <c r="F10909" s="11"/>
      <c r="G10909" s="24"/>
    </row>
    <row r="10910" spans="1:7" x14ac:dyDescent="0.25">
      <c r="A10910" s="11"/>
      <c r="B10910" s="11"/>
      <c r="C10910" s="10"/>
      <c r="D10910" s="11"/>
      <c r="E10910" s="11"/>
      <c r="F10910" s="11"/>
      <c r="G10910" s="24"/>
    </row>
    <row r="10911" spans="1:7" x14ac:dyDescent="0.25">
      <c r="A10911" s="11"/>
      <c r="B10911" s="11"/>
      <c r="C10911" s="10"/>
      <c r="D10911" s="11"/>
      <c r="E10911" s="11"/>
      <c r="F10911" s="11"/>
      <c r="G10911" s="24"/>
    </row>
    <row r="10912" spans="1:7" x14ac:dyDescent="0.25">
      <c r="A10912" s="11"/>
      <c r="B10912" s="11"/>
      <c r="C10912" s="10"/>
      <c r="D10912" s="11"/>
      <c r="E10912" s="11"/>
      <c r="F10912" s="11"/>
      <c r="G10912" s="24"/>
    </row>
    <row r="10913" spans="1:7" x14ac:dyDescent="0.25">
      <c r="A10913" s="11"/>
      <c r="B10913" s="11"/>
      <c r="C10913" s="10"/>
      <c r="D10913" s="11"/>
      <c r="E10913" s="11"/>
      <c r="F10913" s="11"/>
      <c r="G10913" s="24"/>
    </row>
    <row r="10914" spans="1:7" x14ac:dyDescent="0.25">
      <c r="A10914" s="11"/>
      <c r="B10914" s="11"/>
      <c r="C10914" s="10"/>
      <c r="D10914" s="11"/>
      <c r="E10914" s="11"/>
      <c r="F10914" s="11"/>
      <c r="G10914" s="24"/>
    </row>
    <row r="10915" spans="1:7" x14ac:dyDescent="0.25">
      <c r="A10915" s="11"/>
      <c r="B10915" s="11"/>
      <c r="C10915" s="10"/>
      <c r="D10915" s="11"/>
      <c r="E10915" s="11"/>
      <c r="F10915" s="11"/>
      <c r="G10915" s="24"/>
    </row>
    <row r="10916" spans="1:7" x14ac:dyDescent="0.25">
      <c r="A10916" s="11"/>
      <c r="B10916" s="11"/>
      <c r="C10916" s="10"/>
      <c r="D10916" s="11"/>
      <c r="E10916" s="11"/>
      <c r="F10916" s="11"/>
      <c r="G10916" s="24"/>
    </row>
    <row r="10917" spans="1:7" x14ac:dyDescent="0.25">
      <c r="A10917" s="11"/>
      <c r="B10917" s="11"/>
      <c r="C10917" s="10"/>
      <c r="D10917" s="11"/>
      <c r="E10917" s="11"/>
      <c r="F10917" s="11"/>
      <c r="G10917" s="24"/>
    </row>
    <row r="10918" spans="1:7" x14ac:dyDescent="0.25">
      <c r="A10918" s="11"/>
      <c r="B10918" s="11"/>
      <c r="C10918" s="10"/>
      <c r="D10918" s="11"/>
      <c r="E10918" s="11"/>
      <c r="F10918" s="11"/>
      <c r="G10918" s="24"/>
    </row>
    <row r="10919" spans="1:7" x14ac:dyDescent="0.25">
      <c r="A10919" s="11"/>
      <c r="B10919" s="11"/>
      <c r="C10919" s="10"/>
      <c r="D10919" s="11"/>
      <c r="E10919" s="11"/>
      <c r="F10919" s="11"/>
      <c r="G10919" s="24"/>
    </row>
    <row r="10920" spans="1:7" x14ac:dyDescent="0.25">
      <c r="A10920" s="11"/>
      <c r="B10920" s="11"/>
      <c r="C10920" s="10"/>
      <c r="D10920" s="11"/>
      <c r="E10920" s="11"/>
      <c r="F10920" s="11"/>
      <c r="G10920" s="24"/>
    </row>
    <row r="10921" spans="1:7" x14ac:dyDescent="0.25">
      <c r="A10921" s="11"/>
      <c r="B10921" s="11"/>
      <c r="C10921" s="10"/>
      <c r="D10921" s="11"/>
      <c r="E10921" s="11"/>
      <c r="F10921" s="11"/>
      <c r="G10921" s="24"/>
    </row>
    <row r="10922" spans="1:7" x14ac:dyDescent="0.25">
      <c r="A10922" s="11"/>
      <c r="B10922" s="11"/>
      <c r="C10922" s="10"/>
      <c r="D10922" s="11"/>
      <c r="E10922" s="11"/>
      <c r="F10922" s="11"/>
      <c r="G10922" s="24"/>
    </row>
    <row r="10923" spans="1:7" x14ac:dyDescent="0.25">
      <c r="A10923" s="11"/>
      <c r="B10923" s="11"/>
      <c r="C10923" s="10"/>
      <c r="D10923" s="11"/>
      <c r="E10923" s="11"/>
      <c r="F10923" s="11"/>
      <c r="G10923" s="24"/>
    </row>
    <row r="10924" spans="1:7" x14ac:dyDescent="0.25">
      <c r="A10924" s="11"/>
      <c r="B10924" s="11"/>
      <c r="C10924" s="10"/>
      <c r="D10924" s="11"/>
      <c r="E10924" s="11"/>
      <c r="F10924" s="11"/>
      <c r="G10924" s="24"/>
    </row>
    <row r="10925" spans="1:7" x14ac:dyDescent="0.25">
      <c r="A10925" s="11"/>
      <c r="B10925" s="11"/>
      <c r="C10925" s="10"/>
      <c r="D10925" s="11"/>
      <c r="E10925" s="11"/>
      <c r="F10925" s="11"/>
      <c r="G10925" s="24"/>
    </row>
    <row r="10926" spans="1:7" x14ac:dyDescent="0.25">
      <c r="A10926" s="11"/>
      <c r="B10926" s="11"/>
      <c r="C10926" s="10"/>
      <c r="D10926" s="11"/>
      <c r="E10926" s="11"/>
      <c r="F10926" s="11"/>
      <c r="G10926" s="24"/>
    </row>
    <row r="10927" spans="1:7" x14ac:dyDescent="0.25">
      <c r="A10927" s="11"/>
      <c r="B10927" s="11"/>
      <c r="C10927" s="10"/>
      <c r="D10927" s="11"/>
      <c r="E10927" s="11"/>
      <c r="F10927" s="11"/>
      <c r="G10927" s="24"/>
    </row>
    <row r="10928" spans="1:7" x14ac:dyDescent="0.25">
      <c r="A10928" s="11"/>
      <c r="B10928" s="11"/>
      <c r="C10928" s="10"/>
      <c r="D10928" s="11"/>
      <c r="E10928" s="11"/>
      <c r="F10928" s="11"/>
      <c r="G10928" s="24"/>
    </row>
    <row r="10929" spans="1:7" x14ac:dyDescent="0.25">
      <c r="A10929" s="11"/>
      <c r="B10929" s="11"/>
      <c r="C10929" s="10"/>
      <c r="D10929" s="11"/>
      <c r="E10929" s="11"/>
      <c r="F10929" s="11"/>
      <c r="G10929" s="24"/>
    </row>
    <row r="10930" spans="1:7" x14ac:dyDescent="0.25">
      <c r="A10930" s="11"/>
      <c r="B10930" s="11"/>
      <c r="C10930" s="10"/>
      <c r="D10930" s="11"/>
      <c r="E10930" s="11"/>
      <c r="F10930" s="11"/>
      <c r="G10930" s="24"/>
    </row>
    <row r="10931" spans="1:7" x14ac:dyDescent="0.25">
      <c r="A10931" s="11"/>
      <c r="B10931" s="11"/>
      <c r="C10931" s="10"/>
      <c r="D10931" s="11"/>
      <c r="E10931" s="11"/>
      <c r="F10931" s="11"/>
      <c r="G10931" s="24"/>
    </row>
    <row r="10932" spans="1:7" x14ac:dyDescent="0.25">
      <c r="A10932" s="11"/>
      <c r="B10932" s="11"/>
      <c r="C10932" s="10"/>
      <c r="D10932" s="11"/>
      <c r="E10932" s="11"/>
      <c r="F10932" s="11"/>
      <c r="G10932" s="24"/>
    </row>
    <row r="10933" spans="1:7" x14ac:dyDescent="0.25">
      <c r="A10933" s="11"/>
      <c r="B10933" s="11"/>
      <c r="C10933" s="10"/>
      <c r="D10933" s="11"/>
      <c r="E10933" s="11"/>
      <c r="F10933" s="11"/>
      <c r="G10933" s="24"/>
    </row>
    <row r="10934" spans="1:7" x14ac:dyDescent="0.25">
      <c r="A10934" s="11"/>
      <c r="B10934" s="11"/>
      <c r="C10934" s="10"/>
      <c r="D10934" s="11"/>
      <c r="E10934" s="11"/>
      <c r="F10934" s="11"/>
      <c r="G10934" s="24"/>
    </row>
    <row r="10935" spans="1:7" x14ac:dyDescent="0.25">
      <c r="A10935" s="11"/>
      <c r="B10935" s="11"/>
      <c r="C10935" s="10"/>
      <c r="D10935" s="11"/>
      <c r="E10935" s="11"/>
      <c r="F10935" s="11"/>
      <c r="G10935" s="24"/>
    </row>
    <row r="10936" spans="1:7" x14ac:dyDescent="0.25">
      <c r="A10936" s="11"/>
      <c r="B10936" s="11"/>
      <c r="C10936" s="10"/>
      <c r="D10936" s="11"/>
      <c r="E10936" s="11"/>
      <c r="F10936" s="11"/>
      <c r="G10936" s="24"/>
    </row>
    <row r="10937" spans="1:7" x14ac:dyDescent="0.25">
      <c r="A10937" s="11"/>
      <c r="B10937" s="11"/>
      <c r="C10937" s="10"/>
      <c r="D10937" s="11"/>
      <c r="E10937" s="11"/>
      <c r="F10937" s="11"/>
      <c r="G10937" s="24"/>
    </row>
    <row r="10938" spans="1:7" x14ac:dyDescent="0.25">
      <c r="A10938" s="11"/>
      <c r="B10938" s="11"/>
      <c r="C10938" s="10"/>
      <c r="D10938" s="11"/>
      <c r="E10938" s="11"/>
      <c r="F10938" s="11"/>
      <c r="G10938" s="24"/>
    </row>
    <row r="10939" spans="1:7" x14ac:dyDescent="0.25">
      <c r="A10939" s="11"/>
      <c r="B10939" s="11"/>
      <c r="C10939" s="10"/>
      <c r="D10939" s="11"/>
      <c r="E10939" s="11"/>
      <c r="F10939" s="11"/>
      <c r="G10939" s="24"/>
    </row>
    <row r="10940" spans="1:7" x14ac:dyDescent="0.25">
      <c r="A10940" s="11"/>
      <c r="B10940" s="11"/>
      <c r="C10940" s="10"/>
      <c r="D10940" s="11"/>
      <c r="E10940" s="11"/>
      <c r="F10940" s="11"/>
      <c r="G10940" s="24"/>
    </row>
    <row r="10941" spans="1:7" x14ac:dyDescent="0.25">
      <c r="A10941" s="11"/>
      <c r="B10941" s="11"/>
      <c r="C10941" s="10"/>
      <c r="D10941" s="11"/>
      <c r="E10941" s="11"/>
      <c r="F10941" s="11"/>
      <c r="G10941" s="24"/>
    </row>
    <row r="10942" spans="1:7" x14ac:dyDescent="0.25">
      <c r="A10942" s="11"/>
      <c r="B10942" s="11"/>
      <c r="C10942" s="10"/>
      <c r="D10942" s="11"/>
      <c r="E10942" s="11"/>
      <c r="F10942" s="11"/>
      <c r="G10942" s="24"/>
    </row>
    <row r="10943" spans="1:7" x14ac:dyDescent="0.25">
      <c r="A10943" s="11"/>
      <c r="B10943" s="11"/>
      <c r="C10943" s="10"/>
      <c r="D10943" s="11"/>
      <c r="E10943" s="11"/>
      <c r="F10943" s="11"/>
      <c r="G10943" s="24"/>
    </row>
    <row r="10944" spans="1:7" x14ac:dyDescent="0.25">
      <c r="A10944" s="11"/>
      <c r="B10944" s="11"/>
      <c r="C10944" s="10"/>
      <c r="D10944" s="11"/>
      <c r="E10944" s="11"/>
      <c r="F10944" s="11"/>
      <c r="G10944" s="24"/>
    </row>
    <row r="10945" spans="1:7" x14ac:dyDescent="0.25">
      <c r="A10945" s="11"/>
      <c r="B10945" s="11"/>
      <c r="C10945" s="10"/>
      <c r="D10945" s="11"/>
      <c r="E10945" s="11"/>
      <c r="F10945" s="11"/>
      <c r="G10945" s="24"/>
    </row>
    <row r="10946" spans="1:7" x14ac:dyDescent="0.25">
      <c r="A10946" s="11"/>
      <c r="B10946" s="11"/>
      <c r="C10946" s="10"/>
      <c r="D10946" s="11"/>
      <c r="E10946" s="11"/>
      <c r="F10946" s="11"/>
      <c r="G10946" s="24"/>
    </row>
    <row r="10947" spans="1:7" x14ac:dyDescent="0.25">
      <c r="A10947" s="11"/>
      <c r="B10947" s="11"/>
      <c r="C10947" s="10"/>
      <c r="D10947" s="11"/>
      <c r="E10947" s="11"/>
      <c r="F10947" s="11"/>
      <c r="G10947" s="24"/>
    </row>
    <row r="10948" spans="1:7" x14ac:dyDescent="0.25">
      <c r="A10948" s="11"/>
      <c r="B10948" s="11"/>
      <c r="C10948" s="10"/>
      <c r="D10948" s="11"/>
      <c r="E10948" s="11"/>
      <c r="F10948" s="11"/>
      <c r="G10948" s="24"/>
    </row>
    <row r="10949" spans="1:7" x14ac:dyDescent="0.25">
      <c r="A10949" s="11"/>
      <c r="B10949" s="11"/>
      <c r="C10949" s="10"/>
      <c r="D10949" s="11"/>
      <c r="E10949" s="11"/>
      <c r="F10949" s="11"/>
      <c r="G10949" s="24"/>
    </row>
    <row r="10950" spans="1:7" x14ac:dyDescent="0.25">
      <c r="A10950" s="11"/>
      <c r="B10950" s="11"/>
      <c r="C10950" s="10"/>
      <c r="D10950" s="11"/>
      <c r="E10950" s="11"/>
      <c r="F10950" s="11"/>
      <c r="G10950" s="24"/>
    </row>
    <row r="10951" spans="1:7" x14ac:dyDescent="0.25">
      <c r="A10951" s="11"/>
      <c r="B10951" s="11"/>
      <c r="C10951" s="10"/>
      <c r="D10951" s="11"/>
      <c r="E10951" s="11"/>
      <c r="F10951" s="11"/>
      <c r="G10951" s="24"/>
    </row>
    <row r="10952" spans="1:7" x14ac:dyDescent="0.25">
      <c r="A10952" s="11"/>
      <c r="B10952" s="11"/>
      <c r="C10952" s="10"/>
      <c r="D10952" s="11"/>
      <c r="E10952" s="11"/>
      <c r="F10952" s="11"/>
      <c r="G10952" s="24"/>
    </row>
    <row r="10953" spans="1:7" x14ac:dyDescent="0.25">
      <c r="A10953" s="11"/>
      <c r="B10953" s="11"/>
      <c r="C10953" s="10"/>
      <c r="D10953" s="11"/>
      <c r="E10953" s="11"/>
      <c r="F10953" s="11"/>
      <c r="G10953" s="24"/>
    </row>
    <row r="10954" spans="1:7" x14ac:dyDescent="0.25">
      <c r="A10954" s="11"/>
      <c r="B10954" s="11"/>
      <c r="C10954" s="10"/>
      <c r="D10954" s="11"/>
      <c r="E10954" s="11"/>
      <c r="F10954" s="11"/>
      <c r="G10954" s="24"/>
    </row>
    <row r="10955" spans="1:7" x14ac:dyDescent="0.25">
      <c r="A10955" s="11"/>
      <c r="B10955" s="11"/>
      <c r="C10955" s="10"/>
      <c r="D10955" s="11"/>
      <c r="E10955" s="11"/>
      <c r="F10955" s="11"/>
      <c r="G10955" s="24"/>
    </row>
    <row r="10956" spans="1:7" x14ac:dyDescent="0.25">
      <c r="A10956" s="11"/>
      <c r="B10956" s="11"/>
      <c r="C10956" s="10"/>
      <c r="D10956" s="11"/>
      <c r="E10956" s="11"/>
      <c r="F10956" s="11"/>
      <c r="G10956" s="24"/>
    </row>
    <row r="10957" spans="1:7" x14ac:dyDescent="0.25">
      <c r="A10957" s="11"/>
      <c r="B10957" s="11"/>
      <c r="C10957" s="10"/>
      <c r="D10957" s="11"/>
      <c r="E10957" s="11"/>
      <c r="F10957" s="11"/>
      <c r="G10957" s="24"/>
    </row>
    <row r="10958" spans="1:7" x14ac:dyDescent="0.25">
      <c r="A10958" s="11"/>
      <c r="B10958" s="11"/>
      <c r="C10958" s="10"/>
      <c r="D10958" s="11"/>
      <c r="E10958" s="11"/>
      <c r="F10958" s="11"/>
      <c r="G10958" s="24"/>
    </row>
    <row r="10959" spans="1:7" x14ac:dyDescent="0.25">
      <c r="A10959" s="11"/>
      <c r="B10959" s="11"/>
      <c r="C10959" s="10"/>
      <c r="D10959" s="11"/>
      <c r="E10959" s="11"/>
      <c r="F10959" s="11"/>
      <c r="G10959" s="24"/>
    </row>
    <row r="10960" spans="1:7" x14ac:dyDescent="0.25">
      <c r="A10960" s="11"/>
      <c r="B10960" s="11"/>
      <c r="C10960" s="10"/>
      <c r="D10960" s="11"/>
      <c r="E10960" s="11"/>
      <c r="F10960" s="11"/>
      <c r="G10960" s="24"/>
    </row>
    <row r="10961" spans="1:7" x14ac:dyDescent="0.25">
      <c r="A10961" s="11"/>
      <c r="B10961" s="11"/>
      <c r="C10961" s="10"/>
      <c r="D10961" s="11"/>
      <c r="E10961" s="11"/>
      <c r="F10961" s="11"/>
      <c r="G10961" s="24"/>
    </row>
    <row r="10962" spans="1:7" x14ac:dyDescent="0.25">
      <c r="A10962" s="11"/>
      <c r="B10962" s="11"/>
      <c r="C10962" s="10"/>
      <c r="D10962" s="11"/>
      <c r="E10962" s="11"/>
      <c r="F10962" s="11"/>
      <c r="G10962" s="24"/>
    </row>
    <row r="10963" spans="1:7" x14ac:dyDescent="0.25">
      <c r="A10963" s="11"/>
      <c r="B10963" s="11"/>
      <c r="C10963" s="10"/>
      <c r="D10963" s="11"/>
      <c r="E10963" s="11"/>
      <c r="F10963" s="11"/>
      <c r="G10963" s="24"/>
    </row>
    <row r="10964" spans="1:7" x14ac:dyDescent="0.25">
      <c r="A10964" s="11"/>
      <c r="B10964" s="11"/>
      <c r="C10964" s="10"/>
      <c r="D10964" s="11"/>
      <c r="E10964" s="11"/>
      <c r="F10964" s="11"/>
      <c r="G10964" s="24"/>
    </row>
    <row r="10965" spans="1:7" x14ac:dyDescent="0.25">
      <c r="A10965" s="11"/>
      <c r="B10965" s="11"/>
      <c r="C10965" s="10"/>
      <c r="D10965" s="11"/>
      <c r="E10965" s="11"/>
      <c r="F10965" s="11"/>
      <c r="G10965" s="24"/>
    </row>
    <row r="10966" spans="1:7" x14ac:dyDescent="0.25">
      <c r="A10966" s="11"/>
      <c r="B10966" s="11"/>
      <c r="C10966" s="10"/>
      <c r="D10966" s="11"/>
      <c r="E10966" s="11"/>
      <c r="F10966" s="11"/>
      <c r="G10966" s="24"/>
    </row>
    <row r="10967" spans="1:7" x14ac:dyDescent="0.25">
      <c r="A10967" s="11"/>
      <c r="B10967" s="11"/>
      <c r="C10967" s="10"/>
      <c r="D10967" s="11"/>
      <c r="E10967" s="11"/>
      <c r="F10967" s="11"/>
      <c r="G10967" s="24"/>
    </row>
    <row r="10968" spans="1:7" x14ac:dyDescent="0.25">
      <c r="A10968" s="11"/>
      <c r="B10968" s="11"/>
      <c r="C10968" s="10"/>
      <c r="D10968" s="11"/>
      <c r="E10968" s="11"/>
      <c r="F10968" s="11"/>
      <c r="G10968" s="24"/>
    </row>
    <row r="10969" spans="1:7" x14ac:dyDescent="0.25">
      <c r="A10969" s="11"/>
      <c r="B10969" s="11"/>
      <c r="C10969" s="10"/>
      <c r="D10969" s="11"/>
      <c r="E10969" s="11"/>
      <c r="F10969" s="11"/>
      <c r="G10969" s="24"/>
    </row>
    <row r="10970" spans="1:7" x14ac:dyDescent="0.25">
      <c r="A10970" s="11"/>
      <c r="B10970" s="11"/>
      <c r="C10970" s="10"/>
      <c r="D10970" s="11"/>
      <c r="E10970" s="11"/>
      <c r="F10970" s="11"/>
      <c r="G10970" s="24"/>
    </row>
    <row r="10971" spans="1:7" x14ac:dyDescent="0.25">
      <c r="A10971" s="11"/>
      <c r="B10971" s="11"/>
      <c r="C10971" s="10"/>
      <c r="D10971" s="11"/>
      <c r="E10971" s="11"/>
      <c r="F10971" s="11"/>
      <c r="G10971" s="24"/>
    </row>
    <row r="10972" spans="1:7" x14ac:dyDescent="0.25">
      <c r="A10972" s="11"/>
      <c r="B10972" s="11"/>
      <c r="C10972" s="10"/>
      <c r="D10972" s="11"/>
      <c r="E10972" s="11"/>
      <c r="F10972" s="11"/>
      <c r="G10972" s="24"/>
    </row>
    <row r="10973" spans="1:7" x14ac:dyDescent="0.25">
      <c r="A10973" s="11"/>
      <c r="B10973" s="11"/>
      <c r="C10973" s="10"/>
      <c r="D10973" s="11"/>
      <c r="E10973" s="11"/>
      <c r="F10973" s="11"/>
      <c r="G10973" s="24"/>
    </row>
    <row r="10974" spans="1:7" x14ac:dyDescent="0.25">
      <c r="A10974" s="11"/>
      <c r="B10974" s="11"/>
      <c r="C10974" s="10"/>
      <c r="D10974" s="11"/>
      <c r="E10974" s="11"/>
      <c r="F10974" s="11"/>
      <c r="G10974" s="24"/>
    </row>
    <row r="10975" spans="1:7" x14ac:dyDescent="0.25">
      <c r="A10975" s="11"/>
      <c r="B10975" s="11"/>
      <c r="C10975" s="10"/>
      <c r="D10975" s="11"/>
      <c r="E10975" s="11"/>
      <c r="F10975" s="11"/>
      <c r="G10975" s="24"/>
    </row>
    <row r="10976" spans="1:7" x14ac:dyDescent="0.25">
      <c r="A10976" s="11"/>
      <c r="B10976" s="11"/>
      <c r="C10976" s="10"/>
      <c r="D10976" s="11"/>
      <c r="E10976" s="11"/>
      <c r="F10976" s="11"/>
      <c r="G10976" s="24"/>
    </row>
    <row r="10977" spans="1:7" x14ac:dyDescent="0.25">
      <c r="A10977" s="11"/>
      <c r="B10977" s="11"/>
      <c r="C10977" s="10"/>
      <c r="D10977" s="11"/>
      <c r="E10977" s="11"/>
      <c r="F10977" s="11"/>
      <c r="G10977" s="24"/>
    </row>
    <row r="10978" spans="1:7" x14ac:dyDescent="0.25">
      <c r="A10978" s="11"/>
      <c r="B10978" s="11"/>
      <c r="C10978" s="10"/>
      <c r="D10978" s="11"/>
      <c r="E10978" s="11"/>
      <c r="F10978" s="11"/>
      <c r="G10978" s="24"/>
    </row>
    <row r="10979" spans="1:7" x14ac:dyDescent="0.25">
      <c r="A10979" s="11"/>
      <c r="B10979" s="11"/>
      <c r="C10979" s="10"/>
      <c r="D10979" s="11"/>
      <c r="E10979" s="11"/>
      <c r="F10979" s="11"/>
      <c r="G10979" s="24"/>
    </row>
    <row r="10980" spans="1:7" x14ac:dyDescent="0.25">
      <c r="A10980" s="11"/>
      <c r="B10980" s="11"/>
      <c r="C10980" s="10"/>
      <c r="D10980" s="11"/>
      <c r="E10980" s="11"/>
      <c r="F10980" s="11"/>
      <c r="G10980" s="24"/>
    </row>
    <row r="10981" spans="1:7" x14ac:dyDescent="0.25">
      <c r="A10981" s="11"/>
      <c r="B10981" s="11"/>
      <c r="C10981" s="10"/>
      <c r="D10981" s="11"/>
      <c r="E10981" s="11"/>
      <c r="F10981" s="11"/>
      <c r="G10981" s="24"/>
    </row>
    <row r="10982" spans="1:7" x14ac:dyDescent="0.25">
      <c r="A10982" s="11"/>
      <c r="B10982" s="11"/>
      <c r="C10982" s="10"/>
      <c r="D10982" s="11"/>
      <c r="E10982" s="11"/>
      <c r="F10982" s="11"/>
      <c r="G10982" s="24"/>
    </row>
    <row r="10983" spans="1:7" x14ac:dyDescent="0.25">
      <c r="A10983" s="11"/>
      <c r="B10983" s="11"/>
      <c r="C10983" s="10"/>
      <c r="D10983" s="11"/>
      <c r="E10983" s="11"/>
      <c r="F10983" s="11"/>
      <c r="G10983" s="24"/>
    </row>
    <row r="10984" spans="1:7" x14ac:dyDescent="0.25">
      <c r="A10984" s="11"/>
      <c r="B10984" s="11"/>
      <c r="C10984" s="10"/>
      <c r="D10984" s="11"/>
      <c r="E10984" s="11"/>
      <c r="F10984" s="11"/>
      <c r="G10984" s="24"/>
    </row>
    <row r="10985" spans="1:7" x14ac:dyDescent="0.25">
      <c r="A10985" s="11"/>
      <c r="B10985" s="11"/>
      <c r="C10985" s="10"/>
      <c r="D10985" s="11"/>
      <c r="E10985" s="11"/>
      <c r="F10985" s="11"/>
      <c r="G10985" s="24"/>
    </row>
    <row r="10986" spans="1:7" x14ac:dyDescent="0.25">
      <c r="A10986" s="11"/>
      <c r="B10986" s="11"/>
      <c r="C10986" s="10"/>
      <c r="D10986" s="11"/>
      <c r="E10986" s="11"/>
      <c r="F10986" s="11"/>
      <c r="G10986" s="24"/>
    </row>
    <row r="10987" spans="1:7" x14ac:dyDescent="0.25">
      <c r="A10987" s="11"/>
      <c r="B10987" s="11"/>
      <c r="C10987" s="10"/>
      <c r="D10987" s="11"/>
      <c r="E10987" s="11"/>
      <c r="F10987" s="11"/>
      <c r="G10987" s="24"/>
    </row>
    <row r="10988" spans="1:7" x14ac:dyDescent="0.25">
      <c r="A10988" s="11"/>
      <c r="B10988" s="11"/>
      <c r="C10988" s="10"/>
      <c r="D10988" s="11"/>
      <c r="E10988" s="11"/>
      <c r="F10988" s="11"/>
      <c r="G10988" s="24"/>
    </row>
    <row r="10989" spans="1:7" x14ac:dyDescent="0.25">
      <c r="A10989" s="11"/>
      <c r="B10989" s="11"/>
      <c r="C10989" s="10"/>
      <c r="D10989" s="11"/>
      <c r="E10989" s="11"/>
      <c r="F10989" s="11"/>
      <c r="G10989" s="24"/>
    </row>
    <row r="10990" spans="1:7" x14ac:dyDescent="0.25">
      <c r="A10990" s="11"/>
      <c r="B10990" s="11"/>
      <c r="C10990" s="10"/>
      <c r="D10990" s="11"/>
      <c r="E10990" s="11"/>
      <c r="F10990" s="11"/>
      <c r="G10990" s="24"/>
    </row>
    <row r="10991" spans="1:7" x14ac:dyDescent="0.25">
      <c r="A10991" s="11"/>
      <c r="B10991" s="11"/>
      <c r="C10991" s="10"/>
      <c r="D10991" s="11"/>
      <c r="E10991" s="11"/>
      <c r="F10991" s="11"/>
      <c r="G10991" s="24"/>
    </row>
    <row r="10992" spans="1:7" x14ac:dyDescent="0.25">
      <c r="A10992" s="11"/>
      <c r="B10992" s="11"/>
      <c r="C10992" s="10"/>
      <c r="D10992" s="11"/>
      <c r="E10992" s="11"/>
      <c r="F10992" s="11"/>
      <c r="G10992" s="24"/>
    </row>
    <row r="10993" spans="1:7" x14ac:dyDescent="0.25">
      <c r="A10993" s="11"/>
      <c r="B10993" s="11"/>
      <c r="C10993" s="10"/>
      <c r="D10993" s="11"/>
      <c r="E10993" s="11"/>
      <c r="F10993" s="11"/>
      <c r="G10993" s="24"/>
    </row>
    <row r="10994" spans="1:7" x14ac:dyDescent="0.25">
      <c r="A10994" s="11"/>
      <c r="B10994" s="11"/>
      <c r="C10994" s="10"/>
      <c r="D10994" s="11"/>
      <c r="E10994" s="11"/>
      <c r="F10994" s="11"/>
      <c r="G10994" s="24"/>
    </row>
    <row r="10995" spans="1:7" x14ac:dyDescent="0.25">
      <c r="A10995" s="11"/>
      <c r="B10995" s="11"/>
      <c r="C10995" s="10"/>
      <c r="D10995" s="11"/>
      <c r="E10995" s="11"/>
      <c r="F10995" s="11"/>
      <c r="G10995" s="24"/>
    </row>
    <row r="10996" spans="1:7" x14ac:dyDescent="0.25">
      <c r="A10996" s="11"/>
      <c r="B10996" s="11"/>
      <c r="C10996" s="10"/>
      <c r="D10996" s="11"/>
      <c r="E10996" s="11"/>
      <c r="F10996" s="11"/>
      <c r="G10996" s="24"/>
    </row>
    <row r="10997" spans="1:7" x14ac:dyDescent="0.25">
      <c r="A10997" s="11"/>
      <c r="B10997" s="11"/>
      <c r="C10997" s="10"/>
      <c r="D10997" s="11"/>
      <c r="E10997" s="11"/>
      <c r="F10997" s="11"/>
      <c r="G10997" s="24"/>
    </row>
    <row r="10998" spans="1:7" x14ac:dyDescent="0.25">
      <c r="A10998" s="11"/>
      <c r="B10998" s="11"/>
      <c r="C10998" s="10"/>
      <c r="D10998" s="11"/>
      <c r="E10998" s="11"/>
      <c r="F10998" s="11"/>
      <c r="G10998" s="24"/>
    </row>
    <row r="10999" spans="1:7" x14ac:dyDescent="0.25">
      <c r="A10999" s="11"/>
      <c r="B10999" s="11"/>
      <c r="C10999" s="10"/>
      <c r="D10999" s="11"/>
      <c r="E10999" s="11"/>
      <c r="F10999" s="11"/>
      <c r="G10999" s="24"/>
    </row>
    <row r="11000" spans="1:7" x14ac:dyDescent="0.25">
      <c r="A11000" s="11"/>
      <c r="B11000" s="11"/>
      <c r="C11000" s="10"/>
      <c r="D11000" s="11"/>
      <c r="E11000" s="11"/>
      <c r="F11000" s="11"/>
      <c r="G11000" s="24"/>
    </row>
    <row r="11001" spans="1:7" x14ac:dyDescent="0.25">
      <c r="A11001" s="11"/>
      <c r="B11001" s="11"/>
      <c r="C11001" s="10"/>
      <c r="D11001" s="11"/>
      <c r="E11001" s="11"/>
      <c r="F11001" s="11"/>
      <c r="G11001" s="24"/>
    </row>
    <row r="11002" spans="1:7" x14ac:dyDescent="0.25">
      <c r="A11002" s="11"/>
      <c r="B11002" s="11"/>
      <c r="C11002" s="10"/>
      <c r="D11002" s="11"/>
      <c r="E11002" s="11"/>
      <c r="F11002" s="11"/>
      <c r="G11002" s="24"/>
    </row>
    <row r="11003" spans="1:7" x14ac:dyDescent="0.25">
      <c r="A11003" s="11"/>
      <c r="B11003" s="11"/>
      <c r="C11003" s="10"/>
      <c r="D11003" s="11"/>
      <c r="E11003" s="11"/>
      <c r="F11003" s="11"/>
      <c r="G11003" s="24"/>
    </row>
    <row r="11004" spans="1:7" x14ac:dyDescent="0.25">
      <c r="A11004" s="11"/>
      <c r="B11004" s="11"/>
      <c r="C11004" s="10"/>
      <c r="D11004" s="11"/>
      <c r="E11004" s="11"/>
      <c r="F11004" s="11"/>
      <c r="G11004" s="24"/>
    </row>
    <row r="11005" spans="1:7" x14ac:dyDescent="0.25">
      <c r="A11005" s="11"/>
      <c r="B11005" s="11"/>
      <c r="C11005" s="10"/>
      <c r="D11005" s="11"/>
      <c r="E11005" s="11"/>
      <c r="F11005" s="11"/>
      <c r="G11005" s="24"/>
    </row>
    <row r="11006" spans="1:7" x14ac:dyDescent="0.25">
      <c r="A11006" s="11"/>
      <c r="B11006" s="11"/>
      <c r="C11006" s="10"/>
      <c r="D11006" s="11"/>
      <c r="E11006" s="11"/>
      <c r="F11006" s="11"/>
      <c r="G11006" s="24"/>
    </row>
    <row r="11007" spans="1:7" x14ac:dyDescent="0.25">
      <c r="A11007" s="11"/>
      <c r="B11007" s="11"/>
      <c r="C11007" s="10"/>
      <c r="D11007" s="11"/>
      <c r="E11007" s="11"/>
      <c r="F11007" s="11"/>
      <c r="G11007" s="24"/>
    </row>
    <row r="11008" spans="1:7" x14ac:dyDescent="0.25">
      <c r="A11008" s="11"/>
      <c r="B11008" s="11"/>
      <c r="C11008" s="10"/>
      <c r="D11008" s="11"/>
      <c r="E11008" s="11"/>
      <c r="F11008" s="11"/>
      <c r="G11008" s="24"/>
    </row>
    <row r="11009" spans="1:7" x14ac:dyDescent="0.25">
      <c r="A11009" s="11"/>
      <c r="B11009" s="11"/>
      <c r="C11009" s="10"/>
      <c r="D11009" s="11"/>
      <c r="E11009" s="11"/>
      <c r="F11009" s="11"/>
      <c r="G11009" s="24"/>
    </row>
    <row r="11010" spans="1:7" x14ac:dyDescent="0.25">
      <c r="A11010" s="11"/>
      <c r="B11010" s="11"/>
      <c r="C11010" s="10"/>
      <c r="D11010" s="11"/>
      <c r="E11010" s="11"/>
      <c r="F11010" s="11"/>
      <c r="G11010" s="24"/>
    </row>
    <row r="11011" spans="1:7" x14ac:dyDescent="0.25">
      <c r="A11011" s="11"/>
      <c r="B11011" s="11"/>
      <c r="C11011" s="10"/>
      <c r="D11011" s="11"/>
      <c r="E11011" s="11"/>
      <c r="F11011" s="11"/>
      <c r="G11011" s="24"/>
    </row>
    <row r="11012" spans="1:7" x14ac:dyDescent="0.25">
      <c r="A11012" s="11"/>
      <c r="B11012" s="11"/>
      <c r="C11012" s="10"/>
      <c r="D11012" s="11"/>
      <c r="E11012" s="11"/>
      <c r="F11012" s="11"/>
      <c r="G11012" s="24"/>
    </row>
    <row r="11013" spans="1:7" x14ac:dyDescent="0.25">
      <c r="A11013" s="11"/>
      <c r="B11013" s="11"/>
      <c r="C11013" s="10"/>
      <c r="D11013" s="11"/>
      <c r="E11013" s="11"/>
      <c r="F11013" s="11"/>
      <c r="G11013" s="24"/>
    </row>
    <row r="11014" spans="1:7" x14ac:dyDescent="0.25">
      <c r="A11014" s="11"/>
      <c r="B11014" s="11"/>
      <c r="C11014" s="10"/>
      <c r="D11014" s="11"/>
      <c r="E11014" s="11"/>
      <c r="F11014" s="11"/>
      <c r="G11014" s="24"/>
    </row>
    <row r="11015" spans="1:7" x14ac:dyDescent="0.25">
      <c r="A11015" s="11"/>
      <c r="B11015" s="11"/>
      <c r="C11015" s="10"/>
      <c r="D11015" s="11"/>
      <c r="E11015" s="11"/>
      <c r="F11015" s="11"/>
      <c r="G11015" s="24"/>
    </row>
    <row r="11016" spans="1:7" x14ac:dyDescent="0.25">
      <c r="A11016" s="11"/>
      <c r="B11016" s="11"/>
      <c r="C11016" s="10"/>
      <c r="D11016" s="11"/>
      <c r="E11016" s="11"/>
      <c r="F11016" s="11"/>
      <c r="G11016" s="24"/>
    </row>
    <row r="11017" spans="1:7" x14ac:dyDescent="0.25">
      <c r="A11017" s="11"/>
      <c r="B11017" s="11"/>
      <c r="C11017" s="10"/>
      <c r="D11017" s="11"/>
      <c r="E11017" s="11"/>
      <c r="F11017" s="11"/>
      <c r="G11017" s="24"/>
    </row>
    <row r="11018" spans="1:7" x14ac:dyDescent="0.25">
      <c r="A11018" s="11"/>
      <c r="B11018" s="11"/>
      <c r="C11018" s="10"/>
      <c r="D11018" s="11"/>
      <c r="E11018" s="11"/>
      <c r="F11018" s="11"/>
      <c r="G11018" s="24"/>
    </row>
    <row r="11019" spans="1:7" x14ac:dyDescent="0.25">
      <c r="A11019" s="11"/>
      <c r="B11019" s="11"/>
      <c r="C11019" s="10"/>
      <c r="D11019" s="11"/>
      <c r="E11019" s="11"/>
      <c r="F11019" s="11"/>
      <c r="G11019" s="24"/>
    </row>
    <row r="11020" spans="1:7" x14ac:dyDescent="0.25">
      <c r="A11020" s="11"/>
      <c r="B11020" s="11"/>
      <c r="C11020" s="10"/>
      <c r="D11020" s="11"/>
      <c r="E11020" s="11"/>
      <c r="F11020" s="11"/>
      <c r="G11020" s="24"/>
    </row>
    <row r="11021" spans="1:7" x14ac:dyDescent="0.25">
      <c r="A11021" s="11"/>
      <c r="B11021" s="11"/>
      <c r="C11021" s="10"/>
      <c r="D11021" s="11"/>
      <c r="E11021" s="11"/>
      <c r="F11021" s="11"/>
      <c r="G11021" s="24"/>
    </row>
    <row r="11022" spans="1:7" x14ac:dyDescent="0.25">
      <c r="A11022" s="11"/>
      <c r="B11022" s="11"/>
      <c r="C11022" s="10"/>
      <c r="D11022" s="11"/>
      <c r="E11022" s="11"/>
      <c r="F11022" s="11"/>
      <c r="G11022" s="24"/>
    </row>
    <row r="11023" spans="1:7" x14ac:dyDescent="0.25">
      <c r="A11023" s="11"/>
      <c r="B11023" s="11"/>
      <c r="C11023" s="10"/>
      <c r="D11023" s="11"/>
      <c r="E11023" s="11"/>
      <c r="F11023" s="11"/>
      <c r="G11023" s="24"/>
    </row>
    <row r="11024" spans="1:7" x14ac:dyDescent="0.25">
      <c r="A11024" s="11"/>
      <c r="B11024" s="11"/>
      <c r="C11024" s="10"/>
      <c r="D11024" s="11"/>
      <c r="E11024" s="11"/>
      <c r="F11024" s="11"/>
      <c r="G11024" s="24"/>
    </row>
    <row r="11025" spans="1:7" x14ac:dyDescent="0.25">
      <c r="A11025" s="11"/>
      <c r="B11025" s="11"/>
      <c r="C11025" s="10"/>
      <c r="D11025" s="11"/>
      <c r="E11025" s="11"/>
      <c r="F11025" s="11"/>
      <c r="G11025" s="24"/>
    </row>
    <row r="11026" spans="1:7" x14ac:dyDescent="0.25">
      <c r="A11026" s="11"/>
      <c r="B11026" s="11"/>
      <c r="C11026" s="10"/>
      <c r="D11026" s="11"/>
      <c r="E11026" s="11"/>
      <c r="F11026" s="11"/>
      <c r="G11026" s="24"/>
    </row>
    <row r="11027" spans="1:7" x14ac:dyDescent="0.25">
      <c r="A11027" s="11"/>
      <c r="B11027" s="11"/>
      <c r="C11027" s="10"/>
      <c r="D11027" s="11"/>
      <c r="E11027" s="11"/>
      <c r="F11027" s="11"/>
      <c r="G11027" s="24"/>
    </row>
    <row r="11028" spans="1:7" x14ac:dyDescent="0.25">
      <c r="A11028" s="11"/>
      <c r="B11028" s="11"/>
      <c r="C11028" s="10"/>
      <c r="D11028" s="11"/>
      <c r="E11028" s="11"/>
      <c r="F11028" s="11"/>
      <c r="G11028" s="24"/>
    </row>
    <row r="11029" spans="1:7" x14ac:dyDescent="0.25">
      <c r="A11029" s="11"/>
      <c r="B11029" s="11"/>
      <c r="C11029" s="10"/>
      <c r="D11029" s="11"/>
      <c r="E11029" s="11"/>
      <c r="F11029" s="11"/>
      <c r="G11029" s="24"/>
    </row>
    <row r="11030" spans="1:7" x14ac:dyDescent="0.25">
      <c r="A11030" s="11"/>
      <c r="B11030" s="11"/>
      <c r="C11030" s="10"/>
      <c r="D11030" s="11"/>
      <c r="E11030" s="11"/>
      <c r="F11030" s="11"/>
      <c r="G11030" s="24"/>
    </row>
    <row r="11031" spans="1:7" x14ac:dyDescent="0.25">
      <c r="A11031" s="11"/>
      <c r="B11031" s="11"/>
      <c r="C11031" s="10"/>
      <c r="D11031" s="11"/>
      <c r="E11031" s="11"/>
      <c r="F11031" s="11"/>
      <c r="G11031" s="24"/>
    </row>
    <row r="11032" spans="1:7" x14ac:dyDescent="0.25">
      <c r="A11032" s="11"/>
      <c r="B11032" s="11"/>
      <c r="C11032" s="10"/>
      <c r="D11032" s="11"/>
      <c r="E11032" s="11"/>
      <c r="F11032" s="11"/>
      <c r="G11032" s="24"/>
    </row>
    <row r="11033" spans="1:7" x14ac:dyDescent="0.25">
      <c r="A11033" s="11"/>
      <c r="B11033" s="11"/>
      <c r="C11033" s="10"/>
      <c r="D11033" s="11"/>
      <c r="E11033" s="11"/>
      <c r="F11033" s="11"/>
      <c r="G11033" s="24"/>
    </row>
    <row r="11034" spans="1:7" x14ac:dyDescent="0.25">
      <c r="A11034" s="11"/>
      <c r="B11034" s="11"/>
      <c r="C11034" s="10"/>
      <c r="D11034" s="11"/>
      <c r="E11034" s="11"/>
      <c r="F11034" s="11"/>
      <c r="G11034" s="24"/>
    </row>
    <row r="11035" spans="1:7" x14ac:dyDescent="0.25">
      <c r="A11035" s="11"/>
      <c r="B11035" s="11"/>
      <c r="C11035" s="10"/>
      <c r="D11035" s="11"/>
      <c r="E11035" s="11"/>
      <c r="F11035" s="11"/>
      <c r="G11035" s="24"/>
    </row>
    <row r="11036" spans="1:7" x14ac:dyDescent="0.25">
      <c r="A11036" s="11"/>
      <c r="B11036" s="11"/>
      <c r="C11036" s="10"/>
      <c r="D11036" s="11"/>
      <c r="E11036" s="11"/>
      <c r="F11036" s="11"/>
      <c r="G11036" s="24"/>
    </row>
    <row r="11037" spans="1:7" x14ac:dyDescent="0.25">
      <c r="A11037" s="11"/>
      <c r="B11037" s="11"/>
      <c r="C11037" s="10"/>
      <c r="D11037" s="11"/>
      <c r="E11037" s="11"/>
      <c r="F11037" s="11"/>
      <c r="G11037" s="24"/>
    </row>
    <row r="11038" spans="1:7" x14ac:dyDescent="0.25">
      <c r="A11038" s="11"/>
      <c r="B11038" s="11"/>
      <c r="C11038" s="10"/>
      <c r="D11038" s="11"/>
      <c r="E11038" s="11"/>
      <c r="F11038" s="11"/>
      <c r="G11038" s="24"/>
    </row>
    <row r="11039" spans="1:7" x14ac:dyDescent="0.25">
      <c r="A11039" s="11"/>
      <c r="B11039" s="11"/>
      <c r="C11039" s="10"/>
      <c r="D11039" s="11"/>
      <c r="E11039" s="11"/>
      <c r="F11039" s="11"/>
      <c r="G11039" s="24"/>
    </row>
    <row r="11040" spans="1:7" x14ac:dyDescent="0.25">
      <c r="A11040" s="11"/>
      <c r="B11040" s="11"/>
      <c r="C11040" s="10"/>
      <c r="D11040" s="11"/>
      <c r="E11040" s="11"/>
      <c r="F11040" s="11"/>
      <c r="G11040" s="24"/>
    </row>
    <row r="11041" spans="1:7" x14ac:dyDescent="0.25">
      <c r="A11041" s="11"/>
      <c r="B11041" s="11"/>
      <c r="C11041" s="10"/>
      <c r="D11041" s="11"/>
      <c r="E11041" s="11"/>
      <c r="F11041" s="11"/>
      <c r="G11041" s="24"/>
    </row>
    <row r="11042" spans="1:7" x14ac:dyDescent="0.25">
      <c r="A11042" s="11"/>
      <c r="B11042" s="11"/>
      <c r="C11042" s="10"/>
      <c r="D11042" s="11"/>
      <c r="E11042" s="11"/>
      <c r="F11042" s="11"/>
      <c r="G11042" s="24"/>
    </row>
    <row r="11043" spans="1:7" x14ac:dyDescent="0.25">
      <c r="A11043" s="11"/>
      <c r="B11043" s="11"/>
      <c r="C11043" s="10"/>
      <c r="D11043" s="11"/>
      <c r="E11043" s="11"/>
      <c r="F11043" s="11"/>
      <c r="G11043" s="24"/>
    </row>
    <row r="11044" spans="1:7" x14ac:dyDescent="0.25">
      <c r="A11044" s="11"/>
      <c r="B11044" s="11"/>
      <c r="C11044" s="10"/>
      <c r="D11044" s="11"/>
      <c r="E11044" s="11"/>
      <c r="F11044" s="11"/>
      <c r="G11044" s="24"/>
    </row>
    <row r="11045" spans="1:7" x14ac:dyDescent="0.25">
      <c r="A11045" s="11"/>
      <c r="B11045" s="11"/>
      <c r="C11045" s="10"/>
      <c r="D11045" s="11"/>
      <c r="E11045" s="11"/>
      <c r="F11045" s="11"/>
      <c r="G11045" s="24"/>
    </row>
    <row r="11046" spans="1:7" x14ac:dyDescent="0.25">
      <c r="A11046" s="11"/>
      <c r="B11046" s="11"/>
      <c r="C11046" s="10"/>
      <c r="D11046" s="11"/>
      <c r="E11046" s="11"/>
      <c r="F11046" s="11"/>
      <c r="G11046" s="24"/>
    </row>
    <row r="11047" spans="1:7" x14ac:dyDescent="0.25">
      <c r="A11047" s="11"/>
      <c r="B11047" s="11"/>
      <c r="C11047" s="10"/>
      <c r="D11047" s="11"/>
      <c r="E11047" s="11"/>
      <c r="F11047" s="11"/>
      <c r="G11047" s="24"/>
    </row>
    <row r="11048" spans="1:7" x14ac:dyDescent="0.25">
      <c r="A11048" s="11"/>
      <c r="B11048" s="11"/>
      <c r="C11048" s="10"/>
      <c r="D11048" s="11"/>
      <c r="E11048" s="11"/>
      <c r="F11048" s="11"/>
      <c r="G11048" s="24"/>
    </row>
    <row r="11049" spans="1:7" x14ac:dyDescent="0.25">
      <c r="A11049" s="11"/>
      <c r="B11049" s="11"/>
      <c r="C11049" s="10"/>
      <c r="D11049" s="11"/>
      <c r="E11049" s="11"/>
      <c r="F11049" s="11"/>
      <c r="G11049" s="24"/>
    </row>
    <row r="11050" spans="1:7" x14ac:dyDescent="0.25">
      <c r="A11050" s="11"/>
      <c r="B11050" s="11"/>
      <c r="C11050" s="10"/>
      <c r="D11050" s="11"/>
      <c r="E11050" s="11"/>
      <c r="F11050" s="11"/>
      <c r="G11050" s="24"/>
    </row>
    <row r="11051" spans="1:7" x14ac:dyDescent="0.25">
      <c r="A11051" s="11"/>
      <c r="B11051" s="11"/>
      <c r="C11051" s="10"/>
      <c r="D11051" s="11"/>
      <c r="E11051" s="11"/>
      <c r="F11051" s="11"/>
      <c r="G11051" s="24"/>
    </row>
    <row r="11052" spans="1:7" x14ac:dyDescent="0.25">
      <c r="A11052" s="11"/>
      <c r="B11052" s="11"/>
      <c r="C11052" s="10"/>
      <c r="D11052" s="11"/>
      <c r="E11052" s="11"/>
      <c r="F11052" s="11"/>
      <c r="G11052" s="24"/>
    </row>
    <row r="11053" spans="1:7" x14ac:dyDescent="0.25">
      <c r="A11053" s="11"/>
      <c r="B11053" s="11"/>
      <c r="C11053" s="10"/>
      <c r="D11053" s="11"/>
      <c r="E11053" s="11"/>
      <c r="F11053" s="11"/>
      <c r="G11053" s="24"/>
    </row>
    <row r="11054" spans="1:7" x14ac:dyDescent="0.25">
      <c r="A11054" s="11"/>
      <c r="B11054" s="11"/>
      <c r="C11054" s="10"/>
      <c r="D11054" s="11"/>
      <c r="E11054" s="11"/>
      <c r="F11054" s="11"/>
      <c r="G11054" s="24"/>
    </row>
    <row r="11055" spans="1:7" x14ac:dyDescent="0.25">
      <c r="A11055" s="11"/>
      <c r="B11055" s="11"/>
      <c r="C11055" s="10"/>
      <c r="D11055" s="11"/>
      <c r="E11055" s="11"/>
      <c r="F11055" s="11"/>
      <c r="G11055" s="24"/>
    </row>
    <row r="11056" spans="1:7" x14ac:dyDescent="0.25">
      <c r="A11056" s="11"/>
      <c r="B11056" s="11"/>
      <c r="C11056" s="10"/>
      <c r="D11056" s="11"/>
      <c r="E11056" s="11"/>
      <c r="F11056" s="11"/>
      <c r="G11056" s="24"/>
    </row>
    <row r="11057" spans="1:7" x14ac:dyDescent="0.25">
      <c r="A11057" s="11"/>
      <c r="B11057" s="11"/>
      <c r="C11057" s="10"/>
      <c r="D11057" s="11"/>
      <c r="E11057" s="11"/>
      <c r="F11057" s="11"/>
      <c r="G11057" s="24"/>
    </row>
    <row r="11058" spans="1:7" x14ac:dyDescent="0.25">
      <c r="A11058" s="11"/>
      <c r="B11058" s="11"/>
      <c r="C11058" s="10"/>
      <c r="D11058" s="11"/>
      <c r="E11058" s="11"/>
      <c r="F11058" s="11"/>
      <c r="G11058" s="24"/>
    </row>
    <row r="11059" spans="1:7" x14ac:dyDescent="0.25">
      <c r="A11059" s="11"/>
      <c r="B11059" s="11"/>
      <c r="C11059" s="10"/>
      <c r="D11059" s="11"/>
      <c r="E11059" s="11"/>
      <c r="F11059" s="11"/>
      <c r="G11059" s="24"/>
    </row>
    <row r="11060" spans="1:7" x14ac:dyDescent="0.25">
      <c r="A11060" s="11"/>
      <c r="B11060" s="11"/>
      <c r="C11060" s="10"/>
      <c r="D11060" s="11"/>
      <c r="E11060" s="11"/>
      <c r="F11060" s="11"/>
      <c r="G11060" s="24"/>
    </row>
    <row r="11061" spans="1:7" x14ac:dyDescent="0.25">
      <c r="A11061" s="11"/>
      <c r="B11061" s="11"/>
      <c r="C11061" s="10"/>
      <c r="D11061" s="11"/>
      <c r="E11061" s="11"/>
      <c r="F11061" s="11"/>
      <c r="G11061" s="24"/>
    </row>
    <row r="11062" spans="1:7" x14ac:dyDescent="0.25">
      <c r="A11062" s="11"/>
      <c r="B11062" s="11"/>
      <c r="C11062" s="10"/>
      <c r="D11062" s="11"/>
      <c r="E11062" s="11"/>
      <c r="F11062" s="11"/>
      <c r="G11062" s="24"/>
    </row>
    <row r="11063" spans="1:7" x14ac:dyDescent="0.25">
      <c r="A11063" s="11"/>
      <c r="B11063" s="11"/>
      <c r="C11063" s="10"/>
      <c r="D11063" s="11"/>
      <c r="E11063" s="11"/>
      <c r="F11063" s="11"/>
      <c r="G11063" s="24"/>
    </row>
    <row r="11064" spans="1:7" x14ac:dyDescent="0.25">
      <c r="A11064" s="11"/>
      <c r="B11064" s="11"/>
      <c r="C11064" s="10"/>
      <c r="D11064" s="11"/>
      <c r="E11064" s="11"/>
      <c r="F11064" s="11"/>
      <c r="G11064" s="24"/>
    </row>
    <row r="11065" spans="1:7" x14ac:dyDescent="0.25">
      <c r="A11065" s="11"/>
      <c r="B11065" s="11"/>
      <c r="C11065" s="10"/>
      <c r="D11065" s="11"/>
      <c r="E11065" s="11"/>
      <c r="F11065" s="11"/>
      <c r="G11065" s="24"/>
    </row>
    <row r="11066" spans="1:7" x14ac:dyDescent="0.25">
      <c r="A11066" s="11"/>
      <c r="B11066" s="11"/>
      <c r="C11066" s="10"/>
      <c r="D11066" s="11"/>
      <c r="E11066" s="11"/>
      <c r="F11066" s="11"/>
      <c r="G11066" s="24"/>
    </row>
    <row r="11067" spans="1:7" x14ac:dyDescent="0.25">
      <c r="A11067" s="11"/>
      <c r="B11067" s="11"/>
      <c r="C11067" s="10"/>
      <c r="D11067" s="11"/>
      <c r="E11067" s="11"/>
      <c r="F11067" s="11"/>
      <c r="G11067" s="24"/>
    </row>
    <row r="11068" spans="1:7" x14ac:dyDescent="0.25">
      <c r="A11068" s="11"/>
      <c r="B11068" s="11"/>
      <c r="C11068" s="10"/>
      <c r="D11068" s="11"/>
      <c r="E11068" s="11"/>
      <c r="F11068" s="11"/>
      <c r="G11068" s="24"/>
    </row>
    <row r="11069" spans="1:7" x14ac:dyDescent="0.25">
      <c r="A11069" s="11"/>
      <c r="B11069" s="11"/>
      <c r="C11069" s="10"/>
      <c r="D11069" s="11"/>
      <c r="E11069" s="11"/>
      <c r="F11069" s="11"/>
      <c r="G11069" s="24"/>
    </row>
    <row r="11070" spans="1:7" x14ac:dyDescent="0.25">
      <c r="A11070" s="11"/>
      <c r="B11070" s="11"/>
      <c r="C11070" s="10"/>
      <c r="D11070" s="11"/>
      <c r="E11070" s="11"/>
      <c r="F11070" s="11"/>
      <c r="G11070" s="24"/>
    </row>
    <row r="11071" spans="1:7" x14ac:dyDescent="0.25">
      <c r="A11071" s="11"/>
      <c r="B11071" s="11"/>
      <c r="C11071" s="10"/>
      <c r="D11071" s="11"/>
      <c r="E11071" s="11"/>
      <c r="F11071" s="11"/>
      <c r="G11071" s="24"/>
    </row>
    <row r="11072" spans="1:7" x14ac:dyDescent="0.25">
      <c r="A11072" s="11"/>
      <c r="B11072" s="11"/>
      <c r="C11072" s="10"/>
      <c r="D11072" s="11"/>
      <c r="E11072" s="11"/>
      <c r="F11072" s="11"/>
      <c r="G11072" s="24"/>
    </row>
    <row r="11073" spans="1:7" x14ac:dyDescent="0.25">
      <c r="A11073" s="11"/>
      <c r="B11073" s="11"/>
      <c r="C11073" s="10"/>
      <c r="D11073" s="11"/>
      <c r="E11073" s="11"/>
      <c r="F11073" s="11"/>
      <c r="G11073" s="24"/>
    </row>
    <row r="11074" spans="1:7" x14ac:dyDescent="0.25">
      <c r="A11074" s="11"/>
      <c r="B11074" s="11"/>
      <c r="C11074" s="10"/>
      <c r="D11074" s="11"/>
      <c r="E11074" s="11"/>
      <c r="F11074" s="11"/>
      <c r="G11074" s="24"/>
    </row>
    <row r="11075" spans="1:7" x14ac:dyDescent="0.25">
      <c r="A11075" s="11"/>
      <c r="B11075" s="11"/>
      <c r="C11075" s="10"/>
      <c r="D11075" s="11"/>
      <c r="E11075" s="11"/>
      <c r="F11075" s="11"/>
      <c r="G11075" s="24"/>
    </row>
    <row r="11076" spans="1:7" x14ac:dyDescent="0.25">
      <c r="A11076" s="11"/>
      <c r="B11076" s="11"/>
      <c r="C11076" s="10"/>
      <c r="D11076" s="11"/>
      <c r="E11076" s="11"/>
      <c r="F11076" s="11"/>
      <c r="G11076" s="24"/>
    </row>
    <row r="11077" spans="1:7" x14ac:dyDescent="0.25">
      <c r="A11077" s="11"/>
      <c r="B11077" s="11"/>
      <c r="C11077" s="10"/>
      <c r="D11077" s="11"/>
      <c r="E11077" s="11"/>
      <c r="F11077" s="11"/>
      <c r="G11077" s="24"/>
    </row>
    <row r="11078" spans="1:7" x14ac:dyDescent="0.25">
      <c r="A11078" s="11"/>
      <c r="B11078" s="11"/>
      <c r="C11078" s="10"/>
      <c r="D11078" s="11"/>
      <c r="E11078" s="11"/>
      <c r="F11078" s="11"/>
      <c r="G11078" s="24"/>
    </row>
    <row r="11079" spans="1:7" x14ac:dyDescent="0.25">
      <c r="A11079" s="11"/>
      <c r="B11079" s="11"/>
      <c r="C11079" s="10"/>
      <c r="D11079" s="11"/>
      <c r="E11079" s="11"/>
      <c r="F11079" s="11"/>
      <c r="G11079" s="24"/>
    </row>
    <row r="11080" spans="1:7" x14ac:dyDescent="0.25">
      <c r="A11080" s="11"/>
      <c r="B11080" s="11"/>
      <c r="C11080" s="10"/>
      <c r="D11080" s="11"/>
      <c r="E11080" s="11"/>
      <c r="F11080" s="11"/>
      <c r="G11080" s="24"/>
    </row>
    <row r="11081" spans="1:7" x14ac:dyDescent="0.25">
      <c r="A11081" s="11"/>
      <c r="B11081" s="11"/>
      <c r="C11081" s="10"/>
      <c r="D11081" s="11"/>
      <c r="E11081" s="11"/>
      <c r="F11081" s="11"/>
      <c r="G11081" s="24"/>
    </row>
    <row r="11082" spans="1:7" x14ac:dyDescent="0.25">
      <c r="A11082" s="11"/>
      <c r="B11082" s="11"/>
      <c r="C11082" s="10"/>
      <c r="D11082" s="11"/>
      <c r="E11082" s="11"/>
      <c r="F11082" s="11"/>
      <c r="G11082" s="24"/>
    </row>
    <row r="11083" spans="1:7" x14ac:dyDescent="0.25">
      <c r="A11083" s="11"/>
      <c r="B11083" s="11"/>
      <c r="C11083" s="10"/>
      <c r="D11083" s="11"/>
      <c r="E11083" s="11"/>
      <c r="F11083" s="11"/>
      <c r="G11083" s="24"/>
    </row>
    <row r="11084" spans="1:7" x14ac:dyDescent="0.25">
      <c r="A11084" s="11"/>
      <c r="B11084" s="11"/>
      <c r="C11084" s="10"/>
      <c r="D11084" s="11"/>
      <c r="E11084" s="11"/>
      <c r="F11084" s="11"/>
      <c r="G11084" s="24"/>
    </row>
    <row r="11085" spans="1:7" x14ac:dyDescent="0.25">
      <c r="A11085" s="11"/>
      <c r="B11085" s="11"/>
      <c r="C11085" s="10"/>
      <c r="D11085" s="11"/>
      <c r="E11085" s="11"/>
      <c r="F11085" s="11"/>
      <c r="G11085" s="24"/>
    </row>
    <row r="11086" spans="1:7" x14ac:dyDescent="0.25">
      <c r="A11086" s="11"/>
      <c r="B11086" s="11"/>
      <c r="C11086" s="10"/>
      <c r="D11086" s="11"/>
      <c r="E11086" s="11"/>
      <c r="F11086" s="11"/>
      <c r="G11086" s="24"/>
    </row>
    <row r="11087" spans="1:7" x14ac:dyDescent="0.25">
      <c r="A11087" s="11"/>
      <c r="B11087" s="11"/>
      <c r="C11087" s="10"/>
      <c r="D11087" s="11"/>
      <c r="E11087" s="11"/>
      <c r="F11087" s="11"/>
      <c r="G11087" s="24"/>
    </row>
    <row r="11088" spans="1:7" x14ac:dyDescent="0.25">
      <c r="A11088" s="11"/>
      <c r="B11088" s="11"/>
      <c r="C11088" s="10"/>
      <c r="D11088" s="11"/>
      <c r="E11088" s="11"/>
      <c r="F11088" s="11"/>
      <c r="G11088" s="24"/>
    </row>
    <row r="11089" spans="1:7" x14ac:dyDescent="0.25">
      <c r="A11089" s="11"/>
      <c r="B11089" s="11"/>
      <c r="C11089" s="10"/>
      <c r="D11089" s="11"/>
      <c r="E11089" s="11"/>
      <c r="F11089" s="11"/>
      <c r="G11089" s="24"/>
    </row>
    <row r="11090" spans="1:7" x14ac:dyDescent="0.25">
      <c r="A11090" s="11"/>
      <c r="B11090" s="11"/>
      <c r="C11090" s="10"/>
      <c r="D11090" s="11"/>
      <c r="E11090" s="11"/>
      <c r="F11090" s="11"/>
      <c r="G11090" s="24"/>
    </row>
    <row r="11091" spans="1:7" x14ac:dyDescent="0.25">
      <c r="A11091" s="11"/>
      <c r="B11091" s="11"/>
      <c r="C11091" s="10"/>
      <c r="D11091" s="11"/>
      <c r="E11091" s="11"/>
      <c r="F11091" s="11"/>
      <c r="G11091" s="24"/>
    </row>
    <row r="11092" spans="1:7" x14ac:dyDescent="0.25">
      <c r="A11092" s="11"/>
      <c r="B11092" s="11"/>
      <c r="C11092" s="10"/>
      <c r="D11092" s="11"/>
      <c r="E11092" s="11"/>
      <c r="F11092" s="11"/>
      <c r="G11092" s="24"/>
    </row>
    <row r="11093" spans="1:7" x14ac:dyDescent="0.25">
      <c r="A11093" s="11"/>
      <c r="B11093" s="11"/>
      <c r="C11093" s="10"/>
      <c r="D11093" s="11"/>
      <c r="E11093" s="11"/>
      <c r="F11093" s="11"/>
      <c r="G11093" s="24"/>
    </row>
    <row r="11094" spans="1:7" x14ac:dyDescent="0.25">
      <c r="A11094" s="11"/>
      <c r="B11094" s="11"/>
      <c r="C11094" s="10"/>
      <c r="D11094" s="11"/>
      <c r="E11094" s="11"/>
      <c r="F11094" s="11"/>
      <c r="G11094" s="24"/>
    </row>
    <row r="11095" spans="1:7" x14ac:dyDescent="0.25">
      <c r="A11095" s="11"/>
      <c r="B11095" s="11"/>
      <c r="C11095" s="10"/>
      <c r="D11095" s="11"/>
      <c r="E11095" s="11"/>
      <c r="F11095" s="11"/>
      <c r="G11095" s="24"/>
    </row>
    <row r="11096" spans="1:7" x14ac:dyDescent="0.25">
      <c r="A11096" s="11"/>
      <c r="B11096" s="11"/>
      <c r="C11096" s="10"/>
      <c r="D11096" s="11"/>
      <c r="E11096" s="11"/>
      <c r="F11096" s="11"/>
      <c r="G11096" s="24"/>
    </row>
    <row r="11097" spans="1:7" x14ac:dyDescent="0.25">
      <c r="A11097" s="11"/>
      <c r="B11097" s="11"/>
      <c r="C11097" s="10"/>
      <c r="D11097" s="11"/>
      <c r="E11097" s="11"/>
      <c r="F11097" s="11"/>
      <c r="G11097" s="24"/>
    </row>
    <row r="11098" spans="1:7" x14ac:dyDescent="0.25">
      <c r="A11098" s="11"/>
      <c r="B11098" s="11"/>
      <c r="C11098" s="10"/>
      <c r="D11098" s="11"/>
      <c r="E11098" s="11"/>
      <c r="F11098" s="11"/>
      <c r="G11098" s="24"/>
    </row>
    <row r="11099" spans="1:7" x14ac:dyDescent="0.25">
      <c r="A11099" s="11"/>
      <c r="B11099" s="11"/>
      <c r="C11099" s="10"/>
      <c r="D11099" s="11"/>
      <c r="E11099" s="11"/>
      <c r="F11099" s="11"/>
      <c r="G11099" s="24"/>
    </row>
    <row r="11100" spans="1:7" x14ac:dyDescent="0.25">
      <c r="A11100" s="11"/>
      <c r="B11100" s="11"/>
      <c r="C11100" s="10"/>
      <c r="D11100" s="11"/>
      <c r="E11100" s="11"/>
      <c r="F11100" s="11"/>
      <c r="G11100" s="24"/>
    </row>
    <row r="11101" spans="1:7" x14ac:dyDescent="0.25">
      <c r="A11101" s="11"/>
      <c r="B11101" s="11"/>
      <c r="C11101" s="10"/>
      <c r="D11101" s="11"/>
      <c r="E11101" s="11"/>
      <c r="F11101" s="11"/>
      <c r="G11101" s="24"/>
    </row>
    <row r="11102" spans="1:7" x14ac:dyDescent="0.25">
      <c r="A11102" s="11"/>
      <c r="B11102" s="11"/>
      <c r="C11102" s="10"/>
      <c r="D11102" s="11"/>
      <c r="E11102" s="11"/>
      <c r="F11102" s="11"/>
      <c r="G11102" s="24"/>
    </row>
    <row r="11103" spans="1:7" x14ac:dyDescent="0.25">
      <c r="A11103" s="11"/>
      <c r="B11103" s="11"/>
      <c r="C11103" s="10"/>
      <c r="D11103" s="11"/>
      <c r="E11103" s="11"/>
      <c r="F11103" s="11"/>
      <c r="G11103" s="24"/>
    </row>
    <row r="11104" spans="1:7" x14ac:dyDescent="0.25">
      <c r="A11104" s="11"/>
      <c r="B11104" s="11"/>
      <c r="C11104" s="10"/>
      <c r="D11104" s="11"/>
      <c r="E11104" s="11"/>
      <c r="F11104" s="11"/>
      <c r="G11104" s="24"/>
    </row>
    <row r="11105" spans="1:7" x14ac:dyDescent="0.25">
      <c r="A11105" s="11"/>
      <c r="B11105" s="11"/>
      <c r="C11105" s="10"/>
      <c r="D11105" s="11"/>
      <c r="E11105" s="11"/>
      <c r="F11105" s="11"/>
      <c r="G11105" s="24"/>
    </row>
    <row r="11106" spans="1:7" x14ac:dyDescent="0.25">
      <c r="A11106" s="11"/>
      <c r="B11106" s="11"/>
      <c r="C11106" s="10"/>
      <c r="D11106" s="11"/>
      <c r="E11106" s="11"/>
      <c r="F11106" s="11"/>
      <c r="G11106" s="24"/>
    </row>
    <row r="11107" spans="1:7" x14ac:dyDescent="0.25">
      <c r="A11107" s="11"/>
      <c r="B11107" s="11"/>
      <c r="C11107" s="10"/>
      <c r="D11107" s="11"/>
      <c r="E11107" s="11"/>
      <c r="F11107" s="11"/>
      <c r="G11107" s="24"/>
    </row>
    <row r="11108" spans="1:7" x14ac:dyDescent="0.25">
      <c r="A11108" s="11"/>
      <c r="B11108" s="11"/>
      <c r="C11108" s="10"/>
      <c r="D11108" s="11"/>
      <c r="E11108" s="11"/>
      <c r="F11108" s="11"/>
      <c r="G11108" s="24"/>
    </row>
    <row r="11109" spans="1:7" x14ac:dyDescent="0.25">
      <c r="A11109" s="11"/>
      <c r="B11109" s="11"/>
      <c r="C11109" s="10"/>
      <c r="D11109" s="11"/>
      <c r="E11109" s="11"/>
      <c r="F11109" s="11"/>
      <c r="G11109" s="24"/>
    </row>
    <row r="11110" spans="1:7" x14ac:dyDescent="0.25">
      <c r="A11110" s="11"/>
      <c r="B11110" s="11"/>
      <c r="C11110" s="10"/>
      <c r="D11110" s="11"/>
      <c r="E11110" s="11"/>
      <c r="F11110" s="11"/>
      <c r="G11110" s="24"/>
    </row>
    <row r="11111" spans="1:7" x14ac:dyDescent="0.25">
      <c r="A11111" s="11"/>
      <c r="B11111" s="11"/>
      <c r="C11111" s="10"/>
      <c r="D11111" s="11"/>
      <c r="E11111" s="11"/>
      <c r="F11111" s="11"/>
      <c r="G11111" s="24"/>
    </row>
    <row r="11112" spans="1:7" x14ac:dyDescent="0.25">
      <c r="A11112" s="11"/>
      <c r="B11112" s="11"/>
      <c r="C11112" s="10"/>
      <c r="D11112" s="11"/>
      <c r="E11112" s="11"/>
      <c r="F11112" s="11"/>
      <c r="G11112" s="24"/>
    </row>
    <row r="11113" spans="1:7" x14ac:dyDescent="0.25">
      <c r="A11113" s="11"/>
      <c r="B11113" s="11"/>
      <c r="C11113" s="10"/>
      <c r="D11113" s="11"/>
      <c r="E11113" s="11"/>
      <c r="F11113" s="11"/>
      <c r="G11113" s="24"/>
    </row>
    <row r="11114" spans="1:7" x14ac:dyDescent="0.25">
      <c r="A11114" s="11"/>
      <c r="B11114" s="11"/>
      <c r="C11114" s="10"/>
      <c r="D11114" s="11"/>
      <c r="E11114" s="11"/>
      <c r="F11114" s="11"/>
      <c r="G11114" s="24"/>
    </row>
    <row r="11115" spans="1:7" x14ac:dyDescent="0.25">
      <c r="A11115" s="11"/>
      <c r="B11115" s="11"/>
      <c r="C11115" s="10"/>
      <c r="D11115" s="11"/>
      <c r="E11115" s="11"/>
      <c r="F11115" s="11"/>
      <c r="G11115" s="24"/>
    </row>
    <row r="11116" spans="1:7" x14ac:dyDescent="0.25">
      <c r="A11116" s="11"/>
      <c r="B11116" s="11"/>
      <c r="C11116" s="10"/>
      <c r="D11116" s="11"/>
      <c r="E11116" s="11"/>
      <c r="F11116" s="11"/>
      <c r="G11116" s="24"/>
    </row>
    <row r="11117" spans="1:7" x14ac:dyDescent="0.25">
      <c r="A11117" s="11"/>
      <c r="B11117" s="11"/>
      <c r="C11117" s="10"/>
      <c r="D11117" s="11"/>
      <c r="E11117" s="11"/>
      <c r="F11117" s="11"/>
      <c r="G11117" s="24"/>
    </row>
    <row r="11118" spans="1:7" x14ac:dyDescent="0.25">
      <c r="A11118" s="11"/>
      <c r="B11118" s="11"/>
      <c r="C11118" s="10"/>
      <c r="D11118" s="11"/>
      <c r="E11118" s="11"/>
      <c r="F11118" s="11"/>
      <c r="G11118" s="24"/>
    </row>
    <row r="11119" spans="1:7" x14ac:dyDescent="0.25">
      <c r="A11119" s="11"/>
      <c r="B11119" s="11"/>
      <c r="C11119" s="10"/>
      <c r="D11119" s="11"/>
      <c r="E11119" s="11"/>
      <c r="F11119" s="11"/>
      <c r="G11119" s="24"/>
    </row>
    <row r="11120" spans="1:7" x14ac:dyDescent="0.25">
      <c r="A11120" s="11"/>
      <c r="B11120" s="11"/>
      <c r="C11120" s="10"/>
      <c r="D11120" s="11"/>
      <c r="E11120" s="11"/>
      <c r="F11120" s="11"/>
      <c r="G11120" s="24"/>
    </row>
    <row r="11121" spans="1:7" x14ac:dyDescent="0.25">
      <c r="A11121" s="11"/>
      <c r="B11121" s="11"/>
      <c r="C11121" s="10"/>
      <c r="D11121" s="11"/>
      <c r="E11121" s="11"/>
      <c r="F11121" s="11"/>
      <c r="G11121" s="24"/>
    </row>
    <row r="11122" spans="1:7" x14ac:dyDescent="0.25">
      <c r="A11122" s="11"/>
      <c r="B11122" s="11"/>
      <c r="C11122" s="10"/>
      <c r="D11122" s="11"/>
      <c r="E11122" s="11"/>
      <c r="F11122" s="11"/>
      <c r="G11122" s="24"/>
    </row>
    <row r="11123" spans="1:7" x14ac:dyDescent="0.25">
      <c r="A11123" s="11"/>
      <c r="B11123" s="11"/>
      <c r="C11123" s="10"/>
      <c r="D11123" s="11"/>
      <c r="E11123" s="11"/>
      <c r="F11123" s="11"/>
      <c r="G11123" s="24"/>
    </row>
    <row r="11124" spans="1:7" x14ac:dyDescent="0.25">
      <c r="A11124" s="11"/>
      <c r="B11124" s="11"/>
      <c r="C11124" s="10"/>
      <c r="D11124" s="11"/>
      <c r="E11124" s="11"/>
      <c r="F11124" s="11"/>
      <c r="G11124" s="24"/>
    </row>
    <row r="11125" spans="1:7" x14ac:dyDescent="0.25">
      <c r="A11125" s="11"/>
      <c r="B11125" s="11"/>
      <c r="C11125" s="10"/>
      <c r="D11125" s="11"/>
      <c r="E11125" s="11"/>
      <c r="F11125" s="11"/>
      <c r="G11125" s="24"/>
    </row>
    <row r="11126" spans="1:7" x14ac:dyDescent="0.25">
      <c r="A11126" s="11"/>
      <c r="B11126" s="11"/>
      <c r="C11126" s="10"/>
      <c r="D11126" s="11"/>
      <c r="E11126" s="11"/>
      <c r="F11126" s="11"/>
      <c r="G11126" s="24"/>
    </row>
    <row r="11127" spans="1:7" x14ac:dyDescent="0.25">
      <c r="A11127" s="11"/>
      <c r="B11127" s="11"/>
      <c r="C11127" s="10"/>
      <c r="D11127" s="11"/>
      <c r="E11127" s="11"/>
      <c r="F11127" s="11"/>
      <c r="G11127" s="24"/>
    </row>
    <row r="11128" spans="1:7" x14ac:dyDescent="0.25">
      <c r="A11128" s="11"/>
      <c r="B11128" s="11"/>
      <c r="C11128" s="10"/>
      <c r="D11128" s="11"/>
      <c r="E11128" s="11"/>
      <c r="F11128" s="11"/>
      <c r="G11128" s="24"/>
    </row>
    <row r="11129" spans="1:7" x14ac:dyDescent="0.25">
      <c r="A11129" s="11"/>
      <c r="B11129" s="11"/>
      <c r="C11129" s="10"/>
      <c r="D11129" s="11"/>
      <c r="E11129" s="11"/>
      <c r="F11129" s="11"/>
      <c r="G11129" s="24"/>
    </row>
    <row r="11130" spans="1:7" x14ac:dyDescent="0.25">
      <c r="A11130" s="11"/>
      <c r="B11130" s="11"/>
      <c r="C11130" s="10"/>
      <c r="D11130" s="11"/>
      <c r="E11130" s="11"/>
      <c r="F11130" s="11"/>
      <c r="G11130" s="24"/>
    </row>
    <row r="11131" spans="1:7" x14ac:dyDescent="0.25">
      <c r="A11131" s="11"/>
      <c r="B11131" s="11"/>
      <c r="C11131" s="10"/>
      <c r="D11131" s="11"/>
      <c r="E11131" s="11"/>
      <c r="F11131" s="11"/>
      <c r="G11131" s="24"/>
    </row>
    <row r="11132" spans="1:7" x14ac:dyDescent="0.25">
      <c r="A11132" s="11"/>
      <c r="B11132" s="11"/>
      <c r="C11132" s="10"/>
      <c r="D11132" s="11"/>
      <c r="E11132" s="11"/>
      <c r="F11132" s="11"/>
      <c r="G11132" s="24"/>
    </row>
    <row r="11133" spans="1:7" x14ac:dyDescent="0.25">
      <c r="A11133" s="11"/>
      <c r="B11133" s="11"/>
      <c r="C11133" s="10"/>
      <c r="D11133" s="11"/>
      <c r="E11133" s="11"/>
      <c r="F11133" s="11"/>
      <c r="G11133" s="24"/>
    </row>
    <row r="11134" spans="1:7" x14ac:dyDescent="0.25">
      <c r="A11134" s="11"/>
      <c r="B11134" s="11"/>
      <c r="C11134" s="10"/>
      <c r="D11134" s="11"/>
      <c r="E11134" s="11"/>
      <c r="F11134" s="11"/>
      <c r="G11134" s="24"/>
    </row>
    <row r="11135" spans="1:7" x14ac:dyDescent="0.25">
      <c r="A11135" s="11"/>
      <c r="B11135" s="11"/>
      <c r="C11135" s="10"/>
      <c r="D11135" s="11"/>
      <c r="E11135" s="11"/>
      <c r="F11135" s="11"/>
      <c r="G11135" s="24"/>
    </row>
    <row r="11136" spans="1:7" x14ac:dyDescent="0.25">
      <c r="A11136" s="11"/>
      <c r="B11136" s="11"/>
      <c r="C11136" s="10"/>
      <c r="D11136" s="11"/>
      <c r="E11136" s="11"/>
      <c r="F11136" s="11"/>
      <c r="G11136" s="24"/>
    </row>
    <row r="11137" spans="1:7" x14ac:dyDescent="0.25">
      <c r="A11137" s="11"/>
      <c r="B11137" s="11"/>
      <c r="C11137" s="10"/>
      <c r="D11137" s="11"/>
      <c r="E11137" s="11"/>
      <c r="F11137" s="11"/>
      <c r="G11137" s="24"/>
    </row>
    <row r="11138" spans="1:7" x14ac:dyDescent="0.25">
      <c r="A11138" s="11"/>
      <c r="B11138" s="11"/>
      <c r="C11138" s="10"/>
      <c r="D11138" s="11"/>
      <c r="E11138" s="11"/>
      <c r="F11138" s="11"/>
      <c r="G11138" s="24"/>
    </row>
    <row r="11139" spans="1:7" x14ac:dyDescent="0.25">
      <c r="A11139" s="11"/>
      <c r="B11139" s="11"/>
      <c r="C11139" s="10"/>
      <c r="D11139" s="11"/>
      <c r="E11139" s="11"/>
      <c r="F11139" s="11"/>
      <c r="G11139" s="24"/>
    </row>
    <row r="11140" spans="1:7" x14ac:dyDescent="0.25">
      <c r="A11140" s="11"/>
      <c r="B11140" s="11"/>
      <c r="C11140" s="10"/>
      <c r="D11140" s="11"/>
      <c r="E11140" s="11"/>
      <c r="F11140" s="11"/>
      <c r="G11140" s="24"/>
    </row>
    <row r="11141" spans="1:7" x14ac:dyDescent="0.25">
      <c r="A11141" s="11"/>
      <c r="B11141" s="11"/>
      <c r="C11141" s="10"/>
      <c r="D11141" s="11"/>
      <c r="E11141" s="11"/>
      <c r="F11141" s="11"/>
      <c r="G11141" s="24"/>
    </row>
    <row r="11142" spans="1:7" x14ac:dyDescent="0.25">
      <c r="A11142" s="11"/>
      <c r="B11142" s="11"/>
      <c r="C11142" s="10"/>
      <c r="D11142" s="11"/>
      <c r="E11142" s="11"/>
      <c r="F11142" s="11"/>
      <c r="G11142" s="24"/>
    </row>
    <row r="11143" spans="1:7" x14ac:dyDescent="0.25">
      <c r="A11143" s="11"/>
      <c r="B11143" s="11"/>
      <c r="C11143" s="10"/>
      <c r="D11143" s="11"/>
      <c r="E11143" s="11"/>
      <c r="F11143" s="11"/>
      <c r="G11143" s="24"/>
    </row>
    <row r="11144" spans="1:7" x14ac:dyDescent="0.25">
      <c r="A11144" s="11"/>
      <c r="B11144" s="11"/>
      <c r="C11144" s="10"/>
      <c r="D11144" s="11"/>
      <c r="E11144" s="11"/>
      <c r="F11144" s="11"/>
      <c r="G11144" s="24"/>
    </row>
    <row r="11145" spans="1:7" x14ac:dyDescent="0.25">
      <c r="A11145" s="11"/>
      <c r="B11145" s="11"/>
      <c r="C11145" s="10"/>
      <c r="D11145" s="11"/>
      <c r="E11145" s="11"/>
      <c r="F11145" s="11"/>
      <c r="G11145" s="24"/>
    </row>
    <row r="11146" spans="1:7" x14ac:dyDescent="0.25">
      <c r="A11146" s="11"/>
      <c r="B11146" s="11"/>
      <c r="C11146" s="10"/>
      <c r="D11146" s="11"/>
      <c r="E11146" s="11"/>
      <c r="F11146" s="11"/>
      <c r="G11146" s="24"/>
    </row>
    <row r="11147" spans="1:7" x14ac:dyDescent="0.25">
      <c r="A11147" s="11"/>
      <c r="B11147" s="11"/>
      <c r="C11147" s="10"/>
      <c r="D11147" s="11"/>
      <c r="E11147" s="11"/>
      <c r="F11147" s="11"/>
      <c r="G11147" s="24"/>
    </row>
    <row r="11148" spans="1:7" x14ac:dyDescent="0.25">
      <c r="A11148" s="11"/>
      <c r="B11148" s="11"/>
      <c r="C11148" s="10"/>
      <c r="D11148" s="11"/>
      <c r="E11148" s="11"/>
      <c r="F11148" s="11"/>
      <c r="G11148" s="24"/>
    </row>
    <row r="11149" spans="1:7" x14ac:dyDescent="0.25">
      <c r="A11149" s="11"/>
      <c r="B11149" s="11"/>
      <c r="C11149" s="10"/>
      <c r="D11149" s="11"/>
      <c r="E11149" s="11"/>
      <c r="F11149" s="11"/>
      <c r="G11149" s="24"/>
    </row>
    <row r="11150" spans="1:7" x14ac:dyDescent="0.25">
      <c r="A11150" s="11"/>
      <c r="B11150" s="11"/>
      <c r="C11150" s="10"/>
      <c r="D11150" s="11"/>
      <c r="E11150" s="11"/>
      <c r="F11150" s="11"/>
      <c r="G11150" s="24"/>
    </row>
    <row r="11151" spans="1:7" x14ac:dyDescent="0.25">
      <c r="A11151" s="11"/>
      <c r="B11151" s="11"/>
      <c r="C11151" s="10"/>
      <c r="D11151" s="11"/>
      <c r="E11151" s="11"/>
      <c r="F11151" s="11"/>
      <c r="G11151" s="24"/>
    </row>
    <row r="11152" spans="1:7" x14ac:dyDescent="0.25">
      <c r="A11152" s="11"/>
      <c r="B11152" s="11"/>
      <c r="C11152" s="10"/>
      <c r="D11152" s="11"/>
      <c r="E11152" s="11"/>
      <c r="F11152" s="11"/>
      <c r="G11152" s="24"/>
    </row>
    <row r="11153" spans="1:7" x14ac:dyDescent="0.25">
      <c r="A11153" s="11"/>
      <c r="B11153" s="11"/>
      <c r="C11153" s="10"/>
      <c r="D11153" s="11"/>
      <c r="E11153" s="11"/>
      <c r="F11153" s="11"/>
      <c r="G11153" s="24"/>
    </row>
    <row r="11154" spans="1:7" x14ac:dyDescent="0.25">
      <c r="A11154" s="11"/>
      <c r="B11154" s="11"/>
      <c r="C11154" s="10"/>
      <c r="D11154" s="11"/>
      <c r="E11154" s="11"/>
      <c r="F11154" s="11"/>
      <c r="G11154" s="24"/>
    </row>
    <row r="11155" spans="1:7" x14ac:dyDescent="0.25">
      <c r="A11155" s="11"/>
      <c r="B11155" s="11"/>
      <c r="C11155" s="10"/>
      <c r="D11155" s="11"/>
      <c r="E11155" s="11"/>
      <c r="F11155" s="11"/>
      <c r="G11155" s="24"/>
    </row>
    <row r="11156" spans="1:7" x14ac:dyDescent="0.25">
      <c r="A11156" s="11"/>
      <c r="B11156" s="11"/>
      <c r="C11156" s="10"/>
      <c r="D11156" s="11"/>
      <c r="E11156" s="11"/>
      <c r="F11156" s="11"/>
      <c r="G11156" s="24"/>
    </row>
    <row r="11157" spans="1:7" x14ac:dyDescent="0.25">
      <c r="A11157" s="11"/>
      <c r="B11157" s="11"/>
      <c r="C11157" s="10"/>
      <c r="D11157" s="11"/>
      <c r="E11157" s="11"/>
      <c r="F11157" s="11"/>
      <c r="G11157" s="24"/>
    </row>
    <row r="11158" spans="1:7" x14ac:dyDescent="0.25">
      <c r="A11158" s="11"/>
      <c r="B11158" s="11"/>
      <c r="C11158" s="10"/>
      <c r="D11158" s="11"/>
      <c r="E11158" s="11"/>
      <c r="F11158" s="11"/>
      <c r="G11158" s="24"/>
    </row>
    <row r="11159" spans="1:7" x14ac:dyDescent="0.25">
      <c r="A11159" s="11"/>
      <c r="B11159" s="11"/>
      <c r="C11159" s="10"/>
      <c r="D11159" s="11"/>
      <c r="E11159" s="11"/>
      <c r="F11159" s="11"/>
      <c r="G11159" s="24"/>
    </row>
    <row r="11160" spans="1:7" x14ac:dyDescent="0.25">
      <c r="A11160" s="11"/>
      <c r="B11160" s="11"/>
      <c r="C11160" s="10"/>
      <c r="D11160" s="11"/>
      <c r="E11160" s="11"/>
      <c r="F11160" s="11"/>
      <c r="G11160" s="24"/>
    </row>
    <row r="11161" spans="1:7" x14ac:dyDescent="0.25">
      <c r="A11161" s="11"/>
      <c r="B11161" s="11"/>
      <c r="C11161" s="10"/>
      <c r="D11161" s="11"/>
      <c r="E11161" s="11"/>
      <c r="F11161" s="11"/>
      <c r="G11161" s="24"/>
    </row>
    <row r="11162" spans="1:7" x14ac:dyDescent="0.25">
      <c r="A11162" s="11"/>
      <c r="B11162" s="11"/>
      <c r="C11162" s="10"/>
      <c r="D11162" s="11"/>
      <c r="E11162" s="11"/>
      <c r="F11162" s="11"/>
      <c r="G11162" s="24"/>
    </row>
    <row r="11163" spans="1:7" x14ac:dyDescent="0.25">
      <c r="A11163" s="11"/>
      <c r="B11163" s="11"/>
      <c r="C11163" s="10"/>
      <c r="D11163" s="11"/>
      <c r="E11163" s="11"/>
      <c r="F11163" s="11"/>
      <c r="G11163" s="24"/>
    </row>
    <row r="11164" spans="1:7" x14ac:dyDescent="0.25">
      <c r="A11164" s="11"/>
      <c r="B11164" s="11"/>
      <c r="C11164" s="10"/>
      <c r="D11164" s="11"/>
      <c r="E11164" s="11"/>
      <c r="F11164" s="11"/>
      <c r="G11164" s="24"/>
    </row>
    <row r="11165" spans="1:7" x14ac:dyDescent="0.25">
      <c r="A11165" s="11"/>
      <c r="B11165" s="11"/>
      <c r="C11165" s="10"/>
      <c r="D11165" s="11"/>
      <c r="E11165" s="11"/>
      <c r="F11165" s="11"/>
      <c r="G11165" s="24"/>
    </row>
    <row r="11166" spans="1:7" x14ac:dyDescent="0.25">
      <c r="A11166" s="11"/>
      <c r="B11166" s="11"/>
      <c r="C11166" s="10"/>
      <c r="D11166" s="11"/>
      <c r="E11166" s="11"/>
      <c r="F11166" s="11"/>
      <c r="G11166" s="24"/>
    </row>
    <row r="11167" spans="1:7" x14ac:dyDescent="0.25">
      <c r="A11167" s="11"/>
      <c r="B11167" s="11"/>
      <c r="C11167" s="10"/>
      <c r="D11167" s="11"/>
      <c r="E11167" s="11"/>
      <c r="F11167" s="11"/>
      <c r="G11167" s="24"/>
    </row>
    <row r="11168" spans="1:7" x14ac:dyDescent="0.25">
      <c r="A11168" s="11"/>
      <c r="B11168" s="11"/>
      <c r="C11168" s="10"/>
      <c r="D11168" s="11"/>
      <c r="E11168" s="11"/>
      <c r="F11168" s="11"/>
      <c r="G11168" s="24"/>
    </row>
    <row r="11169" spans="1:7" x14ac:dyDescent="0.25">
      <c r="A11169" s="11"/>
      <c r="B11169" s="11"/>
      <c r="C11169" s="10"/>
      <c r="D11169" s="11"/>
      <c r="E11169" s="11"/>
      <c r="F11169" s="11"/>
      <c r="G11169" s="24"/>
    </row>
    <row r="11170" spans="1:7" x14ac:dyDescent="0.25">
      <c r="A11170" s="11"/>
      <c r="B11170" s="11"/>
      <c r="C11170" s="10"/>
      <c r="D11170" s="11"/>
      <c r="E11170" s="11"/>
      <c r="F11170" s="11"/>
      <c r="G11170" s="24"/>
    </row>
    <row r="11171" spans="1:7" x14ac:dyDescent="0.25">
      <c r="A11171" s="11"/>
      <c r="B11171" s="11"/>
      <c r="C11171" s="10"/>
      <c r="D11171" s="11"/>
      <c r="E11171" s="11"/>
      <c r="F11171" s="11"/>
      <c r="G11171" s="24"/>
    </row>
    <row r="11172" spans="1:7" x14ac:dyDescent="0.25">
      <c r="A11172" s="11"/>
      <c r="B11172" s="11"/>
      <c r="C11172" s="10"/>
      <c r="D11172" s="11"/>
      <c r="E11172" s="11"/>
      <c r="F11172" s="11"/>
      <c r="G11172" s="24"/>
    </row>
    <row r="11173" spans="1:7" x14ac:dyDescent="0.25">
      <c r="A11173" s="11"/>
      <c r="B11173" s="11"/>
      <c r="C11173" s="10"/>
      <c r="D11173" s="11"/>
      <c r="E11173" s="11"/>
      <c r="F11173" s="11"/>
      <c r="G11173" s="24"/>
    </row>
    <row r="11174" spans="1:7" x14ac:dyDescent="0.25">
      <c r="A11174" s="11"/>
      <c r="B11174" s="11"/>
      <c r="C11174" s="10"/>
      <c r="D11174" s="11"/>
      <c r="E11174" s="11"/>
      <c r="F11174" s="11"/>
      <c r="G11174" s="24"/>
    </row>
    <row r="11175" spans="1:7" x14ac:dyDescent="0.25">
      <c r="A11175" s="11"/>
      <c r="B11175" s="11"/>
      <c r="C11175" s="10"/>
      <c r="D11175" s="11"/>
      <c r="E11175" s="11"/>
      <c r="F11175" s="11"/>
      <c r="G11175" s="24"/>
    </row>
    <row r="11176" spans="1:7" x14ac:dyDescent="0.25">
      <c r="A11176" s="11"/>
      <c r="B11176" s="11"/>
      <c r="C11176" s="10"/>
      <c r="D11176" s="11"/>
      <c r="E11176" s="11"/>
      <c r="F11176" s="11"/>
      <c r="G11176" s="24"/>
    </row>
    <row r="11177" spans="1:7" x14ac:dyDescent="0.25">
      <c r="A11177" s="11"/>
      <c r="B11177" s="11"/>
      <c r="C11177" s="10"/>
      <c r="D11177" s="11"/>
      <c r="E11177" s="11"/>
      <c r="F11177" s="11"/>
      <c r="G11177" s="24"/>
    </row>
    <row r="11178" spans="1:7" x14ac:dyDescent="0.25">
      <c r="A11178" s="11"/>
      <c r="B11178" s="11"/>
      <c r="C11178" s="10"/>
      <c r="D11178" s="11"/>
      <c r="E11178" s="11"/>
      <c r="F11178" s="11"/>
      <c r="G11178" s="24"/>
    </row>
    <row r="11179" spans="1:7" x14ac:dyDescent="0.25">
      <c r="A11179" s="11"/>
      <c r="B11179" s="11"/>
      <c r="C11179" s="10"/>
      <c r="D11179" s="11"/>
      <c r="E11179" s="11"/>
      <c r="F11179" s="11"/>
      <c r="G11179" s="24"/>
    </row>
    <row r="11180" spans="1:7" x14ac:dyDescent="0.25">
      <c r="A11180" s="11"/>
      <c r="B11180" s="11"/>
      <c r="C11180" s="10"/>
      <c r="D11180" s="11"/>
      <c r="E11180" s="11"/>
      <c r="F11180" s="11"/>
      <c r="G11180" s="24"/>
    </row>
    <row r="11181" spans="1:7" x14ac:dyDescent="0.25">
      <c r="A11181" s="11"/>
      <c r="B11181" s="11"/>
      <c r="C11181" s="10"/>
      <c r="D11181" s="11"/>
      <c r="E11181" s="11"/>
      <c r="F11181" s="11"/>
      <c r="G11181" s="24"/>
    </row>
    <row r="11182" spans="1:7" x14ac:dyDescent="0.25">
      <c r="A11182" s="11"/>
      <c r="B11182" s="11"/>
      <c r="C11182" s="10"/>
      <c r="D11182" s="11"/>
      <c r="E11182" s="11"/>
      <c r="F11182" s="11"/>
      <c r="G11182" s="24"/>
    </row>
    <row r="11183" spans="1:7" x14ac:dyDescent="0.25">
      <c r="A11183" s="11"/>
      <c r="B11183" s="11"/>
      <c r="C11183" s="10"/>
      <c r="D11183" s="11"/>
      <c r="E11183" s="11"/>
      <c r="F11183" s="11"/>
      <c r="G11183" s="24"/>
    </row>
    <row r="11184" spans="1:7" x14ac:dyDescent="0.25">
      <c r="A11184" s="11"/>
      <c r="B11184" s="11"/>
      <c r="C11184" s="10"/>
      <c r="D11184" s="11"/>
      <c r="E11184" s="11"/>
      <c r="F11184" s="11"/>
      <c r="G11184" s="24"/>
    </row>
    <row r="11185" spans="1:7" x14ac:dyDescent="0.25">
      <c r="A11185" s="11"/>
      <c r="B11185" s="11"/>
      <c r="C11185" s="10"/>
      <c r="D11185" s="11"/>
      <c r="E11185" s="11"/>
      <c r="F11185" s="11"/>
      <c r="G11185" s="24"/>
    </row>
    <row r="11186" spans="1:7" x14ac:dyDescent="0.25">
      <c r="A11186" s="11"/>
      <c r="B11186" s="11"/>
      <c r="C11186" s="10"/>
      <c r="D11186" s="11"/>
      <c r="E11186" s="11"/>
      <c r="F11186" s="11"/>
      <c r="G11186" s="24"/>
    </row>
    <row r="11187" spans="1:7" x14ac:dyDescent="0.25">
      <c r="A11187" s="11"/>
      <c r="B11187" s="11"/>
      <c r="C11187" s="10"/>
      <c r="D11187" s="11"/>
      <c r="E11187" s="11"/>
      <c r="F11187" s="11"/>
      <c r="G11187" s="24"/>
    </row>
    <row r="11188" spans="1:7" x14ac:dyDescent="0.25">
      <c r="A11188" s="11"/>
      <c r="B11188" s="11"/>
      <c r="C11188" s="10"/>
      <c r="D11188" s="11"/>
      <c r="E11188" s="11"/>
      <c r="F11188" s="11"/>
      <c r="G11188" s="24"/>
    </row>
    <row r="11189" spans="1:7" x14ac:dyDescent="0.25">
      <c r="A11189" s="11"/>
      <c r="B11189" s="11"/>
      <c r="C11189" s="10"/>
      <c r="D11189" s="11"/>
      <c r="E11189" s="11"/>
      <c r="F11189" s="11"/>
      <c r="G11189" s="24"/>
    </row>
    <row r="11190" spans="1:7" x14ac:dyDescent="0.25">
      <c r="A11190" s="11"/>
      <c r="B11190" s="11"/>
      <c r="C11190" s="10"/>
      <c r="D11190" s="11"/>
      <c r="E11190" s="11"/>
      <c r="F11190" s="11"/>
      <c r="G11190" s="24"/>
    </row>
    <row r="11191" spans="1:7" x14ac:dyDescent="0.25">
      <c r="A11191" s="11"/>
      <c r="B11191" s="11"/>
      <c r="C11191" s="10"/>
      <c r="D11191" s="11"/>
      <c r="E11191" s="11"/>
      <c r="F11191" s="11"/>
      <c r="G11191" s="24"/>
    </row>
    <row r="11192" spans="1:7" x14ac:dyDescent="0.25">
      <c r="A11192" s="11"/>
      <c r="B11192" s="11"/>
      <c r="C11192" s="10"/>
      <c r="D11192" s="11"/>
      <c r="E11192" s="11"/>
      <c r="F11192" s="11"/>
      <c r="G11192" s="24"/>
    </row>
    <row r="11193" spans="1:7" x14ac:dyDescent="0.25">
      <c r="A11193" s="11"/>
      <c r="B11193" s="11"/>
      <c r="C11193" s="10"/>
      <c r="D11193" s="11"/>
      <c r="E11193" s="11"/>
      <c r="F11193" s="11"/>
      <c r="G11193" s="24"/>
    </row>
    <row r="11194" spans="1:7" x14ac:dyDescent="0.25">
      <c r="A11194" s="11"/>
      <c r="B11194" s="11"/>
      <c r="C11194" s="10"/>
      <c r="D11194" s="11"/>
      <c r="E11194" s="11"/>
      <c r="F11194" s="11"/>
      <c r="G11194" s="24"/>
    </row>
    <row r="11195" spans="1:7" x14ac:dyDescent="0.25">
      <c r="A11195" s="11"/>
      <c r="B11195" s="11"/>
      <c r="C11195" s="10"/>
      <c r="D11195" s="11"/>
      <c r="E11195" s="11"/>
      <c r="F11195" s="11"/>
      <c r="G11195" s="24"/>
    </row>
    <row r="11196" spans="1:7" x14ac:dyDescent="0.25">
      <c r="A11196" s="11"/>
      <c r="B11196" s="11"/>
      <c r="C11196" s="10"/>
      <c r="D11196" s="11"/>
      <c r="E11196" s="11"/>
      <c r="F11196" s="11"/>
      <c r="G11196" s="24"/>
    </row>
    <row r="11197" spans="1:7" x14ac:dyDescent="0.25">
      <c r="A11197" s="11"/>
      <c r="B11197" s="11"/>
      <c r="C11197" s="10"/>
      <c r="D11197" s="11"/>
      <c r="E11197" s="11"/>
      <c r="F11197" s="11"/>
      <c r="G11197" s="24"/>
    </row>
    <row r="11198" spans="1:7" x14ac:dyDescent="0.25">
      <c r="A11198" s="11"/>
      <c r="B11198" s="11"/>
      <c r="C11198" s="10"/>
      <c r="D11198" s="11"/>
      <c r="E11198" s="11"/>
      <c r="F11198" s="11"/>
      <c r="G11198" s="24"/>
    </row>
    <row r="11199" spans="1:7" x14ac:dyDescent="0.25">
      <c r="A11199" s="11"/>
      <c r="B11199" s="11"/>
      <c r="C11199" s="10"/>
      <c r="D11199" s="11"/>
      <c r="E11199" s="11"/>
      <c r="F11199" s="11"/>
      <c r="G11199" s="24"/>
    </row>
    <row r="11200" spans="1:7" x14ac:dyDescent="0.25">
      <c r="A11200" s="11"/>
      <c r="B11200" s="11"/>
      <c r="C11200" s="10"/>
      <c r="D11200" s="11"/>
      <c r="E11200" s="11"/>
      <c r="F11200" s="11"/>
      <c r="G11200" s="24"/>
    </row>
    <row r="11201" spans="1:7" x14ac:dyDescent="0.25">
      <c r="A11201" s="11"/>
      <c r="B11201" s="11"/>
      <c r="C11201" s="10"/>
      <c r="D11201" s="11"/>
      <c r="E11201" s="11"/>
      <c r="F11201" s="11"/>
      <c r="G11201" s="24"/>
    </row>
    <row r="11202" spans="1:7" x14ac:dyDescent="0.25">
      <c r="A11202" s="11"/>
      <c r="B11202" s="11"/>
      <c r="C11202" s="10"/>
      <c r="D11202" s="11"/>
      <c r="E11202" s="11"/>
      <c r="F11202" s="11"/>
      <c r="G11202" s="24"/>
    </row>
    <row r="11203" spans="1:7" x14ac:dyDescent="0.25">
      <c r="A11203" s="11"/>
      <c r="B11203" s="11"/>
      <c r="C11203" s="10"/>
      <c r="D11203" s="11"/>
      <c r="E11203" s="11"/>
      <c r="F11203" s="11"/>
      <c r="G11203" s="24"/>
    </row>
    <row r="11204" spans="1:7" x14ac:dyDescent="0.25">
      <c r="A11204" s="11"/>
      <c r="B11204" s="11"/>
      <c r="C11204" s="10"/>
      <c r="D11204" s="11"/>
      <c r="E11204" s="11"/>
      <c r="F11204" s="11"/>
      <c r="G11204" s="24"/>
    </row>
    <row r="11205" spans="1:7" x14ac:dyDescent="0.25">
      <c r="A11205" s="11"/>
      <c r="B11205" s="11"/>
      <c r="C11205" s="10"/>
      <c r="D11205" s="11"/>
      <c r="E11205" s="11"/>
      <c r="F11205" s="11"/>
      <c r="G11205" s="24"/>
    </row>
    <row r="11206" spans="1:7" x14ac:dyDescent="0.25">
      <c r="A11206" s="11"/>
      <c r="B11206" s="11"/>
      <c r="C11206" s="10"/>
      <c r="D11206" s="11"/>
      <c r="E11206" s="11"/>
      <c r="F11206" s="11"/>
      <c r="G11206" s="24"/>
    </row>
    <row r="11207" spans="1:7" x14ac:dyDescent="0.25">
      <c r="A11207" s="11"/>
      <c r="B11207" s="11"/>
      <c r="C11207" s="10"/>
      <c r="D11207" s="11"/>
      <c r="E11207" s="11"/>
      <c r="F11207" s="11"/>
      <c r="G11207" s="24"/>
    </row>
    <row r="11208" spans="1:7" x14ac:dyDescent="0.25">
      <c r="A11208" s="11"/>
      <c r="B11208" s="11"/>
      <c r="C11208" s="10"/>
      <c r="D11208" s="11"/>
      <c r="E11208" s="11"/>
      <c r="F11208" s="11"/>
      <c r="G11208" s="24"/>
    </row>
    <row r="11209" spans="1:7" x14ac:dyDescent="0.25">
      <c r="A11209" s="11"/>
      <c r="B11209" s="11"/>
      <c r="C11209" s="10"/>
      <c r="D11209" s="11"/>
      <c r="E11209" s="11"/>
      <c r="F11209" s="11"/>
      <c r="G11209" s="24"/>
    </row>
    <row r="11210" spans="1:7" x14ac:dyDescent="0.25">
      <c r="A11210" s="11"/>
      <c r="B11210" s="11"/>
      <c r="C11210" s="10"/>
      <c r="D11210" s="11"/>
      <c r="E11210" s="11"/>
      <c r="F11210" s="11"/>
      <c r="G11210" s="24"/>
    </row>
    <row r="11211" spans="1:7" x14ac:dyDescent="0.25">
      <c r="A11211" s="11"/>
      <c r="B11211" s="11"/>
      <c r="C11211" s="10"/>
      <c r="D11211" s="11"/>
      <c r="E11211" s="11"/>
      <c r="F11211" s="11"/>
      <c r="G11211" s="24"/>
    </row>
    <row r="11212" spans="1:7" x14ac:dyDescent="0.25">
      <c r="A11212" s="11"/>
      <c r="B11212" s="11"/>
      <c r="C11212" s="10"/>
      <c r="D11212" s="11"/>
      <c r="E11212" s="11"/>
      <c r="F11212" s="11"/>
      <c r="G11212" s="24"/>
    </row>
    <row r="11213" spans="1:7" x14ac:dyDescent="0.25">
      <c r="A11213" s="11"/>
      <c r="B11213" s="11"/>
      <c r="C11213" s="10"/>
      <c r="D11213" s="11"/>
      <c r="E11213" s="11"/>
      <c r="F11213" s="11"/>
      <c r="G11213" s="24"/>
    </row>
    <row r="11214" spans="1:7" x14ac:dyDescent="0.25">
      <c r="A11214" s="11"/>
      <c r="B11214" s="11"/>
      <c r="C11214" s="10"/>
      <c r="D11214" s="11"/>
      <c r="E11214" s="11"/>
      <c r="F11214" s="11"/>
      <c r="G11214" s="24"/>
    </row>
    <row r="11215" spans="1:7" x14ac:dyDescent="0.25">
      <c r="A11215" s="11"/>
      <c r="B11215" s="11"/>
      <c r="C11215" s="10"/>
      <c r="D11215" s="11"/>
      <c r="E11215" s="11"/>
      <c r="F11215" s="11"/>
      <c r="G11215" s="24"/>
    </row>
    <row r="11216" spans="1:7" x14ac:dyDescent="0.25">
      <c r="A11216" s="11"/>
      <c r="B11216" s="11"/>
      <c r="C11216" s="10"/>
      <c r="D11216" s="11"/>
      <c r="E11216" s="11"/>
      <c r="F11216" s="11"/>
      <c r="G11216" s="24"/>
    </row>
    <row r="11217" spans="1:7" x14ac:dyDescent="0.25">
      <c r="A11217" s="11"/>
      <c r="B11217" s="11"/>
      <c r="C11217" s="10"/>
      <c r="D11217" s="11"/>
      <c r="E11217" s="11"/>
      <c r="F11217" s="11"/>
      <c r="G11217" s="24"/>
    </row>
    <row r="11218" spans="1:7" x14ac:dyDescent="0.25">
      <c r="A11218" s="11"/>
      <c r="B11218" s="11"/>
      <c r="C11218" s="10"/>
      <c r="D11218" s="11"/>
      <c r="E11218" s="11"/>
      <c r="F11218" s="11"/>
      <c r="G11218" s="24"/>
    </row>
    <row r="11219" spans="1:7" x14ac:dyDescent="0.25">
      <c r="A11219" s="11"/>
      <c r="B11219" s="11"/>
      <c r="C11219" s="10"/>
      <c r="D11219" s="11"/>
      <c r="E11219" s="11"/>
      <c r="F11219" s="11"/>
      <c r="G11219" s="24"/>
    </row>
    <row r="11220" spans="1:7" x14ac:dyDescent="0.25">
      <c r="A11220" s="11"/>
      <c r="B11220" s="11"/>
      <c r="C11220" s="10"/>
      <c r="D11220" s="11"/>
      <c r="E11220" s="11"/>
      <c r="F11220" s="11"/>
      <c r="G11220" s="24"/>
    </row>
    <row r="11221" spans="1:7" x14ac:dyDescent="0.25">
      <c r="A11221" s="11"/>
      <c r="B11221" s="11"/>
      <c r="C11221" s="10"/>
      <c r="D11221" s="11"/>
      <c r="E11221" s="11"/>
      <c r="F11221" s="11"/>
      <c r="G11221" s="24"/>
    </row>
    <row r="11222" spans="1:7" x14ac:dyDescent="0.25">
      <c r="A11222" s="11"/>
      <c r="B11222" s="11"/>
      <c r="C11222" s="10"/>
      <c r="D11222" s="11"/>
      <c r="E11222" s="11"/>
      <c r="F11222" s="11"/>
      <c r="G11222" s="24"/>
    </row>
    <row r="11223" spans="1:7" x14ac:dyDescent="0.25">
      <c r="A11223" s="11"/>
      <c r="B11223" s="11"/>
      <c r="C11223" s="10"/>
      <c r="D11223" s="11"/>
      <c r="E11223" s="11"/>
      <c r="F11223" s="11"/>
      <c r="G11223" s="24"/>
    </row>
    <row r="11224" spans="1:7" x14ac:dyDescent="0.25">
      <c r="A11224" s="11"/>
      <c r="B11224" s="11"/>
      <c r="C11224" s="10"/>
      <c r="D11224" s="11"/>
      <c r="E11224" s="11"/>
      <c r="F11224" s="11"/>
      <c r="G11224" s="24"/>
    </row>
    <row r="11225" spans="1:7" x14ac:dyDescent="0.25">
      <c r="A11225" s="11"/>
      <c r="B11225" s="11"/>
      <c r="C11225" s="10"/>
      <c r="D11225" s="11"/>
      <c r="E11225" s="11"/>
      <c r="F11225" s="11"/>
      <c r="G11225" s="24"/>
    </row>
    <row r="11226" spans="1:7" x14ac:dyDescent="0.25">
      <c r="A11226" s="11"/>
      <c r="B11226" s="11"/>
      <c r="C11226" s="10"/>
      <c r="D11226" s="11"/>
      <c r="E11226" s="11"/>
      <c r="F11226" s="11"/>
      <c r="G11226" s="24"/>
    </row>
    <row r="11227" spans="1:7" x14ac:dyDescent="0.25">
      <c r="A11227" s="11"/>
      <c r="B11227" s="11"/>
      <c r="C11227" s="10"/>
      <c r="D11227" s="11"/>
      <c r="E11227" s="11"/>
      <c r="F11227" s="11"/>
      <c r="G11227" s="24"/>
    </row>
    <row r="11228" spans="1:7" x14ac:dyDescent="0.25">
      <c r="A11228" s="11"/>
      <c r="B11228" s="11"/>
      <c r="C11228" s="10"/>
      <c r="D11228" s="11"/>
      <c r="E11228" s="11"/>
      <c r="F11228" s="11"/>
      <c r="G11228" s="24"/>
    </row>
    <row r="11229" spans="1:7" x14ac:dyDescent="0.25">
      <c r="A11229" s="11"/>
      <c r="B11229" s="11"/>
      <c r="C11229" s="10"/>
      <c r="D11229" s="11"/>
      <c r="E11229" s="11"/>
      <c r="F11229" s="11"/>
      <c r="G11229" s="24"/>
    </row>
    <row r="11230" spans="1:7" x14ac:dyDescent="0.25">
      <c r="A11230" s="11"/>
      <c r="B11230" s="11"/>
      <c r="C11230" s="10"/>
      <c r="D11230" s="11"/>
      <c r="E11230" s="11"/>
      <c r="F11230" s="11"/>
      <c r="G11230" s="24"/>
    </row>
    <row r="11231" spans="1:7" x14ac:dyDescent="0.25">
      <c r="A11231" s="11"/>
      <c r="B11231" s="11"/>
      <c r="C11231" s="10"/>
      <c r="D11231" s="11"/>
      <c r="E11231" s="11"/>
      <c r="F11231" s="11"/>
      <c r="G11231" s="24"/>
    </row>
    <row r="11232" spans="1:7" x14ac:dyDescent="0.25">
      <c r="A11232" s="11"/>
      <c r="B11232" s="11"/>
      <c r="C11232" s="10"/>
      <c r="D11232" s="11"/>
      <c r="E11232" s="11"/>
      <c r="F11232" s="11"/>
      <c r="G11232" s="24"/>
    </row>
    <row r="11233" spans="1:7" x14ac:dyDescent="0.25">
      <c r="A11233" s="11"/>
      <c r="B11233" s="11"/>
      <c r="C11233" s="10"/>
      <c r="D11233" s="11"/>
      <c r="E11233" s="11"/>
      <c r="F11233" s="11"/>
      <c r="G11233" s="24"/>
    </row>
    <row r="11234" spans="1:7" x14ac:dyDescent="0.25">
      <c r="A11234" s="11"/>
      <c r="B11234" s="11"/>
      <c r="C11234" s="10"/>
      <c r="D11234" s="11"/>
      <c r="E11234" s="11"/>
      <c r="F11234" s="11"/>
      <c r="G11234" s="24"/>
    </row>
    <row r="11235" spans="1:7" x14ac:dyDescent="0.25">
      <c r="A11235" s="11"/>
      <c r="B11235" s="11"/>
      <c r="C11235" s="10"/>
      <c r="D11235" s="11"/>
      <c r="E11235" s="11"/>
      <c r="F11235" s="11"/>
      <c r="G11235" s="24"/>
    </row>
    <row r="11236" spans="1:7" x14ac:dyDescent="0.25">
      <c r="A11236" s="11"/>
      <c r="B11236" s="11"/>
      <c r="C11236" s="10"/>
      <c r="D11236" s="11"/>
      <c r="E11236" s="11"/>
      <c r="F11236" s="11"/>
      <c r="G11236" s="24"/>
    </row>
    <row r="11237" spans="1:7" x14ac:dyDescent="0.25">
      <c r="A11237" s="11"/>
      <c r="B11237" s="11"/>
      <c r="C11237" s="10"/>
      <c r="D11237" s="11"/>
      <c r="E11237" s="11"/>
      <c r="F11237" s="11"/>
      <c r="G11237" s="24"/>
    </row>
    <row r="11238" spans="1:7" x14ac:dyDescent="0.25">
      <c r="A11238" s="11"/>
      <c r="B11238" s="11"/>
      <c r="C11238" s="10"/>
      <c r="D11238" s="11"/>
      <c r="E11238" s="11"/>
      <c r="F11238" s="11"/>
      <c r="G11238" s="24"/>
    </row>
    <row r="11239" spans="1:7" x14ac:dyDescent="0.25">
      <c r="A11239" s="11"/>
      <c r="B11239" s="11"/>
      <c r="C11239" s="10"/>
      <c r="D11239" s="11"/>
      <c r="E11239" s="11"/>
      <c r="F11239" s="11"/>
      <c r="G11239" s="24"/>
    </row>
    <row r="11240" spans="1:7" x14ac:dyDescent="0.25">
      <c r="A11240" s="11"/>
      <c r="B11240" s="11"/>
      <c r="C11240" s="10"/>
      <c r="D11240" s="11"/>
      <c r="E11240" s="11"/>
      <c r="F11240" s="11"/>
      <c r="G11240" s="24"/>
    </row>
    <row r="11241" spans="1:7" x14ac:dyDescent="0.25">
      <c r="A11241" s="11"/>
      <c r="B11241" s="11"/>
      <c r="C11241" s="10"/>
      <c r="D11241" s="11"/>
      <c r="E11241" s="11"/>
      <c r="F11241" s="11"/>
      <c r="G11241" s="24"/>
    </row>
    <row r="11242" spans="1:7" x14ac:dyDescent="0.25">
      <c r="A11242" s="11"/>
      <c r="B11242" s="11"/>
      <c r="C11242" s="10"/>
      <c r="D11242" s="11"/>
      <c r="E11242" s="11"/>
      <c r="F11242" s="11"/>
      <c r="G11242" s="24"/>
    </row>
    <row r="11243" spans="1:7" x14ac:dyDescent="0.25">
      <c r="A11243" s="11"/>
      <c r="B11243" s="11"/>
      <c r="C11243" s="10"/>
      <c r="D11243" s="11"/>
      <c r="E11243" s="11"/>
      <c r="F11243" s="11"/>
      <c r="G11243" s="24"/>
    </row>
    <row r="11244" spans="1:7" x14ac:dyDescent="0.25">
      <c r="A11244" s="11"/>
      <c r="B11244" s="11"/>
      <c r="C11244" s="10"/>
      <c r="D11244" s="11"/>
      <c r="E11244" s="11"/>
      <c r="F11244" s="11"/>
      <c r="G11244" s="24"/>
    </row>
    <row r="11245" spans="1:7" x14ac:dyDescent="0.25">
      <c r="A11245" s="11"/>
      <c r="B11245" s="11"/>
      <c r="C11245" s="10"/>
      <c r="D11245" s="11"/>
      <c r="E11245" s="11"/>
      <c r="F11245" s="11"/>
      <c r="G11245" s="24"/>
    </row>
    <row r="11246" spans="1:7" x14ac:dyDescent="0.25">
      <c r="A11246" s="11"/>
      <c r="B11246" s="11"/>
      <c r="C11246" s="10"/>
      <c r="D11246" s="11"/>
      <c r="E11246" s="11"/>
      <c r="F11246" s="11"/>
      <c r="G11246" s="24"/>
    </row>
    <row r="11247" spans="1:7" x14ac:dyDescent="0.25">
      <c r="A11247" s="11"/>
      <c r="B11247" s="11"/>
      <c r="C11247" s="10"/>
      <c r="D11247" s="11"/>
      <c r="E11247" s="11"/>
      <c r="F11247" s="11"/>
      <c r="G11247" s="24"/>
    </row>
    <row r="11248" spans="1:7" x14ac:dyDescent="0.25">
      <c r="A11248" s="11"/>
      <c r="B11248" s="11"/>
      <c r="C11248" s="10"/>
      <c r="D11248" s="11"/>
      <c r="E11248" s="11"/>
      <c r="F11248" s="11"/>
      <c r="G11248" s="24"/>
    </row>
    <row r="11249" spans="1:7" x14ac:dyDescent="0.25">
      <c r="A11249" s="11"/>
      <c r="B11249" s="11"/>
      <c r="C11249" s="10"/>
      <c r="D11249" s="11"/>
      <c r="E11249" s="11"/>
      <c r="F11249" s="11"/>
      <c r="G11249" s="24"/>
    </row>
    <row r="11250" spans="1:7" x14ac:dyDescent="0.25">
      <c r="A11250" s="11"/>
      <c r="B11250" s="11"/>
      <c r="C11250" s="10"/>
      <c r="D11250" s="11"/>
      <c r="E11250" s="11"/>
      <c r="F11250" s="11"/>
      <c r="G11250" s="24"/>
    </row>
    <row r="11251" spans="1:7" x14ac:dyDescent="0.25">
      <c r="A11251" s="11"/>
      <c r="B11251" s="11"/>
      <c r="C11251" s="10"/>
      <c r="D11251" s="11"/>
      <c r="E11251" s="11"/>
      <c r="F11251" s="11"/>
      <c r="G11251" s="24"/>
    </row>
    <row r="11252" spans="1:7" x14ac:dyDescent="0.25">
      <c r="A11252" s="11"/>
      <c r="B11252" s="11"/>
      <c r="C11252" s="10"/>
      <c r="D11252" s="11"/>
      <c r="E11252" s="11"/>
      <c r="F11252" s="11"/>
      <c r="G11252" s="24"/>
    </row>
    <row r="11253" spans="1:7" x14ac:dyDescent="0.25">
      <c r="A11253" s="11"/>
      <c r="B11253" s="11"/>
      <c r="C11253" s="10"/>
      <c r="D11253" s="11"/>
      <c r="E11253" s="11"/>
      <c r="F11253" s="11"/>
      <c r="G11253" s="24"/>
    </row>
    <row r="11254" spans="1:7" x14ac:dyDescent="0.25">
      <c r="A11254" s="11"/>
      <c r="B11254" s="11"/>
      <c r="C11254" s="10"/>
      <c r="D11254" s="11"/>
      <c r="E11254" s="11"/>
      <c r="F11254" s="11"/>
      <c r="G11254" s="24"/>
    </row>
    <row r="11255" spans="1:7" x14ac:dyDescent="0.25">
      <c r="A11255" s="11"/>
      <c r="B11255" s="11"/>
      <c r="C11255" s="10"/>
      <c r="D11255" s="11"/>
      <c r="E11255" s="11"/>
      <c r="F11255" s="11"/>
      <c r="G11255" s="24"/>
    </row>
    <row r="11256" spans="1:7" x14ac:dyDescent="0.25">
      <c r="A11256" s="11"/>
      <c r="B11256" s="11"/>
      <c r="C11256" s="10"/>
      <c r="D11256" s="11"/>
      <c r="E11256" s="11"/>
      <c r="F11256" s="11"/>
      <c r="G11256" s="24"/>
    </row>
    <row r="11257" spans="1:7" x14ac:dyDescent="0.25">
      <c r="A11257" s="11"/>
      <c r="B11257" s="11"/>
      <c r="C11257" s="10"/>
      <c r="D11257" s="11"/>
      <c r="E11257" s="11"/>
      <c r="F11257" s="11"/>
      <c r="G11257" s="24"/>
    </row>
    <row r="11258" spans="1:7" x14ac:dyDescent="0.25">
      <c r="A11258" s="11"/>
      <c r="B11258" s="11"/>
      <c r="C11258" s="10"/>
      <c r="D11258" s="11"/>
      <c r="E11258" s="11"/>
      <c r="F11258" s="11"/>
      <c r="G11258" s="24"/>
    </row>
    <row r="11259" spans="1:7" x14ac:dyDescent="0.25">
      <c r="A11259" s="11"/>
      <c r="B11259" s="11"/>
      <c r="C11259" s="10"/>
      <c r="D11259" s="11"/>
      <c r="E11259" s="11"/>
      <c r="F11259" s="11"/>
      <c r="G11259" s="24"/>
    </row>
    <row r="11260" spans="1:7" x14ac:dyDescent="0.25">
      <c r="A11260" s="11"/>
      <c r="B11260" s="11"/>
      <c r="C11260" s="10"/>
      <c r="D11260" s="11"/>
      <c r="E11260" s="11"/>
      <c r="F11260" s="11"/>
      <c r="G11260" s="24"/>
    </row>
    <row r="11261" spans="1:7" x14ac:dyDescent="0.25">
      <c r="A11261" s="11"/>
      <c r="B11261" s="11"/>
      <c r="C11261" s="10"/>
      <c r="D11261" s="11"/>
      <c r="E11261" s="11"/>
      <c r="F11261" s="11"/>
      <c r="G11261" s="24"/>
    </row>
    <row r="11262" spans="1:7" x14ac:dyDescent="0.25">
      <c r="A11262" s="11"/>
      <c r="B11262" s="11"/>
      <c r="C11262" s="10"/>
      <c r="D11262" s="11"/>
      <c r="E11262" s="11"/>
      <c r="F11262" s="11"/>
      <c r="G11262" s="24"/>
    </row>
    <row r="11263" spans="1:7" x14ac:dyDescent="0.25">
      <c r="A11263" s="11"/>
      <c r="B11263" s="11"/>
      <c r="C11263" s="10"/>
      <c r="D11263" s="11"/>
      <c r="E11263" s="11"/>
      <c r="F11263" s="11"/>
      <c r="G11263" s="24"/>
    </row>
    <row r="11264" spans="1:7" x14ac:dyDescent="0.25">
      <c r="A11264" s="11"/>
      <c r="B11264" s="11"/>
      <c r="C11264" s="10"/>
      <c r="D11264" s="11"/>
      <c r="E11264" s="11"/>
      <c r="F11264" s="11"/>
      <c r="G11264" s="24"/>
    </row>
    <row r="11265" spans="1:7" x14ac:dyDescent="0.25">
      <c r="A11265" s="11"/>
      <c r="B11265" s="11"/>
      <c r="C11265" s="10"/>
      <c r="D11265" s="11"/>
      <c r="E11265" s="11"/>
      <c r="F11265" s="11"/>
      <c r="G11265" s="24"/>
    </row>
    <row r="11266" spans="1:7" x14ac:dyDescent="0.25">
      <c r="A11266" s="11"/>
      <c r="B11266" s="11"/>
      <c r="C11266" s="10"/>
      <c r="D11266" s="11"/>
      <c r="E11266" s="11"/>
      <c r="F11266" s="11"/>
      <c r="G11266" s="24"/>
    </row>
    <row r="11267" spans="1:7" x14ac:dyDescent="0.25">
      <c r="A11267" s="11"/>
      <c r="B11267" s="11"/>
      <c r="C11267" s="10"/>
      <c r="D11267" s="11"/>
      <c r="E11267" s="11"/>
      <c r="F11267" s="11"/>
      <c r="G11267" s="24"/>
    </row>
    <row r="11268" spans="1:7" x14ac:dyDescent="0.25">
      <c r="A11268" s="11"/>
      <c r="B11268" s="11"/>
      <c r="C11268" s="10"/>
      <c r="D11268" s="11"/>
      <c r="E11268" s="11"/>
      <c r="F11268" s="11"/>
      <c r="G11268" s="24"/>
    </row>
    <row r="11269" spans="1:7" x14ac:dyDescent="0.25">
      <c r="A11269" s="11"/>
      <c r="B11269" s="11"/>
      <c r="C11269" s="10"/>
      <c r="D11269" s="11"/>
      <c r="E11269" s="11"/>
      <c r="F11269" s="11"/>
      <c r="G11269" s="24"/>
    </row>
    <row r="11270" spans="1:7" x14ac:dyDescent="0.25">
      <c r="A11270" s="11"/>
      <c r="B11270" s="11"/>
      <c r="C11270" s="10"/>
      <c r="D11270" s="11"/>
      <c r="E11270" s="11"/>
      <c r="F11270" s="11"/>
      <c r="G11270" s="24"/>
    </row>
    <row r="11271" spans="1:7" x14ac:dyDescent="0.25">
      <c r="A11271" s="11"/>
      <c r="B11271" s="11"/>
      <c r="C11271" s="10"/>
      <c r="D11271" s="11"/>
      <c r="E11271" s="11"/>
      <c r="F11271" s="11"/>
      <c r="G11271" s="24"/>
    </row>
    <row r="11272" spans="1:7" x14ac:dyDescent="0.25">
      <c r="A11272" s="11"/>
      <c r="B11272" s="11"/>
      <c r="C11272" s="10"/>
      <c r="D11272" s="11"/>
      <c r="E11272" s="11"/>
      <c r="F11272" s="11"/>
      <c r="G11272" s="24"/>
    </row>
    <row r="11273" spans="1:7" x14ac:dyDescent="0.25">
      <c r="A11273" s="11"/>
      <c r="B11273" s="11"/>
      <c r="C11273" s="10"/>
      <c r="D11273" s="11"/>
      <c r="E11273" s="11"/>
      <c r="F11273" s="11"/>
      <c r="G11273" s="24"/>
    </row>
    <row r="11274" spans="1:7" x14ac:dyDescent="0.25">
      <c r="A11274" s="11"/>
      <c r="B11274" s="11"/>
      <c r="C11274" s="10"/>
      <c r="D11274" s="11"/>
      <c r="E11274" s="11"/>
      <c r="F11274" s="11"/>
      <c r="G11274" s="24"/>
    </row>
    <row r="11275" spans="1:7" x14ac:dyDescent="0.25">
      <c r="A11275" s="11"/>
      <c r="B11275" s="11"/>
      <c r="C11275" s="10"/>
      <c r="D11275" s="11"/>
      <c r="E11275" s="11"/>
      <c r="F11275" s="11"/>
      <c r="G11275" s="24"/>
    </row>
    <row r="11276" spans="1:7" x14ac:dyDescent="0.25">
      <c r="A11276" s="11"/>
      <c r="B11276" s="11"/>
      <c r="C11276" s="10"/>
      <c r="D11276" s="11"/>
      <c r="E11276" s="11"/>
      <c r="F11276" s="11"/>
      <c r="G11276" s="24"/>
    </row>
    <row r="11277" spans="1:7" x14ac:dyDescent="0.25">
      <c r="A11277" s="11"/>
      <c r="B11277" s="11"/>
      <c r="C11277" s="10"/>
      <c r="D11277" s="11"/>
      <c r="E11277" s="11"/>
      <c r="F11277" s="11"/>
      <c r="G11277" s="24"/>
    </row>
    <row r="11278" spans="1:7" x14ac:dyDescent="0.25">
      <c r="A11278" s="11"/>
      <c r="B11278" s="11"/>
      <c r="C11278" s="10"/>
      <c r="D11278" s="11"/>
      <c r="E11278" s="11"/>
      <c r="F11278" s="11"/>
      <c r="G11278" s="24"/>
    </row>
    <row r="11279" spans="1:7" x14ac:dyDescent="0.25">
      <c r="A11279" s="11"/>
      <c r="B11279" s="11"/>
      <c r="C11279" s="10"/>
      <c r="D11279" s="11"/>
      <c r="E11279" s="11"/>
      <c r="F11279" s="11"/>
      <c r="G11279" s="24"/>
    </row>
    <row r="11280" spans="1:7" x14ac:dyDescent="0.25">
      <c r="A11280" s="11"/>
      <c r="B11280" s="11"/>
      <c r="C11280" s="10"/>
      <c r="D11280" s="11"/>
      <c r="E11280" s="11"/>
      <c r="F11280" s="11"/>
      <c r="G11280" s="24"/>
    </row>
    <row r="11281" spans="1:7" x14ac:dyDescent="0.25">
      <c r="A11281" s="11"/>
      <c r="B11281" s="11"/>
      <c r="C11281" s="10"/>
      <c r="D11281" s="11"/>
      <c r="E11281" s="11"/>
      <c r="F11281" s="11"/>
      <c r="G11281" s="24"/>
    </row>
    <row r="11282" spans="1:7" x14ac:dyDescent="0.25">
      <c r="A11282" s="11"/>
      <c r="B11282" s="11"/>
      <c r="C11282" s="10"/>
      <c r="D11282" s="11"/>
      <c r="E11282" s="11"/>
      <c r="F11282" s="11"/>
      <c r="G11282" s="24"/>
    </row>
    <row r="11283" spans="1:7" x14ac:dyDescent="0.25">
      <c r="A11283" s="11"/>
      <c r="B11283" s="11"/>
      <c r="C11283" s="10"/>
      <c r="D11283" s="11"/>
      <c r="E11283" s="11"/>
      <c r="F11283" s="11"/>
      <c r="G11283" s="24"/>
    </row>
    <row r="11284" spans="1:7" x14ac:dyDescent="0.25">
      <c r="A11284" s="11"/>
      <c r="B11284" s="11"/>
      <c r="C11284" s="10"/>
      <c r="D11284" s="11"/>
      <c r="E11284" s="11"/>
      <c r="F11284" s="11"/>
      <c r="G11284" s="24"/>
    </row>
    <row r="11285" spans="1:7" x14ac:dyDescent="0.25">
      <c r="A11285" s="11"/>
      <c r="B11285" s="11"/>
      <c r="C11285" s="10"/>
      <c r="D11285" s="11"/>
      <c r="E11285" s="11"/>
      <c r="F11285" s="11"/>
      <c r="G11285" s="24"/>
    </row>
    <row r="11286" spans="1:7" x14ac:dyDescent="0.25">
      <c r="A11286" s="11"/>
      <c r="B11286" s="11"/>
      <c r="C11286" s="10"/>
      <c r="D11286" s="11"/>
      <c r="E11286" s="11"/>
      <c r="F11286" s="11"/>
      <c r="G11286" s="24"/>
    </row>
    <row r="11287" spans="1:7" x14ac:dyDescent="0.25">
      <c r="A11287" s="11"/>
      <c r="B11287" s="11"/>
      <c r="C11287" s="10"/>
      <c r="D11287" s="11"/>
      <c r="E11287" s="11"/>
      <c r="F11287" s="11"/>
      <c r="G11287" s="24"/>
    </row>
    <row r="11288" spans="1:7" x14ac:dyDescent="0.25">
      <c r="A11288" s="11"/>
      <c r="B11288" s="11"/>
      <c r="C11288" s="10"/>
      <c r="D11288" s="11"/>
      <c r="E11288" s="11"/>
      <c r="F11288" s="11"/>
      <c r="G11288" s="24"/>
    </row>
    <row r="11289" spans="1:7" x14ac:dyDescent="0.25">
      <c r="A11289" s="11"/>
      <c r="B11289" s="11"/>
      <c r="C11289" s="10"/>
      <c r="D11289" s="11"/>
      <c r="E11289" s="11"/>
      <c r="F11289" s="11"/>
      <c r="G11289" s="24"/>
    </row>
    <row r="11290" spans="1:7" x14ac:dyDescent="0.25">
      <c r="A11290" s="11"/>
      <c r="B11290" s="11"/>
      <c r="C11290" s="10"/>
      <c r="D11290" s="11"/>
      <c r="E11290" s="11"/>
      <c r="F11290" s="11"/>
      <c r="G11290" s="24"/>
    </row>
    <row r="11291" spans="1:7" x14ac:dyDescent="0.25">
      <c r="A11291" s="11"/>
      <c r="B11291" s="11"/>
      <c r="C11291" s="10"/>
      <c r="D11291" s="11"/>
      <c r="E11291" s="11"/>
      <c r="F11291" s="11"/>
      <c r="G11291" s="24"/>
    </row>
    <row r="11292" spans="1:7" x14ac:dyDescent="0.25">
      <c r="A11292" s="11"/>
      <c r="B11292" s="11"/>
      <c r="C11292" s="10"/>
      <c r="D11292" s="11"/>
      <c r="E11292" s="11"/>
      <c r="F11292" s="11"/>
      <c r="G11292" s="24"/>
    </row>
    <row r="11293" spans="1:7" x14ac:dyDescent="0.25">
      <c r="A11293" s="11"/>
      <c r="B11293" s="11"/>
      <c r="C11293" s="10"/>
      <c r="D11293" s="11"/>
      <c r="E11293" s="11"/>
      <c r="F11293" s="11"/>
      <c r="G11293" s="24"/>
    </row>
    <row r="11294" spans="1:7" x14ac:dyDescent="0.25">
      <c r="A11294" s="11"/>
      <c r="B11294" s="11"/>
      <c r="C11294" s="10"/>
      <c r="D11294" s="11"/>
      <c r="E11294" s="11"/>
      <c r="F11294" s="11"/>
      <c r="G11294" s="24"/>
    </row>
    <row r="11295" spans="1:7" x14ac:dyDescent="0.25">
      <c r="A11295" s="11"/>
      <c r="B11295" s="11"/>
      <c r="C11295" s="10"/>
      <c r="D11295" s="11"/>
      <c r="E11295" s="11"/>
      <c r="F11295" s="11"/>
      <c r="G11295" s="24"/>
    </row>
    <row r="11296" spans="1:7" x14ac:dyDescent="0.25">
      <c r="A11296" s="11"/>
      <c r="B11296" s="11"/>
      <c r="C11296" s="10"/>
      <c r="D11296" s="11"/>
      <c r="E11296" s="11"/>
      <c r="F11296" s="11"/>
      <c r="G11296" s="24"/>
    </row>
    <row r="11297" spans="1:7" x14ac:dyDescent="0.25">
      <c r="A11297" s="11"/>
      <c r="B11297" s="11"/>
      <c r="C11297" s="10"/>
      <c r="D11297" s="11"/>
      <c r="E11297" s="11"/>
      <c r="F11297" s="11"/>
      <c r="G11297" s="24"/>
    </row>
    <row r="11298" spans="1:7" x14ac:dyDescent="0.25">
      <c r="A11298" s="11"/>
      <c r="B11298" s="11"/>
      <c r="C11298" s="10"/>
      <c r="D11298" s="11"/>
      <c r="E11298" s="11"/>
      <c r="F11298" s="11"/>
      <c r="G11298" s="24"/>
    </row>
    <row r="11299" spans="1:7" x14ac:dyDescent="0.25">
      <c r="A11299" s="11"/>
      <c r="B11299" s="11"/>
      <c r="C11299" s="10"/>
      <c r="D11299" s="11"/>
      <c r="E11299" s="11"/>
      <c r="F11299" s="11"/>
      <c r="G11299" s="24"/>
    </row>
    <row r="11300" spans="1:7" x14ac:dyDescent="0.25">
      <c r="A11300" s="11"/>
      <c r="B11300" s="11"/>
      <c r="C11300" s="10"/>
      <c r="D11300" s="11"/>
      <c r="E11300" s="11"/>
      <c r="F11300" s="11"/>
      <c r="G11300" s="24"/>
    </row>
    <row r="11301" spans="1:7" x14ac:dyDescent="0.25">
      <c r="A11301" s="11"/>
      <c r="B11301" s="11"/>
      <c r="C11301" s="10"/>
      <c r="D11301" s="11"/>
      <c r="E11301" s="11"/>
      <c r="F11301" s="11"/>
      <c r="G11301" s="24"/>
    </row>
    <row r="11302" spans="1:7" x14ac:dyDescent="0.25">
      <c r="A11302" s="11"/>
      <c r="B11302" s="11"/>
      <c r="C11302" s="10"/>
      <c r="D11302" s="11"/>
      <c r="E11302" s="11"/>
      <c r="F11302" s="11"/>
      <c r="G11302" s="24"/>
    </row>
    <row r="11303" spans="1:7" x14ac:dyDescent="0.25">
      <c r="A11303" s="11"/>
      <c r="B11303" s="11"/>
      <c r="C11303" s="10"/>
      <c r="D11303" s="11"/>
      <c r="E11303" s="11"/>
      <c r="F11303" s="11"/>
      <c r="G11303" s="24"/>
    </row>
    <row r="11304" spans="1:7" x14ac:dyDescent="0.25">
      <c r="A11304" s="11"/>
      <c r="B11304" s="11"/>
      <c r="C11304" s="10"/>
      <c r="D11304" s="11"/>
      <c r="E11304" s="11"/>
      <c r="F11304" s="11"/>
      <c r="G11304" s="24"/>
    </row>
    <row r="11305" spans="1:7" x14ac:dyDescent="0.25">
      <c r="A11305" s="11"/>
      <c r="B11305" s="11"/>
      <c r="C11305" s="10"/>
      <c r="D11305" s="11"/>
      <c r="E11305" s="11"/>
      <c r="F11305" s="11"/>
      <c r="G11305" s="24"/>
    </row>
    <row r="11306" spans="1:7" x14ac:dyDescent="0.25">
      <c r="A11306" s="11"/>
      <c r="B11306" s="11"/>
      <c r="C11306" s="10"/>
      <c r="D11306" s="11"/>
      <c r="E11306" s="11"/>
      <c r="F11306" s="11"/>
      <c r="G11306" s="24"/>
    </row>
    <row r="11307" spans="1:7" x14ac:dyDescent="0.25">
      <c r="A11307" s="11"/>
      <c r="B11307" s="11"/>
      <c r="C11307" s="10"/>
      <c r="D11307" s="11"/>
      <c r="E11307" s="11"/>
      <c r="F11307" s="11"/>
      <c r="G11307" s="24"/>
    </row>
    <row r="11308" spans="1:7" x14ac:dyDescent="0.25">
      <c r="A11308" s="11"/>
      <c r="B11308" s="11"/>
      <c r="C11308" s="10"/>
      <c r="D11308" s="11"/>
      <c r="E11308" s="11"/>
      <c r="F11308" s="11"/>
      <c r="G11308" s="24"/>
    </row>
    <row r="11309" spans="1:7" x14ac:dyDescent="0.25">
      <c r="A11309" s="11"/>
      <c r="B11309" s="11"/>
      <c r="C11309" s="10"/>
      <c r="D11309" s="11"/>
      <c r="E11309" s="11"/>
      <c r="F11309" s="11"/>
      <c r="G11309" s="24"/>
    </row>
    <row r="11310" spans="1:7" x14ac:dyDescent="0.25">
      <c r="A11310" s="11"/>
      <c r="B11310" s="11"/>
      <c r="C11310" s="10"/>
      <c r="D11310" s="11"/>
      <c r="E11310" s="11"/>
      <c r="F11310" s="11"/>
      <c r="G11310" s="24"/>
    </row>
    <row r="11311" spans="1:7" x14ac:dyDescent="0.25">
      <c r="A11311" s="11"/>
      <c r="B11311" s="11"/>
      <c r="C11311" s="10"/>
      <c r="D11311" s="11"/>
      <c r="E11311" s="11"/>
      <c r="F11311" s="11"/>
      <c r="G11311" s="24"/>
    </row>
    <row r="11312" spans="1:7" x14ac:dyDescent="0.25">
      <c r="A11312" s="11"/>
      <c r="B11312" s="11"/>
      <c r="C11312" s="10"/>
      <c r="D11312" s="11"/>
      <c r="E11312" s="11"/>
      <c r="F11312" s="11"/>
      <c r="G11312" s="24"/>
    </row>
    <row r="11313" spans="1:7" x14ac:dyDescent="0.25">
      <c r="A11313" s="11"/>
      <c r="B11313" s="11"/>
      <c r="C11313" s="10"/>
      <c r="D11313" s="11"/>
      <c r="E11313" s="11"/>
      <c r="F11313" s="11"/>
      <c r="G11313" s="24"/>
    </row>
    <row r="11314" spans="1:7" x14ac:dyDescent="0.25">
      <c r="A11314" s="11"/>
      <c r="B11314" s="11"/>
      <c r="C11314" s="10"/>
      <c r="D11314" s="11"/>
      <c r="E11314" s="11"/>
      <c r="F11314" s="11"/>
      <c r="G11314" s="24"/>
    </row>
    <row r="11315" spans="1:7" x14ac:dyDescent="0.25">
      <c r="A11315" s="11"/>
      <c r="B11315" s="11"/>
      <c r="C11315" s="10"/>
      <c r="D11315" s="11"/>
      <c r="E11315" s="11"/>
      <c r="F11315" s="11"/>
      <c r="G11315" s="24"/>
    </row>
    <row r="11316" spans="1:7" x14ac:dyDescent="0.25">
      <c r="A11316" s="11"/>
      <c r="B11316" s="11"/>
      <c r="C11316" s="10"/>
      <c r="D11316" s="11"/>
      <c r="E11316" s="11"/>
      <c r="F11316" s="11"/>
      <c r="G11316" s="24"/>
    </row>
    <row r="11317" spans="1:7" x14ac:dyDescent="0.25">
      <c r="A11317" s="11"/>
      <c r="B11317" s="11"/>
      <c r="C11317" s="10"/>
      <c r="D11317" s="11"/>
      <c r="E11317" s="11"/>
      <c r="F11317" s="11"/>
      <c r="G11317" s="24"/>
    </row>
    <row r="11318" spans="1:7" x14ac:dyDescent="0.25">
      <c r="A11318" s="11"/>
      <c r="B11318" s="11"/>
      <c r="C11318" s="10"/>
      <c r="D11318" s="11"/>
      <c r="E11318" s="11"/>
      <c r="F11318" s="11"/>
      <c r="G11318" s="24"/>
    </row>
    <row r="11319" spans="1:7" x14ac:dyDescent="0.25">
      <c r="A11319" s="11"/>
      <c r="B11319" s="11"/>
      <c r="C11319" s="10"/>
      <c r="D11319" s="11"/>
      <c r="E11319" s="11"/>
      <c r="F11319" s="11"/>
      <c r="G11319" s="24"/>
    </row>
    <row r="11320" spans="1:7" x14ac:dyDescent="0.25">
      <c r="A11320" s="11"/>
      <c r="B11320" s="11"/>
      <c r="C11320" s="10"/>
      <c r="D11320" s="11"/>
      <c r="E11320" s="11"/>
      <c r="F11320" s="11"/>
      <c r="G11320" s="24"/>
    </row>
    <row r="11321" spans="1:7" x14ac:dyDescent="0.25">
      <c r="A11321" s="11"/>
      <c r="B11321" s="11"/>
      <c r="C11321" s="10"/>
      <c r="D11321" s="11"/>
      <c r="E11321" s="11"/>
      <c r="F11321" s="11"/>
      <c r="G11321" s="24"/>
    </row>
    <row r="11322" spans="1:7" x14ac:dyDescent="0.25">
      <c r="A11322" s="11"/>
      <c r="B11322" s="11"/>
      <c r="C11322" s="10"/>
      <c r="D11322" s="11"/>
      <c r="E11322" s="11"/>
      <c r="F11322" s="11"/>
      <c r="G11322" s="24"/>
    </row>
    <row r="11323" spans="1:7" x14ac:dyDescent="0.25">
      <c r="A11323" s="11"/>
      <c r="B11323" s="11"/>
      <c r="C11323" s="10"/>
      <c r="D11323" s="11"/>
      <c r="E11323" s="11"/>
      <c r="F11323" s="11"/>
      <c r="G11323" s="24"/>
    </row>
    <row r="11324" spans="1:7" x14ac:dyDescent="0.25">
      <c r="A11324" s="11"/>
      <c r="B11324" s="11"/>
      <c r="C11324" s="10"/>
      <c r="D11324" s="11"/>
      <c r="E11324" s="11"/>
      <c r="F11324" s="11"/>
      <c r="G11324" s="24"/>
    </row>
    <row r="11325" spans="1:7" x14ac:dyDescent="0.25">
      <c r="A11325" s="11"/>
      <c r="B11325" s="11"/>
      <c r="C11325" s="10"/>
      <c r="D11325" s="11"/>
      <c r="E11325" s="11"/>
      <c r="F11325" s="11"/>
      <c r="G11325" s="24"/>
    </row>
    <row r="11326" spans="1:7" x14ac:dyDescent="0.25">
      <c r="A11326" s="11"/>
      <c r="B11326" s="11"/>
      <c r="C11326" s="10"/>
      <c r="D11326" s="11"/>
      <c r="E11326" s="11"/>
      <c r="F11326" s="11"/>
      <c r="G11326" s="24"/>
    </row>
    <row r="11327" spans="1:7" x14ac:dyDescent="0.25">
      <c r="A11327" s="11"/>
      <c r="B11327" s="11"/>
      <c r="C11327" s="10"/>
      <c r="D11327" s="11"/>
      <c r="E11327" s="11"/>
      <c r="F11327" s="11"/>
      <c r="G11327" s="24"/>
    </row>
    <row r="11328" spans="1:7" x14ac:dyDescent="0.25">
      <c r="A11328" s="11"/>
      <c r="B11328" s="11"/>
      <c r="C11328" s="10"/>
      <c r="D11328" s="11"/>
      <c r="E11328" s="11"/>
      <c r="F11328" s="11"/>
      <c r="G11328" s="24"/>
    </row>
    <row r="11329" spans="1:7" x14ac:dyDescent="0.25">
      <c r="A11329" s="11"/>
      <c r="B11329" s="11"/>
      <c r="C11329" s="10"/>
      <c r="D11329" s="11"/>
      <c r="E11329" s="11"/>
      <c r="F11329" s="11"/>
      <c r="G11329" s="24"/>
    </row>
    <row r="11330" spans="1:7" x14ac:dyDescent="0.25">
      <c r="A11330" s="11"/>
      <c r="B11330" s="11"/>
      <c r="C11330" s="10"/>
      <c r="D11330" s="11"/>
      <c r="E11330" s="11"/>
      <c r="F11330" s="11"/>
      <c r="G11330" s="24"/>
    </row>
    <row r="11331" spans="1:7" x14ac:dyDescent="0.25">
      <c r="A11331" s="11"/>
      <c r="B11331" s="11"/>
      <c r="C11331" s="10"/>
      <c r="D11331" s="11"/>
      <c r="E11331" s="11"/>
      <c r="F11331" s="11"/>
      <c r="G11331" s="24"/>
    </row>
    <row r="11332" spans="1:7" x14ac:dyDescent="0.25">
      <c r="A11332" s="11"/>
      <c r="B11332" s="11"/>
      <c r="C11332" s="10"/>
      <c r="D11332" s="11"/>
      <c r="E11332" s="11"/>
      <c r="F11332" s="11"/>
      <c r="G11332" s="24"/>
    </row>
    <row r="11333" spans="1:7" x14ac:dyDescent="0.25">
      <c r="A11333" s="11"/>
      <c r="B11333" s="11"/>
      <c r="C11333" s="10"/>
      <c r="D11333" s="11"/>
      <c r="E11333" s="11"/>
      <c r="F11333" s="11"/>
      <c r="G11333" s="24"/>
    </row>
    <row r="11334" spans="1:7" x14ac:dyDescent="0.25">
      <c r="A11334" s="11"/>
      <c r="B11334" s="11"/>
      <c r="C11334" s="10"/>
      <c r="D11334" s="11"/>
      <c r="E11334" s="11"/>
      <c r="F11334" s="11"/>
      <c r="G11334" s="24"/>
    </row>
    <row r="11335" spans="1:7" x14ac:dyDescent="0.25">
      <c r="A11335" s="11"/>
      <c r="B11335" s="11"/>
      <c r="C11335" s="10"/>
      <c r="D11335" s="11"/>
      <c r="E11335" s="11"/>
      <c r="F11335" s="11"/>
      <c r="G11335" s="24"/>
    </row>
    <row r="11336" spans="1:7" x14ac:dyDescent="0.25">
      <c r="A11336" s="11"/>
      <c r="B11336" s="11"/>
      <c r="C11336" s="10"/>
      <c r="D11336" s="11"/>
      <c r="E11336" s="11"/>
      <c r="F11336" s="11"/>
      <c r="G11336" s="24"/>
    </row>
    <row r="11337" spans="1:7" x14ac:dyDescent="0.25">
      <c r="A11337" s="11"/>
      <c r="B11337" s="11"/>
      <c r="C11337" s="10"/>
      <c r="D11337" s="11"/>
      <c r="E11337" s="11"/>
      <c r="F11337" s="11"/>
      <c r="G11337" s="24"/>
    </row>
    <row r="11338" spans="1:7" x14ac:dyDescent="0.25">
      <c r="A11338" s="11"/>
      <c r="B11338" s="11"/>
      <c r="C11338" s="10"/>
      <c r="D11338" s="11"/>
      <c r="E11338" s="11"/>
      <c r="F11338" s="11"/>
      <c r="G11338" s="24"/>
    </row>
    <row r="11339" spans="1:7" x14ac:dyDescent="0.25">
      <c r="A11339" s="11"/>
      <c r="B11339" s="11"/>
      <c r="C11339" s="10"/>
      <c r="D11339" s="11"/>
      <c r="E11339" s="11"/>
      <c r="F11339" s="11"/>
      <c r="G11339" s="24"/>
    </row>
    <row r="11340" spans="1:7" x14ac:dyDescent="0.25">
      <c r="A11340" s="11"/>
      <c r="B11340" s="11"/>
      <c r="C11340" s="10"/>
      <c r="D11340" s="11"/>
      <c r="E11340" s="11"/>
      <c r="F11340" s="11"/>
      <c r="G11340" s="24"/>
    </row>
    <row r="11341" spans="1:7" x14ac:dyDescent="0.25">
      <c r="A11341" s="11"/>
      <c r="B11341" s="11"/>
      <c r="C11341" s="10"/>
      <c r="D11341" s="11"/>
      <c r="E11341" s="11"/>
      <c r="F11341" s="11"/>
      <c r="G11341" s="24"/>
    </row>
    <row r="11342" spans="1:7" x14ac:dyDescent="0.25">
      <c r="A11342" s="11"/>
      <c r="B11342" s="11"/>
      <c r="C11342" s="10"/>
      <c r="D11342" s="11"/>
      <c r="E11342" s="11"/>
      <c r="F11342" s="11"/>
      <c r="G11342" s="24"/>
    </row>
    <row r="11343" spans="1:7" x14ac:dyDescent="0.25">
      <c r="A11343" s="11"/>
      <c r="B11343" s="11"/>
      <c r="C11343" s="10"/>
      <c r="D11343" s="11"/>
      <c r="E11343" s="11"/>
      <c r="F11343" s="11"/>
      <c r="G11343" s="24"/>
    </row>
    <row r="11344" spans="1:7" x14ac:dyDescent="0.25">
      <c r="A11344" s="11"/>
      <c r="B11344" s="11"/>
      <c r="C11344" s="10"/>
      <c r="D11344" s="11"/>
      <c r="E11344" s="11"/>
      <c r="F11344" s="11"/>
      <c r="G11344" s="24"/>
    </row>
    <row r="11345" spans="1:7" x14ac:dyDescent="0.25">
      <c r="A11345" s="11"/>
      <c r="B11345" s="11"/>
      <c r="C11345" s="10"/>
      <c r="D11345" s="11"/>
      <c r="E11345" s="11"/>
      <c r="F11345" s="11"/>
      <c r="G11345" s="24"/>
    </row>
    <row r="11346" spans="1:7" x14ac:dyDescent="0.25">
      <c r="A11346" s="11"/>
      <c r="B11346" s="11"/>
      <c r="C11346" s="10"/>
      <c r="D11346" s="11"/>
      <c r="E11346" s="11"/>
      <c r="F11346" s="11"/>
      <c r="G11346" s="24"/>
    </row>
    <row r="11347" spans="1:7" x14ac:dyDescent="0.25">
      <c r="A11347" s="11"/>
      <c r="B11347" s="11"/>
      <c r="C11347" s="10"/>
      <c r="D11347" s="11"/>
      <c r="E11347" s="11"/>
      <c r="F11347" s="11"/>
      <c r="G11347" s="24"/>
    </row>
    <row r="11348" spans="1:7" x14ac:dyDescent="0.25">
      <c r="A11348" s="11"/>
      <c r="B11348" s="11"/>
      <c r="C11348" s="10"/>
      <c r="D11348" s="11"/>
      <c r="E11348" s="11"/>
      <c r="F11348" s="11"/>
      <c r="G11348" s="24"/>
    </row>
    <row r="11349" spans="1:7" x14ac:dyDescent="0.25">
      <c r="A11349" s="11"/>
      <c r="B11349" s="11"/>
      <c r="C11349" s="10"/>
      <c r="D11349" s="11"/>
      <c r="E11349" s="11"/>
      <c r="F11349" s="11"/>
      <c r="G11349" s="24"/>
    </row>
    <row r="11350" spans="1:7" x14ac:dyDescent="0.25">
      <c r="A11350" s="11"/>
      <c r="B11350" s="11"/>
      <c r="C11350" s="10"/>
      <c r="D11350" s="11"/>
      <c r="E11350" s="11"/>
      <c r="F11350" s="11"/>
      <c r="G11350" s="24"/>
    </row>
    <row r="11351" spans="1:7" x14ac:dyDescent="0.25">
      <c r="A11351" s="11"/>
      <c r="B11351" s="11"/>
      <c r="C11351" s="10"/>
      <c r="D11351" s="11"/>
      <c r="E11351" s="11"/>
      <c r="F11351" s="11"/>
      <c r="G11351" s="24"/>
    </row>
    <row r="11352" spans="1:7" x14ac:dyDescent="0.25">
      <c r="A11352" s="11"/>
      <c r="B11352" s="11"/>
      <c r="C11352" s="10"/>
      <c r="D11352" s="11"/>
      <c r="E11352" s="11"/>
      <c r="F11352" s="11"/>
      <c r="G11352" s="24"/>
    </row>
    <row r="11353" spans="1:7" x14ac:dyDescent="0.25">
      <c r="A11353" s="11"/>
      <c r="B11353" s="11"/>
      <c r="C11353" s="10"/>
      <c r="D11353" s="11"/>
      <c r="E11353" s="11"/>
      <c r="F11353" s="11"/>
      <c r="G11353" s="24"/>
    </row>
    <row r="11354" spans="1:7" x14ac:dyDescent="0.25">
      <c r="A11354" s="11"/>
      <c r="B11354" s="11"/>
      <c r="C11354" s="10"/>
      <c r="D11354" s="11"/>
      <c r="E11354" s="11"/>
      <c r="F11354" s="11"/>
      <c r="G11354" s="24"/>
    </row>
    <row r="11355" spans="1:7" x14ac:dyDescent="0.25">
      <c r="A11355" s="11"/>
      <c r="B11355" s="11"/>
      <c r="C11355" s="10"/>
      <c r="D11355" s="11"/>
      <c r="E11355" s="11"/>
      <c r="F11355" s="11"/>
      <c r="G11355" s="24"/>
    </row>
    <row r="11356" spans="1:7" x14ac:dyDescent="0.25">
      <c r="A11356" s="11"/>
      <c r="B11356" s="11"/>
      <c r="C11356" s="10"/>
      <c r="D11356" s="11"/>
      <c r="E11356" s="11"/>
      <c r="F11356" s="11"/>
      <c r="G11356" s="24"/>
    </row>
    <row r="11357" spans="1:7" x14ac:dyDescent="0.25">
      <c r="A11357" s="11"/>
      <c r="B11357" s="11"/>
      <c r="C11357" s="10"/>
      <c r="D11357" s="11"/>
      <c r="E11357" s="11"/>
      <c r="F11357" s="11"/>
      <c r="G11357" s="24"/>
    </row>
    <row r="11358" spans="1:7" x14ac:dyDescent="0.25">
      <c r="A11358" s="11"/>
      <c r="B11358" s="11"/>
      <c r="C11358" s="10"/>
      <c r="D11358" s="11"/>
      <c r="E11358" s="11"/>
      <c r="F11358" s="11"/>
      <c r="G11358" s="24"/>
    </row>
    <row r="11359" spans="1:7" x14ac:dyDescent="0.25">
      <c r="A11359" s="11"/>
      <c r="B11359" s="11"/>
      <c r="C11359" s="10"/>
      <c r="D11359" s="11"/>
      <c r="E11359" s="11"/>
      <c r="F11359" s="11"/>
      <c r="G11359" s="24"/>
    </row>
    <row r="11360" spans="1:7" x14ac:dyDescent="0.25">
      <c r="A11360" s="11"/>
      <c r="B11360" s="11"/>
      <c r="C11360" s="10"/>
      <c r="D11360" s="11"/>
      <c r="E11360" s="11"/>
      <c r="F11360" s="11"/>
      <c r="G11360" s="24"/>
    </row>
    <row r="11361" spans="1:7" x14ac:dyDescent="0.25">
      <c r="A11361" s="11"/>
      <c r="B11361" s="11"/>
      <c r="C11361" s="10"/>
      <c r="D11361" s="11"/>
      <c r="E11361" s="11"/>
      <c r="F11361" s="11"/>
      <c r="G11361" s="24"/>
    </row>
    <row r="11362" spans="1:7" x14ac:dyDescent="0.25">
      <c r="A11362" s="11"/>
      <c r="B11362" s="11"/>
      <c r="C11362" s="10"/>
      <c r="D11362" s="11"/>
      <c r="E11362" s="11"/>
      <c r="F11362" s="11"/>
      <c r="G11362" s="24"/>
    </row>
    <row r="11363" spans="1:7" x14ac:dyDescent="0.25">
      <c r="A11363" s="11"/>
      <c r="B11363" s="11"/>
      <c r="C11363" s="10"/>
      <c r="D11363" s="11"/>
      <c r="E11363" s="11"/>
      <c r="F11363" s="11"/>
      <c r="G11363" s="24"/>
    </row>
    <row r="11364" spans="1:7" x14ac:dyDescent="0.25">
      <c r="A11364" s="11"/>
      <c r="B11364" s="11"/>
      <c r="C11364" s="10"/>
      <c r="D11364" s="11"/>
      <c r="E11364" s="11"/>
      <c r="F11364" s="11"/>
      <c r="G11364" s="24"/>
    </row>
    <row r="11365" spans="1:7" x14ac:dyDescent="0.25">
      <c r="A11365" s="11"/>
      <c r="B11365" s="11"/>
      <c r="C11365" s="10"/>
      <c r="D11365" s="11"/>
      <c r="E11365" s="11"/>
      <c r="F11365" s="11"/>
      <c r="G11365" s="24"/>
    </row>
    <row r="11366" spans="1:7" x14ac:dyDescent="0.25">
      <c r="A11366" s="11"/>
      <c r="B11366" s="11"/>
      <c r="C11366" s="10"/>
      <c r="D11366" s="11"/>
      <c r="E11366" s="11"/>
      <c r="F11366" s="11"/>
      <c r="G11366" s="24"/>
    </row>
    <row r="11367" spans="1:7" x14ac:dyDescent="0.25">
      <c r="A11367" s="11"/>
      <c r="B11367" s="11"/>
      <c r="C11367" s="10"/>
      <c r="D11367" s="11"/>
      <c r="E11367" s="11"/>
      <c r="F11367" s="11"/>
      <c r="G11367" s="24"/>
    </row>
    <row r="11368" spans="1:7" x14ac:dyDescent="0.25">
      <c r="A11368" s="11"/>
      <c r="B11368" s="11"/>
      <c r="C11368" s="10"/>
      <c r="D11368" s="11"/>
      <c r="E11368" s="11"/>
      <c r="F11368" s="11"/>
      <c r="G11368" s="24"/>
    </row>
    <row r="11369" spans="1:7" x14ac:dyDescent="0.25">
      <c r="A11369" s="11"/>
      <c r="B11369" s="11"/>
      <c r="C11369" s="10"/>
      <c r="D11369" s="11"/>
      <c r="E11369" s="11"/>
      <c r="F11369" s="11"/>
      <c r="G11369" s="24"/>
    </row>
    <row r="11370" spans="1:7" x14ac:dyDescent="0.25">
      <c r="A11370" s="11"/>
      <c r="B11370" s="11"/>
      <c r="C11370" s="10"/>
      <c r="D11370" s="11"/>
      <c r="E11370" s="11"/>
      <c r="F11370" s="11"/>
      <c r="G11370" s="24"/>
    </row>
    <row r="11371" spans="1:7" x14ac:dyDescent="0.25">
      <c r="A11371" s="11"/>
      <c r="B11371" s="11"/>
      <c r="C11371" s="10"/>
      <c r="D11371" s="11"/>
      <c r="E11371" s="11"/>
      <c r="F11371" s="11"/>
      <c r="G11371" s="24"/>
    </row>
    <row r="11372" spans="1:7" x14ac:dyDescent="0.25">
      <c r="A11372" s="11"/>
      <c r="B11372" s="11"/>
      <c r="C11372" s="10"/>
      <c r="D11372" s="11"/>
      <c r="E11372" s="11"/>
      <c r="F11372" s="11"/>
      <c r="G11372" s="24"/>
    </row>
    <row r="11373" spans="1:7" x14ac:dyDescent="0.25">
      <c r="A11373" s="11"/>
      <c r="B11373" s="11"/>
      <c r="C11373" s="10"/>
      <c r="D11373" s="11"/>
      <c r="E11373" s="11"/>
      <c r="F11373" s="11"/>
      <c r="G11373" s="24"/>
    </row>
    <row r="11374" spans="1:7" x14ac:dyDescent="0.25">
      <c r="A11374" s="11"/>
      <c r="B11374" s="11"/>
      <c r="C11374" s="10"/>
      <c r="D11374" s="11"/>
      <c r="E11374" s="11"/>
      <c r="F11374" s="11"/>
      <c r="G11374" s="24"/>
    </row>
    <row r="11375" spans="1:7" x14ac:dyDescent="0.25">
      <c r="A11375" s="11"/>
      <c r="B11375" s="11"/>
      <c r="C11375" s="10"/>
      <c r="D11375" s="11"/>
      <c r="E11375" s="11"/>
      <c r="F11375" s="11"/>
      <c r="G11375" s="24"/>
    </row>
    <row r="11376" spans="1:7" x14ac:dyDescent="0.25">
      <c r="A11376" s="11"/>
      <c r="B11376" s="11"/>
      <c r="C11376" s="10"/>
      <c r="D11376" s="11"/>
      <c r="E11376" s="11"/>
      <c r="F11376" s="11"/>
      <c r="G11376" s="24"/>
    </row>
    <row r="11377" spans="1:7" x14ac:dyDescent="0.25">
      <c r="A11377" s="11"/>
      <c r="B11377" s="11"/>
      <c r="C11377" s="10"/>
      <c r="D11377" s="11"/>
      <c r="E11377" s="11"/>
      <c r="F11377" s="11"/>
      <c r="G11377" s="24"/>
    </row>
    <row r="11378" spans="1:7" x14ac:dyDescent="0.25">
      <c r="A11378" s="11"/>
      <c r="B11378" s="11"/>
      <c r="C11378" s="10"/>
      <c r="D11378" s="11"/>
      <c r="E11378" s="11"/>
      <c r="F11378" s="11"/>
      <c r="G11378" s="24"/>
    </row>
    <row r="11379" spans="1:7" x14ac:dyDescent="0.25">
      <c r="A11379" s="11"/>
      <c r="B11379" s="11"/>
      <c r="C11379" s="10"/>
      <c r="D11379" s="11"/>
      <c r="E11379" s="11"/>
      <c r="F11379" s="11"/>
      <c r="G11379" s="24"/>
    </row>
    <row r="11380" spans="1:7" x14ac:dyDescent="0.25">
      <c r="A11380" s="11"/>
      <c r="B11380" s="11"/>
      <c r="C11380" s="10"/>
      <c r="D11380" s="11"/>
      <c r="E11380" s="11"/>
      <c r="F11380" s="11"/>
      <c r="G11380" s="24"/>
    </row>
    <row r="11381" spans="1:7" x14ac:dyDescent="0.25">
      <c r="A11381" s="11"/>
      <c r="B11381" s="11"/>
      <c r="C11381" s="10"/>
      <c r="D11381" s="11"/>
      <c r="E11381" s="11"/>
      <c r="F11381" s="11"/>
      <c r="G11381" s="24"/>
    </row>
    <row r="11382" spans="1:7" x14ac:dyDescent="0.25">
      <c r="A11382" s="11"/>
      <c r="B11382" s="11"/>
      <c r="C11382" s="10"/>
      <c r="D11382" s="11"/>
      <c r="E11382" s="11"/>
      <c r="F11382" s="11"/>
      <c r="G11382" s="24"/>
    </row>
    <row r="11383" spans="1:7" x14ac:dyDescent="0.25">
      <c r="A11383" s="11"/>
      <c r="B11383" s="11"/>
      <c r="C11383" s="10"/>
      <c r="D11383" s="11"/>
      <c r="E11383" s="11"/>
      <c r="F11383" s="11"/>
      <c r="G11383" s="24"/>
    </row>
    <row r="11384" spans="1:7" x14ac:dyDescent="0.25">
      <c r="A11384" s="11"/>
      <c r="B11384" s="11"/>
      <c r="C11384" s="10"/>
      <c r="D11384" s="11"/>
      <c r="E11384" s="11"/>
      <c r="F11384" s="11"/>
      <c r="G11384" s="24"/>
    </row>
    <row r="11385" spans="1:7" x14ac:dyDescent="0.25">
      <c r="A11385" s="11"/>
      <c r="B11385" s="11"/>
      <c r="C11385" s="10"/>
      <c r="D11385" s="11"/>
      <c r="E11385" s="11"/>
      <c r="F11385" s="11"/>
      <c r="G11385" s="24"/>
    </row>
    <row r="11386" spans="1:7" x14ac:dyDescent="0.25">
      <c r="A11386" s="11"/>
      <c r="B11386" s="11"/>
      <c r="C11386" s="10"/>
      <c r="D11386" s="11"/>
      <c r="E11386" s="11"/>
      <c r="F11386" s="11"/>
      <c r="G11386" s="24"/>
    </row>
    <row r="11387" spans="1:7" x14ac:dyDescent="0.25">
      <c r="A11387" s="11"/>
      <c r="B11387" s="11"/>
      <c r="C11387" s="10"/>
      <c r="D11387" s="11"/>
      <c r="E11387" s="11"/>
      <c r="F11387" s="11"/>
      <c r="G11387" s="24"/>
    </row>
    <row r="11388" spans="1:7" x14ac:dyDescent="0.25">
      <c r="A11388" s="11"/>
      <c r="B11388" s="11"/>
      <c r="C11388" s="10"/>
      <c r="D11388" s="11"/>
      <c r="E11388" s="11"/>
      <c r="F11388" s="11"/>
      <c r="G11388" s="24"/>
    </row>
    <row r="11389" spans="1:7" x14ac:dyDescent="0.25">
      <c r="A11389" s="11"/>
      <c r="B11389" s="11"/>
      <c r="C11389" s="10"/>
      <c r="D11389" s="11"/>
      <c r="E11389" s="11"/>
      <c r="F11389" s="11"/>
      <c r="G11389" s="24"/>
    </row>
    <row r="11390" spans="1:7" x14ac:dyDescent="0.25">
      <c r="A11390" s="11"/>
      <c r="B11390" s="11"/>
      <c r="C11390" s="10"/>
      <c r="D11390" s="11"/>
      <c r="E11390" s="11"/>
      <c r="F11390" s="11"/>
      <c r="G11390" s="24"/>
    </row>
    <row r="11391" spans="1:7" x14ac:dyDescent="0.25">
      <c r="A11391" s="11"/>
      <c r="B11391" s="11"/>
      <c r="C11391" s="10"/>
      <c r="D11391" s="11"/>
      <c r="E11391" s="11"/>
      <c r="F11391" s="11"/>
      <c r="G11391" s="24"/>
    </row>
    <row r="11392" spans="1:7" x14ac:dyDescent="0.25">
      <c r="A11392" s="11"/>
      <c r="B11392" s="11"/>
      <c r="C11392" s="10"/>
      <c r="D11392" s="11"/>
      <c r="E11392" s="11"/>
      <c r="F11392" s="11"/>
      <c r="G11392" s="24"/>
    </row>
    <row r="11393" spans="1:7" x14ac:dyDescent="0.25">
      <c r="A11393" s="11"/>
      <c r="B11393" s="11"/>
      <c r="C11393" s="10"/>
      <c r="D11393" s="11"/>
      <c r="E11393" s="11"/>
      <c r="F11393" s="11"/>
      <c r="G11393" s="24"/>
    </row>
    <row r="11394" spans="1:7" x14ac:dyDescent="0.25">
      <c r="A11394" s="11"/>
      <c r="B11394" s="11"/>
      <c r="C11394" s="10"/>
      <c r="D11394" s="11"/>
      <c r="E11394" s="11"/>
      <c r="F11394" s="11"/>
      <c r="G11394" s="24"/>
    </row>
    <row r="11395" spans="1:7" x14ac:dyDescent="0.25">
      <c r="A11395" s="11"/>
      <c r="B11395" s="11"/>
      <c r="C11395" s="10"/>
      <c r="D11395" s="11"/>
      <c r="E11395" s="11"/>
      <c r="F11395" s="11"/>
      <c r="G11395" s="24"/>
    </row>
    <row r="11396" spans="1:7" x14ac:dyDescent="0.25">
      <c r="A11396" s="11"/>
      <c r="B11396" s="11"/>
      <c r="C11396" s="10"/>
      <c r="D11396" s="11"/>
      <c r="E11396" s="11"/>
      <c r="F11396" s="11"/>
      <c r="G11396" s="24"/>
    </row>
    <row r="11397" spans="1:7" x14ac:dyDescent="0.25">
      <c r="A11397" s="11"/>
      <c r="B11397" s="11"/>
      <c r="C11397" s="10"/>
      <c r="D11397" s="11"/>
      <c r="E11397" s="11"/>
      <c r="F11397" s="11"/>
      <c r="G11397" s="24"/>
    </row>
    <row r="11398" spans="1:7" x14ac:dyDescent="0.25">
      <c r="A11398" s="11"/>
      <c r="B11398" s="11"/>
      <c r="C11398" s="10"/>
      <c r="D11398" s="11"/>
      <c r="E11398" s="11"/>
      <c r="F11398" s="11"/>
      <c r="G11398" s="24"/>
    </row>
    <row r="11399" spans="1:7" x14ac:dyDescent="0.25">
      <c r="A11399" s="11"/>
      <c r="B11399" s="11"/>
      <c r="C11399" s="10"/>
      <c r="D11399" s="11"/>
      <c r="E11399" s="11"/>
      <c r="F11399" s="11"/>
      <c r="G11399" s="24"/>
    </row>
    <row r="11400" spans="1:7" x14ac:dyDescent="0.25">
      <c r="A11400" s="11"/>
      <c r="B11400" s="11"/>
      <c r="C11400" s="10"/>
      <c r="D11400" s="11"/>
      <c r="E11400" s="11"/>
      <c r="F11400" s="11"/>
      <c r="G11400" s="24"/>
    </row>
    <row r="11401" spans="1:7" x14ac:dyDescent="0.25">
      <c r="A11401" s="11"/>
      <c r="B11401" s="11"/>
      <c r="C11401" s="10"/>
      <c r="D11401" s="11"/>
      <c r="E11401" s="11"/>
      <c r="F11401" s="11"/>
      <c r="G11401" s="24"/>
    </row>
    <row r="11402" spans="1:7" x14ac:dyDescent="0.25">
      <c r="A11402" s="11"/>
      <c r="B11402" s="11"/>
      <c r="C11402" s="10"/>
      <c r="D11402" s="11"/>
      <c r="E11402" s="11"/>
      <c r="F11402" s="11"/>
      <c r="G11402" s="24"/>
    </row>
    <row r="11403" spans="1:7" x14ac:dyDescent="0.25">
      <c r="A11403" s="11"/>
      <c r="B11403" s="11"/>
      <c r="C11403" s="10"/>
      <c r="D11403" s="11"/>
      <c r="E11403" s="11"/>
      <c r="F11403" s="11"/>
      <c r="G11403" s="24"/>
    </row>
    <row r="11404" spans="1:7" x14ac:dyDescent="0.25">
      <c r="A11404" s="11"/>
      <c r="B11404" s="11"/>
      <c r="C11404" s="10"/>
      <c r="D11404" s="11"/>
      <c r="E11404" s="11"/>
      <c r="F11404" s="11"/>
      <c r="G11404" s="24"/>
    </row>
    <row r="11405" spans="1:7" x14ac:dyDescent="0.25">
      <c r="A11405" s="11"/>
      <c r="B11405" s="11"/>
      <c r="C11405" s="10"/>
      <c r="D11405" s="11"/>
      <c r="E11405" s="11"/>
      <c r="F11405" s="11"/>
      <c r="G11405" s="24"/>
    </row>
    <row r="11406" spans="1:7" x14ac:dyDescent="0.25">
      <c r="A11406" s="11"/>
      <c r="B11406" s="11"/>
      <c r="C11406" s="10"/>
      <c r="D11406" s="11"/>
      <c r="E11406" s="11"/>
      <c r="F11406" s="11"/>
      <c r="G11406" s="24"/>
    </row>
    <row r="11407" spans="1:7" x14ac:dyDescent="0.25">
      <c r="A11407" s="11"/>
      <c r="B11407" s="11"/>
      <c r="C11407" s="10"/>
      <c r="D11407" s="11"/>
      <c r="E11407" s="11"/>
      <c r="F11407" s="11"/>
      <c r="G11407" s="24"/>
    </row>
    <row r="11408" spans="1:7" x14ac:dyDescent="0.25">
      <c r="A11408" s="11"/>
      <c r="B11408" s="11"/>
      <c r="C11408" s="10"/>
      <c r="D11408" s="11"/>
      <c r="E11408" s="11"/>
      <c r="F11408" s="11"/>
      <c r="G11408" s="24"/>
    </row>
    <row r="11409" spans="1:7" x14ac:dyDescent="0.25">
      <c r="A11409" s="11"/>
      <c r="B11409" s="11"/>
      <c r="C11409" s="10"/>
      <c r="D11409" s="11"/>
      <c r="E11409" s="11"/>
      <c r="F11409" s="11"/>
      <c r="G11409" s="24"/>
    </row>
    <row r="11410" spans="1:7" x14ac:dyDescent="0.25">
      <c r="A11410" s="11"/>
      <c r="B11410" s="11"/>
      <c r="C11410" s="10"/>
      <c r="D11410" s="11"/>
      <c r="E11410" s="11"/>
      <c r="F11410" s="11"/>
      <c r="G11410" s="24"/>
    </row>
    <row r="11411" spans="1:7" x14ac:dyDescent="0.25">
      <c r="A11411" s="11"/>
      <c r="B11411" s="11"/>
      <c r="C11411" s="10"/>
      <c r="D11411" s="11"/>
      <c r="E11411" s="11"/>
      <c r="F11411" s="11"/>
      <c r="G11411" s="24"/>
    </row>
    <row r="11412" spans="1:7" x14ac:dyDescent="0.25">
      <c r="A11412" s="11"/>
      <c r="B11412" s="11"/>
      <c r="C11412" s="10"/>
      <c r="D11412" s="11"/>
      <c r="E11412" s="11"/>
      <c r="F11412" s="11"/>
      <c r="G11412" s="24"/>
    </row>
    <row r="11413" spans="1:7" x14ac:dyDescent="0.25">
      <c r="A11413" s="11"/>
      <c r="B11413" s="11"/>
      <c r="C11413" s="10"/>
      <c r="D11413" s="11"/>
      <c r="E11413" s="11"/>
      <c r="F11413" s="11"/>
      <c r="G11413" s="24"/>
    </row>
    <row r="11414" spans="1:7" x14ac:dyDescent="0.25">
      <c r="A11414" s="11"/>
      <c r="B11414" s="11"/>
      <c r="C11414" s="10"/>
      <c r="D11414" s="11"/>
      <c r="E11414" s="11"/>
      <c r="F11414" s="11"/>
      <c r="G11414" s="24"/>
    </row>
    <row r="11415" spans="1:7" x14ac:dyDescent="0.25">
      <c r="A11415" s="11"/>
      <c r="B11415" s="11"/>
      <c r="C11415" s="10"/>
      <c r="D11415" s="11"/>
      <c r="E11415" s="11"/>
      <c r="F11415" s="11"/>
      <c r="G11415" s="24"/>
    </row>
    <row r="11416" spans="1:7" x14ac:dyDescent="0.25">
      <c r="A11416" s="11"/>
      <c r="B11416" s="11"/>
      <c r="C11416" s="10"/>
      <c r="D11416" s="11"/>
      <c r="E11416" s="11"/>
      <c r="F11416" s="11"/>
      <c r="G11416" s="24"/>
    </row>
    <row r="11417" spans="1:7" x14ac:dyDescent="0.25">
      <c r="A11417" s="11"/>
      <c r="B11417" s="11"/>
      <c r="C11417" s="10"/>
      <c r="D11417" s="11"/>
      <c r="E11417" s="11"/>
      <c r="F11417" s="11"/>
      <c r="G11417" s="24"/>
    </row>
    <row r="11418" spans="1:7" x14ac:dyDescent="0.25">
      <c r="A11418" s="11"/>
      <c r="B11418" s="11"/>
      <c r="C11418" s="10"/>
      <c r="D11418" s="11"/>
      <c r="E11418" s="11"/>
      <c r="F11418" s="11"/>
      <c r="G11418" s="24"/>
    </row>
    <row r="11419" spans="1:7" x14ac:dyDescent="0.25">
      <c r="A11419" s="11"/>
      <c r="B11419" s="11"/>
      <c r="C11419" s="10"/>
      <c r="D11419" s="11"/>
      <c r="E11419" s="11"/>
      <c r="F11419" s="11"/>
      <c r="G11419" s="24"/>
    </row>
    <row r="11420" spans="1:7" x14ac:dyDescent="0.25">
      <c r="A11420" s="11"/>
      <c r="B11420" s="11"/>
      <c r="C11420" s="10"/>
      <c r="D11420" s="11"/>
      <c r="E11420" s="11"/>
      <c r="F11420" s="11"/>
      <c r="G11420" s="24"/>
    </row>
    <row r="11421" spans="1:7" x14ac:dyDescent="0.25">
      <c r="A11421" s="11"/>
      <c r="B11421" s="11"/>
      <c r="C11421" s="10"/>
      <c r="D11421" s="11"/>
      <c r="E11421" s="11"/>
      <c r="F11421" s="11"/>
      <c r="G11421" s="24"/>
    </row>
    <row r="11422" spans="1:7" x14ac:dyDescent="0.25">
      <c r="A11422" s="11"/>
      <c r="B11422" s="11"/>
      <c r="C11422" s="10"/>
      <c r="D11422" s="11"/>
      <c r="E11422" s="11"/>
      <c r="F11422" s="11"/>
      <c r="G11422" s="24"/>
    </row>
    <row r="11423" spans="1:7" x14ac:dyDescent="0.25">
      <c r="A11423" s="11"/>
      <c r="B11423" s="11"/>
      <c r="C11423" s="10"/>
      <c r="D11423" s="11"/>
      <c r="E11423" s="11"/>
      <c r="F11423" s="11"/>
      <c r="G11423" s="24"/>
    </row>
    <row r="11424" spans="1:7" x14ac:dyDescent="0.25">
      <c r="A11424" s="11"/>
      <c r="B11424" s="11"/>
      <c r="C11424" s="10"/>
      <c r="D11424" s="11"/>
      <c r="E11424" s="11"/>
      <c r="F11424" s="11"/>
      <c r="G11424" s="24"/>
    </row>
    <row r="11425" spans="1:7" x14ac:dyDescent="0.25">
      <c r="A11425" s="11"/>
      <c r="B11425" s="11"/>
      <c r="C11425" s="10"/>
      <c r="D11425" s="11"/>
      <c r="E11425" s="11"/>
      <c r="F11425" s="11"/>
      <c r="G11425" s="24"/>
    </row>
    <row r="11426" spans="1:7" x14ac:dyDescent="0.25">
      <c r="A11426" s="11"/>
      <c r="B11426" s="11"/>
      <c r="C11426" s="10"/>
      <c r="D11426" s="11"/>
      <c r="E11426" s="11"/>
      <c r="F11426" s="11"/>
      <c r="G11426" s="24"/>
    </row>
    <row r="11427" spans="1:7" x14ac:dyDescent="0.25">
      <c r="A11427" s="11"/>
      <c r="B11427" s="11"/>
      <c r="C11427" s="10"/>
      <c r="D11427" s="11"/>
      <c r="E11427" s="11"/>
      <c r="F11427" s="11"/>
      <c r="G11427" s="24"/>
    </row>
    <row r="11428" spans="1:7" x14ac:dyDescent="0.25">
      <c r="A11428" s="11"/>
      <c r="B11428" s="11"/>
      <c r="C11428" s="10"/>
      <c r="D11428" s="11"/>
      <c r="E11428" s="11"/>
      <c r="F11428" s="11"/>
      <c r="G11428" s="24"/>
    </row>
    <row r="11429" spans="1:7" x14ac:dyDescent="0.25">
      <c r="A11429" s="11"/>
      <c r="B11429" s="11"/>
      <c r="C11429" s="10"/>
      <c r="D11429" s="11"/>
      <c r="E11429" s="11"/>
      <c r="F11429" s="11"/>
      <c r="G11429" s="24"/>
    </row>
    <row r="11430" spans="1:7" x14ac:dyDescent="0.25">
      <c r="A11430" s="11"/>
      <c r="B11430" s="11"/>
      <c r="C11430" s="10"/>
      <c r="D11430" s="11"/>
      <c r="E11430" s="11"/>
      <c r="F11430" s="11"/>
      <c r="G11430" s="24"/>
    </row>
    <row r="11431" spans="1:7" x14ac:dyDescent="0.25">
      <c r="A11431" s="11"/>
      <c r="B11431" s="11"/>
      <c r="C11431" s="10"/>
      <c r="D11431" s="11"/>
      <c r="E11431" s="11"/>
      <c r="F11431" s="11"/>
      <c r="G11431" s="24"/>
    </row>
    <row r="11432" spans="1:7" x14ac:dyDescent="0.25">
      <c r="A11432" s="11"/>
      <c r="B11432" s="11"/>
      <c r="C11432" s="10"/>
      <c r="D11432" s="11"/>
      <c r="E11432" s="11"/>
      <c r="F11432" s="11"/>
      <c r="G11432" s="24"/>
    </row>
    <row r="11433" spans="1:7" x14ac:dyDescent="0.25">
      <c r="A11433" s="11"/>
      <c r="B11433" s="11"/>
      <c r="C11433" s="10"/>
      <c r="D11433" s="11"/>
      <c r="E11433" s="11"/>
      <c r="F11433" s="11"/>
      <c r="G11433" s="24"/>
    </row>
    <row r="11434" spans="1:7" x14ac:dyDescent="0.25">
      <c r="A11434" s="11"/>
      <c r="B11434" s="11"/>
      <c r="C11434" s="10"/>
      <c r="D11434" s="11"/>
      <c r="E11434" s="11"/>
      <c r="F11434" s="11"/>
      <c r="G11434" s="24"/>
    </row>
    <row r="11435" spans="1:7" x14ac:dyDescent="0.25">
      <c r="A11435" s="11"/>
      <c r="B11435" s="11"/>
      <c r="C11435" s="10"/>
      <c r="D11435" s="11"/>
      <c r="E11435" s="11"/>
      <c r="F11435" s="11"/>
      <c r="G11435" s="24"/>
    </row>
    <row r="11436" spans="1:7" x14ac:dyDescent="0.25">
      <c r="A11436" s="11"/>
      <c r="B11436" s="11"/>
      <c r="C11436" s="10"/>
      <c r="D11436" s="11"/>
      <c r="E11436" s="11"/>
      <c r="F11436" s="11"/>
      <c r="G11436" s="24"/>
    </row>
    <row r="11437" spans="1:7" x14ac:dyDescent="0.25">
      <c r="A11437" s="11"/>
      <c r="B11437" s="11"/>
      <c r="C11437" s="10"/>
      <c r="D11437" s="11"/>
      <c r="E11437" s="11"/>
      <c r="F11437" s="11"/>
      <c r="G11437" s="24"/>
    </row>
    <row r="11438" spans="1:7" x14ac:dyDescent="0.25">
      <c r="A11438" s="11"/>
      <c r="B11438" s="11"/>
      <c r="C11438" s="10"/>
      <c r="D11438" s="11"/>
      <c r="E11438" s="11"/>
      <c r="F11438" s="11"/>
      <c r="G11438" s="24"/>
    </row>
    <row r="11439" spans="1:7" x14ac:dyDescent="0.25">
      <c r="A11439" s="11"/>
      <c r="B11439" s="11"/>
      <c r="C11439" s="10"/>
      <c r="D11439" s="11"/>
      <c r="E11439" s="11"/>
      <c r="F11439" s="11"/>
      <c r="G11439" s="24"/>
    </row>
    <row r="11440" spans="1:7" x14ac:dyDescent="0.25">
      <c r="A11440" s="11"/>
      <c r="B11440" s="11"/>
      <c r="C11440" s="10"/>
      <c r="D11440" s="11"/>
      <c r="E11440" s="11"/>
      <c r="F11440" s="11"/>
      <c r="G11440" s="24"/>
    </row>
    <row r="11441" spans="1:7" x14ac:dyDescent="0.25">
      <c r="A11441" s="11"/>
      <c r="B11441" s="11"/>
      <c r="C11441" s="10"/>
      <c r="D11441" s="11"/>
      <c r="E11441" s="11"/>
      <c r="F11441" s="11"/>
      <c r="G11441" s="24"/>
    </row>
    <row r="11442" spans="1:7" x14ac:dyDescent="0.25">
      <c r="A11442" s="11"/>
      <c r="B11442" s="11"/>
      <c r="C11442" s="10"/>
      <c r="D11442" s="11"/>
      <c r="E11442" s="11"/>
      <c r="F11442" s="11"/>
      <c r="G11442" s="24"/>
    </row>
    <row r="11443" spans="1:7" x14ac:dyDescent="0.25">
      <c r="A11443" s="11"/>
      <c r="B11443" s="11"/>
      <c r="C11443" s="10"/>
      <c r="D11443" s="11"/>
      <c r="E11443" s="11"/>
      <c r="F11443" s="11"/>
      <c r="G11443" s="24"/>
    </row>
    <row r="11444" spans="1:7" x14ac:dyDescent="0.25">
      <c r="A11444" s="11"/>
      <c r="B11444" s="11"/>
      <c r="C11444" s="10"/>
      <c r="D11444" s="11"/>
      <c r="E11444" s="11"/>
      <c r="F11444" s="11"/>
      <c r="G11444" s="24"/>
    </row>
    <row r="11445" spans="1:7" x14ac:dyDescent="0.25">
      <c r="A11445" s="11"/>
      <c r="B11445" s="11"/>
      <c r="C11445" s="10"/>
      <c r="D11445" s="11"/>
      <c r="E11445" s="11"/>
      <c r="F11445" s="11"/>
      <c r="G11445" s="24"/>
    </row>
    <row r="11446" spans="1:7" x14ac:dyDescent="0.25">
      <c r="A11446" s="11"/>
      <c r="B11446" s="11"/>
      <c r="C11446" s="10"/>
      <c r="D11446" s="11"/>
      <c r="E11446" s="11"/>
      <c r="F11446" s="11"/>
      <c r="G11446" s="24"/>
    </row>
    <row r="11447" spans="1:7" x14ac:dyDescent="0.25">
      <c r="A11447" s="11"/>
      <c r="B11447" s="11"/>
      <c r="C11447" s="10"/>
      <c r="D11447" s="11"/>
      <c r="E11447" s="11"/>
      <c r="F11447" s="11"/>
      <c r="G11447" s="24"/>
    </row>
    <row r="11448" spans="1:7" x14ac:dyDescent="0.25">
      <c r="A11448" s="11"/>
      <c r="B11448" s="11"/>
      <c r="C11448" s="10"/>
      <c r="D11448" s="11"/>
      <c r="E11448" s="11"/>
      <c r="F11448" s="11"/>
      <c r="G11448" s="24"/>
    </row>
    <row r="11449" spans="1:7" x14ac:dyDescent="0.25">
      <c r="A11449" s="11"/>
      <c r="B11449" s="11"/>
      <c r="C11449" s="10"/>
      <c r="D11449" s="11"/>
      <c r="E11449" s="11"/>
      <c r="F11449" s="11"/>
      <c r="G11449" s="24"/>
    </row>
    <row r="11450" spans="1:7" x14ac:dyDescent="0.25">
      <c r="A11450" s="11"/>
      <c r="B11450" s="11"/>
      <c r="C11450" s="10"/>
      <c r="D11450" s="11"/>
      <c r="E11450" s="11"/>
      <c r="F11450" s="11"/>
      <c r="G11450" s="24"/>
    </row>
    <row r="11451" spans="1:7" x14ac:dyDescent="0.25">
      <c r="A11451" s="11"/>
      <c r="B11451" s="11"/>
      <c r="C11451" s="10"/>
      <c r="D11451" s="11"/>
      <c r="E11451" s="11"/>
      <c r="F11451" s="11"/>
      <c r="G11451" s="24"/>
    </row>
    <row r="11452" spans="1:7" x14ac:dyDescent="0.25">
      <c r="A11452" s="11"/>
      <c r="B11452" s="11"/>
      <c r="C11452" s="10"/>
      <c r="D11452" s="11"/>
      <c r="E11452" s="11"/>
      <c r="F11452" s="11"/>
      <c r="G11452" s="24"/>
    </row>
    <row r="11453" spans="1:7" x14ac:dyDescent="0.25">
      <c r="A11453" s="11"/>
      <c r="B11453" s="11"/>
      <c r="C11453" s="10"/>
      <c r="D11453" s="11"/>
      <c r="E11453" s="11"/>
      <c r="F11453" s="11"/>
      <c r="G11453" s="24"/>
    </row>
    <row r="11454" spans="1:7" x14ac:dyDescent="0.25">
      <c r="A11454" s="11"/>
      <c r="B11454" s="11"/>
      <c r="C11454" s="10"/>
      <c r="D11454" s="11"/>
      <c r="E11454" s="11"/>
      <c r="F11454" s="11"/>
      <c r="G11454" s="24"/>
    </row>
    <row r="11455" spans="1:7" x14ac:dyDescent="0.25">
      <c r="A11455" s="11"/>
      <c r="B11455" s="11"/>
      <c r="C11455" s="10"/>
      <c r="D11455" s="11"/>
      <c r="E11455" s="11"/>
      <c r="F11455" s="11"/>
      <c r="G11455" s="24"/>
    </row>
    <row r="11456" spans="1:7" x14ac:dyDescent="0.25">
      <c r="A11456" s="11"/>
      <c r="B11456" s="11"/>
      <c r="C11456" s="10"/>
      <c r="D11456" s="11"/>
      <c r="E11456" s="11"/>
      <c r="F11456" s="11"/>
      <c r="G11456" s="24"/>
    </row>
    <row r="11457" spans="1:7" x14ac:dyDescent="0.25">
      <c r="A11457" s="11"/>
      <c r="B11457" s="11"/>
      <c r="C11457" s="10"/>
      <c r="D11457" s="11"/>
      <c r="E11457" s="11"/>
      <c r="F11457" s="11"/>
      <c r="G11457" s="24"/>
    </row>
    <row r="11458" spans="1:7" x14ac:dyDescent="0.25">
      <c r="A11458" s="11"/>
      <c r="B11458" s="11"/>
      <c r="C11458" s="10"/>
      <c r="D11458" s="11"/>
      <c r="E11458" s="11"/>
      <c r="F11458" s="11"/>
      <c r="G11458" s="24"/>
    </row>
    <row r="11459" spans="1:7" x14ac:dyDescent="0.25">
      <c r="A11459" s="11"/>
      <c r="B11459" s="11"/>
      <c r="C11459" s="10"/>
      <c r="D11459" s="11"/>
      <c r="E11459" s="11"/>
      <c r="F11459" s="11"/>
      <c r="G11459" s="24"/>
    </row>
    <row r="11460" spans="1:7" x14ac:dyDescent="0.25">
      <c r="A11460" s="11"/>
      <c r="B11460" s="11"/>
      <c r="C11460" s="10"/>
      <c r="D11460" s="11"/>
      <c r="E11460" s="11"/>
      <c r="F11460" s="11"/>
      <c r="G11460" s="24"/>
    </row>
    <row r="11461" spans="1:7" x14ac:dyDescent="0.25">
      <c r="A11461" s="11"/>
      <c r="B11461" s="11"/>
      <c r="C11461" s="10"/>
      <c r="D11461" s="11"/>
      <c r="E11461" s="11"/>
      <c r="F11461" s="11"/>
      <c r="G11461" s="24"/>
    </row>
    <row r="11462" spans="1:7" x14ac:dyDescent="0.25">
      <c r="A11462" s="11"/>
      <c r="B11462" s="11"/>
      <c r="C11462" s="10"/>
      <c r="D11462" s="11"/>
      <c r="E11462" s="11"/>
      <c r="F11462" s="11"/>
      <c r="G11462" s="24"/>
    </row>
    <row r="11463" spans="1:7" x14ac:dyDescent="0.25">
      <c r="A11463" s="11"/>
      <c r="B11463" s="11"/>
      <c r="C11463" s="10"/>
      <c r="D11463" s="11"/>
      <c r="E11463" s="11"/>
      <c r="F11463" s="11"/>
      <c r="G11463" s="24"/>
    </row>
    <row r="11464" spans="1:7" x14ac:dyDescent="0.25">
      <c r="A11464" s="11"/>
      <c r="B11464" s="11"/>
      <c r="C11464" s="10"/>
      <c r="D11464" s="11"/>
      <c r="E11464" s="11"/>
      <c r="F11464" s="11"/>
      <c r="G11464" s="24"/>
    </row>
    <row r="11465" spans="1:7" x14ac:dyDescent="0.25">
      <c r="A11465" s="11"/>
      <c r="B11465" s="11"/>
      <c r="C11465" s="10"/>
      <c r="D11465" s="11"/>
      <c r="E11465" s="11"/>
      <c r="F11465" s="11"/>
      <c r="G11465" s="24"/>
    </row>
    <row r="11466" spans="1:7" x14ac:dyDescent="0.25">
      <c r="A11466" s="11"/>
      <c r="B11466" s="11"/>
      <c r="C11466" s="10"/>
      <c r="D11466" s="11"/>
      <c r="E11466" s="11"/>
      <c r="F11466" s="11"/>
      <c r="G11466" s="24"/>
    </row>
    <row r="11467" spans="1:7" x14ac:dyDescent="0.25">
      <c r="A11467" s="11"/>
      <c r="B11467" s="11"/>
      <c r="C11467" s="10"/>
      <c r="D11467" s="11"/>
      <c r="E11467" s="11"/>
      <c r="F11467" s="11"/>
      <c r="G11467" s="24"/>
    </row>
    <row r="11468" spans="1:7" x14ac:dyDescent="0.25">
      <c r="A11468" s="11"/>
      <c r="B11468" s="11"/>
      <c r="C11468" s="10"/>
      <c r="D11468" s="11"/>
      <c r="E11468" s="11"/>
      <c r="F11468" s="11"/>
      <c r="G11468" s="24"/>
    </row>
    <row r="11469" spans="1:7" x14ac:dyDescent="0.25">
      <c r="A11469" s="11"/>
      <c r="B11469" s="11"/>
      <c r="C11469" s="10"/>
      <c r="D11469" s="11"/>
      <c r="E11469" s="11"/>
      <c r="F11469" s="11"/>
      <c r="G11469" s="24"/>
    </row>
    <row r="11470" spans="1:7" x14ac:dyDescent="0.25">
      <c r="A11470" s="11"/>
      <c r="B11470" s="11"/>
      <c r="C11470" s="10"/>
      <c r="D11470" s="11"/>
      <c r="E11470" s="11"/>
      <c r="F11470" s="11"/>
      <c r="G11470" s="24"/>
    </row>
    <row r="11471" spans="1:7" x14ac:dyDescent="0.25">
      <c r="A11471" s="11"/>
      <c r="B11471" s="11"/>
      <c r="C11471" s="10"/>
      <c r="D11471" s="11"/>
      <c r="E11471" s="11"/>
      <c r="F11471" s="11"/>
      <c r="G11471" s="24"/>
    </row>
    <row r="11472" spans="1:7" x14ac:dyDescent="0.25">
      <c r="A11472" s="11"/>
      <c r="B11472" s="11"/>
      <c r="C11472" s="10"/>
      <c r="D11472" s="11"/>
      <c r="E11472" s="11"/>
      <c r="F11472" s="11"/>
      <c r="G11472" s="24"/>
    </row>
    <row r="11473" spans="1:7" x14ac:dyDescent="0.25">
      <c r="A11473" s="11"/>
      <c r="B11473" s="11"/>
      <c r="C11473" s="10"/>
      <c r="D11473" s="11"/>
      <c r="E11473" s="11"/>
      <c r="F11473" s="11"/>
      <c r="G11473" s="24"/>
    </row>
    <row r="11474" spans="1:7" x14ac:dyDescent="0.25">
      <c r="A11474" s="11"/>
      <c r="B11474" s="11"/>
      <c r="C11474" s="10"/>
      <c r="D11474" s="11"/>
      <c r="E11474" s="11"/>
      <c r="F11474" s="11"/>
      <c r="G11474" s="24"/>
    </row>
    <row r="11475" spans="1:7" x14ac:dyDescent="0.25">
      <c r="A11475" s="11"/>
      <c r="B11475" s="11"/>
      <c r="C11475" s="10"/>
      <c r="D11475" s="11"/>
      <c r="E11475" s="11"/>
      <c r="F11475" s="11"/>
      <c r="G11475" s="24"/>
    </row>
    <row r="11476" spans="1:7" x14ac:dyDescent="0.25">
      <c r="A11476" s="11"/>
      <c r="B11476" s="11"/>
      <c r="C11476" s="10"/>
      <c r="D11476" s="11"/>
      <c r="E11476" s="11"/>
      <c r="F11476" s="11"/>
      <c r="G11476" s="24"/>
    </row>
    <row r="11477" spans="1:7" x14ac:dyDescent="0.25">
      <c r="A11477" s="11"/>
      <c r="B11477" s="11"/>
      <c r="C11477" s="10"/>
      <c r="D11477" s="11"/>
      <c r="E11477" s="11"/>
      <c r="F11477" s="11"/>
      <c r="G11477" s="24"/>
    </row>
    <row r="11478" spans="1:7" x14ac:dyDescent="0.25">
      <c r="A11478" s="11"/>
      <c r="B11478" s="11"/>
      <c r="C11478" s="10"/>
      <c r="D11478" s="11"/>
      <c r="E11478" s="11"/>
      <c r="F11478" s="11"/>
      <c r="G11478" s="24"/>
    </row>
    <row r="11479" spans="1:7" x14ac:dyDescent="0.25">
      <c r="A11479" s="11"/>
      <c r="B11479" s="11"/>
      <c r="C11479" s="10"/>
      <c r="D11479" s="11"/>
      <c r="E11479" s="11"/>
      <c r="F11479" s="11"/>
      <c r="G11479" s="24"/>
    </row>
    <row r="11480" spans="1:7" x14ac:dyDescent="0.25">
      <c r="A11480" s="11"/>
      <c r="B11480" s="11"/>
      <c r="C11480" s="10"/>
      <c r="D11480" s="11"/>
      <c r="E11480" s="11"/>
      <c r="F11480" s="11"/>
      <c r="G11480" s="24"/>
    </row>
    <row r="11481" spans="1:7" x14ac:dyDescent="0.25">
      <c r="A11481" s="11"/>
      <c r="B11481" s="11"/>
      <c r="C11481" s="10"/>
      <c r="D11481" s="11"/>
      <c r="E11481" s="11"/>
      <c r="F11481" s="11"/>
      <c r="G11481" s="24"/>
    </row>
    <row r="11482" spans="1:7" x14ac:dyDescent="0.25">
      <c r="A11482" s="11"/>
      <c r="B11482" s="11"/>
      <c r="C11482" s="10"/>
      <c r="D11482" s="11"/>
      <c r="E11482" s="11"/>
      <c r="F11482" s="11"/>
      <c r="G11482" s="24"/>
    </row>
    <row r="11483" spans="1:7" x14ac:dyDescent="0.25">
      <c r="A11483" s="11"/>
      <c r="B11483" s="11"/>
      <c r="C11483" s="10"/>
      <c r="D11483" s="11"/>
      <c r="E11483" s="11"/>
      <c r="F11483" s="11"/>
      <c r="G11483" s="24"/>
    </row>
    <row r="11484" spans="1:7" x14ac:dyDescent="0.25">
      <c r="A11484" s="11"/>
      <c r="B11484" s="11"/>
      <c r="C11484" s="10"/>
      <c r="D11484" s="11"/>
      <c r="E11484" s="11"/>
      <c r="F11484" s="11"/>
      <c r="G11484" s="24"/>
    </row>
    <row r="11485" spans="1:7" x14ac:dyDescent="0.25">
      <c r="A11485" s="11"/>
      <c r="B11485" s="11"/>
      <c r="C11485" s="10"/>
      <c r="D11485" s="11"/>
      <c r="E11485" s="11"/>
      <c r="F11485" s="11"/>
      <c r="G11485" s="24"/>
    </row>
    <row r="11486" spans="1:7" x14ac:dyDescent="0.25">
      <c r="A11486" s="11"/>
      <c r="B11486" s="11"/>
      <c r="C11486" s="10"/>
      <c r="D11486" s="11"/>
      <c r="E11486" s="11"/>
      <c r="F11486" s="11"/>
      <c r="G11486" s="24"/>
    </row>
    <row r="11487" spans="1:7" x14ac:dyDescent="0.25">
      <c r="A11487" s="11"/>
      <c r="B11487" s="11"/>
      <c r="C11487" s="10"/>
      <c r="D11487" s="11"/>
      <c r="E11487" s="11"/>
      <c r="F11487" s="11"/>
      <c r="G11487" s="24"/>
    </row>
    <row r="11488" spans="1:7" x14ac:dyDescent="0.25">
      <c r="A11488" s="11"/>
      <c r="B11488" s="11"/>
      <c r="C11488" s="10"/>
      <c r="D11488" s="11"/>
      <c r="E11488" s="11"/>
      <c r="F11488" s="11"/>
      <c r="G11488" s="24"/>
    </row>
    <row r="11489" spans="1:7" x14ac:dyDescent="0.25">
      <c r="A11489" s="11"/>
      <c r="B11489" s="11"/>
      <c r="C11489" s="10"/>
      <c r="D11489" s="11"/>
      <c r="E11489" s="11"/>
      <c r="F11489" s="11"/>
      <c r="G11489" s="24"/>
    </row>
    <row r="11490" spans="1:7" x14ac:dyDescent="0.25">
      <c r="A11490" s="11"/>
      <c r="B11490" s="11"/>
      <c r="C11490" s="10"/>
      <c r="D11490" s="11"/>
      <c r="E11490" s="11"/>
      <c r="F11490" s="11"/>
      <c r="G11490" s="24"/>
    </row>
    <row r="11491" spans="1:7" x14ac:dyDescent="0.25">
      <c r="A11491" s="11"/>
      <c r="B11491" s="11"/>
      <c r="C11491" s="10"/>
      <c r="D11491" s="11"/>
      <c r="E11491" s="11"/>
      <c r="F11491" s="11"/>
      <c r="G11491" s="24"/>
    </row>
    <row r="11492" spans="1:7" x14ac:dyDescent="0.25">
      <c r="A11492" s="11"/>
      <c r="B11492" s="11"/>
      <c r="C11492" s="10"/>
      <c r="D11492" s="11"/>
      <c r="E11492" s="11"/>
      <c r="F11492" s="11"/>
      <c r="G11492" s="24"/>
    </row>
    <row r="11493" spans="1:7" x14ac:dyDescent="0.25">
      <c r="A11493" s="11"/>
      <c r="B11493" s="11"/>
      <c r="C11493" s="10"/>
      <c r="D11493" s="11"/>
      <c r="E11493" s="11"/>
      <c r="F11493" s="11"/>
      <c r="G11493" s="24"/>
    </row>
    <row r="11494" spans="1:7" x14ac:dyDescent="0.25">
      <c r="A11494" s="11"/>
      <c r="B11494" s="11"/>
      <c r="C11494" s="10"/>
      <c r="D11494" s="11"/>
      <c r="E11494" s="11"/>
      <c r="F11494" s="11"/>
      <c r="G11494" s="24"/>
    </row>
    <row r="11495" spans="1:7" x14ac:dyDescent="0.25">
      <c r="A11495" s="11"/>
      <c r="B11495" s="11"/>
      <c r="C11495" s="10"/>
      <c r="D11495" s="11"/>
      <c r="E11495" s="11"/>
      <c r="F11495" s="11"/>
      <c r="G11495" s="24"/>
    </row>
    <row r="11496" spans="1:7" x14ac:dyDescent="0.25">
      <c r="A11496" s="11"/>
      <c r="B11496" s="11"/>
      <c r="C11496" s="10"/>
      <c r="D11496" s="11"/>
      <c r="E11496" s="11"/>
      <c r="F11496" s="11"/>
      <c r="G11496" s="24"/>
    </row>
    <row r="11497" spans="1:7" x14ac:dyDescent="0.25">
      <c r="A11497" s="11"/>
      <c r="B11497" s="11"/>
      <c r="C11497" s="10"/>
      <c r="D11497" s="11"/>
      <c r="E11497" s="11"/>
      <c r="F11497" s="11"/>
      <c r="G11497" s="24"/>
    </row>
    <row r="11498" spans="1:7" x14ac:dyDescent="0.25">
      <c r="A11498" s="11"/>
      <c r="B11498" s="11"/>
      <c r="C11498" s="10"/>
      <c r="D11498" s="11"/>
      <c r="E11498" s="11"/>
      <c r="F11498" s="11"/>
      <c r="G11498" s="24"/>
    </row>
    <row r="11499" spans="1:7" x14ac:dyDescent="0.25">
      <c r="A11499" s="11"/>
      <c r="B11499" s="11"/>
      <c r="C11499" s="10"/>
      <c r="D11499" s="11"/>
      <c r="E11499" s="11"/>
      <c r="F11499" s="11"/>
      <c r="G11499" s="24"/>
    </row>
    <row r="11500" spans="1:7" x14ac:dyDescent="0.25">
      <c r="A11500" s="11"/>
      <c r="B11500" s="11"/>
      <c r="C11500" s="10"/>
      <c r="D11500" s="11"/>
      <c r="E11500" s="11"/>
      <c r="F11500" s="11"/>
      <c r="G11500" s="24"/>
    </row>
    <row r="11501" spans="1:7" x14ac:dyDescent="0.25">
      <c r="A11501" s="11"/>
      <c r="B11501" s="11"/>
      <c r="C11501" s="10"/>
      <c r="D11501" s="11"/>
      <c r="E11501" s="11"/>
      <c r="F11501" s="11"/>
      <c r="G11501" s="24"/>
    </row>
    <row r="11502" spans="1:7" x14ac:dyDescent="0.25">
      <c r="A11502" s="11"/>
      <c r="B11502" s="11"/>
      <c r="C11502" s="10"/>
      <c r="D11502" s="11"/>
      <c r="E11502" s="11"/>
      <c r="F11502" s="11"/>
      <c r="G11502" s="24"/>
    </row>
    <row r="11503" spans="1:7" x14ac:dyDescent="0.25">
      <c r="A11503" s="11"/>
      <c r="B11503" s="11"/>
      <c r="C11503" s="10"/>
      <c r="D11503" s="11"/>
      <c r="E11503" s="11"/>
      <c r="F11503" s="11"/>
      <c r="G11503" s="24"/>
    </row>
    <row r="11504" spans="1:7" x14ac:dyDescent="0.25">
      <c r="A11504" s="11"/>
      <c r="B11504" s="11"/>
      <c r="C11504" s="10"/>
      <c r="D11504" s="11"/>
      <c r="E11504" s="11"/>
      <c r="F11504" s="11"/>
      <c r="G11504" s="24"/>
    </row>
    <row r="11505" spans="1:7" x14ac:dyDescent="0.25">
      <c r="A11505" s="11"/>
      <c r="B11505" s="11"/>
      <c r="C11505" s="10"/>
      <c r="D11505" s="11"/>
      <c r="E11505" s="11"/>
      <c r="F11505" s="11"/>
      <c r="G11505" s="24"/>
    </row>
    <row r="11506" spans="1:7" x14ac:dyDescent="0.25">
      <c r="A11506" s="11"/>
      <c r="B11506" s="11"/>
      <c r="C11506" s="10"/>
      <c r="D11506" s="11"/>
      <c r="E11506" s="11"/>
      <c r="F11506" s="11"/>
      <c r="G11506" s="24"/>
    </row>
    <row r="11507" spans="1:7" x14ac:dyDescent="0.25">
      <c r="A11507" s="11"/>
      <c r="B11507" s="11"/>
      <c r="C11507" s="10"/>
      <c r="D11507" s="11"/>
      <c r="E11507" s="11"/>
      <c r="F11507" s="11"/>
      <c r="G11507" s="24"/>
    </row>
    <row r="11508" spans="1:7" x14ac:dyDescent="0.25">
      <c r="A11508" s="11"/>
      <c r="B11508" s="11"/>
      <c r="C11508" s="10"/>
      <c r="D11508" s="11"/>
      <c r="E11508" s="11"/>
      <c r="F11508" s="11"/>
      <c r="G11508" s="24"/>
    </row>
    <row r="11509" spans="1:7" x14ac:dyDescent="0.25">
      <c r="A11509" s="11"/>
      <c r="B11509" s="11"/>
      <c r="C11509" s="10"/>
      <c r="D11509" s="11"/>
      <c r="E11509" s="11"/>
      <c r="F11509" s="11"/>
      <c r="G11509" s="24"/>
    </row>
    <row r="11510" spans="1:7" x14ac:dyDescent="0.25">
      <c r="A11510" s="11"/>
      <c r="B11510" s="11"/>
      <c r="C11510" s="10"/>
      <c r="D11510" s="11"/>
      <c r="E11510" s="11"/>
      <c r="F11510" s="11"/>
      <c r="G11510" s="24"/>
    </row>
    <row r="11511" spans="1:7" x14ac:dyDescent="0.25">
      <c r="A11511" s="11"/>
      <c r="B11511" s="11"/>
      <c r="C11511" s="10"/>
      <c r="D11511" s="11"/>
      <c r="E11511" s="11"/>
      <c r="F11511" s="11"/>
      <c r="G11511" s="24"/>
    </row>
    <row r="11512" spans="1:7" x14ac:dyDescent="0.25">
      <c r="A11512" s="11"/>
      <c r="B11512" s="11"/>
      <c r="C11512" s="10"/>
      <c r="D11512" s="11"/>
      <c r="E11512" s="11"/>
      <c r="F11512" s="11"/>
      <c r="G11512" s="24"/>
    </row>
    <row r="11513" spans="1:7" x14ac:dyDescent="0.25">
      <c r="A11513" s="11"/>
      <c r="B11513" s="11"/>
      <c r="C11513" s="10"/>
      <c r="D11513" s="11"/>
      <c r="E11513" s="11"/>
      <c r="F11513" s="11"/>
      <c r="G11513" s="24"/>
    </row>
    <row r="11514" spans="1:7" x14ac:dyDescent="0.25">
      <c r="A11514" s="11"/>
      <c r="B11514" s="11"/>
      <c r="C11514" s="10"/>
      <c r="D11514" s="11"/>
      <c r="E11514" s="11"/>
      <c r="F11514" s="11"/>
      <c r="G11514" s="24"/>
    </row>
    <row r="11515" spans="1:7" x14ac:dyDescent="0.25">
      <c r="A11515" s="11"/>
      <c r="B11515" s="11"/>
      <c r="C11515" s="10"/>
      <c r="D11515" s="11"/>
      <c r="E11515" s="11"/>
      <c r="F11515" s="11"/>
      <c r="G11515" s="24"/>
    </row>
    <row r="11516" spans="1:7" x14ac:dyDescent="0.25">
      <c r="A11516" s="11"/>
      <c r="B11516" s="11"/>
      <c r="C11516" s="10"/>
      <c r="D11516" s="11"/>
      <c r="E11516" s="11"/>
      <c r="F11516" s="11"/>
      <c r="G11516" s="24"/>
    </row>
    <row r="11517" spans="1:7" x14ac:dyDescent="0.25">
      <c r="A11517" s="11"/>
      <c r="B11517" s="11"/>
      <c r="C11517" s="10"/>
      <c r="D11517" s="11"/>
      <c r="E11517" s="11"/>
      <c r="F11517" s="11"/>
      <c r="G11517" s="24"/>
    </row>
    <row r="11518" spans="1:7" x14ac:dyDescent="0.25">
      <c r="A11518" s="11"/>
      <c r="B11518" s="11"/>
      <c r="C11518" s="10"/>
      <c r="D11518" s="11"/>
      <c r="E11518" s="11"/>
      <c r="F11518" s="11"/>
      <c r="G11518" s="24"/>
    </row>
    <row r="11519" spans="1:7" x14ac:dyDescent="0.25">
      <c r="A11519" s="11"/>
      <c r="B11519" s="11"/>
      <c r="C11519" s="10"/>
      <c r="D11519" s="11"/>
      <c r="E11519" s="11"/>
      <c r="F11519" s="11"/>
      <c r="G11519" s="24"/>
    </row>
    <row r="11520" spans="1:7" x14ac:dyDescent="0.25">
      <c r="A11520" s="11"/>
      <c r="B11520" s="11"/>
      <c r="C11520" s="10"/>
      <c r="D11520" s="11"/>
      <c r="E11520" s="11"/>
      <c r="F11520" s="11"/>
      <c r="G11520" s="24"/>
    </row>
    <row r="11521" spans="1:7" x14ac:dyDescent="0.25">
      <c r="A11521" s="11"/>
      <c r="B11521" s="11"/>
      <c r="C11521" s="10"/>
      <c r="D11521" s="11"/>
      <c r="E11521" s="11"/>
      <c r="F11521" s="11"/>
      <c r="G11521" s="24"/>
    </row>
    <row r="11522" spans="1:7" x14ac:dyDescent="0.25">
      <c r="A11522" s="11"/>
      <c r="B11522" s="11"/>
      <c r="C11522" s="10"/>
      <c r="D11522" s="11"/>
      <c r="E11522" s="11"/>
      <c r="F11522" s="11"/>
      <c r="G11522" s="24"/>
    </row>
    <row r="11523" spans="1:7" x14ac:dyDescent="0.25">
      <c r="A11523" s="11"/>
      <c r="B11523" s="11"/>
      <c r="C11523" s="10"/>
      <c r="D11523" s="11"/>
      <c r="E11523" s="11"/>
      <c r="F11523" s="11"/>
      <c r="G11523" s="24"/>
    </row>
    <row r="11524" spans="1:7" x14ac:dyDescent="0.25">
      <c r="A11524" s="11"/>
      <c r="B11524" s="11"/>
      <c r="C11524" s="10"/>
      <c r="D11524" s="11"/>
      <c r="E11524" s="11"/>
      <c r="F11524" s="11"/>
      <c r="G11524" s="24"/>
    </row>
    <row r="11525" spans="1:7" x14ac:dyDescent="0.25">
      <c r="A11525" s="11"/>
      <c r="B11525" s="11"/>
      <c r="C11525" s="10"/>
      <c r="D11525" s="11"/>
      <c r="E11525" s="11"/>
      <c r="F11525" s="11"/>
      <c r="G11525" s="24"/>
    </row>
    <row r="11526" spans="1:7" x14ac:dyDescent="0.25">
      <c r="A11526" s="11"/>
      <c r="B11526" s="11"/>
      <c r="C11526" s="10"/>
      <c r="D11526" s="11"/>
      <c r="E11526" s="11"/>
      <c r="F11526" s="11"/>
      <c r="G11526" s="24"/>
    </row>
    <row r="11527" spans="1:7" x14ac:dyDescent="0.25">
      <c r="A11527" s="11"/>
      <c r="B11527" s="11"/>
      <c r="C11527" s="10"/>
      <c r="D11527" s="11"/>
      <c r="E11527" s="11"/>
      <c r="F11527" s="11"/>
      <c r="G11527" s="24"/>
    </row>
    <row r="11528" spans="1:7" x14ac:dyDescent="0.25">
      <c r="A11528" s="11"/>
      <c r="B11528" s="11"/>
      <c r="C11528" s="10"/>
      <c r="D11528" s="11"/>
      <c r="E11528" s="11"/>
      <c r="F11528" s="11"/>
      <c r="G11528" s="24"/>
    </row>
    <row r="11529" spans="1:7" x14ac:dyDescent="0.25">
      <c r="A11529" s="11"/>
      <c r="B11529" s="11"/>
      <c r="C11529" s="10"/>
      <c r="D11529" s="11"/>
      <c r="E11529" s="11"/>
      <c r="F11529" s="11"/>
      <c r="G11529" s="24"/>
    </row>
    <row r="11530" spans="1:7" x14ac:dyDescent="0.25">
      <c r="A11530" s="11"/>
      <c r="B11530" s="11"/>
      <c r="C11530" s="10"/>
      <c r="D11530" s="11"/>
      <c r="E11530" s="11"/>
      <c r="F11530" s="11"/>
      <c r="G11530" s="24"/>
    </row>
    <row r="11531" spans="1:7" x14ac:dyDescent="0.25">
      <c r="A11531" s="11"/>
      <c r="B11531" s="11"/>
      <c r="C11531" s="10"/>
      <c r="D11531" s="11"/>
      <c r="E11531" s="11"/>
      <c r="F11531" s="11"/>
      <c r="G11531" s="24"/>
    </row>
    <row r="11532" spans="1:7" x14ac:dyDescent="0.25">
      <c r="A11532" s="11"/>
      <c r="B11532" s="11"/>
      <c r="C11532" s="10"/>
      <c r="D11532" s="11"/>
      <c r="E11532" s="11"/>
      <c r="F11532" s="11"/>
      <c r="G11532" s="24"/>
    </row>
    <row r="11533" spans="1:7" x14ac:dyDescent="0.25">
      <c r="A11533" s="11"/>
      <c r="B11533" s="11"/>
      <c r="C11533" s="10"/>
      <c r="D11533" s="11"/>
      <c r="E11533" s="11"/>
      <c r="F11533" s="11"/>
      <c r="G11533" s="24"/>
    </row>
    <row r="11534" spans="1:7" x14ac:dyDescent="0.25">
      <c r="A11534" s="11"/>
      <c r="B11534" s="11"/>
      <c r="C11534" s="10"/>
      <c r="D11534" s="11"/>
      <c r="E11534" s="11"/>
      <c r="F11534" s="11"/>
      <c r="G11534" s="24"/>
    </row>
    <row r="11535" spans="1:7" x14ac:dyDescent="0.25">
      <c r="A11535" s="11"/>
      <c r="B11535" s="11"/>
      <c r="C11535" s="10"/>
      <c r="D11535" s="11"/>
      <c r="E11535" s="11"/>
      <c r="F11535" s="11"/>
      <c r="G11535" s="24"/>
    </row>
    <row r="11536" spans="1:7" x14ac:dyDescent="0.25">
      <c r="A11536" s="11"/>
      <c r="B11536" s="11"/>
      <c r="C11536" s="10"/>
      <c r="D11536" s="11"/>
      <c r="E11536" s="11"/>
      <c r="F11536" s="11"/>
      <c r="G11536" s="24"/>
    </row>
    <row r="11537" spans="1:7" x14ac:dyDescent="0.25">
      <c r="A11537" s="11"/>
      <c r="B11537" s="11"/>
      <c r="C11537" s="10"/>
      <c r="D11537" s="11"/>
      <c r="E11537" s="11"/>
      <c r="F11537" s="11"/>
      <c r="G11537" s="24"/>
    </row>
    <row r="11538" spans="1:7" x14ac:dyDescent="0.25">
      <c r="A11538" s="11"/>
      <c r="B11538" s="11"/>
      <c r="C11538" s="10"/>
      <c r="D11538" s="11"/>
      <c r="E11538" s="11"/>
      <c r="F11538" s="11"/>
      <c r="G11538" s="24"/>
    </row>
    <row r="11539" spans="1:7" x14ac:dyDescent="0.25">
      <c r="A11539" s="11"/>
      <c r="B11539" s="11"/>
      <c r="C11539" s="10"/>
      <c r="D11539" s="11"/>
      <c r="E11539" s="11"/>
      <c r="F11539" s="11"/>
      <c r="G11539" s="24"/>
    </row>
    <row r="11540" spans="1:7" x14ac:dyDescent="0.25">
      <c r="A11540" s="11"/>
      <c r="B11540" s="11"/>
      <c r="C11540" s="10"/>
      <c r="D11540" s="11"/>
      <c r="E11540" s="11"/>
      <c r="F11540" s="11"/>
      <c r="G11540" s="24"/>
    </row>
    <row r="11541" spans="1:7" x14ac:dyDescent="0.25">
      <c r="A11541" s="11"/>
      <c r="B11541" s="11"/>
      <c r="C11541" s="10"/>
      <c r="D11541" s="11"/>
      <c r="E11541" s="11"/>
      <c r="F11541" s="11"/>
      <c r="G11541" s="24"/>
    </row>
    <row r="11542" spans="1:7" x14ac:dyDescent="0.25">
      <c r="A11542" s="11"/>
      <c r="B11542" s="11"/>
      <c r="C11542" s="10"/>
      <c r="D11542" s="11"/>
      <c r="E11542" s="11"/>
      <c r="F11542" s="11"/>
      <c r="G11542" s="24"/>
    </row>
    <row r="11543" spans="1:7" x14ac:dyDescent="0.25">
      <c r="A11543" s="11"/>
      <c r="B11543" s="11"/>
      <c r="C11543" s="10"/>
      <c r="D11543" s="11"/>
      <c r="E11543" s="11"/>
      <c r="F11543" s="11"/>
      <c r="G11543" s="24"/>
    </row>
    <row r="11544" spans="1:7" x14ac:dyDescent="0.25">
      <c r="A11544" s="11"/>
      <c r="B11544" s="11"/>
      <c r="C11544" s="10"/>
      <c r="D11544" s="11"/>
      <c r="E11544" s="11"/>
      <c r="F11544" s="11"/>
      <c r="G11544" s="24"/>
    </row>
    <row r="11545" spans="1:7" x14ac:dyDescent="0.25">
      <c r="A11545" s="11"/>
      <c r="B11545" s="11"/>
      <c r="C11545" s="10"/>
      <c r="D11545" s="11"/>
      <c r="E11545" s="11"/>
      <c r="F11545" s="11"/>
      <c r="G11545" s="24"/>
    </row>
    <row r="11546" spans="1:7" x14ac:dyDescent="0.25">
      <c r="A11546" s="11"/>
      <c r="B11546" s="11"/>
      <c r="C11546" s="10"/>
      <c r="D11546" s="11"/>
      <c r="E11546" s="11"/>
      <c r="F11546" s="11"/>
      <c r="G11546" s="24"/>
    </row>
    <row r="11547" spans="1:7" x14ac:dyDescent="0.25">
      <c r="A11547" s="11"/>
      <c r="B11547" s="11"/>
      <c r="C11547" s="10"/>
      <c r="D11547" s="11"/>
      <c r="E11547" s="11"/>
      <c r="F11547" s="11"/>
      <c r="G11547" s="24"/>
    </row>
    <row r="11548" spans="1:7" x14ac:dyDescent="0.25">
      <c r="A11548" s="11"/>
      <c r="B11548" s="11"/>
      <c r="C11548" s="10"/>
      <c r="D11548" s="11"/>
      <c r="E11548" s="11"/>
      <c r="F11548" s="11"/>
      <c r="G11548" s="24"/>
    </row>
    <row r="11549" spans="1:7" x14ac:dyDescent="0.25">
      <c r="A11549" s="11"/>
      <c r="B11549" s="11"/>
      <c r="C11549" s="10"/>
      <c r="D11549" s="11"/>
      <c r="E11549" s="11"/>
      <c r="F11549" s="11"/>
      <c r="G11549" s="24"/>
    </row>
    <row r="11550" spans="1:7" x14ac:dyDescent="0.25">
      <c r="A11550" s="11"/>
      <c r="B11550" s="11"/>
      <c r="C11550" s="10"/>
      <c r="D11550" s="11"/>
      <c r="E11550" s="11"/>
      <c r="F11550" s="11"/>
      <c r="G11550" s="24"/>
    </row>
    <row r="11551" spans="1:7" x14ac:dyDescent="0.25">
      <c r="A11551" s="11"/>
      <c r="B11551" s="11"/>
      <c r="C11551" s="10"/>
      <c r="D11551" s="11"/>
      <c r="E11551" s="11"/>
      <c r="F11551" s="11"/>
      <c r="G11551" s="24"/>
    </row>
    <row r="11552" spans="1:7" x14ac:dyDescent="0.25">
      <c r="A11552" s="11"/>
      <c r="B11552" s="11"/>
      <c r="C11552" s="10"/>
      <c r="D11552" s="11"/>
      <c r="E11552" s="11"/>
      <c r="F11552" s="11"/>
      <c r="G11552" s="24"/>
    </row>
    <row r="11553" spans="1:7" x14ac:dyDescent="0.25">
      <c r="A11553" s="11"/>
      <c r="B11553" s="11"/>
      <c r="C11553" s="10"/>
      <c r="D11553" s="11"/>
      <c r="E11553" s="11"/>
      <c r="F11553" s="11"/>
      <c r="G11553" s="24"/>
    </row>
    <row r="11554" spans="1:7" x14ac:dyDescent="0.25">
      <c r="A11554" s="11"/>
      <c r="B11554" s="11"/>
      <c r="C11554" s="10"/>
      <c r="D11554" s="11"/>
      <c r="E11554" s="11"/>
      <c r="F11554" s="11"/>
      <c r="G11554" s="24"/>
    </row>
    <row r="11555" spans="1:7" x14ac:dyDescent="0.25">
      <c r="A11555" s="11"/>
      <c r="B11555" s="11"/>
      <c r="C11555" s="10"/>
      <c r="D11555" s="11"/>
      <c r="E11555" s="11"/>
      <c r="F11555" s="11"/>
      <c r="G11555" s="24"/>
    </row>
    <row r="11556" spans="1:7" x14ac:dyDescent="0.25">
      <c r="A11556" s="11"/>
      <c r="B11556" s="11"/>
      <c r="C11556" s="10"/>
      <c r="D11556" s="11"/>
      <c r="E11556" s="11"/>
      <c r="F11556" s="11"/>
      <c r="G11556" s="24"/>
    </row>
    <row r="11557" spans="1:7" x14ac:dyDescent="0.25">
      <c r="A11557" s="11"/>
      <c r="B11557" s="11"/>
      <c r="C11557" s="10"/>
      <c r="D11557" s="11"/>
      <c r="E11557" s="11"/>
      <c r="F11557" s="11"/>
      <c r="G11557" s="24"/>
    </row>
    <row r="11558" spans="1:7" x14ac:dyDescent="0.25">
      <c r="A11558" s="11"/>
      <c r="B11558" s="11"/>
      <c r="C11558" s="10"/>
      <c r="D11558" s="11"/>
      <c r="E11558" s="11"/>
      <c r="F11558" s="11"/>
      <c r="G11558" s="24"/>
    </row>
    <row r="11559" spans="1:7" x14ac:dyDescent="0.25">
      <c r="A11559" s="11"/>
      <c r="B11559" s="11"/>
      <c r="C11559" s="10"/>
      <c r="D11559" s="11"/>
      <c r="E11559" s="11"/>
      <c r="F11559" s="11"/>
      <c r="G11559" s="24"/>
    </row>
    <row r="11560" spans="1:7" x14ac:dyDescent="0.25">
      <c r="A11560" s="11"/>
      <c r="B11560" s="11"/>
      <c r="C11560" s="10"/>
      <c r="D11560" s="11"/>
      <c r="E11560" s="11"/>
      <c r="F11560" s="11"/>
      <c r="G11560" s="24"/>
    </row>
    <row r="11561" spans="1:7" x14ac:dyDescent="0.25">
      <c r="A11561" s="11"/>
      <c r="B11561" s="11"/>
      <c r="C11561" s="10"/>
      <c r="D11561" s="11"/>
      <c r="E11561" s="11"/>
      <c r="F11561" s="11"/>
      <c r="G11561" s="24"/>
    </row>
    <row r="11562" spans="1:7" x14ac:dyDescent="0.25">
      <c r="A11562" s="11"/>
      <c r="B11562" s="11"/>
      <c r="C11562" s="10"/>
      <c r="D11562" s="11"/>
      <c r="E11562" s="11"/>
      <c r="F11562" s="11"/>
      <c r="G11562" s="24"/>
    </row>
    <row r="11563" spans="1:7" x14ac:dyDescent="0.25">
      <c r="A11563" s="11"/>
      <c r="B11563" s="11"/>
      <c r="C11563" s="10"/>
      <c r="D11563" s="11"/>
      <c r="E11563" s="11"/>
      <c r="F11563" s="11"/>
      <c r="G11563" s="24"/>
    </row>
    <row r="11564" spans="1:7" x14ac:dyDescent="0.25">
      <c r="A11564" s="11"/>
      <c r="B11564" s="11"/>
      <c r="C11564" s="10"/>
      <c r="D11564" s="11"/>
      <c r="E11564" s="11"/>
      <c r="F11564" s="11"/>
      <c r="G11564" s="24"/>
    </row>
    <row r="11565" spans="1:7" x14ac:dyDescent="0.25">
      <c r="A11565" s="11"/>
      <c r="B11565" s="11"/>
      <c r="C11565" s="10"/>
      <c r="D11565" s="11"/>
      <c r="E11565" s="11"/>
      <c r="F11565" s="11"/>
      <c r="G11565" s="24"/>
    </row>
    <row r="11566" spans="1:7" x14ac:dyDescent="0.25">
      <c r="A11566" s="11"/>
      <c r="B11566" s="11"/>
      <c r="C11566" s="10"/>
      <c r="D11566" s="11"/>
      <c r="E11566" s="11"/>
      <c r="F11566" s="11"/>
      <c r="G11566" s="24"/>
    </row>
    <row r="11567" spans="1:7" x14ac:dyDescent="0.25">
      <c r="A11567" s="11"/>
      <c r="B11567" s="11"/>
      <c r="C11567" s="10"/>
      <c r="D11567" s="11"/>
      <c r="E11567" s="11"/>
      <c r="F11567" s="11"/>
      <c r="G11567" s="24"/>
    </row>
    <row r="11568" spans="1:7" x14ac:dyDescent="0.25">
      <c r="A11568" s="11"/>
      <c r="B11568" s="11"/>
      <c r="C11568" s="10"/>
      <c r="D11568" s="11"/>
      <c r="E11568" s="11"/>
      <c r="F11568" s="11"/>
      <c r="G11568" s="24"/>
    </row>
    <row r="11569" spans="1:7" x14ac:dyDescent="0.25">
      <c r="A11569" s="11"/>
      <c r="B11569" s="11"/>
      <c r="C11569" s="10"/>
      <c r="D11569" s="11"/>
      <c r="E11569" s="11"/>
      <c r="F11569" s="11"/>
      <c r="G11569" s="24"/>
    </row>
    <row r="11570" spans="1:7" x14ac:dyDescent="0.25">
      <c r="A11570" s="11"/>
      <c r="B11570" s="11"/>
      <c r="C11570" s="10"/>
      <c r="D11570" s="11"/>
      <c r="E11570" s="11"/>
      <c r="F11570" s="11"/>
      <c r="G11570" s="24"/>
    </row>
    <row r="11571" spans="1:7" x14ac:dyDescent="0.25">
      <c r="A11571" s="11"/>
      <c r="B11571" s="11"/>
      <c r="C11571" s="10"/>
      <c r="D11571" s="11"/>
      <c r="E11571" s="11"/>
      <c r="F11571" s="11"/>
      <c r="G11571" s="24"/>
    </row>
    <row r="11572" spans="1:7" x14ac:dyDescent="0.25">
      <c r="A11572" s="11"/>
      <c r="B11572" s="11"/>
      <c r="C11572" s="10"/>
      <c r="D11572" s="11"/>
      <c r="E11572" s="11"/>
      <c r="F11572" s="11"/>
      <c r="G11572" s="24"/>
    </row>
    <row r="11573" spans="1:7" x14ac:dyDescent="0.25">
      <c r="A11573" s="11"/>
      <c r="B11573" s="11"/>
      <c r="C11573" s="10"/>
      <c r="D11573" s="11"/>
      <c r="E11573" s="11"/>
      <c r="F11573" s="11"/>
      <c r="G11573" s="24"/>
    </row>
    <row r="11574" spans="1:7" x14ac:dyDescent="0.25">
      <c r="A11574" s="11"/>
      <c r="B11574" s="11"/>
      <c r="C11574" s="10"/>
      <c r="D11574" s="11"/>
      <c r="E11574" s="11"/>
      <c r="F11574" s="11"/>
      <c r="G11574" s="24"/>
    </row>
    <row r="11575" spans="1:7" x14ac:dyDescent="0.25">
      <c r="A11575" s="11"/>
      <c r="B11575" s="11"/>
      <c r="C11575" s="10"/>
      <c r="D11575" s="11"/>
      <c r="E11575" s="11"/>
      <c r="F11575" s="11"/>
      <c r="G11575" s="24"/>
    </row>
    <row r="11576" spans="1:7" x14ac:dyDescent="0.25">
      <c r="A11576" s="11"/>
      <c r="B11576" s="11"/>
      <c r="C11576" s="10"/>
      <c r="D11576" s="11"/>
      <c r="E11576" s="11"/>
      <c r="F11576" s="11"/>
      <c r="G11576" s="24"/>
    </row>
    <row r="11577" spans="1:7" x14ac:dyDescent="0.25">
      <c r="A11577" s="11"/>
      <c r="B11577" s="11"/>
      <c r="C11577" s="10"/>
      <c r="D11577" s="11"/>
      <c r="E11577" s="11"/>
      <c r="F11577" s="11"/>
      <c r="G11577" s="24"/>
    </row>
    <row r="11578" spans="1:7" x14ac:dyDescent="0.25">
      <c r="A11578" s="11"/>
      <c r="B11578" s="11"/>
      <c r="C11578" s="10"/>
      <c r="D11578" s="11"/>
      <c r="E11578" s="11"/>
      <c r="F11578" s="11"/>
      <c r="G11578" s="24"/>
    </row>
    <row r="11579" spans="1:7" x14ac:dyDescent="0.25">
      <c r="A11579" s="11"/>
      <c r="B11579" s="11"/>
      <c r="C11579" s="10"/>
      <c r="D11579" s="11"/>
      <c r="E11579" s="11"/>
      <c r="F11579" s="11"/>
      <c r="G11579" s="24"/>
    </row>
    <row r="11580" spans="1:7" x14ac:dyDescent="0.25">
      <c r="A11580" s="11"/>
      <c r="B11580" s="11"/>
      <c r="C11580" s="10"/>
      <c r="D11580" s="11"/>
      <c r="E11580" s="11"/>
      <c r="F11580" s="11"/>
      <c r="G11580" s="24"/>
    </row>
    <row r="11581" spans="1:7" x14ac:dyDescent="0.25">
      <c r="A11581" s="11"/>
      <c r="B11581" s="11"/>
      <c r="C11581" s="10"/>
      <c r="D11581" s="11"/>
      <c r="E11581" s="11"/>
      <c r="F11581" s="11"/>
      <c r="G11581" s="24"/>
    </row>
    <row r="11582" spans="1:7" x14ac:dyDescent="0.25">
      <c r="A11582" s="11"/>
      <c r="B11582" s="11"/>
      <c r="C11582" s="10"/>
      <c r="D11582" s="11"/>
      <c r="E11582" s="11"/>
      <c r="F11582" s="11"/>
      <c r="G11582" s="24"/>
    </row>
    <row r="11583" spans="1:7" x14ac:dyDescent="0.25">
      <c r="A11583" s="11"/>
      <c r="B11583" s="11"/>
      <c r="C11583" s="10"/>
      <c r="D11583" s="11"/>
      <c r="E11583" s="11"/>
      <c r="F11583" s="11"/>
      <c r="G11583" s="24"/>
    </row>
    <row r="11584" spans="1:7" x14ac:dyDescent="0.25">
      <c r="A11584" s="11"/>
      <c r="B11584" s="11"/>
      <c r="C11584" s="10"/>
      <c r="D11584" s="11"/>
      <c r="E11584" s="11"/>
      <c r="F11584" s="11"/>
      <c r="G11584" s="24"/>
    </row>
    <row r="11585" spans="1:7" x14ac:dyDescent="0.25">
      <c r="A11585" s="11"/>
      <c r="B11585" s="11"/>
      <c r="C11585" s="10"/>
      <c r="D11585" s="11"/>
      <c r="E11585" s="11"/>
      <c r="F11585" s="11"/>
      <c r="G11585" s="24"/>
    </row>
    <row r="11586" spans="1:7" x14ac:dyDescent="0.25">
      <c r="A11586" s="11"/>
      <c r="B11586" s="11"/>
      <c r="C11586" s="10"/>
      <c r="D11586" s="11"/>
      <c r="E11586" s="11"/>
      <c r="F11586" s="11"/>
      <c r="G11586" s="24"/>
    </row>
    <row r="11587" spans="1:7" x14ac:dyDescent="0.25">
      <c r="A11587" s="11"/>
      <c r="B11587" s="11"/>
      <c r="C11587" s="10"/>
      <c r="D11587" s="11"/>
      <c r="E11587" s="11"/>
      <c r="F11587" s="11"/>
      <c r="G11587" s="24"/>
    </row>
    <row r="11588" spans="1:7" x14ac:dyDescent="0.25">
      <c r="A11588" s="11"/>
      <c r="B11588" s="11"/>
      <c r="C11588" s="10"/>
      <c r="D11588" s="11"/>
      <c r="E11588" s="11"/>
      <c r="F11588" s="11"/>
      <c r="G11588" s="24"/>
    </row>
    <row r="11589" spans="1:7" x14ac:dyDescent="0.25">
      <c r="A11589" s="11"/>
      <c r="B11589" s="11"/>
      <c r="C11589" s="10"/>
      <c r="D11589" s="11"/>
      <c r="E11589" s="11"/>
      <c r="F11589" s="11"/>
      <c r="G11589" s="24"/>
    </row>
    <row r="11590" spans="1:7" x14ac:dyDescent="0.25">
      <c r="A11590" s="11"/>
      <c r="B11590" s="11"/>
      <c r="C11590" s="10"/>
      <c r="D11590" s="11"/>
      <c r="E11590" s="11"/>
      <c r="F11590" s="11"/>
      <c r="G11590" s="24"/>
    </row>
    <row r="11591" spans="1:7" x14ac:dyDescent="0.25">
      <c r="A11591" s="11"/>
      <c r="B11591" s="11"/>
      <c r="C11591" s="10"/>
      <c r="D11591" s="11"/>
      <c r="E11591" s="11"/>
      <c r="F11591" s="11"/>
      <c r="G11591" s="24"/>
    </row>
    <row r="11592" spans="1:7" x14ac:dyDescent="0.25">
      <c r="A11592" s="11"/>
      <c r="B11592" s="11"/>
      <c r="C11592" s="10"/>
      <c r="D11592" s="11"/>
      <c r="E11592" s="11"/>
      <c r="F11592" s="11"/>
      <c r="G11592" s="24"/>
    </row>
    <row r="11593" spans="1:7" x14ac:dyDescent="0.25">
      <c r="A11593" s="11"/>
      <c r="B11593" s="11"/>
      <c r="C11593" s="10"/>
      <c r="D11593" s="11"/>
      <c r="E11593" s="11"/>
      <c r="F11593" s="11"/>
      <c r="G11593" s="24"/>
    </row>
    <row r="11594" spans="1:7" x14ac:dyDescent="0.25">
      <c r="A11594" s="11"/>
      <c r="B11594" s="11"/>
      <c r="C11594" s="10"/>
      <c r="D11594" s="11"/>
      <c r="E11594" s="11"/>
      <c r="F11594" s="11"/>
      <c r="G11594" s="24"/>
    </row>
    <row r="11595" spans="1:7" x14ac:dyDescent="0.25">
      <c r="A11595" s="11"/>
      <c r="B11595" s="11"/>
      <c r="C11595" s="10"/>
      <c r="D11595" s="11"/>
      <c r="E11595" s="11"/>
      <c r="F11595" s="11"/>
      <c r="G11595" s="24"/>
    </row>
    <row r="11596" spans="1:7" x14ac:dyDescent="0.25">
      <c r="A11596" s="11"/>
      <c r="B11596" s="11"/>
      <c r="C11596" s="10"/>
      <c r="D11596" s="11"/>
      <c r="E11596" s="11"/>
      <c r="F11596" s="11"/>
      <c r="G11596" s="24"/>
    </row>
    <row r="11597" spans="1:7" x14ac:dyDescent="0.25">
      <c r="A11597" s="11"/>
      <c r="B11597" s="11"/>
      <c r="C11597" s="10"/>
      <c r="D11597" s="11"/>
      <c r="E11597" s="11"/>
      <c r="F11597" s="11"/>
      <c r="G11597" s="24"/>
    </row>
    <row r="11598" spans="1:7" x14ac:dyDescent="0.25">
      <c r="A11598" s="11"/>
      <c r="B11598" s="11"/>
      <c r="C11598" s="10"/>
      <c r="D11598" s="11"/>
      <c r="E11598" s="11"/>
      <c r="F11598" s="11"/>
      <c r="G11598" s="24"/>
    </row>
    <row r="11599" spans="1:7" x14ac:dyDescent="0.25">
      <c r="A11599" s="11"/>
      <c r="B11599" s="11"/>
      <c r="C11599" s="10"/>
      <c r="D11599" s="11"/>
      <c r="E11599" s="11"/>
      <c r="F11599" s="11"/>
      <c r="G11599" s="24"/>
    </row>
    <row r="11600" spans="1:7" x14ac:dyDescent="0.25">
      <c r="A11600" s="11"/>
      <c r="B11600" s="11"/>
      <c r="C11600" s="10"/>
      <c r="D11600" s="11"/>
      <c r="E11600" s="11"/>
      <c r="F11600" s="11"/>
      <c r="G11600" s="24"/>
    </row>
    <row r="11601" spans="1:7" x14ac:dyDescent="0.25">
      <c r="A11601" s="11"/>
      <c r="B11601" s="11"/>
      <c r="C11601" s="10"/>
      <c r="D11601" s="11"/>
      <c r="E11601" s="11"/>
      <c r="F11601" s="11"/>
      <c r="G11601" s="24"/>
    </row>
    <row r="11602" spans="1:7" x14ac:dyDescent="0.25">
      <c r="A11602" s="11"/>
      <c r="B11602" s="11"/>
      <c r="C11602" s="10"/>
      <c r="D11602" s="11"/>
      <c r="E11602" s="11"/>
      <c r="F11602" s="11"/>
      <c r="G11602" s="24"/>
    </row>
    <row r="11603" spans="1:7" x14ac:dyDescent="0.25">
      <c r="A11603" s="11"/>
      <c r="B11603" s="11"/>
      <c r="C11603" s="10"/>
      <c r="D11603" s="11"/>
      <c r="E11603" s="11"/>
      <c r="F11603" s="11"/>
      <c r="G11603" s="24"/>
    </row>
    <row r="11604" spans="1:7" x14ac:dyDescent="0.25">
      <c r="A11604" s="11"/>
      <c r="B11604" s="11"/>
      <c r="C11604" s="10"/>
      <c r="D11604" s="11"/>
      <c r="E11604" s="11"/>
      <c r="F11604" s="11"/>
      <c r="G11604" s="24"/>
    </row>
    <row r="11605" spans="1:7" x14ac:dyDescent="0.25">
      <c r="A11605" s="11"/>
      <c r="B11605" s="11"/>
      <c r="C11605" s="10"/>
      <c r="D11605" s="11"/>
      <c r="E11605" s="11"/>
      <c r="F11605" s="11"/>
      <c r="G11605" s="24"/>
    </row>
    <row r="11606" spans="1:7" x14ac:dyDescent="0.25">
      <c r="A11606" s="11"/>
      <c r="B11606" s="11"/>
      <c r="C11606" s="10"/>
      <c r="D11606" s="11"/>
      <c r="E11606" s="11"/>
      <c r="F11606" s="11"/>
      <c r="G11606" s="24"/>
    </row>
    <row r="11607" spans="1:7" x14ac:dyDescent="0.25">
      <c r="A11607" s="11"/>
      <c r="B11607" s="11"/>
      <c r="C11607" s="10"/>
      <c r="D11607" s="11"/>
      <c r="E11607" s="11"/>
      <c r="F11607" s="11"/>
      <c r="G11607" s="24"/>
    </row>
    <row r="11608" spans="1:7" x14ac:dyDescent="0.25">
      <c r="A11608" s="11"/>
      <c r="B11608" s="11"/>
      <c r="C11608" s="10"/>
      <c r="D11608" s="11"/>
      <c r="E11608" s="11"/>
      <c r="F11608" s="11"/>
      <c r="G11608" s="24"/>
    </row>
    <row r="11609" spans="1:7" x14ac:dyDescent="0.25">
      <c r="A11609" s="11"/>
      <c r="B11609" s="11"/>
      <c r="C11609" s="10"/>
      <c r="D11609" s="11"/>
      <c r="E11609" s="11"/>
      <c r="F11609" s="11"/>
      <c r="G11609" s="24"/>
    </row>
    <row r="11610" spans="1:7" x14ac:dyDescent="0.25">
      <c r="A11610" s="11"/>
      <c r="B11610" s="11"/>
      <c r="C11610" s="10"/>
      <c r="D11610" s="11"/>
      <c r="E11610" s="11"/>
      <c r="F11610" s="11"/>
      <c r="G11610" s="24"/>
    </row>
    <row r="11611" spans="1:7" x14ac:dyDescent="0.25">
      <c r="A11611" s="11"/>
      <c r="B11611" s="11"/>
      <c r="C11611" s="10"/>
      <c r="D11611" s="11"/>
      <c r="E11611" s="11"/>
      <c r="F11611" s="11"/>
      <c r="G11611" s="24"/>
    </row>
    <row r="11612" spans="1:7" x14ac:dyDescent="0.25">
      <c r="A11612" s="11"/>
      <c r="B11612" s="11"/>
      <c r="C11612" s="10"/>
      <c r="D11612" s="11"/>
      <c r="E11612" s="11"/>
      <c r="F11612" s="11"/>
      <c r="G11612" s="24"/>
    </row>
    <row r="11613" spans="1:7" x14ac:dyDescent="0.25">
      <c r="A11613" s="11"/>
      <c r="B11613" s="11"/>
      <c r="C11613" s="10"/>
      <c r="D11613" s="11"/>
      <c r="E11613" s="11"/>
      <c r="F11613" s="11"/>
      <c r="G11613" s="24"/>
    </row>
    <row r="11614" spans="1:7" x14ac:dyDescent="0.25">
      <c r="A11614" s="11"/>
      <c r="B11614" s="11"/>
      <c r="C11614" s="10"/>
      <c r="D11614" s="11"/>
      <c r="E11614" s="11"/>
      <c r="F11614" s="11"/>
      <c r="G11614" s="24"/>
    </row>
    <row r="11615" spans="1:7" x14ac:dyDescent="0.25">
      <c r="A11615" s="11"/>
      <c r="B11615" s="11"/>
      <c r="C11615" s="10"/>
      <c r="D11615" s="11"/>
      <c r="E11615" s="11"/>
      <c r="F11615" s="11"/>
      <c r="G11615" s="24"/>
    </row>
    <row r="11616" spans="1:7" x14ac:dyDescent="0.25">
      <c r="A11616" s="11"/>
      <c r="B11616" s="11"/>
      <c r="C11616" s="10"/>
      <c r="D11616" s="11"/>
      <c r="E11616" s="11"/>
      <c r="F11616" s="11"/>
      <c r="G11616" s="24"/>
    </row>
    <row r="11617" spans="1:7" x14ac:dyDescent="0.25">
      <c r="A11617" s="11"/>
      <c r="B11617" s="11"/>
      <c r="C11617" s="10"/>
      <c r="D11617" s="11"/>
      <c r="E11617" s="11"/>
      <c r="F11617" s="11"/>
      <c r="G11617" s="24"/>
    </row>
    <row r="11618" spans="1:7" x14ac:dyDescent="0.25">
      <c r="A11618" s="11"/>
      <c r="B11618" s="11"/>
      <c r="C11618" s="10"/>
      <c r="D11618" s="11"/>
      <c r="E11618" s="11"/>
      <c r="F11618" s="11"/>
      <c r="G11618" s="24"/>
    </row>
    <row r="11619" spans="1:7" x14ac:dyDescent="0.25">
      <c r="A11619" s="11"/>
      <c r="B11619" s="11"/>
      <c r="C11619" s="10"/>
      <c r="D11619" s="11"/>
      <c r="E11619" s="11"/>
      <c r="F11619" s="11"/>
      <c r="G11619" s="24"/>
    </row>
    <row r="11620" spans="1:7" x14ac:dyDescent="0.25">
      <c r="A11620" s="11"/>
      <c r="B11620" s="11"/>
      <c r="C11620" s="10"/>
      <c r="D11620" s="11"/>
      <c r="E11620" s="11"/>
      <c r="F11620" s="11"/>
      <c r="G11620" s="24"/>
    </row>
    <row r="11621" spans="1:7" x14ac:dyDescent="0.25">
      <c r="A11621" s="11"/>
      <c r="B11621" s="11"/>
      <c r="C11621" s="10"/>
      <c r="D11621" s="11"/>
      <c r="E11621" s="11"/>
      <c r="F11621" s="11"/>
      <c r="G11621" s="24"/>
    </row>
    <row r="11622" spans="1:7" x14ac:dyDescent="0.25">
      <c r="A11622" s="11"/>
      <c r="B11622" s="11"/>
      <c r="C11622" s="10"/>
      <c r="D11622" s="11"/>
      <c r="E11622" s="11"/>
      <c r="F11622" s="11"/>
      <c r="G11622" s="24"/>
    </row>
    <row r="11623" spans="1:7" x14ac:dyDescent="0.25">
      <c r="A11623" s="11"/>
      <c r="B11623" s="11"/>
      <c r="C11623" s="10"/>
      <c r="D11623" s="11"/>
      <c r="E11623" s="11"/>
      <c r="F11623" s="11"/>
      <c r="G11623" s="24"/>
    </row>
    <row r="11624" spans="1:7" x14ac:dyDescent="0.25">
      <c r="A11624" s="11"/>
      <c r="B11624" s="11"/>
      <c r="C11624" s="10"/>
      <c r="D11624" s="11"/>
      <c r="E11624" s="11"/>
      <c r="F11624" s="11"/>
      <c r="G11624" s="24"/>
    </row>
    <row r="11625" spans="1:7" x14ac:dyDescent="0.25">
      <c r="A11625" s="11"/>
      <c r="B11625" s="11"/>
      <c r="C11625" s="10"/>
      <c r="D11625" s="11"/>
      <c r="E11625" s="11"/>
      <c r="F11625" s="11"/>
      <c r="G11625" s="24"/>
    </row>
    <row r="11626" spans="1:7" x14ac:dyDescent="0.25">
      <c r="A11626" s="11"/>
      <c r="B11626" s="11"/>
      <c r="C11626" s="10"/>
      <c r="D11626" s="11"/>
      <c r="E11626" s="11"/>
      <c r="F11626" s="11"/>
      <c r="G11626" s="24"/>
    </row>
    <row r="11627" spans="1:7" x14ac:dyDescent="0.25">
      <c r="A11627" s="11"/>
      <c r="B11627" s="11"/>
      <c r="C11627" s="10"/>
      <c r="D11627" s="11"/>
      <c r="E11627" s="11"/>
      <c r="F11627" s="11"/>
      <c r="G11627" s="24"/>
    </row>
    <row r="11628" spans="1:7" x14ac:dyDescent="0.25">
      <c r="A11628" s="11"/>
      <c r="B11628" s="11"/>
      <c r="C11628" s="10"/>
      <c r="D11628" s="11"/>
      <c r="E11628" s="11"/>
      <c r="F11628" s="11"/>
      <c r="G11628" s="24"/>
    </row>
    <row r="11629" spans="1:7" x14ac:dyDescent="0.25">
      <c r="A11629" s="11"/>
      <c r="B11629" s="11"/>
      <c r="C11629" s="10"/>
      <c r="D11629" s="11"/>
      <c r="E11629" s="11"/>
      <c r="F11629" s="11"/>
      <c r="G11629" s="24"/>
    </row>
    <row r="11630" spans="1:7" x14ac:dyDescent="0.25">
      <c r="A11630" s="11"/>
      <c r="B11630" s="11"/>
      <c r="C11630" s="10"/>
      <c r="D11630" s="11"/>
      <c r="E11630" s="11"/>
      <c r="F11630" s="11"/>
      <c r="G11630" s="24"/>
    </row>
    <row r="11631" spans="1:7" x14ac:dyDescent="0.25">
      <c r="A11631" s="11"/>
      <c r="B11631" s="11"/>
      <c r="C11631" s="10"/>
      <c r="D11631" s="11"/>
      <c r="E11631" s="11"/>
      <c r="F11631" s="11"/>
      <c r="G11631" s="24"/>
    </row>
    <row r="11632" spans="1:7" x14ac:dyDescent="0.25">
      <c r="A11632" s="11"/>
      <c r="B11632" s="11"/>
      <c r="C11632" s="10"/>
      <c r="D11632" s="11"/>
      <c r="E11632" s="11"/>
      <c r="F11632" s="11"/>
      <c r="G11632" s="24"/>
    </row>
    <row r="11633" spans="1:7" x14ac:dyDescent="0.25">
      <c r="A11633" s="11"/>
      <c r="B11633" s="11"/>
      <c r="C11633" s="10"/>
      <c r="D11633" s="11"/>
      <c r="E11633" s="11"/>
      <c r="F11633" s="11"/>
      <c r="G11633" s="24"/>
    </row>
    <row r="11634" spans="1:7" x14ac:dyDescent="0.25">
      <c r="A11634" s="11"/>
      <c r="B11634" s="11"/>
      <c r="C11634" s="10"/>
      <c r="D11634" s="11"/>
      <c r="E11634" s="11"/>
      <c r="F11634" s="11"/>
      <c r="G11634" s="24"/>
    </row>
    <row r="11635" spans="1:7" x14ac:dyDescent="0.25">
      <c r="A11635" s="11"/>
      <c r="B11635" s="11"/>
      <c r="C11635" s="10"/>
      <c r="D11635" s="11"/>
      <c r="E11635" s="11"/>
      <c r="F11635" s="11"/>
      <c r="G11635" s="24"/>
    </row>
    <row r="11636" spans="1:7" x14ac:dyDescent="0.25">
      <c r="A11636" s="11"/>
      <c r="B11636" s="11"/>
      <c r="C11636" s="10"/>
      <c r="D11636" s="11"/>
      <c r="E11636" s="11"/>
      <c r="F11636" s="11"/>
      <c r="G11636" s="24"/>
    </row>
    <row r="11637" spans="1:7" x14ac:dyDescent="0.25">
      <c r="A11637" s="11"/>
      <c r="B11637" s="11"/>
      <c r="C11637" s="10"/>
      <c r="D11637" s="11"/>
      <c r="E11637" s="11"/>
      <c r="F11637" s="11"/>
      <c r="G11637" s="24"/>
    </row>
    <row r="11638" spans="1:7" x14ac:dyDescent="0.25">
      <c r="A11638" s="11"/>
      <c r="B11638" s="11"/>
      <c r="C11638" s="10"/>
      <c r="D11638" s="11"/>
      <c r="E11638" s="11"/>
      <c r="F11638" s="11"/>
      <c r="G11638" s="24"/>
    </row>
    <row r="11639" spans="1:7" x14ac:dyDescent="0.25">
      <c r="A11639" s="11"/>
      <c r="B11639" s="11"/>
      <c r="C11639" s="10"/>
      <c r="D11639" s="11"/>
      <c r="E11639" s="11"/>
      <c r="F11639" s="11"/>
      <c r="G11639" s="24"/>
    </row>
    <row r="11640" spans="1:7" x14ac:dyDescent="0.25">
      <c r="A11640" s="11"/>
      <c r="B11640" s="11"/>
      <c r="C11640" s="10"/>
      <c r="D11640" s="11"/>
      <c r="E11640" s="11"/>
      <c r="F11640" s="11"/>
      <c r="G11640" s="24"/>
    </row>
    <row r="11641" spans="1:7" x14ac:dyDescent="0.25">
      <c r="A11641" s="11"/>
      <c r="B11641" s="11"/>
      <c r="C11641" s="10"/>
      <c r="D11641" s="11"/>
      <c r="E11641" s="11"/>
      <c r="F11641" s="11"/>
      <c r="G11641" s="24"/>
    </row>
    <row r="11642" spans="1:7" x14ac:dyDescent="0.25">
      <c r="A11642" s="11"/>
      <c r="B11642" s="11"/>
      <c r="C11642" s="10"/>
      <c r="D11642" s="11"/>
      <c r="E11642" s="11"/>
      <c r="F11642" s="11"/>
      <c r="G11642" s="24"/>
    </row>
    <row r="11643" spans="1:7" x14ac:dyDescent="0.25">
      <c r="A11643" s="11"/>
      <c r="B11643" s="11"/>
      <c r="C11643" s="10"/>
      <c r="D11643" s="11"/>
      <c r="E11643" s="11"/>
      <c r="F11643" s="11"/>
      <c r="G11643" s="24"/>
    </row>
    <row r="11644" spans="1:7" x14ac:dyDescent="0.25">
      <c r="A11644" s="11"/>
      <c r="B11644" s="11"/>
      <c r="C11644" s="10"/>
      <c r="D11644" s="11"/>
      <c r="E11644" s="11"/>
      <c r="F11644" s="11"/>
      <c r="G11644" s="24"/>
    </row>
    <row r="11645" spans="1:7" x14ac:dyDescent="0.25">
      <c r="A11645" s="11"/>
      <c r="B11645" s="11"/>
      <c r="C11645" s="10"/>
      <c r="D11645" s="11"/>
      <c r="E11645" s="11"/>
      <c r="F11645" s="11"/>
      <c r="G11645" s="24"/>
    </row>
    <row r="11646" spans="1:7" x14ac:dyDescent="0.25">
      <c r="A11646" s="11"/>
      <c r="B11646" s="11"/>
      <c r="C11646" s="10"/>
      <c r="D11646" s="11"/>
      <c r="E11646" s="11"/>
      <c r="F11646" s="11"/>
      <c r="G11646" s="24"/>
    </row>
    <row r="11647" spans="1:7" x14ac:dyDescent="0.25">
      <c r="A11647" s="11"/>
      <c r="B11647" s="11"/>
      <c r="C11647" s="10"/>
      <c r="D11647" s="11"/>
      <c r="E11647" s="11"/>
      <c r="F11647" s="11"/>
      <c r="G11647" s="24"/>
    </row>
    <row r="11648" spans="1:7" x14ac:dyDescent="0.25">
      <c r="A11648" s="11"/>
      <c r="B11648" s="11"/>
      <c r="C11648" s="10"/>
      <c r="D11648" s="11"/>
      <c r="E11648" s="11"/>
      <c r="F11648" s="11"/>
      <c r="G11648" s="24"/>
    </row>
    <row r="11649" spans="1:7" x14ac:dyDescent="0.25">
      <c r="A11649" s="11"/>
      <c r="B11649" s="11"/>
      <c r="C11649" s="10"/>
      <c r="D11649" s="11"/>
      <c r="E11649" s="11"/>
      <c r="F11649" s="11"/>
      <c r="G11649" s="24"/>
    </row>
    <row r="11650" spans="1:7" x14ac:dyDescent="0.25">
      <c r="A11650" s="11"/>
      <c r="B11650" s="11"/>
      <c r="C11650" s="10"/>
      <c r="D11650" s="11"/>
      <c r="E11650" s="11"/>
      <c r="F11650" s="11"/>
      <c r="G11650" s="24"/>
    </row>
    <row r="11651" spans="1:7" x14ac:dyDescent="0.25">
      <c r="A11651" s="11"/>
      <c r="B11651" s="11"/>
      <c r="C11651" s="10"/>
      <c r="D11651" s="11"/>
      <c r="E11651" s="11"/>
      <c r="F11651" s="11"/>
      <c r="G11651" s="24"/>
    </row>
    <row r="11652" spans="1:7" x14ac:dyDescent="0.25">
      <c r="A11652" s="11"/>
      <c r="B11652" s="11"/>
      <c r="C11652" s="10"/>
      <c r="D11652" s="11"/>
      <c r="E11652" s="11"/>
      <c r="F11652" s="11"/>
      <c r="G11652" s="24"/>
    </row>
    <row r="11653" spans="1:7" x14ac:dyDescent="0.25">
      <c r="A11653" s="11"/>
      <c r="B11653" s="11"/>
      <c r="C11653" s="10"/>
      <c r="D11653" s="11"/>
      <c r="E11653" s="11"/>
      <c r="F11653" s="11"/>
      <c r="G11653" s="24"/>
    </row>
    <row r="11654" spans="1:7" x14ac:dyDescent="0.25">
      <c r="A11654" s="11"/>
      <c r="B11654" s="11"/>
      <c r="C11654" s="10"/>
      <c r="D11654" s="11"/>
      <c r="E11654" s="11"/>
      <c r="F11654" s="11"/>
      <c r="G11654" s="24"/>
    </row>
    <row r="11655" spans="1:7" x14ac:dyDescent="0.25">
      <c r="A11655" s="11"/>
      <c r="B11655" s="11"/>
      <c r="C11655" s="10"/>
      <c r="D11655" s="11"/>
      <c r="E11655" s="11"/>
      <c r="F11655" s="11"/>
      <c r="G11655" s="24"/>
    </row>
    <row r="11656" spans="1:7" x14ac:dyDescent="0.25">
      <c r="A11656" s="11"/>
      <c r="B11656" s="11"/>
      <c r="C11656" s="10"/>
      <c r="D11656" s="11"/>
      <c r="E11656" s="11"/>
      <c r="F11656" s="11"/>
      <c r="G11656" s="24"/>
    </row>
    <row r="11657" spans="1:7" x14ac:dyDescent="0.25">
      <c r="A11657" s="11"/>
      <c r="B11657" s="11"/>
      <c r="C11657" s="10"/>
      <c r="D11657" s="11"/>
      <c r="E11657" s="11"/>
      <c r="F11657" s="11"/>
      <c r="G11657" s="24"/>
    </row>
    <row r="11658" spans="1:7" x14ac:dyDescent="0.25">
      <c r="A11658" s="11"/>
      <c r="B11658" s="11"/>
      <c r="C11658" s="10"/>
      <c r="D11658" s="11"/>
      <c r="E11658" s="11"/>
      <c r="F11658" s="11"/>
      <c r="G11658" s="24"/>
    </row>
    <row r="11659" spans="1:7" x14ac:dyDescent="0.25">
      <c r="A11659" s="11"/>
      <c r="B11659" s="11"/>
      <c r="C11659" s="10"/>
      <c r="D11659" s="11"/>
      <c r="E11659" s="11"/>
      <c r="F11659" s="11"/>
      <c r="G11659" s="24"/>
    </row>
    <row r="11660" spans="1:7" x14ac:dyDescent="0.25">
      <c r="A11660" s="11"/>
      <c r="B11660" s="11"/>
      <c r="C11660" s="10"/>
      <c r="D11660" s="11"/>
      <c r="E11660" s="11"/>
      <c r="F11660" s="11"/>
      <c r="G11660" s="24"/>
    </row>
    <row r="11661" spans="1:7" x14ac:dyDescent="0.25">
      <c r="A11661" s="11"/>
      <c r="B11661" s="11"/>
      <c r="C11661" s="10"/>
      <c r="D11661" s="11"/>
      <c r="E11661" s="11"/>
      <c r="F11661" s="11"/>
      <c r="G11661" s="24"/>
    </row>
    <row r="11662" spans="1:7" x14ac:dyDescent="0.25">
      <c r="A11662" s="11"/>
      <c r="B11662" s="11"/>
      <c r="C11662" s="10"/>
      <c r="D11662" s="11"/>
      <c r="E11662" s="11"/>
      <c r="F11662" s="11"/>
      <c r="G11662" s="24"/>
    </row>
    <row r="11663" spans="1:7" x14ac:dyDescent="0.25">
      <c r="A11663" s="11"/>
      <c r="B11663" s="11"/>
      <c r="C11663" s="10"/>
      <c r="D11663" s="11"/>
      <c r="E11663" s="11"/>
      <c r="F11663" s="11"/>
      <c r="G11663" s="24"/>
    </row>
    <row r="11664" spans="1:7" x14ac:dyDescent="0.25">
      <c r="A11664" s="11"/>
      <c r="B11664" s="11"/>
      <c r="C11664" s="10"/>
      <c r="D11664" s="11"/>
      <c r="E11664" s="11"/>
      <c r="F11664" s="11"/>
      <c r="G11664" s="24"/>
    </row>
    <row r="11665" spans="1:7" x14ac:dyDescent="0.25">
      <c r="A11665" s="11"/>
      <c r="B11665" s="11"/>
      <c r="C11665" s="10"/>
      <c r="D11665" s="11"/>
      <c r="E11665" s="11"/>
      <c r="F11665" s="11"/>
      <c r="G11665" s="24"/>
    </row>
    <row r="11666" spans="1:7" x14ac:dyDescent="0.25">
      <c r="A11666" s="11"/>
      <c r="B11666" s="11"/>
      <c r="C11666" s="10"/>
      <c r="D11666" s="11"/>
      <c r="E11666" s="11"/>
      <c r="F11666" s="11"/>
      <c r="G11666" s="24"/>
    </row>
    <row r="11667" spans="1:7" x14ac:dyDescent="0.25">
      <c r="A11667" s="11"/>
      <c r="B11667" s="11"/>
      <c r="C11667" s="10"/>
      <c r="D11667" s="11"/>
      <c r="E11667" s="11"/>
      <c r="F11667" s="11"/>
      <c r="G11667" s="24"/>
    </row>
    <row r="11668" spans="1:7" x14ac:dyDescent="0.25">
      <c r="A11668" s="11"/>
      <c r="B11668" s="11"/>
      <c r="C11668" s="10"/>
      <c r="D11668" s="11"/>
      <c r="E11668" s="11"/>
      <c r="F11668" s="11"/>
      <c r="G11668" s="24"/>
    </row>
    <row r="11669" spans="1:7" x14ac:dyDescent="0.25">
      <c r="A11669" s="11"/>
      <c r="B11669" s="11"/>
      <c r="C11669" s="10"/>
      <c r="D11669" s="11"/>
      <c r="E11669" s="11"/>
      <c r="F11669" s="11"/>
      <c r="G11669" s="24"/>
    </row>
    <row r="11670" spans="1:7" x14ac:dyDescent="0.25">
      <c r="A11670" s="11"/>
      <c r="B11670" s="11"/>
      <c r="C11670" s="10"/>
      <c r="D11670" s="11"/>
      <c r="E11670" s="11"/>
      <c r="F11670" s="11"/>
      <c r="G11670" s="24"/>
    </row>
    <row r="11671" spans="1:7" x14ac:dyDescent="0.25">
      <c r="A11671" s="11"/>
      <c r="B11671" s="11"/>
      <c r="C11671" s="10"/>
      <c r="D11671" s="11"/>
      <c r="E11671" s="11"/>
      <c r="F11671" s="11"/>
      <c r="G11671" s="24"/>
    </row>
    <row r="11672" spans="1:7" x14ac:dyDescent="0.25">
      <c r="A11672" s="11"/>
      <c r="B11672" s="11"/>
      <c r="C11672" s="10"/>
      <c r="D11672" s="11"/>
      <c r="E11672" s="11"/>
      <c r="F11672" s="11"/>
      <c r="G11672" s="24"/>
    </row>
    <row r="11673" spans="1:7" x14ac:dyDescent="0.25">
      <c r="A11673" s="11"/>
      <c r="B11673" s="11"/>
      <c r="C11673" s="10"/>
      <c r="D11673" s="11"/>
      <c r="E11673" s="11"/>
      <c r="F11673" s="11"/>
      <c r="G11673" s="24"/>
    </row>
    <row r="11674" spans="1:7" x14ac:dyDescent="0.25">
      <c r="A11674" s="11"/>
      <c r="B11674" s="11"/>
      <c r="C11674" s="10"/>
      <c r="D11674" s="11"/>
      <c r="E11674" s="11"/>
      <c r="F11674" s="11"/>
      <c r="G11674" s="24"/>
    </row>
    <row r="11675" spans="1:7" x14ac:dyDescent="0.25">
      <c r="A11675" s="11"/>
      <c r="B11675" s="11"/>
      <c r="C11675" s="10"/>
      <c r="D11675" s="11"/>
      <c r="E11675" s="11"/>
      <c r="F11675" s="11"/>
      <c r="G11675" s="24"/>
    </row>
    <row r="11676" spans="1:7" x14ac:dyDescent="0.25">
      <c r="A11676" s="11"/>
      <c r="B11676" s="11"/>
      <c r="C11676" s="10"/>
      <c r="D11676" s="11"/>
      <c r="E11676" s="11"/>
      <c r="F11676" s="11"/>
      <c r="G11676" s="24"/>
    </row>
    <row r="11677" spans="1:7" x14ac:dyDescent="0.25">
      <c r="A11677" s="11"/>
      <c r="B11677" s="11"/>
      <c r="C11677" s="10"/>
      <c r="D11677" s="11"/>
      <c r="E11677" s="11"/>
      <c r="F11677" s="11"/>
      <c r="G11677" s="24"/>
    </row>
    <row r="11678" spans="1:7" x14ac:dyDescent="0.25">
      <c r="A11678" s="11"/>
      <c r="B11678" s="11"/>
      <c r="C11678" s="10"/>
      <c r="D11678" s="11"/>
      <c r="E11678" s="11"/>
      <c r="F11678" s="11"/>
      <c r="G11678" s="24"/>
    </row>
    <row r="11679" spans="1:7" x14ac:dyDescent="0.25">
      <c r="A11679" s="11"/>
      <c r="B11679" s="11"/>
      <c r="C11679" s="10"/>
      <c r="D11679" s="11"/>
      <c r="E11679" s="11"/>
      <c r="F11679" s="11"/>
      <c r="G11679" s="24"/>
    </row>
    <row r="11680" spans="1:7" x14ac:dyDescent="0.25">
      <c r="A11680" s="11"/>
      <c r="B11680" s="11"/>
      <c r="C11680" s="10"/>
      <c r="D11680" s="11"/>
      <c r="E11680" s="11"/>
      <c r="F11680" s="11"/>
      <c r="G11680" s="24"/>
    </row>
    <row r="11681" spans="1:7" x14ac:dyDescent="0.25">
      <c r="A11681" s="11"/>
      <c r="B11681" s="11"/>
      <c r="C11681" s="10"/>
      <c r="D11681" s="11"/>
      <c r="E11681" s="11"/>
      <c r="F11681" s="11"/>
      <c r="G11681" s="24"/>
    </row>
    <row r="11682" spans="1:7" x14ac:dyDescent="0.25">
      <c r="A11682" s="11"/>
      <c r="B11682" s="11"/>
      <c r="C11682" s="10"/>
      <c r="D11682" s="11"/>
      <c r="E11682" s="11"/>
      <c r="F11682" s="11"/>
      <c r="G11682" s="24"/>
    </row>
    <row r="11683" spans="1:7" x14ac:dyDescent="0.25">
      <c r="A11683" s="11"/>
      <c r="B11683" s="11"/>
      <c r="C11683" s="10"/>
      <c r="D11683" s="11"/>
      <c r="E11683" s="11"/>
      <c r="F11683" s="11"/>
      <c r="G11683" s="24"/>
    </row>
    <row r="11684" spans="1:7" x14ac:dyDescent="0.25">
      <c r="A11684" s="11"/>
      <c r="B11684" s="11"/>
      <c r="C11684" s="10"/>
      <c r="D11684" s="11"/>
      <c r="E11684" s="11"/>
      <c r="F11684" s="11"/>
      <c r="G11684" s="24"/>
    </row>
    <row r="11685" spans="1:7" x14ac:dyDescent="0.25">
      <c r="A11685" s="11"/>
      <c r="B11685" s="11"/>
      <c r="C11685" s="10"/>
      <c r="D11685" s="11"/>
      <c r="E11685" s="11"/>
      <c r="F11685" s="11"/>
      <c r="G11685" s="24"/>
    </row>
    <row r="11686" spans="1:7" x14ac:dyDescent="0.25">
      <c r="A11686" s="11"/>
      <c r="B11686" s="11"/>
      <c r="C11686" s="10"/>
      <c r="D11686" s="11"/>
      <c r="E11686" s="11"/>
      <c r="F11686" s="11"/>
      <c r="G11686" s="24"/>
    </row>
    <row r="11687" spans="1:7" x14ac:dyDescent="0.25">
      <c r="A11687" s="11"/>
      <c r="B11687" s="11"/>
      <c r="C11687" s="10"/>
      <c r="D11687" s="11"/>
      <c r="E11687" s="11"/>
      <c r="F11687" s="11"/>
      <c r="G11687" s="24"/>
    </row>
    <row r="11688" spans="1:7" x14ac:dyDescent="0.25">
      <c r="A11688" s="11"/>
      <c r="B11688" s="11"/>
      <c r="C11688" s="10"/>
      <c r="D11688" s="11"/>
      <c r="E11688" s="11"/>
      <c r="F11688" s="11"/>
      <c r="G11688" s="24"/>
    </row>
    <row r="11689" spans="1:7" x14ac:dyDescent="0.25">
      <c r="A11689" s="11"/>
      <c r="B11689" s="11"/>
      <c r="C11689" s="10"/>
      <c r="D11689" s="11"/>
      <c r="E11689" s="11"/>
      <c r="F11689" s="11"/>
      <c r="G11689" s="24"/>
    </row>
    <row r="11690" spans="1:7" x14ac:dyDescent="0.25">
      <c r="A11690" s="11"/>
      <c r="B11690" s="11"/>
      <c r="C11690" s="10"/>
      <c r="D11690" s="11"/>
      <c r="E11690" s="11"/>
      <c r="F11690" s="11"/>
      <c r="G11690" s="24"/>
    </row>
    <row r="11691" spans="1:7" x14ac:dyDescent="0.25">
      <c r="A11691" s="11"/>
      <c r="B11691" s="11"/>
      <c r="C11691" s="10"/>
      <c r="D11691" s="11"/>
      <c r="E11691" s="11"/>
      <c r="F11691" s="11"/>
      <c r="G11691" s="24"/>
    </row>
    <row r="11692" spans="1:7" x14ac:dyDescent="0.25">
      <c r="A11692" s="11"/>
      <c r="B11692" s="11"/>
      <c r="C11692" s="10"/>
      <c r="D11692" s="11"/>
      <c r="E11692" s="11"/>
      <c r="F11692" s="11"/>
      <c r="G11692" s="24"/>
    </row>
    <row r="11693" spans="1:7" x14ac:dyDescent="0.25">
      <c r="A11693" s="11"/>
      <c r="B11693" s="11"/>
      <c r="C11693" s="10"/>
      <c r="D11693" s="11"/>
      <c r="E11693" s="11"/>
      <c r="F11693" s="11"/>
      <c r="G11693" s="24"/>
    </row>
    <row r="11694" spans="1:7" x14ac:dyDescent="0.25">
      <c r="A11694" s="11"/>
      <c r="B11694" s="11"/>
      <c r="C11694" s="10"/>
      <c r="D11694" s="11"/>
      <c r="E11694" s="11"/>
      <c r="F11694" s="11"/>
      <c r="G11694" s="24"/>
    </row>
    <row r="11695" spans="1:7" x14ac:dyDescent="0.25">
      <c r="A11695" s="11"/>
      <c r="B11695" s="11"/>
      <c r="C11695" s="10"/>
      <c r="D11695" s="11"/>
      <c r="E11695" s="11"/>
      <c r="F11695" s="11"/>
      <c r="G11695" s="24"/>
    </row>
    <row r="11696" spans="1:7" x14ac:dyDescent="0.25">
      <c r="A11696" s="11"/>
      <c r="B11696" s="11"/>
      <c r="C11696" s="10"/>
      <c r="D11696" s="11"/>
      <c r="E11696" s="11"/>
      <c r="F11696" s="11"/>
      <c r="G11696" s="24"/>
    </row>
    <row r="11697" spans="1:7" x14ac:dyDescent="0.25">
      <c r="A11697" s="11"/>
      <c r="B11697" s="11"/>
      <c r="C11697" s="10"/>
      <c r="D11697" s="11"/>
      <c r="E11697" s="11"/>
      <c r="F11697" s="11"/>
      <c r="G11697" s="24"/>
    </row>
    <row r="11698" spans="1:7" x14ac:dyDescent="0.25">
      <c r="A11698" s="11"/>
      <c r="B11698" s="11"/>
      <c r="C11698" s="10"/>
      <c r="D11698" s="11"/>
      <c r="E11698" s="11"/>
      <c r="F11698" s="11"/>
      <c r="G11698" s="24"/>
    </row>
    <row r="11699" spans="1:7" x14ac:dyDescent="0.25">
      <c r="A11699" s="11"/>
      <c r="B11699" s="11"/>
      <c r="C11699" s="10"/>
      <c r="D11699" s="11"/>
      <c r="E11699" s="11"/>
      <c r="F11699" s="11"/>
      <c r="G11699" s="24"/>
    </row>
    <row r="11700" spans="1:7" x14ac:dyDescent="0.25">
      <c r="A11700" s="11"/>
      <c r="B11700" s="11"/>
      <c r="C11700" s="10"/>
      <c r="D11700" s="11"/>
      <c r="E11700" s="11"/>
      <c r="F11700" s="11"/>
      <c r="G11700" s="24"/>
    </row>
    <row r="11701" spans="1:7" x14ac:dyDescent="0.25">
      <c r="A11701" s="11"/>
      <c r="B11701" s="11"/>
      <c r="C11701" s="10"/>
      <c r="D11701" s="11"/>
      <c r="E11701" s="11"/>
      <c r="F11701" s="11"/>
      <c r="G11701" s="24"/>
    </row>
    <row r="11702" spans="1:7" x14ac:dyDescent="0.25">
      <c r="A11702" s="11"/>
      <c r="B11702" s="11"/>
      <c r="C11702" s="10"/>
      <c r="D11702" s="11"/>
      <c r="E11702" s="11"/>
      <c r="F11702" s="11"/>
      <c r="G11702" s="24"/>
    </row>
    <row r="11703" spans="1:7" x14ac:dyDescent="0.25">
      <c r="A11703" s="11"/>
      <c r="B11703" s="11"/>
      <c r="C11703" s="10"/>
      <c r="D11703" s="11"/>
      <c r="E11703" s="11"/>
      <c r="F11703" s="11"/>
      <c r="G11703" s="24"/>
    </row>
    <row r="11704" spans="1:7" x14ac:dyDescent="0.25">
      <c r="A11704" s="11"/>
      <c r="B11704" s="11"/>
      <c r="C11704" s="10"/>
      <c r="D11704" s="11"/>
      <c r="E11704" s="11"/>
      <c r="F11704" s="11"/>
      <c r="G11704" s="24"/>
    </row>
    <row r="11705" spans="1:7" x14ac:dyDescent="0.25">
      <c r="A11705" s="11"/>
      <c r="B11705" s="11"/>
      <c r="C11705" s="10"/>
      <c r="D11705" s="11"/>
      <c r="E11705" s="11"/>
      <c r="F11705" s="11"/>
      <c r="G11705" s="24"/>
    </row>
    <row r="11706" spans="1:7" x14ac:dyDescent="0.25">
      <c r="A11706" s="11"/>
      <c r="B11706" s="11"/>
      <c r="C11706" s="10"/>
      <c r="D11706" s="11"/>
      <c r="E11706" s="11"/>
      <c r="F11706" s="11"/>
      <c r="G11706" s="24"/>
    </row>
    <row r="11707" spans="1:7" x14ac:dyDescent="0.25">
      <c r="A11707" s="11"/>
      <c r="B11707" s="11"/>
      <c r="C11707" s="10"/>
      <c r="D11707" s="11"/>
      <c r="E11707" s="11"/>
      <c r="F11707" s="11"/>
      <c r="G11707" s="24"/>
    </row>
    <row r="11708" spans="1:7" x14ac:dyDescent="0.25">
      <c r="A11708" s="11"/>
      <c r="B11708" s="11"/>
      <c r="C11708" s="10"/>
      <c r="D11708" s="11"/>
      <c r="E11708" s="11"/>
      <c r="F11708" s="11"/>
      <c r="G11708" s="24"/>
    </row>
    <row r="11709" spans="1:7" x14ac:dyDescent="0.25">
      <c r="A11709" s="11"/>
      <c r="B11709" s="11"/>
      <c r="C11709" s="10"/>
      <c r="D11709" s="11"/>
      <c r="E11709" s="11"/>
      <c r="F11709" s="11"/>
      <c r="G11709" s="24"/>
    </row>
    <row r="11710" spans="1:7" x14ac:dyDescent="0.25">
      <c r="A11710" s="11"/>
      <c r="B11710" s="11"/>
      <c r="C11710" s="10"/>
      <c r="D11710" s="11"/>
      <c r="E11710" s="11"/>
      <c r="F11710" s="11"/>
      <c r="G11710" s="24"/>
    </row>
    <row r="11711" spans="1:7" x14ac:dyDescent="0.25">
      <c r="A11711" s="11"/>
      <c r="B11711" s="11"/>
      <c r="C11711" s="10"/>
      <c r="D11711" s="11"/>
      <c r="E11711" s="11"/>
      <c r="F11711" s="11"/>
      <c r="G11711" s="24"/>
    </row>
    <row r="11712" spans="1:7" x14ac:dyDescent="0.25">
      <c r="A11712" s="11"/>
      <c r="B11712" s="11"/>
      <c r="C11712" s="10"/>
      <c r="D11712" s="11"/>
      <c r="E11712" s="11"/>
      <c r="F11712" s="11"/>
      <c r="G11712" s="24"/>
    </row>
    <row r="11713" spans="1:7" x14ac:dyDescent="0.25">
      <c r="A11713" s="11"/>
      <c r="B11713" s="11"/>
      <c r="C11713" s="10"/>
      <c r="D11713" s="11"/>
      <c r="E11713" s="11"/>
      <c r="F11713" s="11"/>
      <c r="G11713" s="24"/>
    </row>
    <row r="11714" spans="1:7" x14ac:dyDescent="0.25">
      <c r="A11714" s="11"/>
      <c r="B11714" s="11"/>
      <c r="C11714" s="10"/>
      <c r="D11714" s="11"/>
      <c r="E11714" s="11"/>
      <c r="F11714" s="11"/>
      <c r="G11714" s="24"/>
    </row>
    <row r="11715" spans="1:7" x14ac:dyDescent="0.25">
      <c r="A11715" s="11"/>
      <c r="B11715" s="11"/>
      <c r="C11715" s="10"/>
      <c r="D11715" s="11"/>
      <c r="E11715" s="11"/>
      <c r="F11715" s="11"/>
      <c r="G11715" s="24"/>
    </row>
    <row r="11716" spans="1:7" x14ac:dyDescent="0.25">
      <c r="A11716" s="11"/>
      <c r="B11716" s="11"/>
      <c r="C11716" s="10"/>
      <c r="D11716" s="11"/>
      <c r="E11716" s="11"/>
      <c r="F11716" s="11"/>
      <c r="G11716" s="24"/>
    </row>
    <row r="11717" spans="1:7" x14ac:dyDescent="0.25">
      <c r="A11717" s="11"/>
      <c r="B11717" s="11"/>
      <c r="C11717" s="10"/>
      <c r="D11717" s="11"/>
      <c r="E11717" s="11"/>
      <c r="F11717" s="11"/>
      <c r="G11717" s="24"/>
    </row>
    <row r="11718" spans="1:7" x14ac:dyDescent="0.25">
      <c r="A11718" s="11"/>
      <c r="B11718" s="11"/>
      <c r="C11718" s="10"/>
      <c r="D11718" s="11"/>
      <c r="E11718" s="11"/>
      <c r="F11718" s="11"/>
      <c r="G11718" s="24"/>
    </row>
    <row r="11719" spans="1:7" x14ac:dyDescent="0.25">
      <c r="A11719" s="11"/>
      <c r="B11719" s="11"/>
      <c r="C11719" s="10"/>
      <c r="D11719" s="11"/>
      <c r="E11719" s="11"/>
      <c r="F11719" s="11"/>
      <c r="G11719" s="24"/>
    </row>
    <row r="11720" spans="1:7" x14ac:dyDescent="0.25">
      <c r="A11720" s="11"/>
      <c r="B11720" s="11"/>
      <c r="C11720" s="10"/>
      <c r="D11720" s="11"/>
      <c r="E11720" s="11"/>
      <c r="F11720" s="11"/>
      <c r="G11720" s="24"/>
    </row>
    <row r="11721" spans="1:7" x14ac:dyDescent="0.25">
      <c r="A11721" s="11"/>
      <c r="B11721" s="11"/>
      <c r="C11721" s="10"/>
      <c r="D11721" s="11"/>
      <c r="E11721" s="11"/>
      <c r="F11721" s="11"/>
      <c r="G11721" s="24"/>
    </row>
    <row r="11722" spans="1:7" x14ac:dyDescent="0.25">
      <c r="A11722" s="11"/>
      <c r="B11722" s="11"/>
      <c r="C11722" s="10"/>
      <c r="D11722" s="11"/>
      <c r="E11722" s="11"/>
      <c r="F11722" s="11"/>
      <c r="G11722" s="24"/>
    </row>
    <row r="11723" spans="1:7" x14ac:dyDescent="0.25">
      <c r="A11723" s="11"/>
      <c r="B11723" s="11"/>
      <c r="C11723" s="10"/>
      <c r="D11723" s="11"/>
      <c r="E11723" s="11"/>
      <c r="F11723" s="11"/>
      <c r="G11723" s="24"/>
    </row>
    <row r="11724" spans="1:7" x14ac:dyDescent="0.25">
      <c r="A11724" s="11"/>
      <c r="B11724" s="11"/>
      <c r="C11724" s="10"/>
      <c r="D11724" s="11"/>
      <c r="E11724" s="11"/>
      <c r="F11724" s="11"/>
      <c r="G11724" s="24"/>
    </row>
    <row r="11725" spans="1:7" x14ac:dyDescent="0.25">
      <c r="A11725" s="11"/>
      <c r="B11725" s="11"/>
      <c r="C11725" s="10"/>
      <c r="D11725" s="11"/>
      <c r="E11725" s="11"/>
      <c r="F11725" s="11"/>
      <c r="G11725" s="24"/>
    </row>
    <row r="11726" spans="1:7" x14ac:dyDescent="0.25">
      <c r="A11726" s="11"/>
      <c r="B11726" s="11"/>
      <c r="C11726" s="10"/>
      <c r="D11726" s="11"/>
      <c r="E11726" s="11"/>
      <c r="F11726" s="11"/>
      <c r="G11726" s="24"/>
    </row>
    <row r="11727" spans="1:7" x14ac:dyDescent="0.25">
      <c r="A11727" s="11"/>
      <c r="B11727" s="11"/>
      <c r="C11727" s="10"/>
      <c r="D11727" s="11"/>
      <c r="E11727" s="11"/>
      <c r="F11727" s="11"/>
      <c r="G11727" s="24"/>
    </row>
    <row r="11728" spans="1:7" x14ac:dyDescent="0.25">
      <c r="A11728" s="11"/>
      <c r="B11728" s="11"/>
      <c r="C11728" s="10"/>
      <c r="D11728" s="11"/>
      <c r="E11728" s="11"/>
      <c r="F11728" s="11"/>
      <c r="G11728" s="24"/>
    </row>
    <row r="11729" spans="1:7" x14ac:dyDescent="0.25">
      <c r="A11729" s="11"/>
      <c r="B11729" s="11"/>
      <c r="C11729" s="10"/>
      <c r="D11729" s="11"/>
      <c r="E11729" s="11"/>
      <c r="F11729" s="11"/>
      <c r="G11729" s="24"/>
    </row>
    <row r="11730" spans="1:7" x14ac:dyDescent="0.25">
      <c r="A11730" s="11"/>
      <c r="B11730" s="11"/>
      <c r="C11730" s="10"/>
      <c r="D11730" s="11"/>
      <c r="E11730" s="11"/>
      <c r="F11730" s="11"/>
      <c r="G11730" s="24"/>
    </row>
    <row r="11731" spans="1:7" x14ac:dyDescent="0.25">
      <c r="A11731" s="11"/>
      <c r="B11731" s="11"/>
      <c r="C11731" s="10"/>
      <c r="D11731" s="11"/>
      <c r="E11731" s="11"/>
      <c r="F11731" s="11"/>
      <c r="G11731" s="24"/>
    </row>
    <row r="11732" spans="1:7" x14ac:dyDescent="0.25">
      <c r="A11732" s="11"/>
      <c r="B11732" s="11"/>
      <c r="C11732" s="10"/>
      <c r="D11732" s="11"/>
      <c r="E11732" s="11"/>
      <c r="F11732" s="11"/>
      <c r="G11732" s="24"/>
    </row>
    <row r="11733" spans="1:7" x14ac:dyDescent="0.25">
      <c r="A11733" s="11"/>
      <c r="B11733" s="11"/>
      <c r="C11733" s="10"/>
      <c r="D11733" s="11"/>
      <c r="E11733" s="11"/>
      <c r="F11733" s="11"/>
      <c r="G11733" s="24"/>
    </row>
    <row r="11734" spans="1:7" x14ac:dyDescent="0.25">
      <c r="A11734" s="11"/>
      <c r="B11734" s="11"/>
      <c r="C11734" s="10"/>
      <c r="D11734" s="11"/>
      <c r="E11734" s="11"/>
      <c r="F11734" s="11"/>
      <c r="G11734" s="24"/>
    </row>
    <row r="11735" spans="1:7" x14ac:dyDescent="0.25">
      <c r="A11735" s="11"/>
      <c r="B11735" s="11"/>
      <c r="C11735" s="10"/>
      <c r="D11735" s="11"/>
      <c r="E11735" s="11"/>
      <c r="F11735" s="11"/>
      <c r="G11735" s="24"/>
    </row>
    <row r="11736" spans="1:7" x14ac:dyDescent="0.25">
      <c r="A11736" s="11"/>
      <c r="B11736" s="11"/>
      <c r="C11736" s="10"/>
      <c r="D11736" s="11"/>
      <c r="E11736" s="11"/>
      <c r="F11736" s="11"/>
      <c r="G11736" s="24"/>
    </row>
    <row r="11737" spans="1:7" x14ac:dyDescent="0.25">
      <c r="A11737" s="11"/>
      <c r="B11737" s="11"/>
      <c r="C11737" s="10"/>
      <c r="D11737" s="11"/>
      <c r="E11737" s="11"/>
      <c r="F11737" s="11"/>
      <c r="G11737" s="24"/>
    </row>
    <row r="11738" spans="1:7" x14ac:dyDescent="0.25">
      <c r="A11738" s="11"/>
      <c r="B11738" s="11"/>
      <c r="C11738" s="10"/>
      <c r="D11738" s="11"/>
      <c r="E11738" s="11"/>
      <c r="F11738" s="11"/>
      <c r="G11738" s="24"/>
    </row>
    <row r="11739" spans="1:7" x14ac:dyDescent="0.25">
      <c r="A11739" s="11"/>
      <c r="B11739" s="11"/>
      <c r="C11739" s="10"/>
      <c r="D11739" s="11"/>
      <c r="E11739" s="11"/>
      <c r="F11739" s="11"/>
      <c r="G11739" s="24"/>
    </row>
    <row r="11740" spans="1:7" x14ac:dyDescent="0.25">
      <c r="A11740" s="11"/>
      <c r="B11740" s="11"/>
      <c r="C11740" s="10"/>
      <c r="D11740" s="11"/>
      <c r="E11740" s="11"/>
      <c r="F11740" s="11"/>
      <c r="G11740" s="24"/>
    </row>
    <row r="11741" spans="1:7" x14ac:dyDescent="0.25">
      <c r="A11741" s="11"/>
      <c r="B11741" s="11"/>
      <c r="C11741" s="10"/>
      <c r="D11741" s="11"/>
      <c r="E11741" s="11"/>
      <c r="F11741" s="11"/>
      <c r="G11741" s="24"/>
    </row>
    <row r="11742" spans="1:7" x14ac:dyDescent="0.25">
      <c r="A11742" s="11"/>
      <c r="B11742" s="11"/>
      <c r="C11742" s="10"/>
      <c r="D11742" s="11"/>
      <c r="E11742" s="11"/>
      <c r="F11742" s="11"/>
      <c r="G11742" s="24"/>
    </row>
    <row r="11743" spans="1:7" x14ac:dyDescent="0.25">
      <c r="A11743" s="11"/>
      <c r="B11743" s="11"/>
      <c r="C11743" s="10"/>
      <c r="D11743" s="11"/>
      <c r="E11743" s="11"/>
      <c r="F11743" s="11"/>
      <c r="G11743" s="24"/>
    </row>
    <row r="11744" spans="1:7" x14ac:dyDescent="0.25">
      <c r="A11744" s="11"/>
      <c r="B11744" s="11"/>
      <c r="C11744" s="10"/>
      <c r="D11744" s="11"/>
      <c r="E11744" s="11"/>
      <c r="F11744" s="11"/>
      <c r="G11744" s="24"/>
    </row>
    <row r="11745" spans="1:7" x14ac:dyDescent="0.25">
      <c r="A11745" s="11"/>
      <c r="B11745" s="11"/>
      <c r="C11745" s="10"/>
      <c r="D11745" s="11"/>
      <c r="E11745" s="11"/>
      <c r="F11745" s="11"/>
      <c r="G11745" s="24"/>
    </row>
    <row r="11746" spans="1:7" x14ac:dyDescent="0.25">
      <c r="A11746" s="11"/>
      <c r="B11746" s="11"/>
      <c r="C11746" s="10"/>
      <c r="D11746" s="11"/>
      <c r="E11746" s="11"/>
      <c r="F11746" s="11"/>
      <c r="G11746" s="24"/>
    </row>
    <row r="11747" spans="1:7" x14ac:dyDescent="0.25">
      <c r="A11747" s="11"/>
      <c r="B11747" s="11"/>
      <c r="C11747" s="10"/>
      <c r="D11747" s="11"/>
      <c r="E11747" s="11"/>
      <c r="F11747" s="11"/>
      <c r="G11747" s="24"/>
    </row>
    <row r="11748" spans="1:7" x14ac:dyDescent="0.25">
      <c r="A11748" s="11"/>
      <c r="B11748" s="11"/>
      <c r="C11748" s="10"/>
      <c r="D11748" s="11"/>
      <c r="E11748" s="11"/>
      <c r="F11748" s="11"/>
      <c r="G11748" s="24"/>
    </row>
    <row r="11749" spans="1:7" x14ac:dyDescent="0.25">
      <c r="A11749" s="11"/>
      <c r="B11749" s="11"/>
      <c r="C11749" s="10"/>
      <c r="D11749" s="11"/>
      <c r="E11749" s="11"/>
      <c r="F11749" s="11"/>
      <c r="G11749" s="24"/>
    </row>
    <row r="11750" spans="1:7" x14ac:dyDescent="0.25">
      <c r="A11750" s="11"/>
      <c r="B11750" s="11"/>
      <c r="C11750" s="10"/>
      <c r="D11750" s="11"/>
      <c r="E11750" s="11"/>
      <c r="F11750" s="11"/>
      <c r="G11750" s="24"/>
    </row>
    <row r="11751" spans="1:7" x14ac:dyDescent="0.25">
      <c r="A11751" s="11"/>
      <c r="B11751" s="11"/>
      <c r="C11751" s="10"/>
      <c r="D11751" s="11"/>
      <c r="E11751" s="11"/>
      <c r="F11751" s="11"/>
      <c r="G11751" s="24"/>
    </row>
    <row r="11752" spans="1:7" x14ac:dyDescent="0.25">
      <c r="A11752" s="11"/>
      <c r="B11752" s="11"/>
      <c r="C11752" s="10"/>
      <c r="D11752" s="11"/>
      <c r="E11752" s="11"/>
      <c r="F11752" s="11"/>
      <c r="G11752" s="24"/>
    </row>
    <row r="11753" spans="1:7" x14ac:dyDescent="0.25">
      <c r="A11753" s="11"/>
      <c r="B11753" s="11"/>
      <c r="C11753" s="10"/>
      <c r="D11753" s="11"/>
      <c r="E11753" s="11"/>
      <c r="F11753" s="11"/>
      <c r="G11753" s="24"/>
    </row>
    <row r="11754" spans="1:7" x14ac:dyDescent="0.25">
      <c r="A11754" s="11"/>
      <c r="B11754" s="11"/>
      <c r="C11754" s="10"/>
      <c r="D11754" s="11"/>
      <c r="E11754" s="11"/>
      <c r="F11754" s="11"/>
      <c r="G11754" s="24"/>
    </row>
    <row r="11755" spans="1:7" x14ac:dyDescent="0.25">
      <c r="A11755" s="11"/>
      <c r="B11755" s="11"/>
      <c r="C11755" s="10"/>
      <c r="D11755" s="11"/>
      <c r="E11755" s="11"/>
      <c r="F11755" s="11"/>
      <c r="G11755" s="24"/>
    </row>
    <row r="11756" spans="1:7" x14ac:dyDescent="0.25">
      <c r="A11756" s="11"/>
      <c r="B11756" s="11"/>
      <c r="C11756" s="10"/>
      <c r="D11756" s="11"/>
      <c r="E11756" s="11"/>
      <c r="F11756" s="11"/>
      <c r="G11756" s="24"/>
    </row>
    <row r="11757" spans="1:7" x14ac:dyDescent="0.25">
      <c r="A11757" s="11"/>
      <c r="B11757" s="11"/>
      <c r="C11757" s="10"/>
      <c r="D11757" s="11"/>
      <c r="E11757" s="11"/>
      <c r="F11757" s="11"/>
      <c r="G11757" s="24"/>
    </row>
    <row r="11758" spans="1:7" x14ac:dyDescent="0.25">
      <c r="A11758" s="11"/>
      <c r="B11758" s="11"/>
      <c r="C11758" s="10"/>
      <c r="D11758" s="11"/>
      <c r="E11758" s="11"/>
      <c r="F11758" s="11"/>
      <c r="G11758" s="24"/>
    </row>
    <row r="11759" spans="1:7" x14ac:dyDescent="0.25">
      <c r="A11759" s="11"/>
      <c r="B11759" s="11"/>
      <c r="C11759" s="10"/>
      <c r="D11759" s="11"/>
      <c r="E11759" s="11"/>
      <c r="F11759" s="11"/>
      <c r="G11759" s="24"/>
    </row>
    <row r="11760" spans="1:7" x14ac:dyDescent="0.25">
      <c r="A11760" s="11"/>
      <c r="B11760" s="11"/>
      <c r="C11760" s="10"/>
      <c r="D11760" s="11"/>
      <c r="E11760" s="11"/>
      <c r="F11760" s="11"/>
      <c r="G11760" s="24"/>
    </row>
    <row r="11761" spans="1:7" x14ac:dyDescent="0.25">
      <c r="A11761" s="11"/>
      <c r="B11761" s="11"/>
      <c r="C11761" s="10"/>
      <c r="D11761" s="11"/>
      <c r="E11761" s="11"/>
      <c r="F11761" s="11"/>
      <c r="G11761" s="24"/>
    </row>
    <row r="11762" spans="1:7" x14ac:dyDescent="0.25">
      <c r="A11762" s="11"/>
      <c r="B11762" s="11"/>
      <c r="C11762" s="10"/>
      <c r="D11762" s="11"/>
      <c r="E11762" s="11"/>
      <c r="F11762" s="11"/>
      <c r="G11762" s="24"/>
    </row>
    <row r="11763" spans="1:7" x14ac:dyDescent="0.25">
      <c r="A11763" s="11"/>
      <c r="B11763" s="11"/>
      <c r="C11763" s="10"/>
      <c r="D11763" s="11"/>
      <c r="E11763" s="11"/>
      <c r="F11763" s="11"/>
      <c r="G11763" s="24"/>
    </row>
    <row r="11764" spans="1:7" x14ac:dyDescent="0.25">
      <c r="A11764" s="11"/>
      <c r="B11764" s="11"/>
      <c r="C11764" s="10"/>
      <c r="D11764" s="11"/>
      <c r="E11764" s="11"/>
      <c r="F11764" s="11"/>
      <c r="G11764" s="24"/>
    </row>
    <row r="11765" spans="1:7" x14ac:dyDescent="0.25">
      <c r="A11765" s="11"/>
      <c r="B11765" s="11"/>
      <c r="C11765" s="10"/>
      <c r="D11765" s="11"/>
      <c r="E11765" s="11"/>
      <c r="F11765" s="11"/>
      <c r="G11765" s="24"/>
    </row>
    <row r="11766" spans="1:7" x14ac:dyDescent="0.25">
      <c r="A11766" s="11"/>
      <c r="B11766" s="11"/>
      <c r="C11766" s="10"/>
      <c r="D11766" s="11"/>
      <c r="E11766" s="11"/>
      <c r="F11766" s="11"/>
      <c r="G11766" s="24"/>
    </row>
    <row r="11767" spans="1:7" x14ac:dyDescent="0.25">
      <c r="A11767" s="11"/>
      <c r="B11767" s="11"/>
      <c r="C11767" s="10"/>
      <c r="D11767" s="11"/>
      <c r="E11767" s="11"/>
      <c r="F11767" s="11"/>
      <c r="G11767" s="24"/>
    </row>
    <row r="11768" spans="1:7" x14ac:dyDescent="0.25">
      <c r="A11768" s="11"/>
      <c r="B11768" s="11"/>
      <c r="C11768" s="10"/>
      <c r="D11768" s="11"/>
      <c r="E11768" s="11"/>
      <c r="F11768" s="11"/>
      <c r="G11768" s="24"/>
    </row>
    <row r="11769" spans="1:7" x14ac:dyDescent="0.25">
      <c r="A11769" s="11"/>
      <c r="B11769" s="11"/>
      <c r="C11769" s="10"/>
      <c r="D11769" s="11"/>
      <c r="E11769" s="11"/>
      <c r="F11769" s="11"/>
      <c r="G11769" s="24"/>
    </row>
    <row r="11770" spans="1:7" x14ac:dyDescent="0.25">
      <c r="A11770" s="11"/>
      <c r="B11770" s="11"/>
      <c r="C11770" s="10"/>
      <c r="D11770" s="11"/>
      <c r="E11770" s="11"/>
      <c r="F11770" s="11"/>
      <c r="G11770" s="24"/>
    </row>
    <row r="11771" spans="1:7" x14ac:dyDescent="0.25">
      <c r="A11771" s="11"/>
      <c r="B11771" s="11"/>
      <c r="C11771" s="10"/>
      <c r="D11771" s="11"/>
      <c r="E11771" s="11"/>
      <c r="F11771" s="11"/>
      <c r="G11771" s="24"/>
    </row>
    <row r="11772" spans="1:7" x14ac:dyDescent="0.25">
      <c r="A11772" s="11"/>
      <c r="B11772" s="11"/>
      <c r="C11772" s="10"/>
      <c r="D11772" s="11"/>
      <c r="E11772" s="11"/>
      <c r="F11772" s="11"/>
      <c r="G11772" s="24"/>
    </row>
    <row r="11773" spans="1:7" x14ac:dyDescent="0.25">
      <c r="A11773" s="11"/>
      <c r="B11773" s="11"/>
      <c r="C11773" s="10"/>
      <c r="D11773" s="11"/>
      <c r="E11773" s="11"/>
      <c r="F11773" s="11"/>
      <c r="G11773" s="24"/>
    </row>
    <row r="11774" spans="1:7" x14ac:dyDescent="0.25">
      <c r="A11774" s="11"/>
      <c r="B11774" s="11"/>
      <c r="C11774" s="10"/>
      <c r="D11774" s="11"/>
      <c r="E11774" s="11"/>
      <c r="F11774" s="11"/>
      <c r="G11774" s="24"/>
    </row>
    <row r="11775" spans="1:7" x14ac:dyDescent="0.25">
      <c r="A11775" s="11"/>
      <c r="B11775" s="11"/>
      <c r="C11775" s="10"/>
      <c r="D11775" s="11"/>
      <c r="E11775" s="11"/>
      <c r="F11775" s="11"/>
      <c r="G11775" s="24"/>
    </row>
    <row r="11776" spans="1:7" x14ac:dyDescent="0.25">
      <c r="A11776" s="11"/>
      <c r="B11776" s="11"/>
      <c r="C11776" s="10"/>
      <c r="D11776" s="11"/>
      <c r="E11776" s="11"/>
      <c r="F11776" s="11"/>
      <c r="G11776" s="24"/>
    </row>
    <row r="11777" spans="1:7" x14ac:dyDescent="0.25">
      <c r="A11777" s="11"/>
      <c r="B11777" s="11"/>
      <c r="C11777" s="10"/>
      <c r="D11777" s="11"/>
      <c r="E11777" s="11"/>
      <c r="F11777" s="11"/>
      <c r="G11777" s="24"/>
    </row>
    <row r="11778" spans="1:7" x14ac:dyDescent="0.25">
      <c r="A11778" s="11"/>
      <c r="B11778" s="11"/>
      <c r="C11778" s="10"/>
      <c r="D11778" s="11"/>
      <c r="E11778" s="11"/>
      <c r="F11778" s="11"/>
      <c r="G11778" s="24"/>
    </row>
    <row r="11779" spans="1:7" x14ac:dyDescent="0.25">
      <c r="A11779" s="11"/>
      <c r="B11779" s="11"/>
      <c r="C11779" s="10"/>
      <c r="D11779" s="11"/>
      <c r="E11779" s="11"/>
      <c r="F11779" s="11"/>
      <c r="G11779" s="24"/>
    </row>
    <row r="11780" spans="1:7" x14ac:dyDescent="0.25">
      <c r="A11780" s="11"/>
      <c r="B11780" s="11"/>
      <c r="C11780" s="10"/>
      <c r="D11780" s="11"/>
      <c r="E11780" s="11"/>
      <c r="F11780" s="11"/>
      <c r="G11780" s="24"/>
    </row>
    <row r="11781" spans="1:7" x14ac:dyDescent="0.25">
      <c r="A11781" s="11"/>
      <c r="B11781" s="11"/>
      <c r="C11781" s="10"/>
      <c r="D11781" s="11"/>
      <c r="E11781" s="11"/>
      <c r="F11781" s="11"/>
      <c r="G11781" s="24"/>
    </row>
    <row r="11782" spans="1:7" x14ac:dyDescent="0.25">
      <c r="A11782" s="11"/>
      <c r="B11782" s="11"/>
      <c r="C11782" s="10"/>
      <c r="D11782" s="11"/>
      <c r="E11782" s="11"/>
      <c r="F11782" s="11"/>
      <c r="G11782" s="24"/>
    </row>
    <row r="11783" spans="1:7" x14ac:dyDescent="0.25">
      <c r="A11783" s="11"/>
      <c r="B11783" s="11"/>
      <c r="C11783" s="10"/>
      <c r="D11783" s="11"/>
      <c r="E11783" s="11"/>
      <c r="F11783" s="11"/>
      <c r="G11783" s="24"/>
    </row>
    <row r="11784" spans="1:7" x14ac:dyDescent="0.25">
      <c r="A11784" s="11"/>
      <c r="B11784" s="11"/>
      <c r="C11784" s="10"/>
      <c r="D11784" s="11"/>
      <c r="E11784" s="11"/>
      <c r="F11784" s="11"/>
      <c r="G11784" s="24"/>
    </row>
    <row r="11785" spans="1:7" x14ac:dyDescent="0.25">
      <c r="A11785" s="11"/>
      <c r="B11785" s="11"/>
      <c r="C11785" s="10"/>
      <c r="D11785" s="11"/>
      <c r="E11785" s="11"/>
      <c r="F11785" s="11"/>
      <c r="G11785" s="24"/>
    </row>
    <row r="11786" spans="1:7" x14ac:dyDescent="0.25">
      <c r="A11786" s="11"/>
      <c r="B11786" s="11"/>
      <c r="C11786" s="10"/>
      <c r="D11786" s="11"/>
      <c r="E11786" s="11"/>
      <c r="F11786" s="11"/>
      <c r="G11786" s="24"/>
    </row>
    <row r="11787" spans="1:7" x14ac:dyDescent="0.25">
      <c r="A11787" s="11"/>
      <c r="B11787" s="11"/>
      <c r="C11787" s="10"/>
      <c r="D11787" s="11"/>
      <c r="E11787" s="11"/>
      <c r="F11787" s="11"/>
      <c r="G11787" s="24"/>
    </row>
    <row r="11788" spans="1:7" x14ac:dyDescent="0.25">
      <c r="A11788" s="11"/>
      <c r="B11788" s="11"/>
      <c r="C11788" s="10"/>
      <c r="D11788" s="11"/>
      <c r="E11788" s="11"/>
      <c r="F11788" s="11"/>
      <c r="G11788" s="24"/>
    </row>
    <row r="11789" spans="1:7" x14ac:dyDescent="0.25">
      <c r="A11789" s="11"/>
      <c r="B11789" s="11"/>
      <c r="C11789" s="10"/>
      <c r="D11789" s="11"/>
      <c r="E11789" s="11"/>
      <c r="F11789" s="11"/>
      <c r="G11789" s="24"/>
    </row>
    <row r="11790" spans="1:7" x14ac:dyDescent="0.25">
      <c r="A11790" s="11"/>
      <c r="B11790" s="11"/>
      <c r="C11790" s="10"/>
      <c r="D11790" s="11"/>
      <c r="E11790" s="11"/>
      <c r="F11790" s="11"/>
      <c r="G11790" s="24"/>
    </row>
    <row r="11791" spans="1:7" x14ac:dyDescent="0.25">
      <c r="A11791" s="11"/>
      <c r="B11791" s="11"/>
      <c r="C11791" s="10"/>
      <c r="D11791" s="11"/>
      <c r="E11791" s="11"/>
      <c r="F11791" s="11"/>
      <c r="G11791" s="24"/>
    </row>
    <row r="11792" spans="1:7" x14ac:dyDescent="0.25">
      <c r="A11792" s="11"/>
      <c r="B11792" s="11"/>
      <c r="C11792" s="10"/>
      <c r="D11792" s="11"/>
      <c r="E11792" s="11"/>
      <c r="F11792" s="11"/>
      <c r="G11792" s="24"/>
    </row>
    <row r="11793" spans="1:7" x14ac:dyDescent="0.25">
      <c r="A11793" s="11"/>
      <c r="B11793" s="11"/>
      <c r="C11793" s="10"/>
      <c r="D11793" s="11"/>
      <c r="E11793" s="11"/>
      <c r="F11793" s="11"/>
      <c r="G11793" s="24"/>
    </row>
    <row r="11794" spans="1:7" x14ac:dyDescent="0.25">
      <c r="A11794" s="11"/>
      <c r="B11794" s="11"/>
      <c r="C11794" s="10"/>
      <c r="D11794" s="11"/>
      <c r="E11794" s="11"/>
      <c r="F11794" s="11"/>
      <c r="G11794" s="24"/>
    </row>
    <row r="11795" spans="1:7" x14ac:dyDescent="0.25">
      <c r="A11795" s="11"/>
      <c r="B11795" s="11"/>
      <c r="C11795" s="10"/>
      <c r="D11795" s="11"/>
      <c r="E11795" s="11"/>
      <c r="F11795" s="11"/>
      <c r="G11795" s="24"/>
    </row>
    <row r="11796" spans="1:7" x14ac:dyDescent="0.25">
      <c r="A11796" s="11"/>
      <c r="B11796" s="11"/>
      <c r="C11796" s="10"/>
      <c r="D11796" s="11"/>
      <c r="E11796" s="11"/>
      <c r="F11796" s="11"/>
      <c r="G11796" s="24"/>
    </row>
    <row r="11797" spans="1:7" x14ac:dyDescent="0.25">
      <c r="A11797" s="11"/>
      <c r="B11797" s="11"/>
      <c r="C11797" s="10"/>
      <c r="D11797" s="11"/>
      <c r="E11797" s="11"/>
      <c r="F11797" s="11"/>
      <c r="G11797" s="24"/>
    </row>
    <row r="11798" spans="1:7" x14ac:dyDescent="0.25">
      <c r="A11798" s="11"/>
      <c r="B11798" s="11"/>
      <c r="C11798" s="10"/>
      <c r="D11798" s="11"/>
      <c r="E11798" s="11"/>
      <c r="F11798" s="11"/>
      <c r="G11798" s="24"/>
    </row>
    <row r="11799" spans="1:7" x14ac:dyDescent="0.25">
      <c r="A11799" s="11"/>
      <c r="B11799" s="11"/>
      <c r="C11799" s="10"/>
      <c r="D11799" s="11"/>
      <c r="E11799" s="11"/>
      <c r="F11799" s="11"/>
      <c r="G11799" s="24"/>
    </row>
    <row r="11800" spans="1:7" x14ac:dyDescent="0.25">
      <c r="A11800" s="11"/>
      <c r="B11800" s="11"/>
      <c r="C11800" s="10"/>
      <c r="D11800" s="11"/>
      <c r="E11800" s="11"/>
      <c r="F11800" s="11"/>
      <c r="G11800" s="24"/>
    </row>
    <row r="11801" spans="1:7" x14ac:dyDescent="0.25">
      <c r="A11801" s="11"/>
      <c r="B11801" s="11"/>
      <c r="C11801" s="10"/>
      <c r="D11801" s="11"/>
      <c r="E11801" s="11"/>
      <c r="F11801" s="11"/>
      <c r="G11801" s="24"/>
    </row>
    <row r="11802" spans="1:7" x14ac:dyDescent="0.25">
      <c r="A11802" s="11"/>
      <c r="B11802" s="11"/>
      <c r="C11802" s="10"/>
      <c r="D11802" s="11"/>
      <c r="E11802" s="11"/>
      <c r="F11802" s="11"/>
      <c r="G11802" s="24"/>
    </row>
    <row r="11803" spans="1:7" x14ac:dyDescent="0.25">
      <c r="A11803" s="11"/>
      <c r="B11803" s="11"/>
      <c r="C11803" s="10"/>
      <c r="D11803" s="11"/>
      <c r="E11803" s="11"/>
      <c r="F11803" s="11"/>
      <c r="G11803" s="24"/>
    </row>
    <row r="11804" spans="1:7" x14ac:dyDescent="0.25">
      <c r="A11804" s="11"/>
      <c r="B11804" s="11"/>
      <c r="C11804" s="10"/>
      <c r="D11804" s="11"/>
      <c r="E11804" s="11"/>
      <c r="F11804" s="11"/>
      <c r="G11804" s="24"/>
    </row>
    <row r="11805" spans="1:7" x14ac:dyDescent="0.25">
      <c r="A11805" s="11"/>
      <c r="B11805" s="11"/>
      <c r="C11805" s="10"/>
      <c r="D11805" s="11"/>
      <c r="E11805" s="11"/>
      <c r="F11805" s="11"/>
      <c r="G11805" s="24"/>
    </row>
    <row r="11806" spans="1:7" x14ac:dyDescent="0.25">
      <c r="A11806" s="11"/>
      <c r="B11806" s="11"/>
      <c r="C11806" s="10"/>
      <c r="D11806" s="11"/>
      <c r="E11806" s="11"/>
      <c r="F11806" s="11"/>
      <c r="G11806" s="24"/>
    </row>
    <row r="11807" spans="1:7" x14ac:dyDescent="0.25">
      <c r="A11807" s="11"/>
      <c r="B11807" s="11"/>
      <c r="C11807" s="10"/>
      <c r="D11807" s="11"/>
      <c r="E11807" s="11"/>
      <c r="F11807" s="11"/>
      <c r="G11807" s="24"/>
    </row>
    <row r="11808" spans="1:7" x14ac:dyDescent="0.25">
      <c r="A11808" s="11"/>
      <c r="B11808" s="11"/>
      <c r="C11808" s="10"/>
      <c r="D11808" s="11"/>
      <c r="E11808" s="11"/>
      <c r="F11808" s="11"/>
      <c r="G11808" s="24"/>
    </row>
    <row r="11809" spans="1:7" x14ac:dyDescent="0.25">
      <c r="A11809" s="11"/>
      <c r="B11809" s="11"/>
      <c r="C11809" s="10"/>
      <c r="D11809" s="11"/>
      <c r="E11809" s="11"/>
      <c r="F11809" s="11"/>
      <c r="G11809" s="24"/>
    </row>
    <row r="11810" spans="1:7" x14ac:dyDescent="0.25">
      <c r="A11810" s="11"/>
      <c r="B11810" s="11"/>
      <c r="C11810" s="10"/>
      <c r="D11810" s="11"/>
      <c r="E11810" s="11"/>
      <c r="F11810" s="11"/>
      <c r="G11810" s="24"/>
    </row>
    <row r="11811" spans="1:7" x14ac:dyDescent="0.25">
      <c r="A11811" s="11"/>
      <c r="B11811" s="11"/>
      <c r="C11811" s="10"/>
      <c r="D11811" s="11"/>
      <c r="E11811" s="11"/>
      <c r="F11811" s="11"/>
      <c r="G11811" s="24"/>
    </row>
    <row r="11812" spans="1:7" x14ac:dyDescent="0.25">
      <c r="A11812" s="11"/>
      <c r="B11812" s="11"/>
      <c r="C11812" s="10"/>
      <c r="D11812" s="11"/>
      <c r="E11812" s="11"/>
      <c r="F11812" s="11"/>
      <c r="G11812" s="24"/>
    </row>
    <row r="11813" spans="1:7" x14ac:dyDescent="0.25">
      <c r="A11813" s="11"/>
      <c r="B11813" s="11"/>
      <c r="C11813" s="10"/>
      <c r="D11813" s="11"/>
      <c r="E11813" s="11"/>
      <c r="F11813" s="11"/>
      <c r="G11813" s="24"/>
    </row>
    <row r="11814" spans="1:7" x14ac:dyDescent="0.25">
      <c r="A11814" s="11"/>
      <c r="B11814" s="11"/>
      <c r="C11814" s="10"/>
      <c r="D11814" s="11"/>
      <c r="E11814" s="11"/>
      <c r="F11814" s="11"/>
      <c r="G11814" s="24"/>
    </row>
    <row r="11815" spans="1:7" x14ac:dyDescent="0.25">
      <c r="A11815" s="11"/>
      <c r="B11815" s="11"/>
      <c r="C11815" s="10"/>
      <c r="D11815" s="11"/>
      <c r="E11815" s="11"/>
      <c r="F11815" s="11"/>
      <c r="G11815" s="24"/>
    </row>
    <row r="11816" spans="1:7" x14ac:dyDescent="0.25">
      <c r="A11816" s="11"/>
      <c r="B11816" s="11"/>
      <c r="C11816" s="10"/>
      <c r="D11816" s="11"/>
      <c r="E11816" s="11"/>
      <c r="F11816" s="11"/>
      <c r="G11816" s="24"/>
    </row>
    <row r="11817" spans="1:7" x14ac:dyDescent="0.25">
      <c r="A11817" s="11"/>
      <c r="B11817" s="11"/>
      <c r="C11817" s="10"/>
      <c r="D11817" s="11"/>
      <c r="E11817" s="11"/>
      <c r="F11817" s="11"/>
      <c r="G11817" s="24"/>
    </row>
    <row r="11818" spans="1:7" x14ac:dyDescent="0.25">
      <c r="A11818" s="11"/>
      <c r="B11818" s="11"/>
      <c r="C11818" s="10"/>
      <c r="D11818" s="11"/>
      <c r="E11818" s="11"/>
      <c r="F11818" s="11"/>
      <c r="G11818" s="24"/>
    </row>
    <row r="11819" spans="1:7" x14ac:dyDescent="0.25">
      <c r="A11819" s="11"/>
      <c r="B11819" s="11"/>
      <c r="C11819" s="10"/>
      <c r="D11819" s="11"/>
      <c r="E11819" s="11"/>
      <c r="F11819" s="11"/>
      <c r="G11819" s="24"/>
    </row>
    <row r="11820" spans="1:7" x14ac:dyDescent="0.25">
      <c r="A11820" s="11"/>
      <c r="B11820" s="11"/>
      <c r="C11820" s="10"/>
      <c r="D11820" s="11"/>
      <c r="E11820" s="11"/>
      <c r="F11820" s="11"/>
      <c r="G11820" s="24"/>
    </row>
    <row r="11821" spans="1:7" x14ac:dyDescent="0.25">
      <c r="A11821" s="11"/>
      <c r="B11821" s="11"/>
      <c r="C11821" s="10"/>
      <c r="D11821" s="11"/>
      <c r="E11821" s="11"/>
      <c r="F11821" s="11"/>
      <c r="G11821" s="24"/>
    </row>
    <row r="11822" spans="1:7" x14ac:dyDescent="0.25">
      <c r="A11822" s="11"/>
      <c r="B11822" s="11"/>
      <c r="C11822" s="10"/>
      <c r="D11822" s="11"/>
      <c r="E11822" s="11"/>
      <c r="F11822" s="11"/>
      <c r="G11822" s="24"/>
    </row>
    <row r="11823" spans="1:7" x14ac:dyDescent="0.25">
      <c r="A11823" s="11"/>
      <c r="B11823" s="11"/>
      <c r="C11823" s="10"/>
      <c r="D11823" s="11"/>
      <c r="E11823" s="11"/>
      <c r="F11823" s="11"/>
      <c r="G11823" s="24"/>
    </row>
    <row r="11824" spans="1:7" x14ac:dyDescent="0.25">
      <c r="A11824" s="11"/>
      <c r="B11824" s="11"/>
      <c r="C11824" s="10"/>
      <c r="D11824" s="11"/>
      <c r="E11824" s="11"/>
      <c r="F11824" s="11"/>
      <c r="G11824" s="24"/>
    </row>
    <row r="11825" spans="1:7" x14ac:dyDescent="0.25">
      <c r="A11825" s="11"/>
      <c r="B11825" s="11"/>
      <c r="C11825" s="10"/>
      <c r="D11825" s="11"/>
      <c r="E11825" s="11"/>
      <c r="F11825" s="11"/>
      <c r="G11825" s="24"/>
    </row>
    <row r="11826" spans="1:7" x14ac:dyDescent="0.25">
      <c r="A11826" s="11"/>
      <c r="B11826" s="11"/>
      <c r="C11826" s="10"/>
      <c r="D11826" s="11"/>
      <c r="E11826" s="11"/>
      <c r="F11826" s="11"/>
      <c r="G11826" s="24"/>
    </row>
    <row r="11827" spans="1:7" x14ac:dyDescent="0.25">
      <c r="A11827" s="11"/>
      <c r="B11827" s="11"/>
      <c r="C11827" s="10"/>
      <c r="D11827" s="11"/>
      <c r="E11827" s="11"/>
      <c r="F11827" s="11"/>
      <c r="G11827" s="24"/>
    </row>
    <row r="11828" spans="1:7" x14ac:dyDescent="0.25">
      <c r="A11828" s="11"/>
      <c r="B11828" s="11"/>
      <c r="C11828" s="10"/>
      <c r="D11828" s="11"/>
      <c r="E11828" s="11"/>
      <c r="F11828" s="11"/>
      <c r="G11828" s="24"/>
    </row>
    <row r="11829" spans="1:7" x14ac:dyDescent="0.25">
      <c r="A11829" s="11"/>
      <c r="B11829" s="11"/>
      <c r="C11829" s="10"/>
      <c r="D11829" s="11"/>
      <c r="E11829" s="11"/>
      <c r="F11829" s="11"/>
      <c r="G11829" s="24"/>
    </row>
    <row r="11830" spans="1:7" x14ac:dyDescent="0.25">
      <c r="A11830" s="11"/>
      <c r="B11830" s="11"/>
      <c r="C11830" s="10"/>
      <c r="D11830" s="11"/>
      <c r="E11830" s="11"/>
      <c r="F11830" s="11"/>
      <c r="G11830" s="24"/>
    </row>
    <row r="11831" spans="1:7" x14ac:dyDescent="0.25">
      <c r="A11831" s="11"/>
      <c r="B11831" s="11"/>
      <c r="C11831" s="10"/>
      <c r="D11831" s="11"/>
      <c r="E11831" s="11"/>
      <c r="F11831" s="11"/>
      <c r="G11831" s="24"/>
    </row>
    <row r="11832" spans="1:7" x14ac:dyDescent="0.25">
      <c r="A11832" s="11"/>
      <c r="B11832" s="11"/>
      <c r="C11832" s="10"/>
      <c r="D11832" s="11"/>
      <c r="E11832" s="11"/>
      <c r="F11832" s="11"/>
      <c r="G11832" s="24"/>
    </row>
    <row r="11833" spans="1:7" x14ac:dyDescent="0.25">
      <c r="A11833" s="11"/>
      <c r="B11833" s="11"/>
      <c r="C11833" s="10"/>
      <c r="D11833" s="11"/>
      <c r="E11833" s="11"/>
      <c r="F11833" s="11"/>
      <c r="G11833" s="24"/>
    </row>
    <row r="11834" spans="1:7" x14ac:dyDescent="0.25">
      <c r="A11834" s="11"/>
      <c r="B11834" s="11"/>
      <c r="C11834" s="10"/>
      <c r="D11834" s="11"/>
      <c r="E11834" s="11"/>
      <c r="F11834" s="11"/>
      <c r="G11834" s="24"/>
    </row>
    <row r="11835" spans="1:7" x14ac:dyDescent="0.25">
      <c r="A11835" s="11"/>
      <c r="B11835" s="11"/>
      <c r="C11835" s="10"/>
      <c r="D11835" s="11"/>
      <c r="E11835" s="11"/>
      <c r="F11835" s="11"/>
      <c r="G11835" s="24"/>
    </row>
    <row r="11836" spans="1:7" x14ac:dyDescent="0.25">
      <c r="A11836" s="11"/>
      <c r="B11836" s="11"/>
      <c r="C11836" s="10"/>
      <c r="D11836" s="11"/>
      <c r="E11836" s="11"/>
      <c r="F11836" s="11"/>
      <c r="G11836" s="24"/>
    </row>
    <row r="11837" spans="1:7" x14ac:dyDescent="0.25">
      <c r="A11837" s="11"/>
      <c r="B11837" s="11"/>
      <c r="C11837" s="10"/>
      <c r="D11837" s="11"/>
      <c r="E11837" s="11"/>
      <c r="F11837" s="11"/>
      <c r="G11837" s="24"/>
    </row>
    <row r="11838" spans="1:7" x14ac:dyDescent="0.25">
      <c r="A11838" s="11"/>
      <c r="B11838" s="11"/>
      <c r="C11838" s="10"/>
      <c r="D11838" s="11"/>
      <c r="E11838" s="11"/>
      <c r="F11838" s="11"/>
      <c r="G11838" s="24"/>
    </row>
    <row r="11839" spans="1:7" x14ac:dyDescent="0.25">
      <c r="A11839" s="11"/>
      <c r="B11839" s="11"/>
      <c r="C11839" s="10"/>
      <c r="D11839" s="11"/>
      <c r="E11839" s="11"/>
      <c r="F11839" s="11"/>
      <c r="G11839" s="24"/>
    </row>
    <row r="11840" spans="1:7" x14ac:dyDescent="0.25">
      <c r="A11840" s="11"/>
      <c r="B11840" s="11"/>
      <c r="C11840" s="10"/>
      <c r="D11840" s="11"/>
      <c r="E11840" s="11"/>
      <c r="F11840" s="11"/>
      <c r="G11840" s="24"/>
    </row>
    <row r="11841" spans="1:7" x14ac:dyDescent="0.25">
      <c r="A11841" s="11"/>
      <c r="B11841" s="11"/>
      <c r="C11841" s="10"/>
      <c r="D11841" s="11"/>
      <c r="E11841" s="11"/>
      <c r="F11841" s="11"/>
      <c r="G11841" s="24"/>
    </row>
    <row r="11842" spans="1:7" x14ac:dyDescent="0.25">
      <c r="A11842" s="11"/>
      <c r="B11842" s="11"/>
      <c r="C11842" s="10"/>
      <c r="D11842" s="11"/>
      <c r="E11842" s="11"/>
      <c r="F11842" s="11"/>
      <c r="G11842" s="24"/>
    </row>
    <row r="11843" spans="1:7" x14ac:dyDescent="0.25">
      <c r="A11843" s="11"/>
      <c r="B11843" s="11"/>
      <c r="C11843" s="10"/>
      <c r="D11843" s="11"/>
      <c r="E11843" s="11"/>
      <c r="F11843" s="11"/>
      <c r="G11843" s="24"/>
    </row>
    <row r="11844" spans="1:7" x14ac:dyDescent="0.25">
      <c r="A11844" s="11"/>
      <c r="B11844" s="11"/>
      <c r="C11844" s="10"/>
      <c r="D11844" s="11"/>
      <c r="E11844" s="11"/>
      <c r="F11844" s="11"/>
      <c r="G11844" s="24"/>
    </row>
    <row r="11845" spans="1:7" x14ac:dyDescent="0.25">
      <c r="A11845" s="11"/>
      <c r="B11845" s="11"/>
      <c r="C11845" s="10"/>
      <c r="D11845" s="11"/>
      <c r="E11845" s="11"/>
      <c r="F11845" s="11"/>
      <c r="G11845" s="24"/>
    </row>
    <row r="11846" spans="1:7" x14ac:dyDescent="0.25">
      <c r="A11846" s="11"/>
      <c r="B11846" s="11"/>
      <c r="C11846" s="10"/>
      <c r="D11846" s="11"/>
      <c r="E11846" s="11"/>
      <c r="F11846" s="11"/>
      <c r="G11846" s="24"/>
    </row>
    <row r="11847" spans="1:7" x14ac:dyDescent="0.25">
      <c r="A11847" s="11"/>
      <c r="B11847" s="11"/>
      <c r="C11847" s="10"/>
      <c r="D11847" s="11"/>
      <c r="E11847" s="11"/>
      <c r="F11847" s="11"/>
      <c r="G11847" s="24"/>
    </row>
    <row r="11848" spans="1:7" x14ac:dyDescent="0.25">
      <c r="A11848" s="11"/>
      <c r="B11848" s="11"/>
      <c r="C11848" s="10"/>
      <c r="D11848" s="11"/>
      <c r="E11848" s="11"/>
      <c r="F11848" s="11"/>
      <c r="G11848" s="24"/>
    </row>
    <row r="11849" spans="1:7" x14ac:dyDescent="0.25">
      <c r="A11849" s="11"/>
      <c r="B11849" s="11"/>
      <c r="C11849" s="10"/>
      <c r="D11849" s="11"/>
      <c r="E11849" s="11"/>
      <c r="F11849" s="11"/>
      <c r="G11849" s="24"/>
    </row>
    <row r="11850" spans="1:7" x14ac:dyDescent="0.25">
      <c r="A11850" s="11"/>
      <c r="B11850" s="11"/>
      <c r="C11850" s="10"/>
      <c r="D11850" s="11"/>
      <c r="E11850" s="11"/>
      <c r="F11850" s="11"/>
      <c r="G11850" s="24"/>
    </row>
    <row r="11851" spans="1:7" x14ac:dyDescent="0.25">
      <c r="A11851" s="11"/>
      <c r="B11851" s="11"/>
      <c r="C11851" s="10"/>
      <c r="D11851" s="11"/>
      <c r="E11851" s="11"/>
      <c r="F11851" s="11"/>
      <c r="G11851" s="24"/>
    </row>
    <row r="11852" spans="1:7" x14ac:dyDescent="0.25">
      <c r="A11852" s="11"/>
      <c r="B11852" s="11"/>
      <c r="C11852" s="10"/>
      <c r="D11852" s="11"/>
      <c r="E11852" s="11"/>
      <c r="F11852" s="11"/>
      <c r="G11852" s="24"/>
    </row>
    <row r="11853" spans="1:7" x14ac:dyDescent="0.25">
      <c r="A11853" s="11"/>
      <c r="B11853" s="11"/>
      <c r="C11853" s="10"/>
      <c r="D11853" s="11"/>
      <c r="E11853" s="11"/>
      <c r="F11853" s="11"/>
      <c r="G11853" s="24"/>
    </row>
    <row r="11854" spans="1:7" x14ac:dyDescent="0.25">
      <c r="A11854" s="11"/>
      <c r="B11854" s="11"/>
      <c r="C11854" s="10"/>
      <c r="D11854" s="11"/>
      <c r="E11854" s="11"/>
      <c r="F11854" s="11"/>
      <c r="G11854" s="24"/>
    </row>
    <row r="11855" spans="1:7" x14ac:dyDescent="0.25">
      <c r="A11855" s="11"/>
      <c r="B11855" s="11"/>
      <c r="C11855" s="10"/>
      <c r="D11855" s="11"/>
      <c r="E11855" s="11"/>
      <c r="F11855" s="11"/>
      <c r="G11855" s="24"/>
    </row>
    <row r="11856" spans="1:7" x14ac:dyDescent="0.25">
      <c r="A11856" s="11"/>
      <c r="B11856" s="11"/>
      <c r="C11856" s="10"/>
      <c r="D11856" s="11"/>
      <c r="E11856" s="11"/>
      <c r="F11856" s="11"/>
      <c r="G11856" s="24"/>
    </row>
    <row r="11857" spans="1:7" x14ac:dyDescent="0.25">
      <c r="A11857" s="11"/>
      <c r="B11857" s="11"/>
      <c r="C11857" s="10"/>
      <c r="D11857" s="11"/>
      <c r="E11857" s="11"/>
      <c r="F11857" s="11"/>
      <c r="G11857" s="24"/>
    </row>
    <row r="11858" spans="1:7" x14ac:dyDescent="0.25">
      <c r="A11858" s="11"/>
      <c r="B11858" s="11"/>
      <c r="C11858" s="10"/>
      <c r="D11858" s="11"/>
      <c r="E11858" s="11"/>
      <c r="F11858" s="11"/>
      <c r="G11858" s="24"/>
    </row>
    <row r="11859" spans="1:7" x14ac:dyDescent="0.25">
      <c r="A11859" s="11"/>
      <c r="B11859" s="11"/>
      <c r="C11859" s="10"/>
      <c r="D11859" s="11"/>
      <c r="E11859" s="11"/>
      <c r="F11859" s="11"/>
      <c r="G11859" s="24"/>
    </row>
    <row r="11860" spans="1:7" x14ac:dyDescent="0.25">
      <c r="A11860" s="11"/>
      <c r="B11860" s="11"/>
      <c r="C11860" s="10"/>
      <c r="D11860" s="11"/>
      <c r="E11860" s="11"/>
      <c r="F11860" s="11"/>
      <c r="G11860" s="24"/>
    </row>
    <row r="11861" spans="1:7" x14ac:dyDescent="0.25">
      <c r="A11861" s="11"/>
      <c r="B11861" s="11"/>
      <c r="C11861" s="10"/>
      <c r="D11861" s="11"/>
      <c r="E11861" s="11"/>
      <c r="F11861" s="11"/>
      <c r="G11861" s="24"/>
    </row>
    <row r="11862" spans="1:7" x14ac:dyDescent="0.25">
      <c r="A11862" s="11"/>
      <c r="B11862" s="11"/>
      <c r="C11862" s="10"/>
      <c r="D11862" s="11"/>
      <c r="E11862" s="11"/>
      <c r="F11862" s="11"/>
      <c r="G11862" s="24"/>
    </row>
    <row r="11863" spans="1:7" x14ac:dyDescent="0.25">
      <c r="A11863" s="11"/>
      <c r="B11863" s="11"/>
      <c r="C11863" s="10"/>
      <c r="D11863" s="11"/>
      <c r="E11863" s="11"/>
      <c r="F11863" s="11"/>
      <c r="G11863" s="24"/>
    </row>
    <row r="11864" spans="1:7" x14ac:dyDescent="0.25">
      <c r="A11864" s="11"/>
      <c r="B11864" s="11"/>
      <c r="C11864" s="10"/>
      <c r="D11864" s="11"/>
      <c r="E11864" s="11"/>
      <c r="F11864" s="11"/>
      <c r="G11864" s="24"/>
    </row>
    <row r="11865" spans="1:7" x14ac:dyDescent="0.25">
      <c r="A11865" s="11"/>
      <c r="B11865" s="11"/>
      <c r="C11865" s="10"/>
      <c r="D11865" s="11"/>
      <c r="E11865" s="11"/>
      <c r="F11865" s="11"/>
      <c r="G11865" s="24"/>
    </row>
    <row r="11866" spans="1:7" x14ac:dyDescent="0.25">
      <c r="A11866" s="11"/>
      <c r="B11866" s="11"/>
      <c r="C11866" s="10"/>
      <c r="D11866" s="11"/>
      <c r="E11866" s="11"/>
      <c r="F11866" s="11"/>
      <c r="G11866" s="24"/>
    </row>
    <row r="11867" spans="1:7" x14ac:dyDescent="0.25">
      <c r="A11867" s="11"/>
      <c r="B11867" s="11"/>
      <c r="C11867" s="10"/>
      <c r="D11867" s="11"/>
      <c r="E11867" s="11"/>
      <c r="F11867" s="11"/>
      <c r="G11867" s="24"/>
    </row>
    <row r="11868" spans="1:7" x14ac:dyDescent="0.25">
      <c r="A11868" s="11"/>
      <c r="B11868" s="11"/>
      <c r="C11868" s="10"/>
      <c r="D11868" s="11"/>
      <c r="E11868" s="11"/>
      <c r="F11868" s="11"/>
      <c r="G11868" s="24"/>
    </row>
    <row r="11869" spans="1:7" x14ac:dyDescent="0.25">
      <c r="A11869" s="11"/>
      <c r="B11869" s="11"/>
      <c r="C11869" s="10"/>
      <c r="D11869" s="11"/>
      <c r="E11869" s="11"/>
      <c r="F11869" s="11"/>
      <c r="G11869" s="24"/>
    </row>
    <row r="11870" spans="1:7" x14ac:dyDescent="0.25">
      <c r="A11870" s="11"/>
      <c r="B11870" s="11"/>
      <c r="C11870" s="10"/>
      <c r="D11870" s="11"/>
      <c r="E11870" s="11"/>
      <c r="F11870" s="11"/>
      <c r="G11870" s="24"/>
    </row>
    <row r="11871" spans="1:7" x14ac:dyDescent="0.25">
      <c r="A11871" s="11"/>
      <c r="B11871" s="11"/>
      <c r="C11871" s="10"/>
      <c r="D11871" s="11"/>
      <c r="E11871" s="11"/>
      <c r="F11871" s="11"/>
      <c r="G11871" s="24"/>
    </row>
    <row r="11872" spans="1:7" x14ac:dyDescent="0.25">
      <c r="A11872" s="11"/>
      <c r="B11872" s="11"/>
      <c r="C11872" s="10"/>
      <c r="D11872" s="11"/>
      <c r="E11872" s="11"/>
      <c r="F11872" s="11"/>
      <c r="G11872" s="24"/>
    </row>
    <row r="11873" spans="1:7" x14ac:dyDescent="0.25">
      <c r="A11873" s="11"/>
      <c r="B11873" s="11"/>
      <c r="C11873" s="10"/>
      <c r="D11873" s="11"/>
      <c r="E11873" s="11"/>
      <c r="F11873" s="11"/>
      <c r="G11873" s="24"/>
    </row>
    <row r="11874" spans="1:7" x14ac:dyDescent="0.25">
      <c r="A11874" s="11"/>
      <c r="B11874" s="11"/>
      <c r="C11874" s="10"/>
      <c r="D11874" s="11"/>
      <c r="E11874" s="11"/>
      <c r="F11874" s="11"/>
      <c r="G11874" s="24"/>
    </row>
    <row r="11875" spans="1:7" x14ac:dyDescent="0.25">
      <c r="A11875" s="11"/>
      <c r="B11875" s="11"/>
      <c r="C11875" s="10"/>
      <c r="D11875" s="11"/>
      <c r="E11875" s="11"/>
      <c r="F11875" s="11"/>
      <c r="G11875" s="24"/>
    </row>
    <row r="11876" spans="1:7" x14ac:dyDescent="0.25">
      <c r="A11876" s="11"/>
      <c r="B11876" s="11"/>
      <c r="C11876" s="10"/>
      <c r="D11876" s="11"/>
      <c r="E11876" s="11"/>
      <c r="F11876" s="11"/>
      <c r="G11876" s="24"/>
    </row>
    <row r="11877" spans="1:7" x14ac:dyDescent="0.25">
      <c r="A11877" s="11"/>
      <c r="B11877" s="11"/>
      <c r="C11877" s="10"/>
      <c r="D11877" s="11"/>
      <c r="E11877" s="11"/>
      <c r="F11877" s="11"/>
      <c r="G11877" s="24"/>
    </row>
    <row r="11878" spans="1:7" x14ac:dyDescent="0.25">
      <c r="A11878" s="11"/>
      <c r="B11878" s="11"/>
      <c r="C11878" s="10"/>
      <c r="D11878" s="11"/>
      <c r="E11878" s="11"/>
      <c r="F11878" s="11"/>
      <c r="G11878" s="24"/>
    </row>
    <row r="11879" spans="1:7" x14ac:dyDescent="0.25">
      <c r="A11879" s="11"/>
      <c r="B11879" s="11"/>
      <c r="C11879" s="10"/>
      <c r="D11879" s="11"/>
      <c r="E11879" s="11"/>
      <c r="F11879" s="11"/>
      <c r="G11879" s="24"/>
    </row>
    <row r="11880" spans="1:7" x14ac:dyDescent="0.25">
      <c r="A11880" s="11"/>
      <c r="B11880" s="11"/>
      <c r="C11880" s="10"/>
      <c r="D11880" s="11"/>
      <c r="E11880" s="11"/>
      <c r="F11880" s="11"/>
      <c r="G11880" s="24"/>
    </row>
    <row r="11881" spans="1:7" x14ac:dyDescent="0.25">
      <c r="A11881" s="11"/>
      <c r="B11881" s="11"/>
      <c r="C11881" s="10"/>
      <c r="D11881" s="11"/>
      <c r="E11881" s="11"/>
      <c r="F11881" s="11"/>
      <c r="G11881" s="24"/>
    </row>
    <row r="11882" spans="1:7" x14ac:dyDescent="0.25">
      <c r="A11882" s="11"/>
      <c r="B11882" s="11"/>
      <c r="C11882" s="10"/>
      <c r="D11882" s="11"/>
      <c r="E11882" s="11"/>
      <c r="F11882" s="11"/>
      <c r="G11882" s="24"/>
    </row>
    <row r="11883" spans="1:7" x14ac:dyDescent="0.25">
      <c r="A11883" s="11"/>
      <c r="B11883" s="11"/>
      <c r="C11883" s="10"/>
      <c r="D11883" s="11"/>
      <c r="E11883" s="11"/>
      <c r="F11883" s="11"/>
      <c r="G11883" s="24"/>
    </row>
    <row r="11884" spans="1:7" x14ac:dyDescent="0.25">
      <c r="A11884" s="11"/>
      <c r="B11884" s="11"/>
      <c r="C11884" s="10"/>
      <c r="D11884" s="11"/>
      <c r="E11884" s="11"/>
      <c r="F11884" s="11"/>
      <c r="G11884" s="24"/>
    </row>
    <row r="11885" spans="1:7" x14ac:dyDescent="0.25">
      <c r="A11885" s="11"/>
      <c r="B11885" s="11"/>
      <c r="C11885" s="10"/>
      <c r="D11885" s="11"/>
      <c r="E11885" s="11"/>
      <c r="F11885" s="11"/>
      <c r="G11885" s="24"/>
    </row>
    <row r="11886" spans="1:7" x14ac:dyDescent="0.25">
      <c r="A11886" s="11"/>
      <c r="B11886" s="11"/>
      <c r="C11886" s="10"/>
      <c r="D11886" s="11"/>
      <c r="E11886" s="11"/>
      <c r="F11886" s="11"/>
      <c r="G11886" s="24"/>
    </row>
    <row r="11887" spans="1:7" x14ac:dyDescent="0.25">
      <c r="A11887" s="11"/>
      <c r="B11887" s="11"/>
      <c r="C11887" s="10"/>
      <c r="D11887" s="11"/>
      <c r="E11887" s="11"/>
      <c r="F11887" s="11"/>
      <c r="G11887" s="24"/>
    </row>
    <row r="11888" spans="1:7" x14ac:dyDescent="0.25">
      <c r="A11888" s="11"/>
      <c r="B11888" s="11"/>
      <c r="C11888" s="10"/>
      <c r="D11888" s="11"/>
      <c r="E11888" s="11"/>
      <c r="F11888" s="11"/>
      <c r="G11888" s="24"/>
    </row>
    <row r="11889" spans="1:7" x14ac:dyDescent="0.25">
      <c r="A11889" s="11"/>
      <c r="B11889" s="11"/>
      <c r="C11889" s="10"/>
      <c r="D11889" s="11"/>
      <c r="E11889" s="11"/>
      <c r="F11889" s="11"/>
      <c r="G11889" s="24"/>
    </row>
    <row r="11890" spans="1:7" x14ac:dyDescent="0.25">
      <c r="A11890" s="11"/>
      <c r="B11890" s="11"/>
      <c r="C11890" s="10"/>
      <c r="D11890" s="11"/>
      <c r="E11890" s="11"/>
      <c r="F11890" s="11"/>
      <c r="G11890" s="24"/>
    </row>
    <row r="11891" spans="1:7" x14ac:dyDescent="0.25">
      <c r="A11891" s="11"/>
      <c r="B11891" s="11"/>
      <c r="C11891" s="10"/>
      <c r="D11891" s="11"/>
      <c r="E11891" s="11"/>
      <c r="F11891" s="11"/>
      <c r="G11891" s="24"/>
    </row>
    <row r="11892" spans="1:7" x14ac:dyDescent="0.25">
      <c r="A11892" s="11"/>
      <c r="B11892" s="11"/>
      <c r="C11892" s="10"/>
      <c r="D11892" s="11"/>
      <c r="E11892" s="11"/>
      <c r="F11892" s="11"/>
      <c r="G11892" s="24"/>
    </row>
    <row r="11893" spans="1:7" x14ac:dyDescent="0.25">
      <c r="A11893" s="11"/>
      <c r="B11893" s="11"/>
      <c r="C11893" s="10"/>
      <c r="D11893" s="11"/>
      <c r="E11893" s="11"/>
      <c r="F11893" s="11"/>
      <c r="G11893" s="24"/>
    </row>
    <row r="11894" spans="1:7" x14ac:dyDescent="0.25">
      <c r="A11894" s="11"/>
      <c r="B11894" s="11"/>
      <c r="C11894" s="10"/>
      <c r="D11894" s="11"/>
      <c r="E11894" s="11"/>
      <c r="F11894" s="11"/>
      <c r="G11894" s="24"/>
    </row>
    <row r="11895" spans="1:7" x14ac:dyDescent="0.25">
      <c r="A11895" s="11"/>
      <c r="B11895" s="11"/>
      <c r="C11895" s="10"/>
      <c r="D11895" s="11"/>
      <c r="E11895" s="11"/>
      <c r="F11895" s="11"/>
      <c r="G11895" s="24"/>
    </row>
    <row r="11896" spans="1:7" x14ac:dyDescent="0.25">
      <c r="A11896" s="11"/>
      <c r="B11896" s="11"/>
      <c r="C11896" s="10"/>
      <c r="D11896" s="11"/>
      <c r="E11896" s="11"/>
      <c r="F11896" s="11"/>
      <c r="G11896" s="24"/>
    </row>
    <row r="11897" spans="1:7" x14ac:dyDescent="0.25">
      <c r="A11897" s="11"/>
      <c r="B11897" s="11"/>
      <c r="C11897" s="10"/>
      <c r="D11897" s="11"/>
      <c r="E11897" s="11"/>
      <c r="F11897" s="11"/>
      <c r="G11897" s="24"/>
    </row>
    <row r="11898" spans="1:7" x14ac:dyDescent="0.25">
      <c r="A11898" s="11"/>
      <c r="B11898" s="11"/>
      <c r="C11898" s="10"/>
      <c r="D11898" s="11"/>
      <c r="E11898" s="11"/>
      <c r="F11898" s="11"/>
      <c r="G11898" s="24"/>
    </row>
    <row r="11899" spans="1:7" x14ac:dyDescent="0.25">
      <c r="A11899" s="11"/>
      <c r="B11899" s="11"/>
      <c r="C11899" s="10"/>
      <c r="D11899" s="11"/>
      <c r="E11899" s="11"/>
      <c r="F11899" s="11"/>
      <c r="G11899" s="24"/>
    </row>
    <row r="11900" spans="1:7" x14ac:dyDescent="0.25">
      <c r="A11900" s="11"/>
      <c r="B11900" s="11"/>
      <c r="C11900" s="10"/>
      <c r="D11900" s="11"/>
      <c r="E11900" s="11"/>
      <c r="F11900" s="11"/>
      <c r="G11900" s="24"/>
    </row>
    <row r="11901" spans="1:7" x14ac:dyDescent="0.25">
      <c r="A11901" s="11"/>
      <c r="B11901" s="11"/>
      <c r="C11901" s="10"/>
      <c r="D11901" s="11"/>
      <c r="E11901" s="11"/>
      <c r="F11901" s="11"/>
      <c r="G11901" s="24"/>
    </row>
    <row r="11902" spans="1:7" x14ac:dyDescent="0.25">
      <c r="A11902" s="11"/>
      <c r="B11902" s="11"/>
      <c r="C11902" s="10"/>
      <c r="D11902" s="11"/>
      <c r="E11902" s="11"/>
      <c r="F11902" s="11"/>
      <c r="G11902" s="24"/>
    </row>
    <row r="11903" spans="1:7" x14ac:dyDescent="0.25">
      <c r="A11903" s="11"/>
      <c r="B11903" s="11"/>
      <c r="C11903" s="10"/>
      <c r="D11903" s="11"/>
      <c r="E11903" s="11"/>
      <c r="F11903" s="11"/>
      <c r="G11903" s="24"/>
    </row>
    <row r="11904" spans="1:7" x14ac:dyDescent="0.25">
      <c r="A11904" s="11"/>
      <c r="B11904" s="11"/>
      <c r="C11904" s="10"/>
      <c r="D11904" s="11"/>
      <c r="E11904" s="11"/>
      <c r="F11904" s="11"/>
      <c r="G11904" s="24"/>
    </row>
    <row r="11905" spans="1:7" x14ac:dyDescent="0.25">
      <c r="A11905" s="11"/>
      <c r="B11905" s="11"/>
      <c r="C11905" s="10"/>
      <c r="D11905" s="11"/>
      <c r="E11905" s="11"/>
      <c r="F11905" s="11"/>
      <c r="G11905" s="24"/>
    </row>
    <row r="11906" spans="1:7" x14ac:dyDescent="0.25">
      <c r="A11906" s="11"/>
      <c r="B11906" s="11"/>
      <c r="C11906" s="10"/>
      <c r="D11906" s="11"/>
      <c r="E11906" s="11"/>
      <c r="F11906" s="11"/>
      <c r="G11906" s="24"/>
    </row>
    <row r="11907" spans="1:7" x14ac:dyDescent="0.25">
      <c r="A11907" s="11"/>
      <c r="B11907" s="11"/>
      <c r="C11907" s="10"/>
      <c r="D11907" s="11"/>
      <c r="E11907" s="11"/>
      <c r="F11907" s="11"/>
      <c r="G11907" s="24"/>
    </row>
    <row r="11908" spans="1:7" x14ac:dyDescent="0.25">
      <c r="A11908" s="11"/>
      <c r="B11908" s="11"/>
      <c r="C11908" s="10"/>
      <c r="D11908" s="11"/>
      <c r="E11908" s="11"/>
      <c r="F11908" s="11"/>
      <c r="G11908" s="24"/>
    </row>
    <row r="11909" spans="1:7" x14ac:dyDescent="0.25">
      <c r="A11909" s="11"/>
      <c r="B11909" s="11"/>
      <c r="C11909" s="10"/>
      <c r="D11909" s="11"/>
      <c r="E11909" s="11"/>
      <c r="F11909" s="11"/>
      <c r="G11909" s="24"/>
    </row>
    <row r="11910" spans="1:7" x14ac:dyDescent="0.25">
      <c r="A11910" s="11"/>
      <c r="B11910" s="11"/>
      <c r="C11910" s="10"/>
      <c r="D11910" s="11"/>
      <c r="E11910" s="11"/>
      <c r="F11910" s="11"/>
      <c r="G11910" s="24"/>
    </row>
    <row r="11911" spans="1:7" x14ac:dyDescent="0.25">
      <c r="A11911" s="11"/>
      <c r="B11911" s="11"/>
      <c r="C11911" s="10"/>
      <c r="D11911" s="11"/>
      <c r="E11911" s="11"/>
      <c r="F11911" s="11"/>
      <c r="G11911" s="24"/>
    </row>
    <row r="11912" spans="1:7" x14ac:dyDescent="0.25">
      <c r="A11912" s="11"/>
      <c r="B11912" s="11"/>
      <c r="C11912" s="10"/>
      <c r="D11912" s="11"/>
      <c r="E11912" s="11"/>
      <c r="F11912" s="11"/>
      <c r="G11912" s="24"/>
    </row>
    <row r="11913" spans="1:7" x14ac:dyDescent="0.25">
      <c r="A11913" s="11"/>
      <c r="B11913" s="11"/>
      <c r="C11913" s="10"/>
      <c r="D11913" s="11"/>
      <c r="E11913" s="11"/>
      <c r="F11913" s="11"/>
      <c r="G11913" s="24"/>
    </row>
    <row r="11914" spans="1:7" x14ac:dyDescent="0.25">
      <c r="A11914" s="11"/>
      <c r="B11914" s="11"/>
      <c r="C11914" s="10"/>
      <c r="D11914" s="11"/>
      <c r="E11914" s="11"/>
      <c r="F11914" s="11"/>
      <c r="G11914" s="24"/>
    </row>
    <row r="11915" spans="1:7" x14ac:dyDescent="0.25">
      <c r="A11915" s="11"/>
      <c r="B11915" s="11"/>
      <c r="C11915" s="10"/>
      <c r="D11915" s="11"/>
      <c r="E11915" s="11"/>
      <c r="F11915" s="11"/>
      <c r="G11915" s="24"/>
    </row>
    <row r="11916" spans="1:7" x14ac:dyDescent="0.25">
      <c r="A11916" s="11"/>
      <c r="B11916" s="11"/>
      <c r="C11916" s="10"/>
      <c r="D11916" s="11"/>
      <c r="E11916" s="11"/>
      <c r="F11916" s="11"/>
      <c r="G11916" s="24"/>
    </row>
    <row r="11917" spans="1:7" x14ac:dyDescent="0.25">
      <c r="A11917" s="11"/>
      <c r="B11917" s="11"/>
      <c r="C11917" s="10"/>
      <c r="D11917" s="11"/>
      <c r="E11917" s="11"/>
      <c r="F11917" s="11"/>
      <c r="G11917" s="24"/>
    </row>
    <row r="11918" spans="1:7" x14ac:dyDescent="0.25">
      <c r="A11918" s="11"/>
      <c r="B11918" s="11"/>
      <c r="C11918" s="10"/>
      <c r="D11918" s="11"/>
      <c r="E11918" s="11"/>
      <c r="F11918" s="11"/>
      <c r="G11918" s="24"/>
    </row>
    <row r="11919" spans="1:7" x14ac:dyDescent="0.25">
      <c r="A11919" s="11"/>
      <c r="B11919" s="11"/>
      <c r="C11919" s="10"/>
      <c r="D11919" s="11"/>
      <c r="E11919" s="11"/>
      <c r="F11919" s="11"/>
      <c r="G11919" s="24"/>
    </row>
    <row r="11920" spans="1:7" x14ac:dyDescent="0.25">
      <c r="A11920" s="11"/>
      <c r="B11920" s="11"/>
      <c r="C11920" s="10"/>
      <c r="D11920" s="11"/>
      <c r="E11920" s="11"/>
      <c r="F11920" s="11"/>
      <c r="G11920" s="24"/>
    </row>
    <row r="11921" spans="1:7" x14ac:dyDescent="0.25">
      <c r="A11921" s="11"/>
      <c r="B11921" s="11"/>
      <c r="C11921" s="10"/>
      <c r="D11921" s="11"/>
      <c r="E11921" s="11"/>
      <c r="F11921" s="11"/>
      <c r="G11921" s="24"/>
    </row>
    <row r="11922" spans="1:7" x14ac:dyDescent="0.25">
      <c r="A11922" s="11"/>
      <c r="B11922" s="11"/>
      <c r="C11922" s="10"/>
      <c r="D11922" s="11"/>
      <c r="E11922" s="11"/>
      <c r="F11922" s="11"/>
      <c r="G11922" s="24"/>
    </row>
    <row r="11923" spans="1:7" x14ac:dyDescent="0.25">
      <c r="A11923" s="11"/>
      <c r="B11923" s="11"/>
      <c r="C11923" s="10"/>
      <c r="D11923" s="11"/>
      <c r="E11923" s="11"/>
      <c r="F11923" s="11"/>
      <c r="G11923" s="24"/>
    </row>
    <row r="11924" spans="1:7" x14ac:dyDescent="0.25">
      <c r="A11924" s="11"/>
      <c r="B11924" s="11"/>
      <c r="C11924" s="10"/>
      <c r="D11924" s="11"/>
      <c r="E11924" s="11"/>
      <c r="F11924" s="11"/>
      <c r="G11924" s="24"/>
    </row>
    <row r="11925" spans="1:7" x14ac:dyDescent="0.25">
      <c r="A11925" s="11"/>
      <c r="B11925" s="11"/>
      <c r="C11925" s="10"/>
      <c r="D11925" s="11"/>
      <c r="E11925" s="11"/>
      <c r="F11925" s="11"/>
      <c r="G11925" s="24"/>
    </row>
    <row r="11926" spans="1:7" x14ac:dyDescent="0.25">
      <c r="A11926" s="11"/>
      <c r="B11926" s="11"/>
      <c r="C11926" s="10"/>
      <c r="D11926" s="11"/>
      <c r="E11926" s="11"/>
      <c r="F11926" s="11"/>
      <c r="G11926" s="24"/>
    </row>
    <row r="11927" spans="1:7" x14ac:dyDescent="0.25">
      <c r="A11927" s="11"/>
      <c r="B11927" s="11"/>
      <c r="C11927" s="10"/>
      <c r="D11927" s="11"/>
      <c r="E11927" s="11"/>
      <c r="F11927" s="11"/>
      <c r="G11927" s="24"/>
    </row>
    <row r="11928" spans="1:7" x14ac:dyDescent="0.25">
      <c r="A11928" s="11"/>
      <c r="B11928" s="11"/>
      <c r="C11928" s="10"/>
      <c r="D11928" s="11"/>
      <c r="E11928" s="11"/>
      <c r="F11928" s="11"/>
      <c r="G11928" s="24"/>
    </row>
    <row r="11929" spans="1:7" x14ac:dyDescent="0.25">
      <c r="A11929" s="11"/>
      <c r="B11929" s="11"/>
      <c r="C11929" s="10"/>
      <c r="D11929" s="11"/>
      <c r="E11929" s="11"/>
      <c r="F11929" s="11"/>
      <c r="G11929" s="24"/>
    </row>
    <row r="11930" spans="1:7" x14ac:dyDescent="0.25">
      <c r="A11930" s="11"/>
      <c r="B11930" s="11"/>
      <c r="C11930" s="10"/>
      <c r="D11930" s="11"/>
      <c r="E11930" s="11"/>
      <c r="F11930" s="11"/>
      <c r="G11930" s="24"/>
    </row>
    <row r="11931" spans="1:7" x14ac:dyDescent="0.25">
      <c r="A11931" s="11"/>
      <c r="B11931" s="11"/>
      <c r="C11931" s="10"/>
      <c r="D11931" s="11"/>
      <c r="E11931" s="11"/>
      <c r="F11931" s="11"/>
      <c r="G11931" s="24"/>
    </row>
    <row r="11932" spans="1:7" x14ac:dyDescent="0.25">
      <c r="A11932" s="11"/>
      <c r="B11932" s="11"/>
      <c r="C11932" s="10"/>
      <c r="D11932" s="11"/>
      <c r="E11932" s="11"/>
      <c r="F11932" s="11"/>
      <c r="G11932" s="24"/>
    </row>
    <row r="11933" spans="1:7" x14ac:dyDescent="0.25">
      <c r="A11933" s="11"/>
      <c r="B11933" s="11"/>
      <c r="C11933" s="10"/>
      <c r="D11933" s="11"/>
      <c r="E11933" s="11"/>
      <c r="F11933" s="11"/>
      <c r="G11933" s="24"/>
    </row>
    <row r="11934" spans="1:7" x14ac:dyDescent="0.25">
      <c r="A11934" s="11"/>
      <c r="B11934" s="11"/>
      <c r="C11934" s="10"/>
      <c r="D11934" s="11"/>
      <c r="E11934" s="11"/>
      <c r="F11934" s="11"/>
      <c r="G11934" s="24"/>
    </row>
    <row r="11935" spans="1:7" x14ac:dyDescent="0.25">
      <c r="A11935" s="11"/>
      <c r="B11935" s="11"/>
      <c r="C11935" s="10"/>
      <c r="D11935" s="11"/>
      <c r="E11935" s="11"/>
      <c r="F11935" s="11"/>
      <c r="G11935" s="24"/>
    </row>
    <row r="11936" spans="1:7" x14ac:dyDescent="0.25">
      <c r="A11936" s="11"/>
      <c r="B11936" s="11"/>
      <c r="C11936" s="10"/>
      <c r="D11936" s="11"/>
      <c r="E11936" s="11"/>
      <c r="F11936" s="11"/>
      <c r="G11936" s="24"/>
    </row>
    <row r="11937" spans="1:7" x14ac:dyDescent="0.25">
      <c r="A11937" s="11"/>
      <c r="B11937" s="11"/>
      <c r="C11937" s="10"/>
      <c r="D11937" s="11"/>
      <c r="E11937" s="11"/>
      <c r="F11937" s="11"/>
      <c r="G11937" s="24"/>
    </row>
    <row r="11938" spans="1:7" x14ac:dyDescent="0.25">
      <c r="A11938" s="11"/>
      <c r="B11938" s="11"/>
      <c r="C11938" s="10"/>
      <c r="D11938" s="11"/>
      <c r="E11938" s="11"/>
      <c r="F11938" s="11"/>
      <c r="G11938" s="24"/>
    </row>
    <row r="11939" spans="1:7" x14ac:dyDescent="0.25">
      <c r="A11939" s="11"/>
      <c r="B11939" s="11"/>
      <c r="C11939" s="10"/>
      <c r="D11939" s="11"/>
      <c r="E11939" s="11"/>
      <c r="F11939" s="11"/>
      <c r="G11939" s="24"/>
    </row>
    <row r="11940" spans="1:7" x14ac:dyDescent="0.25">
      <c r="A11940" s="11"/>
      <c r="B11940" s="11"/>
      <c r="C11940" s="10"/>
      <c r="D11940" s="11"/>
      <c r="E11940" s="11"/>
      <c r="F11940" s="11"/>
      <c r="G11940" s="24"/>
    </row>
    <row r="11941" spans="1:7" x14ac:dyDescent="0.25">
      <c r="A11941" s="11"/>
      <c r="B11941" s="11"/>
      <c r="C11941" s="10"/>
      <c r="D11941" s="11"/>
      <c r="E11941" s="11"/>
      <c r="F11941" s="11"/>
      <c r="G11941" s="24"/>
    </row>
    <row r="11942" spans="1:7" x14ac:dyDescent="0.25">
      <c r="A11942" s="11"/>
      <c r="B11942" s="11"/>
      <c r="C11942" s="10"/>
      <c r="D11942" s="11"/>
      <c r="E11942" s="11"/>
      <c r="F11942" s="11"/>
      <c r="G11942" s="24"/>
    </row>
    <row r="11943" spans="1:7" x14ac:dyDescent="0.25">
      <c r="A11943" s="11"/>
      <c r="B11943" s="11"/>
      <c r="C11943" s="10"/>
      <c r="D11943" s="11"/>
      <c r="E11943" s="11"/>
      <c r="F11943" s="11"/>
      <c r="G11943" s="24"/>
    </row>
    <row r="11944" spans="1:7" x14ac:dyDescent="0.25">
      <c r="A11944" s="11"/>
      <c r="B11944" s="11"/>
      <c r="C11944" s="10"/>
      <c r="D11944" s="11"/>
      <c r="E11944" s="11"/>
      <c r="F11944" s="11"/>
      <c r="G11944" s="24"/>
    </row>
    <row r="11945" spans="1:7" x14ac:dyDescent="0.25">
      <c r="A11945" s="11"/>
      <c r="B11945" s="11"/>
      <c r="C11945" s="10"/>
      <c r="D11945" s="11"/>
      <c r="E11945" s="11"/>
      <c r="F11945" s="11"/>
      <c r="G11945" s="24"/>
    </row>
    <row r="11946" spans="1:7" x14ac:dyDescent="0.25">
      <c r="A11946" s="11"/>
      <c r="B11946" s="11"/>
      <c r="C11946" s="10"/>
      <c r="D11946" s="11"/>
      <c r="E11946" s="11"/>
      <c r="F11946" s="11"/>
      <c r="G11946" s="24"/>
    </row>
    <row r="11947" spans="1:7" x14ac:dyDescent="0.25">
      <c r="A11947" s="11"/>
      <c r="B11947" s="11"/>
      <c r="C11947" s="10"/>
      <c r="D11947" s="11"/>
      <c r="E11947" s="11"/>
      <c r="F11947" s="11"/>
      <c r="G11947" s="24"/>
    </row>
    <row r="11948" spans="1:7" x14ac:dyDescent="0.25">
      <c r="A11948" s="11"/>
      <c r="B11948" s="11"/>
      <c r="C11948" s="10"/>
      <c r="D11948" s="11"/>
      <c r="E11948" s="11"/>
      <c r="F11948" s="11"/>
      <c r="G11948" s="24"/>
    </row>
    <row r="11949" spans="1:7" x14ac:dyDescent="0.25">
      <c r="A11949" s="11"/>
      <c r="B11949" s="11"/>
      <c r="C11949" s="10"/>
      <c r="D11949" s="11"/>
      <c r="E11949" s="11"/>
      <c r="F11949" s="11"/>
      <c r="G11949" s="24"/>
    </row>
    <row r="11950" spans="1:7" x14ac:dyDescent="0.25">
      <c r="A11950" s="11"/>
      <c r="B11950" s="11"/>
      <c r="C11950" s="10"/>
      <c r="D11950" s="11"/>
      <c r="E11950" s="11"/>
      <c r="F11950" s="11"/>
      <c r="G11950" s="24"/>
    </row>
    <row r="11951" spans="1:7" x14ac:dyDescent="0.25">
      <c r="A11951" s="11"/>
      <c r="B11951" s="11"/>
      <c r="C11951" s="10"/>
      <c r="D11951" s="11"/>
      <c r="E11951" s="11"/>
      <c r="F11951" s="11"/>
      <c r="G11951" s="24"/>
    </row>
    <row r="11952" spans="1:7" x14ac:dyDescent="0.25">
      <c r="A11952" s="11"/>
      <c r="B11952" s="11"/>
      <c r="C11952" s="10"/>
      <c r="D11952" s="11"/>
      <c r="E11952" s="11"/>
      <c r="F11952" s="11"/>
      <c r="G11952" s="24"/>
    </row>
    <row r="11953" spans="1:7" x14ac:dyDescent="0.25">
      <c r="A11953" s="11"/>
      <c r="B11953" s="11"/>
      <c r="C11953" s="10"/>
      <c r="D11953" s="11"/>
      <c r="E11953" s="11"/>
      <c r="F11953" s="11"/>
      <c r="G11953" s="24"/>
    </row>
    <row r="11954" spans="1:7" x14ac:dyDescent="0.25">
      <c r="A11954" s="11"/>
      <c r="B11954" s="11"/>
      <c r="C11954" s="10"/>
      <c r="D11954" s="11"/>
      <c r="E11954" s="11"/>
      <c r="F11954" s="11"/>
      <c r="G11954" s="24"/>
    </row>
    <row r="11955" spans="1:7" x14ac:dyDescent="0.25">
      <c r="A11955" s="11"/>
      <c r="B11955" s="11"/>
      <c r="C11955" s="10"/>
      <c r="D11955" s="11"/>
      <c r="E11955" s="11"/>
      <c r="F11955" s="11"/>
      <c r="G11955" s="24"/>
    </row>
    <row r="11956" spans="1:7" x14ac:dyDescent="0.25">
      <c r="A11956" s="11"/>
      <c r="B11956" s="11"/>
      <c r="C11956" s="10"/>
      <c r="D11956" s="11"/>
      <c r="E11956" s="11"/>
      <c r="F11956" s="11"/>
      <c r="G11956" s="24"/>
    </row>
    <row r="11957" spans="1:7" x14ac:dyDescent="0.25">
      <c r="A11957" s="11"/>
      <c r="B11957" s="11"/>
      <c r="C11957" s="10"/>
      <c r="D11957" s="11"/>
      <c r="E11957" s="11"/>
      <c r="F11957" s="11"/>
      <c r="G11957" s="24"/>
    </row>
    <row r="11958" spans="1:7" x14ac:dyDescent="0.25">
      <c r="A11958" s="11"/>
      <c r="B11958" s="11"/>
      <c r="C11958" s="10"/>
      <c r="D11958" s="11"/>
      <c r="E11958" s="11"/>
      <c r="F11958" s="11"/>
      <c r="G11958" s="24"/>
    </row>
    <row r="11959" spans="1:7" x14ac:dyDescent="0.25">
      <c r="A11959" s="11"/>
      <c r="B11959" s="11"/>
      <c r="C11959" s="10"/>
      <c r="D11959" s="11"/>
      <c r="E11959" s="11"/>
      <c r="F11959" s="11"/>
      <c r="G11959" s="24"/>
    </row>
    <row r="11960" spans="1:7" x14ac:dyDescent="0.25">
      <c r="A11960" s="11"/>
      <c r="B11960" s="11"/>
      <c r="C11960" s="10"/>
      <c r="D11960" s="11"/>
      <c r="E11960" s="11"/>
      <c r="F11960" s="11"/>
      <c r="G11960" s="24"/>
    </row>
    <row r="11961" spans="1:7" x14ac:dyDescent="0.25">
      <c r="A11961" s="11"/>
      <c r="B11961" s="11"/>
      <c r="C11961" s="10"/>
      <c r="D11961" s="11"/>
      <c r="E11961" s="11"/>
      <c r="F11961" s="11"/>
      <c r="G11961" s="24"/>
    </row>
    <row r="11962" spans="1:7" x14ac:dyDescent="0.25">
      <c r="A11962" s="11"/>
      <c r="B11962" s="11"/>
      <c r="C11962" s="10"/>
      <c r="D11962" s="11"/>
      <c r="E11962" s="11"/>
      <c r="F11962" s="11"/>
      <c r="G11962" s="24"/>
    </row>
    <row r="11963" spans="1:7" x14ac:dyDescent="0.25">
      <c r="A11963" s="11"/>
      <c r="B11963" s="11"/>
      <c r="C11963" s="10"/>
      <c r="D11963" s="11"/>
      <c r="E11963" s="11"/>
      <c r="F11963" s="11"/>
      <c r="G11963" s="24"/>
    </row>
    <row r="11964" spans="1:7" x14ac:dyDescent="0.25">
      <c r="A11964" s="11"/>
      <c r="B11964" s="11"/>
      <c r="C11964" s="10"/>
      <c r="D11964" s="11"/>
      <c r="E11964" s="11"/>
      <c r="F11964" s="11"/>
      <c r="G11964" s="24"/>
    </row>
    <row r="11965" spans="1:7" x14ac:dyDescent="0.25">
      <c r="A11965" s="11"/>
      <c r="B11965" s="11"/>
      <c r="C11965" s="10"/>
      <c r="D11965" s="11"/>
      <c r="E11965" s="11"/>
      <c r="F11965" s="11"/>
      <c r="G11965" s="24"/>
    </row>
    <row r="11966" spans="1:7" x14ac:dyDescent="0.25">
      <c r="A11966" s="11"/>
      <c r="B11966" s="11"/>
      <c r="C11966" s="10"/>
      <c r="D11966" s="11"/>
      <c r="E11966" s="11"/>
      <c r="F11966" s="11"/>
      <c r="G11966" s="24"/>
    </row>
    <row r="11967" spans="1:7" x14ac:dyDescent="0.25">
      <c r="A11967" s="11"/>
      <c r="B11967" s="11"/>
      <c r="C11967" s="10"/>
      <c r="D11967" s="11"/>
      <c r="E11967" s="11"/>
      <c r="F11967" s="11"/>
      <c r="G11967" s="24"/>
    </row>
    <row r="11968" spans="1:7" x14ac:dyDescent="0.25">
      <c r="A11968" s="11"/>
      <c r="B11968" s="11"/>
      <c r="C11968" s="10"/>
      <c r="D11968" s="11"/>
      <c r="E11968" s="11"/>
      <c r="F11968" s="11"/>
      <c r="G11968" s="24"/>
    </row>
    <row r="11969" spans="1:7" x14ac:dyDescent="0.25">
      <c r="A11969" s="11"/>
      <c r="B11969" s="11"/>
      <c r="C11969" s="10"/>
      <c r="D11969" s="11"/>
      <c r="E11969" s="11"/>
      <c r="F11969" s="11"/>
      <c r="G11969" s="24"/>
    </row>
    <row r="11970" spans="1:7" x14ac:dyDescent="0.25">
      <c r="A11970" s="11"/>
      <c r="B11970" s="11"/>
      <c r="C11970" s="10"/>
      <c r="D11970" s="11"/>
      <c r="E11970" s="11"/>
      <c r="F11970" s="11"/>
      <c r="G11970" s="24"/>
    </row>
    <row r="11971" spans="1:7" x14ac:dyDescent="0.25">
      <c r="A11971" s="11"/>
      <c r="B11971" s="11"/>
      <c r="C11971" s="10"/>
      <c r="D11971" s="11"/>
      <c r="E11971" s="11"/>
      <c r="F11971" s="11"/>
      <c r="G11971" s="24"/>
    </row>
    <row r="11972" spans="1:7" x14ac:dyDescent="0.25">
      <c r="A11972" s="11"/>
      <c r="B11972" s="11"/>
      <c r="C11972" s="10"/>
      <c r="D11972" s="11"/>
      <c r="E11972" s="11"/>
      <c r="F11972" s="11"/>
      <c r="G11972" s="24"/>
    </row>
    <row r="11973" spans="1:7" x14ac:dyDescent="0.25">
      <c r="A11973" s="11"/>
      <c r="B11973" s="11"/>
      <c r="C11973" s="10"/>
      <c r="D11973" s="11"/>
      <c r="E11973" s="11"/>
      <c r="F11973" s="11"/>
      <c r="G11973" s="24"/>
    </row>
    <row r="11974" spans="1:7" x14ac:dyDescent="0.25">
      <c r="A11974" s="11"/>
      <c r="B11974" s="11"/>
      <c r="C11974" s="10"/>
      <c r="D11974" s="11"/>
      <c r="E11974" s="11"/>
      <c r="F11974" s="11"/>
      <c r="G11974" s="24"/>
    </row>
    <row r="11975" spans="1:7" x14ac:dyDescent="0.25">
      <c r="A11975" s="11"/>
      <c r="B11975" s="11"/>
      <c r="C11975" s="10"/>
      <c r="D11975" s="11"/>
      <c r="E11975" s="11"/>
      <c r="F11975" s="11"/>
      <c r="G11975" s="24"/>
    </row>
    <row r="11976" spans="1:7" x14ac:dyDescent="0.25">
      <c r="A11976" s="11"/>
      <c r="B11976" s="11"/>
      <c r="C11976" s="10"/>
      <c r="D11976" s="11"/>
      <c r="E11976" s="11"/>
      <c r="F11976" s="11"/>
      <c r="G11976" s="24"/>
    </row>
    <row r="11977" spans="1:7" x14ac:dyDescent="0.25">
      <c r="A11977" s="11"/>
      <c r="B11977" s="11"/>
      <c r="C11977" s="10"/>
      <c r="D11977" s="11"/>
      <c r="E11977" s="11"/>
      <c r="F11977" s="11"/>
      <c r="G11977" s="24"/>
    </row>
    <row r="11978" spans="1:7" x14ac:dyDescent="0.25">
      <c r="A11978" s="11"/>
      <c r="B11978" s="11"/>
      <c r="C11978" s="10"/>
      <c r="D11978" s="11"/>
      <c r="E11978" s="11"/>
      <c r="F11978" s="11"/>
      <c r="G11978" s="24"/>
    </row>
    <row r="11979" spans="1:7" x14ac:dyDescent="0.25">
      <c r="A11979" s="11"/>
      <c r="B11979" s="11"/>
      <c r="C11979" s="10"/>
      <c r="D11979" s="11"/>
      <c r="E11979" s="11"/>
      <c r="F11979" s="11"/>
      <c r="G11979" s="24"/>
    </row>
    <row r="11980" spans="1:7" x14ac:dyDescent="0.25">
      <c r="A11980" s="11"/>
      <c r="B11980" s="11"/>
      <c r="C11980" s="10"/>
      <c r="D11980" s="11"/>
      <c r="E11980" s="11"/>
      <c r="F11980" s="11"/>
      <c r="G11980" s="24"/>
    </row>
    <row r="11981" spans="1:7" x14ac:dyDescent="0.25">
      <c r="A11981" s="11"/>
      <c r="B11981" s="11"/>
      <c r="C11981" s="10"/>
      <c r="D11981" s="11"/>
      <c r="E11981" s="11"/>
      <c r="F11981" s="11"/>
      <c r="G11981" s="24"/>
    </row>
    <row r="11982" spans="1:7" x14ac:dyDescent="0.25">
      <c r="A11982" s="11"/>
      <c r="B11982" s="11"/>
      <c r="C11982" s="10"/>
      <c r="D11982" s="11"/>
      <c r="E11982" s="11"/>
      <c r="F11982" s="11"/>
      <c r="G11982" s="24"/>
    </row>
    <row r="11983" spans="1:7" x14ac:dyDescent="0.25">
      <c r="A11983" s="11"/>
      <c r="B11983" s="11"/>
      <c r="C11983" s="10"/>
      <c r="D11983" s="11"/>
      <c r="E11983" s="11"/>
      <c r="F11983" s="11"/>
      <c r="G11983" s="24"/>
    </row>
    <row r="11984" spans="1:7" x14ac:dyDescent="0.25">
      <c r="A11984" s="11"/>
      <c r="B11984" s="11"/>
      <c r="C11984" s="10"/>
      <c r="D11984" s="11"/>
      <c r="E11984" s="11"/>
      <c r="F11984" s="11"/>
      <c r="G11984" s="24"/>
    </row>
    <row r="11985" spans="1:7" x14ac:dyDescent="0.25">
      <c r="A11985" s="11"/>
      <c r="B11985" s="11"/>
      <c r="C11985" s="10"/>
      <c r="D11985" s="11"/>
      <c r="E11985" s="11"/>
      <c r="F11985" s="11"/>
      <c r="G11985" s="24"/>
    </row>
    <row r="11986" spans="1:7" x14ac:dyDescent="0.25">
      <c r="A11986" s="11"/>
      <c r="B11986" s="11"/>
      <c r="C11986" s="10"/>
      <c r="D11986" s="11"/>
      <c r="E11986" s="11"/>
      <c r="F11986" s="11"/>
      <c r="G11986" s="24"/>
    </row>
    <row r="11987" spans="1:7" x14ac:dyDescent="0.25">
      <c r="A11987" s="11"/>
      <c r="B11987" s="11"/>
      <c r="C11987" s="10"/>
      <c r="D11987" s="11"/>
      <c r="E11987" s="11"/>
      <c r="F11987" s="11"/>
      <c r="G11987" s="24"/>
    </row>
    <row r="11988" spans="1:7" x14ac:dyDescent="0.25">
      <c r="A11988" s="11"/>
      <c r="B11988" s="11"/>
      <c r="C11988" s="10"/>
      <c r="D11988" s="11"/>
      <c r="E11988" s="11"/>
      <c r="F11988" s="11"/>
      <c r="G11988" s="24"/>
    </row>
    <row r="11989" spans="1:7" x14ac:dyDescent="0.25">
      <c r="A11989" s="11"/>
      <c r="B11989" s="11"/>
      <c r="C11989" s="10"/>
      <c r="D11989" s="11"/>
      <c r="E11989" s="11"/>
      <c r="F11989" s="11"/>
      <c r="G11989" s="24"/>
    </row>
    <row r="11990" spans="1:7" x14ac:dyDescent="0.25">
      <c r="A11990" s="11"/>
      <c r="B11990" s="11"/>
      <c r="C11990" s="10"/>
      <c r="D11990" s="11"/>
      <c r="E11990" s="11"/>
      <c r="F11990" s="11"/>
      <c r="G11990" s="24"/>
    </row>
    <row r="11991" spans="1:7" x14ac:dyDescent="0.25">
      <c r="A11991" s="11"/>
      <c r="B11991" s="11"/>
      <c r="C11991" s="10"/>
      <c r="D11991" s="11"/>
      <c r="E11991" s="11"/>
      <c r="F11991" s="11"/>
      <c r="G11991" s="24"/>
    </row>
    <row r="11992" spans="1:7" x14ac:dyDescent="0.25">
      <c r="A11992" s="11"/>
      <c r="B11992" s="11"/>
      <c r="C11992" s="10"/>
      <c r="D11992" s="11"/>
      <c r="E11992" s="11"/>
      <c r="F11992" s="11"/>
      <c r="G11992" s="24"/>
    </row>
    <row r="11993" spans="1:7" x14ac:dyDescent="0.25">
      <c r="A11993" s="11"/>
      <c r="B11993" s="11"/>
      <c r="C11993" s="10"/>
      <c r="D11993" s="11"/>
      <c r="E11993" s="11"/>
      <c r="F11993" s="11"/>
      <c r="G11993" s="24"/>
    </row>
    <row r="11994" spans="1:7" x14ac:dyDescent="0.25">
      <c r="A11994" s="11"/>
      <c r="B11994" s="11"/>
      <c r="C11994" s="10"/>
      <c r="D11994" s="11"/>
      <c r="E11994" s="11"/>
      <c r="F11994" s="11"/>
      <c r="G11994" s="24"/>
    </row>
    <row r="11995" spans="1:7" x14ac:dyDescent="0.25">
      <c r="A11995" s="11"/>
      <c r="B11995" s="11"/>
      <c r="C11995" s="10"/>
      <c r="D11995" s="11"/>
      <c r="E11995" s="11"/>
      <c r="F11995" s="11"/>
      <c r="G11995" s="24"/>
    </row>
    <row r="11996" spans="1:7" x14ac:dyDescent="0.25">
      <c r="A11996" s="11"/>
      <c r="B11996" s="11"/>
      <c r="C11996" s="10"/>
      <c r="D11996" s="11"/>
      <c r="E11996" s="11"/>
      <c r="F11996" s="11"/>
      <c r="G11996" s="24"/>
    </row>
    <row r="11997" spans="1:7" x14ac:dyDescent="0.25">
      <c r="A11997" s="11"/>
      <c r="B11997" s="11"/>
      <c r="C11997" s="10"/>
      <c r="D11997" s="11"/>
      <c r="E11997" s="11"/>
      <c r="F11997" s="11"/>
      <c r="G11997" s="24"/>
    </row>
    <row r="11998" spans="1:7" x14ac:dyDescent="0.25">
      <c r="A11998" s="11"/>
      <c r="B11998" s="11"/>
      <c r="C11998" s="10"/>
      <c r="D11998" s="11"/>
      <c r="E11998" s="11"/>
      <c r="F11998" s="11"/>
      <c r="G11998" s="24"/>
    </row>
    <row r="11999" spans="1:7" x14ac:dyDescent="0.25">
      <c r="A11999" s="11"/>
      <c r="B11999" s="11"/>
      <c r="C11999" s="10"/>
      <c r="D11999" s="11"/>
      <c r="E11999" s="11"/>
      <c r="F11999" s="11"/>
      <c r="G11999" s="24"/>
    </row>
    <row r="12000" spans="1:7" x14ac:dyDescent="0.25">
      <c r="A12000" s="11"/>
      <c r="B12000" s="11"/>
      <c r="C12000" s="10"/>
      <c r="D12000" s="11"/>
      <c r="E12000" s="11"/>
      <c r="F12000" s="11"/>
      <c r="G12000" s="24"/>
    </row>
    <row r="12001" spans="1:7" x14ac:dyDescent="0.25">
      <c r="A12001" s="11"/>
      <c r="B12001" s="11"/>
      <c r="C12001" s="10"/>
      <c r="D12001" s="11"/>
      <c r="E12001" s="11"/>
      <c r="F12001" s="11"/>
      <c r="G12001" s="24"/>
    </row>
    <row r="12002" spans="1:7" x14ac:dyDescent="0.25">
      <c r="A12002" s="11"/>
      <c r="B12002" s="11"/>
      <c r="C12002" s="10"/>
      <c r="D12002" s="11"/>
      <c r="E12002" s="11"/>
      <c r="F12002" s="11"/>
      <c r="G12002" s="24"/>
    </row>
    <row r="12003" spans="1:7" x14ac:dyDescent="0.25">
      <c r="A12003" s="11"/>
      <c r="B12003" s="11"/>
      <c r="C12003" s="10"/>
      <c r="D12003" s="11"/>
      <c r="E12003" s="11"/>
      <c r="F12003" s="11"/>
      <c r="G12003" s="24"/>
    </row>
    <row r="12004" spans="1:7" x14ac:dyDescent="0.25">
      <c r="A12004" s="11"/>
      <c r="B12004" s="11"/>
      <c r="C12004" s="10"/>
      <c r="D12004" s="11"/>
      <c r="E12004" s="11"/>
      <c r="F12004" s="11"/>
      <c r="G12004" s="24"/>
    </row>
    <row r="12005" spans="1:7" x14ac:dyDescent="0.25">
      <c r="A12005" s="11"/>
      <c r="B12005" s="11"/>
      <c r="C12005" s="10"/>
      <c r="D12005" s="11"/>
      <c r="E12005" s="11"/>
      <c r="F12005" s="11"/>
      <c r="G12005" s="24"/>
    </row>
    <row r="12006" spans="1:7" x14ac:dyDescent="0.25">
      <c r="A12006" s="11"/>
      <c r="B12006" s="11"/>
      <c r="C12006" s="10"/>
      <c r="D12006" s="11"/>
      <c r="E12006" s="11"/>
      <c r="F12006" s="11"/>
      <c r="G12006" s="24"/>
    </row>
    <row r="12007" spans="1:7" x14ac:dyDescent="0.25">
      <c r="A12007" s="11"/>
      <c r="B12007" s="11"/>
      <c r="C12007" s="10"/>
      <c r="D12007" s="11"/>
      <c r="E12007" s="11"/>
      <c r="F12007" s="11"/>
      <c r="G12007" s="24"/>
    </row>
    <row r="12008" spans="1:7" x14ac:dyDescent="0.25">
      <c r="A12008" s="11"/>
      <c r="B12008" s="11"/>
      <c r="C12008" s="10"/>
      <c r="D12008" s="11"/>
      <c r="E12008" s="11"/>
      <c r="F12008" s="11"/>
      <c r="G12008" s="24"/>
    </row>
    <row r="12009" spans="1:7" x14ac:dyDescent="0.25">
      <c r="A12009" s="11"/>
      <c r="B12009" s="11"/>
      <c r="C12009" s="10"/>
      <c r="D12009" s="11"/>
      <c r="E12009" s="11"/>
      <c r="F12009" s="11"/>
      <c r="G12009" s="24"/>
    </row>
    <row r="12010" spans="1:7" x14ac:dyDescent="0.25">
      <c r="A12010" s="11"/>
      <c r="B12010" s="11"/>
      <c r="C12010" s="10"/>
      <c r="D12010" s="11"/>
      <c r="E12010" s="11"/>
      <c r="F12010" s="11"/>
      <c r="G12010" s="24"/>
    </row>
    <row r="12011" spans="1:7" x14ac:dyDescent="0.25">
      <c r="A12011" s="11"/>
      <c r="B12011" s="11"/>
      <c r="C12011" s="10"/>
      <c r="D12011" s="11"/>
      <c r="E12011" s="11"/>
      <c r="F12011" s="11"/>
      <c r="G12011" s="24"/>
    </row>
    <row r="12012" spans="1:7" x14ac:dyDescent="0.25">
      <c r="A12012" s="11"/>
      <c r="B12012" s="11"/>
      <c r="C12012" s="10"/>
      <c r="D12012" s="11"/>
      <c r="E12012" s="11"/>
      <c r="F12012" s="11"/>
      <c r="G12012" s="24"/>
    </row>
    <row r="12013" spans="1:7" x14ac:dyDescent="0.25">
      <c r="A12013" s="11"/>
      <c r="B12013" s="11"/>
      <c r="C12013" s="10"/>
      <c r="D12013" s="11"/>
      <c r="E12013" s="11"/>
      <c r="F12013" s="11"/>
      <c r="G12013" s="24"/>
    </row>
    <row r="12014" spans="1:7" x14ac:dyDescent="0.25">
      <c r="A12014" s="11"/>
      <c r="B12014" s="11"/>
      <c r="C12014" s="10"/>
      <c r="D12014" s="11"/>
      <c r="E12014" s="11"/>
      <c r="F12014" s="11"/>
      <c r="G12014" s="24"/>
    </row>
    <row r="12015" spans="1:7" x14ac:dyDescent="0.25">
      <c r="A12015" s="11"/>
      <c r="B12015" s="11"/>
      <c r="C12015" s="10"/>
      <c r="D12015" s="11"/>
      <c r="E12015" s="11"/>
      <c r="F12015" s="11"/>
      <c r="G12015" s="24"/>
    </row>
    <row r="12016" spans="1:7" x14ac:dyDescent="0.25">
      <c r="A12016" s="11"/>
      <c r="B12016" s="11"/>
      <c r="C12016" s="10"/>
      <c r="D12016" s="11"/>
      <c r="E12016" s="11"/>
      <c r="F12016" s="11"/>
      <c r="G12016" s="24"/>
    </row>
    <row r="12017" spans="1:7" x14ac:dyDescent="0.25">
      <c r="A12017" s="11"/>
      <c r="B12017" s="11"/>
      <c r="C12017" s="10"/>
      <c r="D12017" s="11"/>
      <c r="E12017" s="11"/>
      <c r="F12017" s="11"/>
      <c r="G12017" s="24"/>
    </row>
    <row r="12018" spans="1:7" x14ac:dyDescent="0.25">
      <c r="A12018" s="11"/>
      <c r="B12018" s="11"/>
      <c r="C12018" s="10"/>
      <c r="D12018" s="11"/>
      <c r="E12018" s="11"/>
      <c r="F12018" s="11"/>
      <c r="G12018" s="24"/>
    </row>
    <row r="12019" spans="1:7" x14ac:dyDescent="0.25">
      <c r="A12019" s="11"/>
      <c r="B12019" s="11"/>
      <c r="C12019" s="10"/>
      <c r="D12019" s="11"/>
      <c r="E12019" s="11"/>
      <c r="F12019" s="11"/>
      <c r="G12019" s="24"/>
    </row>
    <row r="12020" spans="1:7" x14ac:dyDescent="0.25">
      <c r="A12020" s="11"/>
      <c r="B12020" s="11"/>
      <c r="C12020" s="10"/>
      <c r="D12020" s="11"/>
      <c r="E12020" s="11"/>
      <c r="F12020" s="11"/>
      <c r="G12020" s="24"/>
    </row>
    <row r="12021" spans="1:7" x14ac:dyDescent="0.25">
      <c r="A12021" s="11"/>
      <c r="B12021" s="11"/>
      <c r="C12021" s="10"/>
      <c r="D12021" s="11"/>
      <c r="E12021" s="11"/>
      <c r="F12021" s="11"/>
      <c r="G12021" s="24"/>
    </row>
    <row r="12022" spans="1:7" x14ac:dyDescent="0.25">
      <c r="A12022" s="11"/>
      <c r="B12022" s="11"/>
      <c r="C12022" s="10"/>
      <c r="D12022" s="11"/>
      <c r="E12022" s="11"/>
      <c r="F12022" s="11"/>
      <c r="G12022" s="24"/>
    </row>
    <row r="12023" spans="1:7" x14ac:dyDescent="0.25">
      <c r="A12023" s="11"/>
      <c r="B12023" s="11"/>
      <c r="C12023" s="10"/>
      <c r="D12023" s="11"/>
      <c r="E12023" s="11"/>
      <c r="F12023" s="11"/>
      <c r="G12023" s="24"/>
    </row>
    <row r="12024" spans="1:7" x14ac:dyDescent="0.25">
      <c r="A12024" s="11"/>
      <c r="B12024" s="11"/>
      <c r="C12024" s="10"/>
      <c r="D12024" s="11"/>
      <c r="E12024" s="11"/>
      <c r="F12024" s="11"/>
      <c r="G12024" s="24"/>
    </row>
    <row r="12025" spans="1:7" x14ac:dyDescent="0.25">
      <c r="A12025" s="11"/>
      <c r="B12025" s="11"/>
      <c r="C12025" s="10"/>
      <c r="D12025" s="11"/>
      <c r="E12025" s="11"/>
      <c r="F12025" s="11"/>
      <c r="G12025" s="24"/>
    </row>
    <row r="12026" spans="1:7" x14ac:dyDescent="0.25">
      <c r="A12026" s="11"/>
      <c r="B12026" s="11"/>
      <c r="C12026" s="10"/>
      <c r="D12026" s="11"/>
      <c r="E12026" s="11"/>
      <c r="F12026" s="11"/>
      <c r="G12026" s="24"/>
    </row>
    <row r="12027" spans="1:7" x14ac:dyDescent="0.25">
      <c r="A12027" s="11"/>
      <c r="B12027" s="11"/>
      <c r="C12027" s="10"/>
      <c r="D12027" s="11"/>
      <c r="E12027" s="11"/>
      <c r="F12027" s="11"/>
      <c r="G12027" s="24"/>
    </row>
    <row r="12028" spans="1:7" x14ac:dyDescent="0.25">
      <c r="A12028" s="11"/>
      <c r="B12028" s="11"/>
      <c r="C12028" s="10"/>
      <c r="D12028" s="11"/>
      <c r="E12028" s="11"/>
      <c r="F12028" s="11"/>
      <c r="G12028" s="24"/>
    </row>
    <row r="12029" spans="1:7" x14ac:dyDescent="0.25">
      <c r="A12029" s="11"/>
      <c r="B12029" s="11"/>
      <c r="C12029" s="10"/>
      <c r="D12029" s="11"/>
      <c r="E12029" s="11"/>
      <c r="F12029" s="11"/>
      <c r="G12029" s="24"/>
    </row>
    <row r="12030" spans="1:7" x14ac:dyDescent="0.25">
      <c r="A12030" s="11"/>
      <c r="B12030" s="11"/>
      <c r="C12030" s="10"/>
      <c r="D12030" s="11"/>
      <c r="E12030" s="11"/>
      <c r="F12030" s="11"/>
      <c r="G12030" s="24"/>
    </row>
    <row r="12031" spans="1:7" x14ac:dyDescent="0.25">
      <c r="A12031" s="11"/>
      <c r="B12031" s="11"/>
      <c r="C12031" s="10"/>
      <c r="D12031" s="11"/>
      <c r="E12031" s="11"/>
      <c r="F12031" s="11"/>
      <c r="G12031" s="24"/>
    </row>
    <row r="12032" spans="1:7" x14ac:dyDescent="0.25">
      <c r="A12032" s="11"/>
      <c r="B12032" s="11"/>
      <c r="C12032" s="10"/>
      <c r="D12032" s="11"/>
      <c r="E12032" s="11"/>
      <c r="F12032" s="11"/>
      <c r="G12032" s="24"/>
    </row>
    <row r="12033" spans="1:7" x14ac:dyDescent="0.25">
      <c r="A12033" s="11"/>
      <c r="B12033" s="11"/>
      <c r="C12033" s="10"/>
      <c r="D12033" s="11"/>
      <c r="E12033" s="11"/>
      <c r="F12033" s="11"/>
      <c r="G12033" s="24"/>
    </row>
    <row r="12034" spans="1:7" x14ac:dyDescent="0.25">
      <c r="A12034" s="11"/>
      <c r="B12034" s="11"/>
      <c r="C12034" s="10"/>
      <c r="D12034" s="11"/>
      <c r="E12034" s="11"/>
      <c r="F12034" s="11"/>
      <c r="G12034" s="24"/>
    </row>
    <row r="12035" spans="1:7" x14ac:dyDescent="0.25">
      <c r="A12035" s="11"/>
      <c r="B12035" s="11"/>
      <c r="C12035" s="10"/>
      <c r="D12035" s="11"/>
      <c r="E12035" s="11"/>
      <c r="F12035" s="11"/>
      <c r="G12035" s="24"/>
    </row>
    <row r="12036" spans="1:7" x14ac:dyDescent="0.25">
      <c r="A12036" s="11"/>
      <c r="B12036" s="11"/>
      <c r="C12036" s="10"/>
      <c r="D12036" s="11"/>
      <c r="E12036" s="11"/>
      <c r="F12036" s="11"/>
      <c r="G12036" s="24"/>
    </row>
    <row r="12037" spans="1:7" x14ac:dyDescent="0.25">
      <c r="A12037" s="11"/>
      <c r="B12037" s="11"/>
      <c r="C12037" s="10"/>
      <c r="D12037" s="11"/>
      <c r="E12037" s="11"/>
      <c r="F12037" s="11"/>
      <c r="G12037" s="24"/>
    </row>
    <row r="12038" spans="1:7" x14ac:dyDescent="0.25">
      <c r="A12038" s="11"/>
      <c r="B12038" s="11"/>
      <c r="C12038" s="10"/>
      <c r="D12038" s="11"/>
      <c r="E12038" s="11"/>
      <c r="F12038" s="11"/>
      <c r="G12038" s="24"/>
    </row>
    <row r="12039" spans="1:7" x14ac:dyDescent="0.25">
      <c r="A12039" s="11"/>
      <c r="B12039" s="11"/>
      <c r="C12039" s="10"/>
      <c r="D12039" s="11"/>
      <c r="E12039" s="11"/>
      <c r="F12039" s="11"/>
      <c r="G12039" s="24"/>
    </row>
    <row r="12040" spans="1:7" x14ac:dyDescent="0.25">
      <c r="A12040" s="11"/>
      <c r="B12040" s="11"/>
      <c r="C12040" s="10"/>
      <c r="D12040" s="11"/>
      <c r="E12040" s="11"/>
      <c r="F12040" s="11"/>
      <c r="G12040" s="24"/>
    </row>
    <row r="12041" spans="1:7" x14ac:dyDescent="0.25">
      <c r="A12041" s="11"/>
      <c r="B12041" s="11"/>
      <c r="C12041" s="10"/>
      <c r="D12041" s="11"/>
      <c r="E12041" s="11"/>
      <c r="F12041" s="11"/>
      <c r="G12041" s="24"/>
    </row>
    <row r="12042" spans="1:7" x14ac:dyDescent="0.25">
      <c r="A12042" s="11"/>
      <c r="B12042" s="11"/>
      <c r="C12042" s="10"/>
      <c r="D12042" s="11"/>
      <c r="E12042" s="11"/>
      <c r="F12042" s="11"/>
      <c r="G12042" s="24"/>
    </row>
    <row r="12043" spans="1:7" x14ac:dyDescent="0.25">
      <c r="A12043" s="11"/>
      <c r="B12043" s="11"/>
      <c r="C12043" s="10"/>
      <c r="D12043" s="11"/>
      <c r="E12043" s="11"/>
      <c r="F12043" s="11"/>
      <c r="G12043" s="24"/>
    </row>
    <row r="12044" spans="1:7" x14ac:dyDescent="0.25">
      <c r="A12044" s="11"/>
      <c r="B12044" s="11"/>
      <c r="C12044" s="10"/>
      <c r="D12044" s="11"/>
      <c r="E12044" s="11"/>
      <c r="F12044" s="11"/>
      <c r="G12044" s="24"/>
    </row>
    <row r="12045" spans="1:7" x14ac:dyDescent="0.25">
      <c r="A12045" s="11"/>
      <c r="B12045" s="11"/>
      <c r="C12045" s="10"/>
      <c r="D12045" s="11"/>
      <c r="E12045" s="11"/>
      <c r="F12045" s="11"/>
      <c r="G12045" s="24"/>
    </row>
    <row r="12046" spans="1:7" x14ac:dyDescent="0.25">
      <c r="A12046" s="11"/>
      <c r="B12046" s="11"/>
      <c r="C12046" s="10"/>
      <c r="D12046" s="11"/>
      <c r="E12046" s="11"/>
      <c r="F12046" s="11"/>
      <c r="G12046" s="24"/>
    </row>
    <row r="12047" spans="1:7" x14ac:dyDescent="0.25">
      <c r="A12047" s="11"/>
      <c r="B12047" s="11"/>
      <c r="C12047" s="10"/>
      <c r="D12047" s="11"/>
      <c r="E12047" s="11"/>
      <c r="F12047" s="11"/>
      <c r="G12047" s="24"/>
    </row>
    <row r="12048" spans="1:7" x14ac:dyDescent="0.25">
      <c r="A12048" s="11"/>
      <c r="B12048" s="11"/>
      <c r="C12048" s="10"/>
      <c r="D12048" s="11"/>
      <c r="E12048" s="11"/>
      <c r="F12048" s="11"/>
      <c r="G12048" s="24"/>
    </row>
    <row r="12049" spans="1:7" x14ac:dyDescent="0.25">
      <c r="A12049" s="11"/>
      <c r="B12049" s="11"/>
      <c r="C12049" s="10"/>
      <c r="D12049" s="11"/>
      <c r="E12049" s="11"/>
      <c r="F12049" s="11"/>
      <c r="G12049" s="24"/>
    </row>
    <row r="12050" spans="1:7" x14ac:dyDescent="0.25">
      <c r="A12050" s="11"/>
      <c r="B12050" s="11"/>
      <c r="C12050" s="10"/>
      <c r="D12050" s="11"/>
      <c r="E12050" s="11"/>
      <c r="F12050" s="11"/>
      <c r="G12050" s="24"/>
    </row>
    <row r="12051" spans="1:7" x14ac:dyDescent="0.25">
      <c r="A12051" s="11"/>
      <c r="B12051" s="11"/>
      <c r="C12051" s="10"/>
      <c r="D12051" s="11"/>
      <c r="E12051" s="11"/>
      <c r="F12051" s="11"/>
      <c r="G12051" s="24"/>
    </row>
    <row r="12052" spans="1:7" x14ac:dyDescent="0.25">
      <c r="A12052" s="11"/>
      <c r="B12052" s="11"/>
      <c r="C12052" s="10"/>
      <c r="D12052" s="11"/>
      <c r="E12052" s="11"/>
      <c r="F12052" s="11"/>
      <c r="G12052" s="24"/>
    </row>
    <row r="12053" spans="1:7" x14ac:dyDescent="0.25">
      <c r="A12053" s="11"/>
      <c r="B12053" s="11"/>
      <c r="C12053" s="10"/>
      <c r="D12053" s="11"/>
      <c r="E12053" s="11"/>
      <c r="F12053" s="11"/>
      <c r="G12053" s="24"/>
    </row>
    <row r="12054" spans="1:7" x14ac:dyDescent="0.25">
      <c r="A12054" s="11"/>
      <c r="B12054" s="11"/>
      <c r="C12054" s="10"/>
      <c r="D12054" s="11"/>
      <c r="E12054" s="11"/>
      <c r="F12054" s="11"/>
      <c r="G12054" s="24"/>
    </row>
    <row r="12055" spans="1:7" x14ac:dyDescent="0.25">
      <c r="A12055" s="11"/>
      <c r="B12055" s="11"/>
      <c r="C12055" s="10"/>
      <c r="D12055" s="11"/>
      <c r="E12055" s="11"/>
      <c r="F12055" s="11"/>
      <c r="G12055" s="24"/>
    </row>
    <row r="12056" spans="1:7" x14ac:dyDescent="0.25">
      <c r="A12056" s="11"/>
      <c r="B12056" s="11"/>
      <c r="C12056" s="10"/>
      <c r="D12056" s="11"/>
      <c r="E12056" s="11"/>
      <c r="F12056" s="11"/>
      <c r="G12056" s="24"/>
    </row>
    <row r="12057" spans="1:7" x14ac:dyDescent="0.25">
      <c r="A12057" s="11"/>
      <c r="B12057" s="11"/>
      <c r="C12057" s="10"/>
      <c r="D12057" s="11"/>
      <c r="E12057" s="11"/>
      <c r="F12057" s="11"/>
      <c r="G12057" s="24"/>
    </row>
    <row r="12058" spans="1:7" x14ac:dyDescent="0.25">
      <c r="A12058" s="11"/>
      <c r="B12058" s="11"/>
      <c r="C12058" s="10"/>
      <c r="D12058" s="11"/>
      <c r="E12058" s="11"/>
      <c r="F12058" s="11"/>
      <c r="G12058" s="24"/>
    </row>
    <row r="12059" spans="1:7" x14ac:dyDescent="0.25">
      <c r="A12059" s="11"/>
      <c r="B12059" s="11"/>
      <c r="C12059" s="10"/>
      <c r="D12059" s="11"/>
      <c r="E12059" s="11"/>
      <c r="F12059" s="11"/>
      <c r="G12059" s="24"/>
    </row>
    <row r="12060" spans="1:7" x14ac:dyDescent="0.25">
      <c r="A12060" s="11"/>
      <c r="B12060" s="11"/>
      <c r="C12060" s="10"/>
      <c r="D12060" s="11"/>
      <c r="E12060" s="11"/>
      <c r="F12060" s="11"/>
      <c r="G12060" s="24"/>
    </row>
    <row r="12061" spans="1:7" x14ac:dyDescent="0.25">
      <c r="A12061" s="11"/>
      <c r="B12061" s="11"/>
      <c r="C12061" s="10"/>
      <c r="D12061" s="11"/>
      <c r="E12061" s="11"/>
      <c r="F12061" s="11"/>
      <c r="G12061" s="24"/>
    </row>
    <row r="12062" spans="1:7" x14ac:dyDescent="0.25">
      <c r="A12062" s="11"/>
      <c r="B12062" s="11"/>
      <c r="C12062" s="10"/>
      <c r="D12062" s="11"/>
      <c r="E12062" s="11"/>
      <c r="F12062" s="11"/>
      <c r="G12062" s="24"/>
    </row>
    <row r="12063" spans="1:7" x14ac:dyDescent="0.25">
      <c r="A12063" s="11"/>
      <c r="B12063" s="11"/>
      <c r="C12063" s="10"/>
      <c r="D12063" s="11"/>
      <c r="E12063" s="11"/>
      <c r="F12063" s="11"/>
      <c r="G12063" s="24"/>
    </row>
    <row r="12064" spans="1:7" x14ac:dyDescent="0.25">
      <c r="A12064" s="11"/>
      <c r="B12064" s="11"/>
      <c r="C12064" s="10"/>
      <c r="D12064" s="11"/>
      <c r="E12064" s="11"/>
      <c r="F12064" s="11"/>
      <c r="G12064" s="24"/>
    </row>
    <row r="12065" spans="1:7" x14ac:dyDescent="0.25">
      <c r="A12065" s="11"/>
      <c r="B12065" s="11"/>
      <c r="C12065" s="10"/>
      <c r="D12065" s="11"/>
      <c r="E12065" s="11"/>
      <c r="F12065" s="11"/>
      <c r="G12065" s="24"/>
    </row>
    <row r="12066" spans="1:7" x14ac:dyDescent="0.25">
      <c r="A12066" s="11"/>
      <c r="B12066" s="11"/>
      <c r="C12066" s="10"/>
      <c r="D12066" s="11"/>
      <c r="E12066" s="11"/>
      <c r="F12066" s="11"/>
      <c r="G12066" s="24"/>
    </row>
    <row r="12067" spans="1:7" x14ac:dyDescent="0.25">
      <c r="A12067" s="11"/>
      <c r="B12067" s="11"/>
      <c r="C12067" s="10"/>
      <c r="D12067" s="11"/>
      <c r="E12067" s="11"/>
      <c r="F12067" s="11"/>
      <c r="G12067" s="24"/>
    </row>
    <row r="12068" spans="1:7" x14ac:dyDescent="0.25">
      <c r="A12068" s="11"/>
      <c r="B12068" s="11"/>
      <c r="C12068" s="10"/>
      <c r="D12068" s="11"/>
      <c r="E12068" s="11"/>
      <c r="F12068" s="11"/>
      <c r="G12068" s="24"/>
    </row>
    <row r="12069" spans="1:7" x14ac:dyDescent="0.25">
      <c r="A12069" s="11"/>
      <c r="B12069" s="11"/>
      <c r="C12069" s="10"/>
      <c r="D12069" s="11"/>
      <c r="E12069" s="11"/>
      <c r="F12069" s="11"/>
      <c r="G12069" s="24"/>
    </row>
    <row r="12070" spans="1:7" x14ac:dyDescent="0.25">
      <c r="A12070" s="11"/>
      <c r="B12070" s="11"/>
      <c r="C12070" s="10"/>
      <c r="D12070" s="11"/>
      <c r="E12070" s="11"/>
      <c r="F12070" s="11"/>
      <c r="G12070" s="24"/>
    </row>
    <row r="12071" spans="1:7" x14ac:dyDescent="0.25">
      <c r="A12071" s="11"/>
      <c r="B12071" s="11"/>
      <c r="C12071" s="10"/>
      <c r="D12071" s="11"/>
      <c r="E12071" s="11"/>
      <c r="F12071" s="11"/>
      <c r="G12071" s="24"/>
    </row>
    <row r="12072" spans="1:7" x14ac:dyDescent="0.25">
      <c r="A12072" s="11"/>
      <c r="B12072" s="11"/>
      <c r="C12072" s="10"/>
      <c r="D12072" s="11"/>
      <c r="E12072" s="11"/>
      <c r="F12072" s="11"/>
      <c r="G12072" s="24"/>
    </row>
    <row r="12073" spans="1:7" x14ac:dyDescent="0.25">
      <c r="A12073" s="11"/>
      <c r="B12073" s="11"/>
      <c r="C12073" s="10"/>
      <c r="D12073" s="11"/>
      <c r="E12073" s="11"/>
      <c r="F12073" s="11"/>
      <c r="G12073" s="24"/>
    </row>
    <row r="12074" spans="1:7" x14ac:dyDescent="0.25">
      <c r="A12074" s="11"/>
      <c r="B12074" s="11"/>
      <c r="C12074" s="10"/>
      <c r="D12074" s="11"/>
      <c r="E12074" s="11"/>
      <c r="F12074" s="11"/>
      <c r="G12074" s="24"/>
    </row>
    <row r="12075" spans="1:7" x14ac:dyDescent="0.25">
      <c r="A12075" s="11"/>
      <c r="B12075" s="11"/>
      <c r="C12075" s="10"/>
      <c r="D12075" s="11"/>
      <c r="E12075" s="11"/>
      <c r="F12075" s="11"/>
      <c r="G12075" s="24"/>
    </row>
    <row r="12076" spans="1:7" x14ac:dyDescent="0.25">
      <c r="A12076" s="11"/>
      <c r="B12076" s="11"/>
      <c r="C12076" s="10"/>
      <c r="D12076" s="11"/>
      <c r="E12076" s="11"/>
      <c r="F12076" s="11"/>
      <c r="G12076" s="24"/>
    </row>
    <row r="12077" spans="1:7" x14ac:dyDescent="0.25">
      <c r="A12077" s="11"/>
      <c r="B12077" s="11"/>
      <c r="C12077" s="10"/>
      <c r="D12077" s="11"/>
      <c r="E12077" s="11"/>
      <c r="F12077" s="11"/>
      <c r="G12077" s="24"/>
    </row>
    <row r="12078" spans="1:7" x14ac:dyDescent="0.25">
      <c r="A12078" s="11"/>
      <c r="B12078" s="11"/>
      <c r="C12078" s="10"/>
      <c r="D12078" s="11"/>
      <c r="E12078" s="11"/>
      <c r="F12078" s="11"/>
      <c r="G12078" s="24"/>
    </row>
    <row r="12079" spans="1:7" x14ac:dyDescent="0.25">
      <c r="A12079" s="11"/>
      <c r="B12079" s="11"/>
      <c r="C12079" s="10"/>
      <c r="D12079" s="11"/>
      <c r="E12079" s="11"/>
      <c r="F12079" s="11"/>
      <c r="G12079" s="24"/>
    </row>
    <row r="12080" spans="1:7" x14ac:dyDescent="0.25">
      <c r="A12080" s="11"/>
      <c r="B12080" s="11"/>
      <c r="C12080" s="10"/>
      <c r="D12080" s="11"/>
      <c r="E12080" s="11"/>
      <c r="F12080" s="11"/>
      <c r="G12080" s="24"/>
    </row>
    <row r="12081" spans="1:7" x14ac:dyDescent="0.25">
      <c r="A12081" s="11"/>
      <c r="B12081" s="11"/>
      <c r="C12081" s="10"/>
      <c r="D12081" s="11"/>
      <c r="E12081" s="11"/>
      <c r="F12081" s="11"/>
      <c r="G12081" s="24"/>
    </row>
    <row r="12082" spans="1:7" x14ac:dyDescent="0.25">
      <c r="A12082" s="11"/>
      <c r="B12082" s="11"/>
      <c r="C12082" s="10"/>
      <c r="D12082" s="11"/>
      <c r="E12082" s="11"/>
      <c r="F12082" s="11"/>
      <c r="G12082" s="24"/>
    </row>
    <row r="12083" spans="1:7" x14ac:dyDescent="0.25">
      <c r="A12083" s="11"/>
      <c r="B12083" s="11"/>
      <c r="C12083" s="10"/>
      <c r="D12083" s="11"/>
      <c r="E12083" s="11"/>
      <c r="F12083" s="11"/>
      <c r="G12083" s="24"/>
    </row>
    <row r="12084" spans="1:7" x14ac:dyDescent="0.25">
      <c r="A12084" s="11"/>
      <c r="B12084" s="11"/>
      <c r="C12084" s="10"/>
      <c r="D12084" s="11"/>
      <c r="E12084" s="11"/>
      <c r="F12084" s="11"/>
      <c r="G12084" s="24"/>
    </row>
    <row r="12085" spans="1:7" x14ac:dyDescent="0.25">
      <c r="A12085" s="11"/>
      <c r="B12085" s="11"/>
      <c r="C12085" s="10"/>
      <c r="D12085" s="11"/>
      <c r="E12085" s="11"/>
      <c r="F12085" s="11"/>
      <c r="G12085" s="24"/>
    </row>
    <row r="12086" spans="1:7" x14ac:dyDescent="0.25">
      <c r="A12086" s="11"/>
      <c r="B12086" s="11"/>
      <c r="C12086" s="10"/>
      <c r="D12086" s="11"/>
      <c r="E12086" s="11"/>
      <c r="F12086" s="11"/>
      <c r="G12086" s="24"/>
    </row>
    <row r="12087" spans="1:7" x14ac:dyDescent="0.25">
      <c r="A12087" s="11"/>
      <c r="B12087" s="11"/>
      <c r="C12087" s="10"/>
      <c r="D12087" s="11"/>
      <c r="E12087" s="11"/>
      <c r="F12087" s="11"/>
      <c r="G12087" s="24"/>
    </row>
    <row r="12088" spans="1:7" x14ac:dyDescent="0.25">
      <c r="A12088" s="11"/>
      <c r="B12088" s="11"/>
      <c r="C12088" s="10"/>
      <c r="D12088" s="11"/>
      <c r="E12088" s="11"/>
      <c r="F12088" s="11"/>
      <c r="G12088" s="24"/>
    </row>
    <row r="12089" spans="1:7" x14ac:dyDescent="0.25">
      <c r="A12089" s="11"/>
      <c r="B12089" s="11"/>
      <c r="C12089" s="10"/>
      <c r="D12089" s="11"/>
      <c r="E12089" s="11"/>
      <c r="F12089" s="11"/>
      <c r="G12089" s="24"/>
    </row>
    <row r="12090" spans="1:7" x14ac:dyDescent="0.25">
      <c r="A12090" s="11"/>
      <c r="B12090" s="11"/>
      <c r="C12090" s="10"/>
      <c r="D12090" s="11"/>
      <c r="E12090" s="11"/>
      <c r="F12090" s="11"/>
      <c r="G12090" s="24"/>
    </row>
    <row r="12091" spans="1:7" x14ac:dyDescent="0.25">
      <c r="A12091" s="11"/>
      <c r="B12091" s="11"/>
      <c r="C12091" s="10"/>
      <c r="D12091" s="11"/>
      <c r="E12091" s="11"/>
      <c r="F12091" s="11"/>
      <c r="G12091" s="24"/>
    </row>
    <row r="12092" spans="1:7" x14ac:dyDescent="0.25">
      <c r="A12092" s="11"/>
      <c r="B12092" s="11"/>
      <c r="C12092" s="10"/>
      <c r="D12092" s="11"/>
      <c r="E12092" s="11"/>
      <c r="F12092" s="11"/>
      <c r="G12092" s="24"/>
    </row>
    <row r="12093" spans="1:7" x14ac:dyDescent="0.25">
      <c r="A12093" s="11"/>
      <c r="B12093" s="11"/>
      <c r="C12093" s="10"/>
      <c r="D12093" s="11"/>
      <c r="E12093" s="11"/>
      <c r="F12093" s="11"/>
      <c r="G12093" s="24"/>
    </row>
    <row r="12094" spans="1:7" x14ac:dyDescent="0.25">
      <c r="A12094" s="11"/>
      <c r="B12094" s="11"/>
      <c r="C12094" s="10"/>
      <c r="D12094" s="11"/>
      <c r="E12094" s="11"/>
      <c r="F12094" s="11"/>
      <c r="G12094" s="24"/>
    </row>
    <row r="12095" spans="1:7" x14ac:dyDescent="0.25">
      <c r="A12095" s="11"/>
      <c r="B12095" s="11"/>
      <c r="C12095" s="10"/>
      <c r="D12095" s="11"/>
      <c r="E12095" s="11"/>
      <c r="F12095" s="11"/>
      <c r="G12095" s="24"/>
    </row>
    <row r="12096" spans="1:7" x14ac:dyDescent="0.25">
      <c r="A12096" s="11"/>
      <c r="B12096" s="11"/>
      <c r="C12096" s="10"/>
      <c r="D12096" s="11"/>
      <c r="E12096" s="11"/>
      <c r="F12096" s="11"/>
      <c r="G12096" s="24"/>
    </row>
    <row r="12097" spans="1:7" x14ac:dyDescent="0.25">
      <c r="A12097" s="11"/>
      <c r="B12097" s="11"/>
      <c r="C12097" s="10"/>
      <c r="D12097" s="11"/>
      <c r="E12097" s="11"/>
      <c r="F12097" s="11"/>
      <c r="G12097" s="24"/>
    </row>
    <row r="12098" spans="1:7" x14ac:dyDescent="0.25">
      <c r="A12098" s="11"/>
      <c r="B12098" s="11"/>
      <c r="C12098" s="10"/>
      <c r="D12098" s="11"/>
      <c r="E12098" s="11"/>
      <c r="F12098" s="11"/>
      <c r="G12098" s="24"/>
    </row>
    <row r="12099" spans="1:7" x14ac:dyDescent="0.25">
      <c r="A12099" s="11"/>
      <c r="B12099" s="11"/>
      <c r="C12099" s="10"/>
      <c r="D12099" s="11"/>
      <c r="E12099" s="11"/>
      <c r="F12099" s="11"/>
      <c r="G12099" s="24"/>
    </row>
    <row r="12100" spans="1:7" x14ac:dyDescent="0.25">
      <c r="A12100" s="11"/>
      <c r="B12100" s="11"/>
      <c r="C12100" s="10"/>
      <c r="D12100" s="11"/>
      <c r="E12100" s="11"/>
      <c r="F12100" s="11"/>
      <c r="G12100" s="24"/>
    </row>
    <row r="12101" spans="1:7" x14ac:dyDescent="0.25">
      <c r="A12101" s="11"/>
      <c r="B12101" s="11"/>
      <c r="C12101" s="10"/>
      <c r="D12101" s="11"/>
      <c r="E12101" s="11"/>
      <c r="F12101" s="11"/>
      <c r="G12101" s="24"/>
    </row>
    <row r="12102" spans="1:7" x14ac:dyDescent="0.25">
      <c r="A12102" s="11"/>
      <c r="B12102" s="11"/>
      <c r="C12102" s="10"/>
      <c r="D12102" s="11"/>
      <c r="E12102" s="11"/>
      <c r="F12102" s="11"/>
      <c r="G12102" s="24"/>
    </row>
    <row r="12103" spans="1:7" x14ac:dyDescent="0.25">
      <c r="A12103" s="11"/>
      <c r="B12103" s="11"/>
      <c r="C12103" s="10"/>
      <c r="D12103" s="11"/>
      <c r="E12103" s="11"/>
      <c r="F12103" s="11"/>
      <c r="G12103" s="24"/>
    </row>
    <row r="12104" spans="1:7" x14ac:dyDescent="0.25">
      <c r="A12104" s="11"/>
      <c r="B12104" s="11"/>
      <c r="C12104" s="10"/>
      <c r="D12104" s="11"/>
      <c r="E12104" s="11"/>
      <c r="F12104" s="11"/>
      <c r="G12104" s="24"/>
    </row>
    <row r="12105" spans="1:7" x14ac:dyDescent="0.25">
      <c r="A12105" s="11"/>
      <c r="B12105" s="11"/>
      <c r="C12105" s="10"/>
      <c r="D12105" s="11"/>
      <c r="E12105" s="11"/>
      <c r="F12105" s="11"/>
      <c r="G12105" s="24"/>
    </row>
    <row r="12106" spans="1:7" x14ac:dyDescent="0.25">
      <c r="A12106" s="11"/>
      <c r="B12106" s="11"/>
      <c r="C12106" s="10"/>
      <c r="D12106" s="11"/>
      <c r="E12106" s="11"/>
      <c r="F12106" s="11"/>
      <c r="G12106" s="24"/>
    </row>
    <row r="12107" spans="1:7" x14ac:dyDescent="0.25">
      <c r="A12107" s="11"/>
      <c r="B12107" s="11"/>
      <c r="C12107" s="10"/>
      <c r="D12107" s="11"/>
      <c r="E12107" s="11"/>
      <c r="F12107" s="11"/>
      <c r="G12107" s="24"/>
    </row>
    <row r="12108" spans="1:7" x14ac:dyDescent="0.25">
      <c r="A12108" s="11"/>
      <c r="B12108" s="11"/>
      <c r="C12108" s="10"/>
      <c r="D12108" s="11"/>
      <c r="E12108" s="11"/>
      <c r="F12108" s="11"/>
      <c r="G12108" s="24"/>
    </row>
    <row r="12109" spans="1:7" x14ac:dyDescent="0.25">
      <c r="A12109" s="11"/>
      <c r="B12109" s="11"/>
      <c r="C12109" s="10"/>
      <c r="D12109" s="11"/>
      <c r="E12109" s="11"/>
      <c r="F12109" s="11"/>
      <c r="G12109" s="24"/>
    </row>
    <row r="12110" spans="1:7" x14ac:dyDescent="0.25">
      <c r="A12110" s="11"/>
      <c r="B12110" s="11"/>
      <c r="C12110" s="10"/>
      <c r="D12110" s="11"/>
      <c r="E12110" s="11"/>
      <c r="F12110" s="11"/>
      <c r="G12110" s="24"/>
    </row>
    <row r="12111" spans="1:7" x14ac:dyDescent="0.25">
      <c r="A12111" s="11"/>
      <c r="B12111" s="11"/>
      <c r="C12111" s="10"/>
      <c r="D12111" s="11"/>
      <c r="E12111" s="11"/>
      <c r="F12111" s="11"/>
      <c r="G12111" s="24"/>
    </row>
    <row r="12112" spans="1:7" x14ac:dyDescent="0.25">
      <c r="A12112" s="11"/>
      <c r="B12112" s="11"/>
      <c r="C12112" s="10"/>
      <c r="D12112" s="11"/>
      <c r="E12112" s="11"/>
      <c r="F12112" s="11"/>
      <c r="G12112" s="24"/>
    </row>
    <row r="12113" spans="1:7" x14ac:dyDescent="0.25">
      <c r="A12113" s="11"/>
      <c r="B12113" s="11"/>
      <c r="C12113" s="10"/>
      <c r="D12113" s="11"/>
      <c r="E12113" s="11"/>
      <c r="F12113" s="11"/>
      <c r="G12113" s="24"/>
    </row>
    <row r="12114" spans="1:7" x14ac:dyDescent="0.25">
      <c r="A12114" s="11"/>
      <c r="B12114" s="11"/>
      <c r="C12114" s="10"/>
      <c r="D12114" s="11"/>
      <c r="E12114" s="11"/>
      <c r="F12114" s="11"/>
      <c r="G12114" s="24"/>
    </row>
    <row r="12115" spans="1:7" x14ac:dyDescent="0.25">
      <c r="A12115" s="11"/>
      <c r="B12115" s="11"/>
      <c r="C12115" s="10"/>
      <c r="D12115" s="11"/>
      <c r="E12115" s="11"/>
      <c r="F12115" s="11"/>
      <c r="G12115" s="24"/>
    </row>
    <row r="12116" spans="1:7" x14ac:dyDescent="0.25">
      <c r="A12116" s="11"/>
      <c r="B12116" s="11"/>
      <c r="C12116" s="10"/>
      <c r="D12116" s="11"/>
      <c r="E12116" s="11"/>
      <c r="F12116" s="11"/>
      <c r="G12116" s="24"/>
    </row>
    <row r="12117" spans="1:7" x14ac:dyDescent="0.25">
      <c r="A12117" s="11"/>
      <c r="B12117" s="11"/>
      <c r="C12117" s="10"/>
      <c r="D12117" s="11"/>
      <c r="E12117" s="11"/>
      <c r="F12117" s="11"/>
      <c r="G12117" s="24"/>
    </row>
    <row r="12118" spans="1:7" x14ac:dyDescent="0.25">
      <c r="A12118" s="11"/>
      <c r="B12118" s="11"/>
      <c r="C12118" s="10"/>
      <c r="D12118" s="11"/>
      <c r="E12118" s="11"/>
      <c r="F12118" s="11"/>
      <c r="G12118" s="24"/>
    </row>
    <row r="12119" spans="1:7" x14ac:dyDescent="0.25">
      <c r="A12119" s="11"/>
      <c r="B12119" s="11"/>
      <c r="C12119" s="10"/>
      <c r="D12119" s="11"/>
      <c r="E12119" s="11"/>
      <c r="F12119" s="11"/>
      <c r="G12119" s="24"/>
    </row>
    <row r="12120" spans="1:7" x14ac:dyDescent="0.25">
      <c r="A12120" s="11"/>
      <c r="B12120" s="11"/>
      <c r="C12120" s="10"/>
      <c r="D12120" s="11"/>
      <c r="E12120" s="11"/>
      <c r="F12120" s="11"/>
      <c r="G12120" s="24"/>
    </row>
    <row r="12121" spans="1:7" x14ac:dyDescent="0.25">
      <c r="A12121" s="11"/>
      <c r="B12121" s="11"/>
      <c r="C12121" s="10"/>
      <c r="D12121" s="11"/>
      <c r="E12121" s="11"/>
      <c r="F12121" s="11"/>
      <c r="G12121" s="24"/>
    </row>
    <row r="12122" spans="1:7" x14ac:dyDescent="0.25">
      <c r="A12122" s="11"/>
      <c r="B12122" s="11"/>
      <c r="C12122" s="10"/>
      <c r="D12122" s="11"/>
      <c r="E12122" s="11"/>
      <c r="F12122" s="11"/>
      <c r="G12122" s="24"/>
    </row>
    <row r="12123" spans="1:7" x14ac:dyDescent="0.25">
      <c r="A12123" s="11"/>
      <c r="B12123" s="11"/>
      <c r="C12123" s="10"/>
      <c r="D12123" s="11"/>
      <c r="E12123" s="11"/>
      <c r="F12123" s="11"/>
      <c r="G12123" s="24"/>
    </row>
    <row r="12124" spans="1:7" x14ac:dyDescent="0.25">
      <c r="A12124" s="11"/>
      <c r="B12124" s="11"/>
      <c r="C12124" s="10"/>
      <c r="D12124" s="11"/>
      <c r="E12124" s="11"/>
      <c r="F12124" s="11"/>
      <c r="G12124" s="24"/>
    </row>
    <row r="12125" spans="1:7" x14ac:dyDescent="0.25">
      <c r="A12125" s="11"/>
      <c r="B12125" s="11"/>
      <c r="C12125" s="10"/>
      <c r="D12125" s="11"/>
      <c r="E12125" s="11"/>
      <c r="F12125" s="11"/>
      <c r="G12125" s="24"/>
    </row>
    <row r="12126" spans="1:7" x14ac:dyDescent="0.25">
      <c r="A12126" s="11"/>
      <c r="B12126" s="11"/>
      <c r="C12126" s="10"/>
      <c r="D12126" s="11"/>
      <c r="E12126" s="11"/>
      <c r="F12126" s="11"/>
      <c r="G12126" s="24"/>
    </row>
    <row r="12127" spans="1:7" x14ac:dyDescent="0.25">
      <c r="A12127" s="11"/>
      <c r="B12127" s="11"/>
      <c r="C12127" s="10"/>
      <c r="D12127" s="11"/>
      <c r="E12127" s="11"/>
      <c r="F12127" s="11"/>
      <c r="G12127" s="24"/>
    </row>
    <row r="12128" spans="1:7" x14ac:dyDescent="0.25">
      <c r="A12128" s="11"/>
      <c r="B12128" s="11"/>
      <c r="C12128" s="10"/>
      <c r="D12128" s="11"/>
      <c r="E12128" s="11"/>
      <c r="F12128" s="11"/>
      <c r="G12128" s="24"/>
    </row>
    <row r="12129" spans="1:7" x14ac:dyDescent="0.25">
      <c r="A12129" s="11"/>
      <c r="B12129" s="11"/>
      <c r="C12129" s="10"/>
      <c r="D12129" s="11"/>
      <c r="E12129" s="11"/>
      <c r="F12129" s="11"/>
      <c r="G12129" s="24"/>
    </row>
    <row r="12130" spans="1:7" x14ac:dyDescent="0.25">
      <c r="A12130" s="11"/>
      <c r="B12130" s="11"/>
      <c r="C12130" s="10"/>
      <c r="D12130" s="11"/>
      <c r="E12130" s="11"/>
      <c r="F12130" s="11"/>
      <c r="G12130" s="24"/>
    </row>
    <row r="12131" spans="1:7" x14ac:dyDescent="0.25">
      <c r="A12131" s="11"/>
      <c r="B12131" s="11"/>
      <c r="C12131" s="10"/>
      <c r="D12131" s="11"/>
      <c r="E12131" s="11"/>
      <c r="F12131" s="11"/>
      <c r="G12131" s="24"/>
    </row>
    <row r="12132" spans="1:7" x14ac:dyDescent="0.25">
      <c r="A12132" s="11"/>
      <c r="B12132" s="11"/>
      <c r="C12132" s="10"/>
      <c r="D12132" s="11"/>
      <c r="E12132" s="11"/>
      <c r="F12132" s="11"/>
      <c r="G12132" s="24"/>
    </row>
    <row r="12133" spans="1:7" x14ac:dyDescent="0.25">
      <c r="A12133" s="11"/>
      <c r="B12133" s="11"/>
      <c r="C12133" s="10"/>
      <c r="D12133" s="11"/>
      <c r="E12133" s="11"/>
      <c r="F12133" s="11"/>
      <c r="G12133" s="24"/>
    </row>
    <row r="12134" spans="1:7" x14ac:dyDescent="0.25">
      <c r="A12134" s="11"/>
      <c r="B12134" s="11"/>
      <c r="C12134" s="10"/>
      <c r="D12134" s="11"/>
      <c r="E12134" s="11"/>
      <c r="F12134" s="11"/>
      <c r="G12134" s="24"/>
    </row>
    <row r="12135" spans="1:7" x14ac:dyDescent="0.25">
      <c r="A12135" s="11"/>
      <c r="B12135" s="11"/>
      <c r="C12135" s="10"/>
      <c r="D12135" s="11"/>
      <c r="E12135" s="11"/>
      <c r="F12135" s="11"/>
      <c r="G12135" s="24"/>
    </row>
    <row r="12136" spans="1:7" x14ac:dyDescent="0.25">
      <c r="A12136" s="11"/>
      <c r="B12136" s="11"/>
      <c r="C12136" s="10"/>
      <c r="D12136" s="11"/>
      <c r="E12136" s="11"/>
      <c r="F12136" s="11"/>
      <c r="G12136" s="24"/>
    </row>
    <row r="12137" spans="1:7" x14ac:dyDescent="0.25">
      <c r="A12137" s="11"/>
      <c r="B12137" s="11"/>
      <c r="C12137" s="10"/>
      <c r="D12137" s="11"/>
      <c r="E12137" s="11"/>
      <c r="F12137" s="11"/>
      <c r="G12137" s="24"/>
    </row>
    <row r="12138" spans="1:7" x14ac:dyDescent="0.25">
      <c r="A12138" s="11"/>
      <c r="B12138" s="11"/>
      <c r="C12138" s="10"/>
      <c r="D12138" s="11"/>
      <c r="E12138" s="11"/>
      <c r="F12138" s="11"/>
      <c r="G12138" s="24"/>
    </row>
    <row r="12139" spans="1:7" x14ac:dyDescent="0.25">
      <c r="A12139" s="11"/>
      <c r="B12139" s="11"/>
      <c r="C12139" s="10"/>
      <c r="D12139" s="11"/>
      <c r="E12139" s="11"/>
      <c r="F12139" s="11"/>
      <c r="G12139" s="24"/>
    </row>
    <row r="12140" spans="1:7" x14ac:dyDescent="0.25">
      <c r="A12140" s="11"/>
      <c r="B12140" s="11"/>
      <c r="C12140" s="10"/>
      <c r="D12140" s="11"/>
      <c r="E12140" s="11"/>
      <c r="F12140" s="11"/>
      <c r="G12140" s="24"/>
    </row>
    <row r="12141" spans="1:7" x14ac:dyDescent="0.25">
      <c r="A12141" s="11"/>
      <c r="B12141" s="11"/>
      <c r="C12141" s="10"/>
      <c r="D12141" s="11"/>
      <c r="E12141" s="11"/>
      <c r="F12141" s="11"/>
      <c r="G12141" s="24"/>
    </row>
    <row r="12142" spans="1:7" x14ac:dyDescent="0.25">
      <c r="A12142" s="11"/>
      <c r="B12142" s="11"/>
      <c r="C12142" s="10"/>
      <c r="D12142" s="11"/>
      <c r="E12142" s="11"/>
      <c r="F12142" s="11"/>
      <c r="G12142" s="24"/>
    </row>
    <row r="12143" spans="1:7" x14ac:dyDescent="0.25">
      <c r="A12143" s="11"/>
      <c r="B12143" s="11"/>
      <c r="C12143" s="10"/>
      <c r="D12143" s="11"/>
      <c r="E12143" s="11"/>
      <c r="F12143" s="11"/>
      <c r="G12143" s="24"/>
    </row>
    <row r="12144" spans="1:7" x14ac:dyDescent="0.25">
      <c r="A12144" s="11"/>
      <c r="B12144" s="11"/>
      <c r="C12144" s="10"/>
      <c r="D12144" s="11"/>
      <c r="E12144" s="11"/>
      <c r="F12144" s="11"/>
      <c r="G12144" s="24"/>
    </row>
    <row r="12145" spans="1:7" x14ac:dyDescent="0.25">
      <c r="A12145" s="11"/>
      <c r="B12145" s="11"/>
      <c r="C12145" s="10"/>
      <c r="D12145" s="11"/>
      <c r="E12145" s="11"/>
      <c r="F12145" s="11"/>
      <c r="G12145" s="24"/>
    </row>
    <row r="12146" spans="1:7" x14ac:dyDescent="0.25">
      <c r="A12146" s="11"/>
      <c r="B12146" s="11"/>
      <c r="C12146" s="10"/>
      <c r="D12146" s="11"/>
      <c r="E12146" s="11"/>
      <c r="F12146" s="11"/>
      <c r="G12146" s="24"/>
    </row>
    <row r="12147" spans="1:7" x14ac:dyDescent="0.25">
      <c r="A12147" s="11"/>
      <c r="B12147" s="11"/>
      <c r="C12147" s="10"/>
      <c r="D12147" s="11"/>
      <c r="E12147" s="11"/>
      <c r="F12147" s="11"/>
      <c r="G12147" s="24"/>
    </row>
    <row r="12148" spans="1:7" x14ac:dyDescent="0.25">
      <c r="A12148" s="11"/>
      <c r="B12148" s="11"/>
      <c r="C12148" s="10"/>
      <c r="D12148" s="11"/>
      <c r="E12148" s="11"/>
      <c r="F12148" s="11"/>
      <c r="G12148" s="24"/>
    </row>
    <row r="12149" spans="1:7" x14ac:dyDescent="0.25">
      <c r="A12149" s="11"/>
      <c r="B12149" s="11"/>
      <c r="C12149" s="10"/>
      <c r="D12149" s="11"/>
      <c r="E12149" s="11"/>
      <c r="F12149" s="11"/>
      <c r="G12149" s="24"/>
    </row>
    <row r="12150" spans="1:7" x14ac:dyDescent="0.25">
      <c r="A12150" s="11"/>
      <c r="B12150" s="11"/>
      <c r="C12150" s="10"/>
      <c r="D12150" s="11"/>
      <c r="E12150" s="11"/>
      <c r="F12150" s="11"/>
      <c r="G12150" s="24"/>
    </row>
    <row r="12151" spans="1:7" x14ac:dyDescent="0.25">
      <c r="A12151" s="11"/>
      <c r="B12151" s="11"/>
      <c r="C12151" s="10"/>
      <c r="D12151" s="11"/>
      <c r="E12151" s="11"/>
      <c r="F12151" s="11"/>
      <c r="G12151" s="24"/>
    </row>
    <row r="12152" spans="1:7" x14ac:dyDescent="0.25">
      <c r="A12152" s="11"/>
      <c r="B12152" s="11"/>
      <c r="C12152" s="10"/>
      <c r="D12152" s="11"/>
      <c r="E12152" s="11"/>
      <c r="F12152" s="11"/>
      <c r="G12152" s="24"/>
    </row>
    <row r="12153" spans="1:7" x14ac:dyDescent="0.25">
      <c r="A12153" s="11"/>
      <c r="B12153" s="11"/>
      <c r="C12153" s="10"/>
      <c r="D12153" s="11"/>
      <c r="E12153" s="11"/>
      <c r="F12153" s="11"/>
      <c r="G12153" s="24"/>
    </row>
    <row r="12154" spans="1:7" x14ac:dyDescent="0.25">
      <c r="A12154" s="11"/>
      <c r="B12154" s="11"/>
      <c r="C12154" s="10"/>
      <c r="D12154" s="11"/>
      <c r="E12154" s="11"/>
      <c r="F12154" s="11"/>
      <c r="G12154" s="24"/>
    </row>
    <row r="12155" spans="1:7" x14ac:dyDescent="0.25">
      <c r="A12155" s="11"/>
      <c r="B12155" s="11"/>
      <c r="C12155" s="10"/>
      <c r="D12155" s="11"/>
      <c r="E12155" s="11"/>
      <c r="F12155" s="11"/>
      <c r="G12155" s="24"/>
    </row>
    <row r="12156" spans="1:7" x14ac:dyDescent="0.25">
      <c r="A12156" s="11"/>
      <c r="B12156" s="11"/>
      <c r="C12156" s="10"/>
      <c r="D12156" s="11"/>
      <c r="E12156" s="11"/>
      <c r="F12156" s="11"/>
      <c r="G12156" s="24"/>
    </row>
    <row r="12157" spans="1:7" x14ac:dyDescent="0.25">
      <c r="A12157" s="11"/>
      <c r="B12157" s="11"/>
      <c r="C12157" s="10"/>
      <c r="D12157" s="11"/>
      <c r="E12157" s="11"/>
      <c r="F12157" s="11"/>
      <c r="G12157" s="24"/>
    </row>
    <row r="12158" spans="1:7" x14ac:dyDescent="0.25">
      <c r="A12158" s="11"/>
      <c r="B12158" s="11"/>
      <c r="C12158" s="10"/>
      <c r="D12158" s="11"/>
      <c r="E12158" s="11"/>
      <c r="F12158" s="11"/>
      <c r="G12158" s="24"/>
    </row>
    <row r="12159" spans="1:7" x14ac:dyDescent="0.25">
      <c r="A12159" s="11"/>
      <c r="B12159" s="11"/>
      <c r="C12159" s="10"/>
      <c r="D12159" s="11"/>
      <c r="E12159" s="11"/>
      <c r="F12159" s="11"/>
      <c r="G12159" s="24"/>
    </row>
    <row r="12160" spans="1:7" x14ac:dyDescent="0.25">
      <c r="A12160" s="11"/>
      <c r="B12160" s="11"/>
      <c r="C12160" s="10"/>
      <c r="D12160" s="11"/>
      <c r="E12160" s="11"/>
      <c r="F12160" s="11"/>
      <c r="G12160" s="24"/>
    </row>
    <row r="12161" spans="1:7" x14ac:dyDescent="0.25">
      <c r="A12161" s="11"/>
      <c r="B12161" s="11"/>
      <c r="C12161" s="10"/>
      <c r="D12161" s="11"/>
      <c r="E12161" s="11"/>
      <c r="F12161" s="11"/>
      <c r="G12161" s="24"/>
    </row>
    <row r="12162" spans="1:7" x14ac:dyDescent="0.25">
      <c r="A12162" s="11"/>
      <c r="B12162" s="11"/>
      <c r="C12162" s="10"/>
      <c r="D12162" s="11"/>
      <c r="E12162" s="11"/>
      <c r="F12162" s="11"/>
      <c r="G12162" s="24"/>
    </row>
    <row r="12163" spans="1:7" x14ac:dyDescent="0.25">
      <c r="A12163" s="11"/>
      <c r="B12163" s="11"/>
      <c r="C12163" s="10"/>
      <c r="D12163" s="11"/>
      <c r="E12163" s="11"/>
      <c r="F12163" s="11"/>
      <c r="G12163" s="24"/>
    </row>
    <row r="12164" spans="1:7" x14ac:dyDescent="0.25">
      <c r="A12164" s="11"/>
      <c r="B12164" s="11"/>
      <c r="C12164" s="10"/>
      <c r="D12164" s="11"/>
      <c r="E12164" s="11"/>
      <c r="F12164" s="11"/>
      <c r="G12164" s="24"/>
    </row>
    <row r="12165" spans="1:7" x14ac:dyDescent="0.25">
      <c r="A12165" s="11"/>
      <c r="B12165" s="11"/>
      <c r="C12165" s="10"/>
      <c r="D12165" s="11"/>
      <c r="E12165" s="11"/>
      <c r="F12165" s="11"/>
      <c r="G12165" s="24"/>
    </row>
    <row r="12166" spans="1:7" x14ac:dyDescent="0.25">
      <c r="A12166" s="11"/>
      <c r="B12166" s="11"/>
      <c r="C12166" s="10"/>
      <c r="D12166" s="11"/>
      <c r="E12166" s="11"/>
      <c r="F12166" s="11"/>
      <c r="G12166" s="24"/>
    </row>
    <row r="12167" spans="1:7" x14ac:dyDescent="0.25">
      <c r="A12167" s="11"/>
      <c r="B12167" s="11"/>
      <c r="C12167" s="10"/>
      <c r="D12167" s="11"/>
      <c r="E12167" s="11"/>
      <c r="F12167" s="11"/>
      <c r="G12167" s="24"/>
    </row>
    <row r="12168" spans="1:7" x14ac:dyDescent="0.25">
      <c r="A12168" s="11"/>
      <c r="B12168" s="11"/>
      <c r="C12168" s="10"/>
      <c r="D12168" s="11"/>
      <c r="E12168" s="11"/>
      <c r="F12168" s="11"/>
      <c r="G12168" s="24"/>
    </row>
    <row r="12169" spans="1:7" x14ac:dyDescent="0.25">
      <c r="A12169" s="11"/>
      <c r="B12169" s="11"/>
      <c r="C12169" s="10"/>
      <c r="D12169" s="11"/>
      <c r="E12169" s="11"/>
      <c r="F12169" s="11"/>
      <c r="G12169" s="24"/>
    </row>
    <row r="12170" spans="1:7" x14ac:dyDescent="0.25">
      <c r="A12170" s="11"/>
      <c r="B12170" s="11"/>
      <c r="C12170" s="10"/>
      <c r="D12170" s="11"/>
      <c r="E12170" s="11"/>
      <c r="F12170" s="11"/>
      <c r="G12170" s="24"/>
    </row>
    <row r="12171" spans="1:7" x14ac:dyDescent="0.25">
      <c r="A12171" s="11"/>
      <c r="B12171" s="11"/>
      <c r="C12171" s="10"/>
      <c r="D12171" s="11"/>
      <c r="E12171" s="11"/>
      <c r="F12171" s="11"/>
      <c r="G12171" s="24"/>
    </row>
    <row r="12172" spans="1:7" x14ac:dyDescent="0.25">
      <c r="A12172" s="11"/>
      <c r="B12172" s="11"/>
      <c r="C12172" s="10"/>
      <c r="D12172" s="11"/>
      <c r="E12172" s="11"/>
      <c r="F12172" s="11"/>
      <c r="G12172" s="24"/>
    </row>
    <row r="12173" spans="1:7" x14ac:dyDescent="0.25">
      <c r="A12173" s="11"/>
      <c r="B12173" s="11"/>
      <c r="C12173" s="10"/>
      <c r="D12173" s="11"/>
      <c r="E12173" s="11"/>
      <c r="F12173" s="11"/>
      <c r="G12173" s="24"/>
    </row>
    <row r="12174" spans="1:7" x14ac:dyDescent="0.25">
      <c r="A12174" s="11"/>
      <c r="B12174" s="11"/>
      <c r="C12174" s="10"/>
      <c r="D12174" s="11"/>
      <c r="E12174" s="11"/>
      <c r="F12174" s="11"/>
      <c r="G12174" s="24"/>
    </row>
    <row r="12175" spans="1:7" x14ac:dyDescent="0.25">
      <c r="A12175" s="11"/>
      <c r="B12175" s="11"/>
      <c r="C12175" s="10"/>
      <c r="D12175" s="11"/>
      <c r="E12175" s="11"/>
      <c r="F12175" s="11"/>
      <c r="G12175" s="24"/>
    </row>
    <row r="12176" spans="1:7" x14ac:dyDescent="0.25">
      <c r="A12176" s="11"/>
      <c r="B12176" s="11"/>
      <c r="C12176" s="10"/>
      <c r="D12176" s="11"/>
      <c r="E12176" s="11"/>
      <c r="F12176" s="11"/>
      <c r="G12176" s="24"/>
    </row>
    <row r="12177" spans="1:7" x14ac:dyDescent="0.25">
      <c r="A12177" s="11"/>
      <c r="B12177" s="11"/>
      <c r="C12177" s="10"/>
      <c r="D12177" s="11"/>
      <c r="E12177" s="11"/>
      <c r="F12177" s="11"/>
      <c r="G12177" s="24"/>
    </row>
    <row r="12178" spans="1:7" x14ac:dyDescent="0.25">
      <c r="A12178" s="11"/>
      <c r="B12178" s="11"/>
      <c r="C12178" s="10"/>
      <c r="D12178" s="11"/>
      <c r="E12178" s="11"/>
      <c r="F12178" s="11"/>
      <c r="G12178" s="24"/>
    </row>
    <row r="12179" spans="1:7" x14ac:dyDescent="0.25">
      <c r="A12179" s="11"/>
      <c r="B12179" s="11"/>
      <c r="C12179" s="10"/>
      <c r="D12179" s="11"/>
      <c r="E12179" s="11"/>
      <c r="F12179" s="11"/>
      <c r="G12179" s="24"/>
    </row>
    <row r="12180" spans="1:7" x14ac:dyDescent="0.25">
      <c r="A12180" s="11"/>
      <c r="B12180" s="11"/>
      <c r="C12180" s="10"/>
      <c r="D12180" s="11"/>
      <c r="E12180" s="11"/>
      <c r="F12180" s="11"/>
      <c r="G12180" s="24"/>
    </row>
    <row r="12181" spans="1:7" x14ac:dyDescent="0.25">
      <c r="A12181" s="11"/>
      <c r="B12181" s="11"/>
      <c r="C12181" s="10"/>
      <c r="D12181" s="11"/>
      <c r="E12181" s="11"/>
      <c r="F12181" s="11"/>
      <c r="G12181" s="24"/>
    </row>
    <row r="12182" spans="1:7" x14ac:dyDescent="0.25">
      <c r="A12182" s="11"/>
      <c r="B12182" s="11"/>
      <c r="C12182" s="10"/>
      <c r="D12182" s="11"/>
      <c r="E12182" s="11"/>
      <c r="F12182" s="11"/>
      <c r="G12182" s="24"/>
    </row>
    <row r="12183" spans="1:7" x14ac:dyDescent="0.25">
      <c r="A12183" s="11"/>
      <c r="B12183" s="11"/>
      <c r="C12183" s="10"/>
      <c r="D12183" s="11"/>
      <c r="E12183" s="11"/>
      <c r="F12183" s="11"/>
      <c r="G12183" s="24"/>
    </row>
    <row r="12184" spans="1:7" x14ac:dyDescent="0.25">
      <c r="A12184" s="11"/>
      <c r="B12184" s="11"/>
      <c r="C12184" s="10"/>
      <c r="D12184" s="11"/>
      <c r="E12184" s="11"/>
      <c r="F12184" s="11"/>
      <c r="G12184" s="24"/>
    </row>
    <row r="12185" spans="1:7" x14ac:dyDescent="0.25">
      <c r="A12185" s="11"/>
      <c r="B12185" s="11"/>
      <c r="C12185" s="10"/>
      <c r="D12185" s="11"/>
      <c r="E12185" s="11"/>
      <c r="F12185" s="11"/>
      <c r="G12185" s="24"/>
    </row>
    <row r="12186" spans="1:7" x14ac:dyDescent="0.25">
      <c r="A12186" s="11"/>
      <c r="B12186" s="11"/>
      <c r="C12186" s="10"/>
      <c r="D12186" s="11"/>
      <c r="E12186" s="11"/>
      <c r="F12186" s="11"/>
      <c r="G12186" s="24"/>
    </row>
    <row r="12187" spans="1:7" x14ac:dyDescent="0.25">
      <c r="A12187" s="11"/>
      <c r="B12187" s="11"/>
      <c r="C12187" s="10"/>
      <c r="D12187" s="11"/>
      <c r="E12187" s="11"/>
      <c r="F12187" s="11"/>
      <c r="G12187" s="24"/>
    </row>
    <row r="12188" spans="1:7" x14ac:dyDescent="0.25">
      <c r="A12188" s="11"/>
      <c r="B12188" s="11"/>
      <c r="C12188" s="10"/>
      <c r="D12188" s="11"/>
      <c r="E12188" s="11"/>
      <c r="F12188" s="11"/>
      <c r="G12188" s="24"/>
    </row>
    <row r="12189" spans="1:7" x14ac:dyDescent="0.25">
      <c r="A12189" s="11"/>
      <c r="B12189" s="11"/>
      <c r="C12189" s="10"/>
      <c r="D12189" s="11"/>
      <c r="E12189" s="11"/>
      <c r="F12189" s="11"/>
      <c r="G12189" s="24"/>
    </row>
    <row r="12190" spans="1:7" x14ac:dyDescent="0.25">
      <c r="A12190" s="11"/>
      <c r="B12190" s="11"/>
      <c r="C12190" s="10"/>
      <c r="D12190" s="11"/>
      <c r="E12190" s="11"/>
      <c r="F12190" s="11"/>
      <c r="G12190" s="24"/>
    </row>
    <row r="12191" spans="1:7" x14ac:dyDescent="0.25">
      <c r="A12191" s="11"/>
      <c r="B12191" s="11"/>
      <c r="C12191" s="10"/>
      <c r="D12191" s="11"/>
      <c r="E12191" s="11"/>
      <c r="F12191" s="11"/>
      <c r="G12191" s="24"/>
    </row>
    <row r="12192" spans="1:7" x14ac:dyDescent="0.25">
      <c r="A12192" s="11"/>
      <c r="B12192" s="11"/>
      <c r="C12192" s="10"/>
      <c r="D12192" s="11"/>
      <c r="E12192" s="11"/>
      <c r="F12192" s="11"/>
      <c r="G12192" s="24"/>
    </row>
    <row r="12193" spans="1:7" x14ac:dyDescent="0.25">
      <c r="A12193" s="11"/>
      <c r="B12193" s="11"/>
      <c r="C12193" s="10"/>
      <c r="D12193" s="11"/>
      <c r="E12193" s="11"/>
      <c r="F12193" s="11"/>
      <c r="G12193" s="24"/>
    </row>
    <row r="12194" spans="1:7" x14ac:dyDescent="0.25">
      <c r="A12194" s="11"/>
      <c r="B12194" s="11"/>
      <c r="C12194" s="10"/>
      <c r="D12194" s="11"/>
      <c r="E12194" s="11"/>
      <c r="F12194" s="11"/>
      <c r="G12194" s="24"/>
    </row>
    <row r="12195" spans="1:7" x14ac:dyDescent="0.25">
      <c r="A12195" s="11"/>
      <c r="B12195" s="11"/>
      <c r="C12195" s="10"/>
      <c r="D12195" s="11"/>
      <c r="E12195" s="11"/>
      <c r="F12195" s="11"/>
      <c r="G12195" s="24"/>
    </row>
    <row r="12196" spans="1:7" x14ac:dyDescent="0.25">
      <c r="A12196" s="11"/>
      <c r="B12196" s="11"/>
      <c r="C12196" s="10"/>
      <c r="D12196" s="11"/>
      <c r="E12196" s="11"/>
      <c r="F12196" s="11"/>
      <c r="G12196" s="24"/>
    </row>
    <row r="12197" spans="1:7" x14ac:dyDescent="0.25">
      <c r="A12197" s="11"/>
      <c r="B12197" s="11"/>
      <c r="C12197" s="10"/>
      <c r="D12197" s="11"/>
      <c r="E12197" s="11"/>
      <c r="F12197" s="11"/>
      <c r="G12197" s="24"/>
    </row>
    <row r="12198" spans="1:7" x14ac:dyDescent="0.25">
      <c r="A12198" s="11"/>
      <c r="B12198" s="11"/>
      <c r="C12198" s="10"/>
      <c r="D12198" s="11"/>
      <c r="E12198" s="11"/>
      <c r="F12198" s="11"/>
      <c r="G12198" s="24"/>
    </row>
    <row r="12199" spans="1:7" x14ac:dyDescent="0.25">
      <c r="A12199" s="11"/>
      <c r="B12199" s="11"/>
      <c r="C12199" s="10"/>
      <c r="D12199" s="11"/>
      <c r="E12199" s="11"/>
      <c r="F12199" s="11"/>
      <c r="G12199" s="24"/>
    </row>
    <row r="12200" spans="1:7" x14ac:dyDescent="0.25">
      <c r="A12200" s="11"/>
      <c r="B12200" s="11"/>
      <c r="C12200" s="10"/>
      <c r="D12200" s="11"/>
      <c r="E12200" s="11"/>
      <c r="F12200" s="11"/>
      <c r="G12200" s="24"/>
    </row>
    <row r="12201" spans="1:7" x14ac:dyDescent="0.25">
      <c r="A12201" s="11"/>
      <c r="B12201" s="11"/>
      <c r="C12201" s="10"/>
      <c r="D12201" s="11"/>
      <c r="E12201" s="11"/>
      <c r="F12201" s="11"/>
      <c r="G12201" s="24"/>
    </row>
    <row r="12202" spans="1:7" x14ac:dyDescent="0.25">
      <c r="A12202" s="11"/>
      <c r="B12202" s="11"/>
      <c r="C12202" s="10"/>
      <c r="D12202" s="11"/>
      <c r="E12202" s="11"/>
      <c r="F12202" s="11"/>
      <c r="G12202" s="24"/>
    </row>
    <row r="12203" spans="1:7" x14ac:dyDescent="0.25">
      <c r="A12203" s="11"/>
      <c r="B12203" s="11"/>
      <c r="C12203" s="10"/>
      <c r="D12203" s="11"/>
      <c r="E12203" s="11"/>
      <c r="F12203" s="11"/>
      <c r="G12203" s="24"/>
    </row>
    <row r="12204" spans="1:7" x14ac:dyDescent="0.25">
      <c r="A12204" s="11"/>
      <c r="B12204" s="11"/>
      <c r="C12204" s="10"/>
      <c r="D12204" s="11"/>
      <c r="E12204" s="11"/>
      <c r="F12204" s="11"/>
      <c r="G12204" s="24"/>
    </row>
    <row r="12205" spans="1:7" x14ac:dyDescent="0.25">
      <c r="A12205" s="11"/>
      <c r="B12205" s="11"/>
      <c r="C12205" s="10"/>
      <c r="D12205" s="11"/>
      <c r="E12205" s="11"/>
      <c r="F12205" s="11"/>
      <c r="G12205" s="24"/>
    </row>
    <row r="12206" spans="1:7" x14ac:dyDescent="0.25">
      <c r="A12206" s="11"/>
      <c r="B12206" s="11"/>
      <c r="C12206" s="10"/>
      <c r="D12206" s="11"/>
      <c r="E12206" s="11"/>
      <c r="F12206" s="11"/>
      <c r="G12206" s="24"/>
    </row>
    <row r="12207" spans="1:7" x14ac:dyDescent="0.25">
      <c r="A12207" s="11"/>
      <c r="B12207" s="11"/>
      <c r="C12207" s="10"/>
      <c r="D12207" s="11"/>
      <c r="E12207" s="11"/>
      <c r="F12207" s="11"/>
      <c r="G12207" s="24"/>
    </row>
    <row r="12208" spans="1:7" x14ac:dyDescent="0.25">
      <c r="A12208" s="11"/>
      <c r="B12208" s="11"/>
      <c r="C12208" s="10"/>
      <c r="D12208" s="11"/>
      <c r="E12208" s="11"/>
      <c r="F12208" s="11"/>
      <c r="G12208" s="24"/>
    </row>
    <row r="12209" spans="1:7" x14ac:dyDescent="0.25">
      <c r="A12209" s="11"/>
      <c r="B12209" s="11"/>
      <c r="C12209" s="10"/>
      <c r="D12209" s="11"/>
      <c r="E12209" s="11"/>
      <c r="F12209" s="11"/>
      <c r="G12209" s="24"/>
    </row>
    <row r="12210" spans="1:7" x14ac:dyDescent="0.25">
      <c r="A12210" s="11"/>
      <c r="B12210" s="11"/>
      <c r="C12210" s="10"/>
      <c r="D12210" s="11"/>
      <c r="E12210" s="11"/>
      <c r="F12210" s="11"/>
      <c r="G12210" s="24"/>
    </row>
    <row r="12211" spans="1:7" x14ac:dyDescent="0.25">
      <c r="A12211" s="11"/>
      <c r="B12211" s="11"/>
      <c r="C12211" s="10"/>
      <c r="D12211" s="11"/>
      <c r="E12211" s="11"/>
      <c r="F12211" s="11"/>
      <c r="G12211" s="24"/>
    </row>
    <row r="12212" spans="1:7" x14ac:dyDescent="0.25">
      <c r="A12212" s="11"/>
      <c r="B12212" s="11"/>
      <c r="C12212" s="10"/>
      <c r="D12212" s="11"/>
      <c r="E12212" s="11"/>
      <c r="F12212" s="11"/>
      <c r="G12212" s="24"/>
    </row>
    <row r="12213" spans="1:7" x14ac:dyDescent="0.25">
      <c r="A12213" s="11"/>
      <c r="B12213" s="11"/>
      <c r="C12213" s="10"/>
      <c r="D12213" s="11"/>
      <c r="E12213" s="11"/>
      <c r="F12213" s="11"/>
      <c r="G12213" s="24"/>
    </row>
    <row r="12214" spans="1:7" x14ac:dyDescent="0.25">
      <c r="A12214" s="11"/>
      <c r="B12214" s="11"/>
      <c r="C12214" s="10"/>
      <c r="D12214" s="11"/>
      <c r="E12214" s="11"/>
      <c r="F12214" s="11"/>
      <c r="G12214" s="24"/>
    </row>
    <row r="12215" spans="1:7" x14ac:dyDescent="0.25">
      <c r="A12215" s="11"/>
      <c r="B12215" s="11"/>
      <c r="C12215" s="10"/>
      <c r="D12215" s="11"/>
      <c r="E12215" s="11"/>
      <c r="F12215" s="11"/>
      <c r="G12215" s="24"/>
    </row>
    <row r="12216" spans="1:7" x14ac:dyDescent="0.25">
      <c r="A12216" s="11"/>
      <c r="B12216" s="11"/>
      <c r="C12216" s="10"/>
      <c r="D12216" s="11"/>
      <c r="E12216" s="11"/>
      <c r="F12216" s="11"/>
      <c r="G12216" s="24"/>
    </row>
    <row r="12217" spans="1:7" x14ac:dyDescent="0.25">
      <c r="A12217" s="11"/>
      <c r="B12217" s="11"/>
      <c r="C12217" s="10"/>
      <c r="D12217" s="11"/>
      <c r="E12217" s="11"/>
      <c r="F12217" s="11"/>
      <c r="G12217" s="24"/>
    </row>
    <row r="12218" spans="1:7" x14ac:dyDescent="0.25">
      <c r="A12218" s="11"/>
      <c r="B12218" s="11"/>
      <c r="C12218" s="10"/>
      <c r="D12218" s="11"/>
      <c r="E12218" s="11"/>
      <c r="F12218" s="11"/>
      <c r="G12218" s="24"/>
    </row>
    <row r="12219" spans="1:7" x14ac:dyDescent="0.25">
      <c r="A12219" s="11"/>
      <c r="B12219" s="11"/>
      <c r="C12219" s="10"/>
      <c r="D12219" s="11"/>
      <c r="E12219" s="11"/>
      <c r="F12219" s="11"/>
      <c r="G12219" s="24"/>
    </row>
    <row r="12220" spans="1:7" x14ac:dyDescent="0.25">
      <c r="A12220" s="11"/>
      <c r="B12220" s="11"/>
      <c r="C12220" s="10"/>
      <c r="D12220" s="11"/>
      <c r="E12220" s="11"/>
      <c r="F12220" s="11"/>
      <c r="G12220" s="24"/>
    </row>
    <row r="12221" spans="1:7" x14ac:dyDescent="0.25">
      <c r="A12221" s="11"/>
      <c r="B12221" s="11"/>
      <c r="C12221" s="10"/>
      <c r="D12221" s="11"/>
      <c r="E12221" s="11"/>
      <c r="F12221" s="11"/>
      <c r="G12221" s="24"/>
    </row>
    <row r="12222" spans="1:7" x14ac:dyDescent="0.25">
      <c r="A12222" s="11"/>
      <c r="B12222" s="11"/>
      <c r="C12222" s="10"/>
      <c r="D12222" s="11"/>
      <c r="E12222" s="11"/>
      <c r="F12222" s="11"/>
      <c r="G12222" s="24"/>
    </row>
    <row r="12223" spans="1:7" x14ac:dyDescent="0.25">
      <c r="A12223" s="11"/>
      <c r="B12223" s="11"/>
      <c r="C12223" s="10"/>
      <c r="D12223" s="11"/>
      <c r="E12223" s="11"/>
      <c r="F12223" s="11"/>
      <c r="G12223" s="24"/>
    </row>
    <row r="12224" spans="1:7" x14ac:dyDescent="0.25">
      <c r="A12224" s="11"/>
      <c r="B12224" s="11"/>
      <c r="C12224" s="10"/>
      <c r="D12224" s="11"/>
      <c r="E12224" s="11"/>
      <c r="F12224" s="11"/>
      <c r="G12224" s="24"/>
    </row>
    <row r="12225" spans="1:7" x14ac:dyDescent="0.25">
      <c r="A12225" s="11"/>
      <c r="B12225" s="11"/>
      <c r="C12225" s="10"/>
      <c r="D12225" s="11"/>
      <c r="E12225" s="11"/>
      <c r="F12225" s="11"/>
      <c r="G12225" s="24"/>
    </row>
    <row r="12226" spans="1:7" x14ac:dyDescent="0.25">
      <c r="A12226" s="11"/>
      <c r="B12226" s="11"/>
      <c r="C12226" s="10"/>
      <c r="D12226" s="11"/>
      <c r="E12226" s="11"/>
      <c r="F12226" s="11"/>
      <c r="G12226" s="24"/>
    </row>
    <row r="12227" spans="1:7" x14ac:dyDescent="0.25">
      <c r="A12227" s="11"/>
      <c r="B12227" s="11"/>
      <c r="C12227" s="10"/>
      <c r="D12227" s="11"/>
      <c r="E12227" s="11"/>
      <c r="F12227" s="11"/>
      <c r="G12227" s="24"/>
    </row>
    <row r="12228" spans="1:7" x14ac:dyDescent="0.25">
      <c r="A12228" s="11"/>
      <c r="B12228" s="11"/>
      <c r="C12228" s="10"/>
      <c r="D12228" s="11"/>
      <c r="E12228" s="11"/>
      <c r="F12228" s="11"/>
      <c r="G12228" s="24"/>
    </row>
    <row r="12229" spans="1:7" x14ac:dyDescent="0.25">
      <c r="A12229" s="11"/>
      <c r="B12229" s="11"/>
      <c r="C12229" s="10"/>
      <c r="D12229" s="11"/>
      <c r="E12229" s="11"/>
      <c r="F12229" s="11"/>
      <c r="G12229" s="24"/>
    </row>
    <row r="12230" spans="1:7" x14ac:dyDescent="0.25">
      <c r="A12230" s="11"/>
      <c r="B12230" s="11"/>
      <c r="C12230" s="10"/>
      <c r="D12230" s="11"/>
      <c r="E12230" s="11"/>
      <c r="F12230" s="11"/>
      <c r="G12230" s="24"/>
    </row>
    <row r="12231" spans="1:7" x14ac:dyDescent="0.25">
      <c r="A12231" s="11"/>
      <c r="B12231" s="11"/>
      <c r="C12231" s="10"/>
      <c r="D12231" s="11"/>
      <c r="E12231" s="11"/>
      <c r="F12231" s="11"/>
      <c r="G12231" s="24"/>
    </row>
    <row r="12232" spans="1:7" x14ac:dyDescent="0.25">
      <c r="A12232" s="11"/>
      <c r="B12232" s="11"/>
      <c r="C12232" s="10"/>
      <c r="D12232" s="11"/>
      <c r="E12232" s="11"/>
      <c r="F12232" s="11"/>
      <c r="G12232" s="24"/>
    </row>
    <row r="12233" spans="1:7" x14ac:dyDescent="0.25">
      <c r="A12233" s="11"/>
      <c r="B12233" s="11"/>
      <c r="C12233" s="10"/>
      <c r="D12233" s="11"/>
      <c r="E12233" s="11"/>
      <c r="F12233" s="11"/>
      <c r="G12233" s="24"/>
    </row>
    <row r="12234" spans="1:7" x14ac:dyDescent="0.25">
      <c r="A12234" s="11"/>
      <c r="B12234" s="11"/>
      <c r="C12234" s="10"/>
      <c r="D12234" s="11"/>
      <c r="E12234" s="11"/>
      <c r="F12234" s="11"/>
      <c r="G12234" s="24"/>
    </row>
    <row r="12235" spans="1:7" x14ac:dyDescent="0.25">
      <c r="A12235" s="11"/>
      <c r="B12235" s="11"/>
      <c r="C12235" s="10"/>
      <c r="D12235" s="11"/>
      <c r="E12235" s="11"/>
      <c r="F12235" s="11"/>
      <c r="G12235" s="24"/>
    </row>
    <row r="12236" spans="1:7" x14ac:dyDescent="0.25">
      <c r="A12236" s="11"/>
      <c r="B12236" s="11"/>
      <c r="C12236" s="10"/>
      <c r="D12236" s="11"/>
      <c r="E12236" s="11"/>
      <c r="F12236" s="11"/>
      <c r="G12236" s="24"/>
    </row>
    <row r="12237" spans="1:7" x14ac:dyDescent="0.25">
      <c r="A12237" s="11"/>
      <c r="B12237" s="11"/>
      <c r="C12237" s="10"/>
      <c r="D12237" s="11"/>
      <c r="E12237" s="11"/>
      <c r="F12237" s="11"/>
      <c r="G12237" s="24"/>
    </row>
    <row r="12238" spans="1:7" x14ac:dyDescent="0.25">
      <c r="A12238" s="11"/>
      <c r="B12238" s="11"/>
      <c r="C12238" s="10"/>
      <c r="D12238" s="11"/>
      <c r="E12238" s="11"/>
      <c r="F12238" s="11"/>
      <c r="G12238" s="24"/>
    </row>
    <row r="12239" spans="1:7" x14ac:dyDescent="0.25">
      <c r="A12239" s="11"/>
      <c r="B12239" s="11"/>
      <c r="C12239" s="10"/>
      <c r="D12239" s="11"/>
      <c r="E12239" s="11"/>
      <c r="F12239" s="11"/>
      <c r="G12239" s="24"/>
    </row>
    <row r="12240" spans="1:7" x14ac:dyDescent="0.25">
      <c r="A12240" s="11"/>
      <c r="B12240" s="11"/>
      <c r="C12240" s="10"/>
      <c r="D12240" s="11"/>
      <c r="E12240" s="11"/>
      <c r="F12240" s="11"/>
      <c r="G12240" s="24"/>
    </row>
    <row r="12241" spans="1:7" x14ac:dyDescent="0.25">
      <c r="A12241" s="11"/>
      <c r="B12241" s="11"/>
      <c r="C12241" s="10"/>
      <c r="D12241" s="11"/>
      <c r="E12241" s="11"/>
      <c r="F12241" s="11"/>
      <c r="G12241" s="24"/>
    </row>
    <row r="12242" spans="1:7" x14ac:dyDescent="0.25">
      <c r="A12242" s="11"/>
      <c r="B12242" s="11"/>
      <c r="C12242" s="10"/>
      <c r="D12242" s="11"/>
      <c r="E12242" s="11"/>
      <c r="F12242" s="11"/>
      <c r="G12242" s="24"/>
    </row>
    <row r="12243" spans="1:7" x14ac:dyDescent="0.25">
      <c r="A12243" s="11"/>
      <c r="B12243" s="11"/>
      <c r="C12243" s="10"/>
      <c r="D12243" s="11"/>
      <c r="E12243" s="11"/>
      <c r="F12243" s="11"/>
      <c r="G12243" s="24"/>
    </row>
    <row r="12244" spans="1:7" x14ac:dyDescent="0.25">
      <c r="A12244" s="11"/>
      <c r="B12244" s="11"/>
      <c r="C12244" s="10"/>
      <c r="D12244" s="11"/>
      <c r="E12244" s="11"/>
      <c r="F12244" s="11"/>
      <c r="G12244" s="24"/>
    </row>
    <row r="12245" spans="1:7" x14ac:dyDescent="0.25">
      <c r="A12245" s="11"/>
      <c r="B12245" s="11"/>
      <c r="C12245" s="10"/>
      <c r="D12245" s="11"/>
      <c r="E12245" s="11"/>
      <c r="F12245" s="11"/>
      <c r="G12245" s="24"/>
    </row>
    <row r="12246" spans="1:7" x14ac:dyDescent="0.25">
      <c r="A12246" s="11"/>
      <c r="B12246" s="11"/>
      <c r="C12246" s="10"/>
      <c r="D12246" s="11"/>
      <c r="E12246" s="11"/>
      <c r="F12246" s="11"/>
      <c r="G12246" s="24"/>
    </row>
    <row r="12247" spans="1:7" x14ac:dyDescent="0.25">
      <c r="A12247" s="11"/>
      <c r="B12247" s="11"/>
      <c r="C12247" s="10"/>
      <c r="D12247" s="11"/>
      <c r="E12247" s="11"/>
      <c r="F12247" s="11"/>
      <c r="G12247" s="24"/>
    </row>
    <row r="12248" spans="1:7" x14ac:dyDescent="0.25">
      <c r="A12248" s="11"/>
      <c r="B12248" s="11"/>
      <c r="C12248" s="10"/>
      <c r="D12248" s="11"/>
      <c r="E12248" s="11"/>
      <c r="F12248" s="11"/>
      <c r="G12248" s="24"/>
    </row>
    <row r="12249" spans="1:7" x14ac:dyDescent="0.25">
      <c r="A12249" s="11"/>
      <c r="B12249" s="11"/>
      <c r="C12249" s="10"/>
      <c r="D12249" s="11"/>
      <c r="E12249" s="11"/>
      <c r="F12249" s="11"/>
      <c r="G12249" s="24"/>
    </row>
    <row r="12250" spans="1:7" x14ac:dyDescent="0.25">
      <c r="A12250" s="11"/>
      <c r="B12250" s="11"/>
      <c r="C12250" s="10"/>
      <c r="D12250" s="11"/>
      <c r="E12250" s="11"/>
      <c r="F12250" s="11"/>
      <c r="G12250" s="24"/>
    </row>
    <row r="12251" spans="1:7" x14ac:dyDescent="0.25">
      <c r="A12251" s="11"/>
      <c r="B12251" s="11"/>
      <c r="C12251" s="10"/>
      <c r="D12251" s="11"/>
      <c r="E12251" s="11"/>
      <c r="F12251" s="11"/>
      <c r="G12251" s="24"/>
    </row>
    <row r="12252" spans="1:7" x14ac:dyDescent="0.25">
      <c r="A12252" s="11"/>
      <c r="B12252" s="11"/>
      <c r="C12252" s="10"/>
      <c r="D12252" s="11"/>
      <c r="E12252" s="11"/>
      <c r="F12252" s="11"/>
      <c r="G12252" s="24"/>
    </row>
    <row r="12253" spans="1:7" x14ac:dyDescent="0.25">
      <c r="A12253" s="11"/>
      <c r="B12253" s="11"/>
      <c r="C12253" s="10"/>
      <c r="D12253" s="11"/>
      <c r="E12253" s="11"/>
      <c r="F12253" s="11"/>
      <c r="G12253" s="24"/>
    </row>
    <row r="12254" spans="1:7" x14ac:dyDescent="0.25">
      <c r="A12254" s="11"/>
      <c r="B12254" s="11"/>
      <c r="C12254" s="10"/>
      <c r="D12254" s="11"/>
      <c r="E12254" s="11"/>
      <c r="F12254" s="11"/>
      <c r="G12254" s="24"/>
    </row>
    <row r="12255" spans="1:7" x14ac:dyDescent="0.25">
      <c r="A12255" s="11"/>
      <c r="B12255" s="11"/>
      <c r="C12255" s="10"/>
      <c r="D12255" s="11"/>
      <c r="E12255" s="11"/>
      <c r="F12255" s="11"/>
      <c r="G12255" s="24"/>
    </row>
    <row r="12256" spans="1:7" x14ac:dyDescent="0.25">
      <c r="A12256" s="11"/>
      <c r="B12256" s="11"/>
      <c r="C12256" s="10"/>
      <c r="D12256" s="11"/>
      <c r="E12256" s="11"/>
      <c r="F12256" s="11"/>
      <c r="G12256" s="24"/>
    </row>
    <row r="12257" spans="1:7" x14ac:dyDescent="0.25">
      <c r="A12257" s="11"/>
      <c r="B12257" s="11"/>
      <c r="C12257" s="10"/>
      <c r="D12257" s="11"/>
      <c r="E12257" s="11"/>
      <c r="F12257" s="11"/>
      <c r="G12257" s="24"/>
    </row>
    <row r="12258" spans="1:7" x14ac:dyDescent="0.25">
      <c r="A12258" s="11"/>
      <c r="B12258" s="11"/>
      <c r="C12258" s="10"/>
      <c r="D12258" s="11"/>
      <c r="E12258" s="11"/>
      <c r="F12258" s="11"/>
      <c r="G12258" s="24"/>
    </row>
    <row r="12259" spans="1:7" x14ac:dyDescent="0.25">
      <c r="A12259" s="11"/>
      <c r="B12259" s="11"/>
      <c r="C12259" s="10"/>
      <c r="D12259" s="11"/>
      <c r="E12259" s="11"/>
      <c r="F12259" s="11"/>
      <c r="G12259" s="24"/>
    </row>
    <row r="12260" spans="1:7" x14ac:dyDescent="0.25">
      <c r="A12260" s="11"/>
      <c r="B12260" s="11"/>
      <c r="C12260" s="10"/>
      <c r="D12260" s="11"/>
      <c r="E12260" s="11"/>
      <c r="F12260" s="11"/>
      <c r="G12260" s="24"/>
    </row>
    <row r="12261" spans="1:7" x14ac:dyDescent="0.25">
      <c r="A12261" s="11"/>
      <c r="B12261" s="11"/>
      <c r="C12261" s="10"/>
      <c r="D12261" s="11"/>
      <c r="E12261" s="11"/>
      <c r="F12261" s="11"/>
      <c r="G12261" s="24"/>
    </row>
    <row r="12262" spans="1:7" x14ac:dyDescent="0.25">
      <c r="A12262" s="11"/>
      <c r="B12262" s="11"/>
      <c r="C12262" s="10"/>
      <c r="D12262" s="11"/>
      <c r="E12262" s="11"/>
      <c r="F12262" s="11"/>
      <c r="G12262" s="24"/>
    </row>
    <row r="12263" spans="1:7" x14ac:dyDescent="0.25">
      <c r="A12263" s="11"/>
      <c r="B12263" s="11"/>
      <c r="C12263" s="10"/>
      <c r="D12263" s="11"/>
      <c r="E12263" s="11"/>
      <c r="F12263" s="11"/>
      <c r="G12263" s="24"/>
    </row>
    <row r="12264" spans="1:7" x14ac:dyDescent="0.25">
      <c r="A12264" s="11"/>
      <c r="B12264" s="11"/>
      <c r="C12264" s="10"/>
      <c r="D12264" s="11"/>
      <c r="E12264" s="11"/>
      <c r="F12264" s="11"/>
      <c r="G12264" s="24"/>
    </row>
    <row r="12265" spans="1:7" x14ac:dyDescent="0.25">
      <c r="A12265" s="11"/>
      <c r="B12265" s="11"/>
      <c r="C12265" s="10"/>
      <c r="D12265" s="11"/>
      <c r="E12265" s="11"/>
      <c r="F12265" s="11"/>
      <c r="G12265" s="24"/>
    </row>
    <row r="12266" spans="1:7" x14ac:dyDescent="0.25">
      <c r="A12266" s="11"/>
      <c r="B12266" s="11"/>
      <c r="C12266" s="10"/>
      <c r="D12266" s="11"/>
      <c r="E12266" s="11"/>
      <c r="F12266" s="11"/>
      <c r="G12266" s="24"/>
    </row>
    <row r="12267" spans="1:7" x14ac:dyDescent="0.25">
      <c r="A12267" s="11"/>
      <c r="B12267" s="11"/>
      <c r="C12267" s="10"/>
      <c r="D12267" s="11"/>
      <c r="E12267" s="11"/>
      <c r="F12267" s="11"/>
      <c r="G12267" s="24"/>
    </row>
    <row r="12268" spans="1:7" x14ac:dyDescent="0.25">
      <c r="A12268" s="11"/>
      <c r="B12268" s="11"/>
      <c r="C12268" s="10"/>
      <c r="D12268" s="11"/>
      <c r="E12268" s="11"/>
      <c r="F12268" s="11"/>
      <c r="G12268" s="24"/>
    </row>
    <row r="12269" spans="1:7" x14ac:dyDescent="0.25">
      <c r="A12269" s="11"/>
      <c r="B12269" s="11"/>
      <c r="C12269" s="10"/>
      <c r="D12269" s="11"/>
      <c r="E12269" s="11"/>
      <c r="F12269" s="11"/>
      <c r="G12269" s="24"/>
    </row>
    <row r="12270" spans="1:7" x14ac:dyDescent="0.25">
      <c r="A12270" s="11"/>
      <c r="B12270" s="11"/>
      <c r="C12270" s="10"/>
      <c r="D12270" s="11"/>
      <c r="E12270" s="11"/>
      <c r="F12270" s="11"/>
      <c r="G12270" s="24"/>
    </row>
    <row r="12271" spans="1:7" x14ac:dyDescent="0.25">
      <c r="A12271" s="11"/>
      <c r="B12271" s="11"/>
      <c r="C12271" s="10"/>
      <c r="D12271" s="11"/>
      <c r="E12271" s="11"/>
      <c r="F12271" s="11"/>
      <c r="G12271" s="24"/>
    </row>
    <row r="12272" spans="1:7" x14ac:dyDescent="0.25">
      <c r="A12272" s="11"/>
      <c r="B12272" s="11"/>
      <c r="C12272" s="10"/>
      <c r="D12272" s="11"/>
      <c r="E12272" s="11"/>
      <c r="F12272" s="11"/>
      <c r="G12272" s="24"/>
    </row>
    <row r="12273" spans="1:7" x14ac:dyDescent="0.25">
      <c r="A12273" s="11"/>
      <c r="B12273" s="11"/>
      <c r="C12273" s="10"/>
      <c r="D12273" s="11"/>
      <c r="E12273" s="11"/>
      <c r="F12273" s="11"/>
      <c r="G12273" s="24"/>
    </row>
    <row r="12274" spans="1:7" x14ac:dyDescent="0.25">
      <c r="A12274" s="11"/>
      <c r="B12274" s="11"/>
      <c r="C12274" s="10"/>
      <c r="D12274" s="11"/>
      <c r="E12274" s="11"/>
      <c r="F12274" s="11"/>
      <c r="G12274" s="24"/>
    </row>
    <row r="12275" spans="1:7" x14ac:dyDescent="0.25">
      <c r="A12275" s="11"/>
      <c r="B12275" s="11"/>
      <c r="C12275" s="10"/>
      <c r="D12275" s="11"/>
      <c r="E12275" s="11"/>
      <c r="F12275" s="11"/>
      <c r="G12275" s="24"/>
    </row>
    <row r="12276" spans="1:7" x14ac:dyDescent="0.25">
      <c r="A12276" s="11"/>
      <c r="B12276" s="11"/>
      <c r="C12276" s="10"/>
      <c r="D12276" s="11"/>
      <c r="E12276" s="11"/>
      <c r="F12276" s="11"/>
      <c r="G12276" s="24"/>
    </row>
    <row r="12277" spans="1:7" x14ac:dyDescent="0.25">
      <c r="A12277" s="11"/>
      <c r="B12277" s="11"/>
      <c r="C12277" s="10"/>
      <c r="D12277" s="11"/>
      <c r="E12277" s="11"/>
      <c r="F12277" s="11"/>
      <c r="G12277" s="24"/>
    </row>
    <row r="12278" spans="1:7" x14ac:dyDescent="0.25">
      <c r="A12278" s="11"/>
      <c r="B12278" s="11"/>
      <c r="C12278" s="10"/>
      <c r="D12278" s="11"/>
      <c r="E12278" s="11"/>
      <c r="F12278" s="11"/>
      <c r="G12278" s="24"/>
    </row>
    <row r="12279" spans="1:7" x14ac:dyDescent="0.25">
      <c r="A12279" s="11"/>
      <c r="B12279" s="11"/>
      <c r="C12279" s="10"/>
      <c r="D12279" s="11"/>
      <c r="E12279" s="11"/>
      <c r="F12279" s="11"/>
      <c r="G12279" s="24"/>
    </row>
    <row r="12280" spans="1:7" x14ac:dyDescent="0.25">
      <c r="A12280" s="11"/>
      <c r="B12280" s="11"/>
      <c r="C12280" s="10"/>
      <c r="D12280" s="11"/>
      <c r="E12280" s="11"/>
      <c r="F12280" s="11"/>
      <c r="G12280" s="24"/>
    </row>
    <row r="12281" spans="1:7" x14ac:dyDescent="0.25">
      <c r="A12281" s="11"/>
      <c r="B12281" s="11"/>
      <c r="C12281" s="10"/>
      <c r="D12281" s="11"/>
      <c r="E12281" s="11"/>
      <c r="F12281" s="11"/>
      <c r="G12281" s="24"/>
    </row>
    <row r="12282" spans="1:7" x14ac:dyDescent="0.25">
      <c r="A12282" s="11"/>
      <c r="B12282" s="11"/>
      <c r="C12282" s="10"/>
      <c r="D12282" s="11"/>
      <c r="E12282" s="11"/>
      <c r="F12282" s="11"/>
      <c r="G12282" s="24"/>
    </row>
    <row r="12283" spans="1:7" x14ac:dyDescent="0.25">
      <c r="A12283" s="11"/>
      <c r="B12283" s="11"/>
      <c r="C12283" s="10"/>
      <c r="D12283" s="11"/>
      <c r="E12283" s="11"/>
      <c r="F12283" s="11"/>
      <c r="G12283" s="24"/>
    </row>
    <row r="12284" spans="1:7" x14ac:dyDescent="0.25">
      <c r="A12284" s="11"/>
      <c r="B12284" s="11"/>
      <c r="C12284" s="10"/>
      <c r="D12284" s="11"/>
      <c r="E12284" s="11"/>
      <c r="F12284" s="11"/>
      <c r="G12284" s="24"/>
    </row>
    <row r="12285" spans="1:7" x14ac:dyDescent="0.25">
      <c r="A12285" s="11"/>
      <c r="B12285" s="11"/>
      <c r="C12285" s="10"/>
      <c r="D12285" s="11"/>
      <c r="E12285" s="11"/>
      <c r="F12285" s="11"/>
      <c r="G12285" s="24"/>
    </row>
    <row r="12286" spans="1:7" x14ac:dyDescent="0.25">
      <c r="A12286" s="11"/>
      <c r="B12286" s="11"/>
      <c r="C12286" s="10"/>
      <c r="D12286" s="11"/>
      <c r="E12286" s="11"/>
      <c r="F12286" s="11"/>
      <c r="G12286" s="24"/>
    </row>
    <row r="12287" spans="1:7" x14ac:dyDescent="0.25">
      <c r="A12287" s="11"/>
      <c r="B12287" s="11"/>
      <c r="C12287" s="10"/>
      <c r="D12287" s="11"/>
      <c r="E12287" s="11"/>
      <c r="F12287" s="11"/>
      <c r="G12287" s="24"/>
    </row>
    <row r="12288" spans="1:7" x14ac:dyDescent="0.25">
      <c r="A12288" s="11"/>
      <c r="B12288" s="11"/>
      <c r="C12288" s="10"/>
      <c r="D12288" s="11"/>
      <c r="E12288" s="11"/>
      <c r="F12288" s="11"/>
      <c r="G12288" s="24"/>
    </row>
    <row r="12289" spans="1:7" x14ac:dyDescent="0.25">
      <c r="A12289" s="11"/>
      <c r="B12289" s="11"/>
      <c r="C12289" s="10"/>
      <c r="D12289" s="11"/>
      <c r="E12289" s="11"/>
      <c r="F12289" s="11"/>
      <c r="G12289" s="24"/>
    </row>
    <row r="12290" spans="1:7" x14ac:dyDescent="0.25">
      <c r="A12290" s="11"/>
      <c r="B12290" s="11"/>
      <c r="C12290" s="10"/>
      <c r="D12290" s="11"/>
      <c r="E12290" s="11"/>
      <c r="F12290" s="11"/>
      <c r="G12290" s="24"/>
    </row>
    <row r="12291" spans="1:7" x14ac:dyDescent="0.25">
      <c r="A12291" s="11"/>
      <c r="B12291" s="11"/>
      <c r="C12291" s="10"/>
      <c r="D12291" s="11"/>
      <c r="E12291" s="11"/>
      <c r="F12291" s="11"/>
      <c r="G12291" s="24"/>
    </row>
    <row r="12292" spans="1:7" x14ac:dyDescent="0.25">
      <c r="A12292" s="11"/>
      <c r="B12292" s="11"/>
      <c r="C12292" s="10"/>
      <c r="D12292" s="11"/>
      <c r="E12292" s="11"/>
      <c r="F12292" s="11"/>
      <c r="G12292" s="24"/>
    </row>
    <row r="12293" spans="1:7" x14ac:dyDescent="0.25">
      <c r="A12293" s="11"/>
      <c r="B12293" s="11"/>
      <c r="C12293" s="10"/>
      <c r="D12293" s="11"/>
      <c r="E12293" s="11"/>
      <c r="F12293" s="11"/>
      <c r="G12293" s="24"/>
    </row>
    <row r="12294" spans="1:7" x14ac:dyDescent="0.25">
      <c r="A12294" s="11"/>
      <c r="B12294" s="11"/>
      <c r="C12294" s="10"/>
      <c r="D12294" s="11"/>
      <c r="E12294" s="11"/>
      <c r="F12294" s="11"/>
      <c r="G12294" s="24"/>
    </row>
    <row r="12295" spans="1:7" x14ac:dyDescent="0.25">
      <c r="A12295" s="11"/>
      <c r="B12295" s="11"/>
      <c r="C12295" s="10"/>
      <c r="D12295" s="11"/>
      <c r="E12295" s="11"/>
      <c r="F12295" s="11"/>
      <c r="G12295" s="24"/>
    </row>
    <row r="12296" spans="1:7" x14ac:dyDescent="0.25">
      <c r="A12296" s="11"/>
      <c r="B12296" s="11"/>
      <c r="C12296" s="10"/>
      <c r="D12296" s="11"/>
      <c r="E12296" s="11"/>
      <c r="F12296" s="11"/>
      <c r="G12296" s="24"/>
    </row>
    <row r="12297" spans="1:7" x14ac:dyDescent="0.25">
      <c r="A12297" s="11"/>
      <c r="B12297" s="11"/>
      <c r="C12297" s="10"/>
      <c r="D12297" s="11"/>
      <c r="E12297" s="11"/>
      <c r="F12297" s="11"/>
      <c r="G12297" s="24"/>
    </row>
    <row r="12298" spans="1:7" x14ac:dyDescent="0.25">
      <c r="A12298" s="11"/>
      <c r="B12298" s="11"/>
      <c r="C12298" s="10"/>
      <c r="D12298" s="11"/>
      <c r="E12298" s="11"/>
      <c r="F12298" s="11"/>
      <c r="G12298" s="24"/>
    </row>
    <row r="12299" spans="1:7" x14ac:dyDescent="0.25">
      <c r="A12299" s="11"/>
      <c r="B12299" s="11"/>
      <c r="C12299" s="10"/>
      <c r="D12299" s="11"/>
      <c r="E12299" s="11"/>
      <c r="F12299" s="11"/>
      <c r="G12299" s="24"/>
    </row>
    <row r="12300" spans="1:7" x14ac:dyDescent="0.25">
      <c r="A12300" s="11"/>
      <c r="B12300" s="11"/>
      <c r="C12300" s="10"/>
      <c r="D12300" s="11"/>
      <c r="E12300" s="11"/>
      <c r="F12300" s="11"/>
      <c r="G12300" s="24"/>
    </row>
    <row r="12301" spans="1:7" x14ac:dyDescent="0.25">
      <c r="A12301" s="11"/>
      <c r="B12301" s="11"/>
      <c r="C12301" s="10"/>
      <c r="D12301" s="11"/>
      <c r="E12301" s="11"/>
      <c r="F12301" s="11"/>
      <c r="G12301" s="24"/>
    </row>
    <row r="12302" spans="1:7" x14ac:dyDescent="0.25">
      <c r="A12302" s="11"/>
      <c r="B12302" s="11"/>
      <c r="C12302" s="10"/>
      <c r="D12302" s="11"/>
      <c r="E12302" s="11"/>
      <c r="F12302" s="11"/>
      <c r="G12302" s="24"/>
    </row>
    <row r="12303" spans="1:7" x14ac:dyDescent="0.25">
      <c r="A12303" s="11"/>
      <c r="B12303" s="11"/>
      <c r="C12303" s="10"/>
      <c r="D12303" s="11"/>
      <c r="E12303" s="11"/>
      <c r="F12303" s="11"/>
      <c r="G12303" s="24"/>
    </row>
    <row r="12304" spans="1:7" x14ac:dyDescent="0.25">
      <c r="A12304" s="11"/>
      <c r="B12304" s="11"/>
      <c r="C12304" s="10"/>
      <c r="D12304" s="11"/>
      <c r="E12304" s="11"/>
      <c r="F12304" s="11"/>
      <c r="G12304" s="24"/>
    </row>
    <row r="12305" spans="1:7" x14ac:dyDescent="0.25">
      <c r="A12305" s="11"/>
      <c r="B12305" s="11"/>
      <c r="C12305" s="10"/>
      <c r="D12305" s="11"/>
      <c r="E12305" s="11"/>
      <c r="F12305" s="11"/>
      <c r="G12305" s="24"/>
    </row>
    <row r="12306" spans="1:7" x14ac:dyDescent="0.25">
      <c r="A12306" s="11"/>
      <c r="B12306" s="11"/>
      <c r="C12306" s="10"/>
      <c r="D12306" s="11"/>
      <c r="E12306" s="11"/>
      <c r="F12306" s="11"/>
      <c r="G12306" s="24"/>
    </row>
    <row r="12307" spans="1:7" x14ac:dyDescent="0.25">
      <c r="A12307" s="11"/>
      <c r="B12307" s="11"/>
      <c r="C12307" s="10"/>
      <c r="D12307" s="11"/>
      <c r="E12307" s="11"/>
      <c r="F12307" s="11"/>
      <c r="G12307" s="24"/>
    </row>
    <row r="12308" spans="1:7" x14ac:dyDescent="0.25">
      <c r="A12308" s="11"/>
      <c r="B12308" s="11"/>
      <c r="C12308" s="10"/>
      <c r="D12308" s="11"/>
      <c r="E12308" s="11"/>
      <c r="F12308" s="11"/>
      <c r="G12308" s="24"/>
    </row>
    <row r="12309" spans="1:7" x14ac:dyDescent="0.25">
      <c r="A12309" s="11"/>
      <c r="B12309" s="11"/>
      <c r="C12309" s="10"/>
      <c r="D12309" s="11"/>
      <c r="E12309" s="11"/>
      <c r="F12309" s="11"/>
      <c r="G12309" s="24"/>
    </row>
    <row r="12310" spans="1:7" x14ac:dyDescent="0.25">
      <c r="A12310" s="11"/>
      <c r="B12310" s="11"/>
      <c r="C12310" s="10"/>
      <c r="D12310" s="11"/>
      <c r="E12310" s="11"/>
      <c r="F12310" s="11"/>
      <c r="G12310" s="24"/>
    </row>
    <row r="12311" spans="1:7" x14ac:dyDescent="0.25">
      <c r="A12311" s="11"/>
      <c r="B12311" s="11"/>
      <c r="C12311" s="10"/>
      <c r="D12311" s="11"/>
      <c r="E12311" s="11"/>
      <c r="F12311" s="11"/>
      <c r="G12311" s="24"/>
    </row>
    <row r="12312" spans="1:7" x14ac:dyDescent="0.25">
      <c r="A12312" s="11"/>
      <c r="B12312" s="11"/>
      <c r="C12312" s="10"/>
      <c r="D12312" s="11"/>
      <c r="E12312" s="11"/>
      <c r="F12312" s="11"/>
      <c r="G12312" s="24"/>
    </row>
    <row r="12313" spans="1:7" x14ac:dyDescent="0.25">
      <c r="A12313" s="11"/>
      <c r="B12313" s="11"/>
      <c r="C12313" s="10"/>
      <c r="D12313" s="11"/>
      <c r="E12313" s="11"/>
      <c r="F12313" s="11"/>
      <c r="G12313" s="24"/>
    </row>
    <row r="12314" spans="1:7" x14ac:dyDescent="0.25">
      <c r="A12314" s="11"/>
      <c r="B12314" s="11"/>
      <c r="C12314" s="10"/>
      <c r="D12314" s="11"/>
      <c r="E12314" s="11"/>
      <c r="F12314" s="11"/>
      <c r="G12314" s="24"/>
    </row>
    <row r="12315" spans="1:7" x14ac:dyDescent="0.25">
      <c r="A12315" s="11"/>
      <c r="B12315" s="11"/>
      <c r="C12315" s="10"/>
      <c r="D12315" s="11"/>
      <c r="E12315" s="11"/>
      <c r="F12315" s="11"/>
      <c r="G12315" s="24"/>
    </row>
    <row r="12316" spans="1:7" x14ac:dyDescent="0.25">
      <c r="A12316" s="11"/>
      <c r="B12316" s="11"/>
      <c r="C12316" s="10"/>
      <c r="D12316" s="11"/>
      <c r="E12316" s="11"/>
      <c r="F12316" s="11"/>
      <c r="G12316" s="24"/>
    </row>
    <row r="12317" spans="1:7" x14ac:dyDescent="0.25">
      <c r="A12317" s="11"/>
      <c r="B12317" s="11"/>
      <c r="C12317" s="10"/>
      <c r="D12317" s="11"/>
      <c r="E12317" s="11"/>
      <c r="F12317" s="11"/>
      <c r="G12317" s="24"/>
    </row>
    <row r="12318" spans="1:7" x14ac:dyDescent="0.25">
      <c r="A12318" s="11"/>
      <c r="B12318" s="11"/>
      <c r="C12318" s="10"/>
      <c r="D12318" s="11"/>
      <c r="E12318" s="11"/>
      <c r="F12318" s="11"/>
      <c r="G12318" s="24"/>
    </row>
    <row r="12319" spans="1:7" x14ac:dyDescent="0.25">
      <c r="A12319" s="11"/>
      <c r="B12319" s="11"/>
      <c r="C12319" s="10"/>
      <c r="D12319" s="11"/>
      <c r="E12319" s="11"/>
      <c r="F12319" s="11"/>
      <c r="G12319" s="24"/>
    </row>
    <row r="12320" spans="1:7" x14ac:dyDescent="0.25">
      <c r="A12320" s="11"/>
      <c r="B12320" s="11"/>
      <c r="C12320" s="10"/>
      <c r="D12320" s="11"/>
      <c r="E12320" s="11"/>
      <c r="F12320" s="11"/>
      <c r="G12320" s="24"/>
    </row>
    <row r="12321" spans="1:7" x14ac:dyDescent="0.25">
      <c r="A12321" s="11"/>
      <c r="B12321" s="11"/>
      <c r="C12321" s="10"/>
      <c r="D12321" s="11"/>
      <c r="E12321" s="11"/>
      <c r="F12321" s="11"/>
      <c r="G12321" s="24"/>
    </row>
    <row r="12322" spans="1:7" x14ac:dyDescent="0.25">
      <c r="A12322" s="11"/>
      <c r="B12322" s="11"/>
      <c r="C12322" s="10"/>
      <c r="D12322" s="11"/>
      <c r="E12322" s="11"/>
      <c r="F12322" s="11"/>
      <c r="G12322" s="24"/>
    </row>
    <row r="12323" spans="1:7" x14ac:dyDescent="0.25">
      <c r="A12323" s="11"/>
      <c r="B12323" s="11"/>
      <c r="C12323" s="10"/>
      <c r="D12323" s="11"/>
      <c r="E12323" s="11"/>
      <c r="F12323" s="11"/>
      <c r="G12323" s="24"/>
    </row>
    <row r="12324" spans="1:7" x14ac:dyDescent="0.25">
      <c r="A12324" s="11"/>
      <c r="B12324" s="11"/>
      <c r="C12324" s="10"/>
      <c r="D12324" s="11"/>
      <c r="E12324" s="11"/>
      <c r="F12324" s="11"/>
      <c r="G12324" s="24"/>
    </row>
    <row r="12325" spans="1:7" x14ac:dyDescent="0.25">
      <c r="A12325" s="11"/>
      <c r="B12325" s="11"/>
      <c r="C12325" s="10"/>
      <c r="D12325" s="11"/>
      <c r="E12325" s="11"/>
      <c r="F12325" s="11"/>
      <c r="G12325" s="24"/>
    </row>
    <row r="12326" spans="1:7" x14ac:dyDescent="0.25">
      <c r="A12326" s="11"/>
      <c r="B12326" s="11"/>
      <c r="C12326" s="10"/>
      <c r="D12326" s="11"/>
      <c r="E12326" s="11"/>
      <c r="F12326" s="11"/>
      <c r="G12326" s="24"/>
    </row>
    <row r="12327" spans="1:7" x14ac:dyDescent="0.25">
      <c r="A12327" s="11"/>
      <c r="B12327" s="11"/>
      <c r="C12327" s="10"/>
      <c r="D12327" s="11"/>
      <c r="E12327" s="11"/>
      <c r="F12327" s="11"/>
      <c r="G12327" s="24"/>
    </row>
    <row r="12328" spans="1:7" x14ac:dyDescent="0.25">
      <c r="A12328" s="11"/>
      <c r="B12328" s="11"/>
      <c r="C12328" s="10"/>
      <c r="D12328" s="11"/>
      <c r="E12328" s="11"/>
      <c r="F12328" s="11"/>
      <c r="G12328" s="24"/>
    </row>
    <row r="12329" spans="1:7" x14ac:dyDescent="0.25">
      <c r="A12329" s="11"/>
      <c r="B12329" s="11"/>
      <c r="C12329" s="10"/>
      <c r="D12329" s="11"/>
      <c r="E12329" s="11"/>
      <c r="F12329" s="11"/>
      <c r="G12329" s="24"/>
    </row>
    <row r="12330" spans="1:7" x14ac:dyDescent="0.25">
      <c r="A12330" s="11"/>
      <c r="B12330" s="11"/>
      <c r="C12330" s="10"/>
      <c r="D12330" s="11"/>
      <c r="E12330" s="11"/>
      <c r="F12330" s="11"/>
      <c r="G12330" s="24"/>
    </row>
    <row r="12331" spans="1:7" x14ac:dyDescent="0.25">
      <c r="A12331" s="11"/>
      <c r="B12331" s="11"/>
      <c r="C12331" s="10"/>
      <c r="D12331" s="11"/>
      <c r="E12331" s="11"/>
      <c r="F12331" s="11"/>
      <c r="G12331" s="24"/>
    </row>
    <row r="12332" spans="1:7" x14ac:dyDescent="0.25">
      <c r="A12332" s="11"/>
      <c r="B12332" s="11"/>
      <c r="C12332" s="10"/>
      <c r="D12332" s="11"/>
      <c r="E12332" s="11"/>
      <c r="F12332" s="11"/>
      <c r="G12332" s="24"/>
    </row>
    <row r="12333" spans="1:7" x14ac:dyDescent="0.25">
      <c r="A12333" s="11"/>
      <c r="B12333" s="11"/>
      <c r="C12333" s="10"/>
      <c r="D12333" s="11"/>
      <c r="E12333" s="11"/>
      <c r="F12333" s="11"/>
      <c r="G12333" s="24"/>
    </row>
    <row r="12334" spans="1:7" x14ac:dyDescent="0.25">
      <c r="A12334" s="11"/>
      <c r="B12334" s="11"/>
      <c r="C12334" s="10"/>
      <c r="D12334" s="11"/>
      <c r="E12334" s="11"/>
      <c r="F12334" s="11"/>
      <c r="G12334" s="24"/>
    </row>
    <row r="12335" spans="1:7" x14ac:dyDescent="0.25">
      <c r="A12335" s="11"/>
      <c r="B12335" s="11"/>
      <c r="C12335" s="10"/>
      <c r="D12335" s="11"/>
      <c r="E12335" s="11"/>
      <c r="F12335" s="11"/>
      <c r="G12335" s="24"/>
    </row>
    <row r="12336" spans="1:7" x14ac:dyDescent="0.25">
      <c r="A12336" s="11"/>
      <c r="B12336" s="11"/>
      <c r="C12336" s="10"/>
      <c r="D12336" s="11"/>
      <c r="E12336" s="11"/>
      <c r="F12336" s="11"/>
      <c r="G12336" s="24"/>
    </row>
    <row r="12337" spans="1:7" x14ac:dyDescent="0.25">
      <c r="A12337" s="11"/>
      <c r="B12337" s="11"/>
      <c r="C12337" s="10"/>
      <c r="D12337" s="11"/>
      <c r="E12337" s="11"/>
      <c r="F12337" s="11"/>
      <c r="G12337" s="24"/>
    </row>
    <row r="12338" spans="1:7" x14ac:dyDescent="0.25">
      <c r="A12338" s="11"/>
      <c r="B12338" s="11"/>
      <c r="C12338" s="10"/>
      <c r="D12338" s="11"/>
      <c r="E12338" s="11"/>
      <c r="F12338" s="11"/>
      <c r="G12338" s="24"/>
    </row>
    <row r="12339" spans="1:7" x14ac:dyDescent="0.25">
      <c r="A12339" s="11"/>
      <c r="B12339" s="11"/>
      <c r="C12339" s="10"/>
      <c r="D12339" s="11"/>
      <c r="E12339" s="11"/>
      <c r="F12339" s="11"/>
      <c r="G12339" s="24"/>
    </row>
    <row r="12340" spans="1:7" x14ac:dyDescent="0.25">
      <c r="A12340" s="11"/>
      <c r="B12340" s="11"/>
      <c r="C12340" s="10"/>
      <c r="D12340" s="11"/>
      <c r="E12340" s="11"/>
      <c r="F12340" s="11"/>
      <c r="G12340" s="24"/>
    </row>
    <row r="12341" spans="1:7" x14ac:dyDescent="0.25">
      <c r="A12341" s="11"/>
      <c r="B12341" s="11"/>
      <c r="C12341" s="10"/>
      <c r="D12341" s="11"/>
      <c r="E12341" s="11"/>
      <c r="F12341" s="11"/>
      <c r="G12341" s="24"/>
    </row>
    <row r="12342" spans="1:7" x14ac:dyDescent="0.25">
      <c r="A12342" s="11"/>
      <c r="B12342" s="11"/>
      <c r="C12342" s="10"/>
      <c r="D12342" s="11"/>
      <c r="E12342" s="11"/>
      <c r="F12342" s="11"/>
      <c r="G12342" s="24"/>
    </row>
    <row r="12343" spans="1:7" x14ac:dyDescent="0.25">
      <c r="A12343" s="11"/>
      <c r="B12343" s="11"/>
      <c r="C12343" s="10"/>
      <c r="D12343" s="11"/>
      <c r="E12343" s="11"/>
      <c r="F12343" s="11"/>
      <c r="G12343" s="24"/>
    </row>
    <row r="12344" spans="1:7" x14ac:dyDescent="0.25">
      <c r="A12344" s="11"/>
      <c r="B12344" s="11"/>
      <c r="C12344" s="10"/>
      <c r="D12344" s="11"/>
      <c r="E12344" s="11"/>
      <c r="F12344" s="11"/>
      <c r="G12344" s="24"/>
    </row>
    <row r="12345" spans="1:7" x14ac:dyDescent="0.25">
      <c r="A12345" s="11"/>
      <c r="B12345" s="11"/>
      <c r="C12345" s="10"/>
      <c r="D12345" s="11"/>
      <c r="E12345" s="11"/>
      <c r="F12345" s="11"/>
      <c r="G12345" s="24"/>
    </row>
    <row r="12346" spans="1:7" x14ac:dyDescent="0.25">
      <c r="A12346" s="11"/>
      <c r="B12346" s="11"/>
      <c r="C12346" s="10"/>
      <c r="D12346" s="11"/>
      <c r="E12346" s="11"/>
      <c r="F12346" s="11"/>
      <c r="G12346" s="24"/>
    </row>
    <row r="12347" spans="1:7" x14ac:dyDescent="0.25">
      <c r="A12347" s="11"/>
      <c r="B12347" s="11"/>
      <c r="C12347" s="10"/>
      <c r="D12347" s="11"/>
      <c r="E12347" s="11"/>
      <c r="F12347" s="11"/>
      <c r="G12347" s="24"/>
    </row>
    <row r="12348" spans="1:7" x14ac:dyDescent="0.25">
      <c r="A12348" s="11"/>
      <c r="B12348" s="11"/>
      <c r="C12348" s="10"/>
      <c r="D12348" s="11"/>
      <c r="E12348" s="11"/>
      <c r="F12348" s="11"/>
      <c r="G12348" s="24"/>
    </row>
    <row r="12349" spans="1:7" x14ac:dyDescent="0.25">
      <c r="A12349" s="11"/>
      <c r="B12349" s="11"/>
      <c r="C12349" s="10"/>
      <c r="D12349" s="11"/>
      <c r="E12349" s="11"/>
      <c r="F12349" s="11"/>
      <c r="G12349" s="24"/>
    </row>
    <row r="12350" spans="1:7" x14ac:dyDescent="0.25">
      <c r="A12350" s="11"/>
      <c r="B12350" s="11"/>
      <c r="C12350" s="10"/>
      <c r="D12350" s="11"/>
      <c r="E12350" s="11"/>
      <c r="F12350" s="11"/>
      <c r="G12350" s="24"/>
    </row>
    <row r="12351" spans="1:7" x14ac:dyDescent="0.25">
      <c r="A12351" s="11"/>
      <c r="B12351" s="11"/>
      <c r="C12351" s="10"/>
      <c r="D12351" s="11"/>
      <c r="E12351" s="11"/>
      <c r="F12351" s="11"/>
      <c r="G12351" s="24"/>
    </row>
    <row r="12352" spans="1:7" x14ac:dyDescent="0.25">
      <c r="A12352" s="11"/>
      <c r="B12352" s="11"/>
      <c r="C12352" s="10"/>
      <c r="D12352" s="11"/>
      <c r="E12352" s="11"/>
      <c r="F12352" s="11"/>
      <c r="G12352" s="24"/>
    </row>
    <row r="12353" spans="1:7" x14ac:dyDescent="0.25">
      <c r="A12353" s="11"/>
      <c r="B12353" s="11"/>
      <c r="C12353" s="10"/>
      <c r="D12353" s="11"/>
      <c r="E12353" s="11"/>
      <c r="F12353" s="11"/>
      <c r="G12353" s="24"/>
    </row>
    <row r="12354" spans="1:7" x14ac:dyDescent="0.25">
      <c r="A12354" s="11"/>
      <c r="B12354" s="11"/>
      <c r="C12354" s="10"/>
      <c r="D12354" s="11"/>
      <c r="E12354" s="11"/>
      <c r="F12354" s="11"/>
      <c r="G12354" s="24"/>
    </row>
    <row r="12355" spans="1:7" x14ac:dyDescent="0.25">
      <c r="A12355" s="11"/>
      <c r="B12355" s="11"/>
      <c r="C12355" s="10"/>
      <c r="D12355" s="11"/>
      <c r="E12355" s="11"/>
      <c r="F12355" s="11"/>
      <c r="G12355" s="24"/>
    </row>
    <row r="12356" spans="1:7" x14ac:dyDescent="0.25">
      <c r="A12356" s="11"/>
      <c r="B12356" s="11"/>
      <c r="C12356" s="10"/>
      <c r="D12356" s="11"/>
      <c r="E12356" s="11"/>
      <c r="F12356" s="11"/>
      <c r="G12356" s="24"/>
    </row>
    <row r="12357" spans="1:7" x14ac:dyDescent="0.25">
      <c r="A12357" s="11"/>
      <c r="B12357" s="11"/>
      <c r="C12357" s="10"/>
      <c r="D12357" s="11"/>
      <c r="E12357" s="11"/>
      <c r="F12357" s="11"/>
      <c r="G12357" s="24"/>
    </row>
    <row r="12358" spans="1:7" x14ac:dyDescent="0.25">
      <c r="A12358" s="11"/>
      <c r="B12358" s="11"/>
      <c r="C12358" s="10"/>
      <c r="D12358" s="11"/>
      <c r="E12358" s="11"/>
      <c r="F12358" s="11"/>
      <c r="G12358" s="24"/>
    </row>
    <row r="12359" spans="1:7" x14ac:dyDescent="0.25">
      <c r="A12359" s="11"/>
      <c r="B12359" s="11"/>
      <c r="C12359" s="10"/>
      <c r="D12359" s="11"/>
      <c r="E12359" s="11"/>
      <c r="F12359" s="11"/>
      <c r="G12359" s="24"/>
    </row>
    <row r="12360" spans="1:7" x14ac:dyDescent="0.25">
      <c r="A12360" s="11"/>
      <c r="B12360" s="11"/>
      <c r="C12360" s="10"/>
      <c r="D12360" s="11"/>
      <c r="E12360" s="11"/>
      <c r="F12360" s="11"/>
      <c r="G12360" s="24"/>
    </row>
    <row r="12361" spans="1:7" x14ac:dyDescent="0.25">
      <c r="A12361" s="11"/>
      <c r="B12361" s="11"/>
      <c r="C12361" s="10"/>
      <c r="D12361" s="11"/>
      <c r="E12361" s="11"/>
      <c r="F12361" s="11"/>
      <c r="G12361" s="24"/>
    </row>
    <row r="12362" spans="1:7" x14ac:dyDescent="0.25">
      <c r="A12362" s="11"/>
      <c r="B12362" s="11"/>
      <c r="C12362" s="10"/>
      <c r="D12362" s="11"/>
      <c r="E12362" s="11"/>
      <c r="F12362" s="11"/>
      <c r="G12362" s="24"/>
    </row>
    <row r="12363" spans="1:7" x14ac:dyDescent="0.25">
      <c r="A12363" s="11"/>
      <c r="B12363" s="11"/>
      <c r="C12363" s="10"/>
      <c r="D12363" s="11"/>
      <c r="E12363" s="11"/>
      <c r="F12363" s="11"/>
      <c r="G12363" s="24"/>
    </row>
    <row r="12364" spans="1:7" x14ac:dyDescent="0.25">
      <c r="A12364" s="11"/>
      <c r="B12364" s="11"/>
      <c r="C12364" s="10"/>
      <c r="D12364" s="11"/>
      <c r="E12364" s="11"/>
      <c r="F12364" s="11"/>
      <c r="G12364" s="24"/>
    </row>
    <row r="12365" spans="1:7" x14ac:dyDescent="0.25">
      <c r="A12365" s="11"/>
      <c r="B12365" s="11"/>
      <c r="C12365" s="10"/>
      <c r="D12365" s="11"/>
      <c r="E12365" s="11"/>
      <c r="F12365" s="11"/>
      <c r="G12365" s="24"/>
    </row>
    <row r="12366" spans="1:7" x14ac:dyDescent="0.25">
      <c r="A12366" s="11"/>
      <c r="B12366" s="11"/>
      <c r="C12366" s="10"/>
      <c r="D12366" s="11"/>
      <c r="E12366" s="11"/>
      <c r="F12366" s="11"/>
      <c r="G12366" s="24"/>
    </row>
    <row r="12367" spans="1:7" x14ac:dyDescent="0.25">
      <c r="A12367" s="11"/>
      <c r="B12367" s="11"/>
      <c r="C12367" s="10"/>
      <c r="D12367" s="11"/>
      <c r="E12367" s="11"/>
      <c r="F12367" s="11"/>
      <c r="G12367" s="24"/>
    </row>
    <row r="12368" spans="1:7" x14ac:dyDescent="0.25">
      <c r="A12368" s="11"/>
      <c r="B12368" s="11"/>
      <c r="C12368" s="10"/>
      <c r="D12368" s="11"/>
      <c r="E12368" s="11"/>
      <c r="F12368" s="11"/>
      <c r="G12368" s="24"/>
    </row>
    <row r="12369" spans="1:7" x14ac:dyDescent="0.25">
      <c r="A12369" s="11"/>
      <c r="B12369" s="11"/>
      <c r="C12369" s="10"/>
      <c r="D12369" s="11"/>
      <c r="E12369" s="11"/>
      <c r="F12369" s="11"/>
      <c r="G12369" s="24"/>
    </row>
    <row r="12370" spans="1:7" x14ac:dyDescent="0.25">
      <c r="A12370" s="11"/>
      <c r="B12370" s="11"/>
      <c r="C12370" s="10"/>
      <c r="D12370" s="11"/>
      <c r="E12370" s="11"/>
      <c r="F12370" s="11"/>
      <c r="G12370" s="24"/>
    </row>
    <row r="12371" spans="1:7" x14ac:dyDescent="0.25">
      <c r="A12371" s="11"/>
      <c r="B12371" s="11"/>
      <c r="C12371" s="10"/>
      <c r="D12371" s="11"/>
      <c r="E12371" s="11"/>
      <c r="F12371" s="11"/>
      <c r="G12371" s="24"/>
    </row>
    <row r="12372" spans="1:7" x14ac:dyDescent="0.25">
      <c r="A12372" s="11"/>
      <c r="B12372" s="11"/>
      <c r="C12372" s="10"/>
      <c r="D12372" s="11"/>
      <c r="E12372" s="11"/>
      <c r="F12372" s="11"/>
      <c r="G12372" s="24"/>
    </row>
    <row r="12373" spans="1:7" x14ac:dyDescent="0.25">
      <c r="A12373" s="11"/>
      <c r="B12373" s="11"/>
      <c r="C12373" s="10"/>
      <c r="D12373" s="11"/>
      <c r="E12373" s="11"/>
      <c r="F12373" s="11"/>
      <c r="G12373" s="24"/>
    </row>
    <row r="12374" spans="1:7" x14ac:dyDescent="0.25">
      <c r="A12374" s="11"/>
      <c r="B12374" s="11"/>
      <c r="C12374" s="10"/>
      <c r="D12374" s="11"/>
      <c r="E12374" s="11"/>
      <c r="F12374" s="11"/>
      <c r="G12374" s="24"/>
    </row>
    <row r="12375" spans="1:7" x14ac:dyDescent="0.25">
      <c r="A12375" s="11"/>
      <c r="B12375" s="11"/>
      <c r="C12375" s="10"/>
      <c r="D12375" s="11"/>
      <c r="E12375" s="11"/>
      <c r="F12375" s="11"/>
      <c r="G12375" s="24"/>
    </row>
    <row r="12376" spans="1:7" x14ac:dyDescent="0.25">
      <c r="A12376" s="11"/>
      <c r="B12376" s="11"/>
      <c r="C12376" s="10"/>
      <c r="D12376" s="11"/>
      <c r="E12376" s="11"/>
      <c r="F12376" s="11"/>
      <c r="G12376" s="24"/>
    </row>
    <row r="12377" spans="1:7" x14ac:dyDescent="0.25">
      <c r="A12377" s="11"/>
      <c r="B12377" s="11"/>
      <c r="C12377" s="10"/>
      <c r="D12377" s="11"/>
      <c r="E12377" s="11"/>
      <c r="F12377" s="11"/>
      <c r="G12377" s="24"/>
    </row>
    <row r="12378" spans="1:7" x14ac:dyDescent="0.25">
      <c r="A12378" s="11"/>
      <c r="B12378" s="11"/>
      <c r="C12378" s="10"/>
      <c r="D12378" s="11"/>
      <c r="E12378" s="11"/>
      <c r="F12378" s="11"/>
      <c r="G12378" s="24"/>
    </row>
    <row r="12379" spans="1:7" x14ac:dyDescent="0.25">
      <c r="A12379" s="11"/>
      <c r="B12379" s="11"/>
      <c r="C12379" s="10"/>
      <c r="D12379" s="11"/>
      <c r="E12379" s="11"/>
      <c r="F12379" s="11"/>
      <c r="G12379" s="24"/>
    </row>
    <row r="12380" spans="1:7" x14ac:dyDescent="0.25">
      <c r="A12380" s="11"/>
      <c r="B12380" s="11"/>
      <c r="C12380" s="10"/>
      <c r="D12380" s="11"/>
      <c r="E12380" s="11"/>
      <c r="F12380" s="11"/>
      <c r="G12380" s="24"/>
    </row>
    <row r="12381" spans="1:7" x14ac:dyDescent="0.25">
      <c r="A12381" s="11"/>
      <c r="B12381" s="11"/>
      <c r="C12381" s="10"/>
      <c r="D12381" s="11"/>
      <c r="E12381" s="11"/>
      <c r="F12381" s="11"/>
      <c r="G12381" s="24"/>
    </row>
    <row r="12382" spans="1:7" x14ac:dyDescent="0.25">
      <c r="A12382" s="11"/>
      <c r="B12382" s="11"/>
      <c r="C12382" s="10"/>
      <c r="D12382" s="11"/>
      <c r="E12382" s="11"/>
      <c r="F12382" s="11"/>
      <c r="G12382" s="24"/>
    </row>
    <row r="12383" spans="1:7" x14ac:dyDescent="0.25">
      <c r="A12383" s="11"/>
      <c r="B12383" s="11"/>
      <c r="C12383" s="10"/>
      <c r="D12383" s="11"/>
      <c r="E12383" s="11"/>
      <c r="F12383" s="11"/>
      <c r="G12383" s="24"/>
    </row>
    <row r="12384" spans="1:7" x14ac:dyDescent="0.25">
      <c r="A12384" s="11"/>
      <c r="B12384" s="11"/>
      <c r="C12384" s="10"/>
      <c r="D12384" s="11"/>
      <c r="E12384" s="11"/>
      <c r="F12384" s="11"/>
      <c r="G12384" s="24"/>
    </row>
    <row r="12385" spans="1:7" x14ac:dyDescent="0.25">
      <c r="A12385" s="11"/>
      <c r="B12385" s="11"/>
      <c r="C12385" s="10"/>
      <c r="D12385" s="11"/>
      <c r="E12385" s="11"/>
      <c r="F12385" s="11"/>
      <c r="G12385" s="24"/>
    </row>
    <row r="12386" spans="1:7" x14ac:dyDescent="0.25">
      <c r="A12386" s="11"/>
      <c r="B12386" s="11"/>
      <c r="C12386" s="10"/>
      <c r="D12386" s="11"/>
      <c r="E12386" s="11"/>
      <c r="F12386" s="11"/>
      <c r="G12386" s="24"/>
    </row>
    <row r="12387" spans="1:7" x14ac:dyDescent="0.25">
      <c r="A12387" s="11"/>
      <c r="B12387" s="11"/>
      <c r="C12387" s="10"/>
      <c r="D12387" s="11"/>
      <c r="E12387" s="11"/>
      <c r="F12387" s="11"/>
      <c r="G12387" s="24"/>
    </row>
    <row r="12388" spans="1:7" x14ac:dyDescent="0.25">
      <c r="A12388" s="11"/>
      <c r="B12388" s="11"/>
      <c r="C12388" s="10"/>
      <c r="D12388" s="11"/>
      <c r="E12388" s="11"/>
      <c r="F12388" s="11"/>
      <c r="G12388" s="24"/>
    </row>
    <row r="12389" spans="1:7" x14ac:dyDescent="0.25">
      <c r="A12389" s="11"/>
      <c r="B12389" s="11"/>
      <c r="C12389" s="10"/>
      <c r="D12389" s="11"/>
      <c r="E12389" s="11"/>
      <c r="F12389" s="11"/>
      <c r="G12389" s="24"/>
    </row>
    <row r="12390" spans="1:7" x14ac:dyDescent="0.25">
      <c r="A12390" s="11"/>
      <c r="B12390" s="11"/>
      <c r="C12390" s="10"/>
      <c r="D12390" s="11"/>
      <c r="E12390" s="11"/>
      <c r="F12390" s="11"/>
      <c r="G12390" s="24"/>
    </row>
    <row r="12391" spans="1:7" x14ac:dyDescent="0.25">
      <c r="A12391" s="11"/>
      <c r="B12391" s="11"/>
      <c r="C12391" s="10"/>
      <c r="D12391" s="11"/>
      <c r="E12391" s="11"/>
      <c r="F12391" s="11"/>
      <c r="G12391" s="24"/>
    </row>
    <row r="12392" spans="1:7" x14ac:dyDescent="0.25">
      <c r="A12392" s="11"/>
      <c r="B12392" s="11"/>
      <c r="C12392" s="10"/>
      <c r="D12392" s="11"/>
      <c r="E12392" s="11"/>
      <c r="F12392" s="11"/>
      <c r="G12392" s="24"/>
    </row>
    <row r="12393" spans="1:7" x14ac:dyDescent="0.25">
      <c r="A12393" s="11"/>
      <c r="B12393" s="11"/>
      <c r="C12393" s="10"/>
      <c r="D12393" s="11"/>
      <c r="E12393" s="11"/>
      <c r="F12393" s="11"/>
      <c r="G12393" s="24"/>
    </row>
    <row r="12394" spans="1:7" x14ac:dyDescent="0.25">
      <c r="A12394" s="11"/>
      <c r="B12394" s="11"/>
      <c r="C12394" s="10"/>
      <c r="D12394" s="11"/>
      <c r="E12394" s="11"/>
      <c r="F12394" s="11"/>
      <c r="G12394" s="24"/>
    </row>
    <row r="12395" spans="1:7" x14ac:dyDescent="0.25">
      <c r="A12395" s="11"/>
      <c r="B12395" s="11"/>
      <c r="C12395" s="10"/>
      <c r="D12395" s="11"/>
      <c r="E12395" s="11"/>
      <c r="F12395" s="11"/>
      <c r="G12395" s="24"/>
    </row>
    <row r="12396" spans="1:7" x14ac:dyDescent="0.25">
      <c r="A12396" s="11"/>
      <c r="B12396" s="11"/>
      <c r="C12396" s="10"/>
      <c r="D12396" s="11"/>
      <c r="E12396" s="11"/>
      <c r="F12396" s="11"/>
      <c r="G12396" s="24"/>
    </row>
    <row r="12397" spans="1:7" x14ac:dyDescent="0.25">
      <c r="A12397" s="11"/>
      <c r="B12397" s="11"/>
      <c r="C12397" s="10"/>
      <c r="D12397" s="11"/>
      <c r="E12397" s="11"/>
      <c r="F12397" s="11"/>
      <c r="G12397" s="24"/>
    </row>
    <row r="12398" spans="1:7" x14ac:dyDescent="0.25">
      <c r="A12398" s="11"/>
      <c r="B12398" s="11"/>
      <c r="C12398" s="10"/>
      <c r="D12398" s="11"/>
      <c r="E12398" s="11"/>
      <c r="F12398" s="11"/>
      <c r="G12398" s="24"/>
    </row>
    <row r="12399" spans="1:7" x14ac:dyDescent="0.25">
      <c r="A12399" s="11"/>
      <c r="B12399" s="11"/>
      <c r="C12399" s="10"/>
      <c r="D12399" s="11"/>
      <c r="E12399" s="11"/>
      <c r="F12399" s="11"/>
      <c r="G12399" s="24"/>
    </row>
    <row r="12400" spans="1:7" x14ac:dyDescent="0.25">
      <c r="A12400" s="11"/>
      <c r="B12400" s="11"/>
      <c r="C12400" s="10"/>
      <c r="D12400" s="11"/>
      <c r="E12400" s="11"/>
      <c r="F12400" s="11"/>
      <c r="G12400" s="24"/>
    </row>
    <row r="12401" spans="1:7" x14ac:dyDescent="0.25">
      <c r="A12401" s="11"/>
      <c r="B12401" s="11"/>
      <c r="C12401" s="10"/>
      <c r="D12401" s="11"/>
      <c r="E12401" s="11"/>
      <c r="F12401" s="11"/>
      <c r="G12401" s="24"/>
    </row>
    <row r="12402" spans="1:7" x14ac:dyDescent="0.25">
      <c r="A12402" s="11"/>
      <c r="B12402" s="11"/>
      <c r="C12402" s="10"/>
      <c r="D12402" s="11"/>
      <c r="E12402" s="11"/>
      <c r="F12402" s="11"/>
      <c r="G12402" s="24"/>
    </row>
    <row r="12403" spans="1:7" x14ac:dyDescent="0.25">
      <c r="A12403" s="11"/>
      <c r="B12403" s="11"/>
      <c r="C12403" s="10"/>
      <c r="D12403" s="11"/>
      <c r="E12403" s="11"/>
      <c r="F12403" s="11"/>
      <c r="G12403" s="24"/>
    </row>
    <row r="12404" spans="1:7" x14ac:dyDescent="0.25">
      <c r="A12404" s="11"/>
      <c r="B12404" s="11"/>
      <c r="C12404" s="10"/>
      <c r="D12404" s="11"/>
      <c r="E12404" s="11"/>
      <c r="F12404" s="11"/>
      <c r="G12404" s="24"/>
    </row>
    <row r="12405" spans="1:7" x14ac:dyDescent="0.25">
      <c r="A12405" s="11"/>
      <c r="B12405" s="11"/>
      <c r="C12405" s="10"/>
      <c r="D12405" s="11"/>
      <c r="E12405" s="11"/>
      <c r="F12405" s="11"/>
      <c r="G12405" s="24"/>
    </row>
    <row r="12406" spans="1:7" x14ac:dyDescent="0.25">
      <c r="A12406" s="11"/>
      <c r="B12406" s="11"/>
      <c r="C12406" s="10"/>
      <c r="D12406" s="11"/>
      <c r="E12406" s="11"/>
      <c r="F12406" s="11"/>
      <c r="G12406" s="24"/>
    </row>
    <row r="12407" spans="1:7" x14ac:dyDescent="0.25">
      <c r="A12407" s="11"/>
      <c r="B12407" s="11"/>
      <c r="C12407" s="10"/>
      <c r="D12407" s="11"/>
      <c r="E12407" s="11"/>
      <c r="F12407" s="11"/>
      <c r="G12407" s="24"/>
    </row>
    <row r="12408" spans="1:7" x14ac:dyDescent="0.25">
      <c r="A12408" s="11"/>
      <c r="B12408" s="11"/>
      <c r="C12408" s="10"/>
      <c r="D12408" s="11"/>
      <c r="E12408" s="11"/>
      <c r="F12408" s="11"/>
      <c r="G12408" s="24"/>
    </row>
    <row r="12409" spans="1:7" x14ac:dyDescent="0.25">
      <c r="A12409" s="11"/>
      <c r="B12409" s="11"/>
      <c r="C12409" s="10"/>
      <c r="D12409" s="11"/>
      <c r="E12409" s="11"/>
      <c r="F12409" s="11"/>
      <c r="G12409" s="24"/>
    </row>
    <row r="12410" spans="1:7" x14ac:dyDescent="0.25">
      <c r="A12410" s="11"/>
      <c r="B12410" s="11"/>
      <c r="C12410" s="10"/>
      <c r="D12410" s="11"/>
      <c r="E12410" s="11"/>
      <c r="F12410" s="11"/>
      <c r="G12410" s="24"/>
    </row>
    <row r="12411" spans="1:7" x14ac:dyDescent="0.25">
      <c r="A12411" s="11"/>
      <c r="B12411" s="11"/>
      <c r="C12411" s="10"/>
      <c r="D12411" s="11"/>
      <c r="E12411" s="11"/>
      <c r="F12411" s="11"/>
      <c r="G12411" s="24"/>
    </row>
    <row r="12412" spans="1:7" x14ac:dyDescent="0.25">
      <c r="A12412" s="11"/>
      <c r="B12412" s="11"/>
      <c r="C12412" s="10"/>
      <c r="D12412" s="11"/>
      <c r="E12412" s="11"/>
      <c r="F12412" s="11"/>
      <c r="G12412" s="24"/>
    </row>
    <row r="12413" spans="1:7" x14ac:dyDescent="0.25">
      <c r="A12413" s="11"/>
      <c r="B12413" s="11"/>
      <c r="C12413" s="10"/>
      <c r="D12413" s="11"/>
      <c r="E12413" s="11"/>
      <c r="F12413" s="11"/>
      <c r="G12413" s="24"/>
    </row>
    <row r="12414" spans="1:7" x14ac:dyDescent="0.25">
      <c r="A12414" s="11"/>
      <c r="B12414" s="11"/>
      <c r="C12414" s="10"/>
      <c r="D12414" s="11"/>
      <c r="E12414" s="11"/>
      <c r="F12414" s="11"/>
      <c r="G12414" s="24"/>
    </row>
    <row r="12415" spans="1:7" x14ac:dyDescent="0.25">
      <c r="A12415" s="11"/>
      <c r="B12415" s="11"/>
      <c r="C12415" s="10"/>
      <c r="D12415" s="11"/>
      <c r="E12415" s="11"/>
      <c r="F12415" s="11"/>
      <c r="G12415" s="24"/>
    </row>
    <row r="12416" spans="1:7" x14ac:dyDescent="0.25">
      <c r="A12416" s="11"/>
      <c r="B12416" s="11"/>
      <c r="C12416" s="10"/>
      <c r="D12416" s="11"/>
      <c r="E12416" s="11"/>
      <c r="F12416" s="11"/>
      <c r="G12416" s="24"/>
    </row>
    <row r="12417" spans="1:7" x14ac:dyDescent="0.25">
      <c r="A12417" s="11"/>
      <c r="B12417" s="11"/>
      <c r="C12417" s="10"/>
      <c r="D12417" s="11"/>
      <c r="E12417" s="11"/>
      <c r="F12417" s="11"/>
      <c r="G12417" s="24"/>
    </row>
    <row r="12418" spans="1:7" x14ac:dyDescent="0.25">
      <c r="A12418" s="11"/>
      <c r="B12418" s="11"/>
      <c r="C12418" s="10"/>
      <c r="D12418" s="11"/>
      <c r="E12418" s="11"/>
      <c r="F12418" s="11"/>
      <c r="G12418" s="24"/>
    </row>
    <row r="12419" spans="1:7" x14ac:dyDescent="0.25">
      <c r="A12419" s="11"/>
      <c r="B12419" s="11"/>
      <c r="C12419" s="10"/>
      <c r="D12419" s="11"/>
      <c r="E12419" s="11"/>
      <c r="F12419" s="11"/>
      <c r="G12419" s="24"/>
    </row>
    <row r="12420" spans="1:7" x14ac:dyDescent="0.25">
      <c r="A12420" s="11"/>
      <c r="B12420" s="11"/>
      <c r="C12420" s="10"/>
      <c r="D12420" s="11"/>
      <c r="E12420" s="11"/>
      <c r="F12420" s="11"/>
      <c r="G12420" s="24"/>
    </row>
    <row r="12421" spans="1:7" x14ac:dyDescent="0.25">
      <c r="A12421" s="11"/>
      <c r="B12421" s="11"/>
      <c r="C12421" s="10"/>
      <c r="D12421" s="11"/>
      <c r="E12421" s="11"/>
      <c r="F12421" s="11"/>
      <c r="G12421" s="24"/>
    </row>
    <row r="12422" spans="1:7" x14ac:dyDescent="0.25">
      <c r="A12422" s="11"/>
      <c r="B12422" s="11"/>
      <c r="C12422" s="10"/>
      <c r="D12422" s="11"/>
      <c r="E12422" s="11"/>
      <c r="F12422" s="11"/>
      <c r="G12422" s="24"/>
    </row>
    <row r="12423" spans="1:7" x14ac:dyDescent="0.25">
      <c r="A12423" s="11"/>
      <c r="B12423" s="11"/>
      <c r="C12423" s="10"/>
      <c r="D12423" s="11"/>
      <c r="E12423" s="11"/>
      <c r="F12423" s="11"/>
      <c r="G12423" s="24"/>
    </row>
    <row r="12424" spans="1:7" x14ac:dyDescent="0.25">
      <c r="A12424" s="11"/>
      <c r="B12424" s="11"/>
      <c r="C12424" s="10"/>
      <c r="D12424" s="11"/>
      <c r="E12424" s="11"/>
      <c r="F12424" s="11"/>
      <c r="G12424" s="24"/>
    </row>
    <row r="12425" spans="1:7" x14ac:dyDescent="0.25">
      <c r="A12425" s="11"/>
      <c r="B12425" s="11"/>
      <c r="C12425" s="10"/>
      <c r="D12425" s="11"/>
      <c r="E12425" s="11"/>
      <c r="F12425" s="11"/>
      <c r="G12425" s="24"/>
    </row>
    <row r="12426" spans="1:7" x14ac:dyDescent="0.25">
      <c r="A12426" s="11"/>
      <c r="B12426" s="11"/>
      <c r="C12426" s="10"/>
      <c r="D12426" s="11"/>
      <c r="E12426" s="11"/>
      <c r="F12426" s="11"/>
      <c r="G12426" s="24"/>
    </row>
    <row r="12427" spans="1:7" x14ac:dyDescent="0.25">
      <c r="A12427" s="11"/>
      <c r="B12427" s="11"/>
      <c r="C12427" s="10"/>
      <c r="D12427" s="11"/>
      <c r="E12427" s="11"/>
      <c r="F12427" s="11"/>
      <c r="G12427" s="24"/>
    </row>
    <row r="12428" spans="1:7" x14ac:dyDescent="0.25">
      <c r="A12428" s="11"/>
      <c r="B12428" s="11"/>
      <c r="C12428" s="10"/>
      <c r="D12428" s="11"/>
      <c r="E12428" s="11"/>
      <c r="F12428" s="11"/>
      <c r="G12428" s="24"/>
    </row>
    <row r="12429" spans="1:7" x14ac:dyDescent="0.25">
      <c r="A12429" s="11"/>
      <c r="B12429" s="11"/>
      <c r="C12429" s="10"/>
      <c r="D12429" s="11"/>
      <c r="E12429" s="11"/>
      <c r="F12429" s="11"/>
      <c r="G12429" s="24"/>
    </row>
    <row r="12430" spans="1:7" x14ac:dyDescent="0.25">
      <c r="A12430" s="11"/>
      <c r="B12430" s="11"/>
      <c r="C12430" s="10"/>
      <c r="D12430" s="11"/>
      <c r="E12430" s="11"/>
      <c r="F12430" s="11"/>
      <c r="G12430" s="24"/>
    </row>
    <row r="12431" spans="1:7" x14ac:dyDescent="0.25">
      <c r="A12431" s="11"/>
      <c r="B12431" s="11"/>
      <c r="C12431" s="10"/>
      <c r="D12431" s="11"/>
      <c r="E12431" s="11"/>
      <c r="F12431" s="11"/>
      <c r="G12431" s="24"/>
    </row>
    <row r="12432" spans="1:7" x14ac:dyDescent="0.25">
      <c r="A12432" s="11"/>
      <c r="B12432" s="11"/>
      <c r="C12432" s="10"/>
      <c r="D12432" s="11"/>
      <c r="E12432" s="11"/>
      <c r="F12432" s="11"/>
      <c r="G12432" s="24"/>
    </row>
    <row r="12433" spans="1:7" x14ac:dyDescent="0.25">
      <c r="A12433" s="11"/>
      <c r="B12433" s="11"/>
      <c r="C12433" s="10"/>
      <c r="D12433" s="11"/>
      <c r="E12433" s="11"/>
      <c r="F12433" s="11"/>
      <c r="G12433" s="24"/>
    </row>
    <row r="12434" spans="1:7" x14ac:dyDescent="0.25">
      <c r="A12434" s="11"/>
      <c r="B12434" s="11"/>
      <c r="C12434" s="10"/>
      <c r="D12434" s="11"/>
      <c r="E12434" s="11"/>
      <c r="F12434" s="11"/>
      <c r="G12434" s="24"/>
    </row>
    <row r="12435" spans="1:7" x14ac:dyDescent="0.25">
      <c r="A12435" s="11"/>
      <c r="B12435" s="11"/>
      <c r="C12435" s="10"/>
      <c r="D12435" s="11"/>
      <c r="E12435" s="11"/>
      <c r="F12435" s="11"/>
      <c r="G12435" s="24"/>
    </row>
    <row r="12436" spans="1:7" x14ac:dyDescent="0.25">
      <c r="A12436" s="11"/>
      <c r="B12436" s="11"/>
      <c r="C12436" s="10"/>
      <c r="D12436" s="11"/>
      <c r="E12436" s="11"/>
      <c r="F12436" s="11"/>
      <c r="G12436" s="24"/>
    </row>
    <row r="12437" spans="1:7" x14ac:dyDescent="0.25">
      <c r="A12437" s="11"/>
      <c r="B12437" s="11"/>
      <c r="C12437" s="10"/>
      <c r="D12437" s="11"/>
      <c r="E12437" s="11"/>
      <c r="F12437" s="11"/>
      <c r="G12437" s="24"/>
    </row>
    <row r="12438" spans="1:7" x14ac:dyDescent="0.25">
      <c r="A12438" s="11"/>
      <c r="B12438" s="11"/>
      <c r="C12438" s="10"/>
      <c r="D12438" s="11"/>
      <c r="E12438" s="11"/>
      <c r="F12438" s="11"/>
      <c r="G12438" s="24"/>
    </row>
    <row r="12439" spans="1:7" x14ac:dyDescent="0.25">
      <c r="A12439" s="11"/>
      <c r="B12439" s="11"/>
      <c r="C12439" s="10"/>
      <c r="D12439" s="11"/>
      <c r="E12439" s="11"/>
      <c r="F12439" s="11"/>
      <c r="G12439" s="24"/>
    </row>
    <row r="12440" spans="1:7" x14ac:dyDescent="0.25">
      <c r="A12440" s="11"/>
      <c r="B12440" s="11"/>
      <c r="C12440" s="10"/>
      <c r="D12440" s="11"/>
      <c r="E12440" s="11"/>
      <c r="F12440" s="11"/>
      <c r="G12440" s="24"/>
    </row>
    <row r="12441" spans="1:7" x14ac:dyDescent="0.25">
      <c r="A12441" s="11"/>
      <c r="B12441" s="11"/>
      <c r="C12441" s="10"/>
      <c r="D12441" s="11"/>
      <c r="E12441" s="11"/>
      <c r="F12441" s="11"/>
      <c r="G12441" s="24"/>
    </row>
    <row r="12442" spans="1:7" x14ac:dyDescent="0.25">
      <c r="A12442" s="11"/>
      <c r="B12442" s="11"/>
      <c r="C12442" s="10"/>
      <c r="D12442" s="11"/>
      <c r="E12442" s="11"/>
      <c r="F12442" s="11"/>
      <c r="G12442" s="24"/>
    </row>
    <row r="12443" spans="1:7" x14ac:dyDescent="0.25">
      <c r="A12443" s="11"/>
      <c r="B12443" s="11"/>
      <c r="C12443" s="10"/>
      <c r="D12443" s="11"/>
      <c r="E12443" s="11"/>
      <c r="F12443" s="11"/>
      <c r="G12443" s="24"/>
    </row>
    <row r="12444" spans="1:7" x14ac:dyDescent="0.25">
      <c r="A12444" s="11"/>
      <c r="B12444" s="11"/>
      <c r="C12444" s="10"/>
      <c r="D12444" s="11"/>
      <c r="E12444" s="11"/>
      <c r="F12444" s="11"/>
      <c r="G12444" s="24"/>
    </row>
    <row r="12445" spans="1:7" x14ac:dyDescent="0.25">
      <c r="A12445" s="11"/>
      <c r="B12445" s="11"/>
      <c r="C12445" s="10"/>
      <c r="D12445" s="11"/>
      <c r="E12445" s="11"/>
      <c r="F12445" s="11"/>
      <c r="G12445" s="24"/>
    </row>
    <row r="12446" spans="1:7" x14ac:dyDescent="0.25">
      <c r="A12446" s="11"/>
      <c r="B12446" s="11"/>
      <c r="C12446" s="10"/>
      <c r="D12446" s="11"/>
      <c r="E12446" s="11"/>
      <c r="F12446" s="11"/>
      <c r="G12446" s="24"/>
    </row>
    <row r="12447" spans="1:7" x14ac:dyDescent="0.25">
      <c r="A12447" s="11"/>
      <c r="B12447" s="11"/>
      <c r="C12447" s="10"/>
      <c r="D12447" s="11"/>
      <c r="E12447" s="11"/>
      <c r="F12447" s="11"/>
      <c r="G12447" s="24"/>
    </row>
    <row r="12448" spans="1:7" x14ac:dyDescent="0.25">
      <c r="A12448" s="11"/>
      <c r="B12448" s="11"/>
      <c r="C12448" s="10"/>
      <c r="D12448" s="11"/>
      <c r="E12448" s="11"/>
      <c r="F12448" s="11"/>
      <c r="G12448" s="24"/>
    </row>
    <row r="12449" spans="1:7" x14ac:dyDescent="0.25">
      <c r="A12449" s="11"/>
      <c r="B12449" s="11"/>
      <c r="C12449" s="10"/>
      <c r="D12449" s="11"/>
      <c r="E12449" s="11"/>
      <c r="F12449" s="11"/>
      <c r="G12449" s="24"/>
    </row>
    <row r="12450" spans="1:7" x14ac:dyDescent="0.25">
      <c r="A12450" s="11"/>
      <c r="B12450" s="11"/>
      <c r="C12450" s="10"/>
      <c r="D12450" s="11"/>
      <c r="E12450" s="11"/>
      <c r="F12450" s="11"/>
      <c r="G12450" s="24"/>
    </row>
    <row r="12451" spans="1:7" x14ac:dyDescent="0.25">
      <c r="A12451" s="11"/>
      <c r="B12451" s="11"/>
      <c r="C12451" s="10"/>
      <c r="D12451" s="11"/>
      <c r="E12451" s="11"/>
      <c r="F12451" s="11"/>
      <c r="G12451" s="24"/>
    </row>
    <row r="12452" spans="1:7" x14ac:dyDescent="0.25">
      <c r="A12452" s="11"/>
      <c r="B12452" s="11"/>
      <c r="C12452" s="10"/>
      <c r="D12452" s="11"/>
      <c r="E12452" s="11"/>
      <c r="F12452" s="11"/>
      <c r="G12452" s="24"/>
    </row>
    <row r="12453" spans="1:7" x14ac:dyDescent="0.25">
      <c r="A12453" s="11"/>
      <c r="B12453" s="11"/>
      <c r="C12453" s="10"/>
      <c r="D12453" s="11"/>
      <c r="E12453" s="11"/>
      <c r="F12453" s="11"/>
      <c r="G12453" s="24"/>
    </row>
    <row r="12454" spans="1:7" x14ac:dyDescent="0.25">
      <c r="A12454" s="11"/>
      <c r="B12454" s="11"/>
      <c r="C12454" s="10"/>
      <c r="D12454" s="11"/>
      <c r="E12454" s="11"/>
      <c r="F12454" s="11"/>
      <c r="G12454" s="24"/>
    </row>
    <row r="12455" spans="1:7" x14ac:dyDescent="0.25">
      <c r="A12455" s="11"/>
      <c r="B12455" s="11"/>
      <c r="C12455" s="10"/>
      <c r="D12455" s="11"/>
      <c r="E12455" s="11"/>
      <c r="F12455" s="11"/>
      <c r="G12455" s="24"/>
    </row>
    <row r="12456" spans="1:7" x14ac:dyDescent="0.25">
      <c r="A12456" s="11"/>
      <c r="B12456" s="11"/>
      <c r="C12456" s="10"/>
      <c r="D12456" s="11"/>
      <c r="E12456" s="11"/>
      <c r="F12456" s="11"/>
      <c r="G12456" s="24"/>
    </row>
    <row r="12457" spans="1:7" x14ac:dyDescent="0.25">
      <c r="A12457" s="11"/>
      <c r="B12457" s="11"/>
      <c r="C12457" s="10"/>
      <c r="D12457" s="11"/>
      <c r="E12457" s="11"/>
      <c r="F12457" s="11"/>
      <c r="G12457" s="24"/>
    </row>
    <row r="12458" spans="1:7" x14ac:dyDescent="0.25">
      <c r="A12458" s="11"/>
      <c r="B12458" s="11"/>
      <c r="C12458" s="10"/>
      <c r="D12458" s="11"/>
      <c r="E12458" s="11"/>
      <c r="F12458" s="11"/>
      <c r="G12458" s="24"/>
    </row>
    <row r="12459" spans="1:7" x14ac:dyDescent="0.25">
      <c r="A12459" s="11"/>
      <c r="B12459" s="11"/>
      <c r="C12459" s="10"/>
      <c r="D12459" s="11"/>
      <c r="E12459" s="11"/>
      <c r="F12459" s="11"/>
      <c r="G12459" s="24"/>
    </row>
    <row r="12460" spans="1:7" x14ac:dyDescent="0.25">
      <c r="A12460" s="11"/>
      <c r="B12460" s="11"/>
      <c r="C12460" s="10"/>
      <c r="D12460" s="11"/>
      <c r="E12460" s="11"/>
      <c r="F12460" s="11"/>
      <c r="G12460" s="24"/>
    </row>
    <row r="12461" spans="1:7" x14ac:dyDescent="0.25">
      <c r="A12461" s="11"/>
      <c r="B12461" s="11"/>
      <c r="C12461" s="10"/>
      <c r="D12461" s="11"/>
      <c r="E12461" s="11"/>
      <c r="F12461" s="11"/>
      <c r="G12461" s="24"/>
    </row>
    <row r="12462" spans="1:7" x14ac:dyDescent="0.25">
      <c r="A12462" s="11"/>
      <c r="B12462" s="11"/>
      <c r="C12462" s="10"/>
      <c r="D12462" s="11"/>
      <c r="E12462" s="11"/>
      <c r="F12462" s="11"/>
      <c r="G12462" s="24"/>
    </row>
    <row r="12463" spans="1:7" x14ac:dyDescent="0.25">
      <c r="A12463" s="11"/>
      <c r="B12463" s="11"/>
      <c r="C12463" s="10"/>
      <c r="D12463" s="11"/>
      <c r="E12463" s="11"/>
      <c r="F12463" s="11"/>
      <c r="G12463" s="24"/>
    </row>
    <row r="12464" spans="1:7" x14ac:dyDescent="0.25">
      <c r="A12464" s="11"/>
      <c r="B12464" s="11"/>
      <c r="C12464" s="10"/>
      <c r="D12464" s="11"/>
      <c r="E12464" s="11"/>
      <c r="F12464" s="11"/>
      <c r="G12464" s="24"/>
    </row>
    <row r="12465" spans="1:7" x14ac:dyDescent="0.25">
      <c r="A12465" s="11"/>
      <c r="B12465" s="11"/>
      <c r="C12465" s="10"/>
      <c r="D12465" s="11"/>
      <c r="E12465" s="11"/>
      <c r="F12465" s="11"/>
      <c r="G12465" s="24"/>
    </row>
    <row r="12466" spans="1:7" x14ac:dyDescent="0.25">
      <c r="A12466" s="11"/>
      <c r="B12466" s="11"/>
      <c r="C12466" s="10"/>
      <c r="D12466" s="11"/>
      <c r="E12466" s="11"/>
      <c r="F12466" s="11"/>
      <c r="G12466" s="24"/>
    </row>
    <row r="12467" spans="1:7" x14ac:dyDescent="0.25">
      <c r="A12467" s="11"/>
      <c r="B12467" s="11"/>
      <c r="C12467" s="10"/>
      <c r="D12467" s="11"/>
      <c r="E12467" s="11"/>
      <c r="F12467" s="11"/>
      <c r="G12467" s="24"/>
    </row>
    <row r="12468" spans="1:7" x14ac:dyDescent="0.25">
      <c r="A12468" s="11"/>
      <c r="B12468" s="11"/>
      <c r="C12468" s="10"/>
      <c r="D12468" s="11"/>
      <c r="E12468" s="11"/>
      <c r="F12468" s="11"/>
      <c r="G12468" s="24"/>
    </row>
    <row r="12469" spans="1:7" x14ac:dyDescent="0.25">
      <c r="A12469" s="11"/>
      <c r="B12469" s="11"/>
      <c r="C12469" s="10"/>
      <c r="D12469" s="11"/>
      <c r="E12469" s="11"/>
      <c r="F12469" s="11"/>
      <c r="G12469" s="24"/>
    </row>
    <row r="12470" spans="1:7" x14ac:dyDescent="0.25">
      <c r="A12470" s="11"/>
      <c r="B12470" s="11"/>
      <c r="C12470" s="10"/>
      <c r="D12470" s="11"/>
      <c r="E12470" s="11"/>
      <c r="F12470" s="11"/>
      <c r="G12470" s="24"/>
    </row>
    <row r="12471" spans="1:7" x14ac:dyDescent="0.25">
      <c r="A12471" s="11"/>
      <c r="B12471" s="11"/>
      <c r="C12471" s="10"/>
      <c r="D12471" s="11"/>
      <c r="E12471" s="11"/>
      <c r="F12471" s="11"/>
      <c r="G12471" s="24"/>
    </row>
    <row r="12472" spans="1:7" x14ac:dyDescent="0.25">
      <c r="A12472" s="11"/>
      <c r="B12472" s="11"/>
      <c r="C12472" s="10"/>
      <c r="D12472" s="11"/>
      <c r="E12472" s="11"/>
      <c r="F12472" s="11"/>
      <c r="G12472" s="24"/>
    </row>
    <row r="12473" spans="1:7" x14ac:dyDescent="0.25">
      <c r="A12473" s="11"/>
      <c r="B12473" s="11"/>
      <c r="C12473" s="10"/>
      <c r="D12473" s="11"/>
      <c r="E12473" s="11"/>
      <c r="F12473" s="11"/>
      <c r="G12473" s="24"/>
    </row>
    <row r="12474" spans="1:7" x14ac:dyDescent="0.25">
      <c r="A12474" s="11"/>
      <c r="B12474" s="11"/>
      <c r="C12474" s="10"/>
      <c r="D12474" s="11"/>
      <c r="E12474" s="11"/>
      <c r="F12474" s="11"/>
      <c r="G12474" s="24"/>
    </row>
    <row r="12475" spans="1:7" x14ac:dyDescent="0.25">
      <c r="A12475" s="11"/>
      <c r="B12475" s="11"/>
      <c r="C12475" s="10"/>
      <c r="D12475" s="11"/>
      <c r="E12475" s="11"/>
      <c r="F12475" s="11"/>
      <c r="G12475" s="24"/>
    </row>
    <row r="12476" spans="1:7" x14ac:dyDescent="0.25">
      <c r="A12476" s="11"/>
      <c r="B12476" s="11"/>
      <c r="C12476" s="10"/>
      <c r="D12476" s="11"/>
      <c r="E12476" s="11"/>
      <c r="F12476" s="11"/>
      <c r="G12476" s="24"/>
    </row>
    <row r="12477" spans="1:7" x14ac:dyDescent="0.25">
      <c r="A12477" s="11"/>
      <c r="B12477" s="11"/>
      <c r="C12477" s="10"/>
      <c r="D12477" s="11"/>
      <c r="E12477" s="11"/>
      <c r="F12477" s="11"/>
      <c r="G12477" s="24"/>
    </row>
    <row r="12478" spans="1:7" x14ac:dyDescent="0.25">
      <c r="A12478" s="11"/>
      <c r="B12478" s="11"/>
      <c r="C12478" s="10"/>
      <c r="D12478" s="11"/>
      <c r="E12478" s="11"/>
      <c r="F12478" s="11"/>
      <c r="G12478" s="24"/>
    </row>
    <row r="12479" spans="1:7" x14ac:dyDescent="0.25">
      <c r="A12479" s="11"/>
      <c r="B12479" s="11"/>
      <c r="C12479" s="10"/>
      <c r="D12479" s="11"/>
      <c r="E12479" s="11"/>
      <c r="F12479" s="11"/>
      <c r="G12479" s="24"/>
    </row>
    <row r="12480" spans="1:7" x14ac:dyDescent="0.25">
      <c r="A12480" s="11"/>
      <c r="B12480" s="11"/>
      <c r="C12480" s="10"/>
      <c r="D12480" s="11"/>
      <c r="E12480" s="11"/>
      <c r="F12480" s="11"/>
      <c r="G12480" s="24"/>
    </row>
    <row r="12481" spans="1:7" x14ac:dyDescent="0.25">
      <c r="A12481" s="11"/>
      <c r="B12481" s="11"/>
      <c r="C12481" s="10"/>
      <c r="D12481" s="11"/>
      <c r="E12481" s="11"/>
      <c r="F12481" s="11"/>
      <c r="G12481" s="24"/>
    </row>
    <row r="12482" spans="1:7" x14ac:dyDescent="0.25">
      <c r="A12482" s="11"/>
      <c r="B12482" s="11"/>
      <c r="C12482" s="10"/>
      <c r="D12482" s="11"/>
      <c r="E12482" s="11"/>
      <c r="F12482" s="11"/>
      <c r="G12482" s="24"/>
    </row>
    <row r="12483" spans="1:7" x14ac:dyDescent="0.25">
      <c r="A12483" s="11"/>
      <c r="B12483" s="11"/>
      <c r="C12483" s="10"/>
      <c r="D12483" s="11"/>
      <c r="E12483" s="11"/>
      <c r="F12483" s="11"/>
      <c r="G12483" s="24"/>
    </row>
    <row r="12484" spans="1:7" x14ac:dyDescent="0.25">
      <c r="A12484" s="11"/>
      <c r="B12484" s="11"/>
      <c r="C12484" s="10"/>
      <c r="D12484" s="11"/>
      <c r="E12484" s="11"/>
      <c r="F12484" s="11"/>
      <c r="G12484" s="24"/>
    </row>
    <row r="12485" spans="1:7" x14ac:dyDescent="0.25">
      <c r="A12485" s="11"/>
      <c r="B12485" s="11"/>
      <c r="C12485" s="10"/>
      <c r="D12485" s="11"/>
      <c r="E12485" s="11"/>
      <c r="F12485" s="11"/>
      <c r="G12485" s="24"/>
    </row>
    <row r="12486" spans="1:7" x14ac:dyDescent="0.25">
      <c r="A12486" s="11"/>
      <c r="B12486" s="11"/>
      <c r="C12486" s="10"/>
      <c r="D12486" s="11"/>
      <c r="E12486" s="11"/>
      <c r="F12486" s="11"/>
      <c r="G12486" s="24"/>
    </row>
    <row r="12487" spans="1:7" x14ac:dyDescent="0.25">
      <c r="A12487" s="11"/>
      <c r="B12487" s="11"/>
      <c r="C12487" s="10"/>
      <c r="D12487" s="11"/>
      <c r="E12487" s="11"/>
      <c r="F12487" s="11"/>
      <c r="G12487" s="24"/>
    </row>
    <row r="12488" spans="1:7" x14ac:dyDescent="0.25">
      <c r="A12488" s="11"/>
      <c r="B12488" s="11"/>
      <c r="C12488" s="10"/>
      <c r="D12488" s="11"/>
      <c r="E12488" s="11"/>
      <c r="F12488" s="11"/>
      <c r="G12488" s="24"/>
    </row>
    <row r="12489" spans="1:7" x14ac:dyDescent="0.25">
      <c r="A12489" s="11"/>
      <c r="B12489" s="11"/>
      <c r="C12489" s="10"/>
      <c r="D12489" s="11"/>
      <c r="E12489" s="11"/>
      <c r="F12489" s="11"/>
      <c r="G12489" s="24"/>
    </row>
    <row r="12490" spans="1:7" x14ac:dyDescent="0.25">
      <c r="A12490" s="11"/>
      <c r="B12490" s="11"/>
      <c r="C12490" s="10"/>
      <c r="D12490" s="11"/>
      <c r="E12490" s="11"/>
      <c r="F12490" s="11"/>
      <c r="G12490" s="24"/>
    </row>
    <row r="12491" spans="1:7" x14ac:dyDescent="0.25">
      <c r="A12491" s="11"/>
      <c r="B12491" s="11"/>
      <c r="C12491" s="10"/>
      <c r="D12491" s="11"/>
      <c r="E12491" s="11"/>
      <c r="F12491" s="11"/>
      <c r="G12491" s="24"/>
    </row>
    <row r="12492" spans="1:7" x14ac:dyDescent="0.25">
      <c r="A12492" s="11"/>
      <c r="B12492" s="11"/>
      <c r="C12492" s="10"/>
      <c r="D12492" s="11"/>
      <c r="E12492" s="11"/>
      <c r="F12492" s="11"/>
      <c r="G12492" s="24"/>
    </row>
    <row r="12493" spans="1:7" x14ac:dyDescent="0.25">
      <c r="A12493" s="11"/>
      <c r="B12493" s="11"/>
      <c r="C12493" s="10"/>
      <c r="D12493" s="11"/>
      <c r="E12493" s="11"/>
      <c r="F12493" s="11"/>
      <c r="G12493" s="24"/>
    </row>
    <row r="12494" spans="1:7" x14ac:dyDescent="0.25">
      <c r="A12494" s="11"/>
      <c r="B12494" s="11"/>
      <c r="C12494" s="10"/>
      <c r="D12494" s="11"/>
      <c r="E12494" s="11"/>
      <c r="F12494" s="11"/>
      <c r="G12494" s="24"/>
    </row>
    <row r="12495" spans="1:7" x14ac:dyDescent="0.25">
      <c r="A12495" s="11"/>
      <c r="B12495" s="11"/>
      <c r="C12495" s="10"/>
      <c r="D12495" s="11"/>
      <c r="E12495" s="11"/>
      <c r="F12495" s="11"/>
      <c r="G12495" s="24"/>
    </row>
    <row r="12496" spans="1:7" x14ac:dyDescent="0.25">
      <c r="A12496" s="11"/>
      <c r="B12496" s="11"/>
      <c r="C12496" s="10"/>
      <c r="D12496" s="11"/>
      <c r="E12496" s="11"/>
      <c r="F12496" s="11"/>
      <c r="G12496" s="24"/>
    </row>
    <row r="12497" spans="1:7" x14ac:dyDescent="0.25">
      <c r="A12497" s="11"/>
      <c r="B12497" s="11"/>
      <c r="C12497" s="10"/>
      <c r="D12497" s="11"/>
      <c r="E12497" s="11"/>
      <c r="F12497" s="11"/>
      <c r="G12497" s="24"/>
    </row>
    <row r="12498" spans="1:7" x14ac:dyDescent="0.25">
      <c r="A12498" s="11"/>
      <c r="B12498" s="11"/>
      <c r="C12498" s="10"/>
      <c r="D12498" s="11"/>
      <c r="E12498" s="11"/>
      <c r="F12498" s="11"/>
      <c r="G12498" s="24"/>
    </row>
    <row r="12499" spans="1:7" x14ac:dyDescent="0.25">
      <c r="A12499" s="11"/>
      <c r="B12499" s="11"/>
      <c r="C12499" s="10"/>
      <c r="D12499" s="11"/>
      <c r="E12499" s="11"/>
      <c r="F12499" s="11"/>
      <c r="G12499" s="24"/>
    </row>
    <row r="12500" spans="1:7" x14ac:dyDescent="0.25">
      <c r="A12500" s="11"/>
      <c r="B12500" s="11"/>
      <c r="C12500" s="10"/>
      <c r="D12500" s="11"/>
      <c r="E12500" s="11"/>
      <c r="F12500" s="11"/>
      <c r="G12500" s="24"/>
    </row>
    <row r="12501" spans="1:7" x14ac:dyDescent="0.25">
      <c r="A12501" s="11"/>
      <c r="B12501" s="11"/>
      <c r="C12501" s="10"/>
      <c r="D12501" s="11"/>
      <c r="E12501" s="11"/>
      <c r="F12501" s="11"/>
      <c r="G12501" s="24"/>
    </row>
    <row r="12502" spans="1:7" x14ac:dyDescent="0.25">
      <c r="A12502" s="11"/>
      <c r="B12502" s="11"/>
      <c r="C12502" s="10"/>
      <c r="D12502" s="11"/>
      <c r="E12502" s="11"/>
      <c r="F12502" s="11"/>
      <c r="G12502" s="24"/>
    </row>
    <row r="12503" spans="1:7" x14ac:dyDescent="0.25">
      <c r="A12503" s="11"/>
      <c r="B12503" s="11"/>
      <c r="C12503" s="10"/>
      <c r="D12503" s="11"/>
      <c r="E12503" s="11"/>
      <c r="F12503" s="11"/>
      <c r="G12503" s="24"/>
    </row>
    <row r="12504" spans="1:7" x14ac:dyDescent="0.25">
      <c r="A12504" s="11"/>
      <c r="B12504" s="11"/>
      <c r="C12504" s="10"/>
      <c r="D12504" s="11"/>
      <c r="E12504" s="11"/>
      <c r="F12504" s="11"/>
      <c r="G12504" s="24"/>
    </row>
    <row r="12505" spans="1:7" x14ac:dyDescent="0.25">
      <c r="A12505" s="11"/>
      <c r="B12505" s="11"/>
      <c r="C12505" s="10"/>
      <c r="D12505" s="11"/>
      <c r="E12505" s="11"/>
      <c r="F12505" s="11"/>
      <c r="G12505" s="24"/>
    </row>
    <row r="12506" spans="1:7" x14ac:dyDescent="0.25">
      <c r="A12506" s="11"/>
      <c r="B12506" s="11"/>
      <c r="C12506" s="10"/>
      <c r="D12506" s="11"/>
      <c r="E12506" s="11"/>
      <c r="F12506" s="11"/>
      <c r="G12506" s="24"/>
    </row>
    <row r="12507" spans="1:7" x14ac:dyDescent="0.25">
      <c r="A12507" s="11"/>
      <c r="B12507" s="11"/>
      <c r="C12507" s="10"/>
      <c r="D12507" s="11"/>
      <c r="E12507" s="11"/>
      <c r="F12507" s="11"/>
      <c r="G12507" s="24"/>
    </row>
    <row r="12508" spans="1:7" x14ac:dyDescent="0.25">
      <c r="A12508" s="11"/>
      <c r="B12508" s="11"/>
      <c r="C12508" s="10"/>
      <c r="D12508" s="11"/>
      <c r="E12508" s="11"/>
      <c r="F12508" s="11"/>
      <c r="G12508" s="24"/>
    </row>
    <row r="12509" spans="1:7" x14ac:dyDescent="0.25">
      <c r="A12509" s="11"/>
      <c r="B12509" s="11"/>
      <c r="C12509" s="10"/>
      <c r="D12509" s="11"/>
      <c r="E12509" s="11"/>
      <c r="F12509" s="11"/>
      <c r="G12509" s="24"/>
    </row>
    <row r="12510" spans="1:7" x14ac:dyDescent="0.25">
      <c r="A12510" s="11"/>
      <c r="B12510" s="11"/>
      <c r="C12510" s="10"/>
      <c r="D12510" s="11"/>
      <c r="E12510" s="11"/>
      <c r="F12510" s="11"/>
      <c r="G12510" s="24"/>
    </row>
    <row r="12511" spans="1:7" x14ac:dyDescent="0.25">
      <c r="A12511" s="11"/>
      <c r="B12511" s="11"/>
      <c r="C12511" s="10"/>
      <c r="D12511" s="11"/>
      <c r="E12511" s="11"/>
      <c r="F12511" s="11"/>
      <c r="G12511" s="24"/>
    </row>
    <row r="12512" spans="1:7" x14ac:dyDescent="0.25">
      <c r="A12512" s="11"/>
      <c r="B12512" s="11"/>
      <c r="C12512" s="10"/>
      <c r="D12512" s="11"/>
      <c r="E12512" s="11"/>
      <c r="F12512" s="11"/>
      <c r="G12512" s="24"/>
    </row>
    <row r="12513" spans="1:7" x14ac:dyDescent="0.25">
      <c r="A12513" s="11"/>
      <c r="B12513" s="11"/>
      <c r="C12513" s="10"/>
      <c r="D12513" s="11"/>
      <c r="E12513" s="11"/>
      <c r="F12513" s="11"/>
      <c r="G12513" s="24"/>
    </row>
    <row r="12514" spans="1:7" x14ac:dyDescent="0.25">
      <c r="A12514" s="11"/>
      <c r="B12514" s="11"/>
      <c r="C12514" s="10"/>
      <c r="D12514" s="11"/>
      <c r="E12514" s="11"/>
      <c r="F12514" s="11"/>
      <c r="G12514" s="24"/>
    </row>
    <row r="12515" spans="1:7" x14ac:dyDescent="0.25">
      <c r="A12515" s="11"/>
      <c r="B12515" s="11"/>
      <c r="C12515" s="10"/>
      <c r="D12515" s="11"/>
      <c r="E12515" s="11"/>
      <c r="F12515" s="11"/>
      <c r="G12515" s="24"/>
    </row>
    <row r="12516" spans="1:7" x14ac:dyDescent="0.25">
      <c r="A12516" s="11"/>
      <c r="B12516" s="11"/>
      <c r="C12516" s="10"/>
      <c r="D12516" s="11"/>
      <c r="E12516" s="11"/>
      <c r="F12516" s="11"/>
      <c r="G12516" s="24"/>
    </row>
    <row r="12517" spans="1:7" x14ac:dyDescent="0.25">
      <c r="A12517" s="11"/>
      <c r="B12517" s="11"/>
      <c r="C12517" s="10"/>
      <c r="D12517" s="11"/>
      <c r="E12517" s="11"/>
      <c r="F12517" s="11"/>
      <c r="G12517" s="24"/>
    </row>
    <row r="12518" spans="1:7" x14ac:dyDescent="0.25">
      <c r="A12518" s="11"/>
      <c r="B12518" s="11"/>
      <c r="C12518" s="10"/>
      <c r="D12518" s="11"/>
      <c r="E12518" s="11"/>
      <c r="F12518" s="11"/>
      <c r="G12518" s="24"/>
    </row>
    <row r="12519" spans="1:7" x14ac:dyDescent="0.25">
      <c r="A12519" s="11"/>
      <c r="B12519" s="11"/>
      <c r="C12519" s="10"/>
      <c r="D12519" s="11"/>
      <c r="E12519" s="11"/>
      <c r="F12519" s="11"/>
      <c r="G12519" s="24"/>
    </row>
    <row r="12520" spans="1:7" x14ac:dyDescent="0.25">
      <c r="A12520" s="11"/>
      <c r="B12520" s="11"/>
      <c r="C12520" s="10"/>
      <c r="D12520" s="11"/>
      <c r="E12520" s="11"/>
      <c r="F12520" s="11"/>
      <c r="G12520" s="24"/>
    </row>
    <row r="12521" spans="1:7" x14ac:dyDescent="0.25">
      <c r="A12521" s="11"/>
      <c r="B12521" s="11"/>
      <c r="C12521" s="10"/>
      <c r="D12521" s="11"/>
      <c r="E12521" s="11"/>
      <c r="F12521" s="11"/>
      <c r="G12521" s="24"/>
    </row>
    <row r="12522" spans="1:7" x14ac:dyDescent="0.25">
      <c r="A12522" s="11"/>
      <c r="B12522" s="11"/>
      <c r="C12522" s="10"/>
      <c r="D12522" s="11"/>
      <c r="E12522" s="11"/>
      <c r="F12522" s="11"/>
      <c r="G12522" s="24"/>
    </row>
    <row r="12523" spans="1:7" x14ac:dyDescent="0.25">
      <c r="A12523" s="11"/>
      <c r="B12523" s="11"/>
      <c r="C12523" s="10"/>
      <c r="D12523" s="11"/>
      <c r="E12523" s="11"/>
      <c r="F12523" s="11"/>
      <c r="G12523" s="24"/>
    </row>
    <row r="12524" spans="1:7" x14ac:dyDescent="0.25">
      <c r="A12524" s="11"/>
      <c r="B12524" s="11"/>
      <c r="C12524" s="10"/>
      <c r="D12524" s="11"/>
      <c r="E12524" s="11"/>
      <c r="F12524" s="11"/>
      <c r="G12524" s="24"/>
    </row>
    <row r="12525" spans="1:7" x14ac:dyDescent="0.25">
      <c r="A12525" s="11"/>
      <c r="B12525" s="11"/>
      <c r="C12525" s="10"/>
      <c r="D12525" s="11"/>
      <c r="E12525" s="11"/>
      <c r="F12525" s="11"/>
      <c r="G12525" s="24"/>
    </row>
    <row r="12526" spans="1:7" x14ac:dyDescent="0.25">
      <c r="A12526" s="11"/>
      <c r="B12526" s="11"/>
      <c r="C12526" s="10"/>
      <c r="D12526" s="11"/>
      <c r="E12526" s="11"/>
      <c r="F12526" s="11"/>
      <c r="G12526" s="24"/>
    </row>
    <row r="12527" spans="1:7" x14ac:dyDescent="0.25">
      <c r="A12527" s="11"/>
      <c r="B12527" s="11"/>
      <c r="C12527" s="10"/>
      <c r="D12527" s="11"/>
      <c r="E12527" s="11"/>
      <c r="F12527" s="11"/>
      <c r="G12527" s="24"/>
    </row>
    <row r="12528" spans="1:7" x14ac:dyDescent="0.25">
      <c r="A12528" s="11"/>
      <c r="B12528" s="11"/>
      <c r="C12528" s="10"/>
      <c r="D12528" s="11"/>
      <c r="E12528" s="11"/>
      <c r="F12528" s="11"/>
      <c r="G12528" s="24"/>
    </row>
    <row r="12529" spans="1:7" x14ac:dyDescent="0.25">
      <c r="A12529" s="11"/>
      <c r="B12529" s="11"/>
      <c r="C12529" s="10"/>
      <c r="D12529" s="11"/>
      <c r="E12529" s="11"/>
      <c r="F12529" s="11"/>
      <c r="G12529" s="24"/>
    </row>
    <row r="12530" spans="1:7" x14ac:dyDescent="0.25">
      <c r="A12530" s="11"/>
      <c r="B12530" s="11"/>
      <c r="C12530" s="10"/>
      <c r="D12530" s="11"/>
      <c r="E12530" s="11"/>
      <c r="F12530" s="11"/>
      <c r="G12530" s="24"/>
    </row>
    <row r="12531" spans="1:7" x14ac:dyDescent="0.25">
      <c r="A12531" s="11"/>
      <c r="B12531" s="11"/>
      <c r="C12531" s="10"/>
      <c r="D12531" s="11"/>
      <c r="E12531" s="11"/>
      <c r="F12531" s="11"/>
      <c r="G12531" s="24"/>
    </row>
    <row r="12532" spans="1:7" x14ac:dyDescent="0.25">
      <c r="A12532" s="11"/>
      <c r="B12532" s="11"/>
      <c r="C12532" s="10"/>
      <c r="D12532" s="11"/>
      <c r="E12532" s="11"/>
      <c r="F12532" s="11"/>
      <c r="G12532" s="24"/>
    </row>
    <row r="12533" spans="1:7" x14ac:dyDescent="0.25">
      <c r="A12533" s="11"/>
      <c r="B12533" s="11"/>
      <c r="C12533" s="10"/>
      <c r="D12533" s="11"/>
      <c r="E12533" s="11"/>
      <c r="F12533" s="11"/>
      <c r="G12533" s="24"/>
    </row>
    <row r="12534" spans="1:7" x14ac:dyDescent="0.25">
      <c r="A12534" s="11"/>
      <c r="B12534" s="11"/>
      <c r="C12534" s="10"/>
      <c r="D12534" s="11"/>
      <c r="E12534" s="11"/>
      <c r="F12534" s="11"/>
      <c r="G12534" s="24"/>
    </row>
    <row r="12535" spans="1:7" x14ac:dyDescent="0.25">
      <c r="A12535" s="11"/>
      <c r="B12535" s="11"/>
      <c r="C12535" s="10"/>
      <c r="D12535" s="11"/>
      <c r="E12535" s="11"/>
      <c r="F12535" s="11"/>
      <c r="G12535" s="24"/>
    </row>
    <row r="12536" spans="1:7" x14ac:dyDescent="0.25">
      <c r="A12536" s="11"/>
      <c r="B12536" s="11"/>
      <c r="C12536" s="10"/>
      <c r="D12536" s="11"/>
      <c r="E12536" s="11"/>
      <c r="F12536" s="11"/>
      <c r="G12536" s="24"/>
    </row>
    <row r="12537" spans="1:7" x14ac:dyDescent="0.25">
      <c r="A12537" s="11"/>
      <c r="B12537" s="11"/>
      <c r="C12537" s="10"/>
      <c r="D12537" s="11"/>
      <c r="E12537" s="11"/>
      <c r="F12537" s="11"/>
      <c r="G12537" s="24"/>
    </row>
    <row r="12538" spans="1:7" x14ac:dyDescent="0.25">
      <c r="A12538" s="11"/>
      <c r="B12538" s="11"/>
      <c r="C12538" s="10"/>
      <c r="D12538" s="11"/>
      <c r="E12538" s="11"/>
      <c r="F12538" s="11"/>
      <c r="G12538" s="24"/>
    </row>
    <row r="12539" spans="1:7" x14ac:dyDescent="0.25">
      <c r="A12539" s="11"/>
      <c r="B12539" s="11"/>
      <c r="C12539" s="10"/>
      <c r="D12539" s="11"/>
      <c r="E12539" s="11"/>
      <c r="F12539" s="11"/>
      <c r="G12539" s="24"/>
    </row>
    <row r="12540" spans="1:7" x14ac:dyDescent="0.25">
      <c r="A12540" s="11"/>
      <c r="B12540" s="11"/>
      <c r="C12540" s="10"/>
      <c r="D12540" s="11"/>
      <c r="E12540" s="11"/>
      <c r="F12540" s="11"/>
      <c r="G12540" s="24"/>
    </row>
    <row r="12541" spans="1:7" x14ac:dyDescent="0.25">
      <c r="A12541" s="11"/>
      <c r="B12541" s="11"/>
      <c r="C12541" s="10"/>
      <c r="D12541" s="11"/>
      <c r="E12541" s="11"/>
      <c r="F12541" s="11"/>
      <c r="G12541" s="24"/>
    </row>
    <row r="12542" spans="1:7" x14ac:dyDescent="0.25">
      <c r="A12542" s="11"/>
      <c r="B12542" s="11"/>
      <c r="C12542" s="10"/>
      <c r="D12542" s="11"/>
      <c r="E12542" s="11"/>
      <c r="F12542" s="11"/>
      <c r="G12542" s="24"/>
    </row>
    <row r="12543" spans="1:7" x14ac:dyDescent="0.25">
      <c r="A12543" s="11"/>
      <c r="B12543" s="11"/>
      <c r="C12543" s="10"/>
      <c r="D12543" s="11"/>
      <c r="E12543" s="11"/>
      <c r="F12543" s="11"/>
      <c r="G12543" s="24"/>
    </row>
    <row r="12544" spans="1:7" x14ac:dyDescent="0.25">
      <c r="A12544" s="11"/>
      <c r="B12544" s="11"/>
      <c r="C12544" s="10"/>
      <c r="D12544" s="11"/>
      <c r="E12544" s="11"/>
      <c r="F12544" s="11"/>
      <c r="G12544" s="24"/>
    </row>
    <row r="12545" spans="1:7" x14ac:dyDescent="0.25">
      <c r="A12545" s="11"/>
      <c r="B12545" s="11"/>
      <c r="C12545" s="10"/>
      <c r="D12545" s="11"/>
      <c r="E12545" s="11"/>
      <c r="F12545" s="11"/>
      <c r="G12545" s="24"/>
    </row>
    <row r="12546" spans="1:7" x14ac:dyDescent="0.25">
      <c r="A12546" s="11"/>
      <c r="B12546" s="11"/>
      <c r="C12546" s="10"/>
      <c r="D12546" s="11"/>
      <c r="E12546" s="11"/>
      <c r="F12546" s="11"/>
      <c r="G12546" s="24"/>
    </row>
    <row r="12547" spans="1:7" x14ac:dyDescent="0.25">
      <c r="A12547" s="11"/>
      <c r="B12547" s="11"/>
      <c r="C12547" s="10"/>
      <c r="D12547" s="11"/>
      <c r="E12547" s="11"/>
      <c r="F12547" s="11"/>
      <c r="G12547" s="24"/>
    </row>
    <row r="12548" spans="1:7" x14ac:dyDescent="0.25">
      <c r="A12548" s="11"/>
      <c r="B12548" s="11"/>
      <c r="C12548" s="10"/>
      <c r="D12548" s="11"/>
      <c r="E12548" s="11"/>
      <c r="F12548" s="11"/>
      <c r="G12548" s="24"/>
    </row>
    <row r="12549" spans="1:7" x14ac:dyDescent="0.25">
      <c r="A12549" s="11"/>
      <c r="B12549" s="11"/>
      <c r="C12549" s="10"/>
      <c r="D12549" s="11"/>
      <c r="E12549" s="11"/>
      <c r="F12549" s="11"/>
      <c r="G12549" s="24"/>
    </row>
    <row r="12550" spans="1:7" x14ac:dyDescent="0.25">
      <c r="A12550" s="11"/>
      <c r="B12550" s="11"/>
      <c r="C12550" s="10"/>
      <c r="D12550" s="11"/>
      <c r="E12550" s="11"/>
      <c r="F12550" s="11"/>
      <c r="G12550" s="24"/>
    </row>
    <row r="12551" spans="1:7" x14ac:dyDescent="0.25">
      <c r="A12551" s="11"/>
      <c r="B12551" s="11"/>
      <c r="C12551" s="10"/>
      <c r="D12551" s="11"/>
      <c r="E12551" s="11"/>
      <c r="F12551" s="11"/>
      <c r="G12551" s="24"/>
    </row>
    <row r="12552" spans="1:7" x14ac:dyDescent="0.25">
      <c r="A12552" s="11"/>
      <c r="B12552" s="11"/>
      <c r="C12552" s="10"/>
      <c r="D12552" s="11"/>
      <c r="E12552" s="11"/>
      <c r="F12552" s="11"/>
      <c r="G12552" s="24"/>
    </row>
    <row r="12553" spans="1:7" x14ac:dyDescent="0.25">
      <c r="A12553" s="11"/>
      <c r="B12553" s="11"/>
      <c r="C12553" s="10"/>
      <c r="D12553" s="11"/>
      <c r="E12553" s="11"/>
      <c r="F12553" s="11"/>
      <c r="G12553" s="24"/>
    </row>
    <row r="12554" spans="1:7" x14ac:dyDescent="0.25">
      <c r="A12554" s="11"/>
      <c r="B12554" s="11"/>
      <c r="C12554" s="10"/>
      <c r="D12554" s="11"/>
      <c r="E12554" s="11"/>
      <c r="F12554" s="11"/>
      <c r="G12554" s="24"/>
    </row>
    <row r="12555" spans="1:7" x14ac:dyDescent="0.25">
      <c r="A12555" s="11"/>
      <c r="B12555" s="11"/>
      <c r="C12555" s="10"/>
      <c r="D12555" s="11"/>
      <c r="E12555" s="11"/>
      <c r="F12555" s="11"/>
      <c r="G12555" s="24"/>
    </row>
    <row r="12556" spans="1:7" x14ac:dyDescent="0.25">
      <c r="A12556" s="11"/>
      <c r="B12556" s="11"/>
      <c r="C12556" s="10"/>
      <c r="D12556" s="11"/>
      <c r="E12556" s="11"/>
      <c r="F12556" s="11"/>
      <c r="G12556" s="24"/>
    </row>
    <row r="12557" spans="1:7" x14ac:dyDescent="0.25">
      <c r="A12557" s="11"/>
      <c r="B12557" s="11"/>
      <c r="C12557" s="10"/>
      <c r="D12557" s="11"/>
      <c r="E12557" s="11"/>
      <c r="F12557" s="11"/>
      <c r="G12557" s="24"/>
    </row>
    <row r="12558" spans="1:7" x14ac:dyDescent="0.25">
      <c r="A12558" s="11"/>
      <c r="B12558" s="11"/>
      <c r="C12558" s="10"/>
      <c r="D12558" s="11"/>
      <c r="E12558" s="11"/>
      <c r="F12558" s="11"/>
      <c r="G12558" s="24"/>
    </row>
    <row r="12559" spans="1:7" x14ac:dyDescent="0.25">
      <c r="A12559" s="11"/>
      <c r="B12559" s="11"/>
      <c r="C12559" s="10"/>
      <c r="D12559" s="11"/>
      <c r="E12559" s="11"/>
      <c r="F12559" s="11"/>
      <c r="G12559" s="24"/>
    </row>
    <row r="12560" spans="1:7" x14ac:dyDescent="0.25">
      <c r="A12560" s="11"/>
      <c r="B12560" s="11"/>
      <c r="C12560" s="10"/>
      <c r="D12560" s="11"/>
      <c r="E12560" s="11"/>
      <c r="F12560" s="11"/>
      <c r="G12560" s="24"/>
    </row>
    <row r="12561" spans="1:7" x14ac:dyDescent="0.25">
      <c r="A12561" s="11"/>
      <c r="B12561" s="11"/>
      <c r="C12561" s="10"/>
      <c r="D12561" s="11"/>
      <c r="E12561" s="11"/>
      <c r="F12561" s="11"/>
      <c r="G12561" s="24"/>
    </row>
    <row r="12562" spans="1:7" x14ac:dyDescent="0.25">
      <c r="A12562" s="11"/>
      <c r="B12562" s="11"/>
      <c r="C12562" s="10"/>
      <c r="D12562" s="11"/>
      <c r="E12562" s="11"/>
      <c r="F12562" s="11"/>
      <c r="G12562" s="24"/>
    </row>
    <row r="12563" spans="1:7" x14ac:dyDescent="0.25">
      <c r="A12563" s="11"/>
      <c r="B12563" s="11"/>
      <c r="C12563" s="10"/>
      <c r="D12563" s="11"/>
      <c r="E12563" s="11"/>
      <c r="F12563" s="11"/>
      <c r="G12563" s="24"/>
    </row>
    <row r="12564" spans="1:7" x14ac:dyDescent="0.25">
      <c r="A12564" s="11"/>
      <c r="B12564" s="11"/>
      <c r="C12564" s="10"/>
      <c r="D12564" s="11"/>
      <c r="E12564" s="11"/>
      <c r="F12564" s="11"/>
      <c r="G12564" s="24"/>
    </row>
    <row r="12565" spans="1:7" x14ac:dyDescent="0.25">
      <c r="A12565" s="11"/>
      <c r="B12565" s="11"/>
      <c r="C12565" s="10"/>
      <c r="D12565" s="11"/>
      <c r="E12565" s="11"/>
      <c r="F12565" s="11"/>
      <c r="G12565" s="24"/>
    </row>
    <row r="12566" spans="1:7" x14ac:dyDescent="0.25">
      <c r="A12566" s="11"/>
      <c r="B12566" s="11"/>
      <c r="C12566" s="10"/>
      <c r="D12566" s="11"/>
      <c r="E12566" s="11"/>
      <c r="F12566" s="11"/>
      <c r="G12566" s="24"/>
    </row>
    <row r="12567" spans="1:7" x14ac:dyDescent="0.25">
      <c r="A12567" s="11"/>
      <c r="B12567" s="11"/>
      <c r="C12567" s="10"/>
      <c r="D12567" s="11"/>
      <c r="E12567" s="11"/>
      <c r="F12567" s="11"/>
      <c r="G12567" s="24"/>
    </row>
    <row r="12568" spans="1:7" x14ac:dyDescent="0.25">
      <c r="A12568" s="11"/>
      <c r="B12568" s="11"/>
      <c r="C12568" s="10"/>
      <c r="D12568" s="11"/>
      <c r="E12568" s="11"/>
      <c r="F12568" s="11"/>
      <c r="G12568" s="24"/>
    </row>
    <row r="12569" spans="1:7" x14ac:dyDescent="0.25">
      <c r="A12569" s="11"/>
      <c r="B12569" s="11"/>
      <c r="C12569" s="10"/>
      <c r="D12569" s="11"/>
      <c r="E12569" s="11"/>
      <c r="F12569" s="11"/>
      <c r="G12569" s="24"/>
    </row>
    <row r="12570" spans="1:7" x14ac:dyDescent="0.25">
      <c r="A12570" s="11"/>
      <c r="B12570" s="11"/>
      <c r="C12570" s="10"/>
      <c r="D12570" s="11"/>
      <c r="E12570" s="11"/>
      <c r="F12570" s="11"/>
      <c r="G12570" s="24"/>
    </row>
    <row r="12571" spans="1:7" x14ac:dyDescent="0.25">
      <c r="A12571" s="11"/>
      <c r="B12571" s="11"/>
      <c r="C12571" s="10"/>
      <c r="D12571" s="11"/>
      <c r="E12571" s="11"/>
      <c r="F12571" s="11"/>
      <c r="G12571" s="24"/>
    </row>
    <row r="12572" spans="1:7" x14ac:dyDescent="0.25">
      <c r="A12572" s="11"/>
      <c r="B12572" s="11"/>
      <c r="C12572" s="10"/>
      <c r="D12572" s="11"/>
      <c r="E12572" s="11"/>
      <c r="F12572" s="11"/>
      <c r="G12572" s="24"/>
    </row>
    <row r="12573" spans="1:7" x14ac:dyDescent="0.25">
      <c r="A12573" s="11"/>
      <c r="B12573" s="11"/>
      <c r="C12573" s="10"/>
      <c r="D12573" s="11"/>
      <c r="E12573" s="11"/>
      <c r="F12573" s="11"/>
      <c r="G12573" s="24"/>
    </row>
    <row r="12574" spans="1:7" x14ac:dyDescent="0.25">
      <c r="A12574" s="11"/>
      <c r="B12574" s="11"/>
      <c r="C12574" s="10"/>
      <c r="D12574" s="11"/>
      <c r="E12574" s="11"/>
      <c r="F12574" s="11"/>
      <c r="G12574" s="24"/>
    </row>
    <row r="12575" spans="1:7" x14ac:dyDescent="0.25">
      <c r="A12575" s="11"/>
      <c r="B12575" s="11"/>
      <c r="C12575" s="10"/>
      <c r="D12575" s="11"/>
      <c r="E12575" s="11"/>
      <c r="F12575" s="11"/>
      <c r="G12575" s="24"/>
    </row>
    <row r="12576" spans="1:7" x14ac:dyDescent="0.25">
      <c r="A12576" s="11"/>
      <c r="B12576" s="11"/>
      <c r="C12576" s="10"/>
      <c r="D12576" s="11"/>
      <c r="E12576" s="11"/>
      <c r="F12576" s="11"/>
      <c r="G12576" s="24"/>
    </row>
    <row r="12577" spans="1:7" x14ac:dyDescent="0.25">
      <c r="A12577" s="11"/>
      <c r="B12577" s="11"/>
      <c r="C12577" s="10"/>
      <c r="D12577" s="11"/>
      <c r="E12577" s="11"/>
      <c r="F12577" s="11"/>
      <c r="G12577" s="24"/>
    </row>
    <row r="12578" spans="1:7" x14ac:dyDescent="0.25">
      <c r="A12578" s="11"/>
      <c r="B12578" s="11"/>
      <c r="C12578" s="10"/>
      <c r="D12578" s="11"/>
      <c r="E12578" s="11"/>
      <c r="F12578" s="11"/>
      <c r="G12578" s="24"/>
    </row>
    <row r="12579" spans="1:7" x14ac:dyDescent="0.25">
      <c r="A12579" s="11"/>
      <c r="B12579" s="11"/>
      <c r="C12579" s="10"/>
      <c r="D12579" s="11"/>
      <c r="E12579" s="11"/>
      <c r="F12579" s="11"/>
      <c r="G12579" s="24"/>
    </row>
    <row r="12580" spans="1:7" x14ac:dyDescent="0.25">
      <c r="A12580" s="11"/>
      <c r="B12580" s="11"/>
      <c r="C12580" s="10"/>
      <c r="D12580" s="11"/>
      <c r="E12580" s="11"/>
      <c r="F12580" s="11"/>
      <c r="G12580" s="24"/>
    </row>
    <row r="12581" spans="1:7" x14ac:dyDescent="0.25">
      <c r="A12581" s="11"/>
      <c r="B12581" s="11"/>
      <c r="C12581" s="10"/>
      <c r="D12581" s="11"/>
      <c r="E12581" s="11"/>
      <c r="F12581" s="11"/>
      <c r="G12581" s="24"/>
    </row>
    <row r="12582" spans="1:7" x14ac:dyDescent="0.25">
      <c r="A12582" s="11"/>
      <c r="B12582" s="11"/>
      <c r="C12582" s="10"/>
      <c r="D12582" s="11"/>
      <c r="E12582" s="11"/>
      <c r="F12582" s="11"/>
      <c r="G12582" s="24"/>
    </row>
    <row r="12583" spans="1:7" x14ac:dyDescent="0.25">
      <c r="A12583" s="11"/>
      <c r="B12583" s="11"/>
      <c r="C12583" s="10"/>
      <c r="D12583" s="11"/>
      <c r="E12583" s="11"/>
      <c r="F12583" s="11"/>
      <c r="G12583" s="24"/>
    </row>
    <row r="12584" spans="1:7" x14ac:dyDescent="0.25">
      <c r="A12584" s="11"/>
      <c r="B12584" s="11"/>
      <c r="C12584" s="10"/>
      <c r="D12584" s="11"/>
      <c r="E12584" s="11"/>
      <c r="F12584" s="11"/>
      <c r="G12584" s="24"/>
    </row>
    <row r="12585" spans="1:7" x14ac:dyDescent="0.25">
      <c r="A12585" s="11"/>
      <c r="B12585" s="11"/>
      <c r="C12585" s="10"/>
      <c r="D12585" s="11"/>
      <c r="E12585" s="11"/>
      <c r="F12585" s="11"/>
      <c r="G12585" s="24"/>
    </row>
    <row r="12586" spans="1:7" x14ac:dyDescent="0.25">
      <c r="A12586" s="11"/>
      <c r="B12586" s="11"/>
      <c r="C12586" s="10"/>
      <c r="D12586" s="11"/>
      <c r="E12586" s="11"/>
      <c r="F12586" s="11"/>
      <c r="G12586" s="24"/>
    </row>
    <row r="12587" spans="1:7" x14ac:dyDescent="0.25">
      <c r="A12587" s="11"/>
      <c r="B12587" s="11"/>
      <c r="C12587" s="10"/>
      <c r="D12587" s="11"/>
      <c r="E12587" s="11"/>
      <c r="F12587" s="11"/>
      <c r="G12587" s="24"/>
    </row>
    <row r="12588" spans="1:7" x14ac:dyDescent="0.25">
      <c r="A12588" s="11"/>
      <c r="B12588" s="11"/>
      <c r="C12588" s="10"/>
      <c r="D12588" s="11"/>
      <c r="E12588" s="11"/>
      <c r="F12588" s="11"/>
      <c r="G12588" s="24"/>
    </row>
    <row r="12589" spans="1:7" x14ac:dyDescent="0.25">
      <c r="A12589" s="11"/>
      <c r="B12589" s="11"/>
      <c r="C12589" s="10"/>
      <c r="D12589" s="11"/>
      <c r="E12589" s="11"/>
      <c r="F12589" s="11"/>
      <c r="G12589" s="24"/>
    </row>
    <row r="12590" spans="1:7" x14ac:dyDescent="0.25">
      <c r="A12590" s="11"/>
      <c r="B12590" s="11"/>
      <c r="C12590" s="10"/>
      <c r="D12590" s="11"/>
      <c r="E12590" s="11"/>
      <c r="F12590" s="11"/>
      <c r="G12590" s="24"/>
    </row>
    <row r="12591" spans="1:7" x14ac:dyDescent="0.25">
      <c r="A12591" s="11"/>
      <c r="B12591" s="11"/>
      <c r="C12591" s="10"/>
      <c r="D12591" s="11"/>
      <c r="E12591" s="11"/>
      <c r="F12591" s="11"/>
      <c r="G12591" s="24"/>
    </row>
    <row r="12592" spans="1:7" x14ac:dyDescent="0.25">
      <c r="A12592" s="11"/>
      <c r="B12592" s="11"/>
      <c r="C12592" s="10"/>
      <c r="D12592" s="11"/>
      <c r="E12592" s="11"/>
      <c r="F12592" s="11"/>
      <c r="G12592" s="24"/>
    </row>
    <row r="12593" spans="1:7" x14ac:dyDescent="0.25">
      <c r="A12593" s="11"/>
      <c r="B12593" s="11"/>
      <c r="C12593" s="10"/>
      <c r="D12593" s="11"/>
      <c r="E12593" s="11"/>
      <c r="F12593" s="11"/>
      <c r="G12593" s="24"/>
    </row>
    <row r="12594" spans="1:7" x14ac:dyDescent="0.25">
      <c r="A12594" s="11"/>
      <c r="B12594" s="11"/>
      <c r="C12594" s="10"/>
      <c r="D12594" s="11"/>
      <c r="E12594" s="11"/>
      <c r="F12594" s="11"/>
      <c r="G12594" s="24"/>
    </row>
    <row r="12595" spans="1:7" x14ac:dyDescent="0.25">
      <c r="A12595" s="11"/>
      <c r="B12595" s="11"/>
      <c r="C12595" s="10"/>
      <c r="D12595" s="11"/>
      <c r="E12595" s="11"/>
      <c r="F12595" s="11"/>
      <c r="G12595" s="24"/>
    </row>
    <row r="12596" spans="1:7" x14ac:dyDescent="0.25">
      <c r="A12596" s="11"/>
      <c r="B12596" s="11"/>
      <c r="C12596" s="10"/>
      <c r="D12596" s="11"/>
      <c r="E12596" s="11"/>
      <c r="F12596" s="11"/>
      <c r="G12596" s="24"/>
    </row>
    <row r="12597" spans="1:7" x14ac:dyDescent="0.25">
      <c r="A12597" s="11"/>
      <c r="B12597" s="11"/>
      <c r="C12597" s="10"/>
      <c r="D12597" s="11"/>
      <c r="E12597" s="11"/>
      <c r="F12597" s="11"/>
      <c r="G12597" s="24"/>
    </row>
    <row r="12598" spans="1:7" x14ac:dyDescent="0.25">
      <c r="A12598" s="11"/>
      <c r="B12598" s="11"/>
      <c r="C12598" s="10"/>
      <c r="D12598" s="11"/>
      <c r="E12598" s="11"/>
      <c r="F12598" s="11"/>
      <c r="G12598" s="24"/>
    </row>
    <row r="12599" spans="1:7" x14ac:dyDescent="0.25">
      <c r="A12599" s="11"/>
      <c r="B12599" s="11"/>
      <c r="C12599" s="10"/>
      <c r="D12599" s="11"/>
      <c r="E12599" s="11"/>
      <c r="F12599" s="11"/>
      <c r="G12599" s="24"/>
    </row>
    <row r="12600" spans="1:7" x14ac:dyDescent="0.25">
      <c r="A12600" s="11"/>
      <c r="B12600" s="11"/>
      <c r="C12600" s="10"/>
      <c r="D12600" s="11"/>
      <c r="E12600" s="11"/>
      <c r="F12600" s="11"/>
      <c r="G12600" s="24"/>
    </row>
    <row r="12601" spans="1:7" x14ac:dyDescent="0.25">
      <c r="A12601" s="11"/>
      <c r="B12601" s="11"/>
      <c r="C12601" s="10"/>
      <c r="D12601" s="11"/>
      <c r="E12601" s="11"/>
      <c r="F12601" s="11"/>
      <c r="G12601" s="24"/>
    </row>
    <row r="12602" spans="1:7" x14ac:dyDescent="0.25">
      <c r="A12602" s="11"/>
      <c r="B12602" s="11"/>
      <c r="C12602" s="10"/>
      <c r="D12602" s="11"/>
      <c r="E12602" s="11"/>
      <c r="F12602" s="11"/>
      <c r="G12602" s="24"/>
    </row>
    <row r="12603" spans="1:7" x14ac:dyDescent="0.25">
      <c r="A12603" s="11"/>
      <c r="B12603" s="11"/>
      <c r="C12603" s="10"/>
      <c r="D12603" s="11"/>
      <c r="E12603" s="11"/>
      <c r="F12603" s="11"/>
      <c r="G12603" s="24"/>
    </row>
    <row r="12604" spans="1:7" x14ac:dyDescent="0.25">
      <c r="A12604" s="11"/>
      <c r="B12604" s="11"/>
      <c r="C12604" s="10"/>
      <c r="D12604" s="11"/>
      <c r="E12604" s="11"/>
      <c r="F12604" s="11"/>
      <c r="G12604" s="24"/>
    </row>
    <row r="12605" spans="1:7" x14ac:dyDescent="0.25">
      <c r="A12605" s="11"/>
      <c r="B12605" s="11"/>
      <c r="C12605" s="10"/>
      <c r="D12605" s="11"/>
      <c r="E12605" s="11"/>
      <c r="F12605" s="11"/>
      <c r="G12605" s="24"/>
    </row>
    <row r="12606" spans="1:7" x14ac:dyDescent="0.25">
      <c r="A12606" s="11"/>
      <c r="B12606" s="11"/>
      <c r="C12606" s="10"/>
      <c r="D12606" s="11"/>
      <c r="E12606" s="11"/>
      <c r="F12606" s="11"/>
      <c r="G12606" s="24"/>
    </row>
    <row r="12607" spans="1:7" x14ac:dyDescent="0.25">
      <c r="A12607" s="11"/>
      <c r="B12607" s="11"/>
      <c r="C12607" s="10"/>
      <c r="D12607" s="11"/>
      <c r="E12607" s="11"/>
      <c r="F12607" s="11"/>
      <c r="G12607" s="24"/>
    </row>
    <row r="12608" spans="1:7" x14ac:dyDescent="0.25">
      <c r="A12608" s="11"/>
      <c r="B12608" s="11"/>
      <c r="C12608" s="10"/>
      <c r="D12608" s="11"/>
      <c r="E12608" s="11"/>
      <c r="F12608" s="11"/>
      <c r="G12608" s="24"/>
    </row>
    <row r="12609" spans="1:7" x14ac:dyDescent="0.25">
      <c r="A12609" s="11"/>
      <c r="B12609" s="11"/>
      <c r="C12609" s="10"/>
      <c r="D12609" s="11"/>
      <c r="E12609" s="11"/>
      <c r="F12609" s="11"/>
      <c r="G12609" s="24"/>
    </row>
    <row r="12610" spans="1:7" x14ac:dyDescent="0.25">
      <c r="A12610" s="11"/>
      <c r="B12610" s="11"/>
      <c r="C12610" s="10"/>
      <c r="D12610" s="11"/>
      <c r="E12610" s="11"/>
      <c r="F12610" s="11"/>
      <c r="G12610" s="24"/>
    </row>
    <row r="12611" spans="1:7" x14ac:dyDescent="0.25">
      <c r="A12611" s="11"/>
      <c r="B12611" s="11"/>
      <c r="C12611" s="10"/>
      <c r="D12611" s="11"/>
      <c r="E12611" s="11"/>
      <c r="F12611" s="11"/>
      <c r="G12611" s="24"/>
    </row>
    <row r="12612" spans="1:7" x14ac:dyDescent="0.25">
      <c r="A12612" s="11"/>
      <c r="B12612" s="11"/>
      <c r="C12612" s="10"/>
      <c r="D12612" s="11"/>
      <c r="E12612" s="11"/>
      <c r="F12612" s="11"/>
      <c r="G12612" s="24"/>
    </row>
    <row r="12613" spans="1:7" x14ac:dyDescent="0.25">
      <c r="A12613" s="11"/>
      <c r="B12613" s="11"/>
      <c r="C12613" s="10"/>
      <c r="D12613" s="11"/>
      <c r="E12613" s="11"/>
      <c r="F12613" s="11"/>
      <c r="G12613" s="24"/>
    </row>
    <row r="12614" spans="1:7" x14ac:dyDescent="0.25">
      <c r="A12614" s="11"/>
      <c r="B12614" s="11"/>
      <c r="C12614" s="10"/>
      <c r="D12614" s="11"/>
      <c r="E12614" s="11"/>
      <c r="F12614" s="11"/>
      <c r="G12614" s="24"/>
    </row>
    <row r="12615" spans="1:7" x14ac:dyDescent="0.25">
      <c r="A12615" s="11"/>
      <c r="B12615" s="11"/>
      <c r="C12615" s="10"/>
      <c r="D12615" s="11"/>
      <c r="E12615" s="11"/>
      <c r="F12615" s="11"/>
      <c r="G12615" s="24"/>
    </row>
    <row r="12616" spans="1:7" x14ac:dyDescent="0.25">
      <c r="A12616" s="11"/>
      <c r="B12616" s="11"/>
      <c r="C12616" s="10"/>
      <c r="D12616" s="11"/>
      <c r="E12616" s="11"/>
      <c r="F12616" s="11"/>
      <c r="G12616" s="24"/>
    </row>
    <row r="12617" spans="1:7" x14ac:dyDescent="0.25">
      <c r="A12617" s="11"/>
      <c r="B12617" s="11"/>
      <c r="C12617" s="10"/>
      <c r="D12617" s="11"/>
      <c r="E12617" s="11"/>
      <c r="F12617" s="11"/>
      <c r="G12617" s="24"/>
    </row>
    <row r="12618" spans="1:7" x14ac:dyDescent="0.25">
      <c r="A12618" s="11"/>
      <c r="B12618" s="11"/>
      <c r="C12618" s="10"/>
      <c r="D12618" s="11"/>
      <c r="E12618" s="11"/>
      <c r="F12618" s="11"/>
      <c r="G12618" s="24"/>
    </row>
    <row r="12619" spans="1:7" x14ac:dyDescent="0.25">
      <c r="A12619" s="11"/>
      <c r="B12619" s="11"/>
      <c r="C12619" s="10"/>
      <c r="D12619" s="11"/>
      <c r="E12619" s="11"/>
      <c r="F12619" s="11"/>
      <c r="G12619" s="24"/>
    </row>
    <row r="12620" spans="1:7" x14ac:dyDescent="0.25">
      <c r="A12620" s="11"/>
      <c r="B12620" s="11"/>
      <c r="C12620" s="10"/>
      <c r="D12620" s="11"/>
      <c r="E12620" s="11"/>
      <c r="F12620" s="11"/>
      <c r="G12620" s="24"/>
    </row>
    <row r="12621" spans="1:7" x14ac:dyDescent="0.25">
      <c r="A12621" s="11"/>
      <c r="B12621" s="11"/>
      <c r="C12621" s="10"/>
      <c r="D12621" s="11"/>
      <c r="E12621" s="11"/>
      <c r="F12621" s="11"/>
      <c r="G12621" s="24"/>
    </row>
    <row r="12622" spans="1:7" x14ac:dyDescent="0.25">
      <c r="A12622" s="11"/>
      <c r="B12622" s="11"/>
      <c r="C12622" s="10"/>
      <c r="D12622" s="11"/>
      <c r="E12622" s="11"/>
      <c r="F12622" s="11"/>
      <c r="G12622" s="24"/>
    </row>
    <row r="12623" spans="1:7" x14ac:dyDescent="0.25">
      <c r="A12623" s="11"/>
      <c r="B12623" s="11"/>
      <c r="C12623" s="10"/>
      <c r="D12623" s="11"/>
      <c r="E12623" s="11"/>
      <c r="F12623" s="11"/>
      <c r="G12623" s="24"/>
    </row>
    <row r="12624" spans="1:7" x14ac:dyDescent="0.25">
      <c r="A12624" s="11"/>
      <c r="B12624" s="11"/>
      <c r="C12624" s="10"/>
      <c r="D12624" s="11"/>
      <c r="E12624" s="11"/>
      <c r="F12624" s="11"/>
      <c r="G12624" s="24"/>
    </row>
    <row r="12625" spans="1:7" x14ac:dyDescent="0.25">
      <c r="A12625" s="11"/>
      <c r="B12625" s="11"/>
      <c r="C12625" s="10"/>
      <c r="D12625" s="11"/>
      <c r="E12625" s="11"/>
      <c r="F12625" s="11"/>
      <c r="G12625" s="24"/>
    </row>
    <row r="12626" spans="1:7" x14ac:dyDescent="0.25">
      <c r="A12626" s="11"/>
      <c r="B12626" s="11"/>
      <c r="C12626" s="10"/>
      <c r="D12626" s="11"/>
      <c r="E12626" s="11"/>
      <c r="F12626" s="11"/>
      <c r="G12626" s="24"/>
    </row>
    <row r="12627" spans="1:7" x14ac:dyDescent="0.25">
      <c r="A12627" s="11"/>
      <c r="B12627" s="11"/>
      <c r="C12627" s="10"/>
      <c r="D12627" s="11"/>
      <c r="E12627" s="11"/>
      <c r="F12627" s="11"/>
      <c r="G12627" s="24"/>
    </row>
    <row r="12628" spans="1:7" x14ac:dyDescent="0.25">
      <c r="A12628" s="11"/>
      <c r="B12628" s="11"/>
      <c r="C12628" s="10"/>
      <c r="D12628" s="11"/>
      <c r="E12628" s="11"/>
      <c r="F12628" s="11"/>
      <c r="G12628" s="24"/>
    </row>
    <row r="12629" spans="1:7" x14ac:dyDescent="0.25">
      <c r="A12629" s="11"/>
      <c r="B12629" s="11"/>
      <c r="C12629" s="10"/>
      <c r="D12629" s="11"/>
      <c r="E12629" s="11"/>
      <c r="F12629" s="11"/>
      <c r="G12629" s="24"/>
    </row>
    <row r="12630" spans="1:7" x14ac:dyDescent="0.25">
      <c r="A12630" s="11"/>
      <c r="B12630" s="11"/>
      <c r="C12630" s="10"/>
      <c r="D12630" s="11"/>
      <c r="E12630" s="11"/>
      <c r="F12630" s="11"/>
      <c r="G12630" s="24"/>
    </row>
    <row r="12631" spans="1:7" x14ac:dyDescent="0.25">
      <c r="A12631" s="11"/>
      <c r="B12631" s="11"/>
      <c r="C12631" s="10"/>
      <c r="D12631" s="11"/>
      <c r="E12631" s="11"/>
      <c r="F12631" s="11"/>
      <c r="G12631" s="24"/>
    </row>
    <row r="12632" spans="1:7" x14ac:dyDescent="0.25">
      <c r="A12632" s="11"/>
      <c r="B12632" s="11"/>
      <c r="C12632" s="10"/>
      <c r="D12632" s="11"/>
      <c r="E12632" s="11"/>
      <c r="F12632" s="11"/>
      <c r="G12632" s="24"/>
    </row>
    <row r="12633" spans="1:7" x14ac:dyDescent="0.25">
      <c r="A12633" s="11"/>
      <c r="B12633" s="11"/>
      <c r="C12633" s="10"/>
      <c r="D12633" s="11"/>
      <c r="E12633" s="11"/>
      <c r="F12633" s="11"/>
      <c r="G12633" s="24"/>
    </row>
    <row r="12634" spans="1:7" x14ac:dyDescent="0.25">
      <c r="A12634" s="11"/>
      <c r="B12634" s="11"/>
      <c r="C12634" s="10"/>
      <c r="D12634" s="11"/>
      <c r="E12634" s="11"/>
      <c r="F12634" s="11"/>
      <c r="G12634" s="24"/>
    </row>
    <row r="12635" spans="1:7" x14ac:dyDescent="0.25">
      <c r="A12635" s="11"/>
      <c r="B12635" s="11"/>
      <c r="C12635" s="10"/>
      <c r="D12635" s="11"/>
      <c r="E12635" s="11"/>
      <c r="F12635" s="11"/>
      <c r="G12635" s="24"/>
    </row>
    <row r="12636" spans="1:7" x14ac:dyDescent="0.25">
      <c r="A12636" s="11"/>
      <c r="B12636" s="11"/>
      <c r="C12636" s="10"/>
      <c r="D12636" s="11"/>
      <c r="E12636" s="11"/>
      <c r="F12636" s="11"/>
      <c r="G12636" s="24"/>
    </row>
    <row r="12637" spans="1:7" x14ac:dyDescent="0.25">
      <c r="A12637" s="11"/>
      <c r="B12637" s="11"/>
      <c r="C12637" s="10"/>
      <c r="D12637" s="11"/>
      <c r="E12637" s="11"/>
      <c r="F12637" s="11"/>
      <c r="G12637" s="24"/>
    </row>
    <row r="12638" spans="1:7" x14ac:dyDescent="0.25">
      <c r="A12638" s="11"/>
      <c r="B12638" s="11"/>
      <c r="C12638" s="10"/>
      <c r="D12638" s="11"/>
      <c r="E12638" s="11"/>
      <c r="F12638" s="11"/>
      <c r="G12638" s="24"/>
    </row>
    <row r="12639" spans="1:7" x14ac:dyDescent="0.25">
      <c r="A12639" s="11"/>
      <c r="B12639" s="11"/>
      <c r="C12639" s="10"/>
      <c r="D12639" s="11"/>
      <c r="E12639" s="11"/>
      <c r="F12639" s="11"/>
      <c r="G12639" s="24"/>
    </row>
    <row r="12640" spans="1:7" x14ac:dyDescent="0.25">
      <c r="A12640" s="11"/>
      <c r="B12640" s="11"/>
      <c r="C12640" s="10"/>
      <c r="D12640" s="11"/>
      <c r="E12640" s="11"/>
      <c r="F12640" s="11"/>
      <c r="G12640" s="24"/>
    </row>
    <row r="12641" spans="1:7" x14ac:dyDescent="0.25">
      <c r="A12641" s="11"/>
      <c r="B12641" s="11"/>
      <c r="C12641" s="10"/>
      <c r="D12641" s="11"/>
      <c r="E12641" s="11"/>
      <c r="F12641" s="11"/>
      <c r="G12641" s="24"/>
    </row>
    <row r="12642" spans="1:7" x14ac:dyDescent="0.25">
      <c r="A12642" s="11"/>
      <c r="B12642" s="11"/>
      <c r="C12642" s="10"/>
      <c r="D12642" s="11"/>
      <c r="E12642" s="11"/>
      <c r="F12642" s="11"/>
      <c r="G12642" s="24"/>
    </row>
    <row r="12643" spans="1:7" x14ac:dyDescent="0.25">
      <c r="A12643" s="11"/>
      <c r="B12643" s="11"/>
      <c r="C12643" s="10"/>
      <c r="D12643" s="11"/>
      <c r="E12643" s="11"/>
      <c r="F12643" s="11"/>
      <c r="G12643" s="24"/>
    </row>
    <row r="12644" spans="1:7" x14ac:dyDescent="0.25">
      <c r="A12644" s="11"/>
      <c r="B12644" s="11"/>
      <c r="C12644" s="10"/>
      <c r="D12644" s="11"/>
      <c r="E12644" s="11"/>
      <c r="F12644" s="11"/>
      <c r="G12644" s="24"/>
    </row>
    <row r="12645" spans="1:7" x14ac:dyDescent="0.25">
      <c r="A12645" s="11"/>
      <c r="B12645" s="11"/>
      <c r="C12645" s="10"/>
      <c r="D12645" s="11"/>
      <c r="E12645" s="11"/>
      <c r="F12645" s="11"/>
      <c r="G12645" s="24"/>
    </row>
    <row r="12646" spans="1:7" x14ac:dyDescent="0.25">
      <c r="A12646" s="11"/>
      <c r="B12646" s="11"/>
      <c r="C12646" s="10"/>
      <c r="D12646" s="11"/>
      <c r="E12646" s="11"/>
      <c r="F12646" s="11"/>
      <c r="G12646" s="24"/>
    </row>
    <row r="12647" spans="1:7" x14ac:dyDescent="0.25">
      <c r="A12647" s="11"/>
      <c r="B12647" s="11"/>
      <c r="C12647" s="10"/>
      <c r="D12647" s="11"/>
      <c r="E12647" s="11"/>
      <c r="F12647" s="11"/>
      <c r="G12647" s="24"/>
    </row>
    <row r="12648" spans="1:7" x14ac:dyDescent="0.25">
      <c r="A12648" s="11"/>
      <c r="B12648" s="11"/>
      <c r="C12648" s="10"/>
      <c r="D12648" s="11"/>
      <c r="E12648" s="11"/>
      <c r="F12648" s="11"/>
      <c r="G12648" s="24"/>
    </row>
    <row r="12649" spans="1:7" x14ac:dyDescent="0.25">
      <c r="A12649" s="11"/>
      <c r="B12649" s="11"/>
      <c r="C12649" s="10"/>
      <c r="D12649" s="11"/>
      <c r="E12649" s="11"/>
      <c r="F12649" s="11"/>
      <c r="G12649" s="24"/>
    </row>
    <row r="12650" spans="1:7" x14ac:dyDescent="0.25">
      <c r="A12650" s="11"/>
      <c r="B12650" s="11"/>
      <c r="C12650" s="10"/>
      <c r="D12650" s="11"/>
      <c r="E12650" s="11"/>
      <c r="F12650" s="11"/>
      <c r="G12650" s="24"/>
    </row>
    <row r="12651" spans="1:7" x14ac:dyDescent="0.25">
      <c r="A12651" s="11"/>
      <c r="B12651" s="11"/>
      <c r="C12651" s="10"/>
      <c r="D12651" s="11"/>
      <c r="E12651" s="11"/>
      <c r="F12651" s="11"/>
      <c r="G12651" s="24"/>
    </row>
    <row r="12652" spans="1:7" x14ac:dyDescent="0.25">
      <c r="A12652" s="11"/>
      <c r="B12652" s="11"/>
      <c r="C12652" s="10"/>
      <c r="D12652" s="11"/>
      <c r="E12652" s="11"/>
      <c r="F12652" s="11"/>
      <c r="G12652" s="24"/>
    </row>
    <row r="12653" spans="1:7" x14ac:dyDescent="0.25">
      <c r="A12653" s="11"/>
      <c r="B12653" s="11"/>
      <c r="C12653" s="10"/>
      <c r="D12653" s="11"/>
      <c r="E12653" s="11"/>
      <c r="F12653" s="11"/>
      <c r="G12653" s="24"/>
    </row>
    <row r="12654" spans="1:7" x14ac:dyDescent="0.25">
      <c r="A12654" s="11"/>
      <c r="B12654" s="11"/>
      <c r="C12654" s="10"/>
      <c r="D12654" s="11"/>
      <c r="E12654" s="11"/>
      <c r="F12654" s="11"/>
      <c r="G12654" s="24"/>
    </row>
    <row r="12655" spans="1:7" x14ac:dyDescent="0.25">
      <c r="A12655" s="11"/>
      <c r="B12655" s="11"/>
      <c r="C12655" s="10"/>
      <c r="D12655" s="11"/>
      <c r="E12655" s="11"/>
      <c r="F12655" s="11"/>
      <c r="G12655" s="24"/>
    </row>
    <row r="12656" spans="1:7" x14ac:dyDescent="0.25">
      <c r="A12656" s="11"/>
      <c r="B12656" s="11"/>
      <c r="C12656" s="10"/>
      <c r="D12656" s="11"/>
      <c r="E12656" s="11"/>
      <c r="F12656" s="11"/>
      <c r="G12656" s="24"/>
    </row>
    <row r="12657" spans="1:7" x14ac:dyDescent="0.25">
      <c r="A12657" s="11"/>
      <c r="B12657" s="11"/>
      <c r="C12657" s="10"/>
      <c r="D12657" s="11"/>
      <c r="E12657" s="11"/>
      <c r="F12657" s="11"/>
      <c r="G12657" s="24"/>
    </row>
    <row r="12658" spans="1:7" x14ac:dyDescent="0.25">
      <c r="A12658" s="11"/>
      <c r="B12658" s="11"/>
      <c r="C12658" s="10"/>
      <c r="D12658" s="11"/>
      <c r="E12658" s="11"/>
      <c r="F12658" s="11"/>
      <c r="G12658" s="24"/>
    </row>
    <row r="12659" spans="1:7" x14ac:dyDescent="0.25">
      <c r="A12659" s="11"/>
      <c r="B12659" s="11"/>
      <c r="C12659" s="10"/>
      <c r="D12659" s="11"/>
      <c r="E12659" s="11"/>
      <c r="F12659" s="11"/>
      <c r="G12659" s="24"/>
    </row>
    <row r="12660" spans="1:7" x14ac:dyDescent="0.25">
      <c r="A12660" s="11"/>
      <c r="B12660" s="11"/>
      <c r="C12660" s="10"/>
      <c r="D12660" s="11"/>
      <c r="E12660" s="11"/>
      <c r="F12660" s="11"/>
      <c r="G12660" s="24"/>
    </row>
    <row r="12661" spans="1:7" x14ac:dyDescent="0.25">
      <c r="A12661" s="11"/>
      <c r="B12661" s="11"/>
      <c r="C12661" s="10"/>
      <c r="D12661" s="11"/>
      <c r="E12661" s="11"/>
      <c r="F12661" s="11"/>
      <c r="G12661" s="24"/>
    </row>
    <row r="12662" spans="1:7" x14ac:dyDescent="0.25">
      <c r="A12662" s="11"/>
      <c r="B12662" s="11"/>
      <c r="C12662" s="10"/>
      <c r="D12662" s="11"/>
      <c r="E12662" s="11"/>
      <c r="F12662" s="11"/>
      <c r="G12662" s="24"/>
    </row>
    <row r="12663" spans="1:7" x14ac:dyDescent="0.25">
      <c r="A12663" s="11"/>
      <c r="B12663" s="11"/>
      <c r="C12663" s="10"/>
      <c r="D12663" s="11"/>
      <c r="E12663" s="11"/>
      <c r="F12663" s="11"/>
      <c r="G12663" s="24"/>
    </row>
    <row r="12664" spans="1:7" x14ac:dyDescent="0.25">
      <c r="A12664" s="11"/>
      <c r="B12664" s="11"/>
      <c r="C12664" s="10"/>
      <c r="D12664" s="11"/>
      <c r="E12664" s="11"/>
      <c r="F12664" s="11"/>
      <c r="G12664" s="24"/>
    </row>
    <row r="12665" spans="1:7" x14ac:dyDescent="0.25">
      <c r="A12665" s="11"/>
      <c r="B12665" s="11"/>
      <c r="C12665" s="10"/>
      <c r="D12665" s="11"/>
      <c r="E12665" s="11"/>
      <c r="F12665" s="11"/>
      <c r="G12665" s="24"/>
    </row>
    <row r="12666" spans="1:7" x14ac:dyDescent="0.25">
      <c r="A12666" s="11"/>
      <c r="B12666" s="11"/>
      <c r="C12666" s="10"/>
      <c r="D12666" s="11"/>
      <c r="E12666" s="11"/>
      <c r="F12666" s="11"/>
      <c r="G12666" s="24"/>
    </row>
    <row r="12667" spans="1:7" x14ac:dyDescent="0.25">
      <c r="A12667" s="11"/>
      <c r="B12667" s="11"/>
      <c r="C12667" s="10"/>
      <c r="D12667" s="11"/>
      <c r="E12667" s="11"/>
      <c r="F12667" s="11"/>
      <c r="G12667" s="24"/>
    </row>
    <row r="12668" spans="1:7" x14ac:dyDescent="0.25">
      <c r="A12668" s="11"/>
      <c r="B12668" s="11"/>
      <c r="C12668" s="10"/>
      <c r="D12668" s="11"/>
      <c r="E12668" s="11"/>
      <c r="F12668" s="11"/>
      <c r="G12668" s="24"/>
    </row>
    <row r="12669" spans="1:7" x14ac:dyDescent="0.25">
      <c r="A12669" s="11"/>
      <c r="B12669" s="11"/>
      <c r="C12669" s="10"/>
      <c r="D12669" s="11"/>
      <c r="E12669" s="11"/>
      <c r="F12669" s="11"/>
      <c r="G12669" s="24"/>
    </row>
    <row r="12670" spans="1:7" x14ac:dyDescent="0.25">
      <c r="A12670" s="11"/>
      <c r="B12670" s="11"/>
      <c r="C12670" s="10"/>
      <c r="D12670" s="11"/>
      <c r="E12670" s="11"/>
      <c r="F12670" s="11"/>
      <c r="G12670" s="24"/>
    </row>
    <row r="12671" spans="1:7" x14ac:dyDescent="0.25">
      <c r="A12671" s="11"/>
      <c r="B12671" s="11"/>
      <c r="C12671" s="10"/>
      <c r="D12671" s="11"/>
      <c r="E12671" s="11"/>
      <c r="F12671" s="11"/>
      <c r="G12671" s="24"/>
    </row>
    <row r="12672" spans="1:7" x14ac:dyDescent="0.25">
      <c r="A12672" s="11"/>
      <c r="B12672" s="11"/>
      <c r="C12672" s="10"/>
      <c r="D12672" s="11"/>
      <c r="E12672" s="11"/>
      <c r="F12672" s="11"/>
      <c r="G12672" s="24"/>
    </row>
    <row r="12673" spans="1:7" x14ac:dyDescent="0.25">
      <c r="A12673" s="11"/>
      <c r="B12673" s="11"/>
      <c r="C12673" s="10"/>
      <c r="D12673" s="11"/>
      <c r="E12673" s="11"/>
      <c r="F12673" s="11"/>
      <c r="G12673" s="24"/>
    </row>
    <row r="12674" spans="1:7" x14ac:dyDescent="0.25">
      <c r="A12674" s="11"/>
      <c r="B12674" s="11"/>
      <c r="C12674" s="10"/>
      <c r="D12674" s="11"/>
      <c r="E12674" s="11"/>
      <c r="F12674" s="11"/>
      <c r="G12674" s="24"/>
    </row>
    <row r="12675" spans="1:7" x14ac:dyDescent="0.25">
      <c r="A12675" s="11"/>
      <c r="B12675" s="11"/>
      <c r="C12675" s="10"/>
      <c r="D12675" s="11"/>
      <c r="E12675" s="11"/>
      <c r="F12675" s="11"/>
      <c r="G12675" s="24"/>
    </row>
    <row r="12676" spans="1:7" x14ac:dyDescent="0.25">
      <c r="A12676" s="11"/>
      <c r="B12676" s="11"/>
      <c r="C12676" s="10"/>
      <c r="D12676" s="11"/>
      <c r="E12676" s="11"/>
      <c r="F12676" s="11"/>
      <c r="G12676" s="24"/>
    </row>
    <row r="12677" spans="1:7" x14ac:dyDescent="0.25">
      <c r="A12677" s="11"/>
      <c r="B12677" s="11"/>
      <c r="C12677" s="10"/>
      <c r="D12677" s="11"/>
      <c r="E12677" s="11"/>
      <c r="F12677" s="11"/>
      <c r="G12677" s="24"/>
    </row>
    <row r="12678" spans="1:7" x14ac:dyDescent="0.25">
      <c r="A12678" s="11"/>
      <c r="B12678" s="11"/>
      <c r="C12678" s="10"/>
      <c r="D12678" s="11"/>
      <c r="E12678" s="11"/>
      <c r="F12678" s="11"/>
      <c r="G12678" s="24"/>
    </row>
    <row r="12679" spans="1:7" x14ac:dyDescent="0.25">
      <c r="A12679" s="11"/>
      <c r="B12679" s="11"/>
      <c r="C12679" s="10"/>
      <c r="D12679" s="11"/>
      <c r="E12679" s="11"/>
      <c r="F12679" s="11"/>
      <c r="G12679" s="24"/>
    </row>
    <row r="12680" spans="1:7" x14ac:dyDescent="0.25">
      <c r="A12680" s="11"/>
      <c r="B12680" s="11"/>
      <c r="C12680" s="10"/>
      <c r="D12680" s="11"/>
      <c r="E12680" s="11"/>
      <c r="F12680" s="11"/>
      <c r="G12680" s="24"/>
    </row>
    <row r="12681" spans="1:7" x14ac:dyDescent="0.25">
      <c r="A12681" s="11"/>
      <c r="B12681" s="11"/>
      <c r="C12681" s="10"/>
      <c r="D12681" s="11"/>
      <c r="E12681" s="11"/>
      <c r="F12681" s="11"/>
      <c r="G12681" s="24"/>
    </row>
    <row r="12682" spans="1:7" x14ac:dyDescent="0.25">
      <c r="A12682" s="11"/>
      <c r="B12682" s="11"/>
      <c r="C12682" s="10"/>
      <c r="D12682" s="11"/>
      <c r="E12682" s="11"/>
      <c r="F12682" s="11"/>
      <c r="G12682" s="24"/>
    </row>
    <row r="12683" spans="1:7" x14ac:dyDescent="0.25">
      <c r="A12683" s="11"/>
      <c r="B12683" s="11"/>
      <c r="C12683" s="10"/>
      <c r="D12683" s="11"/>
      <c r="E12683" s="11"/>
      <c r="F12683" s="11"/>
      <c r="G12683" s="24"/>
    </row>
    <row r="12684" spans="1:7" x14ac:dyDescent="0.25">
      <c r="A12684" s="11"/>
      <c r="B12684" s="11"/>
      <c r="C12684" s="10"/>
      <c r="D12684" s="11"/>
      <c r="E12684" s="11"/>
      <c r="F12684" s="11"/>
      <c r="G12684" s="24"/>
    </row>
    <row r="12685" spans="1:7" x14ac:dyDescent="0.25">
      <c r="A12685" s="11"/>
      <c r="B12685" s="11"/>
      <c r="C12685" s="10"/>
      <c r="D12685" s="11"/>
      <c r="E12685" s="11"/>
      <c r="F12685" s="11"/>
      <c r="G12685" s="24"/>
    </row>
    <row r="12686" spans="1:7" x14ac:dyDescent="0.25">
      <c r="A12686" s="11"/>
      <c r="B12686" s="11"/>
      <c r="C12686" s="10"/>
      <c r="D12686" s="11"/>
      <c r="E12686" s="11"/>
      <c r="F12686" s="11"/>
      <c r="G12686" s="24"/>
    </row>
    <row r="12687" spans="1:7" x14ac:dyDescent="0.25">
      <c r="A12687" s="11"/>
      <c r="B12687" s="11"/>
      <c r="C12687" s="10"/>
      <c r="D12687" s="11"/>
      <c r="E12687" s="11"/>
      <c r="F12687" s="11"/>
      <c r="G12687" s="24"/>
    </row>
    <row r="12688" spans="1:7" x14ac:dyDescent="0.25">
      <c r="A12688" s="11"/>
      <c r="B12688" s="11"/>
      <c r="C12688" s="10"/>
      <c r="D12688" s="11"/>
      <c r="E12688" s="11"/>
      <c r="F12688" s="11"/>
      <c r="G12688" s="24"/>
    </row>
    <row r="12689" spans="1:7" x14ac:dyDescent="0.25">
      <c r="A12689" s="11"/>
      <c r="B12689" s="11"/>
      <c r="C12689" s="10"/>
      <c r="D12689" s="11"/>
      <c r="E12689" s="11"/>
      <c r="F12689" s="11"/>
      <c r="G12689" s="24"/>
    </row>
    <row r="12690" spans="1:7" x14ac:dyDescent="0.25">
      <c r="A12690" s="11"/>
      <c r="B12690" s="11"/>
      <c r="C12690" s="10"/>
      <c r="D12690" s="11"/>
      <c r="E12690" s="11"/>
      <c r="F12690" s="11"/>
      <c r="G12690" s="24"/>
    </row>
    <row r="12691" spans="1:7" x14ac:dyDescent="0.25">
      <c r="A12691" s="11"/>
      <c r="B12691" s="11"/>
      <c r="C12691" s="10"/>
      <c r="D12691" s="11"/>
      <c r="E12691" s="11"/>
      <c r="F12691" s="11"/>
      <c r="G12691" s="24"/>
    </row>
    <row r="12692" spans="1:7" x14ac:dyDescent="0.25">
      <c r="A12692" s="11"/>
      <c r="B12692" s="11"/>
      <c r="C12692" s="10"/>
      <c r="D12692" s="11"/>
      <c r="E12692" s="11"/>
      <c r="F12692" s="11"/>
      <c r="G12692" s="24"/>
    </row>
    <row r="12693" spans="1:7" x14ac:dyDescent="0.25">
      <c r="A12693" s="11"/>
      <c r="B12693" s="11"/>
      <c r="C12693" s="10"/>
      <c r="D12693" s="11"/>
      <c r="E12693" s="11"/>
      <c r="F12693" s="11"/>
      <c r="G12693" s="24"/>
    </row>
    <row r="12694" spans="1:7" x14ac:dyDescent="0.25">
      <c r="A12694" s="11"/>
      <c r="B12694" s="11"/>
      <c r="C12694" s="10"/>
      <c r="D12694" s="11"/>
      <c r="E12694" s="11"/>
      <c r="F12694" s="11"/>
      <c r="G12694" s="24"/>
    </row>
    <row r="12695" spans="1:7" x14ac:dyDescent="0.25">
      <c r="A12695" s="11"/>
      <c r="B12695" s="11"/>
      <c r="C12695" s="10"/>
      <c r="D12695" s="11"/>
      <c r="E12695" s="11"/>
      <c r="F12695" s="11"/>
      <c r="G12695" s="24"/>
    </row>
    <row r="12696" spans="1:7" x14ac:dyDescent="0.25">
      <c r="A12696" s="11"/>
      <c r="B12696" s="11"/>
      <c r="C12696" s="10"/>
      <c r="D12696" s="11"/>
      <c r="E12696" s="11"/>
      <c r="F12696" s="11"/>
      <c r="G12696" s="24"/>
    </row>
    <row r="12697" spans="1:7" x14ac:dyDescent="0.25">
      <c r="A12697" s="11"/>
      <c r="B12697" s="11"/>
      <c r="C12697" s="10"/>
      <c r="D12697" s="11"/>
      <c r="E12697" s="11"/>
      <c r="F12697" s="11"/>
      <c r="G12697" s="24"/>
    </row>
    <row r="12698" spans="1:7" x14ac:dyDescent="0.25">
      <c r="A12698" s="11"/>
      <c r="B12698" s="11"/>
      <c r="C12698" s="10"/>
      <c r="D12698" s="11"/>
      <c r="E12698" s="11"/>
      <c r="F12698" s="11"/>
      <c r="G12698" s="24"/>
    </row>
    <row r="12699" spans="1:7" x14ac:dyDescent="0.25">
      <c r="A12699" s="11"/>
      <c r="B12699" s="11"/>
      <c r="C12699" s="10"/>
      <c r="D12699" s="11"/>
      <c r="E12699" s="11"/>
      <c r="F12699" s="11"/>
      <c r="G12699" s="24"/>
    </row>
    <row r="12700" spans="1:7" x14ac:dyDescent="0.25">
      <c r="A12700" s="11"/>
      <c r="B12700" s="11"/>
      <c r="C12700" s="10"/>
      <c r="D12700" s="11"/>
      <c r="E12700" s="11"/>
      <c r="F12700" s="11"/>
      <c r="G12700" s="24"/>
    </row>
    <row r="12701" spans="1:7" x14ac:dyDescent="0.25">
      <c r="A12701" s="11"/>
      <c r="B12701" s="11"/>
      <c r="C12701" s="10"/>
      <c r="D12701" s="11"/>
      <c r="E12701" s="11"/>
      <c r="F12701" s="11"/>
      <c r="G12701" s="24"/>
    </row>
    <row r="12702" spans="1:7" x14ac:dyDescent="0.25">
      <c r="A12702" s="11"/>
      <c r="B12702" s="11"/>
      <c r="C12702" s="10"/>
      <c r="D12702" s="11"/>
      <c r="E12702" s="11"/>
      <c r="F12702" s="11"/>
      <c r="G12702" s="24"/>
    </row>
    <row r="12703" spans="1:7" x14ac:dyDescent="0.25">
      <c r="A12703" s="11"/>
      <c r="B12703" s="11"/>
      <c r="C12703" s="10"/>
      <c r="D12703" s="11"/>
      <c r="E12703" s="11"/>
      <c r="F12703" s="11"/>
      <c r="G12703" s="24"/>
    </row>
    <row r="12704" spans="1:7" x14ac:dyDescent="0.25">
      <c r="A12704" s="11"/>
      <c r="B12704" s="11"/>
      <c r="C12704" s="10"/>
      <c r="D12704" s="11"/>
      <c r="E12704" s="11"/>
      <c r="F12704" s="11"/>
      <c r="G12704" s="24"/>
    </row>
    <row r="12705" spans="1:7" x14ac:dyDescent="0.25">
      <c r="A12705" s="11"/>
      <c r="B12705" s="11"/>
      <c r="C12705" s="10"/>
      <c r="D12705" s="11"/>
      <c r="E12705" s="11"/>
      <c r="F12705" s="11"/>
      <c r="G12705" s="24"/>
    </row>
    <row r="12706" spans="1:7" x14ac:dyDescent="0.25">
      <c r="A12706" s="11"/>
      <c r="B12706" s="11"/>
      <c r="C12706" s="10"/>
      <c r="D12706" s="11"/>
      <c r="E12706" s="11"/>
      <c r="F12706" s="11"/>
      <c r="G12706" s="24"/>
    </row>
    <row r="12707" spans="1:7" x14ac:dyDescent="0.25">
      <c r="A12707" s="11"/>
      <c r="B12707" s="11"/>
      <c r="C12707" s="10"/>
      <c r="D12707" s="11"/>
      <c r="E12707" s="11"/>
      <c r="F12707" s="11"/>
      <c r="G12707" s="24"/>
    </row>
    <row r="12708" spans="1:7" x14ac:dyDescent="0.25">
      <c r="A12708" s="11"/>
      <c r="B12708" s="11"/>
      <c r="C12708" s="10"/>
      <c r="D12708" s="11"/>
      <c r="E12708" s="11"/>
      <c r="F12708" s="11"/>
      <c r="G12708" s="24"/>
    </row>
    <row r="12709" spans="1:7" x14ac:dyDescent="0.25">
      <c r="A12709" s="11"/>
      <c r="B12709" s="11"/>
      <c r="C12709" s="10"/>
      <c r="D12709" s="11"/>
      <c r="E12709" s="11"/>
      <c r="F12709" s="11"/>
      <c r="G12709" s="24"/>
    </row>
    <row r="12710" spans="1:7" x14ac:dyDescent="0.25">
      <c r="A12710" s="11"/>
      <c r="B12710" s="11"/>
      <c r="C12710" s="10"/>
      <c r="D12710" s="11"/>
      <c r="E12710" s="11"/>
      <c r="F12710" s="11"/>
      <c r="G12710" s="24"/>
    </row>
    <row r="12711" spans="1:7" x14ac:dyDescent="0.25">
      <c r="A12711" s="11"/>
      <c r="B12711" s="11"/>
      <c r="C12711" s="10"/>
      <c r="D12711" s="11"/>
      <c r="E12711" s="11"/>
      <c r="F12711" s="11"/>
      <c r="G12711" s="24"/>
    </row>
    <row r="12712" spans="1:7" x14ac:dyDescent="0.25">
      <c r="A12712" s="11"/>
      <c r="B12712" s="11"/>
      <c r="C12712" s="10"/>
      <c r="D12712" s="11"/>
      <c r="E12712" s="11"/>
      <c r="F12712" s="11"/>
      <c r="G12712" s="24"/>
    </row>
    <row r="12713" spans="1:7" x14ac:dyDescent="0.25">
      <c r="A12713" s="11"/>
      <c r="B12713" s="11"/>
      <c r="C12713" s="10"/>
      <c r="D12713" s="11"/>
      <c r="E12713" s="11"/>
      <c r="F12713" s="11"/>
      <c r="G12713" s="24"/>
    </row>
    <row r="12714" spans="1:7" x14ac:dyDescent="0.25">
      <c r="A12714" s="11"/>
      <c r="B12714" s="11"/>
      <c r="C12714" s="10"/>
      <c r="D12714" s="11"/>
      <c r="E12714" s="11"/>
      <c r="F12714" s="11"/>
      <c r="G12714" s="24"/>
    </row>
    <row r="12715" spans="1:7" x14ac:dyDescent="0.25">
      <c r="A12715" s="11"/>
      <c r="B12715" s="11"/>
      <c r="C12715" s="10"/>
      <c r="D12715" s="11"/>
      <c r="E12715" s="11"/>
      <c r="F12715" s="11"/>
      <c r="G12715" s="24"/>
    </row>
    <row r="12716" spans="1:7" x14ac:dyDescent="0.25">
      <c r="A12716" s="11"/>
      <c r="B12716" s="11"/>
      <c r="C12716" s="10"/>
      <c r="D12716" s="11"/>
      <c r="E12716" s="11"/>
      <c r="F12716" s="11"/>
      <c r="G12716" s="24"/>
    </row>
    <row r="12717" spans="1:7" x14ac:dyDescent="0.25">
      <c r="A12717" s="11"/>
      <c r="B12717" s="11"/>
      <c r="C12717" s="10"/>
      <c r="D12717" s="11"/>
      <c r="E12717" s="11"/>
      <c r="F12717" s="11"/>
      <c r="G12717" s="24"/>
    </row>
    <row r="12718" spans="1:7" x14ac:dyDescent="0.25">
      <c r="A12718" s="11"/>
      <c r="B12718" s="11"/>
      <c r="C12718" s="10"/>
      <c r="D12718" s="11"/>
      <c r="E12718" s="11"/>
      <c r="F12718" s="11"/>
      <c r="G12718" s="24"/>
    </row>
    <row r="12719" spans="1:7" x14ac:dyDescent="0.25">
      <c r="A12719" s="11"/>
      <c r="B12719" s="11"/>
      <c r="C12719" s="10"/>
      <c r="D12719" s="11"/>
      <c r="E12719" s="11"/>
      <c r="F12719" s="11"/>
      <c r="G12719" s="24"/>
    </row>
    <row r="12720" spans="1:7" x14ac:dyDescent="0.25">
      <c r="A12720" s="11"/>
      <c r="B12720" s="11"/>
      <c r="C12720" s="10"/>
      <c r="D12720" s="11"/>
      <c r="E12720" s="11"/>
      <c r="F12720" s="11"/>
      <c r="G12720" s="24"/>
    </row>
    <row r="12721" spans="1:7" x14ac:dyDescent="0.25">
      <c r="A12721" s="11"/>
      <c r="B12721" s="11"/>
      <c r="C12721" s="10"/>
      <c r="D12721" s="11"/>
      <c r="E12721" s="11"/>
      <c r="F12721" s="11"/>
      <c r="G12721" s="24"/>
    </row>
    <row r="12722" spans="1:7" x14ac:dyDescent="0.25">
      <c r="A12722" s="11"/>
      <c r="B12722" s="11"/>
      <c r="C12722" s="10"/>
      <c r="D12722" s="11"/>
      <c r="E12722" s="11"/>
      <c r="F12722" s="11"/>
      <c r="G12722" s="24"/>
    </row>
    <row r="12723" spans="1:7" x14ac:dyDescent="0.25">
      <c r="A12723" s="11"/>
      <c r="B12723" s="11"/>
      <c r="C12723" s="10"/>
      <c r="D12723" s="11"/>
      <c r="E12723" s="11"/>
      <c r="F12723" s="11"/>
      <c r="G12723" s="24"/>
    </row>
    <row r="12724" spans="1:7" x14ac:dyDescent="0.25">
      <c r="A12724" s="11"/>
      <c r="B12724" s="11"/>
      <c r="C12724" s="10"/>
      <c r="D12724" s="11"/>
      <c r="E12724" s="11"/>
      <c r="F12724" s="11"/>
      <c r="G12724" s="24"/>
    </row>
    <row r="12725" spans="1:7" x14ac:dyDescent="0.25">
      <c r="A12725" s="11"/>
      <c r="B12725" s="11"/>
      <c r="C12725" s="10"/>
      <c r="D12725" s="11"/>
      <c r="E12725" s="11"/>
      <c r="F12725" s="11"/>
      <c r="G12725" s="24"/>
    </row>
    <row r="12726" spans="1:7" x14ac:dyDescent="0.25">
      <c r="A12726" s="11"/>
      <c r="B12726" s="11"/>
      <c r="C12726" s="10"/>
      <c r="D12726" s="11"/>
      <c r="E12726" s="11"/>
      <c r="F12726" s="11"/>
      <c r="G12726" s="24"/>
    </row>
    <row r="12727" spans="1:7" x14ac:dyDescent="0.25">
      <c r="A12727" s="11"/>
      <c r="B12727" s="11"/>
      <c r="C12727" s="10"/>
      <c r="D12727" s="11"/>
      <c r="E12727" s="11"/>
      <c r="F12727" s="11"/>
      <c r="G12727" s="24"/>
    </row>
    <row r="12728" spans="1:7" x14ac:dyDescent="0.25">
      <c r="A12728" s="11"/>
      <c r="B12728" s="11"/>
      <c r="C12728" s="10"/>
      <c r="D12728" s="11"/>
      <c r="E12728" s="11"/>
      <c r="F12728" s="11"/>
      <c r="G12728" s="24"/>
    </row>
    <row r="12729" spans="1:7" x14ac:dyDescent="0.25">
      <c r="A12729" s="11"/>
      <c r="B12729" s="11"/>
      <c r="C12729" s="10"/>
      <c r="D12729" s="11"/>
      <c r="E12729" s="11"/>
      <c r="F12729" s="11"/>
      <c r="G12729" s="24"/>
    </row>
    <row r="12730" spans="1:7" x14ac:dyDescent="0.25">
      <c r="A12730" s="11"/>
      <c r="B12730" s="11"/>
      <c r="C12730" s="10"/>
      <c r="D12730" s="11"/>
      <c r="E12730" s="11"/>
      <c r="F12730" s="11"/>
      <c r="G12730" s="24"/>
    </row>
    <row r="12731" spans="1:7" x14ac:dyDescent="0.25">
      <c r="A12731" s="11"/>
      <c r="B12731" s="11"/>
      <c r="C12731" s="10"/>
      <c r="D12731" s="11"/>
      <c r="E12731" s="11"/>
      <c r="F12731" s="11"/>
      <c r="G12731" s="24"/>
    </row>
    <row r="12732" spans="1:7" x14ac:dyDescent="0.25">
      <c r="A12732" s="11"/>
      <c r="B12732" s="11"/>
      <c r="C12732" s="10"/>
      <c r="D12732" s="11"/>
      <c r="E12732" s="11"/>
      <c r="F12732" s="11"/>
      <c r="G12732" s="24"/>
    </row>
    <row r="12733" spans="1:7" x14ac:dyDescent="0.25">
      <c r="A12733" s="11"/>
      <c r="B12733" s="11"/>
      <c r="C12733" s="10"/>
      <c r="D12733" s="11"/>
      <c r="E12733" s="11"/>
      <c r="F12733" s="11"/>
      <c r="G12733" s="24"/>
    </row>
    <row r="12734" spans="1:7" x14ac:dyDescent="0.25">
      <c r="A12734" s="11"/>
      <c r="B12734" s="11"/>
      <c r="C12734" s="10"/>
      <c r="D12734" s="11"/>
      <c r="E12734" s="11"/>
      <c r="F12734" s="11"/>
      <c r="G12734" s="24"/>
    </row>
    <row r="12735" spans="1:7" x14ac:dyDescent="0.25">
      <c r="A12735" s="11"/>
      <c r="B12735" s="11"/>
      <c r="C12735" s="10"/>
      <c r="D12735" s="11"/>
      <c r="E12735" s="11"/>
      <c r="F12735" s="11"/>
      <c r="G12735" s="24"/>
    </row>
    <row r="12736" spans="1:7" x14ac:dyDescent="0.25">
      <c r="A12736" s="11"/>
      <c r="B12736" s="11"/>
      <c r="C12736" s="10"/>
      <c r="D12736" s="11"/>
      <c r="E12736" s="11"/>
      <c r="F12736" s="11"/>
      <c r="G12736" s="24"/>
    </row>
    <row r="12737" spans="1:7" x14ac:dyDescent="0.25">
      <c r="A12737" s="11"/>
      <c r="B12737" s="11"/>
      <c r="C12737" s="10"/>
      <c r="D12737" s="11"/>
      <c r="E12737" s="11"/>
      <c r="F12737" s="11"/>
      <c r="G12737" s="24"/>
    </row>
    <row r="12738" spans="1:7" x14ac:dyDescent="0.25">
      <c r="A12738" s="11"/>
      <c r="B12738" s="11"/>
      <c r="C12738" s="10"/>
      <c r="D12738" s="11"/>
      <c r="E12738" s="11"/>
      <c r="F12738" s="11"/>
      <c r="G12738" s="24"/>
    </row>
    <row r="12739" spans="1:7" x14ac:dyDescent="0.25">
      <c r="A12739" s="11"/>
      <c r="B12739" s="11"/>
      <c r="C12739" s="10"/>
      <c r="D12739" s="11"/>
      <c r="E12739" s="11"/>
      <c r="F12739" s="11"/>
      <c r="G12739" s="24"/>
    </row>
    <row r="12740" spans="1:7" x14ac:dyDescent="0.25">
      <c r="A12740" s="11"/>
      <c r="B12740" s="11"/>
      <c r="C12740" s="10"/>
      <c r="D12740" s="11"/>
      <c r="E12740" s="11"/>
      <c r="F12740" s="11"/>
      <c r="G12740" s="24"/>
    </row>
    <row r="12741" spans="1:7" x14ac:dyDescent="0.25">
      <c r="A12741" s="11"/>
      <c r="B12741" s="11"/>
      <c r="C12741" s="10"/>
      <c r="D12741" s="11"/>
      <c r="E12741" s="11"/>
      <c r="F12741" s="11"/>
      <c r="G12741" s="24"/>
    </row>
    <row r="12742" spans="1:7" x14ac:dyDescent="0.25">
      <c r="A12742" s="11"/>
      <c r="B12742" s="11"/>
      <c r="C12742" s="10"/>
      <c r="D12742" s="11"/>
      <c r="E12742" s="11"/>
      <c r="F12742" s="11"/>
      <c r="G12742" s="24"/>
    </row>
    <row r="12743" spans="1:7" x14ac:dyDescent="0.25">
      <c r="A12743" s="11"/>
      <c r="B12743" s="11"/>
      <c r="C12743" s="10"/>
      <c r="D12743" s="11"/>
      <c r="E12743" s="11"/>
      <c r="F12743" s="11"/>
      <c r="G12743" s="24"/>
    </row>
    <row r="12744" spans="1:7" x14ac:dyDescent="0.25">
      <c r="A12744" s="11"/>
      <c r="B12744" s="11"/>
      <c r="C12744" s="10"/>
      <c r="D12744" s="11"/>
      <c r="E12744" s="11"/>
      <c r="F12744" s="11"/>
      <c r="G12744" s="24"/>
    </row>
    <row r="12745" spans="1:7" x14ac:dyDescent="0.25">
      <c r="A12745" s="11"/>
      <c r="B12745" s="11"/>
      <c r="C12745" s="10"/>
      <c r="D12745" s="11"/>
      <c r="E12745" s="11"/>
      <c r="F12745" s="11"/>
      <c r="G12745" s="24"/>
    </row>
    <row r="12746" spans="1:7" x14ac:dyDescent="0.25">
      <c r="A12746" s="11"/>
      <c r="B12746" s="11"/>
      <c r="C12746" s="10"/>
      <c r="D12746" s="11"/>
      <c r="E12746" s="11"/>
      <c r="F12746" s="11"/>
      <c r="G12746" s="24"/>
    </row>
    <row r="12747" spans="1:7" x14ac:dyDescent="0.25">
      <c r="A12747" s="11"/>
      <c r="B12747" s="11"/>
      <c r="C12747" s="10"/>
      <c r="D12747" s="11"/>
      <c r="E12747" s="11"/>
      <c r="F12747" s="11"/>
      <c r="G12747" s="24"/>
    </row>
    <row r="12748" spans="1:7" x14ac:dyDescent="0.25">
      <c r="A12748" s="11"/>
      <c r="B12748" s="11"/>
      <c r="C12748" s="10"/>
      <c r="D12748" s="11"/>
      <c r="E12748" s="11"/>
      <c r="F12748" s="11"/>
      <c r="G12748" s="24"/>
    </row>
    <row r="12749" spans="1:7" x14ac:dyDescent="0.25">
      <c r="A12749" s="11"/>
      <c r="B12749" s="11"/>
      <c r="C12749" s="10"/>
      <c r="D12749" s="11"/>
      <c r="E12749" s="11"/>
      <c r="F12749" s="11"/>
      <c r="G12749" s="24"/>
    </row>
    <row r="12750" spans="1:7" x14ac:dyDescent="0.25">
      <c r="A12750" s="11"/>
      <c r="B12750" s="11"/>
      <c r="C12750" s="10"/>
      <c r="D12750" s="11"/>
      <c r="E12750" s="11"/>
      <c r="F12750" s="11"/>
      <c r="G12750" s="24"/>
    </row>
    <row r="12751" spans="1:7" x14ac:dyDescent="0.25">
      <c r="A12751" s="11"/>
      <c r="B12751" s="11"/>
      <c r="C12751" s="10"/>
      <c r="D12751" s="11"/>
      <c r="E12751" s="11"/>
      <c r="F12751" s="11"/>
      <c r="G12751" s="24"/>
    </row>
    <row r="12752" spans="1:7" x14ac:dyDescent="0.25">
      <c r="A12752" s="11"/>
      <c r="B12752" s="11"/>
      <c r="C12752" s="10"/>
      <c r="D12752" s="11"/>
      <c r="E12752" s="11"/>
      <c r="F12752" s="11"/>
      <c r="G12752" s="24"/>
    </row>
    <row r="12753" spans="1:7" x14ac:dyDescent="0.25">
      <c r="A12753" s="11"/>
      <c r="B12753" s="11"/>
      <c r="C12753" s="10"/>
      <c r="D12753" s="11"/>
      <c r="E12753" s="11"/>
      <c r="F12753" s="11"/>
      <c r="G12753" s="24"/>
    </row>
    <row r="12754" spans="1:7" x14ac:dyDescent="0.25">
      <c r="A12754" s="11"/>
      <c r="B12754" s="11"/>
      <c r="C12754" s="10"/>
      <c r="D12754" s="11"/>
      <c r="E12754" s="11"/>
      <c r="F12754" s="11"/>
      <c r="G12754" s="24"/>
    </row>
    <row r="12755" spans="1:7" x14ac:dyDescent="0.25">
      <c r="A12755" s="11"/>
      <c r="B12755" s="11"/>
      <c r="C12755" s="10"/>
      <c r="D12755" s="11"/>
      <c r="E12755" s="11"/>
      <c r="F12755" s="11"/>
      <c r="G12755" s="24"/>
    </row>
    <row r="12756" spans="1:7" x14ac:dyDescent="0.25">
      <c r="A12756" s="11"/>
      <c r="B12756" s="11"/>
      <c r="C12756" s="10"/>
      <c r="D12756" s="11"/>
      <c r="E12756" s="11"/>
      <c r="F12756" s="11"/>
      <c r="G12756" s="24"/>
    </row>
    <row r="12757" spans="1:7" x14ac:dyDescent="0.25">
      <c r="A12757" s="11"/>
      <c r="B12757" s="11"/>
      <c r="C12757" s="10"/>
      <c r="D12757" s="11"/>
      <c r="E12757" s="11"/>
      <c r="F12757" s="11"/>
      <c r="G12757" s="24"/>
    </row>
    <row r="12758" spans="1:7" x14ac:dyDescent="0.25">
      <c r="A12758" s="11"/>
      <c r="B12758" s="11"/>
      <c r="C12758" s="10"/>
      <c r="D12758" s="11"/>
      <c r="E12758" s="11"/>
      <c r="F12758" s="11"/>
      <c r="G12758" s="24"/>
    </row>
    <row r="12759" spans="1:7" x14ac:dyDescent="0.25">
      <c r="A12759" s="11"/>
      <c r="B12759" s="11"/>
      <c r="C12759" s="10"/>
      <c r="D12759" s="11"/>
      <c r="E12759" s="11"/>
      <c r="F12759" s="11"/>
      <c r="G12759" s="24"/>
    </row>
    <row r="12760" spans="1:7" x14ac:dyDescent="0.25">
      <c r="A12760" s="11"/>
      <c r="B12760" s="11"/>
      <c r="C12760" s="10"/>
      <c r="D12760" s="11"/>
      <c r="E12760" s="11"/>
      <c r="F12760" s="11"/>
      <c r="G12760" s="24"/>
    </row>
    <row r="12761" spans="1:7" x14ac:dyDescent="0.25">
      <c r="A12761" s="11"/>
      <c r="B12761" s="11"/>
      <c r="C12761" s="10"/>
      <c r="D12761" s="11"/>
      <c r="E12761" s="11"/>
      <c r="F12761" s="11"/>
      <c r="G12761" s="24"/>
    </row>
    <row r="12762" spans="1:7" x14ac:dyDescent="0.25">
      <c r="A12762" s="11"/>
      <c r="B12762" s="11"/>
      <c r="C12762" s="10"/>
      <c r="D12762" s="11"/>
      <c r="E12762" s="11"/>
      <c r="F12762" s="11"/>
      <c r="G12762" s="24"/>
    </row>
    <row r="12763" spans="1:7" x14ac:dyDescent="0.25">
      <c r="A12763" s="11"/>
      <c r="B12763" s="11"/>
      <c r="C12763" s="10"/>
      <c r="D12763" s="11"/>
      <c r="E12763" s="11"/>
      <c r="F12763" s="11"/>
      <c r="G12763" s="24"/>
    </row>
    <row r="12764" spans="1:7" x14ac:dyDescent="0.25">
      <c r="A12764" s="11"/>
      <c r="B12764" s="11"/>
      <c r="C12764" s="10"/>
      <c r="D12764" s="11"/>
      <c r="E12764" s="11"/>
      <c r="F12764" s="11"/>
      <c r="G12764" s="24"/>
    </row>
    <row r="12765" spans="1:7" x14ac:dyDescent="0.25">
      <c r="A12765" s="11"/>
      <c r="B12765" s="11"/>
      <c r="C12765" s="10"/>
      <c r="D12765" s="11"/>
      <c r="E12765" s="11"/>
      <c r="F12765" s="11"/>
      <c r="G12765" s="24"/>
    </row>
    <row r="12766" spans="1:7" x14ac:dyDescent="0.25">
      <c r="A12766" s="11"/>
      <c r="B12766" s="11"/>
      <c r="C12766" s="10"/>
      <c r="D12766" s="11"/>
      <c r="E12766" s="11"/>
      <c r="F12766" s="11"/>
      <c r="G12766" s="24"/>
    </row>
    <row r="12767" spans="1:7" x14ac:dyDescent="0.25">
      <c r="A12767" s="11"/>
      <c r="B12767" s="11"/>
      <c r="C12767" s="10"/>
      <c r="D12767" s="11"/>
      <c r="E12767" s="11"/>
      <c r="F12767" s="11"/>
      <c r="G12767" s="24"/>
    </row>
    <row r="12768" spans="1:7" x14ac:dyDescent="0.25">
      <c r="A12768" s="11"/>
      <c r="B12768" s="11"/>
      <c r="C12768" s="10"/>
      <c r="D12768" s="11"/>
      <c r="E12768" s="11"/>
      <c r="F12768" s="11"/>
      <c r="G12768" s="24"/>
    </row>
    <row r="12769" spans="1:7" x14ac:dyDescent="0.25">
      <c r="A12769" s="11"/>
      <c r="B12769" s="11"/>
      <c r="C12769" s="10"/>
      <c r="D12769" s="11"/>
      <c r="E12769" s="11"/>
      <c r="F12769" s="11"/>
      <c r="G12769" s="24"/>
    </row>
    <row r="12770" spans="1:7" x14ac:dyDescent="0.25">
      <c r="A12770" s="11"/>
      <c r="B12770" s="11"/>
      <c r="C12770" s="10"/>
      <c r="D12770" s="11"/>
      <c r="E12770" s="11"/>
      <c r="F12770" s="11"/>
      <c r="G12770" s="24"/>
    </row>
    <row r="12771" spans="1:7" x14ac:dyDescent="0.25">
      <c r="A12771" s="11"/>
      <c r="B12771" s="11"/>
      <c r="C12771" s="10"/>
      <c r="D12771" s="11"/>
      <c r="E12771" s="11"/>
      <c r="F12771" s="11"/>
      <c r="G12771" s="24"/>
    </row>
    <row r="12772" spans="1:7" x14ac:dyDescent="0.25">
      <c r="A12772" s="11"/>
      <c r="B12772" s="11"/>
      <c r="C12772" s="10"/>
      <c r="D12772" s="11"/>
      <c r="E12772" s="11"/>
      <c r="F12772" s="11"/>
      <c r="G12772" s="24"/>
    </row>
    <row r="12773" spans="1:7" x14ac:dyDescent="0.25">
      <c r="A12773" s="11"/>
      <c r="B12773" s="11"/>
      <c r="C12773" s="10"/>
      <c r="D12773" s="11"/>
      <c r="E12773" s="11"/>
      <c r="F12773" s="11"/>
      <c r="G12773" s="24"/>
    </row>
    <row r="12774" spans="1:7" x14ac:dyDescent="0.25">
      <c r="A12774" s="11"/>
      <c r="B12774" s="11"/>
      <c r="C12774" s="10"/>
      <c r="D12774" s="11"/>
      <c r="E12774" s="11"/>
      <c r="F12774" s="11"/>
      <c r="G12774" s="24"/>
    </row>
    <row r="12775" spans="1:7" x14ac:dyDescent="0.25">
      <c r="A12775" s="11"/>
      <c r="B12775" s="11"/>
      <c r="C12775" s="10"/>
      <c r="D12775" s="11"/>
      <c r="E12775" s="11"/>
      <c r="F12775" s="11"/>
      <c r="G12775" s="24"/>
    </row>
    <row r="12776" spans="1:7" x14ac:dyDescent="0.25">
      <c r="A12776" s="11"/>
      <c r="B12776" s="11"/>
      <c r="C12776" s="10"/>
      <c r="D12776" s="11"/>
      <c r="E12776" s="11"/>
      <c r="F12776" s="11"/>
      <c r="G12776" s="24"/>
    </row>
    <row r="12777" spans="1:7" x14ac:dyDescent="0.25">
      <c r="A12777" s="11"/>
      <c r="B12777" s="11"/>
      <c r="C12777" s="10"/>
      <c r="D12777" s="11"/>
      <c r="E12777" s="11"/>
      <c r="F12777" s="11"/>
      <c r="G12777" s="24"/>
    </row>
    <row r="12778" spans="1:7" x14ac:dyDescent="0.25">
      <c r="A12778" s="11"/>
      <c r="B12778" s="11"/>
      <c r="C12778" s="10"/>
      <c r="D12778" s="11"/>
      <c r="E12778" s="11"/>
      <c r="F12778" s="11"/>
      <c r="G12778" s="24"/>
    </row>
    <row r="12779" spans="1:7" x14ac:dyDescent="0.25">
      <c r="A12779" s="11"/>
      <c r="B12779" s="11"/>
      <c r="C12779" s="10"/>
      <c r="D12779" s="11"/>
      <c r="E12779" s="11"/>
      <c r="F12779" s="11"/>
      <c r="G12779" s="24"/>
    </row>
    <row r="12780" spans="1:7" x14ac:dyDescent="0.25">
      <c r="A12780" s="11"/>
      <c r="B12780" s="11"/>
      <c r="C12780" s="10"/>
      <c r="D12780" s="11"/>
      <c r="E12780" s="11"/>
      <c r="F12780" s="11"/>
      <c r="G12780" s="24"/>
    </row>
    <row r="12781" spans="1:7" x14ac:dyDescent="0.25">
      <c r="A12781" s="11"/>
      <c r="B12781" s="11"/>
      <c r="C12781" s="10"/>
      <c r="D12781" s="11"/>
      <c r="E12781" s="11"/>
      <c r="F12781" s="11"/>
      <c r="G12781" s="24"/>
    </row>
    <row r="12782" spans="1:7" x14ac:dyDescent="0.25">
      <c r="A12782" s="11"/>
      <c r="B12782" s="11"/>
      <c r="C12782" s="10"/>
      <c r="D12782" s="11"/>
      <c r="E12782" s="11"/>
      <c r="F12782" s="11"/>
      <c r="G12782" s="24"/>
    </row>
    <row r="12783" spans="1:7" x14ac:dyDescent="0.25">
      <c r="A12783" s="11"/>
      <c r="B12783" s="11"/>
      <c r="C12783" s="10"/>
      <c r="D12783" s="11"/>
      <c r="E12783" s="11"/>
      <c r="F12783" s="11"/>
      <c r="G12783" s="24"/>
    </row>
    <row r="12784" spans="1:7" x14ac:dyDescent="0.25">
      <c r="A12784" s="11"/>
      <c r="B12784" s="11"/>
      <c r="C12784" s="10"/>
      <c r="D12784" s="11"/>
      <c r="E12784" s="11"/>
      <c r="F12784" s="11"/>
      <c r="G12784" s="24"/>
    </row>
    <row r="12785" spans="1:7" x14ac:dyDescent="0.25">
      <c r="A12785" s="11"/>
      <c r="B12785" s="11"/>
      <c r="C12785" s="10"/>
      <c r="D12785" s="11"/>
      <c r="E12785" s="11"/>
      <c r="F12785" s="11"/>
      <c r="G12785" s="24"/>
    </row>
    <row r="12786" spans="1:7" x14ac:dyDescent="0.25">
      <c r="A12786" s="11"/>
      <c r="B12786" s="11"/>
      <c r="C12786" s="10"/>
      <c r="D12786" s="11"/>
      <c r="E12786" s="11"/>
      <c r="F12786" s="11"/>
      <c r="G12786" s="24"/>
    </row>
    <row r="12787" spans="1:7" x14ac:dyDescent="0.25">
      <c r="A12787" s="11"/>
      <c r="B12787" s="11"/>
      <c r="C12787" s="10"/>
      <c r="D12787" s="11"/>
      <c r="E12787" s="11"/>
      <c r="F12787" s="11"/>
      <c r="G12787" s="24"/>
    </row>
    <row r="12788" spans="1:7" x14ac:dyDescent="0.25">
      <c r="A12788" s="11"/>
      <c r="B12788" s="11"/>
      <c r="C12788" s="10"/>
      <c r="D12788" s="11"/>
      <c r="E12788" s="11"/>
      <c r="F12788" s="11"/>
      <c r="G12788" s="24"/>
    </row>
    <row r="12789" spans="1:7" x14ac:dyDescent="0.25">
      <c r="A12789" s="11"/>
      <c r="B12789" s="11"/>
      <c r="C12789" s="10"/>
      <c r="D12789" s="11"/>
      <c r="E12789" s="11"/>
      <c r="F12789" s="11"/>
      <c r="G12789" s="24"/>
    </row>
    <row r="12790" spans="1:7" x14ac:dyDescent="0.25">
      <c r="A12790" s="11"/>
      <c r="B12790" s="11"/>
      <c r="C12790" s="10"/>
      <c r="D12790" s="11"/>
      <c r="E12790" s="11"/>
      <c r="F12790" s="11"/>
      <c r="G12790" s="24"/>
    </row>
    <row r="12791" spans="1:7" x14ac:dyDescent="0.25">
      <c r="A12791" s="11"/>
      <c r="B12791" s="11"/>
      <c r="C12791" s="10"/>
      <c r="D12791" s="11"/>
      <c r="E12791" s="11"/>
      <c r="F12791" s="11"/>
      <c r="G12791" s="24"/>
    </row>
    <row r="12792" spans="1:7" x14ac:dyDescent="0.25">
      <c r="A12792" s="11"/>
      <c r="B12792" s="11"/>
      <c r="C12792" s="10"/>
      <c r="D12792" s="11"/>
      <c r="E12792" s="11"/>
      <c r="F12792" s="11"/>
      <c r="G12792" s="24"/>
    </row>
    <row r="12793" spans="1:7" x14ac:dyDescent="0.25">
      <c r="A12793" s="11"/>
      <c r="B12793" s="11"/>
      <c r="C12793" s="10"/>
      <c r="D12793" s="11"/>
      <c r="E12793" s="11"/>
      <c r="F12793" s="11"/>
      <c r="G12793" s="24"/>
    </row>
    <row r="12794" spans="1:7" x14ac:dyDescent="0.25">
      <c r="A12794" s="11"/>
      <c r="B12794" s="11"/>
      <c r="C12794" s="10"/>
      <c r="D12794" s="11"/>
      <c r="E12794" s="11"/>
      <c r="F12794" s="11"/>
      <c r="G12794" s="24"/>
    </row>
    <row r="12795" spans="1:7" x14ac:dyDescent="0.25">
      <c r="A12795" s="11"/>
      <c r="B12795" s="11"/>
      <c r="C12795" s="10"/>
      <c r="D12795" s="11"/>
      <c r="E12795" s="11"/>
      <c r="F12795" s="11"/>
      <c r="G12795" s="24"/>
    </row>
    <row r="12796" spans="1:7" x14ac:dyDescent="0.25">
      <c r="A12796" s="11"/>
      <c r="B12796" s="11"/>
      <c r="C12796" s="10"/>
      <c r="D12796" s="11"/>
      <c r="E12796" s="11"/>
      <c r="F12796" s="11"/>
      <c r="G12796" s="24"/>
    </row>
    <row r="12797" spans="1:7" x14ac:dyDescent="0.25">
      <c r="A12797" s="11"/>
      <c r="B12797" s="11"/>
      <c r="C12797" s="10"/>
      <c r="D12797" s="11"/>
      <c r="E12797" s="11"/>
      <c r="F12797" s="11"/>
      <c r="G12797" s="24"/>
    </row>
    <row r="12798" spans="1:7" x14ac:dyDescent="0.25">
      <c r="A12798" s="11"/>
      <c r="B12798" s="11"/>
      <c r="C12798" s="10"/>
      <c r="D12798" s="11"/>
      <c r="E12798" s="11"/>
      <c r="F12798" s="11"/>
      <c r="G12798" s="24"/>
    </row>
    <row r="12799" spans="1:7" x14ac:dyDescent="0.25">
      <c r="A12799" s="11"/>
      <c r="B12799" s="11"/>
      <c r="C12799" s="10"/>
      <c r="D12799" s="11"/>
      <c r="E12799" s="11"/>
      <c r="F12799" s="11"/>
      <c r="G12799" s="24"/>
    </row>
    <row r="12800" spans="1:7" x14ac:dyDescent="0.25">
      <c r="A12800" s="11"/>
      <c r="B12800" s="11"/>
      <c r="C12800" s="10"/>
      <c r="D12800" s="11"/>
      <c r="E12800" s="11"/>
      <c r="F12800" s="11"/>
      <c r="G12800" s="24"/>
    </row>
    <row r="12801" spans="1:7" x14ac:dyDescent="0.25">
      <c r="A12801" s="11"/>
      <c r="B12801" s="11"/>
      <c r="C12801" s="10"/>
      <c r="D12801" s="11"/>
      <c r="E12801" s="11"/>
      <c r="F12801" s="11"/>
      <c r="G12801" s="24"/>
    </row>
    <row r="12802" spans="1:7" x14ac:dyDescent="0.25">
      <c r="A12802" s="11"/>
      <c r="B12802" s="11"/>
      <c r="C12802" s="10"/>
      <c r="D12802" s="11"/>
      <c r="E12802" s="11"/>
      <c r="F12802" s="11"/>
      <c r="G12802" s="24"/>
    </row>
    <row r="12803" spans="1:7" x14ac:dyDescent="0.25">
      <c r="A12803" s="11"/>
      <c r="B12803" s="11"/>
      <c r="C12803" s="10"/>
      <c r="D12803" s="11"/>
      <c r="E12803" s="11"/>
      <c r="F12803" s="11"/>
      <c r="G12803" s="24"/>
    </row>
    <row r="12804" spans="1:7" x14ac:dyDescent="0.25">
      <c r="A12804" s="11"/>
      <c r="B12804" s="11"/>
      <c r="C12804" s="10"/>
      <c r="D12804" s="11"/>
      <c r="E12804" s="11"/>
      <c r="F12804" s="11"/>
      <c r="G12804" s="24"/>
    </row>
    <row r="12805" spans="1:7" x14ac:dyDescent="0.25">
      <c r="A12805" s="11"/>
      <c r="B12805" s="11"/>
      <c r="C12805" s="10"/>
      <c r="D12805" s="11"/>
      <c r="E12805" s="11"/>
      <c r="F12805" s="11"/>
      <c r="G12805" s="24"/>
    </row>
    <row r="12806" spans="1:7" x14ac:dyDescent="0.25">
      <c r="A12806" s="11"/>
      <c r="B12806" s="11"/>
      <c r="C12806" s="10"/>
      <c r="D12806" s="11"/>
      <c r="E12806" s="11"/>
      <c r="F12806" s="11"/>
      <c r="G12806" s="24"/>
    </row>
    <row r="12807" spans="1:7" x14ac:dyDescent="0.25">
      <c r="A12807" s="11"/>
      <c r="B12807" s="11"/>
      <c r="C12807" s="10"/>
      <c r="D12807" s="11"/>
      <c r="E12807" s="11"/>
      <c r="F12807" s="11"/>
      <c r="G12807" s="24"/>
    </row>
    <row r="12808" spans="1:7" x14ac:dyDescent="0.25">
      <c r="A12808" s="11"/>
      <c r="B12808" s="11"/>
      <c r="C12808" s="10"/>
      <c r="D12808" s="11"/>
      <c r="E12808" s="11"/>
      <c r="F12808" s="11"/>
      <c r="G12808" s="24"/>
    </row>
    <row r="12809" spans="1:7" x14ac:dyDescent="0.25">
      <c r="A12809" s="11"/>
      <c r="B12809" s="11"/>
      <c r="C12809" s="10"/>
      <c r="D12809" s="11"/>
      <c r="E12809" s="11"/>
      <c r="F12809" s="11"/>
      <c r="G12809" s="24"/>
    </row>
    <row r="12810" spans="1:7" x14ac:dyDescent="0.25">
      <c r="A12810" s="11"/>
      <c r="B12810" s="11"/>
      <c r="C12810" s="10"/>
      <c r="D12810" s="11"/>
      <c r="E12810" s="11"/>
      <c r="F12810" s="11"/>
      <c r="G12810" s="24"/>
    </row>
    <row r="12811" spans="1:7" x14ac:dyDescent="0.25">
      <c r="A12811" s="11"/>
      <c r="B12811" s="11"/>
      <c r="C12811" s="10"/>
      <c r="D12811" s="11"/>
      <c r="E12811" s="11"/>
      <c r="F12811" s="11"/>
      <c r="G12811" s="24"/>
    </row>
    <row r="12812" spans="1:7" x14ac:dyDescent="0.25">
      <c r="A12812" s="11"/>
      <c r="B12812" s="11"/>
      <c r="C12812" s="10"/>
      <c r="D12812" s="11"/>
      <c r="E12812" s="11"/>
      <c r="F12812" s="11"/>
      <c r="G12812" s="24"/>
    </row>
    <row r="12813" spans="1:7" x14ac:dyDescent="0.25">
      <c r="A12813" s="11"/>
      <c r="B12813" s="11"/>
      <c r="C12813" s="10"/>
      <c r="D12813" s="11"/>
      <c r="E12813" s="11"/>
      <c r="F12813" s="11"/>
      <c r="G12813" s="24"/>
    </row>
    <row r="12814" spans="1:7" x14ac:dyDescent="0.25">
      <c r="A12814" s="11"/>
      <c r="B12814" s="11"/>
      <c r="C12814" s="10"/>
      <c r="D12814" s="11"/>
      <c r="E12814" s="11"/>
      <c r="F12814" s="11"/>
      <c r="G12814" s="24"/>
    </row>
    <row r="12815" spans="1:7" x14ac:dyDescent="0.25">
      <c r="A12815" s="11"/>
      <c r="B12815" s="11"/>
      <c r="C12815" s="10"/>
      <c r="D12815" s="11"/>
      <c r="E12815" s="11"/>
      <c r="F12815" s="11"/>
      <c r="G12815" s="24"/>
    </row>
    <row r="12816" spans="1:7" x14ac:dyDescent="0.25">
      <c r="A12816" s="11"/>
      <c r="B12816" s="11"/>
      <c r="C12816" s="10"/>
      <c r="D12816" s="11"/>
      <c r="E12816" s="11"/>
      <c r="F12816" s="11"/>
      <c r="G12816" s="24"/>
    </row>
    <row r="12817" spans="1:7" x14ac:dyDescent="0.25">
      <c r="A12817" s="11"/>
      <c r="B12817" s="11"/>
      <c r="C12817" s="10"/>
      <c r="D12817" s="11"/>
      <c r="E12817" s="11"/>
      <c r="F12817" s="11"/>
      <c r="G12817" s="24"/>
    </row>
    <row r="12818" spans="1:7" x14ac:dyDescent="0.25">
      <c r="A12818" s="11"/>
      <c r="B12818" s="11"/>
      <c r="C12818" s="10"/>
      <c r="D12818" s="11"/>
      <c r="E12818" s="11"/>
      <c r="F12818" s="11"/>
      <c r="G12818" s="24"/>
    </row>
    <row r="12819" spans="1:7" x14ac:dyDescent="0.25">
      <c r="A12819" s="11"/>
      <c r="B12819" s="11"/>
      <c r="C12819" s="10"/>
      <c r="D12819" s="11"/>
      <c r="E12819" s="11"/>
      <c r="F12819" s="11"/>
      <c r="G12819" s="24"/>
    </row>
    <row r="12820" spans="1:7" x14ac:dyDescent="0.25">
      <c r="A12820" s="11"/>
      <c r="B12820" s="11"/>
      <c r="C12820" s="10"/>
      <c r="D12820" s="11"/>
      <c r="E12820" s="11"/>
      <c r="F12820" s="11"/>
      <c r="G12820" s="24"/>
    </row>
    <row r="12821" spans="1:7" x14ac:dyDescent="0.25">
      <c r="A12821" s="11"/>
      <c r="B12821" s="11"/>
      <c r="C12821" s="10"/>
      <c r="D12821" s="11"/>
      <c r="E12821" s="11"/>
      <c r="F12821" s="11"/>
      <c r="G12821" s="24"/>
    </row>
    <row r="12822" spans="1:7" x14ac:dyDescent="0.25">
      <c r="A12822" s="11"/>
      <c r="B12822" s="11"/>
      <c r="C12822" s="10"/>
      <c r="D12822" s="11"/>
      <c r="E12822" s="11"/>
      <c r="F12822" s="11"/>
      <c r="G12822" s="24"/>
    </row>
    <row r="12823" spans="1:7" x14ac:dyDescent="0.25">
      <c r="A12823" s="11"/>
      <c r="B12823" s="11"/>
      <c r="C12823" s="10"/>
      <c r="D12823" s="11"/>
      <c r="E12823" s="11"/>
      <c r="F12823" s="11"/>
      <c r="G12823" s="24"/>
    </row>
    <row r="12824" spans="1:7" x14ac:dyDescent="0.25">
      <c r="A12824" s="11"/>
      <c r="B12824" s="11"/>
      <c r="C12824" s="10"/>
      <c r="D12824" s="11"/>
      <c r="E12824" s="11"/>
      <c r="F12824" s="11"/>
      <c r="G12824" s="24"/>
    </row>
    <row r="12825" spans="1:7" x14ac:dyDescent="0.25">
      <c r="A12825" s="11"/>
      <c r="B12825" s="11"/>
      <c r="C12825" s="10"/>
      <c r="D12825" s="11"/>
      <c r="E12825" s="11"/>
      <c r="F12825" s="11"/>
      <c r="G12825" s="24"/>
    </row>
    <row r="12826" spans="1:7" x14ac:dyDescent="0.25">
      <c r="A12826" s="11"/>
      <c r="B12826" s="11"/>
      <c r="C12826" s="10"/>
      <c r="D12826" s="11"/>
      <c r="E12826" s="11"/>
      <c r="F12826" s="11"/>
      <c r="G12826" s="24"/>
    </row>
    <row r="12827" spans="1:7" x14ac:dyDescent="0.25">
      <c r="A12827" s="11"/>
      <c r="B12827" s="11"/>
      <c r="C12827" s="10"/>
      <c r="D12827" s="11"/>
      <c r="E12827" s="11"/>
      <c r="F12827" s="11"/>
      <c r="G12827" s="24"/>
    </row>
    <row r="12828" spans="1:7" x14ac:dyDescent="0.25">
      <c r="A12828" s="11"/>
      <c r="B12828" s="11"/>
      <c r="C12828" s="10"/>
      <c r="D12828" s="11"/>
      <c r="E12828" s="11"/>
      <c r="F12828" s="11"/>
      <c r="G12828" s="24"/>
    </row>
    <row r="12829" spans="1:7" x14ac:dyDescent="0.25">
      <c r="A12829" s="11"/>
      <c r="B12829" s="11"/>
      <c r="C12829" s="10"/>
      <c r="D12829" s="11"/>
      <c r="E12829" s="11"/>
      <c r="F12829" s="11"/>
      <c r="G12829" s="24"/>
    </row>
    <row r="12830" spans="1:7" x14ac:dyDescent="0.25">
      <c r="A12830" s="11"/>
      <c r="B12830" s="11"/>
      <c r="C12830" s="10"/>
      <c r="D12830" s="11"/>
      <c r="E12830" s="11"/>
      <c r="F12830" s="11"/>
      <c r="G12830" s="24"/>
    </row>
    <row r="12831" spans="1:7" x14ac:dyDescent="0.25">
      <c r="A12831" s="11"/>
      <c r="B12831" s="11"/>
      <c r="C12831" s="10"/>
      <c r="D12831" s="11"/>
      <c r="E12831" s="11"/>
      <c r="F12831" s="11"/>
      <c r="G12831" s="24"/>
    </row>
    <row r="12832" spans="1:7" x14ac:dyDescent="0.25">
      <c r="A12832" s="11"/>
      <c r="B12832" s="11"/>
      <c r="C12832" s="10"/>
      <c r="D12832" s="11"/>
      <c r="E12832" s="11"/>
      <c r="F12832" s="11"/>
      <c r="G12832" s="24"/>
    </row>
    <row r="12833" spans="1:7" x14ac:dyDescent="0.25">
      <c r="A12833" s="11"/>
      <c r="B12833" s="11"/>
      <c r="C12833" s="10"/>
      <c r="D12833" s="11"/>
      <c r="E12833" s="11"/>
      <c r="F12833" s="11"/>
      <c r="G12833" s="24"/>
    </row>
    <row r="12834" spans="1:7" x14ac:dyDescent="0.25">
      <c r="A12834" s="11"/>
      <c r="B12834" s="11"/>
      <c r="C12834" s="10"/>
      <c r="D12834" s="11"/>
      <c r="E12834" s="11"/>
      <c r="F12834" s="11"/>
      <c r="G12834" s="24"/>
    </row>
    <row r="12835" spans="1:7" x14ac:dyDescent="0.25">
      <c r="A12835" s="11"/>
      <c r="B12835" s="11"/>
      <c r="C12835" s="10"/>
      <c r="D12835" s="11"/>
      <c r="E12835" s="11"/>
      <c r="F12835" s="11"/>
      <c r="G12835" s="24"/>
    </row>
    <row r="12836" spans="1:7" x14ac:dyDescent="0.25">
      <c r="A12836" s="11"/>
      <c r="B12836" s="11"/>
      <c r="C12836" s="10"/>
      <c r="D12836" s="11"/>
      <c r="E12836" s="11"/>
      <c r="F12836" s="11"/>
      <c r="G12836" s="24"/>
    </row>
    <row r="12837" spans="1:7" x14ac:dyDescent="0.25">
      <c r="A12837" s="11"/>
      <c r="B12837" s="11"/>
      <c r="C12837" s="10"/>
      <c r="D12837" s="11"/>
      <c r="E12837" s="11"/>
      <c r="F12837" s="11"/>
      <c r="G12837" s="24"/>
    </row>
    <row r="12838" spans="1:7" x14ac:dyDescent="0.25">
      <c r="A12838" s="11"/>
      <c r="B12838" s="11"/>
      <c r="C12838" s="10"/>
      <c r="D12838" s="11"/>
      <c r="E12838" s="11"/>
      <c r="F12838" s="11"/>
      <c r="G12838" s="24"/>
    </row>
    <row r="12839" spans="1:7" x14ac:dyDescent="0.25">
      <c r="A12839" s="11"/>
      <c r="B12839" s="11"/>
      <c r="C12839" s="10"/>
      <c r="D12839" s="11"/>
      <c r="E12839" s="11"/>
      <c r="F12839" s="11"/>
      <c r="G12839" s="24"/>
    </row>
    <row r="12840" spans="1:7" x14ac:dyDescent="0.25">
      <c r="A12840" s="11"/>
      <c r="B12840" s="11"/>
      <c r="C12840" s="10"/>
      <c r="D12840" s="11"/>
      <c r="E12840" s="11"/>
      <c r="F12840" s="11"/>
      <c r="G12840" s="24"/>
    </row>
    <row r="12841" spans="1:7" x14ac:dyDescent="0.25">
      <c r="A12841" s="11"/>
      <c r="B12841" s="11"/>
      <c r="C12841" s="10"/>
      <c r="D12841" s="11"/>
      <c r="E12841" s="11"/>
      <c r="F12841" s="11"/>
      <c r="G12841" s="24"/>
    </row>
    <row r="12842" spans="1:7" x14ac:dyDescent="0.25">
      <c r="A12842" s="11"/>
      <c r="B12842" s="11"/>
      <c r="C12842" s="10"/>
      <c r="D12842" s="11"/>
      <c r="E12842" s="11"/>
      <c r="F12842" s="11"/>
      <c r="G12842" s="24"/>
    </row>
    <row r="12843" spans="1:7" x14ac:dyDescent="0.25">
      <c r="A12843" s="11"/>
      <c r="B12843" s="11"/>
      <c r="C12843" s="10"/>
      <c r="D12843" s="11"/>
      <c r="E12843" s="11"/>
      <c r="F12843" s="11"/>
      <c r="G12843" s="24"/>
    </row>
    <row r="12844" spans="1:7" x14ac:dyDescent="0.25">
      <c r="A12844" s="11"/>
      <c r="B12844" s="11"/>
      <c r="C12844" s="10"/>
      <c r="D12844" s="11"/>
      <c r="E12844" s="11"/>
      <c r="F12844" s="11"/>
      <c r="G12844" s="24"/>
    </row>
    <row r="12845" spans="1:7" x14ac:dyDescent="0.25">
      <c r="A12845" s="11"/>
      <c r="B12845" s="11"/>
      <c r="C12845" s="10"/>
      <c r="D12845" s="11"/>
      <c r="E12845" s="11"/>
      <c r="F12845" s="11"/>
      <c r="G12845" s="24"/>
    </row>
    <row r="12846" spans="1:7" x14ac:dyDescent="0.25">
      <c r="A12846" s="11"/>
      <c r="B12846" s="11"/>
      <c r="C12846" s="10"/>
      <c r="D12846" s="11"/>
      <c r="E12846" s="11"/>
      <c r="F12846" s="11"/>
      <c r="G12846" s="24"/>
    </row>
    <row r="12847" spans="1:7" x14ac:dyDescent="0.25">
      <c r="A12847" s="11"/>
      <c r="B12847" s="11"/>
      <c r="C12847" s="10"/>
      <c r="D12847" s="11"/>
      <c r="E12847" s="11"/>
      <c r="F12847" s="11"/>
      <c r="G12847" s="24"/>
    </row>
    <row r="12848" spans="1:7" x14ac:dyDescent="0.25">
      <c r="A12848" s="11"/>
      <c r="B12848" s="11"/>
      <c r="C12848" s="10"/>
      <c r="D12848" s="11"/>
      <c r="E12848" s="11"/>
      <c r="F12848" s="11"/>
      <c r="G12848" s="24"/>
    </row>
    <row r="12849" spans="1:7" x14ac:dyDescent="0.25">
      <c r="A12849" s="11"/>
      <c r="B12849" s="11"/>
      <c r="C12849" s="10"/>
      <c r="D12849" s="11"/>
      <c r="E12849" s="11"/>
      <c r="F12849" s="11"/>
      <c r="G12849" s="24"/>
    </row>
    <row r="12850" spans="1:7" x14ac:dyDescent="0.25">
      <c r="A12850" s="11"/>
      <c r="B12850" s="11"/>
      <c r="C12850" s="10"/>
      <c r="D12850" s="11"/>
      <c r="E12850" s="11"/>
      <c r="F12850" s="11"/>
      <c r="G12850" s="24"/>
    </row>
    <row r="12851" spans="1:7" x14ac:dyDescent="0.25">
      <c r="A12851" s="11"/>
      <c r="B12851" s="11"/>
      <c r="C12851" s="10"/>
      <c r="D12851" s="11"/>
      <c r="E12851" s="11"/>
      <c r="F12851" s="11"/>
      <c r="G12851" s="24"/>
    </row>
    <row r="12852" spans="1:7" x14ac:dyDescent="0.25">
      <c r="A12852" s="11"/>
      <c r="B12852" s="11"/>
      <c r="C12852" s="10"/>
      <c r="D12852" s="11"/>
      <c r="E12852" s="11"/>
      <c r="F12852" s="11"/>
      <c r="G12852" s="24"/>
    </row>
    <row r="12853" spans="1:7" x14ac:dyDescent="0.25">
      <c r="A12853" s="11"/>
      <c r="B12853" s="11"/>
      <c r="C12853" s="10"/>
      <c r="D12853" s="11"/>
      <c r="E12853" s="11"/>
      <c r="F12853" s="11"/>
      <c r="G12853" s="24"/>
    </row>
    <row r="12854" spans="1:7" x14ac:dyDescent="0.25">
      <c r="A12854" s="11"/>
      <c r="B12854" s="11"/>
      <c r="C12854" s="10"/>
      <c r="D12854" s="11"/>
      <c r="E12854" s="11"/>
      <c r="F12854" s="11"/>
      <c r="G12854" s="24"/>
    </row>
    <row r="12855" spans="1:7" x14ac:dyDescent="0.25">
      <c r="A12855" s="11"/>
      <c r="B12855" s="11"/>
      <c r="C12855" s="10"/>
      <c r="D12855" s="11"/>
      <c r="E12855" s="11"/>
      <c r="F12855" s="11"/>
      <c r="G12855" s="24"/>
    </row>
    <row r="12856" spans="1:7" x14ac:dyDescent="0.25">
      <c r="A12856" s="11"/>
      <c r="B12856" s="11"/>
      <c r="C12856" s="10"/>
      <c r="D12856" s="11"/>
      <c r="E12856" s="11"/>
      <c r="F12856" s="11"/>
      <c r="G12856" s="24"/>
    </row>
    <row r="12857" spans="1:7" x14ac:dyDescent="0.25">
      <c r="A12857" s="11"/>
      <c r="B12857" s="11"/>
      <c r="C12857" s="10"/>
      <c r="D12857" s="11"/>
      <c r="E12857" s="11"/>
      <c r="F12857" s="11"/>
      <c r="G12857" s="24"/>
    </row>
    <row r="12858" spans="1:7" x14ac:dyDescent="0.25">
      <c r="A12858" s="11"/>
      <c r="B12858" s="11"/>
      <c r="C12858" s="10"/>
      <c r="D12858" s="11"/>
      <c r="E12858" s="11"/>
      <c r="F12858" s="11"/>
      <c r="G12858" s="24"/>
    </row>
    <row r="12859" spans="1:7" x14ac:dyDescent="0.25">
      <c r="A12859" s="11"/>
      <c r="B12859" s="11"/>
      <c r="C12859" s="10"/>
      <c r="D12859" s="11"/>
      <c r="E12859" s="11"/>
      <c r="F12859" s="11"/>
      <c r="G12859" s="24"/>
    </row>
    <row r="12860" spans="1:7" x14ac:dyDescent="0.25">
      <c r="A12860" s="11"/>
      <c r="B12860" s="11"/>
      <c r="C12860" s="10"/>
      <c r="D12860" s="11"/>
      <c r="E12860" s="11"/>
      <c r="F12860" s="11"/>
      <c r="G12860" s="24"/>
    </row>
    <row r="12861" spans="1:7" x14ac:dyDescent="0.25">
      <c r="A12861" s="11"/>
      <c r="B12861" s="11"/>
      <c r="C12861" s="10"/>
      <c r="D12861" s="11"/>
      <c r="E12861" s="11"/>
      <c r="F12861" s="11"/>
      <c r="G12861" s="24"/>
    </row>
    <row r="12862" spans="1:7" x14ac:dyDescent="0.25">
      <c r="A12862" s="11"/>
      <c r="B12862" s="11"/>
      <c r="C12862" s="10"/>
      <c r="D12862" s="11"/>
      <c r="E12862" s="11"/>
      <c r="F12862" s="11"/>
      <c r="G12862" s="24"/>
    </row>
    <row r="12863" spans="1:7" x14ac:dyDescent="0.25">
      <c r="A12863" s="11"/>
      <c r="B12863" s="11"/>
      <c r="C12863" s="10"/>
      <c r="D12863" s="11"/>
      <c r="E12863" s="11"/>
      <c r="F12863" s="11"/>
      <c r="G12863" s="24"/>
    </row>
    <row r="12864" spans="1:7" x14ac:dyDescent="0.25">
      <c r="A12864" s="11"/>
      <c r="B12864" s="11"/>
      <c r="C12864" s="10"/>
      <c r="D12864" s="11"/>
      <c r="E12864" s="11"/>
      <c r="F12864" s="11"/>
      <c r="G12864" s="24"/>
    </row>
    <row r="12865" spans="1:7" x14ac:dyDescent="0.25">
      <c r="A12865" s="11"/>
      <c r="B12865" s="11"/>
      <c r="C12865" s="10"/>
      <c r="D12865" s="11"/>
      <c r="E12865" s="11"/>
      <c r="F12865" s="11"/>
      <c r="G12865" s="24"/>
    </row>
    <row r="12866" spans="1:7" x14ac:dyDescent="0.25">
      <c r="A12866" s="11"/>
      <c r="B12866" s="11"/>
      <c r="C12866" s="10"/>
      <c r="D12866" s="11"/>
      <c r="E12866" s="11"/>
      <c r="F12866" s="11"/>
      <c r="G12866" s="24"/>
    </row>
    <row r="12867" spans="1:7" x14ac:dyDescent="0.25">
      <c r="A12867" s="11"/>
      <c r="B12867" s="11"/>
      <c r="C12867" s="10"/>
      <c r="D12867" s="11"/>
      <c r="E12867" s="11"/>
      <c r="F12867" s="11"/>
      <c r="G12867" s="24"/>
    </row>
    <row r="12868" spans="1:7" x14ac:dyDescent="0.25">
      <c r="A12868" s="11"/>
      <c r="B12868" s="11"/>
      <c r="C12868" s="10"/>
      <c r="D12868" s="11"/>
      <c r="E12868" s="11"/>
      <c r="F12868" s="11"/>
      <c r="G12868" s="24"/>
    </row>
    <row r="12869" spans="1:7" x14ac:dyDescent="0.25">
      <c r="A12869" s="11"/>
      <c r="B12869" s="11"/>
      <c r="C12869" s="10"/>
      <c r="D12869" s="11"/>
      <c r="E12869" s="11"/>
      <c r="F12869" s="11"/>
      <c r="G12869" s="24"/>
    </row>
    <row r="12870" spans="1:7" x14ac:dyDescent="0.25">
      <c r="A12870" s="11"/>
      <c r="B12870" s="11"/>
      <c r="C12870" s="10"/>
      <c r="D12870" s="11"/>
      <c r="E12870" s="11"/>
      <c r="F12870" s="11"/>
      <c r="G12870" s="24"/>
    </row>
    <row r="12871" spans="1:7" x14ac:dyDescent="0.25">
      <c r="A12871" s="11"/>
      <c r="B12871" s="11"/>
      <c r="C12871" s="10"/>
      <c r="D12871" s="11"/>
      <c r="E12871" s="11"/>
      <c r="F12871" s="11"/>
      <c r="G12871" s="24"/>
    </row>
    <row r="12872" spans="1:7" x14ac:dyDescent="0.25">
      <c r="A12872" s="11"/>
      <c r="B12872" s="11"/>
      <c r="C12872" s="10"/>
      <c r="D12872" s="11"/>
      <c r="E12872" s="11"/>
      <c r="F12872" s="11"/>
      <c r="G12872" s="24"/>
    </row>
    <row r="12873" spans="1:7" x14ac:dyDescent="0.25">
      <c r="A12873" s="11"/>
      <c r="B12873" s="11"/>
      <c r="C12873" s="10"/>
      <c r="D12873" s="11"/>
      <c r="E12873" s="11"/>
      <c r="F12873" s="11"/>
      <c r="G12873" s="24"/>
    </row>
    <row r="12874" spans="1:7" x14ac:dyDescent="0.25">
      <c r="A12874" s="11"/>
      <c r="B12874" s="11"/>
      <c r="C12874" s="10"/>
      <c r="D12874" s="11"/>
      <c r="E12874" s="11"/>
      <c r="F12874" s="11"/>
      <c r="G12874" s="24"/>
    </row>
    <row r="12875" spans="1:7" x14ac:dyDescent="0.25">
      <c r="A12875" s="11"/>
      <c r="B12875" s="11"/>
      <c r="C12875" s="10"/>
      <c r="D12875" s="11"/>
      <c r="E12875" s="11"/>
      <c r="F12875" s="11"/>
      <c r="G12875" s="24"/>
    </row>
    <row r="12876" spans="1:7" x14ac:dyDescent="0.25">
      <c r="A12876" s="11"/>
      <c r="B12876" s="11"/>
      <c r="C12876" s="10"/>
      <c r="D12876" s="11"/>
      <c r="E12876" s="11"/>
      <c r="F12876" s="11"/>
      <c r="G12876" s="24"/>
    </row>
    <row r="12877" spans="1:7" x14ac:dyDescent="0.25">
      <c r="A12877" s="11"/>
      <c r="B12877" s="11"/>
      <c r="C12877" s="10"/>
      <c r="D12877" s="11"/>
      <c r="E12877" s="11"/>
      <c r="F12877" s="11"/>
      <c r="G12877" s="24"/>
    </row>
    <row r="12878" spans="1:7" x14ac:dyDescent="0.25">
      <c r="A12878" s="11"/>
      <c r="B12878" s="11"/>
      <c r="C12878" s="10"/>
      <c r="D12878" s="11"/>
      <c r="E12878" s="11"/>
      <c r="F12878" s="11"/>
      <c r="G12878" s="24"/>
    </row>
    <row r="12879" spans="1:7" x14ac:dyDescent="0.25">
      <c r="A12879" s="11"/>
      <c r="B12879" s="11"/>
      <c r="C12879" s="10"/>
      <c r="D12879" s="11"/>
      <c r="E12879" s="11"/>
      <c r="F12879" s="11"/>
      <c r="G12879" s="24"/>
    </row>
    <row r="12880" spans="1:7" x14ac:dyDescent="0.25">
      <c r="A12880" s="11"/>
      <c r="B12880" s="11"/>
      <c r="C12880" s="10"/>
      <c r="D12880" s="11"/>
      <c r="E12880" s="11"/>
      <c r="F12880" s="11"/>
      <c r="G12880" s="24"/>
    </row>
    <row r="12881" spans="1:7" x14ac:dyDescent="0.25">
      <c r="A12881" s="11"/>
      <c r="B12881" s="11"/>
      <c r="C12881" s="10"/>
      <c r="D12881" s="11"/>
      <c r="E12881" s="11"/>
      <c r="F12881" s="11"/>
      <c r="G12881" s="24"/>
    </row>
    <row r="12882" spans="1:7" x14ac:dyDescent="0.25">
      <c r="A12882" s="11"/>
      <c r="B12882" s="11"/>
      <c r="C12882" s="10"/>
      <c r="D12882" s="11"/>
      <c r="E12882" s="11"/>
      <c r="F12882" s="11"/>
      <c r="G12882" s="24"/>
    </row>
    <row r="12883" spans="1:7" x14ac:dyDescent="0.25">
      <c r="A12883" s="11"/>
      <c r="B12883" s="11"/>
      <c r="C12883" s="10"/>
      <c r="D12883" s="11"/>
      <c r="E12883" s="11"/>
      <c r="F12883" s="11"/>
      <c r="G12883" s="24"/>
    </row>
    <row r="12884" spans="1:7" x14ac:dyDescent="0.25">
      <c r="A12884" s="11"/>
      <c r="B12884" s="11"/>
      <c r="C12884" s="10"/>
      <c r="D12884" s="11"/>
      <c r="E12884" s="11"/>
      <c r="F12884" s="11"/>
      <c r="G12884" s="24"/>
    </row>
    <row r="12885" spans="1:7" x14ac:dyDescent="0.25">
      <c r="A12885" s="11"/>
      <c r="B12885" s="11"/>
      <c r="C12885" s="10"/>
      <c r="D12885" s="11"/>
      <c r="E12885" s="11"/>
      <c r="F12885" s="11"/>
      <c r="G12885" s="24"/>
    </row>
    <row r="12886" spans="1:7" x14ac:dyDescent="0.25">
      <c r="A12886" s="11"/>
      <c r="B12886" s="11"/>
      <c r="C12886" s="10"/>
      <c r="D12886" s="11"/>
      <c r="E12886" s="11"/>
      <c r="F12886" s="11"/>
      <c r="G12886" s="24"/>
    </row>
    <row r="12887" spans="1:7" x14ac:dyDescent="0.25">
      <c r="A12887" s="11"/>
      <c r="B12887" s="11"/>
      <c r="C12887" s="10"/>
      <c r="D12887" s="11"/>
      <c r="E12887" s="11"/>
      <c r="F12887" s="11"/>
      <c r="G12887" s="24"/>
    </row>
    <row r="12888" spans="1:7" x14ac:dyDescent="0.25">
      <c r="A12888" s="11"/>
      <c r="B12888" s="11"/>
      <c r="C12888" s="10"/>
      <c r="D12888" s="11"/>
      <c r="E12888" s="11"/>
      <c r="F12888" s="11"/>
      <c r="G12888" s="24"/>
    </row>
    <row r="12889" spans="1:7" x14ac:dyDescent="0.25">
      <c r="A12889" s="11"/>
      <c r="B12889" s="11"/>
      <c r="C12889" s="10"/>
      <c r="D12889" s="11"/>
      <c r="E12889" s="11"/>
      <c r="F12889" s="11"/>
      <c r="G12889" s="24"/>
    </row>
    <row r="12890" spans="1:7" x14ac:dyDescent="0.25">
      <c r="A12890" s="11"/>
      <c r="B12890" s="11"/>
      <c r="C12890" s="10"/>
      <c r="D12890" s="11"/>
      <c r="E12890" s="11"/>
      <c r="F12890" s="11"/>
      <c r="G12890" s="24"/>
    </row>
    <row r="12891" spans="1:7" x14ac:dyDescent="0.25">
      <c r="A12891" s="11"/>
      <c r="B12891" s="11"/>
      <c r="C12891" s="10"/>
      <c r="D12891" s="11"/>
      <c r="E12891" s="11"/>
      <c r="F12891" s="11"/>
      <c r="G12891" s="24"/>
    </row>
    <row r="12892" spans="1:7" x14ac:dyDescent="0.25">
      <c r="A12892" s="11"/>
      <c r="B12892" s="11"/>
      <c r="C12892" s="10"/>
      <c r="D12892" s="11"/>
      <c r="E12892" s="11"/>
      <c r="F12892" s="11"/>
      <c r="G12892" s="24"/>
    </row>
    <row r="12893" spans="1:7" x14ac:dyDescent="0.25">
      <c r="A12893" s="11"/>
      <c r="B12893" s="11"/>
      <c r="C12893" s="10"/>
      <c r="D12893" s="11"/>
      <c r="E12893" s="11"/>
      <c r="F12893" s="11"/>
      <c r="G12893" s="24"/>
    </row>
    <row r="12894" spans="1:7" x14ac:dyDescent="0.25">
      <c r="A12894" s="11"/>
      <c r="B12894" s="11"/>
      <c r="C12894" s="10"/>
      <c r="D12894" s="11"/>
      <c r="E12894" s="11"/>
      <c r="F12894" s="11"/>
      <c r="G12894" s="24"/>
    </row>
    <row r="12895" spans="1:7" x14ac:dyDescent="0.25">
      <c r="A12895" s="11"/>
      <c r="B12895" s="11"/>
      <c r="C12895" s="10"/>
      <c r="D12895" s="11"/>
      <c r="E12895" s="11"/>
      <c r="F12895" s="11"/>
      <c r="G12895" s="24"/>
    </row>
    <row r="12896" spans="1:7" x14ac:dyDescent="0.25">
      <c r="A12896" s="11"/>
      <c r="B12896" s="11"/>
      <c r="C12896" s="10"/>
      <c r="D12896" s="11"/>
      <c r="E12896" s="11"/>
      <c r="F12896" s="11"/>
      <c r="G12896" s="24"/>
    </row>
    <row r="12897" spans="1:7" x14ac:dyDescent="0.25">
      <c r="A12897" s="11"/>
      <c r="B12897" s="11"/>
      <c r="C12897" s="10"/>
      <c r="D12897" s="11"/>
      <c r="E12897" s="11"/>
      <c r="F12897" s="11"/>
      <c r="G12897" s="24"/>
    </row>
    <row r="12898" spans="1:7" x14ac:dyDescent="0.25">
      <c r="A12898" s="11"/>
      <c r="B12898" s="11"/>
      <c r="C12898" s="10"/>
      <c r="D12898" s="11"/>
      <c r="E12898" s="11"/>
      <c r="F12898" s="11"/>
      <c r="G12898" s="24"/>
    </row>
    <row r="12899" spans="1:7" x14ac:dyDescent="0.25">
      <c r="A12899" s="11"/>
      <c r="B12899" s="11"/>
      <c r="C12899" s="10"/>
      <c r="D12899" s="11"/>
      <c r="E12899" s="11"/>
      <c r="F12899" s="11"/>
      <c r="G12899" s="24"/>
    </row>
    <row r="12900" spans="1:7" x14ac:dyDescent="0.25">
      <c r="A12900" s="11"/>
      <c r="B12900" s="11"/>
      <c r="C12900" s="10"/>
      <c r="D12900" s="11"/>
      <c r="E12900" s="11"/>
      <c r="F12900" s="11"/>
      <c r="G12900" s="24"/>
    </row>
    <row r="12901" spans="1:7" x14ac:dyDescent="0.25">
      <c r="A12901" s="11"/>
      <c r="B12901" s="11"/>
      <c r="C12901" s="10"/>
      <c r="D12901" s="11"/>
      <c r="E12901" s="11"/>
      <c r="F12901" s="11"/>
      <c r="G12901" s="24"/>
    </row>
    <row r="12902" spans="1:7" x14ac:dyDescent="0.25">
      <c r="A12902" s="11"/>
      <c r="B12902" s="11"/>
      <c r="C12902" s="10"/>
      <c r="D12902" s="11"/>
      <c r="E12902" s="11"/>
      <c r="F12902" s="11"/>
      <c r="G12902" s="24"/>
    </row>
    <row r="12903" spans="1:7" x14ac:dyDescent="0.25">
      <c r="A12903" s="11"/>
      <c r="B12903" s="11"/>
      <c r="C12903" s="10"/>
      <c r="D12903" s="11"/>
      <c r="E12903" s="11"/>
      <c r="F12903" s="11"/>
      <c r="G12903" s="24"/>
    </row>
    <row r="12904" spans="1:7" x14ac:dyDescent="0.25">
      <c r="A12904" s="11"/>
      <c r="B12904" s="11"/>
      <c r="C12904" s="10"/>
      <c r="D12904" s="11"/>
      <c r="E12904" s="11"/>
      <c r="F12904" s="11"/>
      <c r="G12904" s="24"/>
    </row>
    <row r="12905" spans="1:7" x14ac:dyDescent="0.25">
      <c r="A12905" s="11"/>
      <c r="B12905" s="11"/>
      <c r="C12905" s="10"/>
      <c r="D12905" s="11"/>
      <c r="E12905" s="11"/>
      <c r="F12905" s="11"/>
      <c r="G12905" s="24"/>
    </row>
    <row r="12906" spans="1:7" x14ac:dyDescent="0.25">
      <c r="A12906" s="11"/>
      <c r="B12906" s="11"/>
      <c r="C12906" s="10"/>
      <c r="D12906" s="11"/>
      <c r="E12906" s="11"/>
      <c r="F12906" s="11"/>
      <c r="G12906" s="24"/>
    </row>
    <row r="12907" spans="1:7" x14ac:dyDescent="0.25">
      <c r="A12907" s="11"/>
      <c r="B12907" s="11"/>
      <c r="C12907" s="10"/>
      <c r="D12907" s="11"/>
      <c r="E12907" s="11"/>
      <c r="F12907" s="11"/>
      <c r="G12907" s="24"/>
    </row>
    <row r="12908" spans="1:7" x14ac:dyDescent="0.25">
      <c r="A12908" s="11"/>
      <c r="B12908" s="11"/>
      <c r="C12908" s="10"/>
      <c r="D12908" s="11"/>
      <c r="E12908" s="11"/>
      <c r="F12908" s="11"/>
      <c r="G12908" s="24"/>
    </row>
    <row r="12909" spans="1:7" x14ac:dyDescent="0.25">
      <c r="A12909" s="11"/>
      <c r="B12909" s="11"/>
      <c r="C12909" s="10"/>
      <c r="D12909" s="11"/>
      <c r="E12909" s="11"/>
      <c r="F12909" s="11"/>
      <c r="G12909" s="24"/>
    </row>
    <row r="12910" spans="1:7" x14ac:dyDescent="0.25">
      <c r="A12910" s="11"/>
      <c r="B12910" s="11"/>
      <c r="C12910" s="10"/>
      <c r="D12910" s="11"/>
      <c r="E12910" s="11"/>
      <c r="F12910" s="11"/>
      <c r="G12910" s="24"/>
    </row>
    <row r="12911" spans="1:7" x14ac:dyDescent="0.25">
      <c r="A12911" s="11"/>
      <c r="B12911" s="11"/>
      <c r="C12911" s="10"/>
      <c r="D12911" s="11"/>
      <c r="E12911" s="11"/>
      <c r="F12911" s="11"/>
      <c r="G12911" s="24"/>
    </row>
    <row r="12912" spans="1:7" x14ac:dyDescent="0.25">
      <c r="A12912" s="11"/>
      <c r="B12912" s="11"/>
      <c r="C12912" s="10"/>
      <c r="D12912" s="11"/>
      <c r="E12912" s="11"/>
      <c r="F12912" s="11"/>
      <c r="G12912" s="24"/>
    </row>
    <row r="12913" spans="1:7" x14ac:dyDescent="0.25">
      <c r="A12913" s="11"/>
      <c r="B12913" s="11"/>
      <c r="C12913" s="10"/>
      <c r="D12913" s="11"/>
      <c r="E12913" s="11"/>
      <c r="F12913" s="11"/>
      <c r="G12913" s="24"/>
    </row>
    <row r="12914" spans="1:7" x14ac:dyDescent="0.25">
      <c r="A12914" s="11"/>
      <c r="B12914" s="11"/>
      <c r="C12914" s="10"/>
      <c r="D12914" s="11"/>
      <c r="E12914" s="11"/>
      <c r="F12914" s="11"/>
      <c r="G12914" s="24"/>
    </row>
    <row r="12915" spans="1:7" x14ac:dyDescent="0.25">
      <c r="A12915" s="11"/>
      <c r="B12915" s="11"/>
      <c r="C12915" s="10"/>
      <c r="D12915" s="11"/>
      <c r="E12915" s="11"/>
      <c r="F12915" s="11"/>
      <c r="G12915" s="24"/>
    </row>
    <row r="12916" spans="1:7" x14ac:dyDescent="0.25">
      <c r="A12916" s="11"/>
      <c r="B12916" s="11"/>
      <c r="C12916" s="10"/>
      <c r="D12916" s="11"/>
      <c r="E12916" s="11"/>
      <c r="F12916" s="11"/>
      <c r="G12916" s="24"/>
    </row>
    <row r="12917" spans="1:7" x14ac:dyDescent="0.25">
      <c r="A12917" s="11"/>
      <c r="B12917" s="11"/>
      <c r="C12917" s="10"/>
      <c r="D12917" s="11"/>
      <c r="E12917" s="11"/>
      <c r="F12917" s="11"/>
      <c r="G12917" s="24"/>
    </row>
    <row r="12918" spans="1:7" x14ac:dyDescent="0.25">
      <c r="A12918" s="11"/>
      <c r="B12918" s="11"/>
      <c r="C12918" s="10"/>
      <c r="D12918" s="11"/>
      <c r="E12918" s="11"/>
      <c r="F12918" s="11"/>
      <c r="G12918" s="24"/>
    </row>
    <row r="12919" spans="1:7" x14ac:dyDescent="0.25">
      <c r="A12919" s="11"/>
      <c r="B12919" s="11"/>
      <c r="C12919" s="10"/>
      <c r="D12919" s="11"/>
      <c r="E12919" s="11"/>
      <c r="F12919" s="11"/>
      <c r="G12919" s="24"/>
    </row>
    <row r="12920" spans="1:7" x14ac:dyDescent="0.25">
      <c r="A12920" s="11"/>
      <c r="B12920" s="11"/>
      <c r="C12920" s="10"/>
      <c r="D12920" s="11"/>
      <c r="E12920" s="11"/>
      <c r="F12920" s="11"/>
      <c r="G12920" s="24"/>
    </row>
    <row r="12921" spans="1:7" x14ac:dyDescent="0.25">
      <c r="A12921" s="11"/>
      <c r="B12921" s="11"/>
      <c r="C12921" s="10"/>
      <c r="D12921" s="11"/>
      <c r="E12921" s="11"/>
      <c r="F12921" s="11"/>
      <c r="G12921" s="24"/>
    </row>
    <row r="12922" spans="1:7" x14ac:dyDescent="0.25">
      <c r="A12922" s="11"/>
      <c r="B12922" s="11"/>
      <c r="C12922" s="10"/>
      <c r="D12922" s="11"/>
      <c r="E12922" s="11"/>
      <c r="F12922" s="11"/>
      <c r="G12922" s="24"/>
    </row>
    <row r="12923" spans="1:7" x14ac:dyDescent="0.25">
      <c r="A12923" s="11"/>
      <c r="B12923" s="11"/>
      <c r="C12923" s="10"/>
      <c r="D12923" s="11"/>
      <c r="E12923" s="11"/>
      <c r="F12923" s="11"/>
      <c r="G12923" s="24"/>
    </row>
    <row r="12924" spans="1:7" x14ac:dyDescent="0.25">
      <c r="A12924" s="11"/>
      <c r="B12924" s="11"/>
      <c r="C12924" s="10"/>
      <c r="D12924" s="11"/>
      <c r="E12924" s="11"/>
      <c r="F12924" s="11"/>
      <c r="G12924" s="24"/>
    </row>
    <row r="12925" spans="1:7" x14ac:dyDescent="0.25">
      <c r="A12925" s="11"/>
      <c r="B12925" s="11"/>
      <c r="C12925" s="10"/>
      <c r="D12925" s="11"/>
      <c r="E12925" s="11"/>
      <c r="F12925" s="11"/>
      <c r="G12925" s="24"/>
    </row>
    <row r="12926" spans="1:7" x14ac:dyDescent="0.25">
      <c r="A12926" s="11"/>
      <c r="B12926" s="11"/>
      <c r="C12926" s="10"/>
      <c r="D12926" s="11"/>
      <c r="E12926" s="11"/>
      <c r="F12926" s="11"/>
      <c r="G12926" s="24"/>
    </row>
    <row r="12927" spans="1:7" x14ac:dyDescent="0.25">
      <c r="A12927" s="11"/>
      <c r="B12927" s="11"/>
      <c r="C12927" s="10"/>
      <c r="D12927" s="11"/>
      <c r="E12927" s="11"/>
      <c r="F12927" s="11"/>
      <c r="G12927" s="24"/>
    </row>
    <row r="12928" spans="1:7" x14ac:dyDescent="0.25">
      <c r="A12928" s="11"/>
      <c r="B12928" s="11"/>
      <c r="C12928" s="10"/>
      <c r="D12928" s="11"/>
      <c r="E12928" s="11"/>
      <c r="F12928" s="11"/>
      <c r="G12928" s="24"/>
    </row>
    <row r="12929" spans="1:7" x14ac:dyDescent="0.25">
      <c r="A12929" s="11"/>
      <c r="B12929" s="11"/>
      <c r="C12929" s="10"/>
      <c r="D12929" s="11"/>
      <c r="E12929" s="11"/>
      <c r="F12929" s="11"/>
      <c r="G12929" s="24"/>
    </row>
    <row r="12930" spans="1:7" x14ac:dyDescent="0.25">
      <c r="A12930" s="11"/>
      <c r="B12930" s="11"/>
      <c r="C12930" s="10"/>
      <c r="D12930" s="11"/>
      <c r="E12930" s="11"/>
      <c r="F12930" s="11"/>
      <c r="G12930" s="24"/>
    </row>
    <row r="12931" spans="1:7" x14ac:dyDescent="0.25">
      <c r="A12931" s="11"/>
      <c r="B12931" s="11"/>
      <c r="C12931" s="10"/>
      <c r="D12931" s="11"/>
      <c r="E12931" s="11"/>
      <c r="F12931" s="11"/>
      <c r="G12931" s="24"/>
    </row>
    <row r="12932" spans="1:7" x14ac:dyDescent="0.25">
      <c r="A12932" s="11"/>
      <c r="B12932" s="11"/>
      <c r="C12932" s="10"/>
      <c r="D12932" s="11"/>
      <c r="E12932" s="11"/>
      <c r="F12932" s="11"/>
      <c r="G12932" s="24"/>
    </row>
    <row r="12933" spans="1:7" x14ac:dyDescent="0.25">
      <c r="A12933" s="11"/>
      <c r="B12933" s="11"/>
      <c r="C12933" s="10"/>
      <c r="D12933" s="11"/>
      <c r="E12933" s="11"/>
      <c r="F12933" s="11"/>
      <c r="G12933" s="24"/>
    </row>
    <row r="12934" spans="1:7" x14ac:dyDescent="0.25">
      <c r="A12934" s="11"/>
      <c r="B12934" s="11"/>
      <c r="C12934" s="10"/>
      <c r="D12934" s="11"/>
      <c r="E12934" s="11"/>
      <c r="F12934" s="11"/>
      <c r="G12934" s="24"/>
    </row>
    <row r="12935" spans="1:7" x14ac:dyDescent="0.25">
      <c r="A12935" s="11"/>
      <c r="B12935" s="11"/>
      <c r="C12935" s="10"/>
      <c r="D12935" s="11"/>
      <c r="E12935" s="11"/>
      <c r="F12935" s="11"/>
      <c r="G12935" s="24"/>
    </row>
    <row r="12936" spans="1:7" x14ac:dyDescent="0.25">
      <c r="A12936" s="11"/>
      <c r="B12936" s="11"/>
      <c r="C12936" s="10"/>
      <c r="D12936" s="11"/>
      <c r="E12936" s="11"/>
      <c r="F12936" s="11"/>
      <c r="G12936" s="24"/>
    </row>
    <row r="12937" spans="1:7" x14ac:dyDescent="0.25">
      <c r="A12937" s="11"/>
      <c r="B12937" s="11"/>
      <c r="C12937" s="10"/>
      <c r="D12937" s="11"/>
      <c r="E12937" s="11"/>
      <c r="F12937" s="11"/>
      <c r="G12937" s="24"/>
    </row>
    <row r="12938" spans="1:7" x14ac:dyDescent="0.25">
      <c r="A12938" s="11"/>
      <c r="B12938" s="11"/>
      <c r="C12938" s="10"/>
      <c r="D12938" s="11"/>
      <c r="E12938" s="11"/>
      <c r="F12938" s="11"/>
      <c r="G12938" s="24"/>
    </row>
    <row r="12939" spans="1:7" x14ac:dyDescent="0.25">
      <c r="A12939" s="11"/>
      <c r="B12939" s="11"/>
      <c r="C12939" s="10"/>
      <c r="D12939" s="11"/>
      <c r="E12939" s="11"/>
      <c r="F12939" s="11"/>
      <c r="G12939" s="24"/>
    </row>
    <row r="12940" spans="1:7" x14ac:dyDescent="0.25">
      <c r="A12940" s="11"/>
      <c r="B12940" s="11"/>
      <c r="C12940" s="10"/>
      <c r="D12940" s="11"/>
      <c r="E12940" s="11"/>
      <c r="F12940" s="11"/>
      <c r="G12940" s="24"/>
    </row>
    <row r="12941" spans="1:7" x14ac:dyDescent="0.25">
      <c r="A12941" s="11"/>
      <c r="B12941" s="11"/>
      <c r="C12941" s="10"/>
      <c r="D12941" s="11"/>
      <c r="E12941" s="11"/>
      <c r="F12941" s="11"/>
      <c r="G12941" s="24"/>
    </row>
    <row r="12942" spans="1:7" x14ac:dyDescent="0.25">
      <c r="A12942" s="11"/>
      <c r="B12942" s="11"/>
      <c r="C12942" s="10"/>
      <c r="D12942" s="11"/>
      <c r="E12942" s="11"/>
      <c r="F12942" s="11"/>
      <c r="G12942" s="24"/>
    </row>
    <row r="12943" spans="1:7" x14ac:dyDescent="0.25">
      <c r="A12943" s="11"/>
      <c r="B12943" s="11"/>
      <c r="C12943" s="10"/>
      <c r="D12943" s="11"/>
      <c r="E12943" s="11"/>
      <c r="F12943" s="11"/>
      <c r="G12943" s="24"/>
    </row>
    <row r="12944" spans="1:7" x14ac:dyDescent="0.25">
      <c r="A12944" s="11"/>
      <c r="B12944" s="11"/>
      <c r="C12944" s="10"/>
      <c r="D12944" s="11"/>
      <c r="E12944" s="11"/>
      <c r="F12944" s="11"/>
      <c r="G12944" s="24"/>
    </row>
    <row r="12945" spans="1:7" x14ac:dyDescent="0.25">
      <c r="A12945" s="11"/>
      <c r="B12945" s="11"/>
      <c r="C12945" s="10"/>
      <c r="D12945" s="11"/>
      <c r="E12945" s="11"/>
      <c r="F12945" s="11"/>
      <c r="G12945" s="24"/>
    </row>
    <row r="12946" spans="1:7" x14ac:dyDescent="0.25">
      <c r="A12946" s="11"/>
      <c r="B12946" s="11"/>
      <c r="C12946" s="10"/>
      <c r="D12946" s="11"/>
      <c r="E12946" s="11"/>
      <c r="F12946" s="11"/>
      <c r="G12946" s="24"/>
    </row>
    <row r="12947" spans="1:7" x14ac:dyDescent="0.25">
      <c r="A12947" s="11"/>
      <c r="B12947" s="11"/>
      <c r="C12947" s="10"/>
      <c r="D12947" s="11"/>
      <c r="E12947" s="11"/>
      <c r="F12947" s="11"/>
      <c r="G12947" s="24"/>
    </row>
    <row r="12948" spans="1:7" x14ac:dyDescent="0.25">
      <c r="A12948" s="11"/>
      <c r="B12948" s="11"/>
      <c r="C12948" s="10"/>
      <c r="D12948" s="11"/>
      <c r="E12948" s="11"/>
      <c r="F12948" s="11"/>
      <c r="G12948" s="24"/>
    </row>
    <row r="12949" spans="1:7" x14ac:dyDescent="0.25">
      <c r="A12949" s="11"/>
      <c r="B12949" s="11"/>
      <c r="C12949" s="10"/>
      <c r="D12949" s="11"/>
      <c r="E12949" s="11"/>
      <c r="F12949" s="11"/>
      <c r="G12949" s="24"/>
    </row>
    <row r="12950" spans="1:7" x14ac:dyDescent="0.25">
      <c r="A12950" s="11"/>
      <c r="B12950" s="11"/>
      <c r="C12950" s="10"/>
      <c r="D12950" s="11"/>
      <c r="E12950" s="11"/>
      <c r="F12950" s="11"/>
      <c r="G12950" s="24"/>
    </row>
    <row r="12951" spans="1:7" x14ac:dyDescent="0.25">
      <c r="A12951" s="11"/>
      <c r="B12951" s="11"/>
      <c r="C12951" s="10"/>
      <c r="D12951" s="11"/>
      <c r="E12951" s="11"/>
      <c r="F12951" s="11"/>
      <c r="G12951" s="24"/>
    </row>
    <row r="12952" spans="1:7" x14ac:dyDescent="0.25">
      <c r="A12952" s="11"/>
      <c r="B12952" s="11"/>
      <c r="C12952" s="10"/>
      <c r="D12952" s="11"/>
      <c r="E12952" s="11"/>
      <c r="F12952" s="11"/>
      <c r="G12952" s="24"/>
    </row>
    <row r="12953" spans="1:7" x14ac:dyDescent="0.25">
      <c r="A12953" s="11"/>
      <c r="B12953" s="11"/>
      <c r="C12953" s="10"/>
      <c r="D12953" s="11"/>
      <c r="E12953" s="11"/>
      <c r="F12953" s="11"/>
      <c r="G12953" s="24"/>
    </row>
    <row r="12954" spans="1:7" x14ac:dyDescent="0.25">
      <c r="A12954" s="11"/>
      <c r="B12954" s="11"/>
      <c r="C12954" s="10"/>
      <c r="D12954" s="11"/>
      <c r="E12954" s="11"/>
      <c r="F12954" s="11"/>
      <c r="G12954" s="24"/>
    </row>
    <row r="12955" spans="1:7" x14ac:dyDescent="0.25">
      <c r="A12955" s="11"/>
      <c r="B12955" s="11"/>
      <c r="C12955" s="10"/>
      <c r="D12955" s="11"/>
      <c r="E12955" s="11"/>
      <c r="F12955" s="11"/>
      <c r="G12955" s="24"/>
    </row>
    <row r="12956" spans="1:7" x14ac:dyDescent="0.25">
      <c r="A12956" s="11"/>
      <c r="B12956" s="11"/>
      <c r="C12956" s="10"/>
      <c r="D12956" s="11"/>
      <c r="E12956" s="11"/>
      <c r="F12956" s="11"/>
      <c r="G12956" s="24"/>
    </row>
    <row r="12957" spans="1:7" x14ac:dyDescent="0.25">
      <c r="A12957" s="11"/>
      <c r="B12957" s="11"/>
      <c r="C12957" s="10"/>
      <c r="D12957" s="11"/>
      <c r="E12957" s="11"/>
      <c r="F12957" s="11"/>
      <c r="G12957" s="24"/>
    </row>
    <row r="12958" spans="1:7" x14ac:dyDescent="0.25">
      <c r="A12958" s="11"/>
      <c r="B12958" s="11"/>
      <c r="C12958" s="10"/>
      <c r="D12958" s="11"/>
      <c r="E12958" s="11"/>
      <c r="F12958" s="11"/>
      <c r="G12958" s="24"/>
    </row>
    <row r="12959" spans="1:7" x14ac:dyDescent="0.25">
      <c r="A12959" s="11"/>
      <c r="B12959" s="11"/>
      <c r="C12959" s="10"/>
      <c r="D12959" s="11"/>
      <c r="E12959" s="11"/>
      <c r="F12959" s="11"/>
      <c r="G12959" s="24"/>
    </row>
    <row r="12960" spans="1:7" x14ac:dyDescent="0.25">
      <c r="A12960" s="11"/>
      <c r="B12960" s="11"/>
      <c r="C12960" s="10"/>
      <c r="D12960" s="11"/>
      <c r="E12960" s="11"/>
      <c r="F12960" s="11"/>
      <c r="G12960" s="24"/>
    </row>
    <row r="12961" spans="1:7" x14ac:dyDescent="0.25">
      <c r="A12961" s="11"/>
      <c r="B12961" s="11"/>
      <c r="C12961" s="10"/>
      <c r="D12961" s="11"/>
      <c r="E12961" s="11"/>
      <c r="F12961" s="11"/>
      <c r="G12961" s="24"/>
    </row>
    <row r="12962" spans="1:7" x14ac:dyDescent="0.25">
      <c r="A12962" s="11"/>
      <c r="B12962" s="11"/>
      <c r="C12962" s="10"/>
      <c r="D12962" s="11"/>
      <c r="E12962" s="11"/>
      <c r="F12962" s="11"/>
      <c r="G12962" s="24"/>
    </row>
    <row r="12963" spans="1:7" x14ac:dyDescent="0.25">
      <c r="A12963" s="11"/>
      <c r="B12963" s="11"/>
      <c r="C12963" s="10"/>
      <c r="D12963" s="11"/>
      <c r="E12963" s="11"/>
      <c r="F12963" s="11"/>
      <c r="G12963" s="24"/>
    </row>
    <row r="12964" spans="1:7" x14ac:dyDescent="0.25">
      <c r="A12964" s="11"/>
      <c r="B12964" s="11"/>
      <c r="C12964" s="10"/>
      <c r="D12964" s="11"/>
      <c r="E12964" s="11"/>
      <c r="F12964" s="11"/>
      <c r="G12964" s="24"/>
    </row>
    <row r="12965" spans="1:7" x14ac:dyDescent="0.25">
      <c r="A12965" s="11"/>
      <c r="B12965" s="11"/>
      <c r="C12965" s="10"/>
      <c r="D12965" s="11"/>
      <c r="E12965" s="11"/>
      <c r="F12965" s="11"/>
      <c r="G12965" s="24"/>
    </row>
    <row r="12966" spans="1:7" x14ac:dyDescent="0.25">
      <c r="A12966" s="11"/>
      <c r="B12966" s="11"/>
      <c r="C12966" s="10"/>
      <c r="D12966" s="11"/>
      <c r="E12966" s="11"/>
      <c r="F12966" s="11"/>
      <c r="G12966" s="24"/>
    </row>
    <row r="12967" spans="1:7" x14ac:dyDescent="0.25">
      <c r="A12967" s="11"/>
      <c r="B12967" s="11"/>
      <c r="C12967" s="10"/>
      <c r="D12967" s="11"/>
      <c r="E12967" s="11"/>
      <c r="F12967" s="11"/>
      <c r="G12967" s="24"/>
    </row>
    <row r="12968" spans="1:7" x14ac:dyDescent="0.25">
      <c r="A12968" s="11"/>
      <c r="B12968" s="11"/>
      <c r="C12968" s="10"/>
      <c r="D12968" s="11"/>
      <c r="E12968" s="11"/>
      <c r="F12968" s="11"/>
      <c r="G12968" s="24"/>
    </row>
    <row r="12969" spans="1:7" x14ac:dyDescent="0.25">
      <c r="A12969" s="11"/>
      <c r="B12969" s="11"/>
      <c r="C12969" s="10"/>
      <c r="D12969" s="11"/>
      <c r="E12969" s="11"/>
      <c r="F12969" s="11"/>
      <c r="G12969" s="24"/>
    </row>
    <row r="12970" spans="1:7" x14ac:dyDescent="0.25">
      <c r="A12970" s="11"/>
      <c r="B12970" s="11"/>
      <c r="C12970" s="10"/>
      <c r="D12970" s="11"/>
      <c r="E12970" s="11"/>
      <c r="F12970" s="11"/>
      <c r="G12970" s="24"/>
    </row>
    <row r="12971" spans="1:7" x14ac:dyDescent="0.25">
      <c r="A12971" s="11"/>
      <c r="B12971" s="11"/>
      <c r="C12971" s="10"/>
      <c r="D12971" s="11"/>
      <c r="E12971" s="11"/>
      <c r="F12971" s="11"/>
      <c r="G12971" s="24"/>
    </row>
    <row r="12972" spans="1:7" x14ac:dyDescent="0.25">
      <c r="A12972" s="11"/>
      <c r="B12972" s="11"/>
      <c r="C12972" s="10"/>
      <c r="D12972" s="11"/>
      <c r="E12972" s="11"/>
      <c r="F12972" s="11"/>
      <c r="G12972" s="24"/>
    </row>
    <row r="12973" spans="1:7" x14ac:dyDescent="0.25">
      <c r="A12973" s="11"/>
      <c r="B12973" s="11"/>
      <c r="C12973" s="10"/>
      <c r="D12973" s="11"/>
      <c r="E12973" s="11"/>
      <c r="F12973" s="11"/>
      <c r="G12973" s="24"/>
    </row>
    <row r="12974" spans="1:7" x14ac:dyDescent="0.25">
      <c r="A12974" s="11"/>
      <c r="B12974" s="11"/>
      <c r="C12974" s="10"/>
      <c r="D12974" s="11"/>
      <c r="E12974" s="11"/>
      <c r="F12974" s="11"/>
      <c r="G12974" s="24"/>
    </row>
    <row r="12975" spans="1:7" x14ac:dyDescent="0.25">
      <c r="A12975" s="11"/>
      <c r="B12975" s="11"/>
      <c r="C12975" s="10"/>
      <c r="D12975" s="11"/>
      <c r="E12975" s="11"/>
      <c r="F12975" s="11"/>
      <c r="G12975" s="24"/>
    </row>
    <row r="12976" spans="1:7" x14ac:dyDescent="0.25">
      <c r="A12976" s="11"/>
      <c r="B12976" s="11"/>
      <c r="C12976" s="10"/>
      <c r="D12976" s="11"/>
      <c r="E12976" s="11"/>
      <c r="F12976" s="11"/>
      <c r="G12976" s="24"/>
    </row>
    <row r="12977" spans="1:7" x14ac:dyDescent="0.25">
      <c r="A12977" s="11"/>
      <c r="B12977" s="11"/>
      <c r="C12977" s="10"/>
      <c r="D12977" s="11"/>
      <c r="E12977" s="11"/>
      <c r="F12977" s="11"/>
      <c r="G12977" s="24"/>
    </row>
    <row r="12978" spans="1:7" x14ac:dyDescent="0.25">
      <c r="A12978" s="11"/>
      <c r="B12978" s="11"/>
      <c r="C12978" s="10"/>
      <c r="D12978" s="11"/>
      <c r="E12978" s="11"/>
      <c r="F12978" s="11"/>
      <c r="G12978" s="24"/>
    </row>
    <row r="12979" spans="1:7" x14ac:dyDescent="0.25">
      <c r="A12979" s="11"/>
      <c r="B12979" s="11"/>
      <c r="C12979" s="10"/>
      <c r="D12979" s="11"/>
      <c r="E12979" s="11"/>
      <c r="F12979" s="11"/>
      <c r="G12979" s="24"/>
    </row>
    <row r="12980" spans="1:7" x14ac:dyDescent="0.25">
      <c r="A12980" s="11"/>
      <c r="B12980" s="11"/>
      <c r="C12980" s="10"/>
      <c r="D12980" s="11"/>
      <c r="E12980" s="11"/>
      <c r="F12980" s="11"/>
      <c r="G12980" s="24"/>
    </row>
    <row r="12981" spans="1:7" x14ac:dyDescent="0.25">
      <c r="A12981" s="11"/>
      <c r="B12981" s="11"/>
      <c r="C12981" s="10"/>
      <c r="D12981" s="11"/>
      <c r="E12981" s="11"/>
      <c r="F12981" s="11"/>
      <c r="G12981" s="24"/>
    </row>
    <row r="12982" spans="1:7" x14ac:dyDescent="0.25">
      <c r="A12982" s="11"/>
      <c r="B12982" s="11"/>
      <c r="C12982" s="10"/>
      <c r="D12982" s="11"/>
      <c r="E12982" s="11"/>
      <c r="F12982" s="11"/>
      <c r="G12982" s="24"/>
    </row>
    <row r="12983" spans="1:7" x14ac:dyDescent="0.25">
      <c r="A12983" s="11"/>
      <c r="B12983" s="11"/>
      <c r="C12983" s="10"/>
      <c r="D12983" s="11"/>
      <c r="E12983" s="11"/>
      <c r="F12983" s="11"/>
      <c r="G12983" s="24"/>
    </row>
    <row r="12984" spans="1:7" x14ac:dyDescent="0.25">
      <c r="A12984" s="11"/>
      <c r="B12984" s="11"/>
      <c r="C12984" s="10"/>
      <c r="D12984" s="11"/>
      <c r="E12984" s="11"/>
      <c r="F12984" s="11"/>
      <c r="G12984" s="24"/>
    </row>
    <row r="12985" spans="1:7" x14ac:dyDescent="0.25">
      <c r="A12985" s="11"/>
      <c r="B12985" s="11"/>
      <c r="C12985" s="10"/>
      <c r="D12985" s="11"/>
      <c r="E12985" s="11"/>
      <c r="F12985" s="11"/>
      <c r="G12985" s="24"/>
    </row>
    <row r="12986" spans="1:7" x14ac:dyDescent="0.25">
      <c r="A12986" s="11"/>
      <c r="B12986" s="11"/>
      <c r="C12986" s="10"/>
      <c r="D12986" s="11"/>
      <c r="E12986" s="11"/>
      <c r="F12986" s="11"/>
      <c r="G12986" s="24"/>
    </row>
    <row r="12987" spans="1:7" x14ac:dyDescent="0.25">
      <c r="A12987" s="11"/>
      <c r="B12987" s="11"/>
      <c r="C12987" s="10"/>
      <c r="D12987" s="11"/>
      <c r="E12987" s="11"/>
      <c r="F12987" s="11"/>
      <c r="G12987" s="24"/>
    </row>
    <row r="12988" spans="1:7" x14ac:dyDescent="0.25">
      <c r="A12988" s="11"/>
      <c r="B12988" s="11"/>
      <c r="C12988" s="10"/>
      <c r="D12988" s="11"/>
      <c r="E12988" s="11"/>
      <c r="F12988" s="11"/>
      <c r="G12988" s="24"/>
    </row>
    <row r="12989" spans="1:7" x14ac:dyDescent="0.25">
      <c r="A12989" s="11"/>
      <c r="B12989" s="11"/>
      <c r="C12989" s="10"/>
      <c r="D12989" s="11"/>
      <c r="E12989" s="11"/>
      <c r="F12989" s="11"/>
      <c r="G12989" s="24"/>
    </row>
    <row r="12990" spans="1:7" x14ac:dyDescent="0.25">
      <c r="A12990" s="11"/>
      <c r="B12990" s="11"/>
      <c r="C12990" s="10"/>
      <c r="D12990" s="11"/>
      <c r="E12990" s="11"/>
      <c r="F12990" s="11"/>
      <c r="G12990" s="24"/>
    </row>
    <row r="12991" spans="1:7" x14ac:dyDescent="0.25">
      <c r="A12991" s="11"/>
      <c r="B12991" s="11"/>
      <c r="C12991" s="10"/>
      <c r="D12991" s="11"/>
      <c r="E12991" s="11"/>
      <c r="F12991" s="11"/>
      <c r="G12991" s="24"/>
    </row>
    <row r="12992" spans="1:7" x14ac:dyDescent="0.25">
      <c r="A12992" s="11"/>
      <c r="B12992" s="11"/>
      <c r="C12992" s="10"/>
      <c r="D12992" s="11"/>
      <c r="E12992" s="11"/>
      <c r="F12992" s="11"/>
      <c r="G12992" s="24"/>
    </row>
    <row r="12993" spans="1:7" x14ac:dyDescent="0.25">
      <c r="A12993" s="11"/>
      <c r="B12993" s="11"/>
      <c r="C12993" s="10"/>
      <c r="D12993" s="11"/>
      <c r="E12993" s="11"/>
      <c r="F12993" s="11"/>
      <c r="G12993" s="24"/>
    </row>
    <row r="12994" spans="1:7" x14ac:dyDescent="0.25">
      <c r="A12994" s="11"/>
      <c r="B12994" s="11"/>
      <c r="C12994" s="10"/>
      <c r="D12994" s="11"/>
      <c r="E12994" s="11"/>
      <c r="F12994" s="11"/>
      <c r="G12994" s="24"/>
    </row>
    <row r="12995" spans="1:7" x14ac:dyDescent="0.25">
      <c r="A12995" s="11"/>
      <c r="B12995" s="11"/>
      <c r="C12995" s="10"/>
      <c r="D12995" s="11"/>
      <c r="E12995" s="11"/>
      <c r="F12995" s="11"/>
      <c r="G12995" s="24"/>
    </row>
    <row r="12996" spans="1:7" x14ac:dyDescent="0.25">
      <c r="A12996" s="11"/>
      <c r="B12996" s="11"/>
      <c r="C12996" s="10"/>
      <c r="D12996" s="11"/>
      <c r="E12996" s="11"/>
      <c r="F12996" s="11"/>
      <c r="G12996" s="24"/>
    </row>
    <row r="12997" spans="1:7" x14ac:dyDescent="0.25">
      <c r="A12997" s="11"/>
      <c r="B12997" s="11"/>
      <c r="C12997" s="10"/>
      <c r="D12997" s="11"/>
      <c r="E12997" s="11"/>
      <c r="F12997" s="11"/>
      <c r="G12997" s="24"/>
    </row>
    <row r="12998" spans="1:7" x14ac:dyDescent="0.25">
      <c r="A12998" s="11"/>
      <c r="B12998" s="11"/>
      <c r="C12998" s="10"/>
      <c r="D12998" s="11"/>
      <c r="E12998" s="11"/>
      <c r="F12998" s="11"/>
      <c r="G12998" s="24"/>
    </row>
    <row r="12999" spans="1:7" x14ac:dyDescent="0.25">
      <c r="A12999" s="11"/>
      <c r="B12999" s="11"/>
      <c r="C12999" s="10"/>
      <c r="D12999" s="11"/>
      <c r="E12999" s="11"/>
      <c r="F12999" s="11"/>
      <c r="G12999" s="24"/>
    </row>
    <row r="13000" spans="1:7" x14ac:dyDescent="0.25">
      <c r="A13000" s="11"/>
      <c r="B13000" s="11"/>
      <c r="C13000" s="10"/>
      <c r="D13000" s="11"/>
      <c r="E13000" s="11"/>
      <c r="F13000" s="11"/>
      <c r="G13000" s="24"/>
    </row>
    <row r="13001" spans="1:7" x14ac:dyDescent="0.25">
      <c r="A13001" s="11"/>
      <c r="B13001" s="11"/>
      <c r="C13001" s="10"/>
      <c r="D13001" s="11"/>
      <c r="E13001" s="11"/>
      <c r="F13001" s="11"/>
      <c r="G13001" s="24"/>
    </row>
    <row r="13002" spans="1:7" x14ac:dyDescent="0.25">
      <c r="A13002" s="11"/>
      <c r="B13002" s="11"/>
      <c r="C13002" s="10"/>
      <c r="D13002" s="11"/>
      <c r="E13002" s="11"/>
      <c r="F13002" s="11"/>
      <c r="G13002" s="24"/>
    </row>
    <row r="13003" spans="1:7" x14ac:dyDescent="0.25">
      <c r="A13003" s="11"/>
      <c r="B13003" s="11"/>
      <c r="C13003" s="10"/>
      <c r="D13003" s="11"/>
      <c r="E13003" s="11"/>
      <c r="F13003" s="11"/>
      <c r="G13003" s="24"/>
    </row>
    <row r="13004" spans="1:7" x14ac:dyDescent="0.25">
      <c r="A13004" s="11"/>
      <c r="B13004" s="11"/>
      <c r="C13004" s="10"/>
      <c r="D13004" s="11"/>
      <c r="E13004" s="11"/>
      <c r="F13004" s="11"/>
      <c r="G13004" s="24"/>
    </row>
    <row r="13005" spans="1:7" x14ac:dyDescent="0.25">
      <c r="A13005" s="11"/>
      <c r="B13005" s="11"/>
      <c r="C13005" s="10"/>
      <c r="D13005" s="11"/>
      <c r="E13005" s="11"/>
      <c r="F13005" s="11"/>
      <c r="G13005" s="24"/>
    </row>
    <row r="13006" spans="1:7" x14ac:dyDescent="0.25">
      <c r="A13006" s="11"/>
      <c r="B13006" s="11"/>
      <c r="C13006" s="10"/>
      <c r="D13006" s="11"/>
      <c r="E13006" s="11"/>
      <c r="F13006" s="11"/>
      <c r="G13006" s="24"/>
    </row>
    <row r="13007" spans="1:7" x14ac:dyDescent="0.25">
      <c r="A13007" s="11"/>
      <c r="B13007" s="11"/>
      <c r="C13007" s="10"/>
      <c r="D13007" s="11"/>
      <c r="E13007" s="11"/>
      <c r="F13007" s="11"/>
      <c r="G13007" s="24"/>
    </row>
    <row r="13008" spans="1:7" x14ac:dyDescent="0.25">
      <c r="A13008" s="11"/>
      <c r="B13008" s="11"/>
      <c r="C13008" s="10"/>
      <c r="D13008" s="11"/>
      <c r="E13008" s="11"/>
      <c r="F13008" s="11"/>
      <c r="G13008" s="24"/>
    </row>
    <row r="13009" spans="1:7" x14ac:dyDescent="0.25">
      <c r="A13009" s="11"/>
      <c r="B13009" s="11"/>
      <c r="C13009" s="10"/>
      <c r="D13009" s="11"/>
      <c r="E13009" s="11"/>
      <c r="F13009" s="11"/>
      <c r="G13009" s="24"/>
    </row>
    <row r="13010" spans="1:7" x14ac:dyDescent="0.25">
      <c r="A13010" s="11"/>
      <c r="B13010" s="11"/>
      <c r="C13010" s="10"/>
      <c r="D13010" s="11"/>
      <c r="E13010" s="11"/>
      <c r="F13010" s="11"/>
      <c r="G13010" s="24"/>
    </row>
    <row r="13011" spans="1:7" x14ac:dyDescent="0.25">
      <c r="A13011" s="11"/>
      <c r="B13011" s="11"/>
      <c r="C13011" s="10"/>
      <c r="D13011" s="11"/>
      <c r="E13011" s="11"/>
      <c r="F13011" s="11"/>
      <c r="G13011" s="24"/>
    </row>
    <row r="13012" spans="1:7" x14ac:dyDescent="0.25">
      <c r="A13012" s="11"/>
      <c r="B13012" s="11"/>
      <c r="C13012" s="10"/>
      <c r="D13012" s="11"/>
      <c r="E13012" s="11"/>
      <c r="F13012" s="11"/>
      <c r="G13012" s="24"/>
    </row>
    <row r="13013" spans="1:7" x14ac:dyDescent="0.25">
      <c r="A13013" s="11"/>
      <c r="B13013" s="11"/>
      <c r="C13013" s="10"/>
      <c r="D13013" s="11"/>
      <c r="E13013" s="11"/>
      <c r="F13013" s="11"/>
      <c r="G13013" s="24"/>
    </row>
    <row r="13014" spans="1:7" x14ac:dyDescent="0.25">
      <c r="A13014" s="11"/>
      <c r="B13014" s="11"/>
      <c r="C13014" s="10"/>
      <c r="D13014" s="11"/>
      <c r="E13014" s="11"/>
      <c r="F13014" s="11"/>
      <c r="G13014" s="24"/>
    </row>
    <row r="13015" spans="1:7" x14ac:dyDescent="0.25">
      <c r="A13015" s="11"/>
      <c r="B13015" s="11"/>
      <c r="C13015" s="10"/>
      <c r="D13015" s="11"/>
      <c r="E13015" s="11"/>
      <c r="F13015" s="11"/>
      <c r="G13015" s="24"/>
    </row>
    <row r="13016" spans="1:7" x14ac:dyDescent="0.25">
      <c r="A13016" s="11"/>
      <c r="B13016" s="11"/>
      <c r="C13016" s="10"/>
      <c r="D13016" s="11"/>
      <c r="E13016" s="11"/>
      <c r="F13016" s="11"/>
      <c r="G13016" s="24"/>
    </row>
    <row r="13017" spans="1:7" x14ac:dyDescent="0.25">
      <c r="A13017" s="11"/>
      <c r="B13017" s="11"/>
      <c r="C13017" s="10"/>
      <c r="D13017" s="11"/>
      <c r="E13017" s="11"/>
      <c r="F13017" s="11"/>
      <c r="G13017" s="24"/>
    </row>
    <row r="13018" spans="1:7" x14ac:dyDescent="0.25">
      <c r="A13018" s="11"/>
      <c r="B13018" s="11"/>
      <c r="C13018" s="10"/>
      <c r="D13018" s="11"/>
      <c r="E13018" s="11"/>
      <c r="F13018" s="11"/>
      <c r="G13018" s="24"/>
    </row>
    <row r="13019" spans="1:7" x14ac:dyDescent="0.25">
      <c r="A13019" s="11"/>
      <c r="B13019" s="11"/>
      <c r="C13019" s="10"/>
      <c r="D13019" s="11"/>
      <c r="E13019" s="11"/>
      <c r="F13019" s="11"/>
      <c r="G13019" s="24"/>
    </row>
    <row r="13020" spans="1:7" x14ac:dyDescent="0.25">
      <c r="A13020" s="11"/>
      <c r="B13020" s="11"/>
      <c r="C13020" s="10"/>
      <c r="D13020" s="11"/>
      <c r="E13020" s="11"/>
      <c r="F13020" s="11"/>
      <c r="G13020" s="24"/>
    </row>
    <row r="13021" spans="1:7" x14ac:dyDescent="0.25">
      <c r="A13021" s="11"/>
      <c r="B13021" s="11"/>
      <c r="C13021" s="10"/>
      <c r="D13021" s="11"/>
      <c r="E13021" s="11"/>
      <c r="F13021" s="11"/>
      <c r="G13021" s="24"/>
    </row>
    <row r="13022" spans="1:7" x14ac:dyDescent="0.25">
      <c r="A13022" s="11"/>
      <c r="B13022" s="11"/>
      <c r="C13022" s="10"/>
      <c r="D13022" s="11"/>
      <c r="E13022" s="11"/>
      <c r="F13022" s="11"/>
      <c r="G13022" s="24"/>
    </row>
    <row r="13023" spans="1:7" x14ac:dyDescent="0.25">
      <c r="A13023" s="11"/>
      <c r="B13023" s="11"/>
      <c r="C13023" s="10"/>
      <c r="D13023" s="11"/>
      <c r="E13023" s="11"/>
      <c r="F13023" s="11"/>
      <c r="G13023" s="24"/>
    </row>
    <row r="13024" spans="1:7" x14ac:dyDescent="0.25">
      <c r="A13024" s="11"/>
      <c r="B13024" s="11"/>
      <c r="C13024" s="10"/>
      <c r="D13024" s="11"/>
      <c r="E13024" s="11"/>
      <c r="F13024" s="11"/>
      <c r="G13024" s="24"/>
    </row>
    <row r="13025" spans="1:7" x14ac:dyDescent="0.25">
      <c r="A13025" s="11"/>
      <c r="B13025" s="11"/>
      <c r="C13025" s="10"/>
      <c r="D13025" s="11"/>
      <c r="E13025" s="11"/>
      <c r="F13025" s="11"/>
      <c r="G13025" s="24"/>
    </row>
    <row r="13026" spans="1:7" x14ac:dyDescent="0.25">
      <c r="A13026" s="11"/>
      <c r="B13026" s="11"/>
      <c r="C13026" s="10"/>
      <c r="D13026" s="11"/>
      <c r="E13026" s="11"/>
      <c r="F13026" s="11"/>
      <c r="G13026" s="24"/>
    </row>
    <row r="13027" spans="1:7" x14ac:dyDescent="0.25">
      <c r="A13027" s="11"/>
      <c r="B13027" s="11"/>
      <c r="C13027" s="10"/>
      <c r="D13027" s="11"/>
      <c r="E13027" s="11"/>
      <c r="F13027" s="11"/>
      <c r="G13027" s="24"/>
    </row>
    <row r="13028" spans="1:7" x14ac:dyDescent="0.25">
      <c r="A13028" s="11"/>
      <c r="B13028" s="11"/>
      <c r="C13028" s="10"/>
      <c r="D13028" s="11"/>
      <c r="E13028" s="11"/>
      <c r="F13028" s="11"/>
      <c r="G13028" s="24"/>
    </row>
    <row r="13029" spans="1:7" x14ac:dyDescent="0.25">
      <c r="A13029" s="11"/>
      <c r="B13029" s="11"/>
      <c r="C13029" s="10"/>
      <c r="D13029" s="11"/>
      <c r="E13029" s="11"/>
      <c r="F13029" s="11"/>
      <c r="G13029" s="24"/>
    </row>
    <row r="13030" spans="1:7" x14ac:dyDescent="0.25">
      <c r="A13030" s="11"/>
      <c r="B13030" s="11"/>
      <c r="C13030" s="10"/>
      <c r="D13030" s="11"/>
      <c r="E13030" s="11"/>
      <c r="F13030" s="11"/>
      <c r="G13030" s="24"/>
    </row>
    <row r="13031" spans="1:7" x14ac:dyDescent="0.25">
      <c r="A13031" s="11"/>
      <c r="B13031" s="11"/>
      <c r="C13031" s="10"/>
      <c r="D13031" s="11"/>
      <c r="E13031" s="11"/>
      <c r="F13031" s="11"/>
      <c r="G13031" s="24"/>
    </row>
    <row r="13032" spans="1:7" x14ac:dyDescent="0.25">
      <c r="A13032" s="11"/>
      <c r="B13032" s="11"/>
      <c r="C13032" s="10"/>
      <c r="D13032" s="11"/>
      <c r="E13032" s="11"/>
      <c r="F13032" s="11"/>
      <c r="G13032" s="24"/>
    </row>
    <row r="13033" spans="1:7" x14ac:dyDescent="0.25">
      <c r="A13033" s="11"/>
      <c r="B13033" s="11"/>
      <c r="C13033" s="10"/>
      <c r="D13033" s="11"/>
      <c r="E13033" s="11"/>
      <c r="F13033" s="11"/>
      <c r="G13033" s="24"/>
    </row>
    <row r="13034" spans="1:7" x14ac:dyDescent="0.25">
      <c r="A13034" s="11"/>
      <c r="B13034" s="11"/>
      <c r="C13034" s="10"/>
      <c r="D13034" s="11"/>
      <c r="E13034" s="11"/>
      <c r="F13034" s="11"/>
      <c r="G13034" s="24"/>
    </row>
    <row r="13035" spans="1:7" x14ac:dyDescent="0.25">
      <c r="A13035" s="11"/>
      <c r="B13035" s="11"/>
      <c r="C13035" s="10"/>
      <c r="D13035" s="11"/>
      <c r="E13035" s="11"/>
      <c r="F13035" s="11"/>
      <c r="G13035" s="24"/>
    </row>
    <row r="13036" spans="1:7" x14ac:dyDescent="0.25">
      <c r="A13036" s="11"/>
      <c r="B13036" s="11"/>
      <c r="C13036" s="10"/>
      <c r="D13036" s="11"/>
      <c r="E13036" s="11"/>
      <c r="F13036" s="11"/>
      <c r="G13036" s="24"/>
    </row>
    <row r="13037" spans="1:7" x14ac:dyDescent="0.25">
      <c r="A13037" s="11"/>
      <c r="B13037" s="11"/>
      <c r="C13037" s="10"/>
      <c r="D13037" s="11"/>
      <c r="E13037" s="11"/>
      <c r="F13037" s="11"/>
      <c r="G13037" s="24"/>
    </row>
    <row r="13038" spans="1:7" x14ac:dyDescent="0.25">
      <c r="A13038" s="11"/>
      <c r="B13038" s="11"/>
      <c r="C13038" s="10"/>
      <c r="D13038" s="11"/>
      <c r="E13038" s="11"/>
      <c r="F13038" s="11"/>
      <c r="G13038" s="24"/>
    </row>
    <row r="13039" spans="1:7" x14ac:dyDescent="0.25">
      <c r="A13039" s="11"/>
      <c r="B13039" s="11"/>
      <c r="C13039" s="10"/>
      <c r="D13039" s="11"/>
      <c r="E13039" s="11"/>
      <c r="F13039" s="11"/>
      <c r="G13039" s="24"/>
    </row>
    <row r="13040" spans="1:7" x14ac:dyDescent="0.25">
      <c r="A13040" s="11"/>
      <c r="B13040" s="11"/>
      <c r="C13040" s="10"/>
      <c r="D13040" s="11"/>
      <c r="E13040" s="11"/>
      <c r="F13040" s="11"/>
      <c r="G13040" s="24"/>
    </row>
    <row r="13041" spans="1:7" x14ac:dyDescent="0.25">
      <c r="A13041" s="11"/>
      <c r="B13041" s="11"/>
      <c r="C13041" s="10"/>
      <c r="D13041" s="11"/>
      <c r="E13041" s="11"/>
      <c r="F13041" s="11"/>
      <c r="G13041" s="24"/>
    </row>
    <row r="13042" spans="1:7" x14ac:dyDescent="0.25">
      <c r="A13042" s="11"/>
      <c r="B13042" s="11"/>
      <c r="C13042" s="10"/>
      <c r="D13042" s="11"/>
      <c r="E13042" s="11"/>
      <c r="F13042" s="11"/>
      <c r="G13042" s="24"/>
    </row>
    <row r="13043" spans="1:7" x14ac:dyDescent="0.25">
      <c r="A13043" s="11"/>
      <c r="B13043" s="11"/>
      <c r="C13043" s="10"/>
      <c r="D13043" s="11"/>
      <c r="E13043" s="11"/>
      <c r="F13043" s="11"/>
      <c r="G13043" s="24"/>
    </row>
    <row r="13044" spans="1:7" x14ac:dyDescent="0.25">
      <c r="A13044" s="11"/>
      <c r="B13044" s="11"/>
      <c r="C13044" s="10"/>
      <c r="D13044" s="11"/>
      <c r="E13044" s="11"/>
      <c r="F13044" s="11"/>
      <c r="G13044" s="24"/>
    </row>
    <row r="13045" spans="1:7" x14ac:dyDescent="0.25">
      <c r="A13045" s="11"/>
      <c r="B13045" s="11"/>
      <c r="C13045" s="10"/>
      <c r="D13045" s="11"/>
      <c r="E13045" s="11"/>
      <c r="F13045" s="11"/>
      <c r="G13045" s="24"/>
    </row>
    <row r="13046" spans="1:7" x14ac:dyDescent="0.25">
      <c r="A13046" s="11"/>
      <c r="B13046" s="11"/>
      <c r="C13046" s="10"/>
      <c r="D13046" s="11"/>
      <c r="E13046" s="11"/>
      <c r="F13046" s="11"/>
      <c r="G13046" s="24"/>
    </row>
    <row r="13047" spans="1:7" x14ac:dyDescent="0.25">
      <c r="A13047" s="11"/>
      <c r="B13047" s="11"/>
      <c r="C13047" s="10"/>
      <c r="D13047" s="11"/>
      <c r="E13047" s="11"/>
      <c r="F13047" s="11"/>
      <c r="G13047" s="24"/>
    </row>
    <row r="13048" spans="1:7" x14ac:dyDescent="0.25">
      <c r="A13048" s="11"/>
      <c r="B13048" s="11"/>
      <c r="C13048" s="10"/>
      <c r="D13048" s="11"/>
      <c r="E13048" s="11"/>
      <c r="F13048" s="11"/>
      <c r="G13048" s="24"/>
    </row>
    <row r="13049" spans="1:7" x14ac:dyDescent="0.25">
      <c r="A13049" s="11"/>
      <c r="B13049" s="11"/>
      <c r="C13049" s="10"/>
      <c r="D13049" s="11"/>
      <c r="E13049" s="11"/>
      <c r="F13049" s="11"/>
      <c r="G13049" s="24"/>
    </row>
    <row r="13050" spans="1:7" x14ac:dyDescent="0.25">
      <c r="A13050" s="11"/>
      <c r="B13050" s="11"/>
      <c r="C13050" s="10"/>
      <c r="D13050" s="11"/>
      <c r="E13050" s="11"/>
      <c r="F13050" s="11"/>
      <c r="G13050" s="24"/>
    </row>
    <row r="13051" spans="1:7" x14ac:dyDescent="0.25">
      <c r="A13051" s="11"/>
      <c r="B13051" s="11"/>
      <c r="C13051" s="10"/>
      <c r="D13051" s="11"/>
      <c r="E13051" s="11"/>
      <c r="F13051" s="11"/>
      <c r="G13051" s="24"/>
    </row>
    <row r="13052" spans="1:7" x14ac:dyDescent="0.25">
      <c r="A13052" s="11"/>
      <c r="B13052" s="11"/>
      <c r="C13052" s="10"/>
      <c r="D13052" s="11"/>
      <c r="E13052" s="11"/>
      <c r="F13052" s="11"/>
      <c r="G13052" s="24"/>
    </row>
    <row r="13053" spans="1:7" x14ac:dyDescent="0.25">
      <c r="A13053" s="11"/>
      <c r="B13053" s="11"/>
      <c r="C13053" s="10"/>
      <c r="D13053" s="11"/>
      <c r="E13053" s="11"/>
      <c r="F13053" s="11"/>
      <c r="G13053" s="24"/>
    </row>
    <row r="13054" spans="1:7" x14ac:dyDescent="0.25">
      <c r="A13054" s="11"/>
      <c r="B13054" s="11"/>
      <c r="C13054" s="10"/>
      <c r="D13054" s="11"/>
      <c r="E13054" s="11"/>
      <c r="F13054" s="11"/>
      <c r="G13054" s="24"/>
    </row>
    <row r="13055" spans="1:7" x14ac:dyDescent="0.25">
      <c r="A13055" s="11"/>
      <c r="B13055" s="11"/>
      <c r="C13055" s="10"/>
      <c r="D13055" s="11"/>
      <c r="E13055" s="11"/>
      <c r="F13055" s="11"/>
      <c r="G13055" s="24"/>
    </row>
    <row r="13056" spans="1:7" x14ac:dyDescent="0.25">
      <c r="A13056" s="11"/>
      <c r="B13056" s="11"/>
      <c r="C13056" s="10"/>
      <c r="D13056" s="11"/>
      <c r="E13056" s="11"/>
      <c r="F13056" s="11"/>
      <c r="G13056" s="24"/>
    </row>
    <row r="13057" spans="1:7" x14ac:dyDescent="0.25">
      <c r="A13057" s="11"/>
      <c r="B13057" s="11"/>
      <c r="C13057" s="10"/>
      <c r="D13057" s="11"/>
      <c r="E13057" s="11"/>
      <c r="F13057" s="11"/>
      <c r="G13057" s="24"/>
    </row>
    <row r="13058" spans="1:7" x14ac:dyDescent="0.25">
      <c r="A13058" s="11"/>
      <c r="B13058" s="11"/>
      <c r="C13058" s="10"/>
      <c r="D13058" s="11"/>
      <c r="E13058" s="11"/>
      <c r="F13058" s="11"/>
      <c r="G13058" s="24"/>
    </row>
    <row r="13059" spans="1:7" x14ac:dyDescent="0.25">
      <c r="A13059" s="11"/>
      <c r="B13059" s="11"/>
      <c r="C13059" s="10"/>
      <c r="D13059" s="11"/>
      <c r="E13059" s="11"/>
      <c r="F13059" s="11"/>
      <c r="G13059" s="24"/>
    </row>
    <row r="13060" spans="1:7" x14ac:dyDescent="0.25">
      <c r="A13060" s="11"/>
      <c r="B13060" s="11"/>
      <c r="C13060" s="10"/>
      <c r="D13060" s="11"/>
      <c r="E13060" s="11"/>
      <c r="F13060" s="11"/>
      <c r="G13060" s="24"/>
    </row>
    <row r="13061" spans="1:7" x14ac:dyDescent="0.25">
      <c r="A13061" s="11"/>
      <c r="B13061" s="11"/>
      <c r="C13061" s="10"/>
      <c r="D13061" s="11"/>
      <c r="E13061" s="11"/>
      <c r="F13061" s="11"/>
      <c r="G13061" s="24"/>
    </row>
    <row r="13062" spans="1:7" x14ac:dyDescent="0.25">
      <c r="A13062" s="11"/>
      <c r="B13062" s="11"/>
      <c r="C13062" s="10"/>
      <c r="D13062" s="11"/>
      <c r="E13062" s="11"/>
      <c r="F13062" s="11"/>
      <c r="G13062" s="24"/>
    </row>
    <row r="13063" spans="1:7" x14ac:dyDescent="0.25">
      <c r="A13063" s="11"/>
      <c r="B13063" s="11"/>
      <c r="C13063" s="10"/>
      <c r="D13063" s="11"/>
      <c r="E13063" s="11"/>
      <c r="F13063" s="11"/>
      <c r="G13063" s="24"/>
    </row>
    <row r="13064" spans="1:7" x14ac:dyDescent="0.25">
      <c r="A13064" s="11"/>
      <c r="B13064" s="11"/>
      <c r="C13064" s="10"/>
      <c r="D13064" s="11"/>
      <c r="E13064" s="11"/>
      <c r="F13064" s="11"/>
      <c r="G13064" s="24"/>
    </row>
    <row r="13065" spans="1:7" x14ac:dyDescent="0.25">
      <c r="A13065" s="11"/>
      <c r="B13065" s="11"/>
      <c r="C13065" s="10"/>
      <c r="D13065" s="11"/>
      <c r="E13065" s="11"/>
      <c r="F13065" s="11"/>
      <c r="G13065" s="24"/>
    </row>
    <row r="13066" spans="1:7" x14ac:dyDescent="0.25">
      <c r="A13066" s="11"/>
      <c r="B13066" s="11"/>
      <c r="C13066" s="10"/>
      <c r="D13066" s="11"/>
      <c r="E13066" s="11"/>
      <c r="F13066" s="11"/>
      <c r="G13066" s="24"/>
    </row>
    <row r="13067" spans="1:7" x14ac:dyDescent="0.25">
      <c r="A13067" s="11"/>
      <c r="B13067" s="11"/>
      <c r="C13067" s="10"/>
      <c r="D13067" s="11"/>
      <c r="E13067" s="11"/>
      <c r="F13067" s="11"/>
      <c r="G13067" s="24"/>
    </row>
    <row r="13068" spans="1:7" x14ac:dyDescent="0.25">
      <c r="A13068" s="11"/>
      <c r="B13068" s="11"/>
      <c r="C13068" s="10"/>
      <c r="D13068" s="11"/>
      <c r="E13068" s="11"/>
      <c r="F13068" s="11"/>
      <c r="G13068" s="24"/>
    </row>
    <row r="13069" spans="1:7" x14ac:dyDescent="0.25">
      <c r="A13069" s="11"/>
      <c r="B13069" s="11"/>
      <c r="C13069" s="10"/>
      <c r="D13069" s="11"/>
      <c r="E13069" s="11"/>
      <c r="F13069" s="11"/>
      <c r="G13069" s="24"/>
    </row>
    <row r="13070" spans="1:7" x14ac:dyDescent="0.25">
      <c r="A13070" s="11"/>
      <c r="B13070" s="11"/>
      <c r="C13070" s="10"/>
      <c r="D13070" s="11"/>
      <c r="E13070" s="11"/>
      <c r="F13070" s="11"/>
      <c r="G13070" s="24"/>
    </row>
    <row r="13071" spans="1:7" x14ac:dyDescent="0.25">
      <c r="A13071" s="11"/>
      <c r="B13071" s="11"/>
      <c r="C13071" s="10"/>
      <c r="D13071" s="11"/>
      <c r="E13071" s="11"/>
      <c r="F13071" s="11"/>
      <c r="G13071" s="24"/>
    </row>
    <row r="13072" spans="1:7" x14ac:dyDescent="0.25">
      <c r="A13072" s="11"/>
      <c r="B13072" s="11"/>
      <c r="C13072" s="10"/>
      <c r="D13072" s="11"/>
      <c r="E13072" s="11"/>
      <c r="F13072" s="11"/>
      <c r="G13072" s="24"/>
    </row>
    <row r="13073" spans="1:7" x14ac:dyDescent="0.25">
      <c r="A13073" s="11"/>
      <c r="B13073" s="11"/>
      <c r="C13073" s="10"/>
      <c r="D13073" s="11"/>
      <c r="E13073" s="11"/>
      <c r="F13073" s="11"/>
      <c r="G13073" s="24"/>
    </row>
    <row r="13074" spans="1:7" x14ac:dyDescent="0.25">
      <c r="A13074" s="11"/>
      <c r="B13074" s="11"/>
      <c r="C13074" s="10"/>
      <c r="D13074" s="11"/>
      <c r="E13074" s="11"/>
      <c r="F13074" s="11"/>
      <c r="G13074" s="24"/>
    </row>
    <row r="13075" spans="1:7" x14ac:dyDescent="0.25">
      <c r="A13075" s="11"/>
      <c r="B13075" s="11"/>
      <c r="C13075" s="10"/>
      <c r="D13075" s="11"/>
      <c r="E13075" s="11"/>
      <c r="F13075" s="11"/>
      <c r="G13075" s="24"/>
    </row>
    <row r="13076" spans="1:7" x14ac:dyDescent="0.25">
      <c r="A13076" s="11"/>
      <c r="B13076" s="11"/>
      <c r="C13076" s="10"/>
      <c r="D13076" s="11"/>
      <c r="E13076" s="11"/>
      <c r="F13076" s="11"/>
      <c r="G13076" s="24"/>
    </row>
    <row r="13077" spans="1:7" x14ac:dyDescent="0.25">
      <c r="A13077" s="11"/>
      <c r="B13077" s="11"/>
      <c r="C13077" s="10"/>
      <c r="D13077" s="11"/>
      <c r="E13077" s="11"/>
      <c r="F13077" s="11"/>
      <c r="G13077" s="24"/>
    </row>
    <row r="13078" spans="1:7" x14ac:dyDescent="0.25">
      <c r="A13078" s="11"/>
      <c r="B13078" s="11"/>
      <c r="C13078" s="10"/>
      <c r="D13078" s="11"/>
      <c r="E13078" s="11"/>
      <c r="F13078" s="11"/>
      <c r="G13078" s="24"/>
    </row>
    <row r="13079" spans="1:7" x14ac:dyDescent="0.25">
      <c r="A13079" s="11"/>
      <c r="B13079" s="11"/>
      <c r="C13079" s="10"/>
      <c r="D13079" s="11"/>
      <c r="E13079" s="11"/>
      <c r="F13079" s="11"/>
      <c r="G13079" s="24"/>
    </row>
    <row r="13080" spans="1:7" x14ac:dyDescent="0.25">
      <c r="A13080" s="11"/>
      <c r="B13080" s="11"/>
      <c r="C13080" s="10"/>
      <c r="D13080" s="11"/>
      <c r="E13080" s="11"/>
      <c r="F13080" s="11"/>
      <c r="G13080" s="24"/>
    </row>
    <row r="13081" spans="1:7" x14ac:dyDescent="0.25">
      <c r="A13081" s="11"/>
      <c r="B13081" s="11"/>
      <c r="C13081" s="10"/>
      <c r="D13081" s="11"/>
      <c r="E13081" s="11"/>
      <c r="F13081" s="11"/>
      <c r="G13081" s="24"/>
    </row>
    <row r="13082" spans="1:7" x14ac:dyDescent="0.25">
      <c r="A13082" s="11"/>
      <c r="B13082" s="11"/>
      <c r="C13082" s="10"/>
      <c r="D13082" s="11"/>
      <c r="E13082" s="11"/>
      <c r="F13082" s="11"/>
      <c r="G13082" s="24"/>
    </row>
    <row r="13083" spans="1:7" x14ac:dyDescent="0.25">
      <c r="A13083" s="11"/>
      <c r="B13083" s="11"/>
      <c r="C13083" s="10"/>
      <c r="D13083" s="11"/>
      <c r="E13083" s="11"/>
      <c r="F13083" s="11"/>
      <c r="G13083" s="24"/>
    </row>
    <row r="13084" spans="1:7" x14ac:dyDescent="0.25">
      <c r="A13084" s="11"/>
      <c r="B13084" s="11"/>
      <c r="C13084" s="10"/>
      <c r="D13084" s="11"/>
      <c r="E13084" s="11"/>
      <c r="F13084" s="11"/>
      <c r="G13084" s="24"/>
    </row>
    <row r="13085" spans="1:7" x14ac:dyDescent="0.25">
      <c r="A13085" s="11"/>
      <c r="B13085" s="11"/>
      <c r="C13085" s="10"/>
      <c r="D13085" s="11"/>
      <c r="E13085" s="11"/>
      <c r="F13085" s="11"/>
      <c r="G13085" s="24"/>
    </row>
    <row r="13086" spans="1:7" x14ac:dyDescent="0.25">
      <c r="A13086" s="11"/>
      <c r="B13086" s="11"/>
      <c r="C13086" s="10"/>
      <c r="D13086" s="11"/>
      <c r="E13086" s="11"/>
      <c r="F13086" s="11"/>
      <c r="G13086" s="24"/>
    </row>
    <row r="13087" spans="1:7" x14ac:dyDescent="0.25">
      <c r="A13087" s="11"/>
      <c r="B13087" s="11"/>
      <c r="C13087" s="10"/>
      <c r="D13087" s="11"/>
      <c r="E13087" s="11"/>
      <c r="F13087" s="11"/>
      <c r="G13087" s="24"/>
    </row>
    <row r="13088" spans="1:7" x14ac:dyDescent="0.25">
      <c r="A13088" s="11"/>
      <c r="B13088" s="11"/>
      <c r="C13088" s="10"/>
      <c r="D13088" s="11"/>
      <c r="E13088" s="11"/>
      <c r="F13088" s="11"/>
      <c r="G13088" s="24"/>
    </row>
    <row r="13089" spans="1:7" x14ac:dyDescent="0.25">
      <c r="A13089" s="11"/>
      <c r="B13089" s="11"/>
      <c r="C13089" s="10"/>
      <c r="D13089" s="11"/>
      <c r="E13089" s="11"/>
      <c r="F13089" s="11"/>
      <c r="G13089" s="24"/>
    </row>
    <row r="13090" spans="1:7" x14ac:dyDescent="0.25">
      <c r="A13090" s="11"/>
      <c r="B13090" s="11"/>
      <c r="C13090" s="10"/>
      <c r="D13090" s="11"/>
      <c r="E13090" s="11"/>
      <c r="F13090" s="11"/>
      <c r="G13090" s="24"/>
    </row>
    <row r="13091" spans="1:7" x14ac:dyDescent="0.25">
      <c r="A13091" s="11"/>
      <c r="B13091" s="11"/>
      <c r="C13091" s="10"/>
      <c r="D13091" s="11"/>
      <c r="E13091" s="11"/>
      <c r="F13091" s="11"/>
      <c r="G13091" s="24"/>
    </row>
    <row r="13092" spans="1:7" x14ac:dyDescent="0.25">
      <c r="A13092" s="11"/>
      <c r="B13092" s="11"/>
      <c r="C13092" s="10"/>
      <c r="D13092" s="11"/>
      <c r="E13092" s="11"/>
      <c r="F13092" s="11"/>
      <c r="G13092" s="24"/>
    </row>
    <row r="13093" spans="1:7" x14ac:dyDescent="0.25">
      <c r="A13093" s="11"/>
      <c r="B13093" s="11"/>
      <c r="C13093" s="10"/>
      <c r="D13093" s="11"/>
      <c r="E13093" s="11"/>
      <c r="F13093" s="11"/>
      <c r="G13093" s="24"/>
    </row>
    <row r="13094" spans="1:7" x14ac:dyDescent="0.25">
      <c r="A13094" s="11"/>
      <c r="B13094" s="11"/>
      <c r="C13094" s="10"/>
      <c r="D13094" s="11"/>
      <c r="E13094" s="11"/>
      <c r="F13094" s="11"/>
      <c r="G13094" s="24"/>
    </row>
    <row r="13095" spans="1:7" x14ac:dyDescent="0.25">
      <c r="A13095" s="11"/>
      <c r="B13095" s="11"/>
      <c r="C13095" s="10"/>
      <c r="D13095" s="11"/>
      <c r="E13095" s="11"/>
      <c r="F13095" s="11"/>
      <c r="G13095" s="24"/>
    </row>
    <row r="13096" spans="1:7" x14ac:dyDescent="0.25">
      <c r="A13096" s="11"/>
      <c r="B13096" s="11"/>
      <c r="C13096" s="10"/>
      <c r="D13096" s="11"/>
      <c r="E13096" s="11"/>
      <c r="F13096" s="11"/>
      <c r="G13096" s="24"/>
    </row>
    <row r="13097" spans="1:7" x14ac:dyDescent="0.25">
      <c r="A13097" s="11"/>
      <c r="B13097" s="11"/>
      <c r="C13097" s="10"/>
      <c r="D13097" s="11"/>
      <c r="E13097" s="11"/>
      <c r="F13097" s="11"/>
      <c r="G13097" s="24"/>
    </row>
    <row r="13098" spans="1:7" x14ac:dyDescent="0.25">
      <c r="A13098" s="11"/>
      <c r="B13098" s="11"/>
      <c r="C13098" s="10"/>
      <c r="D13098" s="11"/>
      <c r="E13098" s="11"/>
      <c r="F13098" s="11"/>
      <c r="G13098" s="24"/>
    </row>
    <row r="13099" spans="1:7" x14ac:dyDescent="0.25">
      <c r="A13099" s="11"/>
      <c r="B13099" s="11"/>
      <c r="C13099" s="10"/>
      <c r="D13099" s="11"/>
      <c r="E13099" s="11"/>
      <c r="F13099" s="11"/>
      <c r="G13099" s="24"/>
    </row>
    <row r="13100" spans="1:7" x14ac:dyDescent="0.25">
      <c r="A13100" s="11"/>
      <c r="B13100" s="11"/>
      <c r="C13100" s="10"/>
      <c r="D13100" s="11"/>
      <c r="E13100" s="11"/>
      <c r="F13100" s="11"/>
      <c r="G13100" s="24"/>
    </row>
    <row r="13101" spans="1:7" x14ac:dyDescent="0.25">
      <c r="A13101" s="11"/>
      <c r="B13101" s="11"/>
      <c r="C13101" s="10"/>
      <c r="D13101" s="11"/>
      <c r="E13101" s="11"/>
      <c r="F13101" s="11"/>
      <c r="G13101" s="24"/>
    </row>
    <row r="13102" spans="1:7" x14ac:dyDescent="0.25">
      <c r="A13102" s="11"/>
      <c r="B13102" s="11"/>
      <c r="C13102" s="10"/>
      <c r="D13102" s="11"/>
      <c r="E13102" s="11"/>
      <c r="F13102" s="11"/>
      <c r="G13102" s="24"/>
    </row>
    <row r="13103" spans="1:7" x14ac:dyDescent="0.25">
      <c r="A13103" s="11"/>
      <c r="B13103" s="11"/>
      <c r="C13103" s="10"/>
      <c r="D13103" s="11"/>
      <c r="E13103" s="11"/>
      <c r="F13103" s="11"/>
      <c r="G13103" s="24"/>
    </row>
    <row r="13104" spans="1:7" x14ac:dyDescent="0.25">
      <c r="A13104" s="11"/>
      <c r="B13104" s="11"/>
      <c r="C13104" s="10"/>
      <c r="D13104" s="11"/>
      <c r="E13104" s="11"/>
      <c r="F13104" s="11"/>
      <c r="G13104" s="24"/>
    </row>
    <row r="13105" spans="1:7" x14ac:dyDescent="0.25">
      <c r="A13105" s="11"/>
      <c r="B13105" s="11"/>
      <c r="C13105" s="10"/>
      <c r="D13105" s="11"/>
      <c r="E13105" s="11"/>
      <c r="F13105" s="11"/>
      <c r="G13105" s="24"/>
    </row>
    <row r="13106" spans="1:7" x14ac:dyDescent="0.25">
      <c r="A13106" s="11"/>
      <c r="B13106" s="11"/>
      <c r="C13106" s="10"/>
      <c r="D13106" s="11"/>
      <c r="E13106" s="11"/>
      <c r="F13106" s="11"/>
      <c r="G13106" s="24"/>
    </row>
    <row r="13107" spans="1:7" x14ac:dyDescent="0.25">
      <c r="A13107" s="11"/>
      <c r="B13107" s="11"/>
      <c r="C13107" s="10"/>
      <c r="D13107" s="11"/>
      <c r="E13107" s="11"/>
      <c r="F13107" s="11"/>
      <c r="G13107" s="24"/>
    </row>
    <row r="13108" spans="1:7" x14ac:dyDescent="0.25">
      <c r="A13108" s="11"/>
      <c r="B13108" s="11"/>
      <c r="C13108" s="10"/>
      <c r="D13108" s="11"/>
      <c r="E13108" s="11"/>
      <c r="F13108" s="11"/>
      <c r="G13108" s="24"/>
    </row>
    <row r="13109" spans="1:7" x14ac:dyDescent="0.25">
      <c r="A13109" s="11"/>
      <c r="B13109" s="11"/>
      <c r="C13109" s="10"/>
      <c r="D13109" s="11"/>
      <c r="E13109" s="11"/>
      <c r="F13109" s="11"/>
      <c r="G13109" s="24"/>
    </row>
    <row r="13110" spans="1:7" x14ac:dyDescent="0.25">
      <c r="A13110" s="11"/>
      <c r="B13110" s="11"/>
      <c r="C13110" s="10"/>
      <c r="D13110" s="11"/>
      <c r="E13110" s="11"/>
      <c r="F13110" s="11"/>
      <c r="G13110" s="24"/>
    </row>
    <row r="13111" spans="1:7" x14ac:dyDescent="0.25">
      <c r="A13111" s="11"/>
      <c r="B13111" s="11"/>
      <c r="C13111" s="10"/>
      <c r="D13111" s="11"/>
      <c r="E13111" s="11"/>
      <c r="F13111" s="11"/>
      <c r="G13111" s="24"/>
    </row>
    <row r="13112" spans="1:7" x14ac:dyDescent="0.25">
      <c r="A13112" s="11"/>
      <c r="B13112" s="11"/>
      <c r="C13112" s="10"/>
      <c r="D13112" s="11"/>
      <c r="E13112" s="11"/>
      <c r="F13112" s="11"/>
      <c r="G13112" s="24"/>
    </row>
    <row r="13113" spans="1:7" x14ac:dyDescent="0.25">
      <c r="A13113" s="11"/>
      <c r="B13113" s="11"/>
      <c r="C13113" s="10"/>
      <c r="D13113" s="11"/>
      <c r="E13113" s="11"/>
      <c r="F13113" s="11"/>
      <c r="G13113" s="24"/>
    </row>
    <row r="13114" spans="1:7" x14ac:dyDescent="0.25">
      <c r="A13114" s="11"/>
      <c r="B13114" s="11"/>
      <c r="C13114" s="10"/>
      <c r="D13114" s="11"/>
      <c r="E13114" s="11"/>
      <c r="F13114" s="11"/>
      <c r="G13114" s="24"/>
    </row>
    <row r="13115" spans="1:7" x14ac:dyDescent="0.25">
      <c r="A13115" s="11"/>
      <c r="B13115" s="11"/>
      <c r="C13115" s="10"/>
      <c r="D13115" s="11"/>
      <c r="E13115" s="11"/>
      <c r="F13115" s="11"/>
      <c r="G13115" s="24"/>
    </row>
    <row r="13116" spans="1:7" x14ac:dyDescent="0.25">
      <c r="A13116" s="11"/>
      <c r="B13116" s="11"/>
      <c r="C13116" s="10"/>
      <c r="D13116" s="11"/>
      <c r="E13116" s="11"/>
      <c r="F13116" s="11"/>
      <c r="G13116" s="24"/>
    </row>
    <row r="13117" spans="1:7" x14ac:dyDescent="0.25">
      <c r="A13117" s="11"/>
      <c r="B13117" s="11"/>
      <c r="C13117" s="10"/>
      <c r="D13117" s="11"/>
      <c r="E13117" s="11"/>
      <c r="F13117" s="11"/>
      <c r="G13117" s="24"/>
    </row>
    <row r="13118" spans="1:7" x14ac:dyDescent="0.25">
      <c r="A13118" s="11"/>
      <c r="B13118" s="11"/>
      <c r="C13118" s="10"/>
      <c r="D13118" s="11"/>
      <c r="E13118" s="11"/>
      <c r="F13118" s="11"/>
      <c r="G13118" s="24"/>
    </row>
    <row r="13119" spans="1:7" x14ac:dyDescent="0.25">
      <c r="A13119" s="11"/>
      <c r="B13119" s="11"/>
      <c r="C13119" s="10"/>
      <c r="D13119" s="11"/>
      <c r="E13119" s="11"/>
      <c r="F13119" s="11"/>
      <c r="G13119" s="24"/>
    </row>
    <row r="13120" spans="1:7" x14ac:dyDescent="0.25">
      <c r="A13120" s="11"/>
      <c r="B13120" s="11"/>
      <c r="C13120" s="10"/>
      <c r="D13120" s="11"/>
      <c r="E13120" s="11"/>
      <c r="F13120" s="11"/>
      <c r="G13120" s="24"/>
    </row>
    <row r="13121" spans="1:7" x14ac:dyDescent="0.25">
      <c r="A13121" s="11"/>
      <c r="B13121" s="11"/>
      <c r="C13121" s="10"/>
      <c r="D13121" s="11"/>
      <c r="E13121" s="11"/>
      <c r="F13121" s="11"/>
      <c r="G13121" s="24"/>
    </row>
    <row r="13122" spans="1:7" x14ac:dyDescent="0.25">
      <c r="A13122" s="11"/>
      <c r="B13122" s="11"/>
      <c r="C13122" s="10"/>
      <c r="D13122" s="11"/>
      <c r="E13122" s="11"/>
      <c r="F13122" s="11"/>
      <c r="G13122" s="24"/>
    </row>
    <row r="13123" spans="1:7" x14ac:dyDescent="0.25">
      <c r="A13123" s="11"/>
      <c r="B13123" s="11"/>
      <c r="C13123" s="10"/>
      <c r="D13123" s="11"/>
      <c r="E13123" s="11"/>
      <c r="F13123" s="11"/>
      <c r="G13123" s="24"/>
    </row>
    <row r="13124" spans="1:7" x14ac:dyDescent="0.25">
      <c r="A13124" s="11"/>
      <c r="B13124" s="11"/>
      <c r="C13124" s="10"/>
      <c r="D13124" s="11"/>
      <c r="E13124" s="11"/>
      <c r="F13124" s="11"/>
      <c r="G13124" s="24"/>
    </row>
    <row r="13125" spans="1:7" x14ac:dyDescent="0.25">
      <c r="A13125" s="11"/>
      <c r="B13125" s="11"/>
      <c r="C13125" s="10"/>
      <c r="D13125" s="11"/>
      <c r="E13125" s="11"/>
      <c r="F13125" s="11"/>
      <c r="G13125" s="24"/>
    </row>
    <row r="13126" spans="1:7" x14ac:dyDescent="0.25">
      <c r="A13126" s="11"/>
      <c r="B13126" s="11"/>
      <c r="C13126" s="10"/>
      <c r="D13126" s="11"/>
      <c r="E13126" s="11"/>
      <c r="F13126" s="11"/>
      <c r="G13126" s="24"/>
    </row>
    <row r="13127" spans="1:7" x14ac:dyDescent="0.25">
      <c r="A13127" s="11"/>
      <c r="B13127" s="11"/>
      <c r="C13127" s="10"/>
      <c r="D13127" s="11"/>
      <c r="E13127" s="11"/>
      <c r="F13127" s="11"/>
      <c r="G13127" s="24"/>
    </row>
    <row r="13128" spans="1:7" x14ac:dyDescent="0.25">
      <c r="A13128" s="11"/>
      <c r="B13128" s="11"/>
      <c r="C13128" s="10"/>
      <c r="D13128" s="11"/>
      <c r="E13128" s="11"/>
      <c r="F13128" s="11"/>
      <c r="G13128" s="24"/>
    </row>
    <row r="13129" spans="1:7" x14ac:dyDescent="0.25">
      <c r="A13129" s="11"/>
      <c r="B13129" s="11"/>
      <c r="C13129" s="10"/>
      <c r="D13129" s="11"/>
      <c r="E13129" s="11"/>
      <c r="F13129" s="11"/>
      <c r="G13129" s="24"/>
    </row>
    <row r="13130" spans="1:7" x14ac:dyDescent="0.25">
      <c r="A13130" s="11"/>
      <c r="B13130" s="11"/>
      <c r="C13130" s="10"/>
      <c r="D13130" s="11"/>
      <c r="E13130" s="11"/>
      <c r="F13130" s="11"/>
      <c r="G13130" s="24"/>
    </row>
    <row r="13131" spans="1:7" x14ac:dyDescent="0.25">
      <c r="A13131" s="11"/>
      <c r="B13131" s="11"/>
      <c r="C13131" s="10"/>
      <c r="D13131" s="11"/>
      <c r="E13131" s="11"/>
      <c r="F13131" s="11"/>
      <c r="G13131" s="24"/>
    </row>
    <row r="13132" spans="1:7" x14ac:dyDescent="0.25">
      <c r="A13132" s="11"/>
      <c r="B13132" s="11"/>
      <c r="C13132" s="10"/>
      <c r="D13132" s="11"/>
      <c r="E13132" s="11"/>
      <c r="F13132" s="11"/>
      <c r="G13132" s="24"/>
    </row>
    <row r="13133" spans="1:7" x14ac:dyDescent="0.25">
      <c r="A13133" s="11"/>
      <c r="B13133" s="11"/>
      <c r="C13133" s="10"/>
      <c r="D13133" s="11"/>
      <c r="E13133" s="11"/>
      <c r="F13133" s="11"/>
      <c r="G13133" s="24"/>
    </row>
    <row r="13134" spans="1:7" x14ac:dyDescent="0.25">
      <c r="A13134" s="11"/>
      <c r="B13134" s="11"/>
      <c r="C13134" s="10"/>
      <c r="D13134" s="11"/>
      <c r="E13134" s="11"/>
      <c r="F13134" s="11"/>
      <c r="G13134" s="24"/>
    </row>
    <row r="13135" spans="1:7" x14ac:dyDescent="0.25">
      <c r="A13135" s="11"/>
      <c r="B13135" s="11"/>
      <c r="C13135" s="10"/>
      <c r="D13135" s="11"/>
      <c r="E13135" s="11"/>
      <c r="F13135" s="11"/>
      <c r="G13135" s="24"/>
    </row>
    <row r="13136" spans="1:7" x14ac:dyDescent="0.25">
      <c r="A13136" s="11"/>
      <c r="B13136" s="11"/>
      <c r="C13136" s="10"/>
      <c r="D13136" s="11"/>
      <c r="E13136" s="11"/>
      <c r="F13136" s="11"/>
      <c r="G13136" s="24"/>
    </row>
    <row r="13137" spans="1:7" x14ac:dyDescent="0.25">
      <c r="A13137" s="11"/>
      <c r="B13137" s="11"/>
      <c r="C13137" s="10"/>
      <c r="D13137" s="11"/>
      <c r="E13137" s="11"/>
      <c r="F13137" s="11"/>
      <c r="G13137" s="24"/>
    </row>
    <row r="13138" spans="1:7" x14ac:dyDescent="0.25">
      <c r="A13138" s="11"/>
      <c r="B13138" s="11"/>
      <c r="C13138" s="10"/>
      <c r="D13138" s="11"/>
      <c r="E13138" s="11"/>
      <c r="F13138" s="11"/>
      <c r="G13138" s="24"/>
    </row>
    <row r="13139" spans="1:7" x14ac:dyDescent="0.25">
      <c r="A13139" s="11"/>
      <c r="B13139" s="11"/>
      <c r="C13139" s="10"/>
      <c r="D13139" s="11"/>
      <c r="E13139" s="11"/>
      <c r="F13139" s="11"/>
      <c r="G13139" s="24"/>
    </row>
    <row r="13140" spans="1:7" x14ac:dyDescent="0.25">
      <c r="A13140" s="11"/>
      <c r="B13140" s="11"/>
      <c r="C13140" s="10"/>
      <c r="D13140" s="11"/>
      <c r="E13140" s="11"/>
      <c r="F13140" s="11"/>
      <c r="G13140" s="24"/>
    </row>
    <row r="13141" spans="1:7" x14ac:dyDescent="0.25">
      <c r="A13141" s="11"/>
      <c r="B13141" s="11"/>
      <c r="C13141" s="10"/>
      <c r="D13141" s="11"/>
      <c r="E13141" s="11"/>
      <c r="F13141" s="11"/>
      <c r="G13141" s="24"/>
    </row>
    <row r="13142" spans="1:7" x14ac:dyDescent="0.25">
      <c r="A13142" s="11"/>
      <c r="B13142" s="11"/>
      <c r="C13142" s="10"/>
      <c r="D13142" s="11"/>
      <c r="E13142" s="11"/>
      <c r="F13142" s="11"/>
      <c r="G13142" s="24"/>
    </row>
    <row r="13143" spans="1:7" x14ac:dyDescent="0.25">
      <c r="A13143" s="11"/>
      <c r="B13143" s="11"/>
      <c r="C13143" s="10"/>
      <c r="D13143" s="11"/>
      <c r="E13143" s="11"/>
      <c r="F13143" s="11"/>
      <c r="G13143" s="24"/>
    </row>
    <row r="13144" spans="1:7" x14ac:dyDescent="0.25">
      <c r="A13144" s="11"/>
      <c r="B13144" s="11"/>
      <c r="C13144" s="10"/>
      <c r="D13144" s="11"/>
      <c r="E13144" s="11"/>
      <c r="F13144" s="11"/>
      <c r="G13144" s="24"/>
    </row>
    <row r="13145" spans="1:7" x14ac:dyDescent="0.25">
      <c r="A13145" s="11"/>
      <c r="B13145" s="11"/>
      <c r="C13145" s="10"/>
      <c r="D13145" s="11"/>
      <c r="E13145" s="11"/>
      <c r="F13145" s="11"/>
      <c r="G13145" s="24"/>
    </row>
    <row r="13146" spans="1:7" x14ac:dyDescent="0.25">
      <c r="A13146" s="11"/>
      <c r="B13146" s="11"/>
      <c r="C13146" s="10"/>
      <c r="D13146" s="11"/>
      <c r="E13146" s="11"/>
      <c r="F13146" s="11"/>
      <c r="G13146" s="24"/>
    </row>
    <row r="13147" spans="1:7" x14ac:dyDescent="0.25">
      <c r="A13147" s="11"/>
      <c r="B13147" s="11"/>
      <c r="C13147" s="10"/>
      <c r="D13147" s="11"/>
      <c r="E13147" s="11"/>
      <c r="F13147" s="11"/>
      <c r="G13147" s="24"/>
    </row>
    <row r="13148" spans="1:7" x14ac:dyDescent="0.25">
      <c r="A13148" s="11"/>
      <c r="B13148" s="11"/>
      <c r="C13148" s="10"/>
      <c r="D13148" s="11"/>
      <c r="E13148" s="11"/>
      <c r="F13148" s="11"/>
      <c r="G13148" s="24"/>
    </row>
    <row r="13149" spans="1:7" x14ac:dyDescent="0.25">
      <c r="A13149" s="11"/>
      <c r="B13149" s="11"/>
      <c r="C13149" s="10"/>
      <c r="D13149" s="11"/>
      <c r="E13149" s="11"/>
      <c r="F13149" s="11"/>
      <c r="G13149" s="24"/>
    </row>
    <row r="13150" spans="1:7" x14ac:dyDescent="0.25">
      <c r="A13150" s="11"/>
      <c r="B13150" s="11"/>
      <c r="C13150" s="10"/>
      <c r="D13150" s="11"/>
      <c r="E13150" s="11"/>
      <c r="F13150" s="11"/>
      <c r="G13150" s="24"/>
    </row>
    <row r="13151" spans="1:7" x14ac:dyDescent="0.25">
      <c r="A13151" s="11"/>
      <c r="B13151" s="11"/>
      <c r="C13151" s="10"/>
      <c r="D13151" s="11"/>
      <c r="E13151" s="11"/>
      <c r="F13151" s="11"/>
      <c r="G13151" s="24"/>
    </row>
    <row r="13152" spans="1:7" x14ac:dyDescent="0.25">
      <c r="A13152" s="11"/>
      <c r="B13152" s="11"/>
      <c r="C13152" s="10"/>
      <c r="D13152" s="11"/>
      <c r="E13152" s="11"/>
      <c r="F13152" s="11"/>
      <c r="G13152" s="24"/>
    </row>
    <row r="13153" spans="1:7" x14ac:dyDescent="0.25">
      <c r="A13153" s="11"/>
      <c r="B13153" s="11"/>
      <c r="C13153" s="10"/>
      <c r="D13153" s="11"/>
      <c r="E13153" s="11"/>
      <c r="F13153" s="11"/>
      <c r="G13153" s="24"/>
    </row>
    <row r="13154" spans="1:7" x14ac:dyDescent="0.25">
      <c r="A13154" s="11"/>
      <c r="B13154" s="11"/>
      <c r="C13154" s="10"/>
      <c r="D13154" s="11"/>
      <c r="E13154" s="11"/>
      <c r="F13154" s="11"/>
      <c r="G13154" s="24"/>
    </row>
    <row r="13155" spans="1:7" x14ac:dyDescent="0.25">
      <c r="A13155" s="11"/>
      <c r="B13155" s="11"/>
      <c r="C13155" s="10"/>
      <c r="D13155" s="11"/>
      <c r="E13155" s="11"/>
      <c r="F13155" s="11"/>
      <c r="G13155" s="24"/>
    </row>
    <row r="13156" spans="1:7" x14ac:dyDescent="0.25">
      <c r="A13156" s="11"/>
      <c r="B13156" s="11"/>
      <c r="C13156" s="10"/>
      <c r="D13156" s="11"/>
      <c r="E13156" s="11"/>
      <c r="F13156" s="11"/>
      <c r="G13156" s="24"/>
    </row>
    <row r="13157" spans="1:7" x14ac:dyDescent="0.25">
      <c r="A13157" s="11"/>
      <c r="B13157" s="11"/>
      <c r="C13157" s="10"/>
      <c r="D13157" s="11"/>
      <c r="E13157" s="11"/>
      <c r="F13157" s="11"/>
      <c r="G13157" s="24"/>
    </row>
    <row r="13158" spans="1:7" x14ac:dyDescent="0.25">
      <c r="A13158" s="11"/>
      <c r="B13158" s="11"/>
      <c r="C13158" s="10"/>
      <c r="D13158" s="11"/>
      <c r="E13158" s="11"/>
      <c r="F13158" s="11"/>
      <c r="G13158" s="24"/>
    </row>
    <row r="13159" spans="1:7" x14ac:dyDescent="0.25">
      <c r="A13159" s="11"/>
      <c r="B13159" s="11"/>
      <c r="C13159" s="10"/>
      <c r="D13159" s="11"/>
      <c r="E13159" s="11"/>
      <c r="F13159" s="11"/>
      <c r="G13159" s="24"/>
    </row>
    <row r="13160" spans="1:7" x14ac:dyDescent="0.25">
      <c r="A13160" s="11"/>
      <c r="B13160" s="11"/>
      <c r="C13160" s="10"/>
      <c r="D13160" s="11"/>
      <c r="E13160" s="11"/>
      <c r="F13160" s="11"/>
      <c r="G13160" s="24"/>
    </row>
    <row r="13161" spans="1:7" x14ac:dyDescent="0.25">
      <c r="A13161" s="11"/>
      <c r="B13161" s="11"/>
      <c r="C13161" s="10"/>
      <c r="D13161" s="11"/>
      <c r="E13161" s="11"/>
      <c r="F13161" s="11"/>
      <c r="G13161" s="24"/>
    </row>
    <row r="13162" spans="1:7" x14ac:dyDescent="0.25">
      <c r="A13162" s="11"/>
      <c r="B13162" s="11"/>
      <c r="C13162" s="10"/>
      <c r="D13162" s="11"/>
      <c r="E13162" s="11"/>
      <c r="F13162" s="11"/>
      <c r="G13162" s="24"/>
    </row>
    <row r="13163" spans="1:7" x14ac:dyDescent="0.25">
      <c r="A13163" s="11"/>
      <c r="B13163" s="11"/>
      <c r="C13163" s="10"/>
      <c r="D13163" s="11"/>
      <c r="E13163" s="11"/>
      <c r="F13163" s="11"/>
      <c r="G13163" s="24"/>
    </row>
    <row r="13164" spans="1:7" x14ac:dyDescent="0.25">
      <c r="A13164" s="11"/>
      <c r="B13164" s="11"/>
      <c r="C13164" s="10"/>
      <c r="D13164" s="11"/>
      <c r="E13164" s="11"/>
      <c r="F13164" s="11"/>
      <c r="G13164" s="24"/>
    </row>
    <row r="13165" spans="1:7" x14ac:dyDescent="0.25">
      <c r="A13165" s="11"/>
      <c r="B13165" s="11"/>
      <c r="C13165" s="10"/>
      <c r="D13165" s="11"/>
      <c r="E13165" s="11"/>
      <c r="F13165" s="11"/>
      <c r="G13165" s="24"/>
    </row>
    <row r="13166" spans="1:7" x14ac:dyDescent="0.25">
      <c r="A13166" s="11"/>
      <c r="B13166" s="11"/>
      <c r="C13166" s="10"/>
      <c r="D13166" s="11"/>
      <c r="E13166" s="11"/>
      <c r="F13166" s="11"/>
      <c r="G13166" s="24"/>
    </row>
    <row r="13167" spans="1:7" x14ac:dyDescent="0.25">
      <c r="A13167" s="11"/>
      <c r="B13167" s="11"/>
      <c r="C13167" s="10"/>
      <c r="D13167" s="11"/>
      <c r="E13167" s="11"/>
      <c r="F13167" s="11"/>
      <c r="G13167" s="24"/>
    </row>
    <row r="13168" spans="1:7" x14ac:dyDescent="0.25">
      <c r="A13168" s="11"/>
      <c r="B13168" s="11"/>
      <c r="C13168" s="10"/>
      <c r="D13168" s="11"/>
      <c r="E13168" s="11"/>
      <c r="F13168" s="11"/>
      <c r="G13168" s="24"/>
    </row>
    <row r="13169" spans="1:7" x14ac:dyDescent="0.25">
      <c r="A13169" s="11"/>
      <c r="B13169" s="11"/>
      <c r="C13169" s="10"/>
      <c r="D13169" s="11"/>
      <c r="E13169" s="11"/>
      <c r="F13169" s="11"/>
      <c r="G13169" s="24"/>
    </row>
    <row r="13170" spans="1:7" x14ac:dyDescent="0.25">
      <c r="A13170" s="11"/>
      <c r="B13170" s="11"/>
      <c r="C13170" s="10"/>
      <c r="D13170" s="11"/>
      <c r="E13170" s="11"/>
      <c r="F13170" s="11"/>
      <c r="G13170" s="24"/>
    </row>
    <row r="13171" spans="1:7" x14ac:dyDescent="0.25">
      <c r="A13171" s="11"/>
      <c r="B13171" s="11"/>
      <c r="C13171" s="10"/>
      <c r="D13171" s="11"/>
      <c r="E13171" s="11"/>
      <c r="F13171" s="11"/>
      <c r="G13171" s="24"/>
    </row>
    <row r="13172" spans="1:7" x14ac:dyDescent="0.25">
      <c r="A13172" s="11"/>
      <c r="B13172" s="11"/>
      <c r="C13172" s="10"/>
      <c r="D13172" s="11"/>
      <c r="E13172" s="11"/>
      <c r="F13172" s="11"/>
      <c r="G13172" s="24"/>
    </row>
    <row r="13173" spans="1:7" x14ac:dyDescent="0.25">
      <c r="A13173" s="11"/>
      <c r="B13173" s="11"/>
      <c r="C13173" s="10"/>
      <c r="D13173" s="11"/>
      <c r="E13173" s="11"/>
      <c r="F13173" s="11"/>
      <c r="G13173" s="24"/>
    </row>
    <row r="13174" spans="1:7" x14ac:dyDescent="0.25">
      <c r="A13174" s="11"/>
      <c r="B13174" s="11"/>
      <c r="C13174" s="10"/>
      <c r="D13174" s="11"/>
      <c r="E13174" s="11"/>
      <c r="F13174" s="11"/>
      <c r="G13174" s="24"/>
    </row>
    <row r="13175" spans="1:7" x14ac:dyDescent="0.25">
      <c r="A13175" s="11"/>
      <c r="B13175" s="11"/>
      <c r="C13175" s="10"/>
      <c r="D13175" s="11"/>
      <c r="E13175" s="11"/>
      <c r="F13175" s="11"/>
      <c r="G13175" s="24"/>
    </row>
    <row r="13176" spans="1:7" x14ac:dyDescent="0.25">
      <c r="A13176" s="11"/>
      <c r="B13176" s="11"/>
      <c r="C13176" s="10"/>
      <c r="D13176" s="11"/>
      <c r="E13176" s="11"/>
      <c r="F13176" s="11"/>
      <c r="G13176" s="24"/>
    </row>
    <row r="13177" spans="1:7" x14ac:dyDescent="0.25">
      <c r="A13177" s="11"/>
      <c r="B13177" s="11"/>
      <c r="C13177" s="10"/>
      <c r="D13177" s="11"/>
      <c r="E13177" s="11"/>
      <c r="F13177" s="11"/>
      <c r="G13177" s="24"/>
    </row>
    <row r="13178" spans="1:7" x14ac:dyDescent="0.25">
      <c r="A13178" s="11"/>
      <c r="B13178" s="11"/>
      <c r="C13178" s="10"/>
      <c r="D13178" s="11"/>
      <c r="E13178" s="11"/>
      <c r="F13178" s="11"/>
      <c r="G13178" s="24"/>
    </row>
    <row r="13179" spans="1:7" x14ac:dyDescent="0.25">
      <c r="A13179" s="11"/>
      <c r="B13179" s="11"/>
      <c r="C13179" s="10"/>
      <c r="D13179" s="11"/>
      <c r="E13179" s="11"/>
      <c r="F13179" s="11"/>
      <c r="G13179" s="24"/>
    </row>
    <row r="13180" spans="1:7" x14ac:dyDescent="0.25">
      <c r="A13180" s="11"/>
      <c r="B13180" s="11"/>
      <c r="C13180" s="10"/>
      <c r="D13180" s="11"/>
      <c r="E13180" s="11"/>
      <c r="F13180" s="11"/>
      <c r="G13180" s="24"/>
    </row>
    <row r="13181" spans="1:7" x14ac:dyDescent="0.25">
      <c r="A13181" s="11"/>
      <c r="B13181" s="11"/>
      <c r="C13181" s="10"/>
      <c r="D13181" s="11"/>
      <c r="E13181" s="11"/>
      <c r="F13181" s="11"/>
      <c r="G13181" s="24"/>
    </row>
    <row r="13182" spans="1:7" x14ac:dyDescent="0.25">
      <c r="A13182" s="11"/>
      <c r="B13182" s="11"/>
      <c r="C13182" s="10"/>
      <c r="D13182" s="11"/>
      <c r="E13182" s="11"/>
      <c r="F13182" s="11"/>
      <c r="G13182" s="24"/>
    </row>
    <row r="13183" spans="1:7" x14ac:dyDescent="0.25">
      <c r="A13183" s="11"/>
      <c r="B13183" s="11"/>
      <c r="C13183" s="10"/>
      <c r="D13183" s="11"/>
      <c r="E13183" s="11"/>
      <c r="F13183" s="11"/>
      <c r="G13183" s="24"/>
    </row>
    <row r="13184" spans="1:7" x14ac:dyDescent="0.25">
      <c r="A13184" s="11"/>
      <c r="B13184" s="11"/>
      <c r="C13184" s="10"/>
      <c r="D13184" s="11"/>
      <c r="E13184" s="11"/>
      <c r="F13184" s="11"/>
      <c r="G13184" s="24"/>
    </row>
    <row r="13185" spans="1:7" x14ac:dyDescent="0.25">
      <c r="A13185" s="11"/>
      <c r="B13185" s="11"/>
      <c r="C13185" s="10"/>
      <c r="D13185" s="11"/>
      <c r="E13185" s="11"/>
      <c r="F13185" s="11"/>
      <c r="G13185" s="24"/>
    </row>
    <row r="13186" spans="1:7" x14ac:dyDescent="0.25">
      <c r="A13186" s="11"/>
      <c r="B13186" s="11"/>
      <c r="C13186" s="10"/>
      <c r="D13186" s="11"/>
      <c r="E13186" s="11"/>
      <c r="F13186" s="11"/>
      <c r="G13186" s="24"/>
    </row>
    <row r="13187" spans="1:7" x14ac:dyDescent="0.25">
      <c r="A13187" s="11"/>
      <c r="B13187" s="11"/>
      <c r="C13187" s="10"/>
      <c r="D13187" s="11"/>
      <c r="E13187" s="11"/>
      <c r="F13187" s="11"/>
      <c r="G13187" s="24"/>
    </row>
    <row r="13188" spans="1:7" x14ac:dyDescent="0.25">
      <c r="A13188" s="11"/>
      <c r="B13188" s="11"/>
      <c r="C13188" s="10"/>
      <c r="D13188" s="11"/>
      <c r="E13188" s="11"/>
      <c r="F13188" s="11"/>
      <c r="G13188" s="24"/>
    </row>
    <row r="13189" spans="1:7" x14ac:dyDescent="0.25">
      <c r="A13189" s="11"/>
      <c r="B13189" s="11"/>
      <c r="C13189" s="10"/>
      <c r="D13189" s="11"/>
      <c r="E13189" s="11"/>
      <c r="F13189" s="11"/>
      <c r="G13189" s="24"/>
    </row>
    <row r="13190" spans="1:7" x14ac:dyDescent="0.25">
      <c r="A13190" s="11"/>
      <c r="B13190" s="11"/>
      <c r="C13190" s="10"/>
      <c r="D13190" s="11"/>
      <c r="E13190" s="11"/>
      <c r="F13190" s="11"/>
      <c r="G13190" s="24"/>
    </row>
    <row r="13191" spans="1:7" x14ac:dyDescent="0.25">
      <c r="A13191" s="11"/>
      <c r="B13191" s="11"/>
      <c r="C13191" s="10"/>
      <c r="D13191" s="11"/>
      <c r="E13191" s="11"/>
      <c r="F13191" s="11"/>
      <c r="G13191" s="24"/>
    </row>
    <row r="13192" spans="1:7" x14ac:dyDescent="0.25">
      <c r="A13192" s="11"/>
      <c r="B13192" s="11"/>
      <c r="C13192" s="10"/>
      <c r="D13192" s="11"/>
      <c r="E13192" s="11"/>
      <c r="F13192" s="11"/>
      <c r="G13192" s="24"/>
    </row>
    <row r="13193" spans="1:7" x14ac:dyDescent="0.25">
      <c r="A13193" s="11"/>
      <c r="B13193" s="11"/>
      <c r="C13193" s="10"/>
      <c r="D13193" s="11"/>
      <c r="E13193" s="11"/>
      <c r="F13193" s="11"/>
      <c r="G13193" s="24"/>
    </row>
    <row r="13194" spans="1:7" x14ac:dyDescent="0.25">
      <c r="A13194" s="11"/>
      <c r="B13194" s="11"/>
      <c r="C13194" s="10"/>
      <c r="D13194" s="11"/>
      <c r="E13194" s="11"/>
      <c r="F13194" s="11"/>
      <c r="G13194" s="24"/>
    </row>
    <row r="13195" spans="1:7" x14ac:dyDescent="0.25">
      <c r="A13195" s="11"/>
      <c r="B13195" s="11"/>
      <c r="C13195" s="10"/>
      <c r="D13195" s="11"/>
      <c r="E13195" s="11"/>
      <c r="F13195" s="11"/>
      <c r="G13195" s="24"/>
    </row>
    <row r="13196" spans="1:7" x14ac:dyDescent="0.25">
      <c r="A13196" s="11"/>
      <c r="B13196" s="11"/>
      <c r="C13196" s="10"/>
      <c r="D13196" s="11"/>
      <c r="E13196" s="11"/>
      <c r="F13196" s="11"/>
      <c r="G13196" s="24"/>
    </row>
    <row r="13197" spans="1:7" x14ac:dyDescent="0.25">
      <c r="A13197" s="11"/>
      <c r="B13197" s="11"/>
      <c r="C13197" s="10"/>
      <c r="D13197" s="11"/>
      <c r="E13197" s="11"/>
      <c r="F13197" s="11"/>
      <c r="G13197" s="24"/>
    </row>
    <row r="13198" spans="1:7" x14ac:dyDescent="0.25">
      <c r="A13198" s="11"/>
      <c r="B13198" s="11"/>
      <c r="C13198" s="10"/>
      <c r="D13198" s="11"/>
      <c r="E13198" s="11"/>
      <c r="F13198" s="11"/>
      <c r="G13198" s="24"/>
    </row>
    <row r="13199" spans="1:7" x14ac:dyDescent="0.25">
      <c r="A13199" s="11"/>
      <c r="B13199" s="11"/>
      <c r="C13199" s="10"/>
      <c r="D13199" s="11"/>
      <c r="E13199" s="11"/>
      <c r="F13199" s="11"/>
      <c r="G13199" s="24"/>
    </row>
    <row r="13200" spans="1:7" x14ac:dyDescent="0.25">
      <c r="A13200" s="11"/>
      <c r="B13200" s="11"/>
      <c r="C13200" s="10"/>
      <c r="D13200" s="11"/>
      <c r="E13200" s="11"/>
      <c r="F13200" s="11"/>
      <c r="G13200" s="24"/>
    </row>
    <row r="13201" spans="1:7" x14ac:dyDescent="0.25">
      <c r="A13201" s="11"/>
      <c r="B13201" s="11"/>
      <c r="C13201" s="10"/>
      <c r="D13201" s="11"/>
      <c r="E13201" s="11"/>
      <c r="F13201" s="11"/>
      <c r="G13201" s="24"/>
    </row>
    <row r="13202" spans="1:7" x14ac:dyDescent="0.25">
      <c r="A13202" s="11"/>
      <c r="B13202" s="11"/>
      <c r="C13202" s="10"/>
      <c r="D13202" s="11"/>
      <c r="E13202" s="11"/>
      <c r="F13202" s="11"/>
      <c r="G13202" s="24"/>
    </row>
    <row r="13203" spans="1:7" x14ac:dyDescent="0.25">
      <c r="A13203" s="11"/>
      <c r="B13203" s="11"/>
      <c r="C13203" s="10"/>
      <c r="D13203" s="11"/>
      <c r="E13203" s="11"/>
      <c r="F13203" s="11"/>
      <c r="G13203" s="24"/>
    </row>
    <row r="13204" spans="1:7" x14ac:dyDescent="0.25">
      <c r="A13204" s="11"/>
      <c r="B13204" s="11"/>
      <c r="C13204" s="10"/>
      <c r="D13204" s="11"/>
      <c r="E13204" s="11"/>
      <c r="F13204" s="11"/>
      <c r="G13204" s="24"/>
    </row>
    <row r="13205" spans="1:7" x14ac:dyDescent="0.25">
      <c r="A13205" s="11"/>
      <c r="B13205" s="11"/>
      <c r="C13205" s="10"/>
      <c r="D13205" s="11"/>
      <c r="E13205" s="11"/>
      <c r="F13205" s="11"/>
      <c r="G13205" s="24"/>
    </row>
    <row r="13206" spans="1:7" x14ac:dyDescent="0.25">
      <c r="A13206" s="11"/>
      <c r="B13206" s="11"/>
      <c r="C13206" s="10"/>
      <c r="D13206" s="11"/>
      <c r="E13206" s="11"/>
      <c r="F13206" s="11"/>
      <c r="G13206" s="24"/>
    </row>
    <row r="13207" spans="1:7" x14ac:dyDescent="0.25">
      <c r="A13207" s="11"/>
      <c r="B13207" s="11"/>
      <c r="C13207" s="10"/>
      <c r="D13207" s="11"/>
      <c r="E13207" s="11"/>
      <c r="F13207" s="11"/>
      <c r="G13207" s="24"/>
    </row>
    <row r="13208" spans="1:7" x14ac:dyDescent="0.25">
      <c r="A13208" s="11"/>
      <c r="B13208" s="11"/>
      <c r="C13208" s="10"/>
      <c r="D13208" s="11"/>
      <c r="E13208" s="11"/>
      <c r="F13208" s="11"/>
      <c r="G13208" s="24"/>
    </row>
    <row r="13209" spans="1:7" x14ac:dyDescent="0.25">
      <c r="A13209" s="11"/>
      <c r="B13209" s="11"/>
      <c r="C13209" s="10"/>
      <c r="D13209" s="11"/>
      <c r="E13209" s="11"/>
      <c r="F13209" s="11"/>
      <c r="G13209" s="24"/>
    </row>
    <row r="13210" spans="1:7" x14ac:dyDescent="0.25">
      <c r="A13210" s="11"/>
      <c r="B13210" s="11"/>
      <c r="C13210" s="10"/>
      <c r="D13210" s="11"/>
      <c r="E13210" s="11"/>
      <c r="F13210" s="11"/>
      <c r="G13210" s="24"/>
    </row>
    <row r="13211" spans="1:7" x14ac:dyDescent="0.25">
      <c r="A13211" s="11"/>
      <c r="B13211" s="11"/>
      <c r="C13211" s="10"/>
      <c r="D13211" s="11"/>
      <c r="E13211" s="11"/>
      <c r="F13211" s="11"/>
      <c r="G13211" s="24"/>
    </row>
    <row r="13212" spans="1:7" x14ac:dyDescent="0.25">
      <c r="A13212" s="11"/>
      <c r="B13212" s="11"/>
      <c r="C13212" s="10"/>
      <c r="D13212" s="11"/>
      <c r="E13212" s="11"/>
      <c r="F13212" s="11"/>
      <c r="G13212" s="24"/>
    </row>
    <row r="13213" spans="1:7" x14ac:dyDescent="0.25">
      <c r="A13213" s="11"/>
      <c r="B13213" s="11"/>
      <c r="C13213" s="10"/>
      <c r="D13213" s="11"/>
      <c r="E13213" s="11"/>
      <c r="F13213" s="11"/>
      <c r="G13213" s="24"/>
    </row>
    <row r="13214" spans="1:7" x14ac:dyDescent="0.25">
      <c r="A13214" s="11"/>
      <c r="B13214" s="11"/>
      <c r="C13214" s="10"/>
      <c r="D13214" s="11"/>
      <c r="E13214" s="11"/>
      <c r="F13214" s="11"/>
      <c r="G13214" s="24"/>
    </row>
    <row r="13215" spans="1:7" x14ac:dyDescent="0.25">
      <c r="A13215" s="11"/>
      <c r="B13215" s="11"/>
      <c r="C13215" s="10"/>
      <c r="D13215" s="11"/>
      <c r="E13215" s="11"/>
      <c r="F13215" s="11"/>
      <c r="G13215" s="24"/>
    </row>
    <row r="13216" spans="1:7" x14ac:dyDescent="0.25">
      <c r="A13216" s="11"/>
      <c r="B13216" s="11"/>
      <c r="C13216" s="10"/>
      <c r="D13216" s="11"/>
      <c r="E13216" s="11"/>
      <c r="F13216" s="11"/>
      <c r="G13216" s="24"/>
    </row>
    <row r="13217" spans="1:7" x14ac:dyDescent="0.25">
      <c r="A13217" s="11"/>
      <c r="B13217" s="11"/>
      <c r="C13217" s="10"/>
      <c r="D13217" s="11"/>
      <c r="E13217" s="11"/>
      <c r="F13217" s="11"/>
      <c r="G13217" s="24"/>
    </row>
    <row r="13218" spans="1:7" x14ac:dyDescent="0.25">
      <c r="A13218" s="11"/>
      <c r="B13218" s="11"/>
      <c r="C13218" s="10"/>
      <c r="D13218" s="11"/>
      <c r="E13218" s="11"/>
      <c r="F13218" s="11"/>
      <c r="G13218" s="24"/>
    </row>
    <row r="13219" spans="1:7" x14ac:dyDescent="0.25">
      <c r="A13219" s="11"/>
      <c r="B13219" s="11"/>
      <c r="C13219" s="10"/>
      <c r="D13219" s="11"/>
      <c r="E13219" s="11"/>
      <c r="F13219" s="11"/>
      <c r="G13219" s="24"/>
    </row>
    <row r="13220" spans="1:7" x14ac:dyDescent="0.25">
      <c r="A13220" s="11"/>
      <c r="B13220" s="11"/>
      <c r="C13220" s="10"/>
      <c r="D13220" s="11"/>
      <c r="E13220" s="11"/>
      <c r="F13220" s="11"/>
      <c r="G13220" s="24"/>
    </row>
    <row r="13221" spans="1:7" x14ac:dyDescent="0.25">
      <c r="A13221" s="11"/>
      <c r="B13221" s="11"/>
      <c r="C13221" s="10"/>
      <c r="D13221" s="11"/>
      <c r="E13221" s="11"/>
      <c r="F13221" s="11"/>
      <c r="G13221" s="24"/>
    </row>
    <row r="13222" spans="1:7" x14ac:dyDescent="0.25">
      <c r="A13222" s="11"/>
      <c r="B13222" s="11"/>
      <c r="C13222" s="10"/>
      <c r="D13222" s="11"/>
      <c r="E13222" s="11"/>
      <c r="F13222" s="11"/>
      <c r="G13222" s="24"/>
    </row>
    <row r="13223" spans="1:7" x14ac:dyDescent="0.25">
      <c r="A13223" s="11"/>
      <c r="B13223" s="11"/>
      <c r="C13223" s="10"/>
      <c r="D13223" s="11"/>
      <c r="E13223" s="11"/>
      <c r="F13223" s="11"/>
      <c r="G13223" s="24"/>
    </row>
    <row r="13224" spans="1:7" x14ac:dyDescent="0.25">
      <c r="A13224" s="11"/>
      <c r="B13224" s="11"/>
      <c r="C13224" s="10"/>
      <c r="D13224" s="11"/>
      <c r="E13224" s="11"/>
      <c r="F13224" s="11"/>
      <c r="G13224" s="24"/>
    </row>
    <row r="13225" spans="1:7" x14ac:dyDescent="0.25">
      <c r="A13225" s="11"/>
      <c r="B13225" s="11"/>
      <c r="C13225" s="10"/>
      <c r="D13225" s="11"/>
      <c r="E13225" s="11"/>
      <c r="F13225" s="11"/>
      <c r="G13225" s="24"/>
    </row>
    <row r="13226" spans="1:7" x14ac:dyDescent="0.25">
      <c r="A13226" s="11"/>
      <c r="B13226" s="11"/>
      <c r="C13226" s="10"/>
      <c r="D13226" s="11"/>
      <c r="E13226" s="11"/>
      <c r="F13226" s="11"/>
      <c r="G13226" s="24"/>
    </row>
    <row r="13227" spans="1:7" x14ac:dyDescent="0.25">
      <c r="A13227" s="11"/>
      <c r="B13227" s="11"/>
      <c r="C13227" s="10"/>
      <c r="D13227" s="11"/>
      <c r="E13227" s="11"/>
      <c r="F13227" s="11"/>
      <c r="G13227" s="24"/>
    </row>
    <row r="13228" spans="1:7" x14ac:dyDescent="0.25">
      <c r="A13228" s="11"/>
      <c r="B13228" s="11"/>
      <c r="C13228" s="10"/>
      <c r="D13228" s="11"/>
      <c r="E13228" s="11"/>
      <c r="F13228" s="11"/>
      <c r="G13228" s="24"/>
    </row>
    <row r="13229" spans="1:7" x14ac:dyDescent="0.25">
      <c r="A13229" s="11"/>
      <c r="B13229" s="11"/>
      <c r="C13229" s="10"/>
      <c r="D13229" s="11"/>
      <c r="E13229" s="11"/>
      <c r="F13229" s="11"/>
      <c r="G13229" s="24"/>
    </row>
    <row r="13230" spans="1:7" x14ac:dyDescent="0.25">
      <c r="A13230" s="11"/>
      <c r="B13230" s="11"/>
      <c r="C13230" s="10"/>
      <c r="D13230" s="11"/>
      <c r="E13230" s="11"/>
      <c r="F13230" s="11"/>
      <c r="G13230" s="24"/>
    </row>
    <row r="13231" spans="1:7" x14ac:dyDescent="0.25">
      <c r="A13231" s="11"/>
      <c r="B13231" s="11"/>
      <c r="C13231" s="10"/>
      <c r="D13231" s="11"/>
      <c r="E13231" s="11"/>
      <c r="F13231" s="11"/>
      <c r="G13231" s="24"/>
    </row>
    <row r="13232" spans="1:7" x14ac:dyDescent="0.25">
      <c r="A13232" s="11"/>
      <c r="B13232" s="11"/>
      <c r="C13232" s="10"/>
      <c r="D13232" s="11"/>
      <c r="E13232" s="11"/>
      <c r="F13232" s="11"/>
      <c r="G13232" s="24"/>
    </row>
    <row r="13233" spans="1:7" x14ac:dyDescent="0.25">
      <c r="A13233" s="11"/>
      <c r="B13233" s="11"/>
      <c r="C13233" s="10"/>
      <c r="D13233" s="11"/>
      <c r="E13233" s="11"/>
      <c r="F13233" s="11"/>
      <c r="G13233" s="24"/>
    </row>
    <row r="13234" spans="1:7" x14ac:dyDescent="0.25">
      <c r="A13234" s="11"/>
      <c r="B13234" s="11"/>
      <c r="C13234" s="10"/>
      <c r="D13234" s="11"/>
      <c r="E13234" s="11"/>
      <c r="F13234" s="11"/>
      <c r="G13234" s="24"/>
    </row>
    <row r="13235" spans="1:7" x14ac:dyDescent="0.25">
      <c r="A13235" s="11"/>
      <c r="B13235" s="11"/>
      <c r="C13235" s="10"/>
      <c r="D13235" s="11"/>
      <c r="E13235" s="11"/>
      <c r="F13235" s="11"/>
      <c r="G13235" s="24"/>
    </row>
    <row r="13236" spans="1:7" x14ac:dyDescent="0.25">
      <c r="A13236" s="11"/>
      <c r="B13236" s="11"/>
      <c r="C13236" s="10"/>
      <c r="D13236" s="11"/>
      <c r="E13236" s="11"/>
      <c r="F13236" s="11"/>
      <c r="G13236" s="24"/>
    </row>
    <row r="13237" spans="1:7" x14ac:dyDescent="0.25">
      <c r="A13237" s="11"/>
      <c r="B13237" s="11"/>
      <c r="C13237" s="10"/>
      <c r="D13237" s="11"/>
      <c r="E13237" s="11"/>
      <c r="F13237" s="11"/>
      <c r="G13237" s="24"/>
    </row>
    <row r="13238" spans="1:7" x14ac:dyDescent="0.25">
      <c r="A13238" s="11"/>
      <c r="B13238" s="11"/>
      <c r="C13238" s="10"/>
      <c r="D13238" s="11"/>
      <c r="E13238" s="11"/>
      <c r="F13238" s="11"/>
      <c r="G13238" s="24"/>
    </row>
    <row r="13239" spans="1:7" x14ac:dyDescent="0.25">
      <c r="A13239" s="11"/>
      <c r="B13239" s="11"/>
      <c r="C13239" s="10"/>
      <c r="D13239" s="11"/>
      <c r="E13239" s="11"/>
      <c r="F13239" s="11"/>
      <c r="G13239" s="24"/>
    </row>
    <row r="13240" spans="1:7" x14ac:dyDescent="0.25">
      <c r="A13240" s="11"/>
      <c r="B13240" s="11"/>
      <c r="C13240" s="10"/>
      <c r="D13240" s="11"/>
      <c r="E13240" s="11"/>
      <c r="F13240" s="11"/>
      <c r="G13240" s="24"/>
    </row>
    <row r="13241" spans="1:7" x14ac:dyDescent="0.25">
      <c r="A13241" s="11"/>
      <c r="B13241" s="11"/>
      <c r="C13241" s="10"/>
      <c r="D13241" s="11"/>
      <c r="E13241" s="11"/>
      <c r="F13241" s="11"/>
      <c r="G13241" s="24"/>
    </row>
    <row r="13242" spans="1:7" x14ac:dyDescent="0.25">
      <c r="A13242" s="11"/>
      <c r="B13242" s="11"/>
      <c r="C13242" s="10"/>
      <c r="D13242" s="11"/>
      <c r="E13242" s="11"/>
      <c r="F13242" s="11"/>
      <c r="G13242" s="24"/>
    </row>
    <row r="13243" spans="1:7" x14ac:dyDescent="0.25">
      <c r="A13243" s="11"/>
      <c r="B13243" s="11"/>
      <c r="C13243" s="10"/>
      <c r="D13243" s="11"/>
      <c r="E13243" s="11"/>
      <c r="F13243" s="11"/>
      <c r="G13243" s="24"/>
    </row>
    <row r="13244" spans="1:7" x14ac:dyDescent="0.25">
      <c r="A13244" s="11"/>
      <c r="B13244" s="11"/>
      <c r="C13244" s="10"/>
      <c r="D13244" s="11"/>
      <c r="E13244" s="11"/>
      <c r="F13244" s="11"/>
      <c r="G13244" s="24"/>
    </row>
    <row r="13245" spans="1:7" x14ac:dyDescent="0.25">
      <c r="A13245" s="11"/>
      <c r="B13245" s="11"/>
      <c r="C13245" s="10"/>
      <c r="D13245" s="11"/>
      <c r="E13245" s="11"/>
      <c r="F13245" s="11"/>
      <c r="G13245" s="24"/>
    </row>
    <row r="13246" spans="1:7" x14ac:dyDescent="0.25">
      <c r="A13246" s="11"/>
      <c r="B13246" s="11"/>
      <c r="C13246" s="10"/>
      <c r="D13246" s="11"/>
      <c r="E13246" s="11"/>
      <c r="F13246" s="11"/>
      <c r="G13246" s="24"/>
    </row>
    <row r="13247" spans="1:7" x14ac:dyDescent="0.25">
      <c r="A13247" s="11"/>
      <c r="B13247" s="11"/>
      <c r="C13247" s="10"/>
      <c r="D13247" s="11"/>
      <c r="E13247" s="11"/>
      <c r="F13247" s="11"/>
      <c r="G13247" s="24"/>
    </row>
    <row r="13248" spans="1:7" x14ac:dyDescent="0.25">
      <c r="A13248" s="11"/>
      <c r="B13248" s="11"/>
      <c r="C13248" s="10"/>
      <c r="D13248" s="11"/>
      <c r="E13248" s="11"/>
      <c r="F13248" s="11"/>
      <c r="G13248" s="24"/>
    </row>
    <row r="13249" spans="1:7" x14ac:dyDescent="0.25">
      <c r="A13249" s="11"/>
      <c r="B13249" s="11"/>
      <c r="C13249" s="10"/>
      <c r="D13249" s="11"/>
      <c r="E13249" s="11"/>
      <c r="F13249" s="11"/>
      <c r="G13249" s="24"/>
    </row>
    <row r="13250" spans="1:7" x14ac:dyDescent="0.25">
      <c r="A13250" s="11"/>
      <c r="B13250" s="11"/>
      <c r="C13250" s="10"/>
      <c r="D13250" s="11"/>
      <c r="E13250" s="11"/>
      <c r="F13250" s="11"/>
      <c r="G13250" s="24"/>
    </row>
    <row r="13251" spans="1:7" x14ac:dyDescent="0.25">
      <c r="A13251" s="11"/>
      <c r="B13251" s="11"/>
      <c r="C13251" s="10"/>
      <c r="D13251" s="11"/>
      <c r="E13251" s="11"/>
      <c r="F13251" s="11"/>
      <c r="G13251" s="24"/>
    </row>
    <row r="13252" spans="1:7" x14ac:dyDescent="0.25">
      <c r="A13252" s="11"/>
      <c r="B13252" s="11"/>
      <c r="C13252" s="10"/>
      <c r="D13252" s="11"/>
      <c r="E13252" s="11"/>
      <c r="F13252" s="11"/>
      <c r="G13252" s="24"/>
    </row>
    <row r="13253" spans="1:7" x14ac:dyDescent="0.25">
      <c r="A13253" s="11"/>
      <c r="B13253" s="11"/>
      <c r="C13253" s="10"/>
      <c r="D13253" s="11"/>
      <c r="E13253" s="11"/>
      <c r="F13253" s="11"/>
      <c r="G13253" s="24"/>
    </row>
    <row r="13254" spans="1:7" x14ac:dyDescent="0.25">
      <c r="A13254" s="11"/>
      <c r="B13254" s="11"/>
      <c r="C13254" s="10"/>
      <c r="D13254" s="11"/>
      <c r="E13254" s="11"/>
      <c r="F13254" s="11"/>
      <c r="G13254" s="24"/>
    </row>
    <row r="13255" spans="1:7" x14ac:dyDescent="0.25">
      <c r="A13255" s="11"/>
      <c r="B13255" s="11"/>
      <c r="C13255" s="10"/>
      <c r="D13255" s="11"/>
      <c r="E13255" s="11"/>
      <c r="F13255" s="11"/>
      <c r="G13255" s="24"/>
    </row>
    <row r="13256" spans="1:7" x14ac:dyDescent="0.25">
      <c r="A13256" s="11"/>
      <c r="B13256" s="11"/>
      <c r="C13256" s="10"/>
      <c r="D13256" s="11"/>
      <c r="E13256" s="11"/>
      <c r="F13256" s="11"/>
      <c r="G13256" s="24"/>
    </row>
    <row r="13257" spans="1:7" x14ac:dyDescent="0.25">
      <c r="A13257" s="11"/>
      <c r="B13257" s="11"/>
      <c r="C13257" s="10"/>
      <c r="D13257" s="11"/>
      <c r="E13257" s="11"/>
      <c r="F13257" s="11"/>
      <c r="G13257" s="24"/>
    </row>
    <row r="13258" spans="1:7" x14ac:dyDescent="0.25">
      <c r="A13258" s="11"/>
      <c r="B13258" s="11"/>
      <c r="C13258" s="10"/>
      <c r="D13258" s="11"/>
      <c r="E13258" s="11"/>
      <c r="F13258" s="11"/>
      <c r="G13258" s="24"/>
    </row>
    <row r="13259" spans="1:7" x14ac:dyDescent="0.25">
      <c r="A13259" s="11"/>
      <c r="B13259" s="11"/>
      <c r="C13259" s="10"/>
      <c r="D13259" s="11"/>
      <c r="E13259" s="11"/>
      <c r="F13259" s="11"/>
      <c r="G13259" s="24"/>
    </row>
    <row r="13260" spans="1:7" x14ac:dyDescent="0.25">
      <c r="A13260" s="11"/>
      <c r="B13260" s="11"/>
      <c r="C13260" s="10"/>
      <c r="D13260" s="11"/>
      <c r="E13260" s="11"/>
      <c r="F13260" s="11"/>
      <c r="G13260" s="24"/>
    </row>
    <row r="13261" spans="1:7" x14ac:dyDescent="0.25">
      <c r="A13261" s="11"/>
      <c r="B13261" s="11"/>
      <c r="C13261" s="10"/>
      <c r="D13261" s="11"/>
      <c r="E13261" s="11"/>
      <c r="F13261" s="11"/>
      <c r="G13261" s="24"/>
    </row>
    <row r="13262" spans="1:7" x14ac:dyDescent="0.25">
      <c r="A13262" s="11"/>
      <c r="B13262" s="11"/>
      <c r="C13262" s="10"/>
      <c r="D13262" s="11"/>
      <c r="E13262" s="11"/>
      <c r="F13262" s="11"/>
      <c r="G13262" s="24"/>
    </row>
    <row r="13263" spans="1:7" x14ac:dyDescent="0.25">
      <c r="A13263" s="11"/>
      <c r="B13263" s="11"/>
      <c r="C13263" s="10"/>
      <c r="D13263" s="11"/>
      <c r="E13263" s="11"/>
      <c r="F13263" s="11"/>
      <c r="G13263" s="24"/>
    </row>
    <row r="13264" spans="1:7" x14ac:dyDescent="0.25">
      <c r="A13264" s="11"/>
      <c r="B13264" s="11"/>
      <c r="C13264" s="10"/>
      <c r="D13264" s="11"/>
      <c r="E13264" s="11"/>
      <c r="F13264" s="11"/>
      <c r="G13264" s="24"/>
    </row>
    <row r="13265" spans="1:7" x14ac:dyDescent="0.25">
      <c r="A13265" s="11"/>
      <c r="B13265" s="11"/>
      <c r="C13265" s="10"/>
      <c r="D13265" s="11"/>
      <c r="E13265" s="11"/>
      <c r="F13265" s="11"/>
      <c r="G13265" s="24"/>
    </row>
    <row r="13266" spans="1:7" x14ac:dyDescent="0.25">
      <c r="A13266" s="11"/>
      <c r="B13266" s="11"/>
      <c r="C13266" s="10"/>
      <c r="D13266" s="11"/>
      <c r="E13266" s="11"/>
      <c r="F13266" s="11"/>
      <c r="G13266" s="24"/>
    </row>
    <row r="13267" spans="1:7" x14ac:dyDescent="0.25">
      <c r="A13267" s="11"/>
      <c r="B13267" s="11"/>
      <c r="C13267" s="10"/>
      <c r="D13267" s="11"/>
      <c r="E13267" s="11"/>
      <c r="F13267" s="11"/>
      <c r="G13267" s="24"/>
    </row>
    <row r="13268" spans="1:7" x14ac:dyDescent="0.25">
      <c r="A13268" s="11"/>
      <c r="B13268" s="11"/>
      <c r="C13268" s="10"/>
      <c r="D13268" s="11"/>
      <c r="E13268" s="11"/>
      <c r="F13268" s="11"/>
      <c r="G13268" s="24"/>
    </row>
    <row r="13269" spans="1:7" x14ac:dyDescent="0.25">
      <c r="A13269" s="11"/>
      <c r="B13269" s="11"/>
      <c r="C13269" s="10"/>
      <c r="D13269" s="11"/>
      <c r="E13269" s="11"/>
      <c r="F13269" s="11"/>
      <c r="G13269" s="24"/>
    </row>
    <row r="13270" spans="1:7" x14ac:dyDescent="0.25">
      <c r="A13270" s="11"/>
      <c r="B13270" s="11"/>
      <c r="C13270" s="10"/>
      <c r="D13270" s="11"/>
      <c r="E13270" s="11"/>
      <c r="F13270" s="11"/>
      <c r="G13270" s="24"/>
    </row>
    <row r="13271" spans="1:7" x14ac:dyDescent="0.25">
      <c r="A13271" s="11"/>
      <c r="B13271" s="11"/>
      <c r="C13271" s="10"/>
      <c r="D13271" s="11"/>
      <c r="E13271" s="11"/>
      <c r="F13271" s="11"/>
      <c r="G13271" s="24"/>
    </row>
    <row r="13272" spans="1:7" x14ac:dyDescent="0.25">
      <c r="A13272" s="11"/>
      <c r="B13272" s="11"/>
      <c r="C13272" s="10"/>
      <c r="D13272" s="11"/>
      <c r="E13272" s="11"/>
      <c r="F13272" s="11"/>
      <c r="G13272" s="24"/>
    </row>
    <row r="13273" spans="1:7" x14ac:dyDescent="0.25">
      <c r="A13273" s="11"/>
      <c r="B13273" s="11"/>
      <c r="C13273" s="10"/>
      <c r="D13273" s="11"/>
      <c r="E13273" s="11"/>
      <c r="F13273" s="11"/>
      <c r="G13273" s="24"/>
    </row>
    <row r="13274" spans="1:7" x14ac:dyDescent="0.25">
      <c r="A13274" s="11"/>
      <c r="B13274" s="11"/>
      <c r="C13274" s="10"/>
      <c r="D13274" s="11"/>
      <c r="E13274" s="11"/>
      <c r="F13274" s="11"/>
      <c r="G13274" s="24"/>
    </row>
    <row r="13275" spans="1:7" x14ac:dyDescent="0.25">
      <c r="A13275" s="11"/>
      <c r="B13275" s="11"/>
      <c r="C13275" s="10"/>
      <c r="D13275" s="11"/>
      <c r="E13275" s="11"/>
      <c r="F13275" s="11"/>
      <c r="G13275" s="24"/>
    </row>
    <row r="13276" spans="1:7" x14ac:dyDescent="0.25">
      <c r="A13276" s="11"/>
      <c r="B13276" s="11"/>
      <c r="C13276" s="10"/>
      <c r="D13276" s="11"/>
      <c r="E13276" s="11"/>
      <c r="F13276" s="11"/>
      <c r="G13276" s="24"/>
    </row>
    <row r="13277" spans="1:7" x14ac:dyDescent="0.25">
      <c r="A13277" s="11"/>
      <c r="B13277" s="11"/>
      <c r="C13277" s="10"/>
      <c r="D13277" s="11"/>
      <c r="E13277" s="11"/>
      <c r="F13277" s="11"/>
      <c r="G13277" s="24"/>
    </row>
    <row r="13278" spans="1:7" x14ac:dyDescent="0.25">
      <c r="A13278" s="11"/>
      <c r="B13278" s="11"/>
      <c r="C13278" s="10"/>
      <c r="D13278" s="11"/>
      <c r="E13278" s="11"/>
      <c r="F13278" s="11"/>
      <c r="G13278" s="24"/>
    </row>
    <row r="13279" spans="1:7" x14ac:dyDescent="0.25">
      <c r="A13279" s="11"/>
      <c r="B13279" s="11"/>
      <c r="C13279" s="10"/>
      <c r="D13279" s="11"/>
      <c r="E13279" s="11"/>
      <c r="F13279" s="11"/>
      <c r="G13279" s="24"/>
    </row>
    <row r="13280" spans="1:7" x14ac:dyDescent="0.25">
      <c r="A13280" s="11"/>
      <c r="B13280" s="11"/>
      <c r="C13280" s="10"/>
      <c r="D13280" s="11"/>
      <c r="E13280" s="11"/>
      <c r="F13280" s="11"/>
      <c r="G13280" s="24"/>
    </row>
    <row r="13281" spans="1:7" x14ac:dyDescent="0.25">
      <c r="A13281" s="11"/>
      <c r="B13281" s="11"/>
      <c r="C13281" s="10"/>
      <c r="D13281" s="11"/>
      <c r="E13281" s="11"/>
      <c r="F13281" s="11"/>
      <c r="G13281" s="24"/>
    </row>
    <row r="13282" spans="1:7" x14ac:dyDescent="0.25">
      <c r="A13282" s="11"/>
      <c r="B13282" s="11"/>
      <c r="C13282" s="10"/>
      <c r="D13282" s="11"/>
      <c r="E13282" s="11"/>
      <c r="F13282" s="11"/>
      <c r="G13282" s="24"/>
    </row>
    <row r="13283" spans="1:7" x14ac:dyDescent="0.25">
      <c r="A13283" s="11"/>
      <c r="B13283" s="11"/>
      <c r="C13283" s="10"/>
      <c r="D13283" s="11"/>
      <c r="E13283" s="11"/>
      <c r="F13283" s="11"/>
      <c r="G13283" s="24"/>
    </row>
    <row r="13284" spans="1:7" x14ac:dyDescent="0.25">
      <c r="A13284" s="11"/>
      <c r="B13284" s="11"/>
      <c r="C13284" s="10"/>
      <c r="D13284" s="11"/>
      <c r="E13284" s="11"/>
      <c r="F13284" s="11"/>
      <c r="G13284" s="24"/>
    </row>
    <row r="13285" spans="1:7" x14ac:dyDescent="0.25">
      <c r="A13285" s="11"/>
      <c r="B13285" s="11"/>
      <c r="C13285" s="10"/>
      <c r="D13285" s="11"/>
      <c r="E13285" s="11"/>
      <c r="F13285" s="11"/>
      <c r="G13285" s="24"/>
    </row>
    <row r="13286" spans="1:7" x14ac:dyDescent="0.25">
      <c r="A13286" s="11"/>
      <c r="B13286" s="11"/>
      <c r="C13286" s="10"/>
      <c r="D13286" s="11"/>
      <c r="E13286" s="11"/>
      <c r="F13286" s="11"/>
      <c r="G13286" s="24"/>
    </row>
    <row r="13287" spans="1:7" x14ac:dyDescent="0.25">
      <c r="A13287" s="11"/>
      <c r="B13287" s="11"/>
      <c r="C13287" s="10"/>
      <c r="D13287" s="11"/>
      <c r="E13287" s="11"/>
      <c r="F13287" s="11"/>
      <c r="G13287" s="24"/>
    </row>
    <row r="13288" spans="1:7" x14ac:dyDescent="0.25">
      <c r="A13288" s="11"/>
      <c r="B13288" s="11"/>
      <c r="C13288" s="10"/>
      <c r="D13288" s="11"/>
      <c r="E13288" s="11"/>
      <c r="F13288" s="11"/>
      <c r="G13288" s="24"/>
    </row>
    <row r="13289" spans="1:7" x14ac:dyDescent="0.25">
      <c r="A13289" s="11"/>
      <c r="B13289" s="11"/>
      <c r="C13289" s="10"/>
      <c r="D13289" s="11"/>
      <c r="E13289" s="11"/>
      <c r="F13289" s="11"/>
      <c r="G13289" s="24"/>
    </row>
    <row r="13290" spans="1:7" x14ac:dyDescent="0.25">
      <c r="A13290" s="11"/>
      <c r="B13290" s="11"/>
      <c r="C13290" s="10"/>
      <c r="D13290" s="11"/>
      <c r="E13290" s="11"/>
      <c r="F13290" s="11"/>
      <c r="G13290" s="24"/>
    </row>
    <row r="13291" spans="1:7" x14ac:dyDescent="0.25">
      <c r="A13291" s="11"/>
      <c r="B13291" s="11"/>
      <c r="C13291" s="10"/>
      <c r="D13291" s="11"/>
      <c r="E13291" s="11"/>
      <c r="F13291" s="11"/>
      <c r="G13291" s="24"/>
    </row>
    <row r="13292" spans="1:7" x14ac:dyDescent="0.25">
      <c r="A13292" s="11"/>
      <c r="B13292" s="11"/>
      <c r="C13292" s="10"/>
      <c r="D13292" s="11"/>
      <c r="E13292" s="11"/>
      <c r="F13292" s="11"/>
      <c r="G13292" s="24"/>
    </row>
    <row r="13293" spans="1:7" x14ac:dyDescent="0.25">
      <c r="A13293" s="11"/>
      <c r="B13293" s="11"/>
      <c r="C13293" s="10"/>
      <c r="D13293" s="11"/>
      <c r="E13293" s="11"/>
      <c r="F13293" s="11"/>
      <c r="G13293" s="24"/>
    </row>
    <row r="13294" spans="1:7" x14ac:dyDescent="0.25">
      <c r="A13294" s="11"/>
      <c r="B13294" s="11"/>
      <c r="C13294" s="10"/>
      <c r="D13294" s="11"/>
      <c r="E13294" s="11"/>
      <c r="F13294" s="11"/>
      <c r="G13294" s="24"/>
    </row>
    <row r="13295" spans="1:7" x14ac:dyDescent="0.25">
      <c r="A13295" s="11"/>
      <c r="B13295" s="11"/>
      <c r="C13295" s="10"/>
      <c r="D13295" s="11"/>
      <c r="E13295" s="11"/>
      <c r="F13295" s="11"/>
      <c r="G13295" s="24"/>
    </row>
    <row r="13296" spans="1:7" x14ac:dyDescent="0.25">
      <c r="A13296" s="11"/>
      <c r="B13296" s="11"/>
      <c r="C13296" s="10"/>
      <c r="D13296" s="11"/>
      <c r="E13296" s="11"/>
      <c r="F13296" s="11"/>
      <c r="G13296" s="24"/>
    </row>
    <row r="13297" spans="1:7" x14ac:dyDescent="0.25">
      <c r="A13297" s="11"/>
      <c r="B13297" s="11"/>
      <c r="C13297" s="10"/>
      <c r="D13297" s="11"/>
      <c r="E13297" s="11"/>
      <c r="F13297" s="11"/>
      <c r="G13297" s="24"/>
    </row>
    <row r="13298" spans="1:7" x14ac:dyDescent="0.25">
      <c r="A13298" s="11"/>
      <c r="B13298" s="11"/>
      <c r="C13298" s="10"/>
      <c r="D13298" s="11"/>
      <c r="E13298" s="11"/>
      <c r="F13298" s="11"/>
      <c r="G13298" s="24"/>
    </row>
    <row r="13299" spans="1:7" x14ac:dyDescent="0.25">
      <c r="A13299" s="11"/>
      <c r="B13299" s="11"/>
      <c r="C13299" s="10"/>
      <c r="D13299" s="11"/>
      <c r="E13299" s="11"/>
      <c r="F13299" s="11"/>
      <c r="G13299" s="24"/>
    </row>
    <row r="13300" spans="1:7" x14ac:dyDescent="0.25">
      <c r="A13300" s="11"/>
      <c r="B13300" s="11"/>
      <c r="C13300" s="10"/>
      <c r="D13300" s="11"/>
      <c r="E13300" s="11"/>
      <c r="F13300" s="11"/>
      <c r="G13300" s="24"/>
    </row>
    <row r="13301" spans="1:7" x14ac:dyDescent="0.25">
      <c r="A13301" s="11"/>
      <c r="B13301" s="11"/>
      <c r="C13301" s="10"/>
      <c r="D13301" s="11"/>
      <c r="E13301" s="11"/>
      <c r="F13301" s="11"/>
      <c r="G13301" s="24"/>
    </row>
    <row r="13302" spans="1:7" x14ac:dyDescent="0.25">
      <c r="A13302" s="11"/>
      <c r="B13302" s="11"/>
      <c r="C13302" s="10"/>
      <c r="D13302" s="11"/>
      <c r="E13302" s="11"/>
      <c r="F13302" s="11"/>
      <c r="G13302" s="24"/>
    </row>
    <row r="13303" spans="1:7" x14ac:dyDescent="0.25">
      <c r="A13303" s="11"/>
      <c r="B13303" s="11"/>
      <c r="C13303" s="10"/>
      <c r="D13303" s="11"/>
      <c r="E13303" s="11"/>
      <c r="F13303" s="11"/>
      <c r="G13303" s="24"/>
    </row>
    <row r="13304" spans="1:7" x14ac:dyDescent="0.25">
      <c r="A13304" s="11"/>
      <c r="B13304" s="11"/>
      <c r="C13304" s="10"/>
      <c r="D13304" s="11"/>
      <c r="E13304" s="11"/>
      <c r="F13304" s="11"/>
      <c r="G13304" s="24"/>
    </row>
    <row r="13305" spans="1:7" x14ac:dyDescent="0.25">
      <c r="A13305" s="11"/>
      <c r="B13305" s="11"/>
      <c r="C13305" s="10"/>
      <c r="D13305" s="11"/>
      <c r="E13305" s="11"/>
      <c r="F13305" s="11"/>
      <c r="G13305" s="24"/>
    </row>
    <row r="13306" spans="1:7" x14ac:dyDescent="0.25">
      <c r="A13306" s="11"/>
      <c r="B13306" s="11"/>
      <c r="C13306" s="10"/>
      <c r="D13306" s="11"/>
      <c r="E13306" s="11"/>
      <c r="F13306" s="11"/>
      <c r="G13306" s="24"/>
    </row>
    <row r="13307" spans="1:7" x14ac:dyDescent="0.25">
      <c r="A13307" s="11"/>
      <c r="B13307" s="11"/>
      <c r="C13307" s="10"/>
      <c r="D13307" s="11"/>
      <c r="E13307" s="11"/>
      <c r="F13307" s="11"/>
      <c r="G13307" s="24"/>
    </row>
    <row r="13308" spans="1:7" x14ac:dyDescent="0.25">
      <c r="A13308" s="11"/>
      <c r="B13308" s="11"/>
      <c r="C13308" s="10"/>
      <c r="D13308" s="11"/>
      <c r="E13308" s="11"/>
      <c r="F13308" s="11"/>
      <c r="G13308" s="24"/>
    </row>
    <row r="13309" spans="1:7" x14ac:dyDescent="0.25">
      <c r="A13309" s="11"/>
      <c r="B13309" s="11"/>
      <c r="C13309" s="10"/>
      <c r="D13309" s="11"/>
      <c r="E13309" s="11"/>
      <c r="F13309" s="11"/>
      <c r="G13309" s="24"/>
    </row>
    <row r="13310" spans="1:7" x14ac:dyDescent="0.25">
      <c r="A13310" s="11"/>
      <c r="B13310" s="11"/>
      <c r="C13310" s="10"/>
      <c r="D13310" s="11"/>
      <c r="E13310" s="11"/>
      <c r="F13310" s="11"/>
      <c r="G13310" s="24"/>
    </row>
    <row r="13311" spans="1:7" x14ac:dyDescent="0.25">
      <c r="A13311" s="11"/>
      <c r="B13311" s="11"/>
      <c r="C13311" s="10"/>
      <c r="D13311" s="11"/>
      <c r="E13311" s="11"/>
      <c r="F13311" s="11"/>
      <c r="G13311" s="24"/>
    </row>
    <row r="13312" spans="1:7" x14ac:dyDescent="0.25">
      <c r="A13312" s="11"/>
      <c r="B13312" s="11"/>
      <c r="C13312" s="10"/>
      <c r="D13312" s="11"/>
      <c r="E13312" s="11"/>
      <c r="F13312" s="11"/>
      <c r="G13312" s="24"/>
    </row>
    <row r="13313" spans="1:7" x14ac:dyDescent="0.25">
      <c r="A13313" s="11"/>
      <c r="B13313" s="11"/>
      <c r="C13313" s="10"/>
      <c r="D13313" s="11"/>
      <c r="E13313" s="11"/>
      <c r="F13313" s="11"/>
      <c r="G13313" s="24"/>
    </row>
    <row r="13314" spans="1:7" x14ac:dyDescent="0.25">
      <c r="A13314" s="11"/>
      <c r="B13314" s="11"/>
      <c r="C13314" s="10"/>
      <c r="D13314" s="11"/>
      <c r="E13314" s="11"/>
      <c r="F13314" s="11"/>
      <c r="G13314" s="24"/>
    </row>
    <row r="13315" spans="1:7" x14ac:dyDescent="0.25">
      <c r="A13315" s="11"/>
      <c r="B13315" s="11"/>
      <c r="C13315" s="10"/>
      <c r="D13315" s="11"/>
      <c r="E13315" s="11"/>
      <c r="F13315" s="11"/>
      <c r="G13315" s="24"/>
    </row>
    <row r="13316" spans="1:7" x14ac:dyDescent="0.25">
      <c r="A13316" s="11"/>
      <c r="B13316" s="11"/>
      <c r="C13316" s="10"/>
      <c r="D13316" s="11"/>
      <c r="E13316" s="11"/>
      <c r="F13316" s="11"/>
      <c r="G13316" s="24"/>
    </row>
    <row r="13317" spans="1:7" x14ac:dyDescent="0.25">
      <c r="A13317" s="11"/>
      <c r="B13317" s="11"/>
      <c r="C13317" s="10"/>
      <c r="D13317" s="11"/>
      <c r="E13317" s="11"/>
      <c r="F13317" s="11"/>
      <c r="G13317" s="24"/>
    </row>
    <row r="13318" spans="1:7" x14ac:dyDescent="0.25">
      <c r="A13318" s="11"/>
      <c r="B13318" s="11"/>
      <c r="C13318" s="10"/>
      <c r="D13318" s="11"/>
      <c r="E13318" s="11"/>
      <c r="F13318" s="11"/>
      <c r="G13318" s="24"/>
    </row>
    <row r="13319" spans="1:7" x14ac:dyDescent="0.25">
      <c r="A13319" s="11"/>
      <c r="B13319" s="11"/>
      <c r="C13319" s="10"/>
      <c r="D13319" s="11"/>
      <c r="E13319" s="11"/>
      <c r="F13319" s="11"/>
      <c r="G13319" s="24"/>
    </row>
    <row r="13320" spans="1:7" x14ac:dyDescent="0.25">
      <c r="A13320" s="11"/>
      <c r="B13320" s="11"/>
      <c r="C13320" s="10"/>
      <c r="D13320" s="11"/>
      <c r="E13320" s="11"/>
      <c r="F13320" s="11"/>
      <c r="G13320" s="24"/>
    </row>
    <row r="13321" spans="1:7" x14ac:dyDescent="0.25">
      <c r="A13321" s="11"/>
      <c r="B13321" s="11"/>
      <c r="C13321" s="10"/>
      <c r="D13321" s="11"/>
      <c r="E13321" s="11"/>
      <c r="F13321" s="11"/>
      <c r="G13321" s="24"/>
    </row>
    <row r="13322" spans="1:7" x14ac:dyDescent="0.25">
      <c r="A13322" s="11"/>
      <c r="B13322" s="11"/>
      <c r="C13322" s="10"/>
      <c r="D13322" s="11"/>
      <c r="E13322" s="11"/>
      <c r="F13322" s="11"/>
      <c r="G13322" s="24"/>
    </row>
    <row r="13323" spans="1:7" x14ac:dyDescent="0.25">
      <c r="A13323" s="11"/>
      <c r="B13323" s="11"/>
      <c r="C13323" s="10"/>
      <c r="D13323" s="11"/>
      <c r="E13323" s="11"/>
      <c r="F13323" s="11"/>
      <c r="G13323" s="24"/>
    </row>
    <row r="13324" spans="1:7" x14ac:dyDescent="0.25">
      <c r="A13324" s="11"/>
      <c r="B13324" s="11"/>
      <c r="C13324" s="10"/>
      <c r="D13324" s="11"/>
      <c r="E13324" s="11"/>
      <c r="F13324" s="11"/>
      <c r="G13324" s="24"/>
    </row>
    <row r="13325" spans="1:7" x14ac:dyDescent="0.25">
      <c r="A13325" s="11"/>
      <c r="B13325" s="11"/>
      <c r="C13325" s="10"/>
      <c r="D13325" s="11"/>
      <c r="E13325" s="11"/>
      <c r="F13325" s="11"/>
      <c r="G13325" s="24"/>
    </row>
    <row r="13326" spans="1:7" x14ac:dyDescent="0.25">
      <c r="A13326" s="11"/>
      <c r="B13326" s="11"/>
      <c r="C13326" s="10"/>
      <c r="D13326" s="11"/>
      <c r="E13326" s="11"/>
      <c r="F13326" s="11"/>
      <c r="G13326" s="24"/>
    </row>
    <row r="13327" spans="1:7" x14ac:dyDescent="0.25">
      <c r="A13327" s="11"/>
      <c r="B13327" s="11"/>
      <c r="C13327" s="10"/>
      <c r="D13327" s="11"/>
      <c r="E13327" s="11"/>
      <c r="F13327" s="11"/>
      <c r="G13327" s="24"/>
    </row>
    <row r="13328" spans="1:7" x14ac:dyDescent="0.25">
      <c r="A13328" s="11"/>
      <c r="B13328" s="11"/>
      <c r="C13328" s="10"/>
      <c r="D13328" s="11"/>
      <c r="E13328" s="11"/>
      <c r="F13328" s="11"/>
      <c r="G13328" s="24"/>
    </row>
    <row r="13329" spans="1:7" x14ac:dyDescent="0.25">
      <c r="A13329" s="11"/>
      <c r="B13329" s="11"/>
      <c r="C13329" s="10"/>
      <c r="D13329" s="11"/>
      <c r="E13329" s="11"/>
      <c r="F13329" s="11"/>
      <c r="G13329" s="24"/>
    </row>
    <row r="13330" spans="1:7" x14ac:dyDescent="0.25">
      <c r="A13330" s="11"/>
      <c r="B13330" s="11"/>
      <c r="C13330" s="10"/>
      <c r="D13330" s="11"/>
      <c r="E13330" s="11"/>
      <c r="F13330" s="11"/>
      <c r="G13330" s="24"/>
    </row>
    <row r="13331" spans="1:7" x14ac:dyDescent="0.25">
      <c r="A13331" s="11"/>
      <c r="B13331" s="11"/>
      <c r="C13331" s="10"/>
      <c r="D13331" s="11"/>
      <c r="E13331" s="11"/>
      <c r="F13331" s="11"/>
      <c r="G13331" s="24"/>
    </row>
    <row r="13332" spans="1:7" x14ac:dyDescent="0.25">
      <c r="A13332" s="11"/>
      <c r="B13332" s="11"/>
      <c r="C13332" s="10"/>
      <c r="D13332" s="11"/>
      <c r="E13332" s="11"/>
      <c r="F13332" s="11"/>
      <c r="G13332" s="24"/>
    </row>
    <row r="13333" spans="1:7" x14ac:dyDescent="0.25">
      <c r="A13333" s="11"/>
      <c r="B13333" s="11"/>
      <c r="C13333" s="10"/>
      <c r="D13333" s="11"/>
      <c r="E13333" s="11"/>
      <c r="F13333" s="11"/>
      <c r="G13333" s="24"/>
    </row>
    <row r="13334" spans="1:7" x14ac:dyDescent="0.25">
      <c r="A13334" s="11"/>
      <c r="B13334" s="11"/>
      <c r="C13334" s="10"/>
      <c r="D13334" s="11"/>
      <c r="E13334" s="11"/>
      <c r="F13334" s="11"/>
      <c r="G13334" s="24"/>
    </row>
    <row r="13335" spans="1:7" x14ac:dyDescent="0.25">
      <c r="A13335" s="11"/>
      <c r="B13335" s="11"/>
      <c r="C13335" s="10"/>
      <c r="D13335" s="11"/>
      <c r="E13335" s="11"/>
      <c r="F13335" s="11"/>
      <c r="G13335" s="24"/>
    </row>
    <row r="13336" spans="1:7" x14ac:dyDescent="0.25">
      <c r="A13336" s="11"/>
      <c r="B13336" s="11"/>
      <c r="C13336" s="10"/>
      <c r="D13336" s="11"/>
      <c r="E13336" s="11"/>
      <c r="F13336" s="11"/>
      <c r="G13336" s="24"/>
    </row>
    <row r="13337" spans="1:7" x14ac:dyDescent="0.25">
      <c r="A13337" s="11"/>
      <c r="B13337" s="11"/>
      <c r="C13337" s="10"/>
      <c r="D13337" s="11"/>
      <c r="E13337" s="11"/>
      <c r="F13337" s="11"/>
      <c r="G13337" s="24"/>
    </row>
    <row r="13338" spans="1:7" x14ac:dyDescent="0.25">
      <c r="A13338" s="11"/>
      <c r="B13338" s="11"/>
      <c r="C13338" s="10"/>
      <c r="D13338" s="11"/>
      <c r="E13338" s="11"/>
      <c r="F13338" s="11"/>
      <c r="G13338" s="24"/>
    </row>
    <row r="13339" spans="1:7" x14ac:dyDescent="0.25">
      <c r="A13339" s="11"/>
      <c r="B13339" s="11"/>
      <c r="C13339" s="10"/>
      <c r="D13339" s="11"/>
      <c r="E13339" s="11"/>
      <c r="F13339" s="11"/>
      <c r="G13339" s="24"/>
    </row>
    <row r="13340" spans="1:7" x14ac:dyDescent="0.25">
      <c r="A13340" s="11"/>
      <c r="B13340" s="11"/>
      <c r="C13340" s="10"/>
      <c r="D13340" s="11"/>
      <c r="E13340" s="11"/>
      <c r="F13340" s="11"/>
      <c r="G13340" s="24"/>
    </row>
    <row r="13341" spans="1:7" x14ac:dyDescent="0.25">
      <c r="A13341" s="11"/>
      <c r="B13341" s="11"/>
      <c r="C13341" s="10"/>
      <c r="D13341" s="11"/>
      <c r="E13341" s="11"/>
      <c r="F13341" s="11"/>
      <c r="G13341" s="24"/>
    </row>
    <row r="13342" spans="1:7" x14ac:dyDescent="0.25">
      <c r="A13342" s="11"/>
      <c r="B13342" s="11"/>
      <c r="C13342" s="10"/>
      <c r="D13342" s="11"/>
      <c r="E13342" s="11"/>
      <c r="F13342" s="11"/>
      <c r="G13342" s="24"/>
    </row>
    <row r="13343" spans="1:7" x14ac:dyDescent="0.25">
      <c r="A13343" s="11"/>
      <c r="B13343" s="11"/>
      <c r="C13343" s="10"/>
      <c r="D13343" s="11"/>
      <c r="E13343" s="11"/>
      <c r="F13343" s="11"/>
      <c r="G13343" s="24"/>
    </row>
    <row r="13344" spans="1:7" x14ac:dyDescent="0.25">
      <c r="A13344" s="11"/>
      <c r="B13344" s="11"/>
      <c r="C13344" s="10"/>
      <c r="D13344" s="11"/>
      <c r="E13344" s="11"/>
      <c r="F13344" s="11"/>
      <c r="G13344" s="24"/>
    </row>
    <row r="13345" spans="1:7" x14ac:dyDescent="0.25">
      <c r="A13345" s="11"/>
      <c r="B13345" s="11"/>
      <c r="C13345" s="10"/>
      <c r="D13345" s="11"/>
      <c r="E13345" s="11"/>
      <c r="F13345" s="11"/>
      <c r="G13345" s="24"/>
    </row>
    <row r="13346" spans="1:7" x14ac:dyDescent="0.25">
      <c r="A13346" s="11"/>
      <c r="B13346" s="11"/>
      <c r="C13346" s="10"/>
      <c r="D13346" s="11"/>
      <c r="E13346" s="11"/>
      <c r="F13346" s="11"/>
      <c r="G13346" s="24"/>
    </row>
    <row r="13347" spans="1:7" x14ac:dyDescent="0.25">
      <c r="A13347" s="11"/>
      <c r="B13347" s="11"/>
      <c r="C13347" s="10"/>
      <c r="D13347" s="11"/>
      <c r="E13347" s="11"/>
      <c r="F13347" s="11"/>
      <c r="G13347" s="24"/>
    </row>
    <row r="13348" spans="1:7" x14ac:dyDescent="0.25">
      <c r="A13348" s="11"/>
      <c r="B13348" s="11"/>
      <c r="C13348" s="10"/>
      <c r="D13348" s="11"/>
      <c r="E13348" s="11"/>
      <c r="F13348" s="11"/>
      <c r="G13348" s="24"/>
    </row>
    <row r="13349" spans="1:7" x14ac:dyDescent="0.25">
      <c r="A13349" s="11"/>
      <c r="B13349" s="11"/>
      <c r="C13349" s="10"/>
      <c r="D13349" s="11"/>
      <c r="E13349" s="11"/>
      <c r="F13349" s="11"/>
      <c r="G13349" s="24"/>
    </row>
    <row r="13350" spans="1:7" x14ac:dyDescent="0.25">
      <c r="A13350" s="11"/>
      <c r="B13350" s="11"/>
      <c r="C13350" s="10"/>
      <c r="D13350" s="11"/>
      <c r="E13350" s="11"/>
      <c r="F13350" s="11"/>
      <c r="G13350" s="24"/>
    </row>
    <row r="13351" spans="1:7" x14ac:dyDescent="0.25">
      <c r="A13351" s="11"/>
      <c r="B13351" s="11"/>
      <c r="C13351" s="10"/>
      <c r="D13351" s="11"/>
      <c r="E13351" s="11"/>
      <c r="F13351" s="11"/>
      <c r="G13351" s="24"/>
    </row>
    <row r="13352" spans="1:7" x14ac:dyDescent="0.25">
      <c r="A13352" s="11"/>
      <c r="B13352" s="11"/>
      <c r="C13352" s="10"/>
      <c r="D13352" s="11"/>
      <c r="E13352" s="11"/>
      <c r="F13352" s="11"/>
      <c r="G13352" s="24"/>
    </row>
    <row r="13353" spans="1:7" x14ac:dyDescent="0.25">
      <c r="A13353" s="11"/>
      <c r="B13353" s="11"/>
      <c r="C13353" s="10"/>
      <c r="D13353" s="11"/>
      <c r="E13353" s="11"/>
      <c r="F13353" s="11"/>
      <c r="G13353" s="24"/>
    </row>
    <row r="13354" spans="1:7" x14ac:dyDescent="0.25">
      <c r="A13354" s="11"/>
      <c r="B13354" s="11"/>
      <c r="C13354" s="10"/>
      <c r="D13354" s="11"/>
      <c r="E13354" s="11"/>
      <c r="F13354" s="11"/>
      <c r="G13354" s="24"/>
    </row>
    <row r="13355" spans="1:7" x14ac:dyDescent="0.25">
      <c r="A13355" s="11"/>
      <c r="B13355" s="11"/>
      <c r="C13355" s="10"/>
      <c r="D13355" s="11"/>
      <c r="E13355" s="11"/>
      <c r="F13355" s="11"/>
      <c r="G13355" s="24"/>
    </row>
    <row r="13356" spans="1:7" x14ac:dyDescent="0.25">
      <c r="A13356" s="11"/>
      <c r="B13356" s="11"/>
      <c r="C13356" s="10"/>
      <c r="D13356" s="11"/>
      <c r="E13356" s="11"/>
      <c r="F13356" s="11"/>
      <c r="G13356" s="24"/>
    </row>
    <row r="13357" spans="1:7" x14ac:dyDescent="0.25">
      <c r="A13357" s="11"/>
      <c r="B13357" s="11"/>
      <c r="C13357" s="10"/>
      <c r="D13357" s="11"/>
      <c r="E13357" s="11"/>
      <c r="F13357" s="11"/>
      <c r="G13357" s="24"/>
    </row>
    <row r="13358" spans="1:7" x14ac:dyDescent="0.25">
      <c r="A13358" s="11"/>
      <c r="B13358" s="11"/>
      <c r="C13358" s="10"/>
      <c r="D13358" s="11"/>
      <c r="E13358" s="11"/>
      <c r="F13358" s="11"/>
      <c r="G13358" s="24"/>
    </row>
    <row r="13359" spans="1:7" x14ac:dyDescent="0.25">
      <c r="A13359" s="11"/>
      <c r="B13359" s="11"/>
      <c r="C13359" s="10"/>
      <c r="D13359" s="11"/>
      <c r="E13359" s="11"/>
      <c r="F13359" s="11"/>
      <c r="G13359" s="24"/>
    </row>
    <row r="13360" spans="1:7" x14ac:dyDescent="0.25">
      <c r="A13360" s="11"/>
      <c r="B13360" s="11"/>
      <c r="C13360" s="10"/>
      <c r="D13360" s="11"/>
      <c r="E13360" s="11"/>
      <c r="F13360" s="11"/>
      <c r="G13360" s="24"/>
    </row>
    <row r="13361" spans="1:7" x14ac:dyDescent="0.25">
      <c r="A13361" s="11"/>
      <c r="B13361" s="11"/>
      <c r="C13361" s="10"/>
      <c r="D13361" s="11"/>
      <c r="E13361" s="11"/>
      <c r="F13361" s="11"/>
      <c r="G13361" s="24"/>
    </row>
    <row r="13362" spans="1:7" x14ac:dyDescent="0.25">
      <c r="A13362" s="11"/>
      <c r="B13362" s="11"/>
      <c r="C13362" s="10"/>
      <c r="D13362" s="11"/>
      <c r="E13362" s="11"/>
      <c r="F13362" s="11"/>
      <c r="G13362" s="24"/>
    </row>
    <row r="13363" spans="1:7" x14ac:dyDescent="0.25">
      <c r="A13363" s="11"/>
      <c r="B13363" s="11"/>
      <c r="C13363" s="10"/>
      <c r="D13363" s="11"/>
      <c r="E13363" s="11"/>
      <c r="F13363" s="11"/>
      <c r="G13363" s="24"/>
    </row>
    <row r="13364" spans="1:7" x14ac:dyDescent="0.25">
      <c r="A13364" s="11"/>
      <c r="B13364" s="11"/>
      <c r="C13364" s="10"/>
      <c r="D13364" s="11"/>
      <c r="E13364" s="11"/>
      <c r="F13364" s="11"/>
      <c r="G13364" s="24"/>
    </row>
    <row r="13365" spans="1:7" x14ac:dyDescent="0.25">
      <c r="A13365" s="11"/>
      <c r="B13365" s="11"/>
      <c r="C13365" s="10"/>
      <c r="D13365" s="11"/>
      <c r="E13365" s="11"/>
      <c r="F13365" s="11"/>
      <c r="G13365" s="24"/>
    </row>
    <row r="13366" spans="1:7" x14ac:dyDescent="0.25">
      <c r="A13366" s="11"/>
      <c r="B13366" s="11"/>
      <c r="C13366" s="10"/>
      <c r="D13366" s="11"/>
      <c r="E13366" s="11"/>
      <c r="F13366" s="11"/>
      <c r="G13366" s="24"/>
    </row>
    <row r="13367" spans="1:7" x14ac:dyDescent="0.25">
      <c r="A13367" s="11"/>
      <c r="B13367" s="11"/>
      <c r="C13367" s="10"/>
      <c r="D13367" s="11"/>
      <c r="E13367" s="11"/>
      <c r="F13367" s="11"/>
      <c r="G13367" s="24"/>
    </row>
    <row r="13368" spans="1:7" x14ac:dyDescent="0.25">
      <c r="A13368" s="11"/>
      <c r="B13368" s="11"/>
      <c r="C13368" s="10"/>
      <c r="D13368" s="11"/>
      <c r="E13368" s="11"/>
      <c r="F13368" s="11"/>
      <c r="G13368" s="24"/>
    </row>
    <row r="13369" spans="1:7" x14ac:dyDescent="0.25">
      <c r="A13369" s="11"/>
      <c r="B13369" s="11"/>
      <c r="C13369" s="10"/>
      <c r="D13369" s="11"/>
      <c r="E13369" s="11"/>
      <c r="F13369" s="11"/>
      <c r="G13369" s="24"/>
    </row>
    <row r="13370" spans="1:7" x14ac:dyDescent="0.25">
      <c r="A13370" s="11"/>
      <c r="B13370" s="11"/>
      <c r="C13370" s="10"/>
      <c r="D13370" s="11"/>
      <c r="E13370" s="11"/>
      <c r="F13370" s="11"/>
      <c r="G13370" s="24"/>
    </row>
    <row r="13371" spans="1:7" x14ac:dyDescent="0.25">
      <c r="A13371" s="11"/>
      <c r="B13371" s="11"/>
      <c r="C13371" s="10"/>
      <c r="D13371" s="11"/>
      <c r="E13371" s="11"/>
      <c r="F13371" s="11"/>
      <c r="G13371" s="24"/>
    </row>
    <row r="13372" spans="1:7" x14ac:dyDescent="0.25">
      <c r="A13372" s="11"/>
      <c r="B13372" s="11"/>
      <c r="C13372" s="10"/>
      <c r="D13372" s="11"/>
      <c r="E13372" s="11"/>
      <c r="F13372" s="11"/>
      <c r="G13372" s="24"/>
    </row>
    <row r="13373" spans="1:7" x14ac:dyDescent="0.25">
      <c r="A13373" s="11"/>
      <c r="B13373" s="11"/>
      <c r="C13373" s="10"/>
      <c r="D13373" s="11"/>
      <c r="E13373" s="11"/>
      <c r="F13373" s="11"/>
      <c r="G13373" s="24"/>
    </row>
    <row r="13374" spans="1:7" x14ac:dyDescent="0.25">
      <c r="A13374" s="11"/>
      <c r="B13374" s="11"/>
      <c r="C13374" s="10"/>
      <c r="D13374" s="11"/>
      <c r="E13374" s="11"/>
      <c r="F13374" s="11"/>
      <c r="G13374" s="24"/>
    </row>
    <row r="13375" spans="1:7" x14ac:dyDescent="0.25">
      <c r="A13375" s="11"/>
      <c r="B13375" s="11"/>
      <c r="C13375" s="10"/>
      <c r="D13375" s="11"/>
      <c r="E13375" s="11"/>
      <c r="F13375" s="11"/>
      <c r="G13375" s="24"/>
    </row>
    <row r="13376" spans="1:7" x14ac:dyDescent="0.25">
      <c r="A13376" s="11"/>
      <c r="B13376" s="11"/>
      <c r="C13376" s="10"/>
      <c r="D13376" s="11"/>
      <c r="E13376" s="11"/>
      <c r="F13376" s="11"/>
      <c r="G13376" s="24"/>
    </row>
    <row r="13377" spans="1:7" x14ac:dyDescent="0.25">
      <c r="A13377" s="11"/>
      <c r="B13377" s="11"/>
      <c r="C13377" s="10"/>
      <c r="D13377" s="11"/>
      <c r="E13377" s="11"/>
      <c r="F13377" s="11"/>
      <c r="G13377" s="24"/>
    </row>
    <row r="13378" spans="1:7" x14ac:dyDescent="0.25">
      <c r="A13378" s="11"/>
      <c r="B13378" s="11"/>
      <c r="C13378" s="10"/>
      <c r="D13378" s="11"/>
      <c r="E13378" s="11"/>
      <c r="F13378" s="11"/>
      <c r="G13378" s="24"/>
    </row>
    <row r="13379" spans="1:7" x14ac:dyDescent="0.25">
      <c r="A13379" s="11"/>
      <c r="B13379" s="11"/>
      <c r="C13379" s="10"/>
      <c r="D13379" s="11"/>
      <c r="E13379" s="11"/>
      <c r="F13379" s="11"/>
      <c r="G13379" s="24"/>
    </row>
    <row r="13380" spans="1:7" x14ac:dyDescent="0.25">
      <c r="A13380" s="11"/>
      <c r="B13380" s="11"/>
      <c r="C13380" s="10"/>
      <c r="D13380" s="11"/>
      <c r="E13380" s="11"/>
      <c r="F13380" s="11"/>
      <c r="G13380" s="24"/>
    </row>
    <row r="13381" spans="1:7" x14ac:dyDescent="0.25">
      <c r="A13381" s="11"/>
      <c r="B13381" s="11"/>
      <c r="C13381" s="10"/>
      <c r="D13381" s="11"/>
      <c r="E13381" s="11"/>
      <c r="F13381" s="11"/>
      <c r="G13381" s="24"/>
    </row>
    <row r="13382" spans="1:7" x14ac:dyDescent="0.25">
      <c r="A13382" s="11"/>
      <c r="B13382" s="11"/>
      <c r="C13382" s="10"/>
      <c r="D13382" s="11"/>
      <c r="E13382" s="11"/>
      <c r="F13382" s="11"/>
      <c r="G13382" s="24"/>
    </row>
    <row r="13383" spans="1:7" x14ac:dyDescent="0.25">
      <c r="A13383" s="11"/>
      <c r="B13383" s="11"/>
      <c r="C13383" s="10"/>
      <c r="D13383" s="11"/>
      <c r="E13383" s="11"/>
      <c r="F13383" s="11"/>
      <c r="G13383" s="24"/>
    </row>
    <row r="13384" spans="1:7" x14ac:dyDescent="0.25">
      <c r="A13384" s="11"/>
      <c r="B13384" s="11"/>
      <c r="C13384" s="10"/>
      <c r="D13384" s="11"/>
      <c r="E13384" s="11"/>
      <c r="F13384" s="11"/>
      <c r="G13384" s="24"/>
    </row>
    <row r="13385" spans="1:7" x14ac:dyDescent="0.25">
      <c r="A13385" s="11"/>
      <c r="B13385" s="11"/>
      <c r="C13385" s="10"/>
      <c r="D13385" s="11"/>
      <c r="E13385" s="11"/>
      <c r="F13385" s="11"/>
      <c r="G13385" s="24"/>
    </row>
    <row r="13386" spans="1:7" x14ac:dyDescent="0.25">
      <c r="A13386" s="11"/>
      <c r="B13386" s="11"/>
      <c r="C13386" s="10"/>
      <c r="D13386" s="11"/>
      <c r="E13386" s="11"/>
      <c r="F13386" s="11"/>
      <c r="G13386" s="24"/>
    </row>
    <row r="13387" spans="1:7" x14ac:dyDescent="0.25">
      <c r="A13387" s="11"/>
      <c r="B13387" s="11"/>
      <c r="C13387" s="10"/>
      <c r="D13387" s="11"/>
      <c r="E13387" s="11"/>
      <c r="F13387" s="11"/>
      <c r="G13387" s="24"/>
    </row>
    <row r="13388" spans="1:7" x14ac:dyDescent="0.25">
      <c r="A13388" s="11"/>
      <c r="B13388" s="11"/>
      <c r="C13388" s="10"/>
      <c r="D13388" s="11"/>
      <c r="E13388" s="11"/>
      <c r="F13388" s="11"/>
      <c r="G13388" s="24"/>
    </row>
    <row r="13389" spans="1:7" x14ac:dyDescent="0.25">
      <c r="A13389" s="11"/>
      <c r="B13389" s="11"/>
      <c r="C13389" s="10"/>
      <c r="D13389" s="11"/>
      <c r="E13389" s="11"/>
      <c r="F13389" s="11"/>
      <c r="G13389" s="24"/>
    </row>
    <row r="13390" spans="1:7" x14ac:dyDescent="0.25">
      <c r="A13390" s="11"/>
      <c r="B13390" s="11"/>
      <c r="C13390" s="10"/>
      <c r="D13390" s="11"/>
      <c r="E13390" s="11"/>
      <c r="F13390" s="11"/>
      <c r="G13390" s="24"/>
    </row>
    <row r="13391" spans="1:7" x14ac:dyDescent="0.25">
      <c r="A13391" s="11"/>
      <c r="B13391" s="11"/>
      <c r="C13391" s="10"/>
      <c r="D13391" s="11"/>
      <c r="E13391" s="11"/>
      <c r="F13391" s="11"/>
      <c r="G13391" s="24"/>
    </row>
    <row r="13392" spans="1:7" x14ac:dyDescent="0.25">
      <c r="A13392" s="11"/>
      <c r="B13392" s="11"/>
      <c r="C13392" s="10"/>
      <c r="D13392" s="11"/>
      <c r="E13392" s="11"/>
      <c r="F13392" s="11"/>
      <c r="G13392" s="24"/>
    </row>
    <row r="13393" spans="1:7" x14ac:dyDescent="0.25">
      <c r="A13393" s="11"/>
      <c r="B13393" s="11"/>
      <c r="C13393" s="10"/>
      <c r="D13393" s="11"/>
      <c r="E13393" s="11"/>
      <c r="F13393" s="11"/>
      <c r="G13393" s="24"/>
    </row>
    <row r="13394" spans="1:7" x14ac:dyDescent="0.25">
      <c r="A13394" s="11"/>
      <c r="B13394" s="11"/>
      <c r="C13394" s="10"/>
      <c r="D13394" s="11"/>
      <c r="E13394" s="11"/>
      <c r="F13394" s="11"/>
      <c r="G13394" s="24"/>
    </row>
    <row r="13395" spans="1:7" x14ac:dyDescent="0.25">
      <c r="A13395" s="11"/>
      <c r="B13395" s="11"/>
      <c r="C13395" s="10"/>
      <c r="D13395" s="11"/>
      <c r="E13395" s="11"/>
      <c r="F13395" s="11"/>
      <c r="G13395" s="24"/>
    </row>
    <row r="13396" spans="1:7" x14ac:dyDescent="0.25">
      <c r="A13396" s="11"/>
      <c r="B13396" s="11"/>
      <c r="C13396" s="10"/>
      <c r="D13396" s="11"/>
      <c r="E13396" s="11"/>
      <c r="F13396" s="11"/>
      <c r="G13396" s="24"/>
    </row>
    <row r="13397" spans="1:7" x14ac:dyDescent="0.25">
      <c r="A13397" s="11"/>
      <c r="B13397" s="11"/>
      <c r="C13397" s="10"/>
      <c r="D13397" s="11"/>
      <c r="E13397" s="11"/>
      <c r="F13397" s="11"/>
      <c r="G13397" s="24"/>
    </row>
    <row r="13398" spans="1:7" x14ac:dyDescent="0.25">
      <c r="A13398" s="11"/>
      <c r="B13398" s="11"/>
      <c r="C13398" s="10"/>
      <c r="D13398" s="11"/>
      <c r="E13398" s="11"/>
      <c r="F13398" s="11"/>
      <c r="G13398" s="24"/>
    </row>
    <row r="13399" spans="1:7" x14ac:dyDescent="0.25">
      <c r="A13399" s="11"/>
      <c r="B13399" s="11"/>
      <c r="C13399" s="10"/>
      <c r="D13399" s="11"/>
      <c r="E13399" s="11"/>
      <c r="F13399" s="11"/>
      <c r="G13399" s="24"/>
    </row>
    <row r="13400" spans="1:7" x14ac:dyDescent="0.25">
      <c r="A13400" s="11"/>
      <c r="B13400" s="11"/>
      <c r="C13400" s="10"/>
      <c r="D13400" s="11"/>
      <c r="E13400" s="11"/>
      <c r="F13400" s="11"/>
      <c r="G13400" s="24"/>
    </row>
    <row r="13401" spans="1:7" x14ac:dyDescent="0.25">
      <c r="A13401" s="11"/>
      <c r="B13401" s="11"/>
      <c r="C13401" s="10"/>
      <c r="D13401" s="11"/>
      <c r="E13401" s="11"/>
      <c r="F13401" s="11"/>
      <c r="G13401" s="24"/>
    </row>
    <row r="13402" spans="1:7" x14ac:dyDescent="0.25">
      <c r="A13402" s="11"/>
      <c r="B13402" s="11"/>
      <c r="C13402" s="10"/>
      <c r="D13402" s="11"/>
      <c r="E13402" s="11"/>
      <c r="F13402" s="11"/>
      <c r="G13402" s="24"/>
    </row>
    <row r="13403" spans="1:7" x14ac:dyDescent="0.25">
      <c r="A13403" s="11"/>
      <c r="B13403" s="11"/>
      <c r="C13403" s="10"/>
      <c r="D13403" s="11"/>
      <c r="E13403" s="11"/>
      <c r="F13403" s="11"/>
      <c r="G13403" s="24"/>
    </row>
    <row r="13404" spans="1:7" x14ac:dyDescent="0.25">
      <c r="A13404" s="11"/>
      <c r="B13404" s="11"/>
      <c r="C13404" s="10"/>
      <c r="D13404" s="11"/>
      <c r="E13404" s="11"/>
      <c r="F13404" s="11"/>
      <c r="G13404" s="24"/>
    </row>
    <row r="13405" spans="1:7" x14ac:dyDescent="0.25">
      <c r="A13405" s="11"/>
      <c r="B13405" s="11"/>
      <c r="C13405" s="10"/>
      <c r="D13405" s="11"/>
      <c r="E13405" s="11"/>
      <c r="F13405" s="11"/>
      <c r="G13405" s="24"/>
    </row>
    <row r="13406" spans="1:7" x14ac:dyDescent="0.25">
      <c r="A13406" s="11"/>
      <c r="B13406" s="11"/>
      <c r="C13406" s="10"/>
      <c r="D13406" s="11"/>
      <c r="E13406" s="11"/>
      <c r="F13406" s="11"/>
      <c r="G13406" s="24"/>
    </row>
    <row r="13407" spans="1:7" x14ac:dyDescent="0.25">
      <c r="A13407" s="11"/>
      <c r="B13407" s="11"/>
      <c r="C13407" s="10"/>
      <c r="D13407" s="11"/>
      <c r="E13407" s="11"/>
      <c r="F13407" s="11"/>
      <c r="G13407" s="24"/>
    </row>
    <row r="13408" spans="1:7" x14ac:dyDescent="0.25">
      <c r="A13408" s="11"/>
      <c r="B13408" s="11"/>
      <c r="C13408" s="10"/>
      <c r="D13408" s="11"/>
      <c r="E13408" s="11"/>
      <c r="F13408" s="11"/>
      <c r="G13408" s="24"/>
    </row>
    <row r="13409" spans="1:7" x14ac:dyDescent="0.25">
      <c r="A13409" s="11"/>
      <c r="B13409" s="11"/>
      <c r="C13409" s="10"/>
      <c r="D13409" s="11"/>
      <c r="E13409" s="11"/>
      <c r="F13409" s="11"/>
      <c r="G13409" s="24"/>
    </row>
    <row r="13410" spans="1:7" x14ac:dyDescent="0.25">
      <c r="A13410" s="11"/>
      <c r="B13410" s="11"/>
      <c r="C13410" s="10"/>
      <c r="D13410" s="11"/>
      <c r="E13410" s="11"/>
      <c r="F13410" s="11"/>
      <c r="G13410" s="24"/>
    </row>
    <row r="13411" spans="1:7" x14ac:dyDescent="0.25">
      <c r="A13411" s="11"/>
      <c r="B13411" s="11"/>
      <c r="C13411" s="10"/>
      <c r="D13411" s="11"/>
      <c r="E13411" s="11"/>
      <c r="F13411" s="11"/>
      <c r="G13411" s="24"/>
    </row>
    <row r="13412" spans="1:7" x14ac:dyDescent="0.25">
      <c r="A13412" s="11"/>
      <c r="B13412" s="11"/>
      <c r="C13412" s="10"/>
      <c r="D13412" s="11"/>
      <c r="E13412" s="11"/>
      <c r="F13412" s="11"/>
      <c r="G13412" s="24"/>
    </row>
    <row r="13413" spans="1:7" x14ac:dyDescent="0.25">
      <c r="A13413" s="11"/>
      <c r="B13413" s="11"/>
      <c r="C13413" s="10"/>
      <c r="D13413" s="11"/>
      <c r="E13413" s="11"/>
      <c r="F13413" s="11"/>
      <c r="G13413" s="24"/>
    </row>
    <row r="13414" spans="1:7" x14ac:dyDescent="0.25">
      <c r="A13414" s="11"/>
      <c r="B13414" s="11"/>
      <c r="C13414" s="10"/>
      <c r="D13414" s="11"/>
      <c r="E13414" s="11"/>
      <c r="F13414" s="11"/>
      <c r="G13414" s="24"/>
    </row>
    <row r="13415" spans="1:7" x14ac:dyDescent="0.25">
      <c r="A13415" s="11"/>
      <c r="B13415" s="11"/>
      <c r="C13415" s="10"/>
      <c r="D13415" s="11"/>
      <c r="E13415" s="11"/>
      <c r="F13415" s="11"/>
      <c r="G13415" s="24"/>
    </row>
    <row r="13416" spans="1:7" x14ac:dyDescent="0.25">
      <c r="A13416" s="11"/>
      <c r="B13416" s="11"/>
      <c r="C13416" s="10"/>
      <c r="D13416" s="11"/>
      <c r="E13416" s="11"/>
      <c r="F13416" s="11"/>
      <c r="G13416" s="24"/>
    </row>
    <row r="13417" spans="1:7" x14ac:dyDescent="0.25">
      <c r="A13417" s="11"/>
      <c r="B13417" s="11"/>
      <c r="C13417" s="10"/>
      <c r="D13417" s="11"/>
      <c r="E13417" s="11"/>
      <c r="F13417" s="11"/>
      <c r="G13417" s="24"/>
    </row>
    <row r="13418" spans="1:7" x14ac:dyDescent="0.25">
      <c r="A13418" s="11"/>
      <c r="B13418" s="11"/>
      <c r="C13418" s="10"/>
      <c r="D13418" s="11"/>
      <c r="E13418" s="11"/>
      <c r="F13418" s="11"/>
      <c r="G13418" s="24"/>
    </row>
    <row r="13419" spans="1:7" x14ac:dyDescent="0.25">
      <c r="A13419" s="11"/>
      <c r="B13419" s="11"/>
      <c r="C13419" s="10"/>
      <c r="D13419" s="11"/>
      <c r="E13419" s="11"/>
      <c r="F13419" s="11"/>
      <c r="G13419" s="24"/>
    </row>
    <row r="13420" spans="1:7" x14ac:dyDescent="0.25">
      <c r="A13420" s="11"/>
      <c r="B13420" s="11"/>
      <c r="C13420" s="10"/>
      <c r="D13420" s="11"/>
      <c r="E13420" s="11"/>
      <c r="F13420" s="11"/>
      <c r="G13420" s="24"/>
    </row>
    <row r="13421" spans="1:7" x14ac:dyDescent="0.25">
      <c r="A13421" s="11"/>
      <c r="B13421" s="11"/>
      <c r="C13421" s="10"/>
      <c r="D13421" s="11"/>
      <c r="E13421" s="11"/>
      <c r="F13421" s="11"/>
      <c r="G13421" s="24"/>
    </row>
    <row r="13422" spans="1:7" x14ac:dyDescent="0.25">
      <c r="A13422" s="11"/>
      <c r="B13422" s="11"/>
      <c r="C13422" s="10"/>
      <c r="D13422" s="11"/>
      <c r="E13422" s="11"/>
      <c r="F13422" s="11"/>
      <c r="G13422" s="24"/>
    </row>
    <row r="13423" spans="1:7" x14ac:dyDescent="0.25">
      <c r="A13423" s="11"/>
      <c r="B13423" s="11"/>
      <c r="C13423" s="10"/>
      <c r="D13423" s="11"/>
      <c r="E13423" s="11"/>
      <c r="F13423" s="11"/>
      <c r="G13423" s="24"/>
    </row>
    <row r="13424" spans="1:7" x14ac:dyDescent="0.25">
      <c r="A13424" s="11"/>
      <c r="B13424" s="11"/>
      <c r="C13424" s="10"/>
      <c r="D13424" s="11"/>
      <c r="E13424" s="11"/>
      <c r="F13424" s="11"/>
      <c r="G13424" s="24"/>
    </row>
    <row r="13425" spans="1:7" x14ac:dyDescent="0.25">
      <c r="A13425" s="11"/>
      <c r="B13425" s="11"/>
      <c r="C13425" s="10"/>
      <c r="D13425" s="11"/>
      <c r="E13425" s="11"/>
      <c r="F13425" s="11"/>
      <c r="G13425" s="24"/>
    </row>
    <row r="13426" spans="1:7" x14ac:dyDescent="0.25">
      <c r="A13426" s="11"/>
      <c r="B13426" s="11"/>
      <c r="C13426" s="10"/>
      <c r="D13426" s="11"/>
      <c r="E13426" s="11"/>
      <c r="F13426" s="11"/>
      <c r="G13426" s="24"/>
    </row>
    <row r="13427" spans="1:7" x14ac:dyDescent="0.25">
      <c r="A13427" s="11"/>
      <c r="B13427" s="11"/>
      <c r="C13427" s="10"/>
      <c r="D13427" s="11"/>
      <c r="E13427" s="11"/>
      <c r="F13427" s="11"/>
      <c r="G13427" s="24"/>
    </row>
    <row r="13428" spans="1:7" x14ac:dyDescent="0.25">
      <c r="A13428" s="11"/>
      <c r="B13428" s="11"/>
      <c r="C13428" s="10"/>
      <c r="D13428" s="11"/>
      <c r="E13428" s="11"/>
      <c r="F13428" s="11"/>
      <c r="G13428" s="24"/>
    </row>
    <row r="13429" spans="1:7" x14ac:dyDescent="0.25">
      <c r="A13429" s="11"/>
      <c r="B13429" s="11"/>
      <c r="C13429" s="10"/>
      <c r="D13429" s="11"/>
      <c r="E13429" s="11"/>
      <c r="F13429" s="11"/>
      <c r="G13429" s="24"/>
    </row>
    <row r="13430" spans="1:7" x14ac:dyDescent="0.25">
      <c r="A13430" s="11"/>
      <c r="B13430" s="11"/>
      <c r="C13430" s="10"/>
      <c r="D13430" s="11"/>
      <c r="E13430" s="11"/>
      <c r="F13430" s="11"/>
      <c r="G13430" s="24"/>
    </row>
    <row r="13431" spans="1:7" x14ac:dyDescent="0.25">
      <c r="A13431" s="11"/>
      <c r="B13431" s="11"/>
      <c r="C13431" s="10"/>
      <c r="D13431" s="11"/>
      <c r="E13431" s="11"/>
      <c r="F13431" s="11"/>
      <c r="G13431" s="24"/>
    </row>
    <row r="13432" spans="1:7" x14ac:dyDescent="0.25">
      <c r="A13432" s="11"/>
      <c r="B13432" s="11"/>
      <c r="C13432" s="10"/>
      <c r="D13432" s="11"/>
      <c r="E13432" s="11"/>
      <c r="F13432" s="11"/>
      <c r="G13432" s="24"/>
    </row>
    <row r="13433" spans="1:7" x14ac:dyDescent="0.25">
      <c r="A13433" s="11"/>
      <c r="B13433" s="11"/>
      <c r="C13433" s="10"/>
      <c r="D13433" s="11"/>
      <c r="E13433" s="11"/>
      <c r="F13433" s="11"/>
      <c r="G13433" s="24"/>
    </row>
    <row r="13434" spans="1:7" x14ac:dyDescent="0.25">
      <c r="A13434" s="11"/>
      <c r="B13434" s="11"/>
      <c r="C13434" s="10"/>
      <c r="D13434" s="11"/>
      <c r="E13434" s="11"/>
      <c r="F13434" s="11"/>
      <c r="G13434" s="24"/>
    </row>
    <row r="13435" spans="1:7" x14ac:dyDescent="0.25">
      <c r="A13435" s="11"/>
      <c r="B13435" s="11"/>
      <c r="C13435" s="10"/>
      <c r="D13435" s="11"/>
      <c r="E13435" s="11"/>
      <c r="F13435" s="11"/>
      <c r="G13435" s="24"/>
    </row>
    <row r="13436" spans="1:7" x14ac:dyDescent="0.25">
      <c r="A13436" s="11"/>
      <c r="B13436" s="11"/>
      <c r="C13436" s="10"/>
      <c r="D13436" s="11"/>
      <c r="E13436" s="11"/>
      <c r="F13436" s="11"/>
      <c r="G13436" s="24"/>
    </row>
    <row r="13437" spans="1:7" x14ac:dyDescent="0.25">
      <c r="A13437" s="11"/>
      <c r="B13437" s="11"/>
      <c r="C13437" s="10"/>
      <c r="D13437" s="11"/>
      <c r="E13437" s="11"/>
      <c r="F13437" s="11"/>
      <c r="G13437" s="24"/>
    </row>
    <row r="13438" spans="1:7" x14ac:dyDescent="0.25">
      <c r="A13438" s="11"/>
      <c r="B13438" s="11"/>
      <c r="C13438" s="10"/>
      <c r="D13438" s="11"/>
      <c r="E13438" s="11"/>
      <c r="F13438" s="11"/>
      <c r="G13438" s="24"/>
    </row>
    <row r="13439" spans="1:7" x14ac:dyDescent="0.25">
      <c r="A13439" s="11"/>
      <c r="B13439" s="11"/>
      <c r="C13439" s="10"/>
      <c r="D13439" s="11"/>
      <c r="E13439" s="11"/>
      <c r="F13439" s="11"/>
      <c r="G13439" s="24"/>
    </row>
    <row r="13440" spans="1:7" x14ac:dyDescent="0.25">
      <c r="A13440" s="11"/>
      <c r="B13440" s="11"/>
      <c r="C13440" s="10"/>
      <c r="D13440" s="11"/>
      <c r="E13440" s="11"/>
      <c r="F13440" s="11"/>
      <c r="G13440" s="24"/>
    </row>
    <row r="13441" spans="1:7" x14ac:dyDescent="0.25">
      <c r="A13441" s="11"/>
      <c r="B13441" s="11"/>
      <c r="C13441" s="10"/>
      <c r="D13441" s="11"/>
      <c r="E13441" s="11"/>
      <c r="F13441" s="11"/>
      <c r="G13441" s="24"/>
    </row>
    <row r="13442" spans="1:7" x14ac:dyDescent="0.25">
      <c r="A13442" s="11"/>
      <c r="B13442" s="11"/>
      <c r="C13442" s="10"/>
      <c r="D13442" s="11"/>
      <c r="E13442" s="11"/>
      <c r="F13442" s="11"/>
      <c r="G13442" s="24"/>
    </row>
    <row r="13443" spans="1:7" x14ac:dyDescent="0.25">
      <c r="A13443" s="11"/>
      <c r="B13443" s="11"/>
      <c r="C13443" s="10"/>
      <c r="D13443" s="11"/>
      <c r="E13443" s="11"/>
      <c r="F13443" s="11"/>
      <c r="G13443" s="24"/>
    </row>
    <row r="13444" spans="1:7" x14ac:dyDescent="0.25">
      <c r="A13444" s="11"/>
      <c r="B13444" s="11"/>
      <c r="C13444" s="10"/>
      <c r="D13444" s="11"/>
      <c r="E13444" s="11"/>
      <c r="F13444" s="11"/>
      <c r="G13444" s="24"/>
    </row>
    <row r="13445" spans="1:7" x14ac:dyDescent="0.25">
      <c r="A13445" s="11"/>
      <c r="B13445" s="11"/>
      <c r="C13445" s="10"/>
      <c r="D13445" s="11"/>
      <c r="E13445" s="11"/>
      <c r="F13445" s="11"/>
      <c r="G13445" s="24"/>
    </row>
    <row r="13446" spans="1:7" x14ac:dyDescent="0.25">
      <c r="A13446" s="11"/>
      <c r="B13446" s="11"/>
      <c r="C13446" s="10"/>
      <c r="D13446" s="11"/>
      <c r="E13446" s="11"/>
      <c r="F13446" s="11"/>
      <c r="G13446" s="24"/>
    </row>
    <row r="13447" spans="1:7" x14ac:dyDescent="0.25">
      <c r="A13447" s="11"/>
      <c r="B13447" s="11"/>
      <c r="C13447" s="10"/>
      <c r="D13447" s="11"/>
      <c r="E13447" s="11"/>
      <c r="F13447" s="11"/>
      <c r="G13447" s="24"/>
    </row>
    <row r="13448" spans="1:7" x14ac:dyDescent="0.25">
      <c r="A13448" s="11"/>
      <c r="B13448" s="11"/>
      <c r="C13448" s="10"/>
      <c r="D13448" s="11"/>
      <c r="E13448" s="11"/>
      <c r="F13448" s="11"/>
      <c r="G13448" s="24"/>
    </row>
    <row r="13449" spans="1:7" x14ac:dyDescent="0.25">
      <c r="A13449" s="11"/>
      <c r="B13449" s="11"/>
      <c r="C13449" s="10"/>
      <c r="D13449" s="11"/>
      <c r="E13449" s="11"/>
      <c r="F13449" s="11"/>
      <c r="G13449" s="24"/>
    </row>
    <row r="13450" spans="1:7" x14ac:dyDescent="0.25">
      <c r="A13450" s="11"/>
      <c r="B13450" s="11"/>
      <c r="C13450" s="10"/>
      <c r="D13450" s="11"/>
      <c r="E13450" s="11"/>
      <c r="F13450" s="11"/>
      <c r="G13450" s="24"/>
    </row>
    <row r="13451" spans="1:7" x14ac:dyDescent="0.25">
      <c r="A13451" s="11"/>
      <c r="B13451" s="11"/>
      <c r="C13451" s="10"/>
      <c r="D13451" s="11"/>
      <c r="E13451" s="11"/>
      <c r="F13451" s="11"/>
      <c r="G13451" s="24"/>
    </row>
    <row r="13452" spans="1:7" x14ac:dyDescent="0.25">
      <c r="A13452" s="11"/>
      <c r="B13452" s="11"/>
      <c r="C13452" s="10"/>
      <c r="D13452" s="11"/>
      <c r="E13452" s="11"/>
      <c r="F13452" s="11"/>
      <c r="G13452" s="24"/>
    </row>
    <row r="13453" spans="1:7" x14ac:dyDescent="0.25">
      <c r="A13453" s="11"/>
      <c r="B13453" s="11"/>
      <c r="C13453" s="10"/>
      <c r="D13453" s="11"/>
      <c r="E13453" s="11"/>
      <c r="F13453" s="11"/>
      <c r="G13453" s="24"/>
    </row>
    <row r="13454" spans="1:7" x14ac:dyDescent="0.25">
      <c r="A13454" s="11"/>
      <c r="B13454" s="11"/>
      <c r="C13454" s="10"/>
      <c r="D13454" s="11"/>
      <c r="E13454" s="11"/>
      <c r="F13454" s="11"/>
      <c r="G13454" s="24"/>
    </row>
    <row r="13455" spans="1:7" x14ac:dyDescent="0.25">
      <c r="A13455" s="11"/>
      <c r="B13455" s="11"/>
      <c r="C13455" s="10"/>
      <c r="D13455" s="11"/>
      <c r="E13455" s="11"/>
      <c r="F13455" s="11"/>
      <c r="G13455" s="24"/>
    </row>
    <row r="13456" spans="1:7" x14ac:dyDescent="0.25">
      <c r="A13456" s="11"/>
      <c r="B13456" s="11"/>
      <c r="C13456" s="10"/>
      <c r="D13456" s="11"/>
      <c r="E13456" s="11"/>
      <c r="F13456" s="11"/>
      <c r="G13456" s="24"/>
    </row>
    <row r="13457" spans="1:7" x14ac:dyDescent="0.25">
      <c r="A13457" s="11"/>
      <c r="B13457" s="11"/>
      <c r="C13457" s="10"/>
      <c r="D13457" s="11"/>
      <c r="E13457" s="11"/>
      <c r="F13457" s="11"/>
      <c r="G13457" s="24"/>
    </row>
    <row r="13458" spans="1:7" x14ac:dyDescent="0.25">
      <c r="A13458" s="11"/>
      <c r="B13458" s="11"/>
      <c r="C13458" s="10"/>
      <c r="D13458" s="11"/>
      <c r="E13458" s="11"/>
      <c r="F13458" s="11"/>
      <c r="G13458" s="24"/>
    </row>
    <row r="13459" spans="1:7" x14ac:dyDescent="0.25">
      <c r="A13459" s="11"/>
      <c r="B13459" s="11"/>
      <c r="C13459" s="10"/>
      <c r="D13459" s="11"/>
      <c r="E13459" s="11"/>
      <c r="F13459" s="11"/>
      <c r="G13459" s="24"/>
    </row>
    <row r="13460" spans="1:7" x14ac:dyDescent="0.25">
      <c r="A13460" s="11"/>
      <c r="B13460" s="11"/>
      <c r="C13460" s="10"/>
      <c r="D13460" s="11"/>
      <c r="E13460" s="11"/>
      <c r="F13460" s="11"/>
      <c r="G13460" s="24"/>
    </row>
    <row r="13461" spans="1:7" x14ac:dyDescent="0.25">
      <c r="A13461" s="11"/>
      <c r="B13461" s="11"/>
      <c r="C13461" s="10"/>
      <c r="D13461" s="11"/>
      <c r="E13461" s="11"/>
      <c r="F13461" s="11"/>
      <c r="G13461" s="24"/>
    </row>
    <row r="13462" spans="1:7" x14ac:dyDescent="0.25">
      <c r="A13462" s="11"/>
      <c r="B13462" s="11"/>
      <c r="C13462" s="10"/>
      <c r="D13462" s="11"/>
      <c r="E13462" s="11"/>
      <c r="F13462" s="11"/>
      <c r="G13462" s="24"/>
    </row>
    <row r="13463" spans="1:7" x14ac:dyDescent="0.25">
      <c r="A13463" s="11"/>
      <c r="B13463" s="11"/>
      <c r="C13463" s="10"/>
      <c r="D13463" s="11"/>
      <c r="E13463" s="11"/>
      <c r="F13463" s="11"/>
      <c r="G13463" s="24"/>
    </row>
    <row r="13464" spans="1:7" x14ac:dyDescent="0.25">
      <c r="A13464" s="11"/>
      <c r="B13464" s="11"/>
      <c r="C13464" s="10"/>
      <c r="D13464" s="11"/>
      <c r="E13464" s="11"/>
      <c r="F13464" s="11"/>
      <c r="G13464" s="24"/>
    </row>
    <row r="13465" spans="1:7" x14ac:dyDescent="0.25">
      <c r="A13465" s="11"/>
      <c r="B13465" s="11"/>
      <c r="C13465" s="10"/>
      <c r="D13465" s="11"/>
      <c r="E13465" s="11"/>
      <c r="F13465" s="11"/>
      <c r="G13465" s="24"/>
    </row>
    <row r="13466" spans="1:7" x14ac:dyDescent="0.25">
      <c r="A13466" s="11"/>
      <c r="B13466" s="11"/>
      <c r="C13466" s="10"/>
      <c r="D13466" s="11"/>
      <c r="E13466" s="11"/>
      <c r="F13466" s="11"/>
      <c r="G13466" s="24"/>
    </row>
    <row r="13467" spans="1:7" x14ac:dyDescent="0.25">
      <c r="A13467" s="11"/>
      <c r="B13467" s="11"/>
      <c r="C13467" s="10"/>
      <c r="D13467" s="11"/>
      <c r="E13467" s="11"/>
      <c r="F13467" s="11"/>
      <c r="G13467" s="24"/>
    </row>
    <row r="13468" spans="1:7" x14ac:dyDescent="0.25">
      <c r="A13468" s="11"/>
      <c r="B13468" s="11"/>
      <c r="C13468" s="10"/>
      <c r="D13468" s="11"/>
      <c r="E13468" s="11"/>
      <c r="F13468" s="11"/>
      <c r="G13468" s="24"/>
    </row>
    <row r="13469" spans="1:7" x14ac:dyDescent="0.25">
      <c r="A13469" s="11"/>
      <c r="B13469" s="11"/>
      <c r="C13469" s="10"/>
      <c r="D13469" s="11"/>
      <c r="E13469" s="11"/>
      <c r="F13469" s="11"/>
      <c r="G13469" s="24"/>
    </row>
    <row r="13470" spans="1:7" x14ac:dyDescent="0.25">
      <c r="A13470" s="11"/>
      <c r="B13470" s="11"/>
      <c r="C13470" s="10"/>
      <c r="D13470" s="11"/>
      <c r="E13470" s="11"/>
      <c r="F13470" s="11"/>
      <c r="G13470" s="24"/>
    </row>
    <row r="13471" spans="1:7" x14ac:dyDescent="0.25">
      <c r="A13471" s="11"/>
      <c r="B13471" s="11"/>
      <c r="C13471" s="10"/>
      <c r="D13471" s="11"/>
      <c r="E13471" s="11"/>
      <c r="F13471" s="11"/>
      <c r="G13471" s="24"/>
    </row>
    <row r="13472" spans="1:7" x14ac:dyDescent="0.25">
      <c r="A13472" s="11"/>
      <c r="B13472" s="11"/>
      <c r="C13472" s="10"/>
      <c r="D13472" s="11"/>
      <c r="E13472" s="11"/>
      <c r="F13472" s="11"/>
      <c r="G13472" s="24"/>
    </row>
    <row r="13473" spans="1:7" x14ac:dyDescent="0.25">
      <c r="A13473" s="11"/>
      <c r="B13473" s="11"/>
      <c r="C13473" s="10"/>
      <c r="D13473" s="11"/>
      <c r="E13473" s="11"/>
      <c r="F13473" s="11"/>
      <c r="G13473" s="24"/>
    </row>
    <row r="13474" spans="1:7" x14ac:dyDescent="0.25">
      <c r="A13474" s="11"/>
      <c r="B13474" s="11"/>
      <c r="C13474" s="10"/>
      <c r="D13474" s="11"/>
      <c r="E13474" s="11"/>
      <c r="F13474" s="11"/>
      <c r="G13474" s="24"/>
    </row>
    <row r="13475" spans="1:7" x14ac:dyDescent="0.25">
      <c r="A13475" s="11"/>
      <c r="B13475" s="11"/>
      <c r="C13475" s="10"/>
      <c r="D13475" s="11"/>
      <c r="E13475" s="11"/>
      <c r="F13475" s="11"/>
      <c r="G13475" s="24"/>
    </row>
    <row r="13476" spans="1:7" x14ac:dyDescent="0.25">
      <c r="A13476" s="11"/>
      <c r="B13476" s="11"/>
      <c r="C13476" s="10"/>
      <c r="D13476" s="11"/>
      <c r="E13476" s="11"/>
      <c r="F13476" s="11"/>
      <c r="G13476" s="24"/>
    </row>
    <row r="13477" spans="1:7" x14ac:dyDescent="0.25">
      <c r="A13477" s="11"/>
      <c r="B13477" s="11"/>
      <c r="C13477" s="10"/>
      <c r="D13477" s="11"/>
      <c r="E13477" s="11"/>
      <c r="F13477" s="11"/>
      <c r="G13477" s="24"/>
    </row>
    <row r="13478" spans="1:7" x14ac:dyDescent="0.25">
      <c r="A13478" s="11"/>
      <c r="B13478" s="11"/>
      <c r="C13478" s="10"/>
      <c r="D13478" s="11"/>
      <c r="E13478" s="11"/>
      <c r="F13478" s="11"/>
      <c r="G13478" s="24"/>
    </row>
    <row r="13479" spans="1:7" x14ac:dyDescent="0.25">
      <c r="A13479" s="11"/>
      <c r="B13479" s="11"/>
      <c r="C13479" s="10"/>
      <c r="D13479" s="11"/>
      <c r="E13479" s="11"/>
      <c r="F13479" s="11"/>
      <c r="G13479" s="24"/>
    </row>
    <row r="13480" spans="1:7" x14ac:dyDescent="0.25">
      <c r="A13480" s="11"/>
      <c r="B13480" s="11"/>
      <c r="C13480" s="10"/>
      <c r="D13480" s="11"/>
      <c r="E13480" s="11"/>
      <c r="F13480" s="11"/>
      <c r="G13480" s="24"/>
    </row>
    <row r="13481" spans="1:7" x14ac:dyDescent="0.25">
      <c r="A13481" s="11"/>
      <c r="B13481" s="11"/>
      <c r="C13481" s="10"/>
      <c r="D13481" s="11"/>
      <c r="E13481" s="11"/>
      <c r="F13481" s="11"/>
      <c r="G13481" s="24"/>
    </row>
    <row r="13482" spans="1:7" x14ac:dyDescent="0.25">
      <c r="A13482" s="11"/>
      <c r="B13482" s="11"/>
      <c r="C13482" s="10"/>
      <c r="D13482" s="11"/>
      <c r="E13482" s="11"/>
      <c r="F13482" s="11"/>
      <c r="G13482" s="24"/>
    </row>
    <row r="13483" spans="1:7" x14ac:dyDescent="0.25">
      <c r="A13483" s="11"/>
      <c r="B13483" s="11"/>
      <c r="C13483" s="10"/>
      <c r="D13483" s="11"/>
      <c r="E13483" s="11"/>
      <c r="F13483" s="11"/>
      <c r="G13483" s="24"/>
    </row>
    <row r="13484" spans="1:7" x14ac:dyDescent="0.25">
      <c r="A13484" s="11"/>
      <c r="B13484" s="11"/>
      <c r="C13484" s="10"/>
      <c r="D13484" s="11"/>
      <c r="E13484" s="11"/>
      <c r="F13484" s="11"/>
      <c r="G13484" s="24"/>
    </row>
    <row r="13485" spans="1:7" x14ac:dyDescent="0.25">
      <c r="A13485" s="11"/>
      <c r="B13485" s="11"/>
      <c r="C13485" s="10"/>
      <c r="D13485" s="11"/>
      <c r="E13485" s="11"/>
      <c r="F13485" s="11"/>
      <c r="G13485" s="24"/>
    </row>
    <row r="13486" spans="1:7" x14ac:dyDescent="0.25">
      <c r="A13486" s="11"/>
      <c r="B13486" s="11"/>
      <c r="C13486" s="10"/>
      <c r="D13486" s="11"/>
      <c r="E13486" s="11"/>
      <c r="F13486" s="11"/>
      <c r="G13486" s="24"/>
    </row>
    <row r="13487" spans="1:7" x14ac:dyDescent="0.25">
      <c r="A13487" s="11"/>
      <c r="B13487" s="11"/>
      <c r="C13487" s="10"/>
      <c r="D13487" s="11"/>
      <c r="E13487" s="11"/>
      <c r="F13487" s="11"/>
      <c r="G13487" s="24"/>
    </row>
    <row r="13488" spans="1:7" x14ac:dyDescent="0.25">
      <c r="A13488" s="11"/>
      <c r="B13488" s="11"/>
      <c r="C13488" s="10"/>
      <c r="D13488" s="11"/>
      <c r="E13488" s="11"/>
      <c r="F13488" s="11"/>
      <c r="G13488" s="24"/>
    </row>
    <row r="13489" spans="1:7" x14ac:dyDescent="0.25">
      <c r="A13489" s="11"/>
      <c r="B13489" s="11"/>
      <c r="C13489" s="10"/>
      <c r="D13489" s="11"/>
      <c r="E13489" s="11"/>
      <c r="F13489" s="11"/>
      <c r="G13489" s="24"/>
    </row>
    <row r="13490" spans="1:7" x14ac:dyDescent="0.25">
      <c r="A13490" s="11"/>
      <c r="B13490" s="11"/>
      <c r="C13490" s="10"/>
      <c r="D13490" s="11"/>
      <c r="E13490" s="11"/>
      <c r="F13490" s="11"/>
      <c r="G13490" s="24"/>
    </row>
    <row r="13491" spans="1:7" x14ac:dyDescent="0.25">
      <c r="A13491" s="11"/>
      <c r="B13491" s="11"/>
      <c r="C13491" s="10"/>
      <c r="D13491" s="11"/>
      <c r="E13491" s="11"/>
      <c r="F13491" s="11"/>
      <c r="G13491" s="24"/>
    </row>
    <row r="13492" spans="1:7" x14ac:dyDescent="0.25">
      <c r="A13492" s="11"/>
      <c r="B13492" s="11"/>
      <c r="C13492" s="10"/>
      <c r="D13492" s="11"/>
      <c r="E13492" s="11"/>
      <c r="F13492" s="11"/>
      <c r="G13492" s="24"/>
    </row>
    <row r="13493" spans="1:7" x14ac:dyDescent="0.25">
      <c r="A13493" s="11"/>
      <c r="B13493" s="11"/>
      <c r="C13493" s="10"/>
      <c r="D13493" s="11"/>
      <c r="E13493" s="11"/>
      <c r="F13493" s="11"/>
      <c r="G13493" s="24"/>
    </row>
    <row r="13494" spans="1:7" x14ac:dyDescent="0.25">
      <c r="A13494" s="11"/>
      <c r="B13494" s="11"/>
      <c r="C13494" s="10"/>
      <c r="D13494" s="11"/>
      <c r="E13494" s="11"/>
      <c r="F13494" s="11"/>
      <c r="G13494" s="24"/>
    </row>
    <row r="13495" spans="1:7" x14ac:dyDescent="0.25">
      <c r="A13495" s="11"/>
      <c r="B13495" s="11"/>
      <c r="C13495" s="10"/>
      <c r="D13495" s="11"/>
      <c r="E13495" s="11"/>
      <c r="F13495" s="11"/>
      <c r="G13495" s="24"/>
    </row>
    <row r="13496" spans="1:7" x14ac:dyDescent="0.25">
      <c r="A13496" s="11"/>
      <c r="B13496" s="11"/>
      <c r="C13496" s="10"/>
      <c r="D13496" s="11"/>
      <c r="E13496" s="11"/>
      <c r="F13496" s="11"/>
      <c r="G13496" s="24"/>
    </row>
    <row r="13497" spans="1:7" x14ac:dyDescent="0.25">
      <c r="A13497" s="11"/>
      <c r="B13497" s="11"/>
      <c r="C13497" s="10"/>
      <c r="D13497" s="11"/>
      <c r="E13497" s="11"/>
      <c r="F13497" s="11"/>
      <c r="G13497" s="24"/>
    </row>
    <row r="13498" spans="1:7" x14ac:dyDescent="0.25">
      <c r="A13498" s="11"/>
      <c r="B13498" s="11"/>
      <c r="C13498" s="10"/>
      <c r="D13498" s="11"/>
      <c r="E13498" s="11"/>
      <c r="F13498" s="11"/>
      <c r="G13498" s="24"/>
    </row>
    <row r="13499" spans="1:7" x14ac:dyDescent="0.25">
      <c r="A13499" s="11"/>
      <c r="B13499" s="11"/>
      <c r="C13499" s="10"/>
      <c r="D13499" s="11"/>
      <c r="E13499" s="11"/>
      <c r="F13499" s="11"/>
      <c r="G13499" s="24"/>
    </row>
    <row r="13500" spans="1:7" x14ac:dyDescent="0.25">
      <c r="A13500" s="11"/>
      <c r="B13500" s="11"/>
      <c r="C13500" s="10"/>
      <c r="D13500" s="11"/>
      <c r="E13500" s="11"/>
      <c r="F13500" s="11"/>
      <c r="G13500" s="24"/>
    </row>
    <row r="13501" spans="1:7" x14ac:dyDescent="0.25">
      <c r="A13501" s="11"/>
      <c r="B13501" s="11"/>
      <c r="C13501" s="10"/>
      <c r="D13501" s="11"/>
      <c r="E13501" s="11"/>
      <c r="F13501" s="11"/>
      <c r="G13501" s="24"/>
    </row>
    <row r="13502" spans="1:7" x14ac:dyDescent="0.25">
      <c r="A13502" s="11"/>
      <c r="B13502" s="11"/>
      <c r="C13502" s="10"/>
      <c r="D13502" s="11"/>
      <c r="E13502" s="11"/>
      <c r="F13502" s="11"/>
      <c r="G13502" s="24"/>
    </row>
    <row r="13503" spans="1:7" x14ac:dyDescent="0.25">
      <c r="A13503" s="11"/>
      <c r="B13503" s="11"/>
      <c r="C13503" s="10"/>
      <c r="D13503" s="11"/>
      <c r="E13503" s="11"/>
      <c r="F13503" s="11"/>
      <c r="G13503" s="24"/>
    </row>
    <row r="13504" spans="1:7" x14ac:dyDescent="0.25">
      <c r="A13504" s="11"/>
      <c r="B13504" s="11"/>
      <c r="C13504" s="10"/>
      <c r="D13504" s="11"/>
      <c r="E13504" s="11"/>
      <c r="F13504" s="11"/>
      <c r="G13504" s="24"/>
    </row>
    <row r="13505" spans="1:7" x14ac:dyDescent="0.25">
      <c r="A13505" s="11"/>
      <c r="B13505" s="11"/>
      <c r="C13505" s="10"/>
      <c r="D13505" s="11"/>
      <c r="E13505" s="11"/>
      <c r="F13505" s="11"/>
      <c r="G13505" s="24"/>
    </row>
    <row r="13506" spans="1:7" x14ac:dyDescent="0.25">
      <c r="A13506" s="11"/>
      <c r="B13506" s="11"/>
      <c r="C13506" s="10"/>
      <c r="D13506" s="11"/>
      <c r="E13506" s="11"/>
      <c r="F13506" s="11"/>
      <c r="G13506" s="24"/>
    </row>
    <row r="13507" spans="1:7" x14ac:dyDescent="0.25">
      <c r="A13507" s="11"/>
      <c r="B13507" s="11"/>
      <c r="C13507" s="10"/>
      <c r="D13507" s="11"/>
      <c r="E13507" s="11"/>
      <c r="F13507" s="11"/>
      <c r="G13507" s="24"/>
    </row>
    <row r="13508" spans="1:7" x14ac:dyDescent="0.25">
      <c r="A13508" s="11"/>
      <c r="B13508" s="11"/>
      <c r="C13508" s="10"/>
      <c r="D13508" s="11"/>
      <c r="E13508" s="11"/>
      <c r="F13508" s="11"/>
      <c r="G13508" s="24"/>
    </row>
    <row r="13509" spans="1:7" x14ac:dyDescent="0.25">
      <c r="A13509" s="11"/>
      <c r="B13509" s="11"/>
      <c r="C13509" s="10"/>
      <c r="D13509" s="11"/>
      <c r="E13509" s="11"/>
      <c r="F13509" s="11"/>
      <c r="G13509" s="24"/>
    </row>
    <row r="13510" spans="1:7" x14ac:dyDescent="0.25">
      <c r="A13510" s="11"/>
      <c r="B13510" s="11"/>
      <c r="C13510" s="10"/>
      <c r="D13510" s="11"/>
      <c r="E13510" s="11"/>
      <c r="F13510" s="11"/>
      <c r="G13510" s="24"/>
    </row>
    <row r="13511" spans="1:7" x14ac:dyDescent="0.25">
      <c r="A13511" s="11"/>
      <c r="B13511" s="11"/>
      <c r="C13511" s="10"/>
      <c r="D13511" s="11"/>
      <c r="E13511" s="11"/>
      <c r="F13511" s="11"/>
      <c r="G13511" s="24"/>
    </row>
    <row r="13512" spans="1:7" x14ac:dyDescent="0.25">
      <c r="A13512" s="11"/>
      <c r="B13512" s="11"/>
      <c r="C13512" s="10"/>
      <c r="D13512" s="11"/>
      <c r="E13512" s="11"/>
      <c r="F13512" s="11"/>
      <c r="G13512" s="24"/>
    </row>
    <row r="13513" spans="1:7" x14ac:dyDescent="0.25">
      <c r="A13513" s="11"/>
      <c r="B13513" s="11"/>
      <c r="C13513" s="10"/>
      <c r="D13513" s="11"/>
      <c r="E13513" s="11"/>
      <c r="F13513" s="11"/>
      <c r="G13513" s="24"/>
    </row>
    <row r="13514" spans="1:7" x14ac:dyDescent="0.25">
      <c r="A13514" s="11"/>
      <c r="B13514" s="11"/>
      <c r="C13514" s="10"/>
      <c r="D13514" s="11"/>
      <c r="E13514" s="11"/>
      <c r="F13514" s="11"/>
      <c r="G13514" s="24"/>
    </row>
    <row r="13515" spans="1:7" x14ac:dyDescent="0.25">
      <c r="A13515" s="11"/>
      <c r="B13515" s="11"/>
      <c r="C13515" s="10"/>
      <c r="D13515" s="11"/>
      <c r="E13515" s="11"/>
      <c r="F13515" s="11"/>
      <c r="G13515" s="24"/>
    </row>
    <row r="13516" spans="1:7" x14ac:dyDescent="0.25">
      <c r="A13516" s="11"/>
      <c r="B13516" s="11"/>
      <c r="C13516" s="10"/>
      <c r="D13516" s="11"/>
      <c r="E13516" s="11"/>
      <c r="F13516" s="11"/>
      <c r="G13516" s="24"/>
    </row>
    <row r="13517" spans="1:7" x14ac:dyDescent="0.25">
      <c r="A13517" s="11"/>
      <c r="B13517" s="11"/>
      <c r="C13517" s="10"/>
      <c r="D13517" s="11"/>
      <c r="E13517" s="11"/>
      <c r="F13517" s="11"/>
      <c r="G13517" s="24"/>
    </row>
    <row r="13518" spans="1:7" x14ac:dyDescent="0.25">
      <c r="A13518" s="11"/>
      <c r="B13518" s="11"/>
      <c r="C13518" s="10"/>
      <c r="D13518" s="11"/>
      <c r="E13518" s="11"/>
      <c r="F13518" s="11"/>
      <c r="G13518" s="24"/>
    </row>
    <row r="13519" spans="1:7" x14ac:dyDescent="0.25">
      <c r="A13519" s="11"/>
      <c r="B13519" s="11"/>
      <c r="C13519" s="10"/>
      <c r="D13519" s="11"/>
      <c r="E13519" s="11"/>
      <c r="F13519" s="11"/>
      <c r="G13519" s="24"/>
    </row>
    <row r="13520" spans="1:7" x14ac:dyDescent="0.25">
      <c r="A13520" s="11"/>
      <c r="B13520" s="11"/>
      <c r="C13520" s="10"/>
      <c r="D13520" s="11"/>
      <c r="E13520" s="11"/>
      <c r="F13520" s="11"/>
      <c r="G13520" s="24"/>
    </row>
    <row r="13521" spans="1:7" x14ac:dyDescent="0.25">
      <c r="A13521" s="11"/>
      <c r="B13521" s="11"/>
      <c r="C13521" s="10"/>
      <c r="D13521" s="11"/>
      <c r="E13521" s="11"/>
      <c r="F13521" s="11"/>
      <c r="G13521" s="24"/>
    </row>
    <row r="13522" spans="1:7" x14ac:dyDescent="0.25">
      <c r="A13522" s="11"/>
      <c r="B13522" s="11"/>
      <c r="C13522" s="10"/>
      <c r="D13522" s="11"/>
      <c r="E13522" s="11"/>
      <c r="F13522" s="11"/>
      <c r="G13522" s="24"/>
    </row>
    <row r="13523" spans="1:7" x14ac:dyDescent="0.25">
      <c r="A13523" s="11"/>
      <c r="B13523" s="11"/>
      <c r="C13523" s="10"/>
      <c r="D13523" s="11"/>
      <c r="E13523" s="11"/>
      <c r="F13523" s="11"/>
      <c r="G13523" s="24"/>
    </row>
    <row r="13524" spans="1:7" x14ac:dyDescent="0.25">
      <c r="A13524" s="11"/>
      <c r="B13524" s="11"/>
      <c r="C13524" s="10"/>
      <c r="D13524" s="11"/>
      <c r="E13524" s="11"/>
      <c r="F13524" s="11"/>
      <c r="G13524" s="24"/>
    </row>
    <row r="13525" spans="1:7" x14ac:dyDescent="0.25">
      <c r="A13525" s="11"/>
      <c r="B13525" s="11"/>
      <c r="C13525" s="10"/>
      <c r="D13525" s="11"/>
      <c r="E13525" s="11"/>
      <c r="F13525" s="11"/>
      <c r="G13525" s="24"/>
    </row>
    <row r="13526" spans="1:7" x14ac:dyDescent="0.25">
      <c r="A13526" s="11"/>
      <c r="B13526" s="11"/>
      <c r="C13526" s="10"/>
      <c r="D13526" s="11"/>
      <c r="E13526" s="11"/>
      <c r="F13526" s="11"/>
      <c r="G13526" s="24"/>
    </row>
    <row r="13527" spans="1:7" x14ac:dyDescent="0.25">
      <c r="A13527" s="11"/>
      <c r="B13527" s="11"/>
      <c r="C13527" s="10"/>
      <c r="D13527" s="11"/>
      <c r="E13527" s="11"/>
      <c r="F13527" s="11"/>
      <c r="G13527" s="24"/>
    </row>
    <row r="13528" spans="1:7" x14ac:dyDescent="0.25">
      <c r="A13528" s="11"/>
      <c r="B13528" s="11"/>
      <c r="C13528" s="10"/>
      <c r="D13528" s="11"/>
      <c r="E13528" s="11"/>
      <c r="F13528" s="11"/>
      <c r="G13528" s="24"/>
    </row>
    <row r="13529" spans="1:7" x14ac:dyDescent="0.25">
      <c r="A13529" s="11"/>
      <c r="B13529" s="11"/>
      <c r="C13529" s="10"/>
      <c r="D13529" s="11"/>
      <c r="E13529" s="11"/>
      <c r="F13529" s="11"/>
      <c r="G13529" s="24"/>
    </row>
    <row r="13530" spans="1:7" x14ac:dyDescent="0.25">
      <c r="A13530" s="11"/>
      <c r="B13530" s="11"/>
      <c r="C13530" s="10"/>
      <c r="D13530" s="11"/>
      <c r="E13530" s="11"/>
      <c r="F13530" s="11"/>
      <c r="G13530" s="24"/>
    </row>
    <row r="13531" spans="1:7" x14ac:dyDescent="0.25">
      <c r="A13531" s="11"/>
      <c r="B13531" s="11"/>
      <c r="C13531" s="10"/>
      <c r="D13531" s="11"/>
      <c r="E13531" s="11"/>
      <c r="F13531" s="11"/>
      <c r="G13531" s="24"/>
    </row>
    <row r="13532" spans="1:7" x14ac:dyDescent="0.25">
      <c r="A13532" s="11"/>
      <c r="B13532" s="11"/>
      <c r="C13532" s="10"/>
      <c r="D13532" s="11"/>
      <c r="E13532" s="11"/>
      <c r="F13532" s="11"/>
      <c r="G13532" s="24"/>
    </row>
    <row r="13533" spans="1:7" x14ac:dyDescent="0.25">
      <c r="A13533" s="11"/>
      <c r="B13533" s="11"/>
      <c r="C13533" s="10"/>
      <c r="D13533" s="11"/>
      <c r="E13533" s="11"/>
      <c r="F13533" s="11"/>
      <c r="G13533" s="24"/>
    </row>
    <row r="13534" spans="1:7" x14ac:dyDescent="0.25">
      <c r="A13534" s="11"/>
      <c r="B13534" s="11"/>
      <c r="C13534" s="10"/>
      <c r="D13534" s="11"/>
      <c r="E13534" s="11"/>
      <c r="F13534" s="11"/>
      <c r="G13534" s="24"/>
    </row>
    <row r="13535" spans="1:7" x14ac:dyDescent="0.25">
      <c r="A13535" s="11"/>
      <c r="B13535" s="11"/>
      <c r="C13535" s="10"/>
      <c r="D13535" s="11"/>
      <c r="E13535" s="11"/>
      <c r="F13535" s="11"/>
      <c r="G13535" s="24"/>
    </row>
    <row r="13536" spans="1:7" x14ac:dyDescent="0.25">
      <c r="A13536" s="11"/>
      <c r="B13536" s="11"/>
      <c r="C13536" s="10"/>
      <c r="D13536" s="11"/>
      <c r="E13536" s="11"/>
      <c r="F13536" s="11"/>
      <c r="G13536" s="24"/>
    </row>
    <row r="13537" spans="1:7" x14ac:dyDescent="0.25">
      <c r="A13537" s="11"/>
      <c r="B13537" s="11"/>
      <c r="C13537" s="10"/>
      <c r="D13537" s="11"/>
      <c r="E13537" s="11"/>
      <c r="F13537" s="11"/>
      <c r="G13537" s="24"/>
    </row>
    <row r="13538" spans="1:7" x14ac:dyDescent="0.25">
      <c r="A13538" s="11"/>
      <c r="B13538" s="11"/>
      <c r="C13538" s="10"/>
      <c r="D13538" s="11"/>
      <c r="E13538" s="11"/>
      <c r="F13538" s="11"/>
      <c r="G13538" s="24"/>
    </row>
    <row r="13539" spans="1:7" x14ac:dyDescent="0.25">
      <c r="A13539" s="11"/>
      <c r="B13539" s="11"/>
      <c r="C13539" s="10"/>
      <c r="D13539" s="11"/>
      <c r="E13539" s="11"/>
      <c r="F13539" s="11"/>
      <c r="G13539" s="24"/>
    </row>
    <row r="13540" spans="1:7" x14ac:dyDescent="0.25">
      <c r="A13540" s="11"/>
      <c r="B13540" s="11"/>
      <c r="C13540" s="10"/>
      <c r="D13540" s="11"/>
      <c r="E13540" s="11"/>
      <c r="F13540" s="11"/>
      <c r="G13540" s="24"/>
    </row>
    <row r="13541" spans="1:7" x14ac:dyDescent="0.25">
      <c r="A13541" s="11"/>
      <c r="B13541" s="11"/>
      <c r="C13541" s="10"/>
      <c r="D13541" s="11"/>
      <c r="E13541" s="11"/>
      <c r="F13541" s="11"/>
      <c r="G13541" s="24"/>
    </row>
    <row r="13542" spans="1:7" x14ac:dyDescent="0.25">
      <c r="A13542" s="11"/>
      <c r="B13542" s="11"/>
      <c r="C13542" s="10"/>
      <c r="D13542" s="11"/>
      <c r="E13542" s="11"/>
      <c r="F13542" s="11"/>
      <c r="G13542" s="24"/>
    </row>
    <row r="13543" spans="1:7" x14ac:dyDescent="0.25">
      <c r="A13543" s="11"/>
      <c r="B13543" s="11"/>
      <c r="C13543" s="10"/>
      <c r="D13543" s="11"/>
      <c r="E13543" s="11"/>
      <c r="F13543" s="11"/>
      <c r="G13543" s="24"/>
    </row>
    <row r="13544" spans="1:7" x14ac:dyDescent="0.25">
      <c r="A13544" s="11"/>
      <c r="B13544" s="11"/>
      <c r="C13544" s="10"/>
      <c r="D13544" s="11"/>
      <c r="E13544" s="11"/>
      <c r="F13544" s="11"/>
      <c r="G13544" s="24"/>
    </row>
    <row r="13545" spans="1:7" x14ac:dyDescent="0.25">
      <c r="A13545" s="11"/>
      <c r="B13545" s="11"/>
      <c r="C13545" s="10"/>
      <c r="D13545" s="11"/>
      <c r="E13545" s="11"/>
      <c r="F13545" s="11"/>
      <c r="G13545" s="24"/>
    </row>
    <row r="13546" spans="1:7" x14ac:dyDescent="0.25">
      <c r="A13546" s="11"/>
      <c r="B13546" s="11"/>
      <c r="C13546" s="10"/>
      <c r="D13546" s="11"/>
      <c r="E13546" s="11"/>
      <c r="F13546" s="11"/>
      <c r="G13546" s="24"/>
    </row>
    <row r="13547" spans="1:7" x14ac:dyDescent="0.25">
      <c r="A13547" s="11"/>
      <c r="B13547" s="11"/>
      <c r="C13547" s="10"/>
      <c r="D13547" s="11"/>
      <c r="E13547" s="11"/>
      <c r="F13547" s="11"/>
      <c r="G13547" s="24"/>
    </row>
    <row r="13548" spans="1:7" x14ac:dyDescent="0.25">
      <c r="A13548" s="11"/>
      <c r="B13548" s="11"/>
      <c r="C13548" s="10"/>
      <c r="D13548" s="11"/>
      <c r="E13548" s="11"/>
      <c r="F13548" s="11"/>
      <c r="G13548" s="24"/>
    </row>
    <row r="13549" spans="1:7" x14ac:dyDescent="0.25">
      <c r="A13549" s="11"/>
      <c r="B13549" s="11"/>
      <c r="C13549" s="10"/>
      <c r="D13549" s="11"/>
      <c r="E13549" s="11"/>
      <c r="F13549" s="11"/>
      <c r="G13549" s="24"/>
    </row>
    <row r="13550" spans="1:7" x14ac:dyDescent="0.25">
      <c r="A13550" s="11"/>
      <c r="B13550" s="11"/>
      <c r="C13550" s="10"/>
      <c r="D13550" s="11"/>
      <c r="E13550" s="11"/>
      <c r="F13550" s="11"/>
      <c r="G13550" s="24"/>
    </row>
    <row r="13551" spans="1:7" x14ac:dyDescent="0.25">
      <c r="A13551" s="11"/>
      <c r="B13551" s="11"/>
      <c r="C13551" s="10"/>
      <c r="D13551" s="11"/>
      <c r="E13551" s="11"/>
      <c r="F13551" s="11"/>
      <c r="G13551" s="24"/>
    </row>
    <row r="13552" spans="1:7" x14ac:dyDescent="0.25">
      <c r="A13552" s="11"/>
      <c r="B13552" s="11"/>
      <c r="C13552" s="10"/>
      <c r="D13552" s="11"/>
      <c r="E13552" s="11"/>
      <c r="F13552" s="11"/>
      <c r="G13552" s="24"/>
    </row>
    <row r="13553" spans="1:7" x14ac:dyDescent="0.25">
      <c r="A13553" s="11"/>
      <c r="B13553" s="11"/>
      <c r="C13553" s="10"/>
      <c r="D13553" s="11"/>
      <c r="E13553" s="11"/>
      <c r="F13553" s="11"/>
      <c r="G13553" s="24"/>
    </row>
    <row r="13554" spans="1:7" x14ac:dyDescent="0.25">
      <c r="A13554" s="11"/>
      <c r="B13554" s="11"/>
      <c r="C13554" s="10"/>
      <c r="D13554" s="11"/>
      <c r="E13554" s="11"/>
      <c r="F13554" s="11"/>
      <c r="G13554" s="24"/>
    </row>
    <row r="13555" spans="1:7" x14ac:dyDescent="0.25">
      <c r="A13555" s="11"/>
      <c r="B13555" s="11"/>
      <c r="C13555" s="10"/>
      <c r="D13555" s="11"/>
      <c r="E13555" s="11"/>
      <c r="F13555" s="11"/>
      <c r="G13555" s="24"/>
    </row>
    <row r="13556" spans="1:7" x14ac:dyDescent="0.25">
      <c r="A13556" s="11"/>
      <c r="B13556" s="11"/>
      <c r="C13556" s="10"/>
      <c r="D13556" s="11"/>
      <c r="E13556" s="11"/>
      <c r="F13556" s="11"/>
      <c r="G13556" s="24"/>
    </row>
    <row r="13557" spans="1:7" x14ac:dyDescent="0.25">
      <c r="A13557" s="11"/>
      <c r="B13557" s="11"/>
      <c r="C13557" s="10"/>
      <c r="D13557" s="11"/>
      <c r="E13557" s="11"/>
      <c r="F13557" s="11"/>
      <c r="G13557" s="24"/>
    </row>
    <row r="13558" spans="1:7" x14ac:dyDescent="0.25">
      <c r="A13558" s="11"/>
      <c r="B13558" s="11"/>
      <c r="C13558" s="10"/>
      <c r="D13558" s="11"/>
      <c r="E13558" s="11"/>
      <c r="F13558" s="11"/>
      <c r="G13558" s="24"/>
    </row>
    <row r="13559" spans="1:7" x14ac:dyDescent="0.25">
      <c r="A13559" s="11"/>
      <c r="B13559" s="11"/>
      <c r="C13559" s="10"/>
      <c r="D13559" s="11"/>
      <c r="E13559" s="11"/>
      <c r="F13559" s="11"/>
      <c r="G13559" s="24"/>
    </row>
    <row r="13560" spans="1:7" x14ac:dyDescent="0.25">
      <c r="A13560" s="11"/>
      <c r="B13560" s="11"/>
      <c r="C13560" s="10"/>
      <c r="D13560" s="11"/>
      <c r="E13560" s="11"/>
      <c r="F13560" s="11"/>
      <c r="G13560" s="24"/>
    </row>
    <row r="13561" spans="1:7" x14ac:dyDescent="0.25">
      <c r="A13561" s="11"/>
      <c r="B13561" s="11"/>
      <c r="C13561" s="10"/>
      <c r="D13561" s="11"/>
      <c r="E13561" s="11"/>
      <c r="F13561" s="11"/>
      <c r="G13561" s="24"/>
    </row>
    <row r="13562" spans="1:7" x14ac:dyDescent="0.25">
      <c r="A13562" s="11"/>
      <c r="B13562" s="11"/>
      <c r="C13562" s="10"/>
      <c r="D13562" s="11"/>
      <c r="E13562" s="11"/>
      <c r="F13562" s="11"/>
      <c r="G13562" s="24"/>
    </row>
    <row r="13563" spans="1:7" x14ac:dyDescent="0.25">
      <c r="A13563" s="11"/>
      <c r="B13563" s="11"/>
      <c r="C13563" s="10"/>
      <c r="D13563" s="11"/>
      <c r="E13563" s="11"/>
      <c r="F13563" s="11"/>
      <c r="G13563" s="24"/>
    </row>
    <row r="13564" spans="1:7" x14ac:dyDescent="0.25">
      <c r="A13564" s="11"/>
      <c r="B13564" s="11"/>
      <c r="C13564" s="10"/>
      <c r="D13564" s="11"/>
      <c r="E13564" s="11"/>
      <c r="F13564" s="11"/>
      <c r="G13564" s="24"/>
    </row>
    <row r="13565" spans="1:7" x14ac:dyDescent="0.25">
      <c r="A13565" s="11"/>
      <c r="B13565" s="11"/>
      <c r="C13565" s="10"/>
      <c r="D13565" s="11"/>
      <c r="E13565" s="11"/>
      <c r="F13565" s="11"/>
      <c r="G13565" s="24"/>
    </row>
    <row r="13566" spans="1:7" x14ac:dyDescent="0.25">
      <c r="A13566" s="11"/>
      <c r="B13566" s="11"/>
      <c r="C13566" s="10"/>
      <c r="D13566" s="11"/>
      <c r="E13566" s="11"/>
      <c r="F13566" s="11"/>
      <c r="G13566" s="24"/>
    </row>
    <row r="13567" spans="1:7" x14ac:dyDescent="0.25">
      <c r="A13567" s="11"/>
      <c r="B13567" s="11"/>
      <c r="C13567" s="10"/>
      <c r="D13567" s="11"/>
      <c r="E13567" s="11"/>
      <c r="F13567" s="11"/>
      <c r="G13567" s="24"/>
    </row>
    <row r="13568" spans="1:7" x14ac:dyDescent="0.25">
      <c r="A13568" s="11"/>
      <c r="B13568" s="11"/>
      <c r="C13568" s="10"/>
      <c r="D13568" s="11"/>
      <c r="E13568" s="11"/>
      <c r="F13568" s="11"/>
      <c r="G13568" s="24"/>
    </row>
    <row r="13569" spans="1:7" x14ac:dyDescent="0.25">
      <c r="A13569" s="11"/>
      <c r="B13569" s="11"/>
      <c r="C13569" s="10"/>
      <c r="D13569" s="11"/>
      <c r="E13569" s="11"/>
      <c r="F13569" s="11"/>
      <c r="G13569" s="24"/>
    </row>
    <row r="13570" spans="1:7" x14ac:dyDescent="0.25">
      <c r="A13570" s="11"/>
      <c r="B13570" s="11"/>
      <c r="C13570" s="10"/>
      <c r="D13570" s="11"/>
      <c r="E13570" s="11"/>
      <c r="F13570" s="11"/>
      <c r="G13570" s="24"/>
    </row>
    <row r="13571" spans="1:7" x14ac:dyDescent="0.25">
      <c r="A13571" s="11"/>
      <c r="B13571" s="11"/>
      <c r="C13571" s="10"/>
      <c r="D13571" s="11"/>
      <c r="E13571" s="11"/>
      <c r="F13571" s="11"/>
      <c r="G13571" s="24"/>
    </row>
    <row r="13572" spans="1:7" x14ac:dyDescent="0.25">
      <c r="A13572" s="11"/>
      <c r="B13572" s="11"/>
      <c r="C13572" s="10"/>
      <c r="D13572" s="11"/>
      <c r="E13572" s="11"/>
      <c r="F13572" s="11"/>
      <c r="G13572" s="24"/>
    </row>
    <row r="13573" spans="1:7" x14ac:dyDescent="0.25">
      <c r="A13573" s="11"/>
      <c r="B13573" s="11"/>
      <c r="C13573" s="10"/>
      <c r="D13573" s="11"/>
      <c r="E13573" s="11"/>
      <c r="F13573" s="11"/>
      <c r="G13573" s="24"/>
    </row>
    <row r="13574" spans="1:7" x14ac:dyDescent="0.25">
      <c r="A13574" s="11"/>
      <c r="B13574" s="11"/>
      <c r="C13574" s="10"/>
      <c r="D13574" s="11"/>
      <c r="E13574" s="11"/>
      <c r="F13574" s="11"/>
      <c r="G13574" s="24"/>
    </row>
    <row r="13575" spans="1:7" x14ac:dyDescent="0.25">
      <c r="A13575" s="11"/>
      <c r="B13575" s="11"/>
      <c r="C13575" s="10"/>
      <c r="D13575" s="11"/>
      <c r="E13575" s="11"/>
      <c r="F13575" s="11"/>
      <c r="G13575" s="24"/>
    </row>
    <row r="13576" spans="1:7" x14ac:dyDescent="0.25">
      <c r="A13576" s="11"/>
      <c r="B13576" s="11"/>
      <c r="C13576" s="10"/>
      <c r="D13576" s="11"/>
      <c r="E13576" s="11"/>
      <c r="F13576" s="11"/>
      <c r="G13576" s="24"/>
    </row>
    <row r="13577" spans="1:7" x14ac:dyDescent="0.25">
      <c r="A13577" s="11"/>
      <c r="B13577" s="11"/>
      <c r="C13577" s="10"/>
      <c r="D13577" s="11"/>
      <c r="E13577" s="11"/>
      <c r="F13577" s="11"/>
      <c r="G13577" s="24"/>
    </row>
    <row r="13578" spans="1:7" x14ac:dyDescent="0.25">
      <c r="A13578" s="11"/>
      <c r="B13578" s="11"/>
      <c r="C13578" s="10"/>
      <c r="D13578" s="11"/>
      <c r="E13578" s="11"/>
      <c r="F13578" s="11"/>
      <c r="G13578" s="24"/>
    </row>
    <row r="13579" spans="1:7" x14ac:dyDescent="0.25">
      <c r="A13579" s="11"/>
      <c r="B13579" s="11"/>
      <c r="C13579" s="10"/>
      <c r="D13579" s="11"/>
      <c r="E13579" s="11"/>
      <c r="F13579" s="11"/>
      <c r="G13579" s="24"/>
    </row>
    <row r="13580" spans="1:7" x14ac:dyDescent="0.25">
      <c r="A13580" s="11"/>
      <c r="B13580" s="11"/>
      <c r="C13580" s="10"/>
      <c r="D13580" s="11"/>
      <c r="E13580" s="11"/>
      <c r="F13580" s="11"/>
      <c r="G13580" s="24"/>
    </row>
    <row r="13581" spans="1:7" x14ac:dyDescent="0.25">
      <c r="A13581" s="11"/>
      <c r="B13581" s="11"/>
      <c r="C13581" s="10"/>
      <c r="D13581" s="11"/>
      <c r="E13581" s="11"/>
      <c r="F13581" s="11"/>
      <c r="G13581" s="24"/>
    </row>
    <row r="13582" spans="1:7" x14ac:dyDescent="0.25">
      <c r="A13582" s="11"/>
      <c r="B13582" s="11"/>
      <c r="C13582" s="10"/>
      <c r="D13582" s="11"/>
      <c r="E13582" s="11"/>
      <c r="F13582" s="11"/>
      <c r="G13582" s="24"/>
    </row>
    <row r="13583" spans="1:7" x14ac:dyDescent="0.25">
      <c r="A13583" s="11"/>
      <c r="B13583" s="11"/>
      <c r="C13583" s="10"/>
      <c r="D13583" s="11"/>
      <c r="E13583" s="11"/>
      <c r="F13583" s="11"/>
      <c r="G13583" s="24"/>
    </row>
    <row r="13584" spans="1:7" x14ac:dyDescent="0.25">
      <c r="A13584" s="11"/>
      <c r="B13584" s="11"/>
      <c r="C13584" s="10"/>
      <c r="D13584" s="11"/>
      <c r="E13584" s="11"/>
      <c r="F13584" s="11"/>
      <c r="G13584" s="24"/>
    </row>
    <row r="13585" spans="1:7" x14ac:dyDescent="0.25">
      <c r="A13585" s="11"/>
      <c r="B13585" s="11"/>
      <c r="C13585" s="10"/>
      <c r="D13585" s="11"/>
      <c r="E13585" s="11"/>
      <c r="F13585" s="11"/>
      <c r="G13585" s="24"/>
    </row>
    <row r="13586" spans="1:7" x14ac:dyDescent="0.25">
      <c r="A13586" s="11"/>
      <c r="B13586" s="11"/>
      <c r="C13586" s="10"/>
      <c r="D13586" s="11"/>
      <c r="E13586" s="11"/>
      <c r="F13586" s="11"/>
      <c r="G13586" s="24"/>
    </row>
    <row r="13587" spans="1:7" x14ac:dyDescent="0.25">
      <c r="A13587" s="11"/>
      <c r="B13587" s="11"/>
      <c r="C13587" s="10"/>
      <c r="D13587" s="11"/>
      <c r="E13587" s="11"/>
      <c r="F13587" s="11"/>
      <c r="G13587" s="24"/>
    </row>
    <row r="13588" spans="1:7" x14ac:dyDescent="0.25">
      <c r="A13588" s="11"/>
      <c r="B13588" s="11"/>
      <c r="C13588" s="10"/>
      <c r="D13588" s="11"/>
      <c r="E13588" s="11"/>
      <c r="F13588" s="11"/>
      <c r="G13588" s="24"/>
    </row>
    <row r="13589" spans="1:7" x14ac:dyDescent="0.25">
      <c r="A13589" s="11"/>
      <c r="B13589" s="11"/>
      <c r="C13589" s="10"/>
      <c r="D13589" s="11"/>
      <c r="E13589" s="11"/>
      <c r="F13589" s="11"/>
      <c r="G13589" s="24"/>
    </row>
    <row r="13590" spans="1:7" x14ac:dyDescent="0.25">
      <c r="A13590" s="11"/>
      <c r="B13590" s="11"/>
      <c r="C13590" s="10"/>
      <c r="D13590" s="11"/>
      <c r="E13590" s="11"/>
      <c r="F13590" s="11"/>
      <c r="G13590" s="24"/>
    </row>
    <row r="13591" spans="1:7" x14ac:dyDescent="0.25">
      <c r="A13591" s="11"/>
      <c r="B13591" s="11"/>
      <c r="C13591" s="10"/>
      <c r="D13591" s="11"/>
      <c r="E13591" s="11"/>
      <c r="F13591" s="11"/>
      <c r="G13591" s="24"/>
    </row>
    <row r="13592" spans="1:7" x14ac:dyDescent="0.25">
      <c r="A13592" s="11"/>
      <c r="B13592" s="11"/>
      <c r="C13592" s="10"/>
      <c r="D13592" s="11"/>
      <c r="E13592" s="11"/>
      <c r="F13592" s="11"/>
      <c r="G13592" s="24"/>
    </row>
    <row r="13593" spans="1:7" x14ac:dyDescent="0.25">
      <c r="A13593" s="11"/>
      <c r="B13593" s="11"/>
      <c r="C13593" s="10"/>
      <c r="D13593" s="11"/>
      <c r="E13593" s="11"/>
      <c r="F13593" s="11"/>
      <c r="G13593" s="24"/>
    </row>
    <row r="13594" spans="1:7" x14ac:dyDescent="0.25">
      <c r="A13594" s="11"/>
      <c r="B13594" s="11"/>
      <c r="C13594" s="10"/>
      <c r="D13594" s="11"/>
      <c r="E13594" s="11"/>
      <c r="F13594" s="11"/>
      <c r="G13594" s="24"/>
    </row>
    <row r="13595" spans="1:7" x14ac:dyDescent="0.25">
      <c r="A13595" s="11"/>
      <c r="B13595" s="11"/>
      <c r="C13595" s="10"/>
      <c r="D13595" s="11"/>
      <c r="E13595" s="11"/>
      <c r="F13595" s="11"/>
      <c r="G13595" s="24"/>
    </row>
    <row r="13596" spans="1:7" x14ac:dyDescent="0.25">
      <c r="A13596" s="11"/>
      <c r="B13596" s="11"/>
      <c r="C13596" s="10"/>
      <c r="D13596" s="11"/>
      <c r="E13596" s="11"/>
      <c r="F13596" s="11"/>
      <c r="G13596" s="24"/>
    </row>
    <row r="13597" spans="1:7" x14ac:dyDescent="0.25">
      <c r="A13597" s="11"/>
      <c r="B13597" s="11"/>
      <c r="C13597" s="10"/>
      <c r="D13597" s="11"/>
      <c r="E13597" s="11"/>
      <c r="F13597" s="11"/>
      <c r="G13597" s="24"/>
    </row>
    <row r="13598" spans="1:7" x14ac:dyDescent="0.25">
      <c r="A13598" s="11"/>
      <c r="B13598" s="11"/>
      <c r="C13598" s="10"/>
      <c r="D13598" s="11"/>
      <c r="E13598" s="11"/>
      <c r="F13598" s="11"/>
      <c r="G13598" s="24"/>
    </row>
    <row r="13599" spans="1:7" x14ac:dyDescent="0.25">
      <c r="A13599" s="11"/>
      <c r="B13599" s="11"/>
      <c r="C13599" s="10"/>
      <c r="D13599" s="11"/>
      <c r="E13599" s="11"/>
      <c r="F13599" s="11"/>
      <c r="G13599" s="24"/>
    </row>
    <row r="13600" spans="1:7" x14ac:dyDescent="0.25">
      <c r="A13600" s="11"/>
      <c r="B13600" s="11"/>
      <c r="C13600" s="10"/>
      <c r="D13600" s="11"/>
      <c r="E13600" s="11"/>
      <c r="F13600" s="11"/>
      <c r="G13600" s="24"/>
    </row>
    <row r="13601" spans="1:7" x14ac:dyDescent="0.25">
      <c r="A13601" s="11"/>
      <c r="B13601" s="11"/>
      <c r="C13601" s="10"/>
      <c r="D13601" s="11"/>
      <c r="E13601" s="11"/>
      <c r="F13601" s="11"/>
      <c r="G13601" s="24"/>
    </row>
    <row r="13602" spans="1:7" x14ac:dyDescent="0.25">
      <c r="A13602" s="11"/>
      <c r="B13602" s="11"/>
      <c r="C13602" s="10"/>
      <c r="D13602" s="11"/>
      <c r="E13602" s="11"/>
      <c r="F13602" s="11"/>
      <c r="G13602" s="24"/>
    </row>
    <row r="13603" spans="1:7" x14ac:dyDescent="0.25">
      <c r="A13603" s="11"/>
      <c r="B13603" s="11"/>
      <c r="C13603" s="10"/>
      <c r="D13603" s="11"/>
      <c r="E13603" s="11"/>
      <c r="F13603" s="11"/>
      <c r="G13603" s="24"/>
    </row>
    <row r="13604" spans="1:7" x14ac:dyDescent="0.25">
      <c r="A13604" s="11"/>
      <c r="B13604" s="11"/>
      <c r="C13604" s="10"/>
      <c r="D13604" s="11"/>
      <c r="E13604" s="11"/>
      <c r="F13604" s="11"/>
      <c r="G13604" s="24"/>
    </row>
    <row r="13605" spans="1:7" x14ac:dyDescent="0.25">
      <c r="A13605" s="11"/>
      <c r="B13605" s="11"/>
      <c r="C13605" s="10"/>
      <c r="D13605" s="11"/>
      <c r="E13605" s="11"/>
      <c r="F13605" s="11"/>
      <c r="G13605" s="24"/>
    </row>
    <row r="13606" spans="1:7" x14ac:dyDescent="0.25">
      <c r="A13606" s="11"/>
      <c r="B13606" s="11"/>
      <c r="C13606" s="10"/>
      <c r="D13606" s="11"/>
      <c r="E13606" s="11"/>
      <c r="F13606" s="11"/>
      <c r="G13606" s="24"/>
    </row>
    <row r="13607" spans="1:7" x14ac:dyDescent="0.25">
      <c r="A13607" s="11"/>
      <c r="B13607" s="11"/>
      <c r="C13607" s="10"/>
      <c r="D13607" s="11"/>
      <c r="E13607" s="11"/>
      <c r="F13607" s="11"/>
      <c r="G13607" s="24"/>
    </row>
    <row r="13608" spans="1:7" x14ac:dyDescent="0.25">
      <c r="A13608" s="11"/>
      <c r="B13608" s="11"/>
      <c r="C13608" s="10"/>
      <c r="D13608" s="11"/>
      <c r="E13608" s="11"/>
      <c r="F13608" s="11"/>
      <c r="G13608" s="24"/>
    </row>
    <row r="13609" spans="1:7" x14ac:dyDescent="0.25">
      <c r="A13609" s="11"/>
      <c r="B13609" s="11"/>
      <c r="C13609" s="10"/>
      <c r="D13609" s="11"/>
      <c r="E13609" s="11"/>
      <c r="F13609" s="11"/>
      <c r="G13609" s="24"/>
    </row>
    <row r="13610" spans="1:7" x14ac:dyDescent="0.25">
      <c r="A13610" s="11"/>
      <c r="B13610" s="11"/>
      <c r="C13610" s="10"/>
      <c r="D13610" s="11"/>
      <c r="E13610" s="11"/>
      <c r="F13610" s="11"/>
      <c r="G13610" s="24"/>
    </row>
    <row r="13611" spans="1:7" x14ac:dyDescent="0.25">
      <c r="A13611" s="11"/>
      <c r="B13611" s="11"/>
      <c r="C13611" s="10"/>
      <c r="D13611" s="11"/>
      <c r="E13611" s="11"/>
      <c r="F13611" s="11"/>
      <c r="G13611" s="24"/>
    </row>
    <row r="13612" spans="1:7" x14ac:dyDescent="0.25">
      <c r="A13612" s="11"/>
      <c r="B13612" s="11"/>
      <c r="C13612" s="10"/>
      <c r="D13612" s="11"/>
      <c r="E13612" s="11"/>
      <c r="F13612" s="11"/>
      <c r="G13612" s="24"/>
    </row>
    <row r="13613" spans="1:7" x14ac:dyDescent="0.25">
      <c r="A13613" s="11"/>
      <c r="B13613" s="11"/>
      <c r="C13613" s="10"/>
      <c r="D13613" s="11"/>
      <c r="E13613" s="11"/>
      <c r="F13613" s="11"/>
      <c r="G13613" s="24"/>
    </row>
    <row r="13614" spans="1:7" x14ac:dyDescent="0.25">
      <c r="A13614" s="11"/>
      <c r="B13614" s="11"/>
      <c r="C13614" s="10"/>
      <c r="D13614" s="11"/>
      <c r="E13614" s="11"/>
      <c r="F13614" s="11"/>
      <c r="G13614" s="24"/>
    </row>
    <row r="13615" spans="1:7" x14ac:dyDescent="0.25">
      <c r="A13615" s="11"/>
      <c r="B13615" s="11"/>
      <c r="C13615" s="10"/>
      <c r="D13615" s="11"/>
      <c r="E13615" s="11"/>
      <c r="F13615" s="11"/>
      <c r="G13615" s="24"/>
    </row>
    <row r="13616" spans="1:7" x14ac:dyDescent="0.25">
      <c r="A13616" s="11"/>
      <c r="B13616" s="11"/>
      <c r="C13616" s="10"/>
      <c r="D13616" s="11"/>
      <c r="E13616" s="11"/>
      <c r="F13616" s="11"/>
      <c r="G13616" s="24"/>
    </row>
    <row r="13617" spans="1:7" x14ac:dyDescent="0.25">
      <c r="A13617" s="11"/>
      <c r="B13617" s="11"/>
      <c r="C13617" s="10"/>
      <c r="D13617" s="11"/>
      <c r="E13617" s="11"/>
      <c r="F13617" s="11"/>
      <c r="G13617" s="24"/>
    </row>
    <row r="13618" spans="1:7" x14ac:dyDescent="0.25">
      <c r="A13618" s="11"/>
      <c r="B13618" s="11"/>
      <c r="C13618" s="10"/>
      <c r="D13618" s="11"/>
      <c r="E13618" s="11"/>
      <c r="F13618" s="11"/>
      <c r="G13618" s="24"/>
    </row>
    <row r="13619" spans="1:7" x14ac:dyDescent="0.25">
      <c r="A13619" s="11"/>
      <c r="B13619" s="11"/>
      <c r="C13619" s="10"/>
      <c r="D13619" s="11"/>
      <c r="E13619" s="11"/>
      <c r="F13619" s="11"/>
      <c r="G13619" s="24"/>
    </row>
    <row r="13620" spans="1:7" x14ac:dyDescent="0.25">
      <c r="A13620" s="11"/>
      <c r="B13620" s="11"/>
      <c r="C13620" s="10"/>
      <c r="D13620" s="11"/>
      <c r="E13620" s="11"/>
      <c r="F13620" s="11"/>
      <c r="G13620" s="24"/>
    </row>
    <row r="13621" spans="1:7" x14ac:dyDescent="0.25">
      <c r="A13621" s="11"/>
      <c r="B13621" s="11"/>
      <c r="C13621" s="10"/>
      <c r="D13621" s="11"/>
      <c r="E13621" s="11"/>
      <c r="F13621" s="11"/>
      <c r="G13621" s="24"/>
    </row>
    <row r="13622" spans="1:7" x14ac:dyDescent="0.25">
      <c r="A13622" s="11"/>
      <c r="B13622" s="11"/>
      <c r="C13622" s="10"/>
      <c r="D13622" s="11"/>
      <c r="E13622" s="11"/>
      <c r="F13622" s="11"/>
      <c r="G13622" s="24"/>
    </row>
    <row r="13623" spans="1:7" x14ac:dyDescent="0.25">
      <c r="A13623" s="11"/>
      <c r="B13623" s="11"/>
      <c r="C13623" s="10"/>
      <c r="D13623" s="11"/>
      <c r="E13623" s="11"/>
      <c r="F13623" s="11"/>
      <c r="G13623" s="24"/>
    </row>
    <row r="13624" spans="1:7" x14ac:dyDescent="0.25">
      <c r="A13624" s="11"/>
      <c r="B13624" s="11"/>
      <c r="C13624" s="10"/>
      <c r="D13624" s="11"/>
      <c r="E13624" s="11"/>
      <c r="F13624" s="11"/>
      <c r="G13624" s="24"/>
    </row>
    <row r="13625" spans="1:7" x14ac:dyDescent="0.25">
      <c r="A13625" s="11"/>
      <c r="B13625" s="11"/>
      <c r="C13625" s="10"/>
      <c r="D13625" s="11"/>
      <c r="E13625" s="11"/>
      <c r="F13625" s="11"/>
      <c r="G13625" s="24"/>
    </row>
    <row r="13626" spans="1:7" x14ac:dyDescent="0.25">
      <c r="A13626" s="11"/>
      <c r="B13626" s="11"/>
      <c r="C13626" s="10"/>
      <c r="D13626" s="11"/>
      <c r="E13626" s="11"/>
      <c r="F13626" s="11"/>
      <c r="G13626" s="24"/>
    </row>
    <row r="13627" spans="1:7" x14ac:dyDescent="0.25">
      <c r="A13627" s="11"/>
      <c r="B13627" s="11"/>
      <c r="C13627" s="10"/>
      <c r="D13627" s="11"/>
      <c r="E13627" s="11"/>
      <c r="F13627" s="11"/>
      <c r="G13627" s="24"/>
    </row>
    <row r="13628" spans="1:7" x14ac:dyDescent="0.25">
      <c r="A13628" s="11"/>
      <c r="B13628" s="11"/>
      <c r="C13628" s="10"/>
      <c r="D13628" s="11"/>
      <c r="E13628" s="11"/>
      <c r="F13628" s="11"/>
      <c r="G13628" s="24"/>
    </row>
    <row r="13629" spans="1:7" x14ac:dyDescent="0.25">
      <c r="A13629" s="11"/>
      <c r="B13629" s="11"/>
      <c r="C13629" s="10"/>
      <c r="D13629" s="11"/>
      <c r="E13629" s="11"/>
      <c r="F13629" s="11"/>
      <c r="G13629" s="24"/>
    </row>
    <row r="13630" spans="1:7" x14ac:dyDescent="0.25">
      <c r="A13630" s="11"/>
      <c r="B13630" s="11"/>
      <c r="C13630" s="10"/>
      <c r="D13630" s="11"/>
      <c r="E13630" s="11"/>
      <c r="F13630" s="11"/>
      <c r="G13630" s="24"/>
    </row>
    <row r="13631" spans="1:7" x14ac:dyDescent="0.25">
      <c r="A13631" s="11"/>
      <c r="B13631" s="11"/>
      <c r="C13631" s="10"/>
      <c r="D13631" s="11"/>
      <c r="E13631" s="11"/>
      <c r="F13631" s="11"/>
      <c r="G13631" s="24"/>
    </row>
    <row r="13632" spans="1:7" x14ac:dyDescent="0.25">
      <c r="A13632" s="11"/>
      <c r="B13632" s="11"/>
      <c r="C13632" s="10"/>
      <c r="D13632" s="11"/>
      <c r="E13632" s="11"/>
      <c r="F13632" s="11"/>
      <c r="G13632" s="24"/>
    </row>
    <row r="13633" spans="1:7" x14ac:dyDescent="0.25">
      <c r="A13633" s="11"/>
      <c r="B13633" s="11"/>
      <c r="C13633" s="10"/>
      <c r="D13633" s="11"/>
      <c r="E13633" s="11"/>
      <c r="F13633" s="11"/>
      <c r="G13633" s="24"/>
    </row>
    <row r="13634" spans="1:7" x14ac:dyDescent="0.25">
      <c r="A13634" s="11"/>
      <c r="B13634" s="11"/>
      <c r="C13634" s="10"/>
      <c r="D13634" s="11"/>
      <c r="E13634" s="11"/>
      <c r="F13634" s="11"/>
      <c r="G13634" s="24"/>
    </row>
    <row r="13635" spans="1:7" x14ac:dyDescent="0.25">
      <c r="A13635" s="11"/>
      <c r="B13635" s="11"/>
      <c r="C13635" s="10"/>
      <c r="D13635" s="11"/>
      <c r="E13635" s="11"/>
      <c r="F13635" s="11"/>
      <c r="G13635" s="24"/>
    </row>
    <row r="13636" spans="1:7" x14ac:dyDescent="0.25">
      <c r="A13636" s="11"/>
      <c r="B13636" s="11"/>
      <c r="C13636" s="10"/>
      <c r="D13636" s="11"/>
      <c r="E13636" s="11"/>
      <c r="F13636" s="11"/>
      <c r="G13636" s="24"/>
    </row>
    <row r="13637" spans="1:7" x14ac:dyDescent="0.25">
      <c r="A13637" s="11"/>
      <c r="B13637" s="11"/>
      <c r="C13637" s="10"/>
      <c r="D13637" s="11"/>
      <c r="E13637" s="11"/>
      <c r="F13637" s="11"/>
      <c r="G13637" s="24"/>
    </row>
    <row r="13638" spans="1:7" x14ac:dyDescent="0.25">
      <c r="A13638" s="11"/>
      <c r="B13638" s="11"/>
      <c r="C13638" s="10"/>
      <c r="D13638" s="11"/>
      <c r="E13638" s="11"/>
      <c r="F13638" s="11"/>
      <c r="G13638" s="24"/>
    </row>
    <row r="13639" spans="1:7" x14ac:dyDescent="0.25">
      <c r="A13639" s="11"/>
      <c r="B13639" s="11"/>
      <c r="C13639" s="10"/>
      <c r="D13639" s="11"/>
      <c r="E13639" s="11"/>
      <c r="F13639" s="11"/>
      <c r="G13639" s="24"/>
    </row>
    <row r="13640" spans="1:7" x14ac:dyDescent="0.25">
      <c r="A13640" s="11"/>
      <c r="B13640" s="11"/>
      <c r="C13640" s="10"/>
      <c r="D13640" s="11"/>
      <c r="E13640" s="11"/>
      <c r="F13640" s="11"/>
      <c r="G13640" s="24"/>
    </row>
    <row r="13641" spans="1:7" x14ac:dyDescent="0.25">
      <c r="A13641" s="11"/>
      <c r="B13641" s="11"/>
      <c r="C13641" s="10"/>
      <c r="D13641" s="11"/>
      <c r="E13641" s="11"/>
      <c r="F13641" s="11"/>
      <c r="G13641" s="24"/>
    </row>
    <row r="13642" spans="1:7" x14ac:dyDescent="0.25">
      <c r="A13642" s="11"/>
      <c r="B13642" s="11"/>
      <c r="C13642" s="10"/>
      <c r="D13642" s="11"/>
      <c r="E13642" s="11"/>
      <c r="F13642" s="11"/>
      <c r="G13642" s="24"/>
    </row>
    <row r="13643" spans="1:7" x14ac:dyDescent="0.25">
      <c r="A13643" s="11"/>
      <c r="B13643" s="11"/>
      <c r="C13643" s="10"/>
      <c r="D13643" s="11"/>
      <c r="E13643" s="11"/>
      <c r="F13643" s="11"/>
      <c r="G13643" s="24"/>
    </row>
    <row r="13644" spans="1:7" x14ac:dyDescent="0.25">
      <c r="A13644" s="11"/>
      <c r="B13644" s="11"/>
      <c r="C13644" s="10"/>
      <c r="D13644" s="11"/>
      <c r="E13644" s="11"/>
      <c r="F13644" s="11"/>
      <c r="G13644" s="24"/>
    </row>
    <row r="13645" spans="1:7" x14ac:dyDescent="0.25">
      <c r="A13645" s="11"/>
      <c r="B13645" s="11"/>
      <c r="C13645" s="10"/>
      <c r="D13645" s="11"/>
      <c r="E13645" s="11"/>
      <c r="F13645" s="11"/>
      <c r="G13645" s="24"/>
    </row>
    <row r="13646" spans="1:7" x14ac:dyDescent="0.25">
      <c r="A13646" s="11"/>
      <c r="B13646" s="11"/>
      <c r="C13646" s="10"/>
      <c r="D13646" s="11"/>
      <c r="E13646" s="11"/>
      <c r="F13646" s="11"/>
      <c r="G13646" s="24"/>
    </row>
    <row r="13647" spans="1:7" x14ac:dyDescent="0.25">
      <c r="A13647" s="11"/>
      <c r="B13647" s="11"/>
      <c r="C13647" s="10"/>
      <c r="D13647" s="11"/>
      <c r="E13647" s="11"/>
      <c r="F13647" s="11"/>
      <c r="G13647" s="24"/>
    </row>
    <row r="13648" spans="1:7" x14ac:dyDescent="0.25">
      <c r="A13648" s="11"/>
      <c r="B13648" s="11"/>
      <c r="C13648" s="10"/>
      <c r="D13648" s="11"/>
      <c r="E13648" s="11"/>
      <c r="F13648" s="11"/>
      <c r="G13648" s="24"/>
    </row>
    <row r="13649" spans="1:7" x14ac:dyDescent="0.25">
      <c r="A13649" s="11"/>
      <c r="B13649" s="11"/>
      <c r="C13649" s="10"/>
      <c r="D13649" s="11"/>
      <c r="E13649" s="11"/>
      <c r="F13649" s="11"/>
      <c r="G13649" s="24"/>
    </row>
    <row r="13650" spans="1:7" x14ac:dyDescent="0.25">
      <c r="A13650" s="11"/>
      <c r="B13650" s="11"/>
      <c r="C13650" s="10"/>
      <c r="D13650" s="11"/>
      <c r="E13650" s="11"/>
      <c r="F13650" s="11"/>
      <c r="G13650" s="24"/>
    </row>
    <row r="13651" spans="1:7" x14ac:dyDescent="0.25">
      <c r="A13651" s="11"/>
      <c r="B13651" s="11"/>
      <c r="C13651" s="10"/>
      <c r="D13651" s="11"/>
      <c r="E13651" s="11"/>
      <c r="F13651" s="11"/>
      <c r="G13651" s="24"/>
    </row>
    <row r="13652" spans="1:7" x14ac:dyDescent="0.25">
      <c r="A13652" s="11"/>
      <c r="B13652" s="11"/>
      <c r="C13652" s="10"/>
      <c r="D13652" s="11"/>
      <c r="E13652" s="11"/>
      <c r="F13652" s="11"/>
      <c r="G13652" s="24"/>
    </row>
    <row r="13653" spans="1:7" x14ac:dyDescent="0.25">
      <c r="A13653" s="11"/>
      <c r="B13653" s="11"/>
      <c r="C13653" s="10"/>
      <c r="D13653" s="11"/>
      <c r="E13653" s="11"/>
      <c r="F13653" s="11"/>
      <c r="G13653" s="24"/>
    </row>
    <row r="13654" spans="1:7" x14ac:dyDescent="0.25">
      <c r="A13654" s="11"/>
      <c r="B13654" s="11"/>
      <c r="C13654" s="10"/>
      <c r="D13654" s="11"/>
      <c r="E13654" s="11"/>
      <c r="F13654" s="11"/>
      <c r="G13654" s="24"/>
    </row>
    <row r="13655" spans="1:7" x14ac:dyDescent="0.25">
      <c r="A13655" s="11"/>
      <c r="B13655" s="11"/>
      <c r="C13655" s="10"/>
      <c r="D13655" s="11"/>
      <c r="E13655" s="11"/>
      <c r="F13655" s="11"/>
      <c r="G13655" s="24"/>
    </row>
    <row r="13656" spans="1:7" x14ac:dyDescent="0.25">
      <c r="A13656" s="11"/>
      <c r="B13656" s="11"/>
      <c r="C13656" s="10"/>
      <c r="D13656" s="11"/>
      <c r="E13656" s="11"/>
      <c r="F13656" s="11"/>
      <c r="G13656" s="24"/>
    </row>
    <row r="13657" spans="1:7" x14ac:dyDescent="0.25">
      <c r="A13657" s="11"/>
      <c r="B13657" s="11"/>
      <c r="C13657" s="10"/>
      <c r="D13657" s="11"/>
      <c r="E13657" s="11"/>
      <c r="F13657" s="11"/>
      <c r="G13657" s="24"/>
    </row>
    <row r="13658" spans="1:7" x14ac:dyDescent="0.25">
      <c r="A13658" s="11"/>
      <c r="B13658" s="11"/>
      <c r="C13658" s="10"/>
      <c r="D13658" s="11"/>
      <c r="E13658" s="11"/>
      <c r="F13658" s="11"/>
      <c r="G13658" s="24"/>
    </row>
    <row r="13659" spans="1:7" x14ac:dyDescent="0.25">
      <c r="A13659" s="11"/>
      <c r="B13659" s="11"/>
      <c r="C13659" s="10"/>
      <c r="D13659" s="11"/>
      <c r="E13659" s="11"/>
      <c r="F13659" s="11"/>
      <c r="G13659" s="24"/>
    </row>
    <row r="13660" spans="1:7" x14ac:dyDescent="0.25">
      <c r="A13660" s="11"/>
      <c r="B13660" s="11"/>
      <c r="C13660" s="10"/>
      <c r="D13660" s="11"/>
      <c r="E13660" s="11"/>
      <c r="F13660" s="11"/>
      <c r="G13660" s="24"/>
    </row>
    <row r="13661" spans="1:7" x14ac:dyDescent="0.25">
      <c r="A13661" s="11"/>
      <c r="B13661" s="11"/>
      <c r="C13661" s="10"/>
      <c r="D13661" s="11"/>
      <c r="E13661" s="11"/>
      <c r="F13661" s="11"/>
      <c r="G13661" s="24"/>
    </row>
    <row r="13662" spans="1:7" x14ac:dyDescent="0.25">
      <c r="A13662" s="11"/>
      <c r="B13662" s="11"/>
      <c r="C13662" s="10"/>
      <c r="D13662" s="11"/>
      <c r="E13662" s="11"/>
      <c r="F13662" s="11"/>
      <c r="G13662" s="24"/>
    </row>
    <row r="13663" spans="1:7" x14ac:dyDescent="0.25">
      <c r="A13663" s="11"/>
      <c r="B13663" s="11"/>
      <c r="C13663" s="10"/>
      <c r="D13663" s="11"/>
      <c r="E13663" s="11"/>
      <c r="F13663" s="11"/>
      <c r="G13663" s="24"/>
    </row>
    <row r="13664" spans="1:7" x14ac:dyDescent="0.25">
      <c r="A13664" s="11"/>
      <c r="B13664" s="11"/>
      <c r="C13664" s="10"/>
      <c r="D13664" s="11"/>
      <c r="E13664" s="11"/>
      <c r="F13664" s="11"/>
      <c r="G13664" s="24"/>
    </row>
    <row r="13665" spans="1:7" x14ac:dyDescent="0.25">
      <c r="A13665" s="11"/>
      <c r="B13665" s="11"/>
      <c r="C13665" s="10"/>
      <c r="D13665" s="11"/>
      <c r="E13665" s="11"/>
      <c r="F13665" s="11"/>
      <c r="G13665" s="24"/>
    </row>
    <row r="13666" spans="1:7" x14ac:dyDescent="0.25">
      <c r="A13666" s="11"/>
      <c r="B13666" s="11"/>
      <c r="C13666" s="10"/>
      <c r="D13666" s="11"/>
      <c r="E13666" s="11"/>
      <c r="F13666" s="11"/>
      <c r="G13666" s="24"/>
    </row>
    <row r="13667" spans="1:7" x14ac:dyDescent="0.25">
      <c r="A13667" s="11"/>
      <c r="B13667" s="11"/>
      <c r="C13667" s="10"/>
      <c r="D13667" s="11"/>
      <c r="E13667" s="11"/>
      <c r="F13667" s="11"/>
      <c r="G13667" s="24"/>
    </row>
    <row r="13668" spans="1:7" x14ac:dyDescent="0.25">
      <c r="A13668" s="11"/>
      <c r="B13668" s="11"/>
      <c r="C13668" s="10"/>
      <c r="D13668" s="11"/>
      <c r="E13668" s="11"/>
      <c r="F13668" s="11"/>
      <c r="G13668" s="24"/>
    </row>
    <row r="13669" spans="1:7" x14ac:dyDescent="0.25">
      <c r="A13669" s="11"/>
      <c r="B13669" s="11"/>
      <c r="C13669" s="10"/>
      <c r="D13669" s="11"/>
      <c r="E13669" s="11"/>
      <c r="F13669" s="11"/>
      <c r="G13669" s="24"/>
    </row>
    <row r="13670" spans="1:7" x14ac:dyDescent="0.25">
      <c r="A13670" s="11"/>
      <c r="B13670" s="11"/>
      <c r="C13670" s="10"/>
      <c r="D13670" s="11"/>
      <c r="E13670" s="11"/>
      <c r="F13670" s="11"/>
      <c r="G13670" s="24"/>
    </row>
    <row r="13671" spans="1:7" x14ac:dyDescent="0.25">
      <c r="A13671" s="11"/>
      <c r="B13671" s="11"/>
      <c r="C13671" s="10"/>
      <c r="D13671" s="11"/>
      <c r="E13671" s="11"/>
      <c r="F13671" s="11"/>
      <c r="G13671" s="24"/>
    </row>
    <row r="13672" spans="1:7" x14ac:dyDescent="0.25">
      <c r="A13672" s="11"/>
      <c r="B13672" s="11"/>
      <c r="C13672" s="10"/>
      <c r="D13672" s="11"/>
      <c r="E13672" s="11"/>
      <c r="F13672" s="11"/>
      <c r="G13672" s="24"/>
    </row>
    <row r="13673" spans="1:7" x14ac:dyDescent="0.25">
      <c r="A13673" s="11"/>
      <c r="B13673" s="11"/>
      <c r="C13673" s="10"/>
      <c r="D13673" s="11"/>
      <c r="E13673" s="11"/>
      <c r="F13673" s="11"/>
      <c r="G13673" s="24"/>
    </row>
    <row r="13674" spans="1:7" x14ac:dyDescent="0.25">
      <c r="A13674" s="11"/>
      <c r="B13674" s="11"/>
      <c r="C13674" s="10"/>
      <c r="D13674" s="11"/>
      <c r="E13674" s="11"/>
      <c r="F13674" s="11"/>
      <c r="G13674" s="24"/>
    </row>
    <row r="13675" spans="1:7" x14ac:dyDescent="0.25">
      <c r="A13675" s="11"/>
      <c r="B13675" s="11"/>
      <c r="C13675" s="10"/>
      <c r="D13675" s="11"/>
      <c r="E13675" s="11"/>
      <c r="F13675" s="11"/>
      <c r="G13675" s="24"/>
    </row>
    <row r="13676" spans="1:7" x14ac:dyDescent="0.25">
      <c r="A13676" s="11"/>
      <c r="B13676" s="11"/>
      <c r="C13676" s="10"/>
      <c r="D13676" s="11"/>
      <c r="E13676" s="11"/>
      <c r="F13676" s="11"/>
      <c r="G13676" s="24"/>
    </row>
    <row r="13677" spans="1:7" x14ac:dyDescent="0.25">
      <c r="A13677" s="11"/>
      <c r="B13677" s="11"/>
      <c r="C13677" s="10"/>
      <c r="D13677" s="11"/>
      <c r="E13677" s="11"/>
      <c r="F13677" s="11"/>
      <c r="G13677" s="24"/>
    </row>
    <row r="13678" spans="1:7" x14ac:dyDescent="0.25">
      <c r="A13678" s="11"/>
      <c r="B13678" s="11"/>
      <c r="C13678" s="10"/>
      <c r="D13678" s="11"/>
      <c r="E13678" s="11"/>
      <c r="F13678" s="11"/>
      <c r="G13678" s="24"/>
    </row>
    <row r="13679" spans="1:7" x14ac:dyDescent="0.25">
      <c r="A13679" s="11"/>
      <c r="B13679" s="11"/>
      <c r="C13679" s="10"/>
      <c r="D13679" s="11"/>
      <c r="E13679" s="11"/>
      <c r="F13679" s="11"/>
      <c r="G13679" s="24"/>
    </row>
    <row r="13680" spans="1:7" x14ac:dyDescent="0.25">
      <c r="A13680" s="11"/>
      <c r="B13680" s="11"/>
      <c r="C13680" s="10"/>
      <c r="D13680" s="11"/>
      <c r="E13680" s="11"/>
      <c r="F13680" s="11"/>
      <c r="G13680" s="24"/>
    </row>
    <row r="13681" spans="1:7" x14ac:dyDescent="0.25">
      <c r="A13681" s="11"/>
      <c r="B13681" s="11"/>
      <c r="C13681" s="10"/>
      <c r="D13681" s="11"/>
      <c r="E13681" s="11"/>
      <c r="F13681" s="11"/>
      <c r="G13681" s="24"/>
    </row>
    <row r="13682" spans="1:7" x14ac:dyDescent="0.25">
      <c r="A13682" s="11"/>
      <c r="B13682" s="11"/>
      <c r="C13682" s="10"/>
      <c r="D13682" s="11"/>
      <c r="E13682" s="11"/>
      <c r="F13682" s="11"/>
      <c r="G13682" s="24"/>
    </row>
    <row r="13683" spans="1:7" x14ac:dyDescent="0.25">
      <c r="A13683" s="11"/>
      <c r="B13683" s="11"/>
      <c r="C13683" s="10"/>
      <c r="D13683" s="11"/>
      <c r="E13683" s="11"/>
      <c r="F13683" s="11"/>
      <c r="G13683" s="24"/>
    </row>
    <row r="13684" spans="1:7" x14ac:dyDescent="0.25">
      <c r="A13684" s="11"/>
      <c r="B13684" s="11"/>
      <c r="C13684" s="10"/>
      <c r="D13684" s="11"/>
      <c r="E13684" s="11"/>
      <c r="F13684" s="11"/>
      <c r="G13684" s="24"/>
    </row>
    <row r="13685" spans="1:7" x14ac:dyDescent="0.25">
      <c r="A13685" s="11"/>
      <c r="B13685" s="11"/>
      <c r="C13685" s="10"/>
      <c r="D13685" s="11"/>
      <c r="E13685" s="11"/>
      <c r="F13685" s="11"/>
      <c r="G13685" s="24"/>
    </row>
    <row r="13686" spans="1:7" x14ac:dyDescent="0.25">
      <c r="A13686" s="11"/>
      <c r="B13686" s="11"/>
      <c r="C13686" s="10"/>
      <c r="D13686" s="11"/>
      <c r="E13686" s="11"/>
      <c r="F13686" s="11"/>
      <c r="G13686" s="24"/>
    </row>
    <row r="13687" spans="1:7" x14ac:dyDescent="0.25">
      <c r="A13687" s="11"/>
      <c r="B13687" s="11"/>
      <c r="C13687" s="10"/>
      <c r="D13687" s="11"/>
      <c r="E13687" s="11"/>
      <c r="F13687" s="11"/>
      <c r="G13687" s="24"/>
    </row>
    <row r="13688" spans="1:7" x14ac:dyDescent="0.25">
      <c r="A13688" s="11"/>
      <c r="B13688" s="11"/>
      <c r="C13688" s="10"/>
      <c r="D13688" s="11"/>
      <c r="E13688" s="11"/>
      <c r="F13688" s="11"/>
      <c r="G13688" s="24"/>
    </row>
    <row r="13689" spans="1:7" x14ac:dyDescent="0.25">
      <c r="A13689" s="11"/>
      <c r="B13689" s="11"/>
      <c r="C13689" s="10"/>
      <c r="D13689" s="11"/>
      <c r="E13689" s="11"/>
      <c r="F13689" s="11"/>
      <c r="G13689" s="24"/>
    </row>
    <row r="13690" spans="1:7" x14ac:dyDescent="0.25">
      <c r="A13690" s="11"/>
      <c r="B13690" s="11"/>
      <c r="C13690" s="10"/>
      <c r="D13690" s="11"/>
      <c r="E13690" s="11"/>
      <c r="F13690" s="11"/>
      <c r="G13690" s="24"/>
    </row>
    <row r="13691" spans="1:7" x14ac:dyDescent="0.25">
      <c r="A13691" s="11"/>
      <c r="B13691" s="11"/>
      <c r="C13691" s="10"/>
      <c r="D13691" s="11"/>
      <c r="E13691" s="11"/>
      <c r="F13691" s="11"/>
      <c r="G13691" s="24"/>
    </row>
    <row r="13692" spans="1:7" x14ac:dyDescent="0.25">
      <c r="A13692" s="11"/>
      <c r="B13692" s="11"/>
      <c r="C13692" s="10"/>
      <c r="D13692" s="11"/>
      <c r="E13692" s="11"/>
      <c r="F13692" s="11"/>
      <c r="G13692" s="24"/>
    </row>
    <row r="13693" spans="1:7" x14ac:dyDescent="0.25">
      <c r="A13693" s="11"/>
      <c r="B13693" s="11"/>
      <c r="C13693" s="10"/>
      <c r="D13693" s="11"/>
      <c r="E13693" s="11"/>
      <c r="F13693" s="11"/>
      <c r="G13693" s="24"/>
    </row>
    <row r="13694" spans="1:7" x14ac:dyDescent="0.25">
      <c r="A13694" s="11"/>
      <c r="B13694" s="11"/>
      <c r="C13694" s="10"/>
      <c r="D13694" s="11"/>
      <c r="E13694" s="11"/>
      <c r="F13694" s="11"/>
      <c r="G13694" s="24"/>
    </row>
    <row r="13695" spans="1:7" x14ac:dyDescent="0.25">
      <c r="A13695" s="11"/>
      <c r="B13695" s="11"/>
      <c r="C13695" s="10"/>
      <c r="D13695" s="11"/>
      <c r="E13695" s="11"/>
      <c r="F13695" s="11"/>
      <c r="G13695" s="24"/>
    </row>
    <row r="13696" spans="1:7" x14ac:dyDescent="0.25">
      <c r="A13696" s="11"/>
      <c r="B13696" s="11"/>
      <c r="C13696" s="10"/>
      <c r="D13696" s="11"/>
      <c r="E13696" s="11"/>
      <c r="F13696" s="11"/>
      <c r="G13696" s="24"/>
    </row>
    <row r="13697" spans="1:7" x14ac:dyDescent="0.25">
      <c r="A13697" s="11"/>
      <c r="B13697" s="11"/>
      <c r="C13697" s="10"/>
      <c r="D13697" s="11"/>
      <c r="E13697" s="11"/>
      <c r="F13697" s="11"/>
      <c r="G13697" s="24"/>
    </row>
    <row r="13698" spans="1:7" x14ac:dyDescent="0.25">
      <c r="A13698" s="11"/>
      <c r="B13698" s="11"/>
      <c r="C13698" s="10"/>
      <c r="D13698" s="11"/>
      <c r="E13698" s="11"/>
      <c r="F13698" s="11"/>
      <c r="G13698" s="24"/>
    </row>
    <row r="13699" spans="1:7" x14ac:dyDescent="0.25">
      <c r="A13699" s="11"/>
      <c r="B13699" s="11"/>
      <c r="C13699" s="10"/>
      <c r="D13699" s="11"/>
      <c r="E13699" s="11"/>
      <c r="F13699" s="11"/>
      <c r="G13699" s="24"/>
    </row>
    <row r="13700" spans="1:7" x14ac:dyDescent="0.25">
      <c r="A13700" s="11"/>
      <c r="B13700" s="11"/>
      <c r="C13700" s="10"/>
      <c r="D13700" s="11"/>
      <c r="E13700" s="11"/>
      <c r="F13700" s="11"/>
      <c r="G13700" s="24"/>
    </row>
    <row r="13701" spans="1:7" x14ac:dyDescent="0.25">
      <c r="A13701" s="11"/>
      <c r="B13701" s="11"/>
      <c r="C13701" s="10"/>
      <c r="D13701" s="11"/>
      <c r="E13701" s="11"/>
      <c r="F13701" s="11"/>
      <c r="G13701" s="24"/>
    </row>
    <row r="13702" spans="1:7" x14ac:dyDescent="0.25">
      <c r="A13702" s="11"/>
      <c r="B13702" s="11"/>
      <c r="C13702" s="10"/>
      <c r="D13702" s="11"/>
      <c r="E13702" s="11"/>
      <c r="F13702" s="11"/>
      <c r="G13702" s="24"/>
    </row>
    <row r="13703" spans="1:7" x14ac:dyDescent="0.25">
      <c r="A13703" s="11"/>
      <c r="B13703" s="11"/>
      <c r="C13703" s="10"/>
      <c r="D13703" s="11"/>
      <c r="E13703" s="11"/>
      <c r="F13703" s="11"/>
      <c r="G13703" s="24"/>
    </row>
    <row r="13704" spans="1:7" x14ac:dyDescent="0.25">
      <c r="A13704" s="11"/>
      <c r="B13704" s="11"/>
      <c r="C13704" s="10"/>
      <c r="D13704" s="11"/>
      <c r="E13704" s="11"/>
      <c r="F13704" s="11"/>
      <c r="G13704" s="24"/>
    </row>
    <row r="13705" spans="1:7" x14ac:dyDescent="0.25">
      <c r="A13705" s="11"/>
      <c r="B13705" s="11"/>
      <c r="C13705" s="10"/>
      <c r="D13705" s="11"/>
      <c r="E13705" s="11"/>
      <c r="F13705" s="11"/>
      <c r="G13705" s="24"/>
    </row>
    <row r="13706" spans="1:7" x14ac:dyDescent="0.25">
      <c r="A13706" s="11"/>
      <c r="B13706" s="11"/>
      <c r="C13706" s="10"/>
      <c r="D13706" s="11"/>
      <c r="E13706" s="11"/>
      <c r="F13706" s="11"/>
      <c r="G13706" s="24"/>
    </row>
    <row r="13707" spans="1:7" x14ac:dyDescent="0.25">
      <c r="A13707" s="11"/>
      <c r="B13707" s="11"/>
      <c r="C13707" s="10"/>
      <c r="D13707" s="11"/>
      <c r="E13707" s="11"/>
      <c r="F13707" s="11"/>
      <c r="G13707" s="24"/>
    </row>
    <row r="13708" spans="1:7" x14ac:dyDescent="0.25">
      <c r="A13708" s="11"/>
      <c r="B13708" s="11"/>
      <c r="C13708" s="10"/>
      <c r="D13708" s="11"/>
      <c r="E13708" s="11"/>
      <c r="F13708" s="11"/>
      <c r="G13708" s="24"/>
    </row>
    <row r="13709" spans="1:7" x14ac:dyDescent="0.25">
      <c r="A13709" s="11"/>
      <c r="B13709" s="11"/>
      <c r="C13709" s="10"/>
      <c r="D13709" s="11"/>
      <c r="E13709" s="11"/>
      <c r="F13709" s="11"/>
      <c r="G13709" s="24"/>
    </row>
    <row r="13710" spans="1:7" x14ac:dyDescent="0.25">
      <c r="A13710" s="11"/>
      <c r="B13710" s="11"/>
      <c r="C13710" s="10"/>
      <c r="D13710" s="11"/>
      <c r="E13710" s="11"/>
      <c r="F13710" s="11"/>
      <c r="G13710" s="24"/>
    </row>
    <row r="13711" spans="1:7" x14ac:dyDescent="0.25">
      <c r="A13711" s="11"/>
      <c r="B13711" s="11"/>
      <c r="C13711" s="10"/>
      <c r="D13711" s="11"/>
      <c r="E13711" s="11"/>
      <c r="F13711" s="11"/>
      <c r="G13711" s="24"/>
    </row>
    <row r="13712" spans="1:7" x14ac:dyDescent="0.25">
      <c r="A13712" s="11"/>
      <c r="B13712" s="11"/>
      <c r="C13712" s="10"/>
      <c r="D13712" s="11"/>
      <c r="E13712" s="11"/>
      <c r="F13712" s="11"/>
      <c r="G13712" s="24"/>
    </row>
    <row r="13713" spans="1:7" x14ac:dyDescent="0.25">
      <c r="A13713" s="11"/>
      <c r="B13713" s="11"/>
      <c r="C13713" s="10"/>
      <c r="D13713" s="11"/>
      <c r="E13713" s="11"/>
      <c r="F13713" s="11"/>
      <c r="G13713" s="24"/>
    </row>
    <row r="13714" spans="1:7" x14ac:dyDescent="0.25">
      <c r="A13714" s="11"/>
      <c r="B13714" s="11"/>
      <c r="C13714" s="10"/>
      <c r="D13714" s="11"/>
      <c r="E13714" s="11"/>
      <c r="F13714" s="11"/>
      <c r="G13714" s="24"/>
    </row>
    <row r="13715" spans="1:7" x14ac:dyDescent="0.25">
      <c r="A13715" s="11"/>
      <c r="B13715" s="11"/>
      <c r="C13715" s="10"/>
      <c r="D13715" s="11"/>
      <c r="E13715" s="11"/>
      <c r="F13715" s="11"/>
      <c r="G13715" s="24"/>
    </row>
    <row r="13716" spans="1:7" x14ac:dyDescent="0.25">
      <c r="A13716" s="11"/>
      <c r="B13716" s="11"/>
      <c r="C13716" s="10"/>
      <c r="D13716" s="11"/>
      <c r="E13716" s="11"/>
      <c r="F13716" s="11"/>
      <c r="G13716" s="24"/>
    </row>
    <row r="13717" spans="1:7" x14ac:dyDescent="0.25">
      <c r="A13717" s="11"/>
      <c r="B13717" s="11"/>
      <c r="C13717" s="10"/>
      <c r="D13717" s="11"/>
      <c r="E13717" s="11"/>
      <c r="F13717" s="11"/>
      <c r="G13717" s="24"/>
    </row>
    <row r="13718" spans="1:7" x14ac:dyDescent="0.25">
      <c r="A13718" s="11"/>
      <c r="B13718" s="11"/>
      <c r="C13718" s="10"/>
      <c r="D13718" s="11"/>
      <c r="E13718" s="11"/>
      <c r="F13718" s="11"/>
      <c r="G13718" s="24"/>
    </row>
    <row r="13719" spans="1:7" x14ac:dyDescent="0.25">
      <c r="A13719" s="11"/>
      <c r="B13719" s="11"/>
      <c r="C13719" s="10"/>
      <c r="D13719" s="11"/>
      <c r="E13719" s="11"/>
      <c r="F13719" s="11"/>
      <c r="G13719" s="24"/>
    </row>
    <row r="13720" spans="1:7" x14ac:dyDescent="0.25">
      <c r="A13720" s="11"/>
      <c r="B13720" s="11"/>
      <c r="C13720" s="10"/>
      <c r="D13720" s="11"/>
      <c r="E13720" s="11"/>
      <c r="F13720" s="11"/>
      <c r="G13720" s="24"/>
    </row>
    <row r="13721" spans="1:7" x14ac:dyDescent="0.25">
      <c r="A13721" s="11"/>
      <c r="B13721" s="11"/>
      <c r="C13721" s="10"/>
      <c r="D13721" s="11"/>
      <c r="E13721" s="11"/>
      <c r="F13721" s="11"/>
      <c r="G13721" s="24"/>
    </row>
    <row r="13722" spans="1:7" x14ac:dyDescent="0.25">
      <c r="A13722" s="11"/>
      <c r="B13722" s="11"/>
      <c r="C13722" s="10"/>
      <c r="D13722" s="11"/>
      <c r="E13722" s="11"/>
      <c r="F13722" s="11"/>
      <c r="G13722" s="24"/>
    </row>
    <row r="13723" spans="1:7" x14ac:dyDescent="0.25">
      <c r="A13723" s="11"/>
      <c r="B13723" s="11"/>
      <c r="C13723" s="10"/>
      <c r="D13723" s="11"/>
      <c r="E13723" s="11"/>
      <c r="F13723" s="11"/>
      <c r="G13723" s="24"/>
    </row>
    <row r="13724" spans="1:7" x14ac:dyDescent="0.25">
      <c r="A13724" s="11"/>
      <c r="B13724" s="11"/>
      <c r="C13724" s="10"/>
      <c r="D13724" s="11"/>
      <c r="E13724" s="11"/>
      <c r="F13724" s="11"/>
      <c r="G13724" s="24"/>
    </row>
    <row r="13725" spans="1:7" x14ac:dyDescent="0.25">
      <c r="A13725" s="11"/>
      <c r="B13725" s="11"/>
      <c r="C13725" s="10"/>
      <c r="D13725" s="11"/>
      <c r="E13725" s="11"/>
      <c r="F13725" s="11"/>
      <c r="G13725" s="24"/>
    </row>
    <row r="13726" spans="1:7" x14ac:dyDescent="0.25">
      <c r="A13726" s="11"/>
      <c r="B13726" s="11"/>
      <c r="C13726" s="10"/>
      <c r="D13726" s="11"/>
      <c r="E13726" s="11"/>
      <c r="F13726" s="11"/>
      <c r="G13726" s="24"/>
    </row>
    <row r="13727" spans="1:7" x14ac:dyDescent="0.25">
      <c r="A13727" s="11"/>
      <c r="B13727" s="11"/>
      <c r="C13727" s="10"/>
      <c r="D13727" s="11"/>
      <c r="E13727" s="11"/>
      <c r="F13727" s="11"/>
      <c r="G13727" s="24"/>
    </row>
    <row r="13728" spans="1:7" x14ac:dyDescent="0.25">
      <c r="A13728" s="11"/>
      <c r="B13728" s="11"/>
      <c r="C13728" s="10"/>
      <c r="D13728" s="11"/>
      <c r="E13728" s="11"/>
      <c r="F13728" s="11"/>
      <c r="G13728" s="24"/>
    </row>
    <row r="13729" spans="1:7" x14ac:dyDescent="0.25">
      <c r="A13729" s="11"/>
      <c r="B13729" s="11"/>
      <c r="C13729" s="10"/>
      <c r="D13729" s="11"/>
      <c r="E13729" s="11"/>
      <c r="F13729" s="11"/>
      <c r="G13729" s="24"/>
    </row>
    <row r="13730" spans="1:7" x14ac:dyDescent="0.25">
      <c r="A13730" s="11"/>
      <c r="B13730" s="11"/>
      <c r="C13730" s="10"/>
      <c r="D13730" s="11"/>
      <c r="E13730" s="11"/>
      <c r="F13730" s="11"/>
      <c r="G13730" s="24"/>
    </row>
    <row r="13731" spans="1:7" x14ac:dyDescent="0.25">
      <c r="A13731" s="11"/>
      <c r="B13731" s="11"/>
      <c r="C13731" s="10"/>
      <c r="D13731" s="11"/>
      <c r="E13731" s="11"/>
      <c r="F13731" s="11"/>
      <c r="G13731" s="24"/>
    </row>
    <row r="13732" spans="1:7" x14ac:dyDescent="0.25">
      <c r="A13732" s="11"/>
      <c r="B13732" s="11"/>
      <c r="C13732" s="10"/>
      <c r="D13732" s="11"/>
      <c r="E13732" s="11"/>
      <c r="F13732" s="11"/>
      <c r="G13732" s="24"/>
    </row>
    <row r="13733" spans="1:7" x14ac:dyDescent="0.25">
      <c r="A13733" s="11"/>
      <c r="B13733" s="11"/>
      <c r="C13733" s="10"/>
      <c r="D13733" s="11"/>
      <c r="E13733" s="11"/>
      <c r="F13733" s="11"/>
      <c r="G13733" s="24"/>
    </row>
    <row r="13734" spans="1:7" x14ac:dyDescent="0.25">
      <c r="A13734" s="11"/>
      <c r="B13734" s="11"/>
      <c r="C13734" s="10"/>
      <c r="D13734" s="11"/>
      <c r="E13734" s="11"/>
      <c r="F13734" s="11"/>
      <c r="G13734" s="24"/>
    </row>
    <row r="13735" spans="1:7" x14ac:dyDescent="0.25">
      <c r="A13735" s="11"/>
      <c r="B13735" s="11"/>
      <c r="C13735" s="10"/>
      <c r="D13735" s="11"/>
      <c r="E13735" s="11"/>
      <c r="F13735" s="11"/>
      <c r="G13735" s="24"/>
    </row>
    <row r="13736" spans="1:7" x14ac:dyDescent="0.25">
      <c r="A13736" s="11"/>
      <c r="B13736" s="11"/>
      <c r="C13736" s="10"/>
      <c r="D13736" s="11"/>
      <c r="E13736" s="11"/>
      <c r="F13736" s="11"/>
      <c r="G13736" s="24"/>
    </row>
    <row r="13737" spans="1:7" x14ac:dyDescent="0.25">
      <c r="A13737" s="11"/>
      <c r="B13737" s="11"/>
      <c r="C13737" s="10"/>
      <c r="D13737" s="11"/>
      <c r="E13737" s="11"/>
      <c r="F13737" s="11"/>
      <c r="G13737" s="24"/>
    </row>
    <row r="13738" spans="1:7" x14ac:dyDescent="0.25">
      <c r="A13738" s="11"/>
      <c r="B13738" s="11"/>
      <c r="C13738" s="10"/>
      <c r="D13738" s="11"/>
      <c r="E13738" s="11"/>
      <c r="F13738" s="11"/>
      <c r="G13738" s="24"/>
    </row>
    <row r="13739" spans="1:7" x14ac:dyDescent="0.25">
      <c r="A13739" s="11"/>
      <c r="B13739" s="11"/>
      <c r="C13739" s="10"/>
      <c r="D13739" s="11"/>
      <c r="E13739" s="11"/>
      <c r="F13739" s="11"/>
      <c r="G13739" s="24"/>
    </row>
    <row r="13740" spans="1:7" x14ac:dyDescent="0.25">
      <c r="A13740" s="11"/>
      <c r="B13740" s="11"/>
      <c r="C13740" s="10"/>
      <c r="D13740" s="11"/>
      <c r="E13740" s="11"/>
      <c r="F13740" s="11"/>
      <c r="G13740" s="24"/>
    </row>
    <row r="13741" spans="1:7" x14ac:dyDescent="0.25">
      <c r="A13741" s="11"/>
      <c r="B13741" s="11"/>
      <c r="C13741" s="10"/>
      <c r="D13741" s="11"/>
      <c r="E13741" s="11"/>
      <c r="F13741" s="11"/>
      <c r="G13741" s="24"/>
    </row>
    <row r="13742" spans="1:7" x14ac:dyDescent="0.25">
      <c r="A13742" s="11"/>
      <c r="B13742" s="11"/>
      <c r="C13742" s="10"/>
      <c r="D13742" s="11"/>
      <c r="E13742" s="11"/>
      <c r="F13742" s="11"/>
      <c r="G13742" s="24"/>
    </row>
    <row r="13743" spans="1:7" x14ac:dyDescent="0.25">
      <c r="A13743" s="11"/>
      <c r="B13743" s="11"/>
      <c r="C13743" s="10"/>
      <c r="D13743" s="11"/>
      <c r="E13743" s="11"/>
      <c r="F13743" s="11"/>
      <c r="G13743" s="24"/>
    </row>
    <row r="13744" spans="1:7" x14ac:dyDescent="0.25">
      <c r="A13744" s="11"/>
      <c r="B13744" s="11"/>
      <c r="C13744" s="10"/>
      <c r="D13744" s="11"/>
      <c r="E13744" s="11"/>
      <c r="F13744" s="11"/>
      <c r="G13744" s="24"/>
    </row>
    <row r="13745" spans="1:7" x14ac:dyDescent="0.25">
      <c r="A13745" s="11"/>
      <c r="B13745" s="11"/>
      <c r="C13745" s="10"/>
      <c r="D13745" s="11"/>
      <c r="E13745" s="11"/>
      <c r="F13745" s="11"/>
      <c r="G13745" s="24"/>
    </row>
    <row r="13746" spans="1:7" x14ac:dyDescent="0.25">
      <c r="A13746" s="11"/>
      <c r="B13746" s="11"/>
      <c r="C13746" s="10"/>
      <c r="D13746" s="11"/>
      <c r="E13746" s="11"/>
      <c r="F13746" s="11"/>
      <c r="G13746" s="24"/>
    </row>
    <row r="13747" spans="1:7" x14ac:dyDescent="0.25">
      <c r="A13747" s="11"/>
      <c r="B13747" s="11"/>
      <c r="C13747" s="10"/>
      <c r="D13747" s="11"/>
      <c r="E13747" s="11"/>
      <c r="F13747" s="11"/>
      <c r="G13747" s="24"/>
    </row>
    <row r="13748" spans="1:7" x14ac:dyDescent="0.25">
      <c r="A13748" s="11"/>
      <c r="B13748" s="11"/>
      <c r="C13748" s="10"/>
      <c r="D13748" s="11"/>
      <c r="E13748" s="11"/>
      <c r="F13748" s="11"/>
      <c r="G13748" s="24"/>
    </row>
    <row r="13749" spans="1:7" x14ac:dyDescent="0.25">
      <c r="A13749" s="11"/>
      <c r="B13749" s="11"/>
      <c r="C13749" s="10"/>
      <c r="D13749" s="11"/>
      <c r="E13749" s="11"/>
      <c r="F13749" s="11"/>
      <c r="G13749" s="24"/>
    </row>
    <row r="13750" spans="1:7" x14ac:dyDescent="0.25">
      <c r="A13750" s="11"/>
      <c r="B13750" s="11"/>
      <c r="C13750" s="10"/>
      <c r="D13750" s="11"/>
      <c r="E13750" s="11"/>
      <c r="F13750" s="11"/>
      <c r="G13750" s="24"/>
    </row>
    <row r="13751" spans="1:7" x14ac:dyDescent="0.25">
      <c r="A13751" s="11"/>
      <c r="B13751" s="11"/>
      <c r="C13751" s="10"/>
      <c r="D13751" s="11"/>
      <c r="E13751" s="11"/>
      <c r="F13751" s="11"/>
      <c r="G13751" s="24"/>
    </row>
    <row r="13752" spans="1:7" x14ac:dyDescent="0.25">
      <c r="A13752" s="11"/>
      <c r="B13752" s="11"/>
      <c r="C13752" s="10"/>
      <c r="D13752" s="11"/>
      <c r="E13752" s="11"/>
      <c r="F13752" s="11"/>
      <c r="G13752" s="24"/>
    </row>
    <row r="13753" spans="1:7" x14ac:dyDescent="0.25">
      <c r="A13753" s="11"/>
      <c r="B13753" s="11"/>
      <c r="C13753" s="10"/>
      <c r="D13753" s="11"/>
      <c r="E13753" s="11"/>
      <c r="F13753" s="11"/>
      <c r="G13753" s="24"/>
    </row>
    <row r="13754" spans="1:7" x14ac:dyDescent="0.25">
      <c r="A13754" s="11"/>
      <c r="B13754" s="11"/>
      <c r="C13754" s="10"/>
      <c r="D13754" s="11"/>
      <c r="E13754" s="11"/>
      <c r="F13754" s="11"/>
      <c r="G13754" s="24"/>
    </row>
    <row r="13755" spans="1:7" x14ac:dyDescent="0.25">
      <c r="A13755" s="11"/>
      <c r="B13755" s="11"/>
      <c r="C13755" s="10"/>
      <c r="D13755" s="11"/>
      <c r="E13755" s="11"/>
      <c r="F13755" s="11"/>
      <c r="G13755" s="24"/>
    </row>
    <row r="13756" spans="1:7" x14ac:dyDescent="0.25">
      <c r="A13756" s="11"/>
      <c r="B13756" s="11"/>
      <c r="C13756" s="10"/>
      <c r="D13756" s="11"/>
      <c r="E13756" s="11"/>
      <c r="F13756" s="11"/>
      <c r="G13756" s="24"/>
    </row>
    <row r="13757" spans="1:7" x14ac:dyDescent="0.25">
      <c r="A13757" s="11"/>
      <c r="B13757" s="11"/>
      <c r="C13757" s="10"/>
      <c r="D13757" s="11"/>
      <c r="E13757" s="11"/>
      <c r="F13757" s="11"/>
      <c r="G13757" s="24"/>
    </row>
    <row r="13758" spans="1:7" x14ac:dyDescent="0.25">
      <c r="A13758" s="11"/>
      <c r="B13758" s="11"/>
      <c r="C13758" s="10"/>
      <c r="D13758" s="11"/>
      <c r="E13758" s="11"/>
      <c r="F13758" s="11"/>
      <c r="G13758" s="24"/>
    </row>
    <row r="13759" spans="1:7" x14ac:dyDescent="0.25">
      <c r="A13759" s="11"/>
      <c r="B13759" s="11"/>
      <c r="C13759" s="10"/>
      <c r="D13759" s="11"/>
      <c r="E13759" s="11"/>
      <c r="F13759" s="11"/>
      <c r="G13759" s="24"/>
    </row>
    <row r="13760" spans="1:7" x14ac:dyDescent="0.25">
      <c r="A13760" s="11"/>
      <c r="B13760" s="11"/>
      <c r="C13760" s="10"/>
      <c r="D13760" s="11"/>
      <c r="E13760" s="11"/>
      <c r="F13760" s="11"/>
      <c r="G13760" s="24"/>
    </row>
    <row r="13761" spans="1:7" x14ac:dyDescent="0.25">
      <c r="A13761" s="11"/>
      <c r="B13761" s="11"/>
      <c r="C13761" s="10"/>
      <c r="D13761" s="11"/>
      <c r="E13761" s="11"/>
      <c r="F13761" s="11"/>
      <c r="G13761" s="24"/>
    </row>
    <row r="13762" spans="1:7" x14ac:dyDescent="0.25">
      <c r="A13762" s="11"/>
      <c r="B13762" s="11"/>
      <c r="C13762" s="10"/>
      <c r="D13762" s="11"/>
      <c r="E13762" s="11"/>
      <c r="F13762" s="11"/>
      <c r="G13762" s="24"/>
    </row>
    <row r="13763" spans="1:7" x14ac:dyDescent="0.25">
      <c r="A13763" s="11"/>
      <c r="B13763" s="11"/>
      <c r="C13763" s="10"/>
      <c r="D13763" s="11"/>
      <c r="E13763" s="11"/>
      <c r="F13763" s="11"/>
      <c r="G13763" s="24"/>
    </row>
    <row r="13764" spans="1:7" x14ac:dyDescent="0.25">
      <c r="A13764" s="11"/>
      <c r="B13764" s="11"/>
      <c r="C13764" s="10"/>
      <c r="D13764" s="11"/>
      <c r="E13764" s="11"/>
      <c r="F13764" s="11"/>
      <c r="G13764" s="24"/>
    </row>
    <row r="13765" spans="1:7" x14ac:dyDescent="0.25">
      <c r="A13765" s="11"/>
      <c r="B13765" s="11"/>
      <c r="C13765" s="10"/>
      <c r="D13765" s="11"/>
      <c r="E13765" s="11"/>
      <c r="F13765" s="11"/>
      <c r="G13765" s="24"/>
    </row>
    <row r="13766" spans="1:7" x14ac:dyDescent="0.25">
      <c r="A13766" s="11"/>
      <c r="B13766" s="11"/>
      <c r="C13766" s="10"/>
      <c r="D13766" s="11"/>
      <c r="E13766" s="11"/>
      <c r="F13766" s="11"/>
      <c r="G13766" s="24"/>
    </row>
    <row r="13767" spans="1:7" x14ac:dyDescent="0.25">
      <c r="A13767" s="11"/>
      <c r="B13767" s="11"/>
      <c r="C13767" s="10"/>
      <c r="D13767" s="11"/>
      <c r="E13767" s="11"/>
      <c r="F13767" s="11"/>
      <c r="G13767" s="24"/>
    </row>
    <row r="13768" spans="1:7" x14ac:dyDescent="0.25">
      <c r="A13768" s="11"/>
      <c r="B13768" s="11"/>
      <c r="C13768" s="10"/>
      <c r="D13768" s="11"/>
      <c r="E13768" s="11"/>
      <c r="F13768" s="11"/>
      <c r="G13768" s="24"/>
    </row>
    <row r="13769" spans="1:7" x14ac:dyDescent="0.25">
      <c r="A13769" s="11"/>
      <c r="B13769" s="11"/>
      <c r="C13769" s="10"/>
      <c r="D13769" s="11"/>
      <c r="E13769" s="11"/>
      <c r="F13769" s="11"/>
      <c r="G13769" s="24"/>
    </row>
    <row r="13770" spans="1:7" x14ac:dyDescent="0.25">
      <c r="A13770" s="11"/>
      <c r="B13770" s="11"/>
      <c r="C13770" s="10"/>
      <c r="D13770" s="11"/>
      <c r="E13770" s="11"/>
      <c r="F13770" s="11"/>
      <c r="G13770" s="24"/>
    </row>
    <row r="13771" spans="1:7" x14ac:dyDescent="0.25">
      <c r="A13771" s="11"/>
      <c r="B13771" s="11"/>
      <c r="C13771" s="10"/>
      <c r="D13771" s="11"/>
      <c r="E13771" s="11"/>
      <c r="F13771" s="11"/>
      <c r="G13771" s="24"/>
    </row>
    <row r="13772" spans="1:7" x14ac:dyDescent="0.25">
      <c r="A13772" s="11"/>
      <c r="B13772" s="11"/>
      <c r="C13772" s="10"/>
      <c r="D13772" s="11"/>
      <c r="E13772" s="11"/>
      <c r="F13772" s="11"/>
      <c r="G13772" s="24"/>
    </row>
    <row r="13773" spans="1:7" x14ac:dyDescent="0.25">
      <c r="A13773" s="11"/>
      <c r="B13773" s="11"/>
      <c r="C13773" s="10"/>
      <c r="D13773" s="11"/>
      <c r="E13773" s="11"/>
      <c r="F13773" s="11"/>
      <c r="G13773" s="24"/>
    </row>
    <row r="13774" spans="1:7" x14ac:dyDescent="0.25">
      <c r="A13774" s="11"/>
      <c r="B13774" s="11"/>
      <c r="C13774" s="10"/>
      <c r="D13774" s="11"/>
      <c r="E13774" s="11"/>
      <c r="F13774" s="11"/>
      <c r="G13774" s="24"/>
    </row>
    <row r="13775" spans="1:7" x14ac:dyDescent="0.25">
      <c r="A13775" s="11"/>
      <c r="B13775" s="11"/>
      <c r="C13775" s="10"/>
      <c r="D13775" s="11"/>
      <c r="E13775" s="11"/>
      <c r="F13775" s="11"/>
      <c r="G13775" s="24"/>
    </row>
    <row r="13776" spans="1:7" x14ac:dyDescent="0.25">
      <c r="A13776" s="11"/>
      <c r="B13776" s="11"/>
      <c r="C13776" s="10"/>
      <c r="D13776" s="11"/>
      <c r="E13776" s="11"/>
      <c r="F13776" s="11"/>
      <c r="G13776" s="24"/>
    </row>
    <row r="13777" spans="1:7" x14ac:dyDescent="0.25">
      <c r="A13777" s="11"/>
      <c r="B13777" s="11"/>
      <c r="C13777" s="10"/>
      <c r="D13777" s="11"/>
      <c r="E13777" s="11"/>
      <c r="F13777" s="11"/>
      <c r="G13777" s="24"/>
    </row>
    <row r="13778" spans="1:7" x14ac:dyDescent="0.25">
      <c r="A13778" s="11"/>
      <c r="B13778" s="11"/>
      <c r="C13778" s="10"/>
      <c r="D13778" s="11"/>
      <c r="E13778" s="11"/>
      <c r="F13778" s="11"/>
      <c r="G13778" s="24"/>
    </row>
    <row r="13779" spans="1:7" x14ac:dyDescent="0.25">
      <c r="A13779" s="11"/>
      <c r="B13779" s="11"/>
      <c r="C13779" s="10"/>
      <c r="D13779" s="11"/>
      <c r="E13779" s="11"/>
      <c r="F13779" s="11"/>
      <c r="G13779" s="24"/>
    </row>
    <row r="13780" spans="1:7" x14ac:dyDescent="0.25">
      <c r="A13780" s="11"/>
      <c r="B13780" s="11"/>
      <c r="C13780" s="10"/>
      <c r="D13780" s="11"/>
      <c r="E13780" s="11"/>
      <c r="F13780" s="11"/>
      <c r="G13780" s="24"/>
    </row>
    <row r="13781" spans="1:7" x14ac:dyDescent="0.25">
      <c r="A13781" s="11"/>
      <c r="B13781" s="11"/>
      <c r="C13781" s="10"/>
      <c r="D13781" s="11"/>
      <c r="E13781" s="11"/>
      <c r="F13781" s="11"/>
      <c r="G13781" s="24"/>
    </row>
    <row r="13782" spans="1:7" x14ac:dyDescent="0.25">
      <c r="A13782" s="11"/>
      <c r="B13782" s="11"/>
      <c r="C13782" s="10"/>
      <c r="D13782" s="11"/>
      <c r="E13782" s="11"/>
      <c r="F13782" s="11"/>
      <c r="G13782" s="24"/>
    </row>
    <row r="13783" spans="1:7" x14ac:dyDescent="0.25">
      <c r="A13783" s="11"/>
      <c r="B13783" s="11"/>
      <c r="C13783" s="10"/>
      <c r="D13783" s="11"/>
      <c r="E13783" s="11"/>
      <c r="F13783" s="11"/>
      <c r="G13783" s="24"/>
    </row>
    <row r="13784" spans="1:7" x14ac:dyDescent="0.25">
      <c r="A13784" s="11"/>
      <c r="B13784" s="11"/>
      <c r="C13784" s="10"/>
      <c r="D13784" s="11"/>
      <c r="E13784" s="11"/>
      <c r="F13784" s="11"/>
      <c r="G13784" s="24"/>
    </row>
    <row r="13785" spans="1:7" x14ac:dyDescent="0.25">
      <c r="A13785" s="11"/>
      <c r="B13785" s="11"/>
      <c r="C13785" s="10"/>
      <c r="D13785" s="11"/>
      <c r="E13785" s="11"/>
      <c r="F13785" s="11"/>
      <c r="G13785" s="24"/>
    </row>
    <row r="13786" spans="1:7" x14ac:dyDescent="0.25">
      <c r="A13786" s="11"/>
      <c r="B13786" s="11"/>
      <c r="C13786" s="10"/>
      <c r="D13786" s="11"/>
      <c r="E13786" s="11"/>
      <c r="F13786" s="11"/>
      <c r="G13786" s="24"/>
    </row>
    <row r="13787" spans="1:7" x14ac:dyDescent="0.25">
      <c r="A13787" s="11"/>
      <c r="B13787" s="11"/>
      <c r="C13787" s="10"/>
      <c r="D13787" s="11"/>
      <c r="E13787" s="11"/>
      <c r="F13787" s="11"/>
      <c r="G13787" s="24"/>
    </row>
    <row r="13788" spans="1:7" x14ac:dyDescent="0.25">
      <c r="A13788" s="11"/>
      <c r="B13788" s="11"/>
      <c r="C13788" s="10"/>
      <c r="D13788" s="11"/>
      <c r="E13788" s="11"/>
      <c r="F13788" s="11"/>
      <c r="G13788" s="24"/>
    </row>
    <row r="13789" spans="1:7" x14ac:dyDescent="0.25">
      <c r="A13789" s="11"/>
      <c r="B13789" s="11"/>
      <c r="C13789" s="10"/>
      <c r="D13789" s="11"/>
      <c r="E13789" s="11"/>
      <c r="F13789" s="11"/>
      <c r="G13789" s="24"/>
    </row>
    <row r="13790" spans="1:7" x14ac:dyDescent="0.25">
      <c r="A13790" s="11"/>
      <c r="B13790" s="11"/>
      <c r="C13790" s="10"/>
      <c r="D13790" s="11"/>
      <c r="E13790" s="11"/>
      <c r="F13790" s="11"/>
      <c r="G13790" s="24"/>
    </row>
    <row r="13791" spans="1:7" x14ac:dyDescent="0.25">
      <c r="A13791" s="11"/>
      <c r="B13791" s="11"/>
      <c r="C13791" s="10"/>
      <c r="D13791" s="11"/>
      <c r="E13791" s="11"/>
      <c r="F13791" s="11"/>
      <c r="G13791" s="24"/>
    </row>
    <row r="13792" spans="1:7" x14ac:dyDescent="0.25">
      <c r="A13792" s="11"/>
      <c r="B13792" s="11"/>
      <c r="C13792" s="10"/>
      <c r="D13792" s="11"/>
      <c r="E13792" s="11"/>
      <c r="F13792" s="11"/>
      <c r="G13792" s="24"/>
    </row>
    <row r="13793" spans="1:7" x14ac:dyDescent="0.25">
      <c r="A13793" s="11"/>
      <c r="B13793" s="11"/>
      <c r="C13793" s="10"/>
      <c r="D13793" s="11"/>
      <c r="E13793" s="11"/>
      <c r="F13793" s="11"/>
      <c r="G13793" s="24"/>
    </row>
    <row r="13794" spans="1:7" x14ac:dyDescent="0.25">
      <c r="A13794" s="11"/>
      <c r="B13794" s="11"/>
      <c r="C13794" s="10"/>
      <c r="D13794" s="11"/>
      <c r="E13794" s="11"/>
      <c r="F13794" s="11"/>
      <c r="G13794" s="24"/>
    </row>
    <row r="13795" spans="1:7" x14ac:dyDescent="0.25">
      <c r="A13795" s="11"/>
      <c r="B13795" s="11"/>
      <c r="C13795" s="10"/>
      <c r="D13795" s="11"/>
      <c r="E13795" s="11"/>
      <c r="F13795" s="11"/>
      <c r="G13795" s="24"/>
    </row>
    <row r="13796" spans="1:7" x14ac:dyDescent="0.25">
      <c r="A13796" s="11"/>
      <c r="B13796" s="11"/>
      <c r="C13796" s="10"/>
      <c r="D13796" s="11"/>
      <c r="E13796" s="11"/>
      <c r="F13796" s="11"/>
      <c r="G13796" s="24"/>
    </row>
    <row r="13797" spans="1:7" x14ac:dyDescent="0.25">
      <c r="A13797" s="11"/>
      <c r="B13797" s="11"/>
      <c r="C13797" s="10"/>
      <c r="D13797" s="11"/>
      <c r="E13797" s="11"/>
      <c r="F13797" s="11"/>
      <c r="G13797" s="24"/>
    </row>
    <row r="13798" spans="1:7" x14ac:dyDescent="0.25">
      <c r="A13798" s="11"/>
      <c r="B13798" s="11"/>
      <c r="C13798" s="10"/>
      <c r="D13798" s="11"/>
      <c r="E13798" s="11"/>
      <c r="F13798" s="11"/>
      <c r="G13798" s="24"/>
    </row>
    <row r="13799" spans="1:7" x14ac:dyDescent="0.25">
      <c r="A13799" s="11"/>
      <c r="B13799" s="11"/>
      <c r="C13799" s="10"/>
      <c r="D13799" s="11"/>
      <c r="E13799" s="11"/>
      <c r="F13799" s="11"/>
      <c r="G13799" s="24"/>
    </row>
    <row r="13800" spans="1:7" x14ac:dyDescent="0.25">
      <c r="A13800" s="11"/>
      <c r="B13800" s="11"/>
      <c r="C13800" s="10"/>
      <c r="D13800" s="11"/>
      <c r="E13800" s="11"/>
      <c r="F13800" s="11"/>
      <c r="G13800" s="24"/>
    </row>
    <row r="13801" spans="1:7" x14ac:dyDescent="0.25">
      <c r="A13801" s="11"/>
      <c r="B13801" s="11"/>
      <c r="C13801" s="10"/>
      <c r="D13801" s="11"/>
      <c r="E13801" s="11"/>
      <c r="F13801" s="11"/>
      <c r="G13801" s="24"/>
    </row>
    <row r="13802" spans="1:7" x14ac:dyDescent="0.25">
      <c r="A13802" s="11"/>
      <c r="B13802" s="11"/>
      <c r="C13802" s="10"/>
      <c r="D13802" s="11"/>
      <c r="E13802" s="11"/>
      <c r="F13802" s="11"/>
      <c r="G13802" s="24"/>
    </row>
    <row r="13803" spans="1:7" x14ac:dyDescent="0.25">
      <c r="A13803" s="11"/>
      <c r="B13803" s="11"/>
      <c r="C13803" s="10"/>
      <c r="D13803" s="11"/>
      <c r="E13803" s="11"/>
      <c r="F13803" s="11"/>
      <c r="G13803" s="24"/>
    </row>
    <row r="13804" spans="1:7" x14ac:dyDescent="0.25">
      <c r="A13804" s="11"/>
      <c r="B13804" s="11"/>
      <c r="C13804" s="10"/>
      <c r="D13804" s="11"/>
      <c r="E13804" s="11"/>
      <c r="F13804" s="11"/>
      <c r="G13804" s="24"/>
    </row>
    <row r="13805" spans="1:7" x14ac:dyDescent="0.25">
      <c r="A13805" s="11"/>
      <c r="B13805" s="11"/>
      <c r="C13805" s="10"/>
      <c r="D13805" s="11"/>
      <c r="E13805" s="11"/>
      <c r="F13805" s="11"/>
      <c r="G13805" s="24"/>
    </row>
    <row r="13806" spans="1:7" x14ac:dyDescent="0.25">
      <c r="A13806" s="11"/>
      <c r="B13806" s="11"/>
      <c r="C13806" s="10"/>
      <c r="D13806" s="11"/>
      <c r="E13806" s="11"/>
      <c r="F13806" s="11"/>
      <c r="G13806" s="24"/>
    </row>
    <row r="13807" spans="1:7" x14ac:dyDescent="0.25">
      <c r="A13807" s="11"/>
      <c r="B13807" s="11"/>
      <c r="C13807" s="10"/>
      <c r="D13807" s="11"/>
      <c r="E13807" s="11"/>
      <c r="F13807" s="11"/>
      <c r="G13807" s="24"/>
    </row>
    <row r="13808" spans="1:7" x14ac:dyDescent="0.25">
      <c r="A13808" s="11"/>
      <c r="B13808" s="11"/>
      <c r="C13808" s="10"/>
      <c r="D13808" s="11"/>
      <c r="E13808" s="11"/>
      <c r="F13808" s="11"/>
      <c r="G13808" s="24"/>
    </row>
    <row r="13809" spans="1:7" x14ac:dyDescent="0.25">
      <c r="A13809" s="11"/>
      <c r="B13809" s="11"/>
      <c r="C13809" s="10"/>
      <c r="D13809" s="11"/>
      <c r="E13809" s="11"/>
      <c r="F13809" s="11"/>
      <c r="G13809" s="24"/>
    </row>
    <row r="13810" spans="1:7" x14ac:dyDescent="0.25">
      <c r="A13810" s="11"/>
      <c r="B13810" s="11"/>
      <c r="C13810" s="10"/>
      <c r="D13810" s="11"/>
      <c r="E13810" s="11"/>
      <c r="F13810" s="11"/>
      <c r="G13810" s="24"/>
    </row>
    <row r="13811" spans="1:7" x14ac:dyDescent="0.25">
      <c r="A13811" s="11"/>
      <c r="B13811" s="11"/>
      <c r="C13811" s="10"/>
      <c r="D13811" s="11"/>
      <c r="E13811" s="11"/>
      <c r="F13811" s="11"/>
      <c r="G13811" s="24"/>
    </row>
    <row r="13812" spans="1:7" x14ac:dyDescent="0.25">
      <c r="A13812" s="11"/>
      <c r="B13812" s="11"/>
      <c r="C13812" s="10"/>
      <c r="D13812" s="11"/>
      <c r="E13812" s="11"/>
      <c r="F13812" s="11"/>
      <c r="G13812" s="24"/>
    </row>
    <row r="13813" spans="1:7" x14ac:dyDescent="0.25">
      <c r="A13813" s="11"/>
      <c r="B13813" s="11"/>
      <c r="C13813" s="10"/>
      <c r="D13813" s="11"/>
      <c r="E13813" s="11"/>
      <c r="F13813" s="11"/>
      <c r="G13813" s="24"/>
    </row>
    <row r="13814" spans="1:7" x14ac:dyDescent="0.25">
      <c r="A13814" s="11"/>
      <c r="B13814" s="11"/>
      <c r="C13814" s="10"/>
      <c r="D13814" s="11"/>
      <c r="E13814" s="11"/>
      <c r="F13814" s="11"/>
      <c r="G13814" s="24"/>
    </row>
    <row r="13815" spans="1:7" x14ac:dyDescent="0.25">
      <c r="A13815" s="11"/>
      <c r="B13815" s="11"/>
      <c r="C13815" s="10"/>
      <c r="D13815" s="11"/>
      <c r="E13815" s="11"/>
      <c r="F13815" s="11"/>
      <c r="G13815" s="24"/>
    </row>
    <row r="13816" spans="1:7" x14ac:dyDescent="0.25">
      <c r="A13816" s="11"/>
      <c r="B13816" s="11"/>
      <c r="C13816" s="10"/>
      <c r="D13816" s="11"/>
      <c r="E13816" s="11"/>
      <c r="F13816" s="11"/>
      <c r="G13816" s="24"/>
    </row>
    <row r="13817" spans="1:7" x14ac:dyDescent="0.25">
      <c r="A13817" s="11"/>
      <c r="B13817" s="11"/>
      <c r="C13817" s="10"/>
      <c r="D13817" s="11"/>
      <c r="E13817" s="11"/>
      <c r="F13817" s="11"/>
      <c r="G13817" s="24"/>
    </row>
    <row r="13818" spans="1:7" x14ac:dyDescent="0.25">
      <c r="A13818" s="11"/>
      <c r="B13818" s="11"/>
      <c r="C13818" s="10"/>
      <c r="D13818" s="11"/>
      <c r="E13818" s="11"/>
      <c r="F13818" s="11"/>
      <c r="G13818" s="24"/>
    </row>
    <row r="13819" spans="1:7" x14ac:dyDescent="0.25">
      <c r="A13819" s="11"/>
      <c r="B13819" s="11"/>
      <c r="C13819" s="10"/>
      <c r="D13819" s="11"/>
      <c r="E13819" s="11"/>
      <c r="F13819" s="11"/>
      <c r="G13819" s="24"/>
    </row>
    <row r="13820" spans="1:7" x14ac:dyDescent="0.25">
      <c r="A13820" s="11"/>
      <c r="B13820" s="11"/>
      <c r="C13820" s="10"/>
      <c r="D13820" s="11"/>
      <c r="E13820" s="11"/>
      <c r="F13820" s="11"/>
      <c r="G13820" s="24"/>
    </row>
    <row r="13821" spans="1:7" x14ac:dyDescent="0.25">
      <c r="A13821" s="11"/>
      <c r="B13821" s="11"/>
      <c r="C13821" s="10"/>
      <c r="D13821" s="11"/>
      <c r="E13821" s="11"/>
      <c r="F13821" s="11"/>
      <c r="G13821" s="24"/>
    </row>
    <row r="13822" spans="1:7" x14ac:dyDescent="0.25">
      <c r="A13822" s="11"/>
      <c r="B13822" s="11"/>
      <c r="C13822" s="10"/>
      <c r="D13822" s="11"/>
      <c r="E13822" s="11"/>
      <c r="F13822" s="11"/>
      <c r="G13822" s="24"/>
    </row>
    <row r="13823" spans="1:7" x14ac:dyDescent="0.25">
      <c r="A13823" s="11"/>
      <c r="B13823" s="11"/>
      <c r="C13823" s="10"/>
      <c r="D13823" s="11"/>
      <c r="E13823" s="11"/>
      <c r="F13823" s="11"/>
      <c r="G13823" s="24"/>
    </row>
    <row r="13824" spans="1:7" x14ac:dyDescent="0.25">
      <c r="A13824" s="11"/>
      <c r="B13824" s="11"/>
      <c r="C13824" s="10"/>
      <c r="D13824" s="11"/>
      <c r="E13824" s="11"/>
      <c r="F13824" s="11"/>
      <c r="G13824" s="24"/>
    </row>
    <row r="13825" spans="1:7" x14ac:dyDescent="0.25">
      <c r="A13825" s="11"/>
      <c r="B13825" s="11"/>
      <c r="C13825" s="10"/>
      <c r="D13825" s="11"/>
      <c r="E13825" s="11"/>
      <c r="F13825" s="11"/>
      <c r="G13825" s="24"/>
    </row>
    <row r="13826" spans="1:7" x14ac:dyDescent="0.25">
      <c r="A13826" s="11"/>
      <c r="B13826" s="11"/>
      <c r="C13826" s="10"/>
      <c r="D13826" s="11"/>
      <c r="E13826" s="11"/>
      <c r="F13826" s="11"/>
      <c r="G13826" s="24"/>
    </row>
    <row r="13827" spans="1:7" x14ac:dyDescent="0.25">
      <c r="A13827" s="11"/>
      <c r="B13827" s="11"/>
      <c r="C13827" s="10"/>
      <c r="D13827" s="11"/>
      <c r="E13827" s="11"/>
      <c r="F13827" s="11"/>
      <c r="G13827" s="24"/>
    </row>
    <row r="13828" spans="1:7" x14ac:dyDescent="0.25">
      <c r="A13828" s="11"/>
      <c r="B13828" s="11"/>
      <c r="C13828" s="10"/>
      <c r="D13828" s="11"/>
      <c r="E13828" s="11"/>
      <c r="F13828" s="11"/>
      <c r="G13828" s="24"/>
    </row>
    <row r="13829" spans="1:7" x14ac:dyDescent="0.25">
      <c r="A13829" s="11"/>
      <c r="B13829" s="11"/>
      <c r="C13829" s="10"/>
      <c r="D13829" s="11"/>
      <c r="E13829" s="11"/>
      <c r="F13829" s="11"/>
      <c r="G13829" s="24"/>
    </row>
    <row r="13830" spans="1:7" x14ac:dyDescent="0.25">
      <c r="A13830" s="11"/>
      <c r="B13830" s="11"/>
      <c r="C13830" s="10"/>
      <c r="D13830" s="11"/>
      <c r="E13830" s="11"/>
      <c r="F13830" s="11"/>
      <c r="G13830" s="24"/>
    </row>
    <row r="13831" spans="1:7" x14ac:dyDescent="0.25">
      <c r="A13831" s="11"/>
      <c r="B13831" s="11"/>
      <c r="C13831" s="10"/>
      <c r="D13831" s="11"/>
      <c r="E13831" s="11"/>
      <c r="F13831" s="11"/>
      <c r="G13831" s="24"/>
    </row>
    <row r="13832" spans="1:7" x14ac:dyDescent="0.25">
      <c r="A13832" s="11"/>
      <c r="B13832" s="11"/>
      <c r="C13832" s="10"/>
      <c r="D13832" s="11"/>
      <c r="E13832" s="11"/>
      <c r="F13832" s="11"/>
      <c r="G13832" s="24"/>
    </row>
    <row r="13833" spans="1:7" x14ac:dyDescent="0.25">
      <c r="A13833" s="11"/>
      <c r="B13833" s="11"/>
      <c r="C13833" s="10"/>
      <c r="D13833" s="11"/>
      <c r="E13833" s="11"/>
      <c r="F13833" s="11"/>
      <c r="G13833" s="24"/>
    </row>
    <row r="13834" spans="1:7" x14ac:dyDescent="0.25">
      <c r="A13834" s="11"/>
      <c r="B13834" s="11"/>
      <c r="C13834" s="10"/>
      <c r="D13834" s="11"/>
      <c r="E13834" s="11"/>
      <c r="F13834" s="11"/>
      <c r="G13834" s="24"/>
    </row>
    <row r="13835" spans="1:7" x14ac:dyDescent="0.25">
      <c r="A13835" s="11"/>
      <c r="B13835" s="11"/>
      <c r="C13835" s="10"/>
      <c r="D13835" s="11"/>
      <c r="E13835" s="11"/>
      <c r="F13835" s="11"/>
      <c r="G13835" s="24"/>
    </row>
    <row r="13836" spans="1:7" x14ac:dyDescent="0.25">
      <c r="A13836" s="11"/>
      <c r="B13836" s="11"/>
      <c r="C13836" s="10"/>
      <c r="D13836" s="11"/>
      <c r="E13836" s="11"/>
      <c r="F13836" s="11"/>
      <c r="G13836" s="24"/>
    </row>
    <row r="13837" spans="1:7" x14ac:dyDescent="0.25">
      <c r="A13837" s="11"/>
      <c r="B13837" s="11"/>
      <c r="C13837" s="10"/>
      <c r="D13837" s="11"/>
      <c r="E13837" s="11"/>
      <c r="F13837" s="11"/>
      <c r="G13837" s="24"/>
    </row>
    <row r="13838" spans="1:7" x14ac:dyDescent="0.25">
      <c r="A13838" s="11"/>
      <c r="B13838" s="11"/>
      <c r="C13838" s="10"/>
      <c r="D13838" s="11"/>
      <c r="E13838" s="11"/>
      <c r="F13838" s="11"/>
      <c r="G13838" s="24"/>
    </row>
    <row r="13839" spans="1:7" x14ac:dyDescent="0.25">
      <c r="A13839" s="11"/>
      <c r="B13839" s="11"/>
      <c r="C13839" s="10"/>
      <c r="D13839" s="11"/>
      <c r="E13839" s="11"/>
      <c r="F13839" s="11"/>
      <c r="G13839" s="24"/>
    </row>
    <row r="13840" spans="1:7" x14ac:dyDescent="0.25">
      <c r="A13840" s="11"/>
      <c r="B13840" s="11"/>
      <c r="C13840" s="10"/>
      <c r="D13840" s="11"/>
      <c r="E13840" s="11"/>
      <c r="F13840" s="11"/>
      <c r="G13840" s="24"/>
    </row>
    <row r="13841" spans="1:7" x14ac:dyDescent="0.25">
      <c r="A13841" s="11"/>
      <c r="B13841" s="11"/>
      <c r="C13841" s="10"/>
      <c r="D13841" s="11"/>
      <c r="E13841" s="11"/>
      <c r="F13841" s="11"/>
      <c r="G13841" s="24"/>
    </row>
    <row r="13842" spans="1:7" x14ac:dyDescent="0.25">
      <c r="A13842" s="11"/>
      <c r="B13842" s="11"/>
      <c r="C13842" s="10"/>
      <c r="D13842" s="11"/>
      <c r="E13842" s="11"/>
      <c r="F13842" s="11"/>
      <c r="G13842" s="24"/>
    </row>
    <row r="13843" spans="1:7" x14ac:dyDescent="0.25">
      <c r="A13843" s="11"/>
      <c r="B13843" s="11"/>
      <c r="C13843" s="10"/>
      <c r="D13843" s="11"/>
      <c r="E13843" s="11"/>
      <c r="F13843" s="11"/>
      <c r="G13843" s="24"/>
    </row>
    <row r="13844" spans="1:7" x14ac:dyDescent="0.25">
      <c r="A13844" s="11"/>
      <c r="B13844" s="11"/>
      <c r="C13844" s="10"/>
      <c r="D13844" s="11"/>
      <c r="E13844" s="11"/>
      <c r="F13844" s="11"/>
      <c r="G13844" s="24"/>
    </row>
    <row r="13845" spans="1:7" x14ac:dyDescent="0.25">
      <c r="A13845" s="11"/>
      <c r="B13845" s="11"/>
      <c r="C13845" s="10"/>
      <c r="D13845" s="11"/>
      <c r="E13845" s="11"/>
      <c r="F13845" s="11"/>
      <c r="G13845" s="24"/>
    </row>
    <row r="13846" spans="1:7" x14ac:dyDescent="0.25">
      <c r="A13846" s="11"/>
      <c r="B13846" s="11"/>
      <c r="C13846" s="10"/>
      <c r="D13846" s="11"/>
      <c r="E13846" s="11"/>
      <c r="F13846" s="11"/>
      <c r="G13846" s="24"/>
    </row>
    <row r="13847" spans="1:7" x14ac:dyDescent="0.25">
      <c r="A13847" s="11"/>
      <c r="B13847" s="11"/>
      <c r="C13847" s="10"/>
      <c r="D13847" s="11"/>
      <c r="E13847" s="11"/>
      <c r="F13847" s="11"/>
      <c r="G13847" s="24"/>
    </row>
    <row r="13848" spans="1:7" x14ac:dyDescent="0.25">
      <c r="A13848" s="11"/>
      <c r="B13848" s="11"/>
      <c r="C13848" s="10"/>
      <c r="D13848" s="11"/>
      <c r="E13848" s="11"/>
      <c r="F13848" s="11"/>
      <c r="G13848" s="24"/>
    </row>
    <row r="13849" spans="1:7" x14ac:dyDescent="0.25">
      <c r="A13849" s="11"/>
      <c r="B13849" s="11"/>
      <c r="C13849" s="10"/>
      <c r="D13849" s="11"/>
      <c r="E13849" s="11"/>
      <c r="F13849" s="11"/>
      <c r="G13849" s="24"/>
    </row>
    <row r="13850" spans="1:7" x14ac:dyDescent="0.25">
      <c r="A13850" s="11"/>
      <c r="B13850" s="11"/>
      <c r="C13850" s="10"/>
      <c r="D13850" s="11"/>
      <c r="E13850" s="11"/>
      <c r="F13850" s="11"/>
      <c r="G13850" s="24"/>
    </row>
    <row r="13851" spans="1:7" x14ac:dyDescent="0.25">
      <c r="A13851" s="11"/>
      <c r="B13851" s="11"/>
      <c r="C13851" s="10"/>
      <c r="D13851" s="11"/>
      <c r="E13851" s="11"/>
      <c r="F13851" s="11"/>
      <c r="G13851" s="24"/>
    </row>
    <row r="13852" spans="1:7" x14ac:dyDescent="0.25">
      <c r="A13852" s="11"/>
      <c r="B13852" s="11"/>
      <c r="C13852" s="10"/>
      <c r="D13852" s="11"/>
      <c r="E13852" s="11"/>
      <c r="F13852" s="11"/>
      <c r="G13852" s="24"/>
    </row>
    <row r="13853" spans="1:7" x14ac:dyDescent="0.25">
      <c r="A13853" s="11"/>
      <c r="B13853" s="11"/>
      <c r="C13853" s="10"/>
      <c r="D13853" s="11"/>
      <c r="E13853" s="11"/>
      <c r="F13853" s="11"/>
      <c r="G13853" s="24"/>
    </row>
    <row r="13854" spans="1:7" x14ac:dyDescent="0.25">
      <c r="A13854" s="11"/>
      <c r="B13854" s="11"/>
      <c r="C13854" s="10"/>
      <c r="D13854" s="11"/>
      <c r="E13854" s="11"/>
      <c r="F13854" s="11"/>
      <c r="G13854" s="24"/>
    </row>
    <row r="13855" spans="1:7" x14ac:dyDescent="0.25">
      <c r="A13855" s="11"/>
      <c r="B13855" s="11"/>
      <c r="C13855" s="10"/>
      <c r="D13855" s="11"/>
      <c r="E13855" s="11"/>
      <c r="F13855" s="11"/>
      <c r="G13855" s="24"/>
    </row>
    <row r="13856" spans="1:7" x14ac:dyDescent="0.25">
      <c r="A13856" s="11"/>
      <c r="B13856" s="11"/>
      <c r="C13856" s="10"/>
      <c r="D13856" s="11"/>
      <c r="E13856" s="11"/>
      <c r="F13856" s="11"/>
      <c r="G13856" s="24"/>
    </row>
    <row r="13857" spans="1:7" x14ac:dyDescent="0.25">
      <c r="A13857" s="11"/>
      <c r="B13857" s="11"/>
      <c r="C13857" s="10"/>
      <c r="D13857" s="11"/>
      <c r="E13857" s="11"/>
      <c r="F13857" s="11"/>
      <c r="G13857" s="24"/>
    </row>
    <row r="13858" spans="1:7" x14ac:dyDescent="0.25">
      <c r="A13858" s="11"/>
      <c r="B13858" s="11"/>
      <c r="C13858" s="10"/>
      <c r="D13858" s="11"/>
      <c r="E13858" s="11"/>
      <c r="F13858" s="11"/>
      <c r="G13858" s="24"/>
    </row>
    <row r="13859" spans="1:7" x14ac:dyDescent="0.25">
      <c r="A13859" s="11"/>
      <c r="B13859" s="11"/>
      <c r="C13859" s="10"/>
      <c r="D13859" s="11"/>
      <c r="E13859" s="11"/>
      <c r="F13859" s="11"/>
      <c r="G13859" s="24"/>
    </row>
    <row r="13860" spans="1:7" x14ac:dyDescent="0.25">
      <c r="A13860" s="11"/>
      <c r="B13860" s="11"/>
      <c r="C13860" s="10"/>
      <c r="D13860" s="11"/>
      <c r="E13860" s="11"/>
      <c r="F13860" s="11"/>
      <c r="G13860" s="24"/>
    </row>
    <row r="13861" spans="1:7" x14ac:dyDescent="0.25">
      <c r="A13861" s="11"/>
      <c r="B13861" s="11"/>
      <c r="C13861" s="10"/>
      <c r="D13861" s="11"/>
      <c r="E13861" s="11"/>
      <c r="F13861" s="11"/>
      <c r="G13861" s="24"/>
    </row>
    <row r="13862" spans="1:7" x14ac:dyDescent="0.25">
      <c r="A13862" s="11"/>
      <c r="B13862" s="11"/>
      <c r="C13862" s="10"/>
      <c r="D13862" s="11"/>
      <c r="E13862" s="11"/>
      <c r="F13862" s="11"/>
      <c r="G13862" s="24"/>
    </row>
    <row r="13863" spans="1:7" x14ac:dyDescent="0.25">
      <c r="A13863" s="11"/>
      <c r="B13863" s="11"/>
      <c r="C13863" s="10"/>
      <c r="D13863" s="11"/>
      <c r="E13863" s="11"/>
      <c r="F13863" s="11"/>
      <c r="G13863" s="24"/>
    </row>
    <row r="13864" spans="1:7" x14ac:dyDescent="0.25">
      <c r="A13864" s="11"/>
      <c r="B13864" s="11"/>
      <c r="C13864" s="10"/>
      <c r="D13864" s="11"/>
      <c r="E13864" s="11"/>
      <c r="F13864" s="11"/>
      <c r="G13864" s="24"/>
    </row>
    <row r="13865" spans="1:7" x14ac:dyDescent="0.25">
      <c r="A13865" s="11"/>
      <c r="B13865" s="11"/>
      <c r="C13865" s="10"/>
      <c r="D13865" s="11"/>
      <c r="E13865" s="11"/>
      <c r="F13865" s="11"/>
      <c r="G13865" s="24"/>
    </row>
    <row r="13866" spans="1:7" x14ac:dyDescent="0.25">
      <c r="A13866" s="11"/>
      <c r="B13866" s="11"/>
      <c r="C13866" s="10"/>
      <c r="D13866" s="11"/>
      <c r="E13866" s="11"/>
      <c r="F13866" s="11"/>
      <c r="G13866" s="24"/>
    </row>
    <row r="13867" spans="1:7" x14ac:dyDescent="0.25">
      <c r="A13867" s="11"/>
      <c r="B13867" s="11"/>
      <c r="C13867" s="10"/>
      <c r="D13867" s="11"/>
      <c r="E13867" s="11"/>
      <c r="F13867" s="11"/>
      <c r="G13867" s="24"/>
    </row>
    <row r="13868" spans="1:7" x14ac:dyDescent="0.25">
      <c r="A13868" s="11"/>
      <c r="B13868" s="11"/>
      <c r="C13868" s="10"/>
      <c r="D13868" s="11"/>
      <c r="E13868" s="11"/>
      <c r="F13868" s="11"/>
      <c r="G13868" s="24"/>
    </row>
    <row r="13869" spans="1:7" x14ac:dyDescent="0.25">
      <c r="A13869" s="11"/>
      <c r="B13869" s="11"/>
      <c r="C13869" s="10"/>
      <c r="D13869" s="11"/>
      <c r="E13869" s="11"/>
      <c r="F13869" s="11"/>
      <c r="G13869" s="24"/>
    </row>
    <row r="13870" spans="1:7" x14ac:dyDescent="0.25">
      <c r="A13870" s="11"/>
      <c r="B13870" s="11"/>
      <c r="C13870" s="10"/>
      <c r="D13870" s="11"/>
      <c r="E13870" s="11"/>
      <c r="F13870" s="11"/>
      <c r="G13870" s="24"/>
    </row>
    <row r="13871" spans="1:7" x14ac:dyDescent="0.25">
      <c r="A13871" s="11"/>
      <c r="B13871" s="11"/>
      <c r="C13871" s="10"/>
      <c r="D13871" s="11"/>
      <c r="E13871" s="11"/>
      <c r="F13871" s="11"/>
      <c r="G13871" s="24"/>
    </row>
    <row r="13872" spans="1:7" x14ac:dyDescent="0.25">
      <c r="A13872" s="11"/>
      <c r="B13872" s="11"/>
      <c r="C13872" s="10"/>
      <c r="D13872" s="11"/>
      <c r="E13872" s="11"/>
      <c r="F13872" s="11"/>
      <c r="G13872" s="24"/>
    </row>
    <row r="13873" spans="1:7" x14ac:dyDescent="0.25">
      <c r="A13873" s="11"/>
      <c r="B13873" s="11"/>
      <c r="C13873" s="10"/>
      <c r="D13873" s="11"/>
      <c r="E13873" s="11"/>
      <c r="F13873" s="11"/>
      <c r="G13873" s="24"/>
    </row>
    <row r="13874" spans="1:7" x14ac:dyDescent="0.25">
      <c r="A13874" s="11"/>
      <c r="B13874" s="11"/>
      <c r="C13874" s="10"/>
      <c r="D13874" s="11"/>
      <c r="E13874" s="11"/>
      <c r="F13874" s="11"/>
      <c r="G13874" s="24"/>
    </row>
    <row r="13875" spans="1:7" x14ac:dyDescent="0.25">
      <c r="A13875" s="11"/>
      <c r="B13875" s="11"/>
      <c r="C13875" s="10"/>
      <c r="D13875" s="11"/>
      <c r="E13875" s="11"/>
      <c r="F13875" s="11"/>
      <c r="G13875" s="24"/>
    </row>
    <row r="13876" spans="1:7" x14ac:dyDescent="0.25">
      <c r="A13876" s="11"/>
      <c r="B13876" s="11"/>
      <c r="C13876" s="10"/>
      <c r="D13876" s="11"/>
      <c r="E13876" s="11"/>
      <c r="F13876" s="11"/>
      <c r="G13876" s="24"/>
    </row>
    <row r="13877" spans="1:7" x14ac:dyDescent="0.25">
      <c r="A13877" s="11"/>
      <c r="B13877" s="11"/>
      <c r="C13877" s="10"/>
      <c r="D13877" s="11"/>
      <c r="E13877" s="11"/>
      <c r="F13877" s="11"/>
      <c r="G13877" s="24"/>
    </row>
    <row r="13878" spans="1:7" x14ac:dyDescent="0.25">
      <c r="A13878" s="11"/>
      <c r="B13878" s="11"/>
      <c r="C13878" s="10"/>
      <c r="D13878" s="11"/>
      <c r="E13878" s="11"/>
      <c r="F13878" s="11"/>
      <c r="G13878" s="24"/>
    </row>
    <row r="13879" spans="1:7" x14ac:dyDescent="0.25">
      <c r="A13879" s="11"/>
      <c r="B13879" s="11"/>
      <c r="C13879" s="10"/>
      <c r="D13879" s="11"/>
      <c r="E13879" s="11"/>
      <c r="F13879" s="11"/>
      <c r="G13879" s="24"/>
    </row>
    <row r="13880" spans="1:7" x14ac:dyDescent="0.25">
      <c r="A13880" s="11"/>
      <c r="B13880" s="11"/>
      <c r="C13880" s="10"/>
      <c r="D13880" s="11"/>
      <c r="E13880" s="11"/>
      <c r="F13880" s="11"/>
      <c r="G13880" s="24"/>
    </row>
    <row r="13881" spans="1:7" x14ac:dyDescent="0.25">
      <c r="A13881" s="11"/>
      <c r="B13881" s="11"/>
      <c r="C13881" s="10"/>
      <c r="D13881" s="11"/>
      <c r="E13881" s="11"/>
      <c r="F13881" s="11"/>
      <c r="G13881" s="24"/>
    </row>
    <row r="13882" spans="1:7" x14ac:dyDescent="0.25">
      <c r="A13882" s="11"/>
      <c r="B13882" s="11"/>
      <c r="C13882" s="10"/>
      <c r="D13882" s="11"/>
      <c r="E13882" s="11"/>
      <c r="F13882" s="11"/>
      <c r="G13882" s="24"/>
    </row>
    <row r="13883" spans="1:7" x14ac:dyDescent="0.25">
      <c r="A13883" s="11"/>
      <c r="B13883" s="11"/>
      <c r="C13883" s="10"/>
      <c r="D13883" s="11"/>
      <c r="E13883" s="11"/>
      <c r="F13883" s="11"/>
      <c r="G13883" s="24"/>
    </row>
    <row r="13884" spans="1:7" x14ac:dyDescent="0.25">
      <c r="A13884" s="11"/>
      <c r="B13884" s="11"/>
      <c r="C13884" s="10"/>
      <c r="D13884" s="11"/>
      <c r="E13884" s="11"/>
      <c r="F13884" s="11"/>
      <c r="G13884" s="24"/>
    </row>
    <row r="13885" spans="1:7" x14ac:dyDescent="0.25">
      <c r="A13885" s="11"/>
      <c r="B13885" s="11"/>
      <c r="C13885" s="10"/>
      <c r="D13885" s="11"/>
      <c r="E13885" s="11"/>
      <c r="F13885" s="11"/>
      <c r="G13885" s="24"/>
    </row>
    <row r="13886" spans="1:7" x14ac:dyDescent="0.25">
      <c r="A13886" s="11"/>
      <c r="B13886" s="11"/>
      <c r="C13886" s="10"/>
      <c r="D13886" s="11"/>
      <c r="E13886" s="11"/>
      <c r="F13886" s="11"/>
      <c r="G13886" s="24"/>
    </row>
    <row r="13887" spans="1:7" x14ac:dyDescent="0.25">
      <c r="A13887" s="11"/>
      <c r="B13887" s="11"/>
      <c r="C13887" s="10"/>
      <c r="D13887" s="11"/>
      <c r="E13887" s="11"/>
      <c r="F13887" s="11"/>
      <c r="G13887" s="24"/>
    </row>
    <row r="13888" spans="1:7" x14ac:dyDescent="0.25">
      <c r="A13888" s="11"/>
      <c r="B13888" s="11"/>
      <c r="C13888" s="10"/>
      <c r="D13888" s="11"/>
      <c r="E13888" s="11"/>
      <c r="F13888" s="11"/>
      <c r="G13888" s="24"/>
    </row>
    <row r="13889" spans="1:7" x14ac:dyDescent="0.25">
      <c r="A13889" s="11"/>
      <c r="B13889" s="11"/>
      <c r="C13889" s="10"/>
      <c r="D13889" s="11"/>
      <c r="E13889" s="11"/>
      <c r="F13889" s="11"/>
      <c r="G13889" s="24"/>
    </row>
    <row r="13890" spans="1:7" x14ac:dyDescent="0.25">
      <c r="A13890" s="11"/>
      <c r="B13890" s="11"/>
      <c r="C13890" s="10"/>
      <c r="D13890" s="11"/>
      <c r="E13890" s="11"/>
      <c r="F13890" s="11"/>
      <c r="G13890" s="24"/>
    </row>
    <row r="13891" spans="1:7" x14ac:dyDescent="0.25">
      <c r="A13891" s="11"/>
      <c r="B13891" s="11"/>
      <c r="C13891" s="10"/>
      <c r="D13891" s="11"/>
      <c r="E13891" s="11"/>
      <c r="F13891" s="11"/>
      <c r="G13891" s="24"/>
    </row>
    <row r="13892" spans="1:7" x14ac:dyDescent="0.25">
      <c r="A13892" s="11"/>
      <c r="B13892" s="11"/>
      <c r="C13892" s="10"/>
      <c r="D13892" s="11"/>
      <c r="E13892" s="11"/>
      <c r="F13892" s="11"/>
      <c r="G13892" s="24"/>
    </row>
    <row r="13893" spans="1:7" x14ac:dyDescent="0.25">
      <c r="A13893" s="11"/>
      <c r="B13893" s="11"/>
      <c r="C13893" s="10"/>
      <c r="D13893" s="11"/>
      <c r="E13893" s="11"/>
      <c r="F13893" s="11"/>
      <c r="G13893" s="24"/>
    </row>
    <row r="13894" spans="1:7" x14ac:dyDescent="0.25">
      <c r="A13894" s="11"/>
      <c r="B13894" s="11"/>
      <c r="C13894" s="10"/>
      <c r="D13894" s="11"/>
      <c r="E13894" s="11"/>
      <c r="F13894" s="11"/>
      <c r="G13894" s="24"/>
    </row>
    <row r="13895" spans="1:7" x14ac:dyDescent="0.25">
      <c r="A13895" s="11"/>
      <c r="B13895" s="11"/>
      <c r="C13895" s="10"/>
      <c r="D13895" s="11"/>
      <c r="E13895" s="11"/>
      <c r="F13895" s="11"/>
      <c r="G13895" s="24"/>
    </row>
    <row r="13896" spans="1:7" x14ac:dyDescent="0.25">
      <c r="A13896" s="11"/>
      <c r="B13896" s="11"/>
      <c r="C13896" s="10"/>
      <c r="D13896" s="11"/>
      <c r="E13896" s="11"/>
      <c r="F13896" s="11"/>
      <c r="G13896" s="24"/>
    </row>
    <row r="13897" spans="1:7" x14ac:dyDescent="0.25">
      <c r="A13897" s="11"/>
      <c r="B13897" s="11"/>
      <c r="C13897" s="10"/>
      <c r="D13897" s="11"/>
      <c r="E13897" s="11"/>
      <c r="F13897" s="11"/>
      <c r="G13897" s="24"/>
    </row>
    <row r="13898" spans="1:7" x14ac:dyDescent="0.25">
      <c r="A13898" s="11"/>
      <c r="B13898" s="11"/>
      <c r="C13898" s="10"/>
      <c r="D13898" s="11"/>
      <c r="E13898" s="11"/>
      <c r="F13898" s="11"/>
      <c r="G13898" s="24"/>
    </row>
    <row r="13899" spans="1:7" x14ac:dyDescent="0.25">
      <c r="A13899" s="11"/>
      <c r="B13899" s="11"/>
      <c r="C13899" s="10"/>
      <c r="D13899" s="11"/>
      <c r="E13899" s="11"/>
      <c r="F13899" s="11"/>
      <c r="G13899" s="24"/>
    </row>
    <row r="13900" spans="1:7" x14ac:dyDescent="0.25">
      <c r="A13900" s="11"/>
      <c r="B13900" s="11"/>
      <c r="C13900" s="10"/>
      <c r="D13900" s="11"/>
      <c r="E13900" s="11"/>
      <c r="F13900" s="11"/>
      <c r="G13900" s="24"/>
    </row>
    <row r="13901" spans="1:7" x14ac:dyDescent="0.25">
      <c r="A13901" s="11"/>
      <c r="B13901" s="11"/>
      <c r="C13901" s="10"/>
      <c r="D13901" s="11"/>
      <c r="E13901" s="11"/>
      <c r="F13901" s="11"/>
      <c r="G13901" s="24"/>
    </row>
    <row r="13902" spans="1:7" x14ac:dyDescent="0.25">
      <c r="A13902" s="11"/>
      <c r="B13902" s="11"/>
      <c r="C13902" s="10"/>
      <c r="D13902" s="11"/>
      <c r="E13902" s="11"/>
      <c r="F13902" s="11"/>
      <c r="G13902" s="24"/>
    </row>
    <row r="13903" spans="1:7" x14ac:dyDescent="0.25">
      <c r="A13903" s="11"/>
      <c r="B13903" s="11"/>
      <c r="C13903" s="10"/>
      <c r="D13903" s="11"/>
      <c r="E13903" s="11"/>
      <c r="F13903" s="11"/>
      <c r="G13903" s="24"/>
    </row>
    <row r="13904" spans="1:7" x14ac:dyDescent="0.25">
      <c r="A13904" s="11"/>
      <c r="B13904" s="11"/>
      <c r="C13904" s="10"/>
      <c r="D13904" s="11"/>
      <c r="E13904" s="11"/>
      <c r="F13904" s="11"/>
      <c r="G13904" s="24"/>
    </row>
    <row r="13905" spans="1:7" x14ac:dyDescent="0.25">
      <c r="A13905" s="11"/>
      <c r="B13905" s="11"/>
      <c r="C13905" s="10"/>
      <c r="D13905" s="11"/>
      <c r="E13905" s="11"/>
      <c r="F13905" s="11"/>
      <c r="G13905" s="24"/>
    </row>
    <row r="13906" spans="1:7" x14ac:dyDescent="0.25">
      <c r="A13906" s="11"/>
      <c r="B13906" s="11"/>
      <c r="C13906" s="10"/>
      <c r="D13906" s="11"/>
      <c r="E13906" s="11"/>
      <c r="F13906" s="11"/>
      <c r="G13906" s="24"/>
    </row>
    <row r="13907" spans="1:7" x14ac:dyDescent="0.25">
      <c r="A13907" s="11"/>
      <c r="B13907" s="11"/>
      <c r="C13907" s="10"/>
      <c r="D13907" s="11"/>
      <c r="E13907" s="11"/>
      <c r="F13907" s="11"/>
      <c r="G13907" s="24"/>
    </row>
    <row r="13908" spans="1:7" x14ac:dyDescent="0.25">
      <c r="A13908" s="11"/>
      <c r="B13908" s="11"/>
      <c r="C13908" s="10"/>
      <c r="D13908" s="11"/>
      <c r="E13908" s="11"/>
      <c r="F13908" s="11"/>
      <c r="G13908" s="24"/>
    </row>
    <row r="13909" spans="1:7" x14ac:dyDescent="0.25">
      <c r="A13909" s="11"/>
      <c r="B13909" s="11"/>
      <c r="C13909" s="10"/>
      <c r="D13909" s="11"/>
      <c r="E13909" s="11"/>
      <c r="F13909" s="11"/>
      <c r="G13909" s="24"/>
    </row>
    <row r="13910" spans="1:7" x14ac:dyDescent="0.25">
      <c r="A13910" s="11"/>
      <c r="B13910" s="11"/>
      <c r="C13910" s="10"/>
      <c r="D13910" s="11"/>
      <c r="E13910" s="11"/>
      <c r="F13910" s="11"/>
      <c r="G13910" s="24"/>
    </row>
    <row r="13911" spans="1:7" x14ac:dyDescent="0.25">
      <c r="A13911" s="11"/>
      <c r="B13911" s="11"/>
      <c r="C13911" s="10"/>
      <c r="D13911" s="11"/>
      <c r="E13911" s="11"/>
      <c r="F13911" s="11"/>
      <c r="G13911" s="24"/>
    </row>
    <row r="13912" spans="1:7" x14ac:dyDescent="0.25">
      <c r="A13912" s="11"/>
      <c r="B13912" s="11"/>
      <c r="C13912" s="10"/>
      <c r="D13912" s="11"/>
      <c r="E13912" s="11"/>
      <c r="F13912" s="11"/>
      <c r="G13912" s="24"/>
    </row>
    <row r="13913" spans="1:7" x14ac:dyDescent="0.25">
      <c r="A13913" s="11"/>
      <c r="B13913" s="11"/>
      <c r="C13913" s="10"/>
      <c r="D13913" s="11"/>
      <c r="E13913" s="11"/>
      <c r="F13913" s="11"/>
      <c r="G13913" s="24"/>
    </row>
    <row r="13914" spans="1:7" x14ac:dyDescent="0.25">
      <c r="A13914" s="11"/>
      <c r="B13914" s="11"/>
      <c r="C13914" s="10"/>
      <c r="D13914" s="11"/>
      <c r="E13914" s="11"/>
      <c r="F13914" s="11"/>
      <c r="G13914" s="24"/>
    </row>
    <row r="13915" spans="1:7" x14ac:dyDescent="0.25">
      <c r="A13915" s="11"/>
      <c r="B13915" s="11"/>
      <c r="C13915" s="10"/>
      <c r="D13915" s="11"/>
      <c r="E13915" s="11"/>
      <c r="F13915" s="11"/>
      <c r="G13915" s="24"/>
    </row>
    <row r="13916" spans="1:7" x14ac:dyDescent="0.25">
      <c r="A13916" s="11"/>
      <c r="B13916" s="11"/>
      <c r="C13916" s="10"/>
      <c r="D13916" s="11"/>
      <c r="E13916" s="11"/>
      <c r="F13916" s="11"/>
      <c r="G13916" s="24"/>
    </row>
    <row r="13917" spans="1:7" x14ac:dyDescent="0.25">
      <c r="A13917" s="11"/>
      <c r="B13917" s="11"/>
      <c r="C13917" s="10"/>
      <c r="D13917" s="11"/>
      <c r="E13917" s="11"/>
      <c r="F13917" s="11"/>
      <c r="G13917" s="24"/>
    </row>
    <row r="13918" spans="1:7" x14ac:dyDescent="0.25">
      <c r="A13918" s="11"/>
      <c r="B13918" s="11"/>
      <c r="C13918" s="10"/>
      <c r="D13918" s="11"/>
      <c r="E13918" s="11"/>
      <c r="F13918" s="11"/>
      <c r="G13918" s="24"/>
    </row>
    <row r="13919" spans="1:7" x14ac:dyDescent="0.25">
      <c r="A13919" s="11"/>
      <c r="B13919" s="11"/>
      <c r="C13919" s="10"/>
      <c r="D13919" s="11"/>
      <c r="E13919" s="11"/>
      <c r="F13919" s="11"/>
      <c r="G13919" s="24"/>
    </row>
    <row r="13920" spans="1:7" x14ac:dyDescent="0.25">
      <c r="A13920" s="11"/>
      <c r="B13920" s="11"/>
      <c r="C13920" s="10"/>
      <c r="D13920" s="11"/>
      <c r="E13920" s="11"/>
      <c r="F13920" s="11"/>
      <c r="G13920" s="24"/>
    </row>
    <row r="13921" spans="1:7" x14ac:dyDescent="0.25">
      <c r="A13921" s="11"/>
      <c r="B13921" s="11"/>
      <c r="C13921" s="10"/>
      <c r="D13921" s="11"/>
      <c r="E13921" s="11"/>
      <c r="F13921" s="11"/>
      <c r="G13921" s="24"/>
    </row>
    <row r="13922" spans="1:7" x14ac:dyDescent="0.25">
      <c r="A13922" s="11"/>
      <c r="B13922" s="11"/>
      <c r="C13922" s="10"/>
      <c r="D13922" s="11"/>
      <c r="E13922" s="11"/>
      <c r="F13922" s="11"/>
      <c r="G13922" s="24"/>
    </row>
    <row r="13923" spans="1:7" x14ac:dyDescent="0.25">
      <c r="A13923" s="11"/>
      <c r="B13923" s="11"/>
      <c r="C13923" s="10"/>
      <c r="D13923" s="11"/>
      <c r="E13923" s="11"/>
      <c r="F13923" s="11"/>
      <c r="G13923" s="24"/>
    </row>
    <row r="13924" spans="1:7" x14ac:dyDescent="0.25">
      <c r="A13924" s="11"/>
      <c r="B13924" s="11"/>
      <c r="C13924" s="10"/>
      <c r="D13924" s="11"/>
      <c r="E13924" s="11"/>
      <c r="F13924" s="11"/>
      <c r="G13924" s="24"/>
    </row>
    <row r="13925" spans="1:7" x14ac:dyDescent="0.25">
      <c r="A13925" s="11"/>
      <c r="B13925" s="11"/>
      <c r="C13925" s="10"/>
      <c r="D13925" s="11"/>
      <c r="E13925" s="11"/>
      <c r="F13925" s="11"/>
      <c r="G13925" s="24"/>
    </row>
    <row r="13926" spans="1:7" x14ac:dyDescent="0.25">
      <c r="A13926" s="11"/>
      <c r="B13926" s="11"/>
      <c r="C13926" s="10"/>
      <c r="D13926" s="11"/>
      <c r="E13926" s="11"/>
      <c r="F13926" s="11"/>
      <c r="G13926" s="24"/>
    </row>
    <row r="13927" spans="1:7" x14ac:dyDescent="0.25">
      <c r="A13927" s="11"/>
      <c r="B13927" s="11"/>
      <c r="C13927" s="10"/>
      <c r="D13927" s="11"/>
      <c r="E13927" s="11"/>
      <c r="F13927" s="11"/>
      <c r="G13927" s="24"/>
    </row>
    <row r="13928" spans="1:7" x14ac:dyDescent="0.25">
      <c r="A13928" s="11"/>
      <c r="B13928" s="11"/>
      <c r="C13928" s="10"/>
      <c r="D13928" s="11"/>
      <c r="E13928" s="11"/>
      <c r="F13928" s="11"/>
      <c r="G13928" s="24"/>
    </row>
    <row r="13929" spans="1:7" x14ac:dyDescent="0.25">
      <c r="A13929" s="11"/>
      <c r="B13929" s="11"/>
      <c r="C13929" s="10"/>
      <c r="D13929" s="11"/>
      <c r="E13929" s="11"/>
      <c r="F13929" s="11"/>
      <c r="G13929" s="24"/>
    </row>
    <row r="13930" spans="1:7" x14ac:dyDescent="0.25">
      <c r="A13930" s="11"/>
      <c r="B13930" s="11"/>
      <c r="C13930" s="10"/>
      <c r="D13930" s="11"/>
      <c r="E13930" s="11"/>
      <c r="F13930" s="11"/>
      <c r="G13930" s="24"/>
    </row>
    <row r="13931" spans="1:7" x14ac:dyDescent="0.25">
      <c r="A13931" s="11"/>
      <c r="B13931" s="11"/>
      <c r="C13931" s="10"/>
      <c r="D13931" s="11"/>
      <c r="E13931" s="11"/>
      <c r="F13931" s="11"/>
      <c r="G13931" s="24"/>
    </row>
    <row r="13932" spans="1:7" x14ac:dyDescent="0.25">
      <c r="A13932" s="11"/>
      <c r="B13932" s="11"/>
      <c r="C13932" s="10"/>
      <c r="D13932" s="11"/>
      <c r="E13932" s="11"/>
      <c r="F13932" s="11"/>
      <c r="G13932" s="24"/>
    </row>
    <row r="13933" spans="1:7" x14ac:dyDescent="0.25">
      <c r="A13933" s="11"/>
      <c r="B13933" s="11"/>
      <c r="C13933" s="10"/>
      <c r="D13933" s="11"/>
      <c r="E13933" s="11"/>
      <c r="F13933" s="11"/>
      <c r="G13933" s="24"/>
    </row>
    <row r="13934" spans="1:7" x14ac:dyDescent="0.25">
      <c r="A13934" s="11"/>
      <c r="B13934" s="11"/>
      <c r="C13934" s="10"/>
      <c r="D13934" s="11"/>
      <c r="E13934" s="11"/>
      <c r="F13934" s="11"/>
      <c r="G13934" s="24"/>
    </row>
    <row r="13935" spans="1:7" x14ac:dyDescent="0.25">
      <c r="A13935" s="11"/>
      <c r="B13935" s="11"/>
      <c r="C13935" s="10"/>
      <c r="D13935" s="11"/>
      <c r="E13935" s="11"/>
      <c r="F13935" s="11"/>
      <c r="G13935" s="24"/>
    </row>
    <row r="13936" spans="1:7" x14ac:dyDescent="0.25">
      <c r="A13936" s="11"/>
      <c r="B13936" s="11"/>
      <c r="C13936" s="10"/>
      <c r="D13936" s="11"/>
      <c r="E13936" s="11"/>
      <c r="F13936" s="11"/>
      <c r="G13936" s="24"/>
    </row>
    <row r="13937" spans="1:7" x14ac:dyDescent="0.25">
      <c r="A13937" s="11"/>
      <c r="B13937" s="11"/>
      <c r="C13937" s="10"/>
      <c r="D13937" s="11"/>
      <c r="E13937" s="11"/>
      <c r="F13937" s="11"/>
      <c r="G13937" s="24"/>
    </row>
    <row r="13938" spans="1:7" x14ac:dyDescent="0.25">
      <c r="A13938" s="11"/>
      <c r="B13938" s="11"/>
      <c r="C13938" s="10"/>
      <c r="D13938" s="11"/>
      <c r="E13938" s="11"/>
      <c r="F13938" s="11"/>
      <c r="G13938" s="24"/>
    </row>
    <row r="13939" spans="1:7" x14ac:dyDescent="0.25">
      <c r="A13939" s="11"/>
      <c r="B13939" s="11"/>
      <c r="C13939" s="10"/>
      <c r="D13939" s="11"/>
      <c r="E13939" s="11"/>
      <c r="F13939" s="11"/>
      <c r="G13939" s="24"/>
    </row>
    <row r="13940" spans="1:7" x14ac:dyDescent="0.25">
      <c r="A13940" s="11"/>
      <c r="B13940" s="11"/>
      <c r="C13940" s="10"/>
      <c r="D13940" s="11"/>
      <c r="E13940" s="11"/>
      <c r="F13940" s="11"/>
      <c r="G13940" s="24"/>
    </row>
    <row r="13941" spans="1:7" x14ac:dyDescent="0.25">
      <c r="A13941" s="11"/>
      <c r="B13941" s="11"/>
      <c r="C13941" s="10"/>
      <c r="D13941" s="11"/>
      <c r="E13941" s="11"/>
      <c r="F13941" s="11"/>
      <c r="G13941" s="24"/>
    </row>
    <row r="13942" spans="1:7" x14ac:dyDescent="0.25">
      <c r="A13942" s="11"/>
      <c r="B13942" s="11"/>
      <c r="C13942" s="10"/>
      <c r="D13942" s="11"/>
      <c r="E13942" s="11"/>
      <c r="F13942" s="11"/>
      <c r="G13942" s="24"/>
    </row>
    <row r="13943" spans="1:7" x14ac:dyDescent="0.25">
      <c r="A13943" s="11"/>
      <c r="B13943" s="11"/>
      <c r="C13943" s="10"/>
      <c r="D13943" s="11"/>
      <c r="E13943" s="11"/>
      <c r="F13943" s="11"/>
      <c r="G13943" s="24"/>
    </row>
    <row r="13944" spans="1:7" x14ac:dyDescent="0.25">
      <c r="A13944" s="11"/>
      <c r="B13944" s="11"/>
      <c r="C13944" s="10"/>
      <c r="D13944" s="11"/>
      <c r="E13944" s="11"/>
      <c r="F13944" s="11"/>
      <c r="G13944" s="24"/>
    </row>
    <row r="13945" spans="1:7" x14ac:dyDescent="0.25">
      <c r="A13945" s="11"/>
      <c r="B13945" s="11"/>
      <c r="C13945" s="10"/>
      <c r="D13945" s="11"/>
      <c r="E13945" s="11"/>
      <c r="F13945" s="11"/>
      <c r="G13945" s="24"/>
    </row>
    <row r="13946" spans="1:7" x14ac:dyDescent="0.25">
      <c r="A13946" s="11"/>
      <c r="B13946" s="11"/>
      <c r="C13946" s="10"/>
      <c r="D13946" s="11"/>
      <c r="E13946" s="11"/>
      <c r="F13946" s="11"/>
      <c r="G13946" s="24"/>
    </row>
    <row r="13947" spans="1:7" x14ac:dyDescent="0.25">
      <c r="A13947" s="11"/>
      <c r="B13947" s="11"/>
      <c r="C13947" s="10"/>
      <c r="D13947" s="11"/>
      <c r="E13947" s="11"/>
      <c r="F13947" s="11"/>
      <c r="G13947" s="24"/>
    </row>
    <row r="13948" spans="1:7" x14ac:dyDescent="0.25">
      <c r="A13948" s="11"/>
      <c r="B13948" s="11"/>
      <c r="C13948" s="10"/>
      <c r="D13948" s="11"/>
      <c r="E13948" s="11"/>
      <c r="F13948" s="11"/>
      <c r="G13948" s="24"/>
    </row>
    <row r="13949" spans="1:7" x14ac:dyDescent="0.25">
      <c r="A13949" s="11"/>
      <c r="B13949" s="11"/>
      <c r="C13949" s="10"/>
      <c r="D13949" s="11"/>
      <c r="E13949" s="11"/>
      <c r="F13949" s="11"/>
      <c r="G13949" s="24"/>
    </row>
    <row r="13950" spans="1:7" x14ac:dyDescent="0.25">
      <c r="A13950" s="11"/>
      <c r="B13950" s="11"/>
      <c r="C13950" s="10"/>
      <c r="D13950" s="11"/>
      <c r="E13950" s="11"/>
      <c r="F13950" s="11"/>
      <c r="G13950" s="24"/>
    </row>
    <row r="13951" spans="1:7" x14ac:dyDescent="0.25">
      <c r="A13951" s="11"/>
      <c r="B13951" s="11"/>
      <c r="C13951" s="10"/>
      <c r="D13951" s="11"/>
      <c r="E13951" s="11"/>
      <c r="F13951" s="11"/>
      <c r="G13951" s="24"/>
    </row>
    <row r="13952" spans="1:7" x14ac:dyDescent="0.25">
      <c r="A13952" s="11"/>
      <c r="B13952" s="11"/>
      <c r="C13952" s="10"/>
      <c r="D13952" s="11"/>
      <c r="E13952" s="11"/>
      <c r="F13952" s="11"/>
      <c r="G13952" s="24"/>
    </row>
    <row r="13953" spans="1:7" x14ac:dyDescent="0.25">
      <c r="A13953" s="11"/>
      <c r="B13953" s="11"/>
      <c r="C13953" s="10"/>
      <c r="D13953" s="11"/>
      <c r="E13953" s="11"/>
      <c r="F13953" s="11"/>
      <c r="G13953" s="24"/>
    </row>
    <row r="13954" spans="1:7" x14ac:dyDescent="0.25">
      <c r="A13954" s="11"/>
      <c r="B13954" s="11"/>
      <c r="C13954" s="10"/>
      <c r="D13954" s="11"/>
      <c r="E13954" s="11"/>
      <c r="F13954" s="11"/>
      <c r="G13954" s="24"/>
    </row>
    <row r="13955" spans="1:7" x14ac:dyDescent="0.25">
      <c r="A13955" s="11"/>
      <c r="B13955" s="11"/>
      <c r="C13955" s="10"/>
      <c r="D13955" s="11"/>
      <c r="E13955" s="11"/>
      <c r="F13955" s="11"/>
      <c r="G13955" s="24"/>
    </row>
    <row r="13956" spans="1:7" x14ac:dyDescent="0.25">
      <c r="A13956" s="11"/>
      <c r="B13956" s="11"/>
      <c r="C13956" s="10"/>
      <c r="D13956" s="11"/>
      <c r="E13956" s="11"/>
      <c r="F13956" s="11"/>
      <c r="G13956" s="24"/>
    </row>
    <row r="13957" spans="1:7" x14ac:dyDescent="0.25">
      <c r="A13957" s="11"/>
      <c r="B13957" s="11"/>
      <c r="C13957" s="10"/>
      <c r="D13957" s="11"/>
      <c r="E13957" s="11"/>
      <c r="F13957" s="11"/>
      <c r="G13957" s="24"/>
    </row>
    <row r="13958" spans="1:7" x14ac:dyDescent="0.25">
      <c r="A13958" s="11"/>
      <c r="B13958" s="11"/>
      <c r="C13958" s="10"/>
      <c r="D13958" s="11"/>
      <c r="E13958" s="11"/>
      <c r="F13958" s="11"/>
      <c r="G13958" s="24"/>
    </row>
    <row r="13959" spans="1:7" x14ac:dyDescent="0.25">
      <c r="A13959" s="11"/>
      <c r="B13959" s="11"/>
      <c r="C13959" s="10"/>
      <c r="D13959" s="11"/>
      <c r="E13959" s="11"/>
      <c r="F13959" s="11"/>
      <c r="G13959" s="24"/>
    </row>
    <row r="13960" spans="1:7" x14ac:dyDescent="0.25">
      <c r="A13960" s="11"/>
      <c r="B13960" s="11"/>
      <c r="C13960" s="10"/>
      <c r="D13960" s="11"/>
      <c r="E13960" s="11"/>
      <c r="F13960" s="11"/>
      <c r="G13960" s="24"/>
    </row>
    <row r="13961" spans="1:7" x14ac:dyDescent="0.25">
      <c r="A13961" s="11"/>
      <c r="B13961" s="11"/>
      <c r="C13961" s="10"/>
      <c r="D13961" s="11"/>
      <c r="E13961" s="11"/>
      <c r="F13961" s="11"/>
      <c r="G13961" s="24"/>
    </row>
    <row r="13962" spans="1:7" x14ac:dyDescent="0.25">
      <c r="A13962" s="11"/>
      <c r="B13962" s="11"/>
      <c r="C13962" s="10"/>
      <c r="D13962" s="11"/>
      <c r="E13962" s="11"/>
      <c r="F13962" s="11"/>
      <c r="G13962" s="24"/>
    </row>
    <row r="13963" spans="1:7" x14ac:dyDescent="0.25">
      <c r="A13963" s="11"/>
      <c r="B13963" s="11"/>
      <c r="C13963" s="10"/>
      <c r="D13963" s="11"/>
      <c r="E13963" s="11"/>
      <c r="F13963" s="11"/>
      <c r="G13963" s="24"/>
    </row>
    <row r="13964" spans="1:7" x14ac:dyDescent="0.25">
      <c r="A13964" s="11"/>
      <c r="B13964" s="11"/>
      <c r="C13964" s="10"/>
      <c r="D13964" s="11"/>
      <c r="E13964" s="11"/>
      <c r="F13964" s="11"/>
      <c r="G13964" s="24"/>
    </row>
    <row r="13965" spans="1:7" x14ac:dyDescent="0.25">
      <c r="A13965" s="11"/>
      <c r="B13965" s="11"/>
      <c r="C13965" s="10"/>
      <c r="D13965" s="11"/>
      <c r="E13965" s="11"/>
      <c r="F13965" s="11"/>
      <c r="G13965" s="24"/>
    </row>
    <row r="13966" spans="1:7" x14ac:dyDescent="0.25">
      <c r="A13966" s="11"/>
      <c r="B13966" s="11"/>
      <c r="C13966" s="10"/>
      <c r="D13966" s="11"/>
      <c r="E13966" s="11"/>
      <c r="F13966" s="11"/>
      <c r="G13966" s="24"/>
    </row>
    <row r="13967" spans="1:7" x14ac:dyDescent="0.25">
      <c r="A13967" s="11"/>
      <c r="B13967" s="11"/>
      <c r="C13967" s="10"/>
      <c r="D13967" s="11"/>
      <c r="E13967" s="11"/>
      <c r="F13967" s="11"/>
      <c r="G13967" s="24"/>
    </row>
    <row r="13968" spans="1:7" x14ac:dyDescent="0.25">
      <c r="A13968" s="11"/>
      <c r="B13968" s="11"/>
      <c r="C13968" s="10"/>
      <c r="D13968" s="11"/>
      <c r="E13968" s="11"/>
      <c r="F13968" s="11"/>
      <c r="G13968" s="24"/>
    </row>
    <row r="13969" spans="1:7" x14ac:dyDescent="0.25">
      <c r="A13969" s="11"/>
      <c r="B13969" s="11"/>
      <c r="C13969" s="10"/>
      <c r="D13969" s="11"/>
      <c r="E13969" s="11"/>
      <c r="F13969" s="11"/>
      <c r="G13969" s="24"/>
    </row>
    <row r="13970" spans="1:7" x14ac:dyDescent="0.25">
      <c r="A13970" s="11"/>
      <c r="B13970" s="11"/>
      <c r="C13970" s="10"/>
      <c r="D13970" s="11"/>
      <c r="E13970" s="11"/>
      <c r="F13970" s="11"/>
      <c r="G13970" s="24"/>
    </row>
    <row r="13971" spans="1:7" x14ac:dyDescent="0.25">
      <c r="A13971" s="11"/>
      <c r="B13971" s="11"/>
      <c r="C13971" s="10"/>
      <c r="D13971" s="11"/>
      <c r="E13971" s="11"/>
      <c r="F13971" s="11"/>
      <c r="G13971" s="24"/>
    </row>
    <row r="13972" spans="1:7" x14ac:dyDescent="0.25">
      <c r="A13972" s="11"/>
      <c r="B13972" s="11"/>
      <c r="C13972" s="10"/>
      <c r="D13972" s="11"/>
      <c r="E13972" s="11"/>
      <c r="F13972" s="11"/>
      <c r="G13972" s="24"/>
    </row>
    <row r="13973" spans="1:7" x14ac:dyDescent="0.25">
      <c r="A13973" s="11"/>
      <c r="B13973" s="11"/>
      <c r="C13973" s="10"/>
      <c r="D13973" s="11"/>
      <c r="E13973" s="11"/>
      <c r="F13973" s="11"/>
      <c r="G13973" s="24"/>
    </row>
    <row r="13974" spans="1:7" x14ac:dyDescent="0.25">
      <c r="A13974" s="11"/>
      <c r="B13974" s="11"/>
      <c r="C13974" s="10"/>
      <c r="D13974" s="11"/>
      <c r="E13974" s="11"/>
      <c r="F13974" s="11"/>
      <c r="G13974" s="24"/>
    </row>
    <row r="13975" spans="1:7" x14ac:dyDescent="0.25">
      <c r="A13975" s="11"/>
      <c r="B13975" s="11"/>
      <c r="C13975" s="10"/>
      <c r="D13975" s="11"/>
      <c r="E13975" s="11"/>
      <c r="F13975" s="11"/>
      <c r="G13975" s="24"/>
    </row>
    <row r="13976" spans="1:7" x14ac:dyDescent="0.25">
      <c r="A13976" s="11"/>
      <c r="B13976" s="11"/>
      <c r="C13976" s="10"/>
      <c r="D13976" s="11"/>
      <c r="E13976" s="11"/>
      <c r="F13976" s="11"/>
      <c r="G13976" s="24"/>
    </row>
    <row r="13977" spans="1:7" x14ac:dyDescent="0.25">
      <c r="A13977" s="11"/>
      <c r="B13977" s="11"/>
      <c r="C13977" s="10"/>
      <c r="D13977" s="11"/>
      <c r="E13977" s="11"/>
      <c r="F13977" s="11"/>
      <c r="G13977" s="24"/>
    </row>
    <row r="13978" spans="1:7" x14ac:dyDescent="0.25">
      <c r="A13978" s="11"/>
      <c r="B13978" s="11"/>
      <c r="C13978" s="10"/>
      <c r="D13978" s="11"/>
      <c r="E13978" s="11"/>
      <c r="F13978" s="11"/>
      <c r="G13978" s="24"/>
    </row>
    <row r="13979" spans="1:7" x14ac:dyDescent="0.25">
      <c r="A13979" s="11"/>
      <c r="B13979" s="11"/>
      <c r="C13979" s="10"/>
      <c r="D13979" s="11"/>
      <c r="E13979" s="11"/>
      <c r="F13979" s="11"/>
      <c r="G13979" s="24"/>
    </row>
    <row r="13980" spans="1:7" x14ac:dyDescent="0.25">
      <c r="A13980" s="11"/>
      <c r="B13980" s="11"/>
      <c r="C13980" s="10"/>
      <c r="D13980" s="11"/>
      <c r="E13980" s="11"/>
      <c r="F13980" s="11"/>
      <c r="G13980" s="24"/>
    </row>
    <row r="13981" spans="1:7" x14ac:dyDescent="0.25">
      <c r="A13981" s="11"/>
      <c r="B13981" s="11"/>
      <c r="C13981" s="10"/>
      <c r="D13981" s="11"/>
      <c r="E13981" s="11"/>
      <c r="F13981" s="11"/>
      <c r="G13981" s="24"/>
    </row>
    <row r="13982" spans="1:7" x14ac:dyDescent="0.25">
      <c r="A13982" s="11"/>
      <c r="B13982" s="11"/>
      <c r="C13982" s="10"/>
      <c r="D13982" s="11"/>
      <c r="E13982" s="11"/>
      <c r="F13982" s="11"/>
      <c r="G13982" s="24"/>
    </row>
    <row r="13983" spans="1:7" x14ac:dyDescent="0.25">
      <c r="A13983" s="11"/>
      <c r="B13983" s="11"/>
      <c r="C13983" s="10"/>
      <c r="D13983" s="11"/>
      <c r="E13983" s="11"/>
      <c r="F13983" s="11"/>
      <c r="G13983" s="24"/>
    </row>
    <row r="13984" spans="1:7" x14ac:dyDescent="0.25">
      <c r="A13984" s="11"/>
      <c r="B13984" s="11"/>
      <c r="C13984" s="10"/>
      <c r="D13984" s="11"/>
      <c r="E13984" s="11"/>
      <c r="F13984" s="11"/>
      <c r="G13984" s="24"/>
    </row>
    <row r="13985" spans="1:7" x14ac:dyDescent="0.25">
      <c r="A13985" s="11"/>
      <c r="B13985" s="11"/>
      <c r="C13985" s="10"/>
      <c r="D13985" s="11"/>
      <c r="E13985" s="11"/>
      <c r="F13985" s="11"/>
      <c r="G13985" s="24"/>
    </row>
    <row r="13986" spans="1:7" x14ac:dyDescent="0.25">
      <c r="A13986" s="11"/>
      <c r="B13986" s="11"/>
      <c r="C13986" s="10"/>
      <c r="D13986" s="11"/>
      <c r="E13986" s="11"/>
      <c r="F13986" s="11"/>
      <c r="G13986" s="24"/>
    </row>
    <row r="13987" spans="1:7" x14ac:dyDescent="0.25">
      <c r="A13987" s="11"/>
      <c r="B13987" s="11"/>
      <c r="C13987" s="10"/>
      <c r="D13987" s="11"/>
      <c r="E13987" s="11"/>
      <c r="F13987" s="11"/>
      <c r="G13987" s="24"/>
    </row>
    <row r="13988" spans="1:7" x14ac:dyDescent="0.25">
      <c r="A13988" s="11"/>
      <c r="B13988" s="11"/>
      <c r="C13988" s="10"/>
      <c r="D13988" s="11"/>
      <c r="E13988" s="11"/>
      <c r="F13988" s="11"/>
      <c r="G13988" s="24"/>
    </row>
    <row r="13989" spans="1:7" x14ac:dyDescent="0.25">
      <c r="A13989" s="11"/>
      <c r="B13989" s="11"/>
      <c r="C13989" s="10"/>
      <c r="D13989" s="11"/>
      <c r="E13989" s="11"/>
      <c r="F13989" s="11"/>
      <c r="G13989" s="24"/>
    </row>
    <row r="13990" spans="1:7" x14ac:dyDescent="0.25">
      <c r="A13990" s="11"/>
      <c r="B13990" s="11"/>
      <c r="C13990" s="10"/>
      <c r="D13990" s="11"/>
      <c r="E13990" s="11"/>
      <c r="F13990" s="11"/>
      <c r="G13990" s="24"/>
    </row>
    <row r="13991" spans="1:7" x14ac:dyDescent="0.25">
      <c r="A13991" s="11"/>
      <c r="B13991" s="11"/>
      <c r="C13991" s="10"/>
      <c r="D13991" s="11"/>
      <c r="E13991" s="11"/>
      <c r="F13991" s="11"/>
      <c r="G13991" s="24"/>
    </row>
    <row r="13992" spans="1:7" x14ac:dyDescent="0.25">
      <c r="A13992" s="11"/>
      <c r="B13992" s="11"/>
      <c r="C13992" s="10"/>
      <c r="D13992" s="11"/>
      <c r="E13992" s="11"/>
      <c r="F13992" s="11"/>
      <c r="G13992" s="24"/>
    </row>
    <row r="13993" spans="1:7" x14ac:dyDescent="0.25">
      <c r="A13993" s="11"/>
      <c r="B13993" s="11"/>
      <c r="C13993" s="10"/>
      <c r="D13993" s="11"/>
      <c r="E13993" s="11"/>
      <c r="F13993" s="11"/>
      <c r="G13993" s="24"/>
    </row>
    <row r="13994" spans="1:7" x14ac:dyDescent="0.25">
      <c r="A13994" s="11"/>
      <c r="B13994" s="11"/>
      <c r="C13994" s="10"/>
      <c r="D13994" s="11"/>
      <c r="E13994" s="11"/>
      <c r="F13994" s="11"/>
      <c r="G13994" s="24"/>
    </row>
    <row r="13995" spans="1:7" x14ac:dyDescent="0.25">
      <c r="A13995" s="11"/>
      <c r="B13995" s="11"/>
      <c r="C13995" s="10"/>
      <c r="D13995" s="11"/>
      <c r="E13995" s="11"/>
      <c r="F13995" s="11"/>
      <c r="G13995" s="24"/>
    </row>
    <row r="13996" spans="1:7" x14ac:dyDescent="0.25">
      <c r="A13996" s="11"/>
      <c r="B13996" s="11"/>
      <c r="C13996" s="10"/>
      <c r="D13996" s="11"/>
      <c r="E13996" s="11"/>
      <c r="F13996" s="11"/>
      <c r="G13996" s="24"/>
    </row>
    <row r="13997" spans="1:7" x14ac:dyDescent="0.25">
      <c r="A13997" s="11"/>
      <c r="B13997" s="11"/>
      <c r="C13997" s="10"/>
      <c r="D13997" s="11"/>
      <c r="E13997" s="11"/>
      <c r="F13997" s="11"/>
      <c r="G13997" s="24"/>
    </row>
    <row r="13998" spans="1:7" x14ac:dyDescent="0.25">
      <c r="A13998" s="11"/>
      <c r="B13998" s="11"/>
      <c r="C13998" s="10"/>
      <c r="D13998" s="11"/>
      <c r="E13998" s="11"/>
      <c r="F13998" s="11"/>
      <c r="G13998" s="24"/>
    </row>
    <row r="13999" spans="1:7" x14ac:dyDescent="0.25">
      <c r="A13999" s="11"/>
      <c r="B13999" s="11"/>
      <c r="C13999" s="10"/>
      <c r="D13999" s="11"/>
      <c r="E13999" s="11"/>
      <c r="F13999" s="11"/>
      <c r="G13999" s="24"/>
    </row>
    <row r="14000" spans="1:7" x14ac:dyDescent="0.25">
      <c r="A14000" s="11"/>
      <c r="B14000" s="11"/>
      <c r="C14000" s="10"/>
      <c r="D14000" s="11"/>
      <c r="E14000" s="11"/>
      <c r="F14000" s="11"/>
      <c r="G14000" s="24"/>
    </row>
    <row r="14001" spans="1:7" x14ac:dyDescent="0.25">
      <c r="A14001" s="11"/>
      <c r="B14001" s="11"/>
      <c r="C14001" s="10"/>
      <c r="D14001" s="11"/>
      <c r="E14001" s="11"/>
      <c r="F14001" s="11"/>
      <c r="G14001" s="24"/>
    </row>
    <row r="14002" spans="1:7" x14ac:dyDescent="0.25">
      <c r="A14002" s="11"/>
      <c r="B14002" s="11"/>
      <c r="C14002" s="10"/>
      <c r="D14002" s="11"/>
      <c r="E14002" s="11"/>
      <c r="F14002" s="11"/>
      <c r="G14002" s="24"/>
    </row>
    <row r="14003" spans="1:7" x14ac:dyDescent="0.25">
      <c r="A14003" s="11"/>
      <c r="B14003" s="11"/>
      <c r="C14003" s="10"/>
      <c r="D14003" s="11"/>
      <c r="E14003" s="11"/>
      <c r="F14003" s="11"/>
      <c r="G14003" s="24"/>
    </row>
    <row r="14004" spans="1:7" x14ac:dyDescent="0.25">
      <c r="A14004" s="11"/>
      <c r="B14004" s="11"/>
      <c r="C14004" s="10"/>
      <c r="D14004" s="11"/>
      <c r="E14004" s="11"/>
      <c r="F14004" s="11"/>
      <c r="G14004" s="24"/>
    </row>
    <row r="14005" spans="1:7" x14ac:dyDescent="0.25">
      <c r="A14005" s="11"/>
      <c r="B14005" s="11"/>
      <c r="C14005" s="10"/>
      <c r="D14005" s="11"/>
      <c r="E14005" s="11"/>
      <c r="F14005" s="11"/>
      <c r="G14005" s="24"/>
    </row>
    <row r="14006" spans="1:7" x14ac:dyDescent="0.25">
      <c r="A14006" s="11"/>
      <c r="B14006" s="11"/>
      <c r="C14006" s="10"/>
      <c r="D14006" s="11"/>
      <c r="E14006" s="11"/>
      <c r="F14006" s="11"/>
      <c r="G14006" s="24"/>
    </row>
    <row r="14007" spans="1:7" x14ac:dyDescent="0.25">
      <c r="A14007" s="11"/>
      <c r="B14007" s="11"/>
      <c r="C14007" s="10"/>
      <c r="D14007" s="11"/>
      <c r="E14007" s="11"/>
      <c r="F14007" s="11"/>
      <c r="G14007" s="24"/>
    </row>
    <row r="14008" spans="1:7" x14ac:dyDescent="0.25">
      <c r="A14008" s="11"/>
      <c r="B14008" s="11"/>
      <c r="C14008" s="10"/>
      <c r="D14008" s="11"/>
      <c r="E14008" s="11"/>
      <c r="F14008" s="11"/>
      <c r="G14008" s="24"/>
    </row>
    <row r="14009" spans="1:7" x14ac:dyDescent="0.25">
      <c r="A14009" s="11"/>
      <c r="B14009" s="11"/>
      <c r="C14009" s="10"/>
      <c r="D14009" s="11"/>
      <c r="E14009" s="11"/>
      <c r="F14009" s="11"/>
      <c r="G14009" s="24"/>
    </row>
    <row r="14010" spans="1:7" x14ac:dyDescent="0.25">
      <c r="A14010" s="11"/>
      <c r="B14010" s="11"/>
      <c r="C14010" s="10"/>
      <c r="D14010" s="11"/>
      <c r="E14010" s="11"/>
      <c r="F14010" s="11"/>
      <c r="G14010" s="24"/>
    </row>
    <row r="14011" spans="1:7" x14ac:dyDescent="0.25">
      <c r="A14011" s="11"/>
      <c r="B14011" s="11"/>
      <c r="C14011" s="10"/>
      <c r="D14011" s="11"/>
      <c r="E14011" s="11"/>
      <c r="F14011" s="11"/>
      <c r="G14011" s="24"/>
    </row>
    <row r="14012" spans="1:7" x14ac:dyDescent="0.25">
      <c r="A14012" s="11"/>
      <c r="B14012" s="11"/>
      <c r="C14012" s="10"/>
      <c r="D14012" s="11"/>
      <c r="E14012" s="11"/>
      <c r="F14012" s="11"/>
      <c r="G14012" s="24"/>
    </row>
    <row r="14013" spans="1:7" x14ac:dyDescent="0.25">
      <c r="A14013" s="11"/>
      <c r="B14013" s="11"/>
      <c r="C14013" s="10"/>
      <c r="D14013" s="11"/>
      <c r="E14013" s="11"/>
      <c r="F14013" s="11"/>
      <c r="G14013" s="24"/>
    </row>
    <row r="14014" spans="1:7" x14ac:dyDescent="0.25">
      <c r="A14014" s="11"/>
      <c r="B14014" s="11"/>
      <c r="C14014" s="10"/>
      <c r="D14014" s="11"/>
      <c r="E14014" s="11"/>
      <c r="F14014" s="11"/>
      <c r="G14014" s="24"/>
    </row>
    <row r="14015" spans="1:7" x14ac:dyDescent="0.25">
      <c r="A14015" s="11"/>
      <c r="B14015" s="11"/>
      <c r="C14015" s="10"/>
      <c r="D14015" s="11"/>
      <c r="E14015" s="11"/>
      <c r="F14015" s="11"/>
      <c r="G14015" s="24"/>
    </row>
    <row r="14016" spans="1:7" x14ac:dyDescent="0.25">
      <c r="A14016" s="11"/>
      <c r="B14016" s="11"/>
      <c r="C14016" s="10"/>
      <c r="D14016" s="11"/>
      <c r="E14016" s="11"/>
      <c r="F14016" s="11"/>
      <c r="G14016" s="24"/>
    </row>
    <row r="14017" spans="1:7" x14ac:dyDescent="0.25">
      <c r="A14017" s="11"/>
      <c r="B14017" s="11"/>
      <c r="C14017" s="10"/>
      <c r="D14017" s="11"/>
      <c r="E14017" s="11"/>
      <c r="F14017" s="11"/>
      <c r="G14017" s="24"/>
    </row>
    <row r="14018" spans="1:7" x14ac:dyDescent="0.25">
      <c r="A14018" s="11"/>
      <c r="B14018" s="11"/>
      <c r="C14018" s="10"/>
      <c r="D14018" s="11"/>
      <c r="E14018" s="11"/>
      <c r="F14018" s="11"/>
      <c r="G14018" s="24"/>
    </row>
    <row r="14019" spans="1:7" x14ac:dyDescent="0.25">
      <c r="A14019" s="11"/>
      <c r="B14019" s="11"/>
      <c r="C14019" s="10"/>
      <c r="D14019" s="11"/>
      <c r="E14019" s="11"/>
      <c r="F14019" s="11"/>
      <c r="G14019" s="24"/>
    </row>
    <row r="14020" spans="1:7" x14ac:dyDescent="0.25">
      <c r="A14020" s="11"/>
      <c r="B14020" s="11"/>
      <c r="C14020" s="10"/>
      <c r="D14020" s="11"/>
      <c r="E14020" s="11"/>
      <c r="F14020" s="11"/>
      <c r="G14020" s="24"/>
    </row>
    <row r="14021" spans="1:7" x14ac:dyDescent="0.25">
      <c r="A14021" s="11"/>
      <c r="B14021" s="11"/>
      <c r="C14021" s="10"/>
      <c r="D14021" s="11"/>
      <c r="E14021" s="11"/>
      <c r="F14021" s="11"/>
      <c r="G14021" s="24"/>
    </row>
    <row r="14022" spans="1:7" x14ac:dyDescent="0.25">
      <c r="A14022" s="11"/>
      <c r="B14022" s="11"/>
      <c r="C14022" s="10"/>
      <c r="D14022" s="11"/>
      <c r="E14022" s="11"/>
      <c r="F14022" s="11"/>
      <c r="G14022" s="24"/>
    </row>
    <row r="14023" spans="1:7" x14ac:dyDescent="0.25">
      <c r="A14023" s="11"/>
      <c r="B14023" s="11"/>
      <c r="C14023" s="10"/>
      <c r="D14023" s="11"/>
      <c r="E14023" s="11"/>
      <c r="F14023" s="11"/>
      <c r="G14023" s="24"/>
    </row>
    <row r="14024" spans="1:7" x14ac:dyDescent="0.25">
      <c r="A14024" s="11"/>
      <c r="B14024" s="11"/>
      <c r="C14024" s="10"/>
      <c r="D14024" s="11"/>
      <c r="E14024" s="11"/>
      <c r="F14024" s="11"/>
      <c r="G14024" s="24"/>
    </row>
    <row r="14025" spans="1:7" x14ac:dyDescent="0.25">
      <c r="A14025" s="11"/>
      <c r="B14025" s="11"/>
      <c r="C14025" s="10"/>
      <c r="D14025" s="11"/>
      <c r="E14025" s="11"/>
      <c r="F14025" s="11"/>
      <c r="G14025" s="24"/>
    </row>
    <row r="14026" spans="1:7" x14ac:dyDescent="0.25">
      <c r="A14026" s="11"/>
      <c r="B14026" s="11"/>
      <c r="C14026" s="10"/>
      <c r="D14026" s="11"/>
      <c r="E14026" s="11"/>
      <c r="F14026" s="11"/>
      <c r="G14026" s="24"/>
    </row>
    <row r="14027" spans="1:7" x14ac:dyDescent="0.25">
      <c r="A14027" s="11"/>
      <c r="B14027" s="11"/>
      <c r="C14027" s="10"/>
      <c r="D14027" s="11"/>
      <c r="E14027" s="11"/>
      <c r="F14027" s="11"/>
      <c r="G14027" s="24"/>
    </row>
    <row r="14028" spans="1:7" x14ac:dyDescent="0.25">
      <c r="A14028" s="11"/>
      <c r="B14028" s="11"/>
      <c r="C14028" s="10"/>
      <c r="D14028" s="11"/>
      <c r="E14028" s="11"/>
      <c r="F14028" s="11"/>
      <c r="G14028" s="24"/>
    </row>
    <row r="14029" spans="1:7" x14ac:dyDescent="0.25">
      <c r="A14029" s="11"/>
      <c r="B14029" s="11"/>
      <c r="C14029" s="10"/>
      <c r="D14029" s="11"/>
      <c r="E14029" s="11"/>
      <c r="F14029" s="11"/>
      <c r="G14029" s="24"/>
    </row>
    <row r="14030" spans="1:7" x14ac:dyDescent="0.25">
      <c r="A14030" s="11"/>
      <c r="B14030" s="11"/>
      <c r="C14030" s="10"/>
      <c r="D14030" s="11"/>
      <c r="E14030" s="11"/>
      <c r="F14030" s="11"/>
      <c r="G14030" s="24"/>
    </row>
    <row r="14031" spans="1:7" x14ac:dyDescent="0.25">
      <c r="A14031" s="11"/>
      <c r="B14031" s="11"/>
      <c r="C14031" s="10"/>
      <c r="D14031" s="11"/>
      <c r="E14031" s="11"/>
      <c r="F14031" s="11"/>
      <c r="G14031" s="24"/>
    </row>
    <row r="14032" spans="1:7" x14ac:dyDescent="0.25">
      <c r="A14032" s="11"/>
      <c r="B14032" s="11"/>
      <c r="C14032" s="10"/>
      <c r="D14032" s="11"/>
      <c r="E14032" s="11"/>
      <c r="F14032" s="11"/>
      <c r="G14032" s="24"/>
    </row>
    <row r="14033" spans="1:7" x14ac:dyDescent="0.25">
      <c r="A14033" s="11"/>
      <c r="B14033" s="11"/>
      <c r="C14033" s="10"/>
      <c r="D14033" s="11"/>
      <c r="E14033" s="11"/>
      <c r="F14033" s="11"/>
      <c r="G14033" s="24"/>
    </row>
    <row r="14034" spans="1:7" x14ac:dyDescent="0.25">
      <c r="A14034" s="11"/>
      <c r="B14034" s="11"/>
      <c r="C14034" s="10"/>
      <c r="D14034" s="11"/>
      <c r="E14034" s="11"/>
      <c r="F14034" s="11"/>
      <c r="G14034" s="24"/>
    </row>
    <row r="14035" spans="1:7" x14ac:dyDescent="0.25">
      <c r="A14035" s="11"/>
      <c r="B14035" s="11"/>
      <c r="C14035" s="10"/>
      <c r="D14035" s="11"/>
      <c r="E14035" s="11"/>
      <c r="F14035" s="11"/>
      <c r="G14035" s="24"/>
    </row>
    <row r="14036" spans="1:7" x14ac:dyDescent="0.25">
      <c r="A14036" s="11"/>
      <c r="B14036" s="11"/>
      <c r="C14036" s="10"/>
      <c r="D14036" s="11"/>
      <c r="E14036" s="11"/>
      <c r="F14036" s="11"/>
      <c r="G14036" s="24"/>
    </row>
    <row r="14037" spans="1:7" x14ac:dyDescent="0.25">
      <c r="A14037" s="11"/>
      <c r="B14037" s="11"/>
      <c r="C14037" s="10"/>
      <c r="D14037" s="11"/>
      <c r="E14037" s="11"/>
      <c r="F14037" s="11"/>
      <c r="G14037" s="24"/>
    </row>
    <row r="14038" spans="1:7" x14ac:dyDescent="0.25">
      <c r="A14038" s="11"/>
      <c r="B14038" s="11"/>
      <c r="C14038" s="10"/>
      <c r="D14038" s="11"/>
      <c r="E14038" s="11"/>
      <c r="F14038" s="11"/>
      <c r="G14038" s="24"/>
    </row>
    <row r="14039" spans="1:7" x14ac:dyDescent="0.25">
      <c r="A14039" s="11"/>
      <c r="B14039" s="11"/>
      <c r="C14039" s="10"/>
      <c r="D14039" s="11"/>
      <c r="E14039" s="11"/>
      <c r="F14039" s="11"/>
      <c r="G14039" s="24"/>
    </row>
    <row r="14040" spans="1:7" x14ac:dyDescent="0.25">
      <c r="A14040" s="11"/>
      <c r="B14040" s="11"/>
      <c r="C14040" s="10"/>
      <c r="D14040" s="11"/>
      <c r="E14040" s="11"/>
      <c r="F14040" s="11"/>
      <c r="G14040" s="24"/>
    </row>
    <row r="14041" spans="1:7" x14ac:dyDescent="0.25">
      <c r="A14041" s="11"/>
      <c r="B14041" s="11"/>
      <c r="C14041" s="10"/>
      <c r="D14041" s="11"/>
      <c r="E14041" s="11"/>
      <c r="F14041" s="11"/>
      <c r="G14041" s="24"/>
    </row>
    <row r="14042" spans="1:7" x14ac:dyDescent="0.25">
      <c r="A14042" s="11"/>
      <c r="B14042" s="11"/>
      <c r="C14042" s="10"/>
      <c r="D14042" s="11"/>
      <c r="E14042" s="11"/>
      <c r="F14042" s="11"/>
      <c r="G14042" s="24"/>
    </row>
    <row r="14043" spans="1:7" x14ac:dyDescent="0.25">
      <c r="A14043" s="11"/>
      <c r="B14043" s="11"/>
      <c r="C14043" s="10"/>
      <c r="D14043" s="11"/>
      <c r="E14043" s="11"/>
      <c r="F14043" s="11"/>
      <c r="G14043" s="24"/>
    </row>
    <row r="14044" spans="1:7" x14ac:dyDescent="0.25">
      <c r="A14044" s="11"/>
      <c r="B14044" s="11"/>
      <c r="C14044" s="10"/>
      <c r="D14044" s="11"/>
      <c r="E14044" s="11"/>
      <c r="F14044" s="11"/>
      <c r="G14044" s="24"/>
    </row>
    <row r="14045" spans="1:7" x14ac:dyDescent="0.25">
      <c r="A14045" s="11"/>
      <c r="B14045" s="11"/>
      <c r="C14045" s="10"/>
      <c r="D14045" s="11"/>
      <c r="E14045" s="11"/>
      <c r="F14045" s="11"/>
      <c r="G14045" s="24"/>
    </row>
    <row r="14046" spans="1:7" x14ac:dyDescent="0.25">
      <c r="A14046" s="11"/>
      <c r="B14046" s="11"/>
      <c r="C14046" s="10"/>
      <c r="D14046" s="11"/>
      <c r="E14046" s="11"/>
      <c r="F14046" s="11"/>
      <c r="G14046" s="24"/>
    </row>
    <row r="14047" spans="1:7" x14ac:dyDescent="0.25">
      <c r="A14047" s="11"/>
      <c r="B14047" s="11"/>
      <c r="C14047" s="10"/>
      <c r="D14047" s="11"/>
      <c r="E14047" s="11"/>
      <c r="F14047" s="11"/>
      <c r="G14047" s="24"/>
    </row>
    <row r="14048" spans="1:7" x14ac:dyDescent="0.25">
      <c r="A14048" s="11"/>
      <c r="B14048" s="11"/>
      <c r="C14048" s="10"/>
      <c r="D14048" s="11"/>
      <c r="E14048" s="11"/>
      <c r="F14048" s="11"/>
      <c r="G14048" s="24"/>
    </row>
    <row r="14049" spans="1:7" x14ac:dyDescent="0.25">
      <c r="A14049" s="11"/>
      <c r="B14049" s="11"/>
      <c r="C14049" s="10"/>
      <c r="D14049" s="11"/>
      <c r="E14049" s="11"/>
      <c r="F14049" s="11"/>
      <c r="G14049" s="24"/>
    </row>
    <row r="14050" spans="1:7" x14ac:dyDescent="0.25">
      <c r="A14050" s="11"/>
      <c r="B14050" s="11"/>
      <c r="C14050" s="10"/>
      <c r="D14050" s="11"/>
      <c r="E14050" s="11"/>
      <c r="F14050" s="11"/>
      <c r="G14050" s="24"/>
    </row>
    <row r="14051" spans="1:7" x14ac:dyDescent="0.25">
      <c r="A14051" s="11"/>
      <c r="B14051" s="11"/>
      <c r="C14051" s="10"/>
      <c r="D14051" s="11"/>
      <c r="E14051" s="11"/>
      <c r="F14051" s="11"/>
      <c r="G14051" s="24"/>
    </row>
    <row r="14052" spans="1:7" x14ac:dyDescent="0.25">
      <c r="A14052" s="11"/>
      <c r="B14052" s="11"/>
      <c r="C14052" s="10"/>
      <c r="D14052" s="11"/>
      <c r="E14052" s="11"/>
      <c r="F14052" s="11"/>
      <c r="G14052" s="24"/>
    </row>
    <row r="14053" spans="1:7" x14ac:dyDescent="0.25">
      <c r="A14053" s="11"/>
      <c r="B14053" s="11"/>
      <c r="C14053" s="10"/>
      <c r="D14053" s="11"/>
      <c r="E14053" s="11"/>
      <c r="F14053" s="11"/>
      <c r="G14053" s="24"/>
    </row>
    <row r="14054" spans="1:7" x14ac:dyDescent="0.25">
      <c r="A14054" s="11"/>
      <c r="B14054" s="11"/>
      <c r="C14054" s="10"/>
      <c r="D14054" s="11"/>
      <c r="E14054" s="11"/>
      <c r="F14054" s="11"/>
      <c r="G14054" s="24"/>
    </row>
    <row r="14055" spans="1:7" x14ac:dyDescent="0.25">
      <c r="A14055" s="11"/>
      <c r="B14055" s="11"/>
      <c r="C14055" s="10"/>
      <c r="D14055" s="11"/>
      <c r="E14055" s="11"/>
      <c r="F14055" s="11"/>
      <c r="G14055" s="24"/>
    </row>
    <row r="14056" spans="1:7" x14ac:dyDescent="0.25">
      <c r="A14056" s="11"/>
      <c r="B14056" s="11"/>
      <c r="C14056" s="10"/>
      <c r="D14056" s="11"/>
      <c r="E14056" s="11"/>
      <c r="F14056" s="11"/>
      <c r="G14056" s="24"/>
    </row>
    <row r="14057" spans="1:7" x14ac:dyDescent="0.25">
      <c r="A14057" s="11"/>
      <c r="B14057" s="11"/>
      <c r="C14057" s="10"/>
      <c r="D14057" s="11"/>
      <c r="E14057" s="11"/>
      <c r="F14057" s="11"/>
      <c r="G14057" s="24"/>
    </row>
    <row r="14058" spans="1:7" x14ac:dyDescent="0.25">
      <c r="A14058" s="11"/>
      <c r="B14058" s="11"/>
      <c r="C14058" s="10"/>
      <c r="D14058" s="11"/>
      <c r="E14058" s="11"/>
      <c r="F14058" s="11"/>
      <c r="G14058" s="24"/>
    </row>
    <row r="14059" spans="1:7" x14ac:dyDescent="0.25">
      <c r="A14059" s="11"/>
      <c r="B14059" s="11"/>
      <c r="C14059" s="10"/>
      <c r="D14059" s="11"/>
      <c r="E14059" s="11"/>
      <c r="F14059" s="11"/>
      <c r="G14059" s="24"/>
    </row>
    <row r="14060" spans="1:7" x14ac:dyDescent="0.25">
      <c r="A14060" s="11"/>
      <c r="B14060" s="11"/>
      <c r="C14060" s="10"/>
      <c r="D14060" s="11"/>
      <c r="E14060" s="11"/>
      <c r="F14060" s="11"/>
      <c r="G14060" s="24"/>
    </row>
    <row r="14061" spans="1:7" x14ac:dyDescent="0.25">
      <c r="A14061" s="11"/>
      <c r="B14061" s="11"/>
      <c r="C14061" s="10"/>
      <c r="D14061" s="11"/>
      <c r="E14061" s="11"/>
      <c r="F14061" s="11"/>
      <c r="G14061" s="24"/>
    </row>
    <row r="14062" spans="1:7" x14ac:dyDescent="0.25">
      <c r="A14062" s="11"/>
      <c r="B14062" s="11"/>
      <c r="C14062" s="10"/>
      <c r="D14062" s="11"/>
      <c r="E14062" s="11"/>
      <c r="F14062" s="11"/>
      <c r="G14062" s="24"/>
    </row>
    <row r="14063" spans="1:7" x14ac:dyDescent="0.25">
      <c r="A14063" s="11"/>
      <c r="B14063" s="11"/>
      <c r="C14063" s="10"/>
      <c r="D14063" s="11"/>
      <c r="E14063" s="11"/>
      <c r="F14063" s="11"/>
      <c r="G14063" s="24"/>
    </row>
    <row r="14064" spans="1:7" x14ac:dyDescent="0.25">
      <c r="A14064" s="11"/>
      <c r="B14064" s="11"/>
      <c r="C14064" s="10"/>
      <c r="D14064" s="11"/>
      <c r="E14064" s="11"/>
      <c r="F14064" s="11"/>
      <c r="G14064" s="24"/>
    </row>
    <row r="14065" spans="1:7" x14ac:dyDescent="0.25">
      <c r="A14065" s="11"/>
      <c r="B14065" s="11"/>
      <c r="C14065" s="10"/>
      <c r="D14065" s="11"/>
      <c r="E14065" s="11"/>
      <c r="F14065" s="11"/>
      <c r="G14065" s="24"/>
    </row>
    <row r="14066" spans="1:7" x14ac:dyDescent="0.25">
      <c r="A14066" s="11"/>
      <c r="B14066" s="11"/>
      <c r="C14066" s="10"/>
      <c r="D14066" s="11"/>
      <c r="E14066" s="11"/>
      <c r="F14066" s="11"/>
      <c r="G14066" s="24"/>
    </row>
    <row r="14067" spans="1:7" x14ac:dyDescent="0.25">
      <c r="A14067" s="11"/>
      <c r="B14067" s="11"/>
      <c r="C14067" s="10"/>
      <c r="D14067" s="11"/>
      <c r="E14067" s="11"/>
      <c r="F14067" s="11"/>
      <c r="G14067" s="24"/>
    </row>
    <row r="14068" spans="1:7" x14ac:dyDescent="0.25">
      <c r="A14068" s="11"/>
      <c r="B14068" s="11"/>
      <c r="C14068" s="10"/>
      <c r="D14068" s="11"/>
      <c r="E14068" s="11"/>
      <c r="F14068" s="11"/>
      <c r="G14068" s="24"/>
    </row>
    <row r="14069" spans="1:7" x14ac:dyDescent="0.25">
      <c r="A14069" s="11"/>
      <c r="B14069" s="11"/>
      <c r="C14069" s="10"/>
      <c r="D14069" s="11"/>
      <c r="E14069" s="11"/>
      <c r="F14069" s="11"/>
      <c r="G14069" s="24"/>
    </row>
    <row r="14070" spans="1:7" x14ac:dyDescent="0.25">
      <c r="A14070" s="11"/>
      <c r="B14070" s="11"/>
      <c r="C14070" s="10"/>
      <c r="D14070" s="11"/>
      <c r="E14070" s="11"/>
      <c r="F14070" s="11"/>
      <c r="G14070" s="24"/>
    </row>
    <row r="14071" spans="1:7" x14ac:dyDescent="0.25">
      <c r="A14071" s="11"/>
      <c r="B14071" s="11"/>
      <c r="C14071" s="10"/>
      <c r="D14071" s="11"/>
      <c r="E14071" s="11"/>
      <c r="F14071" s="11"/>
      <c r="G14071" s="24"/>
    </row>
    <row r="14072" spans="1:7" x14ac:dyDescent="0.25">
      <c r="A14072" s="11"/>
      <c r="B14072" s="11"/>
      <c r="C14072" s="10"/>
      <c r="D14072" s="11"/>
      <c r="E14072" s="11"/>
      <c r="F14072" s="11"/>
      <c r="G14072" s="24"/>
    </row>
    <row r="14073" spans="1:7" x14ac:dyDescent="0.25">
      <c r="A14073" s="11"/>
      <c r="B14073" s="11"/>
      <c r="C14073" s="10"/>
      <c r="D14073" s="11"/>
      <c r="E14073" s="11"/>
      <c r="F14073" s="11"/>
      <c r="G14073" s="24"/>
    </row>
    <row r="14074" spans="1:7" x14ac:dyDescent="0.25">
      <c r="A14074" s="11"/>
      <c r="B14074" s="11"/>
      <c r="C14074" s="10"/>
      <c r="D14074" s="11"/>
      <c r="E14074" s="11"/>
      <c r="F14074" s="11"/>
      <c r="G14074" s="24"/>
    </row>
    <row r="14075" spans="1:7" x14ac:dyDescent="0.25">
      <c r="A14075" s="11"/>
      <c r="B14075" s="11"/>
      <c r="C14075" s="10"/>
      <c r="D14075" s="11"/>
      <c r="E14075" s="11"/>
      <c r="F14075" s="11"/>
      <c r="G14075" s="24"/>
    </row>
    <row r="14076" spans="1:7" x14ac:dyDescent="0.25">
      <c r="A14076" s="11"/>
      <c r="B14076" s="11"/>
      <c r="C14076" s="10"/>
      <c r="D14076" s="11"/>
      <c r="E14076" s="11"/>
      <c r="F14076" s="11"/>
      <c r="G14076" s="24"/>
    </row>
    <row r="14077" spans="1:7" x14ac:dyDescent="0.25">
      <c r="A14077" s="11"/>
      <c r="B14077" s="11"/>
      <c r="C14077" s="10"/>
      <c r="D14077" s="11"/>
      <c r="E14077" s="11"/>
      <c r="F14077" s="11"/>
      <c r="G14077" s="24"/>
    </row>
    <row r="14078" spans="1:7" x14ac:dyDescent="0.25">
      <c r="A14078" s="11"/>
      <c r="B14078" s="11"/>
      <c r="C14078" s="10"/>
      <c r="D14078" s="11"/>
      <c r="E14078" s="11"/>
      <c r="F14078" s="11"/>
      <c r="G14078" s="24"/>
    </row>
    <row r="14079" spans="1:7" x14ac:dyDescent="0.25">
      <c r="A14079" s="11"/>
      <c r="B14079" s="11"/>
      <c r="C14079" s="10"/>
      <c r="D14079" s="11"/>
      <c r="E14079" s="11"/>
      <c r="F14079" s="11"/>
      <c r="G14079" s="24"/>
    </row>
    <row r="14080" spans="1:7" x14ac:dyDescent="0.25">
      <c r="A14080" s="11"/>
      <c r="B14080" s="11"/>
      <c r="C14080" s="10"/>
      <c r="D14080" s="11"/>
      <c r="E14080" s="11"/>
      <c r="F14080" s="11"/>
      <c r="G14080" s="24"/>
    </row>
    <row r="14081" spans="1:7" x14ac:dyDescent="0.25">
      <c r="A14081" s="11"/>
      <c r="B14081" s="11"/>
      <c r="C14081" s="10"/>
      <c r="D14081" s="11"/>
      <c r="E14081" s="11"/>
      <c r="F14081" s="11"/>
      <c r="G14081" s="24"/>
    </row>
    <row r="14082" spans="1:7" x14ac:dyDescent="0.25">
      <c r="A14082" s="11"/>
      <c r="B14082" s="11"/>
      <c r="C14082" s="10"/>
      <c r="D14082" s="11"/>
      <c r="E14082" s="11"/>
      <c r="F14082" s="11"/>
      <c r="G14082" s="24"/>
    </row>
    <row r="14083" spans="1:7" x14ac:dyDescent="0.25">
      <c r="A14083" s="11"/>
      <c r="B14083" s="11"/>
      <c r="C14083" s="10"/>
      <c r="D14083" s="11"/>
      <c r="E14083" s="11"/>
      <c r="F14083" s="11"/>
      <c r="G14083" s="24"/>
    </row>
    <row r="14084" spans="1:7" x14ac:dyDescent="0.25">
      <c r="A14084" s="11"/>
      <c r="B14084" s="11"/>
      <c r="C14084" s="10"/>
      <c r="D14084" s="11"/>
      <c r="E14084" s="11"/>
      <c r="F14084" s="11"/>
      <c r="G14084" s="24"/>
    </row>
    <row r="14085" spans="1:7" x14ac:dyDescent="0.25">
      <c r="A14085" s="11"/>
      <c r="B14085" s="11"/>
      <c r="C14085" s="10"/>
      <c r="D14085" s="11"/>
      <c r="E14085" s="11"/>
      <c r="F14085" s="11"/>
      <c r="G14085" s="24"/>
    </row>
    <row r="14086" spans="1:7" x14ac:dyDescent="0.25">
      <c r="A14086" s="11"/>
      <c r="B14086" s="11"/>
      <c r="C14086" s="10"/>
      <c r="D14086" s="11"/>
      <c r="E14086" s="11"/>
      <c r="F14086" s="11"/>
      <c r="G14086" s="24"/>
    </row>
    <row r="14087" spans="1:7" x14ac:dyDescent="0.25">
      <c r="A14087" s="11"/>
      <c r="B14087" s="11"/>
      <c r="C14087" s="10"/>
      <c r="D14087" s="11"/>
      <c r="E14087" s="11"/>
      <c r="F14087" s="11"/>
      <c r="G14087" s="24"/>
    </row>
    <row r="14088" spans="1:7" x14ac:dyDescent="0.25">
      <c r="A14088" s="11"/>
      <c r="B14088" s="11"/>
      <c r="C14088" s="10"/>
      <c r="D14088" s="11"/>
      <c r="E14088" s="11"/>
      <c r="F14088" s="11"/>
      <c r="G14088" s="24"/>
    </row>
    <row r="14089" spans="1:7" x14ac:dyDescent="0.25">
      <c r="A14089" s="11"/>
      <c r="B14089" s="11"/>
      <c r="C14089" s="10"/>
      <c r="D14089" s="11"/>
      <c r="E14089" s="11"/>
      <c r="F14089" s="11"/>
      <c r="G14089" s="24"/>
    </row>
    <row r="14090" spans="1:7" x14ac:dyDescent="0.25">
      <c r="A14090" s="11"/>
      <c r="B14090" s="11"/>
      <c r="C14090" s="10"/>
      <c r="D14090" s="11"/>
      <c r="E14090" s="11"/>
      <c r="F14090" s="11"/>
      <c r="G14090" s="24"/>
    </row>
    <row r="14091" spans="1:7" x14ac:dyDescent="0.25">
      <c r="A14091" s="11"/>
      <c r="B14091" s="11"/>
      <c r="C14091" s="10"/>
      <c r="D14091" s="11"/>
      <c r="E14091" s="11"/>
      <c r="F14091" s="11"/>
      <c r="G14091" s="24"/>
    </row>
    <row r="14092" spans="1:7" x14ac:dyDescent="0.25">
      <c r="A14092" s="11"/>
      <c r="B14092" s="11"/>
      <c r="C14092" s="10"/>
      <c r="D14092" s="11"/>
      <c r="E14092" s="11"/>
      <c r="F14092" s="11"/>
      <c r="G14092" s="24"/>
    </row>
    <row r="14093" spans="1:7" x14ac:dyDescent="0.25">
      <c r="A14093" s="11"/>
      <c r="B14093" s="11"/>
      <c r="C14093" s="10"/>
      <c r="D14093" s="11"/>
      <c r="E14093" s="11"/>
      <c r="F14093" s="11"/>
      <c r="G14093" s="24"/>
    </row>
    <row r="14094" spans="1:7" x14ac:dyDescent="0.25">
      <c r="A14094" s="11"/>
      <c r="B14094" s="11"/>
      <c r="C14094" s="10"/>
      <c r="D14094" s="11"/>
      <c r="E14094" s="11"/>
      <c r="F14094" s="11"/>
      <c r="G14094" s="24"/>
    </row>
    <row r="14095" spans="1:7" x14ac:dyDescent="0.25">
      <c r="A14095" s="11"/>
      <c r="B14095" s="11"/>
      <c r="C14095" s="10"/>
      <c r="D14095" s="11"/>
      <c r="E14095" s="11"/>
      <c r="F14095" s="11"/>
      <c r="G14095" s="24"/>
    </row>
    <row r="14096" spans="1:7" x14ac:dyDescent="0.25">
      <c r="A14096" s="11"/>
      <c r="B14096" s="11"/>
      <c r="C14096" s="10"/>
      <c r="D14096" s="11"/>
      <c r="E14096" s="11"/>
      <c r="F14096" s="11"/>
      <c r="G14096" s="24"/>
    </row>
    <row r="14097" spans="1:7" x14ac:dyDescent="0.25">
      <c r="A14097" s="11"/>
      <c r="B14097" s="11"/>
      <c r="C14097" s="10"/>
      <c r="D14097" s="11"/>
      <c r="E14097" s="11"/>
      <c r="F14097" s="11"/>
      <c r="G14097" s="24"/>
    </row>
    <row r="14098" spans="1:7" x14ac:dyDescent="0.25">
      <c r="A14098" s="11"/>
      <c r="B14098" s="11"/>
      <c r="C14098" s="10"/>
      <c r="D14098" s="11"/>
      <c r="E14098" s="11"/>
      <c r="F14098" s="11"/>
      <c r="G14098" s="24"/>
    </row>
    <row r="14099" spans="1:7" x14ac:dyDescent="0.25">
      <c r="A14099" s="11"/>
      <c r="B14099" s="11"/>
      <c r="C14099" s="10"/>
      <c r="D14099" s="11"/>
      <c r="E14099" s="11"/>
      <c r="F14099" s="11"/>
      <c r="G14099" s="24"/>
    </row>
    <row r="14100" spans="1:7" x14ac:dyDescent="0.25">
      <c r="A14100" s="11"/>
      <c r="B14100" s="11"/>
      <c r="C14100" s="10"/>
      <c r="D14100" s="11"/>
      <c r="E14100" s="11"/>
      <c r="F14100" s="11"/>
      <c r="G14100" s="24"/>
    </row>
    <row r="14101" spans="1:7" x14ac:dyDescent="0.25">
      <c r="A14101" s="11"/>
      <c r="B14101" s="11"/>
      <c r="C14101" s="10"/>
      <c r="D14101" s="11"/>
      <c r="E14101" s="11"/>
      <c r="F14101" s="11"/>
      <c r="G14101" s="24"/>
    </row>
    <row r="14102" spans="1:7" x14ac:dyDescent="0.25">
      <c r="A14102" s="11"/>
      <c r="B14102" s="11"/>
      <c r="C14102" s="10"/>
      <c r="D14102" s="11"/>
      <c r="E14102" s="11"/>
      <c r="F14102" s="11"/>
      <c r="G14102" s="24"/>
    </row>
    <row r="14103" spans="1:7" x14ac:dyDescent="0.25">
      <c r="A14103" s="11"/>
      <c r="B14103" s="11"/>
      <c r="C14103" s="10"/>
      <c r="D14103" s="11"/>
      <c r="E14103" s="11"/>
      <c r="F14103" s="11"/>
      <c r="G14103" s="24"/>
    </row>
    <row r="14104" spans="1:7" x14ac:dyDescent="0.25">
      <c r="A14104" s="11"/>
      <c r="B14104" s="11"/>
      <c r="C14104" s="10"/>
      <c r="D14104" s="11"/>
      <c r="E14104" s="11"/>
      <c r="F14104" s="11"/>
      <c r="G14104" s="24"/>
    </row>
    <row r="14105" spans="1:7" x14ac:dyDescent="0.25">
      <c r="A14105" s="11"/>
      <c r="B14105" s="11"/>
      <c r="C14105" s="10"/>
      <c r="D14105" s="11"/>
      <c r="E14105" s="11"/>
      <c r="F14105" s="11"/>
      <c r="G14105" s="24"/>
    </row>
    <row r="14106" spans="1:7" x14ac:dyDescent="0.25">
      <c r="A14106" s="11"/>
      <c r="B14106" s="11"/>
      <c r="C14106" s="10"/>
      <c r="D14106" s="11"/>
      <c r="E14106" s="11"/>
      <c r="F14106" s="11"/>
      <c r="G14106" s="24"/>
    </row>
    <row r="14107" spans="1:7" x14ac:dyDescent="0.25">
      <c r="A14107" s="11"/>
      <c r="B14107" s="11"/>
      <c r="C14107" s="10"/>
      <c r="D14107" s="11"/>
      <c r="E14107" s="11"/>
      <c r="F14107" s="11"/>
      <c r="G14107" s="24"/>
    </row>
    <row r="14108" spans="1:7" x14ac:dyDescent="0.25">
      <c r="A14108" s="11"/>
      <c r="B14108" s="11"/>
      <c r="C14108" s="10"/>
      <c r="D14108" s="11"/>
      <c r="E14108" s="11"/>
      <c r="F14108" s="11"/>
      <c r="G14108" s="24"/>
    </row>
    <row r="14109" spans="1:7" x14ac:dyDescent="0.25">
      <c r="A14109" s="11"/>
      <c r="B14109" s="11"/>
      <c r="C14109" s="10"/>
      <c r="D14109" s="11"/>
      <c r="E14109" s="11"/>
      <c r="F14109" s="11"/>
      <c r="G14109" s="24"/>
    </row>
    <row r="14110" spans="1:7" x14ac:dyDescent="0.25">
      <c r="A14110" s="11"/>
      <c r="B14110" s="11"/>
      <c r="C14110" s="10"/>
      <c r="D14110" s="11"/>
      <c r="E14110" s="11"/>
      <c r="F14110" s="11"/>
      <c r="G14110" s="24"/>
    </row>
    <row r="14111" spans="1:7" x14ac:dyDescent="0.25">
      <c r="A14111" s="11"/>
      <c r="B14111" s="11"/>
      <c r="C14111" s="10"/>
      <c r="D14111" s="11"/>
      <c r="E14111" s="11"/>
      <c r="F14111" s="11"/>
      <c r="G14111" s="24"/>
    </row>
    <row r="14112" spans="1:7" x14ac:dyDescent="0.25">
      <c r="A14112" s="11"/>
      <c r="B14112" s="11"/>
      <c r="C14112" s="10"/>
      <c r="D14112" s="11"/>
      <c r="E14112" s="11"/>
      <c r="F14112" s="11"/>
      <c r="G14112" s="24"/>
    </row>
    <row r="14113" spans="1:7" x14ac:dyDescent="0.25">
      <c r="A14113" s="11"/>
      <c r="B14113" s="11"/>
      <c r="C14113" s="10"/>
      <c r="D14113" s="11"/>
      <c r="E14113" s="11"/>
      <c r="F14113" s="11"/>
      <c r="G14113" s="24"/>
    </row>
    <row r="14114" spans="1:7" x14ac:dyDescent="0.25">
      <c r="A14114" s="11"/>
      <c r="B14114" s="11"/>
      <c r="C14114" s="10"/>
      <c r="D14114" s="11"/>
      <c r="E14114" s="11"/>
      <c r="F14114" s="11"/>
      <c r="G14114" s="24"/>
    </row>
    <row r="14115" spans="1:7" x14ac:dyDescent="0.25">
      <c r="A14115" s="11"/>
      <c r="B14115" s="11"/>
      <c r="C14115" s="10"/>
      <c r="D14115" s="11"/>
      <c r="E14115" s="11"/>
      <c r="F14115" s="11"/>
      <c r="G14115" s="24"/>
    </row>
    <row r="14116" spans="1:7" x14ac:dyDescent="0.25">
      <c r="A14116" s="11"/>
      <c r="B14116" s="11"/>
      <c r="C14116" s="10"/>
      <c r="D14116" s="11"/>
      <c r="E14116" s="11"/>
      <c r="F14116" s="11"/>
      <c r="G14116" s="24"/>
    </row>
    <row r="14117" spans="1:7" x14ac:dyDescent="0.25">
      <c r="A14117" s="11"/>
      <c r="B14117" s="11"/>
      <c r="C14117" s="10"/>
      <c r="D14117" s="11"/>
      <c r="E14117" s="11"/>
      <c r="F14117" s="11"/>
      <c r="G14117" s="24"/>
    </row>
    <row r="14118" spans="1:7" x14ac:dyDescent="0.25">
      <c r="A14118" s="11"/>
      <c r="B14118" s="11"/>
      <c r="C14118" s="10"/>
      <c r="D14118" s="11"/>
      <c r="E14118" s="11"/>
      <c r="F14118" s="11"/>
      <c r="G14118" s="24"/>
    </row>
    <row r="14119" spans="1:7" x14ac:dyDescent="0.25">
      <c r="A14119" s="11"/>
      <c r="B14119" s="11"/>
      <c r="C14119" s="10"/>
      <c r="D14119" s="11"/>
      <c r="E14119" s="11"/>
      <c r="F14119" s="11"/>
      <c r="G14119" s="24"/>
    </row>
    <row r="14120" spans="1:7" x14ac:dyDescent="0.25">
      <c r="A14120" s="11"/>
      <c r="B14120" s="11"/>
      <c r="C14120" s="10"/>
      <c r="D14120" s="11"/>
      <c r="E14120" s="11"/>
      <c r="F14120" s="11"/>
      <c r="G14120" s="24"/>
    </row>
    <row r="14121" spans="1:7" x14ac:dyDescent="0.25">
      <c r="A14121" s="11"/>
      <c r="B14121" s="11"/>
      <c r="C14121" s="10"/>
      <c r="D14121" s="11"/>
      <c r="E14121" s="11"/>
      <c r="F14121" s="11"/>
      <c r="G14121" s="24"/>
    </row>
    <row r="14122" spans="1:7" x14ac:dyDescent="0.25">
      <c r="A14122" s="11"/>
      <c r="B14122" s="11"/>
      <c r="C14122" s="10"/>
      <c r="D14122" s="11"/>
      <c r="E14122" s="11"/>
      <c r="F14122" s="11"/>
      <c r="G14122" s="24"/>
    </row>
    <row r="14123" spans="1:7" x14ac:dyDescent="0.25">
      <c r="A14123" s="11"/>
      <c r="B14123" s="11"/>
      <c r="C14123" s="10"/>
      <c r="D14123" s="11"/>
      <c r="E14123" s="11"/>
      <c r="F14123" s="11"/>
      <c r="G14123" s="24"/>
    </row>
    <row r="14124" spans="1:7" x14ac:dyDescent="0.25">
      <c r="A14124" s="11"/>
      <c r="B14124" s="11"/>
      <c r="C14124" s="10"/>
      <c r="D14124" s="11"/>
      <c r="E14124" s="11"/>
      <c r="F14124" s="11"/>
      <c r="G14124" s="24"/>
    </row>
    <row r="14125" spans="1:7" x14ac:dyDescent="0.25">
      <c r="A14125" s="11"/>
      <c r="B14125" s="11"/>
      <c r="C14125" s="10"/>
      <c r="D14125" s="11"/>
      <c r="E14125" s="11"/>
      <c r="F14125" s="11"/>
      <c r="G14125" s="24"/>
    </row>
    <row r="14126" spans="1:7" x14ac:dyDescent="0.25">
      <c r="A14126" s="11"/>
      <c r="B14126" s="11"/>
      <c r="C14126" s="10"/>
      <c r="D14126" s="11"/>
      <c r="E14126" s="11"/>
      <c r="F14126" s="11"/>
      <c r="G14126" s="24"/>
    </row>
    <row r="14127" spans="1:7" x14ac:dyDescent="0.25">
      <c r="A14127" s="11"/>
      <c r="B14127" s="11"/>
      <c r="C14127" s="10"/>
      <c r="D14127" s="11"/>
      <c r="E14127" s="11"/>
      <c r="F14127" s="11"/>
      <c r="G14127" s="24"/>
    </row>
    <row r="14128" spans="1:7" x14ac:dyDescent="0.25">
      <c r="A14128" s="11"/>
      <c r="B14128" s="11"/>
      <c r="C14128" s="10"/>
      <c r="D14128" s="11"/>
      <c r="E14128" s="11"/>
      <c r="F14128" s="11"/>
      <c r="G14128" s="24"/>
    </row>
    <row r="14129" spans="1:7" x14ac:dyDescent="0.25">
      <c r="A14129" s="11"/>
      <c r="B14129" s="11"/>
      <c r="C14129" s="10"/>
      <c r="D14129" s="11"/>
      <c r="E14129" s="11"/>
      <c r="F14129" s="11"/>
      <c r="G14129" s="24"/>
    </row>
    <row r="14130" spans="1:7" x14ac:dyDescent="0.25">
      <c r="A14130" s="11"/>
      <c r="B14130" s="11"/>
      <c r="C14130" s="10"/>
      <c r="D14130" s="11"/>
      <c r="E14130" s="11"/>
      <c r="F14130" s="11"/>
      <c r="G14130" s="24"/>
    </row>
    <row r="14131" spans="1:7" x14ac:dyDescent="0.25">
      <c r="A14131" s="11"/>
      <c r="B14131" s="11"/>
      <c r="C14131" s="10"/>
      <c r="D14131" s="11"/>
      <c r="E14131" s="11"/>
      <c r="F14131" s="11"/>
      <c r="G14131" s="24"/>
    </row>
    <row r="14132" spans="1:7" x14ac:dyDescent="0.25">
      <c r="A14132" s="11"/>
      <c r="B14132" s="11"/>
      <c r="C14132" s="10"/>
      <c r="D14132" s="11"/>
      <c r="E14132" s="11"/>
      <c r="F14132" s="11"/>
      <c r="G14132" s="24"/>
    </row>
    <row r="14133" spans="1:7" x14ac:dyDescent="0.25">
      <c r="A14133" s="11"/>
      <c r="B14133" s="11"/>
      <c r="C14133" s="10"/>
      <c r="D14133" s="11"/>
      <c r="E14133" s="11"/>
      <c r="F14133" s="11"/>
      <c r="G14133" s="24"/>
    </row>
    <row r="14134" spans="1:7" x14ac:dyDescent="0.25">
      <c r="A14134" s="11"/>
      <c r="B14134" s="11"/>
      <c r="C14134" s="10"/>
      <c r="D14134" s="11"/>
      <c r="E14134" s="11"/>
      <c r="F14134" s="11"/>
      <c r="G14134" s="24"/>
    </row>
    <row r="14135" spans="1:7" x14ac:dyDescent="0.25">
      <c r="A14135" s="11"/>
      <c r="B14135" s="11"/>
      <c r="C14135" s="10"/>
      <c r="D14135" s="11"/>
      <c r="E14135" s="11"/>
      <c r="F14135" s="11"/>
      <c r="G14135" s="24"/>
    </row>
    <row r="14136" spans="1:7" x14ac:dyDescent="0.25">
      <c r="A14136" s="11"/>
      <c r="B14136" s="11"/>
      <c r="C14136" s="10"/>
      <c r="D14136" s="11"/>
      <c r="E14136" s="11"/>
      <c r="F14136" s="11"/>
      <c r="G14136" s="24"/>
    </row>
    <row r="14137" spans="1:7" x14ac:dyDescent="0.25">
      <c r="A14137" s="11"/>
      <c r="B14137" s="11"/>
      <c r="C14137" s="10"/>
      <c r="D14137" s="11"/>
      <c r="E14137" s="11"/>
      <c r="F14137" s="11"/>
      <c r="G14137" s="24"/>
    </row>
    <row r="14138" spans="1:7" x14ac:dyDescent="0.25">
      <c r="A14138" s="11"/>
      <c r="B14138" s="11"/>
      <c r="C14138" s="10"/>
      <c r="D14138" s="11"/>
      <c r="E14138" s="11"/>
      <c r="F14138" s="11"/>
      <c r="G14138" s="24"/>
    </row>
    <row r="14139" spans="1:7" x14ac:dyDescent="0.25">
      <c r="A14139" s="11"/>
      <c r="B14139" s="11"/>
      <c r="C14139" s="10"/>
      <c r="D14139" s="11"/>
      <c r="E14139" s="11"/>
      <c r="F14139" s="11"/>
      <c r="G14139" s="24"/>
    </row>
    <row r="14140" spans="1:7" x14ac:dyDescent="0.25">
      <c r="A14140" s="11"/>
      <c r="B14140" s="11"/>
      <c r="C14140" s="10"/>
      <c r="D14140" s="11"/>
      <c r="E14140" s="11"/>
      <c r="F14140" s="11"/>
      <c r="G14140" s="24"/>
    </row>
    <row r="14141" spans="1:7" x14ac:dyDescent="0.25">
      <c r="A14141" s="11"/>
      <c r="B14141" s="11"/>
      <c r="C14141" s="10"/>
      <c r="D14141" s="11"/>
      <c r="E14141" s="11"/>
      <c r="F14141" s="11"/>
      <c r="G14141" s="24"/>
    </row>
    <row r="14142" spans="1:7" x14ac:dyDescent="0.25">
      <c r="A14142" s="11"/>
      <c r="B14142" s="11"/>
      <c r="C14142" s="10"/>
      <c r="D14142" s="11"/>
      <c r="E14142" s="11"/>
      <c r="F14142" s="11"/>
      <c r="G14142" s="24"/>
    </row>
    <row r="14143" spans="1:7" x14ac:dyDescent="0.25">
      <c r="A14143" s="11"/>
      <c r="B14143" s="11"/>
      <c r="C14143" s="10"/>
      <c r="D14143" s="11"/>
      <c r="E14143" s="11"/>
      <c r="F14143" s="11"/>
      <c r="G14143" s="24"/>
    </row>
    <row r="14144" spans="1:7" x14ac:dyDescent="0.25">
      <c r="A14144" s="11"/>
      <c r="B14144" s="11"/>
      <c r="C14144" s="10"/>
      <c r="D14144" s="11"/>
      <c r="E14144" s="11"/>
      <c r="F14144" s="11"/>
      <c r="G14144" s="24"/>
    </row>
    <row r="14145" spans="1:7" x14ac:dyDescent="0.25">
      <c r="A14145" s="11"/>
      <c r="B14145" s="11"/>
      <c r="C14145" s="10"/>
      <c r="D14145" s="11"/>
      <c r="E14145" s="11"/>
      <c r="F14145" s="11"/>
      <c r="G14145" s="24"/>
    </row>
    <row r="14146" spans="1:7" x14ac:dyDescent="0.25">
      <c r="A14146" s="11"/>
      <c r="B14146" s="11"/>
      <c r="C14146" s="10"/>
      <c r="D14146" s="11"/>
      <c r="E14146" s="11"/>
      <c r="F14146" s="11"/>
      <c r="G14146" s="24"/>
    </row>
    <row r="14147" spans="1:7" x14ac:dyDescent="0.25">
      <c r="A14147" s="11"/>
      <c r="B14147" s="11"/>
      <c r="C14147" s="10"/>
      <c r="D14147" s="11"/>
      <c r="E14147" s="11"/>
      <c r="F14147" s="11"/>
      <c r="G14147" s="24"/>
    </row>
    <row r="14148" spans="1:7" x14ac:dyDescent="0.25">
      <c r="A14148" s="11"/>
      <c r="B14148" s="11"/>
      <c r="C14148" s="10"/>
      <c r="D14148" s="11"/>
      <c r="E14148" s="11"/>
      <c r="F14148" s="11"/>
      <c r="G14148" s="24"/>
    </row>
    <row r="14149" spans="1:7" x14ac:dyDescent="0.25">
      <c r="A14149" s="11"/>
      <c r="B14149" s="11"/>
      <c r="C14149" s="10"/>
      <c r="D14149" s="11"/>
      <c r="E14149" s="11"/>
      <c r="F14149" s="11"/>
      <c r="G14149" s="24"/>
    </row>
    <row r="14150" spans="1:7" x14ac:dyDescent="0.25">
      <c r="A14150" s="11"/>
      <c r="B14150" s="11"/>
      <c r="C14150" s="10"/>
      <c r="D14150" s="11"/>
      <c r="E14150" s="11"/>
      <c r="F14150" s="11"/>
      <c r="G14150" s="24"/>
    </row>
    <row r="14151" spans="1:7" x14ac:dyDescent="0.25">
      <c r="A14151" s="11"/>
      <c r="B14151" s="11"/>
      <c r="C14151" s="10"/>
      <c r="D14151" s="11"/>
      <c r="E14151" s="11"/>
      <c r="F14151" s="11"/>
      <c r="G14151" s="24"/>
    </row>
    <row r="14152" spans="1:7" x14ac:dyDescent="0.25">
      <c r="A14152" s="11"/>
      <c r="B14152" s="11"/>
      <c r="C14152" s="10"/>
      <c r="D14152" s="11"/>
      <c r="E14152" s="11"/>
      <c r="F14152" s="11"/>
      <c r="G14152" s="24"/>
    </row>
    <row r="14153" spans="1:7" x14ac:dyDescent="0.25">
      <c r="A14153" s="11"/>
      <c r="B14153" s="11"/>
      <c r="C14153" s="10"/>
      <c r="D14153" s="11"/>
      <c r="E14153" s="11"/>
      <c r="F14153" s="11"/>
      <c r="G14153" s="24"/>
    </row>
    <row r="14154" spans="1:7" x14ac:dyDescent="0.25">
      <c r="A14154" s="11"/>
      <c r="B14154" s="11"/>
      <c r="C14154" s="10"/>
      <c r="D14154" s="11"/>
      <c r="E14154" s="11"/>
      <c r="F14154" s="11"/>
      <c r="G14154" s="24"/>
    </row>
    <row r="14155" spans="1:7" x14ac:dyDescent="0.25">
      <c r="A14155" s="11"/>
      <c r="B14155" s="11"/>
      <c r="C14155" s="10"/>
      <c r="D14155" s="11"/>
      <c r="E14155" s="11"/>
      <c r="F14155" s="11"/>
      <c r="G14155" s="24"/>
    </row>
    <row r="14156" spans="1:7" x14ac:dyDescent="0.25">
      <c r="A14156" s="11"/>
      <c r="B14156" s="11"/>
      <c r="C14156" s="10"/>
      <c r="D14156" s="11"/>
      <c r="E14156" s="11"/>
      <c r="F14156" s="11"/>
      <c r="G14156" s="24"/>
    </row>
    <row r="14157" spans="1:7" x14ac:dyDescent="0.25">
      <c r="A14157" s="11"/>
      <c r="B14157" s="11"/>
      <c r="C14157" s="10"/>
      <c r="D14157" s="11"/>
      <c r="E14157" s="11"/>
      <c r="F14157" s="11"/>
      <c r="G14157" s="24"/>
    </row>
    <row r="14158" spans="1:7" x14ac:dyDescent="0.25">
      <c r="A14158" s="11"/>
      <c r="B14158" s="11"/>
      <c r="C14158" s="10"/>
      <c r="D14158" s="11"/>
      <c r="E14158" s="11"/>
      <c r="F14158" s="11"/>
      <c r="G14158" s="24"/>
    </row>
    <row r="14159" spans="1:7" x14ac:dyDescent="0.25">
      <c r="A14159" s="11"/>
      <c r="B14159" s="11"/>
      <c r="C14159" s="10"/>
      <c r="D14159" s="11"/>
      <c r="E14159" s="11"/>
      <c r="F14159" s="11"/>
      <c r="G14159" s="24"/>
    </row>
    <row r="14160" spans="1:7" x14ac:dyDescent="0.25">
      <c r="A14160" s="11"/>
      <c r="B14160" s="11"/>
      <c r="C14160" s="10"/>
      <c r="D14160" s="11"/>
      <c r="E14160" s="11"/>
      <c r="F14160" s="11"/>
      <c r="G14160" s="24"/>
    </row>
    <row r="14161" spans="1:7" x14ac:dyDescent="0.25">
      <c r="A14161" s="11"/>
      <c r="B14161" s="11"/>
      <c r="C14161" s="10"/>
      <c r="D14161" s="11"/>
      <c r="E14161" s="11"/>
      <c r="F14161" s="11"/>
      <c r="G14161" s="24"/>
    </row>
    <row r="14162" spans="1:7" x14ac:dyDescent="0.25">
      <c r="A14162" s="11"/>
      <c r="B14162" s="11"/>
      <c r="C14162" s="10"/>
      <c r="D14162" s="11"/>
      <c r="E14162" s="11"/>
      <c r="F14162" s="11"/>
      <c r="G14162" s="24"/>
    </row>
    <row r="14163" spans="1:7" x14ac:dyDescent="0.25">
      <c r="A14163" s="11"/>
      <c r="B14163" s="11"/>
      <c r="C14163" s="10"/>
      <c r="D14163" s="11"/>
      <c r="E14163" s="11"/>
      <c r="F14163" s="11"/>
      <c r="G14163" s="24"/>
    </row>
    <row r="14164" spans="1:7" x14ac:dyDescent="0.25">
      <c r="A14164" s="11"/>
      <c r="B14164" s="11"/>
      <c r="C14164" s="10"/>
      <c r="D14164" s="11"/>
      <c r="E14164" s="11"/>
      <c r="F14164" s="11"/>
      <c r="G14164" s="24"/>
    </row>
    <row r="14165" spans="1:7" x14ac:dyDescent="0.25">
      <c r="A14165" s="11"/>
      <c r="B14165" s="11"/>
      <c r="C14165" s="10"/>
      <c r="D14165" s="11"/>
      <c r="E14165" s="11"/>
      <c r="F14165" s="11"/>
      <c r="G14165" s="24"/>
    </row>
    <row r="14166" spans="1:7" x14ac:dyDescent="0.25">
      <c r="A14166" s="11"/>
      <c r="B14166" s="11"/>
      <c r="C14166" s="10"/>
      <c r="D14166" s="11"/>
      <c r="E14166" s="11"/>
      <c r="F14166" s="11"/>
      <c r="G14166" s="24"/>
    </row>
    <row r="14167" spans="1:7" x14ac:dyDescent="0.25">
      <c r="A14167" s="11"/>
      <c r="B14167" s="11"/>
      <c r="C14167" s="10"/>
      <c r="D14167" s="11"/>
      <c r="E14167" s="11"/>
      <c r="F14167" s="11"/>
      <c r="G14167" s="24"/>
    </row>
    <row r="14168" spans="1:7" x14ac:dyDescent="0.25">
      <c r="A14168" s="11"/>
      <c r="B14168" s="11"/>
      <c r="C14168" s="10"/>
      <c r="D14168" s="11"/>
      <c r="E14168" s="11"/>
      <c r="F14168" s="11"/>
      <c r="G14168" s="24"/>
    </row>
    <row r="14169" spans="1:7" x14ac:dyDescent="0.25">
      <c r="A14169" s="11"/>
      <c r="B14169" s="11"/>
      <c r="C14169" s="10"/>
      <c r="D14169" s="11"/>
      <c r="E14169" s="11"/>
      <c r="F14169" s="11"/>
      <c r="G14169" s="24"/>
    </row>
    <row r="14170" spans="1:7" x14ac:dyDescent="0.25">
      <c r="A14170" s="11"/>
      <c r="B14170" s="11"/>
      <c r="C14170" s="10"/>
      <c r="D14170" s="11"/>
      <c r="E14170" s="11"/>
      <c r="F14170" s="11"/>
      <c r="G14170" s="24"/>
    </row>
    <row r="14171" spans="1:7" x14ac:dyDescent="0.25">
      <c r="A14171" s="11"/>
      <c r="B14171" s="11"/>
      <c r="C14171" s="10"/>
      <c r="D14171" s="11"/>
      <c r="E14171" s="11"/>
      <c r="F14171" s="11"/>
      <c r="G14171" s="24"/>
    </row>
    <row r="14172" spans="1:7" x14ac:dyDescent="0.25">
      <c r="A14172" s="11"/>
      <c r="B14172" s="11"/>
      <c r="C14172" s="10"/>
      <c r="D14172" s="11"/>
      <c r="E14172" s="11"/>
      <c r="F14172" s="11"/>
      <c r="G14172" s="24"/>
    </row>
    <row r="14173" spans="1:7" x14ac:dyDescent="0.25">
      <c r="A14173" s="11"/>
      <c r="B14173" s="11"/>
      <c r="C14173" s="10"/>
      <c r="D14173" s="11"/>
      <c r="E14173" s="11"/>
      <c r="F14173" s="11"/>
      <c r="G14173" s="24"/>
    </row>
    <row r="14174" spans="1:7" x14ac:dyDescent="0.25">
      <c r="A14174" s="11"/>
      <c r="B14174" s="11"/>
      <c r="C14174" s="10"/>
      <c r="D14174" s="11"/>
      <c r="E14174" s="11"/>
      <c r="F14174" s="11"/>
      <c r="G14174" s="24"/>
    </row>
    <row r="14175" spans="1:7" x14ac:dyDescent="0.25">
      <c r="A14175" s="11"/>
      <c r="B14175" s="11"/>
      <c r="C14175" s="10"/>
      <c r="D14175" s="11"/>
      <c r="E14175" s="11"/>
      <c r="F14175" s="11"/>
      <c r="G14175" s="24"/>
    </row>
    <row r="14176" spans="1:7" x14ac:dyDescent="0.25">
      <c r="A14176" s="11"/>
      <c r="B14176" s="11"/>
      <c r="C14176" s="10"/>
      <c r="D14176" s="11"/>
      <c r="E14176" s="11"/>
      <c r="F14176" s="11"/>
      <c r="G14176" s="24"/>
    </row>
    <row r="14177" spans="1:7" x14ac:dyDescent="0.25">
      <c r="A14177" s="11"/>
      <c r="B14177" s="11"/>
      <c r="C14177" s="10"/>
      <c r="D14177" s="11"/>
      <c r="E14177" s="11"/>
      <c r="F14177" s="11"/>
      <c r="G14177" s="24"/>
    </row>
    <row r="14178" spans="1:7" x14ac:dyDescent="0.25">
      <c r="A14178" s="11"/>
      <c r="B14178" s="11"/>
      <c r="C14178" s="10"/>
      <c r="D14178" s="11"/>
      <c r="E14178" s="11"/>
      <c r="F14178" s="11"/>
      <c r="G14178" s="24"/>
    </row>
    <row r="14179" spans="1:7" x14ac:dyDescent="0.25">
      <c r="A14179" s="11"/>
      <c r="B14179" s="11"/>
      <c r="C14179" s="10"/>
      <c r="D14179" s="11"/>
      <c r="E14179" s="11"/>
      <c r="F14179" s="11"/>
      <c r="G14179" s="24"/>
    </row>
    <row r="14180" spans="1:7" x14ac:dyDescent="0.25">
      <c r="A14180" s="11"/>
      <c r="B14180" s="11"/>
      <c r="C14180" s="10"/>
      <c r="D14180" s="11"/>
      <c r="E14180" s="11"/>
      <c r="F14180" s="11"/>
      <c r="G14180" s="24"/>
    </row>
    <row r="14181" spans="1:7" x14ac:dyDescent="0.25">
      <c r="A14181" s="11"/>
      <c r="B14181" s="11"/>
      <c r="C14181" s="10"/>
      <c r="D14181" s="11"/>
      <c r="E14181" s="11"/>
      <c r="F14181" s="11"/>
      <c r="G14181" s="24"/>
    </row>
    <row r="14182" spans="1:7" x14ac:dyDescent="0.25">
      <c r="A14182" s="11"/>
      <c r="B14182" s="11"/>
      <c r="C14182" s="10"/>
      <c r="D14182" s="11"/>
      <c r="E14182" s="11"/>
      <c r="F14182" s="11"/>
      <c r="G14182" s="24"/>
    </row>
    <row r="14183" spans="1:7" x14ac:dyDescent="0.25">
      <c r="A14183" s="11"/>
      <c r="B14183" s="11"/>
      <c r="C14183" s="10"/>
      <c r="D14183" s="11"/>
      <c r="E14183" s="11"/>
      <c r="F14183" s="11"/>
      <c r="G14183" s="24"/>
    </row>
    <row r="14184" spans="1:7" x14ac:dyDescent="0.25">
      <c r="A14184" s="11"/>
      <c r="B14184" s="11"/>
      <c r="C14184" s="10"/>
      <c r="D14184" s="11"/>
      <c r="E14184" s="11"/>
      <c r="F14184" s="11"/>
      <c r="G14184" s="24"/>
    </row>
    <row r="14185" spans="1:7" x14ac:dyDescent="0.25">
      <c r="A14185" s="11"/>
      <c r="B14185" s="11"/>
      <c r="C14185" s="10"/>
      <c r="D14185" s="11"/>
      <c r="E14185" s="11"/>
      <c r="F14185" s="11"/>
      <c r="G14185" s="24"/>
    </row>
    <row r="14186" spans="1:7" x14ac:dyDescent="0.25">
      <c r="A14186" s="11"/>
      <c r="B14186" s="11"/>
      <c r="C14186" s="10"/>
      <c r="D14186" s="11"/>
      <c r="E14186" s="11"/>
      <c r="F14186" s="11"/>
      <c r="G14186" s="24"/>
    </row>
    <row r="14187" spans="1:7" x14ac:dyDescent="0.25">
      <c r="A14187" s="11"/>
      <c r="B14187" s="11"/>
      <c r="C14187" s="10"/>
      <c r="D14187" s="11"/>
      <c r="E14187" s="11"/>
      <c r="F14187" s="11"/>
      <c r="G14187" s="24"/>
    </row>
    <row r="14188" spans="1:7" x14ac:dyDescent="0.25">
      <c r="A14188" s="11"/>
      <c r="B14188" s="11"/>
      <c r="C14188" s="10"/>
      <c r="D14188" s="11"/>
      <c r="E14188" s="11"/>
      <c r="F14188" s="11"/>
      <c r="G14188" s="24"/>
    </row>
    <row r="14189" spans="1:7" x14ac:dyDescent="0.25">
      <c r="A14189" s="11"/>
      <c r="B14189" s="11"/>
      <c r="C14189" s="10"/>
      <c r="D14189" s="11"/>
      <c r="E14189" s="11"/>
      <c r="F14189" s="11"/>
      <c r="G14189" s="24"/>
    </row>
    <row r="14190" spans="1:7" x14ac:dyDescent="0.25">
      <c r="A14190" s="11"/>
      <c r="B14190" s="11"/>
      <c r="C14190" s="10"/>
      <c r="D14190" s="11"/>
      <c r="E14190" s="11"/>
      <c r="F14190" s="11"/>
      <c r="G14190" s="24"/>
    </row>
    <row r="14191" spans="1:7" x14ac:dyDescent="0.25">
      <c r="A14191" s="11"/>
      <c r="B14191" s="11"/>
      <c r="C14191" s="10"/>
      <c r="D14191" s="11"/>
      <c r="E14191" s="11"/>
      <c r="F14191" s="11"/>
      <c r="G14191" s="24"/>
    </row>
    <row r="14192" spans="1:7" x14ac:dyDescent="0.25">
      <c r="A14192" s="11"/>
      <c r="B14192" s="11"/>
      <c r="C14192" s="10"/>
      <c r="D14192" s="11"/>
      <c r="E14192" s="11"/>
      <c r="F14192" s="11"/>
      <c r="G14192" s="24"/>
    </row>
    <row r="14193" spans="1:7" x14ac:dyDescent="0.25">
      <c r="A14193" s="11"/>
      <c r="B14193" s="11"/>
      <c r="C14193" s="10"/>
      <c r="D14193" s="11"/>
      <c r="E14193" s="11"/>
      <c r="F14193" s="11"/>
      <c r="G14193" s="24"/>
    </row>
    <row r="14194" spans="1:7" x14ac:dyDescent="0.25">
      <c r="A14194" s="11"/>
      <c r="B14194" s="11"/>
      <c r="C14194" s="10"/>
      <c r="D14194" s="11"/>
      <c r="E14194" s="11"/>
      <c r="F14194" s="11"/>
      <c r="G14194" s="24"/>
    </row>
    <row r="14195" spans="1:7" x14ac:dyDescent="0.25">
      <c r="A14195" s="11"/>
      <c r="B14195" s="11"/>
      <c r="C14195" s="10"/>
      <c r="D14195" s="11"/>
      <c r="E14195" s="11"/>
      <c r="F14195" s="11"/>
      <c r="G14195" s="24"/>
    </row>
    <row r="14196" spans="1:7" x14ac:dyDescent="0.25">
      <c r="A14196" s="11"/>
      <c r="B14196" s="11"/>
      <c r="C14196" s="10"/>
      <c r="D14196" s="11"/>
      <c r="E14196" s="11"/>
      <c r="F14196" s="11"/>
      <c r="G14196" s="24"/>
    </row>
    <row r="14197" spans="1:7" x14ac:dyDescent="0.25">
      <c r="A14197" s="11"/>
      <c r="B14197" s="11"/>
      <c r="C14197" s="10"/>
      <c r="D14197" s="11"/>
      <c r="E14197" s="11"/>
      <c r="F14197" s="11"/>
      <c r="G14197" s="24"/>
    </row>
    <row r="14198" spans="1:7" x14ac:dyDescent="0.25">
      <c r="A14198" s="11"/>
      <c r="B14198" s="11"/>
      <c r="C14198" s="10"/>
      <c r="D14198" s="11"/>
      <c r="E14198" s="11"/>
      <c r="F14198" s="11"/>
      <c r="G14198" s="24"/>
    </row>
    <row r="14199" spans="1:7" x14ac:dyDescent="0.25">
      <c r="A14199" s="11"/>
      <c r="B14199" s="11"/>
      <c r="C14199" s="10"/>
      <c r="D14199" s="11"/>
      <c r="E14199" s="11"/>
      <c r="F14199" s="11"/>
      <c r="G14199" s="24"/>
    </row>
    <row r="14200" spans="1:7" x14ac:dyDescent="0.25">
      <c r="A14200" s="11"/>
      <c r="B14200" s="11"/>
      <c r="C14200" s="10"/>
      <c r="D14200" s="11"/>
      <c r="E14200" s="11"/>
      <c r="F14200" s="11"/>
      <c r="G14200" s="24"/>
    </row>
    <row r="14201" spans="1:7" x14ac:dyDescent="0.25">
      <c r="A14201" s="11"/>
      <c r="B14201" s="11"/>
      <c r="C14201" s="10"/>
      <c r="D14201" s="11"/>
      <c r="E14201" s="11"/>
      <c r="F14201" s="11"/>
      <c r="G14201" s="24"/>
    </row>
    <row r="14202" spans="1:7" x14ac:dyDescent="0.25">
      <c r="A14202" s="11"/>
      <c r="B14202" s="11"/>
      <c r="C14202" s="10"/>
      <c r="D14202" s="11"/>
      <c r="E14202" s="11"/>
      <c r="F14202" s="11"/>
      <c r="G14202" s="24"/>
    </row>
    <row r="14203" spans="1:7" x14ac:dyDescent="0.25">
      <c r="A14203" s="11"/>
      <c r="B14203" s="11"/>
      <c r="C14203" s="10"/>
      <c r="D14203" s="11"/>
      <c r="E14203" s="11"/>
      <c r="F14203" s="11"/>
      <c r="G14203" s="24"/>
    </row>
    <row r="14204" spans="1:7" x14ac:dyDescent="0.25">
      <c r="A14204" s="11"/>
      <c r="B14204" s="11"/>
      <c r="C14204" s="10"/>
      <c r="D14204" s="11"/>
      <c r="E14204" s="11"/>
      <c r="F14204" s="11"/>
      <c r="G14204" s="24"/>
    </row>
    <row r="14205" spans="1:7" x14ac:dyDescent="0.25">
      <c r="A14205" s="11"/>
      <c r="B14205" s="11"/>
      <c r="C14205" s="10"/>
      <c r="D14205" s="11"/>
      <c r="E14205" s="11"/>
      <c r="F14205" s="11"/>
      <c r="G14205" s="24"/>
    </row>
    <row r="14206" spans="1:7" x14ac:dyDescent="0.25">
      <c r="A14206" s="11"/>
      <c r="B14206" s="11"/>
      <c r="C14206" s="10"/>
      <c r="D14206" s="11"/>
      <c r="E14206" s="11"/>
      <c r="F14206" s="11"/>
      <c r="G14206" s="24"/>
    </row>
    <row r="14207" spans="1:7" x14ac:dyDescent="0.25">
      <c r="A14207" s="11"/>
      <c r="B14207" s="11"/>
      <c r="C14207" s="10"/>
      <c r="D14207" s="11"/>
      <c r="E14207" s="11"/>
      <c r="F14207" s="11"/>
      <c r="G14207" s="24"/>
    </row>
    <row r="14208" spans="1:7" x14ac:dyDescent="0.25">
      <c r="A14208" s="11"/>
      <c r="B14208" s="11"/>
      <c r="C14208" s="10"/>
      <c r="D14208" s="11"/>
      <c r="E14208" s="11"/>
      <c r="F14208" s="11"/>
      <c r="G14208" s="24"/>
    </row>
    <row r="14209" spans="1:7" x14ac:dyDescent="0.25">
      <c r="A14209" s="11"/>
      <c r="B14209" s="11"/>
      <c r="C14209" s="10"/>
      <c r="D14209" s="11"/>
      <c r="E14209" s="11"/>
      <c r="F14209" s="11"/>
      <c r="G14209" s="24"/>
    </row>
    <row r="14210" spans="1:7" x14ac:dyDescent="0.25">
      <c r="A14210" s="11"/>
      <c r="B14210" s="11"/>
      <c r="C14210" s="10"/>
      <c r="D14210" s="11"/>
      <c r="E14210" s="11"/>
      <c r="F14210" s="11"/>
      <c r="G14210" s="24"/>
    </row>
    <row r="14211" spans="1:7" x14ac:dyDescent="0.25">
      <c r="A14211" s="11"/>
      <c r="B14211" s="11"/>
      <c r="C14211" s="10"/>
      <c r="D14211" s="11"/>
      <c r="E14211" s="11"/>
      <c r="F14211" s="11"/>
      <c r="G14211" s="24"/>
    </row>
    <row r="14212" spans="1:7" x14ac:dyDescent="0.25">
      <c r="A14212" s="11"/>
      <c r="B14212" s="11"/>
      <c r="C14212" s="10"/>
      <c r="D14212" s="11"/>
      <c r="E14212" s="11"/>
      <c r="F14212" s="11"/>
      <c r="G14212" s="24"/>
    </row>
    <row r="14213" spans="1:7" x14ac:dyDescent="0.25">
      <c r="A14213" s="11"/>
      <c r="B14213" s="11"/>
      <c r="C14213" s="10"/>
      <c r="D14213" s="11"/>
      <c r="E14213" s="11"/>
      <c r="F14213" s="11"/>
      <c r="G14213" s="24"/>
    </row>
    <row r="14214" spans="1:7" x14ac:dyDescent="0.25">
      <c r="A14214" s="11"/>
      <c r="B14214" s="11"/>
      <c r="C14214" s="10"/>
      <c r="D14214" s="11"/>
      <c r="E14214" s="11"/>
      <c r="F14214" s="11"/>
      <c r="G14214" s="24"/>
    </row>
    <row r="14215" spans="1:7" x14ac:dyDescent="0.25">
      <c r="A14215" s="11"/>
      <c r="B14215" s="11"/>
      <c r="C14215" s="10"/>
      <c r="D14215" s="11"/>
      <c r="E14215" s="11"/>
      <c r="F14215" s="11"/>
      <c r="G14215" s="24"/>
    </row>
    <row r="14216" spans="1:7" x14ac:dyDescent="0.25">
      <c r="A14216" s="11"/>
      <c r="B14216" s="11"/>
      <c r="C14216" s="10"/>
      <c r="D14216" s="11"/>
      <c r="E14216" s="11"/>
      <c r="F14216" s="11"/>
      <c r="G14216" s="24"/>
    </row>
    <row r="14217" spans="1:7" x14ac:dyDescent="0.25">
      <c r="A14217" s="11"/>
      <c r="B14217" s="11"/>
      <c r="C14217" s="10"/>
      <c r="D14217" s="11"/>
      <c r="E14217" s="11"/>
      <c r="F14217" s="11"/>
      <c r="G14217" s="24"/>
    </row>
    <row r="14218" spans="1:7" x14ac:dyDescent="0.25">
      <c r="A14218" s="11"/>
      <c r="B14218" s="11"/>
      <c r="C14218" s="10"/>
      <c r="D14218" s="11"/>
      <c r="E14218" s="11"/>
      <c r="F14218" s="11"/>
      <c r="G14218" s="24"/>
    </row>
    <row r="14219" spans="1:7" x14ac:dyDescent="0.25">
      <c r="A14219" s="11"/>
      <c r="B14219" s="11"/>
      <c r="C14219" s="10"/>
      <c r="D14219" s="11"/>
      <c r="E14219" s="11"/>
      <c r="F14219" s="11"/>
      <c r="G14219" s="24"/>
    </row>
    <row r="14220" spans="1:7" x14ac:dyDescent="0.25">
      <c r="A14220" s="11"/>
      <c r="B14220" s="11"/>
      <c r="C14220" s="10"/>
      <c r="D14220" s="11"/>
      <c r="E14220" s="11"/>
      <c r="F14220" s="11"/>
      <c r="G14220" s="24"/>
    </row>
    <row r="14221" spans="1:7" x14ac:dyDescent="0.25">
      <c r="A14221" s="11"/>
      <c r="B14221" s="11"/>
      <c r="C14221" s="10"/>
      <c r="D14221" s="11"/>
      <c r="E14221" s="11"/>
      <c r="F14221" s="11"/>
      <c r="G14221" s="24"/>
    </row>
    <row r="14222" spans="1:7" x14ac:dyDescent="0.25">
      <c r="A14222" s="11"/>
      <c r="B14222" s="11"/>
      <c r="C14222" s="10"/>
      <c r="D14222" s="11"/>
      <c r="E14222" s="11"/>
      <c r="F14222" s="11"/>
      <c r="G14222" s="24"/>
    </row>
    <row r="14223" spans="1:7" x14ac:dyDescent="0.25">
      <c r="A14223" s="11"/>
      <c r="B14223" s="11"/>
      <c r="C14223" s="10"/>
      <c r="D14223" s="11"/>
      <c r="E14223" s="11"/>
      <c r="F14223" s="11"/>
      <c r="G14223" s="24"/>
    </row>
    <row r="14224" spans="1:7" x14ac:dyDescent="0.25">
      <c r="A14224" s="11"/>
      <c r="B14224" s="11"/>
      <c r="C14224" s="10"/>
      <c r="D14224" s="11"/>
      <c r="E14224" s="11"/>
      <c r="F14224" s="11"/>
      <c r="G14224" s="24"/>
    </row>
    <row r="14225" spans="1:7" x14ac:dyDescent="0.25">
      <c r="A14225" s="11"/>
      <c r="B14225" s="11"/>
      <c r="C14225" s="10"/>
      <c r="D14225" s="11"/>
      <c r="E14225" s="11"/>
      <c r="F14225" s="11"/>
      <c r="G14225" s="24"/>
    </row>
    <row r="14226" spans="1:7" x14ac:dyDescent="0.25">
      <c r="A14226" s="11"/>
      <c r="B14226" s="11"/>
      <c r="C14226" s="10"/>
      <c r="D14226" s="11"/>
      <c r="E14226" s="11"/>
      <c r="F14226" s="11"/>
      <c r="G14226" s="24"/>
    </row>
    <row r="14227" spans="1:7" x14ac:dyDescent="0.25">
      <c r="A14227" s="11"/>
      <c r="B14227" s="11"/>
      <c r="C14227" s="10"/>
      <c r="D14227" s="11"/>
      <c r="E14227" s="11"/>
      <c r="F14227" s="11"/>
      <c r="G14227" s="24"/>
    </row>
    <row r="14228" spans="1:7" x14ac:dyDescent="0.25">
      <c r="A14228" s="11"/>
      <c r="B14228" s="11"/>
      <c r="C14228" s="10"/>
      <c r="D14228" s="11"/>
      <c r="E14228" s="11"/>
      <c r="F14228" s="11"/>
      <c r="G14228" s="24"/>
    </row>
    <row r="14229" spans="1:7" x14ac:dyDescent="0.25">
      <c r="A14229" s="11"/>
      <c r="B14229" s="11"/>
      <c r="C14229" s="10"/>
      <c r="D14229" s="11"/>
      <c r="E14229" s="11"/>
      <c r="F14229" s="11"/>
      <c r="G14229" s="24"/>
    </row>
    <row r="14230" spans="1:7" x14ac:dyDescent="0.25">
      <c r="A14230" s="11"/>
      <c r="B14230" s="11"/>
      <c r="C14230" s="10"/>
      <c r="D14230" s="11"/>
      <c r="E14230" s="11"/>
      <c r="F14230" s="11"/>
      <c r="G14230" s="24"/>
    </row>
    <row r="14231" spans="1:7" x14ac:dyDescent="0.25">
      <c r="A14231" s="11"/>
      <c r="B14231" s="11"/>
      <c r="C14231" s="10"/>
      <c r="D14231" s="11"/>
      <c r="E14231" s="11"/>
      <c r="F14231" s="11"/>
      <c r="G14231" s="24"/>
    </row>
    <row r="14232" spans="1:7" x14ac:dyDescent="0.25">
      <c r="A14232" s="11"/>
      <c r="B14232" s="11"/>
      <c r="C14232" s="10"/>
      <c r="D14232" s="11"/>
      <c r="E14232" s="11"/>
      <c r="F14232" s="11"/>
      <c r="G14232" s="24"/>
    </row>
    <row r="14233" spans="1:7" x14ac:dyDescent="0.25">
      <c r="A14233" s="11"/>
      <c r="B14233" s="11"/>
      <c r="C14233" s="10"/>
      <c r="D14233" s="11"/>
      <c r="E14233" s="11"/>
      <c r="F14233" s="11"/>
      <c r="G14233" s="24"/>
    </row>
    <row r="14234" spans="1:7" x14ac:dyDescent="0.25">
      <c r="A14234" s="11"/>
      <c r="B14234" s="11"/>
      <c r="C14234" s="10"/>
      <c r="D14234" s="11"/>
      <c r="E14234" s="11"/>
      <c r="F14234" s="11"/>
      <c r="G14234" s="24"/>
    </row>
    <row r="14235" spans="1:7" x14ac:dyDescent="0.25">
      <c r="A14235" s="11"/>
      <c r="B14235" s="11"/>
      <c r="C14235" s="10"/>
      <c r="D14235" s="11"/>
      <c r="E14235" s="11"/>
      <c r="F14235" s="11"/>
      <c r="G14235" s="24"/>
    </row>
    <row r="14236" spans="1:7" x14ac:dyDescent="0.25">
      <c r="A14236" s="11"/>
      <c r="B14236" s="11"/>
      <c r="C14236" s="10"/>
      <c r="D14236" s="11"/>
      <c r="E14236" s="11"/>
      <c r="F14236" s="11"/>
      <c r="G14236" s="24"/>
    </row>
    <row r="14237" spans="1:7" x14ac:dyDescent="0.25">
      <c r="A14237" s="11"/>
      <c r="B14237" s="11"/>
      <c r="C14237" s="10"/>
      <c r="D14237" s="11"/>
      <c r="E14237" s="11"/>
      <c r="F14237" s="11"/>
      <c r="G14237" s="24"/>
    </row>
    <row r="14238" spans="1:7" x14ac:dyDescent="0.25">
      <c r="A14238" s="11"/>
      <c r="B14238" s="11"/>
      <c r="C14238" s="10"/>
      <c r="D14238" s="11"/>
      <c r="E14238" s="11"/>
      <c r="F14238" s="11"/>
      <c r="G14238" s="24"/>
    </row>
    <row r="14239" spans="1:7" x14ac:dyDescent="0.25">
      <c r="A14239" s="11"/>
      <c r="B14239" s="11"/>
      <c r="C14239" s="10"/>
      <c r="D14239" s="11"/>
      <c r="E14239" s="11"/>
      <c r="F14239" s="11"/>
      <c r="G14239" s="24"/>
    </row>
    <row r="14240" spans="1:7" x14ac:dyDescent="0.25">
      <c r="A14240" s="11"/>
      <c r="B14240" s="11"/>
      <c r="C14240" s="10"/>
      <c r="D14240" s="11"/>
      <c r="E14240" s="11"/>
      <c r="F14240" s="11"/>
      <c r="G14240" s="24"/>
    </row>
    <row r="14241" spans="1:7" x14ac:dyDescent="0.25">
      <c r="A14241" s="11"/>
      <c r="B14241" s="11"/>
      <c r="C14241" s="10"/>
      <c r="D14241" s="11"/>
      <c r="E14241" s="11"/>
      <c r="F14241" s="11"/>
      <c r="G14241" s="24"/>
    </row>
    <row r="14242" spans="1:7" x14ac:dyDescent="0.25">
      <c r="A14242" s="11"/>
      <c r="B14242" s="11"/>
      <c r="C14242" s="10"/>
      <c r="D14242" s="11"/>
      <c r="E14242" s="11"/>
      <c r="F14242" s="11"/>
      <c r="G14242" s="24"/>
    </row>
    <row r="14243" spans="1:7" x14ac:dyDescent="0.25">
      <c r="A14243" s="11"/>
      <c r="B14243" s="11"/>
      <c r="C14243" s="10"/>
      <c r="D14243" s="11"/>
      <c r="E14243" s="11"/>
      <c r="F14243" s="11"/>
      <c r="G14243" s="24"/>
    </row>
    <row r="14244" spans="1:7" x14ac:dyDescent="0.25">
      <c r="A14244" s="11"/>
      <c r="B14244" s="11"/>
      <c r="C14244" s="10"/>
      <c r="D14244" s="11"/>
      <c r="E14244" s="11"/>
      <c r="F14244" s="11"/>
      <c r="G14244" s="24"/>
    </row>
    <row r="14245" spans="1:7" x14ac:dyDescent="0.25">
      <c r="A14245" s="11"/>
      <c r="B14245" s="11"/>
      <c r="C14245" s="10"/>
      <c r="D14245" s="11"/>
      <c r="E14245" s="11"/>
      <c r="F14245" s="11"/>
      <c r="G14245" s="24"/>
    </row>
    <row r="14246" spans="1:7" x14ac:dyDescent="0.25">
      <c r="A14246" s="11"/>
      <c r="B14246" s="11"/>
      <c r="C14246" s="10"/>
      <c r="D14246" s="11"/>
      <c r="E14246" s="11"/>
      <c r="F14246" s="11"/>
      <c r="G14246" s="24"/>
    </row>
    <row r="14247" spans="1:7" x14ac:dyDescent="0.25">
      <c r="A14247" s="11"/>
      <c r="B14247" s="11"/>
      <c r="C14247" s="10"/>
      <c r="D14247" s="11"/>
      <c r="E14247" s="11"/>
      <c r="F14247" s="11"/>
      <c r="G14247" s="24"/>
    </row>
    <row r="14248" spans="1:7" x14ac:dyDescent="0.25">
      <c r="A14248" s="11"/>
      <c r="B14248" s="11"/>
      <c r="C14248" s="10"/>
      <c r="D14248" s="11"/>
      <c r="E14248" s="11"/>
      <c r="F14248" s="11"/>
      <c r="G14248" s="24"/>
    </row>
    <row r="14249" spans="1:7" x14ac:dyDescent="0.25">
      <c r="A14249" s="11"/>
      <c r="B14249" s="11"/>
      <c r="C14249" s="10"/>
      <c r="D14249" s="11"/>
      <c r="E14249" s="11"/>
      <c r="F14249" s="11"/>
      <c r="G14249" s="24"/>
    </row>
    <row r="14250" spans="1:7" x14ac:dyDescent="0.25">
      <c r="A14250" s="11"/>
      <c r="B14250" s="11"/>
      <c r="C14250" s="10"/>
      <c r="D14250" s="11"/>
      <c r="E14250" s="11"/>
      <c r="F14250" s="11"/>
      <c r="G14250" s="24"/>
    </row>
    <row r="14251" spans="1:7" x14ac:dyDescent="0.25">
      <c r="A14251" s="11"/>
      <c r="B14251" s="11"/>
      <c r="C14251" s="10"/>
      <c r="D14251" s="11"/>
      <c r="E14251" s="11"/>
      <c r="F14251" s="11"/>
      <c r="G14251" s="24"/>
    </row>
    <row r="14252" spans="1:7" x14ac:dyDescent="0.25">
      <c r="A14252" s="11"/>
      <c r="B14252" s="11"/>
      <c r="C14252" s="10"/>
      <c r="D14252" s="11"/>
      <c r="E14252" s="11"/>
      <c r="F14252" s="11"/>
      <c r="G14252" s="24"/>
    </row>
    <row r="14253" spans="1:7" x14ac:dyDescent="0.25">
      <c r="A14253" s="11"/>
      <c r="B14253" s="11"/>
      <c r="C14253" s="10"/>
      <c r="D14253" s="11"/>
      <c r="E14253" s="11"/>
      <c r="F14253" s="11"/>
      <c r="G14253" s="24"/>
    </row>
    <row r="14254" spans="1:7" x14ac:dyDescent="0.25">
      <c r="A14254" s="11"/>
      <c r="B14254" s="11"/>
      <c r="C14254" s="10"/>
      <c r="D14254" s="11"/>
      <c r="E14254" s="11"/>
      <c r="F14254" s="11"/>
      <c r="G14254" s="24"/>
    </row>
    <row r="14255" spans="1:7" x14ac:dyDescent="0.25">
      <c r="A14255" s="11"/>
      <c r="B14255" s="11"/>
      <c r="C14255" s="10"/>
      <c r="D14255" s="11"/>
      <c r="E14255" s="11"/>
      <c r="F14255" s="11"/>
      <c r="G14255" s="24"/>
    </row>
    <row r="14256" spans="1:7" x14ac:dyDescent="0.25">
      <c r="A14256" s="11"/>
      <c r="B14256" s="11"/>
      <c r="C14256" s="10"/>
      <c r="D14256" s="11"/>
      <c r="E14256" s="11"/>
      <c r="F14256" s="11"/>
      <c r="G14256" s="24"/>
    </row>
    <row r="14257" spans="1:7" x14ac:dyDescent="0.25">
      <c r="A14257" s="11"/>
      <c r="B14257" s="11"/>
      <c r="C14257" s="10"/>
      <c r="D14257" s="11"/>
      <c r="E14257" s="11"/>
      <c r="F14257" s="11"/>
      <c r="G14257" s="24"/>
    </row>
    <row r="14258" spans="1:7" x14ac:dyDescent="0.25">
      <c r="A14258" s="11"/>
      <c r="B14258" s="11"/>
      <c r="C14258" s="10"/>
      <c r="D14258" s="11"/>
      <c r="E14258" s="11"/>
      <c r="F14258" s="11"/>
      <c r="G14258" s="24"/>
    </row>
    <row r="14259" spans="1:7" x14ac:dyDescent="0.25">
      <c r="A14259" s="11"/>
      <c r="B14259" s="11"/>
      <c r="C14259" s="10"/>
      <c r="D14259" s="11"/>
      <c r="E14259" s="11"/>
      <c r="F14259" s="11"/>
      <c r="G14259" s="24"/>
    </row>
    <row r="14260" spans="1:7" x14ac:dyDescent="0.25">
      <c r="A14260" s="11"/>
      <c r="B14260" s="11"/>
      <c r="C14260" s="10"/>
      <c r="D14260" s="11"/>
      <c r="E14260" s="11"/>
      <c r="F14260" s="11"/>
      <c r="G14260" s="24"/>
    </row>
    <row r="14261" spans="1:7" x14ac:dyDescent="0.25">
      <c r="A14261" s="11"/>
      <c r="B14261" s="11"/>
      <c r="C14261" s="10"/>
      <c r="D14261" s="11"/>
      <c r="E14261" s="11"/>
      <c r="F14261" s="11"/>
      <c r="G14261" s="24"/>
    </row>
    <row r="14262" spans="1:7" x14ac:dyDescent="0.25">
      <c r="A14262" s="11"/>
      <c r="B14262" s="11"/>
      <c r="C14262" s="10"/>
      <c r="D14262" s="11"/>
      <c r="E14262" s="11"/>
      <c r="F14262" s="11"/>
      <c r="G14262" s="24"/>
    </row>
    <row r="14263" spans="1:7" x14ac:dyDescent="0.25">
      <c r="A14263" s="11"/>
      <c r="B14263" s="11"/>
      <c r="C14263" s="10"/>
      <c r="D14263" s="11"/>
      <c r="E14263" s="11"/>
      <c r="F14263" s="11"/>
      <c r="G14263" s="24"/>
    </row>
    <row r="14264" spans="1:7" x14ac:dyDescent="0.25">
      <c r="A14264" s="11"/>
      <c r="B14264" s="11"/>
      <c r="C14264" s="10"/>
      <c r="D14264" s="11"/>
      <c r="E14264" s="11"/>
      <c r="F14264" s="11"/>
      <c r="G14264" s="24"/>
    </row>
    <row r="14265" spans="1:7" x14ac:dyDescent="0.25">
      <c r="A14265" s="11"/>
      <c r="B14265" s="11"/>
      <c r="C14265" s="10"/>
      <c r="D14265" s="11"/>
      <c r="E14265" s="11"/>
      <c r="F14265" s="11"/>
      <c r="G14265" s="24"/>
    </row>
    <row r="14266" spans="1:7" x14ac:dyDescent="0.25">
      <c r="A14266" s="11"/>
      <c r="B14266" s="11"/>
      <c r="C14266" s="10"/>
      <c r="D14266" s="11"/>
      <c r="E14266" s="11"/>
      <c r="F14266" s="11"/>
      <c r="G14266" s="24"/>
    </row>
    <row r="14267" spans="1:7" x14ac:dyDescent="0.25">
      <c r="A14267" s="11"/>
      <c r="B14267" s="11"/>
      <c r="C14267" s="10"/>
      <c r="D14267" s="11"/>
      <c r="E14267" s="11"/>
      <c r="F14267" s="11"/>
      <c r="G14267" s="24"/>
    </row>
    <row r="14268" spans="1:7" x14ac:dyDescent="0.25">
      <c r="A14268" s="11"/>
      <c r="B14268" s="11"/>
      <c r="C14268" s="10"/>
      <c r="D14268" s="11"/>
      <c r="E14268" s="11"/>
      <c r="F14268" s="11"/>
      <c r="G14268" s="24"/>
    </row>
    <row r="14269" spans="1:7" x14ac:dyDescent="0.25">
      <c r="A14269" s="11"/>
      <c r="B14269" s="11"/>
      <c r="C14269" s="10"/>
      <c r="D14269" s="11"/>
      <c r="E14269" s="11"/>
      <c r="F14269" s="11"/>
      <c r="G14269" s="24"/>
    </row>
    <row r="14270" spans="1:7" x14ac:dyDescent="0.25">
      <c r="A14270" s="11"/>
      <c r="B14270" s="11"/>
      <c r="C14270" s="10"/>
      <c r="D14270" s="11"/>
      <c r="E14270" s="11"/>
      <c r="F14270" s="11"/>
      <c r="G14270" s="24"/>
    </row>
    <row r="14271" spans="1:7" x14ac:dyDescent="0.25">
      <c r="A14271" s="11"/>
      <c r="B14271" s="11"/>
      <c r="C14271" s="10"/>
      <c r="D14271" s="11"/>
      <c r="E14271" s="11"/>
      <c r="F14271" s="11"/>
      <c r="G14271" s="24"/>
    </row>
    <row r="14272" spans="1:7" x14ac:dyDescent="0.25">
      <c r="A14272" s="11"/>
      <c r="B14272" s="11"/>
      <c r="C14272" s="10"/>
      <c r="D14272" s="11"/>
      <c r="E14272" s="11"/>
      <c r="F14272" s="11"/>
      <c r="G14272" s="24"/>
    </row>
    <row r="14273" spans="1:7" x14ac:dyDescent="0.25">
      <c r="A14273" s="11"/>
      <c r="B14273" s="11"/>
      <c r="C14273" s="10"/>
      <c r="D14273" s="11"/>
      <c r="E14273" s="11"/>
      <c r="F14273" s="11"/>
      <c r="G14273" s="24"/>
    </row>
    <row r="14274" spans="1:7" x14ac:dyDescent="0.25">
      <c r="A14274" s="11"/>
      <c r="B14274" s="11"/>
      <c r="C14274" s="10"/>
      <c r="D14274" s="11"/>
      <c r="E14274" s="11"/>
      <c r="F14274" s="11"/>
      <c r="G14274" s="24"/>
    </row>
    <row r="14275" spans="1:7" x14ac:dyDescent="0.25">
      <c r="A14275" s="11"/>
      <c r="B14275" s="11"/>
      <c r="C14275" s="10"/>
      <c r="D14275" s="11"/>
      <c r="E14275" s="11"/>
      <c r="F14275" s="11"/>
      <c r="G14275" s="24"/>
    </row>
    <row r="14276" spans="1:7" x14ac:dyDescent="0.25">
      <c r="A14276" s="11"/>
      <c r="B14276" s="11"/>
      <c r="C14276" s="10"/>
      <c r="D14276" s="11"/>
      <c r="E14276" s="11"/>
      <c r="F14276" s="11"/>
      <c r="G14276" s="24"/>
    </row>
    <row r="14277" spans="1:7" x14ac:dyDescent="0.25">
      <c r="A14277" s="11"/>
      <c r="B14277" s="11"/>
      <c r="C14277" s="10"/>
      <c r="D14277" s="11"/>
      <c r="E14277" s="11"/>
      <c r="F14277" s="11"/>
      <c r="G14277" s="24"/>
    </row>
    <row r="14278" spans="1:7" x14ac:dyDescent="0.25">
      <c r="A14278" s="11"/>
      <c r="B14278" s="11"/>
      <c r="C14278" s="10"/>
      <c r="D14278" s="11"/>
      <c r="E14278" s="11"/>
      <c r="F14278" s="11"/>
      <c r="G14278" s="24"/>
    </row>
    <row r="14279" spans="1:7" x14ac:dyDescent="0.25">
      <c r="A14279" s="11"/>
      <c r="B14279" s="11"/>
      <c r="C14279" s="10"/>
      <c r="D14279" s="11"/>
      <c r="E14279" s="11"/>
      <c r="F14279" s="11"/>
      <c r="G14279" s="24"/>
    </row>
    <row r="14280" spans="1:7" x14ac:dyDescent="0.25">
      <c r="A14280" s="11"/>
      <c r="B14280" s="11"/>
      <c r="C14280" s="10"/>
      <c r="D14280" s="11"/>
      <c r="E14280" s="11"/>
      <c r="F14280" s="11"/>
      <c r="G14280" s="24"/>
    </row>
    <row r="14281" spans="1:7" x14ac:dyDescent="0.25">
      <c r="A14281" s="11"/>
      <c r="B14281" s="11"/>
      <c r="C14281" s="10"/>
      <c r="D14281" s="11"/>
      <c r="E14281" s="11"/>
      <c r="F14281" s="11"/>
      <c r="G14281" s="24"/>
    </row>
    <row r="14282" spans="1:7" x14ac:dyDescent="0.25">
      <c r="A14282" s="11"/>
      <c r="B14282" s="11"/>
      <c r="C14282" s="10"/>
      <c r="D14282" s="11"/>
      <c r="E14282" s="11"/>
      <c r="F14282" s="11"/>
      <c r="G14282" s="24"/>
    </row>
    <row r="14283" spans="1:7" x14ac:dyDescent="0.25">
      <c r="A14283" s="11"/>
      <c r="B14283" s="11"/>
      <c r="C14283" s="10"/>
      <c r="D14283" s="11"/>
      <c r="E14283" s="11"/>
      <c r="F14283" s="11"/>
      <c r="G14283" s="24"/>
    </row>
    <row r="14284" spans="1:7" x14ac:dyDescent="0.25">
      <c r="A14284" s="11"/>
      <c r="B14284" s="11"/>
      <c r="C14284" s="10"/>
      <c r="D14284" s="11"/>
      <c r="E14284" s="11"/>
      <c r="F14284" s="11"/>
      <c r="G14284" s="24"/>
    </row>
    <row r="14285" spans="1:7" x14ac:dyDescent="0.25">
      <c r="A14285" s="11"/>
      <c r="B14285" s="11"/>
      <c r="C14285" s="10"/>
      <c r="D14285" s="11"/>
      <c r="E14285" s="11"/>
      <c r="F14285" s="11"/>
      <c r="G14285" s="24"/>
    </row>
    <row r="14286" spans="1:7" x14ac:dyDescent="0.25">
      <c r="A14286" s="11"/>
      <c r="B14286" s="11"/>
      <c r="C14286" s="10"/>
      <c r="D14286" s="11"/>
      <c r="E14286" s="11"/>
      <c r="F14286" s="11"/>
      <c r="G14286" s="24"/>
    </row>
    <row r="14287" spans="1:7" x14ac:dyDescent="0.25">
      <c r="A14287" s="11"/>
      <c r="B14287" s="11"/>
      <c r="C14287" s="10"/>
      <c r="D14287" s="11"/>
      <c r="E14287" s="11"/>
      <c r="F14287" s="11"/>
      <c r="G14287" s="24"/>
    </row>
    <row r="14288" spans="1:7" x14ac:dyDescent="0.25">
      <c r="A14288" s="11"/>
      <c r="B14288" s="11"/>
      <c r="C14288" s="10"/>
      <c r="D14288" s="11"/>
      <c r="E14288" s="11"/>
      <c r="F14288" s="11"/>
      <c r="G14288" s="24"/>
    </row>
    <row r="14289" spans="1:7" x14ac:dyDescent="0.25">
      <c r="A14289" s="11"/>
      <c r="B14289" s="11"/>
      <c r="C14289" s="10"/>
      <c r="D14289" s="11"/>
      <c r="E14289" s="11"/>
      <c r="F14289" s="11"/>
      <c r="G14289" s="24"/>
    </row>
    <row r="14290" spans="1:7" x14ac:dyDescent="0.25">
      <c r="A14290" s="11"/>
      <c r="B14290" s="11"/>
      <c r="C14290" s="10"/>
      <c r="D14290" s="11"/>
      <c r="E14290" s="11"/>
      <c r="F14290" s="11"/>
      <c r="G14290" s="24"/>
    </row>
    <row r="14291" spans="1:7" x14ac:dyDescent="0.25">
      <c r="A14291" s="11"/>
      <c r="B14291" s="11"/>
      <c r="C14291" s="10"/>
      <c r="D14291" s="11"/>
      <c r="E14291" s="11"/>
      <c r="F14291" s="11"/>
      <c r="G14291" s="24"/>
    </row>
    <row r="14292" spans="1:7" x14ac:dyDescent="0.25">
      <c r="A14292" s="11"/>
      <c r="B14292" s="11"/>
      <c r="C14292" s="10"/>
      <c r="D14292" s="11"/>
      <c r="E14292" s="11"/>
      <c r="F14292" s="11"/>
      <c r="G14292" s="24"/>
    </row>
    <row r="14293" spans="1:7" x14ac:dyDescent="0.25">
      <c r="A14293" s="11"/>
      <c r="B14293" s="11"/>
      <c r="C14293" s="10"/>
      <c r="D14293" s="11"/>
      <c r="E14293" s="11"/>
      <c r="F14293" s="11"/>
      <c r="G14293" s="24"/>
    </row>
    <row r="14294" spans="1:7" x14ac:dyDescent="0.25">
      <c r="A14294" s="11"/>
      <c r="B14294" s="11"/>
      <c r="C14294" s="10"/>
      <c r="D14294" s="11"/>
      <c r="E14294" s="11"/>
      <c r="F14294" s="11"/>
      <c r="G14294" s="24"/>
    </row>
    <row r="14295" spans="1:7" x14ac:dyDescent="0.25">
      <c r="A14295" s="11"/>
      <c r="B14295" s="11"/>
      <c r="C14295" s="10"/>
      <c r="D14295" s="11"/>
      <c r="E14295" s="11"/>
      <c r="F14295" s="11"/>
      <c r="G14295" s="24"/>
    </row>
    <row r="14296" spans="1:7" x14ac:dyDescent="0.25">
      <c r="A14296" s="11"/>
      <c r="B14296" s="11"/>
      <c r="C14296" s="10"/>
      <c r="D14296" s="11"/>
      <c r="E14296" s="11"/>
      <c r="F14296" s="11"/>
      <c r="G14296" s="24"/>
    </row>
    <row r="14297" spans="1:7" x14ac:dyDescent="0.25">
      <c r="A14297" s="11"/>
      <c r="B14297" s="11"/>
      <c r="C14297" s="10"/>
      <c r="D14297" s="11"/>
      <c r="E14297" s="11"/>
      <c r="F14297" s="11"/>
      <c r="G14297" s="24"/>
    </row>
    <row r="14298" spans="1:7" x14ac:dyDescent="0.25">
      <c r="A14298" s="11"/>
      <c r="B14298" s="11"/>
      <c r="C14298" s="10"/>
      <c r="D14298" s="11"/>
      <c r="E14298" s="11"/>
      <c r="F14298" s="11"/>
      <c r="G14298" s="24"/>
    </row>
    <row r="14299" spans="1:7" x14ac:dyDescent="0.25">
      <c r="A14299" s="11"/>
      <c r="B14299" s="11"/>
      <c r="C14299" s="10"/>
      <c r="D14299" s="11"/>
      <c r="E14299" s="11"/>
      <c r="F14299" s="11"/>
      <c r="G14299" s="24"/>
    </row>
    <row r="14300" spans="1:7" x14ac:dyDescent="0.25">
      <c r="A14300" s="11"/>
      <c r="B14300" s="11"/>
      <c r="C14300" s="10"/>
      <c r="D14300" s="11"/>
      <c r="E14300" s="11"/>
      <c r="F14300" s="11"/>
      <c r="G14300" s="24"/>
    </row>
    <row r="14301" spans="1:7" x14ac:dyDescent="0.25">
      <c r="A14301" s="11"/>
      <c r="B14301" s="11"/>
      <c r="C14301" s="10"/>
      <c r="D14301" s="11"/>
      <c r="E14301" s="11"/>
      <c r="F14301" s="11"/>
      <c r="G14301" s="24"/>
    </row>
    <row r="14302" spans="1:7" x14ac:dyDescent="0.25">
      <c r="A14302" s="11"/>
      <c r="B14302" s="11"/>
      <c r="C14302" s="10"/>
      <c r="D14302" s="11"/>
      <c r="E14302" s="11"/>
      <c r="F14302" s="11"/>
      <c r="G14302" s="24"/>
    </row>
    <row r="14303" spans="1:7" x14ac:dyDescent="0.25">
      <c r="A14303" s="11"/>
      <c r="B14303" s="11"/>
      <c r="C14303" s="10"/>
      <c r="D14303" s="11"/>
      <c r="E14303" s="11"/>
      <c r="F14303" s="11"/>
      <c r="G14303" s="24"/>
    </row>
    <row r="14304" spans="1:7" x14ac:dyDescent="0.25">
      <c r="A14304" s="11"/>
      <c r="B14304" s="11"/>
      <c r="C14304" s="10"/>
      <c r="D14304" s="11"/>
      <c r="E14304" s="11"/>
      <c r="F14304" s="11"/>
      <c r="G14304" s="24"/>
    </row>
    <row r="14305" spans="1:7" x14ac:dyDescent="0.25">
      <c r="A14305" s="11"/>
      <c r="B14305" s="11"/>
      <c r="C14305" s="10"/>
      <c r="D14305" s="11"/>
      <c r="E14305" s="11"/>
      <c r="F14305" s="11"/>
      <c r="G14305" s="24"/>
    </row>
    <row r="14306" spans="1:7" x14ac:dyDescent="0.25">
      <c r="A14306" s="11"/>
      <c r="B14306" s="11"/>
      <c r="C14306" s="10"/>
      <c r="D14306" s="11"/>
      <c r="E14306" s="11"/>
      <c r="F14306" s="11"/>
      <c r="G14306" s="24"/>
    </row>
    <row r="14307" spans="1:7" x14ac:dyDescent="0.25">
      <c r="A14307" s="11"/>
      <c r="B14307" s="11"/>
      <c r="C14307" s="10"/>
      <c r="D14307" s="11"/>
      <c r="E14307" s="11"/>
      <c r="F14307" s="11"/>
      <c r="G14307" s="24"/>
    </row>
    <row r="14308" spans="1:7" x14ac:dyDescent="0.25">
      <c r="A14308" s="11"/>
      <c r="B14308" s="11"/>
      <c r="C14308" s="10"/>
      <c r="D14308" s="11"/>
      <c r="E14308" s="11"/>
      <c r="F14308" s="11"/>
      <c r="G14308" s="24"/>
    </row>
    <row r="14309" spans="1:7" x14ac:dyDescent="0.25">
      <c r="A14309" s="11"/>
      <c r="B14309" s="11"/>
      <c r="C14309" s="10"/>
      <c r="D14309" s="11"/>
      <c r="E14309" s="11"/>
      <c r="F14309" s="11"/>
      <c r="G14309" s="24"/>
    </row>
    <row r="14310" spans="1:7" x14ac:dyDescent="0.25">
      <c r="A14310" s="11"/>
      <c r="B14310" s="11"/>
      <c r="C14310" s="10"/>
      <c r="D14310" s="11"/>
      <c r="E14310" s="11"/>
      <c r="F14310" s="11"/>
      <c r="G14310" s="24"/>
    </row>
    <row r="14311" spans="1:7" x14ac:dyDescent="0.25">
      <c r="A14311" s="11"/>
      <c r="B14311" s="11"/>
      <c r="C14311" s="10"/>
      <c r="D14311" s="11"/>
      <c r="E14311" s="11"/>
      <c r="F14311" s="11"/>
      <c r="G14311" s="24"/>
    </row>
    <row r="14312" spans="1:7" x14ac:dyDescent="0.25">
      <c r="A14312" s="11"/>
      <c r="B14312" s="11"/>
      <c r="C14312" s="10"/>
      <c r="D14312" s="11"/>
      <c r="E14312" s="11"/>
      <c r="F14312" s="11"/>
      <c r="G14312" s="24"/>
    </row>
    <row r="14313" spans="1:7" x14ac:dyDescent="0.25">
      <c r="A14313" s="11"/>
      <c r="B14313" s="11"/>
      <c r="C14313" s="10"/>
      <c r="D14313" s="11"/>
      <c r="E14313" s="11"/>
      <c r="F14313" s="11"/>
      <c r="G14313" s="24"/>
    </row>
    <row r="14314" spans="1:7" x14ac:dyDescent="0.25">
      <c r="A14314" s="11"/>
      <c r="B14314" s="11"/>
      <c r="C14314" s="10"/>
      <c r="D14314" s="11"/>
      <c r="E14314" s="11"/>
      <c r="F14314" s="11"/>
      <c r="G14314" s="24"/>
    </row>
    <row r="14315" spans="1:7" x14ac:dyDescent="0.25">
      <c r="A14315" s="11"/>
      <c r="B14315" s="11"/>
      <c r="C14315" s="10"/>
      <c r="D14315" s="11"/>
      <c r="E14315" s="11"/>
      <c r="F14315" s="11"/>
      <c r="G14315" s="24"/>
    </row>
    <row r="14316" spans="1:7" x14ac:dyDescent="0.25">
      <c r="A14316" s="11"/>
      <c r="B14316" s="11"/>
      <c r="C14316" s="10"/>
      <c r="D14316" s="11"/>
      <c r="E14316" s="11"/>
      <c r="F14316" s="11"/>
      <c r="G14316" s="24"/>
    </row>
    <row r="14317" spans="1:7" x14ac:dyDescent="0.25">
      <c r="A14317" s="11"/>
      <c r="B14317" s="11"/>
      <c r="C14317" s="10"/>
      <c r="D14317" s="11"/>
      <c r="E14317" s="11"/>
      <c r="F14317" s="11"/>
      <c r="G14317" s="24"/>
    </row>
    <row r="14318" spans="1:7" x14ac:dyDescent="0.25">
      <c r="A14318" s="11"/>
      <c r="B14318" s="11"/>
      <c r="C14318" s="10"/>
      <c r="D14318" s="11"/>
      <c r="E14318" s="11"/>
      <c r="F14318" s="11"/>
      <c r="G14318" s="24"/>
    </row>
    <row r="14319" spans="1:7" x14ac:dyDescent="0.25">
      <c r="A14319" s="11"/>
      <c r="B14319" s="11"/>
      <c r="C14319" s="10"/>
      <c r="D14319" s="11"/>
      <c r="E14319" s="11"/>
      <c r="F14319" s="11"/>
      <c r="G14319" s="24"/>
    </row>
    <row r="14320" spans="1:7" x14ac:dyDescent="0.25">
      <c r="A14320" s="11"/>
      <c r="B14320" s="11"/>
      <c r="C14320" s="10"/>
      <c r="D14320" s="11"/>
      <c r="E14320" s="11"/>
      <c r="F14320" s="11"/>
      <c r="G14320" s="24"/>
    </row>
    <row r="14321" spans="1:7" x14ac:dyDescent="0.25">
      <c r="A14321" s="11"/>
      <c r="B14321" s="11"/>
      <c r="C14321" s="10"/>
      <c r="D14321" s="11"/>
      <c r="E14321" s="11"/>
      <c r="F14321" s="11"/>
      <c r="G14321" s="24"/>
    </row>
    <row r="14322" spans="1:7" x14ac:dyDescent="0.25">
      <c r="A14322" s="11"/>
      <c r="B14322" s="11"/>
      <c r="C14322" s="10"/>
      <c r="D14322" s="11"/>
      <c r="E14322" s="11"/>
      <c r="F14322" s="11"/>
      <c r="G14322" s="24"/>
    </row>
    <row r="14323" spans="1:7" x14ac:dyDescent="0.25">
      <c r="A14323" s="11"/>
      <c r="B14323" s="11"/>
      <c r="C14323" s="10"/>
      <c r="D14323" s="11"/>
      <c r="E14323" s="11"/>
      <c r="F14323" s="11"/>
      <c r="G14323" s="24"/>
    </row>
    <row r="14324" spans="1:7" x14ac:dyDescent="0.25">
      <c r="A14324" s="11"/>
      <c r="B14324" s="11"/>
      <c r="C14324" s="10"/>
      <c r="D14324" s="11"/>
      <c r="E14324" s="11"/>
      <c r="F14324" s="11"/>
      <c r="G14324" s="24"/>
    </row>
    <row r="14325" spans="1:7" x14ac:dyDescent="0.25">
      <c r="A14325" s="11"/>
      <c r="B14325" s="11"/>
      <c r="C14325" s="10"/>
      <c r="D14325" s="11"/>
      <c r="E14325" s="11"/>
      <c r="F14325" s="11"/>
      <c r="G14325" s="24"/>
    </row>
    <row r="14326" spans="1:7" x14ac:dyDescent="0.25">
      <c r="A14326" s="11"/>
      <c r="B14326" s="11"/>
      <c r="C14326" s="10"/>
      <c r="D14326" s="11"/>
      <c r="E14326" s="11"/>
      <c r="F14326" s="11"/>
      <c r="G14326" s="24"/>
    </row>
    <row r="14327" spans="1:7" x14ac:dyDescent="0.25">
      <c r="A14327" s="11"/>
      <c r="B14327" s="11"/>
      <c r="C14327" s="10"/>
      <c r="D14327" s="11"/>
      <c r="E14327" s="11"/>
      <c r="F14327" s="11"/>
      <c r="G14327" s="24"/>
    </row>
    <row r="14328" spans="1:7" x14ac:dyDescent="0.25">
      <c r="A14328" s="11"/>
      <c r="B14328" s="11"/>
      <c r="C14328" s="10"/>
      <c r="D14328" s="11"/>
      <c r="E14328" s="11"/>
      <c r="F14328" s="11"/>
      <c r="G14328" s="24"/>
    </row>
    <row r="14329" spans="1:7" x14ac:dyDescent="0.25">
      <c r="A14329" s="11"/>
      <c r="B14329" s="11"/>
      <c r="C14329" s="10"/>
      <c r="D14329" s="11"/>
      <c r="E14329" s="11"/>
      <c r="F14329" s="11"/>
      <c r="G14329" s="24"/>
    </row>
    <row r="14330" spans="1:7" x14ac:dyDescent="0.25">
      <c r="A14330" s="11"/>
      <c r="B14330" s="11"/>
      <c r="C14330" s="10"/>
      <c r="D14330" s="11"/>
      <c r="E14330" s="11"/>
      <c r="F14330" s="11"/>
      <c r="G14330" s="24"/>
    </row>
    <row r="14331" spans="1:7" x14ac:dyDescent="0.25">
      <c r="A14331" s="11"/>
      <c r="B14331" s="11"/>
      <c r="C14331" s="10"/>
      <c r="D14331" s="11"/>
      <c r="E14331" s="11"/>
      <c r="F14331" s="11"/>
      <c r="G14331" s="24"/>
    </row>
    <row r="14332" spans="1:7" x14ac:dyDescent="0.25">
      <c r="A14332" s="11"/>
      <c r="B14332" s="11"/>
      <c r="C14332" s="10"/>
      <c r="D14332" s="11"/>
      <c r="E14332" s="11"/>
      <c r="F14332" s="11"/>
      <c r="G14332" s="24"/>
    </row>
    <row r="14333" spans="1:7" x14ac:dyDescent="0.25">
      <c r="A14333" s="11"/>
      <c r="B14333" s="11"/>
      <c r="C14333" s="10"/>
      <c r="D14333" s="11"/>
      <c r="E14333" s="11"/>
      <c r="F14333" s="11"/>
      <c r="G14333" s="24"/>
    </row>
    <row r="14334" spans="1:7" x14ac:dyDescent="0.25">
      <c r="A14334" s="11"/>
      <c r="B14334" s="11"/>
      <c r="C14334" s="10"/>
      <c r="D14334" s="11"/>
      <c r="E14334" s="11"/>
      <c r="F14334" s="11"/>
      <c r="G14334" s="24"/>
    </row>
    <row r="14335" spans="1:7" x14ac:dyDescent="0.25">
      <c r="A14335" s="11"/>
      <c r="B14335" s="11"/>
      <c r="C14335" s="10"/>
      <c r="D14335" s="11"/>
      <c r="E14335" s="11"/>
      <c r="F14335" s="11"/>
      <c r="G14335" s="24"/>
    </row>
    <row r="14336" spans="1:7" x14ac:dyDescent="0.25">
      <c r="A14336" s="11"/>
      <c r="B14336" s="11"/>
      <c r="C14336" s="10"/>
      <c r="D14336" s="11"/>
      <c r="E14336" s="11"/>
      <c r="F14336" s="11"/>
      <c r="G14336" s="24"/>
    </row>
    <row r="14337" spans="1:7" x14ac:dyDescent="0.25">
      <c r="A14337" s="11"/>
      <c r="B14337" s="11"/>
      <c r="C14337" s="10"/>
      <c r="D14337" s="11"/>
      <c r="E14337" s="11"/>
      <c r="F14337" s="11"/>
      <c r="G14337" s="24"/>
    </row>
    <row r="14338" spans="1:7" x14ac:dyDescent="0.25">
      <c r="A14338" s="11"/>
      <c r="B14338" s="11"/>
      <c r="C14338" s="10"/>
      <c r="D14338" s="11"/>
      <c r="E14338" s="11"/>
      <c r="F14338" s="11"/>
      <c r="G14338" s="24"/>
    </row>
    <row r="14339" spans="1:7" x14ac:dyDescent="0.25">
      <c r="A14339" s="11"/>
      <c r="B14339" s="11"/>
      <c r="C14339" s="10"/>
      <c r="D14339" s="11"/>
      <c r="E14339" s="11"/>
      <c r="F14339" s="11"/>
      <c r="G14339" s="24"/>
    </row>
    <row r="14340" spans="1:7" x14ac:dyDescent="0.25">
      <c r="A14340" s="11"/>
      <c r="B14340" s="11"/>
      <c r="C14340" s="10"/>
      <c r="D14340" s="11"/>
      <c r="E14340" s="11"/>
      <c r="F14340" s="11"/>
      <c r="G14340" s="24"/>
    </row>
    <row r="14341" spans="1:7" x14ac:dyDescent="0.25">
      <c r="A14341" s="11"/>
      <c r="B14341" s="11"/>
      <c r="C14341" s="10"/>
      <c r="D14341" s="11"/>
      <c r="E14341" s="11"/>
      <c r="F14341" s="11"/>
      <c r="G14341" s="24"/>
    </row>
    <row r="14342" spans="1:7" x14ac:dyDescent="0.25">
      <c r="A14342" s="11"/>
      <c r="B14342" s="11"/>
      <c r="C14342" s="10"/>
      <c r="D14342" s="11"/>
      <c r="E14342" s="11"/>
      <c r="F14342" s="11"/>
      <c r="G14342" s="24"/>
    </row>
    <row r="14343" spans="1:7" x14ac:dyDescent="0.25">
      <c r="A14343" s="11"/>
      <c r="B14343" s="11"/>
      <c r="C14343" s="10"/>
      <c r="D14343" s="11"/>
      <c r="E14343" s="11"/>
      <c r="F14343" s="11"/>
      <c r="G14343" s="24"/>
    </row>
    <row r="14344" spans="1:7" x14ac:dyDescent="0.25">
      <c r="A14344" s="11"/>
      <c r="B14344" s="11"/>
      <c r="C14344" s="10"/>
      <c r="D14344" s="11"/>
      <c r="E14344" s="11"/>
      <c r="F14344" s="11"/>
      <c r="G14344" s="24"/>
    </row>
    <row r="14345" spans="1:7" x14ac:dyDescent="0.25">
      <c r="A14345" s="11"/>
      <c r="B14345" s="11"/>
      <c r="C14345" s="10"/>
      <c r="D14345" s="11"/>
      <c r="E14345" s="11"/>
      <c r="F14345" s="11"/>
      <c r="G14345" s="24"/>
    </row>
    <row r="14346" spans="1:7" x14ac:dyDescent="0.25">
      <c r="A14346" s="11"/>
      <c r="B14346" s="11"/>
      <c r="C14346" s="10"/>
      <c r="D14346" s="11"/>
      <c r="E14346" s="11"/>
      <c r="F14346" s="11"/>
      <c r="G14346" s="24"/>
    </row>
    <row r="14347" spans="1:7" x14ac:dyDescent="0.25">
      <c r="A14347" s="11"/>
      <c r="B14347" s="11"/>
      <c r="C14347" s="10"/>
      <c r="D14347" s="11"/>
      <c r="E14347" s="11"/>
      <c r="F14347" s="11"/>
      <c r="G14347" s="24"/>
    </row>
    <row r="14348" spans="1:7" x14ac:dyDescent="0.25">
      <c r="A14348" s="11"/>
      <c r="B14348" s="11"/>
      <c r="C14348" s="10"/>
      <c r="D14348" s="11"/>
      <c r="E14348" s="11"/>
      <c r="F14348" s="11"/>
      <c r="G14348" s="24"/>
    </row>
    <row r="14349" spans="1:7" x14ac:dyDescent="0.25">
      <c r="A14349" s="11"/>
      <c r="B14349" s="11"/>
      <c r="C14349" s="10"/>
      <c r="D14349" s="11"/>
      <c r="E14349" s="11"/>
      <c r="F14349" s="11"/>
      <c r="G14349" s="24"/>
    </row>
    <row r="14350" spans="1:7" x14ac:dyDescent="0.25">
      <c r="A14350" s="11"/>
      <c r="B14350" s="11"/>
      <c r="C14350" s="10"/>
      <c r="D14350" s="11"/>
      <c r="E14350" s="11"/>
      <c r="F14350" s="11"/>
      <c r="G14350" s="24"/>
    </row>
    <row r="14351" spans="1:7" x14ac:dyDescent="0.25">
      <c r="A14351" s="11"/>
      <c r="B14351" s="11"/>
      <c r="C14351" s="10"/>
      <c r="D14351" s="11"/>
      <c r="E14351" s="11"/>
      <c r="F14351" s="11"/>
      <c r="G14351" s="24"/>
    </row>
    <row r="14352" spans="1:7" x14ac:dyDescent="0.25">
      <c r="A14352" s="11"/>
      <c r="B14352" s="11"/>
      <c r="C14352" s="10"/>
      <c r="D14352" s="11"/>
      <c r="E14352" s="11"/>
      <c r="F14352" s="11"/>
      <c r="G14352" s="24"/>
    </row>
    <row r="14353" spans="1:7" x14ac:dyDescent="0.25">
      <c r="A14353" s="11"/>
      <c r="B14353" s="11"/>
      <c r="C14353" s="10"/>
      <c r="D14353" s="11"/>
      <c r="E14353" s="11"/>
      <c r="F14353" s="11"/>
      <c r="G14353" s="24"/>
    </row>
    <row r="14354" spans="1:7" x14ac:dyDescent="0.25">
      <c r="A14354" s="11"/>
      <c r="B14354" s="11"/>
      <c r="C14354" s="10"/>
      <c r="D14354" s="11"/>
      <c r="E14354" s="11"/>
      <c r="F14354" s="11"/>
      <c r="G14354" s="24"/>
    </row>
    <row r="14355" spans="1:7" x14ac:dyDescent="0.25">
      <c r="A14355" s="11"/>
      <c r="B14355" s="11"/>
      <c r="C14355" s="10"/>
      <c r="D14355" s="11"/>
      <c r="E14355" s="11"/>
      <c r="F14355" s="11"/>
      <c r="G14355" s="24"/>
    </row>
    <row r="14356" spans="1:7" x14ac:dyDescent="0.25">
      <c r="A14356" s="11"/>
      <c r="B14356" s="11"/>
      <c r="C14356" s="10"/>
      <c r="D14356" s="11"/>
      <c r="E14356" s="11"/>
      <c r="F14356" s="11"/>
      <c r="G14356" s="24"/>
    </row>
    <row r="14357" spans="1:7" x14ac:dyDescent="0.25">
      <c r="A14357" s="11"/>
      <c r="B14357" s="11"/>
      <c r="C14357" s="10"/>
      <c r="D14357" s="11"/>
      <c r="E14357" s="11"/>
      <c r="F14357" s="11"/>
      <c r="G14357" s="24"/>
    </row>
    <row r="14358" spans="1:7" x14ac:dyDescent="0.25">
      <c r="A14358" s="11"/>
      <c r="B14358" s="11"/>
      <c r="C14358" s="10"/>
      <c r="D14358" s="11"/>
      <c r="E14358" s="11"/>
      <c r="F14358" s="11"/>
      <c r="G14358" s="24"/>
    </row>
    <row r="14359" spans="1:7" x14ac:dyDescent="0.25">
      <c r="A14359" s="11"/>
      <c r="B14359" s="11"/>
      <c r="C14359" s="10"/>
      <c r="D14359" s="11"/>
      <c r="E14359" s="11"/>
      <c r="F14359" s="11"/>
      <c r="G14359" s="24"/>
    </row>
    <row r="14360" spans="1:7" x14ac:dyDescent="0.25">
      <c r="A14360" s="11"/>
      <c r="B14360" s="11"/>
      <c r="C14360" s="10"/>
      <c r="D14360" s="11"/>
      <c r="E14360" s="11"/>
      <c r="F14360" s="11"/>
      <c r="G14360" s="24"/>
    </row>
    <row r="14361" spans="1:7" x14ac:dyDescent="0.25">
      <c r="A14361" s="11"/>
      <c r="B14361" s="11"/>
      <c r="C14361" s="10"/>
      <c r="D14361" s="11"/>
      <c r="E14361" s="11"/>
      <c r="F14361" s="11"/>
      <c r="G14361" s="24"/>
    </row>
    <row r="14362" spans="1:7" x14ac:dyDescent="0.25">
      <c r="A14362" s="11"/>
      <c r="B14362" s="11"/>
      <c r="C14362" s="10"/>
      <c r="D14362" s="11"/>
      <c r="E14362" s="11"/>
      <c r="F14362" s="11"/>
      <c r="G14362" s="24"/>
    </row>
    <row r="14363" spans="1:7" x14ac:dyDescent="0.25">
      <c r="A14363" s="11"/>
      <c r="B14363" s="11"/>
      <c r="C14363" s="10"/>
      <c r="D14363" s="11"/>
      <c r="E14363" s="11"/>
      <c r="F14363" s="11"/>
      <c r="G14363" s="24"/>
    </row>
    <row r="14364" spans="1:7" x14ac:dyDescent="0.25">
      <c r="A14364" s="11"/>
      <c r="B14364" s="11"/>
      <c r="C14364" s="10"/>
      <c r="D14364" s="11"/>
      <c r="E14364" s="11"/>
      <c r="F14364" s="11"/>
      <c r="G14364" s="24"/>
    </row>
    <row r="14365" spans="1:7" x14ac:dyDescent="0.25">
      <c r="A14365" s="11"/>
      <c r="B14365" s="11"/>
      <c r="C14365" s="10"/>
      <c r="D14365" s="11"/>
      <c r="E14365" s="11"/>
      <c r="F14365" s="11"/>
      <c r="G14365" s="24"/>
    </row>
    <row r="14366" spans="1:7" x14ac:dyDescent="0.25">
      <c r="A14366" s="11"/>
      <c r="B14366" s="11"/>
      <c r="C14366" s="10"/>
      <c r="D14366" s="11"/>
      <c r="E14366" s="11"/>
      <c r="F14366" s="11"/>
      <c r="G14366" s="24"/>
    </row>
    <row r="14367" spans="1:7" x14ac:dyDescent="0.25">
      <c r="A14367" s="11"/>
      <c r="B14367" s="11"/>
      <c r="C14367" s="10"/>
      <c r="D14367" s="11"/>
      <c r="E14367" s="11"/>
      <c r="F14367" s="11"/>
      <c r="G14367" s="24"/>
    </row>
    <row r="14368" spans="1:7" x14ac:dyDescent="0.25">
      <c r="A14368" s="11"/>
      <c r="B14368" s="11"/>
      <c r="C14368" s="10"/>
      <c r="D14368" s="11"/>
      <c r="E14368" s="11"/>
      <c r="F14368" s="11"/>
      <c r="G14368" s="24"/>
    </row>
    <row r="14369" spans="1:7" x14ac:dyDescent="0.25">
      <c r="A14369" s="11"/>
      <c r="B14369" s="11"/>
      <c r="C14369" s="10"/>
      <c r="D14369" s="11"/>
      <c r="E14369" s="11"/>
      <c r="F14369" s="11"/>
      <c r="G14369" s="24"/>
    </row>
    <row r="14370" spans="1:7" x14ac:dyDescent="0.25">
      <c r="A14370" s="11"/>
      <c r="B14370" s="11"/>
      <c r="C14370" s="10"/>
      <c r="D14370" s="11"/>
      <c r="E14370" s="11"/>
      <c r="F14370" s="11"/>
      <c r="G14370" s="24"/>
    </row>
    <row r="14371" spans="1:7" x14ac:dyDescent="0.25">
      <c r="A14371" s="11"/>
      <c r="B14371" s="11"/>
      <c r="C14371" s="10"/>
      <c r="D14371" s="11"/>
      <c r="E14371" s="11"/>
      <c r="F14371" s="11"/>
      <c r="G14371" s="24"/>
    </row>
    <row r="14372" spans="1:7" x14ac:dyDescent="0.25">
      <c r="A14372" s="11"/>
      <c r="B14372" s="11"/>
      <c r="C14372" s="10"/>
      <c r="D14372" s="11"/>
      <c r="E14372" s="11"/>
      <c r="F14372" s="11"/>
      <c r="G14372" s="24"/>
    </row>
    <row r="14373" spans="1:7" x14ac:dyDescent="0.25">
      <c r="A14373" s="11"/>
      <c r="B14373" s="11"/>
      <c r="C14373" s="10"/>
      <c r="D14373" s="11"/>
      <c r="E14373" s="11"/>
      <c r="F14373" s="11"/>
      <c r="G14373" s="24"/>
    </row>
    <row r="14374" spans="1:7" x14ac:dyDescent="0.25">
      <c r="A14374" s="11"/>
      <c r="B14374" s="11"/>
      <c r="C14374" s="10"/>
      <c r="D14374" s="11"/>
      <c r="E14374" s="11"/>
      <c r="F14374" s="11"/>
      <c r="G14374" s="24"/>
    </row>
    <row r="14375" spans="1:7" x14ac:dyDescent="0.25">
      <c r="A14375" s="11"/>
      <c r="B14375" s="11"/>
      <c r="C14375" s="10"/>
      <c r="D14375" s="11"/>
      <c r="E14375" s="11"/>
      <c r="F14375" s="11"/>
      <c r="G14375" s="24"/>
    </row>
    <row r="14376" spans="1:7" x14ac:dyDescent="0.25">
      <c r="A14376" s="11"/>
      <c r="B14376" s="11"/>
      <c r="C14376" s="10"/>
      <c r="D14376" s="11"/>
      <c r="E14376" s="11"/>
      <c r="F14376" s="11"/>
      <c r="G14376" s="24"/>
    </row>
    <row r="14377" spans="1:7" x14ac:dyDescent="0.25">
      <c r="A14377" s="11"/>
      <c r="B14377" s="11"/>
      <c r="C14377" s="10"/>
      <c r="D14377" s="11"/>
      <c r="E14377" s="11"/>
      <c r="F14377" s="11"/>
      <c r="G14377" s="24"/>
    </row>
    <row r="14378" spans="1:7" x14ac:dyDescent="0.25">
      <c r="A14378" s="11"/>
      <c r="B14378" s="11"/>
      <c r="C14378" s="10"/>
      <c r="D14378" s="11"/>
      <c r="E14378" s="11"/>
      <c r="F14378" s="11"/>
      <c r="G14378" s="24"/>
    </row>
    <row r="14379" spans="1:7" x14ac:dyDescent="0.25">
      <c r="A14379" s="11"/>
      <c r="B14379" s="11"/>
      <c r="C14379" s="10"/>
      <c r="D14379" s="11"/>
      <c r="E14379" s="11"/>
      <c r="F14379" s="11"/>
      <c r="G14379" s="24"/>
    </row>
    <row r="14380" spans="1:7" x14ac:dyDescent="0.25">
      <c r="A14380" s="11"/>
      <c r="B14380" s="11"/>
      <c r="C14380" s="10"/>
      <c r="D14380" s="11"/>
      <c r="E14380" s="11"/>
      <c r="F14380" s="11"/>
      <c r="G14380" s="24"/>
    </row>
    <row r="14381" spans="1:7" x14ac:dyDescent="0.25">
      <c r="A14381" s="11"/>
      <c r="B14381" s="11"/>
      <c r="C14381" s="10"/>
      <c r="D14381" s="11"/>
      <c r="E14381" s="11"/>
      <c r="F14381" s="11"/>
      <c r="G14381" s="24"/>
    </row>
    <row r="14382" spans="1:7" x14ac:dyDescent="0.25">
      <c r="A14382" s="11"/>
      <c r="B14382" s="11"/>
      <c r="C14382" s="10"/>
      <c r="D14382" s="11"/>
      <c r="E14382" s="11"/>
      <c r="F14382" s="11"/>
      <c r="G14382" s="24"/>
    </row>
    <row r="14383" spans="1:7" x14ac:dyDescent="0.25">
      <c r="A14383" s="11"/>
      <c r="B14383" s="11"/>
      <c r="C14383" s="10"/>
      <c r="D14383" s="11"/>
      <c r="E14383" s="11"/>
      <c r="F14383" s="11"/>
      <c r="G14383" s="24"/>
    </row>
    <row r="14384" spans="1:7" x14ac:dyDescent="0.25">
      <c r="A14384" s="11"/>
      <c r="B14384" s="11"/>
      <c r="C14384" s="10"/>
      <c r="D14384" s="11"/>
      <c r="E14384" s="11"/>
      <c r="F14384" s="11"/>
      <c r="G14384" s="24"/>
    </row>
    <row r="14385" spans="1:7" x14ac:dyDescent="0.25">
      <c r="A14385" s="11"/>
      <c r="B14385" s="11"/>
      <c r="C14385" s="10"/>
      <c r="D14385" s="11"/>
      <c r="E14385" s="11"/>
      <c r="F14385" s="11"/>
      <c r="G14385" s="24"/>
    </row>
    <row r="14386" spans="1:7" x14ac:dyDescent="0.25">
      <c r="A14386" s="11"/>
      <c r="B14386" s="11"/>
      <c r="C14386" s="10"/>
      <c r="D14386" s="11"/>
      <c r="E14386" s="11"/>
      <c r="F14386" s="11"/>
      <c r="G14386" s="24"/>
    </row>
    <row r="14387" spans="1:7" x14ac:dyDescent="0.25">
      <c r="A14387" s="11"/>
      <c r="B14387" s="11"/>
      <c r="C14387" s="10"/>
      <c r="D14387" s="11"/>
      <c r="E14387" s="11"/>
      <c r="F14387" s="11"/>
      <c r="G14387" s="24"/>
    </row>
    <row r="14388" spans="1:7" x14ac:dyDescent="0.25">
      <c r="A14388" s="11"/>
      <c r="B14388" s="11"/>
      <c r="C14388" s="10"/>
      <c r="D14388" s="11"/>
      <c r="E14388" s="11"/>
      <c r="F14388" s="11"/>
      <c r="G14388" s="24"/>
    </row>
    <row r="14389" spans="1:7" x14ac:dyDescent="0.25">
      <c r="A14389" s="11"/>
      <c r="B14389" s="11"/>
      <c r="C14389" s="10"/>
      <c r="D14389" s="11"/>
      <c r="E14389" s="11"/>
      <c r="F14389" s="11"/>
      <c r="G14389" s="24"/>
    </row>
    <row r="14390" spans="1:7" x14ac:dyDescent="0.25">
      <c r="A14390" s="11"/>
      <c r="B14390" s="11"/>
      <c r="C14390" s="10"/>
      <c r="D14390" s="11"/>
      <c r="E14390" s="11"/>
      <c r="F14390" s="11"/>
      <c r="G14390" s="24"/>
    </row>
    <row r="14391" spans="1:7" x14ac:dyDescent="0.25">
      <c r="A14391" s="11"/>
      <c r="B14391" s="11"/>
      <c r="C14391" s="10"/>
      <c r="D14391" s="11"/>
      <c r="E14391" s="11"/>
      <c r="F14391" s="11"/>
      <c r="G14391" s="24"/>
    </row>
    <row r="14392" spans="1:7" x14ac:dyDescent="0.25">
      <c r="A14392" s="11"/>
      <c r="B14392" s="11"/>
      <c r="C14392" s="10"/>
      <c r="D14392" s="11"/>
      <c r="E14392" s="11"/>
      <c r="F14392" s="11"/>
      <c r="G14392" s="24"/>
    </row>
    <row r="14393" spans="1:7" x14ac:dyDescent="0.25">
      <c r="A14393" s="11"/>
      <c r="B14393" s="11"/>
      <c r="C14393" s="10"/>
      <c r="D14393" s="11"/>
      <c r="E14393" s="11"/>
      <c r="F14393" s="11"/>
      <c r="G14393" s="24"/>
    </row>
    <row r="14394" spans="1:7" x14ac:dyDescent="0.25">
      <c r="A14394" s="11"/>
      <c r="B14394" s="11"/>
      <c r="C14394" s="10"/>
      <c r="D14394" s="11"/>
      <c r="E14394" s="11"/>
      <c r="F14394" s="11"/>
      <c r="G14394" s="24"/>
    </row>
    <row r="14395" spans="1:7" x14ac:dyDescent="0.25">
      <c r="A14395" s="11"/>
      <c r="B14395" s="11"/>
      <c r="C14395" s="10"/>
      <c r="D14395" s="11"/>
      <c r="E14395" s="11"/>
      <c r="F14395" s="11"/>
      <c r="G14395" s="24"/>
    </row>
    <row r="14396" spans="1:7" x14ac:dyDescent="0.25">
      <c r="A14396" s="11"/>
      <c r="B14396" s="11"/>
      <c r="C14396" s="10"/>
      <c r="D14396" s="11"/>
      <c r="E14396" s="11"/>
      <c r="F14396" s="11"/>
      <c r="G14396" s="24"/>
    </row>
    <row r="14397" spans="1:7" x14ac:dyDescent="0.25">
      <c r="A14397" s="11"/>
      <c r="B14397" s="11"/>
      <c r="C14397" s="10"/>
      <c r="D14397" s="11"/>
      <c r="E14397" s="11"/>
      <c r="F14397" s="11"/>
      <c r="G14397" s="24"/>
    </row>
    <row r="14398" spans="1:7" x14ac:dyDescent="0.25">
      <c r="A14398" s="11"/>
      <c r="B14398" s="11"/>
      <c r="C14398" s="10"/>
      <c r="D14398" s="11"/>
      <c r="E14398" s="11"/>
      <c r="F14398" s="11"/>
      <c r="G14398" s="24"/>
    </row>
    <row r="14399" spans="1:7" x14ac:dyDescent="0.25">
      <c r="A14399" s="11"/>
      <c r="B14399" s="11"/>
      <c r="C14399" s="10"/>
      <c r="D14399" s="11"/>
      <c r="E14399" s="11"/>
      <c r="F14399" s="11"/>
      <c r="G14399" s="24"/>
    </row>
    <row r="14400" spans="1:7" x14ac:dyDescent="0.25">
      <c r="A14400" s="11"/>
      <c r="B14400" s="11"/>
      <c r="C14400" s="10"/>
      <c r="D14400" s="11"/>
      <c r="E14400" s="11"/>
      <c r="F14400" s="11"/>
      <c r="G14400" s="24"/>
    </row>
    <row r="14401" spans="1:7" x14ac:dyDescent="0.25">
      <c r="A14401" s="11"/>
      <c r="B14401" s="11"/>
      <c r="C14401" s="10"/>
      <c r="D14401" s="11"/>
      <c r="E14401" s="11"/>
      <c r="F14401" s="11"/>
      <c r="G14401" s="24"/>
    </row>
    <row r="14402" spans="1:7" x14ac:dyDescent="0.25">
      <c r="A14402" s="11"/>
      <c r="B14402" s="11"/>
      <c r="C14402" s="10"/>
      <c r="D14402" s="11"/>
      <c r="E14402" s="11"/>
      <c r="F14402" s="11"/>
      <c r="G14402" s="24"/>
    </row>
    <row r="14403" spans="1:7" x14ac:dyDescent="0.25">
      <c r="A14403" s="11"/>
      <c r="B14403" s="11"/>
      <c r="C14403" s="10"/>
      <c r="D14403" s="11"/>
      <c r="E14403" s="11"/>
      <c r="F14403" s="11"/>
      <c r="G14403" s="24"/>
    </row>
    <row r="14404" spans="1:7" x14ac:dyDescent="0.25">
      <c r="A14404" s="11"/>
      <c r="B14404" s="11"/>
      <c r="C14404" s="10"/>
      <c r="D14404" s="11"/>
      <c r="E14404" s="11"/>
      <c r="F14404" s="11"/>
      <c r="G14404" s="24"/>
    </row>
    <row r="14405" spans="1:7" x14ac:dyDescent="0.25">
      <c r="A14405" s="11"/>
      <c r="B14405" s="11"/>
      <c r="C14405" s="10"/>
      <c r="D14405" s="11"/>
      <c r="E14405" s="11"/>
      <c r="F14405" s="11"/>
      <c r="G14405" s="24"/>
    </row>
    <row r="14406" spans="1:7" x14ac:dyDescent="0.25">
      <c r="A14406" s="11"/>
      <c r="B14406" s="11"/>
      <c r="C14406" s="10"/>
      <c r="D14406" s="11"/>
      <c r="E14406" s="11"/>
      <c r="F14406" s="11"/>
      <c r="G14406" s="24"/>
    </row>
    <row r="14407" spans="1:7" x14ac:dyDescent="0.25">
      <c r="A14407" s="11"/>
      <c r="B14407" s="11"/>
      <c r="C14407" s="10"/>
      <c r="D14407" s="11"/>
      <c r="E14407" s="11"/>
      <c r="F14407" s="11"/>
      <c r="G14407" s="24"/>
    </row>
    <row r="14408" spans="1:7" x14ac:dyDescent="0.25">
      <c r="A14408" s="11"/>
      <c r="B14408" s="11"/>
      <c r="C14408" s="10"/>
      <c r="D14408" s="11"/>
      <c r="E14408" s="11"/>
      <c r="F14408" s="11"/>
      <c r="G14408" s="24"/>
    </row>
    <row r="14409" spans="1:7" x14ac:dyDescent="0.25">
      <c r="A14409" s="11"/>
      <c r="B14409" s="11"/>
      <c r="C14409" s="10"/>
      <c r="D14409" s="11"/>
      <c r="E14409" s="11"/>
      <c r="F14409" s="11"/>
      <c r="G14409" s="24"/>
    </row>
    <row r="14410" spans="1:7" x14ac:dyDescent="0.25">
      <c r="A14410" s="11"/>
      <c r="B14410" s="11"/>
      <c r="C14410" s="10"/>
      <c r="D14410" s="11"/>
      <c r="E14410" s="11"/>
      <c r="F14410" s="11"/>
      <c r="G14410" s="24"/>
    </row>
    <row r="14411" spans="1:7" x14ac:dyDescent="0.25">
      <c r="A14411" s="11"/>
      <c r="B14411" s="11"/>
      <c r="C14411" s="10"/>
      <c r="D14411" s="11"/>
      <c r="E14411" s="11"/>
      <c r="F14411" s="11"/>
      <c r="G14411" s="24"/>
    </row>
    <row r="14412" spans="1:7" x14ac:dyDescent="0.25">
      <c r="A14412" s="11"/>
      <c r="B14412" s="11"/>
      <c r="C14412" s="10"/>
      <c r="D14412" s="11"/>
      <c r="E14412" s="11"/>
      <c r="F14412" s="11"/>
      <c r="G14412" s="24"/>
    </row>
    <row r="14413" spans="1:7" x14ac:dyDescent="0.25">
      <c r="A14413" s="11"/>
      <c r="B14413" s="11"/>
      <c r="C14413" s="10"/>
      <c r="D14413" s="11"/>
      <c r="E14413" s="11"/>
      <c r="F14413" s="11"/>
      <c r="G14413" s="24"/>
    </row>
    <row r="14414" spans="1:7" x14ac:dyDescent="0.25">
      <c r="A14414" s="11"/>
      <c r="B14414" s="11"/>
      <c r="C14414" s="10"/>
      <c r="D14414" s="11"/>
      <c r="E14414" s="11"/>
      <c r="F14414" s="11"/>
      <c r="G14414" s="24"/>
    </row>
    <row r="14415" spans="1:7" x14ac:dyDescent="0.25">
      <c r="A14415" s="11"/>
      <c r="B14415" s="11"/>
      <c r="C14415" s="10"/>
      <c r="D14415" s="11"/>
      <c r="E14415" s="11"/>
      <c r="F14415" s="11"/>
      <c r="G14415" s="24"/>
    </row>
    <row r="14416" spans="1:7" x14ac:dyDescent="0.25">
      <c r="A14416" s="11"/>
      <c r="B14416" s="11"/>
      <c r="C14416" s="10"/>
      <c r="D14416" s="11"/>
      <c r="E14416" s="11"/>
      <c r="F14416" s="11"/>
      <c r="G14416" s="24"/>
    </row>
    <row r="14417" spans="1:7" x14ac:dyDescent="0.25">
      <c r="A14417" s="11"/>
      <c r="B14417" s="11"/>
      <c r="C14417" s="10"/>
      <c r="D14417" s="11"/>
      <c r="E14417" s="11"/>
      <c r="F14417" s="11"/>
      <c r="G14417" s="24"/>
    </row>
    <row r="14418" spans="1:7" x14ac:dyDescent="0.25">
      <c r="A14418" s="11"/>
      <c r="B14418" s="11"/>
      <c r="C14418" s="10"/>
      <c r="D14418" s="11"/>
      <c r="E14418" s="11"/>
      <c r="F14418" s="11"/>
      <c r="G14418" s="24"/>
    </row>
    <row r="14419" spans="1:7" x14ac:dyDescent="0.25">
      <c r="A14419" s="11"/>
      <c r="B14419" s="11"/>
      <c r="C14419" s="10"/>
      <c r="D14419" s="11"/>
      <c r="E14419" s="11"/>
      <c r="F14419" s="11"/>
      <c r="G14419" s="24"/>
    </row>
    <row r="14420" spans="1:7" x14ac:dyDescent="0.25">
      <c r="A14420" s="11"/>
      <c r="B14420" s="11"/>
      <c r="C14420" s="10"/>
      <c r="D14420" s="11"/>
      <c r="E14420" s="11"/>
      <c r="F14420" s="11"/>
      <c r="G14420" s="24"/>
    </row>
    <row r="14421" spans="1:7" x14ac:dyDescent="0.25">
      <c r="A14421" s="11"/>
      <c r="B14421" s="11"/>
      <c r="C14421" s="10"/>
      <c r="D14421" s="11"/>
      <c r="E14421" s="11"/>
      <c r="F14421" s="11"/>
      <c r="G14421" s="24"/>
    </row>
    <row r="14422" spans="1:7" x14ac:dyDescent="0.25">
      <c r="A14422" s="11"/>
      <c r="B14422" s="11"/>
      <c r="C14422" s="10"/>
      <c r="D14422" s="11"/>
      <c r="E14422" s="11"/>
      <c r="F14422" s="11"/>
      <c r="G14422" s="24"/>
    </row>
    <row r="14423" spans="1:7" x14ac:dyDescent="0.25">
      <c r="A14423" s="11"/>
      <c r="B14423" s="11"/>
      <c r="C14423" s="10"/>
      <c r="D14423" s="11"/>
      <c r="E14423" s="11"/>
      <c r="F14423" s="11"/>
      <c r="G14423" s="24"/>
    </row>
    <row r="14424" spans="1:7" x14ac:dyDescent="0.25">
      <c r="A14424" s="11"/>
      <c r="B14424" s="11"/>
      <c r="C14424" s="10"/>
      <c r="D14424" s="11"/>
      <c r="E14424" s="11"/>
      <c r="F14424" s="11"/>
      <c r="G14424" s="24"/>
    </row>
    <row r="14425" spans="1:7" x14ac:dyDescent="0.25">
      <c r="A14425" s="11"/>
      <c r="B14425" s="11"/>
      <c r="C14425" s="10"/>
      <c r="D14425" s="11"/>
      <c r="E14425" s="11"/>
      <c r="F14425" s="11"/>
      <c r="G14425" s="24"/>
    </row>
    <row r="14426" spans="1:7" x14ac:dyDescent="0.25">
      <c r="A14426" s="11"/>
      <c r="B14426" s="11"/>
      <c r="C14426" s="10"/>
      <c r="D14426" s="11"/>
      <c r="E14426" s="11"/>
      <c r="F14426" s="11"/>
      <c r="G14426" s="24"/>
    </row>
    <row r="14427" spans="1:7" x14ac:dyDescent="0.25">
      <c r="A14427" s="11"/>
      <c r="B14427" s="11"/>
      <c r="C14427" s="10"/>
      <c r="D14427" s="11"/>
      <c r="E14427" s="11"/>
      <c r="F14427" s="11"/>
      <c r="G14427" s="24"/>
    </row>
    <row r="14428" spans="1:7" x14ac:dyDescent="0.25">
      <c r="A14428" s="11"/>
      <c r="B14428" s="11"/>
      <c r="C14428" s="10"/>
      <c r="D14428" s="11"/>
      <c r="E14428" s="11"/>
      <c r="F14428" s="11"/>
      <c r="G14428" s="24"/>
    </row>
    <row r="14429" spans="1:7" x14ac:dyDescent="0.25">
      <c r="A14429" s="11"/>
      <c r="B14429" s="11"/>
      <c r="C14429" s="10"/>
      <c r="D14429" s="11"/>
      <c r="E14429" s="11"/>
      <c r="F14429" s="11"/>
      <c r="G14429" s="24"/>
    </row>
    <row r="14430" spans="1:7" x14ac:dyDescent="0.25">
      <c r="A14430" s="11"/>
      <c r="B14430" s="11"/>
      <c r="C14430" s="10"/>
      <c r="D14430" s="11"/>
      <c r="E14430" s="11"/>
      <c r="F14430" s="11"/>
      <c r="G14430" s="24"/>
    </row>
    <row r="14431" spans="1:7" x14ac:dyDescent="0.25">
      <c r="A14431" s="11"/>
      <c r="B14431" s="11"/>
      <c r="C14431" s="10"/>
      <c r="D14431" s="11"/>
      <c r="E14431" s="11"/>
      <c r="F14431" s="11"/>
      <c r="G14431" s="24"/>
    </row>
    <row r="14432" spans="1:7" x14ac:dyDescent="0.25">
      <c r="A14432" s="11"/>
      <c r="B14432" s="11"/>
      <c r="C14432" s="10"/>
      <c r="D14432" s="11"/>
      <c r="E14432" s="11"/>
      <c r="F14432" s="11"/>
      <c r="G14432" s="24"/>
    </row>
    <row r="14433" spans="1:7" x14ac:dyDescent="0.25">
      <c r="A14433" s="11"/>
      <c r="B14433" s="11"/>
      <c r="C14433" s="10"/>
      <c r="D14433" s="11"/>
      <c r="E14433" s="11"/>
      <c r="F14433" s="11"/>
      <c r="G14433" s="24"/>
    </row>
    <row r="14434" spans="1:7" x14ac:dyDescent="0.25">
      <c r="A14434" s="11"/>
      <c r="B14434" s="11"/>
      <c r="C14434" s="10"/>
      <c r="D14434" s="11"/>
      <c r="E14434" s="11"/>
      <c r="F14434" s="11"/>
      <c r="G14434" s="24"/>
    </row>
    <row r="14435" spans="1:7" x14ac:dyDescent="0.25">
      <c r="A14435" s="11"/>
      <c r="B14435" s="11"/>
      <c r="C14435" s="10"/>
      <c r="D14435" s="11"/>
      <c r="E14435" s="11"/>
      <c r="F14435" s="11"/>
      <c r="G14435" s="24"/>
    </row>
    <row r="14436" spans="1:7" x14ac:dyDescent="0.25">
      <c r="A14436" s="11"/>
      <c r="B14436" s="11"/>
      <c r="C14436" s="10"/>
      <c r="D14436" s="11"/>
      <c r="E14436" s="11"/>
      <c r="F14436" s="11"/>
      <c r="G14436" s="24"/>
    </row>
    <row r="14437" spans="1:7" x14ac:dyDescent="0.25">
      <c r="A14437" s="11"/>
      <c r="B14437" s="11"/>
      <c r="C14437" s="10"/>
      <c r="D14437" s="11"/>
      <c r="E14437" s="11"/>
      <c r="F14437" s="11"/>
      <c r="G14437" s="24"/>
    </row>
    <row r="14438" spans="1:7" x14ac:dyDescent="0.25">
      <c r="A14438" s="11"/>
      <c r="B14438" s="11"/>
      <c r="C14438" s="10"/>
      <c r="D14438" s="11"/>
      <c r="E14438" s="11"/>
      <c r="F14438" s="11"/>
      <c r="G14438" s="24"/>
    </row>
    <row r="14439" spans="1:7" x14ac:dyDescent="0.25">
      <c r="A14439" s="11"/>
      <c r="B14439" s="11"/>
      <c r="C14439" s="10"/>
      <c r="D14439" s="11"/>
      <c r="E14439" s="11"/>
      <c r="F14439" s="11"/>
      <c r="G14439" s="24"/>
    </row>
    <row r="14440" spans="1:7" x14ac:dyDescent="0.25">
      <c r="A14440" s="11"/>
      <c r="B14440" s="11"/>
      <c r="C14440" s="10"/>
      <c r="D14440" s="11"/>
      <c r="E14440" s="11"/>
      <c r="F14440" s="11"/>
      <c r="G14440" s="24"/>
    </row>
    <row r="14441" spans="1:7" x14ac:dyDescent="0.25">
      <c r="A14441" s="11"/>
      <c r="B14441" s="11"/>
      <c r="C14441" s="10"/>
      <c r="D14441" s="11"/>
      <c r="E14441" s="11"/>
      <c r="F14441" s="11"/>
      <c r="G14441" s="24"/>
    </row>
    <row r="14442" spans="1:7" x14ac:dyDescent="0.25">
      <c r="A14442" s="11"/>
      <c r="B14442" s="11"/>
      <c r="C14442" s="10"/>
      <c r="D14442" s="11"/>
      <c r="E14442" s="11"/>
      <c r="F14442" s="11"/>
      <c r="G14442" s="24"/>
    </row>
    <row r="14443" spans="1:7" x14ac:dyDescent="0.25">
      <c r="A14443" s="11"/>
      <c r="B14443" s="11"/>
      <c r="C14443" s="10"/>
      <c r="D14443" s="11"/>
      <c r="E14443" s="11"/>
      <c r="F14443" s="11"/>
      <c r="G14443" s="24"/>
    </row>
    <row r="14444" spans="1:7" x14ac:dyDescent="0.25">
      <c r="A14444" s="11"/>
      <c r="B14444" s="11"/>
      <c r="C14444" s="10"/>
      <c r="D14444" s="11"/>
      <c r="E14444" s="11"/>
      <c r="F14444" s="11"/>
      <c r="G14444" s="24"/>
    </row>
    <row r="14445" spans="1:7" x14ac:dyDescent="0.25">
      <c r="A14445" s="11"/>
      <c r="B14445" s="11"/>
      <c r="C14445" s="10"/>
      <c r="D14445" s="11"/>
      <c r="E14445" s="11"/>
      <c r="F14445" s="11"/>
      <c r="G14445" s="24"/>
    </row>
    <row r="14446" spans="1:7" x14ac:dyDescent="0.25">
      <c r="A14446" s="11"/>
      <c r="B14446" s="11"/>
      <c r="C14446" s="10"/>
      <c r="D14446" s="11"/>
      <c r="E14446" s="11"/>
      <c r="F14446" s="11"/>
      <c r="G14446" s="24"/>
    </row>
    <row r="14447" spans="1:7" x14ac:dyDescent="0.25">
      <c r="A14447" s="11"/>
      <c r="B14447" s="11"/>
      <c r="C14447" s="10"/>
      <c r="D14447" s="11"/>
      <c r="E14447" s="11"/>
      <c r="F14447" s="11"/>
      <c r="G14447" s="24"/>
    </row>
    <row r="14448" spans="1:7" x14ac:dyDescent="0.25">
      <c r="A14448" s="11"/>
      <c r="B14448" s="11"/>
      <c r="C14448" s="10"/>
      <c r="D14448" s="11"/>
      <c r="E14448" s="11"/>
      <c r="F14448" s="11"/>
      <c r="G14448" s="24"/>
    </row>
    <row r="14449" spans="1:7" x14ac:dyDescent="0.25">
      <c r="A14449" s="11"/>
      <c r="B14449" s="11"/>
      <c r="C14449" s="10"/>
      <c r="D14449" s="11"/>
      <c r="E14449" s="11"/>
      <c r="F14449" s="11"/>
      <c r="G14449" s="24"/>
    </row>
    <row r="14450" spans="1:7" x14ac:dyDescent="0.25">
      <c r="A14450" s="11"/>
      <c r="B14450" s="11"/>
      <c r="C14450" s="10"/>
      <c r="D14450" s="11"/>
      <c r="E14450" s="11"/>
      <c r="F14450" s="11"/>
      <c r="G14450" s="24"/>
    </row>
    <row r="14451" spans="1:7" x14ac:dyDescent="0.25">
      <c r="A14451" s="11"/>
      <c r="B14451" s="11"/>
      <c r="C14451" s="10"/>
      <c r="D14451" s="11"/>
      <c r="E14451" s="11"/>
      <c r="F14451" s="11"/>
      <c r="G14451" s="24"/>
    </row>
    <row r="14452" spans="1:7" x14ac:dyDescent="0.25">
      <c r="A14452" s="11"/>
      <c r="B14452" s="11"/>
      <c r="C14452" s="10"/>
      <c r="D14452" s="11"/>
      <c r="E14452" s="11"/>
      <c r="F14452" s="11"/>
      <c r="G14452" s="24"/>
    </row>
    <row r="14453" spans="1:7" x14ac:dyDescent="0.25">
      <c r="A14453" s="11"/>
      <c r="B14453" s="11"/>
      <c r="C14453" s="10"/>
      <c r="D14453" s="11"/>
      <c r="E14453" s="11"/>
      <c r="F14453" s="11"/>
      <c r="G14453" s="24"/>
    </row>
    <row r="14454" spans="1:7" x14ac:dyDescent="0.25">
      <c r="A14454" s="11"/>
      <c r="B14454" s="11"/>
      <c r="C14454" s="10"/>
      <c r="D14454" s="11"/>
      <c r="E14454" s="11"/>
      <c r="F14454" s="11"/>
      <c r="G14454" s="24"/>
    </row>
    <row r="14455" spans="1:7" x14ac:dyDescent="0.25">
      <c r="A14455" s="11"/>
      <c r="B14455" s="11"/>
      <c r="C14455" s="10"/>
      <c r="D14455" s="11"/>
      <c r="E14455" s="11"/>
      <c r="F14455" s="11"/>
      <c r="G14455" s="24"/>
    </row>
    <row r="14456" spans="1:7" x14ac:dyDescent="0.25">
      <c r="A14456" s="11"/>
      <c r="B14456" s="11"/>
      <c r="C14456" s="10"/>
      <c r="D14456" s="11"/>
      <c r="E14456" s="11"/>
      <c r="F14456" s="11"/>
      <c r="G14456" s="24"/>
    </row>
    <row r="14457" spans="1:7" x14ac:dyDescent="0.25">
      <c r="A14457" s="11"/>
      <c r="B14457" s="11"/>
      <c r="C14457" s="10"/>
      <c r="D14457" s="11"/>
      <c r="E14457" s="11"/>
      <c r="F14457" s="11"/>
      <c r="G14457" s="24"/>
    </row>
    <row r="14458" spans="1:7" x14ac:dyDescent="0.25">
      <c r="A14458" s="11"/>
      <c r="B14458" s="11"/>
      <c r="C14458" s="10"/>
      <c r="D14458" s="11"/>
      <c r="E14458" s="11"/>
      <c r="F14458" s="11"/>
      <c r="G14458" s="24"/>
    </row>
    <row r="14459" spans="1:7" x14ac:dyDescent="0.25">
      <c r="A14459" s="11"/>
      <c r="B14459" s="11"/>
      <c r="C14459" s="10"/>
      <c r="D14459" s="11"/>
      <c r="E14459" s="11"/>
      <c r="F14459" s="11"/>
      <c r="G14459" s="24"/>
    </row>
    <row r="14460" spans="1:7" x14ac:dyDescent="0.25">
      <c r="A14460" s="11"/>
      <c r="B14460" s="11"/>
      <c r="C14460" s="10"/>
      <c r="D14460" s="11"/>
      <c r="E14460" s="11"/>
      <c r="F14460" s="11"/>
      <c r="G14460" s="24"/>
    </row>
    <row r="14461" spans="1:7" x14ac:dyDescent="0.25">
      <c r="A14461" s="11"/>
      <c r="B14461" s="11"/>
      <c r="C14461" s="10"/>
      <c r="D14461" s="11"/>
      <c r="E14461" s="11"/>
      <c r="F14461" s="11"/>
      <c r="G14461" s="24"/>
    </row>
    <row r="14462" spans="1:7" x14ac:dyDescent="0.25">
      <c r="A14462" s="11"/>
      <c r="B14462" s="11"/>
      <c r="C14462" s="10"/>
      <c r="D14462" s="11"/>
      <c r="E14462" s="11"/>
      <c r="F14462" s="11"/>
      <c r="G14462" s="24"/>
    </row>
    <row r="14463" spans="1:7" x14ac:dyDescent="0.25">
      <c r="A14463" s="11"/>
      <c r="B14463" s="11"/>
      <c r="C14463" s="10"/>
      <c r="D14463" s="11"/>
      <c r="E14463" s="11"/>
      <c r="F14463" s="11"/>
      <c r="G14463" s="24"/>
    </row>
    <row r="14464" spans="1:7" x14ac:dyDescent="0.25">
      <c r="A14464" s="11"/>
      <c r="B14464" s="11"/>
      <c r="C14464" s="10"/>
      <c r="D14464" s="11"/>
      <c r="E14464" s="11"/>
      <c r="F14464" s="11"/>
      <c r="G14464" s="24"/>
    </row>
    <row r="14465" spans="1:7" x14ac:dyDescent="0.25">
      <c r="A14465" s="11"/>
      <c r="B14465" s="11"/>
      <c r="C14465" s="10"/>
      <c r="D14465" s="11"/>
      <c r="E14465" s="11"/>
      <c r="F14465" s="11"/>
      <c r="G14465" s="24"/>
    </row>
    <row r="14466" spans="1:7" x14ac:dyDescent="0.25">
      <c r="A14466" s="11"/>
      <c r="B14466" s="11"/>
      <c r="C14466" s="10"/>
      <c r="D14466" s="11"/>
      <c r="E14466" s="11"/>
      <c r="F14466" s="11"/>
      <c r="G14466" s="24"/>
    </row>
    <row r="14467" spans="1:7" x14ac:dyDescent="0.25">
      <c r="A14467" s="11"/>
      <c r="B14467" s="11"/>
      <c r="C14467" s="10"/>
      <c r="D14467" s="11"/>
      <c r="E14467" s="11"/>
      <c r="F14467" s="11"/>
      <c r="G14467" s="24"/>
    </row>
    <row r="14468" spans="1:7" x14ac:dyDescent="0.25">
      <c r="A14468" s="11"/>
      <c r="B14468" s="11"/>
      <c r="C14468" s="10"/>
      <c r="D14468" s="11"/>
      <c r="E14468" s="11"/>
      <c r="F14468" s="11"/>
      <c r="G14468" s="24"/>
    </row>
    <row r="14469" spans="1:7" x14ac:dyDescent="0.25">
      <c r="A14469" s="11"/>
      <c r="B14469" s="11"/>
      <c r="C14469" s="10"/>
      <c r="D14469" s="11"/>
      <c r="E14469" s="11"/>
      <c r="F14469" s="11"/>
      <c r="G14469" s="24"/>
    </row>
    <row r="14470" spans="1:7" x14ac:dyDescent="0.25">
      <c r="A14470" s="11"/>
      <c r="B14470" s="11"/>
      <c r="C14470" s="10"/>
      <c r="D14470" s="11"/>
      <c r="E14470" s="11"/>
      <c r="F14470" s="11"/>
      <c r="G14470" s="24"/>
    </row>
    <row r="14471" spans="1:7" x14ac:dyDescent="0.25">
      <c r="A14471" s="11"/>
      <c r="B14471" s="11"/>
      <c r="C14471" s="10"/>
      <c r="D14471" s="11"/>
      <c r="E14471" s="11"/>
      <c r="F14471" s="11"/>
      <c r="G14471" s="24"/>
    </row>
    <row r="14472" spans="1:7" x14ac:dyDescent="0.25">
      <c r="A14472" s="11"/>
      <c r="B14472" s="11"/>
      <c r="C14472" s="10"/>
      <c r="D14472" s="11"/>
      <c r="E14472" s="11"/>
      <c r="F14472" s="11"/>
      <c r="G14472" s="24"/>
    </row>
    <row r="14473" spans="1:7" x14ac:dyDescent="0.25">
      <c r="A14473" s="11"/>
      <c r="B14473" s="11"/>
      <c r="C14473" s="10"/>
      <c r="D14473" s="11"/>
      <c r="E14473" s="11"/>
      <c r="F14473" s="11"/>
      <c r="G14473" s="24"/>
    </row>
    <row r="14474" spans="1:7" x14ac:dyDescent="0.25">
      <c r="A14474" s="11"/>
      <c r="B14474" s="11"/>
      <c r="C14474" s="10"/>
      <c r="D14474" s="11"/>
      <c r="E14474" s="11"/>
      <c r="F14474" s="11"/>
      <c r="G14474" s="24"/>
    </row>
    <row r="14475" spans="1:7" x14ac:dyDescent="0.25">
      <c r="A14475" s="11"/>
      <c r="B14475" s="11"/>
      <c r="C14475" s="10"/>
      <c r="D14475" s="11"/>
      <c r="E14475" s="11"/>
      <c r="F14475" s="11"/>
      <c r="G14475" s="24"/>
    </row>
    <row r="14476" spans="1:7" x14ac:dyDescent="0.25">
      <c r="A14476" s="11"/>
      <c r="B14476" s="11"/>
      <c r="C14476" s="10"/>
      <c r="D14476" s="11"/>
      <c r="E14476" s="11"/>
      <c r="F14476" s="11"/>
      <c r="G14476" s="24"/>
    </row>
    <row r="14477" spans="1:7" x14ac:dyDescent="0.25">
      <c r="A14477" s="11"/>
      <c r="B14477" s="11"/>
      <c r="C14477" s="10"/>
      <c r="D14477" s="11"/>
      <c r="E14477" s="11"/>
      <c r="F14477" s="11"/>
      <c r="G14477" s="24"/>
    </row>
    <row r="14478" spans="1:7" x14ac:dyDescent="0.25">
      <c r="A14478" s="11"/>
      <c r="B14478" s="11"/>
      <c r="C14478" s="10"/>
      <c r="D14478" s="11"/>
      <c r="E14478" s="11"/>
      <c r="F14478" s="11"/>
      <c r="G14478" s="24"/>
    </row>
    <row r="14479" spans="1:7" x14ac:dyDescent="0.25">
      <c r="A14479" s="11"/>
      <c r="B14479" s="11"/>
      <c r="C14479" s="10"/>
      <c r="D14479" s="11"/>
      <c r="E14479" s="11"/>
      <c r="F14479" s="11"/>
      <c r="G14479" s="24"/>
    </row>
    <row r="14480" spans="1:7" x14ac:dyDescent="0.25">
      <c r="A14480" s="11"/>
      <c r="B14480" s="11"/>
      <c r="C14480" s="10"/>
      <c r="D14480" s="11"/>
      <c r="E14480" s="11"/>
      <c r="F14480" s="11"/>
      <c r="G14480" s="24"/>
    </row>
    <row r="14481" spans="1:7" x14ac:dyDescent="0.25">
      <c r="A14481" s="11"/>
      <c r="B14481" s="11"/>
      <c r="C14481" s="10"/>
      <c r="D14481" s="11"/>
      <c r="E14481" s="11"/>
      <c r="F14481" s="11"/>
      <c r="G14481" s="24"/>
    </row>
    <row r="14482" spans="1:7" x14ac:dyDescent="0.25">
      <c r="A14482" s="11"/>
      <c r="B14482" s="11"/>
      <c r="C14482" s="10"/>
      <c r="D14482" s="11"/>
      <c r="E14482" s="11"/>
      <c r="F14482" s="11"/>
      <c r="G14482" s="24"/>
    </row>
    <row r="14483" spans="1:7" x14ac:dyDescent="0.25">
      <c r="A14483" s="11"/>
      <c r="B14483" s="11"/>
      <c r="C14483" s="10"/>
      <c r="D14483" s="11"/>
      <c r="E14483" s="11"/>
      <c r="F14483" s="11"/>
      <c r="G14483" s="24"/>
    </row>
    <row r="14484" spans="1:7" x14ac:dyDescent="0.25">
      <c r="A14484" s="11"/>
      <c r="B14484" s="11"/>
      <c r="C14484" s="10"/>
      <c r="D14484" s="11"/>
      <c r="E14484" s="11"/>
      <c r="F14484" s="11"/>
      <c r="G14484" s="24"/>
    </row>
    <row r="14485" spans="1:7" x14ac:dyDescent="0.25">
      <c r="A14485" s="11"/>
      <c r="B14485" s="11"/>
      <c r="C14485" s="10"/>
      <c r="D14485" s="11"/>
      <c r="E14485" s="11"/>
      <c r="F14485" s="11"/>
      <c r="G14485" s="24"/>
    </row>
    <row r="14486" spans="1:7" x14ac:dyDescent="0.25">
      <c r="A14486" s="11"/>
      <c r="B14486" s="11"/>
      <c r="C14486" s="10"/>
      <c r="D14486" s="11"/>
      <c r="E14486" s="11"/>
      <c r="F14486" s="11"/>
      <c r="G14486" s="24"/>
    </row>
    <row r="14487" spans="1:7" x14ac:dyDescent="0.25">
      <c r="A14487" s="11"/>
      <c r="B14487" s="11"/>
      <c r="C14487" s="10"/>
      <c r="D14487" s="11"/>
      <c r="E14487" s="11"/>
      <c r="F14487" s="11"/>
      <c r="G14487" s="24"/>
    </row>
    <row r="14488" spans="1:7" x14ac:dyDescent="0.25">
      <c r="A14488" s="11"/>
      <c r="B14488" s="11"/>
      <c r="C14488" s="10"/>
      <c r="D14488" s="11"/>
      <c r="E14488" s="11"/>
      <c r="F14488" s="11"/>
      <c r="G14488" s="24"/>
    </row>
    <row r="14489" spans="1:7" x14ac:dyDescent="0.25">
      <c r="A14489" s="11"/>
      <c r="B14489" s="11"/>
      <c r="C14489" s="10"/>
      <c r="D14489" s="11"/>
      <c r="E14489" s="11"/>
      <c r="F14489" s="11"/>
      <c r="G14489" s="24"/>
    </row>
    <row r="14490" spans="1:7" x14ac:dyDescent="0.25">
      <c r="A14490" s="11"/>
      <c r="B14490" s="11"/>
      <c r="C14490" s="10"/>
      <c r="D14490" s="11"/>
      <c r="E14490" s="11"/>
      <c r="F14490" s="11"/>
      <c r="G14490" s="24"/>
    </row>
    <row r="14491" spans="1:7" x14ac:dyDescent="0.25">
      <c r="A14491" s="11"/>
      <c r="B14491" s="11"/>
      <c r="C14491" s="10"/>
      <c r="D14491" s="11"/>
      <c r="E14491" s="11"/>
      <c r="F14491" s="11"/>
      <c r="G14491" s="24"/>
    </row>
    <row r="14492" spans="1:7" x14ac:dyDescent="0.25">
      <c r="A14492" s="11"/>
      <c r="B14492" s="11"/>
      <c r="C14492" s="10"/>
      <c r="D14492" s="11"/>
      <c r="E14492" s="11"/>
      <c r="F14492" s="11"/>
      <c r="G14492" s="24"/>
    </row>
    <row r="14493" spans="1:7" x14ac:dyDescent="0.25">
      <c r="A14493" s="11"/>
      <c r="B14493" s="11"/>
      <c r="C14493" s="10"/>
      <c r="D14493" s="11"/>
      <c r="E14493" s="11"/>
      <c r="F14493" s="11"/>
      <c r="G14493" s="24"/>
    </row>
    <row r="14494" spans="1:7" x14ac:dyDescent="0.25">
      <c r="A14494" s="11"/>
      <c r="B14494" s="11"/>
      <c r="C14494" s="10"/>
      <c r="D14494" s="11"/>
      <c r="E14494" s="11"/>
      <c r="F14494" s="11"/>
      <c r="G14494" s="24"/>
    </row>
    <row r="14495" spans="1:7" x14ac:dyDescent="0.25">
      <c r="A14495" s="11"/>
      <c r="B14495" s="11"/>
      <c r="C14495" s="10"/>
      <c r="D14495" s="11"/>
      <c r="E14495" s="11"/>
      <c r="F14495" s="11"/>
      <c r="G14495" s="24"/>
    </row>
    <row r="14496" spans="1:7" x14ac:dyDescent="0.25">
      <c r="A14496" s="11"/>
      <c r="B14496" s="11"/>
      <c r="C14496" s="10"/>
      <c r="D14496" s="11"/>
      <c r="E14496" s="11"/>
      <c r="F14496" s="11"/>
      <c r="G14496" s="24"/>
    </row>
    <row r="14497" spans="1:7" x14ac:dyDescent="0.25">
      <c r="A14497" s="11"/>
      <c r="B14497" s="11"/>
      <c r="C14497" s="10"/>
      <c r="D14497" s="11"/>
      <c r="E14497" s="11"/>
      <c r="F14497" s="11"/>
      <c r="G14497" s="24"/>
    </row>
    <row r="14498" spans="1:7" x14ac:dyDescent="0.25">
      <c r="A14498" s="11"/>
      <c r="B14498" s="11"/>
      <c r="C14498" s="10"/>
      <c r="D14498" s="11"/>
      <c r="E14498" s="11"/>
      <c r="F14498" s="11"/>
      <c r="G14498" s="24"/>
    </row>
    <row r="14499" spans="1:7" x14ac:dyDescent="0.25">
      <c r="A14499" s="11"/>
      <c r="B14499" s="11"/>
      <c r="C14499" s="10"/>
      <c r="D14499" s="11"/>
      <c r="E14499" s="11"/>
      <c r="F14499" s="11"/>
      <c r="G14499" s="24"/>
    </row>
    <row r="14500" spans="1:7" x14ac:dyDescent="0.25">
      <c r="A14500" s="11"/>
      <c r="B14500" s="11"/>
      <c r="C14500" s="10"/>
      <c r="D14500" s="11"/>
      <c r="E14500" s="11"/>
      <c r="F14500" s="11"/>
      <c r="G14500" s="24"/>
    </row>
    <row r="14501" spans="1:7" x14ac:dyDescent="0.25">
      <c r="A14501" s="11"/>
      <c r="B14501" s="11"/>
      <c r="C14501" s="10"/>
      <c r="D14501" s="11"/>
      <c r="E14501" s="11"/>
      <c r="F14501" s="11"/>
      <c r="G14501" s="24"/>
    </row>
    <row r="14502" spans="1:7" x14ac:dyDescent="0.25">
      <c r="A14502" s="11"/>
      <c r="B14502" s="11"/>
      <c r="C14502" s="10"/>
      <c r="D14502" s="11"/>
      <c r="E14502" s="11"/>
      <c r="F14502" s="11"/>
      <c r="G14502" s="24"/>
    </row>
    <row r="14503" spans="1:7" x14ac:dyDescent="0.25">
      <c r="A14503" s="11"/>
      <c r="B14503" s="11"/>
      <c r="C14503" s="10"/>
      <c r="D14503" s="11"/>
      <c r="E14503" s="11"/>
      <c r="F14503" s="11"/>
      <c r="G14503" s="24"/>
    </row>
    <row r="14504" spans="1:7" x14ac:dyDescent="0.25">
      <c r="A14504" s="11"/>
      <c r="B14504" s="11"/>
      <c r="C14504" s="10"/>
      <c r="D14504" s="11"/>
      <c r="E14504" s="11"/>
      <c r="F14504" s="11"/>
      <c r="G14504" s="24"/>
    </row>
    <row r="14505" spans="1:7" x14ac:dyDescent="0.25">
      <c r="A14505" s="11"/>
      <c r="B14505" s="11"/>
      <c r="C14505" s="10"/>
      <c r="D14505" s="11"/>
      <c r="E14505" s="11"/>
      <c r="F14505" s="11"/>
      <c r="G14505" s="24"/>
    </row>
    <row r="14506" spans="1:7" x14ac:dyDescent="0.25">
      <c r="A14506" s="11"/>
      <c r="B14506" s="11"/>
      <c r="C14506" s="10"/>
      <c r="D14506" s="11"/>
      <c r="E14506" s="11"/>
      <c r="F14506" s="11"/>
      <c r="G14506" s="24"/>
    </row>
    <row r="14507" spans="1:7" x14ac:dyDescent="0.25">
      <c r="A14507" s="11"/>
      <c r="B14507" s="11"/>
      <c r="C14507" s="10"/>
      <c r="D14507" s="11"/>
      <c r="E14507" s="11"/>
      <c r="F14507" s="11"/>
      <c r="G14507" s="24"/>
    </row>
    <row r="14508" spans="1:7" x14ac:dyDescent="0.25">
      <c r="A14508" s="11"/>
      <c r="B14508" s="11"/>
      <c r="C14508" s="10"/>
      <c r="D14508" s="11"/>
      <c r="E14508" s="11"/>
      <c r="F14508" s="11"/>
      <c r="G14508" s="24"/>
    </row>
    <row r="14509" spans="1:7" x14ac:dyDescent="0.25">
      <c r="A14509" s="11"/>
      <c r="B14509" s="11"/>
      <c r="C14509" s="10"/>
      <c r="D14509" s="11"/>
      <c r="E14509" s="11"/>
      <c r="F14509" s="11"/>
      <c r="G14509" s="24"/>
    </row>
    <row r="14510" spans="1:7" x14ac:dyDescent="0.25">
      <c r="A14510" s="11"/>
      <c r="B14510" s="11"/>
      <c r="C14510" s="10"/>
      <c r="D14510" s="11"/>
      <c r="E14510" s="11"/>
      <c r="F14510" s="11"/>
      <c r="G14510" s="24"/>
    </row>
    <row r="14511" spans="1:7" x14ac:dyDescent="0.25">
      <c r="A14511" s="11"/>
      <c r="B14511" s="11"/>
      <c r="C14511" s="10"/>
      <c r="D14511" s="11"/>
      <c r="E14511" s="11"/>
      <c r="F14511" s="11"/>
      <c r="G14511" s="24"/>
    </row>
    <row r="14512" spans="1:7" x14ac:dyDescent="0.25">
      <c r="A14512" s="11"/>
      <c r="B14512" s="11"/>
      <c r="C14512" s="10"/>
      <c r="D14512" s="11"/>
      <c r="E14512" s="11"/>
      <c r="F14512" s="11"/>
      <c r="G14512" s="24"/>
    </row>
    <row r="14513" spans="1:7" x14ac:dyDescent="0.25">
      <c r="A14513" s="11"/>
      <c r="B14513" s="11"/>
      <c r="C14513" s="10"/>
      <c r="D14513" s="11"/>
      <c r="E14513" s="11"/>
      <c r="F14513" s="11"/>
      <c r="G14513" s="24"/>
    </row>
    <row r="14514" spans="1:7" x14ac:dyDescent="0.25">
      <c r="A14514" s="11"/>
      <c r="B14514" s="11"/>
      <c r="C14514" s="10"/>
      <c r="D14514" s="11"/>
      <c r="E14514" s="11"/>
      <c r="F14514" s="11"/>
      <c r="G14514" s="24"/>
    </row>
    <row r="14515" spans="1:7" x14ac:dyDescent="0.25">
      <c r="A14515" s="11"/>
      <c r="B14515" s="11"/>
      <c r="C14515" s="10"/>
      <c r="D14515" s="11"/>
      <c r="E14515" s="11"/>
      <c r="F14515" s="11"/>
      <c r="G14515" s="24"/>
    </row>
    <row r="14516" spans="1:7" x14ac:dyDescent="0.25">
      <c r="A14516" s="11"/>
      <c r="B14516" s="11"/>
      <c r="C14516" s="10"/>
      <c r="D14516" s="11"/>
      <c r="E14516" s="11"/>
      <c r="F14516" s="11"/>
      <c r="G14516" s="24"/>
    </row>
    <row r="14517" spans="1:7" x14ac:dyDescent="0.25">
      <c r="A14517" s="11"/>
      <c r="B14517" s="11"/>
      <c r="C14517" s="10"/>
      <c r="D14517" s="11"/>
      <c r="E14517" s="11"/>
      <c r="F14517" s="11"/>
      <c r="G14517" s="24"/>
    </row>
    <row r="14518" spans="1:7" x14ac:dyDescent="0.25">
      <c r="A14518" s="11"/>
      <c r="B14518" s="11"/>
      <c r="C14518" s="10"/>
      <c r="D14518" s="11"/>
      <c r="E14518" s="11"/>
      <c r="F14518" s="11"/>
      <c r="G14518" s="24"/>
    </row>
    <row r="14519" spans="1:7" x14ac:dyDescent="0.25">
      <c r="A14519" s="11"/>
      <c r="B14519" s="11"/>
      <c r="C14519" s="10"/>
      <c r="D14519" s="11"/>
      <c r="E14519" s="11"/>
      <c r="F14519" s="11"/>
      <c r="G14519" s="24"/>
    </row>
    <row r="14520" spans="1:7" x14ac:dyDescent="0.25">
      <c r="A14520" s="11"/>
      <c r="B14520" s="11"/>
      <c r="C14520" s="10"/>
      <c r="D14520" s="11"/>
      <c r="E14520" s="11"/>
      <c r="F14520" s="11"/>
      <c r="G14520" s="24"/>
    </row>
    <row r="14521" spans="1:7" x14ac:dyDescent="0.25">
      <c r="A14521" s="11"/>
      <c r="B14521" s="11"/>
      <c r="C14521" s="10"/>
      <c r="D14521" s="11"/>
      <c r="E14521" s="11"/>
      <c r="F14521" s="11"/>
      <c r="G14521" s="24"/>
    </row>
    <row r="14522" spans="1:7" x14ac:dyDescent="0.25">
      <c r="A14522" s="11"/>
      <c r="B14522" s="11"/>
      <c r="C14522" s="10"/>
      <c r="D14522" s="11"/>
      <c r="E14522" s="11"/>
      <c r="F14522" s="11"/>
      <c r="G14522" s="24"/>
    </row>
    <row r="14523" spans="1:7" x14ac:dyDescent="0.25">
      <c r="A14523" s="11"/>
      <c r="B14523" s="11"/>
      <c r="C14523" s="10"/>
      <c r="D14523" s="11"/>
      <c r="E14523" s="11"/>
      <c r="F14523" s="11"/>
      <c r="G14523" s="24"/>
    </row>
    <row r="14524" spans="1:7" x14ac:dyDescent="0.25">
      <c r="A14524" s="11"/>
      <c r="B14524" s="11"/>
      <c r="C14524" s="10"/>
      <c r="D14524" s="11"/>
      <c r="E14524" s="11"/>
      <c r="F14524" s="11"/>
      <c r="G14524" s="24"/>
    </row>
    <row r="14525" spans="1:7" x14ac:dyDescent="0.25">
      <c r="A14525" s="11"/>
      <c r="B14525" s="11"/>
      <c r="C14525" s="10"/>
      <c r="D14525" s="11"/>
      <c r="E14525" s="11"/>
      <c r="F14525" s="11"/>
      <c r="G14525" s="24"/>
    </row>
    <row r="14526" spans="1:7" x14ac:dyDescent="0.25">
      <c r="A14526" s="11"/>
      <c r="B14526" s="11"/>
      <c r="C14526" s="10"/>
      <c r="D14526" s="11"/>
      <c r="E14526" s="11"/>
      <c r="F14526" s="11"/>
      <c r="G14526" s="24"/>
    </row>
    <row r="14527" spans="1:7" x14ac:dyDescent="0.25">
      <c r="A14527" s="11"/>
      <c r="B14527" s="11"/>
      <c r="C14527" s="10"/>
      <c r="D14527" s="11"/>
      <c r="E14527" s="11"/>
      <c r="F14527" s="11"/>
      <c r="G14527" s="24"/>
    </row>
    <row r="14528" spans="1:7" x14ac:dyDescent="0.25">
      <c r="A14528" s="11"/>
      <c r="B14528" s="11"/>
      <c r="C14528" s="10"/>
      <c r="D14528" s="11"/>
      <c r="E14528" s="11"/>
      <c r="F14528" s="11"/>
      <c r="G14528" s="24"/>
    </row>
    <row r="14529" spans="1:7" x14ac:dyDescent="0.25">
      <c r="A14529" s="11"/>
      <c r="B14529" s="11"/>
      <c r="C14529" s="10"/>
      <c r="D14529" s="11"/>
      <c r="E14529" s="11"/>
      <c r="F14529" s="11"/>
      <c r="G14529" s="24"/>
    </row>
    <row r="14530" spans="1:7" x14ac:dyDescent="0.25">
      <c r="A14530" s="11"/>
      <c r="B14530" s="11"/>
      <c r="C14530" s="10"/>
      <c r="D14530" s="11"/>
      <c r="E14530" s="11"/>
      <c r="F14530" s="11"/>
      <c r="G14530" s="24"/>
    </row>
    <row r="14531" spans="1:7" x14ac:dyDescent="0.25">
      <c r="A14531" s="11"/>
      <c r="B14531" s="11"/>
      <c r="C14531" s="10"/>
      <c r="D14531" s="11"/>
      <c r="E14531" s="11"/>
      <c r="F14531" s="11"/>
      <c r="G14531" s="24"/>
    </row>
    <row r="14532" spans="1:7" x14ac:dyDescent="0.25">
      <c r="A14532" s="11"/>
      <c r="B14532" s="11"/>
      <c r="C14532" s="10"/>
      <c r="D14532" s="11"/>
      <c r="E14532" s="11"/>
      <c r="F14532" s="11"/>
      <c r="G14532" s="24"/>
    </row>
    <row r="14533" spans="1:7" x14ac:dyDescent="0.25">
      <c r="A14533" s="11"/>
      <c r="B14533" s="11"/>
      <c r="C14533" s="10"/>
      <c r="D14533" s="11"/>
      <c r="E14533" s="11"/>
      <c r="F14533" s="11"/>
      <c r="G14533" s="24"/>
    </row>
    <row r="14534" spans="1:7" x14ac:dyDescent="0.25">
      <c r="A14534" s="11"/>
      <c r="B14534" s="11"/>
      <c r="C14534" s="10"/>
      <c r="D14534" s="11"/>
      <c r="E14534" s="11"/>
      <c r="F14534" s="11"/>
      <c r="G14534" s="24"/>
    </row>
    <row r="14535" spans="1:7" x14ac:dyDescent="0.25">
      <c r="A14535" s="11"/>
      <c r="B14535" s="11"/>
      <c r="C14535" s="10"/>
      <c r="D14535" s="11"/>
      <c r="E14535" s="11"/>
      <c r="F14535" s="11"/>
      <c r="G14535" s="24"/>
    </row>
    <row r="14536" spans="1:7" x14ac:dyDescent="0.25">
      <c r="A14536" s="11"/>
      <c r="B14536" s="11"/>
      <c r="C14536" s="10"/>
      <c r="D14536" s="11"/>
      <c r="E14536" s="11"/>
      <c r="F14536" s="11"/>
      <c r="G14536" s="24"/>
    </row>
    <row r="14537" spans="1:7" x14ac:dyDescent="0.25">
      <c r="A14537" s="11"/>
      <c r="B14537" s="11"/>
      <c r="C14537" s="10"/>
      <c r="D14537" s="11"/>
      <c r="E14537" s="11"/>
      <c r="F14537" s="11"/>
      <c r="G14537" s="24"/>
    </row>
    <row r="14538" spans="1:7" x14ac:dyDescent="0.25">
      <c r="A14538" s="11"/>
      <c r="B14538" s="11"/>
      <c r="C14538" s="10"/>
      <c r="D14538" s="11"/>
      <c r="E14538" s="11"/>
      <c r="F14538" s="11"/>
      <c r="G14538" s="24"/>
    </row>
    <row r="14539" spans="1:7" x14ac:dyDescent="0.25">
      <c r="A14539" s="11"/>
      <c r="B14539" s="11"/>
      <c r="C14539" s="10"/>
      <c r="D14539" s="11"/>
      <c r="E14539" s="11"/>
      <c r="F14539" s="11"/>
      <c r="G14539" s="24"/>
    </row>
    <row r="14540" spans="1:7" x14ac:dyDescent="0.25">
      <c r="A14540" s="11"/>
      <c r="B14540" s="11"/>
      <c r="C14540" s="10"/>
      <c r="D14540" s="11"/>
      <c r="E14540" s="11"/>
      <c r="F14540" s="11"/>
      <c r="G14540" s="24"/>
    </row>
    <row r="14541" spans="1:7" x14ac:dyDescent="0.25">
      <c r="A14541" s="11"/>
      <c r="B14541" s="11"/>
      <c r="C14541" s="10"/>
      <c r="D14541" s="11"/>
      <c r="E14541" s="11"/>
      <c r="F14541" s="11"/>
      <c r="G14541" s="24"/>
    </row>
    <row r="14542" spans="1:7" x14ac:dyDescent="0.25">
      <c r="A14542" s="11"/>
      <c r="B14542" s="11"/>
      <c r="C14542" s="10"/>
      <c r="D14542" s="11"/>
      <c r="E14542" s="11"/>
      <c r="F14542" s="11"/>
      <c r="G14542" s="24"/>
    </row>
    <row r="14543" spans="1:7" x14ac:dyDescent="0.25">
      <c r="A14543" s="11"/>
      <c r="B14543" s="11"/>
      <c r="C14543" s="10"/>
      <c r="D14543" s="11"/>
      <c r="E14543" s="11"/>
      <c r="F14543" s="11"/>
      <c r="G14543" s="24"/>
    </row>
    <row r="14544" spans="1:7" x14ac:dyDescent="0.25">
      <c r="A14544" s="11"/>
      <c r="B14544" s="11"/>
      <c r="C14544" s="10"/>
      <c r="D14544" s="11"/>
      <c r="E14544" s="11"/>
      <c r="F14544" s="11"/>
      <c r="G14544" s="24"/>
    </row>
    <row r="14545" spans="1:7" x14ac:dyDescent="0.25">
      <c r="A14545" s="11"/>
      <c r="B14545" s="11"/>
      <c r="C14545" s="10"/>
      <c r="D14545" s="11"/>
      <c r="E14545" s="11"/>
      <c r="F14545" s="11"/>
      <c r="G14545" s="24"/>
    </row>
    <row r="14546" spans="1:7" x14ac:dyDescent="0.25">
      <c r="A14546" s="11"/>
      <c r="B14546" s="11"/>
      <c r="C14546" s="10"/>
      <c r="D14546" s="11"/>
      <c r="E14546" s="11"/>
      <c r="F14546" s="11"/>
      <c r="G14546" s="24"/>
    </row>
    <row r="14547" spans="1:7" x14ac:dyDescent="0.25">
      <c r="A14547" s="11"/>
      <c r="B14547" s="11"/>
      <c r="C14547" s="10"/>
      <c r="D14547" s="11"/>
      <c r="E14547" s="11"/>
      <c r="F14547" s="11"/>
      <c r="G14547" s="24"/>
    </row>
    <row r="14548" spans="1:7" x14ac:dyDescent="0.25">
      <c r="A14548" s="11"/>
      <c r="B14548" s="11"/>
      <c r="C14548" s="10"/>
      <c r="D14548" s="11"/>
      <c r="E14548" s="11"/>
      <c r="F14548" s="11"/>
      <c r="G14548" s="24"/>
    </row>
    <row r="14549" spans="1:7" x14ac:dyDescent="0.25">
      <c r="A14549" s="11"/>
      <c r="B14549" s="11"/>
      <c r="C14549" s="10"/>
      <c r="D14549" s="11"/>
      <c r="E14549" s="11"/>
      <c r="F14549" s="11"/>
      <c r="G14549" s="24"/>
    </row>
    <row r="14550" spans="1:7" x14ac:dyDescent="0.25">
      <c r="A14550" s="11"/>
      <c r="B14550" s="11"/>
      <c r="C14550" s="10"/>
      <c r="D14550" s="11"/>
      <c r="E14550" s="11"/>
      <c r="F14550" s="11"/>
      <c r="G14550" s="24"/>
    </row>
    <row r="14551" spans="1:7" x14ac:dyDescent="0.25">
      <c r="A14551" s="11"/>
      <c r="B14551" s="11"/>
      <c r="C14551" s="10"/>
      <c r="D14551" s="11"/>
      <c r="E14551" s="11"/>
      <c r="F14551" s="11"/>
      <c r="G14551" s="24"/>
    </row>
    <row r="14552" spans="1:7" x14ac:dyDescent="0.25">
      <c r="A14552" s="11"/>
      <c r="B14552" s="11"/>
      <c r="C14552" s="10"/>
      <c r="D14552" s="11"/>
      <c r="E14552" s="11"/>
      <c r="F14552" s="11"/>
      <c r="G14552" s="24"/>
    </row>
    <row r="14553" spans="1:7" x14ac:dyDescent="0.25">
      <c r="A14553" s="11"/>
      <c r="B14553" s="11"/>
      <c r="C14553" s="10"/>
      <c r="D14553" s="11"/>
      <c r="E14553" s="11"/>
      <c r="F14553" s="11"/>
      <c r="G14553" s="24"/>
    </row>
    <row r="14554" spans="1:7" x14ac:dyDescent="0.25">
      <c r="A14554" s="11"/>
      <c r="B14554" s="11"/>
      <c r="C14554" s="10"/>
      <c r="D14554" s="11"/>
      <c r="E14554" s="11"/>
      <c r="F14554" s="11"/>
      <c r="G14554" s="24"/>
    </row>
    <row r="14555" spans="1:7" x14ac:dyDescent="0.25">
      <c r="A14555" s="11"/>
      <c r="B14555" s="11"/>
      <c r="C14555" s="10"/>
      <c r="D14555" s="11"/>
      <c r="E14555" s="11"/>
      <c r="F14555" s="11"/>
      <c r="G14555" s="24"/>
    </row>
    <row r="14556" spans="1:7" x14ac:dyDescent="0.25">
      <c r="A14556" s="11"/>
      <c r="B14556" s="11"/>
      <c r="C14556" s="10"/>
      <c r="D14556" s="11"/>
      <c r="E14556" s="11"/>
      <c r="F14556" s="11"/>
      <c r="G14556" s="24"/>
    </row>
    <row r="14557" spans="1:7" x14ac:dyDescent="0.25">
      <c r="A14557" s="11"/>
      <c r="B14557" s="11"/>
      <c r="C14557" s="10"/>
      <c r="D14557" s="11"/>
      <c r="E14557" s="11"/>
      <c r="F14557" s="11"/>
      <c r="G14557" s="24"/>
    </row>
    <row r="14558" spans="1:7" x14ac:dyDescent="0.25">
      <c r="A14558" s="11"/>
      <c r="B14558" s="11"/>
      <c r="C14558" s="10"/>
      <c r="D14558" s="11"/>
      <c r="E14558" s="11"/>
      <c r="F14558" s="11"/>
      <c r="G14558" s="24"/>
    </row>
    <row r="14559" spans="1:7" x14ac:dyDescent="0.25">
      <c r="A14559" s="11"/>
      <c r="B14559" s="11"/>
      <c r="C14559" s="10"/>
      <c r="D14559" s="11"/>
      <c r="E14559" s="11"/>
      <c r="F14559" s="11"/>
      <c r="G14559" s="24"/>
    </row>
    <row r="14560" spans="1:7" x14ac:dyDescent="0.25">
      <c r="A14560" s="11"/>
      <c r="B14560" s="11"/>
      <c r="C14560" s="10"/>
      <c r="D14560" s="11"/>
      <c r="E14560" s="11"/>
      <c r="F14560" s="11"/>
      <c r="G14560" s="24"/>
    </row>
    <row r="14561" spans="1:7" x14ac:dyDescent="0.25">
      <c r="A14561" s="11"/>
      <c r="B14561" s="11"/>
      <c r="C14561" s="10"/>
      <c r="D14561" s="11"/>
      <c r="E14561" s="11"/>
      <c r="F14561" s="11"/>
      <c r="G14561" s="24"/>
    </row>
    <row r="14562" spans="1:7" x14ac:dyDescent="0.25">
      <c r="A14562" s="11"/>
      <c r="B14562" s="11"/>
      <c r="C14562" s="10"/>
      <c r="D14562" s="11"/>
      <c r="E14562" s="11"/>
      <c r="F14562" s="11"/>
      <c r="G14562" s="24"/>
    </row>
    <row r="14563" spans="1:7" x14ac:dyDescent="0.25">
      <c r="A14563" s="11"/>
      <c r="B14563" s="11"/>
      <c r="C14563" s="10"/>
      <c r="D14563" s="11"/>
      <c r="E14563" s="11"/>
      <c r="F14563" s="11"/>
      <c r="G14563" s="24"/>
    </row>
    <row r="14564" spans="1:7" x14ac:dyDescent="0.25">
      <c r="A14564" s="11"/>
      <c r="B14564" s="11"/>
      <c r="C14564" s="10"/>
      <c r="D14564" s="11"/>
      <c r="E14564" s="11"/>
      <c r="F14564" s="11"/>
      <c r="G14564" s="24"/>
    </row>
    <row r="14565" spans="1:7" x14ac:dyDescent="0.25">
      <c r="A14565" s="11"/>
      <c r="B14565" s="11"/>
      <c r="C14565" s="10"/>
      <c r="D14565" s="11"/>
      <c r="E14565" s="11"/>
      <c r="F14565" s="11"/>
      <c r="G14565" s="24"/>
    </row>
    <row r="14566" spans="1:7" x14ac:dyDescent="0.25">
      <c r="A14566" s="11"/>
      <c r="B14566" s="11"/>
      <c r="C14566" s="10"/>
      <c r="D14566" s="11"/>
      <c r="E14566" s="11"/>
      <c r="F14566" s="11"/>
      <c r="G14566" s="24"/>
    </row>
    <row r="14567" spans="1:7" x14ac:dyDescent="0.25">
      <c r="A14567" s="11"/>
      <c r="B14567" s="11"/>
      <c r="C14567" s="10"/>
      <c r="D14567" s="11"/>
      <c r="E14567" s="11"/>
      <c r="F14567" s="11"/>
      <c r="G14567" s="24"/>
    </row>
    <row r="14568" spans="1:7" x14ac:dyDescent="0.25">
      <c r="A14568" s="11"/>
      <c r="B14568" s="11"/>
      <c r="C14568" s="10"/>
      <c r="D14568" s="11"/>
      <c r="E14568" s="11"/>
      <c r="F14568" s="11"/>
      <c r="G14568" s="24"/>
    </row>
    <row r="14569" spans="1:7" x14ac:dyDescent="0.25">
      <c r="A14569" s="11"/>
      <c r="B14569" s="11"/>
      <c r="C14569" s="10"/>
      <c r="D14569" s="11"/>
      <c r="E14569" s="11"/>
      <c r="F14569" s="11"/>
      <c r="G14569" s="24"/>
    </row>
    <row r="14570" spans="1:7" x14ac:dyDescent="0.25">
      <c r="A14570" s="11"/>
      <c r="B14570" s="11"/>
      <c r="C14570" s="10"/>
      <c r="D14570" s="11"/>
      <c r="E14570" s="11"/>
      <c r="F14570" s="11"/>
      <c r="G14570" s="24"/>
    </row>
    <row r="14571" spans="1:7" x14ac:dyDescent="0.25">
      <c r="A14571" s="11"/>
      <c r="B14571" s="11"/>
      <c r="C14571" s="10"/>
      <c r="D14571" s="11"/>
      <c r="E14571" s="11"/>
      <c r="F14571" s="11"/>
      <c r="G14571" s="24"/>
    </row>
    <row r="14572" spans="1:7" x14ac:dyDescent="0.25">
      <c r="A14572" s="11"/>
      <c r="B14572" s="11"/>
      <c r="C14572" s="10"/>
      <c r="D14572" s="11"/>
      <c r="E14572" s="11"/>
      <c r="F14572" s="11"/>
      <c r="G14572" s="24"/>
    </row>
    <row r="14573" spans="1:7" x14ac:dyDescent="0.25">
      <c r="A14573" s="11"/>
      <c r="B14573" s="11"/>
      <c r="C14573" s="10"/>
      <c r="D14573" s="11"/>
      <c r="E14573" s="11"/>
      <c r="F14573" s="11"/>
      <c r="G14573" s="24"/>
    </row>
    <row r="14574" spans="1:7" x14ac:dyDescent="0.25">
      <c r="A14574" s="11"/>
      <c r="B14574" s="11"/>
      <c r="C14574" s="10"/>
      <c r="D14574" s="11"/>
      <c r="E14574" s="11"/>
      <c r="F14574" s="11"/>
      <c r="G14574" s="24"/>
    </row>
    <row r="14575" spans="1:7" x14ac:dyDescent="0.25">
      <c r="A14575" s="11"/>
      <c r="B14575" s="11"/>
      <c r="C14575" s="10"/>
      <c r="D14575" s="11"/>
      <c r="E14575" s="11"/>
      <c r="F14575" s="11"/>
      <c r="G14575" s="24"/>
    </row>
    <row r="14576" spans="1:7" x14ac:dyDescent="0.25">
      <c r="A14576" s="11"/>
      <c r="B14576" s="11"/>
      <c r="C14576" s="10"/>
      <c r="D14576" s="11"/>
      <c r="E14576" s="11"/>
      <c r="F14576" s="11"/>
      <c r="G14576" s="24"/>
    </row>
    <row r="14577" spans="1:7" x14ac:dyDescent="0.25">
      <c r="A14577" s="11"/>
      <c r="B14577" s="11"/>
      <c r="C14577" s="10"/>
      <c r="D14577" s="11"/>
      <c r="E14577" s="11"/>
      <c r="F14577" s="11"/>
      <c r="G14577" s="24"/>
    </row>
    <row r="14578" spans="1:7" x14ac:dyDescent="0.25">
      <c r="A14578" s="11"/>
      <c r="B14578" s="11"/>
      <c r="C14578" s="10"/>
      <c r="D14578" s="11"/>
      <c r="E14578" s="11"/>
      <c r="F14578" s="11"/>
      <c r="G14578" s="24"/>
    </row>
    <row r="14579" spans="1:7" x14ac:dyDescent="0.25">
      <c r="A14579" s="11"/>
      <c r="B14579" s="11"/>
      <c r="C14579" s="10"/>
      <c r="D14579" s="11"/>
      <c r="E14579" s="11"/>
      <c r="F14579" s="11"/>
      <c r="G14579" s="24"/>
    </row>
    <row r="14580" spans="1:7" x14ac:dyDescent="0.25">
      <c r="A14580" s="11"/>
      <c r="B14580" s="11"/>
      <c r="C14580" s="10"/>
      <c r="D14580" s="11"/>
      <c r="E14580" s="11"/>
      <c r="F14580" s="11"/>
      <c r="G14580" s="24"/>
    </row>
    <row r="14581" spans="1:7" x14ac:dyDescent="0.25">
      <c r="A14581" s="11"/>
      <c r="B14581" s="11"/>
      <c r="C14581" s="10"/>
      <c r="D14581" s="11"/>
      <c r="E14581" s="11"/>
      <c r="F14581" s="11"/>
      <c r="G14581" s="24"/>
    </row>
    <row r="14582" spans="1:7" x14ac:dyDescent="0.25">
      <c r="A14582" s="11"/>
      <c r="B14582" s="11"/>
      <c r="C14582" s="10"/>
      <c r="D14582" s="11"/>
      <c r="E14582" s="11"/>
      <c r="F14582" s="11"/>
      <c r="G14582" s="24"/>
    </row>
    <row r="14583" spans="1:7" x14ac:dyDescent="0.25">
      <c r="A14583" s="11"/>
      <c r="B14583" s="11"/>
      <c r="C14583" s="10"/>
      <c r="D14583" s="11"/>
      <c r="E14583" s="11"/>
      <c r="F14583" s="11"/>
      <c r="G14583" s="24"/>
    </row>
    <row r="14584" spans="1:7" x14ac:dyDescent="0.25">
      <c r="A14584" s="11"/>
      <c r="B14584" s="11"/>
      <c r="C14584" s="10"/>
      <c r="D14584" s="11"/>
      <c r="E14584" s="11"/>
      <c r="F14584" s="11"/>
      <c r="G14584" s="24"/>
    </row>
    <row r="14585" spans="1:7" x14ac:dyDescent="0.25">
      <c r="A14585" s="11"/>
      <c r="B14585" s="11"/>
      <c r="C14585" s="10"/>
      <c r="D14585" s="11"/>
      <c r="E14585" s="11"/>
      <c r="F14585" s="11"/>
      <c r="G14585" s="24"/>
    </row>
    <row r="14586" spans="1:7" x14ac:dyDescent="0.25">
      <c r="A14586" s="11"/>
      <c r="B14586" s="11"/>
      <c r="C14586" s="10"/>
      <c r="D14586" s="11"/>
      <c r="E14586" s="11"/>
      <c r="F14586" s="11"/>
      <c r="G14586" s="24"/>
    </row>
    <row r="14587" spans="1:7" x14ac:dyDescent="0.25">
      <c r="A14587" s="11"/>
      <c r="B14587" s="11"/>
      <c r="C14587" s="10"/>
      <c r="D14587" s="11"/>
      <c r="E14587" s="11"/>
      <c r="F14587" s="11"/>
      <c r="G14587" s="24"/>
    </row>
    <row r="14588" spans="1:7" x14ac:dyDescent="0.25">
      <c r="A14588" s="11"/>
      <c r="B14588" s="11"/>
      <c r="C14588" s="10"/>
      <c r="D14588" s="11"/>
      <c r="E14588" s="11"/>
      <c r="F14588" s="11"/>
      <c r="G14588" s="24"/>
    </row>
    <row r="14589" spans="1:7" x14ac:dyDescent="0.25">
      <c r="A14589" s="11"/>
      <c r="B14589" s="11"/>
      <c r="C14589" s="10"/>
      <c r="D14589" s="11"/>
      <c r="E14589" s="11"/>
      <c r="F14589" s="11"/>
      <c r="G14589" s="24"/>
    </row>
    <row r="14590" spans="1:7" x14ac:dyDescent="0.25">
      <c r="A14590" s="11"/>
      <c r="B14590" s="11"/>
      <c r="C14590" s="10"/>
      <c r="D14590" s="11"/>
      <c r="E14590" s="11"/>
      <c r="F14590" s="11"/>
      <c r="G14590" s="24"/>
    </row>
    <row r="14591" spans="1:7" x14ac:dyDescent="0.25">
      <c r="A14591" s="11"/>
      <c r="B14591" s="11"/>
      <c r="C14591" s="10"/>
      <c r="D14591" s="11"/>
      <c r="E14591" s="11"/>
      <c r="F14591" s="11"/>
      <c r="G14591" s="24"/>
    </row>
    <row r="14592" spans="1:7" x14ac:dyDescent="0.25">
      <c r="A14592" s="11"/>
      <c r="B14592" s="11"/>
      <c r="C14592" s="10"/>
      <c r="D14592" s="11"/>
      <c r="E14592" s="11"/>
      <c r="F14592" s="11"/>
      <c r="G14592" s="24"/>
    </row>
    <row r="14593" spans="1:7" x14ac:dyDescent="0.25">
      <c r="A14593" s="11"/>
      <c r="B14593" s="11"/>
      <c r="C14593" s="10"/>
      <c r="D14593" s="11"/>
      <c r="E14593" s="11"/>
      <c r="F14593" s="11"/>
      <c r="G14593" s="24"/>
    </row>
    <row r="14594" spans="1:7" x14ac:dyDescent="0.25">
      <c r="A14594" s="11"/>
      <c r="B14594" s="11"/>
      <c r="C14594" s="10"/>
      <c r="D14594" s="11"/>
      <c r="E14594" s="11"/>
      <c r="F14594" s="11"/>
      <c r="G14594" s="24"/>
    </row>
    <row r="14595" spans="1:7" x14ac:dyDescent="0.25">
      <c r="A14595" s="11"/>
      <c r="B14595" s="11"/>
      <c r="C14595" s="10"/>
      <c r="D14595" s="11"/>
      <c r="E14595" s="11"/>
      <c r="F14595" s="11"/>
      <c r="G14595" s="24"/>
    </row>
    <row r="14596" spans="1:7" x14ac:dyDescent="0.25">
      <c r="A14596" s="11"/>
      <c r="B14596" s="11"/>
      <c r="C14596" s="10"/>
      <c r="D14596" s="11"/>
      <c r="E14596" s="11"/>
      <c r="F14596" s="11"/>
      <c r="G14596" s="24"/>
    </row>
    <row r="14597" spans="1:7" x14ac:dyDescent="0.25">
      <c r="A14597" s="11"/>
      <c r="B14597" s="11"/>
      <c r="C14597" s="10"/>
      <c r="D14597" s="11"/>
      <c r="E14597" s="11"/>
      <c r="F14597" s="11"/>
      <c r="G14597" s="24"/>
    </row>
    <row r="14598" spans="1:7" x14ac:dyDescent="0.25">
      <c r="A14598" s="11"/>
      <c r="B14598" s="11"/>
      <c r="C14598" s="10"/>
      <c r="D14598" s="11"/>
      <c r="E14598" s="11"/>
      <c r="F14598" s="11"/>
      <c r="G14598" s="24"/>
    </row>
    <row r="14599" spans="1:7" x14ac:dyDescent="0.25">
      <c r="A14599" s="11"/>
      <c r="B14599" s="11"/>
      <c r="C14599" s="10"/>
      <c r="D14599" s="11"/>
      <c r="E14599" s="11"/>
      <c r="F14599" s="11"/>
      <c r="G14599" s="24"/>
    </row>
    <row r="14600" spans="1:7" x14ac:dyDescent="0.25">
      <c r="A14600" s="11"/>
      <c r="B14600" s="11"/>
      <c r="C14600" s="10"/>
      <c r="D14600" s="11"/>
      <c r="E14600" s="11"/>
      <c r="F14600" s="11"/>
      <c r="G14600" s="24"/>
    </row>
    <row r="14601" spans="1:7" x14ac:dyDescent="0.25">
      <c r="A14601" s="11"/>
      <c r="B14601" s="11"/>
      <c r="C14601" s="10"/>
      <c r="D14601" s="11"/>
      <c r="E14601" s="11"/>
      <c r="F14601" s="11"/>
      <c r="G14601" s="24"/>
    </row>
    <row r="14602" spans="1:7" x14ac:dyDescent="0.25">
      <c r="A14602" s="11"/>
      <c r="B14602" s="11"/>
      <c r="C14602" s="10"/>
      <c r="D14602" s="11"/>
      <c r="E14602" s="11"/>
      <c r="F14602" s="11"/>
      <c r="G14602" s="24"/>
    </row>
    <row r="14603" spans="1:7" x14ac:dyDescent="0.25">
      <c r="A14603" s="11"/>
      <c r="B14603" s="11"/>
      <c r="C14603" s="10"/>
      <c r="D14603" s="11"/>
      <c r="E14603" s="11"/>
      <c r="F14603" s="11"/>
      <c r="G14603" s="24"/>
    </row>
    <row r="14604" spans="1:7" x14ac:dyDescent="0.25">
      <c r="A14604" s="11"/>
      <c r="B14604" s="11"/>
      <c r="C14604" s="10"/>
      <c r="D14604" s="11"/>
      <c r="E14604" s="11"/>
      <c r="F14604" s="11"/>
      <c r="G14604" s="24"/>
    </row>
    <row r="14605" spans="1:7" x14ac:dyDescent="0.25">
      <c r="A14605" s="11"/>
      <c r="B14605" s="11"/>
      <c r="C14605" s="10"/>
      <c r="D14605" s="11"/>
      <c r="E14605" s="11"/>
      <c r="F14605" s="11"/>
      <c r="G14605" s="24"/>
    </row>
    <row r="14606" spans="1:7" x14ac:dyDescent="0.25">
      <c r="A14606" s="11"/>
      <c r="B14606" s="11"/>
      <c r="C14606" s="10"/>
      <c r="D14606" s="11"/>
      <c r="E14606" s="11"/>
      <c r="F14606" s="11"/>
      <c r="G14606" s="24"/>
    </row>
    <row r="14607" spans="1:7" x14ac:dyDescent="0.25">
      <c r="A14607" s="11"/>
      <c r="B14607" s="11"/>
      <c r="C14607" s="10"/>
      <c r="D14607" s="11"/>
      <c r="E14607" s="11"/>
      <c r="F14607" s="11"/>
      <c r="G14607" s="24"/>
    </row>
    <row r="14608" spans="1:7" x14ac:dyDescent="0.25">
      <c r="A14608" s="11"/>
      <c r="B14608" s="11"/>
      <c r="C14608" s="10"/>
      <c r="D14608" s="11"/>
      <c r="E14608" s="11"/>
      <c r="F14608" s="11"/>
      <c r="G14608" s="24"/>
    </row>
    <row r="14609" spans="1:7" x14ac:dyDescent="0.25">
      <c r="A14609" s="11"/>
      <c r="B14609" s="11"/>
      <c r="C14609" s="10"/>
      <c r="D14609" s="11"/>
      <c r="E14609" s="11"/>
      <c r="F14609" s="11"/>
      <c r="G14609" s="24"/>
    </row>
    <row r="14610" spans="1:7" x14ac:dyDescent="0.25">
      <c r="A14610" s="11"/>
      <c r="B14610" s="11"/>
      <c r="C14610" s="10"/>
      <c r="D14610" s="11"/>
      <c r="E14610" s="11"/>
      <c r="F14610" s="11"/>
      <c r="G14610" s="24"/>
    </row>
    <row r="14611" spans="1:7" x14ac:dyDescent="0.25">
      <c r="A14611" s="11"/>
      <c r="B14611" s="11"/>
      <c r="C14611" s="10"/>
      <c r="D14611" s="11"/>
      <c r="E14611" s="11"/>
      <c r="F14611" s="11"/>
      <c r="G14611" s="24"/>
    </row>
    <row r="14612" spans="1:7" x14ac:dyDescent="0.25">
      <c r="A14612" s="11"/>
      <c r="B14612" s="11"/>
      <c r="C14612" s="10"/>
      <c r="D14612" s="11"/>
      <c r="E14612" s="11"/>
      <c r="F14612" s="11"/>
      <c r="G14612" s="24"/>
    </row>
    <row r="14613" spans="1:7" x14ac:dyDescent="0.25">
      <c r="A14613" s="11"/>
      <c r="B14613" s="11"/>
      <c r="C14613" s="10"/>
      <c r="D14613" s="11"/>
      <c r="E14613" s="11"/>
      <c r="F14613" s="11"/>
      <c r="G14613" s="24"/>
    </row>
    <row r="14614" spans="1:7" x14ac:dyDescent="0.25">
      <c r="A14614" s="11"/>
      <c r="B14614" s="11"/>
      <c r="C14614" s="10"/>
      <c r="D14614" s="11"/>
      <c r="E14614" s="11"/>
      <c r="F14614" s="11"/>
      <c r="G14614" s="24"/>
    </row>
    <row r="14615" spans="1:7" x14ac:dyDescent="0.25">
      <c r="A14615" s="11"/>
      <c r="B14615" s="11"/>
      <c r="C14615" s="10"/>
      <c r="D14615" s="11"/>
      <c r="E14615" s="11"/>
      <c r="F14615" s="11"/>
      <c r="G14615" s="24"/>
    </row>
    <row r="14616" spans="1:7" x14ac:dyDescent="0.25">
      <c r="A14616" s="11"/>
      <c r="B14616" s="11"/>
      <c r="C14616" s="10"/>
      <c r="D14616" s="11"/>
      <c r="E14616" s="11"/>
      <c r="F14616" s="11"/>
      <c r="G14616" s="24"/>
    </row>
    <row r="14617" spans="1:7" x14ac:dyDescent="0.25">
      <c r="A14617" s="11"/>
      <c r="B14617" s="11"/>
      <c r="C14617" s="10"/>
      <c r="D14617" s="11"/>
      <c r="E14617" s="11"/>
      <c r="F14617" s="11"/>
      <c r="G14617" s="24"/>
    </row>
    <row r="14618" spans="1:7" x14ac:dyDescent="0.25">
      <c r="A14618" s="11"/>
      <c r="B14618" s="11"/>
      <c r="C14618" s="10"/>
      <c r="D14618" s="11"/>
      <c r="E14618" s="11"/>
      <c r="F14618" s="11"/>
      <c r="G14618" s="24"/>
    </row>
    <row r="14619" spans="1:7" x14ac:dyDescent="0.25">
      <c r="A14619" s="11"/>
      <c r="B14619" s="11"/>
      <c r="C14619" s="10"/>
      <c r="D14619" s="11"/>
      <c r="E14619" s="11"/>
      <c r="F14619" s="11"/>
      <c r="G14619" s="24"/>
    </row>
    <row r="14620" spans="1:7" x14ac:dyDescent="0.25">
      <c r="A14620" s="11"/>
      <c r="B14620" s="11"/>
      <c r="C14620" s="10"/>
      <c r="D14620" s="11"/>
      <c r="E14620" s="11"/>
      <c r="F14620" s="11"/>
      <c r="G14620" s="24"/>
    </row>
    <row r="14621" spans="1:7" x14ac:dyDescent="0.25">
      <c r="A14621" s="11"/>
      <c r="B14621" s="11"/>
      <c r="C14621" s="10"/>
      <c r="D14621" s="11"/>
      <c r="E14621" s="11"/>
      <c r="F14621" s="11"/>
      <c r="G14621" s="24"/>
    </row>
    <row r="14622" spans="1:7" x14ac:dyDescent="0.25">
      <c r="A14622" s="11"/>
      <c r="B14622" s="11"/>
      <c r="C14622" s="10"/>
      <c r="D14622" s="11"/>
      <c r="E14622" s="11"/>
      <c r="F14622" s="11"/>
      <c r="G14622" s="24"/>
    </row>
    <row r="14623" spans="1:7" x14ac:dyDescent="0.25">
      <c r="A14623" s="11"/>
      <c r="B14623" s="11"/>
      <c r="C14623" s="10"/>
      <c r="D14623" s="11"/>
      <c r="E14623" s="11"/>
      <c r="F14623" s="11"/>
      <c r="G14623" s="24"/>
    </row>
    <row r="14624" spans="1:7" x14ac:dyDescent="0.25">
      <c r="A14624" s="11"/>
      <c r="B14624" s="11"/>
      <c r="C14624" s="10"/>
      <c r="D14624" s="11"/>
      <c r="E14624" s="11"/>
      <c r="F14624" s="11"/>
      <c r="G14624" s="24"/>
    </row>
    <row r="14625" spans="1:7" x14ac:dyDescent="0.25">
      <c r="A14625" s="11"/>
      <c r="B14625" s="11"/>
      <c r="C14625" s="10"/>
      <c r="D14625" s="11"/>
      <c r="E14625" s="11"/>
      <c r="F14625" s="11"/>
      <c r="G14625" s="24"/>
    </row>
    <row r="14626" spans="1:7" x14ac:dyDescent="0.25">
      <c r="A14626" s="11"/>
      <c r="B14626" s="11"/>
      <c r="C14626" s="10"/>
      <c r="D14626" s="11"/>
      <c r="E14626" s="11"/>
      <c r="F14626" s="11"/>
      <c r="G14626" s="24"/>
    </row>
    <row r="14627" spans="1:7" x14ac:dyDescent="0.25">
      <c r="A14627" s="11"/>
      <c r="B14627" s="11"/>
      <c r="C14627" s="10"/>
      <c r="D14627" s="11"/>
      <c r="E14627" s="11"/>
      <c r="F14627" s="11"/>
      <c r="G14627" s="24"/>
    </row>
    <row r="14628" spans="1:7" x14ac:dyDescent="0.25">
      <c r="A14628" s="11"/>
      <c r="B14628" s="11"/>
      <c r="C14628" s="10"/>
      <c r="D14628" s="11"/>
      <c r="E14628" s="11"/>
      <c r="F14628" s="11"/>
      <c r="G14628" s="24"/>
    </row>
    <row r="14629" spans="1:7" x14ac:dyDescent="0.25">
      <c r="A14629" s="11"/>
      <c r="B14629" s="11"/>
      <c r="C14629" s="10"/>
      <c r="D14629" s="11"/>
      <c r="E14629" s="11"/>
      <c r="F14629" s="11"/>
      <c r="G14629" s="24"/>
    </row>
    <row r="14630" spans="1:7" x14ac:dyDescent="0.25">
      <c r="A14630" s="11"/>
      <c r="B14630" s="11"/>
      <c r="C14630" s="10"/>
      <c r="D14630" s="11"/>
      <c r="E14630" s="11"/>
      <c r="F14630" s="11"/>
      <c r="G14630" s="24"/>
    </row>
    <row r="14631" spans="1:7" x14ac:dyDescent="0.25">
      <c r="A14631" s="11"/>
      <c r="B14631" s="11"/>
      <c r="C14631" s="10"/>
      <c r="D14631" s="11"/>
      <c r="E14631" s="11"/>
      <c r="F14631" s="11"/>
      <c r="G14631" s="24"/>
    </row>
    <row r="14632" spans="1:7" x14ac:dyDescent="0.25">
      <c r="A14632" s="11"/>
      <c r="B14632" s="11"/>
      <c r="C14632" s="10"/>
      <c r="D14632" s="11"/>
      <c r="E14632" s="11"/>
      <c r="F14632" s="11"/>
      <c r="G14632" s="24"/>
    </row>
    <row r="14633" spans="1:7" x14ac:dyDescent="0.25">
      <c r="A14633" s="11"/>
      <c r="B14633" s="11"/>
      <c r="C14633" s="10"/>
      <c r="D14633" s="11"/>
      <c r="E14633" s="11"/>
      <c r="F14633" s="11"/>
      <c r="G14633" s="24"/>
    </row>
    <row r="14634" spans="1:7" x14ac:dyDescent="0.25">
      <c r="A14634" s="11"/>
      <c r="B14634" s="11"/>
      <c r="C14634" s="10"/>
      <c r="D14634" s="11"/>
      <c r="E14634" s="11"/>
      <c r="F14634" s="11"/>
      <c r="G14634" s="24"/>
    </row>
    <row r="14635" spans="1:7" x14ac:dyDescent="0.25">
      <c r="A14635" s="11"/>
      <c r="B14635" s="11"/>
      <c r="C14635" s="10"/>
      <c r="D14635" s="11"/>
      <c r="E14635" s="11"/>
      <c r="F14635" s="11"/>
      <c r="G14635" s="24"/>
    </row>
    <row r="14636" spans="1:7" x14ac:dyDescent="0.25">
      <c r="A14636" s="11"/>
      <c r="B14636" s="11"/>
      <c r="C14636" s="10"/>
      <c r="D14636" s="11"/>
      <c r="E14636" s="11"/>
      <c r="F14636" s="11"/>
      <c r="G14636" s="24"/>
    </row>
    <row r="14637" spans="1:7" x14ac:dyDescent="0.25">
      <c r="A14637" s="11"/>
      <c r="B14637" s="11"/>
      <c r="C14637" s="10"/>
      <c r="D14637" s="11"/>
      <c r="E14637" s="11"/>
      <c r="F14637" s="11"/>
      <c r="G14637" s="24"/>
    </row>
    <row r="14638" spans="1:7" x14ac:dyDescent="0.25">
      <c r="A14638" s="11"/>
      <c r="B14638" s="11"/>
      <c r="C14638" s="10"/>
      <c r="D14638" s="11"/>
      <c r="E14638" s="11"/>
      <c r="F14638" s="11"/>
      <c r="G14638" s="24"/>
    </row>
    <row r="14639" spans="1:7" x14ac:dyDescent="0.25">
      <c r="A14639" s="11"/>
      <c r="B14639" s="11"/>
      <c r="C14639" s="10"/>
      <c r="D14639" s="11"/>
      <c r="E14639" s="11"/>
      <c r="F14639" s="11"/>
      <c r="G14639" s="24"/>
    </row>
    <row r="14640" spans="1:7" x14ac:dyDescent="0.25">
      <c r="A14640" s="11"/>
      <c r="B14640" s="11"/>
      <c r="C14640" s="10"/>
      <c r="D14640" s="11"/>
      <c r="E14640" s="11"/>
      <c r="F14640" s="11"/>
      <c r="G14640" s="24"/>
    </row>
    <row r="14641" spans="1:7" x14ac:dyDescent="0.25">
      <c r="A14641" s="11"/>
      <c r="B14641" s="11"/>
      <c r="C14641" s="10"/>
      <c r="D14641" s="11"/>
      <c r="E14641" s="11"/>
      <c r="F14641" s="11"/>
      <c r="G14641" s="24"/>
    </row>
    <row r="14642" spans="1:7" x14ac:dyDescent="0.25">
      <c r="A14642" s="11"/>
      <c r="B14642" s="11"/>
      <c r="C14642" s="10"/>
      <c r="D14642" s="11"/>
      <c r="E14642" s="11"/>
      <c r="F14642" s="11"/>
      <c r="G14642" s="24"/>
    </row>
    <row r="14643" spans="1:7" x14ac:dyDescent="0.25">
      <c r="A14643" s="11"/>
      <c r="B14643" s="11"/>
      <c r="C14643" s="10"/>
      <c r="D14643" s="11"/>
      <c r="E14643" s="11"/>
      <c r="F14643" s="11"/>
      <c r="G14643" s="24"/>
    </row>
    <row r="14644" spans="1:7" x14ac:dyDescent="0.25">
      <c r="A14644" s="11"/>
      <c r="B14644" s="11"/>
      <c r="C14644" s="10"/>
      <c r="D14644" s="11"/>
      <c r="E14644" s="11"/>
      <c r="F14644" s="11"/>
      <c r="G14644" s="24"/>
    </row>
    <row r="14645" spans="1:7" x14ac:dyDescent="0.25">
      <c r="A14645" s="11"/>
      <c r="B14645" s="11"/>
      <c r="C14645" s="10"/>
      <c r="D14645" s="11"/>
      <c r="E14645" s="11"/>
      <c r="F14645" s="11"/>
      <c r="G14645" s="24"/>
    </row>
    <row r="14646" spans="1:7" x14ac:dyDescent="0.25">
      <c r="A14646" s="11"/>
      <c r="B14646" s="11"/>
      <c r="C14646" s="10"/>
      <c r="D14646" s="11"/>
      <c r="E14646" s="11"/>
      <c r="F14646" s="11"/>
      <c r="G14646" s="24"/>
    </row>
    <row r="14647" spans="1:7" x14ac:dyDescent="0.25">
      <c r="A14647" s="11"/>
      <c r="B14647" s="11"/>
      <c r="C14647" s="10"/>
      <c r="D14647" s="11"/>
      <c r="E14647" s="11"/>
      <c r="F14647" s="11"/>
      <c r="G14647" s="24"/>
    </row>
    <row r="14648" spans="1:7" x14ac:dyDescent="0.25">
      <c r="A14648" s="11"/>
      <c r="B14648" s="11"/>
      <c r="C14648" s="10"/>
      <c r="D14648" s="11"/>
      <c r="E14648" s="11"/>
      <c r="F14648" s="11"/>
      <c r="G14648" s="24"/>
    </row>
    <row r="14649" spans="1:7" x14ac:dyDescent="0.25">
      <c r="A14649" s="11"/>
      <c r="B14649" s="11"/>
      <c r="C14649" s="10"/>
      <c r="D14649" s="11"/>
      <c r="E14649" s="11"/>
      <c r="F14649" s="11"/>
      <c r="G14649" s="24"/>
    </row>
    <row r="14650" spans="1:7" x14ac:dyDescent="0.25">
      <c r="A14650" s="11"/>
      <c r="B14650" s="11"/>
      <c r="C14650" s="10"/>
      <c r="D14650" s="11"/>
      <c r="E14650" s="11"/>
      <c r="F14650" s="11"/>
      <c r="G14650" s="24"/>
    </row>
    <row r="14651" spans="1:7" x14ac:dyDescent="0.25">
      <c r="A14651" s="11"/>
      <c r="B14651" s="11"/>
      <c r="C14651" s="10"/>
      <c r="D14651" s="11"/>
      <c r="E14651" s="11"/>
      <c r="F14651" s="11"/>
      <c r="G14651" s="24"/>
    </row>
    <row r="14652" spans="1:7" x14ac:dyDescent="0.25">
      <c r="A14652" s="11"/>
      <c r="B14652" s="11"/>
      <c r="C14652" s="10"/>
      <c r="D14652" s="11"/>
      <c r="E14652" s="11"/>
      <c r="F14652" s="11"/>
      <c r="G14652" s="24"/>
    </row>
    <row r="14653" spans="1:7" x14ac:dyDescent="0.25">
      <c r="A14653" s="11"/>
      <c r="B14653" s="11"/>
      <c r="C14653" s="10"/>
      <c r="D14653" s="11"/>
      <c r="E14653" s="11"/>
      <c r="F14653" s="11"/>
      <c r="G14653" s="24"/>
    </row>
    <row r="14654" spans="1:7" x14ac:dyDescent="0.25">
      <c r="A14654" s="11"/>
      <c r="B14654" s="11"/>
      <c r="C14654" s="10"/>
      <c r="D14654" s="11"/>
      <c r="E14654" s="11"/>
      <c r="F14654" s="11"/>
      <c r="G14654" s="24"/>
    </row>
    <row r="14655" spans="1:7" x14ac:dyDescent="0.25">
      <c r="A14655" s="11"/>
      <c r="B14655" s="11"/>
      <c r="C14655" s="10"/>
      <c r="D14655" s="11"/>
      <c r="E14655" s="11"/>
      <c r="F14655" s="11"/>
      <c r="G14655" s="24"/>
    </row>
    <row r="14656" spans="1:7" x14ac:dyDescent="0.25">
      <c r="A14656" s="11"/>
      <c r="B14656" s="11"/>
      <c r="C14656" s="10"/>
      <c r="D14656" s="11"/>
      <c r="E14656" s="11"/>
      <c r="F14656" s="11"/>
      <c r="G14656" s="24"/>
    </row>
    <row r="14657" spans="1:7" x14ac:dyDescent="0.25">
      <c r="A14657" s="11"/>
      <c r="B14657" s="11"/>
      <c r="C14657" s="10"/>
      <c r="D14657" s="11"/>
      <c r="E14657" s="11"/>
      <c r="F14657" s="11"/>
      <c r="G14657" s="24"/>
    </row>
    <row r="14658" spans="1:7" x14ac:dyDescent="0.25">
      <c r="A14658" s="11"/>
      <c r="B14658" s="11"/>
      <c r="C14658" s="10"/>
      <c r="D14658" s="11"/>
      <c r="E14658" s="11"/>
      <c r="F14658" s="11"/>
      <c r="G14658" s="24"/>
    </row>
    <row r="14659" spans="1:7" x14ac:dyDescent="0.25">
      <c r="A14659" s="11"/>
      <c r="B14659" s="11"/>
      <c r="C14659" s="10"/>
      <c r="D14659" s="11"/>
      <c r="E14659" s="11"/>
      <c r="F14659" s="11"/>
      <c r="G14659" s="24"/>
    </row>
    <row r="14660" spans="1:7" x14ac:dyDescent="0.25">
      <c r="A14660" s="11"/>
      <c r="B14660" s="11"/>
      <c r="C14660" s="10"/>
      <c r="D14660" s="11"/>
      <c r="E14660" s="11"/>
      <c r="F14660" s="11"/>
      <c r="G14660" s="24"/>
    </row>
    <row r="14661" spans="1:7" x14ac:dyDescent="0.25">
      <c r="A14661" s="11"/>
      <c r="B14661" s="11"/>
      <c r="C14661" s="10"/>
      <c r="D14661" s="11"/>
      <c r="E14661" s="11"/>
      <c r="F14661" s="11"/>
      <c r="G14661" s="24"/>
    </row>
    <row r="14662" spans="1:7" x14ac:dyDescent="0.25">
      <c r="A14662" s="11"/>
      <c r="B14662" s="11"/>
      <c r="C14662" s="10"/>
      <c r="D14662" s="11"/>
      <c r="E14662" s="11"/>
      <c r="F14662" s="11"/>
      <c r="G14662" s="24"/>
    </row>
    <row r="14663" spans="1:7" x14ac:dyDescent="0.25">
      <c r="A14663" s="11"/>
      <c r="B14663" s="11"/>
      <c r="C14663" s="10"/>
      <c r="D14663" s="11"/>
      <c r="E14663" s="11"/>
      <c r="F14663" s="11"/>
      <c r="G14663" s="24"/>
    </row>
    <row r="14664" spans="1:7" x14ac:dyDescent="0.25">
      <c r="A14664" s="11"/>
      <c r="B14664" s="11"/>
      <c r="C14664" s="10"/>
      <c r="D14664" s="11"/>
      <c r="E14664" s="11"/>
      <c r="F14664" s="11"/>
      <c r="G14664" s="24"/>
    </row>
    <row r="14665" spans="1:7" x14ac:dyDescent="0.25">
      <c r="A14665" s="11"/>
      <c r="B14665" s="11"/>
      <c r="C14665" s="10"/>
      <c r="D14665" s="11"/>
      <c r="E14665" s="11"/>
      <c r="F14665" s="11"/>
      <c r="G14665" s="24"/>
    </row>
    <row r="14666" spans="1:7" x14ac:dyDescent="0.25">
      <c r="A14666" s="11"/>
      <c r="B14666" s="11"/>
      <c r="C14666" s="10"/>
      <c r="D14666" s="11"/>
      <c r="E14666" s="11"/>
      <c r="F14666" s="11"/>
      <c r="G14666" s="24"/>
    </row>
    <row r="14667" spans="1:7" x14ac:dyDescent="0.25">
      <c r="A14667" s="11"/>
      <c r="B14667" s="11"/>
      <c r="C14667" s="10"/>
      <c r="D14667" s="11"/>
      <c r="E14667" s="11"/>
      <c r="F14667" s="11"/>
      <c r="G14667" s="24"/>
    </row>
    <row r="14668" spans="1:7" x14ac:dyDescent="0.25">
      <c r="A14668" s="11"/>
      <c r="B14668" s="11"/>
      <c r="C14668" s="10"/>
      <c r="D14668" s="11"/>
      <c r="E14668" s="11"/>
      <c r="F14668" s="11"/>
      <c r="G14668" s="24"/>
    </row>
    <row r="14669" spans="1:7" x14ac:dyDescent="0.25">
      <c r="A14669" s="11"/>
      <c r="B14669" s="11"/>
      <c r="C14669" s="10"/>
      <c r="D14669" s="11"/>
      <c r="E14669" s="11"/>
      <c r="F14669" s="11"/>
      <c r="G14669" s="24"/>
    </row>
    <row r="14670" spans="1:7" x14ac:dyDescent="0.25">
      <c r="A14670" s="11"/>
      <c r="B14670" s="11"/>
      <c r="C14670" s="10"/>
      <c r="D14670" s="11"/>
      <c r="E14670" s="11"/>
      <c r="F14670" s="11"/>
      <c r="G14670" s="24"/>
    </row>
    <row r="14671" spans="1:7" x14ac:dyDescent="0.25">
      <c r="A14671" s="11"/>
      <c r="B14671" s="11"/>
      <c r="C14671" s="10"/>
      <c r="D14671" s="11"/>
      <c r="E14671" s="11"/>
      <c r="F14671" s="11"/>
      <c r="G14671" s="24"/>
    </row>
    <row r="14672" spans="1:7" x14ac:dyDescent="0.25">
      <c r="A14672" s="11"/>
      <c r="B14672" s="11"/>
      <c r="C14672" s="10"/>
      <c r="D14672" s="11"/>
      <c r="E14672" s="11"/>
      <c r="F14672" s="11"/>
      <c r="G14672" s="24"/>
    </row>
    <row r="14673" spans="1:7" x14ac:dyDescent="0.25">
      <c r="A14673" s="11"/>
      <c r="B14673" s="11"/>
      <c r="C14673" s="10"/>
      <c r="D14673" s="11"/>
      <c r="E14673" s="11"/>
      <c r="F14673" s="11"/>
      <c r="G14673" s="24"/>
    </row>
    <row r="14674" spans="1:7" x14ac:dyDescent="0.25">
      <c r="A14674" s="11"/>
      <c r="B14674" s="11"/>
      <c r="C14674" s="10"/>
      <c r="D14674" s="11"/>
      <c r="E14674" s="11"/>
      <c r="F14674" s="11"/>
      <c r="G14674" s="24"/>
    </row>
    <row r="14675" spans="1:7" x14ac:dyDescent="0.25">
      <c r="A14675" s="11"/>
      <c r="B14675" s="11"/>
      <c r="C14675" s="10"/>
      <c r="D14675" s="11"/>
      <c r="E14675" s="11"/>
      <c r="F14675" s="11"/>
      <c r="G14675" s="24"/>
    </row>
    <row r="14676" spans="1:7" x14ac:dyDescent="0.25">
      <c r="A14676" s="11"/>
      <c r="B14676" s="11"/>
      <c r="C14676" s="10"/>
      <c r="D14676" s="11"/>
      <c r="E14676" s="11"/>
      <c r="F14676" s="11"/>
      <c r="G14676" s="24"/>
    </row>
    <row r="14677" spans="1:7" x14ac:dyDescent="0.25">
      <c r="A14677" s="11"/>
      <c r="B14677" s="11"/>
      <c r="C14677" s="10"/>
      <c r="D14677" s="11"/>
      <c r="E14677" s="11"/>
      <c r="F14677" s="11"/>
      <c r="G14677" s="24"/>
    </row>
    <row r="14678" spans="1:7" x14ac:dyDescent="0.25">
      <c r="A14678" s="11"/>
      <c r="B14678" s="11"/>
      <c r="C14678" s="10"/>
      <c r="D14678" s="11"/>
      <c r="E14678" s="11"/>
      <c r="F14678" s="11"/>
      <c r="G14678" s="24"/>
    </row>
    <row r="14679" spans="1:7" x14ac:dyDescent="0.25">
      <c r="A14679" s="11"/>
      <c r="B14679" s="11"/>
      <c r="C14679" s="10"/>
      <c r="D14679" s="11"/>
      <c r="E14679" s="11"/>
      <c r="F14679" s="11"/>
      <c r="G14679" s="24"/>
    </row>
    <row r="14680" spans="1:7" x14ac:dyDescent="0.25">
      <c r="A14680" s="11"/>
      <c r="B14680" s="11"/>
      <c r="C14680" s="10"/>
      <c r="D14680" s="11"/>
      <c r="E14680" s="11"/>
      <c r="F14680" s="11"/>
      <c r="G14680" s="24"/>
    </row>
    <row r="14681" spans="1:7" x14ac:dyDescent="0.25">
      <c r="A14681" s="11"/>
      <c r="B14681" s="11"/>
      <c r="C14681" s="10"/>
      <c r="D14681" s="11"/>
      <c r="E14681" s="11"/>
      <c r="F14681" s="11"/>
      <c r="G14681" s="24"/>
    </row>
    <row r="14682" spans="1:7" x14ac:dyDescent="0.25">
      <c r="A14682" s="11"/>
      <c r="B14682" s="11"/>
      <c r="C14682" s="10"/>
      <c r="D14682" s="11"/>
      <c r="E14682" s="11"/>
      <c r="F14682" s="11"/>
      <c r="G14682" s="24"/>
    </row>
    <row r="14683" spans="1:7" x14ac:dyDescent="0.25">
      <c r="A14683" s="11"/>
      <c r="B14683" s="11"/>
      <c r="C14683" s="10"/>
      <c r="D14683" s="11"/>
      <c r="E14683" s="11"/>
      <c r="F14683" s="11"/>
      <c r="G14683" s="24"/>
    </row>
    <row r="14684" spans="1:7" x14ac:dyDescent="0.25">
      <c r="A14684" s="11"/>
      <c r="B14684" s="11"/>
      <c r="C14684" s="10"/>
      <c r="D14684" s="11"/>
      <c r="E14684" s="11"/>
      <c r="F14684" s="11"/>
      <c r="G14684" s="24"/>
    </row>
    <row r="14685" spans="1:7" x14ac:dyDescent="0.25">
      <c r="A14685" s="11"/>
      <c r="B14685" s="11"/>
      <c r="C14685" s="10"/>
      <c r="D14685" s="11"/>
      <c r="E14685" s="11"/>
      <c r="F14685" s="11"/>
      <c r="G14685" s="24"/>
    </row>
    <row r="14686" spans="1:7" x14ac:dyDescent="0.25">
      <c r="A14686" s="11"/>
      <c r="B14686" s="11"/>
      <c r="C14686" s="10"/>
      <c r="D14686" s="11"/>
      <c r="E14686" s="11"/>
      <c r="F14686" s="11"/>
      <c r="G14686" s="24"/>
    </row>
    <row r="14687" spans="1:7" x14ac:dyDescent="0.25">
      <c r="A14687" s="11"/>
      <c r="B14687" s="11"/>
      <c r="C14687" s="10"/>
      <c r="D14687" s="11"/>
      <c r="E14687" s="11"/>
      <c r="F14687" s="11"/>
      <c r="G14687" s="24"/>
    </row>
    <row r="14688" spans="1:7" x14ac:dyDescent="0.25">
      <c r="A14688" s="11"/>
      <c r="B14688" s="11"/>
      <c r="C14688" s="10"/>
      <c r="D14688" s="11"/>
      <c r="E14688" s="11"/>
      <c r="F14688" s="11"/>
      <c r="G14688" s="24"/>
    </row>
    <row r="14689" spans="1:7" x14ac:dyDescent="0.25">
      <c r="A14689" s="11"/>
      <c r="B14689" s="11"/>
      <c r="C14689" s="10"/>
      <c r="D14689" s="11"/>
      <c r="E14689" s="11"/>
      <c r="F14689" s="11"/>
      <c r="G14689" s="24"/>
    </row>
    <row r="14690" spans="1:7" x14ac:dyDescent="0.25">
      <c r="A14690" s="11"/>
      <c r="B14690" s="11"/>
      <c r="C14690" s="10"/>
      <c r="D14690" s="11"/>
      <c r="E14690" s="11"/>
      <c r="F14690" s="11"/>
      <c r="G14690" s="24"/>
    </row>
    <row r="14691" spans="1:7" x14ac:dyDescent="0.25">
      <c r="A14691" s="11"/>
      <c r="B14691" s="11"/>
      <c r="C14691" s="10"/>
      <c r="D14691" s="11"/>
      <c r="E14691" s="11"/>
      <c r="F14691" s="11"/>
      <c r="G14691" s="24"/>
    </row>
    <row r="14692" spans="1:7" x14ac:dyDescent="0.25">
      <c r="A14692" s="11"/>
      <c r="B14692" s="11"/>
      <c r="C14692" s="10"/>
      <c r="D14692" s="11"/>
      <c r="E14692" s="11"/>
      <c r="F14692" s="11"/>
      <c r="G14692" s="24"/>
    </row>
    <row r="14693" spans="1:7" x14ac:dyDescent="0.25">
      <c r="A14693" s="11"/>
      <c r="B14693" s="11"/>
      <c r="C14693" s="10"/>
      <c r="D14693" s="11"/>
      <c r="E14693" s="11"/>
      <c r="F14693" s="11"/>
      <c r="G14693" s="24"/>
    </row>
    <row r="14694" spans="1:7" x14ac:dyDescent="0.25">
      <c r="A14694" s="11"/>
      <c r="B14694" s="11"/>
      <c r="C14694" s="10"/>
      <c r="D14694" s="11"/>
      <c r="E14694" s="11"/>
      <c r="F14694" s="11"/>
      <c r="G14694" s="24"/>
    </row>
    <row r="14695" spans="1:7" x14ac:dyDescent="0.25">
      <c r="A14695" s="11"/>
      <c r="B14695" s="11"/>
      <c r="C14695" s="10"/>
      <c r="D14695" s="11"/>
      <c r="E14695" s="11"/>
      <c r="F14695" s="11"/>
      <c r="G14695" s="24"/>
    </row>
    <row r="14696" spans="1:7" x14ac:dyDescent="0.25">
      <c r="A14696" s="11"/>
      <c r="B14696" s="11"/>
      <c r="C14696" s="10"/>
      <c r="D14696" s="11"/>
      <c r="E14696" s="11"/>
      <c r="F14696" s="11"/>
      <c r="G14696" s="24"/>
    </row>
    <row r="14697" spans="1:7" x14ac:dyDescent="0.25">
      <c r="A14697" s="11"/>
      <c r="B14697" s="11"/>
      <c r="C14697" s="10"/>
      <c r="D14697" s="11"/>
      <c r="E14697" s="11"/>
      <c r="F14697" s="11"/>
      <c r="G14697" s="24"/>
    </row>
    <row r="14698" spans="1:7" x14ac:dyDescent="0.25">
      <c r="A14698" s="11"/>
      <c r="B14698" s="11"/>
      <c r="C14698" s="10"/>
      <c r="D14698" s="11"/>
      <c r="E14698" s="11"/>
      <c r="F14698" s="11"/>
      <c r="G14698" s="24"/>
    </row>
    <row r="14699" spans="1:7" x14ac:dyDescent="0.25">
      <c r="A14699" s="11"/>
      <c r="B14699" s="11"/>
      <c r="C14699" s="10"/>
      <c r="D14699" s="11"/>
      <c r="E14699" s="11"/>
      <c r="F14699" s="11"/>
      <c r="G14699" s="24"/>
    </row>
    <row r="14700" spans="1:7" x14ac:dyDescent="0.25">
      <c r="A14700" s="11"/>
      <c r="B14700" s="11"/>
      <c r="C14700" s="10"/>
      <c r="D14700" s="11"/>
      <c r="E14700" s="11"/>
      <c r="F14700" s="11"/>
      <c r="G14700" s="24"/>
    </row>
    <row r="14701" spans="1:7" x14ac:dyDescent="0.25">
      <c r="A14701" s="11"/>
      <c r="B14701" s="11"/>
      <c r="C14701" s="10"/>
      <c r="D14701" s="11"/>
      <c r="E14701" s="11"/>
      <c r="F14701" s="11"/>
      <c r="G14701" s="24"/>
    </row>
    <row r="14702" spans="1:7" x14ac:dyDescent="0.25">
      <c r="A14702" s="11"/>
      <c r="B14702" s="11"/>
      <c r="C14702" s="10"/>
      <c r="D14702" s="11"/>
      <c r="E14702" s="11"/>
      <c r="F14702" s="11"/>
      <c r="G14702" s="24"/>
    </row>
    <row r="14703" spans="1:7" x14ac:dyDescent="0.25">
      <c r="A14703" s="11"/>
      <c r="B14703" s="11"/>
      <c r="C14703" s="10"/>
      <c r="D14703" s="11"/>
      <c r="E14703" s="11"/>
      <c r="F14703" s="11"/>
      <c r="G14703" s="24"/>
    </row>
    <row r="14704" spans="1:7" x14ac:dyDescent="0.25">
      <c r="A14704" s="11"/>
      <c r="B14704" s="11"/>
      <c r="C14704" s="10"/>
      <c r="D14704" s="11"/>
      <c r="E14704" s="11"/>
      <c r="F14704" s="11"/>
      <c r="G14704" s="24"/>
    </row>
    <row r="14705" spans="1:7" x14ac:dyDescent="0.25">
      <c r="A14705" s="11"/>
      <c r="B14705" s="11"/>
      <c r="C14705" s="10"/>
      <c r="D14705" s="11"/>
      <c r="E14705" s="11"/>
      <c r="F14705" s="11"/>
      <c r="G14705" s="24"/>
    </row>
    <row r="14706" spans="1:7" x14ac:dyDescent="0.25">
      <c r="A14706" s="11"/>
      <c r="B14706" s="11"/>
      <c r="C14706" s="10"/>
      <c r="D14706" s="11"/>
      <c r="E14706" s="11"/>
      <c r="F14706" s="11"/>
      <c r="G14706" s="24"/>
    </row>
    <row r="14707" spans="1:7" x14ac:dyDescent="0.25">
      <c r="A14707" s="11"/>
      <c r="B14707" s="11"/>
      <c r="C14707" s="10"/>
      <c r="D14707" s="11"/>
      <c r="E14707" s="11"/>
      <c r="F14707" s="11"/>
      <c r="G14707" s="24"/>
    </row>
    <row r="14708" spans="1:7" x14ac:dyDescent="0.25">
      <c r="A14708" s="11"/>
      <c r="B14708" s="11"/>
      <c r="C14708" s="10"/>
      <c r="D14708" s="11"/>
      <c r="E14708" s="11"/>
      <c r="F14708" s="11"/>
      <c r="G14708" s="24"/>
    </row>
    <row r="14709" spans="1:7" x14ac:dyDescent="0.25">
      <c r="A14709" s="11"/>
      <c r="B14709" s="11"/>
      <c r="C14709" s="10"/>
      <c r="D14709" s="11"/>
      <c r="E14709" s="11"/>
      <c r="F14709" s="11"/>
      <c r="G14709" s="24"/>
    </row>
    <row r="14710" spans="1:7" x14ac:dyDescent="0.25">
      <c r="A14710" s="11"/>
      <c r="B14710" s="11"/>
      <c r="C14710" s="10"/>
      <c r="D14710" s="11"/>
      <c r="E14710" s="11"/>
      <c r="F14710" s="11"/>
      <c r="G14710" s="24"/>
    </row>
    <row r="14711" spans="1:7" x14ac:dyDescent="0.25">
      <c r="A14711" s="11"/>
      <c r="B14711" s="11"/>
      <c r="C14711" s="10"/>
      <c r="D14711" s="11"/>
      <c r="E14711" s="11"/>
      <c r="F14711" s="11"/>
      <c r="G14711" s="24"/>
    </row>
    <row r="14712" spans="1:7" x14ac:dyDescent="0.25">
      <c r="A14712" s="11"/>
      <c r="B14712" s="11"/>
      <c r="C14712" s="10"/>
      <c r="D14712" s="11"/>
      <c r="E14712" s="11"/>
      <c r="F14712" s="11"/>
      <c r="G14712" s="24"/>
    </row>
    <row r="14713" spans="1:7" x14ac:dyDescent="0.25">
      <c r="A14713" s="11"/>
      <c r="B14713" s="11"/>
      <c r="C14713" s="10"/>
      <c r="D14713" s="11"/>
      <c r="E14713" s="11"/>
      <c r="F14713" s="11"/>
      <c r="G14713" s="24"/>
    </row>
    <row r="14714" spans="1:7" x14ac:dyDescent="0.25">
      <c r="A14714" s="11"/>
      <c r="B14714" s="11"/>
      <c r="C14714" s="10"/>
      <c r="D14714" s="11"/>
      <c r="E14714" s="11"/>
      <c r="F14714" s="11"/>
      <c r="G14714" s="24"/>
    </row>
    <row r="14715" spans="1:7" x14ac:dyDescent="0.25">
      <c r="A14715" s="11"/>
      <c r="B14715" s="11"/>
      <c r="C14715" s="10"/>
      <c r="D14715" s="11"/>
      <c r="E14715" s="11"/>
      <c r="F14715" s="11"/>
      <c r="G14715" s="24"/>
    </row>
    <row r="14716" spans="1:7" x14ac:dyDescent="0.25">
      <c r="A14716" s="11"/>
      <c r="B14716" s="11"/>
      <c r="C14716" s="10"/>
      <c r="D14716" s="11"/>
      <c r="E14716" s="11"/>
      <c r="F14716" s="11"/>
      <c r="G14716" s="24"/>
    </row>
    <row r="14717" spans="1:7" x14ac:dyDescent="0.25">
      <c r="A14717" s="11"/>
      <c r="B14717" s="11"/>
      <c r="C14717" s="10"/>
      <c r="D14717" s="11"/>
      <c r="E14717" s="11"/>
      <c r="F14717" s="11"/>
      <c r="G14717" s="24"/>
    </row>
    <row r="14718" spans="1:7" x14ac:dyDescent="0.25">
      <c r="A14718" s="11"/>
      <c r="B14718" s="11"/>
      <c r="C14718" s="10"/>
      <c r="D14718" s="11"/>
      <c r="E14718" s="11"/>
      <c r="F14718" s="11"/>
      <c r="G14718" s="24"/>
    </row>
    <row r="14719" spans="1:7" x14ac:dyDescent="0.25">
      <c r="A14719" s="11"/>
      <c r="B14719" s="11"/>
      <c r="C14719" s="10"/>
      <c r="D14719" s="11"/>
      <c r="E14719" s="11"/>
      <c r="F14719" s="11"/>
      <c r="G14719" s="24"/>
    </row>
    <row r="14720" spans="1:7" x14ac:dyDescent="0.25">
      <c r="A14720" s="11"/>
      <c r="B14720" s="11"/>
      <c r="C14720" s="10"/>
      <c r="D14720" s="11"/>
      <c r="E14720" s="11"/>
      <c r="F14720" s="11"/>
      <c r="G14720" s="24"/>
    </row>
    <row r="14721" spans="1:7" x14ac:dyDescent="0.25">
      <c r="A14721" s="11"/>
      <c r="B14721" s="11"/>
      <c r="C14721" s="10"/>
      <c r="D14721" s="11"/>
      <c r="E14721" s="11"/>
      <c r="F14721" s="11"/>
      <c r="G14721" s="24"/>
    </row>
    <row r="14722" spans="1:7" x14ac:dyDescent="0.25">
      <c r="A14722" s="11"/>
      <c r="B14722" s="11"/>
      <c r="C14722" s="10"/>
      <c r="D14722" s="11"/>
      <c r="E14722" s="11"/>
      <c r="F14722" s="11"/>
      <c r="G14722" s="24"/>
    </row>
    <row r="14723" spans="1:7" x14ac:dyDescent="0.25">
      <c r="A14723" s="11"/>
      <c r="B14723" s="11"/>
      <c r="C14723" s="10"/>
      <c r="D14723" s="11"/>
      <c r="E14723" s="11"/>
      <c r="F14723" s="11"/>
      <c r="G14723" s="24"/>
    </row>
    <row r="14724" spans="1:7" x14ac:dyDescent="0.25">
      <c r="A14724" s="11"/>
      <c r="B14724" s="11"/>
      <c r="C14724" s="10"/>
      <c r="D14724" s="11"/>
      <c r="E14724" s="11"/>
      <c r="F14724" s="11"/>
      <c r="G14724" s="24"/>
    </row>
    <row r="14725" spans="1:7" x14ac:dyDescent="0.25">
      <c r="A14725" s="11"/>
      <c r="B14725" s="11"/>
      <c r="C14725" s="10"/>
      <c r="D14725" s="11"/>
      <c r="E14725" s="11"/>
      <c r="F14725" s="11"/>
      <c r="G14725" s="24"/>
    </row>
    <row r="14726" spans="1:7" x14ac:dyDescent="0.25">
      <c r="A14726" s="11"/>
      <c r="B14726" s="11"/>
      <c r="C14726" s="10"/>
      <c r="D14726" s="11"/>
      <c r="E14726" s="11"/>
      <c r="F14726" s="11"/>
      <c r="G14726" s="24"/>
    </row>
    <row r="14727" spans="1:7" x14ac:dyDescent="0.25">
      <c r="A14727" s="11"/>
      <c r="B14727" s="11"/>
      <c r="C14727" s="10"/>
      <c r="D14727" s="11"/>
      <c r="E14727" s="11"/>
      <c r="F14727" s="11"/>
      <c r="G14727" s="24"/>
    </row>
    <row r="14728" spans="1:7" x14ac:dyDescent="0.25">
      <c r="A14728" s="11"/>
      <c r="B14728" s="11"/>
      <c r="C14728" s="10"/>
      <c r="D14728" s="11"/>
      <c r="E14728" s="11"/>
      <c r="F14728" s="11"/>
      <c r="G14728" s="24"/>
    </row>
    <row r="14729" spans="1:7" x14ac:dyDescent="0.25">
      <c r="A14729" s="11"/>
      <c r="B14729" s="11"/>
      <c r="C14729" s="10"/>
      <c r="D14729" s="11"/>
      <c r="E14729" s="11"/>
      <c r="F14729" s="11"/>
      <c r="G14729" s="24"/>
    </row>
    <row r="14730" spans="1:7" x14ac:dyDescent="0.25">
      <c r="A14730" s="11"/>
      <c r="B14730" s="11"/>
      <c r="C14730" s="10"/>
      <c r="D14730" s="11"/>
      <c r="E14730" s="11"/>
      <c r="F14730" s="11"/>
      <c r="G14730" s="24"/>
    </row>
    <row r="14731" spans="1:7" x14ac:dyDescent="0.25">
      <c r="A14731" s="11"/>
      <c r="B14731" s="11"/>
      <c r="C14731" s="10"/>
      <c r="D14731" s="11"/>
      <c r="E14731" s="11"/>
      <c r="F14731" s="11"/>
      <c r="G14731" s="24"/>
    </row>
    <row r="14732" spans="1:7" x14ac:dyDescent="0.25">
      <c r="A14732" s="11"/>
      <c r="B14732" s="11"/>
      <c r="C14732" s="10"/>
      <c r="D14732" s="11"/>
      <c r="E14732" s="11"/>
      <c r="F14732" s="11"/>
      <c r="G14732" s="24"/>
    </row>
    <row r="14733" spans="1:7" x14ac:dyDescent="0.25">
      <c r="A14733" s="11"/>
      <c r="B14733" s="11"/>
      <c r="C14733" s="10"/>
      <c r="D14733" s="11"/>
      <c r="E14733" s="11"/>
      <c r="F14733" s="11"/>
      <c r="G14733" s="24"/>
    </row>
    <row r="14734" spans="1:7" x14ac:dyDescent="0.25">
      <c r="A14734" s="11"/>
      <c r="B14734" s="11"/>
      <c r="C14734" s="10"/>
      <c r="D14734" s="11"/>
      <c r="E14734" s="11"/>
      <c r="F14734" s="11"/>
      <c r="G14734" s="24"/>
    </row>
    <row r="14735" spans="1:7" x14ac:dyDescent="0.25">
      <c r="A14735" s="11"/>
      <c r="B14735" s="11"/>
      <c r="C14735" s="10"/>
      <c r="D14735" s="11"/>
      <c r="E14735" s="11"/>
      <c r="F14735" s="11"/>
      <c r="G14735" s="24"/>
    </row>
    <row r="14736" spans="1:7" x14ac:dyDescent="0.25">
      <c r="A14736" s="11"/>
      <c r="B14736" s="11"/>
      <c r="C14736" s="10"/>
      <c r="D14736" s="11"/>
      <c r="E14736" s="11"/>
      <c r="F14736" s="11"/>
      <c r="G14736" s="24"/>
    </row>
    <row r="14737" spans="1:7" x14ac:dyDescent="0.25">
      <c r="A14737" s="11"/>
      <c r="B14737" s="11"/>
      <c r="C14737" s="10"/>
      <c r="D14737" s="11"/>
      <c r="E14737" s="11"/>
      <c r="F14737" s="11"/>
      <c r="G14737" s="24"/>
    </row>
    <row r="14738" spans="1:7" x14ac:dyDescent="0.25">
      <c r="A14738" s="11"/>
      <c r="B14738" s="11"/>
      <c r="C14738" s="10"/>
      <c r="D14738" s="11"/>
      <c r="E14738" s="11"/>
      <c r="F14738" s="11"/>
      <c r="G14738" s="24"/>
    </row>
    <row r="14739" spans="1:7" x14ac:dyDescent="0.25">
      <c r="A14739" s="11"/>
      <c r="B14739" s="11"/>
      <c r="C14739" s="10"/>
      <c r="D14739" s="11"/>
      <c r="E14739" s="11"/>
      <c r="F14739" s="11"/>
      <c r="G14739" s="24"/>
    </row>
    <row r="14740" spans="1:7" x14ac:dyDescent="0.25">
      <c r="A14740" s="11"/>
      <c r="B14740" s="11"/>
      <c r="C14740" s="10"/>
      <c r="D14740" s="11"/>
      <c r="E14740" s="11"/>
      <c r="F14740" s="11"/>
      <c r="G14740" s="24"/>
    </row>
    <row r="14741" spans="1:7" x14ac:dyDescent="0.25">
      <c r="A14741" s="11"/>
      <c r="B14741" s="11"/>
      <c r="C14741" s="10"/>
      <c r="D14741" s="11"/>
      <c r="E14741" s="11"/>
      <c r="F14741" s="11"/>
      <c r="G14741" s="24"/>
    </row>
    <row r="14742" spans="1:7" x14ac:dyDescent="0.25">
      <c r="A14742" s="11"/>
      <c r="B14742" s="11"/>
      <c r="C14742" s="10"/>
      <c r="D14742" s="11"/>
      <c r="E14742" s="11"/>
      <c r="F14742" s="11"/>
      <c r="G14742" s="24"/>
    </row>
    <row r="14743" spans="1:7" x14ac:dyDescent="0.25">
      <c r="A14743" s="11"/>
      <c r="B14743" s="11"/>
      <c r="C14743" s="10"/>
      <c r="D14743" s="11"/>
      <c r="E14743" s="11"/>
      <c r="F14743" s="11"/>
      <c r="G14743" s="24"/>
    </row>
    <row r="14744" spans="1:7" x14ac:dyDescent="0.25">
      <c r="A14744" s="11"/>
      <c r="B14744" s="11"/>
      <c r="C14744" s="10"/>
      <c r="D14744" s="11"/>
      <c r="E14744" s="11"/>
      <c r="F14744" s="11"/>
      <c r="G14744" s="24"/>
    </row>
    <row r="14745" spans="1:7" x14ac:dyDescent="0.25">
      <c r="A14745" s="11"/>
      <c r="B14745" s="11"/>
      <c r="C14745" s="10"/>
      <c r="D14745" s="11"/>
      <c r="E14745" s="11"/>
      <c r="F14745" s="11"/>
      <c r="G14745" s="24"/>
    </row>
    <row r="14746" spans="1:7" x14ac:dyDescent="0.25">
      <c r="A14746" s="11"/>
      <c r="B14746" s="11"/>
      <c r="C14746" s="10"/>
      <c r="D14746" s="11"/>
      <c r="E14746" s="11"/>
      <c r="F14746" s="11"/>
      <c r="G14746" s="24"/>
    </row>
    <row r="14747" spans="1:7" x14ac:dyDescent="0.25">
      <c r="A14747" s="11"/>
      <c r="B14747" s="11"/>
      <c r="C14747" s="10"/>
      <c r="D14747" s="11"/>
      <c r="E14747" s="11"/>
      <c r="F14747" s="11"/>
      <c r="G14747" s="24"/>
    </row>
    <row r="14748" spans="1:7" x14ac:dyDescent="0.25">
      <c r="A14748" s="11"/>
      <c r="B14748" s="11"/>
      <c r="C14748" s="10"/>
      <c r="D14748" s="11"/>
      <c r="E14748" s="11"/>
      <c r="F14748" s="11"/>
      <c r="G14748" s="24"/>
    </row>
    <row r="14749" spans="1:7" x14ac:dyDescent="0.25">
      <c r="A14749" s="11"/>
      <c r="B14749" s="11"/>
      <c r="C14749" s="10"/>
      <c r="D14749" s="11"/>
      <c r="E14749" s="11"/>
      <c r="F14749" s="11"/>
      <c r="G14749" s="24"/>
    </row>
    <row r="14750" spans="1:7" x14ac:dyDescent="0.25">
      <c r="A14750" s="11"/>
      <c r="B14750" s="11"/>
      <c r="C14750" s="10"/>
      <c r="D14750" s="11"/>
      <c r="E14750" s="11"/>
      <c r="F14750" s="11"/>
      <c r="G14750" s="24"/>
    </row>
    <row r="14751" spans="1:7" x14ac:dyDescent="0.25">
      <c r="A14751" s="11"/>
      <c r="B14751" s="11"/>
      <c r="C14751" s="10"/>
      <c r="D14751" s="11"/>
      <c r="E14751" s="11"/>
      <c r="F14751" s="11"/>
      <c r="G14751" s="24"/>
    </row>
    <row r="14752" spans="1:7" x14ac:dyDescent="0.25">
      <c r="A14752" s="11"/>
      <c r="B14752" s="11"/>
      <c r="C14752" s="10"/>
      <c r="D14752" s="11"/>
      <c r="E14752" s="11"/>
      <c r="F14752" s="11"/>
      <c r="G14752" s="24"/>
    </row>
    <row r="14753" spans="1:7" x14ac:dyDescent="0.25">
      <c r="A14753" s="11"/>
      <c r="B14753" s="11"/>
      <c r="C14753" s="10"/>
      <c r="D14753" s="11"/>
      <c r="E14753" s="11"/>
      <c r="F14753" s="11"/>
      <c r="G14753" s="24"/>
    </row>
    <row r="14754" spans="1:7" x14ac:dyDescent="0.25">
      <c r="A14754" s="11"/>
      <c r="B14754" s="11"/>
      <c r="C14754" s="10"/>
      <c r="D14754" s="11"/>
      <c r="E14754" s="11"/>
      <c r="F14754" s="11"/>
      <c r="G14754" s="24"/>
    </row>
    <row r="14755" spans="1:7" x14ac:dyDescent="0.25">
      <c r="A14755" s="11"/>
      <c r="B14755" s="11"/>
      <c r="C14755" s="10"/>
      <c r="D14755" s="11"/>
      <c r="E14755" s="11"/>
      <c r="F14755" s="11"/>
      <c r="G14755" s="24"/>
    </row>
    <row r="14756" spans="1:7" x14ac:dyDescent="0.25">
      <c r="A14756" s="11"/>
      <c r="B14756" s="11"/>
      <c r="C14756" s="10"/>
      <c r="D14756" s="11"/>
      <c r="E14756" s="11"/>
      <c r="F14756" s="11"/>
      <c r="G14756" s="24"/>
    </row>
    <row r="14757" spans="1:7" x14ac:dyDescent="0.25">
      <c r="A14757" s="11"/>
      <c r="B14757" s="11"/>
      <c r="C14757" s="10"/>
      <c r="D14757" s="11"/>
      <c r="E14757" s="11"/>
      <c r="F14757" s="11"/>
      <c r="G14757" s="24"/>
    </row>
    <row r="14758" spans="1:7" x14ac:dyDescent="0.25">
      <c r="A14758" s="11"/>
      <c r="B14758" s="11"/>
      <c r="C14758" s="10"/>
      <c r="D14758" s="11"/>
      <c r="E14758" s="11"/>
      <c r="F14758" s="11"/>
      <c r="G14758" s="24"/>
    </row>
    <row r="14759" spans="1:7" x14ac:dyDescent="0.25">
      <c r="A14759" s="11"/>
      <c r="B14759" s="11"/>
      <c r="C14759" s="10"/>
      <c r="D14759" s="11"/>
      <c r="E14759" s="11"/>
      <c r="F14759" s="11"/>
      <c r="G14759" s="24"/>
    </row>
    <row r="14760" spans="1:7" x14ac:dyDescent="0.25">
      <c r="A14760" s="11"/>
      <c r="B14760" s="11"/>
      <c r="C14760" s="10"/>
      <c r="D14760" s="11"/>
      <c r="E14760" s="11"/>
      <c r="F14760" s="11"/>
      <c r="G14760" s="24"/>
    </row>
    <row r="14761" spans="1:7" x14ac:dyDescent="0.25">
      <c r="A14761" s="11"/>
      <c r="B14761" s="11"/>
      <c r="C14761" s="10"/>
      <c r="D14761" s="11"/>
      <c r="E14761" s="11"/>
      <c r="F14761" s="11"/>
      <c r="G14761" s="24"/>
    </row>
    <row r="14762" spans="1:7" x14ac:dyDescent="0.25">
      <c r="A14762" s="11"/>
      <c r="B14762" s="11"/>
      <c r="C14762" s="10"/>
      <c r="D14762" s="11"/>
      <c r="E14762" s="11"/>
      <c r="F14762" s="11"/>
      <c r="G14762" s="24"/>
    </row>
    <row r="14763" spans="1:7" x14ac:dyDescent="0.25">
      <c r="A14763" s="11"/>
      <c r="B14763" s="11"/>
      <c r="C14763" s="10"/>
      <c r="D14763" s="11"/>
      <c r="E14763" s="11"/>
      <c r="F14763" s="11"/>
      <c r="G14763" s="24"/>
    </row>
    <row r="14764" spans="1:7" x14ac:dyDescent="0.25">
      <c r="A14764" s="11"/>
      <c r="B14764" s="11"/>
      <c r="C14764" s="10"/>
      <c r="D14764" s="11"/>
      <c r="E14764" s="11"/>
      <c r="F14764" s="11"/>
      <c r="G14764" s="24"/>
    </row>
    <row r="14765" spans="1:7" x14ac:dyDescent="0.25">
      <c r="A14765" s="11"/>
      <c r="B14765" s="11"/>
      <c r="C14765" s="10"/>
      <c r="D14765" s="11"/>
      <c r="E14765" s="11"/>
      <c r="F14765" s="11"/>
      <c r="G14765" s="24"/>
    </row>
    <row r="14766" spans="1:7" x14ac:dyDescent="0.25">
      <c r="A14766" s="11"/>
      <c r="B14766" s="11"/>
      <c r="C14766" s="10"/>
      <c r="D14766" s="11"/>
      <c r="E14766" s="11"/>
      <c r="F14766" s="11"/>
      <c r="G14766" s="24"/>
    </row>
    <row r="14767" spans="1:7" x14ac:dyDescent="0.25">
      <c r="A14767" s="11"/>
      <c r="B14767" s="11"/>
      <c r="C14767" s="10"/>
      <c r="D14767" s="11"/>
      <c r="E14767" s="11"/>
      <c r="F14767" s="11"/>
      <c r="G14767" s="24"/>
    </row>
    <row r="14768" spans="1:7" x14ac:dyDescent="0.25">
      <c r="A14768" s="11"/>
      <c r="B14768" s="11"/>
      <c r="C14768" s="10"/>
      <c r="D14768" s="11"/>
      <c r="E14768" s="11"/>
      <c r="F14768" s="11"/>
      <c r="G14768" s="24"/>
    </row>
    <row r="14769" spans="1:7" x14ac:dyDescent="0.25">
      <c r="A14769" s="11"/>
      <c r="B14769" s="11"/>
      <c r="C14769" s="10"/>
      <c r="D14769" s="11"/>
      <c r="E14769" s="11"/>
      <c r="F14769" s="11"/>
      <c r="G14769" s="24"/>
    </row>
    <row r="14770" spans="1:7" x14ac:dyDescent="0.25">
      <c r="A14770" s="11"/>
      <c r="B14770" s="11"/>
      <c r="C14770" s="10"/>
      <c r="D14770" s="11"/>
      <c r="E14770" s="11"/>
      <c r="F14770" s="11"/>
      <c r="G14770" s="24"/>
    </row>
    <row r="14771" spans="1:7" x14ac:dyDescent="0.25">
      <c r="A14771" s="11"/>
      <c r="B14771" s="11"/>
      <c r="C14771" s="10"/>
      <c r="D14771" s="11"/>
      <c r="E14771" s="11"/>
      <c r="F14771" s="11"/>
      <c r="G14771" s="24"/>
    </row>
    <row r="14772" spans="1:7" x14ac:dyDescent="0.25">
      <c r="A14772" s="11"/>
      <c r="B14772" s="11"/>
      <c r="C14772" s="10"/>
      <c r="D14772" s="11"/>
      <c r="E14772" s="11"/>
      <c r="F14772" s="11"/>
      <c r="G14772" s="24"/>
    </row>
    <row r="14773" spans="1:7" x14ac:dyDescent="0.25">
      <c r="A14773" s="11"/>
      <c r="B14773" s="11"/>
      <c r="C14773" s="10"/>
      <c r="D14773" s="11"/>
      <c r="E14773" s="11"/>
      <c r="F14773" s="11"/>
      <c r="G14773" s="24"/>
    </row>
    <row r="14774" spans="1:7" x14ac:dyDescent="0.25">
      <c r="A14774" s="11"/>
      <c r="B14774" s="11"/>
      <c r="C14774" s="10"/>
      <c r="D14774" s="11"/>
      <c r="E14774" s="11"/>
      <c r="F14774" s="11"/>
      <c r="G14774" s="24"/>
    </row>
    <row r="14775" spans="1:7" x14ac:dyDescent="0.25">
      <c r="A14775" s="11"/>
      <c r="B14775" s="11"/>
      <c r="C14775" s="10"/>
      <c r="D14775" s="11"/>
      <c r="E14775" s="11"/>
      <c r="F14775" s="11"/>
      <c r="G14775" s="24"/>
    </row>
    <row r="14776" spans="1:7" x14ac:dyDescent="0.25">
      <c r="A14776" s="11"/>
      <c r="B14776" s="11"/>
      <c r="C14776" s="10"/>
      <c r="D14776" s="11"/>
      <c r="E14776" s="11"/>
      <c r="F14776" s="11"/>
      <c r="G14776" s="24"/>
    </row>
    <row r="14777" spans="1:7" x14ac:dyDescent="0.25">
      <c r="A14777" s="11"/>
      <c r="B14777" s="11"/>
      <c r="C14777" s="10"/>
      <c r="D14777" s="11"/>
      <c r="E14777" s="11"/>
      <c r="F14777" s="11"/>
      <c r="G14777" s="24"/>
    </row>
    <row r="14778" spans="1:7" x14ac:dyDescent="0.25">
      <c r="A14778" s="11"/>
      <c r="B14778" s="11"/>
      <c r="C14778" s="10"/>
      <c r="D14778" s="11"/>
      <c r="E14778" s="11"/>
      <c r="F14778" s="11"/>
      <c r="G14778" s="24"/>
    </row>
    <row r="14779" spans="1:7" x14ac:dyDescent="0.25">
      <c r="A14779" s="11"/>
      <c r="B14779" s="11"/>
      <c r="C14779" s="10"/>
      <c r="D14779" s="11"/>
      <c r="E14779" s="11"/>
      <c r="F14779" s="11"/>
      <c r="G14779" s="24"/>
    </row>
    <row r="14780" spans="1:7" x14ac:dyDescent="0.25">
      <c r="A14780" s="11"/>
      <c r="B14780" s="11"/>
      <c r="C14780" s="10"/>
      <c r="D14780" s="11"/>
      <c r="E14780" s="11"/>
      <c r="F14780" s="11"/>
      <c r="G14780" s="24"/>
    </row>
    <row r="14781" spans="1:7" x14ac:dyDescent="0.25">
      <c r="A14781" s="11"/>
      <c r="B14781" s="11"/>
      <c r="C14781" s="10"/>
      <c r="D14781" s="11"/>
      <c r="E14781" s="11"/>
      <c r="F14781" s="11"/>
      <c r="G14781" s="24"/>
    </row>
    <row r="14782" spans="1:7" x14ac:dyDescent="0.25">
      <c r="A14782" s="11"/>
      <c r="B14782" s="11"/>
      <c r="C14782" s="10"/>
      <c r="D14782" s="11"/>
      <c r="E14782" s="11"/>
      <c r="F14782" s="11"/>
      <c r="G14782" s="24"/>
    </row>
    <row r="14783" spans="1:7" x14ac:dyDescent="0.25">
      <c r="A14783" s="11"/>
      <c r="B14783" s="11"/>
      <c r="C14783" s="10"/>
      <c r="D14783" s="11"/>
      <c r="E14783" s="11"/>
      <c r="F14783" s="11"/>
      <c r="G14783" s="24"/>
    </row>
    <row r="14784" spans="1:7" x14ac:dyDescent="0.25">
      <c r="A14784" s="11"/>
      <c r="B14784" s="11"/>
      <c r="C14784" s="10"/>
      <c r="D14784" s="11"/>
      <c r="E14784" s="11"/>
      <c r="F14784" s="11"/>
      <c r="G14784" s="24"/>
    </row>
    <row r="14785" spans="1:7" x14ac:dyDescent="0.25">
      <c r="A14785" s="11"/>
      <c r="B14785" s="11"/>
      <c r="C14785" s="10"/>
      <c r="D14785" s="11"/>
      <c r="E14785" s="11"/>
      <c r="F14785" s="11"/>
      <c r="G14785" s="24"/>
    </row>
    <row r="14786" spans="1:7" x14ac:dyDescent="0.25">
      <c r="A14786" s="11"/>
      <c r="B14786" s="11"/>
      <c r="C14786" s="10"/>
      <c r="D14786" s="11"/>
      <c r="E14786" s="11"/>
      <c r="F14786" s="11"/>
      <c r="G14786" s="24"/>
    </row>
    <row r="14787" spans="1:7" x14ac:dyDescent="0.25">
      <c r="A14787" s="11"/>
      <c r="B14787" s="11"/>
      <c r="C14787" s="10"/>
      <c r="D14787" s="11"/>
      <c r="E14787" s="11"/>
      <c r="F14787" s="11"/>
      <c r="G14787" s="24"/>
    </row>
    <row r="14788" spans="1:7" x14ac:dyDescent="0.25">
      <c r="A14788" s="11"/>
      <c r="B14788" s="11"/>
      <c r="C14788" s="10"/>
      <c r="D14788" s="11"/>
      <c r="E14788" s="11"/>
      <c r="F14788" s="11"/>
      <c r="G14788" s="24"/>
    </row>
    <row r="14789" spans="1:7" x14ac:dyDescent="0.25">
      <c r="A14789" s="11"/>
      <c r="B14789" s="11"/>
      <c r="C14789" s="10"/>
      <c r="D14789" s="11"/>
      <c r="E14789" s="11"/>
      <c r="F14789" s="11"/>
      <c r="G14789" s="24"/>
    </row>
    <row r="14790" spans="1:7" x14ac:dyDescent="0.25">
      <c r="A14790" s="11"/>
      <c r="B14790" s="11"/>
      <c r="C14790" s="10"/>
      <c r="D14790" s="11"/>
      <c r="E14790" s="11"/>
      <c r="F14790" s="11"/>
      <c r="G14790" s="24"/>
    </row>
    <row r="14791" spans="1:7" x14ac:dyDescent="0.25">
      <c r="A14791" s="11"/>
      <c r="B14791" s="11"/>
      <c r="C14791" s="10"/>
      <c r="D14791" s="11"/>
      <c r="E14791" s="11"/>
      <c r="F14791" s="11"/>
      <c r="G14791" s="24"/>
    </row>
    <row r="14792" spans="1:7" x14ac:dyDescent="0.25">
      <c r="A14792" s="11"/>
      <c r="B14792" s="11"/>
      <c r="C14792" s="10"/>
      <c r="D14792" s="11"/>
      <c r="E14792" s="11"/>
      <c r="F14792" s="11"/>
      <c r="G14792" s="24"/>
    </row>
    <row r="14793" spans="1:7" x14ac:dyDescent="0.25">
      <c r="A14793" s="11"/>
      <c r="B14793" s="11"/>
      <c r="C14793" s="10"/>
      <c r="D14793" s="11"/>
      <c r="E14793" s="11"/>
      <c r="F14793" s="11"/>
      <c r="G14793" s="24"/>
    </row>
    <row r="14794" spans="1:7" x14ac:dyDescent="0.25">
      <c r="A14794" s="11"/>
      <c r="B14794" s="11"/>
      <c r="C14794" s="10"/>
      <c r="D14794" s="11"/>
      <c r="E14794" s="11"/>
      <c r="F14794" s="11"/>
      <c r="G14794" s="24"/>
    </row>
    <row r="14795" spans="1:7" x14ac:dyDescent="0.25">
      <c r="A14795" s="11"/>
      <c r="B14795" s="11"/>
      <c r="C14795" s="10"/>
      <c r="D14795" s="11"/>
      <c r="E14795" s="11"/>
      <c r="F14795" s="11"/>
      <c r="G14795" s="24"/>
    </row>
    <row r="14796" spans="1:7" x14ac:dyDescent="0.25">
      <c r="A14796" s="11"/>
      <c r="B14796" s="11"/>
      <c r="C14796" s="10"/>
      <c r="D14796" s="11"/>
      <c r="E14796" s="11"/>
      <c r="F14796" s="11"/>
      <c r="G14796" s="24"/>
    </row>
    <row r="14797" spans="1:7" x14ac:dyDescent="0.25">
      <c r="A14797" s="11"/>
      <c r="B14797" s="11"/>
      <c r="C14797" s="10"/>
      <c r="D14797" s="11"/>
      <c r="E14797" s="11"/>
      <c r="F14797" s="11"/>
      <c r="G14797" s="24"/>
    </row>
    <row r="14798" spans="1:7" x14ac:dyDescent="0.25">
      <c r="A14798" s="11"/>
      <c r="B14798" s="11"/>
      <c r="C14798" s="10"/>
      <c r="D14798" s="11"/>
      <c r="E14798" s="11"/>
      <c r="F14798" s="11"/>
      <c r="G14798" s="24"/>
    </row>
    <row r="14799" spans="1:7" x14ac:dyDescent="0.25">
      <c r="A14799" s="11"/>
      <c r="B14799" s="11"/>
      <c r="C14799" s="10"/>
      <c r="D14799" s="11"/>
      <c r="E14799" s="11"/>
      <c r="F14799" s="11"/>
      <c r="G14799" s="24"/>
    </row>
    <row r="14800" spans="1:7" x14ac:dyDescent="0.25">
      <c r="A14800" s="11"/>
      <c r="B14800" s="11"/>
      <c r="C14800" s="10"/>
      <c r="D14800" s="11"/>
      <c r="E14800" s="11"/>
      <c r="F14800" s="11"/>
      <c r="G14800" s="24"/>
    </row>
    <row r="14801" spans="1:7" x14ac:dyDescent="0.25">
      <c r="A14801" s="11"/>
      <c r="B14801" s="11"/>
      <c r="C14801" s="10"/>
      <c r="D14801" s="11"/>
      <c r="E14801" s="11"/>
      <c r="F14801" s="11"/>
      <c r="G14801" s="24"/>
    </row>
    <row r="14802" spans="1:7" x14ac:dyDescent="0.25">
      <c r="A14802" s="11"/>
      <c r="B14802" s="11"/>
      <c r="C14802" s="10"/>
      <c r="D14802" s="11"/>
      <c r="E14802" s="11"/>
      <c r="F14802" s="11"/>
      <c r="G14802" s="24"/>
    </row>
    <row r="14803" spans="1:7" x14ac:dyDescent="0.25">
      <c r="A14803" s="11"/>
      <c r="B14803" s="11"/>
      <c r="C14803" s="10"/>
      <c r="D14803" s="11"/>
      <c r="E14803" s="11"/>
      <c r="F14803" s="11"/>
      <c r="G14803" s="24"/>
    </row>
    <row r="14804" spans="1:7" x14ac:dyDescent="0.25">
      <c r="A14804" s="11"/>
      <c r="B14804" s="11"/>
      <c r="C14804" s="10"/>
      <c r="D14804" s="11"/>
      <c r="E14804" s="11"/>
      <c r="F14804" s="11"/>
      <c r="G14804" s="24"/>
    </row>
    <row r="14805" spans="1:7" x14ac:dyDescent="0.25">
      <c r="A14805" s="11"/>
      <c r="B14805" s="11"/>
      <c r="C14805" s="10"/>
      <c r="D14805" s="11"/>
      <c r="E14805" s="11"/>
      <c r="F14805" s="11"/>
      <c r="G14805" s="24"/>
    </row>
    <row r="14806" spans="1:7" x14ac:dyDescent="0.25">
      <c r="A14806" s="11"/>
      <c r="B14806" s="11"/>
      <c r="C14806" s="10"/>
      <c r="D14806" s="11"/>
      <c r="E14806" s="11"/>
      <c r="F14806" s="11"/>
      <c r="G14806" s="24"/>
    </row>
    <row r="14807" spans="1:7" x14ac:dyDescent="0.25">
      <c r="A14807" s="11"/>
      <c r="B14807" s="11"/>
      <c r="C14807" s="10"/>
      <c r="D14807" s="11"/>
      <c r="E14807" s="11"/>
      <c r="F14807" s="11"/>
      <c r="G14807" s="24"/>
    </row>
    <row r="14808" spans="1:7" x14ac:dyDescent="0.25">
      <c r="A14808" s="11"/>
      <c r="B14808" s="11"/>
      <c r="C14808" s="10"/>
      <c r="D14808" s="11"/>
      <c r="E14808" s="11"/>
      <c r="F14808" s="11"/>
      <c r="G14808" s="24"/>
    </row>
    <row r="14809" spans="1:7" x14ac:dyDescent="0.25">
      <c r="A14809" s="11"/>
      <c r="B14809" s="11"/>
      <c r="C14809" s="10"/>
      <c r="D14809" s="11"/>
      <c r="E14809" s="11"/>
      <c r="F14809" s="11"/>
      <c r="G14809" s="24"/>
    </row>
    <row r="14810" spans="1:7" x14ac:dyDescent="0.25">
      <c r="A14810" s="11"/>
      <c r="B14810" s="11"/>
      <c r="C14810" s="10"/>
      <c r="D14810" s="11"/>
      <c r="E14810" s="11"/>
      <c r="F14810" s="11"/>
      <c r="G14810" s="24"/>
    </row>
    <row r="14811" spans="1:7" x14ac:dyDescent="0.25">
      <c r="A14811" s="11"/>
      <c r="B14811" s="11"/>
      <c r="C14811" s="10"/>
      <c r="D14811" s="11"/>
      <c r="E14811" s="11"/>
      <c r="F14811" s="11"/>
      <c r="G14811" s="24"/>
    </row>
    <row r="14812" spans="1:7" x14ac:dyDescent="0.25">
      <c r="A14812" s="11"/>
      <c r="B14812" s="11"/>
      <c r="C14812" s="10"/>
      <c r="D14812" s="11"/>
      <c r="E14812" s="11"/>
      <c r="F14812" s="11"/>
      <c r="G14812" s="24"/>
    </row>
    <row r="14813" spans="1:7" x14ac:dyDescent="0.25">
      <c r="A14813" s="11"/>
      <c r="B14813" s="11"/>
      <c r="C14813" s="10"/>
      <c r="D14813" s="11"/>
      <c r="E14813" s="11"/>
      <c r="F14813" s="11"/>
      <c r="G14813" s="24"/>
    </row>
    <row r="14814" spans="1:7" x14ac:dyDescent="0.25">
      <c r="A14814" s="11"/>
      <c r="B14814" s="11"/>
      <c r="C14814" s="10"/>
      <c r="D14814" s="11"/>
      <c r="E14814" s="11"/>
      <c r="F14814" s="11"/>
      <c r="G14814" s="24"/>
    </row>
    <row r="14815" spans="1:7" x14ac:dyDescent="0.25">
      <c r="A14815" s="11"/>
      <c r="B14815" s="11"/>
      <c r="C14815" s="10"/>
      <c r="D14815" s="11"/>
      <c r="E14815" s="11"/>
      <c r="F14815" s="11"/>
      <c r="G14815" s="24"/>
    </row>
    <row r="14816" spans="1:7" x14ac:dyDescent="0.25">
      <c r="A14816" s="11"/>
      <c r="B14816" s="11"/>
      <c r="C14816" s="10"/>
      <c r="D14816" s="11"/>
      <c r="E14816" s="11"/>
      <c r="F14816" s="11"/>
      <c r="G14816" s="24"/>
    </row>
    <row r="14817" spans="1:7" x14ac:dyDescent="0.25">
      <c r="A14817" s="11"/>
      <c r="B14817" s="11"/>
      <c r="C14817" s="10"/>
      <c r="D14817" s="11"/>
      <c r="E14817" s="11"/>
      <c r="F14817" s="11"/>
      <c r="G14817" s="24"/>
    </row>
    <row r="14818" spans="1:7" x14ac:dyDescent="0.25">
      <c r="A14818" s="11"/>
      <c r="B14818" s="11"/>
      <c r="C14818" s="10"/>
      <c r="D14818" s="11"/>
      <c r="E14818" s="11"/>
      <c r="F14818" s="11"/>
      <c r="G14818" s="24"/>
    </row>
    <row r="14819" spans="1:7" x14ac:dyDescent="0.25">
      <c r="A14819" s="11"/>
      <c r="B14819" s="11"/>
      <c r="C14819" s="10"/>
      <c r="D14819" s="11"/>
      <c r="E14819" s="11"/>
      <c r="F14819" s="11"/>
      <c r="G14819" s="24"/>
    </row>
    <row r="14820" spans="1:7" x14ac:dyDescent="0.25">
      <c r="A14820" s="11"/>
      <c r="B14820" s="11"/>
      <c r="C14820" s="10"/>
      <c r="D14820" s="11"/>
      <c r="E14820" s="11"/>
      <c r="F14820" s="11"/>
      <c r="G14820" s="24"/>
    </row>
    <row r="14821" spans="1:7" x14ac:dyDescent="0.25">
      <c r="A14821" s="11"/>
      <c r="B14821" s="11"/>
      <c r="C14821" s="10"/>
      <c r="D14821" s="11"/>
      <c r="E14821" s="11"/>
      <c r="F14821" s="11"/>
      <c r="G14821" s="24"/>
    </row>
    <row r="14822" spans="1:7" x14ac:dyDescent="0.25">
      <c r="A14822" s="11"/>
      <c r="B14822" s="11"/>
      <c r="C14822" s="10"/>
      <c r="D14822" s="11"/>
      <c r="E14822" s="11"/>
      <c r="F14822" s="11"/>
      <c r="G14822" s="24"/>
    </row>
    <row r="14823" spans="1:7" x14ac:dyDescent="0.25">
      <c r="A14823" s="11"/>
      <c r="B14823" s="11"/>
      <c r="C14823" s="10"/>
      <c r="D14823" s="11"/>
      <c r="E14823" s="11"/>
      <c r="F14823" s="11"/>
      <c r="G14823" s="24"/>
    </row>
    <row r="14824" spans="1:7" x14ac:dyDescent="0.25">
      <c r="A14824" s="11"/>
      <c r="B14824" s="11"/>
      <c r="C14824" s="10"/>
      <c r="D14824" s="11"/>
      <c r="E14824" s="11"/>
      <c r="F14824" s="11"/>
      <c r="G14824" s="24"/>
    </row>
    <row r="14825" spans="1:7" x14ac:dyDescent="0.25">
      <c r="A14825" s="11"/>
      <c r="B14825" s="11"/>
      <c r="C14825" s="10"/>
      <c r="D14825" s="11"/>
      <c r="E14825" s="11"/>
      <c r="F14825" s="11"/>
      <c r="G14825" s="24"/>
    </row>
    <row r="14826" spans="1:7" x14ac:dyDescent="0.25">
      <c r="A14826" s="11"/>
      <c r="B14826" s="11"/>
      <c r="C14826" s="10"/>
      <c r="D14826" s="11"/>
      <c r="E14826" s="11"/>
      <c r="F14826" s="11"/>
      <c r="G14826" s="24"/>
    </row>
    <row r="14827" spans="1:7" x14ac:dyDescent="0.25">
      <c r="A14827" s="11"/>
      <c r="B14827" s="11"/>
      <c r="C14827" s="10"/>
      <c r="D14827" s="11"/>
      <c r="E14827" s="11"/>
      <c r="F14827" s="11"/>
      <c r="G14827" s="24"/>
    </row>
    <row r="14828" spans="1:7" x14ac:dyDescent="0.25">
      <c r="A14828" s="11"/>
      <c r="B14828" s="11"/>
      <c r="C14828" s="10"/>
      <c r="D14828" s="11"/>
      <c r="E14828" s="11"/>
      <c r="F14828" s="11"/>
      <c r="G14828" s="24"/>
    </row>
    <row r="14829" spans="1:7" x14ac:dyDescent="0.25">
      <c r="A14829" s="11"/>
      <c r="B14829" s="11"/>
      <c r="C14829" s="10"/>
      <c r="D14829" s="11"/>
      <c r="E14829" s="11"/>
      <c r="F14829" s="11"/>
      <c r="G14829" s="24"/>
    </row>
    <row r="14830" spans="1:7" x14ac:dyDescent="0.25">
      <c r="A14830" s="11"/>
      <c r="B14830" s="11"/>
      <c r="C14830" s="10"/>
      <c r="D14830" s="11"/>
      <c r="E14830" s="11"/>
      <c r="F14830" s="11"/>
      <c r="G14830" s="24"/>
    </row>
    <row r="14831" spans="1:7" x14ac:dyDescent="0.25">
      <c r="A14831" s="11"/>
      <c r="B14831" s="11"/>
      <c r="C14831" s="10"/>
      <c r="D14831" s="11"/>
      <c r="E14831" s="11"/>
      <c r="F14831" s="11"/>
      <c r="G14831" s="24"/>
    </row>
    <row r="14832" spans="1:7" x14ac:dyDescent="0.25">
      <c r="A14832" s="11"/>
      <c r="B14832" s="11"/>
      <c r="C14832" s="10"/>
      <c r="D14832" s="11"/>
      <c r="E14832" s="11"/>
      <c r="F14832" s="11"/>
      <c r="G14832" s="24"/>
    </row>
    <row r="14833" spans="1:7" x14ac:dyDescent="0.25">
      <c r="A14833" s="11"/>
      <c r="B14833" s="11"/>
      <c r="C14833" s="10"/>
      <c r="D14833" s="11"/>
      <c r="E14833" s="11"/>
      <c r="F14833" s="11"/>
      <c r="G14833" s="24"/>
    </row>
    <row r="14834" spans="1:7" x14ac:dyDescent="0.25">
      <c r="A14834" s="11"/>
      <c r="B14834" s="11"/>
      <c r="C14834" s="10"/>
      <c r="D14834" s="11"/>
      <c r="E14834" s="11"/>
      <c r="F14834" s="11"/>
      <c r="G14834" s="24"/>
    </row>
    <row r="14835" spans="1:7" x14ac:dyDescent="0.25">
      <c r="A14835" s="11"/>
      <c r="B14835" s="11"/>
      <c r="C14835" s="10"/>
      <c r="D14835" s="11"/>
      <c r="E14835" s="11"/>
      <c r="F14835" s="11"/>
      <c r="G14835" s="24"/>
    </row>
    <row r="14836" spans="1:7" x14ac:dyDescent="0.25">
      <c r="A14836" s="11"/>
      <c r="B14836" s="11"/>
      <c r="C14836" s="10"/>
      <c r="D14836" s="11"/>
      <c r="E14836" s="11"/>
      <c r="F14836" s="11"/>
      <c r="G14836" s="24"/>
    </row>
    <row r="14837" spans="1:7" x14ac:dyDescent="0.25">
      <c r="A14837" s="11"/>
      <c r="B14837" s="11"/>
      <c r="C14837" s="10"/>
      <c r="D14837" s="11"/>
      <c r="E14837" s="11"/>
      <c r="F14837" s="11"/>
      <c r="G14837" s="24"/>
    </row>
    <row r="14838" spans="1:7" x14ac:dyDescent="0.25">
      <c r="A14838" s="11"/>
      <c r="B14838" s="11"/>
      <c r="C14838" s="10"/>
      <c r="D14838" s="11"/>
      <c r="E14838" s="11"/>
      <c r="F14838" s="11"/>
      <c r="G14838" s="24"/>
    </row>
    <row r="14839" spans="1:7" x14ac:dyDescent="0.25">
      <c r="A14839" s="11"/>
      <c r="B14839" s="11"/>
      <c r="C14839" s="10"/>
      <c r="D14839" s="11"/>
      <c r="E14839" s="11"/>
      <c r="F14839" s="11"/>
      <c r="G14839" s="24"/>
    </row>
    <row r="14840" spans="1:7" x14ac:dyDescent="0.25">
      <c r="A14840" s="11"/>
      <c r="B14840" s="11"/>
      <c r="C14840" s="10"/>
      <c r="D14840" s="11"/>
      <c r="E14840" s="11"/>
      <c r="F14840" s="11"/>
      <c r="G14840" s="24"/>
    </row>
    <row r="14841" spans="1:7" x14ac:dyDescent="0.25">
      <c r="A14841" s="11"/>
      <c r="B14841" s="11"/>
      <c r="C14841" s="10"/>
      <c r="D14841" s="11"/>
      <c r="E14841" s="11"/>
      <c r="F14841" s="11"/>
      <c r="G14841" s="24"/>
    </row>
    <row r="14842" spans="1:7" x14ac:dyDescent="0.25">
      <c r="A14842" s="11"/>
      <c r="B14842" s="11"/>
      <c r="C14842" s="10"/>
      <c r="D14842" s="11"/>
      <c r="E14842" s="11"/>
      <c r="F14842" s="11"/>
      <c r="G14842" s="24"/>
    </row>
    <row r="14843" spans="1:7" x14ac:dyDescent="0.25">
      <c r="A14843" s="11"/>
      <c r="B14843" s="11"/>
      <c r="C14843" s="10"/>
      <c r="D14843" s="11"/>
      <c r="E14843" s="11"/>
      <c r="F14843" s="11"/>
      <c r="G14843" s="24"/>
    </row>
    <row r="14844" spans="1:7" x14ac:dyDescent="0.25">
      <c r="A14844" s="11"/>
      <c r="B14844" s="11"/>
      <c r="C14844" s="10"/>
      <c r="D14844" s="11"/>
      <c r="E14844" s="11"/>
      <c r="F14844" s="11"/>
      <c r="G14844" s="24"/>
    </row>
    <row r="14845" spans="1:7" x14ac:dyDescent="0.25">
      <c r="A14845" s="11"/>
      <c r="B14845" s="11"/>
      <c r="C14845" s="10"/>
      <c r="D14845" s="11"/>
      <c r="E14845" s="11"/>
      <c r="F14845" s="11"/>
      <c r="G14845" s="24"/>
    </row>
    <row r="14846" spans="1:7" x14ac:dyDescent="0.25">
      <c r="A14846" s="11"/>
      <c r="B14846" s="11"/>
      <c r="C14846" s="10"/>
      <c r="D14846" s="11"/>
      <c r="E14846" s="11"/>
      <c r="F14846" s="11"/>
      <c r="G14846" s="24"/>
    </row>
    <row r="14847" spans="1:7" x14ac:dyDescent="0.25">
      <c r="A14847" s="11"/>
      <c r="B14847" s="11"/>
      <c r="C14847" s="10"/>
      <c r="D14847" s="11"/>
      <c r="E14847" s="11"/>
      <c r="F14847" s="11"/>
      <c r="G14847" s="24"/>
    </row>
    <row r="14848" spans="1:7" x14ac:dyDescent="0.25">
      <c r="A14848" s="11"/>
      <c r="B14848" s="11"/>
      <c r="C14848" s="10"/>
      <c r="D14848" s="11"/>
      <c r="E14848" s="11"/>
      <c r="F14848" s="11"/>
      <c r="G14848" s="24"/>
    </row>
    <row r="14849" spans="1:7" x14ac:dyDescent="0.25">
      <c r="A14849" s="11"/>
      <c r="B14849" s="11"/>
      <c r="C14849" s="10"/>
      <c r="D14849" s="11"/>
      <c r="E14849" s="11"/>
      <c r="F14849" s="11"/>
      <c r="G14849" s="24"/>
    </row>
    <row r="14850" spans="1:7" x14ac:dyDescent="0.25">
      <c r="A14850" s="11"/>
      <c r="B14850" s="11"/>
      <c r="C14850" s="10"/>
      <c r="D14850" s="11"/>
      <c r="E14850" s="11"/>
      <c r="F14850" s="11"/>
      <c r="G14850" s="24"/>
    </row>
    <row r="14851" spans="1:7" x14ac:dyDescent="0.25">
      <c r="A14851" s="11"/>
      <c r="B14851" s="11"/>
      <c r="C14851" s="10"/>
      <c r="D14851" s="11"/>
      <c r="E14851" s="11"/>
      <c r="F14851" s="11"/>
      <c r="G14851" s="24"/>
    </row>
    <row r="14852" spans="1:7" x14ac:dyDescent="0.25">
      <c r="A14852" s="11"/>
      <c r="B14852" s="11"/>
      <c r="C14852" s="10"/>
      <c r="D14852" s="11"/>
      <c r="E14852" s="11"/>
      <c r="F14852" s="11"/>
      <c r="G14852" s="24"/>
    </row>
    <row r="14853" spans="1:7" x14ac:dyDescent="0.25">
      <c r="A14853" s="11"/>
      <c r="B14853" s="11"/>
      <c r="C14853" s="10"/>
      <c r="D14853" s="11"/>
      <c r="E14853" s="11"/>
      <c r="F14853" s="11"/>
      <c r="G14853" s="24"/>
    </row>
    <row r="14854" spans="1:7" x14ac:dyDescent="0.25">
      <c r="A14854" s="11"/>
      <c r="B14854" s="11"/>
      <c r="C14854" s="10"/>
      <c r="D14854" s="11"/>
      <c r="E14854" s="11"/>
      <c r="F14854" s="11"/>
      <c r="G14854" s="24"/>
    </row>
    <row r="14855" spans="1:7" x14ac:dyDescent="0.25">
      <c r="A14855" s="11"/>
      <c r="B14855" s="11"/>
      <c r="C14855" s="10"/>
      <c r="D14855" s="11"/>
      <c r="E14855" s="11"/>
      <c r="F14855" s="11"/>
      <c r="G14855" s="24"/>
    </row>
    <row r="14856" spans="1:7" x14ac:dyDescent="0.25">
      <c r="A14856" s="11"/>
      <c r="B14856" s="11"/>
      <c r="C14856" s="10"/>
      <c r="D14856" s="11"/>
      <c r="E14856" s="11"/>
      <c r="F14856" s="11"/>
      <c r="G14856" s="24"/>
    </row>
    <row r="14857" spans="1:7" x14ac:dyDescent="0.25">
      <c r="A14857" s="11"/>
      <c r="B14857" s="11"/>
      <c r="C14857" s="10"/>
      <c r="D14857" s="11"/>
      <c r="E14857" s="11"/>
      <c r="F14857" s="11"/>
      <c r="G14857" s="24"/>
    </row>
    <row r="14858" spans="1:7" x14ac:dyDescent="0.25">
      <c r="A14858" s="11"/>
      <c r="B14858" s="11"/>
      <c r="C14858" s="10"/>
      <c r="D14858" s="11"/>
      <c r="E14858" s="11"/>
      <c r="F14858" s="11"/>
      <c r="G14858" s="24"/>
    </row>
    <row r="14859" spans="1:7" x14ac:dyDescent="0.25">
      <c r="A14859" s="11"/>
      <c r="B14859" s="11"/>
      <c r="C14859" s="10"/>
      <c r="D14859" s="11"/>
      <c r="E14859" s="11"/>
      <c r="F14859" s="11"/>
      <c r="G14859" s="24"/>
    </row>
    <row r="14860" spans="1:7" x14ac:dyDescent="0.25">
      <c r="A14860" s="11"/>
      <c r="B14860" s="11"/>
      <c r="C14860" s="10"/>
      <c r="D14860" s="11"/>
      <c r="E14860" s="11"/>
      <c r="F14860" s="11"/>
      <c r="G14860" s="24"/>
    </row>
    <row r="14861" spans="1:7" x14ac:dyDescent="0.25">
      <c r="A14861" s="11"/>
      <c r="B14861" s="11"/>
      <c r="C14861" s="10"/>
      <c r="D14861" s="11"/>
      <c r="E14861" s="11"/>
      <c r="F14861" s="11"/>
      <c r="G14861" s="24"/>
    </row>
    <row r="14862" spans="1:7" x14ac:dyDescent="0.25">
      <c r="A14862" s="11"/>
      <c r="B14862" s="11"/>
      <c r="C14862" s="10"/>
      <c r="D14862" s="11"/>
      <c r="E14862" s="11"/>
      <c r="F14862" s="11"/>
      <c r="G14862" s="24"/>
    </row>
    <row r="14863" spans="1:7" x14ac:dyDescent="0.25">
      <c r="A14863" s="11"/>
      <c r="B14863" s="11"/>
      <c r="C14863" s="10"/>
      <c r="D14863" s="11"/>
      <c r="E14863" s="11"/>
      <c r="F14863" s="11"/>
      <c r="G14863" s="24"/>
    </row>
    <row r="14864" spans="1:7" x14ac:dyDescent="0.25">
      <c r="A14864" s="11"/>
      <c r="B14864" s="11"/>
      <c r="C14864" s="10"/>
      <c r="D14864" s="11"/>
      <c r="E14864" s="11"/>
      <c r="F14864" s="11"/>
      <c r="G14864" s="24"/>
    </row>
    <row r="14865" spans="1:7" x14ac:dyDescent="0.25">
      <c r="A14865" s="11"/>
      <c r="B14865" s="11"/>
      <c r="C14865" s="10"/>
      <c r="D14865" s="11"/>
      <c r="E14865" s="11"/>
      <c r="F14865" s="11"/>
      <c r="G14865" s="24"/>
    </row>
    <row r="14866" spans="1:7" x14ac:dyDescent="0.25">
      <c r="A14866" s="11"/>
      <c r="B14866" s="11"/>
      <c r="C14866" s="10"/>
      <c r="D14866" s="11"/>
      <c r="E14866" s="11"/>
      <c r="F14866" s="11"/>
      <c r="G14866" s="24"/>
    </row>
    <row r="14867" spans="1:7" x14ac:dyDescent="0.25">
      <c r="A14867" s="11"/>
      <c r="B14867" s="11"/>
      <c r="C14867" s="10"/>
      <c r="D14867" s="11"/>
      <c r="E14867" s="11"/>
      <c r="F14867" s="11"/>
      <c r="G14867" s="24"/>
    </row>
    <row r="14868" spans="1:7" x14ac:dyDescent="0.25">
      <c r="A14868" s="11"/>
      <c r="B14868" s="11"/>
      <c r="C14868" s="10"/>
      <c r="D14868" s="11"/>
      <c r="E14868" s="11"/>
      <c r="F14868" s="11"/>
      <c r="G14868" s="24"/>
    </row>
    <row r="14869" spans="1:7" x14ac:dyDescent="0.25">
      <c r="A14869" s="11"/>
      <c r="B14869" s="11"/>
      <c r="C14869" s="10"/>
      <c r="D14869" s="11"/>
      <c r="E14869" s="11"/>
      <c r="F14869" s="11"/>
      <c r="G14869" s="24"/>
    </row>
    <row r="14870" spans="1:7" x14ac:dyDescent="0.25">
      <c r="A14870" s="11"/>
      <c r="B14870" s="11"/>
      <c r="C14870" s="10"/>
      <c r="D14870" s="11"/>
      <c r="E14870" s="11"/>
      <c r="F14870" s="11"/>
      <c r="G14870" s="24"/>
    </row>
    <row r="14871" spans="1:7" x14ac:dyDescent="0.25">
      <c r="A14871" s="11"/>
      <c r="B14871" s="11"/>
      <c r="C14871" s="10"/>
      <c r="D14871" s="11"/>
      <c r="E14871" s="11"/>
      <c r="F14871" s="11"/>
      <c r="G14871" s="24"/>
    </row>
    <row r="14872" spans="1:7" x14ac:dyDescent="0.25">
      <c r="A14872" s="11"/>
      <c r="B14872" s="11"/>
      <c r="C14872" s="10"/>
      <c r="D14872" s="11"/>
      <c r="E14872" s="11"/>
      <c r="F14872" s="11"/>
      <c r="G14872" s="24"/>
    </row>
    <row r="14873" spans="1:7" x14ac:dyDescent="0.25">
      <c r="A14873" s="11"/>
      <c r="B14873" s="11"/>
      <c r="C14873" s="10"/>
      <c r="D14873" s="11"/>
      <c r="E14873" s="11"/>
      <c r="F14873" s="11"/>
      <c r="G14873" s="24"/>
    </row>
    <row r="14874" spans="1:7" x14ac:dyDescent="0.25">
      <c r="A14874" s="11"/>
      <c r="B14874" s="11"/>
      <c r="C14874" s="10"/>
      <c r="D14874" s="11"/>
      <c r="E14874" s="11"/>
      <c r="F14874" s="11"/>
      <c r="G14874" s="24"/>
    </row>
    <row r="14875" spans="1:7" x14ac:dyDescent="0.25">
      <c r="A14875" s="11"/>
      <c r="B14875" s="11"/>
      <c r="C14875" s="10"/>
      <c r="D14875" s="11"/>
      <c r="E14875" s="11"/>
      <c r="F14875" s="11"/>
      <c r="G14875" s="24"/>
    </row>
    <row r="14876" spans="1:7" x14ac:dyDescent="0.25">
      <c r="A14876" s="11"/>
      <c r="B14876" s="11"/>
      <c r="C14876" s="10"/>
      <c r="D14876" s="11"/>
      <c r="E14876" s="11"/>
      <c r="F14876" s="11"/>
      <c r="G14876" s="24"/>
    </row>
    <row r="14877" spans="1:7" x14ac:dyDescent="0.25">
      <c r="A14877" s="11"/>
      <c r="B14877" s="11"/>
      <c r="C14877" s="10"/>
      <c r="D14877" s="11"/>
      <c r="E14877" s="11"/>
      <c r="F14877" s="11"/>
      <c r="G14877" s="24"/>
    </row>
    <row r="14878" spans="1:7" x14ac:dyDescent="0.25">
      <c r="A14878" s="11"/>
      <c r="B14878" s="11"/>
      <c r="C14878" s="10"/>
      <c r="D14878" s="11"/>
      <c r="E14878" s="11"/>
      <c r="F14878" s="11"/>
      <c r="G14878" s="24"/>
    </row>
    <row r="14879" spans="1:7" x14ac:dyDescent="0.25">
      <c r="A14879" s="11"/>
      <c r="B14879" s="11"/>
      <c r="C14879" s="10"/>
      <c r="D14879" s="11"/>
      <c r="E14879" s="11"/>
      <c r="F14879" s="11"/>
      <c r="G14879" s="24"/>
    </row>
    <row r="14880" spans="1:7" x14ac:dyDescent="0.25">
      <c r="A14880" s="11"/>
      <c r="B14880" s="11"/>
      <c r="C14880" s="10"/>
      <c r="D14880" s="11"/>
      <c r="E14880" s="11"/>
      <c r="F14880" s="11"/>
      <c r="G14880" s="24"/>
    </row>
    <row r="14881" spans="1:7" x14ac:dyDescent="0.25">
      <c r="A14881" s="11"/>
      <c r="B14881" s="11"/>
      <c r="C14881" s="10"/>
      <c r="D14881" s="11"/>
      <c r="E14881" s="11"/>
      <c r="F14881" s="11"/>
      <c r="G14881" s="24"/>
    </row>
    <row r="14882" spans="1:7" x14ac:dyDescent="0.25">
      <c r="A14882" s="11"/>
      <c r="B14882" s="11"/>
      <c r="C14882" s="10"/>
      <c r="D14882" s="11"/>
      <c r="E14882" s="11"/>
      <c r="F14882" s="11"/>
      <c r="G14882" s="24"/>
    </row>
    <row r="14883" spans="1:7" x14ac:dyDescent="0.25">
      <c r="A14883" s="11"/>
      <c r="B14883" s="11"/>
      <c r="C14883" s="10"/>
      <c r="D14883" s="11"/>
      <c r="E14883" s="11"/>
      <c r="F14883" s="11"/>
      <c r="G14883" s="24"/>
    </row>
    <row r="14884" spans="1:7" x14ac:dyDescent="0.25">
      <c r="A14884" s="11"/>
      <c r="B14884" s="11"/>
      <c r="C14884" s="10"/>
      <c r="D14884" s="11"/>
      <c r="E14884" s="11"/>
      <c r="F14884" s="11"/>
      <c r="G14884" s="24"/>
    </row>
    <row r="14885" spans="1:7" x14ac:dyDescent="0.25">
      <c r="A14885" s="11"/>
      <c r="B14885" s="11"/>
      <c r="C14885" s="10"/>
      <c r="D14885" s="11"/>
      <c r="E14885" s="11"/>
      <c r="F14885" s="11"/>
      <c r="G14885" s="24"/>
    </row>
    <row r="14886" spans="1:7" x14ac:dyDescent="0.25">
      <c r="A14886" s="11"/>
      <c r="B14886" s="11"/>
      <c r="C14886" s="10"/>
      <c r="D14886" s="11"/>
      <c r="E14886" s="11"/>
      <c r="F14886" s="11"/>
      <c r="G14886" s="24"/>
    </row>
    <row r="14887" spans="1:7" x14ac:dyDescent="0.25">
      <c r="A14887" s="11"/>
      <c r="B14887" s="11"/>
      <c r="C14887" s="10"/>
      <c r="D14887" s="11"/>
      <c r="E14887" s="11"/>
      <c r="F14887" s="11"/>
      <c r="G14887" s="24"/>
    </row>
    <row r="14888" spans="1:7" x14ac:dyDescent="0.25">
      <c r="A14888" s="11"/>
      <c r="B14888" s="11"/>
      <c r="C14888" s="10"/>
      <c r="D14888" s="11"/>
      <c r="E14888" s="11"/>
      <c r="F14888" s="11"/>
      <c r="G14888" s="24"/>
    </row>
    <row r="14889" spans="1:7" x14ac:dyDescent="0.25">
      <c r="A14889" s="11"/>
      <c r="B14889" s="11"/>
      <c r="C14889" s="10"/>
      <c r="D14889" s="11"/>
      <c r="E14889" s="11"/>
      <c r="F14889" s="11"/>
      <c r="G14889" s="24"/>
    </row>
    <row r="14890" spans="1:7" x14ac:dyDescent="0.25">
      <c r="A14890" s="11"/>
      <c r="B14890" s="11"/>
      <c r="C14890" s="10"/>
      <c r="D14890" s="11"/>
      <c r="E14890" s="11"/>
      <c r="F14890" s="11"/>
      <c r="G14890" s="24"/>
    </row>
    <row r="14891" spans="1:7" x14ac:dyDescent="0.25">
      <c r="A14891" s="11"/>
      <c r="B14891" s="11"/>
      <c r="C14891" s="10"/>
      <c r="D14891" s="11"/>
      <c r="E14891" s="11"/>
      <c r="F14891" s="11"/>
      <c r="G14891" s="24"/>
    </row>
    <row r="14892" spans="1:7" x14ac:dyDescent="0.25">
      <c r="A14892" s="11"/>
      <c r="B14892" s="11"/>
      <c r="C14892" s="10"/>
      <c r="D14892" s="11"/>
      <c r="E14892" s="11"/>
      <c r="F14892" s="11"/>
      <c r="G14892" s="24"/>
    </row>
    <row r="14893" spans="1:7" x14ac:dyDescent="0.25">
      <c r="A14893" s="11"/>
      <c r="B14893" s="11"/>
      <c r="C14893" s="10"/>
      <c r="D14893" s="11"/>
      <c r="E14893" s="11"/>
      <c r="F14893" s="11"/>
      <c r="G14893" s="24"/>
    </row>
    <row r="14894" spans="1:7" x14ac:dyDescent="0.25">
      <c r="A14894" s="11"/>
      <c r="B14894" s="11"/>
      <c r="C14894" s="10"/>
      <c r="D14894" s="11"/>
      <c r="E14894" s="11"/>
      <c r="F14894" s="11"/>
      <c r="G14894" s="24"/>
    </row>
    <row r="14895" spans="1:7" x14ac:dyDescent="0.25">
      <c r="A14895" s="11"/>
      <c r="B14895" s="11"/>
      <c r="C14895" s="10"/>
      <c r="D14895" s="11"/>
      <c r="E14895" s="11"/>
      <c r="F14895" s="11"/>
      <c r="G14895" s="24"/>
    </row>
    <row r="14896" spans="1:7" x14ac:dyDescent="0.25">
      <c r="A14896" s="11"/>
      <c r="B14896" s="11"/>
      <c r="C14896" s="10"/>
      <c r="D14896" s="11"/>
      <c r="E14896" s="11"/>
      <c r="F14896" s="11"/>
      <c r="G14896" s="24"/>
    </row>
    <row r="14897" spans="1:7" x14ac:dyDescent="0.25">
      <c r="A14897" s="11"/>
      <c r="B14897" s="11"/>
      <c r="C14897" s="10"/>
      <c r="D14897" s="11"/>
      <c r="E14897" s="11"/>
      <c r="F14897" s="11"/>
      <c r="G14897" s="24"/>
    </row>
    <row r="14898" spans="1:7" x14ac:dyDescent="0.25">
      <c r="A14898" s="11"/>
      <c r="B14898" s="11"/>
      <c r="C14898" s="10"/>
      <c r="D14898" s="11"/>
      <c r="E14898" s="11"/>
      <c r="F14898" s="11"/>
      <c r="G14898" s="24"/>
    </row>
    <row r="14899" spans="1:7" x14ac:dyDescent="0.25">
      <c r="A14899" s="11"/>
      <c r="B14899" s="11"/>
      <c r="C14899" s="10"/>
      <c r="D14899" s="11"/>
      <c r="E14899" s="11"/>
      <c r="F14899" s="11"/>
      <c r="G14899" s="24"/>
    </row>
    <row r="14900" spans="1:7" x14ac:dyDescent="0.25">
      <c r="A14900" s="11"/>
      <c r="B14900" s="11"/>
      <c r="C14900" s="10"/>
      <c r="D14900" s="11"/>
      <c r="E14900" s="11"/>
      <c r="F14900" s="11"/>
      <c r="G14900" s="24"/>
    </row>
    <row r="14901" spans="1:7" x14ac:dyDescent="0.25">
      <c r="A14901" s="11"/>
      <c r="B14901" s="11"/>
      <c r="C14901" s="10"/>
      <c r="D14901" s="11"/>
      <c r="E14901" s="11"/>
      <c r="F14901" s="11"/>
      <c r="G14901" s="24"/>
    </row>
    <row r="14902" spans="1:7" x14ac:dyDescent="0.25">
      <c r="A14902" s="11"/>
      <c r="B14902" s="11"/>
      <c r="C14902" s="10"/>
      <c r="D14902" s="11"/>
      <c r="E14902" s="11"/>
      <c r="F14902" s="11"/>
      <c r="G14902" s="24"/>
    </row>
    <row r="14903" spans="1:7" x14ac:dyDescent="0.25">
      <c r="A14903" s="11"/>
      <c r="B14903" s="11"/>
      <c r="C14903" s="10"/>
      <c r="D14903" s="11"/>
      <c r="E14903" s="11"/>
      <c r="F14903" s="11"/>
      <c r="G14903" s="24"/>
    </row>
    <row r="14904" spans="1:7" x14ac:dyDescent="0.25">
      <c r="A14904" s="11"/>
      <c r="B14904" s="11"/>
      <c r="C14904" s="10"/>
      <c r="D14904" s="11"/>
      <c r="E14904" s="11"/>
      <c r="F14904" s="11"/>
      <c r="G14904" s="24"/>
    </row>
    <row r="14905" spans="1:7" x14ac:dyDescent="0.25">
      <c r="A14905" s="11"/>
      <c r="B14905" s="11"/>
      <c r="C14905" s="10"/>
      <c r="D14905" s="11"/>
      <c r="E14905" s="11"/>
      <c r="F14905" s="11"/>
      <c r="G14905" s="24"/>
    </row>
    <row r="14906" spans="1:7" x14ac:dyDescent="0.25">
      <c r="A14906" s="11"/>
      <c r="B14906" s="11"/>
      <c r="C14906" s="10"/>
      <c r="D14906" s="11"/>
      <c r="E14906" s="11"/>
      <c r="F14906" s="11"/>
      <c r="G14906" s="24"/>
    </row>
    <row r="14907" spans="1:7" x14ac:dyDescent="0.25">
      <c r="A14907" s="11"/>
      <c r="B14907" s="11"/>
      <c r="C14907" s="10"/>
      <c r="D14907" s="11"/>
      <c r="E14907" s="11"/>
      <c r="F14907" s="11"/>
      <c r="G14907" s="24"/>
    </row>
    <row r="14908" spans="1:7" x14ac:dyDescent="0.25">
      <c r="A14908" s="11"/>
      <c r="B14908" s="11"/>
      <c r="C14908" s="10"/>
      <c r="D14908" s="11"/>
      <c r="E14908" s="11"/>
      <c r="F14908" s="11"/>
      <c r="G14908" s="24"/>
    </row>
    <row r="14909" spans="1:7" x14ac:dyDescent="0.25">
      <c r="A14909" s="11"/>
      <c r="B14909" s="11"/>
      <c r="C14909" s="10"/>
      <c r="D14909" s="11"/>
      <c r="E14909" s="11"/>
      <c r="F14909" s="11"/>
      <c r="G14909" s="24"/>
    </row>
    <row r="14910" spans="1:7" x14ac:dyDescent="0.25">
      <c r="A14910" s="11"/>
      <c r="B14910" s="11"/>
      <c r="C14910" s="10"/>
      <c r="D14910" s="11"/>
      <c r="E14910" s="11"/>
      <c r="F14910" s="11"/>
      <c r="G14910" s="24"/>
    </row>
    <row r="14911" spans="1:7" x14ac:dyDescent="0.25">
      <c r="A14911" s="11"/>
      <c r="B14911" s="11"/>
      <c r="C14911" s="10"/>
      <c r="D14911" s="11"/>
      <c r="E14911" s="11"/>
      <c r="F14911" s="11"/>
      <c r="G14911" s="24"/>
    </row>
    <row r="14912" spans="1:7" x14ac:dyDescent="0.25">
      <c r="A14912" s="11"/>
      <c r="B14912" s="11"/>
      <c r="C14912" s="10"/>
      <c r="D14912" s="11"/>
      <c r="E14912" s="11"/>
      <c r="F14912" s="11"/>
      <c r="G14912" s="24"/>
    </row>
    <row r="14913" spans="1:7" x14ac:dyDescent="0.25">
      <c r="A14913" s="11"/>
      <c r="B14913" s="11"/>
      <c r="C14913" s="10"/>
      <c r="D14913" s="11"/>
      <c r="E14913" s="11"/>
      <c r="F14913" s="11"/>
      <c r="G14913" s="24"/>
    </row>
    <row r="14914" spans="1:7" x14ac:dyDescent="0.25">
      <c r="A14914" s="11"/>
      <c r="B14914" s="11"/>
      <c r="C14914" s="10"/>
      <c r="D14914" s="11"/>
      <c r="E14914" s="11"/>
      <c r="F14914" s="11"/>
      <c r="G14914" s="24"/>
    </row>
    <row r="14915" spans="1:7" x14ac:dyDescent="0.25">
      <c r="A14915" s="11"/>
      <c r="B14915" s="11"/>
      <c r="C14915" s="10"/>
      <c r="D14915" s="11"/>
      <c r="E14915" s="11"/>
      <c r="F14915" s="11"/>
      <c r="G14915" s="24"/>
    </row>
    <row r="14916" spans="1:7" x14ac:dyDescent="0.25">
      <c r="A14916" s="11"/>
      <c r="B14916" s="11"/>
      <c r="C14916" s="10"/>
      <c r="D14916" s="11"/>
      <c r="E14916" s="11"/>
      <c r="F14916" s="11"/>
      <c r="G14916" s="24"/>
    </row>
    <row r="14917" spans="1:7" x14ac:dyDescent="0.25">
      <c r="A14917" s="11"/>
      <c r="B14917" s="11"/>
      <c r="C14917" s="10"/>
      <c r="D14917" s="11"/>
      <c r="E14917" s="11"/>
      <c r="F14917" s="11"/>
      <c r="G14917" s="24"/>
    </row>
    <row r="14918" spans="1:7" x14ac:dyDescent="0.25">
      <c r="A14918" s="11"/>
      <c r="B14918" s="11"/>
      <c r="C14918" s="10"/>
      <c r="D14918" s="11"/>
      <c r="E14918" s="11"/>
      <c r="F14918" s="11"/>
      <c r="G14918" s="24"/>
    </row>
    <row r="14919" spans="1:7" x14ac:dyDescent="0.25">
      <c r="A14919" s="11"/>
      <c r="B14919" s="11"/>
      <c r="C14919" s="10"/>
      <c r="D14919" s="11"/>
      <c r="E14919" s="11"/>
      <c r="F14919" s="11"/>
      <c r="G14919" s="24"/>
    </row>
    <row r="14920" spans="1:7" x14ac:dyDescent="0.25">
      <c r="A14920" s="11"/>
      <c r="B14920" s="11"/>
      <c r="C14920" s="10"/>
      <c r="D14920" s="11"/>
      <c r="E14920" s="11"/>
      <c r="F14920" s="11"/>
      <c r="G14920" s="24"/>
    </row>
    <row r="14921" spans="1:7" x14ac:dyDescent="0.25">
      <c r="A14921" s="11"/>
      <c r="B14921" s="11"/>
      <c r="C14921" s="10"/>
      <c r="D14921" s="11"/>
      <c r="E14921" s="11"/>
      <c r="F14921" s="11"/>
      <c r="G14921" s="24"/>
    </row>
    <row r="14922" spans="1:7" x14ac:dyDescent="0.25">
      <c r="A14922" s="11"/>
      <c r="B14922" s="11"/>
      <c r="C14922" s="10"/>
      <c r="D14922" s="11"/>
      <c r="E14922" s="11"/>
      <c r="F14922" s="11"/>
      <c r="G14922" s="24"/>
    </row>
    <row r="14923" spans="1:7" x14ac:dyDescent="0.25">
      <c r="A14923" s="11"/>
      <c r="B14923" s="11"/>
      <c r="C14923" s="10"/>
      <c r="D14923" s="11"/>
      <c r="E14923" s="11"/>
      <c r="F14923" s="11"/>
      <c r="G14923" s="24"/>
    </row>
    <row r="14924" spans="1:7" x14ac:dyDescent="0.25">
      <c r="A14924" s="11"/>
      <c r="B14924" s="11"/>
      <c r="C14924" s="10"/>
      <c r="D14924" s="11"/>
      <c r="E14924" s="11"/>
      <c r="F14924" s="11"/>
      <c r="G14924" s="24"/>
    </row>
    <row r="14925" spans="1:7" x14ac:dyDescent="0.25">
      <c r="A14925" s="11"/>
      <c r="B14925" s="11"/>
      <c r="C14925" s="10"/>
      <c r="D14925" s="11"/>
      <c r="E14925" s="11"/>
      <c r="F14925" s="11"/>
      <c r="G14925" s="24"/>
    </row>
    <row r="14926" spans="1:7" x14ac:dyDescent="0.25">
      <c r="A14926" s="11"/>
      <c r="B14926" s="11"/>
      <c r="C14926" s="10"/>
      <c r="D14926" s="11"/>
      <c r="E14926" s="11"/>
      <c r="F14926" s="11"/>
      <c r="G14926" s="24"/>
    </row>
    <row r="14927" spans="1:7" x14ac:dyDescent="0.25">
      <c r="A14927" s="11"/>
      <c r="B14927" s="11"/>
      <c r="C14927" s="10"/>
      <c r="D14927" s="11"/>
      <c r="E14927" s="11"/>
      <c r="F14927" s="11"/>
      <c r="G14927" s="24"/>
    </row>
    <row r="14928" spans="1:7" x14ac:dyDescent="0.25">
      <c r="A14928" s="11"/>
      <c r="B14928" s="11"/>
      <c r="C14928" s="10"/>
      <c r="D14928" s="11"/>
      <c r="E14928" s="11"/>
      <c r="F14928" s="11"/>
      <c r="G14928" s="24"/>
    </row>
    <row r="14929" spans="1:7" x14ac:dyDescent="0.25">
      <c r="A14929" s="11"/>
      <c r="B14929" s="11"/>
      <c r="C14929" s="10"/>
      <c r="D14929" s="11"/>
      <c r="E14929" s="11"/>
      <c r="F14929" s="11"/>
      <c r="G14929" s="24"/>
    </row>
    <row r="14930" spans="1:7" x14ac:dyDescent="0.25">
      <c r="A14930" s="11"/>
      <c r="B14930" s="11"/>
      <c r="C14930" s="10"/>
      <c r="D14930" s="11"/>
      <c r="E14930" s="11"/>
      <c r="F14930" s="11"/>
      <c r="G14930" s="24"/>
    </row>
    <row r="14931" spans="1:7" x14ac:dyDescent="0.25">
      <c r="A14931" s="11"/>
      <c r="B14931" s="11"/>
      <c r="C14931" s="10"/>
      <c r="D14931" s="11"/>
      <c r="E14931" s="11"/>
      <c r="F14931" s="11"/>
      <c r="G14931" s="24"/>
    </row>
    <row r="14932" spans="1:7" x14ac:dyDescent="0.25">
      <c r="A14932" s="11"/>
      <c r="B14932" s="11"/>
      <c r="C14932" s="10"/>
      <c r="D14932" s="11"/>
      <c r="E14932" s="11"/>
      <c r="F14932" s="11"/>
      <c r="G14932" s="24"/>
    </row>
    <row r="14933" spans="1:7" x14ac:dyDescent="0.25">
      <c r="A14933" s="11"/>
      <c r="B14933" s="11"/>
      <c r="C14933" s="10"/>
      <c r="D14933" s="11"/>
      <c r="E14933" s="11"/>
      <c r="F14933" s="11"/>
      <c r="G14933" s="24"/>
    </row>
    <row r="14934" spans="1:7" x14ac:dyDescent="0.25">
      <c r="A14934" s="11"/>
      <c r="B14934" s="11"/>
      <c r="C14934" s="10"/>
      <c r="D14934" s="11"/>
      <c r="E14934" s="11"/>
      <c r="F14934" s="11"/>
      <c r="G14934" s="24"/>
    </row>
    <row r="14935" spans="1:7" x14ac:dyDescent="0.25">
      <c r="A14935" s="11"/>
      <c r="B14935" s="11"/>
      <c r="C14935" s="10"/>
      <c r="D14935" s="11"/>
      <c r="E14935" s="11"/>
      <c r="F14935" s="11"/>
      <c r="G14935" s="24"/>
    </row>
    <row r="14936" spans="1:7" x14ac:dyDescent="0.25">
      <c r="A14936" s="11"/>
      <c r="B14936" s="11"/>
      <c r="C14936" s="10"/>
      <c r="D14936" s="11"/>
      <c r="E14936" s="11"/>
      <c r="F14936" s="11"/>
      <c r="G14936" s="24"/>
    </row>
    <row r="14937" spans="1:7" x14ac:dyDescent="0.25">
      <c r="A14937" s="11"/>
      <c r="B14937" s="11"/>
      <c r="C14937" s="10"/>
      <c r="D14937" s="11"/>
      <c r="E14937" s="11"/>
      <c r="F14937" s="11"/>
      <c r="G14937" s="24"/>
    </row>
    <row r="14938" spans="1:7" x14ac:dyDescent="0.25">
      <c r="A14938" s="11"/>
      <c r="B14938" s="11"/>
      <c r="C14938" s="10"/>
      <c r="D14938" s="11"/>
      <c r="E14938" s="11"/>
      <c r="F14938" s="11"/>
      <c r="G14938" s="24"/>
    </row>
    <row r="14939" spans="1:7" x14ac:dyDescent="0.25">
      <c r="A14939" s="11"/>
      <c r="B14939" s="11"/>
      <c r="C14939" s="10"/>
      <c r="D14939" s="11"/>
      <c r="E14939" s="11"/>
      <c r="F14939" s="11"/>
      <c r="G14939" s="24"/>
    </row>
    <row r="14940" spans="1:7" x14ac:dyDescent="0.25">
      <c r="A14940" s="11"/>
      <c r="B14940" s="11"/>
      <c r="C14940" s="10"/>
      <c r="D14940" s="11"/>
      <c r="E14940" s="11"/>
      <c r="F14940" s="11"/>
      <c r="G14940" s="24"/>
    </row>
    <row r="14941" spans="1:7" x14ac:dyDescent="0.25">
      <c r="A14941" s="11"/>
      <c r="B14941" s="11"/>
      <c r="C14941" s="10"/>
      <c r="D14941" s="11"/>
      <c r="E14941" s="11"/>
      <c r="F14941" s="11"/>
      <c r="G14941" s="24"/>
    </row>
    <row r="14942" spans="1:7" x14ac:dyDescent="0.25">
      <c r="A14942" s="11"/>
      <c r="B14942" s="11"/>
      <c r="C14942" s="10"/>
      <c r="D14942" s="11"/>
      <c r="E14942" s="11"/>
      <c r="F14942" s="11"/>
      <c r="G14942" s="24"/>
    </row>
    <row r="14943" spans="1:7" x14ac:dyDescent="0.25">
      <c r="A14943" s="11"/>
      <c r="B14943" s="11"/>
      <c r="C14943" s="10"/>
      <c r="D14943" s="11"/>
      <c r="E14943" s="11"/>
      <c r="F14943" s="11"/>
      <c r="G14943" s="24"/>
    </row>
    <row r="14944" spans="1:7" x14ac:dyDescent="0.25">
      <c r="A14944" s="11"/>
      <c r="B14944" s="11"/>
      <c r="C14944" s="10"/>
      <c r="D14944" s="11"/>
      <c r="E14944" s="11"/>
      <c r="F14944" s="11"/>
      <c r="G14944" s="24"/>
    </row>
    <row r="14945" spans="1:7" x14ac:dyDescent="0.25">
      <c r="A14945" s="11"/>
      <c r="B14945" s="11"/>
      <c r="C14945" s="10"/>
      <c r="D14945" s="11"/>
      <c r="E14945" s="11"/>
      <c r="F14945" s="11"/>
      <c r="G14945" s="24"/>
    </row>
    <row r="14946" spans="1:7" x14ac:dyDescent="0.25">
      <c r="A14946" s="11"/>
      <c r="B14946" s="11"/>
      <c r="C14946" s="10"/>
      <c r="D14946" s="11"/>
      <c r="E14946" s="11"/>
      <c r="F14946" s="11"/>
      <c r="G14946" s="24"/>
    </row>
    <row r="14947" spans="1:7" x14ac:dyDescent="0.25">
      <c r="A14947" s="11"/>
      <c r="B14947" s="11"/>
      <c r="C14947" s="10"/>
      <c r="D14947" s="11"/>
      <c r="E14947" s="11"/>
      <c r="F14947" s="11"/>
      <c r="G14947" s="24"/>
    </row>
    <row r="14948" spans="1:7" x14ac:dyDescent="0.25">
      <c r="A14948" s="11"/>
      <c r="B14948" s="11"/>
      <c r="C14948" s="10"/>
      <c r="D14948" s="11"/>
      <c r="E14948" s="11"/>
      <c r="F14948" s="11"/>
      <c r="G14948" s="24"/>
    </row>
    <row r="14949" spans="1:7" x14ac:dyDescent="0.25">
      <c r="A14949" s="11"/>
      <c r="B14949" s="11"/>
      <c r="C14949" s="10"/>
      <c r="D14949" s="11"/>
      <c r="E14949" s="11"/>
      <c r="F14949" s="11"/>
      <c r="G14949" s="24"/>
    </row>
    <row r="14950" spans="1:7" x14ac:dyDescent="0.25">
      <c r="A14950" s="11"/>
      <c r="B14950" s="11"/>
      <c r="C14950" s="10"/>
      <c r="D14950" s="11"/>
      <c r="E14950" s="11"/>
      <c r="F14950" s="11"/>
      <c r="G14950" s="24"/>
    </row>
    <row r="14951" spans="1:7" x14ac:dyDescent="0.25">
      <c r="A14951" s="11"/>
      <c r="B14951" s="11"/>
      <c r="C14951" s="10"/>
      <c r="D14951" s="11"/>
      <c r="E14951" s="11"/>
      <c r="F14951" s="11"/>
      <c r="G14951" s="24"/>
    </row>
    <row r="14952" spans="1:7" x14ac:dyDescent="0.25">
      <c r="A14952" s="11"/>
      <c r="B14952" s="11"/>
      <c r="C14952" s="10"/>
      <c r="D14952" s="11"/>
      <c r="E14952" s="11"/>
      <c r="F14952" s="11"/>
      <c r="G14952" s="24"/>
    </row>
    <row r="14953" spans="1:7" x14ac:dyDescent="0.25">
      <c r="A14953" s="11"/>
      <c r="B14953" s="11"/>
      <c r="C14953" s="10"/>
      <c r="D14953" s="11"/>
      <c r="E14953" s="11"/>
      <c r="F14953" s="11"/>
      <c r="G14953" s="24"/>
    </row>
    <row r="14954" spans="1:7" x14ac:dyDescent="0.25">
      <c r="A14954" s="11"/>
      <c r="B14954" s="11"/>
      <c r="C14954" s="10"/>
      <c r="D14954" s="11"/>
      <c r="E14954" s="11"/>
      <c r="F14954" s="11"/>
      <c r="G14954" s="24"/>
    </row>
    <row r="14955" spans="1:7" x14ac:dyDescent="0.25">
      <c r="A14955" s="11"/>
      <c r="B14955" s="11"/>
      <c r="C14955" s="10"/>
      <c r="D14955" s="11"/>
      <c r="E14955" s="11"/>
      <c r="F14955" s="11"/>
      <c r="G14955" s="24"/>
    </row>
    <row r="14956" spans="1:7" x14ac:dyDescent="0.25">
      <c r="A14956" s="11"/>
      <c r="B14956" s="11"/>
      <c r="C14956" s="10"/>
      <c r="D14956" s="11"/>
      <c r="E14956" s="11"/>
      <c r="F14956" s="11"/>
      <c r="G14956" s="24"/>
    </row>
    <row r="14957" spans="1:7" x14ac:dyDescent="0.25">
      <c r="A14957" s="11"/>
      <c r="B14957" s="11"/>
      <c r="C14957" s="10"/>
      <c r="D14957" s="11"/>
      <c r="E14957" s="11"/>
      <c r="F14957" s="11"/>
      <c r="G14957" s="24"/>
    </row>
    <row r="14958" spans="1:7" x14ac:dyDescent="0.25">
      <c r="A14958" s="11"/>
      <c r="B14958" s="11"/>
      <c r="C14958" s="10"/>
      <c r="D14958" s="11"/>
      <c r="E14958" s="11"/>
      <c r="F14958" s="11"/>
      <c r="G14958" s="24"/>
    </row>
    <row r="14959" spans="1:7" x14ac:dyDescent="0.25">
      <c r="A14959" s="11"/>
      <c r="B14959" s="11"/>
      <c r="C14959" s="10"/>
      <c r="D14959" s="11"/>
      <c r="E14959" s="11"/>
      <c r="F14959" s="11"/>
      <c r="G14959" s="24"/>
    </row>
    <row r="14960" spans="1:7" x14ac:dyDescent="0.25">
      <c r="A14960" s="11"/>
      <c r="B14960" s="11"/>
      <c r="C14960" s="10"/>
      <c r="D14960" s="11"/>
      <c r="E14960" s="11"/>
      <c r="F14960" s="11"/>
      <c r="G14960" s="24"/>
    </row>
    <row r="14961" spans="1:7" x14ac:dyDescent="0.25">
      <c r="A14961" s="11"/>
      <c r="B14961" s="11"/>
      <c r="C14961" s="10"/>
      <c r="D14961" s="11"/>
      <c r="E14961" s="11"/>
      <c r="F14961" s="11"/>
      <c r="G14961" s="24"/>
    </row>
    <row r="14962" spans="1:7" x14ac:dyDescent="0.25">
      <c r="A14962" s="11"/>
      <c r="B14962" s="11"/>
      <c r="C14962" s="10"/>
      <c r="D14962" s="11"/>
      <c r="E14962" s="11"/>
      <c r="F14962" s="11"/>
      <c r="G14962" s="24"/>
    </row>
    <row r="14963" spans="1:7" x14ac:dyDescent="0.25">
      <c r="A14963" s="11"/>
      <c r="B14963" s="11"/>
      <c r="C14963" s="10"/>
      <c r="D14963" s="11"/>
      <c r="E14963" s="11"/>
      <c r="F14963" s="11"/>
      <c r="G14963" s="24"/>
    </row>
    <row r="14964" spans="1:7" x14ac:dyDescent="0.25">
      <c r="A14964" s="11"/>
      <c r="B14964" s="11"/>
      <c r="C14964" s="10"/>
      <c r="D14964" s="11"/>
      <c r="E14964" s="11"/>
      <c r="F14964" s="11"/>
      <c r="G14964" s="24"/>
    </row>
    <row r="14965" spans="1:7" x14ac:dyDescent="0.25">
      <c r="A14965" s="11"/>
      <c r="B14965" s="11"/>
      <c r="C14965" s="10"/>
      <c r="D14965" s="11"/>
      <c r="E14965" s="11"/>
      <c r="F14965" s="11"/>
      <c r="G14965" s="24"/>
    </row>
    <row r="14966" spans="1:7" x14ac:dyDescent="0.25">
      <c r="A14966" s="11"/>
      <c r="B14966" s="11"/>
      <c r="C14966" s="10"/>
      <c r="D14966" s="11"/>
      <c r="E14966" s="11"/>
      <c r="F14966" s="11"/>
      <c r="G14966" s="24"/>
    </row>
    <row r="14967" spans="1:7" x14ac:dyDescent="0.25">
      <c r="A14967" s="11"/>
      <c r="B14967" s="11"/>
      <c r="C14967" s="10"/>
      <c r="D14967" s="11"/>
      <c r="E14967" s="11"/>
      <c r="F14967" s="11"/>
      <c r="G14967" s="24"/>
    </row>
    <row r="14968" spans="1:7" x14ac:dyDescent="0.25">
      <c r="A14968" s="11"/>
      <c r="B14968" s="11"/>
      <c r="C14968" s="10"/>
      <c r="D14968" s="11"/>
      <c r="E14968" s="11"/>
      <c r="F14968" s="11"/>
      <c r="G14968" s="24"/>
    </row>
    <row r="14969" spans="1:7" x14ac:dyDescent="0.25">
      <c r="A14969" s="11"/>
      <c r="B14969" s="11"/>
      <c r="C14969" s="10"/>
      <c r="D14969" s="11"/>
      <c r="E14969" s="11"/>
      <c r="F14969" s="11"/>
      <c r="G14969" s="24"/>
    </row>
    <row r="14970" spans="1:7" x14ac:dyDescent="0.25">
      <c r="A14970" s="11"/>
      <c r="B14970" s="11"/>
      <c r="C14970" s="10"/>
      <c r="D14970" s="11"/>
      <c r="E14970" s="11"/>
      <c r="F14970" s="11"/>
      <c r="G14970" s="24"/>
    </row>
    <row r="14971" spans="1:7" x14ac:dyDescent="0.25">
      <c r="A14971" s="11"/>
      <c r="B14971" s="11"/>
      <c r="C14971" s="10"/>
      <c r="D14971" s="11"/>
      <c r="E14971" s="11"/>
      <c r="F14971" s="11"/>
      <c r="G14971" s="24"/>
    </row>
    <row r="14972" spans="1:7" x14ac:dyDescent="0.25">
      <c r="A14972" s="11"/>
      <c r="B14972" s="11"/>
      <c r="C14972" s="10"/>
      <c r="D14972" s="11"/>
      <c r="E14972" s="11"/>
      <c r="F14972" s="11"/>
      <c r="G14972" s="24"/>
    </row>
    <row r="14973" spans="1:7" x14ac:dyDescent="0.25">
      <c r="A14973" s="11"/>
      <c r="B14973" s="11"/>
      <c r="C14973" s="10"/>
      <c r="D14973" s="11"/>
      <c r="E14973" s="11"/>
      <c r="F14973" s="11"/>
      <c r="G14973" s="24"/>
    </row>
    <row r="14974" spans="1:7" x14ac:dyDescent="0.25">
      <c r="A14974" s="11"/>
      <c r="B14974" s="11"/>
      <c r="C14974" s="10"/>
      <c r="D14974" s="11"/>
      <c r="E14974" s="11"/>
      <c r="F14974" s="11"/>
      <c r="G14974" s="24"/>
    </row>
    <row r="14975" spans="1:7" x14ac:dyDescent="0.25">
      <c r="A14975" s="11"/>
      <c r="B14975" s="11"/>
      <c r="C14975" s="10"/>
      <c r="D14975" s="11"/>
      <c r="E14975" s="11"/>
      <c r="F14975" s="11"/>
      <c r="G14975" s="24"/>
    </row>
    <row r="14976" spans="1:7" x14ac:dyDescent="0.25">
      <c r="A14976" s="11"/>
      <c r="B14976" s="11"/>
      <c r="C14976" s="10"/>
      <c r="D14976" s="11"/>
      <c r="E14976" s="11"/>
      <c r="F14976" s="11"/>
      <c r="G14976" s="24"/>
    </row>
    <row r="14977" spans="1:7" x14ac:dyDescent="0.25">
      <c r="A14977" s="11"/>
      <c r="B14977" s="11"/>
      <c r="C14977" s="10"/>
      <c r="D14977" s="11"/>
      <c r="E14977" s="11"/>
      <c r="F14977" s="11"/>
      <c r="G14977" s="24"/>
    </row>
    <row r="14978" spans="1:7" x14ac:dyDescent="0.25">
      <c r="A14978" s="11"/>
      <c r="B14978" s="11"/>
      <c r="C14978" s="10"/>
      <c r="D14978" s="11"/>
      <c r="E14978" s="11"/>
      <c r="F14978" s="11"/>
      <c r="G14978" s="24"/>
    </row>
    <row r="14979" spans="1:7" x14ac:dyDescent="0.25">
      <c r="A14979" s="11"/>
      <c r="B14979" s="11"/>
      <c r="C14979" s="10"/>
      <c r="D14979" s="11"/>
      <c r="E14979" s="11"/>
      <c r="F14979" s="11"/>
      <c r="G14979" s="24"/>
    </row>
    <row r="14980" spans="1:7" x14ac:dyDescent="0.25">
      <c r="A14980" s="11"/>
      <c r="B14980" s="11"/>
      <c r="C14980" s="10"/>
      <c r="D14980" s="11"/>
      <c r="E14980" s="11"/>
      <c r="F14980" s="11"/>
      <c r="G14980" s="24"/>
    </row>
    <row r="14981" spans="1:7" x14ac:dyDescent="0.25">
      <c r="A14981" s="11"/>
      <c r="B14981" s="11"/>
      <c r="C14981" s="10"/>
      <c r="D14981" s="11"/>
      <c r="E14981" s="11"/>
      <c r="F14981" s="11"/>
      <c r="G14981" s="24"/>
    </row>
    <row r="14982" spans="1:7" x14ac:dyDescent="0.25">
      <c r="A14982" s="11"/>
      <c r="B14982" s="11"/>
      <c r="C14982" s="10"/>
      <c r="D14982" s="11"/>
      <c r="E14982" s="11"/>
      <c r="F14982" s="11"/>
      <c r="G14982" s="24"/>
    </row>
    <row r="14983" spans="1:7" x14ac:dyDescent="0.25">
      <c r="A14983" s="11"/>
      <c r="B14983" s="11"/>
      <c r="C14983" s="10"/>
      <c r="D14983" s="11"/>
      <c r="E14983" s="11"/>
      <c r="F14983" s="11"/>
      <c r="G14983" s="24"/>
    </row>
    <row r="14984" spans="1:7" x14ac:dyDescent="0.25">
      <c r="A14984" s="11"/>
      <c r="B14984" s="11"/>
      <c r="C14984" s="10"/>
      <c r="D14984" s="11"/>
      <c r="E14984" s="11"/>
      <c r="F14984" s="11"/>
      <c r="G14984" s="24"/>
    </row>
    <row r="14985" spans="1:7" x14ac:dyDescent="0.25">
      <c r="A14985" s="11"/>
      <c r="B14985" s="11"/>
      <c r="C14985" s="10"/>
      <c r="D14985" s="11"/>
      <c r="E14985" s="11"/>
      <c r="F14985" s="11"/>
      <c r="G14985" s="24"/>
    </row>
    <row r="14986" spans="1:7" x14ac:dyDescent="0.25">
      <c r="A14986" s="11"/>
      <c r="B14986" s="11"/>
      <c r="C14986" s="10"/>
      <c r="D14986" s="11"/>
      <c r="E14986" s="11"/>
      <c r="F14986" s="11"/>
      <c r="G14986" s="24"/>
    </row>
    <row r="14987" spans="1:7" x14ac:dyDescent="0.25">
      <c r="A14987" s="11"/>
      <c r="B14987" s="11"/>
      <c r="C14987" s="10"/>
      <c r="D14987" s="11"/>
      <c r="E14987" s="11"/>
      <c r="F14987" s="11"/>
      <c r="G14987" s="24"/>
    </row>
    <row r="14988" spans="1:7" x14ac:dyDescent="0.25">
      <c r="A14988" s="11"/>
      <c r="B14988" s="11"/>
      <c r="C14988" s="10"/>
      <c r="D14988" s="11"/>
      <c r="E14988" s="11"/>
      <c r="F14988" s="11"/>
      <c r="G14988" s="24"/>
    </row>
    <row r="14989" spans="1:7" x14ac:dyDescent="0.25">
      <c r="A14989" s="11"/>
      <c r="B14989" s="11"/>
      <c r="C14989" s="10"/>
      <c r="D14989" s="11"/>
      <c r="E14989" s="11"/>
      <c r="F14989" s="11"/>
      <c r="G14989" s="24"/>
    </row>
    <row r="14990" spans="1:7" x14ac:dyDescent="0.25">
      <c r="A14990" s="11"/>
      <c r="B14990" s="11"/>
      <c r="C14990" s="10"/>
      <c r="D14990" s="11"/>
      <c r="E14990" s="11"/>
      <c r="F14990" s="11"/>
      <c r="G14990" s="24"/>
    </row>
    <row r="14991" spans="1:7" x14ac:dyDescent="0.25">
      <c r="A14991" s="11"/>
      <c r="B14991" s="11"/>
      <c r="C14991" s="10"/>
      <c r="D14991" s="11"/>
      <c r="E14991" s="11"/>
      <c r="F14991" s="11"/>
      <c r="G14991" s="24"/>
    </row>
    <row r="14992" spans="1:7" x14ac:dyDescent="0.25">
      <c r="A14992" s="11"/>
      <c r="B14992" s="11"/>
      <c r="C14992" s="10"/>
      <c r="D14992" s="11"/>
      <c r="E14992" s="11"/>
      <c r="F14992" s="11"/>
      <c r="G14992" s="24"/>
    </row>
    <row r="14993" spans="1:7" x14ac:dyDescent="0.25">
      <c r="A14993" s="11"/>
      <c r="B14993" s="11"/>
      <c r="C14993" s="10"/>
      <c r="D14993" s="11"/>
      <c r="E14993" s="11"/>
      <c r="F14993" s="11"/>
      <c r="G14993" s="24"/>
    </row>
    <row r="14994" spans="1:7" x14ac:dyDescent="0.25">
      <c r="A14994" s="11"/>
      <c r="B14994" s="11"/>
      <c r="C14994" s="10"/>
      <c r="D14994" s="11"/>
      <c r="E14994" s="11"/>
      <c r="F14994" s="11"/>
      <c r="G14994" s="24"/>
    </row>
    <row r="14995" spans="1:7" x14ac:dyDescent="0.25">
      <c r="A14995" s="11"/>
      <c r="B14995" s="11"/>
      <c r="C14995" s="10"/>
      <c r="D14995" s="11"/>
      <c r="E14995" s="11"/>
      <c r="F14995" s="11"/>
      <c r="G14995" s="24"/>
    </row>
    <row r="14996" spans="1:7" x14ac:dyDescent="0.25">
      <c r="A14996" s="11"/>
      <c r="B14996" s="11"/>
      <c r="C14996" s="10"/>
      <c r="D14996" s="11"/>
      <c r="E14996" s="11"/>
      <c r="F14996" s="11"/>
      <c r="G14996" s="24"/>
    </row>
    <row r="14997" spans="1:7" x14ac:dyDescent="0.25">
      <c r="A14997" s="11"/>
      <c r="B14997" s="11"/>
      <c r="C14997" s="10"/>
      <c r="D14997" s="11"/>
      <c r="E14997" s="11"/>
      <c r="F14997" s="11"/>
      <c r="G14997" s="24"/>
    </row>
    <row r="14998" spans="1:7" x14ac:dyDescent="0.25">
      <c r="A14998" s="11"/>
      <c r="B14998" s="11"/>
      <c r="C14998" s="10"/>
      <c r="D14998" s="11"/>
      <c r="E14998" s="11"/>
      <c r="F14998" s="11"/>
      <c r="G14998" s="24"/>
    </row>
    <row r="14999" spans="1:7" x14ac:dyDescent="0.25">
      <c r="A14999" s="11"/>
      <c r="B14999" s="11"/>
      <c r="C14999" s="10"/>
      <c r="D14999" s="11"/>
      <c r="E14999" s="11"/>
      <c r="F14999" s="11"/>
      <c r="G14999" s="24"/>
    </row>
    <row r="15000" spans="1:7" x14ac:dyDescent="0.25">
      <c r="A15000" s="11"/>
      <c r="B15000" s="11"/>
      <c r="C15000" s="10"/>
      <c r="D15000" s="11"/>
      <c r="E15000" s="11"/>
      <c r="F15000" s="11"/>
      <c r="G15000" s="24"/>
    </row>
    <row r="15001" spans="1:7" x14ac:dyDescent="0.25">
      <c r="A15001" s="11"/>
      <c r="B15001" s="11"/>
      <c r="C15001" s="10"/>
      <c r="D15001" s="11"/>
      <c r="E15001" s="11"/>
      <c r="F15001" s="11"/>
      <c r="G15001" s="24"/>
    </row>
    <row r="15002" spans="1:7" x14ac:dyDescent="0.25">
      <c r="A15002" s="11"/>
      <c r="B15002" s="11"/>
      <c r="C15002" s="10"/>
      <c r="D15002" s="11"/>
      <c r="E15002" s="11"/>
      <c r="F15002" s="11"/>
      <c r="G15002" s="24"/>
    </row>
    <row r="15003" spans="1:7" x14ac:dyDescent="0.25">
      <c r="A15003" s="11"/>
      <c r="B15003" s="11"/>
      <c r="C15003" s="10"/>
      <c r="D15003" s="11"/>
      <c r="E15003" s="11"/>
      <c r="F15003" s="11"/>
      <c r="G15003" s="24"/>
    </row>
    <row r="15004" spans="1:7" x14ac:dyDescent="0.25">
      <c r="A15004" s="11"/>
      <c r="B15004" s="11"/>
      <c r="C15004" s="10"/>
      <c r="D15004" s="11"/>
      <c r="E15004" s="11"/>
      <c r="F15004" s="11"/>
      <c r="G15004" s="24"/>
    </row>
    <row r="15005" spans="1:7" x14ac:dyDescent="0.25">
      <c r="A15005" s="11"/>
      <c r="B15005" s="11"/>
      <c r="C15005" s="10"/>
      <c r="D15005" s="11"/>
      <c r="E15005" s="11"/>
      <c r="F15005" s="11"/>
      <c r="G15005" s="24"/>
    </row>
    <row r="15006" spans="1:7" x14ac:dyDescent="0.25">
      <c r="A15006" s="11"/>
      <c r="B15006" s="11"/>
      <c r="C15006" s="10"/>
      <c r="D15006" s="11"/>
      <c r="E15006" s="11"/>
      <c r="F15006" s="11"/>
      <c r="G15006" s="24"/>
    </row>
    <row r="15007" spans="1:7" x14ac:dyDescent="0.25">
      <c r="A15007" s="11"/>
      <c r="B15007" s="11"/>
      <c r="C15007" s="10"/>
      <c r="D15007" s="11"/>
      <c r="E15007" s="11"/>
      <c r="F15007" s="11"/>
      <c r="G15007" s="24"/>
    </row>
    <row r="15008" spans="1:7" x14ac:dyDescent="0.25">
      <c r="A15008" s="11"/>
      <c r="B15008" s="11"/>
      <c r="C15008" s="10"/>
      <c r="D15008" s="11"/>
      <c r="E15008" s="11"/>
      <c r="F15008" s="11"/>
      <c r="G15008" s="24"/>
    </row>
    <row r="15009" spans="1:7" x14ac:dyDescent="0.25">
      <c r="A15009" s="11"/>
      <c r="B15009" s="11"/>
      <c r="C15009" s="10"/>
      <c r="D15009" s="11"/>
      <c r="E15009" s="11"/>
      <c r="F15009" s="11"/>
      <c r="G15009" s="24"/>
    </row>
    <row r="15010" spans="1:7" x14ac:dyDescent="0.25">
      <c r="A15010" s="11"/>
      <c r="B15010" s="11"/>
      <c r="C15010" s="10"/>
      <c r="D15010" s="11"/>
      <c r="E15010" s="11"/>
      <c r="F15010" s="11"/>
      <c r="G15010" s="24"/>
    </row>
    <row r="15011" spans="1:7" x14ac:dyDescent="0.25">
      <c r="A15011" s="11"/>
      <c r="B15011" s="11"/>
      <c r="C15011" s="10"/>
      <c r="D15011" s="11"/>
      <c r="E15011" s="11"/>
      <c r="F15011" s="11"/>
      <c r="G15011" s="24"/>
    </row>
    <row r="15012" spans="1:7" x14ac:dyDescent="0.25">
      <c r="A15012" s="11"/>
      <c r="B15012" s="11"/>
      <c r="C15012" s="10"/>
      <c r="D15012" s="11"/>
      <c r="E15012" s="11"/>
      <c r="F15012" s="11"/>
      <c r="G15012" s="24"/>
    </row>
    <row r="15013" spans="1:7" x14ac:dyDescent="0.25">
      <c r="A15013" s="11"/>
      <c r="B15013" s="11"/>
      <c r="C15013" s="10"/>
      <c r="D15013" s="11"/>
      <c r="E15013" s="11"/>
      <c r="F15013" s="11"/>
      <c r="G15013" s="24"/>
    </row>
    <row r="15014" spans="1:7" x14ac:dyDescent="0.25">
      <c r="A15014" s="11"/>
      <c r="B15014" s="11"/>
      <c r="C15014" s="10"/>
      <c r="D15014" s="11"/>
      <c r="E15014" s="11"/>
      <c r="F15014" s="11"/>
      <c r="G15014" s="24"/>
    </row>
    <row r="15015" spans="1:7" x14ac:dyDescent="0.25">
      <c r="A15015" s="11"/>
      <c r="B15015" s="11"/>
      <c r="C15015" s="10"/>
      <c r="D15015" s="11"/>
      <c r="E15015" s="11"/>
      <c r="F15015" s="11"/>
      <c r="G15015" s="24"/>
    </row>
    <row r="15016" spans="1:7" x14ac:dyDescent="0.25">
      <c r="A15016" s="11"/>
      <c r="B15016" s="11"/>
      <c r="C15016" s="10"/>
      <c r="D15016" s="11"/>
      <c r="E15016" s="11"/>
      <c r="F15016" s="11"/>
      <c r="G15016" s="24"/>
    </row>
    <row r="15017" spans="1:7" x14ac:dyDescent="0.25">
      <c r="A15017" s="11"/>
      <c r="B15017" s="11"/>
      <c r="C15017" s="10"/>
      <c r="D15017" s="11"/>
      <c r="E15017" s="11"/>
      <c r="F15017" s="11"/>
      <c r="G15017" s="24"/>
    </row>
    <row r="15018" spans="1:7" x14ac:dyDescent="0.25">
      <c r="A15018" s="11"/>
      <c r="B15018" s="11"/>
      <c r="C15018" s="10"/>
      <c r="D15018" s="11"/>
      <c r="E15018" s="11"/>
      <c r="F15018" s="11"/>
      <c r="G15018" s="24"/>
    </row>
    <row r="15019" spans="1:7" x14ac:dyDescent="0.25">
      <c r="A15019" s="11"/>
      <c r="B15019" s="11"/>
      <c r="C15019" s="10"/>
      <c r="D15019" s="11"/>
      <c r="E15019" s="11"/>
      <c r="F15019" s="11"/>
      <c r="G15019" s="24"/>
    </row>
    <row r="15020" spans="1:7" x14ac:dyDescent="0.25">
      <c r="A15020" s="11"/>
      <c r="B15020" s="11"/>
      <c r="C15020" s="10"/>
      <c r="D15020" s="11"/>
      <c r="E15020" s="11"/>
      <c r="F15020" s="11"/>
      <c r="G15020" s="24"/>
    </row>
    <row r="15021" spans="1:7" x14ac:dyDescent="0.25">
      <c r="A15021" s="11"/>
      <c r="B15021" s="11"/>
      <c r="C15021" s="10"/>
      <c r="D15021" s="11"/>
      <c r="E15021" s="11"/>
      <c r="F15021" s="11"/>
      <c r="G15021" s="24"/>
    </row>
    <row r="15022" spans="1:7" x14ac:dyDescent="0.25">
      <c r="A15022" s="11"/>
      <c r="B15022" s="11"/>
      <c r="C15022" s="10"/>
      <c r="D15022" s="11"/>
      <c r="E15022" s="11"/>
      <c r="F15022" s="11"/>
      <c r="G15022" s="24"/>
    </row>
    <row r="15023" spans="1:7" x14ac:dyDescent="0.25">
      <c r="A15023" s="11"/>
      <c r="B15023" s="11"/>
      <c r="C15023" s="10"/>
      <c r="D15023" s="11"/>
      <c r="E15023" s="11"/>
      <c r="F15023" s="11"/>
      <c r="G15023" s="24"/>
    </row>
    <row r="15024" spans="1:7" x14ac:dyDescent="0.25">
      <c r="A15024" s="11"/>
      <c r="B15024" s="11"/>
      <c r="C15024" s="10"/>
      <c r="D15024" s="11"/>
      <c r="E15024" s="11"/>
      <c r="F15024" s="11"/>
      <c r="G15024" s="24"/>
    </row>
    <row r="15025" spans="1:7" x14ac:dyDescent="0.25">
      <c r="A15025" s="11"/>
      <c r="B15025" s="11"/>
      <c r="C15025" s="10"/>
      <c r="D15025" s="11"/>
      <c r="E15025" s="11"/>
      <c r="F15025" s="11"/>
      <c r="G15025" s="24"/>
    </row>
    <row r="15026" spans="1:7" x14ac:dyDescent="0.25">
      <c r="A15026" s="11"/>
      <c r="B15026" s="11"/>
      <c r="C15026" s="10"/>
      <c r="D15026" s="11"/>
      <c r="E15026" s="11"/>
      <c r="F15026" s="11"/>
      <c r="G15026" s="24"/>
    </row>
    <row r="15027" spans="1:7" x14ac:dyDescent="0.25">
      <c r="A15027" s="11"/>
      <c r="B15027" s="11"/>
      <c r="C15027" s="10"/>
      <c r="D15027" s="11"/>
      <c r="E15027" s="11"/>
      <c r="F15027" s="11"/>
      <c r="G15027" s="24"/>
    </row>
    <row r="15028" spans="1:7" x14ac:dyDescent="0.25">
      <c r="A15028" s="11"/>
      <c r="B15028" s="11"/>
      <c r="C15028" s="10"/>
      <c r="D15028" s="11"/>
      <c r="E15028" s="11"/>
      <c r="F15028" s="11"/>
      <c r="G15028" s="24"/>
    </row>
    <row r="15029" spans="1:7" x14ac:dyDescent="0.25">
      <c r="A15029" s="11"/>
      <c r="B15029" s="11"/>
      <c r="C15029" s="10"/>
      <c r="D15029" s="11"/>
      <c r="E15029" s="11"/>
      <c r="F15029" s="11"/>
      <c r="G15029" s="24"/>
    </row>
    <row r="15030" spans="1:7" x14ac:dyDescent="0.25">
      <c r="A15030" s="11"/>
      <c r="B15030" s="11"/>
      <c r="C15030" s="10"/>
      <c r="D15030" s="11"/>
      <c r="E15030" s="11"/>
      <c r="F15030" s="11"/>
      <c r="G15030" s="24"/>
    </row>
    <row r="15031" spans="1:7" x14ac:dyDescent="0.25">
      <c r="A15031" s="11"/>
      <c r="B15031" s="11"/>
      <c r="C15031" s="10"/>
      <c r="D15031" s="11"/>
      <c r="E15031" s="11"/>
      <c r="F15031" s="11"/>
      <c r="G15031" s="24"/>
    </row>
    <row r="15032" spans="1:7" x14ac:dyDescent="0.25">
      <c r="A15032" s="11"/>
      <c r="B15032" s="11"/>
      <c r="C15032" s="10"/>
      <c r="D15032" s="11"/>
      <c r="E15032" s="11"/>
      <c r="F15032" s="11"/>
      <c r="G15032" s="24"/>
    </row>
    <row r="15033" spans="1:7" x14ac:dyDescent="0.25">
      <c r="A15033" s="11"/>
      <c r="B15033" s="11"/>
      <c r="C15033" s="10"/>
      <c r="D15033" s="11"/>
      <c r="E15033" s="11"/>
      <c r="F15033" s="11"/>
      <c r="G15033" s="24"/>
    </row>
    <row r="15034" spans="1:7" x14ac:dyDescent="0.25">
      <c r="A15034" s="11"/>
      <c r="B15034" s="11"/>
      <c r="C15034" s="10"/>
      <c r="D15034" s="11"/>
      <c r="E15034" s="11"/>
      <c r="F15034" s="11"/>
      <c r="G15034" s="24"/>
    </row>
    <row r="15035" spans="1:7" x14ac:dyDescent="0.25">
      <c r="A15035" s="11"/>
      <c r="B15035" s="11"/>
      <c r="C15035" s="10"/>
      <c r="D15035" s="11"/>
      <c r="E15035" s="11"/>
      <c r="F15035" s="11"/>
      <c r="G15035" s="24"/>
    </row>
    <row r="15036" spans="1:7" x14ac:dyDescent="0.25">
      <c r="A15036" s="11"/>
      <c r="B15036" s="11"/>
      <c r="C15036" s="10"/>
      <c r="D15036" s="11"/>
      <c r="E15036" s="11"/>
      <c r="F15036" s="11"/>
      <c r="G15036" s="24"/>
    </row>
    <row r="15037" spans="1:7" x14ac:dyDescent="0.25">
      <c r="A15037" s="11"/>
      <c r="B15037" s="11"/>
      <c r="C15037" s="10"/>
      <c r="D15037" s="11"/>
      <c r="E15037" s="11"/>
      <c r="F15037" s="11"/>
      <c r="G15037" s="24"/>
    </row>
    <row r="15038" spans="1:7" x14ac:dyDescent="0.25">
      <c r="A15038" s="11"/>
      <c r="B15038" s="11"/>
      <c r="C15038" s="10"/>
      <c r="D15038" s="11"/>
      <c r="E15038" s="11"/>
      <c r="F15038" s="11"/>
      <c r="G15038" s="24"/>
    </row>
    <row r="15039" spans="1:7" x14ac:dyDescent="0.25">
      <c r="A15039" s="11"/>
      <c r="B15039" s="11"/>
      <c r="C15039" s="10"/>
      <c r="D15039" s="11"/>
      <c r="E15039" s="11"/>
      <c r="F15039" s="11"/>
      <c r="G15039" s="24"/>
    </row>
    <row r="15040" spans="1:7" x14ac:dyDescent="0.25">
      <c r="A15040" s="11"/>
      <c r="B15040" s="11"/>
      <c r="C15040" s="10"/>
      <c r="D15040" s="11"/>
      <c r="E15040" s="11"/>
      <c r="F15040" s="11"/>
      <c r="G15040" s="24"/>
    </row>
    <row r="15041" spans="1:7" x14ac:dyDescent="0.25">
      <c r="A15041" s="11"/>
      <c r="B15041" s="11"/>
      <c r="C15041" s="10"/>
      <c r="D15041" s="11"/>
      <c r="E15041" s="11"/>
      <c r="F15041" s="11"/>
      <c r="G15041" s="24"/>
    </row>
    <row r="15042" spans="1:7" x14ac:dyDescent="0.25">
      <c r="A15042" s="11"/>
      <c r="B15042" s="11"/>
      <c r="C15042" s="10"/>
      <c r="D15042" s="11"/>
      <c r="E15042" s="11"/>
      <c r="F15042" s="11"/>
      <c r="G15042" s="24"/>
    </row>
    <row r="15043" spans="1:7" x14ac:dyDescent="0.25">
      <c r="A15043" s="11"/>
      <c r="B15043" s="11"/>
      <c r="C15043" s="10"/>
      <c r="D15043" s="11"/>
      <c r="E15043" s="11"/>
      <c r="F15043" s="11"/>
      <c r="G15043" s="24"/>
    </row>
    <row r="15044" spans="1:7" x14ac:dyDescent="0.25">
      <c r="A15044" s="11"/>
      <c r="B15044" s="11"/>
      <c r="C15044" s="10"/>
      <c r="D15044" s="11"/>
      <c r="E15044" s="11"/>
      <c r="F15044" s="11"/>
      <c r="G15044" s="24"/>
    </row>
    <row r="15045" spans="1:7" x14ac:dyDescent="0.25">
      <c r="A15045" s="11"/>
      <c r="B15045" s="11"/>
      <c r="C15045" s="10"/>
      <c r="D15045" s="11"/>
      <c r="E15045" s="11"/>
      <c r="F15045" s="11"/>
      <c r="G15045" s="24"/>
    </row>
    <row r="15046" spans="1:7" x14ac:dyDescent="0.25">
      <c r="A15046" s="11"/>
      <c r="B15046" s="11"/>
      <c r="C15046" s="10"/>
      <c r="D15046" s="11"/>
      <c r="E15046" s="11"/>
      <c r="F15046" s="11"/>
      <c r="G15046" s="24"/>
    </row>
    <row r="15047" spans="1:7" x14ac:dyDescent="0.25">
      <c r="A15047" s="11"/>
      <c r="B15047" s="11"/>
      <c r="C15047" s="10"/>
      <c r="D15047" s="11"/>
      <c r="E15047" s="11"/>
      <c r="F15047" s="11"/>
      <c r="G15047" s="24"/>
    </row>
    <row r="15048" spans="1:7" x14ac:dyDescent="0.25">
      <c r="A15048" s="11"/>
      <c r="B15048" s="11"/>
      <c r="C15048" s="10"/>
      <c r="D15048" s="11"/>
      <c r="E15048" s="11"/>
      <c r="F15048" s="11"/>
      <c r="G15048" s="24"/>
    </row>
    <row r="15049" spans="1:7" x14ac:dyDescent="0.25">
      <c r="A15049" s="11"/>
      <c r="B15049" s="11"/>
      <c r="C15049" s="10"/>
      <c r="D15049" s="11"/>
      <c r="E15049" s="11"/>
      <c r="F15049" s="11"/>
      <c r="G15049" s="24"/>
    </row>
    <row r="15050" spans="1:7" x14ac:dyDescent="0.25">
      <c r="A15050" s="11"/>
      <c r="B15050" s="11"/>
      <c r="C15050" s="10"/>
      <c r="D15050" s="11"/>
      <c r="E15050" s="11"/>
      <c r="F15050" s="11"/>
      <c r="G15050" s="24"/>
    </row>
    <row r="15051" spans="1:7" x14ac:dyDescent="0.25">
      <c r="A15051" s="11"/>
      <c r="B15051" s="11"/>
      <c r="C15051" s="10"/>
      <c r="D15051" s="11"/>
      <c r="E15051" s="11"/>
      <c r="F15051" s="11"/>
      <c r="G15051" s="24"/>
    </row>
    <row r="15052" spans="1:7" x14ac:dyDescent="0.25">
      <c r="A15052" s="11"/>
      <c r="B15052" s="11"/>
      <c r="C15052" s="10"/>
      <c r="D15052" s="11"/>
      <c r="E15052" s="11"/>
      <c r="F15052" s="11"/>
      <c r="G15052" s="24"/>
    </row>
    <row r="15053" spans="1:7" x14ac:dyDescent="0.25">
      <c r="A15053" s="11"/>
      <c r="B15053" s="11"/>
      <c r="C15053" s="10"/>
      <c r="D15053" s="11"/>
      <c r="E15053" s="11"/>
      <c r="F15053" s="11"/>
      <c r="G15053" s="24"/>
    </row>
    <row r="15054" spans="1:7" x14ac:dyDescent="0.25">
      <c r="A15054" s="11"/>
      <c r="B15054" s="11"/>
      <c r="C15054" s="10"/>
      <c r="D15054" s="11"/>
      <c r="E15054" s="11"/>
      <c r="F15054" s="11"/>
      <c r="G15054" s="24"/>
    </row>
    <row r="15055" spans="1:7" x14ac:dyDescent="0.25">
      <c r="A15055" s="11"/>
      <c r="B15055" s="11"/>
      <c r="C15055" s="10"/>
      <c r="D15055" s="11"/>
      <c r="E15055" s="11"/>
      <c r="F15055" s="11"/>
      <c r="G15055" s="24"/>
    </row>
    <row r="15056" spans="1:7" x14ac:dyDescent="0.25">
      <c r="A15056" s="11"/>
      <c r="B15056" s="11"/>
      <c r="C15056" s="10"/>
      <c r="D15056" s="11"/>
      <c r="E15056" s="11"/>
      <c r="F15056" s="11"/>
      <c r="G15056" s="24"/>
    </row>
    <row r="15057" spans="1:7" x14ac:dyDescent="0.25">
      <c r="A15057" s="11"/>
      <c r="B15057" s="11"/>
      <c r="C15057" s="10"/>
      <c r="D15057" s="11"/>
      <c r="E15057" s="11"/>
      <c r="F15057" s="11"/>
      <c r="G15057" s="24"/>
    </row>
    <row r="15058" spans="1:7" x14ac:dyDescent="0.25">
      <c r="A15058" s="11"/>
      <c r="B15058" s="11"/>
      <c r="C15058" s="10"/>
      <c r="D15058" s="11"/>
      <c r="E15058" s="11"/>
      <c r="F15058" s="11"/>
      <c r="G15058" s="24"/>
    </row>
    <row r="15059" spans="1:7" x14ac:dyDescent="0.25">
      <c r="A15059" s="11"/>
      <c r="B15059" s="11"/>
      <c r="C15059" s="10"/>
      <c r="D15059" s="11"/>
      <c r="E15059" s="11"/>
      <c r="F15059" s="11"/>
      <c r="G15059" s="24"/>
    </row>
  </sheetData>
  <sortState xmlns:xlrd2="http://schemas.microsoft.com/office/spreadsheetml/2017/richdata2" ref="A2:H7047">
    <sortCondition ref="B2:B7047"/>
    <sortCondition ref="A2:A7047"/>
  </sortState>
  <phoneticPr fontId="10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84C8-12CE-4F42-AE8E-3BAA2840DE72}">
  <sheetPr codeName="Sheet4"/>
  <dimension ref="B1:Q29"/>
  <sheetViews>
    <sheetView topLeftCell="A19" workbookViewId="0">
      <selection activeCell="D26" sqref="D26"/>
    </sheetView>
  </sheetViews>
  <sheetFormatPr defaultColWidth="8.85546875" defaultRowHeight="15" x14ac:dyDescent="0.25"/>
  <cols>
    <col min="1" max="1" width="8.85546875" style="45"/>
    <col min="2" max="2" width="15.28515625" style="45" customWidth="1"/>
    <col min="3" max="3" width="25.7109375" style="45" bestFit="1" customWidth="1"/>
    <col min="4" max="4" width="11.7109375" style="45" customWidth="1"/>
    <col min="5" max="5" width="11.7109375" style="45" bestFit="1" customWidth="1"/>
    <col min="6" max="6" width="19.7109375" style="45" customWidth="1"/>
    <col min="7" max="8" width="8.85546875" style="45"/>
    <col min="9" max="10" width="10.5703125" style="45" bestFit="1" customWidth="1"/>
    <col min="11" max="11" width="14.7109375" style="45" bestFit="1" customWidth="1"/>
    <col min="12" max="12" width="14.140625" style="45" customWidth="1"/>
    <col min="13" max="13" width="13.7109375" style="45" customWidth="1"/>
    <col min="14" max="14" width="19.42578125" style="45" bestFit="1" customWidth="1"/>
    <col min="15" max="15" width="12.85546875" style="45" bestFit="1" customWidth="1"/>
    <col min="16" max="16" width="39.85546875" style="45" bestFit="1" customWidth="1"/>
    <col min="17" max="17" width="14.85546875" style="45" bestFit="1" customWidth="1"/>
    <col min="18" max="16384" width="8.85546875" style="45"/>
  </cols>
  <sheetData>
    <row r="1" spans="2:17" x14ac:dyDescent="0.25">
      <c r="I1" s="51" t="s">
        <v>38200</v>
      </c>
      <c r="J1" s="51" t="s">
        <v>679</v>
      </c>
      <c r="K1" s="51" t="s">
        <v>38209</v>
      </c>
    </row>
    <row r="2" spans="2:17" ht="30" x14ac:dyDescent="0.25">
      <c r="B2" s="51" t="s">
        <v>31149</v>
      </c>
      <c r="C2" s="52" t="str" cm="1">
        <f t="array" ref="C2">INDEX(Lista_Reservas!C2:C7047,_xlfn.IFNA(MATCH(Inicio!B11,Clientes!B2:B667,0),2),1)</f>
        <v>R1206</v>
      </c>
      <c r="E2" s="53" t="s">
        <v>38203</v>
      </c>
      <c r="F2" s="54">
        <f>INDEX(Lista_Reservas!$A$2:$G$7047,MATCH($C$2,Lista_Reservas!$C$2:$C$7047,0),MATCH(E2,Lista_Reservas!$A$1:$G$1,0))</f>
        <v>43685</v>
      </c>
      <c r="I2" s="55">
        <v>0</v>
      </c>
      <c r="J2" s="55">
        <v>6</v>
      </c>
      <c r="K2" s="55" t="s">
        <v>38201</v>
      </c>
      <c r="Q2" s="46"/>
    </row>
    <row r="3" spans="2:17" ht="30" x14ac:dyDescent="0.25">
      <c r="B3" s="51" t="s">
        <v>678</v>
      </c>
      <c r="C3" s="56">
        <f>INDEX(Lista_Reservas!$A$2:$H$7047,MATCH($C$2,Lista_Reservas!$C$2:$C$7047,0),MATCH(B3,Lista_Reservas!$A$1:$G$1,0))</f>
        <v>201907287</v>
      </c>
      <c r="E3" s="53" t="s">
        <v>38208</v>
      </c>
      <c r="F3" s="54">
        <f>INDEX(Lista_Reservas!$A$2:$G$7047,MATCH($C$2,Lista_Reservas!$C$2:$C$7047,0),MATCH(E3,Lista_Reservas!$A$1:$G$1,0))</f>
        <v>43685</v>
      </c>
      <c r="I3" s="55">
        <v>7</v>
      </c>
      <c r="J3" s="55">
        <v>10</v>
      </c>
      <c r="K3" s="55" t="s">
        <v>38238</v>
      </c>
    </row>
    <row r="4" spans="2:17" x14ac:dyDescent="0.25">
      <c r="B4" s="51" t="s">
        <v>38206</v>
      </c>
      <c r="C4" s="56" t="str">
        <f>INDEX(Clientes!$A$2:$B$663,MATCH(C3,Clientes!$B$2:$B$663,0),1)</f>
        <v>Anna Giulia Volpi</v>
      </c>
      <c r="I4" s="55">
        <v>11</v>
      </c>
      <c r="J4" s="55">
        <v>17</v>
      </c>
      <c r="K4" s="55" t="s">
        <v>38239</v>
      </c>
    </row>
    <row r="5" spans="2:17" x14ac:dyDescent="0.25">
      <c r="B5" s="53" t="s">
        <v>23074</v>
      </c>
      <c r="C5" s="56" t="str">
        <f>INDEX(Lista_Reservas!$A$2:$H$7047,MATCH($C$2,Lista_Reservas!$C$2:$C$7047,0),MATCH(B5,Lista_Reservas!$A$1:$G$1,0))</f>
        <v>3512001612</v>
      </c>
      <c r="I5" s="55">
        <v>18</v>
      </c>
      <c r="J5" s="55">
        <v>22</v>
      </c>
      <c r="K5" s="55" t="s">
        <v>38240</v>
      </c>
    </row>
    <row r="6" spans="2:17" ht="30" x14ac:dyDescent="0.25">
      <c r="B6" s="53" t="s">
        <v>38207</v>
      </c>
      <c r="C6" s="56" t="str">
        <f>VLOOKUP(C5,'Lista Restaurantes'!A2:B8075,2,0)</f>
        <v>MANAPANI..</v>
      </c>
      <c r="I6" s="55">
        <v>23</v>
      </c>
      <c r="J6" s="55">
        <v>0</v>
      </c>
      <c r="K6" s="55" t="s">
        <v>38241</v>
      </c>
    </row>
    <row r="8" spans="2:17" x14ac:dyDescent="0.25">
      <c r="B8" s="53" t="s">
        <v>38204</v>
      </c>
      <c r="C8" s="53" t="s">
        <v>38202</v>
      </c>
      <c r="D8" s="51" t="s">
        <v>38209</v>
      </c>
      <c r="E8" s="53" t="s">
        <v>38205</v>
      </c>
      <c r="F8" s="53" t="s">
        <v>38210</v>
      </c>
    </row>
    <row r="9" spans="2:17" x14ac:dyDescent="0.25">
      <c r="B9" s="56">
        <f>INDEX(Lista_Reservas!$A$2:$H$7047,MATCH($C$2,Lista_Reservas!$C$2:$C$7047,0),MATCH(B8,Lista_Reservas!$A$1:$H$1,0))</f>
        <v>20</v>
      </c>
      <c r="C9" s="56">
        <f>INDEX(Lista_Reservas!$A$2:$H$7047,MATCH($C$2,Lista_Reservas!$C$2:$C$7047,0),MATCH(C8,Lista_Reservas!$A$1:$H$1,0))</f>
        <v>18</v>
      </c>
      <c r="D9" s="56" t="str">
        <f>VLOOKUP(C9,I2:K6,3,1)</f>
        <v>Jantar</v>
      </c>
      <c r="E9" s="57">
        <f>ROUND(INDEX(Lista_Reservas!$A$2:$H$7047,MATCH($C$2,Lista_Reservas!$C$2:$C$7047,0),MATCH(E8,Lista_Reservas!$A$1:$H$1,0)),2)</f>
        <v>1241.8900000000001</v>
      </c>
      <c r="F9" s="57">
        <f>ROUND(E9/B9,2)</f>
        <v>62.09</v>
      </c>
    </row>
    <row r="11" spans="2:17" x14ac:dyDescent="0.25">
      <c r="F11" s="47" t="s">
        <v>680</v>
      </c>
    </row>
    <row r="16" spans="2:17" x14ac:dyDescent="0.25">
      <c r="B16" s="51" t="s">
        <v>678</v>
      </c>
      <c r="C16" s="51" t="s">
        <v>4</v>
      </c>
    </row>
    <row r="17" spans="2:4" x14ac:dyDescent="0.25">
      <c r="B17" s="48">
        <f>Inicio!B11</f>
        <v>201704790</v>
      </c>
      <c r="C17" s="49" t="str">
        <f>_xlfn.IFNA(INDEX(Clientes!$A$2:$B$663,MATCH(B17,Clientes!$B$2:$B$663,0),1),"Escreva o seu nº de estudante na folha Início")</f>
        <v>Francisco José Paiva Gonçalves</v>
      </c>
    </row>
    <row r="20" spans="2:4" x14ac:dyDescent="0.25">
      <c r="B20" s="50" t="str">
        <f>"Primeira  Reservas do cliente " &amp; B17</f>
        <v>Primeira  Reservas do cliente 201704790</v>
      </c>
    </row>
    <row r="21" spans="2:4" x14ac:dyDescent="0.25">
      <c r="B21" s="51" t="s">
        <v>38211</v>
      </c>
      <c r="C21" s="53" t="s">
        <v>38205</v>
      </c>
    </row>
    <row r="22" spans="2:4" x14ac:dyDescent="0.25">
      <c r="B22" s="60" t="str">
        <f>VLOOKUP($B$17,Lista_Reservas!A2:C7047,3,0)</f>
        <v>R1151</v>
      </c>
      <c r="C22" s="57">
        <f>ROUND(INDEX(Lista_Reservas!$A$2:$H$7047,MATCH(Reserva!B22,Lista_Reservas!$C$2:$C$7047,0),MATCH(C21,Lista_Reservas!$A$1:$H$1,0)),2)</f>
        <v>1128.3800000000001</v>
      </c>
    </row>
    <row r="25" spans="2:4" ht="75" x14ac:dyDescent="0.25">
      <c r="B25" s="53" t="str">
        <f>"nº  de reservas do cliente "&amp;$B$17</f>
        <v>nº  de reservas do cliente 201704790</v>
      </c>
      <c r="C25" s="53" t="str">
        <f>"Total Pago pelo cliente "&amp;$B$17</f>
        <v>Total Pago pelo cliente 201704790</v>
      </c>
      <c r="D25" s="53" t="str">
        <f>"Média por pessoa pago pelo cliente "&amp;$B$17</f>
        <v>Média por pessoa pago pelo cliente 201704790</v>
      </c>
    </row>
    <row r="26" spans="2:4" x14ac:dyDescent="0.25">
      <c r="B26" s="58">
        <f>COUNTIF(Lista_Reservas!A:A,B17)</f>
        <v>17</v>
      </c>
      <c r="C26" s="59">
        <f>ROUND(SUMIF(Lista_Reservas!A2:A7047,B17,Lista_Reservas!H2:H7047),2)</f>
        <v>8909.43</v>
      </c>
      <c r="D26" s="59">
        <f>ROUND(C26/SUMIF(Lista_Reservas!A2:A7047,B17,Lista_Reservas!G2:G7047),2)</f>
        <v>65.03</v>
      </c>
    </row>
    <row r="29" spans="2:4" x14ac:dyDescent="0.25">
      <c r="C29" s="47" t="s">
        <v>680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105B-E5FA-4958-B05D-27AB0F9A9657}">
  <sheetPr codeName="Sheet5"/>
  <dimension ref="B1:L50"/>
  <sheetViews>
    <sheetView tabSelected="1" topLeftCell="A34" workbookViewId="0">
      <selection activeCell="O44" sqref="O44"/>
    </sheetView>
  </sheetViews>
  <sheetFormatPr defaultRowHeight="15" x14ac:dyDescent="0.25"/>
  <cols>
    <col min="1" max="1" width="15.28515625" style="65" bestFit="1" customWidth="1"/>
    <col min="2" max="2" width="20" style="65" bestFit="1" customWidth="1"/>
    <col min="3" max="3" width="22.42578125" style="65" bestFit="1" customWidth="1"/>
    <col min="4" max="4" width="18.42578125" style="65" bestFit="1" customWidth="1"/>
    <col min="5" max="5" width="15.85546875" style="65" bestFit="1" customWidth="1"/>
    <col min="6" max="6" width="14.42578125" style="65" bestFit="1" customWidth="1"/>
    <col min="7" max="7" width="17.140625" style="65" customWidth="1"/>
    <col min="8" max="8" width="9.140625" style="65"/>
    <col min="9" max="9" width="7" style="65" customWidth="1"/>
    <col min="10" max="10" width="26" style="65" bestFit="1" customWidth="1"/>
    <col min="11" max="11" width="12.85546875" style="65" customWidth="1"/>
    <col min="12" max="12" width="1.42578125" style="65" bestFit="1" customWidth="1"/>
    <col min="13" max="13" width="9.5703125" style="65" customWidth="1"/>
    <col min="14" max="14" width="18.42578125" style="65" bestFit="1" customWidth="1"/>
    <col min="15" max="15" width="16.7109375" style="65" customWidth="1"/>
    <col min="16" max="16" width="18" style="65" bestFit="1" customWidth="1"/>
    <col min="17" max="16384" width="9.140625" style="65"/>
  </cols>
  <sheetData>
    <row r="1" spans="2:4" x14ac:dyDescent="0.25">
      <c r="C1" s="66" t="s">
        <v>683</v>
      </c>
    </row>
    <row r="2" spans="2:4" x14ac:dyDescent="0.25">
      <c r="C2" s="67" t="s">
        <v>684</v>
      </c>
      <c r="D2" s="67" t="s">
        <v>682</v>
      </c>
    </row>
    <row r="3" spans="2:4" x14ac:dyDescent="0.25">
      <c r="B3" s="61" t="s">
        <v>38212</v>
      </c>
      <c r="C3" s="68">
        <f>ROUND(GETPIVOTDATA("Max of Valor Pago",'P (3)'!$A$3),0)</f>
        <v>1986</v>
      </c>
      <c r="D3" s="68">
        <f>ROUND(GETPIVOTDATA("Average of Valor Pago3",'P (3)'!$A$3),0)</f>
        <v>523</v>
      </c>
    </row>
    <row r="5" spans="2:4" x14ac:dyDescent="0.25">
      <c r="B5" s="61" t="s">
        <v>38216</v>
      </c>
      <c r="C5" s="62">
        <f>COUNTIF(Lista_Reservas!H2:H7047,"=0")</f>
        <v>124</v>
      </c>
    </row>
    <row r="7" spans="2:4" x14ac:dyDescent="0.25">
      <c r="C7" s="66" t="s">
        <v>683</v>
      </c>
    </row>
    <row r="8" spans="2:4" x14ac:dyDescent="0.25">
      <c r="B8" s="69" t="s">
        <v>38220</v>
      </c>
      <c r="C8" s="63" t="s">
        <v>5</v>
      </c>
      <c r="D8" s="63"/>
    </row>
    <row r="9" spans="2:4" x14ac:dyDescent="0.25">
      <c r="B9" s="64" t="s">
        <v>678</v>
      </c>
      <c r="C9" s="67" t="s">
        <v>38218</v>
      </c>
      <c r="D9" s="67" t="s">
        <v>38219</v>
      </c>
    </row>
    <row r="10" spans="2:4" x14ac:dyDescent="0.25">
      <c r="B10" s="70">
        <v>200700267</v>
      </c>
      <c r="C10" s="68">
        <f>ROUND(GETPIVOTDATA("Sum of Valor Pago",'P (4)'!$A$3,"Cod Cliente",B10),0)</f>
        <v>8025</v>
      </c>
      <c r="D10" s="71">
        <f>GETPIVOTDATA("Sum of nº Pessoas",'P (4)'!$A$3,"Cod Cliente",B10)</f>
        <v>157</v>
      </c>
    </row>
    <row r="11" spans="2:4" x14ac:dyDescent="0.25">
      <c r="B11" s="70">
        <v>200703548</v>
      </c>
      <c r="C11" s="68">
        <f>ROUND(GETPIVOTDATA("Sum of Valor Pago",'P (4)'!$A$3,"Cod Cliente",B11),0)</f>
        <v>3543</v>
      </c>
      <c r="D11" s="71">
        <f>GETPIVOTDATA("Sum of nº Pessoas",'P (4)'!$A$3,"Cod Cliente",B11)</f>
        <v>74</v>
      </c>
    </row>
    <row r="12" spans="2:4" x14ac:dyDescent="0.25">
      <c r="B12" s="70">
        <v>200802871</v>
      </c>
      <c r="C12" s="68">
        <f>ROUND(GETPIVOTDATA("Sum of Valor Pago",'P (4)'!$A$3,"Cod Cliente",B12),0)</f>
        <v>6463</v>
      </c>
      <c r="D12" s="71">
        <f>GETPIVOTDATA("Sum of nº Pessoas",'P (4)'!$A$3,"Cod Cliente",B12)</f>
        <v>119</v>
      </c>
    </row>
    <row r="13" spans="2:4" x14ac:dyDescent="0.25">
      <c r="B13" s="70">
        <v>200806079</v>
      </c>
      <c r="C13" s="68">
        <f>ROUND(GETPIVOTDATA("Sum of Valor Pago",'P (4)'!$A$3,"Cod Cliente",B13),0)</f>
        <v>4229</v>
      </c>
      <c r="D13" s="71">
        <f>GETPIVOTDATA("Sum of nº Pessoas",'P (4)'!$A$3,"Cod Cliente",B13)</f>
        <v>108</v>
      </c>
    </row>
    <row r="14" spans="2:4" x14ac:dyDescent="0.25">
      <c r="B14" s="70">
        <v>200900568</v>
      </c>
      <c r="C14" s="68">
        <f>ROUND(GETPIVOTDATA("Sum of Valor Pago",'P (4)'!$A$3,"Cod Cliente",B14),0)</f>
        <v>8424</v>
      </c>
      <c r="D14" s="71">
        <f>GETPIVOTDATA("Sum of nº Pessoas",'P (4)'!$A$3,"Cod Cliente",B14)</f>
        <v>144</v>
      </c>
    </row>
    <row r="18" spans="2:6" x14ac:dyDescent="0.25">
      <c r="B18" s="64" t="s">
        <v>38222</v>
      </c>
    </row>
    <row r="21" spans="2:6" x14ac:dyDescent="0.25">
      <c r="B21" s="67" t="s">
        <v>38223</v>
      </c>
      <c r="C21" s="67" t="s">
        <v>38224</v>
      </c>
    </row>
    <row r="22" spans="2:6" x14ac:dyDescent="0.25">
      <c r="B22" s="72">
        <v>1</v>
      </c>
      <c r="C22" s="71">
        <f>COUNTIF('P (5)'!B:B,B22)</f>
        <v>8029</v>
      </c>
    </row>
    <row r="23" spans="2:6" x14ac:dyDescent="0.25">
      <c r="B23" s="72">
        <v>2</v>
      </c>
      <c r="C23" s="71">
        <f>COUNTIF('P (5)'!B:B,B23)</f>
        <v>21</v>
      </c>
    </row>
    <row r="24" spans="2:6" x14ac:dyDescent="0.25">
      <c r="B24" s="72">
        <v>3</v>
      </c>
      <c r="C24" s="71">
        <f>COUNTIF('P (5)'!B:B,B24)</f>
        <v>1</v>
      </c>
    </row>
    <row r="27" spans="2:6" x14ac:dyDescent="0.25">
      <c r="B27" s="73" t="s">
        <v>38236</v>
      </c>
    </row>
    <row r="28" spans="2:6" x14ac:dyDescent="0.25">
      <c r="C28" s="63" t="s">
        <v>670</v>
      </c>
      <c r="D28" s="63"/>
      <c r="E28" s="63"/>
    </row>
    <row r="29" spans="2:6" x14ac:dyDescent="0.25">
      <c r="B29" s="67" t="s">
        <v>692</v>
      </c>
      <c r="C29" s="74">
        <v>2014</v>
      </c>
      <c r="D29" s="74">
        <v>2016</v>
      </c>
      <c r="E29" s="74">
        <v>2017</v>
      </c>
      <c r="F29" s="75" t="s">
        <v>38235</v>
      </c>
    </row>
    <row r="30" spans="2:6" x14ac:dyDescent="0.25">
      <c r="B30" s="72" t="s">
        <v>4045</v>
      </c>
      <c r="C30" s="71">
        <f>GETPIVOTDATA("Localidade",'P (6)'!$A$3,"Localidade",$B30,"Years",C$29)</f>
        <v>2</v>
      </c>
      <c r="D30" s="71">
        <f>GETPIVOTDATA("Localidade",'P (6)'!$A$3,"Localidade",$B30,"Years",D$29)</f>
        <v>2</v>
      </c>
      <c r="E30" s="71">
        <f>GETPIVOTDATA("Localidade",'P (6)'!$A$3,"Localidade",$B30,"Years",E$29)</f>
        <v>3</v>
      </c>
      <c r="F30" s="71">
        <f>GETPIVOTDATA("Localidade",'P (6)'!$A$3,"Localidade",B30)-SUM(C30:E30)</f>
        <v>10</v>
      </c>
    </row>
    <row r="31" spans="2:6" x14ac:dyDescent="0.25">
      <c r="B31" s="72" t="s">
        <v>1648</v>
      </c>
      <c r="C31" s="71">
        <f>GETPIVOTDATA("Localidade",'P (6)'!$A$3,"Localidade",$B31,"Years",C$29)</f>
        <v>2</v>
      </c>
      <c r="D31" s="71">
        <f>GETPIVOTDATA("Localidade",'P (6)'!$A$3,"Localidade",$B31,"Years",D$29)</f>
        <v>0</v>
      </c>
      <c r="E31" s="71">
        <f>GETPIVOTDATA("Localidade",'P (6)'!$A$3,"Localidade",$B31,"Years",E$29)</f>
        <v>3</v>
      </c>
      <c r="F31" s="71">
        <f>GETPIVOTDATA("Localidade",'P (6)'!$A$3,"Localidade",B31)-SUM(C31:E31)</f>
        <v>13</v>
      </c>
    </row>
    <row r="34" spans="3:12" x14ac:dyDescent="0.25">
      <c r="L34" s="65" t="s">
        <v>676</v>
      </c>
    </row>
    <row r="43" spans="3:12" ht="30" x14ac:dyDescent="0.25">
      <c r="C43" s="64" t="s">
        <v>699</v>
      </c>
      <c r="D43" s="64" t="s">
        <v>700</v>
      </c>
      <c r="E43" s="64" t="s">
        <v>701</v>
      </c>
      <c r="F43" s="64" t="s">
        <v>38237</v>
      </c>
    </row>
    <row r="44" spans="3:12" x14ac:dyDescent="0.25">
      <c r="C44" s="72" t="s">
        <v>713</v>
      </c>
      <c r="D44" s="76" t="s">
        <v>10228</v>
      </c>
      <c r="E44" s="76" t="s">
        <v>10228</v>
      </c>
      <c r="F44" s="71">
        <f>GETPIVOTDATA("Nome Restaurante",'P (7)'!$A$3,"Especialidades.1",C44,"Especialidades.2",D44,"Especialidades.3",E44)</f>
        <v>3523</v>
      </c>
    </row>
    <row r="45" spans="3:12" x14ac:dyDescent="0.25">
      <c r="C45" s="72" t="s">
        <v>713</v>
      </c>
      <c r="D45" s="72" t="s">
        <v>876</v>
      </c>
      <c r="E45" s="76" t="s">
        <v>10228</v>
      </c>
      <c r="F45" s="71">
        <f>GETPIVOTDATA("Nome Restaurante",'P (7)'!$A$3,"Especialidades.1",C45,"Especialidades.2",D45,"Especialidades.3",E45)</f>
        <v>19</v>
      </c>
    </row>
    <row r="46" spans="3:12" x14ac:dyDescent="0.25">
      <c r="C46" s="72" t="s">
        <v>713</v>
      </c>
      <c r="D46" s="72" t="s">
        <v>876</v>
      </c>
      <c r="E46" s="72" t="s">
        <v>743</v>
      </c>
      <c r="F46" s="71">
        <f>GETPIVOTDATA("Nome Restaurante",'P (7)'!$A$3,"Especialidades.1",C46,"Especialidades.2",D46,"Especialidades.3",E46)</f>
        <v>4</v>
      </c>
    </row>
    <row r="47" spans="3:12" x14ac:dyDescent="0.25">
      <c r="C47" s="72" t="s">
        <v>876</v>
      </c>
      <c r="D47" s="72" t="s">
        <v>10228</v>
      </c>
      <c r="E47" s="72" t="s">
        <v>10228</v>
      </c>
      <c r="F47" s="71">
        <f>GETPIVOTDATA("Nome Restaurante",'P (7)'!$A$3,"Especialidades.1",C47,"Especialidades.2",D47,"Especialidades.3",E47)</f>
        <v>107</v>
      </c>
    </row>
    <row r="48" spans="3:12" x14ac:dyDescent="0.25">
      <c r="C48" s="72" t="s">
        <v>876</v>
      </c>
      <c r="D48" s="72" t="s">
        <v>713</v>
      </c>
      <c r="E48" s="72" t="s">
        <v>10228</v>
      </c>
      <c r="F48" s="71">
        <f>GETPIVOTDATA("Nome Restaurante",'P (7)'!$A$3,"Especialidades.1",C48,"Especialidades.2",D48,"Especialidades.3",E48)</f>
        <v>15</v>
      </c>
    </row>
    <row r="49" spans="3:6" x14ac:dyDescent="0.25">
      <c r="C49" s="72" t="s">
        <v>876</v>
      </c>
      <c r="D49" s="72" t="s">
        <v>713</v>
      </c>
      <c r="E49" s="72" t="s">
        <v>743</v>
      </c>
      <c r="F49" s="71">
        <f>GETPIVOTDATA("Nome Restaurante",'P (7)'!$A$3,"Especialidades.1",C49,"Especialidades.2",D49,"Especialidades.3",E49)</f>
        <v>5</v>
      </c>
    </row>
    <row r="50" spans="3:6" x14ac:dyDescent="0.25">
      <c r="C50" s="72" t="s">
        <v>889</v>
      </c>
      <c r="D50" s="72" t="s">
        <v>713</v>
      </c>
      <c r="E50" s="72" t="s">
        <v>832</v>
      </c>
      <c r="F50" s="71">
        <f>GETPIVOTDATA("Nome Restaurante",'P (7)'!$A$3,"Especialidades.1",C50,"Especialidades.2",D50,"Especialidades.3",E50)</f>
        <v>1</v>
      </c>
    </row>
  </sheetData>
  <mergeCells count="2">
    <mergeCell ref="C8:D8"/>
    <mergeCell ref="C28:E28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C66C6-F74C-4321-9737-AC9DD620867F}">
  <dimension ref="A3:B4"/>
  <sheetViews>
    <sheetView workbookViewId="0">
      <selection activeCell="A4" sqref="A4"/>
    </sheetView>
  </sheetViews>
  <sheetFormatPr defaultRowHeight="15" x14ac:dyDescent="0.25"/>
  <cols>
    <col min="1" max="1" width="16.5703125" bestFit="1" customWidth="1"/>
    <col min="2" max="2" width="20.85546875" bestFit="1" customWidth="1"/>
    <col min="3" max="3" width="21.28515625" bestFit="1" customWidth="1"/>
  </cols>
  <sheetData>
    <row r="3" spans="1:2" x14ac:dyDescent="0.25">
      <c r="A3" t="s">
        <v>38214</v>
      </c>
      <c r="B3" t="s">
        <v>38215</v>
      </c>
    </row>
    <row r="4" spans="1:2" x14ac:dyDescent="0.25">
      <c r="A4" s="20">
        <v>1985.61</v>
      </c>
      <c r="B4" s="20">
        <v>523.07139653704269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A1430-97DA-407D-884D-2546EC56AEBD}">
  <dimension ref="A3:C666"/>
  <sheetViews>
    <sheetView workbookViewId="0"/>
  </sheetViews>
  <sheetFormatPr defaultRowHeight="15" x14ac:dyDescent="0.25"/>
  <cols>
    <col min="1" max="1" width="12.7109375" bestFit="1" customWidth="1"/>
    <col min="2" max="2" width="16.7109375" bestFit="1" customWidth="1"/>
    <col min="3" max="3" width="16.85546875" bestFit="1" customWidth="1"/>
    <col min="4" max="4" width="16.7109375" bestFit="1" customWidth="1"/>
    <col min="5" max="5" width="19" bestFit="1" customWidth="1"/>
    <col min="6" max="6" width="16.7109375" bestFit="1" customWidth="1"/>
    <col min="7" max="7" width="19" bestFit="1" customWidth="1"/>
    <col min="8" max="8" width="16.7109375" bestFit="1" customWidth="1"/>
    <col min="9" max="9" width="19" bestFit="1" customWidth="1"/>
    <col min="10" max="10" width="16.7109375" bestFit="1" customWidth="1"/>
    <col min="11" max="11" width="19" bestFit="1" customWidth="1"/>
    <col min="12" max="12" width="16.7109375" bestFit="1" customWidth="1"/>
    <col min="13" max="13" width="19" bestFit="1" customWidth="1"/>
    <col min="14" max="14" width="16.7109375" bestFit="1" customWidth="1"/>
    <col min="15" max="15" width="19" bestFit="1" customWidth="1"/>
    <col min="16" max="16" width="16.7109375" bestFit="1" customWidth="1"/>
    <col min="17" max="17" width="19" bestFit="1" customWidth="1"/>
    <col min="18" max="18" width="16.7109375" bestFit="1" customWidth="1"/>
    <col min="19" max="19" width="19" bestFit="1" customWidth="1"/>
    <col min="20" max="20" width="16.7109375" bestFit="1" customWidth="1"/>
    <col min="21" max="21" width="19" bestFit="1" customWidth="1"/>
    <col min="22" max="22" width="16.7109375" bestFit="1" customWidth="1"/>
    <col min="23" max="23" width="19" bestFit="1" customWidth="1"/>
    <col min="24" max="24" width="16.7109375" bestFit="1" customWidth="1"/>
    <col min="25" max="25" width="19" bestFit="1" customWidth="1"/>
    <col min="26" max="26" width="16.7109375" bestFit="1" customWidth="1"/>
    <col min="27" max="27" width="19" bestFit="1" customWidth="1"/>
    <col min="28" max="28" width="16.7109375" bestFit="1" customWidth="1"/>
    <col min="29" max="29" width="19" bestFit="1" customWidth="1"/>
    <col min="30" max="30" width="16.7109375" bestFit="1" customWidth="1"/>
    <col min="31" max="31" width="19" bestFit="1" customWidth="1"/>
    <col min="32" max="32" width="16.7109375" bestFit="1" customWidth="1"/>
    <col min="33" max="33" width="19" bestFit="1" customWidth="1"/>
    <col min="34" max="34" width="16.7109375" bestFit="1" customWidth="1"/>
    <col min="35" max="35" width="19" bestFit="1" customWidth="1"/>
    <col min="36" max="36" width="16.7109375" bestFit="1" customWidth="1"/>
    <col min="37" max="37" width="19" bestFit="1" customWidth="1"/>
    <col min="38" max="38" width="16.7109375" bestFit="1" customWidth="1"/>
    <col min="39" max="39" width="19" bestFit="1" customWidth="1"/>
    <col min="40" max="40" width="16.7109375" bestFit="1" customWidth="1"/>
    <col min="41" max="41" width="19" bestFit="1" customWidth="1"/>
    <col min="42" max="42" width="21.7109375" bestFit="1" customWidth="1"/>
    <col min="43" max="43" width="23.85546875" bestFit="1" customWidth="1"/>
    <col min="44" max="44" width="10.85546875" bestFit="1" customWidth="1"/>
    <col min="45" max="674" width="11" bestFit="1" customWidth="1"/>
    <col min="675" max="675" width="10.85546875" bestFit="1" customWidth="1"/>
    <col min="676" max="903" width="11" bestFit="1" customWidth="1"/>
    <col min="904" max="904" width="10.85546875" bestFit="1" customWidth="1"/>
    <col min="905" max="1286" width="11" bestFit="1" customWidth="1"/>
    <col min="1287" max="1287" width="10.85546875" bestFit="1" customWidth="1"/>
    <col min="1288" max="1292" width="11" bestFit="1" customWidth="1"/>
    <col min="1293" max="1293" width="10.85546875" bestFit="1" customWidth="1"/>
    <col min="1294" max="1642" width="11" bestFit="1" customWidth="1"/>
    <col min="1643" max="1643" width="10.85546875" bestFit="1" customWidth="1"/>
    <col min="1644" max="4696" width="11" bestFit="1" customWidth="1"/>
    <col min="4697" max="4697" width="9" bestFit="1" customWidth="1"/>
    <col min="4698" max="4698" width="11" bestFit="1" customWidth="1"/>
  </cols>
  <sheetData>
    <row r="3" spans="1:3" x14ac:dyDescent="0.25">
      <c r="A3" s="21" t="s">
        <v>675</v>
      </c>
      <c r="B3" t="s">
        <v>38213</v>
      </c>
      <c r="C3" t="s">
        <v>38217</v>
      </c>
    </row>
    <row r="4" spans="1:3" x14ac:dyDescent="0.25">
      <c r="A4" s="22">
        <v>199703280</v>
      </c>
      <c r="B4" s="20">
        <v>7721.0499999999993</v>
      </c>
      <c r="C4" s="20">
        <v>172</v>
      </c>
    </row>
    <row r="5" spans="1:3" x14ac:dyDescent="0.25">
      <c r="A5" s="22">
        <v>199803795</v>
      </c>
      <c r="B5" s="20">
        <v>1687.7399999999998</v>
      </c>
      <c r="C5" s="20">
        <v>39</v>
      </c>
    </row>
    <row r="6" spans="1:3" x14ac:dyDescent="0.25">
      <c r="A6" s="22">
        <v>200304815</v>
      </c>
      <c r="B6" s="20">
        <v>4296.71</v>
      </c>
      <c r="C6" s="20">
        <v>102</v>
      </c>
    </row>
    <row r="7" spans="1:3" x14ac:dyDescent="0.25">
      <c r="A7" s="22">
        <v>200700267</v>
      </c>
      <c r="B7" s="20">
        <v>8024.869999999999</v>
      </c>
      <c r="C7" s="20">
        <v>157</v>
      </c>
    </row>
    <row r="8" spans="1:3" x14ac:dyDescent="0.25">
      <c r="A8" s="22">
        <v>200703548</v>
      </c>
      <c r="B8" s="20">
        <v>3542.76</v>
      </c>
      <c r="C8" s="20">
        <v>74</v>
      </c>
    </row>
    <row r="9" spans="1:3" x14ac:dyDescent="0.25">
      <c r="A9" s="22">
        <v>200802871</v>
      </c>
      <c r="B9" s="20">
        <v>6463.1599999999989</v>
      </c>
      <c r="C9" s="20">
        <v>119</v>
      </c>
    </row>
    <row r="10" spans="1:3" x14ac:dyDescent="0.25">
      <c r="A10" s="22">
        <v>200806079</v>
      </c>
      <c r="B10" s="20">
        <v>4228.8</v>
      </c>
      <c r="C10" s="20">
        <v>108</v>
      </c>
    </row>
    <row r="11" spans="1:3" x14ac:dyDescent="0.25">
      <c r="A11" s="22">
        <v>200900568</v>
      </c>
      <c r="B11" s="20">
        <v>8424.4599999999991</v>
      </c>
      <c r="C11" s="20">
        <v>144</v>
      </c>
    </row>
    <row r="12" spans="1:3" x14ac:dyDescent="0.25">
      <c r="A12" s="22">
        <v>200904191</v>
      </c>
      <c r="B12" s="20">
        <v>3107.68</v>
      </c>
      <c r="C12" s="20">
        <v>54</v>
      </c>
    </row>
    <row r="13" spans="1:3" x14ac:dyDescent="0.25">
      <c r="A13" s="22">
        <v>201003016</v>
      </c>
      <c r="B13" s="20">
        <v>6205.7400000000007</v>
      </c>
      <c r="C13" s="20">
        <v>110</v>
      </c>
    </row>
    <row r="14" spans="1:3" x14ac:dyDescent="0.25">
      <c r="A14" s="22">
        <v>201004304</v>
      </c>
      <c r="B14" s="20">
        <v>6880.03</v>
      </c>
      <c r="C14" s="20">
        <v>119</v>
      </c>
    </row>
    <row r="15" spans="1:3" x14ac:dyDescent="0.25">
      <c r="A15" s="22">
        <v>201005231</v>
      </c>
      <c r="B15" s="20">
        <v>7773.07</v>
      </c>
      <c r="C15" s="20">
        <v>133</v>
      </c>
    </row>
    <row r="16" spans="1:3" x14ac:dyDescent="0.25">
      <c r="A16" s="22">
        <v>201005457</v>
      </c>
      <c r="B16" s="20">
        <v>5443.89</v>
      </c>
      <c r="C16" s="20">
        <v>140</v>
      </c>
    </row>
    <row r="17" spans="1:3" x14ac:dyDescent="0.25">
      <c r="A17" s="22">
        <v>201104122</v>
      </c>
      <c r="B17" s="20">
        <v>2944.86</v>
      </c>
      <c r="C17" s="20">
        <v>62</v>
      </c>
    </row>
    <row r="18" spans="1:3" x14ac:dyDescent="0.25">
      <c r="A18" s="22">
        <v>201204970</v>
      </c>
      <c r="B18" s="20">
        <v>4552.67</v>
      </c>
      <c r="C18" s="20">
        <v>85</v>
      </c>
    </row>
    <row r="19" spans="1:3" x14ac:dyDescent="0.25">
      <c r="A19" s="22">
        <v>201205991</v>
      </c>
      <c r="B19" s="20">
        <v>4561.6400000000003</v>
      </c>
      <c r="C19" s="20">
        <v>122</v>
      </c>
    </row>
    <row r="20" spans="1:3" x14ac:dyDescent="0.25">
      <c r="A20" s="22">
        <v>201206120</v>
      </c>
      <c r="B20" s="20">
        <v>4613.8200000000006</v>
      </c>
      <c r="C20" s="20">
        <v>144</v>
      </c>
    </row>
    <row r="21" spans="1:3" x14ac:dyDescent="0.25">
      <c r="A21" s="22">
        <v>201208089</v>
      </c>
      <c r="B21" s="20">
        <v>6274.48</v>
      </c>
      <c r="C21" s="20">
        <v>101</v>
      </c>
    </row>
    <row r="22" spans="1:3" x14ac:dyDescent="0.25">
      <c r="A22" s="22">
        <v>201208138</v>
      </c>
      <c r="B22" s="20">
        <v>3364.36</v>
      </c>
      <c r="C22" s="20">
        <v>78</v>
      </c>
    </row>
    <row r="23" spans="1:3" x14ac:dyDescent="0.25">
      <c r="A23" s="22">
        <v>201302823</v>
      </c>
      <c r="B23" s="20">
        <v>6710.3400000000011</v>
      </c>
      <c r="C23" s="20">
        <v>127</v>
      </c>
    </row>
    <row r="24" spans="1:3" x14ac:dyDescent="0.25">
      <c r="A24" s="22">
        <v>201303517</v>
      </c>
      <c r="B24" s="20">
        <v>2346.5600000000004</v>
      </c>
      <c r="C24" s="20">
        <v>42</v>
      </c>
    </row>
    <row r="25" spans="1:3" x14ac:dyDescent="0.25">
      <c r="A25" s="22">
        <v>201304154</v>
      </c>
      <c r="B25" s="20">
        <v>2764.7699999999995</v>
      </c>
      <c r="C25" s="20">
        <v>62</v>
      </c>
    </row>
    <row r="26" spans="1:3" x14ac:dyDescent="0.25">
      <c r="A26" s="22">
        <v>201306340</v>
      </c>
      <c r="B26" s="20">
        <v>6064.62</v>
      </c>
      <c r="C26" s="20">
        <v>112</v>
      </c>
    </row>
    <row r="27" spans="1:3" x14ac:dyDescent="0.25">
      <c r="A27" s="22">
        <v>201307032</v>
      </c>
      <c r="B27" s="20">
        <v>10817.849999999999</v>
      </c>
      <c r="C27" s="20">
        <v>228</v>
      </c>
    </row>
    <row r="28" spans="1:3" x14ac:dyDescent="0.25">
      <c r="A28" s="22">
        <v>201308099</v>
      </c>
      <c r="B28" s="20">
        <v>6555.8099999999995</v>
      </c>
      <c r="C28" s="20">
        <v>140</v>
      </c>
    </row>
    <row r="29" spans="1:3" x14ac:dyDescent="0.25">
      <c r="A29" s="22">
        <v>201308512</v>
      </c>
      <c r="B29" s="20">
        <v>2032.2999999999997</v>
      </c>
      <c r="C29" s="20">
        <v>72</v>
      </c>
    </row>
    <row r="30" spans="1:3" x14ac:dyDescent="0.25">
      <c r="A30" s="22">
        <v>201402718</v>
      </c>
      <c r="B30" s="20">
        <v>5220.4799999999987</v>
      </c>
      <c r="C30" s="20">
        <v>101</v>
      </c>
    </row>
    <row r="31" spans="1:3" x14ac:dyDescent="0.25">
      <c r="A31" s="22">
        <v>201403686</v>
      </c>
      <c r="B31" s="20">
        <v>6690.170000000001</v>
      </c>
      <c r="C31" s="20">
        <v>127</v>
      </c>
    </row>
    <row r="32" spans="1:3" x14ac:dyDescent="0.25">
      <c r="A32" s="22">
        <v>201403695</v>
      </c>
      <c r="B32" s="20">
        <v>3957.0400000000004</v>
      </c>
      <c r="C32" s="20">
        <v>105</v>
      </c>
    </row>
    <row r="33" spans="1:3" x14ac:dyDescent="0.25">
      <c r="A33" s="22">
        <v>201404459</v>
      </c>
      <c r="B33" s="20">
        <v>5301.119999999999</v>
      </c>
      <c r="C33" s="20">
        <v>126</v>
      </c>
    </row>
    <row r="34" spans="1:3" x14ac:dyDescent="0.25">
      <c r="A34" s="22">
        <v>201404676</v>
      </c>
      <c r="B34" s="20">
        <v>9647.06</v>
      </c>
      <c r="C34" s="20">
        <v>230</v>
      </c>
    </row>
    <row r="35" spans="1:3" x14ac:dyDescent="0.25">
      <c r="A35" s="22">
        <v>201404947</v>
      </c>
      <c r="B35" s="20">
        <v>5329.74</v>
      </c>
      <c r="C35" s="20">
        <v>104</v>
      </c>
    </row>
    <row r="36" spans="1:3" x14ac:dyDescent="0.25">
      <c r="A36" s="22">
        <v>201405015</v>
      </c>
      <c r="B36" s="20">
        <v>8575.0300000000007</v>
      </c>
      <c r="C36" s="20">
        <v>157</v>
      </c>
    </row>
    <row r="37" spans="1:3" x14ac:dyDescent="0.25">
      <c r="A37" s="22">
        <v>201405742</v>
      </c>
      <c r="B37" s="20">
        <v>7941.15</v>
      </c>
      <c r="C37" s="20">
        <v>145</v>
      </c>
    </row>
    <row r="38" spans="1:3" x14ac:dyDescent="0.25">
      <c r="A38" s="22">
        <v>201405811</v>
      </c>
      <c r="B38" s="20">
        <v>4522.45</v>
      </c>
      <c r="C38" s="20">
        <v>88</v>
      </c>
    </row>
    <row r="39" spans="1:3" x14ac:dyDescent="0.25">
      <c r="A39" s="22">
        <v>201406189</v>
      </c>
      <c r="B39" s="20">
        <v>6432.87</v>
      </c>
      <c r="C39" s="20">
        <v>125</v>
      </c>
    </row>
    <row r="40" spans="1:3" x14ac:dyDescent="0.25">
      <c r="A40" s="22">
        <v>201407691</v>
      </c>
      <c r="B40" s="20">
        <v>4963.6500000000005</v>
      </c>
      <c r="C40" s="20">
        <v>140</v>
      </c>
    </row>
    <row r="41" spans="1:3" x14ac:dyDescent="0.25">
      <c r="A41" s="22">
        <v>201407776</v>
      </c>
      <c r="B41" s="20">
        <v>7547.4000000000005</v>
      </c>
      <c r="C41" s="20">
        <v>143</v>
      </c>
    </row>
    <row r="42" spans="1:3" x14ac:dyDescent="0.25">
      <c r="A42" s="22">
        <v>201407779</v>
      </c>
      <c r="B42" s="20">
        <v>4956.2</v>
      </c>
      <c r="C42" s="20">
        <v>113</v>
      </c>
    </row>
    <row r="43" spans="1:3" x14ac:dyDescent="0.25">
      <c r="A43" s="22">
        <v>201407896</v>
      </c>
      <c r="B43" s="20">
        <v>7019.8</v>
      </c>
      <c r="C43" s="20">
        <v>174</v>
      </c>
    </row>
    <row r="44" spans="1:3" x14ac:dyDescent="0.25">
      <c r="A44" s="22">
        <v>201503093</v>
      </c>
      <c r="B44" s="20">
        <v>6137.99</v>
      </c>
      <c r="C44" s="20">
        <v>108</v>
      </c>
    </row>
    <row r="45" spans="1:3" x14ac:dyDescent="0.25">
      <c r="A45" s="22">
        <v>201503727</v>
      </c>
      <c r="B45" s="20">
        <v>4827.96</v>
      </c>
      <c r="C45" s="20">
        <v>119</v>
      </c>
    </row>
    <row r="46" spans="1:3" x14ac:dyDescent="0.25">
      <c r="A46" s="22">
        <v>201503738</v>
      </c>
      <c r="B46" s="20">
        <v>5135.0199999999995</v>
      </c>
      <c r="C46" s="20">
        <v>99</v>
      </c>
    </row>
    <row r="47" spans="1:3" x14ac:dyDescent="0.25">
      <c r="A47" s="22">
        <v>201504108</v>
      </c>
      <c r="B47" s="20">
        <v>5404.33</v>
      </c>
      <c r="C47" s="20">
        <v>68</v>
      </c>
    </row>
    <row r="48" spans="1:3" x14ac:dyDescent="0.25">
      <c r="A48" s="22">
        <v>201504395</v>
      </c>
      <c r="B48" s="20">
        <v>11208.050000000001</v>
      </c>
      <c r="C48" s="20">
        <v>229</v>
      </c>
    </row>
    <row r="49" spans="1:3" x14ac:dyDescent="0.25">
      <c r="A49" s="22">
        <v>201504403</v>
      </c>
      <c r="B49" s="20">
        <v>4581.7400000000007</v>
      </c>
      <c r="C49" s="20">
        <v>91</v>
      </c>
    </row>
    <row r="50" spans="1:3" x14ac:dyDescent="0.25">
      <c r="A50" s="22">
        <v>201504441</v>
      </c>
      <c r="B50" s="20">
        <v>6606.9599999999991</v>
      </c>
      <c r="C50" s="20">
        <v>115</v>
      </c>
    </row>
    <row r="51" spans="1:3" x14ac:dyDescent="0.25">
      <c r="A51" s="22">
        <v>201504772</v>
      </c>
      <c r="B51" s="20">
        <v>4509.2800000000007</v>
      </c>
      <c r="C51" s="20">
        <v>80</v>
      </c>
    </row>
    <row r="52" spans="1:3" x14ac:dyDescent="0.25">
      <c r="A52" s="22">
        <v>201504870</v>
      </c>
      <c r="B52" s="20">
        <v>11694.589999999998</v>
      </c>
      <c r="C52" s="20">
        <v>189</v>
      </c>
    </row>
    <row r="53" spans="1:3" x14ac:dyDescent="0.25">
      <c r="A53" s="22">
        <v>201504936</v>
      </c>
      <c r="B53" s="20">
        <v>7888.2399999999989</v>
      </c>
      <c r="C53" s="20">
        <v>140</v>
      </c>
    </row>
    <row r="54" spans="1:3" x14ac:dyDescent="0.25">
      <c r="A54" s="22">
        <v>201505519</v>
      </c>
      <c r="B54" s="20">
        <v>3438.24</v>
      </c>
      <c r="C54" s="20">
        <v>73</v>
      </c>
    </row>
    <row r="55" spans="1:3" x14ac:dyDescent="0.25">
      <c r="A55" s="22">
        <v>201505640</v>
      </c>
      <c r="B55" s="20">
        <v>4731.13</v>
      </c>
      <c r="C55" s="20">
        <v>66</v>
      </c>
    </row>
    <row r="56" spans="1:3" x14ac:dyDescent="0.25">
      <c r="A56" s="22">
        <v>201505938</v>
      </c>
      <c r="B56" s="20">
        <v>6671.57</v>
      </c>
      <c r="C56" s="20">
        <v>158</v>
      </c>
    </row>
    <row r="57" spans="1:3" x14ac:dyDescent="0.25">
      <c r="A57" s="22">
        <v>201506045</v>
      </c>
      <c r="B57" s="20">
        <v>6194.7400000000007</v>
      </c>
      <c r="C57" s="20">
        <v>133</v>
      </c>
    </row>
    <row r="58" spans="1:3" x14ac:dyDescent="0.25">
      <c r="A58" s="22">
        <v>201506449</v>
      </c>
      <c r="B58" s="20">
        <v>3859.89</v>
      </c>
      <c r="C58" s="20">
        <v>69</v>
      </c>
    </row>
    <row r="59" spans="1:3" x14ac:dyDescent="0.25">
      <c r="A59" s="22">
        <v>201507838</v>
      </c>
      <c r="B59" s="20">
        <v>2686.22</v>
      </c>
      <c r="C59" s="20">
        <v>79</v>
      </c>
    </row>
    <row r="60" spans="1:3" x14ac:dyDescent="0.25">
      <c r="A60" s="22">
        <v>201508216</v>
      </c>
      <c r="B60" s="20">
        <v>4481.01</v>
      </c>
      <c r="C60" s="20">
        <v>98</v>
      </c>
    </row>
    <row r="61" spans="1:3" x14ac:dyDescent="0.25">
      <c r="A61" s="22">
        <v>201508246</v>
      </c>
      <c r="B61" s="20">
        <v>7048.59</v>
      </c>
      <c r="C61" s="20">
        <v>107</v>
      </c>
    </row>
    <row r="62" spans="1:3" x14ac:dyDescent="0.25">
      <c r="A62" s="22">
        <v>201509918</v>
      </c>
      <c r="B62" s="20">
        <v>5015.54</v>
      </c>
      <c r="C62" s="20">
        <v>117</v>
      </c>
    </row>
    <row r="63" spans="1:3" x14ac:dyDescent="0.25">
      <c r="A63" s="22">
        <v>201603173</v>
      </c>
      <c r="B63" s="20">
        <v>6912.62</v>
      </c>
      <c r="C63" s="20">
        <v>136</v>
      </c>
    </row>
    <row r="64" spans="1:3" x14ac:dyDescent="0.25">
      <c r="A64" s="22">
        <v>201603268</v>
      </c>
      <c r="B64" s="20">
        <v>4420.5199999999995</v>
      </c>
      <c r="C64" s="20">
        <v>85</v>
      </c>
    </row>
    <row r="65" spans="1:3" x14ac:dyDescent="0.25">
      <c r="A65" s="22">
        <v>201603270</v>
      </c>
      <c r="B65" s="20">
        <v>5715.6600000000008</v>
      </c>
      <c r="C65" s="20">
        <v>159</v>
      </c>
    </row>
    <row r="66" spans="1:3" x14ac:dyDescent="0.25">
      <c r="A66" s="22">
        <v>201603619</v>
      </c>
      <c r="B66" s="20">
        <v>4717.8999999999996</v>
      </c>
      <c r="C66" s="20">
        <v>104</v>
      </c>
    </row>
    <row r="67" spans="1:3" x14ac:dyDescent="0.25">
      <c r="A67" s="22">
        <v>201603694</v>
      </c>
      <c r="B67" s="20">
        <v>9210.74</v>
      </c>
      <c r="C67" s="20">
        <v>158</v>
      </c>
    </row>
    <row r="68" spans="1:3" x14ac:dyDescent="0.25">
      <c r="A68" s="22">
        <v>201603822</v>
      </c>
      <c r="B68" s="20">
        <v>5296.7199999999993</v>
      </c>
      <c r="C68" s="20">
        <v>108</v>
      </c>
    </row>
    <row r="69" spans="1:3" x14ac:dyDescent="0.25">
      <c r="A69" s="22">
        <v>201603903</v>
      </c>
      <c r="B69" s="20">
        <v>5042.0200000000004</v>
      </c>
      <c r="C69" s="20">
        <v>94</v>
      </c>
    </row>
    <row r="70" spans="1:3" x14ac:dyDescent="0.25">
      <c r="A70" s="22">
        <v>201604257</v>
      </c>
      <c r="B70" s="20">
        <v>5600.7699999999995</v>
      </c>
      <c r="C70" s="20">
        <v>114</v>
      </c>
    </row>
    <row r="71" spans="1:3" x14ac:dyDescent="0.25">
      <c r="A71" s="22">
        <v>201604360</v>
      </c>
      <c r="B71" s="20">
        <v>7164.14</v>
      </c>
      <c r="C71" s="20">
        <v>106</v>
      </c>
    </row>
    <row r="72" spans="1:3" x14ac:dyDescent="0.25">
      <c r="A72" s="22">
        <v>201604526</v>
      </c>
      <c r="B72" s="20">
        <v>3416.88</v>
      </c>
      <c r="C72" s="20">
        <v>107</v>
      </c>
    </row>
    <row r="73" spans="1:3" x14ac:dyDescent="0.25">
      <c r="A73" s="22">
        <v>201604605</v>
      </c>
      <c r="B73" s="20">
        <v>5091.8600000000006</v>
      </c>
      <c r="C73" s="20">
        <v>124</v>
      </c>
    </row>
    <row r="74" spans="1:3" x14ac:dyDescent="0.25">
      <c r="A74" s="22">
        <v>201604666</v>
      </c>
      <c r="B74" s="20">
        <v>8711.4000000000015</v>
      </c>
      <c r="C74" s="20">
        <v>146</v>
      </c>
    </row>
    <row r="75" spans="1:3" x14ac:dyDescent="0.25">
      <c r="A75" s="22">
        <v>201604686</v>
      </c>
      <c r="B75" s="20">
        <v>7591.4500000000007</v>
      </c>
      <c r="C75" s="20">
        <v>152</v>
      </c>
    </row>
    <row r="76" spans="1:3" x14ac:dyDescent="0.25">
      <c r="A76" s="22">
        <v>201605240</v>
      </c>
      <c r="B76" s="20">
        <v>3560.5699999999997</v>
      </c>
      <c r="C76" s="20">
        <v>77</v>
      </c>
    </row>
    <row r="77" spans="1:3" x14ac:dyDescent="0.25">
      <c r="A77" s="22">
        <v>201605335</v>
      </c>
      <c r="B77" s="20">
        <v>4465.6099999999997</v>
      </c>
      <c r="C77" s="20">
        <v>84</v>
      </c>
    </row>
    <row r="78" spans="1:3" x14ac:dyDescent="0.25">
      <c r="A78" s="22">
        <v>201605373</v>
      </c>
      <c r="B78" s="20">
        <v>3670.6699999999996</v>
      </c>
      <c r="C78" s="20">
        <v>66</v>
      </c>
    </row>
    <row r="79" spans="1:3" x14ac:dyDescent="0.25">
      <c r="A79" s="22">
        <v>201605380</v>
      </c>
      <c r="B79" s="20">
        <v>5143.1100000000006</v>
      </c>
      <c r="C79" s="20">
        <v>97</v>
      </c>
    </row>
    <row r="80" spans="1:3" x14ac:dyDescent="0.25">
      <c r="A80" s="22">
        <v>201605389</v>
      </c>
      <c r="B80" s="20">
        <v>8775.16</v>
      </c>
      <c r="C80" s="20">
        <v>158</v>
      </c>
    </row>
    <row r="81" spans="1:3" x14ac:dyDescent="0.25">
      <c r="A81" s="22">
        <v>201605497</v>
      </c>
      <c r="B81" s="20">
        <v>1712.5400000000002</v>
      </c>
      <c r="C81" s="20">
        <v>49</v>
      </c>
    </row>
    <row r="82" spans="1:3" x14ac:dyDescent="0.25">
      <c r="A82" s="22">
        <v>201605775</v>
      </c>
      <c r="B82" s="20">
        <v>4746.99</v>
      </c>
      <c r="C82" s="20">
        <v>105</v>
      </c>
    </row>
    <row r="83" spans="1:3" x14ac:dyDescent="0.25">
      <c r="A83" s="22">
        <v>201605976</v>
      </c>
      <c r="B83" s="20">
        <v>5563.0199999999986</v>
      </c>
      <c r="C83" s="20">
        <v>101</v>
      </c>
    </row>
    <row r="84" spans="1:3" x14ac:dyDescent="0.25">
      <c r="A84" s="22">
        <v>201606166</v>
      </c>
      <c r="B84" s="20">
        <v>5321.4199999999992</v>
      </c>
      <c r="C84" s="20">
        <v>106</v>
      </c>
    </row>
    <row r="85" spans="1:3" x14ac:dyDescent="0.25">
      <c r="A85" s="22">
        <v>201606201</v>
      </c>
      <c r="B85" s="20">
        <v>2638.9300000000003</v>
      </c>
      <c r="C85" s="20">
        <v>62</v>
      </c>
    </row>
    <row r="86" spans="1:3" x14ac:dyDescent="0.25">
      <c r="A86" s="22">
        <v>201606499</v>
      </c>
      <c r="B86" s="20">
        <v>1277.29</v>
      </c>
      <c r="C86" s="20">
        <v>57</v>
      </c>
    </row>
    <row r="87" spans="1:3" x14ac:dyDescent="0.25">
      <c r="A87" s="22">
        <v>201606590</v>
      </c>
      <c r="B87" s="20">
        <v>4731.62</v>
      </c>
      <c r="C87" s="20">
        <v>112</v>
      </c>
    </row>
    <row r="88" spans="1:3" x14ac:dyDescent="0.25">
      <c r="A88" s="22">
        <v>201606703</v>
      </c>
      <c r="B88" s="20">
        <v>2953.76</v>
      </c>
      <c r="C88" s="20">
        <v>71</v>
      </c>
    </row>
    <row r="89" spans="1:3" x14ac:dyDescent="0.25">
      <c r="A89" s="22">
        <v>201607944</v>
      </c>
      <c r="B89" s="20">
        <v>6034.1200000000008</v>
      </c>
      <c r="C89" s="20">
        <v>130</v>
      </c>
    </row>
    <row r="90" spans="1:3" x14ac:dyDescent="0.25">
      <c r="A90" s="22">
        <v>201608551</v>
      </c>
      <c r="B90" s="20">
        <v>2093.3199999999997</v>
      </c>
      <c r="C90" s="20">
        <v>106</v>
      </c>
    </row>
    <row r="91" spans="1:3" x14ac:dyDescent="0.25">
      <c r="A91" s="22">
        <v>201608611</v>
      </c>
      <c r="B91" s="20">
        <v>7246.97</v>
      </c>
      <c r="C91" s="20">
        <v>107</v>
      </c>
    </row>
    <row r="92" spans="1:3" x14ac:dyDescent="0.25">
      <c r="A92" s="22">
        <v>201700101</v>
      </c>
      <c r="B92" s="20">
        <v>5564.0099999999993</v>
      </c>
      <c r="C92" s="20">
        <v>144</v>
      </c>
    </row>
    <row r="93" spans="1:3" x14ac:dyDescent="0.25">
      <c r="A93" s="22">
        <v>201700122</v>
      </c>
      <c r="B93" s="20">
        <v>10458.09</v>
      </c>
      <c r="C93" s="20">
        <v>187</v>
      </c>
    </row>
    <row r="94" spans="1:3" x14ac:dyDescent="0.25">
      <c r="A94" s="22">
        <v>201700150</v>
      </c>
      <c r="B94" s="20">
        <v>4589.57</v>
      </c>
      <c r="C94" s="20">
        <v>89</v>
      </c>
    </row>
    <row r="95" spans="1:3" x14ac:dyDescent="0.25">
      <c r="A95" s="22">
        <v>201700493</v>
      </c>
      <c r="B95" s="20">
        <v>5771.1200000000008</v>
      </c>
      <c r="C95" s="20">
        <v>110</v>
      </c>
    </row>
    <row r="96" spans="1:3" x14ac:dyDescent="0.25">
      <c r="A96" s="22">
        <v>201700494</v>
      </c>
      <c r="B96" s="20">
        <v>8023.4699999999993</v>
      </c>
      <c r="C96" s="20">
        <v>136</v>
      </c>
    </row>
    <row r="97" spans="1:3" x14ac:dyDescent="0.25">
      <c r="A97" s="22">
        <v>201703591</v>
      </c>
      <c r="B97" s="20">
        <v>2726.22</v>
      </c>
      <c r="C97" s="20">
        <v>53</v>
      </c>
    </row>
    <row r="98" spans="1:3" x14ac:dyDescent="0.25">
      <c r="A98" s="22">
        <v>201703602</v>
      </c>
      <c r="B98" s="20">
        <v>3983.14</v>
      </c>
      <c r="C98" s="20">
        <v>75</v>
      </c>
    </row>
    <row r="99" spans="1:3" x14ac:dyDescent="0.25">
      <c r="A99" s="22">
        <v>201703964</v>
      </c>
      <c r="B99" s="20">
        <v>2690.27</v>
      </c>
      <c r="C99" s="20">
        <v>67</v>
      </c>
    </row>
    <row r="100" spans="1:3" x14ac:dyDescent="0.25">
      <c r="A100" s="22">
        <v>201704003</v>
      </c>
      <c r="B100" s="20">
        <v>2912.36</v>
      </c>
      <c r="C100" s="20">
        <v>50</v>
      </c>
    </row>
    <row r="101" spans="1:3" x14ac:dyDescent="0.25">
      <c r="A101" s="22">
        <v>201704066</v>
      </c>
      <c r="B101" s="20">
        <v>1002.2</v>
      </c>
      <c r="C101" s="20">
        <v>31</v>
      </c>
    </row>
    <row r="102" spans="1:3" x14ac:dyDescent="0.25">
      <c r="A102" s="22">
        <v>201704067</v>
      </c>
      <c r="B102" s="20">
        <v>8928.02</v>
      </c>
      <c r="C102" s="20">
        <v>146</v>
      </c>
    </row>
    <row r="103" spans="1:3" x14ac:dyDescent="0.25">
      <c r="A103" s="22">
        <v>201704093</v>
      </c>
      <c r="B103" s="20">
        <v>11393.61</v>
      </c>
      <c r="C103" s="20">
        <v>227</v>
      </c>
    </row>
    <row r="104" spans="1:3" x14ac:dyDescent="0.25">
      <c r="A104" s="22">
        <v>201704136</v>
      </c>
      <c r="B104" s="20">
        <v>6930.3799999999992</v>
      </c>
      <c r="C104" s="20">
        <v>135</v>
      </c>
    </row>
    <row r="105" spans="1:3" x14ac:dyDescent="0.25">
      <c r="A105" s="22">
        <v>201704289</v>
      </c>
      <c r="B105" s="20">
        <v>6328.7699999999995</v>
      </c>
      <c r="C105" s="20">
        <v>112</v>
      </c>
    </row>
    <row r="106" spans="1:3" x14ac:dyDescent="0.25">
      <c r="A106" s="22">
        <v>201704317</v>
      </c>
      <c r="B106" s="20">
        <v>8483.2099999999991</v>
      </c>
      <c r="C106" s="20">
        <v>126</v>
      </c>
    </row>
    <row r="107" spans="1:3" x14ac:dyDescent="0.25">
      <c r="A107" s="22">
        <v>201704335</v>
      </c>
      <c r="B107" s="20">
        <v>3028.27</v>
      </c>
      <c r="C107" s="20">
        <v>62</v>
      </c>
    </row>
    <row r="108" spans="1:3" x14ac:dyDescent="0.25">
      <c r="A108" s="22">
        <v>201704507</v>
      </c>
      <c r="B108" s="20">
        <v>7265.61</v>
      </c>
      <c r="C108" s="20">
        <v>108</v>
      </c>
    </row>
    <row r="109" spans="1:3" x14ac:dyDescent="0.25">
      <c r="A109" s="22">
        <v>201704515</v>
      </c>
      <c r="B109" s="20">
        <v>9567.9199999999983</v>
      </c>
      <c r="C109" s="20">
        <v>173</v>
      </c>
    </row>
    <row r="110" spans="1:3" x14ac:dyDescent="0.25">
      <c r="A110" s="22">
        <v>201704532</v>
      </c>
      <c r="B110" s="20">
        <v>7011.34</v>
      </c>
      <c r="C110" s="20">
        <v>119</v>
      </c>
    </row>
    <row r="111" spans="1:3" x14ac:dyDescent="0.25">
      <c r="A111" s="22">
        <v>201704560</v>
      </c>
      <c r="B111" s="20">
        <v>3475.0200000000004</v>
      </c>
      <c r="C111" s="20">
        <v>73</v>
      </c>
    </row>
    <row r="112" spans="1:3" x14ac:dyDescent="0.25">
      <c r="A112" s="22">
        <v>201704599</v>
      </c>
      <c r="B112" s="20">
        <v>4318.4399999999996</v>
      </c>
      <c r="C112" s="20">
        <v>106</v>
      </c>
    </row>
    <row r="113" spans="1:3" x14ac:dyDescent="0.25">
      <c r="A113" s="22">
        <v>201704658</v>
      </c>
      <c r="B113" s="20">
        <v>3499.79</v>
      </c>
      <c r="C113" s="20">
        <v>79</v>
      </c>
    </row>
    <row r="114" spans="1:3" x14ac:dyDescent="0.25">
      <c r="A114" s="22">
        <v>201704684</v>
      </c>
      <c r="B114" s="20">
        <v>9385.7899999999991</v>
      </c>
      <c r="C114" s="20">
        <v>196</v>
      </c>
    </row>
    <row r="115" spans="1:3" x14ac:dyDescent="0.25">
      <c r="A115" s="22">
        <v>201704710</v>
      </c>
      <c r="B115" s="20">
        <v>11286.210000000001</v>
      </c>
      <c r="C115" s="20">
        <v>239</v>
      </c>
    </row>
    <row r="116" spans="1:3" x14ac:dyDescent="0.25">
      <c r="A116" s="22">
        <v>201704790</v>
      </c>
      <c r="B116" s="20">
        <v>8909.43</v>
      </c>
      <c r="C116" s="20">
        <v>137</v>
      </c>
    </row>
    <row r="117" spans="1:3" x14ac:dyDescent="0.25">
      <c r="A117" s="22">
        <v>201704797</v>
      </c>
      <c r="B117" s="20">
        <v>5130.9000000000005</v>
      </c>
      <c r="C117" s="20">
        <v>105</v>
      </c>
    </row>
    <row r="118" spans="1:3" x14ac:dyDescent="0.25">
      <c r="A118" s="22">
        <v>201704851</v>
      </c>
      <c r="B118" s="20">
        <v>3442.52</v>
      </c>
      <c r="C118" s="20">
        <v>115</v>
      </c>
    </row>
    <row r="119" spans="1:3" x14ac:dyDescent="0.25">
      <c r="A119" s="22">
        <v>201704951</v>
      </c>
      <c r="B119" s="20">
        <v>4731.9299999999994</v>
      </c>
      <c r="C119" s="20">
        <v>96</v>
      </c>
    </row>
    <row r="120" spans="1:3" x14ac:dyDescent="0.25">
      <c r="A120" s="22">
        <v>201704961</v>
      </c>
      <c r="B120" s="20">
        <v>985.9</v>
      </c>
      <c r="C120" s="20">
        <v>19</v>
      </c>
    </row>
    <row r="121" spans="1:3" x14ac:dyDescent="0.25">
      <c r="A121" s="22">
        <v>201704976</v>
      </c>
      <c r="B121" s="20">
        <v>6847.3200000000006</v>
      </c>
      <c r="C121" s="20">
        <v>138</v>
      </c>
    </row>
    <row r="122" spans="1:3" x14ac:dyDescent="0.25">
      <c r="A122" s="22">
        <v>201704991</v>
      </c>
      <c r="B122" s="20">
        <v>11772.430000000002</v>
      </c>
      <c r="C122" s="20">
        <v>215</v>
      </c>
    </row>
    <row r="123" spans="1:3" x14ac:dyDescent="0.25">
      <c r="A123" s="22">
        <v>201705072</v>
      </c>
      <c r="B123" s="20">
        <v>4377.76</v>
      </c>
      <c r="C123" s="20">
        <v>60</v>
      </c>
    </row>
    <row r="124" spans="1:3" x14ac:dyDescent="0.25">
      <c r="A124" s="22">
        <v>201705127</v>
      </c>
      <c r="B124" s="20">
        <v>3705.5599999999995</v>
      </c>
      <c r="C124" s="20">
        <v>90</v>
      </c>
    </row>
    <row r="125" spans="1:3" x14ac:dyDescent="0.25">
      <c r="A125" s="22">
        <v>201705149</v>
      </c>
      <c r="B125" s="20">
        <v>6284.7000000000007</v>
      </c>
      <c r="C125" s="20">
        <v>119</v>
      </c>
    </row>
    <row r="126" spans="1:3" x14ac:dyDescent="0.25">
      <c r="A126" s="22">
        <v>201705205</v>
      </c>
      <c r="B126" s="20">
        <v>8557.7699999999986</v>
      </c>
      <c r="C126" s="20">
        <v>134</v>
      </c>
    </row>
    <row r="127" spans="1:3" x14ac:dyDescent="0.25">
      <c r="A127" s="22">
        <v>201705206</v>
      </c>
      <c r="B127" s="20">
        <v>1194.25</v>
      </c>
      <c r="C127" s="20">
        <v>36</v>
      </c>
    </row>
    <row r="128" spans="1:3" x14ac:dyDescent="0.25">
      <c r="A128" s="22">
        <v>201705208</v>
      </c>
      <c r="B128" s="20">
        <v>5397.14</v>
      </c>
      <c r="C128" s="20">
        <v>121</v>
      </c>
    </row>
    <row r="129" spans="1:3" x14ac:dyDescent="0.25">
      <c r="A129" s="22">
        <v>201705227</v>
      </c>
      <c r="B129" s="20">
        <v>5188.0899999999992</v>
      </c>
      <c r="C129" s="20">
        <v>121</v>
      </c>
    </row>
    <row r="130" spans="1:3" x14ac:dyDescent="0.25">
      <c r="A130" s="22">
        <v>201705254</v>
      </c>
      <c r="B130" s="20">
        <v>4494.8599999999997</v>
      </c>
      <c r="C130" s="20">
        <v>96</v>
      </c>
    </row>
    <row r="131" spans="1:3" x14ac:dyDescent="0.25">
      <c r="A131" s="22">
        <v>201705255</v>
      </c>
      <c r="B131" s="20">
        <v>9065.7400000000016</v>
      </c>
      <c r="C131" s="20">
        <v>169</v>
      </c>
    </row>
    <row r="132" spans="1:3" x14ac:dyDescent="0.25">
      <c r="A132" s="22">
        <v>201705312</v>
      </c>
      <c r="B132" s="20">
        <v>7796.3899999999994</v>
      </c>
      <c r="C132" s="20">
        <v>160</v>
      </c>
    </row>
    <row r="133" spans="1:3" x14ac:dyDescent="0.25">
      <c r="A133" s="22">
        <v>201705341</v>
      </c>
      <c r="B133" s="20">
        <v>3272.1</v>
      </c>
      <c r="C133" s="20">
        <v>98</v>
      </c>
    </row>
    <row r="134" spans="1:3" x14ac:dyDescent="0.25">
      <c r="A134" s="22">
        <v>201705457</v>
      </c>
      <c r="B134" s="20">
        <v>6717.1200000000008</v>
      </c>
      <c r="C134" s="20">
        <v>132</v>
      </c>
    </row>
    <row r="135" spans="1:3" x14ac:dyDescent="0.25">
      <c r="A135" s="22">
        <v>201705494</v>
      </c>
      <c r="B135" s="20">
        <v>5193.6200000000008</v>
      </c>
      <c r="C135" s="20">
        <v>83</v>
      </c>
    </row>
    <row r="136" spans="1:3" x14ac:dyDescent="0.25">
      <c r="A136" s="22">
        <v>201705577</v>
      </c>
      <c r="B136" s="20">
        <v>3880.9300000000003</v>
      </c>
      <c r="C136" s="20">
        <v>106</v>
      </c>
    </row>
    <row r="137" spans="1:3" x14ac:dyDescent="0.25">
      <c r="A137" s="22">
        <v>201705580</v>
      </c>
      <c r="B137" s="20">
        <v>4412.5199999999995</v>
      </c>
      <c r="C137" s="20">
        <v>137</v>
      </c>
    </row>
    <row r="138" spans="1:3" x14ac:dyDescent="0.25">
      <c r="A138" s="22">
        <v>201705591</v>
      </c>
      <c r="B138" s="20">
        <v>10698.010000000002</v>
      </c>
      <c r="C138" s="20">
        <v>174</v>
      </c>
    </row>
    <row r="139" spans="1:3" x14ac:dyDescent="0.25">
      <c r="A139" s="22">
        <v>201705616</v>
      </c>
      <c r="B139" s="20">
        <v>6750.4599999999991</v>
      </c>
      <c r="C139" s="20">
        <v>123</v>
      </c>
    </row>
    <row r="140" spans="1:3" x14ac:dyDescent="0.25">
      <c r="A140" s="22">
        <v>201705641</v>
      </c>
      <c r="B140" s="20">
        <v>4099.4500000000007</v>
      </c>
      <c r="C140" s="20">
        <v>111</v>
      </c>
    </row>
    <row r="141" spans="1:3" x14ac:dyDescent="0.25">
      <c r="A141" s="22">
        <v>201705720</v>
      </c>
      <c r="B141" s="20">
        <v>4748.09</v>
      </c>
      <c r="C141" s="20">
        <v>86</v>
      </c>
    </row>
    <row r="142" spans="1:3" x14ac:dyDescent="0.25">
      <c r="A142" s="22">
        <v>201705754</v>
      </c>
      <c r="B142" s="20">
        <v>3701.21</v>
      </c>
      <c r="C142" s="20">
        <v>103</v>
      </c>
    </row>
    <row r="143" spans="1:3" x14ac:dyDescent="0.25">
      <c r="A143" s="22">
        <v>201705783</v>
      </c>
      <c r="B143" s="20">
        <v>5130.5600000000004</v>
      </c>
      <c r="C143" s="20">
        <v>96</v>
      </c>
    </row>
    <row r="144" spans="1:3" x14ac:dyDescent="0.25">
      <c r="A144" s="22">
        <v>201705812</v>
      </c>
      <c r="B144" s="20">
        <v>3498.82</v>
      </c>
      <c r="C144" s="20">
        <v>52</v>
      </c>
    </row>
    <row r="145" spans="1:3" x14ac:dyDescent="0.25">
      <c r="A145" s="22">
        <v>201705971</v>
      </c>
      <c r="B145" s="20">
        <v>6039.81</v>
      </c>
      <c r="C145" s="20">
        <v>130</v>
      </c>
    </row>
    <row r="146" spans="1:3" x14ac:dyDescent="0.25">
      <c r="A146" s="22">
        <v>201705985</v>
      </c>
      <c r="B146" s="20">
        <v>4021.7400000000002</v>
      </c>
      <c r="C146" s="20">
        <v>77</v>
      </c>
    </row>
    <row r="147" spans="1:3" x14ac:dyDescent="0.25">
      <c r="A147" s="22">
        <v>201706044</v>
      </c>
      <c r="B147" s="20">
        <v>4571.43</v>
      </c>
      <c r="C147" s="20">
        <v>122</v>
      </c>
    </row>
    <row r="148" spans="1:3" x14ac:dyDescent="0.25">
      <c r="A148" s="22">
        <v>201706052</v>
      </c>
      <c r="B148" s="20">
        <v>4847.1000000000004</v>
      </c>
      <c r="C148" s="20">
        <v>94</v>
      </c>
    </row>
    <row r="149" spans="1:3" x14ac:dyDescent="0.25">
      <c r="A149" s="22">
        <v>201706065</v>
      </c>
      <c r="B149" s="20">
        <v>8684.41</v>
      </c>
      <c r="C149" s="20">
        <v>131</v>
      </c>
    </row>
    <row r="150" spans="1:3" x14ac:dyDescent="0.25">
      <c r="A150" s="22">
        <v>201706072</v>
      </c>
      <c r="B150" s="20">
        <v>3793.55</v>
      </c>
      <c r="C150" s="20">
        <v>82</v>
      </c>
    </row>
    <row r="151" spans="1:3" x14ac:dyDescent="0.25">
      <c r="A151" s="22">
        <v>201706083</v>
      </c>
      <c r="B151" s="20">
        <v>2016.6000000000001</v>
      </c>
      <c r="C151" s="20">
        <v>49</v>
      </c>
    </row>
    <row r="152" spans="1:3" x14ac:dyDescent="0.25">
      <c r="A152" s="22">
        <v>201706117</v>
      </c>
      <c r="B152" s="20">
        <v>9963.0600000000013</v>
      </c>
      <c r="C152" s="20">
        <v>168</v>
      </c>
    </row>
    <row r="153" spans="1:3" x14ac:dyDescent="0.25">
      <c r="A153" s="22">
        <v>201706162</v>
      </c>
      <c r="B153" s="20">
        <v>1701.04</v>
      </c>
      <c r="C153" s="20">
        <v>27</v>
      </c>
    </row>
    <row r="154" spans="1:3" x14ac:dyDescent="0.25">
      <c r="A154" s="22">
        <v>201706200</v>
      </c>
      <c r="B154" s="20">
        <v>5578.51</v>
      </c>
      <c r="C154" s="20">
        <v>108</v>
      </c>
    </row>
    <row r="155" spans="1:3" x14ac:dyDescent="0.25">
      <c r="A155" s="22">
        <v>201706253</v>
      </c>
      <c r="B155" s="20">
        <v>6000.44</v>
      </c>
      <c r="C155" s="20">
        <v>130</v>
      </c>
    </row>
    <row r="156" spans="1:3" x14ac:dyDescent="0.25">
      <c r="A156" s="22">
        <v>201706264</v>
      </c>
      <c r="B156" s="20">
        <v>5933.36</v>
      </c>
      <c r="C156" s="20">
        <v>126</v>
      </c>
    </row>
    <row r="157" spans="1:3" x14ac:dyDescent="0.25">
      <c r="A157" s="22">
        <v>201706403</v>
      </c>
      <c r="B157" s="20">
        <v>4895.6400000000003</v>
      </c>
      <c r="C157" s="20">
        <v>103</v>
      </c>
    </row>
    <row r="158" spans="1:3" x14ac:dyDescent="0.25">
      <c r="A158" s="22">
        <v>201706405</v>
      </c>
      <c r="B158" s="20">
        <v>11122.399999999998</v>
      </c>
      <c r="C158" s="20">
        <v>194</v>
      </c>
    </row>
    <row r="159" spans="1:3" x14ac:dyDescent="0.25">
      <c r="A159" s="22">
        <v>201706412</v>
      </c>
      <c r="B159" s="20">
        <v>3376.55</v>
      </c>
      <c r="C159" s="20">
        <v>88</v>
      </c>
    </row>
    <row r="160" spans="1:3" x14ac:dyDescent="0.25">
      <c r="A160" s="22">
        <v>201706415</v>
      </c>
      <c r="B160" s="20">
        <v>3306.4700000000003</v>
      </c>
      <c r="C160" s="20">
        <v>76</v>
      </c>
    </row>
    <row r="161" spans="1:3" x14ac:dyDescent="0.25">
      <c r="A161" s="22">
        <v>201706421</v>
      </c>
      <c r="B161" s="20">
        <v>4633.68</v>
      </c>
      <c r="C161" s="20">
        <v>127</v>
      </c>
    </row>
    <row r="162" spans="1:3" x14ac:dyDescent="0.25">
      <c r="A162" s="22">
        <v>201706430</v>
      </c>
      <c r="B162" s="20">
        <v>11671.87</v>
      </c>
      <c r="C162" s="20">
        <v>190</v>
      </c>
    </row>
    <row r="163" spans="1:3" x14ac:dyDescent="0.25">
      <c r="A163" s="22">
        <v>201706534</v>
      </c>
      <c r="B163" s="20">
        <v>8835.31</v>
      </c>
      <c r="C163" s="20">
        <v>157</v>
      </c>
    </row>
    <row r="164" spans="1:3" x14ac:dyDescent="0.25">
      <c r="A164" s="22">
        <v>201706583</v>
      </c>
      <c r="B164" s="20">
        <v>4929.37</v>
      </c>
      <c r="C164" s="20">
        <v>94</v>
      </c>
    </row>
    <row r="165" spans="1:3" x14ac:dyDescent="0.25">
      <c r="A165" s="22">
        <v>201706766</v>
      </c>
      <c r="B165" s="20">
        <v>8958.14</v>
      </c>
      <c r="C165" s="20">
        <v>161</v>
      </c>
    </row>
    <row r="166" spans="1:3" x14ac:dyDescent="0.25">
      <c r="A166" s="22">
        <v>201706780</v>
      </c>
      <c r="B166" s="20">
        <v>4504.3</v>
      </c>
      <c r="C166" s="20">
        <v>100</v>
      </c>
    </row>
    <row r="167" spans="1:3" x14ac:dyDescent="0.25">
      <c r="A167" s="22">
        <v>201706828</v>
      </c>
      <c r="B167" s="20">
        <v>8125.27</v>
      </c>
      <c r="C167" s="20">
        <v>170</v>
      </c>
    </row>
    <row r="168" spans="1:3" x14ac:dyDescent="0.25">
      <c r="A168" s="22">
        <v>201706898</v>
      </c>
      <c r="B168" s="20">
        <v>2963.89</v>
      </c>
      <c r="C168" s="20">
        <v>67</v>
      </c>
    </row>
    <row r="169" spans="1:3" x14ac:dyDescent="0.25">
      <c r="A169" s="22">
        <v>201706907</v>
      </c>
      <c r="B169" s="20">
        <v>6998.6099999999988</v>
      </c>
      <c r="C169" s="20">
        <v>149</v>
      </c>
    </row>
    <row r="170" spans="1:3" x14ac:dyDescent="0.25">
      <c r="A170" s="22">
        <v>201706910</v>
      </c>
      <c r="B170" s="20">
        <v>2963.9500000000003</v>
      </c>
      <c r="C170" s="20">
        <v>100</v>
      </c>
    </row>
    <row r="171" spans="1:3" x14ac:dyDescent="0.25">
      <c r="A171" s="22">
        <v>201706956</v>
      </c>
      <c r="B171" s="20">
        <v>4436.6000000000004</v>
      </c>
      <c r="C171" s="20">
        <v>83</v>
      </c>
    </row>
    <row r="172" spans="1:3" x14ac:dyDescent="0.25">
      <c r="A172" s="22">
        <v>201706966</v>
      </c>
      <c r="B172" s="20">
        <v>8189.3899999999985</v>
      </c>
      <c r="C172" s="20">
        <v>161</v>
      </c>
    </row>
    <row r="173" spans="1:3" x14ac:dyDescent="0.25">
      <c r="A173" s="22">
        <v>201707001</v>
      </c>
      <c r="B173" s="20">
        <v>4992.99</v>
      </c>
      <c r="C173" s="20">
        <v>92</v>
      </c>
    </row>
    <row r="174" spans="1:3" x14ac:dyDescent="0.25">
      <c r="A174" s="22">
        <v>201707046</v>
      </c>
      <c r="B174" s="20">
        <v>6095.25</v>
      </c>
      <c r="C174" s="20">
        <v>160</v>
      </c>
    </row>
    <row r="175" spans="1:3" x14ac:dyDescent="0.25">
      <c r="A175" s="22">
        <v>201707056</v>
      </c>
      <c r="B175" s="20">
        <v>3680.45</v>
      </c>
      <c r="C175" s="20">
        <v>71</v>
      </c>
    </row>
    <row r="176" spans="1:3" x14ac:dyDescent="0.25">
      <c r="A176" s="22">
        <v>201707122</v>
      </c>
      <c r="B176" s="20">
        <v>10307.120000000001</v>
      </c>
      <c r="C176" s="20">
        <v>182</v>
      </c>
    </row>
    <row r="177" spans="1:3" x14ac:dyDescent="0.25">
      <c r="A177" s="22">
        <v>201707165</v>
      </c>
      <c r="B177" s="20">
        <v>5256.1100000000006</v>
      </c>
      <c r="C177" s="20">
        <v>125</v>
      </c>
    </row>
    <row r="178" spans="1:3" x14ac:dyDescent="0.25">
      <c r="A178" s="22">
        <v>201707234</v>
      </c>
      <c r="B178" s="20">
        <v>8535.0600000000013</v>
      </c>
      <c r="C178" s="20">
        <v>148</v>
      </c>
    </row>
    <row r="179" spans="1:3" x14ac:dyDescent="0.25">
      <c r="A179" s="22">
        <v>201707235</v>
      </c>
      <c r="B179" s="20">
        <v>9309.7300000000014</v>
      </c>
      <c r="C179" s="20">
        <v>165</v>
      </c>
    </row>
    <row r="180" spans="1:3" x14ac:dyDescent="0.25">
      <c r="A180" s="22">
        <v>201707329</v>
      </c>
      <c r="B180" s="20">
        <v>4767.3099999999995</v>
      </c>
      <c r="C180" s="20">
        <v>113</v>
      </c>
    </row>
    <row r="181" spans="1:3" x14ac:dyDescent="0.25">
      <c r="A181" s="22">
        <v>201708804</v>
      </c>
      <c r="B181" s="20">
        <v>5938.32</v>
      </c>
      <c r="C181" s="20">
        <v>85</v>
      </c>
    </row>
    <row r="182" spans="1:3" x14ac:dyDescent="0.25">
      <c r="A182" s="22">
        <v>201708809</v>
      </c>
      <c r="B182" s="20">
        <v>8139.4100000000008</v>
      </c>
      <c r="C182" s="20">
        <v>134</v>
      </c>
    </row>
    <row r="183" spans="1:3" x14ac:dyDescent="0.25">
      <c r="A183" s="22">
        <v>201709304</v>
      </c>
      <c r="B183" s="20">
        <v>6161.13</v>
      </c>
      <c r="C183" s="20">
        <v>103</v>
      </c>
    </row>
    <row r="184" spans="1:3" x14ac:dyDescent="0.25">
      <c r="A184" s="22">
        <v>201709436</v>
      </c>
      <c r="B184" s="20">
        <v>3900.98</v>
      </c>
      <c r="C184" s="20">
        <v>107</v>
      </c>
    </row>
    <row r="185" spans="1:3" x14ac:dyDescent="0.25">
      <c r="A185" s="22">
        <v>201709916</v>
      </c>
      <c r="B185" s="20">
        <v>6806.1399999999994</v>
      </c>
      <c r="C185" s="20">
        <v>143</v>
      </c>
    </row>
    <row r="186" spans="1:3" x14ac:dyDescent="0.25">
      <c r="A186" s="22">
        <v>201710579</v>
      </c>
      <c r="B186" s="20">
        <v>8895.61</v>
      </c>
      <c r="C186" s="20">
        <v>138</v>
      </c>
    </row>
    <row r="187" spans="1:3" x14ac:dyDescent="0.25">
      <c r="A187" s="22">
        <v>201800165</v>
      </c>
      <c r="B187" s="20">
        <v>3171.48</v>
      </c>
      <c r="C187" s="20">
        <v>84</v>
      </c>
    </row>
    <row r="188" spans="1:3" x14ac:dyDescent="0.25">
      <c r="A188" s="22">
        <v>201800185</v>
      </c>
      <c r="B188" s="20">
        <v>8905.0300000000007</v>
      </c>
      <c r="C188" s="20">
        <v>152</v>
      </c>
    </row>
    <row r="189" spans="1:3" x14ac:dyDescent="0.25">
      <c r="A189" s="22">
        <v>201800301</v>
      </c>
      <c r="B189" s="20">
        <v>2166.46</v>
      </c>
      <c r="C189" s="20">
        <v>67</v>
      </c>
    </row>
    <row r="190" spans="1:3" x14ac:dyDescent="0.25">
      <c r="A190" s="22">
        <v>201800318</v>
      </c>
      <c r="B190" s="20">
        <v>4283.3600000000006</v>
      </c>
      <c r="C190" s="20">
        <v>59</v>
      </c>
    </row>
    <row r="191" spans="1:3" x14ac:dyDescent="0.25">
      <c r="A191" s="22">
        <v>201800328</v>
      </c>
      <c r="B191" s="20">
        <v>4196.53</v>
      </c>
      <c r="C191" s="20">
        <v>133</v>
      </c>
    </row>
    <row r="192" spans="1:3" x14ac:dyDescent="0.25">
      <c r="A192" s="22">
        <v>201800698</v>
      </c>
      <c r="B192" s="20">
        <v>6054.33</v>
      </c>
      <c r="C192" s="20">
        <v>131</v>
      </c>
    </row>
    <row r="193" spans="1:3" x14ac:dyDescent="0.25">
      <c r="A193" s="22">
        <v>201800700</v>
      </c>
      <c r="B193" s="20">
        <v>8466.25</v>
      </c>
      <c r="C193" s="20">
        <v>129</v>
      </c>
    </row>
    <row r="194" spans="1:3" x14ac:dyDescent="0.25">
      <c r="A194" s="22">
        <v>201800990</v>
      </c>
      <c r="B194" s="20">
        <v>8853.7200000000012</v>
      </c>
      <c r="C194" s="20">
        <v>162</v>
      </c>
    </row>
    <row r="195" spans="1:3" x14ac:dyDescent="0.25">
      <c r="A195" s="22">
        <v>201801012</v>
      </c>
      <c r="B195" s="20">
        <v>6737.8099999999995</v>
      </c>
      <c r="C195" s="20">
        <v>121</v>
      </c>
    </row>
    <row r="196" spans="1:3" x14ac:dyDescent="0.25">
      <c r="A196" s="22">
        <v>201802646</v>
      </c>
      <c r="B196" s="20">
        <v>5137.83</v>
      </c>
      <c r="C196" s="20">
        <v>106</v>
      </c>
    </row>
    <row r="197" spans="1:3" x14ac:dyDescent="0.25">
      <c r="A197" s="22">
        <v>201802653</v>
      </c>
      <c r="B197" s="20">
        <v>6289.23</v>
      </c>
      <c r="C197" s="20">
        <v>129</v>
      </c>
    </row>
    <row r="198" spans="1:3" x14ac:dyDescent="0.25">
      <c r="A198" s="22">
        <v>201804514</v>
      </c>
      <c r="B198" s="20">
        <v>5795.6</v>
      </c>
      <c r="C198" s="20">
        <v>115</v>
      </c>
    </row>
    <row r="199" spans="1:3" x14ac:dyDescent="0.25">
      <c r="A199" s="22">
        <v>201804904</v>
      </c>
      <c r="B199" s="20">
        <v>6887.76</v>
      </c>
      <c r="C199" s="20">
        <v>126</v>
      </c>
    </row>
    <row r="200" spans="1:3" x14ac:dyDescent="0.25">
      <c r="A200" s="22">
        <v>201805000</v>
      </c>
      <c r="B200" s="20">
        <v>6276.87</v>
      </c>
      <c r="C200" s="20">
        <v>111</v>
      </c>
    </row>
    <row r="201" spans="1:3" x14ac:dyDescent="0.25">
      <c r="A201" s="22">
        <v>201805203</v>
      </c>
      <c r="B201" s="20">
        <v>2916.9399999999996</v>
      </c>
      <c r="C201" s="20">
        <v>78</v>
      </c>
    </row>
    <row r="202" spans="1:3" x14ac:dyDescent="0.25">
      <c r="A202" s="22">
        <v>201805238</v>
      </c>
      <c r="B202" s="20">
        <v>11952.89</v>
      </c>
      <c r="C202" s="20">
        <v>186</v>
      </c>
    </row>
    <row r="203" spans="1:3" x14ac:dyDescent="0.25">
      <c r="A203" s="22">
        <v>201805273</v>
      </c>
      <c r="B203" s="20">
        <v>5087.9799999999996</v>
      </c>
      <c r="C203" s="20">
        <v>76</v>
      </c>
    </row>
    <row r="204" spans="1:3" x14ac:dyDescent="0.25">
      <c r="A204" s="22">
        <v>201806082</v>
      </c>
      <c r="B204" s="20">
        <v>4672.7800000000007</v>
      </c>
      <c r="C204" s="20">
        <v>107</v>
      </c>
    </row>
    <row r="205" spans="1:3" x14ac:dyDescent="0.25">
      <c r="A205" s="22">
        <v>201806092</v>
      </c>
      <c r="B205" s="20">
        <v>10331.149999999998</v>
      </c>
      <c r="C205" s="20">
        <v>141</v>
      </c>
    </row>
    <row r="206" spans="1:3" x14ac:dyDescent="0.25">
      <c r="A206" s="22">
        <v>201806095</v>
      </c>
      <c r="B206" s="20">
        <v>1535.3600000000001</v>
      </c>
      <c r="C206" s="20">
        <v>23</v>
      </c>
    </row>
    <row r="207" spans="1:3" x14ac:dyDescent="0.25">
      <c r="A207" s="22">
        <v>201806128</v>
      </c>
      <c r="B207" s="20">
        <v>3291.4</v>
      </c>
      <c r="C207" s="20">
        <v>64</v>
      </c>
    </row>
    <row r="208" spans="1:3" x14ac:dyDescent="0.25">
      <c r="A208" s="22">
        <v>201806151</v>
      </c>
      <c r="B208" s="20">
        <v>8292.1100000000024</v>
      </c>
      <c r="C208" s="20">
        <v>139</v>
      </c>
    </row>
    <row r="209" spans="1:3" x14ac:dyDescent="0.25">
      <c r="A209" s="22">
        <v>201806155</v>
      </c>
      <c r="B209" s="20">
        <v>10722.359999999999</v>
      </c>
      <c r="C209" s="20">
        <v>156</v>
      </c>
    </row>
    <row r="210" spans="1:3" x14ac:dyDescent="0.25">
      <c r="A210" s="22">
        <v>201806161</v>
      </c>
      <c r="B210" s="20">
        <v>6354.83</v>
      </c>
      <c r="C210" s="20">
        <v>132</v>
      </c>
    </row>
    <row r="211" spans="1:3" x14ac:dyDescent="0.25">
      <c r="A211" s="22">
        <v>201806167</v>
      </c>
      <c r="B211" s="20">
        <v>4575.82</v>
      </c>
      <c r="C211" s="20">
        <v>109</v>
      </c>
    </row>
    <row r="212" spans="1:3" x14ac:dyDescent="0.25">
      <c r="A212" s="22">
        <v>201806175</v>
      </c>
      <c r="B212" s="20">
        <v>4364.4400000000005</v>
      </c>
      <c r="C212" s="20">
        <v>88</v>
      </c>
    </row>
    <row r="213" spans="1:3" x14ac:dyDescent="0.25">
      <c r="A213" s="22">
        <v>201806178</v>
      </c>
      <c r="B213" s="20">
        <v>2955.2200000000007</v>
      </c>
      <c r="C213" s="20">
        <v>73</v>
      </c>
    </row>
    <row r="214" spans="1:3" x14ac:dyDescent="0.25">
      <c r="A214" s="22">
        <v>201806246</v>
      </c>
      <c r="B214" s="20">
        <v>6358.1900000000005</v>
      </c>
      <c r="C214" s="20">
        <v>121</v>
      </c>
    </row>
    <row r="215" spans="1:3" x14ac:dyDescent="0.25">
      <c r="A215" s="22">
        <v>201806278</v>
      </c>
      <c r="B215" s="20">
        <v>4244.0599999999995</v>
      </c>
      <c r="C215" s="20">
        <v>84</v>
      </c>
    </row>
    <row r="216" spans="1:3" x14ac:dyDescent="0.25">
      <c r="A216" s="22">
        <v>201806305</v>
      </c>
      <c r="B216" s="20">
        <v>7194.1599999999989</v>
      </c>
      <c r="C216" s="20">
        <v>120</v>
      </c>
    </row>
    <row r="217" spans="1:3" x14ac:dyDescent="0.25">
      <c r="A217" s="22">
        <v>201806306</v>
      </c>
      <c r="B217" s="20">
        <v>5318.9199999999992</v>
      </c>
      <c r="C217" s="20">
        <v>108</v>
      </c>
    </row>
    <row r="218" spans="1:3" x14ac:dyDescent="0.25">
      <c r="A218" s="22">
        <v>201806321</v>
      </c>
      <c r="B218" s="20">
        <v>7065.3300000000008</v>
      </c>
      <c r="C218" s="20">
        <v>138</v>
      </c>
    </row>
    <row r="219" spans="1:3" x14ac:dyDescent="0.25">
      <c r="A219" s="22">
        <v>201806326</v>
      </c>
      <c r="B219" s="20">
        <v>4455.42</v>
      </c>
      <c r="C219" s="20">
        <v>126</v>
      </c>
    </row>
    <row r="220" spans="1:3" x14ac:dyDescent="0.25">
      <c r="A220" s="22">
        <v>201806340</v>
      </c>
      <c r="B220" s="20">
        <v>2547.16</v>
      </c>
      <c r="C220" s="20">
        <v>85</v>
      </c>
    </row>
    <row r="221" spans="1:3" x14ac:dyDescent="0.25">
      <c r="A221" s="22">
        <v>201806345</v>
      </c>
      <c r="B221" s="20">
        <v>4572.34</v>
      </c>
      <c r="C221" s="20">
        <v>100</v>
      </c>
    </row>
    <row r="222" spans="1:3" x14ac:dyDescent="0.25">
      <c r="A222" s="22">
        <v>201806360</v>
      </c>
      <c r="B222" s="20">
        <v>6344.9199999999983</v>
      </c>
      <c r="C222" s="20">
        <v>124</v>
      </c>
    </row>
    <row r="223" spans="1:3" x14ac:dyDescent="0.25">
      <c r="A223" s="22">
        <v>201806391</v>
      </c>
      <c r="B223" s="20">
        <v>8619.380000000001</v>
      </c>
      <c r="C223" s="20">
        <v>121</v>
      </c>
    </row>
    <row r="224" spans="1:3" x14ac:dyDescent="0.25">
      <c r="A224" s="22">
        <v>201806392</v>
      </c>
      <c r="B224" s="20">
        <v>5313.4</v>
      </c>
      <c r="C224" s="20">
        <v>115</v>
      </c>
    </row>
    <row r="225" spans="1:3" x14ac:dyDescent="0.25">
      <c r="A225" s="22">
        <v>201806406</v>
      </c>
      <c r="B225" s="20">
        <v>2733.34</v>
      </c>
      <c r="C225" s="20">
        <v>78</v>
      </c>
    </row>
    <row r="226" spans="1:3" x14ac:dyDescent="0.25">
      <c r="A226" s="22">
        <v>201806411</v>
      </c>
      <c r="B226" s="20">
        <v>2850.0600000000004</v>
      </c>
      <c r="C226" s="20">
        <v>98</v>
      </c>
    </row>
    <row r="227" spans="1:3" x14ac:dyDescent="0.25">
      <c r="A227" s="22">
        <v>201806416</v>
      </c>
      <c r="B227" s="20">
        <v>7312.59</v>
      </c>
      <c r="C227" s="20">
        <v>136</v>
      </c>
    </row>
    <row r="228" spans="1:3" x14ac:dyDescent="0.25">
      <c r="A228" s="22">
        <v>201806507</v>
      </c>
      <c r="B228" s="20">
        <v>3323.95</v>
      </c>
      <c r="C228" s="20">
        <v>60</v>
      </c>
    </row>
    <row r="229" spans="1:3" x14ac:dyDescent="0.25">
      <c r="A229" s="22">
        <v>201806508</v>
      </c>
      <c r="B229" s="20">
        <v>4925.6399999999994</v>
      </c>
      <c r="C229" s="20">
        <v>154</v>
      </c>
    </row>
    <row r="230" spans="1:3" x14ac:dyDescent="0.25">
      <c r="A230" s="22">
        <v>201806544</v>
      </c>
      <c r="B230" s="20">
        <v>7622.98</v>
      </c>
      <c r="C230" s="20">
        <v>158</v>
      </c>
    </row>
    <row r="231" spans="1:3" x14ac:dyDescent="0.25">
      <c r="A231" s="22">
        <v>201806581</v>
      </c>
      <c r="B231" s="20">
        <v>2134.42</v>
      </c>
      <c r="C231" s="20">
        <v>44</v>
      </c>
    </row>
    <row r="232" spans="1:3" x14ac:dyDescent="0.25">
      <c r="A232" s="22">
        <v>201806627</v>
      </c>
      <c r="B232" s="20">
        <v>8207.9599999999991</v>
      </c>
      <c r="C232" s="20">
        <v>120</v>
      </c>
    </row>
    <row r="233" spans="1:3" x14ac:dyDescent="0.25">
      <c r="A233" s="22">
        <v>201806629</v>
      </c>
      <c r="B233" s="20">
        <v>3148.8200000000006</v>
      </c>
      <c r="C233" s="20">
        <v>94</v>
      </c>
    </row>
    <row r="234" spans="1:3" x14ac:dyDescent="0.25">
      <c r="A234" s="22">
        <v>201806636</v>
      </c>
      <c r="B234" s="20">
        <v>2926.5899999999997</v>
      </c>
      <c r="C234" s="20">
        <v>63</v>
      </c>
    </row>
    <row r="235" spans="1:3" x14ac:dyDescent="0.25">
      <c r="A235" s="22">
        <v>201806673</v>
      </c>
      <c r="B235" s="20">
        <v>4621.0600000000004</v>
      </c>
      <c r="C235" s="20">
        <v>97</v>
      </c>
    </row>
    <row r="236" spans="1:3" x14ac:dyDescent="0.25">
      <c r="A236" s="22">
        <v>201806691</v>
      </c>
      <c r="B236" s="20">
        <v>5143.1600000000008</v>
      </c>
      <c r="C236" s="20">
        <v>78</v>
      </c>
    </row>
    <row r="237" spans="1:3" x14ac:dyDescent="0.25">
      <c r="A237" s="22">
        <v>201806757</v>
      </c>
      <c r="B237" s="20">
        <v>4716.3899999999994</v>
      </c>
      <c r="C237" s="20">
        <v>90</v>
      </c>
    </row>
    <row r="238" spans="1:3" x14ac:dyDescent="0.25">
      <c r="A238" s="22">
        <v>201806776</v>
      </c>
      <c r="B238" s="20">
        <v>5043.3899999999994</v>
      </c>
      <c r="C238" s="20">
        <v>112</v>
      </c>
    </row>
    <row r="239" spans="1:3" x14ac:dyDescent="0.25">
      <c r="A239" s="22">
        <v>201806780</v>
      </c>
      <c r="B239" s="20">
        <v>1339.1299999999999</v>
      </c>
      <c r="C239" s="20">
        <v>28</v>
      </c>
    </row>
    <row r="240" spans="1:3" x14ac:dyDescent="0.25">
      <c r="A240" s="22">
        <v>201806787</v>
      </c>
      <c r="B240" s="20">
        <v>4252.5600000000004</v>
      </c>
      <c r="C240" s="20">
        <v>110</v>
      </c>
    </row>
    <row r="241" spans="1:3" x14ac:dyDescent="0.25">
      <c r="A241" s="22">
        <v>201806798</v>
      </c>
      <c r="B241" s="20">
        <v>2003.62</v>
      </c>
      <c r="C241" s="20">
        <v>89</v>
      </c>
    </row>
    <row r="242" spans="1:3" x14ac:dyDescent="0.25">
      <c r="A242" s="22">
        <v>201806802</v>
      </c>
      <c r="B242" s="20">
        <v>7613.8300000000017</v>
      </c>
      <c r="C242" s="20">
        <v>174</v>
      </c>
    </row>
    <row r="243" spans="1:3" x14ac:dyDescent="0.25">
      <c r="A243" s="22">
        <v>201806820</v>
      </c>
      <c r="B243" s="20">
        <v>3683.31</v>
      </c>
      <c r="C243" s="20">
        <v>86</v>
      </c>
    </row>
    <row r="244" spans="1:3" x14ac:dyDescent="0.25">
      <c r="A244" s="22">
        <v>201806836</v>
      </c>
      <c r="B244" s="20">
        <v>4528.45</v>
      </c>
      <c r="C244" s="20">
        <v>80</v>
      </c>
    </row>
    <row r="245" spans="1:3" x14ac:dyDescent="0.25">
      <c r="A245" s="22">
        <v>201806846</v>
      </c>
      <c r="B245" s="20">
        <v>1306.9000000000001</v>
      </c>
      <c r="C245" s="20">
        <v>60</v>
      </c>
    </row>
    <row r="246" spans="1:3" x14ac:dyDescent="0.25">
      <c r="A246" s="22">
        <v>201806849</v>
      </c>
      <c r="B246" s="20">
        <v>3451.95</v>
      </c>
      <c r="C246" s="20">
        <v>66</v>
      </c>
    </row>
    <row r="247" spans="1:3" x14ac:dyDescent="0.25">
      <c r="A247" s="22">
        <v>201806860</v>
      </c>
      <c r="B247" s="20">
        <v>5601.1200000000008</v>
      </c>
      <c r="C247" s="20">
        <v>88</v>
      </c>
    </row>
    <row r="248" spans="1:3" x14ac:dyDescent="0.25">
      <c r="A248" s="22">
        <v>201806927</v>
      </c>
      <c r="B248" s="20">
        <v>6954.34</v>
      </c>
      <c r="C248" s="20">
        <v>147</v>
      </c>
    </row>
    <row r="249" spans="1:3" x14ac:dyDescent="0.25">
      <c r="A249" s="22">
        <v>201807575</v>
      </c>
      <c r="B249" s="20">
        <v>7239.92</v>
      </c>
      <c r="C249" s="20">
        <v>170</v>
      </c>
    </row>
    <row r="250" spans="1:3" x14ac:dyDescent="0.25">
      <c r="A250" s="22">
        <v>201807609</v>
      </c>
      <c r="B250" s="20">
        <v>8065.5200000000013</v>
      </c>
      <c r="C250" s="20">
        <v>126</v>
      </c>
    </row>
    <row r="251" spans="1:3" x14ac:dyDescent="0.25">
      <c r="A251" s="22">
        <v>201808533</v>
      </c>
      <c r="B251" s="20">
        <v>3769.6200000000003</v>
      </c>
      <c r="C251" s="20">
        <v>112</v>
      </c>
    </row>
    <row r="252" spans="1:3" x14ac:dyDescent="0.25">
      <c r="A252" s="22">
        <v>201808541</v>
      </c>
      <c r="B252" s="20">
        <v>5242.25</v>
      </c>
      <c r="C252" s="20">
        <v>119</v>
      </c>
    </row>
    <row r="253" spans="1:3" x14ac:dyDescent="0.25">
      <c r="A253" s="22">
        <v>201808543</v>
      </c>
      <c r="B253" s="20">
        <v>5014.01</v>
      </c>
      <c r="C253" s="20">
        <v>65</v>
      </c>
    </row>
    <row r="254" spans="1:3" x14ac:dyDescent="0.25">
      <c r="A254" s="22">
        <v>201808613</v>
      </c>
      <c r="B254" s="20">
        <v>6455.6</v>
      </c>
      <c r="C254" s="20">
        <v>135</v>
      </c>
    </row>
    <row r="255" spans="1:3" x14ac:dyDescent="0.25">
      <c r="A255" s="22">
        <v>201809221</v>
      </c>
      <c r="B255" s="20">
        <v>3645.0600000000004</v>
      </c>
      <c r="C255" s="20">
        <v>72</v>
      </c>
    </row>
    <row r="256" spans="1:3" x14ac:dyDescent="0.25">
      <c r="A256" s="22">
        <v>201809896</v>
      </c>
      <c r="B256" s="20">
        <v>2608.6200000000003</v>
      </c>
      <c r="C256" s="20">
        <v>69</v>
      </c>
    </row>
    <row r="257" spans="1:3" x14ac:dyDescent="0.25">
      <c r="A257" s="22">
        <v>201809988</v>
      </c>
      <c r="B257" s="20">
        <v>3374.3</v>
      </c>
      <c r="C257" s="20">
        <v>72</v>
      </c>
    </row>
    <row r="258" spans="1:3" x14ac:dyDescent="0.25">
      <c r="A258" s="22">
        <v>201900131</v>
      </c>
      <c r="B258" s="20">
        <v>6903.54</v>
      </c>
      <c r="C258" s="20">
        <v>134</v>
      </c>
    </row>
    <row r="259" spans="1:3" x14ac:dyDescent="0.25">
      <c r="A259" s="22">
        <v>201900135</v>
      </c>
      <c r="B259" s="20">
        <v>8000.2199999999993</v>
      </c>
      <c r="C259" s="20">
        <v>136</v>
      </c>
    </row>
    <row r="260" spans="1:3" x14ac:dyDescent="0.25">
      <c r="A260" s="22">
        <v>201900139</v>
      </c>
      <c r="B260" s="20">
        <v>6092.26</v>
      </c>
      <c r="C260" s="20">
        <v>120</v>
      </c>
    </row>
    <row r="261" spans="1:3" x14ac:dyDescent="0.25">
      <c r="A261" s="22">
        <v>201900148</v>
      </c>
      <c r="B261" s="20">
        <v>3909.79</v>
      </c>
      <c r="C261" s="20">
        <v>88</v>
      </c>
    </row>
    <row r="262" spans="1:3" x14ac:dyDescent="0.25">
      <c r="A262" s="22">
        <v>201900174</v>
      </c>
      <c r="B262" s="20">
        <v>4428.51</v>
      </c>
      <c r="C262" s="20">
        <v>94</v>
      </c>
    </row>
    <row r="263" spans="1:3" x14ac:dyDescent="0.25">
      <c r="A263" s="22">
        <v>201900177</v>
      </c>
      <c r="B263" s="20">
        <v>3874.3499999999995</v>
      </c>
      <c r="C263" s="20">
        <v>52</v>
      </c>
    </row>
    <row r="264" spans="1:3" x14ac:dyDescent="0.25">
      <c r="A264" s="22">
        <v>201900178</v>
      </c>
      <c r="B264" s="20">
        <v>4277.05</v>
      </c>
      <c r="C264" s="20">
        <v>85</v>
      </c>
    </row>
    <row r="265" spans="1:3" x14ac:dyDescent="0.25">
      <c r="A265" s="22">
        <v>201900181</v>
      </c>
      <c r="B265" s="20">
        <v>5301.08</v>
      </c>
      <c r="C265" s="20">
        <v>85</v>
      </c>
    </row>
    <row r="266" spans="1:3" x14ac:dyDescent="0.25">
      <c r="A266" s="22">
        <v>201900188</v>
      </c>
      <c r="B266" s="20">
        <v>4590.51</v>
      </c>
      <c r="C266" s="20">
        <v>103</v>
      </c>
    </row>
    <row r="267" spans="1:3" x14ac:dyDescent="0.25">
      <c r="A267" s="22">
        <v>201900198</v>
      </c>
      <c r="B267" s="20">
        <v>3879.58</v>
      </c>
      <c r="C267" s="20">
        <v>96</v>
      </c>
    </row>
    <row r="268" spans="1:3" x14ac:dyDescent="0.25">
      <c r="A268" s="22">
        <v>201900359</v>
      </c>
      <c r="B268" s="20">
        <v>2687.0100000000007</v>
      </c>
      <c r="C268" s="20">
        <v>52</v>
      </c>
    </row>
    <row r="269" spans="1:3" x14ac:dyDescent="0.25">
      <c r="A269" s="22">
        <v>201900564</v>
      </c>
      <c r="B269" s="20">
        <v>7668.5899999999992</v>
      </c>
      <c r="C269" s="20">
        <v>165</v>
      </c>
    </row>
    <row r="270" spans="1:3" x14ac:dyDescent="0.25">
      <c r="A270" s="22">
        <v>201900565</v>
      </c>
      <c r="B270" s="20">
        <v>4244.8999999999996</v>
      </c>
      <c r="C270" s="20">
        <v>129</v>
      </c>
    </row>
    <row r="271" spans="1:3" x14ac:dyDescent="0.25">
      <c r="A271" s="22">
        <v>201900573</v>
      </c>
      <c r="B271" s="20">
        <v>5837.6899999999987</v>
      </c>
      <c r="C271" s="20">
        <v>141</v>
      </c>
    </row>
    <row r="272" spans="1:3" x14ac:dyDescent="0.25">
      <c r="A272" s="22">
        <v>201900728</v>
      </c>
      <c r="B272" s="20">
        <v>3781.56</v>
      </c>
      <c r="C272" s="20">
        <v>73</v>
      </c>
    </row>
    <row r="273" spans="1:3" x14ac:dyDescent="0.25">
      <c r="A273" s="22">
        <v>201904493</v>
      </c>
      <c r="B273" s="20">
        <v>3419.4700000000003</v>
      </c>
      <c r="C273" s="20">
        <v>75</v>
      </c>
    </row>
    <row r="274" spans="1:3" x14ac:dyDescent="0.25">
      <c r="A274" s="22">
        <v>201904499</v>
      </c>
      <c r="B274" s="20">
        <v>4873.84</v>
      </c>
      <c r="C274" s="20">
        <v>107</v>
      </c>
    </row>
    <row r="275" spans="1:3" x14ac:dyDescent="0.25">
      <c r="A275" s="22">
        <v>201904507</v>
      </c>
      <c r="B275" s="20">
        <v>4878.6000000000013</v>
      </c>
      <c r="C275" s="20">
        <v>107</v>
      </c>
    </row>
    <row r="276" spans="1:3" x14ac:dyDescent="0.25">
      <c r="A276" s="22">
        <v>201904528</v>
      </c>
      <c r="B276" s="20">
        <v>7517.74</v>
      </c>
      <c r="C276" s="20">
        <v>129</v>
      </c>
    </row>
    <row r="277" spans="1:3" x14ac:dyDescent="0.25">
      <c r="A277" s="22">
        <v>201904529</v>
      </c>
      <c r="B277" s="20">
        <v>4963.5599999999995</v>
      </c>
      <c r="C277" s="20">
        <v>89</v>
      </c>
    </row>
    <row r="278" spans="1:3" x14ac:dyDescent="0.25">
      <c r="A278" s="22">
        <v>201904531</v>
      </c>
      <c r="B278" s="20">
        <v>2975.66</v>
      </c>
      <c r="C278" s="20">
        <v>64</v>
      </c>
    </row>
    <row r="279" spans="1:3" x14ac:dyDescent="0.25">
      <c r="A279" s="22">
        <v>201904573</v>
      </c>
      <c r="B279" s="20">
        <v>7406.7400000000007</v>
      </c>
      <c r="C279" s="20">
        <v>139</v>
      </c>
    </row>
    <row r="280" spans="1:3" x14ac:dyDescent="0.25">
      <c r="A280" s="22">
        <v>201904634</v>
      </c>
      <c r="B280" s="20">
        <v>3583.87</v>
      </c>
      <c r="C280" s="20">
        <v>94</v>
      </c>
    </row>
    <row r="281" spans="1:3" x14ac:dyDescent="0.25">
      <c r="A281" s="22">
        <v>201904639</v>
      </c>
      <c r="B281" s="20">
        <v>7647.15</v>
      </c>
      <c r="C281" s="20">
        <v>133</v>
      </c>
    </row>
    <row r="282" spans="1:3" x14ac:dyDescent="0.25">
      <c r="A282" s="22">
        <v>201904649</v>
      </c>
      <c r="B282" s="20">
        <v>4621.21</v>
      </c>
      <c r="C282" s="20">
        <v>85</v>
      </c>
    </row>
    <row r="283" spans="1:3" x14ac:dyDescent="0.25">
      <c r="A283" s="22">
        <v>201904660</v>
      </c>
      <c r="B283" s="20">
        <v>6010.8600000000006</v>
      </c>
      <c r="C283" s="20">
        <v>110</v>
      </c>
    </row>
    <row r="284" spans="1:3" x14ac:dyDescent="0.25">
      <c r="A284" s="22">
        <v>201904692</v>
      </c>
      <c r="B284" s="20">
        <v>6468.2000000000007</v>
      </c>
      <c r="C284" s="20">
        <v>104</v>
      </c>
    </row>
    <row r="285" spans="1:3" x14ac:dyDescent="0.25">
      <c r="A285" s="22">
        <v>201904798</v>
      </c>
      <c r="B285" s="20">
        <v>1067.1099999999999</v>
      </c>
      <c r="C285" s="20">
        <v>48</v>
      </c>
    </row>
    <row r="286" spans="1:3" x14ac:dyDescent="0.25">
      <c r="A286" s="22">
        <v>201904803</v>
      </c>
      <c r="B286" s="20">
        <v>6846.06</v>
      </c>
      <c r="C286" s="20">
        <v>137</v>
      </c>
    </row>
    <row r="287" spans="1:3" x14ac:dyDescent="0.25">
      <c r="A287" s="22">
        <v>201904810</v>
      </c>
      <c r="B287" s="20">
        <v>2701.3100000000004</v>
      </c>
      <c r="C287" s="20">
        <v>51</v>
      </c>
    </row>
    <row r="288" spans="1:3" x14ac:dyDescent="0.25">
      <c r="A288" s="22">
        <v>201904865</v>
      </c>
      <c r="B288" s="20">
        <v>8241.01</v>
      </c>
      <c r="C288" s="20">
        <v>130</v>
      </c>
    </row>
    <row r="289" spans="1:3" x14ac:dyDescent="0.25">
      <c r="A289" s="22">
        <v>201904881</v>
      </c>
      <c r="B289" s="20">
        <v>5659.0299999999988</v>
      </c>
      <c r="C289" s="20">
        <v>96</v>
      </c>
    </row>
    <row r="290" spans="1:3" x14ac:dyDescent="0.25">
      <c r="A290" s="22">
        <v>201904908</v>
      </c>
      <c r="B290" s="20">
        <v>5878.3200000000006</v>
      </c>
      <c r="C290" s="20">
        <v>97</v>
      </c>
    </row>
    <row r="291" spans="1:3" x14ac:dyDescent="0.25">
      <c r="A291" s="22">
        <v>201904952</v>
      </c>
      <c r="B291" s="20">
        <v>6759.19</v>
      </c>
      <c r="C291" s="20">
        <v>152</v>
      </c>
    </row>
    <row r="292" spans="1:3" x14ac:dyDescent="0.25">
      <c r="A292" s="22">
        <v>201904969</v>
      </c>
      <c r="B292" s="20">
        <v>4589.28</v>
      </c>
      <c r="C292" s="20">
        <v>91</v>
      </c>
    </row>
    <row r="293" spans="1:3" x14ac:dyDescent="0.25">
      <c r="A293" s="22">
        <v>201905034</v>
      </c>
      <c r="B293" s="20">
        <v>5138.88</v>
      </c>
      <c r="C293" s="20">
        <v>113</v>
      </c>
    </row>
    <row r="294" spans="1:3" x14ac:dyDescent="0.25">
      <c r="A294" s="22">
        <v>201905061</v>
      </c>
      <c r="B294" s="20">
        <v>6861.82</v>
      </c>
      <c r="C294" s="20">
        <v>100</v>
      </c>
    </row>
    <row r="295" spans="1:3" x14ac:dyDescent="0.25">
      <c r="A295" s="22">
        <v>201905097</v>
      </c>
      <c r="B295" s="20">
        <v>9092.8700000000008</v>
      </c>
      <c r="C295" s="20">
        <v>143</v>
      </c>
    </row>
    <row r="296" spans="1:3" x14ac:dyDescent="0.25">
      <c r="A296" s="22">
        <v>201905119</v>
      </c>
      <c r="B296" s="20">
        <v>4686.41</v>
      </c>
      <c r="C296" s="20">
        <v>85</v>
      </c>
    </row>
    <row r="297" spans="1:3" x14ac:dyDescent="0.25">
      <c r="A297" s="22">
        <v>201905129</v>
      </c>
      <c r="B297" s="20">
        <v>6085.83</v>
      </c>
      <c r="C297" s="20">
        <v>90</v>
      </c>
    </row>
    <row r="298" spans="1:3" x14ac:dyDescent="0.25">
      <c r="A298" s="22">
        <v>201905130</v>
      </c>
      <c r="B298" s="20">
        <v>8625.48</v>
      </c>
      <c r="C298" s="20">
        <v>154</v>
      </c>
    </row>
    <row r="299" spans="1:3" x14ac:dyDescent="0.25">
      <c r="A299" s="22">
        <v>201905166</v>
      </c>
      <c r="B299" s="20">
        <v>2194.5700000000002</v>
      </c>
      <c r="C299" s="20">
        <v>53</v>
      </c>
    </row>
    <row r="300" spans="1:3" x14ac:dyDescent="0.25">
      <c r="A300" s="22">
        <v>201905175</v>
      </c>
      <c r="B300" s="20">
        <v>7656.91</v>
      </c>
      <c r="C300" s="20">
        <v>132</v>
      </c>
    </row>
    <row r="301" spans="1:3" x14ac:dyDescent="0.25">
      <c r="A301" s="22">
        <v>201905179</v>
      </c>
      <c r="B301" s="20">
        <v>9058.7799999999988</v>
      </c>
      <c r="C301" s="20">
        <v>147</v>
      </c>
    </row>
    <row r="302" spans="1:3" x14ac:dyDescent="0.25">
      <c r="A302" s="22">
        <v>201905200</v>
      </c>
      <c r="B302" s="20">
        <v>3765.0599999999995</v>
      </c>
      <c r="C302" s="20">
        <v>72</v>
      </c>
    </row>
    <row r="303" spans="1:3" x14ac:dyDescent="0.25">
      <c r="A303" s="22">
        <v>201905228</v>
      </c>
      <c r="B303" s="20">
        <v>8396.41</v>
      </c>
      <c r="C303" s="20">
        <v>169</v>
      </c>
    </row>
    <row r="304" spans="1:3" x14ac:dyDescent="0.25">
      <c r="A304" s="22">
        <v>201905308</v>
      </c>
      <c r="B304" s="20">
        <v>6924.7499999999991</v>
      </c>
      <c r="C304" s="20">
        <v>204</v>
      </c>
    </row>
    <row r="305" spans="1:3" x14ac:dyDescent="0.25">
      <c r="A305" s="22">
        <v>201905325</v>
      </c>
      <c r="B305" s="20">
        <v>6303.2899999999991</v>
      </c>
      <c r="C305" s="20">
        <v>122</v>
      </c>
    </row>
    <row r="306" spans="1:3" x14ac:dyDescent="0.25">
      <c r="A306" s="22">
        <v>201905328</v>
      </c>
      <c r="B306" s="20">
        <v>3624.3500000000004</v>
      </c>
      <c r="C306" s="20">
        <v>65</v>
      </c>
    </row>
    <row r="307" spans="1:3" x14ac:dyDescent="0.25">
      <c r="A307" s="22">
        <v>201905354</v>
      </c>
      <c r="B307" s="20">
        <v>4406.17</v>
      </c>
      <c r="C307" s="20">
        <v>126</v>
      </c>
    </row>
    <row r="308" spans="1:3" x14ac:dyDescent="0.25">
      <c r="A308" s="22">
        <v>201905376</v>
      </c>
      <c r="B308" s="20">
        <v>4812.66</v>
      </c>
      <c r="C308" s="20">
        <v>99</v>
      </c>
    </row>
    <row r="309" spans="1:3" x14ac:dyDescent="0.25">
      <c r="A309" s="22">
        <v>201905443</v>
      </c>
      <c r="B309" s="20">
        <v>3752.64</v>
      </c>
      <c r="C309" s="20">
        <v>62</v>
      </c>
    </row>
    <row r="310" spans="1:3" x14ac:dyDescent="0.25">
      <c r="A310" s="22">
        <v>201905451</v>
      </c>
      <c r="B310" s="20">
        <v>5666.69</v>
      </c>
      <c r="C310" s="20">
        <v>89</v>
      </c>
    </row>
    <row r="311" spans="1:3" x14ac:dyDescent="0.25">
      <c r="A311" s="22">
        <v>201905483</v>
      </c>
      <c r="B311" s="20">
        <v>8027.19</v>
      </c>
      <c r="C311" s="20">
        <v>144</v>
      </c>
    </row>
    <row r="312" spans="1:3" x14ac:dyDescent="0.25">
      <c r="A312" s="22">
        <v>201905587</v>
      </c>
      <c r="B312" s="20">
        <v>6052.67</v>
      </c>
      <c r="C312" s="20">
        <v>88</v>
      </c>
    </row>
    <row r="313" spans="1:3" x14ac:dyDescent="0.25">
      <c r="A313" s="22">
        <v>201905601</v>
      </c>
      <c r="B313" s="20">
        <v>3184.59</v>
      </c>
      <c r="C313" s="20">
        <v>48</v>
      </c>
    </row>
    <row r="314" spans="1:3" x14ac:dyDescent="0.25">
      <c r="A314" s="22">
        <v>201905604</v>
      </c>
      <c r="B314" s="20">
        <v>4809.1599999999989</v>
      </c>
      <c r="C314" s="20">
        <v>122</v>
      </c>
    </row>
    <row r="315" spans="1:3" x14ac:dyDescent="0.25">
      <c r="A315" s="22">
        <v>201905634</v>
      </c>
      <c r="B315" s="20">
        <v>14141.76</v>
      </c>
      <c r="C315" s="20">
        <v>230</v>
      </c>
    </row>
    <row r="316" spans="1:3" x14ac:dyDescent="0.25">
      <c r="A316" s="22">
        <v>201905682</v>
      </c>
      <c r="B316" s="20">
        <v>3048.67</v>
      </c>
      <c r="C316" s="20">
        <v>72</v>
      </c>
    </row>
    <row r="317" spans="1:3" x14ac:dyDescent="0.25">
      <c r="A317" s="22">
        <v>201905705</v>
      </c>
      <c r="B317" s="20">
        <v>3969.93</v>
      </c>
      <c r="C317" s="20">
        <v>93</v>
      </c>
    </row>
    <row r="318" spans="1:3" x14ac:dyDescent="0.25">
      <c r="A318" s="22">
        <v>201905711</v>
      </c>
      <c r="B318" s="20">
        <v>4880.09</v>
      </c>
      <c r="C318" s="20">
        <v>116</v>
      </c>
    </row>
    <row r="319" spans="1:3" x14ac:dyDescent="0.25">
      <c r="A319" s="22">
        <v>201905723</v>
      </c>
      <c r="B319" s="20">
        <v>7930.99</v>
      </c>
      <c r="C319" s="20">
        <v>140</v>
      </c>
    </row>
    <row r="320" spans="1:3" x14ac:dyDescent="0.25">
      <c r="A320" s="22">
        <v>201905727</v>
      </c>
      <c r="B320" s="20">
        <v>5549.579999999999</v>
      </c>
      <c r="C320" s="20">
        <v>132</v>
      </c>
    </row>
    <row r="321" spans="1:3" x14ac:dyDescent="0.25">
      <c r="A321" s="22">
        <v>201905793</v>
      </c>
      <c r="B321" s="20">
        <v>2942.3999999999996</v>
      </c>
      <c r="C321" s="20">
        <v>66</v>
      </c>
    </row>
    <row r="322" spans="1:3" x14ac:dyDescent="0.25">
      <c r="A322" s="22">
        <v>201905810</v>
      </c>
      <c r="B322" s="20">
        <v>5276.0399999999991</v>
      </c>
      <c r="C322" s="20">
        <v>152</v>
      </c>
    </row>
    <row r="323" spans="1:3" x14ac:dyDescent="0.25">
      <c r="A323" s="22">
        <v>201905831</v>
      </c>
      <c r="B323" s="20">
        <v>3665.05</v>
      </c>
      <c r="C323" s="20">
        <v>86</v>
      </c>
    </row>
    <row r="324" spans="1:3" x14ac:dyDescent="0.25">
      <c r="A324" s="22">
        <v>201905861</v>
      </c>
      <c r="B324" s="20">
        <v>3323.6999999999994</v>
      </c>
      <c r="C324" s="20">
        <v>78</v>
      </c>
    </row>
    <row r="325" spans="1:3" x14ac:dyDescent="0.25">
      <c r="A325" s="22">
        <v>201905948</v>
      </c>
      <c r="B325" s="20">
        <v>9750.93</v>
      </c>
      <c r="C325" s="20">
        <v>154</v>
      </c>
    </row>
    <row r="326" spans="1:3" x14ac:dyDescent="0.25">
      <c r="A326" s="22">
        <v>201906014</v>
      </c>
      <c r="B326" s="20">
        <v>3330.6299999999997</v>
      </c>
      <c r="C326" s="20">
        <v>80</v>
      </c>
    </row>
    <row r="327" spans="1:3" x14ac:dyDescent="0.25">
      <c r="A327" s="22">
        <v>201906031</v>
      </c>
      <c r="B327" s="20">
        <v>4303.78</v>
      </c>
      <c r="C327" s="20">
        <v>100</v>
      </c>
    </row>
    <row r="328" spans="1:3" x14ac:dyDescent="0.25">
      <c r="A328" s="22">
        <v>201906051</v>
      </c>
      <c r="B328" s="20">
        <v>7494.3599999999988</v>
      </c>
      <c r="C328" s="20">
        <v>127</v>
      </c>
    </row>
    <row r="329" spans="1:3" x14ac:dyDescent="0.25">
      <c r="A329" s="22">
        <v>201906104</v>
      </c>
      <c r="B329" s="20">
        <v>8012.2099999999991</v>
      </c>
      <c r="C329" s="20">
        <v>137</v>
      </c>
    </row>
    <row r="330" spans="1:3" x14ac:dyDescent="0.25">
      <c r="A330" s="22">
        <v>201906108</v>
      </c>
      <c r="B330" s="20">
        <v>8719.7199999999993</v>
      </c>
      <c r="C330" s="20">
        <v>141</v>
      </c>
    </row>
    <row r="331" spans="1:3" x14ac:dyDescent="0.25">
      <c r="A331" s="22">
        <v>201906116</v>
      </c>
      <c r="B331" s="20">
        <v>4585.88</v>
      </c>
      <c r="C331" s="20">
        <v>69</v>
      </c>
    </row>
    <row r="332" spans="1:3" x14ac:dyDescent="0.25">
      <c r="A332" s="22">
        <v>201906117</v>
      </c>
      <c r="B332" s="20">
        <v>6415.9900000000007</v>
      </c>
      <c r="C332" s="20">
        <v>120</v>
      </c>
    </row>
    <row r="333" spans="1:3" x14ac:dyDescent="0.25">
      <c r="A333" s="22">
        <v>201906200</v>
      </c>
      <c r="B333" s="20">
        <v>5432.4400000000005</v>
      </c>
      <c r="C333" s="20">
        <v>105</v>
      </c>
    </row>
    <row r="334" spans="1:3" x14ac:dyDescent="0.25">
      <c r="A334" s="22">
        <v>201906235</v>
      </c>
      <c r="B334" s="20">
        <v>5349.95</v>
      </c>
      <c r="C334" s="20">
        <v>92</v>
      </c>
    </row>
    <row r="335" spans="1:3" x14ac:dyDescent="0.25">
      <c r="A335" s="22">
        <v>201906454</v>
      </c>
      <c r="B335" s="20">
        <v>4559.18</v>
      </c>
      <c r="C335" s="20">
        <v>92</v>
      </c>
    </row>
    <row r="336" spans="1:3" x14ac:dyDescent="0.25">
      <c r="A336" s="22">
        <v>201906465</v>
      </c>
      <c r="B336" s="20">
        <v>3090.33</v>
      </c>
      <c r="C336" s="20">
        <v>91</v>
      </c>
    </row>
    <row r="337" spans="1:3" x14ac:dyDescent="0.25">
      <c r="A337" s="22">
        <v>201906576</v>
      </c>
      <c r="B337" s="20">
        <v>2290.11</v>
      </c>
      <c r="C337" s="20">
        <v>77</v>
      </c>
    </row>
    <row r="338" spans="1:3" x14ac:dyDescent="0.25">
      <c r="A338" s="22">
        <v>201906634</v>
      </c>
      <c r="B338" s="20">
        <v>6261.47</v>
      </c>
      <c r="C338" s="20">
        <v>108</v>
      </c>
    </row>
    <row r="339" spans="1:3" x14ac:dyDescent="0.25">
      <c r="A339" s="22">
        <v>201906638</v>
      </c>
      <c r="B339" s="20">
        <v>4128.82</v>
      </c>
      <c r="C339" s="20">
        <v>93</v>
      </c>
    </row>
    <row r="340" spans="1:3" x14ac:dyDescent="0.25">
      <c r="A340" s="22">
        <v>201906648</v>
      </c>
      <c r="B340" s="20">
        <v>4712.4500000000007</v>
      </c>
      <c r="C340" s="20">
        <v>115</v>
      </c>
    </row>
    <row r="341" spans="1:3" x14ac:dyDescent="0.25">
      <c r="A341" s="22">
        <v>201906665</v>
      </c>
      <c r="B341" s="20">
        <v>3672.4500000000003</v>
      </c>
      <c r="C341" s="20">
        <v>95</v>
      </c>
    </row>
    <row r="342" spans="1:3" x14ac:dyDescent="0.25">
      <c r="A342" s="22">
        <v>201906750</v>
      </c>
      <c r="B342" s="20">
        <v>2057.3199999999997</v>
      </c>
      <c r="C342" s="20">
        <v>53</v>
      </c>
    </row>
    <row r="343" spans="1:3" x14ac:dyDescent="0.25">
      <c r="A343" s="22">
        <v>201906777</v>
      </c>
      <c r="B343" s="20">
        <v>3796.0400000000004</v>
      </c>
      <c r="C343" s="20">
        <v>63</v>
      </c>
    </row>
    <row r="344" spans="1:3" x14ac:dyDescent="0.25">
      <c r="A344" s="22">
        <v>201906792</v>
      </c>
      <c r="B344" s="20">
        <v>2498.5300000000002</v>
      </c>
      <c r="C344" s="20">
        <v>72</v>
      </c>
    </row>
    <row r="345" spans="1:3" x14ac:dyDescent="0.25">
      <c r="A345" s="22">
        <v>201906834</v>
      </c>
      <c r="B345" s="20">
        <v>3906.16</v>
      </c>
      <c r="C345" s="20">
        <v>78</v>
      </c>
    </row>
    <row r="346" spans="1:3" x14ac:dyDescent="0.25">
      <c r="A346" s="22">
        <v>201906837</v>
      </c>
      <c r="B346" s="20">
        <v>1206.47</v>
      </c>
      <c r="C346" s="20">
        <v>54</v>
      </c>
    </row>
    <row r="347" spans="1:3" x14ac:dyDescent="0.25">
      <c r="A347" s="22">
        <v>201906883</v>
      </c>
      <c r="B347" s="20">
        <v>3540.33</v>
      </c>
      <c r="C347" s="20">
        <v>72</v>
      </c>
    </row>
    <row r="348" spans="1:3" x14ac:dyDescent="0.25">
      <c r="A348" s="22">
        <v>201906910</v>
      </c>
      <c r="B348" s="20">
        <v>7062.75</v>
      </c>
      <c r="C348" s="20">
        <v>139</v>
      </c>
    </row>
    <row r="349" spans="1:3" x14ac:dyDescent="0.25">
      <c r="A349" s="22">
        <v>201906937</v>
      </c>
      <c r="B349" s="20">
        <v>4782.47</v>
      </c>
      <c r="C349" s="20">
        <v>108</v>
      </c>
    </row>
    <row r="350" spans="1:3" x14ac:dyDescent="0.25">
      <c r="A350" s="22">
        <v>201906942</v>
      </c>
      <c r="B350" s="20">
        <v>6247.7400000000007</v>
      </c>
      <c r="C350" s="20">
        <v>105</v>
      </c>
    </row>
    <row r="351" spans="1:3" x14ac:dyDescent="0.25">
      <c r="A351" s="22">
        <v>201906945</v>
      </c>
      <c r="B351" s="20">
        <v>6894.7</v>
      </c>
      <c r="C351" s="20">
        <v>141</v>
      </c>
    </row>
    <row r="352" spans="1:3" x14ac:dyDescent="0.25">
      <c r="A352" s="22">
        <v>201906961</v>
      </c>
      <c r="B352" s="20">
        <v>4901.92</v>
      </c>
      <c r="C352" s="20">
        <v>102</v>
      </c>
    </row>
    <row r="353" spans="1:3" x14ac:dyDescent="0.25">
      <c r="A353" s="22">
        <v>201907007</v>
      </c>
      <c r="B353" s="20">
        <v>2496.1000000000004</v>
      </c>
      <c r="C353" s="20">
        <v>72</v>
      </c>
    </row>
    <row r="354" spans="1:3" x14ac:dyDescent="0.25">
      <c r="A354" s="22">
        <v>201907035</v>
      </c>
      <c r="B354" s="20">
        <v>4891.96</v>
      </c>
      <c r="C354" s="20">
        <v>92</v>
      </c>
    </row>
    <row r="355" spans="1:3" x14ac:dyDescent="0.25">
      <c r="A355" s="22">
        <v>201907058</v>
      </c>
      <c r="B355" s="20">
        <v>6014.84</v>
      </c>
      <c r="C355" s="20">
        <v>94</v>
      </c>
    </row>
    <row r="356" spans="1:3" x14ac:dyDescent="0.25">
      <c r="A356" s="22">
        <v>201907063</v>
      </c>
      <c r="B356" s="20">
        <v>7580.97</v>
      </c>
      <c r="C356" s="20">
        <v>163</v>
      </c>
    </row>
    <row r="357" spans="1:3" x14ac:dyDescent="0.25">
      <c r="A357" s="22">
        <v>201907089</v>
      </c>
      <c r="B357" s="20">
        <v>5349.7000000000007</v>
      </c>
      <c r="C357" s="20">
        <v>134</v>
      </c>
    </row>
    <row r="358" spans="1:3" x14ac:dyDescent="0.25">
      <c r="A358" s="22">
        <v>201907106</v>
      </c>
      <c r="B358" s="20">
        <v>8089.06</v>
      </c>
      <c r="C358" s="20">
        <v>144</v>
      </c>
    </row>
    <row r="359" spans="1:3" x14ac:dyDescent="0.25">
      <c r="A359" s="22">
        <v>201907107</v>
      </c>
      <c r="B359" s="20">
        <v>6378.82</v>
      </c>
      <c r="C359" s="20">
        <v>128</v>
      </c>
    </row>
    <row r="360" spans="1:3" x14ac:dyDescent="0.25">
      <c r="A360" s="22">
        <v>201907198</v>
      </c>
      <c r="B360" s="20">
        <v>4561.63</v>
      </c>
      <c r="C360" s="20">
        <v>67</v>
      </c>
    </row>
    <row r="361" spans="1:3" x14ac:dyDescent="0.25">
      <c r="A361" s="22">
        <v>201907201</v>
      </c>
      <c r="B361" s="20">
        <v>3228.52</v>
      </c>
      <c r="C361" s="20">
        <v>82</v>
      </c>
    </row>
    <row r="362" spans="1:3" x14ac:dyDescent="0.25">
      <c r="A362" s="22">
        <v>201907254</v>
      </c>
      <c r="B362" s="20">
        <v>7238.5700000000015</v>
      </c>
      <c r="C362" s="20">
        <v>174</v>
      </c>
    </row>
    <row r="363" spans="1:3" x14ac:dyDescent="0.25">
      <c r="A363" s="22">
        <v>201907264</v>
      </c>
      <c r="B363" s="20">
        <v>7806.0699999999979</v>
      </c>
      <c r="C363" s="20">
        <v>132</v>
      </c>
    </row>
    <row r="364" spans="1:3" x14ac:dyDescent="0.25">
      <c r="A364" s="22">
        <v>201907281</v>
      </c>
      <c r="B364" s="20">
        <v>10837.77</v>
      </c>
      <c r="C364" s="20">
        <v>199</v>
      </c>
    </row>
    <row r="365" spans="1:3" x14ac:dyDescent="0.25">
      <c r="A365" s="22">
        <v>201907287</v>
      </c>
      <c r="B365" s="20">
        <v>8542.619999999999</v>
      </c>
      <c r="C365" s="20">
        <v>133</v>
      </c>
    </row>
    <row r="366" spans="1:3" x14ac:dyDescent="0.25">
      <c r="A366" s="22">
        <v>201907288</v>
      </c>
      <c r="B366" s="20">
        <v>4776.01</v>
      </c>
      <c r="C366" s="20">
        <v>77</v>
      </c>
    </row>
    <row r="367" spans="1:3" x14ac:dyDescent="0.25">
      <c r="A367" s="22">
        <v>201907297</v>
      </c>
      <c r="B367" s="20">
        <v>2038.8100000000002</v>
      </c>
      <c r="C367" s="20">
        <v>46</v>
      </c>
    </row>
    <row r="368" spans="1:3" x14ac:dyDescent="0.25">
      <c r="A368" s="22">
        <v>201907316</v>
      </c>
      <c r="B368" s="20">
        <v>6512.1799999999985</v>
      </c>
      <c r="C368" s="20">
        <v>115</v>
      </c>
    </row>
    <row r="369" spans="1:3" x14ac:dyDescent="0.25">
      <c r="A369" s="22">
        <v>201907321</v>
      </c>
      <c r="B369" s="20">
        <v>6415.5099999999993</v>
      </c>
      <c r="C369" s="20">
        <v>118</v>
      </c>
    </row>
    <row r="370" spans="1:3" x14ac:dyDescent="0.25">
      <c r="A370" s="22">
        <v>201907329</v>
      </c>
      <c r="B370" s="20">
        <v>2122.4</v>
      </c>
      <c r="C370" s="20">
        <v>50</v>
      </c>
    </row>
    <row r="371" spans="1:3" x14ac:dyDescent="0.25">
      <c r="A371" s="22">
        <v>201907337</v>
      </c>
      <c r="B371" s="20">
        <v>5140.8100000000004</v>
      </c>
      <c r="C371" s="20">
        <v>122</v>
      </c>
    </row>
    <row r="372" spans="1:3" x14ac:dyDescent="0.25">
      <c r="A372" s="22">
        <v>201907345</v>
      </c>
      <c r="B372" s="20">
        <v>3359.69</v>
      </c>
      <c r="C372" s="20">
        <v>47</v>
      </c>
    </row>
    <row r="373" spans="1:3" x14ac:dyDescent="0.25">
      <c r="A373" s="22">
        <v>201907347</v>
      </c>
      <c r="B373" s="20">
        <v>4246.5599999999995</v>
      </c>
      <c r="C373" s="20">
        <v>70</v>
      </c>
    </row>
    <row r="374" spans="1:3" x14ac:dyDescent="0.25">
      <c r="A374" s="22">
        <v>201907351</v>
      </c>
      <c r="B374" s="20">
        <v>2045.84</v>
      </c>
      <c r="C374" s="20">
        <v>27</v>
      </c>
    </row>
    <row r="375" spans="1:3" x14ac:dyDescent="0.25">
      <c r="A375" s="22">
        <v>201907357</v>
      </c>
      <c r="B375" s="20">
        <v>2881.73</v>
      </c>
      <c r="C375" s="20">
        <v>49</v>
      </c>
    </row>
    <row r="376" spans="1:3" x14ac:dyDescent="0.25">
      <c r="A376" s="22">
        <v>201907396</v>
      </c>
      <c r="B376" s="20">
        <v>5767.2100000000009</v>
      </c>
      <c r="C376" s="20">
        <v>141</v>
      </c>
    </row>
    <row r="377" spans="1:3" x14ac:dyDescent="0.25">
      <c r="A377" s="22">
        <v>201907424</v>
      </c>
      <c r="B377" s="20">
        <v>3753.9900000000002</v>
      </c>
      <c r="C377" s="20">
        <v>77</v>
      </c>
    </row>
    <row r="378" spans="1:3" x14ac:dyDescent="0.25">
      <c r="A378" s="22">
        <v>201907425</v>
      </c>
      <c r="B378" s="20">
        <v>6135.6900000000005</v>
      </c>
      <c r="C378" s="20">
        <v>123</v>
      </c>
    </row>
    <row r="379" spans="1:3" x14ac:dyDescent="0.25">
      <c r="A379" s="22">
        <v>201907445</v>
      </c>
      <c r="B379" s="20">
        <v>5360.3</v>
      </c>
      <c r="C379" s="20">
        <v>97</v>
      </c>
    </row>
    <row r="380" spans="1:3" x14ac:dyDescent="0.25">
      <c r="A380" s="22">
        <v>201907455</v>
      </c>
      <c r="B380" s="20">
        <v>4498.66</v>
      </c>
      <c r="C380" s="20">
        <v>70</v>
      </c>
    </row>
    <row r="381" spans="1:3" x14ac:dyDescent="0.25">
      <c r="A381" s="22">
        <v>201907457</v>
      </c>
      <c r="B381" s="20">
        <v>9711.2900000000009</v>
      </c>
      <c r="C381" s="20">
        <v>163</v>
      </c>
    </row>
    <row r="382" spans="1:3" x14ac:dyDescent="0.25">
      <c r="A382" s="22">
        <v>201907474</v>
      </c>
      <c r="B382" s="20">
        <v>4862.5300000000007</v>
      </c>
      <c r="C382" s="20">
        <v>69</v>
      </c>
    </row>
    <row r="383" spans="1:3" x14ac:dyDescent="0.25">
      <c r="A383" s="22">
        <v>201907477</v>
      </c>
      <c r="B383" s="20">
        <v>7524.05</v>
      </c>
      <c r="C383" s="20">
        <v>126</v>
      </c>
    </row>
    <row r="384" spans="1:3" x14ac:dyDescent="0.25">
      <c r="A384" s="22">
        <v>201907483</v>
      </c>
      <c r="B384" s="20">
        <v>4229.5499999999993</v>
      </c>
      <c r="C384" s="20">
        <v>95</v>
      </c>
    </row>
    <row r="385" spans="1:3" x14ac:dyDescent="0.25">
      <c r="A385" s="22">
        <v>201907506</v>
      </c>
      <c r="B385" s="20">
        <v>6872.4099999999989</v>
      </c>
      <c r="C385" s="20">
        <v>142</v>
      </c>
    </row>
    <row r="386" spans="1:3" x14ac:dyDescent="0.25">
      <c r="A386" s="22">
        <v>201907507</v>
      </c>
      <c r="B386" s="20">
        <v>4186.87</v>
      </c>
      <c r="C386" s="20">
        <v>95</v>
      </c>
    </row>
    <row r="387" spans="1:3" x14ac:dyDescent="0.25">
      <c r="A387" s="22">
        <v>201907538</v>
      </c>
      <c r="B387" s="20">
        <v>4435.58</v>
      </c>
      <c r="C387" s="20">
        <v>79</v>
      </c>
    </row>
    <row r="388" spans="1:3" x14ac:dyDescent="0.25">
      <c r="A388" s="22">
        <v>201907580</v>
      </c>
      <c r="B388" s="20">
        <v>5952.64</v>
      </c>
      <c r="C388" s="20">
        <v>104</v>
      </c>
    </row>
    <row r="389" spans="1:3" x14ac:dyDescent="0.25">
      <c r="A389" s="22">
        <v>201907581</v>
      </c>
      <c r="B389" s="20">
        <v>5651.96</v>
      </c>
      <c r="C389" s="20">
        <v>137</v>
      </c>
    </row>
    <row r="390" spans="1:3" x14ac:dyDescent="0.25">
      <c r="A390" s="22">
        <v>201907594</v>
      </c>
      <c r="B390" s="20">
        <v>4716.2299999999996</v>
      </c>
      <c r="C390" s="20">
        <v>127</v>
      </c>
    </row>
    <row r="391" spans="1:3" x14ac:dyDescent="0.25">
      <c r="A391" s="22">
        <v>201907601</v>
      </c>
      <c r="B391" s="20">
        <v>2619.62</v>
      </c>
      <c r="C391" s="20">
        <v>45</v>
      </c>
    </row>
    <row r="392" spans="1:3" x14ac:dyDescent="0.25">
      <c r="A392" s="22">
        <v>201907619</v>
      </c>
      <c r="B392" s="20">
        <v>5837.67</v>
      </c>
      <c r="C392" s="20">
        <v>107</v>
      </c>
    </row>
    <row r="393" spans="1:3" x14ac:dyDescent="0.25">
      <c r="A393" s="22">
        <v>201907664</v>
      </c>
      <c r="B393" s="20">
        <v>4720.9500000000007</v>
      </c>
      <c r="C393" s="20">
        <v>114</v>
      </c>
    </row>
    <row r="394" spans="1:3" x14ac:dyDescent="0.25">
      <c r="A394" s="22">
        <v>201907693</v>
      </c>
      <c r="B394" s="20">
        <v>6271.0199999999995</v>
      </c>
      <c r="C394" s="20">
        <v>154</v>
      </c>
    </row>
    <row r="395" spans="1:3" x14ac:dyDescent="0.25">
      <c r="A395" s="22">
        <v>201907737</v>
      </c>
      <c r="B395" s="20">
        <v>5125.13</v>
      </c>
      <c r="C395" s="20">
        <v>100</v>
      </c>
    </row>
    <row r="396" spans="1:3" x14ac:dyDescent="0.25">
      <c r="A396" s="22">
        <v>201907768</v>
      </c>
      <c r="B396" s="20">
        <v>3235.43</v>
      </c>
      <c r="C396" s="20">
        <v>54</v>
      </c>
    </row>
    <row r="397" spans="1:3" x14ac:dyDescent="0.25">
      <c r="A397" s="22">
        <v>201907771</v>
      </c>
      <c r="B397" s="20">
        <v>6722.329999999999</v>
      </c>
      <c r="C397" s="20">
        <v>120</v>
      </c>
    </row>
    <row r="398" spans="1:3" x14ac:dyDescent="0.25">
      <c r="A398" s="22">
        <v>201907779</v>
      </c>
      <c r="B398" s="20">
        <v>5936.1599999999989</v>
      </c>
      <c r="C398" s="20">
        <v>138</v>
      </c>
    </row>
    <row r="399" spans="1:3" x14ac:dyDescent="0.25">
      <c r="A399" s="22">
        <v>201907783</v>
      </c>
      <c r="B399" s="20">
        <v>7568.619999999999</v>
      </c>
      <c r="C399" s="20">
        <v>177</v>
      </c>
    </row>
    <row r="400" spans="1:3" x14ac:dyDescent="0.25">
      <c r="A400" s="22">
        <v>201907859</v>
      </c>
      <c r="B400" s="20">
        <v>5430.9699999999993</v>
      </c>
      <c r="C400" s="20">
        <v>77</v>
      </c>
    </row>
    <row r="401" spans="1:3" x14ac:dyDescent="0.25">
      <c r="A401" s="22">
        <v>201907872</v>
      </c>
      <c r="B401" s="20">
        <v>4895.0599999999995</v>
      </c>
      <c r="C401" s="20">
        <v>110</v>
      </c>
    </row>
    <row r="402" spans="1:3" x14ac:dyDescent="0.25">
      <c r="A402" s="22">
        <v>201907915</v>
      </c>
      <c r="B402" s="20">
        <v>3543.4799999999996</v>
      </c>
      <c r="C402" s="20">
        <v>108</v>
      </c>
    </row>
    <row r="403" spans="1:3" x14ac:dyDescent="0.25">
      <c r="A403" s="22">
        <v>201907942</v>
      </c>
      <c r="B403" s="20">
        <v>6379.9299999999994</v>
      </c>
      <c r="C403" s="20">
        <v>145</v>
      </c>
    </row>
    <row r="404" spans="1:3" x14ac:dyDescent="0.25">
      <c r="A404" s="22">
        <v>201908014</v>
      </c>
      <c r="B404" s="20">
        <v>4117.62</v>
      </c>
      <c r="C404" s="20">
        <v>91</v>
      </c>
    </row>
    <row r="405" spans="1:3" x14ac:dyDescent="0.25">
      <c r="A405" s="22">
        <v>201908047</v>
      </c>
      <c r="B405" s="20">
        <v>3120.62</v>
      </c>
      <c r="C405" s="20">
        <v>82</v>
      </c>
    </row>
    <row r="406" spans="1:3" x14ac:dyDescent="0.25">
      <c r="A406" s="22">
        <v>201908050</v>
      </c>
      <c r="B406" s="20">
        <v>4748.1500000000005</v>
      </c>
      <c r="C406" s="20">
        <v>133</v>
      </c>
    </row>
    <row r="407" spans="1:3" x14ac:dyDescent="0.25">
      <c r="A407" s="22">
        <v>201908075</v>
      </c>
      <c r="B407" s="20">
        <v>4108.47</v>
      </c>
      <c r="C407" s="20">
        <v>89</v>
      </c>
    </row>
    <row r="408" spans="1:3" x14ac:dyDescent="0.25">
      <c r="A408" s="22">
        <v>201908119</v>
      </c>
      <c r="B408" s="20">
        <v>5293.67</v>
      </c>
      <c r="C408" s="20">
        <v>139</v>
      </c>
    </row>
    <row r="409" spans="1:3" x14ac:dyDescent="0.25">
      <c r="A409" s="22">
        <v>201908126</v>
      </c>
      <c r="B409" s="20">
        <v>4424.26</v>
      </c>
      <c r="C409" s="20">
        <v>93</v>
      </c>
    </row>
    <row r="410" spans="1:3" x14ac:dyDescent="0.25">
      <c r="A410" s="22">
        <v>201908143</v>
      </c>
      <c r="B410" s="20">
        <v>5610.87</v>
      </c>
      <c r="C410" s="20">
        <v>119</v>
      </c>
    </row>
    <row r="411" spans="1:3" x14ac:dyDescent="0.25">
      <c r="A411" s="22">
        <v>201908178</v>
      </c>
      <c r="B411" s="20">
        <v>4647.71</v>
      </c>
      <c r="C411" s="20">
        <v>65</v>
      </c>
    </row>
    <row r="412" spans="1:3" x14ac:dyDescent="0.25">
      <c r="A412" s="22">
        <v>201908209</v>
      </c>
      <c r="B412" s="20">
        <v>7168.56</v>
      </c>
      <c r="C412" s="20">
        <v>145</v>
      </c>
    </row>
    <row r="413" spans="1:3" x14ac:dyDescent="0.25">
      <c r="A413" s="22">
        <v>201908253</v>
      </c>
      <c r="B413" s="20">
        <v>5575.9400000000005</v>
      </c>
      <c r="C413" s="20">
        <v>122</v>
      </c>
    </row>
    <row r="414" spans="1:3" x14ac:dyDescent="0.25">
      <c r="A414" s="22">
        <v>201908633</v>
      </c>
      <c r="B414" s="20">
        <v>5393.4800000000005</v>
      </c>
      <c r="C414" s="20">
        <v>163</v>
      </c>
    </row>
    <row r="415" spans="1:3" x14ac:dyDescent="0.25">
      <c r="A415" s="22">
        <v>201908687</v>
      </c>
      <c r="B415" s="20">
        <v>10688.539999999999</v>
      </c>
      <c r="C415" s="20">
        <v>207</v>
      </c>
    </row>
    <row r="416" spans="1:3" x14ac:dyDescent="0.25">
      <c r="A416" s="22">
        <v>201909162</v>
      </c>
      <c r="B416" s="20">
        <v>3873.6100000000006</v>
      </c>
      <c r="C416" s="20">
        <v>88</v>
      </c>
    </row>
    <row r="417" spans="1:3" x14ac:dyDescent="0.25">
      <c r="A417" s="22">
        <v>201909521</v>
      </c>
      <c r="B417" s="20">
        <v>2796.9300000000003</v>
      </c>
      <c r="C417" s="20">
        <v>58</v>
      </c>
    </row>
    <row r="418" spans="1:3" x14ac:dyDescent="0.25">
      <c r="A418" s="22">
        <v>201909653</v>
      </c>
      <c r="B418" s="20">
        <v>4258.03</v>
      </c>
      <c r="C418" s="20">
        <v>82</v>
      </c>
    </row>
    <row r="419" spans="1:3" x14ac:dyDescent="0.25">
      <c r="A419" s="22">
        <v>201909858</v>
      </c>
      <c r="B419" s="20">
        <v>6915.7199999999993</v>
      </c>
      <c r="C419" s="20">
        <v>125</v>
      </c>
    </row>
    <row r="420" spans="1:3" x14ac:dyDescent="0.25">
      <c r="A420" s="22">
        <v>201909873</v>
      </c>
      <c r="B420" s="20">
        <v>4803.59</v>
      </c>
      <c r="C420" s="20">
        <v>89</v>
      </c>
    </row>
    <row r="421" spans="1:3" x14ac:dyDescent="0.25">
      <c r="A421" s="22">
        <v>201909914</v>
      </c>
      <c r="B421" s="20">
        <v>4667.29</v>
      </c>
      <c r="C421" s="20">
        <v>79</v>
      </c>
    </row>
    <row r="422" spans="1:3" x14ac:dyDescent="0.25">
      <c r="A422" s="22">
        <v>201909920</v>
      </c>
      <c r="B422" s="20">
        <v>6940.27</v>
      </c>
      <c r="C422" s="20">
        <v>109</v>
      </c>
    </row>
    <row r="423" spans="1:3" x14ac:dyDescent="0.25">
      <c r="A423" s="22">
        <v>201909927</v>
      </c>
      <c r="B423" s="20">
        <v>5967.6599999999989</v>
      </c>
      <c r="C423" s="20">
        <v>120</v>
      </c>
    </row>
    <row r="424" spans="1:3" x14ac:dyDescent="0.25">
      <c r="A424" s="22">
        <v>201909929</v>
      </c>
      <c r="B424" s="20">
        <v>7507.4799999999987</v>
      </c>
      <c r="C424" s="20">
        <v>147</v>
      </c>
    </row>
    <row r="425" spans="1:3" x14ac:dyDescent="0.25">
      <c r="A425" s="22">
        <v>201909935</v>
      </c>
      <c r="B425" s="20">
        <v>3543.7500000000005</v>
      </c>
      <c r="C425" s="20">
        <v>105</v>
      </c>
    </row>
    <row r="426" spans="1:3" x14ac:dyDescent="0.25">
      <c r="A426" s="22">
        <v>201910371</v>
      </c>
      <c r="B426" s="20">
        <v>5255.22</v>
      </c>
      <c r="C426" s="20">
        <v>119</v>
      </c>
    </row>
    <row r="427" spans="1:3" x14ac:dyDescent="0.25">
      <c r="A427" s="22">
        <v>201911913</v>
      </c>
      <c r="B427" s="20">
        <v>3605.96</v>
      </c>
      <c r="C427" s="20">
        <v>92</v>
      </c>
    </row>
    <row r="428" spans="1:3" x14ac:dyDescent="0.25">
      <c r="A428" s="22">
        <v>202000130</v>
      </c>
      <c r="B428" s="20">
        <v>4076.59</v>
      </c>
      <c r="C428" s="20">
        <v>70</v>
      </c>
    </row>
    <row r="429" spans="1:3" x14ac:dyDescent="0.25">
      <c r="A429" s="22">
        <v>202000138</v>
      </c>
      <c r="B429" s="20">
        <v>9070.5400000000009</v>
      </c>
      <c r="C429" s="20">
        <v>199</v>
      </c>
    </row>
    <row r="430" spans="1:3" x14ac:dyDescent="0.25">
      <c r="A430" s="22">
        <v>202000140</v>
      </c>
      <c r="B430" s="20">
        <v>4002.9599999999996</v>
      </c>
      <c r="C430" s="20">
        <v>108</v>
      </c>
    </row>
    <row r="431" spans="1:3" x14ac:dyDescent="0.25">
      <c r="A431" s="22">
        <v>202000145</v>
      </c>
      <c r="B431" s="20">
        <v>5828.26</v>
      </c>
      <c r="C431" s="20">
        <v>84</v>
      </c>
    </row>
    <row r="432" spans="1:3" x14ac:dyDescent="0.25">
      <c r="A432" s="22">
        <v>202000161</v>
      </c>
      <c r="B432" s="20">
        <v>3775.1099999999997</v>
      </c>
      <c r="C432" s="20">
        <v>103</v>
      </c>
    </row>
    <row r="433" spans="1:3" x14ac:dyDescent="0.25">
      <c r="A433" s="22">
        <v>202000162</v>
      </c>
      <c r="B433" s="20">
        <v>4929.28</v>
      </c>
      <c r="C433" s="20">
        <v>99</v>
      </c>
    </row>
    <row r="434" spans="1:3" x14ac:dyDescent="0.25">
      <c r="A434" s="22">
        <v>202000163</v>
      </c>
      <c r="B434" s="20">
        <v>6928.3899999999994</v>
      </c>
      <c r="C434" s="20">
        <v>166</v>
      </c>
    </row>
    <row r="435" spans="1:3" x14ac:dyDescent="0.25">
      <c r="A435" s="22">
        <v>202000166</v>
      </c>
      <c r="B435" s="20">
        <v>5892.64</v>
      </c>
      <c r="C435" s="20">
        <v>92</v>
      </c>
    </row>
    <row r="436" spans="1:3" x14ac:dyDescent="0.25">
      <c r="A436" s="22">
        <v>202000416</v>
      </c>
      <c r="B436" s="20">
        <v>7132.64</v>
      </c>
      <c r="C436" s="20">
        <v>191</v>
      </c>
    </row>
    <row r="437" spans="1:3" x14ac:dyDescent="0.25">
      <c r="A437" s="22">
        <v>202000705</v>
      </c>
      <c r="B437" s="20">
        <v>8222.66</v>
      </c>
      <c r="C437" s="20">
        <v>145</v>
      </c>
    </row>
    <row r="438" spans="1:3" x14ac:dyDescent="0.25">
      <c r="A438" s="22">
        <v>202000707</v>
      </c>
      <c r="B438" s="20">
        <v>6158.7799999999988</v>
      </c>
      <c r="C438" s="20">
        <v>104</v>
      </c>
    </row>
    <row r="439" spans="1:3" x14ac:dyDescent="0.25">
      <c r="A439" s="22">
        <v>202000772</v>
      </c>
      <c r="B439" s="20">
        <v>4119.6899999999996</v>
      </c>
      <c r="C439" s="20">
        <v>63</v>
      </c>
    </row>
    <row r="440" spans="1:3" x14ac:dyDescent="0.25">
      <c r="A440" s="22">
        <v>202002811</v>
      </c>
      <c r="B440" s="20">
        <v>7843.9699999999993</v>
      </c>
      <c r="C440" s="20">
        <v>144</v>
      </c>
    </row>
    <row r="441" spans="1:3" x14ac:dyDescent="0.25">
      <c r="A441" s="22">
        <v>202003044</v>
      </c>
      <c r="B441" s="20">
        <v>1881.8400000000001</v>
      </c>
      <c r="C441" s="20">
        <v>60</v>
      </c>
    </row>
    <row r="442" spans="1:3" x14ac:dyDescent="0.25">
      <c r="A442" s="22">
        <v>202003066</v>
      </c>
      <c r="B442" s="20">
        <v>6149.1699999999992</v>
      </c>
      <c r="C442" s="20">
        <v>111</v>
      </c>
    </row>
    <row r="443" spans="1:3" x14ac:dyDescent="0.25">
      <c r="A443" s="22">
        <v>202003072</v>
      </c>
      <c r="B443" s="20">
        <v>3009.9300000000003</v>
      </c>
      <c r="C443" s="20">
        <v>61</v>
      </c>
    </row>
    <row r="444" spans="1:3" x14ac:dyDescent="0.25">
      <c r="A444" s="22">
        <v>202003142</v>
      </c>
      <c r="B444" s="20">
        <v>7100.6799999999994</v>
      </c>
      <c r="C444" s="20">
        <v>103</v>
      </c>
    </row>
    <row r="445" spans="1:3" x14ac:dyDescent="0.25">
      <c r="A445" s="22">
        <v>202003218</v>
      </c>
      <c r="B445" s="20">
        <v>9549.2200000000012</v>
      </c>
      <c r="C445" s="20">
        <v>171</v>
      </c>
    </row>
    <row r="446" spans="1:3" x14ac:dyDescent="0.25">
      <c r="A446" s="22">
        <v>202003219</v>
      </c>
      <c r="B446" s="20">
        <v>3345.7300000000005</v>
      </c>
      <c r="C446" s="20">
        <v>74</v>
      </c>
    </row>
    <row r="447" spans="1:3" x14ac:dyDescent="0.25">
      <c r="A447" s="22">
        <v>202003320</v>
      </c>
      <c r="B447" s="20">
        <v>4388.78</v>
      </c>
      <c r="C447" s="20">
        <v>108</v>
      </c>
    </row>
    <row r="448" spans="1:3" x14ac:dyDescent="0.25">
      <c r="A448" s="22">
        <v>202003466</v>
      </c>
      <c r="B448" s="20">
        <v>4885.78</v>
      </c>
      <c r="C448" s="20">
        <v>83</v>
      </c>
    </row>
    <row r="449" spans="1:3" x14ac:dyDescent="0.25">
      <c r="A449" s="22">
        <v>202003484</v>
      </c>
      <c r="B449" s="20">
        <v>7377.11</v>
      </c>
      <c r="C449" s="20">
        <v>139</v>
      </c>
    </row>
    <row r="450" spans="1:3" x14ac:dyDescent="0.25">
      <c r="A450" s="22">
        <v>202003529</v>
      </c>
      <c r="B450" s="20">
        <v>6259.7999999999993</v>
      </c>
      <c r="C450" s="20">
        <v>159</v>
      </c>
    </row>
    <row r="451" spans="1:3" x14ac:dyDescent="0.25">
      <c r="A451" s="22">
        <v>202003574</v>
      </c>
      <c r="B451" s="20">
        <v>7047.58</v>
      </c>
      <c r="C451" s="20">
        <v>116</v>
      </c>
    </row>
    <row r="452" spans="1:3" x14ac:dyDescent="0.25">
      <c r="A452" s="22">
        <v>202004155</v>
      </c>
      <c r="B452" s="20">
        <v>3964.61</v>
      </c>
      <c r="C452" s="20">
        <v>103</v>
      </c>
    </row>
    <row r="453" spans="1:3" x14ac:dyDescent="0.25">
      <c r="A453" s="22">
        <v>202004159</v>
      </c>
      <c r="B453" s="20">
        <v>5971.2199999999993</v>
      </c>
      <c r="C453" s="20">
        <v>215</v>
      </c>
    </row>
    <row r="454" spans="1:3" x14ac:dyDescent="0.25">
      <c r="A454" s="22">
        <v>202004186</v>
      </c>
      <c r="B454" s="20">
        <v>1760.6999999999998</v>
      </c>
      <c r="C454" s="20">
        <v>69</v>
      </c>
    </row>
    <row r="455" spans="1:3" x14ac:dyDescent="0.25">
      <c r="A455" s="22">
        <v>202004225</v>
      </c>
      <c r="B455" s="20">
        <v>8960.14</v>
      </c>
      <c r="C455" s="20">
        <v>153</v>
      </c>
    </row>
    <row r="456" spans="1:3" x14ac:dyDescent="0.25">
      <c r="A456" s="22">
        <v>202004229</v>
      </c>
      <c r="B456" s="20">
        <v>4027.9500000000003</v>
      </c>
      <c r="C456" s="20">
        <v>85</v>
      </c>
    </row>
    <row r="457" spans="1:3" x14ac:dyDescent="0.25">
      <c r="A457" s="22">
        <v>202004244</v>
      </c>
      <c r="B457" s="20">
        <v>5527.880000000001</v>
      </c>
      <c r="C457" s="20">
        <v>118</v>
      </c>
    </row>
    <row r="458" spans="1:3" x14ac:dyDescent="0.25">
      <c r="A458" s="22">
        <v>202004258</v>
      </c>
      <c r="B458" s="20">
        <v>15179.630000000003</v>
      </c>
      <c r="C458" s="20">
        <v>253</v>
      </c>
    </row>
    <row r="459" spans="1:3" x14ac:dyDescent="0.25">
      <c r="A459" s="22">
        <v>202004269</v>
      </c>
      <c r="B459" s="20">
        <v>5342.5299999999988</v>
      </c>
      <c r="C459" s="20">
        <v>111</v>
      </c>
    </row>
    <row r="460" spans="1:3" x14ac:dyDescent="0.25">
      <c r="A460" s="22">
        <v>202004288</v>
      </c>
      <c r="B460" s="20">
        <v>6990.79</v>
      </c>
      <c r="C460" s="20">
        <v>85</v>
      </c>
    </row>
    <row r="461" spans="1:3" x14ac:dyDescent="0.25">
      <c r="A461" s="22">
        <v>202004293</v>
      </c>
      <c r="B461" s="20">
        <v>7423.63</v>
      </c>
      <c r="C461" s="20">
        <v>96</v>
      </c>
    </row>
    <row r="462" spans="1:3" x14ac:dyDescent="0.25">
      <c r="A462" s="22">
        <v>202004298</v>
      </c>
      <c r="B462" s="20">
        <v>5721.52</v>
      </c>
      <c r="C462" s="20">
        <v>102</v>
      </c>
    </row>
    <row r="463" spans="1:3" x14ac:dyDescent="0.25">
      <c r="A463" s="22">
        <v>202004304</v>
      </c>
      <c r="B463" s="20">
        <v>4541.3900000000012</v>
      </c>
      <c r="C463" s="20">
        <v>105</v>
      </c>
    </row>
    <row r="464" spans="1:3" x14ac:dyDescent="0.25">
      <c r="A464" s="22">
        <v>202004324</v>
      </c>
      <c r="B464" s="20">
        <v>6338.6399999999994</v>
      </c>
      <c r="C464" s="20">
        <v>157</v>
      </c>
    </row>
    <row r="465" spans="1:3" x14ac:dyDescent="0.25">
      <c r="A465" s="22">
        <v>202004325</v>
      </c>
      <c r="B465" s="20">
        <v>3726.72</v>
      </c>
      <c r="C465" s="20">
        <v>130</v>
      </c>
    </row>
    <row r="466" spans="1:3" x14ac:dyDescent="0.25">
      <c r="A466" s="22">
        <v>202004343</v>
      </c>
      <c r="B466" s="20">
        <v>10532.28</v>
      </c>
      <c r="C466" s="20">
        <v>176</v>
      </c>
    </row>
    <row r="467" spans="1:3" x14ac:dyDescent="0.25">
      <c r="A467" s="22">
        <v>202004374</v>
      </c>
      <c r="B467" s="20">
        <v>4753.42</v>
      </c>
      <c r="C467" s="20">
        <v>130</v>
      </c>
    </row>
    <row r="468" spans="1:3" x14ac:dyDescent="0.25">
      <c r="A468" s="22">
        <v>202004377</v>
      </c>
      <c r="B468" s="20">
        <v>13045.46</v>
      </c>
      <c r="C468" s="20">
        <v>207</v>
      </c>
    </row>
    <row r="469" spans="1:3" x14ac:dyDescent="0.25">
      <c r="A469" s="22">
        <v>202004393</v>
      </c>
      <c r="B469" s="20">
        <v>1700.14</v>
      </c>
      <c r="C469" s="20">
        <v>88</v>
      </c>
    </row>
    <row r="470" spans="1:3" x14ac:dyDescent="0.25">
      <c r="A470" s="22">
        <v>202004395</v>
      </c>
      <c r="B470" s="20">
        <v>4391.5600000000004</v>
      </c>
      <c r="C470" s="20">
        <v>67</v>
      </c>
    </row>
    <row r="471" spans="1:3" x14ac:dyDescent="0.25">
      <c r="A471" s="22">
        <v>202004421</v>
      </c>
      <c r="B471" s="20">
        <v>4166.8099999999995</v>
      </c>
      <c r="C471" s="20">
        <v>88</v>
      </c>
    </row>
    <row r="472" spans="1:3" x14ac:dyDescent="0.25">
      <c r="A472" s="22">
        <v>202004461</v>
      </c>
      <c r="B472" s="20">
        <v>9558.1299999999992</v>
      </c>
      <c r="C472" s="20">
        <v>199</v>
      </c>
    </row>
    <row r="473" spans="1:3" x14ac:dyDescent="0.25">
      <c r="A473" s="22">
        <v>202004499</v>
      </c>
      <c r="B473" s="20">
        <v>4132.0199999999995</v>
      </c>
      <c r="C473" s="20">
        <v>90</v>
      </c>
    </row>
    <row r="474" spans="1:3" x14ac:dyDescent="0.25">
      <c r="A474" s="22">
        <v>202004554</v>
      </c>
      <c r="B474" s="20">
        <v>8940.9800000000014</v>
      </c>
      <c r="C474" s="20">
        <v>167</v>
      </c>
    </row>
    <row r="475" spans="1:3" x14ac:dyDescent="0.25">
      <c r="A475" s="22">
        <v>202004558</v>
      </c>
      <c r="B475" s="20">
        <v>4843.6499999999996</v>
      </c>
      <c r="C475" s="20">
        <v>107</v>
      </c>
    </row>
    <row r="476" spans="1:3" x14ac:dyDescent="0.25">
      <c r="A476" s="22">
        <v>202004682</v>
      </c>
      <c r="B476" s="20">
        <v>6300.0700000000006</v>
      </c>
      <c r="C476" s="20">
        <v>96</v>
      </c>
    </row>
    <row r="477" spans="1:3" x14ac:dyDescent="0.25">
      <c r="A477" s="22">
        <v>202004735</v>
      </c>
      <c r="B477" s="20">
        <v>3728.88</v>
      </c>
      <c r="C477" s="20">
        <v>98</v>
      </c>
    </row>
    <row r="478" spans="1:3" x14ac:dyDescent="0.25">
      <c r="A478" s="22">
        <v>202004753</v>
      </c>
      <c r="B478" s="20">
        <v>4084.7599999999998</v>
      </c>
      <c r="C478" s="20">
        <v>86</v>
      </c>
    </row>
    <row r="479" spans="1:3" x14ac:dyDescent="0.25">
      <c r="A479" s="22">
        <v>202004810</v>
      </c>
      <c r="B479" s="20">
        <v>6713.3</v>
      </c>
      <c r="C479" s="20">
        <v>124</v>
      </c>
    </row>
    <row r="480" spans="1:3" x14ac:dyDescent="0.25">
      <c r="A480" s="22">
        <v>202004816</v>
      </c>
      <c r="B480" s="20">
        <v>6499.16</v>
      </c>
      <c r="C480" s="20">
        <v>123</v>
      </c>
    </row>
    <row r="481" spans="1:3" x14ac:dyDescent="0.25">
      <c r="A481" s="22">
        <v>202004823</v>
      </c>
      <c r="B481" s="20">
        <v>5964.6200000000008</v>
      </c>
      <c r="C481" s="20">
        <v>118</v>
      </c>
    </row>
    <row r="482" spans="1:3" x14ac:dyDescent="0.25">
      <c r="A482" s="22">
        <v>202004849</v>
      </c>
      <c r="B482" s="20">
        <v>2504.54</v>
      </c>
      <c r="C482" s="20">
        <v>52</v>
      </c>
    </row>
    <row r="483" spans="1:3" x14ac:dyDescent="0.25">
      <c r="A483" s="22">
        <v>202004852</v>
      </c>
      <c r="B483" s="20">
        <v>5651.0499999999993</v>
      </c>
      <c r="C483" s="20">
        <v>112</v>
      </c>
    </row>
    <row r="484" spans="1:3" x14ac:dyDescent="0.25">
      <c r="A484" s="22">
        <v>202004864</v>
      </c>
      <c r="B484" s="20">
        <v>7234.7</v>
      </c>
      <c r="C484" s="20">
        <v>134</v>
      </c>
    </row>
    <row r="485" spans="1:3" x14ac:dyDescent="0.25">
      <c r="A485" s="22">
        <v>202004891</v>
      </c>
      <c r="B485" s="20">
        <v>4902.95</v>
      </c>
      <c r="C485" s="20">
        <v>93</v>
      </c>
    </row>
    <row r="486" spans="1:3" x14ac:dyDescent="0.25">
      <c r="A486" s="22">
        <v>202004893</v>
      </c>
      <c r="B486" s="20">
        <v>3833.04</v>
      </c>
      <c r="C486" s="20">
        <v>80</v>
      </c>
    </row>
    <row r="487" spans="1:3" x14ac:dyDescent="0.25">
      <c r="A487" s="22">
        <v>202004907</v>
      </c>
      <c r="B487" s="20">
        <v>8961.68</v>
      </c>
      <c r="C487" s="20">
        <v>168</v>
      </c>
    </row>
    <row r="488" spans="1:3" x14ac:dyDescent="0.25">
      <c r="A488" s="22">
        <v>202004926</v>
      </c>
      <c r="B488" s="20">
        <v>5184.0200000000004</v>
      </c>
      <c r="C488" s="20">
        <v>102</v>
      </c>
    </row>
    <row r="489" spans="1:3" x14ac:dyDescent="0.25">
      <c r="A489" s="22">
        <v>202004968</v>
      </c>
      <c r="B489" s="20">
        <v>4461.32</v>
      </c>
      <c r="C489" s="20">
        <v>64</v>
      </c>
    </row>
    <row r="490" spans="1:3" x14ac:dyDescent="0.25">
      <c r="A490" s="22">
        <v>202004996</v>
      </c>
      <c r="B490" s="20">
        <v>4681.4000000000005</v>
      </c>
      <c r="C490" s="20">
        <v>116</v>
      </c>
    </row>
    <row r="491" spans="1:3" x14ac:dyDescent="0.25">
      <c r="A491" s="22">
        <v>202004999</v>
      </c>
      <c r="B491" s="20">
        <v>5186.46</v>
      </c>
      <c r="C491" s="20">
        <v>108</v>
      </c>
    </row>
    <row r="492" spans="1:3" x14ac:dyDescent="0.25">
      <c r="A492" s="22">
        <v>202005026</v>
      </c>
      <c r="B492" s="20">
        <v>5141.88</v>
      </c>
      <c r="C492" s="20">
        <v>86</v>
      </c>
    </row>
    <row r="493" spans="1:3" x14ac:dyDescent="0.25">
      <c r="A493" s="22">
        <v>202005035</v>
      </c>
      <c r="B493" s="20">
        <v>4738.6799999999994</v>
      </c>
      <c r="C493" s="20">
        <v>108</v>
      </c>
    </row>
    <row r="494" spans="1:3" x14ac:dyDescent="0.25">
      <c r="A494" s="22">
        <v>202005042</v>
      </c>
      <c r="B494" s="20">
        <v>8004.75</v>
      </c>
      <c r="C494" s="20">
        <v>174</v>
      </c>
    </row>
    <row r="495" spans="1:3" x14ac:dyDescent="0.25">
      <c r="A495" s="22">
        <v>202005096</v>
      </c>
      <c r="B495" s="20">
        <v>5039.8</v>
      </c>
      <c r="C495" s="20">
        <v>98</v>
      </c>
    </row>
    <row r="496" spans="1:3" x14ac:dyDescent="0.25">
      <c r="A496" s="22">
        <v>202005097</v>
      </c>
      <c r="B496" s="20">
        <v>6601.6999999999989</v>
      </c>
      <c r="C496" s="20">
        <v>92</v>
      </c>
    </row>
    <row r="497" spans="1:3" x14ac:dyDescent="0.25">
      <c r="A497" s="22">
        <v>202005107</v>
      </c>
      <c r="B497" s="20">
        <v>4583.7200000000012</v>
      </c>
      <c r="C497" s="20">
        <v>90</v>
      </c>
    </row>
    <row r="498" spans="1:3" x14ac:dyDescent="0.25">
      <c r="A498" s="22">
        <v>202005108</v>
      </c>
      <c r="B498" s="20">
        <v>2064.61</v>
      </c>
      <c r="C498" s="20">
        <v>69</v>
      </c>
    </row>
    <row r="499" spans="1:3" x14ac:dyDescent="0.25">
      <c r="A499" s="22">
        <v>202005140</v>
      </c>
      <c r="B499" s="20">
        <v>4949.79</v>
      </c>
      <c r="C499" s="20">
        <v>69</v>
      </c>
    </row>
    <row r="500" spans="1:3" x14ac:dyDescent="0.25">
      <c r="A500" s="22">
        <v>202005146</v>
      </c>
      <c r="B500" s="20">
        <v>4736.4600000000009</v>
      </c>
      <c r="C500" s="20">
        <v>77</v>
      </c>
    </row>
    <row r="501" spans="1:3" x14ac:dyDescent="0.25">
      <c r="A501" s="22">
        <v>202005148</v>
      </c>
      <c r="B501" s="20">
        <v>6862.4000000000005</v>
      </c>
      <c r="C501" s="20">
        <v>125</v>
      </c>
    </row>
    <row r="502" spans="1:3" x14ac:dyDescent="0.25">
      <c r="A502" s="22">
        <v>202005208</v>
      </c>
      <c r="B502" s="20">
        <v>6463.2099999999991</v>
      </c>
      <c r="C502" s="20">
        <v>143</v>
      </c>
    </row>
    <row r="503" spans="1:3" x14ac:dyDescent="0.25">
      <c r="A503" s="22">
        <v>202005209</v>
      </c>
      <c r="B503" s="20">
        <v>6726.9599999999991</v>
      </c>
      <c r="C503" s="20">
        <v>151</v>
      </c>
    </row>
    <row r="504" spans="1:3" x14ac:dyDescent="0.25">
      <c r="A504" s="22">
        <v>202005216</v>
      </c>
      <c r="B504" s="20">
        <v>9829.4</v>
      </c>
      <c r="C504" s="20">
        <v>153</v>
      </c>
    </row>
    <row r="505" spans="1:3" x14ac:dyDescent="0.25">
      <c r="A505" s="22">
        <v>202005242</v>
      </c>
      <c r="B505" s="20">
        <v>7879.38</v>
      </c>
      <c r="C505" s="20">
        <v>139</v>
      </c>
    </row>
    <row r="506" spans="1:3" x14ac:dyDescent="0.25">
      <c r="A506" s="22">
        <v>202005283</v>
      </c>
      <c r="B506" s="20">
        <v>3572.4900000000002</v>
      </c>
      <c r="C506" s="20">
        <v>66</v>
      </c>
    </row>
    <row r="507" spans="1:3" x14ac:dyDescent="0.25">
      <c r="A507" s="22">
        <v>202005285</v>
      </c>
      <c r="B507" s="20">
        <v>3350.4300000000003</v>
      </c>
      <c r="C507" s="20">
        <v>89</v>
      </c>
    </row>
    <row r="508" spans="1:3" x14ac:dyDescent="0.25">
      <c r="A508" s="22">
        <v>202005303</v>
      </c>
      <c r="B508" s="20">
        <v>8746.6499999999978</v>
      </c>
      <c r="C508" s="20">
        <v>153</v>
      </c>
    </row>
    <row r="509" spans="1:3" x14ac:dyDescent="0.25">
      <c r="A509" s="22">
        <v>202005319</v>
      </c>
      <c r="B509" s="20">
        <v>4627.0200000000004</v>
      </c>
      <c r="C509" s="20">
        <v>78</v>
      </c>
    </row>
    <row r="510" spans="1:3" x14ac:dyDescent="0.25">
      <c r="A510" s="22">
        <v>202005321</v>
      </c>
      <c r="B510" s="20">
        <v>3250.5899999999997</v>
      </c>
      <c r="C510" s="20">
        <v>83</v>
      </c>
    </row>
    <row r="511" spans="1:3" x14ac:dyDescent="0.25">
      <c r="A511" s="22">
        <v>202005330</v>
      </c>
      <c r="B511" s="20">
        <v>7347.6</v>
      </c>
      <c r="C511" s="20">
        <v>153</v>
      </c>
    </row>
    <row r="512" spans="1:3" x14ac:dyDescent="0.25">
      <c r="A512" s="22">
        <v>202005356</v>
      </c>
      <c r="B512" s="20">
        <v>4786.8399999999992</v>
      </c>
      <c r="C512" s="20">
        <v>88</v>
      </c>
    </row>
    <row r="513" spans="1:3" x14ac:dyDescent="0.25">
      <c r="A513" s="22">
        <v>202005358</v>
      </c>
      <c r="B513" s="20">
        <v>4765.72</v>
      </c>
      <c r="C513" s="20">
        <v>88</v>
      </c>
    </row>
    <row r="514" spans="1:3" x14ac:dyDescent="0.25">
      <c r="A514" s="22">
        <v>202005388</v>
      </c>
      <c r="B514" s="20">
        <v>3914.52</v>
      </c>
      <c r="C514" s="20">
        <v>92</v>
      </c>
    </row>
    <row r="515" spans="1:3" x14ac:dyDescent="0.25">
      <c r="A515" s="22">
        <v>202005418</v>
      </c>
      <c r="B515" s="20">
        <v>3989.29</v>
      </c>
      <c r="C515" s="20">
        <v>96</v>
      </c>
    </row>
    <row r="516" spans="1:3" x14ac:dyDescent="0.25">
      <c r="A516" s="22">
        <v>202005428</v>
      </c>
      <c r="B516" s="20">
        <v>5094.57</v>
      </c>
      <c r="C516" s="20">
        <v>98</v>
      </c>
    </row>
    <row r="517" spans="1:3" x14ac:dyDescent="0.25">
      <c r="A517" s="22">
        <v>202005485</v>
      </c>
      <c r="B517" s="20">
        <v>4731.7499999999991</v>
      </c>
      <c r="C517" s="20">
        <v>126</v>
      </c>
    </row>
    <row r="518" spans="1:3" x14ac:dyDescent="0.25">
      <c r="A518" s="22">
        <v>202005528</v>
      </c>
      <c r="B518" s="20">
        <v>2125.0299999999997</v>
      </c>
      <c r="C518" s="20">
        <v>64</v>
      </c>
    </row>
    <row r="519" spans="1:3" x14ac:dyDescent="0.25">
      <c r="A519" s="22">
        <v>202005536</v>
      </c>
      <c r="B519" s="20">
        <v>6274.6399999999994</v>
      </c>
      <c r="C519" s="20">
        <v>136</v>
      </c>
    </row>
    <row r="520" spans="1:3" x14ac:dyDescent="0.25">
      <c r="A520" s="22">
        <v>202005567</v>
      </c>
      <c r="B520" s="20">
        <v>5196.25</v>
      </c>
      <c r="C520" s="20">
        <v>128</v>
      </c>
    </row>
    <row r="521" spans="1:3" x14ac:dyDescent="0.25">
      <c r="A521" s="22">
        <v>202005592</v>
      </c>
      <c r="B521" s="20">
        <v>7102.72</v>
      </c>
      <c r="C521" s="20">
        <v>119</v>
      </c>
    </row>
    <row r="522" spans="1:3" x14ac:dyDescent="0.25">
      <c r="A522" s="22">
        <v>202005599</v>
      </c>
      <c r="B522" s="20">
        <v>4641.92</v>
      </c>
      <c r="C522" s="20">
        <v>60</v>
      </c>
    </row>
    <row r="523" spans="1:3" x14ac:dyDescent="0.25">
      <c r="A523" s="22">
        <v>202005692</v>
      </c>
      <c r="B523" s="20">
        <v>4202.8999999999996</v>
      </c>
      <c r="C523" s="20">
        <v>71</v>
      </c>
    </row>
    <row r="524" spans="1:3" x14ac:dyDescent="0.25">
      <c r="A524" s="22">
        <v>202005827</v>
      </c>
      <c r="B524" s="20">
        <v>5030.6999999999989</v>
      </c>
      <c r="C524" s="20">
        <v>96</v>
      </c>
    </row>
    <row r="525" spans="1:3" x14ac:dyDescent="0.25">
      <c r="A525" s="22">
        <v>202005845</v>
      </c>
      <c r="B525" s="20">
        <v>5270.7800000000007</v>
      </c>
      <c r="C525" s="20">
        <v>105</v>
      </c>
    </row>
    <row r="526" spans="1:3" x14ac:dyDescent="0.25">
      <c r="A526" s="22">
        <v>202005942</v>
      </c>
      <c r="B526" s="20">
        <v>10152.01</v>
      </c>
      <c r="C526" s="20">
        <v>163</v>
      </c>
    </row>
    <row r="527" spans="1:3" x14ac:dyDescent="0.25">
      <c r="A527" s="22">
        <v>202005950</v>
      </c>
      <c r="B527" s="20">
        <v>7100.5700000000015</v>
      </c>
      <c r="C527" s="20">
        <v>135</v>
      </c>
    </row>
    <row r="528" spans="1:3" x14ac:dyDescent="0.25">
      <c r="A528" s="22">
        <v>202005954</v>
      </c>
      <c r="B528" s="20">
        <v>7497.37</v>
      </c>
      <c r="C528" s="20">
        <v>178</v>
      </c>
    </row>
    <row r="529" spans="1:3" x14ac:dyDescent="0.25">
      <c r="A529" s="22">
        <v>202005986</v>
      </c>
      <c r="B529" s="20">
        <v>4133.33</v>
      </c>
      <c r="C529" s="20">
        <v>102</v>
      </c>
    </row>
    <row r="530" spans="1:3" x14ac:dyDescent="0.25">
      <c r="A530" s="22">
        <v>202006012</v>
      </c>
      <c r="B530" s="20">
        <v>5589.45</v>
      </c>
      <c r="C530" s="20">
        <v>106</v>
      </c>
    </row>
    <row r="531" spans="1:3" x14ac:dyDescent="0.25">
      <c r="A531" s="22">
        <v>202006059</v>
      </c>
      <c r="B531" s="20">
        <v>5312</v>
      </c>
      <c r="C531" s="20">
        <v>97</v>
      </c>
    </row>
    <row r="532" spans="1:3" x14ac:dyDescent="0.25">
      <c r="A532" s="22">
        <v>202006094</v>
      </c>
      <c r="B532" s="20">
        <v>4908.55</v>
      </c>
      <c r="C532" s="20">
        <v>128</v>
      </c>
    </row>
    <row r="533" spans="1:3" x14ac:dyDescent="0.25">
      <c r="A533" s="22">
        <v>202006241</v>
      </c>
      <c r="B533" s="20">
        <v>4319.2300000000005</v>
      </c>
      <c r="C533" s="20">
        <v>130</v>
      </c>
    </row>
    <row r="534" spans="1:3" x14ac:dyDescent="0.25">
      <c r="A534" s="22">
        <v>202006280</v>
      </c>
      <c r="B534" s="20">
        <v>6742.81</v>
      </c>
      <c r="C534" s="20">
        <v>122</v>
      </c>
    </row>
    <row r="535" spans="1:3" x14ac:dyDescent="0.25">
      <c r="A535" s="22">
        <v>202006289</v>
      </c>
      <c r="B535" s="20">
        <v>2136.7800000000002</v>
      </c>
      <c r="C535" s="20">
        <v>47</v>
      </c>
    </row>
    <row r="536" spans="1:3" x14ac:dyDescent="0.25">
      <c r="A536" s="22">
        <v>202006302</v>
      </c>
      <c r="B536" s="20">
        <v>5584.7599999999993</v>
      </c>
      <c r="C536" s="20">
        <v>115</v>
      </c>
    </row>
    <row r="537" spans="1:3" x14ac:dyDescent="0.25">
      <c r="A537" s="22">
        <v>202006381</v>
      </c>
      <c r="B537" s="20">
        <v>9428.9299999999985</v>
      </c>
      <c r="C537" s="20">
        <v>160</v>
      </c>
    </row>
    <row r="538" spans="1:3" x14ac:dyDescent="0.25">
      <c r="A538" s="22">
        <v>202006388</v>
      </c>
      <c r="B538" s="20">
        <v>11275.800000000001</v>
      </c>
      <c r="C538" s="20">
        <v>186</v>
      </c>
    </row>
    <row r="539" spans="1:3" x14ac:dyDescent="0.25">
      <c r="A539" s="22">
        <v>202006407</v>
      </c>
      <c r="B539" s="20">
        <v>3640.3700000000003</v>
      </c>
      <c r="C539" s="20">
        <v>79</v>
      </c>
    </row>
    <row r="540" spans="1:3" x14ac:dyDescent="0.25">
      <c r="A540" s="22">
        <v>202006427</v>
      </c>
      <c r="B540" s="20">
        <v>6415.1500000000005</v>
      </c>
      <c r="C540" s="20">
        <v>98</v>
      </c>
    </row>
    <row r="541" spans="1:3" x14ac:dyDescent="0.25">
      <c r="A541" s="22">
        <v>202006450</v>
      </c>
      <c r="B541" s="20">
        <v>4399.1099999999997</v>
      </c>
      <c r="C541" s="20">
        <v>71</v>
      </c>
    </row>
    <row r="542" spans="1:3" x14ac:dyDescent="0.25">
      <c r="A542" s="22">
        <v>202006471</v>
      </c>
      <c r="B542" s="20">
        <v>5954.6900000000005</v>
      </c>
      <c r="C542" s="20">
        <v>95</v>
      </c>
    </row>
    <row r="543" spans="1:3" x14ac:dyDescent="0.25">
      <c r="A543" s="22">
        <v>202006533</v>
      </c>
      <c r="B543" s="20">
        <v>4316.45</v>
      </c>
      <c r="C543" s="20">
        <v>114</v>
      </c>
    </row>
    <row r="544" spans="1:3" x14ac:dyDescent="0.25">
      <c r="A544" s="22">
        <v>202006562</v>
      </c>
      <c r="B544" s="20">
        <v>2775.97</v>
      </c>
      <c r="C544" s="20">
        <v>81</v>
      </c>
    </row>
    <row r="545" spans="1:3" x14ac:dyDescent="0.25">
      <c r="A545" s="22">
        <v>202006582</v>
      </c>
      <c r="B545" s="20">
        <v>5441.71</v>
      </c>
      <c r="C545" s="20">
        <v>120</v>
      </c>
    </row>
    <row r="546" spans="1:3" x14ac:dyDescent="0.25">
      <c r="A546" s="22">
        <v>202006607</v>
      </c>
      <c r="B546" s="20">
        <v>9417.8999999999978</v>
      </c>
      <c r="C546" s="20">
        <v>203</v>
      </c>
    </row>
    <row r="547" spans="1:3" x14ac:dyDescent="0.25">
      <c r="A547" s="22">
        <v>202006613</v>
      </c>
      <c r="B547" s="20">
        <v>6278.73</v>
      </c>
      <c r="C547" s="20">
        <v>151</v>
      </c>
    </row>
    <row r="548" spans="1:3" x14ac:dyDescent="0.25">
      <c r="A548" s="22">
        <v>202006641</v>
      </c>
      <c r="B548" s="20">
        <v>11885.729999999998</v>
      </c>
      <c r="C548" s="20">
        <v>172</v>
      </c>
    </row>
    <row r="549" spans="1:3" x14ac:dyDescent="0.25">
      <c r="A549" s="22">
        <v>202006670</v>
      </c>
      <c r="B549" s="20">
        <v>2249.2200000000003</v>
      </c>
      <c r="C549" s="20">
        <v>54</v>
      </c>
    </row>
    <row r="550" spans="1:3" x14ac:dyDescent="0.25">
      <c r="A550" s="22">
        <v>202006677</v>
      </c>
      <c r="B550" s="20">
        <v>6992.97</v>
      </c>
      <c r="C550" s="20">
        <v>137</v>
      </c>
    </row>
    <row r="551" spans="1:3" x14ac:dyDescent="0.25">
      <c r="A551" s="22">
        <v>202006753</v>
      </c>
      <c r="B551" s="20">
        <v>5620.1900000000005</v>
      </c>
      <c r="C551" s="20">
        <v>117</v>
      </c>
    </row>
    <row r="552" spans="1:3" x14ac:dyDescent="0.25">
      <c r="A552" s="22">
        <v>202006757</v>
      </c>
      <c r="B552" s="20">
        <v>8147.9100000000017</v>
      </c>
      <c r="C552" s="20">
        <v>138</v>
      </c>
    </row>
    <row r="553" spans="1:3" x14ac:dyDescent="0.25">
      <c r="A553" s="22">
        <v>202006767</v>
      </c>
      <c r="B553" s="20">
        <v>5754.85</v>
      </c>
      <c r="C553" s="20">
        <v>113</v>
      </c>
    </row>
    <row r="554" spans="1:3" x14ac:dyDescent="0.25">
      <c r="A554" s="22">
        <v>202006770</v>
      </c>
      <c r="B554" s="20">
        <v>3350</v>
      </c>
      <c r="C554" s="20">
        <v>79</v>
      </c>
    </row>
    <row r="555" spans="1:3" x14ac:dyDescent="0.25">
      <c r="A555" s="22">
        <v>202006773</v>
      </c>
      <c r="B555" s="20">
        <v>9880.49</v>
      </c>
      <c r="C555" s="20">
        <v>206</v>
      </c>
    </row>
    <row r="556" spans="1:3" x14ac:dyDescent="0.25">
      <c r="A556" s="22">
        <v>202006792</v>
      </c>
      <c r="B556" s="20">
        <v>5827.2699999999995</v>
      </c>
      <c r="C556" s="20">
        <v>117</v>
      </c>
    </row>
    <row r="557" spans="1:3" x14ac:dyDescent="0.25">
      <c r="A557" s="22">
        <v>202006814</v>
      </c>
      <c r="B557" s="20">
        <v>2715.04</v>
      </c>
      <c r="C557" s="20">
        <v>48</v>
      </c>
    </row>
    <row r="558" spans="1:3" x14ac:dyDescent="0.25">
      <c r="A558" s="22">
        <v>202006837</v>
      </c>
      <c r="B558" s="20">
        <v>6333.33</v>
      </c>
      <c r="C558" s="20">
        <v>105</v>
      </c>
    </row>
    <row r="559" spans="1:3" x14ac:dyDescent="0.25">
      <c r="A559" s="22">
        <v>202006867</v>
      </c>
      <c r="B559" s="20">
        <v>7765.09</v>
      </c>
      <c r="C559" s="20">
        <v>101</v>
      </c>
    </row>
    <row r="560" spans="1:3" x14ac:dyDescent="0.25">
      <c r="A560" s="22">
        <v>202006923</v>
      </c>
      <c r="B560" s="20">
        <v>4407.3099999999995</v>
      </c>
      <c r="C560" s="20">
        <v>86</v>
      </c>
    </row>
    <row r="561" spans="1:3" x14ac:dyDescent="0.25">
      <c r="A561" s="22">
        <v>202007009</v>
      </c>
      <c r="B561" s="20">
        <v>6933.4799999999987</v>
      </c>
      <c r="C561" s="20">
        <v>125</v>
      </c>
    </row>
    <row r="562" spans="1:3" x14ac:dyDescent="0.25">
      <c r="A562" s="22">
        <v>202007028</v>
      </c>
      <c r="B562" s="20">
        <v>8187.1699999999983</v>
      </c>
      <c r="C562" s="20">
        <v>186</v>
      </c>
    </row>
    <row r="563" spans="1:3" x14ac:dyDescent="0.25">
      <c r="A563" s="22">
        <v>202007031</v>
      </c>
      <c r="B563" s="20">
        <v>8904.57</v>
      </c>
      <c r="C563" s="20">
        <v>185</v>
      </c>
    </row>
    <row r="564" spans="1:3" x14ac:dyDescent="0.25">
      <c r="A564" s="22">
        <v>202007036</v>
      </c>
      <c r="B564" s="20">
        <v>6001.88</v>
      </c>
      <c r="C564" s="20">
        <v>126</v>
      </c>
    </row>
    <row r="565" spans="1:3" x14ac:dyDescent="0.25">
      <c r="A565" s="22">
        <v>202007042</v>
      </c>
      <c r="B565" s="20">
        <v>5305.91</v>
      </c>
      <c r="C565" s="20">
        <v>109</v>
      </c>
    </row>
    <row r="566" spans="1:3" x14ac:dyDescent="0.25">
      <c r="A566" s="22">
        <v>202007044</v>
      </c>
      <c r="B566" s="20">
        <v>4597.6799999999994</v>
      </c>
      <c r="C566" s="20">
        <v>102</v>
      </c>
    </row>
    <row r="567" spans="1:3" x14ac:dyDescent="0.25">
      <c r="A567" s="22">
        <v>202007122</v>
      </c>
      <c r="B567" s="20">
        <v>5380.15</v>
      </c>
      <c r="C567" s="20">
        <v>112</v>
      </c>
    </row>
    <row r="568" spans="1:3" x14ac:dyDescent="0.25">
      <c r="A568" s="22">
        <v>202007145</v>
      </c>
      <c r="B568" s="20">
        <v>5222.3899999999994</v>
      </c>
      <c r="C568" s="20">
        <v>114</v>
      </c>
    </row>
    <row r="569" spans="1:3" x14ac:dyDescent="0.25">
      <c r="A569" s="22">
        <v>202007163</v>
      </c>
      <c r="B569" s="20">
        <v>8701.52</v>
      </c>
      <c r="C569" s="20">
        <v>207</v>
      </c>
    </row>
    <row r="570" spans="1:3" x14ac:dyDescent="0.25">
      <c r="A570" s="22">
        <v>202007216</v>
      </c>
      <c r="B570" s="20">
        <v>6139.85</v>
      </c>
      <c r="C570" s="20">
        <v>111</v>
      </c>
    </row>
    <row r="571" spans="1:3" x14ac:dyDescent="0.25">
      <c r="A571" s="22">
        <v>202007242</v>
      </c>
      <c r="B571" s="20">
        <v>5684.0499999999993</v>
      </c>
      <c r="C571" s="20">
        <v>121</v>
      </c>
    </row>
    <row r="572" spans="1:3" x14ac:dyDescent="0.25">
      <c r="A572" s="22">
        <v>202007323</v>
      </c>
      <c r="B572" s="20">
        <v>3505.8599999999997</v>
      </c>
      <c r="C572" s="20">
        <v>86</v>
      </c>
    </row>
    <row r="573" spans="1:3" x14ac:dyDescent="0.25">
      <c r="A573" s="22">
        <v>202007344</v>
      </c>
      <c r="B573" s="20">
        <v>3552.08</v>
      </c>
      <c r="C573" s="20">
        <v>79</v>
      </c>
    </row>
    <row r="574" spans="1:3" x14ac:dyDescent="0.25">
      <c r="A574" s="22">
        <v>202007375</v>
      </c>
      <c r="B574" s="20">
        <v>5535.1299999999992</v>
      </c>
      <c r="C574" s="20">
        <v>98</v>
      </c>
    </row>
    <row r="575" spans="1:3" x14ac:dyDescent="0.25">
      <c r="A575" s="22">
        <v>202007398</v>
      </c>
      <c r="B575" s="20">
        <v>4527.6100000000006</v>
      </c>
      <c r="C575" s="20">
        <v>100</v>
      </c>
    </row>
    <row r="576" spans="1:3" x14ac:dyDescent="0.25">
      <c r="A576" s="22">
        <v>202007459</v>
      </c>
      <c r="B576" s="20">
        <v>7934.2</v>
      </c>
      <c r="C576" s="20">
        <v>181</v>
      </c>
    </row>
    <row r="577" spans="1:3" x14ac:dyDescent="0.25">
      <c r="A577" s="22">
        <v>202007460</v>
      </c>
      <c r="B577" s="20">
        <v>4716.3900000000003</v>
      </c>
      <c r="C577" s="20">
        <v>85</v>
      </c>
    </row>
    <row r="578" spans="1:3" x14ac:dyDescent="0.25">
      <c r="A578" s="22">
        <v>202007463</v>
      </c>
      <c r="B578" s="20">
        <v>6781.31</v>
      </c>
      <c r="C578" s="20">
        <v>121</v>
      </c>
    </row>
    <row r="579" spans="1:3" x14ac:dyDescent="0.25">
      <c r="A579" s="22">
        <v>202007485</v>
      </c>
      <c r="B579" s="20">
        <v>9108.4499999999989</v>
      </c>
      <c r="C579" s="20">
        <v>154</v>
      </c>
    </row>
    <row r="580" spans="1:3" x14ac:dyDescent="0.25">
      <c r="A580" s="22">
        <v>202007516</v>
      </c>
      <c r="B580" s="20">
        <v>3171.27</v>
      </c>
      <c r="C580" s="20">
        <v>99</v>
      </c>
    </row>
    <row r="581" spans="1:3" x14ac:dyDescent="0.25">
      <c r="A581" s="22">
        <v>202007519</v>
      </c>
      <c r="B581" s="20">
        <v>4321.0599999999995</v>
      </c>
      <c r="C581" s="20">
        <v>89</v>
      </c>
    </row>
    <row r="582" spans="1:3" x14ac:dyDescent="0.25">
      <c r="A582" s="22">
        <v>202007525</v>
      </c>
      <c r="B582" s="20">
        <v>2101.7099999999996</v>
      </c>
      <c r="C582" s="20">
        <v>63</v>
      </c>
    </row>
    <row r="583" spans="1:3" x14ac:dyDescent="0.25">
      <c r="A583" s="22">
        <v>202007531</v>
      </c>
      <c r="B583" s="20">
        <v>4798.84</v>
      </c>
      <c r="C583" s="20">
        <v>96</v>
      </c>
    </row>
    <row r="584" spans="1:3" x14ac:dyDescent="0.25">
      <c r="A584" s="22">
        <v>202007539</v>
      </c>
      <c r="B584" s="20">
        <v>7306.09</v>
      </c>
      <c r="C584" s="20">
        <v>119</v>
      </c>
    </row>
    <row r="585" spans="1:3" x14ac:dyDescent="0.25">
      <c r="A585" s="22">
        <v>202007568</v>
      </c>
      <c r="B585" s="20">
        <v>2810.53</v>
      </c>
      <c r="C585" s="20">
        <v>67</v>
      </c>
    </row>
    <row r="586" spans="1:3" x14ac:dyDescent="0.25">
      <c r="A586" s="22">
        <v>202007590</v>
      </c>
      <c r="B586" s="20">
        <v>9717.66</v>
      </c>
      <c r="C586" s="20">
        <v>229</v>
      </c>
    </row>
    <row r="587" spans="1:3" x14ac:dyDescent="0.25">
      <c r="A587" s="22">
        <v>202007602</v>
      </c>
      <c r="B587" s="20">
        <v>10382.230000000001</v>
      </c>
      <c r="C587" s="20">
        <v>177</v>
      </c>
    </row>
    <row r="588" spans="1:3" x14ac:dyDescent="0.25">
      <c r="A588" s="22">
        <v>202007614</v>
      </c>
      <c r="B588" s="20">
        <v>5870.3099999999995</v>
      </c>
      <c r="C588" s="20">
        <v>120</v>
      </c>
    </row>
    <row r="589" spans="1:3" x14ac:dyDescent="0.25">
      <c r="A589" s="22">
        <v>202007623</v>
      </c>
      <c r="B589" s="20">
        <v>3952.95</v>
      </c>
      <c r="C589" s="20">
        <v>105</v>
      </c>
    </row>
    <row r="590" spans="1:3" x14ac:dyDescent="0.25">
      <c r="A590" s="22">
        <v>202007629</v>
      </c>
      <c r="B590" s="20">
        <v>6364.66</v>
      </c>
      <c r="C590" s="20">
        <v>83</v>
      </c>
    </row>
    <row r="591" spans="1:3" x14ac:dyDescent="0.25">
      <c r="A591" s="22">
        <v>202007667</v>
      </c>
      <c r="B591" s="20">
        <v>8586.1</v>
      </c>
      <c r="C591" s="20">
        <v>130</v>
      </c>
    </row>
    <row r="592" spans="1:3" x14ac:dyDescent="0.25">
      <c r="A592" s="22">
        <v>202007723</v>
      </c>
      <c r="B592" s="20">
        <v>4485.72</v>
      </c>
      <c r="C592" s="20">
        <v>84</v>
      </c>
    </row>
    <row r="593" spans="1:3" x14ac:dyDescent="0.25">
      <c r="A593" s="22">
        <v>202007751</v>
      </c>
      <c r="B593" s="20">
        <v>1746.33</v>
      </c>
      <c r="C593" s="20">
        <v>65</v>
      </c>
    </row>
    <row r="594" spans="1:3" x14ac:dyDescent="0.25">
      <c r="A594" s="22">
        <v>202007769</v>
      </c>
      <c r="B594" s="20">
        <v>4379.68</v>
      </c>
      <c r="C594" s="20">
        <v>102</v>
      </c>
    </row>
    <row r="595" spans="1:3" x14ac:dyDescent="0.25">
      <c r="A595" s="22">
        <v>202007797</v>
      </c>
      <c r="B595" s="20">
        <v>3733.28</v>
      </c>
      <c r="C595" s="20">
        <v>70</v>
      </c>
    </row>
    <row r="596" spans="1:3" x14ac:dyDescent="0.25">
      <c r="A596" s="22">
        <v>202007855</v>
      </c>
      <c r="B596" s="20">
        <v>6657.2</v>
      </c>
      <c r="C596" s="20">
        <v>94</v>
      </c>
    </row>
    <row r="597" spans="1:3" x14ac:dyDescent="0.25">
      <c r="A597" s="22">
        <v>202007866</v>
      </c>
      <c r="B597" s="20">
        <v>8293.7000000000007</v>
      </c>
      <c r="C597" s="20">
        <v>177</v>
      </c>
    </row>
    <row r="598" spans="1:3" x14ac:dyDescent="0.25">
      <c r="A598" s="22">
        <v>202007888</v>
      </c>
      <c r="B598" s="20">
        <v>4971.28</v>
      </c>
      <c r="C598" s="20">
        <v>85</v>
      </c>
    </row>
    <row r="599" spans="1:3" x14ac:dyDescent="0.25">
      <c r="A599" s="22">
        <v>202007895</v>
      </c>
      <c r="B599" s="20">
        <v>5853.22</v>
      </c>
      <c r="C599" s="20">
        <v>89</v>
      </c>
    </row>
    <row r="600" spans="1:3" x14ac:dyDescent="0.25">
      <c r="A600" s="22">
        <v>202007911</v>
      </c>
      <c r="B600" s="20">
        <v>6995.82</v>
      </c>
      <c r="C600" s="20">
        <v>116</v>
      </c>
    </row>
    <row r="601" spans="1:3" x14ac:dyDescent="0.25">
      <c r="A601" s="22">
        <v>202007969</v>
      </c>
      <c r="B601" s="20">
        <v>6221.59</v>
      </c>
      <c r="C601" s="20">
        <v>148</v>
      </c>
    </row>
    <row r="602" spans="1:3" x14ac:dyDescent="0.25">
      <c r="A602" s="22">
        <v>202008021</v>
      </c>
      <c r="B602" s="20">
        <v>2673.41</v>
      </c>
      <c r="C602" s="20">
        <v>62</v>
      </c>
    </row>
    <row r="603" spans="1:3" x14ac:dyDescent="0.25">
      <c r="A603" s="22">
        <v>202008029</v>
      </c>
      <c r="B603" s="20">
        <v>3033.8300000000004</v>
      </c>
      <c r="C603" s="20">
        <v>61</v>
      </c>
    </row>
    <row r="604" spans="1:3" x14ac:dyDescent="0.25">
      <c r="A604" s="22">
        <v>202008062</v>
      </c>
      <c r="B604" s="20">
        <v>5982.29</v>
      </c>
      <c r="C604" s="20">
        <v>131</v>
      </c>
    </row>
    <row r="605" spans="1:3" x14ac:dyDescent="0.25">
      <c r="A605" s="22">
        <v>202008076</v>
      </c>
      <c r="B605" s="20">
        <v>3532.0600000000004</v>
      </c>
      <c r="C605" s="20">
        <v>85</v>
      </c>
    </row>
    <row r="606" spans="1:3" x14ac:dyDescent="0.25">
      <c r="A606" s="22">
        <v>202008094</v>
      </c>
      <c r="B606" s="20">
        <v>5048</v>
      </c>
      <c r="C606" s="20">
        <v>97</v>
      </c>
    </row>
    <row r="607" spans="1:3" x14ac:dyDescent="0.25">
      <c r="A607" s="22">
        <v>202008107</v>
      </c>
      <c r="B607" s="20">
        <v>3707.7</v>
      </c>
      <c r="C607" s="20">
        <v>55</v>
      </c>
    </row>
    <row r="608" spans="1:3" x14ac:dyDescent="0.25">
      <c r="A608" s="22">
        <v>202008110</v>
      </c>
      <c r="B608" s="20">
        <v>7288.32</v>
      </c>
      <c r="C608" s="20">
        <v>117</v>
      </c>
    </row>
    <row r="609" spans="1:3" x14ac:dyDescent="0.25">
      <c r="A609" s="22">
        <v>202008116</v>
      </c>
      <c r="B609" s="20">
        <v>8915.74</v>
      </c>
      <c r="C609" s="20">
        <v>163</v>
      </c>
    </row>
    <row r="610" spans="1:3" x14ac:dyDescent="0.25">
      <c r="A610" s="22">
        <v>202008126</v>
      </c>
      <c r="B610" s="20">
        <v>7095.9499999999989</v>
      </c>
      <c r="C610" s="20">
        <v>127</v>
      </c>
    </row>
    <row r="611" spans="1:3" x14ac:dyDescent="0.25">
      <c r="A611" s="22">
        <v>202008127</v>
      </c>
      <c r="B611" s="20">
        <v>6488.3</v>
      </c>
      <c r="C611" s="20">
        <v>118</v>
      </c>
    </row>
    <row r="612" spans="1:3" x14ac:dyDescent="0.25">
      <c r="A612" s="22">
        <v>202008206</v>
      </c>
      <c r="B612" s="20">
        <v>5063.49</v>
      </c>
      <c r="C612" s="20">
        <v>120</v>
      </c>
    </row>
    <row r="613" spans="1:3" x14ac:dyDescent="0.25">
      <c r="A613" s="22">
        <v>202008227</v>
      </c>
      <c r="B613" s="20">
        <v>7550.35</v>
      </c>
      <c r="C613" s="20">
        <v>127</v>
      </c>
    </row>
    <row r="614" spans="1:3" x14ac:dyDescent="0.25">
      <c r="A614" s="22">
        <v>202008319</v>
      </c>
      <c r="B614" s="20">
        <v>3219.72</v>
      </c>
      <c r="C614" s="20">
        <v>89</v>
      </c>
    </row>
    <row r="615" spans="1:3" x14ac:dyDescent="0.25">
      <c r="A615" s="22">
        <v>202008323</v>
      </c>
      <c r="B615" s="20">
        <v>4321.47</v>
      </c>
      <c r="C615" s="20">
        <v>82</v>
      </c>
    </row>
    <row r="616" spans="1:3" x14ac:dyDescent="0.25">
      <c r="A616" s="22">
        <v>202008396</v>
      </c>
      <c r="B616" s="20">
        <v>3950.2599999999998</v>
      </c>
      <c r="C616" s="20">
        <v>101</v>
      </c>
    </row>
    <row r="617" spans="1:3" x14ac:dyDescent="0.25">
      <c r="A617" s="22">
        <v>202008397</v>
      </c>
      <c r="B617" s="20">
        <v>3216.8399999999997</v>
      </c>
      <c r="C617" s="20">
        <v>57</v>
      </c>
    </row>
    <row r="618" spans="1:3" x14ac:dyDescent="0.25">
      <c r="A618" s="22">
        <v>202008401</v>
      </c>
      <c r="B618" s="20">
        <v>5686.7899999999991</v>
      </c>
      <c r="C618" s="20">
        <v>117</v>
      </c>
    </row>
    <row r="619" spans="1:3" x14ac:dyDescent="0.25">
      <c r="A619" s="22">
        <v>202008410</v>
      </c>
      <c r="B619" s="20">
        <v>2598.86</v>
      </c>
      <c r="C619" s="20">
        <v>47</v>
      </c>
    </row>
    <row r="620" spans="1:3" x14ac:dyDescent="0.25">
      <c r="A620" s="22">
        <v>202008413</v>
      </c>
      <c r="B620" s="20">
        <v>5182.9299999999994</v>
      </c>
      <c r="C620" s="20">
        <v>114</v>
      </c>
    </row>
    <row r="621" spans="1:3" x14ac:dyDescent="0.25">
      <c r="A621" s="22">
        <v>202008418</v>
      </c>
      <c r="B621" s="20">
        <v>2348.79</v>
      </c>
      <c r="C621" s="20">
        <v>86</v>
      </c>
    </row>
    <row r="622" spans="1:3" x14ac:dyDescent="0.25">
      <c r="A622" s="22">
        <v>202008444</v>
      </c>
      <c r="B622" s="20">
        <v>2805.6</v>
      </c>
      <c r="C622" s="20">
        <v>48</v>
      </c>
    </row>
    <row r="623" spans="1:3" x14ac:dyDescent="0.25">
      <c r="A623" s="22">
        <v>202008484</v>
      </c>
      <c r="B623" s="20">
        <v>6493.4000000000005</v>
      </c>
      <c r="C623" s="20">
        <v>165</v>
      </c>
    </row>
    <row r="624" spans="1:3" x14ac:dyDescent="0.25">
      <c r="A624" s="22">
        <v>202008551</v>
      </c>
      <c r="B624" s="20">
        <v>3294.06</v>
      </c>
      <c r="C624" s="20">
        <v>82</v>
      </c>
    </row>
    <row r="625" spans="1:3" x14ac:dyDescent="0.25">
      <c r="A625" s="22">
        <v>202008581</v>
      </c>
      <c r="B625" s="20">
        <v>6939.67</v>
      </c>
      <c r="C625" s="20">
        <v>115</v>
      </c>
    </row>
    <row r="626" spans="1:3" x14ac:dyDescent="0.25">
      <c r="A626" s="22">
        <v>202008703</v>
      </c>
      <c r="B626" s="20">
        <v>4103.6499999999996</v>
      </c>
      <c r="C626" s="20">
        <v>91</v>
      </c>
    </row>
    <row r="627" spans="1:3" x14ac:dyDescent="0.25">
      <c r="A627" s="22">
        <v>202008856</v>
      </c>
      <c r="B627" s="20">
        <v>4750.09</v>
      </c>
      <c r="C627" s="20">
        <v>68</v>
      </c>
    </row>
    <row r="628" spans="1:3" x14ac:dyDescent="0.25">
      <c r="A628" s="22">
        <v>202008862</v>
      </c>
      <c r="B628" s="20">
        <v>7200.2699999999986</v>
      </c>
      <c r="C628" s="20">
        <v>119</v>
      </c>
    </row>
    <row r="629" spans="1:3" x14ac:dyDescent="0.25">
      <c r="A629" s="22">
        <v>202008866</v>
      </c>
      <c r="B629" s="20">
        <v>5737.87</v>
      </c>
      <c r="C629" s="20">
        <v>112</v>
      </c>
    </row>
    <row r="630" spans="1:3" x14ac:dyDescent="0.25">
      <c r="A630" s="22">
        <v>202008867</v>
      </c>
      <c r="B630" s="20">
        <v>8034.76</v>
      </c>
      <c r="C630" s="20">
        <v>141</v>
      </c>
    </row>
    <row r="631" spans="1:3" x14ac:dyDescent="0.25">
      <c r="A631" s="22">
        <v>202008902</v>
      </c>
      <c r="B631" s="20">
        <v>3280.33</v>
      </c>
      <c r="C631" s="20">
        <v>56</v>
      </c>
    </row>
    <row r="632" spans="1:3" x14ac:dyDescent="0.25">
      <c r="A632" s="22">
        <v>202009360</v>
      </c>
      <c r="B632" s="20">
        <v>2306.88</v>
      </c>
      <c r="C632" s="20">
        <v>28</v>
      </c>
    </row>
    <row r="633" spans="1:3" x14ac:dyDescent="0.25">
      <c r="A633" s="22">
        <v>202009533</v>
      </c>
      <c r="B633" s="20">
        <v>4849.83</v>
      </c>
      <c r="C633" s="20">
        <v>92</v>
      </c>
    </row>
    <row r="634" spans="1:3" x14ac:dyDescent="0.25">
      <c r="A634" s="22">
        <v>202009538</v>
      </c>
      <c r="B634" s="20">
        <v>10222.41</v>
      </c>
      <c r="C634" s="20">
        <v>159</v>
      </c>
    </row>
    <row r="635" spans="1:3" x14ac:dyDescent="0.25">
      <c r="A635" s="22">
        <v>202009548</v>
      </c>
      <c r="B635" s="20">
        <v>7518.58</v>
      </c>
      <c r="C635" s="20">
        <v>146</v>
      </c>
    </row>
    <row r="636" spans="1:3" x14ac:dyDescent="0.25">
      <c r="A636" s="22">
        <v>202009549</v>
      </c>
      <c r="B636" s="20">
        <v>2645.13</v>
      </c>
      <c r="C636" s="20">
        <v>68</v>
      </c>
    </row>
    <row r="637" spans="1:3" x14ac:dyDescent="0.25">
      <c r="A637" s="22">
        <v>202101913</v>
      </c>
      <c r="B637" s="20">
        <v>3351.31</v>
      </c>
      <c r="C637" s="20">
        <v>99</v>
      </c>
    </row>
    <row r="638" spans="1:3" x14ac:dyDescent="0.25">
      <c r="A638" s="22">
        <v>202102204</v>
      </c>
      <c r="B638" s="20">
        <v>4344.8799999999992</v>
      </c>
      <c r="C638" s="20">
        <v>90</v>
      </c>
    </row>
    <row r="639" spans="1:3" x14ac:dyDescent="0.25">
      <c r="A639" s="22">
        <v>202102693</v>
      </c>
      <c r="B639" s="20">
        <v>8806.25</v>
      </c>
      <c r="C639" s="20">
        <v>182</v>
      </c>
    </row>
    <row r="640" spans="1:3" x14ac:dyDescent="0.25">
      <c r="A640" s="22">
        <v>202102694</v>
      </c>
      <c r="B640" s="20">
        <v>5522.8</v>
      </c>
      <c r="C640" s="20">
        <v>100</v>
      </c>
    </row>
    <row r="641" spans="1:3" x14ac:dyDescent="0.25">
      <c r="A641" s="22">
        <v>202102695</v>
      </c>
      <c r="B641" s="20">
        <v>9746.7999999999993</v>
      </c>
      <c r="C641" s="20">
        <v>196</v>
      </c>
    </row>
    <row r="642" spans="1:3" x14ac:dyDescent="0.25">
      <c r="A642" s="22">
        <v>202102696</v>
      </c>
      <c r="B642" s="20">
        <v>5692.58</v>
      </c>
      <c r="C642" s="20">
        <v>137</v>
      </c>
    </row>
    <row r="643" spans="1:3" x14ac:dyDescent="0.25">
      <c r="A643" s="22">
        <v>202102698</v>
      </c>
      <c r="B643" s="20">
        <v>4797.22</v>
      </c>
      <c r="C643" s="20">
        <v>86</v>
      </c>
    </row>
    <row r="644" spans="1:3" x14ac:dyDescent="0.25">
      <c r="A644" s="22">
        <v>202102699</v>
      </c>
      <c r="B644" s="20">
        <v>6701.85</v>
      </c>
      <c r="C644" s="20">
        <v>125</v>
      </c>
    </row>
    <row r="645" spans="1:3" x14ac:dyDescent="0.25">
      <c r="A645" s="22">
        <v>202102702</v>
      </c>
      <c r="B645" s="20">
        <v>6904.2999999999993</v>
      </c>
      <c r="C645" s="20">
        <v>124</v>
      </c>
    </row>
    <row r="646" spans="1:3" x14ac:dyDescent="0.25">
      <c r="A646" s="22">
        <v>202102704</v>
      </c>
      <c r="B646" s="20">
        <v>381.78</v>
      </c>
      <c r="C646" s="20">
        <v>30</v>
      </c>
    </row>
    <row r="647" spans="1:3" x14ac:dyDescent="0.25">
      <c r="A647" s="22">
        <v>202102705</v>
      </c>
      <c r="B647" s="20">
        <v>4297.8599999999997</v>
      </c>
      <c r="C647" s="20">
        <v>98</v>
      </c>
    </row>
    <row r="648" spans="1:3" x14ac:dyDescent="0.25">
      <c r="A648" s="22">
        <v>202102713</v>
      </c>
      <c r="B648" s="20">
        <v>6598.8500000000013</v>
      </c>
      <c r="C648" s="20">
        <v>88</v>
      </c>
    </row>
    <row r="649" spans="1:3" x14ac:dyDescent="0.25">
      <c r="A649" s="22">
        <v>202102714</v>
      </c>
      <c r="B649" s="20">
        <v>8171.0399999999991</v>
      </c>
      <c r="C649" s="20">
        <v>121</v>
      </c>
    </row>
    <row r="650" spans="1:3" x14ac:dyDescent="0.25">
      <c r="A650" s="22">
        <v>202102717</v>
      </c>
      <c r="B650" s="20">
        <v>2271.87</v>
      </c>
      <c r="C650" s="20">
        <v>93</v>
      </c>
    </row>
    <row r="651" spans="1:3" x14ac:dyDescent="0.25">
      <c r="A651" s="22">
        <v>202103312</v>
      </c>
      <c r="B651" s="20">
        <v>10107.200000000001</v>
      </c>
      <c r="C651" s="20">
        <v>184</v>
      </c>
    </row>
    <row r="652" spans="1:3" x14ac:dyDescent="0.25">
      <c r="A652" s="22">
        <v>202103344</v>
      </c>
      <c r="B652" s="20">
        <v>7955.9899999999989</v>
      </c>
      <c r="C652" s="20">
        <v>126</v>
      </c>
    </row>
    <row r="653" spans="1:3" x14ac:dyDescent="0.25">
      <c r="A653" s="22">
        <v>202103367</v>
      </c>
      <c r="B653" s="20">
        <v>5749.12</v>
      </c>
      <c r="C653" s="20">
        <v>103</v>
      </c>
    </row>
    <row r="654" spans="1:3" x14ac:dyDescent="0.25">
      <c r="A654" s="22">
        <v>202103369</v>
      </c>
      <c r="B654" s="20">
        <v>6529.5700000000006</v>
      </c>
      <c r="C654" s="20">
        <v>82</v>
      </c>
    </row>
    <row r="655" spans="1:3" x14ac:dyDescent="0.25">
      <c r="A655" s="22">
        <v>202103628</v>
      </c>
      <c r="B655" s="20">
        <v>1117.21</v>
      </c>
      <c r="C655" s="20">
        <v>53</v>
      </c>
    </row>
    <row r="656" spans="1:3" x14ac:dyDescent="0.25">
      <c r="A656" s="22">
        <v>202103629</v>
      </c>
      <c r="B656" s="20">
        <v>4483.05</v>
      </c>
      <c r="C656" s="20">
        <v>119</v>
      </c>
    </row>
    <row r="657" spans="1:3" x14ac:dyDescent="0.25">
      <c r="A657" s="22">
        <v>202103631</v>
      </c>
      <c r="B657" s="20">
        <v>4579.29</v>
      </c>
      <c r="C657" s="20">
        <v>69</v>
      </c>
    </row>
    <row r="658" spans="1:3" x14ac:dyDescent="0.25">
      <c r="A658" s="22">
        <v>202103633</v>
      </c>
      <c r="B658" s="20">
        <v>7138.0199999999995</v>
      </c>
      <c r="C658" s="20">
        <v>158</v>
      </c>
    </row>
    <row r="659" spans="1:3" x14ac:dyDescent="0.25">
      <c r="A659" s="22">
        <v>202103636</v>
      </c>
      <c r="B659" s="20">
        <v>3066.64</v>
      </c>
      <c r="C659" s="20">
        <v>95</v>
      </c>
    </row>
    <row r="660" spans="1:3" x14ac:dyDescent="0.25">
      <c r="A660" s="22">
        <v>202109456</v>
      </c>
      <c r="B660" s="20">
        <v>4338.79</v>
      </c>
      <c r="C660" s="20">
        <v>104</v>
      </c>
    </row>
    <row r="661" spans="1:3" x14ac:dyDescent="0.25">
      <c r="A661" s="22">
        <v>202109484</v>
      </c>
      <c r="B661" s="20">
        <v>6574.36</v>
      </c>
      <c r="C661" s="20">
        <v>118</v>
      </c>
    </row>
    <row r="662" spans="1:3" x14ac:dyDescent="0.25">
      <c r="A662" s="22">
        <v>202109486</v>
      </c>
      <c r="B662" s="20">
        <v>7398.7799999999979</v>
      </c>
      <c r="C662" s="20">
        <v>179</v>
      </c>
    </row>
    <row r="663" spans="1:3" x14ac:dyDescent="0.25">
      <c r="A663" s="22">
        <v>202110018</v>
      </c>
      <c r="B663" s="20">
        <v>8858.9400000000023</v>
      </c>
      <c r="C663" s="20">
        <v>153</v>
      </c>
    </row>
    <row r="664" spans="1:3" x14ac:dyDescent="0.25">
      <c r="A664" s="22">
        <v>202110057</v>
      </c>
      <c r="B664" s="20">
        <v>7631.9</v>
      </c>
      <c r="C664" s="20">
        <v>115</v>
      </c>
    </row>
    <row r="665" spans="1:3" x14ac:dyDescent="0.25">
      <c r="A665" s="22">
        <v>202112345</v>
      </c>
      <c r="B665" s="20">
        <v>6044.0400000000009</v>
      </c>
      <c r="C665" s="20">
        <v>116</v>
      </c>
    </row>
    <row r="666" spans="1:3" x14ac:dyDescent="0.25">
      <c r="A666" s="22" t="s">
        <v>674</v>
      </c>
      <c r="B666" s="20">
        <v>3685561.0600000033</v>
      </c>
      <c r="C666" s="20">
        <v>73436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63FC0-8A58-42C0-B645-F63C15FF4BF6}">
  <dimension ref="A3:B8054"/>
  <sheetViews>
    <sheetView workbookViewId="0"/>
  </sheetViews>
  <sheetFormatPr defaultRowHeight="15" x14ac:dyDescent="0.25"/>
  <cols>
    <col min="1" max="1" width="71.85546875" bestFit="1" customWidth="1"/>
    <col min="2" max="2" width="24.7109375" bestFit="1" customWidth="1"/>
    <col min="3" max="3" width="21.28515625" bestFit="1" customWidth="1"/>
  </cols>
  <sheetData>
    <row r="3" spans="1:2" x14ac:dyDescent="0.25">
      <c r="A3" s="21" t="s">
        <v>675</v>
      </c>
      <c r="B3" t="s">
        <v>38221</v>
      </c>
    </row>
    <row r="4" spans="1:2" x14ac:dyDescent="0.25">
      <c r="A4" s="22" t="s">
        <v>2287</v>
      </c>
      <c r="B4" s="20">
        <v>3</v>
      </c>
    </row>
    <row r="5" spans="1:2" x14ac:dyDescent="0.25">
      <c r="A5" s="22" t="s">
        <v>17839</v>
      </c>
      <c r="B5" s="20">
        <v>2</v>
      </c>
    </row>
    <row r="6" spans="1:2" x14ac:dyDescent="0.25">
      <c r="A6" s="22" t="s">
        <v>5754</v>
      </c>
      <c r="B6" s="20">
        <v>2</v>
      </c>
    </row>
    <row r="7" spans="1:2" x14ac:dyDescent="0.25">
      <c r="A7" s="22" t="s">
        <v>18353</v>
      </c>
      <c r="B7" s="20">
        <v>2</v>
      </c>
    </row>
    <row r="8" spans="1:2" x14ac:dyDescent="0.25">
      <c r="A8" s="22" t="s">
        <v>6850</v>
      </c>
      <c r="B8" s="20">
        <v>2</v>
      </c>
    </row>
    <row r="9" spans="1:2" x14ac:dyDescent="0.25">
      <c r="A9" s="22" t="s">
        <v>1492</v>
      </c>
      <c r="B9" s="20">
        <v>2</v>
      </c>
    </row>
    <row r="10" spans="1:2" x14ac:dyDescent="0.25">
      <c r="A10" s="22" t="s">
        <v>4987</v>
      </c>
      <c r="B10" s="20">
        <v>2</v>
      </c>
    </row>
    <row r="11" spans="1:2" x14ac:dyDescent="0.25">
      <c r="A11" s="22" t="s">
        <v>2326</v>
      </c>
      <c r="B11" s="20">
        <v>2</v>
      </c>
    </row>
    <row r="12" spans="1:2" x14ac:dyDescent="0.25">
      <c r="A12" s="22" t="s">
        <v>7287</v>
      </c>
      <c r="B12" s="20">
        <v>2</v>
      </c>
    </row>
    <row r="13" spans="1:2" x14ac:dyDescent="0.25">
      <c r="A13" s="22" t="s">
        <v>8731</v>
      </c>
      <c r="B13" s="20">
        <v>2</v>
      </c>
    </row>
    <row r="14" spans="1:2" x14ac:dyDescent="0.25">
      <c r="A14" s="22" t="s">
        <v>8508</v>
      </c>
      <c r="B14" s="20">
        <v>2</v>
      </c>
    </row>
    <row r="15" spans="1:2" x14ac:dyDescent="0.25">
      <c r="A15" s="22" t="s">
        <v>3118</v>
      </c>
      <c r="B15" s="20">
        <v>2</v>
      </c>
    </row>
    <row r="16" spans="1:2" x14ac:dyDescent="0.25">
      <c r="A16" s="22" t="s">
        <v>4068</v>
      </c>
      <c r="B16" s="20">
        <v>2</v>
      </c>
    </row>
    <row r="17" spans="1:2" x14ac:dyDescent="0.25">
      <c r="A17" s="22" t="s">
        <v>9290</v>
      </c>
      <c r="B17" s="20">
        <v>2</v>
      </c>
    </row>
    <row r="18" spans="1:2" x14ac:dyDescent="0.25">
      <c r="A18" s="22" t="s">
        <v>6630</v>
      </c>
      <c r="B18" s="20">
        <v>2</v>
      </c>
    </row>
    <row r="19" spans="1:2" x14ac:dyDescent="0.25">
      <c r="A19" s="22" t="s">
        <v>12070</v>
      </c>
      <c r="B19" s="20">
        <v>2</v>
      </c>
    </row>
    <row r="20" spans="1:2" x14ac:dyDescent="0.25">
      <c r="A20" s="22" t="s">
        <v>1034</v>
      </c>
      <c r="B20" s="20">
        <v>2</v>
      </c>
    </row>
    <row r="21" spans="1:2" x14ac:dyDescent="0.25">
      <c r="A21" s="22" t="s">
        <v>4436</v>
      </c>
      <c r="B21" s="20">
        <v>2</v>
      </c>
    </row>
    <row r="22" spans="1:2" x14ac:dyDescent="0.25">
      <c r="A22" s="22" t="s">
        <v>820</v>
      </c>
      <c r="B22" s="20">
        <v>2</v>
      </c>
    </row>
    <row r="23" spans="1:2" x14ac:dyDescent="0.25">
      <c r="A23" s="22" t="s">
        <v>2377</v>
      </c>
      <c r="B23" s="20">
        <v>2</v>
      </c>
    </row>
    <row r="24" spans="1:2" x14ac:dyDescent="0.25">
      <c r="A24" s="22" t="s">
        <v>4981</v>
      </c>
      <c r="B24" s="20">
        <v>2</v>
      </c>
    </row>
    <row r="25" spans="1:2" x14ac:dyDescent="0.25">
      <c r="A25" s="22" t="s">
        <v>5897</v>
      </c>
      <c r="B25" s="20">
        <v>2</v>
      </c>
    </row>
    <row r="26" spans="1:2" x14ac:dyDescent="0.25">
      <c r="A26" s="22" t="s">
        <v>7937</v>
      </c>
      <c r="B26" s="20">
        <v>1</v>
      </c>
    </row>
    <row r="27" spans="1:2" x14ac:dyDescent="0.25">
      <c r="A27" s="22" t="s">
        <v>19573</v>
      </c>
      <c r="B27" s="20">
        <v>1</v>
      </c>
    </row>
    <row r="28" spans="1:2" x14ac:dyDescent="0.25">
      <c r="A28" s="22" t="s">
        <v>18492</v>
      </c>
      <c r="B28" s="20">
        <v>1</v>
      </c>
    </row>
    <row r="29" spans="1:2" x14ac:dyDescent="0.25">
      <c r="A29" s="22" t="s">
        <v>10384</v>
      </c>
      <c r="B29" s="20">
        <v>1</v>
      </c>
    </row>
    <row r="30" spans="1:2" x14ac:dyDescent="0.25">
      <c r="A30" s="22" t="s">
        <v>9427</v>
      </c>
      <c r="B30" s="20">
        <v>1</v>
      </c>
    </row>
    <row r="31" spans="1:2" x14ac:dyDescent="0.25">
      <c r="A31" s="22" t="s">
        <v>5305</v>
      </c>
      <c r="B31" s="20">
        <v>1</v>
      </c>
    </row>
    <row r="32" spans="1:2" x14ac:dyDescent="0.25">
      <c r="A32" s="22" t="s">
        <v>19069</v>
      </c>
      <c r="B32" s="20">
        <v>1</v>
      </c>
    </row>
    <row r="33" spans="1:2" x14ac:dyDescent="0.25">
      <c r="A33" s="22" t="s">
        <v>15340</v>
      </c>
      <c r="B33" s="20">
        <v>1</v>
      </c>
    </row>
    <row r="34" spans="1:2" x14ac:dyDescent="0.25">
      <c r="A34" s="22" t="s">
        <v>5365</v>
      </c>
      <c r="B34" s="20">
        <v>1</v>
      </c>
    </row>
    <row r="35" spans="1:2" x14ac:dyDescent="0.25">
      <c r="A35" s="22" t="s">
        <v>15273</v>
      </c>
      <c r="B35" s="20">
        <v>1</v>
      </c>
    </row>
    <row r="36" spans="1:2" x14ac:dyDescent="0.25">
      <c r="A36" s="22" t="s">
        <v>14349</v>
      </c>
      <c r="B36" s="20">
        <v>1</v>
      </c>
    </row>
    <row r="37" spans="1:2" x14ac:dyDescent="0.25">
      <c r="A37" s="22" t="s">
        <v>22936</v>
      </c>
      <c r="B37" s="20">
        <v>1</v>
      </c>
    </row>
    <row r="38" spans="1:2" x14ac:dyDescent="0.25">
      <c r="A38" s="22" t="s">
        <v>21094</v>
      </c>
      <c r="B38" s="20">
        <v>1</v>
      </c>
    </row>
    <row r="39" spans="1:2" x14ac:dyDescent="0.25">
      <c r="A39" s="22" t="s">
        <v>20942</v>
      </c>
      <c r="B39" s="20">
        <v>1</v>
      </c>
    </row>
    <row r="40" spans="1:2" x14ac:dyDescent="0.25">
      <c r="A40" s="22" t="s">
        <v>2686</v>
      </c>
      <c r="B40" s="20">
        <v>1</v>
      </c>
    </row>
    <row r="41" spans="1:2" x14ac:dyDescent="0.25">
      <c r="A41" s="22" t="s">
        <v>21585</v>
      </c>
      <c r="B41" s="20">
        <v>1</v>
      </c>
    </row>
    <row r="42" spans="1:2" x14ac:dyDescent="0.25">
      <c r="A42" s="22" t="s">
        <v>8376</v>
      </c>
      <c r="B42" s="20">
        <v>1</v>
      </c>
    </row>
    <row r="43" spans="1:2" x14ac:dyDescent="0.25">
      <c r="A43" s="22" t="s">
        <v>18136</v>
      </c>
      <c r="B43" s="20">
        <v>1</v>
      </c>
    </row>
    <row r="44" spans="1:2" x14ac:dyDescent="0.25">
      <c r="A44" s="22" t="s">
        <v>1702</v>
      </c>
      <c r="B44" s="20">
        <v>1</v>
      </c>
    </row>
    <row r="45" spans="1:2" x14ac:dyDescent="0.25">
      <c r="A45" s="22" t="s">
        <v>14895</v>
      </c>
      <c r="B45" s="20">
        <v>1</v>
      </c>
    </row>
    <row r="46" spans="1:2" x14ac:dyDescent="0.25">
      <c r="A46" s="22" t="s">
        <v>13476</v>
      </c>
      <c r="B46" s="20">
        <v>1</v>
      </c>
    </row>
    <row r="47" spans="1:2" x14ac:dyDescent="0.25">
      <c r="A47" s="22" t="s">
        <v>10157</v>
      </c>
      <c r="B47" s="20">
        <v>1</v>
      </c>
    </row>
    <row r="48" spans="1:2" x14ac:dyDescent="0.25">
      <c r="A48" s="22" t="s">
        <v>4822</v>
      </c>
      <c r="B48" s="20">
        <v>1</v>
      </c>
    </row>
    <row r="49" spans="1:2" x14ac:dyDescent="0.25">
      <c r="A49" s="22" t="s">
        <v>5658</v>
      </c>
      <c r="B49" s="20">
        <v>1</v>
      </c>
    </row>
    <row r="50" spans="1:2" x14ac:dyDescent="0.25">
      <c r="A50" s="22" t="s">
        <v>20849</v>
      </c>
      <c r="B50" s="20">
        <v>1</v>
      </c>
    </row>
    <row r="51" spans="1:2" x14ac:dyDescent="0.25">
      <c r="A51" s="22" t="s">
        <v>5776</v>
      </c>
      <c r="B51" s="20">
        <v>1</v>
      </c>
    </row>
    <row r="52" spans="1:2" x14ac:dyDescent="0.25">
      <c r="A52" s="22" t="s">
        <v>5568</v>
      </c>
      <c r="B52" s="20">
        <v>1</v>
      </c>
    </row>
    <row r="53" spans="1:2" x14ac:dyDescent="0.25">
      <c r="A53" s="22" t="s">
        <v>2723</v>
      </c>
      <c r="B53" s="20">
        <v>1</v>
      </c>
    </row>
    <row r="54" spans="1:2" x14ac:dyDescent="0.25">
      <c r="A54" s="22" t="s">
        <v>15911</v>
      </c>
      <c r="B54" s="20">
        <v>1</v>
      </c>
    </row>
    <row r="55" spans="1:2" x14ac:dyDescent="0.25">
      <c r="A55" s="22" t="s">
        <v>16888</v>
      </c>
      <c r="B55" s="20">
        <v>1</v>
      </c>
    </row>
    <row r="56" spans="1:2" x14ac:dyDescent="0.25">
      <c r="A56" s="22" t="s">
        <v>16846</v>
      </c>
      <c r="B56" s="20">
        <v>1</v>
      </c>
    </row>
    <row r="57" spans="1:2" x14ac:dyDescent="0.25">
      <c r="A57" s="22" t="s">
        <v>8195</v>
      </c>
      <c r="B57" s="20">
        <v>1</v>
      </c>
    </row>
    <row r="58" spans="1:2" x14ac:dyDescent="0.25">
      <c r="A58" s="22" t="s">
        <v>14521</v>
      </c>
      <c r="B58" s="20">
        <v>1</v>
      </c>
    </row>
    <row r="59" spans="1:2" x14ac:dyDescent="0.25">
      <c r="A59" s="22" t="s">
        <v>7684</v>
      </c>
      <c r="B59" s="20">
        <v>1</v>
      </c>
    </row>
    <row r="60" spans="1:2" x14ac:dyDescent="0.25">
      <c r="A60" s="22" t="s">
        <v>14745</v>
      </c>
      <c r="B60" s="20">
        <v>1</v>
      </c>
    </row>
    <row r="61" spans="1:2" x14ac:dyDescent="0.25">
      <c r="A61" s="22" t="s">
        <v>16672</v>
      </c>
      <c r="B61" s="20">
        <v>1</v>
      </c>
    </row>
    <row r="62" spans="1:2" x14ac:dyDescent="0.25">
      <c r="A62" s="22" t="s">
        <v>10058</v>
      </c>
      <c r="B62" s="20">
        <v>1</v>
      </c>
    </row>
    <row r="63" spans="1:2" x14ac:dyDescent="0.25">
      <c r="A63" s="22" t="s">
        <v>17257</v>
      </c>
      <c r="B63" s="20">
        <v>1</v>
      </c>
    </row>
    <row r="64" spans="1:2" x14ac:dyDescent="0.25">
      <c r="A64" s="22" t="s">
        <v>14092</v>
      </c>
      <c r="B64" s="20">
        <v>1</v>
      </c>
    </row>
    <row r="65" spans="1:2" x14ac:dyDescent="0.25">
      <c r="A65" s="22" t="s">
        <v>20122</v>
      </c>
      <c r="B65" s="20">
        <v>1</v>
      </c>
    </row>
    <row r="66" spans="1:2" x14ac:dyDescent="0.25">
      <c r="A66" s="22" t="s">
        <v>10914</v>
      </c>
      <c r="B66" s="20">
        <v>1</v>
      </c>
    </row>
    <row r="67" spans="1:2" x14ac:dyDescent="0.25">
      <c r="A67" s="22" t="s">
        <v>9981</v>
      </c>
      <c r="B67" s="20">
        <v>1</v>
      </c>
    </row>
    <row r="68" spans="1:2" x14ac:dyDescent="0.25">
      <c r="A68" s="22" t="s">
        <v>15358</v>
      </c>
      <c r="B68" s="20">
        <v>1</v>
      </c>
    </row>
    <row r="69" spans="1:2" x14ac:dyDescent="0.25">
      <c r="A69" s="22" t="s">
        <v>20957</v>
      </c>
      <c r="B69" s="20">
        <v>1</v>
      </c>
    </row>
    <row r="70" spans="1:2" x14ac:dyDescent="0.25">
      <c r="A70" s="22" t="s">
        <v>19459</v>
      </c>
      <c r="B70" s="20">
        <v>1</v>
      </c>
    </row>
    <row r="71" spans="1:2" x14ac:dyDescent="0.25">
      <c r="A71" s="22" t="s">
        <v>15947</v>
      </c>
      <c r="B71" s="20">
        <v>1</v>
      </c>
    </row>
    <row r="72" spans="1:2" x14ac:dyDescent="0.25">
      <c r="A72" s="22" t="s">
        <v>6432</v>
      </c>
      <c r="B72" s="20">
        <v>1</v>
      </c>
    </row>
    <row r="73" spans="1:2" x14ac:dyDescent="0.25">
      <c r="A73" s="22" t="s">
        <v>22428</v>
      </c>
      <c r="B73" s="20">
        <v>1</v>
      </c>
    </row>
    <row r="74" spans="1:2" x14ac:dyDescent="0.25">
      <c r="A74" s="22" t="s">
        <v>1972</v>
      </c>
      <c r="B74" s="20">
        <v>1</v>
      </c>
    </row>
    <row r="75" spans="1:2" x14ac:dyDescent="0.25">
      <c r="A75" s="22" t="s">
        <v>1879</v>
      </c>
      <c r="B75" s="20">
        <v>1</v>
      </c>
    </row>
    <row r="76" spans="1:2" x14ac:dyDescent="0.25">
      <c r="A76" s="22" t="s">
        <v>2529</v>
      </c>
      <c r="B76" s="20">
        <v>1</v>
      </c>
    </row>
    <row r="77" spans="1:2" x14ac:dyDescent="0.25">
      <c r="A77" s="22" t="s">
        <v>22271</v>
      </c>
      <c r="B77" s="20">
        <v>1</v>
      </c>
    </row>
    <row r="78" spans="1:2" x14ac:dyDescent="0.25">
      <c r="A78" s="22" t="s">
        <v>16419</v>
      </c>
      <c r="B78" s="20">
        <v>1</v>
      </c>
    </row>
    <row r="79" spans="1:2" x14ac:dyDescent="0.25">
      <c r="A79" s="22" t="s">
        <v>1767</v>
      </c>
      <c r="B79" s="20">
        <v>1</v>
      </c>
    </row>
    <row r="80" spans="1:2" x14ac:dyDescent="0.25">
      <c r="A80" s="22" t="s">
        <v>11768</v>
      </c>
      <c r="B80" s="20">
        <v>1</v>
      </c>
    </row>
    <row r="81" spans="1:2" x14ac:dyDescent="0.25">
      <c r="A81" s="22" t="s">
        <v>19385</v>
      </c>
      <c r="B81" s="20">
        <v>1</v>
      </c>
    </row>
    <row r="82" spans="1:2" x14ac:dyDescent="0.25">
      <c r="A82" s="22" t="s">
        <v>11478</v>
      </c>
      <c r="B82" s="20">
        <v>1</v>
      </c>
    </row>
    <row r="83" spans="1:2" x14ac:dyDescent="0.25">
      <c r="A83" s="22" t="s">
        <v>13471</v>
      </c>
      <c r="B83" s="20">
        <v>1</v>
      </c>
    </row>
    <row r="84" spans="1:2" x14ac:dyDescent="0.25">
      <c r="A84" s="22" t="s">
        <v>20316</v>
      </c>
      <c r="B84" s="20">
        <v>1</v>
      </c>
    </row>
    <row r="85" spans="1:2" x14ac:dyDescent="0.25">
      <c r="A85" s="22" t="s">
        <v>12504</v>
      </c>
      <c r="B85" s="20">
        <v>1</v>
      </c>
    </row>
    <row r="86" spans="1:2" x14ac:dyDescent="0.25">
      <c r="A86" s="22" t="s">
        <v>18944</v>
      </c>
      <c r="B86" s="20">
        <v>1</v>
      </c>
    </row>
    <row r="87" spans="1:2" x14ac:dyDescent="0.25">
      <c r="A87" s="22" t="s">
        <v>20966</v>
      </c>
      <c r="B87" s="20">
        <v>1</v>
      </c>
    </row>
    <row r="88" spans="1:2" x14ac:dyDescent="0.25">
      <c r="A88" s="22" t="s">
        <v>18998</v>
      </c>
      <c r="B88" s="20">
        <v>1</v>
      </c>
    </row>
    <row r="89" spans="1:2" x14ac:dyDescent="0.25">
      <c r="A89" s="22" t="s">
        <v>9185</v>
      </c>
      <c r="B89" s="20">
        <v>1</v>
      </c>
    </row>
    <row r="90" spans="1:2" x14ac:dyDescent="0.25">
      <c r="A90" s="22" t="s">
        <v>10517</v>
      </c>
      <c r="B90" s="20">
        <v>1</v>
      </c>
    </row>
    <row r="91" spans="1:2" x14ac:dyDescent="0.25">
      <c r="A91" s="22" t="s">
        <v>15383</v>
      </c>
      <c r="B91" s="20">
        <v>1</v>
      </c>
    </row>
    <row r="92" spans="1:2" x14ac:dyDescent="0.25">
      <c r="A92" s="22" t="s">
        <v>11831</v>
      </c>
      <c r="B92" s="20">
        <v>1</v>
      </c>
    </row>
    <row r="93" spans="1:2" x14ac:dyDescent="0.25">
      <c r="A93" s="22" t="s">
        <v>17343</v>
      </c>
      <c r="B93" s="20">
        <v>1</v>
      </c>
    </row>
    <row r="94" spans="1:2" x14ac:dyDescent="0.25">
      <c r="A94" s="22" t="s">
        <v>21105</v>
      </c>
      <c r="B94" s="20">
        <v>1</v>
      </c>
    </row>
    <row r="95" spans="1:2" x14ac:dyDescent="0.25">
      <c r="A95" s="22" t="s">
        <v>14472</v>
      </c>
      <c r="B95" s="20">
        <v>1</v>
      </c>
    </row>
    <row r="96" spans="1:2" x14ac:dyDescent="0.25">
      <c r="A96" s="22" t="s">
        <v>6097</v>
      </c>
      <c r="B96" s="20">
        <v>1</v>
      </c>
    </row>
    <row r="97" spans="1:2" x14ac:dyDescent="0.25">
      <c r="A97" s="22" t="s">
        <v>9793</v>
      </c>
      <c r="B97" s="20">
        <v>1</v>
      </c>
    </row>
    <row r="98" spans="1:2" x14ac:dyDescent="0.25">
      <c r="A98" s="22" t="s">
        <v>3801</v>
      </c>
      <c r="B98" s="20">
        <v>1</v>
      </c>
    </row>
    <row r="99" spans="1:2" x14ac:dyDescent="0.25">
      <c r="A99" s="22" t="s">
        <v>6068</v>
      </c>
      <c r="B99" s="20">
        <v>1</v>
      </c>
    </row>
    <row r="100" spans="1:2" x14ac:dyDescent="0.25">
      <c r="A100" s="22" t="s">
        <v>11900</v>
      </c>
      <c r="B100" s="20">
        <v>1</v>
      </c>
    </row>
    <row r="101" spans="1:2" x14ac:dyDescent="0.25">
      <c r="A101" s="22" t="s">
        <v>21431</v>
      </c>
      <c r="B101" s="20">
        <v>1</v>
      </c>
    </row>
    <row r="102" spans="1:2" x14ac:dyDescent="0.25">
      <c r="A102" s="22" t="s">
        <v>8010</v>
      </c>
      <c r="B102" s="20">
        <v>1</v>
      </c>
    </row>
    <row r="103" spans="1:2" x14ac:dyDescent="0.25">
      <c r="A103" s="22" t="s">
        <v>13569</v>
      </c>
      <c r="B103" s="20">
        <v>1</v>
      </c>
    </row>
    <row r="104" spans="1:2" x14ac:dyDescent="0.25">
      <c r="A104" s="22" t="s">
        <v>18329</v>
      </c>
      <c r="B104" s="20">
        <v>1</v>
      </c>
    </row>
    <row r="105" spans="1:2" x14ac:dyDescent="0.25">
      <c r="A105" s="22" t="s">
        <v>14684</v>
      </c>
      <c r="B105" s="20">
        <v>1</v>
      </c>
    </row>
    <row r="106" spans="1:2" x14ac:dyDescent="0.25">
      <c r="A106" s="22" t="s">
        <v>16921</v>
      </c>
      <c r="B106" s="20">
        <v>1</v>
      </c>
    </row>
    <row r="107" spans="1:2" x14ac:dyDescent="0.25">
      <c r="A107" s="22" t="s">
        <v>20070</v>
      </c>
      <c r="B107" s="20">
        <v>1</v>
      </c>
    </row>
    <row r="108" spans="1:2" x14ac:dyDescent="0.25">
      <c r="A108" s="22" t="s">
        <v>19622</v>
      </c>
      <c r="B108" s="20">
        <v>1</v>
      </c>
    </row>
    <row r="109" spans="1:2" x14ac:dyDescent="0.25">
      <c r="A109" s="22" t="s">
        <v>4062</v>
      </c>
      <c r="B109" s="20">
        <v>1</v>
      </c>
    </row>
    <row r="110" spans="1:2" x14ac:dyDescent="0.25">
      <c r="A110" s="22" t="s">
        <v>11322</v>
      </c>
      <c r="B110" s="20">
        <v>1</v>
      </c>
    </row>
    <row r="111" spans="1:2" x14ac:dyDescent="0.25">
      <c r="A111" s="22" t="s">
        <v>15479</v>
      </c>
      <c r="B111" s="20">
        <v>1</v>
      </c>
    </row>
    <row r="112" spans="1:2" x14ac:dyDescent="0.25">
      <c r="A112" s="22" t="s">
        <v>14854</v>
      </c>
      <c r="B112" s="20">
        <v>1</v>
      </c>
    </row>
    <row r="113" spans="1:2" x14ac:dyDescent="0.25">
      <c r="A113" s="22" t="s">
        <v>17199</v>
      </c>
      <c r="B113" s="20">
        <v>1</v>
      </c>
    </row>
    <row r="114" spans="1:2" x14ac:dyDescent="0.25">
      <c r="A114" s="22" t="s">
        <v>3523</v>
      </c>
      <c r="B114" s="20">
        <v>1</v>
      </c>
    </row>
    <row r="115" spans="1:2" x14ac:dyDescent="0.25">
      <c r="A115" s="22" t="s">
        <v>11418</v>
      </c>
      <c r="B115" s="20">
        <v>1</v>
      </c>
    </row>
    <row r="116" spans="1:2" x14ac:dyDescent="0.25">
      <c r="A116" s="22" t="s">
        <v>18206</v>
      </c>
      <c r="B116" s="20">
        <v>1</v>
      </c>
    </row>
    <row r="117" spans="1:2" x14ac:dyDescent="0.25">
      <c r="A117" s="22" t="s">
        <v>20808</v>
      </c>
      <c r="B117" s="20">
        <v>1</v>
      </c>
    </row>
    <row r="118" spans="1:2" x14ac:dyDescent="0.25">
      <c r="A118" s="22" t="s">
        <v>22390</v>
      </c>
      <c r="B118" s="20">
        <v>1</v>
      </c>
    </row>
    <row r="119" spans="1:2" x14ac:dyDescent="0.25">
      <c r="A119" s="22" t="s">
        <v>22545</v>
      </c>
      <c r="B119" s="20">
        <v>1</v>
      </c>
    </row>
    <row r="120" spans="1:2" x14ac:dyDescent="0.25">
      <c r="A120" s="22" t="s">
        <v>4138</v>
      </c>
      <c r="B120" s="20">
        <v>1</v>
      </c>
    </row>
    <row r="121" spans="1:2" x14ac:dyDescent="0.25">
      <c r="A121" s="22" t="s">
        <v>8132</v>
      </c>
      <c r="B121" s="20">
        <v>1</v>
      </c>
    </row>
    <row r="122" spans="1:2" x14ac:dyDescent="0.25">
      <c r="A122" s="22" t="s">
        <v>16468</v>
      </c>
      <c r="B122" s="20">
        <v>1</v>
      </c>
    </row>
    <row r="123" spans="1:2" x14ac:dyDescent="0.25">
      <c r="A123" s="22" t="s">
        <v>4893</v>
      </c>
      <c r="B123" s="20">
        <v>1</v>
      </c>
    </row>
    <row r="124" spans="1:2" x14ac:dyDescent="0.25">
      <c r="A124" s="22" t="s">
        <v>16497</v>
      </c>
      <c r="B124" s="20">
        <v>1</v>
      </c>
    </row>
    <row r="125" spans="1:2" x14ac:dyDescent="0.25">
      <c r="A125" s="22" t="s">
        <v>9940</v>
      </c>
      <c r="B125" s="20">
        <v>1</v>
      </c>
    </row>
    <row r="126" spans="1:2" x14ac:dyDescent="0.25">
      <c r="A126" s="22" t="s">
        <v>8092</v>
      </c>
      <c r="B126" s="20">
        <v>1</v>
      </c>
    </row>
    <row r="127" spans="1:2" x14ac:dyDescent="0.25">
      <c r="A127" s="22" t="s">
        <v>21884</v>
      </c>
      <c r="B127" s="20">
        <v>1</v>
      </c>
    </row>
    <row r="128" spans="1:2" x14ac:dyDescent="0.25">
      <c r="A128" s="22" t="s">
        <v>12368</v>
      </c>
      <c r="B128" s="20">
        <v>1</v>
      </c>
    </row>
    <row r="129" spans="1:2" x14ac:dyDescent="0.25">
      <c r="A129" s="22" t="s">
        <v>19553</v>
      </c>
      <c r="B129" s="20">
        <v>1</v>
      </c>
    </row>
    <row r="130" spans="1:2" x14ac:dyDescent="0.25">
      <c r="A130" s="22" t="s">
        <v>22311</v>
      </c>
      <c r="B130" s="20">
        <v>1</v>
      </c>
    </row>
    <row r="131" spans="1:2" x14ac:dyDescent="0.25">
      <c r="A131" s="22" t="s">
        <v>13624</v>
      </c>
      <c r="B131" s="20">
        <v>1</v>
      </c>
    </row>
    <row r="132" spans="1:2" x14ac:dyDescent="0.25">
      <c r="A132" s="22" t="s">
        <v>9722</v>
      </c>
      <c r="B132" s="20">
        <v>1</v>
      </c>
    </row>
    <row r="133" spans="1:2" x14ac:dyDescent="0.25">
      <c r="A133" s="22" t="s">
        <v>8899</v>
      </c>
      <c r="B133" s="20">
        <v>1</v>
      </c>
    </row>
    <row r="134" spans="1:2" x14ac:dyDescent="0.25">
      <c r="A134" s="22" t="s">
        <v>1682</v>
      </c>
      <c r="B134" s="20">
        <v>1</v>
      </c>
    </row>
    <row r="135" spans="1:2" x14ac:dyDescent="0.25">
      <c r="A135" s="22" t="s">
        <v>14304</v>
      </c>
      <c r="B135" s="20">
        <v>1</v>
      </c>
    </row>
    <row r="136" spans="1:2" x14ac:dyDescent="0.25">
      <c r="A136" s="22" t="s">
        <v>11385</v>
      </c>
      <c r="B136" s="20">
        <v>1</v>
      </c>
    </row>
    <row r="137" spans="1:2" x14ac:dyDescent="0.25">
      <c r="A137" s="22" t="s">
        <v>1524</v>
      </c>
      <c r="B137" s="20">
        <v>1</v>
      </c>
    </row>
    <row r="138" spans="1:2" x14ac:dyDescent="0.25">
      <c r="A138" s="22" t="s">
        <v>16724</v>
      </c>
      <c r="B138" s="20">
        <v>1</v>
      </c>
    </row>
    <row r="139" spans="1:2" x14ac:dyDescent="0.25">
      <c r="A139" s="22" t="s">
        <v>5795</v>
      </c>
      <c r="B139" s="20">
        <v>1</v>
      </c>
    </row>
    <row r="140" spans="1:2" x14ac:dyDescent="0.25">
      <c r="A140" s="22" t="s">
        <v>11633</v>
      </c>
      <c r="B140" s="20">
        <v>1</v>
      </c>
    </row>
    <row r="141" spans="1:2" x14ac:dyDescent="0.25">
      <c r="A141" s="22" t="s">
        <v>2933</v>
      </c>
      <c r="B141" s="20">
        <v>1</v>
      </c>
    </row>
    <row r="142" spans="1:2" x14ac:dyDescent="0.25">
      <c r="A142" s="22" t="s">
        <v>5112</v>
      </c>
      <c r="B142" s="20">
        <v>1</v>
      </c>
    </row>
    <row r="143" spans="1:2" x14ac:dyDescent="0.25">
      <c r="A143" s="22" t="s">
        <v>22144</v>
      </c>
      <c r="B143" s="20">
        <v>1</v>
      </c>
    </row>
    <row r="144" spans="1:2" x14ac:dyDescent="0.25">
      <c r="A144" s="22" t="s">
        <v>20864</v>
      </c>
      <c r="B144" s="20">
        <v>1</v>
      </c>
    </row>
    <row r="145" spans="1:2" x14ac:dyDescent="0.25">
      <c r="A145" s="22" t="s">
        <v>4548</v>
      </c>
      <c r="B145" s="20">
        <v>1</v>
      </c>
    </row>
    <row r="146" spans="1:2" x14ac:dyDescent="0.25">
      <c r="A146" s="22" t="s">
        <v>14226</v>
      </c>
      <c r="B146" s="20">
        <v>1</v>
      </c>
    </row>
    <row r="147" spans="1:2" x14ac:dyDescent="0.25">
      <c r="A147" s="22" t="s">
        <v>18919</v>
      </c>
      <c r="B147" s="20">
        <v>1</v>
      </c>
    </row>
    <row r="148" spans="1:2" x14ac:dyDescent="0.25">
      <c r="A148" s="22" t="s">
        <v>11262</v>
      </c>
      <c r="B148" s="20">
        <v>1</v>
      </c>
    </row>
    <row r="149" spans="1:2" x14ac:dyDescent="0.25">
      <c r="A149" s="22" t="s">
        <v>19066</v>
      </c>
      <c r="B149" s="20">
        <v>1</v>
      </c>
    </row>
    <row r="150" spans="1:2" x14ac:dyDescent="0.25">
      <c r="A150" s="22" t="s">
        <v>12061</v>
      </c>
      <c r="B150" s="20">
        <v>1</v>
      </c>
    </row>
    <row r="151" spans="1:2" x14ac:dyDescent="0.25">
      <c r="A151" s="22" t="s">
        <v>16595</v>
      </c>
      <c r="B151" s="20">
        <v>1</v>
      </c>
    </row>
    <row r="152" spans="1:2" x14ac:dyDescent="0.25">
      <c r="A152" s="22" t="s">
        <v>11151</v>
      </c>
      <c r="B152" s="20">
        <v>1</v>
      </c>
    </row>
    <row r="153" spans="1:2" x14ac:dyDescent="0.25">
      <c r="A153" s="22" t="s">
        <v>3489</v>
      </c>
      <c r="B153" s="20">
        <v>1</v>
      </c>
    </row>
    <row r="154" spans="1:2" x14ac:dyDescent="0.25">
      <c r="A154" s="22" t="s">
        <v>14374</v>
      </c>
      <c r="B154" s="20">
        <v>1</v>
      </c>
    </row>
    <row r="155" spans="1:2" x14ac:dyDescent="0.25">
      <c r="A155" s="22" t="s">
        <v>7714</v>
      </c>
      <c r="B155" s="20">
        <v>1</v>
      </c>
    </row>
    <row r="156" spans="1:2" x14ac:dyDescent="0.25">
      <c r="A156" s="22" t="s">
        <v>21846</v>
      </c>
      <c r="B156" s="20">
        <v>1</v>
      </c>
    </row>
    <row r="157" spans="1:2" x14ac:dyDescent="0.25">
      <c r="A157" s="22" t="s">
        <v>18691</v>
      </c>
      <c r="B157" s="20">
        <v>1</v>
      </c>
    </row>
    <row r="158" spans="1:2" x14ac:dyDescent="0.25">
      <c r="A158" s="22" t="s">
        <v>2001</v>
      </c>
      <c r="B158" s="20">
        <v>1</v>
      </c>
    </row>
    <row r="159" spans="1:2" x14ac:dyDescent="0.25">
      <c r="A159" s="22" t="s">
        <v>15271</v>
      </c>
      <c r="B159" s="20">
        <v>1</v>
      </c>
    </row>
    <row r="160" spans="1:2" x14ac:dyDescent="0.25">
      <c r="A160" s="22" t="s">
        <v>11965</v>
      </c>
      <c r="B160" s="20">
        <v>1</v>
      </c>
    </row>
    <row r="161" spans="1:2" x14ac:dyDescent="0.25">
      <c r="A161" s="22" t="s">
        <v>13239</v>
      </c>
      <c r="B161" s="20">
        <v>1</v>
      </c>
    </row>
    <row r="162" spans="1:2" x14ac:dyDescent="0.25">
      <c r="A162" s="22" t="s">
        <v>11700</v>
      </c>
      <c r="B162" s="20">
        <v>1</v>
      </c>
    </row>
    <row r="163" spans="1:2" x14ac:dyDescent="0.25">
      <c r="A163" s="22" t="s">
        <v>18557</v>
      </c>
      <c r="B163" s="20">
        <v>1</v>
      </c>
    </row>
    <row r="164" spans="1:2" x14ac:dyDescent="0.25">
      <c r="A164" s="22" t="s">
        <v>16771</v>
      </c>
      <c r="B164" s="20">
        <v>1</v>
      </c>
    </row>
    <row r="165" spans="1:2" x14ac:dyDescent="0.25">
      <c r="A165" s="22" t="s">
        <v>21601</v>
      </c>
      <c r="B165" s="20">
        <v>1</v>
      </c>
    </row>
    <row r="166" spans="1:2" x14ac:dyDescent="0.25">
      <c r="A166" s="22" t="s">
        <v>15979</v>
      </c>
      <c r="B166" s="20">
        <v>1</v>
      </c>
    </row>
    <row r="167" spans="1:2" x14ac:dyDescent="0.25">
      <c r="A167" s="22" t="s">
        <v>15343</v>
      </c>
      <c r="B167" s="20">
        <v>1</v>
      </c>
    </row>
    <row r="168" spans="1:2" x14ac:dyDescent="0.25">
      <c r="A168" s="22" t="s">
        <v>4932</v>
      </c>
      <c r="B168" s="20">
        <v>1</v>
      </c>
    </row>
    <row r="169" spans="1:2" x14ac:dyDescent="0.25">
      <c r="A169" s="22" t="s">
        <v>16191</v>
      </c>
      <c r="B169" s="20">
        <v>1</v>
      </c>
    </row>
    <row r="170" spans="1:2" x14ac:dyDescent="0.25">
      <c r="A170" s="22" t="s">
        <v>9700</v>
      </c>
      <c r="B170" s="20">
        <v>1</v>
      </c>
    </row>
    <row r="171" spans="1:2" x14ac:dyDescent="0.25">
      <c r="A171" s="22" t="s">
        <v>20885</v>
      </c>
      <c r="B171" s="20">
        <v>1</v>
      </c>
    </row>
    <row r="172" spans="1:2" x14ac:dyDescent="0.25">
      <c r="A172" s="22" t="s">
        <v>22098</v>
      </c>
      <c r="B172" s="20">
        <v>1</v>
      </c>
    </row>
    <row r="173" spans="1:2" x14ac:dyDescent="0.25">
      <c r="A173" s="22" t="s">
        <v>15184</v>
      </c>
      <c r="B173" s="20">
        <v>1</v>
      </c>
    </row>
    <row r="174" spans="1:2" x14ac:dyDescent="0.25">
      <c r="A174" s="22" t="s">
        <v>14741</v>
      </c>
      <c r="B174" s="20">
        <v>1</v>
      </c>
    </row>
    <row r="175" spans="1:2" x14ac:dyDescent="0.25">
      <c r="A175" s="22" t="s">
        <v>13260</v>
      </c>
      <c r="B175" s="20">
        <v>1</v>
      </c>
    </row>
    <row r="176" spans="1:2" x14ac:dyDescent="0.25">
      <c r="A176" s="22" t="s">
        <v>10341</v>
      </c>
      <c r="B176" s="20">
        <v>1</v>
      </c>
    </row>
    <row r="177" spans="1:2" x14ac:dyDescent="0.25">
      <c r="A177" s="22" t="s">
        <v>15881</v>
      </c>
      <c r="B177" s="20">
        <v>1</v>
      </c>
    </row>
    <row r="178" spans="1:2" x14ac:dyDescent="0.25">
      <c r="A178" s="22" t="s">
        <v>12975</v>
      </c>
      <c r="B178" s="20">
        <v>1</v>
      </c>
    </row>
    <row r="179" spans="1:2" x14ac:dyDescent="0.25">
      <c r="A179" s="22" t="s">
        <v>18776</v>
      </c>
      <c r="B179" s="20">
        <v>1</v>
      </c>
    </row>
    <row r="180" spans="1:2" x14ac:dyDescent="0.25">
      <c r="A180" s="22" t="s">
        <v>14633</v>
      </c>
      <c r="B180" s="20">
        <v>1</v>
      </c>
    </row>
    <row r="181" spans="1:2" x14ac:dyDescent="0.25">
      <c r="A181" s="22" t="s">
        <v>16019</v>
      </c>
      <c r="B181" s="20">
        <v>1</v>
      </c>
    </row>
    <row r="182" spans="1:2" x14ac:dyDescent="0.25">
      <c r="A182" s="22" t="s">
        <v>14234</v>
      </c>
      <c r="B182" s="20">
        <v>1</v>
      </c>
    </row>
    <row r="183" spans="1:2" x14ac:dyDescent="0.25">
      <c r="A183" s="22" t="s">
        <v>7530</v>
      </c>
      <c r="B183" s="20">
        <v>1</v>
      </c>
    </row>
    <row r="184" spans="1:2" x14ac:dyDescent="0.25">
      <c r="A184" s="22" t="s">
        <v>22941</v>
      </c>
      <c r="B184" s="20">
        <v>1</v>
      </c>
    </row>
    <row r="185" spans="1:2" x14ac:dyDescent="0.25">
      <c r="A185" s="22" t="s">
        <v>12848</v>
      </c>
      <c r="B185" s="20">
        <v>1</v>
      </c>
    </row>
    <row r="186" spans="1:2" x14ac:dyDescent="0.25">
      <c r="A186" s="22" t="s">
        <v>12814</v>
      </c>
      <c r="B186" s="20">
        <v>1</v>
      </c>
    </row>
    <row r="187" spans="1:2" x14ac:dyDescent="0.25">
      <c r="A187" s="22" t="s">
        <v>6574</v>
      </c>
      <c r="B187" s="20">
        <v>1</v>
      </c>
    </row>
    <row r="188" spans="1:2" x14ac:dyDescent="0.25">
      <c r="A188" s="22" t="s">
        <v>21886</v>
      </c>
      <c r="B188" s="20">
        <v>1</v>
      </c>
    </row>
    <row r="189" spans="1:2" x14ac:dyDescent="0.25">
      <c r="A189" s="22" t="s">
        <v>17550</v>
      </c>
      <c r="B189" s="20">
        <v>1</v>
      </c>
    </row>
    <row r="190" spans="1:2" x14ac:dyDescent="0.25">
      <c r="A190" s="22" t="s">
        <v>7814</v>
      </c>
      <c r="B190" s="20">
        <v>1</v>
      </c>
    </row>
    <row r="191" spans="1:2" x14ac:dyDescent="0.25">
      <c r="A191" s="22" t="s">
        <v>11093</v>
      </c>
      <c r="B191" s="20">
        <v>1</v>
      </c>
    </row>
    <row r="192" spans="1:2" x14ac:dyDescent="0.25">
      <c r="A192" s="22" t="s">
        <v>16508</v>
      </c>
      <c r="B192" s="20">
        <v>1</v>
      </c>
    </row>
    <row r="193" spans="1:2" x14ac:dyDescent="0.25">
      <c r="A193" s="22" t="s">
        <v>20609</v>
      </c>
      <c r="B193" s="20">
        <v>1</v>
      </c>
    </row>
    <row r="194" spans="1:2" x14ac:dyDescent="0.25">
      <c r="A194" s="22" t="s">
        <v>2190</v>
      </c>
      <c r="B194" s="20">
        <v>1</v>
      </c>
    </row>
    <row r="195" spans="1:2" x14ac:dyDescent="0.25">
      <c r="A195" s="22" t="s">
        <v>20055</v>
      </c>
      <c r="B195" s="20">
        <v>1</v>
      </c>
    </row>
    <row r="196" spans="1:2" x14ac:dyDescent="0.25">
      <c r="A196" s="22" t="s">
        <v>13614</v>
      </c>
      <c r="B196" s="20">
        <v>1</v>
      </c>
    </row>
    <row r="197" spans="1:2" x14ac:dyDescent="0.25">
      <c r="A197" s="22" t="s">
        <v>17160</v>
      </c>
      <c r="B197" s="20">
        <v>1</v>
      </c>
    </row>
    <row r="198" spans="1:2" x14ac:dyDescent="0.25">
      <c r="A198" s="22" t="s">
        <v>2713</v>
      </c>
      <c r="B198" s="20">
        <v>1</v>
      </c>
    </row>
    <row r="199" spans="1:2" x14ac:dyDescent="0.25">
      <c r="A199" s="22" t="s">
        <v>11370</v>
      </c>
      <c r="B199" s="20">
        <v>1</v>
      </c>
    </row>
    <row r="200" spans="1:2" x14ac:dyDescent="0.25">
      <c r="A200" s="22" t="s">
        <v>13040</v>
      </c>
      <c r="B200" s="20">
        <v>1</v>
      </c>
    </row>
    <row r="201" spans="1:2" x14ac:dyDescent="0.25">
      <c r="A201" s="22" t="s">
        <v>2522</v>
      </c>
      <c r="B201" s="20">
        <v>1</v>
      </c>
    </row>
    <row r="202" spans="1:2" x14ac:dyDescent="0.25">
      <c r="A202" s="22" t="s">
        <v>17942</v>
      </c>
      <c r="B202" s="20">
        <v>1</v>
      </c>
    </row>
    <row r="203" spans="1:2" x14ac:dyDescent="0.25">
      <c r="A203" s="22" t="s">
        <v>20330</v>
      </c>
      <c r="B203" s="20">
        <v>1</v>
      </c>
    </row>
    <row r="204" spans="1:2" x14ac:dyDescent="0.25">
      <c r="A204" s="22" t="s">
        <v>19556</v>
      </c>
      <c r="B204" s="20">
        <v>1</v>
      </c>
    </row>
    <row r="205" spans="1:2" x14ac:dyDescent="0.25">
      <c r="A205" s="22" t="s">
        <v>20549</v>
      </c>
      <c r="B205" s="20">
        <v>1</v>
      </c>
    </row>
    <row r="206" spans="1:2" x14ac:dyDescent="0.25">
      <c r="A206" s="22" t="s">
        <v>11564</v>
      </c>
      <c r="B206" s="20">
        <v>1</v>
      </c>
    </row>
    <row r="207" spans="1:2" x14ac:dyDescent="0.25">
      <c r="A207" s="22" t="s">
        <v>1629</v>
      </c>
      <c r="B207" s="20">
        <v>1</v>
      </c>
    </row>
    <row r="208" spans="1:2" x14ac:dyDescent="0.25">
      <c r="A208" s="22" t="s">
        <v>6622</v>
      </c>
      <c r="B208" s="20">
        <v>1</v>
      </c>
    </row>
    <row r="209" spans="1:2" x14ac:dyDescent="0.25">
      <c r="A209" s="22" t="s">
        <v>8064</v>
      </c>
      <c r="B209" s="20">
        <v>1</v>
      </c>
    </row>
    <row r="210" spans="1:2" x14ac:dyDescent="0.25">
      <c r="A210" s="22" t="s">
        <v>22239</v>
      </c>
      <c r="B210" s="20">
        <v>1</v>
      </c>
    </row>
    <row r="211" spans="1:2" x14ac:dyDescent="0.25">
      <c r="A211" s="22" t="s">
        <v>16067</v>
      </c>
      <c r="B211" s="20">
        <v>1</v>
      </c>
    </row>
    <row r="212" spans="1:2" x14ac:dyDescent="0.25">
      <c r="A212" s="22" t="s">
        <v>10381</v>
      </c>
      <c r="B212" s="20">
        <v>1</v>
      </c>
    </row>
    <row r="213" spans="1:2" x14ac:dyDescent="0.25">
      <c r="A213" s="22" t="s">
        <v>22553</v>
      </c>
      <c r="B213" s="20">
        <v>1</v>
      </c>
    </row>
    <row r="214" spans="1:2" x14ac:dyDescent="0.25">
      <c r="A214" s="22" t="s">
        <v>7882</v>
      </c>
      <c r="B214" s="20">
        <v>1</v>
      </c>
    </row>
    <row r="215" spans="1:2" x14ac:dyDescent="0.25">
      <c r="A215" s="22" t="s">
        <v>12692</v>
      </c>
      <c r="B215" s="20">
        <v>1</v>
      </c>
    </row>
    <row r="216" spans="1:2" x14ac:dyDescent="0.25">
      <c r="A216" s="22" t="s">
        <v>1705</v>
      </c>
      <c r="B216" s="20">
        <v>1</v>
      </c>
    </row>
    <row r="217" spans="1:2" x14ac:dyDescent="0.25">
      <c r="A217" s="22" t="s">
        <v>3292</v>
      </c>
      <c r="B217" s="20">
        <v>1</v>
      </c>
    </row>
    <row r="218" spans="1:2" x14ac:dyDescent="0.25">
      <c r="A218" s="22" t="s">
        <v>9199</v>
      </c>
      <c r="B218" s="20">
        <v>1</v>
      </c>
    </row>
    <row r="219" spans="1:2" x14ac:dyDescent="0.25">
      <c r="A219" s="22" t="s">
        <v>21050</v>
      </c>
      <c r="B219" s="20">
        <v>1</v>
      </c>
    </row>
    <row r="220" spans="1:2" x14ac:dyDescent="0.25">
      <c r="A220" s="22" t="s">
        <v>7880</v>
      </c>
      <c r="B220" s="20">
        <v>1</v>
      </c>
    </row>
    <row r="221" spans="1:2" x14ac:dyDescent="0.25">
      <c r="A221" s="22" t="s">
        <v>1181</v>
      </c>
      <c r="B221" s="20">
        <v>1</v>
      </c>
    </row>
    <row r="222" spans="1:2" x14ac:dyDescent="0.25">
      <c r="A222" s="22" t="s">
        <v>3946</v>
      </c>
      <c r="B222" s="20">
        <v>1</v>
      </c>
    </row>
    <row r="223" spans="1:2" x14ac:dyDescent="0.25">
      <c r="A223" s="22" t="s">
        <v>2625</v>
      </c>
      <c r="B223" s="20">
        <v>1</v>
      </c>
    </row>
    <row r="224" spans="1:2" x14ac:dyDescent="0.25">
      <c r="A224" s="22" t="s">
        <v>2049</v>
      </c>
      <c r="B224" s="20">
        <v>1</v>
      </c>
    </row>
    <row r="225" spans="1:2" x14ac:dyDescent="0.25">
      <c r="A225" s="22" t="s">
        <v>7797</v>
      </c>
      <c r="B225" s="20">
        <v>1</v>
      </c>
    </row>
    <row r="226" spans="1:2" x14ac:dyDescent="0.25">
      <c r="A226" s="22" t="s">
        <v>19232</v>
      </c>
      <c r="B226" s="20">
        <v>1</v>
      </c>
    </row>
    <row r="227" spans="1:2" x14ac:dyDescent="0.25">
      <c r="A227" s="22" t="s">
        <v>15258</v>
      </c>
      <c r="B227" s="20">
        <v>1</v>
      </c>
    </row>
    <row r="228" spans="1:2" x14ac:dyDescent="0.25">
      <c r="A228" s="22" t="s">
        <v>20930</v>
      </c>
      <c r="B228" s="20">
        <v>1</v>
      </c>
    </row>
    <row r="229" spans="1:2" x14ac:dyDescent="0.25">
      <c r="A229" s="22" t="s">
        <v>13587</v>
      </c>
      <c r="B229" s="20">
        <v>1</v>
      </c>
    </row>
    <row r="230" spans="1:2" x14ac:dyDescent="0.25">
      <c r="A230" s="22" t="s">
        <v>19824</v>
      </c>
      <c r="B230" s="20">
        <v>1</v>
      </c>
    </row>
    <row r="231" spans="1:2" x14ac:dyDescent="0.25">
      <c r="A231" s="22" t="s">
        <v>4927</v>
      </c>
      <c r="B231" s="20">
        <v>1</v>
      </c>
    </row>
    <row r="232" spans="1:2" x14ac:dyDescent="0.25">
      <c r="A232" s="22" t="s">
        <v>22816</v>
      </c>
      <c r="B232" s="20">
        <v>1</v>
      </c>
    </row>
    <row r="233" spans="1:2" x14ac:dyDescent="0.25">
      <c r="A233" s="22" t="s">
        <v>3854</v>
      </c>
      <c r="B233" s="20">
        <v>1</v>
      </c>
    </row>
    <row r="234" spans="1:2" x14ac:dyDescent="0.25">
      <c r="A234" s="22" t="s">
        <v>20107</v>
      </c>
      <c r="B234" s="20">
        <v>1</v>
      </c>
    </row>
    <row r="235" spans="1:2" x14ac:dyDescent="0.25">
      <c r="A235" s="22" t="s">
        <v>779</v>
      </c>
      <c r="B235" s="20">
        <v>1</v>
      </c>
    </row>
    <row r="236" spans="1:2" x14ac:dyDescent="0.25">
      <c r="A236" s="22" t="s">
        <v>18536</v>
      </c>
      <c r="B236" s="20">
        <v>1</v>
      </c>
    </row>
    <row r="237" spans="1:2" x14ac:dyDescent="0.25">
      <c r="A237" s="22" t="s">
        <v>10991</v>
      </c>
      <c r="B237" s="20">
        <v>1</v>
      </c>
    </row>
    <row r="238" spans="1:2" x14ac:dyDescent="0.25">
      <c r="A238" s="22" t="s">
        <v>21985</v>
      </c>
      <c r="B238" s="20">
        <v>1</v>
      </c>
    </row>
    <row r="239" spans="1:2" x14ac:dyDescent="0.25">
      <c r="A239" s="22" t="s">
        <v>807</v>
      </c>
      <c r="B239" s="20">
        <v>1</v>
      </c>
    </row>
    <row r="240" spans="1:2" x14ac:dyDescent="0.25">
      <c r="A240" s="22" t="s">
        <v>16368</v>
      </c>
      <c r="B240" s="20">
        <v>1</v>
      </c>
    </row>
    <row r="241" spans="1:2" x14ac:dyDescent="0.25">
      <c r="A241" s="22" t="s">
        <v>14617</v>
      </c>
      <c r="B241" s="20">
        <v>1</v>
      </c>
    </row>
    <row r="242" spans="1:2" x14ac:dyDescent="0.25">
      <c r="A242" s="22" t="s">
        <v>13769</v>
      </c>
      <c r="B242" s="20">
        <v>1</v>
      </c>
    </row>
    <row r="243" spans="1:2" x14ac:dyDescent="0.25">
      <c r="A243" s="22" t="s">
        <v>12675</v>
      </c>
      <c r="B243" s="20">
        <v>1</v>
      </c>
    </row>
    <row r="244" spans="1:2" x14ac:dyDescent="0.25">
      <c r="A244" s="22" t="s">
        <v>18588</v>
      </c>
      <c r="B244" s="20">
        <v>1</v>
      </c>
    </row>
    <row r="245" spans="1:2" x14ac:dyDescent="0.25">
      <c r="A245" s="22" t="s">
        <v>8540</v>
      </c>
      <c r="B245" s="20">
        <v>1</v>
      </c>
    </row>
    <row r="246" spans="1:2" x14ac:dyDescent="0.25">
      <c r="A246" s="22" t="s">
        <v>11638</v>
      </c>
      <c r="B246" s="20">
        <v>1</v>
      </c>
    </row>
    <row r="247" spans="1:2" x14ac:dyDescent="0.25">
      <c r="A247" s="22" t="s">
        <v>8585</v>
      </c>
      <c r="B247" s="20">
        <v>1</v>
      </c>
    </row>
    <row r="248" spans="1:2" x14ac:dyDescent="0.25">
      <c r="A248" s="22" t="s">
        <v>11270</v>
      </c>
      <c r="B248" s="20">
        <v>1</v>
      </c>
    </row>
    <row r="249" spans="1:2" x14ac:dyDescent="0.25">
      <c r="A249" s="22" t="s">
        <v>6036</v>
      </c>
      <c r="B249" s="20">
        <v>1</v>
      </c>
    </row>
    <row r="250" spans="1:2" x14ac:dyDescent="0.25">
      <c r="A250" s="22" t="s">
        <v>19473</v>
      </c>
      <c r="B250" s="20">
        <v>1</v>
      </c>
    </row>
    <row r="251" spans="1:2" x14ac:dyDescent="0.25">
      <c r="A251" s="22" t="s">
        <v>17566</v>
      </c>
      <c r="B251" s="20">
        <v>1</v>
      </c>
    </row>
    <row r="252" spans="1:2" x14ac:dyDescent="0.25">
      <c r="A252" s="22" t="s">
        <v>22728</v>
      </c>
      <c r="B252" s="20">
        <v>1</v>
      </c>
    </row>
    <row r="253" spans="1:2" x14ac:dyDescent="0.25">
      <c r="A253" s="22" t="s">
        <v>20714</v>
      </c>
      <c r="B253" s="20">
        <v>1</v>
      </c>
    </row>
    <row r="254" spans="1:2" x14ac:dyDescent="0.25">
      <c r="A254" s="22" t="s">
        <v>21449</v>
      </c>
      <c r="B254" s="20">
        <v>1</v>
      </c>
    </row>
    <row r="255" spans="1:2" x14ac:dyDescent="0.25">
      <c r="A255" s="22" t="s">
        <v>1719</v>
      </c>
      <c r="B255" s="20">
        <v>1</v>
      </c>
    </row>
    <row r="256" spans="1:2" x14ac:dyDescent="0.25">
      <c r="A256" s="22" t="s">
        <v>15097</v>
      </c>
      <c r="B256" s="20">
        <v>1</v>
      </c>
    </row>
    <row r="257" spans="1:2" x14ac:dyDescent="0.25">
      <c r="A257" s="22" t="s">
        <v>20098</v>
      </c>
      <c r="B257" s="20">
        <v>1</v>
      </c>
    </row>
    <row r="258" spans="1:2" x14ac:dyDescent="0.25">
      <c r="A258" s="22" t="s">
        <v>21970</v>
      </c>
      <c r="B258" s="20">
        <v>1</v>
      </c>
    </row>
    <row r="259" spans="1:2" x14ac:dyDescent="0.25">
      <c r="A259" s="22" t="s">
        <v>21863</v>
      </c>
      <c r="B259" s="20">
        <v>1</v>
      </c>
    </row>
    <row r="260" spans="1:2" x14ac:dyDescent="0.25">
      <c r="A260" s="22" t="s">
        <v>7722</v>
      </c>
      <c r="B260" s="20">
        <v>1</v>
      </c>
    </row>
    <row r="261" spans="1:2" x14ac:dyDescent="0.25">
      <c r="A261" s="22" t="s">
        <v>22559</v>
      </c>
      <c r="B261" s="20">
        <v>1</v>
      </c>
    </row>
    <row r="262" spans="1:2" x14ac:dyDescent="0.25">
      <c r="A262" s="22" t="s">
        <v>2135</v>
      </c>
      <c r="B262" s="20">
        <v>1</v>
      </c>
    </row>
    <row r="263" spans="1:2" x14ac:dyDescent="0.25">
      <c r="A263" s="22" t="s">
        <v>16172</v>
      </c>
      <c r="B263" s="20">
        <v>1</v>
      </c>
    </row>
    <row r="264" spans="1:2" x14ac:dyDescent="0.25">
      <c r="A264" s="22" t="s">
        <v>9780</v>
      </c>
      <c r="B264" s="20">
        <v>1</v>
      </c>
    </row>
    <row r="265" spans="1:2" x14ac:dyDescent="0.25">
      <c r="A265" s="22" t="s">
        <v>10319</v>
      </c>
      <c r="B265" s="20">
        <v>1</v>
      </c>
    </row>
    <row r="266" spans="1:2" x14ac:dyDescent="0.25">
      <c r="A266" s="22" t="s">
        <v>19906</v>
      </c>
      <c r="B266" s="20">
        <v>1</v>
      </c>
    </row>
    <row r="267" spans="1:2" x14ac:dyDescent="0.25">
      <c r="A267" s="22" t="s">
        <v>2921</v>
      </c>
      <c r="B267" s="20">
        <v>1</v>
      </c>
    </row>
    <row r="268" spans="1:2" x14ac:dyDescent="0.25">
      <c r="A268" s="22" t="s">
        <v>22300</v>
      </c>
      <c r="B268" s="20">
        <v>1</v>
      </c>
    </row>
    <row r="269" spans="1:2" x14ac:dyDescent="0.25">
      <c r="A269" s="22" t="s">
        <v>12981</v>
      </c>
      <c r="B269" s="20">
        <v>1</v>
      </c>
    </row>
    <row r="270" spans="1:2" x14ac:dyDescent="0.25">
      <c r="A270" s="22" t="s">
        <v>20096</v>
      </c>
      <c r="B270" s="20">
        <v>1</v>
      </c>
    </row>
    <row r="271" spans="1:2" x14ac:dyDescent="0.25">
      <c r="A271" s="22" t="s">
        <v>18160</v>
      </c>
      <c r="B271" s="20">
        <v>1</v>
      </c>
    </row>
    <row r="272" spans="1:2" x14ac:dyDescent="0.25">
      <c r="A272" s="22" t="s">
        <v>16281</v>
      </c>
      <c r="B272" s="20">
        <v>1</v>
      </c>
    </row>
    <row r="273" spans="1:2" x14ac:dyDescent="0.25">
      <c r="A273" s="22" t="s">
        <v>21352</v>
      </c>
      <c r="B273" s="20">
        <v>1</v>
      </c>
    </row>
    <row r="274" spans="1:2" x14ac:dyDescent="0.25">
      <c r="A274" s="22" t="s">
        <v>16339</v>
      </c>
      <c r="B274" s="20">
        <v>1</v>
      </c>
    </row>
    <row r="275" spans="1:2" x14ac:dyDescent="0.25">
      <c r="A275" s="22" t="s">
        <v>21834</v>
      </c>
      <c r="B275" s="20">
        <v>1</v>
      </c>
    </row>
    <row r="276" spans="1:2" x14ac:dyDescent="0.25">
      <c r="A276" s="22" t="s">
        <v>16761</v>
      </c>
      <c r="B276" s="20">
        <v>1</v>
      </c>
    </row>
    <row r="277" spans="1:2" x14ac:dyDescent="0.25">
      <c r="A277" s="22" t="s">
        <v>10231</v>
      </c>
      <c r="B277" s="20">
        <v>1</v>
      </c>
    </row>
    <row r="278" spans="1:2" x14ac:dyDescent="0.25">
      <c r="A278" s="22" t="s">
        <v>19696</v>
      </c>
      <c r="B278" s="20">
        <v>1</v>
      </c>
    </row>
    <row r="279" spans="1:2" x14ac:dyDescent="0.25">
      <c r="A279" s="22" t="s">
        <v>14054</v>
      </c>
      <c r="B279" s="20">
        <v>1</v>
      </c>
    </row>
    <row r="280" spans="1:2" x14ac:dyDescent="0.25">
      <c r="A280" s="22" t="s">
        <v>10301</v>
      </c>
      <c r="B280" s="20">
        <v>1</v>
      </c>
    </row>
    <row r="281" spans="1:2" x14ac:dyDescent="0.25">
      <c r="A281" s="22" t="s">
        <v>1961</v>
      </c>
      <c r="B281" s="20">
        <v>1</v>
      </c>
    </row>
    <row r="282" spans="1:2" x14ac:dyDescent="0.25">
      <c r="A282" s="22" t="s">
        <v>14728</v>
      </c>
      <c r="B282" s="20">
        <v>1</v>
      </c>
    </row>
    <row r="283" spans="1:2" x14ac:dyDescent="0.25">
      <c r="A283" s="22" t="s">
        <v>4352</v>
      </c>
      <c r="B283" s="20">
        <v>1</v>
      </c>
    </row>
    <row r="284" spans="1:2" x14ac:dyDescent="0.25">
      <c r="A284" s="22" t="s">
        <v>3389</v>
      </c>
      <c r="B284" s="20">
        <v>1</v>
      </c>
    </row>
    <row r="285" spans="1:2" x14ac:dyDescent="0.25">
      <c r="A285" s="22" t="s">
        <v>5235</v>
      </c>
      <c r="B285" s="20">
        <v>1</v>
      </c>
    </row>
    <row r="286" spans="1:2" x14ac:dyDescent="0.25">
      <c r="A286" s="22" t="s">
        <v>16684</v>
      </c>
      <c r="B286" s="20">
        <v>1</v>
      </c>
    </row>
    <row r="287" spans="1:2" x14ac:dyDescent="0.25">
      <c r="A287" s="22" t="s">
        <v>3797</v>
      </c>
      <c r="B287" s="20">
        <v>1</v>
      </c>
    </row>
    <row r="288" spans="1:2" x14ac:dyDescent="0.25">
      <c r="A288" s="22" t="s">
        <v>19336</v>
      </c>
      <c r="B288" s="20">
        <v>1</v>
      </c>
    </row>
    <row r="289" spans="1:2" x14ac:dyDescent="0.25">
      <c r="A289" s="22" t="s">
        <v>15973</v>
      </c>
      <c r="B289" s="20">
        <v>1</v>
      </c>
    </row>
    <row r="290" spans="1:2" x14ac:dyDescent="0.25">
      <c r="A290" s="22" t="s">
        <v>20405</v>
      </c>
      <c r="B290" s="20">
        <v>1</v>
      </c>
    </row>
    <row r="291" spans="1:2" x14ac:dyDescent="0.25">
      <c r="A291" s="22" t="s">
        <v>4590</v>
      </c>
      <c r="B291" s="20">
        <v>1</v>
      </c>
    </row>
    <row r="292" spans="1:2" x14ac:dyDescent="0.25">
      <c r="A292" s="22" t="s">
        <v>20176</v>
      </c>
      <c r="B292" s="20">
        <v>1</v>
      </c>
    </row>
    <row r="293" spans="1:2" x14ac:dyDescent="0.25">
      <c r="A293" s="22" t="s">
        <v>19410</v>
      </c>
      <c r="B293" s="20">
        <v>1</v>
      </c>
    </row>
    <row r="294" spans="1:2" x14ac:dyDescent="0.25">
      <c r="A294" s="22" t="s">
        <v>7718</v>
      </c>
      <c r="B294" s="20">
        <v>1</v>
      </c>
    </row>
    <row r="295" spans="1:2" x14ac:dyDescent="0.25">
      <c r="A295" s="22" t="s">
        <v>756</v>
      </c>
      <c r="B295" s="20">
        <v>1</v>
      </c>
    </row>
    <row r="296" spans="1:2" x14ac:dyDescent="0.25">
      <c r="A296" s="22" t="s">
        <v>18613</v>
      </c>
      <c r="B296" s="20">
        <v>1</v>
      </c>
    </row>
    <row r="297" spans="1:2" x14ac:dyDescent="0.25">
      <c r="A297" s="22" t="s">
        <v>6720</v>
      </c>
      <c r="B297" s="20">
        <v>1</v>
      </c>
    </row>
    <row r="298" spans="1:2" x14ac:dyDescent="0.25">
      <c r="A298" s="22" t="s">
        <v>12931</v>
      </c>
      <c r="B298" s="20">
        <v>1</v>
      </c>
    </row>
    <row r="299" spans="1:2" x14ac:dyDescent="0.25">
      <c r="A299" s="22" t="s">
        <v>18592</v>
      </c>
      <c r="B299" s="20">
        <v>1</v>
      </c>
    </row>
    <row r="300" spans="1:2" x14ac:dyDescent="0.25">
      <c r="A300" s="22" t="s">
        <v>17389</v>
      </c>
      <c r="B300" s="20">
        <v>1</v>
      </c>
    </row>
    <row r="301" spans="1:2" x14ac:dyDescent="0.25">
      <c r="A301" s="22" t="s">
        <v>13972</v>
      </c>
      <c r="B301" s="20">
        <v>1</v>
      </c>
    </row>
    <row r="302" spans="1:2" x14ac:dyDescent="0.25">
      <c r="A302" s="22" t="s">
        <v>16474</v>
      </c>
      <c r="B302" s="20">
        <v>1</v>
      </c>
    </row>
    <row r="303" spans="1:2" x14ac:dyDescent="0.25">
      <c r="A303" s="22" t="s">
        <v>1107</v>
      </c>
      <c r="B303" s="20">
        <v>1</v>
      </c>
    </row>
    <row r="304" spans="1:2" x14ac:dyDescent="0.25">
      <c r="A304" s="22" t="s">
        <v>4559</v>
      </c>
      <c r="B304" s="20">
        <v>1</v>
      </c>
    </row>
    <row r="305" spans="1:2" x14ac:dyDescent="0.25">
      <c r="A305" s="22" t="s">
        <v>13778</v>
      </c>
      <c r="B305" s="20">
        <v>1</v>
      </c>
    </row>
    <row r="306" spans="1:2" x14ac:dyDescent="0.25">
      <c r="A306" s="22" t="s">
        <v>12754</v>
      </c>
      <c r="B306" s="20">
        <v>1</v>
      </c>
    </row>
    <row r="307" spans="1:2" x14ac:dyDescent="0.25">
      <c r="A307" s="22" t="s">
        <v>6990</v>
      </c>
      <c r="B307" s="20">
        <v>1</v>
      </c>
    </row>
    <row r="308" spans="1:2" x14ac:dyDescent="0.25">
      <c r="A308" s="22" t="s">
        <v>9096</v>
      </c>
      <c r="B308" s="20">
        <v>1</v>
      </c>
    </row>
    <row r="309" spans="1:2" x14ac:dyDescent="0.25">
      <c r="A309" s="22" t="s">
        <v>20216</v>
      </c>
      <c r="B309" s="20">
        <v>1</v>
      </c>
    </row>
    <row r="310" spans="1:2" x14ac:dyDescent="0.25">
      <c r="A310" s="22" t="s">
        <v>17386</v>
      </c>
      <c r="B310" s="20">
        <v>1</v>
      </c>
    </row>
    <row r="311" spans="1:2" x14ac:dyDescent="0.25">
      <c r="A311" s="22" t="s">
        <v>15176</v>
      </c>
      <c r="B311" s="20">
        <v>1</v>
      </c>
    </row>
    <row r="312" spans="1:2" x14ac:dyDescent="0.25">
      <c r="A312" s="22" t="s">
        <v>2500</v>
      </c>
      <c r="B312" s="20">
        <v>1</v>
      </c>
    </row>
    <row r="313" spans="1:2" x14ac:dyDescent="0.25">
      <c r="A313" s="22" t="s">
        <v>17589</v>
      </c>
      <c r="B313" s="20">
        <v>1</v>
      </c>
    </row>
    <row r="314" spans="1:2" x14ac:dyDescent="0.25">
      <c r="A314" s="22" t="s">
        <v>18115</v>
      </c>
      <c r="B314" s="20">
        <v>1</v>
      </c>
    </row>
    <row r="315" spans="1:2" x14ac:dyDescent="0.25">
      <c r="A315" s="22" t="s">
        <v>13630</v>
      </c>
      <c r="B315" s="20">
        <v>1</v>
      </c>
    </row>
    <row r="316" spans="1:2" x14ac:dyDescent="0.25">
      <c r="A316" s="22" t="s">
        <v>20738</v>
      </c>
      <c r="B316" s="20">
        <v>1</v>
      </c>
    </row>
    <row r="317" spans="1:2" x14ac:dyDescent="0.25">
      <c r="A317" s="22" t="s">
        <v>13299</v>
      </c>
      <c r="B317" s="20">
        <v>1</v>
      </c>
    </row>
    <row r="318" spans="1:2" x14ac:dyDescent="0.25">
      <c r="A318" s="22" t="s">
        <v>7536</v>
      </c>
      <c r="B318" s="20">
        <v>1</v>
      </c>
    </row>
    <row r="319" spans="1:2" x14ac:dyDescent="0.25">
      <c r="A319" s="22" t="s">
        <v>12266</v>
      </c>
      <c r="B319" s="20">
        <v>1</v>
      </c>
    </row>
    <row r="320" spans="1:2" x14ac:dyDescent="0.25">
      <c r="A320" s="22" t="s">
        <v>20977</v>
      </c>
      <c r="B320" s="20">
        <v>1</v>
      </c>
    </row>
    <row r="321" spans="1:2" x14ac:dyDescent="0.25">
      <c r="A321" s="22" t="s">
        <v>18891</v>
      </c>
      <c r="B321" s="20">
        <v>1</v>
      </c>
    </row>
    <row r="322" spans="1:2" x14ac:dyDescent="0.25">
      <c r="A322" s="22" t="s">
        <v>8163</v>
      </c>
      <c r="B322" s="20">
        <v>1</v>
      </c>
    </row>
    <row r="323" spans="1:2" x14ac:dyDescent="0.25">
      <c r="A323" s="22" t="s">
        <v>22551</v>
      </c>
      <c r="B323" s="20">
        <v>1</v>
      </c>
    </row>
    <row r="324" spans="1:2" x14ac:dyDescent="0.25">
      <c r="A324" s="22" t="s">
        <v>9634</v>
      </c>
      <c r="B324" s="20">
        <v>1</v>
      </c>
    </row>
    <row r="325" spans="1:2" x14ac:dyDescent="0.25">
      <c r="A325" s="22" t="s">
        <v>5142</v>
      </c>
      <c r="B325" s="20">
        <v>1</v>
      </c>
    </row>
    <row r="326" spans="1:2" x14ac:dyDescent="0.25">
      <c r="A326" s="22" t="s">
        <v>18210</v>
      </c>
      <c r="B326" s="20">
        <v>1</v>
      </c>
    </row>
    <row r="327" spans="1:2" x14ac:dyDescent="0.25">
      <c r="A327" s="22" t="s">
        <v>16863</v>
      </c>
      <c r="B327" s="20">
        <v>1</v>
      </c>
    </row>
    <row r="328" spans="1:2" x14ac:dyDescent="0.25">
      <c r="A328" s="22" t="s">
        <v>14324</v>
      </c>
      <c r="B328" s="20">
        <v>1</v>
      </c>
    </row>
    <row r="329" spans="1:2" x14ac:dyDescent="0.25">
      <c r="A329" s="22" t="s">
        <v>4294</v>
      </c>
      <c r="B329" s="20">
        <v>1</v>
      </c>
    </row>
    <row r="330" spans="1:2" x14ac:dyDescent="0.25">
      <c r="A330" s="22" t="s">
        <v>12316</v>
      </c>
      <c r="B330" s="20">
        <v>1</v>
      </c>
    </row>
    <row r="331" spans="1:2" x14ac:dyDescent="0.25">
      <c r="A331" s="22" t="s">
        <v>11555</v>
      </c>
      <c r="B331" s="20">
        <v>1</v>
      </c>
    </row>
    <row r="332" spans="1:2" x14ac:dyDescent="0.25">
      <c r="A332" s="22" t="s">
        <v>7681</v>
      </c>
      <c r="B332" s="20">
        <v>1</v>
      </c>
    </row>
    <row r="333" spans="1:2" x14ac:dyDescent="0.25">
      <c r="A333" s="22" t="s">
        <v>9403</v>
      </c>
      <c r="B333" s="20">
        <v>1</v>
      </c>
    </row>
    <row r="334" spans="1:2" x14ac:dyDescent="0.25">
      <c r="A334" s="22" t="s">
        <v>17378</v>
      </c>
      <c r="B334" s="20">
        <v>1</v>
      </c>
    </row>
    <row r="335" spans="1:2" x14ac:dyDescent="0.25">
      <c r="A335" s="22" t="s">
        <v>11190</v>
      </c>
      <c r="B335" s="20">
        <v>1</v>
      </c>
    </row>
    <row r="336" spans="1:2" x14ac:dyDescent="0.25">
      <c r="A336" s="22" t="s">
        <v>22225</v>
      </c>
      <c r="B336" s="20">
        <v>1</v>
      </c>
    </row>
    <row r="337" spans="1:2" x14ac:dyDescent="0.25">
      <c r="A337" s="22" t="s">
        <v>16398</v>
      </c>
      <c r="B337" s="20">
        <v>1</v>
      </c>
    </row>
    <row r="338" spans="1:2" x14ac:dyDescent="0.25">
      <c r="A338" s="22" t="s">
        <v>2283</v>
      </c>
      <c r="B338" s="20">
        <v>1</v>
      </c>
    </row>
    <row r="339" spans="1:2" x14ac:dyDescent="0.25">
      <c r="A339" s="22" t="s">
        <v>14229</v>
      </c>
      <c r="B339" s="20">
        <v>1</v>
      </c>
    </row>
    <row r="340" spans="1:2" x14ac:dyDescent="0.25">
      <c r="A340" s="22" t="s">
        <v>21872</v>
      </c>
      <c r="B340" s="20">
        <v>1</v>
      </c>
    </row>
    <row r="341" spans="1:2" x14ac:dyDescent="0.25">
      <c r="A341" s="22" t="s">
        <v>16805</v>
      </c>
      <c r="B341" s="20">
        <v>1</v>
      </c>
    </row>
    <row r="342" spans="1:2" x14ac:dyDescent="0.25">
      <c r="A342" s="22" t="s">
        <v>6680</v>
      </c>
      <c r="B342" s="20">
        <v>1</v>
      </c>
    </row>
    <row r="343" spans="1:2" x14ac:dyDescent="0.25">
      <c r="A343" s="22" t="s">
        <v>12072</v>
      </c>
      <c r="B343" s="20">
        <v>1</v>
      </c>
    </row>
    <row r="344" spans="1:2" x14ac:dyDescent="0.25">
      <c r="A344" s="22" t="s">
        <v>9899</v>
      </c>
      <c r="B344" s="20">
        <v>1</v>
      </c>
    </row>
    <row r="345" spans="1:2" x14ac:dyDescent="0.25">
      <c r="A345" s="22" t="s">
        <v>21031</v>
      </c>
      <c r="B345" s="20">
        <v>1</v>
      </c>
    </row>
    <row r="346" spans="1:2" x14ac:dyDescent="0.25">
      <c r="A346" s="22" t="s">
        <v>21437</v>
      </c>
      <c r="B346" s="20">
        <v>1</v>
      </c>
    </row>
    <row r="347" spans="1:2" x14ac:dyDescent="0.25">
      <c r="A347" s="22" t="s">
        <v>22493</v>
      </c>
      <c r="B347" s="20">
        <v>1</v>
      </c>
    </row>
    <row r="348" spans="1:2" x14ac:dyDescent="0.25">
      <c r="A348" s="22" t="s">
        <v>12094</v>
      </c>
      <c r="B348" s="20">
        <v>1</v>
      </c>
    </row>
    <row r="349" spans="1:2" x14ac:dyDescent="0.25">
      <c r="A349" s="22" t="s">
        <v>4971</v>
      </c>
      <c r="B349" s="20">
        <v>1</v>
      </c>
    </row>
    <row r="350" spans="1:2" x14ac:dyDescent="0.25">
      <c r="A350" s="22" t="s">
        <v>5651</v>
      </c>
      <c r="B350" s="20">
        <v>1</v>
      </c>
    </row>
    <row r="351" spans="1:2" x14ac:dyDescent="0.25">
      <c r="A351" s="22" t="s">
        <v>16571</v>
      </c>
      <c r="B351" s="20">
        <v>1</v>
      </c>
    </row>
    <row r="352" spans="1:2" x14ac:dyDescent="0.25">
      <c r="A352" s="22" t="s">
        <v>17013</v>
      </c>
      <c r="B352" s="20">
        <v>1</v>
      </c>
    </row>
    <row r="353" spans="1:2" x14ac:dyDescent="0.25">
      <c r="A353" s="22" t="s">
        <v>5845</v>
      </c>
      <c r="B353" s="20">
        <v>1</v>
      </c>
    </row>
    <row r="354" spans="1:2" x14ac:dyDescent="0.25">
      <c r="A354" s="22" t="s">
        <v>12845</v>
      </c>
      <c r="B354" s="20">
        <v>1</v>
      </c>
    </row>
    <row r="355" spans="1:2" x14ac:dyDescent="0.25">
      <c r="A355" s="22" t="s">
        <v>5527</v>
      </c>
      <c r="B355" s="20">
        <v>1</v>
      </c>
    </row>
    <row r="356" spans="1:2" x14ac:dyDescent="0.25">
      <c r="A356" s="22" t="s">
        <v>19774</v>
      </c>
      <c r="B356" s="20">
        <v>1</v>
      </c>
    </row>
    <row r="357" spans="1:2" x14ac:dyDescent="0.25">
      <c r="A357" s="22" t="s">
        <v>15509</v>
      </c>
      <c r="B357" s="20">
        <v>1</v>
      </c>
    </row>
    <row r="358" spans="1:2" x14ac:dyDescent="0.25">
      <c r="A358" s="22" t="s">
        <v>4403</v>
      </c>
      <c r="B358" s="20">
        <v>1</v>
      </c>
    </row>
    <row r="359" spans="1:2" x14ac:dyDescent="0.25">
      <c r="A359" s="22" t="s">
        <v>19446</v>
      </c>
      <c r="B359" s="20">
        <v>1</v>
      </c>
    </row>
    <row r="360" spans="1:2" x14ac:dyDescent="0.25">
      <c r="A360" s="22" t="s">
        <v>14332</v>
      </c>
      <c r="B360" s="20">
        <v>1</v>
      </c>
    </row>
    <row r="361" spans="1:2" x14ac:dyDescent="0.25">
      <c r="A361" s="22" t="s">
        <v>17228</v>
      </c>
      <c r="B361" s="20">
        <v>1</v>
      </c>
    </row>
    <row r="362" spans="1:2" x14ac:dyDescent="0.25">
      <c r="A362" s="22" t="s">
        <v>21472</v>
      </c>
      <c r="B362" s="20">
        <v>1</v>
      </c>
    </row>
    <row r="363" spans="1:2" x14ac:dyDescent="0.25">
      <c r="A363" s="22" t="s">
        <v>19468</v>
      </c>
      <c r="B363" s="20">
        <v>1</v>
      </c>
    </row>
    <row r="364" spans="1:2" x14ac:dyDescent="0.25">
      <c r="A364" s="22" t="s">
        <v>17201</v>
      </c>
      <c r="B364" s="20">
        <v>1</v>
      </c>
    </row>
    <row r="365" spans="1:2" x14ac:dyDescent="0.25">
      <c r="A365" s="22" t="s">
        <v>13279</v>
      </c>
      <c r="B365" s="20">
        <v>1</v>
      </c>
    </row>
    <row r="366" spans="1:2" x14ac:dyDescent="0.25">
      <c r="A366" s="22" t="s">
        <v>1968</v>
      </c>
      <c r="B366" s="20">
        <v>1</v>
      </c>
    </row>
    <row r="367" spans="1:2" x14ac:dyDescent="0.25">
      <c r="A367" s="22" t="s">
        <v>5979</v>
      </c>
      <c r="B367" s="20">
        <v>1</v>
      </c>
    </row>
    <row r="368" spans="1:2" x14ac:dyDescent="0.25">
      <c r="A368" s="22" t="s">
        <v>17938</v>
      </c>
      <c r="B368" s="20">
        <v>1</v>
      </c>
    </row>
    <row r="369" spans="1:2" x14ac:dyDescent="0.25">
      <c r="A369" s="22" t="s">
        <v>1451</v>
      </c>
      <c r="B369" s="20">
        <v>1</v>
      </c>
    </row>
    <row r="370" spans="1:2" x14ac:dyDescent="0.25">
      <c r="A370" s="22" t="s">
        <v>17216</v>
      </c>
      <c r="B370" s="20">
        <v>1</v>
      </c>
    </row>
    <row r="371" spans="1:2" x14ac:dyDescent="0.25">
      <c r="A371" s="22" t="s">
        <v>19248</v>
      </c>
      <c r="B371" s="20">
        <v>1</v>
      </c>
    </row>
    <row r="372" spans="1:2" x14ac:dyDescent="0.25">
      <c r="A372" s="22" t="s">
        <v>8960</v>
      </c>
      <c r="B372" s="20">
        <v>1</v>
      </c>
    </row>
    <row r="373" spans="1:2" x14ac:dyDescent="0.25">
      <c r="A373" s="22" t="s">
        <v>6025</v>
      </c>
      <c r="B373" s="20">
        <v>1</v>
      </c>
    </row>
    <row r="374" spans="1:2" x14ac:dyDescent="0.25">
      <c r="A374" s="22" t="s">
        <v>9867</v>
      </c>
      <c r="B374" s="20">
        <v>1</v>
      </c>
    </row>
    <row r="375" spans="1:2" x14ac:dyDescent="0.25">
      <c r="A375" s="22" t="s">
        <v>1764</v>
      </c>
      <c r="B375" s="20">
        <v>1</v>
      </c>
    </row>
    <row r="376" spans="1:2" x14ac:dyDescent="0.25">
      <c r="A376" s="22" t="s">
        <v>12897</v>
      </c>
      <c r="B376" s="20">
        <v>1</v>
      </c>
    </row>
    <row r="377" spans="1:2" x14ac:dyDescent="0.25">
      <c r="A377" s="22" t="s">
        <v>20638</v>
      </c>
      <c r="B377" s="20">
        <v>1</v>
      </c>
    </row>
    <row r="378" spans="1:2" x14ac:dyDescent="0.25">
      <c r="A378" s="22" t="s">
        <v>19127</v>
      </c>
      <c r="B378" s="20">
        <v>1</v>
      </c>
    </row>
    <row r="379" spans="1:2" x14ac:dyDescent="0.25">
      <c r="A379" s="22" t="s">
        <v>19690</v>
      </c>
      <c r="B379" s="20">
        <v>1</v>
      </c>
    </row>
    <row r="380" spans="1:2" x14ac:dyDescent="0.25">
      <c r="A380" s="22" t="s">
        <v>21610</v>
      </c>
      <c r="B380" s="20">
        <v>1</v>
      </c>
    </row>
    <row r="381" spans="1:2" x14ac:dyDescent="0.25">
      <c r="A381" s="22" t="s">
        <v>6368</v>
      </c>
      <c r="B381" s="20">
        <v>1</v>
      </c>
    </row>
    <row r="382" spans="1:2" x14ac:dyDescent="0.25">
      <c r="A382" s="22" t="s">
        <v>1901</v>
      </c>
      <c r="B382" s="20">
        <v>1</v>
      </c>
    </row>
    <row r="383" spans="1:2" x14ac:dyDescent="0.25">
      <c r="A383" s="22" t="s">
        <v>10635</v>
      </c>
      <c r="B383" s="20">
        <v>1</v>
      </c>
    </row>
    <row r="384" spans="1:2" x14ac:dyDescent="0.25">
      <c r="A384" s="22" t="s">
        <v>6366</v>
      </c>
      <c r="B384" s="20">
        <v>1</v>
      </c>
    </row>
    <row r="385" spans="1:2" x14ac:dyDescent="0.25">
      <c r="A385" s="22" t="s">
        <v>8676</v>
      </c>
      <c r="B385" s="20">
        <v>1</v>
      </c>
    </row>
    <row r="386" spans="1:2" x14ac:dyDescent="0.25">
      <c r="A386" s="22" t="s">
        <v>9031</v>
      </c>
      <c r="B386" s="20">
        <v>1</v>
      </c>
    </row>
    <row r="387" spans="1:2" x14ac:dyDescent="0.25">
      <c r="A387" s="22" t="s">
        <v>8531</v>
      </c>
      <c r="B387" s="20">
        <v>1</v>
      </c>
    </row>
    <row r="388" spans="1:2" x14ac:dyDescent="0.25">
      <c r="A388" s="22" t="s">
        <v>17114</v>
      </c>
      <c r="B388" s="20">
        <v>1</v>
      </c>
    </row>
    <row r="389" spans="1:2" x14ac:dyDescent="0.25">
      <c r="A389" s="22" t="s">
        <v>4615</v>
      </c>
      <c r="B389" s="20">
        <v>1</v>
      </c>
    </row>
    <row r="390" spans="1:2" x14ac:dyDescent="0.25">
      <c r="A390" s="22" t="s">
        <v>6410</v>
      </c>
      <c r="B390" s="20">
        <v>1</v>
      </c>
    </row>
    <row r="391" spans="1:2" x14ac:dyDescent="0.25">
      <c r="A391" s="22" t="s">
        <v>15944</v>
      </c>
      <c r="B391" s="20">
        <v>1</v>
      </c>
    </row>
    <row r="392" spans="1:2" x14ac:dyDescent="0.25">
      <c r="A392" s="22" t="s">
        <v>3405</v>
      </c>
      <c r="B392" s="20">
        <v>1</v>
      </c>
    </row>
    <row r="393" spans="1:2" x14ac:dyDescent="0.25">
      <c r="A393" s="22" t="s">
        <v>7865</v>
      </c>
      <c r="B393" s="20">
        <v>1</v>
      </c>
    </row>
    <row r="394" spans="1:2" x14ac:dyDescent="0.25">
      <c r="A394" s="22" t="s">
        <v>16633</v>
      </c>
      <c r="B394" s="20">
        <v>1</v>
      </c>
    </row>
    <row r="395" spans="1:2" x14ac:dyDescent="0.25">
      <c r="A395" s="22" t="s">
        <v>13285</v>
      </c>
      <c r="B395" s="20">
        <v>1</v>
      </c>
    </row>
    <row r="396" spans="1:2" x14ac:dyDescent="0.25">
      <c r="A396" s="22" t="s">
        <v>17820</v>
      </c>
      <c r="B396" s="20">
        <v>1</v>
      </c>
    </row>
    <row r="397" spans="1:2" x14ac:dyDescent="0.25">
      <c r="A397" s="22" t="s">
        <v>16056</v>
      </c>
      <c r="B397" s="20">
        <v>1</v>
      </c>
    </row>
    <row r="398" spans="1:2" x14ac:dyDescent="0.25">
      <c r="A398" s="22" t="s">
        <v>4776</v>
      </c>
      <c r="B398" s="20">
        <v>1</v>
      </c>
    </row>
    <row r="399" spans="1:2" x14ac:dyDescent="0.25">
      <c r="A399" s="22" t="s">
        <v>4350</v>
      </c>
      <c r="B399" s="20">
        <v>1</v>
      </c>
    </row>
    <row r="400" spans="1:2" x14ac:dyDescent="0.25">
      <c r="A400" s="22" t="s">
        <v>19752</v>
      </c>
      <c r="B400" s="20">
        <v>1</v>
      </c>
    </row>
    <row r="401" spans="1:2" x14ac:dyDescent="0.25">
      <c r="A401" s="22" t="s">
        <v>16964</v>
      </c>
      <c r="B401" s="20">
        <v>1</v>
      </c>
    </row>
    <row r="402" spans="1:2" x14ac:dyDescent="0.25">
      <c r="A402" s="22" t="s">
        <v>13014</v>
      </c>
      <c r="B402" s="20">
        <v>1</v>
      </c>
    </row>
    <row r="403" spans="1:2" x14ac:dyDescent="0.25">
      <c r="A403" s="22" t="s">
        <v>19876</v>
      </c>
      <c r="B403" s="20">
        <v>1</v>
      </c>
    </row>
    <row r="404" spans="1:2" x14ac:dyDescent="0.25">
      <c r="A404" s="22" t="s">
        <v>9025</v>
      </c>
      <c r="B404" s="20">
        <v>1</v>
      </c>
    </row>
    <row r="405" spans="1:2" x14ac:dyDescent="0.25">
      <c r="A405" s="22" t="s">
        <v>22910</v>
      </c>
      <c r="B405" s="20">
        <v>1</v>
      </c>
    </row>
    <row r="406" spans="1:2" x14ac:dyDescent="0.25">
      <c r="A406" s="22" t="s">
        <v>5004</v>
      </c>
      <c r="B406" s="20">
        <v>1</v>
      </c>
    </row>
    <row r="407" spans="1:2" x14ac:dyDescent="0.25">
      <c r="A407" s="22" t="s">
        <v>2241</v>
      </c>
      <c r="B407" s="20">
        <v>1</v>
      </c>
    </row>
    <row r="408" spans="1:2" x14ac:dyDescent="0.25">
      <c r="A408" s="22" t="s">
        <v>22690</v>
      </c>
      <c r="B408" s="20">
        <v>1</v>
      </c>
    </row>
    <row r="409" spans="1:2" x14ac:dyDescent="0.25">
      <c r="A409" s="22" t="s">
        <v>6907</v>
      </c>
      <c r="B409" s="20">
        <v>1</v>
      </c>
    </row>
    <row r="410" spans="1:2" x14ac:dyDescent="0.25">
      <c r="A410" s="22" t="s">
        <v>15465</v>
      </c>
      <c r="B410" s="20">
        <v>1</v>
      </c>
    </row>
    <row r="411" spans="1:2" x14ac:dyDescent="0.25">
      <c r="A411" s="22" t="s">
        <v>18857</v>
      </c>
      <c r="B411" s="20">
        <v>1</v>
      </c>
    </row>
    <row r="412" spans="1:2" x14ac:dyDescent="0.25">
      <c r="A412" s="22" t="s">
        <v>18060</v>
      </c>
      <c r="B412" s="20">
        <v>1</v>
      </c>
    </row>
    <row r="413" spans="1:2" x14ac:dyDescent="0.25">
      <c r="A413" s="22" t="s">
        <v>21122</v>
      </c>
      <c r="B413" s="20">
        <v>1</v>
      </c>
    </row>
    <row r="414" spans="1:2" x14ac:dyDescent="0.25">
      <c r="A414" s="22" t="s">
        <v>15861</v>
      </c>
      <c r="B414" s="20">
        <v>1</v>
      </c>
    </row>
    <row r="415" spans="1:2" x14ac:dyDescent="0.25">
      <c r="A415" s="22" t="s">
        <v>21549</v>
      </c>
      <c r="B415" s="20">
        <v>1</v>
      </c>
    </row>
    <row r="416" spans="1:2" x14ac:dyDescent="0.25">
      <c r="A416" s="22" t="s">
        <v>14532</v>
      </c>
      <c r="B416" s="20">
        <v>1</v>
      </c>
    </row>
    <row r="417" spans="1:2" x14ac:dyDescent="0.25">
      <c r="A417" s="22" t="s">
        <v>11652</v>
      </c>
      <c r="B417" s="20">
        <v>1</v>
      </c>
    </row>
    <row r="418" spans="1:2" x14ac:dyDescent="0.25">
      <c r="A418" s="22" t="s">
        <v>5231</v>
      </c>
      <c r="B418" s="20">
        <v>1</v>
      </c>
    </row>
    <row r="419" spans="1:2" x14ac:dyDescent="0.25">
      <c r="A419" s="22" t="s">
        <v>14178</v>
      </c>
      <c r="B419" s="20">
        <v>1</v>
      </c>
    </row>
    <row r="420" spans="1:2" x14ac:dyDescent="0.25">
      <c r="A420" s="22" t="s">
        <v>21670</v>
      </c>
      <c r="B420" s="20">
        <v>1</v>
      </c>
    </row>
    <row r="421" spans="1:2" x14ac:dyDescent="0.25">
      <c r="A421" s="22" t="s">
        <v>12645</v>
      </c>
      <c r="B421" s="20">
        <v>1</v>
      </c>
    </row>
    <row r="422" spans="1:2" x14ac:dyDescent="0.25">
      <c r="A422" s="22" t="s">
        <v>21535</v>
      </c>
      <c r="B422" s="20">
        <v>1</v>
      </c>
    </row>
    <row r="423" spans="1:2" x14ac:dyDescent="0.25">
      <c r="A423" s="22" t="s">
        <v>20601</v>
      </c>
      <c r="B423" s="20">
        <v>1</v>
      </c>
    </row>
    <row r="424" spans="1:2" x14ac:dyDescent="0.25">
      <c r="A424" s="22" t="s">
        <v>3874</v>
      </c>
      <c r="B424" s="20">
        <v>1</v>
      </c>
    </row>
    <row r="425" spans="1:2" x14ac:dyDescent="0.25">
      <c r="A425" s="22" t="s">
        <v>17531</v>
      </c>
      <c r="B425" s="20">
        <v>1</v>
      </c>
    </row>
    <row r="426" spans="1:2" x14ac:dyDescent="0.25">
      <c r="A426" s="22" t="s">
        <v>10207</v>
      </c>
      <c r="B426" s="20">
        <v>1</v>
      </c>
    </row>
    <row r="427" spans="1:2" x14ac:dyDescent="0.25">
      <c r="A427" s="22" t="s">
        <v>14481</v>
      </c>
      <c r="B427" s="20">
        <v>1</v>
      </c>
    </row>
    <row r="428" spans="1:2" x14ac:dyDescent="0.25">
      <c r="A428" s="22" t="s">
        <v>15140</v>
      </c>
      <c r="B428" s="20">
        <v>1</v>
      </c>
    </row>
    <row r="429" spans="1:2" x14ac:dyDescent="0.25">
      <c r="A429" s="22" t="s">
        <v>19064</v>
      </c>
      <c r="B429" s="20">
        <v>1</v>
      </c>
    </row>
    <row r="430" spans="1:2" x14ac:dyDescent="0.25">
      <c r="A430" s="22" t="s">
        <v>1293</v>
      </c>
      <c r="B430" s="20">
        <v>1</v>
      </c>
    </row>
    <row r="431" spans="1:2" x14ac:dyDescent="0.25">
      <c r="A431" s="22" t="s">
        <v>2832</v>
      </c>
      <c r="B431" s="20">
        <v>1</v>
      </c>
    </row>
    <row r="432" spans="1:2" x14ac:dyDescent="0.25">
      <c r="A432" s="22" t="s">
        <v>13996</v>
      </c>
      <c r="B432" s="20">
        <v>1</v>
      </c>
    </row>
    <row r="433" spans="1:2" x14ac:dyDescent="0.25">
      <c r="A433" s="22" t="s">
        <v>17326</v>
      </c>
      <c r="B433" s="20">
        <v>1</v>
      </c>
    </row>
    <row r="434" spans="1:2" x14ac:dyDescent="0.25">
      <c r="A434" s="22" t="s">
        <v>12641</v>
      </c>
      <c r="B434" s="20">
        <v>1</v>
      </c>
    </row>
    <row r="435" spans="1:2" x14ac:dyDescent="0.25">
      <c r="A435" s="22" t="s">
        <v>19882</v>
      </c>
      <c r="B435" s="20">
        <v>1</v>
      </c>
    </row>
    <row r="436" spans="1:2" x14ac:dyDescent="0.25">
      <c r="A436" s="22" t="s">
        <v>13063</v>
      </c>
      <c r="B436" s="20">
        <v>1</v>
      </c>
    </row>
    <row r="437" spans="1:2" x14ac:dyDescent="0.25">
      <c r="A437" s="22" t="s">
        <v>9692</v>
      </c>
      <c r="B437" s="20">
        <v>1</v>
      </c>
    </row>
    <row r="438" spans="1:2" x14ac:dyDescent="0.25">
      <c r="A438" s="22" t="s">
        <v>14732</v>
      </c>
      <c r="B438" s="20">
        <v>1</v>
      </c>
    </row>
    <row r="439" spans="1:2" x14ac:dyDescent="0.25">
      <c r="A439" s="22" t="s">
        <v>12029</v>
      </c>
      <c r="B439" s="20">
        <v>1</v>
      </c>
    </row>
    <row r="440" spans="1:2" x14ac:dyDescent="0.25">
      <c r="A440" s="22" t="s">
        <v>8242</v>
      </c>
      <c r="B440" s="20">
        <v>1</v>
      </c>
    </row>
    <row r="441" spans="1:2" x14ac:dyDescent="0.25">
      <c r="A441" s="22" t="s">
        <v>17364</v>
      </c>
      <c r="B441" s="20">
        <v>1</v>
      </c>
    </row>
    <row r="442" spans="1:2" x14ac:dyDescent="0.25">
      <c r="A442" s="22" t="s">
        <v>3255</v>
      </c>
      <c r="B442" s="20">
        <v>1</v>
      </c>
    </row>
    <row r="443" spans="1:2" x14ac:dyDescent="0.25">
      <c r="A443" s="22" t="s">
        <v>12405</v>
      </c>
      <c r="B443" s="20">
        <v>1</v>
      </c>
    </row>
    <row r="444" spans="1:2" x14ac:dyDescent="0.25">
      <c r="A444" s="22" t="s">
        <v>16061</v>
      </c>
      <c r="B444" s="20">
        <v>1</v>
      </c>
    </row>
    <row r="445" spans="1:2" x14ac:dyDescent="0.25">
      <c r="A445" s="22" t="s">
        <v>19761</v>
      </c>
      <c r="B445" s="20">
        <v>1</v>
      </c>
    </row>
    <row r="446" spans="1:2" x14ac:dyDescent="0.25">
      <c r="A446" s="22" t="s">
        <v>10273</v>
      </c>
      <c r="B446" s="20">
        <v>1</v>
      </c>
    </row>
    <row r="447" spans="1:2" x14ac:dyDescent="0.25">
      <c r="A447" s="22" t="s">
        <v>17880</v>
      </c>
      <c r="B447" s="20">
        <v>1</v>
      </c>
    </row>
    <row r="448" spans="1:2" x14ac:dyDescent="0.25">
      <c r="A448" s="22" t="s">
        <v>15168</v>
      </c>
      <c r="B448" s="20">
        <v>1</v>
      </c>
    </row>
    <row r="449" spans="1:2" x14ac:dyDescent="0.25">
      <c r="A449" s="22" t="s">
        <v>3085</v>
      </c>
      <c r="B449" s="20">
        <v>1</v>
      </c>
    </row>
    <row r="450" spans="1:2" x14ac:dyDescent="0.25">
      <c r="A450" s="22" t="s">
        <v>12648</v>
      </c>
      <c r="B450" s="20">
        <v>1</v>
      </c>
    </row>
    <row r="451" spans="1:2" x14ac:dyDescent="0.25">
      <c r="A451" s="22" t="s">
        <v>18871</v>
      </c>
      <c r="B451" s="20">
        <v>1</v>
      </c>
    </row>
    <row r="452" spans="1:2" x14ac:dyDescent="0.25">
      <c r="A452" s="22" t="s">
        <v>6183</v>
      </c>
      <c r="B452" s="20">
        <v>1</v>
      </c>
    </row>
    <row r="453" spans="1:2" x14ac:dyDescent="0.25">
      <c r="A453" s="22" t="s">
        <v>11455</v>
      </c>
      <c r="B453" s="20">
        <v>1</v>
      </c>
    </row>
    <row r="454" spans="1:2" x14ac:dyDescent="0.25">
      <c r="A454" s="22" t="s">
        <v>6785</v>
      </c>
      <c r="B454" s="20">
        <v>1</v>
      </c>
    </row>
    <row r="455" spans="1:2" x14ac:dyDescent="0.25">
      <c r="A455" s="22" t="s">
        <v>5050</v>
      </c>
      <c r="B455" s="20">
        <v>1</v>
      </c>
    </row>
    <row r="456" spans="1:2" x14ac:dyDescent="0.25">
      <c r="A456" s="22" t="s">
        <v>1496</v>
      </c>
      <c r="B456" s="20">
        <v>1</v>
      </c>
    </row>
    <row r="457" spans="1:2" x14ac:dyDescent="0.25">
      <c r="A457" s="22" t="s">
        <v>9442</v>
      </c>
      <c r="B457" s="20">
        <v>1</v>
      </c>
    </row>
    <row r="458" spans="1:2" x14ac:dyDescent="0.25">
      <c r="A458" s="22" t="s">
        <v>10130</v>
      </c>
      <c r="B458" s="20">
        <v>1</v>
      </c>
    </row>
    <row r="459" spans="1:2" x14ac:dyDescent="0.25">
      <c r="A459" s="22" t="s">
        <v>6342</v>
      </c>
      <c r="B459" s="20">
        <v>1</v>
      </c>
    </row>
    <row r="460" spans="1:2" x14ac:dyDescent="0.25">
      <c r="A460" s="22" t="s">
        <v>11111</v>
      </c>
      <c r="B460" s="20">
        <v>1</v>
      </c>
    </row>
    <row r="461" spans="1:2" x14ac:dyDescent="0.25">
      <c r="A461" s="22" t="s">
        <v>14901</v>
      </c>
      <c r="B461" s="20">
        <v>1</v>
      </c>
    </row>
    <row r="462" spans="1:2" x14ac:dyDescent="0.25">
      <c r="A462" s="22" t="s">
        <v>8342</v>
      </c>
      <c r="B462" s="20">
        <v>1</v>
      </c>
    </row>
    <row r="463" spans="1:2" x14ac:dyDescent="0.25">
      <c r="A463" s="22" t="s">
        <v>6985</v>
      </c>
      <c r="B463" s="20">
        <v>1</v>
      </c>
    </row>
    <row r="464" spans="1:2" x14ac:dyDescent="0.25">
      <c r="A464" s="22" t="s">
        <v>19653</v>
      </c>
      <c r="B464" s="20">
        <v>1</v>
      </c>
    </row>
    <row r="465" spans="1:2" x14ac:dyDescent="0.25">
      <c r="A465" s="22" t="s">
        <v>868</v>
      </c>
      <c r="B465" s="20">
        <v>1</v>
      </c>
    </row>
    <row r="466" spans="1:2" x14ac:dyDescent="0.25">
      <c r="A466" s="22" t="s">
        <v>6645</v>
      </c>
      <c r="B466" s="20">
        <v>1</v>
      </c>
    </row>
    <row r="467" spans="1:2" x14ac:dyDescent="0.25">
      <c r="A467" s="22" t="s">
        <v>21492</v>
      </c>
      <c r="B467" s="20">
        <v>1</v>
      </c>
    </row>
    <row r="468" spans="1:2" x14ac:dyDescent="0.25">
      <c r="A468" s="22" t="s">
        <v>17046</v>
      </c>
      <c r="B468" s="20">
        <v>1</v>
      </c>
    </row>
    <row r="469" spans="1:2" x14ac:dyDescent="0.25">
      <c r="A469" s="22" t="s">
        <v>11552</v>
      </c>
      <c r="B469" s="20">
        <v>1</v>
      </c>
    </row>
    <row r="470" spans="1:2" x14ac:dyDescent="0.25">
      <c r="A470" s="22" t="s">
        <v>17324</v>
      </c>
      <c r="B470" s="20">
        <v>1</v>
      </c>
    </row>
    <row r="471" spans="1:2" x14ac:dyDescent="0.25">
      <c r="A471" s="22" t="s">
        <v>4135</v>
      </c>
      <c r="B471" s="20">
        <v>1</v>
      </c>
    </row>
    <row r="472" spans="1:2" x14ac:dyDescent="0.25">
      <c r="A472" s="22" t="s">
        <v>17213</v>
      </c>
      <c r="B472" s="20">
        <v>1</v>
      </c>
    </row>
    <row r="473" spans="1:2" x14ac:dyDescent="0.25">
      <c r="A473" s="22" t="s">
        <v>11402</v>
      </c>
      <c r="B473" s="20">
        <v>1</v>
      </c>
    </row>
    <row r="474" spans="1:2" x14ac:dyDescent="0.25">
      <c r="A474" s="22" t="s">
        <v>5356</v>
      </c>
      <c r="B474" s="20">
        <v>1</v>
      </c>
    </row>
    <row r="475" spans="1:2" x14ac:dyDescent="0.25">
      <c r="A475" s="22" t="s">
        <v>11788</v>
      </c>
      <c r="B475" s="20">
        <v>1</v>
      </c>
    </row>
    <row r="476" spans="1:2" x14ac:dyDescent="0.25">
      <c r="A476" s="22" t="s">
        <v>2816</v>
      </c>
      <c r="B476" s="20">
        <v>1</v>
      </c>
    </row>
    <row r="477" spans="1:2" x14ac:dyDescent="0.25">
      <c r="A477" s="22" t="s">
        <v>12058</v>
      </c>
      <c r="B477" s="20">
        <v>1</v>
      </c>
    </row>
    <row r="478" spans="1:2" x14ac:dyDescent="0.25">
      <c r="A478" s="22" t="s">
        <v>12791</v>
      </c>
      <c r="B478" s="20">
        <v>1</v>
      </c>
    </row>
    <row r="479" spans="1:2" x14ac:dyDescent="0.25">
      <c r="A479" s="22" t="s">
        <v>16435</v>
      </c>
      <c r="B479" s="20">
        <v>1</v>
      </c>
    </row>
    <row r="480" spans="1:2" x14ac:dyDescent="0.25">
      <c r="A480" s="22" t="s">
        <v>13382</v>
      </c>
      <c r="B480" s="20">
        <v>1</v>
      </c>
    </row>
    <row r="481" spans="1:2" x14ac:dyDescent="0.25">
      <c r="A481" s="22" t="s">
        <v>20303</v>
      </c>
      <c r="B481" s="20">
        <v>1</v>
      </c>
    </row>
    <row r="482" spans="1:2" x14ac:dyDescent="0.25">
      <c r="A482" s="22" t="s">
        <v>12988</v>
      </c>
      <c r="B482" s="20">
        <v>1</v>
      </c>
    </row>
    <row r="483" spans="1:2" x14ac:dyDescent="0.25">
      <c r="A483" s="22" t="s">
        <v>7679</v>
      </c>
      <c r="B483" s="20">
        <v>1</v>
      </c>
    </row>
    <row r="484" spans="1:2" x14ac:dyDescent="0.25">
      <c r="A484" s="22" t="s">
        <v>15932</v>
      </c>
      <c r="B484" s="20">
        <v>1</v>
      </c>
    </row>
    <row r="485" spans="1:2" x14ac:dyDescent="0.25">
      <c r="A485" s="22" t="s">
        <v>16620</v>
      </c>
      <c r="B485" s="20">
        <v>1</v>
      </c>
    </row>
    <row r="486" spans="1:2" x14ac:dyDescent="0.25">
      <c r="A486" s="22" t="s">
        <v>8844</v>
      </c>
      <c r="B486" s="20">
        <v>1</v>
      </c>
    </row>
    <row r="487" spans="1:2" x14ac:dyDescent="0.25">
      <c r="A487" s="22" t="s">
        <v>6640</v>
      </c>
      <c r="B487" s="20">
        <v>1</v>
      </c>
    </row>
    <row r="488" spans="1:2" x14ac:dyDescent="0.25">
      <c r="A488" s="22" t="s">
        <v>956</v>
      </c>
      <c r="B488" s="20">
        <v>1</v>
      </c>
    </row>
    <row r="489" spans="1:2" x14ac:dyDescent="0.25">
      <c r="A489" s="22" t="s">
        <v>3731</v>
      </c>
      <c r="B489" s="20">
        <v>1</v>
      </c>
    </row>
    <row r="490" spans="1:2" x14ac:dyDescent="0.25">
      <c r="A490" s="22" t="s">
        <v>8872</v>
      </c>
      <c r="B490" s="20">
        <v>1</v>
      </c>
    </row>
    <row r="491" spans="1:2" x14ac:dyDescent="0.25">
      <c r="A491" s="22" t="s">
        <v>14659</v>
      </c>
      <c r="B491" s="20">
        <v>1</v>
      </c>
    </row>
    <row r="492" spans="1:2" x14ac:dyDescent="0.25">
      <c r="A492" s="22" t="s">
        <v>16274</v>
      </c>
      <c r="B492" s="20">
        <v>1</v>
      </c>
    </row>
    <row r="493" spans="1:2" x14ac:dyDescent="0.25">
      <c r="A493" s="22" t="s">
        <v>16059</v>
      </c>
      <c r="B493" s="20">
        <v>1</v>
      </c>
    </row>
    <row r="494" spans="1:2" x14ac:dyDescent="0.25">
      <c r="A494" s="22" t="s">
        <v>10355</v>
      </c>
      <c r="B494" s="20">
        <v>1</v>
      </c>
    </row>
    <row r="495" spans="1:2" x14ac:dyDescent="0.25">
      <c r="A495" s="22" t="s">
        <v>21235</v>
      </c>
      <c r="B495" s="20">
        <v>1</v>
      </c>
    </row>
    <row r="496" spans="1:2" x14ac:dyDescent="0.25">
      <c r="A496" s="22" t="s">
        <v>23029</v>
      </c>
      <c r="B496" s="20">
        <v>1</v>
      </c>
    </row>
    <row r="497" spans="1:2" x14ac:dyDescent="0.25">
      <c r="A497" s="22" t="s">
        <v>8233</v>
      </c>
      <c r="B497" s="20">
        <v>1</v>
      </c>
    </row>
    <row r="498" spans="1:2" x14ac:dyDescent="0.25">
      <c r="A498" s="22" t="s">
        <v>18611</v>
      </c>
      <c r="B498" s="20">
        <v>1</v>
      </c>
    </row>
    <row r="499" spans="1:2" x14ac:dyDescent="0.25">
      <c r="A499" s="22" t="s">
        <v>11612</v>
      </c>
      <c r="B499" s="20">
        <v>1</v>
      </c>
    </row>
    <row r="500" spans="1:2" x14ac:dyDescent="0.25">
      <c r="A500" s="22" t="s">
        <v>4495</v>
      </c>
      <c r="B500" s="20">
        <v>1</v>
      </c>
    </row>
    <row r="501" spans="1:2" x14ac:dyDescent="0.25">
      <c r="A501" s="22" t="s">
        <v>5716</v>
      </c>
      <c r="B501" s="20">
        <v>1</v>
      </c>
    </row>
    <row r="502" spans="1:2" x14ac:dyDescent="0.25">
      <c r="A502" s="22" t="s">
        <v>22047</v>
      </c>
      <c r="B502" s="20">
        <v>1</v>
      </c>
    </row>
    <row r="503" spans="1:2" x14ac:dyDescent="0.25">
      <c r="A503" s="22" t="s">
        <v>10578</v>
      </c>
      <c r="B503" s="20">
        <v>1</v>
      </c>
    </row>
    <row r="504" spans="1:2" x14ac:dyDescent="0.25">
      <c r="A504" s="22" t="s">
        <v>9742</v>
      </c>
      <c r="B504" s="20">
        <v>1</v>
      </c>
    </row>
    <row r="505" spans="1:2" x14ac:dyDescent="0.25">
      <c r="A505" s="22" t="s">
        <v>11373</v>
      </c>
      <c r="B505" s="20">
        <v>1</v>
      </c>
    </row>
    <row r="506" spans="1:2" x14ac:dyDescent="0.25">
      <c r="A506" s="22" t="s">
        <v>8477</v>
      </c>
      <c r="B506" s="20">
        <v>1</v>
      </c>
    </row>
    <row r="507" spans="1:2" x14ac:dyDescent="0.25">
      <c r="A507" s="22" t="s">
        <v>14557</v>
      </c>
      <c r="B507" s="20">
        <v>1</v>
      </c>
    </row>
    <row r="508" spans="1:2" x14ac:dyDescent="0.25">
      <c r="A508" s="22" t="s">
        <v>17302</v>
      </c>
      <c r="B508" s="20">
        <v>1</v>
      </c>
    </row>
    <row r="509" spans="1:2" x14ac:dyDescent="0.25">
      <c r="A509" s="22" t="s">
        <v>18011</v>
      </c>
      <c r="B509" s="20">
        <v>1</v>
      </c>
    </row>
    <row r="510" spans="1:2" x14ac:dyDescent="0.25">
      <c r="A510" s="22" t="s">
        <v>1064</v>
      </c>
      <c r="B510" s="20">
        <v>1</v>
      </c>
    </row>
    <row r="511" spans="1:2" x14ac:dyDescent="0.25">
      <c r="A511" s="22" t="s">
        <v>19855</v>
      </c>
      <c r="B511" s="20">
        <v>1</v>
      </c>
    </row>
    <row r="512" spans="1:2" x14ac:dyDescent="0.25">
      <c r="A512" s="22" t="s">
        <v>18003</v>
      </c>
      <c r="B512" s="20">
        <v>1</v>
      </c>
    </row>
    <row r="513" spans="1:2" x14ac:dyDescent="0.25">
      <c r="A513" s="22" t="s">
        <v>2836</v>
      </c>
      <c r="B513" s="20">
        <v>1</v>
      </c>
    </row>
    <row r="514" spans="1:2" x14ac:dyDescent="0.25">
      <c r="A514" s="22" t="s">
        <v>11600</v>
      </c>
      <c r="B514" s="20">
        <v>1</v>
      </c>
    </row>
    <row r="515" spans="1:2" x14ac:dyDescent="0.25">
      <c r="A515" s="22" t="s">
        <v>13444</v>
      </c>
      <c r="B515" s="20">
        <v>1</v>
      </c>
    </row>
    <row r="516" spans="1:2" x14ac:dyDescent="0.25">
      <c r="A516" s="22" t="s">
        <v>9820</v>
      </c>
      <c r="B516" s="20">
        <v>1</v>
      </c>
    </row>
    <row r="517" spans="1:2" x14ac:dyDescent="0.25">
      <c r="A517" s="22" t="s">
        <v>16554</v>
      </c>
      <c r="B517" s="20">
        <v>1</v>
      </c>
    </row>
    <row r="518" spans="1:2" x14ac:dyDescent="0.25">
      <c r="A518" s="22" t="s">
        <v>943</v>
      </c>
      <c r="B518" s="20">
        <v>1</v>
      </c>
    </row>
    <row r="519" spans="1:2" x14ac:dyDescent="0.25">
      <c r="A519" s="22" t="s">
        <v>17783</v>
      </c>
      <c r="B519" s="20">
        <v>1</v>
      </c>
    </row>
    <row r="520" spans="1:2" x14ac:dyDescent="0.25">
      <c r="A520" s="22" t="s">
        <v>12548</v>
      </c>
      <c r="B520" s="20">
        <v>1</v>
      </c>
    </row>
    <row r="521" spans="1:2" x14ac:dyDescent="0.25">
      <c r="A521" s="22" t="s">
        <v>5727</v>
      </c>
      <c r="B521" s="20">
        <v>1</v>
      </c>
    </row>
    <row r="522" spans="1:2" x14ac:dyDescent="0.25">
      <c r="A522" s="22" t="s">
        <v>4631</v>
      </c>
      <c r="B522" s="20">
        <v>1</v>
      </c>
    </row>
    <row r="523" spans="1:2" x14ac:dyDescent="0.25">
      <c r="A523" s="22" t="s">
        <v>6661</v>
      </c>
      <c r="B523" s="20">
        <v>1</v>
      </c>
    </row>
    <row r="524" spans="1:2" x14ac:dyDescent="0.25">
      <c r="A524" s="22" t="s">
        <v>15632</v>
      </c>
      <c r="B524" s="20">
        <v>1</v>
      </c>
    </row>
    <row r="525" spans="1:2" x14ac:dyDescent="0.25">
      <c r="A525" s="22" t="s">
        <v>2852</v>
      </c>
      <c r="B525" s="20">
        <v>1</v>
      </c>
    </row>
    <row r="526" spans="1:2" x14ac:dyDescent="0.25">
      <c r="A526" s="22" t="s">
        <v>16694</v>
      </c>
      <c r="B526" s="20">
        <v>1</v>
      </c>
    </row>
    <row r="527" spans="1:2" x14ac:dyDescent="0.25">
      <c r="A527" s="22" t="s">
        <v>22484</v>
      </c>
      <c r="B527" s="20">
        <v>1</v>
      </c>
    </row>
    <row r="528" spans="1:2" x14ac:dyDescent="0.25">
      <c r="A528" s="22" t="s">
        <v>14016</v>
      </c>
      <c r="B528" s="20">
        <v>1</v>
      </c>
    </row>
    <row r="529" spans="1:2" x14ac:dyDescent="0.25">
      <c r="A529" s="22" t="s">
        <v>12014</v>
      </c>
      <c r="B529" s="20">
        <v>1</v>
      </c>
    </row>
    <row r="530" spans="1:2" x14ac:dyDescent="0.25">
      <c r="A530" s="22" t="s">
        <v>11574</v>
      </c>
      <c r="B530" s="20">
        <v>1</v>
      </c>
    </row>
    <row r="531" spans="1:2" x14ac:dyDescent="0.25">
      <c r="A531" s="22" t="s">
        <v>5621</v>
      </c>
      <c r="B531" s="20">
        <v>1</v>
      </c>
    </row>
    <row r="532" spans="1:2" x14ac:dyDescent="0.25">
      <c r="A532" s="22" t="s">
        <v>14764</v>
      </c>
      <c r="B532" s="20">
        <v>1</v>
      </c>
    </row>
    <row r="533" spans="1:2" x14ac:dyDescent="0.25">
      <c r="A533" s="22" t="s">
        <v>1913</v>
      </c>
      <c r="B533" s="20">
        <v>1</v>
      </c>
    </row>
    <row r="534" spans="1:2" x14ac:dyDescent="0.25">
      <c r="A534" s="22" t="s">
        <v>16478</v>
      </c>
      <c r="B534" s="20">
        <v>1</v>
      </c>
    </row>
    <row r="535" spans="1:2" x14ac:dyDescent="0.25">
      <c r="A535" s="22" t="s">
        <v>22469</v>
      </c>
      <c r="B535" s="20">
        <v>1</v>
      </c>
    </row>
    <row r="536" spans="1:2" x14ac:dyDescent="0.25">
      <c r="A536" s="22" t="s">
        <v>6381</v>
      </c>
      <c r="B536" s="20">
        <v>1</v>
      </c>
    </row>
    <row r="537" spans="1:2" x14ac:dyDescent="0.25">
      <c r="A537" s="22" t="s">
        <v>20435</v>
      </c>
      <c r="B537" s="20">
        <v>1</v>
      </c>
    </row>
    <row r="538" spans="1:2" x14ac:dyDescent="0.25">
      <c r="A538" s="22" t="s">
        <v>7834</v>
      </c>
      <c r="B538" s="20">
        <v>1</v>
      </c>
    </row>
    <row r="539" spans="1:2" x14ac:dyDescent="0.25">
      <c r="A539" s="22" t="s">
        <v>18448</v>
      </c>
      <c r="B539" s="20">
        <v>1</v>
      </c>
    </row>
    <row r="540" spans="1:2" x14ac:dyDescent="0.25">
      <c r="A540" s="22" t="s">
        <v>16308</v>
      </c>
      <c r="B540" s="20">
        <v>1</v>
      </c>
    </row>
    <row r="541" spans="1:2" x14ac:dyDescent="0.25">
      <c r="A541" s="22" t="s">
        <v>21425</v>
      </c>
      <c r="B541" s="20">
        <v>1</v>
      </c>
    </row>
    <row r="542" spans="1:2" x14ac:dyDescent="0.25">
      <c r="A542" s="22" t="s">
        <v>17101</v>
      </c>
      <c r="B542" s="20">
        <v>1</v>
      </c>
    </row>
    <row r="543" spans="1:2" x14ac:dyDescent="0.25">
      <c r="A543" s="22" t="s">
        <v>21553</v>
      </c>
      <c r="B543" s="20">
        <v>1</v>
      </c>
    </row>
    <row r="544" spans="1:2" x14ac:dyDescent="0.25">
      <c r="A544" s="22" t="s">
        <v>7395</v>
      </c>
      <c r="B544" s="20">
        <v>1</v>
      </c>
    </row>
    <row r="545" spans="1:2" x14ac:dyDescent="0.25">
      <c r="A545" s="22" t="s">
        <v>9805</v>
      </c>
      <c r="B545" s="20">
        <v>1</v>
      </c>
    </row>
    <row r="546" spans="1:2" x14ac:dyDescent="0.25">
      <c r="A546" s="22" t="s">
        <v>10616</v>
      </c>
      <c r="B546" s="20">
        <v>1</v>
      </c>
    </row>
    <row r="547" spans="1:2" x14ac:dyDescent="0.25">
      <c r="A547" s="22" t="s">
        <v>13347</v>
      </c>
      <c r="B547" s="20">
        <v>1</v>
      </c>
    </row>
    <row r="548" spans="1:2" x14ac:dyDescent="0.25">
      <c r="A548" s="22" t="s">
        <v>15534</v>
      </c>
      <c r="B548" s="20">
        <v>1</v>
      </c>
    </row>
    <row r="549" spans="1:2" x14ac:dyDescent="0.25">
      <c r="A549" s="22" t="s">
        <v>12636</v>
      </c>
      <c r="B549" s="20">
        <v>1</v>
      </c>
    </row>
    <row r="550" spans="1:2" x14ac:dyDescent="0.25">
      <c r="A550" s="22" t="s">
        <v>8980</v>
      </c>
      <c r="B550" s="20">
        <v>1</v>
      </c>
    </row>
    <row r="551" spans="1:2" x14ac:dyDescent="0.25">
      <c r="A551" s="22" t="s">
        <v>19866</v>
      </c>
      <c r="B551" s="20">
        <v>1</v>
      </c>
    </row>
    <row r="552" spans="1:2" x14ac:dyDescent="0.25">
      <c r="A552" s="22" t="s">
        <v>13775</v>
      </c>
      <c r="B552" s="20">
        <v>1</v>
      </c>
    </row>
    <row r="553" spans="1:2" x14ac:dyDescent="0.25">
      <c r="A553" s="22" t="s">
        <v>10290</v>
      </c>
      <c r="B553" s="20">
        <v>1</v>
      </c>
    </row>
    <row r="554" spans="1:2" x14ac:dyDescent="0.25">
      <c r="A554" s="22" t="s">
        <v>6563</v>
      </c>
      <c r="B554" s="20">
        <v>1</v>
      </c>
    </row>
    <row r="555" spans="1:2" x14ac:dyDescent="0.25">
      <c r="A555" s="22" t="s">
        <v>15485</v>
      </c>
      <c r="B555" s="20">
        <v>1</v>
      </c>
    </row>
    <row r="556" spans="1:2" x14ac:dyDescent="0.25">
      <c r="A556" s="22" t="s">
        <v>12870</v>
      </c>
      <c r="B556" s="20">
        <v>1</v>
      </c>
    </row>
    <row r="557" spans="1:2" x14ac:dyDescent="0.25">
      <c r="A557" s="22" t="s">
        <v>20409</v>
      </c>
      <c r="B557" s="20">
        <v>1</v>
      </c>
    </row>
    <row r="558" spans="1:2" x14ac:dyDescent="0.25">
      <c r="A558" s="22" t="s">
        <v>13757</v>
      </c>
      <c r="B558" s="20">
        <v>1</v>
      </c>
    </row>
    <row r="559" spans="1:2" x14ac:dyDescent="0.25">
      <c r="A559" s="22" t="s">
        <v>7743</v>
      </c>
      <c r="B559" s="20">
        <v>1</v>
      </c>
    </row>
    <row r="560" spans="1:2" x14ac:dyDescent="0.25">
      <c r="A560" s="22" t="s">
        <v>21112</v>
      </c>
      <c r="B560" s="20">
        <v>1</v>
      </c>
    </row>
    <row r="561" spans="1:2" x14ac:dyDescent="0.25">
      <c r="A561" s="22" t="s">
        <v>4309</v>
      </c>
      <c r="B561" s="20">
        <v>1</v>
      </c>
    </row>
    <row r="562" spans="1:2" x14ac:dyDescent="0.25">
      <c r="A562" s="22" t="s">
        <v>13158</v>
      </c>
      <c r="B562" s="20">
        <v>1</v>
      </c>
    </row>
    <row r="563" spans="1:2" x14ac:dyDescent="0.25">
      <c r="A563" s="22" t="s">
        <v>4175</v>
      </c>
      <c r="B563" s="20">
        <v>1</v>
      </c>
    </row>
    <row r="564" spans="1:2" x14ac:dyDescent="0.25">
      <c r="A564" s="22" t="s">
        <v>3464</v>
      </c>
      <c r="B564" s="20">
        <v>1</v>
      </c>
    </row>
    <row r="565" spans="1:2" x14ac:dyDescent="0.25">
      <c r="A565" s="22" t="s">
        <v>1407</v>
      </c>
      <c r="B565" s="20">
        <v>1</v>
      </c>
    </row>
    <row r="566" spans="1:2" x14ac:dyDescent="0.25">
      <c r="A566" s="22" t="s">
        <v>20904</v>
      </c>
      <c r="B566" s="20">
        <v>1</v>
      </c>
    </row>
    <row r="567" spans="1:2" x14ac:dyDescent="0.25">
      <c r="A567" s="22" t="s">
        <v>15201</v>
      </c>
      <c r="B567" s="20">
        <v>1</v>
      </c>
    </row>
    <row r="568" spans="1:2" x14ac:dyDescent="0.25">
      <c r="A568" s="22" t="s">
        <v>17890</v>
      </c>
      <c r="B568" s="20">
        <v>1</v>
      </c>
    </row>
    <row r="569" spans="1:2" x14ac:dyDescent="0.25">
      <c r="A569" s="22" t="s">
        <v>4582</v>
      </c>
      <c r="B569" s="20">
        <v>1</v>
      </c>
    </row>
    <row r="570" spans="1:2" x14ac:dyDescent="0.25">
      <c r="A570" s="22" t="s">
        <v>18378</v>
      </c>
      <c r="B570" s="20">
        <v>1</v>
      </c>
    </row>
    <row r="571" spans="1:2" x14ac:dyDescent="0.25">
      <c r="A571" s="22" t="s">
        <v>21443</v>
      </c>
      <c r="B571" s="20">
        <v>1</v>
      </c>
    </row>
    <row r="572" spans="1:2" x14ac:dyDescent="0.25">
      <c r="A572" s="22" t="s">
        <v>20308</v>
      </c>
      <c r="B572" s="20">
        <v>1</v>
      </c>
    </row>
    <row r="573" spans="1:2" x14ac:dyDescent="0.25">
      <c r="A573" s="22" t="s">
        <v>5491</v>
      </c>
      <c r="B573" s="20">
        <v>1</v>
      </c>
    </row>
    <row r="574" spans="1:2" x14ac:dyDescent="0.25">
      <c r="A574" s="22" t="s">
        <v>11387</v>
      </c>
      <c r="B574" s="20">
        <v>1</v>
      </c>
    </row>
    <row r="575" spans="1:2" x14ac:dyDescent="0.25">
      <c r="A575" s="22" t="s">
        <v>6518</v>
      </c>
      <c r="B575" s="20">
        <v>1</v>
      </c>
    </row>
    <row r="576" spans="1:2" x14ac:dyDescent="0.25">
      <c r="A576" s="22" t="s">
        <v>5675</v>
      </c>
      <c r="B576" s="20">
        <v>1</v>
      </c>
    </row>
    <row r="577" spans="1:2" x14ac:dyDescent="0.25">
      <c r="A577" s="22" t="s">
        <v>21666</v>
      </c>
      <c r="B577" s="20">
        <v>1</v>
      </c>
    </row>
    <row r="578" spans="1:2" x14ac:dyDescent="0.25">
      <c r="A578" s="22" t="s">
        <v>18897</v>
      </c>
      <c r="B578" s="20">
        <v>1</v>
      </c>
    </row>
    <row r="579" spans="1:2" x14ac:dyDescent="0.25">
      <c r="A579" s="22" t="s">
        <v>11226</v>
      </c>
      <c r="B579" s="20">
        <v>1</v>
      </c>
    </row>
    <row r="580" spans="1:2" x14ac:dyDescent="0.25">
      <c r="A580" s="22" t="s">
        <v>19305</v>
      </c>
      <c r="B580" s="20">
        <v>1</v>
      </c>
    </row>
    <row r="581" spans="1:2" x14ac:dyDescent="0.25">
      <c r="A581" s="22" t="s">
        <v>10649</v>
      </c>
      <c r="B581" s="20">
        <v>1</v>
      </c>
    </row>
    <row r="582" spans="1:2" x14ac:dyDescent="0.25">
      <c r="A582" s="22" t="s">
        <v>16932</v>
      </c>
      <c r="B582" s="20">
        <v>1</v>
      </c>
    </row>
    <row r="583" spans="1:2" x14ac:dyDescent="0.25">
      <c r="A583" s="22" t="s">
        <v>12724</v>
      </c>
      <c r="B583" s="20">
        <v>1</v>
      </c>
    </row>
    <row r="584" spans="1:2" x14ac:dyDescent="0.25">
      <c r="A584" s="22" t="s">
        <v>17507</v>
      </c>
      <c r="B584" s="20">
        <v>1</v>
      </c>
    </row>
    <row r="585" spans="1:2" x14ac:dyDescent="0.25">
      <c r="A585" s="22" t="s">
        <v>7189</v>
      </c>
      <c r="B585" s="20">
        <v>1</v>
      </c>
    </row>
    <row r="586" spans="1:2" x14ac:dyDescent="0.25">
      <c r="A586" s="22" t="s">
        <v>20565</v>
      </c>
      <c r="B586" s="20">
        <v>1</v>
      </c>
    </row>
    <row r="587" spans="1:2" x14ac:dyDescent="0.25">
      <c r="A587" s="22" t="s">
        <v>16859</v>
      </c>
      <c r="B587" s="20">
        <v>1</v>
      </c>
    </row>
    <row r="588" spans="1:2" x14ac:dyDescent="0.25">
      <c r="A588" s="22" t="s">
        <v>7799</v>
      </c>
      <c r="B588" s="20">
        <v>1</v>
      </c>
    </row>
    <row r="589" spans="1:2" x14ac:dyDescent="0.25">
      <c r="A589" s="22" t="s">
        <v>20725</v>
      </c>
      <c r="B589" s="20">
        <v>1</v>
      </c>
    </row>
    <row r="590" spans="1:2" x14ac:dyDescent="0.25">
      <c r="A590" s="22" t="s">
        <v>3711</v>
      </c>
      <c r="B590" s="20">
        <v>1</v>
      </c>
    </row>
    <row r="591" spans="1:2" x14ac:dyDescent="0.25">
      <c r="A591" s="22" t="s">
        <v>11025</v>
      </c>
      <c r="B591" s="20">
        <v>1</v>
      </c>
    </row>
    <row r="592" spans="1:2" x14ac:dyDescent="0.25">
      <c r="A592" s="22" t="s">
        <v>20205</v>
      </c>
      <c r="B592" s="20">
        <v>1</v>
      </c>
    </row>
    <row r="593" spans="1:2" x14ac:dyDescent="0.25">
      <c r="A593" s="22" t="s">
        <v>13831</v>
      </c>
      <c r="B593" s="20">
        <v>1</v>
      </c>
    </row>
    <row r="594" spans="1:2" x14ac:dyDescent="0.25">
      <c r="A594" s="22" t="s">
        <v>844</v>
      </c>
      <c r="B594" s="20">
        <v>1</v>
      </c>
    </row>
    <row r="595" spans="1:2" x14ac:dyDescent="0.25">
      <c r="A595" s="22" t="s">
        <v>20004</v>
      </c>
      <c r="B595" s="20">
        <v>1</v>
      </c>
    </row>
    <row r="596" spans="1:2" x14ac:dyDescent="0.25">
      <c r="A596" s="22" t="s">
        <v>15457</v>
      </c>
      <c r="B596" s="20">
        <v>1</v>
      </c>
    </row>
    <row r="597" spans="1:2" x14ac:dyDescent="0.25">
      <c r="A597" s="22" t="s">
        <v>14987</v>
      </c>
      <c r="B597" s="20">
        <v>1</v>
      </c>
    </row>
    <row r="598" spans="1:2" x14ac:dyDescent="0.25">
      <c r="A598" s="22" t="s">
        <v>14065</v>
      </c>
      <c r="B598" s="20">
        <v>1</v>
      </c>
    </row>
    <row r="599" spans="1:2" x14ac:dyDescent="0.25">
      <c r="A599" s="22" t="s">
        <v>1018</v>
      </c>
      <c r="B599" s="20">
        <v>1</v>
      </c>
    </row>
    <row r="600" spans="1:2" x14ac:dyDescent="0.25">
      <c r="A600" s="22" t="s">
        <v>21356</v>
      </c>
      <c r="B600" s="20">
        <v>1</v>
      </c>
    </row>
    <row r="601" spans="1:2" x14ac:dyDescent="0.25">
      <c r="A601" s="22" t="s">
        <v>16873</v>
      </c>
      <c r="B601" s="20">
        <v>1</v>
      </c>
    </row>
    <row r="602" spans="1:2" x14ac:dyDescent="0.25">
      <c r="A602" s="22" t="s">
        <v>6191</v>
      </c>
      <c r="B602" s="20">
        <v>1</v>
      </c>
    </row>
    <row r="603" spans="1:2" x14ac:dyDescent="0.25">
      <c r="A603" s="22" t="s">
        <v>5107</v>
      </c>
      <c r="B603" s="20">
        <v>1</v>
      </c>
    </row>
    <row r="604" spans="1:2" x14ac:dyDescent="0.25">
      <c r="A604" s="22" t="s">
        <v>21758</v>
      </c>
      <c r="B604" s="20">
        <v>1</v>
      </c>
    </row>
    <row r="605" spans="1:2" x14ac:dyDescent="0.25">
      <c r="A605" s="22" t="s">
        <v>7607</v>
      </c>
      <c r="B605" s="20">
        <v>1</v>
      </c>
    </row>
    <row r="606" spans="1:2" x14ac:dyDescent="0.25">
      <c r="A606" s="22" t="s">
        <v>16532</v>
      </c>
      <c r="B606" s="20">
        <v>1</v>
      </c>
    </row>
    <row r="607" spans="1:2" x14ac:dyDescent="0.25">
      <c r="A607" s="22" t="s">
        <v>6814</v>
      </c>
      <c r="B607" s="20">
        <v>1</v>
      </c>
    </row>
    <row r="608" spans="1:2" x14ac:dyDescent="0.25">
      <c r="A608" s="22" t="s">
        <v>16333</v>
      </c>
      <c r="B608" s="20">
        <v>1</v>
      </c>
    </row>
    <row r="609" spans="1:2" x14ac:dyDescent="0.25">
      <c r="A609" s="22" t="s">
        <v>22764</v>
      </c>
      <c r="B609" s="20">
        <v>1</v>
      </c>
    </row>
    <row r="610" spans="1:2" x14ac:dyDescent="0.25">
      <c r="A610" s="22" t="s">
        <v>17981</v>
      </c>
      <c r="B610" s="20">
        <v>1</v>
      </c>
    </row>
    <row r="611" spans="1:2" x14ac:dyDescent="0.25">
      <c r="A611" s="22" t="s">
        <v>4258</v>
      </c>
      <c r="B611" s="20">
        <v>1</v>
      </c>
    </row>
    <row r="612" spans="1:2" x14ac:dyDescent="0.25">
      <c r="A612" s="22" t="s">
        <v>6692</v>
      </c>
      <c r="B612" s="20">
        <v>1</v>
      </c>
    </row>
    <row r="613" spans="1:2" x14ac:dyDescent="0.25">
      <c r="A613" s="22" t="s">
        <v>14425</v>
      </c>
      <c r="B613" s="20">
        <v>1</v>
      </c>
    </row>
    <row r="614" spans="1:2" x14ac:dyDescent="0.25">
      <c r="A614" s="22" t="s">
        <v>12460</v>
      </c>
      <c r="B614" s="20">
        <v>1</v>
      </c>
    </row>
    <row r="615" spans="1:2" x14ac:dyDescent="0.25">
      <c r="A615" s="22" t="s">
        <v>12476</v>
      </c>
      <c r="B615" s="20">
        <v>1</v>
      </c>
    </row>
    <row r="616" spans="1:2" x14ac:dyDescent="0.25">
      <c r="A616" s="22" t="s">
        <v>21158</v>
      </c>
      <c r="B616" s="20">
        <v>1</v>
      </c>
    </row>
    <row r="617" spans="1:2" x14ac:dyDescent="0.25">
      <c r="A617" s="22" t="s">
        <v>15303</v>
      </c>
      <c r="B617" s="20">
        <v>1</v>
      </c>
    </row>
    <row r="618" spans="1:2" x14ac:dyDescent="0.25">
      <c r="A618" s="22" t="s">
        <v>3101</v>
      </c>
      <c r="B618" s="20">
        <v>1</v>
      </c>
    </row>
    <row r="619" spans="1:2" x14ac:dyDescent="0.25">
      <c r="A619" s="22" t="s">
        <v>17979</v>
      </c>
      <c r="B619" s="20">
        <v>1</v>
      </c>
    </row>
    <row r="620" spans="1:2" x14ac:dyDescent="0.25">
      <c r="A620" s="22" t="s">
        <v>9190</v>
      </c>
      <c r="B620" s="20">
        <v>1</v>
      </c>
    </row>
    <row r="621" spans="1:2" x14ac:dyDescent="0.25">
      <c r="A621" s="22" t="s">
        <v>12809</v>
      </c>
      <c r="B621" s="20">
        <v>1</v>
      </c>
    </row>
    <row r="622" spans="1:2" x14ac:dyDescent="0.25">
      <c r="A622" s="22" t="s">
        <v>11603</v>
      </c>
      <c r="B622" s="20">
        <v>1</v>
      </c>
    </row>
    <row r="623" spans="1:2" x14ac:dyDescent="0.25">
      <c r="A623" s="22" t="s">
        <v>6163</v>
      </c>
      <c r="B623" s="20">
        <v>1</v>
      </c>
    </row>
    <row r="624" spans="1:2" x14ac:dyDescent="0.25">
      <c r="A624" s="22" t="s">
        <v>19031</v>
      </c>
      <c r="B624" s="20">
        <v>1</v>
      </c>
    </row>
    <row r="625" spans="1:2" x14ac:dyDescent="0.25">
      <c r="A625" s="22" t="s">
        <v>10247</v>
      </c>
      <c r="B625" s="20">
        <v>1</v>
      </c>
    </row>
    <row r="626" spans="1:2" x14ac:dyDescent="0.25">
      <c r="A626" s="22" t="s">
        <v>14422</v>
      </c>
      <c r="B626" s="20">
        <v>1</v>
      </c>
    </row>
    <row r="627" spans="1:2" x14ac:dyDescent="0.25">
      <c r="A627" s="22" t="s">
        <v>9828</v>
      </c>
      <c r="B627" s="20">
        <v>1</v>
      </c>
    </row>
    <row r="628" spans="1:2" x14ac:dyDescent="0.25">
      <c r="A628" s="22" t="s">
        <v>8613</v>
      </c>
      <c r="B628" s="20">
        <v>1</v>
      </c>
    </row>
    <row r="629" spans="1:2" x14ac:dyDescent="0.25">
      <c r="A629" s="22" t="s">
        <v>11230</v>
      </c>
      <c r="B629" s="20">
        <v>1</v>
      </c>
    </row>
    <row r="630" spans="1:2" x14ac:dyDescent="0.25">
      <c r="A630" s="22" t="s">
        <v>19715</v>
      </c>
      <c r="B630" s="20">
        <v>1</v>
      </c>
    </row>
    <row r="631" spans="1:2" x14ac:dyDescent="0.25">
      <c r="A631" s="22" t="s">
        <v>12145</v>
      </c>
      <c r="B631" s="20">
        <v>1</v>
      </c>
    </row>
    <row r="632" spans="1:2" x14ac:dyDescent="0.25">
      <c r="A632" s="22" t="s">
        <v>6654</v>
      </c>
      <c r="B632" s="20">
        <v>1</v>
      </c>
    </row>
    <row r="633" spans="1:2" x14ac:dyDescent="0.25">
      <c r="A633" s="22" t="s">
        <v>19174</v>
      </c>
      <c r="B633" s="20">
        <v>1</v>
      </c>
    </row>
    <row r="634" spans="1:2" x14ac:dyDescent="0.25">
      <c r="A634" s="22" t="s">
        <v>12743</v>
      </c>
      <c r="B634" s="20">
        <v>1</v>
      </c>
    </row>
    <row r="635" spans="1:2" x14ac:dyDescent="0.25">
      <c r="A635" s="22" t="s">
        <v>3165</v>
      </c>
      <c r="B635" s="20">
        <v>1</v>
      </c>
    </row>
    <row r="636" spans="1:2" x14ac:dyDescent="0.25">
      <c r="A636" s="22" t="s">
        <v>16151</v>
      </c>
      <c r="B636" s="20">
        <v>1</v>
      </c>
    </row>
    <row r="637" spans="1:2" x14ac:dyDescent="0.25">
      <c r="A637" s="22" t="s">
        <v>9246</v>
      </c>
      <c r="B637" s="20">
        <v>1</v>
      </c>
    </row>
    <row r="638" spans="1:2" x14ac:dyDescent="0.25">
      <c r="A638" s="22" t="s">
        <v>14957</v>
      </c>
      <c r="B638" s="20">
        <v>1</v>
      </c>
    </row>
    <row r="639" spans="1:2" x14ac:dyDescent="0.25">
      <c r="A639" s="22" t="s">
        <v>2638</v>
      </c>
      <c r="B639" s="20">
        <v>1</v>
      </c>
    </row>
    <row r="640" spans="1:2" x14ac:dyDescent="0.25">
      <c r="A640" s="22" t="s">
        <v>13620</v>
      </c>
      <c r="B640" s="20">
        <v>1</v>
      </c>
    </row>
    <row r="641" spans="1:2" x14ac:dyDescent="0.25">
      <c r="A641" s="22" t="s">
        <v>7626</v>
      </c>
      <c r="B641" s="20">
        <v>1</v>
      </c>
    </row>
    <row r="642" spans="1:2" x14ac:dyDescent="0.25">
      <c r="A642" s="22" t="s">
        <v>2629</v>
      </c>
      <c r="B642" s="20">
        <v>1</v>
      </c>
    </row>
    <row r="643" spans="1:2" x14ac:dyDescent="0.25">
      <c r="A643" s="22" t="s">
        <v>11313</v>
      </c>
      <c r="B643" s="20">
        <v>1</v>
      </c>
    </row>
    <row r="644" spans="1:2" x14ac:dyDescent="0.25">
      <c r="A644" s="22" t="s">
        <v>8536</v>
      </c>
      <c r="B644" s="20">
        <v>1</v>
      </c>
    </row>
    <row r="645" spans="1:2" x14ac:dyDescent="0.25">
      <c r="A645" s="22" t="s">
        <v>11812</v>
      </c>
      <c r="B645" s="20">
        <v>1</v>
      </c>
    </row>
    <row r="646" spans="1:2" x14ac:dyDescent="0.25">
      <c r="A646" s="22" t="s">
        <v>1803</v>
      </c>
      <c r="B646" s="20">
        <v>1</v>
      </c>
    </row>
    <row r="647" spans="1:2" x14ac:dyDescent="0.25">
      <c r="A647" s="22" t="s">
        <v>15913</v>
      </c>
      <c r="B647" s="20">
        <v>1</v>
      </c>
    </row>
    <row r="648" spans="1:2" x14ac:dyDescent="0.25">
      <c r="A648" s="22" t="s">
        <v>10657</v>
      </c>
      <c r="B648" s="20">
        <v>1</v>
      </c>
    </row>
    <row r="649" spans="1:2" x14ac:dyDescent="0.25">
      <c r="A649" s="22" t="s">
        <v>848</v>
      </c>
      <c r="B649" s="20">
        <v>1</v>
      </c>
    </row>
    <row r="650" spans="1:2" x14ac:dyDescent="0.25">
      <c r="A650" s="22" t="s">
        <v>16994</v>
      </c>
      <c r="B650" s="20">
        <v>1</v>
      </c>
    </row>
    <row r="651" spans="1:2" x14ac:dyDescent="0.25">
      <c r="A651" s="22" t="s">
        <v>9642</v>
      </c>
      <c r="B651" s="20">
        <v>1</v>
      </c>
    </row>
    <row r="652" spans="1:2" x14ac:dyDescent="0.25">
      <c r="A652" s="22" t="s">
        <v>5790</v>
      </c>
      <c r="B652" s="20">
        <v>1</v>
      </c>
    </row>
    <row r="653" spans="1:2" x14ac:dyDescent="0.25">
      <c r="A653" s="22" t="s">
        <v>11309</v>
      </c>
      <c r="B653" s="20">
        <v>1</v>
      </c>
    </row>
    <row r="654" spans="1:2" x14ac:dyDescent="0.25">
      <c r="A654" s="22" t="s">
        <v>14357</v>
      </c>
      <c r="B654" s="20">
        <v>1</v>
      </c>
    </row>
    <row r="655" spans="1:2" x14ac:dyDescent="0.25">
      <c r="A655" s="22" t="s">
        <v>2824</v>
      </c>
      <c r="B655" s="20">
        <v>1</v>
      </c>
    </row>
    <row r="656" spans="1:2" x14ac:dyDescent="0.25">
      <c r="A656" s="22" t="s">
        <v>19712</v>
      </c>
      <c r="B656" s="20">
        <v>1</v>
      </c>
    </row>
    <row r="657" spans="1:2" x14ac:dyDescent="0.25">
      <c r="A657" s="22" t="s">
        <v>6412</v>
      </c>
      <c r="B657" s="20">
        <v>1</v>
      </c>
    </row>
    <row r="658" spans="1:2" x14ac:dyDescent="0.25">
      <c r="A658" s="22" t="s">
        <v>3332</v>
      </c>
      <c r="B658" s="20">
        <v>1</v>
      </c>
    </row>
    <row r="659" spans="1:2" x14ac:dyDescent="0.25">
      <c r="A659" s="22" t="s">
        <v>16750</v>
      </c>
      <c r="B659" s="20">
        <v>1</v>
      </c>
    </row>
    <row r="660" spans="1:2" x14ac:dyDescent="0.25">
      <c r="A660" s="22" t="s">
        <v>15170</v>
      </c>
      <c r="B660" s="20">
        <v>1</v>
      </c>
    </row>
    <row r="661" spans="1:2" x14ac:dyDescent="0.25">
      <c r="A661" s="22" t="s">
        <v>11209</v>
      </c>
      <c r="B661" s="20">
        <v>1</v>
      </c>
    </row>
    <row r="662" spans="1:2" x14ac:dyDescent="0.25">
      <c r="A662" s="22" t="s">
        <v>20355</v>
      </c>
      <c r="B662" s="20">
        <v>1</v>
      </c>
    </row>
    <row r="663" spans="1:2" x14ac:dyDescent="0.25">
      <c r="A663" s="22" t="s">
        <v>7458</v>
      </c>
      <c r="B663" s="20">
        <v>1</v>
      </c>
    </row>
    <row r="664" spans="1:2" x14ac:dyDescent="0.25">
      <c r="A664" s="22" t="s">
        <v>5016</v>
      </c>
      <c r="B664" s="20">
        <v>1</v>
      </c>
    </row>
    <row r="665" spans="1:2" x14ac:dyDescent="0.25">
      <c r="A665" s="22" t="s">
        <v>3172</v>
      </c>
      <c r="B665" s="20">
        <v>1</v>
      </c>
    </row>
    <row r="666" spans="1:2" x14ac:dyDescent="0.25">
      <c r="A666" s="22" t="s">
        <v>10887</v>
      </c>
      <c r="B666" s="20">
        <v>1</v>
      </c>
    </row>
    <row r="667" spans="1:2" x14ac:dyDescent="0.25">
      <c r="A667" s="22" t="s">
        <v>10426</v>
      </c>
      <c r="B667" s="20">
        <v>1</v>
      </c>
    </row>
    <row r="668" spans="1:2" x14ac:dyDescent="0.25">
      <c r="A668" s="22" t="s">
        <v>11878</v>
      </c>
      <c r="B668" s="20">
        <v>1</v>
      </c>
    </row>
    <row r="669" spans="1:2" x14ac:dyDescent="0.25">
      <c r="A669" s="22" t="s">
        <v>17360</v>
      </c>
      <c r="B669" s="20">
        <v>1</v>
      </c>
    </row>
    <row r="670" spans="1:2" x14ac:dyDescent="0.25">
      <c r="A670" s="22" t="s">
        <v>13852</v>
      </c>
      <c r="B670" s="20">
        <v>1</v>
      </c>
    </row>
    <row r="671" spans="1:2" x14ac:dyDescent="0.25">
      <c r="A671" s="22" t="s">
        <v>5215</v>
      </c>
      <c r="B671" s="20">
        <v>1</v>
      </c>
    </row>
    <row r="672" spans="1:2" x14ac:dyDescent="0.25">
      <c r="A672" s="22" t="s">
        <v>17433</v>
      </c>
      <c r="B672" s="20">
        <v>1</v>
      </c>
    </row>
    <row r="673" spans="1:2" x14ac:dyDescent="0.25">
      <c r="A673" s="22" t="s">
        <v>3478</v>
      </c>
      <c r="B673" s="20">
        <v>1</v>
      </c>
    </row>
    <row r="674" spans="1:2" x14ac:dyDescent="0.25">
      <c r="A674" s="22" t="s">
        <v>21037</v>
      </c>
      <c r="B674" s="20">
        <v>1</v>
      </c>
    </row>
    <row r="675" spans="1:2" x14ac:dyDescent="0.25">
      <c r="A675" s="22" t="s">
        <v>20401</v>
      </c>
      <c r="B675" s="20">
        <v>1</v>
      </c>
    </row>
    <row r="676" spans="1:2" x14ac:dyDescent="0.25">
      <c r="A676" s="22" t="s">
        <v>22211</v>
      </c>
      <c r="B676" s="20">
        <v>1</v>
      </c>
    </row>
    <row r="677" spans="1:2" x14ac:dyDescent="0.25">
      <c r="A677" s="22" t="s">
        <v>9299</v>
      </c>
      <c r="B677" s="20">
        <v>1</v>
      </c>
    </row>
    <row r="678" spans="1:2" x14ac:dyDescent="0.25">
      <c r="A678" s="22" t="s">
        <v>2102</v>
      </c>
      <c r="B678" s="20">
        <v>1</v>
      </c>
    </row>
    <row r="679" spans="1:2" x14ac:dyDescent="0.25">
      <c r="A679" s="22" t="s">
        <v>5511</v>
      </c>
      <c r="B679" s="20">
        <v>1</v>
      </c>
    </row>
    <row r="680" spans="1:2" x14ac:dyDescent="0.25">
      <c r="A680" s="22" t="s">
        <v>19160</v>
      </c>
      <c r="B680" s="20">
        <v>1</v>
      </c>
    </row>
    <row r="681" spans="1:2" x14ac:dyDescent="0.25">
      <c r="A681" s="22" t="s">
        <v>11459</v>
      </c>
      <c r="B681" s="20">
        <v>1</v>
      </c>
    </row>
    <row r="682" spans="1:2" x14ac:dyDescent="0.25">
      <c r="A682" s="22" t="s">
        <v>22532</v>
      </c>
      <c r="B682" s="20">
        <v>1</v>
      </c>
    </row>
    <row r="683" spans="1:2" x14ac:dyDescent="0.25">
      <c r="A683" s="22" t="s">
        <v>14673</v>
      </c>
      <c r="B683" s="20">
        <v>1</v>
      </c>
    </row>
    <row r="684" spans="1:2" x14ac:dyDescent="0.25">
      <c r="A684" s="22" t="s">
        <v>11496</v>
      </c>
      <c r="B684" s="20">
        <v>1</v>
      </c>
    </row>
    <row r="685" spans="1:2" x14ac:dyDescent="0.25">
      <c r="A685" s="22" t="s">
        <v>12489</v>
      </c>
      <c r="B685" s="20">
        <v>1</v>
      </c>
    </row>
    <row r="686" spans="1:2" x14ac:dyDescent="0.25">
      <c r="A686" s="22" t="s">
        <v>11214</v>
      </c>
      <c r="B686" s="20">
        <v>1</v>
      </c>
    </row>
    <row r="687" spans="1:2" x14ac:dyDescent="0.25">
      <c r="A687" s="22" t="s">
        <v>18494</v>
      </c>
      <c r="B687" s="20">
        <v>1</v>
      </c>
    </row>
    <row r="688" spans="1:2" x14ac:dyDescent="0.25">
      <c r="A688" s="22" t="s">
        <v>15626</v>
      </c>
      <c r="B688" s="20">
        <v>1</v>
      </c>
    </row>
    <row r="689" spans="1:2" x14ac:dyDescent="0.25">
      <c r="A689" s="22" t="s">
        <v>12611</v>
      </c>
      <c r="B689" s="20">
        <v>1</v>
      </c>
    </row>
    <row r="690" spans="1:2" x14ac:dyDescent="0.25">
      <c r="A690" s="22" t="s">
        <v>17667</v>
      </c>
      <c r="B690" s="20">
        <v>1</v>
      </c>
    </row>
    <row r="691" spans="1:2" x14ac:dyDescent="0.25">
      <c r="A691" s="22" t="s">
        <v>20703</v>
      </c>
      <c r="B691" s="20">
        <v>1</v>
      </c>
    </row>
    <row r="692" spans="1:2" x14ac:dyDescent="0.25">
      <c r="A692" s="22" t="s">
        <v>7163</v>
      </c>
      <c r="B692" s="20">
        <v>1</v>
      </c>
    </row>
    <row r="693" spans="1:2" x14ac:dyDescent="0.25">
      <c r="A693" s="22" t="s">
        <v>12350</v>
      </c>
      <c r="B693" s="20">
        <v>1</v>
      </c>
    </row>
    <row r="694" spans="1:2" x14ac:dyDescent="0.25">
      <c r="A694" s="22" t="s">
        <v>8712</v>
      </c>
      <c r="B694" s="20">
        <v>1</v>
      </c>
    </row>
    <row r="695" spans="1:2" x14ac:dyDescent="0.25">
      <c r="A695" s="22" t="s">
        <v>6520</v>
      </c>
      <c r="B695" s="20">
        <v>1</v>
      </c>
    </row>
    <row r="696" spans="1:2" x14ac:dyDescent="0.25">
      <c r="A696" s="22" t="s">
        <v>8202</v>
      </c>
      <c r="B696" s="20">
        <v>1</v>
      </c>
    </row>
    <row r="697" spans="1:2" x14ac:dyDescent="0.25">
      <c r="A697" s="22" t="s">
        <v>13432</v>
      </c>
      <c r="B697" s="20">
        <v>1</v>
      </c>
    </row>
    <row r="698" spans="1:2" x14ac:dyDescent="0.25">
      <c r="A698" s="22" t="s">
        <v>14140</v>
      </c>
      <c r="B698" s="20">
        <v>1</v>
      </c>
    </row>
    <row r="699" spans="1:2" x14ac:dyDescent="0.25">
      <c r="A699" s="22" t="s">
        <v>13293</v>
      </c>
      <c r="B699" s="20">
        <v>1</v>
      </c>
    </row>
    <row r="700" spans="1:2" x14ac:dyDescent="0.25">
      <c r="A700" s="22" t="s">
        <v>11440</v>
      </c>
      <c r="B700" s="20">
        <v>1</v>
      </c>
    </row>
    <row r="701" spans="1:2" x14ac:dyDescent="0.25">
      <c r="A701" s="22" t="s">
        <v>8932</v>
      </c>
      <c r="B701" s="20">
        <v>1</v>
      </c>
    </row>
    <row r="702" spans="1:2" x14ac:dyDescent="0.25">
      <c r="A702" s="22" t="s">
        <v>15005</v>
      </c>
      <c r="B702" s="20">
        <v>1</v>
      </c>
    </row>
    <row r="703" spans="1:2" x14ac:dyDescent="0.25">
      <c r="A703" s="22" t="s">
        <v>7253</v>
      </c>
      <c r="B703" s="20">
        <v>1</v>
      </c>
    </row>
    <row r="704" spans="1:2" x14ac:dyDescent="0.25">
      <c r="A704" s="22" t="s">
        <v>17419</v>
      </c>
      <c r="B704" s="20">
        <v>1</v>
      </c>
    </row>
    <row r="705" spans="1:2" x14ac:dyDescent="0.25">
      <c r="A705" s="22" t="s">
        <v>12330</v>
      </c>
      <c r="B705" s="20">
        <v>1</v>
      </c>
    </row>
    <row r="706" spans="1:2" x14ac:dyDescent="0.25">
      <c r="A706" s="22" t="s">
        <v>22732</v>
      </c>
      <c r="B706" s="20">
        <v>1</v>
      </c>
    </row>
    <row r="707" spans="1:2" x14ac:dyDescent="0.25">
      <c r="A707" s="22" t="s">
        <v>11130</v>
      </c>
      <c r="B707" s="20">
        <v>1</v>
      </c>
    </row>
    <row r="708" spans="1:2" x14ac:dyDescent="0.25">
      <c r="A708" s="22" t="s">
        <v>10332</v>
      </c>
      <c r="B708" s="20">
        <v>1</v>
      </c>
    </row>
    <row r="709" spans="1:2" x14ac:dyDescent="0.25">
      <c r="A709" s="22" t="s">
        <v>3355</v>
      </c>
      <c r="B709" s="20">
        <v>1</v>
      </c>
    </row>
    <row r="710" spans="1:2" x14ac:dyDescent="0.25">
      <c r="A710" s="22" t="s">
        <v>12910</v>
      </c>
      <c r="B710" s="20">
        <v>1</v>
      </c>
    </row>
    <row r="711" spans="1:2" x14ac:dyDescent="0.25">
      <c r="A711" s="22" t="s">
        <v>1547</v>
      </c>
      <c r="B711" s="20">
        <v>1</v>
      </c>
    </row>
    <row r="712" spans="1:2" x14ac:dyDescent="0.25">
      <c r="A712" s="22" t="s">
        <v>9079</v>
      </c>
      <c r="B712" s="20">
        <v>1</v>
      </c>
    </row>
    <row r="713" spans="1:2" x14ac:dyDescent="0.25">
      <c r="A713" s="22" t="s">
        <v>7323</v>
      </c>
      <c r="B713" s="20">
        <v>1</v>
      </c>
    </row>
    <row r="714" spans="1:2" x14ac:dyDescent="0.25">
      <c r="A714" s="22" t="s">
        <v>9264</v>
      </c>
      <c r="B714" s="20">
        <v>1</v>
      </c>
    </row>
    <row r="715" spans="1:2" x14ac:dyDescent="0.25">
      <c r="A715" s="22" t="s">
        <v>5933</v>
      </c>
      <c r="B715" s="20">
        <v>1</v>
      </c>
    </row>
    <row r="716" spans="1:2" x14ac:dyDescent="0.25">
      <c r="A716" s="22" t="s">
        <v>2550</v>
      </c>
      <c r="B716" s="20">
        <v>1</v>
      </c>
    </row>
    <row r="717" spans="1:2" x14ac:dyDescent="0.25">
      <c r="A717" s="22" t="s">
        <v>14315</v>
      </c>
      <c r="B717" s="20">
        <v>1</v>
      </c>
    </row>
    <row r="718" spans="1:2" x14ac:dyDescent="0.25">
      <c r="A718" s="22" t="s">
        <v>7957</v>
      </c>
      <c r="B718" s="20">
        <v>1</v>
      </c>
    </row>
    <row r="719" spans="1:2" x14ac:dyDescent="0.25">
      <c r="A719" s="22" t="s">
        <v>8229</v>
      </c>
      <c r="B719" s="20">
        <v>1</v>
      </c>
    </row>
    <row r="720" spans="1:2" x14ac:dyDescent="0.25">
      <c r="A720" s="22" t="s">
        <v>18008</v>
      </c>
      <c r="B720" s="20">
        <v>1</v>
      </c>
    </row>
    <row r="721" spans="1:2" x14ac:dyDescent="0.25">
      <c r="A721" s="22" t="s">
        <v>7518</v>
      </c>
      <c r="B721" s="20">
        <v>1</v>
      </c>
    </row>
    <row r="722" spans="1:2" x14ac:dyDescent="0.25">
      <c r="A722" s="22" t="s">
        <v>22016</v>
      </c>
      <c r="B722" s="20">
        <v>1</v>
      </c>
    </row>
    <row r="723" spans="1:2" x14ac:dyDescent="0.25">
      <c r="A723" s="22" t="s">
        <v>13590</v>
      </c>
      <c r="B723" s="20">
        <v>1</v>
      </c>
    </row>
    <row r="724" spans="1:2" x14ac:dyDescent="0.25">
      <c r="A724" s="22" t="s">
        <v>20653</v>
      </c>
      <c r="B724" s="20">
        <v>1</v>
      </c>
    </row>
    <row r="725" spans="1:2" x14ac:dyDescent="0.25">
      <c r="A725" s="22" t="s">
        <v>1897</v>
      </c>
      <c r="B725" s="20">
        <v>1</v>
      </c>
    </row>
    <row r="726" spans="1:2" x14ac:dyDescent="0.25">
      <c r="A726" s="22" t="s">
        <v>9547</v>
      </c>
      <c r="B726" s="20">
        <v>1</v>
      </c>
    </row>
    <row r="727" spans="1:2" x14ac:dyDescent="0.25">
      <c r="A727" s="22" t="s">
        <v>16413</v>
      </c>
      <c r="B727" s="20">
        <v>1</v>
      </c>
    </row>
    <row r="728" spans="1:2" x14ac:dyDescent="0.25">
      <c r="A728" s="22" t="s">
        <v>21238</v>
      </c>
      <c r="B728" s="20">
        <v>1</v>
      </c>
    </row>
    <row r="729" spans="1:2" x14ac:dyDescent="0.25">
      <c r="A729" s="22" t="s">
        <v>5414</v>
      </c>
      <c r="B729" s="20">
        <v>1</v>
      </c>
    </row>
    <row r="730" spans="1:2" x14ac:dyDescent="0.25">
      <c r="A730" s="22" t="s">
        <v>11884</v>
      </c>
      <c r="B730" s="20">
        <v>1</v>
      </c>
    </row>
    <row r="731" spans="1:2" x14ac:dyDescent="0.25">
      <c r="A731" s="22" t="s">
        <v>13866</v>
      </c>
      <c r="B731" s="20">
        <v>1</v>
      </c>
    </row>
    <row r="732" spans="1:2" x14ac:dyDescent="0.25">
      <c r="A732" s="22" t="s">
        <v>8983</v>
      </c>
      <c r="B732" s="20">
        <v>1</v>
      </c>
    </row>
    <row r="733" spans="1:2" x14ac:dyDescent="0.25">
      <c r="A733" s="22" t="s">
        <v>7604</v>
      </c>
      <c r="B733" s="20">
        <v>1</v>
      </c>
    </row>
    <row r="734" spans="1:2" x14ac:dyDescent="0.25">
      <c r="A734" s="22" t="s">
        <v>4786</v>
      </c>
      <c r="B734" s="20">
        <v>1</v>
      </c>
    </row>
    <row r="735" spans="1:2" x14ac:dyDescent="0.25">
      <c r="A735" s="22" t="s">
        <v>16366</v>
      </c>
      <c r="B735" s="20">
        <v>1</v>
      </c>
    </row>
    <row r="736" spans="1:2" x14ac:dyDescent="0.25">
      <c r="A736" s="22" t="s">
        <v>15010</v>
      </c>
      <c r="B736" s="20">
        <v>1</v>
      </c>
    </row>
    <row r="737" spans="1:2" x14ac:dyDescent="0.25">
      <c r="A737" s="22" t="s">
        <v>21708</v>
      </c>
      <c r="B737" s="20">
        <v>1</v>
      </c>
    </row>
    <row r="738" spans="1:2" x14ac:dyDescent="0.25">
      <c r="A738" s="22" t="s">
        <v>16494</v>
      </c>
      <c r="B738" s="20">
        <v>1</v>
      </c>
    </row>
    <row r="739" spans="1:2" x14ac:dyDescent="0.25">
      <c r="A739" s="22" t="s">
        <v>2305</v>
      </c>
      <c r="B739" s="20">
        <v>1</v>
      </c>
    </row>
    <row r="740" spans="1:2" x14ac:dyDescent="0.25">
      <c r="A740" s="22" t="s">
        <v>10317</v>
      </c>
      <c r="B740" s="20">
        <v>1</v>
      </c>
    </row>
    <row r="741" spans="1:2" x14ac:dyDescent="0.25">
      <c r="A741" s="22" t="s">
        <v>21874</v>
      </c>
      <c r="B741" s="20">
        <v>1</v>
      </c>
    </row>
    <row r="742" spans="1:2" x14ac:dyDescent="0.25">
      <c r="A742" s="22" t="s">
        <v>13925</v>
      </c>
      <c r="B742" s="20">
        <v>1</v>
      </c>
    </row>
    <row r="743" spans="1:2" x14ac:dyDescent="0.25">
      <c r="A743" s="22" t="s">
        <v>4387</v>
      </c>
      <c r="B743" s="20">
        <v>1</v>
      </c>
    </row>
    <row r="744" spans="1:2" x14ac:dyDescent="0.25">
      <c r="A744" s="22" t="s">
        <v>4178</v>
      </c>
      <c r="B744" s="20">
        <v>1</v>
      </c>
    </row>
    <row r="745" spans="1:2" x14ac:dyDescent="0.25">
      <c r="A745" s="22" t="s">
        <v>17562</v>
      </c>
      <c r="B745" s="20">
        <v>1</v>
      </c>
    </row>
    <row r="746" spans="1:2" x14ac:dyDescent="0.25">
      <c r="A746" s="22" t="s">
        <v>14013</v>
      </c>
      <c r="B746" s="20">
        <v>1</v>
      </c>
    </row>
    <row r="747" spans="1:2" x14ac:dyDescent="0.25">
      <c r="A747" s="22" t="s">
        <v>12709</v>
      </c>
      <c r="B747" s="20">
        <v>1</v>
      </c>
    </row>
    <row r="748" spans="1:2" x14ac:dyDescent="0.25">
      <c r="A748" s="22" t="s">
        <v>22688</v>
      </c>
      <c r="B748" s="20">
        <v>1</v>
      </c>
    </row>
    <row r="749" spans="1:2" x14ac:dyDescent="0.25">
      <c r="A749" s="22" t="s">
        <v>5019</v>
      </c>
      <c r="B749" s="20">
        <v>1</v>
      </c>
    </row>
    <row r="750" spans="1:2" x14ac:dyDescent="0.25">
      <c r="A750" s="22" t="s">
        <v>15073</v>
      </c>
      <c r="B750" s="20">
        <v>1</v>
      </c>
    </row>
    <row r="751" spans="1:2" x14ac:dyDescent="0.25">
      <c r="A751" s="22" t="s">
        <v>7194</v>
      </c>
      <c r="B751" s="20">
        <v>1</v>
      </c>
    </row>
    <row r="752" spans="1:2" x14ac:dyDescent="0.25">
      <c r="A752" s="22" t="s">
        <v>13046</v>
      </c>
      <c r="B752" s="20">
        <v>1</v>
      </c>
    </row>
    <row r="753" spans="1:2" x14ac:dyDescent="0.25">
      <c r="A753" s="22" t="s">
        <v>18295</v>
      </c>
      <c r="B753" s="20">
        <v>1</v>
      </c>
    </row>
    <row r="754" spans="1:2" x14ac:dyDescent="0.25">
      <c r="A754" s="22" t="s">
        <v>20353</v>
      </c>
      <c r="B754" s="20">
        <v>1</v>
      </c>
    </row>
    <row r="755" spans="1:2" x14ac:dyDescent="0.25">
      <c r="A755" s="22" t="s">
        <v>21555</v>
      </c>
      <c r="B755" s="20">
        <v>1</v>
      </c>
    </row>
    <row r="756" spans="1:2" x14ac:dyDescent="0.25">
      <c r="A756" s="22" t="s">
        <v>7846</v>
      </c>
      <c r="B756" s="20">
        <v>1</v>
      </c>
    </row>
    <row r="757" spans="1:2" x14ac:dyDescent="0.25">
      <c r="A757" s="22" t="s">
        <v>8560</v>
      </c>
      <c r="B757" s="20">
        <v>1</v>
      </c>
    </row>
    <row r="758" spans="1:2" x14ac:dyDescent="0.25">
      <c r="A758" s="22" t="s">
        <v>22350</v>
      </c>
      <c r="B758" s="20">
        <v>1</v>
      </c>
    </row>
    <row r="759" spans="1:2" x14ac:dyDescent="0.25">
      <c r="A759" s="22" t="s">
        <v>11805</v>
      </c>
      <c r="B759" s="20">
        <v>1</v>
      </c>
    </row>
    <row r="760" spans="1:2" x14ac:dyDescent="0.25">
      <c r="A760" s="22" t="s">
        <v>9755</v>
      </c>
      <c r="B760" s="20">
        <v>1</v>
      </c>
    </row>
    <row r="761" spans="1:2" x14ac:dyDescent="0.25">
      <c r="A761" s="22" t="s">
        <v>9294</v>
      </c>
      <c r="B761" s="20">
        <v>1</v>
      </c>
    </row>
    <row r="762" spans="1:2" x14ac:dyDescent="0.25">
      <c r="A762" s="22" t="s">
        <v>6956</v>
      </c>
      <c r="B762" s="20">
        <v>1</v>
      </c>
    </row>
    <row r="763" spans="1:2" x14ac:dyDescent="0.25">
      <c r="A763" s="22" t="s">
        <v>20874</v>
      </c>
      <c r="B763" s="20">
        <v>1</v>
      </c>
    </row>
    <row r="764" spans="1:2" x14ac:dyDescent="0.25">
      <c r="A764" s="22" t="s">
        <v>8664</v>
      </c>
      <c r="B764" s="20">
        <v>1</v>
      </c>
    </row>
    <row r="765" spans="1:2" x14ac:dyDescent="0.25">
      <c r="A765" s="22" t="s">
        <v>9460</v>
      </c>
      <c r="B765" s="20">
        <v>1</v>
      </c>
    </row>
    <row r="766" spans="1:2" x14ac:dyDescent="0.25">
      <c r="A766" s="22" t="s">
        <v>5353</v>
      </c>
      <c r="B766" s="20">
        <v>1</v>
      </c>
    </row>
    <row r="767" spans="1:2" x14ac:dyDescent="0.25">
      <c r="A767" s="22" t="s">
        <v>8827</v>
      </c>
      <c r="B767" s="20">
        <v>1</v>
      </c>
    </row>
    <row r="768" spans="1:2" x14ac:dyDescent="0.25">
      <c r="A768" s="22" t="s">
        <v>21927</v>
      </c>
      <c r="B768" s="20">
        <v>1</v>
      </c>
    </row>
    <row r="769" spans="1:2" x14ac:dyDescent="0.25">
      <c r="A769" s="22" t="s">
        <v>15523</v>
      </c>
      <c r="B769" s="20">
        <v>1</v>
      </c>
    </row>
    <row r="770" spans="1:2" x14ac:dyDescent="0.25">
      <c r="A770" s="22" t="s">
        <v>9594</v>
      </c>
      <c r="B770" s="20">
        <v>1</v>
      </c>
    </row>
    <row r="771" spans="1:2" x14ac:dyDescent="0.25">
      <c r="A771" s="22" t="s">
        <v>19886</v>
      </c>
      <c r="B771" s="20">
        <v>1</v>
      </c>
    </row>
    <row r="772" spans="1:2" x14ac:dyDescent="0.25">
      <c r="A772" s="22" t="s">
        <v>7446</v>
      </c>
      <c r="B772" s="20">
        <v>1</v>
      </c>
    </row>
    <row r="773" spans="1:2" x14ac:dyDescent="0.25">
      <c r="A773" s="22" t="s">
        <v>7599</v>
      </c>
      <c r="B773" s="20">
        <v>1</v>
      </c>
    </row>
    <row r="774" spans="1:2" x14ac:dyDescent="0.25">
      <c r="A774" s="22" t="s">
        <v>3673</v>
      </c>
      <c r="B774" s="20">
        <v>1</v>
      </c>
    </row>
    <row r="775" spans="1:2" x14ac:dyDescent="0.25">
      <c r="A775" s="22" t="s">
        <v>7823</v>
      </c>
      <c r="B775" s="20">
        <v>1</v>
      </c>
    </row>
    <row r="776" spans="1:2" x14ac:dyDescent="0.25">
      <c r="A776" s="22" t="s">
        <v>18271</v>
      </c>
      <c r="B776" s="20">
        <v>1</v>
      </c>
    </row>
    <row r="777" spans="1:2" x14ac:dyDescent="0.25">
      <c r="A777" s="22" t="s">
        <v>17711</v>
      </c>
      <c r="B777" s="20">
        <v>1</v>
      </c>
    </row>
    <row r="778" spans="1:2" x14ac:dyDescent="0.25">
      <c r="A778" s="22" t="s">
        <v>17498</v>
      </c>
      <c r="B778" s="20">
        <v>1</v>
      </c>
    </row>
    <row r="779" spans="1:2" x14ac:dyDescent="0.25">
      <c r="A779" s="22" t="s">
        <v>14184</v>
      </c>
      <c r="B779" s="20">
        <v>1</v>
      </c>
    </row>
    <row r="780" spans="1:2" x14ac:dyDescent="0.25">
      <c r="A780" s="22" t="s">
        <v>21722</v>
      </c>
      <c r="B780" s="20">
        <v>1</v>
      </c>
    </row>
    <row r="781" spans="1:2" x14ac:dyDescent="0.25">
      <c r="A781" s="22" t="s">
        <v>7103</v>
      </c>
      <c r="B781" s="20">
        <v>1</v>
      </c>
    </row>
    <row r="782" spans="1:2" x14ac:dyDescent="0.25">
      <c r="A782" s="22" t="s">
        <v>20769</v>
      </c>
      <c r="B782" s="20">
        <v>1</v>
      </c>
    </row>
    <row r="783" spans="1:2" x14ac:dyDescent="0.25">
      <c r="A783" s="22" t="s">
        <v>9591</v>
      </c>
      <c r="B783" s="20">
        <v>1</v>
      </c>
    </row>
    <row r="784" spans="1:2" x14ac:dyDescent="0.25">
      <c r="A784" s="22" t="s">
        <v>14068</v>
      </c>
      <c r="B784" s="20">
        <v>1</v>
      </c>
    </row>
    <row r="785" spans="1:2" x14ac:dyDescent="0.25">
      <c r="A785" s="22" t="s">
        <v>11644</v>
      </c>
      <c r="B785" s="20">
        <v>1</v>
      </c>
    </row>
    <row r="786" spans="1:2" x14ac:dyDescent="0.25">
      <c r="A786" s="22" t="s">
        <v>17482</v>
      </c>
      <c r="B786" s="20">
        <v>1</v>
      </c>
    </row>
    <row r="787" spans="1:2" x14ac:dyDescent="0.25">
      <c r="A787" s="22" t="s">
        <v>13413</v>
      </c>
      <c r="B787" s="20">
        <v>1</v>
      </c>
    </row>
    <row r="788" spans="1:2" x14ac:dyDescent="0.25">
      <c r="A788" s="22" t="s">
        <v>13262</v>
      </c>
      <c r="B788" s="20">
        <v>1</v>
      </c>
    </row>
    <row r="789" spans="1:2" x14ac:dyDescent="0.25">
      <c r="A789" s="22" t="s">
        <v>7180</v>
      </c>
      <c r="B789" s="20">
        <v>1</v>
      </c>
    </row>
    <row r="790" spans="1:2" x14ac:dyDescent="0.25">
      <c r="A790" s="22" t="s">
        <v>10451</v>
      </c>
      <c r="B790" s="20">
        <v>1</v>
      </c>
    </row>
    <row r="791" spans="1:2" x14ac:dyDescent="0.25">
      <c r="A791" s="22" t="s">
        <v>3377</v>
      </c>
      <c r="B791" s="20">
        <v>1</v>
      </c>
    </row>
    <row r="792" spans="1:2" x14ac:dyDescent="0.25">
      <c r="A792" s="22" t="s">
        <v>5698</v>
      </c>
      <c r="B792" s="20">
        <v>1</v>
      </c>
    </row>
    <row r="793" spans="1:2" x14ac:dyDescent="0.25">
      <c r="A793" s="22" t="s">
        <v>14127</v>
      </c>
      <c r="B793" s="20">
        <v>1</v>
      </c>
    </row>
    <row r="794" spans="1:2" x14ac:dyDescent="0.25">
      <c r="A794" s="22" t="s">
        <v>11196</v>
      </c>
      <c r="B794" s="20">
        <v>1</v>
      </c>
    </row>
    <row r="795" spans="1:2" x14ac:dyDescent="0.25">
      <c r="A795" s="22" t="s">
        <v>10400</v>
      </c>
      <c r="B795" s="20">
        <v>1</v>
      </c>
    </row>
    <row r="796" spans="1:2" x14ac:dyDescent="0.25">
      <c r="A796" s="22" t="s">
        <v>15052</v>
      </c>
      <c r="B796" s="20">
        <v>1</v>
      </c>
    </row>
    <row r="797" spans="1:2" x14ac:dyDescent="0.25">
      <c r="A797" s="22" t="s">
        <v>2808</v>
      </c>
      <c r="B797" s="20">
        <v>1</v>
      </c>
    </row>
    <row r="798" spans="1:2" x14ac:dyDescent="0.25">
      <c r="A798" s="22" t="s">
        <v>19287</v>
      </c>
      <c r="B798" s="20">
        <v>1</v>
      </c>
    </row>
    <row r="799" spans="1:2" x14ac:dyDescent="0.25">
      <c r="A799" s="22" t="s">
        <v>2236</v>
      </c>
      <c r="B799" s="20">
        <v>1</v>
      </c>
    </row>
    <row r="800" spans="1:2" x14ac:dyDescent="0.25">
      <c r="A800" s="22" t="s">
        <v>19543</v>
      </c>
      <c r="B800" s="20">
        <v>1</v>
      </c>
    </row>
    <row r="801" spans="1:2" x14ac:dyDescent="0.25">
      <c r="A801" s="22" t="s">
        <v>22284</v>
      </c>
      <c r="B801" s="20">
        <v>1</v>
      </c>
    </row>
    <row r="802" spans="1:2" x14ac:dyDescent="0.25">
      <c r="A802" s="22" t="s">
        <v>9130</v>
      </c>
      <c r="B802" s="20">
        <v>1</v>
      </c>
    </row>
    <row r="803" spans="1:2" x14ac:dyDescent="0.25">
      <c r="A803" s="22" t="s">
        <v>15559</v>
      </c>
      <c r="B803" s="20">
        <v>1</v>
      </c>
    </row>
    <row r="804" spans="1:2" x14ac:dyDescent="0.25">
      <c r="A804" s="22" t="s">
        <v>20241</v>
      </c>
      <c r="B804" s="20">
        <v>1</v>
      </c>
    </row>
    <row r="805" spans="1:2" x14ac:dyDescent="0.25">
      <c r="A805" s="22" t="s">
        <v>17675</v>
      </c>
      <c r="B805" s="20">
        <v>1</v>
      </c>
    </row>
    <row r="806" spans="1:2" x14ac:dyDescent="0.25">
      <c r="A806" s="22" t="s">
        <v>8808</v>
      </c>
      <c r="B806" s="20">
        <v>1</v>
      </c>
    </row>
    <row r="807" spans="1:2" x14ac:dyDescent="0.25">
      <c r="A807" s="22" t="s">
        <v>5022</v>
      </c>
      <c r="B807" s="20">
        <v>1</v>
      </c>
    </row>
    <row r="808" spans="1:2" x14ac:dyDescent="0.25">
      <c r="A808" s="22" t="s">
        <v>22135</v>
      </c>
      <c r="B808" s="20">
        <v>1</v>
      </c>
    </row>
    <row r="809" spans="1:2" x14ac:dyDescent="0.25">
      <c r="A809" s="22" t="s">
        <v>14081</v>
      </c>
      <c r="B809" s="20">
        <v>1</v>
      </c>
    </row>
    <row r="810" spans="1:2" x14ac:dyDescent="0.25">
      <c r="A810" s="22" t="s">
        <v>22138</v>
      </c>
      <c r="B810" s="20">
        <v>1</v>
      </c>
    </row>
    <row r="811" spans="1:2" x14ac:dyDescent="0.25">
      <c r="A811" s="22" t="s">
        <v>7582</v>
      </c>
      <c r="B811" s="20">
        <v>1</v>
      </c>
    </row>
    <row r="812" spans="1:2" x14ac:dyDescent="0.25">
      <c r="A812" s="22" t="s">
        <v>17087</v>
      </c>
      <c r="B812" s="20">
        <v>1</v>
      </c>
    </row>
    <row r="813" spans="1:2" x14ac:dyDescent="0.25">
      <c r="A813" s="22" t="s">
        <v>9070</v>
      </c>
      <c r="B813" s="20">
        <v>1</v>
      </c>
    </row>
    <row r="814" spans="1:2" x14ac:dyDescent="0.25">
      <c r="A814" s="22" t="s">
        <v>14207</v>
      </c>
      <c r="B814" s="20">
        <v>1</v>
      </c>
    </row>
    <row r="815" spans="1:2" x14ac:dyDescent="0.25">
      <c r="A815" s="22" t="s">
        <v>14736</v>
      </c>
      <c r="B815" s="20">
        <v>1</v>
      </c>
    </row>
    <row r="816" spans="1:2" x14ac:dyDescent="0.25">
      <c r="A816" s="22" t="s">
        <v>16170</v>
      </c>
      <c r="B816" s="20">
        <v>1</v>
      </c>
    </row>
    <row r="817" spans="1:2" x14ac:dyDescent="0.25">
      <c r="A817" s="22" t="s">
        <v>19722</v>
      </c>
      <c r="B817" s="20">
        <v>1</v>
      </c>
    </row>
    <row r="818" spans="1:2" x14ac:dyDescent="0.25">
      <c r="A818" s="22" t="s">
        <v>20261</v>
      </c>
      <c r="B818" s="20">
        <v>1</v>
      </c>
    </row>
    <row r="819" spans="1:2" x14ac:dyDescent="0.25">
      <c r="A819" s="22" t="s">
        <v>5892</v>
      </c>
      <c r="B819" s="20">
        <v>1</v>
      </c>
    </row>
    <row r="820" spans="1:2" x14ac:dyDescent="0.25">
      <c r="A820" s="22" t="s">
        <v>14838</v>
      </c>
      <c r="B820" s="20">
        <v>1</v>
      </c>
    </row>
    <row r="821" spans="1:2" x14ac:dyDescent="0.25">
      <c r="A821" s="22" t="s">
        <v>21082</v>
      </c>
      <c r="B821" s="20">
        <v>1</v>
      </c>
    </row>
    <row r="822" spans="1:2" x14ac:dyDescent="0.25">
      <c r="A822" s="22" t="s">
        <v>11141</v>
      </c>
      <c r="B822" s="20">
        <v>1</v>
      </c>
    </row>
    <row r="823" spans="1:2" x14ac:dyDescent="0.25">
      <c r="A823" s="22" t="s">
        <v>6416</v>
      </c>
      <c r="B823" s="20">
        <v>1</v>
      </c>
    </row>
    <row r="824" spans="1:2" x14ac:dyDescent="0.25">
      <c r="A824" s="22" t="s">
        <v>11484</v>
      </c>
      <c r="B824" s="20">
        <v>1</v>
      </c>
    </row>
    <row r="825" spans="1:2" x14ac:dyDescent="0.25">
      <c r="A825" s="22" t="s">
        <v>19644</v>
      </c>
      <c r="B825" s="20">
        <v>1</v>
      </c>
    </row>
    <row r="826" spans="1:2" x14ac:dyDescent="0.25">
      <c r="A826" s="22" t="s">
        <v>22714</v>
      </c>
      <c r="B826" s="20">
        <v>1</v>
      </c>
    </row>
    <row r="827" spans="1:2" x14ac:dyDescent="0.25">
      <c r="A827" s="22" t="s">
        <v>2311</v>
      </c>
      <c r="B827" s="20">
        <v>1</v>
      </c>
    </row>
    <row r="828" spans="1:2" x14ac:dyDescent="0.25">
      <c r="A828" s="22" t="s">
        <v>20505</v>
      </c>
      <c r="B828" s="20">
        <v>1</v>
      </c>
    </row>
    <row r="829" spans="1:2" x14ac:dyDescent="0.25">
      <c r="A829" s="22" t="s">
        <v>16790</v>
      </c>
      <c r="B829" s="20">
        <v>1</v>
      </c>
    </row>
    <row r="830" spans="1:2" x14ac:dyDescent="0.25">
      <c r="A830" s="22" t="s">
        <v>17373</v>
      </c>
      <c r="B830" s="20">
        <v>1</v>
      </c>
    </row>
    <row r="831" spans="1:2" x14ac:dyDescent="0.25">
      <c r="A831" s="22" t="s">
        <v>5156</v>
      </c>
      <c r="B831" s="20">
        <v>1</v>
      </c>
    </row>
    <row r="832" spans="1:2" x14ac:dyDescent="0.25">
      <c r="A832" s="22" t="s">
        <v>18474</v>
      </c>
      <c r="B832" s="20">
        <v>1</v>
      </c>
    </row>
    <row r="833" spans="1:2" x14ac:dyDescent="0.25">
      <c r="A833" s="22" t="s">
        <v>5477</v>
      </c>
      <c r="B833" s="20">
        <v>1</v>
      </c>
    </row>
    <row r="834" spans="1:2" x14ac:dyDescent="0.25">
      <c r="A834" s="22" t="s">
        <v>17098</v>
      </c>
      <c r="B834" s="20">
        <v>1</v>
      </c>
    </row>
    <row r="835" spans="1:2" x14ac:dyDescent="0.25">
      <c r="A835" s="22" t="s">
        <v>13927</v>
      </c>
      <c r="B835" s="20">
        <v>1</v>
      </c>
    </row>
    <row r="836" spans="1:2" x14ac:dyDescent="0.25">
      <c r="A836" s="22" t="s">
        <v>12658</v>
      </c>
      <c r="B836" s="20">
        <v>1</v>
      </c>
    </row>
    <row r="837" spans="1:2" x14ac:dyDescent="0.25">
      <c r="A837" s="22" t="s">
        <v>20190</v>
      </c>
      <c r="B837" s="20">
        <v>1</v>
      </c>
    </row>
    <row r="838" spans="1:2" x14ac:dyDescent="0.25">
      <c r="A838" s="22" t="s">
        <v>22055</v>
      </c>
      <c r="B838" s="20">
        <v>1</v>
      </c>
    </row>
    <row r="839" spans="1:2" x14ac:dyDescent="0.25">
      <c r="A839" s="22" t="s">
        <v>16809</v>
      </c>
      <c r="B839" s="20">
        <v>1</v>
      </c>
    </row>
    <row r="840" spans="1:2" x14ac:dyDescent="0.25">
      <c r="A840" s="22" t="s">
        <v>22720</v>
      </c>
      <c r="B840" s="20">
        <v>1</v>
      </c>
    </row>
    <row r="841" spans="1:2" x14ac:dyDescent="0.25">
      <c r="A841" s="22" t="s">
        <v>7736</v>
      </c>
      <c r="B841" s="20">
        <v>1</v>
      </c>
    </row>
    <row r="842" spans="1:2" x14ac:dyDescent="0.25">
      <c r="A842" s="22" t="s">
        <v>7049</v>
      </c>
      <c r="B842" s="20">
        <v>1</v>
      </c>
    </row>
    <row r="843" spans="1:2" x14ac:dyDescent="0.25">
      <c r="A843" s="22" t="s">
        <v>5886</v>
      </c>
      <c r="B843" s="20">
        <v>1</v>
      </c>
    </row>
    <row r="844" spans="1:2" x14ac:dyDescent="0.25">
      <c r="A844" s="22" t="s">
        <v>7727</v>
      </c>
      <c r="B844" s="20">
        <v>1</v>
      </c>
    </row>
    <row r="845" spans="1:2" x14ac:dyDescent="0.25">
      <c r="A845" s="22" t="s">
        <v>11670</v>
      </c>
      <c r="B845" s="20">
        <v>1</v>
      </c>
    </row>
    <row r="846" spans="1:2" x14ac:dyDescent="0.25">
      <c r="A846" s="22" t="s">
        <v>18446</v>
      </c>
      <c r="B846" s="20">
        <v>1</v>
      </c>
    </row>
    <row r="847" spans="1:2" x14ac:dyDescent="0.25">
      <c r="A847" s="22" t="s">
        <v>10820</v>
      </c>
      <c r="B847" s="20">
        <v>1</v>
      </c>
    </row>
    <row r="848" spans="1:2" x14ac:dyDescent="0.25">
      <c r="A848" s="22" t="s">
        <v>15426</v>
      </c>
      <c r="B848" s="20">
        <v>1</v>
      </c>
    </row>
    <row r="849" spans="1:2" x14ac:dyDescent="0.25">
      <c r="A849" s="22" t="s">
        <v>22233</v>
      </c>
      <c r="B849" s="20">
        <v>1</v>
      </c>
    </row>
    <row r="850" spans="1:2" x14ac:dyDescent="0.25">
      <c r="A850" s="22" t="s">
        <v>14456</v>
      </c>
      <c r="B850" s="20">
        <v>1</v>
      </c>
    </row>
    <row r="851" spans="1:2" x14ac:dyDescent="0.25">
      <c r="A851" s="22" t="s">
        <v>2039</v>
      </c>
      <c r="B851" s="20">
        <v>1</v>
      </c>
    </row>
    <row r="852" spans="1:2" x14ac:dyDescent="0.25">
      <c r="A852" s="22" t="s">
        <v>7644</v>
      </c>
      <c r="B852" s="20">
        <v>1</v>
      </c>
    </row>
    <row r="853" spans="1:2" x14ac:dyDescent="0.25">
      <c r="A853" s="22" t="s">
        <v>22473</v>
      </c>
      <c r="B853" s="20">
        <v>1</v>
      </c>
    </row>
    <row r="854" spans="1:2" x14ac:dyDescent="0.25">
      <c r="A854" s="22" t="s">
        <v>13021</v>
      </c>
      <c r="B854" s="20">
        <v>1</v>
      </c>
    </row>
    <row r="855" spans="1:2" x14ac:dyDescent="0.25">
      <c r="A855" s="22" t="s">
        <v>21034</v>
      </c>
      <c r="B855" s="20">
        <v>1</v>
      </c>
    </row>
    <row r="856" spans="1:2" x14ac:dyDescent="0.25">
      <c r="A856" s="22" t="s">
        <v>5067</v>
      </c>
      <c r="B856" s="20">
        <v>1</v>
      </c>
    </row>
    <row r="857" spans="1:2" x14ac:dyDescent="0.25">
      <c r="A857" s="22" t="s">
        <v>20674</v>
      </c>
      <c r="B857" s="20">
        <v>1</v>
      </c>
    </row>
    <row r="858" spans="1:2" x14ac:dyDescent="0.25">
      <c r="A858" s="22" t="s">
        <v>3182</v>
      </c>
      <c r="B858" s="20">
        <v>1</v>
      </c>
    </row>
    <row r="859" spans="1:2" x14ac:dyDescent="0.25">
      <c r="A859" s="22" t="s">
        <v>20568</v>
      </c>
      <c r="B859" s="20">
        <v>1</v>
      </c>
    </row>
    <row r="860" spans="1:2" x14ac:dyDescent="0.25">
      <c r="A860" s="22" t="s">
        <v>8374</v>
      </c>
      <c r="B860" s="20">
        <v>1</v>
      </c>
    </row>
    <row r="861" spans="1:2" x14ac:dyDescent="0.25">
      <c r="A861" s="22" t="s">
        <v>20451</v>
      </c>
      <c r="B861" s="20">
        <v>1</v>
      </c>
    </row>
    <row r="862" spans="1:2" x14ac:dyDescent="0.25">
      <c r="A862" s="22" t="s">
        <v>15717</v>
      </c>
      <c r="B862" s="20">
        <v>1</v>
      </c>
    </row>
    <row r="863" spans="1:2" x14ac:dyDescent="0.25">
      <c r="A863" s="22" t="s">
        <v>18817</v>
      </c>
      <c r="B863" s="20">
        <v>1</v>
      </c>
    </row>
    <row r="864" spans="1:2" x14ac:dyDescent="0.25">
      <c r="A864" s="22" t="s">
        <v>1636</v>
      </c>
      <c r="B864" s="20">
        <v>1</v>
      </c>
    </row>
    <row r="865" spans="1:2" x14ac:dyDescent="0.25">
      <c r="A865" s="22" t="s">
        <v>4633</v>
      </c>
      <c r="B865" s="20">
        <v>1</v>
      </c>
    </row>
    <row r="866" spans="1:2" x14ac:dyDescent="0.25">
      <c r="A866" s="22" t="s">
        <v>7106</v>
      </c>
      <c r="B866" s="20">
        <v>1</v>
      </c>
    </row>
    <row r="867" spans="1:2" x14ac:dyDescent="0.25">
      <c r="A867" s="22" t="s">
        <v>3472</v>
      </c>
      <c r="B867" s="20">
        <v>1</v>
      </c>
    </row>
    <row r="868" spans="1:2" x14ac:dyDescent="0.25">
      <c r="A868" s="22" t="s">
        <v>4607</v>
      </c>
      <c r="B868" s="20">
        <v>1</v>
      </c>
    </row>
    <row r="869" spans="1:2" x14ac:dyDescent="0.25">
      <c r="A869" s="22" t="s">
        <v>11109</v>
      </c>
      <c r="B869" s="20">
        <v>1</v>
      </c>
    </row>
    <row r="870" spans="1:2" x14ac:dyDescent="0.25">
      <c r="A870" s="22" t="s">
        <v>1258</v>
      </c>
      <c r="B870" s="20">
        <v>1</v>
      </c>
    </row>
    <row r="871" spans="1:2" x14ac:dyDescent="0.25">
      <c r="A871" s="22" t="s">
        <v>5502</v>
      </c>
      <c r="B871" s="20">
        <v>1</v>
      </c>
    </row>
    <row r="872" spans="1:2" x14ac:dyDescent="0.25">
      <c r="A872" s="22" t="s">
        <v>1698</v>
      </c>
      <c r="B872" s="20">
        <v>1</v>
      </c>
    </row>
    <row r="873" spans="1:2" x14ac:dyDescent="0.25">
      <c r="A873" s="22" t="s">
        <v>6303</v>
      </c>
      <c r="B873" s="20">
        <v>1</v>
      </c>
    </row>
    <row r="874" spans="1:2" x14ac:dyDescent="0.25">
      <c r="A874" s="22" t="s">
        <v>4375</v>
      </c>
      <c r="B874" s="20">
        <v>1</v>
      </c>
    </row>
    <row r="875" spans="1:2" x14ac:dyDescent="0.25">
      <c r="A875" s="22" t="s">
        <v>13119</v>
      </c>
      <c r="B875" s="20">
        <v>1</v>
      </c>
    </row>
    <row r="876" spans="1:2" x14ac:dyDescent="0.25">
      <c r="A876" s="22" t="s">
        <v>21648</v>
      </c>
      <c r="B876" s="20">
        <v>1</v>
      </c>
    </row>
    <row r="877" spans="1:2" x14ac:dyDescent="0.25">
      <c r="A877" s="22" t="s">
        <v>10582</v>
      </c>
      <c r="B877" s="20">
        <v>1</v>
      </c>
    </row>
    <row r="878" spans="1:2" x14ac:dyDescent="0.25">
      <c r="A878" s="22" t="s">
        <v>8534</v>
      </c>
      <c r="B878" s="20">
        <v>1</v>
      </c>
    </row>
    <row r="879" spans="1:2" x14ac:dyDescent="0.25">
      <c r="A879" s="22" t="s">
        <v>19015</v>
      </c>
      <c r="B879" s="20">
        <v>1</v>
      </c>
    </row>
    <row r="880" spans="1:2" x14ac:dyDescent="0.25">
      <c r="A880" s="22" t="s">
        <v>18908</v>
      </c>
      <c r="B880" s="20">
        <v>1</v>
      </c>
    </row>
    <row r="881" spans="1:2" x14ac:dyDescent="0.25">
      <c r="A881" s="22" t="s">
        <v>19686</v>
      </c>
      <c r="B881" s="20">
        <v>1</v>
      </c>
    </row>
    <row r="882" spans="1:2" x14ac:dyDescent="0.25">
      <c r="A882" s="22" t="s">
        <v>17062</v>
      </c>
      <c r="B882" s="20">
        <v>1</v>
      </c>
    </row>
    <row r="883" spans="1:2" x14ac:dyDescent="0.25">
      <c r="A883" s="22" t="s">
        <v>13712</v>
      </c>
      <c r="B883" s="20">
        <v>1</v>
      </c>
    </row>
    <row r="884" spans="1:2" x14ac:dyDescent="0.25">
      <c r="A884" s="22" t="s">
        <v>2812</v>
      </c>
      <c r="B884" s="20">
        <v>1</v>
      </c>
    </row>
    <row r="885" spans="1:2" x14ac:dyDescent="0.25">
      <c r="A885" s="22" t="s">
        <v>14255</v>
      </c>
      <c r="B885" s="20">
        <v>1</v>
      </c>
    </row>
    <row r="886" spans="1:2" x14ac:dyDescent="0.25">
      <c r="A886" s="22" t="s">
        <v>15606</v>
      </c>
      <c r="B886" s="20">
        <v>1</v>
      </c>
    </row>
    <row r="887" spans="1:2" x14ac:dyDescent="0.25">
      <c r="A887" s="22" t="s">
        <v>4639</v>
      </c>
      <c r="B887" s="20">
        <v>1</v>
      </c>
    </row>
    <row r="888" spans="1:2" x14ac:dyDescent="0.25">
      <c r="A888" s="22" t="s">
        <v>5313</v>
      </c>
      <c r="B888" s="20">
        <v>1</v>
      </c>
    </row>
    <row r="889" spans="1:2" x14ac:dyDescent="0.25">
      <c r="A889" s="22" t="s">
        <v>16174</v>
      </c>
      <c r="B889" s="20">
        <v>1</v>
      </c>
    </row>
    <row r="890" spans="1:2" x14ac:dyDescent="0.25">
      <c r="A890" s="22" t="s">
        <v>22315</v>
      </c>
      <c r="B890" s="20">
        <v>1</v>
      </c>
    </row>
    <row r="891" spans="1:2" x14ac:dyDescent="0.25">
      <c r="A891" s="22" t="s">
        <v>9669</v>
      </c>
      <c r="B891" s="20">
        <v>1</v>
      </c>
    </row>
    <row r="892" spans="1:2" x14ac:dyDescent="0.25">
      <c r="A892" s="22" t="s">
        <v>2463</v>
      </c>
      <c r="B892" s="20">
        <v>1</v>
      </c>
    </row>
    <row r="893" spans="1:2" x14ac:dyDescent="0.25">
      <c r="A893" s="22" t="s">
        <v>3044</v>
      </c>
      <c r="B893" s="20">
        <v>1</v>
      </c>
    </row>
    <row r="894" spans="1:2" x14ac:dyDescent="0.25">
      <c r="A894" s="22" t="s">
        <v>8876</v>
      </c>
      <c r="B894" s="20">
        <v>1</v>
      </c>
    </row>
    <row r="895" spans="1:2" x14ac:dyDescent="0.25">
      <c r="A895" s="22" t="s">
        <v>10080</v>
      </c>
      <c r="B895" s="20">
        <v>1</v>
      </c>
    </row>
    <row r="896" spans="1:2" x14ac:dyDescent="0.25">
      <c r="A896" s="22" t="s">
        <v>9702</v>
      </c>
      <c r="B896" s="20">
        <v>1</v>
      </c>
    </row>
    <row r="897" spans="1:2" x14ac:dyDescent="0.25">
      <c r="A897" s="22" t="s">
        <v>16341</v>
      </c>
      <c r="B897" s="20">
        <v>1</v>
      </c>
    </row>
    <row r="898" spans="1:2" x14ac:dyDescent="0.25">
      <c r="A898" s="22" t="s">
        <v>8413</v>
      </c>
      <c r="B898" s="20">
        <v>1</v>
      </c>
    </row>
    <row r="899" spans="1:2" x14ac:dyDescent="0.25">
      <c r="A899" s="22" t="s">
        <v>14937</v>
      </c>
      <c r="B899" s="20">
        <v>1</v>
      </c>
    </row>
    <row r="900" spans="1:2" x14ac:dyDescent="0.25">
      <c r="A900" s="22" t="s">
        <v>8605</v>
      </c>
      <c r="B900" s="20">
        <v>1</v>
      </c>
    </row>
    <row r="901" spans="1:2" x14ac:dyDescent="0.25">
      <c r="A901" s="22" t="s">
        <v>14933</v>
      </c>
      <c r="B901" s="20">
        <v>1</v>
      </c>
    </row>
    <row r="902" spans="1:2" x14ac:dyDescent="0.25">
      <c r="A902" s="22" t="s">
        <v>22927</v>
      </c>
      <c r="B902" s="20">
        <v>1</v>
      </c>
    </row>
    <row r="903" spans="1:2" x14ac:dyDescent="0.25">
      <c r="A903" s="22" t="s">
        <v>2467</v>
      </c>
      <c r="B903" s="20">
        <v>1</v>
      </c>
    </row>
    <row r="904" spans="1:2" x14ac:dyDescent="0.25">
      <c r="A904" s="22" t="s">
        <v>10824</v>
      </c>
      <c r="B904" s="20">
        <v>1</v>
      </c>
    </row>
    <row r="905" spans="1:2" x14ac:dyDescent="0.25">
      <c r="A905" s="22" t="s">
        <v>16449</v>
      </c>
      <c r="B905" s="20">
        <v>1</v>
      </c>
    </row>
    <row r="906" spans="1:2" x14ac:dyDescent="0.25">
      <c r="A906" s="22" t="s">
        <v>21937</v>
      </c>
      <c r="B906" s="20">
        <v>1</v>
      </c>
    </row>
    <row r="907" spans="1:2" x14ac:dyDescent="0.25">
      <c r="A907" s="22" t="s">
        <v>2706</v>
      </c>
      <c r="B907" s="20">
        <v>1</v>
      </c>
    </row>
    <row r="908" spans="1:2" x14ac:dyDescent="0.25">
      <c r="A908" s="22" t="s">
        <v>4300</v>
      </c>
      <c r="B908" s="20">
        <v>1</v>
      </c>
    </row>
    <row r="909" spans="1:2" x14ac:dyDescent="0.25">
      <c r="A909" s="22" t="s">
        <v>17628</v>
      </c>
      <c r="B909" s="20">
        <v>1</v>
      </c>
    </row>
    <row r="910" spans="1:2" x14ac:dyDescent="0.25">
      <c r="A910" s="22" t="s">
        <v>14944</v>
      </c>
      <c r="B910" s="20">
        <v>1</v>
      </c>
    </row>
    <row r="911" spans="1:2" x14ac:dyDescent="0.25">
      <c r="A911" s="22" t="s">
        <v>15399</v>
      </c>
      <c r="B911" s="20">
        <v>1</v>
      </c>
    </row>
    <row r="912" spans="1:2" x14ac:dyDescent="0.25">
      <c r="A912" s="22" t="s">
        <v>22449</v>
      </c>
      <c r="B912" s="20">
        <v>1</v>
      </c>
    </row>
    <row r="913" spans="1:2" x14ac:dyDescent="0.25">
      <c r="A913" s="22" t="s">
        <v>13537</v>
      </c>
      <c r="B913" s="20">
        <v>1</v>
      </c>
    </row>
    <row r="914" spans="1:2" x14ac:dyDescent="0.25">
      <c r="A914" s="22" t="s">
        <v>16179</v>
      </c>
      <c r="B914" s="20">
        <v>1</v>
      </c>
    </row>
    <row r="915" spans="1:2" x14ac:dyDescent="0.25">
      <c r="A915" s="22" t="s">
        <v>16798</v>
      </c>
      <c r="B915" s="20">
        <v>1</v>
      </c>
    </row>
    <row r="916" spans="1:2" x14ac:dyDescent="0.25">
      <c r="A916" s="22" t="s">
        <v>21890</v>
      </c>
      <c r="B916" s="20">
        <v>1</v>
      </c>
    </row>
    <row r="917" spans="1:2" x14ac:dyDescent="0.25">
      <c r="A917" s="22" t="s">
        <v>4570</v>
      </c>
      <c r="B917" s="20">
        <v>1</v>
      </c>
    </row>
    <row r="918" spans="1:2" x14ac:dyDescent="0.25">
      <c r="A918" s="22" t="s">
        <v>22920</v>
      </c>
      <c r="B918" s="20">
        <v>1</v>
      </c>
    </row>
    <row r="919" spans="1:2" x14ac:dyDescent="0.25">
      <c r="A919" s="22" t="s">
        <v>21566</v>
      </c>
      <c r="B919" s="20">
        <v>1</v>
      </c>
    </row>
    <row r="920" spans="1:2" x14ac:dyDescent="0.25">
      <c r="A920" s="22" t="s">
        <v>12833</v>
      </c>
      <c r="B920" s="20">
        <v>1</v>
      </c>
    </row>
    <row r="921" spans="1:2" x14ac:dyDescent="0.25">
      <c r="A921" s="22" t="s">
        <v>15085</v>
      </c>
      <c r="B921" s="20">
        <v>1</v>
      </c>
    </row>
    <row r="922" spans="1:2" x14ac:dyDescent="0.25">
      <c r="A922" s="22" t="s">
        <v>20924</v>
      </c>
      <c r="B922" s="20">
        <v>1</v>
      </c>
    </row>
    <row r="923" spans="1:2" x14ac:dyDescent="0.25">
      <c r="A923" s="22" t="s">
        <v>6419</v>
      </c>
      <c r="B923" s="20">
        <v>1</v>
      </c>
    </row>
    <row r="924" spans="1:2" x14ac:dyDescent="0.25">
      <c r="A924" s="22" t="s">
        <v>6501</v>
      </c>
      <c r="B924" s="20">
        <v>1</v>
      </c>
    </row>
    <row r="925" spans="1:2" x14ac:dyDescent="0.25">
      <c r="A925" s="22" t="s">
        <v>1615</v>
      </c>
      <c r="B925" s="20">
        <v>1</v>
      </c>
    </row>
    <row r="926" spans="1:2" x14ac:dyDescent="0.25">
      <c r="A926" s="22" t="s">
        <v>22796</v>
      </c>
      <c r="B926" s="20">
        <v>1</v>
      </c>
    </row>
    <row r="927" spans="1:2" x14ac:dyDescent="0.25">
      <c r="A927" s="22" t="s">
        <v>11533</v>
      </c>
      <c r="B927" s="20">
        <v>1</v>
      </c>
    </row>
    <row r="928" spans="1:2" x14ac:dyDescent="0.25">
      <c r="A928" s="22" t="s">
        <v>17955</v>
      </c>
      <c r="B928" s="20">
        <v>1</v>
      </c>
    </row>
    <row r="929" spans="1:2" x14ac:dyDescent="0.25">
      <c r="A929" s="22" t="s">
        <v>6633</v>
      </c>
      <c r="B929" s="20">
        <v>1</v>
      </c>
    </row>
    <row r="930" spans="1:2" x14ac:dyDescent="0.25">
      <c r="A930" s="22" t="s">
        <v>14295</v>
      </c>
      <c r="B930" s="20">
        <v>1</v>
      </c>
    </row>
    <row r="931" spans="1:2" x14ac:dyDescent="0.25">
      <c r="A931" s="22" t="s">
        <v>11316</v>
      </c>
      <c r="B931" s="20">
        <v>1</v>
      </c>
    </row>
    <row r="932" spans="1:2" x14ac:dyDescent="0.25">
      <c r="A932" s="22" t="s">
        <v>15636</v>
      </c>
      <c r="B932" s="20">
        <v>1</v>
      </c>
    </row>
    <row r="933" spans="1:2" x14ac:dyDescent="0.25">
      <c r="A933" s="22" t="s">
        <v>2012</v>
      </c>
      <c r="B933" s="20">
        <v>1</v>
      </c>
    </row>
    <row r="934" spans="1:2" x14ac:dyDescent="0.25">
      <c r="A934" s="22" t="s">
        <v>16856</v>
      </c>
      <c r="B934" s="20">
        <v>1</v>
      </c>
    </row>
    <row r="935" spans="1:2" x14ac:dyDescent="0.25">
      <c r="A935" s="22" t="s">
        <v>2679</v>
      </c>
      <c r="B935" s="20">
        <v>1</v>
      </c>
    </row>
    <row r="936" spans="1:2" x14ac:dyDescent="0.25">
      <c r="A936" s="22" t="s">
        <v>12375</v>
      </c>
      <c r="B936" s="20">
        <v>1</v>
      </c>
    </row>
    <row r="937" spans="1:2" x14ac:dyDescent="0.25">
      <c r="A937" s="22" t="s">
        <v>15815</v>
      </c>
      <c r="B937" s="20">
        <v>1</v>
      </c>
    </row>
    <row r="938" spans="1:2" x14ac:dyDescent="0.25">
      <c r="A938" s="22" t="s">
        <v>14319</v>
      </c>
      <c r="B938" s="20">
        <v>1</v>
      </c>
    </row>
    <row r="939" spans="1:2" x14ac:dyDescent="0.25">
      <c r="A939" s="22" t="s">
        <v>8935</v>
      </c>
      <c r="B939" s="20">
        <v>1</v>
      </c>
    </row>
    <row r="940" spans="1:2" x14ac:dyDescent="0.25">
      <c r="A940" s="22" t="s">
        <v>2792</v>
      </c>
      <c r="B940" s="20">
        <v>1</v>
      </c>
    </row>
    <row r="941" spans="1:2" x14ac:dyDescent="0.25">
      <c r="A941" s="22" t="s">
        <v>16814</v>
      </c>
      <c r="B941" s="20">
        <v>1</v>
      </c>
    </row>
    <row r="942" spans="1:2" x14ac:dyDescent="0.25">
      <c r="A942" s="22" t="s">
        <v>4354</v>
      </c>
      <c r="B942" s="20">
        <v>1</v>
      </c>
    </row>
    <row r="943" spans="1:2" x14ac:dyDescent="0.25">
      <c r="A943" s="22" t="s">
        <v>14974</v>
      </c>
      <c r="B943" s="20">
        <v>1</v>
      </c>
    </row>
    <row r="944" spans="1:2" x14ac:dyDescent="0.25">
      <c r="A944" s="22" t="s">
        <v>1886</v>
      </c>
      <c r="B944" s="20">
        <v>1</v>
      </c>
    </row>
    <row r="945" spans="1:2" x14ac:dyDescent="0.25">
      <c r="A945" s="22" t="s">
        <v>22089</v>
      </c>
      <c r="B945" s="20">
        <v>1</v>
      </c>
    </row>
    <row r="946" spans="1:2" x14ac:dyDescent="0.25">
      <c r="A946" s="22" t="s">
        <v>7884</v>
      </c>
      <c r="B946" s="20">
        <v>1</v>
      </c>
    </row>
    <row r="947" spans="1:2" x14ac:dyDescent="0.25">
      <c r="A947" s="22" t="s">
        <v>6506</v>
      </c>
      <c r="B947" s="20">
        <v>1</v>
      </c>
    </row>
    <row r="948" spans="1:2" x14ac:dyDescent="0.25">
      <c r="A948" s="22" t="s">
        <v>4268</v>
      </c>
      <c r="B948" s="20">
        <v>1</v>
      </c>
    </row>
    <row r="949" spans="1:2" x14ac:dyDescent="0.25">
      <c r="A949" s="22" t="s">
        <v>10128</v>
      </c>
      <c r="B949" s="20">
        <v>1</v>
      </c>
    </row>
    <row r="950" spans="1:2" x14ac:dyDescent="0.25">
      <c r="A950" s="22" t="s">
        <v>8461</v>
      </c>
      <c r="B950" s="20">
        <v>1</v>
      </c>
    </row>
    <row r="951" spans="1:2" x14ac:dyDescent="0.25">
      <c r="A951" s="22" t="s">
        <v>5381</v>
      </c>
      <c r="B951" s="20">
        <v>1</v>
      </c>
    </row>
    <row r="952" spans="1:2" x14ac:dyDescent="0.25">
      <c r="A952" s="22" t="s">
        <v>5317</v>
      </c>
      <c r="B952" s="20">
        <v>1</v>
      </c>
    </row>
    <row r="953" spans="1:2" x14ac:dyDescent="0.25">
      <c r="A953" s="22" t="s">
        <v>22913</v>
      </c>
      <c r="B953" s="20">
        <v>1</v>
      </c>
    </row>
    <row r="954" spans="1:2" x14ac:dyDescent="0.25">
      <c r="A954" s="22" t="s">
        <v>2411</v>
      </c>
      <c r="B954" s="20">
        <v>1</v>
      </c>
    </row>
    <row r="955" spans="1:2" x14ac:dyDescent="0.25">
      <c r="A955" s="22" t="s">
        <v>20178</v>
      </c>
      <c r="B955" s="20">
        <v>1</v>
      </c>
    </row>
    <row r="956" spans="1:2" x14ac:dyDescent="0.25">
      <c r="A956" s="22" t="s">
        <v>12697</v>
      </c>
      <c r="B956" s="20">
        <v>1</v>
      </c>
    </row>
    <row r="957" spans="1:2" x14ac:dyDescent="0.25">
      <c r="A957" s="22" t="s">
        <v>13594</v>
      </c>
      <c r="B957" s="20">
        <v>1</v>
      </c>
    </row>
    <row r="958" spans="1:2" x14ac:dyDescent="0.25">
      <c r="A958" s="22" t="s">
        <v>18300</v>
      </c>
      <c r="B958" s="20">
        <v>1</v>
      </c>
    </row>
    <row r="959" spans="1:2" x14ac:dyDescent="0.25">
      <c r="A959" s="22" t="s">
        <v>13141</v>
      </c>
      <c r="B959" s="20">
        <v>1</v>
      </c>
    </row>
    <row r="960" spans="1:2" x14ac:dyDescent="0.25">
      <c r="A960" s="22" t="s">
        <v>19959</v>
      </c>
      <c r="B960" s="20">
        <v>1</v>
      </c>
    </row>
    <row r="961" spans="1:2" x14ac:dyDescent="0.25">
      <c r="A961" s="22" t="s">
        <v>15823</v>
      </c>
      <c r="B961" s="20">
        <v>1</v>
      </c>
    </row>
    <row r="962" spans="1:2" x14ac:dyDescent="0.25">
      <c r="A962" s="22" t="s">
        <v>10083</v>
      </c>
      <c r="B962" s="20">
        <v>1</v>
      </c>
    </row>
    <row r="963" spans="1:2" x14ac:dyDescent="0.25">
      <c r="A963" s="22" t="s">
        <v>6353</v>
      </c>
      <c r="B963" s="20">
        <v>1</v>
      </c>
    </row>
    <row r="964" spans="1:2" x14ac:dyDescent="0.25">
      <c r="A964" s="22" t="s">
        <v>1772</v>
      </c>
      <c r="B964" s="20">
        <v>1</v>
      </c>
    </row>
    <row r="965" spans="1:2" x14ac:dyDescent="0.25">
      <c r="A965" s="22" t="s">
        <v>4006</v>
      </c>
      <c r="B965" s="20">
        <v>1</v>
      </c>
    </row>
    <row r="966" spans="1:2" x14ac:dyDescent="0.25">
      <c r="A966" s="22" t="s">
        <v>18815</v>
      </c>
      <c r="B966" s="20">
        <v>1</v>
      </c>
    </row>
    <row r="967" spans="1:2" x14ac:dyDescent="0.25">
      <c r="A967" s="22" t="s">
        <v>8051</v>
      </c>
      <c r="B967" s="20">
        <v>1</v>
      </c>
    </row>
    <row r="968" spans="1:2" x14ac:dyDescent="0.25">
      <c r="A968" s="22" t="s">
        <v>17602</v>
      </c>
      <c r="B968" s="20">
        <v>1</v>
      </c>
    </row>
    <row r="969" spans="1:2" x14ac:dyDescent="0.25">
      <c r="A969" s="22" t="s">
        <v>8310</v>
      </c>
      <c r="B969" s="20">
        <v>1</v>
      </c>
    </row>
    <row r="970" spans="1:2" x14ac:dyDescent="0.25">
      <c r="A970" s="22" t="s">
        <v>16588</v>
      </c>
      <c r="B970" s="20">
        <v>1</v>
      </c>
    </row>
    <row r="971" spans="1:2" x14ac:dyDescent="0.25">
      <c r="A971" s="22" t="s">
        <v>6925</v>
      </c>
      <c r="B971" s="20">
        <v>1</v>
      </c>
    </row>
    <row r="972" spans="1:2" x14ac:dyDescent="0.25">
      <c r="A972" s="22" t="s">
        <v>16647</v>
      </c>
      <c r="B972" s="20">
        <v>1</v>
      </c>
    </row>
    <row r="973" spans="1:2" x14ac:dyDescent="0.25">
      <c r="A973" s="22" t="s">
        <v>4335</v>
      </c>
      <c r="B973" s="20">
        <v>1</v>
      </c>
    </row>
    <row r="974" spans="1:2" x14ac:dyDescent="0.25">
      <c r="A974" s="22" t="s">
        <v>9243</v>
      </c>
      <c r="B974" s="20">
        <v>1</v>
      </c>
    </row>
    <row r="975" spans="1:2" x14ac:dyDescent="0.25">
      <c r="A975" s="22" t="s">
        <v>21692</v>
      </c>
      <c r="B975" s="20">
        <v>1</v>
      </c>
    </row>
    <row r="976" spans="1:2" x14ac:dyDescent="0.25">
      <c r="A976" s="22" t="s">
        <v>13403</v>
      </c>
      <c r="B976" s="20">
        <v>1</v>
      </c>
    </row>
    <row r="977" spans="1:2" x14ac:dyDescent="0.25">
      <c r="A977" s="22" t="s">
        <v>20612</v>
      </c>
      <c r="B977" s="20">
        <v>1</v>
      </c>
    </row>
    <row r="978" spans="1:2" x14ac:dyDescent="0.25">
      <c r="A978" s="22" t="s">
        <v>3512</v>
      </c>
      <c r="B978" s="20">
        <v>1</v>
      </c>
    </row>
    <row r="979" spans="1:2" x14ac:dyDescent="0.25">
      <c r="A979" s="22" t="s">
        <v>7996</v>
      </c>
      <c r="B979" s="20">
        <v>1</v>
      </c>
    </row>
    <row r="980" spans="1:2" x14ac:dyDescent="0.25">
      <c r="A980" s="22" t="s">
        <v>18741</v>
      </c>
      <c r="B980" s="20">
        <v>1</v>
      </c>
    </row>
    <row r="981" spans="1:2" x14ac:dyDescent="0.25">
      <c r="A981" s="22" t="s">
        <v>21348</v>
      </c>
      <c r="B981" s="20">
        <v>1</v>
      </c>
    </row>
    <row r="982" spans="1:2" x14ac:dyDescent="0.25">
      <c r="A982" s="22" t="s">
        <v>8986</v>
      </c>
      <c r="B982" s="20">
        <v>1</v>
      </c>
    </row>
    <row r="983" spans="1:2" x14ac:dyDescent="0.25">
      <c r="A983" s="22" t="s">
        <v>21634</v>
      </c>
      <c r="B983" s="20">
        <v>1</v>
      </c>
    </row>
    <row r="984" spans="1:2" x14ac:dyDescent="0.25">
      <c r="A984" s="22" t="s">
        <v>11186</v>
      </c>
      <c r="B984" s="20">
        <v>1</v>
      </c>
    </row>
    <row r="985" spans="1:2" x14ac:dyDescent="0.25">
      <c r="A985" s="22" t="s">
        <v>9473</v>
      </c>
      <c r="B985" s="20">
        <v>1</v>
      </c>
    </row>
    <row r="986" spans="1:2" x14ac:dyDescent="0.25">
      <c r="A986" s="22" t="s">
        <v>15217</v>
      </c>
      <c r="B986" s="20">
        <v>1</v>
      </c>
    </row>
    <row r="987" spans="1:2" x14ac:dyDescent="0.25">
      <c r="A987" s="22" t="s">
        <v>21332</v>
      </c>
      <c r="B987" s="20">
        <v>1</v>
      </c>
    </row>
    <row r="988" spans="1:2" x14ac:dyDescent="0.25">
      <c r="A988" s="22" t="s">
        <v>22462</v>
      </c>
      <c r="B988" s="20">
        <v>1</v>
      </c>
    </row>
    <row r="989" spans="1:2" x14ac:dyDescent="0.25">
      <c r="A989" s="22" t="s">
        <v>20367</v>
      </c>
      <c r="B989" s="20">
        <v>1</v>
      </c>
    </row>
    <row r="990" spans="1:2" x14ac:dyDescent="0.25">
      <c r="A990" s="22" t="s">
        <v>14223</v>
      </c>
      <c r="B990" s="20">
        <v>1</v>
      </c>
    </row>
    <row r="991" spans="1:2" x14ac:dyDescent="0.25">
      <c r="A991" s="22" t="s">
        <v>5035</v>
      </c>
      <c r="B991" s="20">
        <v>1</v>
      </c>
    </row>
    <row r="992" spans="1:2" x14ac:dyDescent="0.25">
      <c r="A992" s="22" t="s">
        <v>19046</v>
      </c>
      <c r="B992" s="20">
        <v>1</v>
      </c>
    </row>
    <row r="993" spans="1:2" x14ac:dyDescent="0.25">
      <c r="A993" s="22" t="s">
        <v>10193</v>
      </c>
      <c r="B993" s="20">
        <v>1</v>
      </c>
    </row>
    <row r="994" spans="1:2" x14ac:dyDescent="0.25">
      <c r="A994" s="22" t="s">
        <v>19852</v>
      </c>
      <c r="B994" s="20">
        <v>1</v>
      </c>
    </row>
    <row r="995" spans="1:2" x14ac:dyDescent="0.25">
      <c r="A995" s="22" t="s">
        <v>12442</v>
      </c>
      <c r="B995" s="20">
        <v>1</v>
      </c>
    </row>
    <row r="996" spans="1:2" x14ac:dyDescent="0.25">
      <c r="A996" s="22" t="s">
        <v>19218</v>
      </c>
      <c r="B996" s="20">
        <v>1</v>
      </c>
    </row>
    <row r="997" spans="1:2" x14ac:dyDescent="0.25">
      <c r="A997" s="22" t="s">
        <v>13542</v>
      </c>
      <c r="B997" s="20">
        <v>1</v>
      </c>
    </row>
    <row r="998" spans="1:2" x14ac:dyDescent="0.25">
      <c r="A998" s="22" t="s">
        <v>17816</v>
      </c>
      <c r="B998" s="20">
        <v>1</v>
      </c>
    </row>
    <row r="999" spans="1:2" x14ac:dyDescent="0.25">
      <c r="A999" s="22" t="s">
        <v>10139</v>
      </c>
      <c r="B999" s="20">
        <v>1</v>
      </c>
    </row>
    <row r="1000" spans="1:2" x14ac:dyDescent="0.25">
      <c r="A1000" s="22" t="s">
        <v>20199</v>
      </c>
      <c r="B1000" s="20">
        <v>1</v>
      </c>
    </row>
    <row r="1001" spans="1:2" x14ac:dyDescent="0.25">
      <c r="A1001" s="22" t="s">
        <v>3107</v>
      </c>
      <c r="B1001" s="20">
        <v>1</v>
      </c>
    </row>
    <row r="1002" spans="1:2" x14ac:dyDescent="0.25">
      <c r="A1002" s="22" t="s">
        <v>16502</v>
      </c>
      <c r="B1002" s="20">
        <v>1</v>
      </c>
    </row>
    <row r="1003" spans="1:2" x14ac:dyDescent="0.25">
      <c r="A1003" s="22" t="s">
        <v>16944</v>
      </c>
      <c r="B1003" s="20">
        <v>1</v>
      </c>
    </row>
    <row r="1004" spans="1:2" x14ac:dyDescent="0.25">
      <c r="A1004" s="22" t="s">
        <v>3940</v>
      </c>
      <c r="B1004" s="20">
        <v>1</v>
      </c>
    </row>
    <row r="1005" spans="1:2" x14ac:dyDescent="0.25">
      <c r="A1005" s="22" t="s">
        <v>11523</v>
      </c>
      <c r="B1005" s="20">
        <v>1</v>
      </c>
    </row>
    <row r="1006" spans="1:2" x14ac:dyDescent="0.25">
      <c r="A1006" s="22" t="s">
        <v>5792</v>
      </c>
      <c r="B1006" s="20">
        <v>1</v>
      </c>
    </row>
    <row r="1007" spans="1:2" x14ac:dyDescent="0.25">
      <c r="A1007" s="22" t="s">
        <v>3168</v>
      </c>
      <c r="B1007" s="20">
        <v>1</v>
      </c>
    </row>
    <row r="1008" spans="1:2" x14ac:dyDescent="0.25">
      <c r="A1008" s="22" t="s">
        <v>15203</v>
      </c>
      <c r="B1008" s="20">
        <v>1</v>
      </c>
    </row>
    <row r="1009" spans="1:2" x14ac:dyDescent="0.25">
      <c r="A1009" s="22" t="s">
        <v>18167</v>
      </c>
      <c r="B1009" s="20">
        <v>1</v>
      </c>
    </row>
    <row r="1010" spans="1:2" x14ac:dyDescent="0.25">
      <c r="A1010" s="22" t="s">
        <v>17278</v>
      </c>
      <c r="B1010" s="20">
        <v>1</v>
      </c>
    </row>
    <row r="1011" spans="1:2" x14ac:dyDescent="0.25">
      <c r="A1011" s="22" t="s">
        <v>3550</v>
      </c>
      <c r="B1011" s="20">
        <v>1</v>
      </c>
    </row>
    <row r="1012" spans="1:2" x14ac:dyDescent="0.25">
      <c r="A1012" s="22" t="s">
        <v>4241</v>
      </c>
      <c r="B1012" s="20">
        <v>1</v>
      </c>
    </row>
    <row r="1013" spans="1:2" x14ac:dyDescent="0.25">
      <c r="A1013" s="22" t="s">
        <v>21008</v>
      </c>
      <c r="B1013" s="20">
        <v>1</v>
      </c>
    </row>
    <row r="1014" spans="1:2" x14ac:dyDescent="0.25">
      <c r="A1014" s="22" t="s">
        <v>17107</v>
      </c>
      <c r="B1014" s="20">
        <v>1</v>
      </c>
    </row>
    <row r="1015" spans="1:2" x14ac:dyDescent="0.25">
      <c r="A1015" s="22" t="s">
        <v>15172</v>
      </c>
      <c r="B1015" s="20">
        <v>1</v>
      </c>
    </row>
    <row r="1016" spans="1:2" x14ac:dyDescent="0.25">
      <c r="A1016" s="22" t="s">
        <v>21042</v>
      </c>
      <c r="B1016" s="20">
        <v>1</v>
      </c>
    </row>
    <row r="1017" spans="1:2" x14ac:dyDescent="0.25">
      <c r="A1017" s="22" t="s">
        <v>17252</v>
      </c>
      <c r="B1017" s="20">
        <v>1</v>
      </c>
    </row>
    <row r="1018" spans="1:2" x14ac:dyDescent="0.25">
      <c r="A1018" s="22" t="s">
        <v>16253</v>
      </c>
      <c r="B1018" s="20">
        <v>1</v>
      </c>
    </row>
    <row r="1019" spans="1:2" x14ac:dyDescent="0.25">
      <c r="A1019" s="22" t="s">
        <v>12690</v>
      </c>
      <c r="B1019" s="20">
        <v>1</v>
      </c>
    </row>
    <row r="1020" spans="1:2" x14ac:dyDescent="0.25">
      <c r="A1020" s="22" t="s">
        <v>18921</v>
      </c>
      <c r="B1020" s="20">
        <v>1</v>
      </c>
    </row>
    <row r="1021" spans="1:2" x14ac:dyDescent="0.25">
      <c r="A1021" s="22" t="s">
        <v>11239</v>
      </c>
      <c r="B1021" s="20">
        <v>1</v>
      </c>
    </row>
    <row r="1022" spans="1:2" x14ac:dyDescent="0.25">
      <c r="A1022" s="22" t="s">
        <v>6625</v>
      </c>
      <c r="B1022" s="20">
        <v>1</v>
      </c>
    </row>
    <row r="1023" spans="1:2" x14ac:dyDescent="0.25">
      <c r="A1023" s="22" t="s">
        <v>4020</v>
      </c>
      <c r="B1023" s="20">
        <v>1</v>
      </c>
    </row>
    <row r="1024" spans="1:2" x14ac:dyDescent="0.25">
      <c r="A1024" s="22" t="s">
        <v>14964</v>
      </c>
      <c r="B1024" s="20">
        <v>1</v>
      </c>
    </row>
    <row r="1025" spans="1:2" x14ac:dyDescent="0.25">
      <c r="A1025" s="22" t="s">
        <v>18534</v>
      </c>
      <c r="B1025" s="20">
        <v>1</v>
      </c>
    </row>
    <row r="1026" spans="1:2" x14ac:dyDescent="0.25">
      <c r="A1026" s="22" t="s">
        <v>15949</v>
      </c>
      <c r="B1026" s="20">
        <v>1</v>
      </c>
    </row>
    <row r="1027" spans="1:2" x14ac:dyDescent="0.25">
      <c r="A1027" s="22" t="s">
        <v>14274</v>
      </c>
      <c r="B1027" s="20">
        <v>1</v>
      </c>
    </row>
    <row r="1028" spans="1:2" x14ac:dyDescent="0.25">
      <c r="A1028" s="22" t="s">
        <v>12769</v>
      </c>
      <c r="B1028" s="20">
        <v>1</v>
      </c>
    </row>
    <row r="1029" spans="1:2" x14ac:dyDescent="0.25">
      <c r="A1029" s="22" t="s">
        <v>1504</v>
      </c>
      <c r="B1029" s="20">
        <v>1</v>
      </c>
    </row>
    <row r="1030" spans="1:2" x14ac:dyDescent="0.25">
      <c r="A1030" s="22" t="s">
        <v>1054</v>
      </c>
      <c r="B1030" s="20">
        <v>1</v>
      </c>
    </row>
    <row r="1031" spans="1:2" x14ac:dyDescent="0.25">
      <c r="A1031" s="22" t="s">
        <v>15870</v>
      </c>
      <c r="B1031" s="20">
        <v>1</v>
      </c>
    </row>
    <row r="1032" spans="1:2" x14ac:dyDescent="0.25">
      <c r="A1032" s="22" t="s">
        <v>15915</v>
      </c>
      <c r="B1032" s="20">
        <v>1</v>
      </c>
    </row>
    <row r="1033" spans="1:2" x14ac:dyDescent="0.25">
      <c r="A1033" s="22" t="s">
        <v>11579</v>
      </c>
      <c r="B1033" s="20">
        <v>1</v>
      </c>
    </row>
    <row r="1034" spans="1:2" x14ac:dyDescent="0.25">
      <c r="A1034" s="22" t="s">
        <v>12415</v>
      </c>
      <c r="B1034" s="20">
        <v>1</v>
      </c>
    </row>
    <row r="1035" spans="1:2" x14ac:dyDescent="0.25">
      <c r="A1035" s="22" t="s">
        <v>20157</v>
      </c>
      <c r="B1035" s="20">
        <v>1</v>
      </c>
    </row>
    <row r="1036" spans="1:2" x14ac:dyDescent="0.25">
      <c r="A1036" s="22" t="s">
        <v>19755</v>
      </c>
      <c r="B1036" s="20">
        <v>1</v>
      </c>
    </row>
    <row r="1037" spans="1:2" x14ac:dyDescent="0.25">
      <c r="A1037" s="22" t="s">
        <v>15726</v>
      </c>
      <c r="B1037" s="20">
        <v>1</v>
      </c>
    </row>
    <row r="1038" spans="1:2" x14ac:dyDescent="0.25">
      <c r="A1038" s="22" t="s">
        <v>22859</v>
      </c>
      <c r="B1038" s="20">
        <v>1</v>
      </c>
    </row>
    <row r="1039" spans="1:2" x14ac:dyDescent="0.25">
      <c r="A1039" s="22" t="s">
        <v>6212</v>
      </c>
      <c r="B1039" s="20">
        <v>1</v>
      </c>
    </row>
    <row r="1040" spans="1:2" x14ac:dyDescent="0.25">
      <c r="A1040" s="22" t="s">
        <v>12908</v>
      </c>
      <c r="B1040" s="20">
        <v>1</v>
      </c>
    </row>
    <row r="1041" spans="1:2" x14ac:dyDescent="0.25">
      <c r="A1041" s="22" t="s">
        <v>8154</v>
      </c>
      <c r="B1041" s="20">
        <v>1</v>
      </c>
    </row>
    <row r="1042" spans="1:2" x14ac:dyDescent="0.25">
      <c r="A1042" s="22" t="s">
        <v>22852</v>
      </c>
      <c r="B1042" s="20">
        <v>1</v>
      </c>
    </row>
    <row r="1043" spans="1:2" x14ac:dyDescent="0.25">
      <c r="A1043" s="22" t="s">
        <v>9157</v>
      </c>
      <c r="B1043" s="20">
        <v>1</v>
      </c>
    </row>
    <row r="1044" spans="1:2" x14ac:dyDescent="0.25">
      <c r="A1044" s="22" t="s">
        <v>3300</v>
      </c>
      <c r="B1044" s="20">
        <v>1</v>
      </c>
    </row>
    <row r="1045" spans="1:2" x14ac:dyDescent="0.25">
      <c r="A1045" s="22" t="s">
        <v>6794</v>
      </c>
      <c r="B1045" s="20">
        <v>1</v>
      </c>
    </row>
    <row r="1046" spans="1:2" x14ac:dyDescent="0.25">
      <c r="A1046" s="22" t="s">
        <v>5760</v>
      </c>
      <c r="B1046" s="20">
        <v>1</v>
      </c>
    </row>
    <row r="1047" spans="1:2" x14ac:dyDescent="0.25">
      <c r="A1047" s="22" t="s">
        <v>19099</v>
      </c>
      <c r="B1047" s="20">
        <v>1</v>
      </c>
    </row>
    <row r="1048" spans="1:2" x14ac:dyDescent="0.25">
      <c r="A1048" s="22" t="s">
        <v>5098</v>
      </c>
      <c r="B1048" s="20">
        <v>1</v>
      </c>
    </row>
    <row r="1049" spans="1:2" x14ac:dyDescent="0.25">
      <c r="A1049" s="22" t="s">
        <v>19168</v>
      </c>
      <c r="B1049" s="20">
        <v>1</v>
      </c>
    </row>
    <row r="1050" spans="1:2" x14ac:dyDescent="0.25">
      <c r="A1050" s="22" t="s">
        <v>20194</v>
      </c>
      <c r="B1050" s="20">
        <v>1</v>
      </c>
    </row>
    <row r="1051" spans="1:2" x14ac:dyDescent="0.25">
      <c r="A1051" s="22" t="s">
        <v>19022</v>
      </c>
      <c r="B1051" s="20">
        <v>1</v>
      </c>
    </row>
    <row r="1052" spans="1:2" x14ac:dyDescent="0.25">
      <c r="A1052" s="22" t="s">
        <v>17867</v>
      </c>
      <c r="B1052" s="20">
        <v>1</v>
      </c>
    </row>
    <row r="1053" spans="1:2" x14ac:dyDescent="0.25">
      <c r="A1053" s="22" t="s">
        <v>22987</v>
      </c>
      <c r="B1053" s="20">
        <v>1</v>
      </c>
    </row>
    <row r="1054" spans="1:2" x14ac:dyDescent="0.25">
      <c r="A1054" s="22" t="s">
        <v>12409</v>
      </c>
      <c r="B1054" s="20">
        <v>1</v>
      </c>
    </row>
    <row r="1055" spans="1:2" x14ac:dyDescent="0.25">
      <c r="A1055" s="22" t="s">
        <v>5918</v>
      </c>
      <c r="B1055" s="20">
        <v>1</v>
      </c>
    </row>
    <row r="1056" spans="1:2" x14ac:dyDescent="0.25">
      <c r="A1056" s="22" t="s">
        <v>20640</v>
      </c>
      <c r="B1056" s="20">
        <v>1</v>
      </c>
    </row>
    <row r="1057" spans="1:2" x14ac:dyDescent="0.25">
      <c r="A1057" s="22" t="s">
        <v>19452</v>
      </c>
      <c r="B1057" s="20">
        <v>1</v>
      </c>
    </row>
    <row r="1058" spans="1:2" x14ac:dyDescent="0.25">
      <c r="A1058" s="22" t="s">
        <v>5819</v>
      </c>
      <c r="B1058" s="20">
        <v>1</v>
      </c>
    </row>
    <row r="1059" spans="1:2" x14ac:dyDescent="0.25">
      <c r="A1059" s="22" t="s">
        <v>21313</v>
      </c>
      <c r="B1059" s="20">
        <v>1</v>
      </c>
    </row>
    <row r="1060" spans="1:2" x14ac:dyDescent="0.25">
      <c r="A1060" s="22" t="s">
        <v>10067</v>
      </c>
      <c r="B1060" s="20">
        <v>1</v>
      </c>
    </row>
    <row r="1061" spans="1:2" x14ac:dyDescent="0.25">
      <c r="A1061" s="22" t="s">
        <v>9532</v>
      </c>
      <c r="B1061" s="20">
        <v>1</v>
      </c>
    </row>
    <row r="1062" spans="1:2" x14ac:dyDescent="0.25">
      <c r="A1062" s="22" t="s">
        <v>21264</v>
      </c>
      <c r="B1062" s="20">
        <v>1</v>
      </c>
    </row>
    <row r="1063" spans="1:2" x14ac:dyDescent="0.25">
      <c r="A1063" s="22" t="s">
        <v>19514</v>
      </c>
      <c r="B1063" s="20">
        <v>1</v>
      </c>
    </row>
    <row r="1064" spans="1:2" x14ac:dyDescent="0.25">
      <c r="A1064" s="22" t="s">
        <v>16409</v>
      </c>
      <c r="B1064" s="20">
        <v>1</v>
      </c>
    </row>
    <row r="1065" spans="1:2" x14ac:dyDescent="0.25">
      <c r="A1065" s="22" t="s">
        <v>19303</v>
      </c>
      <c r="B1065" s="20">
        <v>1</v>
      </c>
    </row>
    <row r="1066" spans="1:2" x14ac:dyDescent="0.25">
      <c r="A1066" s="22" t="s">
        <v>2949</v>
      </c>
      <c r="B1066" s="20">
        <v>1</v>
      </c>
    </row>
    <row r="1067" spans="1:2" x14ac:dyDescent="0.25">
      <c r="A1067" s="22" t="s">
        <v>2198</v>
      </c>
      <c r="B1067" s="20">
        <v>1</v>
      </c>
    </row>
    <row r="1068" spans="1:2" x14ac:dyDescent="0.25">
      <c r="A1068" s="22" t="s">
        <v>3480</v>
      </c>
      <c r="B1068" s="20">
        <v>1</v>
      </c>
    </row>
    <row r="1069" spans="1:2" x14ac:dyDescent="0.25">
      <c r="A1069" s="22" t="s">
        <v>3833</v>
      </c>
      <c r="B1069" s="20">
        <v>1</v>
      </c>
    </row>
    <row r="1070" spans="1:2" x14ac:dyDescent="0.25">
      <c r="A1070" s="22" t="s">
        <v>1418</v>
      </c>
      <c r="B1070" s="20">
        <v>1</v>
      </c>
    </row>
    <row r="1071" spans="1:2" x14ac:dyDescent="0.25">
      <c r="A1071" s="22" t="s">
        <v>19766</v>
      </c>
      <c r="B1071" s="20">
        <v>1</v>
      </c>
    </row>
    <row r="1072" spans="1:2" x14ac:dyDescent="0.25">
      <c r="A1072" s="22" t="s">
        <v>10664</v>
      </c>
      <c r="B1072" s="20">
        <v>1</v>
      </c>
    </row>
    <row r="1073" spans="1:2" x14ac:dyDescent="0.25">
      <c r="A1073" s="22" t="s">
        <v>15969</v>
      </c>
      <c r="B1073" s="20">
        <v>1</v>
      </c>
    </row>
    <row r="1074" spans="1:2" x14ac:dyDescent="0.25">
      <c r="A1074" s="22" t="s">
        <v>22526</v>
      </c>
      <c r="B1074" s="20">
        <v>1</v>
      </c>
    </row>
    <row r="1075" spans="1:2" x14ac:dyDescent="0.25">
      <c r="A1075" s="22" t="s">
        <v>19951</v>
      </c>
      <c r="B1075" s="20">
        <v>1</v>
      </c>
    </row>
    <row r="1076" spans="1:2" x14ac:dyDescent="0.25">
      <c r="A1076" s="22" t="s">
        <v>4668</v>
      </c>
      <c r="B1076" s="20">
        <v>1</v>
      </c>
    </row>
    <row r="1077" spans="1:2" x14ac:dyDescent="0.25">
      <c r="A1077" s="22" t="s">
        <v>18683</v>
      </c>
      <c r="B1077" s="20">
        <v>1</v>
      </c>
    </row>
    <row r="1078" spans="1:2" x14ac:dyDescent="0.25">
      <c r="A1078" s="22" t="s">
        <v>21011</v>
      </c>
      <c r="B1078" s="20">
        <v>1</v>
      </c>
    </row>
    <row r="1079" spans="1:2" x14ac:dyDescent="0.25">
      <c r="A1079" s="22" t="s">
        <v>4674</v>
      </c>
      <c r="B1079" s="20">
        <v>1</v>
      </c>
    </row>
    <row r="1080" spans="1:2" x14ac:dyDescent="0.25">
      <c r="A1080" s="22" t="s">
        <v>7169</v>
      </c>
      <c r="B1080" s="20">
        <v>1</v>
      </c>
    </row>
    <row r="1081" spans="1:2" x14ac:dyDescent="0.25">
      <c r="A1081" s="22" t="s">
        <v>20857</v>
      </c>
      <c r="B1081" s="20">
        <v>1</v>
      </c>
    </row>
    <row r="1082" spans="1:2" x14ac:dyDescent="0.25">
      <c r="A1082" s="22" t="s">
        <v>8883</v>
      </c>
      <c r="B1082" s="20">
        <v>1</v>
      </c>
    </row>
    <row r="1083" spans="1:2" x14ac:dyDescent="0.25">
      <c r="A1083" s="22" t="s">
        <v>22671</v>
      </c>
      <c r="B1083" s="20">
        <v>1</v>
      </c>
    </row>
    <row r="1084" spans="1:2" x14ac:dyDescent="0.25">
      <c r="A1084" s="22" t="s">
        <v>10310</v>
      </c>
      <c r="B1084" s="20">
        <v>1</v>
      </c>
    </row>
    <row r="1085" spans="1:2" x14ac:dyDescent="0.25">
      <c r="A1085" s="22" t="s">
        <v>3870</v>
      </c>
      <c r="B1085" s="20">
        <v>1</v>
      </c>
    </row>
    <row r="1086" spans="1:2" x14ac:dyDescent="0.25">
      <c r="A1086" s="22" t="s">
        <v>1463</v>
      </c>
      <c r="B1086" s="20">
        <v>1</v>
      </c>
    </row>
    <row r="1087" spans="1:2" x14ac:dyDescent="0.25">
      <c r="A1087" s="22" t="s">
        <v>6688</v>
      </c>
      <c r="B1087" s="20">
        <v>1</v>
      </c>
    </row>
    <row r="1088" spans="1:2" x14ac:dyDescent="0.25">
      <c r="A1088" s="22" t="s">
        <v>19611</v>
      </c>
      <c r="B1088" s="20">
        <v>1</v>
      </c>
    </row>
    <row r="1089" spans="1:2" x14ac:dyDescent="0.25">
      <c r="A1089" s="22" t="s">
        <v>13835</v>
      </c>
      <c r="B1089" s="20">
        <v>1</v>
      </c>
    </row>
    <row r="1090" spans="1:2" x14ac:dyDescent="0.25">
      <c r="A1090" s="22" t="s">
        <v>15075</v>
      </c>
      <c r="B1090" s="20">
        <v>1</v>
      </c>
    </row>
    <row r="1091" spans="1:2" x14ac:dyDescent="0.25">
      <c r="A1091" s="22" t="s">
        <v>18177</v>
      </c>
      <c r="B1091" s="20">
        <v>1</v>
      </c>
    </row>
    <row r="1092" spans="1:2" x14ac:dyDescent="0.25">
      <c r="A1092" s="22" t="s">
        <v>20680</v>
      </c>
      <c r="B1092" s="20">
        <v>1</v>
      </c>
    </row>
    <row r="1093" spans="1:2" x14ac:dyDescent="0.25">
      <c r="A1093" s="22" t="s">
        <v>5040</v>
      </c>
      <c r="B1093" s="20">
        <v>1</v>
      </c>
    </row>
    <row r="1094" spans="1:2" x14ac:dyDescent="0.25">
      <c r="A1094" s="22" t="s">
        <v>17695</v>
      </c>
      <c r="B1094" s="20">
        <v>1</v>
      </c>
    </row>
    <row r="1095" spans="1:2" x14ac:dyDescent="0.25">
      <c r="A1095" s="22" t="s">
        <v>3898</v>
      </c>
      <c r="B1095" s="20">
        <v>1</v>
      </c>
    </row>
    <row r="1096" spans="1:2" x14ac:dyDescent="0.25">
      <c r="A1096" s="22" t="s">
        <v>5489</v>
      </c>
      <c r="B1096" s="20">
        <v>1</v>
      </c>
    </row>
    <row r="1097" spans="1:2" x14ac:dyDescent="0.25">
      <c r="A1097" s="22" t="s">
        <v>22771</v>
      </c>
      <c r="B1097" s="20">
        <v>1</v>
      </c>
    </row>
    <row r="1098" spans="1:2" x14ac:dyDescent="0.25">
      <c r="A1098" s="22" t="s">
        <v>1156</v>
      </c>
      <c r="B1098" s="20">
        <v>1</v>
      </c>
    </row>
    <row r="1099" spans="1:2" x14ac:dyDescent="0.25">
      <c r="A1099" s="22" t="s">
        <v>15338</v>
      </c>
      <c r="B1099" s="20">
        <v>1</v>
      </c>
    </row>
    <row r="1100" spans="1:2" x14ac:dyDescent="0.25">
      <c r="A1100" s="22" t="s">
        <v>15103</v>
      </c>
      <c r="B1100" s="20">
        <v>1</v>
      </c>
    </row>
    <row r="1101" spans="1:2" x14ac:dyDescent="0.25">
      <c r="A1101" s="22" t="s">
        <v>15885</v>
      </c>
      <c r="B1101" s="20">
        <v>1</v>
      </c>
    </row>
    <row r="1102" spans="1:2" x14ac:dyDescent="0.25">
      <c r="A1102" s="22" t="s">
        <v>5466</v>
      </c>
      <c r="B1102" s="20">
        <v>1</v>
      </c>
    </row>
    <row r="1103" spans="1:2" x14ac:dyDescent="0.25">
      <c r="A1103" s="22" t="s">
        <v>11149</v>
      </c>
      <c r="B1103" s="20">
        <v>1</v>
      </c>
    </row>
    <row r="1104" spans="1:2" x14ac:dyDescent="0.25">
      <c r="A1104" s="22" t="s">
        <v>6189</v>
      </c>
      <c r="B1104" s="20">
        <v>1</v>
      </c>
    </row>
    <row r="1105" spans="1:2" x14ac:dyDescent="0.25">
      <c r="A1105" s="22" t="s">
        <v>22190</v>
      </c>
      <c r="B1105" s="20">
        <v>1</v>
      </c>
    </row>
    <row r="1106" spans="1:2" x14ac:dyDescent="0.25">
      <c r="A1106" s="22" t="s">
        <v>12957</v>
      </c>
      <c r="B1106" s="20">
        <v>1</v>
      </c>
    </row>
    <row r="1107" spans="1:2" x14ac:dyDescent="0.25">
      <c r="A1107" s="22" t="s">
        <v>9975</v>
      </c>
      <c r="B1107" s="20">
        <v>1</v>
      </c>
    </row>
    <row r="1108" spans="1:2" x14ac:dyDescent="0.25">
      <c r="A1108" s="22" t="s">
        <v>5875</v>
      </c>
      <c r="B1108" s="20">
        <v>1</v>
      </c>
    </row>
    <row r="1109" spans="1:2" x14ac:dyDescent="0.25">
      <c r="A1109" s="22" t="s">
        <v>21526</v>
      </c>
      <c r="B1109" s="20">
        <v>1</v>
      </c>
    </row>
    <row r="1110" spans="1:2" x14ac:dyDescent="0.25">
      <c r="A1110" s="22" t="s">
        <v>18696</v>
      </c>
      <c r="B1110" s="20">
        <v>1</v>
      </c>
    </row>
    <row r="1111" spans="1:2" x14ac:dyDescent="0.25">
      <c r="A1111" s="22" t="s">
        <v>18930</v>
      </c>
      <c r="B1111" s="20">
        <v>1</v>
      </c>
    </row>
    <row r="1112" spans="1:2" x14ac:dyDescent="0.25">
      <c r="A1112" s="22" t="s">
        <v>750</v>
      </c>
      <c r="B1112" s="20">
        <v>1</v>
      </c>
    </row>
    <row r="1113" spans="1:2" x14ac:dyDescent="0.25">
      <c r="A1113" s="22" t="s">
        <v>13146</v>
      </c>
      <c r="B1113" s="20">
        <v>1</v>
      </c>
    </row>
    <row r="1114" spans="1:2" x14ac:dyDescent="0.25">
      <c r="A1114" s="22" t="s">
        <v>17691</v>
      </c>
      <c r="B1114" s="20">
        <v>1</v>
      </c>
    </row>
    <row r="1115" spans="1:2" x14ac:dyDescent="0.25">
      <c r="A1115" s="22" t="s">
        <v>3814</v>
      </c>
      <c r="B1115" s="20">
        <v>1</v>
      </c>
    </row>
    <row r="1116" spans="1:2" x14ac:dyDescent="0.25">
      <c r="A1116" s="22" t="s">
        <v>3219</v>
      </c>
      <c r="B1116" s="20">
        <v>1</v>
      </c>
    </row>
    <row r="1117" spans="1:2" x14ac:dyDescent="0.25">
      <c r="A1117" s="22" t="s">
        <v>13034</v>
      </c>
      <c r="B1117" s="20">
        <v>1</v>
      </c>
    </row>
    <row r="1118" spans="1:2" x14ac:dyDescent="0.25">
      <c r="A1118" s="22" t="s">
        <v>2075</v>
      </c>
      <c r="B1118" s="20">
        <v>1</v>
      </c>
    </row>
    <row r="1119" spans="1:2" x14ac:dyDescent="0.25">
      <c r="A1119" s="22" t="s">
        <v>10259</v>
      </c>
      <c r="B1119" s="20">
        <v>1</v>
      </c>
    </row>
    <row r="1120" spans="1:2" x14ac:dyDescent="0.25">
      <c r="A1120" s="22" t="s">
        <v>8937</v>
      </c>
      <c r="B1120" s="20">
        <v>1</v>
      </c>
    </row>
    <row r="1121" spans="1:2" x14ac:dyDescent="0.25">
      <c r="A1121" s="22" t="s">
        <v>13320</v>
      </c>
      <c r="B1121" s="20">
        <v>1</v>
      </c>
    </row>
    <row r="1122" spans="1:2" x14ac:dyDescent="0.25">
      <c r="A1122" s="22" t="s">
        <v>20888</v>
      </c>
      <c r="B1122" s="20">
        <v>1</v>
      </c>
    </row>
    <row r="1123" spans="1:2" x14ac:dyDescent="0.25">
      <c r="A1123" s="22" t="s">
        <v>14074</v>
      </c>
      <c r="B1123" s="20">
        <v>1</v>
      </c>
    </row>
    <row r="1124" spans="1:2" x14ac:dyDescent="0.25">
      <c r="A1124" s="22" t="s">
        <v>3375</v>
      </c>
      <c r="B1124" s="20">
        <v>1</v>
      </c>
    </row>
    <row r="1125" spans="1:2" x14ac:dyDescent="0.25">
      <c r="A1125" s="22" t="s">
        <v>2661</v>
      </c>
      <c r="B1125" s="20">
        <v>1</v>
      </c>
    </row>
    <row r="1126" spans="1:2" x14ac:dyDescent="0.25">
      <c r="A1126" s="22" t="s">
        <v>19763</v>
      </c>
      <c r="B1126" s="20">
        <v>1</v>
      </c>
    </row>
    <row r="1127" spans="1:2" x14ac:dyDescent="0.25">
      <c r="A1127" s="22" t="s">
        <v>22518</v>
      </c>
      <c r="B1127" s="20">
        <v>1</v>
      </c>
    </row>
    <row r="1128" spans="1:2" x14ac:dyDescent="0.25">
      <c r="A1128" s="22" t="s">
        <v>17636</v>
      </c>
      <c r="B1128" s="20">
        <v>1</v>
      </c>
    </row>
    <row r="1129" spans="1:2" x14ac:dyDescent="0.25">
      <c r="A1129" s="22" t="s">
        <v>6841</v>
      </c>
      <c r="B1129" s="20">
        <v>1</v>
      </c>
    </row>
    <row r="1130" spans="1:2" x14ac:dyDescent="0.25">
      <c r="A1130" s="22" t="s">
        <v>12042</v>
      </c>
      <c r="B1130" s="20">
        <v>1</v>
      </c>
    </row>
    <row r="1131" spans="1:2" x14ac:dyDescent="0.25">
      <c r="A1131" s="22" t="s">
        <v>5335</v>
      </c>
      <c r="B1131" s="20">
        <v>1</v>
      </c>
    </row>
    <row r="1132" spans="1:2" x14ac:dyDescent="0.25">
      <c r="A1132" s="22" t="s">
        <v>12257</v>
      </c>
      <c r="B1132" s="20">
        <v>1</v>
      </c>
    </row>
    <row r="1133" spans="1:2" x14ac:dyDescent="0.25">
      <c r="A1133" s="22" t="s">
        <v>16563</v>
      </c>
      <c r="B1133" s="20">
        <v>1</v>
      </c>
    </row>
    <row r="1134" spans="1:2" x14ac:dyDescent="0.25">
      <c r="A1134" s="22" t="s">
        <v>12619</v>
      </c>
      <c r="B1134" s="20">
        <v>1</v>
      </c>
    </row>
    <row r="1135" spans="1:2" x14ac:dyDescent="0.25">
      <c r="A1135" s="22" t="s">
        <v>18893</v>
      </c>
      <c r="B1135" s="20">
        <v>1</v>
      </c>
    </row>
    <row r="1136" spans="1:2" x14ac:dyDescent="0.25">
      <c r="A1136" s="22" t="s">
        <v>1740</v>
      </c>
      <c r="B1136" s="20">
        <v>1</v>
      </c>
    </row>
    <row r="1137" spans="1:2" x14ac:dyDescent="0.25">
      <c r="A1137" s="22" t="s">
        <v>20998</v>
      </c>
      <c r="B1137" s="20">
        <v>1</v>
      </c>
    </row>
    <row r="1138" spans="1:2" x14ac:dyDescent="0.25">
      <c r="A1138" s="22" t="s">
        <v>15757</v>
      </c>
      <c r="B1138" s="20">
        <v>1</v>
      </c>
    </row>
    <row r="1139" spans="1:2" x14ac:dyDescent="0.25">
      <c r="A1139" s="22" t="s">
        <v>13236</v>
      </c>
      <c r="B1139" s="20">
        <v>1</v>
      </c>
    </row>
    <row r="1140" spans="1:2" x14ac:dyDescent="0.25">
      <c r="A1140" s="22" t="s">
        <v>16358</v>
      </c>
      <c r="B1140" s="20">
        <v>1</v>
      </c>
    </row>
    <row r="1141" spans="1:2" x14ac:dyDescent="0.25">
      <c r="A1141" s="22" t="s">
        <v>3705</v>
      </c>
      <c r="B1141" s="20">
        <v>1</v>
      </c>
    </row>
    <row r="1142" spans="1:2" x14ac:dyDescent="0.25">
      <c r="A1142" s="22" t="s">
        <v>16961</v>
      </c>
      <c r="B1142" s="20">
        <v>1</v>
      </c>
    </row>
    <row r="1143" spans="1:2" x14ac:dyDescent="0.25">
      <c r="A1143" s="22" t="s">
        <v>19222</v>
      </c>
      <c r="B1143" s="20">
        <v>1</v>
      </c>
    </row>
    <row r="1144" spans="1:2" x14ac:dyDescent="0.25">
      <c r="A1144" s="22" t="s">
        <v>10162</v>
      </c>
      <c r="B1144" s="20">
        <v>1</v>
      </c>
    </row>
    <row r="1145" spans="1:2" x14ac:dyDescent="0.25">
      <c r="A1145" s="22" t="s">
        <v>18070</v>
      </c>
      <c r="B1145" s="20">
        <v>1</v>
      </c>
    </row>
    <row r="1146" spans="1:2" x14ac:dyDescent="0.25">
      <c r="A1146" s="22" t="s">
        <v>15518</v>
      </c>
      <c r="B1146" s="20">
        <v>1</v>
      </c>
    </row>
    <row r="1147" spans="1:2" x14ac:dyDescent="0.25">
      <c r="A1147" s="22" t="s">
        <v>10537</v>
      </c>
      <c r="B1147" s="20">
        <v>1</v>
      </c>
    </row>
    <row r="1148" spans="1:2" x14ac:dyDescent="0.25">
      <c r="A1148" s="22" t="s">
        <v>15541</v>
      </c>
      <c r="B1148" s="20">
        <v>1</v>
      </c>
    </row>
    <row r="1149" spans="1:2" x14ac:dyDescent="0.25">
      <c r="A1149" s="22" t="s">
        <v>4613</v>
      </c>
      <c r="B1149" s="20">
        <v>1</v>
      </c>
    </row>
    <row r="1150" spans="1:2" x14ac:dyDescent="0.25">
      <c r="A1150" s="22" t="s">
        <v>20332</v>
      </c>
      <c r="B1150" s="20">
        <v>1</v>
      </c>
    </row>
    <row r="1151" spans="1:2" x14ac:dyDescent="0.25">
      <c r="A1151" s="22" t="s">
        <v>13844</v>
      </c>
      <c r="B1151" s="20">
        <v>1</v>
      </c>
    </row>
    <row r="1152" spans="1:2" x14ac:dyDescent="0.25">
      <c r="A1152" s="22" t="s">
        <v>12303</v>
      </c>
      <c r="B1152" s="20">
        <v>1</v>
      </c>
    </row>
    <row r="1153" spans="1:2" x14ac:dyDescent="0.25">
      <c r="A1153" s="22" t="s">
        <v>3943</v>
      </c>
      <c r="B1153" s="20">
        <v>1</v>
      </c>
    </row>
    <row r="1154" spans="1:2" x14ac:dyDescent="0.25">
      <c r="A1154" s="22" t="s">
        <v>19224</v>
      </c>
      <c r="B1154" s="20">
        <v>1</v>
      </c>
    </row>
    <row r="1155" spans="1:2" x14ac:dyDescent="0.25">
      <c r="A1155" s="22" t="s">
        <v>11472</v>
      </c>
      <c r="B1155" s="20">
        <v>1</v>
      </c>
    </row>
    <row r="1156" spans="1:2" x14ac:dyDescent="0.25">
      <c r="A1156" s="22" t="s">
        <v>10810</v>
      </c>
      <c r="B1156" s="20">
        <v>1</v>
      </c>
    </row>
    <row r="1157" spans="1:2" x14ac:dyDescent="0.25">
      <c r="A1157" s="22" t="s">
        <v>12160</v>
      </c>
      <c r="B1157" s="20">
        <v>1</v>
      </c>
    </row>
    <row r="1158" spans="1:2" x14ac:dyDescent="0.25">
      <c r="A1158" s="22" t="s">
        <v>6708</v>
      </c>
      <c r="B1158" s="20">
        <v>1</v>
      </c>
    </row>
    <row r="1159" spans="1:2" x14ac:dyDescent="0.25">
      <c r="A1159" s="22" t="s">
        <v>15923</v>
      </c>
      <c r="B1159" s="20">
        <v>1</v>
      </c>
    </row>
    <row r="1160" spans="1:2" x14ac:dyDescent="0.25">
      <c r="A1160" s="22" t="s">
        <v>19801</v>
      </c>
      <c r="B1160" s="20">
        <v>1</v>
      </c>
    </row>
    <row r="1161" spans="1:2" x14ac:dyDescent="0.25">
      <c r="A1161" s="22" t="s">
        <v>7647</v>
      </c>
      <c r="B1161" s="20">
        <v>1</v>
      </c>
    </row>
    <row r="1162" spans="1:2" x14ac:dyDescent="0.25">
      <c r="A1162" s="22" t="s">
        <v>6738</v>
      </c>
      <c r="B1162" s="20">
        <v>1</v>
      </c>
    </row>
    <row r="1163" spans="1:2" x14ac:dyDescent="0.25">
      <c r="A1163" s="22" t="s">
        <v>13110</v>
      </c>
      <c r="B1163" s="20">
        <v>1</v>
      </c>
    </row>
    <row r="1164" spans="1:2" x14ac:dyDescent="0.25">
      <c r="A1164" s="22" t="s">
        <v>11703</v>
      </c>
      <c r="B1164" s="20">
        <v>1</v>
      </c>
    </row>
    <row r="1165" spans="1:2" x14ac:dyDescent="0.25">
      <c r="A1165" s="22" t="s">
        <v>5323</v>
      </c>
      <c r="B1165" s="20">
        <v>1</v>
      </c>
    </row>
    <row r="1166" spans="1:2" x14ac:dyDescent="0.25">
      <c r="A1166" s="22" t="s">
        <v>1890</v>
      </c>
      <c r="B1166" s="20">
        <v>1</v>
      </c>
    </row>
    <row r="1167" spans="1:2" x14ac:dyDescent="0.25">
      <c r="A1167" s="22" t="s">
        <v>1484</v>
      </c>
      <c r="B1167" s="20">
        <v>1</v>
      </c>
    </row>
    <row r="1168" spans="1:2" x14ac:dyDescent="0.25">
      <c r="A1168" s="22" t="s">
        <v>14657</v>
      </c>
      <c r="B1168" s="20">
        <v>1</v>
      </c>
    </row>
    <row r="1169" spans="1:2" x14ac:dyDescent="0.25">
      <c r="A1169" s="22" t="s">
        <v>21376</v>
      </c>
      <c r="B1169" s="20">
        <v>1</v>
      </c>
    </row>
    <row r="1170" spans="1:2" x14ac:dyDescent="0.25">
      <c r="A1170" s="22" t="s">
        <v>15119</v>
      </c>
      <c r="B1170" s="20">
        <v>1</v>
      </c>
    </row>
    <row r="1171" spans="1:2" x14ac:dyDescent="0.25">
      <c r="A1171" s="22" t="s">
        <v>9928</v>
      </c>
      <c r="B1171" s="20">
        <v>1</v>
      </c>
    </row>
    <row r="1172" spans="1:2" x14ac:dyDescent="0.25">
      <c r="A1172" s="22" t="s">
        <v>10048</v>
      </c>
      <c r="B1172" s="20">
        <v>1</v>
      </c>
    </row>
    <row r="1173" spans="1:2" x14ac:dyDescent="0.25">
      <c r="A1173" s="22" t="s">
        <v>18862</v>
      </c>
      <c r="B1173" s="20">
        <v>1</v>
      </c>
    </row>
    <row r="1174" spans="1:2" x14ac:dyDescent="0.25">
      <c r="A1174" s="22" t="s">
        <v>21368</v>
      </c>
      <c r="B1174" s="20">
        <v>1</v>
      </c>
    </row>
    <row r="1175" spans="1:2" x14ac:dyDescent="0.25">
      <c r="A1175" s="22" t="s">
        <v>6392</v>
      </c>
      <c r="B1175" s="20">
        <v>1</v>
      </c>
    </row>
    <row r="1176" spans="1:2" x14ac:dyDescent="0.25">
      <c r="A1176" s="22" t="s">
        <v>14578</v>
      </c>
      <c r="B1176" s="20">
        <v>1</v>
      </c>
    </row>
    <row r="1177" spans="1:2" x14ac:dyDescent="0.25">
      <c r="A1177" s="22" t="s">
        <v>4043</v>
      </c>
      <c r="B1177" s="20">
        <v>1</v>
      </c>
    </row>
    <row r="1178" spans="1:2" x14ac:dyDescent="0.25">
      <c r="A1178" s="22" t="s">
        <v>21783</v>
      </c>
      <c r="B1178" s="20">
        <v>1</v>
      </c>
    </row>
    <row r="1179" spans="1:2" x14ac:dyDescent="0.25">
      <c r="A1179" s="22" t="s">
        <v>2898</v>
      </c>
      <c r="B1179" s="20">
        <v>1</v>
      </c>
    </row>
    <row r="1180" spans="1:2" x14ac:dyDescent="0.25">
      <c r="A1180" s="22" t="s">
        <v>1650</v>
      </c>
      <c r="B1180" s="20">
        <v>1</v>
      </c>
    </row>
    <row r="1181" spans="1:2" x14ac:dyDescent="0.25">
      <c r="A1181" s="22" t="s">
        <v>16430</v>
      </c>
      <c r="B1181" s="20">
        <v>1</v>
      </c>
    </row>
    <row r="1182" spans="1:2" x14ac:dyDescent="0.25">
      <c r="A1182" s="22" t="s">
        <v>10094</v>
      </c>
      <c r="B1182" s="20">
        <v>1</v>
      </c>
    </row>
    <row r="1183" spans="1:2" x14ac:dyDescent="0.25">
      <c r="A1183" s="22" t="s">
        <v>15612</v>
      </c>
      <c r="B1183" s="20">
        <v>1</v>
      </c>
    </row>
    <row r="1184" spans="1:2" x14ac:dyDescent="0.25">
      <c r="A1184" s="22" t="s">
        <v>1488</v>
      </c>
      <c r="B1184" s="20">
        <v>1</v>
      </c>
    </row>
    <row r="1185" spans="1:2" x14ac:dyDescent="0.25">
      <c r="A1185" s="22" t="s">
        <v>15894</v>
      </c>
      <c r="B1185" s="20">
        <v>1</v>
      </c>
    </row>
    <row r="1186" spans="1:2" x14ac:dyDescent="0.25">
      <c r="A1186" s="22" t="s">
        <v>6301</v>
      </c>
      <c r="B1186" s="20">
        <v>1</v>
      </c>
    </row>
    <row r="1187" spans="1:2" x14ac:dyDescent="0.25">
      <c r="A1187" s="22" t="s">
        <v>22623</v>
      </c>
      <c r="B1187" s="20">
        <v>1</v>
      </c>
    </row>
    <row r="1188" spans="1:2" x14ac:dyDescent="0.25">
      <c r="A1188" s="22" t="s">
        <v>16184</v>
      </c>
      <c r="B1188" s="20">
        <v>1</v>
      </c>
    </row>
    <row r="1189" spans="1:2" x14ac:dyDescent="0.25">
      <c r="A1189" s="22" t="s">
        <v>13717</v>
      </c>
      <c r="B1189" s="20">
        <v>1</v>
      </c>
    </row>
    <row r="1190" spans="1:2" x14ac:dyDescent="0.25">
      <c r="A1190" s="22" t="s">
        <v>8640</v>
      </c>
      <c r="B1190" s="20">
        <v>1</v>
      </c>
    </row>
    <row r="1191" spans="1:2" x14ac:dyDescent="0.25">
      <c r="A1191" s="22" t="s">
        <v>6227</v>
      </c>
      <c r="B1191" s="20">
        <v>1</v>
      </c>
    </row>
    <row r="1192" spans="1:2" x14ac:dyDescent="0.25">
      <c r="A1192" s="22" t="s">
        <v>18580</v>
      </c>
      <c r="B1192" s="20">
        <v>1</v>
      </c>
    </row>
    <row r="1193" spans="1:2" x14ac:dyDescent="0.25">
      <c r="A1193" s="22" t="s">
        <v>881</v>
      </c>
      <c r="B1193" s="20">
        <v>1</v>
      </c>
    </row>
    <row r="1194" spans="1:2" x14ac:dyDescent="0.25">
      <c r="A1194" s="22" t="s">
        <v>13052</v>
      </c>
      <c r="B1194" s="20">
        <v>1</v>
      </c>
    </row>
    <row r="1195" spans="1:2" x14ac:dyDescent="0.25">
      <c r="A1195" s="22" t="s">
        <v>14162</v>
      </c>
      <c r="B1195" s="20">
        <v>1</v>
      </c>
    </row>
    <row r="1196" spans="1:2" x14ac:dyDescent="0.25">
      <c r="A1196" s="22" t="s">
        <v>12679</v>
      </c>
      <c r="B1196" s="20">
        <v>1</v>
      </c>
    </row>
    <row r="1197" spans="1:2" x14ac:dyDescent="0.25">
      <c r="A1197" s="22" t="s">
        <v>14474</v>
      </c>
      <c r="B1197" s="20">
        <v>1</v>
      </c>
    </row>
    <row r="1198" spans="1:2" x14ac:dyDescent="0.25">
      <c r="A1198" s="22" t="s">
        <v>15044</v>
      </c>
      <c r="B1198" s="20">
        <v>1</v>
      </c>
    </row>
    <row r="1199" spans="1:2" x14ac:dyDescent="0.25">
      <c r="A1199" s="22" t="s">
        <v>21065</v>
      </c>
      <c r="B1199" s="20">
        <v>1</v>
      </c>
    </row>
    <row r="1200" spans="1:2" x14ac:dyDescent="0.25">
      <c r="A1200" s="22" t="s">
        <v>16317</v>
      </c>
      <c r="B1200" s="20">
        <v>1</v>
      </c>
    </row>
    <row r="1201" spans="1:2" x14ac:dyDescent="0.25">
      <c r="A1201" s="22" t="s">
        <v>13059</v>
      </c>
      <c r="B1201" s="20">
        <v>1</v>
      </c>
    </row>
    <row r="1202" spans="1:2" x14ac:dyDescent="0.25">
      <c r="A1202" s="22" t="s">
        <v>10264</v>
      </c>
      <c r="B1202" s="20">
        <v>1</v>
      </c>
    </row>
    <row r="1203" spans="1:2" x14ac:dyDescent="0.25">
      <c r="A1203" s="22" t="s">
        <v>4315</v>
      </c>
      <c r="B1203" s="20">
        <v>1</v>
      </c>
    </row>
    <row r="1204" spans="1:2" x14ac:dyDescent="0.25">
      <c r="A1204" s="22" t="s">
        <v>8724</v>
      </c>
      <c r="B1204" s="20">
        <v>1</v>
      </c>
    </row>
    <row r="1205" spans="1:2" x14ac:dyDescent="0.25">
      <c r="A1205" s="22" t="s">
        <v>20922</v>
      </c>
      <c r="B1205" s="20">
        <v>1</v>
      </c>
    </row>
    <row r="1206" spans="1:2" x14ac:dyDescent="0.25">
      <c r="A1206" s="22" t="s">
        <v>5628</v>
      </c>
      <c r="B1206" s="20">
        <v>1</v>
      </c>
    </row>
    <row r="1207" spans="1:2" x14ac:dyDescent="0.25">
      <c r="A1207" s="22" t="s">
        <v>8696</v>
      </c>
      <c r="B1207" s="20">
        <v>1</v>
      </c>
    </row>
    <row r="1208" spans="1:2" x14ac:dyDescent="0.25">
      <c r="A1208" s="22" t="s">
        <v>2294</v>
      </c>
      <c r="B1208" s="20">
        <v>1</v>
      </c>
    </row>
    <row r="1209" spans="1:2" x14ac:dyDescent="0.25">
      <c r="A1209" s="22" t="s">
        <v>16044</v>
      </c>
      <c r="B1209" s="20">
        <v>1</v>
      </c>
    </row>
    <row r="1210" spans="1:2" x14ac:dyDescent="0.25">
      <c r="A1210" s="22" t="s">
        <v>17275</v>
      </c>
      <c r="B1210" s="20">
        <v>1</v>
      </c>
    </row>
    <row r="1211" spans="1:2" x14ac:dyDescent="0.25">
      <c r="A1211" s="22" t="s">
        <v>11138</v>
      </c>
      <c r="B1211" s="20">
        <v>1</v>
      </c>
    </row>
    <row r="1212" spans="1:2" x14ac:dyDescent="0.25">
      <c r="A1212" s="22" t="s">
        <v>10608</v>
      </c>
      <c r="B1212" s="20">
        <v>1</v>
      </c>
    </row>
    <row r="1213" spans="1:2" x14ac:dyDescent="0.25">
      <c r="A1213" s="22" t="s">
        <v>18204</v>
      </c>
      <c r="B1213" s="20">
        <v>1</v>
      </c>
    </row>
    <row r="1214" spans="1:2" x14ac:dyDescent="0.25">
      <c r="A1214" s="22" t="s">
        <v>13389</v>
      </c>
      <c r="B1214" s="20">
        <v>1</v>
      </c>
    </row>
    <row r="1215" spans="1:2" x14ac:dyDescent="0.25">
      <c r="A1215" s="22" t="s">
        <v>8842</v>
      </c>
      <c r="B1215" s="20">
        <v>1</v>
      </c>
    </row>
    <row r="1216" spans="1:2" x14ac:dyDescent="0.25">
      <c r="A1216" s="22" t="s">
        <v>8447</v>
      </c>
      <c r="B1216" s="20">
        <v>1</v>
      </c>
    </row>
    <row r="1217" spans="1:2" x14ac:dyDescent="0.25">
      <c r="A1217" s="22" t="s">
        <v>18743</v>
      </c>
      <c r="B1217" s="20">
        <v>1</v>
      </c>
    </row>
    <row r="1218" spans="1:2" x14ac:dyDescent="0.25">
      <c r="A1218" s="22" t="s">
        <v>12665</v>
      </c>
      <c r="B1218" s="20">
        <v>1</v>
      </c>
    </row>
    <row r="1219" spans="1:2" x14ac:dyDescent="0.25">
      <c r="A1219" s="22" t="s">
        <v>16088</v>
      </c>
      <c r="B1219" s="20">
        <v>1</v>
      </c>
    </row>
    <row r="1220" spans="1:2" x14ac:dyDescent="0.25">
      <c r="A1220" s="22" t="s">
        <v>21573</v>
      </c>
      <c r="B1220" s="20">
        <v>1</v>
      </c>
    </row>
    <row r="1221" spans="1:2" x14ac:dyDescent="0.25">
      <c r="A1221" s="22" t="s">
        <v>15512</v>
      </c>
      <c r="B1221" s="20">
        <v>1</v>
      </c>
    </row>
    <row r="1222" spans="1:2" x14ac:dyDescent="0.25">
      <c r="A1222" s="22" t="s">
        <v>14753</v>
      </c>
      <c r="B1222" s="20">
        <v>1</v>
      </c>
    </row>
    <row r="1223" spans="1:2" x14ac:dyDescent="0.25">
      <c r="A1223" s="22" t="s">
        <v>20573</v>
      </c>
      <c r="B1223" s="20">
        <v>1</v>
      </c>
    </row>
    <row r="1224" spans="1:2" x14ac:dyDescent="0.25">
      <c r="A1224" s="22" t="s">
        <v>20541</v>
      </c>
      <c r="B1224" s="20">
        <v>1</v>
      </c>
    </row>
    <row r="1225" spans="1:2" x14ac:dyDescent="0.25">
      <c r="A1225" s="22" t="s">
        <v>9859</v>
      </c>
      <c r="B1225" s="20">
        <v>1</v>
      </c>
    </row>
    <row r="1226" spans="1:2" x14ac:dyDescent="0.25">
      <c r="A1226" s="22" t="s">
        <v>8113</v>
      </c>
      <c r="B1226" s="20">
        <v>1</v>
      </c>
    </row>
    <row r="1227" spans="1:2" x14ac:dyDescent="0.25">
      <c r="A1227" s="22" t="s">
        <v>18845</v>
      </c>
      <c r="B1227" s="20">
        <v>1</v>
      </c>
    </row>
    <row r="1228" spans="1:2" x14ac:dyDescent="0.25">
      <c r="A1228" s="22" t="s">
        <v>725</v>
      </c>
      <c r="B1228" s="20">
        <v>1</v>
      </c>
    </row>
    <row r="1229" spans="1:2" x14ac:dyDescent="0.25">
      <c r="A1229" s="22" t="s">
        <v>15796</v>
      </c>
      <c r="B1229" s="20">
        <v>1</v>
      </c>
    </row>
    <row r="1230" spans="1:2" x14ac:dyDescent="0.25">
      <c r="A1230" s="22" t="s">
        <v>20380</v>
      </c>
      <c r="B1230" s="20">
        <v>1</v>
      </c>
    </row>
    <row r="1231" spans="1:2" x14ac:dyDescent="0.25">
      <c r="A1231" s="22" t="s">
        <v>21802</v>
      </c>
      <c r="B1231" s="20">
        <v>1</v>
      </c>
    </row>
    <row r="1232" spans="1:2" x14ac:dyDescent="0.25">
      <c r="A1232" s="22" t="s">
        <v>7489</v>
      </c>
      <c r="B1232" s="20">
        <v>1</v>
      </c>
    </row>
    <row r="1233" spans="1:2" x14ac:dyDescent="0.25">
      <c r="A1233" s="22" t="s">
        <v>14147</v>
      </c>
      <c r="B1233" s="20">
        <v>1</v>
      </c>
    </row>
    <row r="1234" spans="1:2" x14ac:dyDescent="0.25">
      <c r="A1234" s="22" t="s">
        <v>1940</v>
      </c>
      <c r="B1234" s="20">
        <v>1</v>
      </c>
    </row>
    <row r="1235" spans="1:2" x14ac:dyDescent="0.25">
      <c r="A1235" s="22" t="s">
        <v>18884</v>
      </c>
      <c r="B1235" s="20">
        <v>1</v>
      </c>
    </row>
    <row r="1236" spans="1:2" x14ac:dyDescent="0.25">
      <c r="A1236" s="22" t="s">
        <v>19583</v>
      </c>
      <c r="B1236" s="20">
        <v>1</v>
      </c>
    </row>
    <row r="1237" spans="1:2" x14ac:dyDescent="0.25">
      <c r="A1237" s="22" t="s">
        <v>8879</v>
      </c>
      <c r="B1237" s="20">
        <v>1</v>
      </c>
    </row>
    <row r="1238" spans="1:2" x14ac:dyDescent="0.25">
      <c r="A1238" s="22" t="s">
        <v>15807</v>
      </c>
      <c r="B1238" s="20">
        <v>1</v>
      </c>
    </row>
    <row r="1239" spans="1:2" x14ac:dyDescent="0.25">
      <c r="A1239" s="22" t="s">
        <v>21464</v>
      </c>
      <c r="B1239" s="20">
        <v>1</v>
      </c>
    </row>
    <row r="1240" spans="1:2" x14ac:dyDescent="0.25">
      <c r="A1240" s="22" t="s">
        <v>20053</v>
      </c>
      <c r="B1240" s="20">
        <v>1</v>
      </c>
    </row>
    <row r="1241" spans="1:2" x14ac:dyDescent="0.25">
      <c r="A1241" s="22" t="s">
        <v>18487</v>
      </c>
      <c r="B1241" s="20">
        <v>1</v>
      </c>
    </row>
    <row r="1242" spans="1:2" x14ac:dyDescent="0.25">
      <c r="A1242" s="22" t="s">
        <v>15842</v>
      </c>
      <c r="B1242" s="20">
        <v>1</v>
      </c>
    </row>
    <row r="1243" spans="1:2" x14ac:dyDescent="0.25">
      <c r="A1243" s="22" t="s">
        <v>18924</v>
      </c>
      <c r="B1243" s="20">
        <v>1</v>
      </c>
    </row>
    <row r="1244" spans="1:2" x14ac:dyDescent="0.25">
      <c r="A1244" s="22" t="s">
        <v>14845</v>
      </c>
      <c r="B1244" s="20">
        <v>1</v>
      </c>
    </row>
    <row r="1245" spans="1:2" x14ac:dyDescent="0.25">
      <c r="A1245" s="22" t="s">
        <v>20605</v>
      </c>
      <c r="B1245" s="20">
        <v>1</v>
      </c>
    </row>
    <row r="1246" spans="1:2" x14ac:dyDescent="0.25">
      <c r="A1246" s="22" t="s">
        <v>6103</v>
      </c>
      <c r="B1246" s="20">
        <v>1</v>
      </c>
    </row>
    <row r="1247" spans="1:2" x14ac:dyDescent="0.25">
      <c r="A1247" s="22" t="s">
        <v>11256</v>
      </c>
      <c r="B1247" s="20">
        <v>1</v>
      </c>
    </row>
    <row r="1248" spans="1:2" x14ac:dyDescent="0.25">
      <c r="A1248" s="22" t="s">
        <v>18304</v>
      </c>
      <c r="B1248" s="20">
        <v>1</v>
      </c>
    </row>
    <row r="1249" spans="1:2" x14ac:dyDescent="0.25">
      <c r="A1249" s="22" t="s">
        <v>7559</v>
      </c>
      <c r="B1249" s="20">
        <v>1</v>
      </c>
    </row>
    <row r="1250" spans="1:2" x14ac:dyDescent="0.25">
      <c r="A1250" s="22" t="s">
        <v>14397</v>
      </c>
      <c r="B1250" s="20">
        <v>1</v>
      </c>
    </row>
    <row r="1251" spans="1:2" x14ac:dyDescent="0.25">
      <c r="A1251" s="22" t="s">
        <v>15811</v>
      </c>
      <c r="B1251" s="20">
        <v>1</v>
      </c>
    </row>
    <row r="1252" spans="1:2" x14ac:dyDescent="0.25">
      <c r="A1252" s="22" t="s">
        <v>12627</v>
      </c>
      <c r="B1252" s="20">
        <v>1</v>
      </c>
    </row>
    <row r="1253" spans="1:2" x14ac:dyDescent="0.25">
      <c r="A1253" s="22" t="s">
        <v>4517</v>
      </c>
      <c r="B1253" s="20">
        <v>1</v>
      </c>
    </row>
    <row r="1254" spans="1:2" x14ac:dyDescent="0.25">
      <c r="A1254" s="22" t="s">
        <v>10446</v>
      </c>
      <c r="B1254" s="20">
        <v>1</v>
      </c>
    </row>
    <row r="1255" spans="1:2" x14ac:dyDescent="0.25">
      <c r="A1255" s="22" t="s">
        <v>2007</v>
      </c>
      <c r="B1255" s="20">
        <v>1</v>
      </c>
    </row>
    <row r="1256" spans="1:2" x14ac:dyDescent="0.25">
      <c r="A1256" s="22" t="s">
        <v>4779</v>
      </c>
      <c r="B1256" s="20">
        <v>1</v>
      </c>
    </row>
    <row r="1257" spans="1:2" x14ac:dyDescent="0.25">
      <c r="A1257" s="22" t="s">
        <v>7380</v>
      </c>
      <c r="B1257" s="20">
        <v>1</v>
      </c>
    </row>
    <row r="1258" spans="1:2" x14ac:dyDescent="0.25">
      <c r="A1258" s="22" t="s">
        <v>5165</v>
      </c>
      <c r="B1258" s="20">
        <v>1</v>
      </c>
    </row>
    <row r="1259" spans="1:2" x14ac:dyDescent="0.25">
      <c r="A1259" s="22" t="s">
        <v>2106</v>
      </c>
      <c r="B1259" s="20">
        <v>1</v>
      </c>
    </row>
    <row r="1260" spans="1:2" x14ac:dyDescent="0.25">
      <c r="A1260" s="22" t="s">
        <v>5926</v>
      </c>
      <c r="B1260" s="20">
        <v>1</v>
      </c>
    </row>
    <row r="1261" spans="1:2" x14ac:dyDescent="0.25">
      <c r="A1261" s="22" t="s">
        <v>4244</v>
      </c>
      <c r="B1261" s="20">
        <v>1</v>
      </c>
    </row>
    <row r="1262" spans="1:2" x14ac:dyDescent="0.25">
      <c r="A1262" s="22" t="s">
        <v>20660</v>
      </c>
      <c r="B1262" s="20">
        <v>1</v>
      </c>
    </row>
    <row r="1263" spans="1:2" x14ac:dyDescent="0.25">
      <c r="A1263" s="22" t="s">
        <v>14688</v>
      </c>
      <c r="B1263" s="20">
        <v>1</v>
      </c>
    </row>
    <row r="1264" spans="1:2" x14ac:dyDescent="0.25">
      <c r="A1264" s="22" t="s">
        <v>18515</v>
      </c>
      <c r="B1264" s="20">
        <v>1</v>
      </c>
    </row>
    <row r="1265" spans="1:2" x14ac:dyDescent="0.25">
      <c r="A1265" s="22" t="s">
        <v>22884</v>
      </c>
      <c r="B1265" s="20">
        <v>1</v>
      </c>
    </row>
    <row r="1266" spans="1:2" x14ac:dyDescent="0.25">
      <c r="A1266" s="22" t="s">
        <v>4337</v>
      </c>
      <c r="B1266" s="20">
        <v>1</v>
      </c>
    </row>
    <row r="1267" spans="1:2" x14ac:dyDescent="0.25">
      <c r="A1267" s="22" t="s">
        <v>13067</v>
      </c>
      <c r="B1267" s="20">
        <v>1</v>
      </c>
    </row>
    <row r="1268" spans="1:2" x14ac:dyDescent="0.25">
      <c r="A1268" s="22" t="s">
        <v>5369</v>
      </c>
      <c r="B1268" s="20">
        <v>1</v>
      </c>
    </row>
    <row r="1269" spans="1:2" x14ac:dyDescent="0.25">
      <c r="A1269" s="22" t="s">
        <v>8781</v>
      </c>
      <c r="B1269" s="20">
        <v>1</v>
      </c>
    </row>
    <row r="1270" spans="1:2" x14ac:dyDescent="0.25">
      <c r="A1270" s="22" t="s">
        <v>12055</v>
      </c>
      <c r="B1270" s="20">
        <v>1</v>
      </c>
    </row>
    <row r="1271" spans="1:2" x14ac:dyDescent="0.25">
      <c r="A1271" s="22" t="s">
        <v>12174</v>
      </c>
      <c r="B1271" s="20">
        <v>1</v>
      </c>
    </row>
    <row r="1272" spans="1:2" x14ac:dyDescent="0.25">
      <c r="A1272" s="22" t="s">
        <v>1352</v>
      </c>
      <c r="B1272" s="20">
        <v>1</v>
      </c>
    </row>
    <row r="1273" spans="1:2" x14ac:dyDescent="0.25">
      <c r="A1273" s="22" t="s">
        <v>4912</v>
      </c>
      <c r="B1273" s="20">
        <v>1</v>
      </c>
    </row>
    <row r="1274" spans="1:2" x14ac:dyDescent="0.25">
      <c r="A1274" s="22" t="s">
        <v>20917</v>
      </c>
      <c r="B1274" s="20">
        <v>1</v>
      </c>
    </row>
    <row r="1275" spans="1:2" x14ac:dyDescent="0.25">
      <c r="A1275" s="22" t="s">
        <v>13104</v>
      </c>
      <c r="B1275" s="20">
        <v>1</v>
      </c>
    </row>
    <row r="1276" spans="1:2" x14ac:dyDescent="0.25">
      <c r="A1276" s="22" t="s">
        <v>19122</v>
      </c>
      <c r="B1276" s="20">
        <v>1</v>
      </c>
    </row>
    <row r="1277" spans="1:2" x14ac:dyDescent="0.25">
      <c r="A1277" s="22" t="s">
        <v>3443</v>
      </c>
      <c r="B1277" s="20">
        <v>1</v>
      </c>
    </row>
    <row r="1278" spans="1:2" x14ac:dyDescent="0.25">
      <c r="A1278" s="22" t="s">
        <v>16989</v>
      </c>
      <c r="B1278" s="20">
        <v>1</v>
      </c>
    </row>
    <row r="1279" spans="1:2" x14ac:dyDescent="0.25">
      <c r="A1279" s="22" t="s">
        <v>23040</v>
      </c>
      <c r="B1279" s="20">
        <v>1</v>
      </c>
    </row>
    <row r="1280" spans="1:2" x14ac:dyDescent="0.25">
      <c r="A1280" s="22" t="s">
        <v>20528</v>
      </c>
      <c r="B1280" s="20">
        <v>1</v>
      </c>
    </row>
    <row r="1281" spans="1:2" x14ac:dyDescent="0.25">
      <c r="A1281" s="22" t="s">
        <v>21435</v>
      </c>
      <c r="B1281" s="20">
        <v>1</v>
      </c>
    </row>
    <row r="1282" spans="1:2" x14ac:dyDescent="0.25">
      <c r="A1282" s="22" t="s">
        <v>20090</v>
      </c>
      <c r="B1282" s="20">
        <v>1</v>
      </c>
    </row>
    <row r="1283" spans="1:2" x14ac:dyDescent="0.25">
      <c r="A1283" s="22" t="s">
        <v>3185</v>
      </c>
      <c r="B1283" s="20">
        <v>1</v>
      </c>
    </row>
    <row r="1284" spans="1:2" x14ac:dyDescent="0.25">
      <c r="A1284" s="22" t="s">
        <v>10631</v>
      </c>
      <c r="B1284" s="20">
        <v>1</v>
      </c>
    </row>
    <row r="1285" spans="1:2" x14ac:dyDescent="0.25">
      <c r="A1285" s="22" t="s">
        <v>16265</v>
      </c>
      <c r="B1285" s="20">
        <v>1</v>
      </c>
    </row>
    <row r="1286" spans="1:2" x14ac:dyDescent="0.25">
      <c r="A1286" s="22" t="s">
        <v>6524</v>
      </c>
      <c r="B1286" s="20">
        <v>1</v>
      </c>
    </row>
    <row r="1287" spans="1:2" x14ac:dyDescent="0.25">
      <c r="A1287" s="22" t="s">
        <v>10100</v>
      </c>
      <c r="B1287" s="20">
        <v>1</v>
      </c>
    </row>
    <row r="1288" spans="1:2" x14ac:dyDescent="0.25">
      <c r="A1288" s="22" t="s">
        <v>3765</v>
      </c>
      <c r="B1288" s="20">
        <v>1</v>
      </c>
    </row>
    <row r="1289" spans="1:2" x14ac:dyDescent="0.25">
      <c r="A1289" s="22" t="s">
        <v>8820</v>
      </c>
      <c r="B1289" s="20">
        <v>1</v>
      </c>
    </row>
    <row r="1290" spans="1:2" x14ac:dyDescent="0.25">
      <c r="A1290" s="22" t="s">
        <v>4655</v>
      </c>
      <c r="B1290" s="20">
        <v>1</v>
      </c>
    </row>
    <row r="1291" spans="1:2" x14ac:dyDescent="0.25">
      <c r="A1291" s="22" t="s">
        <v>21813</v>
      </c>
      <c r="B1291" s="20">
        <v>1</v>
      </c>
    </row>
    <row r="1292" spans="1:2" x14ac:dyDescent="0.25">
      <c r="A1292" s="22" t="s">
        <v>17656</v>
      </c>
      <c r="B1292" s="20">
        <v>1</v>
      </c>
    </row>
    <row r="1293" spans="1:2" x14ac:dyDescent="0.25">
      <c r="A1293" s="22" t="s">
        <v>17587</v>
      </c>
      <c r="B1293" s="20">
        <v>1</v>
      </c>
    </row>
    <row r="1294" spans="1:2" x14ac:dyDescent="0.25">
      <c r="A1294" s="22" t="s">
        <v>10467</v>
      </c>
      <c r="B1294" s="20">
        <v>1</v>
      </c>
    </row>
    <row r="1295" spans="1:2" x14ac:dyDescent="0.25">
      <c r="A1295" s="22" t="s">
        <v>7391</v>
      </c>
      <c r="B1295" s="20">
        <v>1</v>
      </c>
    </row>
    <row r="1296" spans="1:2" x14ac:dyDescent="0.25">
      <c r="A1296" s="22" t="s">
        <v>8351</v>
      </c>
      <c r="B1296" s="20">
        <v>1</v>
      </c>
    </row>
    <row r="1297" spans="1:2" x14ac:dyDescent="0.25">
      <c r="A1297" s="22" t="s">
        <v>6247</v>
      </c>
      <c r="B1297" s="20">
        <v>1</v>
      </c>
    </row>
    <row r="1298" spans="1:2" x14ac:dyDescent="0.25">
      <c r="A1298" s="22" t="s">
        <v>1909</v>
      </c>
      <c r="B1298" s="20">
        <v>1</v>
      </c>
    </row>
    <row r="1299" spans="1:2" x14ac:dyDescent="0.25">
      <c r="A1299" s="22" t="s">
        <v>16143</v>
      </c>
      <c r="B1299" s="20">
        <v>1</v>
      </c>
    </row>
    <row r="1300" spans="1:2" x14ac:dyDescent="0.25">
      <c r="A1300" s="22" t="s">
        <v>22019</v>
      </c>
      <c r="B1300" s="20">
        <v>1</v>
      </c>
    </row>
    <row r="1301" spans="1:2" x14ac:dyDescent="0.25">
      <c r="A1301" s="22" t="s">
        <v>872</v>
      </c>
      <c r="B1301" s="20">
        <v>1</v>
      </c>
    </row>
    <row r="1302" spans="1:2" x14ac:dyDescent="0.25">
      <c r="A1302" s="22" t="s">
        <v>11685</v>
      </c>
      <c r="B1302" s="20">
        <v>1</v>
      </c>
    </row>
    <row r="1303" spans="1:2" x14ac:dyDescent="0.25">
      <c r="A1303" s="22" t="s">
        <v>12401</v>
      </c>
      <c r="B1303" s="20">
        <v>1</v>
      </c>
    </row>
    <row r="1304" spans="1:2" x14ac:dyDescent="0.25">
      <c r="A1304" s="22" t="s">
        <v>21817</v>
      </c>
      <c r="B1304" s="20">
        <v>1</v>
      </c>
    </row>
    <row r="1305" spans="1:2" x14ac:dyDescent="0.25">
      <c r="A1305" s="22" t="s">
        <v>1321</v>
      </c>
      <c r="B1305" s="20">
        <v>1</v>
      </c>
    </row>
    <row r="1306" spans="1:2" x14ac:dyDescent="0.25">
      <c r="A1306" s="22" t="s">
        <v>8905</v>
      </c>
      <c r="B1306" s="20">
        <v>1</v>
      </c>
    </row>
    <row r="1307" spans="1:2" x14ac:dyDescent="0.25">
      <c r="A1307" s="22" t="s">
        <v>7955</v>
      </c>
      <c r="B1307" s="20">
        <v>1</v>
      </c>
    </row>
    <row r="1308" spans="1:2" x14ac:dyDescent="0.25">
      <c r="A1308" s="22" t="s">
        <v>15798</v>
      </c>
      <c r="B1308" s="20">
        <v>1</v>
      </c>
    </row>
    <row r="1309" spans="1:2" x14ac:dyDescent="0.25">
      <c r="A1309" s="22" t="s">
        <v>7571</v>
      </c>
      <c r="B1309" s="20">
        <v>1</v>
      </c>
    </row>
    <row r="1310" spans="1:2" x14ac:dyDescent="0.25">
      <c r="A1310" s="22" t="s">
        <v>8034</v>
      </c>
      <c r="B1310" s="20">
        <v>1</v>
      </c>
    </row>
    <row r="1311" spans="1:2" x14ac:dyDescent="0.25">
      <c r="A1311" s="22" t="s">
        <v>18767</v>
      </c>
      <c r="B1311" s="20">
        <v>1</v>
      </c>
    </row>
    <row r="1312" spans="1:2" x14ac:dyDescent="0.25">
      <c r="A1312" s="22" t="s">
        <v>22938</v>
      </c>
      <c r="B1312" s="20">
        <v>1</v>
      </c>
    </row>
    <row r="1313" spans="1:2" x14ac:dyDescent="0.25">
      <c r="A1313" s="22" t="s">
        <v>2585</v>
      </c>
      <c r="B1313" s="20">
        <v>1</v>
      </c>
    </row>
    <row r="1314" spans="1:2" x14ac:dyDescent="0.25">
      <c r="A1314" s="22" t="s">
        <v>10030</v>
      </c>
      <c r="B1314" s="20">
        <v>1</v>
      </c>
    </row>
    <row r="1315" spans="1:2" x14ac:dyDescent="0.25">
      <c r="A1315" s="22" t="s">
        <v>10865</v>
      </c>
      <c r="B1315" s="20">
        <v>1</v>
      </c>
    </row>
    <row r="1316" spans="1:2" x14ac:dyDescent="0.25">
      <c r="A1316" s="22" t="s">
        <v>22471</v>
      </c>
      <c r="B1316" s="20">
        <v>1</v>
      </c>
    </row>
    <row r="1317" spans="1:2" x14ac:dyDescent="0.25">
      <c r="A1317" s="22" t="s">
        <v>1161</v>
      </c>
      <c r="B1317" s="20">
        <v>1</v>
      </c>
    </row>
    <row r="1318" spans="1:2" x14ac:dyDescent="0.25">
      <c r="A1318" s="22" t="s">
        <v>15067</v>
      </c>
      <c r="B1318" s="20">
        <v>1</v>
      </c>
    </row>
    <row r="1319" spans="1:2" x14ac:dyDescent="0.25">
      <c r="A1319" s="22" t="s">
        <v>8702</v>
      </c>
      <c r="B1319" s="20">
        <v>1</v>
      </c>
    </row>
    <row r="1320" spans="1:2" x14ac:dyDescent="0.25">
      <c r="A1320" s="22" t="s">
        <v>14365</v>
      </c>
      <c r="B1320" s="20">
        <v>1</v>
      </c>
    </row>
    <row r="1321" spans="1:2" x14ac:dyDescent="0.25">
      <c r="A1321" s="22" t="s">
        <v>7165</v>
      </c>
      <c r="B1321" s="20">
        <v>1</v>
      </c>
    </row>
    <row r="1322" spans="1:2" x14ac:dyDescent="0.25">
      <c r="A1322" s="22" t="s">
        <v>3285</v>
      </c>
      <c r="B1322" s="20">
        <v>1</v>
      </c>
    </row>
    <row r="1323" spans="1:2" x14ac:dyDescent="0.25">
      <c r="A1323" s="22" t="s">
        <v>9861</v>
      </c>
      <c r="B1323" s="20">
        <v>1</v>
      </c>
    </row>
    <row r="1324" spans="1:2" x14ac:dyDescent="0.25">
      <c r="A1324" s="22" t="s">
        <v>6019</v>
      </c>
      <c r="B1324" s="20">
        <v>1</v>
      </c>
    </row>
    <row r="1325" spans="1:2" x14ac:dyDescent="0.25">
      <c r="A1325" s="22" t="s">
        <v>15685</v>
      </c>
      <c r="B1325" s="20">
        <v>1</v>
      </c>
    </row>
    <row r="1326" spans="1:2" x14ac:dyDescent="0.25">
      <c r="A1326" s="22" t="s">
        <v>1403</v>
      </c>
      <c r="B1326" s="20">
        <v>1</v>
      </c>
    </row>
    <row r="1327" spans="1:2" x14ac:dyDescent="0.25">
      <c r="A1327" s="22" t="s">
        <v>6422</v>
      </c>
      <c r="B1327" s="20">
        <v>1</v>
      </c>
    </row>
    <row r="1328" spans="1:2" x14ac:dyDescent="0.25">
      <c r="A1328" s="22" t="s">
        <v>2053</v>
      </c>
      <c r="B1328" s="20">
        <v>1</v>
      </c>
    </row>
    <row r="1329" spans="1:2" x14ac:dyDescent="0.25">
      <c r="A1329" s="22" t="s">
        <v>14543</v>
      </c>
      <c r="B1329" s="20">
        <v>1</v>
      </c>
    </row>
    <row r="1330" spans="1:2" x14ac:dyDescent="0.25">
      <c r="A1330" s="22" t="s">
        <v>13734</v>
      </c>
      <c r="B1330" s="20">
        <v>1</v>
      </c>
    </row>
    <row r="1331" spans="1:2" x14ac:dyDescent="0.25">
      <c r="A1331" s="22" t="s">
        <v>22694</v>
      </c>
      <c r="B1331" s="20">
        <v>1</v>
      </c>
    </row>
    <row r="1332" spans="1:2" x14ac:dyDescent="0.25">
      <c r="A1332" s="22" t="s">
        <v>20915</v>
      </c>
      <c r="B1332" s="20">
        <v>1</v>
      </c>
    </row>
    <row r="1333" spans="1:2" x14ac:dyDescent="0.25">
      <c r="A1333" s="22" t="s">
        <v>8275</v>
      </c>
      <c r="B1333" s="20">
        <v>1</v>
      </c>
    </row>
    <row r="1334" spans="1:2" x14ac:dyDescent="0.25">
      <c r="A1334" s="22" t="s">
        <v>6251</v>
      </c>
      <c r="B1334" s="20">
        <v>1</v>
      </c>
    </row>
    <row r="1335" spans="1:2" x14ac:dyDescent="0.25">
      <c r="A1335" s="22" t="s">
        <v>3582</v>
      </c>
      <c r="B1335" s="20">
        <v>1</v>
      </c>
    </row>
    <row r="1336" spans="1:2" x14ac:dyDescent="0.25">
      <c r="A1336" s="22" t="s">
        <v>10182</v>
      </c>
      <c r="B1336" s="20">
        <v>1</v>
      </c>
    </row>
    <row r="1337" spans="1:2" x14ac:dyDescent="0.25">
      <c r="A1337" s="22" t="s">
        <v>9178</v>
      </c>
      <c r="B1337" s="20">
        <v>1</v>
      </c>
    </row>
    <row r="1338" spans="1:2" x14ac:dyDescent="0.25">
      <c r="A1338" s="22" t="s">
        <v>2955</v>
      </c>
      <c r="B1338" s="20">
        <v>1</v>
      </c>
    </row>
    <row r="1339" spans="1:2" x14ac:dyDescent="0.25">
      <c r="A1339" s="22" t="s">
        <v>12424</v>
      </c>
      <c r="B1339" s="20">
        <v>1</v>
      </c>
    </row>
    <row r="1340" spans="1:2" x14ac:dyDescent="0.25">
      <c r="A1340" s="22" t="s">
        <v>6085</v>
      </c>
      <c r="B1340" s="20">
        <v>1</v>
      </c>
    </row>
    <row r="1341" spans="1:2" x14ac:dyDescent="0.25">
      <c r="A1341" s="22" t="s">
        <v>14947</v>
      </c>
      <c r="B1341" s="20">
        <v>1</v>
      </c>
    </row>
    <row r="1342" spans="1:2" x14ac:dyDescent="0.25">
      <c r="A1342" s="22" t="s">
        <v>7167</v>
      </c>
      <c r="B1342" s="20">
        <v>1</v>
      </c>
    </row>
    <row r="1343" spans="1:2" x14ac:dyDescent="0.25">
      <c r="A1343" s="22" t="s">
        <v>16635</v>
      </c>
      <c r="B1343" s="20">
        <v>1</v>
      </c>
    </row>
    <row r="1344" spans="1:2" x14ac:dyDescent="0.25">
      <c r="A1344" s="22" t="s">
        <v>10118</v>
      </c>
      <c r="B1344" s="20">
        <v>1</v>
      </c>
    </row>
    <row r="1345" spans="1:2" x14ac:dyDescent="0.25">
      <c r="A1345" s="22" t="s">
        <v>1360</v>
      </c>
      <c r="B1345" s="20">
        <v>1</v>
      </c>
    </row>
    <row r="1346" spans="1:2" x14ac:dyDescent="0.25">
      <c r="A1346" s="22" t="s">
        <v>19618</v>
      </c>
      <c r="B1346" s="20">
        <v>1</v>
      </c>
    </row>
    <row r="1347" spans="1:2" x14ac:dyDescent="0.25">
      <c r="A1347" s="22" t="s">
        <v>16168</v>
      </c>
      <c r="B1347" s="20">
        <v>1</v>
      </c>
    </row>
    <row r="1348" spans="1:2" x14ac:dyDescent="0.25">
      <c r="A1348" s="22" t="s">
        <v>20928</v>
      </c>
      <c r="B1348" s="20">
        <v>1</v>
      </c>
    </row>
    <row r="1349" spans="1:2" x14ac:dyDescent="0.25">
      <c r="A1349" s="22" t="s">
        <v>17313</v>
      </c>
      <c r="B1349" s="20">
        <v>1</v>
      </c>
    </row>
    <row r="1350" spans="1:2" x14ac:dyDescent="0.25">
      <c r="A1350" s="22" t="s">
        <v>20282</v>
      </c>
      <c r="B1350" s="20">
        <v>1</v>
      </c>
    </row>
    <row r="1351" spans="1:2" x14ac:dyDescent="0.25">
      <c r="A1351" s="22" t="s">
        <v>19759</v>
      </c>
      <c r="B1351" s="20">
        <v>1</v>
      </c>
    </row>
    <row r="1352" spans="1:2" x14ac:dyDescent="0.25">
      <c r="A1352" s="22" t="s">
        <v>21866</v>
      </c>
      <c r="B1352" s="20">
        <v>1</v>
      </c>
    </row>
    <row r="1353" spans="1:2" x14ac:dyDescent="0.25">
      <c r="A1353" s="22" t="s">
        <v>812</v>
      </c>
      <c r="B1353" s="20">
        <v>1</v>
      </c>
    </row>
    <row r="1354" spans="1:2" x14ac:dyDescent="0.25">
      <c r="A1354" s="22" t="s">
        <v>15866</v>
      </c>
      <c r="B1354" s="20">
        <v>1</v>
      </c>
    </row>
    <row r="1355" spans="1:2" x14ac:dyDescent="0.25">
      <c r="A1355" s="22" t="s">
        <v>9996</v>
      </c>
      <c r="B1355" s="20">
        <v>1</v>
      </c>
    </row>
    <row r="1356" spans="1:2" x14ac:dyDescent="0.25">
      <c r="A1356" s="22" t="s">
        <v>2976</v>
      </c>
      <c r="B1356" s="20">
        <v>1</v>
      </c>
    </row>
    <row r="1357" spans="1:2" x14ac:dyDescent="0.25">
      <c r="A1357" s="22" t="s">
        <v>11624</v>
      </c>
      <c r="B1357" s="20">
        <v>1</v>
      </c>
    </row>
    <row r="1358" spans="1:2" x14ac:dyDescent="0.25">
      <c r="A1358" s="22" t="s">
        <v>3639</v>
      </c>
      <c r="B1358" s="20">
        <v>1</v>
      </c>
    </row>
    <row r="1359" spans="1:2" x14ac:dyDescent="0.25">
      <c r="A1359" s="22" t="s">
        <v>4875</v>
      </c>
      <c r="B1359" s="20">
        <v>1</v>
      </c>
    </row>
    <row r="1360" spans="1:2" x14ac:dyDescent="0.25">
      <c r="A1360" s="22" t="s">
        <v>22377</v>
      </c>
      <c r="B1360" s="20">
        <v>1</v>
      </c>
    </row>
    <row r="1361" spans="1:2" x14ac:dyDescent="0.25">
      <c r="A1361" s="22" t="s">
        <v>9193</v>
      </c>
      <c r="B1361" s="20">
        <v>1</v>
      </c>
    </row>
    <row r="1362" spans="1:2" x14ac:dyDescent="0.25">
      <c r="A1362" s="22" t="s">
        <v>3012</v>
      </c>
      <c r="B1362" s="20">
        <v>1</v>
      </c>
    </row>
    <row r="1363" spans="1:2" x14ac:dyDescent="0.25">
      <c r="A1363" s="22" t="s">
        <v>3114</v>
      </c>
      <c r="B1363" s="20">
        <v>1</v>
      </c>
    </row>
    <row r="1364" spans="1:2" x14ac:dyDescent="0.25">
      <c r="A1364" s="22" t="s">
        <v>1668</v>
      </c>
      <c r="B1364" s="20">
        <v>1</v>
      </c>
    </row>
    <row r="1365" spans="1:2" x14ac:dyDescent="0.25">
      <c r="A1365" s="22" t="s">
        <v>10899</v>
      </c>
      <c r="B1365" s="20">
        <v>1</v>
      </c>
    </row>
    <row r="1366" spans="1:2" x14ac:dyDescent="0.25">
      <c r="A1366" s="22" t="s">
        <v>1175</v>
      </c>
      <c r="B1366" s="20">
        <v>1</v>
      </c>
    </row>
    <row r="1367" spans="1:2" x14ac:dyDescent="0.25">
      <c r="A1367" s="22" t="s">
        <v>9174</v>
      </c>
      <c r="B1367" s="20">
        <v>1</v>
      </c>
    </row>
    <row r="1368" spans="1:2" x14ac:dyDescent="0.25">
      <c r="A1368" s="22" t="s">
        <v>13969</v>
      </c>
      <c r="B1368" s="20">
        <v>1</v>
      </c>
    </row>
    <row r="1369" spans="1:2" x14ac:dyDescent="0.25">
      <c r="A1369" s="22" t="s">
        <v>5338</v>
      </c>
      <c r="B1369" s="20">
        <v>1</v>
      </c>
    </row>
    <row r="1370" spans="1:2" x14ac:dyDescent="0.25">
      <c r="A1370" s="22" t="s">
        <v>4576</v>
      </c>
      <c r="B1370" s="20">
        <v>1</v>
      </c>
    </row>
    <row r="1371" spans="1:2" x14ac:dyDescent="0.25">
      <c r="A1371" s="22" t="s">
        <v>13682</v>
      </c>
      <c r="B1371" s="20">
        <v>1</v>
      </c>
    </row>
    <row r="1372" spans="1:2" x14ac:dyDescent="0.25">
      <c r="A1372" s="22" t="s">
        <v>20518</v>
      </c>
      <c r="B1372" s="20">
        <v>1</v>
      </c>
    </row>
    <row r="1373" spans="1:2" x14ac:dyDescent="0.25">
      <c r="A1373" s="22" t="s">
        <v>18405</v>
      </c>
      <c r="B1373" s="20">
        <v>1</v>
      </c>
    </row>
    <row r="1374" spans="1:2" x14ac:dyDescent="0.25">
      <c r="A1374" s="22" t="s">
        <v>18567</v>
      </c>
      <c r="B1374" s="20">
        <v>1</v>
      </c>
    </row>
    <row r="1375" spans="1:2" x14ac:dyDescent="0.25">
      <c r="A1375" s="22" t="s">
        <v>9153</v>
      </c>
      <c r="B1375" s="20">
        <v>1</v>
      </c>
    </row>
    <row r="1376" spans="1:2" x14ac:dyDescent="0.25">
      <c r="A1376" s="22" t="s">
        <v>5483</v>
      </c>
      <c r="B1376" s="20">
        <v>1</v>
      </c>
    </row>
    <row r="1377" spans="1:2" x14ac:dyDescent="0.25">
      <c r="A1377" s="22" t="s">
        <v>6089</v>
      </c>
      <c r="B1377" s="20">
        <v>1</v>
      </c>
    </row>
    <row r="1378" spans="1:2" x14ac:dyDescent="0.25">
      <c r="A1378" s="22" t="s">
        <v>9599</v>
      </c>
      <c r="B1378" s="20">
        <v>1</v>
      </c>
    </row>
    <row r="1379" spans="1:2" x14ac:dyDescent="0.25">
      <c r="A1379" s="22" t="s">
        <v>2826</v>
      </c>
      <c r="B1379" s="20">
        <v>1</v>
      </c>
    </row>
    <row r="1380" spans="1:2" x14ac:dyDescent="0.25">
      <c r="A1380" s="22" t="s">
        <v>1434</v>
      </c>
      <c r="B1380" s="20">
        <v>1</v>
      </c>
    </row>
    <row r="1381" spans="1:2" x14ac:dyDescent="0.25">
      <c r="A1381" s="22" t="s">
        <v>3645</v>
      </c>
      <c r="B1381" s="20">
        <v>1</v>
      </c>
    </row>
    <row r="1382" spans="1:2" x14ac:dyDescent="0.25">
      <c r="A1382" s="22" t="s">
        <v>17592</v>
      </c>
      <c r="B1382" s="20">
        <v>1</v>
      </c>
    </row>
    <row r="1383" spans="1:2" x14ac:dyDescent="0.25">
      <c r="A1383" s="22" t="s">
        <v>6406</v>
      </c>
      <c r="B1383" s="20">
        <v>1</v>
      </c>
    </row>
    <row r="1384" spans="1:2" x14ac:dyDescent="0.25">
      <c r="A1384" s="22" t="s">
        <v>6757</v>
      </c>
      <c r="B1384" s="20">
        <v>1</v>
      </c>
    </row>
    <row r="1385" spans="1:2" x14ac:dyDescent="0.25">
      <c r="A1385" s="22" t="s">
        <v>3065</v>
      </c>
      <c r="B1385" s="20">
        <v>1</v>
      </c>
    </row>
    <row r="1386" spans="1:2" x14ac:dyDescent="0.25">
      <c r="A1386" s="22" t="s">
        <v>8303</v>
      </c>
      <c r="B1386" s="20">
        <v>1</v>
      </c>
    </row>
    <row r="1387" spans="1:2" x14ac:dyDescent="0.25">
      <c r="A1387" s="22" t="s">
        <v>6023</v>
      </c>
      <c r="B1387" s="20">
        <v>1</v>
      </c>
    </row>
    <row r="1388" spans="1:2" x14ac:dyDescent="0.25">
      <c r="A1388" s="22" t="s">
        <v>8957</v>
      </c>
      <c r="B1388" s="20">
        <v>1</v>
      </c>
    </row>
    <row r="1389" spans="1:2" x14ac:dyDescent="0.25">
      <c r="A1389" s="22" t="s">
        <v>18597</v>
      </c>
      <c r="B1389" s="20">
        <v>1</v>
      </c>
    </row>
    <row r="1390" spans="1:2" x14ac:dyDescent="0.25">
      <c r="A1390" s="22" t="s">
        <v>13384</v>
      </c>
      <c r="B1390" s="20">
        <v>1</v>
      </c>
    </row>
    <row r="1391" spans="1:2" x14ac:dyDescent="0.25">
      <c r="A1391" s="22" t="s">
        <v>1115</v>
      </c>
      <c r="B1391" s="20">
        <v>1</v>
      </c>
    </row>
    <row r="1392" spans="1:2" x14ac:dyDescent="0.25">
      <c r="A1392" s="22" t="s">
        <v>6669</v>
      </c>
      <c r="B1392" s="20">
        <v>1</v>
      </c>
    </row>
    <row r="1393" spans="1:2" x14ac:dyDescent="0.25">
      <c r="A1393" s="22" t="s">
        <v>18715</v>
      </c>
      <c r="B1393" s="20">
        <v>1</v>
      </c>
    </row>
    <row r="1394" spans="1:2" x14ac:dyDescent="0.25">
      <c r="A1394" s="22" t="s">
        <v>5103</v>
      </c>
      <c r="B1394" s="20">
        <v>1</v>
      </c>
    </row>
    <row r="1395" spans="1:2" x14ac:dyDescent="0.25">
      <c r="A1395" s="22" t="s">
        <v>7245</v>
      </c>
      <c r="B1395" s="20">
        <v>1</v>
      </c>
    </row>
    <row r="1396" spans="1:2" x14ac:dyDescent="0.25">
      <c r="A1396" s="22" t="s">
        <v>3148</v>
      </c>
      <c r="B1396" s="20">
        <v>1</v>
      </c>
    </row>
    <row r="1397" spans="1:2" x14ac:dyDescent="0.25">
      <c r="A1397" s="22" t="s">
        <v>9202</v>
      </c>
      <c r="B1397" s="20">
        <v>1</v>
      </c>
    </row>
    <row r="1398" spans="1:2" x14ac:dyDescent="0.25">
      <c r="A1398" s="22" t="s">
        <v>17654</v>
      </c>
      <c r="B1398" s="20">
        <v>1</v>
      </c>
    </row>
    <row r="1399" spans="1:2" x14ac:dyDescent="0.25">
      <c r="A1399" s="22" t="s">
        <v>14962</v>
      </c>
      <c r="B1399" s="20">
        <v>1</v>
      </c>
    </row>
    <row r="1400" spans="1:2" x14ac:dyDescent="0.25">
      <c r="A1400" s="22" t="s">
        <v>5174</v>
      </c>
      <c r="B1400" s="20">
        <v>1</v>
      </c>
    </row>
    <row r="1401" spans="1:2" x14ac:dyDescent="0.25">
      <c r="A1401" s="22" t="s">
        <v>14927</v>
      </c>
      <c r="B1401" s="20">
        <v>1</v>
      </c>
    </row>
    <row r="1402" spans="1:2" x14ac:dyDescent="0.25">
      <c r="A1402" s="22" t="s">
        <v>15874</v>
      </c>
      <c r="B1402" s="20">
        <v>1</v>
      </c>
    </row>
    <row r="1403" spans="1:2" x14ac:dyDescent="0.25">
      <c r="A1403" s="22" t="s">
        <v>16026</v>
      </c>
      <c r="B1403" s="20">
        <v>1</v>
      </c>
    </row>
    <row r="1404" spans="1:2" x14ac:dyDescent="0.25">
      <c r="A1404" s="22" t="s">
        <v>16850</v>
      </c>
      <c r="B1404" s="20">
        <v>1</v>
      </c>
    </row>
    <row r="1405" spans="1:2" x14ac:dyDescent="0.25">
      <c r="A1405" s="22" t="s">
        <v>9877</v>
      </c>
      <c r="B1405" s="20">
        <v>1</v>
      </c>
    </row>
    <row r="1406" spans="1:2" x14ac:dyDescent="0.25">
      <c r="A1406" s="22" t="s">
        <v>5377</v>
      </c>
      <c r="B1406" s="20">
        <v>1</v>
      </c>
    </row>
    <row r="1407" spans="1:2" x14ac:dyDescent="0.25">
      <c r="A1407" s="22" t="s">
        <v>11791</v>
      </c>
      <c r="B1407" s="20">
        <v>1</v>
      </c>
    </row>
    <row r="1408" spans="1:2" x14ac:dyDescent="0.25">
      <c r="A1408" s="22" t="s">
        <v>8285</v>
      </c>
      <c r="B1408" s="20">
        <v>1</v>
      </c>
    </row>
    <row r="1409" spans="1:2" x14ac:dyDescent="0.25">
      <c r="A1409" s="22" t="s">
        <v>13877</v>
      </c>
      <c r="B1409" s="20">
        <v>1</v>
      </c>
    </row>
    <row r="1410" spans="1:2" x14ac:dyDescent="0.25">
      <c r="A1410" s="22" t="s">
        <v>13784</v>
      </c>
      <c r="B1410" s="20">
        <v>1</v>
      </c>
    </row>
    <row r="1411" spans="1:2" x14ac:dyDescent="0.25">
      <c r="A1411" s="22" t="s">
        <v>6149</v>
      </c>
      <c r="B1411" s="20">
        <v>1</v>
      </c>
    </row>
    <row r="1412" spans="1:2" x14ac:dyDescent="0.25">
      <c r="A1412" s="22" t="s">
        <v>4503</v>
      </c>
      <c r="B1412" s="20">
        <v>1</v>
      </c>
    </row>
    <row r="1413" spans="1:2" x14ac:dyDescent="0.25">
      <c r="A1413" s="22" t="s">
        <v>1576</v>
      </c>
      <c r="B1413" s="20">
        <v>1</v>
      </c>
    </row>
    <row r="1414" spans="1:2" x14ac:dyDescent="0.25">
      <c r="A1414" s="22" t="s">
        <v>8628</v>
      </c>
      <c r="B1414" s="20">
        <v>1</v>
      </c>
    </row>
    <row r="1415" spans="1:2" x14ac:dyDescent="0.25">
      <c r="A1415" s="22" t="s">
        <v>1871</v>
      </c>
      <c r="B1415" s="20">
        <v>1</v>
      </c>
    </row>
    <row r="1416" spans="1:2" x14ac:dyDescent="0.25">
      <c r="A1416" s="22" t="s">
        <v>16861</v>
      </c>
      <c r="B1416" s="20">
        <v>1</v>
      </c>
    </row>
    <row r="1417" spans="1:2" x14ac:dyDescent="0.25">
      <c r="A1417" s="22" t="s">
        <v>9180</v>
      </c>
      <c r="B1417" s="20">
        <v>1</v>
      </c>
    </row>
    <row r="1418" spans="1:2" x14ac:dyDescent="0.25">
      <c r="A1418" s="22" t="s">
        <v>4447</v>
      </c>
      <c r="B1418" s="20">
        <v>1</v>
      </c>
    </row>
    <row r="1419" spans="1:2" x14ac:dyDescent="0.25">
      <c r="A1419" s="22" t="s">
        <v>3235</v>
      </c>
      <c r="B1419" s="20">
        <v>1</v>
      </c>
    </row>
    <row r="1420" spans="1:2" x14ac:dyDescent="0.25">
      <c r="A1420" s="22" t="s">
        <v>15431</v>
      </c>
      <c r="B1420" s="20">
        <v>1</v>
      </c>
    </row>
    <row r="1421" spans="1:2" x14ac:dyDescent="0.25">
      <c r="A1421" s="22" t="s">
        <v>3385</v>
      </c>
      <c r="B1421" s="20">
        <v>1</v>
      </c>
    </row>
    <row r="1422" spans="1:2" x14ac:dyDescent="0.25">
      <c r="A1422" s="22" t="s">
        <v>10700</v>
      </c>
      <c r="B1422" s="20">
        <v>1</v>
      </c>
    </row>
    <row r="1423" spans="1:2" x14ac:dyDescent="0.25">
      <c r="A1423" s="22" t="s">
        <v>16127</v>
      </c>
      <c r="B1423" s="20">
        <v>1</v>
      </c>
    </row>
    <row r="1424" spans="1:2" x14ac:dyDescent="0.25">
      <c r="A1424" s="22" t="s">
        <v>9387</v>
      </c>
      <c r="B1424" s="20">
        <v>1</v>
      </c>
    </row>
    <row r="1425" spans="1:2" x14ac:dyDescent="0.25">
      <c r="A1425" s="22" t="s">
        <v>15828</v>
      </c>
      <c r="B1425" s="20">
        <v>1</v>
      </c>
    </row>
    <row r="1426" spans="1:2" x14ac:dyDescent="0.25">
      <c r="A1426" s="22" t="s">
        <v>4222</v>
      </c>
      <c r="B1426" s="20">
        <v>1</v>
      </c>
    </row>
    <row r="1427" spans="1:2" x14ac:dyDescent="0.25">
      <c r="A1427" s="22" t="s">
        <v>17479</v>
      </c>
      <c r="B1427" s="20">
        <v>1</v>
      </c>
    </row>
    <row r="1428" spans="1:2" x14ac:dyDescent="0.25">
      <c r="A1428" s="22" t="s">
        <v>11737</v>
      </c>
      <c r="B1428" s="20">
        <v>1</v>
      </c>
    </row>
    <row r="1429" spans="1:2" x14ac:dyDescent="0.25">
      <c r="A1429" s="22" t="s">
        <v>4689</v>
      </c>
      <c r="B1429" s="20">
        <v>1</v>
      </c>
    </row>
    <row r="1430" spans="1:2" x14ac:dyDescent="0.25">
      <c r="A1430" s="22" t="s">
        <v>20030</v>
      </c>
      <c r="B1430" s="20">
        <v>1</v>
      </c>
    </row>
    <row r="1431" spans="1:2" x14ac:dyDescent="0.25">
      <c r="A1431" s="22" t="s">
        <v>20692</v>
      </c>
      <c r="B1431" s="20">
        <v>1</v>
      </c>
    </row>
    <row r="1432" spans="1:2" x14ac:dyDescent="0.25">
      <c r="A1432" s="22" t="s">
        <v>2364</v>
      </c>
      <c r="B1432" s="20">
        <v>1</v>
      </c>
    </row>
    <row r="1433" spans="1:2" x14ac:dyDescent="0.25">
      <c r="A1433" s="22" t="s">
        <v>21024</v>
      </c>
      <c r="B1433" s="20">
        <v>1</v>
      </c>
    </row>
    <row r="1434" spans="1:2" x14ac:dyDescent="0.25">
      <c r="A1434" s="22" t="s">
        <v>19147</v>
      </c>
      <c r="B1434" s="20">
        <v>1</v>
      </c>
    </row>
    <row r="1435" spans="1:2" x14ac:dyDescent="0.25">
      <c r="A1435" s="22" t="s">
        <v>18637</v>
      </c>
      <c r="B1435" s="20">
        <v>1</v>
      </c>
    </row>
    <row r="1436" spans="1:2" x14ac:dyDescent="0.25">
      <c r="A1436" s="22" t="s">
        <v>11099</v>
      </c>
      <c r="B1436" s="20">
        <v>1</v>
      </c>
    </row>
    <row r="1437" spans="1:2" x14ac:dyDescent="0.25">
      <c r="A1437" s="22" t="s">
        <v>6263</v>
      </c>
      <c r="B1437" s="20">
        <v>1</v>
      </c>
    </row>
    <row r="1438" spans="1:2" x14ac:dyDescent="0.25">
      <c r="A1438" s="22" t="s">
        <v>11609</v>
      </c>
      <c r="B1438" s="20">
        <v>1</v>
      </c>
    </row>
    <row r="1439" spans="1:2" x14ac:dyDescent="0.25">
      <c r="A1439" s="22" t="s">
        <v>4921</v>
      </c>
      <c r="B1439" s="20">
        <v>1</v>
      </c>
    </row>
    <row r="1440" spans="1:2" x14ac:dyDescent="0.25">
      <c r="A1440" s="22" t="s">
        <v>21636</v>
      </c>
      <c r="B1440" s="20">
        <v>1</v>
      </c>
    </row>
    <row r="1441" spans="1:2" x14ac:dyDescent="0.25">
      <c r="A1441" s="22" t="s">
        <v>13420</v>
      </c>
      <c r="B1441" s="20">
        <v>1</v>
      </c>
    </row>
    <row r="1442" spans="1:2" x14ac:dyDescent="0.25">
      <c r="A1442" s="22" t="s">
        <v>5905</v>
      </c>
      <c r="B1442" s="20">
        <v>1</v>
      </c>
    </row>
    <row r="1443" spans="1:2" x14ac:dyDescent="0.25">
      <c r="A1443" s="22" t="s">
        <v>18017</v>
      </c>
      <c r="B1443" s="20">
        <v>1</v>
      </c>
    </row>
    <row r="1444" spans="1:2" x14ac:dyDescent="0.25">
      <c r="A1444" s="22" t="s">
        <v>14969</v>
      </c>
      <c r="B1444" s="20">
        <v>1</v>
      </c>
    </row>
    <row r="1445" spans="1:2" x14ac:dyDescent="0.25">
      <c r="A1445" s="22" t="s">
        <v>1694</v>
      </c>
      <c r="B1445" s="20">
        <v>1</v>
      </c>
    </row>
    <row r="1446" spans="1:2" x14ac:dyDescent="0.25">
      <c r="A1446" s="22" t="s">
        <v>19587</v>
      </c>
      <c r="B1446" s="20">
        <v>1</v>
      </c>
    </row>
    <row r="1447" spans="1:2" x14ac:dyDescent="0.25">
      <c r="A1447" s="22" t="s">
        <v>12417</v>
      </c>
      <c r="B1447" s="20">
        <v>1</v>
      </c>
    </row>
    <row r="1448" spans="1:2" x14ac:dyDescent="0.25">
      <c r="A1448" s="22" t="s">
        <v>19435</v>
      </c>
      <c r="B1448" s="20">
        <v>1</v>
      </c>
    </row>
    <row r="1449" spans="1:2" x14ac:dyDescent="0.25">
      <c r="A1449" s="22" t="s">
        <v>17367</v>
      </c>
      <c r="B1449" s="20">
        <v>1</v>
      </c>
    </row>
    <row r="1450" spans="1:2" x14ac:dyDescent="0.25">
      <c r="A1450" s="22" t="s">
        <v>10571</v>
      </c>
      <c r="B1450" s="20">
        <v>1</v>
      </c>
    </row>
    <row r="1451" spans="1:2" x14ac:dyDescent="0.25">
      <c r="A1451" s="22" t="s">
        <v>4948</v>
      </c>
      <c r="B1451" s="20">
        <v>1</v>
      </c>
    </row>
    <row r="1452" spans="1:2" x14ac:dyDescent="0.25">
      <c r="A1452" s="22" t="s">
        <v>16929</v>
      </c>
      <c r="B1452" s="20">
        <v>1</v>
      </c>
    </row>
    <row r="1453" spans="1:2" x14ac:dyDescent="0.25">
      <c r="A1453" s="22" t="s">
        <v>14998</v>
      </c>
      <c r="B1453" s="20">
        <v>1</v>
      </c>
    </row>
    <row r="1454" spans="1:2" x14ac:dyDescent="0.25">
      <c r="A1454" s="22" t="s">
        <v>20755</v>
      </c>
      <c r="B1454" s="20">
        <v>1</v>
      </c>
    </row>
    <row r="1455" spans="1:2" x14ac:dyDescent="0.25">
      <c r="A1455" s="22" t="s">
        <v>20709</v>
      </c>
      <c r="B1455" s="20">
        <v>1</v>
      </c>
    </row>
    <row r="1456" spans="1:2" x14ac:dyDescent="0.25">
      <c r="A1456" s="22" t="s">
        <v>1325</v>
      </c>
      <c r="B1456" s="20">
        <v>1</v>
      </c>
    </row>
    <row r="1457" spans="1:2" x14ac:dyDescent="0.25">
      <c r="A1457" s="22" t="s">
        <v>14591</v>
      </c>
      <c r="B1457" s="20">
        <v>1</v>
      </c>
    </row>
    <row r="1458" spans="1:2" x14ac:dyDescent="0.25">
      <c r="A1458" s="22" t="s">
        <v>11797</v>
      </c>
      <c r="B1458" s="20">
        <v>1</v>
      </c>
    </row>
    <row r="1459" spans="1:2" x14ac:dyDescent="0.25">
      <c r="A1459" s="22" t="s">
        <v>6360</v>
      </c>
      <c r="B1459" s="20">
        <v>1</v>
      </c>
    </row>
    <row r="1460" spans="1:2" x14ac:dyDescent="0.25">
      <c r="A1460" s="22" t="s">
        <v>3152</v>
      </c>
      <c r="B1460" s="20">
        <v>1</v>
      </c>
    </row>
    <row r="1461" spans="1:2" x14ac:dyDescent="0.25">
      <c r="A1461" s="22" t="s">
        <v>7927</v>
      </c>
      <c r="B1461" s="20">
        <v>1</v>
      </c>
    </row>
    <row r="1462" spans="1:2" x14ac:dyDescent="0.25">
      <c r="A1462" s="22" t="s">
        <v>5053</v>
      </c>
      <c r="B1462" s="20">
        <v>1</v>
      </c>
    </row>
    <row r="1463" spans="1:2" x14ac:dyDescent="0.25">
      <c r="A1463" s="22" t="s">
        <v>5302</v>
      </c>
      <c r="B1463" s="20">
        <v>1</v>
      </c>
    </row>
    <row r="1464" spans="1:2" x14ac:dyDescent="0.25">
      <c r="A1464" s="22" t="s">
        <v>13552</v>
      </c>
      <c r="B1464" s="20">
        <v>1</v>
      </c>
    </row>
    <row r="1465" spans="1:2" x14ac:dyDescent="0.25">
      <c r="A1465" s="22" t="s">
        <v>16136</v>
      </c>
      <c r="B1465" s="20">
        <v>1</v>
      </c>
    </row>
    <row r="1466" spans="1:2" x14ac:dyDescent="0.25">
      <c r="A1466" s="22" t="s">
        <v>7468</v>
      </c>
      <c r="B1466" s="20">
        <v>1</v>
      </c>
    </row>
    <row r="1467" spans="1:2" x14ac:dyDescent="0.25">
      <c r="A1467" s="22" t="s">
        <v>4487</v>
      </c>
      <c r="B1467" s="20">
        <v>1</v>
      </c>
    </row>
    <row r="1468" spans="1:2" x14ac:dyDescent="0.25">
      <c r="A1468" s="22" t="s">
        <v>23050</v>
      </c>
      <c r="B1468" s="20">
        <v>1</v>
      </c>
    </row>
    <row r="1469" spans="1:2" x14ac:dyDescent="0.25">
      <c r="A1469" s="22" t="s">
        <v>15995</v>
      </c>
      <c r="B1469" s="20">
        <v>1</v>
      </c>
    </row>
    <row r="1470" spans="1:2" x14ac:dyDescent="0.25">
      <c r="A1470" s="22" t="s">
        <v>13088</v>
      </c>
      <c r="B1470" s="20">
        <v>1</v>
      </c>
    </row>
    <row r="1471" spans="1:2" x14ac:dyDescent="0.25">
      <c r="A1471" s="22" t="s">
        <v>15957</v>
      </c>
      <c r="B1471" s="20">
        <v>1</v>
      </c>
    </row>
    <row r="1472" spans="1:2" x14ac:dyDescent="0.25">
      <c r="A1472" s="22" t="s">
        <v>3422</v>
      </c>
      <c r="B1472" s="20">
        <v>1</v>
      </c>
    </row>
    <row r="1473" spans="1:2" x14ac:dyDescent="0.25">
      <c r="A1473" s="22" t="s">
        <v>3371</v>
      </c>
      <c r="B1473" s="20">
        <v>1</v>
      </c>
    </row>
    <row r="1474" spans="1:2" x14ac:dyDescent="0.25">
      <c r="A1474" s="22" t="s">
        <v>6812</v>
      </c>
      <c r="B1474" s="20">
        <v>1</v>
      </c>
    </row>
    <row r="1475" spans="1:2" x14ac:dyDescent="0.25">
      <c r="A1475" s="22" t="s">
        <v>1078</v>
      </c>
      <c r="B1475" s="20">
        <v>1</v>
      </c>
    </row>
    <row r="1476" spans="1:2" x14ac:dyDescent="0.25">
      <c r="A1476" s="22" t="s">
        <v>18980</v>
      </c>
      <c r="B1476" s="20">
        <v>1</v>
      </c>
    </row>
    <row r="1477" spans="1:2" x14ac:dyDescent="0.25">
      <c r="A1477" s="22" t="s">
        <v>8953</v>
      </c>
      <c r="B1477" s="20">
        <v>1</v>
      </c>
    </row>
    <row r="1478" spans="1:2" x14ac:dyDescent="0.25">
      <c r="A1478" s="22" t="s">
        <v>1171</v>
      </c>
      <c r="B1478" s="20">
        <v>1</v>
      </c>
    </row>
    <row r="1479" spans="1:2" x14ac:dyDescent="0.25">
      <c r="A1479" s="22" t="s">
        <v>19387</v>
      </c>
      <c r="B1479" s="20">
        <v>1</v>
      </c>
    </row>
    <row r="1480" spans="1:2" x14ac:dyDescent="0.25">
      <c r="A1480" s="22" t="s">
        <v>19050</v>
      </c>
      <c r="B1480" s="20">
        <v>1</v>
      </c>
    </row>
    <row r="1481" spans="1:2" x14ac:dyDescent="0.25">
      <c r="A1481" s="22" t="s">
        <v>12432</v>
      </c>
      <c r="B1481" s="20">
        <v>1</v>
      </c>
    </row>
    <row r="1482" spans="1:2" x14ac:dyDescent="0.25">
      <c r="A1482" s="22" t="s">
        <v>10087</v>
      </c>
      <c r="B1482" s="20">
        <v>1</v>
      </c>
    </row>
    <row r="1483" spans="1:2" x14ac:dyDescent="0.25">
      <c r="A1483" s="22" t="s">
        <v>21654</v>
      </c>
      <c r="B1483" s="20">
        <v>1</v>
      </c>
    </row>
    <row r="1484" spans="1:2" x14ac:dyDescent="0.25">
      <c r="A1484" s="22" t="s">
        <v>3983</v>
      </c>
      <c r="B1484" s="20">
        <v>1</v>
      </c>
    </row>
    <row r="1485" spans="1:2" x14ac:dyDescent="0.25">
      <c r="A1485" s="22" t="s">
        <v>5285</v>
      </c>
      <c r="B1485" s="20">
        <v>1</v>
      </c>
    </row>
    <row r="1486" spans="1:2" x14ac:dyDescent="0.25">
      <c r="A1486" s="22" t="s">
        <v>21931</v>
      </c>
      <c r="B1486" s="20">
        <v>1</v>
      </c>
    </row>
    <row r="1487" spans="1:2" x14ac:dyDescent="0.25">
      <c r="A1487" s="22" t="s">
        <v>10871</v>
      </c>
      <c r="B1487" s="20">
        <v>1</v>
      </c>
    </row>
    <row r="1488" spans="1:2" x14ac:dyDescent="0.25">
      <c r="A1488" s="22" t="s">
        <v>20655</v>
      </c>
      <c r="B1488" s="20">
        <v>1</v>
      </c>
    </row>
    <row r="1489" spans="1:2" x14ac:dyDescent="0.25">
      <c r="A1489" s="22" t="s">
        <v>3367</v>
      </c>
      <c r="B1489" s="20">
        <v>1</v>
      </c>
    </row>
    <row r="1490" spans="1:2" x14ac:dyDescent="0.25">
      <c r="A1490" s="22" t="s">
        <v>6006</v>
      </c>
      <c r="B1490" s="20">
        <v>1</v>
      </c>
    </row>
    <row r="1491" spans="1:2" x14ac:dyDescent="0.25">
      <c r="A1491" s="22" t="s">
        <v>1244</v>
      </c>
      <c r="B1491" s="20">
        <v>1</v>
      </c>
    </row>
    <row r="1492" spans="1:2" x14ac:dyDescent="0.25">
      <c r="A1492" s="22" t="s">
        <v>17337</v>
      </c>
      <c r="B1492" s="20">
        <v>1</v>
      </c>
    </row>
    <row r="1493" spans="1:2" x14ac:dyDescent="0.25">
      <c r="A1493" s="22" t="s">
        <v>21403</v>
      </c>
      <c r="B1493" s="20">
        <v>1</v>
      </c>
    </row>
    <row r="1494" spans="1:2" x14ac:dyDescent="0.25">
      <c r="A1494" s="22" t="s">
        <v>9837</v>
      </c>
      <c r="B1494" s="20">
        <v>1</v>
      </c>
    </row>
    <row r="1495" spans="1:2" x14ac:dyDescent="0.25">
      <c r="A1495" s="22" t="s">
        <v>9894</v>
      </c>
      <c r="B1495" s="20">
        <v>1</v>
      </c>
    </row>
    <row r="1496" spans="1:2" x14ac:dyDescent="0.25">
      <c r="A1496" s="22" t="s">
        <v>6810</v>
      </c>
      <c r="B1496" s="20">
        <v>1</v>
      </c>
    </row>
    <row r="1497" spans="1:2" x14ac:dyDescent="0.25">
      <c r="A1497" s="22" t="s">
        <v>7060</v>
      </c>
      <c r="B1497" s="20">
        <v>1</v>
      </c>
    </row>
    <row r="1498" spans="1:2" x14ac:dyDescent="0.25">
      <c r="A1498" s="22" t="s">
        <v>22065</v>
      </c>
      <c r="B1498" s="20">
        <v>1</v>
      </c>
    </row>
    <row r="1499" spans="1:2" x14ac:dyDescent="0.25">
      <c r="A1499" s="22" t="s">
        <v>21514</v>
      </c>
      <c r="B1499" s="20">
        <v>1</v>
      </c>
    </row>
    <row r="1500" spans="1:2" x14ac:dyDescent="0.25">
      <c r="A1500" s="22" t="s">
        <v>13937</v>
      </c>
      <c r="B1500" s="20">
        <v>1</v>
      </c>
    </row>
    <row r="1501" spans="1:2" x14ac:dyDescent="0.25">
      <c r="A1501" s="22" t="s">
        <v>20812</v>
      </c>
      <c r="B1501" s="20">
        <v>1</v>
      </c>
    </row>
    <row r="1502" spans="1:2" x14ac:dyDescent="0.25">
      <c r="A1502" s="22" t="s">
        <v>4322</v>
      </c>
      <c r="B1502" s="20">
        <v>1</v>
      </c>
    </row>
    <row r="1503" spans="1:2" x14ac:dyDescent="0.25">
      <c r="A1503" s="22" t="s">
        <v>11936</v>
      </c>
      <c r="B1503" s="20">
        <v>1</v>
      </c>
    </row>
    <row r="1504" spans="1:2" x14ac:dyDescent="0.25">
      <c r="A1504" s="22" t="s">
        <v>17805</v>
      </c>
      <c r="B1504" s="20">
        <v>1</v>
      </c>
    </row>
    <row r="1505" spans="1:2" x14ac:dyDescent="0.25">
      <c r="A1505" s="22" t="s">
        <v>16040</v>
      </c>
      <c r="B1505" s="20">
        <v>1</v>
      </c>
    </row>
    <row r="1506" spans="1:2" x14ac:dyDescent="0.25">
      <c r="A1506" s="22" t="s">
        <v>17778</v>
      </c>
      <c r="B1506" s="20">
        <v>1</v>
      </c>
    </row>
    <row r="1507" spans="1:2" x14ac:dyDescent="0.25">
      <c r="A1507" s="22" t="s">
        <v>6437</v>
      </c>
      <c r="B1507" s="20">
        <v>1</v>
      </c>
    </row>
    <row r="1508" spans="1:2" x14ac:dyDescent="0.25">
      <c r="A1508" s="22" t="s">
        <v>14555</v>
      </c>
      <c r="B1508" s="20">
        <v>1</v>
      </c>
    </row>
    <row r="1509" spans="1:2" x14ac:dyDescent="0.25">
      <c r="A1509" s="22" t="s">
        <v>7972</v>
      </c>
      <c r="B1509" s="20">
        <v>1</v>
      </c>
    </row>
    <row r="1510" spans="1:2" x14ac:dyDescent="0.25">
      <c r="A1510" s="22" t="s">
        <v>2744</v>
      </c>
      <c r="B1510" s="20">
        <v>1</v>
      </c>
    </row>
    <row r="1511" spans="1:2" x14ac:dyDescent="0.25">
      <c r="A1511" s="22" t="s">
        <v>8251</v>
      </c>
      <c r="B1511" s="20">
        <v>1</v>
      </c>
    </row>
    <row r="1512" spans="1:2" x14ac:dyDescent="0.25">
      <c r="A1512" s="22" t="s">
        <v>2264</v>
      </c>
      <c r="B1512" s="20">
        <v>1</v>
      </c>
    </row>
    <row r="1513" spans="1:2" x14ac:dyDescent="0.25">
      <c r="A1513" s="22" t="s">
        <v>11840</v>
      </c>
      <c r="B1513" s="20">
        <v>1</v>
      </c>
    </row>
    <row r="1514" spans="1:2" x14ac:dyDescent="0.25">
      <c r="A1514" s="22" t="s">
        <v>22706</v>
      </c>
      <c r="B1514" s="20">
        <v>1</v>
      </c>
    </row>
    <row r="1515" spans="1:2" x14ac:dyDescent="0.25">
      <c r="A1515" s="22" t="s">
        <v>15777</v>
      </c>
      <c r="B1515" s="20">
        <v>1</v>
      </c>
    </row>
    <row r="1516" spans="1:2" x14ac:dyDescent="0.25">
      <c r="A1516" s="22" t="s">
        <v>4204</v>
      </c>
      <c r="B1516" s="20">
        <v>1</v>
      </c>
    </row>
    <row r="1517" spans="1:2" x14ac:dyDescent="0.25">
      <c r="A1517" s="22" t="s">
        <v>10863</v>
      </c>
      <c r="B1517" s="20">
        <v>1</v>
      </c>
    </row>
    <row r="1518" spans="1:2" x14ac:dyDescent="0.25">
      <c r="A1518" s="22" t="s">
        <v>23015</v>
      </c>
      <c r="B1518" s="20">
        <v>1</v>
      </c>
    </row>
    <row r="1519" spans="1:2" x14ac:dyDescent="0.25">
      <c r="A1519" s="22" t="s">
        <v>13467</v>
      </c>
      <c r="B1519" s="20">
        <v>1</v>
      </c>
    </row>
    <row r="1520" spans="1:2" x14ac:dyDescent="0.25">
      <c r="A1520" s="22" t="s">
        <v>13671</v>
      </c>
      <c r="B1520" s="20">
        <v>1</v>
      </c>
    </row>
    <row r="1521" spans="1:2" x14ac:dyDescent="0.25">
      <c r="A1521" s="22" t="s">
        <v>9688</v>
      </c>
      <c r="B1521" s="20">
        <v>1</v>
      </c>
    </row>
    <row r="1522" spans="1:2" x14ac:dyDescent="0.25">
      <c r="A1522" s="22" t="s">
        <v>12983</v>
      </c>
      <c r="B1522" s="20">
        <v>1</v>
      </c>
    </row>
    <row r="1523" spans="1:2" x14ac:dyDescent="0.25">
      <c r="A1523" s="22" t="s">
        <v>22394</v>
      </c>
      <c r="B1523" s="20">
        <v>1</v>
      </c>
    </row>
    <row r="1524" spans="1:2" x14ac:dyDescent="0.25">
      <c r="A1524" s="22" t="s">
        <v>5735</v>
      </c>
      <c r="B1524" s="20">
        <v>1</v>
      </c>
    </row>
    <row r="1525" spans="1:2" x14ac:dyDescent="0.25">
      <c r="A1525" s="22" t="s">
        <v>5197</v>
      </c>
      <c r="B1525" s="20">
        <v>1</v>
      </c>
    </row>
    <row r="1526" spans="1:2" x14ac:dyDescent="0.25">
      <c r="A1526" s="22" t="s">
        <v>9977</v>
      </c>
      <c r="B1526" s="20">
        <v>1</v>
      </c>
    </row>
    <row r="1527" spans="1:2" x14ac:dyDescent="0.25">
      <c r="A1527" s="22" t="s">
        <v>4954</v>
      </c>
      <c r="B1527" s="20">
        <v>1</v>
      </c>
    </row>
    <row r="1528" spans="1:2" x14ac:dyDescent="0.25">
      <c r="A1528" s="22" t="s">
        <v>19600</v>
      </c>
      <c r="B1528" s="20">
        <v>1</v>
      </c>
    </row>
    <row r="1529" spans="1:2" x14ac:dyDescent="0.25">
      <c r="A1529" s="22" t="s">
        <v>22000</v>
      </c>
      <c r="B1529" s="20">
        <v>1</v>
      </c>
    </row>
    <row r="1530" spans="1:2" x14ac:dyDescent="0.25">
      <c r="A1530" s="22" t="s">
        <v>16074</v>
      </c>
      <c r="B1530" s="20">
        <v>1</v>
      </c>
    </row>
    <row r="1531" spans="1:2" x14ac:dyDescent="0.25">
      <c r="A1531" s="22" t="s">
        <v>3189</v>
      </c>
      <c r="B1531" s="20">
        <v>1</v>
      </c>
    </row>
    <row r="1532" spans="1:2" x14ac:dyDescent="0.25">
      <c r="A1532" s="22" t="s">
        <v>15236</v>
      </c>
      <c r="B1532" s="20">
        <v>1</v>
      </c>
    </row>
    <row r="1533" spans="1:2" x14ac:dyDescent="0.25">
      <c r="A1533" s="22" t="s">
        <v>1284</v>
      </c>
      <c r="B1533" s="20">
        <v>1</v>
      </c>
    </row>
    <row r="1534" spans="1:2" x14ac:dyDescent="0.25">
      <c r="A1534" s="22" t="s">
        <v>4636</v>
      </c>
      <c r="B1534" s="20">
        <v>1</v>
      </c>
    </row>
    <row r="1535" spans="1:2" x14ac:dyDescent="0.25">
      <c r="A1535" s="22" t="s">
        <v>9067</v>
      </c>
      <c r="B1535" s="20">
        <v>1</v>
      </c>
    </row>
    <row r="1536" spans="1:2" x14ac:dyDescent="0.25">
      <c r="A1536" s="22" t="s">
        <v>21358</v>
      </c>
      <c r="B1536" s="20">
        <v>1</v>
      </c>
    </row>
    <row r="1537" spans="1:2" x14ac:dyDescent="0.25">
      <c r="A1537" s="22" t="s">
        <v>3061</v>
      </c>
      <c r="B1537" s="20">
        <v>1</v>
      </c>
    </row>
    <row r="1538" spans="1:2" x14ac:dyDescent="0.25">
      <c r="A1538" s="22" t="s">
        <v>19501</v>
      </c>
      <c r="B1538" s="20">
        <v>1</v>
      </c>
    </row>
    <row r="1539" spans="1:2" x14ac:dyDescent="0.25">
      <c r="A1539" s="22" t="s">
        <v>2421</v>
      </c>
      <c r="B1539" s="20">
        <v>1</v>
      </c>
    </row>
    <row r="1540" spans="1:2" x14ac:dyDescent="0.25">
      <c r="A1540" s="22" t="s">
        <v>1371</v>
      </c>
      <c r="B1540" s="20">
        <v>1</v>
      </c>
    </row>
    <row r="1541" spans="1:2" x14ac:dyDescent="0.25">
      <c r="A1541" s="22" t="s">
        <v>12342</v>
      </c>
      <c r="B1541" s="20">
        <v>1</v>
      </c>
    </row>
    <row r="1542" spans="1:2" x14ac:dyDescent="0.25">
      <c r="A1542" s="22" t="s">
        <v>2123</v>
      </c>
      <c r="B1542" s="20">
        <v>1</v>
      </c>
    </row>
    <row r="1543" spans="1:2" x14ac:dyDescent="0.25">
      <c r="A1543" s="22" t="s">
        <v>10761</v>
      </c>
      <c r="B1543" s="20">
        <v>1</v>
      </c>
    </row>
    <row r="1544" spans="1:2" x14ac:dyDescent="0.25">
      <c r="A1544" s="22" t="s">
        <v>8742</v>
      </c>
      <c r="B1544" s="20">
        <v>1</v>
      </c>
    </row>
    <row r="1545" spans="1:2" x14ac:dyDescent="0.25">
      <c r="A1545" s="22" t="s">
        <v>9230</v>
      </c>
      <c r="B1545" s="20">
        <v>1</v>
      </c>
    </row>
    <row r="1546" spans="1:2" x14ac:dyDescent="0.25">
      <c r="A1546" s="22" t="s">
        <v>2882</v>
      </c>
      <c r="B1546" s="20">
        <v>1</v>
      </c>
    </row>
    <row r="1547" spans="1:2" x14ac:dyDescent="0.25">
      <c r="A1547" s="22" t="s">
        <v>6375</v>
      </c>
      <c r="B1547" s="20">
        <v>1</v>
      </c>
    </row>
    <row r="1548" spans="1:2" x14ac:dyDescent="0.25">
      <c r="A1548" s="22" t="s">
        <v>6711</v>
      </c>
      <c r="B1548" s="20">
        <v>1</v>
      </c>
    </row>
    <row r="1549" spans="1:2" x14ac:dyDescent="0.25">
      <c r="A1549" s="22" t="s">
        <v>7040</v>
      </c>
      <c r="B1549" s="20">
        <v>1</v>
      </c>
    </row>
    <row r="1550" spans="1:2" x14ac:dyDescent="0.25">
      <c r="A1550" s="22" t="s">
        <v>20378</v>
      </c>
      <c r="B1550" s="20">
        <v>1</v>
      </c>
    </row>
    <row r="1551" spans="1:2" x14ac:dyDescent="0.25">
      <c r="A1551" s="22" t="s">
        <v>11331</v>
      </c>
      <c r="B1551" s="20">
        <v>1</v>
      </c>
    </row>
    <row r="1552" spans="1:2" x14ac:dyDescent="0.25">
      <c r="A1552" s="22" t="s">
        <v>12361</v>
      </c>
      <c r="B1552" s="20">
        <v>1</v>
      </c>
    </row>
    <row r="1553" spans="1:2" x14ac:dyDescent="0.25">
      <c r="A1553" s="22" t="s">
        <v>9906</v>
      </c>
      <c r="B1553" s="20">
        <v>1</v>
      </c>
    </row>
    <row r="1554" spans="1:2" x14ac:dyDescent="0.25">
      <c r="A1554" s="22" t="s">
        <v>12348</v>
      </c>
      <c r="B1554" s="20">
        <v>1</v>
      </c>
    </row>
    <row r="1555" spans="1:2" x14ac:dyDescent="0.25">
      <c r="A1555" s="22" t="s">
        <v>9390</v>
      </c>
      <c r="B1555" s="20">
        <v>1</v>
      </c>
    </row>
    <row r="1556" spans="1:2" x14ac:dyDescent="0.25">
      <c r="A1556" s="22" t="s">
        <v>2786</v>
      </c>
      <c r="B1556" s="20">
        <v>1</v>
      </c>
    </row>
    <row r="1557" spans="1:2" x14ac:dyDescent="0.25">
      <c r="A1557" s="22" t="s">
        <v>22433</v>
      </c>
      <c r="B1557" s="20">
        <v>1</v>
      </c>
    </row>
    <row r="1558" spans="1:2" x14ac:dyDescent="0.25">
      <c r="A1558" s="22" t="s">
        <v>11017</v>
      </c>
      <c r="B1558" s="20">
        <v>1</v>
      </c>
    </row>
    <row r="1559" spans="1:2" x14ac:dyDescent="0.25">
      <c r="A1559" s="22" t="s">
        <v>9438</v>
      </c>
      <c r="B1559" s="20">
        <v>1</v>
      </c>
    </row>
    <row r="1560" spans="1:2" x14ac:dyDescent="0.25">
      <c r="A1560" s="22" t="s">
        <v>2098</v>
      </c>
      <c r="B1560" s="20">
        <v>1</v>
      </c>
    </row>
    <row r="1561" spans="1:2" x14ac:dyDescent="0.25">
      <c r="A1561" s="22" t="s">
        <v>8353</v>
      </c>
      <c r="B1561" s="20">
        <v>1</v>
      </c>
    </row>
    <row r="1562" spans="1:2" x14ac:dyDescent="0.25">
      <c r="A1562" s="22" t="s">
        <v>22605</v>
      </c>
      <c r="B1562" s="20">
        <v>1</v>
      </c>
    </row>
    <row r="1563" spans="1:2" x14ac:dyDescent="0.25">
      <c r="A1563" s="22" t="s">
        <v>22881</v>
      </c>
      <c r="B1563" s="20">
        <v>1</v>
      </c>
    </row>
    <row r="1564" spans="1:2" x14ac:dyDescent="0.25">
      <c r="A1564" s="22" t="s">
        <v>15528</v>
      </c>
      <c r="B1564" s="20">
        <v>1</v>
      </c>
    </row>
    <row r="1565" spans="1:2" x14ac:dyDescent="0.25">
      <c r="A1565" s="22" t="s">
        <v>4812</v>
      </c>
      <c r="B1565" s="20">
        <v>1</v>
      </c>
    </row>
    <row r="1566" spans="1:2" x14ac:dyDescent="0.25">
      <c r="A1566" s="22" t="s">
        <v>21953</v>
      </c>
      <c r="B1566" s="20">
        <v>1</v>
      </c>
    </row>
    <row r="1567" spans="1:2" x14ac:dyDescent="0.25">
      <c r="A1567" s="22" t="s">
        <v>3077</v>
      </c>
      <c r="B1567" s="20">
        <v>1</v>
      </c>
    </row>
    <row r="1568" spans="1:2" x14ac:dyDescent="0.25">
      <c r="A1568" s="22" t="s">
        <v>18541</v>
      </c>
      <c r="B1568" s="20">
        <v>1</v>
      </c>
    </row>
    <row r="1569" spans="1:2" x14ac:dyDescent="0.25">
      <c r="A1569" s="22" t="s">
        <v>8608</v>
      </c>
      <c r="B1569" s="20">
        <v>1</v>
      </c>
    </row>
    <row r="1570" spans="1:2" x14ac:dyDescent="0.25">
      <c r="A1570" s="22" t="s">
        <v>20824</v>
      </c>
      <c r="B1570" s="20">
        <v>1</v>
      </c>
    </row>
    <row r="1571" spans="1:2" x14ac:dyDescent="0.25">
      <c r="A1571" s="22" t="s">
        <v>3073</v>
      </c>
      <c r="B1571" s="20">
        <v>1</v>
      </c>
    </row>
    <row r="1572" spans="1:2" x14ac:dyDescent="0.25">
      <c r="A1572" s="22" t="s">
        <v>21870</v>
      </c>
      <c r="B1572" s="20">
        <v>1</v>
      </c>
    </row>
    <row r="1573" spans="1:2" x14ac:dyDescent="0.25">
      <c r="A1573" s="22" t="s">
        <v>9147</v>
      </c>
      <c r="B1573" s="20">
        <v>1</v>
      </c>
    </row>
    <row r="1574" spans="1:2" x14ac:dyDescent="0.25">
      <c r="A1574" s="22" t="s">
        <v>21059</v>
      </c>
      <c r="B1574" s="20">
        <v>1</v>
      </c>
    </row>
    <row r="1575" spans="1:2" x14ac:dyDescent="0.25">
      <c r="A1575" s="22" t="s">
        <v>10839</v>
      </c>
      <c r="B1575" s="20">
        <v>1</v>
      </c>
    </row>
    <row r="1576" spans="1:2" x14ac:dyDescent="0.25">
      <c r="A1576" s="22" t="s">
        <v>10846</v>
      </c>
      <c r="B1576" s="20">
        <v>1</v>
      </c>
    </row>
    <row r="1577" spans="1:2" x14ac:dyDescent="0.25">
      <c r="A1577" s="22" t="s">
        <v>13505</v>
      </c>
      <c r="B1577" s="20">
        <v>1</v>
      </c>
    </row>
    <row r="1578" spans="1:2" x14ac:dyDescent="0.25">
      <c r="A1578" s="22" t="s">
        <v>6400</v>
      </c>
      <c r="B1578" s="20">
        <v>1</v>
      </c>
    </row>
    <row r="1579" spans="1:2" x14ac:dyDescent="0.25">
      <c r="A1579" s="22" t="s">
        <v>8198</v>
      </c>
      <c r="B1579" s="20">
        <v>1</v>
      </c>
    </row>
    <row r="1580" spans="1:2" x14ac:dyDescent="0.25">
      <c r="A1580" s="22" t="s">
        <v>22505</v>
      </c>
      <c r="B1580" s="20">
        <v>1</v>
      </c>
    </row>
    <row r="1581" spans="1:2" x14ac:dyDescent="0.25">
      <c r="A1581" s="22" t="s">
        <v>10330</v>
      </c>
      <c r="B1581" s="20">
        <v>1</v>
      </c>
    </row>
    <row r="1582" spans="1:2" x14ac:dyDescent="0.25">
      <c r="A1582" s="22" t="s">
        <v>6441</v>
      </c>
      <c r="B1582" s="20">
        <v>1</v>
      </c>
    </row>
    <row r="1583" spans="1:2" x14ac:dyDescent="0.25">
      <c r="A1583" s="22" t="s">
        <v>18085</v>
      </c>
      <c r="B1583" s="20">
        <v>1</v>
      </c>
    </row>
    <row r="1584" spans="1:2" x14ac:dyDescent="0.25">
      <c r="A1584" s="22" t="s">
        <v>3128</v>
      </c>
      <c r="B1584" s="20">
        <v>1</v>
      </c>
    </row>
    <row r="1585" spans="1:2" x14ac:dyDescent="0.25">
      <c r="A1585" s="22" t="s">
        <v>10931</v>
      </c>
      <c r="B1585" s="20">
        <v>1</v>
      </c>
    </row>
    <row r="1586" spans="1:2" x14ac:dyDescent="0.25">
      <c r="A1586" s="22" t="s">
        <v>1197</v>
      </c>
      <c r="B1586" s="20">
        <v>1</v>
      </c>
    </row>
    <row r="1587" spans="1:2" x14ac:dyDescent="0.25">
      <c r="A1587" s="22" t="s">
        <v>21295</v>
      </c>
      <c r="B1587" s="20">
        <v>1</v>
      </c>
    </row>
    <row r="1588" spans="1:2" x14ac:dyDescent="0.25">
      <c r="A1588" s="22" t="s">
        <v>15154</v>
      </c>
      <c r="B1588" s="20">
        <v>1</v>
      </c>
    </row>
    <row r="1589" spans="1:2" x14ac:dyDescent="0.25">
      <c r="A1589" s="22" t="s">
        <v>21761</v>
      </c>
      <c r="B1589" s="20">
        <v>1</v>
      </c>
    </row>
    <row r="1590" spans="1:2" x14ac:dyDescent="0.25">
      <c r="A1590" s="22" t="s">
        <v>4944</v>
      </c>
      <c r="B1590" s="20">
        <v>1</v>
      </c>
    </row>
    <row r="1591" spans="1:2" x14ac:dyDescent="0.25">
      <c r="A1591" s="22" t="s">
        <v>8231</v>
      </c>
      <c r="B1591" s="20">
        <v>1</v>
      </c>
    </row>
    <row r="1592" spans="1:2" x14ac:dyDescent="0.25">
      <c r="A1592" s="22" t="s">
        <v>2601</v>
      </c>
      <c r="B1592" s="20">
        <v>1</v>
      </c>
    </row>
    <row r="1593" spans="1:2" x14ac:dyDescent="0.25">
      <c r="A1593" s="22" t="s">
        <v>9363</v>
      </c>
      <c r="B1593" s="20">
        <v>1</v>
      </c>
    </row>
    <row r="1594" spans="1:2" x14ac:dyDescent="0.25">
      <c r="A1594" s="22" t="s">
        <v>8754</v>
      </c>
      <c r="B1594" s="20">
        <v>1</v>
      </c>
    </row>
    <row r="1595" spans="1:2" x14ac:dyDescent="0.25">
      <c r="A1595" s="22" t="s">
        <v>14966</v>
      </c>
      <c r="B1595" s="20">
        <v>1</v>
      </c>
    </row>
    <row r="1596" spans="1:2" x14ac:dyDescent="0.25">
      <c r="A1596" s="22" t="s">
        <v>20729</v>
      </c>
      <c r="B1596" s="20">
        <v>1</v>
      </c>
    </row>
    <row r="1597" spans="1:2" x14ac:dyDescent="0.25">
      <c r="A1597" s="22" t="s">
        <v>21429</v>
      </c>
      <c r="B1597" s="20">
        <v>1</v>
      </c>
    </row>
    <row r="1598" spans="1:2" x14ac:dyDescent="0.25">
      <c r="A1598" s="22" t="s">
        <v>19998</v>
      </c>
      <c r="B1598" s="20">
        <v>1</v>
      </c>
    </row>
    <row r="1599" spans="1:2" x14ac:dyDescent="0.25">
      <c r="A1599" s="22" t="s">
        <v>9628</v>
      </c>
      <c r="B1599" s="20">
        <v>1</v>
      </c>
    </row>
    <row r="1600" spans="1:2" x14ac:dyDescent="0.25">
      <c r="A1600" s="22" t="s">
        <v>3718</v>
      </c>
      <c r="B1600" s="20">
        <v>1</v>
      </c>
    </row>
    <row r="1601" spans="1:2" x14ac:dyDescent="0.25">
      <c r="A1601" s="22" t="s">
        <v>12538</v>
      </c>
      <c r="B1601" s="20">
        <v>1</v>
      </c>
    </row>
    <row r="1602" spans="1:2" x14ac:dyDescent="0.25">
      <c r="A1602" s="22" t="s">
        <v>11734</v>
      </c>
      <c r="B1602" s="20">
        <v>1</v>
      </c>
    </row>
    <row r="1603" spans="1:2" x14ac:dyDescent="0.25">
      <c r="A1603" s="22" t="s">
        <v>15987</v>
      </c>
      <c r="B1603" s="20">
        <v>1</v>
      </c>
    </row>
    <row r="1604" spans="1:2" x14ac:dyDescent="0.25">
      <c r="A1604" s="22" t="s">
        <v>16843</v>
      </c>
      <c r="B1604" s="20">
        <v>1</v>
      </c>
    </row>
    <row r="1605" spans="1:2" x14ac:dyDescent="0.25">
      <c r="A1605" s="22" t="s">
        <v>16362</v>
      </c>
      <c r="B1605" s="20">
        <v>1</v>
      </c>
    </row>
    <row r="1606" spans="1:2" x14ac:dyDescent="0.25">
      <c r="A1606" s="22" t="s">
        <v>18970</v>
      </c>
      <c r="B1606" s="20">
        <v>1</v>
      </c>
    </row>
    <row r="1607" spans="1:2" x14ac:dyDescent="0.25">
      <c r="A1607" s="22" t="s">
        <v>22516</v>
      </c>
      <c r="B1607" s="20">
        <v>1</v>
      </c>
    </row>
    <row r="1608" spans="1:2" x14ac:dyDescent="0.25">
      <c r="A1608" s="22" t="s">
        <v>7920</v>
      </c>
      <c r="B1608" s="20">
        <v>1</v>
      </c>
    </row>
    <row r="1609" spans="1:2" x14ac:dyDescent="0.25">
      <c r="A1609" s="22" t="s">
        <v>16624</v>
      </c>
      <c r="B1609" s="20">
        <v>1</v>
      </c>
    </row>
    <row r="1610" spans="1:2" x14ac:dyDescent="0.25">
      <c r="A1610" s="22" t="s">
        <v>14665</v>
      </c>
      <c r="B1610" s="20">
        <v>1</v>
      </c>
    </row>
    <row r="1611" spans="1:2" x14ac:dyDescent="0.25">
      <c r="A1611" s="22" t="s">
        <v>19058</v>
      </c>
      <c r="B1611" s="20">
        <v>1</v>
      </c>
    </row>
    <row r="1612" spans="1:2" x14ac:dyDescent="0.25">
      <c r="A1612" s="22" t="s">
        <v>9042</v>
      </c>
      <c r="B1612" s="20">
        <v>1</v>
      </c>
    </row>
    <row r="1613" spans="1:2" x14ac:dyDescent="0.25">
      <c r="A1613" s="22" t="s">
        <v>15819</v>
      </c>
      <c r="B1613" s="20">
        <v>1</v>
      </c>
    </row>
    <row r="1614" spans="1:2" x14ac:dyDescent="0.25">
      <c r="A1614" s="22" t="s">
        <v>11205</v>
      </c>
      <c r="B1614" s="20">
        <v>1</v>
      </c>
    </row>
    <row r="1615" spans="1:2" x14ac:dyDescent="0.25">
      <c r="A1615" s="22" t="s">
        <v>2805</v>
      </c>
      <c r="B1615" s="20">
        <v>1</v>
      </c>
    </row>
    <row r="1616" spans="1:2" x14ac:dyDescent="0.25">
      <c r="A1616" s="22" t="s">
        <v>7087</v>
      </c>
      <c r="B1616" s="20">
        <v>1</v>
      </c>
    </row>
    <row r="1617" spans="1:2" x14ac:dyDescent="0.25">
      <c r="A1617" s="22" t="s">
        <v>22182</v>
      </c>
      <c r="B1617" s="20">
        <v>1</v>
      </c>
    </row>
    <row r="1618" spans="1:2" x14ac:dyDescent="0.25">
      <c r="A1618" s="22" t="s">
        <v>16385</v>
      </c>
      <c r="B1618" s="20">
        <v>1</v>
      </c>
    </row>
    <row r="1619" spans="1:2" x14ac:dyDescent="0.25">
      <c r="A1619" s="22" t="s">
        <v>10793</v>
      </c>
      <c r="B1619" s="20">
        <v>1</v>
      </c>
    </row>
    <row r="1620" spans="1:2" x14ac:dyDescent="0.25">
      <c r="A1620" s="22" t="s">
        <v>17514</v>
      </c>
      <c r="B1620" s="20">
        <v>1</v>
      </c>
    </row>
    <row r="1621" spans="1:2" x14ac:dyDescent="0.25">
      <c r="A1621" s="22" t="s">
        <v>12968</v>
      </c>
      <c r="B1621" s="20">
        <v>1</v>
      </c>
    </row>
    <row r="1622" spans="1:2" x14ac:dyDescent="0.25">
      <c r="A1622" s="22" t="s">
        <v>2872</v>
      </c>
      <c r="B1622" s="20">
        <v>1</v>
      </c>
    </row>
    <row r="1623" spans="1:2" x14ac:dyDescent="0.25">
      <c r="A1623" s="22" t="s">
        <v>21266</v>
      </c>
      <c r="B1623" s="20">
        <v>1</v>
      </c>
    </row>
    <row r="1624" spans="1:2" x14ac:dyDescent="0.25">
      <c r="A1624" s="22" t="s">
        <v>13355</v>
      </c>
      <c r="B1624" s="20">
        <v>1</v>
      </c>
    </row>
    <row r="1625" spans="1:2" x14ac:dyDescent="0.25">
      <c r="A1625" s="22" t="s">
        <v>16196</v>
      </c>
      <c r="B1625" s="20">
        <v>1</v>
      </c>
    </row>
    <row r="1626" spans="1:2" x14ac:dyDescent="0.25">
      <c r="A1626" s="22" t="s">
        <v>8157</v>
      </c>
      <c r="B1626" s="20">
        <v>1</v>
      </c>
    </row>
    <row r="1627" spans="1:2" x14ac:dyDescent="0.25">
      <c r="A1627" s="22" t="s">
        <v>7850</v>
      </c>
      <c r="B1627" s="20">
        <v>1</v>
      </c>
    </row>
    <row r="1628" spans="1:2" x14ac:dyDescent="0.25">
      <c r="A1628" s="22" t="s">
        <v>19139</v>
      </c>
      <c r="B1628" s="20">
        <v>1</v>
      </c>
    </row>
    <row r="1629" spans="1:2" x14ac:dyDescent="0.25">
      <c r="A1629" s="22" t="s">
        <v>7691</v>
      </c>
      <c r="B1629" s="20">
        <v>1</v>
      </c>
    </row>
    <row r="1630" spans="1:2" x14ac:dyDescent="0.25">
      <c r="A1630" s="22" t="s">
        <v>18464</v>
      </c>
      <c r="B1630" s="20">
        <v>1</v>
      </c>
    </row>
    <row r="1631" spans="1:2" x14ac:dyDescent="0.25">
      <c r="A1631" s="22" t="s">
        <v>20718</v>
      </c>
      <c r="B1631" s="20">
        <v>1</v>
      </c>
    </row>
    <row r="1632" spans="1:2" x14ac:dyDescent="0.25">
      <c r="A1632" s="22" t="s">
        <v>8670</v>
      </c>
      <c r="B1632" s="20">
        <v>1</v>
      </c>
    </row>
    <row r="1633" spans="1:2" x14ac:dyDescent="0.25">
      <c r="A1633" s="22" t="s">
        <v>6217</v>
      </c>
      <c r="B1633" s="20">
        <v>1</v>
      </c>
    </row>
    <row r="1634" spans="1:2" x14ac:dyDescent="0.25">
      <c r="A1634" s="22" t="s">
        <v>2878</v>
      </c>
      <c r="B1634" s="20">
        <v>1</v>
      </c>
    </row>
    <row r="1635" spans="1:2" x14ac:dyDescent="0.25">
      <c r="A1635" s="22" t="s">
        <v>4545</v>
      </c>
      <c r="B1635" s="20">
        <v>1</v>
      </c>
    </row>
    <row r="1636" spans="1:2" x14ac:dyDescent="0.25">
      <c r="A1636" s="22" t="s">
        <v>11618</v>
      </c>
      <c r="B1636" s="20">
        <v>1</v>
      </c>
    </row>
    <row r="1637" spans="1:2" x14ac:dyDescent="0.25">
      <c r="A1637" s="22" t="s">
        <v>5160</v>
      </c>
      <c r="B1637" s="20">
        <v>1</v>
      </c>
    </row>
    <row r="1638" spans="1:2" x14ac:dyDescent="0.25">
      <c r="A1638" s="22" t="s">
        <v>9112</v>
      </c>
      <c r="B1638" s="20">
        <v>1</v>
      </c>
    </row>
    <row r="1639" spans="1:2" x14ac:dyDescent="0.25">
      <c r="A1639" s="22" t="s">
        <v>1163</v>
      </c>
      <c r="B1639" s="20">
        <v>1</v>
      </c>
    </row>
    <row r="1640" spans="1:2" x14ac:dyDescent="0.25">
      <c r="A1640" s="22" t="s">
        <v>15691</v>
      </c>
      <c r="B1640" s="20">
        <v>1</v>
      </c>
    </row>
    <row r="1641" spans="1:2" x14ac:dyDescent="0.25">
      <c r="A1641" s="22" t="s">
        <v>1052</v>
      </c>
      <c r="B1641" s="20">
        <v>1</v>
      </c>
    </row>
    <row r="1642" spans="1:2" x14ac:dyDescent="0.25">
      <c r="A1642" s="22" t="s">
        <v>17975</v>
      </c>
      <c r="B1642" s="20">
        <v>1</v>
      </c>
    </row>
    <row r="1643" spans="1:2" x14ac:dyDescent="0.25">
      <c r="A1643" s="22" t="s">
        <v>8577</v>
      </c>
      <c r="B1643" s="20">
        <v>1</v>
      </c>
    </row>
    <row r="1644" spans="1:2" x14ac:dyDescent="0.25">
      <c r="A1644" s="22" t="s">
        <v>9785</v>
      </c>
      <c r="B1644" s="20">
        <v>1</v>
      </c>
    </row>
    <row r="1645" spans="1:2" x14ac:dyDescent="0.25">
      <c r="A1645" s="22" t="s">
        <v>18802</v>
      </c>
      <c r="B1645" s="20">
        <v>1</v>
      </c>
    </row>
    <row r="1646" spans="1:2" x14ac:dyDescent="0.25">
      <c r="A1646" s="22" t="s">
        <v>7730</v>
      </c>
      <c r="B1646" s="20">
        <v>1</v>
      </c>
    </row>
    <row r="1647" spans="1:2" x14ac:dyDescent="0.25">
      <c r="A1647" s="22" t="s">
        <v>13129</v>
      </c>
      <c r="B1647" s="20">
        <v>1</v>
      </c>
    </row>
    <row r="1648" spans="1:2" x14ac:dyDescent="0.25">
      <c r="A1648" s="22" t="s">
        <v>6275</v>
      </c>
      <c r="B1648" s="20">
        <v>1</v>
      </c>
    </row>
    <row r="1649" spans="1:2" x14ac:dyDescent="0.25">
      <c r="A1649" s="22" t="s">
        <v>14561</v>
      </c>
      <c r="B1649" s="20">
        <v>1</v>
      </c>
    </row>
    <row r="1650" spans="1:2" x14ac:dyDescent="0.25">
      <c r="A1650" s="22" t="s">
        <v>10266</v>
      </c>
      <c r="B1650" s="20">
        <v>1</v>
      </c>
    </row>
    <row r="1651" spans="1:2" x14ac:dyDescent="0.25">
      <c r="A1651" s="22" t="s">
        <v>13085</v>
      </c>
      <c r="B1651" s="20">
        <v>1</v>
      </c>
    </row>
    <row r="1652" spans="1:2" x14ac:dyDescent="0.25">
      <c r="A1652" s="22" t="s">
        <v>12669</v>
      </c>
      <c r="B1652" s="20">
        <v>1</v>
      </c>
    </row>
    <row r="1653" spans="1:2" x14ac:dyDescent="0.25">
      <c r="A1653" s="22" t="s">
        <v>11081</v>
      </c>
      <c r="B1653" s="20">
        <v>1</v>
      </c>
    </row>
    <row r="1654" spans="1:2" x14ac:dyDescent="0.25">
      <c r="A1654" s="22" t="s">
        <v>4790</v>
      </c>
      <c r="B1654" s="20">
        <v>1</v>
      </c>
    </row>
    <row r="1655" spans="1:2" x14ac:dyDescent="0.25">
      <c r="A1655" s="22" t="s">
        <v>15597</v>
      </c>
      <c r="B1655" s="20">
        <v>1</v>
      </c>
    </row>
    <row r="1656" spans="1:2" x14ac:dyDescent="0.25">
      <c r="A1656" s="22" t="s">
        <v>16387</v>
      </c>
      <c r="B1656" s="20">
        <v>1</v>
      </c>
    </row>
    <row r="1657" spans="1:2" x14ac:dyDescent="0.25">
      <c r="A1657" s="22" t="s">
        <v>20785</v>
      </c>
      <c r="B1657" s="20">
        <v>1</v>
      </c>
    </row>
    <row r="1658" spans="1:2" x14ac:dyDescent="0.25">
      <c r="A1658" s="22" t="s">
        <v>7840</v>
      </c>
      <c r="B1658" s="20">
        <v>1</v>
      </c>
    </row>
    <row r="1659" spans="1:2" x14ac:dyDescent="0.25">
      <c r="A1659" s="22" t="s">
        <v>12456</v>
      </c>
      <c r="B1659" s="20">
        <v>1</v>
      </c>
    </row>
    <row r="1660" spans="1:2" x14ac:dyDescent="0.25">
      <c r="A1660" s="22" t="s">
        <v>4411</v>
      </c>
      <c r="B1660" s="20">
        <v>1</v>
      </c>
    </row>
    <row r="1661" spans="1:2" x14ac:dyDescent="0.25">
      <c r="A1661" s="22" t="s">
        <v>6277</v>
      </c>
      <c r="B1661" s="20">
        <v>1</v>
      </c>
    </row>
    <row r="1662" spans="1:2" x14ac:dyDescent="0.25">
      <c r="A1662" s="22" t="s">
        <v>4897</v>
      </c>
      <c r="B1662" s="20">
        <v>1</v>
      </c>
    </row>
    <row r="1663" spans="1:2" x14ac:dyDescent="0.25">
      <c r="A1663" s="22" t="s">
        <v>12482</v>
      </c>
      <c r="B1663" s="20">
        <v>1</v>
      </c>
    </row>
    <row r="1664" spans="1:2" x14ac:dyDescent="0.25">
      <c r="A1664" s="22" t="s">
        <v>5928</v>
      </c>
      <c r="B1664" s="20">
        <v>1</v>
      </c>
    </row>
    <row r="1665" spans="1:2" x14ac:dyDescent="0.25">
      <c r="A1665" s="22" t="s">
        <v>9908</v>
      </c>
      <c r="B1665" s="20">
        <v>1</v>
      </c>
    </row>
    <row r="1666" spans="1:2" x14ac:dyDescent="0.25">
      <c r="A1666" s="22" t="s">
        <v>2968</v>
      </c>
      <c r="B1666" s="20">
        <v>1</v>
      </c>
    </row>
    <row r="1667" spans="1:2" x14ac:dyDescent="0.25">
      <c r="A1667" s="22" t="s">
        <v>10590</v>
      </c>
      <c r="B1667" s="20">
        <v>1</v>
      </c>
    </row>
    <row r="1668" spans="1:2" x14ac:dyDescent="0.25">
      <c r="A1668" s="22" t="s">
        <v>4453</v>
      </c>
      <c r="B1668" s="20">
        <v>1</v>
      </c>
    </row>
    <row r="1669" spans="1:2" x14ac:dyDescent="0.25">
      <c r="A1669" s="22" t="s">
        <v>4737</v>
      </c>
      <c r="B1669" s="20">
        <v>1</v>
      </c>
    </row>
    <row r="1670" spans="1:2" x14ac:dyDescent="0.25">
      <c r="A1670" s="22" t="s">
        <v>4623</v>
      </c>
      <c r="B1670" s="20">
        <v>1</v>
      </c>
    </row>
    <row r="1671" spans="1:2" x14ac:dyDescent="0.25">
      <c r="A1671" s="22" t="s">
        <v>12758</v>
      </c>
      <c r="B1671" s="20">
        <v>1</v>
      </c>
    </row>
    <row r="1672" spans="1:2" x14ac:dyDescent="0.25">
      <c r="A1672" s="22" t="s">
        <v>14182</v>
      </c>
      <c r="B1672" s="20">
        <v>1</v>
      </c>
    </row>
    <row r="1673" spans="1:2" x14ac:dyDescent="0.25">
      <c r="A1673" s="22" t="s">
        <v>21809</v>
      </c>
      <c r="B1673" s="20">
        <v>1</v>
      </c>
    </row>
    <row r="1674" spans="1:2" x14ac:dyDescent="0.25">
      <c r="A1674" s="22" t="s">
        <v>6836</v>
      </c>
      <c r="B1674" s="20">
        <v>1</v>
      </c>
    </row>
    <row r="1675" spans="1:2" x14ac:dyDescent="0.25">
      <c r="A1675" s="22" t="s">
        <v>3787</v>
      </c>
      <c r="B1675" s="20">
        <v>1</v>
      </c>
    </row>
    <row r="1676" spans="1:2" x14ac:dyDescent="0.25">
      <c r="A1676" s="22" t="s">
        <v>3296</v>
      </c>
      <c r="B1676" s="20">
        <v>1</v>
      </c>
    </row>
    <row r="1677" spans="1:2" x14ac:dyDescent="0.25">
      <c r="A1677" s="22" t="s">
        <v>6824</v>
      </c>
      <c r="B1677" s="20">
        <v>1</v>
      </c>
    </row>
    <row r="1678" spans="1:2" x14ac:dyDescent="0.25">
      <c r="A1678" s="22" t="s">
        <v>10703</v>
      </c>
      <c r="B1678" s="20">
        <v>1</v>
      </c>
    </row>
    <row r="1679" spans="1:2" x14ac:dyDescent="0.25">
      <c r="A1679" s="22" t="s">
        <v>1664</v>
      </c>
      <c r="B1679" s="20">
        <v>1</v>
      </c>
    </row>
    <row r="1680" spans="1:2" x14ac:dyDescent="0.25">
      <c r="A1680" s="22" t="s">
        <v>12391</v>
      </c>
      <c r="B1680" s="20">
        <v>1</v>
      </c>
    </row>
    <row r="1681" spans="1:2" x14ac:dyDescent="0.25">
      <c r="A1681" s="22" t="s">
        <v>7182</v>
      </c>
      <c r="B1681" s="20">
        <v>1</v>
      </c>
    </row>
    <row r="1682" spans="1:2" x14ac:dyDescent="0.25">
      <c r="A1682" s="22" t="s">
        <v>21727</v>
      </c>
      <c r="B1682" s="20">
        <v>1</v>
      </c>
    </row>
    <row r="1683" spans="1:2" x14ac:dyDescent="0.25">
      <c r="A1683" s="22" t="s">
        <v>6671</v>
      </c>
      <c r="B1683" s="20">
        <v>1</v>
      </c>
    </row>
    <row r="1684" spans="1:2" x14ac:dyDescent="0.25">
      <c r="A1684" s="22" t="s">
        <v>2336</v>
      </c>
      <c r="B1684" s="20">
        <v>1</v>
      </c>
    </row>
    <row r="1685" spans="1:2" x14ac:dyDescent="0.25">
      <c r="A1685" s="22" t="s">
        <v>17391</v>
      </c>
      <c r="B1685" s="20">
        <v>1</v>
      </c>
    </row>
    <row r="1686" spans="1:2" x14ac:dyDescent="0.25">
      <c r="A1686" s="22" t="s">
        <v>13115</v>
      </c>
      <c r="B1686" s="20">
        <v>1</v>
      </c>
    </row>
    <row r="1687" spans="1:2" x14ac:dyDescent="0.25">
      <c r="A1687" s="22" t="s">
        <v>2855</v>
      </c>
      <c r="B1687" s="20">
        <v>1</v>
      </c>
    </row>
    <row r="1688" spans="1:2" x14ac:dyDescent="0.25">
      <c r="A1688" s="22" t="s">
        <v>3535</v>
      </c>
      <c r="B1688" s="20">
        <v>1</v>
      </c>
    </row>
    <row r="1689" spans="1:2" x14ac:dyDescent="0.25">
      <c r="A1689" s="22" t="s">
        <v>1401</v>
      </c>
      <c r="B1689" s="20">
        <v>1</v>
      </c>
    </row>
    <row r="1690" spans="1:2" x14ac:dyDescent="0.25">
      <c r="A1690" s="22" t="s">
        <v>21583</v>
      </c>
      <c r="B1690" s="20">
        <v>1</v>
      </c>
    </row>
    <row r="1691" spans="1:2" x14ac:dyDescent="0.25">
      <c r="A1691" s="22" t="s">
        <v>13242</v>
      </c>
      <c r="B1691" s="20">
        <v>1</v>
      </c>
    </row>
    <row r="1692" spans="1:2" x14ac:dyDescent="0.25">
      <c r="A1692" s="22" t="s">
        <v>8646</v>
      </c>
      <c r="B1692" s="20">
        <v>1</v>
      </c>
    </row>
    <row r="1693" spans="1:2" x14ac:dyDescent="0.25">
      <c r="A1693" s="22" t="s">
        <v>8211</v>
      </c>
      <c r="B1693" s="20">
        <v>1</v>
      </c>
    </row>
    <row r="1694" spans="1:2" x14ac:dyDescent="0.25">
      <c r="A1694" s="22" t="s">
        <v>9369</v>
      </c>
      <c r="B1694" s="20">
        <v>1</v>
      </c>
    </row>
    <row r="1695" spans="1:2" x14ac:dyDescent="0.25">
      <c r="A1695" s="22" t="s">
        <v>4707</v>
      </c>
      <c r="B1695" s="20">
        <v>1</v>
      </c>
    </row>
    <row r="1696" spans="1:2" x14ac:dyDescent="0.25">
      <c r="A1696" s="22" t="s">
        <v>18778</v>
      </c>
      <c r="B1696" s="20">
        <v>1</v>
      </c>
    </row>
    <row r="1697" spans="1:2" x14ac:dyDescent="0.25">
      <c r="A1697" s="22" t="s">
        <v>7345</v>
      </c>
      <c r="B1697" s="20">
        <v>1</v>
      </c>
    </row>
    <row r="1698" spans="1:2" x14ac:dyDescent="0.25">
      <c r="A1698" s="22" t="s">
        <v>2782</v>
      </c>
      <c r="B1698" s="20">
        <v>1</v>
      </c>
    </row>
    <row r="1699" spans="1:2" x14ac:dyDescent="0.25">
      <c r="A1699" s="22" t="s">
        <v>14519</v>
      </c>
      <c r="B1699" s="20">
        <v>1</v>
      </c>
    </row>
    <row r="1700" spans="1:2" x14ac:dyDescent="0.25">
      <c r="A1700" s="22" t="s">
        <v>9620</v>
      </c>
      <c r="B1700" s="20">
        <v>1</v>
      </c>
    </row>
    <row r="1701" spans="1:2" x14ac:dyDescent="0.25">
      <c r="A1701" s="22" t="s">
        <v>9064</v>
      </c>
      <c r="B1701" s="20">
        <v>1</v>
      </c>
    </row>
    <row r="1702" spans="1:2" x14ac:dyDescent="0.25">
      <c r="A1702" s="22" t="s">
        <v>8297</v>
      </c>
      <c r="B1702" s="20">
        <v>1</v>
      </c>
    </row>
    <row r="1703" spans="1:2" x14ac:dyDescent="0.25">
      <c r="A1703" s="22" t="s">
        <v>2906</v>
      </c>
      <c r="B1703" s="20">
        <v>1</v>
      </c>
    </row>
    <row r="1704" spans="1:2" x14ac:dyDescent="0.25">
      <c r="A1704" s="22" t="s">
        <v>1928</v>
      </c>
      <c r="B1704" s="20">
        <v>1</v>
      </c>
    </row>
    <row r="1705" spans="1:2" x14ac:dyDescent="0.25">
      <c r="A1705" s="22" t="s">
        <v>13886</v>
      </c>
      <c r="B1705" s="20">
        <v>1</v>
      </c>
    </row>
    <row r="1706" spans="1:2" x14ac:dyDescent="0.25">
      <c r="A1706" s="22" t="s">
        <v>2403</v>
      </c>
      <c r="B1706" s="20">
        <v>1</v>
      </c>
    </row>
    <row r="1707" spans="1:2" x14ac:dyDescent="0.25">
      <c r="A1707" s="22" t="s">
        <v>1932</v>
      </c>
      <c r="B1707" s="20">
        <v>1</v>
      </c>
    </row>
    <row r="1708" spans="1:2" x14ac:dyDescent="0.25">
      <c r="A1708" s="22" t="s">
        <v>4904</v>
      </c>
      <c r="B1708" s="20">
        <v>1</v>
      </c>
    </row>
    <row r="1709" spans="1:2" x14ac:dyDescent="0.25">
      <c r="A1709" s="22" t="s">
        <v>22028</v>
      </c>
      <c r="B1709" s="20">
        <v>1</v>
      </c>
    </row>
    <row r="1710" spans="1:2" x14ac:dyDescent="0.25">
      <c r="A1710" s="22" t="s">
        <v>6095</v>
      </c>
      <c r="B1710" s="20">
        <v>1</v>
      </c>
    </row>
    <row r="1711" spans="1:2" x14ac:dyDescent="0.25">
      <c r="A1711" s="22" t="s">
        <v>9787</v>
      </c>
      <c r="B1711" s="20">
        <v>1</v>
      </c>
    </row>
    <row r="1712" spans="1:2" x14ac:dyDescent="0.25">
      <c r="A1712" s="22" t="s">
        <v>2844</v>
      </c>
      <c r="B1712" s="20">
        <v>1</v>
      </c>
    </row>
    <row r="1713" spans="1:2" x14ac:dyDescent="0.25">
      <c r="A1713" s="22" t="s">
        <v>10167</v>
      </c>
      <c r="B1713" s="20">
        <v>1</v>
      </c>
    </row>
    <row r="1714" spans="1:2" x14ac:dyDescent="0.25">
      <c r="A1714" s="22" t="s">
        <v>2588</v>
      </c>
      <c r="B1714" s="20">
        <v>1</v>
      </c>
    </row>
    <row r="1715" spans="1:2" x14ac:dyDescent="0.25">
      <c r="A1715" s="22" t="s">
        <v>4586</v>
      </c>
      <c r="B1715" s="20">
        <v>1</v>
      </c>
    </row>
    <row r="1716" spans="1:2" x14ac:dyDescent="0.25">
      <c r="A1716" s="22" t="s">
        <v>7081</v>
      </c>
      <c r="B1716" s="20">
        <v>1</v>
      </c>
    </row>
    <row r="1717" spans="1:2" x14ac:dyDescent="0.25">
      <c r="A1717" s="22" t="s">
        <v>22644</v>
      </c>
      <c r="B1717" s="20">
        <v>1</v>
      </c>
    </row>
    <row r="1718" spans="1:2" x14ac:dyDescent="0.25">
      <c r="A1718" s="22" t="s">
        <v>5448</v>
      </c>
      <c r="B1718" s="20">
        <v>1</v>
      </c>
    </row>
    <row r="1719" spans="1:2" x14ac:dyDescent="0.25">
      <c r="A1719" s="22" t="s">
        <v>21006</v>
      </c>
      <c r="B1719" s="20">
        <v>1</v>
      </c>
    </row>
    <row r="1720" spans="1:2" x14ac:dyDescent="0.25">
      <c r="A1720" s="22" t="s">
        <v>10755</v>
      </c>
      <c r="B1720" s="20">
        <v>1</v>
      </c>
    </row>
    <row r="1721" spans="1:2" x14ac:dyDescent="0.25">
      <c r="A1721" s="22" t="s">
        <v>22035</v>
      </c>
      <c r="B1721" s="20">
        <v>1</v>
      </c>
    </row>
    <row r="1722" spans="1:2" x14ac:dyDescent="0.25">
      <c r="A1722" s="22" t="s">
        <v>3663</v>
      </c>
      <c r="B1722" s="20">
        <v>1</v>
      </c>
    </row>
    <row r="1723" spans="1:2" x14ac:dyDescent="0.25">
      <c r="A1723" s="22" t="s">
        <v>3275</v>
      </c>
      <c r="B1723" s="20">
        <v>1</v>
      </c>
    </row>
    <row r="1724" spans="1:2" x14ac:dyDescent="0.25">
      <c r="A1724" s="22" t="s">
        <v>5514</v>
      </c>
      <c r="B1724" s="20">
        <v>1</v>
      </c>
    </row>
    <row r="1725" spans="1:2" x14ac:dyDescent="0.25">
      <c r="A1725" s="22" t="s">
        <v>19597</v>
      </c>
      <c r="B1725" s="20">
        <v>1</v>
      </c>
    </row>
    <row r="1726" spans="1:2" x14ac:dyDescent="0.25">
      <c r="A1726" s="22" t="s">
        <v>14307</v>
      </c>
      <c r="B1726" s="20">
        <v>1</v>
      </c>
    </row>
    <row r="1727" spans="1:2" x14ac:dyDescent="0.25">
      <c r="A1727" s="22" t="s">
        <v>964</v>
      </c>
      <c r="B1727" s="20">
        <v>1</v>
      </c>
    </row>
    <row r="1728" spans="1:2" x14ac:dyDescent="0.25">
      <c r="A1728" s="22" t="s">
        <v>8750</v>
      </c>
      <c r="B1728" s="20">
        <v>1</v>
      </c>
    </row>
    <row r="1729" spans="1:2" x14ac:dyDescent="0.25">
      <c r="A1729" s="22" t="s">
        <v>13763</v>
      </c>
      <c r="B1729" s="20">
        <v>1</v>
      </c>
    </row>
    <row r="1730" spans="1:2" x14ac:dyDescent="0.25">
      <c r="A1730" s="22" t="s">
        <v>13527</v>
      </c>
      <c r="B1730" s="20">
        <v>1</v>
      </c>
    </row>
    <row r="1731" spans="1:2" x14ac:dyDescent="0.25">
      <c r="A1731" s="22" t="s">
        <v>8816</v>
      </c>
      <c r="B1731" s="20">
        <v>1</v>
      </c>
    </row>
    <row r="1732" spans="1:2" x14ac:dyDescent="0.25">
      <c r="A1732" s="22" t="s">
        <v>19273</v>
      </c>
      <c r="B1732" s="20">
        <v>1</v>
      </c>
    </row>
    <row r="1733" spans="1:2" x14ac:dyDescent="0.25">
      <c r="A1733" s="22" t="s">
        <v>18539</v>
      </c>
      <c r="B1733" s="20">
        <v>1</v>
      </c>
    </row>
    <row r="1734" spans="1:2" x14ac:dyDescent="0.25">
      <c r="A1734" s="22" t="s">
        <v>12130</v>
      </c>
      <c r="B1734" s="20">
        <v>1</v>
      </c>
    </row>
    <row r="1735" spans="1:2" x14ac:dyDescent="0.25">
      <c r="A1735" s="22" t="s">
        <v>7256</v>
      </c>
      <c r="B1735" s="20">
        <v>1</v>
      </c>
    </row>
    <row r="1736" spans="1:2" x14ac:dyDescent="0.25">
      <c r="A1736" s="22" t="s">
        <v>15724</v>
      </c>
      <c r="B1736" s="20">
        <v>1</v>
      </c>
    </row>
    <row r="1737" spans="1:2" x14ac:dyDescent="0.25">
      <c r="A1737" s="22" t="s">
        <v>2138</v>
      </c>
      <c r="B1737" s="20">
        <v>1</v>
      </c>
    </row>
    <row r="1738" spans="1:2" x14ac:dyDescent="0.25">
      <c r="A1738" s="22" t="s">
        <v>18940</v>
      </c>
      <c r="B1738" s="20">
        <v>1</v>
      </c>
    </row>
    <row r="1739" spans="1:2" x14ac:dyDescent="0.25">
      <c r="A1739" s="22" t="s">
        <v>10198</v>
      </c>
      <c r="B1739" s="20">
        <v>1</v>
      </c>
    </row>
    <row r="1740" spans="1:2" x14ac:dyDescent="0.25">
      <c r="A1740" s="22" t="s">
        <v>19655</v>
      </c>
      <c r="B1740" s="20">
        <v>1</v>
      </c>
    </row>
    <row r="1741" spans="1:2" x14ac:dyDescent="0.25">
      <c r="A1741" s="22" t="s">
        <v>6028</v>
      </c>
      <c r="B1741" s="20">
        <v>1</v>
      </c>
    </row>
    <row r="1742" spans="1:2" x14ac:dyDescent="0.25">
      <c r="A1742" s="22" t="s">
        <v>12817</v>
      </c>
      <c r="B1742" s="20">
        <v>1</v>
      </c>
    </row>
    <row r="1743" spans="1:2" x14ac:dyDescent="0.25">
      <c r="A1743" s="22" t="s">
        <v>10843</v>
      </c>
      <c r="B1743" s="20">
        <v>1</v>
      </c>
    </row>
    <row r="1744" spans="1:2" x14ac:dyDescent="0.25">
      <c r="A1744" s="22" t="s">
        <v>15491</v>
      </c>
      <c r="B1744" s="20">
        <v>1</v>
      </c>
    </row>
    <row r="1745" spans="1:2" x14ac:dyDescent="0.25">
      <c r="A1745" s="22" t="s">
        <v>2916</v>
      </c>
      <c r="B1745" s="20">
        <v>1</v>
      </c>
    </row>
    <row r="1746" spans="1:2" x14ac:dyDescent="0.25">
      <c r="A1746" s="22" t="s">
        <v>21899</v>
      </c>
      <c r="B1746" s="20">
        <v>1</v>
      </c>
    </row>
    <row r="1747" spans="1:2" x14ac:dyDescent="0.25">
      <c r="A1747" s="22" t="s">
        <v>18175</v>
      </c>
      <c r="B1747" s="20">
        <v>1</v>
      </c>
    </row>
    <row r="1748" spans="1:2" x14ac:dyDescent="0.25">
      <c r="A1748" s="22" t="s">
        <v>5498</v>
      </c>
      <c r="B1748" s="20">
        <v>1</v>
      </c>
    </row>
    <row r="1749" spans="1:2" x14ac:dyDescent="0.25">
      <c r="A1749" s="22" t="s">
        <v>7325</v>
      </c>
      <c r="B1749" s="20">
        <v>1</v>
      </c>
    </row>
    <row r="1750" spans="1:2" x14ac:dyDescent="0.25">
      <c r="A1750" s="22" t="s">
        <v>16155</v>
      </c>
      <c r="B1750" s="20">
        <v>1</v>
      </c>
    </row>
    <row r="1751" spans="1:2" x14ac:dyDescent="0.25">
      <c r="A1751" s="22" t="s">
        <v>1619</v>
      </c>
      <c r="B1751" s="20">
        <v>1</v>
      </c>
    </row>
    <row r="1752" spans="1:2" x14ac:dyDescent="0.25">
      <c r="A1752" s="22" t="s">
        <v>6062</v>
      </c>
      <c r="B1752" s="20">
        <v>1</v>
      </c>
    </row>
    <row r="1753" spans="1:2" x14ac:dyDescent="0.25">
      <c r="A1753" s="22" t="s">
        <v>9988</v>
      </c>
      <c r="B1753" s="20">
        <v>1</v>
      </c>
    </row>
    <row r="1754" spans="1:2" x14ac:dyDescent="0.25">
      <c r="A1754" s="22" t="s">
        <v>16820</v>
      </c>
      <c r="B1754" s="20">
        <v>1</v>
      </c>
    </row>
    <row r="1755" spans="1:2" x14ac:dyDescent="0.25">
      <c r="A1755" s="22" t="s">
        <v>8321</v>
      </c>
      <c r="B1755" s="20">
        <v>1</v>
      </c>
    </row>
    <row r="1756" spans="1:2" x14ac:dyDescent="0.25">
      <c r="A1756" s="22" t="s">
        <v>9406</v>
      </c>
      <c r="B1756" s="20">
        <v>1</v>
      </c>
    </row>
    <row r="1757" spans="1:2" x14ac:dyDescent="0.25">
      <c r="A1757" s="22" t="s">
        <v>17829</v>
      </c>
      <c r="B1757" s="20">
        <v>1</v>
      </c>
    </row>
    <row r="1758" spans="1:2" x14ac:dyDescent="0.25">
      <c r="A1758" s="22" t="s">
        <v>14076</v>
      </c>
      <c r="B1758" s="20">
        <v>1</v>
      </c>
    </row>
    <row r="1759" spans="1:2" x14ac:dyDescent="0.25">
      <c r="A1759" s="22" t="s">
        <v>14879</v>
      </c>
      <c r="B1759" s="20">
        <v>1</v>
      </c>
    </row>
    <row r="1760" spans="1:2" x14ac:dyDescent="0.25">
      <c r="A1760" s="22" t="s">
        <v>6238</v>
      </c>
      <c r="B1760" s="20">
        <v>1</v>
      </c>
    </row>
    <row r="1761" spans="1:2" x14ac:dyDescent="0.25">
      <c r="A1761" s="22" t="s">
        <v>1539</v>
      </c>
      <c r="B1761" s="20">
        <v>1</v>
      </c>
    </row>
    <row r="1762" spans="1:2" x14ac:dyDescent="0.25">
      <c r="A1762" s="22" t="s">
        <v>14505</v>
      </c>
      <c r="B1762" s="20">
        <v>1</v>
      </c>
    </row>
    <row r="1763" spans="1:2" x14ac:dyDescent="0.25">
      <c r="A1763" s="22" t="s">
        <v>10995</v>
      </c>
      <c r="B1763" s="20">
        <v>1</v>
      </c>
    </row>
    <row r="1764" spans="1:2" x14ac:dyDescent="0.25">
      <c r="A1764" s="22" t="s">
        <v>13176</v>
      </c>
      <c r="B1764" s="20">
        <v>1</v>
      </c>
    </row>
    <row r="1765" spans="1:2" x14ac:dyDescent="0.25">
      <c r="A1765" s="22" t="s">
        <v>17457</v>
      </c>
      <c r="B1765" s="20">
        <v>1</v>
      </c>
    </row>
    <row r="1766" spans="1:2" x14ac:dyDescent="0.25">
      <c r="A1766" s="22" t="s">
        <v>17049</v>
      </c>
      <c r="B1766" s="20">
        <v>1</v>
      </c>
    </row>
    <row r="1767" spans="1:2" x14ac:dyDescent="0.25">
      <c r="A1767" s="22" t="s">
        <v>15985</v>
      </c>
      <c r="B1767" s="20">
        <v>1</v>
      </c>
    </row>
    <row r="1768" spans="1:2" x14ac:dyDescent="0.25">
      <c r="A1768" s="22" t="s">
        <v>3804</v>
      </c>
      <c r="B1768" s="20">
        <v>1</v>
      </c>
    </row>
    <row r="1769" spans="1:2" x14ac:dyDescent="0.25">
      <c r="A1769" s="22" t="s">
        <v>7515</v>
      </c>
      <c r="B1769" s="20">
        <v>1</v>
      </c>
    </row>
    <row r="1770" spans="1:2" x14ac:dyDescent="0.25">
      <c r="A1770" s="22" t="s">
        <v>4357</v>
      </c>
      <c r="B1770" s="20">
        <v>1</v>
      </c>
    </row>
    <row r="1771" spans="1:2" x14ac:dyDescent="0.25">
      <c r="A1771" s="22" t="s">
        <v>4156</v>
      </c>
      <c r="B1771" s="20">
        <v>1</v>
      </c>
    </row>
    <row r="1772" spans="1:2" x14ac:dyDescent="0.25">
      <c r="A1772" s="22" t="s">
        <v>9271</v>
      </c>
      <c r="B1772" s="20">
        <v>1</v>
      </c>
    </row>
    <row r="1773" spans="1:2" x14ac:dyDescent="0.25">
      <c r="A1773" s="22" t="s">
        <v>3059</v>
      </c>
      <c r="B1773" s="20">
        <v>1</v>
      </c>
    </row>
    <row r="1774" spans="1:2" x14ac:dyDescent="0.25">
      <c r="A1774" s="22" t="s">
        <v>969</v>
      </c>
      <c r="B1774" s="20">
        <v>1</v>
      </c>
    </row>
    <row r="1775" spans="1:2" x14ac:dyDescent="0.25">
      <c r="A1775" s="22" t="s">
        <v>18747</v>
      </c>
      <c r="B1775" s="20">
        <v>1</v>
      </c>
    </row>
    <row r="1776" spans="1:2" x14ac:dyDescent="0.25">
      <c r="A1776" s="22" t="s">
        <v>3415</v>
      </c>
      <c r="B1776" s="20">
        <v>1</v>
      </c>
    </row>
    <row r="1777" spans="1:2" x14ac:dyDescent="0.25">
      <c r="A1777" s="22" t="s">
        <v>10759</v>
      </c>
      <c r="B1777" s="20">
        <v>1</v>
      </c>
    </row>
    <row r="1778" spans="1:2" x14ac:dyDescent="0.25">
      <c r="A1778" s="22" t="s">
        <v>13674</v>
      </c>
      <c r="B1778" s="20">
        <v>1</v>
      </c>
    </row>
    <row r="1779" spans="1:2" x14ac:dyDescent="0.25">
      <c r="A1779" s="22" t="s">
        <v>13009</v>
      </c>
      <c r="B1779" s="20">
        <v>1</v>
      </c>
    </row>
    <row r="1780" spans="1:2" x14ac:dyDescent="0.25">
      <c r="A1780" s="22" t="s">
        <v>10716</v>
      </c>
      <c r="B1780" s="20">
        <v>1</v>
      </c>
    </row>
    <row r="1781" spans="1:2" x14ac:dyDescent="0.25">
      <c r="A1781" s="22" t="s">
        <v>15849</v>
      </c>
      <c r="B1781" s="20">
        <v>1</v>
      </c>
    </row>
    <row r="1782" spans="1:2" x14ac:dyDescent="0.25">
      <c r="A1782" s="22" t="s">
        <v>13464</v>
      </c>
      <c r="B1782" s="20">
        <v>1</v>
      </c>
    </row>
    <row r="1783" spans="1:2" x14ac:dyDescent="0.25">
      <c r="A1783" s="22" t="s">
        <v>4722</v>
      </c>
      <c r="B1783" s="20">
        <v>1</v>
      </c>
    </row>
    <row r="1784" spans="1:2" x14ac:dyDescent="0.25">
      <c r="A1784" s="22" t="s">
        <v>14345</v>
      </c>
      <c r="B1784" s="20">
        <v>1</v>
      </c>
    </row>
    <row r="1785" spans="1:2" x14ac:dyDescent="0.25">
      <c r="A1785" s="22" t="s">
        <v>21258</v>
      </c>
      <c r="B1785" s="20">
        <v>1</v>
      </c>
    </row>
    <row r="1786" spans="1:2" x14ac:dyDescent="0.25">
      <c r="A1786" s="22" t="s">
        <v>17769</v>
      </c>
      <c r="B1786" s="20">
        <v>1</v>
      </c>
    </row>
    <row r="1787" spans="1:2" x14ac:dyDescent="0.25">
      <c r="A1787" s="22" t="s">
        <v>2750</v>
      </c>
      <c r="B1787" s="20">
        <v>1</v>
      </c>
    </row>
    <row r="1788" spans="1:2" x14ac:dyDescent="0.25">
      <c r="A1788" s="22" t="s">
        <v>14767</v>
      </c>
      <c r="B1788" s="20">
        <v>1</v>
      </c>
    </row>
    <row r="1789" spans="1:2" x14ac:dyDescent="0.25">
      <c r="A1789" s="22" t="s">
        <v>6138</v>
      </c>
      <c r="B1789" s="20">
        <v>1</v>
      </c>
    </row>
    <row r="1790" spans="1:2" x14ac:dyDescent="0.25">
      <c r="A1790" s="22" t="s">
        <v>12526</v>
      </c>
      <c r="B1790" s="20">
        <v>1</v>
      </c>
    </row>
    <row r="1791" spans="1:2" x14ac:dyDescent="0.25">
      <c r="A1791" s="22" t="s">
        <v>11147</v>
      </c>
      <c r="B1791" s="20">
        <v>1</v>
      </c>
    </row>
    <row r="1792" spans="1:2" x14ac:dyDescent="0.25">
      <c r="A1792" s="22" t="s">
        <v>4306</v>
      </c>
      <c r="B1792" s="20">
        <v>1</v>
      </c>
    </row>
    <row r="1793" spans="1:2" x14ac:dyDescent="0.25">
      <c r="A1793" s="22" t="s">
        <v>5460</v>
      </c>
      <c r="B1793" s="20">
        <v>1</v>
      </c>
    </row>
    <row r="1794" spans="1:2" x14ac:dyDescent="0.25">
      <c r="A1794" s="22" t="s">
        <v>8340</v>
      </c>
      <c r="B1794" s="20">
        <v>1</v>
      </c>
    </row>
    <row r="1795" spans="1:2" x14ac:dyDescent="0.25">
      <c r="A1795" s="22" t="s">
        <v>19370</v>
      </c>
      <c r="B1795" s="20">
        <v>1</v>
      </c>
    </row>
    <row r="1796" spans="1:2" x14ac:dyDescent="0.25">
      <c r="A1796" s="22" t="s">
        <v>16529</v>
      </c>
      <c r="B1796" s="20">
        <v>1</v>
      </c>
    </row>
    <row r="1797" spans="1:2" x14ac:dyDescent="0.25">
      <c r="A1797" s="22" t="s">
        <v>4407</v>
      </c>
      <c r="B1797" s="20">
        <v>1</v>
      </c>
    </row>
    <row r="1798" spans="1:2" x14ac:dyDescent="0.25">
      <c r="A1798" s="22" t="s">
        <v>6428</v>
      </c>
      <c r="B1798" s="20">
        <v>1</v>
      </c>
    </row>
    <row r="1799" spans="1:2" x14ac:dyDescent="0.25">
      <c r="A1799" s="22" t="s">
        <v>18468</v>
      </c>
      <c r="B1799" s="20">
        <v>1</v>
      </c>
    </row>
    <row r="1800" spans="1:2" x14ac:dyDescent="0.25">
      <c r="A1800" s="22" t="s">
        <v>2943</v>
      </c>
      <c r="B1800" s="20">
        <v>1</v>
      </c>
    </row>
    <row r="1801" spans="1:2" x14ac:dyDescent="0.25">
      <c r="A1801" s="22" t="s">
        <v>8909</v>
      </c>
      <c r="B1801" s="20">
        <v>1</v>
      </c>
    </row>
    <row r="1802" spans="1:2" x14ac:dyDescent="0.25">
      <c r="A1802" s="22" t="s">
        <v>14978</v>
      </c>
      <c r="B1802" s="20">
        <v>1</v>
      </c>
    </row>
    <row r="1803" spans="1:2" x14ac:dyDescent="0.25">
      <c r="A1803" s="22" t="s">
        <v>19640</v>
      </c>
      <c r="B1803" s="20">
        <v>1</v>
      </c>
    </row>
    <row r="1804" spans="1:2" x14ac:dyDescent="0.25">
      <c r="A1804" s="22" t="s">
        <v>11033</v>
      </c>
      <c r="B1804" s="20">
        <v>1</v>
      </c>
    </row>
    <row r="1805" spans="1:2" x14ac:dyDescent="0.25">
      <c r="A1805" s="22" t="s">
        <v>6862</v>
      </c>
      <c r="B1805" s="20">
        <v>1</v>
      </c>
    </row>
    <row r="1806" spans="1:2" x14ac:dyDescent="0.25">
      <c r="A1806" s="22" t="s">
        <v>12197</v>
      </c>
      <c r="B1806" s="20">
        <v>1</v>
      </c>
    </row>
    <row r="1807" spans="1:2" x14ac:dyDescent="0.25">
      <c r="A1807" s="22" t="s">
        <v>13479</v>
      </c>
      <c r="B1807" s="20">
        <v>1</v>
      </c>
    </row>
    <row r="1808" spans="1:2" x14ac:dyDescent="0.25">
      <c r="A1808" s="22" t="s">
        <v>8018</v>
      </c>
      <c r="B1808" s="20">
        <v>1</v>
      </c>
    </row>
    <row r="1809" spans="1:2" x14ac:dyDescent="0.25">
      <c r="A1809" s="22" t="s">
        <v>8762</v>
      </c>
      <c r="B1809" s="20">
        <v>1</v>
      </c>
    </row>
    <row r="1810" spans="1:2" x14ac:dyDescent="0.25">
      <c r="A1810" s="22" t="s">
        <v>7837</v>
      </c>
      <c r="B1810" s="20">
        <v>1</v>
      </c>
    </row>
    <row r="1811" spans="1:2" x14ac:dyDescent="0.25">
      <c r="A1811" s="22" t="s">
        <v>17469</v>
      </c>
      <c r="B1811" s="20">
        <v>1</v>
      </c>
    </row>
    <row r="1812" spans="1:2" x14ac:dyDescent="0.25">
      <c r="A1812" s="22" t="s">
        <v>16652</v>
      </c>
      <c r="B1812" s="20">
        <v>1</v>
      </c>
    </row>
    <row r="1813" spans="1:2" x14ac:dyDescent="0.25">
      <c r="A1813" s="22" t="s">
        <v>11184</v>
      </c>
      <c r="B1813" s="20">
        <v>1</v>
      </c>
    </row>
    <row r="1814" spans="1:2" x14ac:dyDescent="0.25">
      <c r="A1814" s="22" t="s">
        <v>20705</v>
      </c>
      <c r="B1814" s="20">
        <v>1</v>
      </c>
    </row>
    <row r="1815" spans="1:2" x14ac:dyDescent="0.25">
      <c r="A1815" s="22" t="s">
        <v>21392</v>
      </c>
      <c r="B1815" s="20">
        <v>1</v>
      </c>
    </row>
    <row r="1816" spans="1:2" x14ac:dyDescent="0.25">
      <c r="A1816" s="22" t="s">
        <v>18150</v>
      </c>
      <c r="B1816" s="20">
        <v>1</v>
      </c>
    </row>
    <row r="1817" spans="1:2" x14ac:dyDescent="0.25">
      <c r="A1817" s="22" t="s">
        <v>3776</v>
      </c>
      <c r="B1817" s="20">
        <v>1</v>
      </c>
    </row>
    <row r="1818" spans="1:2" x14ac:dyDescent="0.25">
      <c r="A1818" s="22" t="s">
        <v>15213</v>
      </c>
      <c r="B1818" s="20">
        <v>1</v>
      </c>
    </row>
    <row r="1819" spans="1:2" x14ac:dyDescent="0.25">
      <c r="A1819" s="22" t="s">
        <v>8801</v>
      </c>
      <c r="B1819" s="20">
        <v>1</v>
      </c>
    </row>
    <row r="1820" spans="1:2" x14ac:dyDescent="0.25">
      <c r="A1820" s="22" t="s">
        <v>2519</v>
      </c>
      <c r="B1820" s="20">
        <v>1</v>
      </c>
    </row>
    <row r="1821" spans="1:2" x14ac:dyDescent="0.25">
      <c r="A1821" s="22" t="s">
        <v>3690</v>
      </c>
      <c r="B1821" s="20">
        <v>1</v>
      </c>
    </row>
    <row r="1822" spans="1:2" x14ac:dyDescent="0.25">
      <c r="A1822" s="22" t="s">
        <v>5970</v>
      </c>
      <c r="B1822" s="20">
        <v>1</v>
      </c>
    </row>
    <row r="1823" spans="1:2" x14ac:dyDescent="0.25">
      <c r="A1823" s="22" t="s">
        <v>21344</v>
      </c>
      <c r="B1823" s="20">
        <v>1</v>
      </c>
    </row>
    <row r="1824" spans="1:2" x14ac:dyDescent="0.25">
      <c r="A1824" s="22" t="s">
        <v>11846</v>
      </c>
      <c r="B1824" s="20">
        <v>1</v>
      </c>
    </row>
    <row r="1825" spans="1:2" x14ac:dyDescent="0.25">
      <c r="A1825" s="22" t="s">
        <v>4798</v>
      </c>
      <c r="B1825" s="20">
        <v>1</v>
      </c>
    </row>
    <row r="1826" spans="1:2" x14ac:dyDescent="0.25">
      <c r="A1826" s="22" t="s">
        <v>11334</v>
      </c>
      <c r="B1826" s="20">
        <v>1</v>
      </c>
    </row>
    <row r="1827" spans="1:2" x14ac:dyDescent="0.25">
      <c r="A1827" s="22" t="s">
        <v>11481</v>
      </c>
      <c r="B1827" s="20">
        <v>1</v>
      </c>
    </row>
    <row r="1828" spans="1:2" x14ac:dyDescent="0.25">
      <c r="A1828" s="22" t="s">
        <v>20110</v>
      </c>
      <c r="B1828" s="20">
        <v>1</v>
      </c>
    </row>
    <row r="1829" spans="1:2" x14ac:dyDescent="0.25">
      <c r="A1829" s="22" t="s">
        <v>6169</v>
      </c>
      <c r="B1829" s="20">
        <v>1</v>
      </c>
    </row>
    <row r="1830" spans="1:2" x14ac:dyDescent="0.25">
      <c r="A1830" s="22" t="s">
        <v>7498</v>
      </c>
      <c r="B1830" s="20">
        <v>1</v>
      </c>
    </row>
    <row r="1831" spans="1:2" x14ac:dyDescent="0.25">
      <c r="A1831" s="22" t="s">
        <v>6569</v>
      </c>
      <c r="B1831" s="20">
        <v>1</v>
      </c>
    </row>
    <row r="1832" spans="1:2" x14ac:dyDescent="0.25">
      <c r="A1832" s="22" t="s">
        <v>22972</v>
      </c>
      <c r="B1832" s="20">
        <v>1</v>
      </c>
    </row>
    <row r="1833" spans="1:2" x14ac:dyDescent="0.25">
      <c r="A1833" s="22" t="s">
        <v>14779</v>
      </c>
      <c r="B1833" s="20">
        <v>1</v>
      </c>
    </row>
    <row r="1834" spans="1:2" x14ac:dyDescent="0.25">
      <c r="A1834" s="22" t="s">
        <v>19056</v>
      </c>
      <c r="B1834" s="20">
        <v>1</v>
      </c>
    </row>
    <row r="1835" spans="1:2" x14ac:dyDescent="0.25">
      <c r="A1835" s="22" t="s">
        <v>8654</v>
      </c>
      <c r="B1835" s="20">
        <v>1</v>
      </c>
    </row>
    <row r="1836" spans="1:2" x14ac:dyDescent="0.25">
      <c r="A1836" s="22" t="s">
        <v>13648</v>
      </c>
      <c r="B1836" s="20">
        <v>1</v>
      </c>
    </row>
    <row r="1837" spans="1:2" x14ac:dyDescent="0.25">
      <c r="A1837" s="22" t="s">
        <v>12594</v>
      </c>
      <c r="B1837" s="20">
        <v>1</v>
      </c>
    </row>
    <row r="1838" spans="1:2" x14ac:dyDescent="0.25">
      <c r="A1838" s="22" t="s">
        <v>10378</v>
      </c>
      <c r="B1838" s="20">
        <v>1</v>
      </c>
    </row>
    <row r="1839" spans="1:2" x14ac:dyDescent="0.25">
      <c r="A1839" s="22" t="s">
        <v>21576</v>
      </c>
      <c r="B1839" s="20">
        <v>1</v>
      </c>
    </row>
    <row r="1840" spans="1:2" x14ac:dyDescent="0.25">
      <c r="A1840" s="22" t="s">
        <v>12133</v>
      </c>
      <c r="B1840" s="20">
        <v>1</v>
      </c>
    </row>
    <row r="1841" spans="1:2" x14ac:dyDescent="0.25">
      <c r="A1841" s="22" t="s">
        <v>6881</v>
      </c>
      <c r="B1841" s="20">
        <v>1</v>
      </c>
    </row>
    <row r="1842" spans="1:2" x14ac:dyDescent="0.25">
      <c r="A1842" s="22" t="s">
        <v>10547</v>
      </c>
      <c r="B1842" s="20">
        <v>1</v>
      </c>
    </row>
    <row r="1843" spans="1:2" x14ac:dyDescent="0.25">
      <c r="A1843" s="22" t="s">
        <v>7854</v>
      </c>
      <c r="B1843" s="20">
        <v>1</v>
      </c>
    </row>
    <row r="1844" spans="1:2" x14ac:dyDescent="0.25">
      <c r="A1844" s="22" t="s">
        <v>2617</v>
      </c>
      <c r="B1844" s="20">
        <v>1</v>
      </c>
    </row>
    <row r="1845" spans="1:2" x14ac:dyDescent="0.25">
      <c r="A1845" s="22" t="s">
        <v>4683</v>
      </c>
      <c r="B1845" s="20">
        <v>1</v>
      </c>
    </row>
    <row r="1846" spans="1:2" x14ac:dyDescent="0.25">
      <c r="A1846" s="22" t="s">
        <v>2591</v>
      </c>
      <c r="B1846" s="20">
        <v>1</v>
      </c>
    </row>
    <row r="1847" spans="1:2" x14ac:dyDescent="0.25">
      <c r="A1847" s="22" t="s">
        <v>22431</v>
      </c>
      <c r="B1847" s="20">
        <v>1</v>
      </c>
    </row>
    <row r="1848" spans="1:2" x14ac:dyDescent="0.25">
      <c r="A1848" s="22" t="s">
        <v>19568</v>
      </c>
      <c r="B1848" s="20">
        <v>1</v>
      </c>
    </row>
    <row r="1849" spans="1:2" x14ac:dyDescent="0.25">
      <c r="A1849" s="22" t="s">
        <v>12700</v>
      </c>
      <c r="B1849" s="20">
        <v>1</v>
      </c>
    </row>
    <row r="1850" spans="1:2" x14ac:dyDescent="0.25">
      <c r="A1850" s="22" t="s">
        <v>1297</v>
      </c>
      <c r="B1850" s="20">
        <v>1</v>
      </c>
    </row>
    <row r="1851" spans="1:2" x14ac:dyDescent="0.25">
      <c r="A1851" s="22" t="s">
        <v>15482</v>
      </c>
      <c r="B1851" s="20">
        <v>1</v>
      </c>
    </row>
    <row r="1852" spans="1:2" x14ac:dyDescent="0.25">
      <c r="A1852" s="22" t="s">
        <v>20374</v>
      </c>
      <c r="B1852" s="20">
        <v>1</v>
      </c>
    </row>
    <row r="1853" spans="1:2" x14ac:dyDescent="0.25">
      <c r="A1853" s="22" t="s">
        <v>19923</v>
      </c>
      <c r="B1853" s="20">
        <v>1</v>
      </c>
    </row>
    <row r="1854" spans="1:2" x14ac:dyDescent="0.25">
      <c r="A1854" s="22" t="s">
        <v>15470</v>
      </c>
      <c r="B1854" s="20">
        <v>1</v>
      </c>
    </row>
    <row r="1855" spans="1:2" x14ac:dyDescent="0.25">
      <c r="A1855" s="22" t="s">
        <v>9276</v>
      </c>
      <c r="B1855" s="20">
        <v>1</v>
      </c>
    </row>
    <row r="1856" spans="1:2" x14ac:dyDescent="0.25">
      <c r="A1856" s="22" t="s">
        <v>3952</v>
      </c>
      <c r="B1856" s="20">
        <v>1</v>
      </c>
    </row>
    <row r="1857" spans="1:2" x14ac:dyDescent="0.25">
      <c r="A1857" s="22" t="s">
        <v>3039</v>
      </c>
      <c r="B1857" s="20">
        <v>1</v>
      </c>
    </row>
    <row r="1858" spans="1:2" x14ac:dyDescent="0.25">
      <c r="A1858" s="22" t="s">
        <v>9615</v>
      </c>
      <c r="B1858" s="20">
        <v>1</v>
      </c>
    </row>
    <row r="1859" spans="1:2" x14ac:dyDescent="0.25">
      <c r="A1859" s="22" t="s">
        <v>12798</v>
      </c>
      <c r="B1859" s="20">
        <v>1</v>
      </c>
    </row>
    <row r="1860" spans="1:2" x14ac:dyDescent="0.25">
      <c r="A1860" s="22" t="s">
        <v>18565</v>
      </c>
      <c r="B1860" s="20">
        <v>1</v>
      </c>
    </row>
    <row r="1861" spans="1:2" x14ac:dyDescent="0.25">
      <c r="A1861" s="22" t="s">
        <v>13438</v>
      </c>
      <c r="B1861" s="20">
        <v>1</v>
      </c>
    </row>
    <row r="1862" spans="1:2" x14ac:dyDescent="0.25">
      <c r="A1862" s="22" t="s">
        <v>4936</v>
      </c>
      <c r="B1862" s="20">
        <v>1</v>
      </c>
    </row>
    <row r="1863" spans="1:2" x14ac:dyDescent="0.25">
      <c r="A1863" s="22" t="s">
        <v>9694</v>
      </c>
      <c r="B1863" s="20">
        <v>1</v>
      </c>
    </row>
    <row r="1864" spans="1:2" x14ac:dyDescent="0.25">
      <c r="A1864" s="22" t="s">
        <v>22186</v>
      </c>
      <c r="B1864" s="20">
        <v>1</v>
      </c>
    </row>
    <row r="1865" spans="1:2" x14ac:dyDescent="0.25">
      <c r="A1865" s="22" t="s">
        <v>14008</v>
      </c>
      <c r="B1865" s="20">
        <v>1</v>
      </c>
    </row>
    <row r="1866" spans="1:2" x14ac:dyDescent="0.25">
      <c r="A1866" s="22" t="s">
        <v>17726</v>
      </c>
      <c r="B1866" s="20">
        <v>1</v>
      </c>
    </row>
    <row r="1867" spans="1:2" x14ac:dyDescent="0.25">
      <c r="A1867" s="22" t="s">
        <v>8692</v>
      </c>
      <c r="B1867" s="20">
        <v>1</v>
      </c>
    </row>
    <row r="1868" spans="1:2" x14ac:dyDescent="0.25">
      <c r="A1868" s="22" t="s">
        <v>22175</v>
      </c>
      <c r="B1868" s="20">
        <v>1</v>
      </c>
    </row>
    <row r="1869" spans="1:2" x14ac:dyDescent="0.25">
      <c r="A1869" s="22" t="s">
        <v>1646</v>
      </c>
      <c r="B1869" s="20">
        <v>1</v>
      </c>
    </row>
    <row r="1870" spans="1:2" x14ac:dyDescent="0.25">
      <c r="A1870" s="22" t="s">
        <v>15971</v>
      </c>
      <c r="B1870" s="20">
        <v>1</v>
      </c>
    </row>
    <row r="1871" spans="1:2" x14ac:dyDescent="0.25">
      <c r="A1871" s="22" t="s">
        <v>18257</v>
      </c>
      <c r="B1871" s="20">
        <v>1</v>
      </c>
    </row>
    <row r="1872" spans="1:2" x14ac:dyDescent="0.25">
      <c r="A1872" s="22" t="s">
        <v>2069</v>
      </c>
      <c r="B1872" s="20">
        <v>1</v>
      </c>
    </row>
    <row r="1873" spans="1:2" x14ac:dyDescent="0.25">
      <c r="A1873" s="22" t="s">
        <v>21411</v>
      </c>
      <c r="B1873" s="20">
        <v>1</v>
      </c>
    </row>
    <row r="1874" spans="1:2" x14ac:dyDescent="0.25">
      <c r="A1874" s="22" t="s">
        <v>4584</v>
      </c>
      <c r="B1874" s="20">
        <v>1</v>
      </c>
    </row>
    <row r="1875" spans="1:2" x14ac:dyDescent="0.25">
      <c r="A1875" s="22" t="s">
        <v>9954</v>
      </c>
      <c r="B1875" s="20">
        <v>1</v>
      </c>
    </row>
    <row r="1876" spans="1:2" x14ac:dyDescent="0.25">
      <c r="A1876" s="22" t="s">
        <v>9685</v>
      </c>
      <c r="B1876" s="20">
        <v>1</v>
      </c>
    </row>
    <row r="1877" spans="1:2" x14ac:dyDescent="0.25">
      <c r="A1877" s="22" t="s">
        <v>4359</v>
      </c>
      <c r="B1877" s="20">
        <v>1</v>
      </c>
    </row>
    <row r="1878" spans="1:2" x14ac:dyDescent="0.25">
      <c r="A1878" s="22" t="s">
        <v>4716</v>
      </c>
      <c r="B1878" s="20">
        <v>1</v>
      </c>
    </row>
    <row r="1879" spans="1:2" x14ac:dyDescent="0.25">
      <c r="A1879" s="22" t="s">
        <v>10280</v>
      </c>
      <c r="B1879" s="20">
        <v>1</v>
      </c>
    </row>
    <row r="1880" spans="1:2" x14ac:dyDescent="0.25">
      <c r="A1880" s="22" t="s">
        <v>13136</v>
      </c>
      <c r="B1880" s="20">
        <v>1</v>
      </c>
    </row>
    <row r="1881" spans="1:2" x14ac:dyDescent="0.25">
      <c r="A1881" s="22" t="s">
        <v>5631</v>
      </c>
      <c r="B1881" s="20">
        <v>1</v>
      </c>
    </row>
    <row r="1882" spans="1:2" x14ac:dyDescent="0.25">
      <c r="A1882" s="22" t="s">
        <v>7825</v>
      </c>
      <c r="B1882" s="20">
        <v>1</v>
      </c>
    </row>
    <row r="1883" spans="1:2" x14ac:dyDescent="0.25">
      <c r="A1883" s="22" t="s">
        <v>19509</v>
      </c>
      <c r="B1883" s="20">
        <v>1</v>
      </c>
    </row>
    <row r="1884" spans="1:2" x14ac:dyDescent="0.25">
      <c r="A1884" s="22" t="s">
        <v>15193</v>
      </c>
      <c r="B1884" s="20">
        <v>1</v>
      </c>
    </row>
    <row r="1885" spans="1:2" x14ac:dyDescent="0.25">
      <c r="A1885" s="22" t="s">
        <v>15036</v>
      </c>
      <c r="B1885" s="20">
        <v>1</v>
      </c>
    </row>
    <row r="1886" spans="1:2" x14ac:dyDescent="0.25">
      <c r="A1886" s="22" t="s">
        <v>10875</v>
      </c>
      <c r="B1886" s="20">
        <v>1</v>
      </c>
    </row>
    <row r="1887" spans="1:2" x14ac:dyDescent="0.25">
      <c r="A1887" s="22" t="s">
        <v>19546</v>
      </c>
      <c r="B1887" s="20">
        <v>1</v>
      </c>
    </row>
    <row r="1888" spans="1:2" x14ac:dyDescent="0.25">
      <c r="A1888" s="22" t="s">
        <v>5463</v>
      </c>
      <c r="B1888" s="20">
        <v>1</v>
      </c>
    </row>
    <row r="1889" spans="1:2" x14ac:dyDescent="0.25">
      <c r="A1889" s="22" t="s">
        <v>18780</v>
      </c>
      <c r="B1889" s="20">
        <v>1</v>
      </c>
    </row>
    <row r="1890" spans="1:2" x14ac:dyDescent="0.25">
      <c r="A1890" s="22" t="s">
        <v>17449</v>
      </c>
      <c r="B1890" s="20">
        <v>1</v>
      </c>
    </row>
    <row r="1891" spans="1:2" x14ac:dyDescent="0.25">
      <c r="A1891" s="22" t="s">
        <v>4997</v>
      </c>
      <c r="B1891" s="20">
        <v>1</v>
      </c>
    </row>
    <row r="1892" spans="1:2" x14ac:dyDescent="0.25">
      <c r="A1892" s="22" t="s">
        <v>22597</v>
      </c>
      <c r="B1892" s="20">
        <v>1</v>
      </c>
    </row>
    <row r="1893" spans="1:2" x14ac:dyDescent="0.25">
      <c r="A1893" s="22" t="s">
        <v>13599</v>
      </c>
      <c r="B1893" s="20">
        <v>1</v>
      </c>
    </row>
    <row r="1894" spans="1:2" x14ac:dyDescent="0.25">
      <c r="A1894" s="22" t="s">
        <v>11379</v>
      </c>
      <c r="B1894" s="20">
        <v>1</v>
      </c>
    </row>
    <row r="1895" spans="1:2" x14ac:dyDescent="0.25">
      <c r="A1895" s="22" t="s">
        <v>9208</v>
      </c>
      <c r="B1895" s="20">
        <v>1</v>
      </c>
    </row>
    <row r="1896" spans="1:2" x14ac:dyDescent="0.25">
      <c r="A1896" s="22" t="s">
        <v>15859</v>
      </c>
      <c r="B1896" s="20">
        <v>1</v>
      </c>
    </row>
    <row r="1897" spans="1:2" x14ac:dyDescent="0.25">
      <c r="A1897" s="22" t="s">
        <v>11689</v>
      </c>
      <c r="B1897" s="20">
        <v>1</v>
      </c>
    </row>
    <row r="1898" spans="1:2" x14ac:dyDescent="0.25">
      <c r="A1898" s="22" t="s">
        <v>902</v>
      </c>
      <c r="B1898" s="20">
        <v>1</v>
      </c>
    </row>
    <row r="1899" spans="1:2" x14ac:dyDescent="0.25">
      <c r="A1899" s="22" t="s">
        <v>8209</v>
      </c>
      <c r="B1899" s="20">
        <v>1</v>
      </c>
    </row>
    <row r="1900" spans="1:2" x14ac:dyDescent="0.25">
      <c r="A1900" s="22" t="s">
        <v>10085</v>
      </c>
      <c r="B1900" s="20">
        <v>1</v>
      </c>
    </row>
    <row r="1901" spans="1:2" x14ac:dyDescent="0.25">
      <c r="A1901" s="22" t="s">
        <v>12282</v>
      </c>
      <c r="B1901" s="20">
        <v>1</v>
      </c>
    </row>
    <row r="1902" spans="1:2" x14ac:dyDescent="0.25">
      <c r="A1902" s="22" t="s">
        <v>15355</v>
      </c>
      <c r="B1902" s="20">
        <v>1</v>
      </c>
    </row>
    <row r="1903" spans="1:2" x14ac:dyDescent="0.25">
      <c r="A1903" s="22" t="s">
        <v>18165</v>
      </c>
      <c r="B1903" s="20">
        <v>1</v>
      </c>
    </row>
    <row r="1904" spans="1:2" x14ac:dyDescent="0.25">
      <c r="A1904" s="22" t="s">
        <v>19433</v>
      </c>
      <c r="B1904" s="20">
        <v>1</v>
      </c>
    </row>
    <row r="1905" spans="1:2" x14ac:dyDescent="0.25">
      <c r="A1905" s="22" t="s">
        <v>14158</v>
      </c>
      <c r="B1905" s="20">
        <v>1</v>
      </c>
    </row>
    <row r="1906" spans="1:2" x14ac:dyDescent="0.25">
      <c r="A1906" s="22" t="s">
        <v>17079</v>
      </c>
      <c r="B1906" s="20">
        <v>1</v>
      </c>
    </row>
    <row r="1907" spans="1:2" x14ac:dyDescent="0.25">
      <c r="A1907" s="22" t="s">
        <v>16364</v>
      </c>
      <c r="B1907" s="20">
        <v>1</v>
      </c>
    </row>
    <row r="1908" spans="1:2" x14ac:dyDescent="0.25">
      <c r="A1908" s="22" t="s">
        <v>3652</v>
      </c>
      <c r="B1908" s="20">
        <v>1</v>
      </c>
    </row>
    <row r="1909" spans="1:2" x14ac:dyDescent="0.25">
      <c r="A1909" s="22" t="s">
        <v>2770</v>
      </c>
      <c r="B1909" s="20">
        <v>1</v>
      </c>
    </row>
    <row r="1910" spans="1:2" x14ac:dyDescent="0.25">
      <c r="A1910" s="22" t="s">
        <v>14786</v>
      </c>
      <c r="B1910" s="20">
        <v>1</v>
      </c>
    </row>
    <row r="1911" spans="1:2" x14ac:dyDescent="0.25">
      <c r="A1911" s="22" t="s">
        <v>22567</v>
      </c>
      <c r="B1911" s="20">
        <v>1</v>
      </c>
    </row>
    <row r="1912" spans="1:2" x14ac:dyDescent="0.25">
      <c r="A1912" s="22" t="s">
        <v>7084</v>
      </c>
      <c r="B1912" s="20">
        <v>1</v>
      </c>
    </row>
    <row r="1913" spans="1:2" x14ac:dyDescent="0.25">
      <c r="A1913" s="22" t="s">
        <v>4237</v>
      </c>
      <c r="B1913" s="20">
        <v>1</v>
      </c>
    </row>
    <row r="1914" spans="1:2" x14ac:dyDescent="0.25">
      <c r="A1914" s="22" t="s">
        <v>12943</v>
      </c>
      <c r="B1914" s="20">
        <v>1</v>
      </c>
    </row>
    <row r="1915" spans="1:2" x14ac:dyDescent="0.25">
      <c r="A1915" s="22" t="s">
        <v>4348</v>
      </c>
      <c r="B1915" s="20">
        <v>1</v>
      </c>
    </row>
    <row r="1916" spans="1:2" x14ac:dyDescent="0.25">
      <c r="A1916" s="22" t="s">
        <v>12034</v>
      </c>
      <c r="B1916" s="20">
        <v>1</v>
      </c>
    </row>
    <row r="1917" spans="1:2" x14ac:dyDescent="0.25">
      <c r="A1917" s="22" t="s">
        <v>14682</v>
      </c>
      <c r="B1917" s="20">
        <v>1</v>
      </c>
    </row>
    <row r="1918" spans="1:2" x14ac:dyDescent="0.25">
      <c r="A1918" s="22" t="s">
        <v>18831</v>
      </c>
      <c r="B1918" s="20">
        <v>1</v>
      </c>
    </row>
    <row r="1919" spans="1:2" x14ac:dyDescent="0.25">
      <c r="A1919" s="22" t="s">
        <v>3699</v>
      </c>
      <c r="B1919" s="20">
        <v>1</v>
      </c>
    </row>
    <row r="1920" spans="1:2" x14ac:dyDescent="0.25">
      <c r="A1920" s="22" t="s">
        <v>7911</v>
      </c>
      <c r="B1920" s="20">
        <v>1</v>
      </c>
    </row>
    <row r="1921" spans="1:2" x14ac:dyDescent="0.25">
      <c r="A1921" s="22" t="s">
        <v>21069</v>
      </c>
      <c r="B1921" s="20">
        <v>1</v>
      </c>
    </row>
    <row r="1922" spans="1:2" x14ac:dyDescent="0.25">
      <c r="A1922" s="22" t="s">
        <v>17733</v>
      </c>
      <c r="B1922" s="20">
        <v>1</v>
      </c>
    </row>
    <row r="1923" spans="1:2" x14ac:dyDescent="0.25">
      <c r="A1923" s="22" t="s">
        <v>22313</v>
      </c>
      <c r="B1923" s="20">
        <v>1</v>
      </c>
    </row>
    <row r="1924" spans="1:2" x14ac:dyDescent="0.25">
      <c r="A1924" s="22" t="s">
        <v>4501</v>
      </c>
      <c r="B1924" s="20">
        <v>1</v>
      </c>
    </row>
    <row r="1925" spans="1:2" x14ac:dyDescent="0.25">
      <c r="A1925" s="22" t="s">
        <v>6230</v>
      </c>
      <c r="B1925" s="20">
        <v>1</v>
      </c>
    </row>
    <row r="1926" spans="1:2" x14ac:dyDescent="0.25">
      <c r="A1926" s="22" t="s">
        <v>21805</v>
      </c>
      <c r="B1926" s="20">
        <v>1</v>
      </c>
    </row>
    <row r="1927" spans="1:2" x14ac:dyDescent="0.25">
      <c r="A1927" s="22" t="s">
        <v>9679</v>
      </c>
      <c r="B1927" s="20">
        <v>1</v>
      </c>
    </row>
    <row r="1928" spans="1:2" x14ac:dyDescent="0.25">
      <c r="A1928" s="22" t="s">
        <v>11597</v>
      </c>
      <c r="B1928" s="20">
        <v>1</v>
      </c>
    </row>
    <row r="1929" spans="1:2" x14ac:dyDescent="0.25">
      <c r="A1929" s="22" t="s">
        <v>6371</v>
      </c>
      <c r="B1929" s="20">
        <v>1</v>
      </c>
    </row>
    <row r="1930" spans="1:2" x14ac:dyDescent="0.25">
      <c r="A1930" s="22" t="s">
        <v>5440</v>
      </c>
      <c r="B1930" s="20">
        <v>1</v>
      </c>
    </row>
    <row r="1931" spans="1:2" x14ac:dyDescent="0.25">
      <c r="A1931" s="22" t="s">
        <v>4701</v>
      </c>
      <c r="B1931" s="20">
        <v>1</v>
      </c>
    </row>
    <row r="1932" spans="1:2" x14ac:dyDescent="0.25">
      <c r="A1932" s="22" t="s">
        <v>21020</v>
      </c>
      <c r="B1932" s="20">
        <v>1</v>
      </c>
    </row>
    <row r="1933" spans="1:2" x14ac:dyDescent="0.25">
      <c r="A1933" s="22" t="s">
        <v>2896</v>
      </c>
      <c r="B1933" s="20">
        <v>1</v>
      </c>
    </row>
    <row r="1934" spans="1:2" x14ac:dyDescent="0.25">
      <c r="A1934" s="22" t="s">
        <v>11211</v>
      </c>
      <c r="B1934" s="20">
        <v>1</v>
      </c>
    </row>
    <row r="1935" spans="1:2" x14ac:dyDescent="0.25">
      <c r="A1935" s="22" t="s">
        <v>15229</v>
      </c>
      <c r="B1935" s="20">
        <v>1</v>
      </c>
    </row>
    <row r="1936" spans="1:2" x14ac:dyDescent="0.25">
      <c r="A1936" s="22" t="s">
        <v>23067</v>
      </c>
      <c r="B1936" s="20">
        <v>1</v>
      </c>
    </row>
    <row r="1937" spans="1:2" x14ac:dyDescent="0.25">
      <c r="A1937" s="22" t="s">
        <v>21498</v>
      </c>
      <c r="B1937" s="20">
        <v>1</v>
      </c>
    </row>
    <row r="1938" spans="1:2" x14ac:dyDescent="0.25">
      <c r="A1938" s="22" t="s">
        <v>11995</v>
      </c>
      <c r="B1938" s="20">
        <v>1</v>
      </c>
    </row>
    <row r="1939" spans="1:2" x14ac:dyDescent="0.25">
      <c r="A1939" s="22" t="s">
        <v>3349</v>
      </c>
      <c r="B1939" s="20">
        <v>1</v>
      </c>
    </row>
    <row r="1940" spans="1:2" x14ac:dyDescent="0.25">
      <c r="A1940" s="22" t="s">
        <v>18502</v>
      </c>
      <c r="B1940" s="20">
        <v>1</v>
      </c>
    </row>
    <row r="1941" spans="1:2" x14ac:dyDescent="0.25">
      <c r="A1941" s="22" t="s">
        <v>924</v>
      </c>
      <c r="B1941" s="20">
        <v>1</v>
      </c>
    </row>
    <row r="1942" spans="1:2" x14ac:dyDescent="0.25">
      <c r="A1942" s="22" t="s">
        <v>16123</v>
      </c>
      <c r="B1942" s="20">
        <v>1</v>
      </c>
    </row>
    <row r="1943" spans="1:2" x14ac:dyDescent="0.25">
      <c r="A1943" s="22" t="s">
        <v>9518</v>
      </c>
      <c r="B1943" s="20">
        <v>1</v>
      </c>
    </row>
    <row r="1944" spans="1:2" x14ac:dyDescent="0.25">
      <c r="A1944" s="22" t="s">
        <v>13056</v>
      </c>
      <c r="B1944" s="20">
        <v>1</v>
      </c>
    </row>
    <row r="1945" spans="1:2" x14ac:dyDescent="0.25">
      <c r="A1945" s="22" t="s">
        <v>10719</v>
      </c>
      <c r="B1945" s="20">
        <v>1</v>
      </c>
    </row>
    <row r="1946" spans="1:2" x14ac:dyDescent="0.25">
      <c r="A1946" s="22" t="s">
        <v>7907</v>
      </c>
      <c r="B1946" s="20">
        <v>1</v>
      </c>
    </row>
    <row r="1947" spans="1:2" x14ac:dyDescent="0.25">
      <c r="A1947" s="22" t="s">
        <v>4940</v>
      </c>
      <c r="B1947" s="20">
        <v>1</v>
      </c>
    </row>
    <row r="1948" spans="1:2" x14ac:dyDescent="0.25">
      <c r="A1948" s="22" t="s">
        <v>20525</v>
      </c>
      <c r="B1948" s="20">
        <v>1</v>
      </c>
    </row>
    <row r="1949" spans="1:2" x14ac:dyDescent="0.25">
      <c r="A1949" s="22" t="s">
        <v>2308</v>
      </c>
      <c r="B1949" s="20">
        <v>1</v>
      </c>
    </row>
    <row r="1950" spans="1:2" x14ac:dyDescent="0.25">
      <c r="A1950" s="22" t="s">
        <v>12039</v>
      </c>
      <c r="B1950" s="20">
        <v>1</v>
      </c>
    </row>
    <row r="1951" spans="1:2" x14ac:dyDescent="0.25">
      <c r="A1951" s="22" t="s">
        <v>9296</v>
      </c>
      <c r="B1951" s="20">
        <v>1</v>
      </c>
    </row>
    <row r="1952" spans="1:2" x14ac:dyDescent="0.25">
      <c r="A1952" s="22" t="s">
        <v>20083</v>
      </c>
      <c r="B1952" s="20">
        <v>1</v>
      </c>
    </row>
    <row r="1953" spans="1:2" x14ac:dyDescent="0.25">
      <c r="A1953" s="22" t="s">
        <v>5580</v>
      </c>
      <c r="B1953" s="20">
        <v>1</v>
      </c>
    </row>
    <row r="1954" spans="1:2" x14ac:dyDescent="0.25">
      <c r="A1954" s="22" t="s">
        <v>16464</v>
      </c>
      <c r="B1954" s="20">
        <v>1</v>
      </c>
    </row>
    <row r="1955" spans="1:2" x14ac:dyDescent="0.25">
      <c r="A1955" s="22" t="s">
        <v>16744</v>
      </c>
      <c r="B1955" s="20">
        <v>1</v>
      </c>
    </row>
    <row r="1956" spans="1:2" x14ac:dyDescent="0.25">
      <c r="A1956" s="22" t="s">
        <v>9109</v>
      </c>
      <c r="B1956" s="20">
        <v>1</v>
      </c>
    </row>
    <row r="1957" spans="1:2" x14ac:dyDescent="0.25">
      <c r="A1957" s="22" t="s">
        <v>7706</v>
      </c>
      <c r="B1957" s="20">
        <v>1</v>
      </c>
    </row>
    <row r="1958" spans="1:2" x14ac:dyDescent="0.25">
      <c r="A1958" s="22" t="s">
        <v>5130</v>
      </c>
      <c r="B1958" s="20">
        <v>1</v>
      </c>
    </row>
    <row r="1959" spans="1:2" x14ac:dyDescent="0.25">
      <c r="A1959" s="22" t="s">
        <v>14570</v>
      </c>
      <c r="B1959" s="20">
        <v>1</v>
      </c>
    </row>
    <row r="1960" spans="1:2" x14ac:dyDescent="0.25">
      <c r="A1960" s="22" t="s">
        <v>7239</v>
      </c>
      <c r="B1960" s="20">
        <v>1</v>
      </c>
    </row>
    <row r="1961" spans="1:2" x14ac:dyDescent="0.25">
      <c r="A1961" s="22" t="s">
        <v>18524</v>
      </c>
      <c r="B1961" s="20">
        <v>1</v>
      </c>
    </row>
    <row r="1962" spans="1:2" x14ac:dyDescent="0.25">
      <c r="A1962" s="22" t="s">
        <v>9164</v>
      </c>
      <c r="B1962" s="20">
        <v>1</v>
      </c>
    </row>
    <row r="1963" spans="1:2" x14ac:dyDescent="0.25">
      <c r="A1963" s="22" t="s">
        <v>20024</v>
      </c>
      <c r="B1963" s="20">
        <v>1</v>
      </c>
    </row>
    <row r="1964" spans="1:2" x14ac:dyDescent="0.25">
      <c r="A1964" s="22" t="s">
        <v>14063</v>
      </c>
      <c r="B1964" s="20">
        <v>1</v>
      </c>
    </row>
    <row r="1965" spans="1:2" x14ac:dyDescent="0.25">
      <c r="A1965" s="22" t="s">
        <v>19497</v>
      </c>
      <c r="B1965" s="20">
        <v>1</v>
      </c>
    </row>
    <row r="1966" spans="1:2" x14ac:dyDescent="0.25">
      <c r="A1966" s="22" t="s">
        <v>14084</v>
      </c>
      <c r="B1966" s="20">
        <v>1</v>
      </c>
    </row>
    <row r="1967" spans="1:2" x14ac:dyDescent="0.25">
      <c r="A1967" s="22" t="s">
        <v>5225</v>
      </c>
      <c r="B1967" s="20">
        <v>1</v>
      </c>
    </row>
    <row r="1968" spans="1:2" x14ac:dyDescent="0.25">
      <c r="A1968" s="22" t="s">
        <v>2579</v>
      </c>
      <c r="B1968" s="20">
        <v>1</v>
      </c>
    </row>
    <row r="1969" spans="1:2" x14ac:dyDescent="0.25">
      <c r="A1969" s="22" t="s">
        <v>5619</v>
      </c>
      <c r="B1969" s="20">
        <v>1</v>
      </c>
    </row>
    <row r="1970" spans="1:2" x14ac:dyDescent="0.25">
      <c r="A1970" s="22" t="s">
        <v>17887</v>
      </c>
      <c r="B1970" s="20">
        <v>1</v>
      </c>
    </row>
    <row r="1971" spans="1:2" x14ac:dyDescent="0.25">
      <c r="A1971" s="22" t="s">
        <v>13227</v>
      </c>
      <c r="B1971" s="20">
        <v>1</v>
      </c>
    </row>
    <row r="1972" spans="1:2" x14ac:dyDescent="0.25">
      <c r="A1972" s="22" t="s">
        <v>12022</v>
      </c>
      <c r="B1972" s="20">
        <v>1</v>
      </c>
    </row>
    <row r="1973" spans="1:2" x14ac:dyDescent="0.25">
      <c r="A1973" s="22" t="s">
        <v>3688</v>
      </c>
      <c r="B1973" s="20">
        <v>1</v>
      </c>
    </row>
    <row r="1974" spans="1:2" x14ac:dyDescent="0.25">
      <c r="A1974" s="22" t="s">
        <v>10353</v>
      </c>
      <c r="B1974" s="20">
        <v>1</v>
      </c>
    </row>
    <row r="1975" spans="1:2" x14ac:dyDescent="0.25">
      <c r="A1975" s="22" t="s">
        <v>8483</v>
      </c>
      <c r="B1975" s="20">
        <v>1</v>
      </c>
    </row>
    <row r="1976" spans="1:2" x14ac:dyDescent="0.25">
      <c r="A1976" s="22" t="s">
        <v>10226</v>
      </c>
      <c r="B1976" s="20">
        <v>1</v>
      </c>
    </row>
    <row r="1977" spans="1:2" x14ac:dyDescent="0.25">
      <c r="A1977" s="22" t="s">
        <v>1280</v>
      </c>
      <c r="B1977" s="20">
        <v>1</v>
      </c>
    </row>
    <row r="1978" spans="1:2" x14ac:dyDescent="0.25">
      <c r="A1978" s="22" t="s">
        <v>21738</v>
      </c>
      <c r="B1978" s="20">
        <v>1</v>
      </c>
    </row>
    <row r="1979" spans="1:2" x14ac:dyDescent="0.25">
      <c r="A1979" s="22" t="s">
        <v>21504</v>
      </c>
      <c r="B1979" s="20">
        <v>1</v>
      </c>
    </row>
    <row r="1980" spans="1:2" x14ac:dyDescent="0.25">
      <c r="A1980" s="22" t="s">
        <v>9337</v>
      </c>
      <c r="B1980" s="20">
        <v>1</v>
      </c>
    </row>
    <row r="1981" spans="1:2" x14ac:dyDescent="0.25">
      <c r="A1981" s="22" t="s">
        <v>14135</v>
      </c>
      <c r="B1981" s="20">
        <v>1</v>
      </c>
    </row>
    <row r="1982" spans="1:2" x14ac:dyDescent="0.25">
      <c r="A1982" s="22" t="s">
        <v>11881</v>
      </c>
      <c r="B1982" s="20">
        <v>1</v>
      </c>
    </row>
    <row r="1983" spans="1:2" x14ac:dyDescent="0.25">
      <c r="A1983" s="22" t="s">
        <v>12563</v>
      </c>
      <c r="B1983" s="20">
        <v>1</v>
      </c>
    </row>
    <row r="1984" spans="1:2" x14ac:dyDescent="0.25">
      <c r="A1984" s="22" t="s">
        <v>2061</v>
      </c>
      <c r="B1984" s="20">
        <v>1</v>
      </c>
    </row>
    <row r="1985" spans="1:2" x14ac:dyDescent="0.25">
      <c r="A1985" s="22" t="s">
        <v>14041</v>
      </c>
      <c r="B1985" s="20">
        <v>1</v>
      </c>
    </row>
    <row r="1986" spans="1:2" x14ac:dyDescent="0.25">
      <c r="A1986" s="22" t="s">
        <v>1337</v>
      </c>
      <c r="B1986" s="20">
        <v>1</v>
      </c>
    </row>
    <row r="1987" spans="1:2" x14ac:dyDescent="0.25">
      <c r="A1987" s="22" t="s">
        <v>21054</v>
      </c>
      <c r="B1987" s="20">
        <v>1</v>
      </c>
    </row>
    <row r="1988" spans="1:2" x14ac:dyDescent="0.25">
      <c r="A1988" s="22" t="s">
        <v>9529</v>
      </c>
      <c r="B1988" s="20">
        <v>1</v>
      </c>
    </row>
    <row r="1989" spans="1:2" x14ac:dyDescent="0.25">
      <c r="A1989" s="22" t="s">
        <v>17003</v>
      </c>
      <c r="B1989" s="20">
        <v>1</v>
      </c>
    </row>
    <row r="1990" spans="1:2" x14ac:dyDescent="0.25">
      <c r="A1990" s="22" t="s">
        <v>7047</v>
      </c>
      <c r="B1990" s="20">
        <v>1</v>
      </c>
    </row>
    <row r="1991" spans="1:2" x14ac:dyDescent="0.25">
      <c r="A1991" s="22" t="s">
        <v>10243</v>
      </c>
      <c r="B1991" s="20">
        <v>1</v>
      </c>
    </row>
    <row r="1992" spans="1:2" x14ac:dyDescent="0.25">
      <c r="A1992" s="22" t="s">
        <v>6911</v>
      </c>
      <c r="B1992" s="20">
        <v>1</v>
      </c>
    </row>
    <row r="1993" spans="1:2" x14ac:dyDescent="0.25">
      <c r="A1993" s="22" t="s">
        <v>11682</v>
      </c>
      <c r="B1993" s="20">
        <v>1</v>
      </c>
    </row>
    <row r="1994" spans="1:2" x14ac:dyDescent="0.25">
      <c r="A1994" s="22" t="s">
        <v>17731</v>
      </c>
      <c r="B1994" s="20">
        <v>1</v>
      </c>
    </row>
    <row r="1995" spans="1:2" x14ac:dyDescent="0.25">
      <c r="A1995" s="22" t="s">
        <v>4371</v>
      </c>
      <c r="B1995" s="20">
        <v>1</v>
      </c>
    </row>
    <row r="1996" spans="1:2" x14ac:dyDescent="0.25">
      <c r="A1996" s="22" t="s">
        <v>5480</v>
      </c>
      <c r="B1996" s="20">
        <v>1</v>
      </c>
    </row>
    <row r="1997" spans="1:2" x14ac:dyDescent="0.25">
      <c r="A1997" s="22" t="s">
        <v>21281</v>
      </c>
      <c r="B1997" s="20">
        <v>1</v>
      </c>
    </row>
    <row r="1998" spans="1:2" x14ac:dyDescent="0.25">
      <c r="A1998" s="22" t="s">
        <v>1332</v>
      </c>
      <c r="B1998" s="20">
        <v>1</v>
      </c>
    </row>
    <row r="1999" spans="1:2" x14ac:dyDescent="0.25">
      <c r="A1999" s="22" t="s">
        <v>1857</v>
      </c>
      <c r="B1999" s="20">
        <v>1</v>
      </c>
    </row>
    <row r="2000" spans="1:2" x14ac:dyDescent="0.25">
      <c r="A2000" s="22" t="s">
        <v>15546</v>
      </c>
      <c r="B2000" s="20">
        <v>1</v>
      </c>
    </row>
    <row r="2001" spans="1:2" x14ac:dyDescent="0.25">
      <c r="A2001" s="22" t="s">
        <v>2027</v>
      </c>
      <c r="B2001" s="20">
        <v>1</v>
      </c>
    </row>
    <row r="2002" spans="1:2" x14ac:dyDescent="0.25">
      <c r="A2002" s="22" t="s">
        <v>15959</v>
      </c>
      <c r="B2002" s="20">
        <v>1</v>
      </c>
    </row>
    <row r="2003" spans="1:2" x14ac:dyDescent="0.25">
      <c r="A2003" s="22" t="s">
        <v>1482</v>
      </c>
      <c r="B2003" s="20">
        <v>1</v>
      </c>
    </row>
    <row r="2004" spans="1:2" x14ac:dyDescent="0.25">
      <c r="A2004" s="22" t="s">
        <v>17111</v>
      </c>
      <c r="B2004" s="20">
        <v>1</v>
      </c>
    </row>
    <row r="2005" spans="1:2" x14ac:dyDescent="0.25">
      <c r="A2005" s="22" t="s">
        <v>15144</v>
      </c>
      <c r="B2005" s="20">
        <v>1</v>
      </c>
    </row>
    <row r="2006" spans="1:2" x14ac:dyDescent="0.25">
      <c r="A2006" s="22" t="s">
        <v>6722</v>
      </c>
      <c r="B2006" s="20">
        <v>1</v>
      </c>
    </row>
    <row r="2007" spans="1:2" x14ac:dyDescent="0.25">
      <c r="A2007" s="22" t="s">
        <v>2597</v>
      </c>
      <c r="B2007" s="20">
        <v>1</v>
      </c>
    </row>
    <row r="2008" spans="1:2" x14ac:dyDescent="0.25">
      <c r="A2008" s="22" t="s">
        <v>13575</v>
      </c>
      <c r="B2008" s="20">
        <v>1</v>
      </c>
    </row>
    <row r="2009" spans="1:2" x14ac:dyDescent="0.25">
      <c r="A2009" s="22" t="s">
        <v>6919</v>
      </c>
      <c r="B2009" s="20">
        <v>1</v>
      </c>
    </row>
    <row r="2010" spans="1:2" x14ac:dyDescent="0.25">
      <c r="A2010" s="22" t="s">
        <v>17614</v>
      </c>
      <c r="B2010" s="20">
        <v>1</v>
      </c>
    </row>
    <row r="2011" spans="1:2" x14ac:dyDescent="0.25">
      <c r="A2011" s="22" t="s">
        <v>2998</v>
      </c>
      <c r="B2011" s="20">
        <v>1</v>
      </c>
    </row>
    <row r="2012" spans="1:2" x14ac:dyDescent="0.25">
      <c r="A2012" s="22" t="s">
        <v>19810</v>
      </c>
      <c r="B2012" s="20">
        <v>1</v>
      </c>
    </row>
    <row r="2013" spans="1:2" x14ac:dyDescent="0.25">
      <c r="A2013" s="22" t="s">
        <v>18325</v>
      </c>
      <c r="B2013" s="20">
        <v>1</v>
      </c>
    </row>
    <row r="2014" spans="1:2" x14ac:dyDescent="0.25">
      <c r="A2014" s="22" t="s">
        <v>21994</v>
      </c>
      <c r="B2014" s="20">
        <v>1</v>
      </c>
    </row>
    <row r="2015" spans="1:2" x14ac:dyDescent="0.25">
      <c r="A2015" s="22" t="s">
        <v>9597</v>
      </c>
      <c r="B2015" s="20">
        <v>1</v>
      </c>
    </row>
    <row r="2016" spans="1:2" x14ac:dyDescent="0.25">
      <c r="A2016" s="22" t="s">
        <v>19101</v>
      </c>
      <c r="B2016" s="20">
        <v>1</v>
      </c>
    </row>
    <row r="2017" spans="1:2" x14ac:dyDescent="0.25">
      <c r="A2017" s="22" t="s">
        <v>17944</v>
      </c>
      <c r="B2017" s="20">
        <v>1</v>
      </c>
    </row>
    <row r="2018" spans="1:2" x14ac:dyDescent="0.25">
      <c r="A2018" s="22" t="s">
        <v>6173</v>
      </c>
      <c r="B2018" s="20">
        <v>1</v>
      </c>
    </row>
    <row r="2019" spans="1:2" x14ac:dyDescent="0.25">
      <c r="A2019" s="22" t="s">
        <v>18978</v>
      </c>
      <c r="B2019" s="20">
        <v>1</v>
      </c>
    </row>
    <row r="2020" spans="1:2" x14ac:dyDescent="0.25">
      <c r="A2020" s="22" t="s">
        <v>15269</v>
      </c>
      <c r="B2020" s="20">
        <v>1</v>
      </c>
    </row>
    <row r="2021" spans="1:2" x14ac:dyDescent="0.25">
      <c r="A2021" s="22" t="s">
        <v>10326</v>
      </c>
      <c r="B2021" s="20">
        <v>1</v>
      </c>
    </row>
    <row r="2022" spans="1:2" x14ac:dyDescent="0.25">
      <c r="A2022" s="22" t="s">
        <v>13461</v>
      </c>
      <c r="B2022" s="20">
        <v>1</v>
      </c>
    </row>
    <row r="2023" spans="1:2" x14ac:dyDescent="0.25">
      <c r="A2023" s="22" t="s">
        <v>8656</v>
      </c>
      <c r="B2023" s="20">
        <v>1</v>
      </c>
    </row>
    <row r="2024" spans="1:2" x14ac:dyDescent="0.25">
      <c r="A2024" s="22" t="s">
        <v>16302</v>
      </c>
      <c r="B2024" s="20">
        <v>1</v>
      </c>
    </row>
    <row r="2025" spans="1:2" x14ac:dyDescent="0.25">
      <c r="A2025" s="22" t="s">
        <v>18860</v>
      </c>
      <c r="B2025" s="20">
        <v>1</v>
      </c>
    </row>
    <row r="2026" spans="1:2" x14ac:dyDescent="0.25">
      <c r="A2026" s="22" t="s">
        <v>1570</v>
      </c>
      <c r="B2026" s="20">
        <v>1</v>
      </c>
    </row>
    <row r="2027" spans="1:2" x14ac:dyDescent="0.25">
      <c r="A2027" s="22" t="s">
        <v>15830</v>
      </c>
      <c r="B2027" s="20">
        <v>1</v>
      </c>
    </row>
    <row r="2028" spans="1:2" x14ac:dyDescent="0.25">
      <c r="A2028" s="22" t="s">
        <v>7794</v>
      </c>
      <c r="B2028" s="20">
        <v>1</v>
      </c>
    </row>
    <row r="2029" spans="1:2" x14ac:dyDescent="0.25">
      <c r="A2029" s="22" t="s">
        <v>5816</v>
      </c>
      <c r="B2029" s="20">
        <v>1</v>
      </c>
    </row>
    <row r="2030" spans="1:2" x14ac:dyDescent="0.25">
      <c r="A2030" s="22" t="s">
        <v>6510</v>
      </c>
      <c r="B2030" s="20">
        <v>1</v>
      </c>
    </row>
    <row r="2031" spans="1:2" x14ac:dyDescent="0.25">
      <c r="A2031" s="22" t="s">
        <v>9424</v>
      </c>
      <c r="B2031" s="20">
        <v>1</v>
      </c>
    </row>
    <row r="2032" spans="1:2" x14ac:dyDescent="0.25">
      <c r="A2032" s="22" t="s">
        <v>18317</v>
      </c>
      <c r="B2032" s="20">
        <v>1</v>
      </c>
    </row>
    <row r="2033" spans="1:2" x14ac:dyDescent="0.25">
      <c r="A2033" s="22" t="s">
        <v>15327</v>
      </c>
      <c r="B2033" s="20">
        <v>1</v>
      </c>
    </row>
    <row r="2034" spans="1:2" x14ac:dyDescent="0.25">
      <c r="A2034" s="22" t="s">
        <v>11698</v>
      </c>
      <c r="B2034" s="20">
        <v>1</v>
      </c>
    </row>
    <row r="2035" spans="1:2" x14ac:dyDescent="0.25">
      <c r="A2035" s="22" t="s">
        <v>5584</v>
      </c>
      <c r="B2035" s="20">
        <v>1</v>
      </c>
    </row>
    <row r="2036" spans="1:2" x14ac:dyDescent="0.25">
      <c r="A2036" s="22" t="s">
        <v>18025</v>
      </c>
      <c r="B2036" s="20">
        <v>1</v>
      </c>
    </row>
    <row r="2037" spans="1:2" x14ac:dyDescent="0.25">
      <c r="A2037" s="22" t="s">
        <v>13350</v>
      </c>
      <c r="B2037" s="20">
        <v>1</v>
      </c>
    </row>
    <row r="2038" spans="1:2" x14ac:dyDescent="0.25">
      <c r="A2038" s="22" t="s">
        <v>22307</v>
      </c>
      <c r="B2038" s="20">
        <v>1</v>
      </c>
    </row>
    <row r="2039" spans="1:2" x14ac:dyDescent="0.25">
      <c r="A2039" s="22" t="s">
        <v>3314</v>
      </c>
      <c r="B2039" s="20">
        <v>1</v>
      </c>
    </row>
    <row r="2040" spans="1:2" x14ac:dyDescent="0.25">
      <c r="A2040" s="22" t="s">
        <v>18669</v>
      </c>
      <c r="B2040" s="20">
        <v>1</v>
      </c>
    </row>
    <row r="2041" spans="1:2" x14ac:dyDescent="0.25">
      <c r="A2041" s="22" t="s">
        <v>21706</v>
      </c>
      <c r="B2041" s="20">
        <v>1</v>
      </c>
    </row>
    <row r="2042" spans="1:2" x14ac:dyDescent="0.25">
      <c r="A2042" s="22" t="s">
        <v>9727</v>
      </c>
      <c r="B2042" s="20">
        <v>1</v>
      </c>
    </row>
    <row r="2043" spans="1:2" x14ac:dyDescent="0.25">
      <c r="A2043" s="22" t="s">
        <v>21319</v>
      </c>
      <c r="B2043" s="20">
        <v>1</v>
      </c>
    </row>
    <row r="2044" spans="1:2" x14ac:dyDescent="0.25">
      <c r="A2044" s="22" t="s">
        <v>4749</v>
      </c>
      <c r="B2044" s="20">
        <v>1</v>
      </c>
    </row>
    <row r="2045" spans="1:2" x14ac:dyDescent="0.25">
      <c r="A2045" s="22" t="s">
        <v>2455</v>
      </c>
      <c r="B2045" s="20">
        <v>1</v>
      </c>
    </row>
    <row r="2046" spans="1:2" x14ac:dyDescent="0.25">
      <c r="A2046" s="22" t="s">
        <v>8329</v>
      </c>
      <c r="B2046" s="20">
        <v>1</v>
      </c>
    </row>
    <row r="2047" spans="1:2" x14ac:dyDescent="0.25">
      <c r="A2047" s="22" t="s">
        <v>11364</v>
      </c>
      <c r="B2047" s="20">
        <v>1</v>
      </c>
    </row>
    <row r="2048" spans="1:2" x14ac:dyDescent="0.25">
      <c r="A2048" s="22" t="s">
        <v>21131</v>
      </c>
      <c r="B2048" s="20">
        <v>1</v>
      </c>
    </row>
    <row r="2049" spans="1:2" x14ac:dyDescent="0.25">
      <c r="A2049" s="22" t="s">
        <v>18601</v>
      </c>
      <c r="B2049" s="20">
        <v>1</v>
      </c>
    </row>
    <row r="2050" spans="1:2" x14ac:dyDescent="0.25">
      <c r="A2050" s="22" t="s">
        <v>11060</v>
      </c>
      <c r="B2050" s="20">
        <v>1</v>
      </c>
    </row>
    <row r="2051" spans="1:2" x14ac:dyDescent="0.25">
      <c r="A2051" s="22" t="s">
        <v>10963</v>
      </c>
      <c r="B2051" s="20">
        <v>1</v>
      </c>
    </row>
    <row r="2052" spans="1:2" x14ac:dyDescent="0.25">
      <c r="A2052" s="22" t="s">
        <v>14545</v>
      </c>
      <c r="B2052" s="20">
        <v>1</v>
      </c>
    </row>
    <row r="2053" spans="1:2" x14ac:dyDescent="0.25">
      <c r="A2053" s="22" t="s">
        <v>14615</v>
      </c>
      <c r="B2053" s="20">
        <v>1</v>
      </c>
    </row>
    <row r="2054" spans="1:2" x14ac:dyDescent="0.25">
      <c r="A2054" s="22" t="s">
        <v>4195</v>
      </c>
      <c r="B2054" s="20">
        <v>1</v>
      </c>
    </row>
    <row r="2055" spans="1:2" x14ac:dyDescent="0.25">
      <c r="A2055" s="22" t="s">
        <v>19343</v>
      </c>
      <c r="B2055" s="20">
        <v>1</v>
      </c>
    </row>
    <row r="2056" spans="1:2" x14ac:dyDescent="0.25">
      <c r="A2056" s="22" t="s">
        <v>4509</v>
      </c>
      <c r="B2056" s="20">
        <v>1</v>
      </c>
    </row>
    <row r="2057" spans="1:2" x14ac:dyDescent="0.25">
      <c r="A2057" s="22" t="s">
        <v>22608</v>
      </c>
      <c r="B2057" s="20">
        <v>1</v>
      </c>
    </row>
    <row r="2058" spans="1:2" x14ac:dyDescent="0.25">
      <c r="A2058" s="22" t="s">
        <v>19220</v>
      </c>
      <c r="B2058" s="20">
        <v>1</v>
      </c>
    </row>
    <row r="2059" spans="1:2" x14ac:dyDescent="0.25">
      <c r="A2059" s="22" t="s">
        <v>4670</v>
      </c>
      <c r="B2059" s="20">
        <v>1</v>
      </c>
    </row>
    <row r="2060" spans="1:2" x14ac:dyDescent="0.25">
      <c r="A2060" s="22" t="s">
        <v>9983</v>
      </c>
      <c r="B2060" s="20">
        <v>1</v>
      </c>
    </row>
    <row r="2061" spans="1:2" x14ac:dyDescent="0.25">
      <c r="A2061" s="22" t="s">
        <v>20495</v>
      </c>
      <c r="B2061" s="20">
        <v>1</v>
      </c>
    </row>
    <row r="2062" spans="1:2" x14ac:dyDescent="0.25">
      <c r="A2062" s="22" t="s">
        <v>20834</v>
      </c>
      <c r="B2062" s="20">
        <v>1</v>
      </c>
    </row>
    <row r="2063" spans="1:2" x14ac:dyDescent="0.25">
      <c r="A2063" s="22" t="s">
        <v>22192</v>
      </c>
      <c r="B2063" s="20">
        <v>1</v>
      </c>
    </row>
    <row r="2064" spans="1:2" x14ac:dyDescent="0.25">
      <c r="A2064" s="22" t="s">
        <v>3845</v>
      </c>
      <c r="B2064" s="20">
        <v>1</v>
      </c>
    </row>
    <row r="2065" spans="1:2" x14ac:dyDescent="0.25">
      <c r="A2065" s="22" t="s">
        <v>17736</v>
      </c>
      <c r="B2065" s="20">
        <v>1</v>
      </c>
    </row>
    <row r="2066" spans="1:2" x14ac:dyDescent="0.25">
      <c r="A2066" s="22" t="s">
        <v>7524</v>
      </c>
      <c r="B2066" s="20">
        <v>1</v>
      </c>
    </row>
    <row r="2067" spans="1:2" x14ac:dyDescent="0.25">
      <c r="A2067" s="22" t="s">
        <v>1678</v>
      </c>
      <c r="B2067" s="20">
        <v>1</v>
      </c>
    </row>
    <row r="2068" spans="1:2" x14ac:dyDescent="0.25">
      <c r="A2068" s="22" t="s">
        <v>4760</v>
      </c>
      <c r="B2068" s="20">
        <v>1</v>
      </c>
    </row>
    <row r="2069" spans="1:2" x14ac:dyDescent="0.25">
      <c r="A2069" s="22" t="s">
        <v>4852</v>
      </c>
      <c r="B2069" s="20">
        <v>1</v>
      </c>
    </row>
    <row r="2070" spans="1:2" x14ac:dyDescent="0.25">
      <c r="A2070" s="22" t="s">
        <v>21768</v>
      </c>
      <c r="B2070" s="20">
        <v>1</v>
      </c>
    </row>
    <row r="2071" spans="1:2" x14ac:dyDescent="0.25">
      <c r="A2071" s="22" t="s">
        <v>10391</v>
      </c>
      <c r="B2071" s="20">
        <v>1</v>
      </c>
    </row>
    <row r="2072" spans="1:2" x14ac:dyDescent="0.25">
      <c r="A2072" s="22" t="s">
        <v>17760</v>
      </c>
      <c r="B2072" s="20">
        <v>1</v>
      </c>
    </row>
    <row r="2073" spans="1:2" x14ac:dyDescent="0.25">
      <c r="A2073" s="22" t="s">
        <v>18179</v>
      </c>
      <c r="B2073" s="20">
        <v>1</v>
      </c>
    </row>
    <row r="2074" spans="1:2" x14ac:dyDescent="0.25">
      <c r="A2074" s="22" t="s">
        <v>4187</v>
      </c>
      <c r="B2074" s="20">
        <v>1</v>
      </c>
    </row>
    <row r="2075" spans="1:2" x14ac:dyDescent="0.25">
      <c r="A2075" s="22" t="s">
        <v>15301</v>
      </c>
      <c r="B2075" s="20">
        <v>1</v>
      </c>
    </row>
    <row r="2076" spans="1:2" x14ac:dyDescent="0.25">
      <c r="A2076" s="22" t="s">
        <v>22834</v>
      </c>
      <c r="B2076" s="20">
        <v>1</v>
      </c>
    </row>
    <row r="2077" spans="1:2" x14ac:dyDescent="0.25">
      <c r="A2077" s="22" t="s">
        <v>1001</v>
      </c>
      <c r="B2077" s="20">
        <v>1</v>
      </c>
    </row>
    <row r="2078" spans="1:2" x14ac:dyDescent="0.25">
      <c r="A2078" s="22" t="s">
        <v>5722</v>
      </c>
      <c r="B2078" s="20">
        <v>1</v>
      </c>
    </row>
    <row r="2079" spans="1:2" x14ac:dyDescent="0.25">
      <c r="A2079" s="22" t="s">
        <v>7870</v>
      </c>
      <c r="B2079" s="20">
        <v>1</v>
      </c>
    </row>
    <row r="2080" spans="1:2" x14ac:dyDescent="0.25">
      <c r="A2080" s="22" t="s">
        <v>17780</v>
      </c>
      <c r="B2080" s="20">
        <v>1</v>
      </c>
    </row>
    <row r="2081" spans="1:2" x14ac:dyDescent="0.25">
      <c r="A2081" s="22" t="s">
        <v>5435</v>
      </c>
      <c r="B2081" s="20">
        <v>1</v>
      </c>
    </row>
    <row r="2082" spans="1:2" x14ac:dyDescent="0.25">
      <c r="A2082" s="22" t="s">
        <v>21906</v>
      </c>
      <c r="B2082" s="20">
        <v>1</v>
      </c>
    </row>
    <row r="2083" spans="1:2" x14ac:dyDescent="0.25">
      <c r="A2083" s="22" t="s">
        <v>2171</v>
      </c>
      <c r="B2083" s="20">
        <v>1</v>
      </c>
    </row>
    <row r="2084" spans="1:2" x14ac:dyDescent="0.25">
      <c r="A2084" s="22" t="s">
        <v>8183</v>
      </c>
      <c r="B2084" s="20">
        <v>1</v>
      </c>
    </row>
    <row r="2085" spans="1:2" x14ac:dyDescent="0.25">
      <c r="A2085" s="22" t="s">
        <v>7269</v>
      </c>
      <c r="B2085" s="20">
        <v>1</v>
      </c>
    </row>
    <row r="2086" spans="1:2" x14ac:dyDescent="0.25">
      <c r="A2086" s="22" t="s">
        <v>10808</v>
      </c>
      <c r="B2086" s="20">
        <v>1</v>
      </c>
    </row>
    <row r="2087" spans="1:2" x14ac:dyDescent="0.25">
      <c r="A2087" s="22" t="s">
        <v>2929</v>
      </c>
      <c r="B2087" s="20">
        <v>1</v>
      </c>
    </row>
    <row r="2088" spans="1:2" x14ac:dyDescent="0.25">
      <c r="A2088" s="22" t="s">
        <v>21072</v>
      </c>
      <c r="B2088" s="20">
        <v>1</v>
      </c>
    </row>
    <row r="2089" spans="1:2" x14ac:dyDescent="0.25">
      <c r="A2089" s="22" t="s">
        <v>10065</v>
      </c>
      <c r="B2089" s="20">
        <v>1</v>
      </c>
    </row>
    <row r="2090" spans="1:2" x14ac:dyDescent="0.25">
      <c r="A2090" s="22" t="s">
        <v>14089</v>
      </c>
      <c r="B2090" s="20">
        <v>1</v>
      </c>
    </row>
    <row r="2091" spans="1:2" x14ac:dyDescent="0.25">
      <c r="A2091" s="22" t="s">
        <v>12501</v>
      </c>
      <c r="B2091" s="20">
        <v>1</v>
      </c>
    </row>
    <row r="2092" spans="1:2" x14ac:dyDescent="0.25">
      <c r="A2092" s="22" t="s">
        <v>19339</v>
      </c>
      <c r="B2092" s="20">
        <v>1</v>
      </c>
    </row>
    <row r="2093" spans="1:2" x14ac:dyDescent="0.25">
      <c r="A2093" s="22" t="s">
        <v>2073</v>
      </c>
      <c r="B2093" s="20">
        <v>1</v>
      </c>
    </row>
    <row r="2094" spans="1:2" x14ac:dyDescent="0.25">
      <c r="A2094" s="22" t="s">
        <v>6389</v>
      </c>
      <c r="B2094" s="20">
        <v>1</v>
      </c>
    </row>
    <row r="2095" spans="1:2" x14ac:dyDescent="0.25">
      <c r="A2095" s="22" t="s">
        <v>8680</v>
      </c>
      <c r="B2095" s="20">
        <v>1</v>
      </c>
    </row>
    <row r="2096" spans="1:2" x14ac:dyDescent="0.25">
      <c r="A2096" s="22" t="s">
        <v>22355</v>
      </c>
      <c r="B2096" s="20">
        <v>1</v>
      </c>
    </row>
    <row r="2097" spans="1:2" x14ac:dyDescent="0.25">
      <c r="A2097" s="22" t="s">
        <v>12823</v>
      </c>
      <c r="B2097" s="20">
        <v>1</v>
      </c>
    </row>
    <row r="2098" spans="1:2" x14ac:dyDescent="0.25">
      <c r="A2098" s="22" t="s">
        <v>7725</v>
      </c>
      <c r="B2098" s="20">
        <v>1</v>
      </c>
    </row>
    <row r="2099" spans="1:2" x14ac:dyDescent="0.25">
      <c r="A2099" s="22" t="s">
        <v>5806</v>
      </c>
      <c r="B2099" s="20">
        <v>1</v>
      </c>
    </row>
    <row r="2100" spans="1:2" x14ac:dyDescent="0.25">
      <c r="A2100" s="22" t="s">
        <v>22961</v>
      </c>
      <c r="B2100" s="20">
        <v>1</v>
      </c>
    </row>
    <row r="2101" spans="1:2" x14ac:dyDescent="0.25">
      <c r="A2101" s="22" t="s">
        <v>11337</v>
      </c>
      <c r="B2101" s="20">
        <v>1</v>
      </c>
    </row>
    <row r="2102" spans="1:2" x14ac:dyDescent="0.25">
      <c r="A2102" s="22" t="s">
        <v>14655</v>
      </c>
      <c r="B2102" s="20">
        <v>1</v>
      </c>
    </row>
    <row r="2103" spans="1:2" x14ac:dyDescent="0.25">
      <c r="A2103" s="22" t="s">
        <v>14788</v>
      </c>
      <c r="B2103" s="20">
        <v>1</v>
      </c>
    </row>
    <row r="2104" spans="1:2" x14ac:dyDescent="0.25">
      <c r="A2104" s="22" t="s">
        <v>21417</v>
      </c>
      <c r="B2104" s="20">
        <v>1</v>
      </c>
    </row>
    <row r="2105" spans="1:2" x14ac:dyDescent="0.25">
      <c r="A2105" s="22" t="s">
        <v>22246</v>
      </c>
      <c r="B2105" s="20">
        <v>1</v>
      </c>
    </row>
    <row r="2106" spans="1:2" x14ac:dyDescent="0.25">
      <c r="A2106" s="22" t="s">
        <v>11808</v>
      </c>
      <c r="B2106" s="20">
        <v>1</v>
      </c>
    </row>
    <row r="2107" spans="1:2" x14ac:dyDescent="0.25">
      <c r="A2107" s="22" t="s">
        <v>4800</v>
      </c>
      <c r="B2107" s="20">
        <v>1</v>
      </c>
    </row>
    <row r="2108" spans="1:2" x14ac:dyDescent="0.25">
      <c r="A2108" s="22" t="s">
        <v>17786</v>
      </c>
      <c r="B2108" s="20">
        <v>1</v>
      </c>
    </row>
    <row r="2109" spans="1:2" x14ac:dyDescent="0.25">
      <c r="A2109" s="22" t="s">
        <v>19311</v>
      </c>
      <c r="B2109" s="20">
        <v>1</v>
      </c>
    </row>
    <row r="2110" spans="1:2" x14ac:dyDescent="0.25">
      <c r="A2110" s="22" t="s">
        <v>19156</v>
      </c>
      <c r="B2110" s="20">
        <v>1</v>
      </c>
    </row>
    <row r="2111" spans="1:2" x14ac:dyDescent="0.25">
      <c r="A2111" s="22" t="s">
        <v>12711</v>
      </c>
      <c r="B2111" s="20">
        <v>1</v>
      </c>
    </row>
    <row r="2112" spans="1:2" x14ac:dyDescent="0.25">
      <c r="A2112" s="22" t="s">
        <v>22501</v>
      </c>
      <c r="B2112" s="20">
        <v>1</v>
      </c>
    </row>
    <row r="2113" spans="1:2" x14ac:dyDescent="0.25">
      <c r="A2113" s="22" t="s">
        <v>8978</v>
      </c>
      <c r="B2113" s="20">
        <v>1</v>
      </c>
    </row>
    <row r="2114" spans="1:2" x14ac:dyDescent="0.25">
      <c r="A2114" s="22" t="s">
        <v>20793</v>
      </c>
      <c r="B2114" s="20">
        <v>1</v>
      </c>
    </row>
    <row r="2115" spans="1:2" x14ac:dyDescent="0.25">
      <c r="A2115" s="22" t="s">
        <v>18315</v>
      </c>
      <c r="B2115" s="20">
        <v>1</v>
      </c>
    </row>
    <row r="2116" spans="1:2" x14ac:dyDescent="0.25">
      <c r="A2116" s="22" t="s">
        <v>3263</v>
      </c>
      <c r="B2116" s="20">
        <v>1</v>
      </c>
    </row>
    <row r="2117" spans="1:2" x14ac:dyDescent="0.25">
      <c r="A2117" s="22" t="s">
        <v>18785</v>
      </c>
      <c r="B2117" s="20">
        <v>1</v>
      </c>
    </row>
    <row r="2118" spans="1:2" x14ac:dyDescent="0.25">
      <c r="A2118" s="22" t="s">
        <v>8121</v>
      </c>
      <c r="B2118" s="20">
        <v>1</v>
      </c>
    </row>
    <row r="2119" spans="1:2" x14ac:dyDescent="0.25">
      <c r="A2119" s="22" t="s">
        <v>20503</v>
      </c>
      <c r="B2119" s="20">
        <v>1</v>
      </c>
    </row>
    <row r="2120" spans="1:2" x14ac:dyDescent="0.25">
      <c r="A2120" s="22" t="s">
        <v>12371</v>
      </c>
      <c r="B2120" s="20">
        <v>1</v>
      </c>
    </row>
    <row r="2121" spans="1:2" x14ac:dyDescent="0.25">
      <c r="A2121" s="22" t="s">
        <v>14155</v>
      </c>
      <c r="B2121" s="20">
        <v>1</v>
      </c>
    </row>
    <row r="2122" spans="1:2" x14ac:dyDescent="0.25">
      <c r="A2122" s="22" t="s">
        <v>4096</v>
      </c>
      <c r="B2122" s="20">
        <v>1</v>
      </c>
    </row>
    <row r="2123" spans="1:2" x14ac:dyDescent="0.25">
      <c r="A2123" s="22" t="s">
        <v>13018</v>
      </c>
      <c r="B2123" s="20">
        <v>1</v>
      </c>
    </row>
    <row r="2124" spans="1:2" x14ac:dyDescent="0.25">
      <c r="A2124" s="22" t="s">
        <v>2323</v>
      </c>
      <c r="B2124" s="20">
        <v>1</v>
      </c>
    </row>
    <row r="2125" spans="1:2" x14ac:dyDescent="0.25">
      <c r="A2125" s="22" t="s">
        <v>6594</v>
      </c>
      <c r="B2125" s="20">
        <v>1</v>
      </c>
    </row>
    <row r="2126" spans="1:2" x14ac:dyDescent="0.25">
      <c r="A2126" s="22" t="s">
        <v>6584</v>
      </c>
      <c r="B2126" s="20">
        <v>1</v>
      </c>
    </row>
    <row r="2127" spans="1:2" x14ac:dyDescent="0.25">
      <c r="A2127" s="22" t="s">
        <v>5298</v>
      </c>
      <c r="B2127" s="20">
        <v>1</v>
      </c>
    </row>
    <row r="2128" spans="1:2" x14ac:dyDescent="0.25">
      <c r="A2128" s="22" t="s">
        <v>2635</v>
      </c>
      <c r="B2128" s="20">
        <v>1</v>
      </c>
    </row>
    <row r="2129" spans="1:2" x14ac:dyDescent="0.25">
      <c r="A2129" s="22" t="s">
        <v>21798</v>
      </c>
      <c r="B2129" s="20">
        <v>1</v>
      </c>
    </row>
    <row r="2130" spans="1:2" x14ac:dyDescent="0.25">
      <c r="A2130" s="22" t="s">
        <v>6905</v>
      </c>
      <c r="B2130" s="20">
        <v>1</v>
      </c>
    </row>
    <row r="2131" spans="1:2" x14ac:dyDescent="0.25">
      <c r="A2131" s="22" t="s">
        <v>11469</v>
      </c>
      <c r="B2131" s="20">
        <v>1</v>
      </c>
    </row>
    <row r="2132" spans="1:2" x14ac:dyDescent="0.25">
      <c r="A2132" s="22" t="s">
        <v>8265</v>
      </c>
      <c r="B2132" s="20">
        <v>1</v>
      </c>
    </row>
    <row r="2133" spans="1:2" x14ac:dyDescent="0.25">
      <c r="A2133" s="22" t="s">
        <v>5178</v>
      </c>
      <c r="B2133" s="20">
        <v>1</v>
      </c>
    </row>
    <row r="2134" spans="1:2" x14ac:dyDescent="0.25">
      <c r="A2134" s="22" t="s">
        <v>12978</v>
      </c>
      <c r="B2134" s="20">
        <v>1</v>
      </c>
    </row>
    <row r="2135" spans="1:2" x14ac:dyDescent="0.25">
      <c r="A2135" s="22" t="s">
        <v>9586</v>
      </c>
      <c r="B2135" s="20">
        <v>1</v>
      </c>
    </row>
    <row r="2136" spans="1:2" x14ac:dyDescent="0.25">
      <c r="A2136" s="22" t="s">
        <v>2094</v>
      </c>
      <c r="B2136" s="20">
        <v>1</v>
      </c>
    </row>
    <row r="2137" spans="1:2" x14ac:dyDescent="0.25">
      <c r="A2137" s="22" t="s">
        <v>21619</v>
      </c>
      <c r="B2137" s="20">
        <v>1</v>
      </c>
    </row>
    <row r="2138" spans="1:2" x14ac:dyDescent="0.25">
      <c r="A2138" s="22" t="s">
        <v>20707</v>
      </c>
      <c r="B2138" s="20">
        <v>1</v>
      </c>
    </row>
    <row r="2139" spans="1:2" x14ac:dyDescent="0.25">
      <c r="A2139" s="22" t="s">
        <v>5744</v>
      </c>
      <c r="B2139" s="20">
        <v>1</v>
      </c>
    </row>
    <row r="2140" spans="1:2" x14ac:dyDescent="0.25">
      <c r="A2140" s="22" t="s">
        <v>21161</v>
      </c>
      <c r="B2140" s="20">
        <v>1</v>
      </c>
    </row>
    <row r="2141" spans="1:2" x14ac:dyDescent="0.25">
      <c r="A2141" s="22" t="s">
        <v>9239</v>
      </c>
      <c r="B2141" s="20">
        <v>1</v>
      </c>
    </row>
    <row r="2142" spans="1:2" x14ac:dyDescent="0.25">
      <c r="A2142" s="22" t="s">
        <v>3906</v>
      </c>
      <c r="B2142" s="20">
        <v>1</v>
      </c>
    </row>
    <row r="2143" spans="1:2" x14ac:dyDescent="0.25">
      <c r="A2143" s="22" t="s">
        <v>18821</v>
      </c>
      <c r="B2143" s="20">
        <v>1</v>
      </c>
    </row>
    <row r="2144" spans="1:2" x14ac:dyDescent="0.25">
      <c r="A2144" s="22" t="s">
        <v>18808</v>
      </c>
      <c r="B2144" s="20">
        <v>1</v>
      </c>
    </row>
    <row r="2145" spans="1:2" x14ac:dyDescent="0.25">
      <c r="A2145" s="22" t="s">
        <v>10550</v>
      </c>
      <c r="B2145" s="20">
        <v>1</v>
      </c>
    </row>
    <row r="2146" spans="1:2" x14ac:dyDescent="0.25">
      <c r="A2146" s="22" t="s">
        <v>11404</v>
      </c>
      <c r="B2146" s="20">
        <v>1</v>
      </c>
    </row>
    <row r="2147" spans="1:2" x14ac:dyDescent="0.25">
      <c r="A2147" s="22" t="s">
        <v>11815</v>
      </c>
      <c r="B2147" s="20">
        <v>1</v>
      </c>
    </row>
    <row r="2148" spans="1:2" x14ac:dyDescent="0.25">
      <c r="A2148" s="22" t="s">
        <v>8548</v>
      </c>
      <c r="B2148" s="20">
        <v>1</v>
      </c>
    </row>
    <row r="2149" spans="1:2" x14ac:dyDescent="0.25">
      <c r="A2149" s="22" t="s">
        <v>18928</v>
      </c>
      <c r="B2149" s="20">
        <v>1</v>
      </c>
    </row>
    <row r="2150" spans="1:2" x14ac:dyDescent="0.25">
      <c r="A2150" s="22" t="s">
        <v>21910</v>
      </c>
      <c r="B2150" s="20">
        <v>1</v>
      </c>
    </row>
    <row r="2151" spans="1:2" x14ac:dyDescent="0.25">
      <c r="A2151" s="22" t="s">
        <v>6606</v>
      </c>
      <c r="B2151" s="20">
        <v>1</v>
      </c>
    </row>
    <row r="2152" spans="1:2" x14ac:dyDescent="0.25">
      <c r="A2152" s="22" t="s">
        <v>6598</v>
      </c>
      <c r="B2152" s="20">
        <v>1</v>
      </c>
    </row>
    <row r="2153" spans="1:2" x14ac:dyDescent="0.25">
      <c r="A2153" s="22" t="s">
        <v>19523</v>
      </c>
      <c r="B2153" s="20">
        <v>1</v>
      </c>
    </row>
    <row r="2154" spans="1:2" x14ac:dyDescent="0.25">
      <c r="A2154" s="22" t="s">
        <v>9138</v>
      </c>
      <c r="B2154" s="20">
        <v>1</v>
      </c>
    </row>
    <row r="2155" spans="1:2" x14ac:dyDescent="0.25">
      <c r="A2155" s="22" t="s">
        <v>6768</v>
      </c>
      <c r="B2155" s="20">
        <v>1</v>
      </c>
    </row>
    <row r="2156" spans="1:2" x14ac:dyDescent="0.25">
      <c r="A2156" s="22" t="s">
        <v>19781</v>
      </c>
      <c r="B2156" s="20">
        <v>1</v>
      </c>
    </row>
    <row r="2157" spans="1:2" x14ac:dyDescent="0.25">
      <c r="A2157" s="22" t="s">
        <v>9606</v>
      </c>
      <c r="B2157" s="20">
        <v>1</v>
      </c>
    </row>
    <row r="2158" spans="1:2" x14ac:dyDescent="0.25">
      <c r="A2158" s="22" t="s">
        <v>20551</v>
      </c>
      <c r="B2158" s="20">
        <v>1</v>
      </c>
    </row>
    <row r="2159" spans="1:2" x14ac:dyDescent="0.25">
      <c r="A2159" s="22" t="s">
        <v>13999</v>
      </c>
      <c r="B2159" s="20">
        <v>1</v>
      </c>
    </row>
    <row r="2160" spans="1:2" x14ac:dyDescent="0.25">
      <c r="A2160" s="22" t="s">
        <v>22166</v>
      </c>
      <c r="B2160" s="20">
        <v>1</v>
      </c>
    </row>
    <row r="2161" spans="1:2" x14ac:dyDescent="0.25">
      <c r="A2161" s="22" t="s">
        <v>11969</v>
      </c>
      <c r="B2161" s="20">
        <v>1</v>
      </c>
    </row>
    <row r="2162" spans="1:2" x14ac:dyDescent="0.25">
      <c r="A2162" s="22" t="s">
        <v>6970</v>
      </c>
      <c r="B2162" s="20">
        <v>1</v>
      </c>
    </row>
    <row r="2163" spans="1:2" x14ac:dyDescent="0.25">
      <c r="A2163" s="22" t="s">
        <v>17051</v>
      </c>
      <c r="B2163" s="20">
        <v>1</v>
      </c>
    </row>
    <row r="2164" spans="1:2" x14ac:dyDescent="0.25">
      <c r="A2164" s="22" t="s">
        <v>2496</v>
      </c>
      <c r="B2164" s="20">
        <v>1</v>
      </c>
    </row>
    <row r="2165" spans="1:2" x14ac:dyDescent="0.25">
      <c r="A2165" s="22" t="s">
        <v>18496</v>
      </c>
      <c r="B2165" s="20">
        <v>1</v>
      </c>
    </row>
    <row r="2166" spans="1:2" x14ac:dyDescent="0.25">
      <c r="A2166" s="22" t="s">
        <v>23062</v>
      </c>
      <c r="B2166" s="20">
        <v>1</v>
      </c>
    </row>
    <row r="2167" spans="1:2" x14ac:dyDescent="0.25">
      <c r="A2167" s="22" t="s">
        <v>16679</v>
      </c>
      <c r="B2167" s="20">
        <v>1</v>
      </c>
    </row>
    <row r="2168" spans="1:2" x14ac:dyDescent="0.25">
      <c r="A2168" s="22" t="s">
        <v>13189</v>
      </c>
      <c r="B2168" s="20">
        <v>1</v>
      </c>
    </row>
    <row r="2169" spans="1:2" x14ac:dyDescent="0.25">
      <c r="A2169" s="22" t="s">
        <v>5540</v>
      </c>
      <c r="B2169" s="20">
        <v>1</v>
      </c>
    </row>
    <row r="2170" spans="1:2" x14ac:dyDescent="0.25">
      <c r="A2170" s="22" t="s">
        <v>10235</v>
      </c>
      <c r="B2170" s="20">
        <v>1</v>
      </c>
    </row>
    <row r="2171" spans="1:2" x14ac:dyDescent="0.25">
      <c r="A2171" s="22" t="s">
        <v>18472</v>
      </c>
      <c r="B2171" s="20">
        <v>1</v>
      </c>
    </row>
    <row r="2172" spans="1:2" x14ac:dyDescent="0.25">
      <c r="A2172" s="22" t="s">
        <v>4891</v>
      </c>
      <c r="B2172" s="20">
        <v>1</v>
      </c>
    </row>
    <row r="2173" spans="1:2" x14ac:dyDescent="0.25">
      <c r="A2173" s="22" t="s">
        <v>18584</v>
      </c>
      <c r="B2173" s="20">
        <v>1</v>
      </c>
    </row>
    <row r="2174" spans="1:2" x14ac:dyDescent="0.25">
      <c r="A2174" s="22" t="s">
        <v>22590</v>
      </c>
      <c r="B2174" s="20">
        <v>1</v>
      </c>
    </row>
    <row r="2175" spans="1:2" x14ac:dyDescent="0.25">
      <c r="A2175" s="22" t="s">
        <v>4895</v>
      </c>
      <c r="B2175" s="20">
        <v>1</v>
      </c>
    </row>
    <row r="2176" spans="1:2" x14ac:dyDescent="0.25">
      <c r="A2176" s="22" t="s">
        <v>11915</v>
      </c>
      <c r="B2176" s="20">
        <v>1</v>
      </c>
    </row>
    <row r="2177" spans="1:2" x14ac:dyDescent="0.25">
      <c r="A2177" s="22" t="s">
        <v>21202</v>
      </c>
      <c r="B2177" s="20">
        <v>1</v>
      </c>
    </row>
    <row r="2178" spans="1:2" x14ac:dyDescent="0.25">
      <c r="A2178" s="22" t="s">
        <v>2133</v>
      </c>
      <c r="B2178" s="20">
        <v>1</v>
      </c>
    </row>
    <row r="2179" spans="1:2" x14ac:dyDescent="0.25">
      <c r="A2179" s="22" t="s">
        <v>12992</v>
      </c>
      <c r="B2179" s="20">
        <v>1</v>
      </c>
    </row>
    <row r="2180" spans="1:2" x14ac:dyDescent="0.25">
      <c r="A2180" s="22" t="s">
        <v>14499</v>
      </c>
      <c r="B2180" s="20">
        <v>1</v>
      </c>
    </row>
    <row r="2181" spans="1:2" x14ac:dyDescent="0.25">
      <c r="A2181" s="22" t="s">
        <v>19406</v>
      </c>
      <c r="B2181" s="20">
        <v>1</v>
      </c>
    </row>
    <row r="2182" spans="1:2" x14ac:dyDescent="0.25">
      <c r="A2182" s="22" t="s">
        <v>14436</v>
      </c>
      <c r="B2182" s="20">
        <v>1</v>
      </c>
    </row>
    <row r="2183" spans="1:2" x14ac:dyDescent="0.25">
      <c r="A2183" s="22" t="s">
        <v>3279</v>
      </c>
      <c r="B2183" s="20">
        <v>1</v>
      </c>
    </row>
    <row r="2184" spans="1:2" x14ac:dyDescent="0.25">
      <c r="A2184" s="22" t="s">
        <v>22293</v>
      </c>
      <c r="B2184" s="20">
        <v>1</v>
      </c>
    </row>
    <row r="2185" spans="1:2" x14ac:dyDescent="0.25">
      <c r="A2185" s="22" t="s">
        <v>11347</v>
      </c>
      <c r="B2185" s="20">
        <v>1</v>
      </c>
    </row>
    <row r="2186" spans="1:2" x14ac:dyDescent="0.25">
      <c r="A2186" s="22" t="s">
        <v>9292</v>
      </c>
      <c r="B2186" s="20">
        <v>1</v>
      </c>
    </row>
    <row r="2187" spans="1:2" x14ac:dyDescent="0.25">
      <c r="A2187" s="22" t="s">
        <v>6832</v>
      </c>
      <c r="B2187" s="20">
        <v>1</v>
      </c>
    </row>
    <row r="2188" spans="1:2" x14ac:dyDescent="0.25">
      <c r="A2188" s="22" t="s">
        <v>8579</v>
      </c>
      <c r="B2188" s="20">
        <v>1</v>
      </c>
    </row>
    <row r="2189" spans="1:2" x14ac:dyDescent="0.25">
      <c r="A2189" s="22" t="s">
        <v>10282</v>
      </c>
      <c r="B2189" s="20">
        <v>1</v>
      </c>
    </row>
    <row r="2190" spans="1:2" x14ac:dyDescent="0.25">
      <c r="A2190" s="22" t="s">
        <v>14410</v>
      </c>
      <c r="B2190" s="20">
        <v>1</v>
      </c>
    </row>
    <row r="2191" spans="1:2" x14ac:dyDescent="0.25">
      <c r="A2191" s="22" t="s">
        <v>8111</v>
      </c>
      <c r="B2191" s="20">
        <v>1</v>
      </c>
    </row>
    <row r="2192" spans="1:2" x14ac:dyDescent="0.25">
      <c r="A2192" s="22" t="s">
        <v>12777</v>
      </c>
      <c r="B2192" s="20">
        <v>1</v>
      </c>
    </row>
    <row r="2193" spans="1:2" x14ac:dyDescent="0.25">
      <c r="A2193" s="22" t="s">
        <v>10481</v>
      </c>
      <c r="B2193" s="20">
        <v>1</v>
      </c>
    </row>
    <row r="2194" spans="1:2" x14ac:dyDescent="0.25">
      <c r="A2194" s="22" t="s">
        <v>10974</v>
      </c>
      <c r="B2194" s="20">
        <v>1</v>
      </c>
    </row>
    <row r="2195" spans="1:2" x14ac:dyDescent="0.25">
      <c r="A2195" s="22" t="s">
        <v>1994</v>
      </c>
      <c r="B2195" s="20">
        <v>1</v>
      </c>
    </row>
    <row r="2196" spans="1:2" x14ac:dyDescent="0.25">
      <c r="A2196" s="22" t="s">
        <v>5182</v>
      </c>
      <c r="B2196" s="20">
        <v>1</v>
      </c>
    </row>
    <row r="2197" spans="1:2" x14ac:dyDescent="0.25">
      <c r="A2197" s="22" t="s">
        <v>21832</v>
      </c>
      <c r="B2197" s="20">
        <v>1</v>
      </c>
    </row>
    <row r="2198" spans="1:2" x14ac:dyDescent="0.25">
      <c r="A2198" s="22" t="s">
        <v>2849</v>
      </c>
      <c r="B2198" s="20">
        <v>1</v>
      </c>
    </row>
    <row r="2199" spans="1:2" x14ac:dyDescent="0.25">
      <c r="A2199" s="22" t="s">
        <v>21484</v>
      </c>
      <c r="B2199" s="20">
        <v>1</v>
      </c>
    </row>
    <row r="2200" spans="1:2" x14ac:dyDescent="0.25">
      <c r="A2200" s="22" t="s">
        <v>22490</v>
      </c>
      <c r="B2200" s="20">
        <v>1</v>
      </c>
    </row>
    <row r="2201" spans="1:2" x14ac:dyDescent="0.25">
      <c r="A2201" s="22" t="s">
        <v>18313</v>
      </c>
      <c r="B2201" s="20">
        <v>1</v>
      </c>
    </row>
    <row r="2202" spans="1:2" x14ac:dyDescent="0.25">
      <c r="A2202" s="22" t="s">
        <v>21700</v>
      </c>
      <c r="B2202" s="20">
        <v>1</v>
      </c>
    </row>
    <row r="2203" spans="1:2" x14ac:dyDescent="0.25">
      <c r="A2203" s="22" t="s">
        <v>3768</v>
      </c>
      <c r="B2203" s="20">
        <v>1</v>
      </c>
    </row>
    <row r="2204" spans="1:2" x14ac:dyDescent="0.25">
      <c r="A2204" s="22" t="s">
        <v>6579</v>
      </c>
      <c r="B2204" s="20">
        <v>1</v>
      </c>
    </row>
    <row r="2205" spans="1:2" x14ac:dyDescent="0.25">
      <c r="A2205" s="22" t="s">
        <v>14871</v>
      </c>
      <c r="B2205" s="20">
        <v>1</v>
      </c>
    </row>
    <row r="2206" spans="1:2" x14ac:dyDescent="0.25">
      <c r="A2206" s="22" t="s">
        <v>11145</v>
      </c>
      <c r="B2206" s="20">
        <v>1</v>
      </c>
    </row>
    <row r="2207" spans="1:2" x14ac:dyDescent="0.25">
      <c r="A2207" s="22" t="s">
        <v>20485</v>
      </c>
      <c r="B2207" s="20">
        <v>1</v>
      </c>
    </row>
    <row r="2208" spans="1:2" x14ac:dyDescent="0.25">
      <c r="A2208" s="22" t="s">
        <v>5268</v>
      </c>
      <c r="B2208" s="20">
        <v>1</v>
      </c>
    </row>
    <row r="2209" spans="1:2" x14ac:dyDescent="0.25">
      <c r="A2209" s="22" t="s">
        <v>18729</v>
      </c>
      <c r="B2209" s="20">
        <v>1</v>
      </c>
    </row>
    <row r="2210" spans="1:2" x14ac:dyDescent="0.25">
      <c r="A2210" s="22" t="s">
        <v>11245</v>
      </c>
      <c r="B2210" s="20">
        <v>1</v>
      </c>
    </row>
    <row r="2211" spans="1:2" x14ac:dyDescent="0.25">
      <c r="A2211" s="22" t="s">
        <v>20767</v>
      </c>
      <c r="B2211" s="20">
        <v>1</v>
      </c>
    </row>
    <row r="2212" spans="1:2" x14ac:dyDescent="0.25">
      <c r="A2212" s="22" t="s">
        <v>21085</v>
      </c>
      <c r="B2212" s="20">
        <v>1</v>
      </c>
    </row>
    <row r="2213" spans="1:2" x14ac:dyDescent="0.25">
      <c r="A2213" s="22" t="s">
        <v>17755</v>
      </c>
      <c r="B2213" s="20">
        <v>1</v>
      </c>
    </row>
    <row r="2214" spans="1:2" x14ac:dyDescent="0.25">
      <c r="A2214" s="22" t="s">
        <v>17042</v>
      </c>
      <c r="B2214" s="20">
        <v>1</v>
      </c>
    </row>
    <row r="2215" spans="1:2" x14ac:dyDescent="0.25">
      <c r="A2215" s="22" t="s">
        <v>12621</v>
      </c>
      <c r="B2215" s="20">
        <v>1</v>
      </c>
    </row>
    <row r="2216" spans="1:2" x14ac:dyDescent="0.25">
      <c r="A2216" s="22" t="s">
        <v>10237</v>
      </c>
      <c r="B2216" s="20">
        <v>1</v>
      </c>
    </row>
    <row r="2217" spans="1:2" x14ac:dyDescent="0.25">
      <c r="A2217" s="22" t="s">
        <v>13943</v>
      </c>
      <c r="B2217" s="20">
        <v>1</v>
      </c>
    </row>
    <row r="2218" spans="1:2" x14ac:dyDescent="0.25">
      <c r="A2218" s="22" t="s">
        <v>4033</v>
      </c>
      <c r="B2218" s="20">
        <v>1</v>
      </c>
    </row>
    <row r="2219" spans="1:2" x14ac:dyDescent="0.25">
      <c r="A2219" s="22" t="s">
        <v>1228</v>
      </c>
      <c r="B2219" s="20">
        <v>1</v>
      </c>
    </row>
    <row r="2220" spans="1:2" x14ac:dyDescent="0.25">
      <c r="A2220" s="22" t="s">
        <v>4959</v>
      </c>
      <c r="B2220" s="20">
        <v>1</v>
      </c>
    </row>
    <row r="2221" spans="1:2" x14ac:dyDescent="0.25">
      <c r="A2221" s="22" t="s">
        <v>13772</v>
      </c>
      <c r="B2221" s="20">
        <v>1</v>
      </c>
    </row>
    <row r="2222" spans="1:2" x14ac:dyDescent="0.25">
      <c r="A2222" s="22" t="s">
        <v>6128</v>
      </c>
      <c r="B2222" s="20">
        <v>1</v>
      </c>
    </row>
    <row r="2223" spans="1:2" x14ac:dyDescent="0.25">
      <c r="A2223" s="22" t="s">
        <v>18819</v>
      </c>
      <c r="B2223" s="20">
        <v>1</v>
      </c>
    </row>
    <row r="2224" spans="1:2" x14ac:dyDescent="0.25">
      <c r="A2224" s="22" t="s">
        <v>13281</v>
      </c>
      <c r="B2224" s="20">
        <v>1</v>
      </c>
    </row>
    <row r="2225" spans="1:2" x14ac:dyDescent="0.25">
      <c r="A2225" s="22" t="s">
        <v>14897</v>
      </c>
      <c r="B2225" s="20">
        <v>1</v>
      </c>
    </row>
    <row r="2226" spans="1:2" x14ac:dyDescent="0.25">
      <c r="A2226" s="22" t="s">
        <v>14464</v>
      </c>
      <c r="B2226" s="20">
        <v>1</v>
      </c>
    </row>
    <row r="2227" spans="1:2" x14ac:dyDescent="0.25">
      <c r="A2227" s="22" t="s">
        <v>6475</v>
      </c>
      <c r="B2227" s="20">
        <v>1</v>
      </c>
    </row>
    <row r="2228" spans="1:2" x14ac:dyDescent="0.25">
      <c r="A2228" s="22" t="s">
        <v>7666</v>
      </c>
      <c r="B2228" s="20">
        <v>1</v>
      </c>
    </row>
    <row r="2229" spans="1:2" x14ac:dyDescent="0.25">
      <c r="A2229" s="22" t="s">
        <v>19637</v>
      </c>
      <c r="B2229" s="20">
        <v>1</v>
      </c>
    </row>
    <row r="2230" spans="1:2" x14ac:dyDescent="0.25">
      <c r="A2230" s="22" t="s">
        <v>12379</v>
      </c>
      <c r="B2230" s="20">
        <v>1</v>
      </c>
    </row>
    <row r="2231" spans="1:2" x14ac:dyDescent="0.25">
      <c r="A2231" s="22" t="s">
        <v>13256</v>
      </c>
      <c r="B2231" s="20">
        <v>1</v>
      </c>
    </row>
    <row r="2232" spans="1:2" x14ac:dyDescent="0.25">
      <c r="A2232" s="22" t="s">
        <v>10364</v>
      </c>
      <c r="B2232" s="20">
        <v>1</v>
      </c>
    </row>
    <row r="2233" spans="1:2" x14ac:dyDescent="0.25">
      <c r="A2233" s="22" t="s">
        <v>12373</v>
      </c>
      <c r="B2233" s="20">
        <v>1</v>
      </c>
    </row>
    <row r="2234" spans="1:2" x14ac:dyDescent="0.25">
      <c r="A2234" s="22" t="s">
        <v>13029</v>
      </c>
      <c r="B2234" s="20">
        <v>1</v>
      </c>
    </row>
    <row r="2235" spans="1:2" x14ac:dyDescent="0.25">
      <c r="A2235" s="22" t="s">
        <v>1343</v>
      </c>
      <c r="B2235" s="20">
        <v>1</v>
      </c>
    </row>
    <row r="2236" spans="1:2" x14ac:dyDescent="0.25">
      <c r="A2236" s="22" t="s">
        <v>10165</v>
      </c>
      <c r="B2236" s="20">
        <v>1</v>
      </c>
    </row>
    <row r="2237" spans="1:2" x14ac:dyDescent="0.25">
      <c r="A2237" s="22" t="s">
        <v>16231</v>
      </c>
      <c r="B2237" s="20">
        <v>1</v>
      </c>
    </row>
    <row r="2238" spans="1:2" x14ac:dyDescent="0.25">
      <c r="A2238" s="22" t="s">
        <v>13622</v>
      </c>
      <c r="B2238" s="20">
        <v>1</v>
      </c>
    </row>
    <row r="2239" spans="1:2" x14ac:dyDescent="0.25">
      <c r="A2239" s="22" t="s">
        <v>17516</v>
      </c>
      <c r="B2239" s="20">
        <v>1</v>
      </c>
    </row>
    <row r="2240" spans="1:2" x14ac:dyDescent="0.25">
      <c r="A2240" s="22" t="s">
        <v>10203</v>
      </c>
      <c r="B2240" s="20">
        <v>1</v>
      </c>
    </row>
    <row r="2241" spans="1:2" x14ac:dyDescent="0.25">
      <c r="A2241" s="22" t="s">
        <v>15563</v>
      </c>
      <c r="B2241" s="20">
        <v>1</v>
      </c>
    </row>
    <row r="2242" spans="1:2" x14ac:dyDescent="0.25">
      <c r="A2242" s="22" t="s">
        <v>6753</v>
      </c>
      <c r="B2242" s="20">
        <v>1</v>
      </c>
    </row>
    <row r="2243" spans="1:2" x14ac:dyDescent="0.25">
      <c r="A2243" s="22" t="s">
        <v>8804</v>
      </c>
      <c r="B2243" s="20">
        <v>1</v>
      </c>
    </row>
    <row r="2244" spans="1:2" x14ac:dyDescent="0.25">
      <c r="A2244" s="22" t="s">
        <v>19071</v>
      </c>
      <c r="B2244" s="20">
        <v>1</v>
      </c>
    </row>
    <row r="2245" spans="1:2" x14ac:dyDescent="0.25">
      <c r="A2245" s="22" t="s">
        <v>2213</v>
      </c>
      <c r="B2245" s="20">
        <v>1</v>
      </c>
    </row>
    <row r="2246" spans="1:2" x14ac:dyDescent="0.25">
      <c r="A2246" s="22" t="s">
        <v>18900</v>
      </c>
      <c r="B2246" s="20">
        <v>1</v>
      </c>
    </row>
    <row r="2247" spans="1:2" x14ac:dyDescent="0.25">
      <c r="A2247" s="22" t="s">
        <v>4804</v>
      </c>
      <c r="B2247" s="20">
        <v>1</v>
      </c>
    </row>
    <row r="2248" spans="1:2" x14ac:dyDescent="0.25">
      <c r="A2248" s="22" t="s">
        <v>6460</v>
      </c>
      <c r="B2248" s="20">
        <v>1</v>
      </c>
    </row>
    <row r="2249" spans="1:2" x14ac:dyDescent="0.25">
      <c r="A2249" s="22" t="s">
        <v>20701</v>
      </c>
      <c r="B2249" s="20">
        <v>1</v>
      </c>
    </row>
    <row r="2250" spans="1:2" x14ac:dyDescent="0.25">
      <c r="A2250" s="22" t="s">
        <v>8949</v>
      </c>
      <c r="B2250" s="20">
        <v>1</v>
      </c>
    </row>
    <row r="2251" spans="1:2" x14ac:dyDescent="0.25">
      <c r="A2251" s="22" t="s">
        <v>15415</v>
      </c>
      <c r="B2251" s="20">
        <v>1</v>
      </c>
    </row>
    <row r="2252" spans="1:2" x14ac:dyDescent="0.25">
      <c r="A2252" s="22" t="s">
        <v>21248</v>
      </c>
      <c r="B2252" s="20">
        <v>1</v>
      </c>
    </row>
    <row r="2253" spans="1:2" x14ac:dyDescent="0.25">
      <c r="A2253" s="22" t="s">
        <v>15537</v>
      </c>
      <c r="B2253" s="20">
        <v>1</v>
      </c>
    </row>
    <row r="2254" spans="1:2" x14ac:dyDescent="0.25">
      <c r="A2254" s="22" t="s">
        <v>8660</v>
      </c>
      <c r="B2254" s="20">
        <v>1</v>
      </c>
    </row>
    <row r="2255" spans="1:2" x14ac:dyDescent="0.25">
      <c r="A2255" s="22" t="s">
        <v>21260</v>
      </c>
      <c r="B2255" s="20">
        <v>1</v>
      </c>
    </row>
    <row r="2256" spans="1:2" x14ac:dyDescent="0.25">
      <c r="A2256" s="22" t="s">
        <v>10742</v>
      </c>
      <c r="B2256" s="20">
        <v>1</v>
      </c>
    </row>
    <row r="2257" spans="1:2" x14ac:dyDescent="0.25">
      <c r="A2257" s="22" t="s">
        <v>6257</v>
      </c>
      <c r="B2257" s="20">
        <v>1</v>
      </c>
    </row>
    <row r="2258" spans="1:2" x14ac:dyDescent="0.25">
      <c r="A2258" s="22" t="s">
        <v>8736</v>
      </c>
      <c r="B2258" s="20">
        <v>1</v>
      </c>
    </row>
    <row r="2259" spans="1:2" x14ac:dyDescent="0.25">
      <c r="A2259" s="22" t="s">
        <v>13609</v>
      </c>
      <c r="B2259" s="20">
        <v>1</v>
      </c>
    </row>
    <row r="2260" spans="1:2" x14ac:dyDescent="0.25">
      <c r="A2260" s="22" t="s">
        <v>9241</v>
      </c>
      <c r="B2260" s="20">
        <v>1</v>
      </c>
    </row>
    <row r="2261" spans="1:2" x14ac:dyDescent="0.25">
      <c r="A2261" s="22" t="s">
        <v>1252</v>
      </c>
      <c r="B2261" s="20">
        <v>1</v>
      </c>
    </row>
    <row r="2262" spans="1:2" x14ac:dyDescent="0.25">
      <c r="A2262" s="22" t="s">
        <v>15784</v>
      </c>
      <c r="B2262" s="20">
        <v>1</v>
      </c>
    </row>
    <row r="2263" spans="1:2" x14ac:dyDescent="0.25">
      <c r="A2263" s="22" t="s">
        <v>3162</v>
      </c>
      <c r="B2263" s="20">
        <v>1</v>
      </c>
    </row>
    <row r="2264" spans="1:2" x14ac:dyDescent="0.25">
      <c r="A2264" s="22" t="s">
        <v>21445</v>
      </c>
      <c r="B2264" s="20">
        <v>1</v>
      </c>
    </row>
    <row r="2265" spans="1:2" x14ac:dyDescent="0.25">
      <c r="A2265" s="22" t="s">
        <v>4553</v>
      </c>
      <c r="B2265" s="20">
        <v>1</v>
      </c>
    </row>
    <row r="2266" spans="1:2" x14ac:dyDescent="0.25">
      <c r="A2266" s="22" t="s">
        <v>4419</v>
      </c>
      <c r="B2266" s="20">
        <v>1</v>
      </c>
    </row>
    <row r="2267" spans="1:2" x14ac:dyDescent="0.25">
      <c r="A2267" s="22" t="s">
        <v>10841</v>
      </c>
      <c r="B2267" s="20">
        <v>1</v>
      </c>
    </row>
    <row r="2268" spans="1:2" x14ac:dyDescent="0.25">
      <c r="A2268" s="22" t="s">
        <v>9839</v>
      </c>
      <c r="B2268" s="20">
        <v>1</v>
      </c>
    </row>
    <row r="2269" spans="1:2" x14ac:dyDescent="0.25">
      <c r="A2269" s="22" t="s">
        <v>14637</v>
      </c>
      <c r="B2269" s="20">
        <v>1</v>
      </c>
    </row>
    <row r="2270" spans="1:2" x14ac:dyDescent="0.25">
      <c r="A2270" s="22" t="s">
        <v>6105</v>
      </c>
      <c r="B2270" s="20">
        <v>1</v>
      </c>
    </row>
    <row r="2271" spans="1:2" x14ac:dyDescent="0.25">
      <c r="A2271" s="22" t="s">
        <v>15350</v>
      </c>
      <c r="B2271" s="20">
        <v>1</v>
      </c>
    </row>
    <row r="2272" spans="1:2" x14ac:dyDescent="0.25">
      <c r="A2272" s="22" t="s">
        <v>11223</v>
      </c>
      <c r="B2272" s="20">
        <v>1</v>
      </c>
    </row>
    <row r="2273" spans="1:2" x14ac:dyDescent="0.25">
      <c r="A2273" s="22" t="s">
        <v>21773</v>
      </c>
      <c r="B2273" s="20">
        <v>1</v>
      </c>
    </row>
    <row r="2274" spans="1:2" x14ac:dyDescent="0.25">
      <c r="A2274" s="22" t="s">
        <v>18794</v>
      </c>
      <c r="B2274" s="20">
        <v>1</v>
      </c>
    </row>
    <row r="2275" spans="1:2" x14ac:dyDescent="0.25">
      <c r="A2275" s="22" t="s">
        <v>7318</v>
      </c>
      <c r="B2275" s="20">
        <v>1</v>
      </c>
    </row>
    <row r="2276" spans="1:2" x14ac:dyDescent="0.25">
      <c r="A2276" s="22" t="s">
        <v>12346</v>
      </c>
      <c r="B2276" s="20">
        <v>1</v>
      </c>
    </row>
    <row r="2277" spans="1:2" x14ac:dyDescent="0.25">
      <c r="A2277" s="22" t="s">
        <v>8947</v>
      </c>
      <c r="B2277" s="20">
        <v>1</v>
      </c>
    </row>
    <row r="2278" spans="1:2" x14ac:dyDescent="0.25">
      <c r="A2278" s="22" t="s">
        <v>20955</v>
      </c>
      <c r="B2278" s="20">
        <v>1</v>
      </c>
    </row>
    <row r="2279" spans="1:2" x14ac:dyDescent="0.25">
      <c r="A2279" s="22" t="s">
        <v>1868</v>
      </c>
      <c r="B2279" s="20">
        <v>1</v>
      </c>
    </row>
    <row r="2280" spans="1:2" x14ac:dyDescent="0.25">
      <c r="A2280" s="22" t="s">
        <v>18559</v>
      </c>
      <c r="B2280" s="20">
        <v>1</v>
      </c>
    </row>
    <row r="2281" spans="1:2" x14ac:dyDescent="0.25">
      <c r="A2281" s="22" t="s">
        <v>10122</v>
      </c>
      <c r="B2281" s="20">
        <v>1</v>
      </c>
    </row>
    <row r="2282" spans="1:2" x14ac:dyDescent="0.25">
      <c r="A2282" s="22" t="s">
        <v>3409</v>
      </c>
      <c r="B2282" s="20">
        <v>1</v>
      </c>
    </row>
    <row r="2283" spans="1:2" x14ac:dyDescent="0.25">
      <c r="A2283" s="22" t="s">
        <v>16235</v>
      </c>
      <c r="B2283" s="20">
        <v>1</v>
      </c>
    </row>
    <row r="2284" spans="1:2" x14ac:dyDescent="0.25">
      <c r="A2284" s="22" t="s">
        <v>13982</v>
      </c>
      <c r="B2284" s="20">
        <v>1</v>
      </c>
    </row>
    <row r="2285" spans="1:2" x14ac:dyDescent="0.25">
      <c r="A2285" s="22" t="s">
        <v>2980</v>
      </c>
      <c r="B2285" s="20">
        <v>1</v>
      </c>
    </row>
    <row r="2286" spans="1:2" x14ac:dyDescent="0.25">
      <c r="A2286" s="22" t="s">
        <v>12165</v>
      </c>
      <c r="B2286" s="20">
        <v>1</v>
      </c>
    </row>
    <row r="2287" spans="1:2" x14ac:dyDescent="0.25">
      <c r="A2287" s="22" t="s">
        <v>9457</v>
      </c>
      <c r="B2287" s="20">
        <v>1</v>
      </c>
    </row>
    <row r="2288" spans="1:2" x14ac:dyDescent="0.25">
      <c r="A2288" s="22" t="s">
        <v>13921</v>
      </c>
      <c r="B2288" s="20">
        <v>1</v>
      </c>
    </row>
    <row r="2289" spans="1:2" x14ac:dyDescent="0.25">
      <c r="A2289" s="22" t="s">
        <v>20128</v>
      </c>
      <c r="B2289" s="20">
        <v>1</v>
      </c>
    </row>
    <row r="2290" spans="1:2" x14ac:dyDescent="0.25">
      <c r="A2290" s="22" t="s">
        <v>21127</v>
      </c>
      <c r="B2290" s="20">
        <v>1</v>
      </c>
    </row>
    <row r="2291" spans="1:2" x14ac:dyDescent="0.25">
      <c r="A2291" s="22" t="s">
        <v>10374</v>
      </c>
      <c r="B2291" s="20">
        <v>1</v>
      </c>
    </row>
    <row r="2292" spans="1:2" x14ac:dyDescent="0.25">
      <c r="A2292" s="22" t="s">
        <v>3344</v>
      </c>
      <c r="B2292" s="20">
        <v>1</v>
      </c>
    </row>
    <row r="2293" spans="1:2" x14ac:dyDescent="0.25">
      <c r="A2293" s="22" t="s">
        <v>12705</v>
      </c>
      <c r="B2293" s="20">
        <v>1</v>
      </c>
    </row>
    <row r="2294" spans="1:2" x14ac:dyDescent="0.25">
      <c r="A2294" s="22" t="s">
        <v>21734</v>
      </c>
      <c r="B2294" s="20">
        <v>1</v>
      </c>
    </row>
    <row r="2295" spans="1:2" x14ac:dyDescent="0.25">
      <c r="A2295" s="22" t="s">
        <v>20586</v>
      </c>
      <c r="B2295" s="20">
        <v>1</v>
      </c>
    </row>
    <row r="2296" spans="1:2" x14ac:dyDescent="0.25">
      <c r="A2296" s="22" t="s">
        <v>8331</v>
      </c>
      <c r="B2296" s="20">
        <v>1</v>
      </c>
    </row>
    <row r="2297" spans="1:2" x14ac:dyDescent="0.25">
      <c r="A2297" s="22" t="s">
        <v>6656</v>
      </c>
      <c r="B2297" s="20">
        <v>1</v>
      </c>
    </row>
    <row r="2298" spans="1:2" x14ac:dyDescent="0.25">
      <c r="A2298" s="22" t="s">
        <v>3126</v>
      </c>
      <c r="B2298" s="20">
        <v>1</v>
      </c>
    </row>
    <row r="2299" spans="1:2" x14ac:dyDescent="0.25">
      <c r="A2299" s="22" t="s">
        <v>10505</v>
      </c>
      <c r="B2299" s="20">
        <v>1</v>
      </c>
    </row>
    <row r="2300" spans="1:2" x14ac:dyDescent="0.25">
      <c r="A2300" s="22" t="s">
        <v>13216</v>
      </c>
      <c r="B2300" s="20">
        <v>1</v>
      </c>
    </row>
    <row r="2301" spans="1:2" x14ac:dyDescent="0.25">
      <c r="A2301" s="22" t="s">
        <v>8994</v>
      </c>
      <c r="B2301" s="20">
        <v>1</v>
      </c>
    </row>
    <row r="2302" spans="1:2" x14ac:dyDescent="0.25">
      <c r="A2302" s="22" t="s">
        <v>10124</v>
      </c>
      <c r="B2302" s="20">
        <v>1</v>
      </c>
    </row>
    <row r="2303" spans="1:2" x14ac:dyDescent="0.25">
      <c r="A2303" s="22" t="s">
        <v>5960</v>
      </c>
      <c r="B2303" s="20">
        <v>1</v>
      </c>
    </row>
    <row r="2304" spans="1:2" x14ac:dyDescent="0.25">
      <c r="A2304" s="22" t="s">
        <v>18225</v>
      </c>
      <c r="B2304" s="20">
        <v>1</v>
      </c>
    </row>
    <row r="2305" spans="1:2" x14ac:dyDescent="0.25">
      <c r="A2305" s="22" t="s">
        <v>4765</v>
      </c>
      <c r="B2305" s="20">
        <v>1</v>
      </c>
    </row>
    <row r="2306" spans="1:2" x14ac:dyDescent="0.25">
      <c r="A2306" s="22" t="s">
        <v>10950</v>
      </c>
      <c r="B2306" s="20">
        <v>1</v>
      </c>
    </row>
    <row r="2307" spans="1:2" x14ac:dyDescent="0.25">
      <c r="A2307" s="22" t="s">
        <v>20747</v>
      </c>
      <c r="B2307" s="20">
        <v>1</v>
      </c>
    </row>
    <row r="2308" spans="1:2" x14ac:dyDescent="0.25">
      <c r="A2308" s="22" t="s">
        <v>21677</v>
      </c>
      <c r="B2308" s="20">
        <v>1</v>
      </c>
    </row>
    <row r="2309" spans="1:2" x14ac:dyDescent="0.25">
      <c r="A2309" s="22" t="s">
        <v>2985</v>
      </c>
      <c r="B2309" s="20">
        <v>1</v>
      </c>
    </row>
    <row r="2310" spans="1:2" x14ac:dyDescent="0.25">
      <c r="A2310" s="22" t="s">
        <v>17348</v>
      </c>
      <c r="B2310" s="20">
        <v>1</v>
      </c>
    </row>
    <row r="2311" spans="1:2" x14ac:dyDescent="0.25">
      <c r="A2311" s="22" t="s">
        <v>1087</v>
      </c>
      <c r="B2311" s="20">
        <v>1</v>
      </c>
    </row>
    <row r="2312" spans="1:2" x14ac:dyDescent="0.25">
      <c r="A2312" s="22" t="s">
        <v>5135</v>
      </c>
      <c r="B2312" s="20">
        <v>1</v>
      </c>
    </row>
    <row r="2313" spans="1:2" x14ac:dyDescent="0.25">
      <c r="A2313" s="22" t="s">
        <v>4925</v>
      </c>
      <c r="B2313" s="20">
        <v>1</v>
      </c>
    </row>
    <row r="2314" spans="1:2" x14ac:dyDescent="0.25">
      <c r="A2314" s="22" t="s">
        <v>1397</v>
      </c>
      <c r="B2314" s="20">
        <v>1</v>
      </c>
    </row>
    <row r="2315" spans="1:2" x14ac:dyDescent="0.25">
      <c r="A2315" s="22" t="s">
        <v>13043</v>
      </c>
      <c r="B2315" s="20">
        <v>1</v>
      </c>
    </row>
    <row r="2316" spans="1:2" x14ac:dyDescent="0.25">
      <c r="A2316" s="22" t="s">
        <v>5259</v>
      </c>
      <c r="B2316" s="20">
        <v>1</v>
      </c>
    </row>
    <row r="2317" spans="1:2" x14ac:dyDescent="0.25">
      <c r="A2317" s="22" t="s">
        <v>12493</v>
      </c>
      <c r="B2317" s="20">
        <v>1</v>
      </c>
    </row>
    <row r="2318" spans="1:2" x14ac:dyDescent="0.25">
      <c r="A2318" s="22" t="s">
        <v>3616</v>
      </c>
      <c r="B2318" s="20">
        <v>1</v>
      </c>
    </row>
    <row r="2319" spans="1:2" x14ac:dyDescent="0.25">
      <c r="A2319" s="22" t="s">
        <v>20672</v>
      </c>
      <c r="B2319" s="20">
        <v>1</v>
      </c>
    </row>
    <row r="2320" spans="1:2" x14ac:dyDescent="0.25">
      <c r="A2320" s="22" t="s">
        <v>11462</v>
      </c>
      <c r="B2320" s="20">
        <v>1</v>
      </c>
    </row>
    <row r="2321" spans="1:2" x14ac:dyDescent="0.25">
      <c r="A2321" s="22" t="s">
        <v>9484</v>
      </c>
      <c r="B2321" s="20">
        <v>1</v>
      </c>
    </row>
    <row r="2322" spans="1:2" x14ac:dyDescent="0.25">
      <c r="A2322" s="22" t="s">
        <v>18388</v>
      </c>
      <c r="B2322" s="20">
        <v>1</v>
      </c>
    </row>
    <row r="2323" spans="1:2" x14ac:dyDescent="0.25">
      <c r="A2323" s="22" t="s">
        <v>18403</v>
      </c>
      <c r="B2323" s="20">
        <v>1</v>
      </c>
    </row>
    <row r="2324" spans="1:2" x14ac:dyDescent="0.25">
      <c r="A2324" s="22" t="s">
        <v>22854</v>
      </c>
      <c r="B2324" s="20">
        <v>1</v>
      </c>
    </row>
    <row r="2325" spans="1:2" x14ac:dyDescent="0.25">
      <c r="A2325" s="22" t="s">
        <v>16105</v>
      </c>
      <c r="B2325" s="20">
        <v>1</v>
      </c>
    </row>
    <row r="2326" spans="1:2" x14ac:dyDescent="0.25">
      <c r="A2326" s="22" t="s">
        <v>16202</v>
      </c>
      <c r="B2326" s="20">
        <v>1</v>
      </c>
    </row>
    <row r="2327" spans="1:2" x14ac:dyDescent="0.25">
      <c r="A2327" s="22" t="s">
        <v>20202</v>
      </c>
      <c r="B2327" s="20">
        <v>1</v>
      </c>
    </row>
    <row r="2328" spans="1:2" x14ac:dyDescent="0.25">
      <c r="A2328" s="22" t="s">
        <v>22569</v>
      </c>
      <c r="B2328" s="20">
        <v>1</v>
      </c>
    </row>
    <row r="2329" spans="1:2" x14ac:dyDescent="0.25">
      <c r="A2329" s="22" t="s">
        <v>4735</v>
      </c>
      <c r="B2329" s="20">
        <v>1</v>
      </c>
    </row>
    <row r="2330" spans="1:2" x14ac:dyDescent="0.25">
      <c r="A2330" s="22" t="s">
        <v>7138</v>
      </c>
      <c r="B2330" s="20">
        <v>1</v>
      </c>
    </row>
    <row r="2331" spans="1:2" x14ac:dyDescent="0.25">
      <c r="A2331" s="22" t="s">
        <v>22365</v>
      </c>
      <c r="B2331" s="20">
        <v>1</v>
      </c>
    </row>
    <row r="2332" spans="1:2" x14ac:dyDescent="0.25">
      <c r="A2332" s="22" t="s">
        <v>17584</v>
      </c>
      <c r="B2332" s="20">
        <v>1</v>
      </c>
    </row>
    <row r="2333" spans="1:2" x14ac:dyDescent="0.25">
      <c r="A2333" s="22" t="s">
        <v>21193</v>
      </c>
      <c r="B2333" s="20">
        <v>1</v>
      </c>
    </row>
    <row r="2334" spans="1:2" x14ac:dyDescent="0.25">
      <c r="A2334" s="22" t="s">
        <v>9799</v>
      </c>
      <c r="B2334" s="20">
        <v>1</v>
      </c>
    </row>
    <row r="2335" spans="1:2" x14ac:dyDescent="0.25">
      <c r="A2335" s="22" t="s">
        <v>2473</v>
      </c>
      <c r="B2335" s="20">
        <v>1</v>
      </c>
    </row>
    <row r="2336" spans="1:2" x14ac:dyDescent="0.25">
      <c r="A2336" s="22" t="s">
        <v>11993</v>
      </c>
      <c r="B2336" s="20">
        <v>1</v>
      </c>
    </row>
    <row r="2337" spans="1:2" x14ac:dyDescent="0.25">
      <c r="A2337" s="22" t="s">
        <v>22549</v>
      </c>
      <c r="B2337" s="20">
        <v>1</v>
      </c>
    </row>
    <row r="2338" spans="1:2" x14ac:dyDescent="0.25">
      <c r="A2338" s="22" t="s">
        <v>19492</v>
      </c>
      <c r="B2338" s="20">
        <v>1</v>
      </c>
    </row>
    <row r="2339" spans="1:2" x14ac:dyDescent="0.25">
      <c r="A2339" s="22" t="s">
        <v>21892</v>
      </c>
      <c r="B2339" s="20">
        <v>1</v>
      </c>
    </row>
    <row r="2340" spans="1:2" x14ac:dyDescent="0.25">
      <c r="A2340" s="22" t="s">
        <v>18373</v>
      </c>
      <c r="B2340" s="20">
        <v>1</v>
      </c>
    </row>
    <row r="2341" spans="1:2" x14ac:dyDescent="0.25">
      <c r="A2341" s="22" t="s">
        <v>9324</v>
      </c>
      <c r="B2341" s="20">
        <v>1</v>
      </c>
    </row>
    <row r="2342" spans="1:2" x14ac:dyDescent="0.25">
      <c r="A2342" s="22" t="s">
        <v>13143</v>
      </c>
      <c r="B2342" s="20">
        <v>1</v>
      </c>
    </row>
    <row r="2343" spans="1:2" x14ac:dyDescent="0.25">
      <c r="A2343" s="22" t="s">
        <v>22410</v>
      </c>
      <c r="B2343" s="20">
        <v>1</v>
      </c>
    </row>
    <row r="2344" spans="1:2" x14ac:dyDescent="0.25">
      <c r="A2344" s="22" t="s">
        <v>22735</v>
      </c>
      <c r="B2344" s="20">
        <v>1</v>
      </c>
    </row>
    <row r="2345" spans="1:2" x14ac:dyDescent="0.25">
      <c r="A2345" s="22" t="s">
        <v>6864</v>
      </c>
      <c r="B2345" s="20">
        <v>1</v>
      </c>
    </row>
    <row r="2346" spans="1:2" x14ac:dyDescent="0.25">
      <c r="A2346" s="22" t="s">
        <v>8929</v>
      </c>
      <c r="B2346" s="20">
        <v>1</v>
      </c>
    </row>
    <row r="2347" spans="1:2" x14ac:dyDescent="0.25">
      <c r="A2347" s="22" t="s">
        <v>5407</v>
      </c>
      <c r="B2347" s="20">
        <v>1</v>
      </c>
    </row>
    <row r="2348" spans="1:2" x14ac:dyDescent="0.25">
      <c r="A2348" s="22" t="s">
        <v>8125</v>
      </c>
      <c r="B2348" s="20">
        <v>1</v>
      </c>
    </row>
    <row r="2349" spans="1:2" x14ac:dyDescent="0.25">
      <c r="A2349" s="22" t="s">
        <v>5170</v>
      </c>
      <c r="B2349" s="20">
        <v>1</v>
      </c>
    </row>
    <row r="2350" spans="1:2" x14ac:dyDescent="0.25">
      <c r="A2350" s="22" t="s">
        <v>20244</v>
      </c>
      <c r="B2350" s="20">
        <v>1</v>
      </c>
    </row>
    <row r="2351" spans="1:2" x14ac:dyDescent="0.25">
      <c r="A2351" s="22" t="s">
        <v>19971</v>
      </c>
      <c r="B2351" s="20">
        <v>1</v>
      </c>
    </row>
    <row r="2352" spans="1:2" x14ac:dyDescent="0.25">
      <c r="A2352" s="22" t="s">
        <v>8259</v>
      </c>
      <c r="B2352" s="20">
        <v>1</v>
      </c>
    </row>
    <row r="2353" spans="1:2" x14ac:dyDescent="0.25">
      <c r="A2353" s="22" t="s">
        <v>1531</v>
      </c>
      <c r="B2353" s="20">
        <v>1</v>
      </c>
    </row>
    <row r="2354" spans="1:2" x14ac:dyDescent="0.25">
      <c r="A2354" s="22" t="s">
        <v>19512</v>
      </c>
      <c r="B2354" s="20">
        <v>1</v>
      </c>
    </row>
    <row r="2355" spans="1:2" x14ac:dyDescent="0.25">
      <c r="A2355" s="22" t="s">
        <v>20173</v>
      </c>
      <c r="B2355" s="20">
        <v>1</v>
      </c>
    </row>
    <row r="2356" spans="1:2" x14ac:dyDescent="0.25">
      <c r="A2356" s="22" t="s">
        <v>18656</v>
      </c>
      <c r="B2356" s="20">
        <v>1</v>
      </c>
    </row>
    <row r="2357" spans="1:2" x14ac:dyDescent="0.25">
      <c r="A2357" s="22" t="s">
        <v>16421</v>
      </c>
      <c r="B2357" s="20">
        <v>1</v>
      </c>
    </row>
    <row r="2358" spans="1:2" x14ac:dyDescent="0.25">
      <c r="A2358" s="22" t="s">
        <v>14352</v>
      </c>
      <c r="B2358" s="20">
        <v>1</v>
      </c>
    </row>
    <row r="2359" spans="1:2" x14ac:dyDescent="0.25">
      <c r="A2359" s="22" t="s">
        <v>15136</v>
      </c>
      <c r="B2359" s="20">
        <v>1</v>
      </c>
    </row>
    <row r="2360" spans="1:2" x14ac:dyDescent="0.25">
      <c r="A2360" s="22" t="s">
        <v>16313</v>
      </c>
      <c r="B2360" s="20">
        <v>1</v>
      </c>
    </row>
    <row r="2361" spans="1:2" x14ac:dyDescent="0.25">
      <c r="A2361" s="22" t="s">
        <v>16083</v>
      </c>
      <c r="B2361" s="20">
        <v>1</v>
      </c>
    </row>
    <row r="2362" spans="1:2" x14ac:dyDescent="0.25">
      <c r="A2362" s="22" t="s">
        <v>7338</v>
      </c>
      <c r="B2362" s="20">
        <v>1</v>
      </c>
    </row>
    <row r="2363" spans="1:2" x14ac:dyDescent="0.25">
      <c r="A2363" s="22" t="s">
        <v>14597</v>
      </c>
      <c r="B2363" s="20">
        <v>1</v>
      </c>
    </row>
    <row r="2364" spans="1:2" x14ac:dyDescent="0.25">
      <c r="A2364" s="22" t="s">
        <v>21100</v>
      </c>
      <c r="B2364" s="20">
        <v>1</v>
      </c>
    </row>
    <row r="2365" spans="1:2" x14ac:dyDescent="0.25">
      <c r="A2365" s="22" t="s">
        <v>1450</v>
      </c>
      <c r="B2365" s="20">
        <v>1</v>
      </c>
    </row>
    <row r="2366" spans="1:2" x14ac:dyDescent="0.25">
      <c r="A2366" s="22" t="s">
        <v>10585</v>
      </c>
      <c r="B2366" s="20">
        <v>1</v>
      </c>
    </row>
    <row r="2367" spans="1:2" x14ac:dyDescent="0.25">
      <c r="A2367" s="22" t="s">
        <v>1992</v>
      </c>
      <c r="B2367" s="20">
        <v>1</v>
      </c>
    </row>
    <row r="2368" spans="1:2" x14ac:dyDescent="0.25">
      <c r="A2368" s="22" t="s">
        <v>13054</v>
      </c>
      <c r="B2368" s="20">
        <v>1</v>
      </c>
    </row>
    <row r="2369" spans="1:2" x14ac:dyDescent="0.25">
      <c r="A2369" s="22" t="s">
        <v>14523</v>
      </c>
      <c r="B2369" s="20">
        <v>1</v>
      </c>
    </row>
    <row r="2370" spans="1:2" x14ac:dyDescent="0.25">
      <c r="A2370" s="22" t="s">
        <v>10797</v>
      </c>
      <c r="B2370" s="20">
        <v>1</v>
      </c>
    </row>
    <row r="2371" spans="1:2" x14ac:dyDescent="0.25">
      <c r="A2371" s="22" t="s">
        <v>13665</v>
      </c>
      <c r="B2371" s="20">
        <v>1</v>
      </c>
    </row>
    <row r="2372" spans="1:2" x14ac:dyDescent="0.25">
      <c r="A2372" s="22" t="s">
        <v>6947</v>
      </c>
      <c r="B2372" s="20">
        <v>1</v>
      </c>
    </row>
    <row r="2373" spans="1:2" x14ac:dyDescent="0.25">
      <c r="A2373" s="22" t="s">
        <v>13408</v>
      </c>
      <c r="B2373" s="20">
        <v>1</v>
      </c>
    </row>
    <row r="2374" spans="1:2" x14ac:dyDescent="0.25">
      <c r="A2374" s="22" t="s">
        <v>9552</v>
      </c>
      <c r="B2374" s="20">
        <v>1</v>
      </c>
    </row>
    <row r="2375" spans="1:2" x14ac:dyDescent="0.25">
      <c r="A2375" s="22" t="s">
        <v>4048</v>
      </c>
      <c r="B2375" s="20">
        <v>1</v>
      </c>
    </row>
    <row r="2376" spans="1:2" x14ac:dyDescent="0.25">
      <c r="A2376" s="22" t="s">
        <v>3144</v>
      </c>
      <c r="B2376" s="20">
        <v>1</v>
      </c>
    </row>
    <row r="2377" spans="1:2" x14ac:dyDescent="0.25">
      <c r="A2377" s="22" t="s">
        <v>22083</v>
      </c>
      <c r="B2377" s="20">
        <v>1</v>
      </c>
    </row>
    <row r="2378" spans="1:2" x14ac:dyDescent="0.25">
      <c r="A2378" s="22" t="s">
        <v>20740</v>
      </c>
      <c r="B2378" s="20">
        <v>1</v>
      </c>
    </row>
    <row r="2379" spans="1:2" x14ac:dyDescent="0.25">
      <c r="A2379" s="22" t="s">
        <v>22547</v>
      </c>
      <c r="B2379" s="20">
        <v>1</v>
      </c>
    </row>
    <row r="2380" spans="1:2" x14ac:dyDescent="0.25">
      <c r="A2380" s="22" t="s">
        <v>15543</v>
      </c>
      <c r="B2380" s="20">
        <v>1</v>
      </c>
    </row>
    <row r="2381" spans="1:2" x14ac:dyDescent="0.25">
      <c r="A2381" s="22" t="s">
        <v>1944</v>
      </c>
      <c r="B2381" s="20">
        <v>1</v>
      </c>
    </row>
    <row r="2382" spans="1:2" x14ac:dyDescent="0.25">
      <c r="A2382" s="22" t="s">
        <v>19149</v>
      </c>
      <c r="B2382" s="20">
        <v>1</v>
      </c>
    </row>
    <row r="2383" spans="1:2" x14ac:dyDescent="0.25">
      <c r="A2383" s="22" t="s">
        <v>4999</v>
      </c>
      <c r="B2383" s="20">
        <v>1</v>
      </c>
    </row>
    <row r="2384" spans="1:2" x14ac:dyDescent="0.25">
      <c r="A2384" s="22" t="s">
        <v>8152</v>
      </c>
      <c r="B2384" s="20">
        <v>1</v>
      </c>
    </row>
    <row r="2385" spans="1:2" x14ac:dyDescent="0.25">
      <c r="A2385" s="22" t="s">
        <v>5289</v>
      </c>
      <c r="B2385" s="20">
        <v>1</v>
      </c>
    </row>
    <row r="2386" spans="1:2" x14ac:dyDescent="0.25">
      <c r="A2386" s="22" t="s">
        <v>17558</v>
      </c>
      <c r="B2386" s="20">
        <v>1</v>
      </c>
    </row>
    <row r="2387" spans="1:2" x14ac:dyDescent="0.25">
      <c r="A2387" s="22" t="s">
        <v>932</v>
      </c>
      <c r="B2387" s="20">
        <v>1</v>
      </c>
    </row>
    <row r="2388" spans="1:2" x14ac:dyDescent="0.25">
      <c r="A2388" s="22" t="s">
        <v>10133</v>
      </c>
      <c r="B2388" s="20">
        <v>1</v>
      </c>
    </row>
    <row r="2389" spans="1:2" x14ac:dyDescent="0.25">
      <c r="A2389" s="22" t="s">
        <v>22406</v>
      </c>
      <c r="B2389" s="20">
        <v>1</v>
      </c>
    </row>
    <row r="2390" spans="1:2" x14ac:dyDescent="0.25">
      <c r="A2390" s="22" t="s">
        <v>13745</v>
      </c>
      <c r="B2390" s="20">
        <v>1</v>
      </c>
    </row>
    <row r="2391" spans="1:2" x14ac:dyDescent="0.25">
      <c r="A2391" s="22" t="s">
        <v>9871</v>
      </c>
      <c r="B2391" s="20">
        <v>1</v>
      </c>
    </row>
    <row r="2392" spans="1:2" x14ac:dyDescent="0.25">
      <c r="A2392" s="22" t="s">
        <v>17966</v>
      </c>
      <c r="B2392" s="20">
        <v>1</v>
      </c>
    </row>
    <row r="2393" spans="1:2" x14ac:dyDescent="0.25">
      <c r="A2393" s="22" t="s">
        <v>1453</v>
      </c>
      <c r="B2393" s="20">
        <v>1</v>
      </c>
    </row>
    <row r="2394" spans="1:2" x14ac:dyDescent="0.25">
      <c r="A2394" s="22" t="s">
        <v>7556</v>
      </c>
      <c r="B2394" s="20">
        <v>1</v>
      </c>
    </row>
    <row r="2395" spans="1:2" x14ac:dyDescent="0.25">
      <c r="A2395" s="22" t="s">
        <v>12338</v>
      </c>
      <c r="B2395" s="20">
        <v>1</v>
      </c>
    </row>
    <row r="2396" spans="1:2" x14ac:dyDescent="0.25">
      <c r="A2396" s="22" t="s">
        <v>9454</v>
      </c>
      <c r="B2396" s="20">
        <v>1</v>
      </c>
    </row>
    <row r="2397" spans="1:2" x14ac:dyDescent="0.25">
      <c r="A2397" s="22" t="s">
        <v>14430</v>
      </c>
      <c r="B2397" s="20">
        <v>1</v>
      </c>
    </row>
    <row r="2398" spans="1:2" x14ac:dyDescent="0.25">
      <c r="A2398" s="22" t="s">
        <v>4527</v>
      </c>
      <c r="B2398" s="20">
        <v>1</v>
      </c>
    </row>
    <row r="2399" spans="1:2" x14ac:dyDescent="0.25">
      <c r="A2399" s="22" t="s">
        <v>4757</v>
      </c>
      <c r="B2399" s="20">
        <v>1</v>
      </c>
    </row>
    <row r="2400" spans="1:2" x14ac:dyDescent="0.25">
      <c r="A2400" s="22" t="s">
        <v>3721</v>
      </c>
      <c r="B2400" s="20">
        <v>1</v>
      </c>
    </row>
    <row r="2401" spans="1:2" x14ac:dyDescent="0.25">
      <c r="A2401" s="22" t="s">
        <v>22944</v>
      </c>
      <c r="B2401" s="20">
        <v>1</v>
      </c>
    </row>
    <row r="2402" spans="1:2" x14ac:dyDescent="0.25">
      <c r="A2402" s="22" t="s">
        <v>21614</v>
      </c>
      <c r="B2402" s="20">
        <v>1</v>
      </c>
    </row>
    <row r="2403" spans="1:2" x14ac:dyDescent="0.25">
      <c r="A2403" s="22" t="s">
        <v>21468</v>
      </c>
      <c r="B2403" s="20">
        <v>1</v>
      </c>
    </row>
    <row r="2404" spans="1:2" x14ac:dyDescent="0.25">
      <c r="A2404" s="22" t="s">
        <v>18194</v>
      </c>
      <c r="B2404" s="20">
        <v>1</v>
      </c>
    </row>
    <row r="2405" spans="1:2" x14ac:dyDescent="0.25">
      <c r="A2405" s="22" t="s">
        <v>8181</v>
      </c>
      <c r="B2405" s="20">
        <v>1</v>
      </c>
    </row>
    <row r="2406" spans="1:2" x14ac:dyDescent="0.25">
      <c r="A2406" s="22" t="s">
        <v>11558</v>
      </c>
      <c r="B2406" s="20">
        <v>1</v>
      </c>
    </row>
    <row r="2407" spans="1:2" x14ac:dyDescent="0.25">
      <c r="A2407" s="22" t="s">
        <v>18664</v>
      </c>
      <c r="B2407" s="20">
        <v>1</v>
      </c>
    </row>
    <row r="2408" spans="1:2" x14ac:dyDescent="0.25">
      <c r="A2408" s="22" t="s">
        <v>14247</v>
      </c>
      <c r="B2408" s="20">
        <v>1</v>
      </c>
    </row>
    <row r="2409" spans="1:2" x14ac:dyDescent="0.25">
      <c r="A2409" s="22" t="s">
        <v>8139</v>
      </c>
      <c r="B2409" s="20">
        <v>1</v>
      </c>
    </row>
    <row r="2410" spans="1:2" x14ac:dyDescent="0.25">
      <c r="A2410" s="22" t="s">
        <v>8247</v>
      </c>
      <c r="B2410" s="20">
        <v>1</v>
      </c>
    </row>
    <row r="2411" spans="1:2" x14ac:dyDescent="0.25">
      <c r="A2411" s="22" t="s">
        <v>18582</v>
      </c>
      <c r="B2411" s="20">
        <v>1</v>
      </c>
    </row>
    <row r="2412" spans="1:2" x14ac:dyDescent="0.25">
      <c r="A2412" s="22" t="s">
        <v>2414</v>
      </c>
      <c r="B2412" s="20">
        <v>1</v>
      </c>
    </row>
    <row r="2413" spans="1:2" x14ac:dyDescent="0.25">
      <c r="A2413" s="22" t="s">
        <v>9509</v>
      </c>
      <c r="B2413" s="20">
        <v>1</v>
      </c>
    </row>
    <row r="2414" spans="1:2" x14ac:dyDescent="0.25">
      <c r="A2414" s="22" t="s">
        <v>15761</v>
      </c>
      <c r="B2414" s="20">
        <v>1</v>
      </c>
    </row>
    <row r="2415" spans="1:2" x14ac:dyDescent="0.25">
      <c r="A2415" s="22" t="s">
        <v>2043</v>
      </c>
      <c r="B2415" s="20">
        <v>1</v>
      </c>
    </row>
    <row r="2416" spans="1:2" x14ac:dyDescent="0.25">
      <c r="A2416" s="22" t="s">
        <v>18323</v>
      </c>
      <c r="B2416" s="20">
        <v>1</v>
      </c>
    </row>
    <row r="2417" spans="1:2" x14ac:dyDescent="0.25">
      <c r="A2417" s="22" t="s">
        <v>702</v>
      </c>
      <c r="B2417" s="20">
        <v>1</v>
      </c>
    </row>
    <row r="2418" spans="1:2" x14ac:dyDescent="0.25">
      <c r="A2418" s="22" t="s">
        <v>20539</v>
      </c>
      <c r="B2418" s="20">
        <v>1</v>
      </c>
    </row>
    <row r="2419" spans="1:2" x14ac:dyDescent="0.25">
      <c r="A2419" s="22" t="s">
        <v>7704</v>
      </c>
      <c r="B2419" s="20">
        <v>1</v>
      </c>
    </row>
    <row r="2420" spans="1:2" x14ac:dyDescent="0.25">
      <c r="A2420" s="22" t="s">
        <v>1756</v>
      </c>
      <c r="B2420" s="20">
        <v>1</v>
      </c>
    </row>
    <row r="2421" spans="1:2" x14ac:dyDescent="0.25">
      <c r="A2421" s="22" t="s">
        <v>12656</v>
      </c>
      <c r="B2421" s="20">
        <v>1</v>
      </c>
    </row>
    <row r="2422" spans="1:2" x14ac:dyDescent="0.25">
      <c r="A2422" s="22" t="s">
        <v>21856</v>
      </c>
      <c r="B2422" s="20">
        <v>1</v>
      </c>
    </row>
    <row r="2423" spans="1:2" x14ac:dyDescent="0.25">
      <c r="A2423" s="22" t="s">
        <v>3359</v>
      </c>
      <c r="B2423" s="20">
        <v>1</v>
      </c>
    </row>
    <row r="2424" spans="1:2" x14ac:dyDescent="0.25">
      <c r="A2424" s="22" t="s">
        <v>13270</v>
      </c>
      <c r="B2424" s="20">
        <v>1</v>
      </c>
    </row>
    <row r="2425" spans="1:2" x14ac:dyDescent="0.25">
      <c r="A2425" s="22" t="s">
        <v>22101</v>
      </c>
      <c r="B2425" s="20">
        <v>1</v>
      </c>
    </row>
    <row r="2426" spans="1:2" x14ac:dyDescent="0.25">
      <c r="A2426" s="22" t="s">
        <v>2280</v>
      </c>
      <c r="B2426" s="20">
        <v>1</v>
      </c>
    </row>
    <row r="2427" spans="1:2" x14ac:dyDescent="0.25">
      <c r="A2427" s="22" t="s">
        <v>15069</v>
      </c>
      <c r="B2427" s="20">
        <v>1</v>
      </c>
    </row>
    <row r="2428" spans="1:2" x14ac:dyDescent="0.25">
      <c r="A2428" s="22" t="s">
        <v>19707</v>
      </c>
      <c r="B2428" s="20">
        <v>1</v>
      </c>
    </row>
    <row r="2429" spans="1:2" x14ac:dyDescent="0.25">
      <c r="A2429" s="22" t="s">
        <v>17375</v>
      </c>
      <c r="B2429" s="20">
        <v>1</v>
      </c>
    </row>
    <row r="2430" spans="1:2" x14ac:dyDescent="0.25">
      <c r="A2430" s="22" t="s">
        <v>13185</v>
      </c>
      <c r="B2430" s="20">
        <v>1</v>
      </c>
    </row>
    <row r="2431" spans="1:2" x14ac:dyDescent="0.25">
      <c r="A2431" s="22" t="s">
        <v>8903</v>
      </c>
      <c r="B2431" s="20">
        <v>1</v>
      </c>
    </row>
    <row r="2432" spans="1:2" x14ac:dyDescent="0.25">
      <c r="A2432" s="22" t="s">
        <v>18994</v>
      </c>
      <c r="B2432" s="20">
        <v>1</v>
      </c>
    </row>
    <row r="2433" spans="1:2" x14ac:dyDescent="0.25">
      <c r="A2433" s="22" t="s">
        <v>18889</v>
      </c>
      <c r="B2433" s="20">
        <v>1</v>
      </c>
    </row>
    <row r="2434" spans="1:2" x14ac:dyDescent="0.25">
      <c r="A2434" s="22" t="s">
        <v>1820</v>
      </c>
      <c r="B2434" s="20">
        <v>1</v>
      </c>
    </row>
    <row r="2435" spans="1:2" x14ac:dyDescent="0.25">
      <c r="A2435" s="22" t="s">
        <v>15027</v>
      </c>
      <c r="B2435" s="20">
        <v>1</v>
      </c>
    </row>
    <row r="2436" spans="1:2" x14ac:dyDescent="0.25">
      <c r="A2436" s="22" t="s">
        <v>9612</v>
      </c>
      <c r="B2436" s="20">
        <v>1</v>
      </c>
    </row>
    <row r="2437" spans="1:2" x14ac:dyDescent="0.25">
      <c r="A2437" s="22" t="s">
        <v>6338</v>
      </c>
      <c r="B2437" s="20">
        <v>1</v>
      </c>
    </row>
    <row r="2438" spans="1:2" x14ac:dyDescent="0.25">
      <c r="A2438" s="22" t="s">
        <v>14266</v>
      </c>
      <c r="B2438" s="20">
        <v>1</v>
      </c>
    </row>
    <row r="2439" spans="1:2" x14ac:dyDescent="0.25">
      <c r="A2439" s="22" t="s">
        <v>12707</v>
      </c>
      <c r="B2439" s="20">
        <v>1</v>
      </c>
    </row>
    <row r="2440" spans="1:2" x14ac:dyDescent="0.25">
      <c r="A2440" s="22" t="s">
        <v>2937</v>
      </c>
      <c r="B2440" s="20">
        <v>1</v>
      </c>
    </row>
    <row r="2441" spans="1:2" x14ac:dyDescent="0.25">
      <c r="A2441" s="22" t="s">
        <v>17553</v>
      </c>
      <c r="B2441" s="20">
        <v>1</v>
      </c>
    </row>
    <row r="2442" spans="1:2" x14ac:dyDescent="0.25">
      <c r="A2442" s="22" t="s">
        <v>15233</v>
      </c>
      <c r="B2442" s="20">
        <v>1</v>
      </c>
    </row>
    <row r="2443" spans="1:2" x14ac:dyDescent="0.25">
      <c r="A2443" s="22" t="s">
        <v>18619</v>
      </c>
      <c r="B2443" s="20">
        <v>1</v>
      </c>
    </row>
    <row r="2444" spans="1:2" x14ac:dyDescent="0.25">
      <c r="A2444" s="22" t="s">
        <v>7843</v>
      </c>
      <c r="B2444" s="20">
        <v>1</v>
      </c>
    </row>
    <row r="2445" spans="1:2" x14ac:dyDescent="0.25">
      <c r="A2445" s="22" t="s">
        <v>21204</v>
      </c>
      <c r="B2445" s="20">
        <v>1</v>
      </c>
    </row>
    <row r="2446" spans="1:2" x14ac:dyDescent="0.25">
      <c r="A2446" s="22" t="s">
        <v>5763</v>
      </c>
      <c r="B2446" s="20">
        <v>1</v>
      </c>
    </row>
    <row r="2447" spans="1:2" x14ac:dyDescent="0.25">
      <c r="A2447" s="22" t="s">
        <v>15220</v>
      </c>
      <c r="B2447" s="20">
        <v>1</v>
      </c>
    </row>
    <row r="2448" spans="1:2" x14ac:dyDescent="0.25">
      <c r="A2448" s="22" t="s">
        <v>17416</v>
      </c>
      <c r="B2448" s="20">
        <v>1</v>
      </c>
    </row>
    <row r="2449" spans="1:2" x14ac:dyDescent="0.25">
      <c r="A2449" s="22" t="s">
        <v>5578</v>
      </c>
      <c r="B2449" s="20">
        <v>1</v>
      </c>
    </row>
    <row r="2450" spans="1:2" x14ac:dyDescent="0.25">
      <c r="A2450" s="22" t="s">
        <v>13704</v>
      </c>
      <c r="B2450" s="20">
        <v>1</v>
      </c>
    </row>
    <row r="2451" spans="1:2" x14ac:dyDescent="0.25">
      <c r="A2451" s="22" t="s">
        <v>6522</v>
      </c>
      <c r="B2451" s="20">
        <v>1</v>
      </c>
    </row>
    <row r="2452" spans="1:2" x14ac:dyDescent="0.25">
      <c r="A2452" s="22" t="s">
        <v>19283</v>
      </c>
      <c r="B2452" s="20">
        <v>1</v>
      </c>
    </row>
    <row r="2453" spans="1:2" x14ac:dyDescent="0.25">
      <c r="A2453" s="22" t="s">
        <v>11219</v>
      </c>
      <c r="B2453" s="20">
        <v>1</v>
      </c>
    </row>
    <row r="2454" spans="1:2" x14ac:dyDescent="0.25">
      <c r="A2454" s="22" t="s">
        <v>2016</v>
      </c>
      <c r="B2454" s="20">
        <v>1</v>
      </c>
    </row>
    <row r="2455" spans="1:2" x14ac:dyDescent="0.25">
      <c r="A2455" s="22" t="s">
        <v>3539</v>
      </c>
      <c r="B2455" s="20">
        <v>1</v>
      </c>
    </row>
    <row r="2456" spans="1:2" x14ac:dyDescent="0.25">
      <c r="A2456" s="22" t="s">
        <v>5308</v>
      </c>
      <c r="B2456" s="20">
        <v>1</v>
      </c>
    </row>
    <row r="2457" spans="1:2" x14ac:dyDescent="0.25">
      <c r="A2457" s="22" t="s">
        <v>13121</v>
      </c>
      <c r="B2457" s="20">
        <v>1</v>
      </c>
    </row>
    <row r="2458" spans="1:2" x14ac:dyDescent="0.25">
      <c r="A2458" s="22" t="s">
        <v>14097</v>
      </c>
      <c r="B2458" s="20">
        <v>1</v>
      </c>
    </row>
    <row r="2459" spans="1:2" x14ac:dyDescent="0.25">
      <c r="A2459" s="22" t="s">
        <v>20453</v>
      </c>
      <c r="B2459" s="20">
        <v>1</v>
      </c>
    </row>
    <row r="2460" spans="1:2" x14ac:dyDescent="0.25">
      <c r="A2460" s="22" t="s">
        <v>6481</v>
      </c>
      <c r="B2460" s="20">
        <v>1</v>
      </c>
    </row>
    <row r="2461" spans="1:2" x14ac:dyDescent="0.25">
      <c r="A2461" s="22" t="s">
        <v>4745</v>
      </c>
      <c r="B2461" s="20">
        <v>1</v>
      </c>
    </row>
    <row r="2462" spans="1:2" x14ac:dyDescent="0.25">
      <c r="A2462" s="22" t="s">
        <v>15142</v>
      </c>
      <c r="B2462" s="20">
        <v>1</v>
      </c>
    </row>
    <row r="2463" spans="1:2" x14ac:dyDescent="0.25">
      <c r="A2463" s="22" t="s">
        <v>21668</v>
      </c>
      <c r="B2463" s="20">
        <v>1</v>
      </c>
    </row>
    <row r="2464" spans="1:2" x14ac:dyDescent="0.25">
      <c r="A2464" s="22" t="s">
        <v>16283</v>
      </c>
      <c r="B2464" s="20">
        <v>1</v>
      </c>
    </row>
    <row r="2465" spans="1:2" x14ac:dyDescent="0.25">
      <c r="A2465" s="22" t="s">
        <v>17902</v>
      </c>
      <c r="B2465" s="20">
        <v>1</v>
      </c>
    </row>
    <row r="2466" spans="1:2" x14ac:dyDescent="0.25">
      <c r="A2466" s="22" t="s">
        <v>8966</v>
      </c>
      <c r="B2466" s="20">
        <v>1</v>
      </c>
    </row>
    <row r="2467" spans="1:2" x14ac:dyDescent="0.25">
      <c r="A2467" s="22" t="s">
        <v>2737</v>
      </c>
      <c r="B2467" s="20">
        <v>1</v>
      </c>
    </row>
    <row r="2468" spans="1:2" x14ac:dyDescent="0.25">
      <c r="A2468" s="22" t="s">
        <v>14071</v>
      </c>
      <c r="B2468" s="20">
        <v>1</v>
      </c>
    </row>
    <row r="2469" spans="1:2" x14ac:dyDescent="0.25">
      <c r="A2469" s="22" t="s">
        <v>8992</v>
      </c>
      <c r="B2469" s="20">
        <v>1</v>
      </c>
    </row>
    <row r="2470" spans="1:2" x14ac:dyDescent="0.25">
      <c r="A2470" s="22" t="s">
        <v>15109</v>
      </c>
      <c r="B2470" s="20">
        <v>1</v>
      </c>
    </row>
    <row r="2471" spans="1:2" x14ac:dyDescent="0.25">
      <c r="A2471" s="22" t="s">
        <v>11422</v>
      </c>
      <c r="B2471" s="20">
        <v>1</v>
      </c>
    </row>
    <row r="2472" spans="1:2" x14ac:dyDescent="0.25">
      <c r="A2472" s="22" t="s">
        <v>21541</v>
      </c>
      <c r="B2472" s="20">
        <v>1</v>
      </c>
    </row>
    <row r="2473" spans="1:2" x14ac:dyDescent="0.25">
      <c r="A2473" s="22" t="s">
        <v>18001</v>
      </c>
      <c r="B2473" s="20">
        <v>1</v>
      </c>
    </row>
    <row r="2474" spans="1:2" x14ac:dyDescent="0.25">
      <c r="A2474" s="22" t="s">
        <v>16753</v>
      </c>
      <c r="B2474" s="20">
        <v>1</v>
      </c>
    </row>
    <row r="2475" spans="1:2" x14ac:dyDescent="0.25">
      <c r="A2475" s="22" t="s">
        <v>1588</v>
      </c>
      <c r="B2475" s="20">
        <v>1</v>
      </c>
    </row>
    <row r="2476" spans="1:2" x14ac:dyDescent="0.25">
      <c r="A2476" s="22" t="s">
        <v>23069</v>
      </c>
      <c r="B2476" s="20">
        <v>1</v>
      </c>
    </row>
    <row r="2477" spans="1:2" x14ac:dyDescent="0.25">
      <c r="A2477" s="22" t="s">
        <v>11951</v>
      </c>
      <c r="B2477" s="20">
        <v>1</v>
      </c>
    </row>
    <row r="2478" spans="1:2" x14ac:dyDescent="0.25">
      <c r="A2478" s="22" t="s">
        <v>3642</v>
      </c>
      <c r="B2478" s="20">
        <v>1</v>
      </c>
    </row>
    <row r="2479" spans="1:2" x14ac:dyDescent="0.25">
      <c r="A2479" s="22" t="s">
        <v>14109</v>
      </c>
      <c r="B2479" s="20">
        <v>1</v>
      </c>
    </row>
    <row r="2480" spans="1:2" x14ac:dyDescent="0.25">
      <c r="A2480" s="22" t="s">
        <v>14985</v>
      </c>
      <c r="B2480" s="20">
        <v>1</v>
      </c>
    </row>
    <row r="2481" spans="1:2" x14ac:dyDescent="0.25">
      <c r="A2481" s="22" t="s">
        <v>20342</v>
      </c>
      <c r="B2481" s="20">
        <v>1</v>
      </c>
    </row>
    <row r="2482" spans="1:2" x14ac:dyDescent="0.25">
      <c r="A2482" s="22" t="s">
        <v>15531</v>
      </c>
      <c r="B2482" s="20">
        <v>1</v>
      </c>
    </row>
    <row r="2483" spans="1:2" x14ac:dyDescent="0.25">
      <c r="A2483" s="22" t="s">
        <v>13428</v>
      </c>
      <c r="B2483" s="20">
        <v>1</v>
      </c>
    </row>
    <row r="2484" spans="1:2" x14ac:dyDescent="0.25">
      <c r="A2484" s="22" t="s">
        <v>2333</v>
      </c>
      <c r="B2484" s="20">
        <v>1</v>
      </c>
    </row>
    <row r="2485" spans="1:2" x14ac:dyDescent="0.25">
      <c r="A2485" s="22" t="s">
        <v>22458</v>
      </c>
      <c r="B2485" s="20">
        <v>1</v>
      </c>
    </row>
    <row r="2486" spans="1:2" x14ac:dyDescent="0.25">
      <c r="A2486" s="22" t="s">
        <v>2433</v>
      </c>
      <c r="B2486" s="20">
        <v>1</v>
      </c>
    </row>
    <row r="2487" spans="1:2" x14ac:dyDescent="0.25">
      <c r="A2487" s="22" t="s">
        <v>14906</v>
      </c>
      <c r="B2487" s="20">
        <v>1</v>
      </c>
    </row>
    <row r="2488" spans="1:2" x14ac:dyDescent="0.25">
      <c r="A2488" s="22" t="s">
        <v>21315</v>
      </c>
      <c r="B2488" s="20">
        <v>1</v>
      </c>
    </row>
    <row r="2489" spans="1:2" x14ac:dyDescent="0.25">
      <c r="A2489" s="22" t="s">
        <v>5163</v>
      </c>
      <c r="B2489" s="20">
        <v>1</v>
      </c>
    </row>
    <row r="2490" spans="1:2" x14ac:dyDescent="0.25">
      <c r="A2490" s="22" t="s">
        <v>20270</v>
      </c>
      <c r="B2490" s="20">
        <v>1</v>
      </c>
    </row>
    <row r="2491" spans="1:2" x14ac:dyDescent="0.25">
      <c r="A2491" s="22" t="s">
        <v>18091</v>
      </c>
      <c r="B2491" s="20">
        <v>1</v>
      </c>
    </row>
    <row r="2492" spans="1:2" x14ac:dyDescent="0.25">
      <c r="A2492" s="22" t="s">
        <v>18240</v>
      </c>
      <c r="B2492" s="20">
        <v>1</v>
      </c>
    </row>
    <row r="2493" spans="1:2" x14ac:dyDescent="0.25">
      <c r="A2493" s="22" t="s">
        <v>18243</v>
      </c>
      <c r="B2493" s="20">
        <v>1</v>
      </c>
    </row>
    <row r="2494" spans="1:2" x14ac:dyDescent="0.25">
      <c r="A2494" s="22" t="s">
        <v>20351</v>
      </c>
      <c r="B2494" s="20">
        <v>1</v>
      </c>
    </row>
    <row r="2495" spans="1:2" x14ac:dyDescent="0.25">
      <c r="A2495" s="22" t="s">
        <v>4564</v>
      </c>
      <c r="B2495" s="20">
        <v>1</v>
      </c>
    </row>
    <row r="2496" spans="1:2" x14ac:dyDescent="0.25">
      <c r="A2496" s="22" t="s">
        <v>19479</v>
      </c>
      <c r="B2496" s="20">
        <v>1</v>
      </c>
    </row>
    <row r="2497" spans="1:2" x14ac:dyDescent="0.25">
      <c r="A2497" s="22" t="s">
        <v>10175</v>
      </c>
      <c r="B2497" s="20">
        <v>1</v>
      </c>
    </row>
    <row r="2498" spans="1:2" x14ac:dyDescent="0.25">
      <c r="A2498" s="22" t="s">
        <v>20516</v>
      </c>
      <c r="B2498" s="20">
        <v>1</v>
      </c>
    </row>
    <row r="2499" spans="1:2" x14ac:dyDescent="0.25">
      <c r="A2499" s="22" t="s">
        <v>11170</v>
      </c>
      <c r="B2499" s="20">
        <v>1</v>
      </c>
    </row>
    <row r="2500" spans="1:2" x14ac:dyDescent="0.25">
      <c r="A2500" s="22" t="s">
        <v>22857</v>
      </c>
      <c r="B2500" s="20">
        <v>1</v>
      </c>
    </row>
    <row r="2501" spans="1:2" x14ac:dyDescent="0.25">
      <c r="A2501" s="22" t="s">
        <v>22158</v>
      </c>
      <c r="B2501" s="20">
        <v>1</v>
      </c>
    </row>
    <row r="2502" spans="1:2" x14ac:dyDescent="0.25">
      <c r="A2502" s="22" t="s">
        <v>20630</v>
      </c>
      <c r="B2502" s="20">
        <v>1</v>
      </c>
    </row>
    <row r="2503" spans="1:2" x14ac:dyDescent="0.25">
      <c r="A2503" s="22" t="s">
        <v>5168</v>
      </c>
      <c r="B2503" s="20">
        <v>1</v>
      </c>
    </row>
    <row r="2504" spans="1:2" x14ac:dyDescent="0.25">
      <c r="A2504" s="22" t="s">
        <v>21291</v>
      </c>
      <c r="B2504" s="20">
        <v>1</v>
      </c>
    </row>
    <row r="2505" spans="1:2" x14ac:dyDescent="0.25">
      <c r="A2505" s="22" t="s">
        <v>15568</v>
      </c>
      <c r="B2505" s="20">
        <v>1</v>
      </c>
    </row>
    <row r="2506" spans="1:2" x14ac:dyDescent="0.25">
      <c r="A2506" s="22" t="s">
        <v>6898</v>
      </c>
      <c r="B2506" s="20">
        <v>1</v>
      </c>
    </row>
    <row r="2507" spans="1:2" x14ac:dyDescent="0.25">
      <c r="A2507" s="22" t="s">
        <v>5061</v>
      </c>
      <c r="B2507" s="20">
        <v>1</v>
      </c>
    </row>
    <row r="2508" spans="1:2" x14ac:dyDescent="0.25">
      <c r="A2508" s="22" t="s">
        <v>2866</v>
      </c>
      <c r="B2508" s="20">
        <v>1</v>
      </c>
    </row>
    <row r="2509" spans="1:2" x14ac:dyDescent="0.25">
      <c r="A2509" s="22" t="s">
        <v>23013</v>
      </c>
      <c r="B2509" s="20">
        <v>1</v>
      </c>
    </row>
    <row r="2510" spans="1:2" x14ac:dyDescent="0.25">
      <c r="A2510" s="22" t="s">
        <v>10879</v>
      </c>
      <c r="B2510" s="20">
        <v>1</v>
      </c>
    </row>
    <row r="2511" spans="1:2" x14ac:dyDescent="0.25">
      <c r="A2511" s="22" t="s">
        <v>4521</v>
      </c>
      <c r="B2511" s="20">
        <v>1</v>
      </c>
    </row>
    <row r="2512" spans="1:2" x14ac:dyDescent="0.25">
      <c r="A2512" s="22" t="s">
        <v>22659</v>
      </c>
      <c r="B2512" s="20">
        <v>1</v>
      </c>
    </row>
    <row r="2513" spans="1:2" x14ac:dyDescent="0.25">
      <c r="A2513" s="22" t="s">
        <v>3201</v>
      </c>
      <c r="B2513" s="20">
        <v>1</v>
      </c>
    </row>
    <row r="2514" spans="1:2" x14ac:dyDescent="0.25">
      <c r="A2514" s="22" t="s">
        <v>14834</v>
      </c>
      <c r="B2514" s="20">
        <v>1</v>
      </c>
    </row>
    <row r="2515" spans="1:2" x14ac:dyDescent="0.25">
      <c r="A2515" s="22" t="s">
        <v>15907</v>
      </c>
      <c r="B2515" s="20">
        <v>1</v>
      </c>
    </row>
    <row r="2516" spans="1:2" x14ac:dyDescent="0.25">
      <c r="A2516" s="22" t="s">
        <v>2127</v>
      </c>
      <c r="B2516" s="20">
        <v>1</v>
      </c>
    </row>
    <row r="2517" spans="1:2" x14ac:dyDescent="0.25">
      <c r="A2517" s="22" t="s">
        <v>22259</v>
      </c>
      <c r="B2517" s="20">
        <v>1</v>
      </c>
    </row>
    <row r="2518" spans="1:2" x14ac:dyDescent="0.25">
      <c r="A2518" s="22" t="s">
        <v>3460</v>
      </c>
      <c r="B2518" s="20">
        <v>1</v>
      </c>
    </row>
    <row r="2519" spans="1:2" x14ac:dyDescent="0.25">
      <c r="A2519" s="22" t="s">
        <v>17168</v>
      </c>
      <c r="B2519" s="20">
        <v>1</v>
      </c>
    </row>
    <row r="2520" spans="1:2" x14ac:dyDescent="0.25">
      <c r="A2520" s="22" t="s">
        <v>22341</v>
      </c>
      <c r="B2520" s="20">
        <v>1</v>
      </c>
    </row>
    <row r="2521" spans="1:2" x14ac:dyDescent="0.25">
      <c r="A2521" s="22" t="s">
        <v>8920</v>
      </c>
      <c r="B2521" s="20">
        <v>1</v>
      </c>
    </row>
    <row r="2522" spans="1:2" x14ac:dyDescent="0.25">
      <c r="A2522" s="22" t="s">
        <v>4283</v>
      </c>
      <c r="B2522" s="20">
        <v>1</v>
      </c>
    </row>
    <row r="2523" spans="1:2" x14ac:dyDescent="0.25">
      <c r="A2523" s="22" t="s">
        <v>2330</v>
      </c>
      <c r="B2523" s="20">
        <v>1</v>
      </c>
    </row>
    <row r="2524" spans="1:2" x14ac:dyDescent="0.25">
      <c r="A2524" s="22" t="s">
        <v>6076</v>
      </c>
      <c r="B2524" s="20">
        <v>1</v>
      </c>
    </row>
    <row r="2525" spans="1:2" x14ac:dyDescent="0.25">
      <c r="A2525" s="22" t="s">
        <v>9663</v>
      </c>
      <c r="B2525" s="20">
        <v>1</v>
      </c>
    </row>
    <row r="2526" spans="1:2" x14ac:dyDescent="0.25">
      <c r="A2526" s="22" t="s">
        <v>8273</v>
      </c>
      <c r="B2526" s="20">
        <v>1</v>
      </c>
    </row>
    <row r="2527" spans="1:2" x14ac:dyDescent="0.25">
      <c r="A2527" s="22" t="s">
        <v>21190</v>
      </c>
      <c r="B2527" s="20">
        <v>1</v>
      </c>
    </row>
    <row r="2528" spans="1:2" x14ac:dyDescent="0.25">
      <c r="A2528" s="22" t="s">
        <v>5024</v>
      </c>
      <c r="B2528" s="20">
        <v>1</v>
      </c>
    </row>
    <row r="2529" spans="1:2" x14ac:dyDescent="0.25">
      <c r="A2529" s="22" t="s">
        <v>22557</v>
      </c>
      <c r="B2529" s="20">
        <v>1</v>
      </c>
    </row>
    <row r="2530" spans="1:2" x14ac:dyDescent="0.25">
      <c r="A2530" s="22" t="s">
        <v>12631</v>
      </c>
      <c r="B2530" s="20">
        <v>1</v>
      </c>
    </row>
    <row r="2531" spans="1:2" x14ac:dyDescent="0.25">
      <c r="A2531" s="22" t="s">
        <v>21254</v>
      </c>
      <c r="B2531" s="20">
        <v>1</v>
      </c>
    </row>
    <row r="2532" spans="1:2" x14ac:dyDescent="0.25">
      <c r="A2532" s="22" t="s">
        <v>1232</v>
      </c>
      <c r="B2532" s="20">
        <v>1</v>
      </c>
    </row>
    <row r="2533" spans="1:2" x14ac:dyDescent="0.25">
      <c r="A2533" s="22" t="s">
        <v>21407</v>
      </c>
      <c r="B2533" s="20">
        <v>1</v>
      </c>
    </row>
    <row r="2534" spans="1:2" x14ac:dyDescent="0.25">
      <c r="A2534" s="22" t="s">
        <v>10917</v>
      </c>
      <c r="B2534" s="20">
        <v>1</v>
      </c>
    </row>
    <row r="2535" spans="1:2" x14ac:dyDescent="0.25">
      <c r="A2535" s="22" t="s">
        <v>3071</v>
      </c>
      <c r="B2535" s="20">
        <v>1</v>
      </c>
    </row>
    <row r="2536" spans="1:2" x14ac:dyDescent="0.25">
      <c r="A2536" s="22" t="s">
        <v>21233</v>
      </c>
      <c r="B2536" s="20">
        <v>1</v>
      </c>
    </row>
    <row r="2537" spans="1:2" x14ac:dyDescent="0.25">
      <c r="A2537" s="22" t="s">
        <v>18996</v>
      </c>
      <c r="B2537" s="20">
        <v>1</v>
      </c>
    </row>
    <row r="2538" spans="1:2" x14ac:dyDescent="0.25">
      <c r="A2538" s="22" t="s">
        <v>19400</v>
      </c>
      <c r="B2538" s="20">
        <v>1</v>
      </c>
    </row>
    <row r="2539" spans="1:2" x14ac:dyDescent="0.25">
      <c r="A2539" s="22" t="s">
        <v>16830</v>
      </c>
      <c r="B2539" s="20">
        <v>1</v>
      </c>
    </row>
    <row r="2540" spans="1:2" x14ac:dyDescent="0.25">
      <c r="A2540" s="22" t="s">
        <v>16091</v>
      </c>
      <c r="B2540" s="20">
        <v>1</v>
      </c>
    </row>
    <row r="2541" spans="1:2" x14ac:dyDescent="0.25">
      <c r="A2541" s="22" t="s">
        <v>17463</v>
      </c>
      <c r="B2541" s="20">
        <v>1</v>
      </c>
    </row>
    <row r="2542" spans="1:2" x14ac:dyDescent="0.25">
      <c r="A2542" s="22" t="s">
        <v>9396</v>
      </c>
      <c r="B2542" s="20">
        <v>1</v>
      </c>
    </row>
    <row r="2543" spans="1:2" x14ac:dyDescent="0.25">
      <c r="A2543" s="22" t="s">
        <v>12051</v>
      </c>
      <c r="B2543" s="20">
        <v>1</v>
      </c>
    </row>
    <row r="2544" spans="1:2" x14ac:dyDescent="0.25">
      <c r="A2544" s="22" t="s">
        <v>18337</v>
      </c>
      <c r="B2544" s="20">
        <v>1</v>
      </c>
    </row>
    <row r="2545" spans="1:2" x14ac:dyDescent="0.25">
      <c r="A2545" s="22" t="s">
        <v>13277</v>
      </c>
      <c r="B2545" s="20">
        <v>1</v>
      </c>
    </row>
    <row r="2546" spans="1:2" x14ac:dyDescent="0.25">
      <c r="A2546" s="22" t="s">
        <v>12756</v>
      </c>
      <c r="B2546" s="20">
        <v>1</v>
      </c>
    </row>
    <row r="2547" spans="1:2" x14ac:dyDescent="0.25">
      <c r="A2547" s="22" t="s">
        <v>19208</v>
      </c>
      <c r="B2547" s="20">
        <v>1</v>
      </c>
    </row>
    <row r="2548" spans="1:2" x14ac:dyDescent="0.25">
      <c r="A2548" s="22" t="s">
        <v>7629</v>
      </c>
      <c r="B2548" s="20">
        <v>1</v>
      </c>
    </row>
    <row r="2549" spans="1:2" x14ac:dyDescent="0.25">
      <c r="A2549" s="22" t="s">
        <v>15391</v>
      </c>
      <c r="B2549" s="20">
        <v>1</v>
      </c>
    </row>
    <row r="2550" spans="1:2" x14ac:dyDescent="0.25">
      <c r="A2550" s="22" t="s">
        <v>17500</v>
      </c>
      <c r="B2550" s="20">
        <v>1</v>
      </c>
    </row>
    <row r="2551" spans="1:2" x14ac:dyDescent="0.25">
      <c r="A2551" s="22" t="s">
        <v>17724</v>
      </c>
      <c r="B2551" s="20">
        <v>1</v>
      </c>
    </row>
    <row r="2552" spans="1:2" x14ac:dyDescent="0.25">
      <c r="A2552" s="22" t="s">
        <v>7349</v>
      </c>
      <c r="B2552" s="20">
        <v>1</v>
      </c>
    </row>
    <row r="2553" spans="1:2" x14ac:dyDescent="0.25">
      <c r="A2553" s="22" t="s">
        <v>3328</v>
      </c>
      <c r="B2553" s="20">
        <v>1</v>
      </c>
    </row>
    <row r="2554" spans="1:2" x14ac:dyDescent="0.25">
      <c r="A2554" s="22" t="s">
        <v>3992</v>
      </c>
      <c r="B2554" s="20">
        <v>1</v>
      </c>
    </row>
    <row r="2555" spans="1:2" x14ac:dyDescent="0.25">
      <c r="A2555" s="22" t="s">
        <v>4908</v>
      </c>
      <c r="B2555" s="20">
        <v>1</v>
      </c>
    </row>
    <row r="2556" spans="1:2" x14ac:dyDescent="0.25">
      <c r="A2556" s="22" t="s">
        <v>19193</v>
      </c>
      <c r="B2556" s="20">
        <v>1</v>
      </c>
    </row>
    <row r="2557" spans="1:2" x14ac:dyDescent="0.25">
      <c r="A2557" s="22" t="s">
        <v>1551</v>
      </c>
      <c r="B2557" s="20">
        <v>1</v>
      </c>
    </row>
    <row r="2558" spans="1:2" x14ac:dyDescent="0.25">
      <c r="A2558" s="22" t="s">
        <v>8668</v>
      </c>
      <c r="B2558" s="20">
        <v>1</v>
      </c>
    </row>
    <row r="2559" spans="1:2" x14ac:dyDescent="0.25">
      <c r="A2559" s="22" t="s">
        <v>4769</v>
      </c>
      <c r="B2559" s="20">
        <v>1</v>
      </c>
    </row>
    <row r="2560" spans="1:2" x14ac:dyDescent="0.25">
      <c r="A2560" s="22" t="s">
        <v>3232</v>
      </c>
      <c r="B2560" s="20">
        <v>1</v>
      </c>
    </row>
    <row r="2561" spans="1:2" x14ac:dyDescent="0.25">
      <c r="A2561" s="22" t="s">
        <v>19448</v>
      </c>
      <c r="B2561" s="20">
        <v>1</v>
      </c>
    </row>
    <row r="2562" spans="1:2" x14ac:dyDescent="0.25">
      <c r="A2562" s="22" t="s">
        <v>3936</v>
      </c>
      <c r="B2562" s="20">
        <v>1</v>
      </c>
    </row>
    <row r="2563" spans="1:2" x14ac:dyDescent="0.25">
      <c r="A2563" s="22" t="s">
        <v>9994</v>
      </c>
      <c r="B2563" s="20">
        <v>1</v>
      </c>
    </row>
    <row r="2564" spans="1:2" x14ac:dyDescent="0.25">
      <c r="A2564" s="22" t="s">
        <v>11062</v>
      </c>
      <c r="B2564" s="20">
        <v>1</v>
      </c>
    </row>
    <row r="2565" spans="1:2" x14ac:dyDescent="0.25">
      <c r="A2565" s="22" t="s">
        <v>8165</v>
      </c>
      <c r="B2565" s="20">
        <v>1</v>
      </c>
    </row>
    <row r="2566" spans="1:2" x14ac:dyDescent="0.25">
      <c r="A2566" s="22" t="s">
        <v>17496</v>
      </c>
      <c r="B2566" s="20">
        <v>1</v>
      </c>
    </row>
    <row r="2567" spans="1:2" x14ac:dyDescent="0.25">
      <c r="A2567" s="22" t="s">
        <v>1203</v>
      </c>
      <c r="B2567" s="20">
        <v>1</v>
      </c>
    </row>
    <row r="2568" spans="1:2" x14ac:dyDescent="0.25">
      <c r="A2568" s="22" t="s">
        <v>14361</v>
      </c>
      <c r="B2568" s="20">
        <v>1</v>
      </c>
    </row>
    <row r="2569" spans="1:2" x14ac:dyDescent="0.25">
      <c r="A2569" s="22" t="s">
        <v>17370</v>
      </c>
      <c r="B2569" s="20">
        <v>1</v>
      </c>
    </row>
    <row r="2570" spans="1:2" x14ac:dyDescent="0.25">
      <c r="A2570" s="22" t="s">
        <v>8314</v>
      </c>
      <c r="B2570" s="20">
        <v>1</v>
      </c>
    </row>
    <row r="2571" spans="1:2" x14ac:dyDescent="0.25">
      <c r="A2571" s="22" t="s">
        <v>20860</v>
      </c>
      <c r="B2571" s="20">
        <v>1</v>
      </c>
    </row>
    <row r="2572" spans="1:2" x14ac:dyDescent="0.25">
      <c r="A2572" s="22" t="s">
        <v>6923</v>
      </c>
      <c r="B2572" s="20">
        <v>1</v>
      </c>
    </row>
    <row r="2573" spans="1:2" x14ac:dyDescent="0.25">
      <c r="A2573" s="22" t="s">
        <v>3543</v>
      </c>
      <c r="B2573" s="20">
        <v>1</v>
      </c>
    </row>
    <row r="2574" spans="1:2" x14ac:dyDescent="0.25">
      <c r="A2574" s="22" t="s">
        <v>19036</v>
      </c>
      <c r="B2574" s="20">
        <v>1</v>
      </c>
    </row>
    <row r="2575" spans="1:2" x14ac:dyDescent="0.25">
      <c r="A2575" s="22" t="s">
        <v>11844</v>
      </c>
      <c r="B2575" s="20">
        <v>1</v>
      </c>
    </row>
    <row r="2576" spans="1:2" x14ac:dyDescent="0.25">
      <c r="A2576" s="22" t="s">
        <v>15294</v>
      </c>
      <c r="B2576" s="20">
        <v>1</v>
      </c>
    </row>
    <row r="2577" spans="1:2" x14ac:dyDescent="0.25">
      <c r="A2577" s="22" t="s">
        <v>2757</v>
      </c>
      <c r="B2577" s="20">
        <v>1</v>
      </c>
    </row>
    <row r="2578" spans="1:2" x14ac:dyDescent="0.25">
      <c r="A2578" s="22" t="s">
        <v>11746</v>
      </c>
      <c r="B2578" s="20">
        <v>1</v>
      </c>
    </row>
    <row r="2579" spans="1:2" x14ac:dyDescent="0.25">
      <c r="A2579" s="22" t="s">
        <v>6470</v>
      </c>
      <c r="B2579" s="20">
        <v>1</v>
      </c>
    </row>
    <row r="2580" spans="1:2" x14ac:dyDescent="0.25">
      <c r="A2580" s="22" t="s">
        <v>19105</v>
      </c>
      <c r="B2580" s="20">
        <v>1</v>
      </c>
    </row>
    <row r="2581" spans="1:2" x14ac:dyDescent="0.25">
      <c r="A2581" s="22" t="s">
        <v>13794</v>
      </c>
      <c r="B2581" s="20">
        <v>1</v>
      </c>
    </row>
    <row r="2582" spans="1:2" x14ac:dyDescent="0.25">
      <c r="A2582" s="22" t="s">
        <v>12324</v>
      </c>
      <c r="B2582" s="20">
        <v>1</v>
      </c>
    </row>
    <row r="2583" spans="1:2" x14ac:dyDescent="0.25">
      <c r="A2583" s="22" t="s">
        <v>22369</v>
      </c>
      <c r="B2583" s="20">
        <v>1</v>
      </c>
    </row>
    <row r="2584" spans="1:2" x14ac:dyDescent="0.25">
      <c r="A2584" s="22" t="s">
        <v>4938</v>
      </c>
      <c r="B2584" s="20">
        <v>1</v>
      </c>
    </row>
    <row r="2585" spans="1:2" x14ac:dyDescent="0.25">
      <c r="A2585" s="22" t="s">
        <v>6398</v>
      </c>
      <c r="B2585" s="20">
        <v>1</v>
      </c>
    </row>
    <row r="2586" spans="1:2" x14ac:dyDescent="0.25">
      <c r="A2586" s="22" t="s">
        <v>13368</v>
      </c>
      <c r="B2586" s="20">
        <v>1</v>
      </c>
    </row>
    <row r="2587" spans="1:2" x14ac:dyDescent="0.25">
      <c r="A2587" s="22" t="s">
        <v>22657</v>
      </c>
      <c r="B2587" s="20">
        <v>1</v>
      </c>
    </row>
    <row r="2588" spans="1:2" x14ac:dyDescent="0.25">
      <c r="A2588" s="22" t="s">
        <v>21334</v>
      </c>
      <c r="B2588" s="20">
        <v>1</v>
      </c>
    </row>
    <row r="2589" spans="1:2" x14ac:dyDescent="0.25">
      <c r="A2589" s="22" t="s">
        <v>4886</v>
      </c>
      <c r="B2589" s="20">
        <v>1</v>
      </c>
    </row>
    <row r="2590" spans="1:2" x14ac:dyDescent="0.25">
      <c r="A2590" s="22" t="s">
        <v>3753</v>
      </c>
      <c r="B2590" s="20">
        <v>1</v>
      </c>
    </row>
    <row r="2591" spans="1:2" x14ac:dyDescent="0.25">
      <c r="A2591" s="22" t="s">
        <v>11863</v>
      </c>
      <c r="B2591" s="20">
        <v>1</v>
      </c>
    </row>
    <row r="2592" spans="1:2" x14ac:dyDescent="0.25">
      <c r="A2592" s="22" t="s">
        <v>15222</v>
      </c>
      <c r="B2592" s="20">
        <v>1</v>
      </c>
    </row>
    <row r="2593" spans="1:2" x14ac:dyDescent="0.25">
      <c r="A2593" s="22" t="s">
        <v>22748</v>
      </c>
      <c r="B2593" s="20">
        <v>1</v>
      </c>
    </row>
    <row r="2594" spans="1:2" x14ac:dyDescent="0.25">
      <c r="A2594" s="22" t="s">
        <v>12147</v>
      </c>
      <c r="B2594" s="20">
        <v>1</v>
      </c>
    </row>
    <row r="2595" spans="1:2" x14ac:dyDescent="0.25">
      <c r="A2595" s="22" t="s">
        <v>22040</v>
      </c>
      <c r="B2595" s="20">
        <v>1</v>
      </c>
    </row>
    <row r="2596" spans="1:2" x14ac:dyDescent="0.25">
      <c r="A2596" s="22" t="s">
        <v>12152</v>
      </c>
      <c r="B2596" s="20">
        <v>1</v>
      </c>
    </row>
    <row r="2597" spans="1:2" x14ac:dyDescent="0.25">
      <c r="A2597" s="22" t="s">
        <v>7551</v>
      </c>
      <c r="B2597" s="20">
        <v>1</v>
      </c>
    </row>
    <row r="2598" spans="1:2" x14ac:dyDescent="0.25">
      <c r="A2598" s="22" t="s">
        <v>10160</v>
      </c>
      <c r="B2598" s="20">
        <v>1</v>
      </c>
    </row>
    <row r="2599" spans="1:2" x14ac:dyDescent="0.25">
      <c r="A2599" s="22" t="s">
        <v>5361</v>
      </c>
      <c r="B2599" s="20">
        <v>1</v>
      </c>
    </row>
    <row r="2600" spans="1:2" x14ac:dyDescent="0.25">
      <c r="A2600" s="22" t="s">
        <v>17859</v>
      </c>
      <c r="B2600" s="20">
        <v>1</v>
      </c>
    </row>
    <row r="2601" spans="1:2" x14ac:dyDescent="0.25">
      <c r="A2601" s="22" t="s">
        <v>20424</v>
      </c>
      <c r="B2601" s="20">
        <v>1</v>
      </c>
    </row>
    <row r="2602" spans="1:2" x14ac:dyDescent="0.25">
      <c r="A2602" s="22" t="s">
        <v>1222</v>
      </c>
      <c r="B2602" s="20">
        <v>1</v>
      </c>
    </row>
    <row r="2603" spans="1:2" x14ac:dyDescent="0.25">
      <c r="A2603" s="22" t="s">
        <v>1269</v>
      </c>
      <c r="B2603" s="20">
        <v>1</v>
      </c>
    </row>
    <row r="2604" spans="1:2" x14ac:dyDescent="0.25">
      <c r="A2604" s="22" t="s">
        <v>18630</v>
      </c>
      <c r="B2604" s="20">
        <v>1</v>
      </c>
    </row>
    <row r="2605" spans="1:2" x14ac:dyDescent="0.25">
      <c r="A2605" s="22" t="s">
        <v>7565</v>
      </c>
      <c r="B2605" s="20">
        <v>1</v>
      </c>
    </row>
    <row r="2606" spans="1:2" x14ac:dyDescent="0.25">
      <c r="A2606" s="22" t="s">
        <v>13363</v>
      </c>
      <c r="B2606" s="20">
        <v>1</v>
      </c>
    </row>
    <row r="2607" spans="1:2" x14ac:dyDescent="0.25">
      <c r="A2607" s="22" t="s">
        <v>1658</v>
      </c>
      <c r="B2607" s="20">
        <v>1</v>
      </c>
    </row>
    <row r="2608" spans="1:2" x14ac:dyDescent="0.25">
      <c r="A2608" s="22" t="s">
        <v>2345</v>
      </c>
      <c r="B2608" s="20">
        <v>1</v>
      </c>
    </row>
    <row r="2609" spans="1:2" x14ac:dyDescent="0.25">
      <c r="A2609" s="22" t="s">
        <v>13743</v>
      </c>
      <c r="B2609" s="20">
        <v>1</v>
      </c>
    </row>
    <row r="2610" spans="1:2" x14ac:dyDescent="0.25">
      <c r="A2610" s="22" t="s">
        <v>8193</v>
      </c>
      <c r="B2610" s="20">
        <v>1</v>
      </c>
    </row>
    <row r="2611" spans="1:2" x14ac:dyDescent="0.25">
      <c r="A2611" s="22" t="s">
        <v>16609</v>
      </c>
      <c r="B2611" s="20">
        <v>1</v>
      </c>
    </row>
    <row r="2612" spans="1:2" x14ac:dyDescent="0.25">
      <c r="A2612" s="22" t="s">
        <v>18470</v>
      </c>
      <c r="B2612" s="20">
        <v>1</v>
      </c>
    </row>
    <row r="2613" spans="1:2" x14ac:dyDescent="0.25">
      <c r="A2613" s="22" t="s">
        <v>16602</v>
      </c>
      <c r="B2613" s="20">
        <v>1</v>
      </c>
    </row>
    <row r="2614" spans="1:2" x14ac:dyDescent="0.25">
      <c r="A2614" s="22" t="s">
        <v>21252</v>
      </c>
      <c r="B2614" s="20">
        <v>1</v>
      </c>
    </row>
    <row r="2615" spans="1:2" x14ac:dyDescent="0.25">
      <c r="A2615" s="22" t="s">
        <v>22754</v>
      </c>
      <c r="B2615" s="20">
        <v>1</v>
      </c>
    </row>
    <row r="2616" spans="1:2" x14ac:dyDescent="0.25">
      <c r="A2616" s="22" t="s">
        <v>6871</v>
      </c>
      <c r="B2616" s="20">
        <v>1</v>
      </c>
    </row>
    <row r="2617" spans="1:2" x14ac:dyDescent="0.25">
      <c r="A2617" s="22" t="s">
        <v>21710</v>
      </c>
      <c r="B2617" s="20">
        <v>1</v>
      </c>
    </row>
    <row r="2618" spans="1:2" x14ac:dyDescent="0.25">
      <c r="A2618" s="22" t="s">
        <v>18787</v>
      </c>
      <c r="B2618" s="20">
        <v>1</v>
      </c>
    </row>
    <row r="2619" spans="1:2" x14ac:dyDescent="0.25">
      <c r="A2619" s="22" t="s">
        <v>16458</v>
      </c>
      <c r="B2619" s="20">
        <v>1</v>
      </c>
    </row>
    <row r="2620" spans="1:2" x14ac:dyDescent="0.25">
      <c r="A2620" s="22" t="s">
        <v>4709</v>
      </c>
      <c r="B2620" s="20">
        <v>1</v>
      </c>
    </row>
    <row r="2621" spans="1:2" x14ac:dyDescent="0.25">
      <c r="A2621" s="22" t="s">
        <v>4609</v>
      </c>
      <c r="B2621" s="20">
        <v>1</v>
      </c>
    </row>
    <row r="2622" spans="1:2" x14ac:dyDescent="0.25">
      <c r="A2622" s="22" t="s">
        <v>15926</v>
      </c>
      <c r="B2622" s="20">
        <v>1</v>
      </c>
    </row>
    <row r="2623" spans="1:2" x14ac:dyDescent="0.25">
      <c r="A2623" s="22" t="s">
        <v>3658</v>
      </c>
      <c r="B2623" s="20">
        <v>1</v>
      </c>
    </row>
    <row r="2624" spans="1:2" x14ac:dyDescent="0.25">
      <c r="A2624" s="22" t="s">
        <v>3020</v>
      </c>
      <c r="B2624" s="20">
        <v>1</v>
      </c>
    </row>
    <row r="2625" spans="1:2" x14ac:dyDescent="0.25">
      <c r="A2625" s="22" t="s">
        <v>2253</v>
      </c>
      <c r="B2625" s="20">
        <v>1</v>
      </c>
    </row>
    <row r="2626" spans="1:2" x14ac:dyDescent="0.25">
      <c r="A2626" s="22" t="s">
        <v>12247</v>
      </c>
      <c r="B2626" s="20">
        <v>1</v>
      </c>
    </row>
    <row r="2627" spans="1:2" x14ac:dyDescent="0.25">
      <c r="A2627" s="22" t="s">
        <v>20560</v>
      </c>
      <c r="B2627" s="20">
        <v>1</v>
      </c>
    </row>
    <row r="2628" spans="1:2" x14ac:dyDescent="0.25">
      <c r="A2628" s="22" t="s">
        <v>7354</v>
      </c>
      <c r="B2628" s="20">
        <v>1</v>
      </c>
    </row>
    <row r="2629" spans="1:2" x14ac:dyDescent="0.25">
      <c r="A2629" s="22" t="s">
        <v>17165</v>
      </c>
      <c r="B2629" s="20">
        <v>1</v>
      </c>
    </row>
    <row r="2630" spans="1:2" x14ac:dyDescent="0.25">
      <c r="A2630" s="22" t="s">
        <v>11217</v>
      </c>
      <c r="B2630" s="20">
        <v>1</v>
      </c>
    </row>
    <row r="2631" spans="1:2" x14ac:dyDescent="0.25">
      <c r="A2631" s="22" t="s">
        <v>8768</v>
      </c>
      <c r="B2631" s="20">
        <v>1</v>
      </c>
    </row>
    <row r="2632" spans="1:2" x14ac:dyDescent="0.25">
      <c r="A2632" s="22" t="s">
        <v>16014</v>
      </c>
      <c r="B2632" s="20">
        <v>1</v>
      </c>
    </row>
    <row r="2633" spans="1:2" x14ac:dyDescent="0.25">
      <c r="A2633" s="22" t="s">
        <v>20357</v>
      </c>
      <c r="B2633" s="20">
        <v>1</v>
      </c>
    </row>
    <row r="2634" spans="1:2" x14ac:dyDescent="0.25">
      <c r="A2634" s="22" t="s">
        <v>11143</v>
      </c>
      <c r="B2634" s="20">
        <v>1</v>
      </c>
    </row>
    <row r="2635" spans="1:2" x14ac:dyDescent="0.25">
      <c r="A2635" s="22" t="s">
        <v>8589</v>
      </c>
      <c r="B2635" s="20">
        <v>1</v>
      </c>
    </row>
    <row r="2636" spans="1:2" x14ac:dyDescent="0.25">
      <c r="A2636" s="22" t="s">
        <v>18250</v>
      </c>
      <c r="B2636" s="20">
        <v>1</v>
      </c>
    </row>
    <row r="2637" spans="1:2" x14ac:dyDescent="0.25">
      <c r="A2637" s="22" t="s">
        <v>15695</v>
      </c>
      <c r="B2637" s="20">
        <v>1</v>
      </c>
    </row>
    <row r="2638" spans="1:2" x14ac:dyDescent="0.25">
      <c r="A2638" s="22" t="s">
        <v>5084</v>
      </c>
      <c r="B2638" s="20">
        <v>1</v>
      </c>
    </row>
    <row r="2639" spans="1:2" x14ac:dyDescent="0.25">
      <c r="A2639" s="22" t="s">
        <v>20365</v>
      </c>
      <c r="B2639" s="20">
        <v>1</v>
      </c>
    </row>
    <row r="2640" spans="1:2" x14ac:dyDescent="0.25">
      <c r="A2640" s="22" t="s">
        <v>3485</v>
      </c>
      <c r="B2640" s="20">
        <v>1</v>
      </c>
    </row>
    <row r="2641" spans="1:2" x14ac:dyDescent="0.25">
      <c r="A2641" s="22" t="s">
        <v>15839</v>
      </c>
      <c r="B2641" s="20">
        <v>1</v>
      </c>
    </row>
    <row r="2642" spans="1:2" x14ac:dyDescent="0.25">
      <c r="A2642" s="22" t="s">
        <v>20777</v>
      </c>
      <c r="B2642" s="20">
        <v>1</v>
      </c>
    </row>
    <row r="2643" spans="1:2" x14ac:dyDescent="0.25">
      <c r="A2643" s="22" t="s">
        <v>12162</v>
      </c>
      <c r="B2643" s="20">
        <v>1</v>
      </c>
    </row>
    <row r="2644" spans="1:2" x14ac:dyDescent="0.25">
      <c r="A2644" s="22" t="s">
        <v>20326</v>
      </c>
      <c r="B2644" s="20">
        <v>1</v>
      </c>
    </row>
    <row r="2645" spans="1:2" x14ac:dyDescent="0.25">
      <c r="A2645" s="22" t="s">
        <v>12671</v>
      </c>
      <c r="B2645" s="20">
        <v>1</v>
      </c>
    </row>
    <row r="2646" spans="1:2" x14ac:dyDescent="0.25">
      <c r="A2646" s="22" t="s">
        <v>12005</v>
      </c>
      <c r="B2646" s="20">
        <v>1</v>
      </c>
    </row>
    <row r="2647" spans="1:2" x14ac:dyDescent="0.25">
      <c r="A2647" s="22" t="s">
        <v>21273</v>
      </c>
      <c r="B2647" s="20">
        <v>1</v>
      </c>
    </row>
    <row r="2648" spans="1:2" x14ac:dyDescent="0.25">
      <c r="A2648" s="22" t="s">
        <v>15749</v>
      </c>
      <c r="B2648" s="20">
        <v>1</v>
      </c>
    </row>
    <row r="2649" spans="1:2" x14ac:dyDescent="0.25">
      <c r="A2649" s="22" t="s">
        <v>9502</v>
      </c>
      <c r="B2649" s="20">
        <v>1</v>
      </c>
    </row>
    <row r="2650" spans="1:2" x14ac:dyDescent="0.25">
      <c r="A2650" s="22" t="s">
        <v>21289</v>
      </c>
      <c r="B2650" s="20">
        <v>1</v>
      </c>
    </row>
    <row r="2651" spans="1:2" x14ac:dyDescent="0.25">
      <c r="A2651" s="22" t="s">
        <v>1457</v>
      </c>
      <c r="B2651" s="20">
        <v>1</v>
      </c>
    </row>
    <row r="2652" spans="1:2" x14ac:dyDescent="0.25">
      <c r="A2652" s="22" t="s">
        <v>13918</v>
      </c>
      <c r="B2652" s="20">
        <v>1</v>
      </c>
    </row>
    <row r="2653" spans="1:2" x14ac:dyDescent="0.25">
      <c r="A2653" s="22" t="s">
        <v>13512</v>
      </c>
      <c r="B2653" s="20">
        <v>1</v>
      </c>
    </row>
    <row r="2654" spans="1:2" x14ac:dyDescent="0.25">
      <c r="A2654" s="22" t="s">
        <v>7306</v>
      </c>
      <c r="B2654" s="20">
        <v>1</v>
      </c>
    </row>
    <row r="2655" spans="1:2" x14ac:dyDescent="0.25">
      <c r="A2655" s="22" t="s">
        <v>20690</v>
      </c>
      <c r="B2655" s="20">
        <v>1</v>
      </c>
    </row>
    <row r="2656" spans="1:2" x14ac:dyDescent="0.25">
      <c r="A2656" s="22" t="s">
        <v>19429</v>
      </c>
      <c r="B2656" s="20">
        <v>1</v>
      </c>
    </row>
    <row r="2657" spans="1:2" x14ac:dyDescent="0.25">
      <c r="A2657" s="22" t="s">
        <v>6064</v>
      </c>
      <c r="B2657" s="20">
        <v>1</v>
      </c>
    </row>
    <row r="2658" spans="1:2" x14ac:dyDescent="0.25">
      <c r="A2658" s="22" t="s">
        <v>10987</v>
      </c>
      <c r="B2658" s="20">
        <v>1</v>
      </c>
    </row>
    <row r="2659" spans="1:2" x14ac:dyDescent="0.25">
      <c r="A2659" s="22" t="s">
        <v>18511</v>
      </c>
      <c r="B2659" s="20">
        <v>1</v>
      </c>
    </row>
    <row r="2660" spans="1:2" x14ac:dyDescent="0.25">
      <c r="A2660" s="22" t="s">
        <v>13597</v>
      </c>
      <c r="B2660" s="20">
        <v>1</v>
      </c>
    </row>
    <row r="2661" spans="1:2" x14ac:dyDescent="0.25">
      <c r="A2661" s="22" t="s">
        <v>7532</v>
      </c>
      <c r="B2661" s="20">
        <v>1</v>
      </c>
    </row>
    <row r="2662" spans="1:2" x14ac:dyDescent="0.25">
      <c r="A2662" s="22" t="s">
        <v>9555</v>
      </c>
      <c r="B2662" s="20">
        <v>1</v>
      </c>
    </row>
    <row r="2663" spans="1:2" x14ac:dyDescent="0.25">
      <c r="A2663" s="22" t="s">
        <v>17750</v>
      </c>
      <c r="B2663" s="20">
        <v>1</v>
      </c>
    </row>
    <row r="2664" spans="1:2" x14ac:dyDescent="0.25">
      <c r="A2664" s="22" t="s">
        <v>20617</v>
      </c>
      <c r="B2664" s="20">
        <v>1</v>
      </c>
    </row>
    <row r="2665" spans="1:2" x14ac:dyDescent="0.25">
      <c r="A2665" s="22" t="s">
        <v>761</v>
      </c>
      <c r="B2665" s="20">
        <v>1</v>
      </c>
    </row>
    <row r="2666" spans="1:2" x14ac:dyDescent="0.25">
      <c r="A2666" s="22" t="s">
        <v>21557</v>
      </c>
      <c r="B2666" s="20">
        <v>1</v>
      </c>
    </row>
    <row r="2667" spans="1:2" x14ac:dyDescent="0.25">
      <c r="A2667" s="22" t="s">
        <v>11588</v>
      </c>
      <c r="B2667" s="20">
        <v>1</v>
      </c>
    </row>
    <row r="2668" spans="1:2" x14ac:dyDescent="0.25">
      <c r="A2668" s="22" t="s">
        <v>8848</v>
      </c>
      <c r="B2668" s="20">
        <v>1</v>
      </c>
    </row>
    <row r="2669" spans="1:2" x14ac:dyDescent="0.25">
      <c r="A2669" s="22" t="s">
        <v>21563</v>
      </c>
      <c r="B2669" s="20">
        <v>1</v>
      </c>
    </row>
    <row r="2670" spans="1:2" x14ac:dyDescent="0.25">
      <c r="A2670" s="22" t="s">
        <v>10511</v>
      </c>
      <c r="B2670" s="20">
        <v>1</v>
      </c>
    </row>
    <row r="2671" spans="1:2" x14ac:dyDescent="0.25">
      <c r="A2671" s="22" t="s">
        <v>21942</v>
      </c>
      <c r="B2671" s="20">
        <v>1</v>
      </c>
    </row>
    <row r="2672" spans="1:2" x14ac:dyDescent="0.25">
      <c r="A2672" s="22" t="s">
        <v>6004</v>
      </c>
      <c r="B2672" s="20">
        <v>1</v>
      </c>
    </row>
    <row r="2673" spans="1:2" x14ac:dyDescent="0.25">
      <c r="A2673" s="22" t="s">
        <v>14513</v>
      </c>
      <c r="B2673" s="20">
        <v>1</v>
      </c>
    </row>
    <row r="2674" spans="1:2" x14ac:dyDescent="0.25">
      <c r="A2674" s="22" t="s">
        <v>21537</v>
      </c>
      <c r="B2674" s="20">
        <v>1</v>
      </c>
    </row>
    <row r="2675" spans="1:2" x14ac:dyDescent="0.25">
      <c r="A2675" s="22" t="s">
        <v>10982</v>
      </c>
      <c r="B2675" s="20">
        <v>1</v>
      </c>
    </row>
    <row r="2676" spans="1:2" x14ac:dyDescent="0.25">
      <c r="A2676" s="22" t="s">
        <v>14582</v>
      </c>
      <c r="B2676" s="20">
        <v>1</v>
      </c>
    </row>
    <row r="2677" spans="1:2" x14ac:dyDescent="0.25">
      <c r="A2677" s="22" t="s">
        <v>22209</v>
      </c>
      <c r="B2677" s="20">
        <v>1</v>
      </c>
    </row>
    <row r="2678" spans="1:2" x14ac:dyDescent="0.25">
      <c r="A2678" s="22" t="s">
        <v>1951</v>
      </c>
      <c r="B2678" s="20">
        <v>1</v>
      </c>
    </row>
    <row r="2679" spans="1:2" x14ac:dyDescent="0.25">
      <c r="A2679" s="22" t="s">
        <v>3811</v>
      </c>
      <c r="B2679" s="20">
        <v>1</v>
      </c>
    </row>
    <row r="2680" spans="1:2" x14ac:dyDescent="0.25">
      <c r="A2680" s="22" t="s">
        <v>3818</v>
      </c>
      <c r="B2680" s="20">
        <v>1</v>
      </c>
    </row>
    <row r="2681" spans="1:2" x14ac:dyDescent="0.25">
      <c r="A2681" s="22" t="s">
        <v>5405</v>
      </c>
      <c r="B2681" s="20">
        <v>1</v>
      </c>
    </row>
    <row r="2682" spans="1:2" x14ac:dyDescent="0.25">
      <c r="A2682" s="22" t="s">
        <v>15019</v>
      </c>
      <c r="B2682" s="20">
        <v>1</v>
      </c>
    </row>
    <row r="2683" spans="1:2" x14ac:dyDescent="0.25">
      <c r="A2683" s="22" t="s">
        <v>17519</v>
      </c>
      <c r="B2683" s="20">
        <v>1</v>
      </c>
    </row>
    <row r="2684" spans="1:2" x14ac:dyDescent="0.25">
      <c r="A2684" s="22" t="s">
        <v>15039</v>
      </c>
      <c r="B2684" s="20">
        <v>1</v>
      </c>
    </row>
    <row r="2685" spans="1:2" x14ac:dyDescent="0.25">
      <c r="A2685" s="22" t="s">
        <v>8943</v>
      </c>
      <c r="B2685" s="20">
        <v>1</v>
      </c>
    </row>
    <row r="2686" spans="1:2" x14ac:dyDescent="0.25">
      <c r="A2686" s="22" t="s">
        <v>4463</v>
      </c>
      <c r="B2686" s="20">
        <v>1</v>
      </c>
    </row>
    <row r="2687" spans="1:2" x14ac:dyDescent="0.25">
      <c r="A2687" s="22" t="s">
        <v>21002</v>
      </c>
      <c r="B2687" s="20">
        <v>1</v>
      </c>
    </row>
    <row r="2688" spans="1:2" x14ac:dyDescent="0.25">
      <c r="A2688" s="22" t="s">
        <v>17910</v>
      </c>
      <c r="B2688" s="20">
        <v>1</v>
      </c>
    </row>
    <row r="2689" spans="1:2" x14ac:dyDescent="0.25">
      <c r="A2689" s="22" t="s">
        <v>8317</v>
      </c>
      <c r="B2689" s="20">
        <v>1</v>
      </c>
    </row>
    <row r="2690" spans="1:2" x14ac:dyDescent="0.25">
      <c r="A2690" s="22" t="s">
        <v>17543</v>
      </c>
      <c r="B2690" s="20">
        <v>1</v>
      </c>
    </row>
    <row r="2691" spans="1:2" x14ac:dyDescent="0.25">
      <c r="A2691" s="22" t="s">
        <v>16549</v>
      </c>
      <c r="B2691" s="20">
        <v>1</v>
      </c>
    </row>
    <row r="2692" spans="1:2" x14ac:dyDescent="0.25">
      <c r="A2692" s="22" t="s">
        <v>12865</v>
      </c>
      <c r="B2692" s="20">
        <v>1</v>
      </c>
    </row>
    <row r="2693" spans="1:2" x14ac:dyDescent="0.25">
      <c r="A2693" s="22" t="s">
        <v>18833</v>
      </c>
      <c r="B2693" s="20">
        <v>1</v>
      </c>
    </row>
    <row r="2694" spans="1:2" x14ac:dyDescent="0.25">
      <c r="A2694" s="22" t="s">
        <v>9918</v>
      </c>
      <c r="B2694" s="20">
        <v>1</v>
      </c>
    </row>
    <row r="2695" spans="1:2" x14ac:dyDescent="0.25">
      <c r="A2695" s="22" t="s">
        <v>3467</v>
      </c>
      <c r="B2695" s="20">
        <v>1</v>
      </c>
    </row>
    <row r="2696" spans="1:2" x14ac:dyDescent="0.25">
      <c r="A2696" s="22" t="s">
        <v>18105</v>
      </c>
      <c r="B2696" s="20">
        <v>1</v>
      </c>
    </row>
    <row r="2697" spans="1:2" x14ac:dyDescent="0.25">
      <c r="A2697" s="22" t="s">
        <v>9623</v>
      </c>
      <c r="B2697" s="20">
        <v>1</v>
      </c>
    </row>
    <row r="2698" spans="1:2" x14ac:dyDescent="0.25">
      <c r="A2698" s="22" t="s">
        <v>11166</v>
      </c>
      <c r="B2698" s="20">
        <v>1</v>
      </c>
    </row>
    <row r="2699" spans="1:2" x14ac:dyDescent="0.25">
      <c r="A2699" s="22" t="s">
        <v>18067</v>
      </c>
      <c r="B2699" s="20">
        <v>1</v>
      </c>
    </row>
    <row r="2700" spans="1:2" x14ac:dyDescent="0.25">
      <c r="A2700" s="22" t="s">
        <v>11833</v>
      </c>
      <c r="B2700" s="20">
        <v>1</v>
      </c>
    </row>
    <row r="2701" spans="1:2" x14ac:dyDescent="0.25">
      <c r="A2701" s="22" t="s">
        <v>3967</v>
      </c>
      <c r="B2701" s="20">
        <v>1</v>
      </c>
    </row>
    <row r="2702" spans="1:2" x14ac:dyDescent="0.25">
      <c r="A2702" s="22" t="s">
        <v>20233</v>
      </c>
      <c r="B2702" s="20">
        <v>1</v>
      </c>
    </row>
    <row r="2703" spans="1:2" x14ac:dyDescent="0.25">
      <c r="A2703" s="22" t="s">
        <v>6772</v>
      </c>
      <c r="B2703" s="20">
        <v>1</v>
      </c>
    </row>
    <row r="2704" spans="1:2" x14ac:dyDescent="0.25">
      <c r="A2704" s="22" t="s">
        <v>7483</v>
      </c>
      <c r="B2704" s="20">
        <v>1</v>
      </c>
    </row>
    <row r="2705" spans="1:2" x14ac:dyDescent="0.25">
      <c r="A2705" s="22" t="s">
        <v>5250</v>
      </c>
      <c r="B2705" s="20">
        <v>1</v>
      </c>
    </row>
    <row r="2706" spans="1:2" x14ac:dyDescent="0.25">
      <c r="A2706" s="22" t="s">
        <v>13814</v>
      </c>
      <c r="B2706" s="20">
        <v>1</v>
      </c>
    </row>
    <row r="2707" spans="1:2" x14ac:dyDescent="0.25">
      <c r="A2707" s="22" t="s">
        <v>2005</v>
      </c>
      <c r="B2707" s="20">
        <v>1</v>
      </c>
    </row>
    <row r="2708" spans="1:2" x14ac:dyDescent="0.25">
      <c r="A2708" s="22" t="s">
        <v>17203</v>
      </c>
      <c r="B2708" s="20">
        <v>1</v>
      </c>
    </row>
    <row r="2709" spans="1:2" x14ac:dyDescent="0.25">
      <c r="A2709" s="22" t="s">
        <v>1640</v>
      </c>
      <c r="B2709" s="20">
        <v>1</v>
      </c>
    </row>
    <row r="2710" spans="1:2" x14ac:dyDescent="0.25">
      <c r="A2710" s="22" t="s">
        <v>952</v>
      </c>
      <c r="B2710" s="20">
        <v>1</v>
      </c>
    </row>
    <row r="2711" spans="1:2" x14ac:dyDescent="0.25">
      <c r="A2711" s="22" t="s">
        <v>13361</v>
      </c>
      <c r="B2711" s="20">
        <v>1</v>
      </c>
    </row>
    <row r="2712" spans="1:2" x14ac:dyDescent="0.25">
      <c r="A2712" s="22" t="s">
        <v>8227</v>
      </c>
      <c r="B2712" s="20">
        <v>1</v>
      </c>
    </row>
    <row r="2713" spans="1:2" x14ac:dyDescent="0.25">
      <c r="A2713" s="22" t="s">
        <v>15058</v>
      </c>
      <c r="B2713" s="20">
        <v>1</v>
      </c>
    </row>
    <row r="2714" spans="1:2" x14ac:dyDescent="0.25">
      <c r="A2714" s="22" t="s">
        <v>18364</v>
      </c>
      <c r="B2714" s="20">
        <v>1</v>
      </c>
    </row>
    <row r="2715" spans="1:2" x14ac:dyDescent="0.25">
      <c r="A2715" s="22" t="s">
        <v>5207</v>
      </c>
      <c r="B2715" s="20">
        <v>1</v>
      </c>
    </row>
    <row r="2716" spans="1:2" x14ac:dyDescent="0.25">
      <c r="A2716" s="22" t="s">
        <v>10126</v>
      </c>
      <c r="B2716" s="20">
        <v>1</v>
      </c>
    </row>
    <row r="2717" spans="1:2" x14ac:dyDescent="0.25">
      <c r="A2717" s="22" t="s">
        <v>2009</v>
      </c>
      <c r="B2717" s="20">
        <v>1</v>
      </c>
    </row>
    <row r="2718" spans="1:2" x14ac:dyDescent="0.25">
      <c r="A2718" s="22" t="s">
        <v>8746</v>
      </c>
      <c r="B2718" s="20">
        <v>1</v>
      </c>
    </row>
    <row r="2719" spans="1:2" x14ac:dyDescent="0.25">
      <c r="A2719" s="22" t="s">
        <v>9075</v>
      </c>
      <c r="B2719" s="20">
        <v>1</v>
      </c>
    </row>
    <row r="2720" spans="1:2" x14ac:dyDescent="0.25">
      <c r="A2720" s="22" t="s">
        <v>4324</v>
      </c>
      <c r="B2720" s="20">
        <v>1</v>
      </c>
    </row>
    <row r="2721" spans="1:2" x14ac:dyDescent="0.25">
      <c r="A2721" s="22" t="s">
        <v>21246</v>
      </c>
      <c r="B2721" s="20">
        <v>1</v>
      </c>
    </row>
    <row r="2722" spans="1:2" x14ac:dyDescent="0.25">
      <c r="A2722" s="22" t="s">
        <v>10598</v>
      </c>
      <c r="B2722" s="20">
        <v>1</v>
      </c>
    </row>
    <row r="2723" spans="1:2" x14ac:dyDescent="0.25">
      <c r="A2723" s="22" t="s">
        <v>16395</v>
      </c>
      <c r="B2723" s="20">
        <v>1</v>
      </c>
    </row>
    <row r="2724" spans="1:2" x14ac:dyDescent="0.25">
      <c r="A2724" s="22" t="s">
        <v>13193</v>
      </c>
      <c r="B2724" s="20">
        <v>1</v>
      </c>
    </row>
    <row r="2725" spans="1:2" x14ac:dyDescent="0.25">
      <c r="A2725" s="22" t="s">
        <v>18333</v>
      </c>
      <c r="B2725" s="20">
        <v>1</v>
      </c>
    </row>
    <row r="2726" spans="1:2" x14ac:dyDescent="0.25">
      <c r="A2726" s="22" t="s">
        <v>14433</v>
      </c>
      <c r="B2726" s="20">
        <v>1</v>
      </c>
    </row>
    <row r="2727" spans="1:2" x14ac:dyDescent="0.25">
      <c r="A2727" s="22" t="s">
        <v>12044</v>
      </c>
      <c r="B2727" s="20">
        <v>1</v>
      </c>
    </row>
    <row r="2728" spans="1:2" x14ac:dyDescent="0.25">
      <c r="A2728" s="22" t="s">
        <v>15765</v>
      </c>
      <c r="B2728" s="20">
        <v>1</v>
      </c>
    </row>
    <row r="2729" spans="1:2" x14ac:dyDescent="0.25">
      <c r="A2729" s="22" t="s">
        <v>7812</v>
      </c>
      <c r="B2729" s="20">
        <v>1</v>
      </c>
    </row>
    <row r="2730" spans="1:2" x14ac:dyDescent="0.25">
      <c r="A2730" s="22" t="s">
        <v>13314</v>
      </c>
      <c r="B2730" s="20">
        <v>1</v>
      </c>
    </row>
    <row r="2731" spans="1:2" x14ac:dyDescent="0.25">
      <c r="A2731" s="22" t="s">
        <v>22674</v>
      </c>
      <c r="B2731" s="20">
        <v>1</v>
      </c>
    </row>
    <row r="2732" spans="1:2" x14ac:dyDescent="0.25">
      <c r="A2732" s="22" t="s">
        <v>21880</v>
      </c>
      <c r="B2732" s="20">
        <v>1</v>
      </c>
    </row>
    <row r="2733" spans="1:2" x14ac:dyDescent="0.25">
      <c r="A2733" s="22" t="s">
        <v>2478</v>
      </c>
      <c r="B2733" s="20">
        <v>1</v>
      </c>
    </row>
    <row r="2734" spans="1:2" x14ac:dyDescent="0.25">
      <c r="A2734" s="22" t="s">
        <v>17621</v>
      </c>
      <c r="B2734" s="20">
        <v>1</v>
      </c>
    </row>
    <row r="2735" spans="1:2" x14ac:dyDescent="0.25">
      <c r="A2735" s="22" t="s">
        <v>2459</v>
      </c>
      <c r="B2735" s="20">
        <v>1</v>
      </c>
    </row>
    <row r="2736" spans="1:2" x14ac:dyDescent="0.25">
      <c r="A2736" s="22" t="s">
        <v>4763</v>
      </c>
      <c r="B2736" s="20">
        <v>1</v>
      </c>
    </row>
    <row r="2737" spans="1:2" x14ac:dyDescent="0.25">
      <c r="A2737" s="22" t="s">
        <v>21595</v>
      </c>
      <c r="B2737" s="20">
        <v>1</v>
      </c>
    </row>
    <row r="2738" spans="1:2" x14ac:dyDescent="0.25">
      <c r="A2738" s="22" t="s">
        <v>4065</v>
      </c>
      <c r="B2738" s="20">
        <v>1</v>
      </c>
    </row>
    <row r="2739" spans="1:2" x14ac:dyDescent="0.25">
      <c r="A2739" s="22" t="s">
        <v>12357</v>
      </c>
      <c r="B2739" s="20">
        <v>1</v>
      </c>
    </row>
    <row r="2740" spans="1:2" x14ac:dyDescent="0.25">
      <c r="A2740" s="22" t="s">
        <v>16417</v>
      </c>
      <c r="B2740" s="20">
        <v>1</v>
      </c>
    </row>
    <row r="2741" spans="1:2" x14ac:dyDescent="0.25">
      <c r="A2741" s="22" t="s">
        <v>21163</v>
      </c>
      <c r="B2741" s="20">
        <v>1</v>
      </c>
    </row>
    <row r="2742" spans="1:2" x14ac:dyDescent="0.25">
      <c r="A2742" s="22" t="s">
        <v>4029</v>
      </c>
      <c r="B2742" s="20">
        <v>1</v>
      </c>
    </row>
    <row r="2743" spans="1:2" x14ac:dyDescent="0.25">
      <c r="A2743" s="22" t="s">
        <v>18284</v>
      </c>
      <c r="B2743" s="20">
        <v>1</v>
      </c>
    </row>
    <row r="2744" spans="1:2" x14ac:dyDescent="0.25">
      <c r="A2744" s="22" t="s">
        <v>21200</v>
      </c>
      <c r="B2744" s="20">
        <v>1</v>
      </c>
    </row>
    <row r="2745" spans="1:2" x14ac:dyDescent="0.25">
      <c r="A2745" s="22" t="s">
        <v>20294</v>
      </c>
      <c r="B2745" s="20">
        <v>1</v>
      </c>
    </row>
    <row r="2746" spans="1:2" x14ac:dyDescent="0.25">
      <c r="A2746" s="22" t="s">
        <v>7331</v>
      </c>
      <c r="B2746" s="20">
        <v>1</v>
      </c>
    </row>
    <row r="2747" spans="1:2" x14ac:dyDescent="0.25">
      <c r="A2747" s="22" t="s">
        <v>3737</v>
      </c>
      <c r="B2747" s="20">
        <v>1</v>
      </c>
    </row>
    <row r="2748" spans="1:2" x14ac:dyDescent="0.25">
      <c r="A2748" s="22" t="s">
        <v>8471</v>
      </c>
      <c r="B2748" s="20">
        <v>1</v>
      </c>
    </row>
    <row r="2749" spans="1:2" x14ac:dyDescent="0.25">
      <c r="A2749" s="22" t="s">
        <v>21240</v>
      </c>
      <c r="B2749" s="20">
        <v>1</v>
      </c>
    </row>
    <row r="2750" spans="1:2" x14ac:dyDescent="0.25">
      <c r="A2750" s="22" t="s">
        <v>15099</v>
      </c>
      <c r="B2750" s="20">
        <v>1</v>
      </c>
    </row>
    <row r="2751" spans="1:2" x14ac:dyDescent="0.25">
      <c r="A2751" s="22" t="s">
        <v>9027</v>
      </c>
      <c r="B2751" s="20">
        <v>1</v>
      </c>
    </row>
    <row r="2752" spans="1:2" x14ac:dyDescent="0.25">
      <c r="A2752" s="22" t="s">
        <v>17895</v>
      </c>
      <c r="B2752" s="20">
        <v>1</v>
      </c>
    </row>
    <row r="2753" spans="1:2" x14ac:dyDescent="0.25">
      <c r="A2753" s="22" t="s">
        <v>7716</v>
      </c>
      <c r="B2753" s="20">
        <v>1</v>
      </c>
    </row>
    <row r="2754" spans="1:2" x14ac:dyDescent="0.25">
      <c r="A2754" s="22" t="s">
        <v>8187</v>
      </c>
      <c r="B2754" s="20">
        <v>1</v>
      </c>
    </row>
    <row r="2755" spans="1:2" x14ac:dyDescent="0.25">
      <c r="A2755" s="22" t="s">
        <v>14529</v>
      </c>
      <c r="B2755" s="20">
        <v>1</v>
      </c>
    </row>
    <row r="2756" spans="1:2" x14ac:dyDescent="0.25">
      <c r="A2756" s="22" t="s">
        <v>16071</v>
      </c>
      <c r="B2756" s="20">
        <v>1</v>
      </c>
    </row>
    <row r="2757" spans="1:2" x14ac:dyDescent="0.25">
      <c r="A2757" s="22" t="s">
        <v>16030</v>
      </c>
      <c r="B2757" s="20">
        <v>1</v>
      </c>
    </row>
    <row r="2758" spans="1:2" x14ac:dyDescent="0.25">
      <c r="A2758" s="22" t="s">
        <v>10295</v>
      </c>
      <c r="B2758" s="20">
        <v>1</v>
      </c>
    </row>
    <row r="2759" spans="1:2" x14ac:dyDescent="0.25">
      <c r="A2759" s="22" t="s">
        <v>8505</v>
      </c>
      <c r="B2759" s="20">
        <v>1</v>
      </c>
    </row>
    <row r="2760" spans="1:2" x14ac:dyDescent="0.25">
      <c r="A2760" s="22" t="s">
        <v>18946</v>
      </c>
      <c r="B2760" s="20">
        <v>1</v>
      </c>
    </row>
    <row r="2761" spans="1:2" x14ac:dyDescent="0.25">
      <c r="A2761" s="22" t="s">
        <v>19935</v>
      </c>
      <c r="B2761" s="20">
        <v>1</v>
      </c>
    </row>
    <row r="2762" spans="1:2" x14ac:dyDescent="0.25">
      <c r="A2762" s="22" t="s">
        <v>8269</v>
      </c>
      <c r="B2762" s="20">
        <v>1</v>
      </c>
    </row>
    <row r="2763" spans="1:2" x14ac:dyDescent="0.25">
      <c r="A2763" s="22" t="s">
        <v>3759</v>
      </c>
      <c r="B2763" s="20">
        <v>1</v>
      </c>
    </row>
    <row r="2764" spans="1:2" x14ac:dyDescent="0.25">
      <c r="A2764" s="22" t="s">
        <v>2120</v>
      </c>
      <c r="B2764" s="20">
        <v>1</v>
      </c>
    </row>
    <row r="2765" spans="1:2" x14ac:dyDescent="0.25">
      <c r="A2765" s="22" t="s">
        <v>14058</v>
      </c>
      <c r="B2765" s="20">
        <v>1</v>
      </c>
    </row>
    <row r="2766" spans="1:2" x14ac:dyDescent="0.25">
      <c r="A2766" s="22" t="s">
        <v>14881</v>
      </c>
      <c r="B2766" s="20">
        <v>1</v>
      </c>
    </row>
    <row r="2767" spans="1:2" x14ac:dyDescent="0.25">
      <c r="A2767" s="22" t="s">
        <v>17351</v>
      </c>
      <c r="B2767" s="20">
        <v>1</v>
      </c>
    </row>
    <row r="2768" spans="1:2" x14ac:dyDescent="0.25">
      <c r="A2768" s="22" t="s">
        <v>1672</v>
      </c>
      <c r="B2768" s="20">
        <v>1</v>
      </c>
    </row>
    <row r="2769" spans="1:2" x14ac:dyDescent="0.25">
      <c r="A2769" s="22" t="s">
        <v>19608</v>
      </c>
      <c r="B2769" s="20">
        <v>1</v>
      </c>
    </row>
    <row r="2770" spans="1:2" x14ac:dyDescent="0.25">
      <c r="A2770" s="22" t="s">
        <v>13318</v>
      </c>
      <c r="B2770" s="20">
        <v>1</v>
      </c>
    </row>
    <row r="2771" spans="1:2" x14ac:dyDescent="0.25">
      <c r="A2771" s="22" t="s">
        <v>5868</v>
      </c>
      <c r="B2771" s="20">
        <v>1</v>
      </c>
    </row>
    <row r="2772" spans="1:2" x14ac:dyDescent="0.25">
      <c r="A2772" s="22" t="s">
        <v>13500</v>
      </c>
      <c r="B2772" s="20">
        <v>1</v>
      </c>
    </row>
    <row r="2773" spans="1:2" x14ac:dyDescent="0.25">
      <c r="A2773" s="22" t="s">
        <v>11351</v>
      </c>
      <c r="B2773" s="20">
        <v>1</v>
      </c>
    </row>
    <row r="2774" spans="1:2" x14ac:dyDescent="0.25">
      <c r="A2774" s="22" t="s">
        <v>15245</v>
      </c>
      <c r="B2774" s="20">
        <v>1</v>
      </c>
    </row>
    <row r="2775" spans="1:2" x14ac:dyDescent="0.25">
      <c r="A2775" s="22" t="s">
        <v>6047</v>
      </c>
      <c r="B2775" s="20">
        <v>1</v>
      </c>
    </row>
    <row r="2776" spans="1:2" x14ac:dyDescent="0.25">
      <c r="A2776" s="22" t="s">
        <v>21076</v>
      </c>
      <c r="B2776" s="20">
        <v>1</v>
      </c>
    </row>
    <row r="2777" spans="1:2" x14ac:dyDescent="0.25">
      <c r="A2777" s="22" t="s">
        <v>5094</v>
      </c>
      <c r="B2777" s="20">
        <v>1</v>
      </c>
    </row>
    <row r="2778" spans="1:2" x14ac:dyDescent="0.25">
      <c r="A2778" s="22" t="s">
        <v>13932</v>
      </c>
      <c r="B2778" s="20">
        <v>1</v>
      </c>
    </row>
    <row r="2779" spans="1:2" x14ac:dyDescent="0.25">
      <c r="A2779" s="22" t="s">
        <v>14341</v>
      </c>
      <c r="B2779" s="20">
        <v>1</v>
      </c>
    </row>
    <row r="2780" spans="1:2" x14ac:dyDescent="0.25">
      <c r="A2780" s="22" t="s">
        <v>5797</v>
      </c>
      <c r="B2780" s="20">
        <v>1</v>
      </c>
    </row>
    <row r="2781" spans="1:2" x14ac:dyDescent="0.25">
      <c r="A2781" s="22" t="s">
        <v>7298</v>
      </c>
      <c r="B2781" s="20">
        <v>1</v>
      </c>
    </row>
    <row r="2782" spans="1:2" x14ac:dyDescent="0.25">
      <c r="A2782" s="22" t="s">
        <v>22776</v>
      </c>
      <c r="B2782" s="20">
        <v>1</v>
      </c>
    </row>
    <row r="2783" spans="1:2" x14ac:dyDescent="0.25">
      <c r="A2783" s="22" t="s">
        <v>17398</v>
      </c>
      <c r="B2783" s="20">
        <v>1</v>
      </c>
    </row>
    <row r="2784" spans="1:2" x14ac:dyDescent="0.25">
      <c r="A2784" s="22" t="s">
        <v>14701</v>
      </c>
      <c r="B2784" s="20">
        <v>1</v>
      </c>
    </row>
    <row r="2785" spans="1:2" x14ac:dyDescent="0.25">
      <c r="A2785" s="22" t="s">
        <v>20479</v>
      </c>
      <c r="B2785" s="20">
        <v>1</v>
      </c>
    </row>
    <row r="2786" spans="1:2" x14ac:dyDescent="0.25">
      <c r="A2786" s="22" t="s">
        <v>19604</v>
      </c>
      <c r="B2786" s="20">
        <v>1</v>
      </c>
    </row>
    <row r="2787" spans="1:2" x14ac:dyDescent="0.25">
      <c r="A2787" s="22" t="s">
        <v>19162</v>
      </c>
      <c r="B2787" s="20">
        <v>1</v>
      </c>
    </row>
    <row r="2788" spans="1:2" x14ac:dyDescent="0.25">
      <c r="A2788" s="22" t="s">
        <v>19470</v>
      </c>
      <c r="B2788" s="20">
        <v>1</v>
      </c>
    </row>
    <row r="2789" spans="1:2" x14ac:dyDescent="0.25">
      <c r="A2789" s="22" t="s">
        <v>4003</v>
      </c>
      <c r="B2789" s="20">
        <v>1</v>
      </c>
    </row>
    <row r="2790" spans="1:2" x14ac:dyDescent="0.25">
      <c r="A2790" s="22" t="s">
        <v>10286</v>
      </c>
      <c r="B2790" s="20">
        <v>1</v>
      </c>
    </row>
    <row r="2791" spans="1:2" x14ac:dyDescent="0.25">
      <c r="A2791" s="22" t="s">
        <v>6514</v>
      </c>
      <c r="B2791" s="20">
        <v>1</v>
      </c>
    </row>
    <row r="2792" spans="1:2" x14ac:dyDescent="0.25">
      <c r="A2792" s="22" t="s">
        <v>21766</v>
      </c>
      <c r="B2792" s="20">
        <v>1</v>
      </c>
    </row>
    <row r="2793" spans="1:2" x14ac:dyDescent="0.25">
      <c r="A2793" s="22" t="s">
        <v>4977</v>
      </c>
      <c r="B2793" s="20">
        <v>1</v>
      </c>
    </row>
    <row r="2794" spans="1:2" x14ac:dyDescent="0.25">
      <c r="A2794" s="22" t="s">
        <v>11835</v>
      </c>
      <c r="B2794" s="20">
        <v>1</v>
      </c>
    </row>
    <row r="2795" spans="1:2" x14ac:dyDescent="0.25">
      <c r="A2795" s="22" t="s">
        <v>22499</v>
      </c>
      <c r="B2795" s="20">
        <v>1</v>
      </c>
    </row>
    <row r="2796" spans="1:2" x14ac:dyDescent="0.25">
      <c r="A2796" s="22" t="s">
        <v>16047</v>
      </c>
      <c r="B2796" s="20">
        <v>1</v>
      </c>
    </row>
    <row r="2797" spans="1:2" x14ac:dyDescent="0.25">
      <c r="A2797" s="22" t="s">
        <v>6082</v>
      </c>
      <c r="B2797" s="20">
        <v>1</v>
      </c>
    </row>
    <row r="2798" spans="1:2" x14ac:dyDescent="0.25">
      <c r="A2798" s="22" t="s">
        <v>10521</v>
      </c>
      <c r="B2798" s="20">
        <v>1</v>
      </c>
    </row>
    <row r="2799" spans="1:2" x14ac:dyDescent="0.25">
      <c r="A2799" s="22" t="s">
        <v>15015</v>
      </c>
      <c r="B2799" s="20">
        <v>1</v>
      </c>
    </row>
    <row r="2800" spans="1:2" x14ac:dyDescent="0.25">
      <c r="A2800" s="22" t="s">
        <v>1307</v>
      </c>
      <c r="B2800" s="20">
        <v>1</v>
      </c>
    </row>
    <row r="2801" spans="1:2" x14ac:dyDescent="0.25">
      <c r="A2801" s="22" t="s">
        <v>21696</v>
      </c>
      <c r="B2801" s="20">
        <v>1</v>
      </c>
    </row>
    <row r="2802" spans="1:2" x14ac:dyDescent="0.25">
      <c r="A2802" s="22" t="s">
        <v>16426</v>
      </c>
      <c r="B2802" s="20">
        <v>1</v>
      </c>
    </row>
    <row r="2803" spans="1:2" x14ac:dyDescent="0.25">
      <c r="A2803" s="22" t="s">
        <v>15736</v>
      </c>
      <c r="B2803" s="20">
        <v>1</v>
      </c>
    </row>
    <row r="2804" spans="1:2" x14ac:dyDescent="0.25">
      <c r="A2804" s="22" t="s">
        <v>4442</v>
      </c>
      <c r="B2804" s="20">
        <v>1</v>
      </c>
    </row>
    <row r="2805" spans="1:2" x14ac:dyDescent="0.25">
      <c r="A2805" s="22" t="s">
        <v>19657</v>
      </c>
      <c r="B2805" s="20">
        <v>1</v>
      </c>
    </row>
    <row r="2806" spans="1:2" x14ac:dyDescent="0.25">
      <c r="A2806" s="22" t="s">
        <v>3567</v>
      </c>
      <c r="B2806" s="20">
        <v>1</v>
      </c>
    </row>
    <row r="2807" spans="1:2" x14ac:dyDescent="0.25">
      <c r="A2807" s="22" t="s">
        <v>4227</v>
      </c>
      <c r="B2807" s="20">
        <v>1</v>
      </c>
    </row>
    <row r="2808" spans="1:2" x14ac:dyDescent="0.25">
      <c r="A2808" s="22" t="s">
        <v>19532</v>
      </c>
      <c r="B2808" s="20">
        <v>1</v>
      </c>
    </row>
    <row r="2809" spans="1:2" x14ac:dyDescent="0.25">
      <c r="A2809" s="22" t="s">
        <v>12629</v>
      </c>
      <c r="B2809" s="20">
        <v>1</v>
      </c>
    </row>
    <row r="2810" spans="1:2" x14ac:dyDescent="0.25">
      <c r="A2810" s="22" t="s">
        <v>11942</v>
      </c>
      <c r="B2810" s="20">
        <v>1</v>
      </c>
    </row>
    <row r="2811" spans="1:2" x14ac:dyDescent="0.25">
      <c r="A2811" s="22" t="s">
        <v>11284</v>
      </c>
      <c r="B2811" s="20">
        <v>1</v>
      </c>
    </row>
    <row r="2812" spans="1:2" x14ac:dyDescent="0.25">
      <c r="A2812" s="22" t="s">
        <v>16078</v>
      </c>
      <c r="B2812" s="20">
        <v>1</v>
      </c>
    </row>
    <row r="2813" spans="1:2" x14ac:dyDescent="0.25">
      <c r="A2813" s="22" t="s">
        <v>1117</v>
      </c>
      <c r="B2813" s="20">
        <v>1</v>
      </c>
    </row>
    <row r="2814" spans="1:2" x14ac:dyDescent="0.25">
      <c r="A2814" s="22" t="s">
        <v>22038</v>
      </c>
      <c r="B2814" s="20">
        <v>1</v>
      </c>
    </row>
    <row r="2815" spans="1:2" x14ac:dyDescent="0.25">
      <c r="A2815" s="22" t="s">
        <v>3670</v>
      </c>
      <c r="B2815" s="20">
        <v>1</v>
      </c>
    </row>
    <row r="2816" spans="1:2" x14ac:dyDescent="0.25">
      <c r="A2816" s="22" t="s">
        <v>11128</v>
      </c>
      <c r="B2816" s="20">
        <v>1</v>
      </c>
    </row>
    <row r="2817" spans="1:2" x14ac:dyDescent="0.25">
      <c r="A2817" s="22" t="s">
        <v>6667</v>
      </c>
      <c r="B2817" s="20">
        <v>1</v>
      </c>
    </row>
    <row r="2818" spans="1:2" x14ac:dyDescent="0.25">
      <c r="A2818" s="22" t="s">
        <v>17241</v>
      </c>
      <c r="B2818" s="20">
        <v>1</v>
      </c>
    </row>
    <row r="2819" spans="1:2" x14ac:dyDescent="0.25">
      <c r="A2819" s="22" t="s">
        <v>6944</v>
      </c>
      <c r="B2819" s="20">
        <v>1</v>
      </c>
    </row>
    <row r="2820" spans="1:2" x14ac:dyDescent="0.25">
      <c r="A2820" s="22" t="s">
        <v>12297</v>
      </c>
      <c r="B2820" s="20">
        <v>1</v>
      </c>
    </row>
    <row r="2821" spans="1:2" x14ac:dyDescent="0.25">
      <c r="A2821" s="22" t="s">
        <v>14489</v>
      </c>
      <c r="B2821" s="20">
        <v>1</v>
      </c>
    </row>
    <row r="2822" spans="1:2" x14ac:dyDescent="0.25">
      <c r="A2822" s="22" t="s">
        <v>9466</v>
      </c>
      <c r="B2822" s="20">
        <v>1</v>
      </c>
    </row>
    <row r="2823" spans="1:2" x14ac:dyDescent="0.25">
      <c r="A2823" s="22" t="s">
        <v>22524</v>
      </c>
      <c r="B2823" s="20">
        <v>1</v>
      </c>
    </row>
    <row r="2824" spans="1:2" x14ac:dyDescent="0.25">
      <c r="A2824" s="22" t="s">
        <v>7126</v>
      </c>
      <c r="B2824" s="20">
        <v>1</v>
      </c>
    </row>
    <row r="2825" spans="1:2" x14ac:dyDescent="0.25">
      <c r="A2825" s="22" t="s">
        <v>8690</v>
      </c>
      <c r="B2825" s="20">
        <v>1</v>
      </c>
    </row>
    <row r="2826" spans="1:2" x14ac:dyDescent="0.25">
      <c r="A2826" s="22" t="s">
        <v>10036</v>
      </c>
      <c r="B2826" s="20">
        <v>1</v>
      </c>
    </row>
    <row r="2827" spans="1:2" x14ac:dyDescent="0.25">
      <c r="A2827" s="22" t="s">
        <v>10366</v>
      </c>
      <c r="B2827" s="20">
        <v>1</v>
      </c>
    </row>
    <row r="2828" spans="1:2" x14ac:dyDescent="0.25">
      <c r="A2828" s="22" t="s">
        <v>18721</v>
      </c>
      <c r="B2828" s="20">
        <v>1</v>
      </c>
    </row>
    <row r="2829" spans="1:2" x14ac:dyDescent="0.25">
      <c r="A2829" s="22" t="s">
        <v>5564</v>
      </c>
      <c r="B2829" s="20">
        <v>1</v>
      </c>
    </row>
    <row r="2830" spans="1:2" x14ac:dyDescent="0.25">
      <c r="A2830" s="22" t="s">
        <v>1275</v>
      </c>
      <c r="B2830" s="20">
        <v>1</v>
      </c>
    </row>
    <row r="2831" spans="1:2" x14ac:dyDescent="0.25">
      <c r="A2831" s="22" t="s">
        <v>22352</v>
      </c>
      <c r="B2831" s="20">
        <v>1</v>
      </c>
    </row>
    <row r="2832" spans="1:2" x14ac:dyDescent="0.25">
      <c r="A2832" s="22" t="s">
        <v>19328</v>
      </c>
      <c r="B2832" s="20">
        <v>1</v>
      </c>
    </row>
    <row r="2833" spans="1:2" x14ac:dyDescent="0.25">
      <c r="A2833" s="22" t="s">
        <v>10137</v>
      </c>
      <c r="B2833" s="20">
        <v>1</v>
      </c>
    </row>
    <row r="2834" spans="1:2" x14ac:dyDescent="0.25">
      <c r="A2834" s="22" t="s">
        <v>22891</v>
      </c>
      <c r="B2834" s="20">
        <v>1</v>
      </c>
    </row>
    <row r="2835" spans="1:2" x14ac:dyDescent="0.25">
      <c r="A2835" s="22" t="s">
        <v>20912</v>
      </c>
      <c r="B2835" s="20">
        <v>1</v>
      </c>
    </row>
    <row r="2836" spans="1:2" x14ac:dyDescent="0.25">
      <c r="A2836" s="22" t="s">
        <v>20597</v>
      </c>
      <c r="B2836" s="20">
        <v>1</v>
      </c>
    </row>
    <row r="2837" spans="1:2" x14ac:dyDescent="0.25">
      <c r="A2837" s="22" t="s">
        <v>7132</v>
      </c>
      <c r="B2837" s="20">
        <v>1</v>
      </c>
    </row>
    <row r="2838" spans="1:2" x14ac:dyDescent="0.25">
      <c r="A2838" s="22" t="s">
        <v>5271</v>
      </c>
      <c r="B2838" s="20">
        <v>1</v>
      </c>
    </row>
    <row r="2839" spans="1:2" x14ac:dyDescent="0.25">
      <c r="A2839" s="22" t="s">
        <v>2178</v>
      </c>
      <c r="B2839" s="20">
        <v>1</v>
      </c>
    </row>
    <row r="2840" spans="1:2" x14ac:dyDescent="0.25">
      <c r="A2840" s="22" t="s">
        <v>10334</v>
      </c>
      <c r="B2840" s="20">
        <v>1</v>
      </c>
    </row>
    <row r="2841" spans="1:2" x14ac:dyDescent="0.25">
      <c r="A2841" s="22" t="s">
        <v>16909</v>
      </c>
      <c r="B2841" s="20">
        <v>1</v>
      </c>
    </row>
    <row r="2842" spans="1:2" x14ac:dyDescent="0.25">
      <c r="A2842" s="22" t="s">
        <v>7859</v>
      </c>
      <c r="B2842" s="20">
        <v>1</v>
      </c>
    </row>
    <row r="2843" spans="1:2" x14ac:dyDescent="0.25">
      <c r="A2843" s="22" t="s">
        <v>11956</v>
      </c>
      <c r="B2843" s="20">
        <v>1</v>
      </c>
    </row>
    <row r="2844" spans="1:2" x14ac:dyDescent="0.25">
      <c r="A2844" s="22" t="s">
        <v>20625</v>
      </c>
      <c r="B2844" s="20">
        <v>1</v>
      </c>
    </row>
    <row r="2845" spans="1:2" x14ac:dyDescent="0.25">
      <c r="A2845" s="22" t="s">
        <v>12020</v>
      </c>
      <c r="B2845" s="20">
        <v>1</v>
      </c>
    </row>
    <row r="2846" spans="1:2" x14ac:dyDescent="0.25">
      <c r="A2846" s="22" t="s">
        <v>17700</v>
      </c>
      <c r="B2846" s="20">
        <v>1</v>
      </c>
    </row>
    <row r="2847" spans="1:2" x14ac:dyDescent="0.25">
      <c r="A2847" s="22" t="s">
        <v>5078</v>
      </c>
      <c r="B2847" s="20">
        <v>1</v>
      </c>
    </row>
    <row r="2848" spans="1:2" x14ac:dyDescent="0.25">
      <c r="A2848" s="22" t="s">
        <v>21703</v>
      </c>
      <c r="B2848" s="20">
        <v>1</v>
      </c>
    </row>
    <row r="2849" spans="1:2" x14ac:dyDescent="0.25">
      <c r="A2849" s="22" t="s">
        <v>9850</v>
      </c>
      <c r="B2849" s="20">
        <v>1</v>
      </c>
    </row>
    <row r="2850" spans="1:2" x14ac:dyDescent="0.25">
      <c r="A2850" s="22" t="s">
        <v>8968</v>
      </c>
      <c r="B2850" s="20">
        <v>1</v>
      </c>
    </row>
    <row r="2851" spans="1:2" x14ac:dyDescent="0.25">
      <c r="A2851" s="22" t="s">
        <v>19475</v>
      </c>
      <c r="B2851" s="20">
        <v>1</v>
      </c>
    </row>
    <row r="2852" spans="1:2" x14ac:dyDescent="0.25">
      <c r="A2852" s="22" t="s">
        <v>12359</v>
      </c>
      <c r="B2852" s="20">
        <v>1</v>
      </c>
    </row>
    <row r="2853" spans="1:2" x14ac:dyDescent="0.25">
      <c r="A2853" s="22" t="s">
        <v>21945</v>
      </c>
      <c r="B2853" s="20">
        <v>1</v>
      </c>
    </row>
    <row r="2854" spans="1:2" x14ac:dyDescent="0.25">
      <c r="A2854" s="22" t="s">
        <v>18130</v>
      </c>
      <c r="B2854" s="20">
        <v>1</v>
      </c>
    </row>
    <row r="2855" spans="1:2" x14ac:dyDescent="0.25">
      <c r="A2855" s="22" t="s">
        <v>11049</v>
      </c>
      <c r="B2855" s="20">
        <v>1</v>
      </c>
    </row>
    <row r="2856" spans="1:2" x14ac:dyDescent="0.25">
      <c r="A2856" s="22" t="s">
        <v>8793</v>
      </c>
      <c r="B2856" s="20">
        <v>1</v>
      </c>
    </row>
    <row r="2857" spans="1:2" x14ac:dyDescent="0.25">
      <c r="A2857" s="22" t="s">
        <v>16004</v>
      </c>
      <c r="B2857" s="20">
        <v>1</v>
      </c>
    </row>
    <row r="2858" spans="1:2" x14ac:dyDescent="0.25">
      <c r="A2858" s="22" t="s">
        <v>21551</v>
      </c>
      <c r="B2858" s="20">
        <v>1</v>
      </c>
    </row>
    <row r="2859" spans="1:2" x14ac:dyDescent="0.25">
      <c r="A2859" s="22" t="s">
        <v>13565</v>
      </c>
      <c r="B2859" s="20">
        <v>1</v>
      </c>
    </row>
    <row r="2860" spans="1:2" x14ac:dyDescent="0.25">
      <c r="A2860" s="22" t="s">
        <v>2564</v>
      </c>
      <c r="B2860" s="20">
        <v>1</v>
      </c>
    </row>
    <row r="2861" spans="1:2" x14ac:dyDescent="0.25">
      <c r="A2861" s="22" t="s">
        <v>14775</v>
      </c>
      <c r="B2861" s="20">
        <v>1</v>
      </c>
    </row>
    <row r="2862" spans="1:2" x14ac:dyDescent="0.25">
      <c r="A2862" s="22" t="s">
        <v>22288</v>
      </c>
      <c r="B2862" s="20">
        <v>1</v>
      </c>
    </row>
    <row r="2863" spans="1:2" x14ac:dyDescent="0.25">
      <c r="A2863" s="22" t="s">
        <v>5090</v>
      </c>
      <c r="B2863" s="20">
        <v>1</v>
      </c>
    </row>
    <row r="2864" spans="1:2" x14ac:dyDescent="0.25">
      <c r="A2864" s="22" t="s">
        <v>10465</v>
      </c>
      <c r="B2864" s="20">
        <v>1</v>
      </c>
    </row>
    <row r="2865" spans="1:2" x14ac:dyDescent="0.25">
      <c r="A2865" s="22" t="s">
        <v>20839</v>
      </c>
      <c r="B2865" s="20">
        <v>1</v>
      </c>
    </row>
    <row r="2866" spans="1:2" x14ac:dyDescent="0.25">
      <c r="A2866" s="22" t="s">
        <v>4090</v>
      </c>
      <c r="B2866" s="20">
        <v>1</v>
      </c>
    </row>
    <row r="2867" spans="1:2" x14ac:dyDescent="0.25">
      <c r="A2867" s="22" t="s">
        <v>16481</v>
      </c>
      <c r="B2867" s="20">
        <v>1</v>
      </c>
    </row>
    <row r="2868" spans="1:2" x14ac:dyDescent="0.25">
      <c r="A2868" s="22" t="s">
        <v>4326</v>
      </c>
      <c r="B2868" s="20">
        <v>1</v>
      </c>
    </row>
    <row r="2869" spans="1:2" x14ac:dyDescent="0.25">
      <c r="A2869" s="22" t="s">
        <v>12218</v>
      </c>
      <c r="B2869" s="20">
        <v>1</v>
      </c>
    </row>
    <row r="2870" spans="1:2" x14ac:dyDescent="0.25">
      <c r="A2870" s="22" t="s">
        <v>18034</v>
      </c>
      <c r="B2870" s="20">
        <v>1</v>
      </c>
    </row>
    <row r="2871" spans="1:2" x14ac:dyDescent="0.25">
      <c r="A2871" s="22" t="s">
        <v>14580</v>
      </c>
      <c r="B2871" s="20">
        <v>1</v>
      </c>
    </row>
    <row r="2872" spans="1:2" x14ac:dyDescent="0.25">
      <c r="A2872" s="22" t="s">
        <v>15107</v>
      </c>
      <c r="B2872" s="20">
        <v>1</v>
      </c>
    </row>
    <row r="2873" spans="1:2" x14ac:dyDescent="0.25">
      <c r="A2873" s="22" t="s">
        <v>14929</v>
      </c>
      <c r="B2873" s="20">
        <v>1</v>
      </c>
    </row>
    <row r="2874" spans="1:2" x14ac:dyDescent="0.25">
      <c r="A2874" s="22" t="s">
        <v>2731</v>
      </c>
      <c r="B2874" s="20">
        <v>1</v>
      </c>
    </row>
    <row r="2875" spans="1:2" x14ac:dyDescent="0.25">
      <c r="A2875" s="22" t="s">
        <v>15847</v>
      </c>
      <c r="B2875" s="20">
        <v>1</v>
      </c>
    </row>
    <row r="2876" spans="1:2" x14ac:dyDescent="0.25">
      <c r="A2876" s="22" t="s">
        <v>23037</v>
      </c>
      <c r="B2876" s="20">
        <v>1</v>
      </c>
    </row>
    <row r="2877" spans="1:2" x14ac:dyDescent="0.25">
      <c r="A2877" s="22" t="s">
        <v>13611</v>
      </c>
      <c r="B2877" s="20">
        <v>1</v>
      </c>
    </row>
    <row r="2878" spans="1:2" x14ac:dyDescent="0.25">
      <c r="A2878" s="22" t="s">
        <v>15178</v>
      </c>
      <c r="B2878" s="20">
        <v>1</v>
      </c>
    </row>
    <row r="2879" spans="1:2" x14ac:dyDescent="0.25">
      <c r="A2879" s="22" t="s">
        <v>13123</v>
      </c>
      <c r="B2879" s="20">
        <v>1</v>
      </c>
    </row>
    <row r="2880" spans="1:2" x14ac:dyDescent="0.25">
      <c r="A2880" s="22" t="s">
        <v>14599</v>
      </c>
      <c r="B2880" s="20">
        <v>1</v>
      </c>
    </row>
    <row r="2881" spans="1:2" x14ac:dyDescent="0.25">
      <c r="A2881" s="22" t="s">
        <v>20007</v>
      </c>
      <c r="B2881" s="20">
        <v>1</v>
      </c>
    </row>
    <row r="2882" spans="1:2" x14ac:dyDescent="0.25">
      <c r="A2882" s="22" t="s">
        <v>6554</v>
      </c>
      <c r="B2882" s="20">
        <v>1</v>
      </c>
    </row>
    <row r="2883" spans="1:2" x14ac:dyDescent="0.25">
      <c r="A2883" s="22" t="s">
        <v>3140</v>
      </c>
      <c r="B2883" s="20">
        <v>1</v>
      </c>
    </row>
    <row r="2884" spans="1:2" x14ac:dyDescent="0.25">
      <c r="A2884" s="22" t="s">
        <v>3462</v>
      </c>
      <c r="B2884" s="20">
        <v>1</v>
      </c>
    </row>
    <row r="2885" spans="1:2" x14ac:dyDescent="0.25">
      <c r="A2885" s="22" t="s">
        <v>18341</v>
      </c>
      <c r="B2885" s="20">
        <v>1</v>
      </c>
    </row>
    <row r="2886" spans="1:2" x14ac:dyDescent="0.25">
      <c r="A2886" s="22" t="s">
        <v>5101</v>
      </c>
      <c r="B2886" s="20">
        <v>1</v>
      </c>
    </row>
    <row r="2887" spans="1:2" x14ac:dyDescent="0.25">
      <c r="A2887" s="22" t="s">
        <v>8160</v>
      </c>
      <c r="B2887" s="20">
        <v>1</v>
      </c>
    </row>
    <row r="2888" spans="1:2" x14ac:dyDescent="0.25">
      <c r="A2888" s="22" t="s">
        <v>3504</v>
      </c>
      <c r="B2888" s="20">
        <v>1</v>
      </c>
    </row>
    <row r="2889" spans="1:2" x14ac:dyDescent="0.25">
      <c r="A2889" s="22" t="s">
        <v>23011</v>
      </c>
      <c r="B2889" s="20">
        <v>1</v>
      </c>
    </row>
    <row r="2890" spans="1:2" x14ac:dyDescent="0.25">
      <c r="A2890" s="22" t="s">
        <v>8141</v>
      </c>
      <c r="B2890" s="20">
        <v>1</v>
      </c>
    </row>
    <row r="2891" spans="1:2" x14ac:dyDescent="0.25">
      <c r="A2891" s="22" t="s">
        <v>19525</v>
      </c>
      <c r="B2891" s="20">
        <v>1</v>
      </c>
    </row>
    <row r="2892" spans="1:2" x14ac:dyDescent="0.25">
      <c r="A2892" s="22" t="s">
        <v>9274</v>
      </c>
      <c r="B2892" s="20">
        <v>1</v>
      </c>
    </row>
    <row r="2893" spans="1:2" x14ac:dyDescent="0.25">
      <c r="A2893" s="22" t="s">
        <v>19081</v>
      </c>
      <c r="B2893" s="20">
        <v>1</v>
      </c>
    </row>
    <row r="2894" spans="1:2" x14ac:dyDescent="0.25">
      <c r="A2894" s="22" t="s">
        <v>796</v>
      </c>
      <c r="B2894" s="20">
        <v>1</v>
      </c>
    </row>
    <row r="2895" spans="1:2" x14ac:dyDescent="0.25">
      <c r="A2895" s="22" t="s">
        <v>12172</v>
      </c>
      <c r="B2895" s="20">
        <v>1</v>
      </c>
    </row>
    <row r="2896" spans="1:2" x14ac:dyDescent="0.25">
      <c r="A2896" s="22" t="s">
        <v>11582</v>
      </c>
      <c r="B2896" s="20">
        <v>1</v>
      </c>
    </row>
    <row r="2897" spans="1:2" x14ac:dyDescent="0.25">
      <c r="A2897" s="22" t="s">
        <v>17638</v>
      </c>
      <c r="B2897" s="20">
        <v>1</v>
      </c>
    </row>
    <row r="2898" spans="1:2" x14ac:dyDescent="0.25">
      <c r="A2898" s="22" t="s">
        <v>10923</v>
      </c>
      <c r="B2898" s="20">
        <v>1</v>
      </c>
    </row>
    <row r="2899" spans="1:2" x14ac:dyDescent="0.25">
      <c r="A2899" s="22" t="s">
        <v>11667</v>
      </c>
      <c r="B2899" s="20">
        <v>1</v>
      </c>
    </row>
    <row r="2900" spans="1:2" x14ac:dyDescent="0.25">
      <c r="A2900" s="22" t="s">
        <v>3576</v>
      </c>
      <c r="B2900" s="20">
        <v>1</v>
      </c>
    </row>
    <row r="2901" spans="1:2" x14ac:dyDescent="0.25">
      <c r="A2901" s="22" t="s">
        <v>15953</v>
      </c>
      <c r="B2901" s="20">
        <v>1</v>
      </c>
    </row>
    <row r="2902" spans="1:2" x14ac:dyDescent="0.25">
      <c r="A2902" s="22" t="s">
        <v>934</v>
      </c>
      <c r="B2902" s="20">
        <v>1</v>
      </c>
    </row>
    <row r="2903" spans="1:2" x14ac:dyDescent="0.25">
      <c r="A2903" s="22" t="s">
        <v>19463</v>
      </c>
      <c r="B2903" s="20">
        <v>1</v>
      </c>
    </row>
    <row r="2904" spans="1:2" x14ac:dyDescent="0.25">
      <c r="A2904" s="22" t="s">
        <v>8526</v>
      </c>
      <c r="B2904" s="20">
        <v>1</v>
      </c>
    </row>
    <row r="2905" spans="1:2" x14ac:dyDescent="0.25">
      <c r="A2905" s="22" t="s">
        <v>15150</v>
      </c>
      <c r="B2905" s="20">
        <v>1</v>
      </c>
    </row>
    <row r="2906" spans="1:2" x14ac:dyDescent="0.25">
      <c r="A2906" s="22" t="s">
        <v>19578</v>
      </c>
      <c r="B2906" s="20">
        <v>1</v>
      </c>
    </row>
    <row r="2907" spans="1:2" x14ac:dyDescent="0.25">
      <c r="A2907" s="22" t="s">
        <v>17847</v>
      </c>
      <c r="B2907" s="20">
        <v>1</v>
      </c>
    </row>
    <row r="2908" spans="1:2" x14ac:dyDescent="0.25">
      <c r="A2908" s="22" t="s">
        <v>18649</v>
      </c>
      <c r="B2908" s="20">
        <v>1</v>
      </c>
    </row>
    <row r="2909" spans="1:2" x14ac:dyDescent="0.25">
      <c r="A2909" s="22" t="s">
        <v>19570</v>
      </c>
      <c r="B2909" s="20">
        <v>1</v>
      </c>
    </row>
    <row r="2910" spans="1:2" x14ac:dyDescent="0.25">
      <c r="A2910" s="22" t="s">
        <v>21824</v>
      </c>
      <c r="B2910" s="20">
        <v>1</v>
      </c>
    </row>
    <row r="2911" spans="1:2" x14ac:dyDescent="0.25">
      <c r="A2911" s="22" t="s">
        <v>10180</v>
      </c>
      <c r="B2911" s="20">
        <v>1</v>
      </c>
    </row>
    <row r="2912" spans="1:2" x14ac:dyDescent="0.25">
      <c r="A2912" s="22" t="s">
        <v>8263</v>
      </c>
      <c r="B2912" s="20">
        <v>1</v>
      </c>
    </row>
    <row r="2913" spans="1:2" x14ac:dyDescent="0.25">
      <c r="A2913" s="22" t="s">
        <v>2388</v>
      </c>
      <c r="B2913" s="20">
        <v>1</v>
      </c>
    </row>
    <row r="2914" spans="1:2" x14ac:dyDescent="0.25">
      <c r="A2914" s="22" t="s">
        <v>15130</v>
      </c>
      <c r="B2914" s="20">
        <v>1</v>
      </c>
    </row>
    <row r="2915" spans="1:2" x14ac:dyDescent="0.25">
      <c r="A2915" s="22" t="s">
        <v>17929</v>
      </c>
      <c r="B2915" s="20">
        <v>1</v>
      </c>
    </row>
    <row r="2916" spans="1:2" x14ac:dyDescent="0.25">
      <c r="A2916" s="22" t="s">
        <v>5468</v>
      </c>
      <c r="B2916" s="20">
        <v>1</v>
      </c>
    </row>
    <row r="2917" spans="1:2" x14ac:dyDescent="0.25">
      <c r="A2917" s="22" t="s">
        <v>22810</v>
      </c>
      <c r="B2917" s="20">
        <v>1</v>
      </c>
    </row>
    <row r="2918" spans="1:2" x14ac:dyDescent="0.25">
      <c r="A2918" s="22" t="s">
        <v>9092</v>
      </c>
      <c r="B2918" s="20">
        <v>1</v>
      </c>
    </row>
    <row r="2919" spans="1:2" x14ac:dyDescent="0.25">
      <c r="A2919" s="22" t="s">
        <v>20841</v>
      </c>
      <c r="B2919" s="20">
        <v>1</v>
      </c>
    </row>
    <row r="2920" spans="1:2" x14ac:dyDescent="0.25">
      <c r="A2920" s="22" t="s">
        <v>14507</v>
      </c>
      <c r="B2920" s="20">
        <v>1</v>
      </c>
    </row>
    <row r="2921" spans="1:2" x14ac:dyDescent="0.25">
      <c r="A2921" s="22" t="s">
        <v>5384</v>
      </c>
      <c r="B2921" s="20">
        <v>1</v>
      </c>
    </row>
    <row r="2922" spans="1:2" x14ac:dyDescent="0.25">
      <c r="A2922" s="22" t="s">
        <v>16096</v>
      </c>
      <c r="B2922" s="20">
        <v>1</v>
      </c>
    </row>
    <row r="2923" spans="1:2" x14ac:dyDescent="0.25">
      <c r="A2923" s="22" t="s">
        <v>2593</v>
      </c>
      <c r="B2923" s="20">
        <v>1</v>
      </c>
    </row>
    <row r="2924" spans="1:2" x14ac:dyDescent="0.25">
      <c r="A2924" s="22" t="s">
        <v>18298</v>
      </c>
      <c r="B2924" s="20">
        <v>1</v>
      </c>
    </row>
    <row r="2925" spans="1:2" x14ac:dyDescent="0.25">
      <c r="A2925" s="22" t="s">
        <v>19230</v>
      </c>
      <c r="B2925" s="20">
        <v>1</v>
      </c>
    </row>
    <row r="2926" spans="1:2" x14ac:dyDescent="0.25">
      <c r="A2926" s="22" t="s">
        <v>16711</v>
      </c>
      <c r="B2926" s="20">
        <v>1</v>
      </c>
    </row>
    <row r="2927" spans="1:2" x14ac:dyDescent="0.25">
      <c r="A2927" s="22" t="s">
        <v>4379</v>
      </c>
      <c r="B2927" s="20">
        <v>1</v>
      </c>
    </row>
    <row r="2928" spans="1:2" x14ac:dyDescent="0.25">
      <c r="A2928" s="22" t="s">
        <v>19212</v>
      </c>
      <c r="B2928" s="20">
        <v>1</v>
      </c>
    </row>
    <row r="2929" spans="1:2" x14ac:dyDescent="0.25">
      <c r="A2929" s="22" t="s">
        <v>17812</v>
      </c>
      <c r="B2929" s="20">
        <v>1</v>
      </c>
    </row>
    <row r="2930" spans="1:2" x14ac:dyDescent="0.25">
      <c r="A2930" s="22" t="s">
        <v>3239</v>
      </c>
      <c r="B2930" s="20">
        <v>1</v>
      </c>
    </row>
    <row r="2931" spans="1:2" x14ac:dyDescent="0.25">
      <c r="A2931" s="22" t="s">
        <v>8962</v>
      </c>
      <c r="B2931" s="20">
        <v>1</v>
      </c>
    </row>
    <row r="2932" spans="1:2" x14ac:dyDescent="0.25">
      <c r="A2932" s="22" t="s">
        <v>10564</v>
      </c>
      <c r="B2932" s="20">
        <v>1</v>
      </c>
    </row>
    <row r="2933" spans="1:2" x14ac:dyDescent="0.25">
      <c r="A2933" s="22" t="s">
        <v>15256</v>
      </c>
      <c r="B2933" s="20">
        <v>1</v>
      </c>
    </row>
    <row r="2934" spans="1:2" x14ac:dyDescent="0.25">
      <c r="A2934" s="22" t="s">
        <v>6556</v>
      </c>
      <c r="B2934" s="20">
        <v>1</v>
      </c>
    </row>
    <row r="2935" spans="1:2" x14ac:dyDescent="0.25">
      <c r="A2935" s="22" t="s">
        <v>8964</v>
      </c>
      <c r="B2935" s="20">
        <v>1</v>
      </c>
    </row>
    <row r="2936" spans="1:2" x14ac:dyDescent="0.25">
      <c r="A2936" s="22" t="s">
        <v>14166</v>
      </c>
      <c r="B2936" s="20">
        <v>1</v>
      </c>
    </row>
    <row r="2937" spans="1:2" x14ac:dyDescent="0.25">
      <c r="A2937" s="22" t="s">
        <v>1382</v>
      </c>
      <c r="B2937" s="20">
        <v>1</v>
      </c>
    </row>
    <row r="2938" spans="1:2" x14ac:dyDescent="0.25">
      <c r="A2938" s="22" t="s">
        <v>9346</v>
      </c>
      <c r="B2938" s="20">
        <v>1</v>
      </c>
    </row>
    <row r="2939" spans="1:2" x14ac:dyDescent="0.25">
      <c r="A2939" s="22" t="s">
        <v>9103</v>
      </c>
      <c r="B2939" s="20">
        <v>1</v>
      </c>
    </row>
    <row r="2940" spans="1:2" x14ac:dyDescent="0.25">
      <c r="A2940" s="22" t="s">
        <v>4810</v>
      </c>
      <c r="B2940" s="20">
        <v>1</v>
      </c>
    </row>
    <row r="2941" spans="1:2" x14ac:dyDescent="0.25">
      <c r="A2941" s="22" t="s">
        <v>10343</v>
      </c>
      <c r="B2941" s="20">
        <v>1</v>
      </c>
    </row>
    <row r="2942" spans="1:2" x14ac:dyDescent="0.25">
      <c r="A2942" s="22" t="s">
        <v>21968</v>
      </c>
      <c r="B2942" s="20">
        <v>1</v>
      </c>
    </row>
    <row r="2943" spans="1:2" x14ac:dyDescent="0.25">
      <c r="A2943" s="22" t="s">
        <v>1354</v>
      </c>
      <c r="B2943" s="20">
        <v>1</v>
      </c>
    </row>
    <row r="2944" spans="1:2" x14ac:dyDescent="0.25">
      <c r="A2944" s="22" t="s">
        <v>21622</v>
      </c>
      <c r="B2944" s="20">
        <v>1</v>
      </c>
    </row>
    <row r="2945" spans="1:2" x14ac:dyDescent="0.25">
      <c r="A2945" s="22" t="s">
        <v>10533</v>
      </c>
      <c r="B2945" s="20">
        <v>1</v>
      </c>
    </row>
    <row r="2946" spans="1:2" x14ac:dyDescent="0.25">
      <c r="A2946" s="22" t="s">
        <v>18094</v>
      </c>
      <c r="B2946" s="20">
        <v>1</v>
      </c>
    </row>
    <row r="2947" spans="1:2" x14ac:dyDescent="0.25">
      <c r="A2947" s="22" t="s">
        <v>2774</v>
      </c>
      <c r="B2947" s="20">
        <v>1</v>
      </c>
    </row>
    <row r="2948" spans="1:2" x14ac:dyDescent="0.25">
      <c r="A2948" s="22" t="s">
        <v>11045</v>
      </c>
      <c r="B2948" s="20">
        <v>1</v>
      </c>
    </row>
    <row r="2949" spans="1:2" x14ac:dyDescent="0.25">
      <c r="A2949" s="22" t="s">
        <v>17693</v>
      </c>
      <c r="B2949" s="20">
        <v>1</v>
      </c>
    </row>
    <row r="2950" spans="1:2" x14ac:dyDescent="0.25">
      <c r="A2950" s="22" t="s">
        <v>12922</v>
      </c>
      <c r="B2950" s="20">
        <v>1</v>
      </c>
    </row>
    <row r="2951" spans="1:2" x14ac:dyDescent="0.25">
      <c r="A2951" s="22" t="s">
        <v>14300</v>
      </c>
      <c r="B2951" s="20">
        <v>1</v>
      </c>
    </row>
    <row r="2952" spans="1:2" x14ac:dyDescent="0.25">
      <c r="A2952" s="22" t="s">
        <v>8360</v>
      </c>
      <c r="B2952" s="20">
        <v>1</v>
      </c>
    </row>
    <row r="2953" spans="1:2" x14ac:dyDescent="0.25">
      <c r="A2953" s="22" t="s">
        <v>14708</v>
      </c>
      <c r="B2953" s="20">
        <v>1</v>
      </c>
    </row>
    <row r="2954" spans="1:2" x14ac:dyDescent="0.25">
      <c r="A2954" s="22" t="s">
        <v>2892</v>
      </c>
      <c r="B2954" s="20">
        <v>1</v>
      </c>
    </row>
    <row r="2955" spans="1:2" x14ac:dyDescent="0.25">
      <c r="A2955" s="22" t="s">
        <v>18917</v>
      </c>
      <c r="B2955" s="20">
        <v>1</v>
      </c>
    </row>
    <row r="2956" spans="1:2" x14ac:dyDescent="0.25">
      <c r="A2956" s="22" t="s">
        <v>19054</v>
      </c>
      <c r="B2956" s="20">
        <v>1</v>
      </c>
    </row>
    <row r="2957" spans="1:2" x14ac:dyDescent="0.25">
      <c r="A2957" s="22" t="s">
        <v>16100</v>
      </c>
      <c r="B2957" s="20">
        <v>1</v>
      </c>
    </row>
    <row r="2958" spans="1:2" x14ac:dyDescent="0.25">
      <c r="A2958" s="22" t="s">
        <v>12522</v>
      </c>
      <c r="B2958" s="20">
        <v>1</v>
      </c>
    </row>
    <row r="2959" spans="1:2" x14ac:dyDescent="0.25">
      <c r="A2959" s="22" t="s">
        <v>14953</v>
      </c>
      <c r="B2959" s="20">
        <v>1</v>
      </c>
    </row>
    <row r="2960" spans="1:2" x14ac:dyDescent="0.25">
      <c r="A2960" s="22" t="s">
        <v>11095</v>
      </c>
      <c r="B2960" s="20">
        <v>1</v>
      </c>
    </row>
    <row r="2961" spans="1:2" x14ac:dyDescent="0.25">
      <c r="A2961" s="22" t="s">
        <v>3921</v>
      </c>
      <c r="B2961" s="20">
        <v>1</v>
      </c>
    </row>
    <row r="2962" spans="1:2" x14ac:dyDescent="0.25">
      <c r="A2962" s="22" t="s">
        <v>20990</v>
      </c>
      <c r="B2962" s="20">
        <v>1</v>
      </c>
    </row>
    <row r="2963" spans="1:2" x14ac:dyDescent="0.25">
      <c r="A2963" s="22" t="s">
        <v>2217</v>
      </c>
      <c r="B2963" s="20">
        <v>1</v>
      </c>
    </row>
    <row r="2964" spans="1:2" x14ac:dyDescent="0.25">
      <c r="A2964" s="22" t="s">
        <v>5042</v>
      </c>
      <c r="B2964" s="20">
        <v>1</v>
      </c>
    </row>
    <row r="2965" spans="1:2" x14ac:dyDescent="0.25">
      <c r="A2965" s="22" t="s">
        <v>10935</v>
      </c>
      <c r="B2965" s="20">
        <v>1</v>
      </c>
    </row>
    <row r="2966" spans="1:2" x14ac:dyDescent="0.25">
      <c r="A2966" s="22" t="s">
        <v>15851</v>
      </c>
      <c r="B2966" s="20">
        <v>1</v>
      </c>
    </row>
    <row r="2967" spans="1:2" x14ac:dyDescent="0.25">
      <c r="A2967" s="22" t="s">
        <v>18952</v>
      </c>
      <c r="B2967" s="20">
        <v>1</v>
      </c>
    </row>
    <row r="2968" spans="1:2" x14ac:dyDescent="0.25">
      <c r="A2968" s="22" t="s">
        <v>21307</v>
      </c>
      <c r="B2968" s="20">
        <v>1</v>
      </c>
    </row>
    <row r="2969" spans="1:2" x14ac:dyDescent="0.25">
      <c r="A2969" s="22" t="s">
        <v>17192</v>
      </c>
      <c r="B2969" s="20">
        <v>1</v>
      </c>
    </row>
    <row r="2970" spans="1:2" x14ac:dyDescent="0.25">
      <c r="A2970" s="22" t="s">
        <v>6787</v>
      </c>
      <c r="B2970" s="20">
        <v>1</v>
      </c>
    </row>
    <row r="2971" spans="1:2" x14ac:dyDescent="0.25">
      <c r="A2971" s="22" t="s">
        <v>15063</v>
      </c>
      <c r="B2971" s="20">
        <v>1</v>
      </c>
    </row>
    <row r="2972" spans="1:2" x14ac:dyDescent="0.25">
      <c r="A2972" s="22" t="s">
        <v>4108</v>
      </c>
      <c r="B2972" s="20">
        <v>1</v>
      </c>
    </row>
    <row r="2973" spans="1:2" x14ac:dyDescent="0.25">
      <c r="A2973" s="22" t="s">
        <v>11282</v>
      </c>
      <c r="B2973" s="20">
        <v>1</v>
      </c>
    </row>
    <row r="2974" spans="1:2" x14ac:dyDescent="0.25">
      <c r="A2974" s="22" t="s">
        <v>6387</v>
      </c>
      <c r="B2974" s="20">
        <v>1</v>
      </c>
    </row>
    <row r="2975" spans="1:2" x14ac:dyDescent="0.25">
      <c r="A2975" s="22" t="s">
        <v>16032</v>
      </c>
      <c r="B2975" s="20">
        <v>1</v>
      </c>
    </row>
    <row r="2976" spans="1:2" x14ac:dyDescent="0.25">
      <c r="A2976" s="22" t="s">
        <v>14547</v>
      </c>
      <c r="B2976" s="20">
        <v>1</v>
      </c>
    </row>
    <row r="2977" spans="1:2" x14ac:dyDescent="0.25">
      <c r="A2977" s="22" t="s">
        <v>6483</v>
      </c>
      <c r="B2977" s="20">
        <v>1</v>
      </c>
    </row>
    <row r="2978" spans="1:2" x14ac:dyDescent="0.25">
      <c r="A2978" s="22" t="s">
        <v>2509</v>
      </c>
      <c r="B2978" s="20">
        <v>1</v>
      </c>
    </row>
    <row r="2979" spans="1:2" x14ac:dyDescent="0.25">
      <c r="A2979" s="22" t="s">
        <v>3228</v>
      </c>
      <c r="B2979" s="20">
        <v>1</v>
      </c>
    </row>
    <row r="2980" spans="1:2" x14ac:dyDescent="0.25">
      <c r="A2980" s="22" t="s">
        <v>1584</v>
      </c>
      <c r="B2980" s="20">
        <v>1</v>
      </c>
    </row>
    <row r="2981" spans="1:2" x14ac:dyDescent="0.25">
      <c r="A2981" s="22" t="s">
        <v>21441</v>
      </c>
      <c r="B2981" s="20">
        <v>1</v>
      </c>
    </row>
    <row r="2982" spans="1:2" x14ac:dyDescent="0.25">
      <c r="A2982" s="22" t="s">
        <v>18673</v>
      </c>
      <c r="B2982" s="20">
        <v>1</v>
      </c>
    </row>
    <row r="2983" spans="1:2" x14ac:dyDescent="0.25">
      <c r="A2983" s="22" t="s">
        <v>3251</v>
      </c>
      <c r="B2983" s="20">
        <v>1</v>
      </c>
    </row>
    <row r="2984" spans="1:2" x14ac:dyDescent="0.25">
      <c r="A2984" s="22" t="s">
        <v>783</v>
      </c>
      <c r="B2984" s="20">
        <v>1</v>
      </c>
    </row>
    <row r="2985" spans="1:2" x14ac:dyDescent="0.25">
      <c r="A2985" s="22" t="s">
        <v>10765</v>
      </c>
      <c r="B2985" s="20">
        <v>1</v>
      </c>
    </row>
    <row r="2986" spans="1:2" x14ac:dyDescent="0.25">
      <c r="A2986" s="22" t="s">
        <v>10769</v>
      </c>
      <c r="B2986" s="20">
        <v>1</v>
      </c>
    </row>
    <row r="2987" spans="1:2" x14ac:dyDescent="0.25">
      <c r="A2987" s="22" t="s">
        <v>10763</v>
      </c>
      <c r="B2987" s="20">
        <v>1</v>
      </c>
    </row>
    <row r="2988" spans="1:2" x14ac:dyDescent="0.25">
      <c r="A2988" s="22" t="s">
        <v>2315</v>
      </c>
      <c r="B2988" s="20">
        <v>1</v>
      </c>
    </row>
    <row r="2989" spans="1:2" x14ac:dyDescent="0.25">
      <c r="A2989" s="22" t="s">
        <v>7148</v>
      </c>
      <c r="B2989" s="20">
        <v>1</v>
      </c>
    </row>
    <row r="2990" spans="1:2" x14ac:dyDescent="0.25">
      <c r="A2990" s="22" t="s">
        <v>14420</v>
      </c>
      <c r="B2990" s="20">
        <v>1</v>
      </c>
    </row>
    <row r="2991" spans="1:2" x14ac:dyDescent="0.25">
      <c r="A2991" s="22" t="s">
        <v>19257</v>
      </c>
      <c r="B2991" s="20">
        <v>1</v>
      </c>
    </row>
    <row r="2992" spans="1:2" x14ac:dyDescent="0.25">
      <c r="A2992" s="22" t="s">
        <v>4840</v>
      </c>
      <c r="B2992" s="20">
        <v>1</v>
      </c>
    </row>
    <row r="2993" spans="1:2" x14ac:dyDescent="0.25">
      <c r="A2993" s="22" t="s">
        <v>3024</v>
      </c>
      <c r="B2993" s="20">
        <v>1</v>
      </c>
    </row>
    <row r="2994" spans="1:2" x14ac:dyDescent="0.25">
      <c r="A2994" s="22" t="s">
        <v>13357</v>
      </c>
      <c r="B2994" s="20">
        <v>1</v>
      </c>
    </row>
    <row r="2995" spans="1:2" x14ac:dyDescent="0.25">
      <c r="A2995" s="22" t="s">
        <v>10959</v>
      </c>
      <c r="B2995" s="20">
        <v>1</v>
      </c>
    </row>
    <row r="2996" spans="1:2" x14ac:dyDescent="0.25">
      <c r="A2996" s="22" t="s">
        <v>12739</v>
      </c>
      <c r="B2996" s="20">
        <v>1</v>
      </c>
    </row>
    <row r="2997" spans="1:2" x14ac:dyDescent="0.25">
      <c r="A2997" s="22" t="s">
        <v>4555</v>
      </c>
      <c r="B2997" s="20">
        <v>1</v>
      </c>
    </row>
    <row r="2998" spans="1:2" x14ac:dyDescent="0.25">
      <c r="A2998" s="22" t="s">
        <v>4861</v>
      </c>
      <c r="B2998" s="20">
        <v>1</v>
      </c>
    </row>
    <row r="2999" spans="1:2" x14ac:dyDescent="0.25">
      <c r="A2999" s="22" t="s">
        <v>15713</v>
      </c>
      <c r="B2999" s="20">
        <v>1</v>
      </c>
    </row>
    <row r="3000" spans="1:2" x14ac:dyDescent="0.25">
      <c r="A3000" s="22" t="s">
        <v>9119</v>
      </c>
      <c r="B3000" s="20">
        <v>1</v>
      </c>
    </row>
    <row r="3001" spans="1:2" x14ac:dyDescent="0.25">
      <c r="A3001" s="22" t="s">
        <v>21520</v>
      </c>
      <c r="B3001" s="20">
        <v>1</v>
      </c>
    </row>
    <row r="3002" spans="1:2" x14ac:dyDescent="0.25">
      <c r="A3002" s="22" t="s">
        <v>12860</v>
      </c>
      <c r="B3002" s="20">
        <v>1</v>
      </c>
    </row>
    <row r="3003" spans="1:2" x14ac:dyDescent="0.25">
      <c r="A3003" s="22" t="s">
        <v>9968</v>
      </c>
      <c r="B3003" s="20">
        <v>1</v>
      </c>
    </row>
    <row r="3004" spans="1:2" x14ac:dyDescent="0.25">
      <c r="A3004" s="22" t="s">
        <v>15402</v>
      </c>
      <c r="B3004" s="20">
        <v>1</v>
      </c>
    </row>
    <row r="3005" spans="1:2" x14ac:dyDescent="0.25">
      <c r="A3005" s="22" t="s">
        <v>10370</v>
      </c>
      <c r="B3005" s="20">
        <v>1</v>
      </c>
    </row>
    <row r="3006" spans="1:2" x14ac:dyDescent="0.25">
      <c r="A3006" s="22" t="s">
        <v>11765</v>
      </c>
      <c r="B3006" s="20">
        <v>1</v>
      </c>
    </row>
    <row r="3007" spans="1:2" x14ac:dyDescent="0.25">
      <c r="A3007" s="22" t="s">
        <v>7994</v>
      </c>
      <c r="B3007" s="20">
        <v>1</v>
      </c>
    </row>
    <row r="3008" spans="1:2" x14ac:dyDescent="0.25">
      <c r="A3008" s="22" t="s">
        <v>6954</v>
      </c>
      <c r="B3008" s="20">
        <v>1</v>
      </c>
    </row>
    <row r="3009" spans="1:2" x14ac:dyDescent="0.25">
      <c r="A3009" s="22" t="s">
        <v>6446</v>
      </c>
      <c r="B3009" s="20">
        <v>1</v>
      </c>
    </row>
    <row r="3010" spans="1:2" x14ac:dyDescent="0.25">
      <c r="A3010" s="22" t="s">
        <v>19151</v>
      </c>
      <c r="B3010" s="20">
        <v>1</v>
      </c>
    </row>
    <row r="3011" spans="1:2" x14ac:dyDescent="0.25">
      <c r="A3011" s="22" t="s">
        <v>4983</v>
      </c>
      <c r="B3011" s="20">
        <v>1</v>
      </c>
    </row>
    <row r="3012" spans="1:2" x14ac:dyDescent="0.25">
      <c r="A3012" s="22" t="s">
        <v>18111</v>
      </c>
      <c r="B3012" s="20">
        <v>1</v>
      </c>
    </row>
    <row r="3013" spans="1:2" x14ac:dyDescent="0.25">
      <c r="A3013" s="22" t="s">
        <v>13959</v>
      </c>
      <c r="B3013" s="20">
        <v>1</v>
      </c>
    </row>
    <row r="3014" spans="1:2" x14ac:dyDescent="0.25">
      <c r="A3014" s="22" t="s">
        <v>21830</v>
      </c>
      <c r="B3014" s="20">
        <v>1</v>
      </c>
    </row>
    <row r="3015" spans="1:2" x14ac:dyDescent="0.25">
      <c r="A3015" s="22" t="s">
        <v>21800</v>
      </c>
      <c r="B3015" s="20">
        <v>1</v>
      </c>
    </row>
    <row r="3016" spans="1:2" x14ac:dyDescent="0.25">
      <c r="A3016" s="22" t="s">
        <v>1348</v>
      </c>
      <c r="B3016" s="20">
        <v>1</v>
      </c>
    </row>
    <row r="3017" spans="1:2" x14ac:dyDescent="0.25">
      <c r="A3017" s="22" t="s">
        <v>10328</v>
      </c>
      <c r="B3017" s="20">
        <v>1</v>
      </c>
    </row>
    <row r="3018" spans="1:2" x14ac:dyDescent="0.25">
      <c r="A3018" s="22" t="s">
        <v>15792</v>
      </c>
      <c r="B3018" s="20">
        <v>1</v>
      </c>
    </row>
    <row r="3019" spans="1:2" x14ac:dyDescent="0.25">
      <c r="A3019" s="22" t="s">
        <v>4427</v>
      </c>
      <c r="B3019" s="20">
        <v>1</v>
      </c>
    </row>
    <row r="3020" spans="1:2" x14ac:dyDescent="0.25">
      <c r="A3020" s="22" t="s">
        <v>22063</v>
      </c>
      <c r="B3020" s="20">
        <v>1</v>
      </c>
    </row>
    <row r="3021" spans="1:2" x14ac:dyDescent="0.25">
      <c r="A3021" s="22" t="s">
        <v>20983</v>
      </c>
      <c r="B3021" s="20">
        <v>1</v>
      </c>
    </row>
    <row r="3022" spans="1:2" x14ac:dyDescent="0.25">
      <c r="A3022" s="22" t="s">
        <v>16225</v>
      </c>
      <c r="B3022" s="20">
        <v>1</v>
      </c>
    </row>
    <row r="3023" spans="1:2" x14ac:dyDescent="0.25">
      <c r="A3023" s="22" t="s">
        <v>2768</v>
      </c>
      <c r="B3023" s="20">
        <v>1</v>
      </c>
    </row>
    <row r="3024" spans="1:2" x14ac:dyDescent="0.25">
      <c r="A3024" s="22" t="s">
        <v>14713</v>
      </c>
      <c r="B3024" s="20">
        <v>1</v>
      </c>
    </row>
    <row r="3025" spans="1:2" x14ac:dyDescent="0.25">
      <c r="A3025" s="22" t="s">
        <v>9816</v>
      </c>
      <c r="B3025" s="20">
        <v>1</v>
      </c>
    </row>
    <row r="3026" spans="1:2" x14ac:dyDescent="0.25">
      <c r="A3026" s="22" t="s">
        <v>6994</v>
      </c>
      <c r="B3026" s="20">
        <v>1</v>
      </c>
    </row>
    <row r="3027" spans="1:2" x14ac:dyDescent="0.25">
      <c r="A3027" s="22" t="s">
        <v>21777</v>
      </c>
      <c r="B3027" s="20">
        <v>1</v>
      </c>
    </row>
    <row r="3028" spans="1:2" x14ac:dyDescent="0.25">
      <c r="A3028" s="22" t="s">
        <v>15448</v>
      </c>
      <c r="B3028" s="20">
        <v>1</v>
      </c>
    </row>
    <row r="3029" spans="1:2" x14ac:dyDescent="0.25">
      <c r="A3029" s="22" t="s">
        <v>19052</v>
      </c>
      <c r="B3029" s="20">
        <v>1</v>
      </c>
    </row>
    <row r="3030" spans="1:2" x14ac:dyDescent="0.25">
      <c r="A3030" s="22" t="s">
        <v>5379</v>
      </c>
      <c r="B3030" s="20">
        <v>1</v>
      </c>
    </row>
    <row r="3031" spans="1:2" x14ac:dyDescent="0.25">
      <c r="A3031" s="22" t="s">
        <v>15428</v>
      </c>
      <c r="B3031" s="20">
        <v>1</v>
      </c>
    </row>
    <row r="3032" spans="1:2" x14ac:dyDescent="0.25">
      <c r="A3032" s="22" t="s">
        <v>5872</v>
      </c>
      <c r="B3032" s="20">
        <v>1</v>
      </c>
    </row>
    <row r="3033" spans="1:2" x14ac:dyDescent="0.25">
      <c r="A3033" s="22" t="s">
        <v>5803</v>
      </c>
      <c r="B3033" s="20">
        <v>1</v>
      </c>
    </row>
    <row r="3034" spans="1:2" x14ac:dyDescent="0.25">
      <c r="A3034" s="22" t="s">
        <v>8295</v>
      </c>
      <c r="B3034" s="20">
        <v>1</v>
      </c>
    </row>
    <row r="3035" spans="1:2" x14ac:dyDescent="0.25">
      <c r="A3035" s="22" t="s">
        <v>19737</v>
      </c>
      <c r="B3035" s="20">
        <v>1</v>
      </c>
    </row>
    <row r="3036" spans="1:2" x14ac:dyDescent="0.25">
      <c r="A3036" s="22" t="s">
        <v>1208</v>
      </c>
      <c r="B3036" s="20">
        <v>1</v>
      </c>
    </row>
    <row r="3037" spans="1:2" x14ac:dyDescent="0.25">
      <c r="A3037" s="22" t="s">
        <v>7862</v>
      </c>
      <c r="B3037" s="20">
        <v>1</v>
      </c>
    </row>
    <row r="3038" spans="1:2" x14ac:dyDescent="0.25">
      <c r="A3038" s="22" t="s">
        <v>19183</v>
      </c>
      <c r="B3038" s="20">
        <v>1</v>
      </c>
    </row>
    <row r="3039" spans="1:2" x14ac:dyDescent="0.25">
      <c r="A3039" s="22" t="s">
        <v>13987</v>
      </c>
      <c r="B3039" s="20">
        <v>1</v>
      </c>
    </row>
    <row r="3040" spans="1:2" x14ac:dyDescent="0.25">
      <c r="A3040" s="22" t="s">
        <v>21820</v>
      </c>
      <c r="B3040" s="20">
        <v>1</v>
      </c>
    </row>
    <row r="3041" spans="1:2" x14ac:dyDescent="0.25">
      <c r="A3041" s="22" t="s">
        <v>17870</v>
      </c>
      <c r="B3041" s="20">
        <v>1</v>
      </c>
    </row>
    <row r="3042" spans="1:2" x14ac:dyDescent="0.25">
      <c r="A3042" s="22" t="s">
        <v>22873</v>
      </c>
      <c r="B3042" s="20">
        <v>1</v>
      </c>
    </row>
    <row r="3043" spans="1:2" x14ac:dyDescent="0.25">
      <c r="A3043" s="22" t="s">
        <v>17651</v>
      </c>
      <c r="B3043" s="20">
        <v>1</v>
      </c>
    </row>
    <row r="3044" spans="1:2" x14ac:dyDescent="0.25">
      <c r="A3044" s="22" t="s">
        <v>18460</v>
      </c>
      <c r="B3044" s="20">
        <v>1</v>
      </c>
    </row>
    <row r="3045" spans="1:2" x14ac:dyDescent="0.25">
      <c r="A3045" s="22" t="s">
        <v>9318</v>
      </c>
      <c r="B3045" s="20">
        <v>1</v>
      </c>
    </row>
    <row r="3046" spans="1:2" x14ac:dyDescent="0.25">
      <c r="A3046" s="22" t="s">
        <v>10978</v>
      </c>
      <c r="B3046" s="20">
        <v>1</v>
      </c>
    </row>
    <row r="3047" spans="1:2" x14ac:dyDescent="0.25">
      <c r="A3047" s="22" t="s">
        <v>22724</v>
      </c>
      <c r="B3047" s="20">
        <v>1</v>
      </c>
    </row>
    <row r="3048" spans="1:2" x14ac:dyDescent="0.25">
      <c r="A3048" s="22" t="s">
        <v>17808</v>
      </c>
      <c r="B3048" s="20">
        <v>1</v>
      </c>
    </row>
    <row r="3049" spans="1:2" x14ac:dyDescent="0.25">
      <c r="A3049" s="22" t="s">
        <v>18572</v>
      </c>
      <c r="B3049" s="20">
        <v>1</v>
      </c>
    </row>
    <row r="3050" spans="1:2" x14ac:dyDescent="0.25">
      <c r="A3050" s="22" t="s">
        <v>22441</v>
      </c>
      <c r="B3050" s="20">
        <v>1</v>
      </c>
    </row>
    <row r="3051" spans="1:2" x14ac:dyDescent="0.25">
      <c r="A3051" s="22" t="s">
        <v>5810</v>
      </c>
      <c r="B3051" s="20">
        <v>1</v>
      </c>
    </row>
    <row r="3052" spans="1:2" x14ac:dyDescent="0.25">
      <c r="A3052" s="22" t="s">
        <v>9777</v>
      </c>
      <c r="B3052" s="20">
        <v>1</v>
      </c>
    </row>
    <row r="3053" spans="1:2" x14ac:dyDescent="0.25">
      <c r="A3053" s="22" t="s">
        <v>17322</v>
      </c>
      <c r="B3053" s="20">
        <v>1</v>
      </c>
    </row>
    <row r="3054" spans="1:2" x14ac:dyDescent="0.25">
      <c r="A3054" s="22" t="s">
        <v>17423</v>
      </c>
      <c r="B3054" s="20">
        <v>1</v>
      </c>
    </row>
    <row r="3055" spans="1:2" x14ac:dyDescent="0.25">
      <c r="A3055" s="22" t="s">
        <v>12894</v>
      </c>
      <c r="B3055" s="20">
        <v>1</v>
      </c>
    </row>
    <row r="3056" spans="1:2" x14ac:dyDescent="0.25">
      <c r="A3056" s="22" t="s">
        <v>14447</v>
      </c>
      <c r="B3056" s="20">
        <v>1</v>
      </c>
    </row>
    <row r="3057" spans="1:2" x14ac:dyDescent="0.25">
      <c r="A3057" s="22" t="s">
        <v>10738</v>
      </c>
      <c r="B3057" s="20">
        <v>1</v>
      </c>
    </row>
    <row r="3058" spans="1:2" x14ac:dyDescent="0.25">
      <c r="A3058" s="22" t="s">
        <v>22216</v>
      </c>
      <c r="B3058" s="20">
        <v>1</v>
      </c>
    </row>
    <row r="3059" spans="1:2" x14ac:dyDescent="0.25">
      <c r="A3059" s="22" t="s">
        <v>20491</v>
      </c>
      <c r="B3059" s="20">
        <v>1</v>
      </c>
    </row>
    <row r="3060" spans="1:2" x14ac:dyDescent="0.25">
      <c r="A3060" s="22" t="s">
        <v>18904</v>
      </c>
      <c r="B3060" s="20">
        <v>1</v>
      </c>
    </row>
    <row r="3061" spans="1:2" x14ac:dyDescent="0.25">
      <c r="A3061" s="22" t="s">
        <v>22977</v>
      </c>
      <c r="B3061" s="20">
        <v>1</v>
      </c>
    </row>
    <row r="3062" spans="1:2" x14ac:dyDescent="0.25">
      <c r="A3062" s="22" t="s">
        <v>8519</v>
      </c>
      <c r="B3062" s="20">
        <v>1</v>
      </c>
    </row>
    <row r="3063" spans="1:2" x14ac:dyDescent="0.25">
      <c r="A3063" s="22" t="s">
        <v>6321</v>
      </c>
      <c r="B3063" s="20">
        <v>1</v>
      </c>
    </row>
    <row r="3064" spans="1:2" x14ac:dyDescent="0.25">
      <c r="A3064" s="22" t="s">
        <v>6616</v>
      </c>
      <c r="B3064" s="20">
        <v>1</v>
      </c>
    </row>
    <row r="3065" spans="1:2" x14ac:dyDescent="0.25">
      <c r="A3065" s="22" t="s">
        <v>5012</v>
      </c>
      <c r="B3065" s="20">
        <v>1</v>
      </c>
    </row>
    <row r="3066" spans="1:2" x14ac:dyDescent="0.25">
      <c r="A3066" s="22" t="s">
        <v>18574</v>
      </c>
      <c r="B3066" s="20">
        <v>1</v>
      </c>
    </row>
    <row r="3067" spans="1:2" x14ac:dyDescent="0.25">
      <c r="A3067" s="22" t="s">
        <v>19843</v>
      </c>
      <c r="B3067" s="20">
        <v>1</v>
      </c>
    </row>
    <row r="3068" spans="1:2" x14ac:dyDescent="0.25">
      <c r="A3068" s="22" t="s">
        <v>4444</v>
      </c>
      <c r="B3068" s="20">
        <v>1</v>
      </c>
    </row>
    <row r="3069" spans="1:2" x14ac:dyDescent="0.25">
      <c r="A3069" s="22" t="s">
        <v>14493</v>
      </c>
      <c r="B3069" s="20">
        <v>1</v>
      </c>
    </row>
    <row r="3070" spans="1:2" x14ac:dyDescent="0.25">
      <c r="A3070" s="22" t="s">
        <v>17383</v>
      </c>
      <c r="B3070" s="20">
        <v>1</v>
      </c>
    </row>
    <row r="3071" spans="1:2" x14ac:dyDescent="0.25">
      <c r="A3071" s="22" t="s">
        <v>4541</v>
      </c>
      <c r="B3071" s="20">
        <v>1</v>
      </c>
    </row>
    <row r="3072" spans="1:2" x14ac:dyDescent="0.25">
      <c r="A3072" s="22" t="s">
        <v>4094</v>
      </c>
      <c r="B3072" s="20">
        <v>1</v>
      </c>
    </row>
    <row r="3073" spans="1:2" x14ac:dyDescent="0.25">
      <c r="A3073" s="22" t="s">
        <v>9379</v>
      </c>
      <c r="B3073" s="20">
        <v>1</v>
      </c>
    </row>
    <row r="3074" spans="1:2" x14ac:dyDescent="0.25">
      <c r="A3074" s="22" t="s">
        <v>13102</v>
      </c>
      <c r="B3074" s="20">
        <v>1</v>
      </c>
    </row>
    <row r="3075" spans="1:2" x14ac:dyDescent="0.25">
      <c r="A3075" s="22" t="s">
        <v>2582</v>
      </c>
      <c r="B3075" s="20">
        <v>1</v>
      </c>
    </row>
    <row r="3076" spans="1:2" x14ac:dyDescent="0.25">
      <c r="A3076" s="22" t="s">
        <v>9036</v>
      </c>
      <c r="B3076" s="20">
        <v>1</v>
      </c>
    </row>
    <row r="3077" spans="1:2" x14ac:dyDescent="0.25">
      <c r="A3077" s="22" t="s">
        <v>16987</v>
      </c>
      <c r="B3077" s="20">
        <v>1</v>
      </c>
    </row>
    <row r="3078" spans="1:2" x14ac:dyDescent="0.25">
      <c r="A3078" s="22" t="s">
        <v>18154</v>
      </c>
      <c r="B3078" s="20">
        <v>1</v>
      </c>
    </row>
    <row r="3079" spans="1:2" x14ac:dyDescent="0.25">
      <c r="A3079" s="22" t="s">
        <v>3261</v>
      </c>
      <c r="B3079" s="20">
        <v>1</v>
      </c>
    </row>
    <row r="3080" spans="1:2" x14ac:dyDescent="0.25">
      <c r="A3080" s="22" t="s">
        <v>21102</v>
      </c>
      <c r="B3080" s="20">
        <v>1</v>
      </c>
    </row>
    <row r="3081" spans="1:2" x14ac:dyDescent="0.25">
      <c r="A3081" s="22" t="s">
        <v>18586</v>
      </c>
      <c r="B3081" s="20">
        <v>1</v>
      </c>
    </row>
    <row r="3082" spans="1:2" x14ac:dyDescent="0.25">
      <c r="A3082" s="22" t="s">
        <v>9541</v>
      </c>
      <c r="B3082" s="20">
        <v>1</v>
      </c>
    </row>
    <row r="3083" spans="1:2" x14ac:dyDescent="0.25">
      <c r="A3083" s="22" t="s">
        <v>20810</v>
      </c>
      <c r="B3083" s="20">
        <v>1</v>
      </c>
    </row>
    <row r="3084" spans="1:2" x14ac:dyDescent="0.25">
      <c r="A3084" s="22" t="s">
        <v>2219</v>
      </c>
      <c r="B3084" s="20">
        <v>1</v>
      </c>
    </row>
    <row r="3085" spans="1:2" x14ac:dyDescent="0.25">
      <c r="A3085" s="22" t="s">
        <v>17332</v>
      </c>
      <c r="B3085" s="20">
        <v>1</v>
      </c>
    </row>
    <row r="3086" spans="1:2" x14ac:dyDescent="0.25">
      <c r="A3086" s="22" t="s">
        <v>12469</v>
      </c>
      <c r="B3086" s="20">
        <v>1</v>
      </c>
    </row>
    <row r="3087" spans="1:2" x14ac:dyDescent="0.25">
      <c r="A3087" s="22" t="s">
        <v>8271</v>
      </c>
      <c r="B3087" s="20">
        <v>1</v>
      </c>
    </row>
    <row r="3088" spans="1:2" x14ac:dyDescent="0.25">
      <c r="A3088" s="22" t="s">
        <v>10092</v>
      </c>
      <c r="B3088" s="20">
        <v>1</v>
      </c>
    </row>
    <row r="3089" spans="1:2" x14ac:dyDescent="0.25">
      <c r="A3089" s="22" t="s">
        <v>21966</v>
      </c>
      <c r="B3089" s="20">
        <v>1</v>
      </c>
    </row>
    <row r="3090" spans="1:2" x14ac:dyDescent="0.25">
      <c r="A3090" s="22" t="s">
        <v>20187</v>
      </c>
      <c r="B3090" s="20">
        <v>1</v>
      </c>
    </row>
    <row r="3091" spans="1:2" x14ac:dyDescent="0.25">
      <c r="A3091" s="22" t="s">
        <v>21599</v>
      </c>
      <c r="B3091" s="20">
        <v>1</v>
      </c>
    </row>
    <row r="3092" spans="1:2" x14ac:dyDescent="0.25">
      <c r="A3092" s="22" t="s">
        <v>1426</v>
      </c>
      <c r="B3092" s="20">
        <v>1</v>
      </c>
    </row>
    <row r="3093" spans="1:2" x14ac:dyDescent="0.25">
      <c r="A3093" s="22" t="s">
        <v>4050</v>
      </c>
      <c r="B3093" s="20">
        <v>1</v>
      </c>
    </row>
    <row r="3094" spans="1:2" x14ac:dyDescent="0.25">
      <c r="A3094" s="22" t="s">
        <v>22202</v>
      </c>
      <c r="B3094" s="20">
        <v>1</v>
      </c>
    </row>
    <row r="3095" spans="1:2" x14ac:dyDescent="0.25">
      <c r="A3095" s="22" t="s">
        <v>14284</v>
      </c>
      <c r="B3095" s="20">
        <v>1</v>
      </c>
    </row>
    <row r="3096" spans="1:2" x14ac:dyDescent="0.25">
      <c r="A3096" s="22" t="s">
        <v>14792</v>
      </c>
      <c r="B3096" s="20">
        <v>1</v>
      </c>
    </row>
    <row r="3097" spans="1:2" x14ac:dyDescent="0.25">
      <c r="A3097" s="22" t="s">
        <v>14877</v>
      </c>
      <c r="B3097" s="20">
        <v>1</v>
      </c>
    </row>
    <row r="3098" spans="1:2" x14ac:dyDescent="0.25">
      <c r="A3098" s="22" t="s">
        <v>7641</v>
      </c>
      <c r="B3098" s="20">
        <v>1</v>
      </c>
    </row>
    <row r="3099" spans="1:2" x14ac:dyDescent="0.25">
      <c r="A3099" s="22" t="s">
        <v>19945</v>
      </c>
      <c r="B3099" s="20">
        <v>1</v>
      </c>
    </row>
    <row r="3100" spans="1:2" x14ac:dyDescent="0.25">
      <c r="A3100" s="22" t="s">
        <v>14035</v>
      </c>
      <c r="B3100" s="20">
        <v>1</v>
      </c>
    </row>
    <row r="3101" spans="1:2" x14ac:dyDescent="0.25">
      <c r="A3101" s="22" t="s">
        <v>2444</v>
      </c>
      <c r="B3101" s="20">
        <v>1</v>
      </c>
    </row>
    <row r="3102" spans="1:2" x14ac:dyDescent="0.25">
      <c r="A3102" s="22" t="s">
        <v>16140</v>
      </c>
      <c r="B3102" s="20">
        <v>1</v>
      </c>
    </row>
    <row r="3103" spans="1:2" x14ac:dyDescent="0.25">
      <c r="A3103" s="22" t="s">
        <v>17026</v>
      </c>
      <c r="B3103" s="20">
        <v>1</v>
      </c>
    </row>
    <row r="3104" spans="1:2" x14ac:dyDescent="0.25">
      <c r="A3104" s="22" t="s">
        <v>22242</v>
      </c>
      <c r="B3104" s="20">
        <v>1</v>
      </c>
    </row>
    <row r="3105" spans="1:2" x14ac:dyDescent="0.25">
      <c r="A3105" s="22" t="s">
        <v>9085</v>
      </c>
      <c r="B3105" s="20">
        <v>1</v>
      </c>
    </row>
    <row r="3106" spans="1:2" x14ac:dyDescent="0.25">
      <c r="A3106" s="22" t="s">
        <v>12805</v>
      </c>
      <c r="B3106" s="20">
        <v>1</v>
      </c>
    </row>
    <row r="3107" spans="1:2" x14ac:dyDescent="0.25">
      <c r="A3107" s="22" t="s">
        <v>13729</v>
      </c>
      <c r="B3107" s="20">
        <v>1</v>
      </c>
    </row>
    <row r="3108" spans="1:2" x14ac:dyDescent="0.25">
      <c r="A3108" s="22" t="s">
        <v>22782</v>
      </c>
      <c r="B3108" s="20">
        <v>1</v>
      </c>
    </row>
    <row r="3109" spans="1:2" x14ac:dyDescent="0.25">
      <c r="A3109" s="22" t="s">
        <v>12047</v>
      </c>
      <c r="B3109" s="20">
        <v>1</v>
      </c>
    </row>
    <row r="3110" spans="1:2" x14ac:dyDescent="0.25">
      <c r="A3110" s="22" t="s">
        <v>894</v>
      </c>
      <c r="B3110" s="20">
        <v>1</v>
      </c>
    </row>
    <row r="3111" spans="1:2" x14ac:dyDescent="0.25">
      <c r="A3111" s="22" t="s">
        <v>7757</v>
      </c>
      <c r="B3111" s="20">
        <v>1</v>
      </c>
    </row>
    <row r="3112" spans="1:2" x14ac:dyDescent="0.25">
      <c r="A3112" s="22" t="s">
        <v>12447</v>
      </c>
      <c r="B3112" s="20">
        <v>1</v>
      </c>
    </row>
    <row r="3113" spans="1:2" x14ac:dyDescent="0.25">
      <c r="A3113" s="22" t="s">
        <v>9022</v>
      </c>
      <c r="B3113" s="20">
        <v>1</v>
      </c>
    </row>
    <row r="3114" spans="1:2" x14ac:dyDescent="0.25">
      <c r="A3114" s="22" t="s">
        <v>10106</v>
      </c>
      <c r="B3114" s="20">
        <v>1</v>
      </c>
    </row>
    <row r="3115" spans="1:2" x14ac:dyDescent="0.25">
      <c r="A3115" s="22" t="s">
        <v>17405</v>
      </c>
      <c r="B3115" s="20">
        <v>1</v>
      </c>
    </row>
    <row r="3116" spans="1:2" x14ac:dyDescent="0.25">
      <c r="A3116" s="22" t="s">
        <v>7568</v>
      </c>
      <c r="B3116" s="20">
        <v>1</v>
      </c>
    </row>
    <row r="3117" spans="1:2" x14ac:dyDescent="0.25">
      <c r="A3117" s="22" t="s">
        <v>22412</v>
      </c>
      <c r="B3117" s="20">
        <v>1</v>
      </c>
    </row>
    <row r="3118" spans="1:2" x14ac:dyDescent="0.25">
      <c r="A3118" s="22" t="s">
        <v>14589</v>
      </c>
      <c r="B3118" s="20">
        <v>1</v>
      </c>
    </row>
    <row r="3119" spans="1:2" x14ac:dyDescent="0.25">
      <c r="A3119" s="22" t="s">
        <v>19415</v>
      </c>
      <c r="B3119" s="20">
        <v>1</v>
      </c>
    </row>
    <row r="3120" spans="1:2" x14ac:dyDescent="0.25">
      <c r="A3120" s="22" t="s">
        <v>18456</v>
      </c>
      <c r="B3120" s="20">
        <v>1</v>
      </c>
    </row>
    <row r="3121" spans="1:2" x14ac:dyDescent="0.25">
      <c r="A3121" s="22" t="s">
        <v>16774</v>
      </c>
      <c r="B3121" s="20">
        <v>1</v>
      </c>
    </row>
    <row r="3122" spans="1:2" x14ac:dyDescent="0.25">
      <c r="A3122" s="22" t="s">
        <v>2546</v>
      </c>
      <c r="B3122" s="20">
        <v>1</v>
      </c>
    </row>
    <row r="3123" spans="1:2" x14ac:dyDescent="0.25">
      <c r="A3123" s="22" t="s">
        <v>8435</v>
      </c>
      <c r="B3123" s="20">
        <v>1</v>
      </c>
    </row>
    <row r="3124" spans="1:2" x14ac:dyDescent="0.25">
      <c r="A3124" s="22" t="s">
        <v>11726</v>
      </c>
      <c r="B3124" s="20">
        <v>1</v>
      </c>
    </row>
    <row r="3125" spans="1:2" x14ac:dyDescent="0.25">
      <c r="A3125" s="22" t="s">
        <v>18252</v>
      </c>
      <c r="B3125" s="20">
        <v>1</v>
      </c>
    </row>
    <row r="3126" spans="1:2" x14ac:dyDescent="0.25">
      <c r="A3126" s="22" t="s">
        <v>15050</v>
      </c>
      <c r="B3126" s="20">
        <v>1</v>
      </c>
    </row>
    <row r="3127" spans="1:2" x14ac:dyDescent="0.25">
      <c r="A3127" s="22" t="s">
        <v>11413</v>
      </c>
      <c r="B3127" s="20">
        <v>1</v>
      </c>
    </row>
    <row r="3128" spans="1:2" x14ac:dyDescent="0.25">
      <c r="A3128" s="22" t="s">
        <v>7574</v>
      </c>
      <c r="B3128" s="20">
        <v>1</v>
      </c>
    </row>
    <row r="3129" spans="1:2" x14ac:dyDescent="0.25">
      <c r="A3129" s="22" t="s">
        <v>12948</v>
      </c>
      <c r="B3129" s="20">
        <v>1</v>
      </c>
    </row>
    <row r="3130" spans="1:2" x14ac:dyDescent="0.25">
      <c r="A3130" s="22" t="s">
        <v>15942</v>
      </c>
      <c r="B3130" s="20">
        <v>1</v>
      </c>
    </row>
    <row r="3131" spans="1:2" x14ac:dyDescent="0.25">
      <c r="A3131" s="22" t="s">
        <v>16787</v>
      </c>
      <c r="B3131" s="20">
        <v>1</v>
      </c>
    </row>
    <row r="3132" spans="1:2" x14ac:dyDescent="0.25">
      <c r="A3132" s="22" t="s">
        <v>8081</v>
      </c>
      <c r="B3132" s="20">
        <v>1</v>
      </c>
    </row>
    <row r="3133" spans="1:2" x14ac:dyDescent="0.25">
      <c r="A3133" s="22" t="s">
        <v>21384</v>
      </c>
      <c r="B3133" s="20">
        <v>1</v>
      </c>
    </row>
    <row r="3134" spans="1:2" x14ac:dyDescent="0.25">
      <c r="A3134" s="22" t="s">
        <v>23065</v>
      </c>
      <c r="B3134" s="20">
        <v>1</v>
      </c>
    </row>
    <row r="3135" spans="1:2" x14ac:dyDescent="0.25">
      <c r="A3135" s="22" t="s">
        <v>2447</v>
      </c>
      <c r="B3135" s="20">
        <v>1</v>
      </c>
    </row>
    <row r="3136" spans="1:2" x14ac:dyDescent="0.25">
      <c r="A3136" s="22" t="s">
        <v>8053</v>
      </c>
      <c r="B3136" s="20">
        <v>1</v>
      </c>
    </row>
    <row r="3137" spans="1:2" x14ac:dyDescent="0.25">
      <c r="A3137" s="22" t="s">
        <v>17401</v>
      </c>
      <c r="B3137" s="20">
        <v>1</v>
      </c>
    </row>
    <row r="3138" spans="1:2" x14ac:dyDescent="0.25">
      <c r="A3138" s="22" t="s">
        <v>7779</v>
      </c>
      <c r="B3138" s="20">
        <v>1</v>
      </c>
    </row>
    <row r="3139" spans="1:2" x14ac:dyDescent="0.25">
      <c r="A3139" s="22" t="s">
        <v>21022</v>
      </c>
      <c r="B3139" s="20">
        <v>1</v>
      </c>
    </row>
    <row r="3140" spans="1:2" x14ac:dyDescent="0.25">
      <c r="A3140" s="22" t="s">
        <v>14771</v>
      </c>
      <c r="B3140" s="20">
        <v>1</v>
      </c>
    </row>
    <row r="3141" spans="1:2" x14ac:dyDescent="0.25">
      <c r="A3141" s="22" t="s">
        <v>21293</v>
      </c>
      <c r="B3141" s="20">
        <v>1</v>
      </c>
    </row>
    <row r="3142" spans="1:2" x14ac:dyDescent="0.25">
      <c r="A3142" s="22" t="s">
        <v>9013</v>
      </c>
      <c r="B3142" s="20">
        <v>1</v>
      </c>
    </row>
    <row r="3143" spans="1:2" x14ac:dyDescent="0.25">
      <c r="A3143" s="22" t="s">
        <v>19849</v>
      </c>
      <c r="B3143" s="20">
        <v>1</v>
      </c>
    </row>
    <row r="3144" spans="1:2" x14ac:dyDescent="0.25">
      <c r="A3144" s="22" t="s">
        <v>7018</v>
      </c>
      <c r="B3144" s="20">
        <v>1</v>
      </c>
    </row>
    <row r="3145" spans="1:2" x14ac:dyDescent="0.25">
      <c r="A3145" s="22" t="s">
        <v>6488</v>
      </c>
      <c r="B3145" s="20">
        <v>1</v>
      </c>
    </row>
    <row r="3146" spans="1:2" x14ac:dyDescent="0.25">
      <c r="A3146" s="22" t="s">
        <v>12625</v>
      </c>
      <c r="B3146" s="20">
        <v>1</v>
      </c>
    </row>
    <row r="3147" spans="1:2" x14ac:dyDescent="0.25">
      <c r="A3147" s="22" t="s">
        <v>20414</v>
      </c>
      <c r="B3147" s="20">
        <v>1</v>
      </c>
    </row>
    <row r="3148" spans="1:2" x14ac:dyDescent="0.25">
      <c r="A3148" s="22" t="s">
        <v>13139</v>
      </c>
      <c r="B3148" s="20">
        <v>1</v>
      </c>
    </row>
    <row r="3149" spans="1:2" x14ac:dyDescent="0.25">
      <c r="A3149" s="22" t="s">
        <v>8602</v>
      </c>
      <c r="B3149" s="20">
        <v>1</v>
      </c>
    </row>
    <row r="3150" spans="1:2" x14ac:dyDescent="0.25">
      <c r="A3150" s="22" t="s">
        <v>12544</v>
      </c>
      <c r="B3150" s="20">
        <v>1</v>
      </c>
    </row>
    <row r="3151" spans="1:2" x14ac:dyDescent="0.25">
      <c r="A3151" s="22" t="s">
        <v>5878</v>
      </c>
      <c r="B3151" s="20">
        <v>1</v>
      </c>
    </row>
    <row r="3152" spans="1:2" x14ac:dyDescent="0.25">
      <c r="A3152" s="22" t="s">
        <v>21462</v>
      </c>
      <c r="B3152" s="20">
        <v>1</v>
      </c>
    </row>
    <row r="3153" spans="1:2" x14ac:dyDescent="0.25">
      <c r="A3153" s="22" t="s">
        <v>13839</v>
      </c>
      <c r="B3153" s="20">
        <v>1</v>
      </c>
    </row>
    <row r="3154" spans="1:2" x14ac:dyDescent="0.25">
      <c r="A3154" s="22" t="s">
        <v>22417</v>
      </c>
      <c r="B3154" s="20">
        <v>1</v>
      </c>
    </row>
    <row r="3155" spans="1:2" x14ac:dyDescent="0.25">
      <c r="A3155" s="22" t="s">
        <v>5909</v>
      </c>
      <c r="B3155" s="20">
        <v>1</v>
      </c>
    </row>
    <row r="3156" spans="1:2" x14ac:dyDescent="0.25">
      <c r="A3156" s="22" t="s">
        <v>19345</v>
      </c>
      <c r="B3156" s="20">
        <v>1</v>
      </c>
    </row>
    <row r="3157" spans="1:2" x14ac:dyDescent="0.25">
      <c r="A3157" s="22" t="s">
        <v>17472</v>
      </c>
      <c r="B3157" s="20">
        <v>1</v>
      </c>
    </row>
    <row r="3158" spans="1:2" x14ac:dyDescent="0.25">
      <c r="A3158" s="22" t="s">
        <v>10594</v>
      </c>
      <c r="B3158" s="20">
        <v>1</v>
      </c>
    </row>
    <row r="3159" spans="1:2" x14ac:dyDescent="0.25">
      <c r="A3159" s="22" t="s">
        <v>3215</v>
      </c>
      <c r="B3159" s="20">
        <v>1</v>
      </c>
    </row>
    <row r="3160" spans="1:2" x14ac:dyDescent="0.25">
      <c r="A3160" s="22" t="s">
        <v>4248</v>
      </c>
      <c r="B3160" s="20">
        <v>1</v>
      </c>
    </row>
    <row r="3161" spans="1:2" x14ac:dyDescent="0.25">
      <c r="A3161" s="22" t="s">
        <v>1152</v>
      </c>
      <c r="B3161" s="20">
        <v>1</v>
      </c>
    </row>
    <row r="3162" spans="1:2" x14ac:dyDescent="0.25">
      <c r="A3162" s="22" t="s">
        <v>16166</v>
      </c>
      <c r="B3162" s="20">
        <v>1</v>
      </c>
    </row>
    <row r="3163" spans="1:2" x14ac:dyDescent="0.25">
      <c r="A3163" s="22" t="s">
        <v>2230</v>
      </c>
      <c r="B3163" s="20">
        <v>1</v>
      </c>
    </row>
    <row r="3164" spans="1:2" x14ac:dyDescent="0.25">
      <c r="A3164" s="22" t="s">
        <v>13440</v>
      </c>
      <c r="B3164" s="20">
        <v>1</v>
      </c>
    </row>
    <row r="3165" spans="1:2" x14ac:dyDescent="0.25">
      <c r="A3165" s="22" t="s">
        <v>15148</v>
      </c>
      <c r="B3165" s="20">
        <v>1</v>
      </c>
    </row>
    <row r="3166" spans="1:2" x14ac:dyDescent="0.25">
      <c r="A3166" s="22" t="s">
        <v>19402</v>
      </c>
      <c r="B3166" s="20">
        <v>1</v>
      </c>
    </row>
    <row r="3167" spans="1:2" x14ac:dyDescent="0.25">
      <c r="A3167" s="22" t="s">
        <v>16194</v>
      </c>
      <c r="B3167" s="20">
        <v>1</v>
      </c>
    </row>
    <row r="3168" spans="1:2" x14ac:dyDescent="0.25">
      <c r="A3168" s="22" t="s">
        <v>8048</v>
      </c>
      <c r="B3168" s="20">
        <v>1</v>
      </c>
    </row>
    <row r="3169" spans="1:2" x14ac:dyDescent="0.25">
      <c r="A3169" s="22" t="s">
        <v>20628</v>
      </c>
      <c r="B3169" s="20">
        <v>1</v>
      </c>
    </row>
    <row r="3170" spans="1:2" x14ac:dyDescent="0.25">
      <c r="A3170" s="22" t="s">
        <v>19375</v>
      </c>
      <c r="B3170" s="20">
        <v>1</v>
      </c>
    </row>
    <row r="3171" spans="1:2" x14ac:dyDescent="0.25">
      <c r="A3171" s="22" t="s">
        <v>19868</v>
      </c>
      <c r="B3171" s="20">
        <v>1</v>
      </c>
    </row>
    <row r="3172" spans="1:2" x14ac:dyDescent="0.25">
      <c r="A3172" s="22" t="s">
        <v>7895</v>
      </c>
      <c r="B3172" s="20">
        <v>1</v>
      </c>
    </row>
    <row r="3173" spans="1:2" x14ac:dyDescent="0.25">
      <c r="A3173" s="22" t="s">
        <v>15557</v>
      </c>
      <c r="B3173" s="20">
        <v>1</v>
      </c>
    </row>
    <row r="3174" spans="1:2" x14ac:dyDescent="0.25">
      <c r="A3174" s="22" t="s">
        <v>14935</v>
      </c>
      <c r="B3174" s="20">
        <v>1</v>
      </c>
    </row>
    <row r="3175" spans="1:2" x14ac:dyDescent="0.25">
      <c r="A3175" s="22" t="s">
        <v>11179</v>
      </c>
      <c r="B3175" s="20">
        <v>1</v>
      </c>
    </row>
    <row r="3176" spans="1:2" x14ac:dyDescent="0.25">
      <c r="A3176" s="22" t="s">
        <v>16269</v>
      </c>
      <c r="B3176" s="20">
        <v>1</v>
      </c>
    </row>
    <row r="3177" spans="1:2" x14ac:dyDescent="0.25">
      <c r="A3177" s="22" t="s">
        <v>22179</v>
      </c>
      <c r="B3177" s="20">
        <v>1</v>
      </c>
    </row>
    <row r="3178" spans="1:2" x14ac:dyDescent="0.25">
      <c r="A3178" s="22" t="s">
        <v>19185</v>
      </c>
      <c r="B3178" s="20">
        <v>1</v>
      </c>
    </row>
    <row r="3179" spans="1:2" x14ac:dyDescent="0.25">
      <c r="A3179" s="22" t="s">
        <v>13707</v>
      </c>
      <c r="B3179" s="20">
        <v>1</v>
      </c>
    </row>
    <row r="3180" spans="1:2" x14ac:dyDescent="0.25">
      <c r="A3180" s="22" t="s">
        <v>3156</v>
      </c>
      <c r="B3180" s="20">
        <v>1</v>
      </c>
    </row>
    <row r="3181" spans="1:2" x14ac:dyDescent="0.25">
      <c r="A3181" s="22" t="s">
        <v>21048</v>
      </c>
      <c r="B3181" s="20">
        <v>1</v>
      </c>
    </row>
    <row r="3182" spans="1:2" x14ac:dyDescent="0.25">
      <c r="A3182" s="22" t="s">
        <v>10712</v>
      </c>
      <c r="B3182" s="20">
        <v>1</v>
      </c>
    </row>
    <row r="3183" spans="1:2" x14ac:dyDescent="0.25">
      <c r="A3183" s="22" t="s">
        <v>7418</v>
      </c>
      <c r="B3183" s="20">
        <v>1</v>
      </c>
    </row>
    <row r="3184" spans="1:2" x14ac:dyDescent="0.25">
      <c r="A3184" s="22" t="s">
        <v>8851</v>
      </c>
      <c r="B3184" s="20">
        <v>1</v>
      </c>
    </row>
    <row r="3185" spans="1:2" x14ac:dyDescent="0.25">
      <c r="A3185" s="22" t="s">
        <v>13639</v>
      </c>
      <c r="B3185" s="20">
        <v>1</v>
      </c>
    </row>
    <row r="3186" spans="1:2" x14ac:dyDescent="0.25">
      <c r="A3186" s="22" t="s">
        <v>14477</v>
      </c>
      <c r="B3186" s="20">
        <v>1</v>
      </c>
    </row>
    <row r="3187" spans="1:2" x14ac:dyDescent="0.25">
      <c r="A3187" s="22" t="s">
        <v>16883</v>
      </c>
      <c r="B3187" s="20">
        <v>1</v>
      </c>
    </row>
    <row r="3188" spans="1:2" x14ac:dyDescent="0.25">
      <c r="A3188" s="22" t="s">
        <v>15800</v>
      </c>
      <c r="B3188" s="20">
        <v>1</v>
      </c>
    </row>
    <row r="3189" spans="1:2" x14ac:dyDescent="0.25">
      <c r="A3189" s="22" t="s">
        <v>16471</v>
      </c>
      <c r="B3189" s="20">
        <v>1</v>
      </c>
    </row>
    <row r="3190" spans="1:2" x14ac:dyDescent="0.25">
      <c r="A3190" s="22" t="s">
        <v>21950</v>
      </c>
      <c r="B3190" s="20">
        <v>1</v>
      </c>
    </row>
    <row r="3191" spans="1:2" x14ac:dyDescent="0.25">
      <c r="A3191" s="22" t="s">
        <v>11530</v>
      </c>
      <c r="B3191" s="20">
        <v>1</v>
      </c>
    </row>
    <row r="3192" spans="1:2" x14ac:dyDescent="0.25">
      <c r="A3192" s="22" t="s">
        <v>13956</v>
      </c>
      <c r="B3192" s="20">
        <v>1</v>
      </c>
    </row>
    <row r="3193" spans="1:2" x14ac:dyDescent="0.25">
      <c r="A3193" s="22" t="s">
        <v>4291</v>
      </c>
      <c r="B3193" s="20">
        <v>1</v>
      </c>
    </row>
    <row r="3194" spans="1:2" x14ac:dyDescent="0.25">
      <c r="A3194" s="22" t="s">
        <v>12542</v>
      </c>
      <c r="B3194" s="20">
        <v>1</v>
      </c>
    </row>
    <row r="3195" spans="1:2" x14ac:dyDescent="0.25">
      <c r="A3195" s="22" t="s">
        <v>16918</v>
      </c>
      <c r="B3195" s="20">
        <v>1</v>
      </c>
    </row>
    <row r="3196" spans="1:2" x14ac:dyDescent="0.25">
      <c r="A3196" s="22" t="s">
        <v>19417</v>
      </c>
      <c r="B3196" s="20">
        <v>1</v>
      </c>
    </row>
    <row r="3197" spans="1:2" x14ac:dyDescent="0.25">
      <c r="A3197" s="22" t="s">
        <v>9059</v>
      </c>
      <c r="B3197" s="20">
        <v>1</v>
      </c>
    </row>
    <row r="3198" spans="1:2" x14ac:dyDescent="0.25">
      <c r="A3198" s="22" t="s">
        <v>14176</v>
      </c>
      <c r="B3198" s="20">
        <v>1</v>
      </c>
    </row>
    <row r="3199" spans="1:2" x14ac:dyDescent="0.25">
      <c r="A3199" s="22" t="s">
        <v>2182</v>
      </c>
      <c r="B3199" s="20">
        <v>1</v>
      </c>
    </row>
    <row r="3200" spans="1:2" x14ac:dyDescent="0.25">
      <c r="A3200" s="22" t="s">
        <v>19925</v>
      </c>
      <c r="B3200" s="20">
        <v>1</v>
      </c>
    </row>
    <row r="3201" spans="1:2" x14ac:dyDescent="0.25">
      <c r="A3201" s="22" t="s">
        <v>9136</v>
      </c>
      <c r="B3201" s="20">
        <v>1</v>
      </c>
    </row>
    <row r="3202" spans="1:2" x14ac:dyDescent="0.25">
      <c r="A3202" s="22" t="s">
        <v>18442</v>
      </c>
      <c r="B3202" s="20">
        <v>1</v>
      </c>
    </row>
    <row r="3203" spans="1:2" x14ac:dyDescent="0.25">
      <c r="A3203" s="22" t="s">
        <v>16400</v>
      </c>
      <c r="B3203" s="20">
        <v>1</v>
      </c>
    </row>
    <row r="3204" spans="1:2" x14ac:dyDescent="0.25">
      <c r="A3204" s="22" t="s">
        <v>10414</v>
      </c>
      <c r="B3204" s="20">
        <v>1</v>
      </c>
    </row>
    <row r="3205" spans="1:2" x14ac:dyDescent="0.25">
      <c r="A3205" s="22" t="s">
        <v>15965</v>
      </c>
      <c r="B3205" s="20">
        <v>1</v>
      </c>
    </row>
    <row r="3206" spans="1:2" x14ac:dyDescent="0.25">
      <c r="A3206" s="22" t="s">
        <v>1438</v>
      </c>
      <c r="B3206" s="20">
        <v>1</v>
      </c>
    </row>
    <row r="3207" spans="1:2" x14ac:dyDescent="0.25">
      <c r="A3207" s="22" t="s">
        <v>9327</v>
      </c>
      <c r="B3207" s="20">
        <v>1</v>
      </c>
    </row>
    <row r="3208" spans="1:2" x14ac:dyDescent="0.25">
      <c r="A3208" s="22" t="s">
        <v>14060</v>
      </c>
      <c r="B3208" s="20">
        <v>1</v>
      </c>
    </row>
    <row r="3209" spans="1:2" x14ac:dyDescent="0.25">
      <c r="A3209" s="22" t="s">
        <v>19087</v>
      </c>
      <c r="B3209" s="20">
        <v>1</v>
      </c>
    </row>
    <row r="3210" spans="1:2" x14ac:dyDescent="0.25">
      <c r="A3210" s="22" t="s">
        <v>20463</v>
      </c>
      <c r="B3210" s="20">
        <v>1</v>
      </c>
    </row>
    <row r="3211" spans="1:2" x14ac:dyDescent="0.25">
      <c r="A3211" s="22" t="s">
        <v>17907</v>
      </c>
      <c r="B3211" s="20">
        <v>1</v>
      </c>
    </row>
    <row r="3212" spans="1:2" x14ac:dyDescent="0.25">
      <c r="A3212" s="22" t="s">
        <v>9321</v>
      </c>
      <c r="B3212" s="20">
        <v>1</v>
      </c>
    </row>
    <row r="3213" spans="1:2" x14ac:dyDescent="0.25">
      <c r="A3213" s="22" t="s">
        <v>11446</v>
      </c>
      <c r="B3213" s="20">
        <v>1</v>
      </c>
    </row>
    <row r="3214" spans="1:2" x14ac:dyDescent="0.25">
      <c r="A3214" s="22" t="s">
        <v>17146</v>
      </c>
      <c r="B3214" s="20">
        <v>1</v>
      </c>
    </row>
    <row r="3215" spans="1:2" x14ac:dyDescent="0.25">
      <c r="A3215" s="22" t="s">
        <v>12727</v>
      </c>
      <c r="B3215" s="20">
        <v>1</v>
      </c>
    </row>
    <row r="3216" spans="1:2" x14ac:dyDescent="0.25">
      <c r="A3216" s="22" t="s">
        <v>15773</v>
      </c>
      <c r="B3216" s="20">
        <v>1</v>
      </c>
    </row>
    <row r="3217" spans="1:2" x14ac:dyDescent="0.25">
      <c r="A3217" s="22" t="s">
        <v>16181</v>
      </c>
      <c r="B3217" s="20">
        <v>1</v>
      </c>
    </row>
    <row r="3218" spans="1:2" x14ac:dyDescent="0.25">
      <c r="A3218" s="22" t="s">
        <v>19929</v>
      </c>
      <c r="B3218" s="20">
        <v>1</v>
      </c>
    </row>
    <row r="3219" spans="1:2" x14ac:dyDescent="0.25">
      <c r="A3219" s="22" t="s">
        <v>22400</v>
      </c>
      <c r="B3219" s="20">
        <v>1</v>
      </c>
    </row>
    <row r="3220" spans="1:2" x14ac:dyDescent="0.25">
      <c r="A3220" s="22" t="s">
        <v>7095</v>
      </c>
      <c r="B3220" s="20">
        <v>1</v>
      </c>
    </row>
    <row r="3221" spans="1:2" x14ac:dyDescent="0.25">
      <c r="A3221" s="22" t="s">
        <v>9768</v>
      </c>
      <c r="B3221" s="20">
        <v>1</v>
      </c>
    </row>
    <row r="3222" spans="1:2" x14ac:dyDescent="0.25">
      <c r="A3222" s="22" t="s">
        <v>17984</v>
      </c>
      <c r="B3222" s="20">
        <v>1</v>
      </c>
    </row>
    <row r="3223" spans="1:2" x14ac:dyDescent="0.25">
      <c r="A3223" s="22" t="s">
        <v>21173</v>
      </c>
      <c r="B3223" s="20">
        <v>1</v>
      </c>
    </row>
    <row r="3224" spans="1:2" x14ac:dyDescent="0.25">
      <c r="A3224" s="22" t="s">
        <v>14133</v>
      </c>
      <c r="B3224" s="20">
        <v>1</v>
      </c>
    </row>
    <row r="3225" spans="1:2" x14ac:dyDescent="0.25">
      <c r="A3225" s="22" t="s">
        <v>13678</v>
      </c>
      <c r="B3225" s="20">
        <v>1</v>
      </c>
    </row>
    <row r="3226" spans="1:2" x14ac:dyDescent="0.25">
      <c r="A3226" s="22" t="s">
        <v>12955</v>
      </c>
      <c r="B3226" s="20">
        <v>1</v>
      </c>
    </row>
    <row r="3227" spans="1:2" x14ac:dyDescent="0.25">
      <c r="A3227" s="22" t="s">
        <v>17455</v>
      </c>
      <c r="B3227" s="20">
        <v>1</v>
      </c>
    </row>
    <row r="3228" spans="1:2" x14ac:dyDescent="0.25">
      <c r="A3228" s="22" t="s">
        <v>13306</v>
      </c>
      <c r="B3228" s="20">
        <v>1</v>
      </c>
    </row>
    <row r="3229" spans="1:2" x14ac:dyDescent="0.25">
      <c r="A3229" s="22" t="s">
        <v>4133</v>
      </c>
      <c r="B3229" s="20">
        <v>1</v>
      </c>
    </row>
    <row r="3230" spans="1:2" x14ac:dyDescent="0.25">
      <c r="A3230" s="22" t="s">
        <v>16516</v>
      </c>
      <c r="B3230" s="20">
        <v>1</v>
      </c>
    </row>
    <row r="3231" spans="1:2" x14ac:dyDescent="0.25">
      <c r="A3231" s="22" t="s">
        <v>4057</v>
      </c>
      <c r="B3231" s="20">
        <v>1</v>
      </c>
    </row>
    <row r="3232" spans="1:2" x14ac:dyDescent="0.25">
      <c r="A3232" s="22" t="s">
        <v>14939</v>
      </c>
      <c r="B3232" s="20">
        <v>1</v>
      </c>
    </row>
    <row r="3233" spans="1:2" x14ac:dyDescent="0.25">
      <c r="A3233" s="22" t="s">
        <v>13405</v>
      </c>
      <c r="B3233" s="20">
        <v>1</v>
      </c>
    </row>
    <row r="3234" spans="1:2" x14ac:dyDescent="0.25">
      <c r="A3234" s="22" t="s">
        <v>16373</v>
      </c>
      <c r="B3234" s="20">
        <v>1</v>
      </c>
    </row>
    <row r="3235" spans="1:2" x14ac:dyDescent="0.25">
      <c r="A3235" s="22" t="s">
        <v>18282</v>
      </c>
      <c r="B3235" s="20">
        <v>1</v>
      </c>
    </row>
    <row r="3236" spans="1:2" x14ac:dyDescent="0.25">
      <c r="A3236" s="22" t="s">
        <v>10271</v>
      </c>
      <c r="B3236" s="20">
        <v>1</v>
      </c>
    </row>
    <row r="3237" spans="1:2" x14ac:dyDescent="0.25">
      <c r="A3237" s="22" t="s">
        <v>19250</v>
      </c>
      <c r="B3237" s="20">
        <v>1</v>
      </c>
    </row>
    <row r="3238" spans="1:2" x14ac:dyDescent="0.25">
      <c r="A3238" s="22" t="s">
        <v>5076</v>
      </c>
      <c r="B3238" s="20">
        <v>1</v>
      </c>
    </row>
    <row r="3239" spans="1:2" x14ac:dyDescent="0.25">
      <c r="A3239" s="22" t="s">
        <v>20301</v>
      </c>
      <c r="B3239" s="20">
        <v>1</v>
      </c>
    </row>
    <row r="3240" spans="1:2" x14ac:dyDescent="0.25">
      <c r="A3240" s="22" t="s">
        <v>17764</v>
      </c>
      <c r="B3240" s="20">
        <v>1</v>
      </c>
    </row>
    <row r="3241" spans="1:2" x14ac:dyDescent="0.25">
      <c r="A3241" s="22" t="s">
        <v>4967</v>
      </c>
      <c r="B3241" s="20">
        <v>1</v>
      </c>
    </row>
    <row r="3242" spans="1:2" x14ac:dyDescent="0.25">
      <c r="A3242" s="22" t="s">
        <v>18236</v>
      </c>
      <c r="B3242" s="20">
        <v>1</v>
      </c>
    </row>
    <row r="3243" spans="1:2" x14ac:dyDescent="0.25">
      <c r="A3243" s="22" t="s">
        <v>4902</v>
      </c>
      <c r="B3243" s="20">
        <v>1</v>
      </c>
    </row>
    <row r="3244" spans="1:2" x14ac:dyDescent="0.25">
      <c r="A3244" s="22" t="s">
        <v>10660</v>
      </c>
      <c r="B3244" s="20">
        <v>1</v>
      </c>
    </row>
    <row r="3245" spans="1:2" x14ac:dyDescent="0.25">
      <c r="A3245" s="22" t="s">
        <v>13583</v>
      </c>
      <c r="B3245" s="20">
        <v>1</v>
      </c>
    </row>
    <row r="3246" spans="1:2" x14ac:dyDescent="0.25">
      <c r="A3246" s="22" t="s">
        <v>22613</v>
      </c>
      <c r="B3246" s="20">
        <v>1</v>
      </c>
    </row>
    <row r="3247" spans="1:2" x14ac:dyDescent="0.25">
      <c r="A3247" s="22" t="s">
        <v>22379</v>
      </c>
      <c r="B3247" s="20">
        <v>1</v>
      </c>
    </row>
    <row r="3248" spans="1:2" x14ac:dyDescent="0.25">
      <c r="A3248" s="22" t="s">
        <v>14981</v>
      </c>
      <c r="B3248" s="20">
        <v>1</v>
      </c>
    </row>
    <row r="3249" spans="1:2" x14ac:dyDescent="0.25">
      <c r="A3249" s="22" t="s">
        <v>4681</v>
      </c>
      <c r="B3249" s="20">
        <v>1</v>
      </c>
    </row>
    <row r="3250" spans="1:2" x14ac:dyDescent="0.25">
      <c r="A3250" s="22" t="s">
        <v>15640</v>
      </c>
      <c r="B3250" s="20">
        <v>1</v>
      </c>
    </row>
    <row r="3251" spans="1:2" x14ac:dyDescent="0.25">
      <c r="A3251" s="22" t="s">
        <v>9790</v>
      </c>
      <c r="B3251" s="20">
        <v>1</v>
      </c>
    </row>
    <row r="3252" spans="1:2" x14ac:dyDescent="0.25">
      <c r="A3252" s="22" t="s">
        <v>14842</v>
      </c>
      <c r="B3252" s="20">
        <v>1</v>
      </c>
    </row>
    <row r="3253" spans="1:2" x14ac:dyDescent="0.25">
      <c r="A3253" s="22" t="s">
        <v>17535</v>
      </c>
      <c r="B3253" s="20">
        <v>1</v>
      </c>
    </row>
    <row r="3254" spans="1:2" x14ac:dyDescent="0.25">
      <c r="A3254" s="22" t="s">
        <v>8940</v>
      </c>
      <c r="B3254" s="20">
        <v>1</v>
      </c>
    </row>
    <row r="3255" spans="1:2" x14ac:dyDescent="0.25">
      <c r="A3255" s="22" t="s">
        <v>12249</v>
      </c>
      <c r="B3255" s="20">
        <v>1</v>
      </c>
    </row>
    <row r="3256" spans="1:2" x14ac:dyDescent="0.25">
      <c r="A3256" s="22" t="s">
        <v>18825</v>
      </c>
      <c r="B3256" s="20">
        <v>1</v>
      </c>
    </row>
    <row r="3257" spans="1:2" x14ac:dyDescent="0.25">
      <c r="A3257" s="22" t="s">
        <v>10338</v>
      </c>
      <c r="B3257" s="20">
        <v>1</v>
      </c>
    </row>
    <row r="3258" spans="1:2" x14ac:dyDescent="0.25">
      <c r="A3258" s="22" t="s">
        <v>15938</v>
      </c>
      <c r="B3258" s="20">
        <v>1</v>
      </c>
    </row>
    <row r="3259" spans="1:2" x14ac:dyDescent="0.25">
      <c r="A3259" s="22" t="s">
        <v>12007</v>
      </c>
      <c r="B3259" s="20">
        <v>1</v>
      </c>
    </row>
    <row r="3260" spans="1:2" x14ac:dyDescent="0.25">
      <c r="A3260" s="22" t="s">
        <v>11650</v>
      </c>
      <c r="B3260" s="20">
        <v>1</v>
      </c>
    </row>
    <row r="3261" spans="1:2" x14ac:dyDescent="0.25">
      <c r="A3261" s="22" t="s">
        <v>5395</v>
      </c>
      <c r="B3261" s="20">
        <v>1</v>
      </c>
    </row>
    <row r="3262" spans="1:2" x14ac:dyDescent="0.25">
      <c r="A3262" s="22" t="s">
        <v>12353</v>
      </c>
      <c r="B3262" s="20">
        <v>1</v>
      </c>
    </row>
    <row r="3263" spans="1:2" x14ac:dyDescent="0.25">
      <c r="A3263" s="22" t="s">
        <v>20743</v>
      </c>
      <c r="B3263" s="20">
        <v>1</v>
      </c>
    </row>
    <row r="3264" spans="1:2" x14ac:dyDescent="0.25">
      <c r="A3264" s="22" t="s">
        <v>6902</v>
      </c>
      <c r="B3264" s="20">
        <v>1</v>
      </c>
    </row>
    <row r="3265" spans="1:2" x14ac:dyDescent="0.25">
      <c r="A3265" s="22" t="s">
        <v>7315</v>
      </c>
      <c r="B3265" s="20">
        <v>1</v>
      </c>
    </row>
    <row r="3266" spans="1:2" x14ac:dyDescent="0.25">
      <c r="A3266" s="22" t="s">
        <v>8785</v>
      </c>
      <c r="B3266" s="20">
        <v>1</v>
      </c>
    </row>
    <row r="3267" spans="1:2" x14ac:dyDescent="0.25">
      <c r="A3267" s="22" t="s">
        <v>5533</v>
      </c>
      <c r="B3267" s="20">
        <v>1</v>
      </c>
    </row>
    <row r="3268" spans="1:2" x14ac:dyDescent="0.25">
      <c r="A3268" s="22" t="s">
        <v>10861</v>
      </c>
      <c r="B3268" s="20">
        <v>1</v>
      </c>
    </row>
    <row r="3269" spans="1:2" x14ac:dyDescent="0.25">
      <c r="A3269" s="22" t="s">
        <v>14238</v>
      </c>
      <c r="B3269" s="20">
        <v>1</v>
      </c>
    </row>
    <row r="3270" spans="1:2" x14ac:dyDescent="0.25">
      <c r="A3270" s="22" t="s">
        <v>12192</v>
      </c>
      <c r="B3270" s="20">
        <v>1</v>
      </c>
    </row>
    <row r="3271" spans="1:2" x14ac:dyDescent="0.25">
      <c r="A3271" s="22" t="s">
        <v>16001</v>
      </c>
      <c r="B3271" s="20">
        <v>1</v>
      </c>
    </row>
    <row r="3272" spans="1:2" x14ac:dyDescent="0.25">
      <c r="A3272" s="22" t="s">
        <v>18518</v>
      </c>
      <c r="B3272" s="20">
        <v>1</v>
      </c>
    </row>
    <row r="3273" spans="1:2" x14ac:dyDescent="0.25">
      <c r="A3273" s="22" t="s">
        <v>13676</v>
      </c>
      <c r="B3273" s="20">
        <v>1</v>
      </c>
    </row>
    <row r="3274" spans="1:2" x14ac:dyDescent="0.25">
      <c r="A3274" s="22" t="s">
        <v>1556</v>
      </c>
      <c r="B3274" s="20">
        <v>1</v>
      </c>
    </row>
    <row r="3275" spans="1:2" x14ac:dyDescent="0.25">
      <c r="A3275" s="22" t="s">
        <v>8415</v>
      </c>
      <c r="B3275" s="20">
        <v>1</v>
      </c>
    </row>
    <row r="3276" spans="1:2" x14ac:dyDescent="0.25">
      <c r="A3276" s="22" t="s">
        <v>1623</v>
      </c>
      <c r="B3276" s="20">
        <v>1</v>
      </c>
    </row>
    <row r="3277" spans="1:2" x14ac:dyDescent="0.25">
      <c r="A3277" s="22" t="s">
        <v>18058</v>
      </c>
      <c r="B3277" s="20">
        <v>1</v>
      </c>
    </row>
    <row r="3278" spans="1:2" x14ac:dyDescent="0.25">
      <c r="A3278" s="22" t="s">
        <v>17580</v>
      </c>
      <c r="B3278" s="20">
        <v>1</v>
      </c>
    </row>
    <row r="3279" spans="1:2" x14ac:dyDescent="0.25">
      <c r="A3279" s="22" t="s">
        <v>3842</v>
      </c>
      <c r="B3279" s="20">
        <v>1</v>
      </c>
    </row>
    <row r="3280" spans="1:2" x14ac:dyDescent="0.25">
      <c r="A3280" s="22" t="s">
        <v>14805</v>
      </c>
      <c r="B3280" s="20">
        <v>1</v>
      </c>
    </row>
    <row r="3281" spans="1:2" x14ac:dyDescent="0.25">
      <c r="A3281" s="22" t="s">
        <v>12633</v>
      </c>
      <c r="B3281" s="20">
        <v>1</v>
      </c>
    </row>
    <row r="3282" spans="1:2" x14ac:dyDescent="0.25">
      <c r="A3282" s="22" t="s">
        <v>8348</v>
      </c>
      <c r="B3282" s="20">
        <v>1</v>
      </c>
    </row>
    <row r="3283" spans="1:2" x14ac:dyDescent="0.25">
      <c r="A3283" s="22" t="s">
        <v>12214</v>
      </c>
      <c r="B3283" s="20">
        <v>1</v>
      </c>
    </row>
    <row r="3284" spans="1:2" x14ac:dyDescent="0.25">
      <c r="A3284" s="22" t="s">
        <v>20321</v>
      </c>
      <c r="B3284" s="20">
        <v>1</v>
      </c>
    </row>
    <row r="3285" spans="1:2" x14ac:dyDescent="0.25">
      <c r="A3285" s="22" t="s">
        <v>20799</v>
      </c>
      <c r="B3285" s="20">
        <v>1</v>
      </c>
    </row>
    <row r="3286" spans="1:2" x14ac:dyDescent="0.25">
      <c r="A3286" s="22" t="s">
        <v>18837</v>
      </c>
      <c r="B3286" s="20">
        <v>1</v>
      </c>
    </row>
    <row r="3287" spans="1:2" x14ac:dyDescent="0.25">
      <c r="A3287" s="22" t="s">
        <v>19693</v>
      </c>
      <c r="B3287" s="20">
        <v>1</v>
      </c>
    </row>
    <row r="3288" spans="1:2" x14ac:dyDescent="0.25">
      <c r="A3288" s="22" t="s">
        <v>11646</v>
      </c>
      <c r="B3288" s="20">
        <v>1</v>
      </c>
    </row>
    <row r="3289" spans="1:2" x14ac:dyDescent="0.25">
      <c r="A3289" s="22" t="s">
        <v>22262</v>
      </c>
      <c r="B3289" s="20">
        <v>1</v>
      </c>
    </row>
    <row r="3290" spans="1:2" x14ac:dyDescent="0.25">
      <c r="A3290" s="22" t="s">
        <v>12413</v>
      </c>
      <c r="B3290" s="20">
        <v>1</v>
      </c>
    </row>
    <row r="3291" spans="1:2" x14ac:dyDescent="0.25">
      <c r="A3291" s="22" t="s">
        <v>9515</v>
      </c>
      <c r="B3291" s="20">
        <v>1</v>
      </c>
    </row>
    <row r="3292" spans="1:2" x14ac:dyDescent="0.25">
      <c r="A3292" s="22" t="s">
        <v>8438</v>
      </c>
      <c r="B3292" s="20">
        <v>1</v>
      </c>
    </row>
    <row r="3293" spans="1:2" x14ac:dyDescent="0.25">
      <c r="A3293" s="22" t="s">
        <v>6093</v>
      </c>
      <c r="B3293" s="20">
        <v>1</v>
      </c>
    </row>
    <row r="3294" spans="1:2" x14ac:dyDescent="0.25">
      <c r="A3294" s="22" t="s">
        <v>3971</v>
      </c>
      <c r="B3294" s="20">
        <v>1</v>
      </c>
    </row>
    <row r="3295" spans="1:2" x14ac:dyDescent="0.25">
      <c r="A3295" s="22" t="s">
        <v>7403</v>
      </c>
      <c r="B3295" s="20">
        <v>1</v>
      </c>
    </row>
    <row r="3296" spans="1:2" x14ac:dyDescent="0.25">
      <c r="A3296" s="22" t="s">
        <v>17285</v>
      </c>
      <c r="B3296" s="20">
        <v>1</v>
      </c>
    </row>
    <row r="3297" spans="1:2" x14ac:dyDescent="0.25">
      <c r="A3297" s="22" t="s">
        <v>10652</v>
      </c>
      <c r="B3297" s="20">
        <v>1</v>
      </c>
    </row>
    <row r="3298" spans="1:2" x14ac:dyDescent="0.25">
      <c r="A3298" s="22" t="s">
        <v>11416</v>
      </c>
      <c r="B3298" s="20">
        <v>1</v>
      </c>
    </row>
    <row r="3299" spans="1:2" x14ac:dyDescent="0.25">
      <c r="A3299" s="22" t="s">
        <v>7109</v>
      </c>
      <c r="B3299" s="20">
        <v>1</v>
      </c>
    </row>
    <row r="3300" spans="1:2" x14ac:dyDescent="0.25">
      <c r="A3300" s="22" t="s">
        <v>18293</v>
      </c>
      <c r="B3300" s="20">
        <v>1</v>
      </c>
    </row>
    <row r="3301" spans="1:2" x14ac:dyDescent="0.25">
      <c r="A3301" s="22" t="s">
        <v>2864</v>
      </c>
      <c r="B3301" s="20">
        <v>1</v>
      </c>
    </row>
    <row r="3302" spans="1:2" x14ac:dyDescent="0.25">
      <c r="A3302" s="22" t="s">
        <v>12800</v>
      </c>
      <c r="B3302" s="20">
        <v>1</v>
      </c>
    </row>
    <row r="3303" spans="1:2" x14ac:dyDescent="0.25">
      <c r="A3303" s="22" t="s">
        <v>16485</v>
      </c>
      <c r="B3303" s="20">
        <v>1</v>
      </c>
    </row>
    <row r="3304" spans="1:2" x14ac:dyDescent="0.25">
      <c r="A3304" s="22" t="s">
        <v>18960</v>
      </c>
      <c r="B3304" s="20">
        <v>1</v>
      </c>
    </row>
    <row r="3305" spans="1:2" x14ac:dyDescent="0.25">
      <c r="A3305" s="22" t="s">
        <v>17170</v>
      </c>
      <c r="B3305" s="20">
        <v>1</v>
      </c>
    </row>
    <row r="3306" spans="1:2" x14ac:dyDescent="0.25">
      <c r="A3306" s="22" t="s">
        <v>13567</v>
      </c>
      <c r="B3306" s="20">
        <v>1</v>
      </c>
    </row>
    <row r="3307" spans="1:2" x14ac:dyDescent="0.25">
      <c r="A3307" s="22" t="s">
        <v>9672</v>
      </c>
      <c r="B3307" s="20">
        <v>1</v>
      </c>
    </row>
    <row r="3308" spans="1:2" x14ac:dyDescent="0.25">
      <c r="A3308" s="22" t="s">
        <v>5594</v>
      </c>
      <c r="B3308" s="20">
        <v>1</v>
      </c>
    </row>
    <row r="3309" spans="1:2" x14ac:dyDescent="0.25">
      <c r="A3309" s="22" t="s">
        <v>10484</v>
      </c>
      <c r="B3309" s="20">
        <v>1</v>
      </c>
    </row>
    <row r="3310" spans="1:2" x14ac:dyDescent="0.25">
      <c r="A3310" s="22" t="s">
        <v>18934</v>
      </c>
      <c r="B3310" s="20">
        <v>1</v>
      </c>
    </row>
    <row r="3311" spans="1:2" x14ac:dyDescent="0.25">
      <c r="A3311" s="22" t="s">
        <v>5199</v>
      </c>
      <c r="B3311" s="20">
        <v>1</v>
      </c>
    </row>
    <row r="3312" spans="1:2" x14ac:dyDescent="0.25">
      <c r="A3312" s="22" t="s">
        <v>5839</v>
      </c>
      <c r="B3312" s="20">
        <v>1</v>
      </c>
    </row>
    <row r="3313" spans="1:2" x14ac:dyDescent="0.25">
      <c r="A3313" s="22" t="s">
        <v>1289</v>
      </c>
      <c r="B3313" s="20">
        <v>1</v>
      </c>
    </row>
    <row r="3314" spans="1:2" x14ac:dyDescent="0.25">
      <c r="A3314" s="22" t="s">
        <v>11328</v>
      </c>
      <c r="B3314" s="20">
        <v>1</v>
      </c>
    </row>
    <row r="3315" spans="1:2" x14ac:dyDescent="0.25">
      <c r="A3315" s="22" t="s">
        <v>11826</v>
      </c>
      <c r="B3315" s="20">
        <v>1</v>
      </c>
    </row>
    <row r="3316" spans="1:2" x14ac:dyDescent="0.25">
      <c r="A3316" s="22" t="s">
        <v>14450</v>
      </c>
      <c r="B3316" s="20">
        <v>1</v>
      </c>
    </row>
    <row r="3317" spans="1:2" x14ac:dyDescent="0.25">
      <c r="A3317" s="22" t="s">
        <v>16614</v>
      </c>
      <c r="B3317" s="20">
        <v>1</v>
      </c>
    </row>
    <row r="3318" spans="1:2" x14ac:dyDescent="0.25">
      <c r="A3318" s="22" t="s">
        <v>20060</v>
      </c>
      <c r="B3318" s="20">
        <v>1</v>
      </c>
    </row>
    <row r="3319" spans="1:2" x14ac:dyDescent="0.25">
      <c r="A3319" s="22" t="s">
        <v>19988</v>
      </c>
      <c r="B3319" s="20">
        <v>1</v>
      </c>
    </row>
    <row r="3320" spans="1:2" x14ac:dyDescent="0.25">
      <c r="A3320" s="22" t="s">
        <v>10709</v>
      </c>
      <c r="B3320" s="20">
        <v>1</v>
      </c>
    </row>
    <row r="3321" spans="1:2" x14ac:dyDescent="0.25">
      <c r="A3321" s="22" t="s">
        <v>7901</v>
      </c>
      <c r="B3321" s="20">
        <v>1</v>
      </c>
    </row>
    <row r="3322" spans="1:2" x14ac:dyDescent="0.25">
      <c r="A3322" s="22" t="s">
        <v>3949</v>
      </c>
      <c r="B3322" s="20">
        <v>1</v>
      </c>
    </row>
    <row r="3323" spans="1:2" x14ac:dyDescent="0.25">
      <c r="A3323" s="22" t="s">
        <v>7710</v>
      </c>
      <c r="B3323" s="20">
        <v>1</v>
      </c>
    </row>
    <row r="3324" spans="1:2" x14ac:dyDescent="0.25">
      <c r="A3324" s="22" t="s">
        <v>22842</v>
      </c>
      <c r="B3324" s="20">
        <v>1</v>
      </c>
    </row>
    <row r="3325" spans="1:2" x14ac:dyDescent="0.25">
      <c r="A3325" s="22" t="s">
        <v>8012</v>
      </c>
      <c r="B3325" s="20">
        <v>1</v>
      </c>
    </row>
    <row r="3326" spans="1:2" x14ac:dyDescent="0.25">
      <c r="A3326" s="22" t="s">
        <v>13211</v>
      </c>
      <c r="B3326" s="20">
        <v>1</v>
      </c>
    </row>
    <row r="3327" spans="1:2" x14ac:dyDescent="0.25">
      <c r="A3327" s="22" t="s">
        <v>21787</v>
      </c>
      <c r="B3327" s="20">
        <v>1</v>
      </c>
    </row>
    <row r="3328" spans="1:2" x14ac:dyDescent="0.25">
      <c r="A3328" s="22" t="s">
        <v>11909</v>
      </c>
      <c r="B3328" s="20">
        <v>1</v>
      </c>
    </row>
    <row r="3329" spans="1:2" x14ac:dyDescent="0.25">
      <c r="A3329" s="22" t="s">
        <v>8631</v>
      </c>
      <c r="B3329" s="20">
        <v>1</v>
      </c>
    </row>
    <row r="3330" spans="1:2" x14ac:dyDescent="0.25">
      <c r="A3330" s="22" t="s">
        <v>22281</v>
      </c>
      <c r="B3330" s="20">
        <v>1</v>
      </c>
    </row>
    <row r="3331" spans="1:2" x14ac:dyDescent="0.25">
      <c r="A3331" s="22" t="s">
        <v>6181</v>
      </c>
      <c r="B3331" s="20">
        <v>1</v>
      </c>
    </row>
    <row r="3332" spans="1:2" x14ac:dyDescent="0.25">
      <c r="A3332" s="22" t="s">
        <v>11799</v>
      </c>
      <c r="B3332" s="20">
        <v>1</v>
      </c>
    </row>
    <row r="3333" spans="1:2" x14ac:dyDescent="0.25">
      <c r="A3333" s="22" t="s">
        <v>7697</v>
      </c>
      <c r="B3333" s="20">
        <v>1</v>
      </c>
    </row>
    <row r="3334" spans="1:2" x14ac:dyDescent="0.25">
      <c r="A3334" s="22" t="s">
        <v>11399</v>
      </c>
      <c r="B3334" s="20">
        <v>1</v>
      </c>
    </row>
    <row r="3335" spans="1:2" x14ac:dyDescent="0.25">
      <c r="A3335" s="22" t="s">
        <v>19111</v>
      </c>
      <c r="B3335" s="20">
        <v>1</v>
      </c>
    </row>
    <row r="3336" spans="1:2" x14ac:dyDescent="0.25">
      <c r="A3336" s="22" t="s">
        <v>16389</v>
      </c>
      <c r="B3336" s="20">
        <v>1</v>
      </c>
    </row>
    <row r="3337" spans="1:2" x14ac:dyDescent="0.25">
      <c r="A3337" s="22" t="s">
        <v>19671</v>
      </c>
      <c r="B3337" s="20">
        <v>1</v>
      </c>
    </row>
    <row r="3338" spans="1:2" x14ac:dyDescent="0.25">
      <c r="A3338" s="22" t="s">
        <v>8171</v>
      </c>
      <c r="B3338" s="20">
        <v>1</v>
      </c>
    </row>
    <row r="3339" spans="1:2" x14ac:dyDescent="0.25">
      <c r="A3339" s="22" t="s">
        <v>19395</v>
      </c>
      <c r="B3339" s="20">
        <v>1</v>
      </c>
    </row>
    <row r="3340" spans="1:2" x14ac:dyDescent="0.25">
      <c r="A3340" s="22" t="s">
        <v>13916</v>
      </c>
      <c r="B3340" s="20">
        <v>1</v>
      </c>
    </row>
    <row r="3341" spans="1:2" x14ac:dyDescent="0.25">
      <c r="A3341" s="22" t="s">
        <v>16666</v>
      </c>
      <c r="B3341" s="20">
        <v>1</v>
      </c>
    </row>
    <row r="3342" spans="1:2" x14ac:dyDescent="0.25">
      <c r="A3342" s="22" t="s">
        <v>18440</v>
      </c>
      <c r="B3342" s="20">
        <v>1</v>
      </c>
    </row>
    <row r="3343" spans="1:2" x14ac:dyDescent="0.25">
      <c r="A3343" s="22" t="s">
        <v>22539</v>
      </c>
      <c r="B3343" s="20">
        <v>1</v>
      </c>
    </row>
    <row r="3344" spans="1:2" x14ac:dyDescent="0.25">
      <c r="A3344" s="22" t="s">
        <v>4767</v>
      </c>
      <c r="B3344" s="20">
        <v>1</v>
      </c>
    </row>
    <row r="3345" spans="1:2" x14ac:dyDescent="0.25">
      <c r="A3345" s="22" t="s">
        <v>2249</v>
      </c>
      <c r="B3345" s="20">
        <v>1</v>
      </c>
    </row>
    <row r="3346" spans="1:2" x14ac:dyDescent="0.25">
      <c r="A3346" s="22" t="s">
        <v>19334</v>
      </c>
      <c r="B3346" s="20">
        <v>1</v>
      </c>
    </row>
    <row r="3347" spans="1:2" x14ac:dyDescent="0.25">
      <c r="A3347" s="22" t="s">
        <v>20980</v>
      </c>
      <c r="B3347" s="20">
        <v>1</v>
      </c>
    </row>
    <row r="3348" spans="1:2" x14ac:dyDescent="0.25">
      <c r="A3348" s="22" t="s">
        <v>20615</v>
      </c>
      <c r="B3348" s="20">
        <v>1</v>
      </c>
    </row>
    <row r="3349" spans="1:2" x14ac:dyDescent="0.25">
      <c r="A3349" s="22" t="s">
        <v>22918</v>
      </c>
      <c r="B3349" s="20">
        <v>1</v>
      </c>
    </row>
    <row r="3350" spans="1:2" x14ac:dyDescent="0.25">
      <c r="A3350" s="22" t="s">
        <v>6130</v>
      </c>
      <c r="B3350" s="20">
        <v>1</v>
      </c>
    </row>
    <row r="3351" spans="1:2" x14ac:dyDescent="0.25">
      <c r="A3351" s="22" t="s">
        <v>18080</v>
      </c>
      <c r="B3351" s="20">
        <v>1</v>
      </c>
    </row>
    <row r="3352" spans="1:2" x14ac:dyDescent="0.25">
      <c r="A3352" s="22" t="s">
        <v>11709</v>
      </c>
      <c r="B3352" s="20">
        <v>1</v>
      </c>
    </row>
    <row r="3353" spans="1:2" x14ac:dyDescent="0.25">
      <c r="A3353" s="22" t="s">
        <v>21988</v>
      </c>
      <c r="B3353" s="20">
        <v>1</v>
      </c>
    </row>
    <row r="3354" spans="1:2" x14ac:dyDescent="0.25">
      <c r="A3354" s="22" t="s">
        <v>1062</v>
      </c>
      <c r="B3354" s="20">
        <v>1</v>
      </c>
    </row>
    <row r="3355" spans="1:2" x14ac:dyDescent="0.25">
      <c r="A3355" s="22" t="s">
        <v>18500</v>
      </c>
      <c r="B3355" s="20">
        <v>1</v>
      </c>
    </row>
    <row r="3356" spans="1:2" x14ac:dyDescent="0.25">
      <c r="A3356" s="22" t="s">
        <v>8891</v>
      </c>
      <c r="B3356" s="20">
        <v>1</v>
      </c>
    </row>
    <row r="3357" spans="1:2" x14ac:dyDescent="0.25">
      <c r="A3357" s="22" t="s">
        <v>15582</v>
      </c>
      <c r="B3357" s="20">
        <v>1</v>
      </c>
    </row>
    <row r="3358" spans="1:2" x14ac:dyDescent="0.25">
      <c r="A3358" s="22" t="s">
        <v>17791</v>
      </c>
      <c r="B3358" s="20">
        <v>1</v>
      </c>
    </row>
    <row r="3359" spans="1:2" x14ac:dyDescent="0.25">
      <c r="A3359" s="22" t="s">
        <v>20337</v>
      </c>
      <c r="B3359" s="20">
        <v>1</v>
      </c>
    </row>
    <row r="3360" spans="1:2" x14ac:dyDescent="0.25">
      <c r="A3360" s="22" t="s">
        <v>19719</v>
      </c>
      <c r="B3360" s="20">
        <v>1</v>
      </c>
    </row>
    <row r="3361" spans="1:2" x14ac:dyDescent="0.25">
      <c r="A3361" s="22" t="s">
        <v>2390</v>
      </c>
      <c r="B3361" s="20">
        <v>1</v>
      </c>
    </row>
    <row r="3362" spans="1:2" x14ac:dyDescent="0.25">
      <c r="A3362" s="22" t="s">
        <v>13098</v>
      </c>
      <c r="B3362" s="20">
        <v>1</v>
      </c>
    </row>
    <row r="3363" spans="1:2" x14ac:dyDescent="0.25">
      <c r="A3363" s="22" t="s">
        <v>6704</v>
      </c>
      <c r="B3363" s="20">
        <v>1</v>
      </c>
    </row>
    <row r="3364" spans="1:2" x14ac:dyDescent="0.25">
      <c r="A3364" s="22" t="s">
        <v>2953</v>
      </c>
      <c r="B3364" s="20">
        <v>1</v>
      </c>
    </row>
    <row r="3365" spans="1:2" x14ac:dyDescent="0.25">
      <c r="A3365" s="22" t="s">
        <v>1608</v>
      </c>
      <c r="B3365" s="20">
        <v>1</v>
      </c>
    </row>
    <row r="3366" spans="1:2" x14ac:dyDescent="0.25">
      <c r="A3366" s="22" t="s">
        <v>1022</v>
      </c>
      <c r="B3366" s="20">
        <v>1</v>
      </c>
    </row>
    <row r="3367" spans="1:2" x14ac:dyDescent="0.25">
      <c r="A3367" s="22" t="s">
        <v>10552</v>
      </c>
      <c r="B3367" s="20">
        <v>1</v>
      </c>
    </row>
    <row r="3368" spans="1:2" x14ac:dyDescent="0.25">
      <c r="A3368" s="22" t="s">
        <v>7364</v>
      </c>
      <c r="B3368" s="20">
        <v>1</v>
      </c>
    </row>
    <row r="3369" spans="1:2" x14ac:dyDescent="0.25">
      <c r="A3369" s="22" t="s">
        <v>22257</v>
      </c>
      <c r="B3369" s="20">
        <v>1</v>
      </c>
    </row>
    <row r="3370" spans="1:2" x14ac:dyDescent="0.25">
      <c r="A3370" s="22" t="s">
        <v>20382</v>
      </c>
      <c r="B3370" s="20">
        <v>1</v>
      </c>
    </row>
    <row r="3371" spans="1:2" x14ac:dyDescent="0.25">
      <c r="A3371" s="22" t="s">
        <v>10009</v>
      </c>
      <c r="B3371" s="20">
        <v>1</v>
      </c>
    </row>
    <row r="3372" spans="1:2" x14ac:dyDescent="0.25">
      <c r="A3372" s="22" t="s">
        <v>13821</v>
      </c>
      <c r="B3372" s="20">
        <v>1</v>
      </c>
    </row>
    <row r="3373" spans="1:2" x14ac:dyDescent="0.25">
      <c r="A3373" s="22" t="s">
        <v>14769</v>
      </c>
      <c r="B3373" s="20">
        <v>1</v>
      </c>
    </row>
    <row r="3374" spans="1:2" x14ac:dyDescent="0.25">
      <c r="A3374" s="22" t="s">
        <v>15586</v>
      </c>
      <c r="B3374" s="20">
        <v>1</v>
      </c>
    </row>
    <row r="3375" spans="1:2" x14ac:dyDescent="0.25">
      <c r="A3375" s="22" t="s">
        <v>3686</v>
      </c>
      <c r="B3375" s="20">
        <v>1</v>
      </c>
    </row>
    <row r="3376" spans="1:2" x14ac:dyDescent="0.25">
      <c r="A3376" s="22" t="s">
        <v>7157</v>
      </c>
      <c r="B3376" s="20">
        <v>1</v>
      </c>
    </row>
    <row r="3377" spans="1:2" x14ac:dyDescent="0.25">
      <c r="A3377" s="22" t="s">
        <v>13904</v>
      </c>
      <c r="B3377" s="20">
        <v>1</v>
      </c>
    </row>
    <row r="3378" spans="1:2" x14ac:dyDescent="0.25">
      <c r="A3378" s="22" t="s">
        <v>13304</v>
      </c>
      <c r="B3378" s="20">
        <v>1</v>
      </c>
    </row>
    <row r="3379" spans="1:2" x14ac:dyDescent="0.25">
      <c r="A3379" s="22" t="s">
        <v>9145</v>
      </c>
      <c r="B3379" s="20">
        <v>1</v>
      </c>
    </row>
    <row r="3380" spans="1:2" x14ac:dyDescent="0.25">
      <c r="A3380" s="22" t="s">
        <v>13531</v>
      </c>
      <c r="B3380" s="20">
        <v>1</v>
      </c>
    </row>
    <row r="3381" spans="1:2" x14ac:dyDescent="0.25">
      <c r="A3381" s="22" t="s">
        <v>11031</v>
      </c>
      <c r="B3381" s="20">
        <v>1</v>
      </c>
    </row>
    <row r="3382" spans="1:2" x14ac:dyDescent="0.25">
      <c r="A3382" s="22" t="s">
        <v>7144</v>
      </c>
      <c r="B3382" s="20">
        <v>1</v>
      </c>
    </row>
    <row r="3383" spans="1:2" x14ac:dyDescent="0.25">
      <c r="A3383" s="22" t="s">
        <v>22561</v>
      </c>
      <c r="B3383" s="20">
        <v>1</v>
      </c>
    </row>
    <row r="3384" spans="1:2" x14ac:dyDescent="0.25">
      <c r="A3384" s="22" t="s">
        <v>16738</v>
      </c>
      <c r="B3384" s="20">
        <v>1</v>
      </c>
    </row>
    <row r="3385" spans="1:2" x14ac:dyDescent="0.25">
      <c r="A3385" s="22" t="s">
        <v>11431</v>
      </c>
      <c r="B3385" s="20">
        <v>1</v>
      </c>
    </row>
    <row r="3386" spans="1:2" x14ac:dyDescent="0.25">
      <c r="A3386" s="22" t="s">
        <v>12890</v>
      </c>
      <c r="B3386" s="20">
        <v>1</v>
      </c>
    </row>
    <row r="3387" spans="1:2" x14ac:dyDescent="0.25">
      <c r="A3387" s="22" t="s">
        <v>7964</v>
      </c>
      <c r="B3387" s="20">
        <v>1</v>
      </c>
    </row>
    <row r="3388" spans="1:2" x14ac:dyDescent="0.25">
      <c r="A3388" s="22" t="s">
        <v>4562</v>
      </c>
      <c r="B3388" s="20">
        <v>1</v>
      </c>
    </row>
    <row r="3389" spans="1:2" x14ac:dyDescent="0.25">
      <c r="A3389" s="22" t="s">
        <v>17407</v>
      </c>
      <c r="B3389" s="20">
        <v>1</v>
      </c>
    </row>
    <row r="3390" spans="1:2" x14ac:dyDescent="0.25">
      <c r="A3390" s="22" t="s">
        <v>4219</v>
      </c>
      <c r="B3390" s="20">
        <v>1</v>
      </c>
    </row>
    <row r="3391" spans="1:2" x14ac:dyDescent="0.25">
      <c r="A3391" s="22" t="s">
        <v>6730</v>
      </c>
      <c r="B3391" s="20">
        <v>1</v>
      </c>
    </row>
    <row r="3392" spans="1:2" x14ac:dyDescent="0.25">
      <c r="A3392" s="22" t="s">
        <v>5964</v>
      </c>
      <c r="B3392" s="20">
        <v>1</v>
      </c>
    </row>
    <row r="3393" spans="1:2" x14ac:dyDescent="0.25">
      <c r="A3393" s="22" t="s">
        <v>17474</v>
      </c>
      <c r="B3393" s="20">
        <v>1</v>
      </c>
    </row>
    <row r="3394" spans="1:2" x14ac:dyDescent="0.25">
      <c r="A3394" s="22" t="s">
        <v>11838</v>
      </c>
      <c r="B3394" s="20">
        <v>1</v>
      </c>
    </row>
    <row r="3395" spans="1:2" x14ac:dyDescent="0.25">
      <c r="A3395" s="22" t="s">
        <v>22821</v>
      </c>
      <c r="B3395" s="20">
        <v>1</v>
      </c>
    </row>
    <row r="3396" spans="1:2" x14ac:dyDescent="0.25">
      <c r="A3396" s="22" t="s">
        <v>22571</v>
      </c>
      <c r="B3396" s="20">
        <v>1</v>
      </c>
    </row>
    <row r="3397" spans="1:2" x14ac:dyDescent="0.25">
      <c r="A3397" s="22" t="s">
        <v>19725</v>
      </c>
      <c r="B3397" s="20">
        <v>1</v>
      </c>
    </row>
    <row r="3398" spans="1:2" x14ac:dyDescent="0.25">
      <c r="A3398" s="22" t="s">
        <v>2297</v>
      </c>
      <c r="B3398" s="20">
        <v>1</v>
      </c>
    </row>
    <row r="3399" spans="1:2" x14ac:dyDescent="0.25">
      <c r="A3399" s="22" t="s">
        <v>22177</v>
      </c>
      <c r="B3399" s="20">
        <v>1</v>
      </c>
    </row>
    <row r="3400" spans="1:2" x14ac:dyDescent="0.25">
      <c r="A3400" s="22" t="s">
        <v>13339</v>
      </c>
      <c r="B3400" s="20">
        <v>1</v>
      </c>
    </row>
    <row r="3401" spans="1:2" x14ac:dyDescent="0.25">
      <c r="A3401" s="22" t="s">
        <v>22780</v>
      </c>
      <c r="B3401" s="20">
        <v>1</v>
      </c>
    </row>
    <row r="3402" spans="1:2" x14ac:dyDescent="0.25">
      <c r="A3402" s="22" t="s">
        <v>21277</v>
      </c>
      <c r="B3402" s="20">
        <v>1</v>
      </c>
    </row>
    <row r="3403" spans="1:2" x14ac:dyDescent="0.25">
      <c r="A3403" s="22" t="s">
        <v>17875</v>
      </c>
      <c r="B3403" s="20">
        <v>1</v>
      </c>
    </row>
    <row r="3404" spans="1:2" x14ac:dyDescent="0.25">
      <c r="A3404" s="22" t="s">
        <v>18632</v>
      </c>
      <c r="B3404" s="20">
        <v>1</v>
      </c>
    </row>
    <row r="3405" spans="1:2" x14ac:dyDescent="0.25">
      <c r="A3405" s="22" t="s">
        <v>22789</v>
      </c>
      <c r="B3405" s="20">
        <v>1</v>
      </c>
    </row>
    <row r="3406" spans="1:2" x14ac:dyDescent="0.25">
      <c r="A3406" s="22" t="s">
        <v>16102</v>
      </c>
      <c r="B3406" s="20">
        <v>1</v>
      </c>
    </row>
    <row r="3407" spans="1:2" x14ac:dyDescent="0.25">
      <c r="A3407" s="22" t="s">
        <v>9492</v>
      </c>
      <c r="B3407" s="20">
        <v>1</v>
      </c>
    </row>
    <row r="3408" spans="1:2" x14ac:dyDescent="0.25">
      <c r="A3408" s="22" t="s">
        <v>12422</v>
      </c>
      <c r="B3408" s="20">
        <v>1</v>
      </c>
    </row>
    <row r="3409" spans="1:2" x14ac:dyDescent="0.25">
      <c r="A3409" s="22" t="s">
        <v>16832</v>
      </c>
      <c r="B3409" s="20">
        <v>1</v>
      </c>
    </row>
    <row r="3410" spans="1:2" x14ac:dyDescent="0.25">
      <c r="A3410" s="22" t="s">
        <v>8797</v>
      </c>
      <c r="B3410" s="20">
        <v>1</v>
      </c>
    </row>
    <row r="3411" spans="1:2" x14ac:dyDescent="0.25">
      <c r="A3411" s="22" t="s">
        <v>15618</v>
      </c>
      <c r="B3411" s="20">
        <v>1</v>
      </c>
    </row>
    <row r="3412" spans="1:2" x14ac:dyDescent="0.25">
      <c r="A3412" s="22" t="s">
        <v>4123</v>
      </c>
      <c r="B3412" s="20">
        <v>1</v>
      </c>
    </row>
    <row r="3413" spans="1:2" x14ac:dyDescent="0.25">
      <c r="A3413" s="22" t="s">
        <v>15654</v>
      </c>
      <c r="B3413" s="20">
        <v>1</v>
      </c>
    </row>
    <row r="3414" spans="1:2" x14ac:dyDescent="0.25">
      <c r="A3414" s="22" t="s">
        <v>3028</v>
      </c>
      <c r="B3414" s="20">
        <v>1</v>
      </c>
    </row>
    <row r="3415" spans="1:2" x14ac:dyDescent="0.25">
      <c r="A3415" s="22" t="s">
        <v>15656</v>
      </c>
      <c r="B3415" s="20">
        <v>1</v>
      </c>
    </row>
    <row r="3416" spans="1:2" x14ac:dyDescent="0.25">
      <c r="A3416" s="22" t="s">
        <v>7439</v>
      </c>
      <c r="B3416" s="20">
        <v>1</v>
      </c>
    </row>
    <row r="3417" spans="1:2" x14ac:dyDescent="0.25">
      <c r="A3417" s="22" t="s">
        <v>15397</v>
      </c>
      <c r="B3417" s="20">
        <v>1</v>
      </c>
    </row>
    <row r="3418" spans="1:2" x14ac:dyDescent="0.25">
      <c r="A3418" s="22" t="s">
        <v>7009</v>
      </c>
      <c r="B3418" s="20">
        <v>1</v>
      </c>
    </row>
    <row r="3419" spans="1:2" x14ac:dyDescent="0.25">
      <c r="A3419" s="22" t="s">
        <v>18700</v>
      </c>
      <c r="B3419" s="20">
        <v>1</v>
      </c>
    </row>
    <row r="3420" spans="1:2" x14ac:dyDescent="0.25">
      <c r="A3420" s="22" t="s">
        <v>18607</v>
      </c>
      <c r="B3420" s="20">
        <v>1</v>
      </c>
    </row>
    <row r="3421" spans="1:2" x14ac:dyDescent="0.25">
      <c r="A3421" s="22" t="s">
        <v>15651</v>
      </c>
      <c r="B3421" s="20">
        <v>1</v>
      </c>
    </row>
    <row r="3422" spans="1:2" x14ac:dyDescent="0.25">
      <c r="A3422" s="22" t="s">
        <v>6798</v>
      </c>
      <c r="B3422" s="20">
        <v>1</v>
      </c>
    </row>
    <row r="3423" spans="1:2" x14ac:dyDescent="0.25">
      <c r="A3423" s="22" t="s">
        <v>3476</v>
      </c>
      <c r="B3423" s="20">
        <v>1</v>
      </c>
    </row>
    <row r="3424" spans="1:2" x14ac:dyDescent="0.25">
      <c r="A3424" s="22" t="s">
        <v>7504</v>
      </c>
      <c r="B3424" s="20">
        <v>1</v>
      </c>
    </row>
    <row r="3425" spans="1:2" x14ac:dyDescent="0.25">
      <c r="A3425" s="22" t="s">
        <v>6223</v>
      </c>
      <c r="B3425" s="20">
        <v>1</v>
      </c>
    </row>
    <row r="3426" spans="1:2" x14ac:dyDescent="0.25">
      <c r="A3426" s="22" t="s">
        <v>15648</v>
      </c>
      <c r="B3426" s="20">
        <v>1</v>
      </c>
    </row>
    <row r="3427" spans="1:2" x14ac:dyDescent="0.25">
      <c r="A3427" s="22" t="s">
        <v>12617</v>
      </c>
      <c r="B3427" s="20">
        <v>1</v>
      </c>
    </row>
    <row r="3428" spans="1:2" x14ac:dyDescent="0.25">
      <c r="A3428" s="22" t="s">
        <v>11718</v>
      </c>
      <c r="B3428" s="20">
        <v>1</v>
      </c>
    </row>
    <row r="3429" spans="1:2" x14ac:dyDescent="0.25">
      <c r="A3429" s="22" t="s">
        <v>13525</v>
      </c>
      <c r="B3429" s="20">
        <v>1</v>
      </c>
    </row>
    <row r="3430" spans="1:2" x14ac:dyDescent="0.25">
      <c r="A3430" s="22" t="s">
        <v>9892</v>
      </c>
      <c r="B3430" s="20">
        <v>1</v>
      </c>
    </row>
    <row r="3431" spans="1:2" x14ac:dyDescent="0.25">
      <c r="A3431" s="22" t="s">
        <v>20852</v>
      </c>
      <c r="B3431" s="20">
        <v>1</v>
      </c>
    </row>
    <row r="3432" spans="1:2" x14ac:dyDescent="0.25">
      <c r="A3432" s="22" t="s">
        <v>18356</v>
      </c>
      <c r="B3432" s="20">
        <v>1</v>
      </c>
    </row>
    <row r="3433" spans="1:2" x14ac:dyDescent="0.25">
      <c r="A3433" s="22" t="s">
        <v>5517</v>
      </c>
      <c r="B3433" s="20">
        <v>1</v>
      </c>
    </row>
    <row r="3434" spans="1:2" x14ac:dyDescent="0.25">
      <c r="A3434" s="22" t="s">
        <v>11085</v>
      </c>
      <c r="B3434" s="20">
        <v>1</v>
      </c>
    </row>
    <row r="3435" spans="1:2" x14ac:dyDescent="0.25">
      <c r="A3435" s="22" t="s">
        <v>19771</v>
      </c>
      <c r="B3435" s="20">
        <v>1</v>
      </c>
    </row>
    <row r="3436" spans="1:2" x14ac:dyDescent="0.25">
      <c r="A3436" s="22" t="s">
        <v>14496</v>
      </c>
      <c r="B3436" s="20">
        <v>1</v>
      </c>
    </row>
    <row r="3437" spans="1:2" x14ac:dyDescent="0.25">
      <c r="A3437" s="22" t="s">
        <v>20150</v>
      </c>
      <c r="B3437" s="20">
        <v>1</v>
      </c>
    </row>
    <row r="3438" spans="1:2" x14ac:dyDescent="0.25">
      <c r="A3438" s="22" t="s">
        <v>6843</v>
      </c>
      <c r="B3438" s="20">
        <v>1</v>
      </c>
    </row>
    <row r="3439" spans="1:2" x14ac:dyDescent="0.25">
      <c r="A3439" s="22" t="s">
        <v>11021</v>
      </c>
      <c r="B3439" s="20">
        <v>1</v>
      </c>
    </row>
    <row r="3440" spans="1:2" x14ac:dyDescent="0.25">
      <c r="A3440" s="22" t="s">
        <v>4836</v>
      </c>
      <c r="B3440" s="20">
        <v>1</v>
      </c>
    </row>
    <row r="3441" spans="1:2" x14ac:dyDescent="0.25">
      <c r="A3441" s="22" t="s">
        <v>10558</v>
      </c>
      <c r="B3441" s="20">
        <v>1</v>
      </c>
    </row>
    <row r="3442" spans="1:2" x14ac:dyDescent="0.25">
      <c r="A3442" s="22" t="s">
        <v>22044</v>
      </c>
      <c r="B3442" s="20">
        <v>1</v>
      </c>
    </row>
    <row r="3443" spans="1:2" x14ac:dyDescent="0.25">
      <c r="A3443" s="22" t="s">
        <v>13172</v>
      </c>
      <c r="B3443" s="20">
        <v>1</v>
      </c>
    </row>
    <row r="3444" spans="1:2" x14ac:dyDescent="0.25">
      <c r="A3444" s="22" t="s">
        <v>1957</v>
      </c>
      <c r="B3444" s="20">
        <v>1</v>
      </c>
    </row>
    <row r="3445" spans="1:2" x14ac:dyDescent="0.25">
      <c r="A3445" s="22" t="s">
        <v>10224</v>
      </c>
      <c r="B3445" s="20">
        <v>1</v>
      </c>
    </row>
    <row r="3446" spans="1:2" x14ac:dyDescent="0.25">
      <c r="A3446" s="22" t="s">
        <v>15316</v>
      </c>
      <c r="B3446" s="20">
        <v>1</v>
      </c>
    </row>
    <row r="3447" spans="1:2" x14ac:dyDescent="0.25">
      <c r="A3447" s="22" t="s">
        <v>6894</v>
      </c>
      <c r="B3447" s="20">
        <v>1</v>
      </c>
    </row>
    <row r="3448" spans="1:2" x14ac:dyDescent="0.25">
      <c r="A3448" s="22" t="s">
        <v>8595</v>
      </c>
      <c r="B3448" s="20">
        <v>1</v>
      </c>
    </row>
    <row r="3449" spans="1:2" x14ac:dyDescent="0.25">
      <c r="A3449" s="22" t="s">
        <v>17452</v>
      </c>
      <c r="B3449" s="20">
        <v>1</v>
      </c>
    </row>
    <row r="3450" spans="1:2" x14ac:dyDescent="0.25">
      <c r="A3450" s="22" t="s">
        <v>22818</v>
      </c>
      <c r="B3450" s="20">
        <v>1</v>
      </c>
    </row>
    <row r="3451" spans="1:2" x14ac:dyDescent="0.25">
      <c r="A3451" s="22" t="s">
        <v>18745</v>
      </c>
      <c r="B3451" s="20">
        <v>1</v>
      </c>
    </row>
    <row r="3452" spans="1:2" x14ac:dyDescent="0.25">
      <c r="A3452" s="22" t="s">
        <v>21680</v>
      </c>
      <c r="B3452" s="20">
        <v>1</v>
      </c>
    </row>
    <row r="3453" spans="1:2" x14ac:dyDescent="0.25">
      <c r="A3453" s="22" t="s">
        <v>4103</v>
      </c>
      <c r="B3453" s="20">
        <v>1</v>
      </c>
    </row>
    <row r="3454" spans="1:2" x14ac:dyDescent="0.25">
      <c r="A3454" s="22" t="s">
        <v>22128</v>
      </c>
      <c r="B3454" s="20">
        <v>1</v>
      </c>
    </row>
    <row r="3455" spans="1:2" x14ac:dyDescent="0.25">
      <c r="A3455" s="22" t="s">
        <v>17182</v>
      </c>
      <c r="B3455" s="20">
        <v>1</v>
      </c>
    </row>
    <row r="3456" spans="1:2" x14ac:dyDescent="0.25">
      <c r="A3456" s="22" t="s">
        <v>20420</v>
      </c>
      <c r="B3456" s="20">
        <v>1</v>
      </c>
    </row>
    <row r="3457" spans="1:2" x14ac:dyDescent="0.25">
      <c r="A3457" s="22" t="s">
        <v>13901</v>
      </c>
      <c r="B3457" s="20">
        <v>1</v>
      </c>
    </row>
    <row r="3458" spans="1:2" x14ac:dyDescent="0.25">
      <c r="A3458" s="22" t="s">
        <v>10220</v>
      </c>
      <c r="B3458" s="20">
        <v>1</v>
      </c>
    </row>
    <row r="3459" spans="1:2" x14ac:dyDescent="0.25">
      <c r="A3459" s="22" t="s">
        <v>4036</v>
      </c>
      <c r="B3459" s="20">
        <v>1</v>
      </c>
    </row>
    <row r="3460" spans="1:2" x14ac:dyDescent="0.25">
      <c r="A3460" s="22" t="s">
        <v>11160</v>
      </c>
      <c r="B3460" s="20">
        <v>1</v>
      </c>
    </row>
    <row r="3461" spans="1:2" x14ac:dyDescent="0.25">
      <c r="A3461" s="22" t="s">
        <v>12579</v>
      </c>
      <c r="B3461" s="20">
        <v>1</v>
      </c>
    </row>
    <row r="3462" spans="1:2" x14ac:dyDescent="0.25">
      <c r="A3462" s="22" t="s">
        <v>14572</v>
      </c>
      <c r="B3462" s="20">
        <v>1</v>
      </c>
    </row>
    <row r="3463" spans="1:2" x14ac:dyDescent="0.25">
      <c r="A3463" s="22" t="s">
        <v>3103</v>
      </c>
      <c r="B3463" s="20">
        <v>1</v>
      </c>
    </row>
    <row r="3464" spans="1:2" x14ac:dyDescent="0.25">
      <c r="A3464" s="22" t="s">
        <v>5118</v>
      </c>
      <c r="B3464" s="20">
        <v>1</v>
      </c>
    </row>
    <row r="3465" spans="1:2" x14ac:dyDescent="0.25">
      <c r="A3465" s="22" t="s">
        <v>17297</v>
      </c>
      <c r="B3465" s="20">
        <v>1</v>
      </c>
    </row>
    <row r="3466" spans="1:2" x14ac:dyDescent="0.25">
      <c r="A3466" s="22" t="s">
        <v>5694</v>
      </c>
      <c r="B3466" s="20">
        <v>1</v>
      </c>
    </row>
    <row r="3467" spans="1:2" x14ac:dyDescent="0.25">
      <c r="A3467" s="22" t="s">
        <v>18132</v>
      </c>
      <c r="B3467" s="20">
        <v>1</v>
      </c>
    </row>
    <row r="3468" spans="1:2" x14ac:dyDescent="0.25">
      <c r="A3468" s="22" t="s">
        <v>17647</v>
      </c>
      <c r="B3468" s="20">
        <v>1</v>
      </c>
    </row>
    <row r="3469" spans="1:2" x14ac:dyDescent="0.25">
      <c r="A3469" s="22" t="s">
        <v>13826</v>
      </c>
      <c r="B3469" s="20">
        <v>1</v>
      </c>
    </row>
    <row r="3470" spans="1:2" x14ac:dyDescent="0.25">
      <c r="A3470" s="22" t="s">
        <v>18201</v>
      </c>
      <c r="B3470" s="20">
        <v>1</v>
      </c>
    </row>
    <row r="3471" spans="1:2" x14ac:dyDescent="0.25">
      <c r="A3471" s="22" t="s">
        <v>5957</v>
      </c>
      <c r="B3471" s="20">
        <v>1</v>
      </c>
    </row>
    <row r="3472" spans="1:2" x14ac:dyDescent="0.25">
      <c r="A3472" s="22" t="s">
        <v>4995</v>
      </c>
      <c r="B3472" s="20">
        <v>1</v>
      </c>
    </row>
    <row r="3473" spans="1:2" x14ac:dyDescent="0.25">
      <c r="A3473" s="22" t="s">
        <v>8853</v>
      </c>
      <c r="B3473" s="20">
        <v>1</v>
      </c>
    </row>
    <row r="3474" spans="1:2" x14ac:dyDescent="0.25">
      <c r="A3474" s="22" t="s">
        <v>730</v>
      </c>
      <c r="B3474" s="20">
        <v>1</v>
      </c>
    </row>
    <row r="3475" spans="1:2" x14ac:dyDescent="0.25">
      <c r="A3475" s="22" t="s">
        <v>4330</v>
      </c>
      <c r="B3475" s="20">
        <v>1</v>
      </c>
    </row>
    <row r="3476" spans="1:2" x14ac:dyDescent="0.25">
      <c r="A3476" s="22" t="s">
        <v>16801</v>
      </c>
      <c r="B3476" s="20">
        <v>1</v>
      </c>
    </row>
    <row r="3477" spans="1:2" x14ac:dyDescent="0.25">
      <c r="A3477" s="22" t="s">
        <v>4400</v>
      </c>
      <c r="B3477" s="20">
        <v>1</v>
      </c>
    </row>
    <row r="3478" spans="1:2" x14ac:dyDescent="0.25">
      <c r="A3478" s="22" t="s">
        <v>19347</v>
      </c>
      <c r="B3478" s="20">
        <v>1</v>
      </c>
    </row>
    <row r="3479" spans="1:2" x14ac:dyDescent="0.25">
      <c r="A3479" s="22" t="s">
        <v>5729</v>
      </c>
      <c r="B3479" s="20">
        <v>1</v>
      </c>
    </row>
    <row r="3480" spans="1:2" x14ac:dyDescent="0.25">
      <c r="A3480" s="22" t="s">
        <v>2796</v>
      </c>
      <c r="B3480" s="20">
        <v>1</v>
      </c>
    </row>
    <row r="3481" spans="1:2" x14ac:dyDescent="0.25">
      <c r="A3481" s="22" t="s">
        <v>13864</v>
      </c>
      <c r="B3481" s="20">
        <v>1</v>
      </c>
    </row>
    <row r="3482" spans="1:2" x14ac:dyDescent="0.25">
      <c r="A3482" s="22" t="s">
        <v>7638</v>
      </c>
      <c r="B3482" s="20">
        <v>1</v>
      </c>
    </row>
    <row r="3483" spans="1:2" x14ac:dyDescent="0.25">
      <c r="A3483" s="22" t="s">
        <v>8468</v>
      </c>
      <c r="B3483" s="20">
        <v>1</v>
      </c>
    </row>
    <row r="3484" spans="1:2" x14ac:dyDescent="0.25">
      <c r="A3484" s="22" t="s">
        <v>16147</v>
      </c>
      <c r="B3484" s="20">
        <v>1</v>
      </c>
    </row>
    <row r="3485" spans="1:2" x14ac:dyDescent="0.25">
      <c r="A3485" s="22" t="s">
        <v>3271</v>
      </c>
      <c r="B3485" s="20">
        <v>1</v>
      </c>
    </row>
    <row r="3486" spans="1:2" x14ac:dyDescent="0.25">
      <c r="A3486" s="22" t="s">
        <v>18705</v>
      </c>
      <c r="B3486" s="20">
        <v>1</v>
      </c>
    </row>
    <row r="3487" spans="1:2" x14ac:dyDescent="0.25">
      <c r="A3487" s="22" t="s">
        <v>19537</v>
      </c>
      <c r="B3487" s="20">
        <v>1</v>
      </c>
    </row>
    <row r="3488" spans="1:2" x14ac:dyDescent="0.25">
      <c r="A3488" s="22" t="s">
        <v>907</v>
      </c>
      <c r="B3488" s="20">
        <v>1</v>
      </c>
    </row>
    <row r="3489" spans="1:2" x14ac:dyDescent="0.25">
      <c r="A3489" s="22" t="s">
        <v>7577</v>
      </c>
      <c r="B3489" s="20">
        <v>1</v>
      </c>
    </row>
    <row r="3490" spans="1:2" x14ac:dyDescent="0.25">
      <c r="A3490" s="22" t="s">
        <v>973</v>
      </c>
      <c r="B3490" s="20">
        <v>1</v>
      </c>
    </row>
    <row r="3491" spans="1:2" x14ac:dyDescent="0.25">
      <c r="A3491" s="22" t="s">
        <v>12119</v>
      </c>
      <c r="B3491" s="20">
        <v>1</v>
      </c>
    </row>
    <row r="3492" spans="1:2" x14ac:dyDescent="0.25">
      <c r="A3492" s="22" t="s">
        <v>8103</v>
      </c>
      <c r="B3492" s="20">
        <v>1</v>
      </c>
    </row>
    <row r="3493" spans="1:2" x14ac:dyDescent="0.25">
      <c r="A3493" s="22" t="s">
        <v>16590</v>
      </c>
      <c r="B3493" s="20">
        <v>1</v>
      </c>
    </row>
    <row r="3494" spans="1:2" x14ac:dyDescent="0.25">
      <c r="A3494" s="22" t="s">
        <v>1478</v>
      </c>
      <c r="B3494" s="20">
        <v>1</v>
      </c>
    </row>
    <row r="3495" spans="1:2" x14ac:dyDescent="0.25">
      <c r="A3495" s="22" t="s">
        <v>16080</v>
      </c>
      <c r="B3495" s="20">
        <v>1</v>
      </c>
    </row>
    <row r="3496" spans="1:2" x14ac:dyDescent="0.25">
      <c r="A3496" s="22" t="s">
        <v>12336</v>
      </c>
      <c r="B3496" s="20">
        <v>1</v>
      </c>
    </row>
    <row r="3497" spans="1:2" x14ac:dyDescent="0.25">
      <c r="A3497" s="22" t="s">
        <v>8036</v>
      </c>
      <c r="B3497" s="20">
        <v>1</v>
      </c>
    </row>
    <row r="3498" spans="1:2" x14ac:dyDescent="0.25">
      <c r="A3498" s="22" t="s">
        <v>11153</v>
      </c>
      <c r="B3498" s="20">
        <v>1</v>
      </c>
    </row>
    <row r="3499" spans="1:2" x14ac:dyDescent="0.25">
      <c r="A3499" s="22" t="s">
        <v>10074</v>
      </c>
      <c r="B3499" s="20">
        <v>1</v>
      </c>
    </row>
    <row r="3500" spans="1:2" x14ac:dyDescent="0.25">
      <c r="A3500" s="22" t="s">
        <v>5587</v>
      </c>
      <c r="B3500" s="20">
        <v>1</v>
      </c>
    </row>
    <row r="3501" spans="1:2" x14ac:dyDescent="0.25">
      <c r="A3501" s="22" t="s">
        <v>9998</v>
      </c>
      <c r="B3501" s="20">
        <v>1</v>
      </c>
    </row>
    <row r="3502" spans="1:2" x14ac:dyDescent="0.25">
      <c r="A3502" s="22" t="s">
        <v>13561</v>
      </c>
      <c r="B3502" s="20">
        <v>1</v>
      </c>
    </row>
    <row r="3503" spans="1:2" x14ac:dyDescent="0.25">
      <c r="A3503" s="22" t="s">
        <v>9434</v>
      </c>
      <c r="B3503" s="20">
        <v>1</v>
      </c>
    </row>
    <row r="3504" spans="1:2" x14ac:dyDescent="0.25">
      <c r="A3504" s="22" t="s">
        <v>2822</v>
      </c>
      <c r="B3504" s="20">
        <v>1</v>
      </c>
    </row>
    <row r="3505" spans="1:2" x14ac:dyDescent="0.25">
      <c r="A3505" s="22" t="s">
        <v>13379</v>
      </c>
      <c r="B3505" s="20">
        <v>1</v>
      </c>
    </row>
    <row r="3506" spans="1:2" x14ac:dyDescent="0.25">
      <c r="A3506" s="22" t="s">
        <v>8777</v>
      </c>
      <c r="B3506" s="20">
        <v>1</v>
      </c>
    </row>
    <row r="3507" spans="1:2" x14ac:dyDescent="0.25">
      <c r="A3507" s="22" t="s">
        <v>12224</v>
      </c>
      <c r="B3507" s="20">
        <v>1</v>
      </c>
    </row>
    <row r="3508" spans="1:2" x14ac:dyDescent="0.25">
      <c r="A3508" s="22" t="s">
        <v>19438</v>
      </c>
      <c r="B3508" s="20">
        <v>1</v>
      </c>
    </row>
    <row r="3509" spans="1:2" x14ac:dyDescent="0.25">
      <c r="A3509" s="22" t="s">
        <v>14552</v>
      </c>
      <c r="B3509" s="20">
        <v>1</v>
      </c>
    </row>
    <row r="3510" spans="1:2" x14ac:dyDescent="0.25">
      <c r="A3510" s="22" t="s">
        <v>1016</v>
      </c>
      <c r="B3510" s="20">
        <v>1</v>
      </c>
    </row>
    <row r="3511" spans="1:2" x14ac:dyDescent="0.25">
      <c r="A3511" s="22" t="s">
        <v>13079</v>
      </c>
      <c r="B3511" s="20">
        <v>1</v>
      </c>
    </row>
    <row r="3512" spans="1:2" x14ac:dyDescent="0.25">
      <c r="A3512" s="22" t="s">
        <v>17282</v>
      </c>
      <c r="B3512" s="20">
        <v>1</v>
      </c>
    </row>
    <row r="3513" spans="1:2" x14ac:dyDescent="0.25">
      <c r="A3513" s="22" t="s">
        <v>11658</v>
      </c>
      <c r="B3513" s="20">
        <v>1</v>
      </c>
    </row>
    <row r="3514" spans="1:2" x14ac:dyDescent="0.25">
      <c r="A3514" s="22" t="s">
        <v>2174</v>
      </c>
      <c r="B3514" s="20">
        <v>1</v>
      </c>
    </row>
    <row r="3515" spans="1:2" x14ac:dyDescent="0.25">
      <c r="A3515" s="22" t="s">
        <v>11343</v>
      </c>
      <c r="B3515" s="20">
        <v>1</v>
      </c>
    </row>
    <row r="3516" spans="1:2" x14ac:dyDescent="0.25">
      <c r="A3516" s="22" t="s">
        <v>11449</v>
      </c>
      <c r="B3516" s="20">
        <v>1</v>
      </c>
    </row>
    <row r="3517" spans="1:2" x14ac:dyDescent="0.25">
      <c r="A3517" s="22" t="s">
        <v>10569</v>
      </c>
      <c r="B3517" s="20">
        <v>1</v>
      </c>
    </row>
    <row r="3518" spans="1:2" x14ac:dyDescent="0.25">
      <c r="A3518" s="22" t="s">
        <v>7771</v>
      </c>
      <c r="B3518" s="20">
        <v>1</v>
      </c>
    </row>
    <row r="3519" spans="1:2" x14ac:dyDescent="0.25">
      <c r="A3519" s="22" t="s">
        <v>17260</v>
      </c>
      <c r="B3519" s="20">
        <v>1</v>
      </c>
    </row>
    <row r="3520" spans="1:2" x14ac:dyDescent="0.25">
      <c r="A3520" s="22" t="s">
        <v>9753</v>
      </c>
      <c r="B3520" s="20">
        <v>1</v>
      </c>
    </row>
    <row r="3521" spans="1:2" x14ac:dyDescent="0.25">
      <c r="A3521" s="22" t="s">
        <v>12104</v>
      </c>
      <c r="B3521" s="20">
        <v>1</v>
      </c>
    </row>
    <row r="3522" spans="1:2" x14ac:dyDescent="0.25">
      <c r="A3522" s="22" t="s">
        <v>16219</v>
      </c>
      <c r="B3522" s="20">
        <v>1</v>
      </c>
    </row>
    <row r="3523" spans="1:2" x14ac:dyDescent="0.25">
      <c r="A3523" s="22" t="s">
        <v>7136</v>
      </c>
      <c r="B3523" s="20">
        <v>1</v>
      </c>
    </row>
    <row r="3524" spans="1:2" x14ac:dyDescent="0.25">
      <c r="A3524" s="22" t="s">
        <v>18401</v>
      </c>
      <c r="B3524" s="20">
        <v>1</v>
      </c>
    </row>
    <row r="3525" spans="1:2" x14ac:dyDescent="0.25">
      <c r="A3525" s="22" t="s">
        <v>17899</v>
      </c>
      <c r="B3525" s="20">
        <v>1</v>
      </c>
    </row>
    <row r="3526" spans="1:2" x14ac:dyDescent="0.25">
      <c r="A3526" s="22" t="s">
        <v>5092</v>
      </c>
      <c r="B3526" s="20">
        <v>1</v>
      </c>
    </row>
    <row r="3527" spans="1:2" x14ac:dyDescent="0.25">
      <c r="A3527" s="22" t="s">
        <v>3783</v>
      </c>
      <c r="B3527" s="20">
        <v>1</v>
      </c>
    </row>
    <row r="3528" spans="1:2" x14ac:dyDescent="0.25">
      <c r="A3528" s="22" t="s">
        <v>8217</v>
      </c>
      <c r="B3528" s="20">
        <v>1</v>
      </c>
    </row>
    <row r="3529" spans="1:2" x14ac:dyDescent="0.25">
      <c r="A3529" s="22" t="s">
        <v>2818</v>
      </c>
      <c r="B3529" s="20">
        <v>1</v>
      </c>
    </row>
    <row r="3530" spans="1:2" x14ac:dyDescent="0.25">
      <c r="A3530" s="22" t="s">
        <v>2407</v>
      </c>
      <c r="B3530" s="20">
        <v>1</v>
      </c>
    </row>
    <row r="3531" spans="1:2" x14ac:dyDescent="0.25">
      <c r="A3531" s="22" t="s">
        <v>15898</v>
      </c>
      <c r="B3531" s="20">
        <v>1</v>
      </c>
    </row>
    <row r="3532" spans="1:2" x14ac:dyDescent="0.25">
      <c r="A3532" s="22" t="s">
        <v>18233</v>
      </c>
      <c r="B3532" s="20">
        <v>1</v>
      </c>
    </row>
    <row r="3533" spans="1:2" x14ac:dyDescent="0.25">
      <c r="A3533" s="22" t="s">
        <v>4574</v>
      </c>
      <c r="B3533" s="20">
        <v>1</v>
      </c>
    </row>
    <row r="3534" spans="1:2" x14ac:dyDescent="0.25">
      <c r="A3534" s="22" t="s">
        <v>7775</v>
      </c>
      <c r="B3534" s="20">
        <v>1</v>
      </c>
    </row>
    <row r="3535" spans="1:2" x14ac:dyDescent="0.25">
      <c r="A3535" s="22" t="s">
        <v>719</v>
      </c>
      <c r="B3535" s="20">
        <v>1</v>
      </c>
    </row>
    <row r="3536" spans="1:2" x14ac:dyDescent="0.25">
      <c r="A3536" s="22" t="s">
        <v>12729</v>
      </c>
      <c r="B3536" s="20">
        <v>1</v>
      </c>
    </row>
    <row r="3537" spans="1:2" x14ac:dyDescent="0.25">
      <c r="A3537" s="22" t="s">
        <v>7004</v>
      </c>
      <c r="B3537" s="20">
        <v>1</v>
      </c>
    </row>
    <row r="3538" spans="1:2" x14ac:dyDescent="0.25">
      <c r="A3538" s="22" t="s">
        <v>18049</v>
      </c>
      <c r="B3538" s="20">
        <v>1</v>
      </c>
    </row>
    <row r="3539" spans="1:2" x14ac:dyDescent="0.25">
      <c r="A3539" s="22" t="s">
        <v>15195</v>
      </c>
      <c r="B3539" s="20">
        <v>1</v>
      </c>
    </row>
    <row r="3540" spans="1:2" x14ac:dyDescent="0.25">
      <c r="A3540" s="22" t="s">
        <v>21231</v>
      </c>
      <c r="B3540" s="20">
        <v>1</v>
      </c>
    </row>
    <row r="3541" spans="1:2" x14ac:dyDescent="0.25">
      <c r="A3541" s="22" t="s">
        <v>18100</v>
      </c>
      <c r="B3541" s="20">
        <v>1</v>
      </c>
    </row>
    <row r="3542" spans="1:2" x14ac:dyDescent="0.25">
      <c r="A3542" s="22" t="s">
        <v>16244</v>
      </c>
      <c r="B3542" s="20">
        <v>1</v>
      </c>
    </row>
    <row r="3543" spans="1:2" x14ac:dyDescent="0.25">
      <c r="A3543" s="22" t="s">
        <v>15002</v>
      </c>
      <c r="B3543" s="20">
        <v>1</v>
      </c>
    </row>
    <row r="3544" spans="1:2" x14ac:dyDescent="0.25">
      <c r="A3544" s="22" t="s">
        <v>11998</v>
      </c>
      <c r="B3544" s="20">
        <v>1</v>
      </c>
    </row>
    <row r="3545" spans="1:2" x14ac:dyDescent="0.25">
      <c r="A3545" s="22" t="s">
        <v>2675</v>
      </c>
      <c r="B3545" s="20">
        <v>1</v>
      </c>
    </row>
    <row r="3546" spans="1:2" x14ac:dyDescent="0.25">
      <c r="A3546" s="22" t="s">
        <v>20460</v>
      </c>
      <c r="B3546" s="20">
        <v>1</v>
      </c>
    </row>
    <row r="3547" spans="1:2" x14ac:dyDescent="0.25">
      <c r="A3547" s="22" t="s">
        <v>19353</v>
      </c>
      <c r="B3547" s="20">
        <v>1</v>
      </c>
    </row>
    <row r="3548" spans="1:2" x14ac:dyDescent="0.25">
      <c r="A3548" s="22" t="s">
        <v>9249</v>
      </c>
      <c r="B3548" s="20">
        <v>1</v>
      </c>
    </row>
    <row r="3549" spans="1:2" x14ac:dyDescent="0.25">
      <c r="A3549" s="22" t="s">
        <v>15788</v>
      </c>
      <c r="B3549" s="20">
        <v>1</v>
      </c>
    </row>
    <row r="3550" spans="1:2" x14ac:dyDescent="0.25">
      <c r="A3550" s="22" t="s">
        <v>9282</v>
      </c>
      <c r="B3550" s="20">
        <v>1</v>
      </c>
    </row>
    <row r="3551" spans="1:2" x14ac:dyDescent="0.25">
      <c r="A3551" s="22" t="s">
        <v>7294</v>
      </c>
      <c r="B3551" s="20">
        <v>1</v>
      </c>
    </row>
    <row r="3552" spans="1:2" x14ac:dyDescent="0.25">
      <c r="A3552" s="22" t="s">
        <v>22925</v>
      </c>
      <c r="B3552" s="20">
        <v>1</v>
      </c>
    </row>
    <row r="3553" spans="1:2" x14ac:dyDescent="0.25">
      <c r="A3553" s="22" t="s">
        <v>21397</v>
      </c>
      <c r="B3553" s="20">
        <v>1</v>
      </c>
    </row>
    <row r="3554" spans="1:2" x14ac:dyDescent="0.25">
      <c r="A3554" s="22" t="s">
        <v>12245</v>
      </c>
      <c r="B3554" s="20">
        <v>1</v>
      </c>
    </row>
    <row r="3555" spans="1:2" x14ac:dyDescent="0.25">
      <c r="A3555" s="22" t="s">
        <v>20473</v>
      </c>
      <c r="B3555" s="20">
        <v>1</v>
      </c>
    </row>
    <row r="3556" spans="1:2" x14ac:dyDescent="0.25">
      <c r="A3556" s="22" t="s">
        <v>23031</v>
      </c>
      <c r="B3556" s="20">
        <v>1</v>
      </c>
    </row>
    <row r="3557" spans="1:2" x14ac:dyDescent="0.25">
      <c r="A3557" s="22" t="s">
        <v>18972</v>
      </c>
      <c r="B3557" s="20">
        <v>1</v>
      </c>
    </row>
    <row r="3558" spans="1:2" x14ac:dyDescent="0.25">
      <c r="A3558" s="22" t="s">
        <v>17138</v>
      </c>
      <c r="B3558" s="20">
        <v>1</v>
      </c>
    </row>
    <row r="3559" spans="1:2" x14ac:dyDescent="0.25">
      <c r="A3559" s="22" t="s">
        <v>8029</v>
      </c>
      <c r="B3559" s="20">
        <v>1</v>
      </c>
    </row>
    <row r="3560" spans="1:2" x14ac:dyDescent="0.25">
      <c r="A3560" s="22" t="s">
        <v>15322</v>
      </c>
      <c r="B3560" s="20">
        <v>1</v>
      </c>
    </row>
    <row r="3561" spans="1:2" x14ac:dyDescent="0.25">
      <c r="A3561" s="22" t="s">
        <v>17672</v>
      </c>
      <c r="B3561" s="20">
        <v>1</v>
      </c>
    </row>
    <row r="3562" spans="1:2" x14ac:dyDescent="0.25">
      <c r="A3562" s="22" t="s">
        <v>4479</v>
      </c>
      <c r="B3562" s="20">
        <v>1</v>
      </c>
    </row>
    <row r="3563" spans="1:2" x14ac:dyDescent="0.25">
      <c r="A3563" s="22" t="s">
        <v>5954</v>
      </c>
      <c r="B3563" s="20">
        <v>1</v>
      </c>
    </row>
    <row r="3564" spans="1:2" x14ac:dyDescent="0.25">
      <c r="A3564" s="22" t="s">
        <v>22963</v>
      </c>
      <c r="B3564" s="20">
        <v>1</v>
      </c>
    </row>
    <row r="3565" spans="1:2" x14ac:dyDescent="0.25">
      <c r="A3565" s="22" t="s">
        <v>4276</v>
      </c>
      <c r="B3565" s="20">
        <v>1</v>
      </c>
    </row>
    <row r="3566" spans="1:2" x14ac:dyDescent="0.25">
      <c r="A3566" s="22" t="s">
        <v>9661</v>
      </c>
      <c r="B3566" s="20">
        <v>1</v>
      </c>
    </row>
    <row r="3567" spans="1:2" x14ac:dyDescent="0.25">
      <c r="A3567" s="22" t="s">
        <v>12411</v>
      </c>
      <c r="B3567" s="20">
        <v>1</v>
      </c>
    </row>
    <row r="3568" spans="1:2" x14ac:dyDescent="0.25">
      <c r="A3568" s="22" t="s">
        <v>11516</v>
      </c>
      <c r="B3568" s="20">
        <v>1</v>
      </c>
    </row>
    <row r="3569" spans="1:2" x14ac:dyDescent="0.25">
      <c r="A3569" s="22" t="s">
        <v>9966</v>
      </c>
      <c r="B3569" s="20">
        <v>1</v>
      </c>
    </row>
    <row r="3570" spans="1:2" x14ac:dyDescent="0.25">
      <c r="A3570" s="22" t="s">
        <v>2079</v>
      </c>
      <c r="B3570" s="20">
        <v>1</v>
      </c>
    </row>
    <row r="3571" spans="1:2" x14ac:dyDescent="0.25">
      <c r="A3571" s="22" t="s">
        <v>16382</v>
      </c>
      <c r="B3571" s="20">
        <v>1</v>
      </c>
    </row>
    <row r="3572" spans="1:2" x14ac:dyDescent="0.25">
      <c r="A3572" s="22" t="s">
        <v>8650</v>
      </c>
      <c r="B3572" s="20">
        <v>1</v>
      </c>
    </row>
    <row r="3573" spans="1:2" x14ac:dyDescent="0.25">
      <c r="A3573" s="22" t="s">
        <v>6308</v>
      </c>
      <c r="B3573" s="20">
        <v>1</v>
      </c>
    </row>
    <row r="3574" spans="1:2" x14ac:dyDescent="0.25">
      <c r="A3574" s="22" t="s">
        <v>22125</v>
      </c>
      <c r="B3574" s="20">
        <v>1</v>
      </c>
    </row>
    <row r="3575" spans="1:2" x14ac:dyDescent="0.25">
      <c r="A3575" s="22" t="s">
        <v>14976</v>
      </c>
      <c r="B3575" s="20">
        <v>1</v>
      </c>
    </row>
    <row r="3576" spans="1:2" x14ac:dyDescent="0.25">
      <c r="A3576" s="22" t="s">
        <v>16186</v>
      </c>
      <c r="B3576" s="20">
        <v>1</v>
      </c>
    </row>
    <row r="3577" spans="1:2" x14ac:dyDescent="0.25">
      <c r="A3577" s="22" t="s">
        <v>5614</v>
      </c>
      <c r="B3577" s="20">
        <v>1</v>
      </c>
    </row>
    <row r="3578" spans="1:2" x14ac:dyDescent="0.25">
      <c r="A3578" s="22" t="s">
        <v>21380</v>
      </c>
      <c r="B3578" s="20">
        <v>1</v>
      </c>
    </row>
    <row r="3579" spans="1:2" x14ac:dyDescent="0.25">
      <c r="A3579" s="22" t="s">
        <v>6145</v>
      </c>
      <c r="B3579" s="20">
        <v>1</v>
      </c>
    </row>
    <row r="3580" spans="1:2" x14ac:dyDescent="0.25">
      <c r="A3580" s="22" t="s">
        <v>12430</v>
      </c>
      <c r="B3580" s="20">
        <v>1</v>
      </c>
    </row>
    <row r="3581" spans="1:2" x14ac:dyDescent="0.25">
      <c r="A3581" s="22" t="s">
        <v>9496</v>
      </c>
      <c r="B3581" s="20">
        <v>1</v>
      </c>
    </row>
    <row r="3582" spans="1:2" x14ac:dyDescent="0.25">
      <c r="A3582" s="22" t="s">
        <v>2963</v>
      </c>
      <c r="B3582" s="20">
        <v>1</v>
      </c>
    </row>
    <row r="3583" spans="1:2" x14ac:dyDescent="0.25">
      <c r="A3583" s="22" t="s">
        <v>14291</v>
      </c>
      <c r="B3583" s="20">
        <v>1</v>
      </c>
    </row>
    <row r="3584" spans="1:2" x14ac:dyDescent="0.25">
      <c r="A3584" s="22" t="s">
        <v>13897</v>
      </c>
      <c r="B3584" s="20">
        <v>1</v>
      </c>
    </row>
    <row r="3585" spans="1:2" x14ac:dyDescent="0.25">
      <c r="A3585" s="22" t="s">
        <v>21141</v>
      </c>
      <c r="B3585" s="20">
        <v>1</v>
      </c>
    </row>
    <row r="3586" spans="1:2" x14ac:dyDescent="0.25">
      <c r="A3586" s="22" t="s">
        <v>19290</v>
      </c>
      <c r="B3586" s="20">
        <v>1</v>
      </c>
    </row>
    <row r="3587" spans="1:2" x14ac:dyDescent="0.25">
      <c r="A3587" s="22" t="s">
        <v>15325</v>
      </c>
      <c r="B3587" s="20">
        <v>1</v>
      </c>
    </row>
    <row r="3588" spans="1:2" x14ac:dyDescent="0.25">
      <c r="A3588" s="22" t="s">
        <v>15600</v>
      </c>
      <c r="B3588" s="20">
        <v>1</v>
      </c>
    </row>
    <row r="3589" spans="1:2" x14ac:dyDescent="0.25">
      <c r="A3589" s="22" t="s">
        <v>9018</v>
      </c>
      <c r="B3589" s="20">
        <v>1</v>
      </c>
    </row>
    <row r="3590" spans="1:2" x14ac:dyDescent="0.25">
      <c r="A3590" s="22" t="s">
        <v>15199</v>
      </c>
      <c r="B3590" s="20">
        <v>1</v>
      </c>
    </row>
    <row r="3591" spans="1:2" x14ac:dyDescent="0.25">
      <c r="A3591" s="22" t="s">
        <v>3353</v>
      </c>
      <c r="B3591" s="20">
        <v>1</v>
      </c>
    </row>
    <row r="3592" spans="1:2" x14ac:dyDescent="0.25">
      <c r="A3592" s="22" t="s">
        <v>18483</v>
      </c>
      <c r="B3592" s="20">
        <v>1</v>
      </c>
    </row>
    <row r="3593" spans="1:2" x14ac:dyDescent="0.25">
      <c r="A3593" s="22" t="s">
        <v>5713</v>
      </c>
      <c r="B3593" s="20">
        <v>1</v>
      </c>
    </row>
    <row r="3594" spans="1:2" x14ac:dyDescent="0.25">
      <c r="A3594" s="22" t="s">
        <v>20370</v>
      </c>
      <c r="B3594" s="20">
        <v>1</v>
      </c>
    </row>
    <row r="3595" spans="1:2" x14ac:dyDescent="0.25">
      <c r="A3595" s="22" t="s">
        <v>22871</v>
      </c>
      <c r="B3595" s="20">
        <v>1</v>
      </c>
    </row>
    <row r="3596" spans="1:2" x14ac:dyDescent="0.25">
      <c r="A3596" s="22" t="s">
        <v>19559</v>
      </c>
      <c r="B3596" s="20">
        <v>1</v>
      </c>
    </row>
    <row r="3597" spans="1:2" x14ac:dyDescent="0.25">
      <c r="A3597" s="22" t="s">
        <v>14405</v>
      </c>
      <c r="B3597" s="20">
        <v>1</v>
      </c>
    </row>
    <row r="3598" spans="1:2" x14ac:dyDescent="0.25">
      <c r="A3598" s="22" t="s">
        <v>14312</v>
      </c>
      <c r="B3598" s="20">
        <v>1</v>
      </c>
    </row>
    <row r="3599" spans="1:2" x14ac:dyDescent="0.25">
      <c r="A3599" s="22" t="s">
        <v>22750</v>
      </c>
      <c r="B3599" s="20">
        <v>1</v>
      </c>
    </row>
    <row r="3600" spans="1:2" x14ac:dyDescent="0.25">
      <c r="A3600" s="22" t="s">
        <v>21124</v>
      </c>
      <c r="B3600" s="20">
        <v>1</v>
      </c>
    </row>
    <row r="3601" spans="1:2" x14ac:dyDescent="0.25">
      <c r="A3601" s="22" t="s">
        <v>10610</v>
      </c>
      <c r="B3601" s="20">
        <v>1</v>
      </c>
    </row>
    <row r="3602" spans="1:2" x14ac:dyDescent="0.25">
      <c r="A3602" s="22" t="s">
        <v>12205</v>
      </c>
      <c r="B3602" s="20">
        <v>1</v>
      </c>
    </row>
    <row r="3603" spans="1:2" x14ac:dyDescent="0.25">
      <c r="A3603" s="22" t="s">
        <v>9739</v>
      </c>
      <c r="B3603" s="20">
        <v>1</v>
      </c>
    </row>
    <row r="3604" spans="1:2" x14ac:dyDescent="0.25">
      <c r="A3604" s="22" t="s">
        <v>7022</v>
      </c>
      <c r="B3604" s="20">
        <v>1</v>
      </c>
    </row>
    <row r="3605" spans="1:2" x14ac:dyDescent="0.25">
      <c r="A3605" s="22" t="s">
        <v>5152</v>
      </c>
      <c r="B3605" s="20">
        <v>1</v>
      </c>
    </row>
    <row r="3606" spans="1:2" x14ac:dyDescent="0.25">
      <c r="A3606" s="22" t="s">
        <v>2451</v>
      </c>
      <c r="B3606" s="20">
        <v>1</v>
      </c>
    </row>
    <row r="3607" spans="1:2" x14ac:dyDescent="0.25">
      <c r="A3607" s="22" t="s">
        <v>19661</v>
      </c>
      <c r="B3607" s="20">
        <v>1</v>
      </c>
    </row>
    <row r="3608" spans="1:2" x14ac:dyDescent="0.25">
      <c r="A3608" s="22" t="s">
        <v>3839</v>
      </c>
      <c r="B3608" s="20">
        <v>1</v>
      </c>
    </row>
    <row r="3609" spans="1:2" x14ac:dyDescent="0.25">
      <c r="A3609" s="22" t="s">
        <v>15584</v>
      </c>
      <c r="B3609" s="20">
        <v>1</v>
      </c>
    </row>
    <row r="3610" spans="1:2" x14ac:dyDescent="0.25">
      <c r="A3610" s="22" t="s">
        <v>12812</v>
      </c>
      <c r="B3610" s="20">
        <v>1</v>
      </c>
    </row>
    <row r="3611" spans="1:2" x14ac:dyDescent="0.25">
      <c r="A3611" s="22" t="s">
        <v>7034</v>
      </c>
      <c r="B3611" s="20">
        <v>1</v>
      </c>
    </row>
    <row r="3612" spans="1:2" x14ac:dyDescent="0.25">
      <c r="A3612" s="22" t="s">
        <v>19813</v>
      </c>
      <c r="B3612" s="20">
        <v>1</v>
      </c>
    </row>
    <row r="3613" spans="1:2" x14ac:dyDescent="0.25">
      <c r="A3613" s="22" t="s">
        <v>7553</v>
      </c>
      <c r="B3613" s="20">
        <v>1</v>
      </c>
    </row>
    <row r="3614" spans="1:2" x14ac:dyDescent="0.25">
      <c r="A3614" s="22" t="s">
        <v>14773</v>
      </c>
      <c r="B3614" s="20">
        <v>1</v>
      </c>
    </row>
    <row r="3615" spans="1:2" x14ac:dyDescent="0.25">
      <c r="A3615" s="22" t="s">
        <v>3592</v>
      </c>
      <c r="B3615" s="20">
        <v>1</v>
      </c>
    </row>
    <row r="3616" spans="1:2" x14ac:dyDescent="0.25">
      <c r="A3616" s="22" t="s">
        <v>6528</v>
      </c>
      <c r="B3616" s="20">
        <v>1</v>
      </c>
    </row>
    <row r="3617" spans="1:2" x14ac:dyDescent="0.25">
      <c r="A3617" s="22" t="s">
        <v>11615</v>
      </c>
      <c r="B3617" s="20">
        <v>1</v>
      </c>
    </row>
    <row r="3618" spans="1:2" x14ac:dyDescent="0.25">
      <c r="A3618" s="22" t="s">
        <v>19628</v>
      </c>
      <c r="B3618" s="20">
        <v>1</v>
      </c>
    </row>
    <row r="3619" spans="1:2" x14ac:dyDescent="0.25">
      <c r="A3619" s="22" t="s">
        <v>22900</v>
      </c>
      <c r="B3619" s="20">
        <v>1</v>
      </c>
    </row>
    <row r="3620" spans="1:2" x14ac:dyDescent="0.25">
      <c r="A3620" s="22" t="s">
        <v>7433</v>
      </c>
      <c r="B3620" s="20">
        <v>1</v>
      </c>
    </row>
    <row r="3621" spans="1:2" x14ac:dyDescent="0.25">
      <c r="A3621" s="22" t="s">
        <v>5967</v>
      </c>
      <c r="B3621" s="20">
        <v>1</v>
      </c>
    </row>
    <row r="3622" spans="1:2" x14ac:dyDescent="0.25">
      <c r="A3622" s="22" t="s">
        <v>10543</v>
      </c>
      <c r="B3622" s="20">
        <v>1</v>
      </c>
    </row>
    <row r="3623" spans="1:2" x14ac:dyDescent="0.25">
      <c r="A3623" s="22" t="s">
        <v>13071</v>
      </c>
      <c r="B3623" s="20">
        <v>1</v>
      </c>
    </row>
    <row r="3624" spans="1:2" x14ac:dyDescent="0.25">
      <c r="A3624" s="22" t="s">
        <v>7676</v>
      </c>
      <c r="B3624" s="20">
        <v>1</v>
      </c>
    </row>
    <row r="3625" spans="1:2" x14ac:dyDescent="0.25">
      <c r="A3625" s="22" t="s">
        <v>16551</v>
      </c>
      <c r="B3625" s="20">
        <v>1</v>
      </c>
    </row>
    <row r="3626" spans="1:2" x14ac:dyDescent="0.25">
      <c r="A3626" s="22" t="s">
        <v>7361</v>
      </c>
      <c r="B3626" s="20">
        <v>1</v>
      </c>
    </row>
    <row r="3627" spans="1:2" x14ac:dyDescent="0.25">
      <c r="A3627" s="22" t="s">
        <v>22021</v>
      </c>
      <c r="B3627" s="20">
        <v>1</v>
      </c>
    </row>
    <row r="3628" spans="1:2" x14ac:dyDescent="0.25">
      <c r="A3628" s="22" t="s">
        <v>11818</v>
      </c>
      <c r="B3628" s="20">
        <v>1</v>
      </c>
    </row>
    <row r="3629" spans="1:2" x14ac:dyDescent="0.25">
      <c r="A3629" s="22" t="s">
        <v>12085</v>
      </c>
      <c r="B3629" s="20">
        <v>1</v>
      </c>
    </row>
    <row r="3630" spans="1:2" x14ac:dyDescent="0.25">
      <c r="A3630" s="22" t="s">
        <v>1580</v>
      </c>
      <c r="B3630" s="20">
        <v>1</v>
      </c>
    </row>
    <row r="3631" spans="1:2" x14ac:dyDescent="0.25">
      <c r="A3631" s="22" t="s">
        <v>13786</v>
      </c>
      <c r="B3631" s="20">
        <v>1</v>
      </c>
    </row>
    <row r="3632" spans="1:2" x14ac:dyDescent="0.25">
      <c r="A3632" s="22" t="s">
        <v>16959</v>
      </c>
      <c r="B3632" s="20">
        <v>1</v>
      </c>
    </row>
    <row r="3633" spans="1:2" x14ac:dyDescent="0.25">
      <c r="A3633" s="22" t="s">
        <v>2717</v>
      </c>
      <c r="B3633" s="20">
        <v>1</v>
      </c>
    </row>
    <row r="3634" spans="1:2" x14ac:dyDescent="0.25">
      <c r="A3634" s="22" t="s">
        <v>15767</v>
      </c>
      <c r="B3634" s="20">
        <v>1</v>
      </c>
    </row>
    <row r="3635" spans="1:2" x14ac:dyDescent="0.25">
      <c r="A3635" s="22" t="s">
        <v>20712</v>
      </c>
      <c r="B3635" s="20">
        <v>1</v>
      </c>
    </row>
    <row r="3636" spans="1:2" x14ac:dyDescent="0.25">
      <c r="A3636" s="22" t="s">
        <v>20522</v>
      </c>
      <c r="B3636" s="20">
        <v>1</v>
      </c>
    </row>
    <row r="3637" spans="1:2" x14ac:dyDescent="0.25">
      <c r="A3637" s="22" t="s">
        <v>787</v>
      </c>
      <c r="B3637" s="20">
        <v>1</v>
      </c>
    </row>
    <row r="3638" spans="1:2" x14ac:dyDescent="0.25">
      <c r="A3638" s="22" t="s">
        <v>15732</v>
      </c>
      <c r="B3638" s="20">
        <v>1</v>
      </c>
    </row>
    <row r="3639" spans="1:2" x14ac:dyDescent="0.25">
      <c r="A3639" s="22" t="s">
        <v>2645</v>
      </c>
      <c r="B3639" s="20">
        <v>1</v>
      </c>
    </row>
    <row r="3640" spans="1:2" x14ac:dyDescent="0.25">
      <c r="A3640" s="22" t="s">
        <v>15499</v>
      </c>
      <c r="B3640" s="20">
        <v>1</v>
      </c>
    </row>
    <row r="3641" spans="1:2" x14ac:dyDescent="0.25">
      <c r="A3641" s="22" t="s">
        <v>5349</v>
      </c>
      <c r="B3641" s="20">
        <v>1</v>
      </c>
    </row>
    <row r="3642" spans="1:2" x14ac:dyDescent="0.25">
      <c r="A3642" s="22" t="s">
        <v>3925</v>
      </c>
      <c r="B3642" s="20">
        <v>1</v>
      </c>
    </row>
    <row r="3643" spans="1:2" x14ac:dyDescent="0.25">
      <c r="A3643" s="22" t="s">
        <v>2353</v>
      </c>
      <c r="B3643" s="20">
        <v>1</v>
      </c>
    </row>
    <row r="3644" spans="1:2" x14ac:dyDescent="0.25">
      <c r="A3644" s="22" t="s">
        <v>1512</v>
      </c>
      <c r="B3644" s="20">
        <v>1</v>
      </c>
    </row>
    <row r="3645" spans="1:2" x14ac:dyDescent="0.25">
      <c r="A3645" s="22" t="s">
        <v>11066</v>
      </c>
      <c r="B3645" s="20">
        <v>1</v>
      </c>
    </row>
    <row r="3646" spans="1:2" x14ac:dyDescent="0.25">
      <c r="A3646" s="22" t="s">
        <v>7947</v>
      </c>
      <c r="B3646" s="20">
        <v>1</v>
      </c>
    </row>
    <row r="3647" spans="1:2" x14ac:dyDescent="0.25">
      <c r="A3647" s="22" t="s">
        <v>10831</v>
      </c>
      <c r="B3647" s="20">
        <v>1</v>
      </c>
    </row>
    <row r="3648" spans="1:2" x14ac:dyDescent="0.25">
      <c r="A3648" s="22" t="s">
        <v>3676</v>
      </c>
      <c r="B3648" s="20">
        <v>1</v>
      </c>
    </row>
    <row r="3649" spans="1:2" x14ac:dyDescent="0.25">
      <c r="A3649" s="22" t="s">
        <v>3470</v>
      </c>
      <c r="B3649" s="20">
        <v>1</v>
      </c>
    </row>
    <row r="3650" spans="1:2" x14ac:dyDescent="0.25">
      <c r="A3650" s="22" t="s">
        <v>13232</v>
      </c>
      <c r="B3650" s="20">
        <v>1</v>
      </c>
    </row>
    <row r="3651" spans="1:2" x14ac:dyDescent="0.25">
      <c r="A3651" s="22" t="s">
        <v>7099</v>
      </c>
      <c r="B3651" s="20">
        <v>1</v>
      </c>
    </row>
    <row r="3652" spans="1:2" x14ac:dyDescent="0.25">
      <c r="A3652" s="22" t="s">
        <v>6931</v>
      </c>
      <c r="B3652" s="20">
        <v>1</v>
      </c>
    </row>
    <row r="3653" spans="1:2" x14ac:dyDescent="0.25">
      <c r="A3653" s="22" t="s">
        <v>9062</v>
      </c>
      <c r="B3653" s="20">
        <v>1</v>
      </c>
    </row>
    <row r="3654" spans="1:2" x14ac:dyDescent="0.25">
      <c r="A3654" s="22" t="s">
        <v>7264</v>
      </c>
      <c r="B3654" s="20">
        <v>1</v>
      </c>
    </row>
    <row r="3655" spans="1:2" x14ac:dyDescent="0.25">
      <c r="A3655" s="22" t="s">
        <v>22052</v>
      </c>
      <c r="B3655" s="20">
        <v>1</v>
      </c>
    </row>
    <row r="3656" spans="1:2" x14ac:dyDescent="0.25">
      <c r="A3656" s="22" t="s">
        <v>17310</v>
      </c>
      <c r="B3656" s="20">
        <v>1</v>
      </c>
    </row>
    <row r="3657" spans="1:2" x14ac:dyDescent="0.25">
      <c r="A3657" s="22" t="s">
        <v>8299</v>
      </c>
      <c r="B3657" s="20">
        <v>1</v>
      </c>
    </row>
    <row r="3658" spans="1:2" x14ac:dyDescent="0.25">
      <c r="A3658" s="22" t="s">
        <v>2720</v>
      </c>
      <c r="B3658" s="20">
        <v>1</v>
      </c>
    </row>
    <row r="3659" spans="1:2" x14ac:dyDescent="0.25">
      <c r="A3659" s="22" t="s">
        <v>16878</v>
      </c>
      <c r="B3659" s="20">
        <v>1</v>
      </c>
    </row>
    <row r="3660" spans="1:2" x14ac:dyDescent="0.25">
      <c r="A3660" s="22" t="s">
        <v>17577</v>
      </c>
      <c r="B3660" s="20">
        <v>1</v>
      </c>
    </row>
    <row r="3661" spans="1:2" x14ac:dyDescent="0.25">
      <c r="A3661" s="22" t="s">
        <v>8307</v>
      </c>
      <c r="B3661" s="20">
        <v>1</v>
      </c>
    </row>
    <row r="3662" spans="1:2" x14ac:dyDescent="0.25">
      <c r="A3662" s="22" t="s">
        <v>11090</v>
      </c>
      <c r="B3662" s="20">
        <v>1</v>
      </c>
    </row>
    <row r="3663" spans="1:2" x14ac:dyDescent="0.25">
      <c r="A3663" s="22" t="s">
        <v>13201</v>
      </c>
      <c r="B3663" s="20">
        <v>1</v>
      </c>
    </row>
    <row r="3664" spans="1:2" x14ac:dyDescent="0.25">
      <c r="A3664" s="22" t="s">
        <v>20104</v>
      </c>
      <c r="B3664" s="20">
        <v>1</v>
      </c>
    </row>
    <row r="3665" spans="1:2" x14ac:dyDescent="0.25">
      <c r="A3665" s="22" t="s">
        <v>21220</v>
      </c>
      <c r="B3665" s="20">
        <v>1</v>
      </c>
    </row>
    <row r="3666" spans="1:2" x14ac:dyDescent="0.25">
      <c r="A3666" s="22" t="s">
        <v>19367</v>
      </c>
      <c r="B3666" s="20">
        <v>1</v>
      </c>
    </row>
    <row r="3667" spans="1:2" x14ac:dyDescent="0.25">
      <c r="A3667" s="22" t="s">
        <v>9807</v>
      </c>
      <c r="B3667" s="20">
        <v>1</v>
      </c>
    </row>
    <row r="3668" spans="1:2" x14ac:dyDescent="0.25">
      <c r="A3668" s="22" t="s">
        <v>20396</v>
      </c>
      <c r="B3668" s="20">
        <v>1</v>
      </c>
    </row>
    <row r="3669" spans="1:2" x14ac:dyDescent="0.25">
      <c r="A3669" s="22" t="s">
        <v>3912</v>
      </c>
      <c r="B3669" s="20">
        <v>1</v>
      </c>
    </row>
    <row r="3670" spans="1:2" x14ac:dyDescent="0.25">
      <c r="A3670" s="22" t="s">
        <v>6873</v>
      </c>
      <c r="B3670" s="20">
        <v>1</v>
      </c>
    </row>
    <row r="3671" spans="1:2" x14ac:dyDescent="0.25">
      <c r="A3671" s="22" t="s">
        <v>14407</v>
      </c>
      <c r="B3671" s="20">
        <v>1</v>
      </c>
    </row>
    <row r="3672" spans="1:2" x14ac:dyDescent="0.25">
      <c r="A3672" s="22" t="s">
        <v>14922</v>
      </c>
      <c r="B3672" s="20">
        <v>1</v>
      </c>
    </row>
    <row r="3673" spans="1:2" x14ac:dyDescent="0.25">
      <c r="A3673" s="22" t="s">
        <v>2613</v>
      </c>
      <c r="B3673" s="20">
        <v>1</v>
      </c>
    </row>
    <row r="3674" spans="1:2" x14ac:dyDescent="0.25">
      <c r="A3674" s="22" t="s">
        <v>3068</v>
      </c>
      <c r="B3674" s="20">
        <v>1</v>
      </c>
    </row>
    <row r="3675" spans="1:2" x14ac:dyDescent="0.25">
      <c r="A3675" s="22" t="s">
        <v>19879</v>
      </c>
      <c r="B3675" s="20">
        <v>1</v>
      </c>
    </row>
    <row r="3676" spans="1:2" x14ac:dyDescent="0.25">
      <c r="A3676" s="22" t="s">
        <v>16521</v>
      </c>
      <c r="B3676" s="20">
        <v>1</v>
      </c>
    </row>
    <row r="3677" spans="1:2" x14ac:dyDescent="0.25">
      <c r="A3677" s="22" t="s">
        <v>21922</v>
      </c>
      <c r="B3677" s="20">
        <v>1</v>
      </c>
    </row>
    <row r="3678" spans="1:2" x14ac:dyDescent="0.25">
      <c r="A3678" s="22" t="s">
        <v>21888</v>
      </c>
      <c r="B3678" s="20">
        <v>1</v>
      </c>
    </row>
    <row r="3679" spans="1:2" x14ac:dyDescent="0.25">
      <c r="A3679" s="22" t="s">
        <v>8454</v>
      </c>
      <c r="B3679" s="20">
        <v>1</v>
      </c>
    </row>
    <row r="3680" spans="1:2" x14ac:dyDescent="0.25">
      <c r="A3680" s="22" t="s">
        <v>19703</v>
      </c>
      <c r="B3680" s="20">
        <v>1</v>
      </c>
    </row>
    <row r="3681" spans="1:2" x14ac:dyDescent="0.25">
      <c r="A3681" s="22" t="s">
        <v>19518</v>
      </c>
      <c r="B3681" s="20">
        <v>1</v>
      </c>
    </row>
    <row r="3682" spans="1:2" x14ac:dyDescent="0.25">
      <c r="A3682" s="22" t="s">
        <v>7214</v>
      </c>
      <c r="B3682" s="20">
        <v>1</v>
      </c>
    </row>
    <row r="3683" spans="1:2" x14ac:dyDescent="0.25">
      <c r="A3683" s="22" t="s">
        <v>4075</v>
      </c>
      <c r="B3683" s="20">
        <v>1</v>
      </c>
    </row>
    <row r="3684" spans="1:2" x14ac:dyDescent="0.25">
      <c r="A3684" s="22" t="s">
        <v>2543</v>
      </c>
      <c r="B3684" s="20">
        <v>1</v>
      </c>
    </row>
    <row r="3685" spans="1:2" x14ac:dyDescent="0.25">
      <c r="A3685" s="22" t="s">
        <v>20340</v>
      </c>
      <c r="B3685" s="20">
        <v>1</v>
      </c>
    </row>
    <row r="3686" spans="1:2" x14ac:dyDescent="0.25">
      <c r="A3686" s="22" t="s">
        <v>19727</v>
      </c>
      <c r="B3686" s="20">
        <v>1</v>
      </c>
    </row>
    <row r="3687" spans="1:2" x14ac:dyDescent="0.25">
      <c r="A3687" s="22" t="s">
        <v>10806</v>
      </c>
      <c r="B3687" s="20">
        <v>1</v>
      </c>
    </row>
    <row r="3688" spans="1:2" x14ac:dyDescent="0.25">
      <c r="A3688" s="22" t="s">
        <v>19899</v>
      </c>
      <c r="B3688" s="20">
        <v>1</v>
      </c>
    </row>
    <row r="3689" spans="1:2" x14ac:dyDescent="0.25">
      <c r="A3689" s="22" t="s">
        <v>6552</v>
      </c>
      <c r="B3689" s="20">
        <v>1</v>
      </c>
    </row>
    <row r="3690" spans="1:2" x14ac:dyDescent="0.25">
      <c r="A3690" s="22" t="s">
        <v>18647</v>
      </c>
      <c r="B3690" s="20">
        <v>1</v>
      </c>
    </row>
    <row r="3691" spans="1:2" x14ac:dyDescent="0.25">
      <c r="A3691" s="22" t="s">
        <v>8355</v>
      </c>
      <c r="B3691" s="20">
        <v>1</v>
      </c>
    </row>
    <row r="3692" spans="1:2" x14ac:dyDescent="0.25">
      <c r="A3692" s="22" t="s">
        <v>2091</v>
      </c>
      <c r="B3692" s="20">
        <v>1</v>
      </c>
    </row>
    <row r="3693" spans="1:2" x14ac:dyDescent="0.25">
      <c r="A3693" s="22" t="s">
        <v>7052</v>
      </c>
      <c r="B3693" s="20">
        <v>1</v>
      </c>
    </row>
    <row r="3694" spans="1:2" x14ac:dyDescent="0.25">
      <c r="A3694" s="22" t="s">
        <v>22699</v>
      </c>
      <c r="B3694" s="20">
        <v>1</v>
      </c>
    </row>
    <row r="3695" spans="1:2" x14ac:dyDescent="0.25">
      <c r="A3695" s="22" t="s">
        <v>4826</v>
      </c>
      <c r="B3695" s="20">
        <v>1</v>
      </c>
    </row>
    <row r="3696" spans="1:2" x14ac:dyDescent="0.25">
      <c r="A3696" s="22" t="s">
        <v>19920</v>
      </c>
      <c r="B3696" s="20">
        <v>1</v>
      </c>
    </row>
    <row r="3697" spans="1:2" x14ac:dyDescent="0.25">
      <c r="A3697" s="22" t="s">
        <v>5188</v>
      </c>
      <c r="B3697" s="20">
        <v>1</v>
      </c>
    </row>
    <row r="3698" spans="1:2" x14ac:dyDescent="0.25">
      <c r="A3698" s="22" t="s">
        <v>9715</v>
      </c>
      <c r="B3698" s="20">
        <v>1</v>
      </c>
    </row>
    <row r="3699" spans="1:2" x14ac:dyDescent="0.25">
      <c r="A3699" s="22" t="s">
        <v>8323</v>
      </c>
      <c r="B3699" s="20">
        <v>1</v>
      </c>
    </row>
    <row r="3700" spans="1:2" x14ac:dyDescent="0.25">
      <c r="A3700" s="22" t="s">
        <v>5291</v>
      </c>
      <c r="B3700" s="20">
        <v>1</v>
      </c>
    </row>
    <row r="3701" spans="1:2" x14ac:dyDescent="0.25">
      <c r="A3701" s="22" t="s">
        <v>22496</v>
      </c>
      <c r="B3701" s="20">
        <v>1</v>
      </c>
    </row>
    <row r="3702" spans="1:2" x14ac:dyDescent="0.25">
      <c r="A3702" s="22" t="s">
        <v>13909</v>
      </c>
      <c r="B3702" s="20">
        <v>1</v>
      </c>
    </row>
    <row r="3703" spans="1:2" x14ac:dyDescent="0.25">
      <c r="A3703" s="22" t="s">
        <v>19982</v>
      </c>
      <c r="B3703" s="20">
        <v>1</v>
      </c>
    </row>
    <row r="3704" spans="1:2" x14ac:dyDescent="0.25">
      <c r="A3704" s="22" t="s">
        <v>14024</v>
      </c>
      <c r="B3704" s="20">
        <v>1</v>
      </c>
    </row>
    <row r="3705" spans="1:2" x14ac:dyDescent="0.25">
      <c r="A3705" s="22" t="s">
        <v>16835</v>
      </c>
      <c r="B3705" s="20">
        <v>1</v>
      </c>
    </row>
    <row r="3706" spans="1:2" x14ac:dyDescent="0.25">
      <c r="A3706" s="22" t="s">
        <v>14899</v>
      </c>
      <c r="B3706" s="20">
        <v>1</v>
      </c>
    </row>
    <row r="3707" spans="1:2" x14ac:dyDescent="0.25">
      <c r="A3707" s="22" t="s">
        <v>17335</v>
      </c>
      <c r="B3707" s="20">
        <v>1</v>
      </c>
    </row>
    <row r="3708" spans="1:2" x14ac:dyDescent="0.25">
      <c r="A3708" s="22" t="s">
        <v>14309</v>
      </c>
      <c r="B3708" s="20">
        <v>1</v>
      </c>
    </row>
    <row r="3709" spans="1:2" x14ac:dyDescent="0.25">
      <c r="A3709" s="22" t="s">
        <v>2470</v>
      </c>
      <c r="B3709" s="20">
        <v>1</v>
      </c>
    </row>
    <row r="3710" spans="1:2" x14ac:dyDescent="0.25">
      <c r="A3710" s="22" t="s">
        <v>2341</v>
      </c>
      <c r="B3710" s="20">
        <v>1</v>
      </c>
    </row>
    <row r="3711" spans="1:2" x14ac:dyDescent="0.25">
      <c r="A3711" s="22" t="s">
        <v>22649</v>
      </c>
      <c r="B3711" s="20">
        <v>1</v>
      </c>
    </row>
    <row r="3712" spans="1:2" x14ac:dyDescent="0.25">
      <c r="A3712" s="22" t="s">
        <v>16600</v>
      </c>
      <c r="B3712" s="20">
        <v>1</v>
      </c>
    </row>
    <row r="3713" spans="1:2" x14ac:dyDescent="0.25">
      <c r="A3713" s="22" t="s">
        <v>20987</v>
      </c>
      <c r="B3713" s="20">
        <v>1</v>
      </c>
    </row>
    <row r="3714" spans="1:2" x14ac:dyDescent="0.25">
      <c r="A3714" s="22" t="s">
        <v>12291</v>
      </c>
      <c r="B3714" s="20">
        <v>1</v>
      </c>
    </row>
    <row r="3715" spans="1:2" x14ac:dyDescent="0.25">
      <c r="A3715" s="22" t="s">
        <v>1917</v>
      </c>
      <c r="B3715" s="20">
        <v>1</v>
      </c>
    </row>
    <row r="3716" spans="1:2" x14ac:dyDescent="0.25">
      <c r="A3716" s="22" t="s">
        <v>14807</v>
      </c>
      <c r="B3716" s="20">
        <v>1</v>
      </c>
    </row>
    <row r="3717" spans="1:2" x14ac:dyDescent="0.25">
      <c r="A3717" s="22" t="s">
        <v>10925</v>
      </c>
      <c r="B3717" s="20">
        <v>1</v>
      </c>
    </row>
    <row r="3718" spans="1:2" x14ac:dyDescent="0.25">
      <c r="A3718" s="22" t="s">
        <v>11293</v>
      </c>
      <c r="B3718" s="20">
        <v>1</v>
      </c>
    </row>
    <row r="3719" spans="1:2" x14ac:dyDescent="0.25">
      <c r="A3719" s="22" t="s">
        <v>10789</v>
      </c>
      <c r="B3719" s="20">
        <v>1</v>
      </c>
    </row>
    <row r="3720" spans="1:2" x14ac:dyDescent="0.25">
      <c r="A3720" s="22" t="s">
        <v>5884</v>
      </c>
      <c r="B3720" s="20">
        <v>1</v>
      </c>
    </row>
    <row r="3721" spans="1:2" x14ac:dyDescent="0.25">
      <c r="A3721" s="22" t="s">
        <v>20554</v>
      </c>
      <c r="B3721" s="20">
        <v>1</v>
      </c>
    </row>
    <row r="3722" spans="1:2" x14ac:dyDescent="0.25">
      <c r="A3722" s="22" t="s">
        <v>17104</v>
      </c>
      <c r="B3722" s="20">
        <v>1</v>
      </c>
    </row>
    <row r="3723" spans="1:2" x14ac:dyDescent="0.25">
      <c r="A3723" s="22" t="s">
        <v>11945</v>
      </c>
      <c r="B3723" s="20">
        <v>1</v>
      </c>
    </row>
    <row r="3724" spans="1:2" x14ac:dyDescent="0.25">
      <c r="A3724" s="22" t="s">
        <v>4600</v>
      </c>
      <c r="B3724" s="20">
        <v>1</v>
      </c>
    </row>
    <row r="3725" spans="1:2" x14ac:dyDescent="0.25">
      <c r="A3725" s="22" t="s">
        <v>8040</v>
      </c>
      <c r="B3725" s="20">
        <v>1</v>
      </c>
    </row>
    <row r="3726" spans="1:2" x14ac:dyDescent="0.25">
      <c r="A3726" s="22" t="s">
        <v>17019</v>
      </c>
      <c r="B3726" s="20">
        <v>1</v>
      </c>
    </row>
    <row r="3727" spans="1:2" x14ac:dyDescent="0.25">
      <c r="A3727" s="22" t="s">
        <v>21372</v>
      </c>
      <c r="B3727" s="20">
        <v>1</v>
      </c>
    </row>
    <row r="3728" spans="1:2" x14ac:dyDescent="0.25">
      <c r="A3728" s="22" t="s">
        <v>6867</v>
      </c>
      <c r="B3728" s="20">
        <v>1</v>
      </c>
    </row>
    <row r="3729" spans="1:2" x14ac:dyDescent="0.25">
      <c r="A3729" s="22" t="s">
        <v>2572</v>
      </c>
      <c r="B3729" s="20">
        <v>1</v>
      </c>
    </row>
    <row r="3730" spans="1:2" x14ac:dyDescent="0.25">
      <c r="A3730" s="22" t="s">
        <v>10919</v>
      </c>
      <c r="B3730" s="20">
        <v>1</v>
      </c>
    </row>
    <row r="3731" spans="1:2" x14ac:dyDescent="0.25">
      <c r="A3731" s="22" t="s">
        <v>15711</v>
      </c>
      <c r="B3731" s="20">
        <v>1</v>
      </c>
    </row>
    <row r="3732" spans="1:2" x14ac:dyDescent="0.25">
      <c r="A3732" s="22" t="s">
        <v>12001</v>
      </c>
      <c r="B3732" s="20">
        <v>1</v>
      </c>
    </row>
    <row r="3733" spans="1:2" x14ac:dyDescent="0.25">
      <c r="A3733" s="22" t="s">
        <v>21983</v>
      </c>
      <c r="B3733" s="20">
        <v>1</v>
      </c>
    </row>
    <row r="3734" spans="1:2" x14ac:dyDescent="0.25">
      <c r="A3734" s="22" t="s">
        <v>6087</v>
      </c>
      <c r="B3734" s="20">
        <v>1</v>
      </c>
    </row>
    <row r="3735" spans="1:2" x14ac:dyDescent="0.25">
      <c r="A3735" s="22" t="s">
        <v>6560</v>
      </c>
      <c r="B3735" s="20">
        <v>1</v>
      </c>
    </row>
    <row r="3736" spans="1:2" x14ac:dyDescent="0.25">
      <c r="A3736" s="22" t="s">
        <v>19265</v>
      </c>
      <c r="B3736" s="20">
        <v>1</v>
      </c>
    </row>
    <row r="3737" spans="1:2" x14ac:dyDescent="0.25">
      <c r="A3737" s="22" t="s">
        <v>14539</v>
      </c>
      <c r="B3737" s="20">
        <v>1</v>
      </c>
    </row>
    <row r="3738" spans="1:2" x14ac:dyDescent="0.25">
      <c r="A3738" s="22" t="s">
        <v>6208</v>
      </c>
      <c r="B3738" s="20">
        <v>1</v>
      </c>
    </row>
    <row r="3739" spans="1:2" x14ac:dyDescent="0.25">
      <c r="A3739" s="22" t="s">
        <v>14796</v>
      </c>
      <c r="B3739" s="20">
        <v>1</v>
      </c>
    </row>
    <row r="3740" spans="1:2" x14ac:dyDescent="0.25">
      <c r="A3740" s="22" t="s">
        <v>13529</v>
      </c>
      <c r="B3740" s="20">
        <v>1</v>
      </c>
    </row>
    <row r="3741" spans="1:2" x14ac:dyDescent="0.25">
      <c r="A3741" s="22" t="s">
        <v>1726</v>
      </c>
      <c r="B3741" s="20">
        <v>1</v>
      </c>
    </row>
    <row r="3742" spans="1:2" x14ac:dyDescent="0.25">
      <c r="A3742" s="22" t="s">
        <v>3553</v>
      </c>
      <c r="B3742" s="20">
        <v>1</v>
      </c>
    </row>
    <row r="3743" spans="1:2" x14ac:dyDescent="0.25">
      <c r="A3743" s="22" t="s">
        <v>14336</v>
      </c>
      <c r="B3743" s="20">
        <v>1</v>
      </c>
    </row>
    <row r="3744" spans="1:2" x14ac:dyDescent="0.25">
      <c r="A3744" s="22" t="s">
        <v>19909</v>
      </c>
      <c r="B3744" s="20">
        <v>1</v>
      </c>
    </row>
    <row r="3745" spans="1:2" x14ac:dyDescent="0.25">
      <c r="A3745" s="22" t="s">
        <v>17409</v>
      </c>
      <c r="B3745" s="20">
        <v>1</v>
      </c>
    </row>
    <row r="3746" spans="1:2" x14ac:dyDescent="0.25">
      <c r="A3746" s="22" t="s">
        <v>19912</v>
      </c>
      <c r="B3746" s="20">
        <v>1</v>
      </c>
    </row>
    <row r="3747" spans="1:2" x14ac:dyDescent="0.25">
      <c r="A3747" s="22" t="s">
        <v>20467</v>
      </c>
      <c r="B3747" s="20">
        <v>1</v>
      </c>
    </row>
    <row r="3748" spans="1:2" x14ac:dyDescent="0.25">
      <c r="A3748" s="22" t="s">
        <v>10195</v>
      </c>
      <c r="B3748" s="20">
        <v>1</v>
      </c>
    </row>
    <row r="3749" spans="1:2" x14ac:dyDescent="0.25">
      <c r="A3749" s="22" t="s">
        <v>6193</v>
      </c>
      <c r="B3749" s="20">
        <v>1</v>
      </c>
    </row>
    <row r="3750" spans="1:2" x14ac:dyDescent="0.25">
      <c r="A3750" s="22" t="s">
        <v>11394</v>
      </c>
      <c r="B3750" s="20">
        <v>1</v>
      </c>
    </row>
    <row r="3751" spans="1:2" x14ac:dyDescent="0.25">
      <c r="A3751" s="22" t="s">
        <v>18032</v>
      </c>
      <c r="B3751" s="20">
        <v>1</v>
      </c>
    </row>
    <row r="3752" spans="1:2" x14ac:dyDescent="0.25">
      <c r="A3752" s="22" t="s">
        <v>16212</v>
      </c>
      <c r="B3752" s="20">
        <v>1</v>
      </c>
    </row>
    <row r="3753" spans="1:2" x14ac:dyDescent="0.25">
      <c r="A3753" s="22" t="s">
        <v>19027</v>
      </c>
      <c r="B3753" s="20">
        <v>1</v>
      </c>
    </row>
    <row r="3754" spans="1:2" x14ac:dyDescent="0.25">
      <c r="A3754" s="22" t="s">
        <v>11188</v>
      </c>
      <c r="B3754" s="20">
        <v>1</v>
      </c>
    </row>
    <row r="3755" spans="1:2" x14ac:dyDescent="0.25">
      <c r="A3755" s="22" t="s">
        <v>5550</v>
      </c>
      <c r="B3755" s="20">
        <v>1</v>
      </c>
    </row>
    <row r="3756" spans="1:2" x14ac:dyDescent="0.25">
      <c r="A3756" s="22" t="s">
        <v>12966</v>
      </c>
      <c r="B3756" s="20">
        <v>1</v>
      </c>
    </row>
    <row r="3757" spans="1:2" x14ac:dyDescent="0.25">
      <c r="A3757" s="22" t="s">
        <v>11655</v>
      </c>
      <c r="B3757" s="20">
        <v>1</v>
      </c>
    </row>
    <row r="3758" spans="1:2" x14ac:dyDescent="0.25">
      <c r="A3758" s="22" t="s">
        <v>20544</v>
      </c>
      <c r="B3758" s="20">
        <v>1</v>
      </c>
    </row>
    <row r="3759" spans="1:2" x14ac:dyDescent="0.25">
      <c r="A3759" s="22" t="s">
        <v>8205</v>
      </c>
      <c r="B3759" s="20">
        <v>1</v>
      </c>
    </row>
    <row r="3760" spans="1:2" x14ac:dyDescent="0.25">
      <c r="A3760" s="22" t="s">
        <v>18218</v>
      </c>
      <c r="B3760" s="20">
        <v>1</v>
      </c>
    </row>
    <row r="3761" spans="1:2" x14ac:dyDescent="0.25">
      <c r="A3761" s="22" t="s">
        <v>20872</v>
      </c>
      <c r="B3761" s="20">
        <v>1</v>
      </c>
    </row>
    <row r="3762" spans="1:2" x14ac:dyDescent="0.25">
      <c r="A3762" s="22" t="s">
        <v>15671</v>
      </c>
      <c r="B3762" s="20">
        <v>1</v>
      </c>
    </row>
    <row r="3763" spans="1:2" x14ac:dyDescent="0.25">
      <c r="A3763" s="22" t="s">
        <v>12970</v>
      </c>
      <c r="B3763" s="20">
        <v>1</v>
      </c>
    </row>
    <row r="3764" spans="1:2" x14ac:dyDescent="0.25">
      <c r="A3764" s="22" t="s">
        <v>22318</v>
      </c>
      <c r="B3764" s="20">
        <v>1</v>
      </c>
    </row>
    <row r="3765" spans="1:2" x14ac:dyDescent="0.25">
      <c r="A3765" s="22" t="s">
        <v>10398</v>
      </c>
      <c r="B3765" s="20">
        <v>1</v>
      </c>
    </row>
    <row r="3766" spans="1:2" x14ac:dyDescent="0.25">
      <c r="A3766" s="22" t="s">
        <v>6373</v>
      </c>
      <c r="B3766" s="20">
        <v>1</v>
      </c>
    </row>
    <row r="3767" spans="1:2" x14ac:dyDescent="0.25">
      <c r="A3767" s="22" t="s">
        <v>4678</v>
      </c>
      <c r="B3767" s="20">
        <v>1</v>
      </c>
    </row>
    <row r="3768" spans="1:2" x14ac:dyDescent="0.25">
      <c r="A3768" s="22" t="s">
        <v>18331</v>
      </c>
      <c r="B3768" s="20">
        <v>1</v>
      </c>
    </row>
    <row r="3769" spans="1:2" x14ac:dyDescent="0.25">
      <c r="A3769" s="22" t="s">
        <v>9549</v>
      </c>
      <c r="B3769" s="20">
        <v>1</v>
      </c>
    </row>
    <row r="3770" spans="1:2" x14ac:dyDescent="0.25">
      <c r="A3770" s="22" t="s">
        <v>9835</v>
      </c>
      <c r="B3770" s="20">
        <v>1</v>
      </c>
    </row>
    <row r="3771" spans="1:2" x14ac:dyDescent="0.25">
      <c r="A3771" s="22" t="s">
        <v>767</v>
      </c>
      <c r="B3771" s="20">
        <v>1</v>
      </c>
    </row>
    <row r="3772" spans="1:2" x14ac:dyDescent="0.25">
      <c r="A3772" s="22" t="s">
        <v>14152</v>
      </c>
      <c r="B3772" s="20">
        <v>1</v>
      </c>
    </row>
    <row r="3773" spans="1:2" x14ac:dyDescent="0.25">
      <c r="A3773" s="22" t="s">
        <v>5732</v>
      </c>
      <c r="B3773" s="20">
        <v>1</v>
      </c>
    </row>
    <row r="3774" spans="1:2" x14ac:dyDescent="0.25">
      <c r="A3774" s="22" t="s">
        <v>6330</v>
      </c>
      <c r="B3774" s="20">
        <v>1</v>
      </c>
    </row>
    <row r="3775" spans="1:2" x14ac:dyDescent="0.25">
      <c r="A3775" s="22" t="s">
        <v>16432</v>
      </c>
      <c r="B3775" s="20">
        <v>1</v>
      </c>
    </row>
    <row r="3776" spans="1:2" x14ac:dyDescent="0.25">
      <c r="A3776" s="22" t="s">
        <v>20985</v>
      </c>
      <c r="B3776" s="20">
        <v>1</v>
      </c>
    </row>
    <row r="3777" spans="1:2" x14ac:dyDescent="0.25">
      <c r="A3777" s="22" t="s">
        <v>6589</v>
      </c>
      <c r="B3777" s="20">
        <v>1</v>
      </c>
    </row>
    <row r="3778" spans="1:2" x14ac:dyDescent="0.25">
      <c r="A3778" s="22" t="s">
        <v>3728</v>
      </c>
      <c r="B3778" s="20">
        <v>1</v>
      </c>
    </row>
    <row r="3779" spans="1:2" x14ac:dyDescent="0.25">
      <c r="A3779" s="22" t="s">
        <v>15361</v>
      </c>
      <c r="B3779" s="20">
        <v>1</v>
      </c>
    </row>
    <row r="3780" spans="1:2" x14ac:dyDescent="0.25">
      <c r="A3780" s="22" t="s">
        <v>744</v>
      </c>
      <c r="B3780" s="20">
        <v>1</v>
      </c>
    </row>
    <row r="3781" spans="1:2" x14ac:dyDescent="0.25">
      <c r="A3781" s="22" t="s">
        <v>16393</v>
      </c>
      <c r="B3781" s="20">
        <v>1</v>
      </c>
    </row>
    <row r="3782" spans="1:2" x14ac:dyDescent="0.25">
      <c r="A3782" s="22" t="s">
        <v>9252</v>
      </c>
      <c r="B3782" s="20">
        <v>1</v>
      </c>
    </row>
    <row r="3783" spans="1:2" x14ac:dyDescent="0.25">
      <c r="A3783" s="22" t="s">
        <v>2238</v>
      </c>
      <c r="B3783" s="20">
        <v>1</v>
      </c>
    </row>
    <row r="3784" spans="1:2" x14ac:dyDescent="0.25">
      <c r="A3784" s="22" t="s">
        <v>14011</v>
      </c>
      <c r="B3784" s="20">
        <v>1</v>
      </c>
    </row>
    <row r="3785" spans="1:2" x14ac:dyDescent="0.25">
      <c r="A3785" s="22" t="s">
        <v>22740</v>
      </c>
      <c r="B3785" s="20">
        <v>1</v>
      </c>
    </row>
    <row r="3786" spans="1:2" x14ac:dyDescent="0.25">
      <c r="A3786" s="22" t="s">
        <v>20252</v>
      </c>
      <c r="B3786" s="20">
        <v>1</v>
      </c>
    </row>
    <row r="3787" spans="1:2" x14ac:dyDescent="0.25">
      <c r="A3787" s="22" t="s">
        <v>12117</v>
      </c>
      <c r="B3787" s="20">
        <v>1</v>
      </c>
    </row>
    <row r="3788" spans="1:2" x14ac:dyDescent="0.25">
      <c r="A3788" s="22" t="s">
        <v>16923</v>
      </c>
      <c r="B3788" s="20">
        <v>1</v>
      </c>
    </row>
    <row r="3789" spans="1:2" x14ac:dyDescent="0.25">
      <c r="A3789" s="22" t="s">
        <v>20649</v>
      </c>
      <c r="B3789" s="20">
        <v>1</v>
      </c>
    </row>
    <row r="3790" spans="1:2" x14ac:dyDescent="0.25">
      <c r="A3790" s="22" t="s">
        <v>11015</v>
      </c>
      <c r="B3790" s="20">
        <v>1</v>
      </c>
    </row>
    <row r="3791" spans="1:2" x14ac:dyDescent="0.25">
      <c r="A3791" s="22" t="s">
        <v>18489</v>
      </c>
      <c r="B3791" s="20">
        <v>1</v>
      </c>
    </row>
    <row r="3792" spans="1:2" x14ac:dyDescent="0.25">
      <c r="A3792" s="22" t="s">
        <v>19590</v>
      </c>
      <c r="B3792" s="20">
        <v>1</v>
      </c>
    </row>
    <row r="3793" spans="1:2" x14ac:dyDescent="0.25">
      <c r="A3793" s="22" t="s">
        <v>16350</v>
      </c>
      <c r="B3793" s="20">
        <v>1</v>
      </c>
    </row>
    <row r="3794" spans="1:2" x14ac:dyDescent="0.25">
      <c r="A3794" s="22" t="s">
        <v>14377</v>
      </c>
      <c r="B3794" s="20">
        <v>1</v>
      </c>
    </row>
    <row r="3795" spans="1:2" x14ac:dyDescent="0.25">
      <c r="A3795" s="22" t="s">
        <v>17069</v>
      </c>
      <c r="B3795" s="20">
        <v>1</v>
      </c>
    </row>
    <row r="3796" spans="1:2" x14ac:dyDescent="0.25">
      <c r="A3796" s="22" t="s">
        <v>8289</v>
      </c>
      <c r="B3796" s="20">
        <v>1</v>
      </c>
    </row>
    <row r="3797" spans="1:2" x14ac:dyDescent="0.25">
      <c r="A3797" s="22" t="s">
        <v>11513</v>
      </c>
      <c r="B3797" s="20">
        <v>1</v>
      </c>
    </row>
    <row r="3798" spans="1:2" x14ac:dyDescent="0.25">
      <c r="A3798" s="22" t="s">
        <v>7818</v>
      </c>
      <c r="B3798" s="20">
        <v>1</v>
      </c>
    </row>
    <row r="3799" spans="1:2" x14ac:dyDescent="0.25">
      <c r="A3799" s="22" t="s">
        <v>11776</v>
      </c>
      <c r="B3799" s="20">
        <v>1</v>
      </c>
    </row>
    <row r="3800" spans="1:2" x14ac:dyDescent="0.25">
      <c r="A3800" s="22" t="s">
        <v>2167</v>
      </c>
      <c r="B3800" s="20">
        <v>1</v>
      </c>
    </row>
    <row r="3801" spans="1:2" x14ac:dyDescent="0.25">
      <c r="A3801" s="22" t="s">
        <v>17085</v>
      </c>
      <c r="B3801" s="20">
        <v>1</v>
      </c>
    </row>
    <row r="3802" spans="1:2" x14ac:dyDescent="0.25">
      <c r="A3802" s="22" t="s">
        <v>17987</v>
      </c>
      <c r="B3802" s="20">
        <v>1</v>
      </c>
    </row>
    <row r="3803" spans="1:2" x14ac:dyDescent="0.25">
      <c r="A3803" s="22" t="s">
        <v>18229</v>
      </c>
      <c r="B3803" s="20">
        <v>1</v>
      </c>
    </row>
    <row r="3804" spans="1:2" x14ac:dyDescent="0.25">
      <c r="A3804" s="22" t="s">
        <v>22762</v>
      </c>
      <c r="B3804" s="20">
        <v>1</v>
      </c>
    </row>
    <row r="3805" spans="1:2" x14ac:dyDescent="0.25">
      <c r="A3805" s="22" t="s">
        <v>21545</v>
      </c>
      <c r="B3805" s="20">
        <v>1</v>
      </c>
    </row>
    <row r="3806" spans="1:2" x14ac:dyDescent="0.25">
      <c r="A3806" s="22" t="s">
        <v>8494</v>
      </c>
      <c r="B3806" s="20">
        <v>1</v>
      </c>
    </row>
    <row r="3807" spans="1:2" x14ac:dyDescent="0.25">
      <c r="A3807" s="22" t="s">
        <v>6539</v>
      </c>
      <c r="B3807" s="20">
        <v>1</v>
      </c>
    </row>
    <row r="3808" spans="1:2" x14ac:dyDescent="0.25">
      <c r="A3808" s="22" t="s">
        <v>17263</v>
      </c>
      <c r="B3808" s="20">
        <v>1</v>
      </c>
    </row>
    <row r="3809" spans="1:2" x14ac:dyDescent="0.25">
      <c r="A3809" s="22" t="s">
        <v>15549</v>
      </c>
      <c r="B3809" s="20">
        <v>1</v>
      </c>
    </row>
    <row r="3810" spans="1:2" x14ac:dyDescent="0.25">
      <c r="A3810" s="22" t="s">
        <v>20042</v>
      </c>
      <c r="B3810" s="20">
        <v>1</v>
      </c>
    </row>
    <row r="3811" spans="1:2" x14ac:dyDescent="0.25">
      <c r="A3811" s="22" t="s">
        <v>6643</v>
      </c>
      <c r="B3811" s="20">
        <v>1</v>
      </c>
    </row>
    <row r="3812" spans="1:2" x14ac:dyDescent="0.25">
      <c r="A3812" s="22" t="s">
        <v>7406</v>
      </c>
      <c r="B3812" s="20">
        <v>1</v>
      </c>
    </row>
    <row r="3813" spans="1:2" x14ac:dyDescent="0.25">
      <c r="A3813" s="22" t="s">
        <v>19487</v>
      </c>
      <c r="B3813" s="20">
        <v>1</v>
      </c>
    </row>
    <row r="3814" spans="1:2" x14ac:dyDescent="0.25">
      <c r="A3814" s="22" t="s">
        <v>738</v>
      </c>
      <c r="B3814" s="20">
        <v>1</v>
      </c>
    </row>
    <row r="3815" spans="1:2" x14ac:dyDescent="0.25">
      <c r="A3815" s="22" t="s">
        <v>15174</v>
      </c>
      <c r="B3815" s="20">
        <v>1</v>
      </c>
    </row>
    <row r="3816" spans="1:2" x14ac:dyDescent="0.25">
      <c r="A3816" s="22" t="s">
        <v>4782</v>
      </c>
      <c r="B3816" s="20">
        <v>1</v>
      </c>
    </row>
    <row r="3817" spans="1:2" x14ac:dyDescent="0.25">
      <c r="A3817" s="22" t="s">
        <v>18423</v>
      </c>
      <c r="B3817" s="20">
        <v>1</v>
      </c>
    </row>
    <row r="3818" spans="1:2" x14ac:dyDescent="0.25">
      <c r="A3818" s="22" t="s">
        <v>12010</v>
      </c>
      <c r="B3818" s="20">
        <v>1</v>
      </c>
    </row>
    <row r="3819" spans="1:2" x14ac:dyDescent="0.25">
      <c r="A3819" s="22" t="s">
        <v>3527</v>
      </c>
      <c r="B3819" s="20">
        <v>1</v>
      </c>
    </row>
    <row r="3820" spans="1:2" x14ac:dyDescent="0.25">
      <c r="A3820" s="22" t="s">
        <v>16758</v>
      </c>
      <c r="B3820" s="20">
        <v>1</v>
      </c>
    </row>
    <row r="3821" spans="1:2" x14ac:dyDescent="0.25">
      <c r="A3821" s="22" t="s">
        <v>14832</v>
      </c>
      <c r="B3821" s="20">
        <v>1</v>
      </c>
    </row>
    <row r="3822" spans="1:2" x14ac:dyDescent="0.25">
      <c r="A3822" s="22" t="s">
        <v>4250</v>
      </c>
      <c r="B3822" s="20">
        <v>1</v>
      </c>
    </row>
    <row r="3823" spans="1:2" x14ac:dyDescent="0.25">
      <c r="A3823" s="22" t="s">
        <v>16782</v>
      </c>
      <c r="B3823" s="20">
        <v>1</v>
      </c>
    </row>
    <row r="3824" spans="1:2" x14ac:dyDescent="0.25">
      <c r="A3824" s="22" t="s">
        <v>7495</v>
      </c>
      <c r="B3824" s="20">
        <v>1</v>
      </c>
    </row>
    <row r="3825" spans="1:2" x14ac:dyDescent="0.25">
      <c r="A3825" s="22" t="s">
        <v>17977</v>
      </c>
      <c r="B3825" s="20">
        <v>1</v>
      </c>
    </row>
    <row r="3826" spans="1:2" x14ac:dyDescent="0.25">
      <c r="A3826" s="22" t="s">
        <v>16153</v>
      </c>
      <c r="B3826" s="20">
        <v>1</v>
      </c>
    </row>
    <row r="3827" spans="1:2" x14ac:dyDescent="0.25">
      <c r="A3827" s="22" t="s">
        <v>13606</v>
      </c>
      <c r="B3827" s="20">
        <v>1</v>
      </c>
    </row>
    <row r="3828" spans="1:2" x14ac:dyDescent="0.25">
      <c r="A3828" s="22" t="s">
        <v>19191</v>
      </c>
      <c r="B3828" s="20">
        <v>1</v>
      </c>
    </row>
    <row r="3829" spans="1:2" x14ac:dyDescent="0.25">
      <c r="A3829" s="22" t="s">
        <v>16992</v>
      </c>
      <c r="B3829" s="20">
        <v>1</v>
      </c>
    </row>
    <row r="3830" spans="1:2" x14ac:dyDescent="0.25">
      <c r="A3830" s="22" t="s">
        <v>20359</v>
      </c>
      <c r="B3830" s="20">
        <v>1</v>
      </c>
    </row>
    <row r="3831" spans="1:2" x14ac:dyDescent="0.25">
      <c r="A3831" s="22" t="s">
        <v>12917</v>
      </c>
      <c r="B3831" s="20">
        <v>1</v>
      </c>
    </row>
    <row r="3832" spans="1:2" x14ac:dyDescent="0.25">
      <c r="A3832" s="22" t="s">
        <v>15501</v>
      </c>
      <c r="B3832" s="20">
        <v>1</v>
      </c>
    </row>
    <row r="3833" spans="1:2" x14ac:dyDescent="0.25">
      <c r="A3833" s="22" t="s">
        <v>11367</v>
      </c>
      <c r="B3833" s="20">
        <v>1</v>
      </c>
    </row>
    <row r="3834" spans="1:2" x14ac:dyDescent="0.25">
      <c r="A3834" s="22" t="s">
        <v>11560</v>
      </c>
      <c r="B3834" s="20">
        <v>1</v>
      </c>
    </row>
    <row r="3835" spans="1:2" x14ac:dyDescent="0.25">
      <c r="A3835" s="22" t="s">
        <v>12940</v>
      </c>
      <c r="B3835" s="20">
        <v>1</v>
      </c>
    </row>
    <row r="3836" spans="1:2" x14ac:dyDescent="0.25">
      <c r="A3836" s="22" t="s">
        <v>15515</v>
      </c>
      <c r="B3836" s="20">
        <v>1</v>
      </c>
    </row>
    <row r="3837" spans="1:2" x14ac:dyDescent="0.25">
      <c r="A3837" s="22" t="s">
        <v>15034</v>
      </c>
      <c r="B3837" s="20">
        <v>1</v>
      </c>
    </row>
    <row r="3838" spans="1:2" x14ac:dyDescent="0.25">
      <c r="A3838" s="22" t="s">
        <v>4279</v>
      </c>
      <c r="B3838" s="20">
        <v>1</v>
      </c>
    </row>
    <row r="3839" spans="1:2" x14ac:dyDescent="0.25">
      <c r="A3839" s="22" t="s">
        <v>13668</v>
      </c>
      <c r="B3839" s="20">
        <v>1</v>
      </c>
    </row>
    <row r="3840" spans="1:2" x14ac:dyDescent="0.25">
      <c r="A3840" s="22" t="s">
        <v>20037</v>
      </c>
      <c r="B3840" s="20">
        <v>1</v>
      </c>
    </row>
    <row r="3841" spans="1:2" x14ac:dyDescent="0.25">
      <c r="A3841" s="22" t="s">
        <v>8599</v>
      </c>
      <c r="B3841" s="20">
        <v>1</v>
      </c>
    </row>
    <row r="3842" spans="1:2" x14ac:dyDescent="0.25">
      <c r="A3842" s="22" t="s">
        <v>17315</v>
      </c>
      <c r="B3842" s="20">
        <v>1</v>
      </c>
    </row>
    <row r="3843" spans="1:2" x14ac:dyDescent="0.25">
      <c r="A3843" s="22" t="s">
        <v>17287</v>
      </c>
      <c r="B3843" s="20">
        <v>1</v>
      </c>
    </row>
    <row r="3844" spans="1:2" x14ac:dyDescent="0.25">
      <c r="A3844" s="22" t="s">
        <v>14048</v>
      </c>
      <c r="B3844" s="20">
        <v>1</v>
      </c>
    </row>
    <row r="3845" spans="1:2" x14ac:dyDescent="0.25">
      <c r="A3845" s="22" t="s">
        <v>8432</v>
      </c>
      <c r="B3845" s="20">
        <v>1</v>
      </c>
    </row>
    <row r="3846" spans="1:2" x14ac:dyDescent="0.25">
      <c r="A3846" s="22" t="s">
        <v>20136</v>
      </c>
      <c r="B3846" s="20">
        <v>1</v>
      </c>
    </row>
    <row r="3847" spans="1:2" x14ac:dyDescent="0.25">
      <c r="A3847" s="22" t="s">
        <v>10905</v>
      </c>
      <c r="B3847" s="20">
        <v>1</v>
      </c>
    </row>
    <row r="3848" spans="1:2" x14ac:dyDescent="0.25">
      <c r="A3848" s="22" t="s">
        <v>19131</v>
      </c>
      <c r="B3848" s="20">
        <v>1</v>
      </c>
    </row>
    <row r="3849" spans="1:2" x14ac:dyDescent="0.25">
      <c r="A3849" s="22" t="s">
        <v>12779</v>
      </c>
      <c r="B3849" s="20">
        <v>1</v>
      </c>
    </row>
    <row r="3850" spans="1:2" x14ac:dyDescent="0.25">
      <c r="A3850" s="22" t="s">
        <v>19164</v>
      </c>
      <c r="B3850" s="20">
        <v>1</v>
      </c>
    </row>
    <row r="3851" spans="1:2" x14ac:dyDescent="0.25">
      <c r="A3851" s="22" t="s">
        <v>5691</v>
      </c>
      <c r="B3851" s="20">
        <v>1</v>
      </c>
    </row>
    <row r="3852" spans="1:2" x14ac:dyDescent="0.25">
      <c r="A3852" s="22" t="s">
        <v>7455</v>
      </c>
      <c r="B3852" s="20">
        <v>1</v>
      </c>
    </row>
    <row r="3853" spans="1:2" x14ac:dyDescent="0.25">
      <c r="A3853" s="22" t="s">
        <v>22106</v>
      </c>
      <c r="B3853" s="20">
        <v>1</v>
      </c>
    </row>
    <row r="3854" spans="1:2" x14ac:dyDescent="0.25">
      <c r="A3854" s="22" t="s">
        <v>23023</v>
      </c>
      <c r="B3854" s="20">
        <v>1</v>
      </c>
    </row>
    <row r="3855" spans="1:2" x14ac:dyDescent="0.25">
      <c r="A3855" s="22" t="s">
        <v>11279</v>
      </c>
      <c r="B3855" s="20">
        <v>1</v>
      </c>
    </row>
    <row r="3856" spans="1:2" x14ac:dyDescent="0.25">
      <c r="A3856" s="22" t="s">
        <v>18712</v>
      </c>
      <c r="B3856" s="20">
        <v>1</v>
      </c>
    </row>
    <row r="3857" spans="1:2" x14ac:dyDescent="0.25">
      <c r="A3857" s="22" t="s">
        <v>10781</v>
      </c>
      <c r="B3857" s="20">
        <v>1</v>
      </c>
    </row>
    <row r="3858" spans="1:2" x14ac:dyDescent="0.25">
      <c r="A3858" s="22" t="s">
        <v>5738</v>
      </c>
      <c r="B3858" s="20">
        <v>1</v>
      </c>
    </row>
    <row r="3859" spans="1:2" x14ac:dyDescent="0.25">
      <c r="A3859" s="22" t="s">
        <v>19548</v>
      </c>
      <c r="B3859" s="20">
        <v>1</v>
      </c>
    </row>
    <row r="3860" spans="1:2" x14ac:dyDescent="0.25">
      <c r="A3860" s="22" t="s">
        <v>5916</v>
      </c>
      <c r="B3860" s="20">
        <v>1</v>
      </c>
    </row>
    <row r="3861" spans="1:2" x14ac:dyDescent="0.25">
      <c r="A3861" s="22" t="s">
        <v>16935</v>
      </c>
      <c r="B3861" s="20">
        <v>1</v>
      </c>
    </row>
    <row r="3862" spans="1:2" x14ac:dyDescent="0.25">
      <c r="A3862" s="22" t="s">
        <v>15902</v>
      </c>
      <c r="B3862" s="20">
        <v>1</v>
      </c>
    </row>
    <row r="3863" spans="1:2" x14ac:dyDescent="0.25">
      <c r="A3863" s="22" t="s">
        <v>22214</v>
      </c>
      <c r="B3863" s="20">
        <v>1</v>
      </c>
    </row>
    <row r="3864" spans="1:2" x14ac:dyDescent="0.25">
      <c r="A3864" s="22" t="s">
        <v>21175</v>
      </c>
      <c r="B3864" s="20">
        <v>1</v>
      </c>
    </row>
    <row r="3865" spans="1:2" x14ac:dyDescent="0.25">
      <c r="A3865" s="22" t="s">
        <v>17528</v>
      </c>
      <c r="B3865" s="20">
        <v>1</v>
      </c>
    </row>
    <row r="3866" spans="1:2" x14ac:dyDescent="0.25">
      <c r="A3866" s="22" t="s">
        <v>10873</v>
      </c>
      <c r="B3866" s="20">
        <v>1</v>
      </c>
    </row>
    <row r="3867" spans="1:2" x14ac:dyDescent="0.25">
      <c r="A3867" s="22" t="s">
        <v>1799</v>
      </c>
      <c r="B3867" s="20">
        <v>1</v>
      </c>
    </row>
    <row r="3868" spans="1:2" x14ac:dyDescent="0.25">
      <c r="A3868" s="22" t="s">
        <v>18286</v>
      </c>
      <c r="B3868" s="20">
        <v>1</v>
      </c>
    </row>
    <row r="3869" spans="1:2" x14ac:dyDescent="0.25">
      <c r="A3869" s="22" t="s">
        <v>11276</v>
      </c>
      <c r="B3869" s="20">
        <v>1</v>
      </c>
    </row>
    <row r="3870" spans="1:2" x14ac:dyDescent="0.25">
      <c r="A3870" s="22" t="s">
        <v>15740</v>
      </c>
      <c r="B3870" s="20">
        <v>1</v>
      </c>
    </row>
    <row r="3871" spans="1:2" x14ac:dyDescent="0.25">
      <c r="A3871" s="22" t="s">
        <v>14037</v>
      </c>
      <c r="B3871" s="20">
        <v>1</v>
      </c>
    </row>
    <row r="3872" spans="1:2" x14ac:dyDescent="0.25">
      <c r="A3872" s="22" t="s">
        <v>14537</v>
      </c>
      <c r="B3872" s="20">
        <v>1</v>
      </c>
    </row>
    <row r="3873" spans="1:2" x14ac:dyDescent="0.25">
      <c r="A3873" s="22" t="s">
        <v>17072</v>
      </c>
      <c r="B3873" s="20">
        <v>1</v>
      </c>
    </row>
    <row r="3874" spans="1:2" x14ac:dyDescent="0.25">
      <c r="A3874" s="22" t="s">
        <v>13592</v>
      </c>
      <c r="B3874" s="20">
        <v>1</v>
      </c>
    </row>
    <row r="3875" spans="1:2" x14ac:dyDescent="0.25">
      <c r="A3875" s="22" t="s">
        <v>14293</v>
      </c>
      <c r="B3875" s="20">
        <v>1</v>
      </c>
    </row>
    <row r="3876" spans="1:2" x14ac:dyDescent="0.25">
      <c r="A3876" s="22" t="s">
        <v>10213</v>
      </c>
      <c r="B3876" s="20">
        <v>1</v>
      </c>
    </row>
    <row r="3877" spans="1:2" x14ac:dyDescent="0.25">
      <c r="A3877" s="22" t="s">
        <v>4950</v>
      </c>
      <c r="B3877" s="20">
        <v>1</v>
      </c>
    </row>
    <row r="3878" spans="1:2" x14ac:dyDescent="0.25">
      <c r="A3878" s="22" t="s">
        <v>12639</v>
      </c>
      <c r="B3878" s="20">
        <v>1</v>
      </c>
    </row>
    <row r="3879" spans="1:2" x14ac:dyDescent="0.25">
      <c r="A3879" s="22" t="s">
        <v>15539</v>
      </c>
      <c r="B3879" s="20">
        <v>1</v>
      </c>
    </row>
    <row r="3880" spans="1:2" x14ac:dyDescent="0.25">
      <c r="A3880" s="22" t="s">
        <v>15701</v>
      </c>
      <c r="B3880" s="20">
        <v>1</v>
      </c>
    </row>
    <row r="3881" spans="1:2" x14ac:dyDescent="0.25">
      <c r="A3881" s="22" t="s">
        <v>14005</v>
      </c>
      <c r="B3881" s="20">
        <v>1</v>
      </c>
    </row>
    <row r="3882" spans="1:2" x14ac:dyDescent="0.25">
      <c r="A3882" s="22" t="s">
        <v>8068</v>
      </c>
      <c r="B3882" s="20">
        <v>1</v>
      </c>
    </row>
    <row r="3883" spans="1:2" x14ac:dyDescent="0.25">
      <c r="A3883" s="22" t="s">
        <v>4718</v>
      </c>
      <c r="B3883" s="20">
        <v>1</v>
      </c>
    </row>
    <row r="3884" spans="1:2" x14ac:dyDescent="0.25">
      <c r="A3884" s="22" t="s">
        <v>714</v>
      </c>
      <c r="B3884" s="20">
        <v>1</v>
      </c>
    </row>
    <row r="3885" spans="1:2" x14ac:dyDescent="0.25">
      <c r="A3885" s="22" t="s">
        <v>15493</v>
      </c>
      <c r="B3885" s="20">
        <v>1</v>
      </c>
    </row>
    <row r="3886" spans="1:2" x14ac:dyDescent="0.25">
      <c r="A3886" s="22" t="s">
        <v>6808</v>
      </c>
      <c r="B3886" s="20">
        <v>1</v>
      </c>
    </row>
    <row r="3887" spans="1:2" x14ac:dyDescent="0.25">
      <c r="A3887" s="22" t="s">
        <v>14762</v>
      </c>
      <c r="B3887" s="20">
        <v>1</v>
      </c>
    </row>
    <row r="3888" spans="1:2" x14ac:dyDescent="0.25">
      <c r="A3888" s="22" t="s">
        <v>8474</v>
      </c>
      <c r="B3888" s="20">
        <v>1</v>
      </c>
    </row>
    <row r="3889" spans="1:2" x14ac:dyDescent="0.25">
      <c r="A3889" s="22" t="s">
        <v>20385</v>
      </c>
      <c r="B3889" s="20">
        <v>1</v>
      </c>
    </row>
    <row r="3890" spans="1:2" x14ac:dyDescent="0.25">
      <c r="A3890" s="22" t="s">
        <v>12878</v>
      </c>
      <c r="B3890" s="20">
        <v>1</v>
      </c>
    </row>
    <row r="3891" spans="1:2" x14ac:dyDescent="0.25">
      <c r="A3891" s="22" t="s">
        <v>6121</v>
      </c>
      <c r="B3891" s="20">
        <v>1</v>
      </c>
    </row>
    <row r="3892" spans="1:2" x14ac:dyDescent="0.25">
      <c r="A3892" s="22" t="s">
        <v>3888</v>
      </c>
      <c r="B3892" s="20">
        <v>1</v>
      </c>
    </row>
    <row r="3893" spans="1:2" x14ac:dyDescent="0.25">
      <c r="A3893" s="22" t="s">
        <v>16582</v>
      </c>
      <c r="B3893" s="20">
        <v>1</v>
      </c>
    </row>
    <row r="3894" spans="1:2" x14ac:dyDescent="0.25">
      <c r="A3894" s="22" t="s">
        <v>14395</v>
      </c>
      <c r="B3894" s="20">
        <v>1</v>
      </c>
    </row>
    <row r="3895" spans="1:2" x14ac:dyDescent="0.25">
      <c r="A3895" s="22" t="s">
        <v>18508</v>
      </c>
      <c r="B3895" s="20">
        <v>1</v>
      </c>
    </row>
    <row r="3896" spans="1:2" x14ac:dyDescent="0.25">
      <c r="A3896" s="22" t="s">
        <v>10911</v>
      </c>
      <c r="B3896" s="20">
        <v>1</v>
      </c>
    </row>
    <row r="3897" spans="1:2" x14ac:dyDescent="0.25">
      <c r="A3897" s="22" t="s">
        <v>21224</v>
      </c>
      <c r="B3897" s="20">
        <v>1</v>
      </c>
    </row>
    <row r="3898" spans="1:2" x14ac:dyDescent="0.25">
      <c r="A3898" s="22" t="s">
        <v>17661</v>
      </c>
      <c r="B3898" s="20">
        <v>1</v>
      </c>
    </row>
    <row r="3899" spans="1:2" x14ac:dyDescent="0.25">
      <c r="A3899" s="22" t="s">
        <v>16827</v>
      </c>
      <c r="B3899" s="20">
        <v>1</v>
      </c>
    </row>
    <row r="3900" spans="1:2" x14ac:dyDescent="0.25">
      <c r="A3900" s="22" t="s">
        <v>17522</v>
      </c>
      <c r="B3900" s="20">
        <v>1</v>
      </c>
    </row>
    <row r="3901" spans="1:2" x14ac:dyDescent="0.25">
      <c r="A3901" s="22" t="s">
        <v>17776</v>
      </c>
      <c r="B3901" s="20">
        <v>1</v>
      </c>
    </row>
    <row r="3902" spans="1:2" x14ac:dyDescent="0.25">
      <c r="A3902" s="22" t="s">
        <v>15041</v>
      </c>
      <c r="B3902" s="20">
        <v>1</v>
      </c>
    </row>
    <row r="3903" spans="1:2" x14ac:dyDescent="0.25">
      <c r="A3903" s="22" t="s">
        <v>13391</v>
      </c>
      <c r="B3903" s="20">
        <v>1</v>
      </c>
    </row>
    <row r="3904" spans="1:2" x14ac:dyDescent="0.25">
      <c r="A3904" s="22" t="s">
        <v>14886</v>
      </c>
      <c r="B3904" s="20">
        <v>1</v>
      </c>
    </row>
    <row r="3905" spans="1:2" x14ac:dyDescent="0.25">
      <c r="A3905" s="22" t="s">
        <v>5457</v>
      </c>
      <c r="B3905" s="20">
        <v>1</v>
      </c>
    </row>
    <row r="3906" spans="1:2" x14ac:dyDescent="0.25">
      <c r="A3906" s="22" t="s">
        <v>20862</v>
      </c>
      <c r="B3906" s="20">
        <v>1</v>
      </c>
    </row>
    <row r="3907" spans="1:2" x14ac:dyDescent="0.25">
      <c r="A3907" s="22" t="s">
        <v>12237</v>
      </c>
      <c r="B3907" s="20">
        <v>1</v>
      </c>
    </row>
    <row r="3908" spans="1:2" x14ac:dyDescent="0.25">
      <c r="A3908" s="22" t="s">
        <v>18864</v>
      </c>
      <c r="B3908" s="20">
        <v>1</v>
      </c>
    </row>
    <row r="3909" spans="1:2" x14ac:dyDescent="0.25">
      <c r="A3909" s="22" t="s">
        <v>5682</v>
      </c>
      <c r="B3909" s="20">
        <v>1</v>
      </c>
    </row>
    <row r="3910" spans="1:2" x14ac:dyDescent="0.25">
      <c r="A3910" s="22" t="s">
        <v>12937</v>
      </c>
      <c r="B3910" s="20">
        <v>1</v>
      </c>
    </row>
    <row r="3911" spans="1:2" x14ac:dyDescent="0.25">
      <c r="A3911" s="22" t="s">
        <v>13767</v>
      </c>
      <c r="B3911" s="20">
        <v>1</v>
      </c>
    </row>
    <row r="3912" spans="1:2" x14ac:dyDescent="0.25">
      <c r="A3912" s="22" t="s">
        <v>22328</v>
      </c>
      <c r="B3912" s="20">
        <v>1</v>
      </c>
    </row>
    <row r="3913" spans="1:2" x14ac:dyDescent="0.25">
      <c r="A3913" s="22" t="s">
        <v>18962</v>
      </c>
      <c r="B3913" s="20">
        <v>1</v>
      </c>
    </row>
    <row r="3914" spans="1:2" x14ac:dyDescent="0.25">
      <c r="A3914" s="22" t="s">
        <v>19034</v>
      </c>
      <c r="B3914" s="20">
        <v>1</v>
      </c>
    </row>
    <row r="3915" spans="1:2" x14ac:dyDescent="0.25">
      <c r="A3915" s="22" t="s">
        <v>2537</v>
      </c>
      <c r="B3915" s="20">
        <v>1</v>
      </c>
    </row>
    <row r="3916" spans="1:2" x14ac:dyDescent="0.25">
      <c r="A3916" s="22" t="s">
        <v>20511</v>
      </c>
      <c r="B3916" s="20">
        <v>1</v>
      </c>
    </row>
    <row r="3917" spans="1:2" x14ac:dyDescent="0.25">
      <c r="A3917" s="22" t="s">
        <v>19798</v>
      </c>
      <c r="B3917" s="20">
        <v>1</v>
      </c>
    </row>
    <row r="3918" spans="1:2" x14ac:dyDescent="0.25">
      <c r="A3918" s="22" t="s">
        <v>14817</v>
      </c>
      <c r="B3918" s="20">
        <v>1</v>
      </c>
    </row>
    <row r="3919" spans="1:2" x14ac:dyDescent="0.25">
      <c r="A3919" s="22" t="s">
        <v>4432</v>
      </c>
      <c r="B3919" s="20">
        <v>1</v>
      </c>
    </row>
    <row r="3920" spans="1:2" x14ac:dyDescent="0.25">
      <c r="A3920" s="22" t="s">
        <v>4367</v>
      </c>
      <c r="B3920" s="20">
        <v>1</v>
      </c>
    </row>
    <row r="3921" spans="1:2" x14ac:dyDescent="0.25">
      <c r="A3921" s="22" t="s">
        <v>11105</v>
      </c>
      <c r="B3921" s="20">
        <v>1</v>
      </c>
    </row>
    <row r="3922" spans="1:2" x14ac:dyDescent="0.25">
      <c r="A3922" s="22" t="s">
        <v>13322</v>
      </c>
      <c r="B3922" s="20">
        <v>1</v>
      </c>
    </row>
    <row r="3923" spans="1:2" x14ac:dyDescent="0.25">
      <c r="A3923" s="22" t="s">
        <v>18796</v>
      </c>
      <c r="B3923" s="20">
        <v>1</v>
      </c>
    </row>
    <row r="3924" spans="1:2" x14ac:dyDescent="0.25">
      <c r="A3924" s="22" t="s">
        <v>14661</v>
      </c>
      <c r="B3924" s="20">
        <v>1</v>
      </c>
    </row>
    <row r="3925" spans="1:2" x14ac:dyDescent="0.25">
      <c r="A3925" s="22" t="s">
        <v>18827</v>
      </c>
      <c r="B3925" s="20">
        <v>1</v>
      </c>
    </row>
    <row r="3926" spans="1:2" x14ac:dyDescent="0.25">
      <c r="A3926" s="22" t="s">
        <v>20685</v>
      </c>
      <c r="B3926" s="20">
        <v>1</v>
      </c>
    </row>
    <row r="3927" spans="1:2" x14ac:dyDescent="0.25">
      <c r="A3927" s="22" t="s">
        <v>1696</v>
      </c>
      <c r="B3927" s="20">
        <v>1</v>
      </c>
    </row>
    <row r="3928" spans="1:2" x14ac:dyDescent="0.25">
      <c r="A3928" s="22" t="s">
        <v>19206</v>
      </c>
      <c r="B3928" s="20">
        <v>1</v>
      </c>
    </row>
    <row r="3929" spans="1:2" x14ac:dyDescent="0.25">
      <c r="A3929" s="22" t="s">
        <v>15609</v>
      </c>
      <c r="B3929" s="20">
        <v>1</v>
      </c>
    </row>
    <row r="3930" spans="1:2" x14ac:dyDescent="0.25">
      <c r="A3930" s="22" t="s">
        <v>5222</v>
      </c>
      <c r="B3930" s="20">
        <v>1</v>
      </c>
    </row>
    <row r="3931" spans="1:2" x14ac:dyDescent="0.25">
      <c r="A3931" s="22" t="s">
        <v>12559</v>
      </c>
      <c r="B3931" s="20">
        <v>1</v>
      </c>
    </row>
    <row r="3932" spans="1:2" x14ac:dyDescent="0.25">
      <c r="A3932" s="22" t="s">
        <v>10416</v>
      </c>
      <c r="B3932" s="20">
        <v>1</v>
      </c>
    </row>
    <row r="3933" spans="1:2" x14ac:dyDescent="0.25">
      <c r="A3933" s="22" t="s">
        <v>12150</v>
      </c>
      <c r="B3933" s="20">
        <v>1</v>
      </c>
    </row>
    <row r="3934" spans="1:2" x14ac:dyDescent="0.25">
      <c r="A3934" s="22" t="s">
        <v>22002</v>
      </c>
      <c r="B3934" s="20">
        <v>1</v>
      </c>
    </row>
    <row r="3935" spans="1:2" x14ac:dyDescent="0.25">
      <c r="A3935" s="22" t="s">
        <v>6281</v>
      </c>
      <c r="B3935" s="20">
        <v>1</v>
      </c>
    </row>
    <row r="3936" spans="1:2" x14ac:dyDescent="0.25">
      <c r="A3936" s="22" t="s">
        <v>22889</v>
      </c>
      <c r="B3936" s="20">
        <v>1</v>
      </c>
    </row>
    <row r="3937" spans="1:2" x14ac:dyDescent="0.25">
      <c r="A3937" s="22" t="s">
        <v>22305</v>
      </c>
      <c r="B3937" s="20">
        <v>1</v>
      </c>
    </row>
    <row r="3938" spans="1:2" x14ac:dyDescent="0.25">
      <c r="A3938" s="22" t="s">
        <v>17623</v>
      </c>
      <c r="B3938" s="20">
        <v>1</v>
      </c>
    </row>
    <row r="3939" spans="1:2" x14ac:dyDescent="0.25">
      <c r="A3939" s="22" t="s">
        <v>15506</v>
      </c>
      <c r="B3939" s="20">
        <v>1</v>
      </c>
    </row>
    <row r="3940" spans="1:2" x14ac:dyDescent="0.25">
      <c r="A3940" s="22" t="s">
        <v>10726</v>
      </c>
      <c r="B3940" s="20">
        <v>1</v>
      </c>
    </row>
    <row r="3941" spans="1:2" x14ac:dyDescent="0.25">
      <c r="A3941" s="22" t="s">
        <v>13891</v>
      </c>
      <c r="B3941" s="20">
        <v>1</v>
      </c>
    </row>
    <row r="3942" spans="1:2" x14ac:dyDescent="0.25">
      <c r="A3942" s="22" t="s">
        <v>6197</v>
      </c>
      <c r="B3942" s="20">
        <v>1</v>
      </c>
    </row>
    <row r="3943" spans="1:2" x14ac:dyDescent="0.25">
      <c r="A3943" s="22" t="s">
        <v>12031</v>
      </c>
      <c r="B3943" s="20">
        <v>1</v>
      </c>
    </row>
    <row r="3944" spans="1:2" x14ac:dyDescent="0.25">
      <c r="A3944" s="22" t="s">
        <v>13858</v>
      </c>
      <c r="B3944" s="20">
        <v>1</v>
      </c>
    </row>
    <row r="3945" spans="1:2" x14ac:dyDescent="0.25">
      <c r="A3945" s="22" t="s">
        <v>4741</v>
      </c>
      <c r="B3945" s="20">
        <v>1</v>
      </c>
    </row>
    <row r="3946" spans="1:2" x14ac:dyDescent="0.25">
      <c r="A3946" s="22" t="s">
        <v>9053</v>
      </c>
      <c r="B3946" s="20">
        <v>1</v>
      </c>
    </row>
    <row r="3947" spans="1:2" x14ac:dyDescent="0.25">
      <c r="A3947" s="22" t="s">
        <v>2649</v>
      </c>
      <c r="B3947" s="20">
        <v>1</v>
      </c>
    </row>
    <row r="3948" spans="1:2" x14ac:dyDescent="0.25">
      <c r="A3948" s="22" t="s">
        <v>10448</v>
      </c>
      <c r="B3948" s="20">
        <v>1</v>
      </c>
    </row>
    <row r="3949" spans="1:2" x14ac:dyDescent="0.25">
      <c r="A3949" s="22" t="s">
        <v>14384</v>
      </c>
      <c r="B3949" s="20">
        <v>1</v>
      </c>
    </row>
    <row r="3950" spans="1:2" x14ac:dyDescent="0.25">
      <c r="A3950" s="22" t="s">
        <v>4916</v>
      </c>
      <c r="B3950" s="20">
        <v>1</v>
      </c>
    </row>
    <row r="3951" spans="1:2" x14ac:dyDescent="0.25">
      <c r="A3951" s="22" t="s">
        <v>9709</v>
      </c>
      <c r="B3951" s="20">
        <v>1</v>
      </c>
    </row>
    <row r="3952" spans="1:2" x14ac:dyDescent="0.25">
      <c r="A3952" s="22" t="s">
        <v>8023</v>
      </c>
      <c r="B3952" s="20">
        <v>1</v>
      </c>
    </row>
    <row r="3953" spans="1:2" x14ac:dyDescent="0.25">
      <c r="A3953" s="22" t="s">
        <v>9356</v>
      </c>
      <c r="B3953" s="20">
        <v>1</v>
      </c>
    </row>
    <row r="3954" spans="1:2" x14ac:dyDescent="0.25">
      <c r="A3954" s="22" t="s">
        <v>15834</v>
      </c>
      <c r="B3954" s="20">
        <v>1</v>
      </c>
    </row>
    <row r="3955" spans="1:2" x14ac:dyDescent="0.25">
      <c r="A3955" s="22" t="s">
        <v>7427</v>
      </c>
      <c r="B3955" s="20">
        <v>1</v>
      </c>
    </row>
    <row r="3956" spans="1:2" x14ac:dyDescent="0.25">
      <c r="A3956" s="22" t="s">
        <v>18617</v>
      </c>
      <c r="B3956" s="20">
        <v>1</v>
      </c>
    </row>
    <row r="3957" spans="1:2" x14ac:dyDescent="0.25">
      <c r="A3957" s="22" t="s">
        <v>22586</v>
      </c>
      <c r="B3957" s="20">
        <v>1</v>
      </c>
    </row>
    <row r="3958" spans="1:2" x14ac:dyDescent="0.25">
      <c r="A3958" s="22" t="s">
        <v>16402</v>
      </c>
      <c r="B3958" s="20">
        <v>1</v>
      </c>
    </row>
    <row r="3959" spans="1:2" x14ac:dyDescent="0.25">
      <c r="A3959" s="22" t="s">
        <v>7015</v>
      </c>
      <c r="B3959" s="20">
        <v>1</v>
      </c>
    </row>
    <row r="3960" spans="1:2" x14ac:dyDescent="0.25">
      <c r="A3960" s="22" t="s">
        <v>4568</v>
      </c>
      <c r="B3960" s="20">
        <v>1</v>
      </c>
    </row>
    <row r="3961" spans="1:2" x14ac:dyDescent="0.25">
      <c r="A3961" s="22" t="s">
        <v>16890</v>
      </c>
      <c r="B3961" s="20">
        <v>1</v>
      </c>
    </row>
    <row r="3962" spans="1:2" x14ac:dyDescent="0.25">
      <c r="A3962" s="22" t="s">
        <v>1985</v>
      </c>
      <c r="B3962" s="20">
        <v>1</v>
      </c>
    </row>
    <row r="3963" spans="1:2" x14ac:dyDescent="0.25">
      <c r="A3963" s="22" t="s">
        <v>8814</v>
      </c>
      <c r="B3963" s="20">
        <v>1</v>
      </c>
    </row>
    <row r="3964" spans="1:2" x14ac:dyDescent="0.25">
      <c r="A3964" s="22" t="s">
        <v>6032</v>
      </c>
      <c r="B3964" s="20">
        <v>1</v>
      </c>
    </row>
    <row r="3965" spans="1:2" x14ac:dyDescent="0.25">
      <c r="A3965" s="22" t="s">
        <v>15335</v>
      </c>
      <c r="B3965" s="20">
        <v>1</v>
      </c>
    </row>
    <row r="3966" spans="1:2" x14ac:dyDescent="0.25">
      <c r="A3966" s="22" t="s">
        <v>22661</v>
      </c>
      <c r="B3966" s="20">
        <v>1</v>
      </c>
    </row>
    <row r="3967" spans="1:2" x14ac:dyDescent="0.25">
      <c r="A3967" s="22" t="s">
        <v>19858</v>
      </c>
      <c r="B3967" s="20">
        <v>1</v>
      </c>
    </row>
    <row r="3968" spans="1:2" x14ac:dyDescent="0.25">
      <c r="A3968" s="22" t="s">
        <v>18169</v>
      </c>
      <c r="B3968" s="20">
        <v>1</v>
      </c>
    </row>
    <row r="3969" spans="1:2" x14ac:dyDescent="0.25">
      <c r="A3969" s="22" t="s">
        <v>18238</v>
      </c>
      <c r="B3969" s="20">
        <v>1</v>
      </c>
    </row>
    <row r="3970" spans="1:2" x14ac:dyDescent="0.25">
      <c r="A3970" s="22" t="s">
        <v>4481</v>
      </c>
      <c r="B3970" s="20">
        <v>1</v>
      </c>
    </row>
    <row r="3971" spans="1:2" x14ac:dyDescent="0.25">
      <c r="A3971" s="22" t="s">
        <v>18985</v>
      </c>
      <c r="B3971" s="20">
        <v>1</v>
      </c>
    </row>
    <row r="3972" spans="1:2" x14ac:dyDescent="0.25">
      <c r="A3972" s="22" t="s">
        <v>15123</v>
      </c>
      <c r="B3972" s="20">
        <v>1</v>
      </c>
    </row>
    <row r="3973" spans="1:2" x14ac:dyDescent="0.25">
      <c r="A3973" s="22" t="s">
        <v>15451</v>
      </c>
      <c r="B3973" s="20">
        <v>1</v>
      </c>
    </row>
    <row r="3974" spans="1:2" x14ac:dyDescent="0.25">
      <c r="A3974" s="22" t="s">
        <v>18703</v>
      </c>
      <c r="B3974" s="20">
        <v>1</v>
      </c>
    </row>
    <row r="3975" spans="1:2" x14ac:dyDescent="0.25">
      <c r="A3975" s="22" t="s">
        <v>5114</v>
      </c>
      <c r="B3975" s="20">
        <v>1</v>
      </c>
    </row>
    <row r="3976" spans="1:2" x14ac:dyDescent="0.25">
      <c r="A3976" s="22" t="s">
        <v>5390</v>
      </c>
      <c r="B3976" s="20">
        <v>1</v>
      </c>
    </row>
    <row r="3977" spans="1:2" x14ac:dyDescent="0.25">
      <c r="A3977" s="22" t="s">
        <v>22760</v>
      </c>
      <c r="B3977" s="20">
        <v>1</v>
      </c>
    </row>
    <row r="3978" spans="1:2" x14ac:dyDescent="0.25">
      <c r="A3978" s="22" t="s">
        <v>4991</v>
      </c>
      <c r="B3978" s="20">
        <v>1</v>
      </c>
    </row>
    <row r="3979" spans="1:2" x14ac:dyDescent="0.25">
      <c r="A3979" s="22" t="s">
        <v>7789</v>
      </c>
      <c r="B3979" s="20">
        <v>1</v>
      </c>
    </row>
    <row r="3980" spans="1:2" x14ac:dyDescent="0.25">
      <c r="A3980" s="22" t="s">
        <v>18590</v>
      </c>
      <c r="B3980" s="20">
        <v>1</v>
      </c>
    </row>
    <row r="3981" spans="1:2" x14ac:dyDescent="0.25">
      <c r="A3981" s="22" t="s">
        <v>12098</v>
      </c>
      <c r="B3981" s="20">
        <v>1</v>
      </c>
    </row>
    <row r="3982" spans="1:2" x14ac:dyDescent="0.25">
      <c r="A3982" s="22" t="s">
        <v>6763</v>
      </c>
      <c r="B3982" s="20">
        <v>1</v>
      </c>
    </row>
    <row r="3983" spans="1:2" x14ac:dyDescent="0.25">
      <c r="A3983" s="22" t="s">
        <v>22108</v>
      </c>
      <c r="B3983" s="20">
        <v>1</v>
      </c>
    </row>
    <row r="3984" spans="1:2" x14ac:dyDescent="0.25">
      <c r="A3984" s="22" t="s">
        <v>21480</v>
      </c>
      <c r="B3984" s="20">
        <v>1</v>
      </c>
    </row>
    <row r="3985" spans="1:2" x14ac:dyDescent="0.25">
      <c r="A3985" s="22" t="s">
        <v>3933</v>
      </c>
      <c r="B3985" s="20">
        <v>1</v>
      </c>
    </row>
    <row r="3986" spans="1:2" x14ac:dyDescent="0.25">
      <c r="A3986" s="22" t="s">
        <v>22697</v>
      </c>
      <c r="B3986" s="20">
        <v>1</v>
      </c>
    </row>
    <row r="3987" spans="1:2" x14ac:dyDescent="0.25">
      <c r="A3987" s="22" t="s">
        <v>7831</v>
      </c>
      <c r="B3987" s="20">
        <v>1</v>
      </c>
    </row>
    <row r="3988" spans="1:2" x14ac:dyDescent="0.25">
      <c r="A3988" s="22" t="s">
        <v>20959</v>
      </c>
      <c r="B3988" s="20">
        <v>1</v>
      </c>
    </row>
    <row r="3989" spans="1:2" x14ac:dyDescent="0.25">
      <c r="A3989" s="22" t="s">
        <v>7461</v>
      </c>
      <c r="B3989" s="20">
        <v>1</v>
      </c>
    </row>
    <row r="3990" spans="1:2" x14ac:dyDescent="0.25">
      <c r="A3990" s="22" t="s">
        <v>1072</v>
      </c>
      <c r="B3990" s="20">
        <v>1</v>
      </c>
    </row>
    <row r="3991" spans="1:2" x14ac:dyDescent="0.25">
      <c r="A3991" s="22" t="s">
        <v>12167</v>
      </c>
      <c r="B3991" s="20">
        <v>1</v>
      </c>
    </row>
    <row r="3992" spans="1:2" x14ac:dyDescent="0.25">
      <c r="A3992" s="22" t="s">
        <v>19285</v>
      </c>
      <c r="B3992" s="20">
        <v>1</v>
      </c>
    </row>
    <row r="3993" spans="1:2" x14ac:dyDescent="0.25">
      <c r="A3993" s="22" t="s">
        <v>12596</v>
      </c>
      <c r="B3993" s="20">
        <v>1</v>
      </c>
    </row>
    <row r="3994" spans="1:2" x14ac:dyDescent="0.25">
      <c r="A3994" s="22" t="s">
        <v>7808</v>
      </c>
      <c r="B3994" s="20">
        <v>1</v>
      </c>
    </row>
    <row r="3995" spans="1:2" x14ac:dyDescent="0.25">
      <c r="A3995" s="22" t="s">
        <v>9761</v>
      </c>
      <c r="B3995" s="20">
        <v>1</v>
      </c>
    </row>
    <row r="3996" spans="1:2" x14ac:dyDescent="0.25">
      <c r="A3996" s="22" t="s">
        <v>13516</v>
      </c>
      <c r="B3996" s="20">
        <v>1</v>
      </c>
    </row>
    <row r="3997" spans="1:2" x14ac:dyDescent="0.25">
      <c r="A3997" s="22" t="s">
        <v>7045</v>
      </c>
      <c r="B3997" s="20">
        <v>1</v>
      </c>
    </row>
    <row r="3998" spans="1:2" x14ac:dyDescent="0.25">
      <c r="A3998" s="22" t="s">
        <v>21976</v>
      </c>
      <c r="B3998" s="20">
        <v>1</v>
      </c>
    </row>
    <row r="3999" spans="1:2" x14ac:dyDescent="0.25">
      <c r="A3999" s="22" t="s">
        <v>20789</v>
      </c>
      <c r="B3999" s="20">
        <v>1</v>
      </c>
    </row>
    <row r="4000" spans="1:2" x14ac:dyDescent="0.25">
      <c r="A4000" s="22" t="s">
        <v>21212</v>
      </c>
      <c r="B4000" s="20">
        <v>1</v>
      </c>
    </row>
    <row r="4001" spans="1:2" x14ac:dyDescent="0.25">
      <c r="A4001" s="22" t="s">
        <v>18444</v>
      </c>
      <c r="B4001" s="20">
        <v>1</v>
      </c>
    </row>
    <row r="4002" spans="1:2" x14ac:dyDescent="0.25">
      <c r="A4002" s="22" t="s">
        <v>7944</v>
      </c>
      <c r="B4002" s="20">
        <v>1</v>
      </c>
    </row>
    <row r="4003" spans="1:2" x14ac:dyDescent="0.25">
      <c r="A4003" s="22" t="s">
        <v>22958</v>
      </c>
      <c r="B4003" s="20">
        <v>1</v>
      </c>
    </row>
    <row r="4004" spans="1:2" x14ac:dyDescent="0.25">
      <c r="A4004" s="22" t="s">
        <v>10189</v>
      </c>
      <c r="B4004" s="20">
        <v>1</v>
      </c>
    </row>
    <row r="4005" spans="1:2" x14ac:dyDescent="0.25">
      <c r="A4005" s="22" t="s">
        <v>18942</v>
      </c>
      <c r="B4005" s="20">
        <v>1</v>
      </c>
    </row>
    <row r="4006" spans="1:2" x14ac:dyDescent="0.25">
      <c r="A4006" s="22" t="s">
        <v>11234</v>
      </c>
      <c r="B4006" s="20">
        <v>1</v>
      </c>
    </row>
    <row r="4007" spans="1:2" x14ac:dyDescent="0.25">
      <c r="A4007" s="22" t="s">
        <v>4699</v>
      </c>
      <c r="B4007" s="20">
        <v>1</v>
      </c>
    </row>
    <row r="4008" spans="1:2" x14ac:dyDescent="0.25">
      <c r="A4008" s="22" t="s">
        <v>17995</v>
      </c>
      <c r="B4008" s="20">
        <v>1</v>
      </c>
    </row>
    <row r="4009" spans="1:2" x14ac:dyDescent="0.25">
      <c r="A4009" s="22" t="s">
        <v>20124</v>
      </c>
      <c r="B4009" s="20">
        <v>1</v>
      </c>
    </row>
    <row r="4010" spans="1:2" x14ac:dyDescent="0.25">
      <c r="A4010" s="22" t="s">
        <v>2778</v>
      </c>
      <c r="B4010" s="20">
        <v>1</v>
      </c>
    </row>
    <row r="4011" spans="1:2" x14ac:dyDescent="0.25">
      <c r="A4011" s="22" t="s">
        <v>8257</v>
      </c>
      <c r="B4011" s="20">
        <v>1</v>
      </c>
    </row>
    <row r="4012" spans="1:2" x14ac:dyDescent="0.25">
      <c r="A4012" s="22" t="s">
        <v>4703</v>
      </c>
      <c r="B4012" s="20">
        <v>1</v>
      </c>
    </row>
    <row r="4013" spans="1:2" x14ac:dyDescent="0.25">
      <c r="A4013" s="22" t="s">
        <v>13153</v>
      </c>
      <c r="B4013" s="20">
        <v>1</v>
      </c>
    </row>
    <row r="4014" spans="1:2" x14ac:dyDescent="0.25">
      <c r="A4014" s="22" t="s">
        <v>6430</v>
      </c>
      <c r="B4014" s="20">
        <v>1</v>
      </c>
    </row>
    <row r="4015" spans="1:2" x14ac:dyDescent="0.25">
      <c r="A4015" s="22" t="s">
        <v>20563</v>
      </c>
      <c r="B4015" s="20">
        <v>1</v>
      </c>
    </row>
    <row r="4016" spans="1:2" x14ac:dyDescent="0.25">
      <c r="A4016" s="22" t="s">
        <v>16476</v>
      </c>
      <c r="B4016" s="20">
        <v>1</v>
      </c>
    </row>
    <row r="4017" spans="1:2" x14ac:dyDescent="0.25">
      <c r="A4017" s="22" t="s">
        <v>21516</v>
      </c>
      <c r="B4017" s="20">
        <v>1</v>
      </c>
    </row>
    <row r="4018" spans="1:2" x14ac:dyDescent="0.25">
      <c r="A4018" s="22" t="s">
        <v>3446</v>
      </c>
      <c r="B4018" s="20">
        <v>1</v>
      </c>
    </row>
    <row r="4019" spans="1:2" x14ac:dyDescent="0.25">
      <c r="A4019" s="22" t="s">
        <v>16038</v>
      </c>
      <c r="B4019" s="20">
        <v>1</v>
      </c>
    </row>
    <row r="4020" spans="1:2" x14ac:dyDescent="0.25">
      <c r="A4020" s="22" t="s">
        <v>15669</v>
      </c>
      <c r="B4020" s="20">
        <v>1</v>
      </c>
    </row>
    <row r="4021" spans="1:2" x14ac:dyDescent="0.25">
      <c r="A4021" s="22" t="s">
        <v>9648</v>
      </c>
      <c r="B4021" s="20">
        <v>1</v>
      </c>
    </row>
    <row r="4022" spans="1:2" x14ac:dyDescent="0.25">
      <c r="A4022" s="22" t="s">
        <v>11906</v>
      </c>
      <c r="B4022" s="20">
        <v>1</v>
      </c>
    </row>
    <row r="4023" spans="1:2" x14ac:dyDescent="0.25">
      <c r="A4023" s="22" t="s">
        <v>13791</v>
      </c>
      <c r="B4023" s="20">
        <v>1</v>
      </c>
    </row>
    <row r="4024" spans="1:2" x14ac:dyDescent="0.25">
      <c r="A4024" s="22" t="s">
        <v>13861</v>
      </c>
      <c r="B4024" s="20">
        <v>1</v>
      </c>
    </row>
    <row r="4025" spans="1:2" x14ac:dyDescent="0.25">
      <c r="A4025" s="22" t="s">
        <v>8344</v>
      </c>
      <c r="B4025" s="20">
        <v>1</v>
      </c>
    </row>
    <row r="4026" spans="1:2" x14ac:dyDescent="0.25">
      <c r="A4026" s="22" t="s">
        <v>20210</v>
      </c>
      <c r="B4026" s="20">
        <v>1</v>
      </c>
    </row>
    <row r="4027" spans="1:2" x14ac:dyDescent="0.25">
      <c r="A4027" s="22" t="s">
        <v>19616</v>
      </c>
      <c r="B4027" s="20">
        <v>1</v>
      </c>
    </row>
    <row r="4028" spans="1:2" x14ac:dyDescent="0.25">
      <c r="A4028" s="22" t="s">
        <v>5138</v>
      </c>
      <c r="B4028" s="20">
        <v>1</v>
      </c>
    </row>
    <row r="4029" spans="1:2" x14ac:dyDescent="0.25">
      <c r="A4029" s="22" t="s">
        <v>10509</v>
      </c>
      <c r="B4029" s="20">
        <v>1</v>
      </c>
    </row>
    <row r="4030" spans="1:2" x14ac:dyDescent="0.25">
      <c r="A4030" s="22" t="s">
        <v>17144</v>
      </c>
      <c r="B4030" s="20">
        <v>1</v>
      </c>
    </row>
    <row r="4031" spans="1:2" x14ac:dyDescent="0.25">
      <c r="A4031" s="22" t="s">
        <v>5665</v>
      </c>
      <c r="B4031" s="20">
        <v>1</v>
      </c>
    </row>
    <row r="4032" spans="1:2" x14ac:dyDescent="0.25">
      <c r="A4032" s="22" t="s">
        <v>22298</v>
      </c>
      <c r="B4032" s="20">
        <v>1</v>
      </c>
    </row>
    <row r="4033" spans="1:2" x14ac:dyDescent="0.25">
      <c r="A4033" s="22" t="s">
        <v>3895</v>
      </c>
      <c r="B4033" s="20">
        <v>1</v>
      </c>
    </row>
    <row r="4034" spans="1:2" x14ac:dyDescent="0.25">
      <c r="A4034" s="22" t="s">
        <v>14644</v>
      </c>
      <c r="B4034" s="20">
        <v>1</v>
      </c>
    </row>
    <row r="4035" spans="1:2" x14ac:dyDescent="0.25">
      <c r="A4035" s="22" t="s">
        <v>5486</v>
      </c>
      <c r="B4035" s="20">
        <v>1</v>
      </c>
    </row>
    <row r="4036" spans="1:2" x14ac:dyDescent="0.25">
      <c r="A4036" s="22" t="s">
        <v>16793</v>
      </c>
      <c r="B4036" s="20">
        <v>1</v>
      </c>
    </row>
    <row r="4037" spans="1:2" x14ac:dyDescent="0.25">
      <c r="A4037" s="22" t="s">
        <v>14584</v>
      </c>
      <c r="B4037" s="20">
        <v>1</v>
      </c>
    </row>
    <row r="4038" spans="1:2" x14ac:dyDescent="0.25">
      <c r="A4038" s="22" t="s">
        <v>8078</v>
      </c>
      <c r="B4038" s="20">
        <v>1</v>
      </c>
    </row>
    <row r="4039" spans="1:2" x14ac:dyDescent="0.25">
      <c r="A4039" s="22" t="s">
        <v>8427</v>
      </c>
      <c r="B4039" s="20">
        <v>1</v>
      </c>
    </row>
    <row r="4040" spans="1:2" x14ac:dyDescent="0.25">
      <c r="A4040" s="22" t="s">
        <v>16682</v>
      </c>
      <c r="B4040" s="20">
        <v>1</v>
      </c>
    </row>
    <row r="4041" spans="1:2" x14ac:dyDescent="0.25">
      <c r="A4041" s="22" t="s">
        <v>7471</v>
      </c>
      <c r="B4041" s="20">
        <v>1</v>
      </c>
    </row>
    <row r="4042" spans="1:2" x14ac:dyDescent="0.25">
      <c r="A4042" s="22" t="s">
        <v>16975</v>
      </c>
      <c r="B4042" s="20">
        <v>1</v>
      </c>
    </row>
    <row r="4043" spans="1:2" x14ac:dyDescent="0.25">
      <c r="A4043" s="22" t="s">
        <v>4023</v>
      </c>
      <c r="B4043" s="20">
        <v>1</v>
      </c>
    </row>
    <row r="4044" spans="1:2" x14ac:dyDescent="0.25">
      <c r="A4044" s="22" t="s">
        <v>6761</v>
      </c>
      <c r="B4044" s="20">
        <v>1</v>
      </c>
    </row>
    <row r="4045" spans="1:2" x14ac:dyDescent="0.25">
      <c r="A4045" s="22" t="s">
        <v>2540</v>
      </c>
      <c r="B4045" s="20">
        <v>1</v>
      </c>
    </row>
    <row r="4046" spans="1:2" x14ac:dyDescent="0.25">
      <c r="A4046" s="22" t="s">
        <v>18019</v>
      </c>
      <c r="B4046" s="20">
        <v>1</v>
      </c>
    </row>
    <row r="4047" spans="1:2" x14ac:dyDescent="0.25">
      <c r="A4047" s="22" t="s">
        <v>4647</v>
      </c>
      <c r="B4047" s="20">
        <v>1</v>
      </c>
    </row>
    <row r="4048" spans="1:2" x14ac:dyDescent="0.25">
      <c r="A4048" s="22" t="s">
        <v>7320</v>
      </c>
      <c r="B4048" s="20">
        <v>1</v>
      </c>
    </row>
    <row r="4049" spans="1:2" x14ac:dyDescent="0.25">
      <c r="A4049" s="22" t="s">
        <v>16898</v>
      </c>
      <c r="B4049" s="20">
        <v>1</v>
      </c>
    </row>
    <row r="4050" spans="1:2" x14ac:dyDescent="0.25">
      <c r="A4050" s="22" t="s">
        <v>22252</v>
      </c>
      <c r="B4050" s="20">
        <v>1</v>
      </c>
    </row>
    <row r="4051" spans="1:2" x14ac:dyDescent="0.25">
      <c r="A4051" s="22" t="s">
        <v>4212</v>
      </c>
      <c r="B4051" s="20">
        <v>1</v>
      </c>
    </row>
    <row r="4052" spans="1:2" x14ac:dyDescent="0.25">
      <c r="A4052" s="22" t="s">
        <v>21147</v>
      </c>
      <c r="B4052" s="20">
        <v>1</v>
      </c>
    </row>
    <row r="4053" spans="1:2" x14ac:dyDescent="0.25">
      <c r="A4053" s="22" t="s">
        <v>14587</v>
      </c>
      <c r="B4053" s="20">
        <v>1</v>
      </c>
    </row>
    <row r="4054" spans="1:2" x14ac:dyDescent="0.25">
      <c r="A4054" s="22" t="s">
        <v>10724</v>
      </c>
      <c r="B4054" s="20">
        <v>1</v>
      </c>
    </row>
    <row r="4055" spans="1:2" x14ac:dyDescent="0.25">
      <c r="A4055" s="22" t="s">
        <v>21079</v>
      </c>
      <c r="B4055" s="20">
        <v>1</v>
      </c>
    </row>
    <row r="4056" spans="1:2" x14ac:dyDescent="0.25">
      <c r="A4056" s="22" t="s">
        <v>19450</v>
      </c>
      <c r="B4056" s="20">
        <v>1</v>
      </c>
    </row>
    <row r="4057" spans="1:2" x14ac:dyDescent="0.25">
      <c r="A4057" s="22" t="s">
        <v>21057</v>
      </c>
      <c r="B4057" s="20">
        <v>1</v>
      </c>
    </row>
    <row r="4058" spans="1:2" x14ac:dyDescent="0.25">
      <c r="A4058" s="22" t="s">
        <v>16777</v>
      </c>
      <c r="B4058" s="20">
        <v>1</v>
      </c>
    </row>
    <row r="4059" spans="1:2" x14ac:dyDescent="0.25">
      <c r="A4059" s="22" t="s">
        <v>22488</v>
      </c>
      <c r="B4059" s="20">
        <v>1</v>
      </c>
    </row>
    <row r="4060" spans="1:2" x14ac:dyDescent="0.25">
      <c r="A4060" s="22" t="s">
        <v>6742</v>
      </c>
      <c r="B4060" s="20">
        <v>1</v>
      </c>
    </row>
    <row r="4061" spans="1:2" x14ac:dyDescent="0.25">
      <c r="A4061" s="22" t="s">
        <v>2828</v>
      </c>
      <c r="B4061" s="20">
        <v>1</v>
      </c>
    </row>
    <row r="4062" spans="1:2" x14ac:dyDescent="0.25">
      <c r="A4062" s="22" t="s">
        <v>3450</v>
      </c>
      <c r="B4062" s="20">
        <v>1</v>
      </c>
    </row>
    <row r="4063" spans="1:2" x14ac:dyDescent="0.25">
      <c r="A4063" s="22" t="s">
        <v>7262</v>
      </c>
      <c r="B4063" s="20">
        <v>1</v>
      </c>
    </row>
    <row r="4064" spans="1:2" x14ac:dyDescent="0.25">
      <c r="A4064" s="22" t="s">
        <v>6677</v>
      </c>
      <c r="B4064" s="20">
        <v>1</v>
      </c>
    </row>
    <row r="4065" spans="1:2" x14ac:dyDescent="0.25">
      <c r="A4065" s="22" t="s">
        <v>13150</v>
      </c>
      <c r="B4065" s="20">
        <v>1</v>
      </c>
    </row>
    <row r="4066" spans="1:2" x14ac:dyDescent="0.25">
      <c r="A4066" s="22" t="s">
        <v>8338</v>
      </c>
      <c r="B4066" s="20">
        <v>1</v>
      </c>
    </row>
    <row r="4067" spans="1:2" x14ac:dyDescent="0.25">
      <c r="A4067" s="22" t="s">
        <v>16455</v>
      </c>
      <c r="B4067" s="20">
        <v>1</v>
      </c>
    </row>
    <row r="4068" spans="1:2" x14ac:dyDescent="0.25">
      <c r="A4068" s="22" t="s">
        <v>20588</v>
      </c>
      <c r="B4068" s="20">
        <v>1</v>
      </c>
    </row>
    <row r="4069" spans="1:2" x14ac:dyDescent="0.25">
      <c r="A4069" s="22" t="s">
        <v>14525</v>
      </c>
      <c r="B4069" s="20">
        <v>1</v>
      </c>
    </row>
    <row r="4070" spans="1:2" x14ac:dyDescent="0.25">
      <c r="A4070" s="22" t="s">
        <v>1520</v>
      </c>
      <c r="B4070" s="20">
        <v>1</v>
      </c>
    </row>
    <row r="4071" spans="1:2" x14ac:dyDescent="0.25">
      <c r="A4071" s="22" t="s">
        <v>21925</v>
      </c>
      <c r="B4071" s="20">
        <v>1</v>
      </c>
    </row>
    <row r="4072" spans="1:2" x14ac:dyDescent="0.25">
      <c r="A4072" s="22" t="s">
        <v>13324</v>
      </c>
      <c r="B4072" s="20">
        <v>1</v>
      </c>
    </row>
    <row r="4073" spans="1:2" x14ac:dyDescent="0.25">
      <c r="A4073" s="22" t="s">
        <v>9604</v>
      </c>
      <c r="B4073" s="20">
        <v>1</v>
      </c>
    </row>
    <row r="4074" spans="1:2" x14ac:dyDescent="0.25">
      <c r="A4074" s="22" t="s">
        <v>8358</v>
      </c>
      <c r="B4074" s="20">
        <v>1</v>
      </c>
    </row>
    <row r="4075" spans="1:2" x14ac:dyDescent="0.25">
      <c r="A4075" s="22" t="s">
        <v>18662</v>
      </c>
      <c r="B4075" s="20">
        <v>1</v>
      </c>
    </row>
    <row r="4076" spans="1:2" x14ac:dyDescent="0.25">
      <c r="A4076" s="22" t="s">
        <v>5881</v>
      </c>
      <c r="B4076" s="20">
        <v>1</v>
      </c>
    </row>
    <row r="4077" spans="1:2" x14ac:dyDescent="0.25">
      <c r="A4077" s="22" t="s">
        <v>18769</v>
      </c>
      <c r="B4077" s="20">
        <v>1</v>
      </c>
    </row>
    <row r="4078" spans="1:2" x14ac:dyDescent="0.25">
      <c r="A4078" s="22" t="s">
        <v>21981</v>
      </c>
      <c r="B4078" s="20">
        <v>1</v>
      </c>
    </row>
    <row r="4079" spans="1:2" x14ac:dyDescent="0.25">
      <c r="A4079" s="22" t="s">
        <v>18370</v>
      </c>
      <c r="B4079" s="20">
        <v>1</v>
      </c>
    </row>
    <row r="4080" spans="1:2" x14ac:dyDescent="0.25">
      <c r="A4080" s="22" t="s">
        <v>21388</v>
      </c>
      <c r="B4080" s="20">
        <v>1</v>
      </c>
    </row>
    <row r="4081" spans="1:2" x14ac:dyDescent="0.25">
      <c r="A4081" s="22" t="s">
        <v>22244</v>
      </c>
      <c r="B4081" s="20">
        <v>1</v>
      </c>
    </row>
    <row r="4082" spans="1:2" x14ac:dyDescent="0.25">
      <c r="A4082" s="22" t="s">
        <v>17010</v>
      </c>
      <c r="B4082" s="20">
        <v>1</v>
      </c>
    </row>
    <row r="4083" spans="1:2" x14ac:dyDescent="0.25">
      <c r="A4083" s="22" t="s">
        <v>18841</v>
      </c>
      <c r="B4083" s="20">
        <v>1</v>
      </c>
    </row>
    <row r="4084" spans="1:2" x14ac:dyDescent="0.25">
      <c r="A4084" s="22" t="s">
        <v>16866</v>
      </c>
      <c r="B4084" s="20">
        <v>1</v>
      </c>
    </row>
    <row r="4085" spans="1:2" x14ac:dyDescent="0.25">
      <c r="A4085" s="22" t="s">
        <v>21322</v>
      </c>
      <c r="B4085" s="20">
        <v>1</v>
      </c>
    </row>
    <row r="4086" spans="1:2" x14ac:dyDescent="0.25">
      <c r="A4086" s="22" t="s">
        <v>18327</v>
      </c>
      <c r="B4086" s="20">
        <v>1</v>
      </c>
    </row>
    <row r="4087" spans="1:2" x14ac:dyDescent="0.25">
      <c r="A4087" s="22" t="s">
        <v>17123</v>
      </c>
      <c r="B4087" s="20">
        <v>1</v>
      </c>
    </row>
    <row r="4088" spans="1:2" x14ac:dyDescent="0.25">
      <c r="A4088" s="22" t="s">
        <v>3160</v>
      </c>
      <c r="B4088" s="20">
        <v>1</v>
      </c>
    </row>
    <row r="4089" spans="1:2" x14ac:dyDescent="0.25">
      <c r="A4089" s="22" t="s">
        <v>6458</v>
      </c>
      <c r="B4089" s="20">
        <v>1</v>
      </c>
    </row>
    <row r="4090" spans="1:2" x14ac:dyDescent="0.25">
      <c r="A4090" s="22" t="s">
        <v>20074</v>
      </c>
      <c r="B4090" s="20">
        <v>1</v>
      </c>
    </row>
    <row r="4091" spans="1:2" x14ac:dyDescent="0.25">
      <c r="A4091" s="22" t="s">
        <v>9943</v>
      </c>
      <c r="B4091" s="20">
        <v>1</v>
      </c>
    </row>
    <row r="4092" spans="1:2" x14ac:dyDescent="0.25">
      <c r="A4092" s="22" t="s">
        <v>20255</v>
      </c>
      <c r="B4092" s="20">
        <v>1</v>
      </c>
    </row>
    <row r="4093" spans="1:2" x14ac:dyDescent="0.25">
      <c r="A4093" s="22" t="s">
        <v>2195</v>
      </c>
      <c r="B4093" s="20">
        <v>1</v>
      </c>
    </row>
    <row r="4094" spans="1:2" x14ac:dyDescent="0.25">
      <c r="A4094" s="22" t="s">
        <v>22507</v>
      </c>
      <c r="B4094" s="20">
        <v>1</v>
      </c>
    </row>
    <row r="4095" spans="1:2" x14ac:dyDescent="0.25">
      <c r="A4095" s="22" t="s">
        <v>20273</v>
      </c>
      <c r="B4095" s="20">
        <v>1</v>
      </c>
    </row>
    <row r="4096" spans="1:2" x14ac:dyDescent="0.25">
      <c r="A4096" s="22" t="s">
        <v>9366</v>
      </c>
      <c r="B4096" s="20">
        <v>1</v>
      </c>
    </row>
    <row r="4097" spans="1:2" x14ac:dyDescent="0.25">
      <c r="A4097" s="22" t="s">
        <v>7781</v>
      </c>
      <c r="B4097" s="20">
        <v>1</v>
      </c>
    </row>
    <row r="4098" spans="1:2" x14ac:dyDescent="0.25">
      <c r="A4098" s="22" t="s">
        <v>20829</v>
      </c>
      <c r="B4098" s="20">
        <v>1</v>
      </c>
    </row>
    <row r="4099" spans="1:2" x14ac:dyDescent="0.25">
      <c r="A4099" s="22" t="s">
        <v>20772</v>
      </c>
      <c r="B4099" s="20">
        <v>1</v>
      </c>
    </row>
    <row r="4100" spans="1:2" x14ac:dyDescent="0.25">
      <c r="A4100" s="22" t="s">
        <v>5922</v>
      </c>
      <c r="B4100" s="20">
        <v>1</v>
      </c>
    </row>
    <row r="4101" spans="1:2" x14ac:dyDescent="0.25">
      <c r="A4101" s="22" t="s">
        <v>5914</v>
      </c>
      <c r="B4101" s="20">
        <v>1</v>
      </c>
    </row>
    <row r="4102" spans="1:2" x14ac:dyDescent="0.25">
      <c r="A4102" s="22" t="s">
        <v>824</v>
      </c>
      <c r="B4102" s="20">
        <v>1</v>
      </c>
    </row>
    <row r="4103" spans="1:2" x14ac:dyDescent="0.25">
      <c r="A4103" s="22" t="s">
        <v>2621</v>
      </c>
      <c r="B4103" s="20">
        <v>1</v>
      </c>
    </row>
    <row r="4104" spans="1:2" x14ac:dyDescent="0.25">
      <c r="A4104" s="22" t="s">
        <v>12867</v>
      </c>
      <c r="B4104" s="20">
        <v>1</v>
      </c>
    </row>
    <row r="4105" spans="1:2" x14ac:dyDescent="0.25">
      <c r="A4105" s="22" t="s">
        <v>21196</v>
      </c>
      <c r="B4105" s="20">
        <v>1</v>
      </c>
    </row>
    <row r="4106" spans="1:2" x14ac:dyDescent="0.25">
      <c r="A4106" s="22" t="s">
        <v>10515</v>
      </c>
      <c r="B4106" s="20">
        <v>1</v>
      </c>
    </row>
    <row r="4107" spans="1:2" x14ac:dyDescent="0.25">
      <c r="A4107" s="22" t="s">
        <v>7539</v>
      </c>
      <c r="B4107" s="20">
        <v>1</v>
      </c>
    </row>
    <row r="4108" spans="1:2" x14ac:dyDescent="0.25">
      <c r="A4108" s="22" t="s">
        <v>18966</v>
      </c>
      <c r="B4108" s="20">
        <v>1</v>
      </c>
    </row>
    <row r="4109" spans="1:2" x14ac:dyDescent="0.25">
      <c r="A4109" s="22" t="s">
        <v>22864</v>
      </c>
      <c r="B4109" s="20">
        <v>1</v>
      </c>
    </row>
    <row r="4110" spans="1:2" x14ac:dyDescent="0.25">
      <c r="A4110" s="22" t="s">
        <v>13006</v>
      </c>
      <c r="B4110" s="20">
        <v>1</v>
      </c>
    </row>
    <row r="4111" spans="1:2" x14ac:dyDescent="0.25">
      <c r="A4111" s="22" t="s">
        <v>11544</v>
      </c>
      <c r="B4111" s="20">
        <v>1</v>
      </c>
    </row>
    <row r="4112" spans="1:2" x14ac:dyDescent="0.25">
      <c r="A4112" s="22" t="s">
        <v>4413</v>
      </c>
      <c r="B4112" s="20">
        <v>1</v>
      </c>
    </row>
    <row r="4113" spans="1:2" x14ac:dyDescent="0.25">
      <c r="A4113" s="22" t="s">
        <v>6132</v>
      </c>
      <c r="B4113" s="20">
        <v>1</v>
      </c>
    </row>
    <row r="4114" spans="1:2" x14ac:dyDescent="0.25">
      <c r="A4114" s="22" t="s">
        <v>20426</v>
      </c>
      <c r="B4114" s="20">
        <v>1</v>
      </c>
    </row>
    <row r="4115" spans="1:2" x14ac:dyDescent="0.25">
      <c r="A4115" s="22" t="s">
        <v>1226</v>
      </c>
      <c r="B4115" s="20">
        <v>1</v>
      </c>
    </row>
    <row r="4116" spans="1:2" x14ac:dyDescent="0.25">
      <c r="A4116" s="22" t="s">
        <v>20732</v>
      </c>
      <c r="B4116" s="20">
        <v>1</v>
      </c>
    </row>
    <row r="4117" spans="1:2" x14ac:dyDescent="0.25">
      <c r="A4117" s="22" t="s">
        <v>9783</v>
      </c>
      <c r="B4117" s="20">
        <v>1</v>
      </c>
    </row>
    <row r="4118" spans="1:2" x14ac:dyDescent="0.25">
      <c r="A4118" s="22" t="s">
        <v>10261</v>
      </c>
      <c r="B4118" s="20">
        <v>1</v>
      </c>
    </row>
    <row r="4119" spans="1:2" x14ac:dyDescent="0.25">
      <c r="A4119" s="22" t="s">
        <v>14567</v>
      </c>
      <c r="B4119" s="20">
        <v>1</v>
      </c>
    </row>
    <row r="4120" spans="1:2" x14ac:dyDescent="0.25">
      <c r="A4120" s="22" t="s">
        <v>2838</v>
      </c>
      <c r="B4120" s="20">
        <v>1</v>
      </c>
    </row>
    <row r="4121" spans="1:2" x14ac:dyDescent="0.25">
      <c r="A4121" s="22" t="s">
        <v>20557</v>
      </c>
      <c r="B4121" s="20">
        <v>1</v>
      </c>
    </row>
    <row r="4122" spans="1:2" x14ac:dyDescent="0.25">
      <c r="A4122" s="22" t="s">
        <v>16978</v>
      </c>
      <c r="B4122" s="20">
        <v>1</v>
      </c>
    </row>
    <row r="4123" spans="1:2" x14ac:dyDescent="0.25">
      <c r="A4123" s="22" t="s">
        <v>12220</v>
      </c>
      <c r="B4123" s="20">
        <v>1</v>
      </c>
    </row>
    <row r="4124" spans="1:2" x14ac:dyDescent="0.25">
      <c r="A4124" s="22" t="s">
        <v>17502</v>
      </c>
      <c r="B4124" s="20">
        <v>1</v>
      </c>
    </row>
    <row r="4125" spans="1:2" x14ac:dyDescent="0.25">
      <c r="A4125" s="22" t="s">
        <v>6542</v>
      </c>
      <c r="B4125" s="20">
        <v>1</v>
      </c>
    </row>
    <row r="4126" spans="1:2" x14ac:dyDescent="0.25">
      <c r="A4126" s="22" t="s">
        <v>12830</v>
      </c>
      <c r="B4126" s="20">
        <v>1</v>
      </c>
    </row>
    <row r="4127" spans="1:2" x14ac:dyDescent="0.25">
      <c r="A4127" s="22" t="s">
        <v>13788</v>
      </c>
      <c r="B4127" s="20">
        <v>1</v>
      </c>
    </row>
    <row r="4128" spans="1:2" x14ac:dyDescent="0.25">
      <c r="A4128" s="22" t="s">
        <v>1881</v>
      </c>
      <c r="B4128" s="20">
        <v>1</v>
      </c>
    </row>
    <row r="4129" spans="1:2" x14ac:dyDescent="0.25">
      <c r="A4129" s="22" t="s">
        <v>5828</v>
      </c>
      <c r="B4129" s="20">
        <v>1</v>
      </c>
    </row>
    <row r="4130" spans="1:2" x14ac:dyDescent="0.25">
      <c r="A4130" s="22" t="s">
        <v>13929</v>
      </c>
      <c r="B4130" s="20">
        <v>1</v>
      </c>
    </row>
    <row r="4131" spans="1:2" x14ac:dyDescent="0.25">
      <c r="A4131" s="22" t="s">
        <v>15805</v>
      </c>
      <c r="B4131" s="20">
        <v>1</v>
      </c>
    </row>
    <row r="4132" spans="1:2" x14ac:dyDescent="0.25">
      <c r="A4132" s="22" t="s">
        <v>20963</v>
      </c>
      <c r="B4132" s="20">
        <v>1</v>
      </c>
    </row>
    <row r="4133" spans="1:2" x14ac:dyDescent="0.25">
      <c r="A4133" s="22" t="s">
        <v>10245</v>
      </c>
      <c r="B4133" s="20">
        <v>1</v>
      </c>
    </row>
    <row r="4134" spans="1:2" x14ac:dyDescent="0.25">
      <c r="A4134" s="22" t="s">
        <v>5702</v>
      </c>
      <c r="B4134" s="20">
        <v>1</v>
      </c>
    </row>
    <row r="4135" spans="1:2" x14ac:dyDescent="0.25">
      <c r="A4135" s="22" t="s">
        <v>10637</v>
      </c>
      <c r="B4135" s="20">
        <v>1</v>
      </c>
    </row>
    <row r="4136" spans="1:2" x14ac:dyDescent="0.25">
      <c r="A4136" s="22" t="s">
        <v>21963</v>
      </c>
      <c r="B4136" s="20">
        <v>1</v>
      </c>
    </row>
    <row r="4137" spans="1:2" x14ac:dyDescent="0.25">
      <c r="A4137" s="22" t="s">
        <v>3057</v>
      </c>
      <c r="B4137" s="20">
        <v>1</v>
      </c>
    </row>
    <row r="4138" spans="1:2" x14ac:dyDescent="0.25">
      <c r="A4138" s="22" t="s">
        <v>2605</v>
      </c>
      <c r="B4138" s="20">
        <v>1</v>
      </c>
    </row>
    <row r="4139" spans="1:2" x14ac:dyDescent="0.25">
      <c r="A4139" s="22" t="s">
        <v>13399</v>
      </c>
      <c r="B4139" s="20">
        <v>1</v>
      </c>
    </row>
    <row r="4140" spans="1:2" x14ac:dyDescent="0.25">
      <c r="A4140" s="22" t="s">
        <v>10545</v>
      </c>
      <c r="B4140" s="20">
        <v>1</v>
      </c>
    </row>
    <row r="4141" spans="1:2" x14ac:dyDescent="0.25">
      <c r="A4141" s="22" t="s">
        <v>9857</v>
      </c>
      <c r="B4141" s="20">
        <v>1</v>
      </c>
    </row>
    <row r="4142" spans="1:2" x14ac:dyDescent="0.25">
      <c r="A4142" s="22" t="s">
        <v>11627</v>
      </c>
      <c r="B4142" s="20">
        <v>1</v>
      </c>
    </row>
    <row r="4143" spans="1:2" x14ac:dyDescent="0.25">
      <c r="A4143" s="22" t="s">
        <v>15197</v>
      </c>
      <c r="B4143" s="20">
        <v>1</v>
      </c>
    </row>
    <row r="4144" spans="1:2" x14ac:dyDescent="0.25">
      <c r="A4144" s="22" t="s">
        <v>12782</v>
      </c>
      <c r="B4144" s="20">
        <v>1</v>
      </c>
    </row>
    <row r="4145" spans="1:2" x14ac:dyDescent="0.25">
      <c r="A4145" s="22" t="s">
        <v>5638</v>
      </c>
      <c r="B4145" s="20">
        <v>1</v>
      </c>
    </row>
    <row r="4146" spans="1:2" x14ac:dyDescent="0.25">
      <c r="A4146" s="22" t="s">
        <v>13544</v>
      </c>
      <c r="B4146" s="20">
        <v>1</v>
      </c>
    </row>
    <row r="4147" spans="1:2" x14ac:dyDescent="0.25">
      <c r="A4147" s="22" t="s">
        <v>3180</v>
      </c>
      <c r="B4147" s="20">
        <v>1</v>
      </c>
    </row>
    <row r="4148" spans="1:2" x14ac:dyDescent="0.25">
      <c r="A4148" s="22" t="s">
        <v>7186</v>
      </c>
      <c r="B4148" s="20">
        <v>1</v>
      </c>
    </row>
    <row r="4149" spans="1:2" x14ac:dyDescent="0.25">
      <c r="A4149" s="22" t="s">
        <v>7128</v>
      </c>
      <c r="B4149" s="20">
        <v>1</v>
      </c>
    </row>
    <row r="4150" spans="1:2" x14ac:dyDescent="0.25">
      <c r="A4150" s="22" t="s">
        <v>22169</v>
      </c>
      <c r="B4150" s="20">
        <v>1</v>
      </c>
    </row>
    <row r="4151" spans="1:2" x14ac:dyDescent="0.25">
      <c r="A4151" s="22" t="s">
        <v>9224</v>
      </c>
      <c r="B4151" s="20">
        <v>1</v>
      </c>
    </row>
    <row r="4152" spans="1:2" x14ac:dyDescent="0.25">
      <c r="A4152" s="22" t="s">
        <v>15181</v>
      </c>
      <c r="B4152" s="20">
        <v>1</v>
      </c>
    </row>
    <row r="4153" spans="1:2" x14ac:dyDescent="0.25">
      <c r="A4153" s="22" t="s">
        <v>6109</v>
      </c>
      <c r="B4153" s="20">
        <v>1</v>
      </c>
    </row>
    <row r="4154" spans="1:2" x14ac:dyDescent="0.25">
      <c r="A4154" s="22" t="s">
        <v>7464</v>
      </c>
      <c r="B4154" s="20">
        <v>1</v>
      </c>
    </row>
    <row r="4155" spans="1:2" x14ac:dyDescent="0.25">
      <c r="A4155" s="22" t="s">
        <v>8144</v>
      </c>
      <c r="B4155" s="20">
        <v>1</v>
      </c>
    </row>
    <row r="4156" spans="1:2" x14ac:dyDescent="0.25">
      <c r="A4156" s="22" t="s">
        <v>8999</v>
      </c>
      <c r="B4156" s="20">
        <v>1</v>
      </c>
    </row>
    <row r="4157" spans="1:2" x14ac:dyDescent="0.25">
      <c r="A4157" s="22" t="s">
        <v>16452</v>
      </c>
      <c r="B4157" s="20">
        <v>1</v>
      </c>
    </row>
    <row r="4158" spans="1:2" x14ac:dyDescent="0.25">
      <c r="A4158" s="22" t="s">
        <v>17396</v>
      </c>
      <c r="B4158" s="20">
        <v>1</v>
      </c>
    </row>
    <row r="4159" spans="1:2" x14ac:dyDescent="0.25">
      <c r="A4159" s="22" t="s">
        <v>4697</v>
      </c>
      <c r="B4159" s="20">
        <v>1</v>
      </c>
    </row>
    <row r="4160" spans="1:2" x14ac:dyDescent="0.25">
      <c r="A4160" s="22" t="s">
        <v>22437</v>
      </c>
      <c r="B4160" s="20">
        <v>1</v>
      </c>
    </row>
    <row r="4161" spans="1:2" x14ac:dyDescent="0.25">
      <c r="A4161" s="22" t="s">
        <v>19007</v>
      </c>
      <c r="B4161" s="20">
        <v>1</v>
      </c>
    </row>
    <row r="4162" spans="1:2" x14ac:dyDescent="0.25">
      <c r="A4162" s="22" t="s">
        <v>3146</v>
      </c>
      <c r="B4162" s="20">
        <v>1</v>
      </c>
    </row>
    <row r="4163" spans="1:2" x14ac:dyDescent="0.25">
      <c r="A4163" s="22" t="s">
        <v>2799</v>
      </c>
      <c r="B4163" s="20">
        <v>1</v>
      </c>
    </row>
    <row r="4164" spans="1:2" x14ac:dyDescent="0.25">
      <c r="A4164" s="22" t="s">
        <v>15240</v>
      </c>
      <c r="B4164" s="20">
        <v>1</v>
      </c>
    </row>
    <row r="4165" spans="1:2" x14ac:dyDescent="0.25">
      <c r="A4165" s="22" t="s">
        <v>8150</v>
      </c>
      <c r="B4165" s="20">
        <v>1</v>
      </c>
    </row>
    <row r="4166" spans="1:2" x14ac:dyDescent="0.25">
      <c r="A4166" s="22" t="s">
        <v>11723</v>
      </c>
      <c r="B4166" s="20">
        <v>1</v>
      </c>
    </row>
    <row r="4167" spans="1:2" x14ac:dyDescent="0.25">
      <c r="A4167" s="22" t="s">
        <v>17814</v>
      </c>
      <c r="B4167" s="20">
        <v>1</v>
      </c>
    </row>
    <row r="4168" spans="1:2" x14ac:dyDescent="0.25">
      <c r="A4168" s="22" t="s">
        <v>858</v>
      </c>
      <c r="B4168" s="20">
        <v>1</v>
      </c>
    </row>
    <row r="4169" spans="1:2" x14ac:dyDescent="0.25">
      <c r="A4169" s="22" t="s">
        <v>12506</v>
      </c>
      <c r="B4169" s="20">
        <v>1</v>
      </c>
    </row>
    <row r="4170" spans="1:2" x14ac:dyDescent="0.25">
      <c r="A4170" s="22" t="s">
        <v>17569</v>
      </c>
      <c r="B4170" s="20">
        <v>1</v>
      </c>
    </row>
    <row r="4171" spans="1:2" x14ac:dyDescent="0.25">
      <c r="A4171" s="22" t="s">
        <v>10721</v>
      </c>
      <c r="B4171" s="20">
        <v>1</v>
      </c>
    </row>
    <row r="4172" spans="1:2" x14ac:dyDescent="0.25">
      <c r="A4172" s="22" t="s">
        <v>6439</v>
      </c>
      <c r="B4172" s="20">
        <v>1</v>
      </c>
    </row>
    <row r="4173" spans="1:2" x14ac:dyDescent="0.25">
      <c r="A4173" s="22" t="s">
        <v>16404</v>
      </c>
      <c r="B4173" s="20">
        <v>1</v>
      </c>
    </row>
    <row r="4174" spans="1:2" x14ac:dyDescent="0.25">
      <c r="A4174" s="22" t="s">
        <v>13888</v>
      </c>
      <c r="B4174" s="20">
        <v>1</v>
      </c>
    </row>
    <row r="4175" spans="1:2" x14ac:dyDescent="0.25">
      <c r="A4175" s="22" t="s">
        <v>13168</v>
      </c>
      <c r="B4175" s="20">
        <v>1</v>
      </c>
    </row>
    <row r="4176" spans="1:2" x14ac:dyDescent="0.25">
      <c r="A4176" s="22" t="s">
        <v>6816</v>
      </c>
      <c r="B4176" s="20">
        <v>1</v>
      </c>
    </row>
    <row r="4177" spans="1:2" x14ac:dyDescent="0.25">
      <c r="A4177" s="22" t="s">
        <v>16034</v>
      </c>
      <c r="B4177" s="20">
        <v>1</v>
      </c>
    </row>
    <row r="4178" spans="1:2" x14ac:dyDescent="0.25">
      <c r="A4178" s="22" t="s">
        <v>8974</v>
      </c>
      <c r="B4178" s="20">
        <v>1</v>
      </c>
    </row>
    <row r="4179" spans="1:2" x14ac:dyDescent="0.25">
      <c r="A4179" s="22" t="s">
        <v>10442</v>
      </c>
      <c r="B4179" s="20">
        <v>1</v>
      </c>
    </row>
    <row r="4180" spans="1:2" x14ac:dyDescent="0.25">
      <c r="A4180" s="22" t="s">
        <v>6379</v>
      </c>
      <c r="B4180" s="20">
        <v>1</v>
      </c>
    </row>
    <row r="4181" spans="1:2" x14ac:dyDescent="0.25">
      <c r="A4181" s="22" t="s">
        <v>22435</v>
      </c>
      <c r="B4181" s="20">
        <v>1</v>
      </c>
    </row>
    <row r="4182" spans="1:2" x14ac:dyDescent="0.25">
      <c r="A4182" s="22" t="s">
        <v>12467</v>
      </c>
      <c r="B4182" s="20">
        <v>1</v>
      </c>
    </row>
    <row r="4183" spans="1:2" x14ac:dyDescent="0.25">
      <c r="A4183" s="22" t="s">
        <v>7216</v>
      </c>
      <c r="B4183" s="20">
        <v>1</v>
      </c>
    </row>
    <row r="4184" spans="1:2" x14ac:dyDescent="0.25">
      <c r="A4184" s="22" t="s">
        <v>13651</v>
      </c>
      <c r="B4184" s="20">
        <v>1</v>
      </c>
    </row>
    <row r="4185" spans="1:2" x14ac:dyDescent="0.25">
      <c r="A4185" s="22" t="s">
        <v>13083</v>
      </c>
      <c r="B4185" s="20">
        <v>1</v>
      </c>
    </row>
    <row r="4186" spans="1:2" x14ac:dyDescent="0.25">
      <c r="A4186" s="22" t="s">
        <v>19666</v>
      </c>
      <c r="B4186" s="20">
        <v>1</v>
      </c>
    </row>
    <row r="4187" spans="1:2" x14ac:dyDescent="0.25">
      <c r="A4187" s="22" t="s">
        <v>18561</v>
      </c>
      <c r="B4187" s="20">
        <v>1</v>
      </c>
    </row>
    <row r="4188" spans="1:2" x14ac:dyDescent="0.25">
      <c r="A4188" s="22" t="s">
        <v>3457</v>
      </c>
      <c r="B4188" s="20">
        <v>1</v>
      </c>
    </row>
    <row r="4189" spans="1:2" x14ac:dyDescent="0.25">
      <c r="A4189" s="22" t="s">
        <v>5548</v>
      </c>
      <c r="B4189" s="20">
        <v>1</v>
      </c>
    </row>
    <row r="4190" spans="1:2" x14ac:dyDescent="0.25">
      <c r="A4190" s="22" t="s">
        <v>3508</v>
      </c>
      <c r="B4190" s="20">
        <v>1</v>
      </c>
    </row>
    <row r="4191" spans="1:2" x14ac:dyDescent="0.25">
      <c r="A4191" s="22" t="s">
        <v>20133</v>
      </c>
      <c r="B4191" s="20">
        <v>1</v>
      </c>
    </row>
    <row r="4192" spans="1:2" x14ac:dyDescent="0.25">
      <c r="A4192" s="22" t="s">
        <v>1125</v>
      </c>
      <c r="B4192" s="20">
        <v>1</v>
      </c>
    </row>
    <row r="4193" spans="1:2" x14ac:dyDescent="0.25">
      <c r="A4193" s="22" t="s">
        <v>21973</v>
      </c>
      <c r="B4193" s="20">
        <v>1</v>
      </c>
    </row>
    <row r="4194" spans="1:2" x14ac:dyDescent="0.25">
      <c r="A4194" s="22" t="s">
        <v>11568</v>
      </c>
      <c r="B4194" s="20">
        <v>1</v>
      </c>
    </row>
    <row r="4195" spans="1:2" x14ac:dyDescent="0.25">
      <c r="A4195" s="22" t="s">
        <v>15489</v>
      </c>
      <c r="B4195" s="20">
        <v>1</v>
      </c>
    </row>
    <row r="4196" spans="1:2" x14ac:dyDescent="0.25">
      <c r="A4196" s="22" t="s">
        <v>6921</v>
      </c>
      <c r="B4196" s="20">
        <v>1</v>
      </c>
    </row>
    <row r="4197" spans="1:2" x14ac:dyDescent="0.25">
      <c r="A4197" s="22" t="s">
        <v>20160</v>
      </c>
      <c r="B4197" s="20">
        <v>1</v>
      </c>
    </row>
    <row r="4198" spans="1:2" x14ac:dyDescent="0.25">
      <c r="A4198" s="22" t="s">
        <v>22794</v>
      </c>
      <c r="B4198" s="20">
        <v>1</v>
      </c>
    </row>
    <row r="4199" spans="1:2" x14ac:dyDescent="0.25">
      <c r="A4199" s="22" t="s">
        <v>8759</v>
      </c>
      <c r="B4199" s="20">
        <v>1</v>
      </c>
    </row>
    <row r="4200" spans="1:2" x14ac:dyDescent="0.25">
      <c r="A4200" s="22" t="s">
        <v>12464</v>
      </c>
      <c r="B4200" s="20">
        <v>1</v>
      </c>
    </row>
    <row r="4201" spans="1:2" x14ac:dyDescent="0.25">
      <c r="A4201" s="22" t="s">
        <v>11251</v>
      </c>
      <c r="B4201" s="20">
        <v>1</v>
      </c>
    </row>
    <row r="4202" spans="1:2" x14ac:dyDescent="0.25">
      <c r="A4202" s="22" t="s">
        <v>18735</v>
      </c>
      <c r="B4202" s="20">
        <v>1</v>
      </c>
    </row>
    <row r="4203" spans="1:2" x14ac:dyDescent="0.25">
      <c r="A4203" s="22" t="s">
        <v>13816</v>
      </c>
      <c r="B4203" s="20">
        <v>1</v>
      </c>
    </row>
    <row r="4204" spans="1:2" x14ac:dyDescent="0.25">
      <c r="A4204" s="22" t="s">
        <v>4483</v>
      </c>
      <c r="B4204" s="20">
        <v>1</v>
      </c>
    </row>
    <row r="4205" spans="1:2" x14ac:dyDescent="0.25">
      <c r="A4205" s="22" t="s">
        <v>15561</v>
      </c>
      <c r="B4205" s="20">
        <v>1</v>
      </c>
    </row>
    <row r="4206" spans="1:2" x14ac:dyDescent="0.25">
      <c r="A4206" s="22" t="s">
        <v>6966</v>
      </c>
      <c r="B4206" s="20">
        <v>1</v>
      </c>
    </row>
    <row r="4207" spans="1:2" x14ac:dyDescent="0.25">
      <c r="A4207" s="22" t="s">
        <v>7589</v>
      </c>
      <c r="B4207" s="20">
        <v>1</v>
      </c>
    </row>
    <row r="4208" spans="1:2" x14ac:dyDescent="0.25">
      <c r="A4208" s="22" t="s">
        <v>16907</v>
      </c>
      <c r="B4208" s="20">
        <v>1</v>
      </c>
    </row>
    <row r="4209" spans="1:2" x14ac:dyDescent="0.25">
      <c r="A4209" s="22" t="s">
        <v>9809</v>
      </c>
      <c r="B4209" s="20">
        <v>1</v>
      </c>
    </row>
    <row r="4210" spans="1:2" x14ac:dyDescent="0.25">
      <c r="A4210" s="22" t="s">
        <v>2380</v>
      </c>
      <c r="B4210" s="20">
        <v>1</v>
      </c>
    </row>
    <row r="4211" spans="1:2" x14ac:dyDescent="0.25">
      <c r="A4211" s="22" t="s">
        <v>11391</v>
      </c>
      <c r="B4211" s="20">
        <v>1</v>
      </c>
    </row>
    <row r="4212" spans="1:2" x14ac:dyDescent="0.25">
      <c r="A4212" s="22" t="s">
        <v>20376</v>
      </c>
      <c r="B4212" s="20">
        <v>1</v>
      </c>
    </row>
    <row r="4213" spans="1:2" x14ac:dyDescent="0.25">
      <c r="A4213" s="22" t="s">
        <v>2065</v>
      </c>
      <c r="B4213" s="20">
        <v>1</v>
      </c>
    </row>
    <row r="4214" spans="1:2" x14ac:dyDescent="0.25">
      <c r="A4214" s="22" t="s">
        <v>20192</v>
      </c>
      <c r="B4214" s="20">
        <v>1</v>
      </c>
    </row>
    <row r="4215" spans="1:2" x14ac:dyDescent="0.25">
      <c r="A4215" s="22" t="s">
        <v>6299</v>
      </c>
      <c r="B4215" s="20">
        <v>1</v>
      </c>
    </row>
    <row r="4216" spans="1:2" x14ac:dyDescent="0.25">
      <c r="A4216" s="22" t="s">
        <v>13365</v>
      </c>
      <c r="B4216" s="20">
        <v>1</v>
      </c>
    </row>
    <row r="4217" spans="1:2" x14ac:dyDescent="0.25">
      <c r="A4217" s="22" t="s">
        <v>21119</v>
      </c>
      <c r="B4217" s="20">
        <v>1</v>
      </c>
    </row>
    <row r="4218" spans="1:2" x14ac:dyDescent="0.25">
      <c r="A4218" s="22" t="s">
        <v>4164</v>
      </c>
      <c r="B4218" s="20">
        <v>1</v>
      </c>
    </row>
    <row r="4219" spans="1:2" x14ac:dyDescent="0.25">
      <c r="A4219" s="22" t="s">
        <v>9422</v>
      </c>
      <c r="B4219" s="20">
        <v>1</v>
      </c>
    </row>
    <row r="4220" spans="1:2" x14ac:dyDescent="0.25">
      <c r="A4220" s="22" t="s">
        <v>2116</v>
      </c>
      <c r="B4220" s="20">
        <v>1</v>
      </c>
    </row>
    <row r="4221" spans="1:2" x14ac:dyDescent="0.25">
      <c r="A4221" s="22" t="s">
        <v>19580</v>
      </c>
      <c r="B4221" s="20">
        <v>1</v>
      </c>
    </row>
    <row r="4222" spans="1:2" x14ac:dyDescent="0.25">
      <c r="A4222" s="22" t="s">
        <v>13106</v>
      </c>
      <c r="B4222" s="20">
        <v>1</v>
      </c>
    </row>
    <row r="4223" spans="1:2" x14ac:dyDescent="0.25">
      <c r="A4223" s="22" t="s">
        <v>18481</v>
      </c>
      <c r="B4223" s="20">
        <v>1</v>
      </c>
    </row>
    <row r="4224" spans="1:2" x14ac:dyDescent="0.25">
      <c r="A4224" s="22" t="s">
        <v>17854</v>
      </c>
      <c r="B4224" s="20">
        <v>1</v>
      </c>
    </row>
    <row r="4225" spans="1:2" x14ac:dyDescent="0.25">
      <c r="A4225" s="22" t="s">
        <v>22652</v>
      </c>
      <c r="B4225" s="20">
        <v>1</v>
      </c>
    </row>
    <row r="4226" spans="1:2" x14ac:dyDescent="0.25">
      <c r="A4226" s="22" t="s">
        <v>4105</v>
      </c>
      <c r="B4226" s="20">
        <v>1</v>
      </c>
    </row>
    <row r="4227" spans="1:2" x14ac:dyDescent="0.25">
      <c r="A4227" s="22" t="s">
        <v>10460</v>
      </c>
      <c r="B4227" s="20">
        <v>1</v>
      </c>
    </row>
    <row r="4228" spans="1:2" x14ac:dyDescent="0.25">
      <c r="A4228" s="22" t="s">
        <v>22766</v>
      </c>
      <c r="B4228" s="20">
        <v>1</v>
      </c>
    </row>
    <row r="4229" spans="1:2" x14ac:dyDescent="0.25">
      <c r="A4229" s="22" t="s">
        <v>22709</v>
      </c>
      <c r="B4229" s="20">
        <v>1</v>
      </c>
    </row>
    <row r="4230" spans="1:2" x14ac:dyDescent="0.25">
      <c r="A4230" s="22" t="s">
        <v>19968</v>
      </c>
      <c r="B4230" s="20">
        <v>1</v>
      </c>
    </row>
    <row r="4231" spans="1:2" x14ac:dyDescent="0.25">
      <c r="A4231" s="22" t="s">
        <v>14629</v>
      </c>
      <c r="B4231" s="20">
        <v>1</v>
      </c>
    </row>
    <row r="4232" spans="1:2" x14ac:dyDescent="0.25">
      <c r="A4232" s="22" t="s">
        <v>21115</v>
      </c>
      <c r="B4232" s="20">
        <v>1</v>
      </c>
    </row>
    <row r="4233" spans="1:2" x14ac:dyDescent="0.25">
      <c r="A4233" s="22" t="s">
        <v>3990</v>
      </c>
      <c r="B4233" s="20">
        <v>1</v>
      </c>
    </row>
    <row r="4234" spans="1:2" x14ac:dyDescent="0.25">
      <c r="A4234" s="22" t="s">
        <v>21180</v>
      </c>
      <c r="B4234" s="20">
        <v>1</v>
      </c>
    </row>
    <row r="4235" spans="1:2" x14ac:dyDescent="0.25">
      <c r="A4235" s="22" t="s">
        <v>22415</v>
      </c>
      <c r="B4235" s="20">
        <v>1</v>
      </c>
    </row>
    <row r="4236" spans="1:2" x14ac:dyDescent="0.25">
      <c r="A4236" s="22" t="s">
        <v>15592</v>
      </c>
      <c r="B4236" s="20">
        <v>1</v>
      </c>
    </row>
    <row r="4237" spans="1:2" x14ac:dyDescent="0.25">
      <c r="A4237" s="22" t="s">
        <v>17564</v>
      </c>
      <c r="B4237" s="20">
        <v>1</v>
      </c>
    </row>
    <row r="4238" spans="1:2" x14ac:dyDescent="0.25">
      <c r="A4238" s="22" t="s">
        <v>2261</v>
      </c>
      <c r="B4238" s="20">
        <v>1</v>
      </c>
    </row>
    <row r="4239" spans="1:2" x14ac:dyDescent="0.25">
      <c r="A4239" s="22" t="s">
        <v>19083</v>
      </c>
      <c r="B4239" s="20">
        <v>1</v>
      </c>
    </row>
    <row r="4240" spans="1:2" x14ac:dyDescent="0.25">
      <c r="A4240" s="22" t="s">
        <v>1709</v>
      </c>
      <c r="B4240" s="20">
        <v>1</v>
      </c>
    </row>
    <row r="4241" spans="1:2" x14ac:dyDescent="0.25">
      <c r="A4241" s="22" t="s">
        <v>7970</v>
      </c>
      <c r="B4241" s="20">
        <v>1</v>
      </c>
    </row>
    <row r="4242" spans="1:2" x14ac:dyDescent="0.25">
      <c r="A4242" s="22" t="s">
        <v>5451</v>
      </c>
      <c r="B4242" s="20">
        <v>1</v>
      </c>
    </row>
    <row r="4243" spans="1:2" x14ac:dyDescent="0.25">
      <c r="A4243" s="22" t="s">
        <v>855</v>
      </c>
      <c r="B4243" s="20">
        <v>1</v>
      </c>
    </row>
    <row r="4244" spans="1:2" x14ac:dyDescent="0.25">
      <c r="A4244" s="22" t="s">
        <v>13975</v>
      </c>
      <c r="B4244" s="20">
        <v>1</v>
      </c>
    </row>
    <row r="4245" spans="1:2" x14ac:dyDescent="0.25">
      <c r="A4245" s="22" t="s">
        <v>1068</v>
      </c>
      <c r="B4245" s="20">
        <v>1</v>
      </c>
    </row>
    <row r="4246" spans="1:2" x14ac:dyDescent="0.25">
      <c r="A4246" s="22" t="s">
        <v>6466</v>
      </c>
      <c r="B4246" s="20">
        <v>1</v>
      </c>
    </row>
    <row r="4247" spans="1:2" x14ac:dyDescent="0.25">
      <c r="A4247" s="22" t="s">
        <v>11102</v>
      </c>
      <c r="B4247" s="20">
        <v>1</v>
      </c>
    </row>
    <row r="4248" spans="1:2" x14ac:dyDescent="0.25">
      <c r="A4248" s="22" t="s">
        <v>22826</v>
      </c>
      <c r="B4248" s="20">
        <v>1</v>
      </c>
    </row>
    <row r="4249" spans="1:2" x14ac:dyDescent="0.25">
      <c r="A4249" s="22" t="s">
        <v>21948</v>
      </c>
      <c r="B4249" s="20">
        <v>1</v>
      </c>
    </row>
    <row r="4250" spans="1:2" x14ac:dyDescent="0.25">
      <c r="A4250" s="22" t="s">
        <v>8674</v>
      </c>
      <c r="B4250" s="20">
        <v>1</v>
      </c>
    </row>
    <row r="4251" spans="1:2" x14ac:dyDescent="0.25">
      <c r="A4251" s="22" t="s">
        <v>2820</v>
      </c>
      <c r="B4251" s="20">
        <v>1</v>
      </c>
    </row>
    <row r="4252" spans="1:2" x14ac:dyDescent="0.25">
      <c r="A4252" s="22" t="s">
        <v>6156</v>
      </c>
      <c r="B4252" s="20">
        <v>1</v>
      </c>
    </row>
    <row r="4253" spans="1:2" x14ac:dyDescent="0.25">
      <c r="A4253" s="22" t="s">
        <v>8684</v>
      </c>
      <c r="B4253" s="20">
        <v>1</v>
      </c>
    </row>
    <row r="4254" spans="1:2" x14ac:dyDescent="0.25">
      <c r="A4254" s="22" t="s">
        <v>22302</v>
      </c>
      <c r="B4254" s="20">
        <v>1</v>
      </c>
    </row>
    <row r="4255" spans="1:2" x14ac:dyDescent="0.25">
      <c r="A4255" s="22" t="s">
        <v>16642</v>
      </c>
      <c r="B4255" s="20">
        <v>1</v>
      </c>
    </row>
    <row r="4256" spans="1:2" x14ac:dyDescent="0.25">
      <c r="A4256" s="22" t="s">
        <v>11577</v>
      </c>
      <c r="B4256" s="20">
        <v>1</v>
      </c>
    </row>
    <row r="4257" spans="1:2" x14ac:dyDescent="0.25">
      <c r="A4257" s="22" t="s">
        <v>12536</v>
      </c>
      <c r="B4257" s="20">
        <v>1</v>
      </c>
    </row>
    <row r="4258" spans="1:2" x14ac:dyDescent="0.25">
      <c r="A4258" s="22" t="s">
        <v>16756</v>
      </c>
      <c r="B4258" s="20">
        <v>1</v>
      </c>
    </row>
    <row r="4259" spans="1:2" x14ac:dyDescent="0.25">
      <c r="A4259" s="22" t="s">
        <v>1905</v>
      </c>
      <c r="B4259" s="20">
        <v>1</v>
      </c>
    </row>
    <row r="4260" spans="1:2" x14ac:dyDescent="0.25">
      <c r="A4260" s="22" t="s">
        <v>9393</v>
      </c>
      <c r="B4260" s="20">
        <v>1</v>
      </c>
    </row>
    <row r="4261" spans="1:2" x14ac:dyDescent="0.25">
      <c r="A4261" s="22" t="s">
        <v>1543</v>
      </c>
      <c r="B4261" s="20">
        <v>1</v>
      </c>
    </row>
    <row r="4262" spans="1:2" x14ac:dyDescent="0.25">
      <c r="A4262" s="22" t="s">
        <v>890</v>
      </c>
      <c r="B4262" s="20">
        <v>1</v>
      </c>
    </row>
    <row r="4263" spans="1:2" x14ac:dyDescent="0.25">
      <c r="A4263" s="22" t="s">
        <v>4297</v>
      </c>
      <c r="B4263" s="20">
        <v>1</v>
      </c>
    </row>
    <row r="4264" spans="1:2" x14ac:dyDescent="0.25">
      <c r="A4264" s="22" t="s">
        <v>7631</v>
      </c>
      <c r="B4264" s="20">
        <v>1</v>
      </c>
    </row>
    <row r="4265" spans="1:2" x14ac:dyDescent="0.25">
      <c r="A4265" s="22" t="s">
        <v>12587</v>
      </c>
      <c r="B4265" s="20">
        <v>1</v>
      </c>
    </row>
    <row r="4266" spans="1:2" x14ac:dyDescent="0.25">
      <c r="A4266" s="22" t="s">
        <v>14783</v>
      </c>
      <c r="B4266" s="20">
        <v>1</v>
      </c>
    </row>
    <row r="4267" spans="1:2" x14ac:dyDescent="0.25">
      <c r="A4267" s="22" t="s">
        <v>1011</v>
      </c>
      <c r="B4267" s="20">
        <v>1</v>
      </c>
    </row>
    <row r="4268" spans="1:2" x14ac:dyDescent="0.25">
      <c r="A4268" s="22" t="s">
        <v>22916</v>
      </c>
      <c r="B4268" s="20">
        <v>1</v>
      </c>
    </row>
    <row r="4269" spans="1:2" x14ac:dyDescent="0.25">
      <c r="A4269" s="22" t="s">
        <v>10409</v>
      </c>
      <c r="B4269" s="20">
        <v>1</v>
      </c>
    </row>
    <row r="4270" spans="1:2" x14ac:dyDescent="0.25">
      <c r="A4270" s="22" t="s">
        <v>20531</v>
      </c>
      <c r="B4270" s="20">
        <v>1</v>
      </c>
    </row>
    <row r="4271" spans="1:2" x14ac:dyDescent="0.25">
      <c r="A4271" s="22" t="s">
        <v>1309</v>
      </c>
      <c r="B4271" s="20">
        <v>1</v>
      </c>
    </row>
    <row r="4272" spans="1:2" x14ac:dyDescent="0.25">
      <c r="A4272" s="22" t="s">
        <v>19563</v>
      </c>
      <c r="B4272" s="20">
        <v>1</v>
      </c>
    </row>
    <row r="4273" spans="1:2" x14ac:dyDescent="0.25">
      <c r="A4273" s="22" t="s">
        <v>5063</v>
      </c>
      <c r="B4273" s="20">
        <v>1</v>
      </c>
    </row>
    <row r="4274" spans="1:2" x14ac:dyDescent="0.25">
      <c r="A4274" s="22" t="s">
        <v>7828</v>
      </c>
      <c r="B4274" s="20">
        <v>1</v>
      </c>
    </row>
    <row r="4275" spans="1:2" x14ac:dyDescent="0.25">
      <c r="A4275" s="22" t="s">
        <v>9219</v>
      </c>
      <c r="B4275" s="20">
        <v>1</v>
      </c>
    </row>
    <row r="4276" spans="1:2" x14ac:dyDescent="0.25">
      <c r="A4276" s="22" t="s">
        <v>21018</v>
      </c>
      <c r="B4276" s="20">
        <v>1</v>
      </c>
    </row>
    <row r="4277" spans="1:2" x14ac:dyDescent="0.25">
      <c r="A4277" s="22" t="s">
        <v>22831</v>
      </c>
      <c r="B4277" s="20">
        <v>1</v>
      </c>
    </row>
    <row r="4278" spans="1:2" x14ac:dyDescent="0.25">
      <c r="A4278" s="22" t="s">
        <v>9557</v>
      </c>
      <c r="B4278" s="20">
        <v>1</v>
      </c>
    </row>
    <row r="4279" spans="1:2" x14ac:dyDescent="0.25">
      <c r="A4279" s="22" t="s">
        <v>928</v>
      </c>
      <c r="B4279" s="20">
        <v>1</v>
      </c>
    </row>
    <row r="4280" spans="1:2" x14ac:dyDescent="0.25">
      <c r="A4280" s="22" t="s">
        <v>14851</v>
      </c>
      <c r="B4280" s="20">
        <v>1</v>
      </c>
    </row>
    <row r="4281" spans="1:2" x14ac:dyDescent="0.25">
      <c r="A4281" s="22" t="s">
        <v>10050</v>
      </c>
      <c r="B4281" s="20">
        <v>1</v>
      </c>
    </row>
    <row r="4282" spans="1:2" x14ac:dyDescent="0.25">
      <c r="A4282" s="22" t="s">
        <v>3426</v>
      </c>
      <c r="B4282" s="20">
        <v>1</v>
      </c>
    </row>
    <row r="4283" spans="1:2" x14ac:dyDescent="0.25">
      <c r="A4283" s="22" t="s">
        <v>16938</v>
      </c>
      <c r="B4283" s="20">
        <v>1</v>
      </c>
    </row>
    <row r="4284" spans="1:2" x14ac:dyDescent="0.25">
      <c r="A4284" s="22" t="s">
        <v>10096</v>
      </c>
      <c r="B4284" s="20">
        <v>1</v>
      </c>
    </row>
    <row r="4285" spans="1:2" x14ac:dyDescent="0.25">
      <c r="A4285" s="22" t="s">
        <v>11974</v>
      </c>
      <c r="B4285" s="20">
        <v>1</v>
      </c>
    </row>
    <row r="4286" spans="1:2" x14ac:dyDescent="0.25">
      <c r="A4286" s="22" t="s">
        <v>3564</v>
      </c>
      <c r="B4286" s="20">
        <v>1</v>
      </c>
    </row>
    <row r="4287" spans="1:2" x14ac:dyDescent="0.25">
      <c r="A4287" s="22" t="s">
        <v>19246</v>
      </c>
      <c r="B4287" s="20">
        <v>1</v>
      </c>
    </row>
    <row r="4288" spans="1:2" x14ac:dyDescent="0.25">
      <c r="A4288" s="22" t="s">
        <v>20318</v>
      </c>
      <c r="B4288" s="20">
        <v>1</v>
      </c>
    </row>
    <row r="4289" spans="1:2" x14ac:dyDescent="0.25">
      <c r="A4289" s="22" t="s">
        <v>2131</v>
      </c>
      <c r="B4289" s="20">
        <v>1</v>
      </c>
    </row>
    <row r="4290" spans="1:2" x14ac:dyDescent="0.25">
      <c r="A4290" s="22" t="s">
        <v>21518</v>
      </c>
      <c r="B4290" s="20">
        <v>1</v>
      </c>
    </row>
    <row r="4291" spans="1:2" x14ac:dyDescent="0.25">
      <c r="A4291" s="22" t="s">
        <v>7430</v>
      </c>
      <c r="B4291" s="20">
        <v>1</v>
      </c>
    </row>
    <row r="4292" spans="1:2" x14ac:dyDescent="0.25">
      <c r="A4292" s="22" t="s">
        <v>5329</v>
      </c>
      <c r="B4292" s="20">
        <v>1</v>
      </c>
    </row>
    <row r="4293" spans="1:2" x14ac:dyDescent="0.25">
      <c r="A4293" s="22" t="s">
        <v>15191</v>
      </c>
      <c r="B4293" s="20">
        <v>1</v>
      </c>
    </row>
    <row r="4294" spans="1:2" x14ac:dyDescent="0.25">
      <c r="A4294" s="22" t="s">
        <v>838</v>
      </c>
      <c r="B4294" s="20">
        <v>1</v>
      </c>
    </row>
    <row r="4295" spans="1:2" x14ac:dyDescent="0.25">
      <c r="A4295" s="22" t="s">
        <v>15092</v>
      </c>
      <c r="B4295" s="20">
        <v>1</v>
      </c>
    </row>
    <row r="4296" spans="1:2" x14ac:dyDescent="0.25">
      <c r="A4296" s="22" t="s">
        <v>5710</v>
      </c>
      <c r="B4296" s="20">
        <v>1</v>
      </c>
    </row>
    <row r="4297" spans="1:2" x14ac:dyDescent="0.25">
      <c r="A4297" s="22" t="s">
        <v>16688</v>
      </c>
      <c r="B4297" s="20">
        <v>1</v>
      </c>
    </row>
    <row r="4298" spans="1:2" x14ac:dyDescent="0.25">
      <c r="A4298" s="22" t="s">
        <v>9226</v>
      </c>
      <c r="B4298" s="20">
        <v>1</v>
      </c>
    </row>
    <row r="4299" spans="1:2" x14ac:dyDescent="0.25">
      <c r="A4299" s="22" t="s">
        <v>7527</v>
      </c>
      <c r="B4299" s="20">
        <v>1</v>
      </c>
    </row>
    <row r="4300" spans="1:2" x14ac:dyDescent="0.25">
      <c r="A4300" s="22" t="s">
        <v>17442</v>
      </c>
      <c r="B4300" s="20">
        <v>1</v>
      </c>
    </row>
    <row r="4301" spans="1:2" x14ac:dyDescent="0.25">
      <c r="A4301" s="22" t="s">
        <v>1317</v>
      </c>
      <c r="B4301" s="20">
        <v>1</v>
      </c>
    </row>
    <row r="4302" spans="1:2" x14ac:dyDescent="0.25">
      <c r="A4302" s="22" t="s">
        <v>17964</v>
      </c>
      <c r="B4302" s="20">
        <v>1</v>
      </c>
    </row>
    <row r="4303" spans="1:2" x14ac:dyDescent="0.25">
      <c r="A4303" s="22" t="s">
        <v>13604</v>
      </c>
      <c r="B4303" s="20">
        <v>1</v>
      </c>
    </row>
    <row r="4304" spans="1:2" x14ac:dyDescent="0.25">
      <c r="A4304" s="22" t="s">
        <v>22639</v>
      </c>
      <c r="B4304" s="20">
        <v>1</v>
      </c>
    </row>
    <row r="4305" spans="1:2" x14ac:dyDescent="0.25">
      <c r="A4305" s="22" t="s">
        <v>14794</v>
      </c>
      <c r="B4305" s="20">
        <v>1</v>
      </c>
    </row>
    <row r="4306" spans="1:2" x14ac:dyDescent="0.25">
      <c r="A4306" s="22" t="s">
        <v>21853</v>
      </c>
      <c r="B4306" s="20">
        <v>1</v>
      </c>
    </row>
    <row r="4307" spans="1:2" x14ac:dyDescent="0.25">
      <c r="A4307" s="22" t="s">
        <v>19377</v>
      </c>
      <c r="B4307" s="20">
        <v>1</v>
      </c>
    </row>
    <row r="4308" spans="1:2" x14ac:dyDescent="0.25">
      <c r="A4308" s="22" t="s">
        <v>10090</v>
      </c>
      <c r="B4308" s="20">
        <v>1</v>
      </c>
    </row>
    <row r="4309" spans="1:2" x14ac:dyDescent="0.25">
      <c r="A4309" s="22" t="s">
        <v>15378</v>
      </c>
      <c r="B4309" s="20">
        <v>1</v>
      </c>
    </row>
    <row r="4310" spans="1:2" x14ac:dyDescent="0.25">
      <c r="A4310" s="22" t="s">
        <v>4643</v>
      </c>
      <c r="B4310" s="20">
        <v>1</v>
      </c>
    </row>
    <row r="4311" spans="1:2" x14ac:dyDescent="0.25">
      <c r="A4311" s="22" t="s">
        <v>20814</v>
      </c>
      <c r="B4311" s="20">
        <v>1</v>
      </c>
    </row>
    <row r="4312" spans="1:2" x14ac:dyDescent="0.25">
      <c r="A4312" s="22" t="s">
        <v>1981</v>
      </c>
      <c r="B4312" s="20">
        <v>1</v>
      </c>
    </row>
    <row r="4313" spans="1:2" x14ac:dyDescent="0.25">
      <c r="A4313" s="22" t="s">
        <v>16537</v>
      </c>
      <c r="B4313" s="20">
        <v>1</v>
      </c>
    </row>
    <row r="4314" spans="1:2" x14ac:dyDescent="0.25">
      <c r="A4314" s="22" t="s">
        <v>10458</v>
      </c>
      <c r="B4314" s="20">
        <v>1</v>
      </c>
    </row>
    <row r="4315" spans="1:2" x14ac:dyDescent="0.25">
      <c r="A4315" s="22" t="s">
        <v>21460</v>
      </c>
      <c r="B4315" s="20">
        <v>1</v>
      </c>
    </row>
    <row r="4316" spans="1:2" x14ac:dyDescent="0.25">
      <c r="A4316" s="22" t="s">
        <v>6244</v>
      </c>
      <c r="B4316" s="20">
        <v>1</v>
      </c>
    </row>
    <row r="4317" spans="1:2" x14ac:dyDescent="0.25">
      <c r="A4317" s="22" t="s">
        <v>13557</v>
      </c>
      <c r="B4317" s="20">
        <v>1</v>
      </c>
    </row>
    <row r="4318" spans="1:2" x14ac:dyDescent="0.25">
      <c r="A4318" s="22" t="s">
        <v>4625</v>
      </c>
      <c r="B4318" s="20">
        <v>1</v>
      </c>
    </row>
    <row r="4319" spans="1:2" x14ac:dyDescent="0.25">
      <c r="A4319" s="22" t="s">
        <v>16227</v>
      </c>
      <c r="B4319" s="20">
        <v>1</v>
      </c>
    </row>
    <row r="4320" spans="1:2" x14ac:dyDescent="0.25">
      <c r="A4320" s="22" t="s">
        <v>8916</v>
      </c>
      <c r="B4320" s="20">
        <v>1</v>
      </c>
    </row>
    <row r="4321" spans="1:2" x14ac:dyDescent="0.25">
      <c r="A4321" s="22" t="s">
        <v>6566</v>
      </c>
      <c r="B4321" s="20">
        <v>1</v>
      </c>
    </row>
    <row r="4322" spans="1:2" x14ac:dyDescent="0.25">
      <c r="A4322" s="22" t="s">
        <v>7220</v>
      </c>
      <c r="B4322" s="20">
        <v>1</v>
      </c>
    </row>
    <row r="4323" spans="1:2" x14ac:dyDescent="0.25">
      <c r="A4323" s="22" t="s">
        <v>18390</v>
      </c>
      <c r="B4323" s="20">
        <v>1</v>
      </c>
    </row>
    <row r="4324" spans="1:2" x14ac:dyDescent="0.25">
      <c r="A4324" s="22" t="s">
        <v>13547</v>
      </c>
      <c r="B4324" s="20">
        <v>1</v>
      </c>
    </row>
    <row r="4325" spans="1:2" x14ac:dyDescent="0.25">
      <c r="A4325" s="22" t="s">
        <v>8038</v>
      </c>
      <c r="B4325" s="20">
        <v>1</v>
      </c>
    </row>
    <row r="4326" spans="1:2" x14ac:dyDescent="0.25">
      <c r="A4326" s="22" t="s">
        <v>10676</v>
      </c>
      <c r="B4326" s="20">
        <v>1</v>
      </c>
    </row>
    <row r="4327" spans="1:2" x14ac:dyDescent="0.25">
      <c r="A4327" s="22" t="s">
        <v>3837</v>
      </c>
      <c r="B4327" s="20">
        <v>1</v>
      </c>
    </row>
    <row r="4328" spans="1:2" x14ac:dyDescent="0.25">
      <c r="A4328" s="22" t="s">
        <v>17545</v>
      </c>
      <c r="B4328" s="20">
        <v>1</v>
      </c>
    </row>
    <row r="4329" spans="1:2" x14ac:dyDescent="0.25">
      <c r="A4329" s="22" t="s">
        <v>792</v>
      </c>
      <c r="B4329" s="20">
        <v>1</v>
      </c>
    </row>
    <row r="4330" spans="1:2" x14ac:dyDescent="0.25">
      <c r="A4330" s="22" t="s">
        <v>19499</v>
      </c>
      <c r="B4330" s="20">
        <v>1</v>
      </c>
    </row>
    <row r="4331" spans="1:2" x14ac:dyDescent="0.25">
      <c r="A4331" s="22" t="s">
        <v>6332</v>
      </c>
      <c r="B4331" s="20">
        <v>1</v>
      </c>
    </row>
    <row r="4332" spans="1:2" x14ac:dyDescent="0.25">
      <c r="A4332" s="22" t="s">
        <v>5834</v>
      </c>
      <c r="B4332" s="20">
        <v>1</v>
      </c>
    </row>
    <row r="4333" spans="1:2" x14ac:dyDescent="0.25">
      <c r="A4333" s="22" t="s">
        <v>12532</v>
      </c>
      <c r="B4333" s="20">
        <v>1</v>
      </c>
    </row>
    <row r="4334" spans="1:2" x14ac:dyDescent="0.25">
      <c r="A4334" s="22" t="s">
        <v>15087</v>
      </c>
      <c r="B4334" s="20">
        <v>1</v>
      </c>
    </row>
    <row r="4335" spans="1:2" x14ac:dyDescent="0.25">
      <c r="A4335" s="22" t="s">
        <v>21014</v>
      </c>
      <c r="B4335" s="20">
        <v>1</v>
      </c>
    </row>
    <row r="4336" spans="1:2" x14ac:dyDescent="0.25">
      <c r="A4336" s="22" t="s">
        <v>18277</v>
      </c>
      <c r="B4336" s="20">
        <v>1</v>
      </c>
    </row>
    <row r="4337" spans="1:2" x14ac:dyDescent="0.25">
      <c r="A4337" s="22" t="s">
        <v>12334</v>
      </c>
      <c r="B4337" s="20">
        <v>1</v>
      </c>
    </row>
    <row r="4338" spans="1:2" x14ac:dyDescent="0.25">
      <c r="A4338" s="22" t="s">
        <v>9511</v>
      </c>
      <c r="B4338" s="20">
        <v>1</v>
      </c>
    </row>
    <row r="4339" spans="1:2" x14ac:dyDescent="0.25">
      <c r="A4339" s="22" t="s">
        <v>7304</v>
      </c>
      <c r="B4339" s="20">
        <v>1</v>
      </c>
    </row>
    <row r="4340" spans="1:2" x14ac:dyDescent="0.25">
      <c r="A4340" s="22" t="s">
        <v>17141</v>
      </c>
      <c r="B4340" s="20">
        <v>1</v>
      </c>
    </row>
    <row r="4341" spans="1:2" x14ac:dyDescent="0.25">
      <c r="A4341" s="22" t="s">
        <v>14119</v>
      </c>
      <c r="B4341" s="20">
        <v>1</v>
      </c>
    </row>
    <row r="4342" spans="1:2" x14ac:dyDescent="0.25">
      <c r="A4342" s="22" t="s">
        <v>17186</v>
      </c>
      <c r="B4342" s="20">
        <v>1</v>
      </c>
    </row>
    <row r="4343" spans="1:2" x14ac:dyDescent="0.25">
      <c r="A4343" s="22" t="s">
        <v>19341</v>
      </c>
      <c r="B4343" s="20">
        <v>1</v>
      </c>
    </row>
    <row r="4344" spans="1:2" x14ac:dyDescent="0.25">
      <c r="A4344" s="22" t="s">
        <v>11124</v>
      </c>
      <c r="B4344" s="20">
        <v>1</v>
      </c>
    </row>
    <row r="4345" spans="1:2" x14ac:dyDescent="0.25">
      <c r="A4345" s="22" t="s">
        <v>11779</v>
      </c>
      <c r="B4345" s="20">
        <v>1</v>
      </c>
    </row>
    <row r="4346" spans="1:2" x14ac:dyDescent="0.25">
      <c r="A4346" s="22" t="s">
        <v>21868</v>
      </c>
      <c r="B4346" s="20">
        <v>1</v>
      </c>
    </row>
    <row r="4347" spans="1:2" x14ac:dyDescent="0.25">
      <c r="A4347" s="22" t="s">
        <v>12516</v>
      </c>
      <c r="B4347" s="20">
        <v>1</v>
      </c>
    </row>
    <row r="4348" spans="1:2" x14ac:dyDescent="0.25">
      <c r="A4348" s="22" t="s">
        <v>21916</v>
      </c>
      <c r="B4348" s="20">
        <v>1</v>
      </c>
    </row>
    <row r="4349" spans="1:2" x14ac:dyDescent="0.25">
      <c r="A4349" s="22" t="s">
        <v>20044</v>
      </c>
      <c r="B4349" s="20">
        <v>1</v>
      </c>
    </row>
    <row r="4350" spans="1:2" x14ac:dyDescent="0.25">
      <c r="A4350" s="22" t="s">
        <v>20908</v>
      </c>
      <c r="B4350" s="20">
        <v>1</v>
      </c>
    </row>
    <row r="4351" spans="1:2" x14ac:dyDescent="0.25">
      <c r="A4351" s="22" t="s">
        <v>18651</v>
      </c>
      <c r="B4351" s="20">
        <v>1</v>
      </c>
    </row>
    <row r="4352" spans="1:2" x14ac:dyDescent="0.25">
      <c r="A4352" s="22" t="s">
        <v>7693</v>
      </c>
      <c r="B4352" s="20">
        <v>1</v>
      </c>
    </row>
    <row r="4353" spans="1:2" x14ac:dyDescent="0.25">
      <c r="A4353" s="22" t="s">
        <v>1193</v>
      </c>
      <c r="B4353" s="20">
        <v>1</v>
      </c>
    </row>
    <row r="4354" spans="1:2" x14ac:dyDescent="0.25">
      <c r="A4354" s="22" t="s">
        <v>17120</v>
      </c>
      <c r="B4354" s="20">
        <v>1</v>
      </c>
    </row>
    <row r="4355" spans="1:2" x14ac:dyDescent="0.25">
      <c r="A4355" s="22" t="s">
        <v>10646</v>
      </c>
      <c r="B4355" s="20">
        <v>1</v>
      </c>
    </row>
    <row r="4356" spans="1:2" x14ac:dyDescent="0.25">
      <c r="A4356" s="22" t="s">
        <v>16200</v>
      </c>
      <c r="B4356" s="20">
        <v>1</v>
      </c>
    </row>
    <row r="4357" spans="1:2" x14ac:dyDescent="0.25">
      <c r="A4357" s="22" t="s">
        <v>11320</v>
      </c>
      <c r="B4357" s="20">
        <v>1</v>
      </c>
    </row>
    <row r="4358" spans="1:2" x14ac:dyDescent="0.25">
      <c r="A4358" s="22" t="s">
        <v>11920</v>
      </c>
      <c r="B4358" s="20">
        <v>1</v>
      </c>
    </row>
    <row r="4359" spans="1:2" x14ac:dyDescent="0.25">
      <c r="A4359" s="22" t="s">
        <v>4621</v>
      </c>
      <c r="B4359" s="20">
        <v>1</v>
      </c>
    </row>
    <row r="4360" spans="1:2" x14ac:dyDescent="0.25">
      <c r="A4360" s="22" t="s">
        <v>16837</v>
      </c>
      <c r="B4360" s="20">
        <v>1</v>
      </c>
    </row>
    <row r="4361" spans="1:2" x14ac:dyDescent="0.25">
      <c r="A4361" s="22" t="s">
        <v>8925</v>
      </c>
      <c r="B4361" s="20">
        <v>1</v>
      </c>
    </row>
    <row r="4362" spans="1:2" x14ac:dyDescent="0.25">
      <c r="A4362" s="22" t="s">
        <v>9563</v>
      </c>
      <c r="B4362" s="20">
        <v>1</v>
      </c>
    </row>
    <row r="4363" spans="1:2" x14ac:dyDescent="0.25">
      <c r="A4363" s="22" t="s">
        <v>1097</v>
      </c>
      <c r="B4363" s="20">
        <v>1</v>
      </c>
    </row>
    <row r="4364" spans="1:2" x14ac:dyDescent="0.25">
      <c r="A4364" s="22" t="s">
        <v>15878</v>
      </c>
      <c r="B4364" s="20">
        <v>1</v>
      </c>
    </row>
    <row r="4365" spans="1:2" x14ac:dyDescent="0.25">
      <c r="A4365" s="22" t="s">
        <v>10149</v>
      </c>
      <c r="B4365" s="20">
        <v>1</v>
      </c>
    </row>
    <row r="4366" spans="1:2" x14ac:dyDescent="0.25">
      <c r="A4366" s="22" t="s">
        <v>10472</v>
      </c>
      <c r="B4366" s="20">
        <v>1</v>
      </c>
    </row>
    <row r="4367" spans="1:2" x14ac:dyDescent="0.25">
      <c r="A4367" s="22" t="s">
        <v>9105</v>
      </c>
      <c r="B4367" s="20">
        <v>1</v>
      </c>
    </row>
    <row r="4368" spans="1:2" x14ac:dyDescent="0.25">
      <c r="A4368" s="22" t="s">
        <v>17912</v>
      </c>
      <c r="B4368" s="20">
        <v>1</v>
      </c>
    </row>
    <row r="4369" spans="1:2" x14ac:dyDescent="0.25">
      <c r="A4369" s="22" t="s">
        <v>1240</v>
      </c>
      <c r="B4369" s="20">
        <v>1</v>
      </c>
    </row>
    <row r="4370" spans="1:2" x14ac:dyDescent="0.25">
      <c r="A4370" s="22" t="s">
        <v>3848</v>
      </c>
      <c r="B4370" s="20">
        <v>1</v>
      </c>
    </row>
    <row r="4371" spans="1:2" x14ac:dyDescent="0.25">
      <c r="A4371" s="22" t="s">
        <v>15013</v>
      </c>
      <c r="B4371" s="20">
        <v>1</v>
      </c>
    </row>
    <row r="4372" spans="1:2" x14ac:dyDescent="0.25">
      <c r="A4372" s="22" t="s">
        <v>19710</v>
      </c>
      <c r="B4372" s="20">
        <v>1</v>
      </c>
    </row>
    <row r="4373" spans="1:2" x14ac:dyDescent="0.25">
      <c r="A4373" s="22" t="s">
        <v>1642</v>
      </c>
      <c r="B4373" s="20">
        <v>1</v>
      </c>
    </row>
    <row r="4374" spans="1:2" x14ac:dyDescent="0.25">
      <c r="A4374" s="22" t="s">
        <v>9353</v>
      </c>
      <c r="B4374" s="20">
        <v>1</v>
      </c>
    </row>
    <row r="4375" spans="1:2" x14ac:dyDescent="0.25">
      <c r="A4375" s="22" t="s">
        <v>2369</v>
      </c>
      <c r="B4375" s="20">
        <v>1</v>
      </c>
    </row>
    <row r="4376" spans="1:2" x14ac:dyDescent="0.25">
      <c r="A4376" s="22" t="s">
        <v>21741</v>
      </c>
      <c r="B4376" s="20">
        <v>1</v>
      </c>
    </row>
    <row r="4377" spans="1:2" x14ac:dyDescent="0.25">
      <c r="A4377" s="22" t="s">
        <v>18156</v>
      </c>
      <c r="B4377" s="20">
        <v>1</v>
      </c>
    </row>
    <row r="4378" spans="1:2" x14ac:dyDescent="0.25">
      <c r="A4378" s="22" t="s">
        <v>774</v>
      </c>
      <c r="B4378" s="20">
        <v>1</v>
      </c>
    </row>
    <row r="4379" spans="1:2" x14ac:dyDescent="0.25">
      <c r="A4379" s="22" t="s">
        <v>17572</v>
      </c>
      <c r="B4379" s="20">
        <v>1</v>
      </c>
    </row>
    <row r="4380" spans="1:2" x14ac:dyDescent="0.25">
      <c r="A4380" s="22" t="s">
        <v>14289</v>
      </c>
      <c r="B4380" s="20">
        <v>1</v>
      </c>
    </row>
    <row r="4381" spans="1:2" x14ac:dyDescent="0.25">
      <c r="A4381" s="22" t="s">
        <v>6941</v>
      </c>
      <c r="B4381" s="20">
        <v>1</v>
      </c>
    </row>
    <row r="4382" spans="1:2" x14ac:dyDescent="0.25">
      <c r="A4382" s="22" t="s">
        <v>21500</v>
      </c>
      <c r="B4382" s="20">
        <v>1</v>
      </c>
    </row>
    <row r="4383" spans="1:2" x14ac:dyDescent="0.25">
      <c r="A4383" s="22" t="s">
        <v>19561</v>
      </c>
      <c r="B4383" s="20">
        <v>1</v>
      </c>
    </row>
    <row r="4384" spans="1:2" x14ac:dyDescent="0.25">
      <c r="A4384" s="22" t="s">
        <v>6983</v>
      </c>
      <c r="B4384" s="20">
        <v>1</v>
      </c>
    </row>
    <row r="4385" spans="1:2" x14ac:dyDescent="0.25">
      <c r="A4385" s="22" t="s">
        <v>20594</v>
      </c>
      <c r="B4385" s="20">
        <v>1</v>
      </c>
    </row>
    <row r="4386" spans="1:2" x14ac:dyDescent="0.25">
      <c r="A4386" s="22" t="s">
        <v>15278</v>
      </c>
      <c r="B4386" s="20">
        <v>1</v>
      </c>
    </row>
    <row r="4387" spans="1:2" x14ac:dyDescent="0.25">
      <c r="A4387" s="22" t="s">
        <v>16893</v>
      </c>
      <c r="B4387" s="20">
        <v>1</v>
      </c>
    </row>
    <row r="4388" spans="1:2" x14ac:dyDescent="0.25">
      <c r="A4388" s="22" t="s">
        <v>8117</v>
      </c>
      <c r="B4388" s="20">
        <v>1</v>
      </c>
    </row>
    <row r="4389" spans="1:2" x14ac:dyDescent="0.25">
      <c r="A4389" s="22" t="s">
        <v>9879</v>
      </c>
      <c r="B4389" s="20">
        <v>1</v>
      </c>
    </row>
    <row r="4390" spans="1:2" x14ac:dyDescent="0.25">
      <c r="A4390" s="22" t="s">
        <v>4579</v>
      </c>
      <c r="B4390" s="20">
        <v>1</v>
      </c>
    </row>
    <row r="4391" spans="1:2" x14ac:dyDescent="0.25">
      <c r="A4391" s="22" t="s">
        <v>12377</v>
      </c>
      <c r="B4391" s="20">
        <v>1</v>
      </c>
    </row>
    <row r="4392" spans="1:2" x14ac:dyDescent="0.25">
      <c r="A4392" s="22" t="s">
        <v>1248</v>
      </c>
      <c r="B4392" s="20">
        <v>1</v>
      </c>
    </row>
    <row r="4393" spans="1:2" x14ac:dyDescent="0.25">
      <c r="A4393" s="22" t="s">
        <v>1026</v>
      </c>
      <c r="B4393" s="20">
        <v>1</v>
      </c>
    </row>
    <row r="4394" spans="1:2" x14ac:dyDescent="0.25">
      <c r="A4394" s="22" t="s">
        <v>2690</v>
      </c>
      <c r="B4394" s="20">
        <v>1</v>
      </c>
    </row>
    <row r="4395" spans="1:2" x14ac:dyDescent="0.25">
      <c r="A4395" s="22" t="s">
        <v>16206</v>
      </c>
      <c r="B4395" s="20">
        <v>1</v>
      </c>
    </row>
    <row r="4396" spans="1:2" x14ac:dyDescent="0.25">
      <c r="A4396" s="22" t="s">
        <v>13654</v>
      </c>
      <c r="B4396" s="20">
        <v>1</v>
      </c>
    </row>
    <row r="4397" spans="1:2" x14ac:dyDescent="0.25">
      <c r="A4397" s="22" t="s">
        <v>16767</v>
      </c>
      <c r="B4397" s="20">
        <v>1</v>
      </c>
    </row>
    <row r="4398" spans="1:2" x14ac:dyDescent="0.25">
      <c r="A4398" s="22" t="s">
        <v>14620</v>
      </c>
      <c r="B4398" s="20">
        <v>1</v>
      </c>
    </row>
    <row r="4399" spans="1:2" x14ac:dyDescent="0.25">
      <c r="A4399" s="22" t="s">
        <v>16560</v>
      </c>
      <c r="B4399" s="20">
        <v>1</v>
      </c>
    </row>
    <row r="4400" spans="1:2" x14ac:dyDescent="0.25">
      <c r="A4400" s="22" t="s">
        <v>21287</v>
      </c>
      <c r="B4400" s="20">
        <v>1</v>
      </c>
    </row>
    <row r="4401" spans="1:2" x14ac:dyDescent="0.25">
      <c r="A4401" s="22" t="s">
        <v>16336</v>
      </c>
      <c r="B4401" s="20">
        <v>1</v>
      </c>
    </row>
    <row r="4402" spans="1:2" x14ac:dyDescent="0.25">
      <c r="A4402" s="22" t="s">
        <v>3203</v>
      </c>
      <c r="B4402" s="20">
        <v>1</v>
      </c>
    </row>
    <row r="4403" spans="1:2" x14ac:dyDescent="0.25">
      <c r="A4403" s="22" t="s">
        <v>16406</v>
      </c>
      <c r="B4403" s="20">
        <v>1</v>
      </c>
    </row>
    <row r="4404" spans="1:2" x14ac:dyDescent="0.25">
      <c r="A4404" s="22" t="s">
        <v>19404</v>
      </c>
      <c r="B4404" s="20">
        <v>1</v>
      </c>
    </row>
    <row r="4405" spans="1:2" x14ac:dyDescent="0.25">
      <c r="A4405" s="22" t="s">
        <v>19042</v>
      </c>
      <c r="B4405" s="20">
        <v>1</v>
      </c>
    </row>
    <row r="4406" spans="1:2" x14ac:dyDescent="0.25">
      <c r="A4406" s="22" t="s">
        <v>22829</v>
      </c>
      <c r="B4406" s="20">
        <v>1</v>
      </c>
    </row>
    <row r="4407" spans="1:2" x14ac:dyDescent="0.25">
      <c r="A4407" s="22" t="s">
        <v>2552</v>
      </c>
      <c r="B4407" s="20">
        <v>1</v>
      </c>
    </row>
    <row r="4408" spans="1:2" x14ac:dyDescent="0.25">
      <c r="A4408" s="22" t="s">
        <v>1003</v>
      </c>
      <c r="B4408" s="20">
        <v>1</v>
      </c>
    </row>
    <row r="4409" spans="1:2" x14ac:dyDescent="0.25">
      <c r="A4409" s="22" t="s">
        <v>7750</v>
      </c>
      <c r="B4409" s="20">
        <v>1</v>
      </c>
    </row>
    <row r="4410" spans="1:2" x14ac:dyDescent="0.25">
      <c r="A4410" s="22" t="s">
        <v>22702</v>
      </c>
      <c r="B4410" s="20">
        <v>1</v>
      </c>
    </row>
    <row r="4411" spans="1:2" x14ac:dyDescent="0.25">
      <c r="A4411" s="22" t="s">
        <v>14021</v>
      </c>
      <c r="B4411" s="20">
        <v>1</v>
      </c>
    </row>
    <row r="4412" spans="1:2" x14ac:dyDescent="0.25">
      <c r="A4412" s="22" t="s">
        <v>7335</v>
      </c>
      <c r="B4412" s="20">
        <v>1</v>
      </c>
    </row>
    <row r="4413" spans="1:2" x14ac:dyDescent="0.25">
      <c r="A4413" s="22" t="s">
        <v>7522</v>
      </c>
      <c r="B4413" s="20">
        <v>1</v>
      </c>
    </row>
    <row r="4414" spans="1:2" x14ac:dyDescent="0.25">
      <c r="A4414" s="22" t="s">
        <v>21330</v>
      </c>
      <c r="B4414" s="20">
        <v>1</v>
      </c>
    </row>
    <row r="4415" spans="1:2" x14ac:dyDescent="0.25">
      <c r="A4415" s="22" t="s">
        <v>1516</v>
      </c>
      <c r="B4415" s="20">
        <v>1</v>
      </c>
    </row>
    <row r="4416" spans="1:2" x14ac:dyDescent="0.25">
      <c r="A4416" s="22" t="s">
        <v>3602</v>
      </c>
      <c r="B4416" s="20">
        <v>1</v>
      </c>
    </row>
    <row r="4417" spans="1:2" x14ac:dyDescent="0.25">
      <c r="A4417" s="22" t="s">
        <v>12881</v>
      </c>
      <c r="B4417" s="20">
        <v>1</v>
      </c>
    </row>
    <row r="4418" spans="1:2" x14ac:dyDescent="0.25">
      <c r="A4418" s="22" t="s">
        <v>16942</v>
      </c>
      <c r="B4418" s="20">
        <v>1</v>
      </c>
    </row>
    <row r="4419" spans="1:2" x14ac:dyDescent="0.25">
      <c r="A4419" s="22" t="s">
        <v>15186</v>
      </c>
      <c r="B4419" s="20">
        <v>1</v>
      </c>
    </row>
    <row r="4420" spans="1:2" x14ac:dyDescent="0.25">
      <c r="A4420" s="22" t="s">
        <v>15433</v>
      </c>
      <c r="B4420" s="20">
        <v>1</v>
      </c>
    </row>
    <row r="4421" spans="1:2" x14ac:dyDescent="0.25">
      <c r="A4421" s="22" t="s">
        <v>20736</v>
      </c>
      <c r="B4421" s="20">
        <v>1</v>
      </c>
    </row>
    <row r="4422" spans="1:2" x14ac:dyDescent="0.25">
      <c r="A4422" s="22" t="s">
        <v>3958</v>
      </c>
      <c r="B4422" s="20">
        <v>1</v>
      </c>
    </row>
    <row r="4423" spans="1:2" x14ac:dyDescent="0.25">
      <c r="A4423" s="22" t="s">
        <v>21569</v>
      </c>
      <c r="B4423" s="20">
        <v>1</v>
      </c>
    </row>
    <row r="4424" spans="1:2" x14ac:dyDescent="0.25">
      <c r="A4424" s="22" t="s">
        <v>17232</v>
      </c>
      <c r="B4424" s="20">
        <v>1</v>
      </c>
    </row>
    <row r="4425" spans="1:2" x14ac:dyDescent="0.25">
      <c r="A4425" s="22" t="s">
        <v>5757</v>
      </c>
      <c r="B4425" s="20">
        <v>1</v>
      </c>
    </row>
    <row r="4426" spans="1:2" x14ac:dyDescent="0.25">
      <c r="A4426" s="22" t="s">
        <v>7868</v>
      </c>
      <c r="B4426" s="20">
        <v>1</v>
      </c>
    </row>
    <row r="4427" spans="1:2" x14ac:dyDescent="0.25">
      <c r="A4427" s="22" t="s">
        <v>10429</v>
      </c>
      <c r="B4427" s="20">
        <v>1</v>
      </c>
    </row>
    <row r="4428" spans="1:2" x14ac:dyDescent="0.25">
      <c r="A4428" s="22" t="s">
        <v>5186</v>
      </c>
      <c r="B4428" s="20">
        <v>1</v>
      </c>
    </row>
    <row r="4429" spans="1:2" x14ac:dyDescent="0.25">
      <c r="A4429" s="22" t="s">
        <v>1924</v>
      </c>
      <c r="B4429" s="20">
        <v>1</v>
      </c>
    </row>
    <row r="4430" spans="1:2" x14ac:dyDescent="0.25">
      <c r="A4430" s="22" t="s">
        <v>5773</v>
      </c>
      <c r="B4430" s="20">
        <v>1</v>
      </c>
    </row>
    <row r="4431" spans="1:2" x14ac:dyDescent="0.25">
      <c r="A4431" s="22" t="s">
        <v>10312</v>
      </c>
      <c r="B4431" s="20">
        <v>1</v>
      </c>
    </row>
    <row r="4432" spans="1:2" x14ac:dyDescent="0.25">
      <c r="A4432" s="22" t="s">
        <v>21000</v>
      </c>
      <c r="B4432" s="20">
        <v>1</v>
      </c>
    </row>
    <row r="4433" spans="1:2" x14ac:dyDescent="0.25">
      <c r="A4433" s="22" t="s">
        <v>7873</v>
      </c>
      <c r="B4433" s="20">
        <v>1</v>
      </c>
    </row>
    <row r="4434" spans="1:2" x14ac:dyDescent="0.25">
      <c r="A4434" s="22" t="s">
        <v>11349</v>
      </c>
      <c r="B4434" s="20">
        <v>1</v>
      </c>
    </row>
    <row r="4435" spans="1:2" x14ac:dyDescent="0.25">
      <c r="A4435" s="22" t="s">
        <v>3433</v>
      </c>
      <c r="B4435" s="20">
        <v>1</v>
      </c>
    </row>
    <row r="4436" spans="1:2" x14ac:dyDescent="0.25">
      <c r="A4436" s="22" t="s">
        <v>4274</v>
      </c>
      <c r="B4436" s="20">
        <v>1</v>
      </c>
    </row>
    <row r="4437" spans="1:2" x14ac:dyDescent="0.25">
      <c r="A4437" s="22" t="s">
        <v>20120</v>
      </c>
      <c r="B4437" s="20">
        <v>1</v>
      </c>
    </row>
    <row r="4438" spans="1:2" x14ac:dyDescent="0.25">
      <c r="A4438" s="22" t="s">
        <v>22361</v>
      </c>
      <c r="B4438" s="20">
        <v>1</v>
      </c>
    </row>
    <row r="4439" spans="1:2" x14ac:dyDescent="0.25">
      <c r="A4439" s="22" t="s">
        <v>3304</v>
      </c>
      <c r="B4439" s="20">
        <v>1</v>
      </c>
    </row>
    <row r="4440" spans="1:2" x14ac:dyDescent="0.25">
      <c r="A4440" s="22" t="s">
        <v>17023</v>
      </c>
      <c r="B4440" s="20">
        <v>1</v>
      </c>
    </row>
    <row r="4441" spans="1:2" x14ac:dyDescent="0.25">
      <c r="A4441" s="22" t="s">
        <v>15981</v>
      </c>
      <c r="B4441" s="20">
        <v>1</v>
      </c>
    </row>
    <row r="4442" spans="1:2" x14ac:dyDescent="0.25">
      <c r="A4442" s="22" t="s">
        <v>9302</v>
      </c>
      <c r="B4442" s="20">
        <v>1</v>
      </c>
    </row>
    <row r="4443" spans="1:2" x14ac:dyDescent="0.25">
      <c r="A4443" s="22" t="s">
        <v>6175</v>
      </c>
      <c r="B4443" s="20">
        <v>1</v>
      </c>
    </row>
    <row r="4444" spans="1:2" x14ac:dyDescent="0.25">
      <c r="A4444" s="22" t="s">
        <v>20688</v>
      </c>
      <c r="B4444" s="20">
        <v>1</v>
      </c>
    </row>
    <row r="4445" spans="1:2" x14ac:dyDescent="0.25">
      <c r="A4445" s="22" t="s">
        <v>15163</v>
      </c>
      <c r="B4445" s="20">
        <v>1</v>
      </c>
    </row>
    <row r="4446" spans="1:2" x14ac:dyDescent="0.25">
      <c r="A4446" s="22" t="s">
        <v>8189</v>
      </c>
      <c r="B4446" s="20">
        <v>1</v>
      </c>
    </row>
    <row r="4447" spans="1:2" x14ac:dyDescent="0.25">
      <c r="A4447" s="22" t="s">
        <v>14401</v>
      </c>
      <c r="B4447" s="20">
        <v>1</v>
      </c>
    </row>
    <row r="4448" spans="1:2" x14ac:dyDescent="0.25">
      <c r="A4448" s="22" t="s">
        <v>8191</v>
      </c>
      <c r="B4448" s="20">
        <v>1</v>
      </c>
    </row>
    <row r="4449" spans="1:2" x14ac:dyDescent="0.25">
      <c r="A4449" s="22" t="s">
        <v>12540</v>
      </c>
      <c r="B4449" s="20">
        <v>1</v>
      </c>
    </row>
    <row r="4450" spans="1:2" x14ac:dyDescent="0.25">
      <c r="A4450" s="22" t="s">
        <v>3880</v>
      </c>
      <c r="B4450" s="20">
        <v>1</v>
      </c>
    </row>
    <row r="4451" spans="1:2" x14ac:dyDescent="0.25">
      <c r="A4451" s="22" t="s">
        <v>6159</v>
      </c>
      <c r="B4451" s="20">
        <v>1</v>
      </c>
    </row>
    <row r="4452" spans="1:2" x14ac:dyDescent="0.25">
      <c r="A4452" s="22" t="s">
        <v>3862</v>
      </c>
      <c r="B4452" s="20">
        <v>1</v>
      </c>
    </row>
    <row r="4453" spans="1:2" x14ac:dyDescent="0.25">
      <c r="A4453" s="22" t="s">
        <v>21730</v>
      </c>
      <c r="B4453" s="20">
        <v>1</v>
      </c>
    </row>
    <row r="4454" spans="1:2" x14ac:dyDescent="0.25">
      <c r="A4454" s="22" t="s">
        <v>21169</v>
      </c>
      <c r="B4454" s="20">
        <v>1</v>
      </c>
    </row>
    <row r="4455" spans="1:2" x14ac:dyDescent="0.25">
      <c r="A4455" s="22" t="s">
        <v>5849</v>
      </c>
      <c r="B4455" s="20">
        <v>1</v>
      </c>
    </row>
    <row r="4456" spans="1:2" x14ac:dyDescent="0.25">
      <c r="A4456" s="22" t="s">
        <v>13912</v>
      </c>
      <c r="B4456" s="20">
        <v>1</v>
      </c>
    </row>
    <row r="4457" spans="1:2" x14ac:dyDescent="0.25">
      <c r="A4457" s="22" t="s">
        <v>10046</v>
      </c>
      <c r="B4457" s="20">
        <v>1</v>
      </c>
    </row>
    <row r="4458" spans="1:2" x14ac:dyDescent="0.25">
      <c r="A4458" s="22" t="s">
        <v>10411</v>
      </c>
      <c r="B4458" s="20">
        <v>1</v>
      </c>
    </row>
    <row r="4459" spans="1:2" x14ac:dyDescent="0.25">
      <c r="A4459" s="22" t="s">
        <v>13397</v>
      </c>
      <c r="B4459" s="20">
        <v>1</v>
      </c>
    </row>
    <row r="4460" spans="1:2" x14ac:dyDescent="0.25">
      <c r="A4460" s="22" t="s">
        <v>16321</v>
      </c>
      <c r="B4460" s="20">
        <v>1</v>
      </c>
    </row>
    <row r="4461" spans="1:2" x14ac:dyDescent="0.25">
      <c r="A4461" s="22" t="s">
        <v>21807</v>
      </c>
      <c r="B4461" s="20">
        <v>1</v>
      </c>
    </row>
    <row r="4462" spans="1:2" x14ac:dyDescent="0.25">
      <c r="A4462" s="22" t="s">
        <v>17189</v>
      </c>
      <c r="B4462" s="20">
        <v>1</v>
      </c>
    </row>
    <row r="4463" spans="1:2" x14ac:dyDescent="0.25">
      <c r="A4463" s="22" t="s">
        <v>10348</v>
      </c>
      <c r="B4463" s="20">
        <v>1</v>
      </c>
    </row>
    <row r="4464" spans="1:2" x14ac:dyDescent="0.25">
      <c r="A4464" s="22" t="s">
        <v>11984</v>
      </c>
      <c r="B4464" s="20">
        <v>1</v>
      </c>
    </row>
    <row r="4465" spans="1:2" x14ac:dyDescent="0.25">
      <c r="A4465" s="22" t="s">
        <v>22445</v>
      </c>
      <c r="B4465" s="20">
        <v>1</v>
      </c>
    </row>
    <row r="4466" spans="1:2" x14ac:dyDescent="0.25">
      <c r="A4466" s="22" t="s">
        <v>20644</v>
      </c>
      <c r="B4466" s="20">
        <v>1</v>
      </c>
    </row>
    <row r="4467" spans="1:2" x14ac:dyDescent="0.25">
      <c r="A4467" s="22" t="s">
        <v>2163</v>
      </c>
      <c r="B4467" s="20">
        <v>1</v>
      </c>
    </row>
    <row r="4468" spans="1:2" x14ac:dyDescent="0.25">
      <c r="A4468" s="22" t="s">
        <v>22057</v>
      </c>
      <c r="B4468" s="20">
        <v>1</v>
      </c>
    </row>
    <row r="4469" spans="1:2" x14ac:dyDescent="0.25">
      <c r="A4469" s="22" t="s">
        <v>16119</v>
      </c>
      <c r="B4469" s="20">
        <v>1</v>
      </c>
    </row>
    <row r="4470" spans="1:2" x14ac:dyDescent="0.25">
      <c r="A4470" s="22" t="s">
        <v>12436</v>
      </c>
      <c r="B4470" s="20">
        <v>1</v>
      </c>
    </row>
    <row r="4471" spans="1:2" x14ac:dyDescent="0.25">
      <c r="A4471" s="22" t="s">
        <v>10851</v>
      </c>
      <c r="B4471" s="20">
        <v>1</v>
      </c>
    </row>
    <row r="4472" spans="1:2" x14ac:dyDescent="0.25">
      <c r="A4472" s="22" t="s">
        <v>16585</v>
      </c>
      <c r="B4472" s="20">
        <v>1</v>
      </c>
    </row>
    <row r="4473" spans="1:2" x14ac:dyDescent="0.25">
      <c r="A4473" s="22" t="s">
        <v>3770</v>
      </c>
      <c r="B4473" s="20">
        <v>1</v>
      </c>
    </row>
    <row r="4474" spans="1:2" x14ac:dyDescent="0.25">
      <c r="A4474" s="22" t="s">
        <v>5263</v>
      </c>
      <c r="B4474" s="20">
        <v>1</v>
      </c>
    </row>
    <row r="4475" spans="1:2" x14ac:dyDescent="0.25">
      <c r="A4475" s="22" t="s">
        <v>5154</v>
      </c>
      <c r="B4475" s="20">
        <v>1</v>
      </c>
    </row>
    <row r="4476" spans="1:2" x14ac:dyDescent="0.25">
      <c r="A4476" s="22" t="s">
        <v>20314</v>
      </c>
      <c r="B4476" s="20">
        <v>1</v>
      </c>
    </row>
    <row r="4477" spans="1:2" x14ac:dyDescent="0.25">
      <c r="A4477" s="22" t="s">
        <v>14717</v>
      </c>
      <c r="B4477" s="20">
        <v>1</v>
      </c>
    </row>
    <row r="4478" spans="1:2" x14ac:dyDescent="0.25">
      <c r="A4478" s="22" t="s">
        <v>11410</v>
      </c>
      <c r="B4478" s="20">
        <v>1</v>
      </c>
    </row>
    <row r="4479" spans="1:2" x14ac:dyDescent="0.25">
      <c r="A4479" s="22" t="s">
        <v>13075</v>
      </c>
      <c r="B4479" s="20">
        <v>1</v>
      </c>
    </row>
    <row r="4480" spans="1:2" x14ac:dyDescent="0.25">
      <c r="A4480" s="22" t="s">
        <v>20879</v>
      </c>
      <c r="B4480" s="20">
        <v>1</v>
      </c>
    </row>
    <row r="4481" spans="1:2" x14ac:dyDescent="0.25">
      <c r="A4481" s="22" t="s">
        <v>11630</v>
      </c>
      <c r="B4481" s="20">
        <v>1</v>
      </c>
    </row>
    <row r="4482" spans="1:2" x14ac:dyDescent="0.25">
      <c r="A4482" s="22" t="s">
        <v>2987</v>
      </c>
      <c r="B4482" s="20">
        <v>1</v>
      </c>
    </row>
    <row r="4483" spans="1:2" x14ac:dyDescent="0.25">
      <c r="A4483" s="22" t="s">
        <v>1301</v>
      </c>
      <c r="B4483" s="20">
        <v>1</v>
      </c>
    </row>
    <row r="4484" spans="1:2" x14ac:dyDescent="0.25">
      <c r="A4484" s="22" t="s">
        <v>21689</v>
      </c>
      <c r="B4484" s="20">
        <v>1</v>
      </c>
    </row>
    <row r="4485" spans="1:2" x14ac:dyDescent="0.25">
      <c r="A4485" s="22" t="s">
        <v>982</v>
      </c>
      <c r="B4485" s="20">
        <v>1</v>
      </c>
    </row>
    <row r="4486" spans="1:2" x14ac:dyDescent="0.25">
      <c r="A4486" s="22" t="s">
        <v>6727</v>
      </c>
      <c r="B4486" s="20">
        <v>1</v>
      </c>
    </row>
    <row r="4487" spans="1:2" x14ac:dyDescent="0.25">
      <c r="A4487" s="22" t="s">
        <v>6492</v>
      </c>
      <c r="B4487" s="20">
        <v>1</v>
      </c>
    </row>
    <row r="4488" spans="1:2" x14ac:dyDescent="0.25">
      <c r="A4488" s="22" t="s">
        <v>2087</v>
      </c>
      <c r="B4488" s="20">
        <v>1</v>
      </c>
    </row>
    <row r="4489" spans="1:2" x14ac:dyDescent="0.25">
      <c r="A4489" s="22" t="s">
        <v>8223</v>
      </c>
      <c r="B4489" s="20">
        <v>1</v>
      </c>
    </row>
    <row r="4490" spans="1:2" x14ac:dyDescent="0.25">
      <c r="A4490" s="22" t="s">
        <v>15247</v>
      </c>
      <c r="B4490" s="20">
        <v>1</v>
      </c>
    </row>
    <row r="4491" spans="1:2" x14ac:dyDescent="0.25">
      <c r="A4491" s="22" t="s">
        <v>1508</v>
      </c>
      <c r="B4491" s="20">
        <v>1</v>
      </c>
    </row>
    <row r="4492" spans="1:2" x14ac:dyDescent="0.25">
      <c r="A4492" s="22" t="s">
        <v>7184</v>
      </c>
      <c r="B4492" s="20">
        <v>1</v>
      </c>
    </row>
    <row r="4493" spans="1:2" x14ac:dyDescent="0.25">
      <c r="A4493" s="22" t="s">
        <v>1313</v>
      </c>
      <c r="B4493" s="20">
        <v>1</v>
      </c>
    </row>
    <row r="4494" spans="1:2" x14ac:dyDescent="0.25">
      <c r="A4494" s="22" t="s">
        <v>4773</v>
      </c>
      <c r="B4494" s="20">
        <v>1</v>
      </c>
    </row>
    <row r="4495" spans="1:2" x14ac:dyDescent="0.25">
      <c r="A4495" s="22" t="s">
        <v>5654</v>
      </c>
      <c r="B4495" s="20">
        <v>1</v>
      </c>
    </row>
    <row r="4496" spans="1:2" x14ac:dyDescent="0.25">
      <c r="A4496" s="22" t="s">
        <v>5947</v>
      </c>
      <c r="B4496" s="20">
        <v>1</v>
      </c>
    </row>
    <row r="4497" spans="1:2" x14ac:dyDescent="0.25">
      <c r="A4497" s="22" t="s">
        <v>1305</v>
      </c>
      <c r="B4497" s="20">
        <v>1</v>
      </c>
    </row>
    <row r="4498" spans="1:2" x14ac:dyDescent="0.25">
      <c r="A4498" s="22" t="s">
        <v>20101</v>
      </c>
      <c r="B4498" s="20">
        <v>1</v>
      </c>
    </row>
    <row r="4499" spans="1:2" x14ac:dyDescent="0.25">
      <c r="A4499" s="22" t="s">
        <v>15876</v>
      </c>
      <c r="B4499" s="20">
        <v>1</v>
      </c>
    </row>
    <row r="4500" spans="1:2" x14ac:dyDescent="0.25">
      <c r="A4500" s="22" t="s">
        <v>10971</v>
      </c>
      <c r="B4500" s="20">
        <v>1</v>
      </c>
    </row>
    <row r="4501" spans="1:2" x14ac:dyDescent="0.25">
      <c r="A4501" s="22" t="s">
        <v>18394</v>
      </c>
      <c r="B4501" s="20">
        <v>1</v>
      </c>
    </row>
    <row r="4502" spans="1:2" x14ac:dyDescent="0.25">
      <c r="A4502" s="22" t="s">
        <v>13559</v>
      </c>
      <c r="B4502" s="20">
        <v>1</v>
      </c>
    </row>
    <row r="4503" spans="1:2" x14ac:dyDescent="0.25">
      <c r="A4503" s="22" t="s">
        <v>20720</v>
      </c>
      <c r="B4503" s="20">
        <v>1</v>
      </c>
    </row>
    <row r="4504" spans="1:2" x14ac:dyDescent="0.25">
      <c r="A4504" s="22" t="s">
        <v>23059</v>
      </c>
      <c r="B4504" s="20">
        <v>1</v>
      </c>
    </row>
    <row r="4505" spans="1:2" x14ac:dyDescent="0.25">
      <c r="A4505" s="22" t="s">
        <v>6232</v>
      </c>
      <c r="B4505" s="20">
        <v>1</v>
      </c>
    </row>
    <row r="4506" spans="1:2" x14ac:dyDescent="0.25">
      <c r="A4506" s="22" t="s">
        <v>16702</v>
      </c>
      <c r="B4506" s="20">
        <v>1</v>
      </c>
    </row>
    <row r="4507" spans="1:2" x14ac:dyDescent="0.25">
      <c r="A4507" s="22" t="s">
        <v>21625</v>
      </c>
      <c r="B4507" s="20">
        <v>1</v>
      </c>
    </row>
    <row r="4508" spans="1:2" x14ac:dyDescent="0.25">
      <c r="A4508" s="22" t="s">
        <v>15046</v>
      </c>
      <c r="B4508" s="20">
        <v>1</v>
      </c>
    </row>
    <row r="4509" spans="1:2" x14ac:dyDescent="0.25">
      <c r="A4509" s="22" t="s">
        <v>19001</v>
      </c>
      <c r="B4509" s="20">
        <v>1</v>
      </c>
    </row>
    <row r="4510" spans="1:2" x14ac:dyDescent="0.25">
      <c r="A4510" s="22" t="s">
        <v>3745</v>
      </c>
      <c r="B4510" s="20">
        <v>1</v>
      </c>
    </row>
    <row r="4511" spans="1:2" x14ac:dyDescent="0.25">
      <c r="A4511" s="22" t="s">
        <v>8002</v>
      </c>
      <c r="B4511" s="20">
        <v>1</v>
      </c>
    </row>
    <row r="4512" spans="1:2" x14ac:dyDescent="0.25">
      <c r="A4512" s="22" t="s">
        <v>11475</v>
      </c>
      <c r="B4512" s="20">
        <v>1</v>
      </c>
    </row>
    <row r="4513" spans="1:2" x14ac:dyDescent="0.25">
      <c r="A4513" s="22" t="s">
        <v>4440</v>
      </c>
      <c r="B4513" s="20">
        <v>1</v>
      </c>
    </row>
    <row r="4514" spans="1:2" x14ac:dyDescent="0.25">
      <c r="A4514" s="22" t="s">
        <v>16669</v>
      </c>
      <c r="B4514" s="20">
        <v>1</v>
      </c>
    </row>
    <row r="4515" spans="1:2" x14ac:dyDescent="0.25">
      <c r="A4515" s="22" t="s">
        <v>18073</v>
      </c>
      <c r="B4515" s="20">
        <v>1</v>
      </c>
    </row>
    <row r="4516" spans="1:2" x14ac:dyDescent="0.25">
      <c r="A4516" s="22" t="s">
        <v>22627</v>
      </c>
      <c r="B4516" s="20">
        <v>1</v>
      </c>
    </row>
    <row r="4517" spans="1:2" x14ac:dyDescent="0.25">
      <c r="A4517" s="22" t="s">
        <v>8417</v>
      </c>
      <c r="B4517" s="20">
        <v>1</v>
      </c>
    </row>
    <row r="4518" spans="1:2" x14ac:dyDescent="0.25">
      <c r="A4518" s="22" t="s">
        <v>6454</v>
      </c>
      <c r="B4518" s="20">
        <v>1</v>
      </c>
    </row>
    <row r="4519" spans="1:2" x14ac:dyDescent="0.25">
      <c r="A4519" s="22" t="s">
        <v>20647</v>
      </c>
      <c r="B4519" s="20">
        <v>1</v>
      </c>
    </row>
    <row r="4520" spans="1:2" x14ac:dyDescent="0.25">
      <c r="A4520" s="22" t="s">
        <v>16655</v>
      </c>
      <c r="B4520" s="20">
        <v>1</v>
      </c>
    </row>
    <row r="4521" spans="1:2" x14ac:dyDescent="0.25">
      <c r="A4521" s="22" t="s">
        <v>8551</v>
      </c>
      <c r="B4521" s="20">
        <v>1</v>
      </c>
    </row>
    <row r="4522" spans="1:2" x14ac:dyDescent="0.25">
      <c r="A4522" s="22" t="s">
        <v>12322</v>
      </c>
      <c r="B4522" s="20">
        <v>1</v>
      </c>
    </row>
    <row r="4523" spans="1:2" x14ac:dyDescent="0.25">
      <c r="A4523" s="22" t="s">
        <v>12510</v>
      </c>
      <c r="B4523" s="20">
        <v>1</v>
      </c>
    </row>
    <row r="4524" spans="1:2" x14ac:dyDescent="0.25">
      <c r="A4524" s="22" t="s">
        <v>18192</v>
      </c>
      <c r="B4524" s="20">
        <v>1</v>
      </c>
    </row>
    <row r="4525" spans="1:2" x14ac:dyDescent="0.25">
      <c r="A4525" s="22" t="s">
        <v>21746</v>
      </c>
      <c r="B4525" s="20">
        <v>1</v>
      </c>
    </row>
    <row r="4526" spans="1:2" x14ac:dyDescent="0.25">
      <c r="A4526" s="22" t="s">
        <v>2277</v>
      </c>
      <c r="B4526" s="20">
        <v>1</v>
      </c>
    </row>
    <row r="4527" spans="1:2" x14ac:dyDescent="0.25">
      <c r="A4527" s="22" t="s">
        <v>19808</v>
      </c>
      <c r="B4527" s="20">
        <v>1</v>
      </c>
    </row>
    <row r="4528" spans="1:2" x14ac:dyDescent="0.25">
      <c r="A4528" s="22" t="s">
        <v>8095</v>
      </c>
      <c r="B4528" s="20">
        <v>1</v>
      </c>
    </row>
    <row r="4529" spans="1:2" x14ac:dyDescent="0.25">
      <c r="A4529" s="22" t="s">
        <v>8429</v>
      </c>
      <c r="B4529" s="20">
        <v>1</v>
      </c>
    </row>
    <row r="4530" spans="1:2" x14ac:dyDescent="0.25">
      <c r="A4530" s="22" t="s">
        <v>12827</v>
      </c>
      <c r="B4530" s="20">
        <v>1</v>
      </c>
    </row>
    <row r="4531" spans="1:2" x14ac:dyDescent="0.25">
      <c r="A4531" s="22" t="s">
        <v>22060</v>
      </c>
      <c r="B4531" s="20">
        <v>1</v>
      </c>
    </row>
    <row r="4532" spans="1:2" x14ac:dyDescent="0.25">
      <c r="A4532" s="22" t="s">
        <v>12471</v>
      </c>
      <c r="B4532" s="20">
        <v>1</v>
      </c>
    </row>
    <row r="4533" spans="1:2" x14ac:dyDescent="0.25">
      <c r="A4533" s="22" t="s">
        <v>15574</v>
      </c>
      <c r="B4533" s="20">
        <v>1</v>
      </c>
    </row>
    <row r="4534" spans="1:2" x14ac:dyDescent="0.25">
      <c r="A4534" s="22" t="s">
        <v>19392</v>
      </c>
      <c r="B4534" s="20">
        <v>1</v>
      </c>
    </row>
    <row r="4535" spans="1:2" x14ac:dyDescent="0.25">
      <c r="A4535" s="22" t="s">
        <v>19786</v>
      </c>
      <c r="B4535" s="20">
        <v>1</v>
      </c>
    </row>
    <row r="4536" spans="1:2" x14ac:dyDescent="0.25">
      <c r="A4536" s="22" t="s">
        <v>22381</v>
      </c>
      <c r="B4536" s="20">
        <v>1</v>
      </c>
    </row>
    <row r="4537" spans="1:2" x14ac:dyDescent="0.25">
      <c r="A4537" s="22" t="s">
        <v>20577</v>
      </c>
      <c r="B4537" s="20">
        <v>1</v>
      </c>
    </row>
    <row r="4538" spans="1:2" x14ac:dyDescent="0.25">
      <c r="A4538" s="22" t="s">
        <v>16691</v>
      </c>
      <c r="B4538" s="20">
        <v>1</v>
      </c>
    </row>
    <row r="4539" spans="1:2" x14ac:dyDescent="0.25">
      <c r="A4539" s="22" t="s">
        <v>9803</v>
      </c>
      <c r="B4539" s="20">
        <v>1</v>
      </c>
    </row>
    <row r="4540" spans="1:2" x14ac:dyDescent="0.25">
      <c r="A4540" s="22" t="s">
        <v>9577</v>
      </c>
      <c r="B4540" s="20">
        <v>1</v>
      </c>
    </row>
    <row r="4541" spans="1:2" x14ac:dyDescent="0.25">
      <c r="A4541" s="22" t="s">
        <v>16720</v>
      </c>
      <c r="B4541" s="20">
        <v>1</v>
      </c>
    </row>
    <row r="4542" spans="1:2" x14ac:dyDescent="0.25">
      <c r="A4542" s="22" t="s">
        <v>14187</v>
      </c>
      <c r="B4542" s="20">
        <v>1</v>
      </c>
    </row>
    <row r="4543" spans="1:2" x14ac:dyDescent="0.25">
      <c r="A4543" s="22" t="s">
        <v>17594</v>
      </c>
      <c r="B4543" s="20">
        <v>1</v>
      </c>
    </row>
    <row r="4544" spans="1:2" x14ac:dyDescent="0.25">
      <c r="A4544" s="22" t="s">
        <v>19507</v>
      </c>
      <c r="B4544" s="20">
        <v>1</v>
      </c>
    </row>
    <row r="4545" spans="1:2" x14ac:dyDescent="0.25">
      <c r="A4545" s="22" t="s">
        <v>8838</v>
      </c>
      <c r="B4545" s="20">
        <v>1</v>
      </c>
    </row>
    <row r="4546" spans="1:2" x14ac:dyDescent="0.25">
      <c r="A4546" s="22" t="s">
        <v>16622</v>
      </c>
      <c r="B4546" s="20">
        <v>1</v>
      </c>
    </row>
    <row r="4547" spans="1:2" x14ac:dyDescent="0.25">
      <c r="A4547" s="22" t="s">
        <v>22933</v>
      </c>
      <c r="B4547" s="20">
        <v>1</v>
      </c>
    </row>
    <row r="4548" spans="1:2" x14ac:dyDescent="0.25">
      <c r="A4548" s="22" t="s">
        <v>8450</v>
      </c>
      <c r="B4548" s="20">
        <v>1</v>
      </c>
    </row>
    <row r="4549" spans="1:2" x14ac:dyDescent="0.25">
      <c r="A4549" s="22" t="s">
        <v>13181</v>
      </c>
      <c r="B4549" s="20">
        <v>1</v>
      </c>
    </row>
    <row r="4550" spans="1:2" x14ac:dyDescent="0.25">
      <c r="A4550" s="22" t="s">
        <v>19613</v>
      </c>
      <c r="B4550" s="20">
        <v>1</v>
      </c>
    </row>
    <row r="4551" spans="1:2" x14ac:dyDescent="0.25">
      <c r="A4551" s="22" t="s">
        <v>13948</v>
      </c>
      <c r="B4551" s="20">
        <v>1</v>
      </c>
    </row>
    <row r="4552" spans="1:2" x14ac:dyDescent="0.25">
      <c r="A4552" s="22" t="s">
        <v>14125</v>
      </c>
      <c r="B4552" s="20">
        <v>1</v>
      </c>
    </row>
    <row r="4553" spans="1:2" x14ac:dyDescent="0.25">
      <c r="A4553" s="22" t="s">
        <v>18358</v>
      </c>
      <c r="B4553" s="20">
        <v>1</v>
      </c>
    </row>
    <row r="4554" spans="1:2" x14ac:dyDescent="0.25">
      <c r="A4554" s="22" t="s">
        <v>15284</v>
      </c>
      <c r="B4554" s="20">
        <v>1</v>
      </c>
    </row>
    <row r="4555" spans="1:2" x14ac:dyDescent="0.25">
      <c r="A4555" s="22" t="s">
        <v>10293</v>
      </c>
      <c r="B4555" s="20">
        <v>1</v>
      </c>
    </row>
    <row r="4556" spans="1:2" x14ac:dyDescent="0.25">
      <c r="A4556" s="22" t="s">
        <v>5536</v>
      </c>
      <c r="B4556" s="20">
        <v>1</v>
      </c>
    </row>
    <row r="4557" spans="1:2" x14ac:dyDescent="0.25">
      <c r="A4557" s="22" t="s">
        <v>18399</v>
      </c>
      <c r="B4557" s="20">
        <v>1</v>
      </c>
    </row>
    <row r="4558" spans="1:2" x14ac:dyDescent="0.25">
      <c r="A4558" s="22" t="s">
        <v>3774</v>
      </c>
      <c r="B4558" s="20">
        <v>1</v>
      </c>
    </row>
    <row r="4559" spans="1:2" x14ac:dyDescent="0.25">
      <c r="A4559" s="22" t="s">
        <v>2788</v>
      </c>
      <c r="B4559" s="20">
        <v>1</v>
      </c>
    </row>
    <row r="4560" spans="1:2" x14ac:dyDescent="0.25">
      <c r="A4560" s="22" t="s">
        <v>15475</v>
      </c>
      <c r="B4560" s="20">
        <v>1</v>
      </c>
    </row>
    <row r="4561" spans="1:2" x14ac:dyDescent="0.25">
      <c r="A4561" s="22" t="s">
        <v>12049</v>
      </c>
      <c r="B4561" s="20">
        <v>1</v>
      </c>
    </row>
    <row r="4562" spans="1:2" x14ac:dyDescent="0.25">
      <c r="A4562" s="22" t="s">
        <v>9279</v>
      </c>
      <c r="B4562" s="20">
        <v>1</v>
      </c>
    </row>
    <row r="4563" spans="1:2" x14ac:dyDescent="0.25">
      <c r="A4563" s="22" t="s">
        <v>1854</v>
      </c>
      <c r="B4563" s="20">
        <v>1</v>
      </c>
    </row>
    <row r="4564" spans="1:2" x14ac:dyDescent="0.25">
      <c r="A4564" s="22" t="s">
        <v>1527</v>
      </c>
      <c r="B4564" s="20">
        <v>1</v>
      </c>
    </row>
    <row r="4565" spans="1:2" x14ac:dyDescent="0.25">
      <c r="A4565" s="22" t="s">
        <v>18725</v>
      </c>
      <c r="B4565" s="20">
        <v>1</v>
      </c>
    </row>
    <row r="4566" spans="1:2" x14ac:dyDescent="0.25">
      <c r="A4566" s="22" t="s">
        <v>10111</v>
      </c>
      <c r="B4566" s="20">
        <v>1</v>
      </c>
    </row>
    <row r="4567" spans="1:2" x14ac:dyDescent="0.25">
      <c r="A4567" s="22" t="s">
        <v>10350</v>
      </c>
      <c r="B4567" s="20">
        <v>1</v>
      </c>
    </row>
    <row r="4568" spans="1:2" x14ac:dyDescent="0.25">
      <c r="A4568" s="22" t="s">
        <v>8887</v>
      </c>
      <c r="B4568" s="20">
        <v>1</v>
      </c>
    </row>
    <row r="4569" spans="1:2" x14ac:dyDescent="0.25">
      <c r="A4569" s="22" t="s">
        <v>13573</v>
      </c>
      <c r="B4569" s="20">
        <v>1</v>
      </c>
    </row>
    <row r="4570" spans="1:2" x14ac:dyDescent="0.25">
      <c r="A4570" s="22" t="s">
        <v>14483</v>
      </c>
      <c r="B4570" s="20">
        <v>1</v>
      </c>
    </row>
    <row r="4571" spans="1:2" x14ac:dyDescent="0.25">
      <c r="A4571" s="22" t="s">
        <v>18347</v>
      </c>
      <c r="B4571" s="20">
        <v>1</v>
      </c>
    </row>
    <row r="4572" spans="1:2" x14ac:dyDescent="0.25">
      <c r="A4572" s="22" t="s">
        <v>2425</v>
      </c>
      <c r="B4572" s="20">
        <v>1</v>
      </c>
    </row>
    <row r="4573" spans="1:2" x14ac:dyDescent="0.25">
      <c r="A4573" s="22" t="s">
        <v>20975</v>
      </c>
      <c r="B4573" s="20">
        <v>1</v>
      </c>
    </row>
    <row r="4574" spans="1:2" x14ac:dyDescent="0.25">
      <c r="A4574" s="22" t="s">
        <v>17548</v>
      </c>
      <c r="B4574" s="20">
        <v>1</v>
      </c>
    </row>
    <row r="4575" spans="1:2" x14ac:dyDescent="0.25">
      <c r="A4575" s="22" t="s">
        <v>22849</v>
      </c>
      <c r="B4575" s="20">
        <v>1</v>
      </c>
    </row>
    <row r="4576" spans="1:2" x14ac:dyDescent="0.25">
      <c r="A4576" s="22" t="s">
        <v>20207</v>
      </c>
      <c r="B4576" s="20">
        <v>1</v>
      </c>
    </row>
    <row r="4577" spans="1:2" x14ac:dyDescent="0.25">
      <c r="A4577" s="22" t="s">
        <v>9890</v>
      </c>
      <c r="B4577" s="20">
        <v>1</v>
      </c>
    </row>
    <row r="4578" spans="1:2" x14ac:dyDescent="0.25">
      <c r="A4578" s="22" t="s">
        <v>3635</v>
      </c>
      <c r="B4578" s="20">
        <v>1</v>
      </c>
    </row>
    <row r="4579" spans="1:2" x14ac:dyDescent="0.25">
      <c r="A4579" s="22" t="s">
        <v>2083</v>
      </c>
      <c r="B4579" s="20">
        <v>1</v>
      </c>
    </row>
    <row r="4580" spans="1:2" x14ac:dyDescent="0.25">
      <c r="A4580" s="22" t="s">
        <v>18773</v>
      </c>
      <c r="B4580" s="20">
        <v>1</v>
      </c>
    </row>
    <row r="4581" spans="1:2" x14ac:dyDescent="0.25">
      <c r="A4581" s="22" t="s">
        <v>18645</v>
      </c>
      <c r="B4581" s="20">
        <v>1</v>
      </c>
    </row>
    <row r="4582" spans="1:2" x14ac:dyDescent="0.25">
      <c r="A4582" s="22" t="s">
        <v>6265</v>
      </c>
      <c r="B4582" s="20">
        <v>1</v>
      </c>
    </row>
    <row r="4583" spans="1:2" x14ac:dyDescent="0.25">
      <c r="A4583" s="22" t="s">
        <v>19669</v>
      </c>
      <c r="B4583" s="20">
        <v>1</v>
      </c>
    </row>
    <row r="4584" spans="1:2" x14ac:dyDescent="0.25">
      <c r="A4584" s="22" t="s">
        <v>15128</v>
      </c>
      <c r="B4584" s="20">
        <v>1</v>
      </c>
    </row>
    <row r="4585" spans="1:2" x14ac:dyDescent="0.25">
      <c r="A4585" s="22" t="s">
        <v>12605</v>
      </c>
      <c r="B4585" s="20">
        <v>1</v>
      </c>
    </row>
    <row r="4586" spans="1:2" x14ac:dyDescent="0.25">
      <c r="A4586" s="22" t="s">
        <v>8173</v>
      </c>
      <c r="B4586" s="20">
        <v>1</v>
      </c>
    </row>
    <row r="4587" spans="1:2" x14ac:dyDescent="0.25">
      <c r="A4587" s="22" t="s">
        <v>6016</v>
      </c>
      <c r="B4587" s="20">
        <v>1</v>
      </c>
    </row>
    <row r="4588" spans="1:2" x14ac:dyDescent="0.25">
      <c r="A4588" s="22" t="s">
        <v>12241</v>
      </c>
      <c r="B4588" s="20">
        <v>1</v>
      </c>
    </row>
    <row r="4589" spans="1:2" x14ac:dyDescent="0.25">
      <c r="A4589" s="22" t="s">
        <v>1562</v>
      </c>
      <c r="B4589" s="20">
        <v>1</v>
      </c>
    </row>
    <row r="4590" spans="1:2" x14ac:dyDescent="0.25">
      <c r="A4590" s="22" t="s">
        <v>15615</v>
      </c>
      <c r="B4590" s="20">
        <v>1</v>
      </c>
    </row>
    <row r="4591" spans="1:2" x14ac:dyDescent="0.25">
      <c r="A4591" s="22" t="s">
        <v>9637</v>
      </c>
      <c r="B4591" s="20">
        <v>1</v>
      </c>
    </row>
    <row r="4592" spans="1:2" x14ac:dyDescent="0.25">
      <c r="A4592" s="22" t="s">
        <v>17446</v>
      </c>
      <c r="B4592" s="20">
        <v>1</v>
      </c>
    </row>
    <row r="4593" spans="1:2" x14ac:dyDescent="0.25">
      <c r="A4593" s="22" t="s">
        <v>18386</v>
      </c>
      <c r="B4593" s="20">
        <v>1</v>
      </c>
    </row>
    <row r="4594" spans="1:2" x14ac:dyDescent="0.25">
      <c r="A4594" s="22" t="s">
        <v>13804</v>
      </c>
      <c r="B4594" s="20">
        <v>1</v>
      </c>
    </row>
    <row r="4595" spans="1:2" x14ac:dyDescent="0.25">
      <c r="A4595" s="22" t="s">
        <v>3877</v>
      </c>
      <c r="B4595" s="20">
        <v>1</v>
      </c>
    </row>
    <row r="4596" spans="1:2" x14ac:dyDescent="0.25">
      <c r="A4596" s="22" t="s">
        <v>5445</v>
      </c>
      <c r="B4596" s="20">
        <v>1</v>
      </c>
    </row>
    <row r="4597" spans="1:2" x14ac:dyDescent="0.25">
      <c r="A4597" s="22" t="s">
        <v>21242</v>
      </c>
      <c r="B4597" s="20">
        <v>1</v>
      </c>
    </row>
    <row r="4598" spans="1:2" x14ac:dyDescent="0.25">
      <c r="A4598" s="22" t="s">
        <v>3318</v>
      </c>
      <c r="B4598" s="20">
        <v>1</v>
      </c>
    </row>
    <row r="4599" spans="1:2" x14ac:dyDescent="0.25">
      <c r="A4599" s="22" t="s">
        <v>18349</v>
      </c>
      <c r="B4599" s="20">
        <v>1</v>
      </c>
    </row>
    <row r="4600" spans="1:2" x14ac:dyDescent="0.25">
      <c r="A4600" s="22" t="s">
        <v>20407</v>
      </c>
      <c r="B4600" s="20">
        <v>1</v>
      </c>
    </row>
    <row r="4601" spans="1:2" x14ac:dyDescent="0.25">
      <c r="A4601" s="22" t="s">
        <v>5864</v>
      </c>
      <c r="B4601" s="20">
        <v>1</v>
      </c>
    </row>
    <row r="4602" spans="1:2" x14ac:dyDescent="0.25">
      <c r="A4602" s="22" t="s">
        <v>8571</v>
      </c>
      <c r="B4602" s="20">
        <v>1</v>
      </c>
    </row>
    <row r="4603" spans="1:2" x14ac:dyDescent="0.25">
      <c r="A4603" s="22" t="s">
        <v>17149</v>
      </c>
      <c r="B4603" s="20">
        <v>1</v>
      </c>
    </row>
    <row r="4604" spans="1:2" x14ac:dyDescent="0.25">
      <c r="A4604" s="22" t="s">
        <v>3610</v>
      </c>
      <c r="B4604" s="20">
        <v>1</v>
      </c>
    </row>
    <row r="4605" spans="1:2" x14ac:dyDescent="0.25">
      <c r="A4605" s="22" t="s">
        <v>12673</v>
      </c>
      <c r="B4605" s="20">
        <v>1</v>
      </c>
    </row>
    <row r="4606" spans="1:2" x14ac:dyDescent="0.25">
      <c r="A4606" s="22" t="s">
        <v>10891</v>
      </c>
      <c r="B4606" s="20">
        <v>1</v>
      </c>
    </row>
    <row r="4607" spans="1:2" x14ac:dyDescent="0.25">
      <c r="A4607" s="22" t="s">
        <v>20489</v>
      </c>
      <c r="B4607" s="20">
        <v>1</v>
      </c>
    </row>
    <row r="4608" spans="1:2" x14ac:dyDescent="0.25">
      <c r="A4608" s="22" t="s">
        <v>21644</v>
      </c>
      <c r="B4608" s="20">
        <v>1</v>
      </c>
    </row>
    <row r="4609" spans="1:2" x14ac:dyDescent="0.25">
      <c r="A4609" s="22" t="s">
        <v>4467</v>
      </c>
      <c r="B4609" s="20">
        <v>1</v>
      </c>
    </row>
    <row r="4610" spans="1:2" x14ac:dyDescent="0.25">
      <c r="A4610" s="22" t="s">
        <v>5610</v>
      </c>
      <c r="B4610" s="20">
        <v>1</v>
      </c>
    </row>
    <row r="4611" spans="1:2" x14ac:dyDescent="0.25">
      <c r="A4611" s="22" t="s">
        <v>7748</v>
      </c>
      <c r="B4611" s="20">
        <v>1</v>
      </c>
    </row>
    <row r="4612" spans="1:2" x14ac:dyDescent="0.25">
      <c r="A4612" s="22" t="s">
        <v>16785</v>
      </c>
      <c r="B4612" s="20">
        <v>1</v>
      </c>
    </row>
    <row r="4613" spans="1:2" x14ac:dyDescent="0.25">
      <c r="A4613" s="22" t="s">
        <v>17852</v>
      </c>
      <c r="B4613" s="20">
        <v>1</v>
      </c>
    </row>
    <row r="4614" spans="1:2" x14ac:dyDescent="0.25">
      <c r="A4614" s="22" t="s">
        <v>9697</v>
      </c>
      <c r="B4614" s="20">
        <v>1</v>
      </c>
    </row>
    <row r="4615" spans="1:2" x14ac:dyDescent="0.25">
      <c r="A4615" s="22" t="s">
        <v>8766</v>
      </c>
      <c r="B4615" s="20">
        <v>1</v>
      </c>
    </row>
    <row r="4616" spans="1:2" x14ac:dyDescent="0.25">
      <c r="A4616" s="22" t="s">
        <v>13498</v>
      </c>
      <c r="B4616" s="20">
        <v>1</v>
      </c>
    </row>
    <row r="4617" spans="1:2" x14ac:dyDescent="0.25">
      <c r="A4617" s="22" t="s">
        <v>17617</v>
      </c>
      <c r="B4617" s="20">
        <v>1</v>
      </c>
    </row>
    <row r="4618" spans="1:2" x14ac:dyDescent="0.25">
      <c r="A4618" s="22" t="s">
        <v>12479</v>
      </c>
      <c r="B4618" s="20">
        <v>1</v>
      </c>
    </row>
    <row r="4619" spans="1:2" x14ac:dyDescent="0.25">
      <c r="A4619" s="22" t="s">
        <v>10628</v>
      </c>
      <c r="B4619" s="20">
        <v>1</v>
      </c>
    </row>
    <row r="4620" spans="1:2" x14ac:dyDescent="0.25">
      <c r="A4620" s="22" t="s">
        <v>18140</v>
      </c>
      <c r="B4620" s="20">
        <v>1</v>
      </c>
    </row>
    <row r="4621" spans="1:2" x14ac:dyDescent="0.25">
      <c r="A4621" s="22" t="s">
        <v>19236</v>
      </c>
      <c r="B4621" s="20">
        <v>1</v>
      </c>
    </row>
    <row r="4622" spans="1:2" x14ac:dyDescent="0.25">
      <c r="A4622" s="22" t="s">
        <v>20620</v>
      </c>
      <c r="B4622" s="20">
        <v>1</v>
      </c>
    </row>
    <row r="4623" spans="1:2" x14ac:dyDescent="0.25">
      <c r="A4623" s="22" t="s">
        <v>17016</v>
      </c>
      <c r="B4623" s="20">
        <v>1</v>
      </c>
    </row>
    <row r="4624" spans="1:2" x14ac:dyDescent="0.25">
      <c r="A4624" s="22" t="s">
        <v>16442</v>
      </c>
      <c r="B4624" s="20">
        <v>1</v>
      </c>
    </row>
    <row r="4625" spans="1:2" x14ac:dyDescent="0.25">
      <c r="A4625" s="22" t="s">
        <v>18056</v>
      </c>
      <c r="B4625" s="20">
        <v>1</v>
      </c>
    </row>
    <row r="4626" spans="1:2" x14ac:dyDescent="0.25">
      <c r="A4626" s="22" t="s">
        <v>14354</v>
      </c>
      <c r="B4626" s="20">
        <v>1</v>
      </c>
    </row>
    <row r="4627" spans="1:2" x14ac:dyDescent="0.25">
      <c r="A4627" s="22" t="s">
        <v>17633</v>
      </c>
      <c r="B4627" s="20">
        <v>1</v>
      </c>
    </row>
    <row r="4628" spans="1:2" x14ac:dyDescent="0.25">
      <c r="A4628" s="22" t="s">
        <v>20015</v>
      </c>
      <c r="B4628" s="20">
        <v>1</v>
      </c>
    </row>
    <row r="4629" spans="1:2" x14ac:dyDescent="0.25">
      <c r="A4629" s="22" t="s">
        <v>21858</v>
      </c>
      <c r="B4629" s="20">
        <v>1</v>
      </c>
    </row>
    <row r="4630" spans="1:2" x14ac:dyDescent="0.25">
      <c r="A4630" s="22" t="s">
        <v>16286</v>
      </c>
      <c r="B4630" s="20">
        <v>1</v>
      </c>
    </row>
    <row r="4631" spans="1:2" x14ac:dyDescent="0.25">
      <c r="A4631" s="22" t="s">
        <v>22008</v>
      </c>
      <c r="B4631" s="20">
        <v>1</v>
      </c>
    </row>
    <row r="4632" spans="1:2" x14ac:dyDescent="0.25">
      <c r="A4632" s="22" t="s">
        <v>2947</v>
      </c>
      <c r="B4632" s="20">
        <v>1</v>
      </c>
    </row>
    <row r="4633" spans="1:2" x14ac:dyDescent="0.25">
      <c r="A4633" s="22" t="s">
        <v>13796</v>
      </c>
      <c r="B4633" s="20">
        <v>1</v>
      </c>
    </row>
    <row r="4634" spans="1:2" x14ac:dyDescent="0.25">
      <c r="A4634" s="22" t="s">
        <v>11011</v>
      </c>
      <c r="B4634" s="20">
        <v>1</v>
      </c>
    </row>
    <row r="4635" spans="1:2" x14ac:dyDescent="0.25">
      <c r="A4635" s="22" t="s">
        <v>10526</v>
      </c>
      <c r="B4635" s="20">
        <v>1</v>
      </c>
    </row>
    <row r="4636" spans="1:2" x14ac:dyDescent="0.25">
      <c r="A4636" s="22" t="s">
        <v>22563</v>
      </c>
      <c r="B4636" s="20">
        <v>1</v>
      </c>
    </row>
    <row r="4637" spans="1:2" x14ac:dyDescent="0.25">
      <c r="A4637" s="22" t="s">
        <v>17788</v>
      </c>
      <c r="B4637" s="20">
        <v>1</v>
      </c>
    </row>
    <row r="4638" spans="1:2" x14ac:dyDescent="0.25">
      <c r="A4638" s="22" t="s">
        <v>1089</v>
      </c>
      <c r="B4638" s="20">
        <v>1</v>
      </c>
    </row>
    <row r="4639" spans="1:2" x14ac:dyDescent="0.25">
      <c r="A4639" s="22" t="s">
        <v>9520</v>
      </c>
      <c r="B4639" s="20">
        <v>1</v>
      </c>
    </row>
    <row r="4640" spans="1:2" x14ac:dyDescent="0.25">
      <c r="A4640" s="22" t="s">
        <v>15165</v>
      </c>
      <c r="B4640" s="20">
        <v>1</v>
      </c>
    </row>
    <row r="4641" spans="1:2" x14ac:dyDescent="0.25">
      <c r="A4641" s="22" t="s">
        <v>18545</v>
      </c>
      <c r="B4641" s="20">
        <v>1</v>
      </c>
    </row>
    <row r="4642" spans="1:2" x14ac:dyDescent="0.25">
      <c r="A4642" s="22" t="s">
        <v>14417</v>
      </c>
      <c r="B4642" s="20">
        <v>1</v>
      </c>
    </row>
    <row r="4643" spans="1:2" x14ac:dyDescent="0.25">
      <c r="A4643" s="22" t="s">
        <v>1472</v>
      </c>
      <c r="B4643" s="20">
        <v>1</v>
      </c>
    </row>
    <row r="4644" spans="1:2" x14ac:dyDescent="0.25">
      <c r="A4644" s="22" t="s">
        <v>12385</v>
      </c>
      <c r="B4644" s="20">
        <v>1</v>
      </c>
    </row>
    <row r="4645" spans="1:2" x14ac:dyDescent="0.25">
      <c r="A4645" s="22" t="s">
        <v>16628</v>
      </c>
      <c r="B4645" s="20">
        <v>1</v>
      </c>
    </row>
    <row r="4646" spans="1:2" x14ac:dyDescent="0.25">
      <c r="A4646" s="22" t="s">
        <v>22991</v>
      </c>
      <c r="B4646" s="20">
        <v>1</v>
      </c>
    </row>
    <row r="4647" spans="1:2" x14ac:dyDescent="0.25">
      <c r="A4647" s="22" t="s">
        <v>13723</v>
      </c>
      <c r="B4647" s="20">
        <v>1</v>
      </c>
    </row>
    <row r="4648" spans="1:2" x14ac:dyDescent="0.25">
      <c r="A4648" s="22" t="s">
        <v>10253</v>
      </c>
      <c r="B4648" s="20">
        <v>1</v>
      </c>
    </row>
    <row r="4649" spans="1:2" x14ac:dyDescent="0.25">
      <c r="A4649" s="22" t="s">
        <v>7984</v>
      </c>
      <c r="B4649" s="20">
        <v>1</v>
      </c>
    </row>
    <row r="4650" spans="1:2" x14ac:dyDescent="0.25">
      <c r="A4650" s="22" t="s">
        <v>13312</v>
      </c>
      <c r="B4650" s="20">
        <v>1</v>
      </c>
    </row>
    <row r="4651" spans="1:2" x14ac:dyDescent="0.25">
      <c r="A4651" s="22" t="s">
        <v>20482</v>
      </c>
      <c r="B4651" s="20">
        <v>1</v>
      </c>
    </row>
    <row r="4652" spans="1:2" x14ac:dyDescent="0.25">
      <c r="A4652" s="22" t="s">
        <v>6054</v>
      </c>
      <c r="B4652" s="20">
        <v>1</v>
      </c>
    </row>
    <row r="4653" spans="1:2" x14ac:dyDescent="0.25">
      <c r="A4653" s="22" t="s">
        <v>4255</v>
      </c>
      <c r="B4653" s="20">
        <v>1</v>
      </c>
    </row>
    <row r="4654" spans="1:2" x14ac:dyDescent="0.25">
      <c r="A4654" s="22" t="s">
        <v>1791</v>
      </c>
      <c r="B4654" s="20">
        <v>1</v>
      </c>
    </row>
    <row r="4655" spans="1:2" x14ac:dyDescent="0.25">
      <c r="A4655" s="22" t="s">
        <v>13490</v>
      </c>
      <c r="B4655" s="20">
        <v>1</v>
      </c>
    </row>
    <row r="4656" spans="1:2" x14ac:dyDescent="0.25">
      <c r="A4656" s="22" t="s">
        <v>18550</v>
      </c>
      <c r="B4656" s="20">
        <v>1</v>
      </c>
    </row>
    <row r="4657" spans="1:2" x14ac:dyDescent="0.25">
      <c r="A4657" s="22" t="s">
        <v>2939</v>
      </c>
      <c r="B4657" s="20">
        <v>1</v>
      </c>
    </row>
    <row r="4658" spans="1:2" x14ac:dyDescent="0.25">
      <c r="A4658" s="22" t="s">
        <v>8706</v>
      </c>
      <c r="B4658" s="20">
        <v>1</v>
      </c>
    </row>
    <row r="4659" spans="1:2" x14ac:dyDescent="0.25">
      <c r="A4659" s="22" t="s">
        <v>16267</v>
      </c>
      <c r="B4659" s="20">
        <v>1</v>
      </c>
    </row>
    <row r="4660" spans="1:2" x14ac:dyDescent="0.25">
      <c r="A4660" s="22" t="s">
        <v>10946</v>
      </c>
      <c r="B4660" s="20">
        <v>1</v>
      </c>
    </row>
    <row r="4661" spans="1:2" x14ac:dyDescent="0.25">
      <c r="A4661" s="22" t="s">
        <v>5411</v>
      </c>
      <c r="B4661" s="20">
        <v>1</v>
      </c>
    </row>
    <row r="4662" spans="1:2" x14ac:dyDescent="0.25">
      <c r="A4662" s="22" t="s">
        <v>19650</v>
      </c>
      <c r="B4662" s="20">
        <v>1</v>
      </c>
    </row>
    <row r="4663" spans="1:2" x14ac:dyDescent="0.25">
      <c r="A4663" s="22" t="s">
        <v>22425</v>
      </c>
      <c r="B4663" s="20">
        <v>1</v>
      </c>
    </row>
    <row r="4664" spans="1:2" x14ac:dyDescent="0.25">
      <c r="A4664" s="22" t="s">
        <v>16053</v>
      </c>
      <c r="B4664" s="20">
        <v>1</v>
      </c>
    </row>
    <row r="4665" spans="1:2" x14ac:dyDescent="0.25">
      <c r="A4665" s="22" t="s">
        <v>3621</v>
      </c>
      <c r="B4665" s="20">
        <v>1</v>
      </c>
    </row>
    <row r="4666" spans="1:2" x14ac:dyDescent="0.25">
      <c r="A4666" s="22" t="s">
        <v>7784</v>
      </c>
      <c r="B4666" s="20">
        <v>1</v>
      </c>
    </row>
    <row r="4667" spans="1:2" x14ac:dyDescent="0.25">
      <c r="A4667" s="22" t="s">
        <v>6936</v>
      </c>
      <c r="B4667" s="20">
        <v>1</v>
      </c>
    </row>
    <row r="4668" spans="1:2" x14ac:dyDescent="0.25">
      <c r="A4668" s="22" t="s">
        <v>17640</v>
      </c>
      <c r="B4668" s="20">
        <v>1</v>
      </c>
    </row>
    <row r="4669" spans="1:2" x14ac:dyDescent="0.25">
      <c r="A4669" s="22" t="s">
        <v>6115</v>
      </c>
      <c r="B4669" s="20">
        <v>1</v>
      </c>
    </row>
    <row r="4670" spans="1:2" x14ac:dyDescent="0.25">
      <c r="A4670" s="22" t="s">
        <v>14641</v>
      </c>
      <c r="B4670" s="20">
        <v>1</v>
      </c>
    </row>
    <row r="4671" spans="1:2" x14ac:dyDescent="0.25">
      <c r="A4671" s="22" t="s">
        <v>22408</v>
      </c>
      <c r="B4671" s="20">
        <v>1</v>
      </c>
    </row>
    <row r="4672" spans="1:2" x14ac:dyDescent="0.25">
      <c r="A4672" s="22" t="s">
        <v>14914</v>
      </c>
      <c r="B4672" s="20">
        <v>1</v>
      </c>
    </row>
    <row r="4673" spans="1:2" x14ac:dyDescent="0.25">
      <c r="A4673" s="22" t="s">
        <v>6650</v>
      </c>
      <c r="B4673" s="20">
        <v>1</v>
      </c>
    </row>
    <row r="4674" spans="1:2" x14ac:dyDescent="0.25">
      <c r="A4674" s="22" t="s">
        <v>15264</v>
      </c>
      <c r="B4674" s="20">
        <v>1</v>
      </c>
    </row>
    <row r="4675" spans="1:2" x14ac:dyDescent="0.25">
      <c r="A4675" s="22" t="s">
        <v>10668</v>
      </c>
      <c r="B4675" s="20">
        <v>1</v>
      </c>
    </row>
    <row r="4676" spans="1:2" x14ac:dyDescent="0.25">
      <c r="A4676" s="22" t="s">
        <v>7622</v>
      </c>
      <c r="B4676" s="20">
        <v>1</v>
      </c>
    </row>
    <row r="4677" spans="1:2" x14ac:dyDescent="0.25">
      <c r="A4677" s="22" t="s">
        <v>11981</v>
      </c>
      <c r="B4677" s="20">
        <v>1</v>
      </c>
    </row>
    <row r="4678" spans="1:2" x14ac:dyDescent="0.25">
      <c r="A4678" s="22" t="s">
        <v>4844</v>
      </c>
      <c r="B4678" s="20">
        <v>1</v>
      </c>
    </row>
    <row r="4679" spans="1:2" x14ac:dyDescent="0.25">
      <c r="A4679" s="22" t="s">
        <v>19873</v>
      </c>
      <c r="B4679" s="20">
        <v>1</v>
      </c>
    </row>
    <row r="4680" spans="1:2" x14ac:dyDescent="0.25">
      <c r="A4680" s="22" t="s">
        <v>11842</v>
      </c>
      <c r="B4680" s="20">
        <v>1</v>
      </c>
    </row>
    <row r="4681" spans="1:2" x14ac:dyDescent="0.25">
      <c r="A4681" s="22" t="s">
        <v>6385</v>
      </c>
      <c r="B4681" s="20">
        <v>1</v>
      </c>
    </row>
    <row r="4682" spans="1:2" x14ac:dyDescent="0.25">
      <c r="A4682" s="22" t="s">
        <v>1761</v>
      </c>
      <c r="B4682" s="20">
        <v>1</v>
      </c>
    </row>
    <row r="4683" spans="1:2" x14ac:dyDescent="0.25">
      <c r="A4683" s="22" t="s">
        <v>2761</v>
      </c>
      <c r="B4683" s="20">
        <v>1</v>
      </c>
    </row>
    <row r="4684" spans="1:2" x14ac:dyDescent="0.25">
      <c r="A4684" s="22" t="s">
        <v>8744</v>
      </c>
      <c r="B4684" s="20">
        <v>1</v>
      </c>
    </row>
    <row r="4685" spans="1:2" x14ac:dyDescent="0.25">
      <c r="A4685" s="22" t="s">
        <v>8006</v>
      </c>
      <c r="B4685" s="20">
        <v>1</v>
      </c>
    </row>
    <row r="4686" spans="1:2" x14ac:dyDescent="0.25">
      <c r="A4686" s="22" t="s">
        <v>9162</v>
      </c>
      <c r="B4686" s="20">
        <v>1</v>
      </c>
    </row>
    <row r="4687" spans="1:2" x14ac:dyDescent="0.25">
      <c r="A4687" s="22" t="s">
        <v>21346</v>
      </c>
      <c r="B4687" s="20">
        <v>1</v>
      </c>
    </row>
    <row r="4688" spans="1:2" x14ac:dyDescent="0.25">
      <c r="A4688" s="22" t="s">
        <v>3763</v>
      </c>
      <c r="B4688" s="20">
        <v>1</v>
      </c>
    </row>
    <row r="4689" spans="1:2" x14ac:dyDescent="0.25">
      <c r="A4689" s="22" t="s">
        <v>6225</v>
      </c>
      <c r="B4689" s="20">
        <v>1</v>
      </c>
    </row>
    <row r="4690" spans="1:2" x14ac:dyDescent="0.25">
      <c r="A4690" s="22" t="s">
        <v>1594</v>
      </c>
      <c r="B4690" s="20">
        <v>1</v>
      </c>
    </row>
    <row r="4691" spans="1:2" x14ac:dyDescent="0.25">
      <c r="A4691" s="22" t="s">
        <v>19079</v>
      </c>
      <c r="B4691" s="20">
        <v>1</v>
      </c>
    </row>
    <row r="4692" spans="1:2" x14ac:dyDescent="0.25">
      <c r="A4692" s="22" t="s">
        <v>4341</v>
      </c>
      <c r="B4692" s="20">
        <v>1</v>
      </c>
    </row>
    <row r="4693" spans="1:2" x14ac:dyDescent="0.25">
      <c r="A4693" s="22" t="s">
        <v>12180</v>
      </c>
      <c r="B4693" s="20">
        <v>1</v>
      </c>
    </row>
    <row r="4694" spans="1:2" x14ac:dyDescent="0.25">
      <c r="A4694" s="22" t="s">
        <v>9463</v>
      </c>
      <c r="B4694" s="20">
        <v>1</v>
      </c>
    </row>
    <row r="4695" spans="1:2" x14ac:dyDescent="0.25">
      <c r="A4695" s="22" t="s">
        <v>1733</v>
      </c>
      <c r="B4695" s="20">
        <v>1</v>
      </c>
    </row>
    <row r="4696" spans="1:2" x14ac:dyDescent="0.25">
      <c r="A4696" s="22" t="s">
        <v>6884</v>
      </c>
      <c r="B4696" s="20">
        <v>1</v>
      </c>
    </row>
    <row r="4697" spans="1:2" x14ac:dyDescent="0.25">
      <c r="A4697" s="22" t="s">
        <v>21506</v>
      </c>
      <c r="B4697" s="20">
        <v>1</v>
      </c>
    </row>
    <row r="4698" spans="1:2" x14ac:dyDescent="0.25">
      <c r="A4698" s="22" t="s">
        <v>14647</v>
      </c>
      <c r="B4698" s="20">
        <v>1</v>
      </c>
    </row>
    <row r="4699" spans="1:2" x14ac:dyDescent="0.25">
      <c r="A4699" s="22" t="s">
        <v>16278</v>
      </c>
      <c r="B4699" s="20">
        <v>1</v>
      </c>
    </row>
    <row r="4700" spans="1:2" x14ac:dyDescent="0.25">
      <c r="A4700" s="22" t="s">
        <v>3531</v>
      </c>
      <c r="B4700" s="20">
        <v>1</v>
      </c>
    </row>
    <row r="4701" spans="1:2" x14ac:dyDescent="0.25">
      <c r="A4701" s="22" t="s">
        <v>5127</v>
      </c>
      <c r="B4701" s="20">
        <v>1</v>
      </c>
    </row>
    <row r="4702" spans="1:2" x14ac:dyDescent="0.25">
      <c r="A4702" s="22" t="s">
        <v>8097</v>
      </c>
      <c r="B4702" s="20">
        <v>1</v>
      </c>
    </row>
    <row r="4703" spans="1:2" x14ac:dyDescent="0.25">
      <c r="A4703" s="22" t="s">
        <v>3306</v>
      </c>
      <c r="B4703" s="20">
        <v>1</v>
      </c>
    </row>
    <row r="4704" spans="1:2" x14ac:dyDescent="0.25">
      <c r="A4704" s="22" t="s">
        <v>19299</v>
      </c>
      <c r="B4704" s="20">
        <v>1</v>
      </c>
    </row>
    <row r="4705" spans="1:2" x14ac:dyDescent="0.25">
      <c r="A4705" s="22" t="s">
        <v>7201</v>
      </c>
      <c r="B4705" s="20">
        <v>1</v>
      </c>
    </row>
    <row r="4706" spans="1:2" x14ac:dyDescent="0.25">
      <c r="A4706" s="22" t="s">
        <v>19398</v>
      </c>
      <c r="B4706" s="20">
        <v>1</v>
      </c>
    </row>
    <row r="4707" spans="1:2" x14ac:dyDescent="0.25">
      <c r="A4707" s="22" t="s">
        <v>15781</v>
      </c>
      <c r="B4707" s="20">
        <v>1</v>
      </c>
    </row>
    <row r="4708" spans="1:2" x14ac:dyDescent="0.25">
      <c r="A4708" s="22" t="s">
        <v>9962</v>
      </c>
      <c r="B4708" s="20">
        <v>1</v>
      </c>
    </row>
    <row r="4709" spans="1:2" x14ac:dyDescent="0.25">
      <c r="A4709" s="22" t="s">
        <v>5552</v>
      </c>
      <c r="B4709" s="20">
        <v>1</v>
      </c>
    </row>
    <row r="4710" spans="1:2" x14ac:dyDescent="0.25">
      <c r="A4710" s="22" t="s">
        <v>2886</v>
      </c>
      <c r="B4710" s="20">
        <v>1</v>
      </c>
    </row>
    <row r="4711" spans="1:2" x14ac:dyDescent="0.25">
      <c r="A4711" s="22" t="s">
        <v>5343</v>
      </c>
      <c r="B4711" s="20">
        <v>1</v>
      </c>
    </row>
    <row r="4712" spans="1:2" x14ac:dyDescent="0.25">
      <c r="A4712" s="22" t="s">
        <v>11648</v>
      </c>
      <c r="B4712" s="20">
        <v>1</v>
      </c>
    </row>
    <row r="4713" spans="1:2" x14ac:dyDescent="0.25">
      <c r="A4713" s="22" t="s">
        <v>9855</v>
      </c>
      <c r="B4713" s="20">
        <v>1</v>
      </c>
    </row>
    <row r="4714" spans="1:2" x14ac:dyDescent="0.25">
      <c r="A4714" s="22" t="s">
        <v>15679</v>
      </c>
      <c r="B4714" s="20">
        <v>1</v>
      </c>
    </row>
    <row r="4715" spans="1:2" x14ac:dyDescent="0.25">
      <c r="A4715" s="22" t="s">
        <v>13522</v>
      </c>
      <c r="B4715" s="20">
        <v>1</v>
      </c>
    </row>
    <row r="4716" spans="1:2" x14ac:dyDescent="0.25">
      <c r="A4716" s="22" t="s">
        <v>11506</v>
      </c>
      <c r="B4716" s="20">
        <v>1</v>
      </c>
    </row>
    <row r="4717" spans="1:2" x14ac:dyDescent="0.25">
      <c r="A4717" s="22" t="s">
        <v>10038</v>
      </c>
      <c r="B4717" s="20">
        <v>1</v>
      </c>
    </row>
    <row r="4718" spans="1:2" x14ac:dyDescent="0.25">
      <c r="A4718" s="22" t="s">
        <v>1558</v>
      </c>
      <c r="B4718" s="20">
        <v>1</v>
      </c>
    </row>
    <row r="4719" spans="1:2" x14ac:dyDescent="0.25">
      <c r="A4719" s="22" t="s">
        <v>5326</v>
      </c>
      <c r="B4719" s="20">
        <v>1</v>
      </c>
    </row>
    <row r="4720" spans="1:2" x14ac:dyDescent="0.25">
      <c r="A4720" s="22" t="s">
        <v>14798</v>
      </c>
      <c r="B4720" s="20">
        <v>1</v>
      </c>
    </row>
    <row r="4721" spans="1:2" x14ac:dyDescent="0.25">
      <c r="A4721" s="22" t="s">
        <v>19530</v>
      </c>
      <c r="B4721" s="20">
        <v>1</v>
      </c>
    </row>
    <row r="4722" spans="1:2" x14ac:dyDescent="0.25">
      <c r="A4722" s="22" t="s">
        <v>19363</v>
      </c>
      <c r="B4722" s="20">
        <v>1</v>
      </c>
    </row>
    <row r="4723" spans="1:2" x14ac:dyDescent="0.25">
      <c r="A4723" s="22" t="s">
        <v>22452</v>
      </c>
      <c r="B4723" s="20">
        <v>1</v>
      </c>
    </row>
    <row r="4724" spans="1:2" x14ac:dyDescent="0.25">
      <c r="A4724" s="22" t="s">
        <v>12959</v>
      </c>
      <c r="B4724" s="20">
        <v>1</v>
      </c>
    </row>
    <row r="4725" spans="1:2" x14ac:dyDescent="0.25">
      <c r="A4725" s="22" t="s">
        <v>17029</v>
      </c>
      <c r="B4725" s="20">
        <v>1</v>
      </c>
    </row>
    <row r="4726" spans="1:2" x14ac:dyDescent="0.25">
      <c r="A4726" s="22" t="s">
        <v>15404</v>
      </c>
      <c r="B4726" s="20">
        <v>1</v>
      </c>
    </row>
    <row r="4727" spans="1:2" x14ac:dyDescent="0.25">
      <c r="A4727" s="22" t="s">
        <v>12239</v>
      </c>
      <c r="B4727" s="20">
        <v>1</v>
      </c>
    </row>
    <row r="4728" spans="1:2" x14ac:dyDescent="0.25">
      <c r="A4728" s="22" t="s">
        <v>8129</v>
      </c>
      <c r="B4728" s="20">
        <v>1</v>
      </c>
    </row>
    <row r="4729" spans="1:2" x14ac:dyDescent="0.25">
      <c r="A4729" s="22" t="s">
        <v>13425</v>
      </c>
      <c r="B4729" s="20">
        <v>1</v>
      </c>
    </row>
    <row r="4730" spans="1:2" x14ac:dyDescent="0.25">
      <c r="A4730" s="22" t="s">
        <v>13394</v>
      </c>
      <c r="B4730" s="20">
        <v>1</v>
      </c>
    </row>
    <row r="4731" spans="1:2" x14ac:dyDescent="0.25">
      <c r="A4731" s="22" t="s">
        <v>13469</v>
      </c>
      <c r="B4731" s="20">
        <v>1</v>
      </c>
    </row>
    <row r="4732" spans="1:2" x14ac:dyDescent="0.25">
      <c r="A4732" s="22" t="s">
        <v>4817</v>
      </c>
      <c r="B4732" s="20">
        <v>1</v>
      </c>
    </row>
    <row r="4733" spans="1:2" x14ac:dyDescent="0.25">
      <c r="A4733" s="22" t="s">
        <v>18791</v>
      </c>
      <c r="B4733" s="20">
        <v>1</v>
      </c>
    </row>
    <row r="4734" spans="1:2" x14ac:dyDescent="0.25">
      <c r="A4734" s="22" t="s">
        <v>10954</v>
      </c>
      <c r="B4734" s="20">
        <v>1</v>
      </c>
    </row>
    <row r="4735" spans="1:2" x14ac:dyDescent="0.25">
      <c r="A4735" s="22" t="s">
        <v>7510</v>
      </c>
      <c r="B4735" s="20">
        <v>1</v>
      </c>
    </row>
    <row r="4736" spans="1:2" x14ac:dyDescent="0.25">
      <c r="A4736" s="22" t="s">
        <v>13418</v>
      </c>
      <c r="B4736" s="20">
        <v>1</v>
      </c>
    </row>
    <row r="4737" spans="1:2" x14ac:dyDescent="0.25">
      <c r="A4737" s="22" t="s">
        <v>18254</v>
      </c>
      <c r="B4737" s="20">
        <v>1</v>
      </c>
    </row>
    <row r="4738" spans="1:2" x14ac:dyDescent="0.25">
      <c r="A4738" s="22" t="s">
        <v>6508</v>
      </c>
      <c r="B4738" s="20">
        <v>1</v>
      </c>
    </row>
    <row r="4739" spans="1:2" x14ac:dyDescent="0.25">
      <c r="A4739" s="22" t="s">
        <v>11762</v>
      </c>
      <c r="B4739" s="20">
        <v>1</v>
      </c>
    </row>
    <row r="4740" spans="1:2" x14ac:dyDescent="0.25">
      <c r="A4740" s="22" t="s">
        <v>6295</v>
      </c>
      <c r="B4740" s="20">
        <v>1</v>
      </c>
    </row>
    <row r="4741" spans="1:2" x14ac:dyDescent="0.25">
      <c r="A4741" s="22" t="s">
        <v>19747</v>
      </c>
      <c r="B4741" s="20">
        <v>1</v>
      </c>
    </row>
    <row r="4742" spans="1:2" x14ac:dyDescent="0.25">
      <c r="A4742" s="22" t="s">
        <v>18710</v>
      </c>
      <c r="B4742" s="20">
        <v>1</v>
      </c>
    </row>
    <row r="4743" spans="1:2" x14ac:dyDescent="0.25">
      <c r="A4743" s="22" t="s">
        <v>17689</v>
      </c>
      <c r="B4743" s="20">
        <v>1</v>
      </c>
    </row>
    <row r="4744" spans="1:2" x14ac:dyDescent="0.25">
      <c r="A4744" s="22" t="s">
        <v>10927</v>
      </c>
      <c r="B4744" s="20">
        <v>1</v>
      </c>
    </row>
    <row r="4745" spans="1:2" x14ac:dyDescent="0.25">
      <c r="A4745" s="22" t="s">
        <v>17837</v>
      </c>
      <c r="B4745" s="20">
        <v>1</v>
      </c>
    </row>
    <row r="4746" spans="1:2" x14ac:dyDescent="0.25">
      <c r="A4746" s="22" t="s">
        <v>8255</v>
      </c>
      <c r="B4746" s="20">
        <v>1</v>
      </c>
    </row>
    <row r="4747" spans="1:2" x14ac:dyDescent="0.25">
      <c r="A4747" s="22" t="s">
        <v>2436</v>
      </c>
      <c r="B4747" s="20">
        <v>1</v>
      </c>
    </row>
    <row r="4748" spans="1:2" x14ac:dyDescent="0.25">
      <c r="A4748" s="22" t="s">
        <v>13287</v>
      </c>
      <c r="B4748" s="20">
        <v>1</v>
      </c>
    </row>
    <row r="4749" spans="1:2" x14ac:dyDescent="0.25">
      <c r="A4749" s="22" t="s">
        <v>10406</v>
      </c>
      <c r="B4749" s="20">
        <v>1</v>
      </c>
    </row>
    <row r="4750" spans="1:2" x14ac:dyDescent="0.25">
      <c r="A4750" s="22" t="s">
        <v>4207</v>
      </c>
      <c r="B4750" s="20">
        <v>1</v>
      </c>
    </row>
    <row r="4751" spans="1:2" x14ac:dyDescent="0.25">
      <c r="A4751" s="22" t="s">
        <v>18208</v>
      </c>
      <c r="B4751" s="20">
        <v>1</v>
      </c>
    </row>
    <row r="4752" spans="1:2" x14ac:dyDescent="0.25">
      <c r="A4752" s="22" t="s">
        <v>7689</v>
      </c>
      <c r="B4752" s="20">
        <v>1</v>
      </c>
    </row>
    <row r="4753" spans="1:2" x14ac:dyDescent="0.25">
      <c r="A4753" s="22" t="s">
        <v>11397</v>
      </c>
      <c r="B4753" s="20">
        <v>1</v>
      </c>
    </row>
    <row r="4754" spans="1:2" x14ac:dyDescent="0.25">
      <c r="A4754" s="22" t="s">
        <v>4384</v>
      </c>
      <c r="B4754" s="20">
        <v>1</v>
      </c>
    </row>
    <row r="4755" spans="1:2" x14ac:dyDescent="0.25">
      <c r="A4755" s="22" t="s">
        <v>5931</v>
      </c>
      <c r="B4755" s="20">
        <v>1</v>
      </c>
    </row>
    <row r="4756" spans="1:2" x14ac:dyDescent="0.25">
      <c r="A4756" s="22" t="s">
        <v>12581</v>
      </c>
      <c r="B4756" s="20">
        <v>1</v>
      </c>
    </row>
    <row r="4757" spans="1:2" x14ac:dyDescent="0.25">
      <c r="A4757" s="22" t="s">
        <v>10939</v>
      </c>
      <c r="B4757" s="20">
        <v>1</v>
      </c>
    </row>
    <row r="4758" spans="1:2" x14ac:dyDescent="0.25">
      <c r="A4758" s="22" t="s">
        <v>16113</v>
      </c>
      <c r="B4758" s="20">
        <v>1</v>
      </c>
    </row>
    <row r="4759" spans="1:2" x14ac:dyDescent="0.25">
      <c r="A4759" s="22" t="s">
        <v>7486</v>
      </c>
      <c r="B4759" s="20">
        <v>1</v>
      </c>
    </row>
    <row r="4760" spans="1:2" x14ac:dyDescent="0.25">
      <c r="A4760" s="22" t="s">
        <v>10141</v>
      </c>
      <c r="B4760" s="20">
        <v>1</v>
      </c>
    </row>
    <row r="4761" spans="1:2" x14ac:dyDescent="0.25">
      <c r="A4761" s="22" t="s">
        <v>17089</v>
      </c>
      <c r="B4761" s="20">
        <v>1</v>
      </c>
    </row>
    <row r="4762" spans="1:2" x14ac:dyDescent="0.25">
      <c r="A4762" s="22" t="s">
        <v>15312</v>
      </c>
      <c r="B4762" s="20">
        <v>1</v>
      </c>
    </row>
    <row r="4763" spans="1:2" x14ac:dyDescent="0.25">
      <c r="A4763" s="22" t="s">
        <v>20166</v>
      </c>
      <c r="B4763" s="20">
        <v>1</v>
      </c>
    </row>
    <row r="4764" spans="1:2" x14ac:dyDescent="0.25">
      <c r="A4764" s="22" t="s">
        <v>17427</v>
      </c>
      <c r="B4764" s="20">
        <v>1</v>
      </c>
    </row>
    <row r="4765" spans="1:2" x14ac:dyDescent="0.25">
      <c r="A4765" s="22" t="s">
        <v>7278</v>
      </c>
      <c r="B4765" s="20">
        <v>1</v>
      </c>
    </row>
    <row r="4766" spans="1:2" x14ac:dyDescent="0.25">
      <c r="A4766" s="22" t="s">
        <v>9330</v>
      </c>
      <c r="B4766" s="20">
        <v>1</v>
      </c>
    </row>
    <row r="4767" spans="1:2" x14ac:dyDescent="0.25">
      <c r="A4767" s="22" t="s">
        <v>21198</v>
      </c>
      <c r="B4767" s="20">
        <v>1</v>
      </c>
    </row>
    <row r="4768" spans="1:2" x14ac:dyDescent="0.25">
      <c r="A4768" s="22" t="s">
        <v>8148</v>
      </c>
      <c r="B4768" s="20">
        <v>1</v>
      </c>
    </row>
    <row r="4769" spans="1:2" x14ac:dyDescent="0.25">
      <c r="A4769" s="22" t="s">
        <v>5944</v>
      </c>
      <c r="B4769" s="20">
        <v>1</v>
      </c>
    </row>
    <row r="4770" spans="1:2" x14ac:dyDescent="0.25">
      <c r="A4770" s="22" t="s">
        <v>20939</v>
      </c>
      <c r="B4770" s="20">
        <v>1</v>
      </c>
    </row>
    <row r="4771" spans="1:2" x14ac:dyDescent="0.25">
      <c r="A4771" s="22" t="s">
        <v>18874</v>
      </c>
      <c r="B4771" s="20">
        <v>1</v>
      </c>
    </row>
    <row r="4772" spans="1:2" x14ac:dyDescent="0.25">
      <c r="A4772" s="22" t="s">
        <v>5008</v>
      </c>
      <c r="B4772" s="20">
        <v>1</v>
      </c>
    </row>
    <row r="4773" spans="1:2" x14ac:dyDescent="0.25">
      <c r="A4773" s="22" t="s">
        <v>6736</v>
      </c>
      <c r="B4773" s="20">
        <v>1</v>
      </c>
    </row>
    <row r="4774" spans="1:2" x14ac:dyDescent="0.25">
      <c r="A4774" s="22" t="s">
        <v>1148</v>
      </c>
      <c r="B4774" s="20">
        <v>1</v>
      </c>
    </row>
    <row r="4775" spans="1:2" x14ac:dyDescent="0.25">
      <c r="A4775" s="22" t="s">
        <v>7653</v>
      </c>
      <c r="B4775" s="20">
        <v>1</v>
      </c>
    </row>
    <row r="4776" spans="1:2" x14ac:dyDescent="0.25">
      <c r="A4776" s="22" t="s">
        <v>16216</v>
      </c>
      <c r="B4776" s="20">
        <v>1</v>
      </c>
    </row>
    <row r="4777" spans="1:2" x14ac:dyDescent="0.25">
      <c r="A4777" s="22" t="s">
        <v>19647</v>
      </c>
      <c r="B4777" s="20">
        <v>1</v>
      </c>
    </row>
    <row r="4778" spans="1:2" x14ac:dyDescent="0.25">
      <c r="A4778" s="22" t="s">
        <v>16050</v>
      </c>
      <c r="B4778" s="20">
        <v>1</v>
      </c>
    </row>
    <row r="4779" spans="1:2" x14ac:dyDescent="0.25">
      <c r="A4779" s="22" t="s">
        <v>5824</v>
      </c>
      <c r="B4779" s="20">
        <v>1</v>
      </c>
    </row>
    <row r="4780" spans="1:2" x14ac:dyDescent="0.25">
      <c r="A4780" s="22" t="s">
        <v>2653</v>
      </c>
      <c r="B4780" s="20">
        <v>1</v>
      </c>
    </row>
    <row r="4781" spans="1:2" x14ac:dyDescent="0.25">
      <c r="A4781" s="22" t="s">
        <v>20797</v>
      </c>
      <c r="B4781" s="20">
        <v>1</v>
      </c>
    </row>
    <row r="4782" spans="1:2" x14ac:dyDescent="0.25">
      <c r="A4782" s="22" t="s">
        <v>2641</v>
      </c>
      <c r="B4782" s="20">
        <v>1</v>
      </c>
    </row>
    <row r="4783" spans="1:2" x14ac:dyDescent="0.25">
      <c r="A4783" s="22" t="s">
        <v>8099</v>
      </c>
      <c r="B4783" s="20">
        <v>1</v>
      </c>
    </row>
    <row r="4784" spans="1:2" x14ac:dyDescent="0.25">
      <c r="A4784" s="22" t="s">
        <v>16379</v>
      </c>
      <c r="B4784" s="20">
        <v>1</v>
      </c>
    </row>
    <row r="4785" spans="1:2" x14ac:dyDescent="0.25">
      <c r="A4785" s="22" t="s">
        <v>21897</v>
      </c>
      <c r="B4785" s="20">
        <v>1</v>
      </c>
    </row>
    <row r="4786" spans="1:2" x14ac:dyDescent="0.25">
      <c r="A4786" s="22" t="s">
        <v>9764</v>
      </c>
      <c r="B4786" s="20">
        <v>1</v>
      </c>
    </row>
    <row r="4787" spans="1:2" x14ac:dyDescent="0.25">
      <c r="A4787" s="22" t="s">
        <v>22443</v>
      </c>
      <c r="B4787" s="20">
        <v>1</v>
      </c>
    </row>
    <row r="4788" spans="1:2" x14ac:dyDescent="0.25">
      <c r="A4788" s="22" t="s">
        <v>8281</v>
      </c>
      <c r="B4788" s="20">
        <v>1</v>
      </c>
    </row>
    <row r="4789" spans="1:2" x14ac:dyDescent="0.25">
      <c r="A4789" s="22" t="s">
        <v>9412</v>
      </c>
      <c r="B4789" s="20">
        <v>1</v>
      </c>
    </row>
    <row r="4790" spans="1:2" x14ac:dyDescent="0.25">
      <c r="A4790" s="22" t="s">
        <v>10020</v>
      </c>
      <c r="B4790" s="20">
        <v>1</v>
      </c>
    </row>
    <row r="4791" spans="1:2" x14ac:dyDescent="0.25">
      <c r="A4791" s="22" t="s">
        <v>19917</v>
      </c>
      <c r="B4791" s="20">
        <v>1</v>
      </c>
    </row>
    <row r="4792" spans="1:2" x14ac:dyDescent="0.25">
      <c r="A4792" s="22" t="s">
        <v>21279</v>
      </c>
      <c r="B4792" s="20">
        <v>1</v>
      </c>
    </row>
    <row r="4793" spans="1:2" x14ac:dyDescent="0.25">
      <c r="A4793" s="22" t="s">
        <v>14790</v>
      </c>
      <c r="B4793" s="20">
        <v>1</v>
      </c>
    </row>
    <row r="4794" spans="1:2" x14ac:dyDescent="0.25">
      <c r="A4794" s="22" t="s">
        <v>10681</v>
      </c>
      <c r="B4794" s="20">
        <v>1</v>
      </c>
    </row>
    <row r="4795" spans="1:2" x14ac:dyDescent="0.25">
      <c r="A4795" s="22" t="s">
        <v>10233</v>
      </c>
      <c r="B4795" s="20">
        <v>1</v>
      </c>
    </row>
    <row r="4796" spans="1:2" x14ac:dyDescent="0.25">
      <c r="A4796" s="22" t="s">
        <v>7151</v>
      </c>
      <c r="B4796" s="20">
        <v>1</v>
      </c>
    </row>
    <row r="4797" spans="1:2" x14ac:dyDescent="0.25">
      <c r="A4797" s="22" t="s">
        <v>14669</v>
      </c>
      <c r="B4797" s="20">
        <v>1</v>
      </c>
    </row>
    <row r="4798" spans="1:2" x14ac:dyDescent="0.25">
      <c r="A4798" s="22" t="s">
        <v>10600</v>
      </c>
      <c r="B4798" s="20">
        <v>1</v>
      </c>
    </row>
    <row r="4799" spans="1:2" x14ac:dyDescent="0.25">
      <c r="A4799" s="22" t="s">
        <v>19784</v>
      </c>
      <c r="B4799" s="20">
        <v>1</v>
      </c>
    </row>
    <row r="4800" spans="1:2" x14ac:dyDescent="0.25">
      <c r="A4800" s="22" t="s">
        <v>2727</v>
      </c>
      <c r="B4800" s="20">
        <v>1</v>
      </c>
    </row>
    <row r="4801" spans="1:2" x14ac:dyDescent="0.25">
      <c r="A4801" s="22" t="s">
        <v>9949</v>
      </c>
      <c r="B4801" s="20">
        <v>1</v>
      </c>
    </row>
    <row r="4802" spans="1:2" x14ac:dyDescent="0.25">
      <c r="A4802" s="22" t="s">
        <v>18302</v>
      </c>
      <c r="B4802" s="20">
        <v>1</v>
      </c>
    </row>
    <row r="4803" spans="1:2" x14ac:dyDescent="0.25">
      <c r="A4803" s="22" t="s">
        <v>15977</v>
      </c>
      <c r="B4803" s="20">
        <v>1</v>
      </c>
    </row>
    <row r="4804" spans="1:2" x14ac:dyDescent="0.25">
      <c r="A4804" s="22" t="s">
        <v>14828</v>
      </c>
      <c r="B4804" s="20">
        <v>1</v>
      </c>
    </row>
    <row r="4805" spans="1:2" x14ac:dyDescent="0.25">
      <c r="A4805" s="22" t="s">
        <v>18421</v>
      </c>
      <c r="B4805" s="20">
        <v>1</v>
      </c>
    </row>
    <row r="4806" spans="1:2" x14ac:dyDescent="0.25">
      <c r="A4806" s="22" t="s">
        <v>21533</v>
      </c>
      <c r="B4806" s="20">
        <v>1</v>
      </c>
    </row>
    <row r="4807" spans="1:2" x14ac:dyDescent="0.25">
      <c r="A4807" s="22" t="s">
        <v>21326</v>
      </c>
      <c r="B4807" s="20">
        <v>1</v>
      </c>
    </row>
    <row r="4808" spans="1:2" x14ac:dyDescent="0.25">
      <c r="A4808" s="22" t="s">
        <v>3455</v>
      </c>
      <c r="B4808" s="20">
        <v>1</v>
      </c>
    </row>
    <row r="4809" spans="1:2" x14ac:dyDescent="0.25">
      <c r="A4809" s="22" t="s">
        <v>18782</v>
      </c>
      <c r="B4809" s="20">
        <v>1</v>
      </c>
    </row>
    <row r="4810" spans="1:2" x14ac:dyDescent="0.25">
      <c r="A4810" s="22" t="s">
        <v>17411</v>
      </c>
      <c r="B4810" s="20">
        <v>1</v>
      </c>
    </row>
    <row r="4811" spans="1:2" x14ac:dyDescent="0.25">
      <c r="A4811" s="22" t="s">
        <v>5252</v>
      </c>
      <c r="B4811" s="20">
        <v>1</v>
      </c>
    </row>
    <row r="4812" spans="1:2" x14ac:dyDescent="0.25">
      <c r="A4812" s="22" t="s">
        <v>17697</v>
      </c>
      <c r="B4812" s="20">
        <v>1</v>
      </c>
    </row>
    <row r="4813" spans="1:2" x14ac:dyDescent="0.25">
      <c r="A4813" s="22" t="s">
        <v>22930</v>
      </c>
      <c r="B4813" s="20">
        <v>1</v>
      </c>
    </row>
    <row r="4814" spans="1:2" x14ac:dyDescent="0.25">
      <c r="A4814" s="22" t="s">
        <v>13016</v>
      </c>
      <c r="B4814" s="20">
        <v>1</v>
      </c>
    </row>
    <row r="4815" spans="1:2" x14ac:dyDescent="0.25">
      <c r="A4815" s="22" t="s">
        <v>14911</v>
      </c>
      <c r="B4815" s="20">
        <v>1</v>
      </c>
    </row>
    <row r="4816" spans="1:2" x14ac:dyDescent="0.25">
      <c r="A4816" s="22" t="s">
        <v>16111</v>
      </c>
      <c r="B4816" s="20">
        <v>1</v>
      </c>
    </row>
    <row r="4817" spans="1:2" x14ac:dyDescent="0.25">
      <c r="A4817" s="22" t="s">
        <v>4858</v>
      </c>
      <c r="B4817" s="20">
        <v>1</v>
      </c>
    </row>
    <row r="4818" spans="1:2" x14ac:dyDescent="0.25">
      <c r="A4818" s="22" t="s">
        <v>5649</v>
      </c>
      <c r="B4818" s="20">
        <v>1</v>
      </c>
    </row>
    <row r="4819" spans="1:2" x14ac:dyDescent="0.25">
      <c r="A4819" s="22" t="s">
        <v>15487</v>
      </c>
      <c r="B4819" s="20">
        <v>1</v>
      </c>
    </row>
    <row r="4820" spans="1:2" x14ac:dyDescent="0.25">
      <c r="A4820" s="22" t="s">
        <v>4629</v>
      </c>
      <c r="B4820" s="20">
        <v>1</v>
      </c>
    </row>
    <row r="4821" spans="1:2" x14ac:dyDescent="0.25">
      <c r="A4821" s="22" t="s">
        <v>5087</v>
      </c>
      <c r="B4821" s="20">
        <v>1</v>
      </c>
    </row>
    <row r="4822" spans="1:2" x14ac:dyDescent="0.25">
      <c r="A4822" s="22" t="s">
        <v>6147</v>
      </c>
      <c r="B4822" s="20">
        <v>1</v>
      </c>
    </row>
    <row r="4823" spans="1:2" x14ac:dyDescent="0.25">
      <c r="A4823" s="22" t="s">
        <v>22146</v>
      </c>
      <c r="B4823" s="20">
        <v>1</v>
      </c>
    </row>
    <row r="4824" spans="1:2" x14ac:dyDescent="0.25">
      <c r="A4824" s="22" t="s">
        <v>10215</v>
      </c>
      <c r="B4824" s="20">
        <v>1</v>
      </c>
    </row>
    <row r="4825" spans="1:2" x14ac:dyDescent="0.25">
      <c r="A4825" s="22" t="s">
        <v>1592</v>
      </c>
      <c r="B4825" s="20">
        <v>1</v>
      </c>
    </row>
    <row r="4826" spans="1:2" x14ac:dyDescent="0.25">
      <c r="A4826" s="22" t="s">
        <v>12694</v>
      </c>
      <c r="B4826" s="20">
        <v>1</v>
      </c>
    </row>
    <row r="4827" spans="1:2" x14ac:dyDescent="0.25">
      <c r="A4827" s="22" t="s">
        <v>21895</v>
      </c>
      <c r="B4827" s="20">
        <v>1</v>
      </c>
    </row>
    <row r="4828" spans="1:2" x14ac:dyDescent="0.25">
      <c r="A4828" s="22" t="s">
        <v>10404</v>
      </c>
      <c r="B4828" s="20">
        <v>1</v>
      </c>
    </row>
    <row r="4829" spans="1:2" x14ac:dyDescent="0.25">
      <c r="A4829" s="22" t="s">
        <v>3585</v>
      </c>
      <c r="B4829" s="20">
        <v>1</v>
      </c>
    </row>
    <row r="4830" spans="1:2" x14ac:dyDescent="0.25">
      <c r="A4830" s="22" t="s">
        <v>6285</v>
      </c>
      <c r="B4830" s="20">
        <v>1</v>
      </c>
    </row>
    <row r="4831" spans="1:2" x14ac:dyDescent="0.25">
      <c r="A4831" s="22" t="s">
        <v>15845</v>
      </c>
      <c r="B4831" s="20">
        <v>1</v>
      </c>
    </row>
    <row r="4832" spans="1:2" x14ac:dyDescent="0.25">
      <c r="A4832" s="22" t="s">
        <v>12474</v>
      </c>
      <c r="B4832" s="20">
        <v>1</v>
      </c>
    </row>
    <row r="4833" spans="1:2" x14ac:dyDescent="0.25">
      <c r="A4833" s="22" t="s">
        <v>14387</v>
      </c>
      <c r="B4833" s="20">
        <v>1</v>
      </c>
    </row>
    <row r="4834" spans="1:2" x14ac:dyDescent="0.25">
      <c r="A4834" s="22" t="s">
        <v>2681</v>
      </c>
      <c r="B4834" s="20">
        <v>1</v>
      </c>
    </row>
    <row r="4835" spans="1:2" x14ac:dyDescent="0.25">
      <c r="A4835" s="22" t="s">
        <v>6820</v>
      </c>
      <c r="B4835" s="20">
        <v>1</v>
      </c>
    </row>
    <row r="4836" spans="1:2" x14ac:dyDescent="0.25">
      <c r="A4836" s="22" t="s">
        <v>9888</v>
      </c>
      <c r="B4836" s="20">
        <v>1</v>
      </c>
    </row>
    <row r="4837" spans="1:2" x14ac:dyDescent="0.25">
      <c r="A4837" s="22" t="s">
        <v>11890</v>
      </c>
      <c r="B4837" s="20">
        <v>1</v>
      </c>
    </row>
    <row r="4838" spans="1:2" x14ac:dyDescent="0.25">
      <c r="A4838" s="22" t="s">
        <v>9073</v>
      </c>
      <c r="B4838" s="20">
        <v>1</v>
      </c>
    </row>
    <row r="4839" spans="1:2" x14ac:dyDescent="0.25">
      <c r="A4839" s="22" t="s">
        <v>3864</v>
      </c>
      <c r="B4839" s="20">
        <v>1</v>
      </c>
    </row>
    <row r="4840" spans="1:2" x14ac:dyDescent="0.25">
      <c r="A4840" s="22" t="s">
        <v>19259</v>
      </c>
      <c r="B4840" s="20">
        <v>1</v>
      </c>
    </row>
    <row r="4841" spans="1:2" x14ac:dyDescent="0.25">
      <c r="A4841" s="22" t="s">
        <v>21663</v>
      </c>
      <c r="B4841" s="20">
        <v>1</v>
      </c>
    </row>
    <row r="4842" spans="1:2" x14ac:dyDescent="0.25">
      <c r="A4842" s="22" t="s">
        <v>14812</v>
      </c>
      <c r="B4842" s="20">
        <v>1</v>
      </c>
    </row>
    <row r="4843" spans="1:2" x14ac:dyDescent="0.25">
      <c r="A4843" s="22" t="s">
        <v>2047</v>
      </c>
      <c r="B4843" s="20">
        <v>1</v>
      </c>
    </row>
    <row r="4844" spans="1:2" x14ac:dyDescent="0.25">
      <c r="A4844" s="22" t="s">
        <v>19527</v>
      </c>
      <c r="B4844" s="20">
        <v>1</v>
      </c>
    </row>
    <row r="4845" spans="1:2" x14ac:dyDescent="0.25">
      <c r="A4845" s="22" t="s">
        <v>10173</v>
      </c>
      <c r="B4845" s="20">
        <v>1</v>
      </c>
    </row>
    <row r="4846" spans="1:2" x14ac:dyDescent="0.25">
      <c r="A4846" s="22" t="s">
        <v>22541</v>
      </c>
      <c r="B4846" s="20">
        <v>1</v>
      </c>
    </row>
    <row r="4847" spans="1:2" x14ac:dyDescent="0.25">
      <c r="A4847" s="22" t="s">
        <v>3041</v>
      </c>
      <c r="B4847" s="20">
        <v>1</v>
      </c>
    </row>
    <row r="4848" spans="1:2" x14ac:dyDescent="0.25">
      <c r="A4848" s="22" t="s">
        <v>21275</v>
      </c>
      <c r="B4848" s="20">
        <v>1</v>
      </c>
    </row>
    <row r="4849" spans="1:2" x14ac:dyDescent="0.25">
      <c r="A4849" s="22" t="s">
        <v>21628</v>
      </c>
      <c r="B4849" s="20">
        <v>1</v>
      </c>
    </row>
    <row r="4850" spans="1:2" x14ac:dyDescent="0.25">
      <c r="A4850" s="22" t="s">
        <v>3401</v>
      </c>
      <c r="B4850" s="20">
        <v>1</v>
      </c>
    </row>
    <row r="4851" spans="1:2" x14ac:dyDescent="0.25">
      <c r="A4851" s="22" t="s">
        <v>14609</v>
      </c>
      <c r="B4851" s="20">
        <v>1</v>
      </c>
    </row>
    <row r="4852" spans="1:2" x14ac:dyDescent="0.25">
      <c r="A4852" s="22" t="s">
        <v>2908</v>
      </c>
      <c r="B4852" s="20">
        <v>1</v>
      </c>
    </row>
    <row r="4853" spans="1:2" x14ac:dyDescent="0.25">
      <c r="A4853" s="22" t="s">
        <v>21447</v>
      </c>
      <c r="B4853" s="20">
        <v>1</v>
      </c>
    </row>
    <row r="4854" spans="1:2" x14ac:dyDescent="0.25">
      <c r="A4854" s="22" t="s">
        <v>16925</v>
      </c>
      <c r="B4854" s="20">
        <v>1</v>
      </c>
    </row>
    <row r="4855" spans="1:2" x14ac:dyDescent="0.25">
      <c r="A4855" s="22" t="s">
        <v>3656</v>
      </c>
      <c r="B4855" s="20">
        <v>1</v>
      </c>
    </row>
    <row r="4856" spans="1:2" x14ac:dyDescent="0.25">
      <c r="A4856" s="22" t="s">
        <v>11501</v>
      </c>
      <c r="B4856" s="20">
        <v>1</v>
      </c>
    </row>
    <row r="4857" spans="1:2" x14ac:dyDescent="0.25">
      <c r="A4857" s="22" t="s">
        <v>13073</v>
      </c>
      <c r="B4857" s="20">
        <v>1</v>
      </c>
    </row>
    <row r="4858" spans="1:2" x14ac:dyDescent="0.25">
      <c r="A4858" s="22" t="s">
        <v>12821</v>
      </c>
      <c r="B4858" s="20">
        <v>1</v>
      </c>
    </row>
    <row r="4859" spans="1:2" x14ac:dyDescent="0.25">
      <c r="A4859" s="22" t="s">
        <v>21736</v>
      </c>
      <c r="B4859" s="20">
        <v>1</v>
      </c>
    </row>
    <row r="4860" spans="1:2" x14ac:dyDescent="0.25">
      <c r="A4860" s="22" t="s">
        <v>16291</v>
      </c>
      <c r="B4860" s="20">
        <v>1</v>
      </c>
    </row>
    <row r="4861" spans="1:2" x14ac:dyDescent="0.25">
      <c r="A4861" s="22" t="s">
        <v>911</v>
      </c>
      <c r="B4861" s="20">
        <v>1</v>
      </c>
    </row>
    <row r="4862" spans="1:2" x14ac:dyDescent="0.25">
      <c r="A4862" s="22" t="s">
        <v>22886</v>
      </c>
      <c r="B4862" s="20">
        <v>1</v>
      </c>
    </row>
    <row r="4863" spans="1:2" x14ac:dyDescent="0.25">
      <c r="A4863" s="22" t="s">
        <v>16331</v>
      </c>
      <c r="B4863" s="20">
        <v>1</v>
      </c>
    </row>
    <row r="4864" spans="1:2" x14ac:dyDescent="0.25">
      <c r="A4864" s="22" t="s">
        <v>2475</v>
      </c>
      <c r="B4864" s="20">
        <v>1</v>
      </c>
    </row>
    <row r="4865" spans="1:2" x14ac:dyDescent="0.25">
      <c r="A4865" s="22" t="s">
        <v>6078</v>
      </c>
      <c r="B4865" s="20">
        <v>1</v>
      </c>
    </row>
    <row r="4866" spans="1:2" x14ac:dyDescent="0.25">
      <c r="A4866" s="22" t="s">
        <v>5799</v>
      </c>
      <c r="B4866" s="20">
        <v>1</v>
      </c>
    </row>
    <row r="4867" spans="1:2" x14ac:dyDescent="0.25">
      <c r="A4867" s="22" t="s">
        <v>12355</v>
      </c>
      <c r="B4867" s="20">
        <v>1</v>
      </c>
    </row>
    <row r="4868" spans="1:2" x14ac:dyDescent="0.25">
      <c r="A4868" s="22" t="s">
        <v>22184</v>
      </c>
      <c r="B4868" s="20">
        <v>1</v>
      </c>
    </row>
    <row r="4869" spans="1:2" x14ac:dyDescent="0.25">
      <c r="A4869" s="22" t="s">
        <v>1833</v>
      </c>
      <c r="B4869" s="20">
        <v>1</v>
      </c>
    </row>
    <row r="4870" spans="1:2" x14ac:dyDescent="0.25">
      <c r="A4870" s="22" t="s">
        <v>9830</v>
      </c>
      <c r="B4870" s="20">
        <v>1</v>
      </c>
    </row>
    <row r="4871" spans="1:2" x14ac:dyDescent="0.25">
      <c r="A4871" s="22" t="s">
        <v>9932</v>
      </c>
      <c r="B4871" s="20">
        <v>1</v>
      </c>
    </row>
    <row r="4872" spans="1:2" x14ac:dyDescent="0.25">
      <c r="A4872" s="22" t="s">
        <v>9082</v>
      </c>
      <c r="B4872" s="20">
        <v>1</v>
      </c>
    </row>
    <row r="4873" spans="1:2" x14ac:dyDescent="0.25">
      <c r="A4873" s="22" t="s">
        <v>3055</v>
      </c>
      <c r="B4873" s="20">
        <v>1</v>
      </c>
    </row>
    <row r="4874" spans="1:2" x14ac:dyDescent="0.25">
      <c r="A4874" s="22" t="s">
        <v>3995</v>
      </c>
      <c r="B4874" s="20">
        <v>1</v>
      </c>
    </row>
    <row r="4875" spans="1:2" x14ac:dyDescent="0.25">
      <c r="A4875" s="22" t="s">
        <v>15281</v>
      </c>
      <c r="B4875" s="20">
        <v>1</v>
      </c>
    </row>
    <row r="4876" spans="1:2" x14ac:dyDescent="0.25">
      <c r="A4876" s="22" t="s">
        <v>20795</v>
      </c>
      <c r="B4876" s="20">
        <v>1</v>
      </c>
    </row>
    <row r="4877" spans="1:2" x14ac:dyDescent="0.25">
      <c r="A4877" s="22" t="s">
        <v>21656</v>
      </c>
      <c r="B4877" s="20">
        <v>1</v>
      </c>
    </row>
    <row r="4878" spans="1:2" x14ac:dyDescent="0.25">
      <c r="A4878" s="22" t="s">
        <v>4473</v>
      </c>
      <c r="B4878" s="20">
        <v>1</v>
      </c>
    </row>
    <row r="4879" spans="1:2" x14ac:dyDescent="0.25">
      <c r="A4879" s="22" t="s">
        <v>12293</v>
      </c>
      <c r="B4879" s="20">
        <v>1</v>
      </c>
    </row>
    <row r="4880" spans="1:2" x14ac:dyDescent="0.25">
      <c r="A4880" s="22" t="s">
        <v>21939</v>
      </c>
      <c r="B4880" s="20">
        <v>1</v>
      </c>
    </row>
    <row r="4881" spans="1:2" x14ac:dyDescent="0.25">
      <c r="A4881" s="22" t="s">
        <v>12154</v>
      </c>
      <c r="B4881" s="20">
        <v>1</v>
      </c>
    </row>
    <row r="4882" spans="1:2" x14ac:dyDescent="0.25">
      <c r="A4882" s="22" t="s">
        <v>17873</v>
      </c>
      <c r="B4882" s="20">
        <v>1</v>
      </c>
    </row>
    <row r="4883" spans="1:2" x14ac:dyDescent="0.25">
      <c r="A4883" s="22" t="s">
        <v>11794</v>
      </c>
      <c r="B4883" s="20">
        <v>1</v>
      </c>
    </row>
    <row r="4884" spans="1:2" x14ac:dyDescent="0.25">
      <c r="A4884" s="22" t="s">
        <v>6013</v>
      </c>
      <c r="B4884" s="20">
        <v>1</v>
      </c>
    </row>
    <row r="4885" spans="1:2" x14ac:dyDescent="0.25">
      <c r="A4885" s="22" t="s">
        <v>2959</v>
      </c>
      <c r="B4885" s="20">
        <v>1</v>
      </c>
    </row>
    <row r="4886" spans="1:2" x14ac:dyDescent="0.25">
      <c r="A4886" s="22" t="s">
        <v>17207</v>
      </c>
      <c r="B4886" s="20">
        <v>1</v>
      </c>
    </row>
    <row r="4887" spans="1:2" x14ac:dyDescent="0.25">
      <c r="A4887" s="22" t="s">
        <v>3733</v>
      </c>
      <c r="B4887" s="20">
        <v>1</v>
      </c>
    </row>
    <row r="4888" spans="1:2" x14ac:dyDescent="0.25">
      <c r="A4888" s="22" t="s">
        <v>4429</v>
      </c>
      <c r="B4888" s="20">
        <v>1</v>
      </c>
    </row>
    <row r="4889" spans="1:2" x14ac:dyDescent="0.25">
      <c r="A4889" s="22" t="s">
        <v>6161</v>
      </c>
      <c r="B4889" s="20">
        <v>1</v>
      </c>
    </row>
    <row r="4890" spans="1:2" x14ac:dyDescent="0.25">
      <c r="A4890" s="22" t="s">
        <v>15594</v>
      </c>
      <c r="B4890" s="20">
        <v>1</v>
      </c>
    </row>
    <row r="4891" spans="1:2" x14ac:dyDescent="0.25">
      <c r="A4891" s="22" t="s">
        <v>18689</v>
      </c>
      <c r="B4891" s="20">
        <v>1</v>
      </c>
    </row>
    <row r="4892" spans="1:2" x14ac:dyDescent="0.25">
      <c r="A4892" s="22" t="s">
        <v>16841</v>
      </c>
      <c r="B4892" s="20">
        <v>1</v>
      </c>
    </row>
    <row r="4893" spans="1:2" x14ac:dyDescent="0.25">
      <c r="A4893" s="22" t="s">
        <v>12458</v>
      </c>
      <c r="B4893" s="20">
        <v>1</v>
      </c>
    </row>
    <row r="4894" spans="1:2" x14ac:dyDescent="0.25">
      <c r="A4894" s="22" t="s">
        <v>22150</v>
      </c>
      <c r="B4894" s="20">
        <v>1</v>
      </c>
    </row>
    <row r="4895" spans="1:2" x14ac:dyDescent="0.25">
      <c r="A4895" s="22" t="s">
        <v>12599</v>
      </c>
      <c r="B4895" s="20">
        <v>1</v>
      </c>
    </row>
    <row r="4896" spans="1:2" x14ac:dyDescent="0.25">
      <c r="A4896" s="22" t="s">
        <v>15763</v>
      </c>
      <c r="B4896" s="20">
        <v>1</v>
      </c>
    </row>
    <row r="4897" spans="1:2" x14ac:dyDescent="0.25">
      <c r="A4897" s="22" t="s">
        <v>18143</v>
      </c>
      <c r="B4897" s="20">
        <v>1</v>
      </c>
    </row>
    <row r="4898" spans="1:2" x14ac:dyDescent="0.25">
      <c r="A4898" s="22" t="s">
        <v>1730</v>
      </c>
      <c r="B4898" s="20">
        <v>1</v>
      </c>
    </row>
    <row r="4899" spans="1:2" x14ac:dyDescent="0.25">
      <c r="A4899" s="22" t="s">
        <v>14613</v>
      </c>
      <c r="B4899" s="20">
        <v>1</v>
      </c>
    </row>
    <row r="4900" spans="1:2" x14ac:dyDescent="0.25">
      <c r="A4900" s="22" t="s">
        <v>4272</v>
      </c>
      <c r="B4900" s="20">
        <v>1</v>
      </c>
    </row>
    <row r="4901" spans="1:2" x14ac:dyDescent="0.25">
      <c r="A4901" s="22" t="s">
        <v>5508</v>
      </c>
      <c r="B4901" s="20">
        <v>1</v>
      </c>
    </row>
    <row r="4902" spans="1:2" x14ac:dyDescent="0.25">
      <c r="A4902" s="22" t="s">
        <v>2568</v>
      </c>
      <c r="B4902" s="20">
        <v>1</v>
      </c>
    </row>
    <row r="4903" spans="1:2" x14ac:dyDescent="0.25">
      <c r="A4903" s="22" t="s">
        <v>19179</v>
      </c>
      <c r="B4903" s="20">
        <v>1</v>
      </c>
    </row>
    <row r="4904" spans="1:2" x14ac:dyDescent="0.25">
      <c r="A4904" s="22" t="s">
        <v>18771</v>
      </c>
      <c r="B4904" s="20">
        <v>1</v>
      </c>
    </row>
    <row r="4905" spans="1:2" x14ac:dyDescent="0.25">
      <c r="A4905" s="22" t="s">
        <v>15963</v>
      </c>
      <c r="B4905" s="20">
        <v>1</v>
      </c>
    </row>
    <row r="4906" spans="1:2" x14ac:dyDescent="0.25">
      <c r="A4906" s="22" t="s">
        <v>19995</v>
      </c>
      <c r="B4906" s="20">
        <v>1</v>
      </c>
    </row>
    <row r="4907" spans="1:2" x14ac:dyDescent="0.25">
      <c r="A4907" s="22" t="s">
        <v>1847</v>
      </c>
      <c r="B4907" s="20">
        <v>1</v>
      </c>
    </row>
    <row r="4908" spans="1:2" x14ac:dyDescent="0.25">
      <c r="A4908" s="22" t="s">
        <v>12875</v>
      </c>
      <c r="B4908" s="20">
        <v>1</v>
      </c>
    </row>
    <row r="4909" spans="1:2" x14ac:dyDescent="0.25">
      <c r="A4909" s="22" t="s">
        <v>20040</v>
      </c>
      <c r="B4909" s="20">
        <v>1</v>
      </c>
    </row>
    <row r="4910" spans="1:2" x14ac:dyDescent="0.25">
      <c r="A4910" s="22" t="s">
        <v>10503</v>
      </c>
      <c r="B4910" s="20">
        <v>1</v>
      </c>
    </row>
    <row r="4911" spans="1:2" x14ac:dyDescent="0.25">
      <c r="A4911" s="22" t="s">
        <v>6891</v>
      </c>
      <c r="B4911" s="20">
        <v>1</v>
      </c>
    </row>
    <row r="4912" spans="1:2" x14ac:dyDescent="0.25">
      <c r="A4912" s="22" t="s">
        <v>21839</v>
      </c>
      <c r="B4912" s="20">
        <v>1</v>
      </c>
    </row>
    <row r="4913" spans="1:2" x14ac:dyDescent="0.25">
      <c r="A4913" s="22" t="s">
        <v>12364</v>
      </c>
      <c r="B4913" s="20">
        <v>1</v>
      </c>
    </row>
    <row r="4914" spans="1:2" x14ac:dyDescent="0.25">
      <c r="A4914" s="22" t="s">
        <v>21539</v>
      </c>
      <c r="B4914" s="20">
        <v>1</v>
      </c>
    </row>
    <row r="4915" spans="1:2" x14ac:dyDescent="0.25">
      <c r="A4915" s="22" t="s">
        <v>4572</v>
      </c>
      <c r="B4915" s="20">
        <v>1</v>
      </c>
    </row>
    <row r="4916" spans="1:2" x14ac:dyDescent="0.25">
      <c r="A4916" s="22" t="s">
        <v>20697</v>
      </c>
      <c r="B4916" s="20">
        <v>1</v>
      </c>
    </row>
    <row r="4917" spans="1:2" x14ac:dyDescent="0.25">
      <c r="A4917" s="22" t="s">
        <v>9705</v>
      </c>
      <c r="B4917" s="20">
        <v>1</v>
      </c>
    </row>
    <row r="4918" spans="1:2" x14ac:dyDescent="0.25">
      <c r="A4918" s="22" t="s">
        <v>22115</v>
      </c>
      <c r="B4918" s="20">
        <v>1</v>
      </c>
    </row>
    <row r="4919" spans="1:2" x14ac:dyDescent="0.25">
      <c r="A4919" s="22" t="s">
        <v>10345</v>
      </c>
      <c r="B4919" s="20">
        <v>1</v>
      </c>
    </row>
    <row r="4920" spans="1:2" x14ac:dyDescent="0.25">
      <c r="A4920" s="22" t="s">
        <v>17619</v>
      </c>
      <c r="B4920" s="20">
        <v>1</v>
      </c>
    </row>
    <row r="4921" spans="1:2" x14ac:dyDescent="0.25">
      <c r="A4921" s="22" t="s">
        <v>3624</v>
      </c>
      <c r="B4921" s="20">
        <v>1</v>
      </c>
    </row>
    <row r="4922" spans="1:2" x14ac:dyDescent="0.25">
      <c r="A4922" s="22" t="s">
        <v>4233</v>
      </c>
      <c r="B4922" s="20">
        <v>1</v>
      </c>
    </row>
    <row r="4923" spans="1:2" x14ac:dyDescent="0.25">
      <c r="A4923" s="22" t="s">
        <v>8738</v>
      </c>
      <c r="B4923" s="20">
        <v>1</v>
      </c>
    </row>
    <row r="4924" spans="1:2" x14ac:dyDescent="0.25">
      <c r="A4924" s="22" t="s">
        <v>9313</v>
      </c>
      <c r="B4924" s="20">
        <v>1</v>
      </c>
    </row>
    <row r="4925" spans="1:2" x14ac:dyDescent="0.25">
      <c r="A4925" s="22" t="s">
        <v>15159</v>
      </c>
      <c r="B4925" s="20">
        <v>1</v>
      </c>
    </row>
    <row r="4926" spans="1:2" x14ac:dyDescent="0.25">
      <c r="A4926" s="22" t="s">
        <v>15934</v>
      </c>
      <c r="B4926" s="20">
        <v>1</v>
      </c>
    </row>
    <row r="4927" spans="1:2" x14ac:dyDescent="0.25">
      <c r="A4927" s="22" t="s">
        <v>10822</v>
      </c>
      <c r="B4927" s="20">
        <v>1</v>
      </c>
    </row>
    <row r="4928" spans="1:2" x14ac:dyDescent="0.25">
      <c r="A4928" s="22" t="s">
        <v>18675</v>
      </c>
      <c r="B4928" s="20">
        <v>1</v>
      </c>
    </row>
    <row r="4929" spans="1:2" x14ac:dyDescent="0.25">
      <c r="A4929" s="22" t="s">
        <v>15675</v>
      </c>
      <c r="B4929" s="20">
        <v>1</v>
      </c>
    </row>
    <row r="4930" spans="1:2" x14ac:dyDescent="0.25">
      <c r="A4930" s="22" t="s">
        <v>16580</v>
      </c>
      <c r="B4930" s="20">
        <v>1</v>
      </c>
    </row>
    <row r="4931" spans="1:2" x14ac:dyDescent="0.25">
      <c r="A4931" s="22" t="s">
        <v>4784</v>
      </c>
      <c r="B4931" s="20">
        <v>1</v>
      </c>
    </row>
    <row r="4932" spans="1:2" x14ac:dyDescent="0.25">
      <c r="A4932" s="22" t="s">
        <v>22309</v>
      </c>
      <c r="B4932" s="20">
        <v>1</v>
      </c>
    </row>
    <row r="4933" spans="1:2" x14ac:dyDescent="0.25">
      <c r="A4933" s="22" t="s">
        <v>13090</v>
      </c>
      <c r="B4933" s="20">
        <v>1</v>
      </c>
    </row>
    <row r="4934" spans="1:2" x14ac:dyDescent="0.25">
      <c r="A4934" s="22" t="s">
        <v>3283</v>
      </c>
      <c r="B4934" s="20">
        <v>1</v>
      </c>
    </row>
    <row r="4935" spans="1:2" x14ac:dyDescent="0.25">
      <c r="A4935" s="22" t="s">
        <v>16189</v>
      </c>
      <c r="B4935" s="20">
        <v>1</v>
      </c>
    </row>
    <row r="4936" spans="1:2" x14ac:dyDescent="0.25">
      <c r="A4936" s="22" t="s">
        <v>5973</v>
      </c>
      <c r="B4936" s="20">
        <v>1</v>
      </c>
    </row>
    <row r="4937" spans="1:2" x14ac:dyDescent="0.25">
      <c r="A4937" s="22" t="s">
        <v>19441</v>
      </c>
      <c r="B4937" s="20">
        <v>1</v>
      </c>
    </row>
    <row r="4938" spans="1:2" x14ac:dyDescent="0.25">
      <c r="A4938" s="22" t="s">
        <v>6214</v>
      </c>
      <c r="B4938" s="20">
        <v>1</v>
      </c>
    </row>
    <row r="4939" spans="1:2" x14ac:dyDescent="0.25">
      <c r="A4939" s="22" t="s">
        <v>10108</v>
      </c>
      <c r="B4939" s="20">
        <v>1</v>
      </c>
    </row>
    <row r="4940" spans="1:2" x14ac:dyDescent="0.25">
      <c r="A4940" s="22" t="s">
        <v>18685</v>
      </c>
      <c r="B4940" s="20">
        <v>1</v>
      </c>
    </row>
    <row r="4941" spans="1:2" x14ac:dyDescent="0.25">
      <c r="A4941" s="22" t="s">
        <v>16818</v>
      </c>
      <c r="B4941" s="20">
        <v>1</v>
      </c>
    </row>
    <row r="4942" spans="1:2" x14ac:dyDescent="0.25">
      <c r="A4942" s="22" t="s">
        <v>12269</v>
      </c>
      <c r="B4942" s="20">
        <v>1</v>
      </c>
    </row>
    <row r="4943" spans="1:2" x14ac:dyDescent="0.25">
      <c r="A4943" s="22" t="s">
        <v>6686</v>
      </c>
      <c r="B4943" s="20">
        <v>1</v>
      </c>
    </row>
    <row r="4944" spans="1:2" x14ac:dyDescent="0.25">
      <c r="A4944" s="22" t="s">
        <v>17744</v>
      </c>
      <c r="B4944" s="20">
        <v>1</v>
      </c>
    </row>
    <row r="4945" spans="1:2" x14ac:dyDescent="0.25">
      <c r="A4945" s="22" t="s">
        <v>7914</v>
      </c>
      <c r="B4945" s="20">
        <v>1</v>
      </c>
    </row>
    <row r="4946" spans="1:2" x14ac:dyDescent="0.25">
      <c r="A4946" s="22" t="s">
        <v>19943</v>
      </c>
      <c r="B4946" s="20">
        <v>1</v>
      </c>
    </row>
    <row r="4947" spans="1:2" x14ac:dyDescent="0.25">
      <c r="A4947" s="22" t="s">
        <v>2019</v>
      </c>
      <c r="B4947" s="20">
        <v>1</v>
      </c>
    </row>
    <row r="4948" spans="1:2" x14ac:dyDescent="0.25">
      <c r="A4948" s="22" t="s">
        <v>18906</v>
      </c>
      <c r="B4948" s="20">
        <v>1</v>
      </c>
    </row>
    <row r="4949" spans="1:2" x14ac:dyDescent="0.25">
      <c r="A4949" s="22" t="s">
        <v>6167</v>
      </c>
      <c r="B4949" s="20">
        <v>1</v>
      </c>
    </row>
    <row r="4950" spans="1:2" x14ac:dyDescent="0.25">
      <c r="A4950" s="22" t="s">
        <v>19896</v>
      </c>
      <c r="B4950" s="20">
        <v>1</v>
      </c>
    </row>
    <row r="4951" spans="1:2" x14ac:dyDescent="0.25">
      <c r="A4951" s="22" t="s">
        <v>5283</v>
      </c>
      <c r="B4951" s="20">
        <v>1</v>
      </c>
    </row>
    <row r="4952" spans="1:2" x14ac:dyDescent="0.25">
      <c r="A4952" s="22" t="s">
        <v>21794</v>
      </c>
      <c r="B4952" s="20">
        <v>1</v>
      </c>
    </row>
    <row r="4953" spans="1:2" x14ac:dyDescent="0.25">
      <c r="A4953" s="22" t="s">
        <v>15526</v>
      </c>
      <c r="B4953" s="20">
        <v>1</v>
      </c>
    </row>
    <row r="4954" spans="1:2" x14ac:dyDescent="0.25">
      <c r="A4954" s="22" t="s">
        <v>12682</v>
      </c>
      <c r="B4954" s="20">
        <v>1</v>
      </c>
    </row>
    <row r="4955" spans="1:2" x14ac:dyDescent="0.25">
      <c r="A4955" s="22" t="s">
        <v>6706</v>
      </c>
      <c r="B4955" s="20">
        <v>1</v>
      </c>
    </row>
    <row r="4956" spans="1:2" x14ac:dyDescent="0.25">
      <c r="A4956" s="22" t="s">
        <v>12440</v>
      </c>
      <c r="B4956" s="20">
        <v>1</v>
      </c>
    </row>
    <row r="4957" spans="1:2" x14ac:dyDescent="0.25">
      <c r="A4957" s="22" t="s">
        <v>20662</v>
      </c>
      <c r="B4957" s="20">
        <v>1</v>
      </c>
    </row>
    <row r="4958" spans="1:2" x14ac:dyDescent="0.25">
      <c r="A4958" s="22" t="s">
        <v>21401</v>
      </c>
      <c r="B4958" s="20">
        <v>1</v>
      </c>
    </row>
    <row r="4959" spans="1:2" x14ac:dyDescent="0.25">
      <c r="A4959" s="22" t="s">
        <v>10013</v>
      </c>
      <c r="B4959" s="20">
        <v>1</v>
      </c>
    </row>
    <row r="4960" spans="1:2" x14ac:dyDescent="0.25">
      <c r="A4960" s="22" t="s">
        <v>20093</v>
      </c>
      <c r="B4960" s="20">
        <v>1</v>
      </c>
    </row>
    <row r="4961" spans="1:2" x14ac:dyDescent="0.25">
      <c r="A4961" s="22" t="s">
        <v>8621</v>
      </c>
      <c r="B4961" s="20">
        <v>1</v>
      </c>
    </row>
    <row r="4962" spans="1:2" x14ac:dyDescent="0.25">
      <c r="A4962" s="22" t="s">
        <v>18458</v>
      </c>
      <c r="B4962" s="20">
        <v>1</v>
      </c>
    </row>
    <row r="4963" spans="1:2" x14ac:dyDescent="0.25">
      <c r="A4963" s="22" t="s">
        <v>15125</v>
      </c>
      <c r="B4963" s="20">
        <v>1</v>
      </c>
    </row>
    <row r="4964" spans="1:2" x14ac:dyDescent="0.25">
      <c r="A4964" s="22" t="s">
        <v>7398</v>
      </c>
      <c r="B4964" s="20">
        <v>1</v>
      </c>
    </row>
    <row r="4965" spans="1:2" x14ac:dyDescent="0.25">
      <c r="A4965" s="22" t="s">
        <v>4011</v>
      </c>
      <c r="B4965" s="20">
        <v>1</v>
      </c>
    </row>
    <row r="4966" spans="1:2" x14ac:dyDescent="0.25">
      <c r="A4966" s="22" t="s">
        <v>8610</v>
      </c>
      <c r="B4966" s="20">
        <v>1</v>
      </c>
    </row>
    <row r="4967" spans="1:2" x14ac:dyDescent="0.25">
      <c r="A4967" s="22" t="s">
        <v>15709</v>
      </c>
      <c r="B4967" s="20">
        <v>1</v>
      </c>
    </row>
    <row r="4968" spans="1:2" x14ac:dyDescent="0.25">
      <c r="A4968" s="22" t="s">
        <v>12862</v>
      </c>
      <c r="B4968" s="20">
        <v>1</v>
      </c>
    </row>
    <row r="4969" spans="1:2" x14ac:dyDescent="0.25">
      <c r="A4969" s="22" t="s">
        <v>9481</v>
      </c>
      <c r="B4969" s="20">
        <v>1</v>
      </c>
    </row>
    <row r="4970" spans="1:2" x14ac:dyDescent="0.25">
      <c r="A4970" s="22" t="s">
        <v>19884</v>
      </c>
      <c r="B4970" s="20">
        <v>1</v>
      </c>
    </row>
    <row r="4971" spans="1:2" x14ac:dyDescent="0.25">
      <c r="A4971" s="22" t="s">
        <v>13061</v>
      </c>
      <c r="B4971" s="20">
        <v>1</v>
      </c>
    </row>
    <row r="4972" spans="1:2" x14ac:dyDescent="0.25">
      <c r="A4972" s="22" t="s">
        <v>1843</v>
      </c>
      <c r="B4972" s="20">
        <v>1</v>
      </c>
    </row>
    <row r="4973" spans="1:2" x14ac:dyDescent="0.25">
      <c r="A4973" s="22" t="s">
        <v>21151</v>
      </c>
      <c r="B4973" s="20">
        <v>1</v>
      </c>
    </row>
    <row r="4974" spans="1:2" x14ac:dyDescent="0.25">
      <c r="A4974" s="22" t="s">
        <v>3973</v>
      </c>
      <c r="B4974" s="20">
        <v>1</v>
      </c>
    </row>
    <row r="4975" spans="1:2" x14ac:dyDescent="0.25">
      <c r="A4975" s="22" t="s">
        <v>7966</v>
      </c>
      <c r="B4975" s="20">
        <v>1</v>
      </c>
    </row>
    <row r="4976" spans="1:2" x14ac:dyDescent="0.25">
      <c r="A4976" s="22" t="s">
        <v>2141</v>
      </c>
      <c r="B4976" s="20">
        <v>1</v>
      </c>
    </row>
    <row r="4977" spans="1:2" x14ac:dyDescent="0.25">
      <c r="A4977" s="22" t="s">
        <v>5678</v>
      </c>
      <c r="B4977" s="20">
        <v>1</v>
      </c>
    </row>
    <row r="4978" spans="1:2" x14ac:dyDescent="0.25">
      <c r="A4978" s="22" t="s">
        <v>19677</v>
      </c>
      <c r="B4978" s="20">
        <v>1</v>
      </c>
    </row>
    <row r="4979" spans="1:2" x14ac:dyDescent="0.25">
      <c r="A4979" s="22" t="s">
        <v>3794</v>
      </c>
      <c r="B4979" s="20">
        <v>1</v>
      </c>
    </row>
    <row r="4980" spans="1:2" x14ac:dyDescent="0.25">
      <c r="A4980" s="22" t="s">
        <v>9654</v>
      </c>
      <c r="B4980" s="20">
        <v>1</v>
      </c>
    </row>
    <row r="4981" spans="1:2" x14ac:dyDescent="0.25">
      <c r="A4981" s="22" t="s">
        <v>16210</v>
      </c>
      <c r="B4981" s="20">
        <v>1</v>
      </c>
    </row>
    <row r="4982" spans="1:2" x14ac:dyDescent="0.25">
      <c r="A4982" s="22" t="s">
        <v>20440</v>
      </c>
      <c r="B4982" s="20">
        <v>1</v>
      </c>
    </row>
    <row r="4983" spans="1:2" x14ac:dyDescent="0.25">
      <c r="A4983" s="22" t="s">
        <v>3008</v>
      </c>
      <c r="B4983" s="20">
        <v>1</v>
      </c>
    </row>
    <row r="4984" spans="1:2" x14ac:dyDescent="0.25">
      <c r="A4984" s="22" t="s">
        <v>5985</v>
      </c>
      <c r="B4984" s="20">
        <v>1</v>
      </c>
    </row>
    <row r="4985" spans="1:2" x14ac:dyDescent="0.25">
      <c r="A4985" s="22" t="s">
        <v>3649</v>
      </c>
      <c r="B4985" s="20">
        <v>1</v>
      </c>
    </row>
    <row r="4986" spans="1:2" x14ac:dyDescent="0.25">
      <c r="A4986" s="22" t="s">
        <v>5421</v>
      </c>
      <c r="B4986" s="20">
        <v>1</v>
      </c>
    </row>
    <row r="4987" spans="1:2" x14ac:dyDescent="0.25">
      <c r="A4987" s="22" t="s">
        <v>11376</v>
      </c>
      <c r="B4987" s="20">
        <v>1</v>
      </c>
    </row>
    <row r="4988" spans="1:2" x14ac:dyDescent="0.25">
      <c r="A4988" s="22" t="s">
        <v>11865</v>
      </c>
      <c r="B4988" s="20">
        <v>1</v>
      </c>
    </row>
    <row r="4989" spans="1:2" x14ac:dyDescent="0.25">
      <c r="A4989" s="22" t="s">
        <v>10802</v>
      </c>
      <c r="B4989" s="20">
        <v>1</v>
      </c>
    </row>
    <row r="4990" spans="1:2" x14ac:dyDescent="0.25">
      <c r="A4990" s="22" t="s">
        <v>20247</v>
      </c>
      <c r="B4990" s="20">
        <v>1</v>
      </c>
    </row>
    <row r="4991" spans="1:2" x14ac:dyDescent="0.25">
      <c r="A4991" s="22" t="s">
        <v>15624</v>
      </c>
      <c r="B4991" s="20">
        <v>1</v>
      </c>
    </row>
    <row r="4992" spans="1:2" x14ac:dyDescent="0.25">
      <c r="A4992" s="22" t="s">
        <v>15473</v>
      </c>
      <c r="B4992" s="20">
        <v>1</v>
      </c>
    </row>
    <row r="4993" spans="1:2" x14ac:dyDescent="0.25">
      <c r="A4993" s="22" t="s">
        <v>6221</v>
      </c>
      <c r="B4993" s="20">
        <v>1</v>
      </c>
    </row>
    <row r="4994" spans="1:2" x14ac:dyDescent="0.25">
      <c r="A4994" s="22" t="s">
        <v>2561</v>
      </c>
      <c r="B4994" s="20">
        <v>1</v>
      </c>
    </row>
    <row r="4995" spans="1:2" x14ac:dyDescent="0.25">
      <c r="A4995" s="22" t="s">
        <v>7473</v>
      </c>
      <c r="B4995" s="20">
        <v>1</v>
      </c>
    </row>
    <row r="4996" spans="1:2" x14ac:dyDescent="0.25">
      <c r="A4996" s="22" t="s">
        <v>21340</v>
      </c>
      <c r="B4996" s="20">
        <v>1</v>
      </c>
    </row>
    <row r="4997" spans="1:2" x14ac:dyDescent="0.25">
      <c r="A4997" s="22" t="s">
        <v>4373</v>
      </c>
      <c r="B4997" s="20">
        <v>1</v>
      </c>
    </row>
    <row r="4998" spans="1:2" x14ac:dyDescent="0.25">
      <c r="A4998" s="22" t="s">
        <v>22535</v>
      </c>
      <c r="B4998" s="20">
        <v>1</v>
      </c>
    </row>
    <row r="4999" spans="1:2" x14ac:dyDescent="0.25">
      <c r="A4999" s="22" t="s">
        <v>22717</v>
      </c>
      <c r="B4999" s="20">
        <v>1</v>
      </c>
    </row>
    <row r="5000" spans="1:2" x14ac:dyDescent="0.25">
      <c r="A5000" s="22" t="s">
        <v>18895</v>
      </c>
      <c r="B5000" s="20">
        <v>1</v>
      </c>
    </row>
    <row r="5001" spans="1:2" x14ac:dyDescent="0.25">
      <c r="A5001" s="22" t="s">
        <v>21299</v>
      </c>
      <c r="B5001" s="20">
        <v>1</v>
      </c>
    </row>
    <row r="5002" spans="1:2" x14ac:dyDescent="0.25">
      <c r="A5002" s="22" t="s">
        <v>21531</v>
      </c>
      <c r="B5002" s="20">
        <v>1</v>
      </c>
    </row>
    <row r="5003" spans="1:2" x14ac:dyDescent="0.25">
      <c r="A5003" s="22" t="s">
        <v>15408</v>
      </c>
      <c r="B5003" s="20">
        <v>1</v>
      </c>
    </row>
    <row r="5004" spans="1:2" x14ac:dyDescent="0.25">
      <c r="A5004" s="22" t="s">
        <v>14111</v>
      </c>
      <c r="B5004" s="20">
        <v>1</v>
      </c>
    </row>
    <row r="5005" spans="1:2" x14ac:dyDescent="0.25">
      <c r="A5005" s="22" t="s">
        <v>18246</v>
      </c>
      <c r="B5005" s="20">
        <v>1</v>
      </c>
    </row>
    <row r="5006" spans="1:2" x14ac:dyDescent="0.25">
      <c r="A5006" s="22" t="s">
        <v>17708</v>
      </c>
      <c r="B5006" s="20">
        <v>1</v>
      </c>
    </row>
    <row r="5007" spans="1:2" x14ac:dyDescent="0.25">
      <c r="A5007" s="22" t="s">
        <v>22032</v>
      </c>
      <c r="B5007" s="20">
        <v>1</v>
      </c>
    </row>
    <row r="5008" spans="1:2" x14ac:dyDescent="0.25">
      <c r="A5008" s="22" t="s">
        <v>21188</v>
      </c>
      <c r="B5008" s="20">
        <v>1</v>
      </c>
    </row>
    <row r="5009" spans="1:2" x14ac:dyDescent="0.25">
      <c r="A5009" s="22" t="s">
        <v>19966</v>
      </c>
      <c r="B5009" s="20">
        <v>1</v>
      </c>
    </row>
    <row r="5010" spans="1:2" x14ac:dyDescent="0.25">
      <c r="A5010" s="22" t="s">
        <v>7513</v>
      </c>
      <c r="B5010" s="20">
        <v>1</v>
      </c>
    </row>
    <row r="5011" spans="1:2" x14ac:dyDescent="0.25">
      <c r="A5011" s="22" t="s">
        <v>20832</v>
      </c>
      <c r="B5011" s="20">
        <v>1</v>
      </c>
    </row>
    <row r="5012" spans="1:2" x14ac:dyDescent="0.25">
      <c r="A5012" s="22" t="s">
        <v>5070</v>
      </c>
      <c r="B5012" s="20">
        <v>1</v>
      </c>
    </row>
    <row r="5013" spans="1:2" x14ac:dyDescent="0.25">
      <c r="A5013" s="22" t="s">
        <v>22584</v>
      </c>
      <c r="B5013" s="20">
        <v>1</v>
      </c>
    </row>
    <row r="5014" spans="1:2" x14ac:dyDescent="0.25">
      <c r="A5014" s="22" t="s">
        <v>18082</v>
      </c>
      <c r="B5014" s="20">
        <v>1</v>
      </c>
    </row>
    <row r="5015" spans="1:2" x14ac:dyDescent="0.25">
      <c r="A5015" s="22" t="s">
        <v>18506</v>
      </c>
      <c r="B5015" s="20">
        <v>1</v>
      </c>
    </row>
    <row r="5016" spans="1:2" x14ac:dyDescent="0.25">
      <c r="A5016" s="22" t="s">
        <v>20783</v>
      </c>
      <c r="B5016" s="20">
        <v>1</v>
      </c>
    </row>
    <row r="5017" spans="1:2" x14ac:dyDescent="0.25">
      <c r="A5017" s="22" t="s">
        <v>7370</v>
      </c>
      <c r="B5017" s="20">
        <v>1</v>
      </c>
    </row>
    <row r="5018" spans="1:2" x14ac:dyDescent="0.25">
      <c r="A5018" s="22" t="s">
        <v>16222</v>
      </c>
      <c r="B5018" s="20">
        <v>1</v>
      </c>
    </row>
    <row r="5019" spans="1:2" x14ac:dyDescent="0.25">
      <c r="A5019" s="22" t="s">
        <v>15287</v>
      </c>
      <c r="B5019" s="20">
        <v>1</v>
      </c>
    </row>
    <row r="5020" spans="1:2" x14ac:dyDescent="0.25">
      <c r="A5020" s="22" t="s">
        <v>18319</v>
      </c>
      <c r="B5020" s="20">
        <v>1</v>
      </c>
    </row>
    <row r="5021" spans="1:2" x14ac:dyDescent="0.25">
      <c r="A5021" s="22" t="s">
        <v>4863</v>
      </c>
      <c r="B5021" s="20">
        <v>1</v>
      </c>
    </row>
    <row r="5022" spans="1:2" x14ac:dyDescent="0.25">
      <c r="A5022" s="22" t="s">
        <v>15029</v>
      </c>
      <c r="B5022" s="20">
        <v>1</v>
      </c>
    </row>
    <row r="5023" spans="1:2" x14ac:dyDescent="0.25">
      <c r="A5023" s="22" t="s">
        <v>12899</v>
      </c>
      <c r="B5023" s="20">
        <v>1</v>
      </c>
    </row>
    <row r="5024" spans="1:2" x14ac:dyDescent="0.25">
      <c r="A5024" s="22" t="s">
        <v>1989</v>
      </c>
      <c r="B5024" s="20">
        <v>1</v>
      </c>
    </row>
    <row r="5025" spans="1:2" x14ac:dyDescent="0.25">
      <c r="A5025" s="22" t="s">
        <v>13798</v>
      </c>
      <c r="B5025" s="20">
        <v>1</v>
      </c>
    </row>
    <row r="5026" spans="1:2" x14ac:dyDescent="0.25">
      <c r="A5026" s="22" t="s">
        <v>19956</v>
      </c>
      <c r="B5026" s="20">
        <v>1</v>
      </c>
    </row>
    <row r="5027" spans="1:2" x14ac:dyDescent="0.25">
      <c r="A5027" s="22" t="s">
        <v>21616</v>
      </c>
      <c r="B5027" s="20">
        <v>1</v>
      </c>
    </row>
    <row r="5028" spans="1:2" x14ac:dyDescent="0.25">
      <c r="A5028" s="22" t="s">
        <v>12914</v>
      </c>
      <c r="B5028" s="20">
        <v>1</v>
      </c>
    </row>
    <row r="5029" spans="1:2" x14ac:dyDescent="0.25">
      <c r="A5029" s="22" t="s">
        <v>19261</v>
      </c>
      <c r="B5029" s="20">
        <v>1</v>
      </c>
    </row>
    <row r="5030" spans="1:2" x14ac:dyDescent="0.25">
      <c r="A5030" s="22" t="s">
        <v>18103</v>
      </c>
      <c r="B5030" s="20">
        <v>1</v>
      </c>
    </row>
    <row r="5031" spans="1:2" x14ac:dyDescent="0.25">
      <c r="A5031" s="22" t="s">
        <v>10475</v>
      </c>
      <c r="B5031" s="20">
        <v>1</v>
      </c>
    </row>
    <row r="5032" spans="1:2" x14ac:dyDescent="0.25">
      <c r="A5032" s="22" t="s">
        <v>1632</v>
      </c>
      <c r="B5032" s="20">
        <v>1</v>
      </c>
    </row>
    <row r="5033" spans="1:2" x14ac:dyDescent="0.25">
      <c r="A5033" s="22" t="s">
        <v>21935</v>
      </c>
      <c r="B5033" s="20">
        <v>1</v>
      </c>
    </row>
    <row r="5034" spans="1:2" x14ac:dyDescent="0.25">
      <c r="A5034" s="22" t="s">
        <v>8084</v>
      </c>
      <c r="B5034" s="20">
        <v>1</v>
      </c>
    </row>
    <row r="5035" spans="1:2" x14ac:dyDescent="0.25">
      <c r="A5035" s="22" t="s">
        <v>7030</v>
      </c>
      <c r="B5035" s="20">
        <v>1</v>
      </c>
    </row>
    <row r="5036" spans="1:2" x14ac:dyDescent="0.25">
      <c r="A5036" s="22" t="s">
        <v>9197</v>
      </c>
      <c r="B5036" s="20">
        <v>1</v>
      </c>
    </row>
    <row r="5037" spans="1:2" x14ac:dyDescent="0.25">
      <c r="A5037" s="22" t="s">
        <v>12434</v>
      </c>
      <c r="B5037" s="20">
        <v>1</v>
      </c>
    </row>
    <row r="5038" spans="1:2" x14ac:dyDescent="0.25">
      <c r="A5038" s="22" t="s">
        <v>10469</v>
      </c>
      <c r="B5038" s="20">
        <v>1</v>
      </c>
    </row>
    <row r="5039" spans="1:2" x14ac:dyDescent="0.25">
      <c r="A5039" s="22" t="s">
        <v>16466</v>
      </c>
      <c r="B5039" s="20">
        <v>1</v>
      </c>
    </row>
    <row r="5040" spans="1:2" x14ac:dyDescent="0.25">
      <c r="A5040" s="22" t="s">
        <v>8480</v>
      </c>
      <c r="B5040" s="20">
        <v>1</v>
      </c>
    </row>
    <row r="5041" spans="1:2" x14ac:dyDescent="0.25">
      <c r="A5041" s="22" t="s">
        <v>1422</v>
      </c>
      <c r="B5041" s="20">
        <v>1</v>
      </c>
    </row>
    <row r="5042" spans="1:2" x14ac:dyDescent="0.25">
      <c r="A5042" s="22" t="s">
        <v>13372</v>
      </c>
      <c r="B5042" s="20">
        <v>1</v>
      </c>
    </row>
    <row r="5043" spans="1:2" x14ac:dyDescent="0.25">
      <c r="A5043" s="22" t="s">
        <v>19177</v>
      </c>
      <c r="B5043" s="20">
        <v>1</v>
      </c>
    </row>
    <row r="5044" spans="1:2" x14ac:dyDescent="0.25">
      <c r="A5044" s="22" t="s">
        <v>5417</v>
      </c>
      <c r="B5044" s="20">
        <v>1</v>
      </c>
    </row>
    <row r="5045" spans="1:2" x14ac:dyDescent="0.25">
      <c r="A5045" s="22" t="s">
        <v>1778</v>
      </c>
      <c r="B5045" s="20">
        <v>1</v>
      </c>
    </row>
    <row r="5046" spans="1:2" x14ac:dyDescent="0.25">
      <c r="A5046" s="22" t="s">
        <v>13710</v>
      </c>
      <c r="B5046" s="20">
        <v>1</v>
      </c>
    </row>
    <row r="5047" spans="1:2" x14ac:dyDescent="0.25">
      <c r="A5047" s="22" t="s">
        <v>12713</v>
      </c>
      <c r="B5047" s="20">
        <v>1</v>
      </c>
    </row>
    <row r="5048" spans="1:2" x14ac:dyDescent="0.25">
      <c r="A5048" s="22" t="s">
        <v>10655</v>
      </c>
      <c r="B5048" s="20">
        <v>1</v>
      </c>
    </row>
    <row r="5049" spans="1:2" x14ac:dyDescent="0.25">
      <c r="A5049" s="22" t="s">
        <v>2418</v>
      </c>
      <c r="B5049" s="20">
        <v>1</v>
      </c>
    </row>
    <row r="5050" spans="1:2" x14ac:dyDescent="0.25">
      <c r="A5050" s="22" t="s">
        <v>6347</v>
      </c>
      <c r="B5050" s="20">
        <v>1</v>
      </c>
    </row>
    <row r="5051" spans="1:2" x14ac:dyDescent="0.25">
      <c r="A5051" s="22" t="s">
        <v>5940</v>
      </c>
      <c r="B5051" s="20">
        <v>1</v>
      </c>
    </row>
    <row r="5052" spans="1:2" x14ac:dyDescent="0.25">
      <c r="A5052" s="22" t="s">
        <v>21764</v>
      </c>
      <c r="B5052" s="20">
        <v>1</v>
      </c>
    </row>
    <row r="5053" spans="1:2" x14ac:dyDescent="0.25">
      <c r="A5053" s="22" t="s">
        <v>22385</v>
      </c>
      <c r="B5053" s="20">
        <v>1</v>
      </c>
    </row>
    <row r="5054" spans="1:2" x14ac:dyDescent="0.25">
      <c r="A5054" s="22" t="s">
        <v>17055</v>
      </c>
      <c r="B5054" s="20">
        <v>1</v>
      </c>
    </row>
    <row r="5055" spans="1:2" x14ac:dyDescent="0.25">
      <c r="A5055" s="22" t="s">
        <v>6323</v>
      </c>
      <c r="B5055" s="20">
        <v>1</v>
      </c>
    </row>
    <row r="5056" spans="1:2" x14ac:dyDescent="0.25">
      <c r="A5056" s="22" t="s">
        <v>11198</v>
      </c>
      <c r="B5056" s="20">
        <v>1</v>
      </c>
    </row>
    <row r="5057" spans="1:2" x14ac:dyDescent="0.25">
      <c r="A5057" s="22" t="s">
        <v>13297</v>
      </c>
      <c r="B5057" s="20">
        <v>1</v>
      </c>
    </row>
    <row r="5058" spans="1:2" x14ac:dyDescent="0.25">
      <c r="A5058" s="22" t="s">
        <v>19380</v>
      </c>
      <c r="B5058" s="20">
        <v>1</v>
      </c>
    </row>
    <row r="5059" spans="1:2" x14ac:dyDescent="0.25">
      <c r="A5059" s="22" t="s">
        <v>17305</v>
      </c>
      <c r="B5059" s="20">
        <v>1</v>
      </c>
    </row>
    <row r="5060" spans="1:2" x14ac:dyDescent="0.25">
      <c r="A5060" s="22" t="s">
        <v>22529</v>
      </c>
      <c r="B5060" s="20">
        <v>1</v>
      </c>
    </row>
    <row r="5061" spans="1:2" x14ac:dyDescent="0.25">
      <c r="A5061" s="22" t="s">
        <v>20017</v>
      </c>
      <c r="B5061" s="20">
        <v>1</v>
      </c>
    </row>
    <row r="5062" spans="1:2" x14ac:dyDescent="0.25">
      <c r="A5062" s="22" t="s">
        <v>15730</v>
      </c>
      <c r="B5062" s="20">
        <v>1</v>
      </c>
    </row>
    <row r="5063" spans="1:2" x14ac:dyDescent="0.25">
      <c r="A5063" s="22" t="s">
        <v>6648</v>
      </c>
      <c r="B5063" s="20">
        <v>1</v>
      </c>
    </row>
    <row r="5064" spans="1:2" x14ac:dyDescent="0.25">
      <c r="A5064" s="22" t="s">
        <v>13540</v>
      </c>
      <c r="B5064" s="20">
        <v>1</v>
      </c>
    </row>
    <row r="5065" spans="1:2" x14ac:dyDescent="0.25">
      <c r="A5065" s="22" t="s">
        <v>5902</v>
      </c>
      <c r="B5065" s="20">
        <v>1</v>
      </c>
    </row>
    <row r="5066" spans="1:2" x14ac:dyDescent="0.25">
      <c r="A5066" s="22" t="s">
        <v>21828</v>
      </c>
      <c r="B5066" s="20">
        <v>1</v>
      </c>
    </row>
    <row r="5067" spans="1:2" x14ac:dyDescent="0.25">
      <c r="A5067" s="22" t="s">
        <v>15008</v>
      </c>
      <c r="B5067" s="20">
        <v>1</v>
      </c>
    </row>
    <row r="5068" spans="1:2" x14ac:dyDescent="0.25">
      <c r="A5068" s="22" t="s">
        <v>19794</v>
      </c>
      <c r="B5068" s="20">
        <v>1</v>
      </c>
    </row>
    <row r="5069" spans="1:2" x14ac:dyDescent="0.25">
      <c r="A5069" s="22" t="s">
        <v>22421</v>
      </c>
      <c r="B5069" s="20">
        <v>1</v>
      </c>
    </row>
    <row r="5070" spans="1:2" x14ac:dyDescent="0.25">
      <c r="A5070" s="22" t="s">
        <v>8810</v>
      </c>
      <c r="B5070" s="20">
        <v>1</v>
      </c>
    </row>
    <row r="5071" spans="1:2" x14ac:dyDescent="0.25">
      <c r="A5071" s="22" t="s">
        <v>21016</v>
      </c>
      <c r="B5071" s="20">
        <v>1</v>
      </c>
    </row>
    <row r="5072" spans="1:2" x14ac:dyDescent="0.25">
      <c r="A5072" s="22" t="s">
        <v>18222</v>
      </c>
      <c r="B5072" s="20">
        <v>1</v>
      </c>
    </row>
    <row r="5073" spans="1:2" x14ac:dyDescent="0.25">
      <c r="A5073" s="22" t="s">
        <v>20130</v>
      </c>
      <c r="B5073" s="20">
        <v>1</v>
      </c>
    </row>
    <row r="5074" spans="1:2" x14ac:dyDescent="0.25">
      <c r="A5074" s="22" t="s">
        <v>20837</v>
      </c>
      <c r="B5074" s="20">
        <v>1</v>
      </c>
    </row>
    <row r="5075" spans="1:2" x14ac:dyDescent="0.25">
      <c r="A5075" s="22" t="s">
        <v>17505</v>
      </c>
      <c r="B5075" s="20">
        <v>1</v>
      </c>
    </row>
    <row r="5076" spans="1:2" x14ac:dyDescent="0.25">
      <c r="A5076" s="22" t="s">
        <v>9657</v>
      </c>
      <c r="B5076" s="20">
        <v>1</v>
      </c>
    </row>
    <row r="5077" spans="1:2" x14ac:dyDescent="0.25">
      <c r="A5077" s="22" t="s">
        <v>1954</v>
      </c>
      <c r="B5077" s="20">
        <v>1</v>
      </c>
    </row>
    <row r="5078" spans="1:2" x14ac:dyDescent="0.25">
      <c r="A5078" s="22" t="s">
        <v>22278</v>
      </c>
      <c r="B5078" s="20">
        <v>1</v>
      </c>
    </row>
    <row r="5079" spans="1:2" x14ac:dyDescent="0.25">
      <c r="A5079" s="22" t="s">
        <v>17794</v>
      </c>
      <c r="B5079" s="20">
        <v>1</v>
      </c>
    </row>
    <row r="5080" spans="1:2" x14ac:dyDescent="0.25">
      <c r="A5080" s="22" t="s">
        <v>2395</v>
      </c>
      <c r="B5080" s="20">
        <v>1</v>
      </c>
    </row>
    <row r="5081" spans="1:2" x14ac:dyDescent="0.25">
      <c r="A5081" s="22" t="s">
        <v>10835</v>
      </c>
      <c r="B5081" s="20">
        <v>1</v>
      </c>
    </row>
    <row r="5082" spans="1:2" x14ac:dyDescent="0.25">
      <c r="A5082" s="22" t="s">
        <v>22255</v>
      </c>
      <c r="B5082" s="20">
        <v>1</v>
      </c>
    </row>
    <row r="5083" spans="1:2" x14ac:dyDescent="0.25">
      <c r="A5083" s="22" t="s">
        <v>15722</v>
      </c>
      <c r="B5083" s="20">
        <v>1</v>
      </c>
    </row>
    <row r="5084" spans="1:2" x14ac:dyDescent="0.25">
      <c r="A5084" s="22" t="s">
        <v>21524</v>
      </c>
      <c r="B5084" s="20">
        <v>1</v>
      </c>
    </row>
    <row r="5085" spans="1:2" x14ac:dyDescent="0.25">
      <c r="A5085" s="22" t="s">
        <v>12920</v>
      </c>
      <c r="B5085" s="20">
        <v>1</v>
      </c>
    </row>
    <row r="5086" spans="1:2" x14ac:dyDescent="0.25">
      <c r="A5086" s="22" t="s">
        <v>13191</v>
      </c>
      <c r="B5086" s="20">
        <v>1</v>
      </c>
    </row>
    <row r="5087" spans="1:2" x14ac:dyDescent="0.25">
      <c r="A5087" s="22" t="s">
        <v>17197</v>
      </c>
      <c r="B5087" s="20">
        <v>1</v>
      </c>
    </row>
    <row r="5088" spans="1:2" x14ac:dyDescent="0.25">
      <c r="A5088" s="22" t="s">
        <v>18479</v>
      </c>
      <c r="B5088" s="20">
        <v>1</v>
      </c>
    </row>
    <row r="5089" spans="1:2" x14ac:dyDescent="0.25">
      <c r="A5089" s="22" t="s">
        <v>18698</v>
      </c>
      <c r="B5089" s="20">
        <v>1</v>
      </c>
    </row>
    <row r="5090" spans="1:2" x14ac:dyDescent="0.25">
      <c r="A5090" s="22" t="s">
        <v>10011</v>
      </c>
      <c r="B5090" s="20">
        <v>1</v>
      </c>
    </row>
    <row r="5091" spans="1:2" x14ac:dyDescent="0.25">
      <c r="A5091" s="22" t="s">
        <v>14802</v>
      </c>
      <c r="B5091" s="20">
        <v>1</v>
      </c>
    </row>
    <row r="5092" spans="1:2" x14ac:dyDescent="0.25">
      <c r="A5092" s="22" t="s">
        <v>11041</v>
      </c>
      <c r="B5092" s="20">
        <v>1</v>
      </c>
    </row>
    <row r="5093" spans="1:2" x14ac:dyDescent="0.25">
      <c r="A5093" s="22" t="s">
        <v>14502</v>
      </c>
      <c r="B5093" s="20">
        <v>1</v>
      </c>
    </row>
    <row r="5094" spans="1:2" x14ac:dyDescent="0.25">
      <c r="A5094" s="22" t="s">
        <v>19324</v>
      </c>
      <c r="B5094" s="20">
        <v>1</v>
      </c>
    </row>
    <row r="5095" spans="1:2" x14ac:dyDescent="0.25">
      <c r="A5095" s="22" t="s">
        <v>18375</v>
      </c>
      <c r="B5095" s="20">
        <v>1</v>
      </c>
    </row>
    <row r="5096" spans="1:2" x14ac:dyDescent="0.25">
      <c r="A5096" s="22" t="s">
        <v>13452</v>
      </c>
      <c r="B5096" s="20">
        <v>1</v>
      </c>
    </row>
    <row r="5097" spans="1:2" x14ac:dyDescent="0.25">
      <c r="A5097" s="22" t="s">
        <v>5604</v>
      </c>
      <c r="B5097" s="20">
        <v>1</v>
      </c>
    </row>
    <row r="5098" spans="1:2" x14ac:dyDescent="0.25">
      <c r="A5098" s="22" t="s">
        <v>5719</v>
      </c>
      <c r="B5098" s="20">
        <v>1</v>
      </c>
    </row>
    <row r="5099" spans="1:2" x14ac:dyDescent="0.25">
      <c r="A5099" s="22" t="s">
        <v>11078</v>
      </c>
      <c r="B5099" s="20">
        <v>1</v>
      </c>
    </row>
    <row r="5100" spans="1:2" x14ac:dyDescent="0.25">
      <c r="A5100" s="22" t="s">
        <v>13050</v>
      </c>
      <c r="B5100" s="20">
        <v>1</v>
      </c>
    </row>
    <row r="5101" spans="1:2" x14ac:dyDescent="0.25">
      <c r="A5101" s="22" t="s">
        <v>11536</v>
      </c>
      <c r="B5101" s="20">
        <v>1</v>
      </c>
    </row>
    <row r="5102" spans="1:2" x14ac:dyDescent="0.25">
      <c r="A5102" s="22" t="s">
        <v>18023</v>
      </c>
      <c r="B5102" s="20">
        <v>1</v>
      </c>
    </row>
    <row r="5103" spans="1:2" x14ac:dyDescent="0.25">
      <c r="A5103" s="22" t="s">
        <v>19871</v>
      </c>
      <c r="B5103" s="20">
        <v>1</v>
      </c>
    </row>
    <row r="5104" spans="1:2" x14ac:dyDescent="0.25">
      <c r="A5104" s="22" t="s">
        <v>8868</v>
      </c>
      <c r="B5104" s="20">
        <v>1</v>
      </c>
    </row>
    <row r="5105" spans="1:2" x14ac:dyDescent="0.25">
      <c r="A5105" s="22" t="s">
        <v>14221</v>
      </c>
      <c r="B5105" s="20">
        <v>1</v>
      </c>
    </row>
    <row r="5106" spans="1:2" x14ac:dyDescent="0.25">
      <c r="A5106" s="22" t="s">
        <v>7476</v>
      </c>
      <c r="B5106" s="20">
        <v>1</v>
      </c>
    </row>
    <row r="5107" spans="1:2" x14ac:dyDescent="0.25">
      <c r="A5107" s="22" t="s">
        <v>14242</v>
      </c>
      <c r="B5107" s="20">
        <v>1</v>
      </c>
    </row>
    <row r="5108" spans="1:2" x14ac:dyDescent="0.25">
      <c r="A5108" s="22" t="s">
        <v>17739</v>
      </c>
      <c r="B5108" s="20">
        <v>1</v>
      </c>
    </row>
    <row r="5109" spans="1:2" x14ac:dyDescent="0.25">
      <c r="A5109" s="22" t="s">
        <v>13001</v>
      </c>
      <c r="B5109" s="20">
        <v>1</v>
      </c>
    </row>
    <row r="5110" spans="1:2" x14ac:dyDescent="0.25">
      <c r="A5110" s="22" t="s">
        <v>4415</v>
      </c>
      <c r="B5110" s="20">
        <v>1</v>
      </c>
    </row>
    <row r="5111" spans="1:2" x14ac:dyDescent="0.25">
      <c r="A5111" s="22" t="s">
        <v>9639</v>
      </c>
      <c r="B5111" s="20">
        <v>1</v>
      </c>
    </row>
    <row r="5112" spans="1:2" x14ac:dyDescent="0.25">
      <c r="A5112" s="22" t="s">
        <v>20066</v>
      </c>
      <c r="B5112" s="20">
        <v>1</v>
      </c>
    </row>
    <row r="5113" spans="1:2" x14ac:dyDescent="0.25">
      <c r="A5113" s="22" t="s">
        <v>12688</v>
      </c>
      <c r="B5113" s="20">
        <v>1</v>
      </c>
    </row>
    <row r="5114" spans="1:2" x14ac:dyDescent="0.25">
      <c r="A5114" s="22" t="s">
        <v>11425</v>
      </c>
      <c r="B5114" s="20">
        <v>1</v>
      </c>
    </row>
    <row r="5115" spans="1:2" x14ac:dyDescent="0.25">
      <c r="A5115" s="22" t="s">
        <v>16327</v>
      </c>
      <c r="B5115" s="20">
        <v>1</v>
      </c>
    </row>
    <row r="5116" spans="1:2" x14ac:dyDescent="0.25">
      <c r="A5116" s="22" t="s">
        <v>13166</v>
      </c>
      <c r="B5116" s="20">
        <v>1</v>
      </c>
    </row>
    <row r="5117" spans="1:2" x14ac:dyDescent="0.25">
      <c r="A5117" s="22" t="s">
        <v>20223</v>
      </c>
      <c r="B5117" s="20">
        <v>1</v>
      </c>
    </row>
    <row r="5118" spans="1:2" x14ac:dyDescent="0.25">
      <c r="A5118" s="22" t="s">
        <v>17922</v>
      </c>
      <c r="B5118" s="20">
        <v>1</v>
      </c>
    </row>
    <row r="5119" spans="1:2" x14ac:dyDescent="0.25">
      <c r="A5119" s="22" t="s">
        <v>13627</v>
      </c>
      <c r="B5119" s="20">
        <v>1</v>
      </c>
    </row>
    <row r="5120" spans="1:2" x14ac:dyDescent="0.25">
      <c r="A5120" s="22" t="s">
        <v>11325</v>
      </c>
      <c r="B5120" s="20">
        <v>1</v>
      </c>
    </row>
    <row r="5121" spans="1:2" x14ac:dyDescent="0.25">
      <c r="A5121" s="22" t="s">
        <v>15364</v>
      </c>
      <c r="B5121" s="20">
        <v>1</v>
      </c>
    </row>
    <row r="5122" spans="1:2" x14ac:dyDescent="0.25">
      <c r="A5122" s="22" t="s">
        <v>22130</v>
      </c>
      <c r="B5122" s="20">
        <v>1</v>
      </c>
    </row>
    <row r="5123" spans="1:2" x14ac:dyDescent="0.25">
      <c r="A5123" s="22" t="s">
        <v>16637</v>
      </c>
      <c r="B5123" s="20">
        <v>1</v>
      </c>
    </row>
    <row r="5124" spans="1:2" x14ac:dyDescent="0.25">
      <c r="A5124" s="22" t="s">
        <v>4153</v>
      </c>
      <c r="B5124" s="20">
        <v>1</v>
      </c>
    </row>
    <row r="5125" spans="1:2" x14ac:dyDescent="0.25">
      <c r="A5125" s="22" t="s">
        <v>5994</v>
      </c>
      <c r="B5125" s="20">
        <v>1</v>
      </c>
    </row>
    <row r="5126" spans="1:2" x14ac:dyDescent="0.25">
      <c r="A5126" s="22" t="s">
        <v>7378</v>
      </c>
      <c r="B5126" s="20">
        <v>1</v>
      </c>
    </row>
    <row r="5127" spans="1:2" x14ac:dyDescent="0.25">
      <c r="A5127" s="22" t="s">
        <v>16825</v>
      </c>
      <c r="B5127" s="20">
        <v>1</v>
      </c>
    </row>
    <row r="5128" spans="1:2" x14ac:dyDescent="0.25">
      <c r="A5128" s="22" t="s">
        <v>20080</v>
      </c>
      <c r="B5128" s="20">
        <v>1</v>
      </c>
    </row>
    <row r="5129" spans="1:2" x14ac:dyDescent="0.25">
      <c r="A5129" s="22" t="s">
        <v>20021</v>
      </c>
      <c r="B5129" s="20">
        <v>1</v>
      </c>
    </row>
    <row r="5130" spans="1:2" x14ac:dyDescent="0.25">
      <c r="A5130" s="22" t="s">
        <v>15642</v>
      </c>
      <c r="B5130" s="20">
        <v>1</v>
      </c>
    </row>
    <row r="5131" spans="1:2" x14ac:dyDescent="0.25">
      <c r="A5131" s="22" t="s">
        <v>15388</v>
      </c>
      <c r="B5131" s="20">
        <v>1</v>
      </c>
    </row>
    <row r="5132" spans="1:2" x14ac:dyDescent="0.25">
      <c r="A5132" s="22" t="s">
        <v>10222</v>
      </c>
      <c r="B5132" s="20">
        <v>1</v>
      </c>
    </row>
    <row r="5133" spans="1:2" x14ac:dyDescent="0.25">
      <c r="A5133" s="22" t="s">
        <v>16160</v>
      </c>
      <c r="B5133" s="20">
        <v>1</v>
      </c>
    </row>
    <row r="5134" spans="1:2" x14ac:dyDescent="0.25">
      <c r="A5134" s="22" t="s">
        <v>3267</v>
      </c>
      <c r="B5134" s="20">
        <v>1</v>
      </c>
    </row>
    <row r="5135" spans="1:2" x14ac:dyDescent="0.25">
      <c r="A5135" s="22" t="s">
        <v>7733</v>
      </c>
      <c r="B5135" s="20">
        <v>1</v>
      </c>
    </row>
    <row r="5136" spans="1:2" x14ac:dyDescent="0.25">
      <c r="A5136" s="22" t="s">
        <v>4239</v>
      </c>
      <c r="B5136" s="20">
        <v>1</v>
      </c>
    </row>
    <row r="5137" spans="1:2" x14ac:dyDescent="0.25">
      <c r="A5137" s="22" t="s">
        <v>5211</v>
      </c>
      <c r="B5137" s="20">
        <v>1</v>
      </c>
    </row>
    <row r="5138" spans="1:2" x14ac:dyDescent="0.25">
      <c r="A5138" s="22" t="s">
        <v>20057</v>
      </c>
      <c r="B5138" s="20">
        <v>1</v>
      </c>
    </row>
    <row r="5139" spans="1:2" x14ac:dyDescent="0.25">
      <c r="A5139" s="22" t="s">
        <v>15645</v>
      </c>
      <c r="B5139" s="20">
        <v>1</v>
      </c>
    </row>
    <row r="5140" spans="1:2" x14ac:dyDescent="0.25">
      <c r="A5140" s="22" t="s">
        <v>11759</v>
      </c>
      <c r="B5140" s="20">
        <v>1</v>
      </c>
    </row>
    <row r="5141" spans="1:2" x14ac:dyDescent="0.25">
      <c r="A5141" s="22" t="s">
        <v>6426</v>
      </c>
      <c r="B5141" s="20">
        <v>1</v>
      </c>
    </row>
    <row r="5142" spans="1:2" x14ac:dyDescent="0.25">
      <c r="A5142" s="22" t="s">
        <v>9490</v>
      </c>
      <c r="B5142" s="20">
        <v>1</v>
      </c>
    </row>
    <row r="5143" spans="1:2" x14ac:dyDescent="0.25">
      <c r="A5143" s="22" t="s">
        <v>14903</v>
      </c>
      <c r="B5143" s="20">
        <v>1</v>
      </c>
    </row>
    <row r="5144" spans="1:2" x14ac:dyDescent="0.25">
      <c r="A5144" s="22" t="s">
        <v>3010</v>
      </c>
      <c r="B5144" s="20">
        <v>1</v>
      </c>
    </row>
    <row r="5145" spans="1:2" x14ac:dyDescent="0.25">
      <c r="A5145" s="22" t="s">
        <v>10685</v>
      </c>
      <c r="B5145" s="20">
        <v>1</v>
      </c>
    </row>
    <row r="5146" spans="1:2" x14ac:dyDescent="0.25">
      <c r="A5146" s="22" t="s">
        <v>12601</v>
      </c>
      <c r="B5146" s="20">
        <v>1</v>
      </c>
    </row>
    <row r="5147" spans="1:2" x14ac:dyDescent="0.25">
      <c r="A5147" s="22" t="s">
        <v>1894</v>
      </c>
      <c r="B5147" s="20">
        <v>1</v>
      </c>
    </row>
    <row r="5148" spans="1:2" x14ac:dyDescent="0.25">
      <c r="A5148" s="22" t="s">
        <v>11546</v>
      </c>
      <c r="B5148" s="20">
        <v>1</v>
      </c>
    </row>
    <row r="5149" spans="1:2" x14ac:dyDescent="0.25">
      <c r="A5149" s="22" t="s">
        <v>19133</v>
      </c>
      <c r="B5149" s="20">
        <v>1</v>
      </c>
    </row>
    <row r="5150" spans="1:2" x14ac:dyDescent="0.25">
      <c r="A5150" s="22" t="s">
        <v>20536</v>
      </c>
      <c r="B5150" s="20">
        <v>1</v>
      </c>
    </row>
    <row r="5151" spans="1:2" x14ac:dyDescent="0.25">
      <c r="A5151" s="22" t="s">
        <v>21268</v>
      </c>
      <c r="B5151" s="20">
        <v>1</v>
      </c>
    </row>
    <row r="5152" spans="1:2" x14ac:dyDescent="0.25">
      <c r="A5152" s="22" t="s">
        <v>15683</v>
      </c>
      <c r="B5152" s="20">
        <v>1</v>
      </c>
    </row>
    <row r="5153" spans="1:2" x14ac:dyDescent="0.25">
      <c r="A5153" s="22" t="s">
        <v>15314</v>
      </c>
      <c r="B5153" s="20">
        <v>1</v>
      </c>
    </row>
    <row r="5154" spans="1:2" x14ac:dyDescent="0.25">
      <c r="A5154" s="22" t="s">
        <v>19144</v>
      </c>
      <c r="B5154" s="20">
        <v>1</v>
      </c>
    </row>
    <row r="5155" spans="1:2" x14ac:dyDescent="0.25">
      <c r="A5155" s="22" t="s">
        <v>7385</v>
      </c>
      <c r="B5155" s="20">
        <v>1</v>
      </c>
    </row>
    <row r="5156" spans="1:2" x14ac:dyDescent="0.25">
      <c r="A5156" s="22" t="s">
        <v>15031</v>
      </c>
      <c r="B5156" s="20">
        <v>1</v>
      </c>
    </row>
    <row r="5157" spans="1:2" x14ac:dyDescent="0.25">
      <c r="A5157" s="22" t="s">
        <v>19979</v>
      </c>
      <c r="B5157" s="20">
        <v>1</v>
      </c>
    </row>
    <row r="5158" spans="1:2" x14ac:dyDescent="0.25">
      <c r="A5158" s="22" t="s">
        <v>13178</v>
      </c>
      <c r="B5158" s="20">
        <v>1</v>
      </c>
    </row>
    <row r="5159" spans="1:2" x14ac:dyDescent="0.25">
      <c r="A5159" s="22" t="s">
        <v>11053</v>
      </c>
      <c r="B5159" s="20">
        <v>1</v>
      </c>
    </row>
    <row r="5160" spans="1:2" x14ac:dyDescent="0.25">
      <c r="A5160" s="22" t="s">
        <v>10323</v>
      </c>
      <c r="B5160" s="20">
        <v>1</v>
      </c>
    </row>
    <row r="5161" spans="1:2" x14ac:dyDescent="0.25">
      <c r="A5161" s="22" t="s">
        <v>5821</v>
      </c>
      <c r="B5161" s="20">
        <v>1</v>
      </c>
    </row>
    <row r="5162" spans="1:2" x14ac:dyDescent="0.25">
      <c r="A5162" s="22" t="s">
        <v>10555</v>
      </c>
      <c r="B5162" s="20">
        <v>1</v>
      </c>
    </row>
    <row r="5163" spans="1:2" x14ac:dyDescent="0.25">
      <c r="A5163" s="22" t="s">
        <v>7660</v>
      </c>
      <c r="B5163" s="20">
        <v>1</v>
      </c>
    </row>
    <row r="5164" spans="1:2" x14ac:dyDescent="0.25">
      <c r="A5164" s="22" t="s">
        <v>14667</v>
      </c>
      <c r="B5164" s="20">
        <v>1</v>
      </c>
    </row>
    <row r="5165" spans="1:2" x14ac:dyDescent="0.25">
      <c r="A5165" s="22" t="s">
        <v>7374</v>
      </c>
      <c r="B5165" s="20">
        <v>1</v>
      </c>
    </row>
    <row r="5166" spans="1:2" x14ac:dyDescent="0.25">
      <c r="A5166" s="22" t="s">
        <v>10997</v>
      </c>
      <c r="B5166" s="20">
        <v>1</v>
      </c>
    </row>
    <row r="5167" spans="1:2" x14ac:dyDescent="0.25">
      <c r="A5167" s="22" t="s">
        <v>7761</v>
      </c>
      <c r="B5167" s="20">
        <v>1</v>
      </c>
    </row>
    <row r="5168" spans="1:2" x14ac:dyDescent="0.25">
      <c r="A5168" s="22" t="s">
        <v>22722</v>
      </c>
      <c r="B5168" s="20">
        <v>1</v>
      </c>
    </row>
    <row r="5169" spans="1:2" x14ac:dyDescent="0.25">
      <c r="A5169" s="22" t="s">
        <v>14210</v>
      </c>
      <c r="B5169" s="20">
        <v>1</v>
      </c>
    </row>
    <row r="5170" spans="1:2" x14ac:dyDescent="0.25">
      <c r="A5170" s="22" t="s">
        <v>9015</v>
      </c>
      <c r="B5170" s="20">
        <v>1</v>
      </c>
    </row>
    <row r="5171" spans="1:2" x14ac:dyDescent="0.25">
      <c r="A5171" s="22" t="s">
        <v>1256</v>
      </c>
      <c r="B5171" s="20">
        <v>1</v>
      </c>
    </row>
    <row r="5172" spans="1:2" x14ac:dyDescent="0.25">
      <c r="A5172" s="22" t="s">
        <v>15439</v>
      </c>
      <c r="B5172" s="20">
        <v>1</v>
      </c>
    </row>
    <row r="5173" spans="1:2" x14ac:dyDescent="0.25">
      <c r="A5173" s="22" t="s">
        <v>16823</v>
      </c>
      <c r="B5173" s="20">
        <v>1</v>
      </c>
    </row>
    <row r="5174" spans="1:2" x14ac:dyDescent="0.25">
      <c r="A5174" s="22" t="s">
        <v>18532</v>
      </c>
      <c r="B5174" s="20">
        <v>1</v>
      </c>
    </row>
    <row r="5175" spans="1:2" x14ac:dyDescent="0.25">
      <c r="A5175" s="22" t="s">
        <v>2925</v>
      </c>
      <c r="B5175" s="20">
        <v>1</v>
      </c>
    </row>
    <row r="5176" spans="1:2" x14ac:dyDescent="0.25">
      <c r="A5176" s="22" t="s">
        <v>12788</v>
      </c>
      <c r="B5176" s="20">
        <v>1</v>
      </c>
    </row>
    <row r="5177" spans="1:2" x14ac:dyDescent="0.25">
      <c r="A5177" s="22" t="s">
        <v>8240</v>
      </c>
      <c r="B5177" s="20">
        <v>1</v>
      </c>
    </row>
    <row r="5178" spans="1:2" x14ac:dyDescent="0.25">
      <c r="A5178" s="22" t="s">
        <v>9308</v>
      </c>
      <c r="B5178" s="20">
        <v>1</v>
      </c>
    </row>
    <row r="5179" spans="1:2" x14ac:dyDescent="0.25">
      <c r="A5179" s="22" t="s">
        <v>3492</v>
      </c>
      <c r="B5179" s="20">
        <v>1</v>
      </c>
    </row>
    <row r="5180" spans="1:2" x14ac:dyDescent="0.25">
      <c r="A5180" s="22" t="s">
        <v>18063</v>
      </c>
      <c r="B5180" s="20">
        <v>1</v>
      </c>
    </row>
    <row r="5181" spans="1:2" x14ac:dyDescent="0.25">
      <c r="A5181" s="22" t="s">
        <v>20893</v>
      </c>
      <c r="B5181" s="20">
        <v>1</v>
      </c>
    </row>
    <row r="5182" spans="1:2" x14ac:dyDescent="0.25">
      <c r="A5182" s="22" t="s">
        <v>21725</v>
      </c>
      <c r="B5182" s="20">
        <v>1</v>
      </c>
    </row>
    <row r="5183" spans="1:2" x14ac:dyDescent="0.25">
      <c r="A5183" s="22" t="s">
        <v>5707</v>
      </c>
      <c r="B5183" s="20">
        <v>1</v>
      </c>
    </row>
    <row r="5184" spans="1:2" x14ac:dyDescent="0.25">
      <c r="A5184" s="22" t="s">
        <v>8380</v>
      </c>
      <c r="B5184" s="20">
        <v>1</v>
      </c>
    </row>
    <row r="5185" spans="1:2" x14ac:dyDescent="0.25">
      <c r="A5185" s="22" t="s">
        <v>4808</v>
      </c>
      <c r="B5185" s="20">
        <v>1</v>
      </c>
    </row>
    <row r="5186" spans="1:2" x14ac:dyDescent="0.25">
      <c r="A5186" s="22" t="s">
        <v>14704</v>
      </c>
      <c r="B5186" s="20">
        <v>1</v>
      </c>
    </row>
    <row r="5187" spans="1:2" x14ac:dyDescent="0.25">
      <c r="A5187" s="22" t="s">
        <v>6136</v>
      </c>
      <c r="B5187" s="20">
        <v>1</v>
      </c>
    </row>
    <row r="5188" spans="1:2" x14ac:dyDescent="0.25">
      <c r="A5188" s="22" t="s">
        <v>15746</v>
      </c>
      <c r="B5188" s="20">
        <v>1</v>
      </c>
    </row>
    <row r="5189" spans="1:2" x14ac:dyDescent="0.25">
      <c r="A5189" s="22" t="s">
        <v>8403</v>
      </c>
      <c r="B5189" s="20">
        <v>1</v>
      </c>
    </row>
    <row r="5190" spans="1:2" x14ac:dyDescent="0.25">
      <c r="A5190" s="22" t="s">
        <v>9588</v>
      </c>
      <c r="B5190" s="20">
        <v>1</v>
      </c>
    </row>
    <row r="5191" spans="1:2" x14ac:dyDescent="0.25">
      <c r="A5191" s="22" t="s">
        <v>7449</v>
      </c>
      <c r="B5191" s="20">
        <v>1</v>
      </c>
    </row>
    <row r="5192" spans="1:2" x14ac:dyDescent="0.25">
      <c r="A5192" s="22" t="s">
        <v>17235</v>
      </c>
      <c r="B5192" s="20">
        <v>1</v>
      </c>
    </row>
    <row r="5193" spans="1:2" x14ac:dyDescent="0.25">
      <c r="A5193" s="22" t="s">
        <v>20951</v>
      </c>
      <c r="B5193" s="20">
        <v>1</v>
      </c>
    </row>
    <row r="5194" spans="1:2" x14ac:dyDescent="0.25">
      <c r="A5194" s="22" t="s">
        <v>15936</v>
      </c>
      <c r="B5194" s="20">
        <v>1</v>
      </c>
    </row>
    <row r="5195" spans="1:2" x14ac:dyDescent="0.25">
      <c r="A5195" s="22" t="s">
        <v>4834</v>
      </c>
      <c r="B5195" s="20">
        <v>1</v>
      </c>
    </row>
    <row r="5196" spans="1:2" x14ac:dyDescent="0.25">
      <c r="A5196" s="22" t="s">
        <v>4149</v>
      </c>
      <c r="B5196" s="20">
        <v>1</v>
      </c>
    </row>
    <row r="5197" spans="1:2" x14ac:dyDescent="0.25">
      <c r="A5197" s="22" t="s">
        <v>19426</v>
      </c>
      <c r="B5197" s="20">
        <v>1</v>
      </c>
    </row>
    <row r="5198" spans="1:2" x14ac:dyDescent="0.25">
      <c r="A5198" s="22" t="s">
        <v>1795</v>
      </c>
      <c r="B5198" s="20">
        <v>1</v>
      </c>
    </row>
    <row r="5199" spans="1:2" x14ac:dyDescent="0.25">
      <c r="A5199" s="22" t="s">
        <v>13487</v>
      </c>
      <c r="B5199" s="20">
        <v>1</v>
      </c>
    </row>
    <row r="5200" spans="1:2" x14ac:dyDescent="0.25">
      <c r="A5200" s="22" t="s">
        <v>18396</v>
      </c>
      <c r="B5200" s="20">
        <v>1</v>
      </c>
    </row>
    <row r="5201" spans="1:2" x14ac:dyDescent="0.25">
      <c r="A5201" s="22" t="s">
        <v>1830</v>
      </c>
      <c r="B5201" s="20">
        <v>1</v>
      </c>
    </row>
    <row r="5202" spans="1:2" x14ac:dyDescent="0.25">
      <c r="A5202" s="22" t="s">
        <v>12498</v>
      </c>
      <c r="B5202" s="20">
        <v>1</v>
      </c>
    </row>
    <row r="5203" spans="1:2" x14ac:dyDescent="0.25">
      <c r="A5203" s="22" t="s">
        <v>14439</v>
      </c>
      <c r="B5203" s="20">
        <v>1</v>
      </c>
    </row>
    <row r="5204" spans="1:2" x14ac:dyDescent="0.25">
      <c r="A5204" s="22" t="s">
        <v>7492</v>
      </c>
      <c r="B5204" s="20">
        <v>1</v>
      </c>
    </row>
    <row r="5205" spans="1:2" x14ac:dyDescent="0.25">
      <c r="A5205" s="22" t="s">
        <v>14095</v>
      </c>
      <c r="B5205" s="20">
        <v>1</v>
      </c>
    </row>
    <row r="5206" spans="1:2" x14ac:dyDescent="0.25">
      <c r="A5206" s="22" t="s">
        <v>4393</v>
      </c>
      <c r="B5206" s="20">
        <v>1</v>
      </c>
    </row>
    <row r="5207" spans="1:2" x14ac:dyDescent="0.25">
      <c r="A5207" s="22" t="s">
        <v>20882</v>
      </c>
      <c r="B5207" s="20">
        <v>1</v>
      </c>
    </row>
    <row r="5208" spans="1:2" x14ac:dyDescent="0.25">
      <c r="A5208" s="22" t="s">
        <v>18751</v>
      </c>
      <c r="B5208" s="20">
        <v>1</v>
      </c>
    </row>
    <row r="5209" spans="1:2" x14ac:dyDescent="0.25">
      <c r="A5209" s="22" t="s">
        <v>9159</v>
      </c>
      <c r="B5209" s="20">
        <v>1</v>
      </c>
    </row>
    <row r="5210" spans="1:2" x14ac:dyDescent="0.25">
      <c r="A5210" s="22" t="s">
        <v>7548</v>
      </c>
      <c r="B5210" s="20">
        <v>1</v>
      </c>
    </row>
    <row r="5211" spans="1:2" x14ac:dyDescent="0.25">
      <c r="A5211" s="22" t="s">
        <v>19735</v>
      </c>
      <c r="B5211" s="20">
        <v>1</v>
      </c>
    </row>
    <row r="5212" spans="1:2" x14ac:dyDescent="0.25">
      <c r="A5212" s="22" t="s">
        <v>4189</v>
      </c>
      <c r="B5212" s="20">
        <v>1</v>
      </c>
    </row>
    <row r="5213" spans="1:2" x14ac:dyDescent="0.25">
      <c r="A5213" s="22" t="s">
        <v>22078</v>
      </c>
      <c r="B5213" s="20">
        <v>1</v>
      </c>
    </row>
    <row r="5214" spans="1:2" x14ac:dyDescent="0.25">
      <c r="A5214" s="22" t="s">
        <v>13264</v>
      </c>
      <c r="B5214" s="20">
        <v>1</v>
      </c>
    </row>
    <row r="5215" spans="1:2" x14ac:dyDescent="0.25">
      <c r="A5215" s="22" t="s">
        <v>14193</v>
      </c>
      <c r="B5215" s="20">
        <v>1</v>
      </c>
    </row>
    <row r="5216" spans="1:2" x14ac:dyDescent="0.25">
      <c r="A5216" s="22" t="s">
        <v>9567</v>
      </c>
      <c r="B5216" s="20">
        <v>1</v>
      </c>
    </row>
    <row r="5217" spans="1:2" x14ac:dyDescent="0.25">
      <c r="A5217" s="22" t="s">
        <v>11075</v>
      </c>
      <c r="B5217" s="20">
        <v>1</v>
      </c>
    </row>
    <row r="5218" spans="1:2" x14ac:dyDescent="0.25">
      <c r="A5218" s="22" t="s">
        <v>15864</v>
      </c>
      <c r="B5218" s="20">
        <v>1</v>
      </c>
    </row>
    <row r="5219" spans="1:2" x14ac:dyDescent="0.25">
      <c r="A5219" s="22" t="s">
        <v>15215</v>
      </c>
      <c r="B5219" s="20">
        <v>1</v>
      </c>
    </row>
    <row r="5220" spans="1:2" x14ac:dyDescent="0.25">
      <c r="A5220" s="22" t="s">
        <v>17354</v>
      </c>
      <c r="B5220" s="20">
        <v>1</v>
      </c>
    </row>
    <row r="5221" spans="1:2" x14ac:dyDescent="0.25">
      <c r="A5221" s="22" t="s">
        <v>13660</v>
      </c>
      <c r="B5221" s="20">
        <v>1</v>
      </c>
    </row>
    <row r="5222" spans="1:2" x14ac:dyDescent="0.25">
      <c r="A5222" s="22" t="s">
        <v>4230</v>
      </c>
      <c r="B5222" s="20">
        <v>1</v>
      </c>
    </row>
    <row r="5223" spans="1:2" x14ac:dyDescent="0.25">
      <c r="A5223" s="22" t="s">
        <v>11821</v>
      </c>
      <c r="B5223" s="20">
        <v>1</v>
      </c>
    </row>
    <row r="5224" spans="1:2" x14ac:dyDescent="0.25">
      <c r="A5224" s="22" t="s">
        <v>14469</v>
      </c>
      <c r="B5224" s="20">
        <v>1</v>
      </c>
    </row>
    <row r="5225" spans="1:2" x14ac:dyDescent="0.25">
      <c r="A5225" s="22" t="s">
        <v>12186</v>
      </c>
      <c r="B5225" s="20">
        <v>1</v>
      </c>
    </row>
    <row r="5226" spans="1:2" x14ac:dyDescent="0.25">
      <c r="A5226" s="22" t="s">
        <v>6846</v>
      </c>
      <c r="B5226" s="20">
        <v>1</v>
      </c>
    </row>
    <row r="5227" spans="1:2" x14ac:dyDescent="0.25">
      <c r="A5227" s="22" t="s">
        <v>20932</v>
      </c>
      <c r="B5227" s="20">
        <v>1</v>
      </c>
    </row>
    <row r="5228" spans="1:2" x14ac:dyDescent="0.25">
      <c r="A5228" s="22" t="s">
        <v>1356</v>
      </c>
      <c r="B5228" s="20">
        <v>1</v>
      </c>
    </row>
    <row r="5229" spans="1:2" x14ac:dyDescent="0.25">
      <c r="A5229" s="22" t="s">
        <v>5056</v>
      </c>
      <c r="B5229" s="20">
        <v>1</v>
      </c>
    </row>
    <row r="5230" spans="1:2" x14ac:dyDescent="0.25">
      <c r="A5230" s="22" t="s">
        <v>20143</v>
      </c>
      <c r="B5230" s="20">
        <v>1</v>
      </c>
    </row>
    <row r="5231" spans="1:2" x14ac:dyDescent="0.25">
      <c r="A5231" s="22" t="s">
        <v>12887</v>
      </c>
      <c r="B5231" s="20">
        <v>1</v>
      </c>
    </row>
    <row r="5232" spans="1:2" x14ac:dyDescent="0.25">
      <c r="A5232" s="22" t="s">
        <v>21716</v>
      </c>
      <c r="B5232" s="20">
        <v>1</v>
      </c>
    </row>
    <row r="5233" spans="1:2" x14ac:dyDescent="0.25">
      <c r="A5233" s="22" t="s">
        <v>15299</v>
      </c>
      <c r="B5233" s="20">
        <v>1</v>
      </c>
    </row>
    <row r="5234" spans="1:2" x14ac:dyDescent="0.25">
      <c r="A5234" s="22" t="s">
        <v>20749</v>
      </c>
      <c r="B5234" s="20">
        <v>1</v>
      </c>
    </row>
    <row r="5235" spans="1:2" x14ac:dyDescent="0.25">
      <c r="A5235" s="22" t="s">
        <v>8824</v>
      </c>
      <c r="B5235" s="20">
        <v>1</v>
      </c>
    </row>
    <row r="5236" spans="1:2" x14ac:dyDescent="0.25">
      <c r="A5236" s="22" t="s">
        <v>20077</v>
      </c>
      <c r="B5236" s="20">
        <v>1</v>
      </c>
    </row>
    <row r="5237" spans="1:2" x14ac:dyDescent="0.25">
      <c r="A5237" s="22" t="s">
        <v>4788</v>
      </c>
      <c r="B5237" s="20">
        <v>1</v>
      </c>
    </row>
    <row r="5238" spans="1:2" x14ac:dyDescent="0.25">
      <c r="A5238" s="22" t="s">
        <v>2698</v>
      </c>
      <c r="B5238" s="20">
        <v>1</v>
      </c>
    </row>
    <row r="5239" spans="1:2" x14ac:dyDescent="0.25">
      <c r="A5239" s="22" t="s">
        <v>9737</v>
      </c>
      <c r="B5239" s="20">
        <v>1</v>
      </c>
    </row>
    <row r="5240" spans="1:2" x14ac:dyDescent="0.25">
      <c r="A5240" s="22" t="s">
        <v>4919</v>
      </c>
      <c r="B5240" s="20">
        <v>1</v>
      </c>
    </row>
    <row r="5241" spans="1:2" x14ac:dyDescent="0.25">
      <c r="A5241" s="22" t="s">
        <v>13316</v>
      </c>
      <c r="B5241" s="20">
        <v>1</v>
      </c>
    </row>
    <row r="5242" spans="1:2" x14ac:dyDescent="0.25">
      <c r="A5242" s="22" t="s">
        <v>20218</v>
      </c>
      <c r="B5242" s="20">
        <v>1</v>
      </c>
    </row>
    <row r="5243" spans="1:2" x14ac:dyDescent="0.25">
      <c r="A5243" s="22" t="s">
        <v>16546</v>
      </c>
      <c r="B5243" s="20">
        <v>1</v>
      </c>
    </row>
    <row r="5244" spans="1:2" x14ac:dyDescent="0.25">
      <c r="A5244" s="22" t="s">
        <v>4729</v>
      </c>
      <c r="B5244" s="20">
        <v>1</v>
      </c>
    </row>
    <row r="5245" spans="1:2" x14ac:dyDescent="0.25">
      <c r="A5245" s="22" t="s">
        <v>8881</v>
      </c>
      <c r="B5245" s="20">
        <v>1</v>
      </c>
    </row>
    <row r="5246" spans="1:2" x14ac:dyDescent="0.25">
      <c r="A5246" s="22" t="s">
        <v>8410</v>
      </c>
      <c r="B5246" s="20">
        <v>1</v>
      </c>
    </row>
    <row r="5247" spans="1:2" x14ac:dyDescent="0.25">
      <c r="A5247" s="22" t="s">
        <v>16423</v>
      </c>
      <c r="B5247" s="20">
        <v>1</v>
      </c>
    </row>
    <row r="5248" spans="1:2" x14ac:dyDescent="0.25">
      <c r="A5248" s="22" t="s">
        <v>18417</v>
      </c>
      <c r="B5248" s="20">
        <v>1</v>
      </c>
    </row>
    <row r="5249" spans="1:2" x14ac:dyDescent="0.25">
      <c r="A5249" s="22" t="s">
        <v>16036</v>
      </c>
      <c r="B5249" s="20">
        <v>1</v>
      </c>
    </row>
    <row r="5250" spans="1:2" x14ac:dyDescent="0.25">
      <c r="A5250" s="22" t="s">
        <v>10432</v>
      </c>
      <c r="B5250" s="20">
        <v>1</v>
      </c>
    </row>
    <row r="5251" spans="1:2" x14ac:dyDescent="0.25">
      <c r="A5251" s="22" t="s">
        <v>4498</v>
      </c>
      <c r="B5251" s="20">
        <v>1</v>
      </c>
    </row>
    <row r="5252" spans="1:2" x14ac:dyDescent="0.25">
      <c r="A5252" s="22" t="s">
        <v>15681</v>
      </c>
      <c r="B5252" s="20">
        <v>1</v>
      </c>
    </row>
    <row r="5253" spans="1:2" x14ac:dyDescent="0.25">
      <c r="A5253" s="22" t="s">
        <v>21370</v>
      </c>
      <c r="B5253" s="20">
        <v>1</v>
      </c>
    </row>
    <row r="5254" spans="1:2" x14ac:dyDescent="0.25">
      <c r="A5254" s="22" t="s">
        <v>9771</v>
      </c>
      <c r="B5254" s="20">
        <v>1</v>
      </c>
    </row>
    <row r="5255" spans="1:2" x14ac:dyDescent="0.25">
      <c r="A5255" s="22" t="s">
        <v>18409</v>
      </c>
      <c r="B5255" s="20">
        <v>1</v>
      </c>
    </row>
    <row r="5256" spans="1:2" x14ac:dyDescent="0.25">
      <c r="A5256" s="22" t="s">
        <v>5982</v>
      </c>
      <c r="B5256" s="20">
        <v>1</v>
      </c>
    </row>
    <row r="5257" spans="1:2" x14ac:dyDescent="0.25">
      <c r="A5257" s="22" t="s">
        <v>19408</v>
      </c>
      <c r="B5257" s="20">
        <v>1</v>
      </c>
    </row>
    <row r="5258" spans="1:2" x14ac:dyDescent="0.25">
      <c r="A5258" s="22" t="s">
        <v>8368</v>
      </c>
      <c r="B5258" s="20">
        <v>1</v>
      </c>
    </row>
    <row r="5259" spans="1:2" x14ac:dyDescent="0.25">
      <c r="A5259" s="22" t="s">
        <v>20324</v>
      </c>
      <c r="B5259" s="20">
        <v>1</v>
      </c>
    </row>
    <row r="5260" spans="1:2" x14ac:dyDescent="0.25">
      <c r="A5260" s="22" t="s">
        <v>13636</v>
      </c>
      <c r="B5260" s="20">
        <v>1</v>
      </c>
    </row>
    <row r="5261" spans="1:2" x14ac:dyDescent="0.25">
      <c r="A5261" s="22" t="s">
        <v>15296</v>
      </c>
      <c r="B5261" s="20">
        <v>1</v>
      </c>
    </row>
    <row r="5262" spans="1:2" x14ac:dyDescent="0.25">
      <c r="A5262" s="22" t="s">
        <v>7382</v>
      </c>
      <c r="B5262" s="20">
        <v>1</v>
      </c>
    </row>
    <row r="5263" spans="1:2" x14ac:dyDescent="0.25">
      <c r="A5263" s="22" t="s">
        <v>6684</v>
      </c>
      <c r="B5263" s="20">
        <v>1</v>
      </c>
    </row>
    <row r="5264" spans="1:2" x14ac:dyDescent="0.25">
      <c r="A5264" s="22" t="s">
        <v>21571</v>
      </c>
      <c r="B5264" s="20">
        <v>1</v>
      </c>
    </row>
    <row r="5265" spans="1:2" x14ac:dyDescent="0.25">
      <c r="A5265" s="22" t="s">
        <v>10867</v>
      </c>
      <c r="B5265" s="20">
        <v>1</v>
      </c>
    </row>
    <row r="5266" spans="1:2" x14ac:dyDescent="0.25">
      <c r="A5266" s="22" t="s">
        <v>17925</v>
      </c>
      <c r="B5266" s="20">
        <v>1</v>
      </c>
    </row>
    <row r="5267" spans="1:2" x14ac:dyDescent="0.25">
      <c r="A5267" s="22" t="s">
        <v>15395</v>
      </c>
      <c r="B5267" s="20">
        <v>1</v>
      </c>
    </row>
    <row r="5268" spans="1:2" x14ac:dyDescent="0.25">
      <c r="A5268" s="22" t="s">
        <v>11241</v>
      </c>
      <c r="B5268" s="20">
        <v>1</v>
      </c>
    </row>
    <row r="5269" spans="1:2" x14ac:dyDescent="0.25">
      <c r="A5269" s="22" t="s">
        <v>20288</v>
      </c>
      <c r="B5269" s="20">
        <v>1</v>
      </c>
    </row>
    <row r="5270" spans="1:2" x14ac:dyDescent="0.25">
      <c r="A5270" s="22" t="s">
        <v>9645</v>
      </c>
      <c r="B5270" s="20">
        <v>1</v>
      </c>
    </row>
    <row r="5271" spans="1:2" x14ac:dyDescent="0.25">
      <c r="A5271" s="22" t="s">
        <v>20876</v>
      </c>
      <c r="B5271" s="20">
        <v>1</v>
      </c>
    </row>
    <row r="5272" spans="1:2" x14ac:dyDescent="0.25">
      <c r="A5272" s="22" t="s">
        <v>17968</v>
      </c>
      <c r="B5272" s="20">
        <v>1</v>
      </c>
    </row>
    <row r="5273" spans="1:2" x14ac:dyDescent="0.25">
      <c r="A5273" s="22" t="s">
        <v>15665</v>
      </c>
      <c r="B5273" s="20">
        <v>1</v>
      </c>
    </row>
    <row r="5274" spans="1:2" x14ac:dyDescent="0.25">
      <c r="A5274" s="22" t="s">
        <v>11606</v>
      </c>
      <c r="B5274" s="20">
        <v>1</v>
      </c>
    </row>
    <row r="5275" spans="1:2" x14ac:dyDescent="0.25">
      <c r="A5275" s="22" t="s">
        <v>10387</v>
      </c>
      <c r="B5275" s="20">
        <v>1</v>
      </c>
    </row>
    <row r="5276" spans="1:2" x14ac:dyDescent="0.25">
      <c r="A5276" s="22" t="s">
        <v>1612</v>
      </c>
      <c r="B5276" s="20">
        <v>1</v>
      </c>
    </row>
    <row r="5277" spans="1:2" x14ac:dyDescent="0.25">
      <c r="A5277" s="22" t="s">
        <v>13849</v>
      </c>
      <c r="B5277" s="20">
        <v>1</v>
      </c>
    </row>
    <row r="5278" spans="1:2" x14ac:dyDescent="0.25">
      <c r="A5278" s="22" t="s">
        <v>4017</v>
      </c>
      <c r="B5278" s="20">
        <v>1</v>
      </c>
    </row>
    <row r="5279" spans="1:2" x14ac:dyDescent="0.25">
      <c r="A5279" s="22" t="s">
        <v>17155</v>
      </c>
      <c r="B5279" s="20">
        <v>1</v>
      </c>
    </row>
    <row r="5280" spans="1:2" x14ac:dyDescent="0.25">
      <c r="A5280" s="22" t="s">
        <v>6051</v>
      </c>
      <c r="B5280" s="20">
        <v>1</v>
      </c>
    </row>
    <row r="5281" spans="1:2" x14ac:dyDescent="0.25">
      <c r="A5281" s="22" t="s">
        <v>12623</v>
      </c>
      <c r="B5281" s="20">
        <v>1</v>
      </c>
    </row>
    <row r="5282" spans="1:2" x14ac:dyDescent="0.25">
      <c r="A5282" s="22" t="s">
        <v>17664</v>
      </c>
      <c r="B5282" s="20">
        <v>1</v>
      </c>
    </row>
    <row r="5283" spans="1:2" x14ac:dyDescent="0.25">
      <c r="A5283" s="22" t="s">
        <v>10944</v>
      </c>
      <c r="B5283" s="20">
        <v>1</v>
      </c>
    </row>
    <row r="5284" spans="1:2" x14ac:dyDescent="0.25">
      <c r="A5284" s="22" t="s">
        <v>16956</v>
      </c>
      <c r="B5284" s="20">
        <v>1</v>
      </c>
    </row>
    <row r="5285" spans="1:2" x14ac:dyDescent="0.25">
      <c r="A5285" s="22" t="s">
        <v>915</v>
      </c>
      <c r="B5285" s="20">
        <v>1</v>
      </c>
    </row>
    <row r="5286" spans="1:2" x14ac:dyDescent="0.25">
      <c r="A5286" s="22" t="s">
        <v>14601</v>
      </c>
      <c r="B5286" s="20">
        <v>1</v>
      </c>
    </row>
    <row r="5287" spans="1:2" x14ac:dyDescent="0.25">
      <c r="A5287" s="22" t="s">
        <v>15101</v>
      </c>
      <c r="B5287" s="20">
        <v>1</v>
      </c>
    </row>
    <row r="5288" spans="1:2" x14ac:dyDescent="0.25">
      <c r="A5288" s="22" t="s">
        <v>6261</v>
      </c>
      <c r="B5288" s="20">
        <v>1</v>
      </c>
    </row>
    <row r="5289" spans="1:2" x14ac:dyDescent="0.25">
      <c r="A5289" s="22" t="s">
        <v>2801</v>
      </c>
      <c r="B5289" s="20">
        <v>1</v>
      </c>
    </row>
    <row r="5290" spans="1:2" x14ac:dyDescent="0.25">
      <c r="A5290" s="22" t="s">
        <v>11382</v>
      </c>
      <c r="B5290" s="20">
        <v>1</v>
      </c>
    </row>
    <row r="5291" spans="1:2" x14ac:dyDescent="0.25">
      <c r="A5291" s="22" t="s">
        <v>12609</v>
      </c>
      <c r="B5291" s="20">
        <v>1</v>
      </c>
    </row>
    <row r="5292" spans="1:2" x14ac:dyDescent="0.25">
      <c r="A5292" s="22" t="s">
        <v>22594</v>
      </c>
      <c r="B5292" s="20">
        <v>1</v>
      </c>
    </row>
    <row r="5293" spans="1:2" x14ac:dyDescent="0.25">
      <c r="A5293" s="22" t="s">
        <v>12383</v>
      </c>
      <c r="B5293" s="20">
        <v>1</v>
      </c>
    </row>
    <row r="5294" spans="1:2" x14ac:dyDescent="0.25">
      <c r="A5294" s="22" t="s">
        <v>21714</v>
      </c>
      <c r="B5294" s="20">
        <v>1</v>
      </c>
    </row>
    <row r="5295" spans="1:2" x14ac:dyDescent="0.25">
      <c r="A5295" s="22" t="s">
        <v>9832</v>
      </c>
      <c r="B5295" s="20">
        <v>1</v>
      </c>
    </row>
    <row r="5296" spans="1:2" x14ac:dyDescent="0.25">
      <c r="A5296" s="22" t="s">
        <v>20259</v>
      </c>
      <c r="B5296" s="20">
        <v>1</v>
      </c>
    </row>
    <row r="5297" spans="1:2" x14ac:dyDescent="0.25">
      <c r="A5297" s="22" t="s">
        <v>8889</v>
      </c>
      <c r="B5297" s="20">
        <v>1</v>
      </c>
    </row>
    <row r="5298" spans="1:2" x14ac:dyDescent="0.25">
      <c r="A5298" s="22" t="s">
        <v>19830</v>
      </c>
      <c r="B5298" s="20">
        <v>1</v>
      </c>
    </row>
    <row r="5299" spans="1:2" x14ac:dyDescent="0.25">
      <c r="A5299" s="22" t="s">
        <v>12529</v>
      </c>
      <c r="B5299" s="20">
        <v>1</v>
      </c>
    </row>
    <row r="5300" spans="1:2" x14ac:dyDescent="0.25">
      <c r="A5300" s="22" t="s">
        <v>7204</v>
      </c>
      <c r="B5300" s="20">
        <v>1</v>
      </c>
    </row>
    <row r="5301" spans="1:2" x14ac:dyDescent="0.25">
      <c r="A5301" s="22" t="s">
        <v>7328</v>
      </c>
      <c r="B5301" s="20">
        <v>1</v>
      </c>
    </row>
    <row r="5302" spans="1:2" x14ac:dyDescent="0.25">
      <c r="A5302" s="22" t="s">
        <v>4550</v>
      </c>
      <c r="B5302" s="20">
        <v>1</v>
      </c>
    </row>
    <row r="5303" spans="1:2" x14ac:dyDescent="0.25">
      <c r="A5303" s="22" t="s">
        <v>11355</v>
      </c>
      <c r="B5303" s="20">
        <v>1</v>
      </c>
    </row>
    <row r="5304" spans="1:2" x14ac:dyDescent="0.25">
      <c r="A5304" s="22" t="s">
        <v>5861</v>
      </c>
      <c r="B5304" s="20">
        <v>1</v>
      </c>
    </row>
    <row r="5305" spans="1:2" x14ac:dyDescent="0.25">
      <c r="A5305" s="22" t="s">
        <v>8795</v>
      </c>
      <c r="B5305" s="20">
        <v>1</v>
      </c>
    </row>
    <row r="5306" spans="1:2" x14ac:dyDescent="0.25">
      <c r="A5306" s="22" t="s">
        <v>19482</v>
      </c>
      <c r="B5306" s="20">
        <v>1</v>
      </c>
    </row>
    <row r="5307" spans="1:2" x14ac:dyDescent="0.25">
      <c r="A5307" s="22" t="s">
        <v>7248</v>
      </c>
      <c r="B5307" s="20">
        <v>1</v>
      </c>
    </row>
    <row r="5308" spans="1:2" x14ac:dyDescent="0.25">
      <c r="A5308" s="22" t="s">
        <v>8710</v>
      </c>
      <c r="B5308" s="20">
        <v>1</v>
      </c>
    </row>
    <row r="5309" spans="1:2" x14ac:dyDescent="0.25">
      <c r="A5309" s="22" t="s">
        <v>2502</v>
      </c>
      <c r="B5309" s="20">
        <v>1</v>
      </c>
    </row>
    <row r="5310" spans="1:2" x14ac:dyDescent="0.25">
      <c r="A5310" s="22" t="s">
        <v>18723</v>
      </c>
      <c r="B5310" s="20">
        <v>1</v>
      </c>
    </row>
    <row r="5311" spans="1:2" x14ac:dyDescent="0.25">
      <c r="A5311" s="22" t="s">
        <v>2978</v>
      </c>
      <c r="B5311" s="20">
        <v>1</v>
      </c>
    </row>
    <row r="5312" spans="1:2" x14ac:dyDescent="0.25">
      <c r="A5312" s="22" t="s">
        <v>2709</v>
      </c>
      <c r="B5312" s="20">
        <v>1</v>
      </c>
    </row>
    <row r="5313" spans="1:2" x14ac:dyDescent="0.25">
      <c r="A5313" s="22" t="s">
        <v>11437</v>
      </c>
      <c r="B5313" s="20">
        <v>1</v>
      </c>
    </row>
    <row r="5314" spans="1:2" x14ac:dyDescent="0.25">
      <c r="A5314" s="22" t="s">
        <v>14821</v>
      </c>
      <c r="B5314" s="20">
        <v>1</v>
      </c>
    </row>
    <row r="5315" spans="1:2" x14ac:dyDescent="0.25">
      <c r="A5315" s="22" t="s">
        <v>18264</v>
      </c>
      <c r="B5315" s="20">
        <v>1</v>
      </c>
    </row>
    <row r="5316" spans="1:2" x14ac:dyDescent="0.25">
      <c r="A5316" s="22" t="s">
        <v>13693</v>
      </c>
      <c r="B5316" s="20">
        <v>1</v>
      </c>
    </row>
    <row r="5317" spans="1:2" x14ac:dyDescent="0.25">
      <c r="A5317" s="22" t="s">
        <v>22616</v>
      </c>
      <c r="B5317" s="20">
        <v>1</v>
      </c>
    </row>
    <row r="5318" spans="1:2" x14ac:dyDescent="0.25">
      <c r="A5318" s="22" t="s">
        <v>15477</v>
      </c>
      <c r="B5318" s="20">
        <v>1</v>
      </c>
    </row>
    <row r="5319" spans="1:2" x14ac:dyDescent="0.25">
      <c r="A5319" s="22" t="s">
        <v>14824</v>
      </c>
      <c r="B5319" s="20">
        <v>1</v>
      </c>
    </row>
    <row r="5320" spans="1:2" x14ac:dyDescent="0.25">
      <c r="A5320" s="22" t="s">
        <v>19234</v>
      </c>
      <c r="B5320" s="20">
        <v>1</v>
      </c>
    </row>
    <row r="5321" spans="1:2" x14ac:dyDescent="0.25">
      <c r="A5321" s="22" t="s">
        <v>5976</v>
      </c>
      <c r="B5321" s="20">
        <v>1</v>
      </c>
    </row>
    <row r="5322" spans="1:2" x14ac:dyDescent="0.25">
      <c r="A5322" s="22" t="s">
        <v>9724</v>
      </c>
      <c r="B5322" s="20">
        <v>1</v>
      </c>
    </row>
    <row r="5323" spans="1:2" x14ac:dyDescent="0.25">
      <c r="A5323" s="22" t="s">
        <v>11586</v>
      </c>
      <c r="B5323" s="20">
        <v>1</v>
      </c>
    </row>
    <row r="5324" spans="1:2" x14ac:dyDescent="0.25">
      <c r="A5324" s="22" t="s">
        <v>13435</v>
      </c>
      <c r="B5324" s="20">
        <v>1</v>
      </c>
    </row>
    <row r="5325" spans="1:2" x14ac:dyDescent="0.25">
      <c r="A5325" s="22" t="s">
        <v>17476</v>
      </c>
      <c r="B5325" s="20">
        <v>1</v>
      </c>
    </row>
    <row r="5326" spans="1:2" x14ac:dyDescent="0.25">
      <c r="A5326" s="22" t="s">
        <v>14245</v>
      </c>
      <c r="B5326" s="20">
        <v>1</v>
      </c>
    </row>
    <row r="5327" spans="1:2" x14ac:dyDescent="0.25">
      <c r="A5327" s="22" t="s">
        <v>12210</v>
      </c>
      <c r="B5327" s="20">
        <v>1</v>
      </c>
    </row>
    <row r="5328" spans="1:2" x14ac:dyDescent="0.25">
      <c r="A5328" s="22" t="s">
        <v>5275</v>
      </c>
      <c r="B5328" s="20">
        <v>1</v>
      </c>
    </row>
    <row r="5329" spans="1:2" x14ac:dyDescent="0.25">
      <c r="A5329" s="22" t="s">
        <v>21919</v>
      </c>
      <c r="B5329" s="20">
        <v>1</v>
      </c>
    </row>
    <row r="5330" spans="1:2" x14ac:dyDescent="0.25">
      <c r="A5330" s="22" t="s">
        <v>7116</v>
      </c>
      <c r="B5330" s="20">
        <v>1</v>
      </c>
    </row>
    <row r="5331" spans="1:2" x14ac:dyDescent="0.25">
      <c r="A5331" s="22" t="s">
        <v>16237</v>
      </c>
      <c r="B5331" s="20">
        <v>1</v>
      </c>
    </row>
    <row r="5332" spans="1:2" x14ac:dyDescent="0.25">
      <c r="A5332" s="22" t="s">
        <v>18279</v>
      </c>
      <c r="B5332" s="20">
        <v>1</v>
      </c>
    </row>
    <row r="5333" spans="1:2" x14ac:dyDescent="0.25">
      <c r="A5333" s="22" t="s">
        <v>9255</v>
      </c>
      <c r="B5333" s="20">
        <v>1</v>
      </c>
    </row>
    <row r="5334" spans="1:2" x14ac:dyDescent="0.25">
      <c r="A5334" s="22" t="s">
        <v>18915</v>
      </c>
      <c r="B5334" s="20">
        <v>1</v>
      </c>
    </row>
    <row r="5335" spans="1:2" x14ac:dyDescent="0.25">
      <c r="A5335" s="22" t="s">
        <v>6464</v>
      </c>
      <c r="B5335" s="20">
        <v>1</v>
      </c>
    </row>
    <row r="5336" spans="1:2" x14ac:dyDescent="0.25">
      <c r="A5336" s="22" t="s">
        <v>5562</v>
      </c>
      <c r="B5336" s="20">
        <v>1</v>
      </c>
    </row>
    <row r="5337" spans="1:2" x14ac:dyDescent="0.25">
      <c r="A5337" s="22" t="s">
        <v>6355</v>
      </c>
      <c r="B5337" s="20">
        <v>1</v>
      </c>
    </row>
    <row r="5338" spans="1:2" x14ac:dyDescent="0.25">
      <c r="A5338" s="22" t="s">
        <v>13617</v>
      </c>
      <c r="B5338" s="20">
        <v>1</v>
      </c>
    </row>
    <row r="5339" spans="1:2" x14ac:dyDescent="0.25">
      <c r="A5339" s="22" t="s">
        <v>15836</v>
      </c>
      <c r="B5339" s="20">
        <v>1</v>
      </c>
    </row>
    <row r="5340" spans="1:2" x14ac:dyDescent="0.25">
      <c r="A5340" s="22" t="s">
        <v>19129</v>
      </c>
      <c r="B5340" s="20">
        <v>1</v>
      </c>
    </row>
    <row r="5341" spans="1:2" x14ac:dyDescent="0.25">
      <c r="A5341" s="22" t="s">
        <v>1716</v>
      </c>
      <c r="B5341" s="20">
        <v>1</v>
      </c>
    </row>
    <row r="5342" spans="1:2" x14ac:dyDescent="0.25">
      <c r="A5342" s="22" t="s">
        <v>21185</v>
      </c>
      <c r="B5342" s="20">
        <v>1</v>
      </c>
    </row>
    <row r="5343" spans="1:2" x14ac:dyDescent="0.25">
      <c r="A5343" s="22" t="s">
        <v>4687</v>
      </c>
      <c r="B5343" s="20">
        <v>1</v>
      </c>
    </row>
    <row r="5344" spans="1:2" x14ac:dyDescent="0.25">
      <c r="A5344" s="22" t="s">
        <v>11740</v>
      </c>
      <c r="B5344" s="20">
        <v>1</v>
      </c>
    </row>
    <row r="5345" spans="1:2" x14ac:dyDescent="0.25">
      <c r="A5345" s="22" t="s">
        <v>20973</v>
      </c>
      <c r="B5345" s="20">
        <v>1</v>
      </c>
    </row>
    <row r="5346" spans="1:2" x14ac:dyDescent="0.25">
      <c r="A5346" s="22" t="s">
        <v>21474</v>
      </c>
      <c r="B5346" s="20">
        <v>1</v>
      </c>
    </row>
    <row r="5347" spans="1:2" x14ac:dyDescent="0.25">
      <c r="A5347" s="22" t="s">
        <v>19423</v>
      </c>
      <c r="B5347" s="20">
        <v>1</v>
      </c>
    </row>
    <row r="5348" spans="1:2" x14ac:dyDescent="0.25">
      <c r="A5348" s="22" t="s">
        <v>10028</v>
      </c>
      <c r="B5348" s="20">
        <v>1</v>
      </c>
    </row>
    <row r="5349" spans="1:2" x14ac:dyDescent="0.25">
      <c r="A5349" s="22" t="s">
        <v>21167</v>
      </c>
      <c r="B5349" s="20">
        <v>1</v>
      </c>
    </row>
    <row r="5350" spans="1:2" x14ac:dyDescent="0.25">
      <c r="A5350" s="22" t="s">
        <v>19187</v>
      </c>
      <c r="B5350" s="20">
        <v>1</v>
      </c>
    </row>
    <row r="5351" spans="1:2" x14ac:dyDescent="0.25">
      <c r="A5351" s="22" t="s">
        <v>18361</v>
      </c>
      <c r="B5351" s="20">
        <v>1</v>
      </c>
    </row>
    <row r="5352" spans="1:2" x14ac:dyDescent="0.25">
      <c r="A5352" s="22" t="s">
        <v>4505</v>
      </c>
      <c r="B5352" s="20">
        <v>1</v>
      </c>
    </row>
    <row r="5353" spans="1:2" x14ac:dyDescent="0.25">
      <c r="A5353" s="22" t="s">
        <v>2153</v>
      </c>
      <c r="B5353" s="20">
        <v>1</v>
      </c>
    </row>
    <row r="5354" spans="1:2" x14ac:dyDescent="0.25">
      <c r="A5354" s="22" t="s">
        <v>14692</v>
      </c>
      <c r="B5354" s="20">
        <v>1</v>
      </c>
    </row>
    <row r="5355" spans="1:2" x14ac:dyDescent="0.25">
      <c r="A5355" s="22" t="s">
        <v>11286</v>
      </c>
      <c r="B5355" s="20">
        <v>1</v>
      </c>
    </row>
    <row r="5356" spans="1:2" x14ac:dyDescent="0.25">
      <c r="A5356" s="22" t="s">
        <v>10580</v>
      </c>
      <c r="B5356" s="20">
        <v>1</v>
      </c>
    </row>
    <row r="5357" spans="1:2" x14ac:dyDescent="0.25">
      <c r="A5357" s="22" t="s">
        <v>17849</v>
      </c>
      <c r="B5357" s="20">
        <v>1</v>
      </c>
    </row>
    <row r="5358" spans="1:2" x14ac:dyDescent="0.25">
      <c r="A5358" s="22" t="s">
        <v>1367</v>
      </c>
      <c r="B5358" s="20">
        <v>1</v>
      </c>
    </row>
    <row r="5359" spans="1:2" x14ac:dyDescent="0.25">
      <c r="A5359" s="22" t="s">
        <v>17128</v>
      </c>
      <c r="B5359" s="20">
        <v>1</v>
      </c>
    </row>
    <row r="5360" spans="1:2" x14ac:dyDescent="0.25">
      <c r="A5360" s="22" t="s">
        <v>13473</v>
      </c>
      <c r="B5360" s="20">
        <v>1</v>
      </c>
    </row>
    <row r="5361" spans="1:2" x14ac:dyDescent="0.25">
      <c r="A5361" s="22" t="s">
        <v>21439</v>
      </c>
      <c r="B5361" s="20">
        <v>1</v>
      </c>
    </row>
    <row r="5362" spans="1:2" x14ac:dyDescent="0.25">
      <c r="A5362" s="22" t="s">
        <v>2765</v>
      </c>
      <c r="B5362" s="20">
        <v>1</v>
      </c>
    </row>
    <row r="5363" spans="1:2" x14ac:dyDescent="0.25">
      <c r="A5363" s="22" t="s">
        <v>19893</v>
      </c>
      <c r="B5363" s="20">
        <v>1</v>
      </c>
    </row>
    <row r="5364" spans="1:2" x14ac:dyDescent="0.25">
      <c r="A5364" s="22" t="s">
        <v>21640</v>
      </c>
      <c r="B5364" s="20">
        <v>1</v>
      </c>
    </row>
    <row r="5365" spans="1:2" x14ac:dyDescent="0.25">
      <c r="A5365" s="22" t="s">
        <v>18641</v>
      </c>
      <c r="B5365" s="20">
        <v>1</v>
      </c>
    </row>
    <row r="5366" spans="1:2" x14ac:dyDescent="0.25">
      <c r="A5366" s="22" t="s">
        <v>3908</v>
      </c>
      <c r="B5366" s="20">
        <v>1</v>
      </c>
    </row>
    <row r="5367" spans="1:2" x14ac:dyDescent="0.25">
      <c r="A5367" s="22" t="s">
        <v>1273</v>
      </c>
      <c r="B5367" s="20">
        <v>1</v>
      </c>
    </row>
    <row r="5368" spans="1:2" x14ac:dyDescent="0.25">
      <c r="A5368" s="22" t="s">
        <v>1328</v>
      </c>
      <c r="B5368" s="20">
        <v>1</v>
      </c>
    </row>
    <row r="5369" spans="1:2" x14ac:dyDescent="0.25">
      <c r="A5369" s="22" t="s">
        <v>13332</v>
      </c>
      <c r="B5369" s="20">
        <v>1</v>
      </c>
    </row>
    <row r="5370" spans="1:2" x14ac:dyDescent="0.25">
      <c r="A5370" s="22" t="s">
        <v>18687</v>
      </c>
      <c r="B5370" s="20">
        <v>1</v>
      </c>
    </row>
    <row r="5371" spans="1:2" x14ac:dyDescent="0.25">
      <c r="A5371" s="22" t="s">
        <v>19631</v>
      </c>
      <c r="B5371" s="20">
        <v>1</v>
      </c>
    </row>
    <row r="5372" spans="1:2" x14ac:dyDescent="0.25">
      <c r="A5372" s="22" t="s">
        <v>11001</v>
      </c>
      <c r="B5372" s="20">
        <v>1</v>
      </c>
    </row>
    <row r="5373" spans="1:2" x14ac:dyDescent="0.25">
      <c r="A5373" s="22" t="s">
        <v>15900</v>
      </c>
      <c r="B5373" s="20">
        <v>1</v>
      </c>
    </row>
    <row r="5374" spans="1:2" x14ac:dyDescent="0.25">
      <c r="A5374" s="22" t="s">
        <v>22290</v>
      </c>
      <c r="B5374" s="20">
        <v>1</v>
      </c>
    </row>
    <row r="5375" spans="1:2" x14ac:dyDescent="0.25">
      <c r="A5375" s="22" t="s">
        <v>4172</v>
      </c>
      <c r="B5375" s="20">
        <v>1</v>
      </c>
    </row>
    <row r="5376" spans="1:2" x14ac:dyDescent="0.25">
      <c r="A5376" s="22" t="s">
        <v>16086</v>
      </c>
      <c r="B5376" s="20">
        <v>1</v>
      </c>
    </row>
    <row r="5377" spans="1:2" x14ac:dyDescent="0.25">
      <c r="A5377" s="22" t="s">
        <v>12585</v>
      </c>
      <c r="B5377" s="20">
        <v>1</v>
      </c>
    </row>
    <row r="5378" spans="1:2" x14ac:dyDescent="0.25">
      <c r="A5378" s="22" t="s">
        <v>13449</v>
      </c>
      <c r="B5378" s="20">
        <v>1</v>
      </c>
    </row>
    <row r="5379" spans="1:2" x14ac:dyDescent="0.25">
      <c r="A5379" s="22" t="s">
        <v>17194</v>
      </c>
      <c r="B5379" s="20">
        <v>1</v>
      </c>
    </row>
    <row r="5380" spans="1:2" x14ac:dyDescent="0.25">
      <c r="A5380" s="22" t="s">
        <v>10229</v>
      </c>
      <c r="B5380" s="20">
        <v>1</v>
      </c>
    </row>
    <row r="5381" spans="1:2" x14ac:dyDescent="0.25">
      <c r="A5381" s="22" t="s">
        <v>4754</v>
      </c>
      <c r="B5381" s="20">
        <v>1</v>
      </c>
    </row>
    <row r="5382" spans="1:2" x14ac:dyDescent="0.25">
      <c r="A5382" s="22" t="s">
        <v>6434</v>
      </c>
      <c r="B5382" s="20">
        <v>1</v>
      </c>
    </row>
    <row r="5383" spans="1:2" x14ac:dyDescent="0.25">
      <c r="A5383" s="22" t="s">
        <v>18643</v>
      </c>
      <c r="B5383" s="20">
        <v>1</v>
      </c>
    </row>
    <row r="5384" spans="1:2" x14ac:dyDescent="0.25">
      <c r="A5384" s="22" t="s">
        <v>19684</v>
      </c>
      <c r="B5384" s="20">
        <v>1</v>
      </c>
    </row>
    <row r="5385" spans="1:2" x14ac:dyDescent="0.25">
      <c r="A5385" s="22" t="s">
        <v>11420</v>
      </c>
      <c r="B5385" s="20">
        <v>1</v>
      </c>
    </row>
    <row r="5386" spans="1:2" x14ac:dyDescent="0.25">
      <c r="A5386" s="22" t="s">
        <v>22132</v>
      </c>
      <c r="B5386" s="20">
        <v>1</v>
      </c>
    </row>
    <row r="5387" spans="1:2" x14ac:dyDescent="0.25">
      <c r="A5387" s="22" t="s">
        <v>22878</v>
      </c>
      <c r="B5387" s="20">
        <v>1</v>
      </c>
    </row>
    <row r="5388" spans="1:2" x14ac:dyDescent="0.25">
      <c r="A5388" s="22" t="s">
        <v>8522</v>
      </c>
      <c r="B5388" s="20">
        <v>1</v>
      </c>
    </row>
    <row r="5389" spans="1:2" x14ac:dyDescent="0.25">
      <c r="A5389" s="22" t="s">
        <v>5237</v>
      </c>
      <c r="B5389" s="20">
        <v>1</v>
      </c>
    </row>
    <row r="5390" spans="1:2" x14ac:dyDescent="0.25">
      <c r="A5390" s="22" t="s">
        <v>8557</v>
      </c>
      <c r="B5390" s="20">
        <v>1</v>
      </c>
    </row>
    <row r="5391" spans="1:2" x14ac:dyDescent="0.25">
      <c r="A5391" s="22" t="s">
        <v>4605</v>
      </c>
      <c r="B5391" s="20">
        <v>1</v>
      </c>
    </row>
    <row r="5392" spans="1:2" x14ac:dyDescent="0.25">
      <c r="A5392" s="22" t="s">
        <v>3002</v>
      </c>
      <c r="B5392" s="20">
        <v>1</v>
      </c>
    </row>
    <row r="5393" spans="1:2" x14ac:dyDescent="0.25">
      <c r="A5393" s="22" t="s">
        <v>10395</v>
      </c>
      <c r="B5393" s="20">
        <v>1</v>
      </c>
    </row>
    <row r="5394" spans="1:2" x14ac:dyDescent="0.25">
      <c r="A5394" s="22" t="s">
        <v>9400</v>
      </c>
      <c r="B5394" s="20">
        <v>1</v>
      </c>
    </row>
    <row r="5395" spans="1:2" x14ac:dyDescent="0.25">
      <c r="A5395" s="22" t="s">
        <v>13580</v>
      </c>
      <c r="B5395" s="20">
        <v>1</v>
      </c>
    </row>
    <row r="5396" spans="1:2" x14ac:dyDescent="0.25">
      <c r="A5396" s="22" t="s">
        <v>2972</v>
      </c>
      <c r="B5396" s="20">
        <v>1</v>
      </c>
    </row>
    <row r="5397" spans="1:2" x14ac:dyDescent="0.25">
      <c r="A5397" s="22" t="s">
        <v>22073</v>
      </c>
      <c r="B5397" s="20">
        <v>1</v>
      </c>
    </row>
    <row r="5398" spans="1:2" x14ac:dyDescent="0.25">
      <c r="A5398" s="22" t="s">
        <v>17971</v>
      </c>
      <c r="B5398" s="20">
        <v>1</v>
      </c>
    </row>
    <row r="5399" spans="1:2" x14ac:dyDescent="0.25">
      <c r="A5399" s="22" t="s">
        <v>14051</v>
      </c>
      <c r="B5399" s="20">
        <v>1</v>
      </c>
    </row>
    <row r="5400" spans="1:2" x14ac:dyDescent="0.25">
      <c r="A5400" s="22" t="s">
        <v>20279</v>
      </c>
      <c r="B5400" s="20">
        <v>1</v>
      </c>
    </row>
    <row r="5401" spans="1:2" x14ac:dyDescent="0.25">
      <c r="A5401" s="22" t="s">
        <v>17307</v>
      </c>
      <c r="B5401" s="20">
        <v>1</v>
      </c>
    </row>
    <row r="5402" spans="1:2" x14ac:dyDescent="0.25">
      <c r="A5402" s="22" t="s">
        <v>10773</v>
      </c>
      <c r="B5402" s="20">
        <v>1</v>
      </c>
    </row>
    <row r="5403" spans="1:2" x14ac:dyDescent="0.25">
      <c r="A5403" s="22" t="s">
        <v>9544</v>
      </c>
      <c r="B5403" s="20">
        <v>1</v>
      </c>
    </row>
    <row r="5404" spans="1:2" x14ac:dyDescent="0.25">
      <c r="A5404" s="22" t="s">
        <v>12765</v>
      </c>
      <c r="B5404" s="20">
        <v>1</v>
      </c>
    </row>
    <row r="5405" spans="1:2" x14ac:dyDescent="0.25">
      <c r="A5405" s="22" t="s">
        <v>21145</v>
      </c>
      <c r="B5405" s="20">
        <v>1</v>
      </c>
    </row>
    <row r="5406" spans="1:2" x14ac:dyDescent="0.25">
      <c r="A5406" s="22" t="s">
        <v>2160</v>
      </c>
      <c r="B5406" s="20">
        <v>1</v>
      </c>
    </row>
    <row r="5407" spans="1:2" x14ac:dyDescent="0.25">
      <c r="A5407" s="22" t="s">
        <v>21589</v>
      </c>
      <c r="B5407" s="20">
        <v>1</v>
      </c>
    </row>
    <row r="5408" spans="1:2" x14ac:dyDescent="0.25">
      <c r="A5408" s="22" t="s">
        <v>18765</v>
      </c>
      <c r="B5408" s="20">
        <v>1</v>
      </c>
    </row>
    <row r="5409" spans="1:2" x14ac:dyDescent="0.25">
      <c r="A5409" s="22" t="s">
        <v>1964</v>
      </c>
      <c r="B5409" s="20">
        <v>1</v>
      </c>
    </row>
    <row r="5410" spans="1:2" x14ac:dyDescent="0.25">
      <c r="A5410" s="22" t="s">
        <v>2740</v>
      </c>
      <c r="B5410" s="20">
        <v>1</v>
      </c>
    </row>
    <row r="5411" spans="1:2" x14ac:dyDescent="0.25">
      <c r="A5411" s="22" t="s">
        <v>12273</v>
      </c>
      <c r="B5411" s="20">
        <v>1</v>
      </c>
    </row>
    <row r="5412" spans="1:2" x14ac:dyDescent="0.25">
      <c r="A5412" s="22" t="s">
        <v>22011</v>
      </c>
      <c r="B5412" s="20">
        <v>1</v>
      </c>
    </row>
    <row r="5413" spans="1:2" x14ac:dyDescent="0.25">
      <c r="A5413" s="22" t="s">
        <v>863</v>
      </c>
      <c r="B5413" s="20">
        <v>1</v>
      </c>
    </row>
    <row r="5414" spans="1:2" x14ac:dyDescent="0.25">
      <c r="A5414" s="22" t="s">
        <v>20623</v>
      </c>
      <c r="B5414" s="20">
        <v>1</v>
      </c>
    </row>
    <row r="5415" spans="1:2" x14ac:dyDescent="0.25">
      <c r="A5415" s="22" t="s">
        <v>6119</v>
      </c>
      <c r="B5415" s="20">
        <v>1</v>
      </c>
    </row>
    <row r="5416" spans="1:2" x14ac:dyDescent="0.25">
      <c r="A5416" s="22" t="s">
        <v>17767</v>
      </c>
      <c r="B5416" s="20">
        <v>1</v>
      </c>
    </row>
    <row r="5417" spans="1:2" x14ac:dyDescent="0.25">
      <c r="A5417" s="22" t="s">
        <v>17525</v>
      </c>
      <c r="B5417" s="20">
        <v>1</v>
      </c>
    </row>
    <row r="5418" spans="1:2" x14ac:dyDescent="0.25">
      <c r="A5418" s="22" t="s">
        <v>13252</v>
      </c>
      <c r="B5418" s="20">
        <v>1</v>
      </c>
    </row>
    <row r="5419" spans="1:2" x14ac:dyDescent="0.25">
      <c r="A5419" s="22" t="s">
        <v>22654</v>
      </c>
      <c r="B5419" s="20">
        <v>1</v>
      </c>
    </row>
    <row r="5420" spans="1:2" x14ac:dyDescent="0.25">
      <c r="A5420" s="22" t="s">
        <v>10539</v>
      </c>
      <c r="B5420" s="20">
        <v>1</v>
      </c>
    </row>
    <row r="5421" spans="1:2" x14ac:dyDescent="0.25">
      <c r="A5421" s="22" t="s">
        <v>9845</v>
      </c>
      <c r="B5421" s="20">
        <v>1</v>
      </c>
    </row>
    <row r="5422" spans="1:2" x14ac:dyDescent="0.25">
      <c r="A5422" s="22" t="s">
        <v>5575</v>
      </c>
      <c r="B5422" s="20">
        <v>1</v>
      </c>
    </row>
    <row r="5423" spans="1:2" x14ac:dyDescent="0.25">
      <c r="A5423" s="22" t="s">
        <v>15243</v>
      </c>
      <c r="B5423" s="20">
        <v>1</v>
      </c>
    </row>
    <row r="5424" spans="1:2" x14ac:dyDescent="0.25">
      <c r="A5424" s="22" t="s">
        <v>7000</v>
      </c>
      <c r="B5424" s="20">
        <v>1</v>
      </c>
    </row>
    <row r="5425" spans="1:2" x14ac:dyDescent="0.25">
      <c r="A5425" s="22" t="s">
        <v>14678</v>
      </c>
      <c r="B5425" s="20">
        <v>1</v>
      </c>
    </row>
    <row r="5426" spans="1:2" x14ac:dyDescent="0.25">
      <c r="A5426" s="22" t="s">
        <v>11027</v>
      </c>
      <c r="B5426" s="20">
        <v>1</v>
      </c>
    </row>
    <row r="5427" spans="1:2" x14ac:dyDescent="0.25">
      <c r="A5427" s="22" t="s">
        <v>9757</v>
      </c>
      <c r="B5427" s="20">
        <v>1</v>
      </c>
    </row>
    <row r="5428" spans="1:2" x14ac:dyDescent="0.25">
      <c r="A5428" s="22" t="s">
        <v>21423</v>
      </c>
      <c r="B5428" s="20">
        <v>1</v>
      </c>
    </row>
    <row r="5429" spans="1:2" x14ac:dyDescent="0.25">
      <c r="A5429" s="22" t="s">
        <v>21052</v>
      </c>
      <c r="B5429" s="20">
        <v>1</v>
      </c>
    </row>
    <row r="5430" spans="1:2" x14ac:dyDescent="0.25">
      <c r="A5430" s="22" t="s">
        <v>7358</v>
      </c>
      <c r="B5430" s="20">
        <v>1</v>
      </c>
    </row>
    <row r="5431" spans="1:2" x14ac:dyDescent="0.25">
      <c r="A5431" s="22" t="s">
        <v>10478</v>
      </c>
      <c r="B5431" s="20">
        <v>1</v>
      </c>
    </row>
    <row r="5432" spans="1:2" x14ac:dyDescent="0.25">
      <c r="A5432" s="22" t="s">
        <v>12591</v>
      </c>
      <c r="B5432" s="20">
        <v>1</v>
      </c>
    </row>
    <row r="5433" spans="1:2" x14ac:dyDescent="0.25">
      <c r="A5433" s="22" t="s">
        <v>9744</v>
      </c>
      <c r="B5433" s="20">
        <v>1</v>
      </c>
    </row>
    <row r="5434" spans="1:2" x14ac:dyDescent="0.25">
      <c r="A5434" s="22" t="s">
        <v>4879</v>
      </c>
      <c r="B5434" s="20">
        <v>1</v>
      </c>
    </row>
    <row r="5435" spans="1:2" x14ac:dyDescent="0.25">
      <c r="A5435" s="22" t="s">
        <v>16346</v>
      </c>
      <c r="B5435" s="20">
        <v>1</v>
      </c>
    </row>
    <row r="5436" spans="1:2" x14ac:dyDescent="0.25">
      <c r="A5436" s="22" t="s">
        <v>13695</v>
      </c>
      <c r="B5436" s="20">
        <v>1</v>
      </c>
    </row>
    <row r="5437" spans="1:2" x14ac:dyDescent="0.25">
      <c r="A5437" s="22" t="s">
        <v>13846</v>
      </c>
      <c r="B5437" s="20">
        <v>1</v>
      </c>
    </row>
    <row r="5438" spans="1:2" x14ac:dyDescent="0.25">
      <c r="A5438" s="22" t="s">
        <v>14462</v>
      </c>
      <c r="B5438" s="20">
        <v>1</v>
      </c>
    </row>
    <row r="5439" spans="1:2" x14ac:dyDescent="0.25">
      <c r="A5439" s="22" t="s">
        <v>20238</v>
      </c>
      <c r="B5439" s="20">
        <v>1</v>
      </c>
    </row>
    <row r="5440" spans="1:2" x14ac:dyDescent="0.25">
      <c r="A5440" s="22" t="s">
        <v>21792</v>
      </c>
      <c r="B5440" s="20">
        <v>1</v>
      </c>
    </row>
    <row r="5441" spans="1:2" x14ac:dyDescent="0.25">
      <c r="A5441" s="22" t="s">
        <v>6344</v>
      </c>
      <c r="B5441" s="20">
        <v>1</v>
      </c>
    </row>
    <row r="5442" spans="1:2" x14ac:dyDescent="0.25">
      <c r="A5442" s="22" t="s">
        <v>4116</v>
      </c>
      <c r="B5442" s="20">
        <v>1</v>
      </c>
    </row>
    <row r="5443" spans="1:2" x14ac:dyDescent="0.25">
      <c r="A5443" s="22" t="s">
        <v>8061</v>
      </c>
      <c r="B5443" s="20">
        <v>1</v>
      </c>
    </row>
    <row r="5444" spans="1:2" x14ac:dyDescent="0.25">
      <c r="A5444" s="22" t="s">
        <v>21752</v>
      </c>
      <c r="B5444" s="20">
        <v>1</v>
      </c>
    </row>
    <row r="5445" spans="1:2" x14ac:dyDescent="0.25">
      <c r="A5445" s="22" t="s">
        <v>12308</v>
      </c>
      <c r="B5445" s="20">
        <v>1</v>
      </c>
    </row>
    <row r="5446" spans="1:2" x14ac:dyDescent="0.25">
      <c r="A5446" s="22" t="s">
        <v>5667</v>
      </c>
      <c r="B5446" s="20">
        <v>1</v>
      </c>
    </row>
    <row r="5447" spans="1:2" x14ac:dyDescent="0.25">
      <c r="A5447" s="22" t="s">
        <v>8734</v>
      </c>
      <c r="B5447" s="20">
        <v>1</v>
      </c>
    </row>
    <row r="5448" spans="1:2" x14ac:dyDescent="0.25">
      <c r="A5448" s="22" t="s">
        <v>22465</v>
      </c>
      <c r="B5448" s="20">
        <v>1</v>
      </c>
    </row>
    <row r="5449" spans="1:2" x14ac:dyDescent="0.25">
      <c r="A5449" s="22" t="s">
        <v>21419</v>
      </c>
      <c r="B5449" s="20">
        <v>1</v>
      </c>
    </row>
    <row r="5450" spans="1:2" x14ac:dyDescent="0.25">
      <c r="A5450" s="22" t="s">
        <v>18368</v>
      </c>
      <c r="B5450" s="20">
        <v>1</v>
      </c>
    </row>
    <row r="5451" spans="1:2" x14ac:dyDescent="0.25">
      <c r="A5451" s="22" t="s">
        <v>21658</v>
      </c>
      <c r="B5451" s="20">
        <v>1</v>
      </c>
    </row>
    <row r="5452" spans="1:2" x14ac:dyDescent="0.25">
      <c r="A5452" s="22" t="s">
        <v>20775</v>
      </c>
      <c r="B5452" s="20">
        <v>1</v>
      </c>
    </row>
    <row r="5453" spans="1:2" x14ac:dyDescent="0.25">
      <c r="A5453" s="22" t="s">
        <v>1137</v>
      </c>
      <c r="B5453" s="20">
        <v>1</v>
      </c>
    </row>
    <row r="5454" spans="1:2" x14ac:dyDescent="0.25">
      <c r="A5454" s="22" t="s">
        <v>816</v>
      </c>
      <c r="B5454" s="20">
        <v>1</v>
      </c>
    </row>
    <row r="5455" spans="1:2" x14ac:dyDescent="0.25">
      <c r="A5455" s="22" t="s">
        <v>1101</v>
      </c>
      <c r="B5455" s="20">
        <v>1</v>
      </c>
    </row>
    <row r="5456" spans="1:2" x14ac:dyDescent="0.25">
      <c r="A5456" s="22" t="s">
        <v>5218</v>
      </c>
      <c r="B5456" s="20">
        <v>1</v>
      </c>
    </row>
    <row r="5457" spans="1:2" x14ac:dyDescent="0.25">
      <c r="A5457" s="22" t="s">
        <v>11672</v>
      </c>
      <c r="B5457" s="20">
        <v>1</v>
      </c>
    </row>
    <row r="5458" spans="1:2" x14ac:dyDescent="0.25">
      <c r="A5458" s="22" t="s">
        <v>9182</v>
      </c>
      <c r="B5458" s="20">
        <v>1</v>
      </c>
    </row>
    <row r="5459" spans="1:2" x14ac:dyDescent="0.25">
      <c r="A5459" s="22" t="s">
        <v>16705</v>
      </c>
      <c r="B5459" s="20">
        <v>1</v>
      </c>
    </row>
    <row r="5460" spans="1:2" x14ac:dyDescent="0.25">
      <c r="A5460" s="22" t="s">
        <v>4693</v>
      </c>
      <c r="B5460" s="20">
        <v>1</v>
      </c>
    </row>
    <row r="5461" spans="1:2" x14ac:dyDescent="0.25">
      <c r="A5461" s="22" t="s">
        <v>6534</v>
      </c>
      <c r="B5461" s="20">
        <v>1</v>
      </c>
    </row>
    <row r="5462" spans="1:2" x14ac:dyDescent="0.25">
      <c r="A5462" s="22" t="s">
        <v>13096</v>
      </c>
      <c r="B5462" s="20">
        <v>1</v>
      </c>
    </row>
    <row r="5463" spans="1:2" x14ac:dyDescent="0.25">
      <c r="A5463" s="22" t="s">
        <v>10573</v>
      </c>
      <c r="B5463" s="20">
        <v>1</v>
      </c>
    </row>
    <row r="5464" spans="1:2" x14ac:dyDescent="0.25">
      <c r="A5464" s="22" t="s">
        <v>12613</v>
      </c>
      <c r="B5464" s="20">
        <v>1</v>
      </c>
    </row>
    <row r="5465" spans="1:2" x14ac:dyDescent="0.25">
      <c r="A5465" s="22" t="s">
        <v>21837</v>
      </c>
      <c r="B5465" s="20">
        <v>1</v>
      </c>
    </row>
    <row r="5466" spans="1:2" x14ac:dyDescent="0.25">
      <c r="A5466" s="22" t="s">
        <v>20676</v>
      </c>
      <c r="B5466" s="20">
        <v>1</v>
      </c>
    </row>
    <row r="5467" spans="1:2" x14ac:dyDescent="0.25">
      <c r="A5467" s="22" t="s">
        <v>18462</v>
      </c>
      <c r="B5467" s="20">
        <v>1</v>
      </c>
    </row>
    <row r="5468" spans="1:2" x14ac:dyDescent="0.25">
      <c r="A5468" s="22" t="s">
        <v>7207</v>
      </c>
      <c r="B5468" s="20">
        <v>1</v>
      </c>
    </row>
    <row r="5469" spans="1:2" x14ac:dyDescent="0.25">
      <c r="A5469" s="22" t="s">
        <v>5555</v>
      </c>
      <c r="B5469" s="20">
        <v>1</v>
      </c>
    </row>
    <row r="5470" spans="1:2" x14ac:dyDescent="0.25">
      <c r="A5470" s="22" t="s">
        <v>16305</v>
      </c>
      <c r="B5470" s="20">
        <v>1</v>
      </c>
    </row>
    <row r="5471" spans="1:2" x14ac:dyDescent="0.25">
      <c r="A5471" s="22" t="s">
        <v>4747</v>
      </c>
      <c r="B5471" s="20">
        <v>1</v>
      </c>
    </row>
    <row r="5472" spans="1:2" x14ac:dyDescent="0.25">
      <c r="A5472" s="22" t="s">
        <v>3547</v>
      </c>
      <c r="B5472" s="20">
        <v>1</v>
      </c>
    </row>
    <row r="5473" spans="1:2" x14ac:dyDescent="0.25">
      <c r="A5473" s="22" t="s">
        <v>14777</v>
      </c>
      <c r="B5473" s="20">
        <v>1</v>
      </c>
    </row>
    <row r="5474" spans="1:2" x14ac:dyDescent="0.25">
      <c r="A5474" s="22" t="s">
        <v>16953</v>
      </c>
      <c r="B5474" s="20">
        <v>1</v>
      </c>
    </row>
    <row r="5475" spans="1:2" x14ac:dyDescent="0.25">
      <c r="A5475" s="22" t="s">
        <v>18609</v>
      </c>
      <c r="B5475" s="20">
        <v>1</v>
      </c>
    </row>
    <row r="5476" spans="1:2" x14ac:dyDescent="0.25">
      <c r="A5476" s="22" t="s">
        <v>11679</v>
      </c>
      <c r="B5476" s="20">
        <v>1</v>
      </c>
    </row>
    <row r="5477" spans="1:2" x14ac:dyDescent="0.25">
      <c r="A5477" s="22" t="s">
        <v>20412</v>
      </c>
      <c r="B5477" s="20">
        <v>1</v>
      </c>
    </row>
    <row r="5478" spans="1:2" x14ac:dyDescent="0.25">
      <c r="A5478" s="22" t="s">
        <v>1921</v>
      </c>
      <c r="B5478" s="20">
        <v>1</v>
      </c>
    </row>
    <row r="5479" spans="1:2" x14ac:dyDescent="0.25">
      <c r="A5479" s="22" t="s">
        <v>18015</v>
      </c>
      <c r="B5479" s="20">
        <v>1</v>
      </c>
    </row>
    <row r="5480" spans="1:2" x14ac:dyDescent="0.25">
      <c r="A5480" s="22" t="s">
        <v>22634</v>
      </c>
      <c r="B5480" s="20">
        <v>1</v>
      </c>
    </row>
    <row r="5481" spans="1:2" x14ac:dyDescent="0.25">
      <c r="A5481" s="22" t="s">
        <v>6532</v>
      </c>
      <c r="B5481" s="20">
        <v>1</v>
      </c>
    </row>
    <row r="5482" spans="1:2" x14ac:dyDescent="0.25">
      <c r="A5482" s="22" t="s">
        <v>6450</v>
      </c>
      <c r="B5482" s="20">
        <v>1</v>
      </c>
    </row>
    <row r="5483" spans="1:2" x14ac:dyDescent="0.25">
      <c r="A5483" s="22" t="s">
        <v>2671</v>
      </c>
      <c r="B5483" s="20">
        <v>1</v>
      </c>
    </row>
    <row r="5484" spans="1:2" x14ac:dyDescent="0.25">
      <c r="A5484" s="22" t="s">
        <v>19355</v>
      </c>
      <c r="B5484" s="20">
        <v>1</v>
      </c>
    </row>
    <row r="5485" spans="1:2" x14ac:dyDescent="0.25">
      <c r="A5485" s="22" t="s">
        <v>18485</v>
      </c>
      <c r="B5485" s="20">
        <v>1</v>
      </c>
    </row>
    <row r="5486" spans="1:2" x14ac:dyDescent="0.25">
      <c r="A5486" s="22" t="s">
        <v>21652</v>
      </c>
      <c r="B5486" s="20">
        <v>1</v>
      </c>
    </row>
    <row r="5487" spans="1:2" x14ac:dyDescent="0.25">
      <c r="A5487" s="22" t="s">
        <v>19940</v>
      </c>
      <c r="B5487" s="20">
        <v>1</v>
      </c>
    </row>
    <row r="5488" spans="1:2" x14ac:dyDescent="0.25">
      <c r="A5488" s="22" t="s">
        <v>5831</v>
      </c>
      <c r="B5488" s="20">
        <v>1</v>
      </c>
    </row>
    <row r="5489" spans="1:2" x14ac:dyDescent="0.25">
      <c r="A5489" s="22" t="s">
        <v>12454</v>
      </c>
      <c r="B5489" s="20">
        <v>1</v>
      </c>
    </row>
    <row r="5490" spans="1:2" x14ac:dyDescent="0.25">
      <c r="A5490" s="22" t="s">
        <v>20583</v>
      </c>
      <c r="B5490" s="20">
        <v>1</v>
      </c>
    </row>
    <row r="5491" spans="1:2" x14ac:dyDescent="0.25">
      <c r="A5491" s="22" t="s">
        <v>6700</v>
      </c>
      <c r="B5491" s="20">
        <v>1</v>
      </c>
    </row>
    <row r="5492" spans="1:2" x14ac:dyDescent="0.25">
      <c r="A5492" s="22" t="s">
        <v>14738</v>
      </c>
      <c r="B5492" s="20">
        <v>1</v>
      </c>
    </row>
    <row r="5493" spans="1:2" x14ac:dyDescent="0.25">
      <c r="A5493" s="22" t="s">
        <v>9123</v>
      </c>
      <c r="B5493" s="20">
        <v>1</v>
      </c>
    </row>
    <row r="5494" spans="1:2" x14ac:dyDescent="0.25">
      <c r="A5494" s="22" t="s">
        <v>12170</v>
      </c>
      <c r="B5494" s="20">
        <v>1</v>
      </c>
    </row>
    <row r="5495" spans="1:2" x14ac:dyDescent="0.25">
      <c r="A5495" s="22" t="s">
        <v>1852</v>
      </c>
      <c r="B5495" s="20">
        <v>1</v>
      </c>
    </row>
    <row r="5496" spans="1:2" x14ac:dyDescent="0.25">
      <c r="A5496" s="22" t="s">
        <v>4145</v>
      </c>
      <c r="B5496" s="20">
        <v>1</v>
      </c>
    </row>
    <row r="5497" spans="1:2" x14ac:dyDescent="0.25">
      <c r="A5497" s="22" t="s">
        <v>14757</v>
      </c>
      <c r="B5497" s="20">
        <v>1</v>
      </c>
    </row>
    <row r="5498" spans="1:2" x14ac:dyDescent="0.25">
      <c r="A5498" s="22" t="s">
        <v>10753</v>
      </c>
      <c r="B5498" s="20">
        <v>1</v>
      </c>
    </row>
    <row r="5499" spans="1:2" x14ac:dyDescent="0.25">
      <c r="A5499" s="22" t="s">
        <v>20050</v>
      </c>
      <c r="B5499" s="20">
        <v>1</v>
      </c>
    </row>
    <row r="5500" spans="1:2" x14ac:dyDescent="0.25">
      <c r="A5500" s="22" t="s">
        <v>20667</v>
      </c>
      <c r="B5500" s="20">
        <v>1</v>
      </c>
    </row>
    <row r="5501" spans="1:2" x14ac:dyDescent="0.25">
      <c r="A5501" s="22" t="s">
        <v>12836</v>
      </c>
      <c r="B5501" s="20">
        <v>1</v>
      </c>
    </row>
    <row r="5502" spans="1:2" x14ac:dyDescent="0.25">
      <c r="A5502" s="22" t="s">
        <v>16605</v>
      </c>
      <c r="B5502" s="20">
        <v>1</v>
      </c>
    </row>
    <row r="5503" spans="1:2" x14ac:dyDescent="0.25">
      <c r="A5503" s="22" t="s">
        <v>22067</v>
      </c>
      <c r="B5503" s="20">
        <v>1</v>
      </c>
    </row>
    <row r="5504" spans="1:2" x14ac:dyDescent="0.25">
      <c r="A5504" s="22" t="s">
        <v>16592</v>
      </c>
      <c r="B5504" s="20">
        <v>1</v>
      </c>
    </row>
    <row r="5505" spans="1:2" x14ac:dyDescent="0.25">
      <c r="A5505" s="22" t="s">
        <v>15083</v>
      </c>
      <c r="B5505" s="20">
        <v>1</v>
      </c>
    </row>
    <row r="5506" spans="1:2" x14ac:dyDescent="0.25">
      <c r="A5506" s="22" t="s">
        <v>5386</v>
      </c>
      <c r="B5506" s="20">
        <v>1</v>
      </c>
    </row>
    <row r="5507" spans="1:2" x14ac:dyDescent="0.25">
      <c r="A5507" s="22" t="s">
        <v>10241</v>
      </c>
      <c r="B5507" s="20">
        <v>1</v>
      </c>
    </row>
    <row r="5508" spans="1:2" x14ac:dyDescent="0.25">
      <c r="A5508" s="22" t="s">
        <v>19833</v>
      </c>
      <c r="B5508" s="20">
        <v>1</v>
      </c>
    </row>
    <row r="5509" spans="1:2" x14ac:dyDescent="0.25">
      <c r="A5509" s="22" t="s">
        <v>10495</v>
      </c>
      <c r="B5509" s="20">
        <v>1</v>
      </c>
    </row>
    <row r="5510" spans="1:2" x14ac:dyDescent="0.25">
      <c r="A5510" s="22" t="s">
        <v>15275</v>
      </c>
      <c r="B5510" s="20">
        <v>1</v>
      </c>
    </row>
    <row r="5511" spans="1:2" x14ac:dyDescent="0.25">
      <c r="A5511" s="22" t="s">
        <v>14216</v>
      </c>
      <c r="B5511" s="20">
        <v>1</v>
      </c>
    </row>
    <row r="5512" spans="1:2" x14ac:dyDescent="0.25">
      <c r="A5512" s="22" t="s">
        <v>3346</v>
      </c>
      <c r="B5512" s="20">
        <v>1</v>
      </c>
    </row>
    <row r="5513" spans="1:2" x14ac:dyDescent="0.25">
      <c r="A5513" s="22" t="s">
        <v>19172</v>
      </c>
      <c r="B5513" s="20">
        <v>1</v>
      </c>
    </row>
    <row r="5514" spans="1:2" x14ac:dyDescent="0.25">
      <c r="A5514" s="22" t="s">
        <v>9310</v>
      </c>
      <c r="B5514" s="20">
        <v>1</v>
      </c>
    </row>
    <row r="5515" spans="1:2" x14ac:dyDescent="0.25">
      <c r="A5515" s="22" t="s">
        <v>1839</v>
      </c>
      <c r="B5515" s="20">
        <v>1</v>
      </c>
    </row>
    <row r="5516" spans="1:2" x14ac:dyDescent="0.25">
      <c r="A5516" s="22" t="s">
        <v>3048</v>
      </c>
      <c r="B5516" s="20">
        <v>1</v>
      </c>
    </row>
    <row r="5517" spans="1:2" x14ac:dyDescent="0.25">
      <c r="A5517" s="22" t="s">
        <v>14427</v>
      </c>
      <c r="B5517" s="20">
        <v>1</v>
      </c>
    </row>
    <row r="5518" spans="1:2" x14ac:dyDescent="0.25">
      <c r="A5518" s="22" t="s">
        <v>5751</v>
      </c>
      <c r="B5518" s="20">
        <v>1</v>
      </c>
    </row>
    <row r="5519" spans="1:2" x14ac:dyDescent="0.25">
      <c r="A5519" s="22" t="s">
        <v>20534</v>
      </c>
      <c r="B5519" s="20">
        <v>1</v>
      </c>
    </row>
    <row r="5520" spans="1:2" x14ac:dyDescent="0.25">
      <c r="A5520" s="22" t="s">
        <v>19805</v>
      </c>
      <c r="B5520" s="20">
        <v>1</v>
      </c>
    </row>
    <row r="5521" spans="1:2" x14ac:dyDescent="0.25">
      <c r="A5521" s="22" t="s">
        <v>7411</v>
      </c>
      <c r="B5521" s="20">
        <v>1</v>
      </c>
    </row>
    <row r="5522" spans="1:2" x14ac:dyDescent="0.25">
      <c r="A5522" s="22" t="s">
        <v>5899</v>
      </c>
      <c r="B5522" s="20">
        <v>1</v>
      </c>
    </row>
    <row r="5523" spans="1:2" x14ac:dyDescent="0.25">
      <c r="A5523" s="22" t="s">
        <v>15385</v>
      </c>
      <c r="B5523" s="20">
        <v>1</v>
      </c>
    </row>
    <row r="5524" spans="1:2" x14ac:dyDescent="0.25">
      <c r="A5524" s="22" t="s">
        <v>6717</v>
      </c>
      <c r="B5524" s="20">
        <v>1</v>
      </c>
    </row>
    <row r="5525" spans="1:2" x14ac:dyDescent="0.25">
      <c r="A5525" s="22" t="s">
        <v>13410</v>
      </c>
      <c r="B5525" s="20">
        <v>1</v>
      </c>
    </row>
    <row r="5526" spans="1:2" x14ac:dyDescent="0.25">
      <c r="A5526" s="22" t="s">
        <v>15367</v>
      </c>
      <c r="B5526" s="20">
        <v>1</v>
      </c>
    </row>
    <row r="5527" spans="1:2" x14ac:dyDescent="0.25">
      <c r="A5527" s="22" t="s">
        <v>6988</v>
      </c>
      <c r="B5527" s="20">
        <v>1</v>
      </c>
    </row>
    <row r="5528" spans="1:2" x14ac:dyDescent="0.25">
      <c r="A5528" s="22" t="s">
        <v>4040</v>
      </c>
      <c r="B5528" s="20">
        <v>1</v>
      </c>
    </row>
    <row r="5529" spans="1:2" x14ac:dyDescent="0.25">
      <c r="A5529" s="22" t="s">
        <v>19791</v>
      </c>
      <c r="B5529" s="20">
        <v>1</v>
      </c>
    </row>
    <row r="5530" spans="1:2" x14ac:dyDescent="0.25">
      <c r="A5530" s="22" t="s">
        <v>22392</v>
      </c>
      <c r="B5530" s="20">
        <v>1</v>
      </c>
    </row>
    <row r="5531" spans="1:2" x14ac:dyDescent="0.25">
      <c r="A5531" s="22" t="s">
        <v>11155</v>
      </c>
      <c r="B5531" s="20">
        <v>1</v>
      </c>
    </row>
    <row r="5532" spans="1:2" x14ac:dyDescent="0.25">
      <c r="A5532" s="22" t="s">
        <v>9343</v>
      </c>
      <c r="B5532" s="20">
        <v>1</v>
      </c>
    </row>
    <row r="5533" spans="1:2" x14ac:dyDescent="0.25">
      <c r="A5533" s="22" t="s">
        <v>19097</v>
      </c>
      <c r="B5533" s="20">
        <v>1</v>
      </c>
    </row>
    <row r="5534" spans="1:2" x14ac:dyDescent="0.25">
      <c r="A5534" s="22" t="s">
        <v>19796</v>
      </c>
      <c r="B5534" s="20">
        <v>1</v>
      </c>
    </row>
    <row r="5535" spans="1:2" x14ac:dyDescent="0.25">
      <c r="A5535" s="22" t="s">
        <v>8137</v>
      </c>
      <c r="B5535" s="20">
        <v>1</v>
      </c>
    </row>
    <row r="5536" spans="1:2" x14ac:dyDescent="0.25">
      <c r="A5536" s="22" t="s">
        <v>22955</v>
      </c>
      <c r="B5536" s="20">
        <v>1</v>
      </c>
    </row>
    <row r="5537" spans="1:2" x14ac:dyDescent="0.25">
      <c r="A5537" s="22" t="s">
        <v>20220</v>
      </c>
      <c r="B5537" s="20">
        <v>1</v>
      </c>
    </row>
    <row r="5538" spans="1:2" x14ac:dyDescent="0.25">
      <c r="A5538" s="22" t="s">
        <v>9039</v>
      </c>
      <c r="B5538" s="20">
        <v>1</v>
      </c>
    </row>
    <row r="5539" spans="1:2" x14ac:dyDescent="0.25">
      <c r="A5539" s="22" t="s">
        <v>5372</v>
      </c>
      <c r="B5539" s="20">
        <v>1</v>
      </c>
    </row>
    <row r="5540" spans="1:2" x14ac:dyDescent="0.25">
      <c r="A5540" s="22" t="s">
        <v>9176</v>
      </c>
      <c r="B5540" s="20">
        <v>1</v>
      </c>
    </row>
    <row r="5541" spans="1:2" x14ac:dyDescent="0.25">
      <c r="A5541" s="22" t="s">
        <v>12662</v>
      </c>
      <c r="B5541" s="20">
        <v>1</v>
      </c>
    </row>
    <row r="5542" spans="1:2" x14ac:dyDescent="0.25">
      <c r="A5542" s="22" t="s">
        <v>21138</v>
      </c>
      <c r="B5542" s="20">
        <v>1</v>
      </c>
    </row>
    <row r="5543" spans="1:2" x14ac:dyDescent="0.25">
      <c r="A5543" s="22" t="s">
        <v>9100</v>
      </c>
      <c r="B5543" s="20">
        <v>1</v>
      </c>
    </row>
    <row r="5544" spans="1:2" x14ac:dyDescent="0.25">
      <c r="A5544" s="22" t="s">
        <v>19674</v>
      </c>
      <c r="B5544" s="20">
        <v>1</v>
      </c>
    </row>
    <row r="5545" spans="1:2" x14ac:dyDescent="0.25">
      <c r="A5545" s="22" t="s">
        <v>7173</v>
      </c>
      <c r="B5545" s="20">
        <v>1</v>
      </c>
    </row>
    <row r="5546" spans="1:2" x14ac:dyDescent="0.25">
      <c r="A5546" s="22" t="s">
        <v>4676</v>
      </c>
      <c r="B5546" s="20">
        <v>1</v>
      </c>
    </row>
    <row r="5547" spans="1:2" x14ac:dyDescent="0.25">
      <c r="A5547" s="22" t="s">
        <v>13326</v>
      </c>
      <c r="B5547" s="20">
        <v>1</v>
      </c>
    </row>
    <row r="5548" spans="1:2" x14ac:dyDescent="0.25">
      <c r="A5548" s="22" t="s">
        <v>13842</v>
      </c>
      <c r="B5548" s="20">
        <v>1</v>
      </c>
    </row>
    <row r="5549" spans="1:2" x14ac:dyDescent="0.25">
      <c r="A5549" s="22" t="s">
        <v>12686</v>
      </c>
      <c r="B5549" s="20">
        <v>1</v>
      </c>
    </row>
    <row r="5550" spans="1:2" x14ac:dyDescent="0.25">
      <c r="A5550" s="22" t="s">
        <v>11971</v>
      </c>
      <c r="B5550" s="20">
        <v>1</v>
      </c>
    </row>
    <row r="5551" spans="1:2" x14ac:dyDescent="0.25">
      <c r="A5551" s="22" t="s">
        <v>9814</v>
      </c>
      <c r="B5551" s="20">
        <v>1</v>
      </c>
    </row>
    <row r="5552" spans="1:2" x14ac:dyDescent="0.25">
      <c r="A5552" s="22" t="s">
        <v>17059</v>
      </c>
      <c r="B5552" s="20">
        <v>1</v>
      </c>
    </row>
    <row r="5553" spans="1:2" x14ac:dyDescent="0.25">
      <c r="A5553" s="22" t="s">
        <v>17266</v>
      </c>
      <c r="B5553" s="20">
        <v>1</v>
      </c>
    </row>
    <row r="5554" spans="1:2" x14ac:dyDescent="0.25">
      <c r="A5554" s="22" t="s">
        <v>19093</v>
      </c>
      <c r="B5554" s="20">
        <v>1</v>
      </c>
    </row>
    <row r="5555" spans="1:2" x14ac:dyDescent="0.25">
      <c r="A5555" s="22" t="s">
        <v>15251</v>
      </c>
      <c r="B5555" s="20">
        <v>1</v>
      </c>
    </row>
    <row r="5556" spans="1:2" x14ac:dyDescent="0.25">
      <c r="A5556" s="22" t="s">
        <v>5002</v>
      </c>
      <c r="B5556" s="20">
        <v>1</v>
      </c>
    </row>
    <row r="5557" spans="1:2" x14ac:dyDescent="0.25">
      <c r="A5557" s="22" t="s">
        <v>4829</v>
      </c>
      <c r="B5557" s="20">
        <v>1</v>
      </c>
    </row>
    <row r="5558" spans="1:2" x14ac:dyDescent="0.25">
      <c r="A5558" s="22" t="s">
        <v>3594</v>
      </c>
      <c r="B5558" s="20">
        <v>1</v>
      </c>
    </row>
    <row r="5559" spans="1:2" x14ac:dyDescent="0.25">
      <c r="A5559" s="22" t="s">
        <v>9875</v>
      </c>
      <c r="B5559" s="20">
        <v>1</v>
      </c>
    </row>
    <row r="5560" spans="1:2" x14ac:dyDescent="0.25">
      <c r="A5560" s="22" t="s">
        <v>8074</v>
      </c>
      <c r="B5560" s="20">
        <v>1</v>
      </c>
    </row>
    <row r="5561" spans="1:2" x14ac:dyDescent="0.25">
      <c r="A5561" s="22" t="s">
        <v>14363</v>
      </c>
      <c r="B5561" s="20">
        <v>1</v>
      </c>
    </row>
    <row r="5562" spans="1:2" x14ac:dyDescent="0.25">
      <c r="A5562" s="22" t="s">
        <v>18800</v>
      </c>
      <c r="B5562" s="20">
        <v>1</v>
      </c>
    </row>
    <row r="5563" spans="1:2" x14ac:dyDescent="0.25">
      <c r="A5563" s="22" t="s">
        <v>15146</v>
      </c>
      <c r="B5563" s="20">
        <v>1</v>
      </c>
    </row>
    <row r="5564" spans="1:2" x14ac:dyDescent="0.25">
      <c r="A5564" s="22" t="s">
        <v>23002</v>
      </c>
      <c r="B5564" s="20">
        <v>1</v>
      </c>
    </row>
    <row r="5565" spans="1:2" x14ac:dyDescent="0.25">
      <c r="A5565" s="22" t="s">
        <v>11118</v>
      </c>
      <c r="B5565" s="20">
        <v>1</v>
      </c>
    </row>
    <row r="5566" spans="1:2" x14ac:dyDescent="0.25">
      <c r="A5566" s="22" t="s">
        <v>14686</v>
      </c>
      <c r="B5566" s="20">
        <v>1</v>
      </c>
    </row>
    <row r="5567" spans="1:2" x14ac:dyDescent="0.25">
      <c r="A5567" s="22" t="s">
        <v>3320</v>
      </c>
      <c r="B5567" s="20">
        <v>1</v>
      </c>
    </row>
    <row r="5568" spans="1:2" x14ac:dyDescent="0.25">
      <c r="A5568" s="22" t="s">
        <v>14027</v>
      </c>
      <c r="B5568" s="20">
        <v>1</v>
      </c>
    </row>
    <row r="5569" spans="1:2" x14ac:dyDescent="0.25">
      <c r="A5569" s="22" t="s">
        <v>7153</v>
      </c>
      <c r="B5569" s="20">
        <v>1</v>
      </c>
    </row>
    <row r="5570" spans="1:2" x14ac:dyDescent="0.25">
      <c r="A5570" s="22" t="s">
        <v>21861</v>
      </c>
      <c r="B5570" s="20">
        <v>1</v>
      </c>
    </row>
    <row r="5571" spans="1:2" x14ac:dyDescent="0.25">
      <c r="A5571" s="22" t="s">
        <v>17238</v>
      </c>
      <c r="B5571" s="20">
        <v>1</v>
      </c>
    </row>
    <row r="5572" spans="1:2" x14ac:dyDescent="0.25">
      <c r="A5572" s="22" t="s">
        <v>5686</v>
      </c>
      <c r="B5572" s="20">
        <v>1</v>
      </c>
    </row>
    <row r="5573" spans="1:2" x14ac:dyDescent="0.25">
      <c r="A5573" s="22" t="s">
        <v>17604</v>
      </c>
      <c r="B5573" s="20">
        <v>1</v>
      </c>
    </row>
    <row r="5574" spans="1:2" x14ac:dyDescent="0.25">
      <c r="A5574" s="22" t="s">
        <v>7586</v>
      </c>
      <c r="B5574" s="20">
        <v>1</v>
      </c>
    </row>
    <row r="5575" spans="1:2" x14ac:dyDescent="0.25">
      <c r="A5575" s="22" t="s">
        <v>16663</v>
      </c>
      <c r="B5575" s="20">
        <v>1</v>
      </c>
    </row>
    <row r="5576" spans="1:2" x14ac:dyDescent="0.25">
      <c r="A5576" s="22" t="s">
        <v>18335</v>
      </c>
      <c r="B5576" s="20">
        <v>1</v>
      </c>
    </row>
    <row r="5577" spans="1:2" x14ac:dyDescent="0.25">
      <c r="A5577" s="22" t="s">
        <v>8464</v>
      </c>
      <c r="B5577" s="20">
        <v>1</v>
      </c>
    </row>
    <row r="5578" spans="1:2" x14ac:dyDescent="0.25">
      <c r="A5578" s="22" t="s">
        <v>14749</v>
      </c>
      <c r="B5578" s="20">
        <v>1</v>
      </c>
    </row>
    <row r="5579" spans="1:2" x14ac:dyDescent="0.25">
      <c r="A5579" s="22" t="s">
        <v>15751</v>
      </c>
      <c r="B5579" s="20">
        <v>1</v>
      </c>
    </row>
    <row r="5580" spans="1:2" x14ac:dyDescent="0.25">
      <c r="A5580" s="22" t="s">
        <v>23042</v>
      </c>
      <c r="B5580" s="20">
        <v>1</v>
      </c>
    </row>
    <row r="5581" spans="1:2" x14ac:dyDescent="0.25">
      <c r="A5581" s="22" t="s">
        <v>17757</v>
      </c>
      <c r="B5581" s="20">
        <v>1</v>
      </c>
    </row>
    <row r="5582" spans="1:2" x14ac:dyDescent="0.25">
      <c r="A5582" s="22" t="s">
        <v>4814</v>
      </c>
      <c r="B5582" s="20">
        <v>1</v>
      </c>
    </row>
    <row r="5583" spans="1:2" x14ac:dyDescent="0.25">
      <c r="A5583" s="22" t="s">
        <v>3243</v>
      </c>
      <c r="B5583" s="20">
        <v>1</v>
      </c>
    </row>
    <row r="5584" spans="1:2" x14ac:dyDescent="0.25">
      <c r="A5584" s="22" t="s">
        <v>7437</v>
      </c>
      <c r="B5584" s="20">
        <v>1</v>
      </c>
    </row>
    <row r="5585" spans="1:2" x14ac:dyDescent="0.25">
      <c r="A5585" s="22" t="s">
        <v>12762</v>
      </c>
      <c r="B5585" s="20">
        <v>1</v>
      </c>
    </row>
    <row r="5586" spans="1:2" x14ac:dyDescent="0.25">
      <c r="A5586" s="22" t="s">
        <v>1743</v>
      </c>
      <c r="B5586" s="20">
        <v>1</v>
      </c>
    </row>
    <row r="5587" spans="1:2" x14ac:dyDescent="0.25">
      <c r="A5587" s="22" t="s">
        <v>7442</v>
      </c>
      <c r="B5587" s="20">
        <v>1</v>
      </c>
    </row>
    <row r="5588" spans="1:2" x14ac:dyDescent="0.25">
      <c r="A5588" s="22" t="s">
        <v>6587</v>
      </c>
      <c r="B5588" s="20">
        <v>1</v>
      </c>
    </row>
    <row r="5589" spans="1:2" x14ac:dyDescent="0.25">
      <c r="A5589" s="22" t="s">
        <v>6058</v>
      </c>
      <c r="B5589" s="20">
        <v>1</v>
      </c>
    </row>
    <row r="5590" spans="1:2" x14ac:dyDescent="0.25">
      <c r="A5590" s="22" t="s">
        <v>8025</v>
      </c>
      <c r="B5590" s="20">
        <v>1</v>
      </c>
    </row>
    <row r="5591" spans="1:2" x14ac:dyDescent="0.25">
      <c r="A5591" s="22" t="s">
        <v>22799</v>
      </c>
      <c r="B5591" s="20">
        <v>1</v>
      </c>
    </row>
    <row r="5592" spans="1:2" x14ac:dyDescent="0.25">
      <c r="A5592" s="22" t="s">
        <v>22268</v>
      </c>
      <c r="B5592" s="20">
        <v>1</v>
      </c>
    </row>
    <row r="5593" spans="1:2" x14ac:dyDescent="0.25">
      <c r="A5593" s="22" t="s">
        <v>21360</v>
      </c>
      <c r="B5593" s="20">
        <v>1</v>
      </c>
    </row>
    <row r="5594" spans="1:2" x14ac:dyDescent="0.25">
      <c r="A5594" s="22" t="s">
        <v>12399</v>
      </c>
      <c r="B5594" s="20">
        <v>1</v>
      </c>
    </row>
    <row r="5595" spans="1:2" x14ac:dyDescent="0.25">
      <c r="A5595" s="22" t="s">
        <v>898</v>
      </c>
      <c r="B5595" s="20">
        <v>1</v>
      </c>
    </row>
    <row r="5596" spans="1:2" x14ac:dyDescent="0.25">
      <c r="A5596" s="22" t="s">
        <v>16353</v>
      </c>
      <c r="B5596" s="20">
        <v>1</v>
      </c>
    </row>
    <row r="5597" spans="1:2" x14ac:dyDescent="0.25">
      <c r="A5597" s="22" t="s">
        <v>18681</v>
      </c>
      <c r="B5597" s="20">
        <v>1</v>
      </c>
    </row>
    <row r="5598" spans="1:2" x14ac:dyDescent="0.25">
      <c r="A5598" s="22" t="s">
        <v>1265</v>
      </c>
      <c r="B5598" s="20">
        <v>1</v>
      </c>
    </row>
    <row r="5599" spans="1:2" x14ac:dyDescent="0.25">
      <c r="A5599" s="22" t="s">
        <v>17877</v>
      </c>
      <c r="B5599" s="20">
        <v>1</v>
      </c>
    </row>
    <row r="5600" spans="1:2" x14ac:dyDescent="0.25">
      <c r="A5600" s="22" t="s">
        <v>13663</v>
      </c>
      <c r="B5600" s="20">
        <v>1</v>
      </c>
    </row>
    <row r="5601" spans="1:2" x14ac:dyDescent="0.25">
      <c r="A5601" s="22" t="s">
        <v>13113</v>
      </c>
      <c r="B5601" s="20">
        <v>1</v>
      </c>
    </row>
    <row r="5602" spans="1:2" x14ac:dyDescent="0.25">
      <c r="A5602" s="22" t="s">
        <v>14996</v>
      </c>
      <c r="B5602" s="20">
        <v>1</v>
      </c>
    </row>
    <row r="5603" spans="1:2" x14ac:dyDescent="0.25">
      <c r="A5603" s="22" t="s">
        <v>22200</v>
      </c>
      <c r="B5603" s="20">
        <v>1</v>
      </c>
    </row>
    <row r="5604" spans="1:2" x14ac:dyDescent="0.25">
      <c r="A5604" s="22" t="s">
        <v>3257</v>
      </c>
      <c r="B5604" s="20">
        <v>1</v>
      </c>
    </row>
    <row r="5605" spans="1:2" x14ac:dyDescent="0.25">
      <c r="A5605" s="22" t="s">
        <v>19136</v>
      </c>
      <c r="B5605" s="20">
        <v>1</v>
      </c>
    </row>
    <row r="5606" spans="1:2" x14ac:dyDescent="0.25">
      <c r="A5606" s="22" t="s">
        <v>4449</v>
      </c>
      <c r="B5606" s="20">
        <v>1</v>
      </c>
    </row>
    <row r="5607" spans="1:2" x14ac:dyDescent="0.25">
      <c r="A5607" s="22" t="s">
        <v>8727</v>
      </c>
      <c r="B5607" s="20">
        <v>1</v>
      </c>
    </row>
    <row r="5608" spans="1:2" x14ac:dyDescent="0.25">
      <c r="A5608" s="22" t="s">
        <v>20910</v>
      </c>
      <c r="B5608" s="20">
        <v>1</v>
      </c>
    </row>
    <row r="5609" spans="1:2" x14ac:dyDescent="0.25">
      <c r="A5609" s="22" t="s">
        <v>17684</v>
      </c>
      <c r="B5609" s="20">
        <v>1</v>
      </c>
    </row>
    <row r="5610" spans="1:2" x14ac:dyDescent="0.25">
      <c r="A5610" s="22" t="s">
        <v>19420</v>
      </c>
      <c r="B5610" s="20">
        <v>1</v>
      </c>
    </row>
    <row r="5611" spans="1:2" x14ac:dyDescent="0.25">
      <c r="A5611" s="22" t="s">
        <v>21433</v>
      </c>
      <c r="B5611" s="20">
        <v>1</v>
      </c>
    </row>
    <row r="5612" spans="1:2" x14ac:dyDescent="0.25">
      <c r="A5612" s="22" t="s">
        <v>17174</v>
      </c>
      <c r="B5612" s="20">
        <v>1</v>
      </c>
    </row>
    <row r="5613" spans="1:2" x14ac:dyDescent="0.25">
      <c r="A5613" s="22" t="s">
        <v>2373</v>
      </c>
      <c r="B5613" s="20">
        <v>1</v>
      </c>
    </row>
    <row r="5614" spans="1:2" x14ac:dyDescent="0.25">
      <c r="A5614" s="22" t="s">
        <v>11959</v>
      </c>
      <c r="B5614" s="20">
        <v>1</v>
      </c>
    </row>
    <row r="5615" spans="1:2" x14ac:dyDescent="0.25">
      <c r="A5615" s="22" t="s">
        <v>20449</v>
      </c>
      <c r="B5615" s="20">
        <v>1</v>
      </c>
    </row>
    <row r="5616" spans="1:2" x14ac:dyDescent="0.25">
      <c r="A5616" s="22" t="s">
        <v>5851</v>
      </c>
      <c r="B5616" s="20">
        <v>1</v>
      </c>
    </row>
    <row r="5617" spans="1:2" x14ac:dyDescent="0.25">
      <c r="A5617" s="22" t="s">
        <v>11248</v>
      </c>
      <c r="B5617" s="20">
        <v>1</v>
      </c>
    </row>
    <row r="5618" spans="1:2" x14ac:dyDescent="0.25">
      <c r="A5618" s="22" t="s">
        <v>8634</v>
      </c>
      <c r="B5618" s="20">
        <v>1</v>
      </c>
    </row>
    <row r="5619" spans="1:2" x14ac:dyDescent="0.25">
      <c r="A5619" s="22" t="s">
        <v>11498</v>
      </c>
      <c r="B5619" s="20">
        <v>1</v>
      </c>
    </row>
    <row r="5620" spans="1:2" x14ac:dyDescent="0.25">
      <c r="A5620" s="22" t="s">
        <v>22265</v>
      </c>
      <c r="B5620" s="20">
        <v>1</v>
      </c>
    </row>
    <row r="5621" spans="1:2" x14ac:dyDescent="0.25">
      <c r="A5621" s="22" t="s">
        <v>1807</v>
      </c>
      <c r="B5621" s="20">
        <v>1</v>
      </c>
    </row>
    <row r="5622" spans="1:2" x14ac:dyDescent="0.25">
      <c r="A5622" s="22" t="s">
        <v>14258</v>
      </c>
      <c r="B5622" s="20">
        <v>1</v>
      </c>
    </row>
    <row r="5623" spans="1:2" x14ac:dyDescent="0.25">
      <c r="A5623" s="22" t="s">
        <v>14030</v>
      </c>
      <c r="B5623" s="20">
        <v>1</v>
      </c>
    </row>
    <row r="5624" spans="1:2" x14ac:dyDescent="0.25">
      <c r="A5624" s="22" t="s">
        <v>18476</v>
      </c>
      <c r="B5624" s="20">
        <v>1</v>
      </c>
    </row>
    <row r="5625" spans="1:2" x14ac:dyDescent="0.25">
      <c r="A5625" s="22" t="s">
        <v>19779</v>
      </c>
      <c r="B5625" s="20">
        <v>1</v>
      </c>
    </row>
    <row r="5626" spans="1:2" x14ac:dyDescent="0.25">
      <c r="A5626" s="22" t="s">
        <v>21216</v>
      </c>
      <c r="B5626" s="20">
        <v>1</v>
      </c>
    </row>
    <row r="5627" spans="1:2" x14ac:dyDescent="0.25">
      <c r="A5627" s="22" t="s">
        <v>16198</v>
      </c>
      <c r="B5627" s="20">
        <v>1</v>
      </c>
    </row>
    <row r="5628" spans="1:2" x14ac:dyDescent="0.25">
      <c r="A5628" s="22" t="s">
        <v>19550</v>
      </c>
      <c r="B5628" s="20">
        <v>1</v>
      </c>
    </row>
    <row r="5629" spans="1:2" x14ac:dyDescent="0.25">
      <c r="A5629" s="22" t="s">
        <v>9094</v>
      </c>
      <c r="B5629" s="20">
        <v>1</v>
      </c>
    </row>
    <row r="5630" spans="1:2" x14ac:dyDescent="0.25">
      <c r="A5630" s="22" t="s">
        <v>21110</v>
      </c>
      <c r="B5630" s="20">
        <v>1</v>
      </c>
    </row>
    <row r="5631" spans="1:2" x14ac:dyDescent="0.25">
      <c r="A5631" s="22" t="s">
        <v>18528</v>
      </c>
      <c r="B5631" s="20">
        <v>1</v>
      </c>
    </row>
    <row r="5632" spans="1:2" x14ac:dyDescent="0.25">
      <c r="A5632" s="22" t="s">
        <v>11407</v>
      </c>
      <c r="B5632" s="20">
        <v>1</v>
      </c>
    </row>
    <row r="5633" spans="1:2" x14ac:dyDescent="0.25">
      <c r="A5633" s="22" t="s">
        <v>12344</v>
      </c>
      <c r="B5633" s="20">
        <v>1</v>
      </c>
    </row>
    <row r="5634" spans="1:2" x14ac:dyDescent="0.25">
      <c r="A5634" s="22" t="s">
        <v>10005</v>
      </c>
      <c r="B5634" s="20">
        <v>1</v>
      </c>
    </row>
    <row r="5635" spans="1:2" x14ac:dyDescent="0.25">
      <c r="A5635" s="22" t="s">
        <v>11120</v>
      </c>
      <c r="B5635" s="20">
        <v>1</v>
      </c>
    </row>
    <row r="5636" spans="1:2" x14ac:dyDescent="0.25">
      <c r="A5636" s="22" t="s">
        <v>5295</v>
      </c>
      <c r="B5636" s="20">
        <v>1</v>
      </c>
    </row>
    <row r="5637" spans="1:2" x14ac:dyDescent="0.25">
      <c r="A5637" s="22" t="s">
        <v>1862</v>
      </c>
      <c r="B5637" s="20">
        <v>1</v>
      </c>
    </row>
    <row r="5638" spans="1:2" x14ac:dyDescent="0.25">
      <c r="A5638" s="22" t="s">
        <v>20027</v>
      </c>
      <c r="B5638" s="20">
        <v>1</v>
      </c>
    </row>
    <row r="5639" spans="1:2" x14ac:dyDescent="0.25">
      <c r="A5639" s="22" t="s">
        <v>15421</v>
      </c>
      <c r="B5639" s="20">
        <v>1</v>
      </c>
    </row>
    <row r="5640" spans="1:2" x14ac:dyDescent="0.25">
      <c r="A5640" s="22" t="s">
        <v>19679</v>
      </c>
      <c r="B5640" s="20">
        <v>1</v>
      </c>
    </row>
    <row r="5641" spans="1:2" x14ac:dyDescent="0.25">
      <c r="A5641" s="22" t="s">
        <v>4457</v>
      </c>
      <c r="B5641" s="20">
        <v>1</v>
      </c>
    </row>
    <row r="5642" spans="1:2" x14ac:dyDescent="0.25">
      <c r="A5642" s="22" t="s">
        <v>6664</v>
      </c>
      <c r="B5642" s="20">
        <v>1</v>
      </c>
    </row>
    <row r="5643" spans="1:2" x14ac:dyDescent="0.25">
      <c r="A5643" s="22" t="s">
        <v>15689</v>
      </c>
      <c r="B5643" s="20">
        <v>1</v>
      </c>
    </row>
    <row r="5644" spans="1:2" x14ac:dyDescent="0.25">
      <c r="A5644" s="22" t="s">
        <v>7619</v>
      </c>
      <c r="B5644" s="20">
        <v>1</v>
      </c>
    </row>
    <row r="5645" spans="1:2" x14ac:dyDescent="0.25">
      <c r="A5645" s="22" t="s">
        <v>21597</v>
      </c>
      <c r="B5645" s="20">
        <v>1</v>
      </c>
    </row>
    <row r="5646" spans="1:2" x14ac:dyDescent="0.25">
      <c r="A5646" s="22" t="s">
        <v>21061</v>
      </c>
      <c r="B5646" s="20">
        <v>1</v>
      </c>
    </row>
    <row r="5647" spans="1:2" x14ac:dyDescent="0.25">
      <c r="A5647" s="22" t="s">
        <v>10853</v>
      </c>
      <c r="B5647" s="20">
        <v>1</v>
      </c>
    </row>
    <row r="5648" spans="1:2" x14ac:dyDescent="0.25">
      <c r="A5648" s="22" t="s">
        <v>18992</v>
      </c>
      <c r="B5648" s="20">
        <v>1</v>
      </c>
    </row>
    <row r="5649" spans="1:2" x14ac:dyDescent="0.25">
      <c r="A5649" s="22" t="s">
        <v>15113</v>
      </c>
      <c r="B5649" s="20">
        <v>1</v>
      </c>
    </row>
    <row r="5650" spans="1:2" x14ac:dyDescent="0.25">
      <c r="A5650" s="22" t="s">
        <v>18982</v>
      </c>
      <c r="B5650" s="20">
        <v>1</v>
      </c>
    </row>
    <row r="5651" spans="1:2" x14ac:dyDescent="0.25">
      <c r="A5651" s="22" t="s">
        <v>9415</v>
      </c>
      <c r="B5651" s="20">
        <v>1</v>
      </c>
    </row>
    <row r="5652" spans="1:2" x14ac:dyDescent="0.25">
      <c r="A5652" s="22" t="s">
        <v>12207</v>
      </c>
      <c r="B5652" s="20">
        <v>1</v>
      </c>
    </row>
    <row r="5653" spans="1:2" x14ac:dyDescent="0.25">
      <c r="A5653" s="22" t="s">
        <v>21587</v>
      </c>
      <c r="B5653" s="20">
        <v>1</v>
      </c>
    </row>
    <row r="5654" spans="1:2" x14ac:dyDescent="0.25">
      <c r="A5654" s="22" t="s">
        <v>20761</v>
      </c>
      <c r="B5654" s="20">
        <v>1</v>
      </c>
    </row>
    <row r="5655" spans="1:2" x14ac:dyDescent="0.25">
      <c r="A5655" s="22" t="s">
        <v>17413</v>
      </c>
      <c r="B5655" s="20">
        <v>1</v>
      </c>
    </row>
    <row r="5656" spans="1:2" x14ac:dyDescent="0.25">
      <c r="A5656" s="22" t="s">
        <v>10436</v>
      </c>
      <c r="B5656" s="20">
        <v>1</v>
      </c>
    </row>
    <row r="5657" spans="1:2" x14ac:dyDescent="0.25">
      <c r="A5657" s="22" t="s">
        <v>20086</v>
      </c>
      <c r="B5657" s="20">
        <v>1</v>
      </c>
    </row>
    <row r="5658" spans="1:2" x14ac:dyDescent="0.25">
      <c r="A5658" s="22" t="s">
        <v>8568</v>
      </c>
      <c r="B5658" s="20">
        <v>1</v>
      </c>
    </row>
    <row r="5659" spans="1:2" x14ac:dyDescent="0.25">
      <c r="A5659" s="22" t="s">
        <v>13869</v>
      </c>
      <c r="B5659" s="20">
        <v>1</v>
      </c>
    </row>
    <row r="5660" spans="1:2" x14ac:dyDescent="0.25">
      <c r="A5660" s="22" t="s">
        <v>2110</v>
      </c>
      <c r="B5660" s="20">
        <v>1</v>
      </c>
    </row>
    <row r="5661" spans="1:2" x14ac:dyDescent="0.25">
      <c r="A5661" s="22" t="s">
        <v>18220</v>
      </c>
      <c r="B5661" s="20">
        <v>1</v>
      </c>
    </row>
    <row r="5662" spans="1:2" x14ac:dyDescent="0.25">
      <c r="A5662" s="22" t="s">
        <v>22975</v>
      </c>
      <c r="B5662" s="20">
        <v>1</v>
      </c>
    </row>
    <row r="5663" spans="1:2" x14ac:dyDescent="0.25">
      <c r="A5663" s="22" t="s">
        <v>13979</v>
      </c>
      <c r="B5663" s="20">
        <v>1</v>
      </c>
    </row>
    <row r="5664" spans="1:2" x14ac:dyDescent="0.25">
      <c r="A5664" s="22" t="s">
        <v>22642</v>
      </c>
      <c r="B5664" s="20">
        <v>1</v>
      </c>
    </row>
    <row r="5665" spans="1:2" x14ac:dyDescent="0.25">
      <c r="A5665" s="22" t="s">
        <v>15661</v>
      </c>
      <c r="B5665" s="20">
        <v>1</v>
      </c>
    </row>
    <row r="5666" spans="1:2" x14ac:dyDescent="0.25">
      <c r="A5666" s="22" t="s">
        <v>3006</v>
      </c>
      <c r="B5666" s="20">
        <v>1</v>
      </c>
    </row>
    <row r="5667" spans="1:2" x14ac:dyDescent="0.25">
      <c r="A5667" s="22" t="s">
        <v>8698</v>
      </c>
      <c r="B5667" s="20">
        <v>1</v>
      </c>
    </row>
    <row r="5668" spans="1:2" x14ac:dyDescent="0.25">
      <c r="A5668" s="22" t="s">
        <v>5542</v>
      </c>
      <c r="B5668" s="20">
        <v>1</v>
      </c>
    </row>
    <row r="5669" spans="1:2" x14ac:dyDescent="0.25">
      <c r="A5669" s="22" t="s">
        <v>7980</v>
      </c>
      <c r="B5669" s="20">
        <v>1</v>
      </c>
    </row>
    <row r="5670" spans="1:2" x14ac:dyDescent="0.25">
      <c r="A5670" s="22" t="s">
        <v>6140</v>
      </c>
      <c r="B5670" s="20">
        <v>1</v>
      </c>
    </row>
    <row r="5671" spans="1:2" x14ac:dyDescent="0.25">
      <c r="A5671" s="22" t="s">
        <v>22520</v>
      </c>
      <c r="B5671" s="20">
        <v>1</v>
      </c>
    </row>
    <row r="5672" spans="1:2" x14ac:dyDescent="0.25">
      <c r="A5672" s="22" t="s">
        <v>3483</v>
      </c>
      <c r="B5672" s="20">
        <v>1</v>
      </c>
    </row>
    <row r="5673" spans="1:2" x14ac:dyDescent="0.25">
      <c r="A5673" s="22" t="s">
        <v>19749</v>
      </c>
      <c r="B5673" s="20">
        <v>1</v>
      </c>
    </row>
    <row r="5674" spans="1:2" x14ac:dyDescent="0.25">
      <c r="A5674" s="22" t="s">
        <v>5279</v>
      </c>
      <c r="B5674" s="20">
        <v>1</v>
      </c>
    </row>
    <row r="5675" spans="1:2" x14ac:dyDescent="0.25">
      <c r="A5675" s="22" t="s">
        <v>1177</v>
      </c>
      <c r="B5675" s="20">
        <v>1</v>
      </c>
    </row>
    <row r="5676" spans="1:2" x14ac:dyDescent="0.25">
      <c r="A5676" s="22" t="s">
        <v>12100</v>
      </c>
      <c r="B5676" s="20">
        <v>1</v>
      </c>
    </row>
    <row r="5677" spans="1:2" x14ac:dyDescent="0.25">
      <c r="A5677" s="22" t="s">
        <v>18380</v>
      </c>
      <c r="B5677" s="20">
        <v>1</v>
      </c>
    </row>
    <row r="5678" spans="1:2" x14ac:dyDescent="0.25">
      <c r="A5678" s="22" t="s">
        <v>13726</v>
      </c>
      <c r="B5678" s="20">
        <v>1</v>
      </c>
    </row>
    <row r="5679" spans="1:2" x14ac:dyDescent="0.25">
      <c r="A5679" s="22" t="s">
        <v>10454</v>
      </c>
      <c r="B5679" s="20">
        <v>1</v>
      </c>
    </row>
    <row r="5680" spans="1:2" x14ac:dyDescent="0.25">
      <c r="A5680" s="22" t="s">
        <v>15889</v>
      </c>
      <c r="B5680" s="20">
        <v>1</v>
      </c>
    </row>
    <row r="5681" spans="1:2" x14ac:dyDescent="0.25">
      <c r="A5681" s="22" t="s">
        <v>9902</v>
      </c>
      <c r="B5681" s="20">
        <v>1</v>
      </c>
    </row>
    <row r="5682" spans="1:2" x14ac:dyDescent="0.25">
      <c r="A5682" s="22" t="s">
        <v>22836</v>
      </c>
      <c r="B5682" s="20">
        <v>1</v>
      </c>
    </row>
    <row r="5683" spans="1:2" x14ac:dyDescent="0.25">
      <c r="A5683" s="22" t="s">
        <v>9865</v>
      </c>
      <c r="B5683" s="20">
        <v>1</v>
      </c>
    </row>
    <row r="5684" spans="1:2" x14ac:dyDescent="0.25">
      <c r="A5684" s="22" t="s">
        <v>11714</v>
      </c>
      <c r="B5684" s="20">
        <v>1</v>
      </c>
    </row>
    <row r="5685" spans="1:2" x14ac:dyDescent="0.25">
      <c r="A5685" s="22" t="s">
        <v>11428</v>
      </c>
      <c r="B5685" s="20">
        <v>1</v>
      </c>
    </row>
    <row r="5686" spans="1:2" x14ac:dyDescent="0.25">
      <c r="A5686" s="22" t="s">
        <v>22324</v>
      </c>
      <c r="B5686" s="20">
        <v>1</v>
      </c>
    </row>
    <row r="5687" spans="1:2" x14ac:dyDescent="0.25">
      <c r="A5687" s="22" t="s">
        <v>20890</v>
      </c>
      <c r="B5687" s="20">
        <v>1</v>
      </c>
    </row>
    <row r="5688" spans="1:2" x14ac:dyDescent="0.25">
      <c r="A5688" s="22" t="s">
        <v>22396</v>
      </c>
      <c r="B5688" s="20">
        <v>1</v>
      </c>
    </row>
    <row r="5689" spans="1:2" x14ac:dyDescent="0.25">
      <c r="A5689" s="22" t="s">
        <v>15802</v>
      </c>
      <c r="B5689" s="20">
        <v>1</v>
      </c>
    </row>
    <row r="5690" spans="1:2" x14ac:dyDescent="0.25">
      <c r="A5690" s="22" t="s">
        <v>4192</v>
      </c>
      <c r="B5690" s="20">
        <v>1</v>
      </c>
    </row>
    <row r="5691" spans="1:2" x14ac:dyDescent="0.25">
      <c r="A5691" s="22" t="s">
        <v>19768</v>
      </c>
      <c r="B5691" s="20">
        <v>1</v>
      </c>
    </row>
    <row r="5692" spans="1:2" x14ac:dyDescent="0.25">
      <c r="A5692" s="22" t="s">
        <v>2665</v>
      </c>
      <c r="B5692" s="20">
        <v>1</v>
      </c>
    </row>
    <row r="5693" spans="1:2" x14ac:dyDescent="0.25">
      <c r="A5693" s="22" t="s">
        <v>16967</v>
      </c>
      <c r="B5693" s="20">
        <v>1</v>
      </c>
    </row>
    <row r="5694" spans="1:2" x14ac:dyDescent="0.25">
      <c r="A5694" s="22" t="s">
        <v>18158</v>
      </c>
      <c r="B5694" s="20">
        <v>1</v>
      </c>
    </row>
    <row r="5695" spans="1:2" x14ac:dyDescent="0.25">
      <c r="A5695" s="22" t="s">
        <v>21045</v>
      </c>
      <c r="B5695" s="20">
        <v>1</v>
      </c>
    </row>
    <row r="5696" spans="1:2" x14ac:dyDescent="0.25">
      <c r="A5696" s="22" t="s">
        <v>1500</v>
      </c>
      <c r="B5696" s="20">
        <v>1</v>
      </c>
    </row>
    <row r="5697" spans="1:2" x14ac:dyDescent="0.25">
      <c r="A5697" s="22" t="s">
        <v>20115</v>
      </c>
      <c r="B5697" s="20">
        <v>1</v>
      </c>
    </row>
    <row r="5698" spans="1:2" x14ac:dyDescent="0.25">
      <c r="A5698" s="22" t="s">
        <v>10211</v>
      </c>
      <c r="B5698" s="20">
        <v>1</v>
      </c>
    </row>
    <row r="5699" spans="1:2" x14ac:dyDescent="0.25">
      <c r="A5699" s="22" t="s">
        <v>6070</v>
      </c>
      <c r="B5699" s="20">
        <v>1</v>
      </c>
    </row>
    <row r="5700" spans="1:2" x14ac:dyDescent="0.25">
      <c r="A5700" s="22" t="s">
        <v>2480</v>
      </c>
      <c r="B5700" s="20">
        <v>1</v>
      </c>
    </row>
    <row r="5701" spans="1:2" x14ac:dyDescent="0.25">
      <c r="A5701" s="22" t="s">
        <v>15156</v>
      </c>
      <c r="B5701" s="20">
        <v>1</v>
      </c>
    </row>
    <row r="5702" spans="1:2" x14ac:dyDescent="0.25">
      <c r="A5702" s="22" t="s">
        <v>9731</v>
      </c>
      <c r="B5702" s="20">
        <v>1</v>
      </c>
    </row>
    <row r="5703" spans="1:2" x14ac:dyDescent="0.25">
      <c r="A5703" s="22" t="s">
        <v>17857</v>
      </c>
      <c r="B5703" s="20">
        <v>1</v>
      </c>
    </row>
    <row r="5704" spans="1:2" x14ac:dyDescent="0.25">
      <c r="A5704" s="22" t="s">
        <v>17465</v>
      </c>
      <c r="B5704" s="20">
        <v>1</v>
      </c>
    </row>
    <row r="5705" spans="1:2" x14ac:dyDescent="0.25">
      <c r="A5705" s="22" t="s">
        <v>19863</v>
      </c>
      <c r="B5705" s="20">
        <v>1</v>
      </c>
    </row>
    <row r="5706" spans="1:2" x14ac:dyDescent="0.25">
      <c r="A5706" s="22" t="s">
        <v>22602</v>
      </c>
      <c r="B5706" s="20">
        <v>1</v>
      </c>
    </row>
    <row r="5707" spans="1:2" x14ac:dyDescent="0.25">
      <c r="A5707" s="22" t="s">
        <v>5426</v>
      </c>
      <c r="B5707" s="20">
        <v>1</v>
      </c>
    </row>
    <row r="5708" spans="1:2" x14ac:dyDescent="0.25">
      <c r="A5708" s="22" t="s">
        <v>1133</v>
      </c>
      <c r="B5708" s="20">
        <v>1</v>
      </c>
    </row>
    <row r="5709" spans="1:2" x14ac:dyDescent="0.25">
      <c r="A5709" s="22" t="s">
        <v>3608</v>
      </c>
      <c r="B5709" s="20">
        <v>1</v>
      </c>
    </row>
    <row r="5710" spans="1:2" x14ac:dyDescent="0.25">
      <c r="A5710" s="22" t="s">
        <v>11860</v>
      </c>
      <c r="B5710" s="20">
        <v>1</v>
      </c>
    </row>
    <row r="5711" spans="1:2" x14ac:dyDescent="0.25">
      <c r="A5711" s="22" t="s">
        <v>13401</v>
      </c>
      <c r="B5711" s="20">
        <v>1</v>
      </c>
    </row>
    <row r="5712" spans="1:2" x14ac:dyDescent="0.25">
      <c r="A5712" s="22" t="s">
        <v>22757</v>
      </c>
      <c r="B5712" s="20">
        <v>1</v>
      </c>
    </row>
    <row r="5713" spans="1:2" x14ac:dyDescent="0.25">
      <c r="A5713" s="22" t="s">
        <v>8057</v>
      </c>
      <c r="B5713" s="20">
        <v>1</v>
      </c>
    </row>
    <row r="5714" spans="1:2" x14ac:dyDescent="0.25">
      <c r="A5714" s="22" t="s">
        <v>16344</v>
      </c>
      <c r="B5714" s="20">
        <v>1</v>
      </c>
    </row>
    <row r="5715" spans="1:2" x14ac:dyDescent="0.25">
      <c r="A5715" s="22" t="s">
        <v>5813</v>
      </c>
      <c r="B5715" s="20">
        <v>1</v>
      </c>
    </row>
    <row r="5716" spans="1:2" x14ac:dyDescent="0.25">
      <c r="A5716" s="22" t="s">
        <v>11007</v>
      </c>
      <c r="B5716" s="20">
        <v>1</v>
      </c>
    </row>
    <row r="5717" spans="1:2" x14ac:dyDescent="0.25">
      <c r="A5717" s="22" t="s">
        <v>14651</v>
      </c>
      <c r="B5717" s="20">
        <v>1</v>
      </c>
    </row>
    <row r="5718" spans="1:2" x14ac:dyDescent="0.25">
      <c r="A5718" s="22" t="s">
        <v>3391</v>
      </c>
      <c r="B5718" s="20">
        <v>1</v>
      </c>
    </row>
    <row r="5719" spans="1:2" x14ac:dyDescent="0.25">
      <c r="A5719" s="22" t="s">
        <v>19993</v>
      </c>
      <c r="B5719" s="20">
        <v>1</v>
      </c>
    </row>
    <row r="5720" spans="1:2" x14ac:dyDescent="0.25">
      <c r="A5720" s="22" t="s">
        <v>22042</v>
      </c>
      <c r="B5720" s="20">
        <v>1</v>
      </c>
    </row>
    <row r="5721" spans="1:2" x14ac:dyDescent="0.25">
      <c r="A5721" s="22" t="s">
        <v>20664</v>
      </c>
      <c r="B5721" s="20">
        <v>1</v>
      </c>
    </row>
    <row r="5722" spans="1:2" x14ac:dyDescent="0.25">
      <c r="A5722" s="22" t="s">
        <v>6021</v>
      </c>
      <c r="B5722" s="20">
        <v>1</v>
      </c>
    </row>
    <row r="5723" spans="1:2" x14ac:dyDescent="0.25">
      <c r="A5723" s="22" t="s">
        <v>13714</v>
      </c>
      <c r="B5723" s="20">
        <v>1</v>
      </c>
    </row>
    <row r="5724" spans="1:2" x14ac:dyDescent="0.25">
      <c r="A5724" s="22" t="s">
        <v>10499</v>
      </c>
      <c r="B5724" s="20">
        <v>1</v>
      </c>
    </row>
    <row r="5725" spans="1:2" x14ac:dyDescent="0.25">
      <c r="A5725" s="22" t="s">
        <v>7176</v>
      </c>
      <c r="B5725" s="20">
        <v>1</v>
      </c>
    </row>
    <row r="5726" spans="1:2" x14ac:dyDescent="0.25">
      <c r="A5726" s="22" t="s">
        <v>8716</v>
      </c>
      <c r="B5726" s="20">
        <v>1</v>
      </c>
    </row>
    <row r="5727" spans="1:2" x14ac:dyDescent="0.25">
      <c r="A5727" s="22" t="s">
        <v>5741</v>
      </c>
      <c r="B5727" s="20">
        <v>1</v>
      </c>
    </row>
    <row r="5728" spans="1:2" x14ac:dyDescent="0.25">
      <c r="A5728" s="22" t="s">
        <v>2361</v>
      </c>
      <c r="B5728" s="20">
        <v>1</v>
      </c>
    </row>
    <row r="5729" spans="1:2" x14ac:dyDescent="0.25">
      <c r="A5729" s="22" t="s">
        <v>16006</v>
      </c>
      <c r="B5729" s="20">
        <v>1</v>
      </c>
    </row>
    <row r="5730" spans="1:2" x14ac:dyDescent="0.25">
      <c r="A5730" s="22" t="s">
        <v>17082</v>
      </c>
      <c r="B5730" s="20">
        <v>1</v>
      </c>
    </row>
    <row r="5731" spans="1:2" x14ac:dyDescent="0.25">
      <c r="A5731" s="22" t="s">
        <v>5670</v>
      </c>
      <c r="B5731" s="20">
        <v>1</v>
      </c>
    </row>
    <row r="5732" spans="1:2" x14ac:dyDescent="0.25">
      <c r="A5732" s="22" t="s">
        <v>1977</v>
      </c>
      <c r="B5732" s="20">
        <v>1</v>
      </c>
    </row>
    <row r="5733" spans="1:2" x14ac:dyDescent="0.25">
      <c r="A5733" s="22" t="s">
        <v>20443</v>
      </c>
      <c r="B5733" s="20">
        <v>1</v>
      </c>
    </row>
    <row r="5734" spans="1:2" x14ac:dyDescent="0.25">
      <c r="A5734" s="22" t="s">
        <v>21228</v>
      </c>
      <c r="B5734" s="20">
        <v>1</v>
      </c>
    </row>
    <row r="5735" spans="1:2" x14ac:dyDescent="0.25">
      <c r="A5735" s="22" t="s">
        <v>16247</v>
      </c>
      <c r="B5735" s="20">
        <v>1</v>
      </c>
    </row>
    <row r="5736" spans="1:2" x14ac:dyDescent="0.25">
      <c r="A5736" s="22" t="s">
        <v>14990</v>
      </c>
      <c r="B5736" s="20">
        <v>1</v>
      </c>
    </row>
    <row r="5737" spans="1:2" x14ac:dyDescent="0.25">
      <c r="A5737" s="22" t="s">
        <v>9167</v>
      </c>
      <c r="B5737" s="20">
        <v>1</v>
      </c>
    </row>
    <row r="5738" spans="1:2" x14ac:dyDescent="0.25">
      <c r="A5738" s="22" t="s">
        <v>10040</v>
      </c>
      <c r="B5738" s="20">
        <v>1</v>
      </c>
    </row>
    <row r="5739" spans="1:2" x14ac:dyDescent="0.25">
      <c r="A5739" s="22" t="s">
        <v>7663</v>
      </c>
      <c r="B5739" s="20">
        <v>1</v>
      </c>
    </row>
    <row r="5740" spans="1:2" x14ac:dyDescent="0.25">
      <c r="A5740" s="22" t="s">
        <v>17037</v>
      </c>
      <c r="B5740" s="20">
        <v>1</v>
      </c>
    </row>
    <row r="5741" spans="1:2" x14ac:dyDescent="0.25">
      <c r="A5741" s="22" t="s">
        <v>17225</v>
      </c>
      <c r="B5741" s="20">
        <v>1</v>
      </c>
    </row>
    <row r="5742" spans="1:2" x14ac:dyDescent="0.25">
      <c r="A5742" s="22" t="s">
        <v>5672</v>
      </c>
      <c r="B5742" s="20">
        <v>1</v>
      </c>
    </row>
    <row r="5743" spans="1:2" x14ac:dyDescent="0.25">
      <c r="A5743" s="22" t="s">
        <v>1625</v>
      </c>
      <c r="B5743" s="20">
        <v>1</v>
      </c>
    </row>
    <row r="5744" spans="1:2" x14ac:dyDescent="0.25">
      <c r="A5744" s="22" t="s">
        <v>20581</v>
      </c>
      <c r="B5744" s="20">
        <v>1</v>
      </c>
    </row>
    <row r="5745" spans="1:2" x14ac:dyDescent="0.25">
      <c r="A5745" s="22" t="s">
        <v>7888</v>
      </c>
      <c r="B5745" s="20">
        <v>1</v>
      </c>
    </row>
    <row r="5746" spans="1:2" x14ac:dyDescent="0.25">
      <c r="A5746" s="22" t="s">
        <v>22120</v>
      </c>
      <c r="B5746" s="20">
        <v>1</v>
      </c>
    </row>
    <row r="5747" spans="1:2" x14ac:dyDescent="0.25">
      <c r="A5747" s="22" t="s">
        <v>7242</v>
      </c>
      <c r="B5747" s="20">
        <v>1</v>
      </c>
    </row>
    <row r="5748" spans="1:2" x14ac:dyDescent="0.25">
      <c r="A5748" s="22" t="s">
        <v>1809</v>
      </c>
      <c r="B5748" s="20">
        <v>1</v>
      </c>
    </row>
    <row r="5749" spans="1:2" x14ac:dyDescent="0.25">
      <c r="A5749" s="22" t="s">
        <v>14467</v>
      </c>
      <c r="B5749" s="20">
        <v>1</v>
      </c>
    </row>
    <row r="5750" spans="1:2" x14ac:dyDescent="0.25">
      <c r="A5750" s="22" t="s">
        <v>9571</v>
      </c>
      <c r="B5750" s="20">
        <v>1</v>
      </c>
    </row>
    <row r="5751" spans="1:2" x14ac:dyDescent="0.25">
      <c r="A5751" s="22" t="s">
        <v>21415</v>
      </c>
      <c r="B5751" s="20">
        <v>1</v>
      </c>
    </row>
    <row r="5752" spans="1:2" x14ac:dyDescent="0.25">
      <c r="A5752" s="22" t="s">
        <v>3088</v>
      </c>
      <c r="B5752" s="20">
        <v>1</v>
      </c>
    </row>
    <row r="5753" spans="1:2" x14ac:dyDescent="0.25">
      <c r="A5753" s="22" t="s">
        <v>19634</v>
      </c>
      <c r="B5753" s="20">
        <v>1</v>
      </c>
    </row>
    <row r="5754" spans="1:2" x14ac:dyDescent="0.25">
      <c r="A5754" s="22" t="s">
        <v>10816</v>
      </c>
      <c r="B5754" s="20">
        <v>1</v>
      </c>
    </row>
    <row r="5755" spans="1:2" x14ac:dyDescent="0.25">
      <c r="A5755" s="22" t="s">
        <v>20901</v>
      </c>
      <c r="B5755" s="20">
        <v>1</v>
      </c>
    </row>
    <row r="5756" spans="1:2" x14ac:dyDescent="0.25">
      <c r="A5756" s="22" t="s">
        <v>6858</v>
      </c>
      <c r="B5756" s="20">
        <v>1</v>
      </c>
    </row>
    <row r="5757" spans="1:2" x14ac:dyDescent="0.25">
      <c r="A5757" s="22" t="s">
        <v>20508</v>
      </c>
      <c r="B5757" s="20">
        <v>1</v>
      </c>
    </row>
    <row r="5758" spans="1:2" x14ac:dyDescent="0.25">
      <c r="A5758" s="22" t="s">
        <v>20180</v>
      </c>
      <c r="B5758" s="20">
        <v>1</v>
      </c>
    </row>
    <row r="5759" spans="1:2" x14ac:dyDescent="0.25">
      <c r="A5759" s="22" t="s">
        <v>7960</v>
      </c>
      <c r="B5759" s="20">
        <v>1</v>
      </c>
    </row>
    <row r="5760" spans="1:2" x14ac:dyDescent="0.25">
      <c r="A5760" s="22" t="s">
        <v>1074</v>
      </c>
      <c r="B5760" s="20">
        <v>1</v>
      </c>
    </row>
    <row r="5761" spans="1:2" x14ac:dyDescent="0.25">
      <c r="A5761" s="22" t="s">
        <v>9666</v>
      </c>
      <c r="B5761" s="20">
        <v>1</v>
      </c>
    </row>
    <row r="5762" spans="1:2" x14ac:dyDescent="0.25">
      <c r="A5762" s="22" t="s">
        <v>20197</v>
      </c>
      <c r="B5762" s="20">
        <v>1</v>
      </c>
    </row>
    <row r="5763" spans="1:2" x14ac:dyDescent="0.25">
      <c r="A5763" s="22" t="s">
        <v>14550</v>
      </c>
      <c r="B5763" s="20">
        <v>1</v>
      </c>
    </row>
    <row r="5764" spans="1:2" x14ac:dyDescent="0.25">
      <c r="A5764" s="22" t="s">
        <v>17946</v>
      </c>
      <c r="B5764" s="20">
        <v>1</v>
      </c>
    </row>
    <row r="5765" spans="1:2" x14ac:dyDescent="0.25">
      <c r="A5765" s="22" t="s">
        <v>12243</v>
      </c>
      <c r="B5765" s="20">
        <v>1</v>
      </c>
    </row>
    <row r="5766" spans="1:2" x14ac:dyDescent="0.25">
      <c r="A5766" s="22" t="s">
        <v>5769</v>
      </c>
      <c r="B5766" s="20">
        <v>1</v>
      </c>
    </row>
    <row r="5767" spans="1:2" x14ac:dyDescent="0.25">
      <c r="A5767" s="22" t="s">
        <v>17746</v>
      </c>
      <c r="B5767" s="20">
        <v>1</v>
      </c>
    </row>
    <row r="5768" spans="1:2" x14ac:dyDescent="0.25">
      <c r="A5768" s="22" t="s">
        <v>8225</v>
      </c>
      <c r="B5768" s="20">
        <v>1</v>
      </c>
    </row>
    <row r="5769" spans="1:2" x14ac:dyDescent="0.25">
      <c r="A5769" s="22" t="s">
        <v>2842</v>
      </c>
      <c r="B5769" s="20">
        <v>1</v>
      </c>
    </row>
    <row r="5770" spans="1:2" x14ac:dyDescent="0.25">
      <c r="A5770" s="22" t="s">
        <v>6101</v>
      </c>
      <c r="B5770" s="20">
        <v>1</v>
      </c>
    </row>
    <row r="5771" spans="1:2" x14ac:dyDescent="0.25">
      <c r="A5771" s="22" t="s">
        <v>9505</v>
      </c>
      <c r="B5771" s="20">
        <v>1</v>
      </c>
    </row>
    <row r="5772" spans="1:2" x14ac:dyDescent="0.25">
      <c r="A5772" s="22" t="s">
        <v>13899</v>
      </c>
      <c r="B5772" s="20">
        <v>1</v>
      </c>
    </row>
    <row r="5773" spans="1:2" x14ac:dyDescent="0.25">
      <c r="A5773" s="22" t="s">
        <v>22228</v>
      </c>
      <c r="B5773" s="20">
        <v>1</v>
      </c>
    </row>
    <row r="5774" spans="1:2" x14ac:dyDescent="0.25">
      <c r="A5774" s="22" t="s">
        <v>12284</v>
      </c>
      <c r="B5774" s="20">
        <v>1</v>
      </c>
    </row>
    <row r="5775" spans="1:2" x14ac:dyDescent="0.25">
      <c r="A5775" s="22" t="s">
        <v>4523</v>
      </c>
      <c r="B5775" s="20">
        <v>1</v>
      </c>
    </row>
    <row r="5776" spans="1:2" x14ac:dyDescent="0.25">
      <c r="A5776" s="22" t="s">
        <v>12905</v>
      </c>
      <c r="B5776" s="20">
        <v>1</v>
      </c>
    </row>
    <row r="5777" spans="1:2" x14ac:dyDescent="0.25">
      <c r="A5777" s="22" t="s">
        <v>4084</v>
      </c>
      <c r="B5777" s="20">
        <v>1</v>
      </c>
    </row>
    <row r="5778" spans="1:2" x14ac:dyDescent="0.25">
      <c r="A5778" s="22" t="s">
        <v>14760</v>
      </c>
      <c r="B5778" s="20">
        <v>1</v>
      </c>
    </row>
    <row r="5779" spans="1:2" x14ac:dyDescent="0.25">
      <c r="A5779" s="22" t="s">
        <v>12552</v>
      </c>
      <c r="B5779" s="20">
        <v>1</v>
      </c>
    </row>
    <row r="5780" spans="1:2" x14ac:dyDescent="0.25">
      <c r="A5780" s="22" t="s">
        <v>11508</v>
      </c>
      <c r="B5780" s="20">
        <v>1</v>
      </c>
    </row>
    <row r="5781" spans="1:2" x14ac:dyDescent="0.25">
      <c r="A5781" s="22" t="s">
        <v>3979</v>
      </c>
      <c r="B5781" s="20">
        <v>1</v>
      </c>
    </row>
    <row r="5782" spans="1:2" x14ac:dyDescent="0.25">
      <c r="A5782" s="22" t="s">
        <v>11070</v>
      </c>
      <c r="B5782" s="20">
        <v>1</v>
      </c>
    </row>
    <row r="5783" spans="1:2" x14ac:dyDescent="0.25">
      <c r="A5783" s="22" t="s">
        <v>10421</v>
      </c>
      <c r="B5783" s="20">
        <v>1</v>
      </c>
    </row>
    <row r="5784" spans="1:2" x14ac:dyDescent="0.25">
      <c r="A5784" s="22" t="s">
        <v>6490</v>
      </c>
      <c r="B5784" s="20">
        <v>1</v>
      </c>
    </row>
    <row r="5785" spans="1:2" x14ac:dyDescent="0.25">
      <c r="A5785" s="22" t="s">
        <v>9651</v>
      </c>
      <c r="B5785" s="20">
        <v>1</v>
      </c>
    </row>
    <row r="5786" spans="1:2" x14ac:dyDescent="0.25">
      <c r="A5786" s="22" t="s">
        <v>6734</v>
      </c>
      <c r="B5786" s="20">
        <v>1</v>
      </c>
    </row>
    <row r="5787" spans="1:2" x14ac:dyDescent="0.25">
      <c r="A5787" s="22" t="s">
        <v>2348</v>
      </c>
      <c r="B5787" s="20">
        <v>1</v>
      </c>
    </row>
    <row r="5788" spans="1:2" x14ac:dyDescent="0.25">
      <c r="A5788" s="22" t="s">
        <v>19976</v>
      </c>
      <c r="B5788" s="20">
        <v>1</v>
      </c>
    </row>
    <row r="5789" spans="1:2" x14ac:dyDescent="0.25">
      <c r="A5789" s="22" t="s">
        <v>2291</v>
      </c>
      <c r="B5789" s="20">
        <v>1</v>
      </c>
    </row>
    <row r="5790" spans="1:2" x14ac:dyDescent="0.25">
      <c r="A5790" s="22" t="s">
        <v>2271</v>
      </c>
      <c r="B5790" s="20">
        <v>1</v>
      </c>
    </row>
    <row r="5791" spans="1:2" x14ac:dyDescent="0.25">
      <c r="A5791" s="22" t="s">
        <v>14122</v>
      </c>
      <c r="B5791" s="20">
        <v>1</v>
      </c>
    </row>
    <row r="5792" spans="1:2" x14ac:dyDescent="0.25">
      <c r="A5792" s="22" t="s">
        <v>1144</v>
      </c>
      <c r="B5792" s="20">
        <v>1</v>
      </c>
    </row>
    <row r="5793" spans="1:2" x14ac:dyDescent="0.25">
      <c r="A5793" s="22" t="s">
        <v>16912</v>
      </c>
      <c r="B5793" s="20">
        <v>1</v>
      </c>
    </row>
    <row r="5794" spans="1:2" x14ac:dyDescent="0.25">
      <c r="A5794" s="22" t="s">
        <v>6472</v>
      </c>
      <c r="B5794" s="20">
        <v>1</v>
      </c>
    </row>
    <row r="5795" spans="1:2" x14ac:dyDescent="0.25">
      <c r="A5795" s="22" t="s">
        <v>11621</v>
      </c>
      <c r="B5795" s="20">
        <v>1</v>
      </c>
    </row>
    <row r="5796" spans="1:2" x14ac:dyDescent="0.25">
      <c r="A5796" s="22" t="s">
        <v>11083</v>
      </c>
      <c r="B5796" s="20">
        <v>1</v>
      </c>
    </row>
    <row r="5797" spans="1:2" x14ac:dyDescent="0.25">
      <c r="A5797" s="22" t="s">
        <v>5889</v>
      </c>
      <c r="B5797" s="20">
        <v>1</v>
      </c>
    </row>
    <row r="5798" spans="1:2" x14ac:dyDescent="0.25">
      <c r="A5798" s="22" t="s">
        <v>7481</v>
      </c>
      <c r="B5798" s="20">
        <v>1</v>
      </c>
    </row>
    <row r="5799" spans="1:2" x14ac:dyDescent="0.25">
      <c r="A5799" s="22" t="s">
        <v>9617</v>
      </c>
      <c r="B5799" s="20">
        <v>1</v>
      </c>
    </row>
    <row r="5800" spans="1:2" x14ac:dyDescent="0.25">
      <c r="A5800" s="22" t="s">
        <v>3612</v>
      </c>
      <c r="B5800" s="20">
        <v>1</v>
      </c>
    </row>
    <row r="5801" spans="1:2" x14ac:dyDescent="0.25">
      <c r="A5801" s="22" t="s">
        <v>21488</v>
      </c>
      <c r="B5801" s="20">
        <v>1</v>
      </c>
    </row>
    <row r="5802" spans="1:2" x14ac:dyDescent="0.25">
      <c r="A5802" s="22" t="s">
        <v>10362</v>
      </c>
      <c r="B5802" s="20">
        <v>1</v>
      </c>
    </row>
    <row r="5803" spans="1:2" x14ac:dyDescent="0.25">
      <c r="A5803" s="22" t="s">
        <v>7006</v>
      </c>
      <c r="B5803" s="20">
        <v>1</v>
      </c>
    </row>
    <row r="5804" spans="1:2" x14ac:dyDescent="0.25">
      <c r="A5804" s="22" t="s">
        <v>21494</v>
      </c>
      <c r="B5804" s="20">
        <v>1</v>
      </c>
    </row>
    <row r="5805" spans="1:2" x14ac:dyDescent="0.25">
      <c r="A5805" s="22" t="s">
        <v>10315</v>
      </c>
      <c r="B5805" s="20">
        <v>1</v>
      </c>
    </row>
    <row r="5806" spans="1:2" x14ac:dyDescent="0.25">
      <c r="A5806" s="22" t="s">
        <v>3224</v>
      </c>
      <c r="B5806" s="20">
        <v>1</v>
      </c>
    </row>
    <row r="5807" spans="1:2" x14ac:dyDescent="0.25">
      <c r="A5807" s="22" t="s">
        <v>15603</v>
      </c>
      <c r="B5807" s="20">
        <v>1</v>
      </c>
    </row>
    <row r="5808" spans="1:2" x14ac:dyDescent="0.25">
      <c r="A5808" s="22" t="s">
        <v>22808</v>
      </c>
      <c r="B5808" s="20">
        <v>1</v>
      </c>
    </row>
    <row r="5809" spans="1:2" x14ac:dyDescent="0.25">
      <c r="A5809" s="22" t="s">
        <v>7686</v>
      </c>
      <c r="B5809" s="20">
        <v>1</v>
      </c>
    </row>
    <row r="5810" spans="1:2" x14ac:dyDescent="0.25">
      <c r="A5810" s="22" t="s">
        <v>17209</v>
      </c>
      <c r="B5810" s="20">
        <v>1</v>
      </c>
    </row>
    <row r="5811" spans="1:2" x14ac:dyDescent="0.25">
      <c r="A5811" s="22" t="s">
        <v>2429</v>
      </c>
      <c r="B5811" s="20">
        <v>1</v>
      </c>
    </row>
    <row r="5812" spans="1:2" x14ac:dyDescent="0.25">
      <c r="A5812" s="22" t="s">
        <v>18867</v>
      </c>
      <c r="B5812" s="20">
        <v>1</v>
      </c>
    </row>
    <row r="5813" spans="1:2" x14ac:dyDescent="0.25">
      <c r="A5813" s="22" t="s">
        <v>20417</v>
      </c>
      <c r="B5813" s="20">
        <v>1</v>
      </c>
    </row>
    <row r="5814" spans="1:2" x14ac:dyDescent="0.25">
      <c r="A5814" s="22" t="s">
        <v>14747</v>
      </c>
      <c r="B5814" s="20">
        <v>1</v>
      </c>
    </row>
    <row r="5815" spans="1:2" x14ac:dyDescent="0.25">
      <c r="A5815" s="22" t="s">
        <v>11756</v>
      </c>
      <c r="B5815" s="20">
        <v>1</v>
      </c>
    </row>
    <row r="5816" spans="1:2" x14ac:dyDescent="0.25">
      <c r="A5816" s="22" t="s">
        <v>6582</v>
      </c>
      <c r="B5816" s="20">
        <v>1</v>
      </c>
    </row>
    <row r="5817" spans="1:2" x14ac:dyDescent="0.25">
      <c r="A5817" s="22" t="s">
        <v>20034</v>
      </c>
      <c r="B5817" s="20">
        <v>1</v>
      </c>
    </row>
    <row r="5818" spans="1:2" x14ac:dyDescent="0.25">
      <c r="A5818" s="22" t="s">
        <v>1474</v>
      </c>
      <c r="B5818" s="20">
        <v>1</v>
      </c>
    </row>
    <row r="5819" spans="1:2" x14ac:dyDescent="0.25">
      <c r="A5819" s="22" t="s">
        <v>17832</v>
      </c>
      <c r="B5819" s="20">
        <v>1</v>
      </c>
    </row>
    <row r="5820" spans="1:2" x14ac:dyDescent="0.25">
      <c r="A5820" s="22" t="s">
        <v>15442</v>
      </c>
      <c r="B5820" s="20">
        <v>1</v>
      </c>
    </row>
    <row r="5821" spans="1:2" x14ac:dyDescent="0.25">
      <c r="A5821" s="22" t="s">
        <v>4110</v>
      </c>
      <c r="B5821" s="20">
        <v>1</v>
      </c>
    </row>
    <row r="5822" spans="1:2" x14ac:dyDescent="0.25">
      <c r="A5822" s="22" t="s">
        <v>8718</v>
      </c>
      <c r="B5822" s="20">
        <v>1</v>
      </c>
    </row>
    <row r="5823" spans="1:2" x14ac:dyDescent="0.25">
      <c r="A5823" s="22" t="s">
        <v>2912</v>
      </c>
      <c r="B5823" s="20">
        <v>1</v>
      </c>
    </row>
    <row r="5824" spans="1:2" x14ac:dyDescent="0.25">
      <c r="A5824" s="22" t="s">
        <v>15769</v>
      </c>
      <c r="B5824" s="20">
        <v>1</v>
      </c>
    </row>
    <row r="5825" spans="1:2" x14ac:dyDescent="0.25">
      <c r="A5825" s="22" t="s">
        <v>9151</v>
      </c>
      <c r="B5825" s="20">
        <v>1</v>
      </c>
    </row>
    <row r="5826" spans="1:2" x14ac:dyDescent="0.25">
      <c r="A5826" s="22" t="s">
        <v>22743</v>
      </c>
      <c r="B5826" s="20">
        <v>1</v>
      </c>
    </row>
    <row r="5827" spans="1:2" x14ac:dyDescent="0.25">
      <c r="A5827" s="22" t="s">
        <v>14719</v>
      </c>
      <c r="B5827" s="20">
        <v>1</v>
      </c>
    </row>
    <row r="5828" spans="1:2" x14ac:dyDescent="0.25">
      <c r="A5828" s="22" t="s">
        <v>21451</v>
      </c>
      <c r="B5828" s="20">
        <v>1</v>
      </c>
    </row>
    <row r="5829" spans="1:2" x14ac:dyDescent="0.25">
      <c r="A5829" s="22" t="s">
        <v>19534</v>
      </c>
      <c r="B5829" s="20">
        <v>1</v>
      </c>
    </row>
    <row r="5830" spans="1:2" x14ac:dyDescent="0.25">
      <c r="A5830" s="22" t="s">
        <v>14173</v>
      </c>
      <c r="B5830" s="20">
        <v>1</v>
      </c>
    </row>
    <row r="5831" spans="1:2" x14ac:dyDescent="0.25">
      <c r="A5831" s="22" t="s">
        <v>20455</v>
      </c>
      <c r="B5831" s="20">
        <v>1</v>
      </c>
    </row>
    <row r="5832" spans="1:2" x14ac:dyDescent="0.25">
      <c r="A5832" s="22" t="s">
        <v>17039</v>
      </c>
      <c r="B5832" s="20">
        <v>1</v>
      </c>
    </row>
    <row r="5833" spans="1:2" x14ac:dyDescent="0.25">
      <c r="A5833" s="22" t="s">
        <v>3588</v>
      </c>
      <c r="B5833" s="20">
        <v>1</v>
      </c>
    </row>
    <row r="5834" spans="1:2" x14ac:dyDescent="0.25">
      <c r="A5834" s="22" t="s">
        <v>9847</v>
      </c>
      <c r="B5834" s="20">
        <v>1</v>
      </c>
    </row>
    <row r="5835" spans="1:2" x14ac:dyDescent="0.25">
      <c r="A5835" s="22" t="s">
        <v>20806</v>
      </c>
      <c r="B5835" s="20">
        <v>1</v>
      </c>
    </row>
    <row r="5836" spans="1:2" x14ac:dyDescent="0.25">
      <c r="A5836" s="22" t="s">
        <v>12212</v>
      </c>
      <c r="B5836" s="20">
        <v>1</v>
      </c>
    </row>
    <row r="5837" spans="1:2" x14ac:dyDescent="0.25">
      <c r="A5837" s="22" t="s">
        <v>21486</v>
      </c>
      <c r="B5837" s="20">
        <v>1</v>
      </c>
    </row>
    <row r="5838" spans="1:2" x14ac:dyDescent="0.25">
      <c r="A5838" s="22" t="s">
        <v>9204</v>
      </c>
      <c r="B5838" s="20">
        <v>1</v>
      </c>
    </row>
    <row r="5839" spans="1:2" x14ac:dyDescent="0.25">
      <c r="A5839" s="22" t="s">
        <v>22908</v>
      </c>
      <c r="B5839" s="20">
        <v>1</v>
      </c>
    </row>
    <row r="5840" spans="1:2" x14ac:dyDescent="0.25">
      <c r="A5840" s="22" t="s">
        <v>9340</v>
      </c>
      <c r="B5840" s="20">
        <v>1</v>
      </c>
    </row>
    <row r="5841" spans="1:2" x14ac:dyDescent="0.25">
      <c r="A5841" s="22" t="s">
        <v>16008</v>
      </c>
      <c r="B5841" s="20">
        <v>1</v>
      </c>
    </row>
    <row r="5842" spans="1:2" x14ac:dyDescent="0.25">
      <c r="A5842" s="22" t="s">
        <v>11520</v>
      </c>
      <c r="B5842" s="20">
        <v>1</v>
      </c>
    </row>
    <row r="5843" spans="1:2" x14ac:dyDescent="0.25">
      <c r="A5843" s="22" t="s">
        <v>22610</v>
      </c>
      <c r="B5843" s="20">
        <v>1</v>
      </c>
    </row>
    <row r="5844" spans="1:2" x14ac:dyDescent="0.25">
      <c r="A5844" s="22" t="s">
        <v>19861</v>
      </c>
      <c r="B5844" s="20">
        <v>1</v>
      </c>
    </row>
    <row r="5845" spans="1:2" x14ac:dyDescent="0.25">
      <c r="A5845" s="22" t="s">
        <v>17066</v>
      </c>
      <c r="B5845" s="20">
        <v>1</v>
      </c>
    </row>
    <row r="5846" spans="1:2" x14ac:dyDescent="0.25">
      <c r="A5846" s="22" t="s">
        <v>5193</v>
      </c>
      <c r="B5846" s="20">
        <v>1</v>
      </c>
    </row>
    <row r="5847" spans="1:2" x14ac:dyDescent="0.25">
      <c r="A5847" s="22" t="s">
        <v>18231</v>
      </c>
      <c r="B5847" s="20">
        <v>1</v>
      </c>
    </row>
    <row r="5848" spans="1:2" x14ac:dyDescent="0.25">
      <c r="A5848" s="22" t="s">
        <v>10613</v>
      </c>
      <c r="B5848" s="20">
        <v>1</v>
      </c>
    </row>
    <row r="5849" spans="1:2" x14ac:dyDescent="0.25">
      <c r="A5849" s="22" t="s">
        <v>14170</v>
      </c>
      <c r="B5849" s="20">
        <v>1</v>
      </c>
    </row>
    <row r="5850" spans="1:2" x14ac:dyDescent="0.25">
      <c r="A5850" s="22" t="s">
        <v>3987</v>
      </c>
      <c r="B5850" s="20">
        <v>1</v>
      </c>
    </row>
    <row r="5851" spans="1:2" x14ac:dyDescent="0.25">
      <c r="A5851" s="22" t="s">
        <v>15023</v>
      </c>
      <c r="B5851" s="20">
        <v>1</v>
      </c>
    </row>
    <row r="5852" spans="1:2" x14ac:dyDescent="0.25">
      <c r="A5852" s="22" t="s">
        <v>13170</v>
      </c>
      <c r="B5852" s="20">
        <v>1</v>
      </c>
    </row>
    <row r="5853" spans="1:2" x14ac:dyDescent="0.25">
      <c r="A5853" s="22" t="s">
        <v>11203</v>
      </c>
      <c r="B5853" s="20">
        <v>1</v>
      </c>
    </row>
    <row r="5854" spans="1:2" x14ac:dyDescent="0.25">
      <c r="A5854" s="22" t="s">
        <v>7545</v>
      </c>
      <c r="B5854" s="20">
        <v>1</v>
      </c>
    </row>
    <row r="5855" spans="1:2" x14ac:dyDescent="0.25">
      <c r="A5855" s="22" t="s">
        <v>3965</v>
      </c>
      <c r="B5855" s="20">
        <v>1</v>
      </c>
    </row>
    <row r="5856" spans="1:2" x14ac:dyDescent="0.25">
      <c r="A5856" s="22" t="s">
        <v>11675</v>
      </c>
      <c r="B5856" s="20">
        <v>1</v>
      </c>
    </row>
    <row r="5857" spans="1:2" x14ac:dyDescent="0.25">
      <c r="A5857" s="22" t="s">
        <v>2874</v>
      </c>
      <c r="B5857" s="20">
        <v>1</v>
      </c>
    </row>
    <row r="5858" spans="1:2" x14ac:dyDescent="0.25">
      <c r="A5858" s="22" t="s">
        <v>5398</v>
      </c>
      <c r="B5858" s="20">
        <v>1</v>
      </c>
    </row>
    <row r="5859" spans="1:2" x14ac:dyDescent="0.25">
      <c r="A5859" s="22" t="s">
        <v>18290</v>
      </c>
      <c r="B5859" s="20">
        <v>1</v>
      </c>
    </row>
    <row r="5860" spans="1:2" x14ac:dyDescent="0.25">
      <c r="A5860" s="22" t="s">
        <v>22092</v>
      </c>
      <c r="B5860" s="20">
        <v>1</v>
      </c>
    </row>
    <row r="5861" spans="1:2" x14ac:dyDescent="0.25">
      <c r="A5861" s="22" t="s">
        <v>23004</v>
      </c>
      <c r="B5861" s="20">
        <v>1</v>
      </c>
    </row>
    <row r="5862" spans="1:2" x14ac:dyDescent="0.25">
      <c r="A5862" s="22" t="s">
        <v>1378</v>
      </c>
      <c r="B5862" s="20">
        <v>1</v>
      </c>
    </row>
    <row r="5863" spans="1:2" x14ac:dyDescent="0.25">
      <c r="A5863" s="22" t="s">
        <v>9488</v>
      </c>
      <c r="B5863" s="20">
        <v>1</v>
      </c>
    </row>
    <row r="5864" spans="1:2" x14ac:dyDescent="0.25">
      <c r="A5864" s="22" t="s">
        <v>21720</v>
      </c>
      <c r="B5864" s="20">
        <v>1</v>
      </c>
    </row>
    <row r="5865" spans="1:2" x14ac:dyDescent="0.25">
      <c r="A5865" s="22" t="s">
        <v>10358</v>
      </c>
      <c r="B5865" s="20">
        <v>1</v>
      </c>
    </row>
    <row r="5866" spans="1:2" x14ac:dyDescent="0.25">
      <c r="A5866" s="22" t="s">
        <v>11948</v>
      </c>
      <c r="B5866" s="20">
        <v>1</v>
      </c>
    </row>
    <row r="5867" spans="1:2" x14ac:dyDescent="0.25">
      <c r="A5867" s="22" t="s">
        <v>14240</v>
      </c>
      <c r="B5867" s="20">
        <v>1</v>
      </c>
    </row>
    <row r="5868" spans="1:2" x14ac:dyDescent="0.25">
      <c r="A5868" s="22" t="s">
        <v>20920</v>
      </c>
      <c r="B5868" s="20">
        <v>1</v>
      </c>
    </row>
    <row r="5869" spans="1:2" x14ac:dyDescent="0.25">
      <c r="A5869" s="22" t="s">
        <v>6877</v>
      </c>
      <c r="B5869" s="20">
        <v>1</v>
      </c>
    </row>
    <row r="5870" spans="1:2" x14ac:dyDescent="0.25">
      <c r="A5870" s="22" t="s">
        <v>10076</v>
      </c>
      <c r="B5870" s="20">
        <v>1</v>
      </c>
    </row>
    <row r="5871" spans="1:2" x14ac:dyDescent="0.25">
      <c r="A5871" s="22" t="s">
        <v>9055</v>
      </c>
      <c r="B5871" s="20">
        <v>1</v>
      </c>
    </row>
    <row r="5872" spans="1:2" x14ac:dyDescent="0.25">
      <c r="A5872" s="22" t="s">
        <v>15825</v>
      </c>
      <c r="B5872" s="20">
        <v>1</v>
      </c>
    </row>
    <row r="5873" spans="1:2" x14ac:dyDescent="0.25">
      <c r="A5873" s="22" t="s">
        <v>17729</v>
      </c>
      <c r="B5873" s="20">
        <v>1</v>
      </c>
    </row>
    <row r="5874" spans="1:2" x14ac:dyDescent="0.25">
      <c r="A5874" s="22" t="s">
        <v>14888</v>
      </c>
      <c r="B5874" s="20">
        <v>1</v>
      </c>
    </row>
    <row r="5875" spans="1:2" x14ac:dyDescent="0.25">
      <c r="A5875" s="22" t="s">
        <v>17345</v>
      </c>
      <c r="B5875" s="20">
        <v>1</v>
      </c>
    </row>
    <row r="5876" spans="1:2" x14ac:dyDescent="0.25">
      <c r="A5876" s="22" t="s">
        <v>13519</v>
      </c>
      <c r="B5876" s="20">
        <v>1</v>
      </c>
    </row>
    <row r="5877" spans="1:2" x14ac:dyDescent="0.25">
      <c r="A5877" s="22" t="s">
        <v>8592</v>
      </c>
      <c r="B5877" s="20">
        <v>1</v>
      </c>
    </row>
    <row r="5878" spans="1:2" x14ac:dyDescent="0.25">
      <c r="A5878" s="22" t="s">
        <v>3561</v>
      </c>
      <c r="B5878" s="20">
        <v>1</v>
      </c>
    </row>
    <row r="5879" spans="1:2" x14ac:dyDescent="0.25">
      <c r="A5879" s="22" t="s">
        <v>20899</v>
      </c>
      <c r="B5879" s="20">
        <v>1</v>
      </c>
    </row>
    <row r="5880" spans="1:2" x14ac:dyDescent="0.25">
      <c r="A5880" s="22" t="s">
        <v>8046</v>
      </c>
      <c r="B5880" s="20">
        <v>1</v>
      </c>
    </row>
    <row r="5881" spans="1:2" x14ac:dyDescent="0.25">
      <c r="A5881" s="22" t="s">
        <v>16117</v>
      </c>
      <c r="B5881" s="20">
        <v>1</v>
      </c>
    </row>
    <row r="5882" spans="1:2" x14ac:dyDescent="0.25">
      <c r="A5882" s="22" t="s">
        <v>13872</v>
      </c>
      <c r="B5882" s="20">
        <v>1</v>
      </c>
    </row>
    <row r="5883" spans="1:2" x14ac:dyDescent="0.25">
      <c r="A5883" s="22" t="s">
        <v>9172</v>
      </c>
      <c r="B5883" s="20">
        <v>1</v>
      </c>
    </row>
    <row r="5884" spans="1:2" x14ac:dyDescent="0.25">
      <c r="A5884" s="22" t="s">
        <v>7062</v>
      </c>
      <c r="B5884" s="20">
        <v>1</v>
      </c>
    </row>
    <row r="5885" spans="1:2" x14ac:dyDescent="0.25">
      <c r="A5885" s="22" t="s">
        <v>19964</v>
      </c>
      <c r="B5885" s="20">
        <v>1</v>
      </c>
    </row>
    <row r="5886" spans="1:2" x14ac:dyDescent="0.25">
      <c r="A5886" s="22" t="s">
        <v>1459</v>
      </c>
      <c r="B5886" s="20">
        <v>1</v>
      </c>
    </row>
    <row r="5887" spans="1:2" x14ac:dyDescent="0.25">
      <c r="A5887" s="22" t="s">
        <v>10487</v>
      </c>
      <c r="B5887" s="20">
        <v>1</v>
      </c>
    </row>
    <row r="5888" spans="1:2" x14ac:dyDescent="0.25">
      <c r="A5888" s="22" t="s">
        <v>5028</v>
      </c>
      <c r="B5888" s="20">
        <v>1</v>
      </c>
    </row>
    <row r="5889" spans="1:2" x14ac:dyDescent="0.25">
      <c r="A5889" s="22" t="s">
        <v>11341</v>
      </c>
      <c r="B5889" s="20">
        <v>1</v>
      </c>
    </row>
    <row r="5890" spans="1:2" x14ac:dyDescent="0.25">
      <c r="A5890" s="22" t="s">
        <v>16133</v>
      </c>
      <c r="B5890" s="20">
        <v>1</v>
      </c>
    </row>
    <row r="5891" spans="1:2" x14ac:dyDescent="0.25">
      <c r="A5891" s="22" t="s">
        <v>1211</v>
      </c>
      <c r="B5891" s="20">
        <v>1</v>
      </c>
    </row>
    <row r="5892" spans="1:2" x14ac:dyDescent="0.25">
      <c r="A5892" s="22" t="s">
        <v>12078</v>
      </c>
      <c r="B5892" s="20">
        <v>1</v>
      </c>
    </row>
    <row r="5893" spans="1:2" x14ac:dyDescent="0.25">
      <c r="A5893" s="22" t="s">
        <v>11706</v>
      </c>
      <c r="B5893" s="20">
        <v>1</v>
      </c>
    </row>
    <row r="5894" spans="1:2" x14ac:dyDescent="0.25">
      <c r="A5894" s="22" t="s">
        <v>19743</v>
      </c>
      <c r="B5894" s="20">
        <v>1</v>
      </c>
    </row>
    <row r="5895" spans="1:2" x14ac:dyDescent="0.25">
      <c r="A5895" s="22" t="s">
        <v>9349</v>
      </c>
      <c r="B5895" s="20">
        <v>1</v>
      </c>
    </row>
    <row r="5896" spans="1:2" x14ac:dyDescent="0.25">
      <c r="A5896" s="22" t="s">
        <v>19566</v>
      </c>
      <c r="B5896" s="20">
        <v>1</v>
      </c>
    </row>
    <row r="5897" spans="1:2" x14ac:dyDescent="0.25">
      <c r="A5897" s="22" t="s">
        <v>23006</v>
      </c>
      <c r="B5897" s="20">
        <v>1</v>
      </c>
    </row>
    <row r="5898" spans="1:2" x14ac:dyDescent="0.25">
      <c r="A5898" s="22" t="s">
        <v>5936</v>
      </c>
      <c r="B5898" s="20">
        <v>1</v>
      </c>
    </row>
    <row r="5899" spans="1:2" x14ac:dyDescent="0.25">
      <c r="A5899" s="22" t="s">
        <v>14983</v>
      </c>
      <c r="B5899" s="20">
        <v>1</v>
      </c>
    </row>
    <row r="5900" spans="1:2" x14ac:dyDescent="0.25">
      <c r="A5900" s="22" t="s">
        <v>21579</v>
      </c>
      <c r="B5900" s="20">
        <v>1</v>
      </c>
    </row>
    <row r="5901" spans="1:2" x14ac:dyDescent="0.25">
      <c r="A5901" s="22" t="s">
        <v>10062</v>
      </c>
      <c r="B5901" s="20">
        <v>1</v>
      </c>
    </row>
    <row r="5902" spans="1:2" x14ac:dyDescent="0.25">
      <c r="A5902" s="22" t="s">
        <v>10857</v>
      </c>
      <c r="B5902" s="20">
        <v>1</v>
      </c>
    </row>
    <row r="5903" spans="1:2" x14ac:dyDescent="0.25">
      <c r="A5903" s="22" t="s">
        <v>7308</v>
      </c>
      <c r="B5903" s="20">
        <v>1</v>
      </c>
    </row>
    <row r="5904" spans="1:2" x14ac:dyDescent="0.25">
      <c r="A5904" s="22" t="s">
        <v>18853</v>
      </c>
      <c r="B5904" s="20">
        <v>1</v>
      </c>
    </row>
    <row r="5905" spans="1:2" x14ac:dyDescent="0.25">
      <c r="A5905" s="22" t="s">
        <v>16726</v>
      </c>
      <c r="B5905" s="20">
        <v>1</v>
      </c>
    </row>
    <row r="5906" spans="1:2" x14ac:dyDescent="0.25">
      <c r="A5906" s="22" t="s">
        <v>17951</v>
      </c>
      <c r="B5906" s="20">
        <v>1</v>
      </c>
    </row>
    <row r="5907" spans="1:2" x14ac:dyDescent="0.25">
      <c r="A5907" s="22" t="s">
        <v>23034</v>
      </c>
      <c r="B5907" s="20">
        <v>1</v>
      </c>
    </row>
    <row r="5908" spans="1:2" x14ac:dyDescent="0.25">
      <c r="A5908" s="22" t="s">
        <v>8832</v>
      </c>
      <c r="B5908" s="20">
        <v>1</v>
      </c>
    </row>
    <row r="5909" spans="1:2" x14ac:dyDescent="0.25">
      <c r="A5909" s="22" t="s">
        <v>9560</v>
      </c>
      <c r="B5909" s="20">
        <v>1</v>
      </c>
    </row>
    <row r="5910" spans="1:2" x14ac:dyDescent="0.25">
      <c r="A5910" s="22" t="s">
        <v>23026</v>
      </c>
      <c r="B5910" s="20">
        <v>1</v>
      </c>
    </row>
    <row r="5911" spans="1:2" x14ac:dyDescent="0.25">
      <c r="A5911" s="22" t="s">
        <v>23046</v>
      </c>
      <c r="B5911" s="20">
        <v>1</v>
      </c>
    </row>
    <row r="5912" spans="1:2" x14ac:dyDescent="0.25">
      <c r="A5912" s="22" t="s">
        <v>21183</v>
      </c>
      <c r="B5912" s="20">
        <v>1</v>
      </c>
    </row>
    <row r="5913" spans="1:2" x14ac:dyDescent="0.25">
      <c r="A5913" s="22" t="s">
        <v>1535</v>
      </c>
      <c r="B5913" s="20">
        <v>1</v>
      </c>
    </row>
    <row r="5914" spans="1:2" x14ac:dyDescent="0.25">
      <c r="A5914" s="22" t="s">
        <v>12081</v>
      </c>
      <c r="B5914" s="20">
        <v>1</v>
      </c>
    </row>
    <row r="5915" spans="1:2" x14ac:dyDescent="0.25">
      <c r="A5915" s="22" t="s">
        <v>15570</v>
      </c>
      <c r="B5915" s="20">
        <v>1</v>
      </c>
    </row>
    <row r="5916" spans="1:2" x14ac:dyDescent="0.25">
      <c r="A5916" s="22" t="s">
        <v>18173</v>
      </c>
      <c r="B5916" s="20">
        <v>1</v>
      </c>
    </row>
    <row r="5917" spans="1:2" x14ac:dyDescent="0.25">
      <c r="A5917" s="22" t="s">
        <v>1948</v>
      </c>
      <c r="B5917" s="20">
        <v>1</v>
      </c>
    </row>
    <row r="5918" spans="1:2" x14ac:dyDescent="0.25">
      <c r="A5918" s="22" t="s">
        <v>6724</v>
      </c>
      <c r="B5918" s="20">
        <v>1</v>
      </c>
    </row>
    <row r="5919" spans="1:2" x14ac:dyDescent="0.25">
      <c r="A5919" s="22" t="s">
        <v>21607</v>
      </c>
      <c r="B5919" s="20">
        <v>1</v>
      </c>
    </row>
    <row r="5920" spans="1:2" x14ac:dyDescent="0.25">
      <c r="A5920" s="22" t="s">
        <v>16696</v>
      </c>
      <c r="B5920" s="20">
        <v>1</v>
      </c>
    </row>
    <row r="5921" spans="1:2" x14ac:dyDescent="0.25">
      <c r="A5921" s="22" t="s">
        <v>18186</v>
      </c>
      <c r="B5921" s="20">
        <v>1</v>
      </c>
    </row>
    <row r="5922" spans="1:2" x14ac:dyDescent="0.25">
      <c r="A5922" s="22" t="s">
        <v>12964</v>
      </c>
      <c r="B5922" s="20">
        <v>1</v>
      </c>
    </row>
    <row r="5923" spans="1:2" x14ac:dyDescent="0.25">
      <c r="A5923" s="22" t="s">
        <v>6776</v>
      </c>
      <c r="B5923" s="20">
        <v>1</v>
      </c>
    </row>
    <row r="5924" spans="1:2" x14ac:dyDescent="0.25">
      <c r="A5924" s="22" t="s">
        <v>6698</v>
      </c>
      <c r="B5924" s="20">
        <v>1</v>
      </c>
    </row>
    <row r="5925" spans="1:2" x14ac:dyDescent="0.25">
      <c r="A5925" s="22" t="s">
        <v>12428</v>
      </c>
      <c r="B5925" s="20">
        <v>1</v>
      </c>
    </row>
    <row r="5926" spans="1:2" x14ac:dyDescent="0.25">
      <c r="A5926" s="22" t="s">
        <v>17721</v>
      </c>
      <c r="B5926" s="20">
        <v>1</v>
      </c>
    </row>
    <row r="5927" spans="1:2" x14ac:dyDescent="0.25">
      <c r="A5927" s="22" t="s">
        <v>17000</v>
      </c>
      <c r="B5927" s="20">
        <v>1</v>
      </c>
    </row>
    <row r="5928" spans="1:2" x14ac:dyDescent="0.25">
      <c r="A5928" s="22" t="s">
        <v>17005</v>
      </c>
      <c r="B5928" s="20">
        <v>1</v>
      </c>
    </row>
    <row r="5929" spans="1:2" x14ac:dyDescent="0.25">
      <c r="A5929" s="22" t="s">
        <v>11318</v>
      </c>
      <c r="B5929" s="20">
        <v>1</v>
      </c>
    </row>
    <row r="5930" spans="1:2" x14ac:dyDescent="0.25">
      <c r="A5930" s="22" t="s">
        <v>2610</v>
      </c>
      <c r="B5930" s="20">
        <v>1</v>
      </c>
    </row>
    <row r="5931" spans="1:2" x14ac:dyDescent="0.25">
      <c r="A5931" s="22" t="s">
        <v>7225</v>
      </c>
      <c r="B5931" s="20">
        <v>1</v>
      </c>
    </row>
    <row r="5932" spans="1:2" x14ac:dyDescent="0.25">
      <c r="A5932" s="22" t="s">
        <v>5331</v>
      </c>
      <c r="B5932" s="20">
        <v>1</v>
      </c>
    </row>
    <row r="5933" spans="1:2" x14ac:dyDescent="0.25">
      <c r="A5933" s="22" t="s">
        <v>13206</v>
      </c>
      <c r="B5933" s="20">
        <v>1</v>
      </c>
    </row>
    <row r="5934" spans="1:2" x14ac:dyDescent="0.25">
      <c r="A5934" s="22" t="s">
        <v>21478</v>
      </c>
      <c r="B5934" s="20">
        <v>1</v>
      </c>
    </row>
    <row r="5935" spans="1:2" x14ac:dyDescent="0.25">
      <c r="A5935" s="22" t="s">
        <v>7272</v>
      </c>
      <c r="B5935" s="20">
        <v>1</v>
      </c>
    </row>
    <row r="5936" spans="1:2" x14ac:dyDescent="0.25">
      <c r="A5936" s="22" t="s">
        <v>6537</v>
      </c>
      <c r="B5936" s="20">
        <v>1</v>
      </c>
    </row>
    <row r="5937" spans="1:2" x14ac:dyDescent="0.25">
      <c r="A5937" s="22" t="s">
        <v>11851</v>
      </c>
      <c r="B5937" s="20">
        <v>1</v>
      </c>
    </row>
    <row r="5938" spans="1:2" x14ac:dyDescent="0.25">
      <c r="A5938" s="22" t="s">
        <v>11037</v>
      </c>
      <c r="B5938" s="20">
        <v>1</v>
      </c>
    </row>
    <row r="5939" spans="1:2" x14ac:dyDescent="0.25">
      <c r="A5939" s="22" t="s">
        <v>16741</v>
      </c>
      <c r="B5939" s="20">
        <v>1</v>
      </c>
    </row>
    <row r="5940" spans="1:2" x14ac:dyDescent="0.25">
      <c r="A5940" s="22" t="s">
        <v>21712</v>
      </c>
      <c r="B5940" s="20">
        <v>1</v>
      </c>
    </row>
    <row r="5941" spans="1:2" x14ac:dyDescent="0.25">
      <c r="A5941" s="22" t="s">
        <v>17249</v>
      </c>
      <c r="B5941" s="20">
        <v>1</v>
      </c>
    </row>
    <row r="5942" spans="1:2" x14ac:dyDescent="0.25">
      <c r="A5942" s="22" t="s">
        <v>9033</v>
      </c>
      <c r="B5942" s="20">
        <v>1</v>
      </c>
    </row>
    <row r="5943" spans="1:2" x14ac:dyDescent="0.25">
      <c r="A5943" s="22" t="s">
        <v>13485</v>
      </c>
      <c r="B5943" s="20">
        <v>1</v>
      </c>
    </row>
    <row r="5944" spans="1:2" x14ac:dyDescent="0.25">
      <c r="A5944" s="22" t="s">
        <v>1047</v>
      </c>
      <c r="B5944" s="20">
        <v>1</v>
      </c>
    </row>
    <row r="5945" spans="1:2" x14ac:dyDescent="0.25">
      <c r="A5945" s="22" t="s">
        <v>8989</v>
      </c>
      <c r="B5945" s="20">
        <v>1</v>
      </c>
    </row>
    <row r="5946" spans="1:2" x14ac:dyDescent="0.25">
      <c r="A5946" s="22" t="s">
        <v>12259</v>
      </c>
      <c r="B5946" s="20">
        <v>1</v>
      </c>
    </row>
    <row r="5947" spans="1:2" x14ac:dyDescent="0.25">
      <c r="A5947" s="22" t="s">
        <v>18127</v>
      </c>
      <c r="B5947" s="20">
        <v>1</v>
      </c>
    </row>
    <row r="5948" spans="1:2" x14ac:dyDescent="0.25">
      <c r="A5948" s="22" t="s">
        <v>16985</v>
      </c>
      <c r="B5948" s="20">
        <v>1</v>
      </c>
    </row>
    <row r="5949" spans="1:2" x14ac:dyDescent="0.25">
      <c r="A5949" s="22" t="s">
        <v>19321</v>
      </c>
      <c r="B5949" s="20">
        <v>1</v>
      </c>
    </row>
    <row r="5950" spans="1:2" x14ac:dyDescent="0.25">
      <c r="A5950" s="22" t="s">
        <v>19331</v>
      </c>
      <c r="B5950" s="20">
        <v>1</v>
      </c>
    </row>
    <row r="5951" spans="1:2" x14ac:dyDescent="0.25">
      <c r="A5951" s="22" t="s">
        <v>12573</v>
      </c>
      <c r="B5951" s="20">
        <v>1</v>
      </c>
    </row>
    <row r="5952" spans="1:2" x14ac:dyDescent="0.25">
      <c r="A5952" s="22" t="s">
        <v>7974</v>
      </c>
      <c r="B5952" s="20">
        <v>1</v>
      </c>
    </row>
    <row r="5953" spans="1:2" x14ac:dyDescent="0.25">
      <c r="A5953" s="22" t="s">
        <v>20599</v>
      </c>
      <c r="B5953" s="20">
        <v>1</v>
      </c>
    </row>
    <row r="5954" spans="1:2" x14ac:dyDescent="0.25">
      <c r="A5954" s="22" t="s">
        <v>14100</v>
      </c>
      <c r="B5954" s="20">
        <v>1</v>
      </c>
    </row>
    <row r="5955" spans="1:2" x14ac:dyDescent="0.25">
      <c r="A5955" s="22" t="s">
        <v>22995</v>
      </c>
      <c r="B5955" s="20">
        <v>1</v>
      </c>
    </row>
    <row r="5956" spans="1:2" x14ac:dyDescent="0.25">
      <c r="A5956" s="22" t="s">
        <v>17935</v>
      </c>
      <c r="B5956" s="20">
        <v>1</v>
      </c>
    </row>
    <row r="5957" spans="1:2" x14ac:dyDescent="0.25">
      <c r="A5957" s="22" t="s">
        <v>17034</v>
      </c>
      <c r="B5957" s="20">
        <v>1</v>
      </c>
    </row>
    <row r="5958" spans="1:2" x14ac:dyDescent="0.25">
      <c r="A5958" s="22" t="s">
        <v>20826</v>
      </c>
      <c r="B5958" s="20">
        <v>1</v>
      </c>
    </row>
    <row r="5959" spans="1:2" x14ac:dyDescent="0.25">
      <c r="A5959" s="22" t="s">
        <v>17487</v>
      </c>
      <c r="B5959" s="20">
        <v>1</v>
      </c>
    </row>
    <row r="5960" spans="1:2" x14ac:dyDescent="0.25">
      <c r="A5960" s="22" t="s">
        <v>19200</v>
      </c>
      <c r="B5960" s="20">
        <v>1</v>
      </c>
    </row>
    <row r="5961" spans="1:2" x14ac:dyDescent="0.25">
      <c r="A5961" s="22" t="s">
        <v>22296</v>
      </c>
      <c r="B5961" s="20">
        <v>1</v>
      </c>
    </row>
    <row r="5962" spans="1:2" x14ac:dyDescent="0.25">
      <c r="A5962" s="22" t="s">
        <v>8396</v>
      </c>
      <c r="B5962" s="20">
        <v>1</v>
      </c>
    </row>
    <row r="5963" spans="1:2" x14ac:dyDescent="0.25">
      <c r="A5963" s="22" t="s">
        <v>21382</v>
      </c>
      <c r="B5963" s="20">
        <v>1</v>
      </c>
    </row>
    <row r="5964" spans="1:2" x14ac:dyDescent="0.25">
      <c r="A5964" s="22" t="s">
        <v>2397</v>
      </c>
      <c r="B5964" s="20">
        <v>1</v>
      </c>
    </row>
    <row r="5965" spans="1:2" x14ac:dyDescent="0.25">
      <c r="A5965" s="22" t="s">
        <v>15079</v>
      </c>
      <c r="B5965" s="20">
        <v>1</v>
      </c>
    </row>
    <row r="5966" spans="1:2" x14ac:dyDescent="0.25">
      <c r="A5966" s="22" t="s">
        <v>13780</v>
      </c>
      <c r="B5966" s="20">
        <v>1</v>
      </c>
    </row>
    <row r="5967" spans="1:2" x14ac:dyDescent="0.25">
      <c r="A5967" s="22" t="s">
        <v>8625</v>
      </c>
      <c r="B5967" s="20">
        <v>1</v>
      </c>
    </row>
    <row r="5968" spans="1:2" x14ac:dyDescent="0.25">
      <c r="A5968" s="22" t="s">
        <v>16950</v>
      </c>
      <c r="B5968" s="20">
        <v>1</v>
      </c>
    </row>
    <row r="5969" spans="1:2" x14ac:dyDescent="0.25">
      <c r="A5969" s="22" t="s">
        <v>20844</v>
      </c>
      <c r="B5969" s="20">
        <v>1</v>
      </c>
    </row>
    <row r="5970" spans="1:2" x14ac:dyDescent="0.25">
      <c r="A5970" s="22" t="s">
        <v>8544</v>
      </c>
      <c r="B5970" s="20">
        <v>1</v>
      </c>
    </row>
    <row r="5971" spans="1:2" x14ac:dyDescent="0.25">
      <c r="A5971" s="22" t="s">
        <v>4794</v>
      </c>
      <c r="B5971" s="20">
        <v>1</v>
      </c>
    </row>
    <row r="5972" spans="1:2" x14ac:dyDescent="0.25">
      <c r="A5972" s="22" t="s">
        <v>1214</v>
      </c>
      <c r="B5972" s="20">
        <v>1</v>
      </c>
    </row>
    <row r="5973" spans="1:2" x14ac:dyDescent="0.25">
      <c r="A5973" s="22" t="s">
        <v>12952</v>
      </c>
      <c r="B5973" s="20">
        <v>1</v>
      </c>
    </row>
    <row r="5974" spans="1:2" x14ac:dyDescent="0.25">
      <c r="A5974" s="22" t="s">
        <v>13003</v>
      </c>
      <c r="B5974" s="20">
        <v>1</v>
      </c>
    </row>
    <row r="5975" spans="1:2" x14ac:dyDescent="0.25">
      <c r="A5975" s="22" t="s">
        <v>11490</v>
      </c>
      <c r="B5975" s="20">
        <v>1</v>
      </c>
    </row>
    <row r="5976" spans="1:2" x14ac:dyDescent="0.25">
      <c r="A5976" s="22" t="s">
        <v>21770</v>
      </c>
      <c r="B5976" s="20">
        <v>1</v>
      </c>
    </row>
    <row r="5977" spans="1:2" x14ac:dyDescent="0.25">
      <c r="A5977" s="22" t="s">
        <v>13482</v>
      </c>
      <c r="B5977" s="20">
        <v>1</v>
      </c>
    </row>
    <row r="5978" spans="1:2" x14ac:dyDescent="0.25">
      <c r="A5978" s="22" t="s">
        <v>21560</v>
      </c>
      <c r="B5978" s="20">
        <v>1</v>
      </c>
    </row>
    <row r="5979" spans="1:2" x14ac:dyDescent="0.25">
      <c r="A5979" s="22" t="s">
        <v>18569</v>
      </c>
      <c r="B5979" s="20">
        <v>1</v>
      </c>
    </row>
    <row r="5980" spans="1:2" x14ac:dyDescent="0.25">
      <c r="A5980" s="22" t="s">
        <v>9774</v>
      </c>
      <c r="B5980" s="20">
        <v>1</v>
      </c>
    </row>
    <row r="5981" spans="1:2" x14ac:dyDescent="0.25">
      <c r="A5981" s="22" t="s">
        <v>5493</v>
      </c>
      <c r="B5981" s="20">
        <v>1</v>
      </c>
    </row>
    <row r="5982" spans="1:2" x14ac:dyDescent="0.25">
      <c r="A5982" s="22" t="s">
        <v>19457</v>
      </c>
      <c r="B5982" s="20">
        <v>1</v>
      </c>
    </row>
    <row r="5983" spans="1:2" x14ac:dyDescent="0.25">
      <c r="A5983" s="22" t="s">
        <v>3036</v>
      </c>
      <c r="B5983" s="20">
        <v>1</v>
      </c>
    </row>
    <row r="5984" spans="1:2" x14ac:dyDescent="0.25">
      <c r="A5984" s="22" t="s">
        <v>20498</v>
      </c>
      <c r="B5984" s="20">
        <v>1</v>
      </c>
    </row>
    <row r="5985" spans="1:2" x14ac:dyDescent="0.25">
      <c r="A5985" s="22" t="s">
        <v>21779</v>
      </c>
      <c r="B5985" s="20">
        <v>1</v>
      </c>
    </row>
    <row r="5986" spans="1:2" x14ac:dyDescent="0.25">
      <c r="A5986" s="22" t="s">
        <v>11353</v>
      </c>
      <c r="B5986" s="20">
        <v>1</v>
      </c>
    </row>
    <row r="5987" spans="1:2" x14ac:dyDescent="0.25">
      <c r="A5987" s="22" t="s">
        <v>13882</v>
      </c>
      <c r="B5987" s="20">
        <v>1</v>
      </c>
    </row>
    <row r="5988" spans="1:2" x14ac:dyDescent="0.25">
      <c r="A5988" s="22" t="s">
        <v>20334</v>
      </c>
      <c r="B5988" s="20">
        <v>1</v>
      </c>
    </row>
    <row r="5989" spans="1:2" x14ac:dyDescent="0.25">
      <c r="A5989" s="22" t="s">
        <v>5644</v>
      </c>
      <c r="B5989" s="20">
        <v>1</v>
      </c>
    </row>
    <row r="5990" spans="1:2" x14ac:dyDescent="0.25">
      <c r="A5990" s="22" t="s">
        <v>14339</v>
      </c>
      <c r="B5990" s="20">
        <v>1</v>
      </c>
    </row>
    <row r="5991" spans="1:2" x14ac:dyDescent="0.25">
      <c r="A5991" s="22" t="s">
        <v>22117</v>
      </c>
      <c r="B5991" s="20">
        <v>1</v>
      </c>
    </row>
    <row r="5992" spans="1:2" x14ac:dyDescent="0.25">
      <c r="A5992" s="22" t="s">
        <v>5375</v>
      </c>
      <c r="B5992" s="20">
        <v>1</v>
      </c>
    </row>
    <row r="5993" spans="1:2" x14ac:dyDescent="0.25">
      <c r="A5993" s="22" t="s">
        <v>9444</v>
      </c>
      <c r="B5993" s="20">
        <v>1</v>
      </c>
    </row>
    <row r="5994" spans="1:2" x14ac:dyDescent="0.25">
      <c r="A5994" s="22" t="s">
        <v>11917</v>
      </c>
      <c r="B5994" s="20">
        <v>1</v>
      </c>
    </row>
    <row r="5995" spans="1:2" x14ac:dyDescent="0.25">
      <c r="A5995" s="22" t="s">
        <v>23055</v>
      </c>
      <c r="B5995" s="20">
        <v>1</v>
      </c>
    </row>
    <row r="5996" spans="1:2" x14ac:dyDescent="0.25">
      <c r="A5996" s="22" t="s">
        <v>12747</v>
      </c>
      <c r="B5996" s="20">
        <v>1</v>
      </c>
    </row>
    <row r="5997" spans="1:2" x14ac:dyDescent="0.25">
      <c r="A5997" s="22" t="s">
        <v>11237</v>
      </c>
      <c r="B5997" s="20">
        <v>1</v>
      </c>
    </row>
    <row r="5998" spans="1:2" x14ac:dyDescent="0.25">
      <c r="A5998" s="22" t="s">
        <v>12135</v>
      </c>
      <c r="B5998" s="20">
        <v>1</v>
      </c>
    </row>
    <row r="5999" spans="1:2" x14ac:dyDescent="0.25">
      <c r="A5999" s="22" t="s">
        <v>22679</v>
      </c>
      <c r="B5999" s="20">
        <v>1</v>
      </c>
    </row>
    <row r="6000" spans="1:2" x14ac:dyDescent="0.25">
      <c r="A6000" s="22" t="s">
        <v>9535</v>
      </c>
      <c r="B6000" s="20">
        <v>1</v>
      </c>
    </row>
    <row r="6001" spans="1:2" x14ac:dyDescent="0.25">
      <c r="A6001" s="22" t="s">
        <v>14972</v>
      </c>
      <c r="B6001" s="20">
        <v>1</v>
      </c>
    </row>
    <row r="6002" spans="1:2" x14ac:dyDescent="0.25">
      <c r="A6002" s="22" t="s">
        <v>9748</v>
      </c>
      <c r="B6002" s="20">
        <v>1</v>
      </c>
    </row>
    <row r="6003" spans="1:2" x14ac:dyDescent="0.25">
      <c r="A6003" s="22" t="s">
        <v>18950</v>
      </c>
      <c r="B6003" s="20">
        <v>1</v>
      </c>
    </row>
    <row r="6004" spans="1:2" x14ac:dyDescent="0.25">
      <c r="A6004" s="22" t="s">
        <v>21789</v>
      </c>
      <c r="B6004" s="20">
        <v>1</v>
      </c>
    </row>
    <row r="6005" spans="1:2" x14ac:dyDescent="0.25">
      <c r="A6005" s="22" t="s">
        <v>7077</v>
      </c>
      <c r="B6005" s="20">
        <v>1</v>
      </c>
    </row>
    <row r="6006" spans="1:2" x14ac:dyDescent="0.25">
      <c r="A6006" s="22" t="s">
        <v>1783</v>
      </c>
      <c r="B6006" s="20">
        <v>1</v>
      </c>
    </row>
    <row r="6007" spans="1:2" x14ac:dyDescent="0.25">
      <c r="A6007" s="22" t="s">
        <v>22218</v>
      </c>
      <c r="B6007" s="20">
        <v>1</v>
      </c>
    </row>
    <row r="6008" spans="1:2" x14ac:dyDescent="0.25">
      <c r="A6008" s="22" t="s">
        <v>7042</v>
      </c>
      <c r="B6008" s="20">
        <v>1</v>
      </c>
    </row>
    <row r="6009" spans="1:2" x14ac:dyDescent="0.25">
      <c r="A6009" s="22" t="s">
        <v>10989</v>
      </c>
      <c r="B6009" s="20">
        <v>1</v>
      </c>
    </row>
    <row r="6010" spans="1:2" x14ac:dyDescent="0.25">
      <c r="A6010" s="22" t="s">
        <v>18171</v>
      </c>
      <c r="B6010" s="20">
        <v>1</v>
      </c>
    </row>
    <row r="6011" spans="1:2" x14ac:dyDescent="0.25">
      <c r="A6011" s="22" t="s">
        <v>6547</v>
      </c>
      <c r="B6011" s="20">
        <v>1</v>
      </c>
    </row>
    <row r="6012" spans="1:2" x14ac:dyDescent="0.25">
      <c r="A6012" s="22" t="s">
        <v>15553</v>
      </c>
      <c r="B6012" s="20">
        <v>1</v>
      </c>
    </row>
    <row r="6013" spans="1:2" x14ac:dyDescent="0.25">
      <c r="A6013" s="22" t="s">
        <v>8874</v>
      </c>
      <c r="B6013" s="20">
        <v>1</v>
      </c>
    </row>
    <row r="6014" spans="1:2" x14ac:dyDescent="0.25">
      <c r="A6014" s="22" t="s">
        <v>11976</v>
      </c>
      <c r="B6014" s="20">
        <v>1</v>
      </c>
    </row>
    <row r="6015" spans="1:2" x14ac:dyDescent="0.25">
      <c r="A6015" s="22" t="s">
        <v>1752</v>
      </c>
      <c r="B6015" s="20">
        <v>1</v>
      </c>
    </row>
    <row r="6016" spans="1:2" x14ac:dyDescent="0.25">
      <c r="A6016" s="22" t="s">
        <v>22207</v>
      </c>
      <c r="B6016" s="20">
        <v>1</v>
      </c>
    </row>
    <row r="6017" spans="1:2" x14ac:dyDescent="0.25">
      <c r="A6017" s="22" t="s">
        <v>21364</v>
      </c>
      <c r="B6017" s="20">
        <v>1</v>
      </c>
    </row>
    <row r="6018" spans="1:2" x14ac:dyDescent="0.25">
      <c r="A6018" s="22" t="s">
        <v>7904</v>
      </c>
      <c r="B6018" s="20">
        <v>1</v>
      </c>
    </row>
    <row r="6019" spans="1:2" x14ac:dyDescent="0.25">
      <c r="A6019" s="22" t="s">
        <v>9169</v>
      </c>
      <c r="B6019" s="20">
        <v>1</v>
      </c>
    </row>
    <row r="6020" spans="1:2" x14ac:dyDescent="0.25">
      <c r="A6020" s="22" t="s">
        <v>10072</v>
      </c>
      <c r="B6020" s="20">
        <v>1</v>
      </c>
    </row>
    <row r="6021" spans="1:2" x14ac:dyDescent="0.25">
      <c r="A6021" s="22" t="s">
        <v>14486</v>
      </c>
      <c r="B6021" s="20">
        <v>1</v>
      </c>
    </row>
    <row r="6022" spans="1:2" x14ac:dyDescent="0.25">
      <c r="A6022" s="22" t="s">
        <v>5520</v>
      </c>
      <c r="B6022" s="20">
        <v>1</v>
      </c>
    </row>
    <row r="6023" spans="1:2" x14ac:dyDescent="0.25">
      <c r="A6023" s="22" t="s">
        <v>20694</v>
      </c>
      <c r="B6023" s="20">
        <v>1</v>
      </c>
    </row>
    <row r="6024" spans="1:2" x14ac:dyDescent="0.25">
      <c r="A6024" s="22" t="s">
        <v>17421</v>
      </c>
      <c r="B6024" s="20">
        <v>1</v>
      </c>
    </row>
    <row r="6025" spans="1:2" x14ac:dyDescent="0.25">
      <c r="A6025" s="22" t="s">
        <v>12255</v>
      </c>
      <c r="B6025" s="20">
        <v>1</v>
      </c>
    </row>
    <row r="6026" spans="1:2" x14ac:dyDescent="0.25">
      <c r="A6026" s="22" t="s">
        <v>13963</v>
      </c>
      <c r="B6026" s="20">
        <v>1</v>
      </c>
    </row>
    <row r="6027" spans="1:2" x14ac:dyDescent="0.25">
      <c r="A6027" s="22" t="s">
        <v>22220</v>
      </c>
      <c r="B6027" s="20">
        <v>1</v>
      </c>
    </row>
    <row r="6028" spans="1:2" x14ac:dyDescent="0.25">
      <c r="A6028" s="22" t="s">
        <v>12083</v>
      </c>
      <c r="B6028" s="20">
        <v>1</v>
      </c>
    </row>
    <row r="6029" spans="1:2" x14ac:dyDescent="0.25">
      <c r="A6029" s="22" t="s">
        <v>11887</v>
      </c>
      <c r="B6029" s="20">
        <v>1</v>
      </c>
    </row>
    <row r="6030" spans="1:2" x14ac:dyDescent="0.25">
      <c r="A6030" s="22" t="s">
        <v>16708</v>
      </c>
      <c r="B6030" s="20">
        <v>1</v>
      </c>
    </row>
    <row r="6031" spans="1:2" x14ac:dyDescent="0.25">
      <c r="A6031" s="22" t="s">
        <v>20249</v>
      </c>
      <c r="B6031" s="20">
        <v>1</v>
      </c>
    </row>
    <row r="6032" spans="1:2" x14ac:dyDescent="0.25">
      <c r="A6032" s="22" t="s">
        <v>15930</v>
      </c>
      <c r="B6032" s="20">
        <v>1</v>
      </c>
    </row>
    <row r="6033" spans="1:2" x14ac:dyDescent="0.25">
      <c r="A6033" s="22" t="s">
        <v>16323</v>
      </c>
      <c r="B6033" s="20">
        <v>1</v>
      </c>
    </row>
    <row r="6034" spans="1:2" x14ac:dyDescent="0.25">
      <c r="A6034" s="22" t="s">
        <v>7141</v>
      </c>
      <c r="B6034" s="20">
        <v>1</v>
      </c>
    </row>
    <row r="6035" spans="1:2" x14ac:dyDescent="0.25">
      <c r="A6035" s="22" t="s">
        <v>6317</v>
      </c>
      <c r="B6035" s="20">
        <v>1</v>
      </c>
    </row>
    <row r="6036" spans="1:2" x14ac:dyDescent="0.25">
      <c r="A6036" s="22" t="s">
        <v>18039</v>
      </c>
      <c r="B6036" s="20">
        <v>1</v>
      </c>
    </row>
    <row r="6037" spans="1:2" x14ac:dyDescent="0.25">
      <c r="A6037" s="22" t="s">
        <v>16699</v>
      </c>
      <c r="B6037" s="20">
        <v>1</v>
      </c>
    </row>
    <row r="6038" spans="1:2" x14ac:dyDescent="0.25">
      <c r="A6038" s="22" t="s">
        <v>11876</v>
      </c>
      <c r="B6038" s="20">
        <v>1</v>
      </c>
    </row>
    <row r="6039" spans="1:2" x14ac:dyDescent="0.25">
      <c r="A6039" s="22" t="s">
        <v>16543</v>
      </c>
      <c r="B6039" s="20">
        <v>1</v>
      </c>
    </row>
    <row r="6040" spans="1:2" x14ac:dyDescent="0.25">
      <c r="A6040" s="22" t="s">
        <v>9383</v>
      </c>
      <c r="B6040" s="20">
        <v>1</v>
      </c>
    </row>
    <row r="6041" spans="1:2" x14ac:dyDescent="0.25">
      <c r="A6041" s="22" t="s">
        <v>13732</v>
      </c>
      <c r="B6041" s="20">
        <v>1</v>
      </c>
    </row>
    <row r="6042" spans="1:2" x14ac:dyDescent="0.25">
      <c r="A6042" s="22" t="s">
        <v>7275</v>
      </c>
      <c r="B6042" s="20">
        <v>1</v>
      </c>
    </row>
    <row r="6043" spans="1:2" x14ac:dyDescent="0.25">
      <c r="A6043" s="22" t="s">
        <v>19119</v>
      </c>
      <c r="B6043" s="20">
        <v>1</v>
      </c>
    </row>
    <row r="6044" spans="1:2" x14ac:dyDescent="0.25">
      <c r="A6044" s="22" t="s">
        <v>3883</v>
      </c>
      <c r="B6044" s="20">
        <v>1</v>
      </c>
    </row>
    <row r="6045" spans="1:2" x14ac:dyDescent="0.25">
      <c r="A6045" s="22" t="s">
        <v>14875</v>
      </c>
      <c r="B6045" s="20">
        <v>1</v>
      </c>
    </row>
    <row r="6046" spans="1:2" x14ac:dyDescent="0.25">
      <c r="A6046" s="22" t="s">
        <v>22198</v>
      </c>
      <c r="B6046" s="20">
        <v>1</v>
      </c>
    </row>
    <row r="6047" spans="1:2" x14ac:dyDescent="0.25">
      <c r="A6047" s="22" t="s">
        <v>21528</v>
      </c>
      <c r="B6047" s="20">
        <v>1</v>
      </c>
    </row>
    <row r="6048" spans="1:2" x14ac:dyDescent="0.25">
      <c r="A6048" s="22" t="s">
        <v>6364</v>
      </c>
      <c r="B6048" s="20">
        <v>1</v>
      </c>
    </row>
    <row r="6049" spans="1:2" x14ac:dyDescent="0.25">
      <c r="A6049" s="22" t="s">
        <v>18806</v>
      </c>
      <c r="B6049" s="20">
        <v>1</v>
      </c>
    </row>
    <row r="6050" spans="1:2" x14ac:dyDescent="0.25">
      <c r="A6050" s="22" t="s">
        <v>9796</v>
      </c>
      <c r="B6050" s="20">
        <v>1</v>
      </c>
    </row>
    <row r="6051" spans="1:2" x14ac:dyDescent="0.25">
      <c r="A6051" s="22" t="s">
        <v>10942</v>
      </c>
      <c r="B6051" s="20">
        <v>1</v>
      </c>
    </row>
    <row r="6052" spans="1:2" x14ac:dyDescent="0.25">
      <c r="A6052" s="22" t="s">
        <v>10026</v>
      </c>
      <c r="B6052" s="20">
        <v>1</v>
      </c>
    </row>
    <row r="6053" spans="1:2" x14ac:dyDescent="0.25">
      <c r="A6053" s="22" t="s">
        <v>9234</v>
      </c>
      <c r="B6053" s="20">
        <v>1</v>
      </c>
    </row>
    <row r="6054" spans="1:2" x14ac:dyDescent="0.25">
      <c r="A6054" s="22" t="s">
        <v>18763</v>
      </c>
      <c r="B6054" s="20">
        <v>1</v>
      </c>
    </row>
    <row r="6055" spans="1:2" x14ac:dyDescent="0.25">
      <c r="A6055" s="22" t="s">
        <v>3494</v>
      </c>
      <c r="B6055" s="20">
        <v>1</v>
      </c>
    </row>
    <row r="6056" spans="1:2" x14ac:dyDescent="0.25">
      <c r="A6056" s="22" t="s">
        <v>14859</v>
      </c>
      <c r="B6056" s="20">
        <v>1</v>
      </c>
    </row>
    <row r="6057" spans="1:2" x14ac:dyDescent="0.25">
      <c r="A6057" s="22" t="s">
        <v>16289</v>
      </c>
      <c r="B6057" s="20">
        <v>1</v>
      </c>
    </row>
    <row r="6058" spans="1:2" x14ac:dyDescent="0.25">
      <c r="A6058" s="22" t="s">
        <v>9985</v>
      </c>
      <c r="B6058" s="20">
        <v>1</v>
      </c>
    </row>
    <row r="6059" spans="1:2" x14ac:dyDescent="0.25">
      <c r="A6059" s="22" t="s">
        <v>11258</v>
      </c>
      <c r="B6059" s="20">
        <v>1</v>
      </c>
    </row>
    <row r="6060" spans="1:2" x14ac:dyDescent="0.25">
      <c r="A6060" s="22" t="s">
        <v>9934</v>
      </c>
      <c r="B6060" s="20">
        <v>1</v>
      </c>
    </row>
    <row r="6061" spans="1:2" x14ac:dyDescent="0.25">
      <c r="A6061" s="22" t="s">
        <v>13645</v>
      </c>
      <c r="B6061" s="20">
        <v>1</v>
      </c>
    </row>
    <row r="6062" spans="1:2" x14ac:dyDescent="0.25">
      <c r="A6062" s="22" t="s">
        <v>18975</v>
      </c>
      <c r="B6062" s="20">
        <v>1</v>
      </c>
    </row>
    <row r="6063" spans="1:2" x14ac:dyDescent="0.25">
      <c r="A6063" s="22" t="s">
        <v>6485</v>
      </c>
      <c r="B6063" s="20">
        <v>1</v>
      </c>
    </row>
    <row r="6064" spans="1:2" x14ac:dyDescent="0.25">
      <c r="A6064" s="22" t="s">
        <v>22236</v>
      </c>
      <c r="B6064" s="20">
        <v>1</v>
      </c>
    </row>
    <row r="6065" spans="1:2" x14ac:dyDescent="0.25">
      <c r="A6065" s="22" t="s">
        <v>15771</v>
      </c>
      <c r="B6065" s="20">
        <v>1</v>
      </c>
    </row>
    <row r="6066" spans="1:2" x14ac:dyDescent="0.25">
      <c r="A6066" s="22" t="s">
        <v>6963</v>
      </c>
      <c r="B6066" s="20">
        <v>1</v>
      </c>
    </row>
    <row r="6067" spans="1:2" x14ac:dyDescent="0.25">
      <c r="A6067" s="22" t="s">
        <v>10707</v>
      </c>
      <c r="B6067" s="20">
        <v>1</v>
      </c>
    </row>
    <row r="6068" spans="1:2" x14ac:dyDescent="0.25">
      <c r="A6068" s="22" t="s">
        <v>6951</v>
      </c>
      <c r="B6068" s="20">
        <v>1</v>
      </c>
    </row>
    <row r="6069" spans="1:2" x14ac:dyDescent="0.25">
      <c r="A6069" s="22" t="s">
        <v>5429</v>
      </c>
      <c r="B6069" s="20">
        <v>1</v>
      </c>
    </row>
    <row r="6070" spans="1:2" x14ac:dyDescent="0.25">
      <c r="A6070" s="22" t="s">
        <v>8528</v>
      </c>
      <c r="B6070" s="20">
        <v>1</v>
      </c>
    </row>
    <row r="6071" spans="1:2" x14ac:dyDescent="0.25">
      <c r="A6071" s="22" t="s">
        <v>8146</v>
      </c>
      <c r="B6071" s="20">
        <v>1</v>
      </c>
    </row>
    <row r="6072" spans="1:2" x14ac:dyDescent="0.25">
      <c r="A6072" s="22" t="s">
        <v>19383</v>
      </c>
      <c r="B6072" s="20">
        <v>1</v>
      </c>
    </row>
    <row r="6073" spans="1:2" x14ac:dyDescent="0.25">
      <c r="A6073" s="22" t="s">
        <v>14001</v>
      </c>
      <c r="B6073" s="20">
        <v>1</v>
      </c>
    </row>
    <row r="6074" spans="1:2" x14ac:dyDescent="0.25">
      <c r="A6074" s="22" t="s">
        <v>3824</v>
      </c>
      <c r="B6074" s="20">
        <v>1</v>
      </c>
    </row>
    <row r="6075" spans="1:2" x14ac:dyDescent="0.25">
      <c r="A6075" s="22" t="s">
        <v>18760</v>
      </c>
      <c r="B6075" s="20">
        <v>1</v>
      </c>
    </row>
    <row r="6076" spans="1:2" x14ac:dyDescent="0.25">
      <c r="A6076" s="22" t="s">
        <v>10524</v>
      </c>
      <c r="B6076" s="20">
        <v>1</v>
      </c>
    </row>
    <row r="6077" spans="1:2" x14ac:dyDescent="0.25">
      <c r="A6077" s="22" t="s">
        <v>9287</v>
      </c>
      <c r="B6077" s="20">
        <v>1</v>
      </c>
    </row>
    <row r="6078" spans="1:2" x14ac:dyDescent="0.25">
      <c r="A6078" s="22" t="s">
        <v>18989</v>
      </c>
      <c r="B6078" s="20">
        <v>1</v>
      </c>
    </row>
    <row r="6079" spans="1:2" x14ac:dyDescent="0.25">
      <c r="A6079" s="22" t="s">
        <v>15521</v>
      </c>
      <c r="B6079" s="20">
        <v>1</v>
      </c>
    </row>
    <row r="6080" spans="1:2" x14ac:dyDescent="0.25">
      <c r="A6080" s="22" t="s">
        <v>14033</v>
      </c>
      <c r="B6080" s="20">
        <v>1</v>
      </c>
    </row>
    <row r="6081" spans="1:2" x14ac:dyDescent="0.25">
      <c r="A6081" s="22" t="s">
        <v>9376</v>
      </c>
      <c r="B6081" s="20">
        <v>1</v>
      </c>
    </row>
    <row r="6082" spans="1:2" x14ac:dyDescent="0.25">
      <c r="A6082" s="22" t="s">
        <v>7210</v>
      </c>
      <c r="B6082" s="20">
        <v>1</v>
      </c>
    </row>
    <row r="6083" spans="1:2" x14ac:dyDescent="0.25">
      <c r="A6083" s="22" t="s">
        <v>8729</v>
      </c>
      <c r="B6083" s="20">
        <v>1</v>
      </c>
    </row>
    <row r="6084" spans="1:2" x14ac:dyDescent="0.25">
      <c r="A6084" s="22" t="s">
        <v>1690</v>
      </c>
      <c r="B6084" s="20">
        <v>1</v>
      </c>
    </row>
    <row r="6085" spans="1:2" x14ac:dyDescent="0.25">
      <c r="A6085" s="22" t="s">
        <v>10985</v>
      </c>
      <c r="B6085" s="20">
        <v>1</v>
      </c>
    </row>
    <row r="6086" spans="1:2" x14ac:dyDescent="0.25">
      <c r="A6086" s="22" t="s">
        <v>9211</v>
      </c>
      <c r="B6086" s="20">
        <v>1</v>
      </c>
    </row>
    <row r="6087" spans="1:2" x14ac:dyDescent="0.25">
      <c r="A6087" s="22" t="s">
        <v>17822</v>
      </c>
      <c r="B6087" s="20">
        <v>1</v>
      </c>
    </row>
    <row r="6088" spans="1:2" x14ac:dyDescent="0.25">
      <c r="A6088" s="22" t="s">
        <v>7235</v>
      </c>
      <c r="B6088" s="20">
        <v>1</v>
      </c>
    </row>
    <row r="6089" spans="1:2" x14ac:dyDescent="0.25">
      <c r="A6089" s="22" t="s">
        <v>20992</v>
      </c>
      <c r="B6089" s="20">
        <v>1</v>
      </c>
    </row>
    <row r="6090" spans="1:2" x14ac:dyDescent="0.25">
      <c r="A6090" s="22" t="s">
        <v>7351</v>
      </c>
      <c r="B6090" s="20">
        <v>1</v>
      </c>
    </row>
    <row r="6091" spans="1:2" x14ac:dyDescent="0.25">
      <c r="A6091" s="22" t="s">
        <v>14710</v>
      </c>
      <c r="B6091" s="20">
        <v>1</v>
      </c>
    </row>
    <row r="6092" spans="1:2" x14ac:dyDescent="0.25">
      <c r="A6092" s="22" t="s">
        <v>2245</v>
      </c>
      <c r="B6092" s="20">
        <v>1</v>
      </c>
    </row>
    <row r="6093" spans="1:2" x14ac:dyDescent="0.25">
      <c r="A6093" s="22" t="s">
        <v>2489</v>
      </c>
      <c r="B6093" s="20">
        <v>1</v>
      </c>
    </row>
    <row r="6094" spans="1:2" x14ac:dyDescent="0.25">
      <c r="A6094" s="22" t="s">
        <v>22745</v>
      </c>
      <c r="B6094" s="20">
        <v>1</v>
      </c>
    </row>
    <row r="6095" spans="1:2" x14ac:dyDescent="0.25">
      <c r="A6095" s="22" t="s">
        <v>10896</v>
      </c>
      <c r="B6095" s="20">
        <v>1</v>
      </c>
    </row>
    <row r="6096" spans="1:2" x14ac:dyDescent="0.25">
      <c r="A6096" s="22" t="s">
        <v>22332</v>
      </c>
      <c r="B6096" s="20">
        <v>1</v>
      </c>
    </row>
    <row r="6097" spans="1:2" x14ac:dyDescent="0.25">
      <c r="A6097" s="22" t="s">
        <v>21457</v>
      </c>
      <c r="B6097" s="20">
        <v>1</v>
      </c>
    </row>
    <row r="6098" spans="1:2" x14ac:dyDescent="0.25">
      <c r="A6098" s="22" t="s">
        <v>10588</v>
      </c>
      <c r="B6098" s="20">
        <v>1</v>
      </c>
    </row>
    <row r="6099" spans="1:2" x14ac:dyDescent="0.25">
      <c r="A6099" s="22" t="s">
        <v>17669</v>
      </c>
      <c r="B6099" s="20">
        <v>1</v>
      </c>
    </row>
    <row r="6100" spans="1:2" x14ac:dyDescent="0.25">
      <c r="A6100" s="22" t="s">
        <v>7746</v>
      </c>
      <c r="B6100" s="20">
        <v>1</v>
      </c>
    </row>
    <row r="6101" spans="1:2" x14ac:dyDescent="0.25">
      <c r="A6101" s="22" t="s">
        <v>8364</v>
      </c>
      <c r="B6101" s="20">
        <v>1</v>
      </c>
    </row>
    <row r="6102" spans="1:2" x14ac:dyDescent="0.25">
      <c r="A6102" s="22" t="s">
        <v>16510</v>
      </c>
      <c r="B6102" s="20">
        <v>1</v>
      </c>
    </row>
    <row r="6103" spans="1:2" x14ac:dyDescent="0.25">
      <c r="A6103" s="22" t="s">
        <v>14869</v>
      </c>
      <c r="B6103" s="20">
        <v>1</v>
      </c>
    </row>
    <row r="6104" spans="1:2" x14ac:dyDescent="0.25">
      <c r="A6104" s="22" t="s">
        <v>22363</v>
      </c>
      <c r="B6104" s="20">
        <v>1</v>
      </c>
    </row>
    <row r="6105" spans="1:2" x14ac:dyDescent="0.25">
      <c r="A6105" s="22" t="s">
        <v>15742</v>
      </c>
      <c r="B6105" s="20">
        <v>1</v>
      </c>
    </row>
    <row r="6106" spans="1:2" x14ac:dyDescent="0.25">
      <c r="A6106" s="22" t="s">
        <v>5203</v>
      </c>
      <c r="B6106" s="20">
        <v>1</v>
      </c>
    </row>
    <row r="6107" spans="1:2" x14ac:dyDescent="0.25">
      <c r="A6107" s="22" t="s">
        <v>3724</v>
      </c>
      <c r="B6107" s="20">
        <v>1</v>
      </c>
    </row>
    <row r="6108" spans="1:2" x14ac:dyDescent="0.25">
      <c r="A6108" s="22" t="s">
        <v>21913</v>
      </c>
      <c r="B6108" s="20">
        <v>1</v>
      </c>
    </row>
    <row r="6109" spans="1:2" x14ac:dyDescent="0.25">
      <c r="A6109" s="22" t="s">
        <v>5081</v>
      </c>
      <c r="B6109" s="20">
        <v>1</v>
      </c>
    </row>
    <row r="6110" spans="1:2" x14ac:dyDescent="0.25">
      <c r="A6110" s="22" t="s">
        <v>16870</v>
      </c>
      <c r="B6110" s="20">
        <v>1</v>
      </c>
    </row>
    <row r="6111" spans="1:2" x14ac:dyDescent="0.25">
      <c r="A6111" s="22" t="s">
        <v>20804</v>
      </c>
      <c r="B6111" s="20">
        <v>1</v>
      </c>
    </row>
    <row r="6112" spans="1:2" x14ac:dyDescent="0.25">
      <c r="A6112" s="22" t="s">
        <v>13174</v>
      </c>
      <c r="B6112" s="20">
        <v>1</v>
      </c>
    </row>
    <row r="6113" spans="1:2" x14ac:dyDescent="0.25">
      <c r="A6113" s="22" t="s">
        <v>11729</v>
      </c>
      <c r="B6113" s="20">
        <v>1</v>
      </c>
    </row>
    <row r="6114" spans="1:2" x14ac:dyDescent="0.25">
      <c r="A6114" s="22" t="s">
        <v>12235</v>
      </c>
      <c r="B6114" s="20">
        <v>1</v>
      </c>
    </row>
    <row r="6115" spans="1:2" x14ac:dyDescent="0.25">
      <c r="A6115" s="22" t="s">
        <v>16299</v>
      </c>
      <c r="B6115" s="20">
        <v>1</v>
      </c>
    </row>
    <row r="6116" spans="1:2" x14ac:dyDescent="0.25">
      <c r="A6116" s="22" t="s">
        <v>21087</v>
      </c>
      <c r="B6116" s="20">
        <v>1</v>
      </c>
    </row>
    <row r="6117" spans="1:2" x14ac:dyDescent="0.25">
      <c r="A6117" s="22" t="s">
        <v>19358</v>
      </c>
      <c r="B6117" s="20">
        <v>1</v>
      </c>
    </row>
    <row r="6118" spans="1:2" x14ac:dyDescent="0.25">
      <c r="A6118" s="22" t="s">
        <v>14697</v>
      </c>
      <c r="B6118" s="20">
        <v>1</v>
      </c>
    </row>
    <row r="6119" spans="1:2" x14ac:dyDescent="0.25">
      <c r="A6119" s="22" t="s">
        <v>22456</v>
      </c>
      <c r="B6119" s="20">
        <v>1</v>
      </c>
    </row>
    <row r="6120" spans="1:2" x14ac:dyDescent="0.25">
      <c r="A6120" s="22" t="s">
        <v>14019</v>
      </c>
      <c r="B6120" s="20">
        <v>1</v>
      </c>
    </row>
    <row r="6121" spans="1:2" x14ac:dyDescent="0.25">
      <c r="A6121" s="22" t="s">
        <v>11266</v>
      </c>
      <c r="B6121" s="20">
        <v>1</v>
      </c>
    </row>
    <row r="6122" spans="1:2" x14ac:dyDescent="0.25">
      <c r="A6122" s="22" t="s">
        <v>15225</v>
      </c>
      <c r="B6122" s="20">
        <v>1</v>
      </c>
    </row>
    <row r="6123" spans="1:2" x14ac:dyDescent="0.25">
      <c r="A6123" s="22" t="s">
        <v>2632</v>
      </c>
      <c r="B6123" s="20">
        <v>1</v>
      </c>
    </row>
    <row r="6124" spans="1:2" x14ac:dyDescent="0.25">
      <c r="A6124" s="22" t="s">
        <v>5951</v>
      </c>
      <c r="B6124" s="20">
        <v>1</v>
      </c>
    </row>
    <row r="6125" spans="1:2" x14ac:dyDescent="0.25">
      <c r="A6125" s="22" t="s">
        <v>19013</v>
      </c>
      <c r="B6125" s="20">
        <v>1</v>
      </c>
    </row>
    <row r="6126" spans="1:2" x14ac:dyDescent="0.25">
      <c r="A6126" s="22" t="s">
        <v>5495</v>
      </c>
      <c r="B6126" s="20">
        <v>1</v>
      </c>
    </row>
    <row r="6127" spans="1:2" x14ac:dyDescent="0.25">
      <c r="A6127" s="22" t="s">
        <v>3557</v>
      </c>
      <c r="B6127" s="20">
        <v>1</v>
      </c>
    </row>
    <row r="6128" spans="1:2" x14ac:dyDescent="0.25">
      <c r="A6128" s="22" t="s">
        <v>21646</v>
      </c>
      <c r="B6128" s="20">
        <v>1</v>
      </c>
    </row>
    <row r="6129" spans="1:2" x14ac:dyDescent="0.25">
      <c r="A6129" s="22" t="s">
        <v>19228</v>
      </c>
      <c r="B6129" s="20">
        <v>1</v>
      </c>
    </row>
    <row r="6130" spans="1:2" x14ac:dyDescent="0.25">
      <c r="A6130" s="22" t="s">
        <v>7634</v>
      </c>
      <c r="B6130" s="20">
        <v>1</v>
      </c>
    </row>
    <row r="6131" spans="1:2" x14ac:dyDescent="0.25">
      <c r="A6131" s="22" t="s">
        <v>8565</v>
      </c>
      <c r="B6131" s="20">
        <v>1</v>
      </c>
    </row>
    <row r="6132" spans="1:2" x14ac:dyDescent="0.25">
      <c r="A6132" s="22" t="s">
        <v>20635</v>
      </c>
      <c r="B6132" s="20">
        <v>1</v>
      </c>
    </row>
    <row r="6133" spans="1:2" x14ac:dyDescent="0.25">
      <c r="A6133" s="22" t="s">
        <v>18345</v>
      </c>
      <c r="B6133" s="20">
        <v>1</v>
      </c>
    </row>
    <row r="6134" spans="1:2" x14ac:dyDescent="0.25">
      <c r="A6134" s="22" t="s">
        <v>21841</v>
      </c>
      <c r="B6134" s="20">
        <v>1</v>
      </c>
    </row>
    <row r="6135" spans="1:2" x14ac:dyDescent="0.25">
      <c r="A6135" s="22" t="s">
        <v>8267</v>
      </c>
      <c r="B6135" s="20">
        <v>1</v>
      </c>
    </row>
    <row r="6136" spans="1:2" x14ac:dyDescent="0.25">
      <c r="A6136" s="22" t="s">
        <v>17719</v>
      </c>
      <c r="B6136" s="20">
        <v>1</v>
      </c>
    </row>
    <row r="6137" spans="1:2" x14ac:dyDescent="0.25">
      <c r="A6137" s="22" t="s">
        <v>9924</v>
      </c>
      <c r="B6137" s="20">
        <v>1</v>
      </c>
    </row>
    <row r="6138" spans="1:2" x14ac:dyDescent="0.25">
      <c r="A6138" s="22" t="s">
        <v>19360</v>
      </c>
      <c r="B6138" s="20">
        <v>1</v>
      </c>
    </row>
    <row r="6139" spans="1:2" x14ac:dyDescent="0.25">
      <c r="A6139" s="22" t="s">
        <v>10145</v>
      </c>
      <c r="B6139" s="20">
        <v>1</v>
      </c>
    </row>
    <row r="6140" spans="1:2" x14ac:dyDescent="0.25">
      <c r="A6140" s="22" t="s">
        <v>13946</v>
      </c>
      <c r="B6140" s="20">
        <v>1</v>
      </c>
    </row>
    <row r="6141" spans="1:2" x14ac:dyDescent="0.25">
      <c r="A6141" s="22" t="s">
        <v>20476</v>
      </c>
      <c r="B6141" s="20">
        <v>1</v>
      </c>
    </row>
    <row r="6142" spans="1:2" x14ac:dyDescent="0.25">
      <c r="A6142" s="22" t="s">
        <v>22784</v>
      </c>
      <c r="B6142" s="20">
        <v>1</v>
      </c>
    </row>
    <row r="6143" spans="1:2" x14ac:dyDescent="0.25">
      <c r="A6143" s="22" t="s">
        <v>6886</v>
      </c>
      <c r="B6143" s="20">
        <v>1</v>
      </c>
    </row>
    <row r="6144" spans="1:2" x14ac:dyDescent="0.25">
      <c r="A6144" s="22" t="s">
        <v>3618</v>
      </c>
      <c r="B6144" s="20">
        <v>1</v>
      </c>
    </row>
    <row r="6145" spans="1:2" x14ac:dyDescent="0.25">
      <c r="A6145" s="22" t="s">
        <v>18427</v>
      </c>
      <c r="B6145" s="20">
        <v>1</v>
      </c>
    </row>
    <row r="6146" spans="1:2" x14ac:dyDescent="0.25">
      <c r="A6146" s="22" t="s">
        <v>18005</v>
      </c>
      <c r="B6146" s="20">
        <v>1</v>
      </c>
    </row>
    <row r="6147" spans="1:2" x14ac:dyDescent="0.25">
      <c r="A6147" s="22" t="s">
        <v>10625</v>
      </c>
      <c r="B6147" s="20">
        <v>1</v>
      </c>
    </row>
    <row r="6148" spans="1:2" x14ac:dyDescent="0.25">
      <c r="A6148" s="22" t="s">
        <v>12928</v>
      </c>
      <c r="B6148" s="20">
        <v>1</v>
      </c>
    </row>
    <row r="6149" spans="1:2" x14ac:dyDescent="0.25">
      <c r="A6149" s="22" t="s">
        <v>21508</v>
      </c>
      <c r="B6149" s="20">
        <v>1</v>
      </c>
    </row>
    <row r="6150" spans="1:2" x14ac:dyDescent="0.25">
      <c r="A6150" s="22" t="s">
        <v>15211</v>
      </c>
      <c r="B6150" s="20">
        <v>1</v>
      </c>
    </row>
    <row r="6151" spans="1:2" x14ac:dyDescent="0.25">
      <c r="A6151" s="22" t="s">
        <v>14231</v>
      </c>
      <c r="B6151" s="20">
        <v>1</v>
      </c>
    </row>
    <row r="6152" spans="1:2" x14ac:dyDescent="0.25">
      <c r="A6152" s="22" t="s">
        <v>7739</v>
      </c>
      <c r="B6152" s="20">
        <v>1</v>
      </c>
    </row>
    <row r="6153" spans="1:2" x14ac:dyDescent="0.25">
      <c r="A6153" s="22" t="s">
        <v>12972</v>
      </c>
      <c r="B6153" s="20">
        <v>1</v>
      </c>
    </row>
    <row r="6154" spans="1:2" x14ac:dyDescent="0.25">
      <c r="A6154" s="22" t="s">
        <v>17686</v>
      </c>
      <c r="B6154" s="20">
        <v>1</v>
      </c>
    </row>
    <row r="6155" spans="1:2" x14ac:dyDescent="0.25">
      <c r="A6155" s="22" t="s">
        <v>16251</v>
      </c>
      <c r="B6155" s="20">
        <v>1</v>
      </c>
    </row>
    <row r="6156" spans="1:2" x14ac:dyDescent="0.25">
      <c r="A6156" s="22" t="s">
        <v>12017</v>
      </c>
      <c r="B6156" s="20">
        <v>1</v>
      </c>
    </row>
    <row r="6157" spans="1:2" x14ac:dyDescent="0.25">
      <c r="A6157" s="22" t="s">
        <v>18268</v>
      </c>
      <c r="B6157" s="20">
        <v>1</v>
      </c>
    </row>
    <row r="6158" spans="1:2" x14ac:dyDescent="0.25">
      <c r="A6158" s="22" t="s">
        <v>22862</v>
      </c>
      <c r="B6158" s="20">
        <v>1</v>
      </c>
    </row>
    <row r="6159" spans="1:2" x14ac:dyDescent="0.25">
      <c r="A6159" s="22" t="s">
        <v>11743</v>
      </c>
      <c r="B6159" s="20">
        <v>1</v>
      </c>
    </row>
    <row r="6160" spans="1:2" x14ac:dyDescent="0.25">
      <c r="A6160" s="22" t="s">
        <v>17818</v>
      </c>
      <c r="B6160" s="20">
        <v>1</v>
      </c>
    </row>
    <row r="6161" spans="1:2" x14ac:dyDescent="0.25">
      <c r="A6161" s="22" t="s">
        <v>8976</v>
      </c>
      <c r="B6161" s="20">
        <v>1</v>
      </c>
    </row>
    <row r="6162" spans="1:2" x14ac:dyDescent="0.25">
      <c r="A6162" s="22" t="s">
        <v>16021</v>
      </c>
      <c r="B6162" s="20">
        <v>1</v>
      </c>
    </row>
    <row r="6163" spans="1:2" x14ac:dyDescent="0.25">
      <c r="A6163" s="22" t="s">
        <v>18811</v>
      </c>
      <c r="B6163" s="20">
        <v>1</v>
      </c>
    </row>
    <row r="6164" spans="1:2" x14ac:dyDescent="0.25">
      <c r="A6164" s="22" t="s">
        <v>3756</v>
      </c>
      <c r="B6164" s="20">
        <v>1</v>
      </c>
    </row>
    <row r="6165" spans="1:2" x14ac:dyDescent="0.25">
      <c r="A6165" s="22" t="s">
        <v>3976</v>
      </c>
      <c r="B6165" s="20">
        <v>1</v>
      </c>
    </row>
    <row r="6166" spans="1:2" x14ac:dyDescent="0.25">
      <c r="A6166" s="22" t="s">
        <v>19521</v>
      </c>
      <c r="B6166" s="20">
        <v>1</v>
      </c>
    </row>
    <row r="6167" spans="1:2" x14ac:dyDescent="0.25">
      <c r="A6167" s="22" t="s">
        <v>17677</v>
      </c>
      <c r="B6167" s="20">
        <v>1</v>
      </c>
    </row>
    <row r="6168" spans="1:2" x14ac:dyDescent="0.25">
      <c r="A6168" s="22" t="s">
        <v>2367</v>
      </c>
      <c r="B6168" s="20">
        <v>1</v>
      </c>
    </row>
    <row r="6169" spans="1:2" x14ac:dyDescent="0.25">
      <c r="A6169" s="22" t="s">
        <v>3110</v>
      </c>
      <c r="B6169" s="20">
        <v>1</v>
      </c>
    </row>
    <row r="6170" spans="1:2" x14ac:dyDescent="0.25">
      <c r="A6170" s="22" t="s">
        <v>6312</v>
      </c>
      <c r="B6170" s="20">
        <v>1</v>
      </c>
    </row>
    <row r="6171" spans="1:2" x14ac:dyDescent="0.25">
      <c r="A6171" s="22" t="s">
        <v>21386</v>
      </c>
      <c r="B6171" s="20">
        <v>1</v>
      </c>
    </row>
    <row r="6172" spans="1:2" x14ac:dyDescent="0.25">
      <c r="A6172" s="22" t="s">
        <v>17429</v>
      </c>
      <c r="B6172" s="20">
        <v>1</v>
      </c>
    </row>
    <row r="6173" spans="1:2" x14ac:dyDescent="0.25">
      <c r="A6173" s="22" t="s">
        <v>8830</v>
      </c>
      <c r="B6173" s="20">
        <v>1</v>
      </c>
    </row>
    <row r="6174" spans="1:2" x14ac:dyDescent="0.25">
      <c r="A6174" s="22" t="s">
        <v>15132</v>
      </c>
      <c r="B6174" s="20">
        <v>1</v>
      </c>
    </row>
    <row r="6175" spans="1:2" x14ac:dyDescent="0.25">
      <c r="A6175" s="22" t="s">
        <v>16779</v>
      </c>
      <c r="B6175" s="20">
        <v>1</v>
      </c>
    </row>
    <row r="6176" spans="1:2" x14ac:dyDescent="0.25">
      <c r="A6176" s="22" t="s">
        <v>4059</v>
      </c>
      <c r="B6176" s="20">
        <v>1</v>
      </c>
    </row>
    <row r="6177" spans="1:2" x14ac:dyDescent="0.25">
      <c r="A6177" s="22" t="s">
        <v>948</v>
      </c>
      <c r="B6177" s="20">
        <v>1</v>
      </c>
    </row>
    <row r="6178" spans="1:2" x14ac:dyDescent="0.25">
      <c r="A6178" s="22" t="s">
        <v>20230</v>
      </c>
      <c r="B6178" s="20">
        <v>1</v>
      </c>
    </row>
    <row r="6179" spans="1:2" x14ac:dyDescent="0.25">
      <c r="A6179" s="22" t="s">
        <v>4423</v>
      </c>
      <c r="B6179" s="20">
        <v>1</v>
      </c>
    </row>
    <row r="6180" spans="1:2" x14ac:dyDescent="0.25">
      <c r="A6180" s="22" t="s">
        <v>14559</v>
      </c>
      <c r="B6180" s="20">
        <v>1</v>
      </c>
    </row>
    <row r="6181" spans="1:2" x14ac:dyDescent="0.25">
      <c r="A6181" s="22" t="s">
        <v>3851</v>
      </c>
      <c r="B6181" s="20">
        <v>1</v>
      </c>
    </row>
    <row r="6182" spans="1:2" x14ac:dyDescent="0.25">
      <c r="A6182" s="22" t="s">
        <v>7192</v>
      </c>
      <c r="B6182" s="20">
        <v>1</v>
      </c>
    </row>
    <row r="6183" spans="1:2" x14ac:dyDescent="0.25">
      <c r="A6183" s="22" t="s">
        <v>21155</v>
      </c>
      <c r="B6183" s="20">
        <v>1</v>
      </c>
    </row>
    <row r="6184" spans="1:2" x14ac:dyDescent="0.25">
      <c r="A6184" s="22" t="s">
        <v>19821</v>
      </c>
      <c r="B6184" s="20">
        <v>1</v>
      </c>
    </row>
    <row r="6185" spans="1:2" x14ac:dyDescent="0.25">
      <c r="A6185" s="22" t="s">
        <v>13214</v>
      </c>
      <c r="B6185" s="20">
        <v>1</v>
      </c>
    </row>
    <row r="6186" spans="1:2" x14ac:dyDescent="0.25">
      <c r="A6186" s="22" t="s">
        <v>10732</v>
      </c>
      <c r="B6186" s="20">
        <v>1</v>
      </c>
    </row>
    <row r="6187" spans="1:2" x14ac:dyDescent="0.25">
      <c r="A6187" s="22" t="s">
        <v>7768</v>
      </c>
      <c r="B6187" s="20">
        <v>1</v>
      </c>
    </row>
    <row r="6188" spans="1:2" x14ac:dyDescent="0.25">
      <c r="A6188" s="22" t="s">
        <v>22276</v>
      </c>
      <c r="B6188" s="20">
        <v>1</v>
      </c>
    </row>
    <row r="6189" spans="1:2" x14ac:dyDescent="0.25">
      <c r="A6189" s="22" t="s">
        <v>14653</v>
      </c>
      <c r="B6189" s="20">
        <v>1</v>
      </c>
    </row>
    <row r="6190" spans="1:2" x14ac:dyDescent="0.25">
      <c r="A6190" s="22" t="s">
        <v>17773</v>
      </c>
      <c r="B6190" s="20">
        <v>1</v>
      </c>
    </row>
    <row r="6191" spans="1:2" x14ac:dyDescent="0.25">
      <c r="A6191" s="22" t="s">
        <v>18732</v>
      </c>
      <c r="B6191" s="20">
        <v>1</v>
      </c>
    </row>
    <row r="6192" spans="1:2" x14ac:dyDescent="0.25">
      <c r="A6192" s="22" t="s">
        <v>4725</v>
      </c>
      <c r="B6192" s="20">
        <v>1</v>
      </c>
    </row>
    <row r="6193" spans="1:2" x14ac:dyDescent="0.25">
      <c r="A6193" s="22" t="s">
        <v>12264</v>
      </c>
      <c r="B6193" s="20">
        <v>1</v>
      </c>
    </row>
    <row r="6194" spans="1:2" x14ac:dyDescent="0.25">
      <c r="A6194" s="22" t="s">
        <v>12115</v>
      </c>
      <c r="B6194" s="20">
        <v>1</v>
      </c>
    </row>
    <row r="6195" spans="1:2" x14ac:dyDescent="0.25">
      <c r="A6195" s="22" t="s">
        <v>16462</v>
      </c>
      <c r="B6195" s="20">
        <v>1</v>
      </c>
    </row>
    <row r="6196" spans="1:2" x14ac:dyDescent="0.25">
      <c r="A6196" s="22" t="s">
        <v>11009</v>
      </c>
      <c r="B6196" s="20">
        <v>1</v>
      </c>
    </row>
    <row r="6197" spans="1:2" x14ac:dyDescent="0.25">
      <c r="A6197" s="22" t="s">
        <v>21092</v>
      </c>
      <c r="B6197" s="20">
        <v>1</v>
      </c>
    </row>
    <row r="6198" spans="1:2" x14ac:dyDescent="0.25">
      <c r="A6198" s="22" t="s">
        <v>18956</v>
      </c>
      <c r="B6198" s="20">
        <v>1</v>
      </c>
    </row>
    <row r="6199" spans="1:2" x14ac:dyDescent="0.25">
      <c r="A6199" s="22" t="s">
        <v>1817</v>
      </c>
      <c r="B6199" s="20">
        <v>1</v>
      </c>
    </row>
    <row r="6200" spans="1:2" x14ac:dyDescent="0.25">
      <c r="A6200" s="22" t="s">
        <v>7542</v>
      </c>
      <c r="B6200" s="20">
        <v>1</v>
      </c>
    </row>
    <row r="6201" spans="1:2" x14ac:dyDescent="0.25">
      <c r="A6201" s="22" t="s">
        <v>12233</v>
      </c>
      <c r="B6201" s="20">
        <v>1</v>
      </c>
    </row>
    <row r="6202" spans="1:2" x14ac:dyDescent="0.25">
      <c r="A6202" s="22" t="s">
        <v>4210</v>
      </c>
      <c r="B6202" s="20">
        <v>1</v>
      </c>
    </row>
    <row r="6203" spans="1:2" x14ac:dyDescent="0.25">
      <c r="A6203" s="22" t="s">
        <v>21718</v>
      </c>
      <c r="B6203" s="20">
        <v>1</v>
      </c>
    </row>
    <row r="6204" spans="1:2" x14ac:dyDescent="0.25">
      <c r="A6204" s="22" t="s">
        <v>15309</v>
      </c>
      <c r="B6204" s="20">
        <v>1</v>
      </c>
    </row>
    <row r="6205" spans="1:2" x14ac:dyDescent="0.25">
      <c r="A6205" s="22" t="s">
        <v>2023</v>
      </c>
      <c r="B6205" s="20">
        <v>1</v>
      </c>
    </row>
    <row r="6206" spans="1:2" x14ac:dyDescent="0.25">
      <c r="A6206" s="22" t="s">
        <v>14918</v>
      </c>
      <c r="B6206" s="20">
        <v>1</v>
      </c>
    </row>
    <row r="6207" spans="1:2" x14ac:dyDescent="0.25">
      <c r="A6207" s="22" t="s">
        <v>22983</v>
      </c>
      <c r="B6207" s="20">
        <v>1</v>
      </c>
    </row>
    <row r="6208" spans="1:2" x14ac:dyDescent="0.25">
      <c r="A6208" s="22" t="s">
        <v>6975</v>
      </c>
      <c r="B6208" s="20">
        <v>1</v>
      </c>
    </row>
    <row r="6209" spans="1:2" x14ac:dyDescent="0.25">
      <c r="A6209" s="22" t="s">
        <v>19060</v>
      </c>
      <c r="B6209" s="20">
        <v>1</v>
      </c>
    </row>
    <row r="6210" spans="1:2" x14ac:dyDescent="0.25">
      <c r="A6210" s="22" t="s">
        <v>4014</v>
      </c>
      <c r="B6210" s="20">
        <v>1</v>
      </c>
    </row>
    <row r="6211" spans="1:2" x14ac:dyDescent="0.25">
      <c r="A6211" s="22" t="s">
        <v>12199</v>
      </c>
      <c r="B6211" s="20">
        <v>1</v>
      </c>
    </row>
    <row r="6212" spans="1:2" x14ac:dyDescent="0.25">
      <c r="A6212" s="22" t="s">
        <v>22948</v>
      </c>
      <c r="B6212" s="20">
        <v>1</v>
      </c>
    </row>
    <row r="6213" spans="1:2" x14ac:dyDescent="0.25">
      <c r="A6213" s="22" t="s">
        <v>20855</v>
      </c>
      <c r="B6213" s="20">
        <v>1</v>
      </c>
    </row>
    <row r="6214" spans="1:2" x14ac:dyDescent="0.25">
      <c r="A6214" s="22" t="s">
        <v>11751</v>
      </c>
      <c r="B6214" s="20">
        <v>1</v>
      </c>
    </row>
    <row r="6215" spans="1:2" x14ac:dyDescent="0.25">
      <c r="A6215" s="22" t="s">
        <v>10748</v>
      </c>
      <c r="B6215" s="20">
        <v>1</v>
      </c>
    </row>
    <row r="6216" spans="1:2" x14ac:dyDescent="0.25">
      <c r="A6216" s="22" t="s">
        <v>22231</v>
      </c>
      <c r="B6216" s="20">
        <v>1</v>
      </c>
    </row>
    <row r="6217" spans="1:2" x14ac:dyDescent="0.25">
      <c r="A6217" s="22" t="s">
        <v>22665</v>
      </c>
      <c r="B6217" s="20">
        <v>1</v>
      </c>
    </row>
    <row r="6218" spans="1:2" x14ac:dyDescent="0.25">
      <c r="A6218" s="22" t="s">
        <v>16534</v>
      </c>
      <c r="B6218" s="20">
        <v>1</v>
      </c>
    </row>
    <row r="6219" spans="1:2" x14ac:dyDescent="0.25">
      <c r="A6219" s="22" t="s">
        <v>9499</v>
      </c>
      <c r="B6219" s="20">
        <v>1</v>
      </c>
    </row>
    <row r="6220" spans="1:2" x14ac:dyDescent="0.25">
      <c r="A6220" s="22" t="s">
        <v>16650</v>
      </c>
      <c r="B6220" s="20">
        <v>1</v>
      </c>
    </row>
    <row r="6221" spans="1:2" x14ac:dyDescent="0.25">
      <c r="A6221" s="22" t="s">
        <v>12279</v>
      </c>
      <c r="B6221" s="20">
        <v>1</v>
      </c>
    </row>
    <row r="6222" spans="1:2" x14ac:dyDescent="0.25">
      <c r="A6222" s="22" t="s">
        <v>17317</v>
      </c>
      <c r="B6222" s="20">
        <v>1</v>
      </c>
    </row>
    <row r="6223" spans="1:2" x14ac:dyDescent="0.25">
      <c r="A6223" s="22" t="s">
        <v>14367</v>
      </c>
      <c r="B6223" s="20">
        <v>1</v>
      </c>
    </row>
    <row r="6224" spans="1:2" x14ac:dyDescent="0.25">
      <c r="A6224" s="22" t="s">
        <v>9088</v>
      </c>
      <c r="B6224" s="20">
        <v>1</v>
      </c>
    </row>
    <row r="6225" spans="1:2" x14ac:dyDescent="0.25">
      <c r="A6225" s="22" t="s">
        <v>1199</v>
      </c>
      <c r="B6225" s="20">
        <v>1</v>
      </c>
    </row>
    <row r="6226" spans="1:2" x14ac:dyDescent="0.25">
      <c r="A6226" s="22" t="s">
        <v>10903</v>
      </c>
      <c r="B6226" s="20">
        <v>1</v>
      </c>
    </row>
    <row r="6227" spans="1:2" x14ac:dyDescent="0.25">
      <c r="A6227" s="22" t="s">
        <v>2146</v>
      </c>
      <c r="B6227" s="20">
        <v>1</v>
      </c>
    </row>
    <row r="6228" spans="1:2" x14ac:dyDescent="0.25">
      <c r="A6228" s="22" t="s">
        <v>9261</v>
      </c>
      <c r="B6228" s="20">
        <v>1</v>
      </c>
    </row>
    <row r="6229" spans="1:2" x14ac:dyDescent="0.25">
      <c r="A6229" s="22" t="s">
        <v>13934</v>
      </c>
      <c r="B6229" s="20">
        <v>1</v>
      </c>
    </row>
    <row r="6230" spans="1:2" x14ac:dyDescent="0.25">
      <c r="A6230" s="22" t="s">
        <v>6619</v>
      </c>
      <c r="B6230" s="20">
        <v>1</v>
      </c>
    </row>
    <row r="6231" spans="1:2" x14ac:dyDescent="0.25">
      <c r="A6231" s="22" t="s">
        <v>13818</v>
      </c>
      <c r="B6231" s="20">
        <v>1</v>
      </c>
    </row>
    <row r="6232" spans="1:2" x14ac:dyDescent="0.25">
      <c r="A6232" s="22" t="s">
        <v>16997</v>
      </c>
      <c r="B6232" s="20">
        <v>1</v>
      </c>
    </row>
    <row r="6233" spans="1:2" x14ac:dyDescent="0.25">
      <c r="A6233" s="22" t="s">
        <v>9121</v>
      </c>
      <c r="B6233" s="20">
        <v>1</v>
      </c>
    </row>
    <row r="6234" spans="1:2" x14ac:dyDescent="0.25">
      <c r="A6234" s="22" t="s">
        <v>11453</v>
      </c>
      <c r="B6234" s="20">
        <v>1</v>
      </c>
    </row>
    <row r="6235" spans="1:2" x14ac:dyDescent="0.25">
      <c r="A6235" s="22" t="s">
        <v>4469</v>
      </c>
      <c r="B6235" s="20">
        <v>1</v>
      </c>
    </row>
    <row r="6236" spans="1:2" x14ac:dyDescent="0.25">
      <c r="A6236" s="22" t="s">
        <v>16764</v>
      </c>
      <c r="B6236" s="20">
        <v>1</v>
      </c>
    </row>
    <row r="6237" spans="1:2" x14ac:dyDescent="0.25">
      <c r="A6237" s="22" t="s">
        <v>14624</v>
      </c>
      <c r="B6237" s="20">
        <v>1</v>
      </c>
    </row>
    <row r="6238" spans="1:2" x14ac:dyDescent="0.25">
      <c r="A6238" s="22" t="s">
        <v>2902</v>
      </c>
      <c r="B6238" s="20">
        <v>1</v>
      </c>
    </row>
    <row r="6239" spans="1:2" x14ac:dyDescent="0.25">
      <c r="A6239" s="22" t="s">
        <v>8498</v>
      </c>
      <c r="B6239" s="20">
        <v>1</v>
      </c>
    </row>
    <row r="6240" spans="1:2" x14ac:dyDescent="0.25">
      <c r="A6240" s="22" t="s">
        <v>8442</v>
      </c>
      <c r="B6240" s="20">
        <v>1</v>
      </c>
    </row>
    <row r="6241" spans="1:2" x14ac:dyDescent="0.25">
      <c r="A6241" s="22" t="s">
        <v>13812</v>
      </c>
      <c r="B6241" s="20">
        <v>1</v>
      </c>
    </row>
    <row r="6242" spans="1:2" x14ac:dyDescent="0.25">
      <c r="A6242" s="22" t="s">
        <v>12340</v>
      </c>
      <c r="B6242" s="20">
        <v>1</v>
      </c>
    </row>
    <row r="6243" spans="1:2" x14ac:dyDescent="0.25">
      <c r="A6243" s="22" t="s">
        <v>4665</v>
      </c>
      <c r="B6243" s="20">
        <v>1</v>
      </c>
    </row>
    <row r="6244" spans="1:2" x14ac:dyDescent="0.25">
      <c r="A6244" s="22" t="s">
        <v>10777</v>
      </c>
      <c r="B6244" s="20">
        <v>1</v>
      </c>
    </row>
    <row r="6245" spans="1:2" x14ac:dyDescent="0.25">
      <c r="A6245" s="22" t="s">
        <v>18425</v>
      </c>
      <c r="B6245" s="20">
        <v>1</v>
      </c>
    </row>
    <row r="6246" spans="1:2" x14ac:dyDescent="0.25">
      <c r="A6246" s="22" t="s">
        <v>21811</v>
      </c>
      <c r="B6246" s="20">
        <v>1</v>
      </c>
    </row>
    <row r="6247" spans="1:2" x14ac:dyDescent="0.25">
      <c r="A6247" s="22" t="s">
        <v>11296</v>
      </c>
      <c r="B6247" s="20">
        <v>1</v>
      </c>
    </row>
    <row r="6248" spans="1:2" x14ac:dyDescent="0.25">
      <c r="A6248" s="22" t="s">
        <v>22335</v>
      </c>
      <c r="B6248" s="20">
        <v>1</v>
      </c>
    </row>
    <row r="6249" spans="1:2" x14ac:dyDescent="0.25">
      <c r="A6249" s="22" t="s">
        <v>13550</v>
      </c>
      <c r="B6249" s="20">
        <v>1</v>
      </c>
    </row>
    <row r="6250" spans="1:2" x14ac:dyDescent="0.25">
      <c r="A6250" s="22" t="s">
        <v>11868</v>
      </c>
      <c r="B6250" s="20">
        <v>1</v>
      </c>
    </row>
    <row r="6251" spans="1:2" x14ac:dyDescent="0.25">
      <c r="A6251" s="22" t="s">
        <v>17329</v>
      </c>
      <c r="B6251" s="20">
        <v>1</v>
      </c>
    </row>
    <row r="6252" spans="1:2" x14ac:dyDescent="0.25">
      <c r="A6252" s="22" t="s">
        <v>16568</v>
      </c>
      <c r="B6252" s="20">
        <v>1</v>
      </c>
    </row>
    <row r="6253" spans="1:2" x14ac:dyDescent="0.25">
      <c r="A6253" s="22" t="s">
        <v>14724</v>
      </c>
      <c r="B6253" s="20">
        <v>1</v>
      </c>
    </row>
    <row r="6254" spans="1:2" x14ac:dyDescent="0.25">
      <c r="A6254" s="22" t="s">
        <v>19108</v>
      </c>
      <c r="B6254" s="20">
        <v>1</v>
      </c>
    </row>
    <row r="6255" spans="1:2" x14ac:dyDescent="0.25">
      <c r="A6255" s="22" t="s">
        <v>21039</v>
      </c>
      <c r="B6255" s="20">
        <v>1</v>
      </c>
    </row>
    <row r="6256" spans="1:2" x14ac:dyDescent="0.25">
      <c r="A6256" s="22" t="s">
        <v>14951</v>
      </c>
      <c r="B6256" s="20">
        <v>1</v>
      </c>
    </row>
    <row r="6257" spans="1:2" x14ac:dyDescent="0.25">
      <c r="A6257" s="22" t="s">
        <v>14371</v>
      </c>
      <c r="B6257" s="20">
        <v>1</v>
      </c>
    </row>
    <row r="6258" spans="1:2" x14ac:dyDescent="0.25">
      <c r="A6258" s="22" t="s">
        <v>19776</v>
      </c>
      <c r="B6258" s="20">
        <v>1</v>
      </c>
    </row>
    <row r="6259" spans="1:2" x14ac:dyDescent="0.25">
      <c r="A6259" s="22" t="s">
        <v>13343</v>
      </c>
      <c r="B6259" s="20">
        <v>1</v>
      </c>
    </row>
    <row r="6260" spans="1:2" x14ac:dyDescent="0.25">
      <c r="A6260" s="22" t="s">
        <v>18954</v>
      </c>
      <c r="B6260" s="20">
        <v>1</v>
      </c>
    </row>
    <row r="6261" spans="1:2" x14ac:dyDescent="0.25">
      <c r="A6261" s="22" t="s">
        <v>10848</v>
      </c>
      <c r="B6261" s="20">
        <v>1</v>
      </c>
    </row>
    <row r="6262" spans="1:2" x14ac:dyDescent="0.25">
      <c r="A6262" s="22" t="s">
        <v>18708</v>
      </c>
      <c r="B6262" s="20">
        <v>1</v>
      </c>
    </row>
    <row r="6263" spans="1:2" x14ac:dyDescent="0.25">
      <c r="A6263" s="22" t="s">
        <v>19240</v>
      </c>
      <c r="B6263" s="20">
        <v>1</v>
      </c>
    </row>
    <row r="6264" spans="1:2" x14ac:dyDescent="0.25">
      <c r="A6264" s="22" t="s">
        <v>20348</v>
      </c>
      <c r="B6264" s="20">
        <v>1</v>
      </c>
    </row>
    <row r="6265" spans="1:2" x14ac:dyDescent="0.25">
      <c r="A6265" s="22" t="s">
        <v>18577</v>
      </c>
      <c r="B6265" s="20">
        <v>1</v>
      </c>
    </row>
    <row r="6266" spans="1:2" x14ac:dyDescent="0.25">
      <c r="A6266" s="22" t="s">
        <v>20763</v>
      </c>
      <c r="B6266" s="20">
        <v>1</v>
      </c>
    </row>
    <row r="6267" spans="1:2" x14ac:dyDescent="0.25">
      <c r="A6267" s="22" t="s">
        <v>8088</v>
      </c>
      <c r="B6267" s="20">
        <v>1</v>
      </c>
    </row>
    <row r="6268" spans="1:2" x14ac:dyDescent="0.25">
      <c r="A6268" s="22" t="s">
        <v>13977</v>
      </c>
      <c r="B6268" s="20">
        <v>1</v>
      </c>
    </row>
    <row r="6269" spans="1:2" x14ac:dyDescent="0.25">
      <c r="A6269" s="22" t="s">
        <v>17864</v>
      </c>
      <c r="B6269" s="20">
        <v>1</v>
      </c>
    </row>
    <row r="6270" spans="1:2" x14ac:dyDescent="0.25">
      <c r="A6270" s="22" t="s">
        <v>18628</v>
      </c>
      <c r="B6270" s="20">
        <v>1</v>
      </c>
    </row>
    <row r="6271" spans="1:2" x14ac:dyDescent="0.25">
      <c r="A6271" s="22" t="s">
        <v>11962</v>
      </c>
      <c r="B6271" s="20">
        <v>1</v>
      </c>
    </row>
    <row r="6272" spans="1:2" x14ac:dyDescent="0.25">
      <c r="A6272" s="22" t="s">
        <v>9045</v>
      </c>
      <c r="B6272" s="20">
        <v>1</v>
      </c>
    </row>
    <row r="6273" spans="1:2" x14ac:dyDescent="0.25">
      <c r="A6273" s="22" t="s">
        <v>22195</v>
      </c>
      <c r="B6273" s="20">
        <v>1</v>
      </c>
    </row>
    <row r="6274" spans="1:2" x14ac:dyDescent="0.25">
      <c r="A6274" s="22" t="s">
        <v>2512</v>
      </c>
      <c r="B6274" s="20">
        <v>1</v>
      </c>
    </row>
    <row r="6275" spans="1:2" x14ac:dyDescent="0.25">
      <c r="A6275" s="22" t="s">
        <v>8913</v>
      </c>
      <c r="B6275" s="20">
        <v>1</v>
      </c>
    </row>
    <row r="6276" spans="1:2" x14ac:dyDescent="0.25">
      <c r="A6276" s="22" t="s">
        <v>22522</v>
      </c>
      <c r="B6276" s="20">
        <v>1</v>
      </c>
    </row>
    <row r="6277" spans="1:2" x14ac:dyDescent="0.25">
      <c r="A6277" s="22" t="s">
        <v>6210</v>
      </c>
      <c r="B6277" s="20">
        <v>1</v>
      </c>
    </row>
    <row r="6278" spans="1:2" x14ac:dyDescent="0.25">
      <c r="A6278" s="22" t="s">
        <v>17917</v>
      </c>
      <c r="B6278" s="20">
        <v>1</v>
      </c>
    </row>
    <row r="6279" spans="1:2" x14ac:dyDescent="0.25">
      <c r="A6279" s="22" t="s">
        <v>13308</v>
      </c>
      <c r="B6279" s="20">
        <v>1</v>
      </c>
    </row>
    <row r="6280" spans="1:2" x14ac:dyDescent="0.25">
      <c r="A6280" s="22" t="s">
        <v>11503</v>
      </c>
      <c r="B6280" s="20">
        <v>1</v>
      </c>
    </row>
    <row r="6281" spans="1:2" x14ac:dyDescent="0.25">
      <c r="A6281" s="22" t="s">
        <v>19307</v>
      </c>
      <c r="B6281" s="20">
        <v>1</v>
      </c>
    </row>
    <row r="6282" spans="1:2" x14ac:dyDescent="0.25">
      <c r="A6282" s="22" t="s">
        <v>5424</v>
      </c>
      <c r="B6282" s="20">
        <v>1</v>
      </c>
    </row>
    <row r="6283" spans="1:2" x14ac:dyDescent="0.25">
      <c r="A6283" s="22" t="s">
        <v>2223</v>
      </c>
      <c r="B6283" s="20">
        <v>1</v>
      </c>
    </row>
    <row r="6284" spans="1:2" x14ac:dyDescent="0.25">
      <c r="A6284" s="22" t="s">
        <v>5346</v>
      </c>
      <c r="B6284" s="20">
        <v>1</v>
      </c>
    </row>
    <row r="6285" spans="1:2" x14ac:dyDescent="0.25">
      <c r="A6285" s="22" t="s">
        <v>8277</v>
      </c>
      <c r="B6285" s="20">
        <v>1</v>
      </c>
    </row>
    <row r="6286" spans="1:2" x14ac:dyDescent="0.25">
      <c r="A6286" s="22" t="s">
        <v>16618</v>
      </c>
      <c r="B6286" s="20">
        <v>1</v>
      </c>
    </row>
    <row r="6287" spans="1:2" x14ac:dyDescent="0.25">
      <c r="A6287" s="22" t="s">
        <v>987</v>
      </c>
      <c r="B6287" s="20">
        <v>1</v>
      </c>
    </row>
    <row r="6288" spans="1:2" x14ac:dyDescent="0.25">
      <c r="A6288" s="22" t="s">
        <v>11782</v>
      </c>
      <c r="B6288" s="20">
        <v>1</v>
      </c>
    </row>
    <row r="6289" spans="1:2" x14ac:dyDescent="0.25">
      <c r="A6289" s="22" t="s">
        <v>18419</v>
      </c>
      <c r="B6289" s="20">
        <v>1</v>
      </c>
    </row>
    <row r="6290" spans="1:2" x14ac:dyDescent="0.25">
      <c r="A6290" s="22" t="s">
        <v>13032</v>
      </c>
      <c r="B6290" s="20">
        <v>1</v>
      </c>
    </row>
    <row r="6291" spans="1:2" x14ac:dyDescent="0.25">
      <c r="A6291" s="22" t="s">
        <v>12138</v>
      </c>
      <c r="B6291" s="20">
        <v>1</v>
      </c>
    </row>
    <row r="6292" spans="1:2" x14ac:dyDescent="0.25">
      <c r="A6292" s="22" t="s">
        <v>14102</v>
      </c>
      <c r="B6292" s="20">
        <v>1</v>
      </c>
    </row>
    <row r="6293" spans="1:2" x14ac:dyDescent="0.25">
      <c r="A6293" s="22" t="s">
        <v>15576</v>
      </c>
      <c r="B6293" s="20">
        <v>1</v>
      </c>
    </row>
    <row r="6294" spans="1:2" x14ac:dyDescent="0.25">
      <c r="A6294" s="22" t="s">
        <v>3336</v>
      </c>
      <c r="B6294" s="20">
        <v>1</v>
      </c>
    </row>
    <row r="6295" spans="1:2" x14ac:dyDescent="0.25">
      <c r="A6295" s="22" t="s">
        <v>2400</v>
      </c>
      <c r="B6295" s="20">
        <v>1</v>
      </c>
    </row>
    <row r="6296" spans="1:2" x14ac:dyDescent="0.25">
      <c r="A6296" s="22" t="s">
        <v>13642</v>
      </c>
      <c r="B6296" s="20">
        <v>1</v>
      </c>
    </row>
    <row r="6297" spans="1:2" x14ac:dyDescent="0.25">
      <c r="A6297" s="22" t="s">
        <v>18466</v>
      </c>
      <c r="B6297" s="20">
        <v>1</v>
      </c>
    </row>
    <row r="6298" spans="1:2" x14ac:dyDescent="0.25">
      <c r="A6298" s="22" t="s">
        <v>13601</v>
      </c>
      <c r="B6298" s="20">
        <v>1</v>
      </c>
    </row>
    <row r="6299" spans="1:2" x14ac:dyDescent="0.25">
      <c r="A6299" s="22" t="s">
        <v>4390</v>
      </c>
      <c r="B6299" s="20">
        <v>1</v>
      </c>
    </row>
    <row r="6300" spans="1:2" x14ac:dyDescent="0.25">
      <c r="A6300" s="22" t="s">
        <v>16577</v>
      </c>
      <c r="B6300" s="20">
        <v>1</v>
      </c>
    </row>
    <row r="6301" spans="1:2" x14ac:dyDescent="0.25">
      <c r="A6301" s="22" t="s">
        <v>6745</v>
      </c>
      <c r="B6301" s="20">
        <v>1</v>
      </c>
    </row>
    <row r="6302" spans="1:2" x14ac:dyDescent="0.25">
      <c r="A6302" s="22" t="s">
        <v>5724</v>
      </c>
      <c r="B6302" s="20">
        <v>1</v>
      </c>
    </row>
    <row r="6303" spans="1:2" x14ac:dyDescent="0.25">
      <c r="A6303" s="22" t="s">
        <v>14605</v>
      </c>
      <c r="B6303" s="20">
        <v>1</v>
      </c>
    </row>
    <row r="6304" spans="1:2" x14ac:dyDescent="0.25">
      <c r="A6304" s="22" t="s">
        <v>7656</v>
      </c>
      <c r="B6304" s="20">
        <v>1</v>
      </c>
    </row>
    <row r="6305" spans="1:2" x14ac:dyDescent="0.25">
      <c r="A6305" s="22" t="s">
        <v>19297</v>
      </c>
      <c r="B6305" s="20">
        <v>1</v>
      </c>
    </row>
    <row r="6306" spans="1:2" x14ac:dyDescent="0.25">
      <c r="A6306" s="22" t="s">
        <v>20001</v>
      </c>
      <c r="B6306" s="20">
        <v>1</v>
      </c>
    </row>
    <row r="6307" spans="1:2" x14ac:dyDescent="0.25">
      <c r="A6307" s="22" t="s">
        <v>9360</v>
      </c>
      <c r="B6307" s="20">
        <v>1</v>
      </c>
    </row>
    <row r="6308" spans="1:2" x14ac:dyDescent="0.25">
      <c r="A6308" s="22" t="s">
        <v>6045</v>
      </c>
      <c r="B6308" s="20">
        <v>1</v>
      </c>
    </row>
    <row r="6309" spans="1:2" x14ac:dyDescent="0.25">
      <c r="A6309" s="22" t="s">
        <v>16972</v>
      </c>
      <c r="B6309" s="20">
        <v>1</v>
      </c>
    </row>
    <row r="6310" spans="1:2" x14ac:dyDescent="0.25">
      <c r="A6310" s="22" t="s">
        <v>17460</v>
      </c>
      <c r="B6310" s="20">
        <v>1</v>
      </c>
    </row>
    <row r="6311" spans="1:2" x14ac:dyDescent="0.25">
      <c r="A6311" s="22" t="s">
        <v>17243</v>
      </c>
      <c r="B6311" s="20">
        <v>1</v>
      </c>
    </row>
    <row r="6312" spans="1:2" x14ac:dyDescent="0.25">
      <c r="A6312" s="22" t="s">
        <v>6997</v>
      </c>
      <c r="B6312" s="20">
        <v>1</v>
      </c>
    </row>
    <row r="6313" spans="1:2" x14ac:dyDescent="0.25">
      <c r="A6313" s="22" t="s">
        <v>12684</v>
      </c>
      <c r="B6313" s="20">
        <v>1</v>
      </c>
    </row>
    <row r="6314" spans="1:2" x14ac:dyDescent="0.25">
      <c r="A6314" s="22" t="s">
        <v>15504</v>
      </c>
      <c r="B6314" s="20">
        <v>1</v>
      </c>
    </row>
    <row r="6315" spans="1:2" x14ac:dyDescent="0.25">
      <c r="A6315" s="22" t="s">
        <v>14924</v>
      </c>
      <c r="B6315" s="20">
        <v>1</v>
      </c>
    </row>
    <row r="6316" spans="1:2" x14ac:dyDescent="0.25">
      <c r="A6316" s="22" t="s">
        <v>7669</v>
      </c>
      <c r="B6316" s="20">
        <v>1</v>
      </c>
    </row>
    <row r="6317" spans="1:2" x14ac:dyDescent="0.25">
      <c r="A6317" s="22" t="s">
        <v>16505</v>
      </c>
      <c r="B6317" s="20">
        <v>1</v>
      </c>
    </row>
    <row r="6318" spans="1:2" x14ac:dyDescent="0.25">
      <c r="A6318" s="22" t="s">
        <v>21684</v>
      </c>
      <c r="B6318" s="20">
        <v>1</v>
      </c>
    </row>
    <row r="6319" spans="1:2" x14ac:dyDescent="0.25">
      <c r="A6319" s="22" t="s">
        <v>10605</v>
      </c>
      <c r="B6319" s="20">
        <v>1</v>
      </c>
    </row>
    <row r="6320" spans="1:2" x14ac:dyDescent="0.25">
      <c r="A6320" s="22" t="s">
        <v>13690</v>
      </c>
      <c r="B6320" s="20">
        <v>1</v>
      </c>
    </row>
    <row r="6321" spans="1:2" x14ac:dyDescent="0.25">
      <c r="A6321" s="22" t="s">
        <v>1604</v>
      </c>
      <c r="B6321" s="20">
        <v>1</v>
      </c>
    </row>
    <row r="6322" spans="1:2" x14ac:dyDescent="0.25">
      <c r="A6322" s="22" t="s">
        <v>22347</v>
      </c>
      <c r="B6322" s="20">
        <v>1</v>
      </c>
    </row>
    <row r="6323" spans="1:2" x14ac:dyDescent="0.25">
      <c r="A6323" s="22" t="s">
        <v>14861</v>
      </c>
      <c r="B6323" s="20">
        <v>1</v>
      </c>
    </row>
    <row r="6324" spans="1:2" x14ac:dyDescent="0.25">
      <c r="A6324" s="22" t="s">
        <v>7258</v>
      </c>
      <c r="B6324" s="20">
        <v>1</v>
      </c>
    </row>
    <row r="6325" spans="1:2" x14ac:dyDescent="0.25">
      <c r="A6325" s="22" t="s">
        <v>3631</v>
      </c>
      <c r="B6325" s="20">
        <v>1</v>
      </c>
    </row>
    <row r="6326" spans="1:2" x14ac:dyDescent="0.25">
      <c r="A6326" s="22" t="s">
        <v>12397</v>
      </c>
      <c r="B6326" s="20">
        <v>1</v>
      </c>
    </row>
    <row r="6327" spans="1:2" x14ac:dyDescent="0.25">
      <c r="A6327" s="22" t="s">
        <v>5988</v>
      </c>
      <c r="B6327" s="20">
        <v>1</v>
      </c>
    </row>
    <row r="6328" spans="1:2" x14ac:dyDescent="0.25">
      <c r="A6328" s="22" t="s">
        <v>1713</v>
      </c>
      <c r="B6328" s="20">
        <v>1</v>
      </c>
    </row>
    <row r="6329" spans="1:2" x14ac:dyDescent="0.25">
      <c r="A6329" s="22" t="s">
        <v>7592</v>
      </c>
      <c r="B6329" s="20">
        <v>1</v>
      </c>
    </row>
    <row r="6330" spans="1:2" x14ac:dyDescent="0.25">
      <c r="A6330" s="22" t="s">
        <v>17932</v>
      </c>
      <c r="B6330" s="20">
        <v>1</v>
      </c>
    </row>
    <row r="6331" spans="1:2" x14ac:dyDescent="0.25">
      <c r="A6331" s="22" t="s">
        <v>5265</v>
      </c>
      <c r="B6331" s="20">
        <v>1</v>
      </c>
    </row>
    <row r="6332" spans="1:2" x14ac:dyDescent="0.25">
      <c r="A6332" s="22" t="s">
        <v>8327</v>
      </c>
      <c r="B6332" s="20">
        <v>1</v>
      </c>
    </row>
    <row r="6333" spans="1:2" x14ac:dyDescent="0.25">
      <c r="A6333" s="22" t="s">
        <v>7054</v>
      </c>
      <c r="B6333" s="20">
        <v>1</v>
      </c>
    </row>
    <row r="6334" spans="1:2" x14ac:dyDescent="0.25">
      <c r="A6334" s="22" t="s">
        <v>21998</v>
      </c>
      <c r="B6334" s="20">
        <v>1</v>
      </c>
    </row>
    <row r="6335" spans="1:2" x14ac:dyDescent="0.25">
      <c r="A6335" s="22" t="s">
        <v>20867</v>
      </c>
      <c r="B6335" s="20">
        <v>1</v>
      </c>
    </row>
    <row r="6336" spans="1:2" x14ac:dyDescent="0.25">
      <c r="A6336" s="22" t="s">
        <v>19585</v>
      </c>
      <c r="B6336" s="20">
        <v>1</v>
      </c>
    </row>
    <row r="6337" spans="1:2" x14ac:dyDescent="0.25">
      <c r="A6337" s="22" t="s">
        <v>15267</v>
      </c>
      <c r="B6337" s="20">
        <v>1</v>
      </c>
    </row>
    <row r="6338" spans="1:2" x14ac:dyDescent="0.25">
      <c r="A6338" s="22" t="s">
        <v>22951</v>
      </c>
      <c r="B6338" s="20">
        <v>1</v>
      </c>
    </row>
    <row r="6339" spans="1:2" x14ac:dyDescent="0.25">
      <c r="A6339" s="22" t="s">
        <v>21908</v>
      </c>
      <c r="B6339" s="20">
        <v>1</v>
      </c>
    </row>
    <row r="6340" spans="1:2" x14ac:dyDescent="0.25">
      <c r="A6340" s="22" t="s">
        <v>18625</v>
      </c>
      <c r="B6340" s="20">
        <v>1</v>
      </c>
    </row>
    <row r="6341" spans="1:2" x14ac:dyDescent="0.25">
      <c r="A6341" s="22" t="s">
        <v>22070</v>
      </c>
      <c r="B6341" s="20">
        <v>1</v>
      </c>
    </row>
    <row r="6342" spans="1:2" x14ac:dyDescent="0.25">
      <c r="A6342" s="22" t="s">
        <v>14726</v>
      </c>
      <c r="B6342" s="20">
        <v>1</v>
      </c>
    </row>
    <row r="6343" spans="1:2" x14ac:dyDescent="0.25">
      <c r="A6343" s="22" t="s">
        <v>14195</v>
      </c>
      <c r="B6343" s="20">
        <v>1</v>
      </c>
    </row>
    <row r="6344" spans="1:2" x14ac:dyDescent="0.25">
      <c r="A6344" s="22" t="s">
        <v>18216</v>
      </c>
      <c r="B6344" s="20">
        <v>1</v>
      </c>
    </row>
    <row r="6345" spans="1:2" x14ac:dyDescent="0.25">
      <c r="A6345" s="22" t="s">
        <v>15551</v>
      </c>
      <c r="B6345" s="20">
        <v>1</v>
      </c>
    </row>
    <row r="6346" spans="1:2" x14ac:dyDescent="0.25">
      <c r="A6346" s="22" t="s">
        <v>6272</v>
      </c>
      <c r="B6346" s="20">
        <v>1</v>
      </c>
    </row>
    <row r="6347" spans="1:2" x14ac:dyDescent="0.25">
      <c r="A6347" s="22" t="s">
        <v>22086</v>
      </c>
      <c r="B6347" s="20">
        <v>1</v>
      </c>
    </row>
    <row r="6348" spans="1:2" x14ac:dyDescent="0.25">
      <c r="A6348" s="22" t="s">
        <v>16445</v>
      </c>
      <c r="B6348" s="20">
        <v>1</v>
      </c>
    </row>
    <row r="6349" spans="1:2" x14ac:dyDescent="0.25">
      <c r="A6349" s="22" t="s">
        <v>6981</v>
      </c>
      <c r="B6349" s="20">
        <v>1</v>
      </c>
    </row>
    <row r="6350" spans="1:2" x14ac:dyDescent="0.25">
      <c r="A6350" s="22" t="s">
        <v>16722</v>
      </c>
      <c r="B6350" s="20">
        <v>1</v>
      </c>
    </row>
    <row r="6351" spans="1:2" x14ac:dyDescent="0.25">
      <c r="A6351" s="22" t="s">
        <v>5333</v>
      </c>
      <c r="B6351" s="20">
        <v>1</v>
      </c>
    </row>
    <row r="6352" spans="1:2" x14ac:dyDescent="0.25">
      <c r="A6352" s="22" t="s">
        <v>16729</v>
      </c>
      <c r="B6352" s="20">
        <v>1</v>
      </c>
    </row>
    <row r="6353" spans="1:2" x14ac:dyDescent="0.25">
      <c r="A6353" s="22" t="s">
        <v>7674</v>
      </c>
      <c r="B6353" s="20">
        <v>1</v>
      </c>
    </row>
    <row r="6354" spans="1:2" x14ac:dyDescent="0.25">
      <c r="A6354" s="22" t="s">
        <v>14197</v>
      </c>
      <c r="B6354" s="20">
        <v>1</v>
      </c>
    </row>
    <row r="6355" spans="1:2" x14ac:dyDescent="0.25">
      <c r="A6355" s="22" t="s">
        <v>22998</v>
      </c>
      <c r="B6355" s="20">
        <v>1</v>
      </c>
    </row>
    <row r="6356" spans="1:2" x14ac:dyDescent="0.25">
      <c r="A6356" s="22" t="s">
        <v>21851</v>
      </c>
      <c r="B6356" s="20">
        <v>1</v>
      </c>
    </row>
    <row r="6357" spans="1:2" x14ac:dyDescent="0.25">
      <c r="A6357" s="22" t="s">
        <v>22482</v>
      </c>
      <c r="B6357" s="20">
        <v>1</v>
      </c>
    </row>
    <row r="6358" spans="1:2" x14ac:dyDescent="0.25">
      <c r="A6358" s="22" t="s">
        <v>14263</v>
      </c>
      <c r="B6358" s="20">
        <v>1</v>
      </c>
    </row>
    <row r="6359" spans="1:2" x14ac:dyDescent="0.25">
      <c r="A6359" s="22" t="s">
        <v>8419</v>
      </c>
      <c r="B6359" s="20">
        <v>1</v>
      </c>
    </row>
    <row r="6360" spans="1:2" x14ac:dyDescent="0.25">
      <c r="A6360" s="22" t="s">
        <v>1167</v>
      </c>
      <c r="B6360" s="20">
        <v>1</v>
      </c>
    </row>
    <row r="6361" spans="1:2" x14ac:dyDescent="0.25">
      <c r="A6361" s="22" t="s">
        <v>6496</v>
      </c>
      <c r="B6361" s="20">
        <v>1</v>
      </c>
    </row>
    <row r="6362" spans="1:2" x14ac:dyDescent="0.25">
      <c r="A6362" s="22" t="s">
        <v>4303</v>
      </c>
      <c r="B6362" s="20">
        <v>1</v>
      </c>
    </row>
    <row r="6363" spans="1:2" x14ac:dyDescent="0.25">
      <c r="A6363" s="22" t="s">
        <v>20164</v>
      </c>
      <c r="B6363" s="20">
        <v>1</v>
      </c>
    </row>
    <row r="6364" spans="1:2" x14ac:dyDescent="0.25">
      <c r="A6364" s="22" t="s">
        <v>11200</v>
      </c>
      <c r="B6364" s="20">
        <v>1</v>
      </c>
    </row>
    <row r="6365" spans="1:2" x14ac:dyDescent="0.25">
      <c r="A6365" s="22" t="s">
        <v>15673</v>
      </c>
      <c r="B6365" s="20">
        <v>1</v>
      </c>
    </row>
    <row r="6366" spans="1:2" x14ac:dyDescent="0.25">
      <c r="A6366" s="22" t="s">
        <v>16732</v>
      </c>
      <c r="B6366" s="20">
        <v>1</v>
      </c>
    </row>
    <row r="6367" spans="1:2" x14ac:dyDescent="0.25">
      <c r="A6367" s="22" t="s">
        <v>13782</v>
      </c>
      <c r="B6367" s="20">
        <v>1</v>
      </c>
    </row>
    <row r="6368" spans="1:2" x14ac:dyDescent="0.25">
      <c r="A6368" s="22" t="s">
        <v>12449</v>
      </c>
      <c r="B6368" s="20">
        <v>1</v>
      </c>
    </row>
    <row r="6369" spans="1:2" x14ac:dyDescent="0.25">
      <c r="A6369" s="22" t="s">
        <v>18450</v>
      </c>
      <c r="B6369" s="20">
        <v>1</v>
      </c>
    </row>
    <row r="6370" spans="1:2" x14ac:dyDescent="0.25">
      <c r="A6370" s="22" t="s">
        <v>18938</v>
      </c>
      <c r="B6370" s="20">
        <v>1</v>
      </c>
    </row>
    <row r="6371" spans="1:2" x14ac:dyDescent="0.25">
      <c r="A6371" s="22" t="s">
        <v>15376</v>
      </c>
      <c r="B6371" s="20">
        <v>1</v>
      </c>
    </row>
    <row r="6372" spans="1:2" x14ac:dyDescent="0.25">
      <c r="A6372" s="22" t="s">
        <v>13633</v>
      </c>
      <c r="B6372" s="20">
        <v>1</v>
      </c>
    </row>
    <row r="6373" spans="1:2" x14ac:dyDescent="0.25">
      <c r="A6373" s="22" t="s">
        <v>15081</v>
      </c>
      <c r="B6373" s="20">
        <v>1</v>
      </c>
    </row>
    <row r="6374" spans="1:2" x14ac:dyDescent="0.25">
      <c r="A6374" s="22" t="s">
        <v>17246</v>
      </c>
      <c r="B6374" s="20">
        <v>1</v>
      </c>
    </row>
    <row r="6375" spans="1:2" x14ac:dyDescent="0.25">
      <c r="A6375" s="22" t="s">
        <v>18227</v>
      </c>
      <c r="B6375" s="20">
        <v>1</v>
      </c>
    </row>
    <row r="6376" spans="1:2" x14ac:dyDescent="0.25">
      <c r="A6376" s="22" t="s">
        <v>11773</v>
      </c>
      <c r="B6376" s="20">
        <v>1</v>
      </c>
    </row>
    <row r="6377" spans="1:2" x14ac:dyDescent="0.25">
      <c r="A6377" s="22" t="s">
        <v>17494</v>
      </c>
      <c r="B6377" s="20">
        <v>1</v>
      </c>
    </row>
    <row r="6378" spans="1:2" x14ac:dyDescent="0.25">
      <c r="A6378" s="22" t="s">
        <v>15111</v>
      </c>
      <c r="B6378" s="20">
        <v>1</v>
      </c>
    </row>
    <row r="6379" spans="1:2" x14ac:dyDescent="0.25">
      <c r="A6379" s="22" t="s">
        <v>22979</v>
      </c>
      <c r="B6379" s="20">
        <v>1</v>
      </c>
    </row>
    <row r="6380" spans="1:2" x14ac:dyDescent="0.25">
      <c r="A6380" s="22" t="s">
        <v>11443</v>
      </c>
      <c r="B6380" s="20">
        <v>1</v>
      </c>
    </row>
    <row r="6381" spans="1:2" x14ac:dyDescent="0.25">
      <c r="A6381" s="22" t="s">
        <v>18839</v>
      </c>
      <c r="B6381" s="20">
        <v>1</v>
      </c>
    </row>
    <row r="6382" spans="1:2" x14ac:dyDescent="0.25">
      <c r="A6382" s="22" t="s">
        <v>21694</v>
      </c>
      <c r="B6382" s="20">
        <v>1</v>
      </c>
    </row>
    <row r="6383" spans="1:2" x14ac:dyDescent="0.25">
      <c r="A6383" s="22" t="s">
        <v>21108</v>
      </c>
      <c r="B6383" s="20">
        <v>1</v>
      </c>
    </row>
    <row r="6384" spans="1:2" x14ac:dyDescent="0.25">
      <c r="A6384" s="22" t="s">
        <v>12732</v>
      </c>
      <c r="B6384" s="20">
        <v>1</v>
      </c>
    </row>
    <row r="6385" spans="1:2" x14ac:dyDescent="0.25">
      <c r="A6385" s="22" t="s">
        <v>5121</v>
      </c>
      <c r="B6385" s="20">
        <v>1</v>
      </c>
    </row>
    <row r="6386" spans="1:2" x14ac:dyDescent="0.25">
      <c r="A6386" s="22" t="s">
        <v>11260</v>
      </c>
      <c r="B6386" s="20">
        <v>1</v>
      </c>
    </row>
    <row r="6387" spans="1:2" x14ac:dyDescent="0.25">
      <c r="A6387" s="22" t="s">
        <v>19495</v>
      </c>
      <c r="B6387" s="20">
        <v>1</v>
      </c>
    </row>
    <row r="6388" spans="1:2" x14ac:dyDescent="0.25">
      <c r="A6388" s="22" t="s">
        <v>10307</v>
      </c>
      <c r="B6388" s="20">
        <v>1</v>
      </c>
    </row>
    <row r="6389" spans="1:2" x14ac:dyDescent="0.25">
      <c r="A6389" s="22" t="s">
        <v>19757</v>
      </c>
      <c r="B6389" s="20">
        <v>1</v>
      </c>
    </row>
    <row r="6390" spans="1:2" x14ac:dyDescent="0.25">
      <c r="A6390" s="22" t="s">
        <v>16896</v>
      </c>
      <c r="B6390" s="20">
        <v>1</v>
      </c>
    </row>
    <row r="6391" spans="1:2" x14ac:dyDescent="0.25">
      <c r="A6391" s="22" t="s">
        <v>9373</v>
      </c>
      <c r="B6391" s="20">
        <v>1</v>
      </c>
    </row>
    <row r="6392" spans="1:2" x14ac:dyDescent="0.25">
      <c r="A6392" s="22" t="s">
        <v>22273</v>
      </c>
      <c r="B6392" s="20">
        <v>1</v>
      </c>
    </row>
    <row r="6393" spans="1:2" x14ac:dyDescent="0.25">
      <c r="A6393" s="22" t="s">
        <v>16747</v>
      </c>
      <c r="B6393" s="20">
        <v>1</v>
      </c>
    </row>
    <row r="6394" spans="1:2" x14ac:dyDescent="0.25">
      <c r="A6394" s="22" t="s">
        <v>16631</v>
      </c>
      <c r="B6394" s="20">
        <v>1</v>
      </c>
    </row>
    <row r="6395" spans="1:2" x14ac:dyDescent="0.25">
      <c r="A6395" s="22" t="s">
        <v>22903</v>
      </c>
      <c r="B6395" s="20">
        <v>1</v>
      </c>
    </row>
    <row r="6396" spans="1:2" x14ac:dyDescent="0.25">
      <c r="A6396" s="22" t="s">
        <v>18436</v>
      </c>
      <c r="B6396" s="20">
        <v>1</v>
      </c>
    </row>
    <row r="6397" spans="1:2" x14ac:dyDescent="0.25">
      <c r="A6397" s="22" t="s">
        <v>10965</v>
      </c>
      <c r="B6397" s="20">
        <v>1</v>
      </c>
    </row>
    <row r="6398" spans="1:2" x14ac:dyDescent="0.25">
      <c r="A6398" s="22" t="s">
        <v>7025</v>
      </c>
      <c r="B6398" s="20">
        <v>1</v>
      </c>
    </row>
    <row r="6399" spans="1:2" x14ac:dyDescent="0.25">
      <c r="A6399" s="22" t="s">
        <v>6187</v>
      </c>
      <c r="B6399" s="20">
        <v>1</v>
      </c>
    </row>
    <row r="6400" spans="1:2" x14ac:dyDescent="0.25">
      <c r="A6400" s="22" t="s">
        <v>20276</v>
      </c>
      <c r="B6400" s="20">
        <v>1</v>
      </c>
    </row>
    <row r="6401" spans="1:2" x14ac:dyDescent="0.25">
      <c r="A6401" s="22" t="s">
        <v>16348</v>
      </c>
      <c r="B6401" s="20">
        <v>1</v>
      </c>
    </row>
    <row r="6402" spans="1:2" x14ac:dyDescent="0.25">
      <c r="A6402" s="22" t="s">
        <v>19891</v>
      </c>
      <c r="B6402" s="20">
        <v>1</v>
      </c>
    </row>
    <row r="6403" spans="1:2" x14ac:dyDescent="0.25">
      <c r="A6403" s="22" t="s">
        <v>13810</v>
      </c>
      <c r="B6403" s="20">
        <v>1</v>
      </c>
    </row>
    <row r="6404" spans="1:2" x14ac:dyDescent="0.25">
      <c r="A6404" s="22" t="s">
        <v>15463</v>
      </c>
      <c r="B6404" s="20">
        <v>1</v>
      </c>
    </row>
    <row r="6405" spans="1:2" x14ac:dyDescent="0.25">
      <c r="A6405" s="22" t="s">
        <v>11538</v>
      </c>
      <c r="B6405" s="20">
        <v>1</v>
      </c>
    </row>
    <row r="6406" spans="1:2" x14ac:dyDescent="0.25">
      <c r="A6406" s="22" t="s">
        <v>19465</v>
      </c>
      <c r="B6406" s="20">
        <v>1</v>
      </c>
    </row>
    <row r="6407" spans="1:2" x14ac:dyDescent="0.25">
      <c r="A6407" s="22" t="s">
        <v>10800</v>
      </c>
      <c r="B6407" s="20">
        <v>1</v>
      </c>
    </row>
    <row r="6408" spans="1:2" x14ac:dyDescent="0.25">
      <c r="A6408" s="22" t="s">
        <v>21603</v>
      </c>
      <c r="B6408" s="20">
        <v>1</v>
      </c>
    </row>
    <row r="6409" spans="1:2" x14ac:dyDescent="0.25">
      <c r="A6409" s="22" t="s">
        <v>3739</v>
      </c>
      <c r="B6409" s="20">
        <v>1</v>
      </c>
    </row>
    <row r="6410" spans="1:2" x14ac:dyDescent="0.25">
      <c r="A6410" s="22" t="s">
        <v>15832</v>
      </c>
      <c r="B6410" s="20">
        <v>1</v>
      </c>
    </row>
    <row r="6411" spans="1:2" x14ac:dyDescent="0.25">
      <c r="A6411" s="22" t="s">
        <v>10689</v>
      </c>
      <c r="B6411" s="20">
        <v>1</v>
      </c>
    </row>
    <row r="6412" spans="1:2" x14ac:dyDescent="0.25">
      <c r="A6412" s="22" t="s">
        <v>4930</v>
      </c>
      <c r="B6412" s="20">
        <v>1</v>
      </c>
    </row>
    <row r="6413" spans="1:2" x14ac:dyDescent="0.25">
      <c r="A6413" s="22" t="s">
        <v>22682</v>
      </c>
      <c r="B6413" s="20">
        <v>1</v>
      </c>
    </row>
    <row r="6414" spans="1:2" x14ac:dyDescent="0.25">
      <c r="A6414" s="22" t="s">
        <v>12025</v>
      </c>
      <c r="B6414" s="20">
        <v>1</v>
      </c>
    </row>
    <row r="6415" spans="1:2" x14ac:dyDescent="0.25">
      <c r="A6415" s="22" t="s">
        <v>12901</v>
      </c>
      <c r="B6415" s="20">
        <v>1</v>
      </c>
    </row>
    <row r="6416" spans="1:2" x14ac:dyDescent="0.25">
      <c r="A6416" s="22" t="s">
        <v>10015</v>
      </c>
      <c r="B6416" s="20">
        <v>1</v>
      </c>
    </row>
    <row r="6417" spans="1:2" x14ac:dyDescent="0.25">
      <c r="A6417" s="22" t="s">
        <v>12253</v>
      </c>
      <c r="B6417" s="20">
        <v>1</v>
      </c>
    </row>
    <row r="6418" spans="1:2" x14ac:dyDescent="0.25">
      <c r="A6418" s="22" t="s">
        <v>6043</v>
      </c>
      <c r="B6418" s="20">
        <v>1</v>
      </c>
    </row>
    <row r="6419" spans="1:2" x14ac:dyDescent="0.25">
      <c r="A6419" s="22" t="s">
        <v>9674</v>
      </c>
      <c r="B6419" s="20">
        <v>1</v>
      </c>
    </row>
    <row r="6420" spans="1:2" x14ac:dyDescent="0.25">
      <c r="A6420" s="22" t="s">
        <v>16162</v>
      </c>
      <c r="B6420" s="20">
        <v>1</v>
      </c>
    </row>
    <row r="6421" spans="1:2" x14ac:dyDescent="0.25">
      <c r="A6421" s="22" t="s">
        <v>14369</v>
      </c>
      <c r="B6421" s="20">
        <v>1</v>
      </c>
    </row>
    <row r="6422" spans="1:2" x14ac:dyDescent="0.25">
      <c r="A6422" s="22" t="s">
        <v>17608</v>
      </c>
      <c r="B6422" s="20">
        <v>1</v>
      </c>
    </row>
    <row r="6423" spans="1:2" x14ac:dyDescent="0.25">
      <c r="A6423" s="22" t="s">
        <v>14326</v>
      </c>
      <c r="B6423" s="20">
        <v>1</v>
      </c>
    </row>
    <row r="6424" spans="1:2" x14ac:dyDescent="0.25">
      <c r="A6424" s="22" t="s">
        <v>12112</v>
      </c>
      <c r="B6424" s="20">
        <v>1</v>
      </c>
    </row>
    <row r="6425" spans="1:2" x14ac:dyDescent="0.25">
      <c r="A6425" s="22" t="s">
        <v>2754</v>
      </c>
      <c r="B6425" s="20">
        <v>1</v>
      </c>
    </row>
    <row r="6426" spans="1:2" x14ac:dyDescent="0.25">
      <c r="A6426" s="22" t="s">
        <v>18107</v>
      </c>
      <c r="B6426" s="20">
        <v>1</v>
      </c>
    </row>
    <row r="6427" spans="1:2" x14ac:dyDescent="0.25">
      <c r="A6427" s="22" t="s">
        <v>5842</v>
      </c>
      <c r="B6427" s="20">
        <v>1</v>
      </c>
    </row>
    <row r="6428" spans="1:2" x14ac:dyDescent="0.25">
      <c r="A6428" s="22" t="s">
        <v>7924</v>
      </c>
      <c r="B6428" s="20">
        <v>1</v>
      </c>
    </row>
    <row r="6429" spans="1:2" x14ac:dyDescent="0.25">
      <c r="A6429" s="22" t="s">
        <v>22322</v>
      </c>
      <c r="B6429" s="20">
        <v>1</v>
      </c>
    </row>
    <row r="6430" spans="1:2" x14ac:dyDescent="0.25">
      <c r="A6430" s="22" t="s">
        <v>10881</v>
      </c>
      <c r="B6430" s="20">
        <v>1</v>
      </c>
    </row>
    <row r="6431" spans="1:2" x14ac:dyDescent="0.25">
      <c r="A6431" s="22" t="s">
        <v>13514</v>
      </c>
      <c r="B6431" s="20">
        <v>1</v>
      </c>
    </row>
    <row r="6432" spans="1:2" x14ac:dyDescent="0.25">
      <c r="A6432" s="22" t="s">
        <v>13209</v>
      </c>
      <c r="B6432" s="20">
        <v>1</v>
      </c>
    </row>
    <row r="6433" spans="1:2" x14ac:dyDescent="0.25">
      <c r="A6433" s="22" t="s">
        <v>14252</v>
      </c>
      <c r="B6433" s="20">
        <v>1</v>
      </c>
    </row>
    <row r="6434" spans="1:2" x14ac:dyDescent="0.25">
      <c r="A6434" s="22" t="s">
        <v>10785</v>
      </c>
      <c r="B6434" s="20">
        <v>1</v>
      </c>
    </row>
    <row r="6435" spans="1:2" x14ac:dyDescent="0.25">
      <c r="A6435" s="22" t="s">
        <v>6142</v>
      </c>
      <c r="B6435" s="20">
        <v>1</v>
      </c>
    </row>
    <row r="6436" spans="1:2" x14ac:dyDescent="0.25">
      <c r="A6436" s="22" t="s">
        <v>4867</v>
      </c>
      <c r="B6436" s="20">
        <v>1</v>
      </c>
    </row>
    <row r="6437" spans="1:2" x14ac:dyDescent="0.25">
      <c r="A6437" s="22" t="s">
        <v>12286</v>
      </c>
      <c r="B6437" s="20">
        <v>1</v>
      </c>
    </row>
    <row r="6438" spans="1:2" x14ac:dyDescent="0.25">
      <c r="A6438" s="22" t="s">
        <v>11361</v>
      </c>
      <c r="B6438" s="20">
        <v>1</v>
      </c>
    </row>
    <row r="6439" spans="1:2" x14ac:dyDescent="0.25">
      <c r="A6439" s="22" t="s">
        <v>20471</v>
      </c>
      <c r="B6439" s="20">
        <v>1</v>
      </c>
    </row>
    <row r="6440" spans="1:2" x14ac:dyDescent="0.25">
      <c r="A6440" s="22" t="s">
        <v>21378</v>
      </c>
      <c r="B6440" s="20">
        <v>1</v>
      </c>
    </row>
    <row r="6441" spans="1:2" x14ac:dyDescent="0.25">
      <c r="A6441" s="22" t="s">
        <v>20547</v>
      </c>
      <c r="B6441" s="20">
        <v>1</v>
      </c>
    </row>
    <row r="6442" spans="1:2" x14ac:dyDescent="0.25">
      <c r="A6442" s="22" t="s">
        <v>20183</v>
      </c>
      <c r="B6442" s="20">
        <v>1</v>
      </c>
    </row>
    <row r="6443" spans="1:2" x14ac:dyDescent="0.25">
      <c r="A6443" s="22" t="s">
        <v>12495</v>
      </c>
      <c r="B6443" s="20">
        <v>1</v>
      </c>
    </row>
    <row r="6444" spans="1:2" x14ac:dyDescent="0.25">
      <c r="A6444" s="22" t="s">
        <v>3399</v>
      </c>
      <c r="B6444" s="20">
        <v>1</v>
      </c>
    </row>
    <row r="6445" spans="1:2" x14ac:dyDescent="0.25">
      <c r="A6445" s="22" t="s">
        <v>18046</v>
      </c>
      <c r="B6445" s="20">
        <v>1</v>
      </c>
    </row>
    <row r="6446" spans="1:2" x14ac:dyDescent="0.25">
      <c r="A6446" s="22" t="s">
        <v>17884</v>
      </c>
      <c r="B6446" s="20">
        <v>1</v>
      </c>
    </row>
    <row r="6447" spans="1:2" x14ac:dyDescent="0.25">
      <c r="A6447" s="22" t="s">
        <v>20297</v>
      </c>
      <c r="B6447" s="20">
        <v>1</v>
      </c>
    </row>
    <row r="6448" spans="1:2" x14ac:dyDescent="0.25">
      <c r="A6448" s="22" t="s">
        <v>21063</v>
      </c>
      <c r="B6448" s="20">
        <v>1</v>
      </c>
    </row>
    <row r="6449" spans="1:2" x14ac:dyDescent="0.25">
      <c r="A6449" s="22" t="s">
        <v>14810</v>
      </c>
      <c r="B6449" s="20">
        <v>1</v>
      </c>
    </row>
    <row r="6450" spans="1:2" x14ac:dyDescent="0.25">
      <c r="A6450" s="22" t="s">
        <v>18913</v>
      </c>
      <c r="B6450" s="20">
        <v>1</v>
      </c>
    </row>
    <row r="6451" spans="1:2" x14ac:dyDescent="0.25">
      <c r="A6451" s="22" t="s">
        <v>17826</v>
      </c>
      <c r="B6451" s="20">
        <v>1</v>
      </c>
    </row>
    <row r="6452" spans="1:2" x14ac:dyDescent="0.25">
      <c r="A6452" s="22" t="s">
        <v>14190</v>
      </c>
      <c r="B6452" s="20">
        <v>1</v>
      </c>
    </row>
    <row r="6453" spans="1:2" x14ac:dyDescent="0.25">
      <c r="A6453" s="22" t="s">
        <v>16839</v>
      </c>
      <c r="B6453" s="20">
        <v>1</v>
      </c>
    </row>
    <row r="6454" spans="1:2" x14ac:dyDescent="0.25">
      <c r="A6454" s="22" t="s">
        <v>11158</v>
      </c>
      <c r="B6454" s="20">
        <v>1</v>
      </c>
    </row>
    <row r="6455" spans="1:2" x14ac:dyDescent="0.25">
      <c r="A6455" s="22" t="s">
        <v>22575</v>
      </c>
      <c r="B6455" s="20">
        <v>1</v>
      </c>
    </row>
    <row r="6456" spans="1:2" x14ac:dyDescent="0.25">
      <c r="A6456" s="22" t="s">
        <v>17958</v>
      </c>
      <c r="B6456" s="20">
        <v>1</v>
      </c>
    </row>
    <row r="6457" spans="1:2" x14ac:dyDescent="0.25">
      <c r="A6457" s="22" t="s">
        <v>11989</v>
      </c>
      <c r="B6457" s="20">
        <v>1</v>
      </c>
    </row>
    <row r="6458" spans="1:2" x14ac:dyDescent="0.25">
      <c r="A6458" s="22" t="s">
        <v>18727</v>
      </c>
      <c r="B6458" s="20">
        <v>1</v>
      </c>
    </row>
    <row r="6459" spans="1:2" x14ac:dyDescent="0.25">
      <c r="A6459" s="22" t="s">
        <v>14836</v>
      </c>
      <c r="B6459" s="20">
        <v>1</v>
      </c>
    </row>
    <row r="6460" spans="1:2" x14ac:dyDescent="0.25">
      <c r="A6460" s="22" t="s">
        <v>10643</v>
      </c>
      <c r="B6460" s="20">
        <v>1</v>
      </c>
    </row>
    <row r="6461" spans="1:2" x14ac:dyDescent="0.25">
      <c r="A6461" s="22" t="s">
        <v>11274</v>
      </c>
      <c r="B6461" s="20">
        <v>1</v>
      </c>
    </row>
    <row r="6462" spans="1:2" x14ac:dyDescent="0.25">
      <c r="A6462" s="22" t="s">
        <v>14334</v>
      </c>
      <c r="B6462" s="20">
        <v>1</v>
      </c>
    </row>
    <row r="6463" spans="1:2" x14ac:dyDescent="0.25">
      <c r="A6463" s="22" t="s">
        <v>3904</v>
      </c>
      <c r="B6463" s="20">
        <v>1</v>
      </c>
    </row>
    <row r="6464" spans="1:2" x14ac:dyDescent="0.25">
      <c r="A6464" s="22" t="s">
        <v>15707</v>
      </c>
      <c r="B6464" s="20">
        <v>1</v>
      </c>
    </row>
    <row r="6465" spans="1:2" x14ac:dyDescent="0.25">
      <c r="A6465" s="22" t="s">
        <v>5191</v>
      </c>
      <c r="B6465" s="20">
        <v>1</v>
      </c>
    </row>
    <row r="6466" spans="1:2" x14ac:dyDescent="0.25">
      <c r="A6466" s="22" t="s">
        <v>18843</v>
      </c>
      <c r="B6466" s="20">
        <v>1</v>
      </c>
    </row>
    <row r="6467" spans="1:2" x14ac:dyDescent="0.25">
      <c r="A6467" s="22" t="s">
        <v>14690</v>
      </c>
      <c r="B6467" s="20">
        <v>1</v>
      </c>
    </row>
    <row r="6468" spans="1:2" x14ac:dyDescent="0.25">
      <c r="A6468" s="22" t="s">
        <v>4119</v>
      </c>
      <c r="B6468" s="20">
        <v>1</v>
      </c>
    </row>
    <row r="6469" spans="1:2" x14ac:dyDescent="0.25">
      <c r="A6469" s="22" t="s">
        <v>22371</v>
      </c>
      <c r="B6469" s="20">
        <v>1</v>
      </c>
    </row>
    <row r="6470" spans="1:2" x14ac:dyDescent="0.25">
      <c r="A6470" s="22" t="s">
        <v>22447</v>
      </c>
      <c r="B6470" s="20">
        <v>1</v>
      </c>
    </row>
    <row r="6471" spans="1:2" x14ac:dyDescent="0.25">
      <c r="A6471" s="22" t="s">
        <v>15555</v>
      </c>
      <c r="B6471" s="20">
        <v>1</v>
      </c>
    </row>
    <row r="6472" spans="1:2" x14ac:dyDescent="0.25">
      <c r="A6472" s="22" t="s">
        <v>13134</v>
      </c>
      <c r="B6472" s="20">
        <v>1</v>
      </c>
    </row>
    <row r="6473" spans="1:2" x14ac:dyDescent="0.25">
      <c r="A6473" s="22" t="s">
        <v>9049</v>
      </c>
      <c r="B6473" s="20">
        <v>1</v>
      </c>
    </row>
    <row r="6474" spans="1:2" x14ac:dyDescent="0.25">
      <c r="A6474" s="22" t="s">
        <v>4345</v>
      </c>
      <c r="B6474" s="20">
        <v>1</v>
      </c>
    </row>
    <row r="6475" spans="1:2" x14ac:dyDescent="0.25">
      <c r="A6475" s="22" t="s">
        <v>8175</v>
      </c>
      <c r="B6475" s="20">
        <v>1</v>
      </c>
    </row>
    <row r="6476" spans="1:2" x14ac:dyDescent="0.25">
      <c r="A6476" s="22" t="s">
        <v>13246</v>
      </c>
      <c r="B6476" s="20">
        <v>1</v>
      </c>
    </row>
    <row r="6477" spans="1:2" x14ac:dyDescent="0.25">
      <c r="A6477" s="22" t="s">
        <v>20171</v>
      </c>
      <c r="B6477" s="20">
        <v>1</v>
      </c>
    </row>
    <row r="6478" spans="1:2" x14ac:dyDescent="0.25">
      <c r="A6478" s="22" t="s">
        <v>19745</v>
      </c>
      <c r="B6478" s="20">
        <v>1</v>
      </c>
    </row>
    <row r="6479" spans="1:2" x14ac:dyDescent="0.25">
      <c r="A6479" s="22" t="s">
        <v>2486</v>
      </c>
      <c r="B6479" s="20">
        <v>1</v>
      </c>
    </row>
    <row r="6480" spans="1:2" x14ac:dyDescent="0.25">
      <c r="A6480" s="22" t="s">
        <v>14509</v>
      </c>
      <c r="B6480" s="20">
        <v>1</v>
      </c>
    </row>
    <row r="6481" spans="1:2" x14ac:dyDescent="0.25">
      <c r="A6481" s="22" t="s">
        <v>20399</v>
      </c>
      <c r="B6481" s="20">
        <v>1</v>
      </c>
    </row>
    <row r="6482" spans="1:2" x14ac:dyDescent="0.25">
      <c r="A6482" s="22" t="s">
        <v>22769</v>
      </c>
      <c r="B6482" s="20">
        <v>1</v>
      </c>
    </row>
    <row r="6483" spans="1:2" x14ac:dyDescent="0.25">
      <c r="A6483" s="22" t="s">
        <v>4161</v>
      </c>
      <c r="B6483" s="20">
        <v>1</v>
      </c>
    </row>
    <row r="6484" spans="1:2" x14ac:dyDescent="0.25">
      <c r="A6484" s="22" t="s">
        <v>19688</v>
      </c>
      <c r="B6484" s="20">
        <v>1</v>
      </c>
    </row>
    <row r="6485" spans="1:2" x14ac:dyDescent="0.25">
      <c r="A6485" s="22" t="s">
        <v>4598</v>
      </c>
      <c r="B6485" s="20">
        <v>1</v>
      </c>
    </row>
    <row r="6486" spans="1:2" x14ac:dyDescent="0.25">
      <c r="A6486" s="22" t="s">
        <v>5474</v>
      </c>
      <c r="B6486" s="20">
        <v>1</v>
      </c>
    </row>
    <row r="6487" spans="1:2" x14ac:dyDescent="0.25">
      <c r="A6487" s="22" t="s">
        <v>2575</v>
      </c>
      <c r="B6487" s="20">
        <v>1</v>
      </c>
    </row>
    <row r="6488" spans="1:2" x14ac:dyDescent="0.25">
      <c r="A6488" s="22" t="s">
        <v>3092</v>
      </c>
      <c r="B6488" s="20">
        <v>1</v>
      </c>
    </row>
    <row r="6489" spans="1:2" x14ac:dyDescent="0.25">
      <c r="A6489" s="22" t="s">
        <v>8922</v>
      </c>
      <c r="B6489" s="20">
        <v>1</v>
      </c>
    </row>
    <row r="6490" spans="1:2" x14ac:dyDescent="0.25">
      <c r="A6490" s="22" t="s">
        <v>20936</v>
      </c>
      <c r="B6490" s="20">
        <v>1</v>
      </c>
    </row>
    <row r="6491" spans="1:2" x14ac:dyDescent="0.25">
      <c r="A6491" s="22" t="s">
        <v>14866</v>
      </c>
      <c r="B6491" s="20">
        <v>1</v>
      </c>
    </row>
    <row r="6492" spans="1:2" x14ac:dyDescent="0.25">
      <c r="A6492" s="22" t="s">
        <v>18306</v>
      </c>
      <c r="B6492" s="20">
        <v>1</v>
      </c>
    </row>
    <row r="6493" spans="1:2" x14ac:dyDescent="0.25">
      <c r="A6493" s="22" t="s">
        <v>16875</v>
      </c>
      <c r="B6493" s="20">
        <v>1</v>
      </c>
    </row>
    <row r="6494" spans="1:2" x14ac:dyDescent="0.25">
      <c r="A6494" s="22" t="s">
        <v>10255</v>
      </c>
      <c r="B6494" s="20">
        <v>1</v>
      </c>
    </row>
    <row r="6495" spans="1:2" x14ac:dyDescent="0.25">
      <c r="A6495" s="22" t="s">
        <v>19158</v>
      </c>
      <c r="B6495" s="20">
        <v>1</v>
      </c>
    </row>
    <row r="6496" spans="1:2" x14ac:dyDescent="0.25">
      <c r="A6496" s="22" t="s">
        <v>1688</v>
      </c>
      <c r="B6496" s="20">
        <v>1</v>
      </c>
    </row>
    <row r="6497" spans="1:2" x14ac:dyDescent="0.25">
      <c r="A6497" s="22" t="s">
        <v>1043</v>
      </c>
      <c r="B6497" s="20">
        <v>1</v>
      </c>
    </row>
    <row r="6498" spans="1:2" x14ac:dyDescent="0.25">
      <c r="A6498" s="22" t="s">
        <v>18653</v>
      </c>
      <c r="B6498" s="20">
        <v>1</v>
      </c>
    </row>
    <row r="6499" spans="1:2" x14ac:dyDescent="0.25">
      <c r="A6499" s="22" t="s">
        <v>6504</v>
      </c>
      <c r="B6499" s="20">
        <v>1</v>
      </c>
    </row>
    <row r="6500" spans="1:2" x14ac:dyDescent="0.25">
      <c r="A6500" s="22" t="s">
        <v>15454</v>
      </c>
      <c r="B6500" s="20">
        <v>1</v>
      </c>
    </row>
    <row r="6501" spans="1:2" x14ac:dyDescent="0.25">
      <c r="A6501" s="22" t="s">
        <v>9469</v>
      </c>
      <c r="B6501" s="20">
        <v>1</v>
      </c>
    </row>
    <row r="6502" spans="1:2" x14ac:dyDescent="0.25">
      <c r="A6502" s="22" t="s">
        <v>16853</v>
      </c>
      <c r="B6502" s="20">
        <v>1</v>
      </c>
    </row>
    <row r="6503" spans="1:2" x14ac:dyDescent="0.25">
      <c r="A6503" s="22" t="s">
        <v>9945</v>
      </c>
      <c r="B6503" s="20">
        <v>1</v>
      </c>
    </row>
    <row r="6504" spans="1:2" x14ac:dyDescent="0.25">
      <c r="A6504" s="22" t="s">
        <v>3081</v>
      </c>
      <c r="B6504" s="20">
        <v>1</v>
      </c>
    </row>
    <row r="6505" spans="1:2" x14ac:dyDescent="0.25">
      <c r="A6505" s="22" t="s">
        <v>3247</v>
      </c>
      <c r="B6505" s="20">
        <v>1</v>
      </c>
    </row>
    <row r="6506" spans="1:2" x14ac:dyDescent="0.25">
      <c r="A6506" s="22" t="s">
        <v>3682</v>
      </c>
      <c r="B6506" s="20">
        <v>1</v>
      </c>
    </row>
    <row r="6507" spans="1:2" x14ac:dyDescent="0.25">
      <c r="A6507" s="22" t="s">
        <v>17658</v>
      </c>
      <c r="B6507" s="20">
        <v>1</v>
      </c>
    </row>
    <row r="6508" spans="1:2" x14ac:dyDescent="0.25">
      <c r="A6508" s="22" t="s">
        <v>20236</v>
      </c>
      <c r="B6508" s="20">
        <v>1</v>
      </c>
    </row>
    <row r="6509" spans="1:2" x14ac:dyDescent="0.25">
      <c r="A6509" s="22" t="s">
        <v>16257</v>
      </c>
      <c r="B6509" s="20">
        <v>1</v>
      </c>
    </row>
    <row r="6510" spans="1:2" x14ac:dyDescent="0.25">
      <c r="A6510" s="22" t="s">
        <v>4225</v>
      </c>
      <c r="B6510" s="20">
        <v>1</v>
      </c>
    </row>
    <row r="6511" spans="1:2" x14ac:dyDescent="0.25">
      <c r="A6511" s="22" t="s">
        <v>2890</v>
      </c>
      <c r="B6511" s="20">
        <v>1</v>
      </c>
    </row>
    <row r="6512" spans="1:2" x14ac:dyDescent="0.25">
      <c r="A6512" s="22" t="s">
        <v>21674</v>
      </c>
      <c r="B6512" s="20">
        <v>1</v>
      </c>
    </row>
    <row r="6513" spans="1:2" x14ac:dyDescent="0.25">
      <c r="A6513" s="22" t="s">
        <v>6828</v>
      </c>
      <c r="B6513" s="20">
        <v>1</v>
      </c>
    </row>
    <row r="6514" spans="1:2" x14ac:dyDescent="0.25">
      <c r="A6514" s="22" t="s">
        <v>16242</v>
      </c>
      <c r="B6514" s="20">
        <v>1</v>
      </c>
    </row>
    <row r="6515" spans="1:2" x14ac:dyDescent="0.25">
      <c r="A6515" s="22" t="s">
        <v>7992</v>
      </c>
      <c r="B6515" s="20">
        <v>1</v>
      </c>
    </row>
    <row r="6516" spans="1:2" x14ac:dyDescent="0.25">
      <c r="A6516" s="22" t="s">
        <v>1823</v>
      </c>
      <c r="B6516" s="20">
        <v>1</v>
      </c>
    </row>
    <row r="6517" spans="1:2" x14ac:dyDescent="0.25">
      <c r="A6517" s="22" t="s">
        <v>3340</v>
      </c>
      <c r="B6517" s="20">
        <v>1</v>
      </c>
    </row>
    <row r="6518" spans="1:2" x14ac:dyDescent="0.25">
      <c r="A6518" s="22" t="s">
        <v>11642</v>
      </c>
      <c r="B6518" s="20">
        <v>1</v>
      </c>
    </row>
    <row r="6519" spans="1:2" x14ac:dyDescent="0.25">
      <c r="A6519" s="22" t="s">
        <v>12289</v>
      </c>
      <c r="B6519" s="20">
        <v>1</v>
      </c>
    </row>
    <row r="6520" spans="1:2" x14ac:dyDescent="0.25">
      <c r="A6520" s="22" t="s">
        <v>10529</v>
      </c>
      <c r="B6520" s="20">
        <v>1</v>
      </c>
    </row>
    <row r="6521" spans="1:2" x14ac:dyDescent="0.25">
      <c r="A6521" s="22" t="s">
        <v>6917</v>
      </c>
      <c r="B6521" s="20">
        <v>1</v>
      </c>
    </row>
    <row r="6522" spans="1:2" x14ac:dyDescent="0.25">
      <c r="A6522" s="22" t="s">
        <v>4087</v>
      </c>
      <c r="B6522" s="20">
        <v>1</v>
      </c>
    </row>
    <row r="6523" spans="1:2" x14ac:dyDescent="0.25">
      <c r="A6523" s="22" t="s">
        <v>20362</v>
      </c>
      <c r="B6523" s="20">
        <v>1</v>
      </c>
    </row>
    <row r="6524" spans="1:2" x14ac:dyDescent="0.25">
      <c r="A6524" s="22" t="s">
        <v>1375</v>
      </c>
      <c r="B6524" s="20">
        <v>1</v>
      </c>
    </row>
    <row r="6525" spans="1:2" x14ac:dyDescent="0.25">
      <c r="A6525" s="22" t="s">
        <v>3326</v>
      </c>
      <c r="B6525" s="20">
        <v>1</v>
      </c>
    </row>
    <row r="6526" spans="1:2" x14ac:dyDescent="0.25">
      <c r="A6526" s="22" t="s">
        <v>21638</v>
      </c>
      <c r="B6526" s="20">
        <v>1</v>
      </c>
    </row>
    <row r="6527" spans="1:2" x14ac:dyDescent="0.25">
      <c r="A6527" s="22" t="s">
        <v>9751</v>
      </c>
      <c r="B6527" s="20">
        <v>1</v>
      </c>
    </row>
    <row r="6528" spans="1:2" x14ac:dyDescent="0.25">
      <c r="A6528" s="22" t="s">
        <v>8388</v>
      </c>
      <c r="B6528" s="20">
        <v>1</v>
      </c>
    </row>
    <row r="6529" spans="1:2" x14ac:dyDescent="0.25">
      <c r="A6529" s="22" t="s">
        <v>5443</v>
      </c>
      <c r="B6529" s="20">
        <v>1</v>
      </c>
    </row>
    <row r="6530" spans="1:2" x14ac:dyDescent="0.25">
      <c r="A6530" s="22" t="s">
        <v>22171</v>
      </c>
      <c r="B6530" s="20">
        <v>1</v>
      </c>
    </row>
    <row r="6531" spans="1:2" x14ac:dyDescent="0.25">
      <c r="A6531" s="22" t="s">
        <v>6781</v>
      </c>
      <c r="B6531" s="20">
        <v>1</v>
      </c>
    </row>
    <row r="6532" spans="1:2" x14ac:dyDescent="0.25">
      <c r="A6532" s="22" t="s">
        <v>1747</v>
      </c>
      <c r="B6532" s="20">
        <v>1</v>
      </c>
    </row>
    <row r="6533" spans="1:2" x14ac:dyDescent="0.25">
      <c r="A6533" s="22" t="s">
        <v>960</v>
      </c>
      <c r="B6533" s="20">
        <v>1</v>
      </c>
    </row>
    <row r="6534" spans="1:2" x14ac:dyDescent="0.25">
      <c r="A6534" s="22" t="s">
        <v>5032</v>
      </c>
      <c r="B6534" s="20">
        <v>1</v>
      </c>
    </row>
    <row r="6535" spans="1:2" x14ac:dyDescent="0.25">
      <c r="A6535" s="22" t="s">
        <v>11549</v>
      </c>
      <c r="B6535" s="20">
        <v>1</v>
      </c>
    </row>
    <row r="6536" spans="1:2" x14ac:dyDescent="0.25">
      <c r="A6536" s="22" t="s">
        <v>22512</v>
      </c>
      <c r="B6536" s="20">
        <v>1</v>
      </c>
    </row>
    <row r="6537" spans="1:2" x14ac:dyDescent="0.25">
      <c r="A6537" s="22" t="s">
        <v>14994</v>
      </c>
      <c r="B6537" s="20">
        <v>1</v>
      </c>
    </row>
    <row r="6538" spans="1:2" x14ac:dyDescent="0.25">
      <c r="A6538" s="22" t="s">
        <v>9527</v>
      </c>
      <c r="B6538" s="20">
        <v>1</v>
      </c>
    </row>
    <row r="6539" spans="1:2" x14ac:dyDescent="0.25">
      <c r="A6539" s="22" t="s">
        <v>3122</v>
      </c>
      <c r="B6539" s="20">
        <v>1</v>
      </c>
    </row>
    <row r="6540" spans="1:2" x14ac:dyDescent="0.25">
      <c r="A6540" s="22" t="s">
        <v>3525</v>
      </c>
      <c r="B6540" s="20">
        <v>1</v>
      </c>
    </row>
    <row r="6541" spans="1:2" x14ac:dyDescent="0.25">
      <c r="A6541" s="22" t="s">
        <v>16315</v>
      </c>
      <c r="B6541" s="20">
        <v>1</v>
      </c>
    </row>
    <row r="6542" spans="1:2" x14ac:dyDescent="0.25">
      <c r="A6542" s="22" t="s">
        <v>18438</v>
      </c>
      <c r="B6542" s="20">
        <v>1</v>
      </c>
    </row>
    <row r="6543" spans="1:2" x14ac:dyDescent="0.25">
      <c r="A6543" s="22" t="s">
        <v>4889</v>
      </c>
      <c r="B6543" s="20">
        <v>1</v>
      </c>
    </row>
    <row r="6544" spans="1:2" x14ac:dyDescent="0.25">
      <c r="A6544" s="22" t="s">
        <v>11712</v>
      </c>
      <c r="B6544" s="20">
        <v>1</v>
      </c>
    </row>
    <row r="6545" spans="1:2" x14ac:dyDescent="0.25">
      <c r="A6545" s="22" t="s">
        <v>14391</v>
      </c>
      <c r="B6545" s="20">
        <v>1</v>
      </c>
    </row>
    <row r="6546" spans="1:2" x14ac:dyDescent="0.25">
      <c r="A6546" s="22" t="s">
        <v>16240</v>
      </c>
      <c r="B6546" s="20">
        <v>1</v>
      </c>
    </row>
    <row r="6547" spans="1:2" x14ac:dyDescent="0.25">
      <c r="A6547" s="22" t="s">
        <v>14631</v>
      </c>
      <c r="B6547" s="20">
        <v>1</v>
      </c>
    </row>
    <row r="6548" spans="1:2" x14ac:dyDescent="0.25">
      <c r="A6548" s="22" t="s">
        <v>20152</v>
      </c>
      <c r="B6548" s="20">
        <v>1</v>
      </c>
    </row>
    <row r="6549" spans="1:2" x14ac:dyDescent="0.25">
      <c r="A6549" s="22" t="s">
        <v>14873</v>
      </c>
      <c r="B6549" s="20">
        <v>1</v>
      </c>
    </row>
    <row r="6550" spans="1:2" x14ac:dyDescent="0.25">
      <c r="A6550" s="22" t="s">
        <v>6637</v>
      </c>
      <c r="B6550" s="20">
        <v>1</v>
      </c>
    </row>
    <row r="6551" spans="1:2" x14ac:dyDescent="0.25">
      <c r="A6551" s="22" t="s">
        <v>12091</v>
      </c>
      <c r="B6551" s="20">
        <v>1</v>
      </c>
    </row>
    <row r="6552" spans="1:2" x14ac:dyDescent="0.25">
      <c r="A6552" s="22" t="s">
        <v>21744</v>
      </c>
      <c r="B6552" s="20">
        <v>1</v>
      </c>
    </row>
    <row r="6553" spans="1:2" x14ac:dyDescent="0.25">
      <c r="A6553" s="22" t="s">
        <v>5109</v>
      </c>
      <c r="B6553" s="20">
        <v>1</v>
      </c>
    </row>
    <row r="6554" spans="1:2" x14ac:dyDescent="0.25">
      <c r="A6554" s="22" t="s">
        <v>7852</v>
      </c>
      <c r="B6554" s="20">
        <v>1</v>
      </c>
    </row>
    <row r="6555" spans="1:2" x14ac:dyDescent="0.25">
      <c r="A6555" s="22" t="s">
        <v>12589</v>
      </c>
      <c r="B6555" s="20">
        <v>1</v>
      </c>
    </row>
    <row r="6556" spans="1:2" x14ac:dyDescent="0.25">
      <c r="A6556" s="22" t="s">
        <v>13577</v>
      </c>
      <c r="B6556" s="20">
        <v>1</v>
      </c>
    </row>
    <row r="6557" spans="1:2" x14ac:dyDescent="0.25">
      <c r="A6557" s="22" t="s">
        <v>19210</v>
      </c>
      <c r="B6557" s="20">
        <v>1</v>
      </c>
    </row>
    <row r="6558" spans="1:2" x14ac:dyDescent="0.25">
      <c r="A6558" s="22" t="s">
        <v>8237</v>
      </c>
      <c r="B6558" s="20">
        <v>1</v>
      </c>
    </row>
    <row r="6559" spans="1:2" x14ac:dyDescent="0.25">
      <c r="A6559" s="22" t="s">
        <v>12328</v>
      </c>
      <c r="B6559" s="20">
        <v>1</v>
      </c>
    </row>
    <row r="6560" spans="1:2" x14ac:dyDescent="0.25">
      <c r="A6560" s="22" t="s">
        <v>15411</v>
      </c>
      <c r="B6560" s="20">
        <v>1</v>
      </c>
    </row>
    <row r="6561" spans="1:2" x14ac:dyDescent="0.25">
      <c r="A6561" s="22" t="s">
        <v>7435</v>
      </c>
      <c r="B6561" s="20">
        <v>1</v>
      </c>
    </row>
    <row r="6562" spans="1:2" x14ac:dyDescent="0.25">
      <c r="A6562" s="22" t="s">
        <v>5545</v>
      </c>
      <c r="B6562" s="20">
        <v>1</v>
      </c>
    </row>
    <row r="6563" spans="1:2" x14ac:dyDescent="0.25">
      <c r="A6563" s="22" t="s">
        <v>19593</v>
      </c>
      <c r="B6563" s="20">
        <v>1</v>
      </c>
    </row>
    <row r="6564" spans="1:2" x14ac:dyDescent="0.25">
      <c r="A6564" s="22" t="s">
        <v>22847</v>
      </c>
      <c r="B6564" s="20">
        <v>1</v>
      </c>
    </row>
    <row r="6565" spans="1:2" x14ac:dyDescent="0.25">
      <c r="A6565" s="22" t="s">
        <v>9734</v>
      </c>
      <c r="B6565" s="20">
        <v>1</v>
      </c>
    </row>
    <row r="6566" spans="1:2" x14ac:dyDescent="0.25">
      <c r="A6566" s="22" t="s">
        <v>11664</v>
      </c>
      <c r="B6566" s="20">
        <v>1</v>
      </c>
    </row>
    <row r="6567" spans="1:2" x14ac:dyDescent="0.25">
      <c r="A6567" s="22" t="s">
        <v>5597</v>
      </c>
      <c r="B6567" s="20">
        <v>1</v>
      </c>
    </row>
    <row r="6568" spans="1:2" x14ac:dyDescent="0.25">
      <c r="A6568" s="22" t="s">
        <v>2525</v>
      </c>
      <c r="B6568" s="20">
        <v>1</v>
      </c>
    </row>
    <row r="6569" spans="1:2" x14ac:dyDescent="0.25">
      <c r="A6569" s="22" t="s">
        <v>14949</v>
      </c>
      <c r="B6569" s="20">
        <v>1</v>
      </c>
    </row>
    <row r="6570" spans="1:2" x14ac:dyDescent="0.25">
      <c r="A6570" s="22" t="s">
        <v>6203</v>
      </c>
      <c r="B6570" s="20">
        <v>1</v>
      </c>
    </row>
    <row r="6571" spans="1:2" x14ac:dyDescent="0.25">
      <c r="A6571" s="22" t="s">
        <v>18351</v>
      </c>
      <c r="B6571" s="20">
        <v>1</v>
      </c>
    </row>
    <row r="6572" spans="1:2" x14ac:dyDescent="0.25">
      <c r="A6572" s="22" t="s">
        <v>8020</v>
      </c>
      <c r="B6572" s="20">
        <v>1</v>
      </c>
    </row>
    <row r="6573" spans="1:2" x14ac:dyDescent="0.25">
      <c r="A6573" s="22" t="s">
        <v>1393</v>
      </c>
      <c r="B6573" s="20">
        <v>1</v>
      </c>
    </row>
    <row r="6574" spans="1:2" x14ac:dyDescent="0.25">
      <c r="A6574" s="22" t="s">
        <v>8169</v>
      </c>
      <c r="B6574" s="20">
        <v>1</v>
      </c>
    </row>
    <row r="6575" spans="1:2" x14ac:dyDescent="0.25">
      <c r="A6575" s="22" t="s">
        <v>4476</v>
      </c>
      <c r="B6575" s="20">
        <v>1</v>
      </c>
    </row>
    <row r="6576" spans="1:2" x14ac:dyDescent="0.25">
      <c r="A6576" s="22" t="s">
        <v>17705</v>
      </c>
      <c r="B6576" s="20">
        <v>1</v>
      </c>
    </row>
    <row r="6577" spans="1:2" x14ac:dyDescent="0.25">
      <c r="A6577" s="22" t="s">
        <v>21453</v>
      </c>
      <c r="B6577" s="20">
        <v>1</v>
      </c>
    </row>
    <row r="6578" spans="1:2" x14ac:dyDescent="0.25">
      <c r="A6578" s="22" t="s">
        <v>5037</v>
      </c>
      <c r="B6578" s="20">
        <v>1</v>
      </c>
    </row>
    <row r="6579" spans="1:2" x14ac:dyDescent="0.25">
      <c r="A6579" s="22" t="s">
        <v>16391</v>
      </c>
      <c r="B6579" s="20">
        <v>1</v>
      </c>
    </row>
    <row r="6580" spans="1:2" x14ac:dyDescent="0.25">
      <c r="A6580" s="22" t="s">
        <v>15891</v>
      </c>
      <c r="B6580" s="20">
        <v>1</v>
      </c>
    </row>
    <row r="6581" spans="1:2" x14ac:dyDescent="0.25">
      <c r="A6581" s="22" t="s">
        <v>19431</v>
      </c>
      <c r="B6581" s="20">
        <v>1</v>
      </c>
    </row>
    <row r="6582" spans="1:2" x14ac:dyDescent="0.25">
      <c r="A6582" s="22" t="s">
        <v>15565</v>
      </c>
      <c r="B6582" s="20">
        <v>1</v>
      </c>
    </row>
    <row r="6583" spans="1:2" x14ac:dyDescent="0.25">
      <c r="A6583" s="22" t="s">
        <v>17095</v>
      </c>
      <c r="B6583" s="20">
        <v>1</v>
      </c>
    </row>
    <row r="6584" spans="1:2" x14ac:dyDescent="0.25">
      <c r="A6584" s="22" t="s">
        <v>20118</v>
      </c>
      <c r="B6584" s="20">
        <v>1</v>
      </c>
    </row>
    <row r="6585" spans="1:2" x14ac:dyDescent="0.25">
      <c r="A6585" s="22" t="s">
        <v>16487</v>
      </c>
      <c r="B6585" s="20">
        <v>1</v>
      </c>
    </row>
    <row r="6586" spans="1:2" x14ac:dyDescent="0.25">
      <c r="A6586" s="22" t="s">
        <v>22969</v>
      </c>
      <c r="B6586" s="20">
        <v>1</v>
      </c>
    </row>
    <row r="6587" spans="1:2" x14ac:dyDescent="0.25">
      <c r="A6587" s="22" t="s">
        <v>18043</v>
      </c>
      <c r="B6587" s="20">
        <v>1</v>
      </c>
    </row>
    <row r="6588" spans="1:2" x14ac:dyDescent="0.25">
      <c r="A6588" s="22" t="s">
        <v>3287</v>
      </c>
      <c r="B6588" s="20">
        <v>1</v>
      </c>
    </row>
    <row r="6589" spans="1:2" x14ac:dyDescent="0.25">
      <c r="A6589" s="22" t="s">
        <v>13455</v>
      </c>
      <c r="B6589" s="20">
        <v>1</v>
      </c>
    </row>
    <row r="6590" spans="1:2" x14ac:dyDescent="0.25">
      <c r="A6590" s="22" t="s">
        <v>14695</v>
      </c>
      <c r="B6590" s="20">
        <v>1</v>
      </c>
    </row>
    <row r="6591" spans="1:2" x14ac:dyDescent="0.25">
      <c r="A6591" s="22" t="s">
        <v>5765</v>
      </c>
      <c r="B6591" s="20">
        <v>1</v>
      </c>
    </row>
    <row r="6592" spans="1:2" x14ac:dyDescent="0.25">
      <c r="A6592" s="22" t="s">
        <v>7401</v>
      </c>
      <c r="B6592" s="20">
        <v>1</v>
      </c>
    </row>
    <row r="6593" spans="1:2" x14ac:dyDescent="0.25">
      <c r="A6593" s="22" t="s">
        <v>17574</v>
      </c>
      <c r="B6593" s="20">
        <v>1</v>
      </c>
    </row>
    <row r="6594" spans="1:2" x14ac:dyDescent="0.25">
      <c r="A6594" s="22" t="s">
        <v>12667</v>
      </c>
      <c r="B6594" s="20">
        <v>1</v>
      </c>
    </row>
    <row r="6595" spans="1:2" x14ac:dyDescent="0.25">
      <c r="A6595" s="22" t="s">
        <v>13329</v>
      </c>
      <c r="B6595" s="20">
        <v>1</v>
      </c>
    </row>
    <row r="6596" spans="1:2" x14ac:dyDescent="0.25">
      <c r="A6596" s="22" t="s">
        <v>22148</v>
      </c>
      <c r="B6596" s="20">
        <v>1</v>
      </c>
    </row>
    <row r="6597" spans="1:2" x14ac:dyDescent="0.25">
      <c r="A6597" s="22" t="s">
        <v>9237</v>
      </c>
      <c r="B6597" s="20">
        <v>1</v>
      </c>
    </row>
    <row r="6598" spans="1:2" x14ac:dyDescent="0.25">
      <c r="A6598" s="22" t="s">
        <v>19293</v>
      </c>
      <c r="B6598" s="20">
        <v>1</v>
      </c>
    </row>
    <row r="6599" spans="1:2" x14ac:dyDescent="0.25">
      <c r="A6599" s="22" t="s">
        <v>11595</v>
      </c>
      <c r="B6599" s="20">
        <v>1</v>
      </c>
    </row>
    <row r="6600" spans="1:2" x14ac:dyDescent="0.25">
      <c r="A6600" s="22" t="s">
        <v>13352</v>
      </c>
      <c r="B6600" s="20">
        <v>1</v>
      </c>
    </row>
    <row r="6601" spans="1:2" x14ac:dyDescent="0.25">
      <c r="A6601" s="22" t="s">
        <v>1030</v>
      </c>
      <c r="B6601" s="20">
        <v>1</v>
      </c>
    </row>
    <row r="6602" spans="1:2" x14ac:dyDescent="0.25">
      <c r="A6602" s="22" t="s">
        <v>7113</v>
      </c>
      <c r="B6602" s="20">
        <v>1</v>
      </c>
    </row>
    <row r="6603" spans="1:2" x14ac:dyDescent="0.25">
      <c r="A6603" s="22" t="s">
        <v>16355</v>
      </c>
      <c r="B6603" s="20">
        <v>1</v>
      </c>
    </row>
    <row r="6604" spans="1:2" x14ac:dyDescent="0.25">
      <c r="A6604" s="22" t="s">
        <v>12750</v>
      </c>
      <c r="B6604" s="20">
        <v>1</v>
      </c>
    </row>
    <row r="6605" spans="1:2" x14ac:dyDescent="0.25">
      <c r="A6605" s="22" t="s">
        <v>22388</v>
      </c>
      <c r="B6605" s="20">
        <v>1</v>
      </c>
    </row>
    <row r="6606" spans="1:2" x14ac:dyDescent="0.25">
      <c r="A6606" s="22" t="s">
        <v>1787</v>
      </c>
      <c r="B6606" s="20">
        <v>1</v>
      </c>
    </row>
    <row r="6607" spans="1:2" x14ac:dyDescent="0.25">
      <c r="A6607" s="22" t="s">
        <v>8492</v>
      </c>
      <c r="B6607" s="20">
        <v>1</v>
      </c>
    </row>
    <row r="6608" spans="1:2" x14ac:dyDescent="0.25">
      <c r="A6608" s="22" t="s">
        <v>19075</v>
      </c>
      <c r="B6608" s="20">
        <v>1</v>
      </c>
    </row>
    <row r="6609" spans="1:2" x14ac:dyDescent="0.25">
      <c r="A6609" s="22" t="s">
        <v>10423</v>
      </c>
      <c r="B6609" s="20">
        <v>1</v>
      </c>
    </row>
    <row r="6610" spans="1:2" x14ac:dyDescent="0.25">
      <c r="A6610" s="22" t="s">
        <v>6396</v>
      </c>
      <c r="B6610" s="20">
        <v>1</v>
      </c>
    </row>
    <row r="6611" spans="1:2" x14ac:dyDescent="0.25">
      <c r="A6611" s="22" t="s">
        <v>13951</v>
      </c>
      <c r="B6611" s="20">
        <v>1</v>
      </c>
    </row>
    <row r="6612" spans="1:2" x14ac:dyDescent="0.25">
      <c r="A6612" s="22" t="s">
        <v>3928</v>
      </c>
      <c r="B6612" s="20">
        <v>1</v>
      </c>
    </row>
    <row r="6613" spans="1:2" x14ac:dyDescent="0.25">
      <c r="A6613" s="22" t="s">
        <v>6289</v>
      </c>
      <c r="B6613" s="20">
        <v>1</v>
      </c>
    </row>
    <row r="6614" spans="1:2" x14ac:dyDescent="0.25">
      <c r="A6614" s="22" t="s">
        <v>19313</v>
      </c>
      <c r="B6614" s="20">
        <v>1</v>
      </c>
    </row>
    <row r="6615" spans="1:2" x14ac:dyDescent="0.25">
      <c r="A6615" s="22" t="s">
        <v>12088</v>
      </c>
      <c r="B6615" s="20">
        <v>1</v>
      </c>
    </row>
    <row r="6616" spans="1:2" x14ac:dyDescent="0.25">
      <c r="A6616" s="22" t="s">
        <v>10104</v>
      </c>
      <c r="B6616" s="20">
        <v>1</v>
      </c>
    </row>
    <row r="6617" spans="1:2" x14ac:dyDescent="0.25">
      <c r="A6617" s="22" t="s">
        <v>12741</v>
      </c>
      <c r="B6617" s="20">
        <v>1</v>
      </c>
    </row>
    <row r="6618" spans="1:2" x14ac:dyDescent="0.25">
      <c r="A6618" s="22" t="s">
        <v>19089</v>
      </c>
      <c r="B6618" s="20">
        <v>1</v>
      </c>
    </row>
    <row r="6619" spans="1:2" x14ac:dyDescent="0.25">
      <c r="A6619" s="22" t="s">
        <v>12719</v>
      </c>
      <c r="B6619" s="20">
        <v>1</v>
      </c>
    </row>
    <row r="6620" spans="1:2" x14ac:dyDescent="0.25">
      <c r="A6620" s="22" t="s">
        <v>4529</v>
      </c>
      <c r="B6620" s="20">
        <v>1</v>
      </c>
    </row>
    <row r="6621" spans="1:2" x14ac:dyDescent="0.25">
      <c r="A6621" s="22" t="s">
        <v>13011</v>
      </c>
      <c r="B6621" s="20">
        <v>1</v>
      </c>
    </row>
    <row r="6622" spans="1:2" x14ac:dyDescent="0.25">
      <c r="A6622" s="22" t="s">
        <v>15094</v>
      </c>
      <c r="B6622" s="20">
        <v>1</v>
      </c>
    </row>
    <row r="6623" spans="1:2" x14ac:dyDescent="0.25">
      <c r="A6623" s="22" t="s">
        <v>4663</v>
      </c>
      <c r="B6623" s="20">
        <v>1</v>
      </c>
    </row>
    <row r="6624" spans="1:2" x14ac:dyDescent="0.25">
      <c r="A6624" s="22" t="s">
        <v>16499</v>
      </c>
      <c r="B6624" s="20">
        <v>1</v>
      </c>
    </row>
    <row r="6625" spans="1:2" x14ac:dyDescent="0.25">
      <c r="A6625" s="22" t="s">
        <v>20063</v>
      </c>
      <c r="B6625" s="20">
        <v>1</v>
      </c>
    </row>
    <row r="6626" spans="1:2" x14ac:dyDescent="0.25">
      <c r="A6626" s="22" t="s">
        <v>7891</v>
      </c>
      <c r="B6626" s="20">
        <v>1</v>
      </c>
    </row>
    <row r="6627" spans="1:2" x14ac:dyDescent="0.25">
      <c r="A6627" s="22" t="s">
        <v>17538</v>
      </c>
      <c r="B6627" s="20">
        <v>1</v>
      </c>
    </row>
    <row r="6628" spans="1:2" x14ac:dyDescent="0.25">
      <c r="A6628" s="22" t="s">
        <v>7072</v>
      </c>
      <c r="B6628" s="20">
        <v>1</v>
      </c>
    </row>
    <row r="6629" spans="1:2" x14ac:dyDescent="0.25">
      <c r="A6629" s="22" t="s">
        <v>7962</v>
      </c>
      <c r="B6629" s="20">
        <v>1</v>
      </c>
    </row>
    <row r="6630" spans="1:2" x14ac:dyDescent="0.25">
      <c r="A6630" s="22" t="s">
        <v>17803</v>
      </c>
      <c r="B6630" s="20">
        <v>1</v>
      </c>
    </row>
    <row r="6631" spans="1:2" x14ac:dyDescent="0.25">
      <c r="A6631" s="22" t="s">
        <v>12734</v>
      </c>
      <c r="B6631" s="20">
        <v>1</v>
      </c>
    </row>
    <row r="6632" spans="1:2" x14ac:dyDescent="0.25">
      <c r="A6632" s="22" t="s">
        <v>8032</v>
      </c>
      <c r="B6632" s="20">
        <v>1</v>
      </c>
    </row>
    <row r="6633" spans="1:2" x14ac:dyDescent="0.25">
      <c r="A6633" s="22" t="s">
        <v>20311</v>
      </c>
      <c r="B6633" s="20">
        <v>1</v>
      </c>
    </row>
    <row r="6634" spans="1:2" x14ac:dyDescent="0.25">
      <c r="A6634" s="22" t="s">
        <v>2301</v>
      </c>
      <c r="B6634" s="20">
        <v>1</v>
      </c>
    </row>
    <row r="6635" spans="1:2" x14ac:dyDescent="0.25">
      <c r="A6635" s="22" t="s">
        <v>18138</v>
      </c>
      <c r="B6635" s="20">
        <v>1</v>
      </c>
    </row>
    <row r="6636" spans="1:2" x14ac:dyDescent="0.25">
      <c r="A6636" s="22" t="s">
        <v>6978</v>
      </c>
      <c r="B6636" s="20">
        <v>1</v>
      </c>
    </row>
    <row r="6637" spans="1:2" x14ac:dyDescent="0.25">
      <c r="A6637" s="22" t="s">
        <v>19040</v>
      </c>
      <c r="B6637" s="20">
        <v>1</v>
      </c>
    </row>
    <row r="6638" spans="1:2" x14ac:dyDescent="0.25">
      <c r="A6638" s="22" t="s">
        <v>15904</v>
      </c>
      <c r="B6638" s="20">
        <v>1</v>
      </c>
    </row>
    <row r="6639" spans="1:2" x14ac:dyDescent="0.25">
      <c r="A6639" s="22" t="s">
        <v>4198</v>
      </c>
      <c r="B6639" s="20">
        <v>1</v>
      </c>
    </row>
    <row r="6640" spans="1:2" x14ac:dyDescent="0.25">
      <c r="A6640" s="22" t="s">
        <v>19606</v>
      </c>
      <c r="B6640" s="20">
        <v>1</v>
      </c>
    </row>
    <row r="6641" spans="1:2" x14ac:dyDescent="0.25">
      <c r="A6641" s="22" t="s">
        <v>8421</v>
      </c>
      <c r="B6641" s="20">
        <v>1</v>
      </c>
    </row>
    <row r="6642" spans="1:2" x14ac:dyDescent="0.25">
      <c r="A6642" s="22" t="s">
        <v>13686</v>
      </c>
      <c r="B6642" s="20">
        <v>1</v>
      </c>
    </row>
    <row r="6643" spans="1:2" x14ac:dyDescent="0.25">
      <c r="A6643" s="22" t="s">
        <v>3779</v>
      </c>
      <c r="B6643" s="20">
        <v>1</v>
      </c>
    </row>
    <row r="6644" spans="1:2" x14ac:dyDescent="0.25">
      <c r="A6644" s="22" t="s">
        <v>12721</v>
      </c>
      <c r="B6644" s="20">
        <v>1</v>
      </c>
    </row>
    <row r="6645" spans="1:2" x14ac:dyDescent="0.25">
      <c r="A6645" s="22" t="s">
        <v>12856</v>
      </c>
      <c r="B6645" s="20">
        <v>1</v>
      </c>
    </row>
    <row r="6646" spans="1:2" x14ac:dyDescent="0.25">
      <c r="A6646" s="22" t="s">
        <v>16260</v>
      </c>
      <c r="B6646" s="20">
        <v>1</v>
      </c>
    </row>
    <row r="6647" spans="1:2" x14ac:dyDescent="0.25">
      <c r="A6647" s="22" t="s">
        <v>11695</v>
      </c>
      <c r="B6647" s="20">
        <v>1</v>
      </c>
    </row>
    <row r="6648" spans="1:2" x14ac:dyDescent="0.25">
      <c r="A6648" s="22" t="s">
        <v>18547</v>
      </c>
      <c r="B6648" s="20">
        <v>1</v>
      </c>
    </row>
    <row r="6649" spans="1:2" x14ac:dyDescent="0.25">
      <c r="A6649" s="22" t="s">
        <v>22403</v>
      </c>
      <c r="B6649" s="20">
        <v>1</v>
      </c>
    </row>
    <row r="6650" spans="1:2" x14ac:dyDescent="0.25">
      <c r="A6650" s="22" t="s">
        <v>16263</v>
      </c>
      <c r="B6650" s="20">
        <v>1</v>
      </c>
    </row>
    <row r="6651" spans="1:2" x14ac:dyDescent="0.25">
      <c r="A6651" s="22" t="s">
        <v>10956</v>
      </c>
      <c r="B6651" s="20">
        <v>1</v>
      </c>
    </row>
    <row r="6652" spans="1:2" x14ac:dyDescent="0.25">
      <c r="A6652" s="22" t="s">
        <v>7934</v>
      </c>
      <c r="B6652" s="20">
        <v>1</v>
      </c>
    </row>
    <row r="6653" spans="1:2" x14ac:dyDescent="0.25">
      <c r="A6653" s="22" t="s">
        <v>11662</v>
      </c>
      <c r="B6653" s="20">
        <v>1</v>
      </c>
    </row>
    <row r="6654" spans="1:2" x14ac:dyDescent="0.25">
      <c r="A6654" s="22" t="s">
        <v>18163</v>
      </c>
      <c r="B6654" s="20">
        <v>1</v>
      </c>
    </row>
    <row r="6655" spans="1:2" x14ac:dyDescent="0.25">
      <c r="A6655" s="22" t="s">
        <v>18054</v>
      </c>
      <c r="B6655" s="20">
        <v>1</v>
      </c>
    </row>
    <row r="6656" spans="1:2" x14ac:dyDescent="0.25">
      <c r="A6656" s="22" t="s">
        <v>12561</v>
      </c>
      <c r="B6656" s="20">
        <v>1</v>
      </c>
    </row>
    <row r="6657" spans="1:2" x14ac:dyDescent="0.25">
      <c r="A6657" s="22" t="s">
        <v>12110</v>
      </c>
      <c r="B6657" s="20">
        <v>1</v>
      </c>
    </row>
    <row r="6658" spans="1:2" x14ac:dyDescent="0.25">
      <c r="A6658" s="22" t="s">
        <v>16607</v>
      </c>
      <c r="B6658" s="20">
        <v>1</v>
      </c>
    </row>
    <row r="6659" spans="1:2" x14ac:dyDescent="0.25">
      <c r="A6659" s="22" t="s">
        <v>11870</v>
      </c>
      <c r="B6659" s="20">
        <v>1</v>
      </c>
    </row>
    <row r="6660" spans="1:2" x14ac:dyDescent="0.25">
      <c r="A6660" s="22" t="s">
        <v>1121</v>
      </c>
      <c r="B6660" s="20">
        <v>1</v>
      </c>
    </row>
    <row r="6661" spans="1:2" x14ac:dyDescent="0.25">
      <c r="A6661" s="22" t="s">
        <v>3808</v>
      </c>
      <c r="B6661" s="20">
        <v>1</v>
      </c>
    </row>
    <row r="6662" spans="1:2" x14ac:dyDescent="0.25">
      <c r="A6662" s="22" t="s">
        <v>21581</v>
      </c>
      <c r="B6662" s="20">
        <v>1</v>
      </c>
    </row>
    <row r="6663" spans="1:2" x14ac:dyDescent="0.25">
      <c r="A6663" s="22" t="s">
        <v>9334</v>
      </c>
      <c r="B6663" s="20">
        <v>1</v>
      </c>
    </row>
    <row r="6664" spans="1:2" x14ac:dyDescent="0.25">
      <c r="A6664" s="22" t="s">
        <v>10303</v>
      </c>
      <c r="B6664" s="20">
        <v>1</v>
      </c>
    </row>
    <row r="6665" spans="1:2" x14ac:dyDescent="0.25">
      <c r="A6665" s="22" t="s">
        <v>5437</v>
      </c>
      <c r="B6665" s="20">
        <v>1</v>
      </c>
    </row>
    <row r="6666" spans="1:2" x14ac:dyDescent="0.25">
      <c r="A6666" s="22" t="s">
        <v>3453</v>
      </c>
      <c r="B6666" s="20">
        <v>1</v>
      </c>
    </row>
    <row r="6667" spans="1:2" x14ac:dyDescent="0.25">
      <c r="A6667" s="22" t="s">
        <v>8617</v>
      </c>
      <c r="B6667" s="20">
        <v>1</v>
      </c>
    </row>
    <row r="6668" spans="1:2" x14ac:dyDescent="0.25">
      <c r="A6668" s="22" t="s">
        <v>3956</v>
      </c>
      <c r="B6668" s="20">
        <v>1</v>
      </c>
    </row>
    <row r="6669" spans="1:2" x14ac:dyDescent="0.25">
      <c r="A6669" s="22" t="s">
        <v>7198</v>
      </c>
      <c r="B6669" s="20">
        <v>1</v>
      </c>
    </row>
    <row r="6670" spans="1:2" x14ac:dyDescent="0.25">
      <c r="A6670" s="22" t="s">
        <v>20592</v>
      </c>
      <c r="B6670" s="20">
        <v>1</v>
      </c>
    </row>
    <row r="6671" spans="1:2" x14ac:dyDescent="0.25">
      <c r="A6671" s="22" t="s">
        <v>17180</v>
      </c>
      <c r="B6671" s="20">
        <v>1</v>
      </c>
    </row>
    <row r="6672" spans="1:2" x14ac:dyDescent="0.25">
      <c r="A6672" s="22" t="s">
        <v>3497</v>
      </c>
      <c r="B6672" s="20">
        <v>1</v>
      </c>
    </row>
    <row r="6673" spans="1:2" x14ac:dyDescent="0.25">
      <c r="A6673" s="22" t="s">
        <v>10277</v>
      </c>
      <c r="B6673" s="20">
        <v>1</v>
      </c>
    </row>
    <row r="6674" spans="1:2" x14ac:dyDescent="0.25">
      <c r="A6674" s="22" t="s">
        <v>16565</v>
      </c>
      <c r="B6674" s="20">
        <v>1</v>
      </c>
    </row>
    <row r="6675" spans="1:2" x14ac:dyDescent="0.25">
      <c r="A6675" s="22" t="s">
        <v>19701</v>
      </c>
      <c r="B6675" s="20">
        <v>1</v>
      </c>
    </row>
    <row r="6676" spans="1:2" x14ac:dyDescent="0.25">
      <c r="A6676" s="22" t="s">
        <v>12320</v>
      </c>
      <c r="B6676" s="20">
        <v>1</v>
      </c>
    </row>
    <row r="6677" spans="1:2" x14ac:dyDescent="0.25">
      <c r="A6677" s="22" t="s">
        <v>17484</v>
      </c>
      <c r="B6677" s="20">
        <v>1</v>
      </c>
    </row>
    <row r="6678" spans="1:2" x14ac:dyDescent="0.25">
      <c r="A6678" s="22" t="s">
        <v>22668</v>
      </c>
      <c r="B6678" s="20">
        <v>1</v>
      </c>
    </row>
    <row r="6679" spans="1:2" x14ac:dyDescent="0.25">
      <c r="A6679" s="22" t="s">
        <v>7579</v>
      </c>
      <c r="B6679" s="20">
        <v>1</v>
      </c>
    </row>
    <row r="6680" spans="1:2" x14ac:dyDescent="0.25">
      <c r="A6680" s="22" t="s">
        <v>7452</v>
      </c>
      <c r="B6680" s="20">
        <v>1</v>
      </c>
    </row>
    <row r="6681" spans="1:2" x14ac:dyDescent="0.25">
      <c r="A6681" s="22" t="s">
        <v>11493</v>
      </c>
      <c r="B6681" s="20">
        <v>1</v>
      </c>
    </row>
    <row r="6682" spans="1:2" x14ac:dyDescent="0.25">
      <c r="A6682" s="22" t="s">
        <v>15319</v>
      </c>
      <c r="B6682" s="20">
        <v>1</v>
      </c>
    </row>
    <row r="6683" spans="1:2" x14ac:dyDescent="0.25">
      <c r="A6683" s="22" t="s">
        <v>15231</v>
      </c>
      <c r="B6683" s="20">
        <v>1</v>
      </c>
    </row>
    <row r="6684" spans="1:2" x14ac:dyDescent="0.25">
      <c r="A6684" s="22" t="s">
        <v>13966</v>
      </c>
      <c r="B6684" s="20">
        <v>1</v>
      </c>
    </row>
    <row r="6685" spans="1:2" x14ac:dyDescent="0.25">
      <c r="A6685" s="22" t="s">
        <v>9126</v>
      </c>
      <c r="B6685" s="20">
        <v>1</v>
      </c>
    </row>
    <row r="6686" spans="1:2" x14ac:dyDescent="0.25">
      <c r="A6686" s="22" t="s">
        <v>15753</v>
      </c>
      <c r="B6686" s="20">
        <v>1</v>
      </c>
    </row>
    <row r="6687" spans="1:2" x14ac:dyDescent="0.25">
      <c r="A6687" s="22" t="s">
        <v>15621</v>
      </c>
      <c r="B6687" s="20">
        <v>1</v>
      </c>
    </row>
    <row r="6688" spans="1:2" x14ac:dyDescent="0.25">
      <c r="A6688" s="22" t="s">
        <v>18756</v>
      </c>
      <c r="B6688" s="20">
        <v>1</v>
      </c>
    </row>
    <row r="6689" spans="1:2" x14ac:dyDescent="0.25">
      <c r="A6689" s="22" t="s">
        <v>4513</v>
      </c>
      <c r="B6689" s="20">
        <v>1</v>
      </c>
    </row>
    <row r="6690" spans="1:2" x14ac:dyDescent="0.25">
      <c r="A6690" s="22" t="s">
        <v>13939</v>
      </c>
      <c r="B6690" s="20">
        <v>1</v>
      </c>
    </row>
    <row r="6691" spans="1:2" x14ac:dyDescent="0.25">
      <c r="A6691" s="22" t="s">
        <v>21455</v>
      </c>
      <c r="B6691" s="20">
        <v>1</v>
      </c>
    </row>
    <row r="6692" spans="1:2" x14ac:dyDescent="0.25">
      <c r="A6692" s="22" t="s">
        <v>8044</v>
      </c>
      <c r="B6692" s="20">
        <v>1</v>
      </c>
    </row>
    <row r="6693" spans="1:2" x14ac:dyDescent="0.25">
      <c r="A6693" s="22" t="s">
        <v>4170</v>
      </c>
      <c r="B6693" s="20">
        <v>1</v>
      </c>
    </row>
    <row r="6694" spans="1:2" x14ac:dyDescent="0.25">
      <c r="A6694" s="22" t="s">
        <v>21210</v>
      </c>
      <c r="B6694" s="20">
        <v>1</v>
      </c>
    </row>
    <row r="6695" spans="1:2" x14ac:dyDescent="0.25">
      <c r="A6695" s="22" t="s">
        <v>22621</v>
      </c>
      <c r="B6695" s="20">
        <v>1</v>
      </c>
    </row>
    <row r="6696" spans="1:2" x14ac:dyDescent="0.25">
      <c r="A6696" s="22" t="s">
        <v>11749</v>
      </c>
      <c r="B6696" s="20">
        <v>1</v>
      </c>
    </row>
    <row r="6697" spans="1:2" x14ac:dyDescent="0.25">
      <c r="A6697" s="22" t="s">
        <v>22359</v>
      </c>
      <c r="B6697" s="20">
        <v>1</v>
      </c>
    </row>
    <row r="6698" spans="1:2" x14ac:dyDescent="0.25">
      <c r="A6698" s="22" t="s">
        <v>7708</v>
      </c>
      <c r="B6698" s="20">
        <v>1</v>
      </c>
    </row>
    <row r="6699" spans="1:2" x14ac:dyDescent="0.25">
      <c r="A6699" s="22" t="s">
        <v>14414</v>
      </c>
      <c r="B6699" s="20">
        <v>1</v>
      </c>
    </row>
    <row r="6700" spans="1:2" x14ac:dyDescent="0.25">
      <c r="A6700" s="22" t="s">
        <v>14830</v>
      </c>
      <c r="B6700" s="20">
        <v>1</v>
      </c>
    </row>
    <row r="6701" spans="1:2" x14ac:dyDescent="0.25">
      <c r="A6701" s="22" t="s">
        <v>2894</v>
      </c>
      <c r="B6701" s="20">
        <v>1</v>
      </c>
    </row>
    <row r="6702" spans="1:2" x14ac:dyDescent="0.25">
      <c r="A6702" s="22" t="s">
        <v>12566</v>
      </c>
      <c r="B6702" s="20">
        <v>1</v>
      </c>
    </row>
    <row r="6703" spans="1:2" x14ac:dyDescent="0.25">
      <c r="A6703" s="22" t="s">
        <v>5662</v>
      </c>
      <c r="B6703" s="20">
        <v>1</v>
      </c>
    </row>
    <row r="6704" spans="1:2" x14ac:dyDescent="0.25">
      <c r="A6704" s="22" t="s">
        <v>20445</v>
      </c>
      <c r="B6704" s="20">
        <v>1</v>
      </c>
    </row>
    <row r="6705" spans="1:2" x14ac:dyDescent="0.25">
      <c r="A6705" s="22" t="s">
        <v>12445</v>
      </c>
      <c r="B6705" s="20">
        <v>1</v>
      </c>
    </row>
    <row r="6706" spans="1:2" x14ac:dyDescent="0.25">
      <c r="A6706" s="22" t="s">
        <v>8016</v>
      </c>
      <c r="B6706" s="20">
        <v>1</v>
      </c>
    </row>
    <row r="6707" spans="1:2" x14ac:dyDescent="0.25">
      <c r="A6707" s="22" t="s">
        <v>12650</v>
      </c>
      <c r="B6707" s="20">
        <v>1</v>
      </c>
    </row>
    <row r="6708" spans="1:2" x14ac:dyDescent="0.25">
      <c r="A6708" s="22" t="s">
        <v>13446</v>
      </c>
      <c r="B6708" s="20">
        <v>1</v>
      </c>
    </row>
    <row r="6709" spans="1:2" x14ac:dyDescent="0.25">
      <c r="A6709" s="22" t="s">
        <v>18621</v>
      </c>
      <c r="B6709" s="20">
        <v>1</v>
      </c>
    </row>
    <row r="6710" spans="1:2" x14ac:dyDescent="0.25">
      <c r="A6710" s="22" t="s">
        <v>19319</v>
      </c>
      <c r="B6710" s="20">
        <v>1</v>
      </c>
    </row>
    <row r="6711" spans="1:2" x14ac:dyDescent="0.25">
      <c r="A6711" s="22" t="s">
        <v>20501</v>
      </c>
      <c r="B6711" s="20">
        <v>1</v>
      </c>
    </row>
    <row r="6712" spans="1:2" x14ac:dyDescent="0.25">
      <c r="A6712" s="22" t="s">
        <v>9938</v>
      </c>
      <c r="B6712" s="20">
        <v>1</v>
      </c>
    </row>
    <row r="6713" spans="1:2" x14ac:dyDescent="0.25">
      <c r="A6713" s="22" t="s">
        <v>3051</v>
      </c>
      <c r="B6713" s="20">
        <v>1</v>
      </c>
    </row>
    <row r="6714" spans="1:2" x14ac:dyDescent="0.25">
      <c r="A6714" s="22" t="s">
        <v>10419</v>
      </c>
      <c r="B6714" s="20">
        <v>1</v>
      </c>
    </row>
    <row r="6715" spans="1:2" x14ac:dyDescent="0.25">
      <c r="A6715" s="22" t="s">
        <v>13092</v>
      </c>
      <c r="B6715" s="20">
        <v>1</v>
      </c>
    </row>
    <row r="6716" spans="1:2" x14ac:dyDescent="0.25">
      <c r="A6716" s="22" t="s">
        <v>10729</v>
      </c>
      <c r="B6716" s="20">
        <v>1</v>
      </c>
    </row>
    <row r="6717" spans="1:2" x14ac:dyDescent="0.25">
      <c r="A6717" s="22" t="s">
        <v>7752</v>
      </c>
      <c r="B6717" s="20">
        <v>1</v>
      </c>
    </row>
    <row r="6718" spans="1:2" x14ac:dyDescent="0.25">
      <c r="A6718" s="22" t="s">
        <v>17703</v>
      </c>
      <c r="B6718" s="20">
        <v>1</v>
      </c>
    </row>
    <row r="6719" spans="1:2" x14ac:dyDescent="0.25">
      <c r="A6719" s="22" t="s">
        <v>14297</v>
      </c>
      <c r="B6719" s="20">
        <v>1</v>
      </c>
    </row>
    <row r="6720" spans="1:2" x14ac:dyDescent="0.25">
      <c r="A6720" s="22" t="s">
        <v>21338</v>
      </c>
      <c r="B6720" s="20">
        <v>1</v>
      </c>
    </row>
    <row r="6721" spans="1:2" x14ac:dyDescent="0.25">
      <c r="A6721" s="22" t="s">
        <v>9358</v>
      </c>
      <c r="B6721" s="20">
        <v>1</v>
      </c>
    </row>
    <row r="6722" spans="1:2" x14ac:dyDescent="0.25">
      <c r="A6722" s="22" t="s">
        <v>17184</v>
      </c>
      <c r="B6722" s="20">
        <v>1</v>
      </c>
    </row>
    <row r="6723" spans="1:2" x14ac:dyDescent="0.25">
      <c r="A6723" s="22" t="s">
        <v>18392</v>
      </c>
      <c r="B6723" s="20">
        <v>1</v>
      </c>
    </row>
    <row r="6724" spans="1:2" x14ac:dyDescent="0.25">
      <c r="A6724" s="22" t="s">
        <v>18183</v>
      </c>
      <c r="B6724" s="20">
        <v>1</v>
      </c>
    </row>
    <row r="6725" spans="1:2" x14ac:dyDescent="0.25">
      <c r="A6725" s="22" t="s">
        <v>12156</v>
      </c>
      <c r="B6725" s="20">
        <v>1</v>
      </c>
    </row>
    <row r="6726" spans="1:2" x14ac:dyDescent="0.25">
      <c r="A6726" s="22" t="s">
        <v>18145</v>
      </c>
      <c r="B6726" s="20">
        <v>1</v>
      </c>
    </row>
    <row r="6727" spans="1:2" x14ac:dyDescent="0.25">
      <c r="A6727" s="22" t="s">
        <v>5616</v>
      </c>
      <c r="B6727" s="20">
        <v>1</v>
      </c>
    </row>
    <row r="6728" spans="1:2" x14ac:dyDescent="0.25">
      <c r="A6728" s="22" t="s">
        <v>16868</v>
      </c>
      <c r="B6728" s="20">
        <v>1</v>
      </c>
    </row>
    <row r="6729" spans="1:2" x14ac:dyDescent="0.25">
      <c r="A6729" s="22" t="s">
        <v>11487</v>
      </c>
      <c r="B6729" s="20">
        <v>1</v>
      </c>
    </row>
    <row r="6730" spans="1:2" x14ac:dyDescent="0.25">
      <c r="A6730" s="22" t="s">
        <v>14527</v>
      </c>
      <c r="B6730" s="20">
        <v>1</v>
      </c>
    </row>
    <row r="6731" spans="1:2" x14ac:dyDescent="0.25">
      <c r="A6731" s="22" t="s">
        <v>22581</v>
      </c>
      <c r="B6731" s="20">
        <v>1</v>
      </c>
    </row>
    <row r="6732" spans="1:2" x14ac:dyDescent="0.25">
      <c r="A6732" s="22" t="s">
        <v>21955</v>
      </c>
      <c r="B6732" s="20">
        <v>1</v>
      </c>
    </row>
    <row r="6733" spans="1:2" x14ac:dyDescent="0.25">
      <c r="A6733" s="22" t="s">
        <v>4973</v>
      </c>
      <c r="B6733" s="20">
        <v>1</v>
      </c>
    </row>
    <row r="6734" spans="1:2" x14ac:dyDescent="0.25">
      <c r="A6734" s="22" t="s">
        <v>21177</v>
      </c>
      <c r="B6734" s="20">
        <v>1</v>
      </c>
    </row>
    <row r="6735" spans="1:2" x14ac:dyDescent="0.25">
      <c r="A6735" s="22" t="s">
        <v>8487</v>
      </c>
      <c r="B6735" s="20">
        <v>1</v>
      </c>
    </row>
    <row r="6736" spans="1:2" x14ac:dyDescent="0.25">
      <c r="A6736" s="22" t="s">
        <v>22773</v>
      </c>
      <c r="B6736" s="20">
        <v>1</v>
      </c>
    </row>
    <row r="6737" spans="1:2" x14ac:dyDescent="0.25">
      <c r="A6737" s="22" t="s">
        <v>12677</v>
      </c>
      <c r="B6737" s="20">
        <v>1</v>
      </c>
    </row>
    <row r="6738" spans="1:2" x14ac:dyDescent="0.25">
      <c r="A6738" s="22" t="s">
        <v>9565</v>
      </c>
      <c r="B6738" s="20">
        <v>1</v>
      </c>
    </row>
    <row r="6739" spans="1:2" x14ac:dyDescent="0.25">
      <c r="A6739" s="22" t="s">
        <v>3207</v>
      </c>
      <c r="B6739" s="20">
        <v>1</v>
      </c>
    </row>
    <row r="6740" spans="1:2" x14ac:dyDescent="0.25">
      <c r="A6740" s="22" t="s">
        <v>9952</v>
      </c>
      <c r="B6740" s="20">
        <v>1</v>
      </c>
    </row>
    <row r="6741" spans="1:2" x14ac:dyDescent="0.25">
      <c r="A6741" s="22" t="s">
        <v>11134</v>
      </c>
      <c r="B6741" s="20">
        <v>1</v>
      </c>
    </row>
    <row r="6742" spans="1:2" x14ac:dyDescent="0.25">
      <c r="A6742" s="22" t="s">
        <v>1446</v>
      </c>
      <c r="B6742" s="20">
        <v>1</v>
      </c>
    </row>
    <row r="6743" spans="1:2" x14ac:dyDescent="0.25">
      <c r="A6743" s="22" t="s">
        <v>6424</v>
      </c>
      <c r="B6743" s="20">
        <v>1</v>
      </c>
    </row>
    <row r="6744" spans="1:2" x14ac:dyDescent="0.25">
      <c r="A6744" s="22" t="s">
        <v>939</v>
      </c>
      <c r="B6744" s="20">
        <v>1</v>
      </c>
    </row>
    <row r="6745" spans="1:2" x14ac:dyDescent="0.25">
      <c r="A6745" s="22" t="s">
        <v>1684</v>
      </c>
      <c r="B6745" s="20">
        <v>1</v>
      </c>
    </row>
    <row r="6746" spans="1:2" x14ac:dyDescent="0.25">
      <c r="A6746" s="22" t="s">
        <v>4158</v>
      </c>
      <c r="B6746" s="20">
        <v>1</v>
      </c>
    </row>
    <row r="6747" spans="1:2" x14ac:dyDescent="0.25">
      <c r="A6747" s="22" t="s">
        <v>14960</v>
      </c>
      <c r="B6747" s="20">
        <v>1</v>
      </c>
    </row>
    <row r="6748" spans="1:2" x14ac:dyDescent="0.25">
      <c r="A6748" s="22" t="s">
        <v>12716</v>
      </c>
      <c r="B6748" s="20">
        <v>1</v>
      </c>
    </row>
    <row r="6749" spans="1:2" x14ac:dyDescent="0.25">
      <c r="A6749" s="22" t="s">
        <v>18876</v>
      </c>
      <c r="B6749" s="20">
        <v>1</v>
      </c>
    </row>
    <row r="6750" spans="1:2" x14ac:dyDescent="0.25">
      <c r="A6750" s="22" t="s">
        <v>21630</v>
      </c>
      <c r="B6750" s="20">
        <v>1</v>
      </c>
    </row>
    <row r="6751" spans="1:2" x14ac:dyDescent="0.25">
      <c r="A6751" s="22" t="s">
        <v>14627</v>
      </c>
      <c r="B6751" s="20">
        <v>1</v>
      </c>
    </row>
    <row r="6752" spans="1:2" x14ac:dyDescent="0.25">
      <c r="A6752" s="22" t="s">
        <v>16927</v>
      </c>
      <c r="B6752" s="20">
        <v>1</v>
      </c>
    </row>
    <row r="6753" spans="1:2" x14ac:dyDescent="0.25">
      <c r="A6753" s="22" t="s">
        <v>9936</v>
      </c>
      <c r="B6753" s="20">
        <v>1</v>
      </c>
    </row>
    <row r="6754" spans="1:2" x14ac:dyDescent="0.25">
      <c r="A6754" s="22" t="s">
        <v>15381</v>
      </c>
      <c r="B6754" s="20">
        <v>1</v>
      </c>
    </row>
    <row r="6755" spans="1:2" x14ac:dyDescent="0.25">
      <c r="A6755" s="22" t="s">
        <v>10909</v>
      </c>
      <c r="B6755" s="20">
        <v>1</v>
      </c>
    </row>
    <row r="6756" spans="1:2" x14ac:dyDescent="0.25">
      <c r="A6756" s="22" t="s">
        <v>17439</v>
      </c>
      <c r="B6756" s="20">
        <v>1</v>
      </c>
    </row>
    <row r="6757" spans="1:2" x14ac:dyDescent="0.25">
      <c r="A6757" s="22" t="s">
        <v>4711</v>
      </c>
      <c r="B6757" s="20">
        <v>1</v>
      </c>
    </row>
    <row r="6758" spans="1:2" x14ac:dyDescent="0.25">
      <c r="A6758" s="22" t="s">
        <v>17136</v>
      </c>
      <c r="B6758" s="20">
        <v>1</v>
      </c>
    </row>
    <row r="6759" spans="1:2" x14ac:dyDescent="0.25">
      <c r="A6759" s="22" t="s">
        <v>21297</v>
      </c>
      <c r="B6759" s="20">
        <v>1</v>
      </c>
    </row>
    <row r="6760" spans="1:2" x14ac:dyDescent="0.25">
      <c r="A6760" s="22" t="s">
        <v>17152</v>
      </c>
      <c r="B6760" s="20">
        <v>1</v>
      </c>
    </row>
    <row r="6761" spans="1:2" x14ac:dyDescent="0.25">
      <c r="A6761" s="22" t="s">
        <v>3230</v>
      </c>
      <c r="B6761" s="20">
        <v>1</v>
      </c>
    </row>
    <row r="6762" spans="1:2" x14ac:dyDescent="0.25">
      <c r="A6762" s="22" t="s">
        <v>14160</v>
      </c>
      <c r="B6762" s="20">
        <v>1</v>
      </c>
    </row>
    <row r="6763" spans="1:2" x14ac:dyDescent="0.25">
      <c r="A6763" s="22" t="s">
        <v>7976</v>
      </c>
      <c r="B6763" s="20">
        <v>1</v>
      </c>
    </row>
    <row r="6764" spans="1:2" x14ac:dyDescent="0.25">
      <c r="A6764" s="22" t="s">
        <v>6577</v>
      </c>
      <c r="B6764" s="20">
        <v>1</v>
      </c>
    </row>
    <row r="6765" spans="1:2" x14ac:dyDescent="0.25">
      <c r="A6765" s="22" t="s">
        <v>7821</v>
      </c>
      <c r="B6765" s="20">
        <v>1</v>
      </c>
    </row>
    <row r="6766" spans="1:2" x14ac:dyDescent="0.25">
      <c r="A6766" s="22" t="s">
        <v>4363</v>
      </c>
      <c r="B6766" s="20">
        <v>1</v>
      </c>
    </row>
    <row r="6767" spans="1:2" x14ac:dyDescent="0.25">
      <c r="A6767" s="22" t="s">
        <v>3273</v>
      </c>
      <c r="B6767" s="20">
        <v>1</v>
      </c>
    </row>
    <row r="6768" spans="1:2" x14ac:dyDescent="0.25">
      <c r="A6768" s="22" t="s">
        <v>10596</v>
      </c>
      <c r="B6768" s="20">
        <v>1</v>
      </c>
    </row>
    <row r="6769" spans="1:2" x14ac:dyDescent="0.25">
      <c r="A6769" s="22" t="s">
        <v>6402</v>
      </c>
      <c r="B6769" s="20">
        <v>1</v>
      </c>
    </row>
    <row r="6770" spans="1:2" x14ac:dyDescent="0.25">
      <c r="A6770" s="22" t="s">
        <v>6779</v>
      </c>
      <c r="B6770" s="20">
        <v>1</v>
      </c>
    </row>
    <row r="6771" spans="1:2" x14ac:dyDescent="0.25">
      <c r="A6771" s="22" t="s">
        <v>1058</v>
      </c>
      <c r="B6771" s="20">
        <v>1</v>
      </c>
    </row>
    <row r="6772" spans="1:2" x14ac:dyDescent="0.25">
      <c r="A6772" s="22" t="s">
        <v>10833</v>
      </c>
      <c r="B6772" s="20">
        <v>1</v>
      </c>
    </row>
    <row r="6773" spans="1:2" x14ac:dyDescent="0.25">
      <c r="A6773" s="22" t="s">
        <v>5607</v>
      </c>
      <c r="B6773" s="20">
        <v>1</v>
      </c>
    </row>
    <row r="6774" spans="1:2" x14ac:dyDescent="0.25">
      <c r="A6774" s="22" t="s">
        <v>13990</v>
      </c>
      <c r="B6774" s="20">
        <v>1</v>
      </c>
    </row>
    <row r="6775" spans="1:2" x14ac:dyDescent="0.25">
      <c r="A6775" s="22" t="s">
        <v>22869</v>
      </c>
      <c r="B6775" s="20">
        <v>1</v>
      </c>
    </row>
    <row r="6776" spans="1:2" x14ac:dyDescent="0.25">
      <c r="A6776" s="22" t="s">
        <v>1038</v>
      </c>
      <c r="B6776" s="20">
        <v>1</v>
      </c>
    </row>
    <row r="6777" spans="1:2" x14ac:dyDescent="0.25">
      <c r="A6777" s="22" t="s">
        <v>9134</v>
      </c>
      <c r="B6777" s="20">
        <v>1</v>
      </c>
    </row>
    <row r="6778" spans="1:2" x14ac:dyDescent="0.25">
      <c r="A6778" s="22" t="s">
        <v>10980</v>
      </c>
      <c r="B6778" s="20">
        <v>1</v>
      </c>
    </row>
    <row r="6779" spans="1:2" x14ac:dyDescent="0.25">
      <c r="A6779" s="22" t="s">
        <v>4009</v>
      </c>
      <c r="B6779" s="20">
        <v>1</v>
      </c>
    </row>
    <row r="6780" spans="1:2" x14ac:dyDescent="0.25">
      <c r="A6780" s="22" t="s">
        <v>13162</v>
      </c>
      <c r="B6780" s="20">
        <v>1</v>
      </c>
    </row>
    <row r="6781" spans="1:2" x14ac:dyDescent="0.25">
      <c r="A6781" s="22" t="s">
        <v>7802</v>
      </c>
      <c r="B6781" s="20">
        <v>1</v>
      </c>
    </row>
    <row r="6782" spans="1:2" x14ac:dyDescent="0.25">
      <c r="A6782" s="22" t="s">
        <v>8997</v>
      </c>
      <c r="B6782" s="20">
        <v>1</v>
      </c>
    </row>
    <row r="6783" spans="1:2" x14ac:dyDescent="0.25">
      <c r="A6783" s="22" t="s">
        <v>21996</v>
      </c>
      <c r="B6783" s="20">
        <v>1</v>
      </c>
    </row>
    <row r="6784" spans="1:2" x14ac:dyDescent="0.25">
      <c r="A6784" s="22" t="s">
        <v>7296</v>
      </c>
      <c r="B6784" s="20">
        <v>1</v>
      </c>
    </row>
    <row r="6785" spans="1:2" x14ac:dyDescent="0.25">
      <c r="A6785" s="22" t="s">
        <v>20897</v>
      </c>
      <c r="B6785" s="20">
        <v>1</v>
      </c>
    </row>
    <row r="6786" spans="1:2" x14ac:dyDescent="0.25">
      <c r="A6786" s="22" t="s">
        <v>8511</v>
      </c>
      <c r="B6786" s="20">
        <v>1</v>
      </c>
    </row>
    <row r="6787" spans="1:2" x14ac:dyDescent="0.25">
      <c r="A6787" s="22" t="s">
        <v>19985</v>
      </c>
      <c r="B6787" s="20">
        <v>1</v>
      </c>
    </row>
    <row r="6788" spans="1:2" x14ac:dyDescent="0.25">
      <c r="A6788" s="22" t="s">
        <v>7988</v>
      </c>
      <c r="B6788" s="20">
        <v>1</v>
      </c>
    </row>
    <row r="6789" spans="1:2" x14ac:dyDescent="0.25">
      <c r="A6789" s="22" t="s">
        <v>7387</v>
      </c>
      <c r="B6789" s="20">
        <v>1</v>
      </c>
    </row>
    <row r="6790" spans="1:2" x14ac:dyDescent="0.25">
      <c r="A6790" s="22" t="s">
        <v>11923</v>
      </c>
      <c r="B6790" s="20">
        <v>1</v>
      </c>
    </row>
    <row r="6791" spans="1:2" x14ac:dyDescent="0.25">
      <c r="A6791" s="22" t="s">
        <v>18036</v>
      </c>
      <c r="B6791" s="20">
        <v>1</v>
      </c>
    </row>
    <row r="6792" spans="1:2" x14ac:dyDescent="0.25">
      <c r="A6792" s="22" t="s">
        <v>1218</v>
      </c>
      <c r="B6792" s="20">
        <v>1</v>
      </c>
    </row>
    <row r="6793" spans="1:2" x14ac:dyDescent="0.25">
      <c r="A6793" s="22" t="s">
        <v>17799</v>
      </c>
      <c r="B6793" s="20">
        <v>1</v>
      </c>
    </row>
    <row r="6794" spans="1:2" x14ac:dyDescent="0.25">
      <c r="A6794" s="22" t="s">
        <v>17076</v>
      </c>
      <c r="B6794" s="20">
        <v>1</v>
      </c>
    </row>
    <row r="6795" spans="1:2" x14ac:dyDescent="0.25">
      <c r="A6795" s="22" t="s">
        <v>13204</v>
      </c>
      <c r="B6795" s="20">
        <v>1</v>
      </c>
    </row>
    <row r="6796" spans="1:2" x14ac:dyDescent="0.25">
      <c r="A6796" s="22" t="s">
        <v>15290</v>
      </c>
      <c r="B6796" s="20">
        <v>1</v>
      </c>
    </row>
    <row r="6797" spans="1:2" x14ac:dyDescent="0.25">
      <c r="A6797" s="22" t="s">
        <v>11828</v>
      </c>
      <c r="B6797" s="20">
        <v>1</v>
      </c>
    </row>
    <row r="6798" spans="1:2" x14ac:dyDescent="0.25">
      <c r="A6798" s="22" t="s">
        <v>14043</v>
      </c>
      <c r="B6798" s="20">
        <v>1</v>
      </c>
    </row>
    <row r="6799" spans="1:2" x14ac:dyDescent="0.25">
      <c r="A6799" s="22" t="s">
        <v>14511</v>
      </c>
      <c r="B6799" s="20">
        <v>1</v>
      </c>
    </row>
    <row r="6800" spans="1:2" x14ac:dyDescent="0.25">
      <c r="A6800" s="22" t="s">
        <v>6675</v>
      </c>
      <c r="B6800" s="20">
        <v>1</v>
      </c>
    </row>
    <row r="6801" spans="1:2" x14ac:dyDescent="0.25">
      <c r="A6801" s="22" t="s">
        <v>4819</v>
      </c>
      <c r="B6801" s="20">
        <v>1</v>
      </c>
    </row>
    <row r="6802" spans="1:2" x14ac:dyDescent="0.25">
      <c r="A6802" s="22" t="s">
        <v>12999</v>
      </c>
      <c r="B6802" s="20">
        <v>1</v>
      </c>
    </row>
    <row r="6803" spans="1:2" x14ac:dyDescent="0.25">
      <c r="A6803" s="22" t="s">
        <v>19214</v>
      </c>
      <c r="B6803" s="20">
        <v>1</v>
      </c>
    </row>
    <row r="6804" spans="1:2" x14ac:dyDescent="0.25">
      <c r="A6804" s="22" t="s">
        <v>3999</v>
      </c>
      <c r="B6804" s="20">
        <v>1</v>
      </c>
    </row>
    <row r="6805" spans="1:2" x14ac:dyDescent="0.25">
      <c r="A6805" s="22" t="s">
        <v>5059</v>
      </c>
      <c r="B6805" s="20">
        <v>1</v>
      </c>
    </row>
    <row r="6806" spans="1:2" x14ac:dyDescent="0.25">
      <c r="A6806" s="22" t="s">
        <v>3194</v>
      </c>
      <c r="B6806" s="20">
        <v>1</v>
      </c>
    </row>
    <row r="6807" spans="1:2" x14ac:dyDescent="0.25">
      <c r="A6807" s="22" t="s">
        <v>11785</v>
      </c>
      <c r="B6807" s="20">
        <v>1</v>
      </c>
    </row>
    <row r="6808" spans="1:2" x14ac:dyDescent="0.25">
      <c r="A6808" s="22" t="s">
        <v>22081</v>
      </c>
      <c r="B6808" s="20">
        <v>1</v>
      </c>
    </row>
    <row r="6809" spans="1:2" x14ac:dyDescent="0.25">
      <c r="A6809" s="22" t="s">
        <v>16904</v>
      </c>
      <c r="B6809" s="20">
        <v>1</v>
      </c>
    </row>
    <row r="6810" spans="1:2" x14ac:dyDescent="0.25">
      <c r="A6810" s="22" t="s">
        <v>17742</v>
      </c>
      <c r="B6810" s="20">
        <v>1</v>
      </c>
    </row>
    <row r="6811" spans="1:2" x14ac:dyDescent="0.25">
      <c r="A6811" s="22" t="s">
        <v>20821</v>
      </c>
      <c r="B6811" s="20">
        <v>1</v>
      </c>
    </row>
    <row r="6812" spans="1:2" x14ac:dyDescent="0.25">
      <c r="A6812" s="22" t="s">
        <v>10003</v>
      </c>
      <c r="B6812" s="20">
        <v>1</v>
      </c>
    </row>
    <row r="6813" spans="1:2" x14ac:dyDescent="0.25">
      <c r="A6813" s="22" t="s">
        <v>20388</v>
      </c>
      <c r="B6813" s="20">
        <v>1</v>
      </c>
    </row>
    <row r="6814" spans="1:2" x14ac:dyDescent="0.25">
      <c r="A6814" s="22" t="s">
        <v>21775</v>
      </c>
      <c r="B6814" s="20">
        <v>1</v>
      </c>
    </row>
    <row r="6815" spans="1:2" x14ac:dyDescent="0.25">
      <c r="A6815" s="22" t="s">
        <v>16969</v>
      </c>
      <c r="B6815" s="20">
        <v>1</v>
      </c>
    </row>
    <row r="6816" spans="1:2" x14ac:dyDescent="0.25">
      <c r="A6816" s="22" t="s">
        <v>21687</v>
      </c>
      <c r="B6816" s="20">
        <v>1</v>
      </c>
    </row>
    <row r="6817" spans="1:2" x14ac:dyDescent="0.25">
      <c r="A6817" s="22" t="s">
        <v>12128</v>
      </c>
      <c r="B6817" s="20">
        <v>1</v>
      </c>
    </row>
    <row r="6818" spans="1:2" x14ac:dyDescent="0.25">
      <c r="A6818" s="22" t="s">
        <v>12125</v>
      </c>
      <c r="B6818" s="20">
        <v>1</v>
      </c>
    </row>
    <row r="6819" spans="1:2" x14ac:dyDescent="0.25">
      <c r="A6819" s="22" t="s">
        <v>14078</v>
      </c>
      <c r="B6819" s="20">
        <v>1</v>
      </c>
    </row>
    <row r="6820" spans="1:2" x14ac:dyDescent="0.25">
      <c r="A6820" s="22" t="s">
        <v>3660</v>
      </c>
      <c r="B6820" s="20">
        <v>1</v>
      </c>
    </row>
    <row r="6821" spans="1:2" x14ac:dyDescent="0.25">
      <c r="A6821" s="22" t="s">
        <v>17130</v>
      </c>
      <c r="B6821" s="20">
        <v>1</v>
      </c>
    </row>
    <row r="6822" spans="1:2" x14ac:dyDescent="0.25">
      <c r="A6822" s="22" t="s">
        <v>19153</v>
      </c>
      <c r="B6822" s="20">
        <v>1</v>
      </c>
    </row>
    <row r="6823" spans="1:2" x14ac:dyDescent="0.25">
      <c r="A6823" s="22" t="s">
        <v>3918</v>
      </c>
      <c r="B6823" s="20">
        <v>1</v>
      </c>
    </row>
    <row r="6824" spans="1:2" x14ac:dyDescent="0.25">
      <c r="A6824" s="22" t="s">
        <v>19038</v>
      </c>
      <c r="B6824" s="20">
        <v>1</v>
      </c>
    </row>
    <row r="6825" spans="1:2" x14ac:dyDescent="0.25">
      <c r="A6825" s="22" t="s">
        <v>14343</v>
      </c>
      <c r="B6825" s="20">
        <v>1</v>
      </c>
    </row>
    <row r="6826" spans="1:2" x14ac:dyDescent="0.25">
      <c r="A6826" s="22" t="s">
        <v>21206</v>
      </c>
      <c r="B6826" s="20">
        <v>1</v>
      </c>
    </row>
    <row r="6827" spans="1:2" x14ac:dyDescent="0.25">
      <c r="A6827" s="22" t="s">
        <v>10155</v>
      </c>
      <c r="B6827" s="20">
        <v>1</v>
      </c>
    </row>
    <row r="6828" spans="1:2" x14ac:dyDescent="0.25">
      <c r="A6828" s="22" t="s">
        <v>10907</v>
      </c>
      <c r="B6828" s="20">
        <v>1</v>
      </c>
    </row>
    <row r="6829" spans="1:2" x14ac:dyDescent="0.25">
      <c r="A6829" s="22" t="s">
        <v>13274</v>
      </c>
      <c r="B6829" s="20">
        <v>1</v>
      </c>
    </row>
    <row r="6830" spans="1:2" x14ac:dyDescent="0.25">
      <c r="A6830" s="22" t="s">
        <v>19717</v>
      </c>
      <c r="B6830" s="20">
        <v>1</v>
      </c>
    </row>
    <row r="6831" spans="1:2" x14ac:dyDescent="0.25">
      <c r="A6831" s="22" t="s">
        <v>17717</v>
      </c>
      <c r="B6831" s="20">
        <v>1</v>
      </c>
    </row>
    <row r="6832" spans="1:2" x14ac:dyDescent="0.25">
      <c r="A6832" s="22" t="s">
        <v>6612</v>
      </c>
      <c r="B6832" s="20">
        <v>1</v>
      </c>
    </row>
    <row r="6833" spans="1:2" x14ac:dyDescent="0.25">
      <c r="A6833" s="22" t="s">
        <v>8319</v>
      </c>
      <c r="B6833" s="20">
        <v>1</v>
      </c>
    </row>
    <row r="6834" spans="1:2" x14ac:dyDescent="0.25">
      <c r="A6834" s="22" t="s">
        <v>9583</v>
      </c>
      <c r="B6834" s="20">
        <v>1</v>
      </c>
    </row>
    <row r="6835" spans="1:2" x14ac:dyDescent="0.25">
      <c r="A6835" s="22" t="s">
        <v>13131</v>
      </c>
      <c r="B6835" s="20">
        <v>1</v>
      </c>
    </row>
    <row r="6836" spans="1:2" x14ac:dyDescent="0.25">
      <c r="A6836" s="22" t="s">
        <v>17357</v>
      </c>
      <c r="B6836" s="20">
        <v>1</v>
      </c>
    </row>
    <row r="6837" spans="1:2" x14ac:dyDescent="0.25">
      <c r="A6837" s="22" t="s">
        <v>19991</v>
      </c>
      <c r="B6837" s="20">
        <v>1</v>
      </c>
    </row>
    <row r="6838" spans="1:2" x14ac:dyDescent="0.25">
      <c r="A6838" s="22" t="s">
        <v>2035</v>
      </c>
      <c r="B6838" s="20">
        <v>1</v>
      </c>
    </row>
    <row r="6839" spans="1:2" x14ac:dyDescent="0.25">
      <c r="A6839" s="22" t="s">
        <v>7804</v>
      </c>
      <c r="B6839" s="20">
        <v>1</v>
      </c>
    </row>
    <row r="6840" spans="1:2" x14ac:dyDescent="0.25">
      <c r="A6840" s="22" t="s">
        <v>7507</v>
      </c>
      <c r="B6840" s="20">
        <v>1</v>
      </c>
    </row>
    <row r="6841" spans="1:2" x14ac:dyDescent="0.25">
      <c r="A6841" s="22" t="s">
        <v>11434</v>
      </c>
      <c r="B6841" s="20">
        <v>1</v>
      </c>
    </row>
    <row r="6842" spans="1:2" x14ac:dyDescent="0.25">
      <c r="A6842" s="22" t="s">
        <v>3098</v>
      </c>
      <c r="B6842" s="20">
        <v>1</v>
      </c>
    </row>
    <row r="6843" spans="1:2" x14ac:dyDescent="0.25">
      <c r="A6843" s="22" t="s">
        <v>11114</v>
      </c>
      <c r="B6843" s="20">
        <v>1</v>
      </c>
    </row>
    <row r="6844" spans="1:2" x14ac:dyDescent="0.25">
      <c r="A6844" s="22" t="s">
        <v>20212</v>
      </c>
      <c r="B6844" s="20">
        <v>1</v>
      </c>
    </row>
    <row r="6845" spans="1:2" x14ac:dyDescent="0.25">
      <c r="A6845" s="22" t="s">
        <v>12884</v>
      </c>
      <c r="B6845" s="20">
        <v>1</v>
      </c>
    </row>
    <row r="6846" spans="1:2" x14ac:dyDescent="0.25">
      <c r="A6846" s="22" t="s">
        <v>18679</v>
      </c>
      <c r="B6846" s="20">
        <v>1</v>
      </c>
    </row>
    <row r="6847" spans="1:2" x14ac:dyDescent="0.25">
      <c r="A6847" s="22" t="s">
        <v>9132</v>
      </c>
      <c r="B6847" s="20">
        <v>1</v>
      </c>
    </row>
    <row r="6848" spans="1:2" x14ac:dyDescent="0.25">
      <c r="A6848" s="22" t="s">
        <v>15755</v>
      </c>
      <c r="B6848" s="20">
        <v>1</v>
      </c>
    </row>
    <row r="6849" spans="1:2" x14ac:dyDescent="0.25">
      <c r="A6849" s="22" t="s">
        <v>21395</v>
      </c>
      <c r="B6849" s="20">
        <v>1</v>
      </c>
    </row>
    <row r="6850" spans="1:2" x14ac:dyDescent="0.25">
      <c r="A6850" s="22" t="s">
        <v>9005</v>
      </c>
      <c r="B6850" s="20">
        <v>1</v>
      </c>
    </row>
    <row r="6851" spans="1:2" x14ac:dyDescent="0.25">
      <c r="A6851" s="22" t="s">
        <v>19373</v>
      </c>
      <c r="B6851" s="20">
        <v>1</v>
      </c>
    </row>
    <row r="6852" spans="1:2" x14ac:dyDescent="0.25">
      <c r="A6852" s="22" t="s">
        <v>17117</v>
      </c>
      <c r="B6852" s="20">
        <v>1</v>
      </c>
    </row>
    <row r="6853" spans="1:2" x14ac:dyDescent="0.25">
      <c r="A6853" s="22" t="s">
        <v>16686</v>
      </c>
      <c r="B6853" s="20">
        <v>1</v>
      </c>
    </row>
    <row r="6854" spans="1:2" x14ac:dyDescent="0.25">
      <c r="A6854" s="22" t="s">
        <v>13702</v>
      </c>
      <c r="B6854" s="20">
        <v>1</v>
      </c>
    </row>
    <row r="6855" spans="1:2" x14ac:dyDescent="0.25">
      <c r="A6855" s="22" t="s">
        <v>11307</v>
      </c>
      <c r="B6855" s="20">
        <v>1</v>
      </c>
    </row>
    <row r="6856" spans="1:2" x14ac:dyDescent="0.25">
      <c r="A6856" s="22" t="s">
        <v>16946</v>
      </c>
      <c r="B6856" s="20">
        <v>1</v>
      </c>
    </row>
    <row r="6857" spans="1:2" x14ac:dyDescent="0.25">
      <c r="A6857" s="22" t="s">
        <v>8066</v>
      </c>
      <c r="B6857" s="20">
        <v>1</v>
      </c>
    </row>
    <row r="6858" spans="1:2" x14ac:dyDescent="0.25">
      <c r="A6858" s="22" t="s">
        <v>4871</v>
      </c>
      <c r="B6858" s="20">
        <v>1</v>
      </c>
    </row>
    <row r="6859" spans="1:2" x14ac:dyDescent="0.25">
      <c r="A6859" s="22" t="s">
        <v>5705</v>
      </c>
      <c r="B6859" s="20">
        <v>1</v>
      </c>
    </row>
    <row r="6860" spans="1:2" x14ac:dyDescent="0.25">
      <c r="A6860" s="22" t="s">
        <v>17133</v>
      </c>
      <c r="B6860" s="20">
        <v>1</v>
      </c>
    </row>
    <row r="6861" spans="1:2" x14ac:dyDescent="0.25">
      <c r="A6861" s="22" t="s">
        <v>21303</v>
      </c>
      <c r="B6861" s="20">
        <v>1</v>
      </c>
    </row>
    <row r="6862" spans="1:2" x14ac:dyDescent="0.25">
      <c r="A6862" s="22" t="s">
        <v>9477</v>
      </c>
      <c r="B6862" s="20">
        <v>1</v>
      </c>
    </row>
    <row r="6863" spans="1:2" x14ac:dyDescent="0.25">
      <c r="A6863" s="22" t="s">
        <v>3363</v>
      </c>
      <c r="B6863" s="20">
        <v>1</v>
      </c>
    </row>
    <row r="6864" spans="1:2" x14ac:dyDescent="0.25">
      <c r="A6864" s="22" t="s">
        <v>16519</v>
      </c>
      <c r="B6864" s="20">
        <v>1</v>
      </c>
    </row>
    <row r="6865" spans="1:2" x14ac:dyDescent="0.25">
      <c r="A6865" s="22" t="s">
        <v>14884</v>
      </c>
      <c r="B6865" s="20">
        <v>1</v>
      </c>
    </row>
    <row r="6866" spans="1:2" x14ac:dyDescent="0.25">
      <c r="A6866" s="22" t="s">
        <v>18667</v>
      </c>
      <c r="B6866" s="20">
        <v>1</v>
      </c>
    </row>
    <row r="6867" spans="1:2" x14ac:dyDescent="0.25">
      <c r="A6867" s="22" t="s">
        <v>4661</v>
      </c>
      <c r="B6867" s="20">
        <v>1</v>
      </c>
    </row>
    <row r="6868" spans="1:2" x14ac:dyDescent="0.25">
      <c r="A6868" s="22" t="s">
        <v>18595</v>
      </c>
      <c r="B6868" s="20">
        <v>1</v>
      </c>
    </row>
    <row r="6869" spans="1:2" x14ac:dyDescent="0.25">
      <c r="A6869" s="22" t="s">
        <v>13503</v>
      </c>
      <c r="B6869" s="20">
        <v>1</v>
      </c>
    </row>
    <row r="6870" spans="1:2" x14ac:dyDescent="0.25">
      <c r="A6870" s="22" t="s">
        <v>11692</v>
      </c>
      <c r="B6870" s="20">
        <v>1</v>
      </c>
    </row>
    <row r="6871" spans="1:2" x14ac:dyDescent="0.25">
      <c r="A6871" s="22" t="s">
        <v>4899</v>
      </c>
      <c r="B6871" s="20">
        <v>1</v>
      </c>
    </row>
    <row r="6872" spans="1:2" x14ac:dyDescent="0.25">
      <c r="A6872" s="22" t="s">
        <v>10673</v>
      </c>
      <c r="B6872" s="20">
        <v>1</v>
      </c>
    </row>
    <row r="6873" spans="1:2" x14ac:dyDescent="0.25">
      <c r="A6873" s="22" t="s">
        <v>2439</v>
      </c>
      <c r="B6873" s="20">
        <v>1</v>
      </c>
    </row>
    <row r="6874" spans="1:2" x14ac:dyDescent="0.25">
      <c r="A6874" s="22" t="s">
        <v>15329</v>
      </c>
      <c r="B6874" s="20">
        <v>1</v>
      </c>
    </row>
    <row r="6875" spans="1:2" x14ac:dyDescent="0.25">
      <c r="A6875" s="22" t="s">
        <v>19903</v>
      </c>
      <c r="B6875" s="20">
        <v>1</v>
      </c>
    </row>
    <row r="6876" spans="1:2" x14ac:dyDescent="0.25">
      <c r="A6876" s="22" t="s">
        <v>7563</v>
      </c>
      <c r="B6876" s="20">
        <v>1</v>
      </c>
    </row>
    <row r="6877" spans="1:2" x14ac:dyDescent="0.25">
      <c r="A6877" s="22" t="s">
        <v>12577</v>
      </c>
      <c r="B6877" s="20">
        <v>1</v>
      </c>
    </row>
    <row r="6878" spans="1:2" x14ac:dyDescent="0.25">
      <c r="A6878" s="22" t="s">
        <v>22152</v>
      </c>
      <c r="B6878" s="20">
        <v>1</v>
      </c>
    </row>
    <row r="6879" spans="1:2" x14ac:dyDescent="0.25">
      <c r="A6879" s="22" t="s">
        <v>17920</v>
      </c>
      <c r="B6879" s="20">
        <v>1</v>
      </c>
    </row>
    <row r="6880" spans="1:2" x14ac:dyDescent="0.25">
      <c r="A6880" s="22" t="s">
        <v>20779</v>
      </c>
      <c r="B6880" s="20">
        <v>1</v>
      </c>
    </row>
    <row r="6881" spans="1:2" x14ac:dyDescent="0.25">
      <c r="A6881" s="22" t="s">
        <v>8177</v>
      </c>
      <c r="B6881" s="20">
        <v>1</v>
      </c>
    </row>
    <row r="6882" spans="1:2" x14ac:dyDescent="0.25">
      <c r="A6882" s="22" t="s">
        <v>23000</v>
      </c>
      <c r="B6882" s="20">
        <v>1</v>
      </c>
    </row>
    <row r="6883" spans="1:2" x14ac:dyDescent="0.25">
      <c r="A6883" s="22" t="s">
        <v>22503</v>
      </c>
      <c r="B6883" s="20">
        <v>1</v>
      </c>
    </row>
    <row r="6884" spans="1:2" x14ac:dyDescent="0.25">
      <c r="A6884" s="22" t="s">
        <v>3714</v>
      </c>
      <c r="B6884" s="20">
        <v>1</v>
      </c>
    </row>
    <row r="6885" spans="1:2" x14ac:dyDescent="0.25">
      <c r="A6885" s="22" t="s">
        <v>13879</v>
      </c>
      <c r="B6885" s="20">
        <v>1</v>
      </c>
    </row>
    <row r="6886" spans="1:2" x14ac:dyDescent="0.25">
      <c r="A6886" s="22" t="s">
        <v>11254</v>
      </c>
      <c r="B6886" s="20">
        <v>1</v>
      </c>
    </row>
    <row r="6887" spans="1:2" x14ac:dyDescent="0.25">
      <c r="A6887" s="22" t="s">
        <v>22475</v>
      </c>
      <c r="B6887" s="20">
        <v>1</v>
      </c>
    </row>
    <row r="6888" spans="1:2" x14ac:dyDescent="0.25">
      <c r="A6888" s="22" t="s">
        <v>5858</v>
      </c>
      <c r="B6888" s="20">
        <v>1</v>
      </c>
    </row>
    <row r="6889" spans="1:2" x14ac:dyDescent="0.25">
      <c r="A6889" s="22" t="s">
        <v>11289</v>
      </c>
      <c r="B6889" s="20">
        <v>1</v>
      </c>
    </row>
    <row r="6890" spans="1:2" x14ac:dyDescent="0.25">
      <c r="A6890" s="22" t="s">
        <v>11754</v>
      </c>
      <c r="B6890" s="20">
        <v>1</v>
      </c>
    </row>
    <row r="6891" spans="1:2" x14ac:dyDescent="0.25">
      <c r="A6891" s="22" t="s">
        <v>14635</v>
      </c>
      <c r="B6891" s="20">
        <v>1</v>
      </c>
    </row>
    <row r="6892" spans="1:2" x14ac:dyDescent="0.25">
      <c r="A6892" s="22" t="s">
        <v>19389</v>
      </c>
      <c r="B6892" s="20">
        <v>1</v>
      </c>
    </row>
    <row r="6893" spans="1:2" x14ac:dyDescent="0.25">
      <c r="A6893" s="22" t="s">
        <v>17393</v>
      </c>
      <c r="B6893" s="20">
        <v>1</v>
      </c>
    </row>
    <row r="6894" spans="1:2" x14ac:dyDescent="0.25">
      <c r="A6894" s="22" t="s">
        <v>16717</v>
      </c>
      <c r="B6894" s="20">
        <v>1</v>
      </c>
    </row>
    <row r="6895" spans="1:2" x14ac:dyDescent="0.25">
      <c r="A6895" s="22" t="s">
        <v>10744</v>
      </c>
      <c r="B6895" s="20">
        <v>1</v>
      </c>
    </row>
    <row r="6896" spans="1:2" x14ac:dyDescent="0.25">
      <c r="A6896" s="22" t="s">
        <v>22803</v>
      </c>
      <c r="B6896" s="20">
        <v>1</v>
      </c>
    </row>
    <row r="6897" spans="1:2" x14ac:dyDescent="0.25">
      <c r="A6897" s="22" t="s">
        <v>21090</v>
      </c>
      <c r="B6897" s="20">
        <v>1</v>
      </c>
    </row>
    <row r="6898" spans="1:2" x14ac:dyDescent="0.25">
      <c r="A6898" s="22" t="s">
        <v>3827</v>
      </c>
      <c r="B6898" s="20">
        <v>1</v>
      </c>
    </row>
    <row r="6899" spans="1:2" x14ac:dyDescent="0.25">
      <c r="A6899" s="22" t="s">
        <v>21904</v>
      </c>
      <c r="B6899" s="20">
        <v>1</v>
      </c>
    </row>
    <row r="6900" spans="1:2" x14ac:dyDescent="0.25">
      <c r="A6900" s="22" t="s">
        <v>4395</v>
      </c>
      <c r="B6900" s="20">
        <v>1</v>
      </c>
    </row>
    <row r="6901" spans="1:2" x14ac:dyDescent="0.25">
      <c r="A6901" s="22" t="s">
        <v>4078</v>
      </c>
      <c r="B6901" s="20">
        <v>1</v>
      </c>
    </row>
    <row r="6902" spans="1:2" x14ac:dyDescent="0.25">
      <c r="A6902" s="22" t="s">
        <v>17797</v>
      </c>
      <c r="B6902" s="20">
        <v>1</v>
      </c>
    </row>
    <row r="6903" spans="1:2" x14ac:dyDescent="0.25">
      <c r="A6903" s="22" t="s">
        <v>17437</v>
      </c>
      <c r="B6903" s="20">
        <v>1</v>
      </c>
    </row>
    <row r="6904" spans="1:2" x14ac:dyDescent="0.25">
      <c r="A6904" s="22" t="s">
        <v>9285</v>
      </c>
      <c r="B6904" s="20">
        <v>1</v>
      </c>
    </row>
    <row r="6905" spans="1:2" x14ac:dyDescent="0.25">
      <c r="A6905" s="22" t="s">
        <v>13492</v>
      </c>
      <c r="B6905" s="20">
        <v>1</v>
      </c>
    </row>
    <row r="6906" spans="1:2" x14ac:dyDescent="0.25">
      <c r="A6906" s="22" t="s">
        <v>22141</v>
      </c>
      <c r="B6906" s="20">
        <v>1</v>
      </c>
    </row>
    <row r="6907" spans="1:2" x14ac:dyDescent="0.25">
      <c r="A6907" s="22" t="s">
        <v>5684</v>
      </c>
      <c r="B6907" s="20">
        <v>1</v>
      </c>
    </row>
    <row r="6908" spans="1:2" x14ac:dyDescent="0.25">
      <c r="A6908" s="22" t="s">
        <v>1813</v>
      </c>
      <c r="B6908" s="20">
        <v>1</v>
      </c>
    </row>
    <row r="6909" spans="1:2" x14ac:dyDescent="0.25">
      <c r="A6909" s="22" t="s">
        <v>15369</v>
      </c>
      <c r="B6909" s="20">
        <v>1</v>
      </c>
    </row>
    <row r="6910" spans="1:2" x14ac:dyDescent="0.25">
      <c r="A6910" s="22" t="s">
        <v>21698</v>
      </c>
      <c r="B6910" s="20">
        <v>1</v>
      </c>
    </row>
    <row r="6911" spans="1:2" x14ac:dyDescent="0.25">
      <c r="A6911" s="22" t="s">
        <v>11954</v>
      </c>
      <c r="B6911" s="20">
        <v>1</v>
      </c>
    </row>
    <row r="6912" spans="1:2" x14ac:dyDescent="0.25">
      <c r="A6912" s="22" t="s">
        <v>3961</v>
      </c>
      <c r="B6912" s="20">
        <v>1</v>
      </c>
    </row>
    <row r="6913" spans="1:2" x14ac:dyDescent="0.25">
      <c r="A6913" s="22" t="s">
        <v>1736</v>
      </c>
      <c r="B6913" s="20">
        <v>1</v>
      </c>
    </row>
    <row r="6914" spans="1:2" x14ac:dyDescent="0.25">
      <c r="A6914" s="22" t="s">
        <v>2206</v>
      </c>
      <c r="B6914" s="20">
        <v>1</v>
      </c>
    </row>
    <row r="6915" spans="1:2" x14ac:dyDescent="0.25">
      <c r="A6915" s="22" t="s">
        <v>21592</v>
      </c>
      <c r="B6915" s="20">
        <v>1</v>
      </c>
    </row>
    <row r="6916" spans="1:2" x14ac:dyDescent="0.25">
      <c r="A6916" s="22" t="s">
        <v>10177</v>
      </c>
      <c r="B6916" s="20">
        <v>1</v>
      </c>
    </row>
    <row r="6917" spans="1:2" x14ac:dyDescent="0.25">
      <c r="A6917" s="22" t="s">
        <v>21650</v>
      </c>
      <c r="B6917" s="20">
        <v>1</v>
      </c>
    </row>
    <row r="6918" spans="1:2" x14ac:dyDescent="0.25">
      <c r="A6918" s="22" t="s">
        <v>15659</v>
      </c>
      <c r="B6918" s="20">
        <v>1</v>
      </c>
    </row>
    <row r="6919" spans="1:2" x14ac:dyDescent="0.25">
      <c r="A6919" s="22" t="s">
        <v>10044</v>
      </c>
      <c r="B6919" s="20">
        <v>1</v>
      </c>
    </row>
    <row r="6920" spans="1:2" x14ac:dyDescent="0.25">
      <c r="A6920" s="22" t="s">
        <v>7617</v>
      </c>
      <c r="B6920" s="20">
        <v>1</v>
      </c>
    </row>
    <row r="6921" spans="1:2" x14ac:dyDescent="0.25">
      <c r="A6921" s="22" t="s">
        <v>6802</v>
      </c>
      <c r="B6921" s="20">
        <v>1</v>
      </c>
    </row>
    <row r="6922" spans="1:2" x14ac:dyDescent="0.25">
      <c r="A6922" s="22" t="s">
        <v>11511</v>
      </c>
      <c r="B6922" s="20">
        <v>1</v>
      </c>
    </row>
    <row r="6923" spans="1:2" x14ac:dyDescent="0.25">
      <c r="A6923" s="22" t="s">
        <v>20429</v>
      </c>
      <c r="B6923" s="20">
        <v>1</v>
      </c>
    </row>
    <row r="6924" spans="1:2" x14ac:dyDescent="0.25">
      <c r="A6924" s="22" t="s">
        <v>8386</v>
      </c>
      <c r="B6924" s="20">
        <v>1</v>
      </c>
    </row>
    <row r="6925" spans="1:2" x14ac:dyDescent="0.25">
      <c r="A6925" s="22" t="s">
        <v>6350</v>
      </c>
      <c r="B6925" s="20">
        <v>1</v>
      </c>
    </row>
    <row r="6926" spans="1:2" x14ac:dyDescent="0.25">
      <c r="A6926" s="22" t="s">
        <v>22845</v>
      </c>
      <c r="B6926" s="20">
        <v>1</v>
      </c>
    </row>
    <row r="6927" spans="1:2" x14ac:dyDescent="0.25">
      <c r="A6927" s="22" t="s">
        <v>7968</v>
      </c>
      <c r="B6927" s="20">
        <v>1</v>
      </c>
    </row>
    <row r="6928" spans="1:2" x14ac:dyDescent="0.25">
      <c r="A6928" s="22" t="s">
        <v>6608</v>
      </c>
      <c r="B6928" s="20">
        <v>1</v>
      </c>
    </row>
    <row r="6929" spans="1:2" x14ac:dyDescent="0.25">
      <c r="A6929" s="22" t="s">
        <v>8515</v>
      </c>
      <c r="B6929" s="20">
        <v>1</v>
      </c>
    </row>
    <row r="6930" spans="1:2" x14ac:dyDescent="0.25">
      <c r="A6930" s="22" t="s">
        <v>6234</v>
      </c>
      <c r="B6930" s="20">
        <v>1</v>
      </c>
    </row>
    <row r="6931" spans="1:2" x14ac:dyDescent="0.25">
      <c r="A6931" s="22" t="s">
        <v>18212</v>
      </c>
      <c r="B6931" s="20">
        <v>1</v>
      </c>
    </row>
    <row r="6932" spans="1:2" x14ac:dyDescent="0.25">
      <c r="A6932" s="22" t="s">
        <v>15809</v>
      </c>
      <c r="B6932" s="20">
        <v>1</v>
      </c>
    </row>
    <row r="6933" spans="1:2" x14ac:dyDescent="0.25">
      <c r="A6933" s="22" t="s">
        <v>1260</v>
      </c>
      <c r="B6933" s="20">
        <v>1</v>
      </c>
    </row>
    <row r="6934" spans="1:2" x14ac:dyDescent="0.25">
      <c r="A6934" s="22" t="s">
        <v>20011</v>
      </c>
      <c r="B6934" s="20">
        <v>1</v>
      </c>
    </row>
    <row r="6935" spans="1:2" x14ac:dyDescent="0.25">
      <c r="A6935" s="22" t="s">
        <v>20226</v>
      </c>
      <c r="B6935" s="20">
        <v>1</v>
      </c>
    </row>
    <row r="6936" spans="1:2" x14ac:dyDescent="0.25">
      <c r="A6936" s="22" t="s">
        <v>4126</v>
      </c>
      <c r="B6936" s="20">
        <v>1</v>
      </c>
    </row>
    <row r="6937" spans="1:2" x14ac:dyDescent="0.25">
      <c r="A6937" s="22" t="s">
        <v>20658</v>
      </c>
      <c r="B6937" s="20">
        <v>1</v>
      </c>
    </row>
    <row r="6938" spans="1:2" x14ac:dyDescent="0.25">
      <c r="A6938" s="22" t="s">
        <v>2319</v>
      </c>
      <c r="B6938" s="20">
        <v>1</v>
      </c>
    </row>
    <row r="6939" spans="1:2" x14ac:dyDescent="0.25">
      <c r="A6939" s="22" t="s">
        <v>20670</v>
      </c>
      <c r="B6939" s="20">
        <v>1</v>
      </c>
    </row>
    <row r="6940" spans="1:2" x14ac:dyDescent="0.25">
      <c r="A6940" s="22" t="s">
        <v>10201</v>
      </c>
      <c r="B6940" s="20">
        <v>1</v>
      </c>
    </row>
    <row r="6941" spans="1:2" x14ac:dyDescent="0.25">
      <c r="A6941" s="22" t="s">
        <v>3198</v>
      </c>
      <c r="B6941" s="20">
        <v>1</v>
      </c>
    </row>
    <row r="6942" spans="1:2" x14ac:dyDescent="0.25">
      <c r="A6942" s="22" t="s">
        <v>11928</v>
      </c>
      <c r="B6942" s="20">
        <v>1</v>
      </c>
    </row>
    <row r="6943" spans="1:2" x14ac:dyDescent="0.25">
      <c r="A6943" s="22" t="s">
        <v>22537</v>
      </c>
      <c r="B6943" s="20">
        <v>1</v>
      </c>
    </row>
    <row r="6944" spans="1:2" x14ac:dyDescent="0.25">
      <c r="A6944" s="22" t="s">
        <v>22026</v>
      </c>
      <c r="B6944" s="20">
        <v>1</v>
      </c>
    </row>
    <row r="6945" spans="1:2" x14ac:dyDescent="0.25">
      <c r="A6945" s="22" t="s">
        <v>12226</v>
      </c>
      <c r="B6945" s="20">
        <v>1</v>
      </c>
    </row>
    <row r="6946" spans="1:2" x14ac:dyDescent="0.25">
      <c r="A6946" s="22" t="s">
        <v>22823</v>
      </c>
      <c r="B6946" s="20">
        <v>1</v>
      </c>
    </row>
    <row r="6947" spans="1:2" x14ac:dyDescent="0.25">
      <c r="A6947" s="22" t="s">
        <v>16556</v>
      </c>
      <c r="B6947" s="20">
        <v>1</v>
      </c>
    </row>
    <row r="6948" spans="1:2" x14ac:dyDescent="0.25">
      <c r="A6948" s="22" t="s">
        <v>20607</v>
      </c>
      <c r="B6948" s="20">
        <v>1</v>
      </c>
    </row>
    <row r="6949" spans="1:2" x14ac:dyDescent="0.25">
      <c r="A6949" s="22" t="s">
        <v>6973</v>
      </c>
      <c r="B6949" s="20">
        <v>1</v>
      </c>
    </row>
    <row r="6950" spans="1:2" x14ac:dyDescent="0.25">
      <c r="A6950" s="22" t="s">
        <v>19490</v>
      </c>
      <c r="B6950" s="20">
        <v>1</v>
      </c>
    </row>
    <row r="6951" spans="1:2" x14ac:dyDescent="0.25">
      <c r="A6951" s="22" t="s">
        <v>11979</v>
      </c>
      <c r="B6951" s="20">
        <v>1</v>
      </c>
    </row>
    <row r="6952" spans="1:2" x14ac:dyDescent="0.25">
      <c r="A6952" s="22" t="s">
        <v>11925</v>
      </c>
      <c r="B6952" s="20">
        <v>1</v>
      </c>
    </row>
    <row r="6953" spans="1:2" x14ac:dyDescent="0.25">
      <c r="A6953" s="22" t="s">
        <v>17843</v>
      </c>
      <c r="B6953" s="20">
        <v>1</v>
      </c>
    </row>
    <row r="6954" spans="1:2" x14ac:dyDescent="0.25">
      <c r="A6954" s="22" t="s">
        <v>22685</v>
      </c>
      <c r="B6954" s="20">
        <v>1</v>
      </c>
    </row>
    <row r="6955" spans="1:2" x14ac:dyDescent="0.25">
      <c r="A6955" s="22" t="s">
        <v>7013</v>
      </c>
      <c r="B6955" s="20">
        <v>1</v>
      </c>
    </row>
    <row r="6956" spans="1:2" x14ac:dyDescent="0.25">
      <c r="A6956" s="22" t="s">
        <v>13341</v>
      </c>
      <c r="B6956" s="20">
        <v>1</v>
      </c>
    </row>
    <row r="6957" spans="1:2" x14ac:dyDescent="0.25">
      <c r="A6957" s="22" t="s">
        <v>6443</v>
      </c>
      <c r="B6957" s="20">
        <v>1</v>
      </c>
    </row>
    <row r="6958" spans="1:2" x14ac:dyDescent="0.25">
      <c r="A6958" s="22" t="s">
        <v>5530</v>
      </c>
      <c r="B6958" s="20">
        <v>1</v>
      </c>
    </row>
    <row r="6959" spans="1:2" x14ac:dyDescent="0.25">
      <c r="A6959" s="22" t="s">
        <v>5125</v>
      </c>
      <c r="B6959" s="20">
        <v>1</v>
      </c>
    </row>
    <row r="6960" spans="1:2" x14ac:dyDescent="0.25">
      <c r="A6960" s="22" t="s">
        <v>8135</v>
      </c>
      <c r="B6960" s="20">
        <v>1</v>
      </c>
    </row>
    <row r="6961" spans="1:2" x14ac:dyDescent="0.25">
      <c r="A6961" s="22" t="s">
        <v>22573</v>
      </c>
      <c r="B6961" s="20">
        <v>1</v>
      </c>
    </row>
    <row r="6962" spans="1:2" x14ac:dyDescent="0.25">
      <c r="A6962" s="22" t="s">
        <v>9922</v>
      </c>
      <c r="B6962" s="20">
        <v>1</v>
      </c>
    </row>
    <row r="6963" spans="1:2" x14ac:dyDescent="0.25">
      <c r="A6963" s="22" t="s">
        <v>12178</v>
      </c>
      <c r="B6963" s="20">
        <v>1</v>
      </c>
    </row>
    <row r="6964" spans="1:2" x14ac:dyDescent="0.25">
      <c r="A6964" s="22" t="s">
        <v>11164</v>
      </c>
      <c r="B6964" s="20">
        <v>1</v>
      </c>
    </row>
    <row r="6965" spans="1:2" x14ac:dyDescent="0.25">
      <c r="A6965" s="22" t="s">
        <v>9316</v>
      </c>
      <c r="B6965" s="20">
        <v>1</v>
      </c>
    </row>
    <row r="6966" spans="1:2" x14ac:dyDescent="0.25">
      <c r="A6966" s="22" t="s">
        <v>7091</v>
      </c>
      <c r="B6966" s="20">
        <v>1</v>
      </c>
    </row>
    <row r="6967" spans="1:2" x14ac:dyDescent="0.25">
      <c r="A6967" s="22" t="s">
        <v>19788</v>
      </c>
      <c r="B6967" s="20">
        <v>1</v>
      </c>
    </row>
    <row r="6968" spans="1:2" x14ac:dyDescent="0.25">
      <c r="A6968" s="22" t="s">
        <v>19962</v>
      </c>
      <c r="B6968" s="20">
        <v>1</v>
      </c>
    </row>
    <row r="6969" spans="1:2" x14ac:dyDescent="0.25">
      <c r="A6969" s="22" t="s">
        <v>14277</v>
      </c>
      <c r="B6969" s="20">
        <v>1</v>
      </c>
    </row>
    <row r="6970" spans="1:2" x14ac:dyDescent="0.25">
      <c r="A6970" s="22" t="s">
        <v>16017</v>
      </c>
      <c r="B6970" s="20">
        <v>1</v>
      </c>
    </row>
    <row r="6971" spans="1:2" x14ac:dyDescent="0.25">
      <c r="A6971" s="22" t="s">
        <v>15423</v>
      </c>
      <c r="B6971" s="20">
        <v>1</v>
      </c>
    </row>
    <row r="6972" spans="1:2" x14ac:dyDescent="0.25">
      <c r="A6972" s="22" t="s">
        <v>1866</v>
      </c>
      <c r="B6972" s="20">
        <v>1</v>
      </c>
    </row>
    <row r="6973" spans="1:2" x14ac:dyDescent="0.25">
      <c r="A6973" s="22" t="s">
        <v>13230</v>
      </c>
      <c r="B6973" s="20">
        <v>1</v>
      </c>
    </row>
    <row r="6974" spans="1:2" x14ac:dyDescent="0.25">
      <c r="A6974" s="22" t="s">
        <v>1776</v>
      </c>
      <c r="B6974" s="20">
        <v>1</v>
      </c>
    </row>
    <row r="6975" spans="1:2" x14ac:dyDescent="0.25">
      <c r="A6975" s="22" t="s">
        <v>2704</v>
      </c>
      <c r="B6975" s="20">
        <v>1</v>
      </c>
    </row>
    <row r="6976" spans="1:2" x14ac:dyDescent="0.25">
      <c r="A6976" s="22" t="s">
        <v>15703</v>
      </c>
      <c r="B6976" s="20">
        <v>1</v>
      </c>
    </row>
    <row r="6977" spans="1:2" x14ac:dyDescent="0.25">
      <c r="A6977" s="22" t="s">
        <v>10053</v>
      </c>
      <c r="B6977" s="20">
        <v>1</v>
      </c>
    </row>
    <row r="6978" spans="1:2" x14ac:dyDescent="0.25">
      <c r="A6978" s="22" t="s">
        <v>19279</v>
      </c>
      <c r="B6978" s="20">
        <v>1</v>
      </c>
    </row>
    <row r="6979" spans="1:2" x14ac:dyDescent="0.25">
      <c r="A6979" s="22" t="s">
        <v>13533</v>
      </c>
      <c r="B6979" s="20">
        <v>1</v>
      </c>
    </row>
    <row r="6980" spans="1:2" x14ac:dyDescent="0.25">
      <c r="A6980" s="22" t="s">
        <v>3063</v>
      </c>
      <c r="B6980" s="20">
        <v>1</v>
      </c>
    </row>
    <row r="6981" spans="1:2" x14ac:dyDescent="0.25">
      <c r="A6981" s="22" t="s">
        <v>21876</v>
      </c>
      <c r="B6981" s="20">
        <v>1</v>
      </c>
    </row>
    <row r="6982" spans="1:2" x14ac:dyDescent="0.25">
      <c r="A6982" s="22" t="s">
        <v>1384</v>
      </c>
      <c r="B6982" s="20">
        <v>1</v>
      </c>
    </row>
    <row r="6983" spans="1:2" x14ac:dyDescent="0.25">
      <c r="A6983" s="22" t="s">
        <v>20723</v>
      </c>
      <c r="B6983" s="20">
        <v>1</v>
      </c>
    </row>
    <row r="6984" spans="1:2" x14ac:dyDescent="0.25">
      <c r="A6984" s="22" t="s">
        <v>16094</v>
      </c>
      <c r="B6984" s="20">
        <v>1</v>
      </c>
    </row>
    <row r="6985" spans="1:2" x14ac:dyDescent="0.25">
      <c r="A6985" s="22" t="s">
        <v>7651</v>
      </c>
      <c r="B6985" s="20">
        <v>1</v>
      </c>
    </row>
    <row r="6986" spans="1:2" x14ac:dyDescent="0.25">
      <c r="A6986" s="22" t="s">
        <v>978</v>
      </c>
      <c r="B6986" s="20">
        <v>1</v>
      </c>
    </row>
    <row r="6987" spans="1:2" x14ac:dyDescent="0.25">
      <c r="A6987" s="22" t="s">
        <v>18543</v>
      </c>
      <c r="B6987" s="20">
        <v>1</v>
      </c>
    </row>
    <row r="6988" spans="1:2" x14ac:dyDescent="0.25">
      <c r="A6988" s="22" t="s">
        <v>3799</v>
      </c>
      <c r="B6988" s="20">
        <v>1</v>
      </c>
    </row>
    <row r="6989" spans="1:2" x14ac:dyDescent="0.25">
      <c r="A6989" s="22" t="s">
        <v>6293</v>
      </c>
      <c r="B6989" s="20">
        <v>1</v>
      </c>
    </row>
    <row r="6990" spans="1:2" x14ac:dyDescent="0.25">
      <c r="A6990" s="22" t="s">
        <v>15445</v>
      </c>
      <c r="B6990" s="20">
        <v>1</v>
      </c>
    </row>
    <row r="6991" spans="1:2" x14ac:dyDescent="0.25">
      <c r="A6991" s="22" t="s">
        <v>8287</v>
      </c>
      <c r="B6991" s="20">
        <v>1</v>
      </c>
    </row>
    <row r="6992" spans="1:2" x14ac:dyDescent="0.25">
      <c r="A6992" s="22" t="s">
        <v>18878</v>
      </c>
      <c r="B6992" s="20">
        <v>1</v>
      </c>
    </row>
    <row r="6993" spans="1:2" x14ac:dyDescent="0.25">
      <c r="A6993" s="22" t="s">
        <v>9912</v>
      </c>
      <c r="B6993" s="20">
        <v>1</v>
      </c>
    </row>
    <row r="6994" spans="1:2" x14ac:dyDescent="0.25">
      <c r="A6994" s="22" t="s">
        <v>10783</v>
      </c>
      <c r="B6994" s="20">
        <v>1</v>
      </c>
    </row>
    <row r="6995" spans="1:2" x14ac:dyDescent="0.25">
      <c r="A6995" s="22" t="s">
        <v>16611</v>
      </c>
      <c r="B6995" s="20">
        <v>1</v>
      </c>
    </row>
    <row r="6996" spans="1:2" x14ac:dyDescent="0.25">
      <c r="A6996" s="22" t="s">
        <v>4129</v>
      </c>
      <c r="B6996" s="20">
        <v>1</v>
      </c>
    </row>
    <row r="6997" spans="1:2" x14ac:dyDescent="0.25">
      <c r="A6997" s="22" t="s">
        <v>6125</v>
      </c>
      <c r="B6997" s="20">
        <v>1</v>
      </c>
    </row>
    <row r="6998" spans="1:2" x14ac:dyDescent="0.25">
      <c r="A6998" s="22" t="s">
        <v>3310</v>
      </c>
      <c r="B6998" s="20">
        <v>1</v>
      </c>
    </row>
    <row r="6999" spans="1:2" x14ac:dyDescent="0.25">
      <c r="A6999" s="22" t="s">
        <v>22123</v>
      </c>
      <c r="B6999" s="20">
        <v>1</v>
      </c>
    </row>
    <row r="7000" spans="1:2" x14ac:dyDescent="0.25">
      <c r="A7000" s="22" t="s">
        <v>17845</v>
      </c>
      <c r="B7000" s="20">
        <v>1</v>
      </c>
    </row>
    <row r="7001" spans="1:2" x14ac:dyDescent="0.25">
      <c r="A7001" s="22" t="s">
        <v>14105</v>
      </c>
      <c r="B7001" s="20">
        <v>1</v>
      </c>
    </row>
    <row r="7002" spans="1:2" x14ac:dyDescent="0.25">
      <c r="A7002" s="22" t="s">
        <v>10602</v>
      </c>
      <c r="B7002" s="20">
        <v>1</v>
      </c>
    </row>
    <row r="7003" spans="1:2" x14ac:dyDescent="0.25">
      <c r="A7003" s="22" t="s">
        <v>19277</v>
      </c>
      <c r="B7003" s="20">
        <v>1</v>
      </c>
    </row>
    <row r="7004" spans="1:2" x14ac:dyDescent="0.25">
      <c r="A7004" s="22" t="s">
        <v>4603</v>
      </c>
      <c r="B7004" s="20">
        <v>1</v>
      </c>
    </row>
    <row r="7005" spans="1:2" x14ac:dyDescent="0.25">
      <c r="A7005" s="22" t="s">
        <v>18407</v>
      </c>
      <c r="B7005" s="20">
        <v>1</v>
      </c>
    </row>
    <row r="7006" spans="1:2" x14ac:dyDescent="0.25">
      <c r="A7006" s="22" t="s">
        <v>22712</v>
      </c>
      <c r="B7006" s="20">
        <v>1</v>
      </c>
    </row>
    <row r="7007" spans="1:2" x14ac:dyDescent="0.25">
      <c r="A7007" s="22" t="s">
        <v>6357</v>
      </c>
      <c r="B7007" s="20">
        <v>1</v>
      </c>
    </row>
    <row r="7008" spans="1:2" x14ac:dyDescent="0.25">
      <c r="A7008" s="22" t="s">
        <v>15121</v>
      </c>
      <c r="B7008" s="20">
        <v>1</v>
      </c>
    </row>
    <row r="7009" spans="1:2" x14ac:dyDescent="0.25">
      <c r="A7009" s="22" t="s">
        <v>22875</v>
      </c>
      <c r="B7009" s="20">
        <v>1</v>
      </c>
    </row>
    <row r="7010" spans="1:2" x14ac:dyDescent="0.25">
      <c r="A7010" s="22" t="s">
        <v>1442</v>
      </c>
      <c r="B7010" s="20">
        <v>1</v>
      </c>
    </row>
    <row r="7011" spans="1:2" x14ac:dyDescent="0.25">
      <c r="A7011" s="22" t="s">
        <v>21960</v>
      </c>
      <c r="B7011" s="20">
        <v>1</v>
      </c>
    </row>
    <row r="7012" spans="1:2" x14ac:dyDescent="0.25">
      <c r="A7012" s="22" t="s">
        <v>3830</v>
      </c>
      <c r="B7012" s="20">
        <v>1</v>
      </c>
    </row>
    <row r="7013" spans="1:2" x14ac:dyDescent="0.25">
      <c r="A7013" s="22" t="s">
        <v>11824</v>
      </c>
      <c r="B7013" s="20">
        <v>1</v>
      </c>
    </row>
    <row r="7014" spans="1:2" x14ac:dyDescent="0.25">
      <c r="A7014" s="22" t="s">
        <v>12393</v>
      </c>
      <c r="B7014" s="20">
        <v>1</v>
      </c>
    </row>
    <row r="7015" spans="1:2" x14ac:dyDescent="0.25">
      <c r="A7015" s="22" t="s">
        <v>9029</v>
      </c>
      <c r="B7015" s="20">
        <v>1</v>
      </c>
    </row>
    <row r="7016" spans="1:2" x14ac:dyDescent="0.25">
      <c r="A7016" s="22" t="s">
        <v>7610</v>
      </c>
      <c r="B7016" s="20">
        <v>1</v>
      </c>
    </row>
    <row r="7017" spans="1:2" x14ac:dyDescent="0.25">
      <c r="A7017" s="22" t="s">
        <v>15955</v>
      </c>
      <c r="B7017" s="20">
        <v>1</v>
      </c>
    </row>
    <row r="7018" spans="1:2" x14ac:dyDescent="0.25">
      <c r="A7018" s="22" t="s">
        <v>3892</v>
      </c>
      <c r="B7018" s="20">
        <v>1</v>
      </c>
    </row>
    <row r="7019" spans="1:2" x14ac:dyDescent="0.25">
      <c r="A7019" s="22" t="s">
        <v>6362</v>
      </c>
      <c r="B7019" s="20">
        <v>1</v>
      </c>
    </row>
    <row r="7020" spans="1:2" x14ac:dyDescent="0.25">
      <c r="A7020" s="22" t="s">
        <v>3289</v>
      </c>
      <c r="B7020" s="20">
        <v>1</v>
      </c>
    </row>
    <row r="7021" spans="1:2" x14ac:dyDescent="0.25">
      <c r="A7021" s="22" t="s">
        <v>11358</v>
      </c>
      <c r="B7021" s="20">
        <v>1</v>
      </c>
    </row>
    <row r="7022" spans="1:2" x14ac:dyDescent="0.25">
      <c r="A7022" s="22" t="s">
        <v>14730</v>
      </c>
      <c r="B7022" s="20">
        <v>1</v>
      </c>
    </row>
    <row r="7023" spans="1:2" x14ac:dyDescent="0.25">
      <c r="A7023" s="22" t="s">
        <v>5911</v>
      </c>
      <c r="B7023" s="20">
        <v>1</v>
      </c>
    </row>
    <row r="7024" spans="1:2" x14ac:dyDescent="0.25">
      <c r="A7024" s="22" t="s">
        <v>12569</v>
      </c>
      <c r="B7024" s="20">
        <v>1</v>
      </c>
    </row>
    <row r="7025" spans="1:2" x14ac:dyDescent="0.25">
      <c r="A7025" s="22" t="s">
        <v>11896</v>
      </c>
      <c r="B7025" s="20">
        <v>1</v>
      </c>
    </row>
    <row r="7026" spans="1:2" x14ac:dyDescent="0.25">
      <c r="A7026" s="22" t="s">
        <v>20047</v>
      </c>
      <c r="B7026" s="20">
        <v>1</v>
      </c>
    </row>
    <row r="7027" spans="1:2" x14ac:dyDescent="0.25">
      <c r="A7027" s="22" t="s">
        <v>2209</v>
      </c>
      <c r="B7027" s="20">
        <v>1</v>
      </c>
    </row>
    <row r="7028" spans="1:2" x14ac:dyDescent="0.25">
      <c r="A7028" s="22" t="s">
        <v>9222</v>
      </c>
      <c r="B7028" s="20">
        <v>1</v>
      </c>
    </row>
    <row r="7029" spans="1:2" x14ac:dyDescent="0.25">
      <c r="A7029" s="22" t="s">
        <v>9448</v>
      </c>
      <c r="B7029" s="20">
        <v>1</v>
      </c>
    </row>
    <row r="7030" spans="1:2" x14ac:dyDescent="0.25">
      <c r="A7030" s="22" t="s">
        <v>8042</v>
      </c>
      <c r="B7030" s="20">
        <v>1</v>
      </c>
    </row>
    <row r="7031" spans="1:2" x14ac:dyDescent="0.25">
      <c r="A7031" s="22" t="s">
        <v>6185</v>
      </c>
      <c r="B7031" s="20">
        <v>1</v>
      </c>
    </row>
    <row r="7032" spans="1:2" x14ac:dyDescent="0.25">
      <c r="A7032" s="22" t="s">
        <v>9479</v>
      </c>
      <c r="B7032" s="20">
        <v>1</v>
      </c>
    </row>
    <row r="7033" spans="1:2" x14ac:dyDescent="0.25">
      <c r="A7033" s="22" t="s">
        <v>12122</v>
      </c>
      <c r="B7033" s="20">
        <v>1</v>
      </c>
    </row>
    <row r="7034" spans="1:2" x14ac:dyDescent="0.25">
      <c r="A7034" s="22" t="s">
        <v>22737</v>
      </c>
      <c r="B7034" s="20">
        <v>1</v>
      </c>
    </row>
    <row r="7035" spans="1:2" x14ac:dyDescent="0.25">
      <c r="A7035" s="22" t="s">
        <v>1363</v>
      </c>
      <c r="B7035" s="20">
        <v>1</v>
      </c>
    </row>
    <row r="7036" spans="1:2" x14ac:dyDescent="0.25">
      <c r="A7036" s="22" t="s">
        <v>6571</v>
      </c>
      <c r="B7036" s="20">
        <v>1</v>
      </c>
    </row>
    <row r="7037" spans="1:2" x14ac:dyDescent="0.25">
      <c r="A7037" s="22" t="s">
        <v>2683</v>
      </c>
      <c r="B7037" s="20">
        <v>1</v>
      </c>
    </row>
    <row r="7038" spans="1:2" x14ac:dyDescent="0.25">
      <c r="A7038" s="22" t="s">
        <v>19625</v>
      </c>
      <c r="B7038" s="20">
        <v>1</v>
      </c>
    </row>
    <row r="7039" spans="1:2" x14ac:dyDescent="0.25">
      <c r="A7039" s="22" t="s">
        <v>14445</v>
      </c>
      <c r="B7039" s="20">
        <v>1</v>
      </c>
    </row>
    <row r="7040" spans="1:2" x14ac:dyDescent="0.25">
      <c r="A7040" s="22" t="s">
        <v>6315</v>
      </c>
      <c r="B7040" s="20">
        <v>1</v>
      </c>
    </row>
    <row r="7041" spans="1:2" x14ac:dyDescent="0.25">
      <c r="A7041" s="22" t="s">
        <v>6056</v>
      </c>
      <c r="B7041" s="20">
        <v>1</v>
      </c>
    </row>
    <row r="7042" spans="1:2" x14ac:dyDescent="0.25">
      <c r="A7042" s="22" t="s">
        <v>11207</v>
      </c>
      <c r="B7042" s="20">
        <v>1</v>
      </c>
    </row>
    <row r="7043" spans="1:2" x14ac:dyDescent="0.25">
      <c r="A7043" s="22" t="s">
        <v>2384</v>
      </c>
      <c r="B7043" s="20">
        <v>1</v>
      </c>
    </row>
    <row r="7044" spans="1:2" x14ac:dyDescent="0.25">
      <c r="A7044" s="22" t="s">
        <v>16131</v>
      </c>
      <c r="B7044" s="20">
        <v>1</v>
      </c>
    </row>
    <row r="7045" spans="1:2" x14ac:dyDescent="0.25">
      <c r="A7045" s="22" t="s">
        <v>7027</v>
      </c>
      <c r="B7045" s="20">
        <v>1</v>
      </c>
    </row>
    <row r="7046" spans="1:2" x14ac:dyDescent="0.25">
      <c r="A7046" s="22" t="s">
        <v>12063</v>
      </c>
      <c r="B7046" s="20">
        <v>1</v>
      </c>
    </row>
    <row r="7047" spans="1:2" x14ac:dyDescent="0.25">
      <c r="A7047" s="22" t="s">
        <v>5146</v>
      </c>
      <c r="B7047" s="20">
        <v>1</v>
      </c>
    </row>
    <row r="7048" spans="1:2" x14ac:dyDescent="0.25">
      <c r="A7048" s="22" t="s">
        <v>4465</v>
      </c>
      <c r="B7048" s="20">
        <v>1</v>
      </c>
    </row>
    <row r="7049" spans="1:2" x14ac:dyDescent="0.25">
      <c r="A7049" s="22" t="s">
        <v>6334</v>
      </c>
      <c r="B7049" s="20">
        <v>1</v>
      </c>
    </row>
    <row r="7050" spans="1:2" x14ac:dyDescent="0.25">
      <c r="A7050" s="22" t="s">
        <v>3474</v>
      </c>
      <c r="B7050" s="20">
        <v>1</v>
      </c>
    </row>
    <row r="7051" spans="1:2" x14ac:dyDescent="0.25">
      <c r="A7051" s="22" t="s">
        <v>5311</v>
      </c>
      <c r="B7051" s="20">
        <v>1</v>
      </c>
    </row>
    <row r="7052" spans="1:2" x14ac:dyDescent="0.25">
      <c r="A7052" s="22" t="s">
        <v>7069</v>
      </c>
      <c r="B7052" s="20">
        <v>1</v>
      </c>
    </row>
    <row r="7053" spans="1:2" x14ac:dyDescent="0.25">
      <c r="A7053" s="22" t="s">
        <v>3407</v>
      </c>
      <c r="B7053" s="20">
        <v>1</v>
      </c>
    </row>
    <row r="7054" spans="1:2" x14ac:dyDescent="0.25">
      <c r="A7054" s="22" t="s">
        <v>9882</v>
      </c>
      <c r="B7054" s="20">
        <v>1</v>
      </c>
    </row>
    <row r="7055" spans="1:2" x14ac:dyDescent="0.25">
      <c r="A7055" s="22" t="s">
        <v>15896</v>
      </c>
      <c r="B7055" s="20">
        <v>1</v>
      </c>
    </row>
    <row r="7056" spans="1:2" x14ac:dyDescent="0.25">
      <c r="A7056" s="22" t="s">
        <v>10209</v>
      </c>
      <c r="B7056" s="20">
        <v>1</v>
      </c>
    </row>
    <row r="7057" spans="1:2" x14ac:dyDescent="0.25">
      <c r="A7057" s="22" t="s">
        <v>22600</v>
      </c>
      <c r="B7057" s="20">
        <v>1</v>
      </c>
    </row>
    <row r="7058" spans="1:2" x14ac:dyDescent="0.25">
      <c r="A7058" s="22" t="s">
        <v>7990</v>
      </c>
      <c r="B7058" s="20">
        <v>1</v>
      </c>
    </row>
    <row r="7059" spans="1:2" x14ac:dyDescent="0.25">
      <c r="A7059" s="22" t="s">
        <v>3748</v>
      </c>
      <c r="B7059" s="20">
        <v>1</v>
      </c>
    </row>
    <row r="7060" spans="1:2" x14ac:dyDescent="0.25">
      <c r="A7060" s="22" t="s">
        <v>4881</v>
      </c>
      <c r="B7060" s="20">
        <v>1</v>
      </c>
    </row>
    <row r="7061" spans="1:2" x14ac:dyDescent="0.25">
      <c r="A7061" s="22" t="s">
        <v>21336</v>
      </c>
      <c r="B7061" s="20">
        <v>1</v>
      </c>
    </row>
    <row r="7062" spans="1:2" x14ac:dyDescent="0.25">
      <c r="A7062" s="22" t="s">
        <v>8215</v>
      </c>
      <c r="B7062" s="20">
        <v>1</v>
      </c>
    </row>
    <row r="7063" spans="1:2" x14ac:dyDescent="0.25">
      <c r="A7063" s="22" t="s">
        <v>14261</v>
      </c>
      <c r="B7063" s="20">
        <v>1</v>
      </c>
    </row>
    <row r="7064" spans="1:2" x14ac:dyDescent="0.25">
      <c r="A7064" s="22" t="s">
        <v>15071</v>
      </c>
      <c r="B7064" s="20">
        <v>1</v>
      </c>
    </row>
    <row r="7065" spans="1:2" x14ac:dyDescent="0.25">
      <c r="A7065" s="22" t="s">
        <v>13036</v>
      </c>
      <c r="B7065" s="20">
        <v>1</v>
      </c>
    </row>
    <row r="7066" spans="1:2" x14ac:dyDescent="0.25">
      <c r="A7066" s="22" t="s">
        <v>15060</v>
      </c>
      <c r="B7066" s="20">
        <v>1</v>
      </c>
    </row>
    <row r="7067" spans="1:2" x14ac:dyDescent="0.25">
      <c r="A7067" s="22" t="s">
        <v>12524</v>
      </c>
      <c r="B7067" s="20">
        <v>1</v>
      </c>
    </row>
    <row r="7068" spans="1:2" x14ac:dyDescent="0.25">
      <c r="A7068" s="22" t="s">
        <v>14459</v>
      </c>
      <c r="B7068" s="20">
        <v>1</v>
      </c>
    </row>
    <row r="7069" spans="1:2" x14ac:dyDescent="0.25">
      <c r="A7069" s="22" t="s">
        <v>22326</v>
      </c>
      <c r="B7069" s="20">
        <v>1</v>
      </c>
    </row>
    <row r="7070" spans="1:2" x14ac:dyDescent="0.25">
      <c r="A7070" s="22" t="s">
        <v>20345</v>
      </c>
      <c r="B7070" s="20">
        <v>1</v>
      </c>
    </row>
    <row r="7071" spans="1:2" x14ac:dyDescent="0.25">
      <c r="A7071" s="22" t="s">
        <v>22631</v>
      </c>
      <c r="B7071" s="20">
        <v>1</v>
      </c>
    </row>
    <row r="7072" spans="1:2" x14ac:dyDescent="0.25">
      <c r="A7072" s="22" t="s">
        <v>15138</v>
      </c>
      <c r="B7072" s="20">
        <v>1</v>
      </c>
    </row>
    <row r="7073" spans="1:2" x14ac:dyDescent="0.25">
      <c r="A7073" s="22" t="s">
        <v>8863</v>
      </c>
      <c r="B7073" s="20">
        <v>1</v>
      </c>
    </row>
    <row r="7074" spans="1:2" x14ac:dyDescent="0.25">
      <c r="A7074" s="22" t="s">
        <v>7501</v>
      </c>
      <c r="B7074" s="20">
        <v>1</v>
      </c>
    </row>
    <row r="7075" spans="1:2" x14ac:dyDescent="0.25">
      <c r="A7075" s="22" t="s">
        <v>10697</v>
      </c>
      <c r="B7075" s="20">
        <v>1</v>
      </c>
    </row>
    <row r="7076" spans="1:2" x14ac:dyDescent="0.25">
      <c r="A7076" s="22" t="s">
        <v>11467</v>
      </c>
      <c r="B7076" s="20">
        <v>1</v>
      </c>
    </row>
    <row r="7077" spans="1:2" x14ac:dyDescent="0.25">
      <c r="A7077" s="22" t="s">
        <v>12514</v>
      </c>
      <c r="B7077" s="20">
        <v>1</v>
      </c>
    </row>
    <row r="7078" spans="1:2" x14ac:dyDescent="0.25">
      <c r="A7078" s="22" t="s">
        <v>17289</v>
      </c>
      <c r="B7078" s="20">
        <v>1</v>
      </c>
    </row>
    <row r="7079" spans="1:2" x14ac:dyDescent="0.25">
      <c r="A7079" s="22" t="s">
        <v>9523</v>
      </c>
      <c r="B7079" s="20">
        <v>1</v>
      </c>
    </row>
    <row r="7080" spans="1:2" x14ac:dyDescent="0.25">
      <c r="A7080" s="22" t="s">
        <v>15460</v>
      </c>
      <c r="B7080" s="20">
        <v>1</v>
      </c>
    </row>
    <row r="7081" spans="1:2" x14ac:dyDescent="0.25">
      <c r="A7081" s="22" t="s">
        <v>10751</v>
      </c>
      <c r="B7081" s="20">
        <v>1</v>
      </c>
    </row>
    <row r="7082" spans="1:2" x14ac:dyDescent="0.25">
      <c r="A7082" s="22" t="s">
        <v>21660</v>
      </c>
      <c r="B7082" s="20">
        <v>1</v>
      </c>
    </row>
    <row r="7083" spans="1:2" x14ac:dyDescent="0.25">
      <c r="A7083" s="22" t="s">
        <v>18660</v>
      </c>
      <c r="B7083" s="20">
        <v>1</v>
      </c>
    </row>
    <row r="7084" spans="1:2" x14ac:dyDescent="0.25">
      <c r="A7084" s="22" t="s">
        <v>8090</v>
      </c>
      <c r="B7084" s="20">
        <v>1</v>
      </c>
    </row>
    <row r="7085" spans="1:2" x14ac:dyDescent="0.25">
      <c r="A7085" s="22" t="s">
        <v>12643</v>
      </c>
      <c r="B7085" s="20">
        <v>1</v>
      </c>
    </row>
    <row r="7086" spans="1:2" x14ac:dyDescent="0.25">
      <c r="A7086" s="22" t="s">
        <v>11518</v>
      </c>
      <c r="B7086" s="20">
        <v>1</v>
      </c>
    </row>
    <row r="7087" spans="1:2" x14ac:dyDescent="0.25">
      <c r="A7087" s="22" t="s">
        <v>6206</v>
      </c>
      <c r="B7087" s="20">
        <v>1</v>
      </c>
    </row>
    <row r="7088" spans="1:2" x14ac:dyDescent="0.25">
      <c r="A7088" s="22" t="s">
        <v>20267</v>
      </c>
      <c r="B7088" s="20">
        <v>1</v>
      </c>
    </row>
    <row r="7089" spans="1:2" x14ac:dyDescent="0.25">
      <c r="A7089" s="22" t="s">
        <v>4333</v>
      </c>
      <c r="B7089" s="20">
        <v>1</v>
      </c>
    </row>
    <row r="7090" spans="1:2" x14ac:dyDescent="0.25">
      <c r="A7090" s="22" t="s">
        <v>13984</v>
      </c>
      <c r="B7090" s="20">
        <v>1</v>
      </c>
    </row>
    <row r="7091" spans="1:2" x14ac:dyDescent="0.25">
      <c r="A7091" s="22" t="s">
        <v>14045</v>
      </c>
      <c r="B7091" s="20">
        <v>1</v>
      </c>
    </row>
    <row r="7092" spans="1:2" x14ac:dyDescent="0.25">
      <c r="A7092" s="22" t="s">
        <v>12802</v>
      </c>
      <c r="B7092" s="20">
        <v>1</v>
      </c>
    </row>
    <row r="7093" spans="1:2" x14ac:dyDescent="0.25">
      <c r="A7093" s="22" t="s">
        <v>13495</v>
      </c>
      <c r="B7093" s="20">
        <v>1</v>
      </c>
    </row>
    <row r="7094" spans="1:2" x14ac:dyDescent="0.25">
      <c r="A7094" s="22" t="s">
        <v>6326</v>
      </c>
      <c r="B7094" s="20">
        <v>1</v>
      </c>
    </row>
    <row r="7095" spans="1:2" x14ac:dyDescent="0.25">
      <c r="A7095" s="22" t="s">
        <v>8372</v>
      </c>
      <c r="B7095" s="20">
        <v>1</v>
      </c>
    </row>
    <row r="7096" spans="1:2" x14ac:dyDescent="0.25">
      <c r="A7096" s="22" t="s">
        <v>17340</v>
      </c>
      <c r="B7096" s="20">
        <v>1</v>
      </c>
    </row>
    <row r="7097" spans="1:2" x14ac:dyDescent="0.25">
      <c r="A7097" s="22" t="s">
        <v>15206</v>
      </c>
      <c r="B7097" s="20">
        <v>1</v>
      </c>
    </row>
    <row r="7098" spans="1:2" x14ac:dyDescent="0.25">
      <c r="A7098" s="22" t="s">
        <v>22005</v>
      </c>
      <c r="B7098" s="20">
        <v>1</v>
      </c>
    </row>
    <row r="7099" spans="1:2" x14ac:dyDescent="0.25">
      <c r="A7099" s="22" t="s">
        <v>19953</v>
      </c>
      <c r="B7099" s="20">
        <v>1</v>
      </c>
    </row>
    <row r="7100" spans="1:2" x14ac:dyDescent="0.25">
      <c r="A7100" s="22" t="s">
        <v>17625</v>
      </c>
      <c r="B7100" s="20">
        <v>1</v>
      </c>
    </row>
    <row r="7101" spans="1:2" x14ac:dyDescent="0.25">
      <c r="A7101" s="22" t="s">
        <v>13993</v>
      </c>
      <c r="B7101" s="20">
        <v>1</v>
      </c>
    </row>
    <row r="7102" spans="1:2" x14ac:dyDescent="0.25">
      <c r="A7102" s="22" t="s">
        <v>12037</v>
      </c>
      <c r="B7102" s="20">
        <v>1</v>
      </c>
    </row>
    <row r="7103" spans="1:2" x14ac:dyDescent="0.25">
      <c r="A7103" s="22" t="s">
        <v>8071</v>
      </c>
      <c r="B7103" s="20">
        <v>1</v>
      </c>
    </row>
    <row r="7104" spans="1:2" x14ac:dyDescent="0.25">
      <c r="A7104" s="22" t="s">
        <v>18052</v>
      </c>
      <c r="B7104" s="20">
        <v>1</v>
      </c>
    </row>
    <row r="7105" spans="1:2" x14ac:dyDescent="0.25">
      <c r="A7105" s="22" t="s">
        <v>7311</v>
      </c>
      <c r="B7105" s="20">
        <v>1</v>
      </c>
    </row>
    <row r="7106" spans="1:2" x14ac:dyDescent="0.25">
      <c r="A7106" s="22" t="s">
        <v>11940</v>
      </c>
      <c r="B7106" s="20">
        <v>1</v>
      </c>
    </row>
    <row r="7107" spans="1:2" x14ac:dyDescent="0.25">
      <c r="A7107" s="22" t="s">
        <v>19505</v>
      </c>
      <c r="B7107" s="20">
        <v>1</v>
      </c>
    </row>
    <row r="7108" spans="1:2" x14ac:dyDescent="0.25">
      <c r="A7108" s="22" t="s">
        <v>6383</v>
      </c>
      <c r="B7108" s="20">
        <v>1</v>
      </c>
    </row>
    <row r="7109" spans="1:2" x14ac:dyDescent="0.25">
      <c r="A7109" s="22" t="s">
        <v>14281</v>
      </c>
      <c r="B7109" s="20">
        <v>1</v>
      </c>
    </row>
    <row r="7110" spans="1:2" x14ac:dyDescent="0.25">
      <c r="A7110" s="22" t="s">
        <v>18339</v>
      </c>
      <c r="B7110" s="20">
        <v>1</v>
      </c>
    </row>
    <row r="7111" spans="1:2" x14ac:dyDescent="0.25">
      <c r="A7111" s="22" t="s">
        <v>12839</v>
      </c>
      <c r="B7111" s="20">
        <v>1</v>
      </c>
    </row>
    <row r="7112" spans="1:2" x14ac:dyDescent="0.25">
      <c r="A7112" s="22" t="s">
        <v>17269</v>
      </c>
      <c r="B7112" s="20">
        <v>1</v>
      </c>
    </row>
    <row r="7113" spans="1:2" x14ac:dyDescent="0.25">
      <c r="A7113" s="22" t="s">
        <v>16028</v>
      </c>
      <c r="B7113" s="20">
        <v>1</v>
      </c>
    </row>
    <row r="7114" spans="1:2" x14ac:dyDescent="0.25">
      <c r="A7114" s="22" t="s">
        <v>10889</v>
      </c>
      <c r="B7114" s="20">
        <v>1</v>
      </c>
    </row>
    <row r="7115" spans="1:2" x14ac:dyDescent="0.25">
      <c r="A7115" s="22" t="s">
        <v>4957</v>
      </c>
      <c r="B7115" s="20">
        <v>1</v>
      </c>
    </row>
    <row r="7116" spans="1:2" x14ac:dyDescent="0.25">
      <c r="A7116" s="22" t="s">
        <v>6178</v>
      </c>
      <c r="B7116" s="20">
        <v>1</v>
      </c>
    </row>
    <row r="7117" spans="1:2" x14ac:dyDescent="0.25">
      <c r="A7117" s="22" t="s">
        <v>11301</v>
      </c>
      <c r="B7117" s="20">
        <v>1</v>
      </c>
    </row>
    <row r="7118" spans="1:2" x14ac:dyDescent="0.25">
      <c r="A7118" s="22" t="s">
        <v>11732</v>
      </c>
      <c r="B7118" s="20">
        <v>1</v>
      </c>
    </row>
    <row r="7119" spans="1:2" x14ac:dyDescent="0.25">
      <c r="A7119" s="22" t="s">
        <v>18555</v>
      </c>
      <c r="B7119" s="20">
        <v>1</v>
      </c>
    </row>
    <row r="7120" spans="1:2" x14ac:dyDescent="0.25">
      <c r="A7120" s="22" t="s">
        <v>18521</v>
      </c>
      <c r="B7120" s="20">
        <v>1</v>
      </c>
    </row>
    <row r="7121" spans="1:2" x14ac:dyDescent="0.25">
      <c r="A7121" s="22" t="s">
        <v>6336</v>
      </c>
      <c r="B7121" s="20">
        <v>1</v>
      </c>
    </row>
    <row r="7122" spans="1:2" x14ac:dyDescent="0.25">
      <c r="A7122" s="22" t="s">
        <v>9884</v>
      </c>
      <c r="B7122" s="20">
        <v>1</v>
      </c>
    </row>
    <row r="7123" spans="1:2" x14ac:dyDescent="0.25">
      <c r="A7123" s="22" t="s">
        <v>1859</v>
      </c>
      <c r="B7123" s="20">
        <v>1</v>
      </c>
    </row>
    <row r="7124" spans="1:2" x14ac:dyDescent="0.25">
      <c r="A7124" s="22" t="s">
        <v>9214</v>
      </c>
      <c r="B7124" s="20">
        <v>1</v>
      </c>
    </row>
    <row r="7125" spans="1:2" x14ac:dyDescent="0.25">
      <c r="A7125" s="22" t="s">
        <v>21409</v>
      </c>
      <c r="B7125" s="20">
        <v>1</v>
      </c>
    </row>
    <row r="7126" spans="1:2" x14ac:dyDescent="0.25">
      <c r="A7126" s="22" t="s">
        <v>21490</v>
      </c>
      <c r="B7126" s="20">
        <v>1</v>
      </c>
    </row>
    <row r="7127" spans="1:2" x14ac:dyDescent="0.25">
      <c r="A7127" s="22" t="s">
        <v>19948</v>
      </c>
      <c r="B7127" s="20">
        <v>1</v>
      </c>
    </row>
    <row r="7128" spans="1:2" x14ac:dyDescent="0.25">
      <c r="A7128" s="22" t="s">
        <v>6658</v>
      </c>
      <c r="B7128" s="20">
        <v>1</v>
      </c>
    </row>
    <row r="7129" spans="1:2" x14ac:dyDescent="0.25">
      <c r="A7129" s="22" t="s">
        <v>1654</v>
      </c>
      <c r="B7129" s="20">
        <v>1</v>
      </c>
    </row>
    <row r="7130" spans="1:2" x14ac:dyDescent="0.25">
      <c r="A7130" s="22" t="s">
        <v>20138</v>
      </c>
      <c r="B7130" s="20">
        <v>1</v>
      </c>
    </row>
    <row r="7131" spans="1:2" x14ac:dyDescent="0.25">
      <c r="A7131" s="22" t="s">
        <v>15090</v>
      </c>
      <c r="B7131" s="20">
        <v>1</v>
      </c>
    </row>
    <row r="7132" spans="1:2" x14ac:dyDescent="0.25">
      <c r="A7132" s="22" t="s">
        <v>18432</v>
      </c>
      <c r="B7132" s="20">
        <v>1</v>
      </c>
    </row>
    <row r="7133" spans="1:2" x14ac:dyDescent="0.25">
      <c r="A7133" s="22" t="s">
        <v>18148</v>
      </c>
      <c r="B7133" s="20">
        <v>1</v>
      </c>
    </row>
    <row r="7134" spans="1:2" x14ac:dyDescent="0.25">
      <c r="A7134" s="22" t="s">
        <v>11912</v>
      </c>
      <c r="B7134" s="20">
        <v>1</v>
      </c>
    </row>
    <row r="7135" spans="1:2" x14ac:dyDescent="0.25">
      <c r="A7135" s="22" t="s">
        <v>7367</v>
      </c>
      <c r="B7135" s="20">
        <v>1</v>
      </c>
    </row>
    <row r="7136" spans="1:2" x14ac:dyDescent="0.25">
      <c r="A7136" s="22" t="s">
        <v>6602</v>
      </c>
      <c r="B7136" s="20">
        <v>1</v>
      </c>
    </row>
    <row r="7137" spans="1:2" x14ac:dyDescent="0.25">
      <c r="A7137" s="22" t="s">
        <v>5689</v>
      </c>
      <c r="B7137" s="20">
        <v>1</v>
      </c>
    </row>
    <row r="7138" spans="1:2" x14ac:dyDescent="0.25">
      <c r="A7138" s="22" t="s">
        <v>17490</v>
      </c>
      <c r="B7138" s="20">
        <v>1</v>
      </c>
    </row>
    <row r="7139" spans="1:2" x14ac:dyDescent="0.25">
      <c r="A7139" s="22" t="s">
        <v>12184</v>
      </c>
      <c r="B7139" s="20">
        <v>1</v>
      </c>
    </row>
    <row r="7140" spans="1:2" x14ac:dyDescent="0.25">
      <c r="A7140" s="22" t="s">
        <v>1674</v>
      </c>
      <c r="B7140" s="20">
        <v>1</v>
      </c>
    </row>
    <row r="7141" spans="1:2" x14ac:dyDescent="0.25">
      <c r="A7141" s="22" t="s">
        <v>5635</v>
      </c>
      <c r="B7141" s="20">
        <v>1</v>
      </c>
    </row>
    <row r="7142" spans="1:2" x14ac:dyDescent="0.25">
      <c r="A7142" s="22" t="s">
        <v>15813</v>
      </c>
      <c r="B7142" s="20">
        <v>1</v>
      </c>
    </row>
    <row r="7143" spans="1:2" x14ac:dyDescent="0.25">
      <c r="A7143" s="22" t="s">
        <v>5358</v>
      </c>
      <c r="B7143" s="20">
        <v>1</v>
      </c>
    </row>
    <row r="7144" spans="1:2" x14ac:dyDescent="0.25">
      <c r="A7144" s="22" t="s">
        <v>12326</v>
      </c>
      <c r="B7144" s="20">
        <v>1</v>
      </c>
    </row>
    <row r="7145" spans="1:2" x14ac:dyDescent="0.25">
      <c r="A7145" s="22" t="s">
        <v>13699</v>
      </c>
      <c r="B7145" s="20">
        <v>1</v>
      </c>
    </row>
    <row r="7146" spans="1:2" x14ac:dyDescent="0.25">
      <c r="A7146" s="22" t="s">
        <v>11636</v>
      </c>
      <c r="B7146" s="20">
        <v>1</v>
      </c>
    </row>
    <row r="7147" spans="1:2" x14ac:dyDescent="0.25">
      <c r="A7147" s="22" t="s">
        <v>4054</v>
      </c>
      <c r="B7147" s="20">
        <v>1</v>
      </c>
    </row>
    <row r="7148" spans="1:2" x14ac:dyDescent="0.25">
      <c r="A7148" s="22" t="s">
        <v>16438</v>
      </c>
      <c r="B7148" s="20">
        <v>1</v>
      </c>
    </row>
    <row r="7149" spans="1:2" x14ac:dyDescent="0.25">
      <c r="A7149" s="22" t="s">
        <v>17163</v>
      </c>
      <c r="B7149" s="20">
        <v>1</v>
      </c>
    </row>
    <row r="7150" spans="1:2" x14ac:dyDescent="0.25">
      <c r="A7150" s="22" t="s">
        <v>15719</v>
      </c>
      <c r="B7150" s="20">
        <v>1</v>
      </c>
    </row>
    <row r="7151" spans="1:2" x14ac:dyDescent="0.25">
      <c r="A7151" s="22" t="s">
        <v>19974</v>
      </c>
      <c r="B7151" s="20">
        <v>1</v>
      </c>
    </row>
    <row r="7152" spans="1:2" x14ac:dyDescent="0.25">
      <c r="A7152" s="22" t="s">
        <v>12654</v>
      </c>
      <c r="B7152" s="20">
        <v>1</v>
      </c>
    </row>
    <row r="7153" spans="1:2" x14ac:dyDescent="0.25">
      <c r="A7153" s="22" t="s">
        <v>2156</v>
      </c>
      <c r="B7153" s="20">
        <v>1</v>
      </c>
    </row>
    <row r="7154" spans="1:2" x14ac:dyDescent="0.25">
      <c r="A7154" s="22" t="s">
        <v>16735</v>
      </c>
      <c r="B7154" s="20">
        <v>1</v>
      </c>
    </row>
    <row r="7155" spans="1:2" x14ac:dyDescent="0.25">
      <c r="A7155" s="22" t="s">
        <v>13906</v>
      </c>
      <c r="B7155" s="20">
        <v>1</v>
      </c>
    </row>
    <row r="7156" spans="1:2" x14ac:dyDescent="0.25">
      <c r="A7156" s="22" t="s">
        <v>21849</v>
      </c>
      <c r="B7156" s="20">
        <v>1</v>
      </c>
    </row>
    <row r="7157" spans="1:2" x14ac:dyDescent="0.25">
      <c r="A7157" s="22" t="s">
        <v>18886</v>
      </c>
      <c r="B7157" s="20">
        <v>1</v>
      </c>
    </row>
    <row r="7158" spans="1:2" x14ac:dyDescent="0.25">
      <c r="A7158" s="22" t="s">
        <v>4848</v>
      </c>
      <c r="B7158" s="20">
        <v>1</v>
      </c>
    </row>
    <row r="7159" spans="1:2" x14ac:dyDescent="0.25">
      <c r="A7159" s="22" t="s">
        <v>7792</v>
      </c>
      <c r="B7159" s="20">
        <v>1</v>
      </c>
    </row>
    <row r="7160" spans="1:2" x14ac:dyDescent="0.25">
      <c r="A7160" s="22" t="s">
        <v>5046</v>
      </c>
      <c r="B7160" s="20">
        <v>1</v>
      </c>
    </row>
    <row r="7161" spans="1:2" x14ac:dyDescent="0.25">
      <c r="A7161" s="22" t="s">
        <v>8293</v>
      </c>
      <c r="B7161" s="20">
        <v>1</v>
      </c>
    </row>
    <row r="7162" spans="1:2" x14ac:dyDescent="0.25">
      <c r="A7162" s="22" t="s">
        <v>11986</v>
      </c>
      <c r="B7162" s="20">
        <v>1</v>
      </c>
    </row>
    <row r="7163" spans="1:2" x14ac:dyDescent="0.25">
      <c r="A7163" s="22" t="s">
        <v>8638</v>
      </c>
      <c r="B7163" s="20">
        <v>1</v>
      </c>
    </row>
    <row r="7164" spans="1:2" x14ac:dyDescent="0.25">
      <c r="A7164" s="22" t="s">
        <v>19443</v>
      </c>
      <c r="B7164" s="20">
        <v>1</v>
      </c>
    </row>
    <row r="7165" spans="1:2" x14ac:dyDescent="0.25">
      <c r="A7165" s="22" t="s">
        <v>17611</v>
      </c>
      <c r="B7165" s="20">
        <v>1</v>
      </c>
    </row>
    <row r="7166" spans="1:2" x14ac:dyDescent="0.25">
      <c r="A7166" s="22" t="s">
        <v>10186</v>
      </c>
      <c r="B7166" s="20">
        <v>1</v>
      </c>
    </row>
    <row r="7167" spans="1:2" x14ac:dyDescent="0.25">
      <c r="A7167" s="22" t="s">
        <v>22663</v>
      </c>
      <c r="B7167" s="20">
        <v>1</v>
      </c>
    </row>
    <row r="7168" spans="1:2" x14ac:dyDescent="0.25">
      <c r="A7168" s="22" t="s">
        <v>17644</v>
      </c>
      <c r="B7168" s="20">
        <v>1</v>
      </c>
    </row>
    <row r="7169" spans="1:2" x14ac:dyDescent="0.25">
      <c r="A7169" s="22" t="s">
        <v>13801</v>
      </c>
      <c r="B7169" s="20">
        <v>1</v>
      </c>
    </row>
    <row r="7170" spans="1:2" x14ac:dyDescent="0.25">
      <c r="A7170" s="22" t="s">
        <v>22786</v>
      </c>
      <c r="B7170" s="20">
        <v>1</v>
      </c>
    </row>
    <row r="7171" spans="1:2" x14ac:dyDescent="0.25">
      <c r="A7171" s="22" t="s">
        <v>18552</v>
      </c>
      <c r="B7171" s="20">
        <v>1</v>
      </c>
    </row>
    <row r="7172" spans="1:2" x14ac:dyDescent="0.25">
      <c r="A7172" s="22" t="s">
        <v>20758</v>
      </c>
      <c r="B7172" s="20">
        <v>1</v>
      </c>
    </row>
    <row r="7173" spans="1:2" x14ac:dyDescent="0.25">
      <c r="A7173" s="22" t="s">
        <v>23052</v>
      </c>
      <c r="B7173" s="20">
        <v>1</v>
      </c>
    </row>
    <row r="7174" spans="1:2" x14ac:dyDescent="0.25">
      <c r="A7174" s="22" t="s">
        <v>7342</v>
      </c>
      <c r="B7174" s="20">
        <v>1</v>
      </c>
    </row>
    <row r="7175" spans="1:2" x14ac:dyDescent="0.25">
      <c r="A7175" s="22" t="s">
        <v>19113</v>
      </c>
      <c r="B7175" s="20">
        <v>1</v>
      </c>
    </row>
    <row r="7176" spans="1:2" x14ac:dyDescent="0.25">
      <c r="A7176" s="22" t="s">
        <v>2990</v>
      </c>
      <c r="B7176" s="20">
        <v>1</v>
      </c>
    </row>
    <row r="7177" spans="1:2" x14ac:dyDescent="0.25">
      <c r="A7177" s="22" t="s">
        <v>21482</v>
      </c>
      <c r="B7177" s="20">
        <v>1</v>
      </c>
    </row>
    <row r="7178" spans="1:2" x14ac:dyDescent="0.25">
      <c r="A7178" s="22" t="s">
        <v>6713</v>
      </c>
      <c r="B7178" s="20">
        <v>1</v>
      </c>
    </row>
    <row r="7179" spans="1:2" x14ac:dyDescent="0.25">
      <c r="A7179" s="22" t="s">
        <v>19117</v>
      </c>
      <c r="B7179" s="20">
        <v>1</v>
      </c>
    </row>
    <row r="7180" spans="1:2" x14ac:dyDescent="0.25">
      <c r="A7180" s="22" t="s">
        <v>11591</v>
      </c>
      <c r="B7180" s="20">
        <v>1</v>
      </c>
    </row>
    <row r="7181" spans="1:2" x14ac:dyDescent="0.25">
      <c r="A7181" s="22" t="s">
        <v>22357</v>
      </c>
      <c r="B7181" s="20">
        <v>1</v>
      </c>
    </row>
    <row r="7182" spans="1:2" x14ac:dyDescent="0.25">
      <c r="A7182" s="22" t="s">
        <v>2861</v>
      </c>
      <c r="B7182" s="20">
        <v>1</v>
      </c>
    </row>
    <row r="7183" spans="1:2" x14ac:dyDescent="0.25">
      <c r="A7183" s="22" t="s">
        <v>17990</v>
      </c>
      <c r="B7183" s="20">
        <v>1</v>
      </c>
    </row>
    <row r="7184" spans="1:2" x14ac:dyDescent="0.25">
      <c r="A7184" s="22" t="s">
        <v>9824</v>
      </c>
      <c r="B7184" s="20">
        <v>1</v>
      </c>
    </row>
    <row r="7185" spans="1:2" x14ac:dyDescent="0.25">
      <c r="A7185" s="22" t="s">
        <v>3791</v>
      </c>
      <c r="B7185" s="20">
        <v>1</v>
      </c>
    </row>
    <row r="7186" spans="1:2" x14ac:dyDescent="0.25">
      <c r="A7186" s="22" t="s">
        <v>4201</v>
      </c>
      <c r="B7186" s="20">
        <v>1</v>
      </c>
    </row>
    <row r="7187" spans="1:2" x14ac:dyDescent="0.25">
      <c r="A7187" s="22" t="s">
        <v>19455</v>
      </c>
      <c r="B7187" s="20">
        <v>1</v>
      </c>
    </row>
    <row r="7188" spans="1:2" x14ac:dyDescent="0.25">
      <c r="A7188" s="22" t="s">
        <v>2533</v>
      </c>
      <c r="B7188" s="20">
        <v>1</v>
      </c>
    </row>
    <row r="7189" spans="1:2" x14ac:dyDescent="0.25">
      <c r="A7189" s="22" t="s">
        <v>21153</v>
      </c>
      <c r="B7189" s="20">
        <v>1</v>
      </c>
    </row>
    <row r="7190" spans="1:2" x14ac:dyDescent="0.25">
      <c r="A7190" s="22" t="s">
        <v>3517</v>
      </c>
      <c r="B7190" s="20">
        <v>1</v>
      </c>
    </row>
    <row r="7191" spans="1:2" x14ac:dyDescent="0.25">
      <c r="A7191" s="22" t="s">
        <v>21135</v>
      </c>
      <c r="B7191" s="20">
        <v>1</v>
      </c>
    </row>
    <row r="7192" spans="1:2" x14ac:dyDescent="0.25">
      <c r="A7192" s="22" t="s">
        <v>22161</v>
      </c>
      <c r="B7192" s="20">
        <v>1</v>
      </c>
    </row>
    <row r="7193" spans="1:2" x14ac:dyDescent="0.25">
      <c r="A7193" s="22" t="s">
        <v>4491</v>
      </c>
      <c r="B7193" s="20">
        <v>1</v>
      </c>
    </row>
    <row r="7194" spans="1:2" x14ac:dyDescent="0.25">
      <c r="A7194" s="22" t="s">
        <v>9451</v>
      </c>
      <c r="B7194" s="20">
        <v>1</v>
      </c>
    </row>
    <row r="7195" spans="1:2" x14ac:dyDescent="0.25">
      <c r="A7195" s="22" t="s">
        <v>10120</v>
      </c>
      <c r="B7195" s="20">
        <v>1</v>
      </c>
    </row>
    <row r="7196" spans="1:2" x14ac:dyDescent="0.25">
      <c r="A7196" s="22" t="s">
        <v>17280</v>
      </c>
      <c r="B7196" s="20">
        <v>1</v>
      </c>
    </row>
    <row r="7197" spans="1:2" x14ac:dyDescent="0.25">
      <c r="A7197" s="22" t="s">
        <v>14992</v>
      </c>
      <c r="B7197" s="20">
        <v>1</v>
      </c>
    </row>
    <row r="7198" spans="1:2" x14ac:dyDescent="0.25">
      <c r="A7198" s="22" t="s">
        <v>11854</v>
      </c>
      <c r="B7198" s="20">
        <v>1</v>
      </c>
    </row>
    <row r="7199" spans="1:2" x14ac:dyDescent="0.25">
      <c r="A7199" s="22" t="s">
        <v>14565</v>
      </c>
      <c r="B7199" s="20">
        <v>1</v>
      </c>
    </row>
    <row r="7200" spans="1:2" x14ac:dyDescent="0.25">
      <c r="A7200" s="22" t="s">
        <v>9569</v>
      </c>
      <c r="B7200" s="20">
        <v>1</v>
      </c>
    </row>
    <row r="7201" spans="1:2" x14ac:dyDescent="0.25">
      <c r="A7201" s="22" t="s">
        <v>5256</v>
      </c>
      <c r="B7201" s="20">
        <v>1</v>
      </c>
    </row>
    <row r="7202" spans="1:2" x14ac:dyDescent="0.25">
      <c r="A7202" s="22" t="s">
        <v>9009</v>
      </c>
      <c r="B7202" s="20">
        <v>1</v>
      </c>
    </row>
    <row r="7203" spans="1:2" x14ac:dyDescent="0.25">
      <c r="A7203" s="22" t="s">
        <v>15786</v>
      </c>
      <c r="B7203" s="20">
        <v>1</v>
      </c>
    </row>
    <row r="7204" spans="1:2" x14ac:dyDescent="0.25">
      <c r="A7204" s="22" t="s">
        <v>11857</v>
      </c>
      <c r="B7204" s="20">
        <v>1</v>
      </c>
    </row>
    <row r="7205" spans="1:2" x14ac:dyDescent="0.25">
      <c r="A7205" s="22" t="s">
        <v>7291</v>
      </c>
      <c r="B7205" s="20">
        <v>1</v>
      </c>
    </row>
    <row r="7206" spans="1:2" x14ac:dyDescent="0.25">
      <c r="A7206" s="22" t="s">
        <v>20403</v>
      </c>
      <c r="B7206" s="20">
        <v>1</v>
      </c>
    </row>
    <row r="7207" spans="1:2" x14ac:dyDescent="0.25">
      <c r="A7207" s="22" t="s">
        <v>11893</v>
      </c>
      <c r="B7207" s="20">
        <v>1</v>
      </c>
    </row>
    <row r="7208" spans="1:2" x14ac:dyDescent="0.25">
      <c r="A7208" s="22" t="s">
        <v>10017</v>
      </c>
      <c r="B7208" s="20">
        <v>1</v>
      </c>
    </row>
    <row r="7209" spans="1:2" x14ac:dyDescent="0.25">
      <c r="A7209" s="22" t="s">
        <v>3439</v>
      </c>
      <c r="B7209" s="20">
        <v>1</v>
      </c>
    </row>
    <row r="7210" spans="1:2" x14ac:dyDescent="0.25">
      <c r="A7210" s="22" t="s">
        <v>13224</v>
      </c>
      <c r="B7210" s="20">
        <v>1</v>
      </c>
    </row>
    <row r="7211" spans="1:2" x14ac:dyDescent="0.25">
      <c r="A7211" s="22" t="s">
        <v>21476</v>
      </c>
      <c r="B7211" s="20">
        <v>1</v>
      </c>
    </row>
    <row r="7212" spans="1:2" x14ac:dyDescent="0.25">
      <c r="A7212" s="22" t="s">
        <v>18718</v>
      </c>
      <c r="B7212" s="20">
        <v>1</v>
      </c>
    </row>
    <row r="7213" spans="1:2" x14ac:dyDescent="0.25">
      <c r="A7213" s="22" t="s">
        <v>5073</v>
      </c>
      <c r="B7213" s="20">
        <v>1</v>
      </c>
    </row>
    <row r="7214" spans="1:2" x14ac:dyDescent="0.25">
      <c r="A7214" s="22" t="s">
        <v>20306</v>
      </c>
      <c r="B7214" s="20">
        <v>1</v>
      </c>
    </row>
    <row r="7215" spans="1:2" x14ac:dyDescent="0.25">
      <c r="A7215" s="22" t="s">
        <v>14675</v>
      </c>
      <c r="B7215" s="20">
        <v>1</v>
      </c>
    </row>
    <row r="7216" spans="1:2" x14ac:dyDescent="0.25">
      <c r="A7216" s="22" t="s">
        <v>16157</v>
      </c>
      <c r="B7216" s="20">
        <v>1</v>
      </c>
    </row>
    <row r="7217" spans="1:2" x14ac:dyDescent="0.25">
      <c r="A7217" s="22" t="s">
        <v>18603</v>
      </c>
      <c r="B7217" s="20">
        <v>1</v>
      </c>
    </row>
    <row r="7218" spans="1:2" x14ac:dyDescent="0.25">
      <c r="A7218" s="22" t="s">
        <v>13416</v>
      </c>
      <c r="B7218" s="20">
        <v>1</v>
      </c>
    </row>
    <row r="7219" spans="1:2" x14ac:dyDescent="0.25">
      <c r="A7219" s="22" t="s">
        <v>9682</v>
      </c>
      <c r="B7219" s="20">
        <v>1</v>
      </c>
    </row>
    <row r="7220" spans="1:2" x14ac:dyDescent="0.25">
      <c r="A7220" s="22" t="s">
        <v>11660</v>
      </c>
      <c r="B7220" s="20">
        <v>1</v>
      </c>
    </row>
    <row r="7221" spans="1:2" x14ac:dyDescent="0.25">
      <c r="A7221" s="22" t="s">
        <v>1295</v>
      </c>
      <c r="B7221" s="20">
        <v>1</v>
      </c>
    </row>
    <row r="7222" spans="1:2" x14ac:dyDescent="0.25">
      <c r="A7222" s="22" t="s">
        <v>17380</v>
      </c>
      <c r="B7222" s="20">
        <v>1</v>
      </c>
    </row>
    <row r="7223" spans="1:2" x14ac:dyDescent="0.25">
      <c r="A7223" s="22" t="s">
        <v>11526</v>
      </c>
      <c r="B7223" s="20">
        <v>1</v>
      </c>
    </row>
    <row r="7224" spans="1:2" x14ac:dyDescent="0.25">
      <c r="A7224" s="22" t="s">
        <v>18739</v>
      </c>
      <c r="B7224" s="20">
        <v>1</v>
      </c>
    </row>
    <row r="7225" spans="1:2" x14ac:dyDescent="0.25">
      <c r="A7225" s="22" t="s">
        <v>21390</v>
      </c>
      <c r="B7225" s="20">
        <v>1</v>
      </c>
    </row>
    <row r="7226" spans="1:2" x14ac:dyDescent="0.25">
      <c r="A7226" s="22" t="s">
        <v>16981</v>
      </c>
      <c r="B7226" s="20">
        <v>1</v>
      </c>
    </row>
    <row r="7227" spans="1:2" x14ac:dyDescent="0.25">
      <c r="A7227" s="22" t="s">
        <v>6242</v>
      </c>
      <c r="B7227" s="20">
        <v>1</v>
      </c>
    </row>
    <row r="7228" spans="1:2" x14ac:dyDescent="0.25">
      <c r="A7228" s="22" t="s">
        <v>7066</v>
      </c>
      <c r="B7228" s="20">
        <v>1</v>
      </c>
    </row>
    <row r="7229" spans="1:2" x14ac:dyDescent="0.25">
      <c r="A7229" s="22" t="s">
        <v>17882</v>
      </c>
      <c r="B7229" s="20">
        <v>1</v>
      </c>
    </row>
    <row r="7230" spans="1:2" x14ac:dyDescent="0.25">
      <c r="A7230" s="22" t="s">
        <v>5625</v>
      </c>
      <c r="B7230" s="20">
        <v>1</v>
      </c>
    </row>
    <row r="7231" spans="1:2" x14ac:dyDescent="0.25">
      <c r="A7231" s="22" t="s">
        <v>6550</v>
      </c>
      <c r="B7231" s="20">
        <v>1</v>
      </c>
    </row>
    <row r="7232" spans="1:2" x14ac:dyDescent="0.25">
      <c r="A7232" s="22" t="s">
        <v>7702</v>
      </c>
      <c r="B7232" s="20">
        <v>1</v>
      </c>
    </row>
    <row r="7233" spans="1:2" x14ac:dyDescent="0.25">
      <c r="A7233" s="22" t="s">
        <v>14743</v>
      </c>
      <c r="B7233" s="20">
        <v>1</v>
      </c>
    </row>
    <row r="7234" spans="1:2" x14ac:dyDescent="0.25">
      <c r="A7234" s="22" t="s">
        <v>4381</v>
      </c>
      <c r="B7234" s="20">
        <v>1</v>
      </c>
    </row>
    <row r="7235" spans="1:2" x14ac:dyDescent="0.25">
      <c r="A7235" s="22" t="s">
        <v>9608</v>
      </c>
      <c r="B7235" s="20">
        <v>1</v>
      </c>
    </row>
    <row r="7236" spans="1:2" x14ac:dyDescent="0.25">
      <c r="A7236" s="22" t="s">
        <v>13195</v>
      </c>
      <c r="B7236" s="20">
        <v>1</v>
      </c>
    </row>
    <row r="7237" spans="1:2" x14ac:dyDescent="0.25">
      <c r="A7237" s="22" t="s">
        <v>6913</v>
      </c>
      <c r="B7237" s="20">
        <v>1</v>
      </c>
    </row>
    <row r="7238" spans="1:2" x14ac:dyDescent="0.25">
      <c r="A7238" s="22" t="s">
        <v>13266</v>
      </c>
      <c r="B7238" s="20">
        <v>1</v>
      </c>
    </row>
    <row r="7239" spans="1:2" x14ac:dyDescent="0.25">
      <c r="A7239" s="22" t="s">
        <v>19181</v>
      </c>
      <c r="B7239" s="20">
        <v>1</v>
      </c>
    </row>
    <row r="7240" spans="1:2" x14ac:dyDescent="0.25">
      <c r="A7240" s="22" t="s">
        <v>22249</v>
      </c>
      <c r="B7240" s="20">
        <v>1</v>
      </c>
    </row>
    <row r="7241" spans="1:2" x14ac:dyDescent="0.25">
      <c r="A7241" s="22" t="s">
        <v>17714</v>
      </c>
      <c r="B7241" s="20">
        <v>1</v>
      </c>
    </row>
    <row r="7242" spans="1:2" x14ac:dyDescent="0.25">
      <c r="A7242" s="22" t="s">
        <v>14755</v>
      </c>
      <c r="B7242" s="20">
        <v>1</v>
      </c>
    </row>
    <row r="7243" spans="1:2" x14ac:dyDescent="0.25">
      <c r="A7243" s="22" t="s">
        <v>12946</v>
      </c>
      <c r="B7243" s="20">
        <v>1</v>
      </c>
    </row>
    <row r="7244" spans="1:2" x14ac:dyDescent="0.25">
      <c r="A7244" s="22" t="s">
        <v>12067</v>
      </c>
      <c r="B7244" s="20">
        <v>1</v>
      </c>
    </row>
    <row r="7245" spans="1:2" x14ac:dyDescent="0.25">
      <c r="A7245" s="22" t="s">
        <v>12795</v>
      </c>
      <c r="B7245" s="20">
        <v>1</v>
      </c>
    </row>
    <row r="7246" spans="1:2" x14ac:dyDescent="0.25">
      <c r="A7246" s="22" t="s">
        <v>9676</v>
      </c>
      <c r="B7246" s="20">
        <v>1</v>
      </c>
    </row>
    <row r="7247" spans="1:2" x14ac:dyDescent="0.25">
      <c r="A7247" s="22" t="s">
        <v>7786</v>
      </c>
      <c r="B7247" s="20">
        <v>1</v>
      </c>
    </row>
    <row r="7248" spans="1:2" x14ac:dyDescent="0.25">
      <c r="A7248" s="22" t="s">
        <v>9930</v>
      </c>
      <c r="B7248" s="20">
        <v>1</v>
      </c>
    </row>
    <row r="7249" spans="1:2" x14ac:dyDescent="0.25">
      <c r="A7249" s="22" t="s">
        <v>17597</v>
      </c>
      <c r="B7249" s="20">
        <v>1</v>
      </c>
    </row>
    <row r="7250" spans="1:2" x14ac:dyDescent="0.25">
      <c r="A7250" s="22" t="s">
        <v>17032</v>
      </c>
      <c r="B7250" s="20">
        <v>1</v>
      </c>
    </row>
    <row r="7251" spans="1:2" x14ac:dyDescent="0.25">
      <c r="A7251" s="22" t="s">
        <v>13422</v>
      </c>
      <c r="B7251" s="20">
        <v>1</v>
      </c>
    </row>
    <row r="7252" spans="1:2" x14ac:dyDescent="0.25">
      <c r="A7252" s="22" t="s">
        <v>14213</v>
      </c>
      <c r="B7252" s="20">
        <v>1</v>
      </c>
    </row>
    <row r="7253" spans="1:2" x14ac:dyDescent="0.25">
      <c r="A7253" s="22" t="s">
        <v>16812</v>
      </c>
      <c r="B7253" s="20">
        <v>1</v>
      </c>
    </row>
    <row r="7254" spans="1:2" x14ac:dyDescent="0.25">
      <c r="A7254" s="22" t="s">
        <v>12107</v>
      </c>
      <c r="B7254" s="20">
        <v>1</v>
      </c>
    </row>
    <row r="7255" spans="1:2" x14ac:dyDescent="0.25">
      <c r="A7255" s="22" t="s">
        <v>10439</v>
      </c>
      <c r="B7255" s="20">
        <v>1</v>
      </c>
    </row>
    <row r="7256" spans="1:2" x14ac:dyDescent="0.25">
      <c r="A7256" s="22" t="s">
        <v>17092</v>
      </c>
      <c r="B7256" s="20">
        <v>1</v>
      </c>
    </row>
    <row r="7257" spans="1:2" x14ac:dyDescent="0.25">
      <c r="A7257" s="22" t="s">
        <v>17158</v>
      </c>
      <c r="B7257" s="20">
        <v>1</v>
      </c>
    </row>
    <row r="7258" spans="1:2" x14ac:dyDescent="0.25">
      <c r="A7258" s="22" t="s">
        <v>2192</v>
      </c>
      <c r="B7258" s="20">
        <v>1</v>
      </c>
    </row>
    <row r="7259" spans="1:2" x14ac:dyDescent="0.25">
      <c r="A7259" s="22" t="s">
        <v>5524</v>
      </c>
      <c r="B7259" s="20">
        <v>1</v>
      </c>
    </row>
    <row r="7260" spans="1:2" x14ac:dyDescent="0.25">
      <c r="A7260" s="22" t="s">
        <v>13747</v>
      </c>
      <c r="B7260" s="20">
        <v>1</v>
      </c>
    </row>
    <row r="7261" spans="1:2" x14ac:dyDescent="0.25">
      <c r="A7261" s="22" t="s">
        <v>5432</v>
      </c>
      <c r="B7261" s="20">
        <v>1</v>
      </c>
    </row>
    <row r="7262" spans="1:2" x14ac:dyDescent="0.25">
      <c r="A7262" s="22" t="s">
        <v>7119</v>
      </c>
      <c r="B7262" s="20">
        <v>1</v>
      </c>
    </row>
    <row r="7263" spans="1:2" x14ac:dyDescent="0.25">
      <c r="A7263" s="22" t="s">
        <v>5600</v>
      </c>
      <c r="B7263" s="20">
        <v>1</v>
      </c>
    </row>
    <row r="7264" spans="1:2" x14ac:dyDescent="0.25">
      <c r="A7264" s="22" t="s">
        <v>4963</v>
      </c>
      <c r="B7264" s="20">
        <v>1</v>
      </c>
    </row>
    <row r="7265" spans="1:2" x14ac:dyDescent="0.25">
      <c r="A7265" s="22" t="s">
        <v>22050</v>
      </c>
      <c r="B7265" s="20">
        <v>1</v>
      </c>
    </row>
    <row r="7266" spans="1:2" x14ac:dyDescent="0.25">
      <c r="A7266" s="22" t="s">
        <v>21826</v>
      </c>
      <c r="B7266" s="20">
        <v>1</v>
      </c>
    </row>
    <row r="7267" spans="1:2" x14ac:dyDescent="0.25">
      <c r="A7267" s="22" t="s">
        <v>10620</v>
      </c>
      <c r="B7267" s="20">
        <v>1</v>
      </c>
    </row>
    <row r="7268" spans="1:2" x14ac:dyDescent="0.25">
      <c r="A7268" s="22" t="s">
        <v>12407</v>
      </c>
      <c r="B7268" s="20">
        <v>1</v>
      </c>
    </row>
    <row r="7269" spans="1:2" x14ac:dyDescent="0.25">
      <c r="A7269" s="22" t="s">
        <v>3708</v>
      </c>
      <c r="B7269" s="20">
        <v>1</v>
      </c>
    </row>
    <row r="7270" spans="1:2" x14ac:dyDescent="0.25">
      <c r="A7270" s="22" t="s">
        <v>877</v>
      </c>
      <c r="B7270" s="20">
        <v>1</v>
      </c>
    </row>
    <row r="7271" spans="1:2" x14ac:dyDescent="0.25">
      <c r="A7271" s="22" t="s">
        <v>18737</v>
      </c>
      <c r="B7271" s="20">
        <v>1</v>
      </c>
    </row>
    <row r="7272" spans="1:2" x14ac:dyDescent="0.25">
      <c r="A7272" s="22" t="s">
        <v>21096</v>
      </c>
      <c r="B7272" s="20">
        <v>1</v>
      </c>
    </row>
    <row r="7273" spans="1:2" x14ac:dyDescent="0.25">
      <c r="A7273" s="22" t="s">
        <v>14595</v>
      </c>
      <c r="B7273" s="20">
        <v>1</v>
      </c>
    </row>
    <row r="7274" spans="1:2" x14ac:dyDescent="0.25">
      <c r="A7274" s="22" t="s">
        <v>9116</v>
      </c>
      <c r="B7274" s="20">
        <v>1</v>
      </c>
    </row>
    <row r="7275" spans="1:2" x14ac:dyDescent="0.25">
      <c r="A7275" s="22" t="s">
        <v>15629</v>
      </c>
      <c r="B7275" s="20">
        <v>1</v>
      </c>
    </row>
    <row r="7276" spans="1:2" x14ac:dyDescent="0.25">
      <c r="A7276" s="22" t="s">
        <v>7856</v>
      </c>
      <c r="B7276" s="20">
        <v>1</v>
      </c>
    </row>
    <row r="7277" spans="1:2" x14ac:dyDescent="0.25">
      <c r="A7277" s="22" t="s">
        <v>22164</v>
      </c>
      <c r="B7277" s="20">
        <v>1</v>
      </c>
    </row>
    <row r="7278" spans="1:2" x14ac:dyDescent="0.25">
      <c r="A7278" s="22" t="s">
        <v>21547</v>
      </c>
      <c r="B7278" s="20">
        <v>1</v>
      </c>
    </row>
    <row r="7279" spans="1:2" x14ac:dyDescent="0.25">
      <c r="A7279" s="22" t="s">
        <v>16540</v>
      </c>
      <c r="B7279" s="20">
        <v>1</v>
      </c>
    </row>
    <row r="7280" spans="1:2" x14ac:dyDescent="0.25">
      <c r="A7280" s="22" t="s">
        <v>20447</v>
      </c>
      <c r="B7280" s="20">
        <v>1</v>
      </c>
    </row>
    <row r="7281" spans="1:2" x14ac:dyDescent="0.25">
      <c r="A7281" s="22" t="s">
        <v>21250</v>
      </c>
      <c r="B7281" s="20">
        <v>1</v>
      </c>
    </row>
    <row r="7282" spans="1:2" x14ac:dyDescent="0.25">
      <c r="A7282" s="22" t="s">
        <v>22676</v>
      </c>
      <c r="B7282" s="20">
        <v>1</v>
      </c>
    </row>
    <row r="7283" spans="1:2" x14ac:dyDescent="0.25">
      <c r="A7283" s="22" t="s">
        <v>17998</v>
      </c>
      <c r="B7283" s="20">
        <v>1</v>
      </c>
    </row>
    <row r="7284" spans="1:2" x14ac:dyDescent="0.25">
      <c r="A7284" s="22" t="s">
        <v>4287</v>
      </c>
      <c r="B7284" s="20">
        <v>1</v>
      </c>
    </row>
    <row r="7285" spans="1:2" x14ac:dyDescent="0.25">
      <c r="A7285" s="22" t="s">
        <v>11072</v>
      </c>
      <c r="B7285" s="20">
        <v>1</v>
      </c>
    </row>
    <row r="7286" spans="1:2" x14ac:dyDescent="0.25">
      <c r="A7286" s="22" t="s">
        <v>6934</v>
      </c>
      <c r="B7286" s="20">
        <v>1</v>
      </c>
    </row>
    <row r="7287" spans="1:2" x14ac:dyDescent="0.25">
      <c r="A7287" s="22" t="s">
        <v>13823</v>
      </c>
      <c r="B7287" s="20">
        <v>1</v>
      </c>
    </row>
    <row r="7288" spans="1:2" x14ac:dyDescent="0.25">
      <c r="A7288" s="22" t="s">
        <v>4537</v>
      </c>
      <c r="B7288" s="20">
        <v>1</v>
      </c>
    </row>
    <row r="7289" spans="1:2" x14ac:dyDescent="0.25">
      <c r="A7289" s="22" t="s">
        <v>22726</v>
      </c>
      <c r="B7289" s="20">
        <v>1</v>
      </c>
    </row>
    <row r="7290" spans="1:2" x14ac:dyDescent="0.25">
      <c r="A7290" s="22" t="s">
        <v>3930</v>
      </c>
      <c r="B7290" s="20">
        <v>1</v>
      </c>
    </row>
    <row r="7291" spans="1:2" x14ac:dyDescent="0.25">
      <c r="A7291" s="22" t="s">
        <v>8554</v>
      </c>
      <c r="B7291" s="20">
        <v>1</v>
      </c>
    </row>
    <row r="7292" spans="1:2" x14ac:dyDescent="0.25">
      <c r="A7292" s="22" t="s">
        <v>3016</v>
      </c>
      <c r="B7292" s="20">
        <v>1</v>
      </c>
    </row>
    <row r="7293" spans="1:2" x14ac:dyDescent="0.25">
      <c r="A7293" s="22" t="s">
        <v>16948</v>
      </c>
      <c r="B7293" s="20">
        <v>1</v>
      </c>
    </row>
    <row r="7294" spans="1:2" x14ac:dyDescent="0.25">
      <c r="A7294" s="22" t="s">
        <v>14200</v>
      </c>
      <c r="B7294" s="20">
        <v>1</v>
      </c>
    </row>
    <row r="7295" spans="1:2" x14ac:dyDescent="0.25">
      <c r="A7295" s="22" t="s">
        <v>5393</v>
      </c>
      <c r="B7295" s="20">
        <v>1</v>
      </c>
    </row>
    <row r="7296" spans="1:2" x14ac:dyDescent="0.25">
      <c r="A7296" s="22" t="s">
        <v>4181</v>
      </c>
      <c r="B7296" s="20">
        <v>1</v>
      </c>
    </row>
    <row r="7297" spans="1:2" x14ac:dyDescent="0.25">
      <c r="A7297" s="22" t="s">
        <v>3032</v>
      </c>
      <c r="B7297" s="20">
        <v>1</v>
      </c>
    </row>
    <row r="7298" spans="1:2" x14ac:dyDescent="0.25">
      <c r="A7298" s="22" t="s">
        <v>17681</v>
      </c>
      <c r="B7298" s="20">
        <v>1</v>
      </c>
    </row>
    <row r="7299" spans="1:2" x14ac:dyDescent="0.25">
      <c r="A7299" s="22" t="s">
        <v>18188</v>
      </c>
      <c r="B7299" s="20">
        <v>1</v>
      </c>
    </row>
    <row r="7300" spans="1:2" x14ac:dyDescent="0.25">
      <c r="A7300" s="22" t="s">
        <v>7093</v>
      </c>
      <c r="B7300" s="20">
        <v>1</v>
      </c>
    </row>
    <row r="7301" spans="1:2" x14ac:dyDescent="0.25">
      <c r="A7301" s="22" t="s">
        <v>3654</v>
      </c>
      <c r="B7301" s="20">
        <v>1</v>
      </c>
    </row>
    <row r="7302" spans="1:2" x14ac:dyDescent="0.25">
      <c r="A7302" s="22" t="s">
        <v>13828</v>
      </c>
      <c r="B7302" s="20">
        <v>1</v>
      </c>
    </row>
    <row r="7303" spans="1:2" x14ac:dyDescent="0.25">
      <c r="A7303" s="22" t="s">
        <v>20727</v>
      </c>
      <c r="B7303" s="20">
        <v>1</v>
      </c>
    </row>
    <row r="7304" spans="1:2" x14ac:dyDescent="0.25">
      <c r="A7304" s="22" t="s">
        <v>19938</v>
      </c>
      <c r="B7304" s="20">
        <v>1</v>
      </c>
    </row>
    <row r="7305" spans="1:2" x14ac:dyDescent="0.25">
      <c r="A7305" s="22" t="s">
        <v>14864</v>
      </c>
      <c r="B7305" s="20">
        <v>1</v>
      </c>
    </row>
    <row r="7306" spans="1:2" x14ac:dyDescent="0.25">
      <c r="A7306" s="22" t="s">
        <v>20290</v>
      </c>
      <c r="B7306" s="20">
        <v>1</v>
      </c>
    </row>
    <row r="7307" spans="1:2" x14ac:dyDescent="0.25">
      <c r="A7307" s="22" t="s">
        <v>18823</v>
      </c>
      <c r="B7307" s="20">
        <v>1</v>
      </c>
    </row>
    <row r="7308" spans="1:2" x14ac:dyDescent="0.25">
      <c r="A7308" s="22" t="s">
        <v>6838</v>
      </c>
      <c r="B7308" s="20">
        <v>1</v>
      </c>
    </row>
    <row r="7309" spans="1:2" x14ac:dyDescent="0.25">
      <c r="A7309" s="22" t="s">
        <v>19836</v>
      </c>
      <c r="B7309" s="20">
        <v>1</v>
      </c>
    </row>
    <row r="7310" spans="1:2" x14ac:dyDescent="0.25">
      <c r="A7310" s="22" t="s">
        <v>10826</v>
      </c>
      <c r="B7310" s="20">
        <v>1</v>
      </c>
    </row>
    <row r="7311" spans="1:2" x14ac:dyDescent="0.25">
      <c r="A7311" s="22" t="s">
        <v>6255</v>
      </c>
      <c r="B7311" s="20">
        <v>1</v>
      </c>
    </row>
    <row r="7312" spans="1:2" x14ac:dyDescent="0.25">
      <c r="A7312" s="22" t="s">
        <v>1007</v>
      </c>
      <c r="B7312" s="20">
        <v>1</v>
      </c>
    </row>
    <row r="7313" spans="1:2" x14ac:dyDescent="0.25">
      <c r="A7313" s="22" t="s">
        <v>3501</v>
      </c>
      <c r="B7313" s="20">
        <v>1</v>
      </c>
    </row>
    <row r="7314" spans="1:2" x14ac:dyDescent="0.25">
      <c r="A7314" s="22" t="s">
        <v>5895</v>
      </c>
      <c r="B7314" s="20">
        <v>1</v>
      </c>
    </row>
    <row r="7315" spans="1:2" x14ac:dyDescent="0.25">
      <c r="A7315" s="22" t="s">
        <v>13289</v>
      </c>
      <c r="B7315" s="20">
        <v>1</v>
      </c>
    </row>
    <row r="7316" spans="1:2" x14ac:dyDescent="0.25">
      <c r="A7316" s="22" t="s">
        <v>17914</v>
      </c>
      <c r="B7316" s="20">
        <v>1</v>
      </c>
    </row>
    <row r="7317" spans="1:2" x14ac:dyDescent="0.25">
      <c r="A7317" s="22" t="s">
        <v>13069</v>
      </c>
      <c r="B7317" s="20">
        <v>1</v>
      </c>
    </row>
    <row r="7318" spans="1:2" x14ac:dyDescent="0.25">
      <c r="A7318" s="22" t="s">
        <v>2274</v>
      </c>
      <c r="B7318" s="20">
        <v>1</v>
      </c>
    </row>
    <row r="7319" spans="1:2" x14ac:dyDescent="0.25">
      <c r="A7319" s="22" t="s">
        <v>6751</v>
      </c>
      <c r="B7319" s="20">
        <v>1</v>
      </c>
    </row>
    <row r="7320" spans="1:2" x14ac:dyDescent="0.25">
      <c r="A7320" s="22" t="s">
        <v>8546</v>
      </c>
      <c r="B7320" s="20">
        <v>1</v>
      </c>
    </row>
    <row r="7321" spans="1:2" x14ac:dyDescent="0.25">
      <c r="A7321" s="22" t="s">
        <v>13374</v>
      </c>
      <c r="B7321" s="20">
        <v>1</v>
      </c>
    </row>
    <row r="7322" spans="1:2" x14ac:dyDescent="0.25">
      <c r="A7322" s="22" t="s">
        <v>14534</v>
      </c>
      <c r="B7322" s="20">
        <v>1</v>
      </c>
    </row>
    <row r="7323" spans="1:2" x14ac:dyDescent="0.25">
      <c r="A7323" s="22" t="s">
        <v>8895</v>
      </c>
      <c r="B7323" s="20">
        <v>1</v>
      </c>
    </row>
    <row r="7324" spans="1:2" x14ac:dyDescent="0.25">
      <c r="A7324" s="22" t="s">
        <v>12607</v>
      </c>
      <c r="B7324" s="20">
        <v>1</v>
      </c>
    </row>
    <row r="7325" spans="1:2" x14ac:dyDescent="0.25">
      <c r="A7325" s="22" t="s">
        <v>1936</v>
      </c>
      <c r="B7325" s="20">
        <v>1</v>
      </c>
    </row>
    <row r="7326" spans="1:2" x14ac:dyDescent="0.25">
      <c r="A7326" s="22" t="s">
        <v>12305</v>
      </c>
      <c r="B7326" s="20">
        <v>1</v>
      </c>
    </row>
    <row r="7327" spans="1:2" x14ac:dyDescent="0.25">
      <c r="A7327" s="22" t="s">
        <v>20393</v>
      </c>
      <c r="B7327" s="20">
        <v>1</v>
      </c>
    </row>
    <row r="7328" spans="1:2" x14ac:dyDescent="0.25">
      <c r="A7328" s="22" t="s">
        <v>18366</v>
      </c>
      <c r="B7328" s="20">
        <v>1</v>
      </c>
    </row>
    <row r="7329" spans="1:2" x14ac:dyDescent="0.25">
      <c r="A7329" s="22" t="s">
        <v>7231</v>
      </c>
      <c r="B7329" s="20">
        <v>1</v>
      </c>
    </row>
    <row r="7330" spans="1:2" x14ac:dyDescent="0.25">
      <c r="A7330" s="22" t="s">
        <v>14909</v>
      </c>
      <c r="B7330" s="20">
        <v>1</v>
      </c>
    </row>
    <row r="7331" spans="1:2" x14ac:dyDescent="0.25">
      <c r="A7331" s="22" t="s">
        <v>4319</v>
      </c>
      <c r="B7331" s="20">
        <v>1</v>
      </c>
    </row>
    <row r="7332" spans="1:2" x14ac:dyDescent="0.25">
      <c r="A7332" s="22" t="s">
        <v>4733</v>
      </c>
      <c r="B7332" s="20">
        <v>1</v>
      </c>
    </row>
    <row r="7333" spans="1:2" x14ac:dyDescent="0.25">
      <c r="A7333" s="22" t="s">
        <v>11465</v>
      </c>
      <c r="B7333" s="20">
        <v>1</v>
      </c>
    </row>
    <row r="7334" spans="1:2" x14ac:dyDescent="0.25">
      <c r="A7334" s="22" t="s">
        <v>15054</v>
      </c>
      <c r="B7334" s="20">
        <v>1</v>
      </c>
    </row>
    <row r="7335" spans="1:2" x14ac:dyDescent="0.25">
      <c r="A7335" s="22" t="s">
        <v>9958</v>
      </c>
      <c r="B7335" s="20">
        <v>1</v>
      </c>
    </row>
    <row r="7336" spans="1:2" x14ac:dyDescent="0.25">
      <c r="A7336" s="22" t="s">
        <v>5402</v>
      </c>
      <c r="B7336" s="20">
        <v>1</v>
      </c>
    </row>
    <row r="7337" spans="1:2" x14ac:dyDescent="0.25">
      <c r="A7337" s="22" t="s">
        <v>3515</v>
      </c>
      <c r="B7337" s="20">
        <v>1</v>
      </c>
    </row>
    <row r="7338" spans="1:2" x14ac:dyDescent="0.25">
      <c r="A7338" s="22" t="s">
        <v>5780</v>
      </c>
      <c r="B7338" s="20">
        <v>1</v>
      </c>
    </row>
    <row r="7339" spans="1:2" x14ac:dyDescent="0.25">
      <c r="A7339" s="22" t="s">
        <v>17973</v>
      </c>
      <c r="B7339" s="20">
        <v>1</v>
      </c>
    </row>
    <row r="7340" spans="1:2" x14ac:dyDescent="0.25">
      <c r="A7340" s="22" t="s">
        <v>20285</v>
      </c>
      <c r="B7340" s="20">
        <v>1</v>
      </c>
    </row>
    <row r="7341" spans="1:2" x14ac:dyDescent="0.25">
      <c r="A7341" s="22" t="s">
        <v>15790</v>
      </c>
      <c r="B7341" s="20">
        <v>1</v>
      </c>
    </row>
    <row r="7342" spans="1:2" x14ac:dyDescent="0.25">
      <c r="A7342" s="22" t="s">
        <v>2351</v>
      </c>
      <c r="B7342" s="20">
        <v>1</v>
      </c>
    </row>
    <row r="7343" spans="1:2" x14ac:dyDescent="0.25">
      <c r="A7343" s="22" t="s">
        <v>21324</v>
      </c>
      <c r="B7343" s="20">
        <v>1</v>
      </c>
    </row>
    <row r="7344" spans="1:2" x14ac:dyDescent="0.25">
      <c r="A7344" s="22" t="s">
        <v>4184</v>
      </c>
      <c r="B7344" s="20">
        <v>1</v>
      </c>
    </row>
    <row r="7345" spans="1:2" x14ac:dyDescent="0.25">
      <c r="A7345" s="22" t="s">
        <v>18454</v>
      </c>
      <c r="B7345" s="20">
        <v>1</v>
      </c>
    </row>
    <row r="7346" spans="1:2" x14ac:dyDescent="0.25">
      <c r="A7346" s="22" t="s">
        <v>12276</v>
      </c>
      <c r="B7346" s="20">
        <v>1</v>
      </c>
    </row>
    <row r="7347" spans="1:2" x14ac:dyDescent="0.25">
      <c r="A7347" s="22" t="s">
        <v>6749</v>
      </c>
      <c r="B7347" s="20">
        <v>1</v>
      </c>
    </row>
    <row r="7348" spans="1:2" x14ac:dyDescent="0.25">
      <c r="A7348" s="22" t="s">
        <v>12785</v>
      </c>
      <c r="B7348" s="20">
        <v>1</v>
      </c>
    </row>
    <row r="7349" spans="1:2" x14ac:dyDescent="0.25">
      <c r="A7349" s="22" t="s">
        <v>3604</v>
      </c>
      <c r="B7349" s="20">
        <v>1</v>
      </c>
    </row>
    <row r="7350" spans="1:2" x14ac:dyDescent="0.25">
      <c r="A7350" s="22" t="s">
        <v>12403</v>
      </c>
      <c r="B7350" s="20">
        <v>1</v>
      </c>
    </row>
    <row r="7351" spans="1:2" x14ac:dyDescent="0.25">
      <c r="A7351" s="22" t="s">
        <v>21421</v>
      </c>
      <c r="B7351" s="20">
        <v>1</v>
      </c>
    </row>
    <row r="7352" spans="1:2" x14ac:dyDescent="0.25">
      <c r="A7352" s="22" t="s">
        <v>14236</v>
      </c>
      <c r="B7352" s="20">
        <v>1</v>
      </c>
    </row>
    <row r="7353" spans="1:2" x14ac:dyDescent="0.25">
      <c r="A7353" s="22" t="s">
        <v>8971</v>
      </c>
      <c r="B7353" s="20">
        <v>1</v>
      </c>
    </row>
    <row r="7354" spans="1:2" x14ac:dyDescent="0.25">
      <c r="A7354" s="22" t="s">
        <v>8865</v>
      </c>
      <c r="B7354" s="20">
        <v>1</v>
      </c>
    </row>
    <row r="7355" spans="1:2" x14ac:dyDescent="0.25">
      <c r="A7355" s="22" t="s">
        <v>10969</v>
      </c>
      <c r="B7355" s="20">
        <v>1</v>
      </c>
    </row>
    <row r="7356" spans="1:2" x14ac:dyDescent="0.25">
      <c r="A7356" s="22" t="s">
        <v>20169</v>
      </c>
      <c r="B7356" s="20">
        <v>1</v>
      </c>
    </row>
    <row r="7357" spans="1:2" x14ac:dyDescent="0.25">
      <c r="A7357" s="22" t="s">
        <v>8000</v>
      </c>
      <c r="B7357" s="20">
        <v>1</v>
      </c>
    </row>
    <row r="7358" spans="1:2" x14ac:dyDescent="0.25">
      <c r="A7358" s="22" t="s">
        <v>22778</v>
      </c>
      <c r="B7358" s="20">
        <v>1</v>
      </c>
    </row>
    <row r="7359" spans="1:2" x14ac:dyDescent="0.25">
      <c r="A7359" s="22" t="s">
        <v>9601</v>
      </c>
      <c r="B7359" s="20">
        <v>1</v>
      </c>
    </row>
    <row r="7360" spans="1:2" x14ac:dyDescent="0.25">
      <c r="A7360" s="22" t="s">
        <v>22646</v>
      </c>
      <c r="B7360" s="20">
        <v>1</v>
      </c>
    </row>
    <row r="7361" spans="1:2" x14ac:dyDescent="0.25">
      <c r="A7361" s="22" t="s">
        <v>18634</v>
      </c>
      <c r="B7361" s="20">
        <v>1</v>
      </c>
    </row>
    <row r="7362" spans="1:2" x14ac:dyDescent="0.25">
      <c r="A7362" s="22" t="s">
        <v>2505</v>
      </c>
      <c r="B7362" s="20">
        <v>1</v>
      </c>
    </row>
    <row r="7363" spans="1:2" x14ac:dyDescent="0.25">
      <c r="A7363" s="22" t="s">
        <v>8382</v>
      </c>
      <c r="B7363" s="20">
        <v>1</v>
      </c>
    </row>
    <row r="7364" spans="1:2" x14ac:dyDescent="0.25">
      <c r="A7364" s="22" t="s">
        <v>19730</v>
      </c>
      <c r="B7364" s="20">
        <v>1</v>
      </c>
    </row>
    <row r="7365" spans="1:2" x14ac:dyDescent="0.25">
      <c r="A7365" s="22" t="s">
        <v>18248</v>
      </c>
      <c r="B7365" s="20">
        <v>1</v>
      </c>
    </row>
    <row r="7366" spans="1:2" x14ac:dyDescent="0.25">
      <c r="A7366" s="22" t="s">
        <v>4167</v>
      </c>
      <c r="B7366" s="20">
        <v>1</v>
      </c>
    </row>
    <row r="7367" spans="1:2" x14ac:dyDescent="0.25">
      <c r="A7367" s="22" t="s">
        <v>6770</v>
      </c>
      <c r="B7367" s="20">
        <v>1</v>
      </c>
    </row>
    <row r="7368" spans="1:2" x14ac:dyDescent="0.25">
      <c r="A7368" s="22" t="s">
        <v>22839</v>
      </c>
      <c r="B7368" s="20">
        <v>1</v>
      </c>
    </row>
    <row r="7369" spans="1:2" x14ac:dyDescent="0.25">
      <c r="A7369" s="22" t="s">
        <v>13335</v>
      </c>
      <c r="B7369" s="20">
        <v>1</v>
      </c>
    </row>
    <row r="7370" spans="1:2" x14ac:dyDescent="0.25">
      <c r="A7370" s="22" t="s">
        <v>20514</v>
      </c>
      <c r="B7370" s="20">
        <v>1</v>
      </c>
    </row>
    <row r="7371" spans="1:2" x14ac:dyDescent="0.25">
      <c r="A7371" s="22" t="s">
        <v>22014</v>
      </c>
      <c r="B7371" s="20">
        <v>1</v>
      </c>
    </row>
    <row r="7372" spans="1:2" x14ac:dyDescent="0.25">
      <c r="A7372" s="22" t="s">
        <v>20682</v>
      </c>
      <c r="B7372" s="20">
        <v>1</v>
      </c>
    </row>
    <row r="7373" spans="1:2" x14ac:dyDescent="0.25">
      <c r="A7373" s="22" t="s">
        <v>12195</v>
      </c>
      <c r="B7373" s="20">
        <v>1</v>
      </c>
    </row>
    <row r="7374" spans="1:2" x14ac:dyDescent="0.25">
      <c r="A7374" s="22" t="s">
        <v>12995</v>
      </c>
      <c r="B7374" s="20">
        <v>1</v>
      </c>
    </row>
    <row r="7375" spans="1:2" x14ac:dyDescent="0.25">
      <c r="A7375" s="22" t="s">
        <v>8489</v>
      </c>
      <c r="B7375" s="20">
        <v>1</v>
      </c>
    </row>
    <row r="7376" spans="1:2" x14ac:dyDescent="0.25">
      <c r="A7376" s="22" t="s">
        <v>9886</v>
      </c>
      <c r="B7376" s="20">
        <v>1</v>
      </c>
    </row>
    <row r="7377" spans="1:2" x14ac:dyDescent="0.25">
      <c r="A7377" s="22" t="s">
        <v>1185</v>
      </c>
      <c r="B7377" s="20">
        <v>1</v>
      </c>
    </row>
    <row r="7378" spans="1:2" x14ac:dyDescent="0.25">
      <c r="A7378" s="22" t="s">
        <v>19818</v>
      </c>
      <c r="B7378" s="20">
        <v>1</v>
      </c>
    </row>
    <row r="7379" spans="1:2" x14ac:dyDescent="0.25">
      <c r="A7379" s="22" t="s">
        <v>4651</v>
      </c>
      <c r="B7379" s="20">
        <v>1</v>
      </c>
    </row>
    <row r="7380" spans="1:2" x14ac:dyDescent="0.25">
      <c r="A7380" s="22" t="s">
        <v>3136</v>
      </c>
      <c r="B7380" s="20">
        <v>1</v>
      </c>
    </row>
    <row r="7381" spans="1:2" x14ac:dyDescent="0.25">
      <c r="A7381" s="22" t="s">
        <v>12508</v>
      </c>
      <c r="B7381" s="20">
        <v>1</v>
      </c>
    </row>
    <row r="7382" spans="1:2" x14ac:dyDescent="0.25">
      <c r="A7382" s="22" t="s">
        <v>5150</v>
      </c>
      <c r="B7382" s="20">
        <v>1</v>
      </c>
    </row>
    <row r="7383" spans="1:2" x14ac:dyDescent="0.25">
      <c r="A7383" s="22" t="s">
        <v>19202</v>
      </c>
      <c r="B7383" s="20">
        <v>1</v>
      </c>
    </row>
    <row r="7384" spans="1:2" x14ac:dyDescent="0.25">
      <c r="A7384" s="22" t="s">
        <v>22989</v>
      </c>
      <c r="B7384" s="20">
        <v>1</v>
      </c>
    </row>
    <row r="7385" spans="1:2" x14ac:dyDescent="0.25">
      <c r="A7385" s="22" t="s">
        <v>13295</v>
      </c>
      <c r="B7385" s="20">
        <v>1</v>
      </c>
    </row>
    <row r="7386" spans="1:2" x14ac:dyDescent="0.25">
      <c r="A7386" s="22" t="s">
        <v>23019</v>
      </c>
      <c r="B7386" s="20">
        <v>1</v>
      </c>
    </row>
    <row r="7387" spans="1:2" x14ac:dyDescent="0.25">
      <c r="A7387" s="22" t="s">
        <v>12555</v>
      </c>
      <c r="B7387" s="20">
        <v>1</v>
      </c>
    </row>
    <row r="7388" spans="1:2" x14ac:dyDescent="0.25">
      <c r="A7388" s="22" t="s">
        <v>14819</v>
      </c>
      <c r="B7388" s="20">
        <v>1</v>
      </c>
    </row>
    <row r="7389" spans="1:2" x14ac:dyDescent="0.25">
      <c r="A7389" s="22" t="s">
        <v>13387</v>
      </c>
      <c r="B7389" s="20">
        <v>1</v>
      </c>
    </row>
    <row r="7390" spans="1:2" x14ac:dyDescent="0.25">
      <c r="A7390" s="22" t="s">
        <v>7986</v>
      </c>
      <c r="B7390" s="20">
        <v>1</v>
      </c>
    </row>
    <row r="7391" spans="1:2" x14ac:dyDescent="0.25">
      <c r="A7391" s="22" t="s">
        <v>7930</v>
      </c>
      <c r="B7391" s="20">
        <v>1</v>
      </c>
    </row>
    <row r="7392" spans="1:2" x14ac:dyDescent="0.25">
      <c r="A7392" s="22" t="s">
        <v>16294</v>
      </c>
      <c r="B7392" s="20">
        <v>1</v>
      </c>
    </row>
    <row r="7393" spans="1:2" x14ac:dyDescent="0.25">
      <c r="A7393" s="22" t="s">
        <v>8107</v>
      </c>
      <c r="B7393" s="20">
        <v>1</v>
      </c>
    </row>
    <row r="7394" spans="1:2" x14ac:dyDescent="0.25">
      <c r="A7394" s="22" t="s">
        <v>12985</v>
      </c>
      <c r="B7394" s="20">
        <v>1</v>
      </c>
    </row>
    <row r="7395" spans="1:2" x14ac:dyDescent="0.25">
      <c r="A7395" s="22" t="s">
        <v>4914</v>
      </c>
      <c r="B7395" s="20">
        <v>1</v>
      </c>
    </row>
    <row r="7396" spans="1:2" x14ac:dyDescent="0.25">
      <c r="A7396" s="22" t="s">
        <v>6009</v>
      </c>
      <c r="B7396" s="20">
        <v>1</v>
      </c>
    </row>
    <row r="7397" spans="1:2" x14ac:dyDescent="0.25">
      <c r="A7397" s="22" t="s">
        <v>12438</v>
      </c>
      <c r="B7397" s="20">
        <v>1</v>
      </c>
    </row>
    <row r="7398" spans="1:2" x14ac:dyDescent="0.25">
      <c r="A7398" s="22" t="s">
        <v>10115</v>
      </c>
      <c r="B7398" s="20">
        <v>1</v>
      </c>
    </row>
    <row r="7399" spans="1:2" x14ac:dyDescent="0.25">
      <c r="A7399" s="22" t="s">
        <v>21822</v>
      </c>
      <c r="B7399" s="20">
        <v>1</v>
      </c>
    </row>
    <row r="7400" spans="1:2" x14ac:dyDescent="0.25">
      <c r="A7400" s="22" t="s">
        <v>2149</v>
      </c>
      <c r="B7400" s="20">
        <v>1</v>
      </c>
    </row>
    <row r="7401" spans="1:2" x14ac:dyDescent="0.25">
      <c r="A7401" s="22" t="s">
        <v>22155</v>
      </c>
      <c r="B7401" s="20">
        <v>1</v>
      </c>
    </row>
    <row r="7402" spans="1:2" x14ac:dyDescent="0.25">
      <c r="A7402" s="22" t="s">
        <v>12229</v>
      </c>
      <c r="B7402" s="20">
        <v>1</v>
      </c>
    </row>
    <row r="7403" spans="1:2" x14ac:dyDescent="0.25">
      <c r="A7403" s="22" t="s">
        <v>9001</v>
      </c>
      <c r="B7403" s="20">
        <v>1</v>
      </c>
    </row>
    <row r="7404" spans="1:2" x14ac:dyDescent="0.25">
      <c r="A7404" s="22" t="s">
        <v>2003</v>
      </c>
      <c r="B7404" s="20">
        <v>1</v>
      </c>
    </row>
    <row r="7405" spans="1:2" x14ac:dyDescent="0.25">
      <c r="A7405" s="22" t="s">
        <v>20299</v>
      </c>
      <c r="B7405" s="20">
        <v>1</v>
      </c>
    </row>
    <row r="7406" spans="1:2" x14ac:dyDescent="0.25">
      <c r="A7406" s="22" t="s">
        <v>3430</v>
      </c>
      <c r="B7406" s="20">
        <v>1</v>
      </c>
    </row>
    <row r="7407" spans="1:2" x14ac:dyDescent="0.25">
      <c r="A7407" s="22" t="s">
        <v>20802</v>
      </c>
      <c r="B7407" s="20">
        <v>1</v>
      </c>
    </row>
    <row r="7408" spans="1:2" x14ac:dyDescent="0.25">
      <c r="A7408" s="22" t="s">
        <v>14814</v>
      </c>
      <c r="B7408" s="20">
        <v>1</v>
      </c>
    </row>
    <row r="7409" spans="1:2" x14ac:dyDescent="0.25">
      <c r="A7409" s="22" t="s">
        <v>11177</v>
      </c>
      <c r="B7409" s="20">
        <v>1</v>
      </c>
    </row>
    <row r="7410" spans="1:2" x14ac:dyDescent="0.25">
      <c r="A7410" s="22" t="s">
        <v>4265</v>
      </c>
      <c r="B7410" s="20">
        <v>1</v>
      </c>
    </row>
    <row r="7411" spans="1:2" x14ac:dyDescent="0.25">
      <c r="A7411" s="22" t="s">
        <v>15467</v>
      </c>
      <c r="B7411" s="20">
        <v>1</v>
      </c>
    </row>
    <row r="7412" spans="1:2" x14ac:dyDescent="0.25">
      <c r="A7412" s="22" t="s">
        <v>3381</v>
      </c>
      <c r="B7412" s="20">
        <v>1</v>
      </c>
    </row>
    <row r="7413" spans="1:2" x14ac:dyDescent="0.25">
      <c r="A7413" s="22" t="s">
        <v>5782</v>
      </c>
      <c r="B7413" s="20">
        <v>1</v>
      </c>
    </row>
    <row r="7414" spans="1:2" x14ac:dyDescent="0.25">
      <c r="A7414" s="22" t="s">
        <v>12419</v>
      </c>
      <c r="B7414" s="20">
        <v>1</v>
      </c>
    </row>
    <row r="7415" spans="1:2" x14ac:dyDescent="0.25">
      <c r="A7415" s="22" t="s">
        <v>17007</v>
      </c>
      <c r="B7415" s="20">
        <v>1</v>
      </c>
    </row>
    <row r="7416" spans="1:2" x14ac:dyDescent="0.25">
      <c r="A7416" s="22" t="s">
        <v>17177</v>
      </c>
      <c r="B7416" s="20">
        <v>1</v>
      </c>
    </row>
    <row r="7417" spans="1:2" x14ac:dyDescent="0.25">
      <c r="A7417" s="22" t="s">
        <v>10491</v>
      </c>
      <c r="B7417" s="20">
        <v>1</v>
      </c>
    </row>
    <row r="7418" spans="1:2" x14ac:dyDescent="0.25">
      <c r="A7418" s="22" t="s">
        <v>17631</v>
      </c>
      <c r="B7418" s="20">
        <v>1</v>
      </c>
    </row>
    <row r="7419" spans="1:2" x14ac:dyDescent="0.25">
      <c r="A7419" s="22" t="s">
        <v>22467</v>
      </c>
      <c r="B7419" s="20">
        <v>1</v>
      </c>
    </row>
    <row r="7420" spans="1:2" x14ac:dyDescent="0.25">
      <c r="A7420" s="22" t="s">
        <v>22953</v>
      </c>
      <c r="B7420" s="20">
        <v>1</v>
      </c>
    </row>
    <row r="7421" spans="1:2" x14ac:dyDescent="0.25">
      <c r="A7421" s="22" t="s">
        <v>8857</v>
      </c>
      <c r="B7421" s="20">
        <v>1</v>
      </c>
    </row>
    <row r="7422" spans="1:2" x14ac:dyDescent="0.25">
      <c r="A7422" s="22" t="s">
        <v>11087</v>
      </c>
      <c r="B7422" s="20">
        <v>1</v>
      </c>
    </row>
    <row r="7423" spans="1:2" x14ac:dyDescent="0.25">
      <c r="A7423" s="22" t="s">
        <v>2268</v>
      </c>
      <c r="B7423" s="20">
        <v>1</v>
      </c>
    </row>
    <row r="7424" spans="1:2" x14ac:dyDescent="0.25">
      <c r="A7424" s="22" t="s">
        <v>2484</v>
      </c>
      <c r="B7424" s="20">
        <v>1</v>
      </c>
    </row>
    <row r="7425" spans="1:2" x14ac:dyDescent="0.25">
      <c r="A7425" s="22" t="s">
        <v>1129</v>
      </c>
      <c r="B7425" s="20">
        <v>1</v>
      </c>
    </row>
    <row r="7426" spans="1:2" x14ac:dyDescent="0.25">
      <c r="A7426" s="22" t="s">
        <v>3902</v>
      </c>
      <c r="B7426" s="20">
        <v>1</v>
      </c>
    </row>
    <row r="7427" spans="1:2" x14ac:dyDescent="0.25">
      <c r="A7427" s="22" t="s">
        <v>16658</v>
      </c>
      <c r="B7427" s="20">
        <v>1</v>
      </c>
    </row>
    <row r="7428" spans="1:2" x14ac:dyDescent="0.25">
      <c r="A7428" s="22" t="s">
        <v>18096</v>
      </c>
      <c r="B7428" s="20">
        <v>1</v>
      </c>
    </row>
    <row r="7429" spans="1:2" x14ac:dyDescent="0.25">
      <c r="A7429" s="22" t="s">
        <v>6960</v>
      </c>
      <c r="B7429" s="20">
        <v>1</v>
      </c>
    </row>
    <row r="7430" spans="1:2" x14ac:dyDescent="0.25">
      <c r="A7430" s="22" t="s">
        <v>2555</v>
      </c>
      <c r="B7430" s="20">
        <v>1</v>
      </c>
    </row>
    <row r="7431" spans="1:2" x14ac:dyDescent="0.25">
      <c r="A7431" s="22" t="s">
        <v>11541</v>
      </c>
      <c r="B7431" s="20">
        <v>1</v>
      </c>
    </row>
    <row r="7432" spans="1:2" x14ac:dyDescent="0.25">
      <c r="A7432" s="22" t="s">
        <v>13291</v>
      </c>
      <c r="B7432" s="20">
        <v>1</v>
      </c>
    </row>
    <row r="7433" spans="1:2" x14ac:dyDescent="0.25">
      <c r="A7433" s="22" t="s">
        <v>13377</v>
      </c>
      <c r="B7433" s="20">
        <v>1</v>
      </c>
    </row>
    <row r="7434" spans="1:2" x14ac:dyDescent="0.25">
      <c r="A7434" s="22" t="s">
        <v>5320</v>
      </c>
      <c r="B7434" s="20">
        <v>1</v>
      </c>
    </row>
    <row r="7435" spans="1:2" x14ac:dyDescent="0.25">
      <c r="A7435" s="22" t="s">
        <v>20068</v>
      </c>
      <c r="B7435" s="20">
        <v>1</v>
      </c>
    </row>
    <row r="7436" spans="1:2" x14ac:dyDescent="0.25">
      <c r="A7436" s="22" t="s">
        <v>11848</v>
      </c>
      <c r="B7436" s="20">
        <v>1</v>
      </c>
    </row>
    <row r="7437" spans="1:2" x14ac:dyDescent="0.25">
      <c r="A7437" s="22" t="s">
        <v>16644</v>
      </c>
      <c r="B7437" s="20">
        <v>1</v>
      </c>
    </row>
    <row r="7438" spans="1:2" x14ac:dyDescent="0.25">
      <c r="A7438" s="22" t="s">
        <v>18849</v>
      </c>
      <c r="B7438" s="20">
        <v>1</v>
      </c>
    </row>
    <row r="7439" spans="1:2" x14ac:dyDescent="0.25">
      <c r="A7439" s="22" t="s">
        <v>6765</v>
      </c>
      <c r="B7439" s="20">
        <v>1</v>
      </c>
    </row>
    <row r="7440" spans="1:2" x14ac:dyDescent="0.25">
      <c r="A7440" s="22" t="s">
        <v>19827</v>
      </c>
      <c r="B7440" s="20">
        <v>1</v>
      </c>
    </row>
    <row r="7441" spans="1:2" x14ac:dyDescent="0.25">
      <c r="A7441" s="22" t="s">
        <v>7267</v>
      </c>
      <c r="B7441" s="20">
        <v>1</v>
      </c>
    </row>
    <row r="7442" spans="1:2" x14ac:dyDescent="0.25">
      <c r="A7442" s="22" t="s">
        <v>21979</v>
      </c>
      <c r="B7442" s="20">
        <v>1</v>
      </c>
    </row>
    <row r="7443" spans="1:2" x14ac:dyDescent="0.25">
      <c r="A7443" s="22" t="s">
        <v>10678</v>
      </c>
      <c r="B7443" s="20">
        <v>1</v>
      </c>
    </row>
    <row r="7444" spans="1:2" x14ac:dyDescent="0.25">
      <c r="A7444" s="22" t="s">
        <v>12366</v>
      </c>
      <c r="B7444" s="20">
        <v>1</v>
      </c>
    </row>
    <row r="7445" spans="1:2" x14ac:dyDescent="0.25">
      <c r="A7445" s="22" t="s">
        <v>21929</v>
      </c>
      <c r="B7445" s="20">
        <v>1</v>
      </c>
    </row>
    <row r="7446" spans="1:2" x14ac:dyDescent="0.25">
      <c r="A7446" s="22" t="s">
        <v>2700</v>
      </c>
      <c r="B7446" s="20">
        <v>1</v>
      </c>
    </row>
    <row r="7447" spans="1:2" x14ac:dyDescent="0.25">
      <c r="A7447" s="22" t="s">
        <v>19846</v>
      </c>
      <c r="B7447" s="20">
        <v>1</v>
      </c>
    </row>
    <row r="7448" spans="1:2" x14ac:dyDescent="0.25">
      <c r="A7448" s="22" t="s">
        <v>17219</v>
      </c>
      <c r="B7448" s="20">
        <v>1</v>
      </c>
    </row>
    <row r="7449" spans="1:2" x14ac:dyDescent="0.25">
      <c r="A7449" s="22" t="s">
        <v>21317</v>
      </c>
      <c r="B7449" s="20">
        <v>1</v>
      </c>
    </row>
    <row r="7450" spans="1:2" x14ac:dyDescent="0.25">
      <c r="A7450" s="22" t="s">
        <v>18880</v>
      </c>
      <c r="B7450" s="20">
        <v>1</v>
      </c>
    </row>
    <row r="7451" spans="1:2" x14ac:dyDescent="0.25">
      <c r="A7451" s="22" t="s">
        <v>19141</v>
      </c>
      <c r="B7451" s="20">
        <v>1</v>
      </c>
    </row>
    <row r="7452" spans="1:2" x14ac:dyDescent="0.25">
      <c r="A7452" s="22" t="s">
        <v>20185</v>
      </c>
      <c r="B7452" s="20">
        <v>1</v>
      </c>
    </row>
    <row r="7453" spans="1:2" x14ac:dyDescent="0.25">
      <c r="A7453" s="22" t="s">
        <v>16065</v>
      </c>
      <c r="B7453" s="20">
        <v>1</v>
      </c>
    </row>
    <row r="7454" spans="1:2" x14ac:dyDescent="0.25">
      <c r="A7454" s="22" t="s">
        <v>19816</v>
      </c>
      <c r="B7454" s="20">
        <v>1</v>
      </c>
    </row>
    <row r="7455" spans="1:2" x14ac:dyDescent="0.25">
      <c r="A7455" s="22" t="s">
        <v>20817</v>
      </c>
      <c r="B7455" s="20">
        <v>1</v>
      </c>
    </row>
    <row r="7456" spans="1:2" x14ac:dyDescent="0.25">
      <c r="A7456" s="22" t="s">
        <v>19541</v>
      </c>
      <c r="B7456" s="20">
        <v>1</v>
      </c>
    </row>
    <row r="7457" spans="1:2" x14ac:dyDescent="0.25">
      <c r="A7457" s="22" t="s">
        <v>1723</v>
      </c>
      <c r="B7457" s="20">
        <v>1</v>
      </c>
    </row>
    <row r="7458" spans="1:2" x14ac:dyDescent="0.25">
      <c r="A7458" s="22" t="s">
        <v>1389</v>
      </c>
      <c r="B7458" s="20">
        <v>1</v>
      </c>
    </row>
    <row r="7459" spans="1:2" x14ac:dyDescent="0.25">
      <c r="A7459" s="22" t="s">
        <v>12076</v>
      </c>
      <c r="B7459" s="20">
        <v>1</v>
      </c>
    </row>
    <row r="7460" spans="1:2" x14ac:dyDescent="0.25">
      <c r="A7460" s="22" t="s">
        <v>20969</v>
      </c>
      <c r="B7460" s="20">
        <v>1</v>
      </c>
    </row>
    <row r="7461" spans="1:2" x14ac:dyDescent="0.25">
      <c r="A7461" s="22" t="s">
        <v>5388</v>
      </c>
      <c r="B7461" s="20">
        <v>1</v>
      </c>
    </row>
    <row r="7462" spans="1:2" x14ac:dyDescent="0.25">
      <c r="A7462" s="22" t="s">
        <v>13555</v>
      </c>
      <c r="B7462" s="20">
        <v>1</v>
      </c>
    </row>
    <row r="7463" spans="1:2" x14ac:dyDescent="0.25">
      <c r="A7463" s="22" t="s">
        <v>9513</v>
      </c>
      <c r="B7463" s="20">
        <v>1</v>
      </c>
    </row>
    <row r="7464" spans="1:2" x14ac:dyDescent="0.25">
      <c r="A7464" s="22" t="s">
        <v>10462</v>
      </c>
      <c r="B7464" s="20">
        <v>1</v>
      </c>
    </row>
    <row r="7465" spans="1:2" x14ac:dyDescent="0.25">
      <c r="A7465" s="22" t="s">
        <v>19011</v>
      </c>
      <c r="B7465" s="20">
        <v>1</v>
      </c>
    </row>
    <row r="7466" spans="1:2" x14ac:dyDescent="0.25">
      <c r="A7466" s="22" t="s">
        <v>22923</v>
      </c>
      <c r="B7466" s="20">
        <v>1</v>
      </c>
    </row>
    <row r="7467" spans="1:2" x14ac:dyDescent="0.25">
      <c r="A7467" s="22" t="s">
        <v>19932</v>
      </c>
      <c r="B7467" s="20">
        <v>1</v>
      </c>
    </row>
    <row r="7468" spans="1:2" x14ac:dyDescent="0.25">
      <c r="A7468" s="22" t="s">
        <v>18197</v>
      </c>
      <c r="B7468" s="20">
        <v>1</v>
      </c>
    </row>
    <row r="7469" spans="1:2" x14ac:dyDescent="0.25">
      <c r="A7469" s="22" t="s">
        <v>10024</v>
      </c>
      <c r="B7469" s="20">
        <v>1</v>
      </c>
    </row>
    <row r="7470" spans="1:2" x14ac:dyDescent="0.25">
      <c r="A7470" s="22" t="s">
        <v>15759</v>
      </c>
      <c r="B7470" s="20">
        <v>1</v>
      </c>
    </row>
    <row r="7471" spans="1:2" x14ac:dyDescent="0.25">
      <c r="A7471" s="22" t="s">
        <v>17961</v>
      </c>
      <c r="B7471" s="20">
        <v>1</v>
      </c>
    </row>
    <row r="7472" spans="1:2" x14ac:dyDescent="0.25">
      <c r="A7472" s="22" t="s">
        <v>16024</v>
      </c>
      <c r="B7472" s="20">
        <v>1</v>
      </c>
    </row>
    <row r="7473" spans="1:2" x14ac:dyDescent="0.25">
      <c r="A7473" s="22" t="s">
        <v>16574</v>
      </c>
      <c r="B7473" s="20">
        <v>1</v>
      </c>
    </row>
    <row r="7474" spans="1:2" x14ac:dyDescent="0.25">
      <c r="A7474" s="22" t="s">
        <v>5453</v>
      </c>
      <c r="B7474" s="20">
        <v>1</v>
      </c>
    </row>
    <row r="7475" spans="1:2" x14ac:dyDescent="0.25">
      <c r="A7475" s="22" t="s">
        <v>9631</v>
      </c>
      <c r="B7475" s="20">
        <v>1</v>
      </c>
    </row>
    <row r="7476" spans="1:2" x14ac:dyDescent="0.25">
      <c r="A7476" s="22" t="s">
        <v>8119</v>
      </c>
      <c r="B7476" s="20">
        <v>1</v>
      </c>
    </row>
    <row r="7477" spans="1:2" x14ac:dyDescent="0.25">
      <c r="A7477" s="22" t="s">
        <v>11903</v>
      </c>
      <c r="B7477" s="20">
        <v>1</v>
      </c>
    </row>
    <row r="7478" spans="1:2" x14ac:dyDescent="0.25">
      <c r="A7478" s="22" t="s">
        <v>12311</v>
      </c>
      <c r="B7478" s="20">
        <v>1</v>
      </c>
    </row>
    <row r="7479" spans="1:2" x14ac:dyDescent="0.25">
      <c r="A7479" s="22" t="s">
        <v>6072</v>
      </c>
      <c r="B7479" s="20">
        <v>1</v>
      </c>
    </row>
    <row r="7480" spans="1:2" x14ac:dyDescent="0.25">
      <c r="A7480" s="22" t="s">
        <v>18275</v>
      </c>
      <c r="B7480" s="20">
        <v>1</v>
      </c>
    </row>
    <row r="7481" spans="1:2" x14ac:dyDescent="0.25">
      <c r="A7481" s="22" t="s">
        <v>4459</v>
      </c>
      <c r="B7481" s="20">
        <v>1</v>
      </c>
    </row>
    <row r="7482" spans="1:2" x14ac:dyDescent="0.25">
      <c r="A7482" s="22" t="s">
        <v>21208</v>
      </c>
      <c r="B7482" s="20">
        <v>1</v>
      </c>
    </row>
    <row r="7483" spans="1:2" x14ac:dyDescent="0.25">
      <c r="A7483" s="22" t="s">
        <v>16010</v>
      </c>
      <c r="B7483" s="20">
        <v>1</v>
      </c>
    </row>
    <row r="7484" spans="1:2" x14ac:dyDescent="0.25">
      <c r="A7484" s="22" t="s">
        <v>6112</v>
      </c>
      <c r="B7484" s="20">
        <v>1</v>
      </c>
    </row>
    <row r="7485" spans="1:2" x14ac:dyDescent="0.25">
      <c r="A7485" s="22" t="s">
        <v>8399</v>
      </c>
      <c r="B7485" s="20">
        <v>1</v>
      </c>
    </row>
    <row r="7486" spans="1:2" x14ac:dyDescent="0.25">
      <c r="A7486" s="22" t="s">
        <v>17599</v>
      </c>
      <c r="B7486" s="20">
        <v>1</v>
      </c>
    </row>
    <row r="7487" spans="1:2" x14ac:dyDescent="0.25">
      <c r="A7487" s="22" t="s">
        <v>8244</v>
      </c>
      <c r="B7487" s="20">
        <v>1</v>
      </c>
    </row>
    <row r="7488" spans="1:2" x14ac:dyDescent="0.25">
      <c r="A7488" s="22" t="s">
        <v>11174</v>
      </c>
      <c r="B7488" s="20">
        <v>1</v>
      </c>
    </row>
    <row r="7489" spans="1:2" x14ac:dyDescent="0.25">
      <c r="A7489" s="22" t="s">
        <v>21785</v>
      </c>
      <c r="B7489" s="20">
        <v>1</v>
      </c>
    </row>
    <row r="7490" spans="1:2" x14ac:dyDescent="0.25">
      <c r="A7490" s="22" t="s">
        <v>19914</v>
      </c>
      <c r="B7490" s="20">
        <v>1</v>
      </c>
    </row>
    <row r="7491" spans="1:2" x14ac:dyDescent="0.25">
      <c r="A7491" s="22" t="s">
        <v>1413</v>
      </c>
      <c r="B7491" s="20">
        <v>1</v>
      </c>
    </row>
    <row r="7492" spans="1:2" x14ac:dyDescent="0.25">
      <c r="A7492" s="22" t="s">
        <v>12745</v>
      </c>
      <c r="B7492" s="20">
        <v>1</v>
      </c>
    </row>
    <row r="7493" spans="1:2" x14ac:dyDescent="0.25">
      <c r="A7493" s="22" t="s">
        <v>16271</v>
      </c>
      <c r="B7493" s="20">
        <v>1</v>
      </c>
    </row>
    <row r="7494" spans="1:2" x14ac:dyDescent="0.25">
      <c r="A7494" s="22" t="s">
        <v>18452</v>
      </c>
      <c r="B7494" s="20">
        <v>1</v>
      </c>
    </row>
    <row r="7495" spans="1:2" x14ac:dyDescent="0.25">
      <c r="A7495" s="22" t="s">
        <v>14892</v>
      </c>
      <c r="B7495" s="20">
        <v>1</v>
      </c>
    </row>
    <row r="7496" spans="1:2" x14ac:dyDescent="0.25">
      <c r="A7496" s="22" t="s">
        <v>13197</v>
      </c>
      <c r="B7496" s="20">
        <v>1</v>
      </c>
    </row>
    <row r="7497" spans="1:2" x14ac:dyDescent="0.25">
      <c r="A7497" s="22" t="s">
        <v>1996</v>
      </c>
      <c r="B7497" s="20">
        <v>1</v>
      </c>
    </row>
    <row r="7498" spans="1:2" x14ac:dyDescent="0.25">
      <c r="A7498" s="22" t="s">
        <v>5227</v>
      </c>
      <c r="B7498" s="20">
        <v>1</v>
      </c>
    </row>
    <row r="7499" spans="1:2" x14ac:dyDescent="0.25">
      <c r="A7499" s="22" t="s">
        <v>8249</v>
      </c>
      <c r="B7499" s="20">
        <v>1</v>
      </c>
    </row>
    <row r="7500" spans="1:2" x14ac:dyDescent="0.25">
      <c r="A7500" s="22" t="s">
        <v>9098</v>
      </c>
      <c r="B7500" s="20">
        <v>1</v>
      </c>
    </row>
    <row r="7501" spans="1:2" x14ac:dyDescent="0.25">
      <c r="A7501" s="22" t="s">
        <v>16674</v>
      </c>
      <c r="B7501" s="20">
        <v>1</v>
      </c>
    </row>
    <row r="7502" spans="1:2" x14ac:dyDescent="0.25">
      <c r="A7502" s="22" t="s">
        <v>20264</v>
      </c>
      <c r="B7502" s="20">
        <v>1</v>
      </c>
    </row>
    <row r="7503" spans="1:2" x14ac:dyDescent="0.25">
      <c r="A7503" s="22" t="s">
        <v>7877</v>
      </c>
      <c r="B7503" s="20">
        <v>1</v>
      </c>
    </row>
    <row r="7504" spans="1:2" x14ac:dyDescent="0.25">
      <c r="A7504" s="22" t="s">
        <v>13077</v>
      </c>
      <c r="B7504" s="20">
        <v>1</v>
      </c>
    </row>
    <row r="7505" spans="1:2" x14ac:dyDescent="0.25">
      <c r="A7505" s="22" t="s">
        <v>18911</v>
      </c>
      <c r="B7505" s="20">
        <v>1</v>
      </c>
    </row>
    <row r="7506" spans="1:2" x14ac:dyDescent="0.25">
      <c r="A7506" s="22" t="s">
        <v>23009</v>
      </c>
      <c r="B7506" s="20">
        <v>1</v>
      </c>
    </row>
    <row r="7507" spans="1:2" x14ac:dyDescent="0.25">
      <c r="A7507" s="22" t="s">
        <v>10894</v>
      </c>
      <c r="B7507" s="20">
        <v>1</v>
      </c>
    </row>
    <row r="7508" spans="1:2" x14ac:dyDescent="0.25">
      <c r="A7508" s="22" t="s">
        <v>9971</v>
      </c>
      <c r="B7508" s="20">
        <v>1</v>
      </c>
    </row>
    <row r="7509" spans="1:2" x14ac:dyDescent="0.25">
      <c r="A7509" s="22" t="s">
        <v>4831</v>
      </c>
      <c r="B7509" s="20">
        <v>1</v>
      </c>
    </row>
    <row r="7510" spans="1:2" x14ac:dyDescent="0.25">
      <c r="A7510" s="22" t="s">
        <v>7301</v>
      </c>
      <c r="B7510" s="20">
        <v>1</v>
      </c>
    </row>
    <row r="7511" spans="1:2" x14ac:dyDescent="0.25">
      <c r="A7511" s="22" t="s">
        <v>7421</v>
      </c>
      <c r="B7511" s="20">
        <v>1</v>
      </c>
    </row>
    <row r="7512" spans="1:2" x14ac:dyDescent="0.25">
      <c r="A7512" s="22" t="s">
        <v>12314</v>
      </c>
      <c r="B7512" s="20">
        <v>1</v>
      </c>
    </row>
    <row r="7513" spans="1:2" x14ac:dyDescent="0.25">
      <c r="A7513" s="22" t="s">
        <v>16880</v>
      </c>
      <c r="B7513" s="20">
        <v>1</v>
      </c>
    </row>
    <row r="7514" spans="1:2" x14ac:dyDescent="0.25">
      <c r="A7514" s="22" t="s">
        <v>20632</v>
      </c>
      <c r="B7514" s="20">
        <v>1</v>
      </c>
    </row>
    <row r="7515" spans="1:2" x14ac:dyDescent="0.25">
      <c r="A7515" s="22" t="s">
        <v>19316</v>
      </c>
      <c r="B7515" s="20">
        <v>1</v>
      </c>
    </row>
    <row r="7516" spans="1:2" x14ac:dyDescent="0.25">
      <c r="A7516" s="22" t="s">
        <v>1140</v>
      </c>
      <c r="B7516" s="20">
        <v>1</v>
      </c>
    </row>
    <row r="7517" spans="1:2" x14ac:dyDescent="0.25">
      <c r="A7517" s="22" t="s">
        <v>8562</v>
      </c>
      <c r="B7517" s="20">
        <v>1</v>
      </c>
    </row>
    <row r="7518" spans="1:2" x14ac:dyDescent="0.25">
      <c r="A7518" s="22" t="s">
        <v>13025</v>
      </c>
      <c r="B7518" s="20">
        <v>1</v>
      </c>
    </row>
    <row r="7519" spans="1:2" x14ac:dyDescent="0.25">
      <c r="A7519" s="22" t="s">
        <v>2994</v>
      </c>
      <c r="B7519" s="20">
        <v>1</v>
      </c>
    </row>
    <row r="7520" spans="1:2" x14ac:dyDescent="0.25">
      <c r="A7520" s="22" t="s">
        <v>8574</v>
      </c>
      <c r="B7520" s="20">
        <v>1</v>
      </c>
    </row>
    <row r="7521" spans="1:2" x14ac:dyDescent="0.25">
      <c r="A7521" s="22" t="s">
        <v>10692</v>
      </c>
      <c r="B7521" s="20">
        <v>1</v>
      </c>
    </row>
    <row r="7522" spans="1:2" x14ac:dyDescent="0.25">
      <c r="A7522" s="22" t="s">
        <v>16886</v>
      </c>
      <c r="B7522" s="20">
        <v>1</v>
      </c>
    </row>
    <row r="7523" spans="1:2" x14ac:dyDescent="0.25">
      <c r="A7523" s="22" t="s">
        <v>14130</v>
      </c>
      <c r="B7523" s="20">
        <v>1</v>
      </c>
    </row>
    <row r="7524" spans="1:2" x14ac:dyDescent="0.25">
      <c r="A7524" s="22" t="s">
        <v>13740</v>
      </c>
      <c r="B7524" s="20">
        <v>1</v>
      </c>
    </row>
    <row r="7525" spans="1:2" x14ac:dyDescent="0.25">
      <c r="A7525" s="22" t="s">
        <v>19267</v>
      </c>
      <c r="B7525" s="20">
        <v>1</v>
      </c>
    </row>
    <row r="7526" spans="1:2" x14ac:dyDescent="0.25">
      <c r="A7526" s="22" t="s">
        <v>11162</v>
      </c>
      <c r="B7526" s="20">
        <v>1</v>
      </c>
    </row>
    <row r="7527" spans="1:2" x14ac:dyDescent="0.25">
      <c r="A7527" s="22" t="s">
        <v>10360</v>
      </c>
      <c r="B7527" s="20">
        <v>1</v>
      </c>
    </row>
    <row r="7528" spans="1:2" x14ac:dyDescent="0.25">
      <c r="A7528" s="22" t="s">
        <v>10034</v>
      </c>
      <c r="B7528" s="20">
        <v>1</v>
      </c>
    </row>
    <row r="7529" spans="1:2" x14ac:dyDescent="0.25">
      <c r="A7529" s="22" t="s">
        <v>18310</v>
      </c>
      <c r="B7529" s="20">
        <v>1</v>
      </c>
    </row>
    <row r="7530" spans="1:2" x14ac:dyDescent="0.25">
      <c r="A7530" s="22" t="s">
        <v>9305</v>
      </c>
      <c r="B7530" s="20">
        <v>1</v>
      </c>
    </row>
    <row r="7531" spans="1:2" x14ac:dyDescent="0.25">
      <c r="A7531" s="22" t="s">
        <v>13720</v>
      </c>
      <c r="B7531" s="20">
        <v>1</v>
      </c>
    </row>
    <row r="7532" spans="1:2" x14ac:dyDescent="0.25">
      <c r="A7532" s="22" t="s">
        <v>18526</v>
      </c>
      <c r="B7532" s="20">
        <v>1</v>
      </c>
    </row>
    <row r="7533" spans="1:2" x14ac:dyDescent="0.25">
      <c r="A7533" s="22" t="s">
        <v>1093</v>
      </c>
      <c r="B7533" s="20">
        <v>1</v>
      </c>
    </row>
    <row r="7534" spans="1:2" x14ac:dyDescent="0.25">
      <c r="A7534" s="22" t="s">
        <v>17319</v>
      </c>
      <c r="B7534" s="20">
        <v>1</v>
      </c>
    </row>
    <row r="7535" spans="1:2" x14ac:dyDescent="0.25">
      <c r="A7535" s="22" t="s">
        <v>1660</v>
      </c>
      <c r="B7535" s="20">
        <v>1</v>
      </c>
    </row>
    <row r="7536" spans="1:2" x14ac:dyDescent="0.25">
      <c r="A7536" s="22" t="s">
        <v>20437</v>
      </c>
      <c r="B7536" s="20">
        <v>1</v>
      </c>
    </row>
    <row r="7537" spans="1:2" x14ac:dyDescent="0.25">
      <c r="A7537" s="22" t="s">
        <v>7075</v>
      </c>
      <c r="B7537" s="20">
        <v>1</v>
      </c>
    </row>
    <row r="7538" spans="1:2" x14ac:dyDescent="0.25">
      <c r="A7538" s="22" t="s">
        <v>2257</v>
      </c>
      <c r="B7538" s="20">
        <v>1</v>
      </c>
    </row>
    <row r="7539" spans="1:2" x14ac:dyDescent="0.25">
      <c r="A7539" s="22" t="s">
        <v>19739</v>
      </c>
      <c r="B7539" s="20">
        <v>1</v>
      </c>
    </row>
    <row r="7540" spans="1:2" x14ac:dyDescent="0.25">
      <c r="A7540" s="22" t="s">
        <v>21270</v>
      </c>
      <c r="B7540" s="20">
        <v>1</v>
      </c>
    </row>
    <row r="7541" spans="1:2" x14ac:dyDescent="0.25">
      <c r="A7541" s="22" t="s">
        <v>10828</v>
      </c>
      <c r="B7541" s="20">
        <v>1</v>
      </c>
    </row>
    <row r="7542" spans="1:2" x14ac:dyDescent="0.25">
      <c r="A7542" s="22" t="s">
        <v>3628</v>
      </c>
      <c r="B7542" s="20">
        <v>1</v>
      </c>
    </row>
    <row r="7543" spans="1:2" x14ac:dyDescent="0.25">
      <c r="A7543" s="22" t="s">
        <v>22223</v>
      </c>
      <c r="B7543" s="20">
        <v>1</v>
      </c>
    </row>
    <row r="7544" spans="1:2" x14ac:dyDescent="0.25">
      <c r="A7544" s="22" t="s">
        <v>6628</v>
      </c>
      <c r="B7544" s="20">
        <v>1</v>
      </c>
    </row>
    <row r="7545" spans="1:2" x14ac:dyDescent="0.25">
      <c r="A7545" s="22" t="s">
        <v>6498</v>
      </c>
      <c r="B7545" s="20">
        <v>1</v>
      </c>
    </row>
    <row r="7546" spans="1:2" x14ac:dyDescent="0.25">
      <c r="A7546" s="22" t="s">
        <v>21117</v>
      </c>
      <c r="B7546" s="20">
        <v>1</v>
      </c>
    </row>
    <row r="7547" spans="1:2" x14ac:dyDescent="0.25">
      <c r="A7547" s="22" t="s">
        <v>1850</v>
      </c>
      <c r="B7547" s="20">
        <v>1</v>
      </c>
    </row>
    <row r="7548" spans="1:2" x14ac:dyDescent="0.25">
      <c r="A7548" s="22" t="s">
        <v>3191</v>
      </c>
      <c r="B7548" s="20">
        <v>1</v>
      </c>
    </row>
    <row r="7549" spans="1:2" x14ac:dyDescent="0.25">
      <c r="A7549" s="22" t="s">
        <v>19124</v>
      </c>
      <c r="B7549" s="20">
        <v>1</v>
      </c>
    </row>
    <row r="7550" spans="1:2" x14ac:dyDescent="0.25">
      <c r="A7550" s="22" t="s">
        <v>19412</v>
      </c>
      <c r="B7550" s="20">
        <v>1</v>
      </c>
    </row>
    <row r="7551" spans="1:2" x14ac:dyDescent="0.25">
      <c r="A7551" s="22" t="s">
        <v>7281</v>
      </c>
      <c r="B7551" s="20">
        <v>1</v>
      </c>
    </row>
    <row r="7552" spans="1:2" x14ac:dyDescent="0.25">
      <c r="A7552" s="22" t="s">
        <v>20570</v>
      </c>
      <c r="B7552" s="20">
        <v>1</v>
      </c>
    </row>
    <row r="7553" spans="1:2" x14ac:dyDescent="0.25">
      <c r="A7553" s="22" t="s">
        <v>2748</v>
      </c>
      <c r="B7553" s="20">
        <v>1</v>
      </c>
    </row>
    <row r="7554" spans="1:2" x14ac:dyDescent="0.25">
      <c r="A7554" s="22" t="s">
        <v>10368</v>
      </c>
      <c r="B7554" s="20">
        <v>1</v>
      </c>
    </row>
    <row r="7555" spans="1:2" x14ac:dyDescent="0.25">
      <c r="A7555" s="22" t="s">
        <v>991</v>
      </c>
      <c r="B7555" s="20">
        <v>1</v>
      </c>
    </row>
    <row r="7556" spans="1:2" x14ac:dyDescent="0.25">
      <c r="A7556" s="22" t="s">
        <v>9897</v>
      </c>
      <c r="B7556" s="20">
        <v>1</v>
      </c>
    </row>
    <row r="7557" spans="1:2" x14ac:dyDescent="0.25">
      <c r="A7557" s="22" t="s">
        <v>2847</v>
      </c>
      <c r="B7557" s="20">
        <v>1</v>
      </c>
    </row>
    <row r="7558" spans="1:2" x14ac:dyDescent="0.25">
      <c r="A7558" s="22" t="s">
        <v>6694</v>
      </c>
      <c r="B7558" s="20">
        <v>1</v>
      </c>
    </row>
    <row r="7559" spans="1:2" x14ac:dyDescent="0.25">
      <c r="A7559" s="22" t="s">
        <v>15189</v>
      </c>
      <c r="B7559" s="20">
        <v>1</v>
      </c>
    </row>
    <row r="7560" spans="1:2" x14ac:dyDescent="0.25">
      <c r="A7560" s="22" t="s">
        <v>11035</v>
      </c>
      <c r="B7560" s="20">
        <v>1</v>
      </c>
    </row>
    <row r="7561" spans="1:2" x14ac:dyDescent="0.25">
      <c r="A7561" s="22" t="s">
        <v>15883</v>
      </c>
      <c r="B7561" s="20">
        <v>1</v>
      </c>
    </row>
    <row r="7562" spans="1:2" x14ac:dyDescent="0.25">
      <c r="A7562" s="22" t="s">
        <v>14942</v>
      </c>
      <c r="B7562" s="20">
        <v>1</v>
      </c>
    </row>
    <row r="7563" spans="1:2" x14ac:dyDescent="0.25">
      <c r="A7563" s="22" t="s">
        <v>3437</v>
      </c>
      <c r="B7563" s="20">
        <v>1</v>
      </c>
    </row>
    <row r="7564" spans="1:2" x14ac:dyDescent="0.25">
      <c r="A7564" s="22" t="s">
        <v>1835</v>
      </c>
      <c r="B7564" s="20">
        <v>1</v>
      </c>
    </row>
    <row r="7565" spans="1:2" x14ac:dyDescent="0.25">
      <c r="A7565" s="22" t="s">
        <v>20433</v>
      </c>
      <c r="B7565" s="20">
        <v>1</v>
      </c>
    </row>
    <row r="7566" spans="1:2" x14ac:dyDescent="0.25">
      <c r="A7566" s="22" t="s">
        <v>6060</v>
      </c>
      <c r="B7566" s="20">
        <v>1</v>
      </c>
    </row>
    <row r="7567" spans="1:2" x14ac:dyDescent="0.25">
      <c r="A7567" s="22" t="s">
        <v>20257</v>
      </c>
      <c r="B7567" s="20">
        <v>1</v>
      </c>
    </row>
    <row r="7568" spans="1:2" x14ac:dyDescent="0.25">
      <c r="A7568" s="22" t="s">
        <v>21218</v>
      </c>
      <c r="B7568" s="20">
        <v>1</v>
      </c>
    </row>
    <row r="7569" spans="1:2" x14ac:dyDescent="0.25">
      <c r="A7569" s="22" t="s">
        <v>1189</v>
      </c>
      <c r="B7569" s="20">
        <v>1</v>
      </c>
    </row>
    <row r="7570" spans="1:2" x14ac:dyDescent="0.25">
      <c r="A7570" s="22" t="s">
        <v>17560</v>
      </c>
      <c r="B7570" s="20">
        <v>1</v>
      </c>
    </row>
    <row r="7571" spans="1:2" x14ac:dyDescent="0.25">
      <c r="A7571" s="22" t="s">
        <v>9575</v>
      </c>
      <c r="B7571" s="20">
        <v>1</v>
      </c>
    </row>
    <row r="7572" spans="1:2" x14ac:dyDescent="0.25">
      <c r="A7572" s="22" t="s">
        <v>15857</v>
      </c>
      <c r="B7572" s="20">
        <v>1</v>
      </c>
    </row>
    <row r="7573" spans="1:2" x14ac:dyDescent="0.25">
      <c r="A7573" s="22" t="s">
        <v>9916</v>
      </c>
      <c r="B7573" s="20">
        <v>1</v>
      </c>
    </row>
    <row r="7574" spans="1:2" x14ac:dyDescent="0.25">
      <c r="A7574" s="22" t="s">
        <v>8774</v>
      </c>
      <c r="B7574" s="20">
        <v>1</v>
      </c>
    </row>
    <row r="7575" spans="1:2" x14ac:dyDescent="0.25">
      <c r="A7575" s="22" t="s">
        <v>12142</v>
      </c>
      <c r="B7575" s="20">
        <v>1</v>
      </c>
    </row>
    <row r="7576" spans="1:2" x14ac:dyDescent="0.25">
      <c r="A7576" s="22" t="s">
        <v>8644</v>
      </c>
      <c r="B7576" s="20">
        <v>1</v>
      </c>
    </row>
    <row r="7577" spans="1:2" x14ac:dyDescent="0.25">
      <c r="A7577" s="22" t="s">
        <v>8014</v>
      </c>
      <c r="B7577" s="20">
        <v>1</v>
      </c>
    </row>
    <row r="7578" spans="1:2" x14ac:dyDescent="0.25">
      <c r="A7578" s="22" t="s">
        <v>16524</v>
      </c>
      <c r="B7578" s="20">
        <v>1</v>
      </c>
    </row>
    <row r="7579" spans="1:2" x14ac:dyDescent="0.25">
      <c r="A7579" s="22" t="s">
        <v>3868</v>
      </c>
      <c r="B7579" s="20">
        <v>1</v>
      </c>
    </row>
    <row r="7580" spans="1:2" x14ac:dyDescent="0.25">
      <c r="A7580" s="22" t="s">
        <v>22577</v>
      </c>
      <c r="B7580" s="20">
        <v>1</v>
      </c>
    </row>
    <row r="7581" spans="1:2" x14ac:dyDescent="0.25">
      <c r="A7581" s="22" t="s">
        <v>10639</v>
      </c>
      <c r="B7581" s="20">
        <v>1</v>
      </c>
    </row>
    <row r="7582" spans="1:2" x14ac:dyDescent="0.25">
      <c r="A7582" s="22" t="s">
        <v>18288</v>
      </c>
      <c r="B7582" s="20">
        <v>1</v>
      </c>
    </row>
    <row r="7583" spans="1:2" x14ac:dyDescent="0.25">
      <c r="A7583" s="22" t="s">
        <v>12189</v>
      </c>
      <c r="B7583" s="20">
        <v>1</v>
      </c>
    </row>
    <row r="7584" spans="1:2" x14ac:dyDescent="0.25">
      <c r="A7584" s="22" t="s">
        <v>3666</v>
      </c>
      <c r="B7584" s="20">
        <v>1</v>
      </c>
    </row>
    <row r="7585" spans="1:2" x14ac:dyDescent="0.25">
      <c r="A7585" s="22" t="s">
        <v>9718</v>
      </c>
      <c r="B7585" s="20">
        <v>1</v>
      </c>
    </row>
    <row r="7586" spans="1:2" x14ac:dyDescent="0.25">
      <c r="A7586" s="22" t="s">
        <v>12318</v>
      </c>
      <c r="B7586" s="20">
        <v>1</v>
      </c>
    </row>
    <row r="7587" spans="1:2" x14ac:dyDescent="0.25">
      <c r="A7587" s="22" t="s">
        <v>6806</v>
      </c>
      <c r="B7587" s="20">
        <v>1</v>
      </c>
    </row>
    <row r="7588" spans="1:2" x14ac:dyDescent="0.25">
      <c r="A7588" s="22" t="s">
        <v>21796</v>
      </c>
      <c r="B7588" s="20">
        <v>1</v>
      </c>
    </row>
    <row r="7589" spans="1:2" x14ac:dyDescent="0.25">
      <c r="A7589" s="22" t="s">
        <v>20945</v>
      </c>
      <c r="B7589" s="20">
        <v>1</v>
      </c>
    </row>
    <row r="7590" spans="1:2" x14ac:dyDescent="0.25">
      <c r="A7590" s="22" t="s">
        <v>8346</v>
      </c>
      <c r="B7590" s="20">
        <v>1</v>
      </c>
    </row>
    <row r="7591" spans="1:2" x14ac:dyDescent="0.25">
      <c r="A7591" s="22" t="s">
        <v>21244</v>
      </c>
      <c r="B7591" s="20">
        <v>1</v>
      </c>
    </row>
    <row r="7592" spans="1:2" x14ac:dyDescent="0.25">
      <c r="A7592" s="22" t="s">
        <v>10736</v>
      </c>
      <c r="B7592" s="20">
        <v>1</v>
      </c>
    </row>
    <row r="7593" spans="1:2" x14ac:dyDescent="0.25">
      <c r="A7593" s="22" t="s">
        <v>1409</v>
      </c>
      <c r="B7593" s="20">
        <v>1</v>
      </c>
    </row>
    <row r="7594" spans="1:2" x14ac:dyDescent="0.25">
      <c r="A7594" s="22" t="s">
        <v>13807</v>
      </c>
      <c r="B7594" s="20">
        <v>1</v>
      </c>
    </row>
    <row r="7595" spans="1:2" x14ac:dyDescent="0.25">
      <c r="A7595" s="22" t="s">
        <v>4027</v>
      </c>
      <c r="B7595" s="20">
        <v>1</v>
      </c>
    </row>
    <row r="7596" spans="1:2" x14ac:dyDescent="0.25">
      <c r="A7596" s="22" t="s">
        <v>7250</v>
      </c>
      <c r="B7596" s="20">
        <v>1</v>
      </c>
    </row>
    <row r="7597" spans="1:2" x14ac:dyDescent="0.25">
      <c r="A7597" s="22" t="s">
        <v>9258</v>
      </c>
      <c r="B7597" s="20">
        <v>1</v>
      </c>
    </row>
    <row r="7598" spans="1:2" x14ac:dyDescent="0.25">
      <c r="A7598" s="22" t="s">
        <v>16803</v>
      </c>
      <c r="B7598" s="20">
        <v>1</v>
      </c>
    </row>
    <row r="7599" spans="1:2" x14ac:dyDescent="0.25">
      <c r="A7599" s="22" t="s">
        <v>8582</v>
      </c>
      <c r="B7599" s="20">
        <v>1</v>
      </c>
    </row>
    <row r="7600" spans="1:2" x14ac:dyDescent="0.25">
      <c r="A7600" s="22" t="s">
        <v>6591</v>
      </c>
      <c r="B7600" s="20">
        <v>1</v>
      </c>
    </row>
    <row r="7601" spans="1:2" x14ac:dyDescent="0.25">
      <c r="A7601" s="22" t="s">
        <v>22320</v>
      </c>
      <c r="B7601" s="20">
        <v>1</v>
      </c>
    </row>
    <row r="7602" spans="1:2" x14ac:dyDescent="0.25">
      <c r="A7602" s="22" t="s">
        <v>21350</v>
      </c>
      <c r="B7602" s="20">
        <v>1</v>
      </c>
    </row>
    <row r="7603" spans="1:2" x14ac:dyDescent="0.25">
      <c r="A7603" s="22" t="s">
        <v>18028</v>
      </c>
      <c r="B7603" s="20">
        <v>1</v>
      </c>
    </row>
    <row r="7604" spans="1:2" x14ac:dyDescent="0.25">
      <c r="A7604" s="22" t="s">
        <v>17993</v>
      </c>
      <c r="B7604" s="20">
        <v>1</v>
      </c>
    </row>
    <row r="7605" spans="1:2" x14ac:dyDescent="0.25">
      <c r="A7605" s="22" t="s">
        <v>7917</v>
      </c>
      <c r="B7605" s="20">
        <v>1</v>
      </c>
    </row>
    <row r="7606" spans="1:2" x14ac:dyDescent="0.25">
      <c r="A7606" s="22" t="s">
        <v>16616</v>
      </c>
      <c r="B7606" s="20">
        <v>1</v>
      </c>
    </row>
    <row r="7607" spans="1:2" x14ac:dyDescent="0.25">
      <c r="A7607" s="22" t="s">
        <v>851</v>
      </c>
      <c r="B7607" s="20">
        <v>1</v>
      </c>
    </row>
    <row r="7608" spans="1:2" x14ac:dyDescent="0.25">
      <c r="A7608" s="22" t="s">
        <v>11193</v>
      </c>
      <c r="B7608" s="20">
        <v>1</v>
      </c>
    </row>
    <row r="7609" spans="1:2" x14ac:dyDescent="0.25">
      <c r="A7609" s="22" t="s">
        <v>21642</v>
      </c>
      <c r="B7609" s="20">
        <v>1</v>
      </c>
    </row>
    <row r="7610" spans="1:2" x14ac:dyDescent="0.25">
      <c r="A7610" s="22" t="s">
        <v>3413</v>
      </c>
      <c r="B7610" s="20">
        <v>1</v>
      </c>
    </row>
    <row r="7611" spans="1:2" x14ac:dyDescent="0.25">
      <c r="A7611" s="22" t="s">
        <v>21067</v>
      </c>
      <c r="B7611" s="20">
        <v>1</v>
      </c>
    </row>
    <row r="7612" spans="1:2" x14ac:dyDescent="0.25">
      <c r="A7612" s="22" t="s">
        <v>22339</v>
      </c>
      <c r="B7612" s="20">
        <v>1</v>
      </c>
    </row>
    <row r="7613" spans="1:2" x14ac:dyDescent="0.25">
      <c r="A7613" s="22" t="s">
        <v>22618</v>
      </c>
      <c r="B7613" s="20">
        <v>1</v>
      </c>
    </row>
    <row r="7614" spans="1:2" x14ac:dyDescent="0.25">
      <c r="A7614" s="22" t="s">
        <v>1083</v>
      </c>
      <c r="B7614" s="20">
        <v>1</v>
      </c>
    </row>
    <row r="7615" spans="1:2" x14ac:dyDescent="0.25">
      <c r="A7615" s="22" t="s">
        <v>2515</v>
      </c>
      <c r="B7615" s="20">
        <v>1</v>
      </c>
    </row>
    <row r="7616" spans="1:2" x14ac:dyDescent="0.25">
      <c r="A7616" s="22" t="s">
        <v>18530</v>
      </c>
      <c r="B7616" s="20">
        <v>1</v>
      </c>
    </row>
    <row r="7617" spans="1:2" x14ac:dyDescent="0.25">
      <c r="A7617" s="22" t="s">
        <v>18121</v>
      </c>
      <c r="B7617" s="20">
        <v>1</v>
      </c>
    </row>
    <row r="7618" spans="1:2" x14ac:dyDescent="0.25">
      <c r="A7618" s="22" t="s">
        <v>13507</v>
      </c>
      <c r="B7618" s="20">
        <v>1</v>
      </c>
    </row>
    <row r="7619" spans="1:2" x14ac:dyDescent="0.25">
      <c r="A7619" s="22" t="s">
        <v>18118</v>
      </c>
      <c r="B7619" s="20">
        <v>1</v>
      </c>
    </row>
    <row r="7620" spans="1:2" x14ac:dyDescent="0.25">
      <c r="A7620" s="22" t="s">
        <v>2492</v>
      </c>
      <c r="B7620" s="20">
        <v>1</v>
      </c>
    </row>
    <row r="7621" spans="1:2" x14ac:dyDescent="0.25">
      <c r="A7621" s="22" t="s">
        <v>18124</v>
      </c>
      <c r="B7621" s="20">
        <v>1</v>
      </c>
    </row>
    <row r="7622" spans="1:2" x14ac:dyDescent="0.25">
      <c r="A7622" s="22" t="s">
        <v>21991</v>
      </c>
      <c r="B7622" s="20">
        <v>1</v>
      </c>
    </row>
    <row r="7623" spans="1:2" x14ac:dyDescent="0.25">
      <c r="A7623" s="22" t="s">
        <v>10055</v>
      </c>
      <c r="B7623" s="20">
        <v>1</v>
      </c>
    </row>
    <row r="7624" spans="1:2" x14ac:dyDescent="0.25">
      <c r="A7624" s="22" t="s">
        <v>6854</v>
      </c>
      <c r="B7624" s="20">
        <v>1</v>
      </c>
    </row>
    <row r="7625" spans="1:2" x14ac:dyDescent="0.25">
      <c r="A7625" s="22" t="s">
        <v>13302</v>
      </c>
      <c r="B7625" s="20">
        <v>1</v>
      </c>
    </row>
    <row r="7626" spans="1:2" x14ac:dyDescent="0.25">
      <c r="A7626" s="22" t="s">
        <v>6889</v>
      </c>
      <c r="B7626" s="20">
        <v>1</v>
      </c>
    </row>
    <row r="7627" spans="1:2" x14ac:dyDescent="0.25">
      <c r="A7627" s="22" t="s">
        <v>14302</v>
      </c>
      <c r="B7627" s="20">
        <v>1</v>
      </c>
    </row>
    <row r="7628" spans="1:2" x14ac:dyDescent="0.25">
      <c r="A7628" s="22" t="s">
        <v>19025</v>
      </c>
      <c r="B7628" s="20">
        <v>1</v>
      </c>
    </row>
    <row r="7629" spans="1:2" x14ac:dyDescent="0.25">
      <c r="A7629" s="22" t="s">
        <v>6790</v>
      </c>
      <c r="B7629" s="20">
        <v>1</v>
      </c>
    </row>
    <row r="7630" spans="1:2" x14ac:dyDescent="0.25">
      <c r="A7630" s="22" t="s">
        <v>3858</v>
      </c>
      <c r="B7630" s="20">
        <v>1</v>
      </c>
    </row>
    <row r="7631" spans="1:2" x14ac:dyDescent="0.25">
      <c r="A7631" s="22" t="s">
        <v>7424</v>
      </c>
      <c r="B7631" s="20">
        <v>1</v>
      </c>
    </row>
    <row r="7632" spans="1:2" x14ac:dyDescent="0.25">
      <c r="A7632" s="22" t="s">
        <v>10877</v>
      </c>
      <c r="B7632" s="20">
        <v>1</v>
      </c>
    </row>
    <row r="7633" spans="1:2" x14ac:dyDescent="0.25">
      <c r="A7633" s="22" t="s">
        <v>22813</v>
      </c>
      <c r="B7633" s="20">
        <v>1</v>
      </c>
    </row>
    <row r="7634" spans="1:2" x14ac:dyDescent="0.25">
      <c r="A7634" s="22" t="s">
        <v>13038</v>
      </c>
      <c r="B7634" s="20">
        <v>1</v>
      </c>
    </row>
    <row r="7635" spans="1:2" x14ac:dyDescent="0.25">
      <c r="A7635" s="22" t="s">
        <v>7671</v>
      </c>
      <c r="B7635" s="20">
        <v>1</v>
      </c>
    </row>
    <row r="7636" spans="1:2" x14ac:dyDescent="0.25">
      <c r="A7636" s="22" t="s">
        <v>9188</v>
      </c>
      <c r="B7636" s="20">
        <v>1</v>
      </c>
    </row>
    <row r="7637" spans="1:2" x14ac:dyDescent="0.25">
      <c r="A7637" s="22" t="s">
        <v>1111</v>
      </c>
      <c r="B7637" s="20">
        <v>1</v>
      </c>
    </row>
    <row r="7638" spans="1:2" x14ac:dyDescent="0.25">
      <c r="A7638" s="22" t="s">
        <v>11182</v>
      </c>
      <c r="B7638" s="20">
        <v>1</v>
      </c>
    </row>
    <row r="7639" spans="1:2" x14ac:dyDescent="0.25">
      <c r="A7639" s="22" t="s">
        <v>11562</v>
      </c>
      <c r="B7639" s="20">
        <v>1</v>
      </c>
    </row>
    <row r="7640" spans="1:2" x14ac:dyDescent="0.25">
      <c r="A7640" s="22" t="s">
        <v>9992</v>
      </c>
      <c r="B7640" s="20">
        <v>1</v>
      </c>
    </row>
    <row r="7641" spans="1:2" x14ac:dyDescent="0.25">
      <c r="A7641" s="22" t="s">
        <v>12546</v>
      </c>
      <c r="B7641" s="20">
        <v>1</v>
      </c>
    </row>
    <row r="7642" spans="1:2" x14ac:dyDescent="0.25">
      <c r="A7642" s="22" t="s">
        <v>12452</v>
      </c>
      <c r="B7642" s="20">
        <v>1</v>
      </c>
    </row>
    <row r="7643" spans="1:2" x14ac:dyDescent="0.25">
      <c r="A7643" s="22" t="s">
        <v>22905</v>
      </c>
      <c r="B7643" s="20">
        <v>1</v>
      </c>
    </row>
    <row r="7644" spans="1:2" x14ac:dyDescent="0.25">
      <c r="A7644" s="22" t="s">
        <v>22423</v>
      </c>
      <c r="B7644" s="20">
        <v>1</v>
      </c>
    </row>
    <row r="7645" spans="1:2" x14ac:dyDescent="0.25">
      <c r="A7645" s="22" t="s">
        <v>22894</v>
      </c>
      <c r="B7645" s="20">
        <v>1</v>
      </c>
    </row>
    <row r="7646" spans="1:2" x14ac:dyDescent="0.25">
      <c r="A7646" s="22" t="s">
        <v>8221</v>
      </c>
      <c r="B7646" s="20">
        <v>1</v>
      </c>
    </row>
    <row r="7647" spans="1:2" x14ac:dyDescent="0.25">
      <c r="A7647" s="22" t="s">
        <v>14454</v>
      </c>
      <c r="B7647" s="20">
        <v>1</v>
      </c>
    </row>
    <row r="7648" spans="1:2" x14ac:dyDescent="0.25">
      <c r="A7648" s="22" t="s">
        <v>6199</v>
      </c>
      <c r="B7648" s="20">
        <v>1</v>
      </c>
    </row>
    <row r="7649" spans="1:2" x14ac:dyDescent="0.25">
      <c r="A7649" s="22" t="s">
        <v>17649</v>
      </c>
      <c r="B7649" s="20">
        <v>1</v>
      </c>
    </row>
    <row r="7650" spans="1:2" x14ac:dyDescent="0.25">
      <c r="A7650" s="22" t="s">
        <v>3176</v>
      </c>
      <c r="B7650" s="20">
        <v>1</v>
      </c>
    </row>
    <row r="7651" spans="1:2" x14ac:dyDescent="0.25">
      <c r="A7651" s="22" t="s">
        <v>3969</v>
      </c>
      <c r="B7651" s="20">
        <v>1</v>
      </c>
    </row>
    <row r="7652" spans="1:2" x14ac:dyDescent="0.25">
      <c r="A7652" s="22" t="s">
        <v>8791</v>
      </c>
      <c r="B7652" s="20">
        <v>1</v>
      </c>
    </row>
    <row r="7653" spans="1:2" x14ac:dyDescent="0.25">
      <c r="A7653" s="22" t="s">
        <v>4099</v>
      </c>
      <c r="B7653" s="20">
        <v>1</v>
      </c>
    </row>
    <row r="7654" spans="1:2" x14ac:dyDescent="0.25">
      <c r="A7654" s="22" t="s">
        <v>12261</v>
      </c>
      <c r="B7654" s="20">
        <v>1</v>
      </c>
    </row>
    <row r="7655" spans="1:2" x14ac:dyDescent="0.25">
      <c r="A7655" s="22" t="s">
        <v>15262</v>
      </c>
      <c r="B7655" s="20">
        <v>1</v>
      </c>
    </row>
    <row r="7656" spans="1:2" x14ac:dyDescent="0.25">
      <c r="A7656" s="22" t="s">
        <v>9863</v>
      </c>
      <c r="B7656" s="20">
        <v>1</v>
      </c>
    </row>
    <row r="7657" spans="1:2" x14ac:dyDescent="0.25">
      <c r="A7657" s="22" t="s">
        <v>3693</v>
      </c>
      <c r="B7657" s="20">
        <v>1</v>
      </c>
    </row>
    <row r="7658" spans="1:2" x14ac:dyDescent="0.25">
      <c r="A7658" s="22" t="s">
        <v>7764</v>
      </c>
      <c r="B7658" s="20">
        <v>1</v>
      </c>
    </row>
    <row r="7659" spans="1:2" x14ac:dyDescent="0.25">
      <c r="A7659" s="22" t="s">
        <v>2202</v>
      </c>
      <c r="B7659" s="20">
        <v>1</v>
      </c>
    </row>
    <row r="7660" spans="1:2" x14ac:dyDescent="0.25">
      <c r="A7660" s="22" t="s">
        <v>14003</v>
      </c>
      <c r="B7660" s="20">
        <v>1</v>
      </c>
    </row>
    <row r="7661" spans="1:2" x14ac:dyDescent="0.25">
      <c r="A7661" s="22" t="s">
        <v>19270</v>
      </c>
      <c r="B7661" s="20">
        <v>1</v>
      </c>
    </row>
    <row r="7662" spans="1:2" x14ac:dyDescent="0.25">
      <c r="A7662" s="22" t="s">
        <v>9090</v>
      </c>
      <c r="B7662" s="20">
        <v>1</v>
      </c>
    </row>
    <row r="7663" spans="1:2" x14ac:dyDescent="0.25">
      <c r="A7663" s="22" t="s">
        <v>10251</v>
      </c>
      <c r="B7663" s="20">
        <v>1</v>
      </c>
    </row>
    <row r="7664" spans="1:2" x14ac:dyDescent="0.25">
      <c r="A7664" s="22" t="s">
        <v>14857</v>
      </c>
      <c r="B7664" s="20">
        <v>1</v>
      </c>
    </row>
    <row r="7665" spans="1:2" x14ac:dyDescent="0.25">
      <c r="A7665" s="22" t="s">
        <v>21283</v>
      </c>
      <c r="B7665" s="20">
        <v>1</v>
      </c>
    </row>
    <row r="7666" spans="1:2" x14ac:dyDescent="0.25">
      <c r="A7666" s="22" t="s">
        <v>18089</v>
      </c>
      <c r="B7666" s="20">
        <v>1</v>
      </c>
    </row>
    <row r="7667" spans="1:2" x14ac:dyDescent="0.25">
      <c r="A7667" s="22" t="s">
        <v>12571</v>
      </c>
      <c r="B7667" s="20">
        <v>1</v>
      </c>
    </row>
    <row r="7668" spans="1:2" x14ac:dyDescent="0.25">
      <c r="A7668" s="22" t="s">
        <v>17556</v>
      </c>
      <c r="B7668" s="20">
        <v>1</v>
      </c>
    </row>
    <row r="7669" spans="1:2" x14ac:dyDescent="0.25">
      <c r="A7669" s="22" t="s">
        <v>10812</v>
      </c>
      <c r="B7669" s="20">
        <v>1</v>
      </c>
    </row>
    <row r="7670" spans="1:2" x14ac:dyDescent="0.25">
      <c r="A7670" s="22" t="s">
        <v>15374</v>
      </c>
      <c r="B7670" s="20">
        <v>1</v>
      </c>
    </row>
    <row r="7671" spans="1:2" x14ac:dyDescent="0.25">
      <c r="A7671" s="22" t="s">
        <v>6000</v>
      </c>
      <c r="B7671" s="20">
        <v>1</v>
      </c>
    </row>
    <row r="7672" spans="1:2" x14ac:dyDescent="0.25">
      <c r="A7672" s="22" t="s">
        <v>15048</v>
      </c>
      <c r="B7672" s="20">
        <v>1</v>
      </c>
    </row>
    <row r="7673" spans="1:2" x14ac:dyDescent="0.25">
      <c r="A7673" s="22" t="s">
        <v>22205</v>
      </c>
      <c r="B7673" s="20">
        <v>1</v>
      </c>
    </row>
    <row r="7674" spans="1:2" x14ac:dyDescent="0.25">
      <c r="A7674" s="22" t="s">
        <v>1236</v>
      </c>
      <c r="B7674" s="20">
        <v>1</v>
      </c>
    </row>
    <row r="7675" spans="1:2" x14ac:dyDescent="0.25">
      <c r="A7675" s="22" t="s">
        <v>20112</v>
      </c>
      <c r="B7675" s="20">
        <v>1</v>
      </c>
    </row>
    <row r="7676" spans="1:2" x14ac:dyDescent="0.25">
      <c r="A7676" s="22" t="s">
        <v>18382</v>
      </c>
      <c r="B7676" s="20">
        <v>1</v>
      </c>
    </row>
    <row r="7677" spans="1:2" x14ac:dyDescent="0.25">
      <c r="A7677" s="22" t="s">
        <v>17222</v>
      </c>
      <c r="B7677" s="20">
        <v>1</v>
      </c>
    </row>
    <row r="7678" spans="1:2" x14ac:dyDescent="0.25">
      <c r="A7678" s="22" t="s">
        <v>14715</v>
      </c>
      <c r="B7678" s="20">
        <v>1</v>
      </c>
    </row>
    <row r="7679" spans="1:2" x14ac:dyDescent="0.25">
      <c r="A7679" s="22" t="s">
        <v>2559</v>
      </c>
      <c r="B7679" s="20">
        <v>1</v>
      </c>
    </row>
    <row r="7680" spans="1:2" x14ac:dyDescent="0.25">
      <c r="A7680" s="22" t="s">
        <v>4657</v>
      </c>
      <c r="B7680" s="20">
        <v>1</v>
      </c>
    </row>
    <row r="7681" spans="1:2" x14ac:dyDescent="0.25">
      <c r="A7681" s="22" t="s">
        <v>18694</v>
      </c>
      <c r="B7681" s="20">
        <v>1</v>
      </c>
    </row>
    <row r="7682" spans="1:2" x14ac:dyDescent="0.25">
      <c r="A7682" s="22" t="s">
        <v>8787</v>
      </c>
      <c r="B7682" s="20">
        <v>1</v>
      </c>
    </row>
    <row r="7683" spans="1:2" x14ac:dyDescent="0.25">
      <c r="A7683" s="22" t="s">
        <v>15734</v>
      </c>
      <c r="B7683" s="20">
        <v>1</v>
      </c>
    </row>
    <row r="7684" spans="1:2" x14ac:dyDescent="0.25">
      <c r="A7684" s="22" t="s">
        <v>18430</v>
      </c>
      <c r="B7684" s="20">
        <v>1</v>
      </c>
    </row>
    <row r="7685" spans="1:2" x14ac:dyDescent="0.25">
      <c r="A7685" s="22" t="s">
        <v>14329</v>
      </c>
      <c r="B7685" s="20">
        <v>1</v>
      </c>
    </row>
    <row r="7686" spans="1:2" x14ac:dyDescent="0.25">
      <c r="A7686" s="22" t="s">
        <v>7229</v>
      </c>
      <c r="B7686" s="20">
        <v>1</v>
      </c>
    </row>
    <row r="7687" spans="1:2" x14ac:dyDescent="0.25">
      <c r="A7687" s="22" t="s">
        <v>11873</v>
      </c>
      <c r="B7687" s="20">
        <v>1</v>
      </c>
    </row>
    <row r="7688" spans="1:2" x14ac:dyDescent="0.25">
      <c r="A7688" s="22" t="s">
        <v>10901</v>
      </c>
      <c r="B7688" s="20">
        <v>1</v>
      </c>
    </row>
    <row r="7689" spans="1:2" x14ac:dyDescent="0.25">
      <c r="A7689" s="22" t="s">
        <v>3519</v>
      </c>
      <c r="B7689" s="20">
        <v>1</v>
      </c>
    </row>
    <row r="7690" spans="1:2" x14ac:dyDescent="0.25">
      <c r="A7690" s="22" t="s">
        <v>1759</v>
      </c>
      <c r="B7690" s="20">
        <v>1</v>
      </c>
    </row>
    <row r="7691" spans="1:2" x14ac:dyDescent="0.25">
      <c r="A7691" s="22" t="s">
        <v>10671</v>
      </c>
      <c r="B7691" s="20">
        <v>1</v>
      </c>
    </row>
    <row r="7692" spans="1:2" x14ac:dyDescent="0.25">
      <c r="A7692" s="22" t="s">
        <v>8757</v>
      </c>
      <c r="B7692" s="20">
        <v>1</v>
      </c>
    </row>
    <row r="7693" spans="1:2" x14ac:dyDescent="0.25">
      <c r="A7693" s="22" t="s">
        <v>6305</v>
      </c>
      <c r="B7693" s="20">
        <v>1</v>
      </c>
    </row>
    <row r="7694" spans="1:2" x14ac:dyDescent="0.25">
      <c r="A7694" s="22" t="s">
        <v>10299</v>
      </c>
      <c r="B7694" s="20">
        <v>1</v>
      </c>
    </row>
    <row r="7695" spans="1:2" x14ac:dyDescent="0.25">
      <c r="A7695" s="22" t="s">
        <v>15021</v>
      </c>
      <c r="B7695" s="20">
        <v>1</v>
      </c>
    </row>
    <row r="7696" spans="1:2" x14ac:dyDescent="0.25">
      <c r="A7696" s="22" t="s">
        <v>1600</v>
      </c>
      <c r="B7696" s="20">
        <v>1</v>
      </c>
    </row>
    <row r="7697" spans="1:2" x14ac:dyDescent="0.25">
      <c r="A7697" s="22" t="s">
        <v>20579</v>
      </c>
      <c r="B7697" s="20">
        <v>1</v>
      </c>
    </row>
    <row r="7698" spans="1:2" x14ac:dyDescent="0.25">
      <c r="A7698" s="22" t="s">
        <v>5748</v>
      </c>
      <c r="B7698" s="20">
        <v>1</v>
      </c>
    </row>
    <row r="7699" spans="1:2" x14ac:dyDescent="0.25">
      <c r="A7699" s="22" t="s">
        <v>11056</v>
      </c>
      <c r="B7699" s="20">
        <v>1</v>
      </c>
    </row>
    <row r="7700" spans="1:2" x14ac:dyDescent="0.25">
      <c r="A7700" s="22" t="s">
        <v>6236</v>
      </c>
      <c r="B7700" s="20">
        <v>1</v>
      </c>
    </row>
    <row r="7701" spans="1:2" x14ac:dyDescent="0.25">
      <c r="A7701" s="22" t="s">
        <v>19238</v>
      </c>
      <c r="B7701" s="20">
        <v>1</v>
      </c>
    </row>
    <row r="7702" spans="1:2" x14ac:dyDescent="0.25">
      <c r="A7702" s="22" t="s">
        <v>5246</v>
      </c>
      <c r="B7702" s="20">
        <v>1</v>
      </c>
    </row>
    <row r="7703" spans="1:2" x14ac:dyDescent="0.25">
      <c r="A7703" s="22" t="s">
        <v>22806</v>
      </c>
      <c r="B7703" s="20">
        <v>1</v>
      </c>
    </row>
    <row r="7704" spans="1:2" x14ac:dyDescent="0.25">
      <c r="A7704" s="22" t="s">
        <v>12935</v>
      </c>
      <c r="B7704" s="20">
        <v>1</v>
      </c>
    </row>
    <row r="7705" spans="1:2" x14ac:dyDescent="0.25">
      <c r="A7705" s="22" t="s">
        <v>15306</v>
      </c>
      <c r="B7705" s="20">
        <v>1</v>
      </c>
    </row>
    <row r="7706" spans="1:2" x14ac:dyDescent="0.25">
      <c r="A7706" s="22" t="s">
        <v>9409</v>
      </c>
      <c r="B7706" s="20">
        <v>1</v>
      </c>
    </row>
    <row r="7707" spans="1:2" x14ac:dyDescent="0.25">
      <c r="A7707" s="22" t="s">
        <v>7700</v>
      </c>
      <c r="B7707" s="20">
        <v>1</v>
      </c>
    </row>
    <row r="7708" spans="1:2" x14ac:dyDescent="0.25">
      <c r="A7708" s="22" t="s">
        <v>10560</v>
      </c>
      <c r="B7708" s="20">
        <v>1</v>
      </c>
    </row>
    <row r="7709" spans="1:2" x14ac:dyDescent="0.25">
      <c r="A7709" s="22" t="s">
        <v>1825</v>
      </c>
      <c r="B7709" s="20">
        <v>1</v>
      </c>
    </row>
    <row r="7710" spans="1:2" x14ac:dyDescent="0.25">
      <c r="A7710" s="22" t="s">
        <v>7058</v>
      </c>
      <c r="B7710" s="20">
        <v>1</v>
      </c>
    </row>
    <row r="7711" spans="1:2" x14ac:dyDescent="0.25">
      <c r="A7711" s="22" t="s">
        <v>13509</v>
      </c>
      <c r="B7711" s="20">
        <v>1</v>
      </c>
    </row>
    <row r="7712" spans="1:2" x14ac:dyDescent="0.25">
      <c r="A7712" s="22" t="s">
        <v>11003</v>
      </c>
      <c r="B7712" s="20">
        <v>1</v>
      </c>
    </row>
    <row r="7713" spans="1:2" x14ac:dyDescent="0.25">
      <c r="A7713" s="22" t="s">
        <v>8335</v>
      </c>
      <c r="B7713" s="20">
        <v>1</v>
      </c>
    </row>
    <row r="7714" spans="1:2" x14ac:dyDescent="0.25">
      <c r="A7714" s="22" t="s">
        <v>3570</v>
      </c>
      <c r="B7714" s="20">
        <v>1</v>
      </c>
    </row>
    <row r="7715" spans="1:2" x14ac:dyDescent="0.25">
      <c r="A7715" s="22" t="s">
        <v>20145</v>
      </c>
      <c r="B7715" s="20">
        <v>1</v>
      </c>
    </row>
    <row r="7716" spans="1:2" x14ac:dyDescent="0.25">
      <c r="A7716" s="22" t="s">
        <v>19254</v>
      </c>
      <c r="B7716" s="20">
        <v>1</v>
      </c>
    </row>
    <row r="7717" spans="1:2" x14ac:dyDescent="0.25">
      <c r="A7717" s="22" t="s">
        <v>14382</v>
      </c>
      <c r="B7717" s="20">
        <v>1</v>
      </c>
    </row>
    <row r="7718" spans="1:2" x14ac:dyDescent="0.25">
      <c r="A7718" s="22" t="s">
        <v>2834</v>
      </c>
      <c r="B7718" s="20">
        <v>1</v>
      </c>
    </row>
    <row r="7719" spans="1:2" x14ac:dyDescent="0.25">
      <c r="A7719" s="22" t="s">
        <v>15352</v>
      </c>
      <c r="B7719" s="20">
        <v>1</v>
      </c>
    </row>
    <row r="7720" spans="1:2" x14ac:dyDescent="0.25">
      <c r="A7720" s="22" t="s">
        <v>8370</v>
      </c>
      <c r="B7720" s="20">
        <v>1</v>
      </c>
    </row>
    <row r="7721" spans="1:2" x14ac:dyDescent="0.25">
      <c r="A7721" s="22" t="s">
        <v>4535</v>
      </c>
      <c r="B7721" s="20">
        <v>1</v>
      </c>
    </row>
    <row r="7722" spans="1:2" x14ac:dyDescent="0.25">
      <c r="A7722" s="22" t="s">
        <v>14721</v>
      </c>
      <c r="B7722" s="20">
        <v>1</v>
      </c>
    </row>
    <row r="7723" spans="1:2" x14ac:dyDescent="0.25">
      <c r="A7723" s="22" t="s">
        <v>19242</v>
      </c>
      <c r="B7723" s="20">
        <v>1</v>
      </c>
    </row>
    <row r="7724" spans="1:2" x14ac:dyDescent="0.25">
      <c r="A7724" s="22" t="s">
        <v>14751</v>
      </c>
      <c r="B7724" s="20">
        <v>1</v>
      </c>
    </row>
    <row r="7725" spans="1:2" x14ac:dyDescent="0.25">
      <c r="A7725" s="22" t="s">
        <v>12520</v>
      </c>
      <c r="B7725" s="20">
        <v>1</v>
      </c>
    </row>
    <row r="7726" spans="1:2" x14ac:dyDescent="0.25">
      <c r="A7726" s="22" t="s">
        <v>7222</v>
      </c>
      <c r="B7726" s="20">
        <v>1</v>
      </c>
    </row>
    <row r="7727" spans="1:2" x14ac:dyDescent="0.25">
      <c r="A7727" s="22" t="s">
        <v>14849</v>
      </c>
      <c r="B7727" s="20">
        <v>1</v>
      </c>
    </row>
    <row r="7728" spans="1:2" x14ac:dyDescent="0.25">
      <c r="A7728" s="22" t="s">
        <v>6319</v>
      </c>
      <c r="B7728" s="20">
        <v>1</v>
      </c>
    </row>
    <row r="7729" spans="1:2" x14ac:dyDescent="0.25">
      <c r="A7729" s="22" t="s">
        <v>8424</v>
      </c>
      <c r="B7729" s="20">
        <v>1</v>
      </c>
    </row>
    <row r="7730" spans="1:2" x14ac:dyDescent="0.25">
      <c r="A7730" s="22" t="s">
        <v>3684</v>
      </c>
      <c r="B7730" s="20">
        <v>1</v>
      </c>
    </row>
    <row r="7731" spans="1:2" x14ac:dyDescent="0.25">
      <c r="A7731" s="22" t="s">
        <v>19485</v>
      </c>
      <c r="B7731" s="20">
        <v>1</v>
      </c>
    </row>
    <row r="7732" spans="1:2" x14ac:dyDescent="0.25">
      <c r="A7732" s="22" t="s">
        <v>1574</v>
      </c>
      <c r="B7732" s="20">
        <v>1</v>
      </c>
    </row>
    <row r="7733" spans="1:2" x14ac:dyDescent="0.25">
      <c r="A7733" s="22" t="s">
        <v>7597</v>
      </c>
      <c r="B7733" s="20">
        <v>1</v>
      </c>
    </row>
    <row r="7734" spans="1:2" x14ac:dyDescent="0.25">
      <c r="A7734" s="22" t="s">
        <v>8055</v>
      </c>
      <c r="B7734" s="20">
        <v>1</v>
      </c>
    </row>
    <row r="7735" spans="1:2" x14ac:dyDescent="0.25">
      <c r="A7735" s="22" t="s">
        <v>16598</v>
      </c>
      <c r="B7735" s="20">
        <v>1</v>
      </c>
    </row>
    <row r="7736" spans="1:2" x14ac:dyDescent="0.25">
      <c r="A7736" s="22" t="s">
        <v>20870</v>
      </c>
      <c r="B7736" s="20">
        <v>1</v>
      </c>
    </row>
    <row r="7737" spans="1:2" x14ac:dyDescent="0.25">
      <c r="A7737" s="22" t="s">
        <v>3703</v>
      </c>
      <c r="B7737" s="20">
        <v>1</v>
      </c>
    </row>
    <row r="7738" spans="1:2" x14ac:dyDescent="0.25">
      <c r="A7738" s="22" t="s">
        <v>4311</v>
      </c>
      <c r="B7738" s="20">
        <v>1</v>
      </c>
    </row>
    <row r="7739" spans="1:2" x14ac:dyDescent="0.25">
      <c r="A7739" s="22" t="s">
        <v>16807</v>
      </c>
      <c r="B7739" s="20">
        <v>1</v>
      </c>
    </row>
    <row r="7740" spans="1:2" x14ac:dyDescent="0.25">
      <c r="A7740" s="22" t="s">
        <v>3822</v>
      </c>
      <c r="B7740" s="20">
        <v>1</v>
      </c>
    </row>
    <row r="7741" spans="1:2" x14ac:dyDescent="0.25">
      <c r="A7741" s="22" t="s">
        <v>16639</v>
      </c>
      <c r="B7741" s="20">
        <v>1</v>
      </c>
    </row>
    <row r="7742" spans="1:2" x14ac:dyDescent="0.25">
      <c r="A7742" s="22" t="s">
        <v>20154</v>
      </c>
      <c r="B7742" s="20">
        <v>1</v>
      </c>
    </row>
    <row r="7743" spans="1:2" x14ac:dyDescent="0.25">
      <c r="A7743" s="22" t="s">
        <v>21512</v>
      </c>
      <c r="B7743" s="20">
        <v>1</v>
      </c>
    </row>
    <row r="7744" spans="1:2" x14ac:dyDescent="0.25">
      <c r="A7744" s="22" t="s">
        <v>21222</v>
      </c>
      <c r="B7744" s="20">
        <v>1</v>
      </c>
    </row>
    <row r="7745" spans="1:2" x14ac:dyDescent="0.25">
      <c r="A7745" s="22" t="s">
        <v>19244</v>
      </c>
      <c r="B7745" s="20">
        <v>1</v>
      </c>
    </row>
    <row r="7746" spans="1:2" x14ac:dyDescent="0.25">
      <c r="A7746" s="22" t="s">
        <v>4081</v>
      </c>
      <c r="B7746" s="20">
        <v>1</v>
      </c>
    </row>
    <row r="7747" spans="1:2" x14ac:dyDescent="0.25">
      <c r="A7747" s="22" t="s">
        <v>17892</v>
      </c>
      <c r="B7747" s="20">
        <v>1</v>
      </c>
    </row>
    <row r="7748" spans="1:2" x14ac:dyDescent="0.25">
      <c r="A7748" s="22" t="s">
        <v>14920</v>
      </c>
      <c r="B7748" s="20">
        <v>1</v>
      </c>
    </row>
    <row r="7749" spans="1:2" x14ac:dyDescent="0.25">
      <c r="A7749" s="22" t="s">
        <v>1596</v>
      </c>
      <c r="B7749" s="20">
        <v>1</v>
      </c>
    </row>
    <row r="7750" spans="1:2" x14ac:dyDescent="0.25">
      <c r="A7750" s="22" t="s">
        <v>22514</v>
      </c>
      <c r="B7750" s="20">
        <v>1</v>
      </c>
    </row>
    <row r="7751" spans="1:2" x14ac:dyDescent="0.25">
      <c r="A7751" s="22" t="s">
        <v>2113</v>
      </c>
      <c r="B7751" s="20">
        <v>1</v>
      </c>
    </row>
    <row r="7752" spans="1:2" x14ac:dyDescent="0.25">
      <c r="A7752" s="22" t="s">
        <v>14611</v>
      </c>
      <c r="B7752" s="20">
        <v>1</v>
      </c>
    </row>
    <row r="7753" spans="1:2" x14ac:dyDescent="0.25">
      <c r="A7753" s="22" t="s">
        <v>11303</v>
      </c>
      <c r="B7753" s="20">
        <v>1</v>
      </c>
    </row>
    <row r="7754" spans="1:2" x14ac:dyDescent="0.25">
      <c r="A7754" s="22" t="s">
        <v>9843</v>
      </c>
      <c r="B7754" s="20">
        <v>1</v>
      </c>
    </row>
    <row r="7755" spans="1:2" x14ac:dyDescent="0.25">
      <c r="A7755" s="22" t="s">
        <v>5642</v>
      </c>
      <c r="B7755" s="20">
        <v>1</v>
      </c>
    </row>
    <row r="7756" spans="1:2" x14ac:dyDescent="0.25">
      <c r="A7756" s="22" t="s">
        <v>12486</v>
      </c>
      <c r="B7756" s="20">
        <v>1</v>
      </c>
    </row>
    <row r="7757" spans="1:2" x14ac:dyDescent="0.25">
      <c r="A7757" s="22" t="s">
        <v>9419</v>
      </c>
      <c r="B7757" s="20">
        <v>1</v>
      </c>
    </row>
    <row r="7758" spans="1:2" x14ac:dyDescent="0.25">
      <c r="A7758" s="22" t="s">
        <v>22637</v>
      </c>
      <c r="B7758" s="20">
        <v>1</v>
      </c>
    </row>
    <row r="7759" spans="1:2" x14ac:dyDescent="0.25">
      <c r="A7759" s="22" t="s">
        <v>21957</v>
      </c>
      <c r="B7759" s="20">
        <v>1</v>
      </c>
    </row>
    <row r="7760" spans="1:2" x14ac:dyDescent="0.25">
      <c r="A7760" s="22" t="s">
        <v>19699</v>
      </c>
      <c r="B7760" s="20">
        <v>1</v>
      </c>
    </row>
    <row r="7761" spans="1:2" x14ac:dyDescent="0.25">
      <c r="A7761" s="22" t="s">
        <v>6040</v>
      </c>
      <c r="B7761" s="20">
        <v>1</v>
      </c>
    </row>
    <row r="7762" spans="1:2" x14ac:dyDescent="0.25">
      <c r="A7762" s="22" t="s">
        <v>1341</v>
      </c>
      <c r="B7762" s="20">
        <v>1</v>
      </c>
    </row>
    <row r="7763" spans="1:2" x14ac:dyDescent="0.25">
      <c r="A7763" s="22" t="s">
        <v>1468</v>
      </c>
      <c r="B7763" s="20">
        <v>1</v>
      </c>
    </row>
    <row r="7764" spans="1:2" x14ac:dyDescent="0.25">
      <c r="A7764" s="22" t="s">
        <v>9713</v>
      </c>
      <c r="B7764" s="20">
        <v>1</v>
      </c>
    </row>
    <row r="7765" spans="1:2" x14ac:dyDescent="0.25">
      <c r="A7765" s="22" t="s">
        <v>7408</v>
      </c>
      <c r="B7765" s="20">
        <v>1</v>
      </c>
    </row>
    <row r="7766" spans="1:2" x14ac:dyDescent="0.25">
      <c r="A7766" s="22" t="s">
        <v>17897</v>
      </c>
      <c r="B7766" s="20">
        <v>1</v>
      </c>
    </row>
    <row r="7767" spans="1:2" x14ac:dyDescent="0.25">
      <c r="A7767" s="22" t="s">
        <v>8502</v>
      </c>
      <c r="B7767" s="20">
        <v>1</v>
      </c>
    </row>
    <row r="7768" spans="1:2" x14ac:dyDescent="0.25">
      <c r="A7768" s="22" t="s">
        <v>8859</v>
      </c>
      <c r="B7768" s="20">
        <v>1</v>
      </c>
    </row>
    <row r="7769" spans="1:2" x14ac:dyDescent="0.25">
      <c r="A7769" s="22" t="s">
        <v>8333</v>
      </c>
      <c r="B7769" s="20">
        <v>1</v>
      </c>
    </row>
    <row r="7770" spans="1:2" x14ac:dyDescent="0.25">
      <c r="A7770" s="22" t="s">
        <v>13737</v>
      </c>
      <c r="B7770" s="20">
        <v>1</v>
      </c>
    </row>
    <row r="7771" spans="1:2" x14ac:dyDescent="0.25">
      <c r="A7771" s="22" t="s">
        <v>17293</v>
      </c>
      <c r="B7771" s="20">
        <v>1</v>
      </c>
    </row>
    <row r="7772" spans="1:2" x14ac:dyDescent="0.25">
      <c r="A7772" s="22" t="s">
        <v>7123</v>
      </c>
      <c r="B7772" s="20">
        <v>1</v>
      </c>
    </row>
    <row r="7773" spans="1:2" x14ac:dyDescent="0.25">
      <c r="A7773" s="22" t="s">
        <v>7595</v>
      </c>
      <c r="B7773" s="20">
        <v>1</v>
      </c>
    </row>
    <row r="7774" spans="1:2" x14ac:dyDescent="0.25">
      <c r="A7774" s="22" t="s">
        <v>10001</v>
      </c>
      <c r="B7774" s="20">
        <v>1</v>
      </c>
    </row>
    <row r="7775" spans="1:2" x14ac:dyDescent="0.25">
      <c r="A7775" s="22" t="s">
        <v>8076</v>
      </c>
      <c r="B7775" s="20">
        <v>1</v>
      </c>
    </row>
    <row r="7776" spans="1:2" x14ac:dyDescent="0.25">
      <c r="A7776" s="22" t="s">
        <v>16713</v>
      </c>
      <c r="B7776" s="20">
        <v>1</v>
      </c>
    </row>
    <row r="7777" spans="1:2" x14ac:dyDescent="0.25">
      <c r="A7777" s="22" t="s">
        <v>2657</v>
      </c>
      <c r="B7777" s="20">
        <v>1</v>
      </c>
    </row>
    <row r="7778" spans="1:2" x14ac:dyDescent="0.25">
      <c r="A7778" s="22" t="s">
        <v>18623</v>
      </c>
      <c r="B7778" s="20">
        <v>1</v>
      </c>
    </row>
    <row r="7779" spans="1:2" x14ac:dyDescent="0.25">
      <c r="A7779" s="22" t="s">
        <v>18411</v>
      </c>
      <c r="B7779" s="20">
        <v>1</v>
      </c>
    </row>
    <row r="7780" spans="1:2" x14ac:dyDescent="0.25">
      <c r="A7780" s="22" t="s">
        <v>5590</v>
      </c>
      <c r="B7780" s="20">
        <v>1</v>
      </c>
    </row>
    <row r="7781" spans="1:2" x14ac:dyDescent="0.25">
      <c r="A7781" s="22" t="s">
        <v>8771</v>
      </c>
      <c r="B7781" s="20">
        <v>1</v>
      </c>
    </row>
    <row r="7782" spans="1:2" x14ac:dyDescent="0.25">
      <c r="A7782" s="22" t="s">
        <v>10268</v>
      </c>
      <c r="B7782" s="20">
        <v>1</v>
      </c>
    </row>
    <row r="7783" spans="1:2" x14ac:dyDescent="0.25">
      <c r="A7783" s="22" t="s">
        <v>14269</v>
      </c>
      <c r="B7783" s="20">
        <v>1</v>
      </c>
    </row>
    <row r="7784" spans="1:2" x14ac:dyDescent="0.25">
      <c r="A7784" s="22" t="s">
        <v>12301</v>
      </c>
      <c r="B7784" s="20">
        <v>1</v>
      </c>
    </row>
    <row r="7785" spans="1:2" x14ac:dyDescent="0.25">
      <c r="A7785" s="22" t="s">
        <v>11802</v>
      </c>
      <c r="B7785" s="20">
        <v>1</v>
      </c>
    </row>
    <row r="7786" spans="1:2" x14ac:dyDescent="0.25">
      <c r="A7786" s="22" t="s">
        <v>22792</v>
      </c>
      <c r="B7786" s="20">
        <v>1</v>
      </c>
    </row>
    <row r="7787" spans="1:2" x14ac:dyDescent="0.25">
      <c r="A7787" s="22" t="s">
        <v>9538</v>
      </c>
      <c r="B7787" s="20">
        <v>1</v>
      </c>
    </row>
    <row r="7788" spans="1:2" x14ac:dyDescent="0.25">
      <c r="A7788" s="22" t="s">
        <v>10687</v>
      </c>
      <c r="B7788" s="20">
        <v>1</v>
      </c>
    </row>
    <row r="7789" spans="1:2" x14ac:dyDescent="0.25">
      <c r="A7789" s="22" t="s">
        <v>20753</v>
      </c>
      <c r="B7789" s="20">
        <v>1</v>
      </c>
    </row>
    <row r="7790" spans="1:2" x14ac:dyDescent="0.25">
      <c r="A7790" s="22" t="s">
        <v>10791</v>
      </c>
      <c r="B7790" s="20">
        <v>1</v>
      </c>
    </row>
    <row r="7791" spans="1:2" x14ac:dyDescent="0.25">
      <c r="A7791" s="22" t="s">
        <v>13657</v>
      </c>
      <c r="B7791" s="20">
        <v>1</v>
      </c>
    </row>
    <row r="7792" spans="1:2" x14ac:dyDescent="0.25">
      <c r="A7792" s="22" t="s">
        <v>10695</v>
      </c>
      <c r="B7792" s="20">
        <v>1</v>
      </c>
    </row>
    <row r="7793" spans="1:2" x14ac:dyDescent="0.25">
      <c r="A7793" s="22" t="s">
        <v>14541</v>
      </c>
      <c r="B7793" s="20">
        <v>1</v>
      </c>
    </row>
    <row r="7794" spans="1:2" x14ac:dyDescent="0.25">
      <c r="A7794" s="22" t="s">
        <v>20372</v>
      </c>
      <c r="B7794" s="20">
        <v>1</v>
      </c>
    </row>
    <row r="7795" spans="1:2" x14ac:dyDescent="0.25">
      <c r="A7795" s="22" t="s">
        <v>21399</v>
      </c>
      <c r="B7795" s="20">
        <v>1</v>
      </c>
    </row>
    <row r="7796" spans="1:2" x14ac:dyDescent="0.25">
      <c r="A7796" s="22" t="s">
        <v>20745</v>
      </c>
      <c r="B7796" s="20">
        <v>1</v>
      </c>
    </row>
    <row r="7797" spans="1:2" x14ac:dyDescent="0.25">
      <c r="A7797" s="22" t="s">
        <v>18504</v>
      </c>
      <c r="B7797" s="20">
        <v>1</v>
      </c>
    </row>
    <row r="7798" spans="1:2" x14ac:dyDescent="0.25">
      <c r="A7798" s="22" t="s">
        <v>15437</v>
      </c>
      <c r="B7798" s="20">
        <v>1</v>
      </c>
    </row>
    <row r="7799" spans="1:2" x14ac:dyDescent="0.25">
      <c r="A7799" s="22" t="s">
        <v>14149</v>
      </c>
      <c r="B7799" s="20">
        <v>1</v>
      </c>
    </row>
    <row r="7800" spans="1:2" x14ac:dyDescent="0.25">
      <c r="A7800" s="22" t="s">
        <v>5647</v>
      </c>
      <c r="B7800" s="20">
        <v>1</v>
      </c>
    </row>
    <row r="7801" spans="1:2" x14ac:dyDescent="0.25">
      <c r="A7801" s="22" t="s">
        <v>7755</v>
      </c>
      <c r="B7801" s="20">
        <v>1</v>
      </c>
    </row>
    <row r="7802" spans="1:2" x14ac:dyDescent="0.25">
      <c r="A7802" s="22" t="s">
        <v>20141</v>
      </c>
      <c r="B7802" s="20">
        <v>1</v>
      </c>
    </row>
    <row r="7803" spans="1:2" x14ac:dyDescent="0.25">
      <c r="A7803" s="22" t="s">
        <v>18261</v>
      </c>
      <c r="B7803" s="20">
        <v>1</v>
      </c>
    </row>
    <row r="7804" spans="1:2" x14ac:dyDescent="0.25">
      <c r="A7804" s="22" t="s">
        <v>14250</v>
      </c>
      <c r="B7804" s="20">
        <v>1</v>
      </c>
    </row>
    <row r="7805" spans="1:2" x14ac:dyDescent="0.25">
      <c r="A7805" s="22" t="s">
        <v>21682</v>
      </c>
      <c r="B7805" s="20">
        <v>1</v>
      </c>
    </row>
    <row r="7806" spans="1:2" x14ac:dyDescent="0.25">
      <c r="A7806" s="22" t="s">
        <v>17291</v>
      </c>
      <c r="B7806" s="20">
        <v>1</v>
      </c>
    </row>
    <row r="7807" spans="1:2" x14ac:dyDescent="0.25">
      <c r="A7807" s="22" t="s">
        <v>18152</v>
      </c>
      <c r="B7807" s="20">
        <v>1</v>
      </c>
    </row>
    <row r="7808" spans="1:2" x14ac:dyDescent="0.25">
      <c r="A7808" s="22" t="s">
        <v>12295</v>
      </c>
      <c r="B7808" s="20">
        <v>1</v>
      </c>
    </row>
    <row r="7809" spans="1:2" x14ac:dyDescent="0.25">
      <c r="A7809" s="22" t="s">
        <v>5471</v>
      </c>
      <c r="B7809" s="20">
        <v>1</v>
      </c>
    </row>
    <row r="7810" spans="1:2" x14ac:dyDescent="0.25">
      <c r="A7810" s="22" t="s">
        <v>22076</v>
      </c>
      <c r="B7810" s="20">
        <v>1</v>
      </c>
    </row>
    <row r="7811" spans="1:2" x14ac:dyDescent="0.25">
      <c r="A7811" s="22" t="s">
        <v>6939</v>
      </c>
      <c r="B7811" s="20">
        <v>1</v>
      </c>
    </row>
    <row r="7812" spans="1:2" x14ac:dyDescent="0.25">
      <c r="A7812" s="22" t="s">
        <v>2186</v>
      </c>
      <c r="B7812" s="20">
        <v>1</v>
      </c>
    </row>
    <row r="7813" spans="1:2" x14ac:dyDescent="0.25">
      <c r="A7813" s="22" t="s">
        <v>5505</v>
      </c>
      <c r="B7813" s="20">
        <v>1</v>
      </c>
    </row>
    <row r="7814" spans="1:2" x14ac:dyDescent="0.25">
      <c r="A7814" s="22" t="s">
        <v>16376</v>
      </c>
      <c r="B7814" s="20">
        <v>1</v>
      </c>
    </row>
    <row r="7815" spans="1:2" x14ac:dyDescent="0.25">
      <c r="A7815" s="22" t="s">
        <v>19888</v>
      </c>
      <c r="B7815" s="20">
        <v>1</v>
      </c>
    </row>
    <row r="7816" spans="1:2" x14ac:dyDescent="0.25">
      <c r="A7816" s="22" t="s">
        <v>11570</v>
      </c>
      <c r="B7816" s="20">
        <v>1</v>
      </c>
    </row>
    <row r="7817" spans="1:2" x14ac:dyDescent="0.25">
      <c r="A7817" s="22" t="s">
        <v>17949</v>
      </c>
      <c r="B7817" s="20">
        <v>1</v>
      </c>
    </row>
    <row r="7818" spans="1:2" x14ac:dyDescent="0.25">
      <c r="A7818" s="22" t="s">
        <v>13754</v>
      </c>
      <c r="B7818" s="20">
        <v>1</v>
      </c>
    </row>
    <row r="7819" spans="1:2" x14ac:dyDescent="0.25">
      <c r="A7819" s="22" t="s">
        <v>9626</v>
      </c>
      <c r="B7819" s="20">
        <v>1</v>
      </c>
    </row>
    <row r="7820" spans="1:2" x14ac:dyDescent="0.25">
      <c r="A7820" s="22" t="s">
        <v>4216</v>
      </c>
      <c r="B7820" s="20">
        <v>1</v>
      </c>
    </row>
    <row r="7821" spans="1:2" x14ac:dyDescent="0.25">
      <c r="A7821" s="22" t="s">
        <v>5785</v>
      </c>
      <c r="B7821" s="20">
        <v>1</v>
      </c>
    </row>
    <row r="7822" spans="1:2" x14ac:dyDescent="0.25">
      <c r="A7822" s="22" t="s">
        <v>16311</v>
      </c>
      <c r="B7822" s="20">
        <v>1</v>
      </c>
    </row>
    <row r="7823" spans="1:2" x14ac:dyDescent="0.25">
      <c r="A7823" s="22" t="s">
        <v>18902</v>
      </c>
      <c r="B7823" s="20">
        <v>1</v>
      </c>
    </row>
    <row r="7824" spans="1:2" x14ac:dyDescent="0.25">
      <c r="A7824" s="22" t="s">
        <v>9268</v>
      </c>
      <c r="B7824" s="20">
        <v>1</v>
      </c>
    </row>
    <row r="7825" spans="1:2" x14ac:dyDescent="0.25">
      <c r="A7825" s="22" t="s">
        <v>12842</v>
      </c>
      <c r="B7825" s="20">
        <v>1</v>
      </c>
    </row>
    <row r="7826" spans="1:2" x14ac:dyDescent="0.25">
      <c r="A7826" s="22" t="s">
        <v>19575</v>
      </c>
      <c r="B7826" s="20">
        <v>1</v>
      </c>
    </row>
    <row r="7827" spans="1:2" x14ac:dyDescent="0.25">
      <c r="A7827" s="22" t="s">
        <v>15699</v>
      </c>
      <c r="B7827" s="20">
        <v>1</v>
      </c>
    </row>
    <row r="7828" spans="1:2" x14ac:dyDescent="0.25">
      <c r="A7828" s="22" t="s">
        <v>3915</v>
      </c>
      <c r="B7828" s="20">
        <v>1</v>
      </c>
    </row>
    <row r="7829" spans="1:2" x14ac:dyDescent="0.25">
      <c r="A7829" s="22" t="s">
        <v>10618</v>
      </c>
      <c r="B7829" s="20">
        <v>1</v>
      </c>
    </row>
    <row r="7830" spans="1:2" x14ac:dyDescent="0.25">
      <c r="A7830" s="22" t="s">
        <v>8444</v>
      </c>
      <c r="B7830" s="20">
        <v>1</v>
      </c>
    </row>
    <row r="7831" spans="1:2" x14ac:dyDescent="0.25">
      <c r="A7831" s="22" t="s">
        <v>20391</v>
      </c>
      <c r="B7831" s="20">
        <v>1</v>
      </c>
    </row>
    <row r="7832" spans="1:2" x14ac:dyDescent="0.25">
      <c r="A7832" s="22" t="s">
        <v>2358</v>
      </c>
      <c r="B7832" s="20">
        <v>1</v>
      </c>
    </row>
    <row r="7833" spans="1:2" x14ac:dyDescent="0.25">
      <c r="A7833" s="22" t="s">
        <v>14117</v>
      </c>
      <c r="B7833" s="20">
        <v>1</v>
      </c>
    </row>
    <row r="7834" spans="1:2" x14ac:dyDescent="0.25">
      <c r="A7834" s="22" t="s">
        <v>2667</v>
      </c>
      <c r="B7834" s="20">
        <v>1</v>
      </c>
    </row>
    <row r="7835" spans="1:2" x14ac:dyDescent="0.25">
      <c r="A7835" s="22" t="s">
        <v>11932</v>
      </c>
      <c r="B7835" s="20">
        <v>1</v>
      </c>
    </row>
    <row r="7836" spans="1:2" x14ac:dyDescent="0.25">
      <c r="A7836" s="22" t="s">
        <v>12462</v>
      </c>
      <c r="B7836" s="20">
        <v>1</v>
      </c>
    </row>
    <row r="7837" spans="1:2" x14ac:dyDescent="0.25">
      <c r="A7837" s="22" t="s">
        <v>5241</v>
      </c>
      <c r="B7837" s="20">
        <v>1</v>
      </c>
    </row>
    <row r="7838" spans="1:2" x14ac:dyDescent="0.25">
      <c r="A7838" s="22" t="s">
        <v>14087</v>
      </c>
      <c r="B7838" s="20">
        <v>1</v>
      </c>
    </row>
    <row r="7839" spans="1:2" x14ac:dyDescent="0.25">
      <c r="A7839" s="22" t="s">
        <v>15254</v>
      </c>
      <c r="B7839" s="20">
        <v>1</v>
      </c>
    </row>
    <row r="7840" spans="1:2" x14ac:dyDescent="0.25">
      <c r="A7840" s="22" t="s">
        <v>16297</v>
      </c>
      <c r="B7840" s="20">
        <v>1</v>
      </c>
    </row>
    <row r="7841" spans="1:2" x14ac:dyDescent="0.25">
      <c r="A7841" s="22" t="s">
        <v>14204</v>
      </c>
      <c r="B7841" s="20">
        <v>1</v>
      </c>
    </row>
    <row r="7842" spans="1:2" x14ac:dyDescent="0.25">
      <c r="A7842" s="22" t="s">
        <v>10929</v>
      </c>
      <c r="B7842" s="20">
        <v>1</v>
      </c>
    </row>
    <row r="7843" spans="1:2" x14ac:dyDescent="0.25">
      <c r="A7843" s="22" t="s">
        <v>3580</v>
      </c>
      <c r="B7843" s="20">
        <v>1</v>
      </c>
    </row>
    <row r="7844" spans="1:2" x14ac:dyDescent="0.25">
      <c r="A7844" s="22" t="s">
        <v>1566</v>
      </c>
      <c r="B7844" s="20">
        <v>1</v>
      </c>
    </row>
    <row r="7845" spans="1:2" x14ac:dyDescent="0.25">
      <c r="A7845" s="22" t="s">
        <v>19198</v>
      </c>
      <c r="B7845" s="20">
        <v>1</v>
      </c>
    </row>
    <row r="7846" spans="1:2" x14ac:dyDescent="0.25">
      <c r="A7846" s="22" t="s">
        <v>14218</v>
      </c>
      <c r="B7846" s="20">
        <v>1</v>
      </c>
    </row>
    <row r="7847" spans="1:2" x14ac:dyDescent="0.25">
      <c r="A7847" s="22" t="s">
        <v>23072</v>
      </c>
      <c r="B7847" s="20">
        <v>1</v>
      </c>
    </row>
    <row r="7848" spans="1:2" x14ac:dyDescent="0.25">
      <c r="A7848" s="22" t="s">
        <v>16177</v>
      </c>
      <c r="B7848" s="20">
        <v>1</v>
      </c>
    </row>
    <row r="7849" spans="1:2" x14ac:dyDescent="0.25">
      <c r="A7849" s="22" t="s">
        <v>4252</v>
      </c>
      <c r="B7849" s="20">
        <v>1</v>
      </c>
    </row>
    <row r="7850" spans="1:2" x14ac:dyDescent="0.25">
      <c r="A7850" s="22" t="s">
        <v>22419</v>
      </c>
      <c r="B7850" s="20">
        <v>1</v>
      </c>
    </row>
    <row r="7851" spans="1:2" x14ac:dyDescent="0.25">
      <c r="A7851" s="22" t="s">
        <v>4141</v>
      </c>
      <c r="B7851" s="20">
        <v>1</v>
      </c>
    </row>
    <row r="7852" spans="1:2" x14ac:dyDescent="0.25">
      <c r="A7852" s="22" t="s">
        <v>2694</v>
      </c>
      <c r="B7852" s="20">
        <v>1</v>
      </c>
    </row>
    <row r="7853" spans="1:2" x14ac:dyDescent="0.25">
      <c r="A7853" s="22" t="s">
        <v>13855</v>
      </c>
      <c r="B7853" s="20">
        <v>1</v>
      </c>
    </row>
    <row r="7854" spans="1:2" x14ac:dyDescent="0.25">
      <c r="A7854" s="22" t="s">
        <v>1875</v>
      </c>
      <c r="B7854" s="20">
        <v>1</v>
      </c>
    </row>
    <row r="7855" spans="1:2" x14ac:dyDescent="0.25">
      <c r="A7855" s="22" t="s">
        <v>6153</v>
      </c>
      <c r="B7855" s="20">
        <v>1</v>
      </c>
    </row>
    <row r="7856" spans="1:2" x14ac:dyDescent="0.25">
      <c r="A7856" s="22" t="s">
        <v>22103</v>
      </c>
      <c r="B7856" s="20">
        <v>1</v>
      </c>
    </row>
    <row r="7857" spans="1:2" x14ac:dyDescent="0.25">
      <c r="A7857" s="22" t="s">
        <v>20971</v>
      </c>
      <c r="B7857" s="20">
        <v>1</v>
      </c>
    </row>
    <row r="7858" spans="1:2" x14ac:dyDescent="0.25">
      <c r="A7858" s="22" t="s">
        <v>9217</v>
      </c>
      <c r="B7858" s="20">
        <v>1</v>
      </c>
    </row>
    <row r="7859" spans="1:2" x14ac:dyDescent="0.25">
      <c r="A7859" s="22" t="s">
        <v>9580</v>
      </c>
      <c r="B7859" s="20">
        <v>1</v>
      </c>
    </row>
    <row r="7860" spans="1:2" x14ac:dyDescent="0.25">
      <c r="A7860" s="22" t="s">
        <v>10135</v>
      </c>
      <c r="B7860" s="20">
        <v>1</v>
      </c>
    </row>
    <row r="7861" spans="1:2" x14ac:dyDescent="0.25">
      <c r="A7861" s="22" t="s">
        <v>13250</v>
      </c>
      <c r="B7861" s="20">
        <v>1</v>
      </c>
    </row>
    <row r="7862" spans="1:2" x14ac:dyDescent="0.25">
      <c r="A7862" s="22" t="s">
        <v>15371</v>
      </c>
      <c r="B7862" s="20">
        <v>1</v>
      </c>
    </row>
    <row r="7863" spans="1:2" x14ac:dyDescent="0.25">
      <c r="A7863" s="22" t="s">
        <v>8384</v>
      </c>
      <c r="B7863" s="20">
        <v>1</v>
      </c>
    </row>
    <row r="7864" spans="1:2" x14ac:dyDescent="0.25">
      <c r="A7864" s="22" t="s">
        <v>15999</v>
      </c>
      <c r="B7864" s="20">
        <v>1</v>
      </c>
    </row>
    <row r="7865" spans="1:2" x14ac:dyDescent="0.25">
      <c r="A7865" s="22" t="s">
        <v>8836</v>
      </c>
      <c r="B7865" s="20">
        <v>1</v>
      </c>
    </row>
    <row r="7866" spans="1:2" x14ac:dyDescent="0.25">
      <c r="A7866" s="22" t="s">
        <v>22374</v>
      </c>
      <c r="B7866" s="20">
        <v>1</v>
      </c>
    </row>
    <row r="7867" spans="1:2" x14ac:dyDescent="0.25">
      <c r="A7867" s="22" t="s">
        <v>4854</v>
      </c>
      <c r="B7867" s="20">
        <v>1</v>
      </c>
    </row>
    <row r="7868" spans="1:2" x14ac:dyDescent="0.25">
      <c r="A7868" s="22" t="s">
        <v>17299</v>
      </c>
      <c r="B7868" s="20">
        <v>1</v>
      </c>
    </row>
    <row r="7869" spans="1:2" x14ac:dyDescent="0.25">
      <c r="A7869" s="22" t="s">
        <v>7951</v>
      </c>
      <c r="B7869" s="20">
        <v>1</v>
      </c>
    </row>
    <row r="7870" spans="1:2" x14ac:dyDescent="0.25">
      <c r="A7870" s="22" t="s">
        <v>3697</v>
      </c>
      <c r="B7870" s="20">
        <v>1</v>
      </c>
    </row>
    <row r="7871" spans="1:2" x14ac:dyDescent="0.25">
      <c r="A7871" s="22" t="s">
        <v>14144</v>
      </c>
      <c r="B7871" s="20">
        <v>1</v>
      </c>
    </row>
    <row r="7872" spans="1:2" x14ac:dyDescent="0.25">
      <c r="A7872" s="22" t="s">
        <v>18098</v>
      </c>
      <c r="B7872" s="20">
        <v>1</v>
      </c>
    </row>
    <row r="7873" spans="1:2" x14ac:dyDescent="0.25">
      <c r="A7873" s="22" t="s">
        <v>20949</v>
      </c>
      <c r="B7873" s="20">
        <v>1</v>
      </c>
    </row>
    <row r="7874" spans="1:2" x14ac:dyDescent="0.25">
      <c r="A7874" s="22" t="s">
        <v>834</v>
      </c>
      <c r="B7874" s="20">
        <v>1</v>
      </c>
    </row>
    <row r="7875" spans="1:2" x14ac:dyDescent="0.25">
      <c r="A7875" s="22" t="s">
        <v>15260</v>
      </c>
      <c r="B7875" s="20">
        <v>1</v>
      </c>
    </row>
    <row r="7876" spans="1:2" x14ac:dyDescent="0.25">
      <c r="A7876" s="22" t="s">
        <v>10218</v>
      </c>
      <c r="B7876" s="20">
        <v>1</v>
      </c>
    </row>
    <row r="7877" spans="1:2" x14ac:dyDescent="0.25">
      <c r="A7877" s="22" t="s">
        <v>16676</v>
      </c>
      <c r="B7877" s="20">
        <v>1</v>
      </c>
    </row>
    <row r="7878" spans="1:2" x14ac:dyDescent="0.25">
      <c r="A7878" s="22" t="s">
        <v>15332</v>
      </c>
      <c r="B7878" s="20">
        <v>1</v>
      </c>
    </row>
    <row r="7879" spans="1:2" x14ac:dyDescent="0.25">
      <c r="A7879" s="22" t="s">
        <v>2057</v>
      </c>
      <c r="B7879" s="20">
        <v>1</v>
      </c>
    </row>
    <row r="7880" spans="1:2" x14ac:dyDescent="0.25">
      <c r="A7880" s="22" t="s">
        <v>21878</v>
      </c>
      <c r="B7880" s="20">
        <v>1</v>
      </c>
    </row>
    <row r="7881" spans="1:2" x14ac:dyDescent="0.25">
      <c r="A7881" s="22" t="s">
        <v>22801</v>
      </c>
      <c r="B7881" s="20">
        <v>1</v>
      </c>
    </row>
    <row r="7882" spans="1:2" x14ac:dyDescent="0.25">
      <c r="A7882" s="22" t="s">
        <v>11720</v>
      </c>
      <c r="B7882" s="20">
        <v>1</v>
      </c>
    </row>
    <row r="7883" spans="1:2" x14ac:dyDescent="0.25">
      <c r="A7883" s="22" t="s">
        <v>5558</v>
      </c>
      <c r="B7883" s="20">
        <v>1</v>
      </c>
    </row>
    <row r="7884" spans="1:2" x14ac:dyDescent="0.25">
      <c r="A7884" s="22" t="s">
        <v>17753</v>
      </c>
      <c r="B7884" s="20">
        <v>1</v>
      </c>
    </row>
    <row r="7885" spans="1:2" x14ac:dyDescent="0.25">
      <c r="A7885" s="22" t="s">
        <v>19664</v>
      </c>
      <c r="B7885" s="20">
        <v>1</v>
      </c>
    </row>
    <row r="7886" spans="1:2" x14ac:dyDescent="0.25">
      <c r="A7886" s="22" t="s">
        <v>12925</v>
      </c>
      <c r="B7886" s="20">
        <v>1</v>
      </c>
    </row>
    <row r="7887" spans="1:2" x14ac:dyDescent="0.25">
      <c r="A7887" s="22" t="s">
        <v>8406</v>
      </c>
      <c r="B7887" s="20">
        <v>1</v>
      </c>
    </row>
    <row r="7888" spans="1:2" x14ac:dyDescent="0.25">
      <c r="A7888" s="22" t="s">
        <v>802</v>
      </c>
      <c r="B7888" s="20">
        <v>1</v>
      </c>
    </row>
    <row r="7889" spans="1:2" x14ac:dyDescent="0.25">
      <c r="A7889" s="22" t="s">
        <v>4594</v>
      </c>
      <c r="B7889" s="20">
        <v>1</v>
      </c>
    </row>
    <row r="7890" spans="1:2" x14ac:dyDescent="0.25">
      <c r="A7890" s="22" t="s">
        <v>3096</v>
      </c>
      <c r="B7890" s="20">
        <v>1</v>
      </c>
    </row>
    <row r="7891" spans="1:2" x14ac:dyDescent="0.25">
      <c r="A7891" s="22" t="s">
        <v>22704</v>
      </c>
      <c r="B7891" s="20">
        <v>1</v>
      </c>
    </row>
    <row r="7892" spans="1:2" x14ac:dyDescent="0.25">
      <c r="A7892" s="22" t="s">
        <v>9430</v>
      </c>
      <c r="B7892" s="20">
        <v>1</v>
      </c>
    </row>
    <row r="7893" spans="1:2" x14ac:dyDescent="0.25">
      <c r="A7893" s="22" t="s">
        <v>10622</v>
      </c>
      <c r="B7893" s="20">
        <v>1</v>
      </c>
    </row>
    <row r="7894" spans="1:2" x14ac:dyDescent="0.25">
      <c r="A7894" s="22" t="s">
        <v>4071</v>
      </c>
      <c r="B7894" s="20">
        <v>1</v>
      </c>
    </row>
    <row r="7895" spans="1:2" x14ac:dyDescent="0.25">
      <c r="A7895" s="22" t="s">
        <v>13760</v>
      </c>
      <c r="B7895" s="20">
        <v>1</v>
      </c>
    </row>
    <row r="7896" spans="1:2" x14ac:dyDescent="0.25">
      <c r="A7896" s="22" t="s">
        <v>1430</v>
      </c>
      <c r="B7896" s="20">
        <v>1</v>
      </c>
    </row>
    <row r="7897" spans="1:2" x14ac:dyDescent="0.25">
      <c r="A7897" s="22" t="s">
        <v>16370</v>
      </c>
      <c r="B7897" s="20">
        <v>1</v>
      </c>
    </row>
    <row r="7898" spans="1:2" x14ac:dyDescent="0.25">
      <c r="A7898" s="22" t="s">
        <v>12852</v>
      </c>
      <c r="B7898" s="20">
        <v>1</v>
      </c>
    </row>
    <row r="7899" spans="1:2" x14ac:dyDescent="0.25">
      <c r="A7899" s="22" t="s">
        <v>17272</v>
      </c>
      <c r="B7899" s="20">
        <v>1</v>
      </c>
    </row>
    <row r="7900" spans="1:2" x14ac:dyDescent="0.25">
      <c r="A7900" s="22" t="s">
        <v>15495</v>
      </c>
      <c r="B7900" s="20">
        <v>1</v>
      </c>
    </row>
    <row r="7901" spans="1:2" x14ac:dyDescent="0.25">
      <c r="A7901" s="22" t="s">
        <v>6080</v>
      </c>
      <c r="B7901" s="20">
        <v>1</v>
      </c>
    </row>
    <row r="7902" spans="1:2" x14ac:dyDescent="0.25">
      <c r="A7902" s="22" t="s">
        <v>22946</v>
      </c>
      <c r="B7902" s="20">
        <v>1</v>
      </c>
    </row>
    <row r="7903" spans="1:2" x14ac:dyDescent="0.25">
      <c r="A7903" s="22" t="s">
        <v>14114</v>
      </c>
      <c r="B7903" s="20">
        <v>1</v>
      </c>
    </row>
    <row r="7904" spans="1:2" x14ac:dyDescent="0.25">
      <c r="A7904" s="22" t="s">
        <v>4262</v>
      </c>
      <c r="B7904" s="20">
        <v>1</v>
      </c>
    </row>
    <row r="7905" spans="1:2" x14ac:dyDescent="0.25">
      <c r="A7905" s="22" t="s">
        <v>5991</v>
      </c>
      <c r="B7905" s="20">
        <v>1</v>
      </c>
    </row>
    <row r="7906" spans="1:2" x14ac:dyDescent="0.25">
      <c r="A7906" s="22" t="s">
        <v>15418</v>
      </c>
      <c r="B7906" s="20">
        <v>1</v>
      </c>
    </row>
    <row r="7907" spans="1:2" x14ac:dyDescent="0.25">
      <c r="A7907" s="22" t="s">
        <v>885</v>
      </c>
      <c r="B7907" s="20">
        <v>1</v>
      </c>
    </row>
    <row r="7908" spans="1:2" x14ac:dyDescent="0.25">
      <c r="A7908" s="22" t="s">
        <v>16795</v>
      </c>
      <c r="B7908" s="20">
        <v>1</v>
      </c>
    </row>
    <row r="7909" spans="1:2" x14ac:dyDescent="0.25">
      <c r="A7909" s="22" t="s">
        <v>15346</v>
      </c>
      <c r="B7909" s="20">
        <v>1</v>
      </c>
    </row>
    <row r="7910" spans="1:2" x14ac:dyDescent="0.25">
      <c r="A7910" s="22" t="s">
        <v>12873</v>
      </c>
      <c r="B7910" s="20">
        <v>1</v>
      </c>
    </row>
    <row r="7911" spans="1:2" x14ac:dyDescent="0.25">
      <c r="A7911" s="22" t="s">
        <v>2608</v>
      </c>
      <c r="B7911" s="20">
        <v>1</v>
      </c>
    </row>
    <row r="7912" spans="1:2" x14ac:dyDescent="0.25">
      <c r="A7912" s="22" t="s">
        <v>13875</v>
      </c>
      <c r="B7912" s="20">
        <v>1</v>
      </c>
    </row>
    <row r="7913" spans="1:2" x14ac:dyDescent="0.25">
      <c r="A7913" s="22" t="s">
        <v>8666</v>
      </c>
      <c r="B7913" s="20">
        <v>1</v>
      </c>
    </row>
    <row r="7914" spans="1:2" x14ac:dyDescent="0.25">
      <c r="A7914" s="22" t="s">
        <v>2803</v>
      </c>
      <c r="B7914" s="20">
        <v>1</v>
      </c>
    </row>
    <row r="7915" spans="1:2" x14ac:dyDescent="0.25">
      <c r="A7915" s="22" t="s">
        <v>9143</v>
      </c>
      <c r="B7915" s="20">
        <v>1</v>
      </c>
    </row>
    <row r="7916" spans="1:2" x14ac:dyDescent="0.25">
      <c r="A7916" s="22" t="s">
        <v>6479</v>
      </c>
      <c r="B7916" s="20">
        <v>1</v>
      </c>
    </row>
    <row r="7917" spans="1:2" x14ac:dyDescent="0.25">
      <c r="A7917" s="22" t="s">
        <v>17125</v>
      </c>
      <c r="B7917" s="20">
        <v>1</v>
      </c>
    </row>
    <row r="7918" spans="1:2" x14ac:dyDescent="0.25">
      <c r="A7918" s="22" t="s">
        <v>22981</v>
      </c>
      <c r="B7918" s="20">
        <v>1</v>
      </c>
    </row>
    <row r="7919" spans="1:2" x14ac:dyDescent="0.25">
      <c r="A7919" s="22" t="s">
        <v>14137</v>
      </c>
      <c r="B7919" s="20">
        <v>1</v>
      </c>
    </row>
    <row r="7920" spans="1:2" x14ac:dyDescent="0.25">
      <c r="A7920" s="22" t="s">
        <v>4619</v>
      </c>
      <c r="B7920" s="20">
        <v>1</v>
      </c>
    </row>
    <row r="7921" spans="1:2" x14ac:dyDescent="0.25">
      <c r="A7921" s="22" t="s">
        <v>22023</v>
      </c>
      <c r="B7921" s="20">
        <v>1</v>
      </c>
    </row>
    <row r="7922" spans="1:2" x14ac:dyDescent="0.25">
      <c r="A7922" s="22" t="s">
        <v>7614</v>
      </c>
      <c r="B7922" s="20">
        <v>1</v>
      </c>
    </row>
    <row r="7923" spans="1:2" x14ac:dyDescent="0.25">
      <c r="A7923" s="22" t="s">
        <v>22510</v>
      </c>
      <c r="B7923" s="20">
        <v>1</v>
      </c>
    </row>
    <row r="7924" spans="1:2" x14ac:dyDescent="0.25">
      <c r="A7924" s="22" t="s">
        <v>14287</v>
      </c>
      <c r="B7924" s="20">
        <v>1</v>
      </c>
    </row>
    <row r="7925" spans="1:2" x14ac:dyDescent="0.25">
      <c r="A7925" s="22" t="s">
        <v>22095</v>
      </c>
      <c r="B7925" s="20">
        <v>1</v>
      </c>
    </row>
    <row r="7926" spans="1:2" x14ac:dyDescent="0.25">
      <c r="A7926" s="22" t="s">
        <v>17748</v>
      </c>
      <c r="B7926" s="20">
        <v>1</v>
      </c>
    </row>
    <row r="7927" spans="1:2" x14ac:dyDescent="0.25">
      <c r="A7927" s="22" t="s">
        <v>17254</v>
      </c>
      <c r="B7927" s="20">
        <v>1</v>
      </c>
    </row>
    <row r="7928" spans="1:2" x14ac:dyDescent="0.25">
      <c r="A7928" s="22" t="s">
        <v>21749</v>
      </c>
      <c r="B7928" s="20">
        <v>1</v>
      </c>
    </row>
    <row r="7929" spans="1:2" x14ac:dyDescent="0.25">
      <c r="A7929" s="22" t="s">
        <v>12158</v>
      </c>
      <c r="B7929" s="20">
        <v>1</v>
      </c>
    </row>
    <row r="7930" spans="1:2" x14ac:dyDescent="0.25">
      <c r="A7930" s="22" t="s">
        <v>14379</v>
      </c>
      <c r="B7930" s="20">
        <v>1</v>
      </c>
    </row>
    <row r="7931" spans="1:2" x14ac:dyDescent="0.25">
      <c r="A7931" s="22" t="s">
        <v>5184</v>
      </c>
      <c r="B7931" s="20">
        <v>1</v>
      </c>
    </row>
    <row r="7932" spans="1:2" x14ac:dyDescent="0.25">
      <c r="A7932" s="22" t="s">
        <v>3750</v>
      </c>
      <c r="B7932" s="20">
        <v>1</v>
      </c>
    </row>
    <row r="7933" spans="1:2" x14ac:dyDescent="0.25">
      <c r="A7933" s="22" t="s">
        <v>7415</v>
      </c>
      <c r="B7933" s="20">
        <v>1</v>
      </c>
    </row>
    <row r="7934" spans="1:2" x14ac:dyDescent="0.25">
      <c r="A7934" s="22" t="s">
        <v>20520</v>
      </c>
      <c r="B7934" s="20">
        <v>1</v>
      </c>
    </row>
    <row r="7935" spans="1:2" x14ac:dyDescent="0.25">
      <c r="A7935" s="22" t="s">
        <v>14272</v>
      </c>
      <c r="B7935" s="20">
        <v>1</v>
      </c>
    </row>
    <row r="7936" spans="1:2" x14ac:dyDescent="0.25">
      <c r="A7936" s="22" t="s">
        <v>18190</v>
      </c>
      <c r="B7936" s="20">
        <v>1</v>
      </c>
    </row>
    <row r="7937" spans="1:2" x14ac:dyDescent="0.25">
      <c r="A7937" s="22" t="s">
        <v>5572</v>
      </c>
      <c r="B7937" s="20">
        <v>1</v>
      </c>
    </row>
    <row r="7938" spans="1:2" x14ac:dyDescent="0.25">
      <c r="A7938" s="22" t="s">
        <v>10566</v>
      </c>
      <c r="B7938" s="20">
        <v>1</v>
      </c>
    </row>
    <row r="7939" spans="1:2" x14ac:dyDescent="0.25">
      <c r="A7939" s="22" t="s">
        <v>15589</v>
      </c>
      <c r="B7939" s="20">
        <v>1</v>
      </c>
    </row>
    <row r="7940" spans="1:2" x14ac:dyDescent="0.25">
      <c r="A7940" s="22" t="s">
        <v>7284</v>
      </c>
      <c r="B7940" s="20">
        <v>1</v>
      </c>
    </row>
    <row r="7941" spans="1:2" x14ac:dyDescent="0.25">
      <c r="A7941" s="22" t="s">
        <v>16526</v>
      </c>
      <c r="B7941" s="20">
        <v>1</v>
      </c>
    </row>
    <row r="7942" spans="1:2" x14ac:dyDescent="0.25">
      <c r="A7942" s="22" t="s">
        <v>3572</v>
      </c>
      <c r="B7942" s="20">
        <v>1</v>
      </c>
    </row>
    <row r="7943" spans="1:2" x14ac:dyDescent="0.25">
      <c r="A7943" s="22" t="s">
        <v>22897</v>
      </c>
      <c r="B7943" s="20">
        <v>1</v>
      </c>
    </row>
    <row r="7944" spans="1:2" x14ac:dyDescent="0.25">
      <c r="A7944" s="22" t="s">
        <v>5837</v>
      </c>
      <c r="B7944" s="20">
        <v>1</v>
      </c>
    </row>
    <row r="7945" spans="1:2" x14ac:dyDescent="0.25">
      <c r="A7945" s="22" t="s">
        <v>4531</v>
      </c>
      <c r="B7945" s="20">
        <v>1</v>
      </c>
    </row>
    <row r="7946" spans="1:2" x14ac:dyDescent="0.25">
      <c r="A7946" s="22" t="s">
        <v>3211</v>
      </c>
      <c r="B7946" s="20">
        <v>1</v>
      </c>
    </row>
    <row r="7947" spans="1:2" x14ac:dyDescent="0.25">
      <c r="A7947" s="22" t="s">
        <v>3743</v>
      </c>
      <c r="B7947" s="20">
        <v>1</v>
      </c>
    </row>
    <row r="7948" spans="1:2" x14ac:dyDescent="0.25">
      <c r="A7948" s="22" t="s">
        <v>8440</v>
      </c>
      <c r="B7948" s="20">
        <v>1</v>
      </c>
    </row>
    <row r="7949" spans="1:2" x14ac:dyDescent="0.25">
      <c r="A7949" s="22" t="s">
        <v>14574</v>
      </c>
      <c r="B7949" s="20">
        <v>1</v>
      </c>
    </row>
    <row r="7950" spans="1:2" x14ac:dyDescent="0.25">
      <c r="A7950" s="22" t="s">
        <v>2232</v>
      </c>
      <c r="B7950" s="20">
        <v>1</v>
      </c>
    </row>
    <row r="7951" spans="1:2" x14ac:dyDescent="0.25">
      <c r="A7951" s="22" t="s">
        <v>3679</v>
      </c>
      <c r="B7951" s="20">
        <v>1</v>
      </c>
    </row>
    <row r="7952" spans="1:2" x14ac:dyDescent="0.25">
      <c r="A7952" s="22" t="s">
        <v>12299</v>
      </c>
      <c r="B7952" s="20">
        <v>1</v>
      </c>
    </row>
    <row r="7953" spans="1:2" x14ac:dyDescent="0.25">
      <c r="A7953" s="22" t="s">
        <v>19195</v>
      </c>
      <c r="B7953" s="20">
        <v>1</v>
      </c>
    </row>
    <row r="7954" spans="1:2" x14ac:dyDescent="0.25">
      <c r="A7954" s="22" t="s">
        <v>19839</v>
      </c>
      <c r="B7954" s="20">
        <v>1</v>
      </c>
    </row>
    <row r="7955" spans="1:2" x14ac:dyDescent="0.25">
      <c r="A7955" s="22" t="s">
        <v>17510</v>
      </c>
      <c r="B7955" s="20">
        <v>1</v>
      </c>
    </row>
    <row r="7956" spans="1:2" x14ac:dyDescent="0.25">
      <c r="A7956" s="22" t="s">
        <v>8458</v>
      </c>
      <c r="B7956" s="20">
        <v>1</v>
      </c>
    </row>
    <row r="7957" spans="1:2" x14ac:dyDescent="0.25">
      <c r="A7957" s="22" t="s">
        <v>22478</v>
      </c>
      <c r="B7957" s="20">
        <v>1</v>
      </c>
    </row>
    <row r="7958" spans="1:2" x14ac:dyDescent="0.25">
      <c r="A7958" s="22" t="s">
        <v>7038</v>
      </c>
      <c r="B7958" s="20">
        <v>1</v>
      </c>
    </row>
    <row r="7959" spans="1:2" x14ac:dyDescent="0.25">
      <c r="A7959" s="22" t="s">
        <v>8325</v>
      </c>
      <c r="B7959" s="20">
        <v>1</v>
      </c>
    </row>
    <row r="7960" spans="1:2" x14ac:dyDescent="0.25">
      <c r="A7960" s="22" t="s">
        <v>13125</v>
      </c>
      <c r="B7960" s="20">
        <v>1</v>
      </c>
    </row>
    <row r="7961" spans="1:2" x14ac:dyDescent="0.25">
      <c r="A7961" s="22" t="s">
        <v>20791</v>
      </c>
      <c r="B7961" s="20">
        <v>1</v>
      </c>
    </row>
    <row r="7962" spans="1:2" x14ac:dyDescent="0.25">
      <c r="A7962" s="22" t="s">
        <v>10151</v>
      </c>
      <c r="B7962" s="20">
        <v>1</v>
      </c>
    </row>
    <row r="7963" spans="1:2" x14ac:dyDescent="0.25">
      <c r="A7963" s="22" t="s">
        <v>2031</v>
      </c>
      <c r="B7963" s="20">
        <v>1</v>
      </c>
    </row>
    <row r="7964" spans="1:2" x14ac:dyDescent="0.25">
      <c r="A7964" s="22" t="s">
        <v>5233</v>
      </c>
      <c r="B7964" s="20">
        <v>1</v>
      </c>
    </row>
    <row r="7965" spans="1:2" x14ac:dyDescent="0.25">
      <c r="A7965" s="22" t="s">
        <v>15991</v>
      </c>
      <c r="B7965" s="20">
        <v>1</v>
      </c>
    </row>
    <row r="7966" spans="1:2" x14ac:dyDescent="0.25">
      <c r="A7966" s="22" t="s">
        <v>22966</v>
      </c>
      <c r="B7966" s="20">
        <v>1</v>
      </c>
    </row>
    <row r="7967" spans="1:2" x14ac:dyDescent="0.25">
      <c r="A7967" s="22" t="s">
        <v>18308</v>
      </c>
      <c r="B7967" s="20">
        <v>1</v>
      </c>
    </row>
    <row r="7968" spans="1:2" x14ac:dyDescent="0.25">
      <c r="A7968" s="22" t="s">
        <v>13458</v>
      </c>
      <c r="B7968" s="20">
        <v>1</v>
      </c>
    </row>
    <row r="7969" spans="1:2" x14ac:dyDescent="0.25">
      <c r="A7969" s="22" t="s">
        <v>6268</v>
      </c>
      <c r="B7969" s="20">
        <v>1</v>
      </c>
    </row>
    <row r="7970" spans="1:2" x14ac:dyDescent="0.25">
      <c r="A7970" s="22" t="s">
        <v>10885</v>
      </c>
      <c r="B7970" s="20">
        <v>1</v>
      </c>
    </row>
    <row r="7971" spans="1:2" x14ac:dyDescent="0.25">
      <c r="A7971" s="22" t="s">
        <v>5096</v>
      </c>
      <c r="B7971" s="20">
        <v>1</v>
      </c>
    </row>
    <row r="7972" spans="1:2" x14ac:dyDescent="0.25">
      <c r="A7972" s="22" t="s">
        <v>20147</v>
      </c>
      <c r="B7972" s="20">
        <v>1</v>
      </c>
    </row>
    <row r="7973" spans="1:2" x14ac:dyDescent="0.25">
      <c r="A7973" s="22" t="s">
        <v>2859</v>
      </c>
      <c r="B7973" s="20">
        <v>1</v>
      </c>
    </row>
    <row r="7974" spans="1:2" x14ac:dyDescent="0.25">
      <c r="A7974" s="22" t="s">
        <v>15579</v>
      </c>
      <c r="B7974" s="20">
        <v>1</v>
      </c>
    </row>
    <row r="7975" spans="1:2" x14ac:dyDescent="0.25">
      <c r="A7975" s="22" t="s">
        <v>919</v>
      </c>
      <c r="B7975" s="20">
        <v>1</v>
      </c>
    </row>
    <row r="7976" spans="1:2" x14ac:dyDescent="0.25">
      <c r="A7976" s="22" t="s">
        <v>5854</v>
      </c>
      <c r="B7976" s="20">
        <v>1</v>
      </c>
    </row>
    <row r="7977" spans="1:2" x14ac:dyDescent="0.25">
      <c r="A7977" s="22" t="s">
        <v>995</v>
      </c>
      <c r="B7977" s="20">
        <v>1</v>
      </c>
    </row>
    <row r="7978" spans="1:2" x14ac:dyDescent="0.25">
      <c r="A7978" s="22" t="s">
        <v>19733</v>
      </c>
      <c r="B7978" s="20">
        <v>1</v>
      </c>
    </row>
    <row r="7979" spans="1:2" x14ac:dyDescent="0.25">
      <c r="A7979" s="22" t="s">
        <v>8105</v>
      </c>
      <c r="B7979" s="20">
        <v>1</v>
      </c>
    </row>
    <row r="7980" spans="1:2" x14ac:dyDescent="0.25">
      <c r="A7980" s="22" t="s">
        <v>1827</v>
      </c>
      <c r="B7980" s="20">
        <v>1</v>
      </c>
    </row>
    <row r="7981" spans="1:2" x14ac:dyDescent="0.25">
      <c r="A7981" s="22" t="s">
        <v>20947</v>
      </c>
      <c r="B7981" s="20">
        <v>1</v>
      </c>
    </row>
    <row r="7982" spans="1:2" x14ac:dyDescent="0.25">
      <c r="A7982" s="22" t="s">
        <v>2870</v>
      </c>
      <c r="B7982" s="20">
        <v>1</v>
      </c>
    </row>
    <row r="7983" spans="1:2" x14ac:dyDescent="0.25">
      <c r="A7983" s="22" t="s">
        <v>7940</v>
      </c>
      <c r="B7983" s="20">
        <v>1</v>
      </c>
    </row>
    <row r="7984" spans="1:2" x14ac:dyDescent="0.25">
      <c r="A7984" s="22" t="s">
        <v>21311</v>
      </c>
      <c r="B7984" s="20">
        <v>1</v>
      </c>
    </row>
    <row r="7985" spans="1:2" x14ac:dyDescent="0.25">
      <c r="A7985" s="22" t="s">
        <v>12389</v>
      </c>
      <c r="B7985" s="20">
        <v>1</v>
      </c>
    </row>
    <row r="7986" spans="1:2" x14ac:dyDescent="0.25">
      <c r="A7986" s="22" t="s">
        <v>21612</v>
      </c>
      <c r="B7986" s="20">
        <v>1</v>
      </c>
    </row>
    <row r="7987" spans="1:2" x14ac:dyDescent="0.25">
      <c r="A7987" s="22" t="s">
        <v>14441</v>
      </c>
      <c r="B7987" s="20">
        <v>1</v>
      </c>
    </row>
    <row r="7988" spans="1:2" x14ac:dyDescent="0.25">
      <c r="A7988" s="22" t="s">
        <v>18077</v>
      </c>
      <c r="B7988" s="20">
        <v>1</v>
      </c>
    </row>
    <row r="7989" spans="1:2" x14ac:dyDescent="0.25">
      <c r="A7989" s="22" t="s">
        <v>15919</v>
      </c>
      <c r="B7989" s="20">
        <v>1</v>
      </c>
    </row>
    <row r="7990" spans="1:2" x14ac:dyDescent="0.25">
      <c r="A7990" s="22" t="s">
        <v>2227</v>
      </c>
      <c r="B7990" s="20">
        <v>1</v>
      </c>
    </row>
    <row r="7991" spans="1:2" x14ac:dyDescent="0.25">
      <c r="A7991" s="22" t="s">
        <v>21262</v>
      </c>
      <c r="B7991" s="20">
        <v>1</v>
      </c>
    </row>
    <row r="7992" spans="1:2" x14ac:dyDescent="0.25">
      <c r="A7992" s="22" t="s">
        <v>13749</v>
      </c>
      <c r="B7992" s="20">
        <v>1</v>
      </c>
    </row>
    <row r="7993" spans="1:2" x14ac:dyDescent="0.25">
      <c r="A7993" s="22" t="s">
        <v>12773</v>
      </c>
      <c r="B7993" s="20">
        <v>1</v>
      </c>
    </row>
    <row r="7994" spans="1:2" x14ac:dyDescent="0.25">
      <c r="A7994" s="22" t="s">
        <v>16901</v>
      </c>
      <c r="B7994" s="20">
        <v>1</v>
      </c>
    </row>
    <row r="7995" spans="1:2" x14ac:dyDescent="0.25">
      <c r="A7995" s="22" t="s">
        <v>22343</v>
      </c>
      <c r="B7995" s="20">
        <v>1</v>
      </c>
    </row>
    <row r="7996" spans="1:2" x14ac:dyDescent="0.25">
      <c r="A7996" s="22" t="s">
        <v>18415</v>
      </c>
      <c r="B7996" s="20">
        <v>1</v>
      </c>
    </row>
    <row r="7997" spans="1:2" x14ac:dyDescent="0.25">
      <c r="A7997" s="22" t="s">
        <v>5996</v>
      </c>
      <c r="B7997" s="20">
        <v>1</v>
      </c>
    </row>
    <row r="7998" spans="1:2" x14ac:dyDescent="0.25">
      <c r="A7998" s="22" t="s">
        <v>18829</v>
      </c>
      <c r="B7998" s="20">
        <v>1</v>
      </c>
    </row>
    <row r="7999" spans="1:2" x14ac:dyDescent="0.25">
      <c r="A7999" s="22" t="s">
        <v>3132</v>
      </c>
      <c r="B7999" s="20">
        <v>1</v>
      </c>
    </row>
    <row r="8000" spans="1:2" x14ac:dyDescent="0.25">
      <c r="A8000" s="22" t="s">
        <v>3419</v>
      </c>
      <c r="B8000" s="20">
        <v>1</v>
      </c>
    </row>
    <row r="8001" spans="1:2" x14ac:dyDescent="0.25">
      <c r="A8001" s="22" t="s">
        <v>22752</v>
      </c>
      <c r="B8001" s="20">
        <v>1</v>
      </c>
    </row>
    <row r="8002" spans="1:2" x14ac:dyDescent="0.25">
      <c r="A8002" s="22" t="s">
        <v>19659</v>
      </c>
      <c r="B8002" s="20">
        <v>1</v>
      </c>
    </row>
    <row r="8003" spans="1:2" x14ac:dyDescent="0.25">
      <c r="A8003" s="22" t="s">
        <v>10284</v>
      </c>
      <c r="B8003" s="20">
        <v>1</v>
      </c>
    </row>
    <row r="8004" spans="1:2" x14ac:dyDescent="0.25">
      <c r="A8004" s="22" t="s">
        <v>4281</v>
      </c>
      <c r="B8004" s="20">
        <v>1</v>
      </c>
    </row>
    <row r="8005" spans="1:2" x14ac:dyDescent="0.25">
      <c r="A8005" s="22" t="s">
        <v>12332</v>
      </c>
      <c r="B8005" s="20">
        <v>1</v>
      </c>
    </row>
    <row r="8006" spans="1:2" x14ac:dyDescent="0.25">
      <c r="A8006" s="22" t="s">
        <v>15117</v>
      </c>
      <c r="B8006" s="20">
        <v>1</v>
      </c>
    </row>
    <row r="8007" spans="1:2" x14ac:dyDescent="0.25">
      <c r="A8007" s="22" t="s">
        <v>5788</v>
      </c>
      <c r="B8007" s="20">
        <v>1</v>
      </c>
    </row>
    <row r="8008" spans="1:2" x14ac:dyDescent="0.25">
      <c r="A8008" s="22" t="s">
        <v>3885</v>
      </c>
      <c r="B8008" s="20">
        <v>1</v>
      </c>
    </row>
    <row r="8009" spans="1:2" x14ac:dyDescent="0.25">
      <c r="A8009" s="22" t="s">
        <v>16107</v>
      </c>
      <c r="B8009" s="20">
        <v>1</v>
      </c>
    </row>
    <row r="8010" spans="1:2" x14ac:dyDescent="0.25">
      <c r="A8010" s="22" t="s">
        <v>8686</v>
      </c>
      <c r="B8010" s="20">
        <v>1</v>
      </c>
    </row>
    <row r="8011" spans="1:2" x14ac:dyDescent="0.25">
      <c r="A8011" s="22" t="s">
        <v>20847</v>
      </c>
      <c r="B8011" s="20">
        <v>1</v>
      </c>
    </row>
    <row r="8012" spans="1:2" x14ac:dyDescent="0.25">
      <c r="A8012" s="22" t="s">
        <v>4588</v>
      </c>
      <c r="B8012" s="20">
        <v>1</v>
      </c>
    </row>
    <row r="8013" spans="1:2" x14ac:dyDescent="0.25">
      <c r="A8013" s="22" t="s">
        <v>9812</v>
      </c>
      <c r="B8013" s="20">
        <v>1</v>
      </c>
    </row>
    <row r="8014" spans="1:2" x14ac:dyDescent="0.25">
      <c r="A8014" s="22" t="s">
        <v>22867</v>
      </c>
      <c r="B8014" s="20">
        <v>1</v>
      </c>
    </row>
    <row r="8015" spans="1:2" x14ac:dyDescent="0.25">
      <c r="A8015" s="22" t="s">
        <v>4113</v>
      </c>
      <c r="B8015" s="20">
        <v>1</v>
      </c>
    </row>
    <row r="8016" spans="1:2" x14ac:dyDescent="0.25">
      <c r="A8016" s="22" t="s">
        <v>21026</v>
      </c>
      <c r="B8016" s="20">
        <v>1</v>
      </c>
    </row>
    <row r="8017" spans="1:2" x14ac:dyDescent="0.25">
      <c r="A8017" s="22" t="s">
        <v>20995</v>
      </c>
      <c r="B8017" s="20">
        <v>1</v>
      </c>
    </row>
    <row r="8018" spans="1:2" x14ac:dyDescent="0.25">
      <c r="A8018" s="22" t="s">
        <v>17861</v>
      </c>
      <c r="B8018" s="20">
        <v>1</v>
      </c>
    </row>
    <row r="8019" spans="1:2" x14ac:dyDescent="0.25">
      <c r="A8019" s="22" t="s">
        <v>16513</v>
      </c>
      <c r="B8019" s="20">
        <v>1</v>
      </c>
    </row>
    <row r="8020" spans="1:2" x14ac:dyDescent="0.25">
      <c r="A8020" s="22" t="s">
        <v>14517</v>
      </c>
      <c r="B8020" s="20">
        <v>1</v>
      </c>
    </row>
    <row r="8021" spans="1:2" x14ac:dyDescent="0.25">
      <c r="A8021" s="22" t="s">
        <v>8261</v>
      </c>
      <c r="B8021" s="20">
        <v>1</v>
      </c>
    </row>
    <row r="8022" spans="1:2" x14ac:dyDescent="0.25">
      <c r="A8022" s="22" t="s">
        <v>11771</v>
      </c>
      <c r="B8022" s="20">
        <v>1</v>
      </c>
    </row>
    <row r="8023" spans="1:2" x14ac:dyDescent="0.25">
      <c r="A8023" s="22" t="s">
        <v>19351</v>
      </c>
      <c r="B8023" s="20">
        <v>1</v>
      </c>
    </row>
    <row r="8024" spans="1:2" x14ac:dyDescent="0.25">
      <c r="A8024" s="22" t="s">
        <v>828</v>
      </c>
      <c r="B8024" s="20">
        <v>1</v>
      </c>
    </row>
    <row r="8025" spans="1:2" x14ac:dyDescent="0.25">
      <c r="A8025" s="22" t="s">
        <v>12201</v>
      </c>
      <c r="B8025" s="20">
        <v>1</v>
      </c>
    </row>
    <row r="8026" spans="1:2" x14ac:dyDescent="0.25">
      <c r="A8026" s="22" t="s">
        <v>13894</v>
      </c>
      <c r="B8026" s="20">
        <v>1</v>
      </c>
    </row>
    <row r="8027" spans="1:2" x14ac:dyDescent="0.25">
      <c r="A8027" s="22" t="s">
        <v>16491</v>
      </c>
      <c r="B8027" s="20">
        <v>1</v>
      </c>
    </row>
    <row r="8028" spans="1:2" x14ac:dyDescent="0.25">
      <c r="A8028" s="22" t="s">
        <v>19017</v>
      </c>
      <c r="B8028" s="20">
        <v>1</v>
      </c>
    </row>
    <row r="8029" spans="1:2" x14ac:dyDescent="0.25">
      <c r="A8029" s="22" t="s">
        <v>1173</v>
      </c>
      <c r="B8029" s="20">
        <v>1</v>
      </c>
    </row>
    <row r="8030" spans="1:2" x14ac:dyDescent="0.25">
      <c r="A8030" s="22" t="s">
        <v>19682</v>
      </c>
      <c r="B8030" s="20">
        <v>1</v>
      </c>
    </row>
    <row r="8031" spans="1:2" x14ac:dyDescent="0.25">
      <c r="A8031" s="22" t="s">
        <v>3395</v>
      </c>
      <c r="B8031" s="20">
        <v>1</v>
      </c>
    </row>
    <row r="8032" spans="1:2" x14ac:dyDescent="0.25">
      <c r="A8032" s="22" t="s">
        <v>13953</v>
      </c>
      <c r="B8032" s="20">
        <v>1</v>
      </c>
    </row>
    <row r="8033" spans="1:2" x14ac:dyDescent="0.25">
      <c r="A8033" s="22" t="s">
        <v>22112</v>
      </c>
      <c r="B8033" s="20">
        <v>1</v>
      </c>
    </row>
    <row r="8034" spans="1:2" x14ac:dyDescent="0.25">
      <c r="A8034" s="22" t="s">
        <v>19003</v>
      </c>
      <c r="B8034" s="20">
        <v>1</v>
      </c>
    </row>
    <row r="8035" spans="1:2" x14ac:dyDescent="0.25">
      <c r="A8035" s="22" t="s">
        <v>13220</v>
      </c>
      <c r="B8035" s="20">
        <v>1</v>
      </c>
    </row>
    <row r="8036" spans="1:2" x14ac:dyDescent="0.25">
      <c r="A8036" s="22" t="s">
        <v>15077</v>
      </c>
      <c r="B8036" s="20">
        <v>1</v>
      </c>
    </row>
    <row r="8037" spans="1:2" x14ac:dyDescent="0.25">
      <c r="A8037" s="22" t="s">
        <v>18754</v>
      </c>
      <c r="B8037" s="20">
        <v>1</v>
      </c>
    </row>
    <row r="8038" spans="1:2" x14ac:dyDescent="0.25">
      <c r="A8038" s="22" t="s">
        <v>10562</v>
      </c>
      <c r="B8038" s="20">
        <v>1</v>
      </c>
    </row>
    <row r="8039" spans="1:2" x14ac:dyDescent="0.25">
      <c r="A8039" s="22" t="s">
        <v>14663</v>
      </c>
      <c r="B8039" s="20">
        <v>1</v>
      </c>
    </row>
    <row r="8040" spans="1:2" x14ac:dyDescent="0.25">
      <c r="A8040" s="22" t="s">
        <v>12702</v>
      </c>
      <c r="B8040" s="20">
        <v>1</v>
      </c>
    </row>
    <row r="8041" spans="1:2" x14ac:dyDescent="0.25">
      <c r="A8041" s="22" t="s">
        <v>8720</v>
      </c>
      <c r="B8041" s="20">
        <v>1</v>
      </c>
    </row>
    <row r="8042" spans="1:2" x14ac:dyDescent="0.25">
      <c r="A8042" s="22" t="s">
        <v>10170</v>
      </c>
      <c r="B8042" s="20">
        <v>1</v>
      </c>
    </row>
    <row r="8043" spans="1:2" x14ac:dyDescent="0.25">
      <c r="A8043" s="22" t="s">
        <v>15855</v>
      </c>
      <c r="B8043" s="20">
        <v>1</v>
      </c>
    </row>
    <row r="8044" spans="1:2" x14ac:dyDescent="0.25">
      <c r="A8044" s="22" t="s">
        <v>6928</v>
      </c>
      <c r="B8044" s="20">
        <v>1</v>
      </c>
    </row>
    <row r="8045" spans="1:2" x14ac:dyDescent="0.25">
      <c r="A8045" s="22" t="s">
        <v>10069</v>
      </c>
      <c r="B8045" s="20">
        <v>1</v>
      </c>
    </row>
    <row r="8046" spans="1:2" x14ac:dyDescent="0.25">
      <c r="A8046" s="22" t="s">
        <v>8393</v>
      </c>
      <c r="B8046" s="20">
        <v>1</v>
      </c>
    </row>
    <row r="8047" spans="1:2" x14ac:dyDescent="0.25">
      <c r="A8047" s="22" t="s">
        <v>3598</v>
      </c>
      <c r="B8047" s="20">
        <v>1</v>
      </c>
    </row>
    <row r="8048" spans="1:2" x14ac:dyDescent="0.25">
      <c r="A8048" s="22" t="s">
        <v>21754</v>
      </c>
      <c r="B8048" s="20">
        <v>1</v>
      </c>
    </row>
    <row r="8049" spans="1:2" x14ac:dyDescent="0.25">
      <c r="A8049" s="22" t="s">
        <v>7898</v>
      </c>
      <c r="B8049" s="20">
        <v>1</v>
      </c>
    </row>
    <row r="8050" spans="1:2" x14ac:dyDescent="0.25">
      <c r="A8050" s="22" t="s">
        <v>18259</v>
      </c>
      <c r="B8050" s="20">
        <v>1</v>
      </c>
    </row>
    <row r="8051" spans="1:2" x14ac:dyDescent="0.25">
      <c r="A8051" s="22" t="s">
        <v>20465</v>
      </c>
      <c r="B8051" s="20">
        <v>1</v>
      </c>
    </row>
    <row r="8052" spans="1:2" x14ac:dyDescent="0.25">
      <c r="A8052" s="22" t="s">
        <v>22480</v>
      </c>
      <c r="B8052" s="20">
        <v>1</v>
      </c>
    </row>
    <row r="8053" spans="1:2" x14ac:dyDescent="0.25">
      <c r="A8053" s="22" t="s">
        <v>2392</v>
      </c>
      <c r="B8053" s="20">
        <v>1</v>
      </c>
    </row>
    <row r="8054" spans="1:2" x14ac:dyDescent="0.25">
      <c r="A8054" s="22" t="s">
        <v>21427</v>
      </c>
      <c r="B8054" s="20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6071F-EEA6-4A2B-9526-A6CFFDB2D84F}">
  <dimension ref="A3:L1652"/>
  <sheetViews>
    <sheetView workbookViewId="0">
      <selection activeCell="P4" sqref="P4"/>
    </sheetView>
  </sheetViews>
  <sheetFormatPr defaultRowHeight="15" x14ac:dyDescent="0.25"/>
  <cols>
    <col min="1" max="1" width="24.7109375" bestFit="1" customWidth="1"/>
    <col min="2" max="2" width="15.5703125" bestFit="1" customWidth="1"/>
    <col min="3" max="11" width="5" bestFit="1" customWidth="1"/>
    <col min="12" max="12" width="10.7109375" bestFit="1" customWidth="1"/>
    <col min="13" max="13" width="14.140625" bestFit="1" customWidth="1"/>
    <col min="14" max="14" width="5" bestFit="1" customWidth="1"/>
    <col min="15" max="15" width="10.28515625" bestFit="1" customWidth="1"/>
    <col min="16" max="16" width="9" bestFit="1" customWidth="1"/>
    <col min="17" max="17" width="11.5703125" bestFit="1" customWidth="1"/>
    <col min="18" max="18" width="11.140625" bestFit="1" customWidth="1"/>
    <col min="19" max="19" width="15.5703125" bestFit="1" customWidth="1"/>
    <col min="20" max="20" width="18" bestFit="1" customWidth="1"/>
    <col min="21" max="21" width="6.5703125" bestFit="1" customWidth="1"/>
    <col min="22" max="22" width="8.5703125" bestFit="1" customWidth="1"/>
    <col min="23" max="23" width="6.7109375" bestFit="1" customWidth="1"/>
    <col min="24" max="24" width="13.7109375" bestFit="1" customWidth="1"/>
    <col min="25" max="25" width="9.5703125" bestFit="1" customWidth="1"/>
    <col min="26" max="26" width="8.7109375" bestFit="1" customWidth="1"/>
    <col min="27" max="28" width="9" bestFit="1" customWidth="1"/>
    <col min="29" max="29" width="7.42578125" bestFit="1" customWidth="1"/>
    <col min="30" max="30" width="8.7109375" bestFit="1" customWidth="1"/>
    <col min="31" max="31" width="7.7109375" bestFit="1" customWidth="1"/>
    <col min="32" max="32" width="6.7109375" bestFit="1" customWidth="1"/>
    <col min="33" max="33" width="12.28515625" bestFit="1" customWidth="1"/>
    <col min="34" max="34" width="9" bestFit="1" customWidth="1"/>
    <col min="35" max="35" width="8.42578125" bestFit="1" customWidth="1"/>
    <col min="36" max="36" width="7.42578125" bestFit="1" customWidth="1"/>
    <col min="37" max="37" width="8.7109375" bestFit="1" customWidth="1"/>
    <col min="38" max="38" width="19.85546875" bestFit="1" customWidth="1"/>
    <col min="39" max="39" width="11.7109375" bestFit="1" customWidth="1"/>
    <col min="40" max="40" width="19.42578125" bestFit="1" customWidth="1"/>
    <col min="41" max="41" width="8.28515625" bestFit="1" customWidth="1"/>
    <col min="42" max="42" width="12.7109375" bestFit="1" customWidth="1"/>
    <col min="43" max="43" width="12.42578125" bestFit="1" customWidth="1"/>
    <col min="44" max="44" width="13.5703125" bestFit="1" customWidth="1"/>
    <col min="45" max="45" width="11.85546875" bestFit="1" customWidth="1"/>
    <col min="46" max="46" width="16.28515625" bestFit="1" customWidth="1"/>
    <col min="47" max="47" width="13" bestFit="1" customWidth="1"/>
    <col min="48" max="48" width="19.42578125" bestFit="1" customWidth="1"/>
    <col min="49" max="49" width="12.42578125" bestFit="1" customWidth="1"/>
    <col min="50" max="50" width="11.28515625" bestFit="1" customWidth="1"/>
    <col min="51" max="51" width="8.5703125" bestFit="1" customWidth="1"/>
    <col min="52" max="52" width="7.7109375" bestFit="1" customWidth="1"/>
    <col min="53" max="53" width="9.140625" bestFit="1" customWidth="1"/>
    <col min="54" max="54" width="9.42578125" bestFit="1" customWidth="1"/>
    <col min="55" max="55" width="10.140625" bestFit="1" customWidth="1"/>
    <col min="56" max="56" width="14.5703125" bestFit="1" customWidth="1"/>
    <col min="57" max="57" width="9.85546875" bestFit="1" customWidth="1"/>
    <col min="58" max="58" width="12.7109375" bestFit="1" customWidth="1"/>
    <col min="59" max="59" width="7.7109375" bestFit="1" customWidth="1"/>
    <col min="60" max="60" width="8.42578125" bestFit="1" customWidth="1"/>
    <col min="61" max="61" width="9.28515625" bestFit="1" customWidth="1"/>
    <col min="62" max="62" width="8.5703125" bestFit="1" customWidth="1"/>
    <col min="63" max="63" width="7.7109375" bestFit="1" customWidth="1"/>
    <col min="64" max="64" width="9" bestFit="1" customWidth="1"/>
    <col min="65" max="65" width="9.85546875" bestFit="1" customWidth="1"/>
    <col min="66" max="66" width="14.42578125" bestFit="1" customWidth="1"/>
    <col min="67" max="67" width="10.7109375" bestFit="1" customWidth="1"/>
    <col min="68" max="68" width="13.5703125" bestFit="1" customWidth="1"/>
    <col min="69" max="69" width="11.28515625" bestFit="1" customWidth="1"/>
    <col min="71" max="71" width="7.7109375" bestFit="1" customWidth="1"/>
    <col min="72" max="72" width="5.7109375" bestFit="1" customWidth="1"/>
    <col min="73" max="73" width="10.7109375" bestFit="1" customWidth="1"/>
    <col min="75" max="75" width="17.42578125" bestFit="1" customWidth="1"/>
    <col min="76" max="76" width="12.28515625" bestFit="1" customWidth="1"/>
    <col min="77" max="77" width="13.42578125" bestFit="1" customWidth="1"/>
    <col min="78" max="78" width="9.5703125" bestFit="1" customWidth="1"/>
    <col min="79" max="79" width="19.5703125" bestFit="1" customWidth="1"/>
    <col min="80" max="80" width="7.140625" bestFit="1" customWidth="1"/>
    <col min="81" max="81" width="10.140625" bestFit="1" customWidth="1"/>
    <col min="82" max="82" width="11.28515625" bestFit="1" customWidth="1"/>
    <col min="83" max="83" width="7.42578125" bestFit="1" customWidth="1"/>
    <col min="84" max="84" width="7.7109375" bestFit="1" customWidth="1"/>
    <col min="85" max="85" width="7.42578125" bestFit="1" customWidth="1"/>
    <col min="86" max="86" width="6.85546875" bestFit="1" customWidth="1"/>
    <col min="87" max="87" width="9.7109375" bestFit="1" customWidth="1"/>
    <col min="88" max="88" width="5.7109375" bestFit="1" customWidth="1"/>
    <col min="89" max="89" width="7.28515625" bestFit="1" customWidth="1"/>
    <col min="90" max="90" width="5.85546875" bestFit="1" customWidth="1"/>
    <col min="91" max="91" width="7.28515625" bestFit="1" customWidth="1"/>
    <col min="92" max="92" width="9.28515625" bestFit="1" customWidth="1"/>
    <col min="93" max="93" width="10.140625" bestFit="1" customWidth="1"/>
    <col min="94" max="94" width="11.5703125" bestFit="1" customWidth="1"/>
    <col min="95" max="95" width="9.5703125" bestFit="1" customWidth="1"/>
    <col min="96" max="96" width="9.140625" bestFit="1" customWidth="1"/>
    <col min="97" max="98" width="8.28515625" bestFit="1" customWidth="1"/>
    <col min="99" max="99" width="9.42578125" bestFit="1" customWidth="1"/>
    <col min="100" max="100" width="6.7109375" bestFit="1" customWidth="1"/>
    <col min="101" max="101" width="9" bestFit="1" customWidth="1"/>
    <col min="102" max="102" width="9.28515625" bestFit="1" customWidth="1"/>
    <col min="103" max="103" width="9.7109375" bestFit="1" customWidth="1"/>
    <col min="104" max="104" width="6.28515625" bestFit="1" customWidth="1"/>
    <col min="105" max="105" width="5.140625" bestFit="1" customWidth="1"/>
    <col min="106" max="106" width="6.85546875" bestFit="1" customWidth="1"/>
    <col min="108" max="108" width="9" bestFit="1" customWidth="1"/>
    <col min="109" max="109" width="5.7109375" bestFit="1" customWidth="1"/>
    <col min="110" max="110" width="9.85546875" bestFit="1" customWidth="1"/>
    <col min="111" max="111" width="7.42578125" bestFit="1" customWidth="1"/>
    <col min="112" max="112" width="5.5703125" bestFit="1" customWidth="1"/>
    <col min="113" max="113" width="11.7109375" bestFit="1" customWidth="1"/>
    <col min="114" max="114" width="10.140625" bestFit="1" customWidth="1"/>
    <col min="115" max="115" width="10.28515625" bestFit="1" customWidth="1"/>
    <col min="116" max="116" width="8.7109375" bestFit="1" customWidth="1"/>
    <col min="117" max="117" width="18.28515625" bestFit="1" customWidth="1"/>
    <col min="118" max="118" width="9.140625" bestFit="1" customWidth="1"/>
    <col min="119" max="119" width="14" bestFit="1" customWidth="1"/>
    <col min="120" max="120" width="14.140625" bestFit="1" customWidth="1"/>
    <col min="121" max="121" width="6.85546875" bestFit="1" customWidth="1"/>
    <col min="122" max="122" width="14.140625" bestFit="1" customWidth="1"/>
    <col min="123" max="123" width="5.42578125" bestFit="1" customWidth="1"/>
    <col min="124" max="124" width="5.28515625" bestFit="1" customWidth="1"/>
    <col min="125" max="125" width="10.42578125" bestFit="1" customWidth="1"/>
    <col min="126" max="126" width="8.28515625" bestFit="1" customWidth="1"/>
    <col min="127" max="127" width="7.140625" bestFit="1" customWidth="1"/>
    <col min="128" max="128" width="14.28515625" bestFit="1" customWidth="1"/>
    <col min="129" max="129" width="18.28515625" bestFit="1" customWidth="1"/>
    <col min="130" max="130" width="7.7109375" bestFit="1" customWidth="1"/>
    <col min="131" max="131" width="13.28515625" bestFit="1" customWidth="1"/>
    <col min="132" max="132" width="12.28515625" bestFit="1" customWidth="1"/>
    <col min="133" max="133" width="6.140625" bestFit="1" customWidth="1"/>
    <col min="134" max="134" width="5.140625" bestFit="1" customWidth="1"/>
    <col min="135" max="135" width="13.7109375" bestFit="1" customWidth="1"/>
    <col min="136" max="136" width="12.28515625" bestFit="1" customWidth="1"/>
    <col min="137" max="137" width="22.42578125" bestFit="1" customWidth="1"/>
    <col min="138" max="138" width="18.28515625" bestFit="1" customWidth="1"/>
    <col min="139" max="139" width="16.28515625" bestFit="1" customWidth="1"/>
    <col min="140" max="140" width="6.28515625" bestFit="1" customWidth="1"/>
    <col min="141" max="141" width="7.42578125" bestFit="1" customWidth="1"/>
    <col min="142" max="142" width="7.7109375" bestFit="1" customWidth="1"/>
    <col min="143" max="143" width="10.42578125" bestFit="1" customWidth="1"/>
    <col min="144" max="144" width="14.42578125" bestFit="1" customWidth="1"/>
    <col min="145" max="145" width="12.28515625" bestFit="1" customWidth="1"/>
    <col min="146" max="146" width="20" bestFit="1" customWidth="1"/>
    <col min="147" max="147" width="7.140625" bestFit="1" customWidth="1"/>
    <col min="148" max="148" width="5.85546875" bestFit="1" customWidth="1"/>
    <col min="149" max="149" width="17.140625" bestFit="1" customWidth="1"/>
    <col min="150" max="150" width="14.42578125" bestFit="1" customWidth="1"/>
    <col min="151" max="151" width="9.85546875" bestFit="1" customWidth="1"/>
    <col min="152" max="152" width="9.42578125" bestFit="1" customWidth="1"/>
    <col min="153" max="153" width="11.28515625" bestFit="1" customWidth="1"/>
    <col min="154" max="154" width="13.42578125" bestFit="1" customWidth="1"/>
    <col min="155" max="155" width="21.140625" bestFit="1" customWidth="1"/>
    <col min="156" max="156" width="20.140625" bestFit="1" customWidth="1"/>
    <col min="157" max="157" width="18.28515625" bestFit="1" customWidth="1"/>
    <col min="158" max="158" width="14.42578125" bestFit="1" customWidth="1"/>
    <col min="159" max="159" width="14.28515625" bestFit="1" customWidth="1"/>
    <col min="160" max="160" width="15.7109375" bestFit="1" customWidth="1"/>
    <col min="161" max="161" width="14.28515625" bestFit="1" customWidth="1"/>
    <col min="162" max="162" width="13.5703125" bestFit="1" customWidth="1"/>
    <col min="163" max="163" width="10.7109375" bestFit="1" customWidth="1"/>
    <col min="164" max="164" width="8.42578125" bestFit="1" customWidth="1"/>
    <col min="165" max="165" width="8.5703125" bestFit="1" customWidth="1"/>
    <col min="166" max="166" width="11.28515625" bestFit="1" customWidth="1"/>
    <col min="167" max="167" width="8.28515625" bestFit="1" customWidth="1"/>
    <col min="168" max="168" width="11.5703125" bestFit="1" customWidth="1"/>
    <col min="169" max="169" width="7.42578125" bestFit="1" customWidth="1"/>
    <col min="170" max="170" width="7.28515625" bestFit="1" customWidth="1"/>
    <col min="171" max="171" width="10.5703125" bestFit="1" customWidth="1"/>
    <col min="172" max="172" width="7.7109375" bestFit="1" customWidth="1"/>
    <col min="173" max="173" width="9.7109375" bestFit="1" customWidth="1"/>
    <col min="174" max="174" width="7.85546875" bestFit="1" customWidth="1"/>
    <col min="175" max="175" width="6" bestFit="1" customWidth="1"/>
    <col min="176" max="176" width="7.28515625" bestFit="1" customWidth="1"/>
    <col min="179" max="179" width="9.42578125" bestFit="1" customWidth="1"/>
    <col min="180" max="180" width="17.7109375" bestFit="1" customWidth="1"/>
    <col min="181" max="181" width="6.5703125" bestFit="1" customWidth="1"/>
    <col min="182" max="182" width="21.28515625" bestFit="1" customWidth="1"/>
    <col min="183" max="183" width="9.42578125" bestFit="1" customWidth="1"/>
    <col min="184" max="184" width="13.85546875" bestFit="1" customWidth="1"/>
    <col min="185" max="185" width="11.85546875" bestFit="1" customWidth="1"/>
    <col min="186" max="186" width="7.85546875" bestFit="1" customWidth="1"/>
    <col min="187" max="187" width="14" bestFit="1" customWidth="1"/>
    <col min="188" max="188" width="15.5703125" bestFit="1" customWidth="1"/>
    <col min="189" max="189" width="9.7109375" bestFit="1" customWidth="1"/>
    <col min="190" max="190" width="6.140625" bestFit="1" customWidth="1"/>
    <col min="191" max="191" width="20.7109375" bestFit="1" customWidth="1"/>
    <col min="192" max="192" width="8.28515625" bestFit="1" customWidth="1"/>
    <col min="193" max="193" width="6.140625" bestFit="1" customWidth="1"/>
    <col min="194" max="194" width="10.28515625" bestFit="1" customWidth="1"/>
    <col min="195" max="195" width="6.5703125" bestFit="1" customWidth="1"/>
    <col min="196" max="196" width="8.28515625" bestFit="1" customWidth="1"/>
    <col min="197" max="197" width="9.7109375" bestFit="1" customWidth="1"/>
    <col min="198" max="198" width="13.28515625" bestFit="1" customWidth="1"/>
    <col min="200" max="200" width="16.28515625" bestFit="1" customWidth="1"/>
    <col min="201" max="201" width="17.85546875" bestFit="1" customWidth="1"/>
    <col min="202" max="202" width="12.5703125" bestFit="1" customWidth="1"/>
    <col min="203" max="203" width="16.140625" bestFit="1" customWidth="1"/>
    <col min="204" max="204" width="13.42578125" bestFit="1" customWidth="1"/>
    <col min="205" max="205" width="8.7109375" bestFit="1" customWidth="1"/>
    <col min="206" max="206" width="10.7109375" bestFit="1" customWidth="1"/>
    <col min="207" max="207" width="7.42578125" bestFit="1" customWidth="1"/>
    <col min="208" max="208" width="13.7109375" bestFit="1" customWidth="1"/>
    <col min="209" max="209" width="11" bestFit="1" customWidth="1"/>
    <col min="210" max="210" width="18.5703125" bestFit="1" customWidth="1"/>
    <col min="211" max="211" width="19.140625" bestFit="1" customWidth="1"/>
    <col min="212" max="212" width="19.5703125" bestFit="1" customWidth="1"/>
    <col min="213" max="213" width="9.85546875" bestFit="1" customWidth="1"/>
    <col min="214" max="214" width="16.85546875" bestFit="1" customWidth="1"/>
    <col min="215" max="215" width="18.42578125" bestFit="1" customWidth="1"/>
    <col min="216" max="216" width="22.85546875" bestFit="1" customWidth="1"/>
    <col min="217" max="217" width="15.7109375" bestFit="1" customWidth="1"/>
    <col min="218" max="218" width="10.5703125" bestFit="1" customWidth="1"/>
    <col min="219" max="219" width="21.28515625" bestFit="1" customWidth="1"/>
    <col min="220" max="220" width="10.5703125" bestFit="1" customWidth="1"/>
    <col min="221" max="221" width="20.5703125" bestFit="1" customWidth="1"/>
    <col min="222" max="222" width="6.7109375" bestFit="1" customWidth="1"/>
    <col min="223" max="223" width="10.5703125" bestFit="1" customWidth="1"/>
    <col min="224" max="224" width="15.28515625" bestFit="1" customWidth="1"/>
    <col min="225" max="225" width="11.7109375" bestFit="1" customWidth="1"/>
    <col min="226" max="226" width="9.5703125" bestFit="1" customWidth="1"/>
    <col min="227" max="227" width="8.5703125" bestFit="1" customWidth="1"/>
    <col min="228" max="229" width="8.7109375" bestFit="1" customWidth="1"/>
    <col min="230" max="230" width="16" bestFit="1" customWidth="1"/>
    <col min="231" max="231" width="10.7109375" bestFit="1" customWidth="1"/>
    <col min="232" max="232" width="8.28515625" bestFit="1" customWidth="1"/>
    <col min="233" max="233" width="7.28515625" bestFit="1" customWidth="1"/>
    <col min="234" max="234" width="9.85546875" bestFit="1" customWidth="1"/>
    <col min="235" max="235" width="9.42578125" bestFit="1" customWidth="1"/>
    <col min="236" max="236" width="11.7109375" bestFit="1" customWidth="1"/>
    <col min="237" max="237" width="12.28515625" bestFit="1" customWidth="1"/>
    <col min="238" max="238" width="6.7109375" bestFit="1" customWidth="1"/>
    <col min="239" max="239" width="7.7109375" bestFit="1" customWidth="1"/>
    <col min="240" max="240" width="10" bestFit="1" customWidth="1"/>
    <col min="241" max="241" width="6.28515625" bestFit="1" customWidth="1"/>
    <col min="242" max="242" width="11.5703125" bestFit="1" customWidth="1"/>
    <col min="243" max="243" width="14.140625" bestFit="1" customWidth="1"/>
    <col min="244" max="244" width="10.7109375" bestFit="1" customWidth="1"/>
    <col min="245" max="245" width="11.7109375" bestFit="1" customWidth="1"/>
    <col min="246" max="246" width="13.7109375" bestFit="1" customWidth="1"/>
    <col min="247" max="247" width="6.5703125" bestFit="1" customWidth="1"/>
    <col min="248" max="248" width="10" bestFit="1" customWidth="1"/>
    <col min="249" max="249" width="8" bestFit="1" customWidth="1"/>
    <col min="250" max="250" width="10.140625" bestFit="1" customWidth="1"/>
    <col min="251" max="251" width="16.28515625" bestFit="1" customWidth="1"/>
    <col min="252" max="252" width="9.140625" bestFit="1" customWidth="1"/>
    <col min="253" max="253" width="22.7109375" bestFit="1" customWidth="1"/>
    <col min="254" max="254" width="9" bestFit="1" customWidth="1"/>
    <col min="255" max="255" width="8.28515625" bestFit="1" customWidth="1"/>
    <col min="256" max="256" width="7.7109375" bestFit="1" customWidth="1"/>
    <col min="257" max="257" width="9.42578125" bestFit="1" customWidth="1"/>
    <col min="258" max="258" width="15.7109375" bestFit="1" customWidth="1"/>
    <col min="259" max="259" width="16.85546875" bestFit="1" customWidth="1"/>
    <col min="260" max="260" width="16.28515625" bestFit="1" customWidth="1"/>
    <col min="261" max="261" width="16.85546875" bestFit="1" customWidth="1"/>
    <col min="262" max="262" width="20.140625" bestFit="1" customWidth="1"/>
    <col min="263" max="263" width="22.7109375" bestFit="1" customWidth="1"/>
    <col min="264" max="264" width="6.5703125" bestFit="1" customWidth="1"/>
    <col min="265" max="265" width="12.28515625" bestFit="1" customWidth="1"/>
    <col min="266" max="266" width="6" bestFit="1" customWidth="1"/>
    <col min="267" max="267" width="9.85546875" bestFit="1" customWidth="1"/>
    <col min="268" max="268" width="9.42578125" bestFit="1" customWidth="1"/>
    <col min="269" max="269" width="7.42578125" bestFit="1" customWidth="1"/>
    <col min="270" max="270" width="5.28515625" bestFit="1" customWidth="1"/>
    <col min="271" max="271" width="5.5703125" bestFit="1" customWidth="1"/>
    <col min="272" max="272" width="7.7109375" bestFit="1" customWidth="1"/>
    <col min="273" max="273" width="5.42578125" bestFit="1" customWidth="1"/>
    <col min="274" max="274" width="7.28515625" bestFit="1" customWidth="1"/>
    <col min="275" max="275" width="5.7109375" bestFit="1" customWidth="1"/>
    <col min="276" max="276" width="15.5703125" bestFit="1" customWidth="1"/>
    <col min="277" max="277" width="6" bestFit="1" customWidth="1"/>
    <col min="279" max="279" width="6.5703125" bestFit="1" customWidth="1"/>
    <col min="280" max="280" width="12.28515625" bestFit="1" customWidth="1"/>
    <col min="281" max="281" width="10.28515625" bestFit="1" customWidth="1"/>
    <col min="282" max="282" width="16.85546875" bestFit="1" customWidth="1"/>
    <col min="283" max="283" width="8.7109375" bestFit="1" customWidth="1"/>
    <col min="284" max="284" width="8.5703125" bestFit="1" customWidth="1"/>
    <col min="285" max="285" width="12.42578125" bestFit="1" customWidth="1"/>
    <col min="286" max="286" width="9" bestFit="1" customWidth="1"/>
    <col min="287" max="287" width="11.140625" bestFit="1" customWidth="1"/>
    <col min="288" max="288" width="14.28515625" bestFit="1" customWidth="1"/>
    <col min="289" max="289" width="8" bestFit="1" customWidth="1"/>
    <col min="290" max="290" width="9.28515625" bestFit="1" customWidth="1"/>
    <col min="291" max="291" width="7.42578125" bestFit="1" customWidth="1"/>
    <col min="292" max="292" width="11.28515625" bestFit="1" customWidth="1"/>
    <col min="293" max="293" width="7.42578125" bestFit="1" customWidth="1"/>
    <col min="294" max="294" width="8.28515625" bestFit="1" customWidth="1"/>
    <col min="296" max="296" width="11.28515625" bestFit="1" customWidth="1"/>
    <col min="297" max="297" width="10.140625" bestFit="1" customWidth="1"/>
    <col min="298" max="298" width="10.28515625" bestFit="1" customWidth="1"/>
    <col min="299" max="299" width="22.42578125" bestFit="1" customWidth="1"/>
    <col min="300" max="300" width="15.42578125" bestFit="1" customWidth="1"/>
    <col min="301" max="301" width="9.28515625" bestFit="1" customWidth="1"/>
    <col min="302" max="302" width="13.28515625" bestFit="1" customWidth="1"/>
    <col min="303" max="304" width="11.28515625" bestFit="1" customWidth="1"/>
    <col min="305" max="305" width="17.42578125" bestFit="1" customWidth="1"/>
    <col min="306" max="306" width="15" bestFit="1" customWidth="1"/>
    <col min="307" max="307" width="13.85546875" bestFit="1" customWidth="1"/>
    <col min="308" max="308" width="13.140625" bestFit="1" customWidth="1"/>
    <col min="309" max="309" width="12.42578125" bestFit="1" customWidth="1"/>
    <col min="310" max="310" width="14.28515625" bestFit="1" customWidth="1"/>
    <col min="311" max="311" width="21.5703125" bestFit="1" customWidth="1"/>
    <col min="312" max="312" width="12.7109375" bestFit="1" customWidth="1"/>
    <col min="313" max="313" width="13" bestFit="1" customWidth="1"/>
    <col min="314" max="314" width="15" bestFit="1" customWidth="1"/>
    <col min="315" max="315" width="16.7109375" bestFit="1" customWidth="1"/>
    <col min="316" max="316" width="21.7109375" bestFit="1" customWidth="1"/>
    <col min="317" max="317" width="14.42578125" bestFit="1" customWidth="1"/>
    <col min="318" max="318" width="16.28515625" bestFit="1" customWidth="1"/>
    <col min="320" max="320" width="9" bestFit="1" customWidth="1"/>
    <col min="321" max="321" width="10.7109375" bestFit="1" customWidth="1"/>
    <col min="322" max="322" width="8.7109375" bestFit="1" customWidth="1"/>
    <col min="323" max="323" width="13.28515625" bestFit="1" customWidth="1"/>
    <col min="324" max="324" width="8.5703125" bestFit="1" customWidth="1"/>
    <col min="325" max="325" width="6.7109375" bestFit="1" customWidth="1"/>
    <col min="326" max="326" width="9.5703125" bestFit="1" customWidth="1"/>
    <col min="327" max="327" width="13.42578125" bestFit="1" customWidth="1"/>
    <col min="328" max="328" width="8.28515625" bestFit="1" customWidth="1"/>
    <col min="329" max="329" width="22.85546875" bestFit="1" customWidth="1"/>
    <col min="330" max="330" width="7.140625" bestFit="1" customWidth="1"/>
    <col min="331" max="331" width="5.85546875" bestFit="1" customWidth="1"/>
    <col min="332" max="332" width="11.28515625" bestFit="1" customWidth="1"/>
    <col min="333" max="333" width="10" bestFit="1" customWidth="1"/>
    <col min="334" max="334" width="10.28515625" bestFit="1" customWidth="1"/>
    <col min="335" max="335" width="12.28515625" bestFit="1" customWidth="1"/>
    <col min="336" max="336" width="14.7109375" bestFit="1" customWidth="1"/>
    <col min="337" max="337" width="6.7109375" bestFit="1" customWidth="1"/>
    <col min="338" max="338" width="13.5703125" bestFit="1" customWidth="1"/>
    <col min="339" max="339" width="9.5703125" bestFit="1" customWidth="1"/>
    <col min="340" max="340" width="8.7109375" bestFit="1" customWidth="1"/>
    <col min="341" max="341" width="13.5703125" bestFit="1" customWidth="1"/>
    <col min="342" max="342" width="5.28515625" bestFit="1" customWidth="1"/>
    <col min="343" max="343" width="7.28515625" bestFit="1" customWidth="1"/>
    <col min="344" max="344" width="9.140625" bestFit="1" customWidth="1"/>
    <col min="345" max="345" width="9.42578125" bestFit="1" customWidth="1"/>
    <col min="346" max="346" width="8.42578125" bestFit="1" customWidth="1"/>
    <col min="347" max="347" width="9.42578125" bestFit="1" customWidth="1"/>
    <col min="348" max="348" width="8.7109375" bestFit="1" customWidth="1"/>
    <col min="349" max="349" width="9.28515625" bestFit="1" customWidth="1"/>
    <col min="350" max="350" width="7.85546875" bestFit="1" customWidth="1"/>
    <col min="351" max="351" width="9.5703125" bestFit="1" customWidth="1"/>
    <col min="352" max="352" width="13.5703125" bestFit="1" customWidth="1"/>
    <col min="353" max="353" width="12.7109375" bestFit="1" customWidth="1"/>
    <col min="354" max="354" width="6.5703125" bestFit="1" customWidth="1"/>
    <col min="355" max="355" width="10.7109375" bestFit="1" customWidth="1"/>
    <col min="356" max="356" width="8.42578125" bestFit="1" customWidth="1"/>
    <col min="357" max="357" width="10.42578125" bestFit="1" customWidth="1"/>
    <col min="358" max="358" width="8" bestFit="1" customWidth="1"/>
    <col min="359" max="359" width="9.28515625" bestFit="1" customWidth="1"/>
    <col min="360" max="360" width="7.7109375" bestFit="1" customWidth="1"/>
    <col min="361" max="361" width="10.42578125" bestFit="1" customWidth="1"/>
    <col min="362" max="362" width="7.42578125" bestFit="1" customWidth="1"/>
    <col min="363" max="364" width="8.28515625" bestFit="1" customWidth="1"/>
    <col min="365" max="365" width="17.140625" bestFit="1" customWidth="1"/>
    <col min="366" max="366" width="11.85546875" bestFit="1" customWidth="1"/>
    <col min="367" max="367" width="6.28515625" bestFit="1" customWidth="1"/>
    <col min="368" max="368" width="9.28515625" bestFit="1" customWidth="1"/>
    <col min="369" max="369" width="14.85546875" bestFit="1" customWidth="1"/>
    <col min="370" max="370" width="7.85546875" bestFit="1" customWidth="1"/>
    <col min="371" max="371" width="6.28515625" bestFit="1" customWidth="1"/>
    <col min="372" max="372" width="10.5703125" bestFit="1" customWidth="1"/>
    <col min="373" max="373" width="7.28515625" bestFit="1" customWidth="1"/>
    <col min="374" max="374" width="10.140625" bestFit="1" customWidth="1"/>
    <col min="375" max="375" width="10.85546875" bestFit="1" customWidth="1"/>
    <col min="376" max="376" width="10.28515625" bestFit="1" customWidth="1"/>
    <col min="377" max="377" width="7.28515625" bestFit="1" customWidth="1"/>
    <col min="378" max="378" width="14.85546875" bestFit="1" customWidth="1"/>
    <col min="379" max="379" width="6" bestFit="1" customWidth="1"/>
    <col min="380" max="380" width="6.140625" bestFit="1" customWidth="1"/>
    <col min="381" max="381" width="7.5703125" bestFit="1" customWidth="1"/>
    <col min="382" max="382" width="10.28515625" bestFit="1" customWidth="1"/>
    <col min="384" max="384" width="6.28515625" bestFit="1" customWidth="1"/>
    <col min="385" max="385" width="12.140625" bestFit="1" customWidth="1"/>
    <col min="386" max="386" width="11.7109375" bestFit="1" customWidth="1"/>
    <col min="387" max="387" width="16.7109375" bestFit="1" customWidth="1"/>
    <col min="388" max="388" width="11.7109375" bestFit="1" customWidth="1"/>
    <col min="389" max="389" width="24" bestFit="1" customWidth="1"/>
    <col min="390" max="390" width="5.7109375" bestFit="1" customWidth="1"/>
    <col min="391" max="391" width="11.85546875" bestFit="1" customWidth="1"/>
    <col min="392" max="392" width="10" bestFit="1" customWidth="1"/>
    <col min="393" max="393" width="10.7109375" bestFit="1" customWidth="1"/>
    <col min="394" max="394" width="11.28515625" bestFit="1" customWidth="1"/>
    <col min="395" max="395" width="21.85546875" bestFit="1" customWidth="1"/>
    <col min="396" max="396" width="16" bestFit="1" customWidth="1"/>
    <col min="397" max="397" width="20" bestFit="1" customWidth="1"/>
    <col min="398" max="398" width="15.28515625" bestFit="1" customWidth="1"/>
    <col min="399" max="399" width="11.140625" bestFit="1" customWidth="1"/>
    <col min="400" max="400" width="8.28515625" bestFit="1" customWidth="1"/>
    <col min="401" max="401" width="7.7109375" bestFit="1" customWidth="1"/>
    <col min="402" max="402" width="8.28515625" bestFit="1" customWidth="1"/>
    <col min="403" max="403" width="15.7109375" bestFit="1" customWidth="1"/>
    <col min="404" max="404" width="4.85546875" bestFit="1" customWidth="1"/>
    <col min="405" max="405" width="11.28515625" bestFit="1" customWidth="1"/>
    <col min="406" max="406" width="18.42578125" bestFit="1" customWidth="1"/>
    <col min="407" max="407" width="8" bestFit="1" customWidth="1"/>
    <col min="408" max="408" width="7.28515625" bestFit="1" customWidth="1"/>
    <col min="409" max="409" width="13" bestFit="1" customWidth="1"/>
    <col min="410" max="410" width="8.7109375" bestFit="1" customWidth="1"/>
    <col min="411" max="411" width="13.5703125" bestFit="1" customWidth="1"/>
    <col min="412" max="412" width="18" bestFit="1" customWidth="1"/>
    <col min="413" max="413" width="17.28515625" bestFit="1" customWidth="1"/>
    <col min="414" max="414" width="6.85546875" bestFit="1" customWidth="1"/>
    <col min="415" max="415" width="17.28515625" bestFit="1" customWidth="1"/>
    <col min="416" max="416" width="19.85546875" bestFit="1" customWidth="1"/>
    <col min="417" max="417" width="20.5703125" bestFit="1" customWidth="1"/>
    <col min="418" max="418" width="19.42578125" bestFit="1" customWidth="1"/>
    <col min="419" max="419" width="21" bestFit="1" customWidth="1"/>
    <col min="420" max="420" width="24.140625" bestFit="1" customWidth="1"/>
    <col min="421" max="421" width="19" bestFit="1" customWidth="1"/>
    <col min="422" max="422" width="9.5703125" bestFit="1" customWidth="1"/>
    <col min="423" max="423" width="6.5703125" bestFit="1" customWidth="1"/>
    <col min="424" max="424" width="7.42578125" bestFit="1" customWidth="1"/>
    <col min="425" max="425" width="6.42578125" bestFit="1" customWidth="1"/>
    <col min="426" max="426" width="10.42578125" bestFit="1" customWidth="1"/>
    <col min="427" max="427" width="18.7109375" bestFit="1" customWidth="1"/>
    <col min="428" max="428" width="19" bestFit="1" customWidth="1"/>
    <col min="429" max="429" width="13" bestFit="1" customWidth="1"/>
    <col min="430" max="430" width="9.7109375" bestFit="1" customWidth="1"/>
    <col min="431" max="431" width="13.42578125" bestFit="1" customWidth="1"/>
    <col min="432" max="432" width="9.85546875" bestFit="1" customWidth="1"/>
    <col min="433" max="433" width="7.28515625" bestFit="1" customWidth="1"/>
    <col min="434" max="434" width="11.5703125" bestFit="1" customWidth="1"/>
    <col min="435" max="435" width="17.28515625" bestFit="1" customWidth="1"/>
    <col min="436" max="436" width="20.42578125" bestFit="1" customWidth="1"/>
    <col min="437" max="437" width="20" bestFit="1" customWidth="1"/>
    <col min="438" max="438" width="10.140625" bestFit="1" customWidth="1"/>
    <col min="439" max="439" width="6.5703125" bestFit="1" customWidth="1"/>
    <col min="440" max="440" width="8.7109375" bestFit="1" customWidth="1"/>
    <col min="441" max="441" width="16.85546875" bestFit="1" customWidth="1"/>
    <col min="442" max="442" width="8.42578125" bestFit="1" customWidth="1"/>
    <col min="443" max="443" width="9.5703125" bestFit="1" customWidth="1"/>
    <col min="444" max="444" width="5.42578125" bestFit="1" customWidth="1"/>
    <col min="445" max="445" width="8.28515625" bestFit="1" customWidth="1"/>
    <col min="446" max="446" width="6.28515625" bestFit="1" customWidth="1"/>
    <col min="447" max="447" width="9.42578125" bestFit="1" customWidth="1"/>
    <col min="448" max="448" width="8.42578125" bestFit="1" customWidth="1"/>
    <col min="449" max="449" width="7.28515625" bestFit="1" customWidth="1"/>
    <col min="450" max="450" width="14.5703125" bestFit="1" customWidth="1"/>
    <col min="451" max="451" width="9" bestFit="1" customWidth="1"/>
    <col min="452" max="452" width="14" bestFit="1" customWidth="1"/>
    <col min="453" max="453" width="7.42578125" bestFit="1" customWidth="1"/>
    <col min="454" max="454" width="6.140625" bestFit="1" customWidth="1"/>
    <col min="455" max="455" width="4.7109375" bestFit="1" customWidth="1"/>
    <col min="456" max="456" width="8.5703125" bestFit="1" customWidth="1"/>
    <col min="457" max="457" width="17.140625" bestFit="1" customWidth="1"/>
    <col min="458" max="458" width="14" bestFit="1" customWidth="1"/>
    <col min="459" max="459" width="6.7109375" bestFit="1" customWidth="1"/>
    <col min="460" max="460" width="6.42578125" bestFit="1" customWidth="1"/>
    <col min="461" max="461" width="10.7109375" bestFit="1" customWidth="1"/>
    <col min="462" max="462" width="10.28515625" bestFit="1" customWidth="1"/>
    <col min="463" max="463" width="6.7109375" bestFit="1" customWidth="1"/>
    <col min="464" max="464" width="11.85546875" bestFit="1" customWidth="1"/>
    <col min="465" max="465" width="7.7109375" bestFit="1" customWidth="1"/>
    <col min="466" max="466" width="12.85546875" bestFit="1" customWidth="1"/>
    <col min="467" max="467" width="6.85546875" bestFit="1" customWidth="1"/>
    <col min="468" max="468" width="9" bestFit="1" customWidth="1"/>
    <col min="469" max="469" width="8.42578125" bestFit="1" customWidth="1"/>
    <col min="470" max="470" width="11.5703125" bestFit="1" customWidth="1"/>
    <col min="471" max="471" width="15.7109375" bestFit="1" customWidth="1"/>
    <col min="472" max="472" width="10.7109375" bestFit="1" customWidth="1"/>
    <col min="473" max="473" width="9" bestFit="1" customWidth="1"/>
    <col min="474" max="474" width="8.5703125" bestFit="1" customWidth="1"/>
    <col min="475" max="475" width="10.7109375" bestFit="1" customWidth="1"/>
    <col min="476" max="476" width="11" bestFit="1" customWidth="1"/>
    <col min="477" max="477" width="10.140625" bestFit="1" customWidth="1"/>
    <col min="478" max="478" width="8" bestFit="1" customWidth="1"/>
    <col min="479" max="479" width="6.5703125" bestFit="1" customWidth="1"/>
    <col min="480" max="480" width="21.28515625" bestFit="1" customWidth="1"/>
    <col min="481" max="481" width="10.7109375" bestFit="1" customWidth="1"/>
    <col min="482" max="482" width="12.85546875" bestFit="1" customWidth="1"/>
    <col min="483" max="483" width="11" bestFit="1" customWidth="1"/>
    <col min="484" max="484" width="12.42578125" bestFit="1" customWidth="1"/>
    <col min="485" max="485" width="10.5703125" bestFit="1" customWidth="1"/>
    <col min="486" max="486" width="16.85546875" bestFit="1" customWidth="1"/>
    <col min="487" max="487" width="9.42578125" bestFit="1" customWidth="1"/>
    <col min="488" max="488" width="17.28515625" bestFit="1" customWidth="1"/>
    <col min="489" max="489" width="9.140625" bestFit="1" customWidth="1"/>
    <col min="490" max="490" width="7.85546875" bestFit="1" customWidth="1"/>
    <col min="491" max="491" width="15.28515625" bestFit="1" customWidth="1"/>
    <col min="492" max="493" width="8.28515625" bestFit="1" customWidth="1"/>
    <col min="494" max="494" width="11" bestFit="1" customWidth="1"/>
    <col min="495" max="495" width="11.7109375" bestFit="1" customWidth="1"/>
    <col min="496" max="496" width="26" bestFit="1" customWidth="1"/>
    <col min="497" max="497" width="9.5703125" bestFit="1" customWidth="1"/>
    <col min="498" max="498" width="15.42578125" bestFit="1" customWidth="1"/>
    <col min="499" max="499" width="13.28515625" bestFit="1" customWidth="1"/>
    <col min="500" max="500" width="8.140625" bestFit="1" customWidth="1"/>
    <col min="501" max="501" width="7.85546875" bestFit="1" customWidth="1"/>
    <col min="502" max="502" width="5.42578125" bestFit="1" customWidth="1"/>
    <col min="503" max="504" width="11.140625" bestFit="1" customWidth="1"/>
    <col min="505" max="505" width="9.5703125" bestFit="1" customWidth="1"/>
    <col min="506" max="506" width="7.85546875" bestFit="1" customWidth="1"/>
    <col min="507" max="507" width="6" bestFit="1" customWidth="1"/>
    <col min="508" max="508" width="11.28515625" bestFit="1" customWidth="1"/>
    <col min="509" max="509" width="7.7109375" bestFit="1" customWidth="1"/>
    <col min="510" max="510" width="6.7109375" bestFit="1" customWidth="1"/>
    <col min="511" max="511" width="15" bestFit="1" customWidth="1"/>
    <col min="512" max="512" width="12.28515625" bestFit="1" customWidth="1"/>
    <col min="513" max="513" width="7.7109375" bestFit="1" customWidth="1"/>
    <col min="514" max="514" width="8" bestFit="1" customWidth="1"/>
    <col min="515" max="515" width="9" bestFit="1" customWidth="1"/>
    <col min="516" max="516" width="11.140625" bestFit="1" customWidth="1"/>
    <col min="517" max="517" width="10.7109375" bestFit="1" customWidth="1"/>
    <col min="518" max="518" width="12.42578125" bestFit="1" customWidth="1"/>
    <col min="519" max="519" width="7.140625" bestFit="1" customWidth="1"/>
    <col min="520" max="520" width="13" bestFit="1" customWidth="1"/>
    <col min="521" max="521" width="16.140625" bestFit="1" customWidth="1"/>
    <col min="522" max="522" width="15.28515625" bestFit="1" customWidth="1"/>
    <col min="523" max="523" width="16.28515625" bestFit="1" customWidth="1"/>
    <col min="524" max="524" width="10.42578125" bestFit="1" customWidth="1"/>
    <col min="525" max="525" width="5" bestFit="1" customWidth="1"/>
    <col min="526" max="526" width="12.28515625" bestFit="1" customWidth="1"/>
    <col min="527" max="527" width="20" bestFit="1" customWidth="1"/>
    <col min="528" max="528" width="13.42578125" bestFit="1" customWidth="1"/>
    <col min="529" max="529" width="7.7109375" bestFit="1" customWidth="1"/>
    <col min="530" max="530" width="14.42578125" bestFit="1" customWidth="1"/>
    <col min="531" max="531" width="9" bestFit="1" customWidth="1"/>
    <col min="532" max="532" width="7.85546875" bestFit="1" customWidth="1"/>
    <col min="533" max="533" width="6.28515625" bestFit="1" customWidth="1"/>
    <col min="534" max="534" width="14.7109375" bestFit="1" customWidth="1"/>
    <col min="535" max="535" width="8" bestFit="1" customWidth="1"/>
    <col min="536" max="536" width="15.28515625" bestFit="1" customWidth="1"/>
    <col min="537" max="537" width="12.28515625" bestFit="1" customWidth="1"/>
    <col min="538" max="538" width="8.28515625" bestFit="1" customWidth="1"/>
    <col min="539" max="539" width="21.7109375" bestFit="1" customWidth="1"/>
    <col min="540" max="540" width="14.140625" bestFit="1" customWidth="1"/>
    <col min="541" max="541" width="11.85546875" bestFit="1" customWidth="1"/>
    <col min="543" max="543" width="21.85546875" bestFit="1" customWidth="1"/>
    <col min="544" max="544" width="17.7109375" bestFit="1" customWidth="1"/>
    <col min="545" max="545" width="6.7109375" bestFit="1" customWidth="1"/>
    <col min="546" max="546" width="12.5703125" bestFit="1" customWidth="1"/>
    <col min="547" max="547" width="9.140625" bestFit="1" customWidth="1"/>
    <col min="548" max="548" width="6.5703125" bestFit="1" customWidth="1"/>
    <col min="549" max="549" width="12.42578125" bestFit="1" customWidth="1"/>
    <col min="550" max="550" width="15.42578125" bestFit="1" customWidth="1"/>
    <col min="551" max="551" width="16.28515625" bestFit="1" customWidth="1"/>
    <col min="552" max="552" width="13.28515625" bestFit="1" customWidth="1"/>
    <col min="553" max="553" width="11.7109375" bestFit="1" customWidth="1"/>
    <col min="554" max="554" width="20.42578125" bestFit="1" customWidth="1"/>
    <col min="555" max="555" width="13.7109375" bestFit="1" customWidth="1"/>
    <col min="556" max="556" width="9.5703125" bestFit="1" customWidth="1"/>
    <col min="558" max="558" width="6" bestFit="1" customWidth="1"/>
    <col min="559" max="559" width="15.28515625" bestFit="1" customWidth="1"/>
    <col min="560" max="560" width="7.28515625" bestFit="1" customWidth="1"/>
    <col min="561" max="561" width="8.5703125" bestFit="1" customWidth="1"/>
    <col min="562" max="562" width="8.28515625" bestFit="1" customWidth="1"/>
    <col min="563" max="563" width="10.28515625" bestFit="1" customWidth="1"/>
    <col min="564" max="564" width="9.28515625" bestFit="1" customWidth="1"/>
    <col min="565" max="565" width="6.85546875" bestFit="1" customWidth="1"/>
    <col min="566" max="566" width="14.140625" bestFit="1" customWidth="1"/>
    <col min="567" max="567" width="14.42578125" bestFit="1" customWidth="1"/>
    <col min="568" max="568" width="10.5703125" bestFit="1" customWidth="1"/>
    <col min="569" max="569" width="7.7109375" bestFit="1" customWidth="1"/>
    <col min="570" max="571" width="7.140625" bestFit="1" customWidth="1"/>
    <col min="572" max="572" width="11.28515625" bestFit="1" customWidth="1"/>
    <col min="573" max="573" width="9.5703125" bestFit="1" customWidth="1"/>
    <col min="574" max="574" width="16.5703125" bestFit="1" customWidth="1"/>
    <col min="575" max="575" width="7.7109375" bestFit="1" customWidth="1"/>
    <col min="576" max="576" width="9.85546875" bestFit="1" customWidth="1"/>
    <col min="577" max="577" width="8.28515625" bestFit="1" customWidth="1"/>
    <col min="578" max="578" width="5.7109375" bestFit="1" customWidth="1"/>
    <col min="580" max="580" width="8.28515625" bestFit="1" customWidth="1"/>
    <col min="581" max="581" width="9.85546875" bestFit="1" customWidth="1"/>
    <col min="582" max="582" width="21.7109375" bestFit="1" customWidth="1"/>
    <col min="583" max="583" width="20.42578125" bestFit="1" customWidth="1"/>
    <col min="584" max="584" width="6.7109375" bestFit="1" customWidth="1"/>
    <col min="586" max="586" width="11.140625" bestFit="1" customWidth="1"/>
    <col min="587" max="587" width="9.28515625" bestFit="1" customWidth="1"/>
    <col min="588" max="588" width="7.7109375" bestFit="1" customWidth="1"/>
    <col min="589" max="590" width="8.28515625" bestFit="1" customWidth="1"/>
    <col min="591" max="591" width="7.7109375" bestFit="1" customWidth="1"/>
    <col min="592" max="592" width="10" bestFit="1" customWidth="1"/>
    <col min="593" max="593" width="6.85546875" bestFit="1" customWidth="1"/>
    <col min="594" max="594" width="7.140625" bestFit="1" customWidth="1"/>
    <col min="595" max="595" width="8.42578125" bestFit="1" customWidth="1"/>
    <col min="596" max="596" width="6.7109375" bestFit="1" customWidth="1"/>
    <col min="598" max="599" width="11.28515625" bestFit="1" customWidth="1"/>
    <col min="600" max="600" width="8.42578125" bestFit="1" customWidth="1"/>
    <col min="601" max="601" width="9.42578125" bestFit="1" customWidth="1"/>
    <col min="602" max="602" width="10.5703125" bestFit="1" customWidth="1"/>
    <col min="603" max="603" width="18.85546875" bestFit="1" customWidth="1"/>
    <col min="604" max="604" width="13.28515625" bestFit="1" customWidth="1"/>
    <col min="605" max="605" width="17.28515625" bestFit="1" customWidth="1"/>
    <col min="606" max="606" width="9.42578125" bestFit="1" customWidth="1"/>
    <col min="607" max="607" width="11.28515625" bestFit="1" customWidth="1"/>
    <col min="608" max="608" width="13.42578125" bestFit="1" customWidth="1"/>
    <col min="609" max="609" width="10.5703125" bestFit="1" customWidth="1"/>
    <col min="610" max="610" width="10.42578125" bestFit="1" customWidth="1"/>
    <col min="611" max="611" width="13.42578125" bestFit="1" customWidth="1"/>
    <col min="612" max="612" width="10" bestFit="1" customWidth="1"/>
    <col min="613" max="613" width="7.7109375" bestFit="1" customWidth="1"/>
    <col min="614" max="614" width="9.85546875" bestFit="1" customWidth="1"/>
    <col min="615" max="615" width="10" bestFit="1" customWidth="1"/>
    <col min="616" max="616" width="8.7109375" bestFit="1" customWidth="1"/>
    <col min="617" max="617" width="9.7109375" bestFit="1" customWidth="1"/>
    <col min="618" max="618" width="6.85546875" bestFit="1" customWidth="1"/>
    <col min="619" max="619" width="9.28515625" bestFit="1" customWidth="1"/>
    <col min="620" max="620" width="18.28515625" bestFit="1" customWidth="1"/>
    <col min="621" max="621" width="9.28515625" bestFit="1" customWidth="1"/>
    <col min="622" max="622" width="11.140625" bestFit="1" customWidth="1"/>
    <col min="623" max="623" width="8.28515625" bestFit="1" customWidth="1"/>
    <col min="624" max="624" width="8" bestFit="1" customWidth="1"/>
    <col min="625" max="625" width="7.85546875" bestFit="1" customWidth="1"/>
    <col min="626" max="626" width="6.7109375" bestFit="1" customWidth="1"/>
    <col min="627" max="627" width="4.85546875" bestFit="1" customWidth="1"/>
    <col min="628" max="628" width="6.7109375" bestFit="1" customWidth="1"/>
    <col min="629" max="629" width="6.28515625" bestFit="1" customWidth="1"/>
    <col min="630" max="630" width="8.7109375" bestFit="1" customWidth="1"/>
    <col min="631" max="631" width="11.85546875" bestFit="1" customWidth="1"/>
    <col min="632" max="632" width="6.28515625" bestFit="1" customWidth="1"/>
    <col min="633" max="633" width="6.140625" bestFit="1" customWidth="1"/>
    <col min="634" max="634" width="5.5703125" bestFit="1" customWidth="1"/>
    <col min="635" max="635" width="8.28515625" bestFit="1" customWidth="1"/>
    <col min="636" max="636" width="5.28515625" bestFit="1" customWidth="1"/>
    <col min="637" max="637" width="5.140625" bestFit="1" customWidth="1"/>
    <col min="638" max="638" width="3.5703125" bestFit="1" customWidth="1"/>
    <col min="639" max="639" width="9.28515625" bestFit="1" customWidth="1"/>
    <col min="640" max="640" width="7.28515625" bestFit="1" customWidth="1"/>
    <col min="641" max="641" width="7.85546875" bestFit="1" customWidth="1"/>
    <col min="642" max="642" width="8.5703125" bestFit="1" customWidth="1"/>
    <col min="643" max="643" width="5.140625" bestFit="1" customWidth="1"/>
    <col min="644" max="644" width="7.7109375" bestFit="1" customWidth="1"/>
    <col min="645" max="645" width="6.42578125" bestFit="1" customWidth="1"/>
    <col min="646" max="646" width="4.42578125" bestFit="1" customWidth="1"/>
    <col min="647" max="647" width="13" bestFit="1" customWidth="1"/>
    <col min="648" max="648" width="13.28515625" bestFit="1" customWidth="1"/>
    <col min="649" max="649" width="15.7109375" bestFit="1" customWidth="1"/>
    <col min="650" max="650" width="10.7109375" bestFit="1" customWidth="1"/>
    <col min="651" max="651" width="11" bestFit="1" customWidth="1"/>
    <col min="652" max="652" width="11.28515625" bestFit="1" customWidth="1"/>
    <col min="653" max="653" width="7.85546875" bestFit="1" customWidth="1"/>
    <col min="654" max="654" width="6.28515625" bestFit="1" customWidth="1"/>
    <col min="655" max="656" width="7.28515625" bestFit="1" customWidth="1"/>
    <col min="657" max="657" width="5.42578125" bestFit="1" customWidth="1"/>
    <col min="658" max="658" width="8.7109375" bestFit="1" customWidth="1"/>
    <col min="659" max="659" width="9.28515625" bestFit="1" customWidth="1"/>
    <col min="660" max="660" width="5.28515625" bestFit="1" customWidth="1"/>
    <col min="661" max="661" width="6.7109375" bestFit="1" customWidth="1"/>
    <col min="662" max="662" width="10.140625" bestFit="1" customWidth="1"/>
    <col min="663" max="664" width="9.140625" bestFit="1" customWidth="1"/>
    <col min="665" max="665" width="6.28515625" bestFit="1" customWidth="1"/>
    <col min="666" max="666" width="8.28515625" bestFit="1" customWidth="1"/>
    <col min="667" max="667" width="7.28515625" bestFit="1" customWidth="1"/>
    <col min="668" max="668" width="7.85546875" bestFit="1" customWidth="1"/>
    <col min="669" max="669" width="3.7109375" bestFit="1" customWidth="1"/>
    <col min="670" max="670" width="5.28515625" bestFit="1" customWidth="1"/>
    <col min="671" max="671" width="4.85546875" bestFit="1" customWidth="1"/>
    <col min="672" max="672" width="7.85546875" bestFit="1" customWidth="1"/>
    <col min="673" max="673" width="7.28515625" bestFit="1" customWidth="1"/>
    <col min="674" max="674" width="8.5703125" bestFit="1" customWidth="1"/>
    <col min="675" max="675" width="3.7109375" bestFit="1" customWidth="1"/>
    <col min="676" max="676" width="6.7109375" bestFit="1" customWidth="1"/>
    <col min="677" max="677" width="7.85546875" bestFit="1" customWidth="1"/>
    <col min="678" max="678" width="7.28515625" bestFit="1" customWidth="1"/>
    <col min="679" max="679" width="8.7109375" bestFit="1" customWidth="1"/>
    <col min="680" max="680" width="4.85546875" bestFit="1" customWidth="1"/>
    <col min="681" max="681" width="4.42578125" bestFit="1" customWidth="1"/>
    <col min="682" max="682" width="5" bestFit="1" customWidth="1"/>
    <col min="683" max="683" width="3.28515625" bestFit="1" customWidth="1"/>
    <col min="684" max="684" width="7.7109375" bestFit="1" customWidth="1"/>
    <col min="685" max="685" width="4.85546875" bestFit="1" customWidth="1"/>
    <col min="686" max="686" width="6.5703125" bestFit="1" customWidth="1"/>
    <col min="687" max="687" width="7.85546875" bestFit="1" customWidth="1"/>
    <col min="688" max="688" width="7.5703125" bestFit="1" customWidth="1"/>
    <col min="689" max="689" width="6.7109375" bestFit="1" customWidth="1"/>
    <col min="690" max="690" width="10" bestFit="1" customWidth="1"/>
    <col min="691" max="691" width="6.7109375" bestFit="1" customWidth="1"/>
    <col min="692" max="692" width="10" bestFit="1" customWidth="1"/>
    <col min="693" max="693" width="9.140625" bestFit="1" customWidth="1"/>
    <col min="694" max="694" width="8.28515625" bestFit="1" customWidth="1"/>
    <col min="695" max="695" width="8.5703125" bestFit="1" customWidth="1"/>
    <col min="696" max="696" width="6" bestFit="1" customWidth="1"/>
    <col min="697" max="697" width="8" bestFit="1" customWidth="1"/>
    <col min="698" max="698" width="7.7109375" bestFit="1" customWidth="1"/>
    <col min="699" max="699" width="5.28515625" bestFit="1" customWidth="1"/>
    <col min="700" max="700" width="7" bestFit="1" customWidth="1"/>
    <col min="701" max="701" width="12.28515625" bestFit="1" customWidth="1"/>
    <col min="702" max="702" width="17.28515625" bestFit="1" customWidth="1"/>
    <col min="703" max="703" width="10.140625" bestFit="1" customWidth="1"/>
    <col min="704" max="704" width="9.7109375" bestFit="1" customWidth="1"/>
    <col min="705" max="705" width="8.28515625" bestFit="1" customWidth="1"/>
    <col min="706" max="706" width="6.28515625" bestFit="1" customWidth="1"/>
    <col min="707" max="707" width="6.7109375" bestFit="1" customWidth="1"/>
    <col min="708" max="708" width="8.28515625" bestFit="1" customWidth="1"/>
    <col min="709" max="709" width="7.140625" bestFit="1" customWidth="1"/>
    <col min="710" max="710" width="10.42578125" bestFit="1" customWidth="1"/>
    <col min="711" max="711" width="18" bestFit="1" customWidth="1"/>
    <col min="712" max="712" width="8" bestFit="1" customWidth="1"/>
    <col min="713" max="713" width="10.5703125" bestFit="1" customWidth="1"/>
    <col min="714" max="714" width="9.7109375" bestFit="1" customWidth="1"/>
    <col min="715" max="715" width="7.28515625" bestFit="1" customWidth="1"/>
    <col min="717" max="717" width="6.5703125" bestFit="1" customWidth="1"/>
    <col min="718" max="718" width="9.5703125" bestFit="1" customWidth="1"/>
    <col min="719" max="719" width="10.28515625" bestFit="1" customWidth="1"/>
    <col min="720" max="720" width="6.42578125" bestFit="1" customWidth="1"/>
    <col min="721" max="721" width="15.7109375" bestFit="1" customWidth="1"/>
    <col min="722" max="722" width="8.28515625" bestFit="1" customWidth="1"/>
    <col min="723" max="723" width="7" bestFit="1" customWidth="1"/>
    <col min="724" max="724" width="6.7109375" bestFit="1" customWidth="1"/>
    <col min="725" max="726" width="7.7109375" bestFit="1" customWidth="1"/>
    <col min="727" max="727" width="6.85546875" bestFit="1" customWidth="1"/>
    <col min="728" max="728" width="6.5703125" bestFit="1" customWidth="1"/>
    <col min="729" max="729" width="6.140625" bestFit="1" customWidth="1"/>
    <col min="730" max="730" width="7.140625" bestFit="1" customWidth="1"/>
    <col min="731" max="731" width="6.42578125" bestFit="1" customWidth="1"/>
    <col min="732" max="732" width="7.28515625" bestFit="1" customWidth="1"/>
    <col min="734" max="734" width="17.85546875" bestFit="1" customWidth="1"/>
    <col min="735" max="735" width="3.28515625" bestFit="1" customWidth="1"/>
    <col min="736" max="736" width="6.28515625" bestFit="1" customWidth="1"/>
    <col min="737" max="737" width="8.7109375" bestFit="1" customWidth="1"/>
    <col min="738" max="738" width="9.28515625" bestFit="1" customWidth="1"/>
    <col min="739" max="739" width="7.42578125" bestFit="1" customWidth="1"/>
    <col min="740" max="740" width="9.7109375" bestFit="1" customWidth="1"/>
    <col min="741" max="741" width="10.28515625" bestFit="1" customWidth="1"/>
    <col min="742" max="742" width="7.7109375" bestFit="1" customWidth="1"/>
    <col min="743" max="743" width="4.7109375" bestFit="1" customWidth="1"/>
    <col min="744" max="744" width="5.28515625" bestFit="1" customWidth="1"/>
    <col min="745" max="745" width="9" bestFit="1" customWidth="1"/>
    <col min="746" max="746" width="10.5703125" bestFit="1" customWidth="1"/>
    <col min="747" max="747" width="22.7109375" bestFit="1" customWidth="1"/>
    <col min="748" max="748" width="9.28515625" bestFit="1" customWidth="1"/>
    <col min="749" max="749" width="12.7109375" bestFit="1" customWidth="1"/>
    <col min="750" max="750" width="12.28515625" bestFit="1" customWidth="1"/>
    <col min="751" max="751" width="6.7109375" bestFit="1" customWidth="1"/>
    <col min="752" max="752" width="10.28515625" bestFit="1" customWidth="1"/>
    <col min="753" max="753" width="6.7109375" bestFit="1" customWidth="1"/>
    <col min="754" max="754" width="15.42578125" bestFit="1" customWidth="1"/>
    <col min="755" max="755" width="11" bestFit="1" customWidth="1"/>
    <col min="757" max="757" width="10.42578125" bestFit="1" customWidth="1"/>
    <col min="758" max="758" width="10.7109375" bestFit="1" customWidth="1"/>
    <col min="759" max="760" width="9.140625" bestFit="1" customWidth="1"/>
    <col min="761" max="761" width="9.7109375" bestFit="1" customWidth="1"/>
    <col min="762" max="762" width="5.28515625" bestFit="1" customWidth="1"/>
    <col min="763" max="763" width="8" bestFit="1" customWidth="1"/>
    <col min="764" max="764" width="7.140625" bestFit="1" customWidth="1"/>
    <col min="765" max="765" width="8" bestFit="1" customWidth="1"/>
    <col min="766" max="766" width="10.7109375" bestFit="1" customWidth="1"/>
    <col min="767" max="767" width="4.28515625" bestFit="1" customWidth="1"/>
    <col min="768" max="768" width="7.5703125" bestFit="1" customWidth="1"/>
    <col min="769" max="769" width="9.140625" bestFit="1" customWidth="1"/>
    <col min="770" max="770" width="13.28515625" bestFit="1" customWidth="1"/>
    <col min="771" max="771" width="8.5703125" bestFit="1" customWidth="1"/>
    <col min="772" max="772" width="6.7109375" bestFit="1" customWidth="1"/>
    <col min="773" max="773" width="12.85546875" bestFit="1" customWidth="1"/>
    <col min="774" max="774" width="4.85546875" bestFit="1" customWidth="1"/>
    <col min="775" max="775" width="7.5703125" bestFit="1" customWidth="1"/>
    <col min="776" max="776" width="5" bestFit="1" customWidth="1"/>
    <col min="777" max="777" width="3.7109375" bestFit="1" customWidth="1"/>
    <col min="778" max="778" width="17.28515625" bestFit="1" customWidth="1"/>
    <col min="779" max="779" width="6.7109375" bestFit="1" customWidth="1"/>
    <col min="780" max="780" width="10.5703125" bestFit="1" customWidth="1"/>
    <col min="781" max="781" width="17.85546875" bestFit="1" customWidth="1"/>
    <col min="782" max="782" width="19.5703125" bestFit="1" customWidth="1"/>
    <col min="783" max="783" width="7.7109375" bestFit="1" customWidth="1"/>
    <col min="784" max="784" width="15.28515625" bestFit="1" customWidth="1"/>
    <col min="785" max="785" width="10.28515625" bestFit="1" customWidth="1"/>
    <col min="786" max="786" width="11.28515625" bestFit="1" customWidth="1"/>
    <col min="787" max="787" width="12.7109375" bestFit="1" customWidth="1"/>
    <col min="788" max="789" width="14.42578125" bestFit="1" customWidth="1"/>
    <col min="790" max="791" width="8.28515625" bestFit="1" customWidth="1"/>
    <col min="792" max="792" width="6.7109375" bestFit="1" customWidth="1"/>
    <col min="793" max="793" width="11.28515625" bestFit="1" customWidth="1"/>
    <col min="794" max="794" width="8" bestFit="1" customWidth="1"/>
    <col min="795" max="795" width="16.28515625" bestFit="1" customWidth="1"/>
    <col min="796" max="796" width="11" bestFit="1" customWidth="1"/>
    <col min="797" max="797" width="7.140625" bestFit="1" customWidth="1"/>
    <col min="798" max="798" width="9.5703125" bestFit="1" customWidth="1"/>
    <col min="799" max="799" width="7.7109375" bestFit="1" customWidth="1"/>
    <col min="800" max="800" width="7.140625" bestFit="1" customWidth="1"/>
    <col min="801" max="801" width="8.7109375" bestFit="1" customWidth="1"/>
    <col min="802" max="802" width="5.7109375" bestFit="1" customWidth="1"/>
    <col min="803" max="803" width="14.42578125" bestFit="1" customWidth="1"/>
    <col min="804" max="804" width="13.5703125" bestFit="1" customWidth="1"/>
    <col min="805" max="805" width="15" bestFit="1" customWidth="1"/>
    <col min="806" max="807" width="13.7109375" bestFit="1" customWidth="1"/>
    <col min="808" max="808" width="12.7109375" bestFit="1" customWidth="1"/>
    <col min="809" max="809" width="10.85546875" bestFit="1" customWidth="1"/>
    <col min="810" max="810" width="11.28515625" bestFit="1" customWidth="1"/>
    <col min="811" max="811" width="7.140625" bestFit="1" customWidth="1"/>
    <col min="812" max="812" width="7.7109375" bestFit="1" customWidth="1"/>
    <col min="813" max="813" width="14.5703125" bestFit="1" customWidth="1"/>
    <col min="814" max="814" width="7.140625" bestFit="1" customWidth="1"/>
    <col min="815" max="815" width="7.7109375" bestFit="1" customWidth="1"/>
    <col min="816" max="816" width="5" bestFit="1" customWidth="1"/>
    <col min="817" max="817" width="14.7109375" bestFit="1" customWidth="1"/>
    <col min="818" max="818" width="7.7109375" bestFit="1" customWidth="1"/>
    <col min="819" max="819" width="14.7109375" bestFit="1" customWidth="1"/>
    <col min="820" max="820" width="11.85546875" bestFit="1" customWidth="1"/>
    <col min="821" max="821" width="6.28515625" bestFit="1" customWidth="1"/>
    <col min="822" max="822" width="19.7109375" bestFit="1" customWidth="1"/>
    <col min="823" max="823" width="15.28515625" bestFit="1" customWidth="1"/>
    <col min="824" max="824" width="5.7109375" bestFit="1" customWidth="1"/>
    <col min="825" max="825" width="7.28515625" bestFit="1" customWidth="1"/>
    <col min="826" max="826" width="14.7109375" bestFit="1" customWidth="1"/>
    <col min="827" max="827" width="10.5703125" bestFit="1" customWidth="1"/>
    <col min="828" max="828" width="11.28515625" bestFit="1" customWidth="1"/>
    <col min="829" max="830" width="7.28515625" bestFit="1" customWidth="1"/>
    <col min="831" max="831" width="8.28515625" bestFit="1" customWidth="1"/>
    <col min="832" max="832" width="8.42578125" bestFit="1" customWidth="1"/>
    <col min="833" max="833" width="8.28515625" bestFit="1" customWidth="1"/>
    <col min="834" max="834" width="17.28515625" bestFit="1" customWidth="1"/>
    <col min="835" max="835" width="7.85546875" bestFit="1" customWidth="1"/>
    <col min="836" max="836" width="11" bestFit="1" customWidth="1"/>
    <col min="837" max="837" width="21.85546875" bestFit="1" customWidth="1"/>
    <col min="838" max="838" width="10.7109375" bestFit="1" customWidth="1"/>
    <col min="839" max="839" width="10.28515625" bestFit="1" customWidth="1"/>
    <col min="840" max="840" width="9.5703125" bestFit="1" customWidth="1"/>
    <col min="841" max="841" width="7.85546875" bestFit="1" customWidth="1"/>
    <col min="842" max="842" width="6.7109375" bestFit="1" customWidth="1"/>
    <col min="843" max="843" width="10.5703125" bestFit="1" customWidth="1"/>
    <col min="844" max="844" width="7.7109375" bestFit="1" customWidth="1"/>
    <col min="845" max="845" width="6.7109375" bestFit="1" customWidth="1"/>
    <col min="846" max="846" width="10.5703125" bestFit="1" customWidth="1"/>
    <col min="847" max="847" width="7.28515625" bestFit="1" customWidth="1"/>
    <col min="848" max="848" width="11.7109375" bestFit="1" customWidth="1"/>
    <col min="849" max="849" width="9" bestFit="1" customWidth="1"/>
    <col min="850" max="850" width="14.140625" bestFit="1" customWidth="1"/>
    <col min="851" max="851" width="6.140625" bestFit="1" customWidth="1"/>
    <col min="852" max="852" width="12.42578125" bestFit="1" customWidth="1"/>
    <col min="853" max="853" width="11.7109375" bestFit="1" customWidth="1"/>
    <col min="854" max="854" width="12.85546875" bestFit="1" customWidth="1"/>
    <col min="855" max="855" width="8" bestFit="1" customWidth="1"/>
    <col min="856" max="856" width="11" bestFit="1" customWidth="1"/>
    <col min="857" max="857" width="11.7109375" bestFit="1" customWidth="1"/>
    <col min="858" max="858" width="7.7109375" bestFit="1" customWidth="1"/>
    <col min="859" max="859" width="11.28515625" bestFit="1" customWidth="1"/>
    <col min="860" max="860" width="11.7109375" bestFit="1" customWidth="1"/>
    <col min="861" max="861" width="12.28515625" bestFit="1" customWidth="1"/>
    <col min="862" max="862" width="13.28515625" bestFit="1" customWidth="1"/>
    <col min="863" max="863" width="8.7109375" bestFit="1" customWidth="1"/>
    <col min="864" max="864" width="13.5703125" bestFit="1" customWidth="1"/>
    <col min="865" max="865" width="7.5703125" bestFit="1" customWidth="1"/>
    <col min="866" max="866" width="12" bestFit="1" customWidth="1"/>
    <col min="867" max="867" width="7.7109375" bestFit="1" customWidth="1"/>
    <col min="868" max="868" width="9" bestFit="1" customWidth="1"/>
    <col min="869" max="869" width="14.140625" bestFit="1" customWidth="1"/>
    <col min="870" max="870" width="10.7109375" bestFit="1" customWidth="1"/>
    <col min="871" max="871" width="7.140625" bestFit="1" customWidth="1"/>
    <col min="872" max="872" width="10.42578125" bestFit="1" customWidth="1"/>
    <col min="873" max="874" width="6.5703125" bestFit="1" customWidth="1"/>
    <col min="875" max="875" width="9.28515625" bestFit="1" customWidth="1"/>
    <col min="876" max="876" width="16" bestFit="1" customWidth="1"/>
    <col min="877" max="877" width="24" bestFit="1" customWidth="1"/>
    <col min="878" max="878" width="17.28515625" bestFit="1" customWidth="1"/>
    <col min="879" max="879" width="16.7109375" bestFit="1" customWidth="1"/>
    <col min="880" max="880" width="11" bestFit="1" customWidth="1"/>
    <col min="881" max="881" width="8" bestFit="1" customWidth="1"/>
    <col min="882" max="882" width="6.7109375" bestFit="1" customWidth="1"/>
    <col min="883" max="883" width="7.28515625" bestFit="1" customWidth="1"/>
    <col min="884" max="884" width="16.140625" bestFit="1" customWidth="1"/>
    <col min="885" max="885" width="7.140625" bestFit="1" customWidth="1"/>
    <col min="886" max="886" width="8" bestFit="1" customWidth="1"/>
    <col min="888" max="888" width="16.85546875" bestFit="1" customWidth="1"/>
    <col min="889" max="889" width="16.28515625" bestFit="1" customWidth="1"/>
    <col min="890" max="890" width="13.85546875" bestFit="1" customWidth="1"/>
    <col min="891" max="891" width="7.7109375" bestFit="1" customWidth="1"/>
    <col min="892" max="892" width="16" bestFit="1" customWidth="1"/>
    <col min="893" max="893" width="12.28515625" bestFit="1" customWidth="1"/>
    <col min="894" max="894" width="9" bestFit="1" customWidth="1"/>
    <col min="895" max="895" width="8.7109375" bestFit="1" customWidth="1"/>
    <col min="896" max="896" width="12.7109375" bestFit="1" customWidth="1"/>
    <col min="897" max="897" width="14.28515625" bestFit="1" customWidth="1"/>
    <col min="898" max="898" width="14.140625" bestFit="1" customWidth="1"/>
    <col min="899" max="899" width="9.140625" bestFit="1" customWidth="1"/>
    <col min="900" max="900" width="11.28515625" bestFit="1" customWidth="1"/>
    <col min="901" max="901" width="9.5703125" bestFit="1" customWidth="1"/>
    <col min="902" max="902" width="9.7109375" bestFit="1" customWidth="1"/>
    <col min="903" max="903" width="6.5703125" bestFit="1" customWidth="1"/>
    <col min="904" max="904" width="7.7109375" bestFit="1" customWidth="1"/>
    <col min="906" max="906" width="5.85546875" bestFit="1" customWidth="1"/>
    <col min="907" max="907" width="13.28515625" bestFit="1" customWidth="1"/>
    <col min="908" max="908" width="6.7109375" bestFit="1" customWidth="1"/>
    <col min="909" max="909" width="13.85546875" bestFit="1" customWidth="1"/>
    <col min="910" max="910" width="22.42578125" bestFit="1" customWidth="1"/>
    <col min="911" max="911" width="11" bestFit="1" customWidth="1"/>
    <col min="912" max="912" width="8" bestFit="1" customWidth="1"/>
    <col min="913" max="913" width="10.140625" bestFit="1" customWidth="1"/>
    <col min="914" max="914" width="12.28515625" bestFit="1" customWidth="1"/>
    <col min="915" max="915" width="13.85546875" bestFit="1" customWidth="1"/>
    <col min="916" max="916" width="16.140625" bestFit="1" customWidth="1"/>
    <col min="917" max="917" width="11.85546875" bestFit="1" customWidth="1"/>
    <col min="918" max="918" width="8.7109375" bestFit="1" customWidth="1"/>
    <col min="919" max="919" width="16.28515625" bestFit="1" customWidth="1"/>
    <col min="920" max="920" width="11.28515625" bestFit="1" customWidth="1"/>
    <col min="921" max="921" width="8.5703125" bestFit="1" customWidth="1"/>
    <col min="922" max="922" width="9.5703125" bestFit="1" customWidth="1"/>
    <col min="923" max="923" width="8.28515625" bestFit="1" customWidth="1"/>
    <col min="924" max="924" width="10.140625" bestFit="1" customWidth="1"/>
    <col min="925" max="925" width="15.7109375" bestFit="1" customWidth="1"/>
    <col min="926" max="926" width="8" bestFit="1" customWidth="1"/>
    <col min="927" max="927" width="6.5703125" bestFit="1" customWidth="1"/>
    <col min="928" max="928" width="8.28515625" bestFit="1" customWidth="1"/>
    <col min="929" max="929" width="15" bestFit="1" customWidth="1"/>
    <col min="930" max="930" width="11.28515625" bestFit="1" customWidth="1"/>
    <col min="931" max="931" width="13" bestFit="1" customWidth="1"/>
    <col min="932" max="932" width="18.85546875" bestFit="1" customWidth="1"/>
    <col min="933" max="933" width="14.5703125" bestFit="1" customWidth="1"/>
    <col min="934" max="934" width="20.7109375" bestFit="1" customWidth="1"/>
    <col min="935" max="935" width="13.7109375" bestFit="1" customWidth="1"/>
    <col min="936" max="936" width="10.7109375" bestFit="1" customWidth="1"/>
    <col min="937" max="937" width="12.140625" bestFit="1" customWidth="1"/>
    <col min="938" max="938" width="10.7109375" bestFit="1" customWidth="1"/>
    <col min="939" max="939" width="12.42578125" bestFit="1" customWidth="1"/>
    <col min="940" max="940" width="15.5703125" bestFit="1" customWidth="1"/>
    <col min="941" max="941" width="13.42578125" bestFit="1" customWidth="1"/>
    <col min="942" max="942" width="11.28515625" bestFit="1" customWidth="1"/>
    <col min="943" max="943" width="12.5703125" bestFit="1" customWidth="1"/>
    <col min="944" max="944" width="12.85546875" bestFit="1" customWidth="1"/>
    <col min="945" max="945" width="9" bestFit="1" customWidth="1"/>
    <col min="946" max="946" width="10" bestFit="1" customWidth="1"/>
    <col min="947" max="947" width="15.7109375" bestFit="1" customWidth="1"/>
    <col min="948" max="948" width="14.28515625" bestFit="1" customWidth="1"/>
    <col min="949" max="949" width="18" bestFit="1" customWidth="1"/>
    <col min="950" max="950" width="13.28515625" bestFit="1" customWidth="1"/>
    <col min="951" max="951" width="14.7109375" bestFit="1" customWidth="1"/>
    <col min="952" max="952" width="12.7109375" bestFit="1" customWidth="1"/>
    <col min="953" max="953" width="7.28515625" bestFit="1" customWidth="1"/>
    <col min="954" max="954" width="8.42578125" bestFit="1" customWidth="1"/>
    <col min="955" max="955" width="7" bestFit="1" customWidth="1"/>
    <col min="956" max="956" width="7.85546875" bestFit="1" customWidth="1"/>
    <col min="957" max="957" width="7.5703125" bestFit="1" customWidth="1"/>
    <col min="958" max="958" width="7.140625" bestFit="1" customWidth="1"/>
    <col min="959" max="959" width="8.42578125" bestFit="1" customWidth="1"/>
    <col min="960" max="960" width="8.7109375" bestFit="1" customWidth="1"/>
    <col min="961" max="961" width="12.28515625" bestFit="1" customWidth="1"/>
    <col min="962" max="962" width="8" bestFit="1" customWidth="1"/>
    <col min="963" max="963" width="11.85546875" bestFit="1" customWidth="1"/>
    <col min="964" max="964" width="6.7109375" bestFit="1" customWidth="1"/>
    <col min="965" max="965" width="7.28515625" bestFit="1" customWidth="1"/>
    <col min="966" max="966" width="6.5703125" bestFit="1" customWidth="1"/>
    <col min="967" max="967" width="12.5703125" bestFit="1" customWidth="1"/>
    <col min="969" max="969" width="9.85546875" bestFit="1" customWidth="1"/>
    <col min="970" max="970" width="5.5703125" bestFit="1" customWidth="1"/>
    <col min="971" max="971" width="10.42578125" bestFit="1" customWidth="1"/>
    <col min="972" max="972" width="11.140625" bestFit="1" customWidth="1"/>
    <col min="973" max="973" width="7.140625" bestFit="1" customWidth="1"/>
    <col min="974" max="974" width="6.85546875" bestFit="1" customWidth="1"/>
    <col min="975" max="975" width="14.28515625" bestFit="1" customWidth="1"/>
    <col min="976" max="976" width="7.42578125" bestFit="1" customWidth="1"/>
    <col min="977" max="977" width="8.7109375" bestFit="1" customWidth="1"/>
    <col min="978" max="978" width="16.7109375" bestFit="1" customWidth="1"/>
    <col min="979" max="979" width="8.7109375" bestFit="1" customWidth="1"/>
    <col min="980" max="980" width="14.140625" bestFit="1" customWidth="1"/>
    <col min="981" max="981" width="11.5703125" bestFit="1" customWidth="1"/>
    <col min="982" max="982" width="12.7109375" bestFit="1" customWidth="1"/>
    <col min="983" max="983" width="7.140625" bestFit="1" customWidth="1"/>
    <col min="984" max="984" width="7.28515625" bestFit="1" customWidth="1"/>
    <col min="985" max="985" width="10.5703125" bestFit="1" customWidth="1"/>
    <col min="986" max="986" width="25.7109375" bestFit="1" customWidth="1"/>
    <col min="987" max="987" width="22.28515625" bestFit="1" customWidth="1"/>
    <col min="988" max="988" width="14.85546875" bestFit="1" customWidth="1"/>
    <col min="989" max="989" width="17.42578125" bestFit="1" customWidth="1"/>
    <col min="990" max="990" width="12.85546875" bestFit="1" customWidth="1"/>
    <col min="991" max="991" width="11.28515625" bestFit="1" customWidth="1"/>
    <col min="992" max="992" width="15.42578125" bestFit="1" customWidth="1"/>
    <col min="993" max="993" width="11" bestFit="1" customWidth="1"/>
    <col min="994" max="994" width="11.7109375" bestFit="1" customWidth="1"/>
    <col min="995" max="995" width="13.28515625" bestFit="1" customWidth="1"/>
    <col min="996" max="996" width="11.5703125" bestFit="1" customWidth="1"/>
    <col min="997" max="997" width="12.42578125" bestFit="1" customWidth="1"/>
    <col min="998" max="998" width="9.85546875" bestFit="1" customWidth="1"/>
    <col min="999" max="999" width="12.28515625" bestFit="1" customWidth="1"/>
    <col min="1000" max="1000" width="12.140625" bestFit="1" customWidth="1"/>
    <col min="1001" max="1001" width="14.85546875" bestFit="1" customWidth="1"/>
    <col min="1002" max="1002" width="10.28515625" bestFit="1" customWidth="1"/>
    <col min="1003" max="1003" width="14.42578125" bestFit="1" customWidth="1"/>
    <col min="1004" max="1004" width="16.5703125" bestFit="1" customWidth="1"/>
    <col min="1005" max="1005" width="17.28515625" bestFit="1" customWidth="1"/>
    <col min="1006" max="1006" width="14" bestFit="1" customWidth="1"/>
    <col min="1007" max="1007" width="10.7109375" bestFit="1" customWidth="1"/>
    <col min="1008" max="1008" width="11.5703125" bestFit="1" customWidth="1"/>
    <col min="1009" max="1009" width="12.85546875" bestFit="1" customWidth="1"/>
    <col min="1010" max="1010" width="12.28515625" bestFit="1" customWidth="1"/>
    <col min="1011" max="1011" width="14.42578125" bestFit="1" customWidth="1"/>
    <col min="1012" max="1012" width="12.140625" bestFit="1" customWidth="1"/>
    <col min="1013" max="1013" width="13.28515625" bestFit="1" customWidth="1"/>
    <col min="1014" max="1014" width="15" bestFit="1" customWidth="1"/>
    <col min="1015" max="1015" width="22.85546875" bestFit="1" customWidth="1"/>
    <col min="1016" max="1016" width="7.140625" bestFit="1" customWidth="1"/>
    <col min="1017" max="1017" width="6.5703125" bestFit="1" customWidth="1"/>
    <col min="1018" max="1018" width="13.42578125" bestFit="1" customWidth="1"/>
    <col min="1019" max="1019" width="9.42578125" bestFit="1" customWidth="1"/>
    <col min="1020" max="1021" width="21.28515625" bestFit="1" customWidth="1"/>
    <col min="1022" max="1022" width="12.42578125" bestFit="1" customWidth="1"/>
    <col min="1023" max="1023" width="7.7109375" bestFit="1" customWidth="1"/>
    <col min="1024" max="1024" width="6.7109375" bestFit="1" customWidth="1"/>
    <col min="1025" max="1025" width="8.28515625" bestFit="1" customWidth="1"/>
    <col min="1026" max="1026" width="20.140625" bestFit="1" customWidth="1"/>
    <col min="1027" max="1027" width="8.42578125" bestFit="1" customWidth="1"/>
    <col min="1028" max="1028" width="9.42578125" bestFit="1" customWidth="1"/>
    <col min="1029" max="1029" width="7.7109375" bestFit="1" customWidth="1"/>
    <col min="1030" max="1030" width="6.85546875" bestFit="1" customWidth="1"/>
    <col min="1031" max="1031" width="6.7109375" bestFit="1" customWidth="1"/>
    <col min="1032" max="1032" width="12.28515625" bestFit="1" customWidth="1"/>
    <col min="1034" max="1034" width="11.5703125" bestFit="1" customWidth="1"/>
    <col min="1035" max="1035" width="9.42578125" bestFit="1" customWidth="1"/>
    <col min="1036" max="1036" width="10.42578125" bestFit="1" customWidth="1"/>
    <col min="1037" max="1037" width="9" bestFit="1" customWidth="1"/>
    <col min="1038" max="1038" width="10.5703125" bestFit="1" customWidth="1"/>
    <col min="1039" max="1039" width="6.5703125" bestFit="1" customWidth="1"/>
    <col min="1040" max="1040" width="14.140625" bestFit="1" customWidth="1"/>
    <col min="1041" max="1041" width="6.28515625" bestFit="1" customWidth="1"/>
    <col min="1042" max="1042" width="12.7109375" bestFit="1" customWidth="1"/>
    <col min="1043" max="1043" width="10" bestFit="1" customWidth="1"/>
    <col min="1044" max="1044" width="13.28515625" bestFit="1" customWidth="1"/>
    <col min="1045" max="1045" width="7.28515625" bestFit="1" customWidth="1"/>
    <col min="1046" max="1046" width="7.7109375" bestFit="1" customWidth="1"/>
    <col min="1047" max="1047" width="6.28515625" bestFit="1" customWidth="1"/>
    <col min="1048" max="1048" width="14.7109375" bestFit="1" customWidth="1"/>
    <col min="1049" max="1049" width="7.140625" bestFit="1" customWidth="1"/>
    <col min="1050" max="1050" width="8.5703125" bestFit="1" customWidth="1"/>
    <col min="1051" max="1051" width="18" bestFit="1" customWidth="1"/>
    <col min="1052" max="1052" width="9.42578125" bestFit="1" customWidth="1"/>
    <col min="1053" max="1053" width="17.7109375" bestFit="1" customWidth="1"/>
    <col min="1054" max="1054" width="21.140625" bestFit="1" customWidth="1"/>
    <col min="1055" max="1055" width="8.42578125" bestFit="1" customWidth="1"/>
    <col min="1056" max="1056" width="8" bestFit="1" customWidth="1"/>
    <col min="1057" max="1057" width="6.85546875" bestFit="1" customWidth="1"/>
    <col min="1058" max="1058" width="9.7109375" bestFit="1" customWidth="1"/>
    <col min="1059" max="1059" width="13.140625" bestFit="1" customWidth="1"/>
    <col min="1060" max="1060" width="9.5703125" bestFit="1" customWidth="1"/>
    <col min="1061" max="1061" width="13.28515625" bestFit="1" customWidth="1"/>
    <col min="1062" max="1062" width="8.42578125" bestFit="1" customWidth="1"/>
    <col min="1063" max="1063" width="8.5703125" bestFit="1" customWidth="1"/>
    <col min="1064" max="1064" width="9.85546875" bestFit="1" customWidth="1"/>
    <col min="1065" max="1065" width="17.28515625" bestFit="1" customWidth="1"/>
    <col min="1066" max="1066" width="13.28515625" bestFit="1" customWidth="1"/>
    <col min="1067" max="1067" width="9.5703125" bestFit="1" customWidth="1"/>
    <col min="1068" max="1068" width="9.42578125" bestFit="1" customWidth="1"/>
    <col min="1069" max="1069" width="16.28515625" bestFit="1" customWidth="1"/>
    <col min="1070" max="1070" width="13" bestFit="1" customWidth="1"/>
    <col min="1071" max="1071" width="11.28515625" bestFit="1" customWidth="1"/>
    <col min="1072" max="1072" width="10" bestFit="1" customWidth="1"/>
    <col min="1073" max="1073" width="9.42578125" bestFit="1" customWidth="1"/>
    <col min="1074" max="1074" width="9" bestFit="1" customWidth="1"/>
    <col min="1075" max="1075" width="13.85546875" bestFit="1" customWidth="1"/>
    <col min="1076" max="1076" width="6.42578125" bestFit="1" customWidth="1"/>
    <col min="1077" max="1077" width="11.85546875" bestFit="1" customWidth="1"/>
    <col min="1078" max="1078" width="8" bestFit="1" customWidth="1"/>
    <col min="1079" max="1079" width="8.7109375" bestFit="1" customWidth="1"/>
    <col min="1080" max="1080" width="8.5703125" bestFit="1" customWidth="1"/>
    <col min="1081" max="1081" width="9.85546875" bestFit="1" customWidth="1"/>
    <col min="1082" max="1082" width="13.28515625" bestFit="1" customWidth="1"/>
    <col min="1083" max="1083" width="8.42578125" bestFit="1" customWidth="1"/>
    <col min="1084" max="1084" width="11" bestFit="1" customWidth="1"/>
    <col min="1085" max="1085" width="7.140625" bestFit="1" customWidth="1"/>
    <col min="1086" max="1086" width="11" bestFit="1" customWidth="1"/>
    <col min="1087" max="1087" width="12.140625" bestFit="1" customWidth="1"/>
    <col min="1088" max="1088" width="19.28515625" bestFit="1" customWidth="1"/>
    <col min="1089" max="1089" width="11.7109375" bestFit="1" customWidth="1"/>
    <col min="1090" max="1090" width="6.7109375" bestFit="1" customWidth="1"/>
    <col min="1091" max="1092" width="11.28515625" bestFit="1" customWidth="1"/>
    <col min="1093" max="1093" width="5.7109375" bestFit="1" customWidth="1"/>
    <col min="1094" max="1094" width="14.140625" bestFit="1" customWidth="1"/>
    <col min="1095" max="1095" width="9.7109375" bestFit="1" customWidth="1"/>
    <col min="1096" max="1096" width="19.28515625" bestFit="1" customWidth="1"/>
    <col min="1097" max="1097" width="14.140625" bestFit="1" customWidth="1"/>
    <col min="1098" max="1098" width="9.28515625" bestFit="1" customWidth="1"/>
    <col min="1099" max="1099" width="10.28515625" bestFit="1" customWidth="1"/>
    <col min="1100" max="1100" width="8.7109375" bestFit="1" customWidth="1"/>
    <col min="1101" max="1101" width="7.85546875" bestFit="1" customWidth="1"/>
    <col min="1102" max="1102" width="7.7109375" bestFit="1" customWidth="1"/>
    <col min="1103" max="1103" width="12.28515625" bestFit="1" customWidth="1"/>
    <col min="1104" max="1104" width="13.28515625" bestFit="1" customWidth="1"/>
    <col min="1105" max="1105" width="11.28515625" bestFit="1" customWidth="1"/>
    <col min="1106" max="1106" width="6.28515625" bestFit="1" customWidth="1"/>
    <col min="1107" max="1107" width="10.7109375" bestFit="1" customWidth="1"/>
    <col min="1108" max="1108" width="7.7109375" bestFit="1" customWidth="1"/>
    <col min="1109" max="1109" width="10.140625" bestFit="1" customWidth="1"/>
    <col min="1110" max="1110" width="13.28515625" bestFit="1" customWidth="1"/>
    <col min="1111" max="1111" width="8.28515625" bestFit="1" customWidth="1"/>
    <col min="1112" max="1112" width="17.140625" bestFit="1" customWidth="1"/>
    <col min="1113" max="1113" width="14.7109375" bestFit="1" customWidth="1"/>
    <col min="1114" max="1114" width="11.7109375" bestFit="1" customWidth="1"/>
    <col min="1115" max="1115" width="18.42578125" bestFit="1" customWidth="1"/>
    <col min="1116" max="1116" width="7.28515625" bestFit="1" customWidth="1"/>
    <col min="1117" max="1117" width="7.7109375" bestFit="1" customWidth="1"/>
    <col min="1118" max="1118" width="10.7109375" bestFit="1" customWidth="1"/>
    <col min="1119" max="1119" width="7.7109375" bestFit="1" customWidth="1"/>
    <col min="1120" max="1120" width="6.28515625" bestFit="1" customWidth="1"/>
    <col min="1121" max="1121" width="6" bestFit="1" customWidth="1"/>
    <col min="1122" max="1122" width="8" bestFit="1" customWidth="1"/>
    <col min="1123" max="1123" width="14.140625" bestFit="1" customWidth="1"/>
    <col min="1124" max="1124" width="7.7109375" bestFit="1" customWidth="1"/>
    <col min="1125" max="1125" width="10.28515625" bestFit="1" customWidth="1"/>
    <col min="1126" max="1126" width="7.7109375" bestFit="1" customWidth="1"/>
    <col min="1127" max="1127" width="9.5703125" bestFit="1" customWidth="1"/>
    <col min="1128" max="1128" width="11" bestFit="1" customWidth="1"/>
    <col min="1130" max="1130" width="9.85546875" bestFit="1" customWidth="1"/>
    <col min="1131" max="1131" width="9.7109375" bestFit="1" customWidth="1"/>
    <col min="1132" max="1132" width="5.28515625" bestFit="1" customWidth="1"/>
    <col min="1133" max="1133" width="10.7109375" bestFit="1" customWidth="1"/>
    <col min="1134" max="1134" width="15.42578125" bestFit="1" customWidth="1"/>
    <col min="1135" max="1135" width="8" bestFit="1" customWidth="1"/>
    <col min="1136" max="1136" width="4.85546875" bestFit="1" customWidth="1"/>
    <col min="1137" max="1137" width="12.85546875" bestFit="1" customWidth="1"/>
    <col min="1138" max="1138" width="6.28515625" bestFit="1" customWidth="1"/>
    <col min="1139" max="1139" width="11.28515625" bestFit="1" customWidth="1"/>
    <col min="1140" max="1140" width="17.28515625" bestFit="1" customWidth="1"/>
    <col min="1141" max="1141" width="10" bestFit="1" customWidth="1"/>
    <col min="1142" max="1142" width="13.85546875" bestFit="1" customWidth="1"/>
    <col min="1143" max="1143" width="11.140625" bestFit="1" customWidth="1"/>
    <col min="1144" max="1144" width="13.7109375" bestFit="1" customWidth="1"/>
    <col min="1145" max="1145" width="5.7109375" bestFit="1" customWidth="1"/>
    <col min="1146" max="1146" width="4.7109375" bestFit="1" customWidth="1"/>
    <col min="1147" max="1147" width="9.5703125" bestFit="1" customWidth="1"/>
    <col min="1148" max="1148" width="4.85546875" bestFit="1" customWidth="1"/>
    <col min="1149" max="1149" width="6" bestFit="1" customWidth="1"/>
    <col min="1150" max="1150" width="9.42578125" bestFit="1" customWidth="1"/>
    <col min="1151" max="1151" width="11.28515625" bestFit="1" customWidth="1"/>
    <col min="1152" max="1153" width="8.28515625" bestFit="1" customWidth="1"/>
    <col min="1154" max="1154" width="11.28515625" bestFit="1" customWidth="1"/>
    <col min="1155" max="1155" width="12.28515625" bestFit="1" customWidth="1"/>
    <col min="1156" max="1156" width="7.28515625" bestFit="1" customWidth="1"/>
    <col min="1157" max="1157" width="8.28515625" bestFit="1" customWidth="1"/>
    <col min="1158" max="1158" width="10.7109375" bestFit="1" customWidth="1"/>
    <col min="1159" max="1159" width="11.140625" bestFit="1" customWidth="1"/>
    <col min="1160" max="1160" width="6.7109375" bestFit="1" customWidth="1"/>
    <col min="1161" max="1161" width="7.140625" bestFit="1" customWidth="1"/>
    <col min="1162" max="1162" width="15.7109375" bestFit="1" customWidth="1"/>
    <col min="1163" max="1163" width="9.7109375" bestFit="1" customWidth="1"/>
    <col min="1164" max="1164" width="8" bestFit="1" customWidth="1"/>
    <col min="1165" max="1165" width="14.28515625" bestFit="1" customWidth="1"/>
    <col min="1166" max="1166" width="6.28515625" bestFit="1" customWidth="1"/>
    <col min="1167" max="1167" width="13.42578125" bestFit="1" customWidth="1"/>
    <col min="1168" max="1168" width="7.28515625" bestFit="1" customWidth="1"/>
    <col min="1169" max="1169" width="14.7109375" bestFit="1" customWidth="1"/>
    <col min="1170" max="1170" width="10" bestFit="1" customWidth="1"/>
    <col min="1171" max="1171" width="8.28515625" bestFit="1" customWidth="1"/>
    <col min="1172" max="1172" width="15" bestFit="1" customWidth="1"/>
    <col min="1173" max="1173" width="12.28515625" bestFit="1" customWidth="1"/>
    <col min="1174" max="1174" width="10.28515625" bestFit="1" customWidth="1"/>
    <col min="1175" max="1175" width="17.28515625" bestFit="1" customWidth="1"/>
    <col min="1176" max="1176" width="15.5703125" bestFit="1" customWidth="1"/>
    <col min="1177" max="1177" width="9.140625" bestFit="1" customWidth="1"/>
    <col min="1178" max="1178" width="12.28515625" bestFit="1" customWidth="1"/>
    <col min="1179" max="1179" width="11" bestFit="1" customWidth="1"/>
    <col min="1180" max="1180" width="8.5703125" bestFit="1" customWidth="1"/>
    <col min="1181" max="1181" width="9.7109375" bestFit="1" customWidth="1"/>
    <col min="1182" max="1182" width="10" bestFit="1" customWidth="1"/>
    <col min="1183" max="1183" width="10.7109375" bestFit="1" customWidth="1"/>
    <col min="1184" max="1184" width="10" bestFit="1" customWidth="1"/>
    <col min="1185" max="1185" width="11.7109375" bestFit="1" customWidth="1"/>
    <col min="1186" max="1186" width="10" bestFit="1" customWidth="1"/>
    <col min="1187" max="1187" width="14.7109375" bestFit="1" customWidth="1"/>
    <col min="1188" max="1188" width="17.28515625" bestFit="1" customWidth="1"/>
    <col min="1189" max="1189" width="11.85546875" bestFit="1" customWidth="1"/>
    <col min="1190" max="1190" width="14.42578125" bestFit="1" customWidth="1"/>
    <col min="1191" max="1191" width="19.7109375" bestFit="1" customWidth="1"/>
    <col min="1192" max="1192" width="9.7109375" bestFit="1" customWidth="1"/>
    <col min="1193" max="1193" width="21.85546875" bestFit="1" customWidth="1"/>
    <col min="1194" max="1194" width="12.140625" bestFit="1" customWidth="1"/>
    <col min="1195" max="1195" width="11.28515625" bestFit="1" customWidth="1"/>
    <col min="1196" max="1196" width="14.42578125" bestFit="1" customWidth="1"/>
    <col min="1197" max="1197" width="11.5703125" bestFit="1" customWidth="1"/>
    <col min="1198" max="1198" width="6" bestFit="1" customWidth="1"/>
    <col min="1199" max="1199" width="5" bestFit="1" customWidth="1"/>
    <col min="1200" max="1200" width="12.28515625" bestFit="1" customWidth="1"/>
    <col min="1201" max="1201" width="6" bestFit="1" customWidth="1"/>
    <col min="1202" max="1202" width="13" bestFit="1" customWidth="1"/>
    <col min="1203" max="1203" width="12.140625" bestFit="1" customWidth="1"/>
    <col min="1204" max="1204" width="19.85546875" bestFit="1" customWidth="1"/>
    <col min="1205" max="1205" width="17.7109375" bestFit="1" customWidth="1"/>
    <col min="1206" max="1206" width="17.140625" bestFit="1" customWidth="1"/>
    <col min="1207" max="1207" width="16.28515625" bestFit="1" customWidth="1"/>
    <col min="1208" max="1208" width="18.42578125" bestFit="1" customWidth="1"/>
    <col min="1209" max="1209" width="19.140625" bestFit="1" customWidth="1"/>
    <col min="1210" max="1210" width="9.7109375" bestFit="1" customWidth="1"/>
    <col min="1211" max="1211" width="17.7109375" bestFit="1" customWidth="1"/>
    <col min="1212" max="1212" width="16.140625" bestFit="1" customWidth="1"/>
    <col min="1213" max="1213" width="7.28515625" bestFit="1" customWidth="1"/>
    <col min="1214" max="1215" width="13.28515625" bestFit="1" customWidth="1"/>
    <col min="1216" max="1217" width="6.7109375" bestFit="1" customWidth="1"/>
    <col min="1218" max="1218" width="12.7109375" bestFit="1" customWidth="1"/>
    <col min="1219" max="1219" width="12.28515625" bestFit="1" customWidth="1"/>
    <col min="1220" max="1220" width="10.7109375" bestFit="1" customWidth="1"/>
    <col min="1221" max="1221" width="9.85546875" bestFit="1" customWidth="1"/>
    <col min="1222" max="1222" width="18.28515625" bestFit="1" customWidth="1"/>
    <col min="1223" max="1223" width="9.42578125" bestFit="1" customWidth="1"/>
    <col min="1224" max="1224" width="9.5703125" bestFit="1" customWidth="1"/>
    <col min="1225" max="1225" width="19.5703125" bestFit="1" customWidth="1"/>
    <col min="1226" max="1226" width="9.28515625" bestFit="1" customWidth="1"/>
    <col min="1227" max="1227" width="10.42578125" bestFit="1" customWidth="1"/>
    <col min="1228" max="1228" width="10.5703125" bestFit="1" customWidth="1"/>
    <col min="1229" max="1229" width="13.42578125" bestFit="1" customWidth="1"/>
    <col min="1230" max="1230" width="21" bestFit="1" customWidth="1"/>
    <col min="1231" max="1231" width="16.85546875" bestFit="1" customWidth="1"/>
    <col min="1232" max="1232" width="7.140625" bestFit="1" customWidth="1"/>
    <col min="1233" max="1233" width="6.28515625" bestFit="1" customWidth="1"/>
    <col min="1234" max="1234" width="8" bestFit="1" customWidth="1"/>
    <col min="1236" max="1236" width="8.42578125" bestFit="1" customWidth="1"/>
    <col min="1237" max="1237" width="7.7109375" bestFit="1" customWidth="1"/>
    <col min="1238" max="1238" width="13.42578125" bestFit="1" customWidth="1"/>
    <col min="1239" max="1239" width="17.140625" bestFit="1" customWidth="1"/>
    <col min="1240" max="1240" width="13.28515625" bestFit="1" customWidth="1"/>
    <col min="1241" max="1241" width="17.7109375" bestFit="1" customWidth="1"/>
    <col min="1242" max="1242" width="15.140625" bestFit="1" customWidth="1"/>
    <col min="1243" max="1243" width="13" bestFit="1" customWidth="1"/>
    <col min="1244" max="1244" width="13.42578125" bestFit="1" customWidth="1"/>
    <col min="1245" max="1245" width="9.42578125" bestFit="1" customWidth="1"/>
    <col min="1246" max="1246" width="7.85546875" bestFit="1" customWidth="1"/>
    <col min="1247" max="1247" width="11" bestFit="1" customWidth="1"/>
    <col min="1248" max="1248" width="10" bestFit="1" customWidth="1"/>
    <col min="1250" max="1250" width="8.5703125" bestFit="1" customWidth="1"/>
    <col min="1251" max="1251" width="15.5703125" bestFit="1" customWidth="1"/>
    <col min="1252" max="1252" width="13" bestFit="1" customWidth="1"/>
    <col min="1253" max="1253" width="12.7109375" bestFit="1" customWidth="1"/>
    <col min="1254" max="1254" width="13.28515625" bestFit="1" customWidth="1"/>
    <col min="1255" max="1255" width="13.85546875" bestFit="1" customWidth="1"/>
    <col min="1256" max="1256" width="11.5703125" bestFit="1" customWidth="1"/>
    <col min="1257" max="1257" width="11" bestFit="1" customWidth="1"/>
    <col min="1258" max="1258" width="9.42578125" bestFit="1" customWidth="1"/>
    <col min="1259" max="1259" width="13.7109375" bestFit="1" customWidth="1"/>
    <col min="1260" max="1260" width="10.5703125" bestFit="1" customWidth="1"/>
    <col min="1261" max="1261" width="9.140625" bestFit="1" customWidth="1"/>
    <col min="1262" max="1262" width="12.28515625" bestFit="1" customWidth="1"/>
    <col min="1263" max="1263" width="14.5703125" bestFit="1" customWidth="1"/>
    <col min="1264" max="1264" width="17.7109375" bestFit="1" customWidth="1"/>
    <col min="1266" max="1266" width="14.85546875" bestFit="1" customWidth="1"/>
    <col min="1267" max="1267" width="10.7109375" bestFit="1" customWidth="1"/>
    <col min="1268" max="1268" width="8.42578125" bestFit="1" customWidth="1"/>
    <col min="1269" max="1269" width="8.5703125" bestFit="1" customWidth="1"/>
    <col min="1270" max="1270" width="9.42578125" bestFit="1" customWidth="1"/>
    <col min="1271" max="1271" width="9" bestFit="1" customWidth="1"/>
    <col min="1272" max="1272" width="14.85546875" bestFit="1" customWidth="1"/>
    <col min="1273" max="1273" width="8.42578125" bestFit="1" customWidth="1"/>
    <col min="1274" max="1274" width="7.7109375" bestFit="1" customWidth="1"/>
    <col min="1275" max="1275" width="13" bestFit="1" customWidth="1"/>
    <col min="1276" max="1276" width="15" bestFit="1" customWidth="1"/>
    <col min="1277" max="1277" width="7.140625" bestFit="1" customWidth="1"/>
    <col min="1278" max="1278" width="7.28515625" bestFit="1" customWidth="1"/>
    <col min="1279" max="1279" width="13" bestFit="1" customWidth="1"/>
    <col min="1280" max="1280" width="7.28515625" bestFit="1" customWidth="1"/>
    <col min="1281" max="1281" width="8.28515625" bestFit="1" customWidth="1"/>
    <col min="1282" max="1282" width="6.5703125" bestFit="1" customWidth="1"/>
    <col min="1283" max="1283" width="9.140625" bestFit="1" customWidth="1"/>
    <col min="1284" max="1284" width="11.140625" bestFit="1" customWidth="1"/>
    <col min="1285" max="1285" width="16.7109375" bestFit="1" customWidth="1"/>
    <col min="1286" max="1286" width="6.28515625" bestFit="1" customWidth="1"/>
    <col min="1287" max="1287" width="6.85546875" bestFit="1" customWidth="1"/>
    <col min="1288" max="1288" width="18.85546875" bestFit="1" customWidth="1"/>
    <col min="1289" max="1289" width="10.42578125" bestFit="1" customWidth="1"/>
    <col min="1290" max="1290" width="5.28515625" bestFit="1" customWidth="1"/>
    <col min="1291" max="1291" width="11.7109375" bestFit="1" customWidth="1"/>
    <col min="1292" max="1292" width="8.28515625" bestFit="1" customWidth="1"/>
    <col min="1293" max="1293" width="9.5703125" bestFit="1" customWidth="1"/>
    <col min="1294" max="1294" width="9.28515625" bestFit="1" customWidth="1"/>
    <col min="1295" max="1295" width="8.28515625" bestFit="1" customWidth="1"/>
    <col min="1296" max="1296" width="5.140625" bestFit="1" customWidth="1"/>
    <col min="1297" max="1297" width="12.42578125" bestFit="1" customWidth="1"/>
    <col min="1298" max="1298" width="12.7109375" bestFit="1" customWidth="1"/>
    <col min="1299" max="1299" width="18.7109375" bestFit="1" customWidth="1"/>
    <col min="1300" max="1300" width="20.28515625" bestFit="1" customWidth="1"/>
    <col min="1301" max="1301" width="17.85546875" bestFit="1" customWidth="1"/>
    <col min="1302" max="1302" width="16.28515625" bestFit="1" customWidth="1"/>
    <col min="1303" max="1303" width="17.42578125" bestFit="1" customWidth="1"/>
    <col min="1304" max="1304" width="22.42578125" bestFit="1" customWidth="1"/>
    <col min="1305" max="1305" width="18" bestFit="1" customWidth="1"/>
    <col min="1306" max="1306" width="22.7109375" bestFit="1" customWidth="1"/>
    <col min="1307" max="1307" width="21.5703125" bestFit="1" customWidth="1"/>
    <col min="1308" max="1308" width="15.7109375" bestFit="1" customWidth="1"/>
    <col min="1309" max="1309" width="21.7109375" bestFit="1" customWidth="1"/>
    <col min="1310" max="1310" width="14" bestFit="1" customWidth="1"/>
    <col min="1311" max="1311" width="12.28515625" bestFit="1" customWidth="1"/>
    <col min="1312" max="1312" width="12.140625" bestFit="1" customWidth="1"/>
    <col min="1313" max="1313" width="10.42578125" bestFit="1" customWidth="1"/>
    <col min="1314" max="1314" width="18.7109375" bestFit="1" customWidth="1"/>
    <col min="1315" max="1315" width="11.140625" bestFit="1" customWidth="1"/>
    <col min="1316" max="1316" width="22.28515625" bestFit="1" customWidth="1"/>
    <col min="1317" max="1317" width="22.7109375" bestFit="1" customWidth="1"/>
    <col min="1318" max="1318" width="20.42578125" bestFit="1" customWidth="1"/>
    <col min="1319" max="1319" width="11.28515625" bestFit="1" customWidth="1"/>
    <col min="1320" max="1320" width="9.42578125" bestFit="1" customWidth="1"/>
    <col min="1321" max="1322" width="20.28515625" bestFit="1" customWidth="1"/>
    <col min="1323" max="1323" width="24" bestFit="1" customWidth="1"/>
    <col min="1324" max="1324" width="19.28515625" bestFit="1" customWidth="1"/>
    <col min="1325" max="1325" width="17.42578125" bestFit="1" customWidth="1"/>
    <col min="1326" max="1326" width="11.7109375" bestFit="1" customWidth="1"/>
    <col min="1327" max="1327" width="20" bestFit="1" customWidth="1"/>
    <col min="1328" max="1328" width="23.42578125" bestFit="1" customWidth="1"/>
    <col min="1329" max="1329" width="14.7109375" bestFit="1" customWidth="1"/>
    <col min="1330" max="1330" width="22.85546875" bestFit="1" customWidth="1"/>
    <col min="1331" max="1331" width="22.28515625" bestFit="1" customWidth="1"/>
    <col min="1332" max="1332" width="11.85546875" bestFit="1" customWidth="1"/>
    <col min="1333" max="1333" width="18.5703125" bestFit="1" customWidth="1"/>
    <col min="1334" max="1334" width="15.5703125" bestFit="1" customWidth="1"/>
    <col min="1335" max="1335" width="20.140625" bestFit="1" customWidth="1"/>
    <col min="1336" max="1336" width="18.7109375" bestFit="1" customWidth="1"/>
    <col min="1337" max="1337" width="16.7109375" bestFit="1" customWidth="1"/>
    <col min="1338" max="1338" width="22.7109375" bestFit="1" customWidth="1"/>
    <col min="1339" max="1339" width="19.42578125" bestFit="1" customWidth="1"/>
    <col min="1340" max="1340" width="9.140625" bestFit="1" customWidth="1"/>
    <col min="1341" max="1341" width="14.28515625" bestFit="1" customWidth="1"/>
    <col min="1342" max="1342" width="15.140625" bestFit="1" customWidth="1"/>
    <col min="1343" max="1343" width="24.140625" bestFit="1" customWidth="1"/>
    <col min="1344" max="1344" width="22.28515625" bestFit="1" customWidth="1"/>
    <col min="1345" max="1345" width="24.28515625" bestFit="1" customWidth="1"/>
    <col min="1346" max="1346" width="11.5703125" bestFit="1" customWidth="1"/>
    <col min="1347" max="1347" width="12.28515625" bestFit="1" customWidth="1"/>
    <col min="1348" max="1348" width="13.28515625" bestFit="1" customWidth="1"/>
    <col min="1349" max="1349" width="22.7109375" bestFit="1" customWidth="1"/>
    <col min="1350" max="1350" width="23.7109375" bestFit="1" customWidth="1"/>
    <col min="1351" max="1351" width="24.140625" bestFit="1" customWidth="1"/>
    <col min="1352" max="1352" width="21.85546875" bestFit="1" customWidth="1"/>
    <col min="1353" max="1353" width="22.140625" bestFit="1" customWidth="1"/>
    <col min="1354" max="1354" width="21.85546875" bestFit="1" customWidth="1"/>
    <col min="1355" max="1355" width="13" bestFit="1" customWidth="1"/>
    <col min="1356" max="1356" width="14" bestFit="1" customWidth="1"/>
    <col min="1357" max="1357" width="19.85546875" bestFit="1" customWidth="1"/>
    <col min="1358" max="1358" width="6.7109375" bestFit="1" customWidth="1"/>
    <col min="1359" max="1359" width="14.140625" bestFit="1" customWidth="1"/>
    <col min="1360" max="1360" width="12.28515625" bestFit="1" customWidth="1"/>
    <col min="1361" max="1361" width="17.85546875" bestFit="1" customWidth="1"/>
    <col min="1362" max="1362" width="19.42578125" bestFit="1" customWidth="1"/>
    <col min="1363" max="1363" width="15.42578125" bestFit="1" customWidth="1"/>
    <col min="1364" max="1364" width="17.28515625" bestFit="1" customWidth="1"/>
    <col min="1365" max="1365" width="16.28515625" bestFit="1" customWidth="1"/>
    <col min="1366" max="1366" width="12.28515625" bestFit="1" customWidth="1"/>
    <col min="1367" max="1367" width="21.7109375" bestFit="1" customWidth="1"/>
    <col min="1368" max="1368" width="8.140625" bestFit="1" customWidth="1"/>
    <col min="1369" max="1369" width="22.42578125" bestFit="1" customWidth="1"/>
    <col min="1370" max="1370" width="17.42578125" bestFit="1" customWidth="1"/>
    <col min="1371" max="1371" width="9.7109375" bestFit="1" customWidth="1"/>
    <col min="1372" max="1372" width="12.42578125" bestFit="1" customWidth="1"/>
    <col min="1373" max="1373" width="21.5703125" bestFit="1" customWidth="1"/>
    <col min="1374" max="1374" width="8.5703125" bestFit="1" customWidth="1"/>
    <col min="1375" max="1375" width="20.140625" bestFit="1" customWidth="1"/>
    <col min="1376" max="1376" width="16.7109375" bestFit="1" customWidth="1"/>
    <col min="1377" max="1377" width="20.42578125" bestFit="1" customWidth="1"/>
    <col min="1378" max="1378" width="20.140625" bestFit="1" customWidth="1"/>
    <col min="1379" max="1379" width="21.28515625" bestFit="1" customWidth="1"/>
    <col min="1380" max="1380" width="23.28515625" bestFit="1" customWidth="1"/>
    <col min="1381" max="1381" width="21" bestFit="1" customWidth="1"/>
    <col min="1382" max="1382" width="18.28515625" bestFit="1" customWidth="1"/>
    <col min="1383" max="1383" width="11.5703125" bestFit="1" customWidth="1"/>
    <col min="1384" max="1384" width="21.28515625" bestFit="1" customWidth="1"/>
    <col min="1385" max="1385" width="23.42578125" bestFit="1" customWidth="1"/>
    <col min="1386" max="1386" width="14.7109375" bestFit="1" customWidth="1"/>
    <col min="1387" max="1387" width="16.5703125" bestFit="1" customWidth="1"/>
    <col min="1388" max="1388" width="16.7109375" bestFit="1" customWidth="1"/>
    <col min="1389" max="1389" width="17.140625" bestFit="1" customWidth="1"/>
    <col min="1390" max="1390" width="15" bestFit="1" customWidth="1"/>
    <col min="1391" max="1391" width="16.7109375" bestFit="1" customWidth="1"/>
    <col min="1392" max="1392" width="16.140625" bestFit="1" customWidth="1"/>
    <col min="1393" max="1393" width="17.85546875" bestFit="1" customWidth="1"/>
    <col min="1394" max="1394" width="11.7109375" bestFit="1" customWidth="1"/>
    <col min="1395" max="1395" width="19.28515625" bestFit="1" customWidth="1"/>
    <col min="1396" max="1396" width="9" bestFit="1" customWidth="1"/>
    <col min="1397" max="1397" width="16.5703125" bestFit="1" customWidth="1"/>
    <col min="1398" max="1398" width="8.28515625" bestFit="1" customWidth="1"/>
    <col min="1399" max="1399" width="15.7109375" bestFit="1" customWidth="1"/>
    <col min="1400" max="1400" width="23.28515625" bestFit="1" customWidth="1"/>
    <col min="1401" max="1401" width="14.7109375" bestFit="1" customWidth="1"/>
    <col min="1402" max="1402" width="16.140625" bestFit="1" customWidth="1"/>
    <col min="1403" max="1403" width="17.28515625" bestFit="1" customWidth="1"/>
    <col min="1404" max="1404" width="19.140625" bestFit="1" customWidth="1"/>
    <col min="1405" max="1405" width="18.5703125" bestFit="1" customWidth="1"/>
    <col min="1406" max="1406" width="18.42578125" bestFit="1" customWidth="1"/>
    <col min="1407" max="1407" width="21" bestFit="1" customWidth="1"/>
    <col min="1408" max="1408" width="17.140625" bestFit="1" customWidth="1"/>
    <col min="1409" max="1409" width="16.28515625" bestFit="1" customWidth="1"/>
    <col min="1410" max="1410" width="22.42578125" bestFit="1" customWidth="1"/>
    <col min="1411" max="1411" width="19.7109375" bestFit="1" customWidth="1"/>
    <col min="1412" max="1412" width="19.42578125" bestFit="1" customWidth="1"/>
    <col min="1413" max="1413" width="20.42578125" bestFit="1" customWidth="1"/>
    <col min="1414" max="1414" width="19.140625" bestFit="1" customWidth="1"/>
    <col min="1415" max="1415" width="18.5703125" bestFit="1" customWidth="1"/>
    <col min="1416" max="1417" width="12.42578125" bestFit="1" customWidth="1"/>
    <col min="1418" max="1418" width="20.140625" bestFit="1" customWidth="1"/>
    <col min="1419" max="1419" width="18.28515625" bestFit="1" customWidth="1"/>
    <col min="1420" max="1420" width="11.42578125" bestFit="1" customWidth="1"/>
    <col min="1421" max="1421" width="7.7109375" bestFit="1" customWidth="1"/>
    <col min="1422" max="1422" width="23" bestFit="1" customWidth="1"/>
    <col min="1423" max="1423" width="19.7109375" bestFit="1" customWidth="1"/>
    <col min="1424" max="1424" width="20.28515625" bestFit="1" customWidth="1"/>
    <col min="1425" max="1425" width="12.42578125" bestFit="1" customWidth="1"/>
    <col min="1426" max="1426" width="11" bestFit="1" customWidth="1"/>
    <col min="1427" max="1427" width="16.85546875" bestFit="1" customWidth="1"/>
    <col min="1428" max="1428" width="17.7109375" bestFit="1" customWidth="1"/>
    <col min="1429" max="1429" width="21.7109375" bestFit="1" customWidth="1"/>
    <col min="1430" max="1430" width="17.85546875" bestFit="1" customWidth="1"/>
    <col min="1431" max="1431" width="21.5703125" bestFit="1" customWidth="1"/>
    <col min="1432" max="1432" width="21.140625" bestFit="1" customWidth="1"/>
    <col min="1433" max="1433" width="19.42578125" bestFit="1" customWidth="1"/>
    <col min="1434" max="1434" width="19" bestFit="1" customWidth="1"/>
    <col min="1435" max="1435" width="22.28515625" bestFit="1" customWidth="1"/>
    <col min="1436" max="1436" width="11" bestFit="1" customWidth="1"/>
    <col min="1437" max="1437" width="9.28515625" bestFit="1" customWidth="1"/>
    <col min="1438" max="1438" width="9.5703125" bestFit="1" customWidth="1"/>
    <col min="1439" max="1439" width="16.28515625" bestFit="1" customWidth="1"/>
    <col min="1440" max="1440" width="17.85546875" bestFit="1" customWidth="1"/>
    <col min="1441" max="1441" width="10" bestFit="1" customWidth="1"/>
    <col min="1442" max="1442" width="18.5703125" bestFit="1" customWidth="1"/>
    <col min="1443" max="1443" width="12.85546875" bestFit="1" customWidth="1"/>
    <col min="1444" max="1444" width="22.42578125" bestFit="1" customWidth="1"/>
    <col min="1445" max="1445" width="24.42578125" bestFit="1" customWidth="1"/>
    <col min="1446" max="1446" width="9.7109375" bestFit="1" customWidth="1"/>
    <col min="1447" max="1447" width="19.5703125" bestFit="1" customWidth="1"/>
    <col min="1448" max="1448" width="16.5703125" bestFit="1" customWidth="1"/>
    <col min="1449" max="1449" width="11.140625" bestFit="1" customWidth="1"/>
    <col min="1450" max="1450" width="17.140625" bestFit="1" customWidth="1"/>
    <col min="1451" max="1451" width="7.42578125" bestFit="1" customWidth="1"/>
    <col min="1452" max="1452" width="9.28515625" bestFit="1" customWidth="1"/>
    <col min="1453" max="1453" width="10" bestFit="1" customWidth="1"/>
    <col min="1454" max="1454" width="10.5703125" bestFit="1" customWidth="1"/>
    <col min="1455" max="1455" width="7.28515625" bestFit="1" customWidth="1"/>
    <col min="1456" max="1457" width="14.7109375" bestFit="1" customWidth="1"/>
    <col min="1458" max="1458" width="15.140625" bestFit="1" customWidth="1"/>
    <col min="1459" max="1459" width="17.28515625" bestFit="1" customWidth="1"/>
    <col min="1460" max="1460" width="19.42578125" bestFit="1" customWidth="1"/>
    <col min="1461" max="1461" width="19.5703125" bestFit="1" customWidth="1"/>
    <col min="1462" max="1462" width="20.140625" bestFit="1" customWidth="1"/>
    <col min="1463" max="1463" width="16.5703125" bestFit="1" customWidth="1"/>
    <col min="1464" max="1464" width="18.28515625" bestFit="1" customWidth="1"/>
    <col min="1465" max="1465" width="16" bestFit="1" customWidth="1"/>
    <col min="1466" max="1467" width="5.42578125" bestFit="1" customWidth="1"/>
    <col min="1468" max="1468" width="11.5703125" bestFit="1" customWidth="1"/>
    <col min="1469" max="1469" width="11.7109375" bestFit="1" customWidth="1"/>
    <col min="1470" max="1470" width="17.28515625" bestFit="1" customWidth="1"/>
    <col min="1471" max="1471" width="12.28515625" bestFit="1" customWidth="1"/>
    <col min="1472" max="1472" width="14.140625" bestFit="1" customWidth="1"/>
    <col min="1473" max="1473" width="16.7109375" bestFit="1" customWidth="1"/>
    <col min="1474" max="1474" width="19.28515625" bestFit="1" customWidth="1"/>
    <col min="1475" max="1475" width="12.42578125" bestFit="1" customWidth="1"/>
    <col min="1476" max="1476" width="20.42578125" bestFit="1" customWidth="1"/>
    <col min="1477" max="1477" width="11.28515625" bestFit="1" customWidth="1"/>
    <col min="1478" max="1478" width="10.5703125" bestFit="1" customWidth="1"/>
    <col min="1479" max="1479" width="11" bestFit="1" customWidth="1"/>
    <col min="1480" max="1481" width="10.7109375" bestFit="1" customWidth="1"/>
    <col min="1482" max="1482" width="11.140625" bestFit="1" customWidth="1"/>
    <col min="1483" max="1483" width="7.7109375" bestFit="1" customWidth="1"/>
    <col min="1484" max="1484" width="14.5703125" bestFit="1" customWidth="1"/>
    <col min="1485" max="1485" width="13" bestFit="1" customWidth="1"/>
    <col min="1486" max="1486" width="16.5703125" bestFit="1" customWidth="1"/>
    <col min="1487" max="1487" width="5.7109375" bestFit="1" customWidth="1"/>
    <col min="1488" max="1488" width="9.7109375" bestFit="1" customWidth="1"/>
    <col min="1489" max="1489" width="5" bestFit="1" customWidth="1"/>
    <col min="1490" max="1490" width="9.85546875" bestFit="1" customWidth="1"/>
    <col min="1491" max="1491" width="10.7109375" bestFit="1" customWidth="1"/>
    <col min="1492" max="1492" width="6.28515625" bestFit="1" customWidth="1"/>
    <col min="1493" max="1493" width="7.85546875" bestFit="1" customWidth="1"/>
    <col min="1494" max="1494" width="7.5703125" bestFit="1" customWidth="1"/>
    <col min="1495" max="1495" width="15" bestFit="1" customWidth="1"/>
    <col min="1496" max="1496" width="8.28515625" bestFit="1" customWidth="1"/>
    <col min="1498" max="1498" width="6.85546875" bestFit="1" customWidth="1"/>
    <col min="1499" max="1499" width="6" bestFit="1" customWidth="1"/>
    <col min="1500" max="1500" width="13.28515625" bestFit="1" customWidth="1"/>
    <col min="1501" max="1501" width="7.42578125" bestFit="1" customWidth="1"/>
    <col min="1502" max="1502" width="11.140625" bestFit="1" customWidth="1"/>
    <col min="1503" max="1503" width="7.140625" bestFit="1" customWidth="1"/>
    <col min="1504" max="1504" width="9" bestFit="1" customWidth="1"/>
    <col min="1505" max="1505" width="9.28515625" bestFit="1" customWidth="1"/>
    <col min="1506" max="1506" width="6.28515625" bestFit="1" customWidth="1"/>
    <col min="1507" max="1507" width="14.7109375" bestFit="1" customWidth="1"/>
    <col min="1508" max="1508" width="16.140625" bestFit="1" customWidth="1"/>
    <col min="1509" max="1509" width="9.140625" bestFit="1" customWidth="1"/>
    <col min="1510" max="1510" width="8.28515625" bestFit="1" customWidth="1"/>
    <col min="1511" max="1511" width="6.42578125" bestFit="1" customWidth="1"/>
    <col min="1512" max="1512" width="5.5703125" bestFit="1" customWidth="1"/>
    <col min="1513" max="1513" width="8.7109375" bestFit="1" customWidth="1"/>
    <col min="1514" max="1514" width="9.85546875" bestFit="1" customWidth="1"/>
    <col min="1515" max="1515" width="10.5703125" bestFit="1" customWidth="1"/>
    <col min="1516" max="1516" width="9.42578125" bestFit="1" customWidth="1"/>
    <col min="1517" max="1517" width="7.85546875" bestFit="1" customWidth="1"/>
    <col min="1518" max="1518" width="7.7109375" bestFit="1" customWidth="1"/>
    <col min="1519" max="1519" width="15.28515625" bestFit="1" customWidth="1"/>
    <col min="1520" max="1520" width="6.7109375" bestFit="1" customWidth="1"/>
    <col min="1521" max="1521" width="8" bestFit="1" customWidth="1"/>
    <col min="1522" max="1522" width="7.85546875" bestFit="1" customWidth="1"/>
    <col min="1523" max="1523" width="22.28515625" bestFit="1" customWidth="1"/>
    <col min="1524" max="1524" width="8.7109375" bestFit="1" customWidth="1"/>
    <col min="1525" max="1525" width="12.85546875" bestFit="1" customWidth="1"/>
    <col min="1526" max="1526" width="11.7109375" bestFit="1" customWidth="1"/>
    <col min="1527" max="1527" width="5.28515625" bestFit="1" customWidth="1"/>
    <col min="1528" max="1528" width="7.85546875" bestFit="1" customWidth="1"/>
    <col min="1529" max="1529" width="17.140625" bestFit="1" customWidth="1"/>
    <col min="1530" max="1530" width="5.7109375" bestFit="1" customWidth="1"/>
    <col min="1531" max="1531" width="16.140625" bestFit="1" customWidth="1"/>
    <col min="1532" max="1532" width="12.28515625" bestFit="1" customWidth="1"/>
    <col min="1533" max="1533" width="14.28515625" bestFit="1" customWidth="1"/>
    <col min="1534" max="1534" width="8.28515625" bestFit="1" customWidth="1"/>
    <col min="1535" max="1535" width="16.28515625" bestFit="1" customWidth="1"/>
    <col min="1536" max="1536" width="11" bestFit="1" customWidth="1"/>
    <col min="1537" max="1537" width="19.140625" bestFit="1" customWidth="1"/>
    <col min="1538" max="1538" width="9.28515625" bestFit="1" customWidth="1"/>
    <col min="1539" max="1539" width="8.5703125" bestFit="1" customWidth="1"/>
    <col min="1540" max="1540" width="7.7109375" bestFit="1" customWidth="1"/>
    <col min="1541" max="1541" width="6.140625" bestFit="1" customWidth="1"/>
    <col min="1542" max="1542" width="5.7109375" bestFit="1" customWidth="1"/>
    <col min="1543" max="1543" width="11.28515625" bestFit="1" customWidth="1"/>
    <col min="1544" max="1544" width="5.42578125" bestFit="1" customWidth="1"/>
    <col min="1545" max="1545" width="12.140625" bestFit="1" customWidth="1"/>
    <col min="1546" max="1546" width="6.28515625" bestFit="1" customWidth="1"/>
    <col min="1547" max="1547" width="8.42578125" bestFit="1" customWidth="1"/>
    <col min="1548" max="1548" width="10.140625" bestFit="1" customWidth="1"/>
    <col min="1549" max="1549" width="16" bestFit="1" customWidth="1"/>
    <col min="1550" max="1550" width="6.85546875" bestFit="1" customWidth="1"/>
    <col min="1551" max="1551" width="6.28515625" bestFit="1" customWidth="1"/>
    <col min="1552" max="1552" width="8.28515625" bestFit="1" customWidth="1"/>
    <col min="1553" max="1553" width="6.7109375" bestFit="1" customWidth="1"/>
    <col min="1554" max="1554" width="10.42578125" bestFit="1" customWidth="1"/>
    <col min="1555" max="1555" width="6.28515625" bestFit="1" customWidth="1"/>
    <col min="1556" max="1556" width="6.85546875" bestFit="1" customWidth="1"/>
    <col min="1557" max="1557" width="5.42578125" bestFit="1" customWidth="1"/>
    <col min="1558" max="1558" width="17.28515625" bestFit="1" customWidth="1"/>
    <col min="1559" max="1559" width="10" bestFit="1" customWidth="1"/>
    <col min="1560" max="1560" width="8.7109375" bestFit="1" customWidth="1"/>
    <col min="1561" max="1561" width="14.42578125" bestFit="1" customWidth="1"/>
    <col min="1562" max="1562" width="12.85546875" bestFit="1" customWidth="1"/>
    <col min="1563" max="1566" width="10.7109375" bestFit="1" customWidth="1"/>
    <col min="1567" max="1567" width="12.140625" bestFit="1" customWidth="1"/>
    <col min="1568" max="1568" width="8.5703125" bestFit="1" customWidth="1"/>
    <col min="1569" max="1569" width="7.28515625" bestFit="1" customWidth="1"/>
    <col min="1570" max="1570" width="10.5703125" bestFit="1" customWidth="1"/>
    <col min="1571" max="1571" width="8.5703125" bestFit="1" customWidth="1"/>
    <col min="1572" max="1572" width="14.42578125" bestFit="1" customWidth="1"/>
    <col min="1573" max="1573" width="7.28515625" bestFit="1" customWidth="1"/>
    <col min="1574" max="1574" width="8" bestFit="1" customWidth="1"/>
    <col min="1575" max="1575" width="7.7109375" bestFit="1" customWidth="1"/>
    <col min="1576" max="1576" width="7.28515625" bestFit="1" customWidth="1"/>
    <col min="1577" max="1577" width="6" bestFit="1" customWidth="1"/>
    <col min="1578" max="1578" width="9.28515625" bestFit="1" customWidth="1"/>
    <col min="1579" max="1579" width="5.28515625" bestFit="1" customWidth="1"/>
    <col min="1580" max="1580" width="11.28515625" bestFit="1" customWidth="1"/>
    <col min="1581" max="1581" width="6.85546875" bestFit="1" customWidth="1"/>
    <col min="1582" max="1582" width="11.140625" bestFit="1" customWidth="1"/>
    <col min="1583" max="1583" width="5.85546875" bestFit="1" customWidth="1"/>
    <col min="1584" max="1584" width="6.28515625" bestFit="1" customWidth="1"/>
    <col min="1585" max="1585" width="4.42578125" bestFit="1" customWidth="1"/>
    <col min="1586" max="1586" width="7.7109375" bestFit="1" customWidth="1"/>
    <col min="1587" max="1588" width="8.28515625" bestFit="1" customWidth="1"/>
    <col min="1589" max="1589" width="10.5703125" bestFit="1" customWidth="1"/>
    <col min="1590" max="1590" width="8.5703125" bestFit="1" customWidth="1"/>
    <col min="1591" max="1591" width="7.7109375" bestFit="1" customWidth="1"/>
    <col min="1592" max="1592" width="9.28515625" bestFit="1" customWidth="1"/>
    <col min="1593" max="1593" width="10.42578125" bestFit="1" customWidth="1"/>
    <col min="1594" max="1594" width="4.42578125" bestFit="1" customWidth="1"/>
    <col min="1595" max="1595" width="18.28515625" bestFit="1" customWidth="1"/>
    <col min="1596" max="1596" width="9.28515625" bestFit="1" customWidth="1"/>
    <col min="1597" max="1597" width="4.140625" bestFit="1" customWidth="1"/>
    <col min="1598" max="1598" width="7.140625" bestFit="1" customWidth="1"/>
    <col min="1599" max="1599" width="15.7109375" bestFit="1" customWidth="1"/>
    <col min="1600" max="1600" width="7.28515625" bestFit="1" customWidth="1"/>
    <col min="1601" max="1601" width="8" bestFit="1" customWidth="1"/>
    <col min="1602" max="1602" width="10.7109375" bestFit="1" customWidth="1"/>
    <col min="1603" max="1603" width="9" bestFit="1" customWidth="1"/>
    <col min="1604" max="1604" width="7.28515625" bestFit="1" customWidth="1"/>
    <col min="1605" max="1605" width="17.28515625" bestFit="1" customWidth="1"/>
    <col min="1606" max="1606" width="7.7109375" bestFit="1" customWidth="1"/>
    <col min="1607" max="1607" width="14.85546875" bestFit="1" customWidth="1"/>
    <col min="1608" max="1608" width="8.42578125" bestFit="1" customWidth="1"/>
    <col min="1609" max="1609" width="10" bestFit="1" customWidth="1"/>
    <col min="1610" max="1610" width="11.5703125" bestFit="1" customWidth="1"/>
    <col min="1611" max="1611" width="13.7109375" bestFit="1" customWidth="1"/>
    <col min="1612" max="1612" width="14.5703125" bestFit="1" customWidth="1"/>
    <col min="1613" max="1613" width="26.28515625" bestFit="1" customWidth="1"/>
    <col min="1614" max="1614" width="8.5703125" bestFit="1" customWidth="1"/>
    <col min="1615" max="1615" width="13.7109375" bestFit="1" customWidth="1"/>
    <col min="1616" max="1616" width="9.5703125" bestFit="1" customWidth="1"/>
    <col min="1617" max="1617" width="13.5703125" bestFit="1" customWidth="1"/>
    <col min="1618" max="1618" width="23.28515625" bestFit="1" customWidth="1"/>
    <col min="1619" max="1619" width="10.28515625" bestFit="1" customWidth="1"/>
    <col min="1620" max="1620" width="9.140625" bestFit="1" customWidth="1"/>
    <col min="1621" max="1621" width="11.28515625" bestFit="1" customWidth="1"/>
    <col min="1622" max="1622" width="10" bestFit="1" customWidth="1"/>
    <col min="1623" max="1623" width="17.28515625" bestFit="1" customWidth="1"/>
    <col min="1624" max="1624" width="5.7109375" bestFit="1" customWidth="1"/>
    <col min="1625" max="1625" width="10.140625" bestFit="1" customWidth="1"/>
    <col min="1626" max="1626" width="6.5703125" bestFit="1" customWidth="1"/>
    <col min="1627" max="1627" width="14.5703125" bestFit="1" customWidth="1"/>
    <col min="1628" max="1628" width="7.28515625" bestFit="1" customWidth="1"/>
    <col min="1629" max="1629" width="15.5703125" bestFit="1" customWidth="1"/>
    <col min="1630" max="1630" width="10" bestFit="1" customWidth="1"/>
    <col min="1631" max="1631" width="9.7109375" bestFit="1" customWidth="1"/>
    <col min="1632" max="1632" width="9.85546875" bestFit="1" customWidth="1"/>
    <col min="1633" max="1633" width="9.7109375" bestFit="1" customWidth="1"/>
    <col min="1634" max="1634" width="8.28515625" bestFit="1" customWidth="1"/>
    <col min="1635" max="1635" width="10.7109375" bestFit="1" customWidth="1"/>
    <col min="1636" max="1636" width="17.140625" bestFit="1" customWidth="1"/>
    <col min="1637" max="1637" width="11.28515625" bestFit="1" customWidth="1"/>
    <col min="1638" max="1638" width="6.7109375" bestFit="1" customWidth="1"/>
    <col min="1639" max="1639" width="18.5703125" bestFit="1" customWidth="1"/>
    <col min="1640" max="1640" width="14.85546875" bestFit="1" customWidth="1"/>
    <col min="1641" max="1641" width="12.28515625" bestFit="1" customWidth="1"/>
    <col min="1642" max="1642" width="13.7109375" bestFit="1" customWidth="1"/>
    <col min="1643" max="1643" width="10.7109375" bestFit="1" customWidth="1"/>
    <col min="1644" max="1644" width="12.140625" bestFit="1" customWidth="1"/>
    <col min="1645" max="1645" width="8" bestFit="1" customWidth="1"/>
    <col min="1646" max="1646" width="6.5703125" bestFit="1" customWidth="1"/>
    <col min="1647" max="1647" width="6.28515625" bestFit="1" customWidth="1"/>
    <col min="1648" max="1648" width="8.42578125" bestFit="1" customWidth="1"/>
    <col min="1649" max="1649" width="11.7109375" bestFit="1" customWidth="1"/>
    <col min="1650" max="1650" width="11" bestFit="1" customWidth="1"/>
  </cols>
  <sheetData>
    <row r="3" spans="1:12" x14ac:dyDescent="0.25">
      <c r="A3" s="21" t="s">
        <v>38234</v>
      </c>
      <c r="B3" s="21" t="s">
        <v>673</v>
      </c>
    </row>
    <row r="4" spans="1:12" x14ac:dyDescent="0.25">
      <c r="A4" s="21" t="s">
        <v>675</v>
      </c>
      <c r="B4" t="s">
        <v>38225</v>
      </c>
      <c r="C4" t="s">
        <v>38226</v>
      </c>
      <c r="D4" t="s">
        <v>38227</v>
      </c>
      <c r="E4" t="s">
        <v>38228</v>
      </c>
      <c r="F4" t="s">
        <v>38229</v>
      </c>
      <c r="G4" t="s">
        <v>38230</v>
      </c>
      <c r="H4" t="s">
        <v>38231</v>
      </c>
      <c r="I4" t="s">
        <v>38232</v>
      </c>
      <c r="J4" t="s">
        <v>38233</v>
      </c>
      <c r="K4" t="s">
        <v>677</v>
      </c>
      <c r="L4" t="s">
        <v>674</v>
      </c>
    </row>
    <row r="5" spans="1:12" x14ac:dyDescent="0.25">
      <c r="A5" s="22" t="s">
        <v>712</v>
      </c>
      <c r="B5" s="20">
        <v>1</v>
      </c>
      <c r="C5" s="20">
        <v>2</v>
      </c>
      <c r="D5" s="20">
        <v>2</v>
      </c>
      <c r="E5" s="20">
        <v>2</v>
      </c>
      <c r="F5" s="20">
        <v>2</v>
      </c>
      <c r="G5" s="20">
        <v>3</v>
      </c>
      <c r="H5" s="20">
        <v>6</v>
      </c>
      <c r="I5" s="20">
        <v>4</v>
      </c>
      <c r="J5" s="20">
        <v>1</v>
      </c>
      <c r="K5" s="20">
        <v>1</v>
      </c>
      <c r="L5" s="20">
        <v>24</v>
      </c>
    </row>
    <row r="6" spans="1:12" x14ac:dyDescent="0.25">
      <c r="A6" s="22" t="s">
        <v>20422</v>
      </c>
      <c r="B6" s="20"/>
      <c r="C6" s="20"/>
      <c r="D6" s="20"/>
      <c r="E6" s="20"/>
      <c r="F6" s="20"/>
      <c r="G6" s="20"/>
      <c r="H6" s="20"/>
      <c r="I6" s="20"/>
      <c r="J6" s="20"/>
      <c r="K6" s="20">
        <v>1</v>
      </c>
      <c r="L6" s="20">
        <v>1</v>
      </c>
    </row>
    <row r="7" spans="1:12" x14ac:dyDescent="0.25">
      <c r="A7" s="22" t="s">
        <v>7347</v>
      </c>
      <c r="B7" s="20"/>
      <c r="C7" s="20"/>
      <c r="D7" s="20"/>
      <c r="E7" s="20">
        <v>1</v>
      </c>
      <c r="F7" s="20"/>
      <c r="G7" s="20">
        <v>1</v>
      </c>
      <c r="H7" s="20"/>
      <c r="I7" s="20"/>
      <c r="J7" s="20"/>
      <c r="K7" s="20"/>
      <c r="L7" s="20">
        <v>2</v>
      </c>
    </row>
    <row r="8" spans="1:12" x14ac:dyDescent="0.25">
      <c r="A8" s="22" t="s">
        <v>6796</v>
      </c>
      <c r="B8" s="20"/>
      <c r="C8" s="20"/>
      <c r="D8" s="20"/>
      <c r="E8" s="20">
        <v>1</v>
      </c>
      <c r="F8" s="20"/>
      <c r="G8" s="20"/>
      <c r="H8" s="20"/>
      <c r="I8" s="20"/>
      <c r="J8" s="20"/>
      <c r="K8" s="20">
        <v>1</v>
      </c>
      <c r="L8" s="20">
        <v>2</v>
      </c>
    </row>
    <row r="9" spans="1:12" x14ac:dyDescent="0.25">
      <c r="A9" s="22" t="s">
        <v>1486</v>
      </c>
      <c r="B9" s="20">
        <v>1</v>
      </c>
      <c r="C9" s="20"/>
      <c r="D9" s="20"/>
      <c r="E9" s="20"/>
      <c r="F9" s="20"/>
      <c r="G9" s="20"/>
      <c r="H9" s="20"/>
      <c r="I9" s="20"/>
      <c r="J9" s="20"/>
      <c r="K9" s="20"/>
      <c r="L9" s="20">
        <v>1</v>
      </c>
    </row>
    <row r="10" spans="1:12" x14ac:dyDescent="0.25">
      <c r="A10" s="22" t="s">
        <v>5409</v>
      </c>
      <c r="B10" s="20"/>
      <c r="C10" s="20"/>
      <c r="D10" s="20">
        <v>1</v>
      </c>
      <c r="E10" s="20"/>
      <c r="F10" s="20">
        <v>1</v>
      </c>
      <c r="G10" s="20"/>
      <c r="H10" s="20"/>
      <c r="I10" s="20"/>
      <c r="J10" s="20"/>
      <c r="K10" s="20"/>
      <c r="L10" s="20">
        <v>2</v>
      </c>
    </row>
    <row r="11" spans="1:12" x14ac:dyDescent="0.25">
      <c r="A11" s="22" t="s">
        <v>8672</v>
      </c>
      <c r="B11" s="20"/>
      <c r="C11" s="20"/>
      <c r="D11" s="20"/>
      <c r="E11" s="20"/>
      <c r="F11" s="20">
        <v>1</v>
      </c>
      <c r="G11" s="20"/>
      <c r="H11" s="20"/>
      <c r="I11" s="20"/>
      <c r="J11" s="20"/>
      <c r="K11" s="20"/>
      <c r="L11" s="20">
        <v>1</v>
      </c>
    </row>
    <row r="12" spans="1:12" x14ac:dyDescent="0.25">
      <c r="A12" s="22" t="s">
        <v>2595</v>
      </c>
      <c r="B12" s="20"/>
      <c r="C12" s="20">
        <v>1</v>
      </c>
      <c r="D12" s="20">
        <v>1</v>
      </c>
      <c r="E12" s="20"/>
      <c r="F12" s="20"/>
      <c r="G12" s="20">
        <v>1</v>
      </c>
      <c r="H12" s="20"/>
      <c r="I12" s="20"/>
      <c r="J12" s="20"/>
      <c r="K12" s="20"/>
      <c r="L12" s="20">
        <v>3</v>
      </c>
    </row>
    <row r="13" spans="1:12" x14ac:dyDescent="0.25">
      <c r="A13" s="22" t="s">
        <v>3124</v>
      </c>
      <c r="B13" s="20"/>
      <c r="C13" s="20">
        <v>1</v>
      </c>
      <c r="D13" s="20"/>
      <c r="E13" s="20"/>
      <c r="F13" s="20"/>
      <c r="G13" s="20">
        <v>1</v>
      </c>
      <c r="H13" s="20"/>
      <c r="I13" s="20"/>
      <c r="J13" s="20"/>
      <c r="K13" s="20"/>
      <c r="L13" s="20">
        <v>2</v>
      </c>
    </row>
    <row r="14" spans="1:12" x14ac:dyDescent="0.25">
      <c r="A14" s="22" t="s">
        <v>21342</v>
      </c>
      <c r="B14" s="20"/>
      <c r="C14" s="20"/>
      <c r="D14" s="20"/>
      <c r="E14" s="20"/>
      <c r="F14" s="20"/>
      <c r="G14" s="20"/>
      <c r="H14" s="20"/>
      <c r="I14" s="20"/>
      <c r="J14" s="20"/>
      <c r="K14" s="20">
        <v>1</v>
      </c>
      <c r="L14" s="20">
        <v>1</v>
      </c>
    </row>
    <row r="15" spans="1:12" x14ac:dyDescent="0.25">
      <c r="A15" s="22" t="s">
        <v>10740</v>
      </c>
      <c r="B15" s="20"/>
      <c r="C15" s="20"/>
      <c r="D15" s="20"/>
      <c r="E15" s="20"/>
      <c r="F15" s="20"/>
      <c r="G15" s="20">
        <v>1</v>
      </c>
      <c r="H15" s="20"/>
      <c r="I15" s="20">
        <v>2</v>
      </c>
      <c r="J15" s="20">
        <v>1</v>
      </c>
      <c r="K15" s="20"/>
      <c r="L15" s="20">
        <v>4</v>
      </c>
    </row>
    <row r="16" spans="1:12" x14ac:dyDescent="0.25">
      <c r="A16" s="22" t="s">
        <v>4705</v>
      </c>
      <c r="B16" s="20"/>
      <c r="C16" s="20"/>
      <c r="D16" s="20">
        <v>1</v>
      </c>
      <c r="E16" s="20"/>
      <c r="F16" s="20"/>
      <c r="G16" s="20"/>
      <c r="H16" s="20"/>
      <c r="I16" s="20"/>
      <c r="J16" s="20"/>
      <c r="K16" s="20"/>
      <c r="L16" s="20">
        <v>1</v>
      </c>
    </row>
    <row r="17" spans="1:12" x14ac:dyDescent="0.25">
      <c r="A17" s="22" t="s">
        <v>7121</v>
      </c>
      <c r="B17" s="20"/>
      <c r="C17" s="20"/>
      <c r="D17" s="20"/>
      <c r="E17" s="20">
        <v>1</v>
      </c>
      <c r="F17" s="20">
        <v>2</v>
      </c>
      <c r="G17" s="20"/>
      <c r="H17" s="20"/>
      <c r="I17" s="20"/>
      <c r="J17" s="20">
        <v>1</v>
      </c>
      <c r="K17" s="20"/>
      <c r="L17" s="20">
        <v>4</v>
      </c>
    </row>
    <row r="18" spans="1:12" x14ac:dyDescent="0.25">
      <c r="A18" s="22" t="s">
        <v>4045</v>
      </c>
      <c r="B18" s="20"/>
      <c r="C18" s="20">
        <v>1</v>
      </c>
      <c r="D18" s="20">
        <v>2</v>
      </c>
      <c r="E18" s="20">
        <v>1</v>
      </c>
      <c r="F18" s="20">
        <v>2</v>
      </c>
      <c r="G18" s="20"/>
      <c r="H18" s="20">
        <v>2</v>
      </c>
      <c r="I18" s="20">
        <v>3</v>
      </c>
      <c r="J18" s="20">
        <v>3</v>
      </c>
      <c r="K18" s="20">
        <v>3</v>
      </c>
      <c r="L18" s="20">
        <v>17</v>
      </c>
    </row>
    <row r="19" spans="1:12" x14ac:dyDescent="0.25">
      <c r="A19" s="22" t="s">
        <v>4846</v>
      </c>
      <c r="B19" s="20"/>
      <c r="C19" s="20"/>
      <c r="D19" s="20">
        <v>1</v>
      </c>
      <c r="E19" s="20"/>
      <c r="F19" s="20"/>
      <c r="G19" s="20"/>
      <c r="H19" s="20"/>
      <c r="I19" s="20">
        <v>1</v>
      </c>
      <c r="J19" s="20"/>
      <c r="K19" s="20"/>
      <c r="L19" s="20">
        <v>2</v>
      </c>
    </row>
    <row r="20" spans="1:12" x14ac:dyDescent="0.25">
      <c r="A20" s="22" t="s">
        <v>6696</v>
      </c>
      <c r="B20" s="20"/>
      <c r="C20" s="20"/>
      <c r="D20" s="20"/>
      <c r="E20" s="20">
        <v>1</v>
      </c>
      <c r="F20" s="20"/>
      <c r="G20" s="20">
        <v>1</v>
      </c>
      <c r="H20" s="20"/>
      <c r="I20" s="20">
        <v>1</v>
      </c>
      <c r="J20" s="20"/>
      <c r="K20" s="20">
        <v>3</v>
      </c>
      <c r="L20" s="20">
        <v>6</v>
      </c>
    </row>
    <row r="21" spans="1:12" x14ac:dyDescent="0.25">
      <c r="A21" s="22" t="s">
        <v>16229</v>
      </c>
      <c r="B21" s="20"/>
      <c r="C21" s="20"/>
      <c r="D21" s="20"/>
      <c r="E21" s="20"/>
      <c r="F21" s="20"/>
      <c r="G21" s="20"/>
      <c r="H21" s="20"/>
      <c r="I21" s="20">
        <v>1</v>
      </c>
      <c r="J21" s="20"/>
      <c r="K21" s="20"/>
      <c r="L21" s="20">
        <v>1</v>
      </c>
    </row>
    <row r="22" spans="1:12" x14ac:dyDescent="0.25">
      <c r="A22" s="22" t="s">
        <v>941</v>
      </c>
      <c r="B22" s="20">
        <v>1</v>
      </c>
      <c r="C22" s="20"/>
      <c r="D22" s="20"/>
      <c r="E22" s="20"/>
      <c r="F22" s="20"/>
      <c r="G22" s="20"/>
      <c r="H22" s="20"/>
      <c r="I22" s="20"/>
      <c r="J22" s="20"/>
      <c r="K22" s="20"/>
      <c r="L22" s="20">
        <v>1</v>
      </c>
    </row>
    <row r="23" spans="1:12" x14ac:dyDescent="0.25">
      <c r="A23" s="22" t="s">
        <v>18013</v>
      </c>
      <c r="B23" s="20"/>
      <c r="C23" s="20"/>
      <c r="D23" s="20"/>
      <c r="E23" s="20"/>
      <c r="F23" s="20"/>
      <c r="G23" s="20"/>
      <c r="H23" s="20"/>
      <c r="I23" s="20"/>
      <c r="J23" s="20">
        <v>1</v>
      </c>
      <c r="K23" s="20"/>
      <c r="L23" s="20">
        <v>1</v>
      </c>
    </row>
    <row r="24" spans="1:12" x14ac:dyDescent="0.25">
      <c r="A24" s="22" t="s">
        <v>20431</v>
      </c>
      <c r="B24" s="20"/>
      <c r="C24" s="20"/>
      <c r="D24" s="20"/>
      <c r="E24" s="20"/>
      <c r="F24" s="20"/>
      <c r="G24" s="20"/>
      <c r="H24" s="20"/>
      <c r="I24" s="20"/>
      <c r="J24" s="20"/>
      <c r="K24" s="20">
        <v>1</v>
      </c>
      <c r="L24" s="20">
        <v>1</v>
      </c>
    </row>
    <row r="25" spans="1:12" x14ac:dyDescent="0.25">
      <c r="A25" s="22" t="s">
        <v>708</v>
      </c>
      <c r="B25" s="20">
        <v>1</v>
      </c>
      <c r="C25" s="20"/>
      <c r="D25" s="20">
        <v>1</v>
      </c>
      <c r="E25" s="20"/>
      <c r="F25" s="20">
        <v>1</v>
      </c>
      <c r="G25" s="20">
        <v>2</v>
      </c>
      <c r="H25" s="20"/>
      <c r="I25" s="20"/>
      <c r="J25" s="20">
        <v>1</v>
      </c>
      <c r="K25" s="20">
        <v>1</v>
      </c>
      <c r="L25" s="20">
        <v>7</v>
      </c>
    </row>
    <row r="26" spans="1:12" x14ac:dyDescent="0.25">
      <c r="A26" s="22" t="s">
        <v>5172</v>
      </c>
      <c r="B26" s="20"/>
      <c r="C26" s="20"/>
      <c r="D26" s="20">
        <v>1</v>
      </c>
      <c r="E26" s="20"/>
      <c r="F26" s="20"/>
      <c r="G26" s="20"/>
      <c r="H26" s="20"/>
      <c r="I26" s="20"/>
      <c r="J26" s="20"/>
      <c r="K26" s="20"/>
      <c r="L26" s="20">
        <v>1</v>
      </c>
    </row>
    <row r="27" spans="1:12" x14ac:dyDescent="0.25">
      <c r="A27" s="22" t="s">
        <v>6117</v>
      </c>
      <c r="B27" s="20"/>
      <c r="C27" s="20"/>
      <c r="D27" s="20"/>
      <c r="E27" s="20">
        <v>1</v>
      </c>
      <c r="F27" s="20"/>
      <c r="G27" s="20"/>
      <c r="H27" s="20"/>
      <c r="I27" s="20"/>
      <c r="J27" s="20"/>
      <c r="K27" s="20"/>
      <c r="L27" s="20">
        <v>1</v>
      </c>
    </row>
    <row r="28" spans="1:12" x14ac:dyDescent="0.25">
      <c r="A28" s="22" t="s">
        <v>19204</v>
      </c>
      <c r="B28" s="20"/>
      <c r="C28" s="20"/>
      <c r="D28" s="20"/>
      <c r="E28" s="20"/>
      <c r="F28" s="20"/>
      <c r="G28" s="20"/>
      <c r="H28" s="20"/>
      <c r="I28" s="20"/>
      <c r="J28" s="20">
        <v>1</v>
      </c>
      <c r="K28" s="20"/>
      <c r="L28" s="20">
        <v>1</v>
      </c>
    </row>
    <row r="29" spans="1:12" x14ac:dyDescent="0.25">
      <c r="A29" s="22" t="s">
        <v>10402</v>
      </c>
      <c r="B29" s="20"/>
      <c r="C29" s="20"/>
      <c r="D29" s="20"/>
      <c r="E29" s="20"/>
      <c r="F29" s="20"/>
      <c r="G29" s="20">
        <v>1</v>
      </c>
      <c r="H29" s="20"/>
      <c r="I29" s="20"/>
      <c r="J29" s="20"/>
      <c r="K29" s="20"/>
      <c r="L29" s="20">
        <v>1</v>
      </c>
    </row>
    <row r="30" spans="1:12" x14ac:dyDescent="0.25">
      <c r="A30" s="22" t="s">
        <v>9960</v>
      </c>
      <c r="B30" s="20"/>
      <c r="C30" s="20"/>
      <c r="D30" s="20"/>
      <c r="E30" s="20"/>
      <c r="F30" s="20"/>
      <c r="G30" s="20">
        <v>1</v>
      </c>
      <c r="H30" s="20"/>
      <c r="I30" s="20"/>
      <c r="J30" s="20"/>
      <c r="K30" s="20"/>
      <c r="L30" s="20">
        <v>1</v>
      </c>
    </row>
    <row r="31" spans="1:12" x14ac:dyDescent="0.25">
      <c r="A31" s="22" t="s">
        <v>7212</v>
      </c>
      <c r="B31" s="20"/>
      <c r="C31" s="20"/>
      <c r="D31" s="20"/>
      <c r="E31" s="20">
        <v>1</v>
      </c>
      <c r="F31" s="20"/>
      <c r="G31" s="20">
        <v>1</v>
      </c>
      <c r="H31" s="20"/>
      <c r="I31" s="20">
        <v>1</v>
      </c>
      <c r="J31" s="20"/>
      <c r="K31" s="20"/>
      <c r="L31" s="20">
        <v>3</v>
      </c>
    </row>
    <row r="32" spans="1:12" x14ac:dyDescent="0.25">
      <c r="A32" s="22" t="s">
        <v>21309</v>
      </c>
      <c r="B32" s="20"/>
      <c r="C32" s="20"/>
      <c r="D32" s="20"/>
      <c r="E32" s="20"/>
      <c r="F32" s="20"/>
      <c r="G32" s="20"/>
      <c r="H32" s="20"/>
      <c r="I32" s="20"/>
      <c r="J32" s="20"/>
      <c r="K32" s="20">
        <v>1</v>
      </c>
      <c r="L32" s="20">
        <v>1</v>
      </c>
    </row>
    <row r="33" spans="1:12" x14ac:dyDescent="0.25">
      <c r="A33" s="22" t="s">
        <v>20734</v>
      </c>
      <c r="B33" s="20"/>
      <c r="C33" s="20"/>
      <c r="D33" s="20"/>
      <c r="E33" s="20"/>
      <c r="F33" s="20"/>
      <c r="G33" s="20"/>
      <c r="H33" s="20"/>
      <c r="I33" s="20"/>
      <c r="J33" s="20"/>
      <c r="K33" s="20">
        <v>2</v>
      </c>
      <c r="L33" s="20">
        <v>2</v>
      </c>
    </row>
    <row r="34" spans="1:12" x14ac:dyDescent="0.25">
      <c r="A34" s="22" t="s">
        <v>15821</v>
      </c>
      <c r="B34" s="20"/>
      <c r="C34" s="20"/>
      <c r="D34" s="20"/>
      <c r="E34" s="20"/>
      <c r="F34" s="20"/>
      <c r="G34" s="20"/>
      <c r="H34" s="20"/>
      <c r="I34" s="20">
        <v>1</v>
      </c>
      <c r="J34" s="20"/>
      <c r="K34" s="20"/>
      <c r="L34" s="20">
        <v>1</v>
      </c>
    </row>
    <row r="35" spans="1:12" x14ac:dyDescent="0.25">
      <c r="A35" s="22" t="s">
        <v>19595</v>
      </c>
      <c r="B35" s="20"/>
      <c r="C35" s="20"/>
      <c r="D35" s="20"/>
      <c r="E35" s="20"/>
      <c r="F35" s="20"/>
      <c r="G35" s="20"/>
      <c r="H35" s="20"/>
      <c r="I35" s="20"/>
      <c r="J35" s="20">
        <v>1</v>
      </c>
      <c r="K35" s="20"/>
      <c r="L35" s="20">
        <v>1</v>
      </c>
    </row>
    <row r="36" spans="1:12" x14ac:dyDescent="0.25">
      <c r="A36" s="22" t="s">
        <v>14826</v>
      </c>
      <c r="B36" s="20"/>
      <c r="C36" s="20"/>
      <c r="D36" s="20"/>
      <c r="E36" s="20"/>
      <c r="F36" s="20"/>
      <c r="G36" s="20"/>
      <c r="H36" s="20"/>
      <c r="I36" s="20">
        <v>1</v>
      </c>
      <c r="J36" s="20"/>
      <c r="K36" s="20"/>
      <c r="L36" s="20">
        <v>1</v>
      </c>
    </row>
    <row r="37" spans="1:12" x14ac:dyDescent="0.25">
      <c r="A37" s="22" t="s">
        <v>6171</v>
      </c>
      <c r="B37" s="20"/>
      <c r="C37" s="20"/>
      <c r="D37" s="20"/>
      <c r="E37" s="20">
        <v>1</v>
      </c>
      <c r="F37" s="20"/>
      <c r="G37" s="20"/>
      <c r="H37" s="20"/>
      <c r="I37" s="20">
        <v>1</v>
      </c>
      <c r="J37" s="20"/>
      <c r="K37" s="20"/>
      <c r="L37" s="20">
        <v>2</v>
      </c>
    </row>
    <row r="38" spans="1:12" x14ac:dyDescent="0.25">
      <c r="A38" s="22" t="s">
        <v>3424</v>
      </c>
      <c r="B38" s="20"/>
      <c r="C38" s="20">
        <v>1</v>
      </c>
      <c r="D38" s="20">
        <v>1</v>
      </c>
      <c r="E38" s="20"/>
      <c r="F38" s="20"/>
      <c r="G38" s="20">
        <v>1</v>
      </c>
      <c r="H38" s="20"/>
      <c r="I38" s="20">
        <v>2</v>
      </c>
      <c r="J38" s="20">
        <v>3</v>
      </c>
      <c r="K38" s="20"/>
      <c r="L38" s="20">
        <v>8</v>
      </c>
    </row>
    <row r="39" spans="1:12" x14ac:dyDescent="0.25">
      <c r="A39" s="22" t="s">
        <v>17230</v>
      </c>
      <c r="B39" s="20"/>
      <c r="C39" s="20"/>
      <c r="D39" s="20"/>
      <c r="E39" s="20"/>
      <c r="F39" s="20"/>
      <c r="G39" s="20"/>
      <c r="H39" s="20"/>
      <c r="I39" s="20">
        <v>1</v>
      </c>
      <c r="J39" s="20"/>
      <c r="K39" s="20"/>
      <c r="L39" s="20">
        <v>1</v>
      </c>
    </row>
    <row r="40" spans="1:12" x14ac:dyDescent="0.25">
      <c r="A40" s="22" t="s">
        <v>11232</v>
      </c>
      <c r="B40" s="20"/>
      <c r="C40" s="20"/>
      <c r="D40" s="20"/>
      <c r="E40" s="20"/>
      <c r="F40" s="20"/>
      <c r="G40" s="20">
        <v>1</v>
      </c>
      <c r="H40" s="20"/>
      <c r="I40" s="20"/>
      <c r="J40" s="20"/>
      <c r="K40" s="20"/>
      <c r="L40" s="20">
        <v>1</v>
      </c>
    </row>
    <row r="41" spans="1:12" x14ac:dyDescent="0.25">
      <c r="A41" s="22" t="s">
        <v>13585</v>
      </c>
      <c r="B41" s="20"/>
      <c r="C41" s="20"/>
      <c r="D41" s="20"/>
      <c r="E41" s="20"/>
      <c r="F41" s="20"/>
      <c r="G41" s="20"/>
      <c r="H41" s="20">
        <v>1</v>
      </c>
      <c r="I41" s="20"/>
      <c r="J41" s="20"/>
      <c r="K41" s="20"/>
      <c r="L41" s="20">
        <v>1</v>
      </c>
    </row>
    <row r="42" spans="1:12" x14ac:dyDescent="0.25">
      <c r="A42" s="22" t="s">
        <v>3981</v>
      </c>
      <c r="B42" s="20"/>
      <c r="C42" s="20">
        <v>1</v>
      </c>
      <c r="D42" s="20"/>
      <c r="E42" s="20"/>
      <c r="F42" s="20"/>
      <c r="G42" s="20"/>
      <c r="H42" s="20"/>
      <c r="I42" s="20">
        <v>2</v>
      </c>
      <c r="J42" s="20"/>
      <c r="K42" s="20">
        <v>1</v>
      </c>
      <c r="L42" s="20">
        <v>4</v>
      </c>
    </row>
    <row r="43" spans="1:12" x14ac:dyDescent="0.25">
      <c r="A43" s="22" t="s">
        <v>1278</v>
      </c>
      <c r="B43" s="20">
        <v>1</v>
      </c>
      <c r="C43" s="20"/>
      <c r="D43" s="20"/>
      <c r="E43" s="20"/>
      <c r="F43" s="20"/>
      <c r="G43" s="20"/>
      <c r="H43" s="20"/>
      <c r="I43" s="20"/>
      <c r="J43" s="20"/>
      <c r="K43" s="20"/>
      <c r="L43" s="20">
        <v>1</v>
      </c>
    </row>
    <row r="44" spans="1:12" x14ac:dyDescent="0.25">
      <c r="A44" s="22" t="s">
        <v>3312</v>
      </c>
      <c r="B44" s="20"/>
      <c r="C44" s="20">
        <v>1</v>
      </c>
      <c r="D44" s="20">
        <v>3</v>
      </c>
      <c r="E44" s="20">
        <v>1</v>
      </c>
      <c r="F44" s="20"/>
      <c r="G44" s="20"/>
      <c r="H44" s="20"/>
      <c r="I44" s="20">
        <v>4</v>
      </c>
      <c r="J44" s="20">
        <v>2</v>
      </c>
      <c r="K44" s="20">
        <v>4</v>
      </c>
      <c r="L44" s="20">
        <v>15</v>
      </c>
    </row>
    <row r="45" spans="1:12" x14ac:dyDescent="0.25">
      <c r="A45" s="22" t="s">
        <v>1648</v>
      </c>
      <c r="B45" s="20">
        <v>2</v>
      </c>
      <c r="C45" s="20">
        <v>2</v>
      </c>
      <c r="D45" s="20"/>
      <c r="E45" s="20">
        <v>1</v>
      </c>
      <c r="F45" s="20">
        <v>2</v>
      </c>
      <c r="G45" s="20"/>
      <c r="H45" s="20"/>
      <c r="I45" s="20">
        <v>3</v>
      </c>
      <c r="J45" s="20">
        <v>2</v>
      </c>
      <c r="K45" s="20">
        <v>6</v>
      </c>
      <c r="L45" s="20">
        <v>18</v>
      </c>
    </row>
    <row r="46" spans="1:12" x14ac:dyDescent="0.25">
      <c r="A46" s="22" t="s">
        <v>10078</v>
      </c>
      <c r="B46" s="20"/>
      <c r="C46" s="20"/>
      <c r="D46" s="20"/>
      <c r="E46" s="20"/>
      <c r="F46" s="20"/>
      <c r="G46" s="20">
        <v>1</v>
      </c>
      <c r="H46" s="20"/>
      <c r="I46" s="20"/>
      <c r="J46" s="20">
        <v>1</v>
      </c>
      <c r="K46" s="20">
        <v>3</v>
      </c>
      <c r="L46" s="20">
        <v>5</v>
      </c>
    </row>
    <row r="47" spans="1:12" x14ac:dyDescent="0.25">
      <c r="A47" s="22" t="s">
        <v>14202</v>
      </c>
      <c r="B47" s="20"/>
      <c r="C47" s="20"/>
      <c r="D47" s="20"/>
      <c r="E47" s="20"/>
      <c r="F47" s="20"/>
      <c r="G47" s="20"/>
      <c r="H47" s="20">
        <v>1</v>
      </c>
      <c r="I47" s="20"/>
      <c r="J47" s="20"/>
      <c r="K47" s="20"/>
      <c r="L47" s="20">
        <v>1</v>
      </c>
    </row>
    <row r="48" spans="1:12" x14ac:dyDescent="0.25">
      <c r="A48" s="22" t="s">
        <v>2527</v>
      </c>
      <c r="B48" s="20">
        <v>1</v>
      </c>
      <c r="C48" s="20"/>
      <c r="D48" s="20"/>
      <c r="E48" s="20"/>
      <c r="F48" s="20"/>
      <c r="G48" s="20"/>
      <c r="H48" s="20"/>
      <c r="I48" s="20"/>
      <c r="J48" s="20"/>
      <c r="K48" s="20">
        <v>2</v>
      </c>
      <c r="L48" s="20">
        <v>3</v>
      </c>
    </row>
    <row r="49" spans="1:12" x14ac:dyDescent="0.25">
      <c r="A49" s="22" t="s">
        <v>20162</v>
      </c>
      <c r="B49" s="20"/>
      <c r="C49" s="20"/>
      <c r="D49" s="20"/>
      <c r="E49" s="20"/>
      <c r="F49" s="20"/>
      <c r="G49" s="20"/>
      <c r="H49" s="20"/>
      <c r="I49" s="20"/>
      <c r="J49" s="20">
        <v>1</v>
      </c>
      <c r="K49" s="20"/>
      <c r="L49" s="20">
        <v>1</v>
      </c>
    </row>
    <row r="50" spans="1:12" x14ac:dyDescent="0.25">
      <c r="A50" s="22" t="s">
        <v>16360</v>
      </c>
      <c r="B50" s="20"/>
      <c r="C50" s="20"/>
      <c r="D50" s="20"/>
      <c r="E50" s="20"/>
      <c r="F50" s="20"/>
      <c r="G50" s="20"/>
      <c r="H50" s="20"/>
      <c r="I50" s="20">
        <v>1</v>
      </c>
      <c r="J50" s="20"/>
      <c r="K50" s="20"/>
      <c r="L50" s="20">
        <v>1</v>
      </c>
    </row>
    <row r="51" spans="1:12" x14ac:dyDescent="0.25">
      <c r="A51" s="22" t="s">
        <v>1841</v>
      </c>
      <c r="B51" s="20">
        <v>4</v>
      </c>
      <c r="C51" s="20">
        <v>1</v>
      </c>
      <c r="D51" s="20">
        <v>1</v>
      </c>
      <c r="E51" s="20">
        <v>2</v>
      </c>
      <c r="F51" s="20"/>
      <c r="G51" s="20">
        <v>2</v>
      </c>
      <c r="H51" s="20"/>
      <c r="I51" s="20">
        <v>3</v>
      </c>
      <c r="J51" s="20"/>
      <c r="K51" s="20">
        <v>4</v>
      </c>
      <c r="L51" s="20">
        <v>17</v>
      </c>
    </row>
    <row r="52" spans="1:12" x14ac:dyDescent="0.25">
      <c r="A52" s="22" t="s">
        <v>3342</v>
      </c>
      <c r="B52" s="20"/>
      <c r="C52" s="20">
        <v>1</v>
      </c>
      <c r="D52" s="20"/>
      <c r="E52" s="20"/>
      <c r="F52" s="20"/>
      <c r="G52" s="20"/>
      <c r="H52" s="20"/>
      <c r="I52" s="20"/>
      <c r="J52" s="20"/>
      <c r="K52" s="20"/>
      <c r="L52" s="20">
        <v>1</v>
      </c>
    </row>
    <row r="53" spans="1:12" x14ac:dyDescent="0.25">
      <c r="A53" s="22" t="s">
        <v>6049</v>
      </c>
      <c r="B53" s="20"/>
      <c r="C53" s="20"/>
      <c r="D53" s="20"/>
      <c r="E53" s="20">
        <v>1</v>
      </c>
      <c r="F53" s="20"/>
      <c r="G53" s="20"/>
      <c r="H53" s="20"/>
      <c r="I53" s="20"/>
      <c r="J53" s="20"/>
      <c r="K53" s="20"/>
      <c r="L53" s="20">
        <v>1</v>
      </c>
    </row>
    <row r="54" spans="1:12" x14ac:dyDescent="0.25">
      <c r="A54" s="22" t="s">
        <v>17582</v>
      </c>
      <c r="B54" s="20"/>
      <c r="C54" s="20"/>
      <c r="D54" s="20"/>
      <c r="E54" s="20"/>
      <c r="F54" s="20"/>
      <c r="G54" s="20"/>
      <c r="H54" s="20"/>
      <c r="I54" s="20"/>
      <c r="J54" s="20">
        <v>1</v>
      </c>
      <c r="K54" s="20"/>
      <c r="L54" s="20">
        <v>1</v>
      </c>
    </row>
    <row r="55" spans="1:12" x14ac:dyDescent="0.25">
      <c r="A55" s="22" t="s">
        <v>9956</v>
      </c>
      <c r="B55" s="20"/>
      <c r="C55" s="20"/>
      <c r="D55" s="20"/>
      <c r="E55" s="20"/>
      <c r="F55" s="20"/>
      <c r="G55" s="20">
        <v>1</v>
      </c>
      <c r="H55" s="20"/>
      <c r="I55" s="20">
        <v>2</v>
      </c>
      <c r="J55" s="20"/>
      <c r="K55" s="20"/>
      <c r="L55" s="20">
        <v>3</v>
      </c>
    </row>
    <row r="56" spans="1:12" x14ac:dyDescent="0.25">
      <c r="A56" s="22" t="s">
        <v>10205</v>
      </c>
      <c r="B56" s="20"/>
      <c r="C56" s="20"/>
      <c r="D56" s="20"/>
      <c r="E56" s="20"/>
      <c r="F56" s="20"/>
      <c r="G56" s="20">
        <v>1</v>
      </c>
      <c r="H56" s="20"/>
      <c r="I56" s="20"/>
      <c r="J56" s="20"/>
      <c r="K56" s="20"/>
      <c r="L56" s="20">
        <v>1</v>
      </c>
    </row>
    <row r="57" spans="1:12" x14ac:dyDescent="0.25">
      <c r="A57" s="22" t="s">
        <v>14056</v>
      </c>
      <c r="B57" s="20"/>
      <c r="C57" s="20"/>
      <c r="D57" s="20"/>
      <c r="E57" s="20"/>
      <c r="F57" s="20"/>
      <c r="G57" s="20"/>
      <c r="H57" s="20">
        <v>1</v>
      </c>
      <c r="I57" s="20"/>
      <c r="J57" s="20"/>
      <c r="K57" s="20"/>
      <c r="L57" s="20">
        <v>1</v>
      </c>
    </row>
    <row r="58" spans="1:12" x14ac:dyDescent="0.25">
      <c r="A58" s="22" t="s">
        <v>832</v>
      </c>
      <c r="B58" s="20">
        <v>1</v>
      </c>
      <c r="C58" s="20">
        <v>1</v>
      </c>
      <c r="D58" s="20"/>
      <c r="E58" s="20">
        <v>1</v>
      </c>
      <c r="F58" s="20"/>
      <c r="G58" s="20"/>
      <c r="H58" s="20"/>
      <c r="I58" s="20"/>
      <c r="J58" s="20">
        <v>1</v>
      </c>
      <c r="K58" s="20"/>
      <c r="L58" s="20">
        <v>4</v>
      </c>
    </row>
    <row r="59" spans="1:12" x14ac:dyDescent="0.25">
      <c r="A59" s="22" t="s">
        <v>14412</v>
      </c>
      <c r="B59" s="20"/>
      <c r="C59" s="20"/>
      <c r="D59" s="20"/>
      <c r="E59" s="20"/>
      <c r="F59" s="20"/>
      <c r="G59" s="20"/>
      <c r="H59" s="20"/>
      <c r="I59" s="20">
        <v>1</v>
      </c>
      <c r="J59" s="20"/>
      <c r="K59" s="20">
        <v>1</v>
      </c>
      <c r="L59" s="20">
        <v>2</v>
      </c>
    </row>
    <row r="60" spans="1:12" x14ac:dyDescent="0.25">
      <c r="A60" s="22" t="s">
        <v>799</v>
      </c>
      <c r="B60" s="20">
        <v>1</v>
      </c>
      <c r="C60" s="20"/>
      <c r="D60" s="20"/>
      <c r="E60" s="20"/>
      <c r="F60" s="20">
        <v>1</v>
      </c>
      <c r="G60" s="20"/>
      <c r="H60" s="20">
        <v>1</v>
      </c>
      <c r="I60" s="20"/>
      <c r="J60" s="20"/>
      <c r="K60" s="20">
        <v>2</v>
      </c>
      <c r="L60" s="20">
        <v>5</v>
      </c>
    </row>
    <row r="61" spans="1:12" x14ac:dyDescent="0.25">
      <c r="A61" s="22" t="s">
        <v>21413</v>
      </c>
      <c r="B61" s="20"/>
      <c r="C61" s="20"/>
      <c r="D61" s="20"/>
      <c r="E61" s="20"/>
      <c r="F61" s="20"/>
      <c r="G61" s="20"/>
      <c r="H61" s="20"/>
      <c r="I61" s="20"/>
      <c r="J61" s="20"/>
      <c r="K61" s="20">
        <v>1</v>
      </c>
      <c r="L61" s="20">
        <v>1</v>
      </c>
    </row>
    <row r="62" spans="1:12" x14ac:dyDescent="0.25">
      <c r="A62" s="22" t="s">
        <v>10541</v>
      </c>
      <c r="B62" s="20"/>
      <c r="C62" s="20"/>
      <c r="D62" s="20"/>
      <c r="E62" s="20"/>
      <c r="F62" s="20"/>
      <c r="G62" s="20">
        <v>1</v>
      </c>
      <c r="H62" s="20"/>
      <c r="I62" s="20"/>
      <c r="J62" s="20"/>
      <c r="K62" s="20">
        <v>2</v>
      </c>
      <c r="L62" s="20">
        <v>3</v>
      </c>
    </row>
    <row r="63" spans="1:12" x14ac:dyDescent="0.25">
      <c r="A63" s="22" t="s">
        <v>3900</v>
      </c>
      <c r="B63" s="20"/>
      <c r="C63" s="20">
        <v>1</v>
      </c>
      <c r="D63" s="20">
        <v>1</v>
      </c>
      <c r="E63" s="20"/>
      <c r="F63" s="20">
        <v>1</v>
      </c>
      <c r="G63" s="20">
        <v>1</v>
      </c>
      <c r="H63" s="20">
        <v>1</v>
      </c>
      <c r="I63" s="20">
        <v>1</v>
      </c>
      <c r="J63" s="20"/>
      <c r="K63" s="20">
        <v>1</v>
      </c>
      <c r="L63" s="20">
        <v>7</v>
      </c>
    </row>
    <row r="64" spans="1:12" x14ac:dyDescent="0.25">
      <c r="A64" s="22" t="s">
        <v>5071</v>
      </c>
      <c r="B64" s="20"/>
      <c r="C64" s="20"/>
      <c r="D64" s="20">
        <v>1</v>
      </c>
      <c r="E64" s="20"/>
      <c r="F64" s="20"/>
      <c r="G64" s="20"/>
      <c r="H64" s="20"/>
      <c r="I64" s="20"/>
      <c r="J64" s="20"/>
      <c r="K64" s="20"/>
      <c r="L64" s="20">
        <v>1</v>
      </c>
    </row>
    <row r="65" spans="1:12" x14ac:dyDescent="0.25">
      <c r="A65" s="22" t="s">
        <v>1113</v>
      </c>
      <c r="B65" s="20">
        <v>2</v>
      </c>
      <c r="C65" s="20">
        <v>1</v>
      </c>
      <c r="D65" s="20">
        <v>1</v>
      </c>
      <c r="E65" s="20">
        <v>2</v>
      </c>
      <c r="F65" s="20"/>
      <c r="G65" s="20">
        <v>2</v>
      </c>
      <c r="H65" s="20">
        <v>3</v>
      </c>
      <c r="I65" s="20">
        <v>3</v>
      </c>
      <c r="J65" s="20">
        <v>2</v>
      </c>
      <c r="K65" s="20">
        <v>1</v>
      </c>
      <c r="L65" s="20">
        <v>17</v>
      </c>
    </row>
    <row r="66" spans="1:12" x14ac:dyDescent="0.25">
      <c r="A66" s="22" t="s">
        <v>19252</v>
      </c>
      <c r="B66" s="20"/>
      <c r="C66" s="20"/>
      <c r="D66" s="20"/>
      <c r="E66" s="20"/>
      <c r="F66" s="20"/>
      <c r="G66" s="20"/>
      <c r="H66" s="20"/>
      <c r="I66" s="20"/>
      <c r="J66" s="20">
        <v>1</v>
      </c>
      <c r="K66" s="20"/>
      <c r="L66" s="20">
        <v>1</v>
      </c>
    </row>
    <row r="67" spans="1:12" x14ac:dyDescent="0.25">
      <c r="A67" s="22" t="s">
        <v>5065</v>
      </c>
      <c r="B67" s="20"/>
      <c r="C67" s="20"/>
      <c r="D67" s="20">
        <v>1</v>
      </c>
      <c r="E67" s="20"/>
      <c r="F67" s="20">
        <v>1</v>
      </c>
      <c r="G67" s="20"/>
      <c r="H67" s="20">
        <v>1</v>
      </c>
      <c r="I67" s="20"/>
      <c r="J67" s="20"/>
      <c r="K67" s="20"/>
      <c r="L67" s="20">
        <v>3</v>
      </c>
    </row>
    <row r="68" spans="1:12" x14ac:dyDescent="0.25">
      <c r="A68" s="22" t="s">
        <v>2696</v>
      </c>
      <c r="B68" s="20"/>
      <c r="C68" s="20">
        <v>1</v>
      </c>
      <c r="D68" s="20"/>
      <c r="E68" s="20"/>
      <c r="F68" s="20"/>
      <c r="G68" s="20"/>
      <c r="H68" s="20"/>
      <c r="I68" s="20"/>
      <c r="J68" s="20"/>
      <c r="K68" s="20"/>
      <c r="L68" s="20">
        <v>1</v>
      </c>
    </row>
    <row r="69" spans="1:12" x14ac:dyDescent="0.25">
      <c r="A69" s="22" t="s">
        <v>18847</v>
      </c>
      <c r="B69" s="20"/>
      <c r="C69" s="20"/>
      <c r="D69" s="20"/>
      <c r="E69" s="20"/>
      <c r="F69" s="20"/>
      <c r="G69" s="20"/>
      <c r="H69" s="20"/>
      <c r="I69" s="20"/>
      <c r="J69" s="20">
        <v>1</v>
      </c>
      <c r="K69" s="20"/>
      <c r="L69" s="20">
        <v>1</v>
      </c>
    </row>
    <row r="70" spans="1:12" x14ac:dyDescent="0.25">
      <c r="A70" s="22" t="s">
        <v>883</v>
      </c>
      <c r="B70" s="20">
        <v>1</v>
      </c>
      <c r="C70" s="20"/>
      <c r="D70" s="20"/>
      <c r="E70" s="20"/>
      <c r="F70" s="20">
        <v>1</v>
      </c>
      <c r="G70" s="20"/>
      <c r="H70" s="20"/>
      <c r="I70" s="20"/>
      <c r="J70" s="20"/>
      <c r="K70" s="20"/>
      <c r="L70" s="20">
        <v>2</v>
      </c>
    </row>
    <row r="71" spans="1:12" x14ac:dyDescent="0.25">
      <c r="A71" s="22" t="s">
        <v>3217</v>
      </c>
      <c r="B71" s="20"/>
      <c r="C71" s="20">
        <v>1</v>
      </c>
      <c r="D71" s="20"/>
      <c r="E71" s="20"/>
      <c r="F71" s="20"/>
      <c r="G71" s="20"/>
      <c r="H71" s="20"/>
      <c r="I71" s="20">
        <v>1</v>
      </c>
      <c r="J71" s="20"/>
      <c r="K71" s="20"/>
      <c r="L71" s="20">
        <v>2</v>
      </c>
    </row>
    <row r="72" spans="1:12" x14ac:dyDescent="0.25">
      <c r="A72" s="22" t="s">
        <v>9332</v>
      </c>
      <c r="B72" s="20"/>
      <c r="C72" s="20"/>
      <c r="D72" s="20"/>
      <c r="E72" s="20"/>
      <c r="F72" s="20">
        <v>1</v>
      </c>
      <c r="G72" s="20"/>
      <c r="H72" s="20"/>
      <c r="I72" s="20"/>
      <c r="J72" s="20"/>
      <c r="K72" s="20"/>
      <c r="L72" s="20">
        <v>1</v>
      </c>
    </row>
    <row r="73" spans="1:12" x14ac:dyDescent="0.25">
      <c r="A73" s="22" t="s">
        <v>16076</v>
      </c>
      <c r="B73" s="20"/>
      <c r="C73" s="20"/>
      <c r="D73" s="20"/>
      <c r="E73" s="20"/>
      <c r="F73" s="20"/>
      <c r="G73" s="20"/>
      <c r="H73" s="20"/>
      <c r="I73" s="20">
        <v>1</v>
      </c>
      <c r="J73" s="20"/>
      <c r="K73" s="20"/>
      <c r="L73" s="20">
        <v>1</v>
      </c>
    </row>
    <row r="74" spans="1:12" x14ac:dyDescent="0.25">
      <c r="A74" s="22" t="s">
        <v>22985</v>
      </c>
      <c r="B74" s="20"/>
      <c r="C74" s="20"/>
      <c r="D74" s="20"/>
      <c r="E74" s="20"/>
      <c r="F74" s="20"/>
      <c r="G74" s="20"/>
      <c r="H74" s="20"/>
      <c r="I74" s="20"/>
      <c r="J74" s="20"/>
      <c r="K74" s="20">
        <v>1</v>
      </c>
      <c r="L74" s="20">
        <v>1</v>
      </c>
    </row>
    <row r="75" spans="1:12" x14ac:dyDescent="0.25">
      <c r="A75" s="22" t="s">
        <v>15983</v>
      </c>
      <c r="B75" s="20"/>
      <c r="C75" s="20"/>
      <c r="D75" s="20"/>
      <c r="E75" s="20"/>
      <c r="F75" s="20"/>
      <c r="G75" s="20"/>
      <c r="H75" s="20"/>
      <c r="I75" s="20">
        <v>1</v>
      </c>
      <c r="J75" s="20"/>
      <c r="K75" s="20"/>
      <c r="L75" s="20">
        <v>1</v>
      </c>
    </row>
    <row r="76" spans="1:12" x14ac:dyDescent="0.25">
      <c r="A76" s="22" t="s">
        <v>3448</v>
      </c>
      <c r="B76" s="20"/>
      <c r="C76" s="20">
        <v>1</v>
      </c>
      <c r="D76" s="20"/>
      <c r="E76" s="20"/>
      <c r="F76" s="20"/>
      <c r="G76" s="20"/>
      <c r="H76" s="20"/>
      <c r="I76" s="20"/>
      <c r="J76" s="20"/>
      <c r="K76" s="20"/>
      <c r="L76" s="20">
        <v>1</v>
      </c>
    </row>
    <row r="77" spans="1:12" x14ac:dyDescent="0.25">
      <c r="A77" s="22" t="s">
        <v>5907</v>
      </c>
      <c r="B77" s="20"/>
      <c r="C77" s="20"/>
      <c r="D77" s="20">
        <v>1</v>
      </c>
      <c r="E77" s="20">
        <v>1</v>
      </c>
      <c r="F77" s="20"/>
      <c r="G77" s="20"/>
      <c r="H77" s="20"/>
      <c r="I77" s="20"/>
      <c r="J77" s="20">
        <v>1</v>
      </c>
      <c r="K77" s="20">
        <v>1</v>
      </c>
      <c r="L77" s="20">
        <v>4</v>
      </c>
    </row>
    <row r="78" spans="1:12" x14ac:dyDescent="0.25">
      <c r="A78" s="22" t="s">
        <v>14107</v>
      </c>
      <c r="B78" s="20"/>
      <c r="C78" s="20"/>
      <c r="D78" s="20"/>
      <c r="E78" s="20"/>
      <c r="F78" s="20"/>
      <c r="G78" s="20"/>
      <c r="H78" s="20">
        <v>1</v>
      </c>
      <c r="I78" s="20"/>
      <c r="J78" s="20"/>
      <c r="K78" s="20"/>
      <c r="L78" s="20">
        <v>1</v>
      </c>
    </row>
    <row r="79" spans="1:12" x14ac:dyDescent="0.25">
      <c r="A79" s="22" t="s">
        <v>16012</v>
      </c>
      <c r="B79" s="20"/>
      <c r="C79" s="20"/>
      <c r="D79" s="20"/>
      <c r="E79" s="20"/>
      <c r="F79" s="20"/>
      <c r="G79" s="20"/>
      <c r="H79" s="20"/>
      <c r="I79" s="20">
        <v>1</v>
      </c>
      <c r="J79" s="20">
        <v>1</v>
      </c>
      <c r="K79" s="20"/>
      <c r="L79" s="20">
        <v>2</v>
      </c>
    </row>
    <row r="80" spans="1:12" x14ac:dyDescent="0.25">
      <c r="A80" s="22" t="s">
        <v>13183</v>
      </c>
      <c r="B80" s="20"/>
      <c r="C80" s="20"/>
      <c r="D80" s="20"/>
      <c r="E80" s="20"/>
      <c r="F80" s="20"/>
      <c r="G80" s="20"/>
      <c r="H80" s="20">
        <v>1</v>
      </c>
      <c r="I80" s="20"/>
      <c r="J80" s="20"/>
      <c r="K80" s="20"/>
      <c r="L80" s="20">
        <v>1</v>
      </c>
    </row>
    <row r="81" spans="1:12" x14ac:dyDescent="0.25">
      <c r="A81" s="22" t="s">
        <v>1502</v>
      </c>
      <c r="B81" s="20">
        <v>1</v>
      </c>
      <c r="C81" s="20">
        <v>1</v>
      </c>
      <c r="D81" s="20"/>
      <c r="E81" s="20">
        <v>2</v>
      </c>
      <c r="F81" s="20">
        <v>2</v>
      </c>
      <c r="G81" s="20"/>
      <c r="H81" s="20">
        <v>2</v>
      </c>
      <c r="I81" s="20">
        <v>1</v>
      </c>
      <c r="J81" s="20"/>
      <c r="K81" s="20"/>
      <c r="L81" s="20">
        <v>9</v>
      </c>
    </row>
    <row r="82" spans="1:12" x14ac:dyDescent="0.25">
      <c r="A82" s="22" t="s">
        <v>2165</v>
      </c>
      <c r="B82" s="20">
        <v>1</v>
      </c>
      <c r="C82" s="20">
        <v>3</v>
      </c>
      <c r="D82" s="20">
        <v>5</v>
      </c>
      <c r="E82" s="20">
        <v>2</v>
      </c>
      <c r="F82" s="20">
        <v>2</v>
      </c>
      <c r="G82" s="20">
        <v>2</v>
      </c>
      <c r="H82" s="20">
        <v>3</v>
      </c>
      <c r="I82" s="20">
        <v>8</v>
      </c>
      <c r="J82" s="20">
        <v>4</v>
      </c>
      <c r="K82" s="20">
        <v>2</v>
      </c>
      <c r="L82" s="20">
        <v>32</v>
      </c>
    </row>
    <row r="83" spans="1:12" x14ac:dyDescent="0.25">
      <c r="A83" s="22" t="s">
        <v>20765</v>
      </c>
      <c r="B83" s="20"/>
      <c r="C83" s="20"/>
      <c r="D83" s="20"/>
      <c r="E83" s="20"/>
      <c r="F83" s="20"/>
      <c r="G83" s="20"/>
      <c r="H83" s="20"/>
      <c r="I83" s="20"/>
      <c r="J83" s="20"/>
      <c r="K83" s="20">
        <v>1</v>
      </c>
      <c r="L83" s="20">
        <v>1</v>
      </c>
    </row>
    <row r="84" spans="1:12" x14ac:dyDescent="0.25">
      <c r="A84" s="22" t="s">
        <v>7922</v>
      </c>
      <c r="B84" s="20"/>
      <c r="C84" s="20"/>
      <c r="D84" s="20"/>
      <c r="E84" s="20"/>
      <c r="F84" s="20">
        <v>1</v>
      </c>
      <c r="G84" s="20">
        <v>1</v>
      </c>
      <c r="H84" s="20">
        <v>1</v>
      </c>
      <c r="I84" s="20"/>
      <c r="J84" s="20"/>
      <c r="K84" s="20">
        <v>1</v>
      </c>
      <c r="L84" s="20">
        <v>4</v>
      </c>
    </row>
    <row r="85" spans="1:12" x14ac:dyDescent="0.25">
      <c r="A85" s="22" t="s">
        <v>2733</v>
      </c>
      <c r="B85" s="20"/>
      <c r="C85" s="20">
        <v>1</v>
      </c>
      <c r="D85" s="20">
        <v>1</v>
      </c>
      <c r="E85" s="20"/>
      <c r="F85" s="20"/>
      <c r="G85" s="20">
        <v>1</v>
      </c>
      <c r="H85" s="20"/>
      <c r="I85" s="20">
        <v>1</v>
      </c>
      <c r="J85" s="20"/>
      <c r="K85" s="20"/>
      <c r="L85" s="20">
        <v>4</v>
      </c>
    </row>
    <row r="86" spans="1:12" x14ac:dyDescent="0.25">
      <c r="A86" s="22" t="s">
        <v>16440</v>
      </c>
      <c r="B86" s="20"/>
      <c r="C86" s="20"/>
      <c r="D86" s="20"/>
      <c r="E86" s="20"/>
      <c r="F86" s="20"/>
      <c r="G86" s="20"/>
      <c r="H86" s="20"/>
      <c r="I86" s="20">
        <v>1</v>
      </c>
      <c r="J86" s="20"/>
      <c r="K86" s="20">
        <v>2</v>
      </c>
      <c r="L86" s="20">
        <v>3</v>
      </c>
    </row>
    <row r="87" spans="1:12" x14ac:dyDescent="0.25">
      <c r="A87" s="22" t="s">
        <v>16204</v>
      </c>
      <c r="B87" s="20"/>
      <c r="C87" s="20"/>
      <c r="D87" s="20"/>
      <c r="E87" s="20"/>
      <c r="F87" s="20"/>
      <c r="G87" s="20"/>
      <c r="H87" s="20"/>
      <c r="I87" s="20">
        <v>1</v>
      </c>
      <c r="J87" s="20"/>
      <c r="K87" s="20"/>
      <c r="L87" s="20">
        <v>1</v>
      </c>
    </row>
    <row r="88" spans="1:12" x14ac:dyDescent="0.25">
      <c r="A88" s="22" t="s">
        <v>1670</v>
      </c>
      <c r="B88" s="20">
        <v>2</v>
      </c>
      <c r="C88" s="20">
        <v>1</v>
      </c>
      <c r="D88" s="20"/>
      <c r="E88" s="20">
        <v>1</v>
      </c>
      <c r="F88" s="20"/>
      <c r="G88" s="20"/>
      <c r="H88" s="20">
        <v>1</v>
      </c>
      <c r="I88" s="20">
        <v>2</v>
      </c>
      <c r="J88" s="20">
        <v>6</v>
      </c>
      <c r="K88" s="20">
        <v>3</v>
      </c>
      <c r="L88" s="20">
        <v>16</v>
      </c>
    </row>
    <row r="89" spans="1:12" x14ac:dyDescent="0.25">
      <c r="A89" s="22" t="s">
        <v>3695</v>
      </c>
      <c r="B89" s="20"/>
      <c r="C89" s="20">
        <v>1</v>
      </c>
      <c r="D89" s="20">
        <v>1</v>
      </c>
      <c r="E89" s="20"/>
      <c r="F89" s="20">
        <v>1</v>
      </c>
      <c r="G89" s="20"/>
      <c r="H89" s="20"/>
      <c r="I89" s="20">
        <v>1</v>
      </c>
      <c r="J89" s="20"/>
      <c r="K89" s="20">
        <v>1</v>
      </c>
      <c r="L89" s="20">
        <v>5</v>
      </c>
    </row>
    <row r="90" spans="1:12" x14ac:dyDescent="0.25">
      <c r="A90" s="22" t="s">
        <v>14164</v>
      </c>
      <c r="B90" s="20"/>
      <c r="C90" s="20"/>
      <c r="D90" s="20"/>
      <c r="E90" s="20"/>
      <c r="F90" s="20"/>
      <c r="G90" s="20"/>
      <c r="H90" s="20">
        <v>1</v>
      </c>
      <c r="I90" s="20"/>
      <c r="J90" s="20">
        <v>3</v>
      </c>
      <c r="K90" s="20"/>
      <c r="L90" s="20">
        <v>4</v>
      </c>
    </row>
    <row r="91" spans="1:12" x14ac:dyDescent="0.25">
      <c r="A91" s="22" t="s">
        <v>12912</v>
      </c>
      <c r="B91" s="20"/>
      <c r="C91" s="20"/>
      <c r="D91" s="20"/>
      <c r="E91" s="20"/>
      <c r="F91" s="20"/>
      <c r="G91" s="20"/>
      <c r="H91" s="20">
        <v>2</v>
      </c>
      <c r="I91" s="20"/>
      <c r="J91" s="20">
        <v>1</v>
      </c>
      <c r="K91" s="20"/>
      <c r="L91" s="20">
        <v>3</v>
      </c>
    </row>
    <row r="92" spans="1:12" x14ac:dyDescent="0.25">
      <c r="A92" s="22" t="s">
        <v>2051</v>
      </c>
      <c r="B92" s="20">
        <v>1</v>
      </c>
      <c r="C92" s="20"/>
      <c r="D92" s="20"/>
      <c r="E92" s="20"/>
      <c r="F92" s="20"/>
      <c r="G92" s="20"/>
      <c r="H92" s="20"/>
      <c r="I92" s="20"/>
      <c r="J92" s="20">
        <v>1</v>
      </c>
      <c r="K92" s="20"/>
      <c r="L92" s="20">
        <v>2</v>
      </c>
    </row>
    <row r="93" spans="1:12" x14ac:dyDescent="0.25">
      <c r="A93" s="22" t="s">
        <v>18030</v>
      </c>
      <c r="B93" s="20"/>
      <c r="C93" s="20"/>
      <c r="D93" s="20"/>
      <c r="E93" s="20"/>
      <c r="F93" s="20"/>
      <c r="G93" s="20"/>
      <c r="H93" s="20"/>
      <c r="I93" s="20"/>
      <c r="J93" s="20">
        <v>1</v>
      </c>
      <c r="K93" s="20"/>
      <c r="L93" s="20">
        <v>1</v>
      </c>
    </row>
    <row r="94" spans="1:12" x14ac:dyDescent="0.25">
      <c r="A94" s="22" t="s">
        <v>19620</v>
      </c>
      <c r="B94" s="20"/>
      <c r="C94" s="20"/>
      <c r="D94" s="20"/>
      <c r="E94" s="20"/>
      <c r="F94" s="20"/>
      <c r="G94" s="20"/>
      <c r="H94" s="20"/>
      <c r="I94" s="20"/>
      <c r="J94" s="20">
        <v>1</v>
      </c>
      <c r="K94" s="20"/>
      <c r="L94" s="20">
        <v>1</v>
      </c>
    </row>
    <row r="95" spans="1:12" x14ac:dyDescent="0.25">
      <c r="A95" s="22" t="s">
        <v>2729</v>
      </c>
      <c r="B95" s="20"/>
      <c r="C95" s="20">
        <v>1</v>
      </c>
      <c r="D95" s="20">
        <v>1</v>
      </c>
      <c r="E95" s="20"/>
      <c r="F95" s="20"/>
      <c r="G95" s="20"/>
      <c r="H95" s="20"/>
      <c r="I95" s="20">
        <v>1</v>
      </c>
      <c r="J95" s="20"/>
      <c r="K95" s="20">
        <v>1</v>
      </c>
      <c r="L95" s="20">
        <v>4</v>
      </c>
    </row>
    <row r="96" spans="1:12" x14ac:dyDescent="0.25">
      <c r="A96" s="22" t="s">
        <v>20088</v>
      </c>
      <c r="B96" s="20"/>
      <c r="C96" s="20"/>
      <c r="D96" s="20"/>
      <c r="E96" s="20"/>
      <c r="F96" s="20"/>
      <c r="G96" s="20"/>
      <c r="H96" s="20"/>
      <c r="I96" s="20"/>
      <c r="J96" s="20">
        <v>1</v>
      </c>
      <c r="K96" s="20"/>
      <c r="L96" s="20">
        <v>1</v>
      </c>
    </row>
    <row r="97" spans="1:12" x14ac:dyDescent="0.25">
      <c r="A97" s="22" t="s">
        <v>13684</v>
      </c>
      <c r="B97" s="20"/>
      <c r="C97" s="20"/>
      <c r="D97" s="20"/>
      <c r="E97" s="20"/>
      <c r="F97" s="20"/>
      <c r="G97" s="20"/>
      <c r="H97" s="20">
        <v>1</v>
      </c>
      <c r="I97" s="20"/>
      <c r="J97" s="20"/>
      <c r="K97" s="20"/>
      <c r="L97" s="20">
        <v>1</v>
      </c>
    </row>
    <row r="98" spans="1:12" x14ac:dyDescent="0.25">
      <c r="A98" s="22" t="s">
        <v>10493</v>
      </c>
      <c r="B98" s="20"/>
      <c r="C98" s="20"/>
      <c r="D98" s="20"/>
      <c r="E98" s="20"/>
      <c r="F98" s="20"/>
      <c r="G98" s="20">
        <v>2</v>
      </c>
      <c r="H98" s="20"/>
      <c r="I98" s="20">
        <v>1</v>
      </c>
      <c r="J98" s="20"/>
      <c r="K98" s="20"/>
      <c r="L98" s="20">
        <v>3</v>
      </c>
    </row>
    <row r="99" spans="1:12" x14ac:dyDescent="0.25">
      <c r="A99" s="22" t="s">
        <v>15928</v>
      </c>
      <c r="B99" s="20"/>
      <c r="C99" s="20"/>
      <c r="D99" s="20"/>
      <c r="E99" s="20"/>
      <c r="F99" s="20"/>
      <c r="G99" s="20"/>
      <c r="H99" s="20"/>
      <c r="I99" s="20">
        <v>1</v>
      </c>
      <c r="J99" s="20"/>
      <c r="K99" s="20"/>
      <c r="L99" s="20">
        <v>1</v>
      </c>
    </row>
    <row r="100" spans="1:12" x14ac:dyDescent="0.25">
      <c r="A100" s="22" t="s">
        <v>7520</v>
      </c>
      <c r="B100" s="20"/>
      <c r="C100" s="20"/>
      <c r="D100" s="20"/>
      <c r="E100" s="20">
        <v>1</v>
      </c>
      <c r="F100" s="20"/>
      <c r="G100" s="20">
        <v>1</v>
      </c>
      <c r="H100" s="20">
        <v>1</v>
      </c>
      <c r="I100" s="20"/>
      <c r="J100" s="20"/>
      <c r="K100" s="20"/>
      <c r="L100" s="20">
        <v>3</v>
      </c>
    </row>
    <row r="101" spans="1:12" x14ac:dyDescent="0.25">
      <c r="A101" s="22" t="s">
        <v>20009</v>
      </c>
      <c r="B101" s="20"/>
      <c r="C101" s="20"/>
      <c r="D101" s="20"/>
      <c r="E101" s="20"/>
      <c r="F101" s="20"/>
      <c r="G101" s="20"/>
      <c r="H101" s="20"/>
      <c r="I101" s="20"/>
      <c r="J101" s="20">
        <v>1</v>
      </c>
      <c r="K101" s="20">
        <v>1</v>
      </c>
      <c r="L101" s="20">
        <v>2</v>
      </c>
    </row>
    <row r="102" spans="1:12" x14ac:dyDescent="0.25">
      <c r="A102" s="22" t="s">
        <v>6949</v>
      </c>
      <c r="B102" s="20"/>
      <c r="C102" s="20"/>
      <c r="D102" s="20"/>
      <c r="E102" s="20">
        <v>1</v>
      </c>
      <c r="F102" s="20"/>
      <c r="G102" s="20"/>
      <c r="H102" s="20"/>
      <c r="I102" s="20"/>
      <c r="J102" s="20"/>
      <c r="K102" s="20"/>
      <c r="L102" s="20">
        <v>1</v>
      </c>
    </row>
    <row r="103" spans="1:12" x14ac:dyDescent="0.25">
      <c r="A103" s="22" t="s">
        <v>9818</v>
      </c>
      <c r="B103" s="20"/>
      <c r="C103" s="20"/>
      <c r="D103" s="20"/>
      <c r="E103" s="20"/>
      <c r="F103" s="20"/>
      <c r="G103" s="20">
        <v>1</v>
      </c>
      <c r="H103" s="20"/>
      <c r="I103" s="20"/>
      <c r="J103" s="20"/>
      <c r="K103" s="20"/>
      <c r="L103" s="20">
        <v>1</v>
      </c>
    </row>
    <row r="104" spans="1:12" x14ac:dyDescent="0.25">
      <c r="A104" s="22" t="s">
        <v>14393</v>
      </c>
      <c r="B104" s="20"/>
      <c r="C104" s="20"/>
      <c r="D104" s="20"/>
      <c r="E104" s="20"/>
      <c r="F104" s="20"/>
      <c r="G104" s="20"/>
      <c r="H104" s="20"/>
      <c r="I104" s="20">
        <v>1</v>
      </c>
      <c r="J104" s="20">
        <v>1</v>
      </c>
      <c r="K104" s="20"/>
      <c r="L104" s="20">
        <v>2</v>
      </c>
    </row>
    <row r="105" spans="1:12" x14ac:dyDescent="0.25">
      <c r="A105" s="22" t="s">
        <v>21522</v>
      </c>
      <c r="B105" s="20"/>
      <c r="C105" s="20"/>
      <c r="D105" s="20"/>
      <c r="E105" s="20"/>
      <c r="F105" s="20"/>
      <c r="G105" s="20"/>
      <c r="H105" s="20"/>
      <c r="I105" s="20"/>
      <c r="J105" s="20"/>
      <c r="K105" s="20">
        <v>1</v>
      </c>
      <c r="L105" s="20">
        <v>1</v>
      </c>
    </row>
    <row r="106" spans="1:12" x14ac:dyDescent="0.25">
      <c r="A106" s="22" t="s">
        <v>4731</v>
      </c>
      <c r="B106" s="20"/>
      <c r="C106" s="20"/>
      <c r="D106" s="20">
        <v>1</v>
      </c>
      <c r="E106" s="20">
        <v>1</v>
      </c>
      <c r="F106" s="20"/>
      <c r="G106" s="20"/>
      <c r="H106" s="20">
        <v>1</v>
      </c>
      <c r="I106" s="20">
        <v>3</v>
      </c>
      <c r="J106" s="20"/>
      <c r="K106" s="20"/>
      <c r="L106" s="20">
        <v>6</v>
      </c>
    </row>
    <row r="107" spans="1:12" x14ac:dyDescent="0.25">
      <c r="A107" s="22" t="s">
        <v>10683</v>
      </c>
      <c r="B107" s="20"/>
      <c r="C107" s="20"/>
      <c r="D107" s="20"/>
      <c r="E107" s="20"/>
      <c r="F107" s="20"/>
      <c r="G107" s="20">
        <v>1</v>
      </c>
      <c r="H107" s="20"/>
      <c r="I107" s="20"/>
      <c r="J107" s="20"/>
      <c r="K107" s="20"/>
      <c r="L107" s="20">
        <v>1</v>
      </c>
    </row>
    <row r="108" spans="1:12" x14ac:dyDescent="0.25">
      <c r="A108" s="22" t="s">
        <v>6830</v>
      </c>
      <c r="B108" s="20"/>
      <c r="C108" s="20"/>
      <c r="D108" s="20"/>
      <c r="E108" s="20">
        <v>1</v>
      </c>
      <c r="F108" s="20"/>
      <c r="G108" s="20"/>
      <c r="H108" s="20"/>
      <c r="I108" s="20"/>
      <c r="J108" s="20"/>
      <c r="K108" s="20"/>
      <c r="L108" s="20">
        <v>1</v>
      </c>
    </row>
    <row r="109" spans="1:12" x14ac:dyDescent="0.25">
      <c r="A109" s="22" t="s">
        <v>13697</v>
      </c>
      <c r="B109" s="20"/>
      <c r="C109" s="20"/>
      <c r="D109" s="20"/>
      <c r="E109" s="20"/>
      <c r="F109" s="20"/>
      <c r="G109" s="20"/>
      <c r="H109" s="20">
        <v>1</v>
      </c>
      <c r="I109" s="20">
        <v>1</v>
      </c>
      <c r="J109" s="20"/>
      <c r="K109" s="20"/>
      <c r="L109" s="20">
        <v>2</v>
      </c>
    </row>
    <row r="110" spans="1:12" x14ac:dyDescent="0.25">
      <c r="A110" s="22" t="s">
        <v>21605</v>
      </c>
      <c r="B110" s="20"/>
      <c r="C110" s="20"/>
      <c r="D110" s="20"/>
      <c r="E110" s="20"/>
      <c r="F110" s="20"/>
      <c r="G110" s="20"/>
      <c r="H110" s="20"/>
      <c r="I110" s="20"/>
      <c r="J110" s="20"/>
      <c r="K110" s="20">
        <v>1</v>
      </c>
      <c r="L110" s="20">
        <v>1</v>
      </c>
    </row>
    <row r="111" spans="1:12" x14ac:dyDescent="0.25">
      <c r="A111" s="22" t="s">
        <v>3365</v>
      </c>
      <c r="B111" s="20"/>
      <c r="C111" s="20">
        <v>1</v>
      </c>
      <c r="D111" s="20"/>
      <c r="E111" s="20"/>
      <c r="F111" s="20"/>
      <c r="G111" s="20"/>
      <c r="H111" s="20"/>
      <c r="I111" s="20"/>
      <c r="J111" s="20"/>
      <c r="K111" s="20"/>
      <c r="L111" s="20">
        <v>1</v>
      </c>
    </row>
    <row r="112" spans="1:12" x14ac:dyDescent="0.25">
      <c r="A112" s="22" t="s">
        <v>6715</v>
      </c>
      <c r="B112" s="20"/>
      <c r="C112" s="20"/>
      <c r="D112" s="20"/>
      <c r="E112" s="20">
        <v>1</v>
      </c>
      <c r="F112" s="20"/>
      <c r="G112" s="20"/>
      <c r="H112" s="20">
        <v>1</v>
      </c>
      <c r="I112" s="20"/>
      <c r="J112" s="20">
        <v>1</v>
      </c>
      <c r="K112" s="20"/>
      <c r="L112" s="20">
        <v>3</v>
      </c>
    </row>
    <row r="113" spans="1:12" x14ac:dyDescent="0.25">
      <c r="A113" s="22" t="s">
        <v>21285</v>
      </c>
      <c r="B113" s="20"/>
      <c r="C113" s="20"/>
      <c r="D113" s="20"/>
      <c r="E113" s="20"/>
      <c r="F113" s="20"/>
      <c r="G113" s="20"/>
      <c r="H113" s="20"/>
      <c r="I113" s="20"/>
      <c r="J113" s="20"/>
      <c r="K113" s="20">
        <v>1</v>
      </c>
      <c r="L113" s="20">
        <v>1</v>
      </c>
    </row>
    <row r="114" spans="1:12" x14ac:dyDescent="0.25">
      <c r="A114" s="22" t="s">
        <v>8951</v>
      </c>
      <c r="B114" s="20"/>
      <c r="C114" s="20"/>
      <c r="D114" s="20"/>
      <c r="E114" s="20"/>
      <c r="F114" s="20">
        <v>1</v>
      </c>
      <c r="G114" s="20"/>
      <c r="H114" s="20"/>
      <c r="I114" s="20"/>
      <c r="J114" s="20"/>
      <c r="K114" s="20"/>
      <c r="L114" s="20">
        <v>1</v>
      </c>
    </row>
    <row r="115" spans="1:12" x14ac:dyDescent="0.25">
      <c r="A115" s="22" t="s">
        <v>6253</v>
      </c>
      <c r="B115" s="20"/>
      <c r="C115" s="20"/>
      <c r="D115" s="20"/>
      <c r="E115" s="20">
        <v>1</v>
      </c>
      <c r="F115" s="20"/>
      <c r="G115" s="20"/>
      <c r="H115" s="20"/>
      <c r="I115" s="20"/>
      <c r="J115" s="20">
        <v>1</v>
      </c>
      <c r="K115" s="20"/>
      <c r="L115" s="20">
        <v>2</v>
      </c>
    </row>
    <row r="116" spans="1:12" x14ac:dyDescent="0.25">
      <c r="A116" s="22" t="s">
        <v>17927</v>
      </c>
      <c r="B116" s="20"/>
      <c r="C116" s="20"/>
      <c r="D116" s="20"/>
      <c r="E116" s="20"/>
      <c r="F116" s="20"/>
      <c r="G116" s="20"/>
      <c r="H116" s="20"/>
      <c r="I116" s="20"/>
      <c r="J116" s="20">
        <v>1</v>
      </c>
      <c r="K116" s="20"/>
      <c r="L116" s="20">
        <v>1</v>
      </c>
    </row>
    <row r="117" spans="1:12" x14ac:dyDescent="0.25">
      <c r="A117" s="22" t="s">
        <v>18199</v>
      </c>
      <c r="B117" s="20"/>
      <c r="C117" s="20"/>
      <c r="D117" s="20"/>
      <c r="E117" s="20"/>
      <c r="F117" s="20"/>
      <c r="G117" s="20"/>
      <c r="H117" s="20"/>
      <c r="I117" s="20"/>
      <c r="J117" s="20">
        <v>1</v>
      </c>
      <c r="K117" s="20"/>
      <c r="L117" s="20">
        <v>1</v>
      </c>
    </row>
    <row r="118" spans="1:12" x14ac:dyDescent="0.25">
      <c r="A118" s="22" t="s">
        <v>14916</v>
      </c>
      <c r="B118" s="20"/>
      <c r="C118" s="20"/>
      <c r="D118" s="20"/>
      <c r="E118" s="20"/>
      <c r="F118" s="20"/>
      <c r="G118" s="20"/>
      <c r="H118" s="20"/>
      <c r="I118" s="20">
        <v>1</v>
      </c>
      <c r="J118" s="20"/>
      <c r="K118" s="20"/>
      <c r="L118" s="20">
        <v>1</v>
      </c>
    </row>
    <row r="119" spans="1:12" x14ac:dyDescent="0.25">
      <c r="A119" s="22" t="s">
        <v>8870</v>
      </c>
      <c r="B119" s="20"/>
      <c r="C119" s="20"/>
      <c r="D119" s="20"/>
      <c r="E119" s="20"/>
      <c r="F119" s="20">
        <v>1</v>
      </c>
      <c r="G119" s="20"/>
      <c r="H119" s="20"/>
      <c r="I119" s="20">
        <v>1</v>
      </c>
      <c r="J119" s="20"/>
      <c r="K119" s="20">
        <v>1</v>
      </c>
      <c r="L119" s="20">
        <v>3</v>
      </c>
    </row>
    <row r="120" spans="1:12" x14ac:dyDescent="0.25">
      <c r="A120" s="22" t="s">
        <v>1103</v>
      </c>
      <c r="B120" s="20">
        <v>2</v>
      </c>
      <c r="C120" s="20">
        <v>1</v>
      </c>
      <c r="D120" s="20">
        <v>4</v>
      </c>
      <c r="E120" s="20">
        <v>7</v>
      </c>
      <c r="F120" s="20">
        <v>1</v>
      </c>
      <c r="G120" s="20">
        <v>4</v>
      </c>
      <c r="H120" s="20">
        <v>7</v>
      </c>
      <c r="I120" s="20">
        <v>8</v>
      </c>
      <c r="J120" s="20">
        <v>7</v>
      </c>
      <c r="K120" s="20">
        <v>6</v>
      </c>
      <c r="L120" s="20">
        <v>47</v>
      </c>
    </row>
    <row r="121" spans="1:12" x14ac:dyDescent="0.25">
      <c r="A121" s="22" t="s">
        <v>4421</v>
      </c>
      <c r="B121" s="20"/>
      <c r="C121" s="20"/>
      <c r="D121" s="20">
        <v>1</v>
      </c>
      <c r="E121" s="20"/>
      <c r="F121" s="20">
        <v>1</v>
      </c>
      <c r="G121" s="20"/>
      <c r="H121" s="20"/>
      <c r="I121" s="20"/>
      <c r="J121" s="20"/>
      <c r="K121" s="20"/>
      <c r="L121" s="20">
        <v>2</v>
      </c>
    </row>
    <row r="122" spans="1:12" x14ac:dyDescent="0.25">
      <c r="A122" s="22" t="s">
        <v>1345</v>
      </c>
      <c r="B122" s="20">
        <v>4</v>
      </c>
      <c r="C122" s="20"/>
      <c r="D122" s="20">
        <v>2</v>
      </c>
      <c r="E122" s="20"/>
      <c r="F122" s="20">
        <v>1</v>
      </c>
      <c r="G122" s="20">
        <v>1</v>
      </c>
      <c r="H122" s="20"/>
      <c r="I122" s="20">
        <v>3</v>
      </c>
      <c r="J122" s="20">
        <v>5</v>
      </c>
      <c r="K122" s="20">
        <v>3</v>
      </c>
      <c r="L122" s="20">
        <v>19</v>
      </c>
    </row>
    <row r="123" spans="1:12" x14ac:dyDescent="0.25">
      <c r="A123" s="22" t="s">
        <v>1774</v>
      </c>
      <c r="B123" s="20">
        <v>2</v>
      </c>
      <c r="C123" s="20">
        <v>3</v>
      </c>
      <c r="D123" s="20"/>
      <c r="E123" s="20">
        <v>1</v>
      </c>
      <c r="F123" s="20">
        <v>2</v>
      </c>
      <c r="G123" s="20">
        <v>2</v>
      </c>
      <c r="H123" s="20">
        <v>2</v>
      </c>
      <c r="I123" s="20">
        <v>6</v>
      </c>
      <c r="J123" s="20">
        <v>4</v>
      </c>
      <c r="K123" s="20">
        <v>3</v>
      </c>
      <c r="L123" s="20">
        <v>25</v>
      </c>
    </row>
    <row r="124" spans="1:12" x14ac:dyDescent="0.25">
      <c r="A124" s="22" t="s">
        <v>1537</v>
      </c>
      <c r="B124" s="20">
        <v>1</v>
      </c>
      <c r="C124" s="20">
        <v>1</v>
      </c>
      <c r="D124" s="20">
        <v>1</v>
      </c>
      <c r="E124" s="20">
        <v>1</v>
      </c>
      <c r="F124" s="20"/>
      <c r="G124" s="20">
        <v>1</v>
      </c>
      <c r="H124" s="20"/>
      <c r="I124" s="20"/>
      <c r="J124" s="20"/>
      <c r="K124" s="20"/>
      <c r="L124" s="20">
        <v>5</v>
      </c>
    </row>
    <row r="125" spans="1:12" x14ac:dyDescent="0.25">
      <c r="A125" s="22" t="s">
        <v>5006</v>
      </c>
      <c r="B125" s="20"/>
      <c r="C125" s="20"/>
      <c r="D125" s="20">
        <v>2</v>
      </c>
      <c r="E125" s="20"/>
      <c r="F125" s="20"/>
      <c r="G125" s="20"/>
      <c r="H125" s="20"/>
      <c r="I125" s="20"/>
      <c r="J125" s="20"/>
      <c r="K125" s="20"/>
      <c r="L125" s="20">
        <v>2</v>
      </c>
    </row>
    <row r="126" spans="1:12" x14ac:dyDescent="0.25">
      <c r="A126" s="22" t="s">
        <v>15638</v>
      </c>
      <c r="B126" s="20"/>
      <c r="C126" s="20"/>
      <c r="D126" s="20"/>
      <c r="E126" s="20"/>
      <c r="F126" s="20"/>
      <c r="G126" s="20"/>
      <c r="H126" s="20"/>
      <c r="I126" s="20">
        <v>1</v>
      </c>
      <c r="J126" s="20"/>
      <c r="K126" s="20"/>
      <c r="L126" s="20">
        <v>1</v>
      </c>
    </row>
    <row r="127" spans="1:12" x14ac:dyDescent="0.25">
      <c r="A127" s="22" t="s">
        <v>5938</v>
      </c>
      <c r="B127" s="20"/>
      <c r="C127" s="20"/>
      <c r="D127" s="20"/>
      <c r="E127" s="20">
        <v>1</v>
      </c>
      <c r="F127" s="20"/>
      <c r="G127" s="20"/>
      <c r="H127" s="20"/>
      <c r="I127" s="20"/>
      <c r="J127" s="20">
        <v>1</v>
      </c>
      <c r="K127" s="20"/>
      <c r="L127" s="20">
        <v>2</v>
      </c>
    </row>
    <row r="128" spans="1:12" x14ac:dyDescent="0.25">
      <c r="A128" s="22" t="s">
        <v>1070</v>
      </c>
      <c r="B128" s="20">
        <v>1</v>
      </c>
      <c r="C128" s="20">
        <v>1</v>
      </c>
      <c r="D128" s="20">
        <v>1</v>
      </c>
      <c r="E128" s="20"/>
      <c r="F128" s="20"/>
      <c r="G128" s="20"/>
      <c r="H128" s="20"/>
      <c r="I128" s="20"/>
      <c r="J128" s="20"/>
      <c r="K128" s="20"/>
      <c r="L128" s="20">
        <v>3</v>
      </c>
    </row>
    <row r="129" spans="1:12" x14ac:dyDescent="0.25">
      <c r="A129" s="22" t="s">
        <v>19029</v>
      </c>
      <c r="B129" s="20"/>
      <c r="C129" s="20"/>
      <c r="D129" s="20"/>
      <c r="E129" s="20"/>
      <c r="F129" s="20"/>
      <c r="G129" s="20"/>
      <c r="H129" s="20"/>
      <c r="I129" s="20"/>
      <c r="J129" s="20">
        <v>1</v>
      </c>
      <c r="K129" s="20"/>
      <c r="L129" s="20">
        <v>1</v>
      </c>
    </row>
    <row r="130" spans="1:12" x14ac:dyDescent="0.25">
      <c r="A130" s="22" t="s">
        <v>5030</v>
      </c>
      <c r="B130" s="20"/>
      <c r="C130" s="20"/>
      <c r="D130" s="20">
        <v>1</v>
      </c>
      <c r="E130" s="20">
        <v>1</v>
      </c>
      <c r="F130" s="20"/>
      <c r="G130" s="20"/>
      <c r="H130" s="20">
        <v>3</v>
      </c>
      <c r="I130" s="20">
        <v>2</v>
      </c>
      <c r="J130" s="20">
        <v>5</v>
      </c>
      <c r="K130" s="20"/>
      <c r="L130" s="20">
        <v>12</v>
      </c>
    </row>
    <row r="131" spans="1:12" x14ac:dyDescent="0.25">
      <c r="A131" s="22" t="s">
        <v>9869</v>
      </c>
      <c r="B131" s="20"/>
      <c r="C131" s="20"/>
      <c r="D131" s="20"/>
      <c r="E131" s="20"/>
      <c r="F131" s="20"/>
      <c r="G131" s="20">
        <v>1</v>
      </c>
      <c r="H131" s="20"/>
      <c r="I131" s="20"/>
      <c r="J131" s="20">
        <v>1</v>
      </c>
      <c r="K131" s="20"/>
      <c r="L131" s="20">
        <v>2</v>
      </c>
    </row>
    <row r="132" spans="1:12" x14ac:dyDescent="0.25">
      <c r="A132" s="22" t="s">
        <v>1159</v>
      </c>
      <c r="B132" s="20">
        <v>1</v>
      </c>
      <c r="C132" s="20"/>
      <c r="D132" s="20"/>
      <c r="E132" s="20"/>
      <c r="F132" s="20"/>
      <c r="G132" s="20"/>
      <c r="H132" s="20"/>
      <c r="I132" s="20"/>
      <c r="J132" s="20"/>
      <c r="K132" s="20"/>
      <c r="L132" s="20">
        <v>1</v>
      </c>
    </row>
    <row r="133" spans="1:12" x14ac:dyDescent="0.25">
      <c r="A133" s="22" t="s">
        <v>15393</v>
      </c>
      <c r="B133" s="20"/>
      <c r="C133" s="20"/>
      <c r="D133" s="20"/>
      <c r="E133" s="20"/>
      <c r="F133" s="20"/>
      <c r="G133" s="20"/>
      <c r="H133" s="20"/>
      <c r="I133" s="20">
        <v>1</v>
      </c>
      <c r="J133" s="20"/>
      <c r="K133" s="20"/>
      <c r="L133" s="20">
        <v>1</v>
      </c>
    </row>
    <row r="134" spans="1:12" x14ac:dyDescent="0.25">
      <c r="A134" s="22" t="s">
        <v>13048</v>
      </c>
      <c r="B134" s="20"/>
      <c r="C134" s="20"/>
      <c r="D134" s="20"/>
      <c r="E134" s="20"/>
      <c r="F134" s="20"/>
      <c r="G134" s="20"/>
      <c r="H134" s="20">
        <v>1</v>
      </c>
      <c r="I134" s="20"/>
      <c r="J134" s="20"/>
      <c r="K134" s="20"/>
      <c r="L134" s="20">
        <v>1</v>
      </c>
    </row>
    <row r="135" spans="1:12" x14ac:dyDescent="0.25">
      <c r="A135" s="22" t="s">
        <v>3269</v>
      </c>
      <c r="B135" s="20"/>
      <c r="C135" s="20">
        <v>1</v>
      </c>
      <c r="D135" s="20"/>
      <c r="E135" s="20"/>
      <c r="F135" s="20"/>
      <c r="G135" s="20"/>
      <c r="H135" s="20"/>
      <c r="I135" s="20"/>
      <c r="J135" s="20"/>
      <c r="K135" s="20"/>
      <c r="L135" s="20">
        <v>1</v>
      </c>
    </row>
    <row r="136" spans="1:12" x14ac:dyDescent="0.25">
      <c r="A136" s="22" t="s">
        <v>15227</v>
      </c>
      <c r="B136" s="20"/>
      <c r="C136" s="20"/>
      <c r="D136" s="20"/>
      <c r="E136" s="20"/>
      <c r="F136" s="20"/>
      <c r="G136" s="20"/>
      <c r="H136" s="20"/>
      <c r="I136" s="20">
        <v>1</v>
      </c>
      <c r="J136" s="20"/>
      <c r="K136" s="20"/>
      <c r="L136" s="20">
        <v>1</v>
      </c>
    </row>
    <row r="137" spans="1:12" x14ac:dyDescent="0.25">
      <c r="A137" s="22" t="s">
        <v>10249</v>
      </c>
      <c r="B137" s="20"/>
      <c r="C137" s="20"/>
      <c r="D137" s="20"/>
      <c r="E137" s="20"/>
      <c r="F137" s="20"/>
      <c r="G137" s="20">
        <v>1</v>
      </c>
      <c r="H137" s="20">
        <v>1</v>
      </c>
      <c r="I137" s="20">
        <v>2</v>
      </c>
      <c r="J137" s="20"/>
      <c r="K137" s="20">
        <v>1</v>
      </c>
      <c r="L137" s="20">
        <v>5</v>
      </c>
    </row>
    <row r="138" spans="1:12" x14ac:dyDescent="0.25">
      <c r="A138" s="22" t="s">
        <v>8752</v>
      </c>
      <c r="B138" s="20"/>
      <c r="C138" s="20"/>
      <c r="D138" s="20"/>
      <c r="E138" s="20"/>
      <c r="F138" s="20">
        <v>1</v>
      </c>
      <c r="G138" s="20"/>
      <c r="H138" s="20"/>
      <c r="I138" s="20"/>
      <c r="J138" s="20"/>
      <c r="K138" s="20">
        <v>1</v>
      </c>
      <c r="L138" s="20">
        <v>2</v>
      </c>
    </row>
    <row r="139" spans="1:12" x14ac:dyDescent="0.25">
      <c r="A139" s="22" t="s">
        <v>4653</v>
      </c>
      <c r="B139" s="20"/>
      <c r="C139" s="20"/>
      <c r="D139" s="20">
        <v>1</v>
      </c>
      <c r="E139" s="20">
        <v>1</v>
      </c>
      <c r="F139" s="20"/>
      <c r="G139" s="20"/>
      <c r="H139" s="20"/>
      <c r="I139" s="20">
        <v>1</v>
      </c>
      <c r="J139" s="20"/>
      <c r="K139" s="20"/>
      <c r="L139" s="20">
        <v>3</v>
      </c>
    </row>
    <row r="140" spans="1:12" x14ac:dyDescent="0.25">
      <c r="A140" s="22" t="s">
        <v>2725</v>
      </c>
      <c r="B140" s="20"/>
      <c r="C140" s="20">
        <v>2</v>
      </c>
      <c r="D140" s="20"/>
      <c r="E140" s="20"/>
      <c r="F140" s="20"/>
      <c r="G140" s="20"/>
      <c r="H140" s="20"/>
      <c r="I140" s="20"/>
      <c r="J140" s="20">
        <v>1</v>
      </c>
      <c r="K140" s="20"/>
      <c r="L140" s="20">
        <v>3</v>
      </c>
    </row>
    <row r="141" spans="1:12" x14ac:dyDescent="0.25">
      <c r="A141" s="22" t="s">
        <v>3637</v>
      </c>
      <c r="B141" s="20"/>
      <c r="C141" s="20">
        <v>1</v>
      </c>
      <c r="D141" s="20">
        <v>3</v>
      </c>
      <c r="E141" s="20"/>
      <c r="F141" s="20">
        <v>2</v>
      </c>
      <c r="G141" s="20">
        <v>1</v>
      </c>
      <c r="H141" s="20">
        <v>1</v>
      </c>
      <c r="I141" s="20">
        <v>3</v>
      </c>
      <c r="J141" s="20"/>
      <c r="K141" s="20">
        <v>1</v>
      </c>
      <c r="L141" s="20">
        <v>12</v>
      </c>
    </row>
    <row r="142" spans="1:12" x14ac:dyDescent="0.25">
      <c r="A142" s="22" t="s">
        <v>4260</v>
      </c>
      <c r="B142" s="20"/>
      <c r="C142" s="20">
        <v>1</v>
      </c>
      <c r="D142" s="20"/>
      <c r="E142" s="20">
        <v>4</v>
      </c>
      <c r="F142" s="20">
        <v>2</v>
      </c>
      <c r="G142" s="20">
        <v>2</v>
      </c>
      <c r="H142" s="20">
        <v>6</v>
      </c>
      <c r="I142" s="20">
        <v>5</v>
      </c>
      <c r="J142" s="20">
        <v>2</v>
      </c>
      <c r="K142" s="20">
        <v>1</v>
      </c>
      <c r="L142" s="20">
        <v>23</v>
      </c>
    </row>
    <row r="143" spans="1:12" x14ac:dyDescent="0.25">
      <c r="A143" s="22" t="s">
        <v>1440</v>
      </c>
      <c r="B143" s="20">
        <v>1</v>
      </c>
      <c r="C143" s="20"/>
      <c r="D143" s="20"/>
      <c r="E143" s="20"/>
      <c r="F143" s="20"/>
      <c r="G143" s="20"/>
      <c r="H143" s="20"/>
      <c r="I143" s="20">
        <v>1</v>
      </c>
      <c r="J143" s="20"/>
      <c r="K143" s="20"/>
      <c r="L143" s="20">
        <v>2</v>
      </c>
    </row>
    <row r="144" spans="1:12" x14ac:dyDescent="0.25">
      <c r="A144" s="22" t="s">
        <v>2081</v>
      </c>
      <c r="B144" s="20">
        <v>1</v>
      </c>
      <c r="C144" s="20"/>
      <c r="D144" s="20"/>
      <c r="E144" s="20"/>
      <c r="F144" s="20"/>
      <c r="G144" s="20"/>
      <c r="H144" s="20"/>
      <c r="I144" s="20"/>
      <c r="J144" s="20"/>
      <c r="K144" s="20"/>
      <c r="L144" s="20">
        <v>1</v>
      </c>
    </row>
    <row r="145" spans="1:12" x14ac:dyDescent="0.25">
      <c r="A145" s="22" t="s">
        <v>7584</v>
      </c>
      <c r="B145" s="20"/>
      <c r="C145" s="20"/>
      <c r="D145" s="20"/>
      <c r="E145" s="20">
        <v>1</v>
      </c>
      <c r="F145" s="20"/>
      <c r="G145" s="20"/>
      <c r="H145" s="20"/>
      <c r="I145" s="20"/>
      <c r="J145" s="20">
        <v>1</v>
      </c>
      <c r="K145" s="20"/>
      <c r="L145" s="20">
        <v>2</v>
      </c>
    </row>
    <row r="146" spans="1:12" x14ac:dyDescent="0.25">
      <c r="A146" s="22" t="s">
        <v>5623</v>
      </c>
      <c r="B146" s="20"/>
      <c r="C146" s="20"/>
      <c r="D146" s="20">
        <v>1</v>
      </c>
      <c r="E146" s="20">
        <v>1</v>
      </c>
      <c r="F146" s="20"/>
      <c r="G146" s="20">
        <v>1</v>
      </c>
      <c r="H146" s="20"/>
      <c r="I146" s="20">
        <v>2</v>
      </c>
      <c r="J146" s="20"/>
      <c r="K146" s="20">
        <v>1</v>
      </c>
      <c r="L146" s="20">
        <v>6</v>
      </c>
    </row>
    <row r="147" spans="1:12" x14ac:dyDescent="0.25">
      <c r="A147" s="22" t="s">
        <v>2677</v>
      </c>
      <c r="B147" s="20"/>
      <c r="C147" s="20">
        <v>1</v>
      </c>
      <c r="D147" s="20"/>
      <c r="E147" s="20"/>
      <c r="F147" s="20"/>
      <c r="G147" s="20"/>
      <c r="H147" s="20"/>
      <c r="I147" s="20"/>
      <c r="J147" s="20"/>
      <c r="K147" s="20"/>
      <c r="L147" s="20">
        <v>1</v>
      </c>
    </row>
    <row r="148" spans="1:12" x14ac:dyDescent="0.25">
      <c r="A148" s="22" t="s">
        <v>1529</v>
      </c>
      <c r="B148" s="20">
        <v>1</v>
      </c>
      <c r="C148" s="20"/>
      <c r="D148" s="20"/>
      <c r="E148" s="20">
        <v>1</v>
      </c>
      <c r="F148" s="20"/>
      <c r="G148" s="20"/>
      <c r="H148" s="20"/>
      <c r="I148" s="20"/>
      <c r="J148" s="20"/>
      <c r="K148" s="20">
        <v>1</v>
      </c>
      <c r="L148" s="20">
        <v>3</v>
      </c>
    </row>
    <row r="149" spans="1:12" x14ac:dyDescent="0.25">
      <c r="A149" s="22" t="s">
        <v>19103</v>
      </c>
      <c r="B149" s="20"/>
      <c r="C149" s="20"/>
      <c r="D149" s="20"/>
      <c r="E149" s="20"/>
      <c r="F149" s="20"/>
      <c r="G149" s="20"/>
      <c r="H149" s="20"/>
      <c r="I149" s="20"/>
      <c r="J149" s="20">
        <v>1</v>
      </c>
      <c r="K149" s="20"/>
      <c r="L149" s="20">
        <v>1</v>
      </c>
    </row>
    <row r="150" spans="1:12" x14ac:dyDescent="0.25">
      <c r="A150" s="22" t="s">
        <v>15697</v>
      </c>
      <c r="B150" s="20"/>
      <c r="C150" s="20"/>
      <c r="D150" s="20"/>
      <c r="E150" s="20"/>
      <c r="F150" s="20"/>
      <c r="G150" s="20"/>
      <c r="H150" s="20"/>
      <c r="I150" s="20">
        <v>1</v>
      </c>
      <c r="J150" s="20"/>
      <c r="K150" s="20"/>
      <c r="L150" s="20">
        <v>1</v>
      </c>
    </row>
    <row r="151" spans="1:12" x14ac:dyDescent="0.25">
      <c r="A151" s="22" t="s">
        <v>2619</v>
      </c>
      <c r="B151" s="20"/>
      <c r="C151" s="20">
        <v>1</v>
      </c>
      <c r="D151" s="20">
        <v>1</v>
      </c>
      <c r="E151" s="20"/>
      <c r="F151" s="20"/>
      <c r="G151" s="20"/>
      <c r="H151" s="20"/>
      <c r="I151" s="20"/>
      <c r="J151" s="20"/>
      <c r="K151" s="20"/>
      <c r="L151" s="20">
        <v>2</v>
      </c>
    </row>
    <row r="152" spans="1:12" x14ac:dyDescent="0.25">
      <c r="A152" s="22" t="s">
        <v>18677</v>
      </c>
      <c r="B152" s="20"/>
      <c r="C152" s="20"/>
      <c r="D152" s="20"/>
      <c r="E152" s="20"/>
      <c r="F152" s="20"/>
      <c r="G152" s="20"/>
      <c r="H152" s="20"/>
      <c r="I152" s="20"/>
      <c r="J152" s="20">
        <v>1</v>
      </c>
      <c r="K152" s="20"/>
      <c r="L152" s="20">
        <v>1</v>
      </c>
    </row>
    <row r="153" spans="1:12" x14ac:dyDescent="0.25">
      <c r="A153" s="22" t="s">
        <v>3441</v>
      </c>
      <c r="B153" s="20"/>
      <c r="C153" s="20">
        <v>1</v>
      </c>
      <c r="D153" s="20">
        <v>1</v>
      </c>
      <c r="E153" s="20">
        <v>1</v>
      </c>
      <c r="F153" s="20"/>
      <c r="G153" s="20">
        <v>1</v>
      </c>
      <c r="H153" s="20"/>
      <c r="I153" s="20"/>
      <c r="J153" s="20"/>
      <c r="K153" s="20">
        <v>2</v>
      </c>
      <c r="L153" s="20">
        <v>6</v>
      </c>
    </row>
    <row r="154" spans="1:12" x14ac:dyDescent="0.25">
      <c r="A154" s="22" t="s">
        <v>7773</v>
      </c>
      <c r="B154" s="20"/>
      <c r="C154" s="20"/>
      <c r="D154" s="20"/>
      <c r="E154" s="20">
        <v>1</v>
      </c>
      <c r="F154" s="20"/>
      <c r="G154" s="20"/>
      <c r="H154" s="20">
        <v>1</v>
      </c>
      <c r="I154" s="20">
        <v>1</v>
      </c>
      <c r="J154" s="20"/>
      <c r="K154" s="20"/>
      <c r="L154" s="20">
        <v>3</v>
      </c>
    </row>
    <row r="155" spans="1:12" x14ac:dyDescent="0.25">
      <c r="A155" s="22" t="s">
        <v>10779</v>
      </c>
      <c r="B155" s="20"/>
      <c r="C155" s="20"/>
      <c r="D155" s="20"/>
      <c r="E155" s="20"/>
      <c r="F155" s="20"/>
      <c r="G155" s="20">
        <v>1</v>
      </c>
      <c r="H155" s="20"/>
      <c r="I155" s="20"/>
      <c r="J155" s="20">
        <v>2</v>
      </c>
      <c r="K155" s="20">
        <v>4</v>
      </c>
      <c r="L155" s="20">
        <v>7</v>
      </c>
    </row>
    <row r="156" spans="1:12" x14ac:dyDescent="0.25">
      <c r="A156" s="22" t="s">
        <v>21004</v>
      </c>
      <c r="B156" s="20"/>
      <c r="C156" s="20"/>
      <c r="D156" s="20"/>
      <c r="E156" s="20"/>
      <c r="F156" s="20"/>
      <c r="G156" s="20"/>
      <c r="H156" s="20"/>
      <c r="I156" s="20"/>
      <c r="J156" s="20"/>
      <c r="K156" s="20">
        <v>1</v>
      </c>
      <c r="L156" s="20">
        <v>1</v>
      </c>
    </row>
    <row r="157" spans="1:12" x14ac:dyDescent="0.25">
      <c r="A157" s="22" t="s">
        <v>15744</v>
      </c>
      <c r="B157" s="20"/>
      <c r="C157" s="20"/>
      <c r="D157" s="20"/>
      <c r="E157" s="20"/>
      <c r="F157" s="20"/>
      <c r="G157" s="20"/>
      <c r="H157" s="20"/>
      <c r="I157" s="20">
        <v>1</v>
      </c>
      <c r="J157" s="20">
        <v>1</v>
      </c>
      <c r="K157" s="20"/>
      <c r="L157" s="20">
        <v>2</v>
      </c>
    </row>
    <row r="158" spans="1:12" x14ac:dyDescent="0.25">
      <c r="A158" s="22" t="s">
        <v>993</v>
      </c>
      <c r="B158" s="20">
        <v>4</v>
      </c>
      <c r="C158" s="20">
        <v>3</v>
      </c>
      <c r="D158" s="20">
        <v>2</v>
      </c>
      <c r="E158" s="20">
        <v>4</v>
      </c>
      <c r="F158" s="20">
        <v>1</v>
      </c>
      <c r="G158" s="20">
        <v>2</v>
      </c>
      <c r="H158" s="20"/>
      <c r="I158" s="20"/>
      <c r="J158" s="20">
        <v>1</v>
      </c>
      <c r="K158" s="20">
        <v>1</v>
      </c>
      <c r="L158" s="20">
        <v>18</v>
      </c>
    </row>
    <row r="159" spans="1:12" x14ac:dyDescent="0.25">
      <c r="A159" s="22" t="s">
        <v>5592</v>
      </c>
      <c r="B159" s="20"/>
      <c r="C159" s="20"/>
      <c r="D159" s="20">
        <v>1</v>
      </c>
      <c r="E159" s="20"/>
      <c r="F159" s="20"/>
      <c r="G159" s="20"/>
      <c r="H159" s="20"/>
      <c r="I159" s="20"/>
      <c r="J159" s="20">
        <v>1</v>
      </c>
      <c r="K159" s="20"/>
      <c r="L159" s="20">
        <v>2</v>
      </c>
    </row>
    <row r="160" spans="1:12" x14ac:dyDescent="0.25">
      <c r="A160" s="22" t="s">
        <v>10389</v>
      </c>
      <c r="B160" s="20"/>
      <c r="C160" s="20"/>
      <c r="D160" s="20"/>
      <c r="E160" s="20"/>
      <c r="F160" s="20"/>
      <c r="G160" s="20">
        <v>1</v>
      </c>
      <c r="H160" s="20"/>
      <c r="I160" s="20">
        <v>1</v>
      </c>
      <c r="J160" s="20"/>
      <c r="K160" s="20"/>
      <c r="L160" s="20">
        <v>2</v>
      </c>
    </row>
    <row r="161" spans="1:12" x14ac:dyDescent="0.25">
      <c r="A161" s="22" t="s">
        <v>1131</v>
      </c>
      <c r="B161" s="20">
        <v>2</v>
      </c>
      <c r="C161" s="20">
        <v>1</v>
      </c>
      <c r="D161" s="20">
        <v>1</v>
      </c>
      <c r="E161" s="20">
        <v>1</v>
      </c>
      <c r="F161" s="20"/>
      <c r="G161" s="20"/>
      <c r="H161" s="20"/>
      <c r="I161" s="20">
        <v>1</v>
      </c>
      <c r="J161" s="20">
        <v>1</v>
      </c>
      <c r="K161" s="20"/>
      <c r="L161" s="20">
        <v>7</v>
      </c>
    </row>
    <row r="162" spans="1:12" x14ac:dyDescent="0.25">
      <c r="A162" s="22" t="s">
        <v>4121</v>
      </c>
      <c r="B162" s="20"/>
      <c r="C162" s="20">
        <v>2</v>
      </c>
      <c r="D162" s="20">
        <v>2</v>
      </c>
      <c r="E162" s="20">
        <v>1</v>
      </c>
      <c r="F162" s="20">
        <v>1</v>
      </c>
      <c r="G162" s="20">
        <v>3</v>
      </c>
      <c r="H162" s="20">
        <v>3</v>
      </c>
      <c r="I162" s="20">
        <v>1</v>
      </c>
      <c r="J162" s="20">
        <v>4</v>
      </c>
      <c r="K162" s="20">
        <v>5</v>
      </c>
      <c r="L162" s="20">
        <v>22</v>
      </c>
    </row>
    <row r="163" spans="1:12" x14ac:dyDescent="0.25">
      <c r="A163" s="22" t="s">
        <v>3265</v>
      </c>
      <c r="B163" s="20"/>
      <c r="C163" s="20">
        <v>1</v>
      </c>
      <c r="D163" s="20">
        <v>1</v>
      </c>
      <c r="E163" s="20"/>
      <c r="F163" s="20"/>
      <c r="G163" s="20"/>
      <c r="H163" s="20">
        <v>1</v>
      </c>
      <c r="I163" s="20"/>
      <c r="J163" s="20">
        <v>1</v>
      </c>
      <c r="K163" s="20"/>
      <c r="L163" s="20">
        <v>4</v>
      </c>
    </row>
    <row r="164" spans="1:12" x14ac:dyDescent="0.25">
      <c r="A164" s="22" t="s">
        <v>14317</v>
      </c>
      <c r="B164" s="20"/>
      <c r="C164" s="20"/>
      <c r="D164" s="20"/>
      <c r="E164" s="20"/>
      <c r="F164" s="20"/>
      <c r="G164" s="20"/>
      <c r="H164" s="20"/>
      <c r="I164" s="20">
        <v>1</v>
      </c>
      <c r="J164" s="20"/>
      <c r="K164" s="20"/>
      <c r="L164" s="20">
        <v>1</v>
      </c>
    </row>
    <row r="165" spans="1:12" x14ac:dyDescent="0.25">
      <c r="A165" s="22" t="s">
        <v>21305</v>
      </c>
      <c r="B165" s="20"/>
      <c r="C165" s="20"/>
      <c r="D165" s="20"/>
      <c r="E165" s="20"/>
      <c r="F165" s="20"/>
      <c r="G165" s="20"/>
      <c r="H165" s="20"/>
      <c r="I165" s="20"/>
      <c r="J165" s="20"/>
      <c r="K165" s="20">
        <v>1</v>
      </c>
      <c r="L165" s="20">
        <v>1</v>
      </c>
    </row>
    <row r="166" spans="1:12" x14ac:dyDescent="0.25">
      <c r="A166" s="22" t="s">
        <v>14955</v>
      </c>
      <c r="B166" s="20"/>
      <c r="C166" s="20"/>
      <c r="D166" s="20"/>
      <c r="E166" s="20"/>
      <c r="F166" s="20"/>
      <c r="G166" s="20"/>
      <c r="H166" s="20"/>
      <c r="I166" s="20">
        <v>1</v>
      </c>
      <c r="J166" s="20"/>
      <c r="K166" s="20"/>
      <c r="L166" s="20">
        <v>1</v>
      </c>
    </row>
    <row r="167" spans="1:12" x14ac:dyDescent="0.25">
      <c r="A167" s="22" t="s">
        <v>18869</v>
      </c>
      <c r="B167" s="20"/>
      <c r="C167" s="20"/>
      <c r="D167" s="20"/>
      <c r="E167" s="20"/>
      <c r="F167" s="20"/>
      <c r="G167" s="20"/>
      <c r="H167" s="20"/>
      <c r="I167" s="20"/>
      <c r="J167" s="20">
        <v>1</v>
      </c>
      <c r="K167" s="20"/>
      <c r="L167" s="20">
        <v>1</v>
      </c>
    </row>
    <row r="168" spans="1:12" x14ac:dyDescent="0.25">
      <c r="A168" s="22" t="s">
        <v>1510</v>
      </c>
      <c r="B168" s="20">
        <v>2</v>
      </c>
      <c r="C168" s="20"/>
      <c r="D168" s="20"/>
      <c r="E168" s="20"/>
      <c r="F168" s="20"/>
      <c r="G168" s="20">
        <v>1</v>
      </c>
      <c r="H168" s="20"/>
      <c r="I168" s="20">
        <v>1</v>
      </c>
      <c r="J168" s="20"/>
      <c r="K168" s="20"/>
      <c r="L168" s="20">
        <v>4</v>
      </c>
    </row>
    <row r="169" spans="1:12" x14ac:dyDescent="0.25">
      <c r="A169" s="22" t="s">
        <v>2067</v>
      </c>
      <c r="B169" s="20">
        <v>1</v>
      </c>
      <c r="C169" s="20">
        <v>2</v>
      </c>
      <c r="D169" s="20"/>
      <c r="E169" s="20">
        <v>2</v>
      </c>
      <c r="F169" s="20">
        <v>2</v>
      </c>
      <c r="G169" s="20">
        <v>3</v>
      </c>
      <c r="H169" s="20">
        <v>1</v>
      </c>
      <c r="I169" s="20">
        <v>5</v>
      </c>
      <c r="J169" s="20">
        <v>5</v>
      </c>
      <c r="K169" s="20">
        <v>2</v>
      </c>
      <c r="L169" s="20">
        <v>23</v>
      </c>
    </row>
    <row r="170" spans="1:12" x14ac:dyDescent="0.25">
      <c r="A170" s="22" t="s">
        <v>5158</v>
      </c>
      <c r="B170" s="20"/>
      <c r="C170" s="20"/>
      <c r="D170" s="20">
        <v>1</v>
      </c>
      <c r="E170" s="20"/>
      <c r="F170" s="20"/>
      <c r="G170" s="20"/>
      <c r="H170" s="20">
        <v>1</v>
      </c>
      <c r="I170" s="20"/>
      <c r="J170" s="20"/>
      <c r="K170" s="20"/>
      <c r="L170" s="20">
        <v>2</v>
      </c>
    </row>
    <row r="171" spans="1:12" x14ac:dyDescent="0.25">
      <c r="A171" s="22" t="s">
        <v>19516</v>
      </c>
      <c r="B171" s="20"/>
      <c r="C171" s="20"/>
      <c r="D171" s="20"/>
      <c r="E171" s="20"/>
      <c r="F171" s="20"/>
      <c r="G171" s="20"/>
      <c r="H171" s="20"/>
      <c r="I171" s="20"/>
      <c r="J171" s="20">
        <v>1</v>
      </c>
      <c r="K171" s="20"/>
      <c r="L171" s="20">
        <v>1</v>
      </c>
    </row>
    <row r="172" spans="1:12" x14ac:dyDescent="0.25">
      <c r="A172" s="22" t="s">
        <v>12990</v>
      </c>
      <c r="B172" s="20"/>
      <c r="C172" s="20"/>
      <c r="D172" s="20"/>
      <c r="E172" s="20"/>
      <c r="F172" s="20"/>
      <c r="G172" s="20"/>
      <c r="H172" s="20">
        <v>1</v>
      </c>
      <c r="I172" s="20"/>
      <c r="J172" s="20"/>
      <c r="K172" s="20"/>
      <c r="L172" s="20">
        <v>1</v>
      </c>
    </row>
    <row r="173" spans="1:12" x14ac:dyDescent="0.25">
      <c r="A173" s="22" t="s">
        <v>5148</v>
      </c>
      <c r="B173" s="20"/>
      <c r="C173" s="20"/>
      <c r="D173" s="20">
        <v>1</v>
      </c>
      <c r="E173" s="20">
        <v>1</v>
      </c>
      <c r="F173" s="20"/>
      <c r="G173" s="20">
        <v>1</v>
      </c>
      <c r="H173" s="20"/>
      <c r="I173" s="20"/>
      <c r="J173" s="20"/>
      <c r="K173" s="20"/>
      <c r="L173" s="20">
        <v>3</v>
      </c>
    </row>
    <row r="174" spans="1:12" x14ac:dyDescent="0.25">
      <c r="A174" s="22" t="s">
        <v>7097</v>
      </c>
      <c r="B174" s="20"/>
      <c r="C174" s="20"/>
      <c r="D174" s="20"/>
      <c r="E174" s="20">
        <v>1</v>
      </c>
      <c r="F174" s="20"/>
      <c r="G174" s="20"/>
      <c r="H174" s="20">
        <v>1</v>
      </c>
      <c r="I174" s="20"/>
      <c r="J174" s="20">
        <v>1</v>
      </c>
      <c r="K174" s="20"/>
      <c r="L174" s="20">
        <v>3</v>
      </c>
    </row>
    <row r="175" spans="1:12" x14ac:dyDescent="0.25">
      <c r="A175" s="22" t="s">
        <v>10519</v>
      </c>
      <c r="B175" s="20"/>
      <c r="C175" s="20"/>
      <c r="D175" s="20"/>
      <c r="E175" s="20"/>
      <c r="F175" s="20"/>
      <c r="G175" s="20">
        <v>1</v>
      </c>
      <c r="H175" s="20">
        <v>1</v>
      </c>
      <c r="I175" s="20">
        <v>1</v>
      </c>
      <c r="J175" s="20"/>
      <c r="K175" s="20"/>
      <c r="L175" s="20">
        <v>3</v>
      </c>
    </row>
    <row r="176" spans="1:12" x14ac:dyDescent="0.25">
      <c r="A176" s="22" t="s">
        <v>15000</v>
      </c>
      <c r="B176" s="20"/>
      <c r="C176" s="20"/>
      <c r="D176" s="20"/>
      <c r="E176" s="20"/>
      <c r="F176" s="20"/>
      <c r="G176" s="20"/>
      <c r="H176" s="20"/>
      <c r="I176" s="20">
        <v>1</v>
      </c>
      <c r="J176" s="20"/>
      <c r="K176" s="20"/>
      <c r="L176" s="20">
        <v>1</v>
      </c>
    </row>
    <row r="177" spans="1:12" x14ac:dyDescent="0.25">
      <c r="A177" s="22" t="s">
        <v>9011</v>
      </c>
      <c r="B177" s="20"/>
      <c r="C177" s="20"/>
      <c r="D177" s="20"/>
      <c r="E177" s="20"/>
      <c r="F177" s="20">
        <v>1</v>
      </c>
      <c r="G177" s="20"/>
      <c r="H177" s="20">
        <v>1</v>
      </c>
      <c r="I177" s="20"/>
      <c r="J177" s="20"/>
      <c r="K177" s="20">
        <v>1</v>
      </c>
      <c r="L177" s="20">
        <v>3</v>
      </c>
    </row>
    <row r="178" spans="1:12" x14ac:dyDescent="0.25">
      <c r="A178" s="22" t="s">
        <v>10434</v>
      </c>
      <c r="B178" s="20"/>
      <c r="C178" s="20"/>
      <c r="D178" s="20"/>
      <c r="E178" s="20"/>
      <c r="F178" s="20"/>
      <c r="G178" s="20">
        <v>2</v>
      </c>
      <c r="H178" s="20">
        <v>1</v>
      </c>
      <c r="I178" s="20">
        <v>1</v>
      </c>
      <c r="J178" s="20"/>
      <c r="K178" s="20"/>
      <c r="L178" s="20">
        <v>4</v>
      </c>
    </row>
    <row r="179" spans="1:12" x14ac:dyDescent="0.25">
      <c r="A179" s="22" t="s">
        <v>17606</v>
      </c>
      <c r="B179" s="20"/>
      <c r="C179" s="20"/>
      <c r="D179" s="20"/>
      <c r="E179" s="20"/>
      <c r="F179" s="20"/>
      <c r="G179" s="20"/>
      <c r="H179" s="20"/>
      <c r="I179" s="20"/>
      <c r="J179" s="20">
        <v>1</v>
      </c>
      <c r="K179" s="20"/>
      <c r="L179" s="20">
        <v>1</v>
      </c>
    </row>
    <row r="180" spans="1:12" x14ac:dyDescent="0.25">
      <c r="A180" s="22" t="s">
        <v>11572</v>
      </c>
      <c r="B180" s="20"/>
      <c r="C180" s="20"/>
      <c r="D180" s="20"/>
      <c r="E180" s="20"/>
      <c r="F180" s="20"/>
      <c r="G180" s="20">
        <v>1</v>
      </c>
      <c r="H180" s="20"/>
      <c r="I180" s="20">
        <v>1</v>
      </c>
      <c r="J180" s="20">
        <v>1</v>
      </c>
      <c r="K180" s="20">
        <v>1</v>
      </c>
      <c r="L180" s="20">
        <v>4</v>
      </c>
    </row>
    <row r="181" spans="1:12" x14ac:dyDescent="0.25">
      <c r="A181" s="22" t="s">
        <v>22337</v>
      </c>
      <c r="B181" s="20"/>
      <c r="C181" s="20"/>
      <c r="D181" s="20"/>
      <c r="E181" s="20"/>
      <c r="F181" s="20"/>
      <c r="G181" s="20"/>
      <c r="H181" s="20"/>
      <c r="I181" s="20"/>
      <c r="J181" s="20"/>
      <c r="K181" s="20">
        <v>1</v>
      </c>
      <c r="L181" s="20">
        <v>1</v>
      </c>
    </row>
    <row r="182" spans="1:12" x14ac:dyDescent="0.25">
      <c r="A182" s="22" t="s">
        <v>23044</v>
      </c>
      <c r="B182" s="20"/>
      <c r="C182" s="20"/>
      <c r="D182" s="20"/>
      <c r="E182" s="20"/>
      <c r="F182" s="20"/>
      <c r="G182" s="20"/>
      <c r="H182" s="20"/>
      <c r="I182" s="20"/>
      <c r="J182" s="20"/>
      <c r="K182" s="20">
        <v>1</v>
      </c>
      <c r="L182" s="20">
        <v>1</v>
      </c>
    </row>
    <row r="183" spans="1:12" x14ac:dyDescent="0.25">
      <c r="A183" s="22" t="s">
        <v>2266</v>
      </c>
      <c r="B183" s="20">
        <v>1</v>
      </c>
      <c r="C183" s="20">
        <v>1</v>
      </c>
      <c r="D183" s="20"/>
      <c r="E183" s="20"/>
      <c r="F183" s="20"/>
      <c r="G183" s="20"/>
      <c r="H183" s="20"/>
      <c r="I183" s="20"/>
      <c r="J183" s="20"/>
      <c r="K183" s="20"/>
      <c r="L183" s="20">
        <v>2</v>
      </c>
    </row>
    <row r="184" spans="1:12" x14ac:dyDescent="0.25">
      <c r="A184" s="22" t="s">
        <v>3174</v>
      </c>
      <c r="B184" s="20"/>
      <c r="C184" s="20">
        <v>1</v>
      </c>
      <c r="D184" s="20">
        <v>4</v>
      </c>
      <c r="E184" s="20">
        <v>2</v>
      </c>
      <c r="F184" s="20">
        <v>3</v>
      </c>
      <c r="G184" s="20">
        <v>6</v>
      </c>
      <c r="H184" s="20">
        <v>4</v>
      </c>
      <c r="I184" s="20">
        <v>5</v>
      </c>
      <c r="J184" s="20">
        <v>3</v>
      </c>
      <c r="K184" s="20">
        <v>9</v>
      </c>
      <c r="L184" s="20">
        <v>37</v>
      </c>
    </row>
    <row r="185" spans="1:12" x14ac:dyDescent="0.25">
      <c r="A185" s="22" t="s">
        <v>13248</v>
      </c>
      <c r="B185" s="20"/>
      <c r="C185" s="20"/>
      <c r="D185" s="20"/>
      <c r="E185" s="20"/>
      <c r="F185" s="20"/>
      <c r="G185" s="20"/>
      <c r="H185" s="20">
        <v>3</v>
      </c>
      <c r="I185" s="20"/>
      <c r="J185" s="20"/>
      <c r="K185" s="20">
        <v>1</v>
      </c>
      <c r="L185" s="20">
        <v>4</v>
      </c>
    </row>
    <row r="186" spans="1:12" x14ac:dyDescent="0.25">
      <c r="A186" s="22" t="s">
        <v>21732</v>
      </c>
      <c r="B186" s="20"/>
      <c r="C186" s="20"/>
      <c r="D186" s="20"/>
      <c r="E186" s="20"/>
      <c r="F186" s="20"/>
      <c r="G186" s="20"/>
      <c r="H186" s="20"/>
      <c r="I186" s="20"/>
      <c r="J186" s="20"/>
      <c r="K186" s="20">
        <v>1</v>
      </c>
      <c r="L186" s="20">
        <v>1</v>
      </c>
    </row>
    <row r="187" spans="1:12" x14ac:dyDescent="0.25">
      <c r="A187" s="22" t="s">
        <v>721</v>
      </c>
      <c r="B187" s="20">
        <v>10</v>
      </c>
      <c r="C187" s="20">
        <v>9</v>
      </c>
      <c r="D187" s="20">
        <v>16</v>
      </c>
      <c r="E187" s="20">
        <v>19</v>
      </c>
      <c r="F187" s="20">
        <v>14</v>
      </c>
      <c r="G187" s="20">
        <v>26</v>
      </c>
      <c r="H187" s="20">
        <v>28</v>
      </c>
      <c r="I187" s="20">
        <v>35</v>
      </c>
      <c r="J187" s="20">
        <v>29</v>
      </c>
      <c r="K187" s="20">
        <v>18</v>
      </c>
      <c r="L187" s="20">
        <v>204</v>
      </c>
    </row>
    <row r="188" spans="1:12" x14ac:dyDescent="0.25">
      <c r="A188" s="22" t="s">
        <v>15779</v>
      </c>
      <c r="B188" s="20"/>
      <c r="C188" s="20"/>
      <c r="D188" s="20"/>
      <c r="E188" s="20"/>
      <c r="F188" s="20"/>
      <c r="G188" s="20"/>
      <c r="H188" s="20"/>
      <c r="I188" s="20">
        <v>1</v>
      </c>
      <c r="J188" s="20"/>
      <c r="K188" s="20"/>
      <c r="L188" s="20">
        <v>1</v>
      </c>
    </row>
    <row r="189" spans="1:12" x14ac:dyDescent="0.25">
      <c r="A189" s="22" t="s">
        <v>2857</v>
      </c>
      <c r="B189" s="20"/>
      <c r="C189" s="20">
        <v>1</v>
      </c>
      <c r="D189" s="20">
        <v>1</v>
      </c>
      <c r="E189" s="20"/>
      <c r="F189" s="20"/>
      <c r="G189" s="20"/>
      <c r="H189" s="20"/>
      <c r="I189" s="20">
        <v>3</v>
      </c>
      <c r="J189" s="20"/>
      <c r="K189" s="20"/>
      <c r="L189" s="20">
        <v>5</v>
      </c>
    </row>
    <row r="190" spans="1:12" x14ac:dyDescent="0.25">
      <c r="A190" s="22" t="s">
        <v>18343</v>
      </c>
      <c r="B190" s="20"/>
      <c r="C190" s="20"/>
      <c r="D190" s="20"/>
      <c r="E190" s="20"/>
      <c r="F190" s="20"/>
      <c r="G190" s="20"/>
      <c r="H190" s="20"/>
      <c r="I190" s="20"/>
      <c r="J190" s="20">
        <v>1</v>
      </c>
      <c r="K190" s="20"/>
      <c r="L190" s="20">
        <v>1</v>
      </c>
    </row>
    <row r="191" spans="1:12" x14ac:dyDescent="0.25">
      <c r="A191" s="22" t="s">
        <v>1610</v>
      </c>
      <c r="B191" s="20">
        <v>2</v>
      </c>
      <c r="C191" s="20">
        <v>3</v>
      </c>
      <c r="D191" s="20"/>
      <c r="E191" s="20"/>
      <c r="F191" s="20">
        <v>3</v>
      </c>
      <c r="G191" s="20">
        <v>1</v>
      </c>
      <c r="H191" s="20"/>
      <c r="I191" s="20">
        <v>1</v>
      </c>
      <c r="J191" s="20">
        <v>4</v>
      </c>
      <c r="K191" s="20">
        <v>5</v>
      </c>
      <c r="L191" s="20">
        <v>19</v>
      </c>
    </row>
    <row r="192" spans="1:12" x14ac:dyDescent="0.25">
      <c r="A192" s="22" t="s">
        <v>18273</v>
      </c>
      <c r="B192" s="20"/>
      <c r="C192" s="20"/>
      <c r="D192" s="20"/>
      <c r="E192" s="20"/>
      <c r="F192" s="20"/>
      <c r="G192" s="20"/>
      <c r="H192" s="20"/>
      <c r="I192" s="20"/>
      <c r="J192" s="20">
        <v>2</v>
      </c>
      <c r="K192" s="20"/>
      <c r="L192" s="20">
        <v>2</v>
      </c>
    </row>
    <row r="193" spans="1:12" x14ac:dyDescent="0.25">
      <c r="A193" s="22" t="s">
        <v>12491</v>
      </c>
      <c r="B193" s="20"/>
      <c r="C193" s="20"/>
      <c r="D193" s="20"/>
      <c r="E193" s="20"/>
      <c r="F193" s="20"/>
      <c r="G193" s="20"/>
      <c r="H193" s="20">
        <v>1</v>
      </c>
      <c r="I193" s="20"/>
      <c r="J193" s="20"/>
      <c r="K193" s="20"/>
      <c r="L193" s="20">
        <v>1</v>
      </c>
    </row>
    <row r="194" spans="1:12" x14ac:dyDescent="0.25">
      <c r="A194" s="22" t="s">
        <v>18798</v>
      </c>
      <c r="B194" s="20"/>
      <c r="C194" s="20"/>
      <c r="D194" s="20"/>
      <c r="E194" s="20"/>
      <c r="F194" s="20"/>
      <c r="G194" s="20"/>
      <c r="H194" s="20"/>
      <c r="I194" s="20"/>
      <c r="J194" s="20">
        <v>1</v>
      </c>
      <c r="K194" s="20"/>
      <c r="L194" s="20">
        <v>1</v>
      </c>
    </row>
    <row r="195" spans="1:12" x14ac:dyDescent="0.25">
      <c r="A195" s="22" t="s">
        <v>1845</v>
      </c>
      <c r="B195" s="20">
        <v>1</v>
      </c>
      <c r="C195" s="20"/>
      <c r="D195" s="20"/>
      <c r="E195" s="20"/>
      <c r="F195" s="20"/>
      <c r="G195" s="20">
        <v>1</v>
      </c>
      <c r="H195" s="20"/>
      <c r="I195" s="20">
        <v>1</v>
      </c>
      <c r="J195" s="20"/>
      <c r="K195" s="20">
        <v>2</v>
      </c>
      <c r="L195" s="20">
        <v>5</v>
      </c>
    </row>
    <row r="196" spans="1:12" x14ac:dyDescent="0.25">
      <c r="A196" s="22" t="s">
        <v>1959</v>
      </c>
      <c r="B196" s="20">
        <v>1</v>
      </c>
      <c r="C196" s="20"/>
      <c r="D196" s="20">
        <v>1</v>
      </c>
      <c r="E196" s="20">
        <v>2</v>
      </c>
      <c r="F196" s="20"/>
      <c r="G196" s="20">
        <v>1</v>
      </c>
      <c r="H196" s="20">
        <v>3</v>
      </c>
      <c r="I196" s="20">
        <v>1</v>
      </c>
      <c r="J196" s="20">
        <v>1</v>
      </c>
      <c r="K196" s="20"/>
      <c r="L196" s="20">
        <v>10</v>
      </c>
    </row>
    <row r="197" spans="1:12" x14ac:dyDescent="0.25">
      <c r="A197" s="22" t="s">
        <v>2108</v>
      </c>
      <c r="B197" s="20">
        <v>1</v>
      </c>
      <c r="C197" s="20"/>
      <c r="D197" s="20"/>
      <c r="E197" s="20"/>
      <c r="F197" s="20"/>
      <c r="G197" s="20"/>
      <c r="H197" s="20"/>
      <c r="I197" s="20"/>
      <c r="J197" s="20"/>
      <c r="K197" s="20"/>
      <c r="L197" s="20">
        <v>1</v>
      </c>
    </row>
    <row r="198" spans="1:12" x14ac:dyDescent="0.25">
      <c r="A198" s="22" t="s">
        <v>10575</v>
      </c>
      <c r="B198" s="20"/>
      <c r="C198" s="20"/>
      <c r="D198" s="20"/>
      <c r="E198" s="20"/>
      <c r="F198" s="20"/>
      <c r="G198" s="20">
        <v>1</v>
      </c>
      <c r="H198" s="20"/>
      <c r="I198" s="20"/>
      <c r="J198" s="20"/>
      <c r="K198" s="20"/>
      <c r="L198" s="20">
        <v>1</v>
      </c>
    </row>
    <row r="199" spans="1:12" x14ac:dyDescent="0.25">
      <c r="A199" s="22" t="s">
        <v>16276</v>
      </c>
      <c r="B199" s="20"/>
      <c r="C199" s="20"/>
      <c r="D199" s="20"/>
      <c r="E199" s="20"/>
      <c r="F199" s="20"/>
      <c r="G199" s="20"/>
      <c r="H199" s="20"/>
      <c r="I199" s="20">
        <v>1</v>
      </c>
      <c r="J199" s="20"/>
      <c r="K199" s="20"/>
      <c r="L199" s="20">
        <v>1</v>
      </c>
    </row>
    <row r="200" spans="1:12" x14ac:dyDescent="0.25">
      <c r="A200" s="22" t="s">
        <v>790</v>
      </c>
      <c r="B200" s="20">
        <v>2</v>
      </c>
      <c r="C200" s="20">
        <v>1</v>
      </c>
      <c r="D200" s="20">
        <v>2</v>
      </c>
      <c r="E200" s="20">
        <v>1</v>
      </c>
      <c r="F200" s="20">
        <v>2</v>
      </c>
      <c r="G200" s="20">
        <v>1</v>
      </c>
      <c r="H200" s="20">
        <v>3</v>
      </c>
      <c r="I200" s="20">
        <v>5</v>
      </c>
      <c r="J200" s="20">
        <v>6</v>
      </c>
      <c r="K200" s="20">
        <v>4</v>
      </c>
      <c r="L200" s="20">
        <v>27</v>
      </c>
    </row>
    <row r="201" spans="1:12" x14ac:dyDescent="0.25">
      <c r="A201" s="22" t="s">
        <v>1420</v>
      </c>
      <c r="B201" s="20">
        <v>5</v>
      </c>
      <c r="C201" s="20">
        <v>1</v>
      </c>
      <c r="D201" s="20"/>
      <c r="E201" s="20">
        <v>1</v>
      </c>
      <c r="F201" s="20"/>
      <c r="G201" s="20">
        <v>2</v>
      </c>
      <c r="H201" s="20">
        <v>1</v>
      </c>
      <c r="I201" s="20">
        <v>5</v>
      </c>
      <c r="J201" s="20">
        <v>5</v>
      </c>
      <c r="K201" s="20">
        <v>2</v>
      </c>
      <c r="L201" s="20">
        <v>22</v>
      </c>
    </row>
    <row r="202" spans="1:12" x14ac:dyDescent="0.25">
      <c r="A202" s="22" t="s">
        <v>3120</v>
      </c>
      <c r="B202" s="20"/>
      <c r="C202" s="20">
        <v>1</v>
      </c>
      <c r="D202" s="20">
        <v>1</v>
      </c>
      <c r="E202" s="20"/>
      <c r="F202" s="20"/>
      <c r="G202" s="20">
        <v>1</v>
      </c>
      <c r="H202" s="20"/>
      <c r="I202" s="20">
        <v>1</v>
      </c>
      <c r="J202" s="20">
        <v>1</v>
      </c>
      <c r="K202" s="20"/>
      <c r="L202" s="20">
        <v>5</v>
      </c>
    </row>
    <row r="203" spans="1:12" x14ac:dyDescent="0.25">
      <c r="A203" s="22" t="s">
        <v>18434</v>
      </c>
      <c r="B203" s="20"/>
      <c r="C203" s="20"/>
      <c r="D203" s="20"/>
      <c r="E203" s="20"/>
      <c r="F203" s="20"/>
      <c r="G203" s="20"/>
      <c r="H203" s="20"/>
      <c r="I203" s="20"/>
      <c r="J203" s="20">
        <v>1</v>
      </c>
      <c r="K203" s="20"/>
      <c r="L203" s="20">
        <v>1</v>
      </c>
    </row>
    <row r="204" spans="1:12" x14ac:dyDescent="0.25">
      <c r="A204" s="22" t="s">
        <v>15775</v>
      </c>
      <c r="B204" s="20"/>
      <c r="C204" s="20"/>
      <c r="D204" s="20"/>
      <c r="E204" s="20"/>
      <c r="F204" s="20"/>
      <c r="G204" s="20"/>
      <c r="H204" s="20"/>
      <c r="I204" s="20">
        <v>1</v>
      </c>
      <c r="J204" s="20"/>
      <c r="K204" s="20"/>
      <c r="L204" s="20">
        <v>1</v>
      </c>
    </row>
    <row r="205" spans="1:12" x14ac:dyDescent="0.25">
      <c r="A205" s="22" t="s">
        <v>17679</v>
      </c>
      <c r="B205" s="20"/>
      <c r="C205" s="20"/>
      <c r="D205" s="20"/>
      <c r="E205" s="20"/>
      <c r="F205" s="20"/>
      <c r="G205" s="20"/>
      <c r="H205" s="20"/>
      <c r="I205" s="20"/>
      <c r="J205" s="20">
        <v>3</v>
      </c>
      <c r="K205" s="20"/>
      <c r="L205" s="20">
        <v>3</v>
      </c>
    </row>
    <row r="206" spans="1:12" x14ac:dyDescent="0.25">
      <c r="A206" s="22" t="s">
        <v>1448</v>
      </c>
      <c r="B206" s="20">
        <v>2</v>
      </c>
      <c r="C206" s="20"/>
      <c r="D206" s="20"/>
      <c r="E206" s="20"/>
      <c r="F206" s="20"/>
      <c r="G206" s="20"/>
      <c r="H206" s="20">
        <v>1</v>
      </c>
      <c r="I206" s="20">
        <v>1</v>
      </c>
      <c r="J206" s="20"/>
      <c r="K206" s="20">
        <v>2</v>
      </c>
      <c r="L206" s="20">
        <v>6</v>
      </c>
    </row>
    <row r="207" spans="1:12" x14ac:dyDescent="0.25">
      <c r="A207" s="22" t="s">
        <v>1549</v>
      </c>
      <c r="B207" s="20">
        <v>1</v>
      </c>
      <c r="C207" s="20"/>
      <c r="D207" s="20">
        <v>1</v>
      </c>
      <c r="E207" s="20">
        <v>2</v>
      </c>
      <c r="F207" s="20"/>
      <c r="G207" s="20">
        <v>1</v>
      </c>
      <c r="H207" s="20"/>
      <c r="I207" s="20"/>
      <c r="J207" s="20"/>
      <c r="K207" s="20"/>
      <c r="L207" s="20">
        <v>5</v>
      </c>
    </row>
    <row r="208" spans="1:12" x14ac:dyDescent="0.25">
      <c r="A208" s="22" t="s">
        <v>14840</v>
      </c>
      <c r="B208" s="20"/>
      <c r="C208" s="20"/>
      <c r="D208" s="20"/>
      <c r="E208" s="20"/>
      <c r="F208" s="20"/>
      <c r="G208" s="20"/>
      <c r="H208" s="20"/>
      <c r="I208" s="20">
        <v>2</v>
      </c>
      <c r="J208" s="20"/>
      <c r="K208" s="20"/>
      <c r="L208" s="20">
        <v>2</v>
      </c>
    </row>
    <row r="209" spans="1:12" x14ac:dyDescent="0.25">
      <c r="A209" s="22" t="s">
        <v>922</v>
      </c>
      <c r="B209" s="20">
        <v>2</v>
      </c>
      <c r="C209" s="20">
        <v>1</v>
      </c>
      <c r="D209" s="20"/>
      <c r="E209" s="20"/>
      <c r="F209" s="20">
        <v>1</v>
      </c>
      <c r="G209" s="20"/>
      <c r="H209" s="20">
        <v>2</v>
      </c>
      <c r="I209" s="20"/>
      <c r="J209" s="20"/>
      <c r="K209" s="20">
        <v>1</v>
      </c>
      <c r="L209" s="20">
        <v>7</v>
      </c>
    </row>
    <row r="210" spans="1:12" x14ac:dyDescent="0.25">
      <c r="A210" s="22" t="s">
        <v>7444</v>
      </c>
      <c r="B210" s="20"/>
      <c r="C210" s="20"/>
      <c r="D210" s="20"/>
      <c r="E210" s="20">
        <v>1</v>
      </c>
      <c r="F210" s="20"/>
      <c r="G210" s="20"/>
      <c r="H210" s="20"/>
      <c r="I210" s="20"/>
      <c r="J210" s="20"/>
      <c r="K210" s="20">
        <v>1</v>
      </c>
      <c r="L210" s="20">
        <v>2</v>
      </c>
    </row>
    <row r="211" spans="1:12" x14ac:dyDescent="0.25">
      <c r="A211" s="22" t="s">
        <v>9822</v>
      </c>
      <c r="B211" s="20"/>
      <c r="C211" s="20"/>
      <c r="D211" s="20"/>
      <c r="E211" s="20"/>
      <c r="F211" s="20"/>
      <c r="G211" s="20">
        <v>1</v>
      </c>
      <c r="H211" s="20"/>
      <c r="I211" s="20"/>
      <c r="J211" s="20">
        <v>1</v>
      </c>
      <c r="K211" s="20"/>
      <c r="L211" s="20">
        <v>2</v>
      </c>
    </row>
    <row r="212" spans="1:12" x14ac:dyDescent="0.25">
      <c r="A212" s="22" t="s">
        <v>17940</v>
      </c>
      <c r="B212" s="20"/>
      <c r="C212" s="20"/>
      <c r="D212" s="20"/>
      <c r="E212" s="20"/>
      <c r="F212" s="20"/>
      <c r="G212" s="20"/>
      <c r="H212" s="20"/>
      <c r="I212" s="20"/>
      <c r="J212" s="20">
        <v>1</v>
      </c>
      <c r="K212" s="20"/>
      <c r="L212" s="20">
        <v>1</v>
      </c>
    </row>
    <row r="213" spans="1:12" x14ac:dyDescent="0.25">
      <c r="A213" s="22" t="s">
        <v>13680</v>
      </c>
      <c r="B213" s="20"/>
      <c r="C213" s="20"/>
      <c r="D213" s="20"/>
      <c r="E213" s="20"/>
      <c r="F213" s="20"/>
      <c r="G213" s="20"/>
      <c r="H213" s="20">
        <v>1</v>
      </c>
      <c r="I213" s="20"/>
      <c r="J213" s="20"/>
      <c r="K213" s="20"/>
      <c r="L213" s="20">
        <v>1</v>
      </c>
    </row>
    <row r="214" spans="1:12" x14ac:dyDescent="0.25">
      <c r="A214" s="22" t="s">
        <v>8694</v>
      </c>
      <c r="B214" s="20"/>
      <c r="C214" s="20"/>
      <c r="D214" s="20"/>
      <c r="E214" s="20"/>
      <c r="F214" s="20">
        <v>1</v>
      </c>
      <c r="G214" s="20"/>
      <c r="H214" s="20">
        <v>1</v>
      </c>
      <c r="I214" s="20"/>
      <c r="J214" s="20"/>
      <c r="K214" s="20"/>
      <c r="L214" s="20">
        <v>2</v>
      </c>
    </row>
    <row r="215" spans="1:12" x14ac:dyDescent="0.25">
      <c r="A215" s="22" t="s">
        <v>20787</v>
      </c>
      <c r="B215" s="20"/>
      <c r="C215" s="20"/>
      <c r="D215" s="20"/>
      <c r="E215" s="20"/>
      <c r="F215" s="20"/>
      <c r="G215" s="20"/>
      <c r="H215" s="20"/>
      <c r="I215" s="20"/>
      <c r="J215" s="20"/>
      <c r="K215" s="20">
        <v>1</v>
      </c>
      <c r="L215" s="20">
        <v>1</v>
      </c>
    </row>
    <row r="216" spans="1:12" x14ac:dyDescent="0.25">
      <c r="A216" s="22" t="s">
        <v>15152</v>
      </c>
      <c r="B216" s="20"/>
      <c r="C216" s="20"/>
      <c r="D216" s="20"/>
      <c r="E216" s="20"/>
      <c r="F216" s="20"/>
      <c r="G216" s="20"/>
      <c r="H216" s="20"/>
      <c r="I216" s="20">
        <v>1</v>
      </c>
      <c r="J216" s="20">
        <v>1</v>
      </c>
      <c r="K216" s="20"/>
      <c r="L216" s="20">
        <v>2</v>
      </c>
    </row>
    <row r="217" spans="1:12" x14ac:dyDescent="0.25">
      <c r="A217" s="22" t="s">
        <v>20953</v>
      </c>
      <c r="B217" s="20"/>
      <c r="C217" s="20"/>
      <c r="D217" s="20"/>
      <c r="E217" s="20"/>
      <c r="F217" s="20"/>
      <c r="G217" s="20"/>
      <c r="H217" s="20"/>
      <c r="I217" s="20"/>
      <c r="J217" s="20"/>
      <c r="K217" s="20">
        <v>1</v>
      </c>
      <c r="L217" s="20">
        <v>1</v>
      </c>
    </row>
    <row r="218" spans="1:12" x14ac:dyDescent="0.25">
      <c r="A218" s="22" t="s">
        <v>13268</v>
      </c>
      <c r="B218" s="20"/>
      <c r="C218" s="20"/>
      <c r="D218" s="20"/>
      <c r="E218" s="20"/>
      <c r="F218" s="20"/>
      <c r="G218" s="20"/>
      <c r="H218" s="20">
        <v>1</v>
      </c>
      <c r="I218" s="20"/>
      <c r="J218" s="20"/>
      <c r="K218" s="20">
        <v>1</v>
      </c>
      <c r="L218" s="20">
        <v>2</v>
      </c>
    </row>
    <row r="219" spans="1:12" x14ac:dyDescent="0.25">
      <c r="A219" s="22" t="s">
        <v>11930</v>
      </c>
      <c r="B219" s="20"/>
      <c r="C219" s="20"/>
      <c r="D219" s="20"/>
      <c r="E219" s="20"/>
      <c r="F219" s="20"/>
      <c r="G219" s="20">
        <v>1</v>
      </c>
      <c r="H219" s="20"/>
      <c r="I219" s="20">
        <v>1</v>
      </c>
      <c r="J219" s="20"/>
      <c r="K219" s="20"/>
      <c r="L219" s="20">
        <v>2</v>
      </c>
    </row>
    <row r="220" spans="1:12" x14ac:dyDescent="0.25">
      <c r="A220" s="22" t="s">
        <v>1644</v>
      </c>
      <c r="B220" s="20">
        <v>1</v>
      </c>
      <c r="C220" s="20"/>
      <c r="D220" s="20"/>
      <c r="E220" s="20"/>
      <c r="F220" s="20"/>
      <c r="G220" s="20"/>
      <c r="H220" s="20"/>
      <c r="I220" s="20"/>
      <c r="J220" s="20"/>
      <c r="K220" s="20"/>
      <c r="L220" s="20">
        <v>1</v>
      </c>
    </row>
    <row r="221" spans="1:12" x14ac:dyDescent="0.25">
      <c r="A221" s="22" t="s">
        <v>5746</v>
      </c>
      <c r="B221" s="20"/>
      <c r="C221" s="20"/>
      <c r="D221" s="20">
        <v>1</v>
      </c>
      <c r="E221" s="20"/>
      <c r="F221" s="20">
        <v>1</v>
      </c>
      <c r="G221" s="20"/>
      <c r="H221" s="20"/>
      <c r="I221" s="20"/>
      <c r="J221" s="20">
        <v>2</v>
      </c>
      <c r="K221" s="20">
        <v>2</v>
      </c>
      <c r="L221" s="20">
        <v>6</v>
      </c>
    </row>
    <row r="222" spans="1:12" x14ac:dyDescent="0.25">
      <c r="A222" s="22" t="s">
        <v>1564</v>
      </c>
      <c r="B222" s="20">
        <v>1</v>
      </c>
      <c r="C222" s="20">
        <v>1</v>
      </c>
      <c r="D222" s="20"/>
      <c r="E222" s="20"/>
      <c r="F222" s="20"/>
      <c r="G222" s="20">
        <v>1</v>
      </c>
      <c r="H222" s="20">
        <v>1</v>
      </c>
      <c r="I222" s="20"/>
      <c r="J222" s="20"/>
      <c r="K222" s="20"/>
      <c r="L222" s="20">
        <v>4</v>
      </c>
    </row>
    <row r="223" spans="1:12" x14ac:dyDescent="0.25">
      <c r="A223" s="22" t="s">
        <v>1091</v>
      </c>
      <c r="B223" s="20">
        <v>2</v>
      </c>
      <c r="C223" s="20">
        <v>1</v>
      </c>
      <c r="D223" s="20"/>
      <c r="E223" s="20"/>
      <c r="F223" s="20"/>
      <c r="G223" s="20"/>
      <c r="H223" s="20">
        <v>2</v>
      </c>
      <c r="I223" s="20">
        <v>2</v>
      </c>
      <c r="J223" s="20">
        <v>1</v>
      </c>
      <c r="K223" s="20">
        <v>2</v>
      </c>
      <c r="L223" s="20">
        <v>10</v>
      </c>
    </row>
    <row r="224" spans="1:12" x14ac:dyDescent="0.25">
      <c r="A224" s="22" t="s">
        <v>13117</v>
      </c>
      <c r="B224" s="20"/>
      <c r="C224" s="20"/>
      <c r="D224" s="20"/>
      <c r="E224" s="20"/>
      <c r="F224" s="20"/>
      <c r="G224" s="20"/>
      <c r="H224" s="20">
        <v>1</v>
      </c>
      <c r="I224" s="20"/>
      <c r="J224" s="20"/>
      <c r="K224" s="20"/>
      <c r="L224" s="20">
        <v>1</v>
      </c>
    </row>
    <row r="225" spans="1:12" x14ac:dyDescent="0.25">
      <c r="A225" s="22" t="s">
        <v>1263</v>
      </c>
      <c r="B225" s="20">
        <v>2</v>
      </c>
      <c r="C225" s="20">
        <v>1</v>
      </c>
      <c r="D225" s="20">
        <v>2</v>
      </c>
      <c r="E225" s="20">
        <v>2</v>
      </c>
      <c r="F225" s="20">
        <v>2</v>
      </c>
      <c r="G225" s="20">
        <v>1</v>
      </c>
      <c r="H225" s="20">
        <v>6</v>
      </c>
      <c r="I225" s="20">
        <v>1</v>
      </c>
      <c r="J225" s="20"/>
      <c r="K225" s="20">
        <v>2</v>
      </c>
      <c r="L225" s="20">
        <v>19</v>
      </c>
    </row>
    <row r="226" spans="1:12" x14ac:dyDescent="0.25">
      <c r="A226" s="22" t="s">
        <v>3259</v>
      </c>
      <c r="B226" s="20"/>
      <c r="C226" s="20">
        <v>2</v>
      </c>
      <c r="D226" s="20"/>
      <c r="E226" s="20"/>
      <c r="F226" s="20"/>
      <c r="G226" s="20"/>
      <c r="H226" s="20"/>
      <c r="I226" s="20"/>
      <c r="J226" s="20"/>
      <c r="K226" s="20"/>
      <c r="L226" s="20">
        <v>2</v>
      </c>
    </row>
    <row r="227" spans="1:12" x14ac:dyDescent="0.25">
      <c r="A227" s="22" t="s">
        <v>3954</v>
      </c>
      <c r="B227" s="20"/>
      <c r="C227" s="20">
        <v>1</v>
      </c>
      <c r="D227" s="20"/>
      <c r="E227" s="20"/>
      <c r="F227" s="20"/>
      <c r="G227" s="20"/>
      <c r="H227" s="20"/>
      <c r="I227" s="20"/>
      <c r="J227" s="20"/>
      <c r="K227" s="20"/>
      <c r="L227" s="20">
        <v>1</v>
      </c>
    </row>
    <row r="228" spans="1:12" x14ac:dyDescent="0.25">
      <c r="A228" s="22" t="s">
        <v>4672</v>
      </c>
      <c r="B228" s="20"/>
      <c r="C228" s="20"/>
      <c r="D228" s="20">
        <v>1</v>
      </c>
      <c r="E228" s="20"/>
      <c r="F228" s="20"/>
      <c r="G228" s="20"/>
      <c r="H228" s="20"/>
      <c r="I228" s="20"/>
      <c r="J228" s="20"/>
      <c r="K228" s="20"/>
      <c r="L228" s="20">
        <v>1</v>
      </c>
    </row>
    <row r="229" spans="1:12" x14ac:dyDescent="0.25">
      <c r="A229" s="22" t="s">
        <v>13065</v>
      </c>
      <c r="B229" s="20"/>
      <c r="C229" s="20"/>
      <c r="D229" s="20"/>
      <c r="E229" s="20"/>
      <c r="F229" s="20"/>
      <c r="G229" s="20"/>
      <c r="H229" s="20">
        <v>1</v>
      </c>
      <c r="I229" s="20"/>
      <c r="J229" s="20"/>
      <c r="K229" s="20">
        <v>1</v>
      </c>
      <c r="L229" s="20">
        <v>2</v>
      </c>
    </row>
    <row r="230" spans="1:12" x14ac:dyDescent="0.25">
      <c r="A230" s="22" t="s">
        <v>16489</v>
      </c>
      <c r="B230" s="20"/>
      <c r="C230" s="20"/>
      <c r="D230" s="20"/>
      <c r="E230" s="20"/>
      <c r="F230" s="20"/>
      <c r="G230" s="20"/>
      <c r="H230" s="20"/>
      <c r="I230" s="20">
        <v>1</v>
      </c>
      <c r="J230" s="20"/>
      <c r="K230" s="20"/>
      <c r="L230" s="20">
        <v>1</v>
      </c>
    </row>
    <row r="231" spans="1:12" x14ac:dyDescent="0.25">
      <c r="A231" s="22" t="s">
        <v>12767</v>
      </c>
      <c r="B231" s="20"/>
      <c r="C231" s="20"/>
      <c r="D231" s="20"/>
      <c r="E231" s="20"/>
      <c r="F231" s="20"/>
      <c r="G231" s="20"/>
      <c r="H231" s="20">
        <v>2</v>
      </c>
      <c r="I231" s="20"/>
      <c r="J231" s="20">
        <v>1</v>
      </c>
      <c r="K231" s="20"/>
      <c r="L231" s="20">
        <v>3</v>
      </c>
    </row>
    <row r="232" spans="1:12" x14ac:dyDescent="0.25">
      <c r="A232" s="22" t="s">
        <v>747</v>
      </c>
      <c r="B232" s="20">
        <v>2</v>
      </c>
      <c r="C232" s="20">
        <v>1</v>
      </c>
      <c r="D232" s="20"/>
      <c r="E232" s="20">
        <v>2</v>
      </c>
      <c r="F232" s="20">
        <v>1</v>
      </c>
      <c r="G232" s="20">
        <v>1</v>
      </c>
      <c r="H232" s="20">
        <v>2</v>
      </c>
      <c r="I232" s="20">
        <v>1</v>
      </c>
      <c r="J232" s="20">
        <v>1</v>
      </c>
      <c r="K232" s="20">
        <v>1</v>
      </c>
      <c r="L232" s="20">
        <v>12</v>
      </c>
    </row>
    <row r="233" spans="1:12" x14ac:dyDescent="0.25">
      <c r="A233" s="22" t="s">
        <v>1399</v>
      </c>
      <c r="B233" s="20">
        <v>1</v>
      </c>
      <c r="C233" s="20">
        <v>1</v>
      </c>
      <c r="D233" s="20">
        <v>1</v>
      </c>
      <c r="E233" s="20"/>
      <c r="F233" s="20"/>
      <c r="G233" s="20"/>
      <c r="H233" s="20">
        <v>2</v>
      </c>
      <c r="I233" s="20">
        <v>1</v>
      </c>
      <c r="J233" s="20">
        <v>1</v>
      </c>
      <c r="K233" s="20"/>
      <c r="L233" s="20">
        <v>7</v>
      </c>
    </row>
    <row r="234" spans="1:12" x14ac:dyDescent="0.25">
      <c r="A234" s="22" t="s">
        <v>7089</v>
      </c>
      <c r="B234" s="20"/>
      <c r="C234" s="20"/>
      <c r="D234" s="20"/>
      <c r="E234" s="20">
        <v>1</v>
      </c>
      <c r="F234" s="20"/>
      <c r="G234" s="20">
        <v>1</v>
      </c>
      <c r="H234" s="20"/>
      <c r="I234" s="20"/>
      <c r="J234" s="20">
        <v>1</v>
      </c>
      <c r="K234" s="20"/>
      <c r="L234" s="20">
        <v>3</v>
      </c>
    </row>
    <row r="235" spans="1:12" x14ac:dyDescent="0.25">
      <c r="A235" s="22" t="s">
        <v>4577</v>
      </c>
      <c r="B235" s="20"/>
      <c r="C235" s="20"/>
      <c r="D235" s="20">
        <v>2</v>
      </c>
      <c r="E235" s="20">
        <v>1</v>
      </c>
      <c r="F235" s="20"/>
      <c r="G235" s="20"/>
      <c r="H235" s="20"/>
      <c r="I235" s="20"/>
      <c r="J235" s="20"/>
      <c r="K235" s="20"/>
      <c r="L235" s="20">
        <v>3</v>
      </c>
    </row>
    <row r="236" spans="1:12" x14ac:dyDescent="0.25">
      <c r="A236" s="22" t="s">
        <v>1975</v>
      </c>
      <c r="B236" s="20">
        <v>3</v>
      </c>
      <c r="C236" s="20">
        <v>4</v>
      </c>
      <c r="D236" s="20">
        <v>8</v>
      </c>
      <c r="E236" s="20">
        <v>15</v>
      </c>
      <c r="F236" s="20">
        <v>19</v>
      </c>
      <c r="G236" s="20">
        <v>6</v>
      </c>
      <c r="H236" s="20">
        <v>7</v>
      </c>
      <c r="I236" s="20">
        <v>5</v>
      </c>
      <c r="J236" s="20">
        <v>10</v>
      </c>
      <c r="K236" s="20">
        <v>7</v>
      </c>
      <c r="L236" s="20">
        <v>84</v>
      </c>
    </row>
    <row r="237" spans="1:12" x14ac:dyDescent="0.25">
      <c r="A237" s="22" t="s">
        <v>10372</v>
      </c>
      <c r="B237" s="20"/>
      <c r="C237" s="20"/>
      <c r="D237" s="20"/>
      <c r="E237" s="20"/>
      <c r="F237" s="20"/>
      <c r="G237" s="20">
        <v>1</v>
      </c>
      <c r="H237" s="20"/>
      <c r="I237" s="20"/>
      <c r="J237" s="20"/>
      <c r="K237" s="20"/>
      <c r="L237" s="20">
        <v>1</v>
      </c>
    </row>
    <row r="238" spans="1:12" x14ac:dyDescent="0.25">
      <c r="A238" s="22" t="s">
        <v>6732</v>
      </c>
      <c r="B238" s="20"/>
      <c r="C238" s="20"/>
      <c r="D238" s="20"/>
      <c r="E238" s="20">
        <v>1</v>
      </c>
      <c r="F238" s="20"/>
      <c r="G238" s="20"/>
      <c r="H238" s="20"/>
      <c r="I238" s="20"/>
      <c r="J238" s="20"/>
      <c r="K238" s="20"/>
      <c r="L238" s="20">
        <v>1</v>
      </c>
    </row>
    <row r="239" spans="1:12" x14ac:dyDescent="0.25">
      <c r="A239" s="22" t="s">
        <v>16149</v>
      </c>
      <c r="B239" s="20"/>
      <c r="C239" s="20"/>
      <c r="D239" s="20"/>
      <c r="E239" s="20"/>
      <c r="F239" s="20"/>
      <c r="G239" s="20"/>
      <c r="H239" s="20"/>
      <c r="I239" s="20">
        <v>1</v>
      </c>
      <c r="J239" s="20"/>
      <c r="K239" s="20"/>
      <c r="L239" s="20">
        <v>1</v>
      </c>
    </row>
    <row r="240" spans="1:12" x14ac:dyDescent="0.25">
      <c r="A240" s="22" t="s">
        <v>1606</v>
      </c>
      <c r="B240" s="20">
        <v>1</v>
      </c>
      <c r="C240" s="20"/>
      <c r="D240" s="20"/>
      <c r="E240" s="20"/>
      <c r="F240" s="20"/>
      <c r="G240" s="20"/>
      <c r="H240" s="20"/>
      <c r="I240" s="20"/>
      <c r="J240" s="20">
        <v>1</v>
      </c>
      <c r="K240" s="20"/>
      <c r="L240" s="20">
        <v>2</v>
      </c>
    </row>
    <row r="241" spans="1:12" x14ac:dyDescent="0.25">
      <c r="A241" s="22" t="s">
        <v>8789</v>
      </c>
      <c r="B241" s="20"/>
      <c r="C241" s="20"/>
      <c r="D241" s="20"/>
      <c r="E241" s="20"/>
      <c r="F241" s="20">
        <v>1</v>
      </c>
      <c r="G241" s="20"/>
      <c r="H241" s="20"/>
      <c r="I241" s="20">
        <v>1</v>
      </c>
      <c r="J241" s="20"/>
      <c r="K241" s="20"/>
      <c r="L241" s="20">
        <v>2</v>
      </c>
    </row>
    <row r="242" spans="1:12" x14ac:dyDescent="0.25">
      <c r="A242" s="22" t="s">
        <v>1005</v>
      </c>
      <c r="B242" s="20">
        <v>1</v>
      </c>
      <c r="C242" s="20">
        <v>1</v>
      </c>
      <c r="D242" s="20"/>
      <c r="E242" s="20">
        <v>2</v>
      </c>
      <c r="F242" s="20">
        <v>1</v>
      </c>
      <c r="G242" s="20">
        <v>4</v>
      </c>
      <c r="H242" s="20">
        <v>3</v>
      </c>
      <c r="I242" s="20">
        <v>1</v>
      </c>
      <c r="J242" s="20">
        <v>1</v>
      </c>
      <c r="K242" s="20"/>
      <c r="L242" s="20">
        <v>14</v>
      </c>
    </row>
    <row r="243" spans="1:12" x14ac:dyDescent="0.25">
      <c r="A243" s="22" t="s">
        <v>4856</v>
      </c>
      <c r="B243" s="20"/>
      <c r="C243" s="20"/>
      <c r="D243" s="20">
        <v>2</v>
      </c>
      <c r="E243" s="20"/>
      <c r="F243" s="20"/>
      <c r="G243" s="20"/>
      <c r="H243" s="20"/>
      <c r="I243" s="20"/>
      <c r="J243" s="20">
        <v>1</v>
      </c>
      <c r="K243" s="20"/>
      <c r="L243" s="20">
        <v>3</v>
      </c>
    </row>
    <row r="244" spans="1:12" x14ac:dyDescent="0.25">
      <c r="A244" s="22" t="s">
        <v>1169</v>
      </c>
      <c r="B244" s="20">
        <v>2</v>
      </c>
      <c r="C244" s="20"/>
      <c r="D244" s="20"/>
      <c r="E244" s="20"/>
      <c r="F244" s="20"/>
      <c r="G244" s="20"/>
      <c r="H244" s="20"/>
      <c r="I244" s="20"/>
      <c r="J244" s="20"/>
      <c r="K244" s="20"/>
      <c r="L244" s="20">
        <v>2</v>
      </c>
    </row>
    <row r="245" spans="1:12" x14ac:dyDescent="0.25">
      <c r="A245" s="22" t="s">
        <v>1254</v>
      </c>
      <c r="B245" s="20">
        <v>1</v>
      </c>
      <c r="C245" s="20">
        <v>1</v>
      </c>
      <c r="D245" s="20"/>
      <c r="E245" s="20">
        <v>2</v>
      </c>
      <c r="F245" s="20">
        <v>1</v>
      </c>
      <c r="G245" s="20">
        <v>1</v>
      </c>
      <c r="H245" s="20">
        <v>2</v>
      </c>
      <c r="I245" s="20">
        <v>4</v>
      </c>
      <c r="J245" s="20">
        <v>3</v>
      </c>
      <c r="K245" s="20"/>
      <c r="L245" s="20">
        <v>15</v>
      </c>
    </row>
    <row r="246" spans="1:12" x14ac:dyDescent="0.25">
      <c r="A246" s="22" t="s">
        <v>1789</v>
      </c>
      <c r="B246" s="20">
        <v>1</v>
      </c>
      <c r="C246" s="20">
        <v>1</v>
      </c>
      <c r="D246" s="20"/>
      <c r="E246" s="20">
        <v>1</v>
      </c>
      <c r="F246" s="20">
        <v>2</v>
      </c>
      <c r="G246" s="20">
        <v>2</v>
      </c>
      <c r="H246" s="20">
        <v>1</v>
      </c>
      <c r="I246" s="20">
        <v>2</v>
      </c>
      <c r="J246" s="20">
        <v>5</v>
      </c>
      <c r="K246" s="20"/>
      <c r="L246" s="20">
        <v>15</v>
      </c>
    </row>
    <row r="247" spans="1:12" x14ac:dyDescent="0.25">
      <c r="A247" s="22" t="s">
        <v>20751</v>
      </c>
      <c r="B247" s="20"/>
      <c r="C247" s="20"/>
      <c r="D247" s="20"/>
      <c r="E247" s="20"/>
      <c r="F247" s="20"/>
      <c r="G247" s="20"/>
      <c r="H247" s="20"/>
      <c r="I247" s="20"/>
      <c r="J247" s="20"/>
      <c r="K247" s="20">
        <v>1</v>
      </c>
      <c r="L247" s="20">
        <v>1</v>
      </c>
    </row>
    <row r="248" spans="1:12" x14ac:dyDescent="0.25">
      <c r="A248" s="22" t="s">
        <v>4617</v>
      </c>
      <c r="B248" s="20"/>
      <c r="C248" s="20"/>
      <c r="D248" s="20">
        <v>2</v>
      </c>
      <c r="E248" s="20">
        <v>2</v>
      </c>
      <c r="F248" s="20">
        <v>3</v>
      </c>
      <c r="G248" s="20"/>
      <c r="H248" s="20">
        <v>1</v>
      </c>
      <c r="I248" s="20"/>
      <c r="J248" s="20"/>
      <c r="K248" s="20"/>
      <c r="L248" s="20">
        <v>8</v>
      </c>
    </row>
    <row r="249" spans="1:12" x14ac:dyDescent="0.25">
      <c r="A249" s="22" t="s">
        <v>16063</v>
      </c>
      <c r="B249" s="20"/>
      <c r="C249" s="20"/>
      <c r="D249" s="20"/>
      <c r="E249" s="20"/>
      <c r="F249" s="20"/>
      <c r="G249" s="20"/>
      <c r="H249" s="20"/>
      <c r="I249" s="20">
        <v>2</v>
      </c>
      <c r="J249" s="20">
        <v>1</v>
      </c>
      <c r="K249" s="20"/>
      <c r="L249" s="20">
        <v>3</v>
      </c>
    </row>
    <row r="250" spans="1:12" x14ac:dyDescent="0.25">
      <c r="A250" s="22" t="s">
        <v>12557</v>
      </c>
      <c r="B250" s="20"/>
      <c r="C250" s="20"/>
      <c r="D250" s="20"/>
      <c r="E250" s="20"/>
      <c r="F250" s="20"/>
      <c r="G250" s="20"/>
      <c r="H250" s="20">
        <v>1</v>
      </c>
      <c r="I250" s="20"/>
      <c r="J250" s="20">
        <v>1</v>
      </c>
      <c r="K250" s="20"/>
      <c r="L250" s="20">
        <v>2</v>
      </c>
    </row>
    <row r="251" spans="1:12" x14ac:dyDescent="0.25">
      <c r="A251" s="22" t="s">
        <v>11687</v>
      </c>
      <c r="B251" s="20"/>
      <c r="C251" s="20"/>
      <c r="D251" s="20"/>
      <c r="E251" s="20"/>
      <c r="F251" s="20"/>
      <c r="G251" s="20">
        <v>1</v>
      </c>
      <c r="H251" s="20"/>
      <c r="I251" s="20"/>
      <c r="J251" s="20"/>
      <c r="K251" s="20"/>
      <c r="L251" s="20">
        <v>1</v>
      </c>
    </row>
    <row r="252" spans="1:12" x14ac:dyDescent="0.25">
      <c r="A252" s="22" t="s">
        <v>23048</v>
      </c>
      <c r="B252" s="20"/>
      <c r="C252" s="20"/>
      <c r="D252" s="20"/>
      <c r="E252" s="20"/>
      <c r="F252" s="20"/>
      <c r="G252" s="20"/>
      <c r="H252" s="20"/>
      <c r="I252" s="20"/>
      <c r="J252" s="20"/>
      <c r="K252" s="20">
        <v>1</v>
      </c>
      <c r="L252" s="20">
        <v>1</v>
      </c>
    </row>
    <row r="253" spans="1:12" x14ac:dyDescent="0.25">
      <c r="A253" s="22" t="s">
        <v>13359</v>
      </c>
      <c r="B253" s="20"/>
      <c r="C253" s="20"/>
      <c r="D253" s="20"/>
      <c r="E253" s="20"/>
      <c r="F253" s="20"/>
      <c r="G253" s="20"/>
      <c r="H253" s="20">
        <v>1</v>
      </c>
      <c r="I253" s="20"/>
      <c r="J253" s="20">
        <v>3</v>
      </c>
      <c r="K253" s="20"/>
      <c r="L253" s="20">
        <v>4</v>
      </c>
    </row>
    <row r="254" spans="1:12" x14ac:dyDescent="0.25">
      <c r="A254" s="22" t="s">
        <v>8893</v>
      </c>
      <c r="B254" s="20"/>
      <c r="C254" s="20"/>
      <c r="D254" s="20"/>
      <c r="E254" s="20"/>
      <c r="F254" s="20">
        <v>1</v>
      </c>
      <c r="G254" s="20">
        <v>1</v>
      </c>
      <c r="H254" s="20"/>
      <c r="I254" s="20"/>
      <c r="J254" s="20"/>
      <c r="K254" s="20"/>
      <c r="L254" s="20">
        <v>2</v>
      </c>
    </row>
    <row r="255" spans="1:12" x14ac:dyDescent="0.25">
      <c r="A255" s="22" t="s">
        <v>1135</v>
      </c>
      <c r="B255" s="20">
        <v>1</v>
      </c>
      <c r="C255" s="20">
        <v>1</v>
      </c>
      <c r="D255" s="20">
        <v>1</v>
      </c>
      <c r="E255" s="20"/>
      <c r="F255" s="20">
        <v>1</v>
      </c>
      <c r="G255" s="20"/>
      <c r="H255" s="20"/>
      <c r="I255" s="20"/>
      <c r="J255" s="20">
        <v>2</v>
      </c>
      <c r="K255" s="20">
        <v>2</v>
      </c>
      <c r="L255" s="20">
        <v>8</v>
      </c>
    </row>
    <row r="256" spans="1:12" x14ac:dyDescent="0.25">
      <c r="A256" s="22" t="s">
        <v>9432</v>
      </c>
      <c r="B256" s="20"/>
      <c r="C256" s="20"/>
      <c r="D256" s="20"/>
      <c r="E256" s="20"/>
      <c r="F256" s="20">
        <v>1</v>
      </c>
      <c r="G256" s="20"/>
      <c r="H256" s="20"/>
      <c r="I256" s="20"/>
      <c r="J256" s="20"/>
      <c r="K256" s="20"/>
      <c r="L256" s="20">
        <v>1</v>
      </c>
    </row>
    <row r="257" spans="1:12" x14ac:dyDescent="0.25">
      <c r="A257" s="22" t="s">
        <v>4771</v>
      </c>
      <c r="B257" s="20"/>
      <c r="C257" s="20"/>
      <c r="D257" s="20">
        <v>2</v>
      </c>
      <c r="E257" s="20">
        <v>1</v>
      </c>
      <c r="F257" s="20">
        <v>3</v>
      </c>
      <c r="G257" s="20">
        <v>1</v>
      </c>
      <c r="H257" s="20">
        <v>2</v>
      </c>
      <c r="I257" s="20">
        <v>2</v>
      </c>
      <c r="J257" s="20">
        <v>1</v>
      </c>
      <c r="K257" s="20">
        <v>3</v>
      </c>
      <c r="L257" s="20">
        <v>15</v>
      </c>
    </row>
    <row r="258" spans="1:12" x14ac:dyDescent="0.25">
      <c r="A258" s="22" t="s">
        <v>3154</v>
      </c>
      <c r="B258" s="20"/>
      <c r="C258" s="20">
        <v>1</v>
      </c>
      <c r="D258" s="20">
        <v>1</v>
      </c>
      <c r="E258" s="20"/>
      <c r="F258" s="20"/>
      <c r="G258" s="20">
        <v>1</v>
      </c>
      <c r="H258" s="20">
        <v>1</v>
      </c>
      <c r="I258" s="20"/>
      <c r="J258" s="20"/>
      <c r="K258" s="20"/>
      <c r="L258" s="20">
        <v>4</v>
      </c>
    </row>
    <row r="259" spans="1:12" x14ac:dyDescent="0.25">
      <c r="A259" s="22" t="s">
        <v>6652</v>
      </c>
      <c r="B259" s="20"/>
      <c r="C259" s="20"/>
      <c r="D259" s="20"/>
      <c r="E259" s="20">
        <v>1</v>
      </c>
      <c r="F259" s="20"/>
      <c r="G259" s="20">
        <v>1</v>
      </c>
      <c r="H259" s="20"/>
      <c r="I259" s="20">
        <v>1</v>
      </c>
      <c r="J259" s="20"/>
      <c r="K259" s="20">
        <v>1</v>
      </c>
      <c r="L259" s="20">
        <v>4</v>
      </c>
    </row>
    <row r="260" spans="1:12" x14ac:dyDescent="0.25">
      <c r="A260" s="22" t="s">
        <v>10767</v>
      </c>
      <c r="B260" s="20"/>
      <c r="C260" s="20"/>
      <c r="D260" s="20"/>
      <c r="E260" s="20"/>
      <c r="F260" s="20"/>
      <c r="G260" s="20">
        <v>1</v>
      </c>
      <c r="H260" s="20"/>
      <c r="I260" s="20"/>
      <c r="J260" s="20">
        <v>1</v>
      </c>
      <c r="K260" s="20"/>
      <c r="L260" s="20">
        <v>2</v>
      </c>
    </row>
    <row r="261" spans="1:12" x14ac:dyDescent="0.25">
      <c r="A261" s="22" t="s">
        <v>22730</v>
      </c>
      <c r="B261" s="20"/>
      <c r="C261" s="20"/>
      <c r="D261" s="20"/>
      <c r="E261" s="20"/>
      <c r="F261" s="20"/>
      <c r="G261" s="20"/>
      <c r="H261" s="20"/>
      <c r="I261" s="20"/>
      <c r="J261" s="20"/>
      <c r="K261" s="20">
        <v>1</v>
      </c>
      <c r="L261" s="20">
        <v>1</v>
      </c>
    </row>
    <row r="262" spans="1:12" x14ac:dyDescent="0.25">
      <c r="A262" s="22" t="s">
        <v>14403</v>
      </c>
      <c r="B262" s="20"/>
      <c r="C262" s="20"/>
      <c r="D262" s="20"/>
      <c r="E262" s="20"/>
      <c r="F262" s="20"/>
      <c r="G262" s="20"/>
      <c r="H262" s="20"/>
      <c r="I262" s="20">
        <v>1</v>
      </c>
      <c r="J262" s="20">
        <v>1</v>
      </c>
      <c r="K262" s="20"/>
      <c r="L262" s="20">
        <v>2</v>
      </c>
    </row>
    <row r="263" spans="1:12" x14ac:dyDescent="0.25">
      <c r="A263" s="22" t="s">
        <v>10948</v>
      </c>
      <c r="B263" s="20"/>
      <c r="C263" s="20"/>
      <c r="D263" s="20"/>
      <c r="E263" s="20"/>
      <c r="F263" s="20"/>
      <c r="G263" s="20">
        <v>1</v>
      </c>
      <c r="H263" s="20"/>
      <c r="I263" s="20"/>
      <c r="J263" s="20"/>
      <c r="K263" s="20"/>
      <c r="L263" s="20">
        <v>1</v>
      </c>
    </row>
    <row r="264" spans="1:12" x14ac:dyDescent="0.25">
      <c r="A264" s="22" t="s">
        <v>1590</v>
      </c>
      <c r="B264" s="20">
        <v>2</v>
      </c>
      <c r="C264" s="20"/>
      <c r="D264" s="20">
        <v>1</v>
      </c>
      <c r="E264" s="20"/>
      <c r="F264" s="20">
        <v>1</v>
      </c>
      <c r="G264" s="20"/>
      <c r="H264" s="20">
        <v>3</v>
      </c>
      <c r="I264" s="20">
        <v>3</v>
      </c>
      <c r="J264" s="20"/>
      <c r="K264" s="20">
        <v>2</v>
      </c>
      <c r="L264" s="20">
        <v>12</v>
      </c>
    </row>
    <row r="265" spans="1:12" x14ac:dyDescent="0.25">
      <c r="A265" s="22" t="s">
        <v>2935</v>
      </c>
      <c r="B265" s="20"/>
      <c r="C265" s="20">
        <v>1</v>
      </c>
      <c r="D265" s="20"/>
      <c r="E265" s="20"/>
      <c r="F265" s="20"/>
      <c r="G265" s="20">
        <v>1</v>
      </c>
      <c r="H265" s="20"/>
      <c r="I265" s="20"/>
      <c r="J265" s="20"/>
      <c r="K265" s="20"/>
      <c r="L265" s="20">
        <v>2</v>
      </c>
    </row>
    <row r="266" spans="1:12" x14ac:dyDescent="0.25">
      <c r="A266" s="22" t="s">
        <v>16109</v>
      </c>
      <c r="B266" s="20"/>
      <c r="C266" s="20"/>
      <c r="D266" s="20"/>
      <c r="E266" s="20"/>
      <c r="F266" s="20"/>
      <c r="G266" s="20"/>
      <c r="H266" s="20"/>
      <c r="I266" s="20">
        <v>1</v>
      </c>
      <c r="J266" s="20"/>
      <c r="K266" s="20"/>
      <c r="L266" s="20">
        <v>1</v>
      </c>
    </row>
    <row r="267" spans="1:12" x14ac:dyDescent="0.25">
      <c r="A267" s="22" t="s">
        <v>9525</v>
      </c>
      <c r="B267" s="20"/>
      <c r="C267" s="20"/>
      <c r="D267" s="20"/>
      <c r="E267" s="20"/>
      <c r="F267" s="20">
        <v>1</v>
      </c>
      <c r="G267" s="20"/>
      <c r="H267" s="20"/>
      <c r="I267" s="20"/>
      <c r="J267" s="20"/>
      <c r="K267" s="20"/>
      <c r="L267" s="20">
        <v>1</v>
      </c>
    </row>
    <row r="268" spans="1:12" x14ac:dyDescent="0.25">
      <c r="A268" s="22" t="s">
        <v>21028</v>
      </c>
      <c r="B268" s="20"/>
      <c r="C268" s="20"/>
      <c r="D268" s="20"/>
      <c r="E268" s="20"/>
      <c r="F268" s="20"/>
      <c r="G268" s="20"/>
      <c r="H268" s="20"/>
      <c r="I268" s="20"/>
      <c r="J268" s="20"/>
      <c r="K268" s="20">
        <v>1</v>
      </c>
      <c r="L268" s="20">
        <v>1</v>
      </c>
    </row>
    <row r="269" spans="1:12" x14ac:dyDescent="0.25">
      <c r="A269" s="22" t="s">
        <v>4313</v>
      </c>
      <c r="B269" s="20"/>
      <c r="C269" s="20"/>
      <c r="D269" s="20">
        <v>1</v>
      </c>
      <c r="E269" s="20"/>
      <c r="F269" s="20"/>
      <c r="G269" s="20"/>
      <c r="H269" s="20"/>
      <c r="I269" s="20"/>
      <c r="J269" s="20"/>
      <c r="K269" s="20"/>
      <c r="L269" s="20">
        <v>1</v>
      </c>
    </row>
    <row r="270" spans="1:12" x14ac:dyDescent="0.25">
      <c r="A270" s="22" t="s">
        <v>8179</v>
      </c>
      <c r="B270" s="20"/>
      <c r="C270" s="20"/>
      <c r="D270" s="20"/>
      <c r="E270" s="20"/>
      <c r="F270" s="20">
        <v>1</v>
      </c>
      <c r="G270" s="20"/>
      <c r="H270" s="20"/>
      <c r="I270" s="20"/>
      <c r="J270" s="20"/>
      <c r="K270" s="20"/>
      <c r="L270" s="20">
        <v>1</v>
      </c>
    </row>
    <row r="271" spans="1:12" x14ac:dyDescent="0.25">
      <c r="A271" s="22" t="s">
        <v>2184</v>
      </c>
      <c r="B271" s="20">
        <v>2</v>
      </c>
      <c r="C271" s="20"/>
      <c r="D271" s="20">
        <v>1</v>
      </c>
      <c r="E271" s="20"/>
      <c r="F271" s="20"/>
      <c r="G271" s="20"/>
      <c r="H271" s="20">
        <v>3</v>
      </c>
      <c r="I271" s="20"/>
      <c r="J271" s="20"/>
      <c r="K271" s="20"/>
      <c r="L271" s="20">
        <v>6</v>
      </c>
    </row>
    <row r="272" spans="1:12" x14ac:dyDescent="0.25">
      <c r="A272" s="22" t="s">
        <v>5229</v>
      </c>
      <c r="B272" s="20"/>
      <c r="C272" s="20"/>
      <c r="D272" s="20">
        <v>1</v>
      </c>
      <c r="E272" s="20"/>
      <c r="F272" s="20"/>
      <c r="G272" s="20"/>
      <c r="H272" s="20">
        <v>1</v>
      </c>
      <c r="I272" s="20"/>
      <c r="J272" s="20">
        <v>1</v>
      </c>
      <c r="K272" s="20"/>
      <c r="L272" s="20">
        <v>3</v>
      </c>
    </row>
    <row r="273" spans="1:12" x14ac:dyDescent="0.25">
      <c r="A273" s="22" t="s">
        <v>3022</v>
      </c>
      <c r="B273" s="20"/>
      <c r="C273" s="20">
        <v>1</v>
      </c>
      <c r="D273" s="20"/>
      <c r="E273" s="20">
        <v>1</v>
      </c>
      <c r="F273" s="20">
        <v>1</v>
      </c>
      <c r="G273" s="20"/>
      <c r="H273" s="20"/>
      <c r="I273" s="20"/>
      <c r="J273" s="20">
        <v>2</v>
      </c>
      <c r="K273" s="20">
        <v>1</v>
      </c>
      <c r="L273" s="20">
        <v>6</v>
      </c>
    </row>
    <row r="274" spans="1:12" x14ac:dyDescent="0.25">
      <c r="A274" s="22" t="s">
        <v>17053</v>
      </c>
      <c r="B274" s="20"/>
      <c r="C274" s="20"/>
      <c r="D274" s="20"/>
      <c r="E274" s="20"/>
      <c r="F274" s="20"/>
      <c r="G274" s="20"/>
      <c r="H274" s="20"/>
      <c r="I274" s="20">
        <v>1</v>
      </c>
      <c r="J274" s="20"/>
      <c r="K274" s="20"/>
      <c r="L274" s="20">
        <v>1</v>
      </c>
    </row>
    <row r="275" spans="1:12" x14ac:dyDescent="0.25">
      <c r="A275" s="22" t="s">
        <v>3606</v>
      </c>
      <c r="B275" s="20"/>
      <c r="C275" s="20">
        <v>1</v>
      </c>
      <c r="D275" s="20"/>
      <c r="E275" s="20"/>
      <c r="F275" s="20"/>
      <c r="G275" s="20">
        <v>1</v>
      </c>
      <c r="H275" s="20">
        <v>1</v>
      </c>
      <c r="I275" s="20">
        <v>1</v>
      </c>
      <c r="J275" s="20"/>
      <c r="K275" s="20"/>
      <c r="L275" s="20">
        <v>4</v>
      </c>
    </row>
    <row r="276" spans="1:12" x14ac:dyDescent="0.25">
      <c r="A276" s="22" t="s">
        <v>2603</v>
      </c>
      <c r="B276" s="20"/>
      <c r="C276" s="20">
        <v>5</v>
      </c>
      <c r="D276" s="20">
        <v>3</v>
      </c>
      <c r="E276" s="20">
        <v>3</v>
      </c>
      <c r="F276" s="20"/>
      <c r="G276" s="20">
        <v>2</v>
      </c>
      <c r="H276" s="20">
        <v>2</v>
      </c>
      <c r="I276" s="20">
        <v>1</v>
      </c>
      <c r="J276" s="20">
        <v>4</v>
      </c>
      <c r="K276" s="20">
        <v>5</v>
      </c>
      <c r="L276" s="20">
        <v>25</v>
      </c>
    </row>
    <row r="277" spans="1:12" x14ac:dyDescent="0.25">
      <c r="A277" s="22" t="s">
        <v>21496</v>
      </c>
      <c r="B277" s="20"/>
      <c r="C277" s="20"/>
      <c r="D277" s="20"/>
      <c r="E277" s="20"/>
      <c r="F277" s="20"/>
      <c r="G277" s="20"/>
      <c r="H277" s="20"/>
      <c r="I277" s="20"/>
      <c r="J277" s="20"/>
      <c r="K277" s="20">
        <v>1</v>
      </c>
      <c r="L277" s="20">
        <v>1</v>
      </c>
    </row>
    <row r="278" spans="1:12" x14ac:dyDescent="0.25">
      <c r="A278" s="22" t="s">
        <v>12793</v>
      </c>
      <c r="B278" s="20"/>
      <c r="C278" s="20"/>
      <c r="D278" s="20"/>
      <c r="E278" s="20"/>
      <c r="F278" s="20"/>
      <c r="G278" s="20"/>
      <c r="H278" s="20">
        <v>1</v>
      </c>
      <c r="I278" s="20"/>
      <c r="J278" s="20"/>
      <c r="K278" s="20"/>
      <c r="L278" s="20">
        <v>1</v>
      </c>
    </row>
    <row r="279" spans="1:12" x14ac:dyDescent="0.25">
      <c r="A279" s="22" t="s">
        <v>6544</v>
      </c>
      <c r="B279" s="20"/>
      <c r="C279" s="20"/>
      <c r="D279" s="20"/>
      <c r="E279" s="20">
        <v>2</v>
      </c>
      <c r="F279" s="20"/>
      <c r="G279" s="20"/>
      <c r="H279" s="20">
        <v>1</v>
      </c>
      <c r="I279" s="20">
        <v>1</v>
      </c>
      <c r="J279" s="20">
        <v>2</v>
      </c>
      <c r="K279" s="20">
        <v>2</v>
      </c>
      <c r="L279" s="20">
        <v>8</v>
      </c>
    </row>
    <row r="280" spans="1:12" x14ac:dyDescent="0.25">
      <c r="A280" s="22" t="s">
        <v>8662</v>
      </c>
      <c r="B280" s="20"/>
      <c r="C280" s="20"/>
      <c r="D280" s="20"/>
      <c r="E280" s="20"/>
      <c r="F280" s="20">
        <v>1</v>
      </c>
      <c r="G280" s="20"/>
      <c r="H280" s="20"/>
      <c r="I280" s="20"/>
      <c r="J280" s="20"/>
      <c r="K280" s="20"/>
      <c r="L280" s="20">
        <v>1</v>
      </c>
    </row>
    <row r="281" spans="1:12" x14ac:dyDescent="0.25">
      <c r="A281" s="22" t="s">
        <v>7237</v>
      </c>
      <c r="B281" s="20"/>
      <c r="C281" s="20"/>
      <c r="D281" s="20"/>
      <c r="E281" s="20">
        <v>1</v>
      </c>
      <c r="F281" s="20"/>
      <c r="G281" s="20"/>
      <c r="H281" s="20"/>
      <c r="I281" s="20">
        <v>1</v>
      </c>
      <c r="J281" s="20"/>
      <c r="K281" s="20"/>
      <c r="L281" s="20">
        <v>2</v>
      </c>
    </row>
    <row r="282" spans="1:12" x14ac:dyDescent="0.25">
      <c r="A282" s="22" t="s">
        <v>9852</v>
      </c>
      <c r="B282" s="20"/>
      <c r="C282" s="20"/>
      <c r="D282" s="20"/>
      <c r="E282" s="20"/>
      <c r="F282" s="20"/>
      <c r="G282" s="20">
        <v>1</v>
      </c>
      <c r="H282" s="20"/>
      <c r="I282" s="20"/>
      <c r="J282" s="20"/>
      <c r="K282" s="20"/>
      <c r="L282" s="20">
        <v>1</v>
      </c>
    </row>
    <row r="283" spans="1:12" x14ac:dyDescent="0.25">
      <c r="A283" s="22" t="s">
        <v>879</v>
      </c>
      <c r="B283" s="20">
        <v>8</v>
      </c>
      <c r="C283" s="20">
        <v>6</v>
      </c>
      <c r="D283" s="20">
        <v>4</v>
      </c>
      <c r="E283" s="20">
        <v>9</v>
      </c>
      <c r="F283" s="20">
        <v>2</v>
      </c>
      <c r="G283" s="20">
        <v>1</v>
      </c>
      <c r="H283" s="20">
        <v>4</v>
      </c>
      <c r="I283" s="20">
        <v>6</v>
      </c>
      <c r="J283" s="20">
        <v>4</v>
      </c>
      <c r="K283" s="20">
        <v>5</v>
      </c>
      <c r="L283" s="20">
        <v>49</v>
      </c>
    </row>
    <row r="284" spans="1:12" x14ac:dyDescent="0.25">
      <c r="A284" s="22" t="s">
        <v>9841</v>
      </c>
      <c r="B284" s="20"/>
      <c r="C284" s="20"/>
      <c r="D284" s="20"/>
      <c r="E284" s="20"/>
      <c r="F284" s="20"/>
      <c r="G284" s="20">
        <v>1</v>
      </c>
      <c r="H284" s="20"/>
      <c r="I284" s="20">
        <v>1</v>
      </c>
      <c r="J284" s="20"/>
      <c r="K284" s="20">
        <v>1</v>
      </c>
      <c r="L284" s="20">
        <v>3</v>
      </c>
    </row>
    <row r="285" spans="1:12" x14ac:dyDescent="0.25">
      <c r="A285" s="22" t="s">
        <v>20019</v>
      </c>
      <c r="B285" s="20"/>
      <c r="C285" s="20"/>
      <c r="D285" s="20"/>
      <c r="E285" s="20"/>
      <c r="F285" s="20"/>
      <c r="G285" s="20"/>
      <c r="H285" s="20"/>
      <c r="I285" s="20"/>
      <c r="J285" s="20">
        <v>1</v>
      </c>
      <c r="K285" s="20"/>
      <c r="L285" s="20">
        <v>1</v>
      </c>
    </row>
    <row r="286" spans="1:12" x14ac:dyDescent="0.25">
      <c r="A286" s="22" t="s">
        <v>10456</v>
      </c>
      <c r="B286" s="20"/>
      <c r="C286" s="20"/>
      <c r="D286" s="20"/>
      <c r="E286" s="20"/>
      <c r="F286" s="20"/>
      <c r="G286" s="20">
        <v>1</v>
      </c>
      <c r="H286" s="20"/>
      <c r="I286" s="20"/>
      <c r="J286" s="20"/>
      <c r="K286" s="20"/>
      <c r="L286" s="20">
        <v>1</v>
      </c>
    </row>
    <row r="287" spans="1:12" x14ac:dyDescent="0.25">
      <c r="A287" s="22" t="s">
        <v>1056</v>
      </c>
      <c r="B287" s="20">
        <v>1</v>
      </c>
      <c r="C287" s="20">
        <v>2</v>
      </c>
      <c r="D287" s="20">
        <v>1</v>
      </c>
      <c r="E287" s="20"/>
      <c r="F287" s="20">
        <v>3</v>
      </c>
      <c r="G287" s="20">
        <v>1</v>
      </c>
      <c r="H287" s="20">
        <v>1</v>
      </c>
      <c r="I287" s="20">
        <v>3</v>
      </c>
      <c r="J287" s="20">
        <v>4</v>
      </c>
      <c r="K287" s="20">
        <v>1</v>
      </c>
      <c r="L287" s="20">
        <v>17</v>
      </c>
    </row>
    <row r="288" spans="1:12" x14ac:dyDescent="0.25">
      <c r="A288" s="22" t="s">
        <v>5068</v>
      </c>
      <c r="B288" s="20"/>
      <c r="C288" s="20"/>
      <c r="D288" s="20">
        <v>1</v>
      </c>
      <c r="E288" s="20"/>
      <c r="F288" s="20"/>
      <c r="G288" s="20"/>
      <c r="H288" s="20"/>
      <c r="I288" s="20"/>
      <c r="J288" s="20"/>
      <c r="K288" s="20"/>
      <c r="L288" s="20">
        <v>1</v>
      </c>
    </row>
    <row r="289" spans="1:12" x14ac:dyDescent="0.25">
      <c r="A289" s="22" t="s">
        <v>18563</v>
      </c>
      <c r="B289" s="20"/>
      <c r="C289" s="20"/>
      <c r="D289" s="20"/>
      <c r="E289" s="20"/>
      <c r="F289" s="20"/>
      <c r="G289" s="20"/>
      <c r="H289" s="20"/>
      <c r="I289" s="20"/>
      <c r="J289" s="20">
        <v>1</v>
      </c>
      <c r="K289" s="20"/>
      <c r="L289" s="20">
        <v>1</v>
      </c>
    </row>
    <row r="290" spans="1:12" x14ac:dyDescent="0.25">
      <c r="A290" s="22" t="s">
        <v>15292</v>
      </c>
      <c r="B290" s="20"/>
      <c r="C290" s="20"/>
      <c r="D290" s="20"/>
      <c r="E290" s="20"/>
      <c r="F290" s="20"/>
      <c r="G290" s="20"/>
      <c r="H290" s="20"/>
      <c r="I290" s="20">
        <v>1</v>
      </c>
      <c r="J290" s="20"/>
      <c r="K290" s="20"/>
      <c r="L290" s="20">
        <v>1</v>
      </c>
    </row>
    <row r="291" spans="1:12" x14ac:dyDescent="0.25">
      <c r="A291" s="22" t="s">
        <v>4850</v>
      </c>
      <c r="B291" s="20"/>
      <c r="C291" s="20"/>
      <c r="D291" s="20">
        <v>2</v>
      </c>
      <c r="E291" s="20"/>
      <c r="F291" s="20"/>
      <c r="G291" s="20"/>
      <c r="H291" s="20">
        <v>1</v>
      </c>
      <c r="I291" s="20">
        <v>1</v>
      </c>
      <c r="J291" s="20">
        <v>2</v>
      </c>
      <c r="K291" s="20">
        <v>1</v>
      </c>
      <c r="L291" s="20">
        <v>7</v>
      </c>
    </row>
    <row r="292" spans="1:12" x14ac:dyDescent="0.25">
      <c r="A292" s="22" t="s">
        <v>21366</v>
      </c>
      <c r="B292" s="20"/>
      <c r="C292" s="20"/>
      <c r="D292" s="20"/>
      <c r="E292" s="20"/>
      <c r="F292" s="20"/>
      <c r="G292" s="20"/>
      <c r="H292" s="20"/>
      <c r="I292" s="20"/>
      <c r="J292" s="20"/>
      <c r="K292" s="20">
        <v>1</v>
      </c>
      <c r="L292" s="20">
        <v>1</v>
      </c>
    </row>
    <row r="293" spans="1:12" x14ac:dyDescent="0.25">
      <c r="A293" s="22" t="s">
        <v>19927</v>
      </c>
      <c r="B293" s="20"/>
      <c r="C293" s="20"/>
      <c r="D293" s="20"/>
      <c r="E293" s="20"/>
      <c r="F293" s="20"/>
      <c r="G293" s="20"/>
      <c r="H293" s="20"/>
      <c r="I293" s="20"/>
      <c r="J293" s="20">
        <v>1</v>
      </c>
      <c r="K293" s="20"/>
      <c r="L293" s="20">
        <v>1</v>
      </c>
    </row>
    <row r="294" spans="1:12" x14ac:dyDescent="0.25">
      <c r="A294" s="22" t="s">
        <v>7333</v>
      </c>
      <c r="B294" s="20"/>
      <c r="C294" s="20"/>
      <c r="D294" s="20"/>
      <c r="E294" s="20">
        <v>2</v>
      </c>
      <c r="F294" s="20"/>
      <c r="G294" s="20"/>
      <c r="H294" s="20"/>
      <c r="I294" s="20">
        <v>1</v>
      </c>
      <c r="J294" s="20">
        <v>1</v>
      </c>
      <c r="K294" s="20">
        <v>1</v>
      </c>
      <c r="L294" s="20">
        <v>5</v>
      </c>
    </row>
    <row r="295" spans="1:12" x14ac:dyDescent="0.25">
      <c r="A295" s="22" t="s">
        <v>5656</v>
      </c>
      <c r="B295" s="20"/>
      <c r="C295" s="20"/>
      <c r="D295" s="20">
        <v>1</v>
      </c>
      <c r="E295" s="20"/>
      <c r="F295" s="20"/>
      <c r="G295" s="20"/>
      <c r="H295" s="20"/>
      <c r="I295" s="20"/>
      <c r="J295" s="20"/>
      <c r="K295" s="20"/>
      <c r="L295" s="20">
        <v>1</v>
      </c>
    </row>
    <row r="296" spans="1:12" x14ac:dyDescent="0.25">
      <c r="A296" s="22" t="s">
        <v>8291</v>
      </c>
      <c r="B296" s="20"/>
      <c r="C296" s="20"/>
      <c r="D296" s="20"/>
      <c r="E296" s="20"/>
      <c r="F296" s="20">
        <v>1</v>
      </c>
      <c r="G296" s="20"/>
      <c r="H296" s="20"/>
      <c r="I296" s="20"/>
      <c r="J296" s="20"/>
      <c r="K296" s="20">
        <v>1</v>
      </c>
      <c r="L296" s="20">
        <v>2</v>
      </c>
    </row>
    <row r="297" spans="1:12" x14ac:dyDescent="0.25">
      <c r="A297" s="22" t="s">
        <v>11122</v>
      </c>
      <c r="B297" s="20"/>
      <c r="C297" s="20"/>
      <c r="D297" s="20"/>
      <c r="E297" s="20"/>
      <c r="F297" s="20"/>
      <c r="G297" s="20">
        <v>1</v>
      </c>
      <c r="H297" s="20"/>
      <c r="I297" s="20"/>
      <c r="J297" s="20"/>
      <c r="K297" s="20"/>
      <c r="L297" s="20">
        <v>1</v>
      </c>
    </row>
    <row r="298" spans="1:12" x14ac:dyDescent="0.25">
      <c r="A298" s="22" t="s">
        <v>18321</v>
      </c>
      <c r="B298" s="20"/>
      <c r="C298" s="20"/>
      <c r="D298" s="20"/>
      <c r="E298" s="20"/>
      <c r="F298" s="20"/>
      <c r="G298" s="20"/>
      <c r="H298" s="20"/>
      <c r="I298" s="20"/>
      <c r="J298" s="20">
        <v>3</v>
      </c>
      <c r="K298" s="20"/>
      <c r="L298" s="20">
        <v>3</v>
      </c>
    </row>
    <row r="299" spans="1:12" x14ac:dyDescent="0.25">
      <c r="A299" s="22" t="s">
        <v>10275</v>
      </c>
      <c r="B299" s="20"/>
      <c r="C299" s="20"/>
      <c r="D299" s="20"/>
      <c r="E299" s="20"/>
      <c r="F299" s="20"/>
      <c r="G299" s="20">
        <v>1</v>
      </c>
      <c r="H299" s="20"/>
      <c r="I299" s="20">
        <v>1</v>
      </c>
      <c r="J299" s="20">
        <v>3</v>
      </c>
      <c r="K299" s="20"/>
      <c r="L299" s="20">
        <v>5</v>
      </c>
    </row>
    <row r="300" spans="1:12" x14ac:dyDescent="0.25">
      <c r="A300" s="22" t="s">
        <v>7893</v>
      </c>
      <c r="B300" s="20"/>
      <c r="C300" s="20"/>
      <c r="D300" s="20"/>
      <c r="E300" s="20"/>
      <c r="F300" s="20">
        <v>1</v>
      </c>
      <c r="G300" s="20"/>
      <c r="H300" s="20"/>
      <c r="I300" s="20"/>
      <c r="J300" s="20">
        <v>1</v>
      </c>
      <c r="K300" s="20">
        <v>1</v>
      </c>
      <c r="L300" s="20">
        <v>3</v>
      </c>
    </row>
    <row r="301" spans="1:12" x14ac:dyDescent="0.25">
      <c r="A301" s="22" t="s">
        <v>19602</v>
      </c>
      <c r="B301" s="20"/>
      <c r="C301" s="20"/>
      <c r="D301" s="20"/>
      <c r="E301" s="20"/>
      <c r="F301" s="20"/>
      <c r="G301" s="20"/>
      <c r="H301" s="20"/>
      <c r="I301" s="20"/>
      <c r="J301" s="20">
        <v>1</v>
      </c>
      <c r="K301" s="20"/>
      <c r="L301" s="20">
        <v>1</v>
      </c>
    </row>
    <row r="302" spans="1:12" x14ac:dyDescent="0.25">
      <c r="A302" s="22" t="s">
        <v>15705</v>
      </c>
      <c r="B302" s="20"/>
      <c r="C302" s="20"/>
      <c r="D302" s="20"/>
      <c r="E302" s="20"/>
      <c r="F302" s="20"/>
      <c r="G302" s="20"/>
      <c r="H302" s="20"/>
      <c r="I302" s="20">
        <v>1</v>
      </c>
      <c r="J302" s="20"/>
      <c r="K302" s="20"/>
      <c r="L302" s="20">
        <v>1</v>
      </c>
    </row>
    <row r="303" spans="1:12" x14ac:dyDescent="0.25">
      <c r="A303" s="22" t="s">
        <v>6818</v>
      </c>
      <c r="B303" s="20"/>
      <c r="C303" s="20"/>
      <c r="D303" s="20"/>
      <c r="E303" s="20">
        <v>2</v>
      </c>
      <c r="F303" s="20">
        <v>1</v>
      </c>
      <c r="G303" s="20"/>
      <c r="H303" s="20"/>
      <c r="I303" s="20"/>
      <c r="J303" s="20">
        <v>2</v>
      </c>
      <c r="K303" s="20"/>
      <c r="L303" s="20">
        <v>5</v>
      </c>
    </row>
    <row r="304" spans="1:12" x14ac:dyDescent="0.25">
      <c r="A304" s="22" t="s">
        <v>2328</v>
      </c>
      <c r="B304" s="20">
        <v>1</v>
      </c>
      <c r="C304" s="20">
        <v>1</v>
      </c>
      <c r="D304" s="20"/>
      <c r="E304" s="20">
        <v>4</v>
      </c>
      <c r="F304" s="20">
        <v>2</v>
      </c>
      <c r="G304" s="20"/>
      <c r="H304" s="20">
        <v>3</v>
      </c>
      <c r="I304" s="20">
        <v>5</v>
      </c>
      <c r="J304" s="20">
        <v>3</v>
      </c>
      <c r="K304" s="20">
        <v>3</v>
      </c>
      <c r="L304" s="20">
        <v>22</v>
      </c>
    </row>
    <row r="305" spans="1:12" x14ac:dyDescent="0.25">
      <c r="A305" s="22" t="s">
        <v>917</v>
      </c>
      <c r="B305" s="20">
        <v>1</v>
      </c>
      <c r="C305" s="20"/>
      <c r="D305" s="20"/>
      <c r="E305" s="20"/>
      <c r="F305" s="20"/>
      <c r="G305" s="20"/>
      <c r="H305" s="20"/>
      <c r="I305" s="20"/>
      <c r="J305" s="20"/>
      <c r="K305" s="20"/>
      <c r="L305" s="20">
        <v>1</v>
      </c>
    </row>
    <row r="306" spans="1:12" x14ac:dyDescent="0.25">
      <c r="A306" s="22" t="s">
        <v>11528</v>
      </c>
      <c r="B306" s="20"/>
      <c r="C306" s="20"/>
      <c r="D306" s="20"/>
      <c r="E306" s="20"/>
      <c r="F306" s="20"/>
      <c r="G306" s="20">
        <v>2</v>
      </c>
      <c r="H306" s="20"/>
      <c r="I306" s="20"/>
      <c r="J306" s="20">
        <v>1</v>
      </c>
      <c r="K306" s="20">
        <v>1</v>
      </c>
      <c r="L306" s="20">
        <v>4</v>
      </c>
    </row>
    <row r="307" spans="1:12" x14ac:dyDescent="0.25">
      <c r="A307" s="22" t="s">
        <v>2200</v>
      </c>
      <c r="B307" s="20">
        <v>1</v>
      </c>
      <c r="C307" s="20"/>
      <c r="D307" s="20"/>
      <c r="E307" s="20"/>
      <c r="F307" s="20"/>
      <c r="G307" s="20"/>
      <c r="H307" s="20"/>
      <c r="I307" s="20"/>
      <c r="J307" s="20">
        <v>1</v>
      </c>
      <c r="K307" s="20"/>
      <c r="L307" s="20">
        <v>2</v>
      </c>
    </row>
    <row r="308" spans="1:12" x14ac:dyDescent="0.25">
      <c r="A308" s="22" t="s">
        <v>19365</v>
      </c>
      <c r="B308" s="20"/>
      <c r="C308" s="20"/>
      <c r="D308" s="20"/>
      <c r="E308" s="20"/>
      <c r="F308" s="20"/>
      <c r="G308" s="20"/>
      <c r="H308" s="20"/>
      <c r="I308" s="20"/>
      <c r="J308" s="20">
        <v>1</v>
      </c>
      <c r="K308" s="20"/>
      <c r="L308" s="20">
        <v>1</v>
      </c>
    </row>
    <row r="309" spans="1:12" x14ac:dyDescent="0.25">
      <c r="A309" s="22" t="s">
        <v>18804</v>
      </c>
      <c r="B309" s="20"/>
      <c r="C309" s="20"/>
      <c r="D309" s="20"/>
      <c r="E309" s="20"/>
      <c r="F309" s="20"/>
      <c r="G309" s="20"/>
      <c r="H309" s="20"/>
      <c r="I309" s="20"/>
      <c r="J309" s="20">
        <v>1</v>
      </c>
      <c r="K309" s="20"/>
      <c r="L309" s="20">
        <v>1</v>
      </c>
    </row>
    <row r="310" spans="1:12" x14ac:dyDescent="0.25">
      <c r="A310" s="22" t="s">
        <v>1915</v>
      </c>
      <c r="B310" s="20">
        <v>4</v>
      </c>
      <c r="C310" s="20">
        <v>1</v>
      </c>
      <c r="D310" s="20">
        <v>1</v>
      </c>
      <c r="E310" s="20">
        <v>1</v>
      </c>
      <c r="F310" s="20">
        <v>1</v>
      </c>
      <c r="G310" s="20">
        <v>1</v>
      </c>
      <c r="H310" s="20">
        <v>4</v>
      </c>
      <c r="I310" s="20">
        <v>1</v>
      </c>
      <c r="J310" s="20">
        <v>2</v>
      </c>
      <c r="K310" s="20">
        <v>1</v>
      </c>
      <c r="L310" s="20">
        <v>17</v>
      </c>
    </row>
    <row r="311" spans="1:12" x14ac:dyDescent="0.25">
      <c r="A311" s="22" t="s">
        <v>12426</v>
      </c>
      <c r="B311" s="20"/>
      <c r="C311" s="20"/>
      <c r="D311" s="20"/>
      <c r="E311" s="20"/>
      <c r="F311" s="20"/>
      <c r="G311" s="20"/>
      <c r="H311" s="20">
        <v>1</v>
      </c>
      <c r="I311" s="20"/>
      <c r="J311" s="20">
        <v>1</v>
      </c>
      <c r="K311" s="20"/>
      <c r="L311" s="20">
        <v>2</v>
      </c>
    </row>
    <row r="312" spans="1:12" x14ac:dyDescent="0.25">
      <c r="A312" s="22" t="s">
        <v>16983</v>
      </c>
      <c r="B312" s="20"/>
      <c r="C312" s="20"/>
      <c r="D312" s="20"/>
      <c r="E312" s="20"/>
      <c r="F312" s="20"/>
      <c r="G312" s="20"/>
      <c r="H312" s="20"/>
      <c r="I312" s="20">
        <v>1</v>
      </c>
      <c r="J312" s="20">
        <v>1</v>
      </c>
      <c r="K312" s="20">
        <v>1</v>
      </c>
      <c r="L312" s="20">
        <v>3</v>
      </c>
    </row>
    <row r="313" spans="1:12" x14ac:dyDescent="0.25">
      <c r="A313" s="22" t="s">
        <v>4289</v>
      </c>
      <c r="B313" s="20"/>
      <c r="C313" s="20"/>
      <c r="D313" s="20">
        <v>2</v>
      </c>
      <c r="E313" s="20"/>
      <c r="F313" s="20"/>
      <c r="G313" s="20"/>
      <c r="H313" s="20"/>
      <c r="I313" s="20"/>
      <c r="J313" s="20"/>
      <c r="K313" s="20"/>
      <c r="L313" s="20">
        <v>2</v>
      </c>
    </row>
    <row r="314" spans="1:12" x14ac:dyDescent="0.25">
      <c r="A314" s="22" t="s">
        <v>6099</v>
      </c>
      <c r="B314" s="20"/>
      <c r="C314" s="20"/>
      <c r="D314" s="20"/>
      <c r="E314" s="20">
        <v>1</v>
      </c>
      <c r="F314" s="20"/>
      <c r="G314" s="20">
        <v>2</v>
      </c>
      <c r="H314" s="20">
        <v>1</v>
      </c>
      <c r="I314" s="20"/>
      <c r="J314" s="20"/>
      <c r="K314" s="20"/>
      <c r="L314" s="20">
        <v>4</v>
      </c>
    </row>
    <row r="315" spans="1:12" x14ac:dyDescent="0.25">
      <c r="A315" s="22" t="s">
        <v>5560</v>
      </c>
      <c r="B315" s="20"/>
      <c r="C315" s="20"/>
      <c r="D315" s="20">
        <v>1</v>
      </c>
      <c r="E315" s="20"/>
      <c r="F315" s="20"/>
      <c r="G315" s="20">
        <v>1</v>
      </c>
      <c r="H315" s="20">
        <v>1</v>
      </c>
      <c r="I315" s="20"/>
      <c r="J315" s="20"/>
      <c r="K315" s="20"/>
      <c r="L315" s="20">
        <v>3</v>
      </c>
    </row>
    <row r="316" spans="1:12" x14ac:dyDescent="0.25">
      <c r="A316" s="22" t="s">
        <v>5455</v>
      </c>
      <c r="B316" s="20"/>
      <c r="C316" s="20"/>
      <c r="D316" s="20">
        <v>1</v>
      </c>
      <c r="E316" s="20"/>
      <c r="F316" s="20"/>
      <c r="G316" s="20"/>
      <c r="H316" s="20"/>
      <c r="I316" s="20"/>
      <c r="J316" s="20"/>
      <c r="K316" s="20"/>
      <c r="L316" s="20">
        <v>1</v>
      </c>
    </row>
    <row r="317" spans="1:12" x14ac:dyDescent="0.25">
      <c r="A317" s="22" t="s">
        <v>1899</v>
      </c>
      <c r="B317" s="20">
        <v>1</v>
      </c>
      <c r="C317" s="20"/>
      <c r="D317" s="20"/>
      <c r="E317" s="20"/>
      <c r="F317" s="20"/>
      <c r="G317" s="20"/>
      <c r="H317" s="20"/>
      <c r="I317" s="20"/>
      <c r="J317" s="20"/>
      <c r="K317" s="20"/>
      <c r="L317" s="20">
        <v>1</v>
      </c>
    </row>
    <row r="318" spans="1:12" x14ac:dyDescent="0.25">
      <c r="A318" s="22" t="s">
        <v>3716</v>
      </c>
      <c r="B318" s="20"/>
      <c r="C318" s="20">
        <v>1</v>
      </c>
      <c r="D318" s="20">
        <v>1</v>
      </c>
      <c r="E318" s="20">
        <v>1</v>
      </c>
      <c r="F318" s="20">
        <v>2</v>
      </c>
      <c r="G318" s="20">
        <v>2</v>
      </c>
      <c r="H318" s="20">
        <v>1</v>
      </c>
      <c r="I318" s="20"/>
      <c r="J318" s="20">
        <v>4</v>
      </c>
      <c r="K318" s="20">
        <v>3</v>
      </c>
      <c r="L318" s="20">
        <v>15</v>
      </c>
    </row>
    <row r="319" spans="1:12" x14ac:dyDescent="0.25">
      <c r="A319" s="22" t="s">
        <v>2449</v>
      </c>
      <c r="B319" s="20">
        <v>1</v>
      </c>
      <c r="C319" s="20"/>
      <c r="D319" s="20">
        <v>1</v>
      </c>
      <c r="E319" s="20"/>
      <c r="F319" s="20">
        <v>1</v>
      </c>
      <c r="G319" s="20">
        <v>1</v>
      </c>
      <c r="H319" s="20">
        <v>2</v>
      </c>
      <c r="I319" s="20">
        <v>2</v>
      </c>
      <c r="J319" s="20">
        <v>1</v>
      </c>
      <c r="K319" s="20">
        <v>2</v>
      </c>
      <c r="L319" s="20">
        <v>11</v>
      </c>
    </row>
    <row r="320" spans="1:12" x14ac:dyDescent="0.25">
      <c r="A320" s="22" t="s">
        <v>6494</v>
      </c>
      <c r="B320" s="20"/>
      <c r="C320" s="20"/>
      <c r="D320" s="20"/>
      <c r="E320" s="20">
        <v>1</v>
      </c>
      <c r="F320" s="20">
        <v>1</v>
      </c>
      <c r="G320" s="20"/>
      <c r="H320" s="20">
        <v>1</v>
      </c>
      <c r="I320" s="20">
        <v>1</v>
      </c>
      <c r="J320" s="20"/>
      <c r="K320" s="20"/>
      <c r="L320" s="20">
        <v>4</v>
      </c>
    </row>
    <row r="321" spans="1:12" x14ac:dyDescent="0.25">
      <c r="A321" s="22" t="s">
        <v>5998</v>
      </c>
      <c r="B321" s="20"/>
      <c r="C321" s="20"/>
      <c r="D321" s="20"/>
      <c r="E321" s="20">
        <v>1</v>
      </c>
      <c r="F321" s="20">
        <v>1</v>
      </c>
      <c r="G321" s="20">
        <v>1</v>
      </c>
      <c r="H321" s="20"/>
      <c r="I321" s="20"/>
      <c r="J321" s="20"/>
      <c r="K321" s="20">
        <v>6</v>
      </c>
      <c r="L321" s="20">
        <v>9</v>
      </c>
    </row>
    <row r="322" spans="1:12" x14ac:dyDescent="0.25">
      <c r="A322" s="22" t="s">
        <v>1036</v>
      </c>
      <c r="B322" s="20">
        <v>1</v>
      </c>
      <c r="C322" s="20"/>
      <c r="D322" s="20">
        <v>3</v>
      </c>
      <c r="E322" s="20">
        <v>1</v>
      </c>
      <c r="F322" s="20">
        <v>1</v>
      </c>
      <c r="G322" s="20">
        <v>4</v>
      </c>
      <c r="H322" s="20">
        <v>2</v>
      </c>
      <c r="I322" s="20">
        <v>6</v>
      </c>
      <c r="J322" s="20">
        <v>8</v>
      </c>
      <c r="K322" s="20">
        <v>9</v>
      </c>
      <c r="L322" s="20">
        <v>35</v>
      </c>
    </row>
    <row r="323" spans="1:12" x14ac:dyDescent="0.25">
      <c r="A323" s="22" t="s">
        <v>20590</v>
      </c>
      <c r="B323" s="20"/>
      <c r="C323" s="20"/>
      <c r="D323" s="20"/>
      <c r="E323" s="20"/>
      <c r="F323" s="20"/>
      <c r="G323" s="20"/>
      <c r="H323" s="20"/>
      <c r="I323" s="20"/>
      <c r="J323" s="20"/>
      <c r="K323" s="20">
        <v>1</v>
      </c>
      <c r="L323" s="20">
        <v>1</v>
      </c>
    </row>
    <row r="324" spans="1:12" x14ac:dyDescent="0.25">
      <c r="A324" s="22" t="s">
        <v>3316</v>
      </c>
      <c r="B324" s="20"/>
      <c r="C324" s="20">
        <v>1</v>
      </c>
      <c r="D324" s="20"/>
      <c r="E324" s="20"/>
      <c r="F324" s="20"/>
      <c r="G324" s="20"/>
      <c r="H324" s="20"/>
      <c r="I324" s="20">
        <v>2</v>
      </c>
      <c r="J324" s="20">
        <v>2</v>
      </c>
      <c r="K324" s="20">
        <v>1</v>
      </c>
      <c r="L324" s="20">
        <v>6</v>
      </c>
    </row>
    <row r="325" spans="1:12" x14ac:dyDescent="0.25">
      <c r="A325" s="22" t="s">
        <v>14180</v>
      </c>
      <c r="B325" s="20"/>
      <c r="C325" s="20"/>
      <c r="D325" s="20"/>
      <c r="E325" s="20"/>
      <c r="F325" s="20"/>
      <c r="G325" s="20"/>
      <c r="H325" s="20">
        <v>1</v>
      </c>
      <c r="I325" s="20"/>
      <c r="J325" s="20"/>
      <c r="K325" s="20"/>
      <c r="L325" s="20">
        <v>1</v>
      </c>
    </row>
    <row r="326" spans="1:12" x14ac:dyDescent="0.25">
      <c r="A326" s="22" t="s">
        <v>23021</v>
      </c>
      <c r="B326" s="20"/>
      <c r="C326" s="20"/>
      <c r="D326" s="20"/>
      <c r="E326" s="20"/>
      <c r="F326" s="20"/>
      <c r="G326" s="20"/>
      <c r="H326" s="20"/>
      <c r="I326" s="20"/>
      <c r="J326" s="20"/>
      <c r="K326" s="20">
        <v>1</v>
      </c>
      <c r="L326" s="20">
        <v>1</v>
      </c>
    </row>
    <row r="327" spans="1:12" x14ac:dyDescent="0.25">
      <c r="A327" s="22" t="s">
        <v>2702</v>
      </c>
      <c r="B327" s="20"/>
      <c r="C327" s="20">
        <v>1</v>
      </c>
      <c r="D327" s="20"/>
      <c r="E327" s="20"/>
      <c r="F327" s="20"/>
      <c r="G327" s="20"/>
      <c r="H327" s="20"/>
      <c r="I327" s="20"/>
      <c r="J327" s="20"/>
      <c r="K327" s="20"/>
      <c r="L327" s="20">
        <v>1</v>
      </c>
    </row>
    <row r="328" spans="1:12" x14ac:dyDescent="0.25">
      <c r="A328" s="22" t="s">
        <v>2711</v>
      </c>
      <c r="B328" s="20"/>
      <c r="C328" s="20">
        <v>1</v>
      </c>
      <c r="D328" s="20"/>
      <c r="E328" s="20"/>
      <c r="F328" s="20"/>
      <c r="G328" s="20">
        <v>1</v>
      </c>
      <c r="H328" s="20"/>
      <c r="I328" s="20"/>
      <c r="J328" s="20"/>
      <c r="K328" s="20">
        <v>3</v>
      </c>
      <c r="L328" s="20">
        <v>5</v>
      </c>
    </row>
    <row r="329" spans="1:12" x14ac:dyDescent="0.25">
      <c r="A329" s="22" t="s">
        <v>1095</v>
      </c>
      <c r="B329" s="20">
        <v>1</v>
      </c>
      <c r="C329" s="20"/>
      <c r="D329" s="20"/>
      <c r="E329" s="20"/>
      <c r="F329" s="20"/>
      <c r="G329" s="20"/>
      <c r="H329" s="20"/>
      <c r="I329" s="20"/>
      <c r="J329" s="20"/>
      <c r="K329" s="20"/>
      <c r="L329" s="20">
        <v>1</v>
      </c>
    </row>
    <row r="330" spans="1:12" x14ac:dyDescent="0.25">
      <c r="A330" s="22" t="s">
        <v>7218</v>
      </c>
      <c r="B330" s="20"/>
      <c r="C330" s="20"/>
      <c r="D330" s="20"/>
      <c r="E330" s="20">
        <v>2</v>
      </c>
      <c r="F330" s="20"/>
      <c r="G330" s="20"/>
      <c r="H330" s="20"/>
      <c r="I330" s="20">
        <v>1</v>
      </c>
      <c r="J330" s="20"/>
      <c r="K330" s="20"/>
      <c r="L330" s="20">
        <v>3</v>
      </c>
    </row>
    <row r="331" spans="1:12" x14ac:dyDescent="0.25">
      <c r="A331" s="22" t="s">
        <v>6635</v>
      </c>
      <c r="B331" s="20"/>
      <c r="C331" s="20"/>
      <c r="D331" s="20"/>
      <c r="E331" s="20">
        <v>1</v>
      </c>
      <c r="F331" s="20"/>
      <c r="G331" s="20"/>
      <c r="H331" s="20"/>
      <c r="I331" s="20"/>
      <c r="J331" s="20"/>
      <c r="K331" s="20"/>
      <c r="L331" s="20">
        <v>1</v>
      </c>
    </row>
    <row r="332" spans="1:12" x14ac:dyDescent="0.25">
      <c r="A332" s="22" t="s">
        <v>2970</v>
      </c>
      <c r="B332" s="20"/>
      <c r="C332" s="20">
        <v>1</v>
      </c>
      <c r="D332" s="20"/>
      <c r="E332" s="20">
        <v>1</v>
      </c>
      <c r="F332" s="20">
        <v>1</v>
      </c>
      <c r="G332" s="20">
        <v>2</v>
      </c>
      <c r="H332" s="20">
        <v>2</v>
      </c>
      <c r="I332" s="20">
        <v>4</v>
      </c>
      <c r="J332" s="20">
        <v>6</v>
      </c>
      <c r="K332" s="20">
        <v>5</v>
      </c>
      <c r="L332" s="20">
        <v>22</v>
      </c>
    </row>
    <row r="333" spans="1:12" x14ac:dyDescent="0.25">
      <c r="A333" s="22" t="s">
        <v>10513</v>
      </c>
      <c r="B333" s="20"/>
      <c r="C333" s="20"/>
      <c r="D333" s="20"/>
      <c r="E333" s="20"/>
      <c r="F333" s="20"/>
      <c r="G333" s="20">
        <v>1</v>
      </c>
      <c r="H333" s="20"/>
      <c r="I333" s="20"/>
      <c r="J333" s="20"/>
      <c r="K333" s="20"/>
      <c r="L333" s="20">
        <v>1</v>
      </c>
    </row>
    <row r="334" spans="1:12" x14ac:dyDescent="0.25">
      <c r="A334" s="22" t="s">
        <v>4695</v>
      </c>
      <c r="B334" s="20"/>
      <c r="C334" s="20"/>
      <c r="D334" s="20">
        <v>1</v>
      </c>
      <c r="E334" s="20"/>
      <c r="F334" s="20"/>
      <c r="G334" s="20"/>
      <c r="H334" s="20"/>
      <c r="I334" s="20"/>
      <c r="J334" s="20"/>
      <c r="K334" s="20"/>
      <c r="L334" s="20">
        <v>1</v>
      </c>
    </row>
    <row r="335" spans="1:12" x14ac:dyDescent="0.25">
      <c r="A335" s="22" t="s">
        <v>13283</v>
      </c>
      <c r="B335" s="20"/>
      <c r="C335" s="20"/>
      <c r="D335" s="20"/>
      <c r="E335" s="20"/>
      <c r="F335" s="20"/>
      <c r="G335" s="20"/>
      <c r="H335" s="20">
        <v>1</v>
      </c>
      <c r="I335" s="20"/>
      <c r="J335" s="20"/>
      <c r="K335" s="20"/>
      <c r="L335" s="20">
        <v>1</v>
      </c>
    </row>
    <row r="336" spans="1:12" x14ac:dyDescent="0.25">
      <c r="A336" s="22" t="s">
        <v>2029</v>
      </c>
      <c r="B336" s="20">
        <v>1</v>
      </c>
      <c r="C336" s="20"/>
      <c r="D336" s="20"/>
      <c r="E336" s="20">
        <v>1</v>
      </c>
      <c r="F336" s="20"/>
      <c r="G336" s="20">
        <v>1</v>
      </c>
      <c r="H336" s="20"/>
      <c r="I336" s="20"/>
      <c r="J336" s="20"/>
      <c r="K336" s="20">
        <v>1</v>
      </c>
      <c r="L336" s="20">
        <v>4</v>
      </c>
    </row>
    <row r="337" spans="1:12" x14ac:dyDescent="0.25">
      <c r="A337" s="22" t="s">
        <v>10143</v>
      </c>
      <c r="B337" s="20"/>
      <c r="C337" s="20"/>
      <c r="D337" s="20"/>
      <c r="E337" s="20"/>
      <c r="F337" s="20"/>
      <c r="G337" s="20">
        <v>1</v>
      </c>
      <c r="H337" s="20"/>
      <c r="I337" s="20"/>
      <c r="J337" s="20"/>
      <c r="K337" s="20"/>
      <c r="L337" s="20">
        <v>1</v>
      </c>
    </row>
    <row r="338" spans="1:12" x14ac:dyDescent="0.25">
      <c r="A338" s="22" t="s">
        <v>22439</v>
      </c>
      <c r="B338" s="20"/>
      <c r="C338" s="20"/>
      <c r="D338" s="20"/>
      <c r="E338" s="20"/>
      <c r="F338" s="20"/>
      <c r="G338" s="20"/>
      <c r="H338" s="20"/>
      <c r="I338" s="20"/>
      <c r="J338" s="20"/>
      <c r="K338" s="20">
        <v>1</v>
      </c>
      <c r="L338" s="20">
        <v>1</v>
      </c>
    </row>
    <row r="339" spans="1:12" x14ac:dyDescent="0.25">
      <c r="A339" s="22" t="s">
        <v>21165</v>
      </c>
      <c r="B339" s="20"/>
      <c r="C339" s="20"/>
      <c r="D339" s="20"/>
      <c r="E339" s="20"/>
      <c r="F339" s="20"/>
      <c r="G339" s="20"/>
      <c r="H339" s="20"/>
      <c r="I339" s="20"/>
      <c r="J339" s="20"/>
      <c r="K339" s="20">
        <v>1</v>
      </c>
      <c r="L339" s="20">
        <v>1</v>
      </c>
    </row>
    <row r="340" spans="1:12" x14ac:dyDescent="0.25">
      <c r="A340" s="22" t="s">
        <v>6310</v>
      </c>
      <c r="B340" s="20"/>
      <c r="C340" s="20"/>
      <c r="D340" s="20"/>
      <c r="E340" s="20">
        <v>2</v>
      </c>
      <c r="F340" s="20"/>
      <c r="G340" s="20"/>
      <c r="H340" s="20"/>
      <c r="I340" s="20"/>
      <c r="J340" s="20"/>
      <c r="K340" s="20"/>
      <c r="L340" s="20">
        <v>2</v>
      </c>
    </row>
    <row r="341" spans="1:12" x14ac:dyDescent="0.25">
      <c r="A341" s="22" t="s">
        <v>21354</v>
      </c>
      <c r="B341" s="20"/>
      <c r="C341" s="20"/>
      <c r="D341" s="20"/>
      <c r="E341" s="20"/>
      <c r="F341" s="20"/>
      <c r="G341" s="20"/>
      <c r="H341" s="20"/>
      <c r="I341" s="20"/>
      <c r="J341" s="20"/>
      <c r="K341" s="20">
        <v>1</v>
      </c>
      <c r="L341" s="20">
        <v>1</v>
      </c>
    </row>
    <row r="342" spans="1:12" x14ac:dyDescent="0.25">
      <c r="A342" s="22" t="s">
        <v>4485</v>
      </c>
      <c r="B342" s="20"/>
      <c r="C342" s="20"/>
      <c r="D342" s="20">
        <v>2</v>
      </c>
      <c r="E342" s="20"/>
      <c r="F342" s="20"/>
      <c r="G342" s="20"/>
      <c r="H342" s="20"/>
      <c r="I342" s="20"/>
      <c r="J342" s="20"/>
      <c r="K342" s="20"/>
      <c r="L342" s="20">
        <v>2</v>
      </c>
    </row>
    <row r="343" spans="1:12" x14ac:dyDescent="0.25">
      <c r="A343" s="22" t="s">
        <v>4802</v>
      </c>
      <c r="B343" s="20"/>
      <c r="C343" s="20"/>
      <c r="D343" s="20">
        <v>1</v>
      </c>
      <c r="E343" s="20"/>
      <c r="F343" s="20">
        <v>1</v>
      </c>
      <c r="G343" s="20">
        <v>2</v>
      </c>
      <c r="H343" s="20"/>
      <c r="I343" s="20">
        <v>1</v>
      </c>
      <c r="J343" s="20">
        <v>3</v>
      </c>
      <c r="K343" s="20">
        <v>3</v>
      </c>
      <c r="L343" s="20">
        <v>11</v>
      </c>
    </row>
    <row r="344" spans="1:12" x14ac:dyDescent="0.25">
      <c r="A344" s="22" t="s">
        <v>2045</v>
      </c>
      <c r="B344" s="20">
        <v>1</v>
      </c>
      <c r="C344" s="20">
        <v>3</v>
      </c>
      <c r="D344" s="20">
        <v>3</v>
      </c>
      <c r="E344" s="20">
        <v>1</v>
      </c>
      <c r="F344" s="20">
        <v>3</v>
      </c>
      <c r="G344" s="20">
        <v>2</v>
      </c>
      <c r="H344" s="20">
        <v>4</v>
      </c>
      <c r="I344" s="20">
        <v>5</v>
      </c>
      <c r="J344" s="20">
        <v>4</v>
      </c>
      <c r="K344" s="20">
        <v>4</v>
      </c>
      <c r="L344" s="20">
        <v>30</v>
      </c>
    </row>
    <row r="345" spans="1:12" x14ac:dyDescent="0.25">
      <c r="A345" s="22" t="s">
        <v>15105</v>
      </c>
      <c r="B345" s="20"/>
      <c r="C345" s="20"/>
      <c r="D345" s="20"/>
      <c r="E345" s="20"/>
      <c r="F345" s="20"/>
      <c r="G345" s="20"/>
      <c r="H345" s="20"/>
      <c r="I345" s="20">
        <v>1</v>
      </c>
      <c r="J345" s="20"/>
      <c r="K345" s="20"/>
      <c r="L345" s="20">
        <v>1</v>
      </c>
    </row>
    <row r="346" spans="1:12" x14ac:dyDescent="0.25">
      <c r="A346" s="22" t="s">
        <v>10507</v>
      </c>
      <c r="B346" s="20"/>
      <c r="C346" s="20"/>
      <c r="D346" s="20"/>
      <c r="E346" s="20"/>
      <c r="F346" s="20"/>
      <c r="G346" s="20">
        <v>1</v>
      </c>
      <c r="H346" s="20">
        <v>1</v>
      </c>
      <c r="I346" s="20"/>
      <c r="J346" s="20"/>
      <c r="K346" s="20">
        <v>1</v>
      </c>
      <c r="L346" s="20">
        <v>3</v>
      </c>
    </row>
    <row r="347" spans="1:12" x14ac:dyDescent="0.25">
      <c r="A347" s="22" t="s">
        <v>8538</v>
      </c>
      <c r="B347" s="20"/>
      <c r="C347" s="20"/>
      <c r="D347" s="20"/>
      <c r="E347" s="20"/>
      <c r="F347" s="20">
        <v>1</v>
      </c>
      <c r="G347" s="20"/>
      <c r="H347" s="20"/>
      <c r="I347" s="20"/>
      <c r="J347" s="20"/>
      <c r="K347" s="20"/>
      <c r="L347" s="20">
        <v>1</v>
      </c>
    </row>
    <row r="348" spans="1:12" x14ac:dyDescent="0.25">
      <c r="A348" s="22" t="s">
        <v>7695</v>
      </c>
      <c r="B348" s="20"/>
      <c r="C348" s="20"/>
      <c r="D348" s="20"/>
      <c r="E348" s="20">
        <v>1</v>
      </c>
      <c r="F348" s="20"/>
      <c r="G348" s="20"/>
      <c r="H348" s="20"/>
      <c r="I348" s="20"/>
      <c r="J348" s="20"/>
      <c r="K348" s="20"/>
      <c r="L348" s="20">
        <v>1</v>
      </c>
    </row>
    <row r="349" spans="1:12" x14ac:dyDescent="0.25">
      <c r="A349" s="22" t="s">
        <v>9690</v>
      </c>
      <c r="B349" s="20"/>
      <c r="C349" s="20"/>
      <c r="D349" s="20"/>
      <c r="E349" s="20"/>
      <c r="F349" s="20">
        <v>1</v>
      </c>
      <c r="G349" s="20"/>
      <c r="H349" s="20"/>
      <c r="I349" s="20"/>
      <c r="J349" s="20"/>
      <c r="K349" s="20"/>
      <c r="L349" s="20">
        <v>1</v>
      </c>
    </row>
    <row r="350" spans="1:12" x14ac:dyDescent="0.25">
      <c r="A350" s="22" t="s">
        <v>12583</v>
      </c>
      <c r="B350" s="20"/>
      <c r="C350" s="20"/>
      <c r="D350" s="20"/>
      <c r="E350" s="20"/>
      <c r="F350" s="20"/>
      <c r="G350" s="20"/>
      <c r="H350" s="20">
        <v>1</v>
      </c>
      <c r="I350" s="20"/>
      <c r="J350" s="20"/>
      <c r="K350" s="20"/>
      <c r="L350" s="20">
        <v>1</v>
      </c>
    </row>
    <row r="351" spans="1:12" x14ac:dyDescent="0.25">
      <c r="A351" s="22" t="s">
        <v>11005</v>
      </c>
      <c r="B351" s="20"/>
      <c r="C351" s="20"/>
      <c r="D351" s="20"/>
      <c r="E351" s="20"/>
      <c r="F351" s="20"/>
      <c r="G351" s="20">
        <v>1</v>
      </c>
      <c r="H351" s="20"/>
      <c r="I351" s="20"/>
      <c r="J351" s="20"/>
      <c r="K351" s="20">
        <v>1</v>
      </c>
      <c r="L351" s="20">
        <v>2</v>
      </c>
    </row>
    <row r="352" spans="1:12" x14ac:dyDescent="0.25">
      <c r="A352" s="22" t="s">
        <v>4739</v>
      </c>
      <c r="B352" s="20"/>
      <c r="C352" s="20"/>
      <c r="D352" s="20">
        <v>1</v>
      </c>
      <c r="E352" s="20">
        <v>1</v>
      </c>
      <c r="F352" s="20"/>
      <c r="G352" s="20"/>
      <c r="H352" s="20"/>
      <c r="I352" s="20"/>
      <c r="J352" s="20"/>
      <c r="K352" s="20"/>
      <c r="L352" s="20">
        <v>2</v>
      </c>
    </row>
    <row r="353" spans="1:12" x14ac:dyDescent="0.25">
      <c r="A353" s="22" t="s">
        <v>9149</v>
      </c>
      <c r="B353" s="20"/>
      <c r="C353" s="20"/>
      <c r="D353" s="20"/>
      <c r="E353" s="20"/>
      <c r="F353" s="20">
        <v>1</v>
      </c>
      <c r="G353" s="20"/>
      <c r="H353" s="20"/>
      <c r="I353" s="20">
        <v>1</v>
      </c>
      <c r="J353" s="20">
        <v>3</v>
      </c>
      <c r="K353" s="20">
        <v>1</v>
      </c>
      <c r="L353" s="20">
        <v>6</v>
      </c>
    </row>
    <row r="354" spans="1:12" x14ac:dyDescent="0.25">
      <c r="A354" s="22" t="s">
        <v>3130</v>
      </c>
      <c r="B354" s="20"/>
      <c r="C354" s="20">
        <v>1</v>
      </c>
      <c r="D354" s="20"/>
      <c r="E354" s="20"/>
      <c r="F354" s="20">
        <v>1</v>
      </c>
      <c r="G354" s="20"/>
      <c r="H354" s="20"/>
      <c r="I354" s="20"/>
      <c r="J354" s="20"/>
      <c r="K354" s="20"/>
      <c r="L354" s="20">
        <v>2</v>
      </c>
    </row>
    <row r="355" spans="1:12" x14ac:dyDescent="0.25">
      <c r="A355" s="22" t="s">
        <v>814</v>
      </c>
      <c r="B355" s="20">
        <v>3</v>
      </c>
      <c r="C355" s="20"/>
      <c r="D355" s="20">
        <v>1</v>
      </c>
      <c r="E355" s="20">
        <v>2</v>
      </c>
      <c r="F355" s="20"/>
      <c r="G355" s="20"/>
      <c r="H355" s="20"/>
      <c r="I355" s="20">
        <v>2</v>
      </c>
      <c r="J355" s="20"/>
      <c r="K355" s="20">
        <v>1</v>
      </c>
      <c r="L355" s="20">
        <v>9</v>
      </c>
    </row>
    <row r="356" spans="1:12" x14ac:dyDescent="0.25">
      <c r="A356" s="22" t="s">
        <v>7372</v>
      </c>
      <c r="B356" s="20"/>
      <c r="C356" s="20"/>
      <c r="D356" s="20"/>
      <c r="E356" s="20">
        <v>1</v>
      </c>
      <c r="F356" s="20">
        <v>1</v>
      </c>
      <c r="G356" s="20"/>
      <c r="H356" s="20"/>
      <c r="I356" s="20"/>
      <c r="J356" s="20"/>
      <c r="K356" s="20"/>
      <c r="L356" s="20">
        <v>2</v>
      </c>
    </row>
    <row r="357" spans="1:12" x14ac:dyDescent="0.25">
      <c r="A357" s="22" t="s">
        <v>22579</v>
      </c>
      <c r="B357" s="20"/>
      <c r="C357" s="20"/>
      <c r="D357" s="20"/>
      <c r="E357" s="20"/>
      <c r="F357" s="20"/>
      <c r="G357" s="20"/>
      <c r="H357" s="20"/>
      <c r="I357" s="20"/>
      <c r="J357" s="20"/>
      <c r="K357" s="20">
        <v>1</v>
      </c>
      <c r="L357" s="20">
        <v>1</v>
      </c>
    </row>
    <row r="358" spans="1:12" x14ac:dyDescent="0.25">
      <c r="A358" s="22" t="s">
        <v>8901</v>
      </c>
      <c r="B358" s="20"/>
      <c r="C358" s="20"/>
      <c r="D358" s="20"/>
      <c r="E358" s="20"/>
      <c r="F358" s="20">
        <v>1</v>
      </c>
      <c r="G358" s="20"/>
      <c r="H358" s="20"/>
      <c r="I358" s="20"/>
      <c r="J358" s="20"/>
      <c r="K358" s="20"/>
      <c r="L358" s="20">
        <v>1</v>
      </c>
    </row>
    <row r="359" spans="1:12" x14ac:dyDescent="0.25">
      <c r="A359" s="22" t="s">
        <v>15663</v>
      </c>
      <c r="B359" s="20"/>
      <c r="C359" s="20"/>
      <c r="D359" s="20"/>
      <c r="E359" s="20"/>
      <c r="F359" s="20"/>
      <c r="G359" s="20"/>
      <c r="H359" s="20"/>
      <c r="I359" s="20">
        <v>1</v>
      </c>
      <c r="J359" s="20"/>
      <c r="K359" s="20"/>
      <c r="L359" s="20">
        <v>1</v>
      </c>
    </row>
    <row r="360" spans="1:12" x14ac:dyDescent="0.25">
      <c r="A360" s="22" t="s">
        <v>19048</v>
      </c>
      <c r="B360" s="20"/>
      <c r="C360" s="20"/>
      <c r="D360" s="20"/>
      <c r="E360" s="20"/>
      <c r="F360" s="20"/>
      <c r="G360" s="20"/>
      <c r="H360" s="20"/>
      <c r="I360" s="20"/>
      <c r="J360" s="20">
        <v>1</v>
      </c>
      <c r="K360" s="20"/>
      <c r="L360" s="20">
        <v>1</v>
      </c>
    </row>
    <row r="361" spans="1:12" x14ac:dyDescent="0.25">
      <c r="A361" s="22" t="s">
        <v>2343</v>
      </c>
      <c r="B361" s="20">
        <v>1</v>
      </c>
      <c r="C361" s="20"/>
      <c r="D361" s="20"/>
      <c r="E361" s="20">
        <v>1</v>
      </c>
      <c r="F361" s="20"/>
      <c r="G361" s="20"/>
      <c r="H361" s="20"/>
      <c r="I361" s="20"/>
      <c r="J361" s="20">
        <v>1</v>
      </c>
      <c r="K361" s="20">
        <v>2</v>
      </c>
      <c r="L361" s="20">
        <v>5</v>
      </c>
    </row>
    <row r="362" spans="1:12" x14ac:dyDescent="0.25">
      <c r="A362" s="22" t="s">
        <v>3196</v>
      </c>
      <c r="B362" s="20"/>
      <c r="C362" s="20">
        <v>1</v>
      </c>
      <c r="D362" s="20"/>
      <c r="E362" s="20"/>
      <c r="F362" s="20">
        <v>1</v>
      </c>
      <c r="G362" s="20"/>
      <c r="H362" s="20">
        <v>1</v>
      </c>
      <c r="I362" s="20"/>
      <c r="J362" s="20"/>
      <c r="K362" s="20"/>
      <c r="L362" s="20">
        <v>3</v>
      </c>
    </row>
    <row r="363" spans="1:12" x14ac:dyDescent="0.25">
      <c r="A363" s="22" t="s">
        <v>5220</v>
      </c>
      <c r="B363" s="20"/>
      <c r="C363" s="20"/>
      <c r="D363" s="20">
        <v>1</v>
      </c>
      <c r="E363" s="20"/>
      <c r="F363" s="20">
        <v>1</v>
      </c>
      <c r="G363" s="20">
        <v>1</v>
      </c>
      <c r="H363" s="20"/>
      <c r="I363" s="20">
        <v>1</v>
      </c>
      <c r="J363" s="20">
        <v>1</v>
      </c>
      <c r="K363" s="20"/>
      <c r="L363" s="20">
        <v>5</v>
      </c>
    </row>
    <row r="364" spans="1:12" x14ac:dyDescent="0.25">
      <c r="A364" s="22" t="s">
        <v>8109</v>
      </c>
      <c r="B364" s="20"/>
      <c r="C364" s="20"/>
      <c r="D364" s="20"/>
      <c r="E364" s="20"/>
      <c r="F364" s="20">
        <v>2</v>
      </c>
      <c r="G364" s="20"/>
      <c r="H364" s="20"/>
      <c r="I364" s="20"/>
      <c r="J364" s="20"/>
      <c r="K364" s="20">
        <v>2</v>
      </c>
      <c r="L364" s="20">
        <v>4</v>
      </c>
    </row>
    <row r="365" spans="1:12" x14ac:dyDescent="0.25">
      <c r="A365" s="22" t="s">
        <v>21143</v>
      </c>
      <c r="B365" s="20"/>
      <c r="C365" s="20"/>
      <c r="D365" s="20"/>
      <c r="E365" s="20"/>
      <c r="F365" s="20"/>
      <c r="G365" s="20"/>
      <c r="H365" s="20"/>
      <c r="I365" s="20"/>
      <c r="J365" s="20"/>
      <c r="K365" s="20">
        <v>1</v>
      </c>
      <c r="L365" s="20">
        <v>1</v>
      </c>
    </row>
    <row r="366" spans="1:12" x14ac:dyDescent="0.25">
      <c r="A366" s="22" t="s">
        <v>12771</v>
      </c>
      <c r="B366" s="20"/>
      <c r="C366" s="20"/>
      <c r="D366" s="20"/>
      <c r="E366" s="20"/>
      <c r="F366" s="20"/>
      <c r="G366" s="20"/>
      <c r="H366" s="20">
        <v>2</v>
      </c>
      <c r="I366" s="20"/>
      <c r="J366" s="20">
        <v>1</v>
      </c>
      <c r="K366" s="20"/>
      <c r="L366" s="20">
        <v>3</v>
      </c>
    </row>
    <row r="367" spans="1:12" x14ac:dyDescent="0.25">
      <c r="A367" s="22" t="s">
        <v>8722</v>
      </c>
      <c r="B367" s="20"/>
      <c r="C367" s="20"/>
      <c r="D367" s="20"/>
      <c r="E367" s="20"/>
      <c r="F367" s="20">
        <v>1</v>
      </c>
      <c r="G367" s="20"/>
      <c r="H367" s="20"/>
      <c r="I367" s="20"/>
      <c r="J367" s="20"/>
      <c r="K367" s="20"/>
      <c r="L367" s="20">
        <v>1</v>
      </c>
    </row>
    <row r="368" spans="1:12" x14ac:dyDescent="0.25">
      <c r="A368" s="22" t="s">
        <v>7909</v>
      </c>
      <c r="B368" s="20"/>
      <c r="C368" s="20"/>
      <c r="D368" s="20"/>
      <c r="E368" s="20"/>
      <c r="F368" s="20">
        <v>1</v>
      </c>
      <c r="G368" s="20">
        <v>1</v>
      </c>
      <c r="H368" s="20"/>
      <c r="I368" s="20">
        <v>1</v>
      </c>
      <c r="J368" s="20">
        <v>1</v>
      </c>
      <c r="K368" s="20">
        <v>2</v>
      </c>
      <c r="L368" s="20">
        <v>6</v>
      </c>
    </row>
    <row r="369" spans="1:12" x14ac:dyDescent="0.25">
      <c r="A369" s="22" t="s">
        <v>12216</v>
      </c>
      <c r="B369" s="20"/>
      <c r="C369" s="20"/>
      <c r="D369" s="20"/>
      <c r="E369" s="20"/>
      <c r="F369" s="20"/>
      <c r="G369" s="20"/>
      <c r="H369" s="20">
        <v>1</v>
      </c>
      <c r="I369" s="20"/>
      <c r="J369" s="20"/>
      <c r="K369" s="20"/>
      <c r="L369" s="20">
        <v>1</v>
      </c>
    </row>
    <row r="370" spans="1:12" x14ac:dyDescent="0.25">
      <c r="A370" s="22" t="s">
        <v>1201</v>
      </c>
      <c r="B370" s="20">
        <v>1</v>
      </c>
      <c r="C370" s="20"/>
      <c r="D370" s="20"/>
      <c r="E370" s="20"/>
      <c r="F370" s="20"/>
      <c r="G370" s="20"/>
      <c r="H370" s="20"/>
      <c r="I370" s="20"/>
      <c r="J370" s="20"/>
      <c r="K370" s="20"/>
      <c r="L370" s="20">
        <v>1</v>
      </c>
    </row>
    <row r="371" spans="1:12" x14ac:dyDescent="0.25">
      <c r="A371" s="22" t="s">
        <v>5351</v>
      </c>
      <c r="B371" s="20"/>
      <c r="C371" s="20"/>
      <c r="D371" s="20">
        <v>1</v>
      </c>
      <c r="E371" s="20"/>
      <c r="F371" s="20">
        <v>1</v>
      </c>
      <c r="G371" s="20"/>
      <c r="H371" s="20"/>
      <c r="I371" s="20"/>
      <c r="J371" s="20"/>
      <c r="K371" s="20">
        <v>1</v>
      </c>
      <c r="L371" s="20">
        <v>3</v>
      </c>
    </row>
    <row r="372" spans="1:12" x14ac:dyDescent="0.25">
      <c r="A372" s="22" t="s">
        <v>9007</v>
      </c>
      <c r="B372" s="20"/>
      <c r="C372" s="20"/>
      <c r="D372" s="20"/>
      <c r="E372" s="20"/>
      <c r="F372" s="20">
        <v>1</v>
      </c>
      <c r="G372" s="20"/>
      <c r="H372" s="20">
        <v>2</v>
      </c>
      <c r="I372" s="20"/>
      <c r="J372" s="20"/>
      <c r="K372" s="20"/>
      <c r="L372" s="20">
        <v>3</v>
      </c>
    </row>
    <row r="373" spans="1:12" x14ac:dyDescent="0.25">
      <c r="A373" s="22" t="s">
        <v>22286</v>
      </c>
      <c r="B373" s="20"/>
      <c r="C373" s="20"/>
      <c r="D373" s="20"/>
      <c r="E373" s="20"/>
      <c r="F373" s="20"/>
      <c r="G373" s="20"/>
      <c r="H373" s="20"/>
      <c r="I373" s="20"/>
      <c r="J373" s="20"/>
      <c r="K373" s="20">
        <v>1</v>
      </c>
      <c r="L373" s="20">
        <v>1</v>
      </c>
    </row>
    <row r="374" spans="1:12" x14ac:dyDescent="0.25">
      <c r="A374" s="22" t="s">
        <v>21843</v>
      </c>
      <c r="B374" s="20"/>
      <c r="C374" s="20"/>
      <c r="D374" s="20"/>
      <c r="E374" s="20"/>
      <c r="F374" s="20"/>
      <c r="G374" s="20"/>
      <c r="H374" s="20"/>
      <c r="I374" s="20"/>
      <c r="J374" s="20"/>
      <c r="K374" s="20">
        <v>1</v>
      </c>
      <c r="L374" s="20">
        <v>1</v>
      </c>
    </row>
    <row r="375" spans="1:12" x14ac:dyDescent="0.25">
      <c r="A375" s="22" t="s">
        <v>13027</v>
      </c>
      <c r="B375" s="20"/>
      <c r="C375" s="20"/>
      <c r="D375" s="20"/>
      <c r="E375" s="20"/>
      <c r="F375" s="20"/>
      <c r="G375" s="20"/>
      <c r="H375" s="20">
        <v>1</v>
      </c>
      <c r="I375" s="20"/>
      <c r="J375" s="20"/>
      <c r="K375" s="20">
        <v>1</v>
      </c>
      <c r="L375" s="20">
        <v>2</v>
      </c>
    </row>
    <row r="376" spans="1:12" x14ac:dyDescent="0.25">
      <c r="A376" s="22" t="s">
        <v>1785</v>
      </c>
      <c r="B376" s="20">
        <v>3</v>
      </c>
      <c r="C376" s="20">
        <v>2</v>
      </c>
      <c r="D376" s="20"/>
      <c r="E376" s="20">
        <v>2</v>
      </c>
      <c r="F376" s="20">
        <v>2</v>
      </c>
      <c r="G376" s="20">
        <v>1</v>
      </c>
      <c r="H376" s="20">
        <v>1</v>
      </c>
      <c r="I376" s="20"/>
      <c r="J376" s="20"/>
      <c r="K376" s="20">
        <v>2</v>
      </c>
      <c r="L376" s="20">
        <v>13</v>
      </c>
    </row>
    <row r="377" spans="1:12" x14ac:dyDescent="0.25">
      <c r="A377" s="22" t="s">
        <v>4147</v>
      </c>
      <c r="B377" s="20"/>
      <c r="C377" s="20">
        <v>1</v>
      </c>
      <c r="D377" s="20"/>
      <c r="E377" s="20"/>
      <c r="F377" s="20"/>
      <c r="G377" s="20"/>
      <c r="H377" s="20">
        <v>1</v>
      </c>
      <c r="I377" s="20"/>
      <c r="J377" s="20"/>
      <c r="K377" s="20"/>
      <c r="L377" s="20">
        <v>2</v>
      </c>
    </row>
    <row r="378" spans="1:12" x14ac:dyDescent="0.25">
      <c r="A378" s="22" t="s">
        <v>7155</v>
      </c>
      <c r="B378" s="20"/>
      <c r="C378" s="20"/>
      <c r="D378" s="20"/>
      <c r="E378" s="20">
        <v>1</v>
      </c>
      <c r="F378" s="20"/>
      <c r="G378" s="20">
        <v>1</v>
      </c>
      <c r="H378" s="20">
        <v>1</v>
      </c>
      <c r="I378" s="20">
        <v>1</v>
      </c>
      <c r="J378" s="20"/>
      <c r="K378" s="20"/>
      <c r="L378" s="20">
        <v>4</v>
      </c>
    </row>
    <row r="379" spans="1:12" x14ac:dyDescent="0.25">
      <c r="A379" s="22" t="s">
        <v>4596</v>
      </c>
      <c r="B379" s="20"/>
      <c r="C379" s="20"/>
      <c r="D379" s="20">
        <v>1</v>
      </c>
      <c r="E379" s="20"/>
      <c r="F379" s="20">
        <v>1</v>
      </c>
      <c r="G379" s="20">
        <v>1</v>
      </c>
      <c r="H379" s="20"/>
      <c r="I379" s="20">
        <v>2</v>
      </c>
      <c r="J379" s="20">
        <v>5</v>
      </c>
      <c r="K379" s="20">
        <v>1</v>
      </c>
      <c r="L379" s="20">
        <v>11</v>
      </c>
    </row>
    <row r="380" spans="1:12" x14ac:dyDescent="0.25">
      <c r="A380" s="22" t="s">
        <v>6702</v>
      </c>
      <c r="B380" s="20"/>
      <c r="C380" s="20"/>
      <c r="D380" s="20"/>
      <c r="E380" s="20">
        <v>1</v>
      </c>
      <c r="F380" s="20"/>
      <c r="G380" s="20"/>
      <c r="H380" s="20"/>
      <c r="I380" s="20"/>
      <c r="J380" s="20"/>
      <c r="K380" s="20"/>
      <c r="L380" s="20">
        <v>1</v>
      </c>
    </row>
    <row r="381" spans="1:12" x14ac:dyDescent="0.25">
      <c r="A381" s="22" t="s">
        <v>2041</v>
      </c>
      <c r="B381" s="20">
        <v>1</v>
      </c>
      <c r="C381" s="20"/>
      <c r="D381" s="20"/>
      <c r="E381" s="20">
        <v>1</v>
      </c>
      <c r="F381" s="20"/>
      <c r="G381" s="20"/>
      <c r="H381" s="20"/>
      <c r="I381" s="20"/>
      <c r="J381" s="20"/>
      <c r="K381" s="20"/>
      <c r="L381" s="20">
        <v>2</v>
      </c>
    </row>
    <row r="382" spans="1:12" x14ac:dyDescent="0.25">
      <c r="A382" s="22" t="s">
        <v>3026</v>
      </c>
      <c r="B382" s="20"/>
      <c r="C382" s="20">
        <v>1</v>
      </c>
      <c r="D382" s="20"/>
      <c r="E382" s="20">
        <v>1</v>
      </c>
      <c r="F382" s="20"/>
      <c r="G382" s="20"/>
      <c r="H382" s="20"/>
      <c r="I382" s="20">
        <v>1</v>
      </c>
      <c r="J382" s="20"/>
      <c r="K382" s="20"/>
      <c r="L382" s="20">
        <v>3</v>
      </c>
    </row>
    <row r="383" spans="1:12" x14ac:dyDescent="0.25">
      <c r="A383" s="22" t="s">
        <v>15951</v>
      </c>
      <c r="B383" s="20"/>
      <c r="C383" s="20"/>
      <c r="D383" s="20"/>
      <c r="E383" s="20"/>
      <c r="F383" s="20"/>
      <c r="G383" s="20"/>
      <c r="H383" s="20"/>
      <c r="I383" s="20">
        <v>1</v>
      </c>
      <c r="J383" s="20"/>
      <c r="K383" s="20"/>
      <c r="L383" s="20">
        <v>1</v>
      </c>
    </row>
    <row r="384" spans="1:12" x14ac:dyDescent="0.25">
      <c r="A384" s="22" t="s">
        <v>4397</v>
      </c>
      <c r="B384" s="20"/>
      <c r="C384" s="20"/>
      <c r="D384" s="20">
        <v>2</v>
      </c>
      <c r="E384" s="20"/>
      <c r="F384" s="20"/>
      <c r="G384" s="20"/>
      <c r="H384" s="20">
        <v>1</v>
      </c>
      <c r="I384" s="20">
        <v>2</v>
      </c>
      <c r="J384" s="20">
        <v>1</v>
      </c>
      <c r="K384" s="20"/>
      <c r="L384" s="20">
        <v>6</v>
      </c>
    </row>
    <row r="385" spans="1:12" x14ac:dyDescent="0.25">
      <c r="A385" s="22" t="s">
        <v>5281</v>
      </c>
      <c r="B385" s="20"/>
      <c r="C385" s="20"/>
      <c r="D385" s="20">
        <v>2</v>
      </c>
      <c r="E385" s="20"/>
      <c r="F385" s="20"/>
      <c r="G385" s="20"/>
      <c r="H385" s="20"/>
      <c r="I385" s="20"/>
      <c r="J385" s="20"/>
      <c r="K385" s="20">
        <v>1</v>
      </c>
      <c r="L385" s="20">
        <v>3</v>
      </c>
    </row>
    <row r="386" spans="1:12" x14ac:dyDescent="0.25">
      <c r="A386" s="22" t="s">
        <v>8456</v>
      </c>
      <c r="B386" s="20"/>
      <c r="C386" s="20"/>
      <c r="D386" s="20"/>
      <c r="E386" s="20"/>
      <c r="F386" s="20">
        <v>2</v>
      </c>
      <c r="G386" s="20"/>
      <c r="H386" s="20">
        <v>1</v>
      </c>
      <c r="I386" s="20"/>
      <c r="J386" s="20"/>
      <c r="K386" s="20">
        <v>1</v>
      </c>
      <c r="L386" s="20">
        <v>4</v>
      </c>
    </row>
    <row r="387" spans="1:12" x14ac:dyDescent="0.25">
      <c r="A387" s="22" t="s">
        <v>3383</v>
      </c>
      <c r="B387" s="20"/>
      <c r="C387" s="20">
        <v>1</v>
      </c>
      <c r="D387" s="20"/>
      <c r="E387" s="20"/>
      <c r="F387" s="20">
        <v>1</v>
      </c>
      <c r="G387" s="20">
        <v>2</v>
      </c>
      <c r="H387" s="20"/>
      <c r="I387" s="20">
        <v>2</v>
      </c>
      <c r="J387" s="20">
        <v>3</v>
      </c>
      <c r="K387" s="20"/>
      <c r="L387" s="20">
        <v>9</v>
      </c>
    </row>
    <row r="388" spans="1:12" x14ac:dyDescent="0.25">
      <c r="A388" s="22" t="s">
        <v>3294</v>
      </c>
      <c r="B388" s="20"/>
      <c r="C388" s="20">
        <v>1</v>
      </c>
      <c r="D388" s="20"/>
      <c r="E388" s="20">
        <v>1</v>
      </c>
      <c r="F388" s="20">
        <v>1</v>
      </c>
      <c r="G388" s="20"/>
      <c r="H388" s="20">
        <v>1</v>
      </c>
      <c r="I388" s="20"/>
      <c r="J388" s="20"/>
      <c r="K388" s="20">
        <v>2</v>
      </c>
      <c r="L388" s="20">
        <v>6</v>
      </c>
    </row>
    <row r="389" spans="1:12" x14ac:dyDescent="0.25">
      <c r="A389" s="22" t="s">
        <v>1811</v>
      </c>
      <c r="B389" s="20">
        <v>1</v>
      </c>
      <c r="C389" s="20">
        <v>1</v>
      </c>
      <c r="D389" s="20"/>
      <c r="E389" s="20"/>
      <c r="F389" s="20"/>
      <c r="G389" s="20">
        <v>1</v>
      </c>
      <c r="H389" s="20">
        <v>2</v>
      </c>
      <c r="I389" s="20">
        <v>1</v>
      </c>
      <c r="J389" s="20"/>
      <c r="K389" s="20">
        <v>1</v>
      </c>
      <c r="L389" s="20">
        <v>7</v>
      </c>
    </row>
    <row r="390" spans="1:12" x14ac:dyDescent="0.25">
      <c r="A390" s="22" t="s">
        <v>15967</v>
      </c>
      <c r="B390" s="20"/>
      <c r="C390" s="20"/>
      <c r="D390" s="20"/>
      <c r="E390" s="20"/>
      <c r="F390" s="20"/>
      <c r="G390" s="20"/>
      <c r="H390" s="20"/>
      <c r="I390" s="20">
        <v>1</v>
      </c>
      <c r="J390" s="20"/>
      <c r="K390" s="20"/>
      <c r="L390" s="20">
        <v>1</v>
      </c>
    </row>
    <row r="391" spans="1:12" x14ac:dyDescent="0.25">
      <c r="A391" s="22" t="s">
        <v>10098</v>
      </c>
      <c r="B391" s="20"/>
      <c r="C391" s="20"/>
      <c r="D391" s="20"/>
      <c r="E391" s="20"/>
      <c r="F391" s="20"/>
      <c r="G391" s="20">
        <v>1</v>
      </c>
      <c r="H391" s="20"/>
      <c r="I391" s="20"/>
      <c r="J391" s="20"/>
      <c r="K391" s="20"/>
      <c r="L391" s="20">
        <v>1</v>
      </c>
    </row>
    <row r="392" spans="1:12" x14ac:dyDescent="0.25">
      <c r="A392" s="22" t="s">
        <v>14781</v>
      </c>
      <c r="B392" s="20"/>
      <c r="C392" s="20"/>
      <c r="D392" s="20"/>
      <c r="E392" s="20"/>
      <c r="F392" s="20"/>
      <c r="G392" s="20"/>
      <c r="H392" s="20"/>
      <c r="I392" s="20">
        <v>1</v>
      </c>
      <c r="J392" s="20">
        <v>1</v>
      </c>
      <c r="K392" s="20"/>
      <c r="L392" s="20">
        <v>2</v>
      </c>
    </row>
    <row r="393" spans="1:12" x14ac:dyDescent="0.25">
      <c r="A393" s="22" t="s">
        <v>13563</v>
      </c>
      <c r="B393" s="20"/>
      <c r="C393" s="20"/>
      <c r="D393" s="20"/>
      <c r="E393" s="20"/>
      <c r="F393" s="20"/>
      <c r="G393" s="20"/>
      <c r="H393" s="20">
        <v>1</v>
      </c>
      <c r="I393" s="20"/>
      <c r="J393" s="20"/>
      <c r="K393" s="20"/>
      <c r="L393" s="20">
        <v>1</v>
      </c>
    </row>
    <row r="394" spans="1:12" x14ac:dyDescent="0.25">
      <c r="A394" s="22" t="s">
        <v>21405</v>
      </c>
      <c r="B394" s="20"/>
      <c r="C394" s="20"/>
      <c r="D394" s="20"/>
      <c r="E394" s="20"/>
      <c r="F394" s="20"/>
      <c r="G394" s="20"/>
      <c r="H394" s="20"/>
      <c r="I394" s="20"/>
      <c r="J394" s="20"/>
      <c r="K394" s="20">
        <v>1</v>
      </c>
      <c r="L394" s="20">
        <v>1</v>
      </c>
    </row>
    <row r="395" spans="1:12" x14ac:dyDescent="0.25">
      <c r="A395" s="22" t="s">
        <v>15715</v>
      </c>
      <c r="B395" s="20"/>
      <c r="C395" s="20"/>
      <c r="D395" s="20"/>
      <c r="E395" s="20"/>
      <c r="F395" s="20"/>
      <c r="G395" s="20"/>
      <c r="H395" s="20"/>
      <c r="I395" s="20">
        <v>1</v>
      </c>
      <c r="J395" s="20"/>
      <c r="K395" s="20"/>
      <c r="L395" s="20">
        <v>1</v>
      </c>
    </row>
    <row r="396" spans="1:12" x14ac:dyDescent="0.25">
      <c r="A396" s="22" t="s">
        <v>1470</v>
      </c>
      <c r="B396" s="20">
        <v>1</v>
      </c>
      <c r="C396" s="20"/>
      <c r="D396" s="20"/>
      <c r="E396" s="20"/>
      <c r="F396" s="20"/>
      <c r="G396" s="20"/>
      <c r="H396" s="20"/>
      <c r="I396" s="20">
        <v>1</v>
      </c>
      <c r="J396" s="20"/>
      <c r="K396" s="20"/>
      <c r="L396" s="20">
        <v>2</v>
      </c>
    </row>
    <row r="397" spans="1:12" x14ac:dyDescent="0.25">
      <c r="A397" s="22" t="s">
        <v>6792</v>
      </c>
      <c r="B397" s="20"/>
      <c r="C397" s="20"/>
      <c r="D397" s="20"/>
      <c r="E397" s="20">
        <v>1</v>
      </c>
      <c r="F397" s="20"/>
      <c r="G397" s="20"/>
      <c r="H397" s="20"/>
      <c r="I397" s="20"/>
      <c r="J397" s="20"/>
      <c r="K397" s="20"/>
      <c r="L397" s="20">
        <v>1</v>
      </c>
    </row>
    <row r="398" spans="1:12" x14ac:dyDescent="0.25">
      <c r="A398" s="22" t="s">
        <v>1638</v>
      </c>
      <c r="B398" s="20">
        <v>1</v>
      </c>
      <c r="C398" s="20"/>
      <c r="D398" s="20"/>
      <c r="E398" s="20"/>
      <c r="F398" s="20"/>
      <c r="G398" s="20"/>
      <c r="H398" s="20">
        <v>1</v>
      </c>
      <c r="I398" s="20"/>
      <c r="J398" s="20">
        <v>2</v>
      </c>
      <c r="K398" s="20">
        <v>1</v>
      </c>
      <c r="L398" s="20">
        <v>5</v>
      </c>
    </row>
    <row r="399" spans="1:12" x14ac:dyDescent="0.25">
      <c r="A399" s="22" t="s">
        <v>1195</v>
      </c>
      <c r="B399" s="20">
        <v>1</v>
      </c>
      <c r="C399" s="20"/>
      <c r="D399" s="20"/>
      <c r="E399" s="20">
        <v>1</v>
      </c>
      <c r="F399" s="20">
        <v>3</v>
      </c>
      <c r="G399" s="20">
        <v>1</v>
      </c>
      <c r="H399" s="20">
        <v>2</v>
      </c>
      <c r="I399" s="20">
        <v>2</v>
      </c>
      <c r="J399" s="20"/>
      <c r="K399" s="20"/>
      <c r="L399" s="20">
        <v>10</v>
      </c>
    </row>
    <row r="400" spans="1:12" x14ac:dyDescent="0.25">
      <c r="A400" s="22" t="s">
        <v>3302</v>
      </c>
      <c r="B400" s="20"/>
      <c r="C400" s="20">
        <v>1</v>
      </c>
      <c r="D400" s="20"/>
      <c r="E400" s="20"/>
      <c r="F400" s="20"/>
      <c r="G400" s="20">
        <v>2</v>
      </c>
      <c r="H400" s="20"/>
      <c r="I400" s="20"/>
      <c r="J400" s="20"/>
      <c r="K400" s="20"/>
      <c r="L400" s="20">
        <v>3</v>
      </c>
    </row>
    <row r="401" spans="1:12" x14ac:dyDescent="0.25">
      <c r="A401" s="22" t="s">
        <v>21470</v>
      </c>
      <c r="B401" s="20"/>
      <c r="C401" s="20"/>
      <c r="D401" s="20"/>
      <c r="E401" s="20"/>
      <c r="F401" s="20"/>
      <c r="G401" s="20"/>
      <c r="H401" s="20"/>
      <c r="I401" s="20"/>
      <c r="J401" s="20"/>
      <c r="K401" s="20">
        <v>1</v>
      </c>
      <c r="L401" s="20">
        <v>1</v>
      </c>
    </row>
    <row r="402" spans="1:12" x14ac:dyDescent="0.25">
      <c r="A402" s="22" t="s">
        <v>19005</v>
      </c>
      <c r="B402" s="20"/>
      <c r="C402" s="20"/>
      <c r="D402" s="20"/>
      <c r="E402" s="20"/>
      <c r="F402" s="20"/>
      <c r="G402" s="20"/>
      <c r="H402" s="20"/>
      <c r="I402" s="20"/>
      <c r="J402" s="20">
        <v>1</v>
      </c>
      <c r="K402" s="20"/>
      <c r="L402" s="20">
        <v>1</v>
      </c>
    </row>
    <row r="403" spans="1:12" x14ac:dyDescent="0.25">
      <c r="A403" s="22" t="s">
        <v>4753</v>
      </c>
      <c r="B403" s="20"/>
      <c r="C403" s="20"/>
      <c r="D403" s="20"/>
      <c r="E403" s="20"/>
      <c r="F403" s="20"/>
      <c r="G403" s="20"/>
      <c r="H403" s="20"/>
      <c r="I403" s="20"/>
      <c r="J403" s="20"/>
      <c r="K403" s="20">
        <v>1</v>
      </c>
      <c r="L403" s="20">
        <v>1</v>
      </c>
    </row>
    <row r="404" spans="1:12" x14ac:dyDescent="0.25">
      <c r="A404" s="22" t="s">
        <v>10771</v>
      </c>
      <c r="B404" s="20"/>
      <c r="C404" s="20"/>
      <c r="D404" s="20"/>
      <c r="E404" s="20"/>
      <c r="F404" s="20"/>
      <c r="G404" s="20">
        <v>2</v>
      </c>
      <c r="H404" s="20"/>
      <c r="I404" s="20"/>
      <c r="J404" s="20"/>
      <c r="K404" s="20"/>
      <c r="L404" s="20">
        <v>2</v>
      </c>
    </row>
    <row r="405" spans="1:12" x14ac:dyDescent="0.25">
      <c r="A405" s="22" t="s">
        <v>5201</v>
      </c>
      <c r="B405" s="20"/>
      <c r="C405" s="20"/>
      <c r="D405" s="20">
        <v>1</v>
      </c>
      <c r="E405" s="20"/>
      <c r="F405" s="20"/>
      <c r="G405" s="20"/>
      <c r="H405" s="20"/>
      <c r="I405" s="20"/>
      <c r="J405" s="20"/>
      <c r="K405" s="20"/>
      <c r="L405" s="20">
        <v>1</v>
      </c>
    </row>
    <row r="406" spans="1:12" x14ac:dyDescent="0.25">
      <c r="A406" s="22" t="s">
        <v>18075</v>
      </c>
      <c r="B406" s="20"/>
      <c r="C406" s="20"/>
      <c r="D406" s="20"/>
      <c r="E406" s="20"/>
      <c r="F406" s="20"/>
      <c r="G406" s="20"/>
      <c r="H406" s="20"/>
      <c r="I406" s="20"/>
      <c r="J406" s="20">
        <v>1</v>
      </c>
      <c r="K406" s="20"/>
      <c r="L406" s="20">
        <v>1</v>
      </c>
    </row>
    <row r="407" spans="1:12" x14ac:dyDescent="0.25">
      <c r="A407" s="22" t="s">
        <v>15872</v>
      </c>
      <c r="B407" s="20"/>
      <c r="C407" s="20"/>
      <c r="D407" s="20"/>
      <c r="E407" s="20"/>
      <c r="F407" s="20"/>
      <c r="G407" s="20"/>
      <c r="H407" s="20"/>
      <c r="I407" s="20">
        <v>1</v>
      </c>
      <c r="J407" s="20"/>
      <c r="K407" s="20"/>
      <c r="L407" s="20">
        <v>1</v>
      </c>
    </row>
    <row r="408" spans="1:12" x14ac:dyDescent="0.25">
      <c r="A408" s="22" t="s">
        <v>1154</v>
      </c>
      <c r="B408" s="20">
        <v>1</v>
      </c>
      <c r="C408" s="20"/>
      <c r="D408" s="20"/>
      <c r="E408" s="20"/>
      <c r="F408" s="20">
        <v>1</v>
      </c>
      <c r="G408" s="20"/>
      <c r="H408" s="20">
        <v>1</v>
      </c>
      <c r="I408" s="20">
        <v>2</v>
      </c>
      <c r="J408" s="20"/>
      <c r="K408" s="20"/>
      <c r="L408" s="20">
        <v>5</v>
      </c>
    </row>
    <row r="409" spans="1:12" x14ac:dyDescent="0.25">
      <c r="A409" s="22" t="s">
        <v>7875</v>
      </c>
      <c r="B409" s="20"/>
      <c r="C409" s="20"/>
      <c r="D409" s="20"/>
      <c r="E409" s="20"/>
      <c r="F409" s="20">
        <v>1</v>
      </c>
      <c r="G409" s="20"/>
      <c r="H409" s="20"/>
      <c r="I409" s="20"/>
      <c r="J409" s="20"/>
      <c r="K409" s="20"/>
      <c r="L409" s="20">
        <v>1</v>
      </c>
    </row>
    <row r="410" spans="1:12" x14ac:dyDescent="0.25">
      <c r="A410" s="22" t="s">
        <v>946</v>
      </c>
      <c r="B410" s="20">
        <v>1</v>
      </c>
      <c r="C410" s="20"/>
      <c r="D410" s="20"/>
      <c r="E410" s="20"/>
      <c r="F410" s="20"/>
      <c r="G410" s="20"/>
      <c r="H410" s="20"/>
      <c r="I410" s="20"/>
      <c r="J410" s="20"/>
      <c r="K410" s="20"/>
      <c r="L410" s="20">
        <v>1</v>
      </c>
    </row>
    <row r="411" spans="1:12" x14ac:dyDescent="0.25">
      <c r="A411" s="22" t="s">
        <v>11126</v>
      </c>
      <c r="B411" s="20"/>
      <c r="C411" s="20"/>
      <c r="D411" s="20"/>
      <c r="E411" s="20"/>
      <c r="F411" s="20"/>
      <c r="G411" s="20">
        <v>1</v>
      </c>
      <c r="H411" s="20"/>
      <c r="I411" s="20"/>
      <c r="J411" s="20"/>
      <c r="K411" s="20"/>
      <c r="L411" s="20">
        <v>1</v>
      </c>
    </row>
    <row r="412" spans="1:12" x14ac:dyDescent="0.25">
      <c r="A412" s="22" t="s">
        <v>1656</v>
      </c>
      <c r="B412" s="20">
        <v>3</v>
      </c>
      <c r="C412" s="20"/>
      <c r="D412" s="20"/>
      <c r="E412" s="20"/>
      <c r="F412" s="20"/>
      <c r="G412" s="20">
        <v>1</v>
      </c>
      <c r="H412" s="20"/>
      <c r="I412" s="20">
        <v>1</v>
      </c>
      <c r="J412" s="20">
        <v>1</v>
      </c>
      <c r="K412" s="20">
        <v>1</v>
      </c>
      <c r="L412" s="20">
        <v>7</v>
      </c>
    </row>
    <row r="413" spans="1:12" x14ac:dyDescent="0.25">
      <c r="A413" s="22" t="s">
        <v>11068</v>
      </c>
      <c r="B413" s="20"/>
      <c r="C413" s="20"/>
      <c r="D413" s="20"/>
      <c r="E413" s="20"/>
      <c r="F413" s="20"/>
      <c r="G413" s="20">
        <v>1</v>
      </c>
      <c r="H413" s="20"/>
      <c r="I413" s="20">
        <v>1</v>
      </c>
      <c r="J413" s="20"/>
      <c r="K413" s="20"/>
      <c r="L413" s="20">
        <v>2</v>
      </c>
    </row>
    <row r="414" spans="1:12" x14ac:dyDescent="0.25">
      <c r="A414" s="22" t="s">
        <v>18181</v>
      </c>
      <c r="B414" s="20"/>
      <c r="C414" s="20"/>
      <c r="D414" s="20"/>
      <c r="E414" s="20"/>
      <c r="F414" s="20"/>
      <c r="G414" s="20"/>
      <c r="H414" s="20"/>
      <c r="I414" s="20"/>
      <c r="J414" s="20">
        <v>1</v>
      </c>
      <c r="K414" s="20"/>
      <c r="L414" s="20">
        <v>1</v>
      </c>
    </row>
    <row r="415" spans="1:12" x14ac:dyDescent="0.25">
      <c r="A415" s="22" t="s">
        <v>16319</v>
      </c>
      <c r="B415" s="20"/>
      <c r="C415" s="20"/>
      <c r="D415" s="20"/>
      <c r="E415" s="20"/>
      <c r="F415" s="20"/>
      <c r="G415" s="20"/>
      <c r="H415" s="20"/>
      <c r="I415" s="20">
        <v>1</v>
      </c>
      <c r="J415" s="20"/>
      <c r="K415" s="20"/>
      <c r="L415" s="20">
        <v>1</v>
      </c>
    </row>
    <row r="416" spans="1:12" x14ac:dyDescent="0.25">
      <c r="A416" s="22" t="s">
        <v>3614</v>
      </c>
      <c r="B416" s="20"/>
      <c r="C416" s="20">
        <v>1</v>
      </c>
      <c r="D416" s="20">
        <v>1</v>
      </c>
      <c r="E416" s="20"/>
      <c r="F416" s="20"/>
      <c r="G416" s="20"/>
      <c r="H416" s="20"/>
      <c r="I416" s="20"/>
      <c r="J416" s="20"/>
      <c r="K416" s="20"/>
      <c r="L416" s="20">
        <v>2</v>
      </c>
    </row>
    <row r="417" spans="1:12" x14ac:dyDescent="0.25">
      <c r="A417" s="22" t="s">
        <v>11451</v>
      </c>
      <c r="B417" s="20"/>
      <c r="C417" s="20"/>
      <c r="D417" s="20"/>
      <c r="E417" s="20"/>
      <c r="F417" s="20"/>
      <c r="G417" s="20">
        <v>1</v>
      </c>
      <c r="H417" s="20"/>
      <c r="I417" s="20"/>
      <c r="J417" s="20"/>
      <c r="K417" s="20">
        <v>1</v>
      </c>
      <c r="L417" s="20">
        <v>2</v>
      </c>
    </row>
    <row r="418" spans="1:12" x14ac:dyDescent="0.25">
      <c r="A418" s="22" t="s">
        <v>2557</v>
      </c>
      <c r="B418" s="20">
        <v>1</v>
      </c>
      <c r="C418" s="20"/>
      <c r="D418" s="20">
        <v>1</v>
      </c>
      <c r="E418" s="20"/>
      <c r="F418" s="20"/>
      <c r="G418" s="20"/>
      <c r="H418" s="20">
        <v>7</v>
      </c>
      <c r="I418" s="20"/>
      <c r="J418" s="20">
        <v>1</v>
      </c>
      <c r="K418" s="20"/>
      <c r="L418" s="20">
        <v>10</v>
      </c>
    </row>
    <row r="419" spans="1:12" x14ac:dyDescent="0.25">
      <c r="A419" s="22" t="s">
        <v>17841</v>
      </c>
      <c r="B419" s="20"/>
      <c r="C419" s="20"/>
      <c r="D419" s="20"/>
      <c r="E419" s="20"/>
      <c r="F419" s="20"/>
      <c r="G419" s="20"/>
      <c r="H419" s="20"/>
      <c r="I419" s="20"/>
      <c r="J419" s="20">
        <v>1</v>
      </c>
      <c r="K419" s="20"/>
      <c r="L419" s="20">
        <v>1</v>
      </c>
    </row>
    <row r="420" spans="1:12" x14ac:dyDescent="0.25">
      <c r="A420" s="22" t="s">
        <v>1541</v>
      </c>
      <c r="B420" s="20">
        <v>1</v>
      </c>
      <c r="C420" s="20"/>
      <c r="D420" s="20">
        <v>1</v>
      </c>
      <c r="E420" s="20"/>
      <c r="F420" s="20"/>
      <c r="G420" s="20">
        <v>1</v>
      </c>
      <c r="H420" s="20"/>
      <c r="I420" s="20"/>
      <c r="J420" s="20"/>
      <c r="K420" s="20">
        <v>1</v>
      </c>
      <c r="L420" s="20">
        <v>4</v>
      </c>
    </row>
    <row r="421" spans="1:12" x14ac:dyDescent="0.25">
      <c r="A421" s="22" t="s">
        <v>18413</v>
      </c>
      <c r="B421" s="20"/>
      <c r="C421" s="20"/>
      <c r="D421" s="20"/>
      <c r="E421" s="20"/>
      <c r="F421" s="20"/>
      <c r="G421" s="20"/>
      <c r="H421" s="20"/>
      <c r="I421" s="20"/>
      <c r="J421" s="20">
        <v>2</v>
      </c>
      <c r="K421" s="20"/>
      <c r="L421" s="20">
        <v>2</v>
      </c>
    </row>
    <row r="422" spans="1:12" x14ac:dyDescent="0.25">
      <c r="A422" s="22" t="s">
        <v>21510</v>
      </c>
      <c r="B422" s="20"/>
      <c r="C422" s="20"/>
      <c r="D422" s="20"/>
      <c r="E422" s="20"/>
      <c r="F422" s="20"/>
      <c r="G422" s="20"/>
      <c r="H422" s="20"/>
      <c r="I422" s="20"/>
      <c r="J422" s="20"/>
      <c r="K422" s="20">
        <v>1</v>
      </c>
      <c r="L422" s="20">
        <v>1</v>
      </c>
    </row>
    <row r="423" spans="1:12" x14ac:dyDescent="0.25">
      <c r="A423" s="22" t="s">
        <v>8101</v>
      </c>
      <c r="B423" s="20"/>
      <c r="C423" s="20"/>
      <c r="D423" s="20"/>
      <c r="E423" s="20"/>
      <c r="F423" s="20">
        <v>1</v>
      </c>
      <c r="G423" s="20"/>
      <c r="H423" s="20"/>
      <c r="I423" s="20"/>
      <c r="J423" s="20"/>
      <c r="K423" s="20"/>
      <c r="L423" s="20">
        <v>1</v>
      </c>
    </row>
    <row r="424" spans="1:12" x14ac:dyDescent="0.25">
      <c r="A424" s="22" t="s">
        <v>1602</v>
      </c>
      <c r="B424" s="20">
        <v>1</v>
      </c>
      <c r="C424" s="20"/>
      <c r="D424" s="20"/>
      <c r="E424" s="20">
        <v>1</v>
      </c>
      <c r="F424" s="20"/>
      <c r="G424" s="20"/>
      <c r="H424" s="20">
        <v>1</v>
      </c>
      <c r="I424" s="20">
        <v>1</v>
      </c>
      <c r="J424" s="20">
        <v>1</v>
      </c>
      <c r="K424" s="20">
        <v>1</v>
      </c>
      <c r="L424" s="20">
        <v>6</v>
      </c>
    </row>
    <row r="425" spans="1:12" x14ac:dyDescent="0.25">
      <c r="A425" s="22" t="s">
        <v>18041</v>
      </c>
      <c r="B425" s="20"/>
      <c r="C425" s="20"/>
      <c r="D425" s="20"/>
      <c r="E425" s="20"/>
      <c r="F425" s="20"/>
      <c r="G425" s="20"/>
      <c r="H425" s="20"/>
      <c r="I425" s="20"/>
      <c r="J425" s="20">
        <v>1</v>
      </c>
      <c r="K425" s="20"/>
      <c r="L425" s="20">
        <v>1</v>
      </c>
    </row>
    <row r="426" spans="1:12" x14ac:dyDescent="0.25">
      <c r="A426" s="22" t="s">
        <v>2355</v>
      </c>
      <c r="B426" s="20">
        <v>1</v>
      </c>
      <c r="C426" s="20"/>
      <c r="D426" s="20">
        <v>1</v>
      </c>
      <c r="E426" s="20">
        <v>1</v>
      </c>
      <c r="F426" s="20"/>
      <c r="G426" s="20"/>
      <c r="H426" s="20">
        <v>1</v>
      </c>
      <c r="I426" s="20">
        <v>6</v>
      </c>
      <c r="J426" s="20">
        <v>3</v>
      </c>
      <c r="K426" s="20"/>
      <c r="L426" s="20">
        <v>13</v>
      </c>
    </row>
    <row r="427" spans="1:12" x14ac:dyDescent="0.25">
      <c r="A427" s="22" t="s">
        <v>2531</v>
      </c>
      <c r="B427" s="20">
        <v>1</v>
      </c>
      <c r="C427" s="20"/>
      <c r="D427" s="20"/>
      <c r="E427" s="20"/>
      <c r="F427" s="20"/>
      <c r="G427" s="20"/>
      <c r="H427" s="20"/>
      <c r="I427" s="20">
        <v>1</v>
      </c>
      <c r="J427" s="20">
        <v>1</v>
      </c>
      <c r="K427" s="20"/>
      <c r="L427" s="20">
        <v>3</v>
      </c>
    </row>
    <row r="428" spans="1:12" x14ac:dyDescent="0.25">
      <c r="A428" s="22" t="s">
        <v>15853</v>
      </c>
      <c r="B428" s="20"/>
      <c r="C428" s="20"/>
      <c r="D428" s="20"/>
      <c r="E428" s="20"/>
      <c r="F428" s="20"/>
      <c r="G428" s="20"/>
      <c r="H428" s="20"/>
      <c r="I428" s="20">
        <v>1</v>
      </c>
      <c r="J428" s="20"/>
      <c r="K428" s="20"/>
      <c r="L428" s="20">
        <v>1</v>
      </c>
    </row>
    <row r="429" spans="1:12" x14ac:dyDescent="0.25">
      <c r="A429" s="22" t="s">
        <v>12752</v>
      </c>
      <c r="B429" s="20"/>
      <c r="C429" s="20"/>
      <c r="D429" s="20"/>
      <c r="E429" s="20"/>
      <c r="F429" s="20"/>
      <c r="G429" s="20"/>
      <c r="H429" s="20">
        <v>2</v>
      </c>
      <c r="I429" s="20"/>
      <c r="J429" s="20">
        <v>1</v>
      </c>
      <c r="K429" s="20"/>
      <c r="L429" s="20">
        <v>3</v>
      </c>
    </row>
    <row r="430" spans="1:12" x14ac:dyDescent="0.25">
      <c r="A430" s="22" t="s">
        <v>3403</v>
      </c>
      <c r="B430" s="20"/>
      <c r="C430" s="20">
        <v>1</v>
      </c>
      <c r="D430" s="20"/>
      <c r="E430" s="20"/>
      <c r="F430" s="20"/>
      <c r="G430" s="20"/>
      <c r="H430" s="20"/>
      <c r="I430" s="20"/>
      <c r="J430" s="20"/>
      <c r="K430" s="20"/>
      <c r="L430" s="20">
        <v>1</v>
      </c>
    </row>
    <row r="431" spans="1:12" x14ac:dyDescent="0.25">
      <c r="A431" s="22" t="s">
        <v>7658</v>
      </c>
      <c r="B431" s="20"/>
      <c r="C431" s="20"/>
      <c r="D431" s="20"/>
      <c r="E431" s="20">
        <v>1</v>
      </c>
      <c r="F431" s="20"/>
      <c r="G431" s="20">
        <v>1</v>
      </c>
      <c r="H431" s="20">
        <v>1</v>
      </c>
      <c r="I431" s="20"/>
      <c r="J431" s="20"/>
      <c r="K431" s="20"/>
      <c r="L431" s="20">
        <v>3</v>
      </c>
    </row>
    <row r="432" spans="1:12" x14ac:dyDescent="0.25">
      <c r="A432" s="22" t="s">
        <v>2498</v>
      </c>
      <c r="B432" s="20">
        <v>1</v>
      </c>
      <c r="C432" s="20">
        <v>1</v>
      </c>
      <c r="D432" s="20"/>
      <c r="E432" s="20"/>
      <c r="F432" s="20"/>
      <c r="G432" s="20"/>
      <c r="H432" s="20"/>
      <c r="I432" s="20">
        <v>1</v>
      </c>
      <c r="J432" s="20"/>
      <c r="K432" s="20">
        <v>1</v>
      </c>
      <c r="L432" s="20">
        <v>4</v>
      </c>
    </row>
    <row r="433" spans="1:12" x14ac:dyDescent="0.25">
      <c r="A433" s="22" t="s">
        <v>2599</v>
      </c>
      <c r="B433" s="20"/>
      <c r="C433" s="20">
        <v>1</v>
      </c>
      <c r="D433" s="20">
        <v>1</v>
      </c>
      <c r="E433" s="20">
        <v>1</v>
      </c>
      <c r="F433" s="20">
        <v>1</v>
      </c>
      <c r="G433" s="20">
        <v>6</v>
      </c>
      <c r="H433" s="20"/>
      <c r="I433" s="20">
        <v>1</v>
      </c>
      <c r="J433" s="20">
        <v>2</v>
      </c>
      <c r="K433" s="20"/>
      <c r="L433" s="20">
        <v>13</v>
      </c>
    </row>
    <row r="434" spans="1:12" x14ac:dyDescent="0.25">
      <c r="A434" s="22" t="s">
        <v>19115</v>
      </c>
      <c r="B434" s="20"/>
      <c r="C434" s="20"/>
      <c r="D434" s="20"/>
      <c r="E434" s="20"/>
      <c r="F434" s="20"/>
      <c r="G434" s="20"/>
      <c r="H434" s="20"/>
      <c r="I434" s="20"/>
      <c r="J434" s="20">
        <v>1</v>
      </c>
      <c r="K434" s="20">
        <v>2</v>
      </c>
      <c r="L434" s="20">
        <v>3</v>
      </c>
    </row>
    <row r="435" spans="1:12" x14ac:dyDescent="0.25">
      <c r="A435" s="22" t="s">
        <v>2910</v>
      </c>
      <c r="B435" s="20"/>
      <c r="C435" s="20">
        <v>1</v>
      </c>
      <c r="D435" s="20">
        <v>1</v>
      </c>
      <c r="E435" s="20"/>
      <c r="F435" s="20">
        <v>2</v>
      </c>
      <c r="G435" s="20">
        <v>1</v>
      </c>
      <c r="H435" s="20"/>
      <c r="I435" s="20">
        <v>1</v>
      </c>
      <c r="J435" s="20"/>
      <c r="K435" s="20"/>
      <c r="L435" s="20">
        <v>6</v>
      </c>
    </row>
    <row r="436" spans="1:12" x14ac:dyDescent="0.25">
      <c r="A436" s="22" t="s">
        <v>18134</v>
      </c>
      <c r="B436" s="20"/>
      <c r="C436" s="20"/>
      <c r="D436" s="20"/>
      <c r="E436" s="20"/>
      <c r="F436" s="20"/>
      <c r="G436" s="20"/>
      <c r="H436" s="20"/>
      <c r="I436" s="20"/>
      <c r="J436" s="20">
        <v>1</v>
      </c>
      <c r="K436" s="20"/>
      <c r="L436" s="20">
        <v>1</v>
      </c>
    </row>
    <row r="437" spans="1:12" x14ac:dyDescent="0.25">
      <c r="A437" s="22" t="s">
        <v>22692</v>
      </c>
      <c r="B437" s="20"/>
      <c r="C437" s="20"/>
      <c r="D437" s="20"/>
      <c r="E437" s="20"/>
      <c r="F437" s="20"/>
      <c r="G437" s="20"/>
      <c r="H437" s="20"/>
      <c r="I437" s="20"/>
      <c r="J437" s="20"/>
      <c r="K437" s="20">
        <v>1</v>
      </c>
      <c r="L437" s="20">
        <v>1</v>
      </c>
    </row>
    <row r="438" spans="1:12" x14ac:dyDescent="0.25">
      <c r="A438" s="22" t="s">
        <v>926</v>
      </c>
      <c r="B438" s="20">
        <v>2</v>
      </c>
      <c r="C438" s="20"/>
      <c r="D438" s="20"/>
      <c r="E438" s="20"/>
      <c r="F438" s="20">
        <v>1</v>
      </c>
      <c r="G438" s="20">
        <v>1</v>
      </c>
      <c r="H438" s="20"/>
      <c r="I438" s="20"/>
      <c r="J438" s="20"/>
      <c r="K438" s="20"/>
      <c r="L438" s="20">
        <v>4</v>
      </c>
    </row>
    <row r="439" spans="1:12" x14ac:dyDescent="0.25">
      <c r="A439" s="22" t="s">
        <v>8235</v>
      </c>
      <c r="B439" s="20"/>
      <c r="C439" s="20"/>
      <c r="D439" s="20"/>
      <c r="E439" s="20"/>
      <c r="F439" s="20">
        <v>1</v>
      </c>
      <c r="G439" s="20"/>
      <c r="H439" s="20"/>
      <c r="I439" s="20"/>
      <c r="J439" s="20">
        <v>1</v>
      </c>
      <c r="K439" s="20"/>
      <c r="L439" s="20">
        <v>2</v>
      </c>
    </row>
    <row r="440" spans="1:12" x14ac:dyDescent="0.25">
      <c r="A440" s="22" t="s">
        <v>4507</v>
      </c>
      <c r="B440" s="20"/>
      <c r="C440" s="20"/>
      <c r="D440" s="20">
        <v>1</v>
      </c>
      <c r="E440" s="20"/>
      <c r="F440" s="20"/>
      <c r="G440" s="20"/>
      <c r="H440" s="20">
        <v>2</v>
      </c>
      <c r="I440" s="20">
        <v>1</v>
      </c>
      <c r="J440" s="20"/>
      <c r="K440" s="20"/>
      <c r="L440" s="20">
        <v>4</v>
      </c>
    </row>
    <row r="441" spans="1:12" x14ac:dyDescent="0.25">
      <c r="A441" s="22" t="s">
        <v>1303</v>
      </c>
      <c r="B441" s="20">
        <v>1</v>
      </c>
      <c r="C441" s="20"/>
      <c r="D441" s="20"/>
      <c r="E441" s="20"/>
      <c r="F441" s="20"/>
      <c r="G441" s="20"/>
      <c r="H441" s="20"/>
      <c r="I441" s="20"/>
      <c r="J441" s="20">
        <v>1</v>
      </c>
      <c r="K441" s="20"/>
      <c r="L441" s="20">
        <v>2</v>
      </c>
    </row>
    <row r="442" spans="1:12" x14ac:dyDescent="0.25">
      <c r="A442" s="22" t="s">
        <v>15348</v>
      </c>
      <c r="B442" s="20"/>
      <c r="C442" s="20"/>
      <c r="D442" s="20"/>
      <c r="E442" s="20"/>
      <c r="F442" s="20"/>
      <c r="G442" s="20"/>
      <c r="H442" s="20"/>
      <c r="I442" s="20">
        <v>1</v>
      </c>
      <c r="J442" s="20"/>
      <c r="K442" s="20"/>
      <c r="L442" s="20">
        <v>1</v>
      </c>
    </row>
    <row r="443" spans="1:12" x14ac:dyDescent="0.25">
      <c r="A443" s="22" t="s">
        <v>1109</v>
      </c>
      <c r="B443" s="20">
        <v>2</v>
      </c>
      <c r="C443" s="20"/>
      <c r="D443" s="20">
        <v>1</v>
      </c>
      <c r="E443" s="20"/>
      <c r="F443" s="20">
        <v>1</v>
      </c>
      <c r="G443" s="20"/>
      <c r="H443" s="20"/>
      <c r="I443" s="20">
        <v>1</v>
      </c>
      <c r="J443" s="20">
        <v>1</v>
      </c>
      <c r="K443" s="20">
        <v>1</v>
      </c>
      <c r="L443" s="20">
        <v>7</v>
      </c>
    </row>
    <row r="444" spans="1:12" x14ac:dyDescent="0.25">
      <c r="A444" s="22" t="s">
        <v>2215</v>
      </c>
      <c r="B444" s="20">
        <v>1</v>
      </c>
      <c r="C444" s="20"/>
      <c r="D444" s="20"/>
      <c r="E444" s="20"/>
      <c r="F444" s="20"/>
      <c r="G444" s="20"/>
      <c r="H444" s="20"/>
      <c r="I444" s="20"/>
      <c r="J444" s="20"/>
      <c r="K444" s="20">
        <v>1</v>
      </c>
      <c r="L444" s="20">
        <v>2</v>
      </c>
    </row>
    <row r="445" spans="1:12" x14ac:dyDescent="0.25">
      <c r="A445" s="22" t="s">
        <v>936</v>
      </c>
      <c r="B445" s="20">
        <v>1</v>
      </c>
      <c r="C445" s="20"/>
      <c r="D445" s="20"/>
      <c r="E445" s="20"/>
      <c r="F445" s="20"/>
      <c r="G445" s="20"/>
      <c r="H445" s="20"/>
      <c r="I445" s="20"/>
      <c r="J445" s="20"/>
      <c r="K445" s="20"/>
      <c r="L445" s="20">
        <v>1</v>
      </c>
    </row>
    <row r="446" spans="1:12" x14ac:dyDescent="0.25">
      <c r="A446" s="22" t="s">
        <v>11107</v>
      </c>
      <c r="B446" s="20"/>
      <c r="C446" s="20"/>
      <c r="D446" s="20"/>
      <c r="E446" s="20"/>
      <c r="F446" s="20"/>
      <c r="G446" s="20">
        <v>1</v>
      </c>
      <c r="H446" s="20"/>
      <c r="I446" s="20"/>
      <c r="J446" s="20"/>
      <c r="K446" s="20">
        <v>1</v>
      </c>
      <c r="L446" s="20">
        <v>2</v>
      </c>
    </row>
    <row r="447" spans="1:12" x14ac:dyDescent="0.25">
      <c r="A447" s="22" t="s">
        <v>3112</v>
      </c>
      <c r="B447" s="20"/>
      <c r="C447" s="20">
        <v>1</v>
      </c>
      <c r="D447" s="20"/>
      <c r="E447" s="20"/>
      <c r="F447" s="20"/>
      <c r="G447" s="20"/>
      <c r="H447" s="20">
        <v>1</v>
      </c>
      <c r="I447" s="20"/>
      <c r="J447" s="20"/>
      <c r="K447" s="20"/>
      <c r="L447" s="20">
        <v>2</v>
      </c>
    </row>
    <row r="448" spans="1:12" x14ac:dyDescent="0.25">
      <c r="A448" s="22" t="s">
        <v>4461</v>
      </c>
      <c r="B448" s="20"/>
      <c r="C448" s="20"/>
      <c r="D448" s="20">
        <v>2</v>
      </c>
      <c r="E448" s="20"/>
      <c r="F448" s="20"/>
      <c r="G448" s="20"/>
      <c r="H448" s="20"/>
      <c r="I448" s="20"/>
      <c r="J448" s="20"/>
      <c r="K448" s="20"/>
      <c r="L448" s="20">
        <v>2</v>
      </c>
    </row>
    <row r="449" spans="1:12" x14ac:dyDescent="0.25">
      <c r="A449" s="22" t="s">
        <v>8115</v>
      </c>
      <c r="B449" s="20"/>
      <c r="C449" s="20"/>
      <c r="D449" s="20"/>
      <c r="E449" s="20"/>
      <c r="F449" s="20">
        <v>1</v>
      </c>
      <c r="G449" s="20"/>
      <c r="H449" s="20"/>
      <c r="I449" s="20"/>
      <c r="J449" s="20"/>
      <c r="K449" s="20"/>
      <c r="L449" s="20">
        <v>1</v>
      </c>
    </row>
    <row r="450" spans="1:12" x14ac:dyDescent="0.25">
      <c r="A450" s="22" t="s">
        <v>18109</v>
      </c>
      <c r="B450" s="20"/>
      <c r="C450" s="20"/>
      <c r="D450" s="20"/>
      <c r="E450" s="20"/>
      <c r="F450" s="20"/>
      <c r="G450" s="20"/>
      <c r="H450" s="20"/>
      <c r="I450" s="20"/>
      <c r="J450" s="20">
        <v>1</v>
      </c>
      <c r="K450" s="20"/>
      <c r="L450" s="20">
        <v>1</v>
      </c>
    </row>
    <row r="451" spans="1:12" x14ac:dyDescent="0.25">
      <c r="A451" s="22" t="s">
        <v>1020</v>
      </c>
      <c r="B451" s="20">
        <v>2</v>
      </c>
      <c r="C451" s="20">
        <v>1</v>
      </c>
      <c r="D451" s="20"/>
      <c r="E451" s="20"/>
      <c r="F451" s="20"/>
      <c r="G451" s="20"/>
      <c r="H451" s="20"/>
      <c r="I451" s="20">
        <v>1</v>
      </c>
      <c r="J451" s="20"/>
      <c r="K451" s="20">
        <v>1</v>
      </c>
      <c r="L451" s="20">
        <v>5</v>
      </c>
    </row>
    <row r="452" spans="1:12" x14ac:dyDescent="0.25">
      <c r="A452" s="22" t="s">
        <v>12065</v>
      </c>
      <c r="B452" s="20"/>
      <c r="C452" s="20"/>
      <c r="D452" s="20"/>
      <c r="E452" s="20"/>
      <c r="F452" s="20"/>
      <c r="G452" s="20"/>
      <c r="H452" s="20">
        <v>1</v>
      </c>
      <c r="I452" s="20"/>
      <c r="J452" s="20"/>
      <c r="K452" s="20"/>
      <c r="L452" s="20">
        <v>1</v>
      </c>
    </row>
    <row r="453" spans="1:12" x14ac:dyDescent="0.25">
      <c r="A453" s="22" t="s">
        <v>1461</v>
      </c>
      <c r="B453" s="20">
        <v>1</v>
      </c>
      <c r="C453" s="20"/>
      <c r="D453" s="20"/>
      <c r="E453" s="20"/>
      <c r="F453" s="20"/>
      <c r="G453" s="20"/>
      <c r="H453" s="20"/>
      <c r="I453" s="20"/>
      <c r="J453" s="20"/>
      <c r="K453" s="20"/>
      <c r="L453" s="20">
        <v>1</v>
      </c>
    </row>
    <row r="454" spans="1:12" x14ac:dyDescent="0.25">
      <c r="A454" s="22" t="s">
        <v>2225</v>
      </c>
      <c r="B454" s="20">
        <v>1</v>
      </c>
      <c r="C454" s="20">
        <v>1</v>
      </c>
      <c r="D454" s="20">
        <v>1</v>
      </c>
      <c r="E454" s="20"/>
      <c r="F454" s="20">
        <v>3</v>
      </c>
      <c r="G454" s="20">
        <v>1</v>
      </c>
      <c r="H454" s="20"/>
      <c r="I454" s="20"/>
      <c r="J454" s="20"/>
      <c r="K454" s="20"/>
      <c r="L454" s="20">
        <v>7</v>
      </c>
    </row>
    <row r="455" spans="1:12" x14ac:dyDescent="0.25">
      <c r="A455" s="22" t="s">
        <v>6462</v>
      </c>
      <c r="B455" s="20"/>
      <c r="C455" s="20"/>
      <c r="D455" s="20"/>
      <c r="E455" s="20">
        <v>1</v>
      </c>
      <c r="F455" s="20"/>
      <c r="G455" s="20"/>
      <c r="H455" s="20"/>
      <c r="I455" s="20"/>
      <c r="J455" s="20"/>
      <c r="K455" s="20"/>
      <c r="L455" s="20">
        <v>1</v>
      </c>
    </row>
    <row r="456" spans="1:12" x14ac:dyDescent="0.25">
      <c r="A456" s="22" t="s">
        <v>6279</v>
      </c>
      <c r="B456" s="20"/>
      <c r="C456" s="20"/>
      <c r="D456" s="20"/>
      <c r="E456" s="20">
        <v>1</v>
      </c>
      <c r="F456" s="20"/>
      <c r="G456" s="20"/>
      <c r="H456" s="20"/>
      <c r="I456" s="20"/>
      <c r="J456" s="20"/>
      <c r="K456" s="20"/>
      <c r="L456" s="20">
        <v>1</v>
      </c>
    </row>
    <row r="457" spans="1:12" x14ac:dyDescent="0.25">
      <c r="A457" s="22" t="s">
        <v>962</v>
      </c>
      <c r="B457" s="20">
        <v>1</v>
      </c>
      <c r="C457" s="20">
        <v>2</v>
      </c>
      <c r="D457" s="20">
        <v>1</v>
      </c>
      <c r="E457" s="20"/>
      <c r="F457" s="20"/>
      <c r="G457" s="20">
        <v>3</v>
      </c>
      <c r="H457" s="20">
        <v>1</v>
      </c>
      <c r="I457" s="20"/>
      <c r="J457" s="20"/>
      <c r="K457" s="20"/>
      <c r="L457" s="20">
        <v>8</v>
      </c>
    </row>
    <row r="458" spans="1:12" x14ac:dyDescent="0.25">
      <c r="A458" s="22" t="s">
        <v>4611</v>
      </c>
      <c r="B458" s="20"/>
      <c r="C458" s="20"/>
      <c r="D458" s="20">
        <v>1</v>
      </c>
      <c r="E458" s="20"/>
      <c r="F458" s="20">
        <v>1</v>
      </c>
      <c r="G458" s="20"/>
      <c r="H458" s="20"/>
      <c r="I458" s="20"/>
      <c r="J458" s="20">
        <v>1</v>
      </c>
      <c r="K458" s="20"/>
      <c r="L458" s="20">
        <v>3</v>
      </c>
    </row>
    <row r="459" spans="1:12" x14ac:dyDescent="0.25">
      <c r="A459" s="22" t="s">
        <v>8636</v>
      </c>
      <c r="B459" s="20"/>
      <c r="C459" s="20"/>
      <c r="D459" s="20"/>
      <c r="E459" s="20"/>
      <c r="F459" s="20">
        <v>1</v>
      </c>
      <c r="G459" s="20"/>
      <c r="H459" s="20"/>
      <c r="I459" s="20">
        <v>1</v>
      </c>
      <c r="J459" s="20"/>
      <c r="K459" s="20"/>
      <c r="L459" s="20">
        <v>2</v>
      </c>
    </row>
    <row r="460" spans="1:12" x14ac:dyDescent="0.25">
      <c r="A460" s="22" t="s">
        <v>10153</v>
      </c>
      <c r="B460" s="20"/>
      <c r="C460" s="20"/>
      <c r="D460" s="20"/>
      <c r="E460" s="20"/>
      <c r="F460" s="20"/>
      <c r="G460" s="20">
        <v>2</v>
      </c>
      <c r="H460" s="20">
        <v>1</v>
      </c>
      <c r="I460" s="20"/>
      <c r="J460" s="20"/>
      <c r="K460" s="20"/>
      <c r="L460" s="20">
        <v>3</v>
      </c>
    </row>
    <row r="461" spans="1:12" x14ac:dyDescent="0.25">
      <c r="A461" s="22" t="s">
        <v>2738</v>
      </c>
      <c r="B461" s="20"/>
      <c r="C461" s="20">
        <v>3</v>
      </c>
      <c r="D461" s="20">
        <v>1</v>
      </c>
      <c r="E461" s="20">
        <v>1</v>
      </c>
      <c r="F461" s="20"/>
      <c r="G461" s="20"/>
      <c r="H461" s="20"/>
      <c r="I461" s="20">
        <v>1</v>
      </c>
      <c r="J461" s="20"/>
      <c r="K461" s="20"/>
      <c r="L461" s="20">
        <v>6</v>
      </c>
    </row>
    <row r="462" spans="1:12" x14ac:dyDescent="0.25">
      <c r="A462" s="22" t="s">
        <v>1060</v>
      </c>
      <c r="B462" s="20">
        <v>3</v>
      </c>
      <c r="C462" s="20">
        <v>5</v>
      </c>
      <c r="D462" s="20">
        <v>2</v>
      </c>
      <c r="E462" s="20">
        <v>3</v>
      </c>
      <c r="F462" s="20">
        <v>12</v>
      </c>
      <c r="G462" s="20">
        <v>6</v>
      </c>
      <c r="H462" s="20">
        <v>9</v>
      </c>
      <c r="I462" s="20">
        <v>18</v>
      </c>
      <c r="J462" s="20">
        <v>11</v>
      </c>
      <c r="K462" s="20">
        <v>17</v>
      </c>
      <c r="L462" s="20">
        <v>86</v>
      </c>
    </row>
    <row r="463" spans="1:12" x14ac:dyDescent="0.25">
      <c r="A463" s="22" t="s">
        <v>2914</v>
      </c>
      <c r="B463" s="20"/>
      <c r="C463" s="20">
        <v>1</v>
      </c>
      <c r="D463" s="20"/>
      <c r="E463" s="20"/>
      <c r="F463" s="20"/>
      <c r="G463" s="20"/>
      <c r="H463" s="20">
        <v>1</v>
      </c>
      <c r="I463" s="20">
        <v>1</v>
      </c>
      <c r="J463" s="20">
        <v>1</v>
      </c>
      <c r="K463" s="20"/>
      <c r="L463" s="20">
        <v>4</v>
      </c>
    </row>
    <row r="464" spans="1:12" x14ac:dyDescent="0.25">
      <c r="A464" s="22" t="s">
        <v>7011</v>
      </c>
      <c r="B464" s="20"/>
      <c r="C464" s="20"/>
      <c r="D464" s="20"/>
      <c r="E464" s="20">
        <v>1</v>
      </c>
      <c r="F464" s="20"/>
      <c r="G464" s="20"/>
      <c r="H464" s="20"/>
      <c r="I464" s="20"/>
      <c r="J464" s="20"/>
      <c r="K464" s="20"/>
      <c r="L464" s="20">
        <v>1</v>
      </c>
    </row>
    <row r="465" spans="1:12" x14ac:dyDescent="0.25">
      <c r="A465" s="22" t="s">
        <v>9964</v>
      </c>
      <c r="B465" s="20"/>
      <c r="C465" s="20"/>
      <c r="D465" s="20"/>
      <c r="E465" s="20"/>
      <c r="F465" s="20"/>
      <c r="G465" s="20">
        <v>2</v>
      </c>
      <c r="H465" s="20"/>
      <c r="I465" s="20"/>
      <c r="J465" s="20"/>
      <c r="K465" s="20"/>
      <c r="L465" s="20">
        <v>2</v>
      </c>
    </row>
    <row r="466" spans="1:12" x14ac:dyDescent="0.25">
      <c r="A466" s="22" t="s">
        <v>18266</v>
      </c>
      <c r="B466" s="20"/>
      <c r="C466" s="20"/>
      <c r="D466" s="20"/>
      <c r="E466" s="20"/>
      <c r="F466" s="20"/>
      <c r="G466" s="20"/>
      <c r="H466" s="20"/>
      <c r="I466" s="20"/>
      <c r="J466" s="20">
        <v>1</v>
      </c>
      <c r="K466" s="20">
        <v>1</v>
      </c>
      <c r="L466" s="20">
        <v>2</v>
      </c>
    </row>
    <row r="467" spans="1:12" x14ac:dyDescent="0.25">
      <c r="A467" s="22" t="s">
        <v>19309</v>
      </c>
      <c r="B467" s="20"/>
      <c r="C467" s="20"/>
      <c r="D467" s="20"/>
      <c r="E467" s="20"/>
      <c r="F467" s="20"/>
      <c r="G467" s="20"/>
      <c r="H467" s="20"/>
      <c r="I467" s="20"/>
      <c r="J467" s="20">
        <v>1</v>
      </c>
      <c r="K467" s="20"/>
      <c r="L467" s="20">
        <v>1</v>
      </c>
    </row>
    <row r="468" spans="1:12" x14ac:dyDescent="0.25">
      <c r="A468" s="22" t="s">
        <v>818</v>
      </c>
      <c r="B468" s="20">
        <v>7</v>
      </c>
      <c r="C468" s="20">
        <v>6</v>
      </c>
      <c r="D468" s="20">
        <v>2</v>
      </c>
      <c r="E468" s="20">
        <v>5</v>
      </c>
      <c r="F468" s="20">
        <v>7</v>
      </c>
      <c r="G468" s="20">
        <v>11</v>
      </c>
      <c r="H468" s="20">
        <v>16</v>
      </c>
      <c r="I468" s="20">
        <v>16</v>
      </c>
      <c r="J468" s="20">
        <v>13</v>
      </c>
      <c r="K468" s="20">
        <v>8</v>
      </c>
      <c r="L468" s="20">
        <v>91</v>
      </c>
    </row>
    <row r="469" spans="1:12" x14ac:dyDescent="0.25">
      <c r="A469" s="22" t="s">
        <v>1877</v>
      </c>
      <c r="B469" s="20">
        <v>1</v>
      </c>
      <c r="C469" s="20"/>
      <c r="D469" s="20"/>
      <c r="E469" s="20"/>
      <c r="F469" s="20"/>
      <c r="G469" s="20">
        <v>1</v>
      </c>
      <c r="H469" s="20"/>
      <c r="I469" s="20"/>
      <c r="J469" s="20">
        <v>1</v>
      </c>
      <c r="K469" s="20"/>
      <c r="L469" s="20">
        <v>3</v>
      </c>
    </row>
    <row r="470" spans="1:12" x14ac:dyDescent="0.25">
      <c r="A470" s="22" t="s">
        <v>1652</v>
      </c>
      <c r="B470" s="20">
        <v>1</v>
      </c>
      <c r="C470" s="20"/>
      <c r="D470" s="20">
        <v>2</v>
      </c>
      <c r="E470" s="20"/>
      <c r="F470" s="20"/>
      <c r="G470" s="20">
        <v>1</v>
      </c>
      <c r="H470" s="20">
        <v>3</v>
      </c>
      <c r="I470" s="20">
        <v>1</v>
      </c>
      <c r="J470" s="20">
        <v>1</v>
      </c>
      <c r="K470" s="20">
        <v>1</v>
      </c>
      <c r="L470" s="20">
        <v>10</v>
      </c>
    </row>
    <row r="471" spans="1:12" x14ac:dyDescent="0.25">
      <c r="A471" s="22" t="s">
        <v>8123</v>
      </c>
      <c r="B471" s="20"/>
      <c r="C471" s="20"/>
      <c r="D471" s="20"/>
      <c r="E471" s="20"/>
      <c r="F471" s="20">
        <v>1</v>
      </c>
      <c r="G471" s="20"/>
      <c r="H471" s="20"/>
      <c r="I471" s="20">
        <v>1</v>
      </c>
      <c r="J471" s="20"/>
      <c r="K471" s="20"/>
      <c r="L471" s="20">
        <v>2</v>
      </c>
    </row>
    <row r="472" spans="1:12" x14ac:dyDescent="0.25">
      <c r="A472" s="22" t="s">
        <v>14649</v>
      </c>
      <c r="B472" s="20"/>
      <c r="C472" s="20"/>
      <c r="D472" s="20"/>
      <c r="E472" s="20"/>
      <c r="F472" s="20"/>
      <c r="G472" s="20"/>
      <c r="H472" s="20"/>
      <c r="I472" s="20">
        <v>1</v>
      </c>
      <c r="J472" s="20"/>
      <c r="K472" s="20"/>
      <c r="L472" s="20">
        <v>1</v>
      </c>
    </row>
    <row r="473" spans="1:12" x14ac:dyDescent="0.25">
      <c r="A473" s="22" t="s">
        <v>11566</v>
      </c>
      <c r="B473" s="20"/>
      <c r="C473" s="20"/>
      <c r="D473" s="20"/>
      <c r="E473" s="20"/>
      <c r="F473" s="20"/>
      <c r="G473" s="20">
        <v>1</v>
      </c>
      <c r="H473" s="20"/>
      <c r="I473" s="20"/>
      <c r="J473" s="20"/>
      <c r="K473" s="20"/>
      <c r="L473" s="20">
        <v>1</v>
      </c>
    </row>
    <row r="474" spans="1:12" x14ac:dyDescent="0.25">
      <c r="A474" s="22" t="s">
        <v>17642</v>
      </c>
      <c r="B474" s="20"/>
      <c r="C474" s="20"/>
      <c r="D474" s="20"/>
      <c r="E474" s="20"/>
      <c r="F474" s="20"/>
      <c r="G474" s="20"/>
      <c r="H474" s="20"/>
      <c r="I474" s="20"/>
      <c r="J474" s="20">
        <v>1</v>
      </c>
      <c r="K474" s="20">
        <v>2</v>
      </c>
      <c r="L474" s="20">
        <v>3</v>
      </c>
    </row>
    <row r="475" spans="1:12" x14ac:dyDescent="0.25">
      <c r="A475" s="22" t="s">
        <v>8500</v>
      </c>
      <c r="B475" s="20"/>
      <c r="C475" s="20"/>
      <c r="D475" s="20"/>
      <c r="E475" s="20"/>
      <c r="F475" s="20">
        <v>1</v>
      </c>
      <c r="G475" s="20"/>
      <c r="H475" s="20"/>
      <c r="I475" s="20"/>
      <c r="J475" s="20"/>
      <c r="K475" s="20"/>
      <c r="L475" s="20">
        <v>1</v>
      </c>
    </row>
    <row r="476" spans="1:12" x14ac:dyDescent="0.25">
      <c r="A476" s="22" t="s">
        <v>3308</v>
      </c>
      <c r="B476" s="20"/>
      <c r="C476" s="20">
        <v>1</v>
      </c>
      <c r="D476" s="20"/>
      <c r="E476" s="20"/>
      <c r="F476" s="20">
        <v>1</v>
      </c>
      <c r="G476" s="20"/>
      <c r="H476" s="20"/>
      <c r="I476" s="20">
        <v>1</v>
      </c>
      <c r="J476" s="20"/>
      <c r="K476" s="20"/>
      <c r="L476" s="20">
        <v>3</v>
      </c>
    </row>
    <row r="477" spans="1:12" x14ac:dyDescent="0.25">
      <c r="A477" s="22" t="s">
        <v>21882</v>
      </c>
      <c r="B477" s="20"/>
      <c r="C477" s="20"/>
      <c r="D477" s="20"/>
      <c r="E477" s="20"/>
      <c r="F477" s="20"/>
      <c r="G477" s="20"/>
      <c r="H477" s="20"/>
      <c r="I477" s="20"/>
      <c r="J477" s="20"/>
      <c r="K477" s="20">
        <v>1</v>
      </c>
      <c r="L477" s="20">
        <v>1</v>
      </c>
    </row>
    <row r="478" spans="1:12" x14ac:dyDescent="0.25">
      <c r="A478" s="22" t="s">
        <v>5582</v>
      </c>
      <c r="B478" s="20"/>
      <c r="C478" s="20"/>
      <c r="D478" s="20">
        <v>2</v>
      </c>
      <c r="E478" s="20"/>
      <c r="F478" s="20">
        <v>1</v>
      </c>
      <c r="G478" s="20"/>
      <c r="H478" s="20">
        <v>1</v>
      </c>
      <c r="I478" s="20">
        <v>1</v>
      </c>
      <c r="J478" s="20">
        <v>2</v>
      </c>
      <c r="K478" s="20">
        <v>2</v>
      </c>
      <c r="L478" s="20">
        <v>9</v>
      </c>
    </row>
    <row r="479" spans="1:12" x14ac:dyDescent="0.25">
      <c r="A479" s="22" t="s">
        <v>18987</v>
      </c>
      <c r="B479" s="20"/>
      <c r="C479" s="20"/>
      <c r="D479" s="20"/>
      <c r="E479" s="20"/>
      <c r="F479" s="20"/>
      <c r="G479" s="20"/>
      <c r="H479" s="20"/>
      <c r="I479" s="20"/>
      <c r="J479" s="20">
        <v>1</v>
      </c>
      <c r="K479" s="20"/>
      <c r="L479" s="20">
        <v>1</v>
      </c>
    </row>
    <row r="480" spans="1:12" x14ac:dyDescent="0.25">
      <c r="A480" s="22" t="s">
        <v>19170</v>
      </c>
      <c r="B480" s="20"/>
      <c r="C480" s="20"/>
      <c r="D480" s="20"/>
      <c r="E480" s="20"/>
      <c r="F480" s="20"/>
      <c r="G480" s="20"/>
      <c r="H480" s="20"/>
      <c r="I480" s="20"/>
      <c r="J480" s="20">
        <v>1</v>
      </c>
      <c r="K480" s="20"/>
      <c r="L480" s="20">
        <v>1</v>
      </c>
    </row>
    <row r="481" spans="1:12" x14ac:dyDescent="0.25">
      <c r="A481" s="22" t="s">
        <v>10321</v>
      </c>
      <c r="B481" s="20"/>
      <c r="C481" s="20"/>
      <c r="D481" s="20"/>
      <c r="E481" s="20"/>
      <c r="F481" s="20"/>
      <c r="G481" s="20">
        <v>1</v>
      </c>
      <c r="H481" s="20"/>
      <c r="I481" s="20"/>
      <c r="J481" s="20"/>
      <c r="K481" s="20"/>
      <c r="L481" s="20">
        <v>1</v>
      </c>
    </row>
    <row r="482" spans="1:12" x14ac:dyDescent="0.25">
      <c r="A482" s="22" t="s">
        <v>22188</v>
      </c>
      <c r="B482" s="20"/>
      <c r="C482" s="20"/>
      <c r="D482" s="20"/>
      <c r="E482" s="20"/>
      <c r="F482" s="20"/>
      <c r="G482" s="20"/>
      <c r="H482" s="20"/>
      <c r="I482" s="20"/>
      <c r="J482" s="20"/>
      <c r="K482" s="20">
        <v>1</v>
      </c>
      <c r="L482" s="20">
        <v>1</v>
      </c>
    </row>
    <row r="483" spans="1:12" x14ac:dyDescent="0.25">
      <c r="A483" s="22" t="s">
        <v>9904</v>
      </c>
      <c r="B483" s="20"/>
      <c r="C483" s="20"/>
      <c r="D483" s="20"/>
      <c r="E483" s="20"/>
      <c r="F483" s="20"/>
      <c r="G483" s="20">
        <v>1</v>
      </c>
      <c r="H483" s="20"/>
      <c r="I483" s="20"/>
      <c r="J483" s="20"/>
      <c r="K483" s="20"/>
      <c r="L483" s="20">
        <v>1</v>
      </c>
    </row>
    <row r="484" spans="1:12" x14ac:dyDescent="0.25">
      <c r="A484" s="22" t="s">
        <v>2371</v>
      </c>
      <c r="B484" s="20">
        <v>1</v>
      </c>
      <c r="C484" s="20">
        <v>1</v>
      </c>
      <c r="D484" s="20"/>
      <c r="E484" s="20">
        <v>1</v>
      </c>
      <c r="F484" s="20">
        <v>1</v>
      </c>
      <c r="G484" s="20">
        <v>2</v>
      </c>
      <c r="H484" s="20">
        <v>1</v>
      </c>
      <c r="I484" s="20">
        <v>4</v>
      </c>
      <c r="J484" s="20">
        <v>2</v>
      </c>
      <c r="K484" s="20">
        <v>2</v>
      </c>
      <c r="L484" s="20">
        <v>15</v>
      </c>
    </row>
    <row r="485" spans="1:12" x14ac:dyDescent="0.25">
      <c r="A485" s="22" t="s">
        <v>14359</v>
      </c>
      <c r="B485" s="20"/>
      <c r="C485" s="20"/>
      <c r="D485" s="20"/>
      <c r="E485" s="20"/>
      <c r="F485" s="20"/>
      <c r="G485" s="20"/>
      <c r="H485" s="20"/>
      <c r="I485" s="20">
        <v>1</v>
      </c>
      <c r="J485" s="20"/>
      <c r="K485" s="20">
        <v>1</v>
      </c>
      <c r="L485" s="20">
        <v>2</v>
      </c>
    </row>
    <row r="486" spans="1:12" x14ac:dyDescent="0.25">
      <c r="A486" s="22" t="s">
        <v>6030</v>
      </c>
      <c r="B486" s="20"/>
      <c r="C486" s="20"/>
      <c r="D486" s="20"/>
      <c r="E486" s="20">
        <v>2</v>
      </c>
      <c r="F486" s="20"/>
      <c r="G486" s="20"/>
      <c r="H486" s="20"/>
      <c r="I486" s="20"/>
      <c r="J486" s="20">
        <v>1</v>
      </c>
      <c r="K486" s="20"/>
      <c r="L486" s="20">
        <v>3</v>
      </c>
    </row>
    <row r="487" spans="1:12" x14ac:dyDescent="0.25">
      <c r="A487" s="22" t="s">
        <v>20781</v>
      </c>
      <c r="B487" s="20"/>
      <c r="C487" s="20"/>
      <c r="D487" s="20"/>
      <c r="E487" s="20"/>
      <c r="F487" s="20"/>
      <c r="G487" s="20"/>
      <c r="H487" s="20"/>
      <c r="I487" s="20"/>
      <c r="J487" s="20"/>
      <c r="K487" s="20">
        <v>1</v>
      </c>
      <c r="L487" s="20">
        <v>1</v>
      </c>
    </row>
    <row r="488" spans="1:12" x14ac:dyDescent="0.25">
      <c r="A488" s="22" t="s">
        <v>975</v>
      </c>
      <c r="B488" s="20">
        <v>1</v>
      </c>
      <c r="C488" s="20"/>
      <c r="D488" s="20"/>
      <c r="E488" s="20"/>
      <c r="F488" s="20">
        <v>2</v>
      </c>
      <c r="G488" s="20">
        <v>1</v>
      </c>
      <c r="H488" s="20"/>
      <c r="I488" s="20"/>
      <c r="J488" s="20">
        <v>1</v>
      </c>
      <c r="K488" s="20"/>
      <c r="L488" s="20">
        <v>5</v>
      </c>
    </row>
    <row r="489" spans="1:12" x14ac:dyDescent="0.25">
      <c r="A489" s="22" t="s">
        <v>8704</v>
      </c>
      <c r="B489" s="20"/>
      <c r="C489" s="20"/>
      <c r="D489" s="20"/>
      <c r="E489" s="20"/>
      <c r="F489" s="20">
        <v>1</v>
      </c>
      <c r="G489" s="20">
        <v>3</v>
      </c>
      <c r="H489" s="20"/>
      <c r="I489" s="20"/>
      <c r="J489" s="20"/>
      <c r="K489" s="20">
        <v>1</v>
      </c>
      <c r="L489" s="20">
        <v>5</v>
      </c>
    </row>
    <row r="490" spans="1:12" x14ac:dyDescent="0.25">
      <c r="A490" s="22" t="s">
        <v>6875</v>
      </c>
      <c r="B490" s="20"/>
      <c r="C490" s="20"/>
      <c r="D490" s="20"/>
      <c r="E490" s="20">
        <v>1</v>
      </c>
      <c r="F490" s="20"/>
      <c r="G490" s="20"/>
      <c r="H490" s="20"/>
      <c r="I490" s="20"/>
      <c r="J490" s="20"/>
      <c r="K490" s="20"/>
      <c r="L490" s="20">
        <v>1</v>
      </c>
    </row>
    <row r="491" spans="1:12" x14ac:dyDescent="0.25">
      <c r="A491" s="22" t="s">
        <v>11013</v>
      </c>
      <c r="B491" s="20"/>
      <c r="C491" s="20"/>
      <c r="D491" s="20"/>
      <c r="E491" s="20"/>
      <c r="F491" s="20"/>
      <c r="G491" s="20">
        <v>1</v>
      </c>
      <c r="H491" s="20"/>
      <c r="I491" s="20"/>
      <c r="J491" s="20">
        <v>2</v>
      </c>
      <c r="K491" s="20"/>
      <c r="L491" s="20">
        <v>3</v>
      </c>
    </row>
    <row r="492" spans="1:12" x14ac:dyDescent="0.25">
      <c r="A492" s="22" t="s">
        <v>4438</v>
      </c>
      <c r="B492" s="20"/>
      <c r="C492" s="20"/>
      <c r="D492" s="20">
        <v>2</v>
      </c>
      <c r="E492" s="20">
        <v>2</v>
      </c>
      <c r="F492" s="20">
        <v>1</v>
      </c>
      <c r="G492" s="20"/>
      <c r="H492" s="20"/>
      <c r="I492" s="20">
        <v>1</v>
      </c>
      <c r="J492" s="20"/>
      <c r="K492" s="20">
        <v>1</v>
      </c>
      <c r="L492" s="20">
        <v>7</v>
      </c>
    </row>
    <row r="493" spans="1:12" x14ac:dyDescent="0.25">
      <c r="A493" s="22" t="s">
        <v>4743</v>
      </c>
      <c r="B493" s="20"/>
      <c r="C493" s="20"/>
      <c r="D493" s="20">
        <v>1</v>
      </c>
      <c r="E493" s="20"/>
      <c r="F493" s="20"/>
      <c r="G493" s="20"/>
      <c r="H493" s="20"/>
      <c r="I493" s="20"/>
      <c r="J493" s="20">
        <v>1</v>
      </c>
      <c r="K493" s="20"/>
      <c r="L493" s="20">
        <v>2</v>
      </c>
    </row>
    <row r="494" spans="1:12" x14ac:dyDescent="0.25">
      <c r="A494" s="22" t="s">
        <v>805</v>
      </c>
      <c r="B494" s="20">
        <v>1</v>
      </c>
      <c r="C494" s="20"/>
      <c r="D494" s="20"/>
      <c r="E494" s="20"/>
      <c r="F494" s="20"/>
      <c r="G494" s="20"/>
      <c r="H494" s="20"/>
      <c r="I494" s="20"/>
      <c r="J494" s="20">
        <v>1</v>
      </c>
      <c r="K494" s="20">
        <v>1</v>
      </c>
      <c r="L494" s="20">
        <v>3</v>
      </c>
    </row>
    <row r="495" spans="1:12" x14ac:dyDescent="0.25">
      <c r="A495" s="22" t="s">
        <v>15249</v>
      </c>
      <c r="B495" s="20"/>
      <c r="C495" s="20"/>
      <c r="D495" s="20"/>
      <c r="E495" s="20"/>
      <c r="F495" s="20"/>
      <c r="G495" s="20"/>
      <c r="H495" s="20"/>
      <c r="I495" s="20">
        <v>1</v>
      </c>
      <c r="J495" s="20"/>
      <c r="K495" s="20"/>
      <c r="L495" s="20">
        <v>1</v>
      </c>
    </row>
    <row r="496" spans="1:12" x14ac:dyDescent="0.25">
      <c r="A496" s="22" t="s">
        <v>3369</v>
      </c>
      <c r="B496" s="20"/>
      <c r="C496" s="20">
        <v>1</v>
      </c>
      <c r="D496" s="20"/>
      <c r="E496" s="20"/>
      <c r="F496" s="20"/>
      <c r="G496" s="20"/>
      <c r="H496" s="20"/>
      <c r="I496" s="20"/>
      <c r="J496" s="20"/>
      <c r="K496" s="20"/>
      <c r="L496" s="20">
        <v>1</v>
      </c>
    </row>
    <row r="497" spans="1:12" x14ac:dyDescent="0.25">
      <c r="A497" s="22" t="s">
        <v>10787</v>
      </c>
      <c r="B497" s="20"/>
      <c r="C497" s="20"/>
      <c r="D497" s="20"/>
      <c r="E497" s="20"/>
      <c r="F497" s="20"/>
      <c r="G497" s="20">
        <v>2</v>
      </c>
      <c r="H497" s="20">
        <v>2</v>
      </c>
      <c r="I497" s="20"/>
      <c r="J497" s="20">
        <v>2</v>
      </c>
      <c r="K497" s="20">
        <v>1</v>
      </c>
      <c r="L497" s="20">
        <v>7</v>
      </c>
    </row>
    <row r="498" spans="1:12" x14ac:dyDescent="0.25">
      <c r="A498" s="22" t="s">
        <v>13765</v>
      </c>
      <c r="B498" s="20"/>
      <c r="C498" s="20"/>
      <c r="D498" s="20"/>
      <c r="E498" s="20"/>
      <c r="F498" s="20"/>
      <c r="G498" s="20"/>
      <c r="H498" s="20">
        <v>1</v>
      </c>
      <c r="I498" s="20"/>
      <c r="J498" s="20"/>
      <c r="K498" s="20"/>
      <c r="L498" s="20">
        <v>1</v>
      </c>
    </row>
    <row r="499" spans="1:12" x14ac:dyDescent="0.25">
      <c r="A499" s="22" t="s">
        <v>19189</v>
      </c>
      <c r="B499" s="20"/>
      <c r="C499" s="20"/>
      <c r="D499" s="20"/>
      <c r="E499" s="20"/>
      <c r="F499" s="20"/>
      <c r="G499" s="20"/>
      <c r="H499" s="20"/>
      <c r="I499" s="20"/>
      <c r="J499" s="20">
        <v>1</v>
      </c>
      <c r="K499" s="20"/>
      <c r="L499" s="20">
        <v>1</v>
      </c>
    </row>
    <row r="500" spans="1:12" x14ac:dyDescent="0.25">
      <c r="A500" s="22" t="s">
        <v>3600</v>
      </c>
      <c r="B500" s="20"/>
      <c r="C500" s="20">
        <v>1</v>
      </c>
      <c r="D500" s="20">
        <v>1</v>
      </c>
      <c r="E500" s="20">
        <v>1</v>
      </c>
      <c r="F500" s="20"/>
      <c r="G500" s="20"/>
      <c r="H500" s="20"/>
      <c r="I500" s="20"/>
      <c r="J500" s="20"/>
      <c r="K500" s="20"/>
      <c r="L500" s="20">
        <v>3</v>
      </c>
    </row>
    <row r="501" spans="1:12" x14ac:dyDescent="0.25">
      <c r="A501" s="22" t="s">
        <v>7982</v>
      </c>
      <c r="B501" s="20"/>
      <c r="C501" s="20"/>
      <c r="D501" s="20"/>
      <c r="E501" s="20"/>
      <c r="F501" s="20">
        <v>1</v>
      </c>
      <c r="G501" s="20"/>
      <c r="H501" s="20"/>
      <c r="I501" s="20"/>
      <c r="J501" s="20"/>
      <c r="K501" s="20"/>
      <c r="L501" s="20">
        <v>1</v>
      </c>
    </row>
    <row r="502" spans="1:12" x14ac:dyDescent="0.25">
      <c r="A502" s="22" t="s">
        <v>1238</v>
      </c>
      <c r="B502" s="20">
        <v>1</v>
      </c>
      <c r="C502" s="20">
        <v>1</v>
      </c>
      <c r="D502" s="20">
        <v>1</v>
      </c>
      <c r="E502" s="20">
        <v>2</v>
      </c>
      <c r="F502" s="20"/>
      <c r="G502" s="20"/>
      <c r="H502" s="20"/>
      <c r="I502" s="20"/>
      <c r="J502" s="20"/>
      <c r="K502" s="20">
        <v>1</v>
      </c>
      <c r="L502" s="20">
        <v>6</v>
      </c>
    </row>
    <row r="503" spans="1:12" x14ac:dyDescent="0.25">
      <c r="A503" s="22" t="s">
        <v>9057</v>
      </c>
      <c r="B503" s="20"/>
      <c r="C503" s="20"/>
      <c r="D503" s="20"/>
      <c r="E503" s="20"/>
      <c r="F503" s="20">
        <v>1</v>
      </c>
      <c r="G503" s="20"/>
      <c r="H503" s="20"/>
      <c r="I503" s="20"/>
      <c r="J503" s="20"/>
      <c r="K503" s="20"/>
      <c r="L503" s="20">
        <v>1</v>
      </c>
    </row>
    <row r="504" spans="1:12" x14ac:dyDescent="0.25">
      <c r="A504" s="22" t="s">
        <v>2259</v>
      </c>
      <c r="B504" s="20">
        <v>1</v>
      </c>
      <c r="C504" s="20"/>
      <c r="D504" s="20"/>
      <c r="E504" s="20"/>
      <c r="F504" s="20">
        <v>1</v>
      </c>
      <c r="G504" s="20">
        <v>1</v>
      </c>
      <c r="H504" s="20"/>
      <c r="I504" s="20"/>
      <c r="J504" s="20">
        <v>1</v>
      </c>
      <c r="K504" s="20"/>
      <c r="L504" s="20">
        <v>4</v>
      </c>
    </row>
    <row r="505" spans="1:12" x14ac:dyDescent="0.25">
      <c r="A505" s="22" t="s">
        <v>1494</v>
      </c>
      <c r="B505" s="20">
        <v>1</v>
      </c>
      <c r="C505" s="20"/>
      <c r="D505" s="20"/>
      <c r="E505" s="20"/>
      <c r="F505" s="20"/>
      <c r="G505" s="20"/>
      <c r="H505" s="20"/>
      <c r="I505" s="20"/>
      <c r="J505" s="20"/>
      <c r="K505" s="20"/>
      <c r="L505" s="20">
        <v>1</v>
      </c>
    </row>
    <row r="506" spans="1:12" x14ac:dyDescent="0.25">
      <c r="A506" s="22" t="s">
        <v>3633</v>
      </c>
      <c r="B506" s="20"/>
      <c r="C506" s="20">
        <v>1</v>
      </c>
      <c r="D506" s="20"/>
      <c r="E506" s="20"/>
      <c r="F506" s="20">
        <v>1</v>
      </c>
      <c r="G506" s="20"/>
      <c r="H506" s="20"/>
      <c r="I506" s="20">
        <v>2</v>
      </c>
      <c r="J506" s="20">
        <v>1</v>
      </c>
      <c r="K506" s="20">
        <v>1</v>
      </c>
      <c r="L506" s="20">
        <v>6</v>
      </c>
    </row>
    <row r="507" spans="1:12" x14ac:dyDescent="0.25">
      <c r="A507" s="22" t="s">
        <v>20906</v>
      </c>
      <c r="B507" s="20"/>
      <c r="C507" s="20"/>
      <c r="D507" s="20"/>
      <c r="E507" s="20"/>
      <c r="F507" s="20"/>
      <c r="G507" s="20"/>
      <c r="H507" s="20"/>
      <c r="I507" s="20"/>
      <c r="J507" s="20"/>
      <c r="K507" s="20">
        <v>1</v>
      </c>
      <c r="L507" s="20">
        <v>1</v>
      </c>
    </row>
    <row r="508" spans="1:12" x14ac:dyDescent="0.25">
      <c r="A508" s="22" t="s">
        <v>3281</v>
      </c>
      <c r="B508" s="20"/>
      <c r="C508" s="20">
        <v>1</v>
      </c>
      <c r="D508" s="20">
        <v>1</v>
      </c>
      <c r="E508" s="20">
        <v>1</v>
      </c>
      <c r="F508" s="20"/>
      <c r="G508" s="20"/>
      <c r="H508" s="20"/>
      <c r="I508" s="20"/>
      <c r="J508" s="20"/>
      <c r="K508" s="20"/>
      <c r="L508" s="20">
        <v>3</v>
      </c>
    </row>
    <row r="509" spans="1:12" x14ac:dyDescent="0.25">
      <c r="A509" s="22" t="s">
        <v>9020</v>
      </c>
      <c r="B509" s="20"/>
      <c r="C509" s="20"/>
      <c r="D509" s="20"/>
      <c r="E509" s="20"/>
      <c r="F509" s="20">
        <v>1</v>
      </c>
      <c r="G509" s="20"/>
      <c r="H509" s="20"/>
      <c r="I509" s="20">
        <v>1</v>
      </c>
      <c r="J509" s="20"/>
      <c r="K509" s="20"/>
      <c r="L509" s="20">
        <v>2</v>
      </c>
    </row>
    <row r="510" spans="1:12" x14ac:dyDescent="0.25">
      <c r="A510" s="22" t="s">
        <v>1142</v>
      </c>
      <c r="B510" s="20">
        <v>1</v>
      </c>
      <c r="C510" s="20"/>
      <c r="D510" s="20">
        <v>1</v>
      </c>
      <c r="E510" s="20"/>
      <c r="F510" s="20"/>
      <c r="G510" s="20">
        <v>1</v>
      </c>
      <c r="H510" s="20"/>
      <c r="I510" s="20">
        <v>1</v>
      </c>
      <c r="J510" s="20"/>
      <c r="K510" s="20"/>
      <c r="L510" s="20">
        <v>4</v>
      </c>
    </row>
    <row r="511" spans="1:12" x14ac:dyDescent="0.25">
      <c r="A511" s="22" t="s">
        <v>13160</v>
      </c>
      <c r="B511" s="20"/>
      <c r="C511" s="20"/>
      <c r="D511" s="20"/>
      <c r="E511" s="20"/>
      <c r="F511" s="20"/>
      <c r="G511" s="20"/>
      <c r="H511" s="20">
        <v>1</v>
      </c>
      <c r="I511" s="20"/>
      <c r="J511" s="20"/>
      <c r="K511" s="20"/>
      <c r="L511" s="20">
        <v>1</v>
      </c>
    </row>
    <row r="512" spans="1:12" x14ac:dyDescent="0.25">
      <c r="A512" s="22" t="s">
        <v>3938</v>
      </c>
      <c r="B512" s="20"/>
      <c r="C512" s="20">
        <v>1</v>
      </c>
      <c r="D512" s="20"/>
      <c r="E512" s="20"/>
      <c r="F512" s="20"/>
      <c r="G512" s="20"/>
      <c r="H512" s="20"/>
      <c r="I512" s="20"/>
      <c r="J512" s="20">
        <v>1</v>
      </c>
      <c r="K512" s="20"/>
      <c r="L512" s="20">
        <v>2</v>
      </c>
    </row>
    <row r="513" spans="1:12" x14ac:dyDescent="0.25">
      <c r="A513" s="22" t="s">
        <v>3555</v>
      </c>
      <c r="B513" s="20"/>
      <c r="C513" s="20">
        <v>1</v>
      </c>
      <c r="D513" s="20">
        <v>1</v>
      </c>
      <c r="E513" s="20"/>
      <c r="F513" s="20"/>
      <c r="G513" s="20">
        <v>1</v>
      </c>
      <c r="H513" s="20">
        <v>1</v>
      </c>
      <c r="I513" s="20"/>
      <c r="J513" s="20">
        <v>1</v>
      </c>
      <c r="K513" s="20"/>
      <c r="L513" s="20">
        <v>5</v>
      </c>
    </row>
    <row r="514" spans="1:12" x14ac:dyDescent="0.25">
      <c r="A514" s="22" t="s">
        <v>21672</v>
      </c>
      <c r="B514" s="20"/>
      <c r="C514" s="20"/>
      <c r="D514" s="20"/>
      <c r="E514" s="20"/>
      <c r="F514" s="20"/>
      <c r="G514" s="20"/>
      <c r="H514" s="20"/>
      <c r="I514" s="20"/>
      <c r="J514" s="20"/>
      <c r="K514" s="20">
        <v>1</v>
      </c>
      <c r="L514" s="20">
        <v>1</v>
      </c>
    </row>
    <row r="515" spans="1:12" x14ac:dyDescent="0.25">
      <c r="A515" s="22" t="s">
        <v>8818</v>
      </c>
      <c r="B515" s="20"/>
      <c r="C515" s="20"/>
      <c r="D515" s="20"/>
      <c r="E515" s="20"/>
      <c r="F515" s="20">
        <v>1</v>
      </c>
      <c r="G515" s="20"/>
      <c r="H515" s="20"/>
      <c r="I515" s="20"/>
      <c r="J515" s="20"/>
      <c r="K515" s="20"/>
      <c r="L515" s="20">
        <v>1</v>
      </c>
    </row>
    <row r="516" spans="1:12" x14ac:dyDescent="0.25">
      <c r="A516" s="22" t="s">
        <v>21933</v>
      </c>
      <c r="B516" s="20"/>
      <c r="C516" s="20"/>
      <c r="D516" s="20"/>
      <c r="E516" s="20"/>
      <c r="F516" s="20"/>
      <c r="G516" s="20"/>
      <c r="H516" s="20"/>
      <c r="I516" s="20"/>
      <c r="J516" s="20"/>
      <c r="K516" s="20">
        <v>1</v>
      </c>
      <c r="L516" s="20">
        <v>1</v>
      </c>
    </row>
    <row r="517" spans="1:12" x14ac:dyDescent="0.25">
      <c r="A517" s="22" t="s">
        <v>716</v>
      </c>
      <c r="B517" s="20">
        <v>3</v>
      </c>
      <c r="C517" s="20"/>
      <c r="D517" s="20">
        <v>5</v>
      </c>
      <c r="E517" s="20">
        <v>1</v>
      </c>
      <c r="F517" s="20">
        <v>2</v>
      </c>
      <c r="G517" s="20">
        <v>7</v>
      </c>
      <c r="H517" s="20">
        <v>3</v>
      </c>
      <c r="I517" s="20">
        <v>4</v>
      </c>
      <c r="J517" s="20">
        <v>11</v>
      </c>
      <c r="K517" s="20">
        <v>12</v>
      </c>
      <c r="L517" s="20">
        <v>48</v>
      </c>
    </row>
    <row r="518" spans="1:12" x14ac:dyDescent="0.25">
      <c r="A518" s="22" t="s">
        <v>999</v>
      </c>
      <c r="B518" s="20">
        <v>1</v>
      </c>
      <c r="C518" s="20"/>
      <c r="D518" s="20">
        <v>1</v>
      </c>
      <c r="E518" s="20"/>
      <c r="F518" s="20"/>
      <c r="G518" s="20"/>
      <c r="H518" s="20">
        <v>1</v>
      </c>
      <c r="I518" s="20">
        <v>1</v>
      </c>
      <c r="J518" s="20"/>
      <c r="K518" s="20">
        <v>3</v>
      </c>
      <c r="L518" s="20">
        <v>7</v>
      </c>
    </row>
    <row r="519" spans="1:12" x14ac:dyDescent="0.25">
      <c r="A519" s="22" t="s">
        <v>17540</v>
      </c>
      <c r="B519" s="20"/>
      <c r="C519" s="20"/>
      <c r="D519" s="20"/>
      <c r="E519" s="20"/>
      <c r="F519" s="20"/>
      <c r="G519" s="20"/>
      <c r="H519" s="20"/>
      <c r="I519" s="20"/>
      <c r="J519" s="20">
        <v>1</v>
      </c>
      <c r="K519" s="20"/>
      <c r="L519" s="20">
        <v>1</v>
      </c>
    </row>
    <row r="520" spans="1:12" x14ac:dyDescent="0.25">
      <c r="A520" s="22" t="s">
        <v>20642</v>
      </c>
      <c r="B520" s="20"/>
      <c r="C520" s="20"/>
      <c r="D520" s="20"/>
      <c r="E520" s="20"/>
      <c r="F520" s="20"/>
      <c r="G520" s="20"/>
      <c r="H520" s="20"/>
      <c r="I520" s="20"/>
      <c r="J520" s="20"/>
      <c r="K520" s="20">
        <v>1</v>
      </c>
      <c r="L520" s="20">
        <v>1</v>
      </c>
    </row>
    <row r="521" spans="1:12" x14ac:dyDescent="0.25">
      <c r="A521" s="22" t="s">
        <v>958</v>
      </c>
      <c r="B521" s="20">
        <v>1</v>
      </c>
      <c r="C521" s="20">
        <v>1</v>
      </c>
      <c r="D521" s="20">
        <v>1</v>
      </c>
      <c r="E521" s="20">
        <v>1</v>
      </c>
      <c r="F521" s="20"/>
      <c r="G521" s="20">
        <v>1</v>
      </c>
      <c r="H521" s="20">
        <v>4</v>
      </c>
      <c r="I521" s="20">
        <v>3</v>
      </c>
      <c r="J521" s="20"/>
      <c r="K521" s="20"/>
      <c r="L521" s="20">
        <v>12</v>
      </c>
    </row>
    <row r="522" spans="1:12" x14ac:dyDescent="0.25">
      <c r="A522" s="22" t="s">
        <v>4525</v>
      </c>
      <c r="B522" s="20"/>
      <c r="C522" s="20"/>
      <c r="D522" s="20">
        <v>1</v>
      </c>
      <c r="E522" s="20">
        <v>1</v>
      </c>
      <c r="F522" s="20"/>
      <c r="G522" s="20">
        <v>1</v>
      </c>
      <c r="H522" s="20">
        <v>1</v>
      </c>
      <c r="I522" s="20"/>
      <c r="J522" s="20"/>
      <c r="K522" s="20">
        <v>1</v>
      </c>
      <c r="L522" s="20">
        <v>5</v>
      </c>
    </row>
    <row r="523" spans="1:12" x14ac:dyDescent="0.25">
      <c r="A523" s="22" t="s">
        <v>20926</v>
      </c>
      <c r="B523" s="20"/>
      <c r="C523" s="20"/>
      <c r="D523" s="20"/>
      <c r="E523" s="20"/>
      <c r="F523" s="20"/>
      <c r="G523" s="20"/>
      <c r="H523" s="20"/>
      <c r="I523" s="20"/>
      <c r="J523" s="20"/>
      <c r="K523" s="20">
        <v>1</v>
      </c>
      <c r="L523" s="20">
        <v>1</v>
      </c>
    </row>
    <row r="524" spans="1:12" x14ac:dyDescent="0.25">
      <c r="A524" s="22" t="s">
        <v>18087</v>
      </c>
      <c r="B524" s="20"/>
      <c r="C524" s="20"/>
      <c r="D524" s="20"/>
      <c r="E524" s="20"/>
      <c r="F524" s="20"/>
      <c r="G524" s="20"/>
      <c r="H524" s="20"/>
      <c r="I524" s="20"/>
      <c r="J524" s="20">
        <v>1</v>
      </c>
      <c r="K524" s="20"/>
      <c r="L524" s="20">
        <v>1</v>
      </c>
    </row>
    <row r="525" spans="1:12" x14ac:dyDescent="0.25">
      <c r="A525" s="22" t="s">
        <v>1769</v>
      </c>
      <c r="B525" s="20">
        <v>1</v>
      </c>
      <c r="C525" s="20"/>
      <c r="D525" s="20"/>
      <c r="E525" s="20">
        <v>1</v>
      </c>
      <c r="F525" s="20">
        <v>1</v>
      </c>
      <c r="G525" s="20"/>
      <c r="H525" s="20">
        <v>1</v>
      </c>
      <c r="I525" s="20">
        <v>1</v>
      </c>
      <c r="J525" s="20">
        <v>1</v>
      </c>
      <c r="K525" s="20"/>
      <c r="L525" s="20">
        <v>6</v>
      </c>
    </row>
    <row r="526" spans="1:12" x14ac:dyDescent="0.25">
      <c r="A526" s="22" t="s">
        <v>1323</v>
      </c>
      <c r="B526" s="20">
        <v>1</v>
      </c>
      <c r="C526" s="20"/>
      <c r="D526" s="20"/>
      <c r="E526" s="20"/>
      <c r="F526" s="20"/>
      <c r="G526" s="20">
        <v>1</v>
      </c>
      <c r="H526" s="20"/>
      <c r="I526" s="20"/>
      <c r="J526" s="20"/>
      <c r="K526" s="20"/>
      <c r="L526" s="20">
        <v>2</v>
      </c>
    </row>
    <row r="527" spans="1:12" x14ac:dyDescent="0.25">
      <c r="A527" s="22" t="s">
        <v>2941</v>
      </c>
      <c r="B527" s="20"/>
      <c r="C527" s="20">
        <v>1</v>
      </c>
      <c r="D527" s="20">
        <v>1</v>
      </c>
      <c r="E527" s="20"/>
      <c r="F527" s="20"/>
      <c r="G527" s="20"/>
      <c r="H527" s="20"/>
      <c r="I527" s="20"/>
      <c r="J527" s="20"/>
      <c r="K527" s="20"/>
      <c r="L527" s="20">
        <v>2</v>
      </c>
    </row>
    <row r="528" spans="1:12" x14ac:dyDescent="0.25">
      <c r="A528" s="22" t="s">
        <v>14622</v>
      </c>
      <c r="B528" s="20"/>
      <c r="C528" s="20"/>
      <c r="D528" s="20"/>
      <c r="E528" s="20"/>
      <c r="F528" s="20"/>
      <c r="G528" s="20"/>
      <c r="H528" s="20"/>
      <c r="I528" s="20">
        <v>1</v>
      </c>
      <c r="J528" s="20"/>
      <c r="K528" s="20"/>
      <c r="L528" s="20">
        <v>1</v>
      </c>
    </row>
    <row r="529" spans="1:12" x14ac:dyDescent="0.25">
      <c r="A529" s="22" t="s">
        <v>6804</v>
      </c>
      <c r="B529" s="20"/>
      <c r="C529" s="20"/>
      <c r="D529" s="20"/>
      <c r="E529" s="20">
        <v>1</v>
      </c>
      <c r="F529" s="20"/>
      <c r="G529" s="20"/>
      <c r="H529" s="20"/>
      <c r="I529" s="20"/>
      <c r="J529" s="20"/>
      <c r="K529" s="20"/>
      <c r="L529" s="20">
        <v>1</v>
      </c>
    </row>
    <row r="530" spans="1:12" x14ac:dyDescent="0.25">
      <c r="A530" s="22" t="s">
        <v>2299</v>
      </c>
      <c r="B530" s="20">
        <v>1</v>
      </c>
      <c r="C530" s="20"/>
      <c r="D530" s="20">
        <v>1</v>
      </c>
      <c r="E530" s="20"/>
      <c r="F530" s="20">
        <v>1</v>
      </c>
      <c r="G530" s="20"/>
      <c r="H530" s="20"/>
      <c r="I530" s="20"/>
      <c r="J530" s="20"/>
      <c r="K530" s="20">
        <v>1</v>
      </c>
      <c r="L530" s="20">
        <v>4</v>
      </c>
    </row>
    <row r="531" spans="1:12" x14ac:dyDescent="0.25">
      <c r="A531" s="22" t="s">
        <v>3856</v>
      </c>
      <c r="B531" s="20"/>
      <c r="C531" s="20">
        <v>1</v>
      </c>
      <c r="D531" s="20"/>
      <c r="E531" s="20">
        <v>2</v>
      </c>
      <c r="F531" s="20"/>
      <c r="G531" s="20"/>
      <c r="H531" s="20"/>
      <c r="I531" s="20">
        <v>2</v>
      </c>
      <c r="J531" s="20">
        <v>1</v>
      </c>
      <c r="K531" s="20"/>
      <c r="L531" s="20">
        <v>6</v>
      </c>
    </row>
    <row r="532" spans="1:12" x14ac:dyDescent="0.25">
      <c r="A532" s="22" t="s">
        <v>6002</v>
      </c>
      <c r="B532" s="20"/>
      <c r="C532" s="20"/>
      <c r="D532" s="20"/>
      <c r="E532" s="20">
        <v>1</v>
      </c>
      <c r="F532" s="20"/>
      <c r="G532" s="20"/>
      <c r="H532" s="20"/>
      <c r="I532" s="20"/>
      <c r="J532" s="20"/>
      <c r="K532" s="20"/>
      <c r="L532" s="20">
        <v>1</v>
      </c>
    </row>
    <row r="533" spans="1:12" x14ac:dyDescent="0.25">
      <c r="A533" s="22" t="s">
        <v>3142</v>
      </c>
      <c r="B533" s="20"/>
      <c r="C533" s="20">
        <v>1</v>
      </c>
      <c r="D533" s="20"/>
      <c r="E533" s="20"/>
      <c r="F533" s="20"/>
      <c r="G533" s="20"/>
      <c r="H533" s="20"/>
      <c r="I533" s="20"/>
      <c r="J533" s="20"/>
      <c r="K533" s="20"/>
      <c r="L533" s="20">
        <v>1</v>
      </c>
    </row>
    <row r="534" spans="1:12" x14ac:dyDescent="0.25">
      <c r="A534" s="22" t="s">
        <v>2840</v>
      </c>
      <c r="B534" s="20"/>
      <c r="C534" s="20">
        <v>1</v>
      </c>
      <c r="D534" s="20"/>
      <c r="E534" s="20"/>
      <c r="F534" s="20"/>
      <c r="G534" s="20"/>
      <c r="H534" s="20"/>
      <c r="I534" s="20"/>
      <c r="J534" s="20"/>
      <c r="K534" s="20"/>
      <c r="L534" s="20">
        <v>1</v>
      </c>
    </row>
    <row r="535" spans="1:12" x14ac:dyDescent="0.25">
      <c r="A535" s="22" t="s">
        <v>1545</v>
      </c>
      <c r="B535" s="20">
        <v>1</v>
      </c>
      <c r="C535" s="20"/>
      <c r="D535" s="20"/>
      <c r="E535" s="20">
        <v>1</v>
      </c>
      <c r="F535" s="20">
        <v>1</v>
      </c>
      <c r="G535" s="20">
        <v>1</v>
      </c>
      <c r="H535" s="20"/>
      <c r="I535" s="20">
        <v>3</v>
      </c>
      <c r="J535" s="20">
        <v>1</v>
      </c>
      <c r="K535" s="20">
        <v>1</v>
      </c>
      <c r="L535" s="20">
        <v>9</v>
      </c>
    </row>
    <row r="536" spans="1:12" x14ac:dyDescent="0.25">
      <c r="A536" s="22" t="s">
        <v>2961</v>
      </c>
      <c r="B536" s="20"/>
      <c r="C536" s="20">
        <v>1</v>
      </c>
      <c r="D536" s="20"/>
      <c r="E536" s="20"/>
      <c r="F536" s="20"/>
      <c r="G536" s="20"/>
      <c r="H536" s="20"/>
      <c r="I536" s="20"/>
      <c r="J536" s="20"/>
      <c r="K536" s="20"/>
      <c r="L536" s="20">
        <v>1</v>
      </c>
    </row>
    <row r="537" spans="1:12" x14ac:dyDescent="0.25">
      <c r="A537" s="22" t="s">
        <v>6682</v>
      </c>
      <c r="B537" s="20"/>
      <c r="C537" s="20"/>
      <c r="D537" s="20"/>
      <c r="E537" s="20">
        <v>1</v>
      </c>
      <c r="F537" s="20"/>
      <c r="G537" s="20">
        <v>1</v>
      </c>
      <c r="H537" s="20">
        <v>1</v>
      </c>
      <c r="I537" s="20"/>
      <c r="J537" s="20">
        <v>1</v>
      </c>
      <c r="K537" s="20"/>
      <c r="L537" s="20">
        <v>4</v>
      </c>
    </row>
    <row r="538" spans="1:12" x14ac:dyDescent="0.25">
      <c r="A538" s="22" t="s">
        <v>2715</v>
      </c>
      <c r="B538" s="20"/>
      <c r="C538" s="20">
        <v>1</v>
      </c>
      <c r="D538" s="20"/>
      <c r="E538" s="20"/>
      <c r="F538" s="20"/>
      <c r="G538" s="20"/>
      <c r="H538" s="20">
        <v>1</v>
      </c>
      <c r="I538" s="20"/>
      <c r="J538" s="20">
        <v>1</v>
      </c>
      <c r="K538" s="20"/>
      <c r="L538" s="20">
        <v>3</v>
      </c>
    </row>
    <row r="539" spans="1:12" x14ac:dyDescent="0.25">
      <c r="A539" s="22" t="s">
        <v>12858</v>
      </c>
      <c r="B539" s="20"/>
      <c r="C539" s="20"/>
      <c r="D539" s="20"/>
      <c r="E539" s="20"/>
      <c r="F539" s="20"/>
      <c r="G539" s="20"/>
      <c r="H539" s="20">
        <v>1</v>
      </c>
      <c r="I539" s="20"/>
      <c r="J539" s="20"/>
      <c r="K539" s="20"/>
      <c r="L539" s="20">
        <v>1</v>
      </c>
    </row>
    <row r="540" spans="1:12" x14ac:dyDescent="0.25">
      <c r="A540" s="22" t="s">
        <v>1369</v>
      </c>
      <c r="B540" s="20">
        <v>2</v>
      </c>
      <c r="C540" s="20">
        <v>1</v>
      </c>
      <c r="D540" s="20">
        <v>1</v>
      </c>
      <c r="E540" s="20">
        <v>7</v>
      </c>
      <c r="F540" s="20">
        <v>3</v>
      </c>
      <c r="G540" s="20">
        <v>4</v>
      </c>
      <c r="H540" s="20">
        <v>7</v>
      </c>
      <c r="I540" s="20">
        <v>6</v>
      </c>
      <c r="J540" s="20">
        <v>5</v>
      </c>
      <c r="K540" s="20">
        <v>5</v>
      </c>
      <c r="L540" s="20">
        <v>41</v>
      </c>
    </row>
    <row r="541" spans="1:12" x14ac:dyDescent="0.25">
      <c r="A541" s="22" t="s">
        <v>8283</v>
      </c>
      <c r="B541" s="20"/>
      <c r="C541" s="20"/>
      <c r="D541" s="20"/>
      <c r="E541" s="20"/>
      <c r="F541" s="20">
        <v>2</v>
      </c>
      <c r="G541" s="20">
        <v>1</v>
      </c>
      <c r="H541" s="20">
        <v>2</v>
      </c>
      <c r="I541" s="20"/>
      <c r="J541" s="20"/>
      <c r="K541" s="20">
        <v>2</v>
      </c>
      <c r="L541" s="20">
        <v>7</v>
      </c>
    </row>
    <row r="542" spans="1:12" x14ac:dyDescent="0.25">
      <c r="A542" s="22" t="s">
        <v>3417</v>
      </c>
      <c r="B542" s="20"/>
      <c r="C542" s="20">
        <v>1</v>
      </c>
      <c r="D542" s="20"/>
      <c r="E542" s="20"/>
      <c r="F542" s="20"/>
      <c r="G542" s="20">
        <v>1</v>
      </c>
      <c r="H542" s="20">
        <v>1</v>
      </c>
      <c r="I542" s="20"/>
      <c r="J542" s="20"/>
      <c r="K542" s="20"/>
      <c r="L542" s="20">
        <v>3</v>
      </c>
    </row>
    <row r="543" spans="1:12" x14ac:dyDescent="0.25">
      <c r="A543" s="22" t="s">
        <v>10814</v>
      </c>
      <c r="B543" s="20"/>
      <c r="C543" s="20"/>
      <c r="D543" s="20"/>
      <c r="E543" s="20"/>
      <c r="F543" s="20"/>
      <c r="G543" s="20">
        <v>1</v>
      </c>
      <c r="H543" s="20"/>
      <c r="I543" s="20"/>
      <c r="J543" s="20"/>
      <c r="K543" s="20"/>
      <c r="L543" s="20">
        <v>1</v>
      </c>
    </row>
    <row r="544" spans="1:12" x14ac:dyDescent="0.25">
      <c r="A544" s="22" t="s">
        <v>17810</v>
      </c>
      <c r="B544" s="20"/>
      <c r="C544" s="20"/>
      <c r="D544" s="20"/>
      <c r="E544" s="20"/>
      <c r="F544" s="20"/>
      <c r="G544" s="20"/>
      <c r="H544" s="20"/>
      <c r="I544" s="20"/>
      <c r="J544" s="20">
        <v>1</v>
      </c>
      <c r="K544" s="20"/>
      <c r="L544" s="20">
        <v>1</v>
      </c>
    </row>
    <row r="545" spans="1:12" x14ac:dyDescent="0.25">
      <c r="A545" s="22" t="s">
        <v>2085</v>
      </c>
      <c r="B545" s="20">
        <v>1</v>
      </c>
      <c r="C545" s="20">
        <v>2</v>
      </c>
      <c r="D545" s="20">
        <v>1</v>
      </c>
      <c r="E545" s="20">
        <v>5</v>
      </c>
      <c r="F545" s="20">
        <v>2</v>
      </c>
      <c r="G545" s="20">
        <v>3</v>
      </c>
      <c r="H545" s="20">
        <v>4</v>
      </c>
      <c r="I545" s="20">
        <v>6</v>
      </c>
      <c r="J545" s="20">
        <v>3</v>
      </c>
      <c r="K545" s="20">
        <v>4</v>
      </c>
      <c r="L545" s="20">
        <v>31</v>
      </c>
    </row>
    <row r="546" spans="1:12" x14ac:dyDescent="0.25">
      <c r="A546" s="22" t="s">
        <v>12251</v>
      </c>
      <c r="B546" s="20"/>
      <c r="C546" s="20"/>
      <c r="D546" s="20"/>
      <c r="E546" s="20"/>
      <c r="F546" s="20"/>
      <c r="G546" s="20"/>
      <c r="H546" s="20">
        <v>2</v>
      </c>
      <c r="I546" s="20"/>
      <c r="J546" s="20">
        <v>2</v>
      </c>
      <c r="K546" s="20"/>
      <c r="L546" s="20">
        <v>4</v>
      </c>
    </row>
    <row r="547" spans="1:12" x14ac:dyDescent="0.25">
      <c r="A547" s="22" t="s">
        <v>2880</v>
      </c>
      <c r="B547" s="20"/>
      <c r="C547" s="20">
        <v>1</v>
      </c>
      <c r="D547" s="20"/>
      <c r="E547" s="20"/>
      <c r="F547" s="20"/>
      <c r="G547" s="20"/>
      <c r="H547" s="20">
        <v>1</v>
      </c>
      <c r="I547" s="20">
        <v>1</v>
      </c>
      <c r="J547" s="20"/>
      <c r="K547" s="20"/>
      <c r="L547" s="20">
        <v>3</v>
      </c>
    </row>
    <row r="548" spans="1:12" x14ac:dyDescent="0.25">
      <c r="A548" s="22" t="s">
        <v>2736</v>
      </c>
      <c r="B548" s="20"/>
      <c r="C548" s="20"/>
      <c r="D548" s="20"/>
      <c r="E548" s="20"/>
      <c r="F548" s="20"/>
      <c r="G548" s="20"/>
      <c r="H548" s="20">
        <v>1</v>
      </c>
      <c r="I548" s="20"/>
      <c r="J548" s="20"/>
      <c r="K548" s="20"/>
      <c r="L548" s="20">
        <v>1</v>
      </c>
    </row>
    <row r="549" spans="1:12" x14ac:dyDescent="0.25">
      <c r="A549" s="22" t="s">
        <v>1386</v>
      </c>
      <c r="B549" s="20">
        <v>1</v>
      </c>
      <c r="C549" s="20">
        <v>2</v>
      </c>
      <c r="D549" s="20">
        <v>3</v>
      </c>
      <c r="E549" s="20">
        <v>2</v>
      </c>
      <c r="F549" s="20">
        <v>2</v>
      </c>
      <c r="G549" s="20">
        <v>2</v>
      </c>
      <c r="H549" s="20">
        <v>1</v>
      </c>
      <c r="I549" s="20">
        <v>7</v>
      </c>
      <c r="J549" s="20">
        <v>2</v>
      </c>
      <c r="K549" s="20">
        <v>4</v>
      </c>
      <c r="L549" s="20">
        <v>26</v>
      </c>
    </row>
    <row r="550" spans="1:12" x14ac:dyDescent="0.25">
      <c r="A550" s="22" t="s">
        <v>6477</v>
      </c>
      <c r="B550" s="20"/>
      <c r="C550" s="20"/>
      <c r="D550" s="20"/>
      <c r="E550" s="20">
        <v>1</v>
      </c>
      <c r="F550" s="20"/>
      <c r="G550" s="20">
        <v>2</v>
      </c>
      <c r="H550" s="20"/>
      <c r="I550" s="20">
        <v>3</v>
      </c>
      <c r="J550" s="20">
        <v>1</v>
      </c>
      <c r="K550" s="20"/>
      <c r="L550" s="20">
        <v>7</v>
      </c>
    </row>
    <row r="551" spans="1:12" x14ac:dyDescent="0.25">
      <c r="A551" s="22" t="s">
        <v>3030</v>
      </c>
      <c r="B551" s="20"/>
      <c r="C551" s="20">
        <v>1</v>
      </c>
      <c r="D551" s="20"/>
      <c r="E551" s="20">
        <v>1</v>
      </c>
      <c r="F551" s="20"/>
      <c r="G551" s="20"/>
      <c r="H551" s="20"/>
      <c r="I551" s="20"/>
      <c r="J551" s="20"/>
      <c r="K551" s="20">
        <v>1</v>
      </c>
      <c r="L551" s="20">
        <v>3</v>
      </c>
    </row>
    <row r="552" spans="1:12" x14ac:dyDescent="0.25">
      <c r="A552" s="22" t="s">
        <v>1919</v>
      </c>
      <c r="B552" s="20">
        <v>1</v>
      </c>
      <c r="C552" s="20"/>
      <c r="D552" s="20"/>
      <c r="E552" s="20"/>
      <c r="F552" s="20"/>
      <c r="G552" s="20"/>
      <c r="H552" s="20"/>
      <c r="I552" s="20"/>
      <c r="J552" s="20"/>
      <c r="K552" s="20"/>
      <c r="L552" s="20">
        <v>1</v>
      </c>
    </row>
    <row r="553" spans="1:12" x14ac:dyDescent="0.25">
      <c r="A553" s="22" t="s">
        <v>913</v>
      </c>
      <c r="B553" s="20">
        <v>1</v>
      </c>
      <c r="C553" s="20">
        <v>3</v>
      </c>
      <c r="D553" s="20"/>
      <c r="E553" s="20">
        <v>2</v>
      </c>
      <c r="F553" s="20">
        <v>3</v>
      </c>
      <c r="G553" s="20"/>
      <c r="H553" s="20"/>
      <c r="I553" s="20"/>
      <c r="J553" s="20"/>
      <c r="K553" s="20"/>
      <c r="L553" s="20">
        <v>9</v>
      </c>
    </row>
    <row r="554" spans="1:12" x14ac:dyDescent="0.25">
      <c r="A554" s="22" t="s">
        <v>5273</v>
      </c>
      <c r="B554" s="20"/>
      <c r="C554" s="20"/>
      <c r="D554" s="20">
        <v>2</v>
      </c>
      <c r="E554" s="20"/>
      <c r="F554" s="20"/>
      <c r="G554" s="20"/>
      <c r="H554" s="20"/>
      <c r="I554" s="20"/>
      <c r="J554" s="20"/>
      <c r="K554" s="20"/>
      <c r="L554" s="20">
        <v>2</v>
      </c>
    </row>
    <row r="555" spans="1:12" x14ac:dyDescent="0.25">
      <c r="A555" s="22" t="s">
        <v>10297</v>
      </c>
      <c r="B555" s="20"/>
      <c r="C555" s="20"/>
      <c r="D555" s="20"/>
      <c r="E555" s="20"/>
      <c r="F555" s="20"/>
      <c r="G555" s="20">
        <v>1</v>
      </c>
      <c r="H555" s="20">
        <v>1</v>
      </c>
      <c r="I555" s="20"/>
      <c r="J555" s="20"/>
      <c r="K555" s="20"/>
      <c r="L555" s="20">
        <v>2</v>
      </c>
    </row>
    <row r="556" spans="1:12" x14ac:dyDescent="0.25">
      <c r="A556" s="22" t="s">
        <v>21098</v>
      </c>
      <c r="B556" s="20"/>
      <c r="C556" s="20"/>
      <c r="D556" s="20"/>
      <c r="E556" s="20"/>
      <c r="F556" s="20"/>
      <c r="G556" s="20"/>
      <c r="H556" s="20"/>
      <c r="I556" s="20"/>
      <c r="J556" s="20"/>
      <c r="K556" s="20">
        <v>1</v>
      </c>
      <c r="L556" s="20">
        <v>1</v>
      </c>
    </row>
    <row r="557" spans="1:12" x14ac:dyDescent="0.25">
      <c r="A557" s="22" t="s">
        <v>20934</v>
      </c>
      <c r="B557" s="20"/>
      <c r="C557" s="20"/>
      <c r="D557" s="20"/>
      <c r="E557" s="20"/>
      <c r="F557" s="20"/>
      <c r="G557" s="20"/>
      <c r="H557" s="20"/>
      <c r="I557" s="20"/>
      <c r="J557" s="20"/>
      <c r="K557" s="20">
        <v>1</v>
      </c>
      <c r="L557" s="20">
        <v>1</v>
      </c>
    </row>
    <row r="558" spans="1:12" x14ac:dyDescent="0.25">
      <c r="A558" s="22" t="s">
        <v>18605</v>
      </c>
      <c r="B558" s="20"/>
      <c r="C558" s="20"/>
      <c r="D558" s="20"/>
      <c r="E558" s="20"/>
      <c r="F558" s="20"/>
      <c r="G558" s="20"/>
      <c r="H558" s="20"/>
      <c r="I558" s="20"/>
      <c r="J558" s="20">
        <v>1</v>
      </c>
      <c r="K558" s="20">
        <v>1</v>
      </c>
      <c r="L558" s="20">
        <v>2</v>
      </c>
    </row>
    <row r="559" spans="1:12" x14ac:dyDescent="0.25">
      <c r="A559" s="22" t="s">
        <v>18639</v>
      </c>
      <c r="B559" s="20"/>
      <c r="C559" s="20"/>
      <c r="D559" s="20"/>
      <c r="E559" s="20"/>
      <c r="F559" s="20"/>
      <c r="G559" s="20"/>
      <c r="H559" s="20"/>
      <c r="I559" s="20"/>
      <c r="J559" s="20">
        <v>1</v>
      </c>
      <c r="K559" s="20"/>
      <c r="L559" s="20">
        <v>1</v>
      </c>
    </row>
    <row r="560" spans="1:12" x14ac:dyDescent="0.25">
      <c r="A560" s="22" t="s">
        <v>20013</v>
      </c>
      <c r="B560" s="20"/>
      <c r="C560" s="20"/>
      <c r="D560" s="20"/>
      <c r="E560" s="20"/>
      <c r="F560" s="20"/>
      <c r="G560" s="20"/>
      <c r="H560" s="20"/>
      <c r="I560" s="20"/>
      <c r="J560" s="20">
        <v>1</v>
      </c>
      <c r="K560" s="20"/>
      <c r="L560" s="20">
        <v>1</v>
      </c>
    </row>
    <row r="561" spans="1:12" x14ac:dyDescent="0.25">
      <c r="A561" s="22" t="s">
        <v>5801</v>
      </c>
      <c r="B561" s="20"/>
      <c r="C561" s="20"/>
      <c r="D561" s="20">
        <v>1</v>
      </c>
      <c r="E561" s="20"/>
      <c r="F561" s="20"/>
      <c r="G561" s="20"/>
      <c r="H561" s="20"/>
      <c r="I561" s="20"/>
      <c r="J561" s="20"/>
      <c r="K561" s="20"/>
      <c r="L561" s="20">
        <v>1</v>
      </c>
    </row>
    <row r="562" spans="1:12" x14ac:dyDescent="0.25">
      <c r="A562" s="22" t="s">
        <v>12222</v>
      </c>
      <c r="B562" s="20"/>
      <c r="C562" s="20"/>
      <c r="D562" s="20"/>
      <c r="E562" s="20"/>
      <c r="F562" s="20"/>
      <c r="G562" s="20"/>
      <c r="H562" s="20">
        <v>1</v>
      </c>
      <c r="I562" s="20"/>
      <c r="J562" s="20"/>
      <c r="K562" s="20"/>
      <c r="L562" s="20">
        <v>1</v>
      </c>
    </row>
    <row r="563" spans="1:12" x14ac:dyDescent="0.25">
      <c r="A563" s="22" t="s">
        <v>4713</v>
      </c>
      <c r="B563" s="20"/>
      <c r="C563" s="20"/>
      <c r="D563" s="20">
        <v>1</v>
      </c>
      <c r="E563" s="20"/>
      <c r="F563" s="20"/>
      <c r="G563" s="20"/>
      <c r="H563" s="20"/>
      <c r="I563" s="20"/>
      <c r="J563" s="20"/>
      <c r="K563" s="20"/>
      <c r="L563" s="20">
        <v>1</v>
      </c>
    </row>
    <row r="564" spans="1:12" x14ac:dyDescent="0.25">
      <c r="A564" s="22" t="s">
        <v>7561</v>
      </c>
      <c r="B564" s="20"/>
      <c r="C564" s="20"/>
      <c r="D564" s="20"/>
      <c r="E564" s="20">
        <v>1</v>
      </c>
      <c r="F564" s="20"/>
      <c r="G564" s="20"/>
      <c r="H564" s="20"/>
      <c r="I564" s="20"/>
      <c r="J564" s="20">
        <v>1</v>
      </c>
      <c r="K564" s="20"/>
      <c r="L564" s="20">
        <v>2</v>
      </c>
    </row>
    <row r="565" spans="1:12" x14ac:dyDescent="0.25">
      <c r="A565" s="22" t="s">
        <v>20716</v>
      </c>
      <c r="B565" s="20"/>
      <c r="C565" s="20"/>
      <c r="D565" s="20"/>
      <c r="E565" s="20"/>
      <c r="F565" s="20"/>
      <c r="G565" s="20"/>
      <c r="H565" s="20"/>
      <c r="I565" s="20"/>
      <c r="J565" s="20"/>
      <c r="K565" s="20">
        <v>2</v>
      </c>
      <c r="L565" s="20">
        <v>2</v>
      </c>
    </row>
    <row r="566" spans="1:12" x14ac:dyDescent="0.25">
      <c r="A566" s="22" t="s">
        <v>4539</v>
      </c>
      <c r="B566" s="20"/>
      <c r="C566" s="20"/>
      <c r="D566" s="20">
        <v>1</v>
      </c>
      <c r="E566" s="20"/>
      <c r="F566" s="20"/>
      <c r="G566" s="20"/>
      <c r="H566" s="20"/>
      <c r="I566" s="20"/>
      <c r="J566" s="20"/>
      <c r="K566" s="20"/>
      <c r="L566" s="20">
        <v>1</v>
      </c>
    </row>
    <row r="567" spans="1:12" x14ac:dyDescent="0.25">
      <c r="A567" s="22" t="s">
        <v>1568</v>
      </c>
      <c r="B567" s="20">
        <v>2</v>
      </c>
      <c r="C567" s="20">
        <v>1</v>
      </c>
      <c r="D567" s="20">
        <v>2</v>
      </c>
      <c r="E567" s="20"/>
      <c r="F567" s="20"/>
      <c r="G567" s="20">
        <v>1</v>
      </c>
      <c r="H567" s="20"/>
      <c r="I567" s="20">
        <v>3</v>
      </c>
      <c r="J567" s="20">
        <v>1</v>
      </c>
      <c r="K567" s="20"/>
      <c r="L567" s="20">
        <v>10</v>
      </c>
    </row>
    <row r="568" spans="1:12" x14ac:dyDescent="0.25">
      <c r="A568" s="22" t="s">
        <v>6297</v>
      </c>
      <c r="B568" s="20"/>
      <c r="C568" s="20"/>
      <c r="D568" s="20"/>
      <c r="E568" s="20">
        <v>1</v>
      </c>
      <c r="F568" s="20">
        <v>1</v>
      </c>
      <c r="G568" s="20">
        <v>1</v>
      </c>
      <c r="H568" s="20"/>
      <c r="I568" s="20">
        <v>1</v>
      </c>
      <c r="J568" s="20">
        <v>1</v>
      </c>
      <c r="K568" s="20">
        <v>1</v>
      </c>
      <c r="L568" s="20">
        <v>6</v>
      </c>
    </row>
    <row r="569" spans="1:12" x14ac:dyDescent="0.25">
      <c r="A569" s="22" t="s">
        <v>7998</v>
      </c>
      <c r="B569" s="20"/>
      <c r="C569" s="20"/>
      <c r="D569" s="20"/>
      <c r="E569" s="20"/>
      <c r="F569" s="20">
        <v>1</v>
      </c>
      <c r="G569" s="20">
        <v>1</v>
      </c>
      <c r="H569" s="20"/>
      <c r="I569" s="20"/>
      <c r="J569" s="20"/>
      <c r="K569" s="20"/>
      <c r="L569" s="20">
        <v>2</v>
      </c>
    </row>
    <row r="570" spans="1:12" x14ac:dyDescent="0.25">
      <c r="A570" s="22" t="s">
        <v>1797</v>
      </c>
      <c r="B570" s="20">
        <v>1</v>
      </c>
      <c r="C570" s="20"/>
      <c r="D570" s="20"/>
      <c r="E570" s="20"/>
      <c r="F570" s="20">
        <v>1</v>
      </c>
      <c r="G570" s="20"/>
      <c r="H570" s="20"/>
      <c r="I570" s="20"/>
      <c r="J570" s="20">
        <v>1</v>
      </c>
      <c r="K570" s="20"/>
      <c r="L570" s="20">
        <v>3</v>
      </c>
    </row>
    <row r="571" spans="1:12" x14ac:dyDescent="0.25">
      <c r="A571" s="22" t="s">
        <v>2692</v>
      </c>
      <c r="B571" s="20"/>
      <c r="C571" s="20">
        <v>1</v>
      </c>
      <c r="D571" s="20"/>
      <c r="E571" s="20"/>
      <c r="F571" s="20"/>
      <c r="G571" s="20"/>
      <c r="H571" s="20"/>
      <c r="I571" s="20"/>
      <c r="J571" s="20"/>
      <c r="K571" s="20"/>
      <c r="L571" s="20">
        <v>1</v>
      </c>
    </row>
    <row r="572" spans="1:12" x14ac:dyDescent="0.25">
      <c r="A572" s="22" t="s">
        <v>10837</v>
      </c>
      <c r="B572" s="20"/>
      <c r="C572" s="20"/>
      <c r="D572" s="20"/>
      <c r="E572" s="20"/>
      <c r="F572" s="20"/>
      <c r="G572" s="20">
        <v>1</v>
      </c>
      <c r="H572" s="20"/>
      <c r="I572" s="20"/>
      <c r="J572" s="20"/>
      <c r="K572" s="20"/>
      <c r="L572" s="20">
        <v>1</v>
      </c>
    </row>
    <row r="573" spans="1:12" x14ac:dyDescent="0.25">
      <c r="A573" s="22" t="s">
        <v>3835</v>
      </c>
      <c r="B573" s="20"/>
      <c r="C573" s="20">
        <v>1</v>
      </c>
      <c r="D573" s="20"/>
      <c r="E573" s="20"/>
      <c r="F573" s="20"/>
      <c r="G573" s="20"/>
      <c r="H573" s="20"/>
      <c r="I573" s="20">
        <v>1</v>
      </c>
      <c r="J573" s="20"/>
      <c r="K573" s="20"/>
      <c r="L573" s="20">
        <v>2</v>
      </c>
    </row>
    <row r="574" spans="1:12" x14ac:dyDescent="0.25">
      <c r="A574" s="22" t="s">
        <v>5180</v>
      </c>
      <c r="B574" s="20"/>
      <c r="C574" s="20"/>
      <c r="D574" s="20">
        <v>1</v>
      </c>
      <c r="E574" s="20"/>
      <c r="F574" s="20"/>
      <c r="G574" s="20"/>
      <c r="H574" s="20"/>
      <c r="I574" s="20"/>
      <c r="J574" s="20"/>
      <c r="K574" s="20"/>
      <c r="L574" s="20">
        <v>1</v>
      </c>
    </row>
    <row r="575" spans="1:12" x14ac:dyDescent="0.25">
      <c r="A575" s="22" t="s">
        <v>22030</v>
      </c>
      <c r="B575" s="20"/>
      <c r="C575" s="20"/>
      <c r="D575" s="20"/>
      <c r="E575" s="20"/>
      <c r="F575" s="20"/>
      <c r="G575" s="20"/>
      <c r="H575" s="20"/>
      <c r="I575" s="20"/>
      <c r="J575" s="20"/>
      <c r="K575" s="20">
        <v>1</v>
      </c>
      <c r="L575" s="20">
        <v>1</v>
      </c>
    </row>
    <row r="576" spans="1:12" x14ac:dyDescent="0.25">
      <c r="A576" s="22" t="s">
        <v>1522</v>
      </c>
      <c r="B576" s="20">
        <v>1</v>
      </c>
      <c r="C576" s="20"/>
      <c r="D576" s="20"/>
      <c r="E576" s="20"/>
      <c r="F576" s="20"/>
      <c r="G576" s="20">
        <v>1</v>
      </c>
      <c r="H576" s="20"/>
      <c r="I576" s="20"/>
      <c r="J576" s="20"/>
      <c r="K576" s="20"/>
      <c r="L576" s="20">
        <v>2</v>
      </c>
    </row>
    <row r="577" spans="1:12" x14ac:dyDescent="0.25">
      <c r="A577" s="22" t="s">
        <v>9910</v>
      </c>
      <c r="B577" s="20"/>
      <c r="C577" s="20"/>
      <c r="D577" s="20"/>
      <c r="E577" s="20"/>
      <c r="F577" s="20"/>
      <c r="G577" s="20">
        <v>1</v>
      </c>
      <c r="H577" s="20"/>
      <c r="I577" s="20"/>
      <c r="J577" s="20"/>
      <c r="K577" s="20"/>
      <c r="L577" s="20">
        <v>1</v>
      </c>
    </row>
    <row r="578" spans="1:12" x14ac:dyDescent="0.25">
      <c r="A578" s="22" t="s">
        <v>770</v>
      </c>
      <c r="B578" s="20">
        <v>11</v>
      </c>
      <c r="C578" s="20">
        <v>9</v>
      </c>
      <c r="D578" s="20">
        <v>16</v>
      </c>
      <c r="E578" s="20">
        <v>13</v>
      </c>
      <c r="F578" s="20">
        <v>16</v>
      </c>
      <c r="G578" s="20">
        <v>24</v>
      </c>
      <c r="H578" s="20">
        <v>18</v>
      </c>
      <c r="I578" s="20">
        <v>34</v>
      </c>
      <c r="J578" s="20">
        <v>41</v>
      </c>
      <c r="K578" s="20">
        <v>41</v>
      </c>
      <c r="L578" s="20">
        <v>223</v>
      </c>
    </row>
    <row r="579" spans="1:12" x14ac:dyDescent="0.25">
      <c r="A579" s="22" t="s">
        <v>16483</v>
      </c>
      <c r="B579" s="20"/>
      <c r="C579" s="20"/>
      <c r="D579" s="20"/>
      <c r="E579" s="20"/>
      <c r="F579" s="20"/>
      <c r="G579" s="20"/>
      <c r="H579" s="20"/>
      <c r="I579" s="20">
        <v>1</v>
      </c>
      <c r="J579" s="20"/>
      <c r="K579" s="20"/>
      <c r="L579" s="20">
        <v>1</v>
      </c>
    </row>
    <row r="580" spans="1:12" x14ac:dyDescent="0.25">
      <c r="A580" s="22" t="s">
        <v>9573</v>
      </c>
      <c r="B580" s="20"/>
      <c r="C580" s="20"/>
      <c r="D580" s="20"/>
      <c r="E580" s="20"/>
      <c r="F580" s="20">
        <v>1</v>
      </c>
      <c r="G580" s="20"/>
      <c r="H580" s="20"/>
      <c r="I580" s="20"/>
      <c r="J580" s="20"/>
      <c r="K580" s="20"/>
      <c r="L580" s="20">
        <v>1</v>
      </c>
    </row>
    <row r="581" spans="1:12" x14ac:dyDescent="0.25">
      <c r="A581" s="22" t="s">
        <v>954</v>
      </c>
      <c r="B581" s="20">
        <v>2</v>
      </c>
      <c r="C581" s="20"/>
      <c r="D581" s="20">
        <v>1</v>
      </c>
      <c r="E581" s="20">
        <v>4</v>
      </c>
      <c r="F581" s="20">
        <v>1</v>
      </c>
      <c r="G581" s="20">
        <v>2</v>
      </c>
      <c r="H581" s="20"/>
      <c r="I581" s="20">
        <v>3</v>
      </c>
      <c r="J581" s="20"/>
      <c r="K581" s="20">
        <v>3</v>
      </c>
      <c r="L581" s="20">
        <v>16</v>
      </c>
    </row>
    <row r="582" spans="1:12" x14ac:dyDescent="0.25">
      <c r="A582" s="22" t="s">
        <v>7624</v>
      </c>
      <c r="B582" s="20"/>
      <c r="C582" s="20"/>
      <c r="D582" s="20"/>
      <c r="E582" s="20">
        <v>1</v>
      </c>
      <c r="F582" s="20"/>
      <c r="G582" s="20"/>
      <c r="H582" s="20"/>
      <c r="I582" s="20"/>
      <c r="J582" s="20"/>
      <c r="K582" s="20"/>
      <c r="L582" s="20">
        <v>1</v>
      </c>
    </row>
    <row r="583" spans="1:12" x14ac:dyDescent="0.25">
      <c r="A583" s="22" t="s">
        <v>7079</v>
      </c>
      <c r="B583" s="20"/>
      <c r="C583" s="20"/>
      <c r="D583" s="20"/>
      <c r="E583" s="20">
        <v>1</v>
      </c>
      <c r="F583" s="20"/>
      <c r="G583" s="20"/>
      <c r="H583" s="20"/>
      <c r="I583" s="20"/>
      <c r="J583" s="20"/>
      <c r="K583" s="20"/>
      <c r="L583" s="20">
        <v>1</v>
      </c>
    </row>
    <row r="584" spans="1:12" x14ac:dyDescent="0.25">
      <c r="A584" s="22" t="s">
        <v>874</v>
      </c>
      <c r="B584" s="20">
        <v>5</v>
      </c>
      <c r="C584" s="20">
        <v>1</v>
      </c>
      <c r="D584" s="20">
        <v>3</v>
      </c>
      <c r="E584" s="20">
        <v>4</v>
      </c>
      <c r="F584" s="20">
        <v>5</v>
      </c>
      <c r="G584" s="20">
        <v>9</v>
      </c>
      <c r="H584" s="20">
        <v>10</v>
      </c>
      <c r="I584" s="20">
        <v>5</v>
      </c>
      <c r="J584" s="20">
        <v>7</v>
      </c>
      <c r="K584" s="20">
        <v>5</v>
      </c>
      <c r="L584" s="20">
        <v>54</v>
      </c>
    </row>
    <row r="585" spans="1:12" x14ac:dyDescent="0.25">
      <c r="A585" s="22" t="s">
        <v>8748</v>
      </c>
      <c r="B585" s="20"/>
      <c r="C585" s="20"/>
      <c r="D585" s="20"/>
      <c r="E585" s="20"/>
      <c r="F585" s="20">
        <v>1</v>
      </c>
      <c r="G585" s="20"/>
      <c r="H585" s="20"/>
      <c r="I585" s="20"/>
      <c r="J585" s="20">
        <v>1</v>
      </c>
      <c r="K585" s="20"/>
      <c r="L585" s="20">
        <v>2</v>
      </c>
    </row>
    <row r="586" spans="1:12" x14ac:dyDescent="0.25">
      <c r="A586" s="22" t="s">
        <v>7932</v>
      </c>
      <c r="B586" s="20"/>
      <c r="C586" s="20"/>
      <c r="D586" s="20"/>
      <c r="E586" s="20"/>
      <c r="F586" s="20">
        <v>2</v>
      </c>
      <c r="G586" s="20"/>
      <c r="H586" s="20">
        <v>1</v>
      </c>
      <c r="I586" s="20"/>
      <c r="J586" s="20"/>
      <c r="K586" s="20"/>
      <c r="L586" s="20">
        <v>3</v>
      </c>
    </row>
    <row r="587" spans="1:12" x14ac:dyDescent="0.25">
      <c r="A587" s="22" t="s">
        <v>5293</v>
      </c>
      <c r="B587" s="20"/>
      <c r="C587" s="20"/>
      <c r="D587" s="20">
        <v>2</v>
      </c>
      <c r="E587" s="20"/>
      <c r="F587" s="20"/>
      <c r="G587" s="20">
        <v>1</v>
      </c>
      <c r="H587" s="20"/>
      <c r="I587" s="20">
        <v>1</v>
      </c>
      <c r="J587" s="20">
        <v>1</v>
      </c>
      <c r="K587" s="20">
        <v>3</v>
      </c>
      <c r="L587" s="20">
        <v>8</v>
      </c>
    </row>
    <row r="588" spans="1:12" x14ac:dyDescent="0.25">
      <c r="A588" s="22" t="s">
        <v>1123</v>
      </c>
      <c r="B588" s="20">
        <v>1</v>
      </c>
      <c r="C588" s="20"/>
      <c r="D588" s="20">
        <v>1</v>
      </c>
      <c r="E588" s="20">
        <v>2</v>
      </c>
      <c r="F588" s="20">
        <v>2</v>
      </c>
      <c r="G588" s="20"/>
      <c r="H588" s="20">
        <v>3</v>
      </c>
      <c r="I588" s="20">
        <v>3</v>
      </c>
      <c r="J588" s="20">
        <v>2</v>
      </c>
      <c r="K588" s="20">
        <v>2</v>
      </c>
      <c r="L588" s="20">
        <v>16</v>
      </c>
    </row>
    <row r="589" spans="1:12" x14ac:dyDescent="0.25">
      <c r="A589" s="22" t="s">
        <v>9206</v>
      </c>
      <c r="B589" s="20"/>
      <c r="C589" s="20"/>
      <c r="D589" s="20"/>
      <c r="E589" s="20"/>
      <c r="F589" s="20">
        <v>1</v>
      </c>
      <c r="G589" s="20"/>
      <c r="H589" s="20"/>
      <c r="I589" s="20"/>
      <c r="J589" s="20"/>
      <c r="K589" s="20"/>
      <c r="L589" s="20">
        <v>1</v>
      </c>
    </row>
    <row r="590" spans="1:12" x14ac:dyDescent="0.25">
      <c r="A590" s="22" t="s">
        <v>6879</v>
      </c>
      <c r="B590" s="20"/>
      <c r="C590" s="20"/>
      <c r="D590" s="20"/>
      <c r="E590" s="20">
        <v>1</v>
      </c>
      <c r="F590" s="20"/>
      <c r="G590" s="20"/>
      <c r="H590" s="20"/>
      <c r="I590" s="20">
        <v>1</v>
      </c>
      <c r="J590" s="20"/>
      <c r="K590" s="20"/>
      <c r="L590" s="20">
        <v>2</v>
      </c>
    </row>
    <row r="591" spans="1:12" x14ac:dyDescent="0.25">
      <c r="A591" s="22" t="s">
        <v>4543</v>
      </c>
      <c r="B591" s="20"/>
      <c r="C591" s="20"/>
      <c r="D591" s="20">
        <v>1</v>
      </c>
      <c r="E591" s="20"/>
      <c r="F591" s="20"/>
      <c r="G591" s="20"/>
      <c r="H591" s="20"/>
      <c r="I591" s="20">
        <v>1</v>
      </c>
      <c r="J591" s="20"/>
      <c r="K591" s="20"/>
      <c r="L591" s="20">
        <v>2</v>
      </c>
    </row>
    <row r="592" spans="1:12" x14ac:dyDescent="0.25">
      <c r="A592" s="22" t="s">
        <v>10444</v>
      </c>
      <c r="B592" s="20"/>
      <c r="C592" s="20"/>
      <c r="D592" s="20"/>
      <c r="E592" s="20"/>
      <c r="F592" s="20"/>
      <c r="G592" s="20">
        <v>1</v>
      </c>
      <c r="H592" s="20"/>
      <c r="I592" s="20"/>
      <c r="J592" s="20"/>
      <c r="K592" s="20">
        <v>1</v>
      </c>
      <c r="L592" s="20">
        <v>2</v>
      </c>
    </row>
    <row r="593" spans="1:12" x14ac:dyDescent="0.25">
      <c r="A593" s="22" t="s">
        <v>2900</v>
      </c>
      <c r="B593" s="20"/>
      <c r="C593" s="20">
        <v>1</v>
      </c>
      <c r="D593" s="20"/>
      <c r="E593" s="20">
        <v>1</v>
      </c>
      <c r="F593" s="20">
        <v>1</v>
      </c>
      <c r="G593" s="20"/>
      <c r="H593" s="20">
        <v>1</v>
      </c>
      <c r="I593" s="20"/>
      <c r="J593" s="20"/>
      <c r="K593" s="20"/>
      <c r="L593" s="20">
        <v>4</v>
      </c>
    </row>
    <row r="594" spans="1:12" x14ac:dyDescent="0.25">
      <c r="A594" s="22" t="s">
        <v>8658</v>
      </c>
      <c r="B594" s="20"/>
      <c r="C594" s="20"/>
      <c r="D594" s="20"/>
      <c r="E594" s="20"/>
      <c r="F594" s="20">
        <v>1</v>
      </c>
      <c r="G594" s="20"/>
      <c r="H594" s="20"/>
      <c r="I594" s="20"/>
      <c r="J594" s="20"/>
      <c r="K594" s="20"/>
      <c r="L594" s="20">
        <v>1</v>
      </c>
    </row>
    <row r="595" spans="1:12" x14ac:dyDescent="0.25">
      <c r="A595" s="22" t="s">
        <v>14706</v>
      </c>
      <c r="B595" s="20"/>
      <c r="C595" s="20"/>
      <c r="D595" s="20"/>
      <c r="E595" s="20"/>
      <c r="F595" s="20"/>
      <c r="G595" s="20"/>
      <c r="H595" s="20"/>
      <c r="I595" s="20">
        <v>1</v>
      </c>
      <c r="J595" s="20"/>
      <c r="K595" s="20"/>
      <c r="L595" s="20">
        <v>1</v>
      </c>
    </row>
    <row r="596" spans="1:12" x14ac:dyDescent="0.25">
      <c r="A596" s="22" t="s">
        <v>1432</v>
      </c>
      <c r="B596" s="20">
        <v>1</v>
      </c>
      <c r="C596" s="20"/>
      <c r="D596" s="20"/>
      <c r="E596" s="20">
        <v>1</v>
      </c>
      <c r="F596" s="20"/>
      <c r="G596" s="20">
        <v>2</v>
      </c>
      <c r="H596" s="20"/>
      <c r="I596" s="20">
        <v>1</v>
      </c>
      <c r="J596" s="20">
        <v>2</v>
      </c>
      <c r="K596" s="20"/>
      <c r="L596" s="20">
        <v>7</v>
      </c>
    </row>
    <row r="597" spans="1:12" x14ac:dyDescent="0.25">
      <c r="A597" s="22" t="s">
        <v>3529</v>
      </c>
      <c r="B597" s="20"/>
      <c r="C597" s="20">
        <v>1</v>
      </c>
      <c r="D597" s="20"/>
      <c r="E597" s="20"/>
      <c r="F597" s="20"/>
      <c r="G597" s="20"/>
      <c r="H597" s="20"/>
      <c r="I597" s="20"/>
      <c r="J597" s="20">
        <v>1</v>
      </c>
      <c r="K597" s="20"/>
      <c r="L597" s="20">
        <v>2</v>
      </c>
    </row>
    <row r="598" spans="1:12" x14ac:dyDescent="0.25">
      <c r="A598" s="22" t="s">
        <v>3150</v>
      </c>
      <c r="B598" s="20"/>
      <c r="C598" s="20">
        <v>1</v>
      </c>
      <c r="D598" s="20"/>
      <c r="E598" s="20"/>
      <c r="F598" s="20"/>
      <c r="G598" s="20">
        <v>1</v>
      </c>
      <c r="H598" s="20"/>
      <c r="I598" s="20"/>
      <c r="J598" s="20"/>
      <c r="K598" s="20"/>
      <c r="L598" s="20">
        <v>2</v>
      </c>
    </row>
    <row r="599" spans="1:12" x14ac:dyDescent="0.25">
      <c r="A599" s="22" t="s">
        <v>12027</v>
      </c>
      <c r="B599" s="20"/>
      <c r="C599" s="20"/>
      <c r="D599" s="20"/>
      <c r="E599" s="20"/>
      <c r="F599" s="20"/>
      <c r="G599" s="20"/>
      <c r="H599" s="20">
        <v>3</v>
      </c>
      <c r="I599" s="20"/>
      <c r="J599" s="20">
        <v>1</v>
      </c>
      <c r="K599" s="20"/>
      <c r="L599" s="20">
        <v>4</v>
      </c>
    </row>
    <row r="600" spans="1:12" x14ac:dyDescent="0.25">
      <c r="A600" s="22" t="s">
        <v>1793</v>
      </c>
      <c r="B600" s="20">
        <v>1</v>
      </c>
      <c r="C600" s="20"/>
      <c r="D600" s="20">
        <v>1</v>
      </c>
      <c r="E600" s="20"/>
      <c r="F600" s="20"/>
      <c r="G600" s="20"/>
      <c r="H600" s="20"/>
      <c r="I600" s="20"/>
      <c r="J600" s="20"/>
      <c r="K600" s="20"/>
      <c r="L600" s="20">
        <v>2</v>
      </c>
    </row>
    <row r="601" spans="1:12" x14ac:dyDescent="0.25">
      <c r="A601" s="22" t="s">
        <v>15435</v>
      </c>
      <c r="B601" s="20"/>
      <c r="C601" s="20"/>
      <c r="D601" s="20"/>
      <c r="E601" s="20"/>
      <c r="F601" s="20"/>
      <c r="G601" s="20"/>
      <c r="H601" s="20"/>
      <c r="I601" s="20">
        <v>1</v>
      </c>
      <c r="J601" s="20"/>
      <c r="K601" s="20"/>
      <c r="L601" s="20">
        <v>1</v>
      </c>
    </row>
    <row r="602" spans="1:12" x14ac:dyDescent="0.25">
      <c r="A602" s="22" t="s">
        <v>6526</v>
      </c>
      <c r="B602" s="20"/>
      <c r="C602" s="20"/>
      <c r="D602" s="20"/>
      <c r="E602" s="20">
        <v>1</v>
      </c>
      <c r="F602" s="20">
        <v>1</v>
      </c>
      <c r="G602" s="20"/>
      <c r="H602" s="20">
        <v>1</v>
      </c>
      <c r="I602" s="20">
        <v>1</v>
      </c>
      <c r="J602" s="20"/>
      <c r="K602" s="20"/>
      <c r="L602" s="20">
        <v>4</v>
      </c>
    </row>
    <row r="603" spans="1:12" x14ac:dyDescent="0.25">
      <c r="A603" s="22" t="s">
        <v>8059</v>
      </c>
      <c r="B603" s="20"/>
      <c r="C603" s="20"/>
      <c r="D603" s="20"/>
      <c r="E603" s="20"/>
      <c r="F603" s="20">
        <v>1</v>
      </c>
      <c r="G603" s="20"/>
      <c r="H603" s="20"/>
      <c r="I603" s="20">
        <v>1</v>
      </c>
      <c r="J603" s="20"/>
      <c r="K603" s="20"/>
      <c r="L603" s="20">
        <v>2</v>
      </c>
    </row>
    <row r="604" spans="1:12" x14ac:dyDescent="0.25">
      <c r="A604" s="22" t="s">
        <v>8207</v>
      </c>
      <c r="B604" s="20"/>
      <c r="C604" s="20"/>
      <c r="D604" s="20"/>
      <c r="E604" s="20"/>
      <c r="F604" s="20">
        <v>1</v>
      </c>
      <c r="G604" s="20"/>
      <c r="H604" s="20">
        <v>2</v>
      </c>
      <c r="I604" s="20"/>
      <c r="J604" s="20"/>
      <c r="K604" s="20"/>
      <c r="L604" s="20">
        <v>3</v>
      </c>
    </row>
    <row r="605" spans="1:12" x14ac:dyDescent="0.25">
      <c r="A605" s="22" t="s">
        <v>12534</v>
      </c>
      <c r="B605" s="20"/>
      <c r="C605" s="20"/>
      <c r="D605" s="20"/>
      <c r="E605" s="20"/>
      <c r="F605" s="20"/>
      <c r="G605" s="20"/>
      <c r="H605" s="20">
        <v>1</v>
      </c>
      <c r="I605" s="20"/>
      <c r="J605" s="20"/>
      <c r="K605" s="20"/>
      <c r="L605" s="20">
        <v>1</v>
      </c>
    </row>
    <row r="606" spans="1:12" x14ac:dyDescent="0.25">
      <c r="A606" s="22" t="s">
        <v>8678</v>
      </c>
      <c r="B606" s="20"/>
      <c r="C606" s="20"/>
      <c r="D606" s="20"/>
      <c r="E606" s="20"/>
      <c r="F606" s="20">
        <v>1</v>
      </c>
      <c r="G606" s="20"/>
      <c r="H606" s="20"/>
      <c r="I606" s="20"/>
      <c r="J606" s="20"/>
      <c r="K606" s="20"/>
      <c r="L606" s="20">
        <v>1</v>
      </c>
    </row>
    <row r="607" spans="1:12" x14ac:dyDescent="0.25">
      <c r="A607" s="22" t="s">
        <v>6038</v>
      </c>
      <c r="B607" s="20"/>
      <c r="C607" s="20"/>
      <c r="D607" s="20"/>
      <c r="E607" s="20">
        <v>1</v>
      </c>
      <c r="F607" s="20"/>
      <c r="G607" s="20"/>
      <c r="H607" s="20"/>
      <c r="I607" s="20"/>
      <c r="J607" s="20">
        <v>3</v>
      </c>
      <c r="K607" s="20"/>
      <c r="L607" s="20">
        <v>4</v>
      </c>
    </row>
    <row r="608" spans="1:12" x14ac:dyDescent="0.25">
      <c r="A608" s="22" t="s">
        <v>8200</v>
      </c>
      <c r="B608" s="20"/>
      <c r="C608" s="20"/>
      <c r="D608" s="20"/>
      <c r="E608" s="20"/>
      <c r="F608" s="20">
        <v>1</v>
      </c>
      <c r="G608" s="20"/>
      <c r="H608" s="20"/>
      <c r="I608" s="20"/>
      <c r="J608" s="20"/>
      <c r="K608" s="20"/>
      <c r="L608" s="20">
        <v>1</v>
      </c>
    </row>
    <row r="609" spans="1:12" x14ac:dyDescent="0.25">
      <c r="A609" s="22" t="s">
        <v>1680</v>
      </c>
      <c r="B609" s="20">
        <v>8</v>
      </c>
      <c r="C609" s="20">
        <v>1</v>
      </c>
      <c r="D609" s="20">
        <v>3</v>
      </c>
      <c r="E609" s="20">
        <v>1</v>
      </c>
      <c r="F609" s="20">
        <v>1</v>
      </c>
      <c r="G609" s="20">
        <v>1</v>
      </c>
      <c r="H609" s="20">
        <v>3</v>
      </c>
      <c r="I609" s="20">
        <v>4</v>
      </c>
      <c r="J609" s="20">
        <v>3</v>
      </c>
      <c r="K609" s="20">
        <v>3</v>
      </c>
      <c r="L609" s="20">
        <v>28</v>
      </c>
    </row>
    <row r="610" spans="1:12" x14ac:dyDescent="0.25">
      <c r="A610" s="22" t="s">
        <v>5696</v>
      </c>
      <c r="B610" s="20"/>
      <c r="C610" s="20"/>
      <c r="D610" s="20">
        <v>1</v>
      </c>
      <c r="E610" s="20">
        <v>4</v>
      </c>
      <c r="F610" s="20"/>
      <c r="G610" s="20">
        <v>1</v>
      </c>
      <c r="H610" s="20">
        <v>2</v>
      </c>
      <c r="I610" s="20">
        <v>1</v>
      </c>
      <c r="J610" s="20">
        <v>2</v>
      </c>
      <c r="K610" s="20"/>
      <c r="L610" s="20">
        <v>11</v>
      </c>
    </row>
    <row r="611" spans="1:12" x14ac:dyDescent="0.25">
      <c r="A611" s="22" t="s">
        <v>5962</v>
      </c>
      <c r="B611" s="20"/>
      <c r="C611" s="20"/>
      <c r="D611" s="20"/>
      <c r="E611" s="20">
        <v>1</v>
      </c>
      <c r="F611" s="20"/>
      <c r="G611" s="20">
        <v>1</v>
      </c>
      <c r="H611" s="20"/>
      <c r="I611" s="20"/>
      <c r="J611" s="20"/>
      <c r="K611" s="20"/>
      <c r="L611" s="20">
        <v>2</v>
      </c>
    </row>
    <row r="612" spans="1:12" x14ac:dyDescent="0.25">
      <c r="A612" s="22" t="s">
        <v>6896</v>
      </c>
      <c r="B612" s="20"/>
      <c r="C612" s="20"/>
      <c r="D612" s="20"/>
      <c r="E612" s="20">
        <v>1</v>
      </c>
      <c r="F612" s="20"/>
      <c r="G612" s="20"/>
      <c r="H612" s="20"/>
      <c r="I612" s="20"/>
      <c r="J612" s="20"/>
      <c r="K612" s="20">
        <v>1</v>
      </c>
      <c r="L612" s="20">
        <v>2</v>
      </c>
    </row>
    <row r="613" spans="1:12" x14ac:dyDescent="0.25">
      <c r="A613" s="22" t="s">
        <v>8682</v>
      </c>
      <c r="B613" s="20"/>
      <c r="C613" s="20"/>
      <c r="D613" s="20"/>
      <c r="E613" s="20"/>
      <c r="F613" s="20">
        <v>1</v>
      </c>
      <c r="G613" s="20"/>
      <c r="H613" s="20"/>
      <c r="I613" s="20"/>
      <c r="J613" s="20"/>
      <c r="K613" s="20"/>
      <c r="L613" s="20">
        <v>1</v>
      </c>
    </row>
    <row r="614" spans="1:12" x14ac:dyDescent="0.25">
      <c r="A614" s="22" t="s">
        <v>2655</v>
      </c>
      <c r="B614" s="20"/>
      <c r="C614" s="20">
        <v>1</v>
      </c>
      <c r="D614" s="20"/>
      <c r="E614" s="20"/>
      <c r="F614" s="20"/>
      <c r="G614" s="20"/>
      <c r="H614" s="20"/>
      <c r="I614" s="20"/>
      <c r="J614" s="20">
        <v>1</v>
      </c>
      <c r="K614" s="20"/>
      <c r="L614" s="20">
        <v>2</v>
      </c>
    </row>
    <row r="615" spans="1:12" x14ac:dyDescent="0.25">
      <c r="A615" s="22" t="s">
        <v>13023</v>
      </c>
      <c r="B615" s="20"/>
      <c r="C615" s="20"/>
      <c r="D615" s="20"/>
      <c r="E615" s="20"/>
      <c r="F615" s="20"/>
      <c r="G615" s="20"/>
      <c r="H615" s="20">
        <v>1</v>
      </c>
      <c r="I615" s="20"/>
      <c r="J615" s="20">
        <v>1</v>
      </c>
      <c r="K615" s="20"/>
      <c r="L615" s="20">
        <v>2</v>
      </c>
    </row>
    <row r="616" spans="1:12" x14ac:dyDescent="0.25">
      <c r="A616" s="22" t="s">
        <v>1946</v>
      </c>
      <c r="B616" s="20">
        <v>4</v>
      </c>
      <c r="C616" s="20"/>
      <c r="D616" s="20">
        <v>2</v>
      </c>
      <c r="E616" s="20">
        <v>2</v>
      </c>
      <c r="F616" s="20">
        <v>4</v>
      </c>
      <c r="G616" s="20"/>
      <c r="H616" s="20">
        <v>2</v>
      </c>
      <c r="I616" s="20">
        <v>1</v>
      </c>
      <c r="J616" s="20">
        <v>1</v>
      </c>
      <c r="K616" s="20">
        <v>2</v>
      </c>
      <c r="L616" s="20">
        <v>18</v>
      </c>
    </row>
    <row r="617" spans="1:12" x14ac:dyDescent="0.25">
      <c r="A617" s="22" t="s">
        <v>2251</v>
      </c>
      <c r="B617" s="20">
        <v>1</v>
      </c>
      <c r="C617" s="20"/>
      <c r="D617" s="20">
        <v>1</v>
      </c>
      <c r="E617" s="20"/>
      <c r="F617" s="20">
        <v>2</v>
      </c>
      <c r="G617" s="20"/>
      <c r="H617" s="20">
        <v>1</v>
      </c>
      <c r="I617" s="20">
        <v>2</v>
      </c>
      <c r="J617" s="20">
        <v>2</v>
      </c>
      <c r="K617" s="20">
        <v>1</v>
      </c>
      <c r="L617" s="20">
        <v>10</v>
      </c>
    </row>
    <row r="618" spans="1:12" x14ac:dyDescent="0.25">
      <c r="A618" s="22" t="s">
        <v>15909</v>
      </c>
      <c r="B618" s="20"/>
      <c r="C618" s="20"/>
      <c r="D618" s="20"/>
      <c r="E618" s="20"/>
      <c r="F618" s="20"/>
      <c r="G618" s="20"/>
      <c r="H618" s="20"/>
      <c r="I618" s="20">
        <v>1</v>
      </c>
      <c r="J618" s="20">
        <v>1</v>
      </c>
      <c r="K618" s="20"/>
      <c r="L618" s="20">
        <v>2</v>
      </c>
    </row>
    <row r="619" spans="1:12" x14ac:dyDescent="0.25">
      <c r="A619" s="22" t="s">
        <v>18513</v>
      </c>
      <c r="B619" s="20"/>
      <c r="C619" s="20"/>
      <c r="D619" s="20"/>
      <c r="E619" s="20"/>
      <c r="F619" s="20"/>
      <c r="G619" s="20"/>
      <c r="H619" s="20"/>
      <c r="I619" s="20"/>
      <c r="J619" s="20">
        <v>1</v>
      </c>
      <c r="K619" s="20"/>
      <c r="L619" s="20">
        <v>1</v>
      </c>
    </row>
    <row r="620" spans="1:12" x14ac:dyDescent="0.25">
      <c r="A620" s="22" t="s">
        <v>4946</v>
      </c>
      <c r="B620" s="20"/>
      <c r="C620" s="20"/>
      <c r="D620" s="20">
        <v>2</v>
      </c>
      <c r="E620" s="20"/>
      <c r="F620" s="20">
        <v>1</v>
      </c>
      <c r="G620" s="20"/>
      <c r="H620" s="20"/>
      <c r="I620" s="20"/>
      <c r="J620" s="20">
        <v>1</v>
      </c>
      <c r="K620" s="20"/>
      <c r="L620" s="20">
        <v>4</v>
      </c>
    </row>
    <row r="621" spans="1:12" x14ac:dyDescent="0.25">
      <c r="A621" s="22" t="s">
        <v>16460</v>
      </c>
      <c r="B621" s="20"/>
      <c r="C621" s="20"/>
      <c r="D621" s="20"/>
      <c r="E621" s="20"/>
      <c r="F621" s="20"/>
      <c r="G621" s="20"/>
      <c r="H621" s="20"/>
      <c r="I621" s="20">
        <v>1</v>
      </c>
      <c r="J621" s="20"/>
      <c r="K621" s="20"/>
      <c r="L621" s="20">
        <v>1</v>
      </c>
    </row>
    <row r="622" spans="1:12" x14ac:dyDescent="0.25">
      <c r="A622" s="22" t="s">
        <v>7111</v>
      </c>
      <c r="B622" s="20"/>
      <c r="C622" s="20"/>
      <c r="D622" s="20"/>
      <c r="E622" s="20">
        <v>2</v>
      </c>
      <c r="F622" s="20"/>
      <c r="G622" s="20">
        <v>2</v>
      </c>
      <c r="H622" s="20"/>
      <c r="I622" s="20"/>
      <c r="J622" s="20"/>
      <c r="K622" s="20"/>
      <c r="L622" s="20">
        <v>4</v>
      </c>
    </row>
    <row r="623" spans="1:12" x14ac:dyDescent="0.25">
      <c r="A623" s="22" t="s">
        <v>4645</v>
      </c>
      <c r="B623" s="20"/>
      <c r="C623" s="20"/>
      <c r="D623" s="20">
        <v>1</v>
      </c>
      <c r="E623" s="20"/>
      <c r="F623" s="20"/>
      <c r="G623" s="20"/>
      <c r="H623" s="20"/>
      <c r="I623" s="20"/>
      <c r="J623" s="20"/>
      <c r="K623" s="20"/>
      <c r="L623" s="20">
        <v>1</v>
      </c>
    </row>
    <row r="624" spans="1:12" x14ac:dyDescent="0.25">
      <c r="A624" s="22" t="s">
        <v>1721</v>
      </c>
      <c r="B624" s="20">
        <v>1</v>
      </c>
      <c r="C624" s="20">
        <v>2</v>
      </c>
      <c r="D624" s="20"/>
      <c r="E624" s="20">
        <v>1</v>
      </c>
      <c r="F624" s="20">
        <v>2</v>
      </c>
      <c r="G624" s="20"/>
      <c r="H624" s="20"/>
      <c r="I624" s="20">
        <v>4</v>
      </c>
      <c r="J624" s="20"/>
      <c r="K624" s="20">
        <v>3</v>
      </c>
      <c r="L624" s="20">
        <v>13</v>
      </c>
    </row>
    <row r="625" spans="1:12" x14ac:dyDescent="0.25">
      <c r="A625" s="22" t="s">
        <v>2021</v>
      </c>
      <c r="B625" s="20">
        <v>1</v>
      </c>
      <c r="C625" s="20">
        <v>5</v>
      </c>
      <c r="D625" s="20">
        <v>3</v>
      </c>
      <c r="E625" s="20">
        <v>1</v>
      </c>
      <c r="F625" s="20">
        <v>4</v>
      </c>
      <c r="G625" s="20">
        <v>3</v>
      </c>
      <c r="H625" s="20">
        <v>3</v>
      </c>
      <c r="I625" s="20">
        <v>3</v>
      </c>
      <c r="J625" s="20">
        <v>9</v>
      </c>
      <c r="K625" s="20">
        <v>6</v>
      </c>
      <c r="L625" s="20">
        <v>38</v>
      </c>
    </row>
    <row r="626" spans="1:12" x14ac:dyDescent="0.25">
      <c r="A626" s="22" t="s">
        <v>2992</v>
      </c>
      <c r="B626" s="20"/>
      <c r="C626" s="20">
        <v>1</v>
      </c>
      <c r="D626" s="20"/>
      <c r="E626" s="20"/>
      <c r="F626" s="20"/>
      <c r="G626" s="20">
        <v>1</v>
      </c>
      <c r="H626" s="20">
        <v>1</v>
      </c>
      <c r="I626" s="20">
        <v>1</v>
      </c>
      <c r="J626" s="20"/>
      <c r="K626" s="20"/>
      <c r="L626" s="20">
        <v>4</v>
      </c>
    </row>
    <row r="627" spans="1:12" x14ac:dyDescent="0.25">
      <c r="A627" s="22" t="s">
        <v>6690</v>
      </c>
      <c r="B627" s="20"/>
      <c r="C627" s="20"/>
      <c r="D627" s="20"/>
      <c r="E627" s="20">
        <v>1</v>
      </c>
      <c r="F627" s="20"/>
      <c r="G627" s="20"/>
      <c r="H627" s="20"/>
      <c r="I627" s="20"/>
      <c r="J627" s="20"/>
      <c r="K627" s="20"/>
      <c r="L627" s="20">
        <v>1</v>
      </c>
    </row>
    <row r="628" spans="1:12" x14ac:dyDescent="0.25">
      <c r="A628" s="22" t="s">
        <v>10257</v>
      </c>
      <c r="B628" s="20"/>
      <c r="C628" s="20"/>
      <c r="D628" s="20"/>
      <c r="E628" s="20"/>
      <c r="F628" s="20"/>
      <c r="G628" s="20">
        <v>1</v>
      </c>
      <c r="H628" s="20"/>
      <c r="I628" s="20"/>
      <c r="J628" s="20"/>
      <c r="K628" s="20"/>
      <c r="L628" s="20">
        <v>1</v>
      </c>
    </row>
    <row r="629" spans="1:12" x14ac:dyDescent="0.25">
      <c r="A629" s="22" t="s">
        <v>15975</v>
      </c>
      <c r="B629" s="20"/>
      <c r="C629" s="20"/>
      <c r="D629" s="20"/>
      <c r="E629" s="20"/>
      <c r="F629" s="20"/>
      <c r="G629" s="20"/>
      <c r="H629" s="20"/>
      <c r="I629" s="20">
        <v>1</v>
      </c>
      <c r="J629" s="20"/>
      <c r="K629" s="20"/>
      <c r="L629" s="20">
        <v>1</v>
      </c>
    </row>
    <row r="630" spans="1:12" x14ac:dyDescent="0.25">
      <c r="A630" s="22" t="s">
        <v>6123</v>
      </c>
      <c r="B630" s="20"/>
      <c r="C630" s="20"/>
      <c r="D630" s="20"/>
      <c r="E630" s="20">
        <v>1</v>
      </c>
      <c r="F630" s="20"/>
      <c r="G630" s="20"/>
      <c r="H630" s="20"/>
      <c r="I630" s="20"/>
      <c r="J630" s="20"/>
      <c r="K630" s="20"/>
      <c r="L630" s="20">
        <v>1</v>
      </c>
    </row>
    <row r="631" spans="1:12" x14ac:dyDescent="0.25">
      <c r="A631" s="22" t="s">
        <v>6822</v>
      </c>
      <c r="B631" s="20"/>
      <c r="C631" s="20"/>
      <c r="D631" s="20"/>
      <c r="E631" s="20">
        <v>1</v>
      </c>
      <c r="F631" s="20"/>
      <c r="G631" s="20"/>
      <c r="H631" s="20"/>
      <c r="I631" s="20"/>
      <c r="J631" s="20"/>
      <c r="K631" s="20"/>
      <c r="L631" s="20">
        <v>1</v>
      </c>
    </row>
    <row r="632" spans="1:12" x14ac:dyDescent="0.25">
      <c r="A632" s="22" t="s">
        <v>732</v>
      </c>
      <c r="B632" s="20">
        <v>1</v>
      </c>
      <c r="C632" s="20">
        <v>1</v>
      </c>
      <c r="D632" s="20">
        <v>2</v>
      </c>
      <c r="E632" s="20"/>
      <c r="F632" s="20">
        <v>1</v>
      </c>
      <c r="G632" s="20"/>
      <c r="H632" s="20"/>
      <c r="I632" s="20">
        <v>1</v>
      </c>
      <c r="J632" s="20"/>
      <c r="K632" s="20"/>
      <c r="L632" s="20">
        <v>6</v>
      </c>
    </row>
    <row r="633" spans="1:12" x14ac:dyDescent="0.25">
      <c r="A633" s="22" t="s">
        <v>1498</v>
      </c>
      <c r="B633" s="20">
        <v>1</v>
      </c>
      <c r="C633" s="20">
        <v>1</v>
      </c>
      <c r="D633" s="20">
        <v>2</v>
      </c>
      <c r="E633" s="20">
        <v>2</v>
      </c>
      <c r="F633" s="20">
        <v>1</v>
      </c>
      <c r="G633" s="20">
        <v>2</v>
      </c>
      <c r="H633" s="20">
        <v>1</v>
      </c>
      <c r="I633" s="20"/>
      <c r="J633" s="20">
        <v>2</v>
      </c>
      <c r="K633" s="20">
        <v>3</v>
      </c>
      <c r="L633" s="20">
        <v>15</v>
      </c>
    </row>
    <row r="634" spans="1:12" x14ac:dyDescent="0.25">
      <c r="A634" s="22" t="s">
        <v>4256</v>
      </c>
      <c r="B634" s="20"/>
      <c r="C634" s="20">
        <v>1</v>
      </c>
      <c r="D634" s="20"/>
      <c r="E634" s="20"/>
      <c r="F634" s="20"/>
      <c r="G634" s="20"/>
      <c r="H634" s="20"/>
      <c r="I634" s="20"/>
      <c r="J634" s="20"/>
      <c r="K634" s="20"/>
      <c r="L634" s="20">
        <v>1</v>
      </c>
    </row>
    <row r="635" spans="1:12" x14ac:dyDescent="0.25">
      <c r="A635" s="22" t="s">
        <v>20895</v>
      </c>
      <c r="B635" s="20"/>
      <c r="C635" s="20"/>
      <c r="D635" s="20"/>
      <c r="E635" s="20"/>
      <c r="F635" s="20"/>
      <c r="G635" s="20"/>
      <c r="H635" s="20"/>
      <c r="I635" s="20"/>
      <c r="J635" s="20"/>
      <c r="K635" s="20">
        <v>1</v>
      </c>
      <c r="L635" s="20">
        <v>1</v>
      </c>
    </row>
    <row r="636" spans="1:12" x14ac:dyDescent="0.25">
      <c r="A636" s="22" t="s">
        <v>7149</v>
      </c>
      <c r="B636" s="20"/>
      <c r="C636" s="20"/>
      <c r="D636" s="20"/>
      <c r="E636" s="20">
        <v>1</v>
      </c>
      <c r="F636" s="20"/>
      <c r="G636" s="20"/>
      <c r="H636" s="20"/>
      <c r="I636" s="20"/>
      <c r="J636" s="20"/>
      <c r="K636" s="20"/>
      <c r="L636" s="20">
        <v>1</v>
      </c>
    </row>
    <row r="637" spans="1:12" x14ac:dyDescent="0.25">
      <c r="A637" s="22" t="s">
        <v>6435</v>
      </c>
      <c r="B637" s="20"/>
      <c r="C637" s="20"/>
      <c r="D637" s="20"/>
      <c r="E637" s="20">
        <v>1</v>
      </c>
      <c r="F637" s="20"/>
      <c r="G637" s="20"/>
      <c r="H637" s="20"/>
      <c r="I637" s="20"/>
      <c r="J637" s="20"/>
      <c r="K637" s="20"/>
      <c r="L637" s="20">
        <v>1</v>
      </c>
    </row>
    <row r="638" spans="1:12" x14ac:dyDescent="0.25">
      <c r="A638" s="22" t="s">
        <v>5566</v>
      </c>
      <c r="B638" s="20"/>
      <c r="C638" s="20"/>
      <c r="D638" s="20">
        <v>1</v>
      </c>
      <c r="E638" s="20"/>
      <c r="F638" s="20"/>
      <c r="G638" s="20"/>
      <c r="H638" s="20"/>
      <c r="I638" s="20"/>
      <c r="J638" s="20"/>
      <c r="K638" s="20"/>
      <c r="L638" s="20">
        <v>1</v>
      </c>
    </row>
    <row r="639" spans="1:12" x14ac:dyDescent="0.25">
      <c r="A639" s="22" t="s">
        <v>15940</v>
      </c>
      <c r="B639" s="20"/>
      <c r="C639" s="20"/>
      <c r="D639" s="20"/>
      <c r="E639" s="20"/>
      <c r="F639" s="20"/>
      <c r="G639" s="20"/>
      <c r="H639" s="20"/>
      <c r="I639" s="20">
        <v>1</v>
      </c>
      <c r="J639" s="20"/>
      <c r="K639" s="20"/>
      <c r="L639" s="20">
        <v>1</v>
      </c>
    </row>
    <row r="640" spans="1:12" x14ac:dyDescent="0.25">
      <c r="A640" s="22" t="s">
        <v>22588</v>
      </c>
      <c r="B640" s="20"/>
      <c r="C640" s="20"/>
      <c r="D640" s="20"/>
      <c r="E640" s="20"/>
      <c r="F640" s="20"/>
      <c r="G640" s="20"/>
      <c r="H640" s="20"/>
      <c r="I640" s="20"/>
      <c r="J640" s="20"/>
      <c r="K640" s="20">
        <v>1</v>
      </c>
      <c r="L640" s="20">
        <v>1</v>
      </c>
    </row>
    <row r="641" spans="1:12" x14ac:dyDescent="0.25">
      <c r="A641" s="22" t="s">
        <v>17771</v>
      </c>
      <c r="B641" s="20"/>
      <c r="C641" s="20"/>
      <c r="D641" s="20"/>
      <c r="E641" s="20"/>
      <c r="F641" s="20"/>
      <c r="G641" s="20"/>
      <c r="H641" s="20"/>
      <c r="I641" s="20"/>
      <c r="J641" s="20">
        <v>1</v>
      </c>
      <c r="K641" s="20"/>
      <c r="L641" s="20">
        <v>1</v>
      </c>
    </row>
    <row r="642" spans="1:12" x14ac:dyDescent="0.25">
      <c r="A642" s="22" t="s">
        <v>8806</v>
      </c>
      <c r="B642" s="20"/>
      <c r="C642" s="20"/>
      <c r="D642" s="20"/>
      <c r="E642" s="20"/>
      <c r="F642" s="20">
        <v>1</v>
      </c>
      <c r="G642" s="20"/>
      <c r="H642" s="20"/>
      <c r="I642" s="20"/>
      <c r="J642" s="20"/>
      <c r="K642" s="20"/>
      <c r="L642" s="20">
        <v>1</v>
      </c>
    </row>
    <row r="643" spans="1:12" x14ac:dyDescent="0.25">
      <c r="A643" s="22" t="s">
        <v>14399</v>
      </c>
      <c r="B643" s="20"/>
      <c r="C643" s="20"/>
      <c r="D643" s="20"/>
      <c r="E643" s="20"/>
      <c r="F643" s="20"/>
      <c r="G643" s="20"/>
      <c r="H643" s="20"/>
      <c r="I643" s="20">
        <v>1</v>
      </c>
      <c r="J643" s="20"/>
      <c r="K643" s="20"/>
      <c r="L643" s="20">
        <v>1</v>
      </c>
    </row>
    <row r="644" spans="1:12" x14ac:dyDescent="0.25">
      <c r="A644" s="22" t="s">
        <v>2763</v>
      </c>
      <c r="B644" s="20"/>
      <c r="C644" s="20">
        <v>1</v>
      </c>
      <c r="D644" s="20">
        <v>1</v>
      </c>
      <c r="E644" s="20"/>
      <c r="F644" s="20"/>
      <c r="G644" s="20">
        <v>1</v>
      </c>
      <c r="H644" s="20"/>
      <c r="I644" s="20">
        <v>2</v>
      </c>
      <c r="J644" s="20"/>
      <c r="K644" s="20"/>
      <c r="L644" s="20">
        <v>5</v>
      </c>
    </row>
    <row r="645" spans="1:12" x14ac:dyDescent="0.25">
      <c r="A645" s="22" t="s">
        <v>11058</v>
      </c>
      <c r="B645" s="20"/>
      <c r="C645" s="20"/>
      <c r="D645" s="20"/>
      <c r="E645" s="20"/>
      <c r="F645" s="20"/>
      <c r="G645" s="20">
        <v>1</v>
      </c>
      <c r="H645" s="20"/>
      <c r="I645" s="20">
        <v>1</v>
      </c>
      <c r="J645" s="20">
        <v>1</v>
      </c>
      <c r="K645" s="20">
        <v>1</v>
      </c>
      <c r="L645" s="20">
        <v>4</v>
      </c>
    </row>
    <row r="646" spans="1:12" x14ac:dyDescent="0.25">
      <c r="A646" s="22" t="s">
        <v>12053</v>
      </c>
      <c r="B646" s="20"/>
      <c r="C646" s="20"/>
      <c r="D646" s="20"/>
      <c r="E646" s="20"/>
      <c r="F646" s="20"/>
      <c r="G646" s="20"/>
      <c r="H646" s="20">
        <v>1</v>
      </c>
      <c r="I646" s="20"/>
      <c r="J646" s="20"/>
      <c r="K646" s="20">
        <v>1</v>
      </c>
      <c r="L646" s="20">
        <v>2</v>
      </c>
    </row>
    <row r="647" spans="1:12" x14ac:dyDescent="0.25">
      <c r="A647" s="22" t="s">
        <v>1514</v>
      </c>
      <c r="B647" s="20">
        <v>1</v>
      </c>
      <c r="C647" s="20"/>
      <c r="D647" s="20"/>
      <c r="E647" s="20"/>
      <c r="F647" s="20"/>
      <c r="G647" s="20"/>
      <c r="H647" s="20"/>
      <c r="I647" s="20"/>
      <c r="J647" s="20"/>
      <c r="K647" s="20">
        <v>1</v>
      </c>
      <c r="L647" s="20">
        <v>2</v>
      </c>
    </row>
    <row r="648" spans="1:12" x14ac:dyDescent="0.25">
      <c r="A648" s="22" t="s">
        <v>4451</v>
      </c>
      <c r="B648" s="20"/>
      <c r="C648" s="20"/>
      <c r="D648" s="20">
        <v>1</v>
      </c>
      <c r="E648" s="20"/>
      <c r="F648" s="20"/>
      <c r="G648" s="20"/>
      <c r="H648" s="20"/>
      <c r="I648" s="20"/>
      <c r="J648" s="20"/>
      <c r="K648" s="20"/>
      <c r="L648" s="20">
        <v>1</v>
      </c>
    </row>
    <row r="649" spans="1:12" x14ac:dyDescent="0.25">
      <c r="A649" s="22" t="s">
        <v>8783</v>
      </c>
      <c r="B649" s="20"/>
      <c r="C649" s="20"/>
      <c r="D649" s="20"/>
      <c r="E649" s="20"/>
      <c r="F649" s="20">
        <v>1</v>
      </c>
      <c r="G649" s="20"/>
      <c r="H649" s="20"/>
      <c r="I649" s="20"/>
      <c r="J649" s="20"/>
      <c r="K649" s="20"/>
      <c r="L649" s="20">
        <v>1</v>
      </c>
    </row>
    <row r="650" spans="1:12" x14ac:dyDescent="0.25">
      <c r="A650" s="22" t="s">
        <v>7161</v>
      </c>
      <c r="B650" s="20"/>
      <c r="C650" s="20"/>
      <c r="D650" s="20"/>
      <c r="E650" s="20">
        <v>1</v>
      </c>
      <c r="F650" s="20"/>
      <c r="G650" s="20"/>
      <c r="H650" s="20"/>
      <c r="I650" s="20"/>
      <c r="J650" s="20">
        <v>2</v>
      </c>
      <c r="K650" s="20">
        <v>1</v>
      </c>
      <c r="L650" s="20">
        <v>4</v>
      </c>
    </row>
    <row r="651" spans="1:12" x14ac:dyDescent="0.25">
      <c r="A651" s="22" t="s">
        <v>8885</v>
      </c>
      <c r="B651" s="20"/>
      <c r="C651" s="20"/>
      <c r="D651" s="20"/>
      <c r="E651" s="20"/>
      <c r="F651" s="20">
        <v>1</v>
      </c>
      <c r="G651" s="20"/>
      <c r="H651" s="20"/>
      <c r="I651" s="20"/>
      <c r="J651" s="20"/>
      <c r="K651" s="20"/>
      <c r="L651" s="20">
        <v>1</v>
      </c>
    </row>
    <row r="652" spans="1:12" x14ac:dyDescent="0.25">
      <c r="A652" s="22" t="s">
        <v>8861</v>
      </c>
      <c r="B652" s="20"/>
      <c r="C652" s="20"/>
      <c r="D652" s="20"/>
      <c r="E652" s="20"/>
      <c r="F652" s="20">
        <v>1</v>
      </c>
      <c r="G652" s="20"/>
      <c r="H652" s="20"/>
      <c r="I652" s="20">
        <v>1</v>
      </c>
      <c r="J652" s="20"/>
      <c r="K652" s="20">
        <v>1</v>
      </c>
      <c r="L652" s="20">
        <v>3</v>
      </c>
    </row>
    <row r="653" spans="1:12" x14ac:dyDescent="0.25">
      <c r="A653" s="22" t="s">
        <v>6673</v>
      </c>
      <c r="B653" s="20"/>
      <c r="C653" s="20"/>
      <c r="D653" s="20"/>
      <c r="E653" s="20">
        <v>3</v>
      </c>
      <c r="F653" s="20"/>
      <c r="G653" s="20">
        <v>1</v>
      </c>
      <c r="H653" s="20">
        <v>3</v>
      </c>
      <c r="I653" s="20"/>
      <c r="J653" s="20">
        <v>2</v>
      </c>
      <c r="K653" s="20">
        <v>2</v>
      </c>
      <c r="L653" s="20">
        <v>11</v>
      </c>
    </row>
    <row r="654" spans="1:12" x14ac:dyDescent="0.25">
      <c r="A654" s="22" t="s">
        <v>5243</v>
      </c>
      <c r="B654" s="20"/>
      <c r="C654" s="20"/>
      <c r="D654" s="20">
        <v>2</v>
      </c>
      <c r="E654" s="20">
        <v>2</v>
      </c>
      <c r="F654" s="20">
        <v>1</v>
      </c>
      <c r="G654" s="20"/>
      <c r="H654" s="20">
        <v>3</v>
      </c>
      <c r="I654" s="20">
        <v>2</v>
      </c>
      <c r="J654" s="20">
        <v>5</v>
      </c>
      <c r="K654" s="20">
        <v>4</v>
      </c>
      <c r="L654" s="20">
        <v>19</v>
      </c>
    </row>
    <row r="655" spans="1:12" x14ac:dyDescent="0.25">
      <c r="A655" s="22" t="s">
        <v>20072</v>
      </c>
      <c r="B655" s="20"/>
      <c r="C655" s="20"/>
      <c r="D655" s="20"/>
      <c r="E655" s="20"/>
      <c r="F655" s="20"/>
      <c r="G655" s="20"/>
      <c r="H655" s="20"/>
      <c r="I655" s="20"/>
      <c r="J655" s="20">
        <v>1</v>
      </c>
      <c r="K655" s="20"/>
      <c r="L655" s="20">
        <v>1</v>
      </c>
    </row>
    <row r="656" spans="1:12" x14ac:dyDescent="0.25">
      <c r="A656" s="22" t="s">
        <v>1271</v>
      </c>
      <c r="B656" s="20">
        <v>2</v>
      </c>
      <c r="C656" s="20">
        <v>3</v>
      </c>
      <c r="D656" s="20">
        <v>1</v>
      </c>
      <c r="E656" s="20">
        <v>1</v>
      </c>
      <c r="F656" s="20"/>
      <c r="G656" s="20"/>
      <c r="H656" s="20">
        <v>3</v>
      </c>
      <c r="I656" s="20">
        <v>1</v>
      </c>
      <c r="J656" s="20">
        <v>2</v>
      </c>
      <c r="K656" s="20">
        <v>6</v>
      </c>
      <c r="L656" s="20">
        <v>19</v>
      </c>
    </row>
    <row r="657" spans="1:12" x14ac:dyDescent="0.25">
      <c r="A657" s="22" t="s">
        <v>1749</v>
      </c>
      <c r="B657" s="20">
        <v>1</v>
      </c>
      <c r="C657" s="20">
        <v>1</v>
      </c>
      <c r="D657" s="20">
        <v>1</v>
      </c>
      <c r="E657" s="20">
        <v>1</v>
      </c>
      <c r="F657" s="20"/>
      <c r="G657" s="20"/>
      <c r="H657" s="20">
        <v>1</v>
      </c>
      <c r="I657" s="20"/>
      <c r="J657" s="20"/>
      <c r="K657" s="20">
        <v>2</v>
      </c>
      <c r="L657" s="20">
        <v>7</v>
      </c>
    </row>
    <row r="658" spans="1:12" x14ac:dyDescent="0.25">
      <c r="A658" s="22" t="s">
        <v>11268</v>
      </c>
      <c r="B658" s="20"/>
      <c r="C658" s="20"/>
      <c r="D658" s="20"/>
      <c r="E658" s="20"/>
      <c r="F658" s="20"/>
      <c r="G658" s="20">
        <v>1</v>
      </c>
      <c r="H658" s="20"/>
      <c r="I658" s="20"/>
      <c r="J658" s="20"/>
      <c r="K658" s="20"/>
      <c r="L658" s="20">
        <v>1</v>
      </c>
    </row>
    <row r="659" spans="1:12" x14ac:dyDescent="0.25">
      <c r="A659" s="22" t="s">
        <v>5205</v>
      </c>
      <c r="B659" s="20"/>
      <c r="C659" s="20"/>
      <c r="D659" s="20">
        <v>1</v>
      </c>
      <c r="E659" s="20"/>
      <c r="F659" s="20"/>
      <c r="G659" s="20">
        <v>1</v>
      </c>
      <c r="H659" s="20"/>
      <c r="I659" s="20"/>
      <c r="J659" s="20"/>
      <c r="K659" s="20">
        <v>1</v>
      </c>
      <c r="L659" s="20">
        <v>3</v>
      </c>
    </row>
    <row r="660" spans="1:12" x14ac:dyDescent="0.25">
      <c r="A660" s="22" t="s">
        <v>5942</v>
      </c>
      <c r="B660" s="20"/>
      <c r="C660" s="20"/>
      <c r="D660" s="20"/>
      <c r="E660" s="20">
        <v>1</v>
      </c>
      <c r="F660" s="20"/>
      <c r="G660" s="20"/>
      <c r="H660" s="20"/>
      <c r="I660" s="20"/>
      <c r="J660" s="20"/>
      <c r="K660" s="20"/>
      <c r="L660" s="20">
        <v>1</v>
      </c>
    </row>
    <row r="661" spans="1:12" x14ac:dyDescent="0.25">
      <c r="A661" s="22" t="s">
        <v>1334</v>
      </c>
      <c r="B661" s="20">
        <v>3</v>
      </c>
      <c r="C661" s="20"/>
      <c r="D661" s="20">
        <v>1</v>
      </c>
      <c r="E661" s="20"/>
      <c r="F661" s="20"/>
      <c r="G661" s="20">
        <v>1</v>
      </c>
      <c r="H661" s="20">
        <v>1</v>
      </c>
      <c r="I661" s="20">
        <v>1</v>
      </c>
      <c r="J661" s="20"/>
      <c r="K661" s="20">
        <v>2</v>
      </c>
      <c r="L661" s="20">
        <v>9</v>
      </c>
    </row>
    <row r="662" spans="1:12" x14ac:dyDescent="0.25">
      <c r="A662" s="22" t="s">
        <v>17211</v>
      </c>
      <c r="B662" s="20"/>
      <c r="C662" s="20"/>
      <c r="D662" s="20"/>
      <c r="E662" s="20"/>
      <c r="F662" s="20"/>
      <c r="G662" s="20"/>
      <c r="H662" s="20"/>
      <c r="I662" s="20">
        <v>1</v>
      </c>
      <c r="J662" s="20"/>
      <c r="K662" s="20"/>
      <c r="L662" s="20">
        <v>1</v>
      </c>
    </row>
    <row r="663" spans="1:12" x14ac:dyDescent="0.25">
      <c r="A663" s="22" t="s">
        <v>18964</v>
      </c>
      <c r="B663" s="20"/>
      <c r="C663" s="20"/>
      <c r="D663" s="20"/>
      <c r="E663" s="20"/>
      <c r="F663" s="20"/>
      <c r="G663" s="20"/>
      <c r="H663" s="20"/>
      <c r="I663" s="20"/>
      <c r="J663" s="20">
        <v>1</v>
      </c>
      <c r="K663" s="20"/>
      <c r="L663" s="20">
        <v>1</v>
      </c>
    </row>
    <row r="664" spans="1:12" x14ac:dyDescent="0.25">
      <c r="A664" s="22" t="s">
        <v>4493</v>
      </c>
      <c r="B664" s="20"/>
      <c r="C664" s="20"/>
      <c r="D664" s="20">
        <v>1</v>
      </c>
      <c r="E664" s="20">
        <v>1</v>
      </c>
      <c r="F664" s="20"/>
      <c r="G664" s="20">
        <v>1</v>
      </c>
      <c r="H664" s="20"/>
      <c r="I664" s="20">
        <v>2</v>
      </c>
      <c r="J664" s="20">
        <v>2</v>
      </c>
      <c r="K664" s="20"/>
      <c r="L664" s="20">
        <v>7</v>
      </c>
    </row>
    <row r="665" spans="1:12" x14ac:dyDescent="0.25">
      <c r="A665" s="22" t="s">
        <v>5778</v>
      </c>
      <c r="B665" s="20"/>
      <c r="C665" s="20"/>
      <c r="D665" s="20">
        <v>1</v>
      </c>
      <c r="E665" s="20"/>
      <c r="F665" s="20"/>
      <c r="G665" s="20"/>
      <c r="H665" s="20"/>
      <c r="I665" s="20"/>
      <c r="J665" s="20">
        <v>1</v>
      </c>
      <c r="K665" s="20"/>
      <c r="L665" s="20">
        <v>2</v>
      </c>
    </row>
    <row r="666" spans="1:12" x14ac:dyDescent="0.25">
      <c r="A666" s="22" t="s">
        <v>3004</v>
      </c>
      <c r="B666" s="20"/>
      <c r="C666" s="20">
        <v>1</v>
      </c>
      <c r="D666" s="20"/>
      <c r="E666" s="20">
        <v>1</v>
      </c>
      <c r="F666" s="20">
        <v>2</v>
      </c>
      <c r="G666" s="20"/>
      <c r="H666" s="20"/>
      <c r="I666" s="20">
        <v>3</v>
      </c>
      <c r="J666" s="20">
        <v>5</v>
      </c>
      <c r="K666" s="20"/>
      <c r="L666" s="20">
        <v>12</v>
      </c>
    </row>
    <row r="667" spans="1:12" x14ac:dyDescent="0.25">
      <c r="A667" s="22" t="s">
        <v>1081</v>
      </c>
      <c r="B667" s="20">
        <v>2</v>
      </c>
      <c r="C667" s="20">
        <v>1</v>
      </c>
      <c r="D667" s="20"/>
      <c r="E667" s="20">
        <v>1</v>
      </c>
      <c r="F667" s="20"/>
      <c r="G667" s="20">
        <v>2</v>
      </c>
      <c r="H667" s="20">
        <v>2</v>
      </c>
      <c r="I667" s="20"/>
      <c r="J667" s="20"/>
      <c r="K667" s="20"/>
      <c r="L667" s="20">
        <v>8</v>
      </c>
    </row>
    <row r="668" spans="1:12" x14ac:dyDescent="0.25">
      <c r="A668" s="22" t="s">
        <v>7227</v>
      </c>
      <c r="B668" s="20"/>
      <c r="C668" s="20"/>
      <c r="D668" s="20"/>
      <c r="E668" s="20">
        <v>1</v>
      </c>
      <c r="F668" s="20"/>
      <c r="G668" s="20"/>
      <c r="H668" s="20"/>
      <c r="I668" s="20"/>
      <c r="J668" s="20"/>
      <c r="K668" s="20"/>
      <c r="L668" s="20">
        <v>1</v>
      </c>
    </row>
    <row r="669" spans="1:12" x14ac:dyDescent="0.25">
      <c r="A669" s="22" t="s">
        <v>7376</v>
      </c>
      <c r="B669" s="20"/>
      <c r="C669" s="20"/>
      <c r="D669" s="20"/>
      <c r="E669" s="20">
        <v>1</v>
      </c>
      <c r="F669" s="20"/>
      <c r="G669" s="20">
        <v>1</v>
      </c>
      <c r="H669" s="20"/>
      <c r="I669" s="20"/>
      <c r="J669" s="20"/>
      <c r="K669" s="20"/>
      <c r="L669" s="20">
        <v>2</v>
      </c>
    </row>
    <row r="670" spans="1:12" x14ac:dyDescent="0.25">
      <c r="A670" s="22" t="s">
        <v>7032</v>
      </c>
      <c r="B670" s="20"/>
      <c r="C670" s="20"/>
      <c r="D670" s="20"/>
      <c r="E670" s="20">
        <v>1</v>
      </c>
      <c r="F670" s="20">
        <v>1</v>
      </c>
      <c r="G670" s="20"/>
      <c r="H670" s="20"/>
      <c r="I670" s="20"/>
      <c r="J670" s="20"/>
      <c r="K670" s="20"/>
      <c r="L670" s="20">
        <v>2</v>
      </c>
    </row>
    <row r="671" spans="1:12" x14ac:dyDescent="0.25">
      <c r="A671" s="22" t="s">
        <v>12096</v>
      </c>
      <c r="B671" s="20"/>
      <c r="C671" s="20"/>
      <c r="D671" s="20"/>
      <c r="E671" s="20"/>
      <c r="F671" s="20"/>
      <c r="G671" s="20"/>
      <c r="H671" s="20">
        <v>1</v>
      </c>
      <c r="I671" s="20">
        <v>1</v>
      </c>
      <c r="J671" s="20"/>
      <c r="K671" s="20">
        <v>2</v>
      </c>
      <c r="L671" s="20">
        <v>4</v>
      </c>
    </row>
    <row r="672" spans="1:12" x14ac:dyDescent="0.25">
      <c r="A672" s="22" t="s">
        <v>8517</v>
      </c>
      <c r="B672" s="20"/>
      <c r="C672" s="20"/>
      <c r="D672" s="20"/>
      <c r="E672" s="20"/>
      <c r="F672" s="20">
        <v>2</v>
      </c>
      <c r="G672" s="20"/>
      <c r="H672" s="20"/>
      <c r="I672" s="20"/>
      <c r="J672" s="20"/>
      <c r="K672" s="20"/>
      <c r="L672" s="20">
        <v>2</v>
      </c>
    </row>
    <row r="673" spans="1:12" x14ac:dyDescent="0.25">
      <c r="A673" s="22" t="s">
        <v>11043</v>
      </c>
      <c r="B673" s="20"/>
      <c r="C673" s="20"/>
      <c r="D673" s="20"/>
      <c r="E673" s="20"/>
      <c r="F673" s="20"/>
      <c r="G673" s="20">
        <v>1</v>
      </c>
      <c r="H673" s="20"/>
      <c r="I673" s="20"/>
      <c r="J673" s="20"/>
      <c r="K673" s="20"/>
      <c r="L673" s="20">
        <v>1</v>
      </c>
    </row>
    <row r="674" spans="1:12" x14ac:dyDescent="0.25">
      <c r="A674" s="22" t="s">
        <v>1480</v>
      </c>
      <c r="B674" s="20">
        <v>1</v>
      </c>
      <c r="C674" s="20"/>
      <c r="D674" s="20"/>
      <c r="E674" s="20"/>
      <c r="F674" s="20"/>
      <c r="G674" s="20">
        <v>1</v>
      </c>
      <c r="H674" s="20"/>
      <c r="I674" s="20">
        <v>1</v>
      </c>
      <c r="J674" s="20">
        <v>1</v>
      </c>
      <c r="K674" s="20"/>
      <c r="L674" s="20">
        <v>4</v>
      </c>
    </row>
    <row r="675" spans="1:12" x14ac:dyDescent="0.25">
      <c r="A675" s="22" t="s">
        <v>4285</v>
      </c>
      <c r="B675" s="20"/>
      <c r="C675" s="20"/>
      <c r="D675" s="20">
        <v>1</v>
      </c>
      <c r="E675" s="20"/>
      <c r="F675" s="20"/>
      <c r="G675" s="20"/>
      <c r="H675" s="20"/>
      <c r="I675" s="20"/>
      <c r="J675" s="20"/>
      <c r="K675" s="20"/>
      <c r="L675" s="20">
        <v>1</v>
      </c>
    </row>
    <row r="676" spans="1:12" x14ac:dyDescent="0.25">
      <c r="A676" s="22" t="s">
        <v>4214</v>
      </c>
      <c r="B676" s="20"/>
      <c r="C676" s="20">
        <v>1</v>
      </c>
      <c r="D676" s="20"/>
      <c r="E676" s="20">
        <v>1</v>
      </c>
      <c r="F676" s="20">
        <v>2</v>
      </c>
      <c r="G676" s="20"/>
      <c r="H676" s="20"/>
      <c r="I676" s="20">
        <v>1</v>
      </c>
      <c r="J676" s="20">
        <v>1</v>
      </c>
      <c r="K676" s="20">
        <v>1</v>
      </c>
      <c r="L676" s="20">
        <v>7</v>
      </c>
    </row>
    <row r="677" spans="1:12" x14ac:dyDescent="0.25">
      <c r="A677" s="22" t="s">
        <v>13108</v>
      </c>
      <c r="B677" s="20"/>
      <c r="C677" s="20"/>
      <c r="D677" s="20"/>
      <c r="E677" s="20"/>
      <c r="F677" s="20"/>
      <c r="G677" s="20"/>
      <c r="H677" s="20">
        <v>1</v>
      </c>
      <c r="I677" s="20"/>
      <c r="J677" s="20">
        <v>1</v>
      </c>
      <c r="K677" s="20">
        <v>1</v>
      </c>
      <c r="L677" s="20">
        <v>3</v>
      </c>
    </row>
    <row r="678" spans="1:12" x14ac:dyDescent="0.25">
      <c r="A678" s="22" t="s">
        <v>4131</v>
      </c>
      <c r="B678" s="20"/>
      <c r="C678" s="20">
        <v>1</v>
      </c>
      <c r="D678" s="20"/>
      <c r="E678" s="20">
        <v>1</v>
      </c>
      <c r="F678" s="20"/>
      <c r="G678" s="20"/>
      <c r="H678" s="20"/>
      <c r="I678" s="20"/>
      <c r="J678" s="20">
        <v>1</v>
      </c>
      <c r="K678" s="20">
        <v>3</v>
      </c>
      <c r="L678" s="20">
        <v>6</v>
      </c>
    </row>
    <row r="679" spans="1:12" x14ac:dyDescent="0.25">
      <c r="A679" s="22" t="s">
        <v>3330</v>
      </c>
      <c r="B679" s="20"/>
      <c r="C679" s="20">
        <v>1</v>
      </c>
      <c r="D679" s="20"/>
      <c r="E679" s="20"/>
      <c r="F679" s="20"/>
      <c r="G679" s="20"/>
      <c r="H679" s="20"/>
      <c r="I679" s="20"/>
      <c r="J679" s="20">
        <v>1</v>
      </c>
      <c r="K679" s="20"/>
      <c r="L679" s="20">
        <v>2</v>
      </c>
    </row>
    <row r="680" spans="1:12" x14ac:dyDescent="0.25">
      <c r="A680" s="22" t="s">
        <v>14006</v>
      </c>
      <c r="B680" s="20"/>
      <c r="C680" s="20"/>
      <c r="D680" s="20"/>
      <c r="E680" s="20"/>
      <c r="F680" s="20"/>
      <c r="G680" s="20"/>
      <c r="H680" s="20">
        <v>1</v>
      </c>
      <c r="I680" s="20"/>
      <c r="J680" s="20"/>
      <c r="K680" s="20"/>
      <c r="L680" s="20">
        <v>1</v>
      </c>
    </row>
    <row r="681" spans="1:12" x14ac:dyDescent="0.25">
      <c r="A681" s="22" t="s">
        <v>7134</v>
      </c>
      <c r="B681" s="20"/>
      <c r="C681" s="20"/>
      <c r="D681" s="20"/>
      <c r="E681" s="20">
        <v>1</v>
      </c>
      <c r="F681" s="20"/>
      <c r="G681" s="20">
        <v>1</v>
      </c>
      <c r="H681" s="20"/>
      <c r="I681" s="20"/>
      <c r="J681" s="20"/>
      <c r="K681" s="20"/>
      <c r="L681" s="20">
        <v>2</v>
      </c>
    </row>
    <row r="682" spans="1:12" x14ac:dyDescent="0.25">
      <c r="A682" s="22" t="s">
        <v>1676</v>
      </c>
      <c r="B682" s="20">
        <v>1</v>
      </c>
      <c r="C682" s="20"/>
      <c r="D682" s="20">
        <v>1</v>
      </c>
      <c r="E682" s="20"/>
      <c r="F682" s="20"/>
      <c r="G682" s="20"/>
      <c r="H682" s="20">
        <v>2</v>
      </c>
      <c r="I682" s="20"/>
      <c r="J682" s="20">
        <v>1</v>
      </c>
      <c r="K682" s="20"/>
      <c r="L682" s="20">
        <v>5</v>
      </c>
    </row>
    <row r="683" spans="1:12" x14ac:dyDescent="0.25">
      <c r="A683" s="22" t="s">
        <v>6759</v>
      </c>
      <c r="B683" s="20"/>
      <c r="C683" s="20"/>
      <c r="D683" s="20"/>
      <c r="E683" s="20">
        <v>1</v>
      </c>
      <c r="F683" s="20">
        <v>2</v>
      </c>
      <c r="G683" s="20"/>
      <c r="H683" s="20">
        <v>1</v>
      </c>
      <c r="I683" s="20"/>
      <c r="J683" s="20"/>
      <c r="K683" s="20"/>
      <c r="L683" s="20">
        <v>4</v>
      </c>
    </row>
    <row r="684" spans="1:12" x14ac:dyDescent="0.25">
      <c r="A684" s="22" t="s">
        <v>10191</v>
      </c>
      <c r="B684" s="20"/>
      <c r="C684" s="20"/>
      <c r="D684" s="20"/>
      <c r="E684" s="20"/>
      <c r="F684" s="20"/>
      <c r="G684" s="20">
        <v>2</v>
      </c>
      <c r="H684" s="20"/>
      <c r="I684" s="20">
        <v>1</v>
      </c>
      <c r="J684" s="20">
        <v>2</v>
      </c>
      <c r="K684" s="20"/>
      <c r="L684" s="20">
        <v>5</v>
      </c>
    </row>
    <row r="685" spans="1:12" x14ac:dyDescent="0.25">
      <c r="A685" s="22" t="s">
        <v>10967</v>
      </c>
      <c r="B685" s="20"/>
      <c r="C685" s="20"/>
      <c r="D685" s="20"/>
      <c r="E685" s="20"/>
      <c r="F685" s="20"/>
      <c r="G685" s="20">
        <v>1</v>
      </c>
      <c r="H685" s="20"/>
      <c r="I685" s="20"/>
      <c r="J685" s="20">
        <v>1</v>
      </c>
      <c r="K685" s="20"/>
      <c r="L685" s="20">
        <v>2</v>
      </c>
    </row>
    <row r="686" spans="1:12" x14ac:dyDescent="0.25">
      <c r="A686" s="22" t="s">
        <v>2918</v>
      </c>
      <c r="B686" s="20"/>
      <c r="C686" s="20">
        <v>1</v>
      </c>
      <c r="D686" s="20"/>
      <c r="E686" s="20"/>
      <c r="F686" s="20">
        <v>1</v>
      </c>
      <c r="G686" s="20">
        <v>1</v>
      </c>
      <c r="H686" s="20">
        <v>3</v>
      </c>
      <c r="I686" s="20">
        <v>3</v>
      </c>
      <c r="J686" s="20"/>
      <c r="K686" s="20">
        <v>2</v>
      </c>
      <c r="L686" s="20">
        <v>11</v>
      </c>
    </row>
    <row r="687" spans="1:12" x14ac:dyDescent="0.25">
      <c r="A687" s="22" t="s">
        <v>7949</v>
      </c>
      <c r="B687" s="20"/>
      <c r="C687" s="20"/>
      <c r="D687" s="20"/>
      <c r="E687" s="20"/>
      <c r="F687" s="20">
        <v>1</v>
      </c>
      <c r="G687" s="20"/>
      <c r="H687" s="20"/>
      <c r="I687" s="20"/>
      <c r="J687" s="20"/>
      <c r="K687" s="20"/>
      <c r="L687" s="20">
        <v>1</v>
      </c>
    </row>
    <row r="688" spans="1:12" x14ac:dyDescent="0.25">
      <c r="A688" s="22" t="s">
        <v>20575</v>
      </c>
      <c r="B688" s="20"/>
      <c r="C688" s="20"/>
      <c r="D688" s="20"/>
      <c r="E688" s="20"/>
      <c r="F688" s="20"/>
      <c r="G688" s="20"/>
      <c r="H688" s="20"/>
      <c r="I688" s="20"/>
      <c r="J688" s="20"/>
      <c r="K688" s="20">
        <v>1</v>
      </c>
      <c r="L688" s="20">
        <v>1</v>
      </c>
    </row>
    <row r="689" spans="1:12" x14ac:dyDescent="0.25">
      <c r="A689" s="22" t="s">
        <v>2517</v>
      </c>
      <c r="B689" s="20">
        <v>1</v>
      </c>
      <c r="C689" s="20">
        <v>1</v>
      </c>
      <c r="D689" s="20"/>
      <c r="E689" s="20"/>
      <c r="F689" s="20"/>
      <c r="G689" s="20"/>
      <c r="H689" s="20">
        <v>1</v>
      </c>
      <c r="I689" s="20">
        <v>1</v>
      </c>
      <c r="J689" s="20">
        <v>2</v>
      </c>
      <c r="K689" s="20">
        <v>1</v>
      </c>
      <c r="L689" s="20">
        <v>7</v>
      </c>
    </row>
    <row r="690" spans="1:12" x14ac:dyDescent="0.25">
      <c r="A690" s="22" t="s">
        <v>1365</v>
      </c>
      <c r="B690" s="20">
        <v>1</v>
      </c>
      <c r="C690" s="20"/>
      <c r="D690" s="20">
        <v>1</v>
      </c>
      <c r="E690" s="20">
        <v>2</v>
      </c>
      <c r="F690" s="20">
        <v>3</v>
      </c>
      <c r="G690" s="20">
        <v>4</v>
      </c>
      <c r="H690" s="20">
        <v>3</v>
      </c>
      <c r="I690" s="20"/>
      <c r="J690" s="20">
        <v>2</v>
      </c>
      <c r="K690" s="20">
        <v>2</v>
      </c>
      <c r="L690" s="20">
        <v>18</v>
      </c>
    </row>
    <row r="691" spans="1:12" x14ac:dyDescent="0.25">
      <c r="A691" s="22" t="s">
        <v>19503</v>
      </c>
      <c r="B691" s="20"/>
      <c r="C691" s="20"/>
      <c r="D691" s="20"/>
      <c r="E691" s="20"/>
      <c r="F691" s="20"/>
      <c r="G691" s="20"/>
      <c r="H691" s="20"/>
      <c r="I691" s="20"/>
      <c r="J691" s="20">
        <v>1</v>
      </c>
      <c r="K691" s="20"/>
      <c r="L691" s="20">
        <v>1</v>
      </c>
    </row>
    <row r="692" spans="1:12" x14ac:dyDescent="0.25">
      <c r="A692" s="22" t="s">
        <v>1560</v>
      </c>
      <c r="B692" s="20">
        <v>1</v>
      </c>
      <c r="C692" s="20"/>
      <c r="D692" s="20"/>
      <c r="E692" s="20"/>
      <c r="F692" s="20"/>
      <c r="G692" s="20"/>
      <c r="H692" s="20"/>
      <c r="I692" s="20"/>
      <c r="J692" s="20"/>
      <c r="K692" s="20"/>
      <c r="L692" s="20">
        <v>1</v>
      </c>
    </row>
    <row r="693" spans="1:12" x14ac:dyDescent="0.25">
      <c r="A693" s="22" t="s">
        <v>15065</v>
      </c>
      <c r="B693" s="20"/>
      <c r="C693" s="20"/>
      <c r="D693" s="20"/>
      <c r="E693" s="20"/>
      <c r="F693" s="20"/>
      <c r="G693" s="20"/>
      <c r="H693" s="20"/>
      <c r="I693" s="20">
        <v>1</v>
      </c>
      <c r="J693" s="20"/>
      <c r="K693" s="20"/>
      <c r="L693" s="20">
        <v>1</v>
      </c>
    </row>
    <row r="694" spans="1:12" x14ac:dyDescent="0.25">
      <c r="A694" s="22" t="s">
        <v>2303</v>
      </c>
      <c r="B694" s="20">
        <v>1</v>
      </c>
      <c r="C694" s="20">
        <v>1</v>
      </c>
      <c r="D694" s="20">
        <v>1</v>
      </c>
      <c r="E694" s="20">
        <v>3</v>
      </c>
      <c r="F694" s="20"/>
      <c r="G694" s="20">
        <v>1</v>
      </c>
      <c r="H694" s="20">
        <v>3</v>
      </c>
      <c r="I694" s="20">
        <v>2</v>
      </c>
      <c r="J694" s="20">
        <v>2</v>
      </c>
      <c r="K694" s="20"/>
      <c r="L694" s="20">
        <v>14</v>
      </c>
    </row>
    <row r="695" spans="1:12" x14ac:dyDescent="0.25">
      <c r="A695" s="22" t="s">
        <v>6394</v>
      </c>
      <c r="B695" s="20"/>
      <c r="C695" s="20"/>
      <c r="D695" s="20"/>
      <c r="E695" s="20">
        <v>1</v>
      </c>
      <c r="F695" s="20"/>
      <c r="G695" s="20"/>
      <c r="H695" s="20"/>
      <c r="I695" s="20">
        <v>1</v>
      </c>
      <c r="J695" s="20"/>
      <c r="K695" s="20"/>
      <c r="L695" s="20">
        <v>2</v>
      </c>
    </row>
    <row r="696" spans="1:12" x14ac:dyDescent="0.25">
      <c r="A696" s="22" t="s">
        <v>21815</v>
      </c>
      <c r="B696" s="20"/>
      <c r="C696" s="20"/>
      <c r="D696" s="20"/>
      <c r="E696" s="20"/>
      <c r="F696" s="20"/>
      <c r="G696" s="20"/>
      <c r="H696" s="20"/>
      <c r="I696" s="20"/>
      <c r="J696" s="20"/>
      <c r="K696" s="20">
        <v>1</v>
      </c>
      <c r="L696" s="20">
        <v>1</v>
      </c>
    </row>
    <row r="697" spans="1:12" x14ac:dyDescent="0.25">
      <c r="A697" s="22" t="s">
        <v>8779</v>
      </c>
      <c r="B697" s="20"/>
      <c r="C697" s="20"/>
      <c r="D697" s="20"/>
      <c r="E697" s="20"/>
      <c r="F697" s="20">
        <v>1</v>
      </c>
      <c r="G697" s="20"/>
      <c r="H697" s="20"/>
      <c r="I697" s="20">
        <v>2</v>
      </c>
      <c r="J697" s="20"/>
      <c r="K697" s="20"/>
      <c r="L697" s="20">
        <v>3</v>
      </c>
    </row>
    <row r="698" spans="1:12" x14ac:dyDescent="0.25">
      <c r="A698" s="22" t="s">
        <v>9351</v>
      </c>
      <c r="B698" s="20"/>
      <c r="C698" s="20"/>
      <c r="D698" s="20"/>
      <c r="E698" s="20"/>
      <c r="F698" s="20">
        <v>1</v>
      </c>
      <c r="G698" s="20"/>
      <c r="H698" s="20"/>
      <c r="I698" s="20"/>
      <c r="J698" s="20"/>
      <c r="K698" s="20"/>
      <c r="L698" s="20">
        <v>1</v>
      </c>
    </row>
    <row r="699" spans="1:12" x14ac:dyDescent="0.25">
      <c r="A699" s="22" t="s">
        <v>1242</v>
      </c>
      <c r="B699" s="20">
        <v>1</v>
      </c>
      <c r="C699" s="20"/>
      <c r="D699" s="20"/>
      <c r="E699" s="20"/>
      <c r="F699" s="20"/>
      <c r="G699" s="20"/>
      <c r="H699" s="20">
        <v>1</v>
      </c>
      <c r="I699" s="20"/>
      <c r="J699" s="20"/>
      <c r="K699" s="20"/>
      <c r="L699" s="20">
        <v>2</v>
      </c>
    </row>
    <row r="700" spans="1:12" x14ac:dyDescent="0.25">
      <c r="A700" s="22" t="s">
        <v>8086</v>
      </c>
      <c r="B700" s="20"/>
      <c r="C700" s="20"/>
      <c r="D700" s="20"/>
      <c r="E700" s="20"/>
      <c r="F700" s="20">
        <v>1</v>
      </c>
      <c r="G700" s="20"/>
      <c r="H700" s="20"/>
      <c r="I700" s="20"/>
      <c r="J700" s="20"/>
      <c r="K700" s="20"/>
      <c r="L700" s="20">
        <v>1</v>
      </c>
    </row>
    <row r="701" spans="1:12" x14ac:dyDescent="0.25">
      <c r="A701" s="22" t="s">
        <v>3000</v>
      </c>
      <c r="B701" s="20"/>
      <c r="C701" s="20">
        <v>2</v>
      </c>
      <c r="D701" s="20">
        <v>1</v>
      </c>
      <c r="E701" s="20"/>
      <c r="F701" s="20"/>
      <c r="G701" s="20"/>
      <c r="H701" s="20">
        <v>1</v>
      </c>
      <c r="I701" s="20">
        <v>1</v>
      </c>
      <c r="J701" s="20"/>
      <c r="K701" s="20"/>
      <c r="L701" s="20">
        <v>5</v>
      </c>
    </row>
    <row r="702" spans="1:12" x14ac:dyDescent="0.25">
      <c r="A702" s="22" t="s">
        <v>2746</v>
      </c>
      <c r="B702" s="20"/>
      <c r="C702" s="20">
        <v>2</v>
      </c>
      <c r="D702" s="20"/>
      <c r="E702" s="20">
        <v>1</v>
      </c>
      <c r="F702" s="20"/>
      <c r="G702" s="20">
        <v>2</v>
      </c>
      <c r="H702" s="20">
        <v>1</v>
      </c>
      <c r="I702" s="20">
        <v>1</v>
      </c>
      <c r="J702" s="20">
        <v>1</v>
      </c>
      <c r="K702" s="20">
        <v>3</v>
      </c>
      <c r="L702" s="20">
        <v>11</v>
      </c>
    </row>
    <row r="703" spans="1:12" x14ac:dyDescent="0.25">
      <c r="A703" s="22" t="s">
        <v>4235</v>
      </c>
      <c r="B703" s="20"/>
      <c r="C703" s="20">
        <v>1</v>
      </c>
      <c r="D703" s="20"/>
      <c r="E703" s="20"/>
      <c r="F703" s="20">
        <v>1</v>
      </c>
      <c r="G703" s="20"/>
      <c r="H703" s="20"/>
      <c r="I703" s="20">
        <v>1</v>
      </c>
      <c r="J703" s="20">
        <v>1</v>
      </c>
      <c r="K703" s="20"/>
      <c r="L703" s="20">
        <v>4</v>
      </c>
    </row>
    <row r="704" spans="1:12" x14ac:dyDescent="0.25">
      <c r="A704" s="22" t="s">
        <v>1315</v>
      </c>
      <c r="B704" s="20">
        <v>1</v>
      </c>
      <c r="C704" s="20">
        <v>1</v>
      </c>
      <c r="D704" s="20">
        <v>1</v>
      </c>
      <c r="E704" s="20">
        <v>2</v>
      </c>
      <c r="F704" s="20">
        <v>2</v>
      </c>
      <c r="G704" s="20">
        <v>3</v>
      </c>
      <c r="H704" s="20">
        <v>1</v>
      </c>
      <c r="I704" s="20">
        <v>3</v>
      </c>
      <c r="J704" s="20">
        <v>3</v>
      </c>
      <c r="K704" s="20"/>
      <c r="L704" s="20">
        <v>17</v>
      </c>
    </row>
    <row r="705" spans="1:12" x14ac:dyDescent="0.25">
      <c r="A705" s="22" t="s">
        <v>1634</v>
      </c>
      <c r="B705" s="20">
        <v>1</v>
      </c>
      <c r="C705" s="20">
        <v>1</v>
      </c>
      <c r="D705" s="20"/>
      <c r="E705" s="20"/>
      <c r="F705" s="20"/>
      <c r="G705" s="20">
        <v>1</v>
      </c>
      <c r="H705" s="20"/>
      <c r="I705" s="20"/>
      <c r="J705" s="20">
        <v>1</v>
      </c>
      <c r="K705" s="20">
        <v>3</v>
      </c>
      <c r="L705" s="20">
        <v>7</v>
      </c>
    </row>
    <row r="706" spans="1:12" x14ac:dyDescent="0.25">
      <c r="A706" s="22" t="s">
        <v>6165</v>
      </c>
      <c r="B706" s="20"/>
      <c r="C706" s="20"/>
      <c r="D706" s="20"/>
      <c r="E706" s="20">
        <v>2</v>
      </c>
      <c r="F706" s="20">
        <v>1</v>
      </c>
      <c r="G706" s="20">
        <v>1</v>
      </c>
      <c r="H706" s="20"/>
      <c r="I706" s="20">
        <v>4</v>
      </c>
      <c r="J706" s="20"/>
      <c r="K706" s="20"/>
      <c r="L706" s="20">
        <v>8</v>
      </c>
    </row>
    <row r="707" spans="1:12" x14ac:dyDescent="0.25">
      <c r="A707" s="22" t="s">
        <v>13751</v>
      </c>
      <c r="B707" s="20"/>
      <c r="C707" s="20"/>
      <c r="D707" s="20"/>
      <c r="E707" s="20"/>
      <c r="F707" s="20"/>
      <c r="G707" s="20"/>
      <c r="H707" s="20">
        <v>1</v>
      </c>
      <c r="I707" s="20"/>
      <c r="J707" s="20"/>
      <c r="K707" s="20"/>
      <c r="L707" s="20">
        <v>1</v>
      </c>
    </row>
    <row r="708" spans="1:12" x14ac:dyDescent="0.25">
      <c r="A708" s="22" t="s">
        <v>3373</v>
      </c>
      <c r="B708" s="20"/>
      <c r="C708" s="20">
        <v>1</v>
      </c>
      <c r="D708" s="20"/>
      <c r="E708" s="20"/>
      <c r="F708" s="20"/>
      <c r="G708" s="20"/>
      <c r="H708" s="20"/>
      <c r="I708" s="20"/>
      <c r="J708" s="20"/>
      <c r="K708" s="20"/>
      <c r="L708" s="20">
        <v>1</v>
      </c>
    </row>
    <row r="709" spans="1:12" x14ac:dyDescent="0.25">
      <c r="A709" s="22" t="s">
        <v>14607</v>
      </c>
      <c r="B709" s="20"/>
      <c r="C709" s="20"/>
      <c r="D709" s="20"/>
      <c r="E709" s="20"/>
      <c r="F709" s="20"/>
      <c r="G709" s="20"/>
      <c r="H709" s="20"/>
      <c r="I709" s="20">
        <v>1</v>
      </c>
      <c r="J709" s="20"/>
      <c r="K709" s="20"/>
      <c r="L709" s="20">
        <v>1</v>
      </c>
    </row>
    <row r="710" spans="1:12" x14ac:dyDescent="0.25">
      <c r="A710" s="22" t="s">
        <v>9947</v>
      </c>
      <c r="B710" s="20"/>
      <c r="C710" s="20"/>
      <c r="D710" s="20"/>
      <c r="E710" s="20"/>
      <c r="F710" s="20"/>
      <c r="G710" s="20">
        <v>1</v>
      </c>
      <c r="H710" s="20"/>
      <c r="I710" s="20"/>
      <c r="J710" s="20"/>
      <c r="K710" s="20"/>
      <c r="L710" s="20">
        <v>1</v>
      </c>
    </row>
    <row r="711" spans="1:12" x14ac:dyDescent="0.25">
      <c r="A711" s="22" t="s">
        <v>6774</v>
      </c>
      <c r="B711" s="20"/>
      <c r="C711" s="20"/>
      <c r="D711" s="20"/>
      <c r="E711" s="20">
        <v>1</v>
      </c>
      <c r="F711" s="20"/>
      <c r="G711" s="20"/>
      <c r="H711" s="20"/>
      <c r="I711" s="20"/>
      <c r="J711" s="20"/>
      <c r="K711" s="20"/>
      <c r="L711" s="20">
        <v>1</v>
      </c>
    </row>
    <row r="712" spans="1:12" x14ac:dyDescent="0.25">
      <c r="A712" s="22" t="s">
        <v>11272</v>
      </c>
      <c r="B712" s="20"/>
      <c r="C712" s="20"/>
      <c r="D712" s="20"/>
      <c r="E712" s="20"/>
      <c r="F712" s="20"/>
      <c r="G712" s="20">
        <v>1</v>
      </c>
      <c r="H712" s="20"/>
      <c r="I712" s="20"/>
      <c r="J712" s="20"/>
      <c r="K712" s="20"/>
      <c r="L712" s="20">
        <v>1</v>
      </c>
    </row>
    <row r="713" spans="1:12" x14ac:dyDescent="0.25">
      <c r="A713" s="22" t="s">
        <v>13688</v>
      </c>
      <c r="B713" s="20"/>
      <c r="C713" s="20"/>
      <c r="D713" s="20"/>
      <c r="E713" s="20"/>
      <c r="F713" s="20"/>
      <c r="G713" s="20"/>
      <c r="H713" s="20">
        <v>1</v>
      </c>
      <c r="I713" s="20"/>
      <c r="J713" s="20"/>
      <c r="K713" s="20"/>
      <c r="L713" s="20">
        <v>1</v>
      </c>
    </row>
    <row r="714" spans="1:12" x14ac:dyDescent="0.25">
      <c r="A714" s="22" t="s">
        <v>6610</v>
      </c>
      <c r="B714" s="20"/>
      <c r="C714" s="20"/>
      <c r="D714" s="20"/>
      <c r="E714" s="20">
        <v>2</v>
      </c>
      <c r="F714" s="20"/>
      <c r="G714" s="20"/>
      <c r="H714" s="20"/>
      <c r="I714" s="20"/>
      <c r="J714" s="20">
        <v>1</v>
      </c>
      <c r="K714" s="20"/>
      <c r="L714" s="20">
        <v>3</v>
      </c>
    </row>
    <row r="715" spans="1:12" x14ac:dyDescent="0.25">
      <c r="A715" s="22" t="s">
        <v>12825</v>
      </c>
      <c r="B715" s="20"/>
      <c r="C715" s="20"/>
      <c r="D715" s="20"/>
      <c r="E715" s="20"/>
      <c r="F715" s="20"/>
      <c r="G715" s="20"/>
      <c r="H715" s="20">
        <v>2</v>
      </c>
      <c r="I715" s="20">
        <v>1</v>
      </c>
      <c r="J715" s="20">
        <v>3</v>
      </c>
      <c r="K715" s="20"/>
      <c r="L715" s="20">
        <v>6</v>
      </c>
    </row>
    <row r="716" spans="1:12" x14ac:dyDescent="0.25">
      <c r="A716" s="22" t="s">
        <v>10662</v>
      </c>
      <c r="B716" s="20"/>
      <c r="C716" s="20"/>
      <c r="D716" s="20"/>
      <c r="E716" s="20"/>
      <c r="F716" s="20"/>
      <c r="G716" s="20">
        <v>1</v>
      </c>
      <c r="H716" s="20"/>
      <c r="I716" s="20"/>
      <c r="J716" s="20"/>
      <c r="K716" s="20"/>
      <c r="L716" s="20">
        <v>1</v>
      </c>
    </row>
    <row r="717" spans="1:12" x14ac:dyDescent="0.25">
      <c r="A717" s="22" t="s">
        <v>896</v>
      </c>
      <c r="B717" s="20">
        <v>1</v>
      </c>
      <c r="C717" s="20"/>
      <c r="D717" s="20"/>
      <c r="E717" s="20"/>
      <c r="F717" s="20"/>
      <c r="G717" s="20"/>
      <c r="H717" s="20"/>
      <c r="I717" s="20"/>
      <c r="J717" s="20"/>
      <c r="K717" s="20"/>
      <c r="L717" s="20">
        <v>1</v>
      </c>
    </row>
    <row r="718" spans="1:12" x14ac:dyDescent="0.25">
      <c r="A718" s="22" t="s">
        <v>8542</v>
      </c>
      <c r="B718" s="20"/>
      <c r="C718" s="20"/>
      <c r="D718" s="20"/>
      <c r="E718" s="20"/>
      <c r="F718" s="20">
        <v>1</v>
      </c>
      <c r="G718" s="20"/>
      <c r="H718" s="20"/>
      <c r="I718" s="20"/>
      <c r="J718" s="20"/>
      <c r="K718" s="20"/>
      <c r="L718" s="20">
        <v>1</v>
      </c>
    </row>
    <row r="719" spans="1:12" x14ac:dyDescent="0.25">
      <c r="A719" s="22" t="s">
        <v>12518</v>
      </c>
      <c r="B719" s="20"/>
      <c r="C719" s="20"/>
      <c r="D719" s="20"/>
      <c r="E719" s="20"/>
      <c r="F719" s="20"/>
      <c r="G719" s="20"/>
      <c r="H719" s="20">
        <v>1</v>
      </c>
      <c r="I719" s="20">
        <v>1</v>
      </c>
      <c r="J719" s="20">
        <v>1</v>
      </c>
      <c r="K719" s="20"/>
      <c r="L719" s="20">
        <v>3</v>
      </c>
    </row>
    <row r="720" spans="1:12" x14ac:dyDescent="0.25">
      <c r="A720" s="22" t="s">
        <v>10501</v>
      </c>
      <c r="B720" s="20"/>
      <c r="C720" s="20"/>
      <c r="D720" s="20"/>
      <c r="E720" s="20"/>
      <c r="F720" s="20"/>
      <c r="G720" s="20">
        <v>1</v>
      </c>
      <c r="H720" s="20"/>
      <c r="I720" s="20"/>
      <c r="J720" s="20"/>
      <c r="K720" s="20"/>
      <c r="L720" s="20">
        <v>1</v>
      </c>
    </row>
    <row r="721" spans="1:12" x14ac:dyDescent="0.25">
      <c r="A721" s="22" t="s">
        <v>3578</v>
      </c>
      <c r="B721" s="20"/>
      <c r="C721" s="20">
        <v>1</v>
      </c>
      <c r="D721" s="20">
        <v>2</v>
      </c>
      <c r="E721" s="20"/>
      <c r="F721" s="20"/>
      <c r="G721" s="20">
        <v>1</v>
      </c>
      <c r="H721" s="20"/>
      <c r="I721" s="20">
        <v>4</v>
      </c>
      <c r="J721" s="20">
        <v>4</v>
      </c>
      <c r="K721" s="20"/>
      <c r="L721" s="20">
        <v>12</v>
      </c>
    </row>
    <row r="722" spans="1:12" x14ac:dyDescent="0.25">
      <c r="A722" s="22" t="s">
        <v>23057</v>
      </c>
      <c r="B722" s="20"/>
      <c r="C722" s="20"/>
      <c r="D722" s="20"/>
      <c r="E722" s="20"/>
      <c r="F722" s="20"/>
      <c r="G722" s="20"/>
      <c r="H722" s="20"/>
      <c r="I722" s="20"/>
      <c r="J722" s="20"/>
      <c r="K722" s="20">
        <v>1</v>
      </c>
      <c r="L722" s="20">
        <v>1</v>
      </c>
    </row>
    <row r="723" spans="1:12" x14ac:dyDescent="0.25">
      <c r="A723" s="22" t="s">
        <v>17044</v>
      </c>
      <c r="B723" s="20"/>
      <c r="C723" s="20"/>
      <c r="D723" s="20"/>
      <c r="E723" s="20"/>
      <c r="F723" s="20"/>
      <c r="G723" s="20"/>
      <c r="H723" s="20"/>
      <c r="I723" s="20">
        <v>1</v>
      </c>
      <c r="J723" s="20">
        <v>1</v>
      </c>
      <c r="K723" s="20"/>
      <c r="L723" s="20">
        <v>2</v>
      </c>
    </row>
    <row r="724" spans="1:12" x14ac:dyDescent="0.25">
      <c r="A724" s="22" t="s">
        <v>17953</v>
      </c>
      <c r="B724" s="20"/>
      <c r="C724" s="20"/>
      <c r="D724" s="20"/>
      <c r="E724" s="20"/>
      <c r="F724" s="20"/>
      <c r="G724" s="20"/>
      <c r="H724" s="20"/>
      <c r="I724" s="20"/>
      <c r="J724" s="20">
        <v>2</v>
      </c>
      <c r="K724" s="20"/>
      <c r="L724" s="20">
        <v>2</v>
      </c>
    </row>
    <row r="725" spans="1:12" x14ac:dyDescent="0.25">
      <c r="A725" s="22" t="s">
        <v>3079</v>
      </c>
      <c r="B725" s="20"/>
      <c r="C725" s="20">
        <v>1</v>
      </c>
      <c r="D725" s="20">
        <v>1</v>
      </c>
      <c r="E725" s="20">
        <v>1</v>
      </c>
      <c r="F725" s="20"/>
      <c r="G725" s="20"/>
      <c r="H725" s="20"/>
      <c r="I725" s="20"/>
      <c r="J725" s="20"/>
      <c r="K725" s="20"/>
      <c r="L725" s="20">
        <v>3</v>
      </c>
    </row>
    <row r="726" spans="1:12" x14ac:dyDescent="0.25">
      <c r="A726" s="22" t="s">
        <v>6755</v>
      </c>
      <c r="B726" s="20"/>
      <c r="C726" s="20"/>
      <c r="D726" s="20"/>
      <c r="E726" s="20">
        <v>1</v>
      </c>
      <c r="F726" s="20"/>
      <c r="G726" s="20"/>
      <c r="H726" s="20"/>
      <c r="I726" s="20"/>
      <c r="J726" s="20"/>
      <c r="K726" s="20"/>
      <c r="L726" s="20">
        <v>1</v>
      </c>
    </row>
    <row r="727" spans="1:12" x14ac:dyDescent="0.25">
      <c r="A727" s="22" t="s">
        <v>9228</v>
      </c>
      <c r="B727" s="20"/>
      <c r="C727" s="20"/>
      <c r="D727" s="20"/>
      <c r="E727" s="20"/>
      <c r="F727" s="20">
        <v>1</v>
      </c>
      <c r="G727" s="20"/>
      <c r="H727" s="20"/>
      <c r="I727" s="20"/>
      <c r="J727" s="20"/>
      <c r="K727" s="20">
        <v>2</v>
      </c>
      <c r="L727" s="20">
        <v>3</v>
      </c>
    </row>
    <row r="728" spans="1:12" x14ac:dyDescent="0.25">
      <c r="A728" s="22" t="s">
        <v>19705</v>
      </c>
      <c r="B728" s="20"/>
      <c r="C728" s="20"/>
      <c r="D728" s="20"/>
      <c r="E728" s="20"/>
      <c r="F728" s="20"/>
      <c r="G728" s="20"/>
      <c r="H728" s="20"/>
      <c r="I728" s="20"/>
      <c r="J728" s="20">
        <v>1</v>
      </c>
      <c r="K728" s="20">
        <v>1</v>
      </c>
      <c r="L728" s="20">
        <v>2</v>
      </c>
    </row>
    <row r="729" spans="1:12" x14ac:dyDescent="0.25">
      <c r="A729" s="22" t="s">
        <v>2180</v>
      </c>
      <c r="B729" s="20">
        <v>1</v>
      </c>
      <c r="C729" s="20"/>
      <c r="D729" s="20"/>
      <c r="E729" s="20"/>
      <c r="F729" s="20"/>
      <c r="G729" s="20"/>
      <c r="H729" s="20"/>
      <c r="I729" s="20"/>
      <c r="J729" s="20"/>
      <c r="K729" s="20"/>
      <c r="L729" s="20">
        <v>1</v>
      </c>
    </row>
    <row r="730" spans="1:12" x14ac:dyDescent="0.25">
      <c r="A730" s="22" t="s">
        <v>887</v>
      </c>
      <c r="B730" s="20">
        <v>1</v>
      </c>
      <c r="C730" s="20">
        <v>1</v>
      </c>
      <c r="D730" s="20"/>
      <c r="E730" s="20">
        <v>1</v>
      </c>
      <c r="F730" s="20">
        <v>1</v>
      </c>
      <c r="G730" s="20"/>
      <c r="H730" s="20"/>
      <c r="I730" s="20">
        <v>2</v>
      </c>
      <c r="J730" s="20"/>
      <c r="K730" s="20">
        <v>1</v>
      </c>
      <c r="L730" s="20">
        <v>7</v>
      </c>
    </row>
    <row r="731" spans="1:12" x14ac:dyDescent="0.25">
      <c r="A731" s="22" t="s">
        <v>11136</v>
      </c>
      <c r="B731" s="20"/>
      <c r="C731" s="20"/>
      <c r="D731" s="20"/>
      <c r="E731" s="20"/>
      <c r="F731" s="20"/>
      <c r="G731" s="20">
        <v>1</v>
      </c>
      <c r="H731" s="20"/>
      <c r="I731" s="20"/>
      <c r="J731" s="20"/>
      <c r="K731" s="20"/>
      <c r="L731" s="20">
        <v>1</v>
      </c>
    </row>
    <row r="732" spans="1:12" x14ac:dyDescent="0.25">
      <c r="A732" s="22" t="s">
        <v>22383</v>
      </c>
      <c r="B732" s="20"/>
      <c r="C732" s="20"/>
      <c r="D732" s="20"/>
      <c r="E732" s="20"/>
      <c r="F732" s="20"/>
      <c r="G732" s="20"/>
      <c r="H732" s="20"/>
      <c r="I732" s="20"/>
      <c r="J732" s="20"/>
      <c r="K732" s="20">
        <v>1</v>
      </c>
      <c r="L732" s="20">
        <v>1</v>
      </c>
    </row>
    <row r="733" spans="1:12" x14ac:dyDescent="0.25">
      <c r="A733" s="22" t="s">
        <v>5340</v>
      </c>
      <c r="B733" s="20"/>
      <c r="C733" s="20"/>
      <c r="D733" s="20">
        <v>1</v>
      </c>
      <c r="E733" s="20"/>
      <c r="F733" s="20"/>
      <c r="G733" s="20"/>
      <c r="H733" s="20"/>
      <c r="I733" s="20"/>
      <c r="J733" s="20"/>
      <c r="K733" s="20"/>
      <c r="L733" s="20">
        <v>1</v>
      </c>
    </row>
    <row r="734" spans="1:12" x14ac:dyDescent="0.25">
      <c r="A734" s="22" t="s">
        <v>3872</v>
      </c>
      <c r="B734" s="20"/>
      <c r="C734" s="20">
        <v>1</v>
      </c>
      <c r="D734" s="20"/>
      <c r="E734" s="20">
        <v>1</v>
      </c>
      <c r="F734" s="20"/>
      <c r="G734" s="20"/>
      <c r="H734" s="20"/>
      <c r="I734" s="20"/>
      <c r="J734" s="20"/>
      <c r="K734" s="20"/>
      <c r="L734" s="20">
        <v>2</v>
      </c>
    </row>
    <row r="735" spans="1:12" x14ac:dyDescent="0.25">
      <c r="A735" s="22" t="s">
        <v>5213</v>
      </c>
      <c r="B735" s="20"/>
      <c r="C735" s="20"/>
      <c r="D735" s="20">
        <v>1</v>
      </c>
      <c r="E735" s="20">
        <v>2</v>
      </c>
      <c r="F735" s="20"/>
      <c r="G735" s="20"/>
      <c r="H735" s="20"/>
      <c r="I735" s="20">
        <v>1</v>
      </c>
      <c r="J735" s="20">
        <v>2</v>
      </c>
      <c r="K735" s="20">
        <v>2</v>
      </c>
      <c r="L735" s="20">
        <v>8</v>
      </c>
    </row>
    <row r="736" spans="1:12" x14ac:dyDescent="0.25">
      <c r="A736" s="22" t="s">
        <v>2884</v>
      </c>
      <c r="B736" s="20"/>
      <c r="C736" s="20">
        <v>1</v>
      </c>
      <c r="D736" s="20"/>
      <c r="E736" s="20"/>
      <c r="F736" s="20"/>
      <c r="G736" s="20"/>
      <c r="H736" s="20"/>
      <c r="I736" s="20"/>
      <c r="J736" s="20"/>
      <c r="K736" s="20">
        <v>1</v>
      </c>
      <c r="L736" s="20">
        <v>2</v>
      </c>
    </row>
    <row r="737" spans="1:12" x14ac:dyDescent="0.25">
      <c r="A737" s="22" t="s">
        <v>10818</v>
      </c>
      <c r="B737" s="20"/>
      <c r="C737" s="20"/>
      <c r="D737" s="20"/>
      <c r="E737" s="20"/>
      <c r="F737" s="20"/>
      <c r="G737" s="20">
        <v>1</v>
      </c>
      <c r="H737" s="20"/>
      <c r="I737" s="20"/>
      <c r="J737" s="20"/>
      <c r="K737" s="20"/>
      <c r="L737" s="20">
        <v>1</v>
      </c>
    </row>
    <row r="738" spans="1:12" x14ac:dyDescent="0.25">
      <c r="A738" s="22" t="s">
        <v>5612</v>
      </c>
      <c r="B738" s="20"/>
      <c r="C738" s="20"/>
      <c r="D738" s="20">
        <v>1</v>
      </c>
      <c r="E738" s="20">
        <v>1</v>
      </c>
      <c r="F738" s="20"/>
      <c r="G738" s="20"/>
      <c r="H738" s="20"/>
      <c r="I738" s="20"/>
      <c r="J738" s="20">
        <v>1</v>
      </c>
      <c r="K738" s="20"/>
      <c r="L738" s="20">
        <v>3</v>
      </c>
    </row>
    <row r="739" spans="1:12" x14ac:dyDescent="0.25">
      <c r="A739" s="22" t="s">
        <v>10535</v>
      </c>
      <c r="B739" s="20"/>
      <c r="C739" s="20"/>
      <c r="D739" s="20"/>
      <c r="E739" s="20"/>
      <c r="F739" s="20"/>
      <c r="G739" s="20">
        <v>1</v>
      </c>
      <c r="H739" s="20"/>
      <c r="I739" s="20">
        <v>1</v>
      </c>
      <c r="J739" s="20"/>
      <c r="K739" s="20"/>
      <c r="L739" s="20">
        <v>2</v>
      </c>
    </row>
    <row r="740" spans="1:12" x14ac:dyDescent="0.25">
      <c r="A740" s="22" t="s">
        <v>3963</v>
      </c>
      <c r="B740" s="20"/>
      <c r="C740" s="20">
        <v>1</v>
      </c>
      <c r="D740" s="20"/>
      <c r="E740" s="20"/>
      <c r="F740" s="20"/>
      <c r="G740" s="20">
        <v>1</v>
      </c>
      <c r="H740" s="20"/>
      <c r="I740" s="20"/>
      <c r="J740" s="20"/>
      <c r="K740" s="20"/>
      <c r="L740" s="20">
        <v>2</v>
      </c>
    </row>
    <row r="741" spans="1:12" x14ac:dyDescent="0.25">
      <c r="A741" s="22" t="s">
        <v>12933</v>
      </c>
      <c r="B741" s="20"/>
      <c r="C741" s="20"/>
      <c r="D741" s="20"/>
      <c r="E741" s="20"/>
      <c r="F741" s="20"/>
      <c r="G741" s="20"/>
      <c r="H741" s="20">
        <v>1</v>
      </c>
      <c r="I741" s="20"/>
      <c r="J741" s="20"/>
      <c r="K741" s="20"/>
      <c r="L741" s="20">
        <v>1</v>
      </c>
    </row>
    <row r="742" spans="1:12" x14ac:dyDescent="0.25">
      <c r="A742" s="22" t="s">
        <v>1380</v>
      </c>
      <c r="B742" s="20">
        <v>1</v>
      </c>
      <c r="C742" s="20">
        <v>1</v>
      </c>
      <c r="D742" s="20">
        <v>1</v>
      </c>
      <c r="E742" s="20"/>
      <c r="F742" s="20">
        <v>1</v>
      </c>
      <c r="G742" s="20"/>
      <c r="H742" s="20">
        <v>2</v>
      </c>
      <c r="I742" s="20">
        <v>2</v>
      </c>
      <c r="J742" s="20"/>
      <c r="K742" s="20">
        <v>2</v>
      </c>
      <c r="L742" s="20">
        <v>10</v>
      </c>
    </row>
    <row r="743" spans="1:12" x14ac:dyDescent="0.25">
      <c r="A743" s="22" t="s">
        <v>3741</v>
      </c>
      <c r="B743" s="20"/>
      <c r="C743" s="20">
        <v>1</v>
      </c>
      <c r="D743" s="20"/>
      <c r="E743" s="20"/>
      <c r="F743" s="20">
        <v>2</v>
      </c>
      <c r="G743" s="20">
        <v>2</v>
      </c>
      <c r="H743" s="20"/>
      <c r="I743" s="20">
        <v>4</v>
      </c>
      <c r="J743" s="20">
        <v>1</v>
      </c>
      <c r="K743" s="20">
        <v>1</v>
      </c>
      <c r="L743" s="20">
        <v>11</v>
      </c>
    </row>
    <row r="744" spans="1:12" x14ac:dyDescent="0.25">
      <c r="A744" s="22" t="s">
        <v>13081</v>
      </c>
      <c r="B744" s="20"/>
      <c r="C744" s="20"/>
      <c r="D744" s="20"/>
      <c r="E744" s="20"/>
      <c r="F744" s="20"/>
      <c r="G744" s="20"/>
      <c r="H744" s="20">
        <v>1</v>
      </c>
      <c r="I744" s="20"/>
      <c r="J744" s="20"/>
      <c r="K744" s="20"/>
      <c r="L744" s="20">
        <v>1</v>
      </c>
    </row>
    <row r="745" spans="1:12" x14ac:dyDescent="0.25">
      <c r="A745" s="22" t="s">
        <v>1621</v>
      </c>
      <c r="B745" s="20">
        <v>1</v>
      </c>
      <c r="C745" s="20"/>
      <c r="D745" s="20"/>
      <c r="E745" s="20"/>
      <c r="F745" s="20"/>
      <c r="G745" s="20"/>
      <c r="H745" s="20">
        <v>1</v>
      </c>
      <c r="I745" s="20"/>
      <c r="J745" s="20"/>
      <c r="K745" s="20"/>
      <c r="L745" s="20">
        <v>2</v>
      </c>
    </row>
    <row r="746" spans="1:12" x14ac:dyDescent="0.25">
      <c r="A746" s="22" t="s">
        <v>4592</v>
      </c>
      <c r="B746" s="20"/>
      <c r="C746" s="20"/>
      <c r="D746" s="20">
        <v>1</v>
      </c>
      <c r="E746" s="20"/>
      <c r="F746" s="20"/>
      <c r="G746" s="20"/>
      <c r="H746" s="20"/>
      <c r="I746" s="20">
        <v>1</v>
      </c>
      <c r="J746" s="20">
        <v>1</v>
      </c>
      <c r="K746" s="20"/>
      <c r="L746" s="20">
        <v>3</v>
      </c>
    </row>
    <row r="747" spans="1:12" x14ac:dyDescent="0.25">
      <c r="A747" s="22" t="s">
        <v>6516</v>
      </c>
      <c r="B747" s="20"/>
      <c r="C747" s="20"/>
      <c r="D747" s="20"/>
      <c r="E747" s="20">
        <v>1</v>
      </c>
      <c r="F747" s="20"/>
      <c r="G747" s="20"/>
      <c r="H747" s="20">
        <v>1</v>
      </c>
      <c r="I747" s="20"/>
      <c r="J747" s="20"/>
      <c r="K747" s="20"/>
      <c r="L747" s="20">
        <v>2</v>
      </c>
    </row>
    <row r="748" spans="1:12" x14ac:dyDescent="0.25">
      <c r="A748" s="22" t="s">
        <v>3781</v>
      </c>
      <c r="B748" s="20"/>
      <c r="C748" s="20">
        <v>1</v>
      </c>
      <c r="D748" s="20"/>
      <c r="E748" s="20"/>
      <c r="F748" s="20"/>
      <c r="G748" s="20"/>
      <c r="H748" s="20"/>
      <c r="I748" s="20">
        <v>1</v>
      </c>
      <c r="J748" s="20"/>
      <c r="K748" s="20"/>
      <c r="L748" s="20">
        <v>2</v>
      </c>
    </row>
    <row r="749" spans="1:12" x14ac:dyDescent="0.25">
      <c r="A749" s="22" t="s">
        <v>18749</v>
      </c>
      <c r="B749" s="20"/>
      <c r="C749" s="20"/>
      <c r="D749" s="20"/>
      <c r="E749" s="20"/>
      <c r="F749" s="20"/>
      <c r="G749" s="20"/>
      <c r="H749" s="20"/>
      <c r="I749" s="20"/>
      <c r="J749" s="20">
        <v>2</v>
      </c>
      <c r="K749" s="20"/>
      <c r="L749" s="20">
        <v>2</v>
      </c>
    </row>
    <row r="750" spans="1:12" x14ac:dyDescent="0.25">
      <c r="A750" s="22" t="s">
        <v>17064</v>
      </c>
      <c r="B750" s="20"/>
      <c r="C750" s="20"/>
      <c r="D750" s="20"/>
      <c r="E750" s="20"/>
      <c r="F750" s="20"/>
      <c r="G750" s="20"/>
      <c r="H750" s="20"/>
      <c r="I750" s="20">
        <v>1</v>
      </c>
      <c r="J750" s="20"/>
      <c r="K750" s="20">
        <v>2</v>
      </c>
      <c r="L750" s="20">
        <v>3</v>
      </c>
    </row>
    <row r="751" spans="1:12" x14ac:dyDescent="0.25">
      <c r="A751" s="22" t="s">
        <v>4842</v>
      </c>
      <c r="B751" s="20"/>
      <c r="C751" s="20"/>
      <c r="D751" s="20">
        <v>1</v>
      </c>
      <c r="E751" s="20"/>
      <c r="F751" s="20"/>
      <c r="G751" s="20"/>
      <c r="H751" s="20"/>
      <c r="I751" s="20"/>
      <c r="J751" s="20"/>
      <c r="K751" s="20"/>
      <c r="L751" s="20">
        <v>1</v>
      </c>
    </row>
    <row r="752" spans="1:12" x14ac:dyDescent="0.25">
      <c r="A752" s="22" t="s">
        <v>22345</v>
      </c>
      <c r="B752" s="20"/>
      <c r="C752" s="20"/>
      <c r="D752" s="20"/>
      <c r="E752" s="20"/>
      <c r="F752" s="20"/>
      <c r="G752" s="20"/>
      <c r="H752" s="20"/>
      <c r="I752" s="20"/>
      <c r="J752" s="20"/>
      <c r="K752" s="20">
        <v>1</v>
      </c>
      <c r="L752" s="20">
        <v>1</v>
      </c>
    </row>
    <row r="753" spans="1:12" x14ac:dyDescent="0.25">
      <c r="A753" s="22" t="s">
        <v>2623</v>
      </c>
      <c r="B753" s="20"/>
      <c r="C753" s="20">
        <v>2</v>
      </c>
      <c r="D753" s="20">
        <v>1</v>
      </c>
      <c r="E753" s="20">
        <v>2</v>
      </c>
      <c r="F753" s="20"/>
      <c r="G753" s="20"/>
      <c r="H753" s="20">
        <v>2</v>
      </c>
      <c r="I753" s="20"/>
      <c r="J753" s="20"/>
      <c r="K753" s="20"/>
      <c r="L753" s="20">
        <v>7</v>
      </c>
    </row>
    <row r="754" spans="1:12" x14ac:dyDescent="0.25">
      <c r="A754" s="22" t="s">
        <v>2974</v>
      </c>
      <c r="B754" s="20"/>
      <c r="C754" s="20">
        <v>1</v>
      </c>
      <c r="D754" s="20">
        <v>1</v>
      </c>
      <c r="E754" s="20"/>
      <c r="F754" s="20">
        <v>1</v>
      </c>
      <c r="G754" s="20">
        <v>3</v>
      </c>
      <c r="H754" s="20">
        <v>1</v>
      </c>
      <c r="I754" s="20">
        <v>6</v>
      </c>
      <c r="J754" s="20">
        <v>4</v>
      </c>
      <c r="K754" s="20">
        <v>1</v>
      </c>
      <c r="L754" s="20">
        <v>18</v>
      </c>
    </row>
    <row r="755" spans="1:12" x14ac:dyDescent="0.25">
      <c r="A755" s="22" t="s">
        <v>3860</v>
      </c>
      <c r="B755" s="20"/>
      <c r="C755" s="20">
        <v>1</v>
      </c>
      <c r="D755" s="20"/>
      <c r="E755" s="20">
        <v>1</v>
      </c>
      <c r="F755" s="20"/>
      <c r="G755" s="20"/>
      <c r="H755" s="20">
        <v>1</v>
      </c>
      <c r="I755" s="20"/>
      <c r="J755" s="20"/>
      <c r="K755" s="20"/>
      <c r="L755" s="20">
        <v>3</v>
      </c>
    </row>
    <row r="756" spans="1:12" x14ac:dyDescent="0.25">
      <c r="A756" s="22" t="s">
        <v>19216</v>
      </c>
      <c r="B756" s="20"/>
      <c r="C756" s="20"/>
      <c r="D756" s="20"/>
      <c r="E756" s="20"/>
      <c r="F756" s="20"/>
      <c r="G756" s="20"/>
      <c r="H756" s="20"/>
      <c r="I756" s="20"/>
      <c r="J756" s="20">
        <v>1</v>
      </c>
      <c r="K756" s="20">
        <v>1</v>
      </c>
      <c r="L756" s="20">
        <v>2</v>
      </c>
    </row>
    <row r="757" spans="1:12" x14ac:dyDescent="0.25">
      <c r="A757" s="22" t="s">
        <v>8167</v>
      </c>
      <c r="B757" s="20"/>
      <c r="C757" s="20"/>
      <c r="D757" s="20"/>
      <c r="E757" s="20"/>
      <c r="F757" s="20">
        <v>1</v>
      </c>
      <c r="G757" s="20"/>
      <c r="H757" s="20"/>
      <c r="I757" s="20"/>
      <c r="J757" s="20"/>
      <c r="K757" s="20">
        <v>1</v>
      </c>
      <c r="L757" s="20">
        <v>2</v>
      </c>
    </row>
    <row r="758" spans="1:12" x14ac:dyDescent="0.25">
      <c r="A758" s="22" t="s">
        <v>6992</v>
      </c>
      <c r="B758" s="20"/>
      <c r="C758" s="20"/>
      <c r="D758" s="20"/>
      <c r="E758" s="20">
        <v>1</v>
      </c>
      <c r="F758" s="20"/>
      <c r="G758" s="20"/>
      <c r="H758" s="20"/>
      <c r="I758" s="20"/>
      <c r="J758" s="20"/>
      <c r="K758" s="20"/>
      <c r="L758" s="20">
        <v>1</v>
      </c>
    </row>
    <row r="759" spans="1:12" x14ac:dyDescent="0.25">
      <c r="A759" s="22" t="s">
        <v>12575</v>
      </c>
      <c r="B759" s="20"/>
      <c r="C759" s="20"/>
      <c r="D759" s="20"/>
      <c r="E759" s="20"/>
      <c r="F759" s="20"/>
      <c r="G759" s="20"/>
      <c r="H759" s="20">
        <v>2</v>
      </c>
      <c r="I759" s="20"/>
      <c r="J759" s="20"/>
      <c r="K759" s="20">
        <v>1</v>
      </c>
      <c r="L759" s="20">
        <v>3</v>
      </c>
    </row>
    <row r="760" spans="1:12" x14ac:dyDescent="0.25">
      <c r="A760" s="22" t="s">
        <v>989</v>
      </c>
      <c r="B760" s="20">
        <v>1</v>
      </c>
      <c r="C760" s="20"/>
      <c r="D760" s="20"/>
      <c r="E760" s="20"/>
      <c r="F760" s="20"/>
      <c r="G760" s="20"/>
      <c r="H760" s="20"/>
      <c r="I760" s="20">
        <v>1</v>
      </c>
      <c r="J760" s="20"/>
      <c r="K760" s="20">
        <v>2</v>
      </c>
      <c r="L760" s="20">
        <v>4</v>
      </c>
    </row>
    <row r="761" spans="1:12" x14ac:dyDescent="0.25">
      <c r="A761" s="22" t="s">
        <v>22330</v>
      </c>
      <c r="B761" s="20"/>
      <c r="C761" s="20"/>
      <c r="D761" s="20"/>
      <c r="E761" s="20"/>
      <c r="F761" s="20"/>
      <c r="G761" s="20"/>
      <c r="H761" s="20"/>
      <c r="I761" s="20"/>
      <c r="J761" s="20"/>
      <c r="K761" s="20">
        <v>1</v>
      </c>
      <c r="L761" s="20">
        <v>1</v>
      </c>
    </row>
    <row r="762" spans="1:12" x14ac:dyDescent="0.25">
      <c r="A762" s="22" t="s">
        <v>4727</v>
      </c>
      <c r="B762" s="20"/>
      <c r="C762" s="20"/>
      <c r="D762" s="20">
        <v>1</v>
      </c>
      <c r="E762" s="20">
        <v>2</v>
      </c>
      <c r="F762" s="20"/>
      <c r="G762" s="20">
        <v>1</v>
      </c>
      <c r="H762" s="20">
        <v>2</v>
      </c>
      <c r="I762" s="20">
        <v>2</v>
      </c>
      <c r="J762" s="20">
        <v>6</v>
      </c>
      <c r="K762" s="20"/>
      <c r="L762" s="20">
        <v>14</v>
      </c>
    </row>
    <row r="763" spans="1:12" x14ac:dyDescent="0.25">
      <c r="A763" s="22" t="s">
        <v>1942</v>
      </c>
      <c r="B763" s="20">
        <v>1</v>
      </c>
      <c r="C763" s="20"/>
      <c r="D763" s="20"/>
      <c r="E763" s="20"/>
      <c r="F763" s="20"/>
      <c r="G763" s="20"/>
      <c r="H763" s="20"/>
      <c r="I763" s="20"/>
      <c r="J763" s="20"/>
      <c r="K763" s="20"/>
      <c r="L763" s="20">
        <v>1</v>
      </c>
    </row>
    <row r="764" spans="1:12" x14ac:dyDescent="0.25">
      <c r="A764" s="22" t="s">
        <v>3116</v>
      </c>
      <c r="B764" s="20"/>
      <c r="C764" s="20">
        <v>1</v>
      </c>
      <c r="D764" s="20">
        <v>3</v>
      </c>
      <c r="E764" s="20">
        <v>3</v>
      </c>
      <c r="F764" s="20">
        <v>2</v>
      </c>
      <c r="G764" s="20">
        <v>4</v>
      </c>
      <c r="H764" s="20">
        <v>1</v>
      </c>
      <c r="I764" s="20"/>
      <c r="J764" s="20"/>
      <c r="K764" s="20"/>
      <c r="L764" s="20">
        <v>14</v>
      </c>
    </row>
    <row r="765" spans="1:12" x14ac:dyDescent="0.25">
      <c r="A765" s="22" t="s">
        <v>17425</v>
      </c>
      <c r="B765" s="20"/>
      <c r="C765" s="20"/>
      <c r="D765" s="20"/>
      <c r="E765" s="20"/>
      <c r="F765" s="20"/>
      <c r="G765" s="20"/>
      <c r="H765" s="20"/>
      <c r="I765" s="20"/>
      <c r="J765" s="20">
        <v>1</v>
      </c>
      <c r="K765" s="20"/>
      <c r="L765" s="20">
        <v>1</v>
      </c>
    </row>
    <row r="766" spans="1:12" x14ac:dyDescent="0.25">
      <c r="A766" s="22" t="s">
        <v>2176</v>
      </c>
      <c r="B766" s="20">
        <v>1</v>
      </c>
      <c r="C766" s="20">
        <v>2</v>
      </c>
      <c r="D766" s="20"/>
      <c r="E766" s="20"/>
      <c r="F766" s="20"/>
      <c r="G766" s="20"/>
      <c r="H766" s="20"/>
      <c r="I766" s="20">
        <v>1</v>
      </c>
      <c r="J766" s="20"/>
      <c r="K766" s="20"/>
      <c r="L766" s="20">
        <v>4</v>
      </c>
    </row>
    <row r="767" spans="1:12" x14ac:dyDescent="0.25">
      <c r="A767" s="22" t="s">
        <v>10883</v>
      </c>
      <c r="B767" s="20"/>
      <c r="C767" s="20"/>
      <c r="D767" s="20"/>
      <c r="E767" s="20"/>
      <c r="F767" s="20"/>
      <c r="G767" s="20">
        <v>1</v>
      </c>
      <c r="H767" s="20"/>
      <c r="I767" s="20"/>
      <c r="J767" s="20"/>
      <c r="K767" s="20"/>
      <c r="L767" s="20">
        <v>1</v>
      </c>
    </row>
    <row r="768" spans="1:12" x14ac:dyDescent="0.25">
      <c r="A768" s="22" t="s">
        <v>2673</v>
      </c>
      <c r="B768" s="20"/>
      <c r="C768" s="20">
        <v>3</v>
      </c>
      <c r="D768" s="20"/>
      <c r="E768" s="20"/>
      <c r="F768" s="20"/>
      <c r="G768" s="20"/>
      <c r="H768" s="20"/>
      <c r="I768" s="20"/>
      <c r="J768" s="20"/>
      <c r="K768" s="20">
        <v>1</v>
      </c>
      <c r="L768" s="20">
        <v>4</v>
      </c>
    </row>
    <row r="769" spans="1:12" x14ac:dyDescent="0.25">
      <c r="A769" s="22" t="s">
        <v>1045</v>
      </c>
      <c r="B769" s="20">
        <v>2</v>
      </c>
      <c r="C769" s="20">
        <v>1</v>
      </c>
      <c r="D769" s="20"/>
      <c r="E769" s="20"/>
      <c r="F769" s="20"/>
      <c r="G769" s="20">
        <v>1</v>
      </c>
      <c r="H769" s="20"/>
      <c r="I769" s="20">
        <v>2</v>
      </c>
      <c r="J769" s="20"/>
      <c r="K769" s="20"/>
      <c r="L769" s="20">
        <v>6</v>
      </c>
    </row>
    <row r="770" spans="1:12" x14ac:dyDescent="0.25">
      <c r="A770" s="22" t="s">
        <v>21256</v>
      </c>
      <c r="B770" s="20"/>
      <c r="C770" s="20"/>
      <c r="D770" s="20"/>
      <c r="E770" s="20"/>
      <c r="F770" s="20"/>
      <c r="G770" s="20"/>
      <c r="H770" s="20"/>
      <c r="I770" s="20"/>
      <c r="J770" s="20"/>
      <c r="K770" s="20">
        <v>1</v>
      </c>
      <c r="L770" s="20">
        <v>1</v>
      </c>
    </row>
    <row r="771" spans="1:12" x14ac:dyDescent="0.25">
      <c r="A771" s="22" t="s">
        <v>7178</v>
      </c>
      <c r="B771" s="20"/>
      <c r="C771" s="20"/>
      <c r="D771" s="20"/>
      <c r="E771" s="20">
        <v>1</v>
      </c>
      <c r="F771" s="20"/>
      <c r="G771" s="20"/>
      <c r="H771" s="20"/>
      <c r="I771" s="20"/>
      <c r="J771" s="20"/>
      <c r="K771" s="20"/>
      <c r="L771" s="20">
        <v>1</v>
      </c>
    </row>
    <row r="772" spans="1:12" x14ac:dyDescent="0.25">
      <c r="A772" s="22" t="s">
        <v>13164</v>
      </c>
      <c r="B772" s="20"/>
      <c r="C772" s="20"/>
      <c r="D772" s="20"/>
      <c r="E772" s="20"/>
      <c r="F772" s="20"/>
      <c r="G772" s="20"/>
      <c r="H772" s="20">
        <v>1</v>
      </c>
      <c r="I772" s="20"/>
      <c r="J772" s="20"/>
      <c r="K772" s="20"/>
      <c r="L772" s="20">
        <v>1</v>
      </c>
    </row>
    <row r="773" spans="1:12" x14ac:dyDescent="0.25">
      <c r="A773" s="22" t="s">
        <v>8587</v>
      </c>
      <c r="B773" s="20"/>
      <c r="C773" s="20"/>
      <c r="D773" s="20"/>
      <c r="E773" s="20"/>
      <c r="F773" s="20">
        <v>1</v>
      </c>
      <c r="G773" s="20">
        <v>1</v>
      </c>
      <c r="H773" s="20">
        <v>2</v>
      </c>
      <c r="I773" s="20">
        <v>2</v>
      </c>
      <c r="J773" s="20">
        <v>1</v>
      </c>
      <c r="K773" s="20"/>
      <c r="L773" s="20">
        <v>7</v>
      </c>
    </row>
    <row r="774" spans="1:12" x14ac:dyDescent="0.25">
      <c r="A774" s="22" t="s">
        <v>15025</v>
      </c>
      <c r="B774" s="20"/>
      <c r="C774" s="20"/>
      <c r="D774" s="20"/>
      <c r="E774" s="20"/>
      <c r="F774" s="20"/>
      <c r="G774" s="20"/>
      <c r="H774" s="20"/>
      <c r="I774" s="20">
        <v>1</v>
      </c>
      <c r="J774" s="20"/>
      <c r="K774" s="20">
        <v>1</v>
      </c>
      <c r="L774" s="20">
        <v>2</v>
      </c>
    </row>
    <row r="775" spans="1:12" x14ac:dyDescent="0.25">
      <c r="A775" s="22" t="s">
        <v>9155</v>
      </c>
      <c r="B775" s="20"/>
      <c r="C775" s="20"/>
      <c r="D775" s="20"/>
      <c r="E775" s="20"/>
      <c r="F775" s="20">
        <v>1</v>
      </c>
      <c r="G775" s="20"/>
      <c r="H775" s="20"/>
      <c r="I775" s="20">
        <v>1</v>
      </c>
      <c r="J775" s="20">
        <v>1</v>
      </c>
      <c r="K775" s="20">
        <v>1</v>
      </c>
      <c r="L775" s="20">
        <v>4</v>
      </c>
    </row>
    <row r="776" spans="1:12" x14ac:dyDescent="0.25">
      <c r="A776" s="22" t="s">
        <v>10113</v>
      </c>
      <c r="B776" s="20"/>
      <c r="C776" s="20"/>
      <c r="D776" s="20"/>
      <c r="E776" s="20"/>
      <c r="F776" s="20"/>
      <c r="G776" s="20">
        <v>1</v>
      </c>
      <c r="H776" s="20"/>
      <c r="I776" s="20"/>
      <c r="J776" s="20"/>
      <c r="K776" s="20"/>
      <c r="L776" s="20">
        <v>1</v>
      </c>
    </row>
    <row r="777" spans="1:12" x14ac:dyDescent="0.25">
      <c r="A777" s="22" t="s">
        <v>2129</v>
      </c>
      <c r="B777" s="20">
        <v>1</v>
      </c>
      <c r="C777" s="20"/>
      <c r="D777" s="20">
        <v>4</v>
      </c>
      <c r="E777" s="20">
        <v>1</v>
      </c>
      <c r="F777" s="20"/>
      <c r="G777" s="20">
        <v>1</v>
      </c>
      <c r="H777" s="20"/>
      <c r="I777" s="20"/>
      <c r="J777" s="20">
        <v>1</v>
      </c>
      <c r="K777" s="20"/>
      <c r="L777" s="20">
        <v>8</v>
      </c>
    </row>
    <row r="778" spans="1:12" x14ac:dyDescent="0.25">
      <c r="A778" s="22" t="s">
        <v>11064</v>
      </c>
      <c r="B778" s="20"/>
      <c r="C778" s="20"/>
      <c r="D778" s="20"/>
      <c r="E778" s="20"/>
      <c r="F778" s="20"/>
      <c r="G778" s="20">
        <v>1</v>
      </c>
      <c r="H778" s="20"/>
      <c r="I778" s="20"/>
      <c r="J778" s="20"/>
      <c r="K778" s="20"/>
      <c r="L778" s="20">
        <v>1</v>
      </c>
    </row>
    <row r="779" spans="1:12" x14ac:dyDescent="0.25">
      <c r="A779" s="22" t="s">
        <v>6107</v>
      </c>
      <c r="B779" s="20"/>
      <c r="C779" s="20"/>
      <c r="D779" s="20"/>
      <c r="E779" s="20">
        <v>2</v>
      </c>
      <c r="F779" s="20"/>
      <c r="G779" s="20">
        <v>1</v>
      </c>
      <c r="H779" s="20"/>
      <c r="I779" s="20">
        <v>2</v>
      </c>
      <c r="J779" s="20">
        <v>1</v>
      </c>
      <c r="K779" s="20">
        <v>1</v>
      </c>
      <c r="L779" s="20">
        <v>7</v>
      </c>
    </row>
    <row r="780" spans="1:12" x14ac:dyDescent="0.25">
      <c r="A780" s="22" t="s">
        <v>9659</v>
      </c>
      <c r="B780" s="20"/>
      <c r="C780" s="20"/>
      <c r="D780" s="20"/>
      <c r="E780" s="20"/>
      <c r="F780" s="20">
        <v>1</v>
      </c>
      <c r="G780" s="20"/>
      <c r="H780" s="20"/>
      <c r="I780" s="20"/>
      <c r="J780" s="20"/>
      <c r="K780" s="20"/>
      <c r="L780" s="20">
        <v>1</v>
      </c>
    </row>
    <row r="781" spans="1:12" x14ac:dyDescent="0.25">
      <c r="A781" s="22" t="s">
        <v>2868</v>
      </c>
      <c r="B781" s="20"/>
      <c r="C781" s="20">
        <v>1</v>
      </c>
      <c r="D781" s="20"/>
      <c r="E781" s="20"/>
      <c r="F781" s="20"/>
      <c r="G781" s="20"/>
      <c r="H781" s="20">
        <v>1</v>
      </c>
      <c r="I781" s="20"/>
      <c r="J781" s="20">
        <v>1</v>
      </c>
      <c r="K781" s="20"/>
      <c r="L781" s="20">
        <v>3</v>
      </c>
    </row>
    <row r="782" spans="1:12" x14ac:dyDescent="0.25">
      <c r="A782" s="22" t="s">
        <v>7196</v>
      </c>
      <c r="B782" s="20"/>
      <c r="C782" s="20"/>
      <c r="D782" s="20"/>
      <c r="E782" s="20">
        <v>1</v>
      </c>
      <c r="F782" s="20"/>
      <c r="G782" s="20"/>
      <c r="H782" s="20"/>
      <c r="I782" s="20">
        <v>1</v>
      </c>
      <c r="J782" s="20"/>
      <c r="K782" s="20"/>
      <c r="L782" s="20">
        <v>2</v>
      </c>
    </row>
    <row r="783" spans="1:12" x14ac:dyDescent="0.25">
      <c r="A783" s="22" t="s">
        <v>8623</v>
      </c>
      <c r="B783" s="20"/>
      <c r="C783" s="20"/>
      <c r="D783" s="20"/>
      <c r="E783" s="20"/>
      <c r="F783" s="20">
        <v>1</v>
      </c>
      <c r="G783" s="20"/>
      <c r="H783" s="20"/>
      <c r="I783" s="20"/>
      <c r="J783" s="20"/>
      <c r="K783" s="20"/>
      <c r="L783" s="20">
        <v>1</v>
      </c>
    </row>
    <row r="784" spans="1:12" x14ac:dyDescent="0.25">
      <c r="A784" s="22" t="s">
        <v>1411</v>
      </c>
      <c r="B784" s="20">
        <v>1</v>
      </c>
      <c r="C784" s="20"/>
      <c r="D784" s="20"/>
      <c r="E784" s="20"/>
      <c r="F784" s="20"/>
      <c r="G784" s="20"/>
      <c r="H784" s="20">
        <v>1</v>
      </c>
      <c r="I784" s="20"/>
      <c r="J784" s="20"/>
      <c r="K784" s="20"/>
      <c r="L784" s="20">
        <v>2</v>
      </c>
    </row>
    <row r="785" spans="1:12" x14ac:dyDescent="0.25">
      <c r="A785" s="22" t="s">
        <v>6011</v>
      </c>
      <c r="B785" s="20"/>
      <c r="C785" s="20"/>
      <c r="D785" s="20"/>
      <c r="E785" s="20">
        <v>3</v>
      </c>
      <c r="F785" s="20"/>
      <c r="G785" s="20"/>
      <c r="H785" s="20"/>
      <c r="I785" s="20"/>
      <c r="J785" s="20">
        <v>2</v>
      </c>
      <c r="K785" s="20"/>
      <c r="L785" s="20">
        <v>5</v>
      </c>
    </row>
    <row r="786" spans="1:12" x14ac:dyDescent="0.25">
      <c r="A786" s="22" t="s">
        <v>11810</v>
      </c>
      <c r="B786" s="20"/>
      <c r="C786" s="20"/>
      <c r="D786" s="20"/>
      <c r="E786" s="20"/>
      <c r="F786" s="20"/>
      <c r="G786" s="20">
        <v>1</v>
      </c>
      <c r="H786" s="20"/>
      <c r="I786" s="20"/>
      <c r="J786" s="20">
        <v>1</v>
      </c>
      <c r="K786" s="20"/>
      <c r="L786" s="20">
        <v>2</v>
      </c>
    </row>
    <row r="787" spans="1:12" x14ac:dyDescent="0.25">
      <c r="A787" s="22" t="s">
        <v>9436</v>
      </c>
      <c r="B787" s="20"/>
      <c r="C787" s="20"/>
      <c r="D787" s="20"/>
      <c r="E787" s="20"/>
      <c r="F787" s="20">
        <v>1</v>
      </c>
      <c r="G787" s="20">
        <v>1</v>
      </c>
      <c r="H787" s="20"/>
      <c r="I787" s="20"/>
      <c r="J787" s="20"/>
      <c r="K787" s="20"/>
      <c r="L787" s="20">
        <v>2</v>
      </c>
    </row>
    <row r="788" spans="1:12" x14ac:dyDescent="0.25">
      <c r="A788" s="22" t="s">
        <v>8812</v>
      </c>
      <c r="B788" s="20"/>
      <c r="C788" s="20"/>
      <c r="D788" s="20"/>
      <c r="E788" s="20"/>
      <c r="F788" s="20">
        <v>1</v>
      </c>
      <c r="G788" s="20"/>
      <c r="H788" s="20"/>
      <c r="I788" s="20"/>
      <c r="J788" s="20"/>
      <c r="K788" s="20">
        <v>2</v>
      </c>
      <c r="L788" s="20">
        <v>3</v>
      </c>
    </row>
    <row r="789" spans="1:12" x14ac:dyDescent="0.25">
      <c r="A789" s="22" t="s">
        <v>861</v>
      </c>
      <c r="B789" s="20">
        <v>1</v>
      </c>
      <c r="C789" s="20">
        <v>2</v>
      </c>
      <c r="D789" s="20">
        <v>4</v>
      </c>
      <c r="E789" s="20">
        <v>2</v>
      </c>
      <c r="F789" s="20">
        <v>6</v>
      </c>
      <c r="G789" s="20">
        <v>3</v>
      </c>
      <c r="H789" s="20">
        <v>6</v>
      </c>
      <c r="I789" s="20">
        <v>10</v>
      </c>
      <c r="J789" s="20">
        <v>3</v>
      </c>
      <c r="K789" s="20">
        <v>5</v>
      </c>
      <c r="L789" s="20">
        <v>42</v>
      </c>
    </row>
    <row r="790" spans="1:12" x14ac:dyDescent="0.25">
      <c r="A790" s="22" t="s">
        <v>1627</v>
      </c>
      <c r="B790" s="20">
        <v>1</v>
      </c>
      <c r="C790" s="20"/>
      <c r="D790" s="20"/>
      <c r="E790" s="20"/>
      <c r="F790" s="20"/>
      <c r="G790" s="20"/>
      <c r="H790" s="20">
        <v>1</v>
      </c>
      <c r="I790" s="20">
        <v>1</v>
      </c>
      <c r="J790" s="20"/>
      <c r="K790" s="20"/>
      <c r="L790" s="20">
        <v>3</v>
      </c>
    </row>
    <row r="791" spans="1:12" x14ac:dyDescent="0.25">
      <c r="A791" s="22" t="s">
        <v>1837</v>
      </c>
      <c r="B791" s="20">
        <v>1</v>
      </c>
      <c r="C791" s="20"/>
      <c r="D791" s="20"/>
      <c r="E791" s="20"/>
      <c r="F791" s="20"/>
      <c r="G791" s="20"/>
      <c r="H791" s="20"/>
      <c r="I791" s="20"/>
      <c r="J791" s="20"/>
      <c r="K791" s="20"/>
      <c r="L791" s="20">
        <v>1</v>
      </c>
    </row>
    <row r="792" spans="1:12" x14ac:dyDescent="0.25">
      <c r="A792" s="22" t="s">
        <v>8740</v>
      </c>
      <c r="B792" s="20"/>
      <c r="C792" s="20"/>
      <c r="D792" s="20"/>
      <c r="E792" s="20"/>
      <c r="F792" s="20">
        <v>1</v>
      </c>
      <c r="G792" s="20"/>
      <c r="H792" s="20"/>
      <c r="I792" s="20"/>
      <c r="J792" s="20"/>
      <c r="K792" s="20"/>
      <c r="L792" s="20">
        <v>1</v>
      </c>
    </row>
    <row r="793" spans="1:12" x14ac:dyDescent="0.25">
      <c r="A793" s="22" t="s">
        <v>4052</v>
      </c>
      <c r="B793" s="20"/>
      <c r="C793" s="20">
        <v>2</v>
      </c>
      <c r="D793" s="20"/>
      <c r="E793" s="20">
        <v>3</v>
      </c>
      <c r="F793" s="20">
        <v>2</v>
      </c>
      <c r="G793" s="20"/>
      <c r="H793" s="20">
        <v>1</v>
      </c>
      <c r="I793" s="20">
        <v>2</v>
      </c>
      <c r="J793" s="20"/>
      <c r="K793" s="20">
        <v>1</v>
      </c>
      <c r="L793" s="20">
        <v>11</v>
      </c>
    </row>
    <row r="794" spans="1:12" x14ac:dyDescent="0.25">
      <c r="A794" s="22" t="s">
        <v>10961</v>
      </c>
      <c r="B794" s="20"/>
      <c r="C794" s="20"/>
      <c r="D794" s="20"/>
      <c r="E794" s="20"/>
      <c r="F794" s="20"/>
      <c r="G794" s="20">
        <v>1</v>
      </c>
      <c r="H794" s="20"/>
      <c r="I794" s="20"/>
      <c r="J794" s="20"/>
      <c r="K794" s="20"/>
      <c r="L794" s="20">
        <v>1</v>
      </c>
    </row>
    <row r="795" spans="1:12" x14ac:dyDescent="0.25">
      <c r="A795" s="22" t="s">
        <v>3237</v>
      </c>
      <c r="B795" s="20"/>
      <c r="C795" s="20">
        <v>1</v>
      </c>
      <c r="D795" s="20"/>
      <c r="E795" s="20"/>
      <c r="F795" s="20"/>
      <c r="G795" s="20"/>
      <c r="H795" s="20"/>
      <c r="I795" s="20"/>
      <c r="J795" s="20"/>
      <c r="K795" s="20"/>
      <c r="L795" s="20">
        <v>1</v>
      </c>
    </row>
    <row r="796" spans="1:12" x14ac:dyDescent="0.25">
      <c r="A796" s="22" t="s">
        <v>12484</v>
      </c>
      <c r="B796" s="20"/>
      <c r="C796" s="20"/>
      <c r="D796" s="20"/>
      <c r="E796" s="20"/>
      <c r="F796" s="20"/>
      <c r="G796" s="20"/>
      <c r="H796" s="20">
        <v>1</v>
      </c>
      <c r="I796" s="20"/>
      <c r="J796" s="20"/>
      <c r="K796" s="20">
        <v>1</v>
      </c>
      <c r="L796" s="20">
        <v>2</v>
      </c>
    </row>
    <row r="797" spans="1:12" x14ac:dyDescent="0.25">
      <c r="A797" s="22" t="s">
        <v>2317</v>
      </c>
      <c r="B797" s="20">
        <v>1</v>
      </c>
      <c r="C797" s="20"/>
      <c r="D797" s="20"/>
      <c r="E797" s="20"/>
      <c r="F797" s="20"/>
      <c r="G797" s="20"/>
      <c r="H797" s="20"/>
      <c r="I797" s="20"/>
      <c r="J797" s="20"/>
      <c r="K797" s="20"/>
      <c r="L797" s="20">
        <v>1</v>
      </c>
    </row>
    <row r="798" spans="1:12" x14ac:dyDescent="0.25">
      <c r="A798" s="22" t="s">
        <v>9471</v>
      </c>
      <c r="B798" s="20"/>
      <c r="C798" s="20"/>
      <c r="D798" s="20"/>
      <c r="E798" s="20"/>
      <c r="F798" s="20">
        <v>1</v>
      </c>
      <c r="G798" s="20"/>
      <c r="H798" s="20"/>
      <c r="I798" s="20"/>
      <c r="J798" s="20"/>
      <c r="K798" s="20">
        <v>1</v>
      </c>
      <c r="L798" s="20">
        <v>2</v>
      </c>
    </row>
    <row r="799" spans="1:12" x14ac:dyDescent="0.25">
      <c r="A799" s="22" t="s">
        <v>2453</v>
      </c>
      <c r="B799" s="20">
        <v>1</v>
      </c>
      <c r="C799" s="20">
        <v>1</v>
      </c>
      <c r="D799" s="20">
        <v>1</v>
      </c>
      <c r="E799" s="20">
        <v>6</v>
      </c>
      <c r="F799" s="20">
        <v>1</v>
      </c>
      <c r="G799" s="20">
        <v>1</v>
      </c>
      <c r="H799" s="20">
        <v>3</v>
      </c>
      <c r="I799" s="20">
        <v>2</v>
      </c>
      <c r="J799" s="20">
        <v>2</v>
      </c>
      <c r="K799" s="20"/>
      <c r="L799" s="20">
        <v>18</v>
      </c>
    </row>
    <row r="800" spans="1:12" x14ac:dyDescent="0.25">
      <c r="A800" s="22" t="s">
        <v>2457</v>
      </c>
      <c r="B800" s="20">
        <v>1</v>
      </c>
      <c r="C800" s="20"/>
      <c r="D800" s="20"/>
      <c r="E800" s="20"/>
      <c r="F800" s="20">
        <v>1</v>
      </c>
      <c r="G800" s="20">
        <v>1</v>
      </c>
      <c r="H800" s="20">
        <v>1</v>
      </c>
      <c r="I800" s="20">
        <v>3</v>
      </c>
      <c r="J800" s="20">
        <v>1</v>
      </c>
      <c r="K800" s="20">
        <v>1</v>
      </c>
      <c r="L800" s="20">
        <v>9</v>
      </c>
    </row>
    <row r="801" spans="1:12" x14ac:dyDescent="0.25">
      <c r="A801" s="22" t="s">
        <v>3334</v>
      </c>
      <c r="B801" s="20"/>
      <c r="C801" s="20">
        <v>1</v>
      </c>
      <c r="D801" s="20"/>
      <c r="E801" s="20">
        <v>1</v>
      </c>
      <c r="F801" s="20"/>
      <c r="G801" s="20"/>
      <c r="H801" s="20"/>
      <c r="I801" s="20">
        <v>1</v>
      </c>
      <c r="J801" s="20"/>
      <c r="K801" s="20"/>
      <c r="L801" s="20">
        <v>3</v>
      </c>
    </row>
    <row r="802" spans="1:12" x14ac:dyDescent="0.25">
      <c r="A802" s="22" t="s">
        <v>1216</v>
      </c>
      <c r="B802" s="20">
        <v>1</v>
      </c>
      <c r="C802" s="20"/>
      <c r="D802" s="20"/>
      <c r="E802" s="20"/>
      <c r="F802" s="20"/>
      <c r="G802" s="20"/>
      <c r="H802" s="20"/>
      <c r="I802" s="20"/>
      <c r="J802" s="20"/>
      <c r="K802" s="20"/>
      <c r="L802" s="20">
        <v>1</v>
      </c>
    </row>
    <row r="803" spans="1:12" x14ac:dyDescent="0.25">
      <c r="A803" s="22" t="s">
        <v>2151</v>
      </c>
      <c r="B803" s="20">
        <v>1</v>
      </c>
      <c r="C803" s="20"/>
      <c r="D803" s="20"/>
      <c r="E803" s="20"/>
      <c r="F803" s="20"/>
      <c r="G803" s="20">
        <v>1</v>
      </c>
      <c r="H803" s="20"/>
      <c r="I803" s="20"/>
      <c r="J803" s="20"/>
      <c r="K803" s="20"/>
      <c r="L803" s="20">
        <v>2</v>
      </c>
    </row>
    <row r="804" spans="1:12" x14ac:dyDescent="0.25">
      <c r="A804" s="22" t="s">
        <v>3187</v>
      </c>
      <c r="B804" s="20"/>
      <c r="C804" s="20">
        <v>1</v>
      </c>
      <c r="D804" s="20"/>
      <c r="E804" s="20"/>
      <c r="F804" s="20"/>
      <c r="G804" s="20"/>
      <c r="H804" s="20"/>
      <c r="I804" s="20"/>
      <c r="J804" s="20"/>
      <c r="K804" s="20"/>
      <c r="L804" s="20">
        <v>1</v>
      </c>
    </row>
    <row r="805" spans="1:12" x14ac:dyDescent="0.25">
      <c r="A805" s="22" t="s">
        <v>1282</v>
      </c>
      <c r="B805" s="20">
        <v>2</v>
      </c>
      <c r="C805" s="20">
        <v>3</v>
      </c>
      <c r="D805" s="20">
        <v>3</v>
      </c>
      <c r="E805" s="20">
        <v>5</v>
      </c>
      <c r="F805" s="20">
        <v>3</v>
      </c>
      <c r="G805" s="20">
        <v>3</v>
      </c>
      <c r="H805" s="20">
        <v>6</v>
      </c>
      <c r="I805" s="20">
        <v>7</v>
      </c>
      <c r="J805" s="20">
        <v>3</v>
      </c>
      <c r="K805" s="20">
        <v>4</v>
      </c>
      <c r="L805" s="20">
        <v>39</v>
      </c>
    </row>
    <row r="806" spans="1:12" x14ac:dyDescent="0.25">
      <c r="A806" s="22" t="s">
        <v>8927</v>
      </c>
      <c r="B806" s="20"/>
      <c r="C806" s="20"/>
      <c r="D806" s="20"/>
      <c r="E806" s="20"/>
      <c r="F806" s="20">
        <v>1</v>
      </c>
      <c r="G806" s="20"/>
      <c r="H806" s="20"/>
      <c r="I806" s="20"/>
      <c r="J806" s="20"/>
      <c r="K806" s="20"/>
      <c r="L806" s="20">
        <v>1</v>
      </c>
    </row>
    <row r="807" spans="1:12" x14ac:dyDescent="0.25">
      <c r="A807" s="22" t="s">
        <v>7777</v>
      </c>
      <c r="B807" s="20"/>
      <c r="C807" s="20"/>
      <c r="D807" s="20"/>
      <c r="E807" s="20">
        <v>1</v>
      </c>
      <c r="F807" s="20"/>
      <c r="G807" s="20"/>
      <c r="H807" s="20"/>
      <c r="I807" s="20"/>
      <c r="J807" s="20">
        <v>1</v>
      </c>
      <c r="K807" s="20"/>
      <c r="L807" s="20">
        <v>2</v>
      </c>
    </row>
    <row r="808" spans="1:12" x14ac:dyDescent="0.25">
      <c r="A808" s="22" t="s">
        <v>6783</v>
      </c>
      <c r="B808" s="20"/>
      <c r="C808" s="20"/>
      <c r="D808" s="20"/>
      <c r="E808" s="20">
        <v>1</v>
      </c>
      <c r="F808" s="20"/>
      <c r="G808" s="20"/>
      <c r="H808" s="20"/>
      <c r="I808" s="20"/>
      <c r="J808" s="20"/>
      <c r="K808" s="20"/>
      <c r="L808" s="20">
        <v>1</v>
      </c>
    </row>
    <row r="809" spans="1:12" x14ac:dyDescent="0.25">
      <c r="A809" s="22" t="s">
        <v>20678</v>
      </c>
      <c r="B809" s="20"/>
      <c r="C809" s="20"/>
      <c r="D809" s="20"/>
      <c r="E809" s="20"/>
      <c r="F809" s="20"/>
      <c r="G809" s="20"/>
      <c r="H809" s="20"/>
      <c r="I809" s="20"/>
      <c r="J809" s="20"/>
      <c r="K809" s="20">
        <v>1</v>
      </c>
      <c r="L809" s="20">
        <v>1</v>
      </c>
    </row>
    <row r="810" spans="1:12" x14ac:dyDescent="0.25">
      <c r="A810" s="22" t="s">
        <v>13884</v>
      </c>
      <c r="B810" s="20"/>
      <c r="C810" s="20"/>
      <c r="D810" s="20"/>
      <c r="E810" s="20"/>
      <c r="F810" s="20"/>
      <c r="G810" s="20"/>
      <c r="H810" s="20">
        <v>1</v>
      </c>
      <c r="I810" s="20"/>
      <c r="J810" s="20"/>
      <c r="K810" s="20"/>
      <c r="L810" s="20">
        <v>1</v>
      </c>
    </row>
    <row r="811" spans="1:12" x14ac:dyDescent="0.25">
      <c r="A811" s="22" t="s">
        <v>4806</v>
      </c>
      <c r="B811" s="20"/>
      <c r="C811" s="20"/>
      <c r="D811" s="20">
        <v>1</v>
      </c>
      <c r="E811" s="20"/>
      <c r="F811" s="20">
        <v>1</v>
      </c>
      <c r="G811" s="20"/>
      <c r="H811" s="20"/>
      <c r="I811" s="20">
        <v>1</v>
      </c>
      <c r="J811" s="20"/>
      <c r="K811" s="20"/>
      <c r="L811" s="20">
        <v>3</v>
      </c>
    </row>
    <row r="812" spans="1:12" x14ac:dyDescent="0.25">
      <c r="A812" s="22" t="s">
        <v>12512</v>
      </c>
      <c r="B812" s="20"/>
      <c r="C812" s="20"/>
      <c r="D812" s="20"/>
      <c r="E812" s="20"/>
      <c r="F812" s="20"/>
      <c r="G812" s="20"/>
      <c r="H812" s="20">
        <v>2</v>
      </c>
      <c r="I812" s="20">
        <v>1</v>
      </c>
      <c r="J812" s="20"/>
      <c r="K812" s="20"/>
      <c r="L812" s="20">
        <v>3</v>
      </c>
    </row>
    <row r="813" spans="1:12" x14ac:dyDescent="0.25">
      <c r="A813" s="22" t="s">
        <v>2507</v>
      </c>
      <c r="B813" s="20">
        <v>1</v>
      </c>
      <c r="C813" s="20"/>
      <c r="D813" s="20"/>
      <c r="E813" s="20"/>
      <c r="F813" s="20"/>
      <c r="G813" s="20"/>
      <c r="H813" s="20"/>
      <c r="I813" s="20">
        <v>2</v>
      </c>
      <c r="J813" s="20">
        <v>1</v>
      </c>
      <c r="K813" s="20">
        <v>1</v>
      </c>
      <c r="L813" s="20">
        <v>5</v>
      </c>
    </row>
    <row r="814" spans="1:12" x14ac:dyDescent="0.25">
      <c r="A814" s="22" t="s">
        <v>2830</v>
      </c>
      <c r="B814" s="20"/>
      <c r="C814" s="20">
        <v>1</v>
      </c>
      <c r="D814" s="20">
        <v>1</v>
      </c>
      <c r="E814" s="20"/>
      <c r="F814" s="20"/>
      <c r="G814" s="20">
        <v>1</v>
      </c>
      <c r="H814" s="20"/>
      <c r="I814" s="20">
        <v>1</v>
      </c>
      <c r="J814" s="20">
        <v>1</v>
      </c>
      <c r="K814" s="20"/>
      <c r="L814" s="20">
        <v>5</v>
      </c>
    </row>
    <row r="815" spans="1:12" x14ac:dyDescent="0.25">
      <c r="A815" s="22" t="s">
        <v>19841</v>
      </c>
      <c r="B815" s="20"/>
      <c r="C815" s="20"/>
      <c r="D815" s="20"/>
      <c r="E815" s="20"/>
      <c r="F815" s="20"/>
      <c r="G815" s="20"/>
      <c r="H815" s="20"/>
      <c r="I815" s="20"/>
      <c r="J815" s="20">
        <v>1</v>
      </c>
      <c r="K815" s="20">
        <v>2</v>
      </c>
      <c r="L815" s="20">
        <v>3</v>
      </c>
    </row>
    <row r="816" spans="1:12" x14ac:dyDescent="0.25">
      <c r="A816" s="22" t="s">
        <v>12961</v>
      </c>
      <c r="B816" s="20"/>
      <c r="C816" s="20"/>
      <c r="D816" s="20"/>
      <c r="E816" s="20"/>
      <c r="F816" s="20"/>
      <c r="G816" s="20"/>
      <c r="H816" s="20">
        <v>2</v>
      </c>
      <c r="I816" s="20"/>
      <c r="J816" s="20"/>
      <c r="K816" s="20"/>
      <c r="L816" s="20">
        <v>2</v>
      </c>
    </row>
    <row r="817" spans="1:12" x14ac:dyDescent="0.25">
      <c r="A817" s="22" t="s">
        <v>13353</v>
      </c>
      <c r="B817" s="20"/>
      <c r="C817" s="20"/>
      <c r="D817" s="20"/>
      <c r="E817" s="20"/>
      <c r="F817" s="20"/>
      <c r="G817" s="20"/>
      <c r="H817" s="20">
        <v>1</v>
      </c>
      <c r="I817" s="20">
        <v>1</v>
      </c>
      <c r="J817" s="20">
        <v>1</v>
      </c>
      <c r="K817" s="20"/>
      <c r="L817" s="20">
        <v>3</v>
      </c>
    </row>
    <row r="818" spans="1:12" x14ac:dyDescent="0.25">
      <c r="A818" s="22" t="s">
        <v>9398</v>
      </c>
      <c r="B818" s="20"/>
      <c r="C818" s="20"/>
      <c r="D818" s="20"/>
      <c r="E818" s="20"/>
      <c r="F818" s="20">
        <v>1</v>
      </c>
      <c r="G818" s="20"/>
      <c r="H818" s="20"/>
      <c r="I818" s="20"/>
      <c r="J818" s="20"/>
      <c r="K818" s="20"/>
      <c r="L818" s="20">
        <v>1</v>
      </c>
    </row>
    <row r="819" spans="1:12" x14ac:dyDescent="0.25">
      <c r="A819" s="22" t="s">
        <v>16715</v>
      </c>
      <c r="B819" s="20"/>
      <c r="C819" s="20"/>
      <c r="D819" s="20"/>
      <c r="E819" s="20"/>
      <c r="F819" s="20"/>
      <c r="G819" s="20"/>
      <c r="H819" s="20"/>
      <c r="I819" s="20">
        <v>1</v>
      </c>
      <c r="J819" s="20"/>
      <c r="K819" s="20"/>
      <c r="L819" s="20">
        <v>1</v>
      </c>
    </row>
    <row r="820" spans="1:12" x14ac:dyDescent="0.25">
      <c r="A820" s="22" t="s">
        <v>4865</v>
      </c>
      <c r="B820" s="20"/>
      <c r="C820" s="20"/>
      <c r="D820" s="20">
        <v>1</v>
      </c>
      <c r="E820" s="20">
        <v>1</v>
      </c>
      <c r="F820" s="20"/>
      <c r="G820" s="20"/>
      <c r="H820" s="20"/>
      <c r="I820" s="20">
        <v>1</v>
      </c>
      <c r="J820" s="20"/>
      <c r="K820" s="20"/>
      <c r="L820" s="20">
        <v>3</v>
      </c>
    </row>
    <row r="821" spans="1:12" x14ac:dyDescent="0.25">
      <c r="A821" s="22" t="s">
        <v>10531</v>
      </c>
      <c r="B821" s="20"/>
      <c r="C821" s="20"/>
      <c r="D821" s="20"/>
      <c r="E821" s="20"/>
      <c r="F821" s="20"/>
      <c r="G821" s="20">
        <v>1</v>
      </c>
      <c r="H821" s="20"/>
      <c r="I821" s="20"/>
      <c r="J821" s="20"/>
      <c r="K821" s="20"/>
      <c r="L821" s="20">
        <v>1</v>
      </c>
    </row>
    <row r="822" spans="1:12" x14ac:dyDescent="0.25">
      <c r="A822" s="22" t="s">
        <v>1754</v>
      </c>
      <c r="B822" s="20">
        <v>1</v>
      </c>
      <c r="C822" s="20"/>
      <c r="D822" s="20"/>
      <c r="E822" s="20"/>
      <c r="F822" s="20">
        <v>2</v>
      </c>
      <c r="G822" s="20"/>
      <c r="H822" s="20">
        <v>1</v>
      </c>
      <c r="I822" s="20">
        <v>1</v>
      </c>
      <c r="J822" s="20">
        <v>1</v>
      </c>
      <c r="K822" s="20"/>
      <c r="L822" s="20">
        <v>6</v>
      </c>
    </row>
    <row r="823" spans="1:12" x14ac:dyDescent="0.25">
      <c r="A823" s="22" t="s">
        <v>980</v>
      </c>
      <c r="B823" s="20">
        <v>1</v>
      </c>
      <c r="C823" s="20"/>
      <c r="D823" s="20"/>
      <c r="E823" s="20"/>
      <c r="F823" s="20"/>
      <c r="G823" s="20">
        <v>1</v>
      </c>
      <c r="H823" s="20"/>
      <c r="I823" s="20"/>
      <c r="J823" s="20">
        <v>1</v>
      </c>
      <c r="K823" s="20">
        <v>1</v>
      </c>
      <c r="L823" s="20">
        <v>4</v>
      </c>
    </row>
    <row r="824" spans="1:12" x14ac:dyDescent="0.25">
      <c r="A824" s="22" t="s">
        <v>6596</v>
      </c>
      <c r="B824" s="20"/>
      <c r="C824" s="20"/>
      <c r="D824" s="20"/>
      <c r="E824" s="20">
        <v>1</v>
      </c>
      <c r="F824" s="20"/>
      <c r="G824" s="20">
        <v>1</v>
      </c>
      <c r="H824" s="20"/>
      <c r="I824" s="20">
        <v>1</v>
      </c>
      <c r="J824" s="20"/>
      <c r="K824" s="20"/>
      <c r="L824" s="20">
        <v>3</v>
      </c>
    </row>
    <row r="825" spans="1:12" x14ac:dyDescent="0.25">
      <c r="A825" s="22" t="s">
        <v>930</v>
      </c>
      <c r="B825" s="20">
        <v>1</v>
      </c>
      <c r="C825" s="20"/>
      <c r="D825" s="20"/>
      <c r="E825" s="20"/>
      <c r="F825" s="20"/>
      <c r="G825" s="20"/>
      <c r="H825" s="20"/>
      <c r="I825" s="20"/>
      <c r="J825" s="20"/>
      <c r="K825" s="20"/>
      <c r="L825" s="20">
        <v>1</v>
      </c>
    </row>
    <row r="826" spans="1:12" x14ac:dyDescent="0.25">
      <c r="A826" s="22" t="s">
        <v>8688</v>
      </c>
      <c r="B826" s="20"/>
      <c r="C826" s="20"/>
      <c r="D826" s="20"/>
      <c r="E826" s="20"/>
      <c r="F826" s="20">
        <v>1</v>
      </c>
      <c r="G826" s="20"/>
      <c r="H826" s="20"/>
      <c r="I826" s="20"/>
      <c r="J826" s="20"/>
      <c r="K826" s="20"/>
      <c r="L826" s="20">
        <v>1</v>
      </c>
    </row>
    <row r="827" spans="1:12" x14ac:dyDescent="0.25">
      <c r="A827" s="22" t="s">
        <v>8764</v>
      </c>
      <c r="B827" s="20"/>
      <c r="C827" s="20"/>
      <c r="D827" s="20"/>
      <c r="E827" s="20"/>
      <c r="F827" s="20">
        <v>1</v>
      </c>
      <c r="G827" s="20"/>
      <c r="H827" s="20"/>
      <c r="I827" s="20"/>
      <c r="J827" s="20"/>
      <c r="K827" s="20"/>
      <c r="L827" s="20">
        <v>1</v>
      </c>
    </row>
    <row r="828" spans="1:12" x14ac:dyDescent="0.25">
      <c r="A828" s="22" t="s">
        <v>1267</v>
      </c>
      <c r="B828" s="20">
        <v>2</v>
      </c>
      <c r="C828" s="20">
        <v>1</v>
      </c>
      <c r="D828" s="20">
        <v>2</v>
      </c>
      <c r="E828" s="20">
        <v>3</v>
      </c>
      <c r="F828" s="20">
        <v>3</v>
      </c>
      <c r="G828" s="20">
        <v>1</v>
      </c>
      <c r="H828" s="20"/>
      <c r="I828" s="20">
        <v>2</v>
      </c>
      <c r="J828" s="20">
        <v>4</v>
      </c>
      <c r="K828" s="20">
        <v>1</v>
      </c>
      <c r="L828" s="20">
        <v>19</v>
      </c>
    </row>
    <row r="829" spans="1:12" x14ac:dyDescent="0.25">
      <c r="A829" s="22" t="s">
        <v>21502</v>
      </c>
      <c r="B829" s="20"/>
      <c r="C829" s="20"/>
      <c r="D829" s="20"/>
      <c r="E829" s="20"/>
      <c r="F829" s="20"/>
      <c r="G829" s="20"/>
      <c r="H829" s="20"/>
      <c r="I829" s="20"/>
      <c r="J829" s="20"/>
      <c r="K829" s="20">
        <v>1</v>
      </c>
      <c r="L829" s="20">
        <v>1</v>
      </c>
    </row>
    <row r="830" spans="1:12" x14ac:dyDescent="0.25">
      <c r="A830" s="22" t="s">
        <v>3510</v>
      </c>
      <c r="B830" s="20"/>
      <c r="C830" s="20">
        <v>1</v>
      </c>
      <c r="D830" s="20"/>
      <c r="E830" s="20"/>
      <c r="F830" s="20"/>
      <c r="G830" s="20"/>
      <c r="H830" s="20"/>
      <c r="I830" s="20"/>
      <c r="J830" s="20"/>
      <c r="K830" s="20"/>
      <c r="L830" s="20">
        <v>1</v>
      </c>
    </row>
    <row r="831" spans="1:12" x14ac:dyDescent="0.25">
      <c r="A831" s="22" t="s">
        <v>3397</v>
      </c>
      <c r="B831" s="20"/>
      <c r="C831" s="20">
        <v>1</v>
      </c>
      <c r="D831" s="20">
        <v>1</v>
      </c>
      <c r="E831" s="20"/>
      <c r="F831" s="20"/>
      <c r="G831" s="20"/>
      <c r="H831" s="20"/>
      <c r="I831" s="20"/>
      <c r="J831" s="20"/>
      <c r="K831" s="20">
        <v>2</v>
      </c>
      <c r="L831" s="20">
        <v>4</v>
      </c>
    </row>
    <row r="832" spans="1:12" x14ac:dyDescent="0.25">
      <c r="A832" s="22" t="s">
        <v>2876</v>
      </c>
      <c r="B832" s="20"/>
      <c r="C832" s="20">
        <v>1</v>
      </c>
      <c r="D832" s="20"/>
      <c r="E832" s="20">
        <v>1</v>
      </c>
      <c r="F832" s="20">
        <v>1</v>
      </c>
      <c r="G832" s="20">
        <v>1</v>
      </c>
      <c r="H832" s="20">
        <v>1</v>
      </c>
      <c r="I832" s="20">
        <v>1</v>
      </c>
      <c r="J832" s="20"/>
      <c r="K832" s="20"/>
      <c r="L832" s="20">
        <v>6</v>
      </c>
    </row>
    <row r="833" spans="1:12" x14ac:dyDescent="0.25">
      <c r="A833" s="22" t="s">
        <v>7020</v>
      </c>
      <c r="B833" s="20"/>
      <c r="C833" s="20"/>
      <c r="D833" s="20"/>
      <c r="E833" s="20">
        <v>1</v>
      </c>
      <c r="F833" s="20"/>
      <c r="G833" s="20"/>
      <c r="H833" s="20"/>
      <c r="I833" s="20"/>
      <c r="J833" s="20"/>
      <c r="K833" s="20"/>
      <c r="L833" s="20">
        <v>1</v>
      </c>
    </row>
    <row r="834" spans="1:12" x14ac:dyDescent="0.25">
      <c r="A834" s="22" t="s">
        <v>14680</v>
      </c>
      <c r="B834" s="20"/>
      <c r="C834" s="20"/>
      <c r="D834" s="20"/>
      <c r="E834" s="20"/>
      <c r="F834" s="20"/>
      <c r="G834" s="20"/>
      <c r="H834" s="20"/>
      <c r="I834" s="20">
        <v>1</v>
      </c>
      <c r="J834" s="20"/>
      <c r="K834" s="20"/>
      <c r="L834" s="20">
        <v>1</v>
      </c>
    </row>
    <row r="835" spans="1:12" x14ac:dyDescent="0.25">
      <c r="A835" s="22" t="s">
        <v>2255</v>
      </c>
      <c r="B835" s="20">
        <v>2</v>
      </c>
      <c r="C835" s="20"/>
      <c r="D835" s="20">
        <v>1</v>
      </c>
      <c r="E835" s="20"/>
      <c r="F835" s="20"/>
      <c r="G835" s="20">
        <v>2</v>
      </c>
      <c r="H835" s="20">
        <v>2</v>
      </c>
      <c r="I835" s="20">
        <v>2</v>
      </c>
      <c r="J835" s="20">
        <v>2</v>
      </c>
      <c r="K835" s="20"/>
      <c r="L835" s="20">
        <v>11</v>
      </c>
    </row>
    <row r="836" spans="1:12" x14ac:dyDescent="0.25">
      <c r="A836" s="22" t="s">
        <v>5400</v>
      </c>
      <c r="B836" s="20"/>
      <c r="C836" s="20"/>
      <c r="D836" s="20">
        <v>1</v>
      </c>
      <c r="E836" s="20"/>
      <c r="F836" s="20"/>
      <c r="G836" s="20"/>
      <c r="H836" s="20"/>
      <c r="I836" s="20"/>
      <c r="J836" s="20"/>
      <c r="K836" s="20"/>
      <c r="L836" s="20">
        <v>1</v>
      </c>
    </row>
    <row r="837" spans="1:12" x14ac:dyDescent="0.25">
      <c r="A837" s="22" t="s">
        <v>17057</v>
      </c>
      <c r="B837" s="20"/>
      <c r="C837" s="20"/>
      <c r="D837" s="20"/>
      <c r="E837" s="20"/>
      <c r="F837" s="20"/>
      <c r="G837" s="20"/>
      <c r="H837" s="20"/>
      <c r="I837" s="20">
        <v>1</v>
      </c>
      <c r="J837" s="20">
        <v>1</v>
      </c>
      <c r="K837" s="20"/>
      <c r="L837" s="20">
        <v>2</v>
      </c>
    </row>
    <row r="838" spans="1:12" x14ac:dyDescent="0.25">
      <c r="A838" s="22" t="s">
        <v>18615</v>
      </c>
      <c r="B838" s="20"/>
      <c r="C838" s="20"/>
      <c r="D838" s="20"/>
      <c r="E838" s="20"/>
      <c r="F838" s="20"/>
      <c r="G838" s="20"/>
      <c r="H838" s="20"/>
      <c r="I838" s="20"/>
      <c r="J838" s="20">
        <v>1</v>
      </c>
      <c r="K838" s="20"/>
      <c r="L838" s="20">
        <v>1</v>
      </c>
    </row>
    <row r="839" spans="1:12" x14ac:dyDescent="0.25">
      <c r="A839" s="22" t="s">
        <v>9610</v>
      </c>
      <c r="B839" s="20"/>
      <c r="C839" s="20"/>
      <c r="D839" s="20"/>
      <c r="E839" s="20"/>
      <c r="F839" s="20">
        <v>1</v>
      </c>
      <c r="G839" s="20"/>
      <c r="H839" s="20">
        <v>1</v>
      </c>
      <c r="I839" s="20">
        <v>1</v>
      </c>
      <c r="J839" s="20"/>
      <c r="K839" s="20">
        <v>3</v>
      </c>
      <c r="L839" s="20">
        <v>6</v>
      </c>
    </row>
    <row r="840" spans="1:12" x14ac:dyDescent="0.25">
      <c r="A840" s="22" t="s">
        <v>15406</v>
      </c>
      <c r="B840" s="20"/>
      <c r="C840" s="20"/>
      <c r="D840" s="20"/>
      <c r="E840" s="20"/>
      <c r="F840" s="20"/>
      <c r="G840" s="20"/>
      <c r="H840" s="20"/>
      <c r="I840" s="20">
        <v>1</v>
      </c>
      <c r="J840" s="20"/>
      <c r="K840" s="20"/>
      <c r="L840" s="20">
        <v>1</v>
      </c>
    </row>
    <row r="841" spans="1:12" x14ac:dyDescent="0.25">
      <c r="A841" s="22" t="s">
        <v>13199</v>
      </c>
      <c r="B841" s="20"/>
      <c r="C841" s="20"/>
      <c r="D841" s="20"/>
      <c r="E841" s="20"/>
      <c r="F841" s="20"/>
      <c r="G841" s="20"/>
      <c r="H841" s="20">
        <v>1</v>
      </c>
      <c r="I841" s="20"/>
      <c r="J841" s="20"/>
      <c r="K841" s="20"/>
      <c r="L841" s="20">
        <v>1</v>
      </c>
    </row>
    <row r="842" spans="1:12" x14ac:dyDescent="0.25">
      <c r="A842" s="22" t="s">
        <v>11097</v>
      </c>
      <c r="B842" s="20"/>
      <c r="C842" s="20"/>
      <c r="D842" s="20"/>
      <c r="E842" s="20"/>
      <c r="F842" s="20"/>
      <c r="G842" s="20">
        <v>2</v>
      </c>
      <c r="H842" s="20"/>
      <c r="I842" s="20"/>
      <c r="J842" s="20"/>
      <c r="K842" s="20"/>
      <c r="L842" s="20">
        <v>2</v>
      </c>
    </row>
    <row r="843" spans="1:12" x14ac:dyDescent="0.25">
      <c r="A843" s="22" t="s">
        <v>18968</v>
      </c>
      <c r="B843" s="20"/>
      <c r="C843" s="20"/>
      <c r="D843" s="20"/>
      <c r="E843" s="20"/>
      <c r="F843" s="20"/>
      <c r="G843" s="20"/>
      <c r="H843" s="20"/>
      <c r="I843" s="20"/>
      <c r="J843" s="20">
        <v>1</v>
      </c>
      <c r="K843" s="20"/>
      <c r="L843" s="20">
        <v>1</v>
      </c>
    </row>
    <row r="844" spans="1:12" x14ac:dyDescent="0.25">
      <c r="A844" s="22" t="s">
        <v>7766</v>
      </c>
      <c r="B844" s="20"/>
      <c r="C844" s="20"/>
      <c r="D844" s="20"/>
      <c r="E844" s="20">
        <v>1</v>
      </c>
      <c r="F844" s="20">
        <v>4</v>
      </c>
      <c r="G844" s="20">
        <v>1</v>
      </c>
      <c r="H844" s="20"/>
      <c r="I844" s="20">
        <v>3</v>
      </c>
      <c r="J844" s="20"/>
      <c r="K844" s="20">
        <v>4</v>
      </c>
      <c r="L844" s="20">
        <v>13</v>
      </c>
    </row>
    <row r="845" spans="1:12" x14ac:dyDescent="0.25">
      <c r="A845" s="22" t="s">
        <v>5602</v>
      </c>
      <c r="B845" s="20"/>
      <c r="C845" s="20"/>
      <c r="D845" s="20">
        <v>1</v>
      </c>
      <c r="E845" s="20">
        <v>1</v>
      </c>
      <c r="F845" s="20"/>
      <c r="G845" s="20">
        <v>1</v>
      </c>
      <c r="H845" s="20">
        <v>1</v>
      </c>
      <c r="I845" s="20">
        <v>1</v>
      </c>
      <c r="J845" s="20"/>
      <c r="K845" s="20">
        <v>1</v>
      </c>
      <c r="L845" s="20">
        <v>6</v>
      </c>
    </row>
    <row r="846" spans="1:12" x14ac:dyDescent="0.25">
      <c r="A846" s="22" t="s">
        <v>16138</v>
      </c>
      <c r="B846" s="20"/>
      <c r="C846" s="20"/>
      <c r="D846" s="20"/>
      <c r="E846" s="20"/>
      <c r="F846" s="20"/>
      <c r="G846" s="20"/>
      <c r="H846" s="20"/>
      <c r="I846" s="20">
        <v>1</v>
      </c>
      <c r="J846" s="20"/>
      <c r="K846" s="20"/>
      <c r="L846" s="20">
        <v>1</v>
      </c>
    </row>
    <row r="847" spans="1:12" x14ac:dyDescent="0.25">
      <c r="A847" s="22" t="s">
        <v>1999</v>
      </c>
      <c r="B847" s="20">
        <v>1</v>
      </c>
      <c r="C847" s="20"/>
      <c r="D847" s="20">
        <v>1</v>
      </c>
      <c r="E847" s="20">
        <v>2</v>
      </c>
      <c r="F847" s="20"/>
      <c r="G847" s="20"/>
      <c r="H847" s="20">
        <v>1</v>
      </c>
      <c r="I847" s="20"/>
      <c r="J847" s="20">
        <v>3</v>
      </c>
      <c r="K847" s="20">
        <v>2</v>
      </c>
      <c r="L847" s="20">
        <v>10</v>
      </c>
    </row>
    <row r="848" spans="1:12" x14ac:dyDescent="0.25">
      <c r="A848" s="22" t="s">
        <v>1127</v>
      </c>
      <c r="B848" s="20">
        <v>1</v>
      </c>
      <c r="C848" s="20"/>
      <c r="D848" s="20"/>
      <c r="E848" s="20"/>
      <c r="F848" s="20">
        <v>1</v>
      </c>
      <c r="G848" s="20"/>
      <c r="H848" s="20"/>
      <c r="I848" s="20">
        <v>2</v>
      </c>
      <c r="J848" s="20">
        <v>1</v>
      </c>
      <c r="K848" s="20"/>
      <c r="L848" s="20">
        <v>5</v>
      </c>
    </row>
    <row r="849" spans="1:12" x14ac:dyDescent="0.25">
      <c r="A849" s="22" t="s">
        <v>10869</v>
      </c>
      <c r="B849" s="20"/>
      <c r="C849" s="20"/>
      <c r="D849" s="20"/>
      <c r="E849" s="20"/>
      <c r="F849" s="20"/>
      <c r="G849" s="20">
        <v>1</v>
      </c>
      <c r="H849" s="20"/>
      <c r="I849" s="20">
        <v>2</v>
      </c>
      <c r="J849" s="20">
        <v>2</v>
      </c>
      <c r="K849" s="20">
        <v>1</v>
      </c>
      <c r="L849" s="20">
        <v>6</v>
      </c>
    </row>
    <row r="850" spans="1:12" x14ac:dyDescent="0.25">
      <c r="A850" s="22" t="s">
        <v>1291</v>
      </c>
      <c r="B850" s="20">
        <v>3</v>
      </c>
      <c r="C850" s="20">
        <v>1</v>
      </c>
      <c r="D850" s="20">
        <v>3</v>
      </c>
      <c r="E850" s="20">
        <v>5</v>
      </c>
      <c r="F850" s="20"/>
      <c r="G850" s="20">
        <v>5</v>
      </c>
      <c r="H850" s="20">
        <v>6</v>
      </c>
      <c r="I850" s="20">
        <v>4</v>
      </c>
      <c r="J850" s="20">
        <v>4</v>
      </c>
      <c r="K850" s="20">
        <v>2</v>
      </c>
      <c r="L850" s="20">
        <v>33</v>
      </c>
    </row>
    <row r="851" spans="1:12" x14ac:dyDescent="0.25">
      <c r="A851" s="22" t="s">
        <v>17801</v>
      </c>
      <c r="B851" s="20"/>
      <c r="C851" s="20"/>
      <c r="D851" s="20"/>
      <c r="E851" s="20"/>
      <c r="F851" s="20"/>
      <c r="G851" s="20"/>
      <c r="H851" s="20"/>
      <c r="I851" s="20"/>
      <c r="J851" s="20">
        <v>1</v>
      </c>
      <c r="K851" s="20"/>
      <c r="L851" s="20">
        <v>1</v>
      </c>
    </row>
    <row r="852" spans="1:12" x14ac:dyDescent="0.25">
      <c r="A852" s="22" t="s">
        <v>21901</v>
      </c>
      <c r="B852" s="20"/>
      <c r="C852" s="20"/>
      <c r="D852" s="20"/>
      <c r="E852" s="20"/>
      <c r="F852" s="20"/>
      <c r="G852" s="20"/>
      <c r="H852" s="20"/>
      <c r="I852" s="20"/>
      <c r="J852" s="20"/>
      <c r="K852" s="20">
        <v>1</v>
      </c>
      <c r="L852" s="20">
        <v>1</v>
      </c>
    </row>
    <row r="853" spans="1:12" x14ac:dyDescent="0.25">
      <c r="A853" s="22" t="s">
        <v>18658</v>
      </c>
      <c r="B853" s="20"/>
      <c r="C853" s="20"/>
      <c r="D853" s="20"/>
      <c r="E853" s="20"/>
      <c r="F853" s="20"/>
      <c r="G853" s="20"/>
      <c r="H853" s="20"/>
      <c r="I853" s="20"/>
      <c r="J853" s="20">
        <v>1</v>
      </c>
      <c r="K853" s="20"/>
      <c r="L853" s="20">
        <v>1</v>
      </c>
    </row>
    <row r="854" spans="1:12" x14ac:dyDescent="0.25">
      <c r="A854" s="22" t="s">
        <v>6240</v>
      </c>
      <c r="B854" s="20"/>
      <c r="C854" s="20"/>
      <c r="D854" s="20"/>
      <c r="E854" s="20">
        <v>1</v>
      </c>
      <c r="F854" s="20"/>
      <c r="G854" s="20"/>
      <c r="H854" s="20"/>
      <c r="I854" s="20"/>
      <c r="J854" s="20"/>
      <c r="K854" s="20"/>
      <c r="L854" s="20">
        <v>1</v>
      </c>
    </row>
    <row r="855" spans="1:12" x14ac:dyDescent="0.25">
      <c r="A855" s="22" t="s">
        <v>3387</v>
      </c>
      <c r="B855" s="20"/>
      <c r="C855" s="20">
        <v>1</v>
      </c>
      <c r="D855" s="20"/>
      <c r="E855" s="20"/>
      <c r="F855" s="20"/>
      <c r="G855" s="20"/>
      <c r="H855" s="20"/>
      <c r="I855" s="20"/>
      <c r="J855" s="20"/>
      <c r="K855" s="20"/>
      <c r="L855" s="20">
        <v>1</v>
      </c>
    </row>
    <row r="856" spans="1:12" x14ac:dyDescent="0.25">
      <c r="A856" s="22" t="s">
        <v>10102</v>
      </c>
      <c r="B856" s="20"/>
      <c r="C856" s="20"/>
      <c r="D856" s="20"/>
      <c r="E856" s="20"/>
      <c r="F856" s="20"/>
      <c r="G856" s="20">
        <v>1</v>
      </c>
      <c r="H856" s="20"/>
      <c r="I856" s="20">
        <v>1</v>
      </c>
      <c r="J856" s="20">
        <v>2</v>
      </c>
      <c r="K856" s="20"/>
      <c r="L856" s="20">
        <v>4</v>
      </c>
    </row>
    <row r="857" spans="1:12" x14ac:dyDescent="0.25">
      <c r="A857" s="22" t="s">
        <v>1506</v>
      </c>
      <c r="B857" s="20">
        <v>2</v>
      </c>
      <c r="C857" s="20"/>
      <c r="D857" s="20"/>
      <c r="E857" s="20"/>
      <c r="F857" s="20"/>
      <c r="G857" s="20"/>
      <c r="H857" s="20"/>
      <c r="I857" s="20"/>
      <c r="J857" s="20">
        <v>1</v>
      </c>
      <c r="K857" s="20"/>
      <c r="L857" s="20">
        <v>3</v>
      </c>
    </row>
    <row r="858" spans="1:12" x14ac:dyDescent="0.25">
      <c r="A858" s="22" t="s">
        <v>2169</v>
      </c>
      <c r="B858" s="20">
        <v>1</v>
      </c>
      <c r="C858" s="20"/>
      <c r="D858" s="20">
        <v>1</v>
      </c>
      <c r="E858" s="20">
        <v>1</v>
      </c>
      <c r="F858" s="20"/>
      <c r="G858" s="20"/>
      <c r="H858" s="20">
        <v>3</v>
      </c>
      <c r="I858" s="20"/>
      <c r="J858" s="20"/>
      <c r="K858" s="20"/>
      <c r="L858" s="20">
        <v>6</v>
      </c>
    </row>
    <row r="859" spans="1:12" x14ac:dyDescent="0.25">
      <c r="A859" s="22" t="s">
        <v>10305</v>
      </c>
      <c r="B859" s="20"/>
      <c r="C859" s="20"/>
      <c r="D859" s="20"/>
      <c r="E859" s="20"/>
      <c r="F859" s="20"/>
      <c r="G859" s="20">
        <v>1</v>
      </c>
      <c r="H859" s="20"/>
      <c r="I859" s="20"/>
      <c r="J859" s="20"/>
      <c r="K859" s="20"/>
      <c r="L859" s="20">
        <v>1</v>
      </c>
    </row>
    <row r="860" spans="1:12" x14ac:dyDescent="0.25">
      <c r="A860" s="22" t="s">
        <v>6259</v>
      </c>
      <c r="B860" s="20"/>
      <c r="C860" s="20"/>
      <c r="D860" s="20"/>
      <c r="E860" s="20">
        <v>1</v>
      </c>
      <c r="F860" s="20"/>
      <c r="G860" s="20"/>
      <c r="H860" s="20"/>
      <c r="I860" s="20"/>
      <c r="J860" s="20">
        <v>1</v>
      </c>
      <c r="K860" s="20"/>
      <c r="L860" s="20">
        <v>2</v>
      </c>
    </row>
    <row r="861" spans="1:12" x14ac:dyDescent="0.25">
      <c r="A861" s="22" t="s">
        <v>2158</v>
      </c>
      <c r="B861" s="20">
        <v>1</v>
      </c>
      <c r="C861" s="20">
        <v>2</v>
      </c>
      <c r="D861" s="20">
        <v>3</v>
      </c>
      <c r="E861" s="20">
        <v>8</v>
      </c>
      <c r="F861" s="20">
        <v>4</v>
      </c>
      <c r="G861" s="20">
        <v>5</v>
      </c>
      <c r="H861" s="20">
        <v>10</v>
      </c>
      <c r="I861" s="20">
        <v>13</v>
      </c>
      <c r="J861" s="20">
        <v>9</v>
      </c>
      <c r="K861" s="20">
        <v>7</v>
      </c>
      <c r="L861" s="20">
        <v>62</v>
      </c>
    </row>
    <row r="862" spans="1:12" x14ac:dyDescent="0.25">
      <c r="A862" s="22" t="s">
        <v>9746</v>
      </c>
      <c r="B862" s="20"/>
      <c r="C862" s="20"/>
      <c r="D862" s="20"/>
      <c r="E862" s="20"/>
      <c r="F862" s="20"/>
      <c r="G862" s="20">
        <v>1</v>
      </c>
      <c r="H862" s="20"/>
      <c r="I862" s="20"/>
      <c r="J862" s="20"/>
      <c r="K862" s="20"/>
      <c r="L862" s="20">
        <v>1</v>
      </c>
    </row>
    <row r="863" spans="1:12" x14ac:dyDescent="0.25">
      <c r="A863" s="22" t="s">
        <v>11898</v>
      </c>
      <c r="B863" s="20"/>
      <c r="C863" s="20"/>
      <c r="D863" s="20"/>
      <c r="E863" s="20"/>
      <c r="F863" s="20"/>
      <c r="G863" s="20">
        <v>1</v>
      </c>
      <c r="H863" s="20">
        <v>1</v>
      </c>
      <c r="I863" s="20"/>
      <c r="J863" s="20"/>
      <c r="K863" s="20">
        <v>1</v>
      </c>
      <c r="L863" s="20">
        <v>3</v>
      </c>
    </row>
    <row r="864" spans="1:12" x14ac:dyDescent="0.25">
      <c r="A864" s="22" t="s">
        <v>19642</v>
      </c>
      <c r="B864" s="20"/>
      <c r="C864" s="20"/>
      <c r="D864" s="20"/>
      <c r="E864" s="20"/>
      <c r="F864" s="20"/>
      <c r="G864" s="20"/>
      <c r="H864" s="20"/>
      <c r="I864" s="20"/>
      <c r="J864" s="20">
        <v>1</v>
      </c>
      <c r="K864" s="20">
        <v>1</v>
      </c>
      <c r="L864" s="20">
        <v>2</v>
      </c>
    </row>
    <row r="865" spans="1:12" x14ac:dyDescent="0.25">
      <c r="A865" s="22" t="s">
        <v>14734</v>
      </c>
      <c r="B865" s="20"/>
      <c r="C865" s="20"/>
      <c r="D865" s="20"/>
      <c r="E865" s="20"/>
      <c r="F865" s="20"/>
      <c r="G865" s="20"/>
      <c r="H865" s="20"/>
      <c r="I865" s="20">
        <v>1</v>
      </c>
      <c r="J865" s="20"/>
      <c r="K865" s="20"/>
      <c r="L865" s="20">
        <v>1</v>
      </c>
    </row>
    <row r="866" spans="1:12" x14ac:dyDescent="0.25">
      <c r="A866" s="22" t="s">
        <v>16558</v>
      </c>
      <c r="B866" s="20"/>
      <c r="C866" s="20"/>
      <c r="D866" s="20"/>
      <c r="E866" s="20"/>
      <c r="F866" s="20"/>
      <c r="G866" s="20"/>
      <c r="H866" s="20"/>
      <c r="I866" s="20">
        <v>1</v>
      </c>
      <c r="J866" s="20"/>
      <c r="K866" s="20">
        <v>1</v>
      </c>
      <c r="L866" s="20">
        <v>2</v>
      </c>
    </row>
    <row r="867" spans="1:12" x14ac:dyDescent="0.25">
      <c r="A867" s="22" t="s">
        <v>905</v>
      </c>
      <c r="B867" s="20">
        <v>1</v>
      </c>
      <c r="C867" s="20"/>
      <c r="D867" s="20"/>
      <c r="E867" s="20"/>
      <c r="F867" s="20">
        <v>1</v>
      </c>
      <c r="G867" s="20"/>
      <c r="H867" s="20"/>
      <c r="I867" s="20"/>
      <c r="J867" s="20"/>
      <c r="K867" s="20">
        <v>2</v>
      </c>
      <c r="L867" s="20">
        <v>4</v>
      </c>
    </row>
    <row r="868" spans="1:12" x14ac:dyDescent="0.25">
      <c r="A868" s="22" t="s">
        <v>1700</v>
      </c>
      <c r="B868" s="20">
        <v>1</v>
      </c>
      <c r="C868" s="20"/>
      <c r="D868" s="20"/>
      <c r="E868" s="20"/>
      <c r="F868" s="20"/>
      <c r="G868" s="20"/>
      <c r="H868" s="20"/>
      <c r="I868" s="20"/>
      <c r="J868" s="20"/>
      <c r="K868" s="20"/>
      <c r="L868" s="20">
        <v>1</v>
      </c>
    </row>
    <row r="869" spans="1:12" x14ac:dyDescent="0.25">
      <c r="A869" s="22" t="s">
        <v>4361</v>
      </c>
      <c r="B869" s="20"/>
      <c r="C869" s="20"/>
      <c r="D869" s="20">
        <v>1</v>
      </c>
      <c r="E869" s="20"/>
      <c r="F869" s="20">
        <v>1</v>
      </c>
      <c r="G869" s="20"/>
      <c r="H869" s="20"/>
      <c r="I869" s="20"/>
      <c r="J869" s="20"/>
      <c r="K869" s="20"/>
      <c r="L869" s="20">
        <v>2</v>
      </c>
    </row>
    <row r="870" spans="1:12" x14ac:dyDescent="0.25">
      <c r="A870" s="22" t="s">
        <v>13218</v>
      </c>
      <c r="B870" s="20"/>
      <c r="C870" s="20"/>
      <c r="D870" s="20"/>
      <c r="E870" s="20"/>
      <c r="F870" s="20"/>
      <c r="G870" s="20"/>
      <c r="H870" s="20">
        <v>1</v>
      </c>
      <c r="I870" s="20"/>
      <c r="J870" s="20"/>
      <c r="K870" s="20"/>
      <c r="L870" s="20">
        <v>1</v>
      </c>
    </row>
    <row r="871" spans="1:12" x14ac:dyDescent="0.25">
      <c r="A871" s="22" t="s">
        <v>2957</v>
      </c>
      <c r="B871" s="20"/>
      <c r="C871" s="20">
        <v>3</v>
      </c>
      <c r="D871" s="20">
        <v>3</v>
      </c>
      <c r="E871" s="20"/>
      <c r="F871" s="20"/>
      <c r="G871" s="20"/>
      <c r="H871" s="20">
        <v>3</v>
      </c>
      <c r="I871" s="20">
        <v>3</v>
      </c>
      <c r="J871" s="20">
        <v>5</v>
      </c>
      <c r="K871" s="20">
        <v>1</v>
      </c>
      <c r="L871" s="20">
        <v>18</v>
      </c>
    </row>
    <row r="872" spans="1:12" x14ac:dyDescent="0.25">
      <c r="A872" s="22" t="s">
        <v>10376</v>
      </c>
      <c r="B872" s="20"/>
      <c r="C872" s="20"/>
      <c r="D872" s="20"/>
      <c r="E872" s="20"/>
      <c r="F872" s="20"/>
      <c r="G872" s="20">
        <v>1</v>
      </c>
      <c r="H872" s="20"/>
      <c r="I872" s="20"/>
      <c r="J872" s="20"/>
      <c r="K872" s="20"/>
      <c r="L872" s="20">
        <v>1</v>
      </c>
    </row>
    <row r="873" spans="1:12" x14ac:dyDescent="0.25">
      <c r="A873" s="22" t="s">
        <v>4965</v>
      </c>
      <c r="B873" s="20"/>
      <c r="C873" s="20"/>
      <c r="D873" s="20">
        <v>1</v>
      </c>
      <c r="E873" s="20"/>
      <c r="F873" s="20"/>
      <c r="G873" s="20"/>
      <c r="H873" s="20"/>
      <c r="I873" s="20">
        <v>1</v>
      </c>
      <c r="J873" s="20"/>
      <c r="K873" s="20">
        <v>3</v>
      </c>
      <c r="L873" s="20">
        <v>5</v>
      </c>
    </row>
    <row r="874" spans="1:12" x14ac:dyDescent="0.25">
      <c r="A874" s="22" t="s">
        <v>7848</v>
      </c>
      <c r="B874" s="20"/>
      <c r="C874" s="20"/>
      <c r="D874" s="20"/>
      <c r="E874" s="20"/>
      <c r="F874" s="20">
        <v>1</v>
      </c>
      <c r="G874" s="20"/>
      <c r="H874" s="20"/>
      <c r="I874" s="20"/>
      <c r="J874" s="20"/>
      <c r="K874" s="20"/>
      <c r="L874" s="20">
        <v>1</v>
      </c>
    </row>
    <row r="875" spans="1:12" x14ac:dyDescent="0.25">
      <c r="A875" s="22" t="s">
        <v>5132</v>
      </c>
      <c r="B875" s="20"/>
      <c r="C875" s="20"/>
      <c r="D875" s="20">
        <v>1</v>
      </c>
      <c r="E875" s="20"/>
      <c r="F875" s="20"/>
      <c r="G875" s="20"/>
      <c r="H875" s="20"/>
      <c r="I875" s="20">
        <v>2</v>
      </c>
      <c r="J875" s="20">
        <v>1</v>
      </c>
      <c r="K875" s="20"/>
      <c r="L875" s="20">
        <v>4</v>
      </c>
    </row>
    <row r="876" spans="1:12" x14ac:dyDescent="0.25">
      <c r="A876" s="22" t="s">
        <v>1444</v>
      </c>
      <c r="B876" s="20">
        <v>1</v>
      </c>
      <c r="C876" s="20">
        <v>3</v>
      </c>
      <c r="D876" s="20"/>
      <c r="E876" s="20">
        <v>1</v>
      </c>
      <c r="F876" s="20">
        <v>1</v>
      </c>
      <c r="G876" s="20"/>
      <c r="H876" s="20">
        <v>1</v>
      </c>
      <c r="I876" s="20"/>
      <c r="J876" s="20"/>
      <c r="K876" s="20"/>
      <c r="L876" s="20">
        <v>7</v>
      </c>
    </row>
    <row r="877" spans="1:12" x14ac:dyDescent="0.25">
      <c r="A877" s="22" t="s">
        <v>5826</v>
      </c>
      <c r="B877" s="20"/>
      <c r="C877" s="20"/>
      <c r="D877" s="20">
        <v>1</v>
      </c>
      <c r="E877" s="20"/>
      <c r="F877" s="20">
        <v>1</v>
      </c>
      <c r="G877" s="20">
        <v>2</v>
      </c>
      <c r="H877" s="20">
        <v>1</v>
      </c>
      <c r="I877" s="20">
        <v>1</v>
      </c>
      <c r="J877" s="20">
        <v>4</v>
      </c>
      <c r="K877" s="20"/>
      <c r="L877" s="20">
        <v>10</v>
      </c>
    </row>
    <row r="878" spans="1:12" x14ac:dyDescent="0.25">
      <c r="A878" s="22" t="s">
        <v>6856</v>
      </c>
      <c r="B878" s="20"/>
      <c r="C878" s="20"/>
      <c r="D878" s="20"/>
      <c r="E878" s="20">
        <v>1</v>
      </c>
      <c r="F878" s="20">
        <v>1</v>
      </c>
      <c r="G878" s="20"/>
      <c r="H878" s="20"/>
      <c r="I878" s="20"/>
      <c r="J878" s="20"/>
      <c r="K878" s="20"/>
      <c r="L878" s="20">
        <v>2</v>
      </c>
    </row>
    <row r="879" spans="1:12" x14ac:dyDescent="0.25">
      <c r="A879" s="22" t="s">
        <v>10952</v>
      </c>
      <c r="B879" s="20"/>
      <c r="C879" s="20"/>
      <c r="D879" s="20"/>
      <c r="E879" s="20"/>
      <c r="F879" s="20"/>
      <c r="G879" s="20">
        <v>1</v>
      </c>
      <c r="H879" s="20"/>
      <c r="I879" s="20"/>
      <c r="J879" s="20"/>
      <c r="K879" s="20"/>
      <c r="L879" s="20">
        <v>1</v>
      </c>
    </row>
    <row r="880" spans="1:12" x14ac:dyDescent="0.25">
      <c r="A880" s="22" t="s">
        <v>758</v>
      </c>
      <c r="B880" s="20">
        <v>1</v>
      </c>
      <c r="C880" s="20"/>
      <c r="D880" s="20"/>
      <c r="E880" s="20"/>
      <c r="F880" s="20"/>
      <c r="G880" s="20"/>
      <c r="H880" s="20"/>
      <c r="I880" s="20"/>
      <c r="J880" s="20">
        <v>1</v>
      </c>
      <c r="K880" s="20"/>
      <c r="L880" s="20">
        <v>2</v>
      </c>
    </row>
    <row r="881" spans="1:12" x14ac:dyDescent="0.25">
      <c r="A881" s="22" t="s">
        <v>4151</v>
      </c>
      <c r="B881" s="20"/>
      <c r="C881" s="20">
        <v>1</v>
      </c>
      <c r="D881" s="20"/>
      <c r="E881" s="20"/>
      <c r="F881" s="20">
        <v>1</v>
      </c>
      <c r="G881" s="20"/>
      <c r="H881" s="20">
        <v>1</v>
      </c>
      <c r="I881" s="20">
        <v>1</v>
      </c>
      <c r="J881" s="20">
        <v>2</v>
      </c>
      <c r="K881" s="20">
        <v>1</v>
      </c>
      <c r="L881" s="20">
        <v>7</v>
      </c>
    </row>
    <row r="882" spans="1:12" x14ac:dyDescent="0.25">
      <c r="A882" s="22" t="s">
        <v>22592</v>
      </c>
      <c r="B882" s="20"/>
      <c r="C882" s="20"/>
      <c r="D882" s="20"/>
      <c r="E882" s="20"/>
      <c r="F882" s="20"/>
      <c r="G882" s="20"/>
      <c r="H882" s="20"/>
      <c r="I882" s="20"/>
      <c r="J882" s="20"/>
      <c r="K882" s="20">
        <v>1</v>
      </c>
      <c r="L882" s="20">
        <v>1</v>
      </c>
    </row>
    <row r="883" spans="1:12" x14ac:dyDescent="0.25">
      <c r="A883" s="22" t="s">
        <v>12603</v>
      </c>
      <c r="B883" s="20"/>
      <c r="C883" s="20"/>
      <c r="D883" s="20"/>
      <c r="E883" s="20"/>
      <c r="F883" s="20"/>
      <c r="G883" s="20"/>
      <c r="H883" s="20">
        <v>1</v>
      </c>
      <c r="I883" s="20"/>
      <c r="J883" s="20"/>
      <c r="K883" s="20"/>
      <c r="L883" s="20">
        <v>1</v>
      </c>
    </row>
    <row r="884" spans="1:12" x14ac:dyDescent="0.25">
      <c r="A884" s="22" t="s">
        <v>2535</v>
      </c>
      <c r="B884" s="20">
        <v>1</v>
      </c>
      <c r="C884" s="20"/>
      <c r="D884" s="20"/>
      <c r="E884" s="20"/>
      <c r="F884" s="20">
        <v>1</v>
      </c>
      <c r="G884" s="20"/>
      <c r="H884" s="20"/>
      <c r="I884" s="20"/>
      <c r="J884" s="20"/>
      <c r="K884" s="20">
        <v>1</v>
      </c>
      <c r="L884" s="20">
        <v>3</v>
      </c>
    </row>
    <row r="885" spans="1:12" x14ac:dyDescent="0.25">
      <c r="A885" s="22" t="s">
        <v>2615</v>
      </c>
      <c r="B885" s="20"/>
      <c r="C885" s="20">
        <v>2</v>
      </c>
      <c r="D885" s="20"/>
      <c r="E885" s="20">
        <v>2</v>
      </c>
      <c r="F885" s="20"/>
      <c r="G885" s="20"/>
      <c r="H885" s="20">
        <v>1</v>
      </c>
      <c r="I885" s="20"/>
      <c r="J885" s="20">
        <v>3</v>
      </c>
      <c r="K885" s="20">
        <v>1</v>
      </c>
      <c r="L885" s="20">
        <v>9</v>
      </c>
    </row>
    <row r="886" spans="1:12" x14ac:dyDescent="0.25">
      <c r="A886" s="22" t="s">
        <v>2794</v>
      </c>
      <c r="B886" s="20"/>
      <c r="C886" s="20">
        <v>1</v>
      </c>
      <c r="D886" s="20"/>
      <c r="E886" s="20"/>
      <c r="F886" s="20"/>
      <c r="G886" s="20"/>
      <c r="H886" s="20"/>
      <c r="I886" s="20">
        <v>1</v>
      </c>
      <c r="J886" s="20"/>
      <c r="K886" s="20"/>
      <c r="L886" s="20">
        <v>2</v>
      </c>
    </row>
    <row r="887" spans="1:12" x14ac:dyDescent="0.25">
      <c r="A887" s="22" t="s">
        <v>1987</v>
      </c>
      <c r="B887" s="20">
        <v>1</v>
      </c>
      <c r="C887" s="20">
        <v>1</v>
      </c>
      <c r="D887" s="20"/>
      <c r="E887" s="20"/>
      <c r="F887" s="20"/>
      <c r="G887" s="20">
        <v>1</v>
      </c>
      <c r="H887" s="20"/>
      <c r="I887" s="20">
        <v>2</v>
      </c>
      <c r="J887" s="20">
        <v>3</v>
      </c>
      <c r="K887" s="20"/>
      <c r="L887" s="20">
        <v>8</v>
      </c>
    </row>
    <row r="888" spans="1:12" x14ac:dyDescent="0.25">
      <c r="A888" s="22" t="s">
        <v>1883</v>
      </c>
      <c r="B888" s="20">
        <v>1</v>
      </c>
      <c r="C888" s="20"/>
      <c r="D888" s="20"/>
      <c r="E888" s="20"/>
      <c r="F888" s="20"/>
      <c r="G888" s="20"/>
      <c r="H888" s="20"/>
      <c r="I888" s="20"/>
      <c r="J888" s="20"/>
      <c r="K888" s="20"/>
      <c r="L888" s="20">
        <v>1</v>
      </c>
    </row>
    <row r="889" spans="1:12" x14ac:dyDescent="0.25">
      <c r="A889" s="22" t="s">
        <v>1146</v>
      </c>
      <c r="B889" s="20">
        <v>2</v>
      </c>
      <c r="C889" s="20">
        <v>3</v>
      </c>
      <c r="D889" s="20">
        <v>1</v>
      </c>
      <c r="E889" s="20">
        <v>1</v>
      </c>
      <c r="F889" s="20">
        <v>3</v>
      </c>
      <c r="G889" s="20">
        <v>5</v>
      </c>
      <c r="H889" s="20">
        <v>1</v>
      </c>
      <c r="I889" s="20">
        <v>1</v>
      </c>
      <c r="J889" s="20">
        <v>5</v>
      </c>
      <c r="K889" s="20">
        <v>1</v>
      </c>
      <c r="L889" s="20">
        <v>23</v>
      </c>
    </row>
    <row r="890" spans="1:12" x14ac:dyDescent="0.25">
      <c r="A890" s="22" t="s">
        <v>8840</v>
      </c>
      <c r="B890" s="20"/>
      <c r="C890" s="20"/>
      <c r="D890" s="20"/>
      <c r="E890" s="20"/>
      <c r="F890" s="20">
        <v>1</v>
      </c>
      <c r="G890" s="20"/>
      <c r="H890" s="20"/>
      <c r="I890" s="20"/>
      <c r="J890" s="20"/>
      <c r="K890" s="20"/>
      <c r="L890" s="20">
        <v>1</v>
      </c>
    </row>
    <row r="891" spans="1:12" x14ac:dyDescent="0.25">
      <c r="A891" s="22" t="s">
        <v>14479</v>
      </c>
      <c r="B891" s="20"/>
      <c r="C891" s="20"/>
      <c r="D891" s="20"/>
      <c r="E891" s="20"/>
      <c r="F891" s="20"/>
      <c r="G891" s="20"/>
      <c r="H891" s="20"/>
      <c r="I891" s="20">
        <v>1</v>
      </c>
      <c r="J891" s="20"/>
      <c r="K891" s="20"/>
      <c r="L891" s="20">
        <v>1</v>
      </c>
    </row>
    <row r="892" spans="1:12" x14ac:dyDescent="0.25">
      <c r="A892" s="22" t="s">
        <v>19349</v>
      </c>
      <c r="B892" s="20"/>
      <c r="C892" s="20"/>
      <c r="D892" s="20"/>
      <c r="E892" s="20"/>
      <c r="F892" s="20"/>
      <c r="G892" s="20"/>
      <c r="H892" s="20"/>
      <c r="I892" s="20"/>
      <c r="J892" s="20">
        <v>1</v>
      </c>
      <c r="K892" s="20"/>
      <c r="L892" s="20">
        <v>1</v>
      </c>
    </row>
    <row r="893" spans="1:12" x14ac:dyDescent="0.25">
      <c r="A893" s="22" t="s">
        <v>16916</v>
      </c>
      <c r="B893" s="20"/>
      <c r="C893" s="20"/>
      <c r="D893" s="20"/>
      <c r="E893" s="20"/>
      <c r="F893" s="20"/>
      <c r="G893" s="20"/>
      <c r="H893" s="20"/>
      <c r="I893" s="20">
        <v>1</v>
      </c>
      <c r="J893" s="20"/>
      <c r="K893" s="20"/>
      <c r="L893" s="20">
        <v>1</v>
      </c>
    </row>
    <row r="894" spans="1:12" x14ac:dyDescent="0.25">
      <c r="A894" s="22" t="s">
        <v>18855</v>
      </c>
      <c r="B894" s="20"/>
      <c r="C894" s="20"/>
      <c r="D894" s="20"/>
      <c r="E894" s="20"/>
      <c r="F894" s="20"/>
      <c r="G894" s="20"/>
      <c r="H894" s="20"/>
      <c r="I894" s="20"/>
      <c r="J894" s="20">
        <v>1</v>
      </c>
      <c r="K894" s="20"/>
      <c r="L894" s="20">
        <v>1</v>
      </c>
    </row>
    <row r="895" spans="1:12" x14ac:dyDescent="0.25">
      <c r="A895" s="22" t="s">
        <v>3506</v>
      </c>
      <c r="B895" s="20"/>
      <c r="C895" s="20">
        <v>3</v>
      </c>
      <c r="D895" s="20"/>
      <c r="E895" s="20"/>
      <c r="F895" s="20"/>
      <c r="G895" s="20"/>
      <c r="H895" s="20"/>
      <c r="I895" s="20">
        <v>1</v>
      </c>
      <c r="J895" s="20"/>
      <c r="K895" s="20">
        <v>3</v>
      </c>
      <c r="L895" s="20">
        <v>7</v>
      </c>
    </row>
    <row r="896" spans="1:12" x14ac:dyDescent="0.25">
      <c r="A896" s="22" t="s">
        <v>18926</v>
      </c>
      <c r="B896" s="20"/>
      <c r="C896" s="20"/>
      <c r="D896" s="20"/>
      <c r="E896" s="20"/>
      <c r="F896" s="20"/>
      <c r="G896" s="20"/>
      <c r="H896" s="20"/>
      <c r="I896" s="20"/>
      <c r="J896" s="20">
        <v>1</v>
      </c>
      <c r="K896" s="20"/>
      <c r="L896" s="20">
        <v>1</v>
      </c>
    </row>
    <row r="897" spans="1:12" x14ac:dyDescent="0.25">
      <c r="A897" s="22" t="s">
        <v>5633</v>
      </c>
      <c r="B897" s="20"/>
      <c r="C897" s="20"/>
      <c r="D897" s="20">
        <v>1</v>
      </c>
      <c r="E897" s="20"/>
      <c r="F897" s="20"/>
      <c r="G897" s="20">
        <v>1</v>
      </c>
      <c r="H897" s="20"/>
      <c r="I897" s="20"/>
      <c r="J897" s="20"/>
      <c r="K897" s="20">
        <v>1</v>
      </c>
      <c r="L897" s="20">
        <v>3</v>
      </c>
    </row>
    <row r="898" spans="1:12" x14ac:dyDescent="0.25">
      <c r="A898" s="22" t="s">
        <v>4691</v>
      </c>
      <c r="B898" s="20"/>
      <c r="C898" s="20"/>
      <c r="D898" s="20">
        <v>1</v>
      </c>
      <c r="E898" s="20">
        <v>1</v>
      </c>
      <c r="F898" s="20"/>
      <c r="G898" s="20">
        <v>1</v>
      </c>
      <c r="H898" s="20"/>
      <c r="I898" s="20"/>
      <c r="J898" s="20"/>
      <c r="K898" s="20"/>
      <c r="L898" s="20">
        <v>3</v>
      </c>
    </row>
    <row r="899" spans="1:12" x14ac:dyDescent="0.25">
      <c r="A899" s="22" t="s">
        <v>14452</v>
      </c>
      <c r="B899" s="20"/>
      <c r="C899" s="20"/>
      <c r="D899" s="20"/>
      <c r="E899" s="20"/>
      <c r="F899" s="20"/>
      <c r="G899" s="20"/>
      <c r="H899" s="20"/>
      <c r="I899" s="20">
        <v>1</v>
      </c>
      <c r="J899" s="20">
        <v>1</v>
      </c>
      <c r="K899" s="20"/>
      <c r="L899" s="20">
        <v>2</v>
      </c>
    </row>
    <row r="900" spans="1:12" x14ac:dyDescent="0.25">
      <c r="A900" s="22" t="s">
        <v>4685</v>
      </c>
      <c r="B900" s="20"/>
      <c r="C900" s="20"/>
      <c r="D900" s="20">
        <v>1</v>
      </c>
      <c r="E900" s="20"/>
      <c r="F900" s="20"/>
      <c r="G900" s="20"/>
      <c r="H900" s="20"/>
      <c r="I900" s="20"/>
      <c r="J900" s="20"/>
      <c r="K900" s="20"/>
      <c r="L900" s="20">
        <v>1</v>
      </c>
    </row>
    <row r="901" spans="1:12" x14ac:dyDescent="0.25">
      <c r="A901" s="22" t="s">
        <v>6456</v>
      </c>
      <c r="B901" s="20"/>
      <c r="C901" s="20"/>
      <c r="D901" s="20"/>
      <c r="E901" s="20">
        <v>1</v>
      </c>
      <c r="F901" s="20"/>
      <c r="G901" s="20"/>
      <c r="H901" s="20"/>
      <c r="I901" s="20"/>
      <c r="J901" s="20"/>
      <c r="K901" s="20"/>
      <c r="L901" s="20">
        <v>1</v>
      </c>
    </row>
    <row r="902" spans="1:12" x14ac:dyDescent="0.25">
      <c r="A902" s="22" t="s">
        <v>741</v>
      </c>
      <c r="B902" s="20">
        <v>1</v>
      </c>
      <c r="C902" s="20"/>
      <c r="D902" s="20"/>
      <c r="E902" s="20"/>
      <c r="F902" s="20"/>
      <c r="G902" s="20">
        <v>1</v>
      </c>
      <c r="H902" s="20"/>
      <c r="I902" s="20"/>
      <c r="J902" s="20"/>
      <c r="K902" s="20"/>
      <c r="L902" s="20">
        <v>2</v>
      </c>
    </row>
    <row r="903" spans="1:12" x14ac:dyDescent="0.25">
      <c r="A903" s="22" t="s">
        <v>7942</v>
      </c>
      <c r="B903" s="20"/>
      <c r="C903" s="20"/>
      <c r="D903" s="20"/>
      <c r="E903" s="20"/>
      <c r="F903" s="20">
        <v>1</v>
      </c>
      <c r="G903" s="20"/>
      <c r="H903" s="20"/>
      <c r="I903" s="20"/>
      <c r="J903" s="20"/>
      <c r="K903" s="20"/>
      <c r="L903" s="20">
        <v>1</v>
      </c>
    </row>
    <row r="904" spans="1:12" x14ac:dyDescent="0.25">
      <c r="A904" s="22" t="s">
        <v>18932</v>
      </c>
      <c r="B904" s="20"/>
      <c r="C904" s="20"/>
      <c r="D904" s="20"/>
      <c r="E904" s="20"/>
      <c r="F904" s="20"/>
      <c r="G904" s="20"/>
      <c r="H904" s="20"/>
      <c r="I904" s="20"/>
      <c r="J904" s="20">
        <v>1</v>
      </c>
      <c r="K904" s="20"/>
      <c r="L904" s="20">
        <v>1</v>
      </c>
    </row>
    <row r="905" spans="1:12" x14ac:dyDescent="0.25">
      <c r="A905" s="22" t="s">
        <v>7393</v>
      </c>
      <c r="B905" s="20"/>
      <c r="C905" s="20"/>
      <c r="D905" s="20"/>
      <c r="E905" s="20">
        <v>1</v>
      </c>
      <c r="F905" s="20"/>
      <c r="G905" s="20"/>
      <c r="H905" s="20"/>
      <c r="I905" s="20">
        <v>1</v>
      </c>
      <c r="J905" s="20"/>
      <c r="K905" s="20"/>
      <c r="L905" s="20">
        <v>2</v>
      </c>
    </row>
    <row r="906" spans="1:12" x14ac:dyDescent="0.25">
      <c r="A906" s="22" t="s">
        <v>9494</v>
      </c>
      <c r="B906" s="20"/>
      <c r="C906" s="20"/>
      <c r="D906" s="20"/>
      <c r="E906" s="20"/>
      <c r="F906" s="20">
        <v>1</v>
      </c>
      <c r="G906" s="20"/>
      <c r="H906" s="20"/>
      <c r="I906" s="20"/>
      <c r="J906" s="20"/>
      <c r="K906" s="20"/>
      <c r="L906" s="20">
        <v>1</v>
      </c>
    </row>
    <row r="907" spans="1:12" x14ac:dyDescent="0.25">
      <c r="A907" s="22" t="s">
        <v>16249</v>
      </c>
      <c r="B907" s="20"/>
      <c r="C907" s="20"/>
      <c r="D907" s="20"/>
      <c r="E907" s="20"/>
      <c r="F907" s="20"/>
      <c r="G907" s="20"/>
      <c r="H907" s="20"/>
      <c r="I907" s="20">
        <v>1</v>
      </c>
      <c r="J907" s="20">
        <v>1</v>
      </c>
      <c r="K907" s="20"/>
      <c r="L907" s="20">
        <v>2</v>
      </c>
    </row>
    <row r="908" spans="1:12" x14ac:dyDescent="0.25">
      <c r="A908" s="22" t="s">
        <v>10921</v>
      </c>
      <c r="B908" s="20"/>
      <c r="C908" s="20"/>
      <c r="D908" s="20"/>
      <c r="E908" s="20"/>
      <c r="F908" s="20"/>
      <c r="G908" s="20">
        <v>1</v>
      </c>
      <c r="H908" s="20"/>
      <c r="I908" s="20"/>
      <c r="J908" s="20"/>
      <c r="K908" s="20">
        <v>1</v>
      </c>
      <c r="L908" s="20">
        <v>2</v>
      </c>
    </row>
    <row r="909" spans="1:12" x14ac:dyDescent="0.25">
      <c r="A909" s="22" t="s">
        <v>12819</v>
      </c>
      <c r="B909" s="20"/>
      <c r="C909" s="20"/>
      <c r="D909" s="20"/>
      <c r="E909" s="20"/>
      <c r="F909" s="20"/>
      <c r="G909" s="20"/>
      <c r="H909" s="20">
        <v>1</v>
      </c>
      <c r="I909" s="20"/>
      <c r="J909" s="20"/>
      <c r="K909" s="20"/>
      <c r="L909" s="20">
        <v>1</v>
      </c>
    </row>
    <row r="910" spans="1:12" x14ac:dyDescent="0.25">
      <c r="A910" s="22" t="s">
        <v>3761</v>
      </c>
      <c r="B910" s="20"/>
      <c r="C910" s="20">
        <v>1</v>
      </c>
      <c r="D910" s="20"/>
      <c r="E910" s="20"/>
      <c r="F910" s="20"/>
      <c r="G910" s="20"/>
      <c r="H910" s="20"/>
      <c r="I910" s="20"/>
      <c r="J910" s="20">
        <v>1</v>
      </c>
      <c r="K910" s="20"/>
      <c r="L910" s="20">
        <v>2</v>
      </c>
    </row>
    <row r="911" spans="1:12" x14ac:dyDescent="0.25">
      <c r="A911" s="22" t="s">
        <v>1970</v>
      </c>
      <c r="B911" s="20">
        <v>1</v>
      </c>
      <c r="C911" s="20"/>
      <c r="D911" s="20"/>
      <c r="E911" s="20"/>
      <c r="F911" s="20"/>
      <c r="G911" s="20"/>
      <c r="H911" s="20"/>
      <c r="I911" s="20"/>
      <c r="J911" s="20"/>
      <c r="K911" s="20"/>
      <c r="L911" s="20">
        <v>1</v>
      </c>
    </row>
    <row r="912" spans="1:12" x14ac:dyDescent="0.25">
      <c r="A912" s="22" t="s">
        <v>1582</v>
      </c>
      <c r="B912" s="20">
        <v>3</v>
      </c>
      <c r="C912" s="20"/>
      <c r="D912" s="20"/>
      <c r="E912" s="20"/>
      <c r="F912" s="20"/>
      <c r="G912" s="20"/>
      <c r="H912" s="20">
        <v>2</v>
      </c>
      <c r="I912" s="20"/>
      <c r="J912" s="20"/>
      <c r="K912" s="20"/>
      <c r="L912" s="20">
        <v>5</v>
      </c>
    </row>
    <row r="913" spans="1:12" x14ac:dyDescent="0.25">
      <c r="A913" s="22" t="s">
        <v>1938</v>
      </c>
      <c r="B913" s="20">
        <v>1</v>
      </c>
      <c r="C913" s="20">
        <v>1</v>
      </c>
      <c r="D913" s="20"/>
      <c r="E913" s="20">
        <v>1</v>
      </c>
      <c r="F913" s="20"/>
      <c r="G913" s="20"/>
      <c r="H913" s="20"/>
      <c r="I913" s="20"/>
      <c r="J913" s="20"/>
      <c r="K913" s="20"/>
      <c r="L913" s="20">
        <v>3</v>
      </c>
    </row>
    <row r="914" spans="1:12" x14ac:dyDescent="0.25">
      <c r="A914" s="22" t="s">
        <v>13465</v>
      </c>
      <c r="B914" s="20"/>
      <c r="C914" s="20"/>
      <c r="D914" s="20"/>
      <c r="E914" s="20"/>
      <c r="F914" s="20"/>
      <c r="G914" s="20"/>
      <c r="H914" s="20">
        <v>1</v>
      </c>
      <c r="I914" s="20"/>
      <c r="J914" s="20">
        <v>1</v>
      </c>
      <c r="K914" s="20"/>
      <c r="L914" s="20">
        <v>2</v>
      </c>
    </row>
    <row r="915" spans="1:12" x14ac:dyDescent="0.25">
      <c r="A915" s="22" t="s">
        <v>4001</v>
      </c>
      <c r="B915" s="20"/>
      <c r="C915" s="20">
        <v>1</v>
      </c>
      <c r="D915" s="20"/>
      <c r="E915" s="20"/>
      <c r="F915" s="20"/>
      <c r="G915" s="20"/>
      <c r="H915" s="20"/>
      <c r="I915" s="20"/>
      <c r="J915" s="20">
        <v>1</v>
      </c>
      <c r="K915" s="20"/>
      <c r="L915" s="20">
        <v>2</v>
      </c>
    </row>
    <row r="916" spans="1:12" x14ac:dyDescent="0.25">
      <c r="A916" s="22" t="s">
        <v>13345</v>
      </c>
      <c r="B916" s="20"/>
      <c r="C916" s="20"/>
      <c r="D916" s="20"/>
      <c r="E916" s="20"/>
      <c r="F916" s="20"/>
      <c r="G916" s="20"/>
      <c r="H916" s="20">
        <v>2</v>
      </c>
      <c r="I916" s="20"/>
      <c r="J916" s="20"/>
      <c r="K916" s="20"/>
      <c r="L916" s="20">
        <v>2</v>
      </c>
    </row>
    <row r="917" spans="1:12" x14ac:dyDescent="0.25">
      <c r="A917" s="22" t="s">
        <v>1206</v>
      </c>
      <c r="B917" s="20">
        <v>1</v>
      </c>
      <c r="C917" s="20"/>
      <c r="D917" s="20"/>
      <c r="E917" s="20"/>
      <c r="F917" s="20"/>
      <c r="G917" s="20"/>
      <c r="H917" s="20"/>
      <c r="I917" s="20"/>
      <c r="J917" s="20"/>
      <c r="K917" s="20"/>
      <c r="L917" s="20">
        <v>1</v>
      </c>
    </row>
    <row r="918" spans="1:12" x14ac:dyDescent="0.25">
      <c r="A918" s="22" t="s">
        <v>16940</v>
      </c>
      <c r="B918" s="20"/>
      <c r="C918" s="20"/>
      <c r="D918" s="20"/>
      <c r="E918" s="20"/>
      <c r="F918" s="20"/>
      <c r="G918" s="20"/>
      <c r="H918" s="20"/>
      <c r="I918" s="20">
        <v>1</v>
      </c>
      <c r="J918" s="20">
        <v>2</v>
      </c>
      <c r="K918" s="20">
        <v>1</v>
      </c>
      <c r="L918" s="20">
        <v>4</v>
      </c>
    </row>
    <row r="919" spans="1:12" x14ac:dyDescent="0.25">
      <c r="A919" s="22" t="s">
        <v>8408</v>
      </c>
      <c r="B919" s="20"/>
      <c r="C919" s="20"/>
      <c r="D919" s="20"/>
      <c r="E919" s="20"/>
      <c r="F919" s="20">
        <v>1</v>
      </c>
      <c r="G919" s="20"/>
      <c r="H919" s="20"/>
      <c r="I919" s="20"/>
      <c r="J919" s="20"/>
      <c r="K919" s="20"/>
      <c r="L919" s="20">
        <v>1</v>
      </c>
    </row>
    <row r="920" spans="1:12" x14ac:dyDescent="0.25">
      <c r="A920" s="22" t="s">
        <v>1224</v>
      </c>
      <c r="B920" s="20">
        <v>2</v>
      </c>
      <c r="C920" s="20"/>
      <c r="D920" s="20"/>
      <c r="E920" s="20"/>
      <c r="F920" s="20">
        <v>1</v>
      </c>
      <c r="G920" s="20"/>
      <c r="H920" s="20"/>
      <c r="I920" s="20">
        <v>2</v>
      </c>
      <c r="J920" s="20">
        <v>1</v>
      </c>
      <c r="K920" s="20"/>
      <c r="L920" s="20">
        <v>6</v>
      </c>
    </row>
    <row r="921" spans="1:12" x14ac:dyDescent="0.25">
      <c r="A921" s="22" t="s">
        <v>3094</v>
      </c>
      <c r="B921" s="20"/>
      <c r="C921" s="20">
        <v>1</v>
      </c>
      <c r="D921" s="20">
        <v>1</v>
      </c>
      <c r="E921" s="20"/>
      <c r="F921" s="20">
        <v>2</v>
      </c>
      <c r="G921" s="20">
        <v>1</v>
      </c>
      <c r="H921" s="20"/>
      <c r="I921" s="20"/>
      <c r="J921" s="20"/>
      <c r="K921" s="20"/>
      <c r="L921" s="20">
        <v>5</v>
      </c>
    </row>
    <row r="922" spans="1:12" x14ac:dyDescent="0.25">
      <c r="A922" s="22" t="s">
        <v>3411</v>
      </c>
      <c r="B922" s="20"/>
      <c r="C922" s="20">
        <v>1</v>
      </c>
      <c r="D922" s="20"/>
      <c r="E922" s="20"/>
      <c r="F922" s="20"/>
      <c r="G922" s="20"/>
      <c r="H922" s="20"/>
      <c r="I922" s="20"/>
      <c r="J922" s="20"/>
      <c r="K922" s="20"/>
      <c r="L922" s="20">
        <v>1</v>
      </c>
    </row>
    <row r="923" spans="1:12" x14ac:dyDescent="0.25">
      <c r="A923" s="22" t="s">
        <v>2951</v>
      </c>
      <c r="B923" s="20"/>
      <c r="C923" s="20">
        <v>1</v>
      </c>
      <c r="D923" s="20"/>
      <c r="E923" s="20"/>
      <c r="F923" s="20">
        <v>1</v>
      </c>
      <c r="G923" s="20">
        <v>1</v>
      </c>
      <c r="H923" s="20">
        <v>2</v>
      </c>
      <c r="I923" s="20">
        <v>2</v>
      </c>
      <c r="J923" s="20">
        <v>1</v>
      </c>
      <c r="K923" s="20">
        <v>5</v>
      </c>
      <c r="L923" s="20">
        <v>13</v>
      </c>
    </row>
    <row r="924" spans="1:12" x14ac:dyDescent="0.25">
      <c r="A924" s="22" t="s">
        <v>6074</v>
      </c>
      <c r="B924" s="20"/>
      <c r="C924" s="20"/>
      <c r="D924" s="20"/>
      <c r="E924" s="20">
        <v>1</v>
      </c>
      <c r="F924" s="20"/>
      <c r="G924" s="20"/>
      <c r="H924" s="20"/>
      <c r="I924" s="20"/>
      <c r="J924" s="20">
        <v>1</v>
      </c>
      <c r="K924" s="20"/>
      <c r="L924" s="20">
        <v>2</v>
      </c>
    </row>
    <row r="925" spans="1:12" x14ac:dyDescent="0.25">
      <c r="A925" s="22" t="s">
        <v>8700</v>
      </c>
      <c r="B925" s="20"/>
      <c r="C925" s="20"/>
      <c r="D925" s="20"/>
      <c r="E925" s="20"/>
      <c r="F925" s="20">
        <v>1</v>
      </c>
      <c r="G925" s="20"/>
      <c r="H925" s="20"/>
      <c r="I925" s="20"/>
      <c r="J925" s="20"/>
      <c r="K925" s="20"/>
      <c r="L925" s="20">
        <v>1</v>
      </c>
    </row>
    <row r="926" spans="1:12" x14ac:dyDescent="0.25">
      <c r="A926" s="22" t="s">
        <v>6834</v>
      </c>
      <c r="B926" s="20"/>
      <c r="C926" s="20"/>
      <c r="D926" s="20"/>
      <c r="E926" s="20">
        <v>1</v>
      </c>
      <c r="F926" s="20"/>
      <c r="G926" s="20"/>
      <c r="H926" s="20"/>
      <c r="I926" s="20"/>
      <c r="J926" s="20"/>
      <c r="K926" s="20"/>
      <c r="L926" s="20">
        <v>1</v>
      </c>
    </row>
    <row r="927" spans="1:12" x14ac:dyDescent="0.25">
      <c r="A927" s="22" t="s">
        <v>6740</v>
      </c>
      <c r="B927" s="20"/>
      <c r="C927" s="20"/>
      <c r="D927" s="20"/>
      <c r="E927" s="20">
        <v>1</v>
      </c>
      <c r="F927" s="20"/>
      <c r="G927" s="20"/>
      <c r="H927" s="20">
        <v>1</v>
      </c>
      <c r="I927" s="20"/>
      <c r="J927" s="20"/>
      <c r="K927" s="20"/>
      <c r="L927" s="20">
        <v>2</v>
      </c>
    </row>
    <row r="928" spans="1:12" x14ac:dyDescent="0.25">
      <c r="A928" s="22" t="s">
        <v>8524</v>
      </c>
      <c r="B928" s="20"/>
      <c r="C928" s="20"/>
      <c r="D928" s="20"/>
      <c r="E928" s="20"/>
      <c r="F928" s="20">
        <v>1</v>
      </c>
      <c r="G928" s="20"/>
      <c r="H928" s="20"/>
      <c r="I928" s="20"/>
      <c r="J928" s="20"/>
      <c r="K928" s="20"/>
      <c r="L928" s="20">
        <v>1</v>
      </c>
    </row>
    <row r="929" spans="1:12" x14ac:dyDescent="0.25">
      <c r="A929" s="22" t="s">
        <v>8391</v>
      </c>
      <c r="B929" s="20"/>
      <c r="C929" s="20"/>
      <c r="D929" s="20"/>
      <c r="E929" s="20"/>
      <c r="F929" s="20">
        <v>1</v>
      </c>
      <c r="G929" s="20"/>
      <c r="H929" s="20"/>
      <c r="I929" s="20"/>
      <c r="J929" s="20"/>
      <c r="K929" s="20"/>
      <c r="L929" s="20">
        <v>1</v>
      </c>
    </row>
    <row r="930" spans="1:12" x14ac:dyDescent="0.25">
      <c r="A930" s="22" t="s">
        <v>20603</v>
      </c>
      <c r="B930" s="20"/>
      <c r="C930" s="20"/>
      <c r="D930" s="20"/>
      <c r="E930" s="20"/>
      <c r="F930" s="20"/>
      <c r="G930" s="20"/>
      <c r="H930" s="20"/>
      <c r="I930" s="20"/>
      <c r="J930" s="20"/>
      <c r="K930" s="20">
        <v>1</v>
      </c>
      <c r="L930" s="20">
        <v>1</v>
      </c>
    </row>
    <row r="931" spans="1:12" x14ac:dyDescent="0.25">
      <c r="A931" s="22" t="s">
        <v>8642</v>
      </c>
      <c r="B931" s="20"/>
      <c r="C931" s="20"/>
      <c r="D931" s="20"/>
      <c r="E931" s="20"/>
      <c r="F931" s="20">
        <v>1</v>
      </c>
      <c r="G931" s="20"/>
      <c r="H931" s="20"/>
      <c r="I931" s="20"/>
      <c r="J931" s="20"/>
      <c r="K931" s="20"/>
      <c r="L931" s="20">
        <v>1</v>
      </c>
    </row>
    <row r="932" spans="1:12" x14ac:dyDescent="0.25">
      <c r="A932" s="22" t="s">
        <v>21214</v>
      </c>
      <c r="B932" s="20"/>
      <c r="C932" s="20"/>
      <c r="D932" s="20"/>
      <c r="E932" s="20"/>
      <c r="F932" s="20"/>
      <c r="G932" s="20"/>
      <c r="H932" s="20"/>
      <c r="I932" s="20"/>
      <c r="J932" s="20"/>
      <c r="K932" s="20">
        <v>1</v>
      </c>
      <c r="L932" s="20">
        <v>1</v>
      </c>
    </row>
    <row r="933" spans="1:12" x14ac:dyDescent="0.25">
      <c r="A933" s="22" t="s">
        <v>5866</v>
      </c>
      <c r="B933" s="20"/>
      <c r="C933" s="20"/>
      <c r="D933" s="20">
        <v>1</v>
      </c>
      <c r="E933" s="20"/>
      <c r="F933" s="20"/>
      <c r="G933" s="20"/>
      <c r="H933" s="20"/>
      <c r="I933" s="20"/>
      <c r="J933" s="20"/>
      <c r="K933" s="20"/>
      <c r="L933" s="20">
        <v>1</v>
      </c>
    </row>
    <row r="934" spans="1:12" x14ac:dyDescent="0.25">
      <c r="A934" s="22" t="s">
        <v>9979</v>
      </c>
      <c r="B934" s="20"/>
      <c r="C934" s="20"/>
      <c r="D934" s="20"/>
      <c r="E934" s="20"/>
      <c r="F934" s="20"/>
      <c r="G934" s="20">
        <v>1</v>
      </c>
      <c r="H934" s="20"/>
      <c r="I934" s="20"/>
      <c r="J934" s="20"/>
      <c r="K934" s="20"/>
      <c r="L934" s="20">
        <v>1</v>
      </c>
    </row>
    <row r="935" spans="1:12" x14ac:dyDescent="0.25">
      <c r="A935" s="22" t="s">
        <v>16125</v>
      </c>
      <c r="B935" s="20"/>
      <c r="C935" s="20"/>
      <c r="D935" s="20"/>
      <c r="E935" s="20"/>
      <c r="F935" s="20"/>
      <c r="G935" s="20"/>
      <c r="H935" s="20"/>
      <c r="I935" s="20">
        <v>1</v>
      </c>
      <c r="J935" s="20">
        <v>1</v>
      </c>
      <c r="K935" s="20"/>
      <c r="L935" s="20">
        <v>2</v>
      </c>
    </row>
    <row r="936" spans="1:12" x14ac:dyDescent="0.25">
      <c r="A936" s="22" t="s">
        <v>7649</v>
      </c>
      <c r="B936" s="20"/>
      <c r="C936" s="20"/>
      <c r="D936" s="20"/>
      <c r="E936" s="20">
        <v>1</v>
      </c>
      <c r="F936" s="20"/>
      <c r="G936" s="20"/>
      <c r="H936" s="20"/>
      <c r="I936" s="20"/>
      <c r="J936" s="20"/>
      <c r="K936" s="20"/>
      <c r="L936" s="20">
        <v>1</v>
      </c>
    </row>
    <row r="937" spans="1:12" x14ac:dyDescent="0.25">
      <c r="A937" s="22" t="s">
        <v>14671</v>
      </c>
      <c r="B937" s="20"/>
      <c r="C937" s="20"/>
      <c r="D937" s="20"/>
      <c r="E937" s="20"/>
      <c r="F937" s="20"/>
      <c r="G937" s="20"/>
      <c r="H937" s="20"/>
      <c r="I937" s="20">
        <v>2</v>
      </c>
      <c r="J937" s="20"/>
      <c r="K937" s="20"/>
      <c r="L937" s="20">
        <v>2</v>
      </c>
    </row>
    <row r="938" spans="1:12" x14ac:dyDescent="0.25">
      <c r="A938" s="22" t="s">
        <v>4471</v>
      </c>
      <c r="B938" s="20"/>
      <c r="C938" s="20"/>
      <c r="D938" s="20">
        <v>1</v>
      </c>
      <c r="E938" s="20"/>
      <c r="F938" s="20"/>
      <c r="G938" s="20"/>
      <c r="H938" s="20"/>
      <c r="I938" s="20"/>
      <c r="J938" s="20"/>
      <c r="K938" s="20"/>
      <c r="L938" s="20">
        <v>1</v>
      </c>
    </row>
    <row r="939" spans="1:12" x14ac:dyDescent="0.25">
      <c r="A939" s="22" t="s">
        <v>21133</v>
      </c>
      <c r="B939" s="20"/>
      <c r="C939" s="20"/>
      <c r="D939" s="20"/>
      <c r="E939" s="20"/>
      <c r="F939" s="20"/>
      <c r="G939" s="20"/>
      <c r="H939" s="20"/>
      <c r="I939" s="20"/>
      <c r="J939" s="20"/>
      <c r="K939" s="20">
        <v>1</v>
      </c>
      <c r="L939" s="20">
        <v>1</v>
      </c>
    </row>
    <row r="940" spans="1:12" x14ac:dyDescent="0.25">
      <c r="A940" s="22" t="s">
        <v>10993</v>
      </c>
      <c r="B940" s="20"/>
      <c r="C940" s="20"/>
      <c r="D940" s="20"/>
      <c r="E940" s="20"/>
      <c r="F940" s="20"/>
      <c r="G940" s="20">
        <v>1</v>
      </c>
      <c r="H940" s="20"/>
      <c r="I940" s="20"/>
      <c r="J940" s="20"/>
      <c r="K940" s="20"/>
      <c r="L940" s="20">
        <v>1</v>
      </c>
    </row>
    <row r="941" spans="1:12" x14ac:dyDescent="0.25">
      <c r="A941" s="22" t="s">
        <v>22110</v>
      </c>
      <c r="B941" s="20"/>
      <c r="C941" s="20"/>
      <c r="D941" s="20"/>
      <c r="E941" s="20"/>
      <c r="F941" s="20"/>
      <c r="G941" s="20"/>
      <c r="H941" s="20"/>
      <c r="I941" s="20"/>
      <c r="J941" s="20"/>
      <c r="K941" s="20">
        <v>1</v>
      </c>
      <c r="L941" s="20">
        <v>1</v>
      </c>
    </row>
    <row r="942" spans="1:12" x14ac:dyDescent="0.25">
      <c r="A942" s="22" t="s">
        <v>2386</v>
      </c>
      <c r="B942" s="20">
        <v>3</v>
      </c>
      <c r="C942" s="20">
        <v>1</v>
      </c>
      <c r="D942" s="20"/>
      <c r="E942" s="20">
        <v>2</v>
      </c>
      <c r="F942" s="20">
        <v>2</v>
      </c>
      <c r="G942" s="20">
        <v>1</v>
      </c>
      <c r="H942" s="20">
        <v>5</v>
      </c>
      <c r="I942" s="20">
        <v>5</v>
      </c>
      <c r="J942" s="20">
        <v>3</v>
      </c>
      <c r="K942" s="20">
        <v>5</v>
      </c>
      <c r="L942" s="20">
        <v>27</v>
      </c>
    </row>
    <row r="943" spans="1:12" x14ac:dyDescent="0.25">
      <c r="A943" s="22" t="s">
        <v>16233</v>
      </c>
      <c r="B943" s="20"/>
      <c r="C943" s="20"/>
      <c r="D943" s="20"/>
      <c r="E943" s="20"/>
      <c r="F943" s="20"/>
      <c r="G943" s="20"/>
      <c r="H943" s="20"/>
      <c r="I943" s="20">
        <v>1</v>
      </c>
      <c r="J943" s="20"/>
      <c r="K943" s="20"/>
      <c r="L943" s="20">
        <v>1</v>
      </c>
    </row>
    <row r="944" spans="1:12" x14ac:dyDescent="0.25">
      <c r="A944" s="22" t="s">
        <v>2423</v>
      </c>
      <c r="B944" s="20">
        <v>2</v>
      </c>
      <c r="C944" s="20"/>
      <c r="D944" s="20">
        <v>1</v>
      </c>
      <c r="E944" s="20"/>
      <c r="F944" s="20">
        <v>1</v>
      </c>
      <c r="G944" s="20">
        <v>1</v>
      </c>
      <c r="H944" s="20"/>
      <c r="I944" s="20">
        <v>3</v>
      </c>
      <c r="J944" s="20">
        <v>2</v>
      </c>
      <c r="K944" s="20"/>
      <c r="L944" s="20">
        <v>10</v>
      </c>
    </row>
    <row r="945" spans="1:12" x14ac:dyDescent="0.25">
      <c r="A945" s="22" t="s">
        <v>7720</v>
      </c>
      <c r="B945" s="20"/>
      <c r="C945" s="20"/>
      <c r="D945" s="20"/>
      <c r="E945" s="20">
        <v>1</v>
      </c>
      <c r="F945" s="20">
        <v>1</v>
      </c>
      <c r="G945" s="20"/>
      <c r="H945" s="20"/>
      <c r="I945" s="20"/>
      <c r="J945" s="20"/>
      <c r="K945" s="20"/>
      <c r="L945" s="20">
        <v>2</v>
      </c>
    </row>
    <row r="946" spans="1:12" x14ac:dyDescent="0.25">
      <c r="A946" s="22" t="s">
        <v>7064</v>
      </c>
      <c r="B946" s="20"/>
      <c r="C946" s="20"/>
      <c r="D946" s="20"/>
      <c r="E946" s="20">
        <v>1</v>
      </c>
      <c r="F946" s="20"/>
      <c r="G946" s="20"/>
      <c r="H946" s="20"/>
      <c r="I946" s="20"/>
      <c r="J946" s="20"/>
      <c r="K946" s="20"/>
      <c r="L946" s="20">
        <v>1</v>
      </c>
    </row>
    <row r="947" spans="1:12" x14ac:dyDescent="0.25">
      <c r="A947" s="22" t="s">
        <v>11029</v>
      </c>
      <c r="B947" s="20"/>
      <c r="C947" s="20"/>
      <c r="D947" s="20"/>
      <c r="E947" s="20"/>
      <c r="F947" s="20"/>
      <c r="G947" s="20">
        <v>1</v>
      </c>
      <c r="H947" s="20"/>
      <c r="I947" s="20"/>
      <c r="J947" s="20"/>
      <c r="K947" s="20"/>
      <c r="L947" s="20">
        <v>1</v>
      </c>
    </row>
    <row r="948" spans="1:12" x14ac:dyDescent="0.25">
      <c r="A948" s="22" t="s">
        <v>1745</v>
      </c>
      <c r="B948" s="20">
        <v>1</v>
      </c>
      <c r="C948" s="20"/>
      <c r="D948" s="20">
        <v>1</v>
      </c>
      <c r="E948" s="20"/>
      <c r="F948" s="20"/>
      <c r="G948" s="20">
        <v>1</v>
      </c>
      <c r="H948" s="20"/>
      <c r="I948" s="20">
        <v>1</v>
      </c>
      <c r="J948" s="20"/>
      <c r="K948" s="20">
        <v>2</v>
      </c>
      <c r="L948" s="20">
        <v>6</v>
      </c>
    </row>
    <row r="949" spans="1:12" x14ac:dyDescent="0.25">
      <c r="A949" s="22" t="s">
        <v>4031</v>
      </c>
      <c r="B949" s="20"/>
      <c r="C949" s="20">
        <v>1</v>
      </c>
      <c r="D949" s="20">
        <v>1</v>
      </c>
      <c r="E949" s="20">
        <v>1</v>
      </c>
      <c r="F949" s="20">
        <v>1</v>
      </c>
      <c r="G949" s="20"/>
      <c r="H949" s="20"/>
      <c r="I949" s="20"/>
      <c r="J949" s="20"/>
      <c r="K949" s="20"/>
      <c r="L949" s="20">
        <v>4</v>
      </c>
    </row>
    <row r="950" spans="1:12" x14ac:dyDescent="0.25">
      <c r="A950" s="22" t="s">
        <v>13258</v>
      </c>
      <c r="B950" s="20"/>
      <c r="C950" s="20"/>
      <c r="D950" s="20"/>
      <c r="E950" s="20"/>
      <c r="F950" s="20"/>
      <c r="G950" s="20"/>
      <c r="H950" s="20">
        <v>1</v>
      </c>
      <c r="I950" s="20"/>
      <c r="J950" s="20">
        <v>1</v>
      </c>
      <c r="K950" s="20"/>
      <c r="L950" s="20">
        <v>2</v>
      </c>
    </row>
    <row r="951" spans="1:12" x14ac:dyDescent="0.25">
      <c r="A951" s="22" t="s">
        <v>9873</v>
      </c>
      <c r="B951" s="20"/>
      <c r="C951" s="20"/>
      <c r="D951" s="20"/>
      <c r="E951" s="20"/>
      <c r="F951" s="20"/>
      <c r="G951" s="20">
        <v>1</v>
      </c>
      <c r="H951" s="20"/>
      <c r="I951" s="20"/>
      <c r="J951" s="20"/>
      <c r="K951" s="20"/>
      <c r="L951" s="20">
        <v>1</v>
      </c>
    </row>
    <row r="952" spans="1:12" x14ac:dyDescent="0.25">
      <c r="A952" s="22" t="s">
        <v>2338</v>
      </c>
      <c r="B952" s="20">
        <v>1</v>
      </c>
      <c r="C952" s="20">
        <v>2</v>
      </c>
      <c r="D952" s="20">
        <v>5</v>
      </c>
      <c r="E952" s="20">
        <v>1</v>
      </c>
      <c r="F952" s="20"/>
      <c r="G952" s="20">
        <v>1</v>
      </c>
      <c r="H952" s="20">
        <v>3</v>
      </c>
      <c r="I952" s="20">
        <v>1</v>
      </c>
      <c r="J952" s="20">
        <v>2</v>
      </c>
      <c r="K952" s="20">
        <v>8</v>
      </c>
      <c r="L952" s="20">
        <v>24</v>
      </c>
    </row>
    <row r="953" spans="1:12" x14ac:dyDescent="0.25">
      <c r="A953" s="22" t="s">
        <v>1066</v>
      </c>
      <c r="B953" s="20">
        <v>1</v>
      </c>
      <c r="C953" s="20"/>
      <c r="D953" s="20"/>
      <c r="E953" s="20"/>
      <c r="F953" s="20"/>
      <c r="G953" s="20"/>
      <c r="H953" s="20">
        <v>1</v>
      </c>
      <c r="I953" s="20"/>
      <c r="J953" s="20"/>
      <c r="K953" s="20"/>
      <c r="L953" s="20">
        <v>2</v>
      </c>
    </row>
    <row r="954" spans="1:12" x14ac:dyDescent="0.25">
      <c r="A954" s="22" t="s">
        <v>8452</v>
      </c>
      <c r="B954" s="20"/>
      <c r="C954" s="20"/>
      <c r="D954" s="20"/>
      <c r="E954" s="20"/>
      <c r="F954" s="20">
        <v>1</v>
      </c>
      <c r="G954" s="20"/>
      <c r="H954" s="20"/>
      <c r="I954" s="20"/>
      <c r="J954" s="20"/>
      <c r="K954" s="20"/>
      <c r="L954" s="20">
        <v>1</v>
      </c>
    </row>
    <row r="955" spans="1:12" x14ac:dyDescent="0.25">
      <c r="A955" s="22" t="s">
        <v>11991</v>
      </c>
      <c r="B955" s="20"/>
      <c r="C955" s="20"/>
      <c r="D955" s="20"/>
      <c r="E955" s="20"/>
      <c r="F955" s="20"/>
      <c r="G955" s="20"/>
      <c r="H955" s="20">
        <v>1</v>
      </c>
      <c r="I955" s="20"/>
      <c r="J955" s="20"/>
      <c r="K955" s="20"/>
      <c r="L955" s="20">
        <v>1</v>
      </c>
    </row>
    <row r="956" spans="1:12" x14ac:dyDescent="0.25">
      <c r="A956" s="22" t="s">
        <v>13310</v>
      </c>
      <c r="B956" s="20"/>
      <c r="C956" s="20"/>
      <c r="D956" s="20"/>
      <c r="E956" s="20"/>
      <c r="F956" s="20"/>
      <c r="G956" s="20"/>
      <c r="H956" s="20">
        <v>1</v>
      </c>
      <c r="I956" s="20"/>
      <c r="J956" s="20"/>
      <c r="K956" s="20"/>
      <c r="L956" s="20">
        <v>1</v>
      </c>
    </row>
    <row r="957" spans="1:12" x14ac:dyDescent="0.25">
      <c r="A957" s="22" t="s">
        <v>2118</v>
      </c>
      <c r="B957" s="20">
        <v>1</v>
      </c>
      <c r="C957" s="20">
        <v>2</v>
      </c>
      <c r="D957" s="20"/>
      <c r="E957" s="20">
        <v>1</v>
      </c>
      <c r="F957" s="20"/>
      <c r="G957" s="20">
        <v>1</v>
      </c>
      <c r="H957" s="20"/>
      <c r="I957" s="20">
        <v>1</v>
      </c>
      <c r="J957" s="20">
        <v>1</v>
      </c>
      <c r="K957" s="20">
        <v>2</v>
      </c>
      <c r="L957" s="20">
        <v>9</v>
      </c>
    </row>
    <row r="958" spans="1:12" x14ac:dyDescent="0.25">
      <c r="A958" s="22" t="s">
        <v>822</v>
      </c>
      <c r="B958" s="20">
        <v>1</v>
      </c>
      <c r="C958" s="20"/>
      <c r="D958" s="20"/>
      <c r="E958" s="20"/>
      <c r="F958" s="20"/>
      <c r="G958" s="20"/>
      <c r="H958" s="20"/>
      <c r="I958" s="20"/>
      <c r="J958" s="20"/>
      <c r="K958" s="20"/>
      <c r="L958" s="20">
        <v>1</v>
      </c>
    </row>
    <row r="959" spans="1:12" x14ac:dyDescent="0.25">
      <c r="A959" s="22" t="s">
        <v>3241</v>
      </c>
      <c r="B959" s="20"/>
      <c r="C959" s="20">
        <v>1</v>
      </c>
      <c r="D959" s="20"/>
      <c r="E959" s="20">
        <v>3</v>
      </c>
      <c r="F959" s="20">
        <v>1</v>
      </c>
      <c r="G959" s="20">
        <v>1</v>
      </c>
      <c r="H959" s="20"/>
      <c r="I959" s="20">
        <v>5</v>
      </c>
      <c r="J959" s="20"/>
      <c r="K959" s="20">
        <v>1</v>
      </c>
      <c r="L959" s="20">
        <v>12</v>
      </c>
    </row>
    <row r="960" spans="1:12" x14ac:dyDescent="0.25">
      <c r="A960" s="22" t="s">
        <v>13187</v>
      </c>
      <c r="B960" s="20"/>
      <c r="C960" s="20"/>
      <c r="D960" s="20"/>
      <c r="E960" s="20"/>
      <c r="F960" s="20"/>
      <c r="G960" s="20"/>
      <c r="H960" s="20">
        <v>1</v>
      </c>
      <c r="I960" s="20"/>
      <c r="J960" s="20">
        <v>2</v>
      </c>
      <c r="K960" s="20"/>
      <c r="L960" s="20">
        <v>3</v>
      </c>
    </row>
    <row r="961" spans="1:12" x14ac:dyDescent="0.25">
      <c r="A961" s="22" t="s">
        <v>781</v>
      </c>
      <c r="B961" s="20">
        <v>1</v>
      </c>
      <c r="C961" s="20"/>
      <c r="D961" s="20">
        <v>1</v>
      </c>
      <c r="E961" s="20">
        <v>1</v>
      </c>
      <c r="F961" s="20">
        <v>2</v>
      </c>
      <c r="G961" s="20">
        <v>2</v>
      </c>
      <c r="H961" s="20">
        <v>1</v>
      </c>
      <c r="I961" s="20">
        <v>3</v>
      </c>
      <c r="J961" s="20">
        <v>3</v>
      </c>
      <c r="K961" s="20">
        <v>4</v>
      </c>
      <c r="L961" s="20">
        <v>18</v>
      </c>
    </row>
    <row r="962" spans="1:12" x14ac:dyDescent="0.25">
      <c r="A962" s="22" t="s">
        <v>8834</v>
      </c>
      <c r="B962" s="20"/>
      <c r="C962" s="20"/>
      <c r="D962" s="20"/>
      <c r="E962" s="20"/>
      <c r="F962" s="20">
        <v>2</v>
      </c>
      <c r="G962" s="20"/>
      <c r="H962" s="20">
        <v>1</v>
      </c>
      <c r="I962" s="20">
        <v>1</v>
      </c>
      <c r="J962" s="20"/>
      <c r="K962" s="20"/>
      <c r="L962" s="20">
        <v>4</v>
      </c>
    </row>
    <row r="963" spans="1:12" x14ac:dyDescent="0.25">
      <c r="A963" s="22" t="s">
        <v>7130</v>
      </c>
      <c r="B963" s="20"/>
      <c r="C963" s="20"/>
      <c r="D963" s="20"/>
      <c r="E963" s="20">
        <v>1</v>
      </c>
      <c r="F963" s="20"/>
      <c r="G963" s="20"/>
      <c r="H963" s="20"/>
      <c r="I963" s="20"/>
      <c r="J963" s="20"/>
      <c r="K963" s="20"/>
      <c r="L963" s="20">
        <v>1</v>
      </c>
    </row>
    <row r="964" spans="1:12" x14ac:dyDescent="0.25">
      <c r="A964" s="22" t="s">
        <v>892</v>
      </c>
      <c r="B964" s="20">
        <v>1</v>
      </c>
      <c r="C964" s="20"/>
      <c r="D964" s="20"/>
      <c r="E964" s="20"/>
      <c r="F964" s="20"/>
      <c r="G964" s="20"/>
      <c r="H964" s="20">
        <v>1</v>
      </c>
      <c r="I964" s="20"/>
      <c r="J964" s="20"/>
      <c r="K964" s="20"/>
      <c r="L964" s="20">
        <v>2</v>
      </c>
    </row>
    <row r="965" spans="1:12" x14ac:dyDescent="0.25">
      <c r="A965" s="22" t="s">
        <v>23017</v>
      </c>
      <c r="B965" s="20"/>
      <c r="C965" s="20"/>
      <c r="D965" s="20"/>
      <c r="E965" s="20"/>
      <c r="F965" s="20"/>
      <c r="G965" s="20"/>
      <c r="H965" s="20"/>
      <c r="I965" s="20"/>
      <c r="J965" s="20"/>
      <c r="K965" s="20">
        <v>1</v>
      </c>
      <c r="L965" s="20">
        <v>1</v>
      </c>
    </row>
    <row r="966" spans="1:12" x14ac:dyDescent="0.25">
      <c r="A966" s="22" t="s">
        <v>8846</v>
      </c>
      <c r="B966" s="20"/>
      <c r="C966" s="20"/>
      <c r="D966" s="20"/>
      <c r="E966" s="20"/>
      <c r="F966" s="20">
        <v>1</v>
      </c>
      <c r="G966" s="20"/>
      <c r="H966" s="20"/>
      <c r="I966" s="20">
        <v>1</v>
      </c>
      <c r="J966" s="20">
        <v>1</v>
      </c>
      <c r="K966" s="20">
        <v>1</v>
      </c>
      <c r="L966" s="20">
        <v>4</v>
      </c>
    </row>
    <row r="967" spans="1:12" x14ac:dyDescent="0.25">
      <c r="A967" s="22" t="s">
        <v>6195</v>
      </c>
      <c r="B967" s="20"/>
      <c r="C967" s="20"/>
      <c r="D967" s="20"/>
      <c r="E967" s="20">
        <v>1</v>
      </c>
      <c r="F967" s="20"/>
      <c r="G967" s="20"/>
      <c r="H967" s="20"/>
      <c r="I967" s="20"/>
      <c r="J967" s="20"/>
      <c r="K967" s="20"/>
      <c r="L967" s="20">
        <v>1</v>
      </c>
    </row>
    <row r="968" spans="1:12" x14ac:dyDescent="0.25">
      <c r="A968" s="22" t="s">
        <v>9417</v>
      </c>
      <c r="B968" s="20"/>
      <c r="C968" s="20"/>
      <c r="D968" s="20"/>
      <c r="E968" s="20"/>
      <c r="F968" s="20">
        <v>1</v>
      </c>
      <c r="G968" s="20"/>
      <c r="H968" s="20"/>
      <c r="I968" s="20">
        <v>1</v>
      </c>
      <c r="J968" s="20"/>
      <c r="K968" s="20"/>
      <c r="L968" s="20">
        <v>2</v>
      </c>
    </row>
    <row r="969" spans="1:12" x14ac:dyDescent="0.25">
      <c r="A969" s="22" t="s">
        <v>909</v>
      </c>
      <c r="B969" s="20">
        <v>2</v>
      </c>
      <c r="C969" s="20">
        <v>1</v>
      </c>
      <c r="D969" s="20"/>
      <c r="E969" s="20">
        <v>1</v>
      </c>
      <c r="F969" s="20">
        <v>2</v>
      </c>
      <c r="G969" s="20">
        <v>3</v>
      </c>
      <c r="H969" s="20"/>
      <c r="I969" s="20"/>
      <c r="J969" s="20"/>
      <c r="K969" s="20"/>
      <c r="L969" s="20">
        <v>9</v>
      </c>
    </row>
    <row r="970" spans="1:12" x14ac:dyDescent="0.25">
      <c r="A970" s="22" t="s">
        <v>12550</v>
      </c>
      <c r="B970" s="20"/>
      <c r="C970" s="20"/>
      <c r="D970" s="20"/>
      <c r="E970" s="20"/>
      <c r="F970" s="20"/>
      <c r="G970" s="20"/>
      <c r="H970" s="20">
        <v>1</v>
      </c>
      <c r="I970" s="20"/>
      <c r="J970" s="20">
        <v>1</v>
      </c>
      <c r="K970" s="20"/>
      <c r="L970" s="20">
        <v>2</v>
      </c>
    </row>
    <row r="971" spans="1:12" x14ac:dyDescent="0.25">
      <c r="A971" s="22" t="s">
        <v>4641</v>
      </c>
      <c r="B971" s="20"/>
      <c r="C971" s="20"/>
      <c r="D971" s="20">
        <v>1</v>
      </c>
      <c r="E971" s="20"/>
      <c r="F971" s="20"/>
      <c r="G971" s="20"/>
      <c r="H971" s="20">
        <v>3</v>
      </c>
      <c r="I971" s="20">
        <v>1</v>
      </c>
      <c r="J971" s="20">
        <v>1</v>
      </c>
      <c r="K971" s="20"/>
      <c r="L971" s="20">
        <v>6</v>
      </c>
    </row>
    <row r="972" spans="1:12" x14ac:dyDescent="0.25">
      <c r="A972" s="22" t="s">
        <v>16098</v>
      </c>
      <c r="B972" s="20"/>
      <c r="C972" s="20"/>
      <c r="D972" s="20"/>
      <c r="E972" s="20"/>
      <c r="F972" s="20"/>
      <c r="G972" s="20"/>
      <c r="H972" s="20"/>
      <c r="I972" s="20">
        <v>1</v>
      </c>
      <c r="J972" s="20"/>
      <c r="K972" s="20"/>
      <c r="L972" s="20">
        <v>1</v>
      </c>
    </row>
    <row r="973" spans="1:12" x14ac:dyDescent="0.25">
      <c r="A973" s="22" t="s">
        <v>1801</v>
      </c>
      <c r="B973" s="20">
        <v>3</v>
      </c>
      <c r="C973" s="20">
        <v>2</v>
      </c>
      <c r="D973" s="20">
        <v>3</v>
      </c>
      <c r="E973" s="20">
        <v>1</v>
      </c>
      <c r="F973" s="20"/>
      <c r="G973" s="20">
        <v>2</v>
      </c>
      <c r="H973" s="20">
        <v>4</v>
      </c>
      <c r="I973" s="20">
        <v>4</v>
      </c>
      <c r="J973" s="20">
        <v>7</v>
      </c>
      <c r="K973" s="20">
        <v>14</v>
      </c>
      <c r="L973" s="20">
        <v>40</v>
      </c>
    </row>
    <row r="974" spans="1:12" x14ac:dyDescent="0.25">
      <c r="A974" s="22" t="s">
        <v>1662</v>
      </c>
      <c r="B974" s="20">
        <v>1</v>
      </c>
      <c r="C974" s="20"/>
      <c r="D974" s="20"/>
      <c r="E974" s="20"/>
      <c r="F974" s="20"/>
      <c r="G974" s="20"/>
      <c r="H974" s="20"/>
      <c r="I974" s="20">
        <v>1</v>
      </c>
      <c r="J974" s="20"/>
      <c r="K974" s="20"/>
      <c r="L974" s="20">
        <v>2</v>
      </c>
    </row>
    <row r="975" spans="1:12" x14ac:dyDescent="0.25">
      <c r="A975" s="22" t="s">
        <v>8378</v>
      </c>
      <c r="B975" s="20"/>
      <c r="C975" s="20"/>
      <c r="D975" s="20"/>
      <c r="E975" s="20"/>
      <c r="F975" s="20">
        <v>1</v>
      </c>
      <c r="G975" s="20"/>
      <c r="H975" s="20">
        <v>1</v>
      </c>
      <c r="I975" s="20"/>
      <c r="J975" s="20"/>
      <c r="K975" s="20"/>
      <c r="L975" s="20">
        <v>2</v>
      </c>
    </row>
    <row r="976" spans="1:12" x14ac:dyDescent="0.25">
      <c r="A976" s="22" t="s">
        <v>12381</v>
      </c>
      <c r="B976" s="20"/>
      <c r="C976" s="20"/>
      <c r="D976" s="20"/>
      <c r="E976" s="20"/>
      <c r="F976" s="20"/>
      <c r="G976" s="20"/>
      <c r="H976" s="20">
        <v>1</v>
      </c>
      <c r="I976" s="20"/>
      <c r="J976" s="20">
        <v>1</v>
      </c>
      <c r="K976" s="20">
        <v>1</v>
      </c>
      <c r="L976" s="20">
        <v>3</v>
      </c>
    </row>
    <row r="977" spans="1:12" x14ac:dyDescent="0.25">
      <c r="A977" s="22" t="s">
        <v>1966</v>
      </c>
      <c r="B977" s="20">
        <v>1</v>
      </c>
      <c r="C977" s="20"/>
      <c r="D977" s="20"/>
      <c r="E977" s="20"/>
      <c r="F977" s="20"/>
      <c r="G977" s="20">
        <v>1</v>
      </c>
      <c r="H977" s="20"/>
      <c r="I977" s="20"/>
      <c r="J977" s="20">
        <v>1</v>
      </c>
      <c r="K977" s="20"/>
      <c r="L977" s="20">
        <v>3</v>
      </c>
    </row>
    <row r="978" spans="1:12" x14ac:dyDescent="0.25">
      <c r="A978" s="22" t="s">
        <v>7002</v>
      </c>
      <c r="B978" s="20"/>
      <c r="C978" s="20"/>
      <c r="D978" s="20"/>
      <c r="E978" s="20">
        <v>1</v>
      </c>
      <c r="F978" s="20"/>
      <c r="G978" s="20"/>
      <c r="H978" s="20"/>
      <c r="I978" s="20"/>
      <c r="J978" s="20"/>
      <c r="K978" s="20"/>
      <c r="L978" s="20">
        <v>1</v>
      </c>
    </row>
    <row r="979" spans="1:12" x14ac:dyDescent="0.25">
      <c r="A979" s="22" t="s">
        <v>20699</v>
      </c>
      <c r="B979" s="20"/>
      <c r="C979" s="20"/>
      <c r="D979" s="20"/>
      <c r="E979" s="20"/>
      <c r="F979" s="20"/>
      <c r="G979" s="20"/>
      <c r="H979" s="20"/>
      <c r="I979" s="20"/>
      <c r="J979" s="20"/>
      <c r="K979" s="20">
        <v>1</v>
      </c>
      <c r="L979" s="20">
        <v>1</v>
      </c>
    </row>
    <row r="980" spans="1:12" x14ac:dyDescent="0.25">
      <c r="A980" s="22" t="s">
        <v>11339</v>
      </c>
      <c r="B980" s="20"/>
      <c r="C980" s="20"/>
      <c r="D980" s="20"/>
      <c r="E980" s="20"/>
      <c r="F980" s="20"/>
      <c r="G980" s="20">
        <v>1</v>
      </c>
      <c r="H980" s="20"/>
      <c r="I980" s="20"/>
      <c r="J980" s="20"/>
      <c r="K980" s="20"/>
      <c r="L980" s="20">
        <v>1</v>
      </c>
    </row>
    <row r="981" spans="1:12" x14ac:dyDescent="0.25">
      <c r="A981" s="22" t="s">
        <v>19073</v>
      </c>
      <c r="B981" s="20"/>
      <c r="C981" s="20"/>
      <c r="D981" s="20"/>
      <c r="E981" s="20"/>
      <c r="F981" s="20"/>
      <c r="G981" s="20"/>
      <c r="H981" s="20"/>
      <c r="I981" s="20"/>
      <c r="J981" s="20">
        <v>1</v>
      </c>
      <c r="K981" s="20"/>
      <c r="L981" s="20">
        <v>1</v>
      </c>
    </row>
    <row r="982" spans="1:12" x14ac:dyDescent="0.25">
      <c r="A982" s="22" t="s">
        <v>17467</v>
      </c>
      <c r="B982" s="20"/>
      <c r="C982" s="20"/>
      <c r="D982" s="20"/>
      <c r="E982" s="20"/>
      <c r="F982" s="20"/>
      <c r="G982" s="20"/>
      <c r="H982" s="20"/>
      <c r="I982" s="20"/>
      <c r="J982" s="20">
        <v>1</v>
      </c>
      <c r="K982" s="20">
        <v>1</v>
      </c>
      <c r="L982" s="20">
        <v>2</v>
      </c>
    </row>
    <row r="983" spans="1:12" x14ac:dyDescent="0.25">
      <c r="A983" s="22" t="s">
        <v>4979</v>
      </c>
      <c r="B983" s="20"/>
      <c r="C983" s="20"/>
      <c r="D983" s="20">
        <v>1</v>
      </c>
      <c r="E983" s="20"/>
      <c r="F983" s="20"/>
      <c r="G983" s="20"/>
      <c r="H983" s="20"/>
      <c r="I983" s="20">
        <v>1</v>
      </c>
      <c r="J983" s="20"/>
      <c r="K983" s="20"/>
      <c r="L983" s="20">
        <v>2</v>
      </c>
    </row>
    <row r="984" spans="1:12" x14ac:dyDescent="0.25">
      <c r="A984" s="22" t="s">
        <v>11967</v>
      </c>
      <c r="B984" s="20"/>
      <c r="C984" s="20"/>
      <c r="D984" s="20"/>
      <c r="E984" s="20"/>
      <c r="F984" s="20"/>
      <c r="G984" s="20"/>
      <c r="H984" s="20">
        <v>1</v>
      </c>
      <c r="I984" s="20"/>
      <c r="J984" s="20"/>
      <c r="K984" s="20"/>
      <c r="L984" s="20">
        <v>1</v>
      </c>
    </row>
    <row r="985" spans="1:12" x14ac:dyDescent="0.25">
      <c r="A985" s="22" t="s">
        <v>1395</v>
      </c>
      <c r="B985" s="20">
        <v>1</v>
      </c>
      <c r="C985" s="20">
        <v>1</v>
      </c>
      <c r="D985" s="20">
        <v>2</v>
      </c>
      <c r="E985" s="20"/>
      <c r="F985" s="20"/>
      <c r="G985" s="20"/>
      <c r="H985" s="20"/>
      <c r="I985" s="20"/>
      <c r="J985" s="20"/>
      <c r="K985" s="20"/>
      <c r="L985" s="20">
        <v>4</v>
      </c>
    </row>
    <row r="986" spans="1:12" x14ac:dyDescent="0.25">
      <c r="A986" s="22" t="s">
        <v>2234</v>
      </c>
      <c r="B986" s="20">
        <v>1</v>
      </c>
      <c r="C986" s="20">
        <v>1</v>
      </c>
      <c r="D986" s="20"/>
      <c r="E986" s="20"/>
      <c r="F986" s="20"/>
      <c r="G986" s="20">
        <v>2</v>
      </c>
      <c r="H986" s="20">
        <v>1</v>
      </c>
      <c r="I986" s="20">
        <v>1</v>
      </c>
      <c r="J986" s="20">
        <v>1</v>
      </c>
      <c r="K986" s="20">
        <v>2</v>
      </c>
      <c r="L986" s="20">
        <v>9</v>
      </c>
    </row>
    <row r="987" spans="1:12" x14ac:dyDescent="0.25">
      <c r="A987" s="22" t="s">
        <v>985</v>
      </c>
      <c r="B987" s="20">
        <v>1</v>
      </c>
      <c r="C987" s="20">
        <v>2</v>
      </c>
      <c r="D987" s="20">
        <v>2</v>
      </c>
      <c r="E987" s="20">
        <v>1</v>
      </c>
      <c r="F987" s="20">
        <v>1</v>
      </c>
      <c r="G987" s="20">
        <v>1</v>
      </c>
      <c r="H987" s="20">
        <v>1</v>
      </c>
      <c r="I987" s="20">
        <v>4</v>
      </c>
      <c r="J987" s="20"/>
      <c r="K987" s="20"/>
      <c r="L987" s="20">
        <v>13</v>
      </c>
    </row>
    <row r="988" spans="1:12" x14ac:dyDescent="0.25">
      <c r="A988" s="22" t="s">
        <v>2983</v>
      </c>
      <c r="B988" s="20"/>
      <c r="C988" s="20">
        <v>1</v>
      </c>
      <c r="D988" s="20"/>
      <c r="E988" s="20"/>
      <c r="F988" s="20"/>
      <c r="G988" s="20"/>
      <c r="H988" s="20"/>
      <c r="I988" s="20"/>
      <c r="J988" s="20"/>
      <c r="K988" s="20"/>
      <c r="L988" s="20">
        <v>1</v>
      </c>
    </row>
    <row r="989" spans="1:12" x14ac:dyDescent="0.25">
      <c r="A989" s="22" t="s">
        <v>12775</v>
      </c>
      <c r="B989" s="20"/>
      <c r="C989" s="20"/>
      <c r="D989" s="20"/>
      <c r="E989" s="20"/>
      <c r="F989" s="20"/>
      <c r="G989" s="20"/>
      <c r="H989" s="20">
        <v>1</v>
      </c>
      <c r="I989" s="20"/>
      <c r="J989" s="20"/>
      <c r="K989" s="20"/>
      <c r="L989" s="20">
        <v>1</v>
      </c>
    </row>
    <row r="990" spans="1:12" x14ac:dyDescent="0.25">
      <c r="A990" s="22" t="s">
        <v>19301</v>
      </c>
      <c r="B990" s="20"/>
      <c r="C990" s="20"/>
      <c r="D990" s="20"/>
      <c r="E990" s="20"/>
      <c r="F990" s="20"/>
      <c r="G990" s="20"/>
      <c r="H990" s="20"/>
      <c r="I990" s="20"/>
      <c r="J990" s="20">
        <v>1</v>
      </c>
      <c r="K990" s="20"/>
      <c r="L990" s="20">
        <v>1</v>
      </c>
    </row>
    <row r="991" spans="1:12" x14ac:dyDescent="0.25">
      <c r="A991" s="22" t="s">
        <v>6134</v>
      </c>
      <c r="B991" s="20"/>
      <c r="C991" s="20"/>
      <c r="D991" s="20"/>
      <c r="E991" s="20">
        <v>1</v>
      </c>
      <c r="F991" s="20"/>
      <c r="G991" s="20"/>
      <c r="H991" s="20">
        <v>2</v>
      </c>
      <c r="I991" s="20">
        <v>3</v>
      </c>
      <c r="J991" s="20">
        <v>2</v>
      </c>
      <c r="K991" s="20">
        <v>3</v>
      </c>
      <c r="L991" s="20">
        <v>11</v>
      </c>
    </row>
    <row r="992" spans="1:12" x14ac:dyDescent="0.25">
      <c r="A992" s="22" t="s">
        <v>22460</v>
      </c>
      <c r="B992" s="20"/>
      <c r="C992" s="20"/>
      <c r="D992" s="20"/>
      <c r="E992" s="20"/>
      <c r="F992" s="20"/>
      <c r="G992" s="20"/>
      <c r="H992" s="20"/>
      <c r="I992" s="20"/>
      <c r="J992" s="20"/>
      <c r="K992" s="20">
        <v>1</v>
      </c>
      <c r="L992" s="20">
        <v>1</v>
      </c>
    </row>
    <row r="993" spans="1:12" x14ac:dyDescent="0.25">
      <c r="A993" s="22" t="s">
        <v>836</v>
      </c>
      <c r="B993" s="20">
        <v>1</v>
      </c>
      <c r="C993" s="20"/>
      <c r="D993" s="20"/>
      <c r="E993" s="20"/>
      <c r="F993" s="20"/>
      <c r="G993" s="20"/>
      <c r="H993" s="20"/>
      <c r="I993" s="20"/>
      <c r="J993" s="20">
        <v>1</v>
      </c>
      <c r="K993" s="20">
        <v>4</v>
      </c>
      <c r="L993" s="20">
        <v>6</v>
      </c>
    </row>
    <row r="994" spans="1:12" x14ac:dyDescent="0.25">
      <c r="A994" s="22" t="s">
        <v>8362</v>
      </c>
      <c r="B994" s="20"/>
      <c r="C994" s="20"/>
      <c r="D994" s="20"/>
      <c r="E994" s="20"/>
      <c r="F994" s="20">
        <v>1</v>
      </c>
      <c r="G994" s="20"/>
      <c r="H994" s="20"/>
      <c r="I994" s="20">
        <v>1</v>
      </c>
      <c r="J994" s="20"/>
      <c r="K994" s="20"/>
      <c r="L994" s="20">
        <v>2</v>
      </c>
    </row>
    <row r="995" spans="1:12" x14ac:dyDescent="0.25">
      <c r="A995" s="22" t="s">
        <v>3090</v>
      </c>
      <c r="B995" s="20"/>
      <c r="C995" s="20">
        <v>1</v>
      </c>
      <c r="D995" s="20"/>
      <c r="E995" s="20">
        <v>3</v>
      </c>
      <c r="F995" s="20">
        <v>1</v>
      </c>
      <c r="G995" s="20"/>
      <c r="H995" s="20"/>
      <c r="I995" s="20"/>
      <c r="J995" s="20"/>
      <c r="K995" s="20"/>
      <c r="L995" s="20">
        <v>5</v>
      </c>
    </row>
    <row r="996" spans="1:12" x14ac:dyDescent="0.25">
      <c r="A996" s="22" t="s">
        <v>6747</v>
      </c>
      <c r="B996" s="20"/>
      <c r="C996" s="20"/>
      <c r="D996" s="20"/>
      <c r="E996" s="20">
        <v>3</v>
      </c>
      <c r="F996" s="20">
        <v>1</v>
      </c>
      <c r="G996" s="20"/>
      <c r="H996" s="20">
        <v>2</v>
      </c>
      <c r="I996" s="20">
        <v>1</v>
      </c>
      <c r="J996" s="20">
        <v>1</v>
      </c>
      <c r="K996" s="20">
        <v>5</v>
      </c>
      <c r="L996" s="20">
        <v>13</v>
      </c>
    </row>
    <row r="997" spans="1:12" x14ac:dyDescent="0.25">
      <c r="A997" s="22" t="s">
        <v>3806</v>
      </c>
      <c r="B997" s="20"/>
      <c r="C997" s="20">
        <v>1</v>
      </c>
      <c r="D997" s="20"/>
      <c r="E997" s="20"/>
      <c r="F997" s="20"/>
      <c r="G997" s="20"/>
      <c r="H997" s="20"/>
      <c r="I997" s="20">
        <v>1</v>
      </c>
      <c r="J997" s="20"/>
      <c r="K997" s="20"/>
      <c r="L997" s="20">
        <v>2</v>
      </c>
    </row>
    <row r="998" spans="1:12" x14ac:dyDescent="0.25">
      <c r="A998" s="22" t="s">
        <v>1415</v>
      </c>
      <c r="B998" s="20">
        <v>2</v>
      </c>
      <c r="C998" s="20">
        <v>1</v>
      </c>
      <c r="D998" s="20"/>
      <c r="E998" s="20">
        <v>7</v>
      </c>
      <c r="F998" s="20">
        <v>6</v>
      </c>
      <c r="G998" s="20">
        <v>6</v>
      </c>
      <c r="H998" s="20">
        <v>6</v>
      </c>
      <c r="I998" s="20">
        <v>4</v>
      </c>
      <c r="J998" s="20">
        <v>6</v>
      </c>
      <c r="K998" s="20">
        <v>2</v>
      </c>
      <c r="L998" s="20">
        <v>40</v>
      </c>
    </row>
    <row r="999" spans="1:12" x14ac:dyDescent="0.25">
      <c r="A999" s="22" t="s">
        <v>13430</v>
      </c>
      <c r="B999" s="20"/>
      <c r="C999" s="20"/>
      <c r="D999" s="20"/>
      <c r="E999" s="20"/>
      <c r="F999" s="20"/>
      <c r="G999" s="20"/>
      <c r="H999" s="20">
        <v>2</v>
      </c>
      <c r="I999" s="20"/>
      <c r="J999" s="20">
        <v>1</v>
      </c>
      <c r="K999" s="20">
        <v>1</v>
      </c>
      <c r="L999" s="20">
        <v>4</v>
      </c>
    </row>
    <row r="1000" spans="1:12" x14ac:dyDescent="0.25">
      <c r="A1000" s="22" t="s">
        <v>7313</v>
      </c>
      <c r="B1000" s="20"/>
      <c r="C1000" s="20"/>
      <c r="D1000" s="20"/>
      <c r="E1000" s="20">
        <v>1</v>
      </c>
      <c r="F1000" s="20"/>
      <c r="G1000" s="20"/>
      <c r="H1000" s="20"/>
      <c r="I1000" s="20"/>
      <c r="J1000" s="20"/>
      <c r="K1000" s="20"/>
      <c r="L1000" s="20">
        <v>1</v>
      </c>
    </row>
    <row r="1001" spans="1:12" x14ac:dyDescent="0.25">
      <c r="A1001" s="22" t="s">
        <v>3668</v>
      </c>
      <c r="B1001" s="20"/>
      <c r="C1001" s="20">
        <v>1</v>
      </c>
      <c r="D1001" s="20"/>
      <c r="E1001" s="20">
        <v>1</v>
      </c>
      <c r="F1001" s="20">
        <v>1</v>
      </c>
      <c r="G1001" s="20">
        <v>1</v>
      </c>
      <c r="H1001" s="20">
        <v>2</v>
      </c>
      <c r="I1001" s="20">
        <v>3</v>
      </c>
      <c r="J1001" s="20"/>
      <c r="K1001" s="20">
        <v>4</v>
      </c>
      <c r="L1001" s="20">
        <v>13</v>
      </c>
    </row>
    <row r="1002" spans="1:12" x14ac:dyDescent="0.25">
      <c r="A1002" s="22" t="s">
        <v>7612</v>
      </c>
      <c r="B1002" s="20"/>
      <c r="C1002" s="20"/>
      <c r="D1002" s="20"/>
      <c r="E1002" s="20">
        <v>1</v>
      </c>
      <c r="F1002" s="20"/>
      <c r="G1002" s="20"/>
      <c r="H1002" s="20"/>
      <c r="I1002" s="20"/>
      <c r="J1002" s="20">
        <v>2</v>
      </c>
      <c r="K1002" s="20"/>
      <c r="L1002" s="20">
        <v>3</v>
      </c>
    </row>
    <row r="1003" spans="1:12" x14ac:dyDescent="0.25">
      <c r="A1003" s="22" t="s">
        <v>5195</v>
      </c>
      <c r="B1003" s="20"/>
      <c r="C1003" s="20"/>
      <c r="D1003" s="20">
        <v>1</v>
      </c>
      <c r="E1003" s="20"/>
      <c r="F1003" s="20"/>
      <c r="G1003" s="20"/>
      <c r="H1003" s="20"/>
      <c r="I1003" s="20"/>
      <c r="J1003" s="20"/>
      <c r="K1003" s="20"/>
      <c r="L1003" s="20">
        <v>1</v>
      </c>
    </row>
    <row r="1004" spans="1:12" x14ac:dyDescent="0.25">
      <c r="A1004" s="22" t="s">
        <v>3574</v>
      </c>
      <c r="B1004" s="20"/>
      <c r="C1004" s="20">
        <v>1</v>
      </c>
      <c r="D1004" s="20"/>
      <c r="E1004" s="20"/>
      <c r="F1004" s="20">
        <v>2</v>
      </c>
      <c r="G1004" s="20"/>
      <c r="H1004" s="20">
        <v>1</v>
      </c>
      <c r="I1004" s="20"/>
      <c r="J1004" s="20">
        <v>3</v>
      </c>
      <c r="K1004" s="20">
        <v>1</v>
      </c>
      <c r="L1004" s="20">
        <v>8</v>
      </c>
    </row>
    <row r="1005" spans="1:12" x14ac:dyDescent="0.25">
      <c r="A1005" s="22" t="s">
        <v>1598</v>
      </c>
      <c r="B1005" s="20">
        <v>1</v>
      </c>
      <c r="C1005" s="20">
        <v>2</v>
      </c>
      <c r="D1005" s="20">
        <v>1</v>
      </c>
      <c r="E1005" s="20">
        <v>5</v>
      </c>
      <c r="F1005" s="20">
        <v>1</v>
      </c>
      <c r="G1005" s="20">
        <v>2</v>
      </c>
      <c r="H1005" s="20">
        <v>2</v>
      </c>
      <c r="I1005" s="20">
        <v>7</v>
      </c>
      <c r="J1005" s="20">
        <v>3</v>
      </c>
      <c r="K1005" s="20">
        <v>6</v>
      </c>
      <c r="L1005" s="20">
        <v>30</v>
      </c>
    </row>
    <row r="1006" spans="1:12" x14ac:dyDescent="0.25">
      <c r="A1006" s="22" t="s">
        <v>5248</v>
      </c>
      <c r="B1006" s="20"/>
      <c r="C1006" s="20"/>
      <c r="D1006" s="20">
        <v>1</v>
      </c>
      <c r="E1006" s="20"/>
      <c r="F1006" s="20"/>
      <c r="G1006" s="20"/>
      <c r="H1006" s="20"/>
      <c r="I1006" s="20">
        <v>1</v>
      </c>
      <c r="J1006" s="20"/>
      <c r="K1006" s="20"/>
      <c r="L1006" s="20">
        <v>2</v>
      </c>
    </row>
    <row r="1007" spans="1:12" x14ac:dyDescent="0.25">
      <c r="A1007" s="22" t="s">
        <v>18113</v>
      </c>
      <c r="B1007" s="20"/>
      <c r="C1007" s="20"/>
      <c r="D1007" s="20"/>
      <c r="E1007" s="20"/>
      <c r="F1007" s="20"/>
      <c r="G1007" s="20"/>
      <c r="H1007" s="20"/>
      <c r="I1007" s="20"/>
      <c r="J1007" s="20">
        <v>1</v>
      </c>
      <c r="K1007" s="20"/>
      <c r="L1007" s="20">
        <v>1</v>
      </c>
    </row>
    <row r="1008" spans="1:12" x14ac:dyDescent="0.25">
      <c r="A1008" s="22" t="s">
        <v>8911</v>
      </c>
      <c r="B1008" s="20"/>
      <c r="C1008" s="20"/>
      <c r="D1008" s="20"/>
      <c r="E1008" s="20"/>
      <c r="F1008" s="20">
        <v>1</v>
      </c>
      <c r="G1008" s="20"/>
      <c r="H1008" s="20"/>
      <c r="I1008" s="20"/>
      <c r="J1008" s="20">
        <v>1</v>
      </c>
      <c r="K1008" s="20"/>
      <c r="L1008" s="20">
        <v>2</v>
      </c>
    </row>
    <row r="1009" spans="1:12" x14ac:dyDescent="0.25">
      <c r="A1009" s="22" t="s">
        <v>830</v>
      </c>
      <c r="B1009" s="20">
        <v>1</v>
      </c>
      <c r="C1009" s="20"/>
      <c r="D1009" s="20"/>
      <c r="E1009" s="20"/>
      <c r="F1009" s="20"/>
      <c r="G1009" s="20"/>
      <c r="H1009" s="20"/>
      <c r="I1009" s="20"/>
      <c r="J1009" s="20"/>
      <c r="K1009" s="20"/>
      <c r="L1009" s="20">
        <v>1</v>
      </c>
    </row>
    <row r="1010" spans="1:12" x14ac:dyDescent="0.25">
      <c r="A1010" s="22" t="s">
        <v>15817</v>
      </c>
      <c r="B1010" s="20"/>
      <c r="C1010" s="20"/>
      <c r="D1010" s="20"/>
      <c r="E1010" s="20"/>
      <c r="F1010" s="20"/>
      <c r="G1010" s="20"/>
      <c r="H1010" s="20"/>
      <c r="I1010" s="20">
        <v>1</v>
      </c>
      <c r="J1010" s="20"/>
      <c r="K1010" s="20"/>
      <c r="L1010" s="20">
        <v>1</v>
      </c>
    </row>
    <row r="1011" spans="1:12" x14ac:dyDescent="0.25">
      <c r="A1011" s="22" t="s">
        <v>6530</v>
      </c>
      <c r="B1011" s="20"/>
      <c r="C1011" s="20"/>
      <c r="D1011" s="20"/>
      <c r="E1011" s="20">
        <v>1</v>
      </c>
      <c r="F1011" s="20"/>
      <c r="G1011" s="20">
        <v>2</v>
      </c>
      <c r="H1011" s="20">
        <v>1</v>
      </c>
      <c r="I1011" s="20"/>
      <c r="J1011" s="20"/>
      <c r="K1011" s="20"/>
      <c r="L1011" s="20">
        <v>4</v>
      </c>
    </row>
    <row r="1012" spans="1:12" x14ac:dyDescent="0.25">
      <c r="A1012" s="22" t="s">
        <v>15115</v>
      </c>
      <c r="B1012" s="20"/>
      <c r="C1012" s="20"/>
      <c r="D1012" s="20"/>
      <c r="E1012" s="20"/>
      <c r="F1012" s="20"/>
      <c r="G1012" s="20"/>
      <c r="H1012" s="20"/>
      <c r="I1012" s="20">
        <v>1</v>
      </c>
      <c r="J1012" s="20"/>
      <c r="K1012" s="20"/>
      <c r="L1012" s="20">
        <v>1</v>
      </c>
    </row>
    <row r="1013" spans="1:12" x14ac:dyDescent="0.25">
      <c r="A1013" s="22" t="s">
        <v>4515</v>
      </c>
      <c r="B1013" s="20"/>
      <c r="C1013" s="20"/>
      <c r="D1013" s="20">
        <v>5</v>
      </c>
      <c r="E1013" s="20">
        <v>1</v>
      </c>
      <c r="F1013" s="20"/>
      <c r="G1013" s="20"/>
      <c r="H1013" s="20">
        <v>1</v>
      </c>
      <c r="I1013" s="20">
        <v>1</v>
      </c>
      <c r="J1013" s="20">
        <v>1</v>
      </c>
      <c r="K1013" s="20"/>
      <c r="L1013" s="20">
        <v>9</v>
      </c>
    </row>
    <row r="1014" spans="1:12" x14ac:dyDescent="0.25">
      <c r="A1014" s="22" t="s">
        <v>11938</v>
      </c>
      <c r="B1014" s="20"/>
      <c r="C1014" s="20"/>
      <c r="D1014" s="20"/>
      <c r="E1014" s="20"/>
      <c r="F1014" s="20"/>
      <c r="G1014" s="20"/>
      <c r="H1014" s="20">
        <v>1</v>
      </c>
      <c r="I1014" s="20">
        <v>2</v>
      </c>
      <c r="J1014" s="20"/>
      <c r="K1014" s="20"/>
      <c r="L1014" s="20">
        <v>3</v>
      </c>
    </row>
    <row r="1015" spans="1:12" x14ac:dyDescent="0.25">
      <c r="A1015" s="22" t="s">
        <v>14639</v>
      </c>
      <c r="B1015" s="20"/>
      <c r="C1015" s="20"/>
      <c r="D1015" s="20"/>
      <c r="E1015" s="20"/>
      <c r="F1015" s="20"/>
      <c r="G1015" s="20"/>
      <c r="H1015" s="20"/>
      <c r="I1015" s="20">
        <v>1</v>
      </c>
      <c r="J1015" s="20"/>
      <c r="K1015" s="20"/>
      <c r="L1015" s="20">
        <v>1</v>
      </c>
    </row>
    <row r="1016" spans="1:12" x14ac:dyDescent="0.25">
      <c r="A1016" s="22" t="s">
        <v>4792</v>
      </c>
      <c r="B1016" s="20"/>
      <c r="C1016" s="20"/>
      <c r="D1016" s="20">
        <v>1</v>
      </c>
      <c r="E1016" s="20"/>
      <c r="F1016" s="20">
        <v>1</v>
      </c>
      <c r="G1016" s="20"/>
      <c r="H1016" s="20"/>
      <c r="I1016" s="20"/>
      <c r="J1016" s="20"/>
      <c r="K1016" s="20"/>
      <c r="L1016" s="20">
        <v>2</v>
      </c>
    </row>
    <row r="1017" spans="1:12" x14ac:dyDescent="0.25">
      <c r="A1017" s="22" t="s">
        <v>7712</v>
      </c>
      <c r="B1017" s="20"/>
      <c r="C1017" s="20"/>
      <c r="D1017" s="20"/>
      <c r="E1017" s="20">
        <v>1</v>
      </c>
      <c r="F1017" s="20"/>
      <c r="G1017" s="20"/>
      <c r="H1017" s="20">
        <v>1</v>
      </c>
      <c r="I1017" s="20">
        <v>1</v>
      </c>
      <c r="J1017" s="20">
        <v>1</v>
      </c>
      <c r="K1017" s="20">
        <v>2</v>
      </c>
      <c r="L1017" s="20">
        <v>6</v>
      </c>
    </row>
    <row r="1018" spans="1:12" x14ac:dyDescent="0.25">
      <c r="A1018" s="22" t="s">
        <v>10804</v>
      </c>
      <c r="B1018" s="20"/>
      <c r="C1018" s="20"/>
      <c r="D1018" s="20"/>
      <c r="E1018" s="20"/>
      <c r="F1018" s="20"/>
      <c r="G1018" s="20">
        <v>1</v>
      </c>
      <c r="H1018" s="20"/>
      <c r="I1018" s="20">
        <v>1</v>
      </c>
      <c r="J1018" s="20"/>
      <c r="K1018" s="20"/>
      <c r="L1018" s="20">
        <v>2</v>
      </c>
    </row>
    <row r="1019" spans="1:12" x14ac:dyDescent="0.25">
      <c r="A1019" s="22" t="s">
        <v>10032</v>
      </c>
      <c r="B1019" s="20"/>
      <c r="C1019" s="20"/>
      <c r="D1019" s="20"/>
      <c r="E1019" s="20"/>
      <c r="F1019" s="20"/>
      <c r="G1019" s="20">
        <v>1</v>
      </c>
      <c r="H1019" s="20">
        <v>1</v>
      </c>
      <c r="I1019" s="20"/>
      <c r="J1019" s="20"/>
      <c r="K1019" s="20"/>
      <c r="L1019" s="20">
        <v>2</v>
      </c>
    </row>
    <row r="1020" spans="1:12" x14ac:dyDescent="0.25">
      <c r="A1020" s="22" t="s">
        <v>20487</v>
      </c>
      <c r="B1020" s="20"/>
      <c r="C1020" s="20"/>
      <c r="D1020" s="20"/>
      <c r="E1020" s="20"/>
      <c r="F1020" s="20"/>
      <c r="G1020" s="20"/>
      <c r="H1020" s="20"/>
      <c r="I1020" s="20"/>
      <c r="J1020" s="20"/>
      <c r="K1020" s="20">
        <v>1</v>
      </c>
      <c r="L1020" s="20">
        <v>1</v>
      </c>
    </row>
    <row r="1021" spans="1:12" x14ac:dyDescent="0.25">
      <c r="A1021" s="22" t="s">
        <v>9107</v>
      </c>
      <c r="B1021" s="20"/>
      <c r="C1021" s="20"/>
      <c r="D1021" s="20"/>
      <c r="E1021" s="20"/>
      <c r="F1021" s="20">
        <v>1</v>
      </c>
      <c r="G1021" s="20"/>
      <c r="H1021" s="20"/>
      <c r="I1021" s="20"/>
      <c r="J1021" s="20"/>
      <c r="K1021" s="20"/>
      <c r="L1021" s="20">
        <v>1</v>
      </c>
    </row>
    <row r="1022" spans="1:12" x14ac:dyDescent="0.25">
      <c r="A1022" s="22" t="s">
        <v>2441</v>
      </c>
      <c r="B1022" s="20">
        <v>1</v>
      </c>
      <c r="C1022" s="20"/>
      <c r="D1022" s="20"/>
      <c r="E1022" s="20">
        <v>1</v>
      </c>
      <c r="F1022" s="20"/>
      <c r="G1022" s="20"/>
      <c r="H1022" s="20"/>
      <c r="I1022" s="20"/>
      <c r="J1022" s="20"/>
      <c r="K1022" s="20"/>
      <c r="L1022" s="20">
        <v>2</v>
      </c>
    </row>
    <row r="1023" spans="1:12" x14ac:dyDescent="0.25">
      <c r="A1023" s="22" t="s">
        <v>16069</v>
      </c>
      <c r="B1023" s="20"/>
      <c r="C1023" s="20"/>
      <c r="D1023" s="20"/>
      <c r="E1023" s="20"/>
      <c r="F1023" s="20"/>
      <c r="G1023" s="20"/>
      <c r="H1023" s="20"/>
      <c r="I1023" s="20">
        <v>1</v>
      </c>
      <c r="J1023" s="20"/>
      <c r="K1023" s="20"/>
      <c r="L1023" s="20">
        <v>1</v>
      </c>
    </row>
    <row r="1024" spans="1:12" x14ac:dyDescent="0.25">
      <c r="A1024" s="22" t="s">
        <v>7887</v>
      </c>
      <c r="B1024" s="20"/>
      <c r="C1024" s="20"/>
      <c r="D1024" s="20"/>
      <c r="E1024" s="20"/>
      <c r="F1024" s="20"/>
      <c r="G1024" s="20"/>
      <c r="H1024" s="20"/>
      <c r="I1024" s="20">
        <v>1</v>
      </c>
      <c r="J1024" s="20"/>
      <c r="K1024" s="20"/>
      <c r="L1024" s="20">
        <v>1</v>
      </c>
    </row>
    <row r="1025" spans="1:12" x14ac:dyDescent="0.25">
      <c r="A1025" s="22" t="s">
        <v>4934</v>
      </c>
      <c r="B1025" s="20"/>
      <c r="C1025" s="20"/>
      <c r="D1025" s="20">
        <v>1</v>
      </c>
      <c r="E1025" s="20"/>
      <c r="F1025" s="20"/>
      <c r="G1025" s="20"/>
      <c r="H1025" s="20"/>
      <c r="I1025" s="20"/>
      <c r="J1025" s="20">
        <v>2</v>
      </c>
      <c r="K1025" s="20"/>
      <c r="L1025" s="20">
        <v>3</v>
      </c>
    </row>
    <row r="1026" spans="1:12" x14ac:dyDescent="0.25">
      <c r="A1026" s="22" t="s">
        <v>2566</v>
      </c>
      <c r="B1026" s="20">
        <v>1</v>
      </c>
      <c r="C1026" s="20">
        <v>1</v>
      </c>
      <c r="D1026" s="20"/>
      <c r="E1026" s="20">
        <v>1</v>
      </c>
      <c r="F1026" s="20"/>
      <c r="G1026" s="20"/>
      <c r="H1026" s="20">
        <v>1</v>
      </c>
      <c r="I1026" s="20">
        <v>1</v>
      </c>
      <c r="J1026" s="20">
        <v>1</v>
      </c>
      <c r="K1026" s="20">
        <v>2</v>
      </c>
      <c r="L1026" s="20">
        <v>8</v>
      </c>
    </row>
    <row r="1027" spans="1:12" x14ac:dyDescent="0.25">
      <c r="A1027" s="22" t="s">
        <v>10497</v>
      </c>
      <c r="B1027" s="20"/>
      <c r="C1027" s="20"/>
      <c r="D1027" s="20"/>
      <c r="E1027" s="20"/>
      <c r="F1027" s="20"/>
      <c r="G1027" s="20">
        <v>1</v>
      </c>
      <c r="H1027" s="20"/>
      <c r="I1027" s="20"/>
      <c r="J1027" s="20"/>
      <c r="K1027" s="20"/>
      <c r="L1027" s="20">
        <v>1</v>
      </c>
    </row>
    <row r="1028" spans="1:12" x14ac:dyDescent="0.25">
      <c r="A1028" s="22" t="s">
        <v>12231</v>
      </c>
      <c r="B1028" s="20"/>
      <c r="C1028" s="20"/>
      <c r="D1028" s="20"/>
      <c r="E1028" s="20"/>
      <c r="F1028" s="20"/>
      <c r="G1028" s="20"/>
      <c r="H1028" s="20">
        <v>1</v>
      </c>
      <c r="I1028" s="20"/>
      <c r="J1028" s="20"/>
      <c r="K1028" s="20"/>
      <c r="L1028" s="20">
        <v>1</v>
      </c>
    </row>
    <row r="1029" spans="1:12" x14ac:dyDescent="0.25">
      <c r="A1029" s="22" t="s">
        <v>2776</v>
      </c>
      <c r="B1029" s="20"/>
      <c r="C1029" s="20">
        <v>1</v>
      </c>
      <c r="D1029" s="20"/>
      <c r="E1029" s="20"/>
      <c r="F1029" s="20"/>
      <c r="G1029" s="20"/>
      <c r="H1029" s="20"/>
      <c r="I1029" s="20"/>
      <c r="J1029" s="20"/>
      <c r="K1029" s="20"/>
      <c r="L1029" s="20">
        <v>1</v>
      </c>
    </row>
    <row r="1030" spans="1:12" x14ac:dyDescent="0.25">
      <c r="A1030" s="22" t="s">
        <v>5014</v>
      </c>
      <c r="B1030" s="20"/>
      <c r="C1030" s="20"/>
      <c r="D1030" s="20">
        <v>1</v>
      </c>
      <c r="E1030" s="20"/>
      <c r="F1030" s="20"/>
      <c r="G1030" s="20"/>
      <c r="H1030" s="20"/>
      <c r="I1030" s="20"/>
      <c r="J1030" s="20"/>
      <c r="K1030" s="20"/>
      <c r="L1030" s="20">
        <v>1</v>
      </c>
    </row>
    <row r="1031" spans="1:12" x14ac:dyDescent="0.25">
      <c r="A1031" s="22" t="s">
        <v>1246</v>
      </c>
      <c r="B1031" s="20">
        <v>1</v>
      </c>
      <c r="C1031" s="20"/>
      <c r="D1031" s="20">
        <v>1</v>
      </c>
      <c r="E1031" s="20"/>
      <c r="F1031" s="20"/>
      <c r="G1031" s="20"/>
      <c r="H1031" s="20">
        <v>1</v>
      </c>
      <c r="I1031" s="20">
        <v>1</v>
      </c>
      <c r="J1031" s="20"/>
      <c r="K1031" s="20"/>
      <c r="L1031" s="20">
        <v>4</v>
      </c>
    </row>
    <row r="1032" spans="1:12" x14ac:dyDescent="0.25">
      <c r="A1032" s="22" t="s">
        <v>5277</v>
      </c>
      <c r="B1032" s="20"/>
      <c r="C1032" s="20"/>
      <c r="D1032" s="20">
        <v>1</v>
      </c>
      <c r="E1032" s="20">
        <v>1</v>
      </c>
      <c r="F1032" s="20"/>
      <c r="G1032" s="20"/>
      <c r="H1032" s="20"/>
      <c r="I1032" s="20"/>
      <c r="J1032" s="20"/>
      <c r="K1032" s="20">
        <v>1</v>
      </c>
      <c r="L1032" s="20">
        <v>3</v>
      </c>
    </row>
    <row r="1033" spans="1:12" x14ac:dyDescent="0.25">
      <c r="A1033" s="22" t="s">
        <v>5856</v>
      </c>
      <c r="B1033" s="20"/>
      <c r="C1033" s="20"/>
      <c r="D1033" s="20">
        <v>1</v>
      </c>
      <c r="E1033" s="20">
        <v>1</v>
      </c>
      <c r="F1033" s="20">
        <v>1</v>
      </c>
      <c r="G1033" s="20"/>
      <c r="H1033" s="20"/>
      <c r="I1033" s="20">
        <v>1</v>
      </c>
      <c r="J1033" s="20"/>
      <c r="K1033" s="20"/>
      <c r="L1033" s="20">
        <v>4</v>
      </c>
    </row>
    <row r="1034" spans="1:12" x14ac:dyDescent="0.25">
      <c r="A1034" s="22" t="s">
        <v>1903</v>
      </c>
      <c r="B1034" s="20">
        <v>1</v>
      </c>
      <c r="C1034" s="20"/>
      <c r="D1034" s="20"/>
      <c r="E1034" s="20"/>
      <c r="F1034" s="20"/>
      <c r="G1034" s="20"/>
      <c r="H1034" s="20"/>
      <c r="I1034" s="20"/>
      <c r="J1034" s="20"/>
      <c r="K1034" s="20"/>
      <c r="L1034" s="20">
        <v>1</v>
      </c>
    </row>
    <row r="1035" spans="1:12" x14ac:dyDescent="0.25">
      <c r="A1035" s="22" t="s">
        <v>13094</v>
      </c>
      <c r="B1035" s="20"/>
      <c r="C1035" s="20"/>
      <c r="D1035" s="20"/>
      <c r="E1035" s="20"/>
      <c r="F1035" s="20"/>
      <c r="G1035" s="20"/>
      <c r="H1035" s="20">
        <v>1</v>
      </c>
      <c r="I1035" s="20"/>
      <c r="J1035" s="20"/>
      <c r="K1035" s="20">
        <v>1</v>
      </c>
      <c r="L1035" s="20">
        <v>2</v>
      </c>
    </row>
    <row r="1036" spans="1:12" x14ac:dyDescent="0.25">
      <c r="A1036" s="22" t="s">
        <v>9475</v>
      </c>
      <c r="B1036" s="20"/>
      <c r="C1036" s="20"/>
      <c r="D1036" s="20"/>
      <c r="E1036" s="20"/>
      <c r="F1036" s="20">
        <v>1</v>
      </c>
      <c r="G1036" s="20"/>
      <c r="H1036" s="20"/>
      <c r="I1036" s="20"/>
      <c r="J1036" s="20"/>
      <c r="K1036" s="20"/>
      <c r="L1036" s="20">
        <v>1</v>
      </c>
    </row>
    <row r="1037" spans="1:12" x14ac:dyDescent="0.25">
      <c r="A1037" s="22" t="s">
        <v>13837</v>
      </c>
      <c r="B1037" s="20"/>
      <c r="C1037" s="20"/>
      <c r="D1037" s="20"/>
      <c r="E1037" s="20"/>
      <c r="F1037" s="20"/>
      <c r="G1037" s="20"/>
      <c r="H1037" s="20">
        <v>1</v>
      </c>
      <c r="I1037" s="20"/>
      <c r="J1037" s="20"/>
      <c r="K1037" s="20"/>
      <c r="L1037" s="20">
        <v>1</v>
      </c>
    </row>
    <row r="1038" spans="1:12" x14ac:dyDescent="0.25">
      <c r="A1038" s="22" t="s">
        <v>8185</v>
      </c>
      <c r="B1038" s="20"/>
      <c r="C1038" s="20"/>
      <c r="D1038" s="20"/>
      <c r="E1038" s="20"/>
      <c r="F1038" s="20">
        <v>1</v>
      </c>
      <c r="G1038" s="20">
        <v>1</v>
      </c>
      <c r="H1038" s="20"/>
      <c r="I1038" s="20"/>
      <c r="J1038" s="20"/>
      <c r="K1038" s="20"/>
      <c r="L1038" s="20">
        <v>2</v>
      </c>
    </row>
    <row r="1039" spans="1:12" x14ac:dyDescent="0.25">
      <c r="A1039" s="22" t="s">
        <v>10666</v>
      </c>
      <c r="B1039" s="20"/>
      <c r="C1039" s="20"/>
      <c r="D1039" s="20"/>
      <c r="E1039" s="20"/>
      <c r="F1039" s="20"/>
      <c r="G1039" s="20">
        <v>2</v>
      </c>
      <c r="H1039" s="20"/>
      <c r="I1039" s="20">
        <v>2</v>
      </c>
      <c r="J1039" s="20">
        <v>5</v>
      </c>
      <c r="K1039" s="20">
        <v>2</v>
      </c>
      <c r="L1039" s="20">
        <v>11</v>
      </c>
    </row>
    <row r="1040" spans="1:12" x14ac:dyDescent="0.25">
      <c r="A1040" s="22" t="s">
        <v>2100</v>
      </c>
      <c r="B1040" s="20">
        <v>1</v>
      </c>
      <c r="C1040" s="20"/>
      <c r="D1040" s="20">
        <v>1</v>
      </c>
      <c r="E1040" s="20"/>
      <c r="F1040" s="20">
        <v>3</v>
      </c>
      <c r="G1040" s="20">
        <v>1</v>
      </c>
      <c r="H1040" s="20"/>
      <c r="I1040" s="20">
        <v>2</v>
      </c>
      <c r="J1040" s="20"/>
      <c r="K1040" s="20">
        <v>2</v>
      </c>
      <c r="L1040" s="20">
        <v>10</v>
      </c>
    </row>
    <row r="1041" spans="1:12" x14ac:dyDescent="0.25">
      <c r="A1041" s="22" t="s">
        <v>9051</v>
      </c>
      <c r="B1041" s="20"/>
      <c r="C1041" s="20"/>
      <c r="D1041" s="20"/>
      <c r="E1041" s="20"/>
      <c r="F1041" s="20">
        <v>1</v>
      </c>
      <c r="G1041" s="20"/>
      <c r="H1041" s="20">
        <v>1</v>
      </c>
      <c r="I1041" s="20"/>
      <c r="J1041" s="20">
        <v>1</v>
      </c>
      <c r="K1041" s="20">
        <v>1</v>
      </c>
      <c r="L1041" s="20">
        <v>4</v>
      </c>
    </row>
    <row r="1042" spans="1:12" x14ac:dyDescent="0.25">
      <c r="A1042" s="22" t="s">
        <v>12140</v>
      </c>
      <c r="B1042" s="20"/>
      <c r="C1042" s="20"/>
      <c r="D1042" s="20"/>
      <c r="E1042" s="20"/>
      <c r="F1042" s="20"/>
      <c r="G1042" s="20"/>
      <c r="H1042" s="20">
        <v>1</v>
      </c>
      <c r="I1042" s="20">
        <v>2</v>
      </c>
      <c r="J1042" s="20">
        <v>1</v>
      </c>
      <c r="K1042" s="20"/>
      <c r="L1042" s="20">
        <v>4</v>
      </c>
    </row>
    <row r="1043" spans="1:12" x14ac:dyDescent="0.25">
      <c r="A1043" s="22" t="s">
        <v>21543</v>
      </c>
      <c r="B1043" s="20"/>
      <c r="C1043" s="20"/>
      <c r="D1043" s="20"/>
      <c r="E1043" s="20"/>
      <c r="F1043" s="20"/>
      <c r="G1043" s="20"/>
      <c r="H1043" s="20"/>
      <c r="I1043" s="20"/>
      <c r="J1043" s="20"/>
      <c r="K1043" s="20">
        <v>1</v>
      </c>
      <c r="L1043" s="20">
        <v>1</v>
      </c>
    </row>
    <row r="1044" spans="1:12" x14ac:dyDescent="0.25">
      <c r="A1044" s="22" t="s">
        <v>11172</v>
      </c>
      <c r="B1044" s="20"/>
      <c r="C1044" s="20"/>
      <c r="D1044" s="20"/>
      <c r="E1044" s="20"/>
      <c r="F1044" s="20"/>
      <c r="G1044" s="20">
        <v>1</v>
      </c>
      <c r="H1044" s="20">
        <v>1</v>
      </c>
      <c r="I1044" s="20">
        <v>1</v>
      </c>
      <c r="J1044" s="20"/>
      <c r="K1044" s="20"/>
      <c r="L1044" s="20">
        <v>3</v>
      </c>
    </row>
    <row r="1045" spans="1:12" x14ac:dyDescent="0.25">
      <c r="A1045" s="22" t="s">
        <v>3178</v>
      </c>
      <c r="B1045" s="20"/>
      <c r="C1045" s="20">
        <v>1</v>
      </c>
      <c r="D1045" s="20">
        <v>1</v>
      </c>
      <c r="E1045" s="20">
        <v>2</v>
      </c>
      <c r="F1045" s="20">
        <v>3</v>
      </c>
      <c r="G1045" s="20">
        <v>1</v>
      </c>
      <c r="H1045" s="20"/>
      <c r="I1045" s="20">
        <v>3</v>
      </c>
      <c r="J1045" s="20"/>
      <c r="K1045" s="20"/>
      <c r="L1045" s="20">
        <v>11</v>
      </c>
    </row>
    <row r="1046" spans="1:12" x14ac:dyDescent="0.25">
      <c r="A1046" s="22" t="s">
        <v>11051</v>
      </c>
      <c r="B1046" s="20"/>
      <c r="C1046" s="20"/>
      <c r="D1046" s="20"/>
      <c r="E1046" s="20"/>
      <c r="F1046" s="20"/>
      <c r="G1046" s="20">
        <v>1</v>
      </c>
      <c r="H1046" s="20"/>
      <c r="I1046" s="20"/>
      <c r="J1046" s="20"/>
      <c r="K1046" s="20"/>
      <c r="L1046" s="20">
        <v>1</v>
      </c>
    </row>
    <row r="1047" spans="1:12" x14ac:dyDescent="0.25">
      <c r="A1047" s="22" t="s">
        <v>3772</v>
      </c>
      <c r="B1047" s="20"/>
      <c r="C1047" s="20">
        <v>1</v>
      </c>
      <c r="D1047" s="20"/>
      <c r="E1047" s="20"/>
      <c r="F1047" s="20"/>
      <c r="G1047" s="20"/>
      <c r="H1047" s="20"/>
      <c r="I1047" s="20"/>
      <c r="J1047" s="20"/>
      <c r="K1047" s="20"/>
      <c r="L1047" s="20">
        <v>1</v>
      </c>
    </row>
    <row r="1048" spans="1:12" x14ac:dyDescent="0.25">
      <c r="A1048" s="22" t="s">
        <v>19803</v>
      </c>
      <c r="B1048" s="20"/>
      <c r="C1048" s="20"/>
      <c r="D1048" s="20"/>
      <c r="E1048" s="20"/>
      <c r="F1048" s="20"/>
      <c r="G1048" s="20"/>
      <c r="H1048" s="20"/>
      <c r="I1048" s="20"/>
      <c r="J1048" s="20">
        <v>1</v>
      </c>
      <c r="K1048" s="20"/>
      <c r="L1048" s="20">
        <v>1</v>
      </c>
    </row>
    <row r="1049" spans="1:12" x14ac:dyDescent="0.25">
      <c r="A1049" s="22" t="s">
        <v>2577</v>
      </c>
      <c r="B1049" s="20">
        <v>1</v>
      </c>
      <c r="C1049" s="20"/>
      <c r="D1049" s="20"/>
      <c r="E1049" s="20"/>
      <c r="F1049" s="20">
        <v>1</v>
      </c>
      <c r="G1049" s="20"/>
      <c r="H1049" s="20"/>
      <c r="I1049" s="20">
        <v>2</v>
      </c>
      <c r="J1049" s="20">
        <v>1</v>
      </c>
      <c r="K1049" s="20"/>
      <c r="L1049" s="20">
        <v>5</v>
      </c>
    </row>
    <row r="1050" spans="1:12" x14ac:dyDescent="0.25">
      <c r="A1050" s="22" t="s">
        <v>8897</v>
      </c>
      <c r="B1050" s="20"/>
      <c r="C1050" s="20"/>
      <c r="D1050" s="20"/>
      <c r="E1050" s="20"/>
      <c r="F1050" s="20">
        <v>1</v>
      </c>
      <c r="G1050" s="20"/>
      <c r="H1050" s="20"/>
      <c r="I1050" s="20"/>
      <c r="J1050" s="20">
        <v>1</v>
      </c>
      <c r="K1050" s="20"/>
      <c r="L1050" s="20">
        <v>2</v>
      </c>
    </row>
    <row r="1051" spans="1:12" x14ac:dyDescent="0.25">
      <c r="A1051" s="22" t="s">
        <v>9759</v>
      </c>
      <c r="B1051" s="20"/>
      <c r="C1051" s="20"/>
      <c r="D1051" s="20"/>
      <c r="E1051" s="20"/>
      <c r="F1051" s="20"/>
      <c r="G1051" s="20">
        <v>1</v>
      </c>
      <c r="H1051" s="20"/>
      <c r="I1051" s="20"/>
      <c r="J1051" s="20"/>
      <c r="K1051" s="20"/>
      <c r="L1051" s="20">
        <v>1</v>
      </c>
    </row>
    <row r="1052" spans="1:12" x14ac:dyDescent="0.25">
      <c r="A1052" s="22" t="s">
        <v>2431</v>
      </c>
      <c r="B1052" s="20">
        <v>1</v>
      </c>
      <c r="C1052" s="20">
        <v>2</v>
      </c>
      <c r="D1052" s="20">
        <v>1</v>
      </c>
      <c r="E1052" s="20"/>
      <c r="F1052" s="20">
        <v>3</v>
      </c>
      <c r="G1052" s="20">
        <v>2</v>
      </c>
      <c r="H1052" s="20">
        <v>2</v>
      </c>
      <c r="I1052" s="20">
        <v>4</v>
      </c>
      <c r="J1052" s="20">
        <v>7</v>
      </c>
      <c r="K1052" s="20">
        <v>7</v>
      </c>
      <c r="L1052" s="20">
        <v>29</v>
      </c>
    </row>
    <row r="1053" spans="1:12" x14ac:dyDescent="0.25">
      <c r="A1053" s="22" t="s">
        <v>8918</v>
      </c>
      <c r="B1053" s="20"/>
      <c r="C1053" s="20"/>
      <c r="D1053" s="20"/>
      <c r="E1053" s="20"/>
      <c r="F1053" s="20">
        <v>1</v>
      </c>
      <c r="G1053" s="20"/>
      <c r="H1053" s="20">
        <v>1</v>
      </c>
      <c r="I1053" s="20">
        <v>1</v>
      </c>
      <c r="J1053" s="20"/>
      <c r="K1053" s="20"/>
      <c r="L1053" s="20">
        <v>3</v>
      </c>
    </row>
    <row r="1054" spans="1:12" x14ac:dyDescent="0.25">
      <c r="A1054" s="22" t="s">
        <v>4659</v>
      </c>
      <c r="B1054" s="20"/>
      <c r="C1054" s="20"/>
      <c r="D1054" s="20">
        <v>1</v>
      </c>
      <c r="E1054" s="20">
        <v>1</v>
      </c>
      <c r="F1054" s="20"/>
      <c r="G1054" s="20"/>
      <c r="H1054" s="20"/>
      <c r="I1054" s="20"/>
      <c r="J1054" s="20">
        <v>3</v>
      </c>
      <c r="K1054" s="20">
        <v>2</v>
      </c>
      <c r="L1054" s="20">
        <v>7</v>
      </c>
    </row>
    <row r="1055" spans="1:12" x14ac:dyDescent="0.25">
      <c r="A1055" s="22" t="s">
        <v>1234</v>
      </c>
      <c r="B1055" s="20">
        <v>1</v>
      </c>
      <c r="C1055" s="20"/>
      <c r="D1055" s="20"/>
      <c r="E1055" s="20">
        <v>1</v>
      </c>
      <c r="F1055" s="20">
        <v>1</v>
      </c>
      <c r="G1055" s="20">
        <v>2</v>
      </c>
      <c r="H1055" s="20"/>
      <c r="I1055" s="20"/>
      <c r="J1055" s="20"/>
      <c r="K1055" s="20">
        <v>1</v>
      </c>
      <c r="L1055" s="20">
        <v>6</v>
      </c>
    </row>
    <row r="1056" spans="1:12" x14ac:dyDescent="0.25">
      <c r="A1056" s="22" t="s">
        <v>22993</v>
      </c>
      <c r="B1056" s="20"/>
      <c r="C1056" s="20"/>
      <c r="D1056" s="20"/>
      <c r="E1056" s="20"/>
      <c r="F1056" s="20"/>
      <c r="G1056" s="20"/>
      <c r="H1056" s="20"/>
      <c r="I1056" s="20"/>
      <c r="J1056" s="20"/>
      <c r="K1056" s="20">
        <v>1</v>
      </c>
      <c r="L1056" s="20">
        <v>1</v>
      </c>
    </row>
    <row r="1057" spans="1:12" x14ac:dyDescent="0.25">
      <c r="A1057" s="22" t="s">
        <v>13272</v>
      </c>
      <c r="B1057" s="20"/>
      <c r="C1057" s="20"/>
      <c r="D1057" s="20"/>
      <c r="E1057" s="20"/>
      <c r="F1057" s="20"/>
      <c r="G1057" s="20"/>
      <c r="H1057" s="20">
        <v>1</v>
      </c>
      <c r="I1057" s="20"/>
      <c r="J1057" s="20"/>
      <c r="K1057" s="20"/>
      <c r="L1057" s="20">
        <v>1</v>
      </c>
    </row>
    <row r="1058" spans="1:12" x14ac:dyDescent="0.25">
      <c r="A1058" s="22" t="s">
        <v>4627</v>
      </c>
      <c r="B1058" s="20"/>
      <c r="C1058" s="20"/>
      <c r="D1058" s="20">
        <v>1</v>
      </c>
      <c r="E1058" s="20"/>
      <c r="F1058" s="20"/>
      <c r="G1058" s="20"/>
      <c r="H1058" s="20"/>
      <c r="I1058" s="20">
        <v>1</v>
      </c>
      <c r="J1058" s="20"/>
      <c r="K1058" s="20"/>
      <c r="L1058" s="20">
        <v>2</v>
      </c>
    </row>
    <row r="1059" spans="1:12" x14ac:dyDescent="0.25">
      <c r="A1059" s="22" t="s">
        <v>12074</v>
      </c>
      <c r="B1059" s="20"/>
      <c r="C1059" s="20"/>
      <c r="D1059" s="20"/>
      <c r="E1059" s="20"/>
      <c r="F1059" s="20"/>
      <c r="G1059" s="20"/>
      <c r="H1059" s="20">
        <v>1</v>
      </c>
      <c r="I1059" s="20"/>
      <c r="J1059" s="20"/>
      <c r="K1059" s="20"/>
      <c r="L1059" s="20">
        <v>1</v>
      </c>
    </row>
    <row r="1060" spans="1:12" x14ac:dyDescent="0.25">
      <c r="A1060" s="22" t="s">
        <v>1085</v>
      </c>
      <c r="B1060" s="20">
        <v>2</v>
      </c>
      <c r="C1060" s="20"/>
      <c r="D1060" s="20"/>
      <c r="E1060" s="20"/>
      <c r="F1060" s="20">
        <v>1</v>
      </c>
      <c r="G1060" s="20"/>
      <c r="H1060" s="20">
        <v>1</v>
      </c>
      <c r="I1060" s="20">
        <v>2</v>
      </c>
      <c r="J1060" s="20">
        <v>1</v>
      </c>
      <c r="K1060" s="20">
        <v>1</v>
      </c>
      <c r="L1060" s="20">
        <v>8</v>
      </c>
    </row>
    <row r="1061" spans="1:12" x14ac:dyDescent="0.25">
      <c r="A1061" s="22" t="s">
        <v>6408</v>
      </c>
      <c r="B1061" s="20"/>
      <c r="C1061" s="20"/>
      <c r="D1061" s="20"/>
      <c r="E1061" s="20">
        <v>1</v>
      </c>
      <c r="F1061" s="20"/>
      <c r="G1061" s="20">
        <v>1</v>
      </c>
      <c r="H1061" s="20"/>
      <c r="I1061" s="20"/>
      <c r="J1061" s="20"/>
      <c r="K1061" s="20">
        <v>1</v>
      </c>
      <c r="L1061" s="20">
        <v>3</v>
      </c>
    </row>
    <row r="1062" spans="1:12" x14ac:dyDescent="0.25">
      <c r="A1062" s="22" t="s">
        <v>1436</v>
      </c>
      <c r="B1062" s="20">
        <v>1</v>
      </c>
      <c r="C1062" s="20"/>
      <c r="D1062" s="20"/>
      <c r="E1062" s="20">
        <v>1</v>
      </c>
      <c r="F1062" s="20">
        <v>2</v>
      </c>
      <c r="G1062" s="20">
        <v>2</v>
      </c>
      <c r="H1062" s="20"/>
      <c r="I1062" s="20"/>
      <c r="J1062" s="20"/>
      <c r="K1062" s="20">
        <v>1</v>
      </c>
      <c r="L1062" s="20">
        <v>7</v>
      </c>
    </row>
    <row r="1063" spans="1:12" x14ac:dyDescent="0.25">
      <c r="A1063" s="22" t="s">
        <v>3785</v>
      </c>
      <c r="B1063" s="20"/>
      <c r="C1063" s="20">
        <v>1</v>
      </c>
      <c r="D1063" s="20"/>
      <c r="E1063" s="20"/>
      <c r="F1063" s="20"/>
      <c r="G1063" s="20"/>
      <c r="H1063" s="20"/>
      <c r="I1063" s="20"/>
      <c r="J1063" s="20"/>
      <c r="K1063" s="20"/>
      <c r="L1063" s="20">
        <v>1</v>
      </c>
    </row>
    <row r="1064" spans="1:12" x14ac:dyDescent="0.25">
      <c r="A1064" s="22" t="s">
        <v>17205</v>
      </c>
      <c r="B1064" s="20"/>
      <c r="C1064" s="20"/>
      <c r="D1064" s="20"/>
      <c r="E1064" s="20"/>
      <c r="F1064" s="20"/>
      <c r="G1064" s="20"/>
      <c r="H1064" s="20"/>
      <c r="I1064" s="20">
        <v>1</v>
      </c>
      <c r="J1064" s="20"/>
      <c r="K1064" s="20"/>
      <c r="L1064" s="20">
        <v>1</v>
      </c>
    </row>
    <row r="1065" spans="1:12" x14ac:dyDescent="0.25">
      <c r="A1065" s="22" t="s">
        <v>4101</v>
      </c>
      <c r="B1065" s="20"/>
      <c r="C1065" s="20">
        <v>2</v>
      </c>
      <c r="D1065" s="20"/>
      <c r="E1065" s="20"/>
      <c r="F1065" s="20"/>
      <c r="G1065" s="20">
        <v>1</v>
      </c>
      <c r="H1065" s="20">
        <v>2</v>
      </c>
      <c r="I1065" s="20">
        <v>1</v>
      </c>
      <c r="J1065" s="20"/>
      <c r="K1065" s="20">
        <v>1</v>
      </c>
      <c r="L1065" s="20">
        <v>7</v>
      </c>
    </row>
    <row r="1066" spans="1:12" x14ac:dyDescent="0.25">
      <c r="A1066" s="22" t="s">
        <v>11019</v>
      </c>
      <c r="B1066" s="20"/>
      <c r="C1066" s="20"/>
      <c r="D1066" s="20"/>
      <c r="E1066" s="20"/>
      <c r="F1066" s="20"/>
      <c r="G1066" s="20">
        <v>1</v>
      </c>
      <c r="H1066" s="20"/>
      <c r="I1066" s="20"/>
      <c r="J1066" s="20"/>
      <c r="K1066" s="20"/>
      <c r="L1066" s="20">
        <v>1</v>
      </c>
    </row>
    <row r="1067" spans="1:12" x14ac:dyDescent="0.25">
      <c r="A1067" s="22" t="s">
        <v>3626</v>
      </c>
      <c r="B1067" s="20"/>
      <c r="C1067" s="20">
        <v>2</v>
      </c>
      <c r="D1067" s="20">
        <v>1</v>
      </c>
      <c r="E1067" s="20"/>
      <c r="F1067" s="20"/>
      <c r="G1067" s="20"/>
      <c r="H1067" s="20"/>
      <c r="I1067" s="20">
        <v>1</v>
      </c>
      <c r="J1067" s="20"/>
      <c r="K1067" s="20"/>
      <c r="L1067" s="20">
        <v>4</v>
      </c>
    </row>
    <row r="1068" spans="1:12" x14ac:dyDescent="0.25">
      <c r="A1068" s="22" t="s">
        <v>22173</v>
      </c>
      <c r="B1068" s="20"/>
      <c r="C1068" s="20"/>
      <c r="D1068" s="20"/>
      <c r="E1068" s="20"/>
      <c r="F1068" s="20"/>
      <c r="G1068" s="20"/>
      <c r="H1068" s="20"/>
      <c r="I1068" s="20"/>
      <c r="J1068" s="20"/>
      <c r="K1068" s="20">
        <v>1</v>
      </c>
      <c r="L1068" s="20">
        <v>1</v>
      </c>
    </row>
    <row r="1069" spans="1:12" x14ac:dyDescent="0.25">
      <c r="A1069" s="22" t="s">
        <v>5640</v>
      </c>
      <c r="B1069" s="20"/>
      <c r="C1069" s="20"/>
      <c r="D1069" s="20">
        <v>1</v>
      </c>
      <c r="E1069" s="20"/>
      <c r="F1069" s="20"/>
      <c r="G1069" s="20">
        <v>1</v>
      </c>
      <c r="H1069" s="20"/>
      <c r="I1069" s="20">
        <v>1</v>
      </c>
      <c r="J1069" s="20"/>
      <c r="K1069" s="20"/>
      <c r="L1069" s="20">
        <v>3</v>
      </c>
    </row>
    <row r="1070" spans="1:12" x14ac:dyDescent="0.25">
      <c r="A1070" s="22" t="s">
        <v>18758</v>
      </c>
      <c r="B1070" s="20"/>
      <c r="C1070" s="20"/>
      <c r="D1070" s="20"/>
      <c r="E1070" s="20"/>
      <c r="F1070" s="20"/>
      <c r="G1070" s="20"/>
      <c r="H1070" s="20"/>
      <c r="I1070" s="20"/>
      <c r="J1070" s="20">
        <v>1</v>
      </c>
      <c r="K1070" s="20"/>
      <c r="L1070" s="20">
        <v>1</v>
      </c>
    </row>
    <row r="1071" spans="1:12" x14ac:dyDescent="0.25">
      <c r="A1071" s="22" t="s">
        <v>3435</v>
      </c>
      <c r="B1071" s="20"/>
      <c r="C1071" s="20">
        <v>1</v>
      </c>
      <c r="D1071" s="20"/>
      <c r="E1071" s="20"/>
      <c r="F1071" s="20"/>
      <c r="G1071" s="20"/>
      <c r="H1071" s="20">
        <v>1</v>
      </c>
      <c r="I1071" s="20"/>
      <c r="J1071" s="20"/>
      <c r="K1071" s="20"/>
      <c r="L1071" s="20">
        <v>2</v>
      </c>
    </row>
    <row r="1072" spans="1:12" x14ac:dyDescent="0.25">
      <c r="A1072" s="22" t="s">
        <v>15161</v>
      </c>
      <c r="B1072" s="20"/>
      <c r="C1072" s="20"/>
      <c r="D1072" s="20"/>
      <c r="E1072" s="20"/>
      <c r="F1072" s="20"/>
      <c r="G1072" s="20"/>
      <c r="H1072" s="20"/>
      <c r="I1072" s="20">
        <v>1</v>
      </c>
      <c r="J1072" s="20"/>
      <c r="K1072" s="20"/>
      <c r="L1072" s="20">
        <v>1</v>
      </c>
    </row>
    <row r="1073" spans="1:12" x14ac:dyDescent="0.25">
      <c r="A1073" s="22" t="s">
        <v>14443</v>
      </c>
      <c r="B1073" s="20"/>
      <c r="C1073" s="20"/>
      <c r="D1073" s="20"/>
      <c r="E1073" s="20"/>
      <c r="F1073" s="20"/>
      <c r="G1073" s="20"/>
      <c r="H1073" s="20"/>
      <c r="I1073" s="20">
        <v>1</v>
      </c>
      <c r="J1073" s="20"/>
      <c r="K1073" s="20"/>
      <c r="L1073" s="20">
        <v>1</v>
      </c>
    </row>
    <row r="1074" spans="1:12" x14ac:dyDescent="0.25">
      <c r="A1074" s="22" t="s">
        <v>15208</v>
      </c>
      <c r="B1074" s="20"/>
      <c r="C1074" s="20"/>
      <c r="D1074" s="20"/>
      <c r="E1074" s="20"/>
      <c r="F1074" s="20"/>
      <c r="G1074" s="20"/>
      <c r="H1074" s="20"/>
      <c r="I1074" s="20">
        <v>1</v>
      </c>
      <c r="J1074" s="20"/>
      <c r="K1074" s="20">
        <v>1</v>
      </c>
      <c r="L1074" s="20">
        <v>2</v>
      </c>
    </row>
    <row r="1075" spans="1:12" x14ac:dyDescent="0.25">
      <c r="A1075" s="22" t="s">
        <v>3726</v>
      </c>
      <c r="B1075" s="20"/>
      <c r="C1075" s="20">
        <v>1</v>
      </c>
      <c r="D1075" s="20"/>
      <c r="E1075" s="20">
        <v>2</v>
      </c>
      <c r="F1075" s="20"/>
      <c r="G1075" s="20"/>
      <c r="H1075" s="20">
        <v>1</v>
      </c>
      <c r="I1075" s="20"/>
      <c r="J1075" s="20">
        <v>2</v>
      </c>
      <c r="K1075" s="20">
        <v>1</v>
      </c>
      <c r="L1075" s="20">
        <v>7</v>
      </c>
    </row>
    <row r="1076" spans="1:12" x14ac:dyDescent="0.25">
      <c r="A1076" s="22" t="s">
        <v>2416</v>
      </c>
      <c r="B1076" s="20">
        <v>1</v>
      </c>
      <c r="C1076" s="20"/>
      <c r="D1076" s="20">
        <v>1</v>
      </c>
      <c r="E1076" s="20"/>
      <c r="F1076" s="20">
        <v>1</v>
      </c>
      <c r="G1076" s="20"/>
      <c r="H1076" s="20"/>
      <c r="I1076" s="20"/>
      <c r="J1076" s="20"/>
      <c r="K1076" s="20"/>
      <c r="L1076" s="20">
        <v>3</v>
      </c>
    </row>
    <row r="1077" spans="1:12" x14ac:dyDescent="0.25">
      <c r="A1077" s="22" t="s">
        <v>9232</v>
      </c>
      <c r="B1077" s="20"/>
      <c r="C1077" s="20"/>
      <c r="D1077" s="20"/>
      <c r="E1077" s="20"/>
      <c r="F1077" s="20">
        <v>2</v>
      </c>
      <c r="G1077" s="20"/>
      <c r="H1077" s="20"/>
      <c r="I1077" s="20"/>
      <c r="J1077" s="20"/>
      <c r="K1077" s="20"/>
      <c r="L1077" s="20">
        <v>2</v>
      </c>
    </row>
    <row r="1078" spans="1:12" x14ac:dyDescent="0.25">
      <c r="A1078" s="22" t="s">
        <v>19091</v>
      </c>
      <c r="B1078" s="20"/>
      <c r="C1078" s="20"/>
      <c r="D1078" s="20"/>
      <c r="E1078" s="20"/>
      <c r="F1078" s="20"/>
      <c r="G1078" s="20"/>
      <c r="H1078" s="20"/>
      <c r="I1078" s="20"/>
      <c r="J1078" s="20">
        <v>1</v>
      </c>
      <c r="K1078" s="20"/>
      <c r="L1078" s="20">
        <v>1</v>
      </c>
    </row>
    <row r="1079" spans="1:12" x14ac:dyDescent="0.25">
      <c r="A1079" s="22" t="s">
        <v>826</v>
      </c>
      <c r="B1079" s="20">
        <v>7</v>
      </c>
      <c r="C1079" s="20">
        <v>8</v>
      </c>
      <c r="D1079" s="20">
        <v>4</v>
      </c>
      <c r="E1079" s="20">
        <v>3</v>
      </c>
      <c r="F1079" s="20">
        <v>7</v>
      </c>
      <c r="G1079" s="20">
        <v>7</v>
      </c>
      <c r="H1079" s="20">
        <v>8</v>
      </c>
      <c r="I1079" s="20">
        <v>5</v>
      </c>
      <c r="J1079" s="20">
        <v>9</v>
      </c>
      <c r="K1079" s="20">
        <v>17</v>
      </c>
      <c r="L1079" s="20">
        <v>75</v>
      </c>
    </row>
    <row r="1080" spans="1:12" x14ac:dyDescent="0.25">
      <c r="A1080" s="22" t="s">
        <v>2659</v>
      </c>
      <c r="B1080" s="20"/>
      <c r="C1080" s="20">
        <v>4</v>
      </c>
      <c r="D1080" s="20">
        <v>2</v>
      </c>
      <c r="E1080" s="20">
        <v>1</v>
      </c>
      <c r="F1080" s="20">
        <v>2</v>
      </c>
      <c r="G1080" s="20"/>
      <c r="H1080" s="20">
        <v>2</v>
      </c>
      <c r="I1080" s="20">
        <v>3</v>
      </c>
      <c r="J1080" s="20">
        <v>1</v>
      </c>
      <c r="K1080" s="20">
        <v>2</v>
      </c>
      <c r="L1080" s="20">
        <v>17</v>
      </c>
    </row>
    <row r="1081" spans="1:12" x14ac:dyDescent="0.25">
      <c r="A1081" s="22" t="s">
        <v>11305</v>
      </c>
      <c r="B1081" s="20"/>
      <c r="C1081" s="20"/>
      <c r="D1081" s="20"/>
      <c r="E1081" s="20"/>
      <c r="F1081" s="20"/>
      <c r="G1081" s="20">
        <v>1</v>
      </c>
      <c r="H1081" s="20"/>
      <c r="I1081" s="20"/>
      <c r="J1081" s="20">
        <v>1</v>
      </c>
      <c r="K1081" s="20"/>
      <c r="L1081" s="20">
        <v>2</v>
      </c>
    </row>
    <row r="1082" spans="1:12" x14ac:dyDescent="0.25">
      <c r="A1082" s="22" t="s">
        <v>20032</v>
      </c>
      <c r="B1082" s="20"/>
      <c r="C1082" s="20"/>
      <c r="D1082" s="20"/>
      <c r="E1082" s="20"/>
      <c r="F1082" s="20"/>
      <c r="G1082" s="20"/>
      <c r="H1082" s="20"/>
      <c r="I1082" s="20"/>
      <c r="J1082" s="20">
        <v>1</v>
      </c>
      <c r="K1082" s="20"/>
      <c r="L1082" s="20">
        <v>1</v>
      </c>
    </row>
    <row r="1083" spans="1:12" x14ac:dyDescent="0.25">
      <c r="A1083" s="22" t="s">
        <v>6249</v>
      </c>
      <c r="B1083" s="20"/>
      <c r="C1083" s="20"/>
      <c r="D1083" s="20"/>
      <c r="E1083" s="20">
        <v>1</v>
      </c>
      <c r="F1083" s="20"/>
      <c r="G1083" s="20"/>
      <c r="H1083" s="20"/>
      <c r="I1083" s="20"/>
      <c r="J1083" s="20">
        <v>1</v>
      </c>
      <c r="K1083" s="20"/>
      <c r="L1083" s="20">
        <v>2</v>
      </c>
    </row>
    <row r="1084" spans="1:12" x14ac:dyDescent="0.25">
      <c r="A1084" s="22" t="s">
        <v>3105</v>
      </c>
      <c r="B1084" s="20"/>
      <c r="C1084" s="20">
        <v>1</v>
      </c>
      <c r="D1084" s="20"/>
      <c r="E1084" s="20"/>
      <c r="F1084" s="20"/>
      <c r="G1084" s="20"/>
      <c r="H1084" s="20"/>
      <c r="I1084" s="20"/>
      <c r="J1084" s="20"/>
      <c r="K1084" s="20"/>
      <c r="L1084" s="20">
        <v>1</v>
      </c>
    </row>
    <row r="1085" spans="1:12" x14ac:dyDescent="0.25">
      <c r="A1085" s="22" t="s">
        <v>22565</v>
      </c>
      <c r="B1085" s="20"/>
      <c r="C1085" s="20"/>
      <c r="D1085" s="20"/>
      <c r="E1085" s="20"/>
      <c r="F1085" s="20"/>
      <c r="G1085" s="20"/>
      <c r="H1085" s="20"/>
      <c r="I1085" s="20"/>
      <c r="J1085" s="20"/>
      <c r="K1085" s="20">
        <v>1</v>
      </c>
      <c r="L1085" s="20">
        <v>1</v>
      </c>
    </row>
    <row r="1086" spans="1:12" x14ac:dyDescent="0.25">
      <c r="A1086" s="22" t="s">
        <v>6600</v>
      </c>
      <c r="B1086" s="20"/>
      <c r="C1086" s="20"/>
      <c r="D1086" s="20"/>
      <c r="E1086" s="20">
        <v>1</v>
      </c>
      <c r="F1086" s="20">
        <v>1</v>
      </c>
      <c r="G1086" s="20">
        <v>2</v>
      </c>
      <c r="H1086" s="20"/>
      <c r="I1086" s="20">
        <v>5</v>
      </c>
      <c r="J1086" s="20">
        <v>2</v>
      </c>
      <c r="K1086" s="20">
        <v>5</v>
      </c>
      <c r="L1086" s="20">
        <v>16</v>
      </c>
    </row>
    <row r="1087" spans="1:12" x14ac:dyDescent="0.25">
      <c r="A1087" s="22" t="s">
        <v>11677</v>
      </c>
      <c r="B1087" s="20"/>
      <c r="C1087" s="20"/>
      <c r="D1087" s="20"/>
      <c r="E1087" s="20"/>
      <c r="F1087" s="20"/>
      <c r="G1087" s="20">
        <v>1</v>
      </c>
      <c r="H1087" s="20"/>
      <c r="I1087" s="20"/>
      <c r="J1087" s="20">
        <v>2</v>
      </c>
      <c r="K1087" s="20">
        <v>1</v>
      </c>
      <c r="L1087" s="20">
        <v>4</v>
      </c>
    </row>
    <row r="1088" spans="1:12" x14ac:dyDescent="0.25">
      <c r="A1088" s="22" t="s">
        <v>16214</v>
      </c>
      <c r="B1088" s="20"/>
      <c r="C1088" s="20"/>
      <c r="D1088" s="20"/>
      <c r="E1088" s="20"/>
      <c r="F1088" s="20"/>
      <c r="G1088" s="20"/>
      <c r="H1088" s="20"/>
      <c r="I1088" s="20">
        <v>1</v>
      </c>
      <c r="J1088" s="20"/>
      <c r="K1088" s="20"/>
      <c r="L1088" s="20">
        <v>1</v>
      </c>
    </row>
    <row r="1089" spans="1:12" x14ac:dyDescent="0.25">
      <c r="A1089" s="22" t="s">
        <v>8279</v>
      </c>
      <c r="B1089" s="20"/>
      <c r="C1089" s="20"/>
      <c r="D1089" s="20"/>
      <c r="E1089" s="20"/>
      <c r="F1089" s="20">
        <v>1</v>
      </c>
      <c r="G1089" s="20"/>
      <c r="H1089" s="20"/>
      <c r="I1089" s="20"/>
      <c r="J1089" s="20"/>
      <c r="K1089" s="20"/>
      <c r="L1089" s="20">
        <v>1</v>
      </c>
    </row>
    <row r="1090" spans="1:12" x14ac:dyDescent="0.25">
      <c r="A1090" s="22" t="s">
        <v>7806</v>
      </c>
      <c r="B1090" s="20"/>
      <c r="C1090" s="20"/>
      <c r="D1090" s="20"/>
      <c r="E1090" s="20">
        <v>2</v>
      </c>
      <c r="F1090" s="20"/>
      <c r="G1090" s="20">
        <v>2</v>
      </c>
      <c r="H1090" s="20"/>
      <c r="I1090" s="20"/>
      <c r="J1090" s="20"/>
      <c r="K1090" s="20"/>
      <c r="L1090" s="20">
        <v>4</v>
      </c>
    </row>
    <row r="1091" spans="1:12" x14ac:dyDescent="0.25">
      <c r="A1091" s="22" t="s">
        <v>16115</v>
      </c>
      <c r="B1091" s="20"/>
      <c r="C1091" s="20"/>
      <c r="D1091" s="20"/>
      <c r="E1091" s="20"/>
      <c r="F1091" s="20"/>
      <c r="G1091" s="20"/>
      <c r="H1091" s="20"/>
      <c r="I1091" s="20">
        <v>1</v>
      </c>
      <c r="J1091" s="20"/>
      <c r="K1091" s="20"/>
      <c r="L1091" s="20">
        <v>1</v>
      </c>
    </row>
    <row r="1092" spans="1:12" x14ac:dyDescent="0.25">
      <c r="A1092" s="22" t="s">
        <v>5522</v>
      </c>
      <c r="B1092" s="20"/>
      <c r="C1092" s="20"/>
      <c r="D1092" s="20">
        <v>1</v>
      </c>
      <c r="E1092" s="20"/>
      <c r="F1092" s="20"/>
      <c r="G1092" s="20">
        <v>1</v>
      </c>
      <c r="H1092" s="20">
        <v>1</v>
      </c>
      <c r="I1092" s="20"/>
      <c r="J1092" s="20">
        <v>2</v>
      </c>
      <c r="K1092" s="20"/>
      <c r="L1092" s="20">
        <v>5</v>
      </c>
    </row>
    <row r="1093" spans="1:12" x14ac:dyDescent="0.25">
      <c r="A1093" s="22" t="s">
        <v>2651</v>
      </c>
      <c r="B1093" s="20"/>
      <c r="C1093" s="20">
        <v>1</v>
      </c>
      <c r="D1093" s="20"/>
      <c r="E1093" s="20"/>
      <c r="F1093" s="20"/>
      <c r="G1093" s="20"/>
      <c r="H1093" s="20"/>
      <c r="I1093" s="20">
        <v>1</v>
      </c>
      <c r="J1093" s="20">
        <v>1</v>
      </c>
      <c r="K1093" s="20">
        <v>1</v>
      </c>
      <c r="L1093" s="20">
        <v>4</v>
      </c>
    </row>
    <row r="1094" spans="1:12" x14ac:dyDescent="0.25">
      <c r="A1094" s="22" t="s">
        <v>4883</v>
      </c>
      <c r="B1094" s="20"/>
      <c r="C1094" s="20"/>
      <c r="D1094" s="20">
        <v>1</v>
      </c>
      <c r="E1094" s="20">
        <v>1</v>
      </c>
      <c r="F1094" s="20"/>
      <c r="G1094" s="20"/>
      <c r="H1094" s="20"/>
      <c r="I1094" s="20"/>
      <c r="J1094" s="20"/>
      <c r="K1094" s="20"/>
      <c r="L1094" s="20">
        <v>2</v>
      </c>
    </row>
    <row r="1095" spans="1:12" x14ac:dyDescent="0.25">
      <c r="A1095" s="22" t="s">
        <v>11716</v>
      </c>
      <c r="B1095" s="20"/>
      <c r="C1095" s="20"/>
      <c r="D1095" s="20"/>
      <c r="E1095" s="20"/>
      <c r="F1095" s="20"/>
      <c r="G1095" s="20">
        <v>1</v>
      </c>
      <c r="H1095" s="20"/>
      <c r="I1095" s="20"/>
      <c r="J1095" s="20"/>
      <c r="K1095" s="20">
        <v>2</v>
      </c>
      <c r="L1095" s="20">
        <v>3</v>
      </c>
    </row>
    <row r="1096" spans="1:12" x14ac:dyDescent="0.25">
      <c r="A1096" s="22" t="s">
        <v>12997</v>
      </c>
      <c r="B1096" s="20"/>
      <c r="C1096" s="20"/>
      <c r="D1096" s="20"/>
      <c r="E1096" s="20"/>
      <c r="F1096" s="20"/>
      <c r="G1096" s="20"/>
      <c r="H1096" s="20">
        <v>1</v>
      </c>
      <c r="I1096" s="20"/>
      <c r="J1096" s="20">
        <v>1</v>
      </c>
      <c r="K1096" s="20"/>
      <c r="L1096" s="20">
        <v>2</v>
      </c>
    </row>
    <row r="1097" spans="1:12" x14ac:dyDescent="0.25">
      <c r="A1097" s="22" t="s">
        <v>2494</v>
      </c>
      <c r="B1097" s="20">
        <v>1</v>
      </c>
      <c r="C1097" s="20">
        <v>1</v>
      </c>
      <c r="D1097" s="20">
        <v>2</v>
      </c>
      <c r="E1097" s="20">
        <v>3</v>
      </c>
      <c r="F1097" s="20">
        <v>1</v>
      </c>
      <c r="G1097" s="20">
        <v>1</v>
      </c>
      <c r="H1097" s="20"/>
      <c r="I1097" s="20"/>
      <c r="J1097" s="20">
        <v>2</v>
      </c>
      <c r="K1097" s="20">
        <v>2</v>
      </c>
      <c r="L1097" s="20">
        <v>13</v>
      </c>
    </row>
    <row r="1098" spans="1:12" x14ac:dyDescent="0.25">
      <c r="A1098" s="22" t="s">
        <v>5105</v>
      </c>
      <c r="B1098" s="20"/>
      <c r="C1098" s="20"/>
      <c r="D1098" s="20">
        <v>3</v>
      </c>
      <c r="E1098" s="20"/>
      <c r="F1098" s="20"/>
      <c r="G1098" s="20"/>
      <c r="H1098" s="20">
        <v>1</v>
      </c>
      <c r="I1098" s="20">
        <v>1</v>
      </c>
      <c r="J1098" s="20"/>
      <c r="K1098" s="20"/>
      <c r="L1098" s="20">
        <v>5</v>
      </c>
    </row>
    <row r="1099" spans="1:12" x14ac:dyDescent="0.25">
      <c r="A1099" s="22" t="s">
        <v>19009</v>
      </c>
      <c r="B1099" s="20"/>
      <c r="C1099" s="20"/>
      <c r="D1099" s="20"/>
      <c r="E1099" s="20"/>
      <c r="F1099" s="20"/>
      <c r="G1099" s="20"/>
      <c r="H1099" s="20"/>
      <c r="I1099" s="20"/>
      <c r="J1099" s="20">
        <v>1</v>
      </c>
      <c r="K1099" s="20"/>
      <c r="L1099" s="20">
        <v>1</v>
      </c>
    </row>
    <row r="1100" spans="1:12" x14ac:dyDescent="0.25">
      <c r="A1100" s="22" t="s">
        <v>16255</v>
      </c>
      <c r="B1100" s="20"/>
      <c r="C1100" s="20"/>
      <c r="D1100" s="20"/>
      <c r="E1100" s="20"/>
      <c r="F1100" s="20"/>
      <c r="G1100" s="20"/>
      <c r="H1100" s="20"/>
      <c r="I1100" s="20">
        <v>1</v>
      </c>
      <c r="J1100" s="20">
        <v>1</v>
      </c>
      <c r="K1100" s="20">
        <v>2</v>
      </c>
      <c r="L1100" s="20">
        <v>4</v>
      </c>
    </row>
    <row r="1101" spans="1:12" x14ac:dyDescent="0.25">
      <c r="A1101" s="22" t="s">
        <v>13337</v>
      </c>
      <c r="B1101" s="20"/>
      <c r="C1101" s="20"/>
      <c r="D1101" s="20"/>
      <c r="E1101" s="20"/>
      <c r="F1101" s="20"/>
      <c r="G1101" s="20"/>
      <c r="H1101" s="20">
        <v>1</v>
      </c>
      <c r="I1101" s="20"/>
      <c r="J1101" s="20"/>
      <c r="K1101" s="20"/>
      <c r="L1101" s="20">
        <v>1</v>
      </c>
    </row>
    <row r="1102" spans="1:12" x14ac:dyDescent="0.25">
      <c r="A1102" s="22" t="s">
        <v>18813</v>
      </c>
      <c r="B1102" s="20"/>
      <c r="C1102" s="20"/>
      <c r="D1102" s="20"/>
      <c r="E1102" s="20"/>
      <c r="F1102" s="20"/>
      <c r="G1102" s="20"/>
      <c r="H1102" s="20"/>
      <c r="I1102" s="20"/>
      <c r="J1102" s="20">
        <v>1</v>
      </c>
      <c r="K1102" s="20"/>
      <c r="L1102" s="20">
        <v>1</v>
      </c>
    </row>
    <row r="1103" spans="1:12" x14ac:dyDescent="0.25">
      <c r="A1103" s="22" t="s">
        <v>18936</v>
      </c>
      <c r="B1103" s="20"/>
      <c r="C1103" s="20"/>
      <c r="D1103" s="20"/>
      <c r="E1103" s="20"/>
      <c r="F1103" s="20"/>
      <c r="G1103" s="20"/>
      <c r="H1103" s="20"/>
      <c r="I1103" s="20"/>
      <c r="J1103" s="20">
        <v>1</v>
      </c>
      <c r="K1103" s="20"/>
      <c r="L1103" s="20">
        <v>1</v>
      </c>
    </row>
    <row r="1104" spans="1:12" x14ac:dyDescent="0.25">
      <c r="A1104" s="22" t="s">
        <v>4270</v>
      </c>
      <c r="B1104" s="20"/>
      <c r="C1104" s="20">
        <v>1</v>
      </c>
      <c r="D1104" s="20"/>
      <c r="E1104" s="20">
        <v>1</v>
      </c>
      <c r="F1104" s="20"/>
      <c r="G1104" s="20"/>
      <c r="H1104" s="20"/>
      <c r="I1104" s="20"/>
      <c r="J1104" s="20"/>
      <c r="K1104" s="20"/>
      <c r="L1104" s="20">
        <v>2</v>
      </c>
    </row>
    <row r="1105" spans="1:12" x14ac:dyDescent="0.25">
      <c r="A1105" s="22" t="s">
        <v>11640</v>
      </c>
      <c r="B1105" s="20"/>
      <c r="C1105" s="20"/>
      <c r="D1105" s="20"/>
      <c r="E1105" s="20"/>
      <c r="F1105" s="20"/>
      <c r="G1105" s="20">
        <v>1</v>
      </c>
      <c r="H1105" s="20"/>
      <c r="I1105" s="20"/>
      <c r="J1105" s="20"/>
      <c r="K1105" s="20"/>
      <c r="L1105" s="20">
        <v>1</v>
      </c>
    </row>
    <row r="1106" spans="1:12" x14ac:dyDescent="0.25">
      <c r="A1106" s="22" t="s">
        <v>2663</v>
      </c>
      <c r="B1106" s="20"/>
      <c r="C1106" s="20">
        <v>2</v>
      </c>
      <c r="D1106" s="20"/>
      <c r="E1106" s="20">
        <v>3</v>
      </c>
      <c r="F1106" s="20">
        <v>1</v>
      </c>
      <c r="G1106" s="20"/>
      <c r="H1106" s="20">
        <v>1</v>
      </c>
      <c r="I1106" s="20">
        <v>1</v>
      </c>
      <c r="J1106" s="20">
        <v>3</v>
      </c>
      <c r="K1106" s="20">
        <v>3</v>
      </c>
      <c r="L1106" s="20">
        <v>14</v>
      </c>
    </row>
    <row r="1107" spans="1:12" x14ac:dyDescent="0.25">
      <c r="A1107" s="22" t="s">
        <v>4365</v>
      </c>
      <c r="B1107" s="20"/>
      <c r="C1107" s="20"/>
      <c r="D1107" s="20">
        <v>1</v>
      </c>
      <c r="E1107" s="20"/>
      <c r="F1107" s="20"/>
      <c r="G1107" s="20"/>
      <c r="H1107" s="20">
        <v>1</v>
      </c>
      <c r="I1107" s="20">
        <v>2</v>
      </c>
      <c r="J1107" s="20">
        <v>2</v>
      </c>
      <c r="K1107" s="20"/>
      <c r="L1107" s="20">
        <v>6</v>
      </c>
    </row>
    <row r="1108" spans="1:12" x14ac:dyDescent="0.25">
      <c r="A1108" s="22" t="s">
        <v>15572</v>
      </c>
      <c r="B1108" s="20"/>
      <c r="C1108" s="20"/>
      <c r="D1108" s="20"/>
      <c r="E1108" s="20"/>
      <c r="F1108" s="20"/>
      <c r="G1108" s="20"/>
      <c r="H1108" s="20"/>
      <c r="I1108" s="20">
        <v>1</v>
      </c>
      <c r="J1108" s="20"/>
      <c r="K1108" s="20"/>
      <c r="L1108" s="20">
        <v>1</v>
      </c>
    </row>
    <row r="1109" spans="1:12" x14ac:dyDescent="0.25">
      <c r="A1109" s="22" t="s">
        <v>3393</v>
      </c>
      <c r="B1109" s="20"/>
      <c r="C1109" s="20">
        <v>1</v>
      </c>
      <c r="D1109" s="20"/>
      <c r="E1109" s="20">
        <v>1</v>
      </c>
      <c r="F1109" s="20"/>
      <c r="G1109" s="20"/>
      <c r="H1109" s="20">
        <v>1</v>
      </c>
      <c r="I1109" s="20">
        <v>1</v>
      </c>
      <c r="J1109" s="20"/>
      <c r="K1109" s="20"/>
      <c r="L1109" s="20">
        <v>4</v>
      </c>
    </row>
    <row r="1110" spans="1:12" x14ac:dyDescent="0.25">
      <c r="A1110" s="22" t="s">
        <v>12182</v>
      </c>
      <c r="B1110" s="20"/>
      <c r="C1110" s="20"/>
      <c r="D1110" s="20"/>
      <c r="E1110" s="20"/>
      <c r="F1110" s="20"/>
      <c r="G1110" s="20"/>
      <c r="H1110" s="20">
        <v>3</v>
      </c>
      <c r="I1110" s="20"/>
      <c r="J1110" s="20"/>
      <c r="K1110" s="20"/>
      <c r="L1110" s="20">
        <v>3</v>
      </c>
    </row>
    <row r="1111" spans="1:12" x14ac:dyDescent="0.25">
      <c r="A1111" s="22" t="s">
        <v>11345</v>
      </c>
      <c r="B1111" s="20"/>
      <c r="C1111" s="20"/>
      <c r="D1111" s="20"/>
      <c r="E1111" s="20"/>
      <c r="F1111" s="20"/>
      <c r="G1111" s="20">
        <v>1</v>
      </c>
      <c r="H1111" s="20"/>
      <c r="I1111" s="20"/>
      <c r="J1111" s="20"/>
      <c r="K1111" s="20"/>
      <c r="L1111" s="20">
        <v>1</v>
      </c>
    </row>
    <row r="1112" spans="1:12" x14ac:dyDescent="0.25">
      <c r="A1112" s="22" t="s">
        <v>8485</v>
      </c>
      <c r="B1112" s="20"/>
      <c r="C1112" s="20"/>
      <c r="D1112" s="20"/>
      <c r="E1112" s="20"/>
      <c r="F1112" s="20">
        <v>1</v>
      </c>
      <c r="G1112" s="20"/>
      <c r="H1112" s="20"/>
      <c r="I1112" s="20">
        <v>1</v>
      </c>
      <c r="J1112" s="20">
        <v>1</v>
      </c>
      <c r="K1112" s="20">
        <v>1</v>
      </c>
      <c r="L1112" s="20">
        <v>4</v>
      </c>
    </row>
    <row r="1113" spans="1:12" x14ac:dyDescent="0.25">
      <c r="A1113" s="22" t="s">
        <v>6852</v>
      </c>
      <c r="B1113" s="20"/>
      <c r="C1113" s="20"/>
      <c r="D1113" s="20"/>
      <c r="E1113" s="20">
        <v>1</v>
      </c>
      <c r="F1113" s="20"/>
      <c r="G1113" s="20"/>
      <c r="H1113" s="20"/>
      <c r="I1113" s="20"/>
      <c r="J1113" s="20"/>
      <c r="K1113" s="20"/>
      <c r="L1113" s="20">
        <v>1</v>
      </c>
    </row>
    <row r="1114" spans="1:12" x14ac:dyDescent="0.25">
      <c r="A1114" s="22" t="s">
        <v>5239</v>
      </c>
      <c r="B1114" s="20"/>
      <c r="C1114" s="20"/>
      <c r="D1114" s="20">
        <v>1</v>
      </c>
      <c r="E1114" s="20"/>
      <c r="F1114" s="20"/>
      <c r="G1114" s="20"/>
      <c r="H1114" s="20"/>
      <c r="I1114" s="20"/>
      <c r="J1114" s="20"/>
      <c r="K1114" s="20"/>
      <c r="L1114" s="20">
        <v>1</v>
      </c>
    </row>
    <row r="1115" spans="1:12" x14ac:dyDescent="0.25">
      <c r="A1115" s="22" t="s">
        <v>6869</v>
      </c>
      <c r="B1115" s="20"/>
      <c r="C1115" s="20"/>
      <c r="D1115" s="20"/>
      <c r="E1115" s="20">
        <v>1</v>
      </c>
      <c r="F1115" s="20"/>
      <c r="G1115" s="20"/>
      <c r="H1115" s="20"/>
      <c r="I1115" s="20"/>
      <c r="J1115" s="20"/>
      <c r="K1115" s="20"/>
      <c r="L1115" s="20">
        <v>1</v>
      </c>
    </row>
    <row r="1116" spans="1:12" x14ac:dyDescent="0.25">
      <c r="A1116" s="22" t="s">
        <v>2375</v>
      </c>
      <c r="B1116" s="20">
        <v>1</v>
      </c>
      <c r="C1116" s="20"/>
      <c r="D1116" s="20"/>
      <c r="E1116" s="20"/>
      <c r="F1116" s="20"/>
      <c r="G1116" s="20"/>
      <c r="H1116" s="20"/>
      <c r="I1116" s="20">
        <v>1</v>
      </c>
      <c r="J1116" s="20"/>
      <c r="K1116" s="20"/>
      <c r="L1116" s="20">
        <v>2</v>
      </c>
    </row>
    <row r="1117" spans="1:12" x14ac:dyDescent="0.25">
      <c r="A1117" s="22" t="s">
        <v>9128</v>
      </c>
      <c r="B1117" s="20"/>
      <c r="C1117" s="20"/>
      <c r="D1117" s="20"/>
      <c r="E1117" s="20"/>
      <c r="F1117" s="20">
        <v>1</v>
      </c>
      <c r="G1117" s="20"/>
      <c r="H1117" s="20"/>
      <c r="I1117" s="20">
        <v>2</v>
      </c>
      <c r="J1117" s="20"/>
      <c r="K1117" s="20">
        <v>1</v>
      </c>
      <c r="L1117" s="20">
        <v>4</v>
      </c>
    </row>
    <row r="1118" spans="1:12" x14ac:dyDescent="0.25">
      <c r="A1118" s="22" t="s">
        <v>22625</v>
      </c>
      <c r="B1118" s="20"/>
      <c r="C1118" s="20"/>
      <c r="D1118" s="20"/>
      <c r="E1118" s="20"/>
      <c r="F1118" s="20"/>
      <c r="G1118" s="20"/>
      <c r="H1118" s="20"/>
      <c r="I1118" s="20"/>
      <c r="J1118" s="20"/>
      <c r="K1118" s="20">
        <v>1</v>
      </c>
      <c r="L1118" s="20">
        <v>1</v>
      </c>
    </row>
    <row r="1119" spans="1:12" x14ac:dyDescent="0.25">
      <c r="A1119" s="22" t="s">
        <v>3590</v>
      </c>
      <c r="B1119" s="20"/>
      <c r="C1119" s="20">
        <v>2</v>
      </c>
      <c r="D1119" s="20">
        <v>1</v>
      </c>
      <c r="E1119" s="20"/>
      <c r="F1119" s="20">
        <v>1</v>
      </c>
      <c r="G1119" s="20"/>
      <c r="H1119" s="20">
        <v>1</v>
      </c>
      <c r="I1119" s="20"/>
      <c r="J1119" s="20">
        <v>1</v>
      </c>
      <c r="K1119" s="20">
        <v>3</v>
      </c>
      <c r="L1119" s="20">
        <v>9</v>
      </c>
    </row>
    <row r="1120" spans="1:12" x14ac:dyDescent="0.25">
      <c r="A1120" s="22" t="s">
        <v>10746</v>
      </c>
      <c r="B1120" s="20"/>
      <c r="C1120" s="20"/>
      <c r="D1120" s="20"/>
      <c r="E1120" s="20"/>
      <c r="F1120" s="20"/>
      <c r="G1120" s="20">
        <v>1</v>
      </c>
      <c r="H1120" s="20"/>
      <c r="I1120" s="20"/>
      <c r="J1120" s="20">
        <v>2</v>
      </c>
      <c r="K1120" s="20"/>
      <c r="L1120" s="20">
        <v>3</v>
      </c>
    </row>
    <row r="1121" spans="1:12" x14ac:dyDescent="0.25">
      <c r="A1121" s="22" t="s">
        <v>15134</v>
      </c>
      <c r="B1121" s="20"/>
      <c r="C1121" s="20"/>
      <c r="D1121" s="20"/>
      <c r="E1121" s="20"/>
      <c r="F1121" s="20"/>
      <c r="G1121" s="20"/>
      <c r="H1121" s="20"/>
      <c r="I1121" s="20">
        <v>1</v>
      </c>
      <c r="J1121" s="20"/>
      <c r="K1121" s="20"/>
      <c r="L1121" s="20">
        <v>1</v>
      </c>
    </row>
    <row r="1122" spans="1:12" x14ac:dyDescent="0.25">
      <c r="A1122" s="22" t="s">
        <v>1179</v>
      </c>
      <c r="B1122" s="20">
        <v>1</v>
      </c>
      <c r="C1122" s="20"/>
      <c r="D1122" s="20"/>
      <c r="E1122" s="20"/>
      <c r="F1122" s="20"/>
      <c r="G1122" s="20">
        <v>1</v>
      </c>
      <c r="H1122" s="20"/>
      <c r="I1122" s="20"/>
      <c r="J1122" s="20"/>
      <c r="K1122" s="20"/>
      <c r="L1122" s="20">
        <v>2</v>
      </c>
    </row>
    <row r="1123" spans="1:12" x14ac:dyDescent="0.25">
      <c r="A1123" s="22" t="s">
        <v>1864</v>
      </c>
      <c r="B1123" s="20">
        <v>1</v>
      </c>
      <c r="C1123" s="20">
        <v>1</v>
      </c>
      <c r="D1123" s="20">
        <v>1</v>
      </c>
      <c r="E1123" s="20">
        <v>1</v>
      </c>
      <c r="F1123" s="20">
        <v>1</v>
      </c>
      <c r="G1123" s="20">
        <v>2</v>
      </c>
      <c r="H1123" s="20"/>
      <c r="I1123" s="20">
        <v>1</v>
      </c>
      <c r="J1123" s="20"/>
      <c r="K1123" s="20">
        <v>1</v>
      </c>
      <c r="L1123" s="20">
        <v>9</v>
      </c>
    </row>
    <row r="1124" spans="1:12" x14ac:dyDescent="0.25">
      <c r="A1124" s="22" t="s">
        <v>4975</v>
      </c>
      <c r="B1124" s="20"/>
      <c r="C1124" s="20"/>
      <c r="D1124" s="20">
        <v>1</v>
      </c>
      <c r="E1124" s="20"/>
      <c r="F1124" s="20"/>
      <c r="G1124" s="20"/>
      <c r="H1124" s="20"/>
      <c r="I1124" s="20"/>
      <c r="J1124" s="20"/>
      <c r="K1124" s="20"/>
      <c r="L1124" s="20">
        <v>1</v>
      </c>
    </row>
    <row r="1125" spans="1:12" x14ac:dyDescent="0.25">
      <c r="A1125" s="22" t="s">
        <v>4952</v>
      </c>
      <c r="B1125" s="20"/>
      <c r="C1125" s="20"/>
      <c r="D1125" s="20">
        <v>1</v>
      </c>
      <c r="E1125" s="20"/>
      <c r="F1125" s="20"/>
      <c r="G1125" s="20"/>
      <c r="H1125" s="20"/>
      <c r="I1125" s="20"/>
      <c r="J1125" s="20">
        <v>1</v>
      </c>
      <c r="K1125" s="20"/>
      <c r="L1125" s="20">
        <v>2</v>
      </c>
    </row>
    <row r="1126" spans="1:12" x14ac:dyDescent="0.25">
      <c r="A1126" s="22" t="s">
        <v>10859</v>
      </c>
      <c r="B1126" s="20"/>
      <c r="C1126" s="20"/>
      <c r="D1126" s="20"/>
      <c r="E1126" s="20"/>
      <c r="F1126" s="20"/>
      <c r="G1126" s="20">
        <v>1</v>
      </c>
      <c r="H1126" s="20"/>
      <c r="I1126" s="20"/>
      <c r="J1126" s="20"/>
      <c r="K1126" s="20"/>
      <c r="L1126" s="20">
        <v>1</v>
      </c>
    </row>
    <row r="1127" spans="1:12" x14ac:dyDescent="0.25">
      <c r="A1127" s="22" t="s">
        <v>6377</v>
      </c>
      <c r="B1127" s="20"/>
      <c r="C1127" s="20"/>
      <c r="D1127" s="20"/>
      <c r="E1127" s="20">
        <v>1</v>
      </c>
      <c r="F1127" s="20">
        <v>1</v>
      </c>
      <c r="G1127" s="20"/>
      <c r="H1127" s="20">
        <v>1</v>
      </c>
      <c r="I1127" s="20"/>
      <c r="J1127" s="20"/>
      <c r="K1127" s="20"/>
      <c r="L1127" s="20">
        <v>3</v>
      </c>
    </row>
    <row r="1128" spans="1:12" x14ac:dyDescent="0.25">
      <c r="A1128" s="22" t="s">
        <v>4961</v>
      </c>
      <c r="B1128" s="20"/>
      <c r="C1128" s="20"/>
      <c r="D1128" s="20">
        <v>1</v>
      </c>
      <c r="E1128" s="20"/>
      <c r="F1128" s="20"/>
      <c r="G1128" s="20"/>
      <c r="H1128" s="20"/>
      <c r="I1128" s="20"/>
      <c r="J1128" s="20"/>
      <c r="K1128" s="20"/>
      <c r="L1128" s="20">
        <v>1</v>
      </c>
    </row>
    <row r="1129" spans="1:12" x14ac:dyDescent="0.25">
      <c r="A1129" s="22" t="s">
        <v>4073</v>
      </c>
      <c r="B1129" s="20"/>
      <c r="C1129" s="20">
        <v>1</v>
      </c>
      <c r="D1129" s="20"/>
      <c r="E1129" s="20"/>
      <c r="F1129" s="20">
        <v>1</v>
      </c>
      <c r="G1129" s="20"/>
      <c r="H1129" s="20"/>
      <c r="I1129" s="20"/>
      <c r="J1129" s="20"/>
      <c r="K1129" s="20"/>
      <c r="L1129" s="20">
        <v>2</v>
      </c>
    </row>
    <row r="1130" spans="1:12" x14ac:dyDescent="0.25">
      <c r="A1130" s="22" t="s">
        <v>4343</v>
      </c>
      <c r="B1130" s="20"/>
      <c r="C1130" s="20"/>
      <c r="D1130" s="20">
        <v>1</v>
      </c>
      <c r="E1130" s="20"/>
      <c r="F1130" s="20"/>
      <c r="G1130" s="20"/>
      <c r="H1130" s="20"/>
      <c r="I1130" s="20"/>
      <c r="J1130" s="20"/>
      <c r="K1130" s="20"/>
      <c r="L1130" s="20">
        <v>1</v>
      </c>
    </row>
    <row r="1131" spans="1:12" x14ac:dyDescent="0.25">
      <c r="A1131" s="22" t="s">
        <v>6151</v>
      </c>
      <c r="B1131" s="20"/>
      <c r="C1131" s="20"/>
      <c r="D1131" s="20"/>
      <c r="E1131" s="20">
        <v>2</v>
      </c>
      <c r="F1131" s="20">
        <v>2</v>
      </c>
      <c r="G1131" s="20"/>
      <c r="H1131" s="20"/>
      <c r="I1131" s="20"/>
      <c r="J1131" s="20">
        <v>2</v>
      </c>
      <c r="K1131" s="20">
        <v>1</v>
      </c>
      <c r="L1131" s="20">
        <v>7</v>
      </c>
    </row>
    <row r="1132" spans="1:12" x14ac:dyDescent="0.25">
      <c r="A1132" s="22" t="s">
        <v>3083</v>
      </c>
      <c r="B1132" s="20"/>
      <c r="C1132" s="20">
        <v>3</v>
      </c>
      <c r="D1132" s="20">
        <v>1</v>
      </c>
      <c r="E1132" s="20">
        <v>1</v>
      </c>
      <c r="F1132" s="20">
        <v>2</v>
      </c>
      <c r="G1132" s="20">
        <v>1</v>
      </c>
      <c r="H1132" s="20">
        <v>1</v>
      </c>
      <c r="I1132" s="20"/>
      <c r="J1132" s="20"/>
      <c r="K1132" s="20"/>
      <c r="L1132" s="20">
        <v>9</v>
      </c>
    </row>
    <row r="1133" spans="1:12" x14ac:dyDescent="0.25">
      <c r="A1133" s="22" t="s">
        <v>2321</v>
      </c>
      <c r="B1133" s="20">
        <v>1</v>
      </c>
      <c r="C1133" s="20">
        <v>2</v>
      </c>
      <c r="D1133" s="20"/>
      <c r="E1133" s="20">
        <v>1</v>
      </c>
      <c r="F1133" s="20"/>
      <c r="G1133" s="20">
        <v>2</v>
      </c>
      <c r="H1133" s="20">
        <v>6</v>
      </c>
      <c r="I1133" s="20">
        <v>3</v>
      </c>
      <c r="J1133" s="20">
        <v>3</v>
      </c>
      <c r="K1133" s="20">
        <v>3</v>
      </c>
      <c r="L1133" s="20">
        <v>21</v>
      </c>
    </row>
    <row r="1134" spans="1:12" x14ac:dyDescent="0.25">
      <c r="A1134" s="22" t="s">
        <v>4557</v>
      </c>
      <c r="B1134" s="20"/>
      <c r="C1134" s="20"/>
      <c r="D1134" s="20">
        <v>2</v>
      </c>
      <c r="E1134" s="20"/>
      <c r="F1134" s="20"/>
      <c r="G1134" s="20"/>
      <c r="H1134" s="20">
        <v>1</v>
      </c>
      <c r="I1134" s="20"/>
      <c r="J1134" s="20"/>
      <c r="K1134" s="20"/>
      <c r="L1134" s="20">
        <v>3</v>
      </c>
    </row>
    <row r="1135" spans="1:12" x14ac:dyDescent="0.25">
      <c r="A1135" s="22" t="s">
        <v>3428</v>
      </c>
      <c r="B1135" s="20"/>
      <c r="C1135" s="20">
        <v>3</v>
      </c>
      <c r="D1135" s="20"/>
      <c r="E1135" s="20">
        <v>1</v>
      </c>
      <c r="F1135" s="20"/>
      <c r="G1135" s="20">
        <v>1</v>
      </c>
      <c r="H1135" s="20"/>
      <c r="I1135" s="20"/>
      <c r="J1135" s="20">
        <v>1</v>
      </c>
      <c r="K1135" s="20"/>
      <c r="L1135" s="20">
        <v>6</v>
      </c>
    </row>
    <row r="1136" spans="1:12" x14ac:dyDescent="0.25">
      <c r="A1136" s="22" t="s">
        <v>13155</v>
      </c>
      <c r="B1136" s="20"/>
      <c r="C1136" s="20"/>
      <c r="D1136" s="20"/>
      <c r="E1136" s="20"/>
      <c r="F1136" s="20"/>
      <c r="G1136" s="20"/>
      <c r="H1136" s="20">
        <v>1</v>
      </c>
      <c r="I1136" s="20"/>
      <c r="J1136" s="20"/>
      <c r="K1136" s="20"/>
      <c r="L1136" s="20">
        <v>1</v>
      </c>
    </row>
    <row r="1137" spans="1:12" x14ac:dyDescent="0.25">
      <c r="A1137" s="22" t="s">
        <v>20228</v>
      </c>
      <c r="B1137" s="20"/>
      <c r="C1137" s="20"/>
      <c r="D1137" s="20"/>
      <c r="E1137" s="20"/>
      <c r="F1137" s="20"/>
      <c r="G1137" s="20"/>
      <c r="H1137" s="20"/>
      <c r="I1137" s="20"/>
      <c r="J1137" s="20">
        <v>1</v>
      </c>
      <c r="K1137" s="20"/>
      <c r="L1137" s="20">
        <v>1</v>
      </c>
    </row>
    <row r="1138" spans="1:12" x14ac:dyDescent="0.25">
      <c r="A1138" s="22" t="s">
        <v>17021</v>
      </c>
      <c r="B1138" s="20"/>
      <c r="C1138" s="20"/>
      <c r="D1138" s="20"/>
      <c r="E1138" s="20"/>
      <c r="F1138" s="20"/>
      <c r="G1138" s="20"/>
      <c r="H1138" s="20"/>
      <c r="I1138" s="20">
        <v>1</v>
      </c>
      <c r="J1138" s="20"/>
      <c r="K1138" s="20"/>
      <c r="L1138" s="20">
        <v>1</v>
      </c>
    </row>
    <row r="1139" spans="1:12" x14ac:dyDescent="0.25">
      <c r="A1139" s="22" t="s">
        <v>3138</v>
      </c>
      <c r="B1139" s="20"/>
      <c r="C1139" s="20">
        <v>1</v>
      </c>
      <c r="D1139" s="20"/>
      <c r="E1139" s="20"/>
      <c r="F1139" s="20"/>
      <c r="G1139" s="20"/>
      <c r="H1139" s="20">
        <v>1</v>
      </c>
      <c r="I1139" s="20">
        <v>1</v>
      </c>
      <c r="J1139" s="20"/>
      <c r="K1139" s="20"/>
      <c r="L1139" s="20">
        <v>3</v>
      </c>
    </row>
    <row r="1140" spans="1:12" x14ac:dyDescent="0.25">
      <c r="A1140" s="22" t="s">
        <v>3046</v>
      </c>
      <c r="B1140" s="20"/>
      <c r="C1140" s="20">
        <v>1</v>
      </c>
      <c r="D1140" s="20"/>
      <c r="E1140" s="20">
        <v>1</v>
      </c>
      <c r="F1140" s="20"/>
      <c r="G1140" s="20"/>
      <c r="H1140" s="20">
        <v>1</v>
      </c>
      <c r="I1140" s="20">
        <v>1</v>
      </c>
      <c r="J1140" s="20"/>
      <c r="K1140" s="20"/>
      <c r="L1140" s="20">
        <v>4</v>
      </c>
    </row>
    <row r="1141" spans="1:12" x14ac:dyDescent="0.25">
      <c r="A1141" s="22" t="s">
        <v>3249</v>
      </c>
      <c r="B1141" s="20"/>
      <c r="C1141" s="20">
        <v>1</v>
      </c>
      <c r="D1141" s="20"/>
      <c r="E1141" s="20"/>
      <c r="F1141" s="20"/>
      <c r="G1141" s="20"/>
      <c r="H1141" s="20"/>
      <c r="I1141" s="20"/>
      <c r="J1141" s="20"/>
      <c r="K1141" s="20">
        <v>1</v>
      </c>
      <c r="L1141" s="20">
        <v>2</v>
      </c>
    </row>
    <row r="1142" spans="1:12" x14ac:dyDescent="0.25">
      <c r="A1142" s="22" t="s">
        <v>13442</v>
      </c>
      <c r="B1142" s="20"/>
      <c r="C1142" s="20"/>
      <c r="D1142" s="20"/>
      <c r="E1142" s="20"/>
      <c r="F1142" s="20"/>
      <c r="G1142" s="20"/>
      <c r="H1142" s="20">
        <v>1</v>
      </c>
      <c r="I1142" s="20"/>
      <c r="J1142" s="20"/>
      <c r="K1142" s="20"/>
      <c r="L1142" s="20">
        <v>1</v>
      </c>
    </row>
    <row r="1143" spans="1:12" x14ac:dyDescent="0.25">
      <c r="A1143" s="22" t="s">
        <v>785</v>
      </c>
      <c r="B1143" s="20">
        <v>1</v>
      </c>
      <c r="C1143" s="20"/>
      <c r="D1143" s="20">
        <v>1</v>
      </c>
      <c r="E1143" s="20"/>
      <c r="F1143" s="20">
        <v>1</v>
      </c>
      <c r="G1143" s="20"/>
      <c r="H1143" s="20">
        <v>1</v>
      </c>
      <c r="I1143" s="20"/>
      <c r="J1143" s="20"/>
      <c r="K1143" s="20"/>
      <c r="L1143" s="20">
        <v>4</v>
      </c>
    </row>
    <row r="1144" spans="1:12" x14ac:dyDescent="0.25">
      <c r="A1144" s="22" t="s">
        <v>9707</v>
      </c>
      <c r="B1144" s="20"/>
      <c r="C1144" s="20"/>
      <c r="D1144" s="20"/>
      <c r="E1144" s="20"/>
      <c r="F1144" s="20">
        <v>1</v>
      </c>
      <c r="G1144" s="20">
        <v>1</v>
      </c>
      <c r="H1144" s="20"/>
      <c r="I1144" s="20"/>
      <c r="J1144" s="20"/>
      <c r="K1144" s="20">
        <v>1</v>
      </c>
      <c r="L1144" s="20">
        <v>3</v>
      </c>
    </row>
    <row r="1145" spans="1:12" x14ac:dyDescent="0.25">
      <c r="A1145" s="22" t="s">
        <v>900</v>
      </c>
      <c r="B1145" s="20">
        <v>1</v>
      </c>
      <c r="C1145" s="20"/>
      <c r="D1145" s="20"/>
      <c r="E1145" s="20"/>
      <c r="F1145" s="20"/>
      <c r="G1145" s="20"/>
      <c r="H1145" s="20">
        <v>1</v>
      </c>
      <c r="I1145" s="20"/>
      <c r="J1145" s="20"/>
      <c r="K1145" s="20"/>
      <c r="L1145" s="20">
        <v>2</v>
      </c>
    </row>
    <row r="1146" spans="1:12" x14ac:dyDescent="0.25">
      <c r="A1146" s="22" t="s">
        <v>17834</v>
      </c>
      <c r="B1146" s="20"/>
      <c r="C1146" s="20"/>
      <c r="D1146" s="20"/>
      <c r="E1146" s="20"/>
      <c r="F1146" s="20"/>
      <c r="G1146" s="20"/>
      <c r="H1146" s="20"/>
      <c r="I1146" s="20"/>
      <c r="J1146" s="20">
        <v>1</v>
      </c>
      <c r="K1146" s="20"/>
      <c r="L1146" s="20">
        <v>1</v>
      </c>
    </row>
    <row r="1147" spans="1:12" x14ac:dyDescent="0.25">
      <c r="A1147" s="22" t="s">
        <v>7146</v>
      </c>
      <c r="B1147" s="20"/>
      <c r="C1147" s="20"/>
      <c r="D1147" s="20"/>
      <c r="E1147" s="20">
        <v>1</v>
      </c>
      <c r="F1147" s="20">
        <v>1</v>
      </c>
      <c r="G1147" s="20">
        <v>2</v>
      </c>
      <c r="H1147" s="20"/>
      <c r="I1147" s="20"/>
      <c r="J1147" s="20">
        <v>1</v>
      </c>
      <c r="K1147" s="20"/>
      <c r="L1147" s="20">
        <v>5</v>
      </c>
    </row>
    <row r="1148" spans="1:12" x14ac:dyDescent="0.25">
      <c r="A1148" s="22" t="s">
        <v>19166</v>
      </c>
      <c r="B1148" s="20"/>
      <c r="C1148" s="20"/>
      <c r="D1148" s="20"/>
      <c r="E1148" s="20"/>
      <c r="F1148" s="20"/>
      <c r="G1148" s="20"/>
      <c r="H1148" s="20"/>
      <c r="I1148" s="20"/>
      <c r="J1148" s="20">
        <v>1</v>
      </c>
      <c r="K1148" s="20"/>
      <c r="L1148" s="20">
        <v>1</v>
      </c>
    </row>
    <row r="1149" spans="1:12" x14ac:dyDescent="0.25">
      <c r="A1149" s="22" t="s">
        <v>7557</v>
      </c>
      <c r="B1149" s="20"/>
      <c r="C1149" s="20"/>
      <c r="D1149" s="20"/>
      <c r="E1149" s="20">
        <v>1</v>
      </c>
      <c r="F1149" s="20"/>
      <c r="G1149" s="20"/>
      <c r="H1149" s="20"/>
      <c r="I1149" s="20"/>
      <c r="J1149" s="20"/>
      <c r="K1149" s="20">
        <v>1</v>
      </c>
      <c r="L1149" s="20">
        <v>2</v>
      </c>
    </row>
    <row r="1150" spans="1:12" x14ac:dyDescent="0.25">
      <c r="A1150" s="22" t="s">
        <v>1220</v>
      </c>
      <c r="B1150" s="20">
        <v>1</v>
      </c>
      <c r="C1150" s="20">
        <v>2</v>
      </c>
      <c r="D1150" s="20">
        <v>1</v>
      </c>
      <c r="E1150" s="20">
        <v>1</v>
      </c>
      <c r="F1150" s="20"/>
      <c r="G1150" s="20">
        <v>2</v>
      </c>
      <c r="H1150" s="20">
        <v>2</v>
      </c>
      <c r="I1150" s="20">
        <v>1</v>
      </c>
      <c r="J1150" s="20"/>
      <c r="K1150" s="20">
        <v>2</v>
      </c>
      <c r="L1150" s="20">
        <v>12</v>
      </c>
    </row>
    <row r="1151" spans="1:12" x14ac:dyDescent="0.25">
      <c r="A1151" s="22" t="s">
        <v>5847</v>
      </c>
      <c r="B1151" s="20"/>
      <c r="C1151" s="20"/>
      <c r="D1151" s="20">
        <v>1</v>
      </c>
      <c r="E1151" s="20">
        <v>1</v>
      </c>
      <c r="F1151" s="20"/>
      <c r="G1151" s="20"/>
      <c r="H1151" s="20"/>
      <c r="I1151" s="20"/>
      <c r="J1151" s="20">
        <v>1</v>
      </c>
      <c r="K1151" s="20"/>
      <c r="L1151" s="20">
        <v>3</v>
      </c>
    </row>
    <row r="1152" spans="1:12" x14ac:dyDescent="0.25">
      <c r="A1152" s="22" t="s">
        <v>11264</v>
      </c>
      <c r="B1152" s="20"/>
      <c r="C1152" s="20"/>
      <c r="D1152" s="20"/>
      <c r="E1152" s="20"/>
      <c r="F1152" s="20"/>
      <c r="G1152" s="20">
        <v>1</v>
      </c>
      <c r="H1152" s="20"/>
      <c r="I1152" s="20"/>
      <c r="J1152" s="20">
        <v>1</v>
      </c>
      <c r="K1152" s="20"/>
      <c r="L1152" s="20">
        <v>2</v>
      </c>
    </row>
    <row r="1153" spans="1:12" x14ac:dyDescent="0.25">
      <c r="A1153" s="22" t="s">
        <v>21129</v>
      </c>
      <c r="B1153" s="20"/>
      <c r="C1153" s="20"/>
      <c r="D1153" s="20"/>
      <c r="E1153" s="20"/>
      <c r="F1153" s="20"/>
      <c r="G1153" s="20"/>
      <c r="H1153" s="20"/>
      <c r="I1153" s="20"/>
      <c r="J1153" s="20"/>
      <c r="K1153" s="20">
        <v>1</v>
      </c>
      <c r="L1153" s="20">
        <v>1</v>
      </c>
    </row>
    <row r="1154" spans="1:12" x14ac:dyDescent="0.25">
      <c r="A1154" s="22" t="s">
        <v>4317</v>
      </c>
      <c r="B1154" s="20"/>
      <c r="C1154" s="20"/>
      <c r="D1154" s="20">
        <v>1</v>
      </c>
      <c r="E1154" s="20"/>
      <c r="F1154" s="20"/>
      <c r="G1154" s="20"/>
      <c r="H1154" s="20"/>
      <c r="I1154" s="20"/>
      <c r="J1154" s="20"/>
      <c r="K1154" s="20"/>
      <c r="L1154" s="20">
        <v>1</v>
      </c>
    </row>
    <row r="1155" spans="1:12" x14ac:dyDescent="0.25">
      <c r="A1155" s="22" t="s">
        <v>3213</v>
      </c>
      <c r="B1155" s="20"/>
      <c r="C1155" s="20">
        <v>2</v>
      </c>
      <c r="D1155" s="20"/>
      <c r="E1155" s="20">
        <v>2</v>
      </c>
      <c r="F1155" s="20"/>
      <c r="G1155" s="20">
        <v>2</v>
      </c>
      <c r="H1155" s="20">
        <v>2</v>
      </c>
      <c r="I1155" s="20">
        <v>3</v>
      </c>
      <c r="J1155" s="20">
        <v>2</v>
      </c>
      <c r="K1155" s="20"/>
      <c r="L1155" s="20">
        <v>13</v>
      </c>
    </row>
    <row r="1156" spans="1:12" x14ac:dyDescent="0.25">
      <c r="A1156" s="22" t="s">
        <v>2810</v>
      </c>
      <c r="B1156" s="20"/>
      <c r="C1156" s="20">
        <v>1</v>
      </c>
      <c r="D1156" s="20"/>
      <c r="E1156" s="20"/>
      <c r="F1156" s="20">
        <v>1</v>
      </c>
      <c r="G1156" s="20">
        <v>1</v>
      </c>
      <c r="H1156" s="20">
        <v>1</v>
      </c>
      <c r="I1156" s="20"/>
      <c r="J1156" s="20"/>
      <c r="K1156" s="20"/>
      <c r="L1156" s="20">
        <v>4</v>
      </c>
    </row>
    <row r="1157" spans="1:12" x14ac:dyDescent="0.25">
      <c r="A1157" s="22" t="s">
        <v>1728</v>
      </c>
      <c r="B1157" s="20">
        <v>1</v>
      </c>
      <c r="C1157" s="20">
        <v>2</v>
      </c>
      <c r="D1157" s="20">
        <v>1</v>
      </c>
      <c r="E1157" s="20"/>
      <c r="F1157" s="20">
        <v>2</v>
      </c>
      <c r="G1157" s="20">
        <v>2</v>
      </c>
      <c r="H1157" s="20"/>
      <c r="I1157" s="20">
        <v>1</v>
      </c>
      <c r="J1157" s="20"/>
      <c r="K1157" s="20"/>
      <c r="L1157" s="20">
        <v>9</v>
      </c>
    </row>
    <row r="1158" spans="1:12" x14ac:dyDescent="0.25">
      <c r="A1158" s="22" t="s">
        <v>1099</v>
      </c>
      <c r="B1158" s="20">
        <v>1</v>
      </c>
      <c r="C1158" s="20"/>
      <c r="D1158" s="20"/>
      <c r="E1158" s="20"/>
      <c r="F1158" s="20"/>
      <c r="G1158" s="20"/>
      <c r="H1158" s="20">
        <v>1</v>
      </c>
      <c r="I1158" s="20"/>
      <c r="J1158" s="20"/>
      <c r="K1158" s="20"/>
      <c r="L1158" s="20">
        <v>2</v>
      </c>
    </row>
    <row r="1159" spans="1:12" x14ac:dyDescent="0.25">
      <c r="A1159" s="22" t="s">
        <v>4993</v>
      </c>
      <c r="B1159" s="20"/>
      <c r="C1159" s="20"/>
      <c r="D1159" s="20">
        <v>1</v>
      </c>
      <c r="E1159" s="20"/>
      <c r="F1159" s="20"/>
      <c r="G1159" s="20">
        <v>1</v>
      </c>
      <c r="H1159" s="20"/>
      <c r="I1159" s="20"/>
      <c r="J1159" s="20"/>
      <c r="K1159" s="20"/>
      <c r="L1159" s="20">
        <v>2</v>
      </c>
    </row>
    <row r="1160" spans="1:12" x14ac:dyDescent="0.25">
      <c r="A1160" s="22" t="s">
        <v>1358</v>
      </c>
      <c r="B1160" s="20">
        <v>1</v>
      </c>
      <c r="C1160" s="20"/>
      <c r="D1160" s="20"/>
      <c r="E1160" s="20"/>
      <c r="F1160" s="20"/>
      <c r="G1160" s="20"/>
      <c r="H1160" s="20"/>
      <c r="I1160" s="20"/>
      <c r="J1160" s="20">
        <v>1</v>
      </c>
      <c r="K1160" s="20"/>
      <c r="L1160" s="20">
        <v>2</v>
      </c>
    </row>
    <row r="1161" spans="1:12" x14ac:dyDescent="0.25">
      <c r="A1161" s="22" t="s">
        <v>2204</v>
      </c>
      <c r="B1161" s="20">
        <v>1</v>
      </c>
      <c r="C1161" s="20">
        <v>1</v>
      </c>
      <c r="D1161" s="20">
        <v>4</v>
      </c>
      <c r="E1161" s="20">
        <v>2</v>
      </c>
      <c r="F1161" s="20">
        <v>4</v>
      </c>
      <c r="G1161" s="20">
        <v>3</v>
      </c>
      <c r="H1161" s="20">
        <v>3</v>
      </c>
      <c r="I1161" s="20">
        <v>4</v>
      </c>
      <c r="J1161" s="20">
        <v>2</v>
      </c>
      <c r="K1161" s="20">
        <v>3</v>
      </c>
      <c r="L1161" s="20">
        <v>27</v>
      </c>
    </row>
    <row r="1162" spans="1:12" x14ac:dyDescent="0.25">
      <c r="A1162" s="22" t="s">
        <v>3541</v>
      </c>
      <c r="B1162" s="20"/>
      <c r="C1162" s="20">
        <v>1</v>
      </c>
      <c r="D1162" s="20"/>
      <c r="E1162" s="20"/>
      <c r="F1162" s="20">
        <v>1</v>
      </c>
      <c r="G1162" s="20"/>
      <c r="H1162" s="20">
        <v>2</v>
      </c>
      <c r="I1162" s="20"/>
      <c r="J1162" s="20"/>
      <c r="K1162" s="20">
        <v>1</v>
      </c>
      <c r="L1162" s="20">
        <v>5</v>
      </c>
    </row>
    <row r="1163" spans="1:12" x14ac:dyDescent="0.25">
      <c r="A1163" s="22" t="s">
        <v>5140</v>
      </c>
      <c r="B1163" s="20"/>
      <c r="C1163" s="20"/>
      <c r="D1163" s="20">
        <v>1</v>
      </c>
      <c r="E1163" s="20"/>
      <c r="F1163" s="20"/>
      <c r="G1163" s="20"/>
      <c r="H1163" s="20"/>
      <c r="I1163" s="20"/>
      <c r="J1163" s="20"/>
      <c r="K1163" s="20"/>
      <c r="L1163" s="20">
        <v>1</v>
      </c>
    </row>
    <row r="1164" spans="1:12" x14ac:dyDescent="0.25">
      <c r="A1164" s="22" t="s">
        <v>10705</v>
      </c>
      <c r="B1164" s="20"/>
      <c r="C1164" s="20"/>
      <c r="D1164" s="20"/>
      <c r="E1164" s="20"/>
      <c r="F1164" s="20"/>
      <c r="G1164" s="20">
        <v>1</v>
      </c>
      <c r="H1164" s="20"/>
      <c r="I1164" s="20"/>
      <c r="J1164" s="20"/>
      <c r="K1164" s="20">
        <v>1</v>
      </c>
      <c r="L1164" s="20">
        <v>2</v>
      </c>
    </row>
    <row r="1165" spans="1:12" x14ac:dyDescent="0.25">
      <c r="A1165" s="22" t="s">
        <v>2742</v>
      </c>
      <c r="B1165" s="20"/>
      <c r="C1165" s="20">
        <v>1</v>
      </c>
      <c r="D1165" s="20"/>
      <c r="E1165" s="20">
        <v>2</v>
      </c>
      <c r="F1165" s="20"/>
      <c r="G1165" s="20"/>
      <c r="H1165" s="20"/>
      <c r="I1165" s="20"/>
      <c r="J1165" s="20"/>
      <c r="K1165" s="20"/>
      <c r="L1165" s="20">
        <v>3</v>
      </c>
    </row>
    <row r="1166" spans="1:12" x14ac:dyDescent="0.25">
      <c r="A1166" s="22" t="s">
        <v>14603</v>
      </c>
      <c r="B1166" s="20"/>
      <c r="C1166" s="20"/>
      <c r="D1166" s="20"/>
      <c r="E1166" s="20"/>
      <c r="F1166" s="20"/>
      <c r="G1166" s="20"/>
      <c r="H1166" s="20"/>
      <c r="I1166" s="20">
        <v>1</v>
      </c>
      <c r="J1166" s="20"/>
      <c r="K1166" s="20"/>
      <c r="L1166" s="20">
        <v>1</v>
      </c>
    </row>
    <row r="1167" spans="1:12" x14ac:dyDescent="0.25">
      <c r="A1167" s="22" t="s">
        <v>6219</v>
      </c>
      <c r="B1167" s="20"/>
      <c r="C1167" s="20"/>
      <c r="D1167" s="20"/>
      <c r="E1167" s="20">
        <v>1</v>
      </c>
      <c r="F1167" s="20">
        <v>1</v>
      </c>
      <c r="G1167" s="20">
        <v>1</v>
      </c>
      <c r="H1167" s="20">
        <v>2</v>
      </c>
      <c r="I1167" s="20">
        <v>4</v>
      </c>
      <c r="J1167" s="20"/>
      <c r="K1167" s="20"/>
      <c r="L1167" s="20">
        <v>9</v>
      </c>
    </row>
    <row r="1168" spans="1:12" x14ac:dyDescent="0.25">
      <c r="A1168" s="22" t="s">
        <v>10933</v>
      </c>
      <c r="B1168" s="20"/>
      <c r="C1168" s="20"/>
      <c r="D1168" s="20"/>
      <c r="E1168" s="20"/>
      <c r="F1168" s="20"/>
      <c r="G1168" s="20">
        <v>1</v>
      </c>
      <c r="H1168" s="20"/>
      <c r="I1168" s="20"/>
      <c r="J1168" s="20"/>
      <c r="K1168" s="20">
        <v>1</v>
      </c>
      <c r="L1168" s="20">
        <v>2</v>
      </c>
    </row>
    <row r="1169" spans="1:12" x14ac:dyDescent="0.25">
      <c r="A1169" s="22" t="s">
        <v>19095</v>
      </c>
      <c r="B1169" s="20"/>
      <c r="C1169" s="20"/>
      <c r="D1169" s="20"/>
      <c r="E1169" s="20"/>
      <c r="F1169" s="20"/>
      <c r="G1169" s="20"/>
      <c r="H1169" s="20"/>
      <c r="I1169" s="20"/>
      <c r="J1169" s="20">
        <v>1</v>
      </c>
      <c r="K1169" s="20"/>
      <c r="L1169" s="20">
        <v>1</v>
      </c>
    </row>
    <row r="1170" spans="1:12" x14ac:dyDescent="0.25">
      <c r="A1170" s="22" t="s">
        <v>13535</v>
      </c>
      <c r="B1170" s="20"/>
      <c r="C1170" s="20"/>
      <c r="D1170" s="20"/>
      <c r="E1170" s="20"/>
      <c r="F1170" s="20"/>
      <c r="G1170" s="20"/>
      <c r="H1170" s="20">
        <v>1</v>
      </c>
      <c r="I1170" s="20"/>
      <c r="J1170" s="20"/>
      <c r="K1170" s="20"/>
      <c r="L1170" s="20">
        <v>1</v>
      </c>
    </row>
    <row r="1171" spans="1:12" x14ac:dyDescent="0.25">
      <c r="A1171" s="22" t="s">
        <v>20961</v>
      </c>
      <c r="B1171" s="20"/>
      <c r="C1171" s="20"/>
      <c r="D1171" s="20"/>
      <c r="E1171" s="20"/>
      <c r="F1171" s="20"/>
      <c r="G1171" s="20"/>
      <c r="H1171" s="20"/>
      <c r="I1171" s="20"/>
      <c r="J1171" s="20"/>
      <c r="K1171" s="20">
        <v>1</v>
      </c>
      <c r="L1171" s="20">
        <v>1</v>
      </c>
    </row>
    <row r="1172" spans="1:12" x14ac:dyDescent="0.25">
      <c r="A1172" s="22" t="s">
        <v>3277</v>
      </c>
      <c r="B1172" s="20"/>
      <c r="C1172" s="20">
        <v>1</v>
      </c>
      <c r="D1172" s="20"/>
      <c r="E1172" s="20">
        <v>2</v>
      </c>
      <c r="F1172" s="20"/>
      <c r="G1172" s="20"/>
      <c r="H1172" s="20">
        <v>1</v>
      </c>
      <c r="I1172" s="20">
        <v>4</v>
      </c>
      <c r="J1172" s="20">
        <v>1</v>
      </c>
      <c r="K1172" s="20">
        <v>2</v>
      </c>
      <c r="L1172" s="20">
        <v>11</v>
      </c>
    </row>
    <row r="1173" spans="1:12" x14ac:dyDescent="0.25">
      <c r="A1173" s="22" t="s">
        <v>1553</v>
      </c>
      <c r="B1173" s="20">
        <v>1</v>
      </c>
      <c r="C1173" s="20">
        <v>2</v>
      </c>
      <c r="D1173" s="20">
        <v>4</v>
      </c>
      <c r="E1173" s="20">
        <v>2</v>
      </c>
      <c r="F1173" s="20">
        <v>1</v>
      </c>
      <c r="G1173" s="20">
        <v>5</v>
      </c>
      <c r="H1173" s="20">
        <v>5</v>
      </c>
      <c r="I1173" s="20">
        <v>2</v>
      </c>
      <c r="J1173" s="20">
        <v>4</v>
      </c>
      <c r="K1173" s="20">
        <v>2</v>
      </c>
      <c r="L1173" s="20">
        <v>28</v>
      </c>
    </row>
    <row r="1174" spans="1:12" x14ac:dyDescent="0.25">
      <c r="A1174" s="22" t="s">
        <v>3890</v>
      </c>
      <c r="B1174" s="20"/>
      <c r="C1174" s="20">
        <v>1</v>
      </c>
      <c r="D1174" s="20"/>
      <c r="E1174" s="20"/>
      <c r="F1174" s="20"/>
      <c r="G1174" s="20"/>
      <c r="H1174" s="20"/>
      <c r="I1174" s="20"/>
      <c r="J1174" s="20"/>
      <c r="K1174" s="20"/>
      <c r="L1174" s="20">
        <v>1</v>
      </c>
    </row>
    <row r="1175" spans="1:12" x14ac:dyDescent="0.25">
      <c r="A1175" s="22" t="s">
        <v>1907</v>
      </c>
      <c r="B1175" s="20">
        <v>1</v>
      </c>
      <c r="C1175" s="20"/>
      <c r="D1175" s="20"/>
      <c r="E1175" s="20"/>
      <c r="F1175" s="20"/>
      <c r="G1175" s="20"/>
      <c r="H1175" s="20"/>
      <c r="I1175" s="20">
        <v>1</v>
      </c>
      <c r="J1175" s="20"/>
      <c r="K1175" s="20"/>
      <c r="L1175" s="20">
        <v>2</v>
      </c>
    </row>
    <row r="1176" spans="1:12" x14ac:dyDescent="0.25">
      <c r="A1176" s="22" t="s">
        <v>794</v>
      </c>
      <c r="B1176" s="20">
        <v>3</v>
      </c>
      <c r="C1176" s="20">
        <v>3</v>
      </c>
      <c r="D1176" s="20">
        <v>2</v>
      </c>
      <c r="E1176" s="20">
        <v>2</v>
      </c>
      <c r="F1176" s="20">
        <v>3</v>
      </c>
      <c r="G1176" s="20">
        <v>2</v>
      </c>
      <c r="H1176" s="20">
        <v>5</v>
      </c>
      <c r="I1176" s="20">
        <v>2</v>
      </c>
      <c r="J1176" s="20">
        <v>2</v>
      </c>
      <c r="K1176" s="20">
        <v>1</v>
      </c>
      <c r="L1176" s="20">
        <v>25</v>
      </c>
    </row>
    <row r="1177" spans="1:12" x14ac:dyDescent="0.25">
      <c r="A1177" s="22" t="s">
        <v>1815</v>
      </c>
      <c r="B1177" s="20">
        <v>1</v>
      </c>
      <c r="C1177" s="20"/>
      <c r="D1177" s="20">
        <v>1</v>
      </c>
      <c r="E1177" s="20"/>
      <c r="F1177" s="20">
        <v>1</v>
      </c>
      <c r="G1177" s="20">
        <v>1</v>
      </c>
      <c r="H1177" s="20">
        <v>3</v>
      </c>
      <c r="I1177" s="20">
        <v>1</v>
      </c>
      <c r="J1177" s="20">
        <v>1</v>
      </c>
      <c r="K1177" s="20"/>
      <c r="L1177" s="20">
        <v>9</v>
      </c>
    </row>
    <row r="1178" spans="1:12" x14ac:dyDescent="0.25">
      <c r="A1178" s="22" t="s">
        <v>4025</v>
      </c>
      <c r="B1178" s="20"/>
      <c r="C1178" s="20">
        <v>1</v>
      </c>
      <c r="D1178" s="20">
        <v>1</v>
      </c>
      <c r="E1178" s="20">
        <v>1</v>
      </c>
      <c r="F1178" s="20"/>
      <c r="G1178" s="20"/>
      <c r="H1178" s="20"/>
      <c r="I1178" s="20"/>
      <c r="J1178" s="20"/>
      <c r="K1178" s="20"/>
      <c r="L1178" s="20">
        <v>3</v>
      </c>
    </row>
    <row r="1179" spans="1:12" x14ac:dyDescent="0.25">
      <c r="A1179" s="22" t="s">
        <v>8127</v>
      </c>
      <c r="B1179" s="20"/>
      <c r="C1179" s="20"/>
      <c r="D1179" s="20"/>
      <c r="E1179" s="20"/>
      <c r="F1179" s="20">
        <v>1</v>
      </c>
      <c r="G1179" s="20"/>
      <c r="H1179" s="20"/>
      <c r="I1179" s="20">
        <v>1</v>
      </c>
      <c r="J1179" s="20">
        <v>3</v>
      </c>
      <c r="K1179" s="20">
        <v>1</v>
      </c>
      <c r="L1179" s="20">
        <v>6</v>
      </c>
    </row>
    <row r="1180" spans="1:12" x14ac:dyDescent="0.25">
      <c r="A1180" s="22" t="s">
        <v>2211</v>
      </c>
      <c r="B1180" s="20">
        <v>1</v>
      </c>
      <c r="C1180" s="20">
        <v>1</v>
      </c>
      <c r="D1180" s="20"/>
      <c r="E1180" s="20"/>
      <c r="F1180" s="20"/>
      <c r="G1180" s="20"/>
      <c r="H1180" s="20"/>
      <c r="I1180" s="20"/>
      <c r="J1180" s="20"/>
      <c r="K1180" s="20"/>
      <c r="L1180" s="20">
        <v>2</v>
      </c>
    </row>
    <row r="1181" spans="1:12" x14ac:dyDescent="0.25">
      <c r="A1181" s="22" t="s">
        <v>1578</v>
      </c>
      <c r="B1181" s="20">
        <v>1</v>
      </c>
      <c r="C1181" s="20"/>
      <c r="D1181" s="20"/>
      <c r="E1181" s="20"/>
      <c r="F1181" s="20"/>
      <c r="G1181" s="20"/>
      <c r="H1181" s="20"/>
      <c r="I1181" s="20"/>
      <c r="J1181" s="20"/>
      <c r="K1181" s="20"/>
      <c r="L1181" s="20">
        <v>1</v>
      </c>
    </row>
    <row r="1182" spans="1:12" x14ac:dyDescent="0.25">
      <c r="A1182" s="22" t="s">
        <v>9826</v>
      </c>
      <c r="B1182" s="20"/>
      <c r="C1182" s="20"/>
      <c r="D1182" s="20"/>
      <c r="E1182" s="20"/>
      <c r="F1182" s="20"/>
      <c r="G1182" s="20">
        <v>2</v>
      </c>
      <c r="H1182" s="20">
        <v>1</v>
      </c>
      <c r="I1182" s="20"/>
      <c r="J1182" s="20"/>
      <c r="K1182" s="20">
        <v>1</v>
      </c>
      <c r="L1182" s="20">
        <v>4</v>
      </c>
    </row>
    <row r="1183" spans="1:12" x14ac:dyDescent="0.25">
      <c r="A1183" s="22" t="s">
        <v>18948</v>
      </c>
      <c r="B1183" s="20"/>
      <c r="C1183" s="20"/>
      <c r="D1183" s="20"/>
      <c r="E1183" s="20"/>
      <c r="F1183" s="20"/>
      <c r="G1183" s="20"/>
      <c r="H1183" s="20"/>
      <c r="I1183" s="20"/>
      <c r="J1183" s="20">
        <v>1</v>
      </c>
      <c r="K1183" s="20">
        <v>1</v>
      </c>
      <c r="L1183" s="20">
        <v>2</v>
      </c>
    </row>
    <row r="1184" spans="1:12" x14ac:dyDescent="0.25">
      <c r="A1184" s="22" t="s">
        <v>14890</v>
      </c>
      <c r="B1184" s="20"/>
      <c r="C1184" s="20"/>
      <c r="D1184" s="20"/>
      <c r="E1184" s="20"/>
      <c r="F1184" s="20"/>
      <c r="G1184" s="20"/>
      <c r="H1184" s="20"/>
      <c r="I1184" s="20">
        <v>1</v>
      </c>
      <c r="J1184" s="20"/>
      <c r="K1184" s="20"/>
      <c r="L1184" s="20">
        <v>1</v>
      </c>
    </row>
    <row r="1185" spans="1:12" x14ac:dyDescent="0.25">
      <c r="A1185" s="22" t="s">
        <v>6340</v>
      </c>
      <c r="B1185" s="20"/>
      <c r="C1185" s="20"/>
      <c r="D1185" s="20"/>
      <c r="E1185" s="20">
        <v>1</v>
      </c>
      <c r="F1185" s="20"/>
      <c r="G1185" s="20"/>
      <c r="H1185" s="20"/>
      <c r="I1185" s="20"/>
      <c r="J1185" s="20">
        <v>2</v>
      </c>
      <c r="K1185" s="20">
        <v>2</v>
      </c>
      <c r="L1185" s="20">
        <v>5</v>
      </c>
    </row>
    <row r="1186" spans="1:12" x14ac:dyDescent="0.25">
      <c r="A1186" s="22" t="s">
        <v>15667</v>
      </c>
      <c r="B1186" s="20"/>
      <c r="C1186" s="20"/>
      <c r="D1186" s="20"/>
      <c r="E1186" s="20"/>
      <c r="F1186" s="20"/>
      <c r="G1186" s="20"/>
      <c r="H1186" s="20"/>
      <c r="I1186" s="20">
        <v>1</v>
      </c>
      <c r="J1186" s="20"/>
      <c r="K1186" s="20">
        <v>1</v>
      </c>
      <c r="L1186" s="20">
        <v>2</v>
      </c>
    </row>
    <row r="1187" spans="1:12" x14ac:dyDescent="0.25">
      <c r="A1187" s="22" t="s">
        <v>4566</v>
      </c>
      <c r="B1187" s="20"/>
      <c r="C1187" s="20"/>
      <c r="D1187" s="20">
        <v>1</v>
      </c>
      <c r="E1187" s="20">
        <v>3</v>
      </c>
      <c r="F1187" s="20"/>
      <c r="G1187" s="20"/>
      <c r="H1187" s="20"/>
      <c r="I1187" s="20"/>
      <c r="J1187" s="20"/>
      <c r="K1187" s="20"/>
      <c r="L1187" s="20">
        <v>4</v>
      </c>
    </row>
    <row r="1188" spans="1:12" x14ac:dyDescent="0.25">
      <c r="A1188" s="22" t="s">
        <v>2688</v>
      </c>
      <c r="B1188" s="20"/>
      <c r="C1188" s="20">
        <v>1</v>
      </c>
      <c r="D1188" s="20">
        <v>2</v>
      </c>
      <c r="E1188" s="20">
        <v>2</v>
      </c>
      <c r="F1188" s="20">
        <v>2</v>
      </c>
      <c r="G1188" s="20">
        <v>2</v>
      </c>
      <c r="H1188" s="20">
        <v>1</v>
      </c>
      <c r="I1188" s="20">
        <v>4</v>
      </c>
      <c r="J1188" s="20">
        <v>2</v>
      </c>
      <c r="K1188" s="20"/>
      <c r="L1188" s="20">
        <v>16</v>
      </c>
    </row>
    <row r="1189" spans="1:12" x14ac:dyDescent="0.25">
      <c r="A1189" s="22" t="s">
        <v>3521</v>
      </c>
      <c r="B1189" s="20"/>
      <c r="C1189" s="20">
        <v>1</v>
      </c>
      <c r="D1189" s="20"/>
      <c r="E1189" s="20">
        <v>1</v>
      </c>
      <c r="F1189" s="20"/>
      <c r="G1189" s="20">
        <v>2</v>
      </c>
      <c r="H1189" s="20">
        <v>1</v>
      </c>
      <c r="I1189" s="20">
        <v>4</v>
      </c>
      <c r="J1189" s="20">
        <v>1</v>
      </c>
      <c r="K1189" s="20"/>
      <c r="L1189" s="20">
        <v>10</v>
      </c>
    </row>
    <row r="1190" spans="1:12" x14ac:dyDescent="0.25">
      <c r="A1190" s="22" t="s">
        <v>3221</v>
      </c>
      <c r="B1190" s="20"/>
      <c r="C1190" s="20">
        <v>2</v>
      </c>
      <c r="D1190" s="20"/>
      <c r="E1190" s="20"/>
      <c r="F1190" s="20"/>
      <c r="G1190" s="20"/>
      <c r="H1190" s="20">
        <v>3</v>
      </c>
      <c r="I1190" s="20"/>
      <c r="J1190" s="20">
        <v>1</v>
      </c>
      <c r="K1190" s="20"/>
      <c r="L1190" s="20">
        <v>6</v>
      </c>
    </row>
    <row r="1191" spans="1:12" x14ac:dyDescent="0.25">
      <c r="A1191" s="22" t="s">
        <v>4923</v>
      </c>
      <c r="B1191" s="20"/>
      <c r="C1191" s="20"/>
      <c r="D1191" s="20">
        <v>1</v>
      </c>
      <c r="E1191" s="20"/>
      <c r="F1191" s="20"/>
      <c r="G1191" s="20"/>
      <c r="H1191" s="20"/>
      <c r="I1191" s="20"/>
      <c r="J1191" s="20"/>
      <c r="K1191" s="20"/>
      <c r="L1191" s="20">
        <v>1</v>
      </c>
    </row>
    <row r="1192" spans="1:12" x14ac:dyDescent="0.25">
      <c r="A1192" s="22" t="s">
        <v>10999</v>
      </c>
      <c r="B1192" s="20"/>
      <c r="C1192" s="20"/>
      <c r="D1192" s="20"/>
      <c r="E1192" s="20"/>
      <c r="F1192" s="20"/>
      <c r="G1192" s="20">
        <v>1</v>
      </c>
      <c r="H1192" s="20"/>
      <c r="I1192" s="20"/>
      <c r="J1192" s="20"/>
      <c r="K1192" s="20"/>
      <c r="L1192" s="20">
        <v>1</v>
      </c>
    </row>
    <row r="1193" spans="1:12" x14ac:dyDescent="0.25">
      <c r="A1193" s="22" t="s">
        <v>3789</v>
      </c>
      <c r="B1193" s="20"/>
      <c r="C1193" s="20">
        <v>1</v>
      </c>
      <c r="D1193" s="20"/>
      <c r="E1193" s="20"/>
      <c r="F1193" s="20"/>
      <c r="G1193" s="20"/>
      <c r="H1193" s="20"/>
      <c r="I1193" s="20"/>
      <c r="J1193" s="20"/>
      <c r="K1193" s="20"/>
      <c r="L1193" s="20">
        <v>1</v>
      </c>
    </row>
    <row r="1194" spans="1:12" x14ac:dyDescent="0.25">
      <c r="A1194" s="22" t="s">
        <v>18671</v>
      </c>
      <c r="B1194" s="20"/>
      <c r="C1194" s="20"/>
      <c r="D1194" s="20"/>
      <c r="E1194" s="20"/>
      <c r="F1194" s="20"/>
      <c r="G1194" s="20"/>
      <c r="H1194" s="20"/>
      <c r="I1194" s="20"/>
      <c r="J1194" s="20">
        <v>2</v>
      </c>
      <c r="K1194" s="20"/>
      <c r="L1194" s="20">
        <v>2</v>
      </c>
    </row>
    <row r="1195" spans="1:12" x14ac:dyDescent="0.25">
      <c r="A1195" s="22" t="s">
        <v>11047</v>
      </c>
      <c r="B1195" s="20"/>
      <c r="C1195" s="20"/>
      <c r="D1195" s="20"/>
      <c r="E1195" s="20"/>
      <c r="F1195" s="20"/>
      <c r="G1195" s="20">
        <v>1</v>
      </c>
      <c r="H1195" s="20"/>
      <c r="I1195" s="20"/>
      <c r="J1195" s="20">
        <v>2</v>
      </c>
      <c r="K1195" s="20"/>
      <c r="L1195" s="20">
        <v>3</v>
      </c>
    </row>
    <row r="1196" spans="1:12" x14ac:dyDescent="0.25">
      <c r="A1196" s="22" t="s">
        <v>1287</v>
      </c>
      <c r="B1196" s="20">
        <v>1</v>
      </c>
      <c r="C1196" s="20"/>
      <c r="D1196" s="20"/>
      <c r="E1196" s="20"/>
      <c r="F1196" s="20"/>
      <c r="G1196" s="20">
        <v>1</v>
      </c>
      <c r="H1196" s="20"/>
      <c r="I1196" s="20">
        <v>1</v>
      </c>
      <c r="J1196" s="20"/>
      <c r="K1196" s="20"/>
      <c r="L1196" s="20">
        <v>3</v>
      </c>
    </row>
    <row r="1197" spans="1:12" x14ac:dyDescent="0.25">
      <c r="A1197" s="22" t="s">
        <v>1391</v>
      </c>
      <c r="B1197" s="20">
        <v>3</v>
      </c>
      <c r="C1197" s="20">
        <v>1</v>
      </c>
      <c r="D1197" s="20">
        <v>2</v>
      </c>
      <c r="E1197" s="20"/>
      <c r="F1197" s="20">
        <v>2</v>
      </c>
      <c r="G1197" s="20">
        <v>1</v>
      </c>
      <c r="H1197" s="20">
        <v>1</v>
      </c>
      <c r="I1197" s="20">
        <v>1</v>
      </c>
      <c r="J1197" s="20">
        <v>2</v>
      </c>
      <c r="K1197" s="20">
        <v>4</v>
      </c>
      <c r="L1197" s="20">
        <v>17</v>
      </c>
    </row>
    <row r="1198" spans="1:12" x14ac:dyDescent="0.25">
      <c r="A1198" s="22" t="s">
        <v>1926</v>
      </c>
      <c r="B1198" s="20">
        <v>1</v>
      </c>
      <c r="C1198" s="20"/>
      <c r="D1198" s="20">
        <v>2</v>
      </c>
      <c r="E1198" s="20"/>
      <c r="F1198" s="20"/>
      <c r="G1198" s="20">
        <v>2</v>
      </c>
      <c r="H1198" s="20">
        <v>1</v>
      </c>
      <c r="I1198" s="20">
        <v>3</v>
      </c>
      <c r="J1198" s="20">
        <v>1</v>
      </c>
      <c r="K1198" s="20">
        <v>2</v>
      </c>
      <c r="L1198" s="20">
        <v>12</v>
      </c>
    </row>
    <row r="1199" spans="1:12" x14ac:dyDescent="0.25">
      <c r="A1199" s="22" t="s">
        <v>19019</v>
      </c>
      <c r="B1199" s="20"/>
      <c r="C1199" s="20"/>
      <c r="D1199" s="20"/>
      <c r="E1199" s="20"/>
      <c r="F1199" s="20"/>
      <c r="G1199" s="20"/>
      <c r="H1199" s="20"/>
      <c r="I1199" s="20"/>
      <c r="J1199" s="20">
        <v>1</v>
      </c>
      <c r="K1199" s="20"/>
      <c r="L1199" s="20">
        <v>1</v>
      </c>
    </row>
    <row r="1200" spans="1:12" x14ac:dyDescent="0.25">
      <c r="A1200" s="22" t="s">
        <v>15017</v>
      </c>
      <c r="B1200" s="20"/>
      <c r="C1200" s="20"/>
      <c r="D1200" s="20"/>
      <c r="E1200" s="20"/>
      <c r="F1200" s="20"/>
      <c r="G1200" s="20"/>
      <c r="H1200" s="20"/>
      <c r="I1200" s="20">
        <v>1</v>
      </c>
      <c r="J1200" s="20"/>
      <c r="K1200" s="20"/>
      <c r="L1200" s="20">
        <v>1</v>
      </c>
    </row>
    <row r="1201" spans="1:12" x14ac:dyDescent="0.25">
      <c r="A1201" s="22" t="s">
        <v>11039</v>
      </c>
      <c r="B1201" s="20"/>
      <c r="C1201" s="20"/>
      <c r="D1201" s="20"/>
      <c r="E1201" s="20"/>
      <c r="F1201" s="20"/>
      <c r="G1201" s="20">
        <v>1</v>
      </c>
      <c r="H1201" s="20"/>
      <c r="I1201" s="20"/>
      <c r="J1201" s="20">
        <v>1</v>
      </c>
      <c r="K1201" s="20"/>
      <c r="L1201" s="20">
        <v>2</v>
      </c>
    </row>
    <row r="1202" spans="1:12" x14ac:dyDescent="0.25">
      <c r="A1202" s="22" t="s">
        <v>1311</v>
      </c>
      <c r="B1202" s="20">
        <v>1</v>
      </c>
      <c r="C1202" s="20">
        <v>1</v>
      </c>
      <c r="D1202" s="20">
        <v>1</v>
      </c>
      <c r="E1202" s="20"/>
      <c r="F1202" s="20"/>
      <c r="G1202" s="20">
        <v>1</v>
      </c>
      <c r="H1202" s="20"/>
      <c r="I1202" s="20">
        <v>1</v>
      </c>
      <c r="J1202" s="20"/>
      <c r="K1202" s="20"/>
      <c r="L1202" s="20">
        <v>5</v>
      </c>
    </row>
    <row r="1203" spans="1:12" x14ac:dyDescent="0.25">
      <c r="A1203" s="22" t="s">
        <v>2548</v>
      </c>
      <c r="B1203" s="20">
        <v>1</v>
      </c>
      <c r="C1203" s="20">
        <v>1</v>
      </c>
      <c r="D1203" s="20">
        <v>1</v>
      </c>
      <c r="E1203" s="20"/>
      <c r="F1203" s="20"/>
      <c r="G1203" s="20">
        <v>4</v>
      </c>
      <c r="H1203" s="20">
        <v>2</v>
      </c>
      <c r="I1203" s="20"/>
      <c r="J1203" s="20">
        <v>1</v>
      </c>
      <c r="K1203" s="20">
        <v>1</v>
      </c>
      <c r="L1203" s="20">
        <v>11</v>
      </c>
    </row>
    <row r="1204" spans="1:12" x14ac:dyDescent="0.25">
      <c r="A1204" s="22" t="s">
        <v>4328</v>
      </c>
      <c r="B1204" s="20"/>
      <c r="C1204" s="20"/>
      <c r="D1204" s="20">
        <v>1</v>
      </c>
      <c r="E1204" s="20"/>
      <c r="F1204" s="20"/>
      <c r="G1204" s="20">
        <v>1</v>
      </c>
      <c r="H1204" s="20"/>
      <c r="I1204" s="20">
        <v>1</v>
      </c>
      <c r="J1204" s="20">
        <v>1</v>
      </c>
      <c r="K1204" s="20">
        <v>4</v>
      </c>
      <c r="L1204" s="20">
        <v>8</v>
      </c>
    </row>
    <row r="1205" spans="1:12" x14ac:dyDescent="0.25">
      <c r="A1205" s="22" t="s">
        <v>20819</v>
      </c>
      <c r="B1205" s="20"/>
      <c r="C1205" s="20"/>
      <c r="D1205" s="20"/>
      <c r="E1205" s="20"/>
      <c r="F1205" s="20"/>
      <c r="G1205" s="20"/>
      <c r="H1205" s="20"/>
      <c r="I1205" s="20"/>
      <c r="J1205" s="20"/>
      <c r="K1205" s="20">
        <v>1</v>
      </c>
      <c r="L1205" s="20">
        <v>1</v>
      </c>
    </row>
    <row r="1206" spans="1:12" x14ac:dyDescent="0.25">
      <c r="A1206" s="22" t="s">
        <v>950</v>
      </c>
      <c r="B1206" s="20">
        <v>2</v>
      </c>
      <c r="C1206" s="20">
        <v>2</v>
      </c>
      <c r="D1206" s="20"/>
      <c r="E1206" s="20"/>
      <c r="F1206" s="20">
        <v>2</v>
      </c>
      <c r="G1206" s="20">
        <v>1</v>
      </c>
      <c r="H1206" s="20">
        <v>6</v>
      </c>
      <c r="I1206" s="20">
        <v>3</v>
      </c>
      <c r="J1206" s="20">
        <v>3</v>
      </c>
      <c r="K1206" s="20">
        <v>3</v>
      </c>
      <c r="L1206" s="20">
        <v>22</v>
      </c>
    </row>
    <row r="1207" spans="1:12" x14ac:dyDescent="0.25">
      <c r="A1207" s="22" t="s">
        <v>16164</v>
      </c>
      <c r="B1207" s="20"/>
      <c r="C1207" s="20"/>
      <c r="D1207" s="20"/>
      <c r="E1207" s="20"/>
      <c r="F1207" s="20"/>
      <c r="G1207" s="20"/>
      <c r="H1207" s="20"/>
      <c r="I1207" s="20">
        <v>1</v>
      </c>
      <c r="J1207" s="20"/>
      <c r="K1207" s="20"/>
      <c r="L1207" s="20">
        <v>1</v>
      </c>
    </row>
    <row r="1208" spans="1:12" x14ac:dyDescent="0.25">
      <c r="A1208" s="22" t="s">
        <v>4533</v>
      </c>
      <c r="B1208" s="20"/>
      <c r="C1208" s="20"/>
      <c r="D1208" s="20">
        <v>1</v>
      </c>
      <c r="E1208" s="20"/>
      <c r="F1208" s="20"/>
      <c r="G1208" s="20">
        <v>1</v>
      </c>
      <c r="H1208" s="20">
        <v>2</v>
      </c>
      <c r="I1208" s="20"/>
      <c r="J1208" s="20"/>
      <c r="K1208" s="20">
        <v>1</v>
      </c>
      <c r="L1208" s="20">
        <v>5</v>
      </c>
    </row>
    <row r="1209" spans="1:12" x14ac:dyDescent="0.25">
      <c r="A1209" s="22" t="s">
        <v>22454</v>
      </c>
      <c r="B1209" s="20"/>
      <c r="C1209" s="20"/>
      <c r="D1209" s="20"/>
      <c r="E1209" s="20"/>
      <c r="F1209" s="20"/>
      <c r="G1209" s="20"/>
      <c r="H1209" s="20"/>
      <c r="I1209" s="20"/>
      <c r="J1209" s="20"/>
      <c r="K1209" s="20">
        <v>1</v>
      </c>
      <c r="L1209" s="20">
        <v>1</v>
      </c>
    </row>
    <row r="1210" spans="1:12" x14ac:dyDescent="0.25">
      <c r="A1210" s="22" t="s">
        <v>2923</v>
      </c>
      <c r="B1210" s="20"/>
      <c r="C1210" s="20">
        <v>1</v>
      </c>
      <c r="D1210" s="20"/>
      <c r="E1210" s="20"/>
      <c r="F1210" s="20"/>
      <c r="G1210" s="20"/>
      <c r="H1210" s="20"/>
      <c r="I1210" s="20"/>
      <c r="J1210" s="20"/>
      <c r="K1210" s="20"/>
      <c r="L1210" s="20">
        <v>1</v>
      </c>
    </row>
    <row r="1211" spans="1:12" x14ac:dyDescent="0.25">
      <c r="A1211" s="22" t="s">
        <v>16415</v>
      </c>
      <c r="B1211" s="20"/>
      <c r="C1211" s="20"/>
      <c r="D1211" s="20"/>
      <c r="E1211" s="20"/>
      <c r="F1211" s="20"/>
      <c r="G1211" s="20"/>
      <c r="H1211" s="20"/>
      <c r="I1211" s="20">
        <v>1</v>
      </c>
      <c r="J1211" s="20"/>
      <c r="K1211" s="20"/>
      <c r="L1211" s="20">
        <v>1</v>
      </c>
    </row>
    <row r="1212" spans="1:12" x14ac:dyDescent="0.25">
      <c r="A1212" s="22" t="s">
        <v>8615</v>
      </c>
      <c r="B1212" s="20"/>
      <c r="C1212" s="20"/>
      <c r="D1212" s="20"/>
      <c r="E1212" s="20"/>
      <c r="F1212" s="20">
        <v>1</v>
      </c>
      <c r="G1212" s="20">
        <v>1</v>
      </c>
      <c r="H1212" s="20">
        <v>3</v>
      </c>
      <c r="I1212" s="20"/>
      <c r="J1212" s="20">
        <v>2</v>
      </c>
      <c r="K1212" s="20"/>
      <c r="L1212" s="20">
        <v>7</v>
      </c>
    </row>
    <row r="1213" spans="1:12" x14ac:dyDescent="0.25">
      <c r="A1213" s="22" t="s">
        <v>2647</v>
      </c>
      <c r="B1213" s="20"/>
      <c r="C1213" s="20">
        <v>1</v>
      </c>
      <c r="D1213" s="20"/>
      <c r="E1213" s="20">
        <v>1</v>
      </c>
      <c r="F1213" s="20">
        <v>2</v>
      </c>
      <c r="G1213" s="20">
        <v>1</v>
      </c>
      <c r="H1213" s="20">
        <v>2</v>
      </c>
      <c r="I1213" s="20">
        <v>1</v>
      </c>
      <c r="J1213" s="20">
        <v>4</v>
      </c>
      <c r="K1213" s="20">
        <v>3</v>
      </c>
      <c r="L1213" s="20">
        <v>15</v>
      </c>
    </row>
    <row r="1214" spans="1:12" x14ac:dyDescent="0.25">
      <c r="A1214" s="22" t="s">
        <v>8619</v>
      </c>
      <c r="B1214" s="20"/>
      <c r="C1214" s="20"/>
      <c r="D1214" s="20"/>
      <c r="E1214" s="20"/>
      <c r="F1214" s="20">
        <v>1</v>
      </c>
      <c r="G1214" s="20"/>
      <c r="H1214" s="20"/>
      <c r="I1214" s="20"/>
      <c r="J1214" s="20"/>
      <c r="K1214" s="20">
        <v>2</v>
      </c>
      <c r="L1214" s="20">
        <v>3</v>
      </c>
    </row>
    <row r="1215" spans="1:12" x14ac:dyDescent="0.25">
      <c r="A1215" s="22" t="s">
        <v>21328</v>
      </c>
      <c r="B1215" s="20"/>
      <c r="C1215" s="20"/>
      <c r="D1215" s="20"/>
      <c r="E1215" s="20"/>
      <c r="F1215" s="20"/>
      <c r="G1215" s="20"/>
      <c r="H1215" s="20"/>
      <c r="I1215" s="20"/>
      <c r="J1215" s="20"/>
      <c r="K1215" s="20">
        <v>1</v>
      </c>
      <c r="L1215" s="20">
        <v>1</v>
      </c>
    </row>
    <row r="1216" spans="1:12" x14ac:dyDescent="0.25">
      <c r="A1216" s="22" t="s">
        <v>10937</v>
      </c>
      <c r="B1216" s="20"/>
      <c r="C1216" s="20"/>
      <c r="D1216" s="20"/>
      <c r="E1216" s="20"/>
      <c r="F1216" s="20"/>
      <c r="G1216" s="20">
        <v>1</v>
      </c>
      <c r="H1216" s="20"/>
      <c r="I1216" s="20"/>
      <c r="J1216" s="20"/>
      <c r="K1216" s="20"/>
      <c r="L1216" s="20">
        <v>1</v>
      </c>
    </row>
    <row r="1217" spans="1:12" x14ac:dyDescent="0.25">
      <c r="A1217" s="22" t="s">
        <v>3298</v>
      </c>
      <c r="B1217" s="20"/>
      <c r="C1217" s="20">
        <v>2</v>
      </c>
      <c r="D1217" s="20">
        <v>1</v>
      </c>
      <c r="E1217" s="20"/>
      <c r="F1217" s="20"/>
      <c r="G1217" s="20"/>
      <c r="H1217" s="20"/>
      <c r="I1217" s="20"/>
      <c r="J1217" s="20"/>
      <c r="K1217" s="20"/>
      <c r="L1217" s="20">
        <v>3</v>
      </c>
    </row>
    <row r="1218" spans="1:12" x14ac:dyDescent="0.25">
      <c r="A1218" s="22" t="s">
        <v>3545</v>
      </c>
      <c r="B1218" s="20"/>
      <c r="C1218" s="20">
        <v>1</v>
      </c>
      <c r="D1218" s="20"/>
      <c r="E1218" s="20"/>
      <c r="F1218" s="20">
        <v>1</v>
      </c>
      <c r="G1218" s="20">
        <v>2</v>
      </c>
      <c r="H1218" s="20">
        <v>2</v>
      </c>
      <c r="I1218" s="20">
        <v>2</v>
      </c>
      <c r="J1218" s="20">
        <v>2</v>
      </c>
      <c r="K1218" s="20">
        <v>4</v>
      </c>
      <c r="L1218" s="20">
        <v>14</v>
      </c>
    </row>
    <row r="1219" spans="1:12" x14ac:dyDescent="0.25">
      <c r="A1219" s="22" t="s">
        <v>22555</v>
      </c>
      <c r="B1219" s="20"/>
      <c r="C1219" s="20"/>
      <c r="D1219" s="20"/>
      <c r="E1219" s="20"/>
      <c r="F1219" s="20"/>
      <c r="G1219" s="20"/>
      <c r="H1219" s="20"/>
      <c r="I1219" s="20"/>
      <c r="J1219" s="20"/>
      <c r="K1219" s="20">
        <v>1</v>
      </c>
      <c r="L1219" s="20">
        <v>1</v>
      </c>
    </row>
    <row r="1220" spans="1:12" x14ac:dyDescent="0.25">
      <c r="A1220" s="22" t="s">
        <v>764</v>
      </c>
      <c r="B1220" s="20">
        <v>1</v>
      </c>
      <c r="C1220" s="20">
        <v>1</v>
      </c>
      <c r="D1220" s="20"/>
      <c r="E1220" s="20"/>
      <c r="F1220" s="20"/>
      <c r="G1220" s="20"/>
      <c r="H1220" s="20"/>
      <c r="I1220" s="20"/>
      <c r="J1220" s="20"/>
      <c r="K1220" s="20"/>
      <c r="L1220" s="20">
        <v>2</v>
      </c>
    </row>
    <row r="1221" spans="1:12" x14ac:dyDescent="0.25">
      <c r="A1221" s="22" t="s">
        <v>19085</v>
      </c>
      <c r="B1221" s="20"/>
      <c r="C1221" s="20"/>
      <c r="D1221" s="20"/>
      <c r="E1221" s="20"/>
      <c r="F1221" s="20"/>
      <c r="G1221" s="20"/>
      <c r="H1221" s="20"/>
      <c r="I1221" s="20"/>
      <c r="J1221" s="20">
        <v>1</v>
      </c>
      <c r="K1221" s="20"/>
      <c r="L1221" s="20">
        <v>1</v>
      </c>
    </row>
    <row r="1222" spans="1:12" x14ac:dyDescent="0.25">
      <c r="A1222" s="22" t="s">
        <v>3226</v>
      </c>
      <c r="B1222" s="20"/>
      <c r="C1222" s="20">
        <v>1</v>
      </c>
      <c r="D1222" s="20"/>
      <c r="E1222" s="20"/>
      <c r="F1222" s="20"/>
      <c r="G1222" s="20"/>
      <c r="H1222" s="20"/>
      <c r="I1222" s="20"/>
      <c r="J1222" s="20"/>
      <c r="K1222" s="20"/>
      <c r="L1222" s="20">
        <v>1</v>
      </c>
    </row>
    <row r="1223" spans="1:12" x14ac:dyDescent="0.25">
      <c r="A1223" s="22" t="s">
        <v>7036</v>
      </c>
      <c r="B1223" s="20"/>
      <c r="C1223" s="20"/>
      <c r="D1223" s="20"/>
      <c r="E1223" s="20">
        <v>1</v>
      </c>
      <c r="F1223" s="20"/>
      <c r="G1223" s="20"/>
      <c r="H1223" s="20"/>
      <c r="I1223" s="20"/>
      <c r="J1223" s="20"/>
      <c r="K1223" s="20"/>
      <c r="L1223" s="20">
        <v>1</v>
      </c>
    </row>
    <row r="1224" spans="1:12" x14ac:dyDescent="0.25">
      <c r="A1224" s="22" t="s">
        <v>8955</v>
      </c>
      <c r="B1224" s="20"/>
      <c r="C1224" s="20"/>
      <c r="D1224" s="20"/>
      <c r="E1224" s="20"/>
      <c r="F1224" s="20">
        <v>1</v>
      </c>
      <c r="G1224" s="20"/>
      <c r="H1224" s="20"/>
      <c r="I1224" s="20"/>
      <c r="J1224" s="20"/>
      <c r="K1224" s="20"/>
      <c r="L1224" s="20">
        <v>1</v>
      </c>
    </row>
    <row r="1225" spans="1:12" x14ac:dyDescent="0.25">
      <c r="A1225" s="22" t="s">
        <v>5680</v>
      </c>
      <c r="B1225" s="20"/>
      <c r="C1225" s="20"/>
      <c r="D1225" s="20">
        <v>1</v>
      </c>
      <c r="E1225" s="20"/>
      <c r="F1225" s="20"/>
      <c r="G1225" s="20"/>
      <c r="H1225" s="20"/>
      <c r="I1225" s="20">
        <v>1</v>
      </c>
      <c r="J1225" s="20"/>
      <c r="K1225" s="20">
        <v>1</v>
      </c>
      <c r="L1225" s="20">
        <v>3</v>
      </c>
    </row>
    <row r="1226" spans="1:12" x14ac:dyDescent="0.25">
      <c r="A1226" s="22" t="s">
        <v>19461</v>
      </c>
      <c r="B1226" s="20"/>
      <c r="C1226" s="20"/>
      <c r="D1226" s="20"/>
      <c r="E1226" s="20"/>
      <c r="F1226" s="20"/>
      <c r="G1226" s="20"/>
      <c r="H1226" s="20"/>
      <c r="I1226" s="20"/>
      <c r="J1226" s="20">
        <v>1</v>
      </c>
      <c r="K1226" s="20"/>
      <c r="L1226" s="20">
        <v>1</v>
      </c>
    </row>
    <row r="1227" spans="1:12" x14ac:dyDescent="0.25">
      <c r="A1227" s="22" t="s">
        <v>6800</v>
      </c>
      <c r="B1227" s="20"/>
      <c r="C1227" s="20"/>
      <c r="D1227" s="20"/>
      <c r="E1227" s="20">
        <v>1</v>
      </c>
      <c r="F1227" s="20"/>
      <c r="G1227" s="20"/>
      <c r="H1227" s="20">
        <v>1</v>
      </c>
      <c r="I1227" s="20">
        <v>1</v>
      </c>
      <c r="J1227" s="20">
        <v>1</v>
      </c>
      <c r="K1227" s="20"/>
      <c r="L1227" s="20">
        <v>4</v>
      </c>
    </row>
    <row r="1228" spans="1:12" x14ac:dyDescent="0.25">
      <c r="A1228" s="22" t="s">
        <v>9385</v>
      </c>
      <c r="B1228" s="20"/>
      <c r="C1228" s="20"/>
      <c r="D1228" s="20"/>
      <c r="E1228" s="20"/>
      <c r="F1228" s="20">
        <v>1</v>
      </c>
      <c r="G1228" s="20"/>
      <c r="H1228" s="20"/>
      <c r="I1228" s="20"/>
      <c r="J1228" s="20"/>
      <c r="K1228" s="20">
        <v>1</v>
      </c>
      <c r="L1228" s="20">
        <v>2</v>
      </c>
    </row>
    <row r="1229" spans="1:12" x14ac:dyDescent="0.25">
      <c r="A1229" s="22" t="s">
        <v>14563</v>
      </c>
      <c r="B1229" s="20"/>
      <c r="C1229" s="20"/>
      <c r="D1229" s="20"/>
      <c r="E1229" s="20"/>
      <c r="F1229" s="20"/>
      <c r="G1229" s="20"/>
      <c r="H1229" s="20"/>
      <c r="I1229" s="20">
        <v>3</v>
      </c>
      <c r="J1229" s="20"/>
      <c r="K1229" s="20"/>
      <c r="L1229" s="20">
        <v>3</v>
      </c>
    </row>
    <row r="1230" spans="1:12" x14ac:dyDescent="0.25">
      <c r="A1230" s="22" t="s">
        <v>3325</v>
      </c>
      <c r="B1230" s="20"/>
      <c r="C1230" s="20"/>
      <c r="D1230" s="20"/>
      <c r="E1230" s="20">
        <v>1</v>
      </c>
      <c r="F1230" s="20">
        <v>1</v>
      </c>
      <c r="G1230" s="20"/>
      <c r="H1230" s="20">
        <v>1</v>
      </c>
      <c r="I1230" s="20"/>
      <c r="J1230" s="20"/>
      <c r="K1230" s="20"/>
      <c r="L1230" s="20">
        <v>3</v>
      </c>
    </row>
    <row r="1231" spans="1:12" x14ac:dyDescent="0.25">
      <c r="A1231" s="22" t="s">
        <v>13254</v>
      </c>
      <c r="B1231" s="20"/>
      <c r="C1231" s="20"/>
      <c r="D1231" s="20"/>
      <c r="E1231" s="20"/>
      <c r="F1231" s="20"/>
      <c r="G1231" s="20"/>
      <c r="H1231" s="20">
        <v>1</v>
      </c>
      <c r="I1231" s="20"/>
      <c r="J1231" s="20"/>
      <c r="K1231" s="20"/>
      <c r="L1231" s="20">
        <v>1</v>
      </c>
    </row>
    <row r="1232" spans="1:12" x14ac:dyDescent="0.25">
      <c r="A1232" s="22" t="s">
        <v>16121</v>
      </c>
      <c r="B1232" s="20"/>
      <c r="C1232" s="20"/>
      <c r="D1232" s="20"/>
      <c r="E1232" s="20"/>
      <c r="F1232" s="20"/>
      <c r="G1232" s="20"/>
      <c r="H1232" s="20"/>
      <c r="I1232" s="20">
        <v>1</v>
      </c>
      <c r="J1232" s="20"/>
      <c r="K1232" s="20"/>
      <c r="L1232" s="20">
        <v>1</v>
      </c>
    </row>
    <row r="1233" spans="1:12" x14ac:dyDescent="0.25">
      <c r="A1233" s="22" t="s">
        <v>11023</v>
      </c>
      <c r="B1233" s="20"/>
      <c r="C1233" s="20"/>
      <c r="D1233" s="20"/>
      <c r="E1233" s="20"/>
      <c r="F1233" s="20"/>
      <c r="G1233" s="20">
        <v>1</v>
      </c>
      <c r="H1233" s="20"/>
      <c r="I1233" s="20"/>
      <c r="J1233" s="20"/>
      <c r="K1233" s="20"/>
      <c r="L1233" s="20">
        <v>1</v>
      </c>
    </row>
    <row r="1234" spans="1:12" x14ac:dyDescent="0.25">
      <c r="A1234" s="22" t="s">
        <v>2071</v>
      </c>
      <c r="B1234" s="20">
        <v>1</v>
      </c>
      <c r="C1234" s="20">
        <v>1</v>
      </c>
      <c r="D1234" s="20"/>
      <c r="E1234" s="20"/>
      <c r="F1234" s="20"/>
      <c r="G1234" s="20"/>
      <c r="H1234" s="20"/>
      <c r="I1234" s="20"/>
      <c r="J1234" s="20">
        <v>1</v>
      </c>
      <c r="K1234" s="20"/>
      <c r="L1234" s="20">
        <v>3</v>
      </c>
    </row>
    <row r="1235" spans="1:12" x14ac:dyDescent="0.25">
      <c r="A1235" s="22" t="s">
        <v>2059</v>
      </c>
      <c r="B1235" s="20">
        <v>1</v>
      </c>
      <c r="C1235" s="20"/>
      <c r="D1235" s="20"/>
      <c r="E1235" s="20">
        <v>1</v>
      </c>
      <c r="F1235" s="20"/>
      <c r="G1235" s="20">
        <v>1</v>
      </c>
      <c r="H1235" s="20">
        <v>2</v>
      </c>
      <c r="I1235" s="20"/>
      <c r="J1235" s="20"/>
      <c r="K1235" s="20">
        <v>2</v>
      </c>
      <c r="L1235" s="20">
        <v>7</v>
      </c>
    </row>
    <row r="1236" spans="1:12" x14ac:dyDescent="0.25">
      <c r="A1236" s="22" t="s">
        <v>4377</v>
      </c>
      <c r="B1236" s="20"/>
      <c r="C1236" s="20"/>
      <c r="D1236" s="20">
        <v>4</v>
      </c>
      <c r="E1236" s="20"/>
      <c r="F1236" s="20">
        <v>1</v>
      </c>
      <c r="G1236" s="20"/>
      <c r="H1236" s="20">
        <v>4</v>
      </c>
      <c r="I1236" s="20">
        <v>5</v>
      </c>
      <c r="J1236" s="20">
        <v>4</v>
      </c>
      <c r="K1236" s="20">
        <v>4</v>
      </c>
      <c r="L1236" s="20">
        <v>22</v>
      </c>
    </row>
    <row r="1237" spans="1:12" x14ac:dyDescent="0.25">
      <c r="A1237" s="22" t="s">
        <v>10489</v>
      </c>
      <c r="B1237" s="20"/>
      <c r="C1237" s="20"/>
      <c r="D1237" s="20"/>
      <c r="E1237" s="20"/>
      <c r="F1237" s="20"/>
      <c r="G1237" s="20">
        <v>1</v>
      </c>
      <c r="H1237" s="20"/>
      <c r="I1237" s="20"/>
      <c r="J1237" s="20"/>
      <c r="K1237" s="20"/>
      <c r="L1237" s="20">
        <v>1</v>
      </c>
    </row>
    <row r="1238" spans="1:12" x14ac:dyDescent="0.25">
      <c r="A1238" s="22" t="s">
        <v>19281</v>
      </c>
      <c r="B1238" s="20"/>
      <c r="C1238" s="20"/>
      <c r="D1238" s="20"/>
      <c r="E1238" s="20"/>
      <c r="F1238" s="20"/>
      <c r="G1238" s="20"/>
      <c r="H1238" s="20"/>
      <c r="I1238" s="20"/>
      <c r="J1238" s="20">
        <v>1</v>
      </c>
      <c r="K1238" s="20"/>
      <c r="L1238" s="20">
        <v>1</v>
      </c>
    </row>
    <row r="1239" spans="1:12" x14ac:dyDescent="0.25">
      <c r="A1239" s="22" t="s">
        <v>17362</v>
      </c>
      <c r="B1239" s="20"/>
      <c r="C1239" s="20"/>
      <c r="D1239" s="20"/>
      <c r="E1239" s="20"/>
      <c r="F1239" s="20"/>
      <c r="G1239" s="20"/>
      <c r="H1239" s="20"/>
      <c r="I1239" s="20">
        <v>1</v>
      </c>
      <c r="J1239" s="20"/>
      <c r="K1239" s="20">
        <v>1</v>
      </c>
      <c r="L1239" s="20">
        <v>2</v>
      </c>
    </row>
    <row r="1240" spans="1:12" x14ac:dyDescent="0.25">
      <c r="A1240" s="22" t="s">
        <v>1299</v>
      </c>
      <c r="B1240" s="20">
        <v>2</v>
      </c>
      <c r="C1240" s="20"/>
      <c r="D1240" s="20"/>
      <c r="E1240" s="20"/>
      <c r="F1240" s="20"/>
      <c r="G1240" s="20">
        <v>2</v>
      </c>
      <c r="H1240" s="20">
        <v>1</v>
      </c>
      <c r="I1240" s="20">
        <v>2</v>
      </c>
      <c r="J1240" s="20">
        <v>1</v>
      </c>
      <c r="K1240" s="20"/>
      <c r="L1240" s="20">
        <v>8</v>
      </c>
    </row>
    <row r="1241" spans="1:12" x14ac:dyDescent="0.25">
      <c r="A1241" s="22" t="s">
        <v>6091</v>
      </c>
      <c r="B1241" s="20"/>
      <c r="C1241" s="20"/>
      <c r="D1241" s="20"/>
      <c r="E1241" s="20">
        <v>1</v>
      </c>
      <c r="F1241" s="20"/>
      <c r="G1241" s="20"/>
      <c r="H1241" s="20"/>
      <c r="I1241" s="20"/>
      <c r="J1241" s="20">
        <v>1</v>
      </c>
      <c r="K1241" s="20"/>
      <c r="L1241" s="20">
        <v>2</v>
      </c>
    </row>
    <row r="1242" spans="1:12" x14ac:dyDescent="0.25">
      <c r="A1242" s="22" t="s">
        <v>2814</v>
      </c>
      <c r="B1242" s="20"/>
      <c r="C1242" s="20">
        <v>3</v>
      </c>
      <c r="D1242" s="20">
        <v>1</v>
      </c>
      <c r="E1242" s="20">
        <v>1</v>
      </c>
      <c r="F1242" s="20">
        <v>1</v>
      </c>
      <c r="G1242" s="20">
        <v>3</v>
      </c>
      <c r="H1242" s="20">
        <v>3</v>
      </c>
      <c r="I1242" s="20">
        <v>1</v>
      </c>
      <c r="J1242" s="20"/>
      <c r="K1242" s="20"/>
      <c r="L1242" s="20">
        <v>13</v>
      </c>
    </row>
    <row r="1243" spans="1:12" x14ac:dyDescent="0.25">
      <c r="A1243" s="22" t="s">
        <v>12615</v>
      </c>
      <c r="B1243" s="20"/>
      <c r="C1243" s="20"/>
      <c r="D1243" s="20"/>
      <c r="E1243" s="20"/>
      <c r="F1243" s="20"/>
      <c r="G1243" s="20"/>
      <c r="H1243" s="20">
        <v>1</v>
      </c>
      <c r="I1243" s="20"/>
      <c r="J1243" s="20"/>
      <c r="K1243" s="20">
        <v>1</v>
      </c>
      <c r="L1243" s="20">
        <v>2</v>
      </c>
    </row>
    <row r="1244" spans="1:12" x14ac:dyDescent="0.25">
      <c r="A1244" s="22" t="s">
        <v>3487</v>
      </c>
      <c r="B1244" s="20"/>
      <c r="C1244" s="20">
        <v>2</v>
      </c>
      <c r="D1244" s="20"/>
      <c r="E1244" s="20">
        <v>1</v>
      </c>
      <c r="F1244" s="20"/>
      <c r="G1244" s="20"/>
      <c r="H1244" s="20"/>
      <c r="I1244" s="20"/>
      <c r="J1244" s="20"/>
      <c r="K1244" s="20"/>
      <c r="L1244" s="20">
        <v>3</v>
      </c>
    </row>
    <row r="1245" spans="1:12" x14ac:dyDescent="0.25">
      <c r="A1245" s="22" t="s">
        <v>16428</v>
      </c>
      <c r="B1245" s="20"/>
      <c r="C1245" s="20"/>
      <c r="D1245" s="20"/>
      <c r="E1245" s="20"/>
      <c r="F1245" s="20"/>
      <c r="G1245" s="20"/>
      <c r="H1245" s="20"/>
      <c r="I1245" s="20">
        <v>1</v>
      </c>
      <c r="J1245" s="20"/>
      <c r="K1245" s="20"/>
      <c r="L1245" s="20">
        <v>1</v>
      </c>
    </row>
    <row r="1246" spans="1:12" x14ac:dyDescent="0.25">
      <c r="A1246" s="22" t="s">
        <v>1024</v>
      </c>
      <c r="B1246" s="20">
        <v>2</v>
      </c>
      <c r="C1246" s="20"/>
      <c r="D1246" s="20"/>
      <c r="E1246" s="20">
        <v>2</v>
      </c>
      <c r="F1246" s="20"/>
      <c r="G1246" s="20">
        <v>4</v>
      </c>
      <c r="H1246" s="20">
        <v>1</v>
      </c>
      <c r="I1246" s="20"/>
      <c r="J1246" s="20"/>
      <c r="K1246" s="20"/>
      <c r="L1246" s="20">
        <v>9</v>
      </c>
    </row>
    <row r="1247" spans="1:12" x14ac:dyDescent="0.25">
      <c r="A1247" s="22" t="s">
        <v>1707</v>
      </c>
      <c r="B1247" s="20">
        <v>3</v>
      </c>
      <c r="C1247" s="20"/>
      <c r="D1247" s="20"/>
      <c r="E1247" s="20">
        <v>4</v>
      </c>
      <c r="F1247" s="20">
        <v>2</v>
      </c>
      <c r="G1247" s="20">
        <v>2</v>
      </c>
      <c r="H1247" s="20">
        <v>1</v>
      </c>
      <c r="I1247" s="20">
        <v>3</v>
      </c>
      <c r="J1247" s="20"/>
      <c r="K1247" s="20">
        <v>2</v>
      </c>
      <c r="L1247" s="20">
        <v>17</v>
      </c>
    </row>
    <row r="1248" spans="1:12" x14ac:dyDescent="0.25">
      <c r="A1248" s="22" t="s">
        <v>3816</v>
      </c>
      <c r="B1248" s="20"/>
      <c r="C1248" s="20">
        <v>1</v>
      </c>
      <c r="D1248" s="20"/>
      <c r="E1248" s="20"/>
      <c r="F1248" s="20"/>
      <c r="G1248" s="20"/>
      <c r="H1248" s="20">
        <v>1</v>
      </c>
      <c r="I1248" s="20"/>
      <c r="J1248" s="20"/>
      <c r="K1248" s="20"/>
      <c r="L1248" s="20">
        <v>2</v>
      </c>
    </row>
    <row r="1249" spans="1:12" x14ac:dyDescent="0.25">
      <c r="A1249" s="22" t="s">
        <v>3357</v>
      </c>
      <c r="B1249" s="20"/>
      <c r="C1249" s="20">
        <v>2</v>
      </c>
      <c r="D1249" s="20">
        <v>3</v>
      </c>
      <c r="E1249" s="20">
        <v>1</v>
      </c>
      <c r="F1249" s="20">
        <v>3</v>
      </c>
      <c r="G1249" s="20"/>
      <c r="H1249" s="20">
        <v>1</v>
      </c>
      <c r="I1249" s="20"/>
      <c r="J1249" s="20"/>
      <c r="K1249" s="20">
        <v>1</v>
      </c>
      <c r="L1249" s="20">
        <v>11</v>
      </c>
    </row>
    <row r="1250" spans="1:12" x14ac:dyDescent="0.25">
      <c r="A1250" s="22" t="s">
        <v>4869</v>
      </c>
      <c r="B1250" s="20"/>
      <c r="C1250" s="20"/>
      <c r="D1250" s="20">
        <v>1</v>
      </c>
      <c r="E1250" s="20"/>
      <c r="F1250" s="20"/>
      <c r="G1250" s="20"/>
      <c r="H1250" s="20"/>
      <c r="I1250" s="20">
        <v>1</v>
      </c>
      <c r="J1250" s="20"/>
      <c r="K1250" s="20"/>
      <c r="L1250" s="20">
        <v>2</v>
      </c>
    </row>
    <row r="1251" spans="1:12" x14ac:dyDescent="0.25">
      <c r="A1251" s="22" t="s">
        <v>1150</v>
      </c>
      <c r="B1251" s="20">
        <v>3</v>
      </c>
      <c r="C1251" s="20">
        <v>3</v>
      </c>
      <c r="D1251" s="20"/>
      <c r="E1251" s="20">
        <v>1</v>
      </c>
      <c r="F1251" s="20">
        <v>2</v>
      </c>
      <c r="G1251" s="20">
        <v>2</v>
      </c>
      <c r="H1251" s="20">
        <v>3</v>
      </c>
      <c r="I1251" s="20">
        <v>2</v>
      </c>
      <c r="J1251" s="20">
        <v>4</v>
      </c>
      <c r="K1251" s="20">
        <v>2</v>
      </c>
      <c r="L1251" s="20">
        <v>22</v>
      </c>
    </row>
    <row r="1252" spans="1:12" x14ac:dyDescent="0.25">
      <c r="A1252" s="22" t="s">
        <v>9114</v>
      </c>
      <c r="B1252" s="20"/>
      <c r="C1252" s="20"/>
      <c r="D1252" s="20"/>
      <c r="E1252" s="20"/>
      <c r="F1252" s="20">
        <v>1</v>
      </c>
      <c r="G1252" s="20"/>
      <c r="H1252" s="20"/>
      <c r="I1252" s="20">
        <v>1</v>
      </c>
      <c r="J1252" s="20"/>
      <c r="K1252" s="20"/>
      <c r="L1252" s="20">
        <v>2</v>
      </c>
    </row>
    <row r="1253" spans="1:12" x14ac:dyDescent="0.25">
      <c r="A1253" s="22" t="s">
        <v>22543</v>
      </c>
      <c r="B1253" s="20"/>
      <c r="C1253" s="20"/>
      <c r="D1253" s="20"/>
      <c r="E1253" s="20"/>
      <c r="F1253" s="20"/>
      <c r="G1253" s="20"/>
      <c r="H1253" s="20"/>
      <c r="I1253" s="20"/>
      <c r="J1253" s="20"/>
      <c r="K1253" s="20">
        <v>1</v>
      </c>
      <c r="L1253" s="20">
        <v>1</v>
      </c>
    </row>
    <row r="1254" spans="1:12" x14ac:dyDescent="0.25">
      <c r="A1254" s="22" t="s">
        <v>18835</v>
      </c>
      <c r="B1254" s="20"/>
      <c r="C1254" s="20"/>
      <c r="D1254" s="20"/>
      <c r="E1254" s="20"/>
      <c r="F1254" s="20"/>
      <c r="G1254" s="20"/>
      <c r="H1254" s="20"/>
      <c r="I1254" s="20"/>
      <c r="J1254" s="20">
        <v>1</v>
      </c>
      <c r="K1254" s="20"/>
      <c r="L1254" s="20">
        <v>1</v>
      </c>
    </row>
    <row r="1255" spans="1:12" x14ac:dyDescent="0.25">
      <c r="A1255" s="22" t="s">
        <v>1983</v>
      </c>
      <c r="B1255" s="20">
        <v>1</v>
      </c>
      <c r="C1255" s="20"/>
      <c r="D1255" s="20">
        <v>3</v>
      </c>
      <c r="E1255" s="20">
        <v>3</v>
      </c>
      <c r="F1255" s="20"/>
      <c r="G1255" s="20">
        <v>3</v>
      </c>
      <c r="H1255" s="20">
        <v>5</v>
      </c>
      <c r="I1255" s="20">
        <v>3</v>
      </c>
      <c r="J1255" s="20">
        <v>7</v>
      </c>
      <c r="K1255" s="20">
        <v>4</v>
      </c>
      <c r="L1255" s="20">
        <v>29</v>
      </c>
    </row>
    <row r="1256" spans="1:12" x14ac:dyDescent="0.25">
      <c r="A1256" s="22" t="s">
        <v>6848</v>
      </c>
      <c r="B1256" s="20"/>
      <c r="C1256" s="20"/>
      <c r="D1256" s="20"/>
      <c r="E1256" s="20">
        <v>1</v>
      </c>
      <c r="F1256" s="20"/>
      <c r="G1256" s="20"/>
      <c r="H1256" s="20"/>
      <c r="I1256" s="20"/>
      <c r="J1256" s="20">
        <v>1</v>
      </c>
      <c r="K1256" s="20"/>
      <c r="L1256" s="20">
        <v>2</v>
      </c>
    </row>
    <row r="1257" spans="1:12" x14ac:dyDescent="0.25">
      <c r="A1257" s="22" t="s">
        <v>2243</v>
      </c>
      <c r="B1257" s="20">
        <v>7</v>
      </c>
      <c r="C1257" s="20">
        <v>7</v>
      </c>
      <c r="D1257" s="20">
        <v>6</v>
      </c>
      <c r="E1257" s="20">
        <v>5</v>
      </c>
      <c r="F1257" s="20">
        <v>14</v>
      </c>
      <c r="G1257" s="20">
        <v>19</v>
      </c>
      <c r="H1257" s="20">
        <v>23</v>
      </c>
      <c r="I1257" s="20">
        <v>22</v>
      </c>
      <c r="J1257" s="20">
        <v>30</v>
      </c>
      <c r="K1257" s="20">
        <v>16</v>
      </c>
      <c r="L1257" s="20">
        <v>149</v>
      </c>
    </row>
    <row r="1258" spans="1:12" x14ac:dyDescent="0.25">
      <c r="A1258" s="22" t="s">
        <v>16377</v>
      </c>
      <c r="B1258" s="20"/>
      <c r="C1258" s="20"/>
      <c r="D1258" s="20"/>
      <c r="E1258" s="20"/>
      <c r="F1258" s="20"/>
      <c r="G1258" s="20"/>
      <c r="H1258" s="20"/>
      <c r="I1258" s="20">
        <v>1</v>
      </c>
      <c r="J1258" s="20"/>
      <c r="K1258" s="20"/>
      <c r="L1258" s="20">
        <v>1</v>
      </c>
    </row>
    <row r="1259" spans="1:12" x14ac:dyDescent="0.25">
      <c r="A1259" s="22" t="s">
        <v>22629</v>
      </c>
      <c r="B1259" s="20"/>
      <c r="C1259" s="20"/>
      <c r="D1259" s="20"/>
      <c r="E1259" s="20"/>
      <c r="F1259" s="20"/>
      <c r="G1259" s="20"/>
      <c r="H1259" s="20"/>
      <c r="I1259" s="20"/>
      <c r="J1259" s="20"/>
      <c r="K1259" s="20">
        <v>1</v>
      </c>
      <c r="L1259" s="20">
        <v>1</v>
      </c>
    </row>
    <row r="1260" spans="1:12" x14ac:dyDescent="0.25">
      <c r="A1260" s="22" t="s">
        <v>10288</v>
      </c>
      <c r="B1260" s="20"/>
      <c r="C1260" s="20"/>
      <c r="D1260" s="20"/>
      <c r="E1260" s="20"/>
      <c r="F1260" s="20"/>
      <c r="G1260" s="20">
        <v>1</v>
      </c>
      <c r="H1260" s="20">
        <v>1</v>
      </c>
      <c r="I1260" s="20"/>
      <c r="J1260" s="20">
        <v>1</v>
      </c>
      <c r="K1260" s="20"/>
      <c r="L1260" s="20">
        <v>3</v>
      </c>
    </row>
    <row r="1261" spans="1:12" x14ac:dyDescent="0.25">
      <c r="A1261" s="22" t="s">
        <v>3053</v>
      </c>
      <c r="B1261" s="20"/>
      <c r="C1261" s="20">
        <v>1</v>
      </c>
      <c r="D1261" s="20">
        <v>1</v>
      </c>
      <c r="E1261" s="20"/>
      <c r="F1261" s="20"/>
      <c r="G1261" s="20"/>
      <c r="H1261" s="20"/>
      <c r="I1261" s="20">
        <v>1</v>
      </c>
      <c r="J1261" s="20"/>
      <c r="K1261" s="20"/>
      <c r="L1261" s="20">
        <v>3</v>
      </c>
    </row>
    <row r="1262" spans="1:12" x14ac:dyDescent="0.25">
      <c r="A1262" s="22" t="s">
        <v>21374</v>
      </c>
      <c r="B1262" s="20"/>
      <c r="C1262" s="20"/>
      <c r="D1262" s="20"/>
      <c r="E1262" s="20"/>
      <c r="F1262" s="20"/>
      <c r="G1262" s="20"/>
      <c r="H1262" s="20"/>
      <c r="I1262" s="20"/>
      <c r="J1262" s="20"/>
      <c r="K1262" s="20">
        <v>1</v>
      </c>
      <c r="L1262" s="20">
        <v>1</v>
      </c>
    </row>
    <row r="1263" spans="1:12" x14ac:dyDescent="0.25">
      <c r="A1263" s="22" t="s">
        <v>12012</v>
      </c>
      <c r="B1263" s="20"/>
      <c r="C1263" s="20"/>
      <c r="D1263" s="20"/>
      <c r="E1263" s="20"/>
      <c r="F1263" s="20"/>
      <c r="G1263" s="20"/>
      <c r="H1263" s="20">
        <v>1</v>
      </c>
      <c r="I1263" s="20"/>
      <c r="J1263" s="20"/>
      <c r="K1263" s="20"/>
      <c r="L1263" s="20">
        <v>1</v>
      </c>
    </row>
    <row r="1264" spans="1:12" x14ac:dyDescent="0.25">
      <c r="A1264" s="22" t="s">
        <v>1518</v>
      </c>
      <c r="B1264" s="20">
        <v>1</v>
      </c>
      <c r="C1264" s="20"/>
      <c r="D1264" s="20">
        <v>1</v>
      </c>
      <c r="E1264" s="20">
        <v>1</v>
      </c>
      <c r="F1264" s="20">
        <v>1</v>
      </c>
      <c r="G1264" s="20"/>
      <c r="H1264" s="20">
        <v>1</v>
      </c>
      <c r="I1264" s="20"/>
      <c r="J1264" s="20">
        <v>1</v>
      </c>
      <c r="K1264" s="20"/>
      <c r="L1264" s="20">
        <v>6</v>
      </c>
    </row>
    <row r="1265" spans="1:12" x14ac:dyDescent="0.25">
      <c r="A1265" s="22" t="s">
        <v>10147</v>
      </c>
      <c r="B1265" s="20"/>
      <c r="C1265" s="20"/>
      <c r="D1265" s="20"/>
      <c r="E1265" s="20"/>
      <c r="F1265" s="20"/>
      <c r="G1265" s="20">
        <v>1</v>
      </c>
      <c r="H1265" s="20"/>
      <c r="I1265" s="20"/>
      <c r="J1265" s="20"/>
      <c r="K1265" s="20"/>
      <c r="L1265" s="20">
        <v>1</v>
      </c>
    </row>
    <row r="1266" spans="1:12" x14ac:dyDescent="0.25">
      <c r="A1266" s="22" t="s">
        <v>14699</v>
      </c>
      <c r="B1266" s="20"/>
      <c r="C1266" s="20"/>
      <c r="D1266" s="20"/>
      <c r="E1266" s="20"/>
      <c r="F1266" s="20"/>
      <c r="G1266" s="20"/>
      <c r="H1266" s="20"/>
      <c r="I1266" s="20">
        <v>2</v>
      </c>
      <c r="J1266" s="20"/>
      <c r="K1266" s="20"/>
      <c r="L1266" s="20">
        <v>2</v>
      </c>
    </row>
    <row r="1267" spans="1:12" x14ac:dyDescent="0.25">
      <c r="A1267" s="22" t="s">
        <v>14347</v>
      </c>
      <c r="B1267" s="20"/>
      <c r="C1267" s="20"/>
      <c r="D1267" s="20"/>
      <c r="E1267" s="20"/>
      <c r="F1267" s="20"/>
      <c r="G1267" s="20"/>
      <c r="H1267" s="20"/>
      <c r="I1267" s="20">
        <v>1</v>
      </c>
      <c r="J1267" s="20"/>
      <c r="K1267" s="20"/>
      <c r="L1267" s="20">
        <v>1</v>
      </c>
    </row>
    <row r="1268" spans="1:12" x14ac:dyDescent="0.25">
      <c r="A1268" s="22" t="s">
        <v>14491</v>
      </c>
      <c r="B1268" s="20"/>
      <c r="C1268" s="20"/>
      <c r="D1268" s="20"/>
      <c r="E1268" s="20"/>
      <c r="F1268" s="20"/>
      <c r="G1268" s="20"/>
      <c r="H1268" s="20"/>
      <c r="I1268" s="20">
        <v>1</v>
      </c>
      <c r="J1268" s="20"/>
      <c r="K1268" s="20"/>
      <c r="L1268" s="20">
        <v>1</v>
      </c>
    </row>
    <row r="1269" spans="1:12" x14ac:dyDescent="0.25">
      <c r="A1269" s="22" t="s">
        <v>1466</v>
      </c>
      <c r="B1269" s="20">
        <v>2</v>
      </c>
      <c r="C1269" s="20">
        <v>1</v>
      </c>
      <c r="D1269" s="20"/>
      <c r="E1269" s="20">
        <v>1</v>
      </c>
      <c r="F1269" s="20"/>
      <c r="G1269" s="20">
        <v>2</v>
      </c>
      <c r="H1269" s="20">
        <v>1</v>
      </c>
      <c r="I1269" s="20">
        <v>1</v>
      </c>
      <c r="J1269" s="20"/>
      <c r="K1269" s="20"/>
      <c r="L1269" s="20">
        <v>8</v>
      </c>
    </row>
    <row r="1270" spans="1:12" x14ac:dyDescent="0.25">
      <c r="A1270" s="22" t="s">
        <v>3910</v>
      </c>
      <c r="B1270" s="20"/>
      <c r="C1270" s="20">
        <v>2</v>
      </c>
      <c r="D1270" s="20"/>
      <c r="E1270" s="20">
        <v>1</v>
      </c>
      <c r="F1270" s="20"/>
      <c r="G1270" s="20"/>
      <c r="H1270" s="20">
        <v>1</v>
      </c>
      <c r="I1270" s="20"/>
      <c r="J1270" s="20"/>
      <c r="K1270" s="20">
        <v>1</v>
      </c>
      <c r="L1270" s="20">
        <v>5</v>
      </c>
    </row>
    <row r="1271" spans="1:12" x14ac:dyDescent="0.25">
      <c r="A1271" s="22" t="s">
        <v>2055</v>
      </c>
      <c r="B1271" s="20">
        <v>1</v>
      </c>
      <c r="C1271" s="20"/>
      <c r="D1271" s="20"/>
      <c r="E1271" s="20"/>
      <c r="F1271" s="20"/>
      <c r="G1271" s="20"/>
      <c r="H1271" s="20"/>
      <c r="I1271" s="20"/>
      <c r="J1271" s="20"/>
      <c r="K1271" s="20"/>
      <c r="L1271" s="20">
        <v>1</v>
      </c>
    </row>
    <row r="1272" spans="1:12" x14ac:dyDescent="0.25">
      <c r="A1272" s="22" t="s">
        <v>18599</v>
      </c>
      <c r="B1272" s="20"/>
      <c r="C1272" s="20"/>
      <c r="D1272" s="20"/>
      <c r="E1272" s="20"/>
      <c r="F1272" s="20"/>
      <c r="G1272" s="20"/>
      <c r="H1272" s="20"/>
      <c r="I1272" s="20"/>
      <c r="J1272" s="20">
        <v>1</v>
      </c>
      <c r="K1272" s="20"/>
      <c r="L1272" s="20">
        <v>1</v>
      </c>
    </row>
    <row r="1273" spans="1:12" x14ac:dyDescent="0.25">
      <c r="A1273" s="22" t="s">
        <v>1892</v>
      </c>
      <c r="B1273" s="20">
        <v>3</v>
      </c>
      <c r="C1273" s="20">
        <v>2</v>
      </c>
      <c r="D1273" s="20"/>
      <c r="E1273" s="20">
        <v>2</v>
      </c>
      <c r="F1273" s="20">
        <v>1</v>
      </c>
      <c r="G1273" s="20"/>
      <c r="H1273" s="20"/>
      <c r="I1273" s="20">
        <v>2</v>
      </c>
      <c r="J1273" s="20"/>
      <c r="K1273" s="20">
        <v>1</v>
      </c>
      <c r="L1273" s="20">
        <v>11</v>
      </c>
    </row>
    <row r="1274" spans="1:12" x14ac:dyDescent="0.25">
      <c r="A1274" s="22" t="s">
        <v>3158</v>
      </c>
      <c r="B1274" s="20"/>
      <c r="C1274" s="20">
        <v>1</v>
      </c>
      <c r="D1274" s="20">
        <v>1</v>
      </c>
      <c r="E1274" s="20"/>
      <c r="F1274" s="20"/>
      <c r="G1274" s="20"/>
      <c r="H1274" s="20"/>
      <c r="I1274" s="20">
        <v>1</v>
      </c>
      <c r="J1274" s="20">
        <v>5</v>
      </c>
      <c r="K1274" s="20"/>
      <c r="L1274" s="20">
        <v>8</v>
      </c>
    </row>
    <row r="1275" spans="1:12" x14ac:dyDescent="0.25">
      <c r="A1275" s="22" t="s">
        <v>3205</v>
      </c>
      <c r="B1275" s="20"/>
      <c r="C1275" s="20">
        <v>1</v>
      </c>
      <c r="D1275" s="20"/>
      <c r="E1275" s="20"/>
      <c r="F1275" s="20"/>
      <c r="G1275" s="20"/>
      <c r="H1275" s="20"/>
      <c r="I1275" s="20"/>
      <c r="J1275" s="20"/>
      <c r="K1275" s="20"/>
      <c r="L1275" s="20">
        <v>1</v>
      </c>
    </row>
    <row r="1276" spans="1:12" x14ac:dyDescent="0.25">
      <c r="A1276" s="22" t="s">
        <v>1572</v>
      </c>
      <c r="B1276" s="20">
        <v>1</v>
      </c>
      <c r="C1276" s="20">
        <v>1</v>
      </c>
      <c r="D1276" s="20"/>
      <c r="E1276" s="20"/>
      <c r="F1276" s="20"/>
      <c r="G1276" s="20">
        <v>2</v>
      </c>
      <c r="H1276" s="20"/>
      <c r="I1276" s="20"/>
      <c r="J1276" s="20"/>
      <c r="K1276" s="20"/>
      <c r="L1276" s="20">
        <v>4</v>
      </c>
    </row>
    <row r="1277" spans="1:12" x14ac:dyDescent="0.25">
      <c r="A1277" s="22" t="s">
        <v>1873</v>
      </c>
      <c r="B1277" s="20">
        <v>1</v>
      </c>
      <c r="C1277" s="20"/>
      <c r="D1277" s="20"/>
      <c r="E1277" s="20"/>
      <c r="F1277" s="20"/>
      <c r="G1277" s="20"/>
      <c r="H1277" s="20"/>
      <c r="I1277" s="20"/>
      <c r="J1277" s="20"/>
      <c r="K1277" s="20"/>
      <c r="L1277" s="20">
        <v>1</v>
      </c>
    </row>
    <row r="1278" spans="1:12" x14ac:dyDescent="0.25">
      <c r="A1278" s="22" t="s">
        <v>2285</v>
      </c>
      <c r="B1278" s="20">
        <v>2</v>
      </c>
      <c r="C1278" s="20">
        <v>2</v>
      </c>
      <c r="D1278" s="20">
        <v>3</v>
      </c>
      <c r="E1278" s="20">
        <v>1</v>
      </c>
      <c r="F1278" s="20">
        <v>2</v>
      </c>
      <c r="G1278" s="20">
        <v>3</v>
      </c>
      <c r="H1278" s="20">
        <v>3</v>
      </c>
      <c r="I1278" s="20">
        <v>3</v>
      </c>
      <c r="J1278" s="20">
        <v>7</v>
      </c>
      <c r="K1278" s="20">
        <v>3</v>
      </c>
      <c r="L1278" s="20">
        <v>29</v>
      </c>
    </row>
    <row r="1279" spans="1:12" x14ac:dyDescent="0.25">
      <c r="A1279" s="22" t="s">
        <v>6291</v>
      </c>
      <c r="B1279" s="20"/>
      <c r="C1279" s="20"/>
      <c r="D1279" s="20"/>
      <c r="E1279" s="20">
        <v>1</v>
      </c>
      <c r="F1279" s="20"/>
      <c r="G1279" s="20"/>
      <c r="H1279" s="20"/>
      <c r="I1279" s="20">
        <v>1</v>
      </c>
      <c r="J1279" s="20"/>
      <c r="K1279" s="20"/>
      <c r="L1279" s="20">
        <v>2</v>
      </c>
    </row>
    <row r="1280" spans="1:12" x14ac:dyDescent="0.25">
      <c r="A1280" s="22" t="s">
        <v>753</v>
      </c>
      <c r="B1280" s="20">
        <v>1</v>
      </c>
      <c r="C1280" s="20">
        <v>1</v>
      </c>
      <c r="D1280" s="20">
        <v>1</v>
      </c>
      <c r="E1280" s="20">
        <v>1</v>
      </c>
      <c r="F1280" s="20"/>
      <c r="G1280" s="20">
        <v>2</v>
      </c>
      <c r="H1280" s="20">
        <v>2</v>
      </c>
      <c r="I1280" s="20"/>
      <c r="J1280" s="20"/>
      <c r="K1280" s="20">
        <v>1</v>
      </c>
      <c r="L1280" s="20">
        <v>9</v>
      </c>
    </row>
    <row r="1281" spans="1:12" x14ac:dyDescent="0.25">
      <c r="A1281" s="22" t="s">
        <v>4969</v>
      </c>
      <c r="B1281" s="20"/>
      <c r="C1281" s="20"/>
      <c r="D1281" s="20">
        <v>1</v>
      </c>
      <c r="E1281" s="20"/>
      <c r="F1281" s="20"/>
      <c r="G1281" s="20"/>
      <c r="H1281" s="20"/>
      <c r="I1281" s="20">
        <v>1</v>
      </c>
      <c r="J1281" s="20"/>
      <c r="K1281" s="20"/>
      <c r="L1281" s="20">
        <v>2</v>
      </c>
    </row>
    <row r="1282" spans="1:12" x14ac:dyDescent="0.25">
      <c r="A1282" s="22" t="s">
        <v>4455</v>
      </c>
      <c r="B1282" s="20"/>
      <c r="C1282" s="20"/>
      <c r="D1282" s="20">
        <v>1</v>
      </c>
      <c r="E1282" s="20">
        <v>1</v>
      </c>
      <c r="F1282" s="20">
        <v>3</v>
      </c>
      <c r="G1282" s="20"/>
      <c r="H1282" s="20">
        <v>1</v>
      </c>
      <c r="I1282" s="20"/>
      <c r="J1282" s="20">
        <v>2</v>
      </c>
      <c r="K1282" s="20"/>
      <c r="L1282" s="20">
        <v>8</v>
      </c>
    </row>
    <row r="1283" spans="1:12" x14ac:dyDescent="0.25">
      <c r="A1283" s="22" t="s">
        <v>9720</v>
      </c>
      <c r="B1283" s="20"/>
      <c r="C1283" s="20"/>
      <c r="D1283" s="20"/>
      <c r="E1283" s="20"/>
      <c r="F1283" s="20"/>
      <c r="G1283" s="20">
        <v>1</v>
      </c>
      <c r="H1283" s="20"/>
      <c r="I1283" s="20">
        <v>1</v>
      </c>
      <c r="J1283" s="20"/>
      <c r="K1283" s="20"/>
      <c r="L1283" s="20">
        <v>2</v>
      </c>
    </row>
    <row r="1284" spans="1:12" x14ac:dyDescent="0.25">
      <c r="A1284" s="22" t="s">
        <v>15677</v>
      </c>
      <c r="B1284" s="20"/>
      <c r="C1284" s="20"/>
      <c r="D1284" s="20"/>
      <c r="E1284" s="20"/>
      <c r="F1284" s="20"/>
      <c r="G1284" s="20"/>
      <c r="H1284" s="20"/>
      <c r="I1284" s="20">
        <v>1</v>
      </c>
      <c r="J1284" s="20"/>
      <c r="K1284" s="20"/>
      <c r="L1284" s="20">
        <v>1</v>
      </c>
    </row>
    <row r="1285" spans="1:12" x14ac:dyDescent="0.25">
      <c r="A1285" s="22" t="s">
        <v>5044</v>
      </c>
      <c r="B1285" s="20"/>
      <c r="C1285" s="20"/>
      <c r="D1285" s="20">
        <v>1</v>
      </c>
      <c r="E1285" s="20"/>
      <c r="F1285" s="20"/>
      <c r="G1285" s="20"/>
      <c r="H1285" s="20"/>
      <c r="I1285" s="20"/>
      <c r="J1285" s="20"/>
      <c r="K1285" s="20"/>
      <c r="L1285" s="20">
        <v>1</v>
      </c>
    </row>
    <row r="1286" spans="1:12" x14ac:dyDescent="0.25">
      <c r="A1286" s="22" t="s">
        <v>9920</v>
      </c>
      <c r="B1286" s="20"/>
      <c r="C1286" s="20"/>
      <c r="D1286" s="20"/>
      <c r="E1286" s="20"/>
      <c r="F1286" s="20"/>
      <c r="G1286" s="20">
        <v>1</v>
      </c>
      <c r="H1286" s="20"/>
      <c r="I1286" s="20"/>
      <c r="J1286" s="20"/>
      <c r="K1286" s="20"/>
      <c r="L1286" s="20">
        <v>1</v>
      </c>
    </row>
    <row r="1287" spans="1:12" x14ac:dyDescent="0.25">
      <c r="A1287" s="22" t="s">
        <v>1373</v>
      </c>
      <c r="B1287" s="20">
        <v>1</v>
      </c>
      <c r="C1287" s="20"/>
      <c r="D1287" s="20"/>
      <c r="E1287" s="20"/>
      <c r="F1287" s="20"/>
      <c r="G1287" s="20"/>
      <c r="H1287" s="20"/>
      <c r="I1287" s="20">
        <v>1</v>
      </c>
      <c r="J1287" s="20"/>
      <c r="K1287" s="20"/>
      <c r="L1287" s="20">
        <v>2</v>
      </c>
    </row>
    <row r="1288" spans="1:12" x14ac:dyDescent="0.25">
      <c r="A1288" s="22" t="s">
        <v>21756</v>
      </c>
      <c r="B1288" s="20"/>
      <c r="C1288" s="20"/>
      <c r="D1288" s="20"/>
      <c r="E1288" s="20"/>
      <c r="F1288" s="20"/>
      <c r="G1288" s="20"/>
      <c r="H1288" s="20"/>
      <c r="I1288" s="20"/>
      <c r="J1288" s="20"/>
      <c r="K1288" s="20">
        <v>1</v>
      </c>
      <c r="L1288" s="20">
        <v>1</v>
      </c>
    </row>
    <row r="1289" spans="1:12" x14ac:dyDescent="0.25">
      <c r="A1289" s="22" t="s">
        <v>6512</v>
      </c>
      <c r="B1289" s="20"/>
      <c r="C1289" s="20"/>
      <c r="D1289" s="20"/>
      <c r="E1289" s="20">
        <v>1</v>
      </c>
      <c r="F1289" s="20"/>
      <c r="G1289" s="20"/>
      <c r="H1289" s="20"/>
      <c r="I1289" s="20"/>
      <c r="J1289" s="20"/>
      <c r="K1289" s="20"/>
      <c r="L1289" s="20">
        <v>1</v>
      </c>
    </row>
    <row r="1290" spans="1:12" x14ac:dyDescent="0.25">
      <c r="A1290" s="22" t="s">
        <v>4369</v>
      </c>
      <c r="B1290" s="20"/>
      <c r="C1290" s="20"/>
      <c r="D1290" s="20">
        <v>1</v>
      </c>
      <c r="E1290" s="20">
        <v>1</v>
      </c>
      <c r="F1290" s="20"/>
      <c r="G1290" s="20">
        <v>1</v>
      </c>
      <c r="H1290" s="20">
        <v>1</v>
      </c>
      <c r="I1290" s="20">
        <v>1</v>
      </c>
      <c r="J1290" s="20"/>
      <c r="K1290" s="20"/>
      <c r="L1290" s="20">
        <v>5</v>
      </c>
    </row>
    <row r="1291" spans="1:12" x14ac:dyDescent="0.25">
      <c r="A1291" s="22" t="s">
        <v>8652</v>
      </c>
      <c r="B1291" s="20"/>
      <c r="C1291" s="20"/>
      <c r="D1291" s="20"/>
      <c r="E1291" s="20"/>
      <c r="F1291" s="20">
        <v>1</v>
      </c>
      <c r="G1291" s="20"/>
      <c r="H1291" s="20">
        <v>1</v>
      </c>
      <c r="I1291" s="20"/>
      <c r="J1291" s="20">
        <v>1</v>
      </c>
      <c r="K1291" s="20"/>
      <c r="L1291" s="20">
        <v>3</v>
      </c>
    </row>
    <row r="1292" spans="1:12" x14ac:dyDescent="0.25">
      <c r="A1292" s="22" t="s">
        <v>6448</v>
      </c>
      <c r="B1292" s="20"/>
      <c r="C1292" s="20"/>
      <c r="D1292" s="20"/>
      <c r="E1292" s="20">
        <v>1</v>
      </c>
      <c r="F1292" s="20"/>
      <c r="G1292" s="20">
        <v>2</v>
      </c>
      <c r="H1292" s="20">
        <v>2</v>
      </c>
      <c r="I1292" s="20"/>
      <c r="J1292" s="20">
        <v>2</v>
      </c>
      <c r="K1292" s="20">
        <v>1</v>
      </c>
      <c r="L1292" s="20">
        <v>8</v>
      </c>
    </row>
    <row r="1293" spans="1:12" x14ac:dyDescent="0.25">
      <c r="A1293" s="22" t="s">
        <v>2965</v>
      </c>
      <c r="B1293" s="20"/>
      <c r="C1293" s="20">
        <v>1</v>
      </c>
      <c r="D1293" s="20"/>
      <c r="E1293" s="20">
        <v>1</v>
      </c>
      <c r="F1293" s="20"/>
      <c r="G1293" s="20"/>
      <c r="H1293" s="20"/>
      <c r="I1293" s="20"/>
      <c r="J1293" s="20"/>
      <c r="K1293" s="20"/>
      <c r="L1293" s="20">
        <v>2</v>
      </c>
    </row>
    <row r="1294" spans="1:12" x14ac:dyDescent="0.25">
      <c r="A1294" s="22" t="s">
        <v>15887</v>
      </c>
      <c r="B1294" s="20"/>
      <c r="C1294" s="20"/>
      <c r="D1294" s="20"/>
      <c r="E1294" s="20"/>
      <c r="F1294" s="20"/>
      <c r="G1294" s="20"/>
      <c r="H1294" s="20"/>
      <c r="I1294" s="20">
        <v>1</v>
      </c>
      <c r="J1294" s="20"/>
      <c r="K1294" s="20"/>
      <c r="L1294" s="20">
        <v>1</v>
      </c>
    </row>
    <row r="1295" spans="1:12" x14ac:dyDescent="0.25">
      <c r="A1295" s="22" t="s">
        <v>737</v>
      </c>
      <c r="B1295" s="20">
        <v>2</v>
      </c>
      <c r="C1295" s="20">
        <v>1</v>
      </c>
      <c r="D1295" s="20">
        <v>2</v>
      </c>
      <c r="E1295" s="20"/>
      <c r="F1295" s="20">
        <v>3</v>
      </c>
      <c r="G1295" s="20">
        <v>1</v>
      </c>
      <c r="H1295" s="20">
        <v>4</v>
      </c>
      <c r="I1295" s="20">
        <v>4</v>
      </c>
      <c r="J1295" s="20">
        <v>8</v>
      </c>
      <c r="K1295" s="20">
        <v>2</v>
      </c>
      <c r="L1295" s="20">
        <v>27</v>
      </c>
    </row>
    <row r="1296" spans="1:12" x14ac:dyDescent="0.25">
      <c r="A1296" s="22" t="s">
        <v>10184</v>
      </c>
      <c r="B1296" s="20"/>
      <c r="C1296" s="20"/>
      <c r="D1296" s="20"/>
      <c r="E1296" s="20"/>
      <c r="F1296" s="20"/>
      <c r="G1296" s="20">
        <v>1</v>
      </c>
      <c r="H1296" s="20"/>
      <c r="I1296" s="20"/>
      <c r="J1296" s="20"/>
      <c r="K1296" s="20"/>
      <c r="L1296" s="20">
        <v>1</v>
      </c>
    </row>
    <row r="1297" spans="1:12" x14ac:dyDescent="0.25">
      <c r="A1297" s="22" t="s">
        <v>10734</v>
      </c>
      <c r="B1297" s="20"/>
      <c r="C1297" s="20"/>
      <c r="D1297" s="20"/>
      <c r="E1297" s="20"/>
      <c r="F1297" s="20"/>
      <c r="G1297" s="20">
        <v>1</v>
      </c>
      <c r="H1297" s="20"/>
      <c r="I1297" s="20"/>
      <c r="J1297" s="20"/>
      <c r="K1297" s="20"/>
      <c r="L1297" s="20">
        <v>1</v>
      </c>
    </row>
    <row r="1298" spans="1:12" x14ac:dyDescent="0.25">
      <c r="A1298" s="22" t="s">
        <v>8822</v>
      </c>
      <c r="B1298" s="20"/>
      <c r="C1298" s="20"/>
      <c r="D1298" s="20"/>
      <c r="E1298" s="20"/>
      <c r="F1298" s="20">
        <v>1</v>
      </c>
      <c r="G1298" s="20"/>
      <c r="H1298" s="20"/>
      <c r="I1298" s="20"/>
      <c r="J1298" s="20"/>
      <c r="K1298" s="20"/>
      <c r="L1298" s="20">
        <v>1</v>
      </c>
    </row>
    <row r="1299" spans="1:12" x14ac:dyDescent="0.25">
      <c r="A1299" s="22" t="s">
        <v>6066</v>
      </c>
      <c r="B1299" s="20"/>
      <c r="C1299" s="20"/>
      <c r="D1299" s="20"/>
      <c r="E1299" s="20">
        <v>1</v>
      </c>
      <c r="F1299" s="20"/>
      <c r="G1299" s="20"/>
      <c r="H1299" s="20"/>
      <c r="I1299" s="20"/>
      <c r="J1299" s="20"/>
      <c r="K1299" s="20"/>
      <c r="L1299" s="20">
        <v>1</v>
      </c>
    </row>
    <row r="1300" spans="1:12" x14ac:dyDescent="0.25">
      <c r="A1300" s="22" t="s">
        <v>5419</v>
      </c>
      <c r="B1300" s="20"/>
      <c r="C1300" s="20"/>
      <c r="D1300" s="20">
        <v>1</v>
      </c>
      <c r="E1300" s="20"/>
      <c r="F1300" s="20"/>
      <c r="G1300" s="20"/>
      <c r="H1300" s="20"/>
      <c r="I1300" s="20"/>
      <c r="J1300" s="20"/>
      <c r="K1300" s="20"/>
      <c r="L1300" s="20">
        <v>1</v>
      </c>
    </row>
    <row r="1301" spans="1:12" x14ac:dyDescent="0.25">
      <c r="A1301" s="22" t="s">
        <v>14515</v>
      </c>
      <c r="B1301" s="20"/>
      <c r="C1301" s="20"/>
      <c r="D1301" s="20"/>
      <c r="E1301" s="20"/>
      <c r="F1301" s="20"/>
      <c r="G1301" s="20"/>
      <c r="H1301" s="20"/>
      <c r="I1301" s="20">
        <v>1</v>
      </c>
      <c r="J1301" s="20"/>
      <c r="K1301" s="20"/>
      <c r="L1301" s="20">
        <v>1</v>
      </c>
    </row>
    <row r="1302" spans="1:12" x14ac:dyDescent="0.25">
      <c r="A1302" s="22" t="s">
        <v>11116</v>
      </c>
      <c r="B1302" s="20"/>
      <c r="C1302" s="20"/>
      <c r="D1302" s="20"/>
      <c r="E1302" s="20"/>
      <c r="F1302" s="20"/>
      <c r="G1302" s="20">
        <v>1</v>
      </c>
      <c r="H1302" s="20"/>
      <c r="I1302" s="20"/>
      <c r="J1302" s="20"/>
      <c r="K1302" s="20"/>
      <c r="L1302" s="20">
        <v>1</v>
      </c>
    </row>
    <row r="1303" spans="1:12" x14ac:dyDescent="0.25">
      <c r="A1303" s="22" t="s">
        <v>4796</v>
      </c>
      <c r="B1303" s="20"/>
      <c r="C1303" s="20"/>
      <c r="D1303" s="20">
        <v>1</v>
      </c>
      <c r="E1303" s="20">
        <v>1</v>
      </c>
      <c r="F1303" s="20">
        <v>1</v>
      </c>
      <c r="G1303" s="20"/>
      <c r="H1303" s="20">
        <v>1</v>
      </c>
      <c r="I1303" s="20">
        <v>2</v>
      </c>
      <c r="J1303" s="20"/>
      <c r="K1303" s="20"/>
      <c r="L1303" s="20">
        <v>6</v>
      </c>
    </row>
    <row r="1304" spans="1:12" x14ac:dyDescent="0.25">
      <c r="A1304" s="22" t="s">
        <v>6176</v>
      </c>
      <c r="B1304" s="20"/>
      <c r="C1304" s="20"/>
      <c r="D1304" s="20"/>
      <c r="E1304" s="20">
        <v>1</v>
      </c>
      <c r="F1304" s="20"/>
      <c r="G1304" s="20"/>
      <c r="H1304" s="20"/>
      <c r="I1304" s="20"/>
      <c r="J1304" s="20"/>
      <c r="K1304" s="20"/>
      <c r="L1304" s="20">
        <v>1</v>
      </c>
    </row>
    <row r="1305" spans="1:12" x14ac:dyDescent="0.25">
      <c r="A1305" s="22" t="s">
        <v>20328</v>
      </c>
      <c r="B1305" s="20"/>
      <c r="C1305" s="20"/>
      <c r="D1305" s="20"/>
      <c r="E1305" s="20"/>
      <c r="F1305" s="20"/>
      <c r="G1305" s="20"/>
      <c r="H1305" s="20"/>
      <c r="I1305" s="20"/>
      <c r="J1305" s="20">
        <v>1</v>
      </c>
      <c r="K1305" s="20">
        <v>2</v>
      </c>
      <c r="L1305" s="20">
        <v>3</v>
      </c>
    </row>
    <row r="1306" spans="1:12" x14ac:dyDescent="0.25">
      <c r="A1306" s="22" t="s">
        <v>5767</v>
      </c>
      <c r="B1306" s="20"/>
      <c r="C1306" s="20"/>
      <c r="D1306" s="20">
        <v>1</v>
      </c>
      <c r="E1306" s="20"/>
      <c r="F1306" s="20"/>
      <c r="G1306" s="20">
        <v>2</v>
      </c>
      <c r="H1306" s="20"/>
      <c r="I1306" s="20">
        <v>4</v>
      </c>
      <c r="J1306" s="20">
        <v>3</v>
      </c>
      <c r="K1306" s="20">
        <v>2</v>
      </c>
      <c r="L1306" s="20">
        <v>12</v>
      </c>
    </row>
    <row r="1307" spans="1:12" x14ac:dyDescent="0.25">
      <c r="A1307" s="22" t="s">
        <v>12807</v>
      </c>
      <c r="B1307" s="20"/>
      <c r="C1307" s="20"/>
      <c r="D1307" s="20"/>
      <c r="E1307" s="20"/>
      <c r="F1307" s="20"/>
      <c r="G1307" s="20"/>
      <c r="H1307" s="20">
        <v>1</v>
      </c>
      <c r="I1307" s="20"/>
      <c r="J1307" s="20"/>
      <c r="K1307" s="20"/>
      <c r="L1307" s="20">
        <v>1</v>
      </c>
    </row>
    <row r="1308" spans="1:12" x14ac:dyDescent="0.25">
      <c r="A1308" s="22" t="s">
        <v>16042</v>
      </c>
      <c r="B1308" s="20"/>
      <c r="C1308" s="20"/>
      <c r="D1308" s="20"/>
      <c r="E1308" s="20"/>
      <c r="F1308" s="20"/>
      <c r="G1308" s="20"/>
      <c r="H1308" s="20"/>
      <c r="I1308" s="20">
        <v>1</v>
      </c>
      <c r="J1308" s="20"/>
      <c r="K1308" s="20"/>
      <c r="L1308" s="20">
        <v>1</v>
      </c>
    </row>
    <row r="1309" spans="1:12" x14ac:dyDescent="0.25">
      <c r="A1309" s="22" t="s">
        <v>16816</v>
      </c>
      <c r="B1309" s="20"/>
      <c r="C1309" s="20"/>
      <c r="D1309" s="20"/>
      <c r="E1309" s="20"/>
      <c r="F1309" s="20"/>
      <c r="G1309" s="20"/>
      <c r="H1309" s="20"/>
      <c r="I1309" s="20">
        <v>1</v>
      </c>
      <c r="J1309" s="20"/>
      <c r="K1309" s="20"/>
      <c r="L1309" s="20">
        <v>1</v>
      </c>
    </row>
    <row r="1310" spans="1:12" x14ac:dyDescent="0.25">
      <c r="A1310" s="22" t="s">
        <v>10007</v>
      </c>
      <c r="B1310" s="20"/>
      <c r="C1310" s="20"/>
      <c r="D1310" s="20"/>
      <c r="E1310" s="20"/>
      <c r="F1310" s="20"/>
      <c r="G1310" s="20">
        <v>1</v>
      </c>
      <c r="H1310" s="20"/>
      <c r="I1310" s="20"/>
      <c r="J1310" s="20"/>
      <c r="K1310" s="20"/>
      <c r="L1310" s="20">
        <v>1</v>
      </c>
    </row>
    <row r="1311" spans="1:12" x14ac:dyDescent="0.25">
      <c r="A1311" s="22" t="s">
        <v>4511</v>
      </c>
      <c r="B1311" s="20"/>
      <c r="C1311" s="20"/>
      <c r="D1311" s="20">
        <v>1</v>
      </c>
      <c r="E1311" s="20"/>
      <c r="F1311" s="20"/>
      <c r="G1311" s="20"/>
      <c r="H1311" s="20"/>
      <c r="I1311" s="20"/>
      <c r="J1311" s="20">
        <v>1</v>
      </c>
      <c r="K1311" s="20">
        <v>1</v>
      </c>
      <c r="L1311" s="20">
        <v>3</v>
      </c>
    </row>
    <row r="1312" spans="1:12" x14ac:dyDescent="0.25">
      <c r="A1312" s="22" t="s">
        <v>16208</v>
      </c>
      <c r="B1312" s="20"/>
      <c r="C1312" s="20"/>
      <c r="D1312" s="20"/>
      <c r="E1312" s="20"/>
      <c r="F1312" s="20"/>
      <c r="G1312" s="20"/>
      <c r="H1312" s="20"/>
      <c r="I1312" s="20">
        <v>1</v>
      </c>
      <c r="J1312" s="20">
        <v>1</v>
      </c>
      <c r="K1312" s="20">
        <v>2</v>
      </c>
      <c r="L1312" s="20">
        <v>4</v>
      </c>
    </row>
    <row r="1313" spans="1:12" x14ac:dyDescent="0.25">
      <c r="A1313" s="22" t="s">
        <v>11593</v>
      </c>
      <c r="B1313" s="20"/>
      <c r="C1313" s="20"/>
      <c r="D1313" s="20"/>
      <c r="E1313" s="20"/>
      <c r="F1313" s="20"/>
      <c r="G1313" s="20">
        <v>1</v>
      </c>
      <c r="H1313" s="20"/>
      <c r="I1313" s="20"/>
      <c r="J1313" s="20"/>
      <c r="K1313" s="20"/>
      <c r="L1313" s="20">
        <v>1</v>
      </c>
    </row>
    <row r="1314" spans="1:12" x14ac:dyDescent="0.25">
      <c r="A1314" s="22" t="s">
        <v>9990</v>
      </c>
      <c r="B1314" s="20"/>
      <c r="C1314" s="20"/>
      <c r="D1314" s="20"/>
      <c r="E1314" s="20"/>
      <c r="F1314" s="20"/>
      <c r="G1314" s="20">
        <v>1</v>
      </c>
      <c r="H1314" s="20"/>
      <c r="I1314" s="20"/>
      <c r="J1314" s="20"/>
      <c r="K1314" s="20"/>
      <c r="L1314" s="20">
        <v>1</v>
      </c>
    </row>
    <row r="1315" spans="1:12" x14ac:dyDescent="0.25">
      <c r="A1315" s="22" t="s">
        <v>19741</v>
      </c>
      <c r="B1315" s="20"/>
      <c r="C1315" s="20"/>
      <c r="D1315" s="20"/>
      <c r="E1315" s="20"/>
      <c r="F1315" s="20"/>
      <c r="G1315" s="20"/>
      <c r="H1315" s="20"/>
      <c r="I1315" s="20"/>
      <c r="J1315" s="20">
        <v>1</v>
      </c>
      <c r="K1315" s="20"/>
      <c r="L1315" s="20">
        <v>1</v>
      </c>
    </row>
    <row r="1316" spans="1:12" x14ac:dyDescent="0.25">
      <c r="A1316" s="22" t="s">
        <v>7810</v>
      </c>
      <c r="B1316" s="20"/>
      <c r="C1316" s="20"/>
      <c r="D1316" s="20"/>
      <c r="E1316" s="20">
        <v>1</v>
      </c>
      <c r="F1316" s="20">
        <v>1</v>
      </c>
      <c r="G1316" s="20"/>
      <c r="H1316" s="20">
        <v>2</v>
      </c>
      <c r="I1316" s="20"/>
      <c r="J1316" s="20"/>
      <c r="K1316" s="20"/>
      <c r="L1316" s="20">
        <v>4</v>
      </c>
    </row>
    <row r="1317" spans="1:12" x14ac:dyDescent="0.25">
      <c r="A1317" s="22" t="s">
        <v>1405</v>
      </c>
      <c r="B1317" s="20">
        <v>1</v>
      </c>
      <c r="C1317" s="20"/>
      <c r="D1317" s="20"/>
      <c r="E1317" s="20"/>
      <c r="F1317" s="20"/>
      <c r="G1317" s="20"/>
      <c r="H1317" s="20"/>
      <c r="I1317" s="20"/>
      <c r="J1317" s="20"/>
      <c r="K1317" s="20"/>
      <c r="L1317" s="20">
        <v>1</v>
      </c>
    </row>
    <row r="1318" spans="1:12" x14ac:dyDescent="0.25">
      <c r="A1318" s="22" t="s">
        <v>3537</v>
      </c>
      <c r="B1318" s="20"/>
      <c r="C1318" s="20">
        <v>3</v>
      </c>
      <c r="D1318" s="20"/>
      <c r="E1318" s="20"/>
      <c r="F1318" s="20"/>
      <c r="G1318" s="20">
        <v>1</v>
      </c>
      <c r="H1318" s="20"/>
      <c r="I1318" s="20">
        <v>1</v>
      </c>
      <c r="J1318" s="20">
        <v>1</v>
      </c>
      <c r="K1318" s="20">
        <v>1</v>
      </c>
      <c r="L1318" s="20">
        <v>7</v>
      </c>
    </row>
    <row r="1319" spans="1:12" x14ac:dyDescent="0.25">
      <c r="A1319" s="22" t="s">
        <v>21171</v>
      </c>
      <c r="B1319" s="20"/>
      <c r="C1319" s="20"/>
      <c r="D1319" s="20"/>
      <c r="E1319" s="20"/>
      <c r="F1319" s="20"/>
      <c r="G1319" s="20"/>
      <c r="H1319" s="20"/>
      <c r="I1319" s="20"/>
      <c r="J1319" s="20"/>
      <c r="K1319" s="20">
        <v>1</v>
      </c>
      <c r="L1319" s="20">
        <v>1</v>
      </c>
    </row>
    <row r="1320" spans="1:12" x14ac:dyDescent="0.25">
      <c r="A1320" s="22" t="s">
        <v>19295</v>
      </c>
      <c r="B1320" s="20"/>
      <c r="C1320" s="20"/>
      <c r="D1320" s="20"/>
      <c r="E1320" s="20"/>
      <c r="F1320" s="20"/>
      <c r="G1320" s="20"/>
      <c r="H1320" s="20"/>
      <c r="I1320" s="20"/>
      <c r="J1320" s="20">
        <v>1</v>
      </c>
      <c r="K1320" s="20"/>
      <c r="L1320" s="20">
        <v>1</v>
      </c>
    </row>
    <row r="1321" spans="1:12" x14ac:dyDescent="0.25">
      <c r="A1321" s="22" t="s">
        <v>17905</v>
      </c>
      <c r="B1321" s="20"/>
      <c r="C1321" s="20"/>
      <c r="D1321" s="20"/>
      <c r="E1321" s="20"/>
      <c r="F1321" s="20"/>
      <c r="G1321" s="20"/>
      <c r="H1321" s="20"/>
      <c r="I1321" s="20"/>
      <c r="J1321" s="20">
        <v>1</v>
      </c>
      <c r="K1321" s="20"/>
      <c r="L1321" s="20">
        <v>1</v>
      </c>
    </row>
    <row r="1322" spans="1:12" x14ac:dyDescent="0.25">
      <c r="A1322" s="22" t="s">
        <v>6709</v>
      </c>
      <c r="B1322" s="20"/>
      <c r="C1322" s="20"/>
      <c r="D1322" s="20"/>
      <c r="E1322" s="20">
        <v>1</v>
      </c>
      <c r="F1322" s="20">
        <v>1</v>
      </c>
      <c r="G1322" s="20"/>
      <c r="H1322" s="20"/>
      <c r="I1322" s="20">
        <v>1</v>
      </c>
      <c r="J1322" s="20">
        <v>1</v>
      </c>
      <c r="K1322" s="20">
        <v>2</v>
      </c>
      <c r="L1322" s="20">
        <v>6</v>
      </c>
    </row>
    <row r="1323" spans="1:12" x14ac:dyDescent="0.25">
      <c r="A1323" s="22" t="s">
        <v>8855</v>
      </c>
      <c r="B1323" s="20"/>
      <c r="C1323" s="20"/>
      <c r="D1323" s="20"/>
      <c r="E1323" s="20"/>
      <c r="F1323" s="20">
        <v>1</v>
      </c>
      <c r="G1323" s="20"/>
      <c r="H1323" s="20"/>
      <c r="I1323" s="20"/>
      <c r="J1323" s="20"/>
      <c r="K1323" s="20"/>
      <c r="L1323" s="20">
        <v>1</v>
      </c>
    </row>
    <row r="1324" spans="1:12" x14ac:dyDescent="0.25">
      <c r="A1324" s="22" t="s">
        <v>10775</v>
      </c>
      <c r="B1324" s="20"/>
      <c r="C1324" s="20"/>
      <c r="D1324" s="20"/>
      <c r="E1324" s="20"/>
      <c r="F1324" s="20"/>
      <c r="G1324" s="20">
        <v>1</v>
      </c>
      <c r="H1324" s="20"/>
      <c r="I1324" s="20"/>
      <c r="J1324" s="20"/>
      <c r="K1324" s="20"/>
      <c r="L1324" s="20">
        <v>1</v>
      </c>
    </row>
    <row r="1325" spans="1:12" x14ac:dyDescent="0.25">
      <c r="A1325" s="22" t="s">
        <v>13148</v>
      </c>
      <c r="B1325" s="20"/>
      <c r="C1325" s="20"/>
      <c r="D1325" s="20"/>
      <c r="E1325" s="20"/>
      <c r="F1325" s="20"/>
      <c r="G1325" s="20"/>
      <c r="H1325" s="20">
        <v>1</v>
      </c>
      <c r="I1325" s="20"/>
      <c r="J1325" s="20"/>
      <c r="K1325" s="20"/>
      <c r="L1325" s="20">
        <v>1</v>
      </c>
    </row>
    <row r="1326" spans="1:12" x14ac:dyDescent="0.25">
      <c r="A1326" s="22" t="s">
        <v>1424</v>
      </c>
      <c r="B1326" s="20">
        <v>1</v>
      </c>
      <c r="C1326" s="20">
        <v>1</v>
      </c>
      <c r="D1326" s="20"/>
      <c r="E1326" s="20"/>
      <c r="F1326" s="20">
        <v>2</v>
      </c>
      <c r="G1326" s="20"/>
      <c r="H1326" s="20">
        <v>1</v>
      </c>
      <c r="I1326" s="20">
        <v>1</v>
      </c>
      <c r="J1326" s="20">
        <v>3</v>
      </c>
      <c r="K1326" s="20">
        <v>1</v>
      </c>
      <c r="L1326" s="20">
        <v>10</v>
      </c>
    </row>
    <row r="1327" spans="1:12" x14ac:dyDescent="0.25">
      <c r="A1327" s="22" t="s">
        <v>2104</v>
      </c>
      <c r="B1327" s="20">
        <v>1</v>
      </c>
      <c r="C1327" s="20"/>
      <c r="D1327" s="20"/>
      <c r="E1327" s="20">
        <v>1</v>
      </c>
      <c r="F1327" s="20"/>
      <c r="G1327" s="20"/>
      <c r="H1327" s="20">
        <v>1</v>
      </c>
      <c r="I1327" s="20"/>
      <c r="J1327" s="20">
        <v>1</v>
      </c>
      <c r="K1327" s="20">
        <v>1</v>
      </c>
      <c r="L1327" s="20">
        <v>5</v>
      </c>
    </row>
    <row r="1328" spans="1:12" x14ac:dyDescent="0.25">
      <c r="A1328" s="22" t="s">
        <v>1586</v>
      </c>
      <c r="B1328" s="20">
        <v>1</v>
      </c>
      <c r="C1328" s="20"/>
      <c r="D1328" s="20">
        <v>1</v>
      </c>
      <c r="E1328" s="20"/>
      <c r="F1328" s="20"/>
      <c r="G1328" s="20"/>
      <c r="H1328" s="20"/>
      <c r="I1328" s="20"/>
      <c r="J1328" s="20"/>
      <c r="K1328" s="20"/>
      <c r="L1328" s="20">
        <v>2</v>
      </c>
    </row>
    <row r="1329" spans="1:12" x14ac:dyDescent="0.25">
      <c r="A1329" s="22" t="s">
        <v>2931</v>
      </c>
      <c r="B1329" s="20"/>
      <c r="C1329" s="20">
        <v>2</v>
      </c>
      <c r="D1329" s="20"/>
      <c r="E1329" s="20"/>
      <c r="F1329" s="20">
        <v>2</v>
      </c>
      <c r="G1329" s="20"/>
      <c r="H1329" s="20">
        <v>1</v>
      </c>
      <c r="I1329" s="20">
        <v>1</v>
      </c>
      <c r="J1329" s="20">
        <v>3</v>
      </c>
      <c r="K1329" s="20">
        <v>2</v>
      </c>
      <c r="L1329" s="20">
        <v>11</v>
      </c>
    </row>
    <row r="1330" spans="1:12" x14ac:dyDescent="0.25">
      <c r="A1330" s="22" t="s">
        <v>6915</v>
      </c>
      <c r="B1330" s="20"/>
      <c r="C1330" s="20"/>
      <c r="D1330" s="20"/>
      <c r="E1330" s="20">
        <v>1</v>
      </c>
      <c r="F1330" s="20"/>
      <c r="G1330" s="20">
        <v>1</v>
      </c>
      <c r="H1330" s="20"/>
      <c r="I1330" s="20"/>
      <c r="J1330" s="20">
        <v>1</v>
      </c>
      <c r="K1330" s="20"/>
      <c r="L1330" s="20">
        <v>3</v>
      </c>
    </row>
    <row r="1331" spans="1:12" x14ac:dyDescent="0.25">
      <c r="A1331" s="22" t="s">
        <v>15687</v>
      </c>
      <c r="B1331" s="20"/>
      <c r="C1331" s="20"/>
      <c r="D1331" s="20"/>
      <c r="E1331" s="20"/>
      <c r="F1331" s="20"/>
      <c r="G1331" s="20"/>
      <c r="H1331" s="20"/>
      <c r="I1331" s="20">
        <v>1</v>
      </c>
      <c r="J1331" s="20"/>
      <c r="K1331" s="20"/>
      <c r="L1331" s="20">
        <v>1</v>
      </c>
    </row>
    <row r="1332" spans="1:12" x14ac:dyDescent="0.25">
      <c r="A1332" s="22" t="s">
        <v>10239</v>
      </c>
      <c r="B1332" s="20"/>
      <c r="C1332" s="20"/>
      <c r="D1332" s="20"/>
      <c r="E1332" s="20"/>
      <c r="F1332" s="20"/>
      <c r="G1332" s="20">
        <v>1</v>
      </c>
      <c r="H1332" s="20"/>
      <c r="I1332" s="20"/>
      <c r="J1332" s="20"/>
      <c r="K1332" s="20"/>
      <c r="L1332" s="20">
        <v>1</v>
      </c>
    </row>
    <row r="1333" spans="1:12" x14ac:dyDescent="0.25">
      <c r="A1333" s="22" t="s">
        <v>4405</v>
      </c>
      <c r="B1333" s="20"/>
      <c r="C1333" s="20"/>
      <c r="D1333" s="20">
        <v>1</v>
      </c>
      <c r="E1333" s="20"/>
      <c r="F1333" s="20"/>
      <c r="G1333" s="20"/>
      <c r="H1333" s="20">
        <v>1</v>
      </c>
      <c r="I1333" s="20">
        <v>1</v>
      </c>
      <c r="J1333" s="20"/>
      <c r="K1333" s="20"/>
      <c r="L1333" s="20">
        <v>3</v>
      </c>
    </row>
    <row r="1334" spans="1:12" x14ac:dyDescent="0.25">
      <c r="A1334" s="22" t="s">
        <v>19275</v>
      </c>
      <c r="B1334" s="20"/>
      <c r="C1334" s="20"/>
      <c r="D1334" s="20"/>
      <c r="E1334" s="20"/>
      <c r="F1334" s="20"/>
      <c r="G1334" s="20"/>
      <c r="H1334" s="20"/>
      <c r="I1334" s="20"/>
      <c r="J1334" s="20">
        <v>1</v>
      </c>
      <c r="K1334" s="20"/>
      <c r="L1334" s="20">
        <v>1</v>
      </c>
    </row>
    <row r="1335" spans="1:12" x14ac:dyDescent="0.25">
      <c r="A1335" s="22" t="s">
        <v>5700</v>
      </c>
      <c r="B1335" s="20"/>
      <c r="C1335" s="20"/>
      <c r="D1335" s="20">
        <v>1</v>
      </c>
      <c r="E1335" s="20"/>
      <c r="F1335" s="20"/>
      <c r="G1335" s="20"/>
      <c r="H1335" s="20"/>
      <c r="I1335" s="20"/>
      <c r="J1335" s="20"/>
      <c r="K1335" s="20"/>
      <c r="L1335" s="20">
        <v>1</v>
      </c>
    </row>
    <row r="1336" spans="1:12" x14ac:dyDescent="0.25">
      <c r="A1336" s="22" t="s">
        <v>1191</v>
      </c>
      <c r="B1336" s="20">
        <v>2</v>
      </c>
      <c r="C1336" s="20"/>
      <c r="D1336" s="20"/>
      <c r="E1336" s="20"/>
      <c r="F1336" s="20">
        <v>1</v>
      </c>
      <c r="G1336" s="20"/>
      <c r="H1336" s="20"/>
      <c r="I1336" s="20"/>
      <c r="J1336" s="20">
        <v>1</v>
      </c>
      <c r="K1336" s="20"/>
      <c r="L1336" s="20">
        <v>4</v>
      </c>
    </row>
    <row r="1337" spans="1:12" x14ac:dyDescent="0.25">
      <c r="A1337" s="22" t="s">
        <v>3647</v>
      </c>
      <c r="B1337" s="20"/>
      <c r="C1337" s="20">
        <v>1</v>
      </c>
      <c r="D1337" s="20"/>
      <c r="E1337" s="20"/>
      <c r="F1337" s="20"/>
      <c r="G1337" s="20"/>
      <c r="H1337" s="20"/>
      <c r="I1337" s="20"/>
      <c r="J1337" s="20"/>
      <c r="K1337" s="20"/>
      <c r="L1337" s="20">
        <v>1</v>
      </c>
    </row>
    <row r="1338" spans="1:12" x14ac:dyDescent="0.25">
      <c r="A1338" s="22" t="s">
        <v>21781</v>
      </c>
      <c r="B1338" s="20"/>
      <c r="C1338" s="20"/>
      <c r="D1338" s="20"/>
      <c r="E1338" s="20"/>
      <c r="F1338" s="20"/>
      <c r="G1338" s="20"/>
      <c r="H1338" s="20"/>
      <c r="I1338" s="20"/>
      <c r="J1338" s="20"/>
      <c r="K1338" s="20">
        <v>1</v>
      </c>
      <c r="L1338" s="20">
        <v>1</v>
      </c>
    </row>
    <row r="1339" spans="1:12" x14ac:dyDescent="0.25">
      <c r="A1339" s="22" t="s">
        <v>8799</v>
      </c>
      <c r="B1339" s="20"/>
      <c r="C1339" s="20"/>
      <c r="D1339" s="20"/>
      <c r="E1339" s="20"/>
      <c r="F1339" s="20">
        <v>1</v>
      </c>
      <c r="G1339" s="20"/>
      <c r="H1339" s="20"/>
      <c r="I1339" s="20">
        <v>1</v>
      </c>
      <c r="J1339" s="20">
        <v>1</v>
      </c>
      <c r="K1339" s="20">
        <v>1</v>
      </c>
      <c r="L1339" s="20">
        <v>4</v>
      </c>
    </row>
    <row r="1340" spans="1:12" x14ac:dyDescent="0.25">
      <c r="A1340" s="22" t="s">
        <v>2482</v>
      </c>
      <c r="B1340" s="20">
        <v>1</v>
      </c>
      <c r="C1340" s="20"/>
      <c r="D1340" s="20">
        <v>1</v>
      </c>
      <c r="E1340" s="20"/>
      <c r="F1340" s="20"/>
      <c r="G1340" s="20"/>
      <c r="H1340" s="20"/>
      <c r="I1340" s="20"/>
      <c r="J1340" s="20"/>
      <c r="K1340" s="20"/>
      <c r="L1340" s="20">
        <v>2</v>
      </c>
    </row>
    <row r="1341" spans="1:12" x14ac:dyDescent="0.25">
      <c r="A1341" s="22" t="s">
        <v>15989</v>
      </c>
      <c r="B1341" s="20"/>
      <c r="C1341" s="20"/>
      <c r="D1341" s="20"/>
      <c r="E1341" s="20"/>
      <c r="F1341" s="20"/>
      <c r="G1341" s="20"/>
      <c r="H1341" s="20"/>
      <c r="I1341" s="20">
        <v>1</v>
      </c>
      <c r="J1341" s="20"/>
      <c r="K1341" s="20"/>
      <c r="L1341" s="20">
        <v>1</v>
      </c>
    </row>
    <row r="1342" spans="1:12" x14ac:dyDescent="0.25">
      <c r="A1342" s="22" t="s">
        <v>15728</v>
      </c>
      <c r="B1342" s="20"/>
      <c r="C1342" s="20"/>
      <c r="D1342" s="20"/>
      <c r="E1342" s="20"/>
      <c r="F1342" s="20"/>
      <c r="G1342" s="20"/>
      <c r="H1342" s="20"/>
      <c r="I1342" s="20">
        <v>1</v>
      </c>
      <c r="J1342" s="20"/>
      <c r="K1342" s="20"/>
      <c r="L1342" s="20">
        <v>1</v>
      </c>
    </row>
    <row r="1343" spans="1:12" x14ac:dyDescent="0.25">
      <c r="A1343" s="22" t="s">
        <v>1911</v>
      </c>
      <c r="B1343" s="20">
        <v>1</v>
      </c>
      <c r="C1343" s="20">
        <v>1</v>
      </c>
      <c r="D1343" s="20">
        <v>1</v>
      </c>
      <c r="E1343" s="20">
        <v>1</v>
      </c>
      <c r="F1343" s="20"/>
      <c r="G1343" s="20">
        <v>2</v>
      </c>
      <c r="H1343" s="20">
        <v>3</v>
      </c>
      <c r="I1343" s="20">
        <v>1</v>
      </c>
      <c r="J1343" s="20">
        <v>3</v>
      </c>
      <c r="K1343" s="20">
        <v>3</v>
      </c>
      <c r="L1343" s="20">
        <v>16</v>
      </c>
    </row>
    <row r="1344" spans="1:12" x14ac:dyDescent="0.25">
      <c r="A1344" s="22" t="s">
        <v>19477</v>
      </c>
      <c r="B1344" s="20"/>
      <c r="C1344" s="20"/>
      <c r="D1344" s="20"/>
      <c r="E1344" s="20"/>
      <c r="F1344" s="20"/>
      <c r="G1344" s="20"/>
      <c r="H1344" s="20"/>
      <c r="I1344" s="20"/>
      <c r="J1344" s="20">
        <v>1</v>
      </c>
      <c r="K1344" s="20"/>
      <c r="L1344" s="20">
        <v>1</v>
      </c>
    </row>
    <row r="1345" spans="1:12" x14ac:dyDescent="0.25">
      <c r="A1345" s="22" t="s">
        <v>2784</v>
      </c>
      <c r="B1345" s="20"/>
      <c r="C1345" s="20">
        <v>1</v>
      </c>
      <c r="D1345" s="20">
        <v>2</v>
      </c>
      <c r="E1345" s="20">
        <v>1</v>
      </c>
      <c r="F1345" s="20">
        <v>1</v>
      </c>
      <c r="G1345" s="20">
        <v>1</v>
      </c>
      <c r="H1345" s="20"/>
      <c r="I1345" s="20">
        <v>1</v>
      </c>
      <c r="J1345" s="20"/>
      <c r="K1345" s="20"/>
      <c r="L1345" s="20">
        <v>7</v>
      </c>
    </row>
    <row r="1346" spans="1:12" x14ac:dyDescent="0.25">
      <c r="A1346" s="22" t="s">
        <v>1009</v>
      </c>
      <c r="B1346" s="20">
        <v>1</v>
      </c>
      <c r="C1346" s="20"/>
      <c r="D1346" s="20"/>
      <c r="E1346" s="20"/>
      <c r="F1346" s="20"/>
      <c r="G1346" s="20"/>
      <c r="H1346" s="20"/>
      <c r="I1346" s="20"/>
      <c r="J1346" s="20"/>
      <c r="K1346" s="20"/>
      <c r="L1346" s="20">
        <v>1</v>
      </c>
    </row>
    <row r="1347" spans="1:12" x14ac:dyDescent="0.25">
      <c r="A1347" s="22" t="s">
        <v>10022</v>
      </c>
      <c r="B1347" s="20"/>
      <c r="C1347" s="20"/>
      <c r="D1347" s="20"/>
      <c r="E1347" s="20"/>
      <c r="F1347" s="20"/>
      <c r="G1347" s="20">
        <v>1</v>
      </c>
      <c r="H1347" s="20"/>
      <c r="I1347" s="20"/>
      <c r="J1347" s="20"/>
      <c r="K1347" s="20"/>
      <c r="L1347" s="20">
        <v>1</v>
      </c>
    </row>
    <row r="1348" spans="1:12" x14ac:dyDescent="0.25">
      <c r="A1348" s="22" t="s">
        <v>4873</v>
      </c>
      <c r="B1348" s="20"/>
      <c r="C1348" s="20"/>
      <c r="D1348" s="20">
        <v>1</v>
      </c>
      <c r="E1348" s="20">
        <v>2</v>
      </c>
      <c r="F1348" s="20"/>
      <c r="G1348" s="20">
        <v>2</v>
      </c>
      <c r="H1348" s="20">
        <v>2</v>
      </c>
      <c r="I1348" s="20"/>
      <c r="J1348" s="20"/>
      <c r="K1348" s="20">
        <v>3</v>
      </c>
      <c r="L1348" s="20">
        <v>10</v>
      </c>
    </row>
    <row r="1349" spans="1:12" x14ac:dyDescent="0.25">
      <c r="A1349" s="22" t="s">
        <v>15634</v>
      </c>
      <c r="B1349" s="20"/>
      <c r="C1349" s="20"/>
      <c r="D1349" s="20"/>
      <c r="E1349" s="20"/>
      <c r="F1349" s="20"/>
      <c r="G1349" s="20"/>
      <c r="H1349" s="20"/>
      <c r="I1349" s="20">
        <v>1</v>
      </c>
      <c r="J1349" s="20"/>
      <c r="K1349" s="20">
        <v>1</v>
      </c>
      <c r="L1349" s="20">
        <v>2</v>
      </c>
    </row>
    <row r="1350" spans="1:12" x14ac:dyDescent="0.25">
      <c r="A1350" s="22" t="s">
        <v>15238</v>
      </c>
      <c r="B1350" s="20"/>
      <c r="C1350" s="20"/>
      <c r="D1350" s="20"/>
      <c r="E1350" s="20"/>
      <c r="F1350" s="20"/>
      <c r="G1350" s="20"/>
      <c r="H1350" s="20"/>
      <c r="I1350" s="20">
        <v>1</v>
      </c>
      <c r="J1350" s="20"/>
      <c r="K1350" s="20"/>
      <c r="L1350" s="20">
        <v>1</v>
      </c>
    </row>
    <row r="1351" spans="1:12" x14ac:dyDescent="0.25">
      <c r="A1351" s="22" t="s">
        <v>1330</v>
      </c>
      <c r="B1351" s="20">
        <v>2</v>
      </c>
      <c r="C1351" s="20"/>
      <c r="D1351" s="20"/>
      <c r="E1351" s="20">
        <v>1</v>
      </c>
      <c r="F1351" s="20"/>
      <c r="G1351" s="20"/>
      <c r="H1351" s="20"/>
      <c r="I1351" s="20"/>
      <c r="J1351" s="20"/>
      <c r="K1351" s="20">
        <v>1</v>
      </c>
      <c r="L1351" s="20">
        <v>4</v>
      </c>
    </row>
    <row r="1352" spans="1:12" x14ac:dyDescent="0.25">
      <c r="A1352" s="22" t="s">
        <v>18882</v>
      </c>
      <c r="B1352" s="20"/>
      <c r="C1352" s="20"/>
      <c r="D1352" s="20"/>
      <c r="E1352" s="20"/>
      <c r="F1352" s="20"/>
      <c r="G1352" s="20"/>
      <c r="H1352" s="20"/>
      <c r="I1352" s="20"/>
      <c r="J1352" s="20">
        <v>1</v>
      </c>
      <c r="K1352" s="20"/>
      <c r="L1352" s="20">
        <v>1</v>
      </c>
    </row>
    <row r="1353" spans="1:12" x14ac:dyDescent="0.25">
      <c r="A1353" s="22" t="s">
        <v>5660</v>
      </c>
      <c r="B1353" s="20"/>
      <c r="C1353" s="20"/>
      <c r="D1353" s="20">
        <v>1</v>
      </c>
      <c r="E1353" s="20"/>
      <c r="F1353" s="20"/>
      <c r="G1353" s="20">
        <v>1</v>
      </c>
      <c r="H1353" s="20"/>
      <c r="I1353" s="20"/>
      <c r="J1353" s="20"/>
      <c r="K1353" s="20"/>
      <c r="L1353" s="20">
        <v>2</v>
      </c>
    </row>
    <row r="1354" spans="1:12" x14ac:dyDescent="0.25">
      <c r="A1354" s="22" t="s">
        <v>11221</v>
      </c>
      <c r="B1354" s="20"/>
      <c r="C1354" s="20"/>
      <c r="D1354" s="20"/>
      <c r="E1354" s="20"/>
      <c r="F1354" s="20"/>
      <c r="G1354" s="20">
        <v>1</v>
      </c>
      <c r="H1354" s="20">
        <v>1</v>
      </c>
      <c r="I1354" s="20">
        <v>1</v>
      </c>
      <c r="J1354" s="20"/>
      <c r="K1354" s="20">
        <v>1</v>
      </c>
      <c r="L1354" s="20">
        <v>4</v>
      </c>
    </row>
    <row r="1355" spans="1:12" x14ac:dyDescent="0.25">
      <c r="A1355" s="22" t="s">
        <v>8597</v>
      </c>
      <c r="B1355" s="20"/>
      <c r="C1355" s="20"/>
      <c r="D1355" s="20"/>
      <c r="E1355" s="20"/>
      <c r="F1355" s="20">
        <v>1</v>
      </c>
      <c r="G1355" s="20"/>
      <c r="H1355" s="20"/>
      <c r="I1355" s="20"/>
      <c r="J1355" s="20"/>
      <c r="K1355" s="20"/>
      <c r="L1355" s="20">
        <v>1</v>
      </c>
    </row>
    <row r="1356" spans="1:12" x14ac:dyDescent="0.25">
      <c r="A1356" s="22" t="s">
        <v>8945</v>
      </c>
      <c r="B1356" s="20"/>
      <c r="C1356" s="20"/>
      <c r="D1356" s="20"/>
      <c r="E1356" s="20"/>
      <c r="F1356" s="20">
        <v>1</v>
      </c>
      <c r="G1356" s="20"/>
      <c r="H1356" s="20">
        <v>1</v>
      </c>
      <c r="I1356" s="20"/>
      <c r="J1356" s="20">
        <v>1</v>
      </c>
      <c r="K1356" s="20"/>
      <c r="L1356" s="20">
        <v>3</v>
      </c>
    </row>
    <row r="1357" spans="1:12" x14ac:dyDescent="0.25">
      <c r="A1357" s="22" t="s">
        <v>4519</v>
      </c>
      <c r="B1357" s="20"/>
      <c r="C1357" s="20"/>
      <c r="D1357" s="20">
        <v>1</v>
      </c>
      <c r="E1357" s="20"/>
      <c r="F1357" s="20"/>
      <c r="G1357" s="20"/>
      <c r="H1357" s="20"/>
      <c r="I1357" s="20"/>
      <c r="J1357" s="20"/>
      <c r="K1357" s="20"/>
      <c r="L1357" s="20">
        <v>1</v>
      </c>
    </row>
    <row r="1358" spans="1:12" x14ac:dyDescent="0.25">
      <c r="A1358" s="22" t="s">
        <v>1476</v>
      </c>
      <c r="B1358" s="20">
        <v>1</v>
      </c>
      <c r="C1358" s="20"/>
      <c r="D1358" s="20"/>
      <c r="E1358" s="20"/>
      <c r="F1358" s="20"/>
      <c r="G1358" s="20"/>
      <c r="H1358" s="20"/>
      <c r="I1358" s="20"/>
      <c r="J1358" s="20"/>
      <c r="K1358" s="20"/>
      <c r="L1358" s="20">
        <v>1</v>
      </c>
    </row>
    <row r="1359" spans="1:12" x14ac:dyDescent="0.25">
      <c r="A1359" s="22" t="s">
        <v>22486</v>
      </c>
      <c r="B1359" s="20"/>
      <c r="C1359" s="20"/>
      <c r="D1359" s="20"/>
      <c r="E1359" s="20"/>
      <c r="F1359" s="20"/>
      <c r="G1359" s="20"/>
      <c r="H1359" s="20"/>
      <c r="I1359" s="20"/>
      <c r="J1359" s="20"/>
      <c r="K1359" s="20">
        <v>1</v>
      </c>
      <c r="L1359" s="20">
        <v>1</v>
      </c>
    </row>
    <row r="1360" spans="1:12" x14ac:dyDescent="0.25">
      <c r="A1360" s="22" t="s">
        <v>21301</v>
      </c>
      <c r="B1360" s="20"/>
      <c r="C1360" s="20"/>
      <c r="D1360" s="20"/>
      <c r="E1360" s="20"/>
      <c r="F1360" s="20"/>
      <c r="G1360" s="20"/>
      <c r="H1360" s="20"/>
      <c r="I1360" s="20"/>
      <c r="J1360" s="20"/>
      <c r="K1360" s="20">
        <v>1</v>
      </c>
      <c r="L1360" s="20">
        <v>1</v>
      </c>
    </row>
    <row r="1361" spans="1:12" x14ac:dyDescent="0.25">
      <c r="A1361" s="22" t="s">
        <v>8513</v>
      </c>
      <c r="B1361" s="20"/>
      <c r="C1361" s="20"/>
      <c r="D1361" s="20"/>
      <c r="E1361" s="20"/>
      <c r="F1361" s="20">
        <v>2</v>
      </c>
      <c r="G1361" s="20">
        <v>1</v>
      </c>
      <c r="H1361" s="20">
        <v>1</v>
      </c>
      <c r="I1361" s="20">
        <v>3</v>
      </c>
      <c r="J1361" s="20"/>
      <c r="K1361" s="20"/>
      <c r="L1361" s="20">
        <v>7</v>
      </c>
    </row>
    <row r="1362" spans="1:12" x14ac:dyDescent="0.25">
      <c r="A1362" s="22" t="s">
        <v>5367</v>
      </c>
      <c r="B1362" s="20"/>
      <c r="C1362" s="20"/>
      <c r="D1362" s="20">
        <v>1</v>
      </c>
      <c r="E1362" s="20"/>
      <c r="F1362" s="20"/>
      <c r="G1362" s="20"/>
      <c r="H1362" s="20"/>
      <c r="I1362" s="20"/>
      <c r="J1362" s="20"/>
      <c r="K1362" s="20"/>
      <c r="L1362" s="20">
        <v>1</v>
      </c>
    </row>
    <row r="1363" spans="1:12" x14ac:dyDescent="0.25">
      <c r="A1363" s="22" t="s">
        <v>3499</v>
      </c>
      <c r="B1363" s="20"/>
      <c r="C1363" s="20">
        <v>1</v>
      </c>
      <c r="D1363" s="20"/>
      <c r="E1363" s="20"/>
      <c r="F1363" s="20"/>
      <c r="G1363" s="20"/>
      <c r="H1363" s="20"/>
      <c r="I1363" s="20"/>
      <c r="J1363" s="20"/>
      <c r="K1363" s="20">
        <v>1</v>
      </c>
      <c r="L1363" s="20">
        <v>2</v>
      </c>
    </row>
    <row r="1364" spans="1:12" x14ac:dyDescent="0.25">
      <c r="A1364" s="22" t="s">
        <v>14279</v>
      </c>
      <c r="B1364" s="20"/>
      <c r="C1364" s="20"/>
      <c r="D1364" s="20"/>
      <c r="E1364" s="20"/>
      <c r="F1364" s="20"/>
      <c r="G1364" s="20"/>
      <c r="H1364" s="20">
        <v>1</v>
      </c>
      <c r="I1364" s="20"/>
      <c r="J1364" s="20"/>
      <c r="K1364" s="20"/>
      <c r="L1364" s="20">
        <v>1</v>
      </c>
    </row>
    <row r="1365" spans="1:12" x14ac:dyDescent="0.25">
      <c r="A1365" s="22" t="s">
        <v>1319</v>
      </c>
      <c r="B1365" s="20">
        <v>1</v>
      </c>
      <c r="C1365" s="20"/>
      <c r="D1365" s="20">
        <v>1</v>
      </c>
      <c r="E1365" s="20"/>
      <c r="F1365" s="20">
        <v>1</v>
      </c>
      <c r="G1365" s="20"/>
      <c r="H1365" s="20">
        <v>1</v>
      </c>
      <c r="I1365" s="20">
        <v>2</v>
      </c>
      <c r="J1365" s="20">
        <v>1</v>
      </c>
      <c r="K1365" s="20">
        <v>2</v>
      </c>
      <c r="L1365" s="20">
        <v>9</v>
      </c>
    </row>
    <row r="1366" spans="1:12" x14ac:dyDescent="0.25">
      <c r="A1366" s="22" t="s">
        <v>1183</v>
      </c>
      <c r="B1366" s="20">
        <v>1</v>
      </c>
      <c r="C1366" s="20"/>
      <c r="D1366" s="20"/>
      <c r="E1366" s="20"/>
      <c r="F1366" s="20"/>
      <c r="G1366" s="20"/>
      <c r="H1366" s="20"/>
      <c r="I1366" s="20"/>
      <c r="J1366" s="20"/>
      <c r="K1366" s="20"/>
      <c r="L1366" s="20">
        <v>1</v>
      </c>
    </row>
    <row r="1367" spans="1:12" x14ac:dyDescent="0.25">
      <c r="A1367" s="22" t="s">
        <v>6860</v>
      </c>
      <c r="B1367" s="20"/>
      <c r="C1367" s="20"/>
      <c r="D1367" s="20"/>
      <c r="E1367" s="20">
        <v>1</v>
      </c>
      <c r="F1367" s="20"/>
      <c r="G1367" s="20"/>
      <c r="H1367" s="20"/>
      <c r="I1367" s="20"/>
      <c r="J1367" s="20"/>
      <c r="K1367" s="20">
        <v>1</v>
      </c>
      <c r="L1367" s="20">
        <v>2</v>
      </c>
    </row>
    <row r="1368" spans="1:12" x14ac:dyDescent="0.25">
      <c r="A1368" s="22" t="s">
        <v>15413</v>
      </c>
      <c r="B1368" s="20"/>
      <c r="C1368" s="20"/>
      <c r="D1368" s="20"/>
      <c r="E1368" s="20"/>
      <c r="F1368" s="20"/>
      <c r="G1368" s="20"/>
      <c r="H1368" s="20"/>
      <c r="I1368" s="20">
        <v>1</v>
      </c>
      <c r="J1368" s="20"/>
      <c r="K1368" s="20"/>
      <c r="L1368" s="20">
        <v>1</v>
      </c>
    </row>
    <row r="1369" spans="1:12" x14ac:dyDescent="0.25">
      <c r="A1369" s="22" t="s">
        <v>13923</v>
      </c>
      <c r="B1369" s="20"/>
      <c r="C1369" s="20"/>
      <c r="D1369" s="20"/>
      <c r="E1369" s="20"/>
      <c r="F1369" s="20"/>
      <c r="G1369" s="20"/>
      <c r="H1369" s="20">
        <v>1</v>
      </c>
      <c r="I1369" s="20"/>
      <c r="J1369" s="20"/>
      <c r="K1369" s="20"/>
      <c r="L1369" s="20">
        <v>1</v>
      </c>
    </row>
    <row r="1370" spans="1:12" x14ac:dyDescent="0.25">
      <c r="A1370" s="22" t="s">
        <v>2405</v>
      </c>
      <c r="B1370" s="20">
        <v>1</v>
      </c>
      <c r="C1370" s="20"/>
      <c r="D1370" s="20">
        <v>1</v>
      </c>
      <c r="E1370" s="20"/>
      <c r="F1370" s="20">
        <v>1</v>
      </c>
      <c r="G1370" s="20">
        <v>1</v>
      </c>
      <c r="H1370" s="20"/>
      <c r="I1370" s="20">
        <v>2</v>
      </c>
      <c r="J1370" s="20">
        <v>2</v>
      </c>
      <c r="K1370" s="20"/>
      <c r="L1370" s="20">
        <v>8</v>
      </c>
    </row>
    <row r="1371" spans="1:12" x14ac:dyDescent="0.25">
      <c r="A1371" s="22" t="s">
        <v>4989</v>
      </c>
      <c r="B1371" s="20"/>
      <c r="C1371" s="20"/>
      <c r="D1371" s="20">
        <v>1</v>
      </c>
      <c r="E1371" s="20"/>
      <c r="F1371" s="20"/>
      <c r="G1371" s="20"/>
      <c r="H1371" s="20"/>
      <c r="I1371" s="20"/>
      <c r="J1371" s="20"/>
      <c r="K1371" s="20"/>
      <c r="L1371" s="20">
        <v>1</v>
      </c>
    </row>
    <row r="1372" spans="1:12" x14ac:dyDescent="0.25">
      <c r="A1372" s="22" t="s">
        <v>4985</v>
      </c>
      <c r="B1372" s="20"/>
      <c r="C1372" s="20"/>
      <c r="D1372" s="20">
        <v>1</v>
      </c>
      <c r="E1372" s="20"/>
      <c r="F1372" s="20"/>
      <c r="G1372" s="20"/>
      <c r="H1372" s="20"/>
      <c r="I1372" s="20"/>
      <c r="J1372" s="20"/>
      <c r="K1372" s="20"/>
      <c r="L1372" s="20">
        <v>1</v>
      </c>
    </row>
    <row r="1373" spans="1:12" x14ac:dyDescent="0.25">
      <c r="A1373" s="22" t="s">
        <v>776</v>
      </c>
      <c r="B1373" s="20">
        <v>1</v>
      </c>
      <c r="C1373" s="20">
        <v>2</v>
      </c>
      <c r="D1373" s="20">
        <v>1</v>
      </c>
      <c r="E1373" s="20"/>
      <c r="F1373" s="20"/>
      <c r="G1373" s="20"/>
      <c r="H1373" s="20">
        <v>1</v>
      </c>
      <c r="I1373" s="20"/>
      <c r="J1373" s="20"/>
      <c r="K1373" s="20"/>
      <c r="L1373" s="20">
        <v>5</v>
      </c>
    </row>
    <row r="1374" spans="1:12" x14ac:dyDescent="0.25">
      <c r="A1374" s="22" t="s">
        <v>15961</v>
      </c>
      <c r="B1374" s="20"/>
      <c r="C1374" s="20"/>
      <c r="D1374" s="20"/>
      <c r="E1374" s="20"/>
      <c r="F1374" s="20"/>
      <c r="G1374" s="20"/>
      <c r="H1374" s="20"/>
      <c r="I1374" s="20">
        <v>1</v>
      </c>
      <c r="J1374" s="20">
        <v>1</v>
      </c>
      <c r="K1374" s="20"/>
      <c r="L1374" s="20">
        <v>2</v>
      </c>
    </row>
    <row r="1375" spans="1:12" x14ac:dyDescent="0.25">
      <c r="A1375" s="22" t="s">
        <v>5261</v>
      </c>
      <c r="B1375" s="20"/>
      <c r="C1375" s="20"/>
      <c r="D1375" s="20">
        <v>1</v>
      </c>
      <c r="E1375" s="20"/>
      <c r="F1375" s="20"/>
      <c r="G1375" s="20"/>
      <c r="H1375" s="20">
        <v>1</v>
      </c>
      <c r="I1375" s="20"/>
      <c r="J1375" s="20">
        <v>2</v>
      </c>
      <c r="K1375" s="20">
        <v>2</v>
      </c>
      <c r="L1375" s="20">
        <v>6</v>
      </c>
    </row>
    <row r="1376" spans="1:12" x14ac:dyDescent="0.25">
      <c r="A1376" s="22" t="s">
        <v>13222</v>
      </c>
      <c r="B1376" s="20"/>
      <c r="C1376" s="20"/>
      <c r="D1376" s="20"/>
      <c r="E1376" s="20"/>
      <c r="F1376" s="20"/>
      <c r="G1376" s="20"/>
      <c r="H1376" s="20">
        <v>1</v>
      </c>
      <c r="I1376" s="20"/>
      <c r="J1376" s="20"/>
      <c r="K1376" s="20"/>
      <c r="L1376" s="20">
        <v>1</v>
      </c>
    </row>
    <row r="1377" spans="1:12" x14ac:dyDescent="0.25">
      <c r="A1377" s="22" t="s">
        <v>12950</v>
      </c>
      <c r="B1377" s="20"/>
      <c r="C1377" s="20"/>
      <c r="D1377" s="20"/>
      <c r="E1377" s="20"/>
      <c r="F1377" s="20"/>
      <c r="G1377" s="20"/>
      <c r="H1377" s="20">
        <v>1</v>
      </c>
      <c r="I1377" s="20"/>
      <c r="J1377" s="20"/>
      <c r="K1377" s="20"/>
      <c r="L1377" s="20">
        <v>1</v>
      </c>
    </row>
    <row r="1378" spans="1:12" x14ac:dyDescent="0.25">
      <c r="A1378" s="22" t="s">
        <v>16626</v>
      </c>
      <c r="B1378" s="20"/>
      <c r="C1378" s="20"/>
      <c r="D1378" s="20"/>
      <c r="E1378" s="20"/>
      <c r="F1378" s="20"/>
      <c r="G1378" s="20"/>
      <c r="H1378" s="20"/>
      <c r="I1378" s="20">
        <v>2</v>
      </c>
      <c r="J1378" s="20">
        <v>1</v>
      </c>
      <c r="K1378" s="20">
        <v>1</v>
      </c>
      <c r="L1378" s="20">
        <v>4</v>
      </c>
    </row>
    <row r="1379" spans="1:12" x14ac:dyDescent="0.25">
      <c r="A1379" s="22" t="s">
        <v>10060</v>
      </c>
      <c r="B1379" s="20"/>
      <c r="C1379" s="20"/>
      <c r="D1379" s="20"/>
      <c r="E1379" s="20"/>
      <c r="F1379" s="20"/>
      <c r="G1379" s="20">
        <v>1</v>
      </c>
      <c r="H1379" s="20">
        <v>2</v>
      </c>
      <c r="I1379" s="20">
        <v>1</v>
      </c>
      <c r="J1379" s="20">
        <v>4</v>
      </c>
      <c r="K1379" s="20">
        <v>1</v>
      </c>
      <c r="L1379" s="20">
        <v>9</v>
      </c>
    </row>
    <row r="1380" spans="1:12" x14ac:dyDescent="0.25">
      <c r="A1380" s="22" t="s">
        <v>1617</v>
      </c>
      <c r="B1380" s="20">
        <v>1</v>
      </c>
      <c r="C1380" s="20">
        <v>1</v>
      </c>
      <c r="D1380" s="20"/>
      <c r="E1380" s="20">
        <v>1</v>
      </c>
      <c r="F1380" s="20">
        <v>1</v>
      </c>
      <c r="G1380" s="20">
        <v>1</v>
      </c>
      <c r="H1380" s="20">
        <v>1</v>
      </c>
      <c r="I1380" s="20">
        <v>1</v>
      </c>
      <c r="J1380" s="20">
        <v>1</v>
      </c>
      <c r="K1380" s="20">
        <v>2</v>
      </c>
      <c r="L1380" s="20">
        <v>10</v>
      </c>
    </row>
    <row r="1381" spans="1:12" x14ac:dyDescent="0.25">
      <c r="A1381" s="22" t="s">
        <v>15868</v>
      </c>
      <c r="B1381" s="20"/>
      <c r="C1381" s="20"/>
      <c r="D1381" s="20"/>
      <c r="E1381" s="20"/>
      <c r="F1381" s="20"/>
      <c r="G1381" s="20"/>
      <c r="H1381" s="20"/>
      <c r="I1381" s="20">
        <v>1</v>
      </c>
      <c r="J1381" s="20"/>
      <c r="K1381" s="20"/>
      <c r="L1381" s="20">
        <v>1</v>
      </c>
    </row>
    <row r="1382" spans="1:12" x14ac:dyDescent="0.25">
      <c r="A1382" s="22" t="s">
        <v>1455</v>
      </c>
      <c r="B1382" s="20">
        <v>1</v>
      </c>
      <c r="C1382" s="20">
        <v>1</v>
      </c>
      <c r="D1382" s="20"/>
      <c r="E1382" s="20"/>
      <c r="F1382" s="20"/>
      <c r="G1382" s="20"/>
      <c r="H1382" s="20"/>
      <c r="I1382" s="20">
        <v>1</v>
      </c>
      <c r="J1382" s="20"/>
      <c r="K1382" s="20"/>
      <c r="L1382" s="20">
        <v>3</v>
      </c>
    </row>
    <row r="1383" spans="1:12" x14ac:dyDescent="0.25">
      <c r="A1383" s="22" t="s">
        <v>15794</v>
      </c>
      <c r="B1383" s="20"/>
      <c r="C1383" s="20"/>
      <c r="D1383" s="20"/>
      <c r="E1383" s="20"/>
      <c r="F1383" s="20"/>
      <c r="G1383" s="20"/>
      <c r="H1383" s="20"/>
      <c r="I1383" s="20">
        <v>2</v>
      </c>
      <c r="J1383" s="20"/>
      <c r="K1383" s="20"/>
      <c r="L1383" s="20">
        <v>2</v>
      </c>
    </row>
    <row r="1384" spans="1:12" x14ac:dyDescent="0.25">
      <c r="A1384" s="22" t="s">
        <v>6270</v>
      </c>
      <c r="B1384" s="20"/>
      <c r="C1384" s="20"/>
      <c r="D1384" s="20"/>
      <c r="E1384" s="20">
        <v>1</v>
      </c>
      <c r="F1384" s="20">
        <v>1</v>
      </c>
      <c r="G1384" s="20">
        <v>2</v>
      </c>
      <c r="H1384" s="20">
        <v>1</v>
      </c>
      <c r="I1384" s="20"/>
      <c r="J1384" s="20">
        <v>2</v>
      </c>
      <c r="K1384" s="20">
        <v>1</v>
      </c>
      <c r="L1384" s="20">
        <v>8</v>
      </c>
    </row>
    <row r="1385" spans="1:12" x14ac:dyDescent="0.25">
      <c r="A1385" s="22" t="s">
        <v>3034</v>
      </c>
      <c r="B1385" s="20"/>
      <c r="C1385" s="20">
        <v>1</v>
      </c>
      <c r="D1385" s="20"/>
      <c r="E1385" s="20">
        <v>3</v>
      </c>
      <c r="F1385" s="20">
        <v>1</v>
      </c>
      <c r="G1385" s="20">
        <v>2</v>
      </c>
      <c r="H1385" s="20">
        <v>2</v>
      </c>
      <c r="I1385" s="20"/>
      <c r="J1385" s="20"/>
      <c r="K1385" s="20"/>
      <c r="L1385" s="20">
        <v>9</v>
      </c>
    </row>
    <row r="1386" spans="1:12" x14ac:dyDescent="0.25">
      <c r="A1386" s="22" t="s">
        <v>8496</v>
      </c>
      <c r="B1386" s="20"/>
      <c r="C1386" s="20"/>
      <c r="D1386" s="20"/>
      <c r="E1386" s="20"/>
      <c r="F1386" s="20">
        <v>1</v>
      </c>
      <c r="G1386" s="20"/>
      <c r="H1386" s="20"/>
      <c r="I1386" s="20"/>
      <c r="J1386" s="20"/>
      <c r="K1386" s="20"/>
      <c r="L1386" s="20">
        <v>1</v>
      </c>
    </row>
    <row r="1387" spans="1:12" x14ac:dyDescent="0.25">
      <c r="A1387" s="22" t="s">
        <v>3253</v>
      </c>
      <c r="B1387" s="20"/>
      <c r="C1387" s="20">
        <v>1</v>
      </c>
      <c r="D1387" s="20"/>
      <c r="E1387" s="20"/>
      <c r="F1387" s="20"/>
      <c r="G1387" s="20"/>
      <c r="H1387" s="20"/>
      <c r="I1387" s="20"/>
      <c r="J1387" s="20"/>
      <c r="K1387" s="20"/>
      <c r="L1387" s="20">
        <v>1</v>
      </c>
    </row>
    <row r="1388" spans="1:12" x14ac:dyDescent="0.25">
      <c r="A1388" s="22" t="s">
        <v>1490</v>
      </c>
      <c r="B1388" s="20">
        <v>2</v>
      </c>
      <c r="C1388" s="20">
        <v>1</v>
      </c>
      <c r="D1388" s="20"/>
      <c r="E1388" s="20">
        <v>2</v>
      </c>
      <c r="F1388" s="20">
        <v>1</v>
      </c>
      <c r="G1388" s="20">
        <v>4</v>
      </c>
      <c r="H1388" s="20"/>
      <c r="I1388" s="20"/>
      <c r="J1388" s="20">
        <v>1</v>
      </c>
      <c r="K1388" s="20">
        <v>1</v>
      </c>
      <c r="L1388" s="20">
        <v>12</v>
      </c>
    </row>
    <row r="1389" spans="1:12" x14ac:dyDescent="0.25">
      <c r="A1389" s="22" t="s">
        <v>8213</v>
      </c>
      <c r="B1389" s="20"/>
      <c r="C1389" s="20"/>
      <c r="D1389" s="20"/>
      <c r="E1389" s="20"/>
      <c r="F1389" s="20">
        <v>1</v>
      </c>
      <c r="G1389" s="20"/>
      <c r="H1389" s="20"/>
      <c r="I1389" s="20"/>
      <c r="J1389" s="20"/>
      <c r="K1389" s="20"/>
      <c r="L1389" s="20">
        <v>1</v>
      </c>
    </row>
    <row r="1390" spans="1:12" x14ac:dyDescent="0.25">
      <c r="A1390" s="22" t="s">
        <v>4434</v>
      </c>
      <c r="B1390" s="20"/>
      <c r="C1390" s="20"/>
      <c r="D1390" s="20">
        <v>1</v>
      </c>
      <c r="E1390" s="20"/>
      <c r="F1390" s="20"/>
      <c r="G1390" s="20"/>
      <c r="H1390" s="20"/>
      <c r="I1390" s="20"/>
      <c r="J1390" s="20"/>
      <c r="K1390" s="20"/>
      <c r="L1390" s="20">
        <v>1</v>
      </c>
    </row>
    <row r="1391" spans="1:12" x14ac:dyDescent="0.25">
      <c r="A1391" s="22" t="s">
        <v>4877</v>
      </c>
      <c r="B1391" s="20"/>
      <c r="C1391" s="20"/>
      <c r="D1391" s="20">
        <v>1</v>
      </c>
      <c r="E1391" s="20"/>
      <c r="F1391" s="20"/>
      <c r="G1391" s="20"/>
      <c r="H1391" s="20"/>
      <c r="I1391" s="20"/>
      <c r="J1391" s="20"/>
      <c r="K1391" s="20"/>
      <c r="L1391" s="20">
        <v>1</v>
      </c>
    </row>
    <row r="1392" spans="1:12" x14ac:dyDescent="0.25">
      <c r="A1392" s="22" t="s">
        <v>5538</v>
      </c>
      <c r="B1392" s="20"/>
      <c r="C1392" s="20"/>
      <c r="D1392" s="20">
        <v>1</v>
      </c>
      <c r="E1392" s="20"/>
      <c r="F1392" s="20"/>
      <c r="G1392" s="20"/>
      <c r="H1392" s="20"/>
      <c r="I1392" s="20">
        <v>1</v>
      </c>
      <c r="J1392" s="20"/>
      <c r="K1392" s="20"/>
      <c r="L1392" s="20">
        <v>2</v>
      </c>
    </row>
    <row r="1393" spans="1:12" x14ac:dyDescent="0.25">
      <c r="A1393" s="22" t="s">
        <v>2077</v>
      </c>
      <c r="B1393" s="20">
        <v>1</v>
      </c>
      <c r="C1393" s="20"/>
      <c r="D1393" s="20"/>
      <c r="E1393" s="20"/>
      <c r="F1393" s="20"/>
      <c r="G1393" s="20"/>
      <c r="H1393" s="20">
        <v>1</v>
      </c>
      <c r="I1393" s="20">
        <v>3</v>
      </c>
      <c r="J1393" s="20"/>
      <c r="K1393" s="20">
        <v>1</v>
      </c>
      <c r="L1393" s="20">
        <v>6</v>
      </c>
    </row>
    <row r="1394" spans="1:12" x14ac:dyDescent="0.25">
      <c r="A1394" s="22" t="s">
        <v>10592</v>
      </c>
      <c r="B1394" s="20"/>
      <c r="C1394" s="20"/>
      <c r="D1394" s="20"/>
      <c r="E1394" s="20"/>
      <c r="F1394" s="20"/>
      <c r="G1394" s="20">
        <v>1</v>
      </c>
      <c r="H1394" s="20"/>
      <c r="I1394" s="20"/>
      <c r="J1394" s="20"/>
      <c r="K1394" s="20">
        <v>2</v>
      </c>
      <c r="L1394" s="20">
        <v>3</v>
      </c>
    </row>
    <row r="1395" spans="1:12" x14ac:dyDescent="0.25">
      <c r="A1395" s="22" t="s">
        <v>21466</v>
      </c>
      <c r="B1395" s="20"/>
      <c r="C1395" s="20"/>
      <c r="D1395" s="20"/>
      <c r="E1395" s="20"/>
      <c r="F1395" s="20"/>
      <c r="G1395" s="20"/>
      <c r="H1395" s="20"/>
      <c r="I1395" s="20"/>
      <c r="J1395" s="20"/>
      <c r="K1395" s="20">
        <v>1</v>
      </c>
      <c r="L1395" s="20">
        <v>1</v>
      </c>
    </row>
    <row r="1396" spans="1:12" x14ac:dyDescent="0.25">
      <c r="A1396" s="22" t="s">
        <v>21362</v>
      </c>
      <c r="B1396" s="20"/>
      <c r="C1396" s="20"/>
      <c r="D1396" s="20"/>
      <c r="E1396" s="20"/>
      <c r="F1396" s="20"/>
      <c r="G1396" s="20"/>
      <c r="H1396" s="20"/>
      <c r="I1396" s="20"/>
      <c r="J1396" s="20"/>
      <c r="K1396" s="20">
        <v>1</v>
      </c>
      <c r="L1396" s="20">
        <v>1</v>
      </c>
    </row>
    <row r="1397" spans="1:12" x14ac:dyDescent="0.25">
      <c r="A1397" s="22" t="s">
        <v>5144</v>
      </c>
      <c r="B1397" s="20"/>
      <c r="C1397" s="20"/>
      <c r="D1397" s="20">
        <v>1</v>
      </c>
      <c r="E1397" s="20"/>
      <c r="F1397" s="20"/>
      <c r="G1397" s="20"/>
      <c r="H1397" s="20"/>
      <c r="I1397" s="20"/>
      <c r="J1397" s="20"/>
      <c r="K1397" s="20"/>
      <c r="L1397" s="20">
        <v>1</v>
      </c>
    </row>
    <row r="1398" spans="1:12" x14ac:dyDescent="0.25">
      <c r="A1398" s="22" t="s">
        <v>17824</v>
      </c>
      <c r="B1398" s="20"/>
      <c r="C1398" s="20"/>
      <c r="D1398" s="20"/>
      <c r="E1398" s="20"/>
      <c r="F1398" s="20"/>
      <c r="G1398" s="20"/>
      <c r="H1398" s="20"/>
      <c r="I1398" s="20"/>
      <c r="J1398" s="20">
        <v>1</v>
      </c>
      <c r="K1398" s="20"/>
      <c r="L1398" s="20">
        <v>1</v>
      </c>
    </row>
    <row r="1399" spans="1:12" x14ac:dyDescent="0.25">
      <c r="A1399" s="22" t="s">
        <v>3650</v>
      </c>
      <c r="B1399" s="20"/>
      <c r="C1399" s="20">
        <v>1</v>
      </c>
      <c r="D1399" s="20"/>
      <c r="E1399" s="20"/>
      <c r="F1399" s="20"/>
      <c r="G1399" s="20"/>
      <c r="H1399" s="20"/>
      <c r="I1399" s="20"/>
      <c r="J1399" s="20"/>
      <c r="K1399" s="20"/>
      <c r="L1399" s="20">
        <v>1</v>
      </c>
    </row>
    <row r="1400" spans="1:12" x14ac:dyDescent="0.25">
      <c r="A1400" s="22" t="s">
        <v>12652</v>
      </c>
      <c r="B1400" s="20"/>
      <c r="C1400" s="20"/>
      <c r="D1400" s="20"/>
      <c r="E1400" s="20"/>
      <c r="F1400" s="20"/>
      <c r="G1400" s="20"/>
      <c r="H1400" s="20">
        <v>1</v>
      </c>
      <c r="I1400" s="20"/>
      <c r="J1400" s="20"/>
      <c r="K1400" s="20"/>
      <c r="L1400" s="20">
        <v>1</v>
      </c>
    </row>
    <row r="1401" spans="1:12" x14ac:dyDescent="0.25">
      <c r="A1401" s="22" t="s">
        <v>7759</v>
      </c>
      <c r="B1401" s="20"/>
      <c r="C1401" s="20"/>
      <c r="D1401" s="20"/>
      <c r="E1401" s="20">
        <v>1</v>
      </c>
      <c r="F1401" s="20"/>
      <c r="G1401" s="20">
        <v>1</v>
      </c>
      <c r="H1401" s="20"/>
      <c r="I1401" s="20">
        <v>1</v>
      </c>
      <c r="J1401" s="20"/>
      <c r="K1401" s="20"/>
      <c r="L1401" s="20">
        <v>3</v>
      </c>
    </row>
    <row r="1402" spans="1:12" x14ac:dyDescent="0.25">
      <c r="A1402" s="22" t="s">
        <v>5771</v>
      </c>
      <c r="B1402" s="20"/>
      <c r="C1402" s="20"/>
      <c r="D1402" s="20">
        <v>1</v>
      </c>
      <c r="E1402" s="20"/>
      <c r="F1402" s="20">
        <v>1</v>
      </c>
      <c r="G1402" s="20">
        <v>1</v>
      </c>
      <c r="H1402" s="20"/>
      <c r="I1402" s="20"/>
      <c r="J1402" s="20">
        <v>1</v>
      </c>
      <c r="K1402" s="20">
        <v>2</v>
      </c>
      <c r="L1402" s="20">
        <v>6</v>
      </c>
    </row>
    <row r="1403" spans="1:12" x14ac:dyDescent="0.25">
      <c r="A1403" s="22" t="s">
        <v>17074</v>
      </c>
      <c r="B1403" s="20"/>
      <c r="C1403" s="20"/>
      <c r="D1403" s="20"/>
      <c r="E1403" s="20"/>
      <c r="F1403" s="20"/>
      <c r="G1403" s="20"/>
      <c r="H1403" s="20"/>
      <c r="I1403" s="20">
        <v>1</v>
      </c>
      <c r="J1403" s="20"/>
      <c r="K1403" s="20"/>
      <c r="L1403" s="20">
        <v>1</v>
      </c>
    </row>
    <row r="1404" spans="1:12" x14ac:dyDescent="0.25">
      <c r="A1404" s="22" t="s">
        <v>8027</v>
      </c>
      <c r="B1404" s="20"/>
      <c r="C1404" s="20"/>
      <c r="D1404" s="20"/>
      <c r="E1404" s="20"/>
      <c r="F1404" s="20">
        <v>1</v>
      </c>
      <c r="G1404" s="20">
        <v>1</v>
      </c>
      <c r="H1404" s="20"/>
      <c r="I1404" s="20">
        <v>1</v>
      </c>
      <c r="J1404" s="20"/>
      <c r="K1404" s="20"/>
      <c r="L1404" s="20">
        <v>3</v>
      </c>
    </row>
    <row r="1405" spans="1:12" x14ac:dyDescent="0.25">
      <c r="A1405" s="22" t="s">
        <v>12176</v>
      </c>
      <c r="B1405" s="20"/>
      <c r="C1405" s="20"/>
      <c r="D1405" s="20"/>
      <c r="E1405" s="20"/>
      <c r="F1405" s="20"/>
      <c r="G1405" s="20"/>
      <c r="H1405" s="20">
        <v>1</v>
      </c>
      <c r="I1405" s="20"/>
      <c r="J1405" s="20"/>
      <c r="K1405" s="20"/>
      <c r="L1405" s="20">
        <v>1</v>
      </c>
    </row>
    <row r="1406" spans="1:12" x14ac:dyDescent="0.25">
      <c r="A1406" s="22" t="s">
        <v>8648</v>
      </c>
      <c r="B1406" s="20"/>
      <c r="C1406" s="20"/>
      <c r="D1406" s="20"/>
      <c r="E1406" s="20"/>
      <c r="F1406" s="20">
        <v>1</v>
      </c>
      <c r="G1406" s="20">
        <v>1</v>
      </c>
      <c r="H1406" s="20"/>
      <c r="I1406" s="20"/>
      <c r="J1406" s="20"/>
      <c r="K1406" s="20"/>
      <c r="L1406" s="20">
        <v>2</v>
      </c>
    </row>
    <row r="1407" spans="1:12" x14ac:dyDescent="0.25">
      <c r="A1407" s="22" t="s">
        <v>15738</v>
      </c>
      <c r="B1407" s="20"/>
      <c r="C1407" s="20"/>
      <c r="D1407" s="20"/>
      <c r="E1407" s="20"/>
      <c r="F1407" s="20"/>
      <c r="G1407" s="20"/>
      <c r="H1407" s="20"/>
      <c r="I1407" s="20">
        <v>1</v>
      </c>
      <c r="J1407" s="20"/>
      <c r="K1407" s="20"/>
      <c r="L1407" s="20">
        <v>1</v>
      </c>
    </row>
    <row r="1408" spans="1:12" x14ac:dyDescent="0.25">
      <c r="A1408" s="22" t="s">
        <v>6958</v>
      </c>
      <c r="B1408" s="20"/>
      <c r="C1408" s="20"/>
      <c r="D1408" s="20"/>
      <c r="E1408" s="20">
        <v>2</v>
      </c>
      <c r="F1408" s="20"/>
      <c r="G1408" s="20">
        <v>1</v>
      </c>
      <c r="H1408" s="20"/>
      <c r="I1408" s="20"/>
      <c r="J1408" s="20">
        <v>1</v>
      </c>
      <c r="K1408" s="20"/>
      <c r="L1408" s="20">
        <v>4</v>
      </c>
    </row>
    <row r="1409" spans="1:12" x14ac:dyDescent="0.25">
      <c r="A1409" s="22" t="s">
        <v>3361</v>
      </c>
      <c r="B1409" s="20"/>
      <c r="C1409" s="20">
        <v>1</v>
      </c>
      <c r="D1409" s="20">
        <v>1</v>
      </c>
      <c r="E1409" s="20"/>
      <c r="F1409" s="20">
        <v>1</v>
      </c>
      <c r="G1409" s="20"/>
      <c r="H1409" s="20">
        <v>1</v>
      </c>
      <c r="I1409" s="20">
        <v>1</v>
      </c>
      <c r="J1409" s="20">
        <v>2</v>
      </c>
      <c r="K1409" s="20"/>
      <c r="L1409" s="20">
        <v>7</v>
      </c>
    </row>
    <row r="1410" spans="1:12" x14ac:dyDescent="0.25">
      <c r="A1410" s="22" t="s">
        <v>5048</v>
      </c>
      <c r="B1410" s="20"/>
      <c r="C1410" s="20"/>
      <c r="D1410" s="20">
        <v>1</v>
      </c>
      <c r="E1410" s="20"/>
      <c r="F1410" s="20"/>
      <c r="G1410" s="20"/>
      <c r="H1410" s="20"/>
      <c r="I1410" s="20"/>
      <c r="J1410" s="20"/>
      <c r="K1410" s="20"/>
      <c r="L1410" s="20">
        <v>1</v>
      </c>
    </row>
    <row r="1411" spans="1:12" x14ac:dyDescent="0.25">
      <c r="A1411" s="22" t="s">
        <v>9077</v>
      </c>
      <c r="B1411" s="20"/>
      <c r="C1411" s="20"/>
      <c r="D1411" s="20"/>
      <c r="E1411" s="20"/>
      <c r="F1411" s="20">
        <v>1</v>
      </c>
      <c r="G1411" s="20"/>
      <c r="H1411" s="20"/>
      <c r="I1411" s="20"/>
      <c r="J1411" s="20"/>
      <c r="K1411" s="20"/>
      <c r="L1411" s="20">
        <v>1</v>
      </c>
    </row>
    <row r="1412" spans="1:12" x14ac:dyDescent="0.25">
      <c r="A1412" s="22" t="s">
        <v>9973</v>
      </c>
      <c r="B1412" s="20"/>
      <c r="C1412" s="20"/>
      <c r="D1412" s="20"/>
      <c r="E1412" s="20"/>
      <c r="F1412" s="20"/>
      <c r="G1412" s="20">
        <v>1</v>
      </c>
      <c r="H1412" s="20"/>
      <c r="I1412" s="20"/>
      <c r="J1412" s="20"/>
      <c r="K1412" s="20"/>
      <c r="L1412" s="20">
        <v>1</v>
      </c>
    </row>
    <row r="1413" spans="1:12" x14ac:dyDescent="0.25">
      <c r="A1413" s="22" t="s">
        <v>15993</v>
      </c>
      <c r="B1413" s="20"/>
      <c r="C1413" s="20"/>
      <c r="D1413" s="20"/>
      <c r="E1413" s="20"/>
      <c r="F1413" s="20"/>
      <c r="G1413" s="20"/>
      <c r="H1413" s="20"/>
      <c r="I1413" s="20">
        <v>1</v>
      </c>
      <c r="J1413" s="20"/>
      <c r="K1413" s="20"/>
      <c r="L1413" s="20">
        <v>1</v>
      </c>
    </row>
    <row r="1414" spans="1:12" x14ac:dyDescent="0.25">
      <c r="A1414" s="22" t="s">
        <v>7953</v>
      </c>
      <c r="B1414" s="20"/>
      <c r="C1414" s="20"/>
      <c r="D1414" s="20"/>
      <c r="E1414" s="20"/>
      <c r="F1414" s="20">
        <v>1</v>
      </c>
      <c r="G1414" s="20"/>
      <c r="H1414" s="20"/>
      <c r="I1414" s="20"/>
      <c r="J1414" s="20"/>
      <c r="K1414" s="20"/>
      <c r="L1414" s="20">
        <v>1</v>
      </c>
    </row>
    <row r="1415" spans="1:12" x14ac:dyDescent="0.25">
      <c r="A1415" s="22" t="s">
        <v>5570</v>
      </c>
      <c r="B1415" s="20"/>
      <c r="C1415" s="20"/>
      <c r="D1415" s="20">
        <v>1</v>
      </c>
      <c r="E1415" s="20"/>
      <c r="F1415" s="20">
        <v>3</v>
      </c>
      <c r="G1415" s="20">
        <v>1</v>
      </c>
      <c r="H1415" s="20">
        <v>1</v>
      </c>
      <c r="I1415" s="20">
        <v>2</v>
      </c>
      <c r="J1415" s="20">
        <v>1</v>
      </c>
      <c r="K1415" s="20">
        <v>1</v>
      </c>
      <c r="L1415" s="20">
        <v>10</v>
      </c>
    </row>
    <row r="1416" spans="1:12" x14ac:dyDescent="0.25">
      <c r="A1416" s="22" t="s">
        <v>16325</v>
      </c>
      <c r="B1416" s="20"/>
      <c r="C1416" s="20"/>
      <c r="D1416" s="20"/>
      <c r="E1416" s="20"/>
      <c r="F1416" s="20"/>
      <c r="G1416" s="20"/>
      <c r="H1416" s="20"/>
      <c r="I1416" s="20">
        <v>2</v>
      </c>
      <c r="J1416" s="20"/>
      <c r="K1416" s="20"/>
      <c r="L1416" s="20">
        <v>2</v>
      </c>
    </row>
    <row r="1417" spans="1:12" x14ac:dyDescent="0.25">
      <c r="A1417" s="22" t="s">
        <v>1711</v>
      </c>
      <c r="B1417" s="20">
        <v>2</v>
      </c>
      <c r="C1417" s="20">
        <v>2</v>
      </c>
      <c r="D1417" s="20">
        <v>1</v>
      </c>
      <c r="E1417" s="20"/>
      <c r="F1417" s="20">
        <v>1</v>
      </c>
      <c r="G1417" s="20"/>
      <c r="H1417" s="20">
        <v>1</v>
      </c>
      <c r="I1417" s="20">
        <v>2</v>
      </c>
      <c r="J1417" s="20">
        <v>3</v>
      </c>
      <c r="K1417" s="20">
        <v>1</v>
      </c>
      <c r="L1417" s="20">
        <v>13</v>
      </c>
    </row>
    <row r="1418" spans="1:12" x14ac:dyDescent="0.25">
      <c r="A1418" s="22" t="s">
        <v>3596</v>
      </c>
      <c r="B1418" s="20"/>
      <c r="C1418" s="20">
        <v>1</v>
      </c>
      <c r="D1418" s="20"/>
      <c r="E1418" s="20">
        <v>3</v>
      </c>
      <c r="F1418" s="20"/>
      <c r="G1418" s="20">
        <v>2</v>
      </c>
      <c r="H1418" s="20">
        <v>2</v>
      </c>
      <c r="I1418" s="20">
        <v>2</v>
      </c>
      <c r="J1418" s="20"/>
      <c r="K1418" s="20">
        <v>1</v>
      </c>
      <c r="L1418" s="20">
        <v>11</v>
      </c>
    </row>
    <row r="1419" spans="1:12" x14ac:dyDescent="0.25">
      <c r="A1419" s="22" t="s">
        <v>1738</v>
      </c>
      <c r="B1419" s="20">
        <v>1</v>
      </c>
      <c r="C1419" s="20">
        <v>1</v>
      </c>
      <c r="D1419" s="20"/>
      <c r="E1419" s="20">
        <v>1</v>
      </c>
      <c r="F1419" s="20">
        <v>1</v>
      </c>
      <c r="G1419" s="20">
        <v>2</v>
      </c>
      <c r="H1419" s="20">
        <v>4</v>
      </c>
      <c r="I1419" s="20">
        <v>2</v>
      </c>
      <c r="J1419" s="20">
        <v>4</v>
      </c>
      <c r="K1419" s="20">
        <v>6</v>
      </c>
      <c r="L1419" s="20">
        <v>22</v>
      </c>
    </row>
    <row r="1420" spans="1:12" x14ac:dyDescent="0.25">
      <c r="A1420" s="22" t="s">
        <v>9486</v>
      </c>
      <c r="B1420" s="20"/>
      <c r="C1420" s="20"/>
      <c r="D1420" s="20"/>
      <c r="E1420" s="20"/>
      <c r="F1420" s="20">
        <v>2</v>
      </c>
      <c r="G1420" s="20"/>
      <c r="H1420" s="20"/>
      <c r="I1420" s="20">
        <v>4</v>
      </c>
      <c r="J1420" s="20"/>
      <c r="K1420" s="20">
        <v>1</v>
      </c>
      <c r="L1420" s="20">
        <v>7</v>
      </c>
    </row>
    <row r="1421" spans="1:12" x14ac:dyDescent="0.25">
      <c r="A1421" s="22" t="s">
        <v>15497</v>
      </c>
      <c r="B1421" s="20"/>
      <c r="C1421" s="20"/>
      <c r="D1421" s="20"/>
      <c r="E1421" s="20"/>
      <c r="F1421" s="20"/>
      <c r="G1421" s="20"/>
      <c r="H1421" s="20"/>
      <c r="I1421" s="20">
        <v>1</v>
      </c>
      <c r="J1421" s="20"/>
      <c r="K1421" s="20"/>
      <c r="L1421" s="20">
        <v>1</v>
      </c>
    </row>
    <row r="1422" spans="1:12" x14ac:dyDescent="0.25">
      <c r="A1422" s="22" t="s">
        <v>9729</v>
      </c>
      <c r="B1422" s="20"/>
      <c r="C1422" s="20"/>
      <c r="D1422" s="20"/>
      <c r="E1422" s="20"/>
      <c r="F1422" s="20"/>
      <c r="G1422" s="20">
        <v>1</v>
      </c>
      <c r="H1422" s="20"/>
      <c r="I1422" s="20"/>
      <c r="J1422" s="20"/>
      <c r="K1422" s="20"/>
      <c r="L1422" s="20">
        <v>1</v>
      </c>
    </row>
    <row r="1423" spans="1:12" x14ac:dyDescent="0.25">
      <c r="A1423" s="22" t="s">
        <v>1165</v>
      </c>
      <c r="B1423" s="20">
        <v>1</v>
      </c>
      <c r="C1423" s="20"/>
      <c r="D1423" s="20"/>
      <c r="E1423" s="20"/>
      <c r="F1423" s="20"/>
      <c r="G1423" s="20"/>
      <c r="H1423" s="20"/>
      <c r="I1423" s="20"/>
      <c r="J1423" s="20"/>
      <c r="K1423" s="20"/>
      <c r="L1423" s="20">
        <v>1</v>
      </c>
    </row>
    <row r="1424" spans="1:12" x14ac:dyDescent="0.25">
      <c r="A1424" s="22" t="s">
        <v>2313</v>
      </c>
      <c r="B1424" s="20">
        <v>2</v>
      </c>
      <c r="C1424" s="20">
        <v>2</v>
      </c>
      <c r="D1424" s="20"/>
      <c r="E1424" s="20">
        <v>1</v>
      </c>
      <c r="F1424" s="20">
        <v>1</v>
      </c>
      <c r="G1424" s="20">
        <v>6</v>
      </c>
      <c r="H1424" s="20">
        <v>1</v>
      </c>
      <c r="I1424" s="20">
        <v>5</v>
      </c>
      <c r="J1424" s="20">
        <v>2</v>
      </c>
      <c r="K1424" s="20">
        <v>3</v>
      </c>
      <c r="L1424" s="20">
        <v>23</v>
      </c>
    </row>
    <row r="1425" spans="1:12" x14ac:dyDescent="0.25">
      <c r="A1425" s="22" t="s">
        <v>12102</v>
      </c>
      <c r="B1425" s="20"/>
      <c r="C1425" s="20"/>
      <c r="D1425" s="20"/>
      <c r="E1425" s="20"/>
      <c r="F1425" s="20"/>
      <c r="G1425" s="20"/>
      <c r="H1425" s="20">
        <v>1</v>
      </c>
      <c r="I1425" s="20">
        <v>1</v>
      </c>
      <c r="J1425" s="20"/>
      <c r="K1425" s="20"/>
      <c r="L1425" s="20">
        <v>2</v>
      </c>
    </row>
    <row r="1426" spans="1:12" x14ac:dyDescent="0.25">
      <c r="A1426" s="22" t="s">
        <v>5363</v>
      </c>
      <c r="B1426" s="20"/>
      <c r="C1426" s="20"/>
      <c r="D1426" s="20">
        <v>1</v>
      </c>
      <c r="E1426" s="20"/>
      <c r="F1426" s="20"/>
      <c r="G1426" s="20"/>
      <c r="H1426" s="20"/>
      <c r="I1426" s="20"/>
      <c r="J1426" s="20">
        <v>1</v>
      </c>
      <c r="K1426" s="20"/>
      <c r="L1426" s="20">
        <v>2</v>
      </c>
    </row>
    <row r="1427" spans="1:12" x14ac:dyDescent="0.25">
      <c r="A1427" s="22" t="s">
        <v>6034</v>
      </c>
      <c r="B1427" s="20"/>
      <c r="C1427" s="20"/>
      <c r="D1427" s="20"/>
      <c r="E1427" s="20">
        <v>1</v>
      </c>
      <c r="F1427" s="20"/>
      <c r="G1427" s="20"/>
      <c r="H1427" s="20"/>
      <c r="I1427" s="20">
        <v>1</v>
      </c>
      <c r="J1427" s="20"/>
      <c r="K1427" s="20"/>
      <c r="L1427" s="20">
        <v>2</v>
      </c>
    </row>
    <row r="1428" spans="1:12" x14ac:dyDescent="0.25">
      <c r="A1428" s="22" t="s">
        <v>1049</v>
      </c>
      <c r="B1428" s="20">
        <v>1</v>
      </c>
      <c r="C1428" s="20"/>
      <c r="D1428" s="20">
        <v>1</v>
      </c>
      <c r="E1428" s="20"/>
      <c r="F1428" s="20"/>
      <c r="G1428" s="20"/>
      <c r="H1428" s="20"/>
      <c r="I1428" s="20"/>
      <c r="J1428" s="20"/>
      <c r="K1428" s="20"/>
      <c r="L1428" s="20">
        <v>2</v>
      </c>
    </row>
    <row r="1429" spans="1:12" x14ac:dyDescent="0.25">
      <c r="A1429" s="22" t="s">
        <v>966</v>
      </c>
      <c r="B1429" s="20">
        <v>1</v>
      </c>
      <c r="C1429" s="20"/>
      <c r="D1429" s="20"/>
      <c r="E1429" s="20"/>
      <c r="F1429" s="20">
        <v>1</v>
      </c>
      <c r="G1429" s="20">
        <v>1</v>
      </c>
      <c r="H1429" s="20">
        <v>1</v>
      </c>
      <c r="I1429" s="20"/>
      <c r="J1429" s="20"/>
      <c r="K1429" s="20">
        <v>1</v>
      </c>
      <c r="L1429" s="20">
        <v>5</v>
      </c>
    </row>
    <row r="1430" spans="1:12" x14ac:dyDescent="0.25">
      <c r="A1430" s="22" t="s">
        <v>11291</v>
      </c>
      <c r="B1430" s="20"/>
      <c r="C1430" s="20"/>
      <c r="D1430" s="20"/>
      <c r="E1430" s="20"/>
      <c r="F1430" s="20"/>
      <c r="G1430" s="20">
        <v>1</v>
      </c>
      <c r="H1430" s="20"/>
      <c r="I1430" s="20"/>
      <c r="J1430" s="20"/>
      <c r="K1430" s="20"/>
      <c r="L1430" s="20">
        <v>1</v>
      </c>
    </row>
    <row r="1431" spans="1:12" x14ac:dyDescent="0.25">
      <c r="A1431" s="22" t="s">
        <v>19539</v>
      </c>
      <c r="B1431" s="20"/>
      <c r="C1431" s="20"/>
      <c r="D1431" s="20"/>
      <c r="E1431" s="20"/>
      <c r="F1431" s="20"/>
      <c r="G1431" s="20"/>
      <c r="H1431" s="20"/>
      <c r="I1431" s="20"/>
      <c r="J1431" s="20">
        <v>1</v>
      </c>
      <c r="K1431" s="20"/>
      <c r="L1431" s="20">
        <v>1</v>
      </c>
    </row>
    <row r="1432" spans="1:12" x14ac:dyDescent="0.25">
      <c r="A1432" s="22" t="s">
        <v>3170</v>
      </c>
      <c r="B1432" s="20"/>
      <c r="C1432" s="20">
        <v>1</v>
      </c>
      <c r="D1432" s="20"/>
      <c r="E1432" s="20"/>
      <c r="F1432" s="20"/>
      <c r="G1432" s="20"/>
      <c r="H1432" s="20"/>
      <c r="I1432" s="20"/>
      <c r="J1432" s="20"/>
      <c r="K1432" s="20">
        <v>1</v>
      </c>
      <c r="L1432" s="20">
        <v>2</v>
      </c>
    </row>
    <row r="1433" spans="1:12" x14ac:dyDescent="0.25">
      <c r="A1433" s="22" t="s">
        <v>7233</v>
      </c>
      <c r="B1433" s="20"/>
      <c r="C1433" s="20"/>
      <c r="D1433" s="20"/>
      <c r="E1433" s="20">
        <v>1</v>
      </c>
      <c r="F1433" s="20"/>
      <c r="G1433" s="20"/>
      <c r="H1433" s="20"/>
      <c r="I1433" s="20"/>
      <c r="J1433" s="20"/>
      <c r="K1433" s="20"/>
      <c r="L1433" s="20">
        <v>1</v>
      </c>
    </row>
    <row r="1434" spans="1:12" x14ac:dyDescent="0.25">
      <c r="A1434" s="22" t="s">
        <v>4092</v>
      </c>
      <c r="B1434" s="20"/>
      <c r="C1434" s="20">
        <v>1</v>
      </c>
      <c r="D1434" s="20"/>
      <c r="E1434" s="20"/>
      <c r="F1434" s="20">
        <v>1</v>
      </c>
      <c r="G1434" s="20">
        <v>1</v>
      </c>
      <c r="H1434" s="20"/>
      <c r="I1434" s="20">
        <v>1</v>
      </c>
      <c r="J1434" s="20"/>
      <c r="K1434" s="20"/>
      <c r="L1434" s="20">
        <v>4</v>
      </c>
    </row>
    <row r="1435" spans="1:12" x14ac:dyDescent="0.25">
      <c r="A1435" s="22" t="s">
        <v>2382</v>
      </c>
      <c r="B1435" s="20">
        <v>1</v>
      </c>
      <c r="C1435" s="20">
        <v>2</v>
      </c>
      <c r="D1435" s="20"/>
      <c r="E1435" s="20"/>
      <c r="F1435" s="20">
        <v>1</v>
      </c>
      <c r="G1435" s="20"/>
      <c r="H1435" s="20">
        <v>1</v>
      </c>
      <c r="I1435" s="20"/>
      <c r="J1435" s="20">
        <v>4</v>
      </c>
      <c r="K1435" s="20">
        <v>1</v>
      </c>
      <c r="L1435" s="20">
        <v>10</v>
      </c>
    </row>
    <row r="1436" spans="1:12" x14ac:dyDescent="0.25">
      <c r="A1436" s="22" t="s">
        <v>13370</v>
      </c>
      <c r="B1436" s="20"/>
      <c r="C1436" s="20"/>
      <c r="D1436" s="20"/>
      <c r="E1436" s="20"/>
      <c r="F1436" s="20"/>
      <c r="G1436" s="20"/>
      <c r="H1436" s="20">
        <v>1</v>
      </c>
      <c r="I1436" s="20"/>
      <c r="J1436" s="20"/>
      <c r="K1436" s="20"/>
      <c r="L1436" s="20">
        <v>1</v>
      </c>
    </row>
    <row r="1437" spans="1:12" x14ac:dyDescent="0.25">
      <c r="A1437" s="22" t="s">
        <v>3322</v>
      </c>
      <c r="B1437" s="20"/>
      <c r="C1437" s="20">
        <v>1</v>
      </c>
      <c r="D1437" s="20"/>
      <c r="E1437" s="20"/>
      <c r="F1437" s="20">
        <v>1</v>
      </c>
      <c r="G1437" s="20"/>
      <c r="H1437" s="20"/>
      <c r="I1437" s="20"/>
      <c r="J1437" s="20"/>
      <c r="K1437" s="20"/>
      <c r="L1437" s="20">
        <v>2</v>
      </c>
    </row>
    <row r="1438" spans="1:12" x14ac:dyDescent="0.25">
      <c r="A1438" s="22" t="s">
        <v>2772</v>
      </c>
      <c r="B1438" s="20"/>
      <c r="C1438" s="20">
        <v>2</v>
      </c>
      <c r="D1438" s="20">
        <v>1</v>
      </c>
      <c r="E1438" s="20">
        <v>1</v>
      </c>
      <c r="F1438" s="20">
        <v>2</v>
      </c>
      <c r="G1438" s="20">
        <v>2</v>
      </c>
      <c r="H1438" s="20"/>
      <c r="I1438" s="20">
        <v>2</v>
      </c>
      <c r="J1438" s="20"/>
      <c r="K1438" s="20"/>
      <c r="L1438" s="20">
        <v>10</v>
      </c>
    </row>
    <row r="1439" spans="1:12" x14ac:dyDescent="0.25">
      <c r="A1439" s="22" t="s">
        <v>12760</v>
      </c>
      <c r="B1439" s="20"/>
      <c r="C1439" s="20"/>
      <c r="D1439" s="20"/>
      <c r="E1439" s="20"/>
      <c r="F1439" s="20"/>
      <c r="G1439" s="20"/>
      <c r="H1439" s="20">
        <v>1</v>
      </c>
      <c r="I1439" s="20"/>
      <c r="J1439" s="20"/>
      <c r="K1439" s="20"/>
      <c r="L1439" s="20">
        <v>1</v>
      </c>
    </row>
    <row r="1440" spans="1:12" x14ac:dyDescent="0.25">
      <c r="A1440" s="22" t="s">
        <v>846</v>
      </c>
      <c r="B1440" s="20">
        <v>14</v>
      </c>
      <c r="C1440" s="20">
        <v>9</v>
      </c>
      <c r="D1440" s="20">
        <v>20</v>
      </c>
      <c r="E1440" s="20">
        <v>24</v>
      </c>
      <c r="F1440" s="20">
        <v>20</v>
      </c>
      <c r="G1440" s="20">
        <v>26</v>
      </c>
      <c r="H1440" s="20">
        <v>28</v>
      </c>
      <c r="I1440" s="20">
        <v>38</v>
      </c>
      <c r="J1440" s="20">
        <v>51</v>
      </c>
      <c r="K1440" s="20">
        <v>29</v>
      </c>
      <c r="L1440" s="20">
        <v>259</v>
      </c>
    </row>
    <row r="1441" spans="1:12" x14ac:dyDescent="0.25">
      <c r="A1441" s="22" t="s">
        <v>1230</v>
      </c>
      <c r="B1441" s="20">
        <v>1</v>
      </c>
      <c r="C1441" s="20"/>
      <c r="D1441" s="20">
        <v>2</v>
      </c>
      <c r="E1441" s="20"/>
      <c r="F1441" s="20">
        <v>1</v>
      </c>
      <c r="G1441" s="20"/>
      <c r="H1441" s="20">
        <v>1</v>
      </c>
      <c r="I1441" s="20">
        <v>3</v>
      </c>
      <c r="J1441" s="20">
        <v>3</v>
      </c>
      <c r="K1441" s="20"/>
      <c r="L1441" s="20">
        <v>11</v>
      </c>
    </row>
    <row r="1442" spans="1:12" x14ac:dyDescent="0.25">
      <c r="A1442" s="22" t="s">
        <v>8714</v>
      </c>
      <c r="B1442" s="20"/>
      <c r="C1442" s="20"/>
      <c r="D1442" s="20"/>
      <c r="E1442" s="20"/>
      <c r="F1442" s="20">
        <v>1</v>
      </c>
      <c r="G1442" s="20"/>
      <c r="H1442" s="20"/>
      <c r="I1442" s="20"/>
      <c r="J1442" s="20"/>
      <c r="K1442" s="20"/>
      <c r="L1442" s="20">
        <v>1</v>
      </c>
    </row>
    <row r="1443" spans="1:12" x14ac:dyDescent="0.25">
      <c r="A1443" s="22" t="s">
        <v>6826</v>
      </c>
      <c r="B1443" s="20"/>
      <c r="C1443" s="20"/>
      <c r="D1443" s="20"/>
      <c r="E1443" s="20">
        <v>1</v>
      </c>
      <c r="F1443" s="20"/>
      <c r="G1443" s="20"/>
      <c r="H1443" s="20"/>
      <c r="I1443" s="20"/>
      <c r="J1443" s="20"/>
      <c r="K1443" s="20"/>
      <c r="L1443" s="20">
        <v>1</v>
      </c>
    </row>
    <row r="1444" spans="1:12" x14ac:dyDescent="0.25">
      <c r="A1444" s="22" t="s">
        <v>2465</v>
      </c>
      <c r="B1444" s="20">
        <v>1</v>
      </c>
      <c r="C1444" s="20"/>
      <c r="D1444" s="20">
        <v>1</v>
      </c>
      <c r="E1444" s="20">
        <v>1</v>
      </c>
      <c r="F1444" s="20"/>
      <c r="G1444" s="20">
        <v>1</v>
      </c>
      <c r="H1444" s="20">
        <v>1</v>
      </c>
      <c r="I1444" s="20">
        <v>1</v>
      </c>
      <c r="J1444" s="20">
        <v>1</v>
      </c>
      <c r="K1444" s="20">
        <v>2</v>
      </c>
      <c r="L1444" s="20">
        <v>9</v>
      </c>
    </row>
    <row r="1445" spans="1:12" x14ac:dyDescent="0.25">
      <c r="A1445" s="22" t="s">
        <v>8305</v>
      </c>
      <c r="B1445" s="20"/>
      <c r="C1445" s="20"/>
      <c r="D1445" s="20"/>
      <c r="E1445" s="20"/>
      <c r="F1445" s="20">
        <v>1</v>
      </c>
      <c r="G1445" s="20"/>
      <c r="H1445" s="20">
        <v>2</v>
      </c>
      <c r="I1445" s="20"/>
      <c r="J1445" s="20"/>
      <c r="K1445" s="20"/>
      <c r="L1445" s="20">
        <v>3</v>
      </c>
    </row>
    <row r="1446" spans="1:12" x14ac:dyDescent="0.25">
      <c r="A1446" s="22" t="s">
        <v>2037</v>
      </c>
      <c r="B1446" s="20">
        <v>1</v>
      </c>
      <c r="C1446" s="20">
        <v>3</v>
      </c>
      <c r="D1446" s="20">
        <v>2</v>
      </c>
      <c r="E1446" s="20"/>
      <c r="F1446" s="20">
        <v>1</v>
      </c>
      <c r="G1446" s="20">
        <v>3</v>
      </c>
      <c r="H1446" s="20">
        <v>2</v>
      </c>
      <c r="I1446" s="20">
        <v>3</v>
      </c>
      <c r="J1446" s="20">
        <v>2</v>
      </c>
      <c r="K1446" s="20">
        <v>6</v>
      </c>
      <c r="L1446" s="20">
        <v>23</v>
      </c>
    </row>
    <row r="1447" spans="1:12" x14ac:dyDescent="0.25">
      <c r="A1447" s="22" t="s">
        <v>13941</v>
      </c>
      <c r="B1447" s="20"/>
      <c r="C1447" s="20"/>
      <c r="D1447" s="20"/>
      <c r="E1447" s="20"/>
      <c r="F1447" s="20"/>
      <c r="G1447" s="20"/>
      <c r="H1447" s="20">
        <v>1</v>
      </c>
      <c r="I1447" s="20"/>
      <c r="J1447" s="20"/>
      <c r="K1447" s="20"/>
      <c r="L1447" s="20">
        <v>1</v>
      </c>
    </row>
    <row r="1448" spans="1:12" x14ac:dyDescent="0.25">
      <c r="A1448" s="22" t="s">
        <v>16129</v>
      </c>
      <c r="B1448" s="20"/>
      <c r="C1448" s="20"/>
      <c r="D1448" s="20"/>
      <c r="E1448" s="20"/>
      <c r="F1448" s="20"/>
      <c r="G1448" s="20"/>
      <c r="H1448" s="20"/>
      <c r="I1448" s="20">
        <v>1</v>
      </c>
      <c r="J1448" s="20"/>
      <c r="K1448" s="20"/>
      <c r="L1448" s="20">
        <v>1</v>
      </c>
    </row>
    <row r="1449" spans="1:12" x14ac:dyDescent="0.25">
      <c r="A1449" s="22" t="s">
        <v>9914</v>
      </c>
      <c r="B1449" s="20"/>
      <c r="C1449" s="20"/>
      <c r="D1449" s="20"/>
      <c r="E1449" s="20"/>
      <c r="F1449" s="20"/>
      <c r="G1449" s="20">
        <v>1</v>
      </c>
      <c r="H1449" s="20"/>
      <c r="I1449" s="20"/>
      <c r="J1449" s="20"/>
      <c r="K1449" s="20"/>
      <c r="L1449" s="20">
        <v>1</v>
      </c>
    </row>
    <row r="1450" spans="1:12" x14ac:dyDescent="0.25">
      <c r="A1450" s="22" t="s">
        <v>12780</v>
      </c>
      <c r="B1450" s="20"/>
      <c r="C1450" s="20"/>
      <c r="D1450" s="20"/>
      <c r="E1450" s="20"/>
      <c r="F1450" s="20"/>
      <c r="G1450" s="20"/>
      <c r="H1450" s="20">
        <v>1</v>
      </c>
      <c r="I1450" s="20">
        <v>1</v>
      </c>
      <c r="J1450" s="20">
        <v>1</v>
      </c>
      <c r="K1450" s="20">
        <v>1</v>
      </c>
      <c r="L1450" s="20">
        <v>4</v>
      </c>
    </row>
    <row r="1451" spans="1:12" x14ac:dyDescent="0.25">
      <c r="A1451" s="22" t="s">
        <v>10976</v>
      </c>
      <c r="B1451" s="20"/>
      <c r="C1451" s="20"/>
      <c r="D1451" s="20"/>
      <c r="E1451" s="20"/>
      <c r="F1451" s="20"/>
      <c r="G1451" s="20">
        <v>1</v>
      </c>
      <c r="H1451" s="20"/>
      <c r="I1451" s="20"/>
      <c r="J1451" s="20"/>
      <c r="K1451" s="20"/>
      <c r="L1451" s="20">
        <v>1</v>
      </c>
    </row>
    <row r="1452" spans="1:12" x14ac:dyDescent="0.25">
      <c r="A1452" s="22" t="s">
        <v>9381</v>
      </c>
      <c r="B1452" s="20"/>
      <c r="C1452" s="20"/>
      <c r="D1452" s="20"/>
      <c r="E1452" s="20"/>
      <c r="F1452" s="20">
        <v>1</v>
      </c>
      <c r="G1452" s="20"/>
      <c r="H1452" s="20"/>
      <c r="I1452" s="20"/>
      <c r="J1452" s="20"/>
      <c r="K1452" s="20"/>
      <c r="L1452" s="20">
        <v>1</v>
      </c>
    </row>
    <row r="1453" spans="1:12" x14ac:dyDescent="0.25">
      <c r="A1453" s="22" t="s">
        <v>5209</v>
      </c>
      <c r="B1453" s="20"/>
      <c r="C1453" s="20"/>
      <c r="D1453" s="20">
        <v>1</v>
      </c>
      <c r="E1453" s="20"/>
      <c r="F1453" s="20"/>
      <c r="G1453" s="20"/>
      <c r="H1453" s="20"/>
      <c r="I1453" s="20"/>
      <c r="J1453" s="20"/>
      <c r="K1453" s="20"/>
      <c r="L1453" s="20">
        <v>1</v>
      </c>
    </row>
    <row r="1454" spans="1:12" x14ac:dyDescent="0.25">
      <c r="A1454" s="22" t="s">
        <v>13100</v>
      </c>
      <c r="B1454" s="20"/>
      <c r="C1454" s="20"/>
      <c r="D1454" s="20"/>
      <c r="E1454" s="20"/>
      <c r="F1454" s="20"/>
      <c r="G1454" s="20"/>
      <c r="H1454" s="20">
        <v>1</v>
      </c>
      <c r="I1454" s="20">
        <v>1</v>
      </c>
      <c r="J1454" s="20"/>
      <c r="K1454" s="20"/>
      <c r="L1454" s="20">
        <v>2</v>
      </c>
    </row>
    <row r="1455" spans="1:12" x14ac:dyDescent="0.25">
      <c r="A1455" s="22" t="s">
        <v>13571</v>
      </c>
      <c r="B1455" s="20"/>
      <c r="C1455" s="20"/>
      <c r="D1455" s="20"/>
      <c r="E1455" s="20"/>
      <c r="F1455" s="20"/>
      <c r="G1455" s="20"/>
      <c r="H1455" s="20">
        <v>1</v>
      </c>
      <c r="I1455" s="20"/>
      <c r="J1455" s="20"/>
      <c r="K1455" s="20">
        <v>1</v>
      </c>
      <c r="L1455" s="20">
        <v>2</v>
      </c>
    </row>
    <row r="1456" spans="1:12" x14ac:dyDescent="0.25">
      <c r="A1456" s="22" t="s">
        <v>1028</v>
      </c>
      <c r="B1456" s="20">
        <v>2</v>
      </c>
      <c r="C1456" s="20">
        <v>5</v>
      </c>
      <c r="D1456" s="20">
        <v>1</v>
      </c>
      <c r="E1456" s="20">
        <v>3</v>
      </c>
      <c r="F1456" s="20"/>
      <c r="G1456" s="20">
        <v>3</v>
      </c>
      <c r="H1456" s="20">
        <v>6</v>
      </c>
      <c r="I1456" s="20">
        <v>3</v>
      </c>
      <c r="J1456" s="20">
        <v>7</v>
      </c>
      <c r="K1456" s="20">
        <v>6</v>
      </c>
      <c r="L1456" s="20">
        <v>36</v>
      </c>
    </row>
    <row r="1457" spans="1:12" x14ac:dyDescent="0.25">
      <c r="A1457" s="22" t="s">
        <v>4339</v>
      </c>
      <c r="B1457" s="20"/>
      <c r="C1457" s="20"/>
      <c r="D1457" s="20">
        <v>1</v>
      </c>
      <c r="E1457" s="20"/>
      <c r="F1457" s="20"/>
      <c r="G1457" s="20"/>
      <c r="H1457" s="20"/>
      <c r="I1457" s="20"/>
      <c r="J1457" s="20"/>
      <c r="K1457" s="20"/>
      <c r="L1457" s="20">
        <v>1</v>
      </c>
    </row>
    <row r="1458" spans="1:12" x14ac:dyDescent="0.25">
      <c r="A1458" s="22" t="s">
        <v>2221</v>
      </c>
      <c r="B1458" s="20">
        <v>1</v>
      </c>
      <c r="C1458" s="20"/>
      <c r="D1458" s="20">
        <v>1</v>
      </c>
      <c r="E1458" s="20"/>
      <c r="F1458" s="20"/>
      <c r="G1458" s="20"/>
      <c r="H1458" s="20"/>
      <c r="I1458" s="20"/>
      <c r="J1458" s="20"/>
      <c r="K1458" s="20"/>
      <c r="L1458" s="20">
        <v>2</v>
      </c>
    </row>
    <row r="1459" spans="1:12" x14ac:dyDescent="0.25">
      <c r="A1459" s="22" t="s">
        <v>866</v>
      </c>
      <c r="B1459" s="20">
        <v>1</v>
      </c>
      <c r="C1459" s="20"/>
      <c r="D1459" s="20"/>
      <c r="E1459" s="20"/>
      <c r="F1459" s="20"/>
      <c r="G1459" s="20"/>
      <c r="H1459" s="20"/>
      <c r="I1459" s="20"/>
      <c r="J1459" s="20"/>
      <c r="K1459" s="20"/>
      <c r="L1459" s="20">
        <v>1</v>
      </c>
    </row>
    <row r="1460" spans="1:12" x14ac:dyDescent="0.25">
      <c r="A1460" s="22" t="s">
        <v>1076</v>
      </c>
      <c r="B1460" s="20">
        <v>2</v>
      </c>
      <c r="C1460" s="20"/>
      <c r="D1460" s="20"/>
      <c r="E1460" s="20">
        <v>1</v>
      </c>
      <c r="F1460" s="20"/>
      <c r="G1460" s="20"/>
      <c r="H1460" s="20"/>
      <c r="I1460" s="20"/>
      <c r="J1460" s="20"/>
      <c r="K1460" s="20"/>
      <c r="L1460" s="20">
        <v>3</v>
      </c>
    </row>
    <row r="1461" spans="1:12" x14ac:dyDescent="0.25">
      <c r="A1461" s="22" t="s">
        <v>8466</v>
      </c>
      <c r="B1461" s="20"/>
      <c r="C1461" s="20"/>
      <c r="D1461" s="20"/>
      <c r="E1461" s="20"/>
      <c r="F1461" s="20">
        <v>2</v>
      </c>
      <c r="G1461" s="20"/>
      <c r="H1461" s="20"/>
      <c r="I1461" s="20"/>
      <c r="J1461" s="20"/>
      <c r="K1461" s="20"/>
      <c r="L1461" s="20">
        <v>2</v>
      </c>
    </row>
    <row r="1462" spans="1:12" x14ac:dyDescent="0.25">
      <c r="A1462" s="22" t="s">
        <v>2996</v>
      </c>
      <c r="B1462" s="20"/>
      <c r="C1462" s="20">
        <v>1</v>
      </c>
      <c r="D1462" s="20">
        <v>2</v>
      </c>
      <c r="E1462" s="20"/>
      <c r="F1462" s="20"/>
      <c r="G1462" s="20"/>
      <c r="H1462" s="20"/>
      <c r="I1462" s="20"/>
      <c r="J1462" s="20"/>
      <c r="K1462" s="20"/>
      <c r="L1462" s="20">
        <v>3</v>
      </c>
    </row>
    <row r="1463" spans="1:12" x14ac:dyDescent="0.25">
      <c r="A1463" s="22" t="s">
        <v>4425</v>
      </c>
      <c r="B1463" s="20"/>
      <c r="C1463" s="20"/>
      <c r="D1463" s="20">
        <v>2</v>
      </c>
      <c r="E1463" s="20"/>
      <c r="F1463" s="20"/>
      <c r="G1463" s="20"/>
      <c r="H1463" s="20"/>
      <c r="I1463" s="20"/>
      <c r="J1463" s="20"/>
      <c r="K1463" s="20"/>
      <c r="L1463" s="20">
        <v>2</v>
      </c>
    </row>
    <row r="1464" spans="1:12" x14ac:dyDescent="0.25">
      <c r="A1464" s="22" t="s">
        <v>1930</v>
      </c>
      <c r="B1464" s="20">
        <v>1</v>
      </c>
      <c r="C1464" s="20"/>
      <c r="D1464" s="20"/>
      <c r="E1464" s="20"/>
      <c r="F1464" s="20"/>
      <c r="G1464" s="20"/>
      <c r="H1464" s="20"/>
      <c r="I1464" s="20"/>
      <c r="J1464" s="20"/>
      <c r="K1464" s="20"/>
      <c r="L1464" s="20">
        <v>1</v>
      </c>
    </row>
    <row r="1465" spans="1:12" x14ac:dyDescent="0.25">
      <c r="A1465" s="22" t="s">
        <v>4942</v>
      </c>
      <c r="B1465" s="20"/>
      <c r="C1465" s="20"/>
      <c r="D1465" s="20">
        <v>1</v>
      </c>
      <c r="E1465" s="20"/>
      <c r="F1465" s="20"/>
      <c r="G1465" s="20"/>
      <c r="H1465" s="20"/>
      <c r="I1465" s="20"/>
      <c r="J1465" s="20"/>
      <c r="K1465" s="20"/>
      <c r="L1465" s="20">
        <v>1</v>
      </c>
    </row>
    <row r="1466" spans="1:12" x14ac:dyDescent="0.25">
      <c r="A1466" s="22" t="s">
        <v>9711</v>
      </c>
      <c r="B1466" s="20"/>
      <c r="C1466" s="20"/>
      <c r="D1466" s="20"/>
      <c r="E1466" s="20"/>
      <c r="F1466" s="20">
        <v>1</v>
      </c>
      <c r="G1466" s="20"/>
      <c r="H1466" s="20"/>
      <c r="I1466" s="20"/>
      <c r="J1466" s="20">
        <v>1</v>
      </c>
      <c r="K1466" s="20"/>
      <c r="L1466" s="20">
        <v>2</v>
      </c>
    </row>
    <row r="1467" spans="1:12" x14ac:dyDescent="0.25">
      <c r="A1467" s="22" t="s">
        <v>10042</v>
      </c>
      <c r="B1467" s="20"/>
      <c r="C1467" s="20"/>
      <c r="D1467" s="20"/>
      <c r="E1467" s="20"/>
      <c r="F1467" s="20"/>
      <c r="G1467" s="20">
        <v>1</v>
      </c>
      <c r="H1467" s="20"/>
      <c r="I1467" s="20"/>
      <c r="J1467" s="20"/>
      <c r="K1467" s="20"/>
      <c r="L1467" s="20">
        <v>1</v>
      </c>
    </row>
    <row r="1468" spans="1:12" x14ac:dyDescent="0.25">
      <c r="A1468" s="22" t="s">
        <v>14847</v>
      </c>
      <c r="B1468" s="20"/>
      <c r="C1468" s="20"/>
      <c r="D1468" s="20"/>
      <c r="E1468" s="20"/>
      <c r="F1468" s="20"/>
      <c r="G1468" s="20"/>
      <c r="H1468" s="20"/>
      <c r="I1468" s="20">
        <v>1</v>
      </c>
      <c r="J1468" s="20"/>
      <c r="K1468" s="20"/>
      <c r="L1468" s="20">
        <v>1</v>
      </c>
    </row>
    <row r="1469" spans="1:12" x14ac:dyDescent="0.25">
      <c r="A1469" s="22" t="s">
        <v>18214</v>
      </c>
      <c r="B1469" s="20"/>
      <c r="C1469" s="20"/>
      <c r="D1469" s="20"/>
      <c r="E1469" s="20"/>
      <c r="F1469" s="20"/>
      <c r="G1469" s="20"/>
      <c r="H1469" s="20"/>
      <c r="I1469" s="20"/>
      <c r="J1469" s="20">
        <v>2</v>
      </c>
      <c r="K1469" s="20"/>
      <c r="L1469" s="20">
        <v>2</v>
      </c>
    </row>
    <row r="1470" spans="1:12" x14ac:dyDescent="0.25">
      <c r="A1470" s="22" t="s">
        <v>8312</v>
      </c>
      <c r="B1470" s="20"/>
      <c r="C1470" s="20"/>
      <c r="D1470" s="20"/>
      <c r="E1470" s="20"/>
      <c r="F1470" s="20">
        <v>1</v>
      </c>
      <c r="G1470" s="20"/>
      <c r="H1470" s="20">
        <v>1</v>
      </c>
      <c r="I1470" s="20">
        <v>2</v>
      </c>
      <c r="J1470" s="20">
        <v>1</v>
      </c>
      <c r="K1470" s="20">
        <v>1</v>
      </c>
      <c r="L1470" s="20">
        <v>6</v>
      </c>
    </row>
    <row r="1471" spans="1:12" x14ac:dyDescent="0.25">
      <c r="A1471" s="22" t="s">
        <v>6900</v>
      </c>
      <c r="B1471" s="20"/>
      <c r="C1471" s="20"/>
      <c r="D1471" s="20"/>
      <c r="E1471" s="20">
        <v>1</v>
      </c>
      <c r="F1471" s="20"/>
      <c r="G1471" s="20"/>
      <c r="H1471" s="20"/>
      <c r="I1471" s="20"/>
      <c r="J1471" s="20">
        <v>1</v>
      </c>
      <c r="K1471" s="20"/>
      <c r="L1471" s="20">
        <v>2</v>
      </c>
    </row>
    <row r="1472" spans="1:12" x14ac:dyDescent="0.25">
      <c r="A1472" s="22" t="s">
        <v>19077</v>
      </c>
      <c r="B1472" s="20"/>
      <c r="C1472" s="20"/>
      <c r="D1472" s="20"/>
      <c r="E1472" s="20"/>
      <c r="F1472" s="20"/>
      <c r="G1472" s="20"/>
      <c r="H1472" s="20"/>
      <c r="I1472" s="20"/>
      <c r="J1472" s="20">
        <v>2</v>
      </c>
      <c r="K1472" s="20"/>
      <c r="L1472" s="20">
        <v>2</v>
      </c>
    </row>
    <row r="1473" spans="1:12" x14ac:dyDescent="0.25">
      <c r="A1473" s="22" t="s">
        <v>7101</v>
      </c>
      <c r="B1473" s="20"/>
      <c r="C1473" s="20"/>
      <c r="D1473" s="20"/>
      <c r="E1473" s="20">
        <v>1</v>
      </c>
      <c r="F1473" s="20">
        <v>1</v>
      </c>
      <c r="G1473" s="20"/>
      <c r="H1473" s="20"/>
      <c r="I1473" s="20"/>
      <c r="J1473" s="20">
        <v>1</v>
      </c>
      <c r="K1473" s="20">
        <v>3</v>
      </c>
      <c r="L1473" s="20">
        <v>6</v>
      </c>
    </row>
    <row r="1474" spans="1:12" x14ac:dyDescent="0.25">
      <c r="A1474" s="22" t="s">
        <v>11390</v>
      </c>
      <c r="B1474" s="20"/>
      <c r="C1474" s="20"/>
      <c r="D1474" s="20"/>
      <c r="E1474" s="20"/>
      <c r="F1474" s="20"/>
      <c r="G1474" s="20"/>
      <c r="H1474" s="20"/>
      <c r="I1474" s="20">
        <v>3</v>
      </c>
      <c r="J1474" s="20"/>
      <c r="K1474" s="20"/>
      <c r="L1474" s="20">
        <v>3</v>
      </c>
    </row>
    <row r="1475" spans="1:12" x14ac:dyDescent="0.25">
      <c r="A1475" s="22" t="s">
        <v>12271</v>
      </c>
      <c r="B1475" s="20"/>
      <c r="C1475" s="20"/>
      <c r="D1475" s="20"/>
      <c r="E1475" s="20"/>
      <c r="F1475" s="20"/>
      <c r="G1475" s="20"/>
      <c r="H1475" s="20">
        <v>1</v>
      </c>
      <c r="I1475" s="20"/>
      <c r="J1475" s="20"/>
      <c r="K1475" s="20">
        <v>1</v>
      </c>
      <c r="L1475" s="20">
        <v>2</v>
      </c>
    </row>
    <row r="1476" spans="1:12" x14ac:dyDescent="0.25">
      <c r="A1476" s="22" t="s">
        <v>8004</v>
      </c>
      <c r="B1476" s="20"/>
      <c r="C1476" s="20"/>
      <c r="D1476" s="20"/>
      <c r="E1476" s="20"/>
      <c r="F1476" s="20">
        <v>1</v>
      </c>
      <c r="G1476" s="20"/>
      <c r="H1476" s="20">
        <v>1</v>
      </c>
      <c r="I1476" s="20"/>
      <c r="J1476" s="20"/>
      <c r="K1476" s="20"/>
      <c r="L1476" s="20">
        <v>2</v>
      </c>
    </row>
    <row r="1477" spans="1:12" x14ac:dyDescent="0.25">
      <c r="A1477" s="22" t="s">
        <v>13244</v>
      </c>
      <c r="B1477" s="20"/>
      <c r="C1477" s="20"/>
      <c r="D1477" s="20"/>
      <c r="E1477" s="20"/>
      <c r="F1477" s="20"/>
      <c r="G1477" s="20"/>
      <c r="H1477" s="20">
        <v>1</v>
      </c>
      <c r="I1477" s="20"/>
      <c r="J1477" s="20"/>
      <c r="K1477" s="20"/>
      <c r="L1477" s="20">
        <v>1</v>
      </c>
    </row>
    <row r="1478" spans="1:12" x14ac:dyDescent="0.25">
      <c r="A1478" s="22" t="s">
        <v>9266</v>
      </c>
      <c r="B1478" s="20"/>
      <c r="C1478" s="20"/>
      <c r="D1478" s="20"/>
      <c r="E1478" s="20"/>
      <c r="F1478" s="20">
        <v>1</v>
      </c>
      <c r="G1478" s="20"/>
      <c r="H1478" s="20"/>
      <c r="I1478" s="20"/>
      <c r="J1478" s="20"/>
      <c r="K1478" s="20"/>
      <c r="L1478" s="20">
        <v>1</v>
      </c>
    </row>
    <row r="1479" spans="1:12" x14ac:dyDescent="0.25">
      <c r="A1479" s="22" t="s">
        <v>7171</v>
      </c>
      <c r="B1479" s="20"/>
      <c r="C1479" s="20"/>
      <c r="D1479" s="20"/>
      <c r="E1479" s="20">
        <v>1</v>
      </c>
      <c r="F1479" s="20"/>
      <c r="G1479" s="20"/>
      <c r="H1479" s="20"/>
      <c r="I1479" s="20"/>
      <c r="J1479" s="20"/>
      <c r="K1479" s="20"/>
      <c r="L1479" s="20">
        <v>1</v>
      </c>
    </row>
    <row r="1480" spans="1:12" x14ac:dyDescent="0.25">
      <c r="A1480" s="22" t="s">
        <v>10641</v>
      </c>
      <c r="B1480" s="20"/>
      <c r="C1480" s="20"/>
      <c r="D1480" s="20"/>
      <c r="E1480" s="20"/>
      <c r="F1480" s="20"/>
      <c r="G1480" s="20">
        <v>2</v>
      </c>
      <c r="H1480" s="20"/>
      <c r="I1480" s="20">
        <v>1</v>
      </c>
      <c r="J1480" s="20">
        <v>1</v>
      </c>
      <c r="K1480" s="20">
        <v>1</v>
      </c>
      <c r="L1480" s="20">
        <v>5</v>
      </c>
    </row>
    <row r="1481" spans="1:12" x14ac:dyDescent="0.25">
      <c r="A1481" s="22" t="s">
        <v>21149</v>
      </c>
      <c r="B1481" s="20"/>
      <c r="C1481" s="20"/>
      <c r="D1481" s="20"/>
      <c r="E1481" s="20"/>
      <c r="F1481" s="20"/>
      <c r="G1481" s="20"/>
      <c r="H1481" s="20"/>
      <c r="I1481" s="20"/>
      <c r="J1481" s="20"/>
      <c r="K1481" s="20">
        <v>1</v>
      </c>
      <c r="L1481" s="20">
        <v>1</v>
      </c>
    </row>
    <row r="1482" spans="1:12" x14ac:dyDescent="0.25">
      <c r="A1482" s="22" t="s">
        <v>2289</v>
      </c>
      <c r="B1482" s="20">
        <v>1</v>
      </c>
      <c r="C1482" s="20"/>
      <c r="D1482" s="20"/>
      <c r="E1482" s="20">
        <v>1</v>
      </c>
      <c r="F1482" s="20">
        <v>1</v>
      </c>
      <c r="G1482" s="20"/>
      <c r="H1482" s="20"/>
      <c r="I1482" s="20"/>
      <c r="J1482" s="20">
        <v>1</v>
      </c>
      <c r="K1482" s="20"/>
      <c r="L1482" s="20">
        <v>4</v>
      </c>
    </row>
    <row r="1483" spans="1:12" x14ac:dyDescent="0.25">
      <c r="A1483" s="22" t="s">
        <v>1013</v>
      </c>
      <c r="B1483" s="20">
        <v>1</v>
      </c>
      <c r="C1483" s="20">
        <v>1</v>
      </c>
      <c r="D1483" s="20"/>
      <c r="E1483" s="20">
        <v>1</v>
      </c>
      <c r="F1483" s="20"/>
      <c r="G1483" s="20"/>
      <c r="H1483" s="20"/>
      <c r="I1483" s="20">
        <v>4</v>
      </c>
      <c r="J1483" s="20"/>
      <c r="K1483" s="20"/>
      <c r="L1483" s="20">
        <v>7</v>
      </c>
    </row>
    <row r="1484" spans="1:12" x14ac:dyDescent="0.25">
      <c r="A1484" s="22" t="s">
        <v>2125</v>
      </c>
      <c r="B1484" s="20">
        <v>1</v>
      </c>
      <c r="C1484" s="20"/>
      <c r="D1484" s="20"/>
      <c r="E1484" s="20"/>
      <c r="F1484" s="20"/>
      <c r="G1484" s="20"/>
      <c r="H1484" s="20"/>
      <c r="I1484" s="20"/>
      <c r="J1484" s="20"/>
      <c r="K1484" s="20"/>
      <c r="L1484" s="20">
        <v>1</v>
      </c>
    </row>
    <row r="1485" spans="1:12" x14ac:dyDescent="0.25">
      <c r="A1485" s="22" t="s">
        <v>7466</v>
      </c>
      <c r="B1485" s="20"/>
      <c r="C1485" s="20"/>
      <c r="D1485" s="20"/>
      <c r="E1485" s="20">
        <v>1</v>
      </c>
      <c r="F1485" s="20"/>
      <c r="G1485" s="20"/>
      <c r="H1485" s="20"/>
      <c r="I1485" s="20"/>
      <c r="J1485" s="20"/>
      <c r="K1485" s="20"/>
      <c r="L1485" s="20">
        <v>1</v>
      </c>
    </row>
    <row r="1486" spans="1:12" x14ac:dyDescent="0.25">
      <c r="A1486" s="22" t="s">
        <v>9195</v>
      </c>
      <c r="B1486" s="20"/>
      <c r="C1486" s="20"/>
      <c r="D1486" s="20"/>
      <c r="E1486" s="20"/>
      <c r="F1486" s="20">
        <v>1</v>
      </c>
      <c r="G1486" s="20"/>
      <c r="H1486" s="20">
        <v>1</v>
      </c>
      <c r="I1486" s="20">
        <v>1</v>
      </c>
      <c r="J1486" s="20"/>
      <c r="K1486" s="20"/>
      <c r="L1486" s="20">
        <v>3</v>
      </c>
    </row>
    <row r="1487" spans="1:12" x14ac:dyDescent="0.25">
      <c r="A1487" s="22" t="s">
        <v>4910</v>
      </c>
      <c r="B1487" s="20"/>
      <c r="C1487" s="20"/>
      <c r="D1487" s="20">
        <v>1</v>
      </c>
      <c r="E1487" s="20"/>
      <c r="F1487" s="20"/>
      <c r="G1487" s="20"/>
      <c r="H1487" s="20"/>
      <c r="I1487" s="20"/>
      <c r="J1487" s="20"/>
      <c r="K1487" s="20"/>
      <c r="L1487" s="20">
        <v>1</v>
      </c>
    </row>
    <row r="1488" spans="1:12" x14ac:dyDescent="0.25">
      <c r="A1488" s="22" t="s">
        <v>22367</v>
      </c>
      <c r="B1488" s="20"/>
      <c r="C1488" s="20"/>
      <c r="D1488" s="20"/>
      <c r="E1488" s="20"/>
      <c r="F1488" s="20"/>
      <c r="G1488" s="20"/>
      <c r="H1488" s="20"/>
      <c r="I1488" s="20"/>
      <c r="J1488" s="20"/>
      <c r="K1488" s="20">
        <v>1</v>
      </c>
      <c r="L1488" s="20">
        <v>1</v>
      </c>
    </row>
    <row r="1489" spans="1:12" x14ac:dyDescent="0.25">
      <c r="A1489" s="22" t="s">
        <v>14593</v>
      </c>
      <c r="B1489" s="20"/>
      <c r="C1489" s="20"/>
      <c r="D1489" s="20"/>
      <c r="E1489" s="20"/>
      <c r="F1489" s="20"/>
      <c r="G1489" s="20"/>
      <c r="H1489" s="20"/>
      <c r="I1489" s="20">
        <v>1</v>
      </c>
      <c r="J1489" s="20"/>
      <c r="K1489" s="20"/>
      <c r="L1489" s="20">
        <v>1</v>
      </c>
    </row>
    <row r="1490" spans="1:12" x14ac:dyDescent="0.25">
      <c r="A1490" s="22" t="s">
        <v>4824</v>
      </c>
      <c r="B1490" s="20"/>
      <c r="C1490" s="20"/>
      <c r="D1490" s="20">
        <v>1</v>
      </c>
      <c r="E1490" s="20">
        <v>1</v>
      </c>
      <c r="F1490" s="20"/>
      <c r="G1490" s="20"/>
      <c r="H1490" s="20">
        <v>2</v>
      </c>
      <c r="I1490" s="20"/>
      <c r="J1490" s="20">
        <v>1</v>
      </c>
      <c r="K1490" s="20">
        <v>1</v>
      </c>
      <c r="L1490" s="20">
        <v>6</v>
      </c>
    </row>
    <row r="1491" spans="1:12" x14ac:dyDescent="0.25">
      <c r="A1491" s="22" t="s">
        <v>9926</v>
      </c>
      <c r="B1491" s="20"/>
      <c r="C1491" s="20"/>
      <c r="D1491" s="20"/>
      <c r="E1491" s="20"/>
      <c r="F1491" s="20"/>
      <c r="G1491" s="20">
        <v>1</v>
      </c>
      <c r="H1491" s="20"/>
      <c r="I1491" s="20">
        <v>2</v>
      </c>
      <c r="J1491" s="20"/>
      <c r="K1491" s="20"/>
      <c r="L1491" s="20">
        <v>3</v>
      </c>
    </row>
    <row r="1492" spans="1:12" x14ac:dyDescent="0.25">
      <c r="A1492" s="22" t="s">
        <v>18958</v>
      </c>
      <c r="B1492" s="20"/>
      <c r="C1492" s="20"/>
      <c r="D1492" s="20"/>
      <c r="E1492" s="20"/>
      <c r="F1492" s="20"/>
      <c r="G1492" s="20"/>
      <c r="H1492" s="20"/>
      <c r="I1492" s="20"/>
      <c r="J1492" s="20">
        <v>2</v>
      </c>
      <c r="K1492" s="20"/>
      <c r="L1492" s="20">
        <v>2</v>
      </c>
    </row>
    <row r="1493" spans="1:12" x14ac:dyDescent="0.25">
      <c r="A1493" s="22" t="s">
        <v>6404</v>
      </c>
      <c r="B1493" s="20"/>
      <c r="C1493" s="20"/>
      <c r="D1493" s="20"/>
      <c r="E1493" s="20">
        <v>1</v>
      </c>
      <c r="F1493" s="20"/>
      <c r="G1493" s="20"/>
      <c r="H1493" s="20"/>
      <c r="I1493" s="20"/>
      <c r="J1493" s="20"/>
      <c r="K1493" s="20"/>
      <c r="L1493" s="20">
        <v>1</v>
      </c>
    </row>
    <row r="1494" spans="1:12" x14ac:dyDescent="0.25">
      <c r="A1494" s="22" t="s">
        <v>7356</v>
      </c>
      <c r="B1494" s="20"/>
      <c r="C1494" s="20"/>
      <c r="D1494" s="20"/>
      <c r="E1494" s="20">
        <v>1</v>
      </c>
      <c r="F1494" s="20">
        <v>1</v>
      </c>
      <c r="G1494" s="20"/>
      <c r="H1494" s="20">
        <v>1</v>
      </c>
      <c r="I1494" s="20">
        <v>1</v>
      </c>
      <c r="J1494" s="20"/>
      <c r="K1494" s="20"/>
      <c r="L1494" s="20">
        <v>4</v>
      </c>
    </row>
    <row r="1495" spans="1:12" x14ac:dyDescent="0.25">
      <c r="A1495" s="22" t="s">
        <v>3866</v>
      </c>
      <c r="B1495" s="20"/>
      <c r="C1495" s="20">
        <v>1</v>
      </c>
      <c r="D1495" s="20"/>
      <c r="E1495" s="20">
        <v>1</v>
      </c>
      <c r="F1495" s="20"/>
      <c r="G1495" s="20"/>
      <c r="H1495" s="20">
        <v>2</v>
      </c>
      <c r="I1495" s="20"/>
      <c r="J1495" s="20">
        <v>2</v>
      </c>
      <c r="K1495" s="20"/>
      <c r="L1495" s="20">
        <v>6</v>
      </c>
    </row>
    <row r="1496" spans="1:12" x14ac:dyDescent="0.25">
      <c r="A1496" s="22" t="s">
        <v>6201</v>
      </c>
      <c r="B1496" s="20"/>
      <c r="C1496" s="20"/>
      <c r="D1496" s="20"/>
      <c r="E1496" s="20">
        <v>1</v>
      </c>
      <c r="F1496" s="20"/>
      <c r="G1496" s="20"/>
      <c r="H1496" s="20"/>
      <c r="I1496" s="20"/>
      <c r="J1496" s="20"/>
      <c r="K1496" s="20"/>
      <c r="L1496" s="20">
        <v>1</v>
      </c>
    </row>
    <row r="1497" spans="1:12" x14ac:dyDescent="0.25">
      <c r="A1497" s="22" t="s">
        <v>1428</v>
      </c>
      <c r="B1497" s="20">
        <v>1</v>
      </c>
      <c r="C1497" s="20">
        <v>2</v>
      </c>
      <c r="D1497" s="20"/>
      <c r="E1497" s="20">
        <v>2</v>
      </c>
      <c r="F1497" s="20">
        <v>1</v>
      </c>
      <c r="G1497" s="20">
        <v>1</v>
      </c>
      <c r="H1497" s="20">
        <v>3</v>
      </c>
      <c r="I1497" s="20">
        <v>2</v>
      </c>
      <c r="J1497" s="20">
        <v>5</v>
      </c>
      <c r="K1497" s="20">
        <v>5</v>
      </c>
      <c r="L1497" s="20">
        <v>22</v>
      </c>
    </row>
    <row r="1498" spans="1:12" x14ac:dyDescent="0.25">
      <c r="A1498" s="22" t="s">
        <v>3735</v>
      </c>
      <c r="B1498" s="20"/>
      <c r="C1498" s="20">
        <v>1</v>
      </c>
      <c r="D1498" s="20"/>
      <c r="E1498" s="20"/>
      <c r="F1498" s="20"/>
      <c r="G1498" s="20"/>
      <c r="H1498" s="20"/>
      <c r="I1498" s="20"/>
      <c r="J1498" s="20"/>
      <c r="K1498" s="20"/>
      <c r="L1498" s="20">
        <v>1</v>
      </c>
    </row>
    <row r="1499" spans="1:12" x14ac:dyDescent="0.25">
      <c r="A1499" s="22" t="s">
        <v>10714</v>
      </c>
      <c r="B1499" s="20"/>
      <c r="C1499" s="20"/>
      <c r="D1499" s="20"/>
      <c r="E1499" s="20"/>
      <c r="F1499" s="20"/>
      <c r="G1499" s="20">
        <v>1</v>
      </c>
      <c r="H1499" s="20">
        <v>1</v>
      </c>
      <c r="I1499" s="20"/>
      <c r="J1499" s="20"/>
      <c r="K1499" s="20">
        <v>2</v>
      </c>
      <c r="L1499" s="20">
        <v>4</v>
      </c>
    </row>
    <row r="1500" spans="1:12" x14ac:dyDescent="0.25">
      <c r="A1500" s="22" t="s">
        <v>13833</v>
      </c>
      <c r="B1500" s="20"/>
      <c r="C1500" s="20"/>
      <c r="D1500" s="20"/>
      <c r="E1500" s="20"/>
      <c r="F1500" s="20"/>
      <c r="G1500" s="20"/>
      <c r="H1500" s="20">
        <v>1</v>
      </c>
      <c r="I1500" s="20">
        <v>1</v>
      </c>
      <c r="J1500" s="20">
        <v>2</v>
      </c>
      <c r="K1500" s="20"/>
      <c r="L1500" s="20">
        <v>4</v>
      </c>
    </row>
    <row r="1501" spans="1:12" x14ac:dyDescent="0.25">
      <c r="A1501" s="22" t="s">
        <v>3379</v>
      </c>
      <c r="B1501" s="20"/>
      <c r="C1501" s="20">
        <v>2</v>
      </c>
      <c r="D1501" s="20">
        <v>2</v>
      </c>
      <c r="E1501" s="20"/>
      <c r="F1501" s="20"/>
      <c r="G1501" s="20"/>
      <c r="H1501" s="20"/>
      <c r="I1501" s="20"/>
      <c r="J1501" s="20"/>
      <c r="K1501" s="20"/>
      <c r="L1501" s="20">
        <v>4</v>
      </c>
    </row>
    <row r="1502" spans="1:12" x14ac:dyDescent="0.25">
      <c r="A1502" s="22" t="s">
        <v>2643</v>
      </c>
      <c r="B1502" s="20"/>
      <c r="C1502" s="20">
        <v>1</v>
      </c>
      <c r="D1502" s="20"/>
      <c r="E1502" s="20">
        <v>2</v>
      </c>
      <c r="F1502" s="20">
        <v>1</v>
      </c>
      <c r="G1502" s="20">
        <v>1</v>
      </c>
      <c r="H1502" s="20">
        <v>1</v>
      </c>
      <c r="I1502" s="20">
        <v>1</v>
      </c>
      <c r="J1502" s="20"/>
      <c r="K1502" s="20">
        <v>1</v>
      </c>
      <c r="L1502" s="20">
        <v>8</v>
      </c>
    </row>
    <row r="1503" spans="1:12" x14ac:dyDescent="0.25">
      <c r="A1503" s="22" t="s">
        <v>10757</v>
      </c>
      <c r="B1503" s="20"/>
      <c r="C1503" s="20"/>
      <c r="D1503" s="20"/>
      <c r="E1503" s="20"/>
      <c r="F1503" s="20"/>
      <c r="G1503" s="20">
        <v>1</v>
      </c>
      <c r="H1503" s="20"/>
      <c r="I1503" s="20">
        <v>1</v>
      </c>
      <c r="J1503" s="20"/>
      <c r="K1503" s="20"/>
      <c r="L1503" s="20">
        <v>2</v>
      </c>
    </row>
    <row r="1504" spans="1:12" x14ac:dyDescent="0.25">
      <c r="A1504" s="22" t="s">
        <v>18021</v>
      </c>
      <c r="B1504" s="20"/>
      <c r="C1504" s="20"/>
      <c r="D1504" s="20"/>
      <c r="E1504" s="20"/>
      <c r="F1504" s="20"/>
      <c r="G1504" s="20"/>
      <c r="H1504" s="20"/>
      <c r="I1504" s="20"/>
      <c r="J1504" s="20">
        <v>1</v>
      </c>
      <c r="K1504" s="20"/>
      <c r="L1504" s="20">
        <v>1</v>
      </c>
    </row>
    <row r="1505" spans="1:12" x14ac:dyDescent="0.25">
      <c r="A1505" s="22" t="s">
        <v>4649</v>
      </c>
      <c r="B1505" s="20"/>
      <c r="C1505" s="20"/>
      <c r="D1505" s="20">
        <v>1</v>
      </c>
      <c r="E1505" s="20"/>
      <c r="F1505" s="20"/>
      <c r="G1505" s="20"/>
      <c r="H1505" s="20"/>
      <c r="I1505" s="20"/>
      <c r="J1505" s="20"/>
      <c r="K1505" s="20"/>
      <c r="L1505" s="20">
        <v>1</v>
      </c>
    </row>
    <row r="1506" spans="1:12" x14ac:dyDescent="0.25">
      <c r="A1506" s="22" t="s">
        <v>12003</v>
      </c>
      <c r="B1506" s="20"/>
      <c r="C1506" s="20"/>
      <c r="D1506" s="20"/>
      <c r="E1506" s="20"/>
      <c r="F1506" s="20"/>
      <c r="G1506" s="20"/>
      <c r="H1506" s="20">
        <v>1</v>
      </c>
      <c r="I1506" s="20">
        <v>1</v>
      </c>
      <c r="J1506" s="20"/>
      <c r="K1506" s="20">
        <v>1</v>
      </c>
      <c r="L1506" s="20">
        <v>3</v>
      </c>
    </row>
    <row r="1507" spans="1:12" x14ac:dyDescent="0.25">
      <c r="A1507" s="22" t="s">
        <v>12395</v>
      </c>
      <c r="B1507" s="20"/>
      <c r="C1507" s="20"/>
      <c r="D1507" s="20"/>
      <c r="E1507" s="20"/>
      <c r="F1507" s="20"/>
      <c r="G1507" s="20"/>
      <c r="H1507" s="20">
        <v>1</v>
      </c>
      <c r="I1507" s="20"/>
      <c r="J1507" s="20"/>
      <c r="K1507" s="20"/>
      <c r="L1507" s="20">
        <v>1</v>
      </c>
    </row>
    <row r="1508" spans="1:12" x14ac:dyDescent="0.25">
      <c r="A1508" s="22" t="s">
        <v>14039</v>
      </c>
      <c r="B1508" s="20"/>
      <c r="C1508" s="20"/>
      <c r="D1508" s="20"/>
      <c r="E1508" s="20"/>
      <c r="F1508" s="20"/>
      <c r="G1508" s="20"/>
      <c r="H1508" s="20">
        <v>1</v>
      </c>
      <c r="I1508" s="20"/>
      <c r="J1508" s="20"/>
      <c r="K1508" s="20"/>
      <c r="L1508" s="20">
        <v>1</v>
      </c>
    </row>
    <row r="1509" spans="1:12" x14ac:dyDescent="0.25">
      <c r="A1509" s="22" t="s">
        <v>18851</v>
      </c>
      <c r="B1509" s="20"/>
      <c r="C1509" s="20"/>
      <c r="D1509" s="20"/>
      <c r="E1509" s="20"/>
      <c r="F1509" s="20"/>
      <c r="G1509" s="20"/>
      <c r="H1509" s="20"/>
      <c r="I1509" s="20"/>
      <c r="J1509" s="20">
        <v>1</v>
      </c>
      <c r="K1509" s="20"/>
      <c r="L1509" s="20">
        <v>1</v>
      </c>
    </row>
    <row r="1510" spans="1:12" x14ac:dyDescent="0.25">
      <c r="A1510" s="22" t="s">
        <v>16848</v>
      </c>
      <c r="B1510" s="20"/>
      <c r="C1510" s="20"/>
      <c r="D1510" s="20"/>
      <c r="E1510" s="20"/>
      <c r="F1510" s="20"/>
      <c r="G1510" s="20"/>
      <c r="H1510" s="20"/>
      <c r="I1510" s="20">
        <v>1</v>
      </c>
      <c r="J1510" s="20">
        <v>1</v>
      </c>
      <c r="K1510" s="20"/>
      <c r="L1510" s="20">
        <v>2</v>
      </c>
    </row>
    <row r="1511" spans="1:12" x14ac:dyDescent="0.25">
      <c r="A1511" s="22" t="s">
        <v>21226</v>
      </c>
      <c r="B1511" s="20"/>
      <c r="C1511" s="20"/>
      <c r="D1511" s="20"/>
      <c r="E1511" s="20"/>
      <c r="F1511" s="20"/>
      <c r="G1511" s="20"/>
      <c r="H1511" s="20"/>
      <c r="I1511" s="20"/>
      <c r="J1511" s="20"/>
      <c r="K1511" s="20">
        <v>1</v>
      </c>
      <c r="L1511" s="20">
        <v>1</v>
      </c>
    </row>
    <row r="1512" spans="1:12" x14ac:dyDescent="0.25">
      <c r="A1512" s="22" t="s">
        <v>5010</v>
      </c>
      <c r="B1512" s="20"/>
      <c r="C1512" s="20"/>
      <c r="D1512" s="20">
        <v>1</v>
      </c>
      <c r="E1512" s="20"/>
      <c r="F1512" s="20"/>
      <c r="G1512" s="20"/>
      <c r="H1512" s="20"/>
      <c r="I1512" s="20"/>
      <c r="J1512" s="20"/>
      <c r="K1512" s="20"/>
      <c r="L1512" s="20">
        <v>1</v>
      </c>
    </row>
    <row r="1513" spans="1:12" x14ac:dyDescent="0.25">
      <c r="A1513" s="22" t="s">
        <v>7340</v>
      </c>
      <c r="B1513" s="20"/>
      <c r="C1513" s="20"/>
      <c r="D1513" s="20"/>
      <c r="E1513" s="20">
        <v>1</v>
      </c>
      <c r="F1513" s="20"/>
      <c r="G1513" s="20"/>
      <c r="H1513" s="20"/>
      <c r="I1513" s="20"/>
      <c r="J1513" s="20"/>
      <c r="K1513" s="20"/>
      <c r="L1513" s="20">
        <v>1</v>
      </c>
    </row>
    <row r="1514" spans="1:12" x14ac:dyDescent="0.25">
      <c r="A1514" s="22" t="s">
        <v>19263</v>
      </c>
      <c r="B1514" s="20"/>
      <c r="C1514" s="20"/>
      <c r="D1514" s="20"/>
      <c r="E1514" s="20"/>
      <c r="F1514" s="20"/>
      <c r="G1514" s="20"/>
      <c r="H1514" s="20"/>
      <c r="I1514" s="20"/>
      <c r="J1514" s="20">
        <v>1</v>
      </c>
      <c r="K1514" s="20"/>
      <c r="L1514" s="20">
        <v>1</v>
      </c>
    </row>
    <row r="1515" spans="1:12" x14ac:dyDescent="0.25">
      <c r="A1515" s="22" t="s">
        <v>14321</v>
      </c>
      <c r="B1515" s="20"/>
      <c r="C1515" s="20"/>
      <c r="D1515" s="20"/>
      <c r="E1515" s="20"/>
      <c r="F1515" s="20"/>
      <c r="G1515" s="20"/>
      <c r="H1515" s="20"/>
      <c r="I1515" s="20">
        <v>1</v>
      </c>
      <c r="J1515" s="20"/>
      <c r="K1515" s="20"/>
      <c r="L1515" s="20">
        <v>1</v>
      </c>
    </row>
    <row r="1516" spans="1:12" x14ac:dyDescent="0.25">
      <c r="A1516" s="22" t="s">
        <v>16329</v>
      </c>
      <c r="B1516" s="20"/>
      <c r="C1516" s="20"/>
      <c r="D1516" s="20"/>
      <c r="E1516" s="20"/>
      <c r="F1516" s="20"/>
      <c r="G1516" s="20"/>
      <c r="H1516" s="20"/>
      <c r="I1516" s="20">
        <v>1</v>
      </c>
      <c r="J1516" s="20"/>
      <c r="K1516" s="20"/>
      <c r="L1516" s="20">
        <v>1</v>
      </c>
    </row>
    <row r="1517" spans="1:12" x14ac:dyDescent="0.25">
      <c r="A1517" s="22" t="s">
        <v>6452</v>
      </c>
      <c r="B1517" s="20"/>
      <c r="C1517" s="20"/>
      <c r="D1517" s="20"/>
      <c r="E1517" s="20">
        <v>1</v>
      </c>
      <c r="F1517" s="20">
        <v>1</v>
      </c>
      <c r="G1517" s="20"/>
      <c r="H1517" s="20">
        <v>1</v>
      </c>
      <c r="I1517" s="20">
        <v>2</v>
      </c>
      <c r="J1517" s="20"/>
      <c r="K1517" s="20"/>
      <c r="L1517" s="20">
        <v>5</v>
      </c>
    </row>
    <row r="1518" spans="1:12" x14ac:dyDescent="0.25">
      <c r="A1518" s="22" t="s">
        <v>2461</v>
      </c>
      <c r="B1518" s="20">
        <v>2</v>
      </c>
      <c r="C1518" s="20">
        <v>1</v>
      </c>
      <c r="D1518" s="20"/>
      <c r="E1518" s="20"/>
      <c r="F1518" s="20"/>
      <c r="G1518" s="20"/>
      <c r="H1518" s="20"/>
      <c r="I1518" s="20">
        <v>1</v>
      </c>
      <c r="J1518" s="20">
        <v>1</v>
      </c>
      <c r="K1518" s="20"/>
      <c r="L1518" s="20">
        <v>5</v>
      </c>
    </row>
    <row r="1519" spans="1:12" x14ac:dyDescent="0.25">
      <c r="A1519" s="22" t="s">
        <v>6287</v>
      </c>
      <c r="B1519" s="20"/>
      <c r="C1519" s="20"/>
      <c r="D1519" s="20"/>
      <c r="E1519" s="20">
        <v>1</v>
      </c>
      <c r="F1519" s="20"/>
      <c r="G1519" s="20"/>
      <c r="H1519" s="20"/>
      <c r="I1519" s="20"/>
      <c r="J1519" s="20"/>
      <c r="K1519" s="20"/>
      <c r="L1519" s="20">
        <v>1</v>
      </c>
    </row>
    <row r="1520" spans="1:12" x14ac:dyDescent="0.25">
      <c r="A1520" s="22" t="s">
        <v>1350</v>
      </c>
      <c r="B1520" s="20">
        <v>1</v>
      </c>
      <c r="C1520" s="20">
        <v>1</v>
      </c>
      <c r="D1520" s="20">
        <v>2</v>
      </c>
      <c r="E1520" s="20">
        <v>2</v>
      </c>
      <c r="F1520" s="20"/>
      <c r="G1520" s="20">
        <v>2</v>
      </c>
      <c r="H1520" s="20">
        <v>3</v>
      </c>
      <c r="I1520" s="20"/>
      <c r="J1520" s="20">
        <v>3</v>
      </c>
      <c r="K1520" s="20"/>
      <c r="L1520" s="20">
        <v>14</v>
      </c>
    </row>
    <row r="1521" spans="1:12" x14ac:dyDescent="0.25">
      <c r="A1521" s="22" t="s">
        <v>2096</v>
      </c>
      <c r="B1521" s="20">
        <v>1</v>
      </c>
      <c r="C1521" s="20">
        <v>1</v>
      </c>
      <c r="D1521" s="20"/>
      <c r="E1521" s="20"/>
      <c r="F1521" s="20"/>
      <c r="G1521" s="20">
        <v>1</v>
      </c>
      <c r="H1521" s="20"/>
      <c r="I1521" s="20"/>
      <c r="J1521" s="20"/>
      <c r="K1521" s="20">
        <v>1</v>
      </c>
      <c r="L1521" s="20">
        <v>4</v>
      </c>
    </row>
    <row r="1522" spans="1:12" x14ac:dyDescent="0.25">
      <c r="A1522" s="22" t="s">
        <v>1339</v>
      </c>
      <c r="B1522" s="20">
        <v>2</v>
      </c>
      <c r="C1522" s="20">
        <v>2</v>
      </c>
      <c r="D1522" s="20"/>
      <c r="E1522" s="20">
        <v>1</v>
      </c>
      <c r="F1522" s="20">
        <v>3</v>
      </c>
      <c r="G1522" s="20">
        <v>1</v>
      </c>
      <c r="H1522" s="20">
        <v>1</v>
      </c>
      <c r="I1522" s="20">
        <v>1</v>
      </c>
      <c r="J1522" s="20"/>
      <c r="K1522" s="20"/>
      <c r="L1522" s="20">
        <v>11</v>
      </c>
    </row>
    <row r="1523" spans="1:12" x14ac:dyDescent="0.25">
      <c r="A1523" s="22" t="s">
        <v>3075</v>
      </c>
      <c r="B1523" s="20"/>
      <c r="C1523" s="20">
        <v>1</v>
      </c>
      <c r="D1523" s="20"/>
      <c r="E1523" s="20"/>
      <c r="F1523" s="20"/>
      <c r="G1523" s="20"/>
      <c r="H1523" s="20"/>
      <c r="I1523" s="20"/>
      <c r="J1523" s="20"/>
      <c r="K1523" s="20"/>
      <c r="L1523" s="20">
        <v>1</v>
      </c>
    </row>
    <row r="1524" spans="1:12" x14ac:dyDescent="0.25">
      <c r="A1524" s="22" t="s">
        <v>3245</v>
      </c>
      <c r="B1524" s="20"/>
      <c r="C1524" s="20">
        <v>1</v>
      </c>
      <c r="D1524" s="20">
        <v>2</v>
      </c>
      <c r="E1524" s="20"/>
      <c r="F1524" s="20"/>
      <c r="G1524" s="20"/>
      <c r="H1524" s="20"/>
      <c r="I1524" s="20"/>
      <c r="J1524" s="20"/>
      <c r="K1524" s="20"/>
      <c r="L1524" s="20">
        <v>3</v>
      </c>
    </row>
    <row r="1525" spans="1:12" x14ac:dyDescent="0.25">
      <c r="A1525" s="22" t="s">
        <v>9766</v>
      </c>
      <c r="B1525" s="20"/>
      <c r="C1525" s="20"/>
      <c r="D1525" s="20"/>
      <c r="E1525" s="20"/>
      <c r="F1525" s="20"/>
      <c r="G1525" s="20">
        <v>1</v>
      </c>
      <c r="H1525" s="20"/>
      <c r="I1525" s="20"/>
      <c r="J1525" s="20"/>
      <c r="K1525" s="20"/>
      <c r="L1525" s="20">
        <v>1</v>
      </c>
    </row>
    <row r="1526" spans="1:12" x14ac:dyDescent="0.25">
      <c r="A1526" s="22" t="s">
        <v>21632</v>
      </c>
      <c r="B1526" s="20"/>
      <c r="C1526" s="20"/>
      <c r="D1526" s="20"/>
      <c r="E1526" s="20"/>
      <c r="F1526" s="20"/>
      <c r="G1526" s="20"/>
      <c r="H1526" s="20"/>
      <c r="I1526" s="20"/>
      <c r="J1526" s="20"/>
      <c r="K1526" s="20">
        <v>1</v>
      </c>
      <c r="L1526" s="20">
        <v>1</v>
      </c>
    </row>
    <row r="1527" spans="1:12" x14ac:dyDescent="0.25">
      <c r="A1527" s="22" t="s">
        <v>1187</v>
      </c>
      <c r="B1527" s="20">
        <v>1</v>
      </c>
      <c r="C1527" s="20"/>
      <c r="D1527" s="20"/>
      <c r="E1527" s="20"/>
      <c r="F1527" s="20"/>
      <c r="G1527" s="20"/>
      <c r="H1527" s="20"/>
      <c r="I1527" s="20"/>
      <c r="J1527" s="20"/>
      <c r="K1527" s="20"/>
      <c r="L1527" s="20">
        <v>1</v>
      </c>
    </row>
    <row r="1528" spans="1:12" x14ac:dyDescent="0.25">
      <c r="A1528" s="22" t="s">
        <v>1666</v>
      </c>
      <c r="B1528" s="20">
        <v>1</v>
      </c>
      <c r="C1528" s="20"/>
      <c r="D1528" s="20"/>
      <c r="E1528" s="20"/>
      <c r="F1528" s="20"/>
      <c r="G1528" s="20">
        <v>1</v>
      </c>
      <c r="H1528" s="20">
        <v>2</v>
      </c>
      <c r="I1528" s="20"/>
      <c r="J1528" s="20"/>
      <c r="K1528" s="20">
        <v>2</v>
      </c>
      <c r="L1528" s="20">
        <v>6</v>
      </c>
    </row>
    <row r="1529" spans="1:12" x14ac:dyDescent="0.25">
      <c r="A1529" s="22" t="s">
        <v>18498</v>
      </c>
      <c r="B1529" s="20"/>
      <c r="C1529" s="20"/>
      <c r="D1529" s="20"/>
      <c r="E1529" s="20"/>
      <c r="F1529" s="20"/>
      <c r="G1529" s="20"/>
      <c r="H1529" s="20"/>
      <c r="I1529" s="20"/>
      <c r="J1529" s="20">
        <v>1</v>
      </c>
      <c r="K1529" s="20"/>
      <c r="L1529" s="20">
        <v>1</v>
      </c>
    </row>
    <row r="1530" spans="1:12" x14ac:dyDescent="0.25">
      <c r="A1530" s="22" t="s">
        <v>9507</v>
      </c>
      <c r="B1530" s="20"/>
      <c r="C1530" s="20"/>
      <c r="D1530" s="20"/>
      <c r="E1530" s="20"/>
      <c r="F1530" s="20">
        <v>1</v>
      </c>
      <c r="G1530" s="20"/>
      <c r="H1530" s="20"/>
      <c r="I1530" s="20"/>
      <c r="J1530" s="20"/>
      <c r="K1530" s="20"/>
      <c r="L1530" s="20">
        <v>1</v>
      </c>
    </row>
    <row r="1531" spans="1:12" x14ac:dyDescent="0.25">
      <c r="A1531" s="22" t="s">
        <v>5116</v>
      </c>
      <c r="B1531" s="20"/>
      <c r="C1531" s="20"/>
      <c r="D1531" s="20">
        <v>1</v>
      </c>
      <c r="E1531" s="20">
        <v>1</v>
      </c>
      <c r="F1531" s="20">
        <v>2</v>
      </c>
      <c r="G1531" s="20"/>
      <c r="H1531" s="20"/>
      <c r="I1531" s="20">
        <v>1</v>
      </c>
      <c r="J1531" s="20"/>
      <c r="K1531" s="20">
        <v>2</v>
      </c>
      <c r="L1531" s="20">
        <v>7</v>
      </c>
    </row>
    <row r="1532" spans="1:12" x14ac:dyDescent="0.25">
      <c r="A1532" s="22" t="s">
        <v>6909</v>
      </c>
      <c r="B1532" s="20"/>
      <c r="C1532" s="20"/>
      <c r="D1532" s="20"/>
      <c r="E1532" s="20">
        <v>1</v>
      </c>
      <c r="F1532" s="20"/>
      <c r="G1532" s="20"/>
      <c r="H1532" s="20">
        <v>1</v>
      </c>
      <c r="I1532" s="20">
        <v>1</v>
      </c>
      <c r="J1532" s="20"/>
      <c r="K1532" s="20"/>
      <c r="L1532" s="20">
        <v>3</v>
      </c>
    </row>
    <row r="1533" spans="1:12" x14ac:dyDescent="0.25">
      <c r="A1533" s="22" t="s">
        <v>18789</v>
      </c>
      <c r="B1533" s="20"/>
      <c r="C1533" s="20"/>
      <c r="D1533" s="20"/>
      <c r="E1533" s="20"/>
      <c r="F1533" s="20"/>
      <c r="G1533" s="20"/>
      <c r="H1533" s="20"/>
      <c r="I1533" s="20"/>
      <c r="J1533" s="20">
        <v>1</v>
      </c>
      <c r="K1533" s="20"/>
      <c r="L1533" s="20">
        <v>1</v>
      </c>
    </row>
    <row r="1534" spans="1:12" x14ac:dyDescent="0.25">
      <c r="A1534" s="22" t="s">
        <v>5924</v>
      </c>
      <c r="B1534" s="20"/>
      <c r="C1534" s="20"/>
      <c r="D1534" s="20"/>
      <c r="E1534" s="20">
        <v>1</v>
      </c>
      <c r="F1534" s="20"/>
      <c r="G1534" s="20"/>
      <c r="H1534" s="20"/>
      <c r="I1534" s="20"/>
      <c r="J1534" s="20"/>
      <c r="K1534" s="20"/>
      <c r="L1534" s="20">
        <v>1</v>
      </c>
    </row>
    <row r="1535" spans="1:12" x14ac:dyDescent="0.25">
      <c r="A1535" s="22" t="s">
        <v>853</v>
      </c>
      <c r="B1535" s="20">
        <v>1</v>
      </c>
      <c r="C1535" s="20"/>
      <c r="D1535" s="20"/>
      <c r="E1535" s="20"/>
      <c r="F1535" s="20"/>
      <c r="G1535" s="20"/>
      <c r="H1535" s="20"/>
      <c r="I1535" s="20"/>
      <c r="J1535" s="20"/>
      <c r="K1535" s="20"/>
      <c r="L1535" s="20">
        <v>1</v>
      </c>
    </row>
    <row r="1536" spans="1:12" x14ac:dyDescent="0.25">
      <c r="A1536" s="22" t="s">
        <v>3351</v>
      </c>
      <c r="B1536" s="20"/>
      <c r="C1536" s="20">
        <v>1</v>
      </c>
      <c r="D1536" s="20"/>
      <c r="E1536" s="20"/>
      <c r="F1536" s="20"/>
      <c r="G1536" s="20"/>
      <c r="H1536" s="20"/>
      <c r="I1536" s="20"/>
      <c r="J1536" s="20"/>
      <c r="K1536" s="20"/>
      <c r="L1536" s="20">
        <v>1</v>
      </c>
    </row>
    <row r="1537" spans="1:12" x14ac:dyDescent="0.25">
      <c r="A1537" s="22" t="s">
        <v>1805</v>
      </c>
      <c r="B1537" s="20">
        <v>1</v>
      </c>
      <c r="C1537" s="20">
        <v>1</v>
      </c>
      <c r="D1537" s="20">
        <v>3</v>
      </c>
      <c r="E1537" s="20">
        <v>6</v>
      </c>
      <c r="F1537" s="20">
        <v>3</v>
      </c>
      <c r="G1537" s="20">
        <v>6</v>
      </c>
      <c r="H1537" s="20">
        <v>6</v>
      </c>
      <c r="I1537" s="20">
        <v>6</v>
      </c>
      <c r="J1537" s="20">
        <v>11</v>
      </c>
      <c r="K1537" s="20">
        <v>19</v>
      </c>
      <c r="L1537" s="20">
        <v>62</v>
      </c>
    </row>
    <row r="1538" spans="1:12" x14ac:dyDescent="0.25">
      <c r="A1538" s="22" t="s">
        <v>2888</v>
      </c>
      <c r="B1538" s="20"/>
      <c r="C1538" s="20">
        <v>1</v>
      </c>
      <c r="D1538" s="20"/>
      <c r="E1538" s="20"/>
      <c r="F1538" s="20"/>
      <c r="G1538" s="20"/>
      <c r="H1538" s="20"/>
      <c r="I1538" s="20"/>
      <c r="J1538" s="20"/>
      <c r="K1538" s="20"/>
      <c r="L1538" s="20">
        <v>1</v>
      </c>
    </row>
    <row r="1539" spans="1:12" x14ac:dyDescent="0.25">
      <c r="A1539" s="22" t="s">
        <v>870</v>
      </c>
      <c r="B1539" s="20">
        <v>2</v>
      </c>
      <c r="C1539" s="20">
        <v>1</v>
      </c>
      <c r="D1539" s="20"/>
      <c r="E1539" s="20">
        <v>2</v>
      </c>
      <c r="F1539" s="20">
        <v>1</v>
      </c>
      <c r="G1539" s="20">
        <v>5</v>
      </c>
      <c r="H1539" s="20">
        <v>1</v>
      </c>
      <c r="I1539" s="20">
        <v>4</v>
      </c>
      <c r="J1539" s="20"/>
      <c r="K1539" s="20">
        <v>2</v>
      </c>
      <c r="L1539" s="20">
        <v>18</v>
      </c>
    </row>
    <row r="1540" spans="1:12" x14ac:dyDescent="0.25">
      <c r="A1540" s="22" t="s">
        <v>19062</v>
      </c>
      <c r="B1540" s="20"/>
      <c r="C1540" s="20"/>
      <c r="D1540" s="20"/>
      <c r="E1540" s="20"/>
      <c r="F1540" s="20"/>
      <c r="G1540" s="20"/>
      <c r="H1540" s="20"/>
      <c r="I1540" s="20"/>
      <c r="J1540" s="20">
        <v>1</v>
      </c>
      <c r="K1540" s="20"/>
      <c r="L1540" s="20">
        <v>1</v>
      </c>
    </row>
    <row r="1541" spans="1:12" x14ac:dyDescent="0.25">
      <c r="A1541" s="22" t="s">
        <v>10795</v>
      </c>
      <c r="B1541" s="20"/>
      <c r="C1541" s="20"/>
      <c r="D1541" s="20"/>
      <c r="E1541" s="20"/>
      <c r="F1541" s="20"/>
      <c r="G1541" s="20">
        <v>1</v>
      </c>
      <c r="H1541" s="20"/>
      <c r="I1541" s="20">
        <v>1</v>
      </c>
      <c r="J1541" s="20"/>
      <c r="K1541" s="20"/>
      <c r="L1541" s="20">
        <v>2</v>
      </c>
    </row>
    <row r="1542" spans="1:12" x14ac:dyDescent="0.25">
      <c r="A1542" s="22" t="s">
        <v>14389</v>
      </c>
      <c r="B1542" s="20"/>
      <c r="C1542" s="20"/>
      <c r="D1542" s="20"/>
      <c r="E1542" s="20"/>
      <c r="F1542" s="20"/>
      <c r="G1542" s="20"/>
      <c r="H1542" s="20"/>
      <c r="I1542" s="20">
        <v>1</v>
      </c>
      <c r="J1542" s="20"/>
      <c r="K1542" s="20"/>
      <c r="L1542" s="20">
        <v>1</v>
      </c>
    </row>
    <row r="1543" spans="1:12" x14ac:dyDescent="0.25">
      <c r="A1543" s="22" t="s">
        <v>5808</v>
      </c>
      <c r="B1543" s="20"/>
      <c r="C1543" s="20"/>
      <c r="D1543" s="20">
        <v>1</v>
      </c>
      <c r="E1543" s="20"/>
      <c r="F1543" s="20">
        <v>2</v>
      </c>
      <c r="G1543" s="20"/>
      <c r="H1543" s="20"/>
      <c r="I1543" s="20">
        <v>1</v>
      </c>
      <c r="J1543" s="20"/>
      <c r="K1543" s="20">
        <v>1</v>
      </c>
      <c r="L1543" s="20">
        <v>5</v>
      </c>
    </row>
    <row r="1544" spans="1:12" x14ac:dyDescent="0.25">
      <c r="A1544" s="22" t="s">
        <v>5920</v>
      </c>
      <c r="B1544" s="20"/>
      <c r="C1544" s="20"/>
      <c r="D1544" s="20"/>
      <c r="E1544" s="20">
        <v>2</v>
      </c>
      <c r="F1544" s="20"/>
      <c r="G1544" s="20"/>
      <c r="H1544" s="20"/>
      <c r="I1544" s="20"/>
      <c r="J1544" s="20"/>
      <c r="K1544" s="20">
        <v>1</v>
      </c>
      <c r="L1544" s="20">
        <v>3</v>
      </c>
    </row>
    <row r="1545" spans="1:12" x14ac:dyDescent="0.25">
      <c r="A1545" s="22" t="s">
        <v>5300</v>
      </c>
      <c r="B1545" s="20"/>
      <c r="C1545" s="20"/>
      <c r="D1545" s="20">
        <v>1</v>
      </c>
      <c r="E1545" s="20"/>
      <c r="F1545" s="20"/>
      <c r="G1545" s="20"/>
      <c r="H1545" s="20">
        <v>1</v>
      </c>
      <c r="I1545" s="20"/>
      <c r="J1545" s="20"/>
      <c r="K1545" s="20"/>
      <c r="L1545" s="20">
        <v>2</v>
      </c>
    </row>
    <row r="1546" spans="1:12" x14ac:dyDescent="0.25">
      <c r="A1546" s="22" t="s">
        <v>1979</v>
      </c>
      <c r="B1546" s="20">
        <v>1</v>
      </c>
      <c r="C1546" s="20">
        <v>2</v>
      </c>
      <c r="D1546" s="20">
        <v>3</v>
      </c>
      <c r="E1546" s="20">
        <v>7</v>
      </c>
      <c r="F1546" s="20">
        <v>3</v>
      </c>
      <c r="G1546" s="20">
        <v>9</v>
      </c>
      <c r="H1546" s="20">
        <v>4</v>
      </c>
      <c r="I1546" s="20">
        <v>5</v>
      </c>
      <c r="J1546" s="20">
        <v>6</v>
      </c>
      <c r="K1546" s="20">
        <v>6</v>
      </c>
      <c r="L1546" s="20">
        <v>46</v>
      </c>
    </row>
    <row r="1547" spans="1:12" x14ac:dyDescent="0.25">
      <c r="A1547" s="22" t="s">
        <v>17295</v>
      </c>
      <c r="B1547" s="20"/>
      <c r="C1547" s="20"/>
      <c r="D1547" s="20"/>
      <c r="E1547" s="20"/>
      <c r="F1547" s="20"/>
      <c r="G1547" s="20"/>
      <c r="H1547" s="20"/>
      <c r="I1547" s="20">
        <v>1</v>
      </c>
      <c r="J1547" s="20"/>
      <c r="K1547" s="20"/>
      <c r="L1547" s="20">
        <v>1</v>
      </c>
    </row>
    <row r="1548" spans="1:12" x14ac:dyDescent="0.25">
      <c r="A1548" s="22" t="s">
        <v>2627</v>
      </c>
      <c r="B1548" s="20"/>
      <c r="C1548" s="20">
        <v>1</v>
      </c>
      <c r="D1548" s="20"/>
      <c r="E1548" s="20"/>
      <c r="F1548" s="20"/>
      <c r="G1548" s="20">
        <v>2</v>
      </c>
      <c r="H1548" s="20"/>
      <c r="I1548" s="20">
        <v>1</v>
      </c>
      <c r="J1548" s="20">
        <v>1</v>
      </c>
      <c r="K1548" s="20"/>
      <c r="L1548" s="20">
        <v>5</v>
      </c>
    </row>
    <row r="1549" spans="1:12" x14ac:dyDescent="0.25">
      <c r="A1549" s="22" t="s">
        <v>6968</v>
      </c>
      <c r="B1549" s="20"/>
      <c r="C1549" s="20"/>
      <c r="D1549" s="20"/>
      <c r="E1549" s="20">
        <v>1</v>
      </c>
      <c r="F1549" s="20"/>
      <c r="G1549" s="20">
        <v>1</v>
      </c>
      <c r="H1549" s="20"/>
      <c r="I1549" s="20">
        <v>2</v>
      </c>
      <c r="J1549" s="20">
        <v>2</v>
      </c>
      <c r="K1549" s="20">
        <v>2</v>
      </c>
      <c r="L1549" s="20">
        <v>8</v>
      </c>
    </row>
    <row r="1550" spans="1:12" x14ac:dyDescent="0.25">
      <c r="A1550" s="22" t="s">
        <v>19226</v>
      </c>
      <c r="B1550" s="20"/>
      <c r="C1550" s="20"/>
      <c r="D1550" s="20"/>
      <c r="E1550" s="20"/>
      <c r="F1550" s="20"/>
      <c r="G1550" s="20"/>
      <c r="H1550" s="20"/>
      <c r="I1550" s="20"/>
      <c r="J1550" s="20">
        <v>1</v>
      </c>
      <c r="K1550" s="20"/>
      <c r="L1550" s="20">
        <v>1</v>
      </c>
    </row>
    <row r="1551" spans="1:12" x14ac:dyDescent="0.25">
      <c r="A1551" s="22" t="s">
        <v>1780</v>
      </c>
      <c r="B1551" s="20">
        <v>1</v>
      </c>
      <c r="C1551" s="20">
        <v>1</v>
      </c>
      <c r="D1551" s="20">
        <v>4</v>
      </c>
      <c r="E1551" s="20">
        <v>2</v>
      </c>
      <c r="F1551" s="20">
        <v>1</v>
      </c>
      <c r="G1551" s="20">
        <v>1</v>
      </c>
      <c r="H1551" s="20">
        <v>1</v>
      </c>
      <c r="I1551" s="20">
        <v>4</v>
      </c>
      <c r="J1551" s="20">
        <v>1</v>
      </c>
      <c r="K1551" s="20">
        <v>3</v>
      </c>
      <c r="L1551" s="20">
        <v>19</v>
      </c>
    </row>
    <row r="1552" spans="1:12" x14ac:dyDescent="0.25">
      <c r="A1552" s="22" t="s">
        <v>15921</v>
      </c>
      <c r="B1552" s="20"/>
      <c r="C1552" s="20"/>
      <c r="D1552" s="20"/>
      <c r="E1552" s="20"/>
      <c r="F1552" s="20"/>
      <c r="G1552" s="20"/>
      <c r="H1552" s="20"/>
      <c r="I1552" s="20">
        <v>1</v>
      </c>
      <c r="J1552" s="20"/>
      <c r="K1552" s="20"/>
      <c r="L1552" s="20">
        <v>1</v>
      </c>
    </row>
    <row r="1553" spans="1:12" x14ac:dyDescent="0.25">
      <c r="A1553" s="22" t="s">
        <v>5949</v>
      </c>
      <c r="B1553" s="20"/>
      <c r="C1553" s="20"/>
      <c r="D1553" s="20"/>
      <c r="E1553" s="20">
        <v>1</v>
      </c>
      <c r="F1553" s="20"/>
      <c r="G1553" s="20"/>
      <c r="H1553" s="20"/>
      <c r="I1553" s="20"/>
      <c r="J1553" s="20"/>
      <c r="K1553" s="20">
        <v>1</v>
      </c>
      <c r="L1553" s="20">
        <v>2</v>
      </c>
    </row>
    <row r="1554" spans="1:12" x14ac:dyDescent="0.25">
      <c r="A1554" s="22" t="s">
        <v>7534</v>
      </c>
      <c r="B1554" s="20"/>
      <c r="C1554" s="20"/>
      <c r="D1554" s="20"/>
      <c r="E1554" s="20">
        <v>1</v>
      </c>
      <c r="F1554" s="20"/>
      <c r="G1554" s="20"/>
      <c r="H1554" s="20"/>
      <c r="I1554" s="20"/>
      <c r="J1554" s="20"/>
      <c r="K1554" s="20"/>
      <c r="L1554" s="20">
        <v>1</v>
      </c>
    </row>
    <row r="1555" spans="1:12" x14ac:dyDescent="0.25">
      <c r="A1555" s="22" t="s">
        <v>15056</v>
      </c>
      <c r="B1555" s="20"/>
      <c r="C1555" s="20"/>
      <c r="D1555" s="20"/>
      <c r="E1555" s="20"/>
      <c r="F1555" s="20"/>
      <c r="G1555" s="20"/>
      <c r="H1555" s="20"/>
      <c r="I1555" s="20">
        <v>1</v>
      </c>
      <c r="J1555" s="20"/>
      <c r="K1555" s="20"/>
      <c r="L1555" s="20">
        <v>1</v>
      </c>
    </row>
    <row r="1556" spans="1:12" x14ac:dyDescent="0.25">
      <c r="A1556" s="22" t="s">
        <v>14168</v>
      </c>
      <c r="B1556" s="20"/>
      <c r="C1556" s="20"/>
      <c r="D1556" s="20"/>
      <c r="E1556" s="20"/>
      <c r="F1556" s="20"/>
      <c r="G1556" s="20"/>
      <c r="H1556" s="20">
        <v>1</v>
      </c>
      <c r="I1556" s="20"/>
      <c r="J1556" s="20"/>
      <c r="K1556" s="20">
        <v>1</v>
      </c>
      <c r="L1556" s="20">
        <v>2</v>
      </c>
    </row>
    <row r="1557" spans="1:12" x14ac:dyDescent="0.25">
      <c r="A1557" s="22" t="s">
        <v>15693</v>
      </c>
      <c r="B1557" s="20"/>
      <c r="C1557" s="20"/>
      <c r="D1557" s="20"/>
      <c r="E1557" s="20"/>
      <c r="F1557" s="20"/>
      <c r="G1557" s="20"/>
      <c r="H1557" s="20"/>
      <c r="I1557" s="20">
        <v>1</v>
      </c>
      <c r="J1557" s="20"/>
      <c r="K1557" s="20"/>
      <c r="L1557" s="20">
        <v>1</v>
      </c>
    </row>
    <row r="1558" spans="1:12" x14ac:dyDescent="0.25">
      <c r="A1558" s="22" t="s">
        <v>9003</v>
      </c>
      <c r="B1558" s="20"/>
      <c r="C1558" s="20"/>
      <c r="D1558" s="20"/>
      <c r="E1558" s="20"/>
      <c r="F1558" s="20">
        <v>1</v>
      </c>
      <c r="G1558" s="20"/>
      <c r="H1558" s="20"/>
      <c r="I1558" s="20"/>
      <c r="J1558" s="20">
        <v>1</v>
      </c>
      <c r="K1558" s="20"/>
      <c r="L1558" s="20">
        <v>2</v>
      </c>
    </row>
    <row r="1559" spans="1:12" x14ac:dyDescent="0.25">
      <c r="A1559" s="22" t="s">
        <v>16145</v>
      </c>
      <c r="B1559" s="20"/>
      <c r="C1559" s="20"/>
      <c r="D1559" s="20"/>
      <c r="E1559" s="20"/>
      <c r="F1559" s="20"/>
      <c r="G1559" s="20"/>
      <c r="H1559" s="20"/>
      <c r="I1559" s="20">
        <v>1</v>
      </c>
      <c r="J1559" s="20"/>
      <c r="K1559" s="20"/>
      <c r="L1559" s="20">
        <v>1</v>
      </c>
    </row>
    <row r="1560" spans="1:12" x14ac:dyDescent="0.25">
      <c r="A1560" s="22" t="s">
        <v>1250</v>
      </c>
      <c r="B1560" s="20">
        <v>1</v>
      </c>
      <c r="C1560" s="20">
        <v>1</v>
      </c>
      <c r="D1560" s="20"/>
      <c r="E1560" s="20">
        <v>1</v>
      </c>
      <c r="F1560" s="20"/>
      <c r="G1560" s="20"/>
      <c r="H1560" s="20"/>
      <c r="I1560" s="20">
        <v>2</v>
      </c>
      <c r="J1560" s="20"/>
      <c r="K1560" s="20"/>
      <c r="L1560" s="20">
        <v>5</v>
      </c>
    </row>
    <row r="1561" spans="1:12" x14ac:dyDescent="0.25">
      <c r="A1561" s="22" t="s">
        <v>3014</v>
      </c>
      <c r="B1561" s="20"/>
      <c r="C1561" s="20">
        <v>1</v>
      </c>
      <c r="D1561" s="20"/>
      <c r="E1561" s="20">
        <v>1</v>
      </c>
      <c r="F1561" s="20"/>
      <c r="G1561" s="20"/>
      <c r="H1561" s="20">
        <v>1</v>
      </c>
      <c r="I1561" s="20"/>
      <c r="J1561" s="20"/>
      <c r="K1561" s="20"/>
      <c r="L1561" s="20">
        <v>3</v>
      </c>
    </row>
    <row r="1562" spans="1:12" x14ac:dyDescent="0.25">
      <c r="A1562" s="22" t="s">
        <v>17492</v>
      </c>
      <c r="B1562" s="20"/>
      <c r="C1562" s="20"/>
      <c r="D1562" s="20"/>
      <c r="E1562" s="20"/>
      <c r="F1562" s="20"/>
      <c r="G1562" s="20"/>
      <c r="H1562" s="20"/>
      <c r="I1562" s="20"/>
      <c r="J1562" s="20">
        <v>1</v>
      </c>
      <c r="K1562" s="20"/>
      <c r="L1562" s="20">
        <v>1</v>
      </c>
    </row>
    <row r="1563" spans="1:12" x14ac:dyDescent="0.25">
      <c r="A1563" s="22" t="s">
        <v>11584</v>
      </c>
      <c r="B1563" s="20"/>
      <c r="C1563" s="20"/>
      <c r="D1563" s="20"/>
      <c r="E1563" s="20"/>
      <c r="F1563" s="20"/>
      <c r="G1563" s="20">
        <v>1</v>
      </c>
      <c r="H1563" s="20"/>
      <c r="I1563" s="20"/>
      <c r="J1563" s="20">
        <v>1</v>
      </c>
      <c r="K1563" s="20"/>
      <c r="L1563" s="20">
        <v>2</v>
      </c>
    </row>
    <row r="1564" spans="1:12" x14ac:dyDescent="0.25">
      <c r="A1564" s="22" t="s">
        <v>810</v>
      </c>
      <c r="B1564" s="20">
        <v>1</v>
      </c>
      <c r="C1564" s="20"/>
      <c r="D1564" s="20"/>
      <c r="E1564" s="20"/>
      <c r="F1564" s="20"/>
      <c r="G1564" s="20"/>
      <c r="H1564" s="20"/>
      <c r="I1564" s="20"/>
      <c r="J1564" s="20"/>
      <c r="K1564" s="20"/>
      <c r="L1564" s="20">
        <v>1</v>
      </c>
    </row>
    <row r="1565" spans="1:12" x14ac:dyDescent="0.25">
      <c r="A1565" s="22" t="s">
        <v>727</v>
      </c>
      <c r="B1565" s="20">
        <v>1</v>
      </c>
      <c r="C1565" s="20">
        <v>1</v>
      </c>
      <c r="D1565" s="20"/>
      <c r="E1565" s="20"/>
      <c r="F1565" s="20">
        <v>1</v>
      </c>
      <c r="G1565" s="20">
        <v>1</v>
      </c>
      <c r="H1565" s="20">
        <v>1</v>
      </c>
      <c r="I1565" s="20"/>
      <c r="J1565" s="20"/>
      <c r="K1565" s="20"/>
      <c r="L1565" s="20">
        <v>5</v>
      </c>
    </row>
    <row r="1566" spans="1:12" x14ac:dyDescent="0.25">
      <c r="A1566" s="22" t="s">
        <v>10393</v>
      </c>
      <c r="B1566" s="20"/>
      <c r="C1566" s="20"/>
      <c r="D1566" s="20"/>
      <c r="E1566" s="20"/>
      <c r="F1566" s="20"/>
      <c r="G1566" s="20">
        <v>2</v>
      </c>
      <c r="H1566" s="20"/>
      <c r="I1566" s="20">
        <v>1</v>
      </c>
      <c r="J1566" s="20"/>
      <c r="K1566" s="20"/>
      <c r="L1566" s="20">
        <v>3</v>
      </c>
    </row>
    <row r="1567" spans="1:12" x14ac:dyDescent="0.25">
      <c r="A1567" s="22" t="s">
        <v>8366</v>
      </c>
      <c r="B1567" s="20"/>
      <c r="C1567" s="20"/>
      <c r="D1567" s="20"/>
      <c r="E1567" s="20"/>
      <c r="F1567" s="20">
        <v>1</v>
      </c>
      <c r="G1567" s="20"/>
      <c r="H1567" s="20"/>
      <c r="I1567" s="20">
        <v>1</v>
      </c>
      <c r="J1567" s="20">
        <v>3</v>
      </c>
      <c r="K1567" s="20"/>
      <c r="L1567" s="20">
        <v>5</v>
      </c>
    </row>
    <row r="1568" spans="1:12" x14ac:dyDescent="0.25">
      <c r="A1568" s="22" t="s">
        <v>9440</v>
      </c>
      <c r="B1568" s="20"/>
      <c r="C1568" s="20"/>
      <c r="D1568" s="20"/>
      <c r="E1568" s="20"/>
      <c r="F1568" s="20">
        <v>1</v>
      </c>
      <c r="G1568" s="20"/>
      <c r="H1568" s="20"/>
      <c r="I1568" s="20"/>
      <c r="J1568" s="20"/>
      <c r="K1568" s="20"/>
      <c r="L1568" s="20">
        <v>1</v>
      </c>
    </row>
    <row r="1569" spans="1:12" x14ac:dyDescent="0.25">
      <c r="A1569" s="22" t="s">
        <v>11457</v>
      </c>
      <c r="B1569" s="20"/>
      <c r="C1569" s="20"/>
      <c r="D1569" s="20"/>
      <c r="E1569" s="20"/>
      <c r="F1569" s="20"/>
      <c r="G1569" s="20">
        <v>1</v>
      </c>
      <c r="H1569" s="20">
        <v>2</v>
      </c>
      <c r="I1569" s="20"/>
      <c r="J1569" s="20">
        <v>1</v>
      </c>
      <c r="K1569" s="20"/>
      <c r="L1569" s="20">
        <v>4</v>
      </c>
    </row>
    <row r="1570" spans="1:12" x14ac:dyDescent="0.25">
      <c r="A1570" s="22" t="s">
        <v>4906</v>
      </c>
      <c r="B1570" s="20"/>
      <c r="C1570" s="20"/>
      <c r="D1570" s="20">
        <v>1</v>
      </c>
      <c r="E1570" s="20"/>
      <c r="F1570" s="20"/>
      <c r="G1570" s="20"/>
      <c r="H1570" s="20">
        <v>1</v>
      </c>
      <c r="I1570" s="20"/>
      <c r="J1570" s="20"/>
      <c r="K1570" s="20">
        <v>1</v>
      </c>
      <c r="L1570" s="20">
        <v>3</v>
      </c>
    </row>
    <row r="1571" spans="1:12" x14ac:dyDescent="0.25">
      <c r="A1571" s="22" t="s">
        <v>9047</v>
      </c>
      <c r="B1571" s="20"/>
      <c r="C1571" s="20"/>
      <c r="D1571" s="20"/>
      <c r="E1571" s="20"/>
      <c r="F1571" s="20">
        <v>1</v>
      </c>
      <c r="G1571" s="20">
        <v>1</v>
      </c>
      <c r="H1571" s="20"/>
      <c r="I1571" s="20"/>
      <c r="J1571" s="20"/>
      <c r="K1571" s="20"/>
      <c r="L1571" s="20">
        <v>2</v>
      </c>
    </row>
    <row r="1572" spans="1:12" x14ac:dyDescent="0.25">
      <c r="A1572" s="22" t="s">
        <v>4417</v>
      </c>
      <c r="B1572" s="20"/>
      <c r="C1572" s="20"/>
      <c r="D1572" s="20">
        <v>1</v>
      </c>
      <c r="E1572" s="20"/>
      <c r="F1572" s="20"/>
      <c r="G1572" s="20">
        <v>1</v>
      </c>
      <c r="H1572" s="20"/>
      <c r="I1572" s="20"/>
      <c r="J1572" s="20"/>
      <c r="K1572" s="20"/>
      <c r="L1572" s="20">
        <v>2</v>
      </c>
    </row>
    <row r="1573" spans="1:12" x14ac:dyDescent="0.25">
      <c r="A1573" s="22" t="s">
        <v>1934</v>
      </c>
      <c r="B1573" s="20">
        <v>1</v>
      </c>
      <c r="C1573" s="20"/>
      <c r="D1573" s="20"/>
      <c r="E1573" s="20"/>
      <c r="F1573" s="20"/>
      <c r="G1573" s="20">
        <v>1</v>
      </c>
      <c r="H1573" s="20">
        <v>1</v>
      </c>
      <c r="I1573" s="20">
        <v>2</v>
      </c>
      <c r="J1573" s="20"/>
      <c r="K1573" s="20"/>
      <c r="L1573" s="20">
        <v>5</v>
      </c>
    </row>
    <row r="1574" spans="1:12" x14ac:dyDescent="0.25">
      <c r="A1574" s="22" t="s">
        <v>2759</v>
      </c>
      <c r="B1574" s="20"/>
      <c r="C1574" s="20">
        <v>1</v>
      </c>
      <c r="D1574" s="20"/>
      <c r="E1574" s="20">
        <v>1</v>
      </c>
      <c r="F1574" s="20">
        <v>2</v>
      </c>
      <c r="G1574" s="20">
        <v>2</v>
      </c>
      <c r="H1574" s="20">
        <v>1</v>
      </c>
      <c r="I1574" s="20">
        <v>1</v>
      </c>
      <c r="J1574" s="20"/>
      <c r="K1574" s="20">
        <v>1</v>
      </c>
      <c r="L1574" s="20">
        <v>9</v>
      </c>
    </row>
    <row r="1575" spans="1:12" x14ac:dyDescent="0.25">
      <c r="A1575" s="22" t="s">
        <v>6468</v>
      </c>
      <c r="B1575" s="20"/>
      <c r="C1575" s="20"/>
      <c r="D1575" s="20"/>
      <c r="E1575" s="20">
        <v>1</v>
      </c>
      <c r="F1575" s="20"/>
      <c r="G1575" s="20"/>
      <c r="H1575" s="20"/>
      <c r="I1575" s="20"/>
      <c r="J1575" s="20"/>
      <c r="K1575" s="20"/>
      <c r="L1575" s="20">
        <v>1</v>
      </c>
    </row>
    <row r="1576" spans="1:12" x14ac:dyDescent="0.25">
      <c r="A1576" s="22" t="s">
        <v>1686</v>
      </c>
      <c r="B1576" s="20">
        <v>1</v>
      </c>
      <c r="C1576" s="20"/>
      <c r="D1576" s="20"/>
      <c r="E1576" s="20"/>
      <c r="F1576" s="20"/>
      <c r="G1576" s="20"/>
      <c r="H1576" s="20"/>
      <c r="I1576" s="20"/>
      <c r="J1576" s="20"/>
      <c r="K1576" s="20"/>
      <c r="L1576" s="20">
        <v>1</v>
      </c>
    </row>
    <row r="1577" spans="1:12" x14ac:dyDescent="0.25">
      <c r="A1577" s="22" t="s">
        <v>13914</v>
      </c>
      <c r="B1577" s="20"/>
      <c r="C1577" s="20"/>
      <c r="D1577" s="20"/>
      <c r="E1577" s="20"/>
      <c r="F1577" s="20"/>
      <c r="G1577" s="20"/>
      <c r="H1577" s="20">
        <v>2</v>
      </c>
      <c r="I1577" s="20"/>
      <c r="J1577" s="20"/>
      <c r="K1577" s="20"/>
      <c r="L1577" s="20">
        <v>2</v>
      </c>
    </row>
    <row r="1578" spans="1:12" x14ac:dyDescent="0.25">
      <c r="A1578" s="22" t="s">
        <v>13234</v>
      </c>
      <c r="B1578" s="20"/>
      <c r="C1578" s="20"/>
      <c r="D1578" s="20"/>
      <c r="E1578" s="20"/>
      <c r="F1578" s="20"/>
      <c r="G1578" s="20"/>
      <c r="H1578" s="20">
        <v>1</v>
      </c>
      <c r="I1578" s="20"/>
      <c r="J1578" s="20"/>
      <c r="K1578" s="20"/>
      <c r="L1578" s="20">
        <v>1</v>
      </c>
    </row>
    <row r="1579" spans="1:12" x14ac:dyDescent="0.25">
      <c r="A1579" s="22" t="s">
        <v>6283</v>
      </c>
      <c r="B1579" s="20"/>
      <c r="C1579" s="20"/>
      <c r="D1579" s="20"/>
      <c r="E1579" s="20">
        <v>1</v>
      </c>
      <c r="F1579" s="20"/>
      <c r="G1579" s="20"/>
      <c r="H1579" s="20"/>
      <c r="I1579" s="20"/>
      <c r="J1579" s="20"/>
      <c r="K1579" s="20"/>
      <c r="L1579" s="20">
        <v>1</v>
      </c>
    </row>
    <row r="1580" spans="1:12" x14ac:dyDescent="0.25">
      <c r="A1580" s="22" t="s">
        <v>7289</v>
      </c>
      <c r="B1580" s="20"/>
      <c r="C1580" s="20"/>
      <c r="D1580" s="20"/>
      <c r="E1580" s="20">
        <v>1</v>
      </c>
      <c r="F1580" s="20"/>
      <c r="G1580" s="20">
        <v>1</v>
      </c>
      <c r="H1580" s="20"/>
      <c r="I1580" s="20"/>
      <c r="J1580" s="20">
        <v>1</v>
      </c>
      <c r="K1580" s="20"/>
      <c r="L1580" s="20">
        <v>3</v>
      </c>
    </row>
    <row r="1581" spans="1:12" x14ac:dyDescent="0.25">
      <c r="A1581" s="22" t="s">
        <v>13127</v>
      </c>
      <c r="B1581" s="20"/>
      <c r="C1581" s="20"/>
      <c r="D1581" s="20"/>
      <c r="E1581" s="20"/>
      <c r="F1581" s="20"/>
      <c r="G1581" s="20"/>
      <c r="H1581" s="20">
        <v>1</v>
      </c>
      <c r="I1581" s="20">
        <v>1</v>
      </c>
      <c r="J1581" s="20"/>
      <c r="K1581" s="20"/>
      <c r="L1581" s="20">
        <v>2</v>
      </c>
    </row>
    <row r="1582" spans="1:12" x14ac:dyDescent="0.25">
      <c r="A1582" s="22" t="s">
        <v>2669</v>
      </c>
      <c r="B1582" s="20"/>
      <c r="C1582" s="20">
        <v>1</v>
      </c>
      <c r="D1582" s="20"/>
      <c r="E1582" s="20"/>
      <c r="F1582" s="20"/>
      <c r="G1582" s="20"/>
      <c r="H1582" s="20"/>
      <c r="I1582" s="20"/>
      <c r="J1582" s="20"/>
      <c r="K1582" s="20"/>
      <c r="L1582" s="20">
        <v>1</v>
      </c>
    </row>
    <row r="1583" spans="1:12" x14ac:dyDescent="0.25">
      <c r="A1583" s="22" t="s">
        <v>8219</v>
      </c>
      <c r="B1583" s="20"/>
      <c r="C1583" s="20"/>
      <c r="D1583" s="20"/>
      <c r="E1583" s="20"/>
      <c r="F1583" s="20">
        <v>1</v>
      </c>
      <c r="G1583" s="20"/>
      <c r="H1583" s="20"/>
      <c r="I1583" s="20"/>
      <c r="J1583" s="20"/>
      <c r="K1583" s="20"/>
      <c r="L1583" s="20">
        <v>1</v>
      </c>
    </row>
    <row r="1584" spans="1:12" x14ac:dyDescent="0.25">
      <c r="A1584" s="22" t="s">
        <v>3338</v>
      </c>
      <c r="B1584" s="20"/>
      <c r="C1584" s="20">
        <v>1</v>
      </c>
      <c r="D1584" s="20"/>
      <c r="E1584" s="20"/>
      <c r="F1584" s="20"/>
      <c r="G1584" s="20"/>
      <c r="H1584" s="20"/>
      <c r="I1584" s="20"/>
      <c r="J1584" s="20"/>
      <c r="K1584" s="20"/>
      <c r="L1584" s="20">
        <v>1</v>
      </c>
    </row>
    <row r="1585" spans="1:12" x14ac:dyDescent="0.25">
      <c r="A1585" s="22" t="s">
        <v>2927</v>
      </c>
      <c r="B1585" s="20"/>
      <c r="C1585" s="20">
        <v>2</v>
      </c>
      <c r="D1585" s="20"/>
      <c r="E1585" s="20"/>
      <c r="F1585" s="20"/>
      <c r="G1585" s="20"/>
      <c r="H1585" s="20"/>
      <c r="I1585" s="20"/>
      <c r="J1585" s="20"/>
      <c r="K1585" s="20"/>
      <c r="L1585" s="20">
        <v>2</v>
      </c>
    </row>
    <row r="1586" spans="1:12" x14ac:dyDescent="0.25">
      <c r="A1586" s="22" t="s">
        <v>4751</v>
      </c>
      <c r="B1586" s="20"/>
      <c r="C1586" s="20"/>
      <c r="D1586" s="20">
        <v>1</v>
      </c>
      <c r="E1586" s="20"/>
      <c r="F1586" s="20">
        <v>1</v>
      </c>
      <c r="G1586" s="20"/>
      <c r="H1586" s="20"/>
      <c r="I1586" s="20"/>
      <c r="J1586" s="20"/>
      <c r="K1586" s="20"/>
      <c r="L1586" s="20">
        <v>2</v>
      </c>
    </row>
    <row r="1587" spans="1:12" x14ac:dyDescent="0.25">
      <c r="A1587" s="22" t="s">
        <v>3134</v>
      </c>
      <c r="B1587" s="20"/>
      <c r="C1587" s="20">
        <v>1</v>
      </c>
      <c r="D1587" s="20"/>
      <c r="E1587" s="20"/>
      <c r="F1587" s="20">
        <v>1</v>
      </c>
      <c r="G1587" s="20"/>
      <c r="H1587" s="20"/>
      <c r="I1587" s="20"/>
      <c r="J1587" s="20">
        <v>1</v>
      </c>
      <c r="K1587" s="20">
        <v>1</v>
      </c>
      <c r="L1587" s="20">
        <v>4</v>
      </c>
    </row>
    <row r="1588" spans="1:12" x14ac:dyDescent="0.25">
      <c r="A1588" s="22" t="s">
        <v>16447</v>
      </c>
      <c r="B1588" s="20"/>
      <c r="C1588" s="20"/>
      <c r="D1588" s="20"/>
      <c r="E1588" s="20"/>
      <c r="F1588" s="20"/>
      <c r="G1588" s="20"/>
      <c r="H1588" s="20"/>
      <c r="I1588" s="20">
        <v>1</v>
      </c>
      <c r="J1588" s="20">
        <v>2</v>
      </c>
      <c r="K1588" s="20">
        <v>1</v>
      </c>
      <c r="L1588" s="20">
        <v>4</v>
      </c>
    </row>
    <row r="1589" spans="1:12" x14ac:dyDescent="0.25">
      <c r="A1589" s="22" t="s">
        <v>6328</v>
      </c>
      <c r="B1589" s="20"/>
      <c r="C1589" s="20"/>
      <c r="D1589" s="20"/>
      <c r="E1589" s="20">
        <v>2</v>
      </c>
      <c r="F1589" s="20"/>
      <c r="G1589" s="20"/>
      <c r="H1589" s="20"/>
      <c r="I1589" s="20">
        <v>1</v>
      </c>
      <c r="J1589" s="20">
        <v>1</v>
      </c>
      <c r="K1589" s="20">
        <v>3</v>
      </c>
      <c r="L1589" s="20">
        <v>7</v>
      </c>
    </row>
    <row r="1590" spans="1:12" x14ac:dyDescent="0.25">
      <c r="A1590" s="22" t="s">
        <v>2752</v>
      </c>
      <c r="B1590" s="20"/>
      <c r="C1590" s="20">
        <v>1</v>
      </c>
      <c r="D1590" s="20"/>
      <c r="E1590" s="20">
        <v>1</v>
      </c>
      <c r="F1590" s="20">
        <v>3</v>
      </c>
      <c r="G1590" s="20">
        <v>2</v>
      </c>
      <c r="H1590" s="20">
        <v>2</v>
      </c>
      <c r="I1590" s="20">
        <v>5</v>
      </c>
      <c r="J1590" s="20">
        <v>3</v>
      </c>
      <c r="K1590" s="20">
        <v>1</v>
      </c>
      <c r="L1590" s="20">
        <v>18</v>
      </c>
    </row>
    <row r="1591" spans="1:12" x14ac:dyDescent="0.25">
      <c r="A1591" s="22" t="s">
        <v>840</v>
      </c>
      <c r="B1591" s="20">
        <v>1</v>
      </c>
      <c r="C1591" s="20">
        <v>2</v>
      </c>
      <c r="D1591" s="20">
        <v>1</v>
      </c>
      <c r="E1591" s="20">
        <v>1</v>
      </c>
      <c r="F1591" s="20">
        <v>2</v>
      </c>
      <c r="G1591" s="20"/>
      <c r="H1591" s="20">
        <v>4</v>
      </c>
      <c r="I1591" s="20">
        <v>2</v>
      </c>
      <c r="J1591" s="20"/>
      <c r="K1591" s="20">
        <v>2</v>
      </c>
      <c r="L1591" s="20">
        <v>15</v>
      </c>
    </row>
    <row r="1592" spans="1:12" x14ac:dyDescent="0.25">
      <c r="A1592" s="22" t="s">
        <v>2063</v>
      </c>
      <c r="B1592" s="20">
        <v>5</v>
      </c>
      <c r="C1592" s="20">
        <v>4</v>
      </c>
      <c r="D1592" s="20">
        <v>2</v>
      </c>
      <c r="E1592" s="20">
        <v>4</v>
      </c>
      <c r="F1592" s="20">
        <v>5</v>
      </c>
      <c r="G1592" s="20">
        <v>5</v>
      </c>
      <c r="H1592" s="20">
        <v>7</v>
      </c>
      <c r="I1592" s="20">
        <v>8</v>
      </c>
      <c r="J1592" s="20">
        <v>6</v>
      </c>
      <c r="K1592" s="20">
        <v>3</v>
      </c>
      <c r="L1592" s="20">
        <v>49</v>
      </c>
    </row>
    <row r="1593" spans="1:12" x14ac:dyDescent="0.25">
      <c r="A1593" s="22" t="s">
        <v>3533</v>
      </c>
      <c r="B1593" s="20"/>
      <c r="C1593" s="20">
        <v>1</v>
      </c>
      <c r="D1593" s="20"/>
      <c r="E1593" s="20"/>
      <c r="F1593" s="20"/>
      <c r="G1593" s="20"/>
      <c r="H1593" s="20"/>
      <c r="I1593" s="20"/>
      <c r="J1593" s="20"/>
      <c r="K1593" s="20"/>
      <c r="L1593" s="20">
        <v>1</v>
      </c>
    </row>
    <row r="1594" spans="1:12" x14ac:dyDescent="0.25">
      <c r="A1594" s="22" t="s">
        <v>19044</v>
      </c>
      <c r="B1594" s="20"/>
      <c r="C1594" s="20"/>
      <c r="D1594" s="20"/>
      <c r="E1594" s="20"/>
      <c r="F1594" s="20"/>
      <c r="G1594" s="20"/>
      <c r="H1594" s="20"/>
      <c r="I1594" s="20"/>
      <c r="J1594" s="20">
        <v>1</v>
      </c>
      <c r="K1594" s="20"/>
      <c r="L1594" s="20">
        <v>1</v>
      </c>
    </row>
    <row r="1595" spans="1:12" x14ac:dyDescent="0.25">
      <c r="A1595" s="22" t="s">
        <v>2089</v>
      </c>
      <c r="B1595" s="20">
        <v>1</v>
      </c>
      <c r="C1595" s="20">
        <v>1</v>
      </c>
      <c r="D1595" s="20">
        <v>1</v>
      </c>
      <c r="E1595" s="20"/>
      <c r="F1595" s="20"/>
      <c r="G1595" s="20"/>
      <c r="H1595" s="20"/>
      <c r="I1595" s="20"/>
      <c r="J1595" s="20"/>
      <c r="K1595" s="20"/>
      <c r="L1595" s="20">
        <v>3</v>
      </c>
    </row>
    <row r="1596" spans="1:12" x14ac:dyDescent="0.25">
      <c r="A1596" s="22" t="s">
        <v>2790</v>
      </c>
      <c r="B1596" s="20"/>
      <c r="C1596" s="20">
        <v>1</v>
      </c>
      <c r="D1596" s="20"/>
      <c r="E1596" s="20">
        <v>1</v>
      </c>
      <c r="F1596" s="20"/>
      <c r="G1596" s="20"/>
      <c r="H1596" s="20"/>
      <c r="I1596" s="20"/>
      <c r="J1596" s="20"/>
      <c r="K1596" s="20"/>
      <c r="L1596" s="20">
        <v>2</v>
      </c>
    </row>
    <row r="1597" spans="1:12" x14ac:dyDescent="0.25">
      <c r="A1597" s="22" t="s">
        <v>8907</v>
      </c>
      <c r="B1597" s="20"/>
      <c r="C1597" s="20"/>
      <c r="D1597" s="20"/>
      <c r="E1597" s="20"/>
      <c r="F1597" s="20">
        <v>1</v>
      </c>
      <c r="G1597" s="20"/>
      <c r="H1597" s="20"/>
      <c r="I1597" s="20"/>
      <c r="J1597" s="20"/>
      <c r="K1597" s="20"/>
      <c r="L1597" s="20">
        <v>1</v>
      </c>
    </row>
    <row r="1598" spans="1:12" x14ac:dyDescent="0.25">
      <c r="A1598" s="22" t="s">
        <v>4720</v>
      </c>
      <c r="B1598" s="20"/>
      <c r="C1598" s="20"/>
      <c r="D1598" s="20">
        <v>1</v>
      </c>
      <c r="E1598" s="20">
        <v>1</v>
      </c>
      <c r="F1598" s="20">
        <v>3</v>
      </c>
      <c r="G1598" s="20"/>
      <c r="H1598" s="20"/>
      <c r="I1598" s="20"/>
      <c r="J1598" s="20"/>
      <c r="K1598" s="20"/>
      <c r="L1598" s="20">
        <v>5</v>
      </c>
    </row>
    <row r="1599" spans="1:12" x14ac:dyDescent="0.25">
      <c r="A1599" s="22" t="s">
        <v>16411</v>
      </c>
      <c r="B1599" s="20"/>
      <c r="C1599" s="20"/>
      <c r="D1599" s="20"/>
      <c r="E1599" s="20"/>
      <c r="F1599" s="20"/>
      <c r="G1599" s="20"/>
      <c r="H1599" s="20"/>
      <c r="I1599" s="20">
        <v>1</v>
      </c>
      <c r="J1599" s="20"/>
      <c r="K1599" s="20"/>
      <c r="L1599" s="20">
        <v>1</v>
      </c>
    </row>
    <row r="1600" spans="1:12" x14ac:dyDescent="0.25">
      <c r="A1600" s="22" t="s">
        <v>11132</v>
      </c>
      <c r="B1600" s="20"/>
      <c r="C1600" s="20"/>
      <c r="D1600" s="20"/>
      <c r="E1600" s="20"/>
      <c r="F1600" s="20"/>
      <c r="G1600" s="20">
        <v>1</v>
      </c>
      <c r="H1600" s="20"/>
      <c r="I1600" s="20"/>
      <c r="J1600" s="20"/>
      <c r="K1600" s="20"/>
      <c r="L1600" s="20">
        <v>1</v>
      </c>
    </row>
    <row r="1601" spans="1:12" x14ac:dyDescent="0.25">
      <c r="A1601" s="22" t="s">
        <v>8253</v>
      </c>
      <c r="B1601" s="20"/>
      <c r="C1601" s="20"/>
      <c r="D1601" s="20"/>
      <c r="E1601" s="20"/>
      <c r="F1601" s="20">
        <v>1</v>
      </c>
      <c r="G1601" s="20">
        <v>1</v>
      </c>
      <c r="H1601" s="20"/>
      <c r="I1601" s="20"/>
      <c r="J1601" s="20"/>
      <c r="K1601" s="20"/>
      <c r="L1601" s="20">
        <v>2</v>
      </c>
    </row>
    <row r="1602" spans="1:12" x14ac:dyDescent="0.25">
      <c r="A1602" s="22" t="s">
        <v>8708</v>
      </c>
      <c r="B1602" s="20"/>
      <c r="C1602" s="20"/>
      <c r="D1602" s="20"/>
      <c r="E1602" s="20"/>
      <c r="F1602" s="20">
        <v>2</v>
      </c>
      <c r="G1602" s="20"/>
      <c r="H1602" s="20"/>
      <c r="I1602" s="20">
        <v>2</v>
      </c>
      <c r="J1602" s="20">
        <v>1</v>
      </c>
      <c r="K1602" s="20">
        <v>2</v>
      </c>
      <c r="L1602" s="20">
        <v>7</v>
      </c>
    </row>
    <row r="1603" spans="1:12" x14ac:dyDescent="0.25">
      <c r="A1603" s="22" t="s">
        <v>1533</v>
      </c>
      <c r="B1603" s="20">
        <v>1</v>
      </c>
      <c r="C1603" s="20">
        <v>1</v>
      </c>
      <c r="D1603" s="20"/>
      <c r="E1603" s="20"/>
      <c r="F1603" s="20">
        <v>1</v>
      </c>
      <c r="G1603" s="20">
        <v>4</v>
      </c>
      <c r="H1603" s="20"/>
      <c r="I1603" s="20"/>
      <c r="J1603" s="20"/>
      <c r="K1603" s="20">
        <v>6</v>
      </c>
      <c r="L1603" s="20">
        <v>13</v>
      </c>
    </row>
    <row r="1604" spans="1:12" x14ac:dyDescent="0.25">
      <c r="A1604" s="22" t="s">
        <v>2409</v>
      </c>
      <c r="B1604" s="20">
        <v>2</v>
      </c>
      <c r="C1604" s="20"/>
      <c r="D1604" s="20"/>
      <c r="E1604" s="20"/>
      <c r="F1604" s="20"/>
      <c r="G1604" s="20"/>
      <c r="H1604" s="20"/>
      <c r="I1604" s="20"/>
      <c r="J1604" s="20"/>
      <c r="K1604" s="20">
        <v>1</v>
      </c>
      <c r="L1604" s="20">
        <v>3</v>
      </c>
    </row>
    <row r="1605" spans="1:12" x14ac:dyDescent="0.25">
      <c r="A1605" s="22" t="s">
        <v>4489</v>
      </c>
      <c r="B1605" s="20"/>
      <c r="C1605" s="20"/>
      <c r="D1605" s="20">
        <v>1</v>
      </c>
      <c r="E1605" s="20"/>
      <c r="F1605" s="20"/>
      <c r="G1605" s="20"/>
      <c r="H1605" s="20">
        <v>1</v>
      </c>
      <c r="I1605" s="20"/>
      <c r="J1605" s="20"/>
      <c r="K1605" s="20"/>
      <c r="L1605" s="20">
        <v>2</v>
      </c>
    </row>
    <row r="1606" spans="1:12" x14ac:dyDescent="0.25">
      <c r="A1606" s="22" t="s">
        <v>11243</v>
      </c>
      <c r="B1606" s="20"/>
      <c r="C1606" s="20"/>
      <c r="D1606" s="20"/>
      <c r="E1606" s="20"/>
      <c r="F1606" s="20"/>
      <c r="G1606" s="20">
        <v>1</v>
      </c>
      <c r="H1606" s="20"/>
      <c r="I1606" s="20"/>
      <c r="J1606" s="20"/>
      <c r="K1606" s="20"/>
      <c r="L1606" s="20">
        <v>1</v>
      </c>
    </row>
    <row r="1607" spans="1:12" x14ac:dyDescent="0.25">
      <c r="A1607" s="22" t="s">
        <v>2904</v>
      </c>
      <c r="B1607" s="20"/>
      <c r="C1607" s="20">
        <v>1</v>
      </c>
      <c r="D1607" s="20"/>
      <c r="E1607" s="20"/>
      <c r="F1607" s="20">
        <v>1</v>
      </c>
      <c r="G1607" s="20"/>
      <c r="H1607" s="20">
        <v>2</v>
      </c>
      <c r="I1607" s="20"/>
      <c r="J1607" s="20"/>
      <c r="K1607" s="20"/>
      <c r="L1607" s="20">
        <v>4</v>
      </c>
    </row>
    <row r="1608" spans="1:12" x14ac:dyDescent="0.25">
      <c r="A1608" s="22" t="s">
        <v>15330</v>
      </c>
      <c r="B1608" s="20"/>
      <c r="C1608" s="20"/>
      <c r="D1608" s="20"/>
      <c r="E1608" s="20"/>
      <c r="F1608" s="20"/>
      <c r="G1608" s="20"/>
      <c r="H1608" s="20"/>
      <c r="I1608" s="20">
        <v>1</v>
      </c>
      <c r="J1608" s="20"/>
      <c r="K1608" s="20">
        <v>1</v>
      </c>
      <c r="L1608" s="20">
        <v>2</v>
      </c>
    </row>
    <row r="1609" spans="1:12" x14ac:dyDescent="0.25">
      <c r="A1609" s="22" t="s">
        <v>4246</v>
      </c>
      <c r="B1609" s="20"/>
      <c r="C1609" s="20">
        <v>1</v>
      </c>
      <c r="D1609" s="20"/>
      <c r="E1609" s="20">
        <v>2</v>
      </c>
      <c r="F1609" s="20">
        <v>1</v>
      </c>
      <c r="G1609" s="20"/>
      <c r="H1609" s="20">
        <v>1</v>
      </c>
      <c r="I1609" s="20">
        <v>3</v>
      </c>
      <c r="J1609" s="20">
        <v>3</v>
      </c>
      <c r="K1609" s="20"/>
      <c r="L1609" s="20">
        <v>11</v>
      </c>
    </row>
    <row r="1610" spans="1:12" x14ac:dyDescent="0.25">
      <c r="A1610" s="22" t="s">
        <v>3209</v>
      </c>
      <c r="B1610" s="20"/>
      <c r="C1610" s="20">
        <v>1</v>
      </c>
      <c r="D1610" s="20">
        <v>1</v>
      </c>
      <c r="E1610" s="20"/>
      <c r="F1610" s="20">
        <v>1</v>
      </c>
      <c r="G1610" s="20"/>
      <c r="H1610" s="20"/>
      <c r="I1610" s="20"/>
      <c r="J1610" s="20">
        <v>2</v>
      </c>
      <c r="K1610" s="20"/>
      <c r="L1610" s="20">
        <v>5</v>
      </c>
    </row>
    <row r="1611" spans="1:12" x14ac:dyDescent="0.25">
      <c r="A1611" s="22" t="s">
        <v>3018</v>
      </c>
      <c r="B1611" s="20"/>
      <c r="C1611" s="20">
        <v>1</v>
      </c>
      <c r="D1611" s="20"/>
      <c r="E1611" s="20"/>
      <c r="F1611" s="20">
        <v>1</v>
      </c>
      <c r="G1611" s="20"/>
      <c r="H1611" s="20"/>
      <c r="I1611" s="20"/>
      <c r="J1611" s="20"/>
      <c r="K1611" s="20"/>
      <c r="L1611" s="20">
        <v>2</v>
      </c>
    </row>
    <row r="1612" spans="1:12" x14ac:dyDescent="0.25">
      <c r="A1612" s="22" t="s">
        <v>15997</v>
      </c>
      <c r="B1612" s="20"/>
      <c r="C1612" s="20"/>
      <c r="D1612" s="20"/>
      <c r="E1612" s="20"/>
      <c r="F1612" s="20"/>
      <c r="G1612" s="20"/>
      <c r="H1612" s="20"/>
      <c r="I1612" s="20">
        <v>1</v>
      </c>
      <c r="J1612" s="20"/>
      <c r="K1612" s="20"/>
      <c r="L1612" s="20">
        <v>1</v>
      </c>
    </row>
    <row r="1613" spans="1:12" x14ac:dyDescent="0.25">
      <c r="A1613" s="22" t="s">
        <v>8401</v>
      </c>
      <c r="B1613" s="20"/>
      <c r="C1613" s="20"/>
      <c r="D1613" s="20"/>
      <c r="E1613" s="20"/>
      <c r="F1613" s="20">
        <v>1</v>
      </c>
      <c r="G1613" s="20"/>
      <c r="H1613" s="20">
        <v>1</v>
      </c>
      <c r="I1613" s="20"/>
      <c r="J1613" s="20"/>
      <c r="K1613" s="20">
        <v>1</v>
      </c>
      <c r="L1613" s="20">
        <v>3</v>
      </c>
    </row>
    <row r="1614" spans="1:12" x14ac:dyDescent="0.25">
      <c r="A1614" s="22" t="s">
        <v>13961</v>
      </c>
      <c r="B1614" s="20"/>
      <c r="C1614" s="20"/>
      <c r="D1614" s="20"/>
      <c r="E1614" s="20"/>
      <c r="F1614" s="20"/>
      <c r="G1614" s="20"/>
      <c r="H1614" s="20">
        <v>1</v>
      </c>
      <c r="I1614" s="20"/>
      <c r="J1614" s="20">
        <v>1</v>
      </c>
      <c r="K1614" s="20">
        <v>1</v>
      </c>
      <c r="L1614" s="20">
        <v>3</v>
      </c>
    </row>
    <row r="1615" spans="1:12" x14ac:dyDescent="0.25">
      <c r="A1615" s="22" t="s">
        <v>10855</v>
      </c>
      <c r="B1615" s="20"/>
      <c r="C1615" s="20"/>
      <c r="D1615" s="20"/>
      <c r="E1615" s="20"/>
      <c r="F1615" s="20"/>
      <c r="G1615" s="20">
        <v>1</v>
      </c>
      <c r="H1615" s="20"/>
      <c r="I1615" s="20">
        <v>1</v>
      </c>
      <c r="J1615" s="20"/>
      <c r="K1615" s="20">
        <v>1</v>
      </c>
      <c r="L1615" s="20">
        <v>3</v>
      </c>
    </row>
    <row r="1616" spans="1:12" x14ac:dyDescent="0.25">
      <c r="A1616" s="22" t="s">
        <v>14800</v>
      </c>
      <c r="B1616" s="20"/>
      <c r="C1616" s="20"/>
      <c r="D1616" s="20"/>
      <c r="E1616" s="20"/>
      <c r="F1616" s="20"/>
      <c r="G1616" s="20"/>
      <c r="H1616" s="20"/>
      <c r="I1616" s="20">
        <v>1</v>
      </c>
      <c r="J1616" s="20"/>
      <c r="K1616" s="20"/>
      <c r="L1616" s="20">
        <v>1</v>
      </c>
    </row>
    <row r="1617" spans="1:12" x14ac:dyDescent="0.25">
      <c r="A1617" s="22" t="s">
        <v>2427</v>
      </c>
      <c r="B1617" s="20">
        <v>1</v>
      </c>
      <c r="C1617" s="20">
        <v>2</v>
      </c>
      <c r="D1617" s="20">
        <v>1</v>
      </c>
      <c r="E1617" s="20"/>
      <c r="F1617" s="20">
        <v>1</v>
      </c>
      <c r="G1617" s="20">
        <v>3</v>
      </c>
      <c r="H1617" s="20">
        <v>2</v>
      </c>
      <c r="I1617" s="20">
        <v>1</v>
      </c>
      <c r="J1617" s="20">
        <v>1</v>
      </c>
      <c r="K1617" s="20">
        <v>3</v>
      </c>
      <c r="L1617" s="20">
        <v>15</v>
      </c>
    </row>
    <row r="1618" spans="1:12" x14ac:dyDescent="0.25">
      <c r="A1618" s="22" t="s">
        <v>11311</v>
      </c>
      <c r="B1618" s="20"/>
      <c r="C1618" s="20"/>
      <c r="D1618" s="20"/>
      <c r="E1618" s="20"/>
      <c r="F1618" s="20"/>
      <c r="G1618" s="20">
        <v>5</v>
      </c>
      <c r="H1618" s="20">
        <v>1</v>
      </c>
      <c r="I1618" s="20">
        <v>1</v>
      </c>
      <c r="J1618" s="20">
        <v>2</v>
      </c>
      <c r="K1618" s="20">
        <v>1</v>
      </c>
      <c r="L1618" s="20">
        <v>10</v>
      </c>
    </row>
    <row r="1619" spans="1:12" x14ac:dyDescent="0.25">
      <c r="A1619" s="22" t="s">
        <v>3559</v>
      </c>
      <c r="B1619" s="20"/>
      <c r="C1619" s="20">
        <v>1</v>
      </c>
      <c r="D1619" s="20"/>
      <c r="E1619" s="20"/>
      <c r="F1619" s="20"/>
      <c r="G1619" s="20"/>
      <c r="H1619" s="20">
        <v>1</v>
      </c>
      <c r="I1619" s="20">
        <v>1</v>
      </c>
      <c r="J1619" s="20">
        <v>1</v>
      </c>
      <c r="K1619" s="20"/>
      <c r="L1619" s="20">
        <v>4</v>
      </c>
    </row>
    <row r="1620" spans="1:12" x14ac:dyDescent="0.25">
      <c r="A1620" s="22" t="s">
        <v>5123</v>
      </c>
      <c r="B1620" s="20"/>
      <c r="C1620" s="20"/>
      <c r="D1620" s="20">
        <v>1</v>
      </c>
      <c r="E1620" s="20"/>
      <c r="F1620" s="20"/>
      <c r="G1620" s="20"/>
      <c r="H1620" s="20"/>
      <c r="I1620" s="20"/>
      <c r="J1620" s="20">
        <v>2</v>
      </c>
      <c r="K1620" s="20">
        <v>1</v>
      </c>
      <c r="L1620" s="20">
        <v>4</v>
      </c>
    </row>
    <row r="1621" spans="1:12" x14ac:dyDescent="0.25">
      <c r="A1621" s="22" t="s">
        <v>3923</v>
      </c>
      <c r="B1621" s="20"/>
      <c r="C1621" s="20">
        <v>1</v>
      </c>
      <c r="D1621" s="20">
        <v>1</v>
      </c>
      <c r="E1621" s="20"/>
      <c r="F1621" s="20"/>
      <c r="G1621" s="20">
        <v>1</v>
      </c>
      <c r="H1621" s="20"/>
      <c r="I1621" s="20">
        <v>1</v>
      </c>
      <c r="J1621" s="20">
        <v>1</v>
      </c>
      <c r="K1621" s="20">
        <v>1</v>
      </c>
      <c r="L1621" s="20">
        <v>6</v>
      </c>
    </row>
    <row r="1622" spans="1:12" x14ac:dyDescent="0.25">
      <c r="A1622" s="22" t="s">
        <v>10336</v>
      </c>
      <c r="B1622" s="20"/>
      <c r="C1622" s="20"/>
      <c r="D1622" s="20"/>
      <c r="E1622" s="20"/>
      <c r="F1622" s="20"/>
      <c r="G1622" s="20">
        <v>1</v>
      </c>
      <c r="H1622" s="20"/>
      <c r="I1622" s="20"/>
      <c r="J1622" s="20"/>
      <c r="K1622" s="20"/>
      <c r="L1622" s="20">
        <v>1</v>
      </c>
    </row>
    <row r="1623" spans="1:12" x14ac:dyDescent="0.25">
      <c r="A1623" s="22" t="s">
        <v>16660</v>
      </c>
      <c r="B1623" s="20"/>
      <c r="C1623" s="20"/>
      <c r="D1623" s="20"/>
      <c r="E1623" s="20"/>
      <c r="F1623" s="20"/>
      <c r="G1623" s="20"/>
      <c r="H1623" s="20"/>
      <c r="I1623" s="20">
        <v>1</v>
      </c>
      <c r="J1623" s="20"/>
      <c r="K1623" s="20"/>
      <c r="L1623" s="20">
        <v>1</v>
      </c>
    </row>
    <row r="1624" spans="1:12" x14ac:dyDescent="0.25">
      <c r="A1624" s="22" t="s">
        <v>10633</v>
      </c>
      <c r="B1624" s="20"/>
      <c r="C1624" s="20"/>
      <c r="D1624" s="20"/>
      <c r="E1624" s="20"/>
      <c r="F1624" s="20"/>
      <c r="G1624" s="20">
        <v>2</v>
      </c>
      <c r="H1624" s="20">
        <v>1</v>
      </c>
      <c r="I1624" s="20"/>
      <c r="J1624" s="20"/>
      <c r="K1624" s="20"/>
      <c r="L1624" s="20">
        <v>3</v>
      </c>
    </row>
    <row r="1625" spans="1:12" x14ac:dyDescent="0.25">
      <c r="A1625" s="22" t="s">
        <v>18384</v>
      </c>
      <c r="B1625" s="20"/>
      <c r="C1625" s="20"/>
      <c r="D1625" s="20"/>
      <c r="E1625" s="20"/>
      <c r="F1625" s="20"/>
      <c r="G1625" s="20"/>
      <c r="H1625" s="20"/>
      <c r="I1625" s="20"/>
      <c r="J1625" s="20">
        <v>1</v>
      </c>
      <c r="K1625" s="20"/>
      <c r="L1625" s="20">
        <v>1</v>
      </c>
    </row>
    <row r="1626" spans="1:12" x14ac:dyDescent="0.25">
      <c r="A1626" s="22" t="s">
        <v>14931</v>
      </c>
      <c r="B1626" s="20"/>
      <c r="C1626" s="20"/>
      <c r="D1626" s="20"/>
      <c r="E1626" s="20"/>
      <c r="F1626" s="20"/>
      <c r="G1626" s="20"/>
      <c r="H1626" s="20"/>
      <c r="I1626" s="20">
        <v>2</v>
      </c>
      <c r="J1626" s="20"/>
      <c r="K1626" s="20">
        <v>1</v>
      </c>
      <c r="L1626" s="20">
        <v>3</v>
      </c>
    </row>
    <row r="1627" spans="1:12" x14ac:dyDescent="0.25">
      <c r="A1627" s="22" t="s">
        <v>9801</v>
      </c>
      <c r="B1627" s="20"/>
      <c r="C1627" s="20"/>
      <c r="D1627" s="20"/>
      <c r="E1627" s="20"/>
      <c r="F1627" s="20"/>
      <c r="G1627" s="20">
        <v>1</v>
      </c>
      <c r="H1627" s="20"/>
      <c r="I1627" s="20"/>
      <c r="J1627" s="20"/>
      <c r="K1627" s="20"/>
      <c r="L1627" s="20">
        <v>1</v>
      </c>
    </row>
    <row r="1628" spans="1:12" x14ac:dyDescent="0.25">
      <c r="A1628" s="22" t="s">
        <v>5026</v>
      </c>
      <c r="B1628" s="20"/>
      <c r="C1628" s="20"/>
      <c r="D1628" s="20">
        <v>1</v>
      </c>
      <c r="E1628" s="20"/>
      <c r="F1628" s="20">
        <v>1</v>
      </c>
      <c r="G1628" s="20">
        <v>2</v>
      </c>
      <c r="H1628" s="20"/>
      <c r="I1628" s="20"/>
      <c r="J1628" s="20">
        <v>1</v>
      </c>
      <c r="K1628" s="20"/>
      <c r="L1628" s="20">
        <v>5</v>
      </c>
    </row>
    <row r="1629" spans="1:12" x14ac:dyDescent="0.25">
      <c r="A1629" s="22" t="s">
        <v>971</v>
      </c>
      <c r="B1629" s="20">
        <v>2</v>
      </c>
      <c r="C1629" s="20">
        <v>2</v>
      </c>
      <c r="D1629" s="20">
        <v>1</v>
      </c>
      <c r="E1629" s="20"/>
      <c r="F1629" s="20"/>
      <c r="G1629" s="20">
        <v>2</v>
      </c>
      <c r="H1629" s="20">
        <v>3</v>
      </c>
      <c r="I1629" s="20"/>
      <c r="J1629" s="20">
        <v>2</v>
      </c>
      <c r="K1629" s="20">
        <v>1</v>
      </c>
      <c r="L1629" s="20">
        <v>13</v>
      </c>
    </row>
    <row r="1630" spans="1:12" x14ac:dyDescent="0.25">
      <c r="A1630" s="22" t="s">
        <v>12660</v>
      </c>
      <c r="B1630" s="20"/>
      <c r="C1630" s="20"/>
      <c r="D1630" s="20"/>
      <c r="E1630" s="20"/>
      <c r="F1630" s="20"/>
      <c r="G1630" s="20"/>
      <c r="H1630" s="20">
        <v>1</v>
      </c>
      <c r="I1630" s="20">
        <v>1</v>
      </c>
      <c r="J1630" s="20"/>
      <c r="K1630" s="20"/>
      <c r="L1630" s="20">
        <v>2</v>
      </c>
    </row>
    <row r="1631" spans="1:12" x14ac:dyDescent="0.25">
      <c r="A1631" s="22" t="s">
        <v>5254</v>
      </c>
      <c r="B1631" s="20"/>
      <c r="C1631" s="20"/>
      <c r="D1631" s="20">
        <v>1</v>
      </c>
      <c r="E1631" s="20"/>
      <c r="F1631" s="20">
        <v>1</v>
      </c>
      <c r="G1631" s="20"/>
      <c r="H1631" s="20"/>
      <c r="I1631" s="20">
        <v>1</v>
      </c>
      <c r="J1631" s="20">
        <v>1</v>
      </c>
      <c r="K1631" s="20">
        <v>1</v>
      </c>
      <c r="L1631" s="20">
        <v>5</v>
      </c>
    </row>
    <row r="1632" spans="1:12" x14ac:dyDescent="0.25">
      <c r="A1632" s="22" t="s">
        <v>1032</v>
      </c>
      <c r="B1632" s="20">
        <v>5</v>
      </c>
      <c r="C1632" s="20"/>
      <c r="D1632" s="20"/>
      <c r="E1632" s="20">
        <v>4</v>
      </c>
      <c r="F1632" s="20">
        <v>1</v>
      </c>
      <c r="G1632" s="20">
        <v>5</v>
      </c>
      <c r="H1632" s="20">
        <v>1</v>
      </c>
      <c r="I1632" s="20">
        <v>10</v>
      </c>
      <c r="J1632" s="20">
        <v>4</v>
      </c>
      <c r="K1632" s="20">
        <v>9</v>
      </c>
      <c r="L1632" s="20">
        <v>39</v>
      </c>
    </row>
    <row r="1633" spans="1:12" x14ac:dyDescent="0.25">
      <c r="A1633" s="22" t="s">
        <v>1888</v>
      </c>
      <c r="B1633" s="20">
        <v>1</v>
      </c>
      <c r="C1633" s="20"/>
      <c r="D1633" s="20"/>
      <c r="E1633" s="20"/>
      <c r="F1633" s="20"/>
      <c r="G1633" s="20"/>
      <c r="H1633" s="20"/>
      <c r="I1633" s="20"/>
      <c r="J1633" s="20"/>
      <c r="K1633" s="20">
        <v>1</v>
      </c>
      <c r="L1633" s="20">
        <v>2</v>
      </c>
    </row>
    <row r="1634" spans="1:12" x14ac:dyDescent="0.25">
      <c r="A1634" s="22" t="s">
        <v>18065</v>
      </c>
      <c r="B1634" s="20"/>
      <c r="C1634" s="20"/>
      <c r="D1634" s="20"/>
      <c r="E1634" s="20"/>
      <c r="F1634" s="20"/>
      <c r="G1634" s="20"/>
      <c r="H1634" s="20"/>
      <c r="I1634" s="20"/>
      <c r="J1634" s="20">
        <v>1</v>
      </c>
      <c r="K1634" s="20"/>
      <c r="L1634" s="20">
        <v>1</v>
      </c>
    </row>
    <row r="1635" spans="1:12" x14ac:dyDescent="0.25">
      <c r="A1635" s="22" t="s">
        <v>1692</v>
      </c>
      <c r="B1635" s="20">
        <v>1</v>
      </c>
      <c r="C1635" s="20"/>
      <c r="D1635" s="20"/>
      <c r="E1635" s="20"/>
      <c r="F1635" s="20"/>
      <c r="G1635" s="20">
        <v>2</v>
      </c>
      <c r="H1635" s="20">
        <v>3</v>
      </c>
      <c r="I1635" s="20"/>
      <c r="J1635" s="20"/>
      <c r="K1635" s="20"/>
      <c r="L1635" s="20">
        <v>6</v>
      </c>
    </row>
    <row r="1636" spans="1:12" x14ac:dyDescent="0.25">
      <c r="A1636" s="22" t="s">
        <v>1119</v>
      </c>
      <c r="B1636" s="20">
        <v>2</v>
      </c>
      <c r="C1636" s="20"/>
      <c r="D1636" s="20"/>
      <c r="E1636" s="20"/>
      <c r="F1636" s="20">
        <v>4</v>
      </c>
      <c r="G1636" s="20">
        <v>1</v>
      </c>
      <c r="H1636" s="20">
        <v>1</v>
      </c>
      <c r="I1636" s="20">
        <v>2</v>
      </c>
      <c r="J1636" s="20">
        <v>1</v>
      </c>
      <c r="K1636" s="20">
        <v>1</v>
      </c>
      <c r="L1636" s="20">
        <v>12</v>
      </c>
    </row>
    <row r="1637" spans="1:12" x14ac:dyDescent="0.25">
      <c r="A1637" s="22" t="s">
        <v>6604</v>
      </c>
      <c r="B1637" s="20"/>
      <c r="C1637" s="20"/>
      <c r="D1637" s="20"/>
      <c r="E1637" s="20">
        <v>1</v>
      </c>
      <c r="F1637" s="20">
        <v>2</v>
      </c>
      <c r="G1637" s="20"/>
      <c r="H1637" s="20"/>
      <c r="I1637" s="20">
        <v>1</v>
      </c>
      <c r="J1637" s="20">
        <v>1</v>
      </c>
      <c r="K1637" s="20"/>
      <c r="L1637" s="20">
        <v>5</v>
      </c>
    </row>
    <row r="1638" spans="1:12" x14ac:dyDescent="0.25">
      <c r="A1638" s="22" t="s">
        <v>12203</v>
      </c>
      <c r="B1638" s="20"/>
      <c r="C1638" s="20"/>
      <c r="D1638" s="20"/>
      <c r="E1638" s="20"/>
      <c r="F1638" s="20"/>
      <c r="G1638" s="20"/>
      <c r="H1638" s="20">
        <v>1</v>
      </c>
      <c r="I1638" s="20">
        <v>1</v>
      </c>
      <c r="J1638" s="20"/>
      <c r="K1638" s="20"/>
      <c r="L1638" s="20">
        <v>2</v>
      </c>
    </row>
    <row r="1639" spans="1:12" x14ac:dyDescent="0.25">
      <c r="A1639" s="22" t="s">
        <v>3985</v>
      </c>
      <c r="B1639" s="20"/>
      <c r="C1639" s="20">
        <v>1</v>
      </c>
      <c r="D1639" s="20"/>
      <c r="E1639" s="20"/>
      <c r="F1639" s="20"/>
      <c r="G1639" s="20"/>
      <c r="H1639" s="20"/>
      <c r="I1639" s="20"/>
      <c r="J1639" s="20">
        <v>1</v>
      </c>
      <c r="K1639" s="20"/>
      <c r="L1639" s="20">
        <v>2</v>
      </c>
    </row>
    <row r="1640" spans="1:12" x14ac:dyDescent="0.25">
      <c r="A1640" s="22" t="s">
        <v>15917</v>
      </c>
      <c r="B1640" s="20"/>
      <c r="C1640" s="20"/>
      <c r="D1640" s="20"/>
      <c r="E1640" s="20"/>
      <c r="F1640" s="20"/>
      <c r="G1640" s="20"/>
      <c r="H1640" s="20"/>
      <c r="I1640" s="20">
        <v>1</v>
      </c>
      <c r="J1640" s="20"/>
      <c r="K1640" s="20"/>
      <c r="L1640" s="20">
        <v>1</v>
      </c>
    </row>
    <row r="1641" spans="1:12" x14ac:dyDescent="0.25">
      <c r="A1641" s="22" t="s">
        <v>2033</v>
      </c>
      <c r="B1641" s="20">
        <v>1</v>
      </c>
      <c r="C1641" s="20">
        <v>2</v>
      </c>
      <c r="D1641" s="20">
        <v>1</v>
      </c>
      <c r="E1641" s="20">
        <v>2</v>
      </c>
      <c r="F1641" s="20">
        <v>3</v>
      </c>
      <c r="G1641" s="20">
        <v>2</v>
      </c>
      <c r="H1641" s="20">
        <v>6</v>
      </c>
      <c r="I1641" s="20">
        <v>3</v>
      </c>
      <c r="J1641" s="20">
        <v>10</v>
      </c>
      <c r="K1641" s="20">
        <v>7</v>
      </c>
      <c r="L1641" s="20">
        <v>37</v>
      </c>
    </row>
    <row r="1642" spans="1:12" x14ac:dyDescent="0.25">
      <c r="A1642" s="22" t="s">
        <v>7741</v>
      </c>
      <c r="B1642" s="20"/>
      <c r="C1642" s="20"/>
      <c r="D1642" s="20"/>
      <c r="E1642" s="20">
        <v>1</v>
      </c>
      <c r="F1642" s="20"/>
      <c r="G1642" s="20"/>
      <c r="H1642" s="20"/>
      <c r="I1642" s="20">
        <v>1</v>
      </c>
      <c r="J1642" s="20"/>
      <c r="K1642" s="20"/>
      <c r="L1642" s="20">
        <v>2</v>
      </c>
    </row>
    <row r="1643" spans="1:12" x14ac:dyDescent="0.25">
      <c r="A1643" s="22" t="s">
        <v>3701</v>
      </c>
      <c r="B1643" s="20"/>
      <c r="C1643" s="20">
        <v>2</v>
      </c>
      <c r="D1643" s="20"/>
      <c r="E1643" s="20"/>
      <c r="F1643" s="20"/>
      <c r="G1643" s="20">
        <v>1</v>
      </c>
      <c r="H1643" s="20"/>
      <c r="I1643" s="20"/>
      <c r="J1643" s="20"/>
      <c r="K1643" s="20"/>
      <c r="L1643" s="20">
        <v>3</v>
      </c>
    </row>
    <row r="1644" spans="1:12" x14ac:dyDescent="0.25">
      <c r="A1644" s="22" t="s">
        <v>4838</v>
      </c>
      <c r="B1644" s="20"/>
      <c r="C1644" s="20"/>
      <c r="D1644" s="20">
        <v>1</v>
      </c>
      <c r="E1644" s="20"/>
      <c r="F1644" s="20"/>
      <c r="G1644" s="20">
        <v>1</v>
      </c>
      <c r="H1644" s="20"/>
      <c r="I1644" s="20"/>
      <c r="J1644" s="20">
        <v>1</v>
      </c>
      <c r="K1644" s="20"/>
      <c r="L1644" s="20">
        <v>3</v>
      </c>
    </row>
    <row r="1645" spans="1:12" x14ac:dyDescent="0.25">
      <c r="A1645" s="22" t="s">
        <v>2247</v>
      </c>
      <c r="B1645" s="20">
        <v>1</v>
      </c>
      <c r="C1645" s="20"/>
      <c r="D1645" s="20"/>
      <c r="E1645" s="20">
        <v>1</v>
      </c>
      <c r="F1645" s="20">
        <v>1</v>
      </c>
      <c r="G1645" s="20">
        <v>1</v>
      </c>
      <c r="H1645" s="20"/>
      <c r="I1645" s="20"/>
      <c r="J1645" s="20"/>
      <c r="K1645" s="20"/>
      <c r="L1645" s="20">
        <v>4</v>
      </c>
    </row>
    <row r="1646" spans="1:12" x14ac:dyDescent="0.25">
      <c r="A1646" s="22" t="s">
        <v>7816</v>
      </c>
      <c r="B1646" s="20"/>
      <c r="C1646" s="20"/>
      <c r="D1646" s="20"/>
      <c r="E1646" s="20">
        <v>1</v>
      </c>
      <c r="F1646" s="20"/>
      <c r="G1646" s="20">
        <v>2</v>
      </c>
      <c r="H1646" s="20"/>
      <c r="I1646" s="20"/>
      <c r="J1646" s="20">
        <v>2</v>
      </c>
      <c r="K1646" s="20"/>
      <c r="L1646" s="20">
        <v>5</v>
      </c>
    </row>
    <row r="1647" spans="1:12" x14ac:dyDescent="0.25">
      <c r="A1647" s="22" t="s">
        <v>3820</v>
      </c>
      <c r="B1647" s="20"/>
      <c r="C1647" s="20">
        <v>2</v>
      </c>
      <c r="D1647" s="20"/>
      <c r="E1647" s="20"/>
      <c r="F1647" s="20">
        <v>1</v>
      </c>
      <c r="G1647" s="20"/>
      <c r="H1647" s="20"/>
      <c r="I1647" s="20">
        <v>2</v>
      </c>
      <c r="J1647" s="20">
        <v>3</v>
      </c>
      <c r="K1647" s="20">
        <v>1</v>
      </c>
      <c r="L1647" s="20">
        <v>9</v>
      </c>
    </row>
    <row r="1648" spans="1:12" x14ac:dyDescent="0.25">
      <c r="A1648" s="22" t="s">
        <v>7978</v>
      </c>
      <c r="B1648" s="20"/>
      <c r="C1648" s="20"/>
      <c r="D1648" s="20"/>
      <c r="E1648" s="20"/>
      <c r="F1648" s="20">
        <v>2</v>
      </c>
      <c r="G1648" s="20">
        <v>1</v>
      </c>
      <c r="H1648" s="20"/>
      <c r="I1648" s="20"/>
      <c r="J1648" s="20">
        <v>2</v>
      </c>
      <c r="K1648" s="20"/>
      <c r="L1648" s="20">
        <v>5</v>
      </c>
    </row>
    <row r="1649" spans="1:12" x14ac:dyDescent="0.25">
      <c r="A1649" s="22" t="s">
        <v>4409</v>
      </c>
      <c r="B1649" s="20"/>
      <c r="C1649" s="20"/>
      <c r="D1649" s="20">
        <v>1</v>
      </c>
      <c r="E1649" s="20"/>
      <c r="F1649" s="20"/>
      <c r="G1649" s="20"/>
      <c r="H1649" s="20"/>
      <c r="I1649" s="20"/>
      <c r="J1649" s="20"/>
      <c r="K1649" s="20"/>
      <c r="L1649" s="20">
        <v>1</v>
      </c>
    </row>
    <row r="1650" spans="1:12" x14ac:dyDescent="0.25">
      <c r="A1650" s="22" t="s">
        <v>6414</v>
      </c>
      <c r="B1650" s="20"/>
      <c r="C1650" s="20"/>
      <c r="D1650" s="20"/>
      <c r="E1650" s="20">
        <v>1</v>
      </c>
      <c r="F1650" s="20"/>
      <c r="G1650" s="20"/>
      <c r="H1650" s="20"/>
      <c r="I1650" s="20"/>
      <c r="J1650" s="20"/>
      <c r="K1650" s="20"/>
      <c r="L1650" s="20">
        <v>1</v>
      </c>
    </row>
    <row r="1651" spans="1:12" x14ac:dyDescent="0.25">
      <c r="A1651" s="22" t="s">
        <v>5287</v>
      </c>
      <c r="B1651" s="20"/>
      <c r="C1651" s="20"/>
      <c r="D1651" s="20">
        <v>1</v>
      </c>
      <c r="E1651" s="20"/>
      <c r="F1651" s="20"/>
      <c r="G1651" s="20"/>
      <c r="H1651" s="20"/>
      <c r="I1651" s="20"/>
      <c r="J1651" s="20">
        <v>2</v>
      </c>
      <c r="K1651" s="20"/>
      <c r="L1651" s="20">
        <v>3</v>
      </c>
    </row>
    <row r="1652" spans="1:12" x14ac:dyDescent="0.25">
      <c r="A1652" s="22" t="s">
        <v>7056</v>
      </c>
      <c r="B1652" s="20"/>
      <c r="C1652" s="20"/>
      <c r="D1652" s="20"/>
      <c r="E1652" s="20">
        <v>1</v>
      </c>
      <c r="F1652" s="20"/>
      <c r="G1652" s="20"/>
      <c r="H1652" s="20"/>
      <c r="I1652" s="20"/>
      <c r="J1652" s="20">
        <v>1</v>
      </c>
      <c r="K1652" s="20"/>
      <c r="L1652" s="20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02BAE-1624-4DB4-A818-2D3D0D83504F}">
  <dimension ref="A3:D429"/>
  <sheetViews>
    <sheetView workbookViewId="0">
      <selection activeCell="C9" sqref="C9"/>
    </sheetView>
  </sheetViews>
  <sheetFormatPr defaultRowHeight="15" x14ac:dyDescent="0.25"/>
  <cols>
    <col min="1" max="1" width="30" bestFit="1" customWidth="1"/>
    <col min="2" max="3" width="17.42578125" bestFit="1" customWidth="1"/>
    <col min="4" max="4" width="5.28515625" bestFit="1" customWidth="1"/>
    <col min="5" max="5" width="9.42578125" bestFit="1" customWidth="1"/>
    <col min="6" max="6" width="7.7109375" bestFit="1" customWidth="1"/>
    <col min="7" max="7" width="9" bestFit="1" customWidth="1"/>
    <col min="8" max="8" width="7.7109375" bestFit="1" customWidth="1"/>
    <col min="9" max="9" width="15.42578125" bestFit="1" customWidth="1"/>
    <col min="10" max="10" width="8.7109375" bestFit="1" customWidth="1"/>
    <col min="11" max="11" width="9.7109375" bestFit="1" customWidth="1"/>
    <col min="12" max="12" width="8.42578125" bestFit="1" customWidth="1"/>
    <col min="13" max="13" width="6.140625" bestFit="1" customWidth="1"/>
    <col min="14" max="15" width="7.28515625" bestFit="1" customWidth="1"/>
    <col min="16" max="16" width="8.85546875" bestFit="1" customWidth="1"/>
    <col min="17" max="17" width="11.140625" bestFit="1" customWidth="1"/>
    <col min="18" max="18" width="9.28515625" bestFit="1" customWidth="1"/>
    <col min="19" max="19" width="10.7109375" bestFit="1" customWidth="1"/>
    <col min="20" max="20" width="10.140625" bestFit="1" customWidth="1"/>
    <col min="21" max="21" width="7.140625" bestFit="1" customWidth="1"/>
    <col min="22" max="22" width="11" bestFit="1" customWidth="1"/>
    <col min="23" max="23" width="6.7109375" bestFit="1" customWidth="1"/>
    <col min="24" max="24" width="13.7109375" bestFit="1" customWidth="1"/>
    <col min="25" max="25" width="9.5703125" bestFit="1" customWidth="1"/>
    <col min="26" max="26" width="8.7109375" bestFit="1" customWidth="1"/>
    <col min="27" max="28" width="9" bestFit="1" customWidth="1"/>
    <col min="29" max="29" width="7.42578125" bestFit="1" customWidth="1"/>
    <col min="30" max="30" width="8.7109375" bestFit="1" customWidth="1"/>
    <col min="31" max="31" width="7.7109375" bestFit="1" customWidth="1"/>
    <col min="32" max="32" width="6.7109375" bestFit="1" customWidth="1"/>
    <col min="33" max="33" width="12.28515625" bestFit="1" customWidth="1"/>
    <col min="34" max="34" width="9" bestFit="1" customWidth="1"/>
    <col min="35" max="35" width="8.42578125" bestFit="1" customWidth="1"/>
    <col min="36" max="36" width="7.42578125" bestFit="1" customWidth="1"/>
    <col min="37" max="37" width="8.7109375" bestFit="1" customWidth="1"/>
    <col min="38" max="38" width="19.85546875" bestFit="1" customWidth="1"/>
    <col min="39" max="39" width="11.7109375" bestFit="1" customWidth="1"/>
    <col min="40" max="40" width="19.42578125" bestFit="1" customWidth="1"/>
    <col min="41" max="41" width="8.28515625" bestFit="1" customWidth="1"/>
    <col min="42" max="42" width="12.7109375" bestFit="1" customWidth="1"/>
    <col min="43" max="43" width="12.42578125" bestFit="1" customWidth="1"/>
    <col min="44" max="44" width="13.5703125" bestFit="1" customWidth="1"/>
    <col min="45" max="45" width="11.85546875" bestFit="1" customWidth="1"/>
    <col min="46" max="46" width="16.28515625" bestFit="1" customWidth="1"/>
    <col min="47" max="47" width="13" bestFit="1" customWidth="1"/>
    <col min="48" max="48" width="19.42578125" bestFit="1" customWidth="1"/>
    <col min="49" max="49" width="12.42578125" bestFit="1" customWidth="1"/>
    <col min="50" max="50" width="11.28515625" bestFit="1" customWidth="1"/>
    <col min="51" max="51" width="8.5703125" bestFit="1" customWidth="1"/>
    <col min="52" max="52" width="7.7109375" bestFit="1" customWidth="1"/>
    <col min="53" max="53" width="9.140625" bestFit="1" customWidth="1"/>
    <col min="54" max="54" width="9.42578125" bestFit="1" customWidth="1"/>
    <col min="55" max="55" width="10.140625" bestFit="1" customWidth="1"/>
    <col min="56" max="56" width="14.5703125" bestFit="1" customWidth="1"/>
    <col min="57" max="57" width="9.85546875" bestFit="1" customWidth="1"/>
    <col min="58" max="58" width="12.7109375" bestFit="1" customWidth="1"/>
    <col min="59" max="59" width="7.7109375" bestFit="1" customWidth="1"/>
    <col min="60" max="60" width="8.42578125" bestFit="1" customWidth="1"/>
    <col min="61" max="61" width="9.28515625" bestFit="1" customWidth="1"/>
    <col min="62" max="62" width="8.5703125" bestFit="1" customWidth="1"/>
    <col min="63" max="63" width="7.7109375" bestFit="1" customWidth="1"/>
    <col min="64" max="64" width="9" bestFit="1" customWidth="1"/>
    <col min="65" max="65" width="9.85546875" bestFit="1" customWidth="1"/>
    <col min="66" max="66" width="14.42578125" bestFit="1" customWidth="1"/>
    <col min="67" max="67" width="10.7109375" bestFit="1" customWidth="1"/>
    <col min="68" max="68" width="13.5703125" bestFit="1" customWidth="1"/>
    <col min="69" max="69" width="11.28515625" bestFit="1" customWidth="1"/>
    <col min="71" max="71" width="7.7109375" bestFit="1" customWidth="1"/>
    <col min="72" max="72" width="5.7109375" bestFit="1" customWidth="1"/>
    <col min="73" max="73" width="10.7109375" bestFit="1" customWidth="1"/>
    <col min="75" max="75" width="17.42578125" bestFit="1" customWidth="1"/>
    <col min="76" max="76" width="12.28515625" bestFit="1" customWidth="1"/>
    <col min="77" max="77" width="13.42578125" bestFit="1" customWidth="1"/>
    <col min="78" max="78" width="9.5703125" bestFit="1" customWidth="1"/>
    <col min="79" max="79" width="19.5703125" bestFit="1" customWidth="1"/>
    <col min="80" max="80" width="7.140625" bestFit="1" customWidth="1"/>
    <col min="81" max="81" width="10.140625" bestFit="1" customWidth="1"/>
    <col min="82" max="82" width="11.28515625" bestFit="1" customWidth="1"/>
    <col min="83" max="83" width="7.42578125" bestFit="1" customWidth="1"/>
    <col min="84" max="84" width="7.7109375" bestFit="1" customWidth="1"/>
    <col min="85" max="85" width="7.42578125" bestFit="1" customWidth="1"/>
    <col min="86" max="86" width="6.85546875" bestFit="1" customWidth="1"/>
    <col min="87" max="87" width="9.7109375" bestFit="1" customWidth="1"/>
    <col min="88" max="88" width="5.7109375" bestFit="1" customWidth="1"/>
    <col min="89" max="89" width="7.28515625" bestFit="1" customWidth="1"/>
    <col min="90" max="90" width="5.85546875" bestFit="1" customWidth="1"/>
    <col min="91" max="91" width="7.28515625" bestFit="1" customWidth="1"/>
    <col min="92" max="92" width="9.28515625" bestFit="1" customWidth="1"/>
    <col min="93" max="93" width="10.140625" bestFit="1" customWidth="1"/>
    <col min="94" max="94" width="11.5703125" bestFit="1" customWidth="1"/>
    <col min="95" max="95" width="9.5703125" bestFit="1" customWidth="1"/>
    <col min="96" max="96" width="9.140625" bestFit="1" customWidth="1"/>
    <col min="97" max="98" width="8.28515625" bestFit="1" customWidth="1"/>
    <col min="99" max="99" width="9.42578125" bestFit="1" customWidth="1"/>
    <col min="100" max="100" width="6.7109375" bestFit="1" customWidth="1"/>
    <col min="101" max="101" width="9" bestFit="1" customWidth="1"/>
    <col min="102" max="102" width="9.28515625" bestFit="1" customWidth="1"/>
    <col min="103" max="103" width="9.7109375" bestFit="1" customWidth="1"/>
    <col min="104" max="104" width="6.28515625" bestFit="1" customWidth="1"/>
    <col min="105" max="105" width="5.140625" bestFit="1" customWidth="1"/>
    <col min="106" max="106" width="6.85546875" bestFit="1" customWidth="1"/>
    <col min="108" max="108" width="9" bestFit="1" customWidth="1"/>
    <col min="109" max="109" width="5.7109375" bestFit="1" customWidth="1"/>
    <col min="110" max="110" width="9.85546875" bestFit="1" customWidth="1"/>
    <col min="111" max="111" width="7.42578125" bestFit="1" customWidth="1"/>
    <col min="112" max="112" width="5.5703125" bestFit="1" customWidth="1"/>
    <col min="113" max="113" width="11.7109375" bestFit="1" customWidth="1"/>
    <col min="114" max="114" width="10.140625" bestFit="1" customWidth="1"/>
    <col min="115" max="115" width="10.28515625" bestFit="1" customWidth="1"/>
    <col min="116" max="116" width="8.7109375" bestFit="1" customWidth="1"/>
    <col min="117" max="117" width="18.28515625" bestFit="1" customWidth="1"/>
    <col min="118" max="118" width="9.140625" bestFit="1" customWidth="1"/>
    <col min="119" max="119" width="14" bestFit="1" customWidth="1"/>
    <col min="120" max="120" width="14.140625" bestFit="1" customWidth="1"/>
    <col min="121" max="121" width="6.85546875" bestFit="1" customWidth="1"/>
    <col min="122" max="122" width="14.140625" bestFit="1" customWidth="1"/>
    <col min="123" max="123" width="5.42578125" bestFit="1" customWidth="1"/>
    <col min="124" max="124" width="5.28515625" bestFit="1" customWidth="1"/>
    <col min="125" max="125" width="10.42578125" bestFit="1" customWidth="1"/>
    <col min="126" max="126" width="8.28515625" bestFit="1" customWidth="1"/>
    <col min="127" max="127" width="7.140625" bestFit="1" customWidth="1"/>
    <col min="128" max="128" width="14.28515625" bestFit="1" customWidth="1"/>
    <col min="129" max="129" width="18.28515625" bestFit="1" customWidth="1"/>
    <col min="130" max="130" width="7.7109375" bestFit="1" customWidth="1"/>
    <col min="131" max="131" width="13.28515625" bestFit="1" customWidth="1"/>
    <col min="132" max="132" width="12.28515625" bestFit="1" customWidth="1"/>
    <col min="133" max="133" width="6.140625" bestFit="1" customWidth="1"/>
    <col min="134" max="134" width="5.140625" bestFit="1" customWidth="1"/>
    <col min="135" max="135" width="13.7109375" bestFit="1" customWidth="1"/>
    <col min="136" max="136" width="12.28515625" bestFit="1" customWidth="1"/>
    <col min="137" max="137" width="22.42578125" bestFit="1" customWidth="1"/>
    <col min="138" max="138" width="18.28515625" bestFit="1" customWidth="1"/>
    <col min="139" max="139" width="16.28515625" bestFit="1" customWidth="1"/>
    <col min="140" max="140" width="6.28515625" bestFit="1" customWidth="1"/>
    <col min="141" max="141" width="7.42578125" bestFit="1" customWidth="1"/>
    <col min="142" max="142" width="7.7109375" bestFit="1" customWidth="1"/>
    <col min="143" max="143" width="10.42578125" bestFit="1" customWidth="1"/>
    <col min="144" max="144" width="14.42578125" bestFit="1" customWidth="1"/>
    <col min="145" max="145" width="12.28515625" bestFit="1" customWidth="1"/>
    <col min="146" max="146" width="20" bestFit="1" customWidth="1"/>
    <col min="147" max="147" width="7.140625" bestFit="1" customWidth="1"/>
    <col min="148" max="148" width="5.85546875" bestFit="1" customWidth="1"/>
    <col min="149" max="149" width="17.140625" bestFit="1" customWidth="1"/>
    <col min="150" max="150" width="14.42578125" bestFit="1" customWidth="1"/>
    <col min="151" max="151" width="9.85546875" bestFit="1" customWidth="1"/>
    <col min="152" max="152" width="9.42578125" bestFit="1" customWidth="1"/>
    <col min="153" max="153" width="11.28515625" bestFit="1" customWidth="1"/>
    <col min="154" max="154" width="13.42578125" bestFit="1" customWidth="1"/>
    <col min="155" max="155" width="21.140625" bestFit="1" customWidth="1"/>
    <col min="156" max="156" width="20.140625" bestFit="1" customWidth="1"/>
    <col min="157" max="157" width="18.28515625" bestFit="1" customWidth="1"/>
    <col min="158" max="158" width="14.42578125" bestFit="1" customWidth="1"/>
    <col min="159" max="159" width="14.28515625" bestFit="1" customWidth="1"/>
    <col min="160" max="160" width="15.7109375" bestFit="1" customWidth="1"/>
    <col min="161" max="161" width="14.28515625" bestFit="1" customWidth="1"/>
    <col min="162" max="162" width="13.5703125" bestFit="1" customWidth="1"/>
    <col min="163" max="163" width="10.7109375" bestFit="1" customWidth="1"/>
    <col min="164" max="164" width="8.42578125" bestFit="1" customWidth="1"/>
    <col min="165" max="165" width="8.5703125" bestFit="1" customWidth="1"/>
    <col min="166" max="166" width="11.28515625" bestFit="1" customWidth="1"/>
    <col min="167" max="167" width="8.28515625" bestFit="1" customWidth="1"/>
    <col min="168" max="168" width="11.5703125" bestFit="1" customWidth="1"/>
    <col min="169" max="169" width="7.42578125" bestFit="1" customWidth="1"/>
    <col min="170" max="170" width="7.28515625" bestFit="1" customWidth="1"/>
    <col min="171" max="171" width="10.5703125" bestFit="1" customWidth="1"/>
    <col min="172" max="172" width="7.7109375" bestFit="1" customWidth="1"/>
    <col min="173" max="173" width="9.7109375" bestFit="1" customWidth="1"/>
    <col min="174" max="174" width="7.85546875" bestFit="1" customWidth="1"/>
    <col min="175" max="175" width="6" bestFit="1" customWidth="1"/>
    <col min="176" max="176" width="7.28515625" bestFit="1" customWidth="1"/>
    <col min="179" max="179" width="9.42578125" bestFit="1" customWidth="1"/>
    <col min="180" max="180" width="17.7109375" bestFit="1" customWidth="1"/>
    <col min="181" max="181" width="6.5703125" bestFit="1" customWidth="1"/>
    <col min="182" max="182" width="21.28515625" bestFit="1" customWidth="1"/>
    <col min="183" max="183" width="9.42578125" bestFit="1" customWidth="1"/>
    <col min="184" max="184" width="13.85546875" bestFit="1" customWidth="1"/>
    <col min="185" max="185" width="11.85546875" bestFit="1" customWidth="1"/>
    <col min="186" max="186" width="7.85546875" bestFit="1" customWidth="1"/>
    <col min="187" max="187" width="14" bestFit="1" customWidth="1"/>
    <col min="188" max="188" width="15.5703125" bestFit="1" customWidth="1"/>
    <col min="189" max="189" width="9.7109375" bestFit="1" customWidth="1"/>
    <col min="190" max="190" width="6.140625" bestFit="1" customWidth="1"/>
    <col min="191" max="191" width="20.7109375" bestFit="1" customWidth="1"/>
    <col min="192" max="192" width="8.28515625" bestFit="1" customWidth="1"/>
    <col min="193" max="193" width="6.140625" bestFit="1" customWidth="1"/>
    <col min="194" max="194" width="10.28515625" bestFit="1" customWidth="1"/>
    <col min="195" max="195" width="6.5703125" bestFit="1" customWidth="1"/>
    <col min="196" max="196" width="8.28515625" bestFit="1" customWidth="1"/>
    <col min="197" max="197" width="9.7109375" bestFit="1" customWidth="1"/>
    <col min="198" max="198" width="13.28515625" bestFit="1" customWidth="1"/>
    <col min="200" max="200" width="16.28515625" bestFit="1" customWidth="1"/>
    <col min="201" max="201" width="17.85546875" bestFit="1" customWidth="1"/>
    <col min="202" max="202" width="12.5703125" bestFit="1" customWidth="1"/>
    <col min="203" max="203" width="16.140625" bestFit="1" customWidth="1"/>
    <col min="204" max="204" width="13.42578125" bestFit="1" customWidth="1"/>
    <col min="205" max="205" width="8.7109375" bestFit="1" customWidth="1"/>
    <col min="206" max="206" width="10.7109375" bestFit="1" customWidth="1"/>
    <col min="207" max="207" width="7.42578125" bestFit="1" customWidth="1"/>
    <col min="208" max="208" width="13.7109375" bestFit="1" customWidth="1"/>
    <col min="209" max="209" width="11" bestFit="1" customWidth="1"/>
    <col min="210" max="210" width="18.5703125" bestFit="1" customWidth="1"/>
    <col min="211" max="211" width="19.140625" bestFit="1" customWidth="1"/>
    <col min="212" max="212" width="19.5703125" bestFit="1" customWidth="1"/>
    <col min="213" max="213" width="9.85546875" bestFit="1" customWidth="1"/>
    <col min="214" max="214" width="16.85546875" bestFit="1" customWidth="1"/>
    <col min="215" max="215" width="18.42578125" bestFit="1" customWidth="1"/>
    <col min="216" max="216" width="22.85546875" bestFit="1" customWidth="1"/>
    <col min="217" max="217" width="15.7109375" bestFit="1" customWidth="1"/>
    <col min="218" max="218" width="10.5703125" bestFit="1" customWidth="1"/>
    <col min="219" max="219" width="21.28515625" bestFit="1" customWidth="1"/>
    <col min="220" max="220" width="10.5703125" bestFit="1" customWidth="1"/>
    <col min="221" max="221" width="20.5703125" bestFit="1" customWidth="1"/>
    <col min="222" max="222" width="6.7109375" bestFit="1" customWidth="1"/>
    <col min="223" max="223" width="10.5703125" bestFit="1" customWidth="1"/>
    <col min="224" max="224" width="15.28515625" bestFit="1" customWidth="1"/>
    <col min="225" max="225" width="11.7109375" bestFit="1" customWidth="1"/>
    <col min="226" max="226" width="9.5703125" bestFit="1" customWidth="1"/>
    <col min="227" max="227" width="8.5703125" bestFit="1" customWidth="1"/>
    <col min="228" max="229" width="8.7109375" bestFit="1" customWidth="1"/>
    <col min="230" max="230" width="16" bestFit="1" customWidth="1"/>
    <col min="231" max="231" width="10.7109375" bestFit="1" customWidth="1"/>
    <col min="232" max="232" width="8.28515625" bestFit="1" customWidth="1"/>
    <col min="233" max="233" width="7.28515625" bestFit="1" customWidth="1"/>
    <col min="234" max="234" width="9.85546875" bestFit="1" customWidth="1"/>
    <col min="235" max="235" width="9.42578125" bestFit="1" customWidth="1"/>
    <col min="236" max="236" width="11.7109375" bestFit="1" customWidth="1"/>
    <col min="237" max="237" width="12.28515625" bestFit="1" customWidth="1"/>
    <col min="238" max="238" width="6.7109375" bestFit="1" customWidth="1"/>
    <col min="239" max="239" width="7.7109375" bestFit="1" customWidth="1"/>
    <col min="240" max="240" width="10" bestFit="1" customWidth="1"/>
    <col min="241" max="241" width="6.28515625" bestFit="1" customWidth="1"/>
    <col min="242" max="242" width="11.5703125" bestFit="1" customWidth="1"/>
    <col min="243" max="243" width="14.140625" bestFit="1" customWidth="1"/>
    <col min="244" max="244" width="10.7109375" bestFit="1" customWidth="1"/>
    <col min="245" max="245" width="11.7109375" bestFit="1" customWidth="1"/>
    <col min="246" max="246" width="13.7109375" bestFit="1" customWidth="1"/>
    <col min="247" max="247" width="6.5703125" bestFit="1" customWidth="1"/>
    <col min="248" max="248" width="10" bestFit="1" customWidth="1"/>
    <col min="249" max="249" width="8" bestFit="1" customWidth="1"/>
    <col min="250" max="250" width="10.140625" bestFit="1" customWidth="1"/>
    <col min="251" max="251" width="16.28515625" bestFit="1" customWidth="1"/>
    <col min="252" max="252" width="9.140625" bestFit="1" customWidth="1"/>
    <col min="253" max="253" width="22.7109375" bestFit="1" customWidth="1"/>
    <col min="254" max="254" width="9" bestFit="1" customWidth="1"/>
    <col min="255" max="255" width="8.28515625" bestFit="1" customWidth="1"/>
    <col min="256" max="256" width="7.7109375" bestFit="1" customWidth="1"/>
    <col min="257" max="257" width="9.42578125" bestFit="1" customWidth="1"/>
    <col min="258" max="258" width="15.7109375" bestFit="1" customWidth="1"/>
    <col min="259" max="259" width="16.85546875" bestFit="1" customWidth="1"/>
    <col min="260" max="260" width="16.28515625" bestFit="1" customWidth="1"/>
    <col min="261" max="261" width="16.85546875" bestFit="1" customWidth="1"/>
    <col min="262" max="262" width="20.140625" bestFit="1" customWidth="1"/>
    <col min="263" max="263" width="22.7109375" bestFit="1" customWidth="1"/>
    <col min="264" max="264" width="6.5703125" bestFit="1" customWidth="1"/>
    <col min="265" max="265" width="12.28515625" bestFit="1" customWidth="1"/>
    <col min="266" max="266" width="6" bestFit="1" customWidth="1"/>
    <col min="267" max="267" width="9.85546875" bestFit="1" customWidth="1"/>
    <col min="268" max="268" width="9.42578125" bestFit="1" customWidth="1"/>
    <col min="269" max="269" width="7.42578125" bestFit="1" customWidth="1"/>
    <col min="270" max="270" width="5.28515625" bestFit="1" customWidth="1"/>
    <col min="271" max="271" width="5.5703125" bestFit="1" customWidth="1"/>
    <col min="272" max="272" width="7.7109375" bestFit="1" customWidth="1"/>
    <col min="273" max="273" width="5.42578125" bestFit="1" customWidth="1"/>
    <col min="274" max="274" width="7.28515625" bestFit="1" customWidth="1"/>
    <col min="275" max="275" width="5.7109375" bestFit="1" customWidth="1"/>
    <col min="276" max="276" width="15.5703125" bestFit="1" customWidth="1"/>
    <col min="277" max="277" width="6" bestFit="1" customWidth="1"/>
    <col min="279" max="279" width="6.5703125" bestFit="1" customWidth="1"/>
    <col min="280" max="280" width="12.28515625" bestFit="1" customWidth="1"/>
    <col min="281" max="281" width="10.28515625" bestFit="1" customWidth="1"/>
    <col min="282" max="282" width="16.85546875" bestFit="1" customWidth="1"/>
    <col min="283" max="283" width="8.7109375" bestFit="1" customWidth="1"/>
    <col min="284" max="284" width="8.5703125" bestFit="1" customWidth="1"/>
    <col min="285" max="285" width="12.42578125" bestFit="1" customWidth="1"/>
    <col min="286" max="286" width="9" bestFit="1" customWidth="1"/>
    <col min="287" max="287" width="11.140625" bestFit="1" customWidth="1"/>
    <col min="288" max="288" width="14.28515625" bestFit="1" customWidth="1"/>
    <col min="289" max="289" width="8" bestFit="1" customWidth="1"/>
    <col min="290" max="290" width="9.28515625" bestFit="1" customWidth="1"/>
    <col min="291" max="291" width="7.42578125" bestFit="1" customWidth="1"/>
    <col min="292" max="292" width="11.28515625" bestFit="1" customWidth="1"/>
    <col min="293" max="293" width="7.42578125" bestFit="1" customWidth="1"/>
    <col min="294" max="294" width="8.28515625" bestFit="1" customWidth="1"/>
    <col min="296" max="296" width="11.28515625" bestFit="1" customWidth="1"/>
    <col min="297" max="297" width="10.140625" bestFit="1" customWidth="1"/>
    <col min="298" max="298" width="10.28515625" bestFit="1" customWidth="1"/>
    <col min="299" max="299" width="22.42578125" bestFit="1" customWidth="1"/>
    <col min="300" max="300" width="15.42578125" bestFit="1" customWidth="1"/>
    <col min="301" max="301" width="9.28515625" bestFit="1" customWidth="1"/>
    <col min="302" max="302" width="13.28515625" bestFit="1" customWidth="1"/>
    <col min="303" max="304" width="11.28515625" bestFit="1" customWidth="1"/>
    <col min="305" max="305" width="17.42578125" bestFit="1" customWidth="1"/>
    <col min="306" max="306" width="15" bestFit="1" customWidth="1"/>
    <col min="307" max="307" width="13.85546875" bestFit="1" customWidth="1"/>
    <col min="308" max="308" width="13.140625" bestFit="1" customWidth="1"/>
    <col min="309" max="309" width="12.42578125" bestFit="1" customWidth="1"/>
    <col min="310" max="310" width="14.28515625" bestFit="1" customWidth="1"/>
    <col min="311" max="311" width="21.5703125" bestFit="1" customWidth="1"/>
    <col min="312" max="312" width="12.7109375" bestFit="1" customWidth="1"/>
    <col min="313" max="313" width="13" bestFit="1" customWidth="1"/>
    <col min="314" max="314" width="15" bestFit="1" customWidth="1"/>
    <col min="315" max="315" width="16.7109375" bestFit="1" customWidth="1"/>
    <col min="316" max="316" width="21.7109375" bestFit="1" customWidth="1"/>
    <col min="317" max="317" width="14.42578125" bestFit="1" customWidth="1"/>
    <col min="318" max="318" width="16.28515625" bestFit="1" customWidth="1"/>
    <col min="320" max="320" width="9" bestFit="1" customWidth="1"/>
    <col min="321" max="321" width="10.7109375" bestFit="1" customWidth="1"/>
    <col min="322" max="322" width="8.7109375" bestFit="1" customWidth="1"/>
    <col min="323" max="323" width="13.28515625" bestFit="1" customWidth="1"/>
    <col min="324" max="324" width="8.5703125" bestFit="1" customWidth="1"/>
    <col min="325" max="325" width="6.7109375" bestFit="1" customWidth="1"/>
    <col min="326" max="326" width="9.5703125" bestFit="1" customWidth="1"/>
    <col min="327" max="327" width="13.42578125" bestFit="1" customWidth="1"/>
    <col min="328" max="328" width="8.28515625" bestFit="1" customWidth="1"/>
    <col min="329" max="329" width="22.85546875" bestFit="1" customWidth="1"/>
    <col min="330" max="330" width="7.140625" bestFit="1" customWidth="1"/>
    <col min="331" max="331" width="5.85546875" bestFit="1" customWidth="1"/>
    <col min="332" max="332" width="11.28515625" bestFit="1" customWidth="1"/>
    <col min="333" max="333" width="10" bestFit="1" customWidth="1"/>
    <col min="334" max="334" width="10.28515625" bestFit="1" customWidth="1"/>
    <col min="335" max="335" width="12.28515625" bestFit="1" customWidth="1"/>
    <col min="336" max="336" width="14.7109375" bestFit="1" customWidth="1"/>
    <col min="337" max="337" width="6.7109375" bestFit="1" customWidth="1"/>
    <col min="338" max="338" width="13.5703125" bestFit="1" customWidth="1"/>
    <col min="339" max="339" width="9.5703125" bestFit="1" customWidth="1"/>
    <col min="340" max="340" width="8.7109375" bestFit="1" customWidth="1"/>
    <col min="341" max="341" width="13.5703125" bestFit="1" customWidth="1"/>
    <col min="342" max="342" width="5.28515625" bestFit="1" customWidth="1"/>
    <col min="343" max="343" width="7.28515625" bestFit="1" customWidth="1"/>
    <col min="344" max="344" width="9.140625" bestFit="1" customWidth="1"/>
    <col min="345" max="345" width="9.42578125" bestFit="1" customWidth="1"/>
    <col min="346" max="346" width="8.42578125" bestFit="1" customWidth="1"/>
    <col min="347" max="347" width="9.42578125" bestFit="1" customWidth="1"/>
    <col min="348" max="348" width="8.7109375" bestFit="1" customWidth="1"/>
    <col min="349" max="349" width="9.28515625" bestFit="1" customWidth="1"/>
    <col min="350" max="350" width="7.85546875" bestFit="1" customWidth="1"/>
    <col min="351" max="351" width="9.5703125" bestFit="1" customWidth="1"/>
    <col min="352" max="352" width="13.5703125" bestFit="1" customWidth="1"/>
    <col min="353" max="353" width="12.7109375" bestFit="1" customWidth="1"/>
    <col min="354" max="354" width="6.5703125" bestFit="1" customWidth="1"/>
    <col min="355" max="355" width="10.7109375" bestFit="1" customWidth="1"/>
    <col min="356" max="356" width="8.42578125" bestFit="1" customWidth="1"/>
    <col min="357" max="357" width="10.42578125" bestFit="1" customWidth="1"/>
    <col min="358" max="358" width="8" bestFit="1" customWidth="1"/>
    <col min="359" max="359" width="9.28515625" bestFit="1" customWidth="1"/>
    <col min="360" max="360" width="7.7109375" bestFit="1" customWidth="1"/>
    <col min="361" max="361" width="10.42578125" bestFit="1" customWidth="1"/>
    <col min="362" max="362" width="7.42578125" bestFit="1" customWidth="1"/>
    <col min="363" max="364" width="8.28515625" bestFit="1" customWidth="1"/>
    <col min="365" max="365" width="17.140625" bestFit="1" customWidth="1"/>
    <col min="366" max="366" width="11.85546875" bestFit="1" customWidth="1"/>
    <col min="367" max="367" width="6.28515625" bestFit="1" customWidth="1"/>
    <col min="368" max="368" width="9.28515625" bestFit="1" customWidth="1"/>
    <col min="369" max="369" width="14.85546875" bestFit="1" customWidth="1"/>
    <col min="370" max="370" width="7.85546875" bestFit="1" customWidth="1"/>
    <col min="371" max="371" width="6.28515625" bestFit="1" customWidth="1"/>
    <col min="372" max="372" width="10.5703125" bestFit="1" customWidth="1"/>
    <col min="373" max="373" width="7.28515625" bestFit="1" customWidth="1"/>
    <col min="374" max="374" width="10.140625" bestFit="1" customWidth="1"/>
    <col min="375" max="375" width="10.85546875" bestFit="1" customWidth="1"/>
    <col min="376" max="376" width="10.28515625" bestFit="1" customWidth="1"/>
    <col min="377" max="377" width="7.28515625" bestFit="1" customWidth="1"/>
    <col min="378" max="378" width="14.85546875" bestFit="1" customWidth="1"/>
    <col min="379" max="379" width="6" bestFit="1" customWidth="1"/>
    <col min="380" max="380" width="6.140625" bestFit="1" customWidth="1"/>
    <col min="381" max="381" width="7.5703125" bestFit="1" customWidth="1"/>
    <col min="382" max="382" width="10.28515625" bestFit="1" customWidth="1"/>
    <col min="384" max="384" width="6.28515625" bestFit="1" customWidth="1"/>
    <col min="385" max="385" width="12.140625" bestFit="1" customWidth="1"/>
    <col min="386" max="386" width="11.7109375" bestFit="1" customWidth="1"/>
    <col min="387" max="387" width="16.7109375" bestFit="1" customWidth="1"/>
    <col min="388" max="388" width="11.7109375" bestFit="1" customWidth="1"/>
    <col min="389" max="389" width="24" bestFit="1" customWidth="1"/>
    <col min="390" max="390" width="5.7109375" bestFit="1" customWidth="1"/>
    <col min="391" max="391" width="11.85546875" bestFit="1" customWidth="1"/>
    <col min="392" max="392" width="10" bestFit="1" customWidth="1"/>
    <col min="393" max="393" width="10.7109375" bestFit="1" customWidth="1"/>
    <col min="394" max="394" width="11.28515625" bestFit="1" customWidth="1"/>
    <col min="395" max="395" width="21.85546875" bestFit="1" customWidth="1"/>
    <col min="396" max="396" width="16" bestFit="1" customWidth="1"/>
    <col min="397" max="397" width="20" bestFit="1" customWidth="1"/>
    <col min="398" max="398" width="15.28515625" bestFit="1" customWidth="1"/>
    <col min="399" max="399" width="11.140625" bestFit="1" customWidth="1"/>
    <col min="400" max="400" width="8.28515625" bestFit="1" customWidth="1"/>
    <col min="401" max="401" width="7.7109375" bestFit="1" customWidth="1"/>
    <col min="402" max="402" width="8.28515625" bestFit="1" customWidth="1"/>
    <col min="403" max="403" width="15.7109375" bestFit="1" customWidth="1"/>
    <col min="404" max="404" width="4.85546875" bestFit="1" customWidth="1"/>
    <col min="405" max="405" width="11.28515625" bestFit="1" customWidth="1"/>
    <col min="406" max="406" width="18.42578125" bestFit="1" customWidth="1"/>
    <col min="407" max="407" width="8" bestFit="1" customWidth="1"/>
    <col min="408" max="408" width="7.28515625" bestFit="1" customWidth="1"/>
    <col min="409" max="409" width="13" bestFit="1" customWidth="1"/>
    <col min="410" max="410" width="8.7109375" bestFit="1" customWidth="1"/>
    <col min="411" max="411" width="13.5703125" bestFit="1" customWidth="1"/>
    <col min="412" max="412" width="18" bestFit="1" customWidth="1"/>
    <col min="413" max="413" width="17.28515625" bestFit="1" customWidth="1"/>
    <col min="414" max="414" width="6.85546875" bestFit="1" customWidth="1"/>
    <col min="415" max="415" width="17.28515625" bestFit="1" customWidth="1"/>
    <col min="416" max="416" width="19.85546875" bestFit="1" customWidth="1"/>
    <col min="417" max="417" width="20.5703125" bestFit="1" customWidth="1"/>
    <col min="418" max="418" width="19.42578125" bestFit="1" customWidth="1"/>
    <col min="419" max="419" width="21" bestFit="1" customWidth="1"/>
    <col min="420" max="420" width="24.140625" bestFit="1" customWidth="1"/>
    <col min="421" max="421" width="19" bestFit="1" customWidth="1"/>
    <col min="422" max="422" width="9.5703125" bestFit="1" customWidth="1"/>
    <col min="423" max="423" width="6.5703125" bestFit="1" customWidth="1"/>
    <col min="424" max="424" width="7.42578125" bestFit="1" customWidth="1"/>
    <col min="425" max="425" width="6.42578125" bestFit="1" customWidth="1"/>
    <col min="426" max="426" width="10.42578125" bestFit="1" customWidth="1"/>
    <col min="427" max="427" width="18.7109375" bestFit="1" customWidth="1"/>
    <col min="428" max="428" width="19" bestFit="1" customWidth="1"/>
    <col min="429" max="429" width="13" bestFit="1" customWidth="1"/>
    <col min="430" max="430" width="9.7109375" bestFit="1" customWidth="1"/>
    <col min="431" max="431" width="13.42578125" bestFit="1" customWidth="1"/>
    <col min="432" max="432" width="9.85546875" bestFit="1" customWidth="1"/>
    <col min="433" max="433" width="7.28515625" bestFit="1" customWidth="1"/>
    <col min="434" max="434" width="11.5703125" bestFit="1" customWidth="1"/>
    <col min="435" max="435" width="17.28515625" bestFit="1" customWidth="1"/>
    <col min="436" max="436" width="20.42578125" bestFit="1" customWidth="1"/>
    <col min="437" max="437" width="20" bestFit="1" customWidth="1"/>
    <col min="438" max="438" width="10.140625" bestFit="1" customWidth="1"/>
    <col min="439" max="439" width="6.5703125" bestFit="1" customWidth="1"/>
    <col min="440" max="440" width="8.7109375" bestFit="1" customWidth="1"/>
    <col min="441" max="441" width="16.85546875" bestFit="1" customWidth="1"/>
    <col min="442" max="442" width="8.42578125" bestFit="1" customWidth="1"/>
    <col min="443" max="443" width="9.5703125" bestFit="1" customWidth="1"/>
    <col min="444" max="444" width="5.42578125" bestFit="1" customWidth="1"/>
    <col min="445" max="445" width="8.28515625" bestFit="1" customWidth="1"/>
    <col min="446" max="446" width="6.28515625" bestFit="1" customWidth="1"/>
    <col min="447" max="447" width="9.42578125" bestFit="1" customWidth="1"/>
    <col min="448" max="448" width="8.42578125" bestFit="1" customWidth="1"/>
    <col min="449" max="449" width="7.28515625" bestFit="1" customWidth="1"/>
    <col min="450" max="450" width="14.5703125" bestFit="1" customWidth="1"/>
    <col min="451" max="451" width="9" bestFit="1" customWidth="1"/>
    <col min="452" max="452" width="14" bestFit="1" customWidth="1"/>
    <col min="453" max="453" width="7.42578125" bestFit="1" customWidth="1"/>
    <col min="454" max="454" width="6.140625" bestFit="1" customWidth="1"/>
    <col min="455" max="455" width="4.7109375" bestFit="1" customWidth="1"/>
    <col min="456" max="456" width="8.5703125" bestFit="1" customWidth="1"/>
    <col min="457" max="457" width="17.140625" bestFit="1" customWidth="1"/>
    <col min="458" max="458" width="14" bestFit="1" customWidth="1"/>
    <col min="459" max="459" width="6.7109375" bestFit="1" customWidth="1"/>
    <col min="460" max="460" width="6.42578125" bestFit="1" customWidth="1"/>
    <col min="461" max="461" width="10.7109375" bestFit="1" customWidth="1"/>
    <col min="462" max="462" width="10.28515625" bestFit="1" customWidth="1"/>
    <col min="463" max="463" width="6.7109375" bestFit="1" customWidth="1"/>
    <col min="464" max="464" width="11.85546875" bestFit="1" customWidth="1"/>
    <col min="465" max="465" width="7.7109375" bestFit="1" customWidth="1"/>
    <col min="466" max="466" width="12.85546875" bestFit="1" customWidth="1"/>
    <col min="467" max="467" width="6.85546875" bestFit="1" customWidth="1"/>
    <col min="468" max="468" width="9" bestFit="1" customWidth="1"/>
    <col min="469" max="469" width="8.42578125" bestFit="1" customWidth="1"/>
    <col min="470" max="470" width="11.5703125" bestFit="1" customWidth="1"/>
    <col min="471" max="471" width="15.7109375" bestFit="1" customWidth="1"/>
    <col min="472" max="472" width="10.7109375" bestFit="1" customWidth="1"/>
    <col min="473" max="473" width="9" bestFit="1" customWidth="1"/>
    <col min="474" max="474" width="8.5703125" bestFit="1" customWidth="1"/>
    <col min="475" max="475" width="10.7109375" bestFit="1" customWidth="1"/>
    <col min="476" max="476" width="11" bestFit="1" customWidth="1"/>
    <col min="477" max="477" width="10.140625" bestFit="1" customWidth="1"/>
    <col min="478" max="478" width="8" bestFit="1" customWidth="1"/>
    <col min="479" max="479" width="6.5703125" bestFit="1" customWidth="1"/>
    <col min="480" max="480" width="21.28515625" bestFit="1" customWidth="1"/>
    <col min="481" max="481" width="10.7109375" bestFit="1" customWidth="1"/>
    <col min="482" max="482" width="12.85546875" bestFit="1" customWidth="1"/>
    <col min="483" max="483" width="11" bestFit="1" customWidth="1"/>
    <col min="484" max="484" width="12.42578125" bestFit="1" customWidth="1"/>
    <col min="485" max="485" width="10.5703125" bestFit="1" customWidth="1"/>
    <col min="486" max="486" width="16.85546875" bestFit="1" customWidth="1"/>
    <col min="487" max="487" width="9.42578125" bestFit="1" customWidth="1"/>
    <col min="488" max="488" width="17.28515625" bestFit="1" customWidth="1"/>
    <col min="489" max="489" width="9.140625" bestFit="1" customWidth="1"/>
    <col min="490" max="490" width="7.85546875" bestFit="1" customWidth="1"/>
    <col min="491" max="491" width="15.28515625" bestFit="1" customWidth="1"/>
    <col min="492" max="493" width="8.28515625" bestFit="1" customWidth="1"/>
    <col min="494" max="494" width="11" bestFit="1" customWidth="1"/>
    <col min="495" max="495" width="11.7109375" bestFit="1" customWidth="1"/>
    <col min="496" max="496" width="26" bestFit="1" customWidth="1"/>
    <col min="497" max="497" width="9.5703125" bestFit="1" customWidth="1"/>
    <col min="498" max="498" width="15.42578125" bestFit="1" customWidth="1"/>
    <col min="499" max="499" width="13.28515625" bestFit="1" customWidth="1"/>
    <col min="500" max="500" width="8.140625" bestFit="1" customWidth="1"/>
    <col min="501" max="501" width="7.85546875" bestFit="1" customWidth="1"/>
    <col min="502" max="502" width="5.42578125" bestFit="1" customWidth="1"/>
    <col min="503" max="504" width="11.140625" bestFit="1" customWidth="1"/>
    <col min="505" max="505" width="9.5703125" bestFit="1" customWidth="1"/>
    <col min="506" max="506" width="7.85546875" bestFit="1" customWidth="1"/>
    <col min="507" max="507" width="6" bestFit="1" customWidth="1"/>
    <col min="508" max="508" width="11.28515625" bestFit="1" customWidth="1"/>
    <col min="509" max="509" width="7.7109375" bestFit="1" customWidth="1"/>
    <col min="510" max="510" width="6.7109375" bestFit="1" customWidth="1"/>
    <col min="511" max="511" width="15" bestFit="1" customWidth="1"/>
    <col min="512" max="512" width="12.28515625" bestFit="1" customWidth="1"/>
    <col min="513" max="513" width="7.7109375" bestFit="1" customWidth="1"/>
    <col min="514" max="514" width="8" bestFit="1" customWidth="1"/>
    <col min="515" max="515" width="9" bestFit="1" customWidth="1"/>
    <col min="516" max="516" width="11.140625" bestFit="1" customWidth="1"/>
    <col min="517" max="517" width="10.7109375" bestFit="1" customWidth="1"/>
    <col min="518" max="518" width="12.42578125" bestFit="1" customWidth="1"/>
    <col min="519" max="519" width="7.140625" bestFit="1" customWidth="1"/>
    <col min="520" max="520" width="13" bestFit="1" customWidth="1"/>
    <col min="521" max="521" width="16.140625" bestFit="1" customWidth="1"/>
    <col min="522" max="522" width="15.28515625" bestFit="1" customWidth="1"/>
    <col min="523" max="523" width="16.28515625" bestFit="1" customWidth="1"/>
    <col min="524" max="524" width="10.42578125" bestFit="1" customWidth="1"/>
    <col min="525" max="525" width="5" bestFit="1" customWidth="1"/>
    <col min="526" max="526" width="12.28515625" bestFit="1" customWidth="1"/>
    <col min="527" max="527" width="20" bestFit="1" customWidth="1"/>
    <col min="528" max="528" width="13.42578125" bestFit="1" customWidth="1"/>
    <col min="529" max="529" width="7.7109375" bestFit="1" customWidth="1"/>
    <col min="530" max="530" width="14.42578125" bestFit="1" customWidth="1"/>
    <col min="531" max="531" width="9" bestFit="1" customWidth="1"/>
    <col min="532" max="532" width="7.85546875" bestFit="1" customWidth="1"/>
    <col min="533" max="533" width="6.28515625" bestFit="1" customWidth="1"/>
    <col min="534" max="534" width="14.7109375" bestFit="1" customWidth="1"/>
    <col min="535" max="535" width="8" bestFit="1" customWidth="1"/>
    <col min="536" max="536" width="15.28515625" bestFit="1" customWidth="1"/>
    <col min="537" max="537" width="12.28515625" bestFit="1" customWidth="1"/>
    <col min="538" max="538" width="8.28515625" bestFit="1" customWidth="1"/>
    <col min="539" max="539" width="21.7109375" bestFit="1" customWidth="1"/>
    <col min="540" max="540" width="14.140625" bestFit="1" customWidth="1"/>
    <col min="541" max="541" width="11.85546875" bestFit="1" customWidth="1"/>
    <col min="543" max="543" width="21.85546875" bestFit="1" customWidth="1"/>
    <col min="544" max="544" width="17.7109375" bestFit="1" customWidth="1"/>
    <col min="545" max="545" width="6.7109375" bestFit="1" customWidth="1"/>
    <col min="546" max="546" width="12.5703125" bestFit="1" customWidth="1"/>
    <col min="547" max="547" width="9.140625" bestFit="1" customWidth="1"/>
    <col min="548" max="548" width="6.5703125" bestFit="1" customWidth="1"/>
    <col min="549" max="549" width="12.42578125" bestFit="1" customWidth="1"/>
    <col min="550" max="550" width="15.42578125" bestFit="1" customWidth="1"/>
    <col min="551" max="551" width="16.28515625" bestFit="1" customWidth="1"/>
    <col min="552" max="552" width="13.28515625" bestFit="1" customWidth="1"/>
    <col min="553" max="553" width="11.7109375" bestFit="1" customWidth="1"/>
    <col min="554" max="554" width="20.42578125" bestFit="1" customWidth="1"/>
    <col min="555" max="555" width="13.7109375" bestFit="1" customWidth="1"/>
    <col min="556" max="556" width="9.5703125" bestFit="1" customWidth="1"/>
    <col min="558" max="558" width="6" bestFit="1" customWidth="1"/>
    <col min="559" max="559" width="15.28515625" bestFit="1" customWidth="1"/>
    <col min="560" max="560" width="7.28515625" bestFit="1" customWidth="1"/>
    <col min="561" max="561" width="8.5703125" bestFit="1" customWidth="1"/>
    <col min="562" max="562" width="8.28515625" bestFit="1" customWidth="1"/>
    <col min="563" max="563" width="10.28515625" bestFit="1" customWidth="1"/>
    <col min="564" max="564" width="9.28515625" bestFit="1" customWidth="1"/>
    <col min="565" max="565" width="6.85546875" bestFit="1" customWidth="1"/>
    <col min="566" max="566" width="14.140625" bestFit="1" customWidth="1"/>
    <col min="567" max="567" width="14.42578125" bestFit="1" customWidth="1"/>
    <col min="568" max="568" width="10.5703125" bestFit="1" customWidth="1"/>
    <col min="569" max="569" width="7.7109375" bestFit="1" customWidth="1"/>
    <col min="570" max="571" width="7.140625" bestFit="1" customWidth="1"/>
    <col min="572" max="572" width="11.28515625" bestFit="1" customWidth="1"/>
    <col min="573" max="573" width="9.5703125" bestFit="1" customWidth="1"/>
    <col min="574" max="574" width="16.5703125" bestFit="1" customWidth="1"/>
    <col min="575" max="575" width="7.7109375" bestFit="1" customWidth="1"/>
    <col min="576" max="576" width="9.85546875" bestFit="1" customWidth="1"/>
    <col min="577" max="577" width="8.28515625" bestFit="1" customWidth="1"/>
    <col min="578" max="578" width="5.7109375" bestFit="1" customWidth="1"/>
    <col min="580" max="580" width="8.28515625" bestFit="1" customWidth="1"/>
    <col min="581" max="581" width="9.85546875" bestFit="1" customWidth="1"/>
    <col min="582" max="582" width="21.7109375" bestFit="1" customWidth="1"/>
    <col min="583" max="583" width="20.42578125" bestFit="1" customWidth="1"/>
    <col min="584" max="584" width="6.7109375" bestFit="1" customWidth="1"/>
    <col min="586" max="586" width="11.140625" bestFit="1" customWidth="1"/>
    <col min="587" max="587" width="9.28515625" bestFit="1" customWidth="1"/>
    <col min="588" max="588" width="7.7109375" bestFit="1" customWidth="1"/>
    <col min="589" max="590" width="8.28515625" bestFit="1" customWidth="1"/>
    <col min="591" max="591" width="7.7109375" bestFit="1" customWidth="1"/>
    <col min="592" max="592" width="10" bestFit="1" customWidth="1"/>
    <col min="593" max="593" width="6.85546875" bestFit="1" customWidth="1"/>
    <col min="594" max="594" width="7.140625" bestFit="1" customWidth="1"/>
    <col min="595" max="595" width="8.42578125" bestFit="1" customWidth="1"/>
    <col min="596" max="596" width="6.7109375" bestFit="1" customWidth="1"/>
    <col min="598" max="599" width="11.28515625" bestFit="1" customWidth="1"/>
    <col min="600" max="600" width="8.42578125" bestFit="1" customWidth="1"/>
    <col min="601" max="601" width="9.42578125" bestFit="1" customWidth="1"/>
    <col min="602" max="602" width="10.5703125" bestFit="1" customWidth="1"/>
    <col min="603" max="603" width="18.85546875" bestFit="1" customWidth="1"/>
    <col min="604" max="604" width="13.28515625" bestFit="1" customWidth="1"/>
    <col min="605" max="605" width="17.28515625" bestFit="1" customWidth="1"/>
    <col min="606" max="606" width="9.42578125" bestFit="1" customWidth="1"/>
    <col min="607" max="607" width="11.28515625" bestFit="1" customWidth="1"/>
    <col min="608" max="608" width="13.42578125" bestFit="1" customWidth="1"/>
    <col min="609" max="609" width="10.5703125" bestFit="1" customWidth="1"/>
    <col min="610" max="610" width="10.42578125" bestFit="1" customWidth="1"/>
    <col min="611" max="611" width="13.42578125" bestFit="1" customWidth="1"/>
    <col min="612" max="612" width="10" bestFit="1" customWidth="1"/>
    <col min="613" max="613" width="7.7109375" bestFit="1" customWidth="1"/>
    <col min="614" max="614" width="9.85546875" bestFit="1" customWidth="1"/>
    <col min="615" max="615" width="10" bestFit="1" customWidth="1"/>
    <col min="616" max="616" width="8.7109375" bestFit="1" customWidth="1"/>
    <col min="617" max="617" width="9.7109375" bestFit="1" customWidth="1"/>
    <col min="618" max="618" width="6.85546875" bestFit="1" customWidth="1"/>
    <col min="619" max="619" width="9.28515625" bestFit="1" customWidth="1"/>
    <col min="620" max="620" width="18.28515625" bestFit="1" customWidth="1"/>
    <col min="621" max="621" width="9.28515625" bestFit="1" customWidth="1"/>
    <col min="622" max="622" width="11.140625" bestFit="1" customWidth="1"/>
    <col min="623" max="623" width="8.28515625" bestFit="1" customWidth="1"/>
    <col min="624" max="624" width="8" bestFit="1" customWidth="1"/>
    <col min="625" max="625" width="7.85546875" bestFit="1" customWidth="1"/>
    <col min="626" max="626" width="6.7109375" bestFit="1" customWidth="1"/>
    <col min="627" max="627" width="4.85546875" bestFit="1" customWidth="1"/>
    <col min="628" max="628" width="6.7109375" bestFit="1" customWidth="1"/>
    <col min="629" max="629" width="6.28515625" bestFit="1" customWidth="1"/>
    <col min="630" max="630" width="8.7109375" bestFit="1" customWidth="1"/>
    <col min="631" max="631" width="11.85546875" bestFit="1" customWidth="1"/>
    <col min="632" max="632" width="6.28515625" bestFit="1" customWidth="1"/>
    <col min="633" max="633" width="6.140625" bestFit="1" customWidth="1"/>
    <col min="634" max="634" width="5.5703125" bestFit="1" customWidth="1"/>
    <col min="635" max="635" width="8.28515625" bestFit="1" customWidth="1"/>
    <col min="636" max="636" width="5.28515625" bestFit="1" customWidth="1"/>
    <col min="637" max="637" width="5.140625" bestFit="1" customWidth="1"/>
    <col min="638" max="638" width="3.5703125" bestFit="1" customWidth="1"/>
    <col min="639" max="639" width="9.28515625" bestFit="1" customWidth="1"/>
    <col min="640" max="640" width="7.28515625" bestFit="1" customWidth="1"/>
    <col min="641" max="641" width="7.85546875" bestFit="1" customWidth="1"/>
    <col min="642" max="642" width="8.5703125" bestFit="1" customWidth="1"/>
    <col min="643" max="643" width="5.140625" bestFit="1" customWidth="1"/>
    <col min="644" max="644" width="7.7109375" bestFit="1" customWidth="1"/>
    <col min="645" max="645" width="6.42578125" bestFit="1" customWidth="1"/>
    <col min="646" max="646" width="4.42578125" bestFit="1" customWidth="1"/>
    <col min="647" max="647" width="13" bestFit="1" customWidth="1"/>
    <col min="648" max="648" width="13.28515625" bestFit="1" customWidth="1"/>
    <col min="649" max="649" width="15.7109375" bestFit="1" customWidth="1"/>
    <col min="650" max="650" width="10.7109375" bestFit="1" customWidth="1"/>
    <col min="651" max="651" width="11" bestFit="1" customWidth="1"/>
    <col min="652" max="652" width="11.28515625" bestFit="1" customWidth="1"/>
    <col min="653" max="653" width="7.85546875" bestFit="1" customWidth="1"/>
    <col min="654" max="654" width="6.28515625" bestFit="1" customWidth="1"/>
    <col min="655" max="656" width="7.28515625" bestFit="1" customWidth="1"/>
    <col min="657" max="657" width="5.42578125" bestFit="1" customWidth="1"/>
    <col min="658" max="658" width="8.7109375" bestFit="1" customWidth="1"/>
    <col min="659" max="659" width="9.28515625" bestFit="1" customWidth="1"/>
    <col min="660" max="660" width="5.28515625" bestFit="1" customWidth="1"/>
    <col min="661" max="661" width="6.7109375" bestFit="1" customWidth="1"/>
    <col min="662" max="662" width="10.140625" bestFit="1" customWidth="1"/>
    <col min="663" max="664" width="9.140625" bestFit="1" customWidth="1"/>
    <col min="665" max="665" width="6.28515625" bestFit="1" customWidth="1"/>
    <col min="666" max="666" width="8.28515625" bestFit="1" customWidth="1"/>
    <col min="667" max="667" width="7.28515625" bestFit="1" customWidth="1"/>
    <col min="668" max="668" width="7.85546875" bestFit="1" customWidth="1"/>
    <col min="669" max="669" width="3.7109375" bestFit="1" customWidth="1"/>
    <col min="670" max="670" width="5.28515625" bestFit="1" customWidth="1"/>
    <col min="671" max="671" width="4.85546875" bestFit="1" customWidth="1"/>
    <col min="672" max="672" width="7.85546875" bestFit="1" customWidth="1"/>
    <col min="673" max="673" width="7.28515625" bestFit="1" customWidth="1"/>
    <col min="674" max="674" width="8.5703125" bestFit="1" customWidth="1"/>
    <col min="675" max="675" width="3.7109375" bestFit="1" customWidth="1"/>
    <col min="676" max="676" width="6.7109375" bestFit="1" customWidth="1"/>
    <col min="677" max="677" width="7.85546875" bestFit="1" customWidth="1"/>
    <col min="678" max="678" width="7.28515625" bestFit="1" customWidth="1"/>
    <col min="679" max="679" width="8.7109375" bestFit="1" customWidth="1"/>
    <col min="680" max="680" width="4.85546875" bestFit="1" customWidth="1"/>
    <col min="681" max="681" width="4.42578125" bestFit="1" customWidth="1"/>
    <col min="682" max="682" width="5" bestFit="1" customWidth="1"/>
    <col min="683" max="683" width="3.28515625" bestFit="1" customWidth="1"/>
    <col min="684" max="684" width="7.7109375" bestFit="1" customWidth="1"/>
    <col min="685" max="685" width="4.85546875" bestFit="1" customWidth="1"/>
    <col min="686" max="686" width="6.5703125" bestFit="1" customWidth="1"/>
    <col min="687" max="687" width="7.85546875" bestFit="1" customWidth="1"/>
    <col min="688" max="688" width="7.5703125" bestFit="1" customWidth="1"/>
    <col min="689" max="689" width="6.7109375" bestFit="1" customWidth="1"/>
    <col min="690" max="690" width="10" bestFit="1" customWidth="1"/>
    <col min="691" max="691" width="6.7109375" bestFit="1" customWidth="1"/>
    <col min="692" max="692" width="10" bestFit="1" customWidth="1"/>
    <col min="693" max="693" width="9.140625" bestFit="1" customWidth="1"/>
    <col min="694" max="694" width="8.28515625" bestFit="1" customWidth="1"/>
    <col min="695" max="695" width="8.5703125" bestFit="1" customWidth="1"/>
    <col min="696" max="696" width="6" bestFit="1" customWidth="1"/>
    <col min="697" max="697" width="8" bestFit="1" customWidth="1"/>
    <col min="698" max="698" width="7.7109375" bestFit="1" customWidth="1"/>
    <col min="699" max="699" width="5.28515625" bestFit="1" customWidth="1"/>
    <col min="700" max="700" width="7" bestFit="1" customWidth="1"/>
    <col min="701" max="701" width="12.28515625" bestFit="1" customWidth="1"/>
    <col min="702" max="702" width="17.28515625" bestFit="1" customWidth="1"/>
    <col min="703" max="703" width="10.140625" bestFit="1" customWidth="1"/>
    <col min="704" max="704" width="9.7109375" bestFit="1" customWidth="1"/>
    <col min="705" max="705" width="8.28515625" bestFit="1" customWidth="1"/>
    <col min="706" max="706" width="6.28515625" bestFit="1" customWidth="1"/>
    <col min="707" max="707" width="6.7109375" bestFit="1" customWidth="1"/>
    <col min="708" max="708" width="8.28515625" bestFit="1" customWidth="1"/>
    <col min="709" max="709" width="7.140625" bestFit="1" customWidth="1"/>
    <col min="710" max="710" width="10.42578125" bestFit="1" customWidth="1"/>
    <col min="711" max="711" width="18" bestFit="1" customWidth="1"/>
    <col min="712" max="712" width="8" bestFit="1" customWidth="1"/>
    <col min="713" max="713" width="10.5703125" bestFit="1" customWidth="1"/>
    <col min="714" max="714" width="9.7109375" bestFit="1" customWidth="1"/>
    <col min="715" max="715" width="7.28515625" bestFit="1" customWidth="1"/>
    <col min="717" max="717" width="6.5703125" bestFit="1" customWidth="1"/>
    <col min="718" max="718" width="9.5703125" bestFit="1" customWidth="1"/>
    <col min="719" max="719" width="10.28515625" bestFit="1" customWidth="1"/>
    <col min="720" max="720" width="6.42578125" bestFit="1" customWidth="1"/>
    <col min="721" max="721" width="15.7109375" bestFit="1" customWidth="1"/>
    <col min="722" max="722" width="8.28515625" bestFit="1" customWidth="1"/>
    <col min="723" max="723" width="7" bestFit="1" customWidth="1"/>
    <col min="724" max="724" width="6.7109375" bestFit="1" customWidth="1"/>
    <col min="725" max="726" width="7.7109375" bestFit="1" customWidth="1"/>
    <col min="727" max="727" width="6.85546875" bestFit="1" customWidth="1"/>
    <col min="728" max="728" width="6.5703125" bestFit="1" customWidth="1"/>
    <col min="729" max="729" width="6.140625" bestFit="1" customWidth="1"/>
    <col min="730" max="730" width="7.140625" bestFit="1" customWidth="1"/>
    <col min="731" max="731" width="6.42578125" bestFit="1" customWidth="1"/>
    <col min="732" max="732" width="7.28515625" bestFit="1" customWidth="1"/>
    <col min="734" max="734" width="17.85546875" bestFit="1" customWidth="1"/>
    <col min="735" max="735" width="3.28515625" bestFit="1" customWidth="1"/>
    <col min="736" max="736" width="6.28515625" bestFit="1" customWidth="1"/>
    <col min="737" max="737" width="8.7109375" bestFit="1" customWidth="1"/>
    <col min="738" max="738" width="9.28515625" bestFit="1" customWidth="1"/>
    <col min="739" max="739" width="7.42578125" bestFit="1" customWidth="1"/>
    <col min="740" max="740" width="9.7109375" bestFit="1" customWidth="1"/>
    <col min="741" max="741" width="10.28515625" bestFit="1" customWidth="1"/>
    <col min="742" max="742" width="7.7109375" bestFit="1" customWidth="1"/>
    <col min="743" max="743" width="4.7109375" bestFit="1" customWidth="1"/>
    <col min="744" max="744" width="5.28515625" bestFit="1" customWidth="1"/>
    <col min="745" max="745" width="9" bestFit="1" customWidth="1"/>
    <col min="746" max="746" width="10.5703125" bestFit="1" customWidth="1"/>
    <col min="747" max="747" width="22.7109375" bestFit="1" customWidth="1"/>
    <col min="748" max="748" width="9.28515625" bestFit="1" customWidth="1"/>
    <col min="749" max="749" width="12.7109375" bestFit="1" customWidth="1"/>
    <col min="750" max="750" width="12.28515625" bestFit="1" customWidth="1"/>
    <col min="751" max="751" width="6.7109375" bestFit="1" customWidth="1"/>
    <col min="752" max="752" width="10.28515625" bestFit="1" customWidth="1"/>
    <col min="753" max="753" width="6.7109375" bestFit="1" customWidth="1"/>
    <col min="754" max="754" width="15.42578125" bestFit="1" customWidth="1"/>
    <col min="755" max="755" width="11" bestFit="1" customWidth="1"/>
    <col min="757" max="757" width="10.42578125" bestFit="1" customWidth="1"/>
    <col min="758" max="758" width="10.7109375" bestFit="1" customWidth="1"/>
    <col min="759" max="760" width="9.140625" bestFit="1" customWidth="1"/>
    <col min="761" max="761" width="9.7109375" bestFit="1" customWidth="1"/>
    <col min="762" max="762" width="5.28515625" bestFit="1" customWidth="1"/>
    <col min="763" max="763" width="8" bestFit="1" customWidth="1"/>
    <col min="764" max="764" width="7.140625" bestFit="1" customWidth="1"/>
    <col min="765" max="765" width="8" bestFit="1" customWidth="1"/>
    <col min="766" max="766" width="10.7109375" bestFit="1" customWidth="1"/>
    <col min="767" max="767" width="4.28515625" bestFit="1" customWidth="1"/>
    <col min="768" max="768" width="7.5703125" bestFit="1" customWidth="1"/>
    <col min="769" max="769" width="9.140625" bestFit="1" customWidth="1"/>
    <col min="770" max="770" width="13.28515625" bestFit="1" customWidth="1"/>
    <col min="771" max="771" width="8.5703125" bestFit="1" customWidth="1"/>
    <col min="772" max="772" width="6.7109375" bestFit="1" customWidth="1"/>
    <col min="773" max="773" width="12.85546875" bestFit="1" customWidth="1"/>
    <col min="774" max="774" width="4.85546875" bestFit="1" customWidth="1"/>
    <col min="775" max="775" width="7.5703125" bestFit="1" customWidth="1"/>
    <col min="776" max="776" width="5" bestFit="1" customWidth="1"/>
    <col min="777" max="777" width="3.7109375" bestFit="1" customWidth="1"/>
    <col min="778" max="778" width="17.28515625" bestFit="1" customWidth="1"/>
    <col min="779" max="779" width="6.7109375" bestFit="1" customWidth="1"/>
    <col min="780" max="780" width="10.5703125" bestFit="1" customWidth="1"/>
    <col min="781" max="781" width="17.85546875" bestFit="1" customWidth="1"/>
    <col min="782" max="782" width="19.5703125" bestFit="1" customWidth="1"/>
    <col min="783" max="783" width="7.7109375" bestFit="1" customWidth="1"/>
    <col min="784" max="784" width="15.28515625" bestFit="1" customWidth="1"/>
    <col min="785" max="785" width="10.28515625" bestFit="1" customWidth="1"/>
    <col min="786" max="786" width="11.28515625" bestFit="1" customWidth="1"/>
    <col min="787" max="787" width="12.7109375" bestFit="1" customWidth="1"/>
    <col min="788" max="789" width="14.42578125" bestFit="1" customWidth="1"/>
    <col min="790" max="791" width="8.28515625" bestFit="1" customWidth="1"/>
    <col min="792" max="792" width="6.7109375" bestFit="1" customWidth="1"/>
    <col min="793" max="793" width="11.28515625" bestFit="1" customWidth="1"/>
    <col min="794" max="794" width="8" bestFit="1" customWidth="1"/>
    <col min="795" max="795" width="16.28515625" bestFit="1" customWidth="1"/>
    <col min="796" max="796" width="11" bestFit="1" customWidth="1"/>
    <col min="797" max="797" width="7.140625" bestFit="1" customWidth="1"/>
    <col min="798" max="798" width="9.5703125" bestFit="1" customWidth="1"/>
    <col min="799" max="799" width="7.7109375" bestFit="1" customWidth="1"/>
    <col min="800" max="800" width="7.140625" bestFit="1" customWidth="1"/>
    <col min="801" max="801" width="8.7109375" bestFit="1" customWidth="1"/>
    <col min="802" max="802" width="5.7109375" bestFit="1" customWidth="1"/>
    <col min="803" max="803" width="14.42578125" bestFit="1" customWidth="1"/>
    <col min="804" max="804" width="13.5703125" bestFit="1" customWidth="1"/>
    <col min="805" max="805" width="15" bestFit="1" customWidth="1"/>
    <col min="806" max="807" width="13.7109375" bestFit="1" customWidth="1"/>
    <col min="808" max="808" width="12.7109375" bestFit="1" customWidth="1"/>
    <col min="809" max="809" width="10.85546875" bestFit="1" customWidth="1"/>
    <col min="810" max="810" width="11.28515625" bestFit="1" customWidth="1"/>
    <col min="811" max="811" width="7.140625" bestFit="1" customWidth="1"/>
    <col min="812" max="812" width="7.7109375" bestFit="1" customWidth="1"/>
    <col min="813" max="813" width="14.5703125" bestFit="1" customWidth="1"/>
    <col min="814" max="814" width="7.140625" bestFit="1" customWidth="1"/>
    <col min="815" max="815" width="7.7109375" bestFit="1" customWidth="1"/>
    <col min="816" max="816" width="5" bestFit="1" customWidth="1"/>
    <col min="817" max="817" width="14.7109375" bestFit="1" customWidth="1"/>
    <col min="818" max="818" width="7.7109375" bestFit="1" customWidth="1"/>
    <col min="819" max="819" width="14.7109375" bestFit="1" customWidth="1"/>
    <col min="820" max="820" width="11.85546875" bestFit="1" customWidth="1"/>
    <col min="821" max="821" width="6.28515625" bestFit="1" customWidth="1"/>
    <col min="822" max="822" width="19.7109375" bestFit="1" customWidth="1"/>
    <col min="823" max="823" width="15.28515625" bestFit="1" customWidth="1"/>
    <col min="824" max="824" width="5.7109375" bestFit="1" customWidth="1"/>
    <col min="825" max="825" width="7.28515625" bestFit="1" customWidth="1"/>
    <col min="826" max="826" width="14.7109375" bestFit="1" customWidth="1"/>
    <col min="827" max="827" width="10.5703125" bestFit="1" customWidth="1"/>
    <col min="828" max="828" width="11.28515625" bestFit="1" customWidth="1"/>
    <col min="829" max="830" width="7.28515625" bestFit="1" customWidth="1"/>
    <col min="831" max="831" width="8.28515625" bestFit="1" customWidth="1"/>
    <col min="832" max="832" width="8.42578125" bestFit="1" customWidth="1"/>
    <col min="833" max="833" width="8.28515625" bestFit="1" customWidth="1"/>
    <col min="834" max="834" width="17.28515625" bestFit="1" customWidth="1"/>
    <col min="835" max="835" width="7.85546875" bestFit="1" customWidth="1"/>
    <col min="836" max="836" width="11" bestFit="1" customWidth="1"/>
    <col min="837" max="837" width="21.85546875" bestFit="1" customWidth="1"/>
    <col min="838" max="838" width="10.7109375" bestFit="1" customWidth="1"/>
    <col min="839" max="839" width="10.28515625" bestFit="1" customWidth="1"/>
    <col min="840" max="840" width="9.5703125" bestFit="1" customWidth="1"/>
    <col min="841" max="841" width="7.85546875" bestFit="1" customWidth="1"/>
    <col min="842" max="842" width="6.7109375" bestFit="1" customWidth="1"/>
    <col min="843" max="843" width="10.5703125" bestFit="1" customWidth="1"/>
    <col min="844" max="844" width="7.7109375" bestFit="1" customWidth="1"/>
    <col min="845" max="845" width="6.7109375" bestFit="1" customWidth="1"/>
    <col min="846" max="846" width="10.5703125" bestFit="1" customWidth="1"/>
    <col min="847" max="847" width="7.28515625" bestFit="1" customWidth="1"/>
    <col min="848" max="848" width="11.7109375" bestFit="1" customWidth="1"/>
    <col min="849" max="849" width="9" bestFit="1" customWidth="1"/>
    <col min="850" max="850" width="14.140625" bestFit="1" customWidth="1"/>
    <col min="851" max="851" width="6.140625" bestFit="1" customWidth="1"/>
    <col min="852" max="852" width="12.42578125" bestFit="1" customWidth="1"/>
    <col min="853" max="853" width="11.7109375" bestFit="1" customWidth="1"/>
    <col min="854" max="854" width="12.85546875" bestFit="1" customWidth="1"/>
    <col min="855" max="855" width="8" bestFit="1" customWidth="1"/>
    <col min="856" max="856" width="11" bestFit="1" customWidth="1"/>
    <col min="857" max="857" width="11.7109375" bestFit="1" customWidth="1"/>
    <col min="858" max="858" width="7.7109375" bestFit="1" customWidth="1"/>
    <col min="859" max="859" width="11.28515625" bestFit="1" customWidth="1"/>
    <col min="860" max="860" width="11.7109375" bestFit="1" customWidth="1"/>
    <col min="861" max="861" width="12.28515625" bestFit="1" customWidth="1"/>
    <col min="862" max="862" width="13.28515625" bestFit="1" customWidth="1"/>
    <col min="863" max="863" width="8.7109375" bestFit="1" customWidth="1"/>
    <col min="864" max="864" width="13.5703125" bestFit="1" customWidth="1"/>
    <col min="865" max="865" width="7.5703125" bestFit="1" customWidth="1"/>
    <col min="866" max="866" width="12" bestFit="1" customWidth="1"/>
    <col min="867" max="867" width="7.7109375" bestFit="1" customWidth="1"/>
    <col min="868" max="868" width="9" bestFit="1" customWidth="1"/>
    <col min="869" max="869" width="14.140625" bestFit="1" customWidth="1"/>
    <col min="870" max="870" width="10.7109375" bestFit="1" customWidth="1"/>
    <col min="871" max="871" width="7.140625" bestFit="1" customWidth="1"/>
    <col min="872" max="872" width="10.42578125" bestFit="1" customWidth="1"/>
    <col min="873" max="874" width="6.5703125" bestFit="1" customWidth="1"/>
    <col min="875" max="875" width="9.28515625" bestFit="1" customWidth="1"/>
    <col min="876" max="876" width="16" bestFit="1" customWidth="1"/>
    <col min="877" max="877" width="24" bestFit="1" customWidth="1"/>
    <col min="878" max="878" width="17.28515625" bestFit="1" customWidth="1"/>
    <col min="879" max="879" width="16.7109375" bestFit="1" customWidth="1"/>
    <col min="880" max="880" width="11" bestFit="1" customWidth="1"/>
    <col min="881" max="881" width="8" bestFit="1" customWidth="1"/>
    <col min="882" max="882" width="6.7109375" bestFit="1" customWidth="1"/>
    <col min="883" max="883" width="7.28515625" bestFit="1" customWidth="1"/>
    <col min="884" max="884" width="16.140625" bestFit="1" customWidth="1"/>
    <col min="885" max="885" width="7.140625" bestFit="1" customWidth="1"/>
    <col min="886" max="886" width="8" bestFit="1" customWidth="1"/>
    <col min="888" max="888" width="16.85546875" bestFit="1" customWidth="1"/>
    <col min="889" max="889" width="16.28515625" bestFit="1" customWidth="1"/>
    <col min="890" max="890" width="13.85546875" bestFit="1" customWidth="1"/>
    <col min="891" max="891" width="7.7109375" bestFit="1" customWidth="1"/>
    <col min="892" max="892" width="16" bestFit="1" customWidth="1"/>
    <col min="893" max="893" width="12.28515625" bestFit="1" customWidth="1"/>
    <col min="894" max="894" width="9" bestFit="1" customWidth="1"/>
    <col min="895" max="895" width="8.7109375" bestFit="1" customWidth="1"/>
    <col min="896" max="896" width="12.7109375" bestFit="1" customWidth="1"/>
    <col min="897" max="897" width="14.28515625" bestFit="1" customWidth="1"/>
    <col min="898" max="898" width="14.140625" bestFit="1" customWidth="1"/>
    <col min="899" max="899" width="9.140625" bestFit="1" customWidth="1"/>
    <col min="900" max="900" width="11.28515625" bestFit="1" customWidth="1"/>
    <col min="901" max="901" width="9.5703125" bestFit="1" customWidth="1"/>
    <col min="902" max="902" width="9.7109375" bestFit="1" customWidth="1"/>
    <col min="903" max="903" width="6.5703125" bestFit="1" customWidth="1"/>
    <col min="904" max="904" width="7.7109375" bestFit="1" customWidth="1"/>
    <col min="906" max="906" width="5.85546875" bestFit="1" customWidth="1"/>
    <col min="907" max="907" width="13.28515625" bestFit="1" customWidth="1"/>
    <col min="908" max="908" width="6.7109375" bestFit="1" customWidth="1"/>
    <col min="909" max="909" width="13.85546875" bestFit="1" customWidth="1"/>
    <col min="910" max="910" width="22.42578125" bestFit="1" customWidth="1"/>
    <col min="911" max="911" width="11" bestFit="1" customWidth="1"/>
    <col min="912" max="912" width="8" bestFit="1" customWidth="1"/>
    <col min="913" max="913" width="10.140625" bestFit="1" customWidth="1"/>
    <col min="914" max="914" width="12.28515625" bestFit="1" customWidth="1"/>
    <col min="915" max="915" width="13.85546875" bestFit="1" customWidth="1"/>
    <col min="916" max="916" width="16.140625" bestFit="1" customWidth="1"/>
    <col min="917" max="917" width="11.85546875" bestFit="1" customWidth="1"/>
    <col min="918" max="918" width="8.7109375" bestFit="1" customWidth="1"/>
    <col min="919" max="919" width="16.28515625" bestFit="1" customWidth="1"/>
    <col min="920" max="920" width="11.28515625" bestFit="1" customWidth="1"/>
    <col min="921" max="921" width="8.5703125" bestFit="1" customWidth="1"/>
    <col min="922" max="922" width="9.5703125" bestFit="1" customWidth="1"/>
    <col min="923" max="923" width="8.28515625" bestFit="1" customWidth="1"/>
    <col min="924" max="924" width="10.140625" bestFit="1" customWidth="1"/>
    <col min="925" max="925" width="15.7109375" bestFit="1" customWidth="1"/>
    <col min="926" max="926" width="8" bestFit="1" customWidth="1"/>
    <col min="927" max="927" width="6.5703125" bestFit="1" customWidth="1"/>
    <col min="928" max="928" width="8.28515625" bestFit="1" customWidth="1"/>
    <col min="929" max="929" width="15" bestFit="1" customWidth="1"/>
    <col min="930" max="930" width="11.28515625" bestFit="1" customWidth="1"/>
    <col min="931" max="931" width="13" bestFit="1" customWidth="1"/>
    <col min="932" max="932" width="18.85546875" bestFit="1" customWidth="1"/>
    <col min="933" max="933" width="14.5703125" bestFit="1" customWidth="1"/>
    <col min="934" max="934" width="20.7109375" bestFit="1" customWidth="1"/>
    <col min="935" max="935" width="13.7109375" bestFit="1" customWidth="1"/>
    <col min="936" max="936" width="10.7109375" bestFit="1" customWidth="1"/>
    <col min="937" max="937" width="12.140625" bestFit="1" customWidth="1"/>
    <col min="938" max="938" width="10.7109375" bestFit="1" customWidth="1"/>
    <col min="939" max="939" width="12.42578125" bestFit="1" customWidth="1"/>
    <col min="940" max="940" width="15.5703125" bestFit="1" customWidth="1"/>
    <col min="941" max="941" width="13.42578125" bestFit="1" customWidth="1"/>
    <col min="942" max="942" width="11.28515625" bestFit="1" customWidth="1"/>
    <col min="943" max="943" width="12.5703125" bestFit="1" customWidth="1"/>
    <col min="944" max="944" width="12.85546875" bestFit="1" customWidth="1"/>
    <col min="945" max="945" width="9" bestFit="1" customWidth="1"/>
    <col min="946" max="946" width="10" bestFit="1" customWidth="1"/>
    <col min="947" max="947" width="15.7109375" bestFit="1" customWidth="1"/>
    <col min="948" max="948" width="14.28515625" bestFit="1" customWidth="1"/>
    <col min="949" max="949" width="18" bestFit="1" customWidth="1"/>
    <col min="950" max="950" width="13.28515625" bestFit="1" customWidth="1"/>
    <col min="951" max="951" width="14.7109375" bestFit="1" customWidth="1"/>
    <col min="952" max="952" width="12.7109375" bestFit="1" customWidth="1"/>
    <col min="953" max="953" width="7.28515625" bestFit="1" customWidth="1"/>
    <col min="954" max="954" width="8.42578125" bestFit="1" customWidth="1"/>
    <col min="955" max="955" width="7" bestFit="1" customWidth="1"/>
    <col min="956" max="956" width="7.85546875" bestFit="1" customWidth="1"/>
    <col min="957" max="957" width="7.5703125" bestFit="1" customWidth="1"/>
    <col min="958" max="958" width="7.140625" bestFit="1" customWidth="1"/>
    <col min="959" max="959" width="8.42578125" bestFit="1" customWidth="1"/>
    <col min="960" max="960" width="8.7109375" bestFit="1" customWidth="1"/>
    <col min="961" max="961" width="12.28515625" bestFit="1" customWidth="1"/>
    <col min="962" max="962" width="8" bestFit="1" customWidth="1"/>
    <col min="963" max="963" width="11.85546875" bestFit="1" customWidth="1"/>
    <col min="964" max="964" width="6.7109375" bestFit="1" customWidth="1"/>
    <col min="965" max="965" width="7.28515625" bestFit="1" customWidth="1"/>
    <col min="966" max="966" width="6.5703125" bestFit="1" customWidth="1"/>
    <col min="967" max="967" width="12.5703125" bestFit="1" customWidth="1"/>
    <col min="969" max="969" width="9.85546875" bestFit="1" customWidth="1"/>
    <col min="970" max="970" width="5.5703125" bestFit="1" customWidth="1"/>
    <col min="971" max="971" width="10.42578125" bestFit="1" customWidth="1"/>
    <col min="972" max="972" width="11.140625" bestFit="1" customWidth="1"/>
    <col min="973" max="973" width="7.140625" bestFit="1" customWidth="1"/>
    <col min="974" max="974" width="6.85546875" bestFit="1" customWidth="1"/>
    <col min="975" max="975" width="14.28515625" bestFit="1" customWidth="1"/>
    <col min="976" max="976" width="7.42578125" bestFit="1" customWidth="1"/>
    <col min="977" max="977" width="8.7109375" bestFit="1" customWidth="1"/>
    <col min="978" max="978" width="16.7109375" bestFit="1" customWidth="1"/>
    <col min="979" max="979" width="8.7109375" bestFit="1" customWidth="1"/>
    <col min="980" max="980" width="14.140625" bestFit="1" customWidth="1"/>
    <col min="981" max="981" width="11.5703125" bestFit="1" customWidth="1"/>
    <col min="982" max="982" width="12.7109375" bestFit="1" customWidth="1"/>
    <col min="983" max="983" width="7.140625" bestFit="1" customWidth="1"/>
    <col min="984" max="984" width="7.28515625" bestFit="1" customWidth="1"/>
    <col min="985" max="985" width="10.5703125" bestFit="1" customWidth="1"/>
    <col min="986" max="986" width="25.7109375" bestFit="1" customWidth="1"/>
    <col min="987" max="987" width="22.28515625" bestFit="1" customWidth="1"/>
    <col min="988" max="988" width="14.85546875" bestFit="1" customWidth="1"/>
    <col min="989" max="989" width="17.42578125" bestFit="1" customWidth="1"/>
    <col min="990" max="990" width="12.85546875" bestFit="1" customWidth="1"/>
    <col min="991" max="991" width="11.28515625" bestFit="1" customWidth="1"/>
    <col min="992" max="992" width="15.42578125" bestFit="1" customWidth="1"/>
    <col min="993" max="993" width="11" bestFit="1" customWidth="1"/>
    <col min="994" max="994" width="11.7109375" bestFit="1" customWidth="1"/>
    <col min="995" max="995" width="13.28515625" bestFit="1" customWidth="1"/>
    <col min="996" max="996" width="11.5703125" bestFit="1" customWidth="1"/>
    <col min="997" max="997" width="12.42578125" bestFit="1" customWidth="1"/>
    <col min="998" max="998" width="9.85546875" bestFit="1" customWidth="1"/>
    <col min="999" max="999" width="12.28515625" bestFit="1" customWidth="1"/>
    <col min="1000" max="1000" width="12.140625" bestFit="1" customWidth="1"/>
    <col min="1001" max="1001" width="14.85546875" bestFit="1" customWidth="1"/>
    <col min="1002" max="1002" width="10.28515625" bestFit="1" customWidth="1"/>
    <col min="1003" max="1003" width="14.42578125" bestFit="1" customWidth="1"/>
    <col min="1004" max="1004" width="16.5703125" bestFit="1" customWidth="1"/>
    <col min="1005" max="1005" width="17.28515625" bestFit="1" customWidth="1"/>
    <col min="1006" max="1006" width="14" bestFit="1" customWidth="1"/>
    <col min="1007" max="1007" width="10.7109375" bestFit="1" customWidth="1"/>
    <col min="1008" max="1008" width="11.5703125" bestFit="1" customWidth="1"/>
    <col min="1009" max="1009" width="12.85546875" bestFit="1" customWidth="1"/>
    <col min="1010" max="1010" width="12.28515625" bestFit="1" customWidth="1"/>
    <col min="1011" max="1011" width="14.42578125" bestFit="1" customWidth="1"/>
    <col min="1012" max="1012" width="12.140625" bestFit="1" customWidth="1"/>
    <col min="1013" max="1013" width="13.28515625" bestFit="1" customWidth="1"/>
    <col min="1014" max="1014" width="15" bestFit="1" customWidth="1"/>
    <col min="1015" max="1015" width="22.85546875" bestFit="1" customWidth="1"/>
    <col min="1016" max="1016" width="7.140625" bestFit="1" customWidth="1"/>
    <col min="1017" max="1017" width="6.5703125" bestFit="1" customWidth="1"/>
    <col min="1018" max="1018" width="13.42578125" bestFit="1" customWidth="1"/>
    <col min="1019" max="1019" width="9.42578125" bestFit="1" customWidth="1"/>
    <col min="1020" max="1021" width="21.28515625" bestFit="1" customWidth="1"/>
    <col min="1022" max="1022" width="12.42578125" bestFit="1" customWidth="1"/>
    <col min="1023" max="1023" width="7.7109375" bestFit="1" customWidth="1"/>
    <col min="1024" max="1024" width="6.7109375" bestFit="1" customWidth="1"/>
    <col min="1025" max="1025" width="8.28515625" bestFit="1" customWidth="1"/>
    <col min="1026" max="1026" width="20.140625" bestFit="1" customWidth="1"/>
    <col min="1027" max="1027" width="8.42578125" bestFit="1" customWidth="1"/>
    <col min="1028" max="1028" width="9.42578125" bestFit="1" customWidth="1"/>
    <col min="1029" max="1029" width="7.7109375" bestFit="1" customWidth="1"/>
    <col min="1030" max="1030" width="6.85546875" bestFit="1" customWidth="1"/>
    <col min="1031" max="1031" width="6.7109375" bestFit="1" customWidth="1"/>
    <col min="1032" max="1032" width="12.28515625" bestFit="1" customWidth="1"/>
    <col min="1034" max="1034" width="11.5703125" bestFit="1" customWidth="1"/>
    <col min="1035" max="1035" width="9.42578125" bestFit="1" customWidth="1"/>
    <col min="1036" max="1036" width="10.42578125" bestFit="1" customWidth="1"/>
    <col min="1037" max="1037" width="9" bestFit="1" customWidth="1"/>
    <col min="1038" max="1038" width="10.5703125" bestFit="1" customWidth="1"/>
    <col min="1039" max="1039" width="6.5703125" bestFit="1" customWidth="1"/>
    <col min="1040" max="1040" width="14.140625" bestFit="1" customWidth="1"/>
    <col min="1041" max="1041" width="6.28515625" bestFit="1" customWidth="1"/>
    <col min="1042" max="1042" width="12.7109375" bestFit="1" customWidth="1"/>
    <col min="1043" max="1043" width="10" bestFit="1" customWidth="1"/>
    <col min="1044" max="1044" width="13.28515625" bestFit="1" customWidth="1"/>
    <col min="1045" max="1045" width="7.28515625" bestFit="1" customWidth="1"/>
    <col min="1046" max="1046" width="7.7109375" bestFit="1" customWidth="1"/>
    <col min="1047" max="1047" width="6.28515625" bestFit="1" customWidth="1"/>
    <col min="1048" max="1048" width="14.7109375" bestFit="1" customWidth="1"/>
    <col min="1049" max="1049" width="7.140625" bestFit="1" customWidth="1"/>
    <col min="1050" max="1050" width="8.5703125" bestFit="1" customWidth="1"/>
    <col min="1051" max="1051" width="18" bestFit="1" customWidth="1"/>
    <col min="1052" max="1052" width="9.42578125" bestFit="1" customWidth="1"/>
    <col min="1053" max="1053" width="17.7109375" bestFit="1" customWidth="1"/>
    <col min="1054" max="1054" width="21.140625" bestFit="1" customWidth="1"/>
    <col min="1055" max="1055" width="8.42578125" bestFit="1" customWidth="1"/>
    <col min="1056" max="1056" width="8" bestFit="1" customWidth="1"/>
    <col min="1057" max="1057" width="6.85546875" bestFit="1" customWidth="1"/>
    <col min="1058" max="1058" width="9.7109375" bestFit="1" customWidth="1"/>
    <col min="1059" max="1059" width="13.140625" bestFit="1" customWidth="1"/>
    <col min="1060" max="1060" width="9.5703125" bestFit="1" customWidth="1"/>
    <col min="1061" max="1061" width="13.28515625" bestFit="1" customWidth="1"/>
    <col min="1062" max="1062" width="8.42578125" bestFit="1" customWidth="1"/>
    <col min="1063" max="1063" width="8.5703125" bestFit="1" customWidth="1"/>
    <col min="1064" max="1064" width="9.85546875" bestFit="1" customWidth="1"/>
    <col min="1065" max="1065" width="17.28515625" bestFit="1" customWidth="1"/>
    <col min="1066" max="1066" width="13.28515625" bestFit="1" customWidth="1"/>
    <col min="1067" max="1067" width="9.5703125" bestFit="1" customWidth="1"/>
    <col min="1068" max="1068" width="9.42578125" bestFit="1" customWidth="1"/>
    <col min="1069" max="1069" width="16.28515625" bestFit="1" customWidth="1"/>
    <col min="1070" max="1070" width="13" bestFit="1" customWidth="1"/>
    <col min="1071" max="1071" width="11.28515625" bestFit="1" customWidth="1"/>
    <col min="1072" max="1072" width="10" bestFit="1" customWidth="1"/>
    <col min="1073" max="1073" width="9.42578125" bestFit="1" customWidth="1"/>
    <col min="1074" max="1074" width="9" bestFit="1" customWidth="1"/>
    <col min="1075" max="1075" width="13.85546875" bestFit="1" customWidth="1"/>
    <col min="1076" max="1076" width="6.42578125" bestFit="1" customWidth="1"/>
    <col min="1077" max="1077" width="11.85546875" bestFit="1" customWidth="1"/>
    <col min="1078" max="1078" width="8" bestFit="1" customWidth="1"/>
    <col min="1079" max="1079" width="8.7109375" bestFit="1" customWidth="1"/>
    <col min="1080" max="1080" width="8.5703125" bestFit="1" customWidth="1"/>
    <col min="1081" max="1081" width="9.85546875" bestFit="1" customWidth="1"/>
    <col min="1082" max="1082" width="13.28515625" bestFit="1" customWidth="1"/>
    <col min="1083" max="1083" width="8.42578125" bestFit="1" customWidth="1"/>
    <col min="1084" max="1084" width="11" bestFit="1" customWidth="1"/>
    <col min="1085" max="1085" width="7.140625" bestFit="1" customWidth="1"/>
    <col min="1086" max="1086" width="11" bestFit="1" customWidth="1"/>
    <col min="1087" max="1087" width="12.140625" bestFit="1" customWidth="1"/>
    <col min="1088" max="1088" width="19.28515625" bestFit="1" customWidth="1"/>
    <col min="1089" max="1089" width="11.7109375" bestFit="1" customWidth="1"/>
    <col min="1090" max="1090" width="6.7109375" bestFit="1" customWidth="1"/>
    <col min="1091" max="1092" width="11.28515625" bestFit="1" customWidth="1"/>
    <col min="1093" max="1093" width="5.7109375" bestFit="1" customWidth="1"/>
    <col min="1094" max="1094" width="14.140625" bestFit="1" customWidth="1"/>
    <col min="1095" max="1095" width="9.7109375" bestFit="1" customWidth="1"/>
    <col min="1096" max="1096" width="19.28515625" bestFit="1" customWidth="1"/>
    <col min="1097" max="1097" width="14.140625" bestFit="1" customWidth="1"/>
    <col min="1098" max="1098" width="9.28515625" bestFit="1" customWidth="1"/>
    <col min="1099" max="1099" width="10.28515625" bestFit="1" customWidth="1"/>
    <col min="1100" max="1100" width="8.7109375" bestFit="1" customWidth="1"/>
    <col min="1101" max="1101" width="7.85546875" bestFit="1" customWidth="1"/>
    <col min="1102" max="1102" width="7.7109375" bestFit="1" customWidth="1"/>
    <col min="1103" max="1103" width="12.28515625" bestFit="1" customWidth="1"/>
    <col min="1104" max="1104" width="13.28515625" bestFit="1" customWidth="1"/>
    <col min="1105" max="1105" width="11.28515625" bestFit="1" customWidth="1"/>
    <col min="1106" max="1106" width="6.28515625" bestFit="1" customWidth="1"/>
    <col min="1107" max="1107" width="10.7109375" bestFit="1" customWidth="1"/>
    <col min="1108" max="1108" width="7.7109375" bestFit="1" customWidth="1"/>
    <col min="1109" max="1109" width="10.140625" bestFit="1" customWidth="1"/>
    <col min="1110" max="1110" width="13.28515625" bestFit="1" customWidth="1"/>
    <col min="1111" max="1111" width="8.28515625" bestFit="1" customWidth="1"/>
    <col min="1112" max="1112" width="17.140625" bestFit="1" customWidth="1"/>
    <col min="1113" max="1113" width="14.7109375" bestFit="1" customWidth="1"/>
    <col min="1114" max="1114" width="11.7109375" bestFit="1" customWidth="1"/>
    <col min="1115" max="1115" width="18.42578125" bestFit="1" customWidth="1"/>
    <col min="1116" max="1116" width="7.28515625" bestFit="1" customWidth="1"/>
    <col min="1117" max="1117" width="7.7109375" bestFit="1" customWidth="1"/>
    <col min="1118" max="1118" width="10.7109375" bestFit="1" customWidth="1"/>
    <col min="1119" max="1119" width="7.7109375" bestFit="1" customWidth="1"/>
    <col min="1120" max="1120" width="6.28515625" bestFit="1" customWidth="1"/>
    <col min="1121" max="1121" width="6" bestFit="1" customWidth="1"/>
    <col min="1122" max="1122" width="8" bestFit="1" customWidth="1"/>
    <col min="1123" max="1123" width="14.140625" bestFit="1" customWidth="1"/>
    <col min="1124" max="1124" width="7.7109375" bestFit="1" customWidth="1"/>
    <col min="1125" max="1125" width="10.28515625" bestFit="1" customWidth="1"/>
    <col min="1126" max="1126" width="7.7109375" bestFit="1" customWidth="1"/>
    <col min="1127" max="1127" width="9.5703125" bestFit="1" customWidth="1"/>
    <col min="1128" max="1128" width="11" bestFit="1" customWidth="1"/>
    <col min="1130" max="1130" width="9.85546875" bestFit="1" customWidth="1"/>
    <col min="1131" max="1131" width="9.7109375" bestFit="1" customWidth="1"/>
    <col min="1132" max="1132" width="5.28515625" bestFit="1" customWidth="1"/>
    <col min="1133" max="1133" width="10.7109375" bestFit="1" customWidth="1"/>
    <col min="1134" max="1134" width="15.42578125" bestFit="1" customWidth="1"/>
    <col min="1135" max="1135" width="8" bestFit="1" customWidth="1"/>
    <col min="1136" max="1136" width="4.85546875" bestFit="1" customWidth="1"/>
    <col min="1137" max="1137" width="12.85546875" bestFit="1" customWidth="1"/>
    <col min="1138" max="1138" width="6.28515625" bestFit="1" customWidth="1"/>
    <col min="1139" max="1139" width="11.28515625" bestFit="1" customWidth="1"/>
    <col min="1140" max="1140" width="17.28515625" bestFit="1" customWidth="1"/>
    <col min="1141" max="1141" width="10" bestFit="1" customWidth="1"/>
    <col min="1142" max="1142" width="13.85546875" bestFit="1" customWidth="1"/>
    <col min="1143" max="1143" width="11.140625" bestFit="1" customWidth="1"/>
    <col min="1144" max="1144" width="13.7109375" bestFit="1" customWidth="1"/>
    <col min="1145" max="1145" width="5.7109375" bestFit="1" customWidth="1"/>
    <col min="1146" max="1146" width="4.7109375" bestFit="1" customWidth="1"/>
    <col min="1147" max="1147" width="9.5703125" bestFit="1" customWidth="1"/>
    <col min="1148" max="1148" width="4.85546875" bestFit="1" customWidth="1"/>
    <col min="1149" max="1149" width="6" bestFit="1" customWidth="1"/>
    <col min="1150" max="1150" width="9.42578125" bestFit="1" customWidth="1"/>
    <col min="1151" max="1151" width="11.28515625" bestFit="1" customWidth="1"/>
    <col min="1152" max="1153" width="8.28515625" bestFit="1" customWidth="1"/>
    <col min="1154" max="1154" width="11.28515625" bestFit="1" customWidth="1"/>
    <col min="1155" max="1155" width="12.28515625" bestFit="1" customWidth="1"/>
    <col min="1156" max="1156" width="7.28515625" bestFit="1" customWidth="1"/>
    <col min="1157" max="1157" width="8.28515625" bestFit="1" customWidth="1"/>
    <col min="1158" max="1158" width="10.7109375" bestFit="1" customWidth="1"/>
    <col min="1159" max="1159" width="11.140625" bestFit="1" customWidth="1"/>
    <col min="1160" max="1160" width="6.7109375" bestFit="1" customWidth="1"/>
    <col min="1161" max="1161" width="7.140625" bestFit="1" customWidth="1"/>
    <col min="1162" max="1162" width="15.7109375" bestFit="1" customWidth="1"/>
    <col min="1163" max="1163" width="9.7109375" bestFit="1" customWidth="1"/>
    <col min="1164" max="1164" width="8" bestFit="1" customWidth="1"/>
    <col min="1165" max="1165" width="14.28515625" bestFit="1" customWidth="1"/>
    <col min="1166" max="1166" width="6.28515625" bestFit="1" customWidth="1"/>
    <col min="1167" max="1167" width="13.42578125" bestFit="1" customWidth="1"/>
    <col min="1168" max="1168" width="7.28515625" bestFit="1" customWidth="1"/>
    <col min="1169" max="1169" width="14.7109375" bestFit="1" customWidth="1"/>
    <col min="1170" max="1170" width="10" bestFit="1" customWidth="1"/>
    <col min="1171" max="1171" width="8.28515625" bestFit="1" customWidth="1"/>
    <col min="1172" max="1172" width="15" bestFit="1" customWidth="1"/>
    <col min="1173" max="1173" width="12.28515625" bestFit="1" customWidth="1"/>
    <col min="1174" max="1174" width="10.28515625" bestFit="1" customWidth="1"/>
    <col min="1175" max="1175" width="17.28515625" bestFit="1" customWidth="1"/>
    <col min="1176" max="1176" width="15.5703125" bestFit="1" customWidth="1"/>
    <col min="1177" max="1177" width="9.140625" bestFit="1" customWidth="1"/>
    <col min="1178" max="1178" width="12.28515625" bestFit="1" customWidth="1"/>
    <col min="1179" max="1179" width="11" bestFit="1" customWidth="1"/>
    <col min="1180" max="1180" width="8.5703125" bestFit="1" customWidth="1"/>
    <col min="1181" max="1181" width="9.7109375" bestFit="1" customWidth="1"/>
    <col min="1182" max="1182" width="10" bestFit="1" customWidth="1"/>
    <col min="1183" max="1183" width="10.7109375" bestFit="1" customWidth="1"/>
    <col min="1184" max="1184" width="10" bestFit="1" customWidth="1"/>
    <col min="1185" max="1185" width="11.7109375" bestFit="1" customWidth="1"/>
    <col min="1186" max="1186" width="10" bestFit="1" customWidth="1"/>
    <col min="1187" max="1187" width="14.7109375" bestFit="1" customWidth="1"/>
    <col min="1188" max="1188" width="17.28515625" bestFit="1" customWidth="1"/>
    <col min="1189" max="1189" width="11.85546875" bestFit="1" customWidth="1"/>
    <col min="1190" max="1190" width="14.42578125" bestFit="1" customWidth="1"/>
    <col min="1191" max="1191" width="19.7109375" bestFit="1" customWidth="1"/>
    <col min="1192" max="1192" width="9.7109375" bestFit="1" customWidth="1"/>
    <col min="1193" max="1193" width="21.85546875" bestFit="1" customWidth="1"/>
    <col min="1194" max="1194" width="12.140625" bestFit="1" customWidth="1"/>
    <col min="1195" max="1195" width="11.28515625" bestFit="1" customWidth="1"/>
    <col min="1196" max="1196" width="14.42578125" bestFit="1" customWidth="1"/>
    <col min="1197" max="1197" width="11.5703125" bestFit="1" customWidth="1"/>
    <col min="1198" max="1198" width="6" bestFit="1" customWidth="1"/>
    <col min="1199" max="1199" width="5" bestFit="1" customWidth="1"/>
    <col min="1200" max="1200" width="12.28515625" bestFit="1" customWidth="1"/>
    <col min="1201" max="1201" width="6" bestFit="1" customWidth="1"/>
    <col min="1202" max="1202" width="13" bestFit="1" customWidth="1"/>
    <col min="1203" max="1203" width="12.140625" bestFit="1" customWidth="1"/>
    <col min="1204" max="1204" width="19.85546875" bestFit="1" customWidth="1"/>
    <col min="1205" max="1205" width="17.7109375" bestFit="1" customWidth="1"/>
    <col min="1206" max="1206" width="17.140625" bestFit="1" customWidth="1"/>
    <col min="1207" max="1207" width="16.28515625" bestFit="1" customWidth="1"/>
    <col min="1208" max="1208" width="18.42578125" bestFit="1" customWidth="1"/>
    <col min="1209" max="1209" width="19.140625" bestFit="1" customWidth="1"/>
    <col min="1210" max="1210" width="9.7109375" bestFit="1" customWidth="1"/>
    <col min="1211" max="1211" width="17.7109375" bestFit="1" customWidth="1"/>
    <col min="1212" max="1212" width="16.140625" bestFit="1" customWidth="1"/>
    <col min="1213" max="1213" width="7.28515625" bestFit="1" customWidth="1"/>
    <col min="1214" max="1215" width="13.28515625" bestFit="1" customWidth="1"/>
    <col min="1216" max="1217" width="6.7109375" bestFit="1" customWidth="1"/>
    <col min="1218" max="1218" width="12.7109375" bestFit="1" customWidth="1"/>
    <col min="1219" max="1219" width="12.28515625" bestFit="1" customWidth="1"/>
    <col min="1220" max="1220" width="10.7109375" bestFit="1" customWidth="1"/>
    <col min="1221" max="1221" width="9.85546875" bestFit="1" customWidth="1"/>
    <col min="1222" max="1222" width="18.28515625" bestFit="1" customWidth="1"/>
    <col min="1223" max="1223" width="9.42578125" bestFit="1" customWidth="1"/>
    <col min="1224" max="1224" width="9.5703125" bestFit="1" customWidth="1"/>
    <col min="1225" max="1225" width="19.5703125" bestFit="1" customWidth="1"/>
    <col min="1226" max="1226" width="9.28515625" bestFit="1" customWidth="1"/>
    <col min="1227" max="1227" width="10.42578125" bestFit="1" customWidth="1"/>
    <col min="1228" max="1228" width="10.5703125" bestFit="1" customWidth="1"/>
    <col min="1229" max="1229" width="13.42578125" bestFit="1" customWidth="1"/>
    <col min="1230" max="1230" width="21" bestFit="1" customWidth="1"/>
    <col min="1231" max="1231" width="16.85546875" bestFit="1" customWidth="1"/>
    <col min="1232" max="1232" width="7.140625" bestFit="1" customWidth="1"/>
    <col min="1233" max="1233" width="6.28515625" bestFit="1" customWidth="1"/>
    <col min="1234" max="1234" width="8" bestFit="1" customWidth="1"/>
    <col min="1236" max="1236" width="8.42578125" bestFit="1" customWidth="1"/>
    <col min="1237" max="1237" width="7.7109375" bestFit="1" customWidth="1"/>
    <col min="1238" max="1238" width="13.42578125" bestFit="1" customWidth="1"/>
    <col min="1239" max="1239" width="17.140625" bestFit="1" customWidth="1"/>
    <col min="1240" max="1240" width="13.28515625" bestFit="1" customWidth="1"/>
    <col min="1241" max="1241" width="17.7109375" bestFit="1" customWidth="1"/>
    <col min="1242" max="1242" width="15.140625" bestFit="1" customWidth="1"/>
    <col min="1243" max="1243" width="13" bestFit="1" customWidth="1"/>
    <col min="1244" max="1244" width="13.42578125" bestFit="1" customWidth="1"/>
    <col min="1245" max="1245" width="9.42578125" bestFit="1" customWidth="1"/>
    <col min="1246" max="1246" width="7.85546875" bestFit="1" customWidth="1"/>
    <col min="1247" max="1247" width="11" bestFit="1" customWidth="1"/>
    <col min="1248" max="1248" width="10" bestFit="1" customWidth="1"/>
    <col min="1250" max="1250" width="8.5703125" bestFit="1" customWidth="1"/>
    <col min="1251" max="1251" width="15.5703125" bestFit="1" customWidth="1"/>
    <col min="1252" max="1252" width="13" bestFit="1" customWidth="1"/>
    <col min="1253" max="1253" width="12.7109375" bestFit="1" customWidth="1"/>
    <col min="1254" max="1254" width="13.28515625" bestFit="1" customWidth="1"/>
    <col min="1255" max="1255" width="13.85546875" bestFit="1" customWidth="1"/>
    <col min="1256" max="1256" width="11.5703125" bestFit="1" customWidth="1"/>
    <col min="1257" max="1257" width="11" bestFit="1" customWidth="1"/>
    <col min="1258" max="1258" width="9.42578125" bestFit="1" customWidth="1"/>
    <col min="1259" max="1259" width="13.7109375" bestFit="1" customWidth="1"/>
    <col min="1260" max="1260" width="10.5703125" bestFit="1" customWidth="1"/>
    <col min="1261" max="1261" width="9.140625" bestFit="1" customWidth="1"/>
    <col min="1262" max="1262" width="12.28515625" bestFit="1" customWidth="1"/>
    <col min="1263" max="1263" width="14.5703125" bestFit="1" customWidth="1"/>
    <col min="1264" max="1264" width="17.7109375" bestFit="1" customWidth="1"/>
    <col min="1266" max="1266" width="14.85546875" bestFit="1" customWidth="1"/>
    <col min="1267" max="1267" width="10.7109375" bestFit="1" customWidth="1"/>
    <col min="1268" max="1268" width="8.42578125" bestFit="1" customWidth="1"/>
    <col min="1269" max="1269" width="8.5703125" bestFit="1" customWidth="1"/>
    <col min="1270" max="1270" width="9.42578125" bestFit="1" customWidth="1"/>
    <col min="1271" max="1271" width="9" bestFit="1" customWidth="1"/>
    <col min="1272" max="1272" width="14.85546875" bestFit="1" customWidth="1"/>
    <col min="1273" max="1273" width="8.42578125" bestFit="1" customWidth="1"/>
    <col min="1274" max="1274" width="7.7109375" bestFit="1" customWidth="1"/>
    <col min="1275" max="1275" width="13" bestFit="1" customWidth="1"/>
    <col min="1276" max="1276" width="15" bestFit="1" customWidth="1"/>
    <col min="1277" max="1277" width="7.140625" bestFit="1" customWidth="1"/>
    <col min="1278" max="1278" width="7.28515625" bestFit="1" customWidth="1"/>
    <col min="1279" max="1279" width="13" bestFit="1" customWidth="1"/>
    <col min="1280" max="1280" width="7.28515625" bestFit="1" customWidth="1"/>
    <col min="1281" max="1281" width="8.28515625" bestFit="1" customWidth="1"/>
    <col min="1282" max="1282" width="6.5703125" bestFit="1" customWidth="1"/>
    <col min="1283" max="1283" width="9.140625" bestFit="1" customWidth="1"/>
    <col min="1284" max="1284" width="11.140625" bestFit="1" customWidth="1"/>
    <col min="1285" max="1285" width="16.7109375" bestFit="1" customWidth="1"/>
    <col min="1286" max="1286" width="6.28515625" bestFit="1" customWidth="1"/>
    <col min="1287" max="1287" width="6.85546875" bestFit="1" customWidth="1"/>
    <col min="1288" max="1288" width="18.85546875" bestFit="1" customWidth="1"/>
    <col min="1289" max="1289" width="10.42578125" bestFit="1" customWidth="1"/>
    <col min="1290" max="1290" width="5.28515625" bestFit="1" customWidth="1"/>
    <col min="1291" max="1291" width="11.7109375" bestFit="1" customWidth="1"/>
    <col min="1292" max="1292" width="8.28515625" bestFit="1" customWidth="1"/>
    <col min="1293" max="1293" width="9.5703125" bestFit="1" customWidth="1"/>
    <col min="1294" max="1294" width="9.28515625" bestFit="1" customWidth="1"/>
    <col min="1295" max="1295" width="8.28515625" bestFit="1" customWidth="1"/>
    <col min="1296" max="1296" width="5.140625" bestFit="1" customWidth="1"/>
    <col min="1297" max="1297" width="12.42578125" bestFit="1" customWidth="1"/>
    <col min="1298" max="1298" width="12.7109375" bestFit="1" customWidth="1"/>
    <col min="1299" max="1299" width="18.7109375" bestFit="1" customWidth="1"/>
    <col min="1300" max="1300" width="20.28515625" bestFit="1" customWidth="1"/>
    <col min="1301" max="1301" width="17.85546875" bestFit="1" customWidth="1"/>
    <col min="1302" max="1302" width="16.28515625" bestFit="1" customWidth="1"/>
    <col min="1303" max="1303" width="17.42578125" bestFit="1" customWidth="1"/>
    <col min="1304" max="1304" width="22.42578125" bestFit="1" customWidth="1"/>
    <col min="1305" max="1305" width="18" bestFit="1" customWidth="1"/>
    <col min="1306" max="1306" width="22.7109375" bestFit="1" customWidth="1"/>
    <col min="1307" max="1307" width="21.5703125" bestFit="1" customWidth="1"/>
    <col min="1308" max="1308" width="15.7109375" bestFit="1" customWidth="1"/>
    <col min="1309" max="1309" width="21.7109375" bestFit="1" customWidth="1"/>
    <col min="1310" max="1310" width="14" bestFit="1" customWidth="1"/>
    <col min="1311" max="1311" width="12.28515625" bestFit="1" customWidth="1"/>
    <col min="1312" max="1312" width="12.140625" bestFit="1" customWidth="1"/>
    <col min="1313" max="1313" width="10.42578125" bestFit="1" customWidth="1"/>
    <col min="1314" max="1314" width="18.7109375" bestFit="1" customWidth="1"/>
    <col min="1315" max="1315" width="11.140625" bestFit="1" customWidth="1"/>
    <col min="1316" max="1316" width="22.28515625" bestFit="1" customWidth="1"/>
    <col min="1317" max="1317" width="22.7109375" bestFit="1" customWidth="1"/>
    <col min="1318" max="1318" width="20.42578125" bestFit="1" customWidth="1"/>
    <col min="1319" max="1319" width="11.28515625" bestFit="1" customWidth="1"/>
    <col min="1320" max="1320" width="9.42578125" bestFit="1" customWidth="1"/>
    <col min="1321" max="1322" width="20.28515625" bestFit="1" customWidth="1"/>
    <col min="1323" max="1323" width="24" bestFit="1" customWidth="1"/>
    <col min="1324" max="1324" width="19.28515625" bestFit="1" customWidth="1"/>
    <col min="1325" max="1325" width="17.42578125" bestFit="1" customWidth="1"/>
    <col min="1326" max="1326" width="11.7109375" bestFit="1" customWidth="1"/>
    <col min="1327" max="1327" width="20" bestFit="1" customWidth="1"/>
    <col min="1328" max="1328" width="23.42578125" bestFit="1" customWidth="1"/>
    <col min="1329" max="1329" width="14.7109375" bestFit="1" customWidth="1"/>
    <col min="1330" max="1330" width="22.85546875" bestFit="1" customWidth="1"/>
    <col min="1331" max="1331" width="22.28515625" bestFit="1" customWidth="1"/>
    <col min="1332" max="1332" width="11.85546875" bestFit="1" customWidth="1"/>
    <col min="1333" max="1333" width="18.5703125" bestFit="1" customWidth="1"/>
    <col min="1334" max="1334" width="15.5703125" bestFit="1" customWidth="1"/>
    <col min="1335" max="1335" width="20.140625" bestFit="1" customWidth="1"/>
    <col min="1336" max="1336" width="18.7109375" bestFit="1" customWidth="1"/>
    <col min="1337" max="1337" width="16.7109375" bestFit="1" customWidth="1"/>
    <col min="1338" max="1338" width="22.7109375" bestFit="1" customWidth="1"/>
    <col min="1339" max="1339" width="19.42578125" bestFit="1" customWidth="1"/>
    <col min="1340" max="1340" width="9.140625" bestFit="1" customWidth="1"/>
    <col min="1341" max="1341" width="14.28515625" bestFit="1" customWidth="1"/>
    <col min="1342" max="1342" width="15.140625" bestFit="1" customWidth="1"/>
    <col min="1343" max="1343" width="24.140625" bestFit="1" customWidth="1"/>
    <col min="1344" max="1344" width="22.28515625" bestFit="1" customWidth="1"/>
    <col min="1345" max="1345" width="24.28515625" bestFit="1" customWidth="1"/>
    <col min="1346" max="1346" width="11.5703125" bestFit="1" customWidth="1"/>
    <col min="1347" max="1347" width="12.28515625" bestFit="1" customWidth="1"/>
    <col min="1348" max="1348" width="13.28515625" bestFit="1" customWidth="1"/>
    <col min="1349" max="1349" width="22.7109375" bestFit="1" customWidth="1"/>
    <col min="1350" max="1350" width="23.7109375" bestFit="1" customWidth="1"/>
    <col min="1351" max="1351" width="24.140625" bestFit="1" customWidth="1"/>
    <col min="1352" max="1352" width="21.85546875" bestFit="1" customWidth="1"/>
    <col min="1353" max="1353" width="22.140625" bestFit="1" customWidth="1"/>
    <col min="1354" max="1354" width="21.85546875" bestFit="1" customWidth="1"/>
    <col min="1355" max="1355" width="13" bestFit="1" customWidth="1"/>
    <col min="1356" max="1356" width="14" bestFit="1" customWidth="1"/>
    <col min="1357" max="1357" width="19.85546875" bestFit="1" customWidth="1"/>
    <col min="1358" max="1358" width="6.7109375" bestFit="1" customWidth="1"/>
    <col min="1359" max="1359" width="14.140625" bestFit="1" customWidth="1"/>
    <col min="1360" max="1360" width="12.28515625" bestFit="1" customWidth="1"/>
    <col min="1361" max="1361" width="17.85546875" bestFit="1" customWidth="1"/>
    <col min="1362" max="1362" width="19.42578125" bestFit="1" customWidth="1"/>
    <col min="1363" max="1363" width="15.42578125" bestFit="1" customWidth="1"/>
    <col min="1364" max="1364" width="17.28515625" bestFit="1" customWidth="1"/>
    <col min="1365" max="1365" width="16.28515625" bestFit="1" customWidth="1"/>
    <col min="1366" max="1366" width="12.28515625" bestFit="1" customWidth="1"/>
    <col min="1367" max="1367" width="21.7109375" bestFit="1" customWidth="1"/>
    <col min="1368" max="1368" width="8.140625" bestFit="1" customWidth="1"/>
    <col min="1369" max="1369" width="22.42578125" bestFit="1" customWidth="1"/>
    <col min="1370" max="1370" width="17.42578125" bestFit="1" customWidth="1"/>
    <col min="1371" max="1371" width="9.7109375" bestFit="1" customWidth="1"/>
    <col min="1372" max="1372" width="12.42578125" bestFit="1" customWidth="1"/>
    <col min="1373" max="1373" width="21.5703125" bestFit="1" customWidth="1"/>
    <col min="1374" max="1374" width="8.5703125" bestFit="1" customWidth="1"/>
    <col min="1375" max="1375" width="20.140625" bestFit="1" customWidth="1"/>
    <col min="1376" max="1376" width="16.7109375" bestFit="1" customWidth="1"/>
    <col min="1377" max="1377" width="20.42578125" bestFit="1" customWidth="1"/>
    <col min="1378" max="1378" width="20.140625" bestFit="1" customWidth="1"/>
    <col min="1379" max="1379" width="21.28515625" bestFit="1" customWidth="1"/>
    <col min="1380" max="1380" width="23.28515625" bestFit="1" customWidth="1"/>
    <col min="1381" max="1381" width="21" bestFit="1" customWidth="1"/>
    <col min="1382" max="1382" width="18.28515625" bestFit="1" customWidth="1"/>
    <col min="1383" max="1383" width="11.5703125" bestFit="1" customWidth="1"/>
    <col min="1384" max="1384" width="21.28515625" bestFit="1" customWidth="1"/>
    <col min="1385" max="1385" width="23.42578125" bestFit="1" customWidth="1"/>
    <col min="1386" max="1386" width="14.7109375" bestFit="1" customWidth="1"/>
    <col min="1387" max="1387" width="16.5703125" bestFit="1" customWidth="1"/>
    <col min="1388" max="1388" width="16.7109375" bestFit="1" customWidth="1"/>
    <col min="1389" max="1389" width="17.140625" bestFit="1" customWidth="1"/>
    <col min="1390" max="1390" width="15" bestFit="1" customWidth="1"/>
    <col min="1391" max="1391" width="16.7109375" bestFit="1" customWidth="1"/>
    <col min="1392" max="1392" width="16.140625" bestFit="1" customWidth="1"/>
    <col min="1393" max="1393" width="17.85546875" bestFit="1" customWidth="1"/>
    <col min="1394" max="1394" width="11.7109375" bestFit="1" customWidth="1"/>
    <col min="1395" max="1395" width="19.28515625" bestFit="1" customWidth="1"/>
    <col min="1396" max="1396" width="9" bestFit="1" customWidth="1"/>
    <col min="1397" max="1397" width="16.5703125" bestFit="1" customWidth="1"/>
    <col min="1398" max="1398" width="8.28515625" bestFit="1" customWidth="1"/>
    <col min="1399" max="1399" width="15.7109375" bestFit="1" customWidth="1"/>
    <col min="1400" max="1400" width="23.28515625" bestFit="1" customWidth="1"/>
    <col min="1401" max="1401" width="14.7109375" bestFit="1" customWidth="1"/>
    <col min="1402" max="1402" width="16.140625" bestFit="1" customWidth="1"/>
    <col min="1403" max="1403" width="17.28515625" bestFit="1" customWidth="1"/>
    <col min="1404" max="1404" width="19.140625" bestFit="1" customWidth="1"/>
    <col min="1405" max="1405" width="18.5703125" bestFit="1" customWidth="1"/>
    <col min="1406" max="1406" width="18.42578125" bestFit="1" customWidth="1"/>
    <col min="1407" max="1407" width="21" bestFit="1" customWidth="1"/>
    <col min="1408" max="1408" width="17.140625" bestFit="1" customWidth="1"/>
    <col min="1409" max="1409" width="16.28515625" bestFit="1" customWidth="1"/>
    <col min="1410" max="1410" width="22.42578125" bestFit="1" customWidth="1"/>
    <col min="1411" max="1411" width="19.7109375" bestFit="1" customWidth="1"/>
    <col min="1412" max="1412" width="19.42578125" bestFit="1" customWidth="1"/>
    <col min="1413" max="1413" width="20.42578125" bestFit="1" customWidth="1"/>
    <col min="1414" max="1414" width="19.140625" bestFit="1" customWidth="1"/>
    <col min="1415" max="1415" width="18.5703125" bestFit="1" customWidth="1"/>
    <col min="1416" max="1417" width="12.42578125" bestFit="1" customWidth="1"/>
    <col min="1418" max="1418" width="20.140625" bestFit="1" customWidth="1"/>
    <col min="1419" max="1419" width="18.28515625" bestFit="1" customWidth="1"/>
    <col min="1420" max="1420" width="11.42578125" bestFit="1" customWidth="1"/>
    <col min="1421" max="1421" width="7.7109375" bestFit="1" customWidth="1"/>
    <col min="1422" max="1422" width="23" bestFit="1" customWidth="1"/>
    <col min="1423" max="1423" width="19.7109375" bestFit="1" customWidth="1"/>
    <col min="1424" max="1424" width="20.28515625" bestFit="1" customWidth="1"/>
    <col min="1425" max="1425" width="12.42578125" bestFit="1" customWidth="1"/>
    <col min="1426" max="1426" width="11" bestFit="1" customWidth="1"/>
    <col min="1427" max="1427" width="16.85546875" bestFit="1" customWidth="1"/>
    <col min="1428" max="1428" width="17.7109375" bestFit="1" customWidth="1"/>
    <col min="1429" max="1429" width="21.7109375" bestFit="1" customWidth="1"/>
    <col min="1430" max="1430" width="17.85546875" bestFit="1" customWidth="1"/>
    <col min="1431" max="1431" width="21.5703125" bestFit="1" customWidth="1"/>
    <col min="1432" max="1432" width="21.140625" bestFit="1" customWidth="1"/>
    <col min="1433" max="1433" width="19.42578125" bestFit="1" customWidth="1"/>
    <col min="1434" max="1434" width="19" bestFit="1" customWidth="1"/>
    <col min="1435" max="1435" width="22.28515625" bestFit="1" customWidth="1"/>
    <col min="1436" max="1436" width="11" bestFit="1" customWidth="1"/>
    <col min="1437" max="1437" width="9.28515625" bestFit="1" customWidth="1"/>
    <col min="1438" max="1438" width="9.5703125" bestFit="1" customWidth="1"/>
    <col min="1439" max="1439" width="16.28515625" bestFit="1" customWidth="1"/>
    <col min="1440" max="1440" width="17.85546875" bestFit="1" customWidth="1"/>
    <col min="1441" max="1441" width="10" bestFit="1" customWidth="1"/>
    <col min="1442" max="1442" width="18.5703125" bestFit="1" customWidth="1"/>
    <col min="1443" max="1443" width="12.85546875" bestFit="1" customWidth="1"/>
    <col min="1444" max="1444" width="22.42578125" bestFit="1" customWidth="1"/>
    <col min="1445" max="1445" width="24.42578125" bestFit="1" customWidth="1"/>
    <col min="1446" max="1446" width="9.7109375" bestFit="1" customWidth="1"/>
    <col min="1447" max="1447" width="19.5703125" bestFit="1" customWidth="1"/>
    <col min="1448" max="1448" width="16.5703125" bestFit="1" customWidth="1"/>
    <col min="1449" max="1449" width="11.140625" bestFit="1" customWidth="1"/>
    <col min="1450" max="1450" width="17.140625" bestFit="1" customWidth="1"/>
    <col min="1451" max="1451" width="7.42578125" bestFit="1" customWidth="1"/>
    <col min="1452" max="1452" width="9.28515625" bestFit="1" customWidth="1"/>
    <col min="1453" max="1453" width="10" bestFit="1" customWidth="1"/>
    <col min="1454" max="1454" width="10.5703125" bestFit="1" customWidth="1"/>
    <col min="1455" max="1455" width="7.28515625" bestFit="1" customWidth="1"/>
    <col min="1456" max="1457" width="14.7109375" bestFit="1" customWidth="1"/>
    <col min="1458" max="1458" width="15.140625" bestFit="1" customWidth="1"/>
    <col min="1459" max="1459" width="17.28515625" bestFit="1" customWidth="1"/>
    <col min="1460" max="1460" width="19.42578125" bestFit="1" customWidth="1"/>
    <col min="1461" max="1461" width="19.5703125" bestFit="1" customWidth="1"/>
    <col min="1462" max="1462" width="20.140625" bestFit="1" customWidth="1"/>
    <col min="1463" max="1463" width="16.5703125" bestFit="1" customWidth="1"/>
    <col min="1464" max="1464" width="18.28515625" bestFit="1" customWidth="1"/>
    <col min="1465" max="1465" width="16" bestFit="1" customWidth="1"/>
    <col min="1466" max="1467" width="5.42578125" bestFit="1" customWidth="1"/>
    <col min="1468" max="1468" width="11.5703125" bestFit="1" customWidth="1"/>
    <col min="1469" max="1469" width="11.7109375" bestFit="1" customWidth="1"/>
    <col min="1470" max="1470" width="17.28515625" bestFit="1" customWidth="1"/>
    <col min="1471" max="1471" width="12.28515625" bestFit="1" customWidth="1"/>
    <col min="1472" max="1472" width="14.140625" bestFit="1" customWidth="1"/>
    <col min="1473" max="1473" width="16.7109375" bestFit="1" customWidth="1"/>
    <col min="1474" max="1474" width="19.28515625" bestFit="1" customWidth="1"/>
    <col min="1475" max="1475" width="12.42578125" bestFit="1" customWidth="1"/>
    <col min="1476" max="1476" width="20.42578125" bestFit="1" customWidth="1"/>
    <col min="1477" max="1477" width="11.28515625" bestFit="1" customWidth="1"/>
    <col min="1478" max="1478" width="10.5703125" bestFit="1" customWidth="1"/>
    <col min="1479" max="1479" width="11" bestFit="1" customWidth="1"/>
    <col min="1480" max="1481" width="10.7109375" bestFit="1" customWidth="1"/>
    <col min="1482" max="1482" width="11.140625" bestFit="1" customWidth="1"/>
    <col min="1483" max="1483" width="7.7109375" bestFit="1" customWidth="1"/>
    <col min="1484" max="1484" width="14.5703125" bestFit="1" customWidth="1"/>
    <col min="1485" max="1485" width="13" bestFit="1" customWidth="1"/>
    <col min="1486" max="1486" width="16.5703125" bestFit="1" customWidth="1"/>
    <col min="1487" max="1487" width="5.7109375" bestFit="1" customWidth="1"/>
    <col min="1488" max="1488" width="9.7109375" bestFit="1" customWidth="1"/>
    <col min="1489" max="1489" width="5" bestFit="1" customWidth="1"/>
    <col min="1490" max="1490" width="9.85546875" bestFit="1" customWidth="1"/>
    <col min="1491" max="1491" width="10.7109375" bestFit="1" customWidth="1"/>
    <col min="1492" max="1492" width="6.28515625" bestFit="1" customWidth="1"/>
    <col min="1493" max="1493" width="7.85546875" bestFit="1" customWidth="1"/>
    <col min="1494" max="1494" width="7.5703125" bestFit="1" customWidth="1"/>
    <col min="1495" max="1495" width="15" bestFit="1" customWidth="1"/>
    <col min="1496" max="1496" width="8.28515625" bestFit="1" customWidth="1"/>
    <col min="1498" max="1498" width="6.85546875" bestFit="1" customWidth="1"/>
    <col min="1499" max="1499" width="6" bestFit="1" customWidth="1"/>
    <col min="1500" max="1500" width="13.28515625" bestFit="1" customWidth="1"/>
    <col min="1501" max="1501" width="7.42578125" bestFit="1" customWidth="1"/>
    <col min="1502" max="1502" width="11.140625" bestFit="1" customWidth="1"/>
    <col min="1503" max="1503" width="7.140625" bestFit="1" customWidth="1"/>
    <col min="1504" max="1504" width="9" bestFit="1" customWidth="1"/>
    <col min="1505" max="1505" width="9.28515625" bestFit="1" customWidth="1"/>
    <col min="1506" max="1506" width="6.28515625" bestFit="1" customWidth="1"/>
    <col min="1507" max="1507" width="14.7109375" bestFit="1" customWidth="1"/>
    <col min="1508" max="1508" width="16.140625" bestFit="1" customWidth="1"/>
    <col min="1509" max="1509" width="9.140625" bestFit="1" customWidth="1"/>
    <col min="1510" max="1510" width="8.28515625" bestFit="1" customWidth="1"/>
    <col min="1511" max="1511" width="6.42578125" bestFit="1" customWidth="1"/>
    <col min="1512" max="1512" width="5.5703125" bestFit="1" customWidth="1"/>
    <col min="1513" max="1513" width="8.7109375" bestFit="1" customWidth="1"/>
    <col min="1514" max="1514" width="9.85546875" bestFit="1" customWidth="1"/>
    <col min="1515" max="1515" width="10.5703125" bestFit="1" customWidth="1"/>
    <col min="1516" max="1516" width="9.42578125" bestFit="1" customWidth="1"/>
    <col min="1517" max="1517" width="7.85546875" bestFit="1" customWidth="1"/>
    <col min="1518" max="1518" width="7.7109375" bestFit="1" customWidth="1"/>
    <col min="1519" max="1519" width="15.28515625" bestFit="1" customWidth="1"/>
    <col min="1520" max="1520" width="6.7109375" bestFit="1" customWidth="1"/>
    <col min="1521" max="1521" width="8" bestFit="1" customWidth="1"/>
    <col min="1522" max="1522" width="7.85546875" bestFit="1" customWidth="1"/>
    <col min="1523" max="1523" width="22.28515625" bestFit="1" customWidth="1"/>
    <col min="1524" max="1524" width="8.7109375" bestFit="1" customWidth="1"/>
    <col min="1525" max="1525" width="12.85546875" bestFit="1" customWidth="1"/>
    <col min="1526" max="1526" width="11.7109375" bestFit="1" customWidth="1"/>
    <col min="1527" max="1527" width="5.28515625" bestFit="1" customWidth="1"/>
    <col min="1528" max="1528" width="7.85546875" bestFit="1" customWidth="1"/>
    <col min="1529" max="1529" width="17.140625" bestFit="1" customWidth="1"/>
    <col min="1530" max="1530" width="5.7109375" bestFit="1" customWidth="1"/>
    <col min="1531" max="1531" width="16.140625" bestFit="1" customWidth="1"/>
    <col min="1532" max="1532" width="12.28515625" bestFit="1" customWidth="1"/>
    <col min="1533" max="1533" width="14.28515625" bestFit="1" customWidth="1"/>
    <col min="1534" max="1534" width="8.28515625" bestFit="1" customWidth="1"/>
    <col min="1535" max="1535" width="16.28515625" bestFit="1" customWidth="1"/>
    <col min="1536" max="1536" width="11" bestFit="1" customWidth="1"/>
    <col min="1537" max="1537" width="19.140625" bestFit="1" customWidth="1"/>
    <col min="1538" max="1538" width="9.28515625" bestFit="1" customWidth="1"/>
    <col min="1539" max="1539" width="8.5703125" bestFit="1" customWidth="1"/>
    <col min="1540" max="1540" width="7.7109375" bestFit="1" customWidth="1"/>
    <col min="1541" max="1541" width="6.140625" bestFit="1" customWidth="1"/>
    <col min="1542" max="1542" width="5.7109375" bestFit="1" customWidth="1"/>
    <col min="1543" max="1543" width="11.28515625" bestFit="1" customWidth="1"/>
    <col min="1544" max="1544" width="5.42578125" bestFit="1" customWidth="1"/>
    <col min="1545" max="1545" width="12.140625" bestFit="1" customWidth="1"/>
    <col min="1546" max="1546" width="6.28515625" bestFit="1" customWidth="1"/>
    <col min="1547" max="1547" width="8.42578125" bestFit="1" customWidth="1"/>
    <col min="1548" max="1548" width="10.140625" bestFit="1" customWidth="1"/>
    <col min="1549" max="1549" width="16" bestFit="1" customWidth="1"/>
    <col min="1550" max="1550" width="6.85546875" bestFit="1" customWidth="1"/>
    <col min="1551" max="1551" width="6.28515625" bestFit="1" customWidth="1"/>
    <col min="1552" max="1552" width="8.28515625" bestFit="1" customWidth="1"/>
    <col min="1553" max="1553" width="6.7109375" bestFit="1" customWidth="1"/>
    <col min="1554" max="1554" width="10.42578125" bestFit="1" customWidth="1"/>
    <col min="1555" max="1555" width="6.28515625" bestFit="1" customWidth="1"/>
    <col min="1556" max="1556" width="6.85546875" bestFit="1" customWidth="1"/>
    <col min="1557" max="1557" width="5.42578125" bestFit="1" customWidth="1"/>
    <col min="1558" max="1558" width="17.28515625" bestFit="1" customWidth="1"/>
    <col min="1559" max="1559" width="10" bestFit="1" customWidth="1"/>
    <col min="1560" max="1560" width="8.7109375" bestFit="1" customWidth="1"/>
    <col min="1561" max="1561" width="14.42578125" bestFit="1" customWidth="1"/>
    <col min="1562" max="1562" width="12.85546875" bestFit="1" customWidth="1"/>
    <col min="1563" max="1566" width="10.7109375" bestFit="1" customWidth="1"/>
    <col min="1567" max="1567" width="12.140625" bestFit="1" customWidth="1"/>
    <col min="1568" max="1568" width="8.5703125" bestFit="1" customWidth="1"/>
    <col min="1569" max="1569" width="7.28515625" bestFit="1" customWidth="1"/>
    <col min="1570" max="1570" width="10.5703125" bestFit="1" customWidth="1"/>
    <col min="1571" max="1571" width="8.5703125" bestFit="1" customWidth="1"/>
    <col min="1572" max="1572" width="14.42578125" bestFit="1" customWidth="1"/>
    <col min="1573" max="1573" width="7.28515625" bestFit="1" customWidth="1"/>
    <col min="1574" max="1574" width="8" bestFit="1" customWidth="1"/>
    <col min="1575" max="1575" width="7.7109375" bestFit="1" customWidth="1"/>
    <col min="1576" max="1576" width="7.28515625" bestFit="1" customWidth="1"/>
    <col min="1577" max="1577" width="6" bestFit="1" customWidth="1"/>
    <col min="1578" max="1578" width="9.28515625" bestFit="1" customWidth="1"/>
    <col min="1579" max="1579" width="5.28515625" bestFit="1" customWidth="1"/>
    <col min="1580" max="1580" width="11.28515625" bestFit="1" customWidth="1"/>
    <col min="1581" max="1581" width="6.85546875" bestFit="1" customWidth="1"/>
    <col min="1582" max="1582" width="11.140625" bestFit="1" customWidth="1"/>
    <col min="1583" max="1583" width="5.85546875" bestFit="1" customWidth="1"/>
    <col min="1584" max="1584" width="6.28515625" bestFit="1" customWidth="1"/>
    <col min="1585" max="1585" width="4.42578125" bestFit="1" customWidth="1"/>
    <col min="1586" max="1586" width="7.7109375" bestFit="1" customWidth="1"/>
    <col min="1587" max="1588" width="8.28515625" bestFit="1" customWidth="1"/>
    <col min="1589" max="1589" width="10.5703125" bestFit="1" customWidth="1"/>
    <col min="1590" max="1590" width="8.5703125" bestFit="1" customWidth="1"/>
    <col min="1591" max="1591" width="7.7109375" bestFit="1" customWidth="1"/>
    <col min="1592" max="1592" width="9.28515625" bestFit="1" customWidth="1"/>
    <col min="1593" max="1593" width="10.42578125" bestFit="1" customWidth="1"/>
    <col min="1594" max="1594" width="4.42578125" bestFit="1" customWidth="1"/>
    <col min="1595" max="1595" width="18.28515625" bestFit="1" customWidth="1"/>
    <col min="1596" max="1596" width="9.28515625" bestFit="1" customWidth="1"/>
    <col min="1597" max="1597" width="4.140625" bestFit="1" customWidth="1"/>
    <col min="1598" max="1598" width="7.140625" bestFit="1" customWidth="1"/>
    <col min="1599" max="1599" width="15.7109375" bestFit="1" customWidth="1"/>
    <col min="1600" max="1600" width="7.28515625" bestFit="1" customWidth="1"/>
    <col min="1601" max="1601" width="8" bestFit="1" customWidth="1"/>
    <col min="1602" max="1602" width="10.7109375" bestFit="1" customWidth="1"/>
    <col min="1603" max="1603" width="9" bestFit="1" customWidth="1"/>
    <col min="1604" max="1604" width="7.28515625" bestFit="1" customWidth="1"/>
    <col min="1605" max="1605" width="17.28515625" bestFit="1" customWidth="1"/>
    <col min="1606" max="1606" width="7.7109375" bestFit="1" customWidth="1"/>
    <col min="1607" max="1607" width="14.85546875" bestFit="1" customWidth="1"/>
    <col min="1608" max="1608" width="8.42578125" bestFit="1" customWidth="1"/>
    <col min="1609" max="1609" width="10" bestFit="1" customWidth="1"/>
    <col min="1610" max="1610" width="11.5703125" bestFit="1" customWidth="1"/>
    <col min="1611" max="1611" width="13.7109375" bestFit="1" customWidth="1"/>
    <col min="1612" max="1612" width="14.5703125" bestFit="1" customWidth="1"/>
    <col min="1613" max="1613" width="26.28515625" bestFit="1" customWidth="1"/>
    <col min="1614" max="1614" width="8.5703125" bestFit="1" customWidth="1"/>
    <col min="1615" max="1615" width="13.7109375" bestFit="1" customWidth="1"/>
    <col min="1616" max="1616" width="9.5703125" bestFit="1" customWidth="1"/>
    <col min="1617" max="1617" width="13.5703125" bestFit="1" customWidth="1"/>
    <col min="1618" max="1618" width="23.28515625" bestFit="1" customWidth="1"/>
    <col min="1619" max="1619" width="10.28515625" bestFit="1" customWidth="1"/>
    <col min="1620" max="1620" width="9.140625" bestFit="1" customWidth="1"/>
    <col min="1621" max="1621" width="11.28515625" bestFit="1" customWidth="1"/>
    <col min="1622" max="1622" width="10" bestFit="1" customWidth="1"/>
    <col min="1623" max="1623" width="17.28515625" bestFit="1" customWidth="1"/>
    <col min="1624" max="1624" width="5.7109375" bestFit="1" customWidth="1"/>
    <col min="1625" max="1625" width="10.140625" bestFit="1" customWidth="1"/>
    <col min="1626" max="1626" width="6.5703125" bestFit="1" customWidth="1"/>
    <col min="1627" max="1627" width="14.5703125" bestFit="1" customWidth="1"/>
    <col min="1628" max="1628" width="7.28515625" bestFit="1" customWidth="1"/>
    <col min="1629" max="1629" width="15.5703125" bestFit="1" customWidth="1"/>
    <col min="1630" max="1630" width="10" bestFit="1" customWidth="1"/>
    <col min="1631" max="1631" width="9.7109375" bestFit="1" customWidth="1"/>
    <col min="1632" max="1632" width="9.85546875" bestFit="1" customWidth="1"/>
    <col min="1633" max="1633" width="9.7109375" bestFit="1" customWidth="1"/>
    <col min="1634" max="1634" width="8.28515625" bestFit="1" customWidth="1"/>
    <col min="1635" max="1635" width="10.7109375" bestFit="1" customWidth="1"/>
    <col min="1636" max="1636" width="17.140625" bestFit="1" customWidth="1"/>
    <col min="1637" max="1637" width="11.28515625" bestFit="1" customWidth="1"/>
    <col min="1638" max="1638" width="6.7109375" bestFit="1" customWidth="1"/>
    <col min="1639" max="1639" width="18.5703125" bestFit="1" customWidth="1"/>
    <col min="1640" max="1640" width="14.85546875" bestFit="1" customWidth="1"/>
    <col min="1641" max="1641" width="12.28515625" bestFit="1" customWidth="1"/>
    <col min="1642" max="1642" width="13.7109375" bestFit="1" customWidth="1"/>
    <col min="1643" max="1643" width="10.7109375" bestFit="1" customWidth="1"/>
    <col min="1644" max="1644" width="12.140625" bestFit="1" customWidth="1"/>
    <col min="1645" max="1645" width="8" bestFit="1" customWidth="1"/>
    <col min="1646" max="1646" width="6.5703125" bestFit="1" customWidth="1"/>
    <col min="1647" max="1647" width="6.28515625" bestFit="1" customWidth="1"/>
    <col min="1648" max="1648" width="8.42578125" bestFit="1" customWidth="1"/>
    <col min="1649" max="1649" width="11.7109375" bestFit="1" customWidth="1"/>
    <col min="1650" max="1650" width="11" bestFit="1" customWidth="1"/>
  </cols>
  <sheetData>
    <row r="3" spans="1:4" x14ac:dyDescent="0.25">
      <c r="A3" s="21" t="s">
        <v>38221</v>
      </c>
    </row>
    <row r="4" spans="1:4" x14ac:dyDescent="0.25">
      <c r="A4" s="21" t="s">
        <v>699</v>
      </c>
      <c r="B4" s="21" t="s">
        <v>700</v>
      </c>
      <c r="C4" s="21" t="s">
        <v>701</v>
      </c>
      <c r="D4" t="s">
        <v>5</v>
      </c>
    </row>
    <row r="5" spans="1:4" x14ac:dyDescent="0.25">
      <c r="A5" t="s">
        <v>712</v>
      </c>
      <c r="B5" t="s">
        <v>10228</v>
      </c>
      <c r="C5" t="s">
        <v>10228</v>
      </c>
      <c r="D5" s="20">
        <v>196</v>
      </c>
    </row>
    <row r="6" spans="1:4" x14ac:dyDescent="0.25">
      <c r="A6" t="s">
        <v>760</v>
      </c>
      <c r="B6" t="s">
        <v>760</v>
      </c>
      <c r="C6" t="s">
        <v>713</v>
      </c>
      <c r="D6" s="20">
        <v>3</v>
      </c>
    </row>
    <row r="7" spans="1:4" x14ac:dyDescent="0.25">
      <c r="A7" t="s">
        <v>760</v>
      </c>
      <c r="B7" t="s">
        <v>760</v>
      </c>
      <c r="C7" t="s">
        <v>743</v>
      </c>
      <c r="D7" s="20">
        <v>1</v>
      </c>
    </row>
    <row r="8" spans="1:4" x14ac:dyDescent="0.25">
      <c r="A8" t="s">
        <v>760</v>
      </c>
      <c r="B8" t="s">
        <v>760</v>
      </c>
      <c r="C8" t="s">
        <v>1782</v>
      </c>
      <c r="D8" s="20">
        <v>1</v>
      </c>
    </row>
    <row r="9" spans="1:4" x14ac:dyDescent="0.25">
      <c r="A9" t="s">
        <v>760</v>
      </c>
      <c r="B9" t="s">
        <v>760</v>
      </c>
      <c r="C9" t="s">
        <v>10228</v>
      </c>
      <c r="D9" s="20">
        <v>3</v>
      </c>
    </row>
    <row r="10" spans="1:4" x14ac:dyDescent="0.25">
      <c r="A10" t="s">
        <v>760</v>
      </c>
      <c r="B10" t="s">
        <v>832</v>
      </c>
      <c r="C10" t="s">
        <v>713</v>
      </c>
      <c r="D10" s="20">
        <v>3</v>
      </c>
    </row>
    <row r="11" spans="1:4" x14ac:dyDescent="0.25">
      <c r="A11" t="s">
        <v>760</v>
      </c>
      <c r="B11" t="s">
        <v>832</v>
      </c>
      <c r="C11" t="s">
        <v>833</v>
      </c>
      <c r="D11" s="20">
        <v>1</v>
      </c>
    </row>
    <row r="12" spans="1:4" x14ac:dyDescent="0.25">
      <c r="A12" t="s">
        <v>760</v>
      </c>
      <c r="B12" t="s">
        <v>832</v>
      </c>
      <c r="C12" t="s">
        <v>10228</v>
      </c>
      <c r="D12" s="20">
        <v>3</v>
      </c>
    </row>
    <row r="13" spans="1:4" x14ac:dyDescent="0.25">
      <c r="A13" t="s">
        <v>760</v>
      </c>
      <c r="B13" t="s">
        <v>842</v>
      </c>
      <c r="C13" t="s">
        <v>832</v>
      </c>
      <c r="D13" s="20">
        <v>1</v>
      </c>
    </row>
    <row r="14" spans="1:4" x14ac:dyDescent="0.25">
      <c r="A14" t="s">
        <v>760</v>
      </c>
      <c r="B14" t="s">
        <v>713</v>
      </c>
      <c r="C14" t="s">
        <v>760</v>
      </c>
      <c r="D14" s="20">
        <v>1</v>
      </c>
    </row>
    <row r="15" spans="1:4" x14ac:dyDescent="0.25">
      <c r="A15" t="s">
        <v>760</v>
      </c>
      <c r="B15" t="s">
        <v>713</v>
      </c>
      <c r="C15" t="s">
        <v>1106</v>
      </c>
      <c r="D15" s="20">
        <v>1</v>
      </c>
    </row>
    <row r="16" spans="1:4" x14ac:dyDescent="0.25">
      <c r="A16" t="s">
        <v>760</v>
      </c>
      <c r="B16" t="s">
        <v>713</v>
      </c>
      <c r="C16" t="s">
        <v>743</v>
      </c>
      <c r="D16" s="20">
        <v>19</v>
      </c>
    </row>
    <row r="17" spans="1:4" x14ac:dyDescent="0.25">
      <c r="A17" t="s">
        <v>760</v>
      </c>
      <c r="B17" t="s">
        <v>713</v>
      </c>
      <c r="C17" t="s">
        <v>968</v>
      </c>
      <c r="D17" s="20">
        <v>1</v>
      </c>
    </row>
    <row r="18" spans="1:4" x14ac:dyDescent="0.25">
      <c r="A18" t="s">
        <v>760</v>
      </c>
      <c r="B18" t="s">
        <v>713</v>
      </c>
      <c r="C18" t="s">
        <v>889</v>
      </c>
      <c r="D18" s="20">
        <v>1</v>
      </c>
    </row>
    <row r="19" spans="1:4" x14ac:dyDescent="0.25">
      <c r="A19" t="s">
        <v>760</v>
      </c>
      <c r="B19" t="s">
        <v>713</v>
      </c>
      <c r="C19" t="s">
        <v>833</v>
      </c>
      <c r="D19" s="20">
        <v>5</v>
      </c>
    </row>
    <row r="20" spans="1:4" x14ac:dyDescent="0.25">
      <c r="A20" t="s">
        <v>760</v>
      </c>
      <c r="B20" t="s">
        <v>713</v>
      </c>
      <c r="C20" t="s">
        <v>1336</v>
      </c>
      <c r="D20" s="20">
        <v>3</v>
      </c>
    </row>
    <row r="21" spans="1:4" x14ac:dyDescent="0.25">
      <c r="A21" t="s">
        <v>760</v>
      </c>
      <c r="B21" t="s">
        <v>713</v>
      </c>
      <c r="C21" t="s">
        <v>876</v>
      </c>
      <c r="D21" s="20">
        <v>1</v>
      </c>
    </row>
    <row r="22" spans="1:4" x14ac:dyDescent="0.25">
      <c r="A22" t="s">
        <v>760</v>
      </c>
      <c r="B22" t="s">
        <v>713</v>
      </c>
      <c r="C22" t="s">
        <v>10228</v>
      </c>
      <c r="D22" s="20">
        <v>31</v>
      </c>
    </row>
    <row r="23" spans="1:4" x14ac:dyDescent="0.25">
      <c r="A23" t="s">
        <v>760</v>
      </c>
      <c r="B23" t="s">
        <v>743</v>
      </c>
      <c r="C23" t="s">
        <v>713</v>
      </c>
      <c r="D23" s="20">
        <v>1</v>
      </c>
    </row>
    <row r="24" spans="1:4" x14ac:dyDescent="0.25">
      <c r="A24" t="s">
        <v>760</v>
      </c>
      <c r="B24" t="s">
        <v>743</v>
      </c>
      <c r="C24" t="s">
        <v>889</v>
      </c>
      <c r="D24" s="20">
        <v>1</v>
      </c>
    </row>
    <row r="25" spans="1:4" x14ac:dyDescent="0.25">
      <c r="A25" t="s">
        <v>760</v>
      </c>
      <c r="B25" t="s">
        <v>743</v>
      </c>
      <c r="C25" t="s">
        <v>10228</v>
      </c>
      <c r="D25" s="20">
        <v>11</v>
      </c>
    </row>
    <row r="26" spans="1:4" x14ac:dyDescent="0.25">
      <c r="A26" t="s">
        <v>760</v>
      </c>
      <c r="B26" t="s">
        <v>968</v>
      </c>
      <c r="C26" t="s">
        <v>10228</v>
      </c>
      <c r="D26" s="20">
        <v>1</v>
      </c>
    </row>
    <row r="27" spans="1:4" x14ac:dyDescent="0.25">
      <c r="A27" t="s">
        <v>760</v>
      </c>
      <c r="B27" t="s">
        <v>833</v>
      </c>
      <c r="C27" t="s">
        <v>832</v>
      </c>
      <c r="D27" s="20">
        <v>1</v>
      </c>
    </row>
    <row r="28" spans="1:4" x14ac:dyDescent="0.25">
      <c r="A28" t="s">
        <v>760</v>
      </c>
      <c r="B28" t="s">
        <v>833</v>
      </c>
      <c r="C28" t="s">
        <v>713</v>
      </c>
      <c r="D28" s="20">
        <v>8</v>
      </c>
    </row>
    <row r="29" spans="1:4" x14ac:dyDescent="0.25">
      <c r="A29" t="s">
        <v>760</v>
      </c>
      <c r="B29" t="s">
        <v>833</v>
      </c>
      <c r="C29" t="s">
        <v>743</v>
      </c>
      <c r="D29" s="20">
        <v>5</v>
      </c>
    </row>
    <row r="30" spans="1:4" x14ac:dyDescent="0.25">
      <c r="A30" t="s">
        <v>760</v>
      </c>
      <c r="B30" t="s">
        <v>833</v>
      </c>
      <c r="C30" t="s">
        <v>889</v>
      </c>
      <c r="D30" s="20">
        <v>1</v>
      </c>
    </row>
    <row r="31" spans="1:4" x14ac:dyDescent="0.25">
      <c r="A31" t="s">
        <v>760</v>
      </c>
      <c r="B31" t="s">
        <v>833</v>
      </c>
      <c r="C31" t="s">
        <v>876</v>
      </c>
      <c r="D31" s="20">
        <v>6</v>
      </c>
    </row>
    <row r="32" spans="1:4" x14ac:dyDescent="0.25">
      <c r="A32" t="s">
        <v>760</v>
      </c>
      <c r="B32" t="s">
        <v>833</v>
      </c>
      <c r="C32" t="s">
        <v>10228</v>
      </c>
      <c r="D32" s="20">
        <v>4</v>
      </c>
    </row>
    <row r="33" spans="1:4" x14ac:dyDescent="0.25">
      <c r="A33" t="s">
        <v>760</v>
      </c>
      <c r="B33" t="s">
        <v>1336</v>
      </c>
      <c r="C33" t="s">
        <v>10228</v>
      </c>
      <c r="D33" s="20">
        <v>1</v>
      </c>
    </row>
    <row r="34" spans="1:4" x14ac:dyDescent="0.25">
      <c r="A34" t="s">
        <v>760</v>
      </c>
      <c r="B34" t="s">
        <v>876</v>
      </c>
      <c r="C34" t="s">
        <v>713</v>
      </c>
      <c r="D34" s="20">
        <v>3</v>
      </c>
    </row>
    <row r="35" spans="1:4" x14ac:dyDescent="0.25">
      <c r="A35" t="s">
        <v>760</v>
      </c>
      <c r="B35" t="s">
        <v>876</v>
      </c>
      <c r="C35" t="s">
        <v>889</v>
      </c>
      <c r="D35" s="20">
        <v>1</v>
      </c>
    </row>
    <row r="36" spans="1:4" x14ac:dyDescent="0.25">
      <c r="A36" t="s">
        <v>760</v>
      </c>
      <c r="B36" t="s">
        <v>876</v>
      </c>
      <c r="C36" t="s">
        <v>833</v>
      </c>
      <c r="D36" s="20">
        <v>1</v>
      </c>
    </row>
    <row r="37" spans="1:4" x14ac:dyDescent="0.25">
      <c r="A37" t="s">
        <v>760</v>
      </c>
      <c r="B37" t="s">
        <v>10228</v>
      </c>
      <c r="C37" t="s">
        <v>10228</v>
      </c>
      <c r="D37" s="20">
        <v>35</v>
      </c>
    </row>
    <row r="38" spans="1:4" x14ac:dyDescent="0.25">
      <c r="A38" t="s">
        <v>832</v>
      </c>
      <c r="B38" t="s">
        <v>760</v>
      </c>
      <c r="C38" t="s">
        <v>713</v>
      </c>
      <c r="D38" s="20">
        <v>4</v>
      </c>
    </row>
    <row r="39" spans="1:4" x14ac:dyDescent="0.25">
      <c r="A39" t="s">
        <v>832</v>
      </c>
      <c r="B39" t="s">
        <v>760</v>
      </c>
      <c r="C39" t="s">
        <v>10228</v>
      </c>
      <c r="D39" s="20">
        <v>2</v>
      </c>
    </row>
    <row r="40" spans="1:4" x14ac:dyDescent="0.25">
      <c r="A40" t="s">
        <v>832</v>
      </c>
      <c r="B40" t="s">
        <v>832</v>
      </c>
      <c r="C40" t="s">
        <v>713</v>
      </c>
      <c r="D40" s="20">
        <v>1</v>
      </c>
    </row>
    <row r="41" spans="1:4" x14ac:dyDescent="0.25">
      <c r="A41" t="s">
        <v>832</v>
      </c>
      <c r="B41" t="s">
        <v>832</v>
      </c>
      <c r="C41" t="s">
        <v>743</v>
      </c>
      <c r="D41" s="20">
        <v>1</v>
      </c>
    </row>
    <row r="42" spans="1:4" x14ac:dyDescent="0.25">
      <c r="A42" t="s">
        <v>832</v>
      </c>
      <c r="B42" t="s">
        <v>832</v>
      </c>
      <c r="C42" t="s">
        <v>833</v>
      </c>
      <c r="D42" s="20">
        <v>1</v>
      </c>
    </row>
    <row r="43" spans="1:4" x14ac:dyDescent="0.25">
      <c r="A43" t="s">
        <v>832</v>
      </c>
      <c r="B43" t="s">
        <v>832</v>
      </c>
      <c r="C43" t="s">
        <v>10228</v>
      </c>
      <c r="D43" s="20">
        <v>2</v>
      </c>
    </row>
    <row r="44" spans="1:4" x14ac:dyDescent="0.25">
      <c r="A44" t="s">
        <v>832</v>
      </c>
      <c r="B44" t="s">
        <v>843</v>
      </c>
      <c r="C44" t="s">
        <v>743</v>
      </c>
      <c r="D44" s="20">
        <v>1</v>
      </c>
    </row>
    <row r="45" spans="1:4" x14ac:dyDescent="0.25">
      <c r="A45" t="s">
        <v>832</v>
      </c>
      <c r="B45" t="s">
        <v>843</v>
      </c>
      <c r="C45" t="s">
        <v>1336</v>
      </c>
      <c r="D45" s="20">
        <v>1</v>
      </c>
    </row>
    <row r="46" spans="1:4" x14ac:dyDescent="0.25">
      <c r="A46" t="s">
        <v>832</v>
      </c>
      <c r="B46" t="s">
        <v>1106</v>
      </c>
      <c r="C46" t="s">
        <v>713</v>
      </c>
      <c r="D46" s="20">
        <v>2</v>
      </c>
    </row>
    <row r="47" spans="1:4" x14ac:dyDescent="0.25">
      <c r="A47" t="s">
        <v>832</v>
      </c>
      <c r="B47" t="s">
        <v>1106</v>
      </c>
      <c r="C47" t="s">
        <v>743</v>
      </c>
      <c r="D47" s="20">
        <v>1</v>
      </c>
    </row>
    <row r="48" spans="1:4" x14ac:dyDescent="0.25">
      <c r="A48" t="s">
        <v>832</v>
      </c>
      <c r="B48" t="s">
        <v>1106</v>
      </c>
      <c r="C48" t="s">
        <v>10228</v>
      </c>
      <c r="D48" s="20">
        <v>4</v>
      </c>
    </row>
    <row r="49" spans="1:4" x14ac:dyDescent="0.25">
      <c r="A49" t="s">
        <v>832</v>
      </c>
      <c r="B49" t="s">
        <v>842</v>
      </c>
      <c r="C49" t="s">
        <v>713</v>
      </c>
      <c r="D49" s="20">
        <v>1</v>
      </c>
    </row>
    <row r="50" spans="1:4" x14ac:dyDescent="0.25">
      <c r="A50" t="s">
        <v>832</v>
      </c>
      <c r="B50" t="s">
        <v>713</v>
      </c>
      <c r="C50" t="s">
        <v>760</v>
      </c>
      <c r="D50" s="20">
        <v>3</v>
      </c>
    </row>
    <row r="51" spans="1:4" x14ac:dyDescent="0.25">
      <c r="A51" t="s">
        <v>832</v>
      </c>
      <c r="B51" t="s">
        <v>713</v>
      </c>
      <c r="C51" t="s">
        <v>832</v>
      </c>
      <c r="D51" s="20">
        <v>1</v>
      </c>
    </row>
    <row r="52" spans="1:4" x14ac:dyDescent="0.25">
      <c r="A52" t="s">
        <v>832</v>
      </c>
      <c r="B52" t="s">
        <v>713</v>
      </c>
      <c r="C52" t="s">
        <v>1106</v>
      </c>
      <c r="D52" s="20">
        <v>5</v>
      </c>
    </row>
    <row r="53" spans="1:4" x14ac:dyDescent="0.25">
      <c r="A53" t="s">
        <v>832</v>
      </c>
      <c r="B53" t="s">
        <v>713</v>
      </c>
      <c r="C53" t="s">
        <v>842</v>
      </c>
      <c r="D53" s="20">
        <v>1</v>
      </c>
    </row>
    <row r="54" spans="1:4" x14ac:dyDescent="0.25">
      <c r="A54" t="s">
        <v>832</v>
      </c>
      <c r="B54" t="s">
        <v>713</v>
      </c>
      <c r="C54" t="s">
        <v>743</v>
      </c>
      <c r="D54" s="20">
        <v>19</v>
      </c>
    </row>
    <row r="55" spans="1:4" x14ac:dyDescent="0.25">
      <c r="A55" t="s">
        <v>832</v>
      </c>
      <c r="B55" t="s">
        <v>713</v>
      </c>
      <c r="C55" t="s">
        <v>968</v>
      </c>
      <c r="D55" s="20">
        <v>1</v>
      </c>
    </row>
    <row r="56" spans="1:4" x14ac:dyDescent="0.25">
      <c r="A56" t="s">
        <v>832</v>
      </c>
      <c r="B56" t="s">
        <v>713</v>
      </c>
      <c r="C56" t="s">
        <v>889</v>
      </c>
      <c r="D56" s="20">
        <v>3</v>
      </c>
    </row>
    <row r="57" spans="1:4" x14ac:dyDescent="0.25">
      <c r="A57" t="s">
        <v>832</v>
      </c>
      <c r="B57" t="s">
        <v>713</v>
      </c>
      <c r="C57" t="s">
        <v>833</v>
      </c>
      <c r="D57" s="20">
        <v>7</v>
      </c>
    </row>
    <row r="58" spans="1:4" x14ac:dyDescent="0.25">
      <c r="A58" t="s">
        <v>832</v>
      </c>
      <c r="B58" t="s">
        <v>713</v>
      </c>
      <c r="C58" t="s">
        <v>1042</v>
      </c>
      <c r="D58" s="20">
        <v>1</v>
      </c>
    </row>
    <row r="59" spans="1:4" x14ac:dyDescent="0.25">
      <c r="A59" t="s">
        <v>832</v>
      </c>
      <c r="B59" t="s">
        <v>713</v>
      </c>
      <c r="C59" t="s">
        <v>1336</v>
      </c>
      <c r="D59" s="20">
        <v>3</v>
      </c>
    </row>
    <row r="60" spans="1:4" x14ac:dyDescent="0.25">
      <c r="A60" t="s">
        <v>832</v>
      </c>
      <c r="B60" t="s">
        <v>713</v>
      </c>
      <c r="C60" t="s">
        <v>876</v>
      </c>
      <c r="D60" s="20">
        <v>2</v>
      </c>
    </row>
    <row r="61" spans="1:4" x14ac:dyDescent="0.25">
      <c r="A61" t="s">
        <v>832</v>
      </c>
      <c r="B61" t="s">
        <v>713</v>
      </c>
      <c r="C61" t="s">
        <v>10228</v>
      </c>
      <c r="D61" s="20">
        <v>74</v>
      </c>
    </row>
    <row r="62" spans="1:4" x14ac:dyDescent="0.25">
      <c r="A62" t="s">
        <v>832</v>
      </c>
      <c r="B62" t="s">
        <v>1771</v>
      </c>
      <c r="C62" t="s">
        <v>743</v>
      </c>
      <c r="D62" s="20">
        <v>1</v>
      </c>
    </row>
    <row r="63" spans="1:4" x14ac:dyDescent="0.25">
      <c r="A63" t="s">
        <v>832</v>
      </c>
      <c r="B63" t="s">
        <v>743</v>
      </c>
      <c r="C63" t="s">
        <v>713</v>
      </c>
      <c r="D63" s="20">
        <v>2</v>
      </c>
    </row>
    <row r="64" spans="1:4" x14ac:dyDescent="0.25">
      <c r="A64" t="s">
        <v>832</v>
      </c>
      <c r="B64" t="s">
        <v>743</v>
      </c>
      <c r="C64" t="s">
        <v>1336</v>
      </c>
      <c r="D64" s="20">
        <v>1</v>
      </c>
    </row>
    <row r="65" spans="1:4" x14ac:dyDescent="0.25">
      <c r="A65" t="s">
        <v>832</v>
      </c>
      <c r="B65" t="s">
        <v>743</v>
      </c>
      <c r="C65" t="s">
        <v>876</v>
      </c>
      <c r="D65" s="20">
        <v>1</v>
      </c>
    </row>
    <row r="66" spans="1:4" x14ac:dyDescent="0.25">
      <c r="A66" t="s">
        <v>832</v>
      </c>
      <c r="B66" t="s">
        <v>743</v>
      </c>
      <c r="C66" t="s">
        <v>10228</v>
      </c>
      <c r="D66" s="20">
        <v>6</v>
      </c>
    </row>
    <row r="67" spans="1:4" x14ac:dyDescent="0.25">
      <c r="A67" t="s">
        <v>832</v>
      </c>
      <c r="B67" t="s">
        <v>889</v>
      </c>
      <c r="C67" t="s">
        <v>743</v>
      </c>
      <c r="D67" s="20">
        <v>1</v>
      </c>
    </row>
    <row r="68" spans="1:4" x14ac:dyDescent="0.25">
      <c r="A68" t="s">
        <v>832</v>
      </c>
      <c r="B68" t="s">
        <v>889</v>
      </c>
      <c r="C68" t="s">
        <v>833</v>
      </c>
      <c r="D68" s="20">
        <v>2</v>
      </c>
    </row>
    <row r="69" spans="1:4" x14ac:dyDescent="0.25">
      <c r="A69" t="s">
        <v>832</v>
      </c>
      <c r="B69" t="s">
        <v>889</v>
      </c>
      <c r="C69" t="s">
        <v>1042</v>
      </c>
      <c r="D69" s="20">
        <v>1</v>
      </c>
    </row>
    <row r="70" spans="1:4" x14ac:dyDescent="0.25">
      <c r="A70" t="s">
        <v>832</v>
      </c>
      <c r="B70" t="s">
        <v>833</v>
      </c>
      <c r="C70" t="s">
        <v>713</v>
      </c>
      <c r="D70" s="20">
        <v>2</v>
      </c>
    </row>
    <row r="71" spans="1:4" x14ac:dyDescent="0.25">
      <c r="A71" t="s">
        <v>832</v>
      </c>
      <c r="B71" t="s">
        <v>833</v>
      </c>
      <c r="C71" t="s">
        <v>743</v>
      </c>
      <c r="D71" s="20">
        <v>1</v>
      </c>
    </row>
    <row r="72" spans="1:4" x14ac:dyDescent="0.25">
      <c r="A72" t="s">
        <v>832</v>
      </c>
      <c r="B72" t="s">
        <v>833</v>
      </c>
      <c r="C72" t="s">
        <v>10228</v>
      </c>
      <c r="D72" s="20">
        <v>1</v>
      </c>
    </row>
    <row r="73" spans="1:4" x14ac:dyDescent="0.25">
      <c r="A73" t="s">
        <v>832</v>
      </c>
      <c r="B73" t="s">
        <v>1042</v>
      </c>
      <c r="C73" t="s">
        <v>743</v>
      </c>
      <c r="D73" s="20">
        <v>1</v>
      </c>
    </row>
    <row r="74" spans="1:4" x14ac:dyDescent="0.25">
      <c r="A74" t="s">
        <v>832</v>
      </c>
      <c r="B74" t="s">
        <v>1042</v>
      </c>
      <c r="C74" t="s">
        <v>1042</v>
      </c>
      <c r="D74" s="20">
        <v>1</v>
      </c>
    </row>
    <row r="75" spans="1:4" x14ac:dyDescent="0.25">
      <c r="A75" t="s">
        <v>832</v>
      </c>
      <c r="B75" t="s">
        <v>1336</v>
      </c>
      <c r="C75" t="s">
        <v>713</v>
      </c>
      <c r="D75" s="20">
        <v>1</v>
      </c>
    </row>
    <row r="76" spans="1:4" x14ac:dyDescent="0.25">
      <c r="A76" t="s">
        <v>832</v>
      </c>
      <c r="B76" t="s">
        <v>1336</v>
      </c>
      <c r="C76" t="s">
        <v>1336</v>
      </c>
      <c r="D76" s="20">
        <v>1</v>
      </c>
    </row>
    <row r="77" spans="1:4" x14ac:dyDescent="0.25">
      <c r="A77" t="s">
        <v>832</v>
      </c>
      <c r="B77" t="s">
        <v>1336</v>
      </c>
      <c r="C77" t="s">
        <v>10228</v>
      </c>
      <c r="D77" s="20">
        <v>4</v>
      </c>
    </row>
    <row r="78" spans="1:4" x14ac:dyDescent="0.25">
      <c r="A78" t="s">
        <v>832</v>
      </c>
      <c r="B78" t="s">
        <v>876</v>
      </c>
      <c r="C78" t="s">
        <v>713</v>
      </c>
      <c r="D78" s="20">
        <v>1</v>
      </c>
    </row>
    <row r="79" spans="1:4" x14ac:dyDescent="0.25">
      <c r="A79" t="s">
        <v>832</v>
      </c>
      <c r="B79" t="s">
        <v>876</v>
      </c>
      <c r="C79" t="s">
        <v>743</v>
      </c>
      <c r="D79" s="20">
        <v>1</v>
      </c>
    </row>
    <row r="80" spans="1:4" x14ac:dyDescent="0.25">
      <c r="A80" t="s">
        <v>832</v>
      </c>
      <c r="B80" t="s">
        <v>10228</v>
      </c>
      <c r="C80" t="s">
        <v>10228</v>
      </c>
      <c r="D80" s="20">
        <v>138</v>
      </c>
    </row>
    <row r="81" spans="1:4" x14ac:dyDescent="0.25">
      <c r="A81" t="s">
        <v>843</v>
      </c>
      <c r="B81" t="s">
        <v>832</v>
      </c>
      <c r="C81" t="s">
        <v>713</v>
      </c>
      <c r="D81" s="20">
        <v>2</v>
      </c>
    </row>
    <row r="82" spans="1:4" x14ac:dyDescent="0.25">
      <c r="A82" t="s">
        <v>843</v>
      </c>
      <c r="B82" t="s">
        <v>842</v>
      </c>
      <c r="C82" t="s">
        <v>10228</v>
      </c>
      <c r="D82" s="20">
        <v>1</v>
      </c>
    </row>
    <row r="83" spans="1:4" x14ac:dyDescent="0.25">
      <c r="A83" t="s">
        <v>843</v>
      </c>
      <c r="B83" t="s">
        <v>713</v>
      </c>
      <c r="C83" t="s">
        <v>743</v>
      </c>
      <c r="D83" s="20">
        <v>3</v>
      </c>
    </row>
    <row r="84" spans="1:4" x14ac:dyDescent="0.25">
      <c r="A84" t="s">
        <v>843</v>
      </c>
      <c r="B84" t="s">
        <v>713</v>
      </c>
      <c r="C84" t="s">
        <v>833</v>
      </c>
      <c r="D84" s="20">
        <v>1</v>
      </c>
    </row>
    <row r="85" spans="1:4" x14ac:dyDescent="0.25">
      <c r="A85" t="s">
        <v>843</v>
      </c>
      <c r="B85" t="s">
        <v>713</v>
      </c>
      <c r="C85" t="s">
        <v>10228</v>
      </c>
      <c r="D85" s="20">
        <v>12</v>
      </c>
    </row>
    <row r="86" spans="1:4" x14ac:dyDescent="0.25">
      <c r="A86" t="s">
        <v>843</v>
      </c>
      <c r="B86" t="s">
        <v>743</v>
      </c>
      <c r="C86" t="s">
        <v>10228</v>
      </c>
      <c r="D86" s="20">
        <v>2</v>
      </c>
    </row>
    <row r="87" spans="1:4" x14ac:dyDescent="0.25">
      <c r="A87" t="s">
        <v>843</v>
      </c>
      <c r="B87" t="s">
        <v>968</v>
      </c>
      <c r="C87" t="s">
        <v>10228</v>
      </c>
      <c r="D87" s="20">
        <v>1</v>
      </c>
    </row>
    <row r="88" spans="1:4" x14ac:dyDescent="0.25">
      <c r="A88" t="s">
        <v>843</v>
      </c>
      <c r="B88" t="s">
        <v>2781</v>
      </c>
      <c r="C88" t="s">
        <v>833</v>
      </c>
      <c r="D88" s="20">
        <v>1</v>
      </c>
    </row>
    <row r="89" spans="1:4" x14ac:dyDescent="0.25">
      <c r="A89" t="s">
        <v>843</v>
      </c>
      <c r="B89" t="s">
        <v>833</v>
      </c>
      <c r="C89" t="s">
        <v>1782</v>
      </c>
      <c r="D89" s="20">
        <v>1</v>
      </c>
    </row>
    <row r="90" spans="1:4" x14ac:dyDescent="0.25">
      <c r="A90" t="s">
        <v>843</v>
      </c>
      <c r="B90" t="s">
        <v>833</v>
      </c>
      <c r="C90" t="s">
        <v>10228</v>
      </c>
      <c r="D90" s="20">
        <v>3</v>
      </c>
    </row>
    <row r="91" spans="1:4" x14ac:dyDescent="0.25">
      <c r="A91" t="s">
        <v>843</v>
      </c>
      <c r="B91" t="s">
        <v>1042</v>
      </c>
      <c r="C91" t="s">
        <v>10228</v>
      </c>
      <c r="D91" s="20">
        <v>1</v>
      </c>
    </row>
    <row r="92" spans="1:4" x14ac:dyDescent="0.25">
      <c r="A92" t="s">
        <v>843</v>
      </c>
      <c r="B92" t="s">
        <v>10228</v>
      </c>
      <c r="C92" t="s">
        <v>10228</v>
      </c>
      <c r="D92" s="20">
        <v>18</v>
      </c>
    </row>
    <row r="93" spans="1:4" x14ac:dyDescent="0.25">
      <c r="A93" t="s">
        <v>1106</v>
      </c>
      <c r="B93" t="s">
        <v>832</v>
      </c>
      <c r="C93" t="s">
        <v>713</v>
      </c>
      <c r="D93" s="20">
        <v>1</v>
      </c>
    </row>
    <row r="94" spans="1:4" x14ac:dyDescent="0.25">
      <c r="A94" t="s">
        <v>1106</v>
      </c>
      <c r="B94" t="s">
        <v>1106</v>
      </c>
      <c r="C94" t="s">
        <v>10228</v>
      </c>
      <c r="D94" s="20">
        <v>1</v>
      </c>
    </row>
    <row r="95" spans="1:4" x14ac:dyDescent="0.25">
      <c r="A95" t="s">
        <v>1106</v>
      </c>
      <c r="B95" t="s">
        <v>713</v>
      </c>
      <c r="C95" t="s">
        <v>832</v>
      </c>
      <c r="D95" s="20">
        <v>2</v>
      </c>
    </row>
    <row r="96" spans="1:4" x14ac:dyDescent="0.25">
      <c r="A96" t="s">
        <v>1106</v>
      </c>
      <c r="B96" t="s">
        <v>713</v>
      </c>
      <c r="C96" t="s">
        <v>1106</v>
      </c>
      <c r="D96" s="20">
        <v>2</v>
      </c>
    </row>
    <row r="97" spans="1:4" x14ac:dyDescent="0.25">
      <c r="A97" t="s">
        <v>1106</v>
      </c>
      <c r="B97" t="s">
        <v>713</v>
      </c>
      <c r="C97" t="s">
        <v>743</v>
      </c>
      <c r="D97" s="20">
        <v>5</v>
      </c>
    </row>
    <row r="98" spans="1:4" x14ac:dyDescent="0.25">
      <c r="A98" t="s">
        <v>1106</v>
      </c>
      <c r="B98" t="s">
        <v>713</v>
      </c>
      <c r="C98" t="s">
        <v>968</v>
      </c>
      <c r="D98" s="20">
        <v>2</v>
      </c>
    </row>
    <row r="99" spans="1:4" x14ac:dyDescent="0.25">
      <c r="A99" t="s">
        <v>1106</v>
      </c>
      <c r="B99" t="s">
        <v>713</v>
      </c>
      <c r="C99" t="s">
        <v>833</v>
      </c>
      <c r="D99" s="20">
        <v>3</v>
      </c>
    </row>
    <row r="100" spans="1:4" x14ac:dyDescent="0.25">
      <c r="A100" t="s">
        <v>1106</v>
      </c>
      <c r="B100" t="s">
        <v>713</v>
      </c>
      <c r="C100" t="s">
        <v>1042</v>
      </c>
      <c r="D100" s="20">
        <v>1</v>
      </c>
    </row>
    <row r="101" spans="1:4" x14ac:dyDescent="0.25">
      <c r="A101" t="s">
        <v>1106</v>
      </c>
      <c r="B101" t="s">
        <v>713</v>
      </c>
      <c r="C101" t="s">
        <v>1336</v>
      </c>
      <c r="D101" s="20">
        <v>1</v>
      </c>
    </row>
    <row r="102" spans="1:4" x14ac:dyDescent="0.25">
      <c r="A102" t="s">
        <v>1106</v>
      </c>
      <c r="B102" t="s">
        <v>713</v>
      </c>
      <c r="C102" t="s">
        <v>10228</v>
      </c>
      <c r="D102" s="20">
        <v>9</v>
      </c>
    </row>
    <row r="103" spans="1:4" x14ac:dyDescent="0.25">
      <c r="A103" t="s">
        <v>1106</v>
      </c>
      <c r="B103" t="s">
        <v>743</v>
      </c>
      <c r="C103" t="s">
        <v>713</v>
      </c>
      <c r="D103" s="20">
        <v>3</v>
      </c>
    </row>
    <row r="104" spans="1:4" x14ac:dyDescent="0.25">
      <c r="A104" t="s">
        <v>1106</v>
      </c>
      <c r="B104" t="s">
        <v>743</v>
      </c>
      <c r="C104" t="s">
        <v>833</v>
      </c>
      <c r="D104" s="20">
        <v>1</v>
      </c>
    </row>
    <row r="105" spans="1:4" x14ac:dyDescent="0.25">
      <c r="A105" t="s">
        <v>1106</v>
      </c>
      <c r="B105" t="s">
        <v>743</v>
      </c>
      <c r="C105" t="s">
        <v>10228</v>
      </c>
      <c r="D105" s="20">
        <v>2</v>
      </c>
    </row>
    <row r="106" spans="1:4" x14ac:dyDescent="0.25">
      <c r="A106" t="s">
        <v>1106</v>
      </c>
      <c r="B106" t="s">
        <v>968</v>
      </c>
      <c r="C106" t="s">
        <v>713</v>
      </c>
      <c r="D106" s="20">
        <v>1</v>
      </c>
    </row>
    <row r="107" spans="1:4" x14ac:dyDescent="0.25">
      <c r="A107" t="s">
        <v>1106</v>
      </c>
      <c r="B107" t="s">
        <v>968</v>
      </c>
      <c r="C107" t="s">
        <v>10228</v>
      </c>
      <c r="D107" s="20">
        <v>1</v>
      </c>
    </row>
    <row r="108" spans="1:4" x14ac:dyDescent="0.25">
      <c r="A108" t="s">
        <v>1106</v>
      </c>
      <c r="B108" t="s">
        <v>2781</v>
      </c>
      <c r="C108" t="s">
        <v>713</v>
      </c>
      <c r="D108" s="20">
        <v>1</v>
      </c>
    </row>
    <row r="109" spans="1:4" x14ac:dyDescent="0.25">
      <c r="A109" t="s">
        <v>1106</v>
      </c>
      <c r="B109" t="s">
        <v>833</v>
      </c>
      <c r="C109" t="s">
        <v>713</v>
      </c>
      <c r="D109" s="20">
        <v>1</v>
      </c>
    </row>
    <row r="110" spans="1:4" x14ac:dyDescent="0.25">
      <c r="A110" t="s">
        <v>1106</v>
      </c>
      <c r="B110" t="s">
        <v>833</v>
      </c>
      <c r="C110" t="s">
        <v>876</v>
      </c>
      <c r="D110" s="20">
        <v>1</v>
      </c>
    </row>
    <row r="111" spans="1:4" x14ac:dyDescent="0.25">
      <c r="A111" t="s">
        <v>1106</v>
      </c>
      <c r="B111" t="s">
        <v>10228</v>
      </c>
      <c r="C111" t="s">
        <v>10228</v>
      </c>
      <c r="D111" s="20">
        <v>25</v>
      </c>
    </row>
    <row r="112" spans="1:4" x14ac:dyDescent="0.25">
      <c r="A112" t="s">
        <v>842</v>
      </c>
      <c r="B112" t="s">
        <v>843</v>
      </c>
      <c r="C112" t="s">
        <v>833</v>
      </c>
      <c r="D112" s="20">
        <v>1</v>
      </c>
    </row>
    <row r="113" spans="1:4" x14ac:dyDescent="0.25">
      <c r="A113" t="s">
        <v>842</v>
      </c>
      <c r="B113" t="s">
        <v>842</v>
      </c>
      <c r="C113" t="s">
        <v>1042</v>
      </c>
      <c r="D113" s="20">
        <v>1</v>
      </c>
    </row>
    <row r="114" spans="1:4" x14ac:dyDescent="0.25">
      <c r="A114" t="s">
        <v>842</v>
      </c>
      <c r="B114" t="s">
        <v>713</v>
      </c>
      <c r="C114" t="s">
        <v>1771</v>
      </c>
      <c r="D114" s="20">
        <v>2</v>
      </c>
    </row>
    <row r="115" spans="1:4" x14ac:dyDescent="0.25">
      <c r="A115" t="s">
        <v>842</v>
      </c>
      <c r="B115" t="s">
        <v>713</v>
      </c>
      <c r="C115" t="s">
        <v>743</v>
      </c>
      <c r="D115" s="20">
        <v>3</v>
      </c>
    </row>
    <row r="116" spans="1:4" x14ac:dyDescent="0.25">
      <c r="A116" t="s">
        <v>842</v>
      </c>
      <c r="B116" t="s">
        <v>713</v>
      </c>
      <c r="C116" t="s">
        <v>1042</v>
      </c>
      <c r="D116" s="20">
        <v>5</v>
      </c>
    </row>
    <row r="117" spans="1:4" x14ac:dyDescent="0.25">
      <c r="A117" t="s">
        <v>842</v>
      </c>
      <c r="B117" t="s">
        <v>713</v>
      </c>
      <c r="C117" t="s">
        <v>10228</v>
      </c>
      <c r="D117" s="20">
        <v>1</v>
      </c>
    </row>
    <row r="118" spans="1:4" x14ac:dyDescent="0.25">
      <c r="A118" t="s">
        <v>842</v>
      </c>
      <c r="B118" t="s">
        <v>1771</v>
      </c>
      <c r="C118" t="s">
        <v>1042</v>
      </c>
      <c r="D118" s="20">
        <v>3</v>
      </c>
    </row>
    <row r="119" spans="1:4" x14ac:dyDescent="0.25">
      <c r="A119" t="s">
        <v>842</v>
      </c>
      <c r="B119" t="s">
        <v>743</v>
      </c>
      <c r="C119" t="s">
        <v>1782</v>
      </c>
      <c r="D119" s="20">
        <v>1</v>
      </c>
    </row>
    <row r="120" spans="1:4" x14ac:dyDescent="0.25">
      <c r="A120" t="s">
        <v>842</v>
      </c>
      <c r="B120" t="s">
        <v>743</v>
      </c>
      <c r="C120" t="s">
        <v>10228</v>
      </c>
      <c r="D120" s="20">
        <v>1</v>
      </c>
    </row>
    <row r="121" spans="1:4" x14ac:dyDescent="0.25">
      <c r="A121" t="s">
        <v>842</v>
      </c>
      <c r="B121" t="s">
        <v>1782</v>
      </c>
      <c r="C121" t="s">
        <v>1042</v>
      </c>
      <c r="D121" s="20">
        <v>1</v>
      </c>
    </row>
    <row r="122" spans="1:4" x14ac:dyDescent="0.25">
      <c r="A122" t="s">
        <v>842</v>
      </c>
      <c r="B122" t="s">
        <v>833</v>
      </c>
      <c r="C122" t="s">
        <v>876</v>
      </c>
      <c r="D122" s="20">
        <v>1</v>
      </c>
    </row>
    <row r="123" spans="1:4" x14ac:dyDescent="0.25">
      <c r="A123" t="s">
        <v>842</v>
      </c>
      <c r="B123" t="s">
        <v>1042</v>
      </c>
      <c r="C123" t="s">
        <v>842</v>
      </c>
      <c r="D123" s="20">
        <v>1</v>
      </c>
    </row>
    <row r="124" spans="1:4" x14ac:dyDescent="0.25">
      <c r="A124" t="s">
        <v>842</v>
      </c>
      <c r="B124" t="s">
        <v>1042</v>
      </c>
      <c r="C124" t="s">
        <v>713</v>
      </c>
      <c r="D124" s="20">
        <v>2</v>
      </c>
    </row>
    <row r="125" spans="1:4" x14ac:dyDescent="0.25">
      <c r="A125" t="s">
        <v>842</v>
      </c>
      <c r="B125" t="s">
        <v>1042</v>
      </c>
      <c r="C125" t="s">
        <v>1771</v>
      </c>
      <c r="D125" s="20">
        <v>3</v>
      </c>
    </row>
    <row r="126" spans="1:4" x14ac:dyDescent="0.25">
      <c r="A126" t="s">
        <v>842</v>
      </c>
      <c r="B126" t="s">
        <v>1042</v>
      </c>
      <c r="C126" t="s">
        <v>2189</v>
      </c>
      <c r="D126" s="20">
        <v>1</v>
      </c>
    </row>
    <row r="127" spans="1:4" x14ac:dyDescent="0.25">
      <c r="A127" t="s">
        <v>842</v>
      </c>
      <c r="B127" t="s">
        <v>1042</v>
      </c>
      <c r="C127" t="s">
        <v>10228</v>
      </c>
      <c r="D127" s="20">
        <v>11</v>
      </c>
    </row>
    <row r="128" spans="1:4" x14ac:dyDescent="0.25">
      <c r="A128" t="s">
        <v>842</v>
      </c>
      <c r="B128" t="s">
        <v>2189</v>
      </c>
      <c r="C128" t="s">
        <v>10228</v>
      </c>
      <c r="D128" s="20">
        <v>1</v>
      </c>
    </row>
    <row r="129" spans="1:4" x14ac:dyDescent="0.25">
      <c r="A129" t="s">
        <v>842</v>
      </c>
      <c r="B129" t="s">
        <v>10228</v>
      </c>
      <c r="C129" t="s">
        <v>10228</v>
      </c>
      <c r="D129" s="20">
        <v>11</v>
      </c>
    </row>
    <row r="130" spans="1:4" x14ac:dyDescent="0.25">
      <c r="A130" t="s">
        <v>713</v>
      </c>
      <c r="B130" t="s">
        <v>760</v>
      </c>
      <c r="C130" t="s">
        <v>760</v>
      </c>
      <c r="D130" s="20">
        <v>1</v>
      </c>
    </row>
    <row r="131" spans="1:4" x14ac:dyDescent="0.25">
      <c r="A131" t="s">
        <v>713</v>
      </c>
      <c r="B131" t="s">
        <v>760</v>
      </c>
      <c r="C131" t="s">
        <v>832</v>
      </c>
      <c r="D131" s="20">
        <v>1</v>
      </c>
    </row>
    <row r="132" spans="1:4" x14ac:dyDescent="0.25">
      <c r="A132" t="s">
        <v>713</v>
      </c>
      <c r="B132" t="s">
        <v>760</v>
      </c>
      <c r="C132" t="s">
        <v>743</v>
      </c>
      <c r="D132" s="20">
        <v>2</v>
      </c>
    </row>
    <row r="133" spans="1:4" x14ac:dyDescent="0.25">
      <c r="A133" t="s">
        <v>713</v>
      </c>
      <c r="B133" t="s">
        <v>760</v>
      </c>
      <c r="C133" t="s">
        <v>968</v>
      </c>
      <c r="D133" s="20">
        <v>1</v>
      </c>
    </row>
    <row r="134" spans="1:4" x14ac:dyDescent="0.25">
      <c r="A134" t="s">
        <v>713</v>
      </c>
      <c r="B134" t="s">
        <v>760</v>
      </c>
      <c r="C134" t="s">
        <v>889</v>
      </c>
      <c r="D134" s="20">
        <v>1</v>
      </c>
    </row>
    <row r="135" spans="1:4" x14ac:dyDescent="0.25">
      <c r="A135" t="s">
        <v>713</v>
      </c>
      <c r="B135" t="s">
        <v>760</v>
      </c>
      <c r="C135" t="s">
        <v>833</v>
      </c>
      <c r="D135" s="20">
        <v>3</v>
      </c>
    </row>
    <row r="136" spans="1:4" x14ac:dyDescent="0.25">
      <c r="A136" t="s">
        <v>713</v>
      </c>
      <c r="B136" t="s">
        <v>760</v>
      </c>
      <c r="C136" t="s">
        <v>1336</v>
      </c>
      <c r="D136" s="20">
        <v>1</v>
      </c>
    </row>
    <row r="137" spans="1:4" x14ac:dyDescent="0.25">
      <c r="A137" t="s">
        <v>713</v>
      </c>
      <c r="B137" t="s">
        <v>760</v>
      </c>
      <c r="C137" t="s">
        <v>10228</v>
      </c>
      <c r="D137" s="20">
        <v>7</v>
      </c>
    </row>
    <row r="138" spans="1:4" x14ac:dyDescent="0.25">
      <c r="A138" t="s">
        <v>713</v>
      </c>
      <c r="B138" t="s">
        <v>832</v>
      </c>
      <c r="C138" t="s">
        <v>832</v>
      </c>
      <c r="D138" s="20">
        <v>3</v>
      </c>
    </row>
    <row r="139" spans="1:4" x14ac:dyDescent="0.25">
      <c r="A139" t="s">
        <v>713</v>
      </c>
      <c r="B139" t="s">
        <v>832</v>
      </c>
      <c r="C139" t="s">
        <v>1106</v>
      </c>
      <c r="D139" s="20">
        <v>1</v>
      </c>
    </row>
    <row r="140" spans="1:4" x14ac:dyDescent="0.25">
      <c r="A140" t="s">
        <v>713</v>
      </c>
      <c r="B140" t="s">
        <v>832</v>
      </c>
      <c r="C140" t="s">
        <v>743</v>
      </c>
      <c r="D140" s="20">
        <v>9</v>
      </c>
    </row>
    <row r="141" spans="1:4" x14ac:dyDescent="0.25">
      <c r="A141" t="s">
        <v>713</v>
      </c>
      <c r="B141" t="s">
        <v>832</v>
      </c>
      <c r="C141" t="s">
        <v>833</v>
      </c>
      <c r="D141" s="20">
        <v>9</v>
      </c>
    </row>
    <row r="142" spans="1:4" x14ac:dyDescent="0.25">
      <c r="A142" t="s">
        <v>713</v>
      </c>
      <c r="B142" t="s">
        <v>832</v>
      </c>
      <c r="C142" t="s">
        <v>1042</v>
      </c>
      <c r="D142" s="20">
        <v>1</v>
      </c>
    </row>
    <row r="143" spans="1:4" x14ac:dyDescent="0.25">
      <c r="A143" t="s">
        <v>713</v>
      </c>
      <c r="B143" t="s">
        <v>832</v>
      </c>
      <c r="C143" t="s">
        <v>1336</v>
      </c>
      <c r="D143" s="20">
        <v>3</v>
      </c>
    </row>
    <row r="144" spans="1:4" x14ac:dyDescent="0.25">
      <c r="A144" t="s">
        <v>713</v>
      </c>
      <c r="B144" t="s">
        <v>832</v>
      </c>
      <c r="C144" t="s">
        <v>10228</v>
      </c>
      <c r="D144" s="20">
        <v>46</v>
      </c>
    </row>
    <row r="145" spans="1:4" x14ac:dyDescent="0.25">
      <c r="A145" t="s">
        <v>713</v>
      </c>
      <c r="B145" t="s">
        <v>843</v>
      </c>
      <c r="C145" t="s">
        <v>832</v>
      </c>
      <c r="D145" s="20">
        <v>1</v>
      </c>
    </row>
    <row r="146" spans="1:4" x14ac:dyDescent="0.25">
      <c r="A146" t="s">
        <v>713</v>
      </c>
      <c r="B146" t="s">
        <v>843</v>
      </c>
      <c r="C146" t="s">
        <v>743</v>
      </c>
      <c r="D146" s="20">
        <v>3</v>
      </c>
    </row>
    <row r="147" spans="1:4" x14ac:dyDescent="0.25">
      <c r="A147" t="s">
        <v>713</v>
      </c>
      <c r="B147" t="s">
        <v>843</v>
      </c>
      <c r="C147" t="s">
        <v>833</v>
      </c>
      <c r="D147" s="20">
        <v>2</v>
      </c>
    </row>
    <row r="148" spans="1:4" x14ac:dyDescent="0.25">
      <c r="A148" t="s">
        <v>713</v>
      </c>
      <c r="B148" t="s">
        <v>843</v>
      </c>
      <c r="C148" t="s">
        <v>1042</v>
      </c>
      <c r="D148" s="20">
        <v>1</v>
      </c>
    </row>
    <row r="149" spans="1:4" x14ac:dyDescent="0.25">
      <c r="A149" t="s">
        <v>713</v>
      </c>
      <c r="B149" t="s">
        <v>843</v>
      </c>
      <c r="C149" t="s">
        <v>10228</v>
      </c>
      <c r="D149" s="20">
        <v>12</v>
      </c>
    </row>
    <row r="150" spans="1:4" x14ac:dyDescent="0.25">
      <c r="A150" t="s">
        <v>713</v>
      </c>
      <c r="B150" t="s">
        <v>1106</v>
      </c>
      <c r="C150" t="s">
        <v>832</v>
      </c>
      <c r="D150" s="20">
        <v>2</v>
      </c>
    </row>
    <row r="151" spans="1:4" x14ac:dyDescent="0.25">
      <c r="A151" t="s">
        <v>713</v>
      </c>
      <c r="B151" t="s">
        <v>1106</v>
      </c>
      <c r="C151" t="s">
        <v>1106</v>
      </c>
      <c r="D151" s="20">
        <v>1</v>
      </c>
    </row>
    <row r="152" spans="1:4" x14ac:dyDescent="0.25">
      <c r="A152" t="s">
        <v>713</v>
      </c>
      <c r="B152" t="s">
        <v>1106</v>
      </c>
      <c r="C152" t="s">
        <v>743</v>
      </c>
      <c r="D152" s="20">
        <v>5</v>
      </c>
    </row>
    <row r="153" spans="1:4" x14ac:dyDescent="0.25">
      <c r="A153" t="s">
        <v>713</v>
      </c>
      <c r="B153" t="s">
        <v>1106</v>
      </c>
      <c r="C153" t="s">
        <v>968</v>
      </c>
      <c r="D153" s="20">
        <v>1</v>
      </c>
    </row>
    <row r="154" spans="1:4" x14ac:dyDescent="0.25">
      <c r="A154" t="s">
        <v>713</v>
      </c>
      <c r="B154" t="s">
        <v>1106</v>
      </c>
      <c r="C154" t="s">
        <v>833</v>
      </c>
      <c r="D154" s="20">
        <v>2</v>
      </c>
    </row>
    <row r="155" spans="1:4" x14ac:dyDescent="0.25">
      <c r="A155" t="s">
        <v>713</v>
      </c>
      <c r="B155" t="s">
        <v>1106</v>
      </c>
      <c r="C155" t="s">
        <v>876</v>
      </c>
      <c r="D155" s="20">
        <v>2</v>
      </c>
    </row>
    <row r="156" spans="1:4" x14ac:dyDescent="0.25">
      <c r="A156" t="s">
        <v>713</v>
      </c>
      <c r="B156" t="s">
        <v>1106</v>
      </c>
      <c r="C156" t="s">
        <v>10228</v>
      </c>
      <c r="D156" s="20">
        <v>12</v>
      </c>
    </row>
    <row r="157" spans="1:4" x14ac:dyDescent="0.25">
      <c r="A157" t="s">
        <v>713</v>
      </c>
      <c r="B157" t="s">
        <v>842</v>
      </c>
      <c r="C157" t="s">
        <v>833</v>
      </c>
      <c r="D157" s="20">
        <v>1</v>
      </c>
    </row>
    <row r="158" spans="1:4" x14ac:dyDescent="0.25">
      <c r="A158" t="s">
        <v>713</v>
      </c>
      <c r="B158" t="s">
        <v>713</v>
      </c>
      <c r="C158" t="s">
        <v>743</v>
      </c>
      <c r="D158" s="20">
        <v>6</v>
      </c>
    </row>
    <row r="159" spans="1:4" x14ac:dyDescent="0.25">
      <c r="A159" t="s">
        <v>713</v>
      </c>
      <c r="B159" t="s">
        <v>713</v>
      </c>
      <c r="C159" t="s">
        <v>10228</v>
      </c>
      <c r="D159" s="20">
        <v>9</v>
      </c>
    </row>
    <row r="160" spans="1:4" x14ac:dyDescent="0.25">
      <c r="A160" t="s">
        <v>713</v>
      </c>
      <c r="B160" t="s">
        <v>1771</v>
      </c>
      <c r="C160" t="s">
        <v>743</v>
      </c>
      <c r="D160" s="20">
        <v>2</v>
      </c>
    </row>
    <row r="161" spans="1:4" x14ac:dyDescent="0.25">
      <c r="A161" t="s">
        <v>713</v>
      </c>
      <c r="B161" t="s">
        <v>1771</v>
      </c>
      <c r="C161" t="s">
        <v>1042</v>
      </c>
      <c r="D161" s="20">
        <v>2</v>
      </c>
    </row>
    <row r="162" spans="1:4" x14ac:dyDescent="0.25">
      <c r="A162" t="s">
        <v>713</v>
      </c>
      <c r="B162" t="s">
        <v>1771</v>
      </c>
      <c r="C162" t="s">
        <v>10228</v>
      </c>
      <c r="D162" s="20">
        <v>5</v>
      </c>
    </row>
    <row r="163" spans="1:4" x14ac:dyDescent="0.25">
      <c r="A163" t="s">
        <v>713</v>
      </c>
      <c r="B163" t="s">
        <v>743</v>
      </c>
      <c r="C163" t="s">
        <v>760</v>
      </c>
      <c r="D163" s="20">
        <v>3</v>
      </c>
    </row>
    <row r="164" spans="1:4" x14ac:dyDescent="0.25">
      <c r="A164" t="s">
        <v>713</v>
      </c>
      <c r="B164" t="s">
        <v>743</v>
      </c>
      <c r="C164" t="s">
        <v>832</v>
      </c>
      <c r="D164" s="20">
        <v>7</v>
      </c>
    </row>
    <row r="165" spans="1:4" x14ac:dyDescent="0.25">
      <c r="A165" t="s">
        <v>713</v>
      </c>
      <c r="B165" t="s">
        <v>743</v>
      </c>
      <c r="C165" t="s">
        <v>843</v>
      </c>
      <c r="D165" s="20">
        <v>2</v>
      </c>
    </row>
    <row r="166" spans="1:4" x14ac:dyDescent="0.25">
      <c r="A166" t="s">
        <v>713</v>
      </c>
      <c r="B166" t="s">
        <v>743</v>
      </c>
      <c r="C166" t="s">
        <v>713</v>
      </c>
      <c r="D166" s="20">
        <v>10</v>
      </c>
    </row>
    <row r="167" spans="1:4" x14ac:dyDescent="0.25">
      <c r="A167" t="s">
        <v>713</v>
      </c>
      <c r="B167" t="s">
        <v>743</v>
      </c>
      <c r="C167" t="s">
        <v>743</v>
      </c>
      <c r="D167" s="20">
        <v>12</v>
      </c>
    </row>
    <row r="168" spans="1:4" x14ac:dyDescent="0.25">
      <c r="A168" t="s">
        <v>713</v>
      </c>
      <c r="B168" t="s">
        <v>743</v>
      </c>
      <c r="C168" t="s">
        <v>968</v>
      </c>
      <c r="D168" s="20">
        <v>4</v>
      </c>
    </row>
    <row r="169" spans="1:4" x14ac:dyDescent="0.25">
      <c r="A169" t="s">
        <v>713</v>
      </c>
      <c r="B169" t="s">
        <v>743</v>
      </c>
      <c r="C169" t="s">
        <v>889</v>
      </c>
      <c r="D169" s="20">
        <v>6</v>
      </c>
    </row>
    <row r="170" spans="1:4" x14ac:dyDescent="0.25">
      <c r="A170" t="s">
        <v>713</v>
      </c>
      <c r="B170" t="s">
        <v>743</v>
      </c>
      <c r="C170" t="s">
        <v>1782</v>
      </c>
      <c r="D170" s="20">
        <v>1</v>
      </c>
    </row>
    <row r="171" spans="1:4" x14ac:dyDescent="0.25">
      <c r="A171" t="s">
        <v>713</v>
      </c>
      <c r="B171" t="s">
        <v>743</v>
      </c>
      <c r="C171" t="s">
        <v>833</v>
      </c>
      <c r="D171" s="20">
        <v>58</v>
      </c>
    </row>
    <row r="172" spans="1:4" x14ac:dyDescent="0.25">
      <c r="A172" t="s">
        <v>713</v>
      </c>
      <c r="B172" t="s">
        <v>743</v>
      </c>
      <c r="C172" t="s">
        <v>1042</v>
      </c>
      <c r="D172" s="20">
        <v>8</v>
      </c>
    </row>
    <row r="173" spans="1:4" x14ac:dyDescent="0.25">
      <c r="A173" t="s">
        <v>713</v>
      </c>
      <c r="B173" t="s">
        <v>743</v>
      </c>
      <c r="C173" t="s">
        <v>1336</v>
      </c>
      <c r="D173" s="20">
        <v>3</v>
      </c>
    </row>
    <row r="174" spans="1:4" x14ac:dyDescent="0.25">
      <c r="A174" t="s">
        <v>713</v>
      </c>
      <c r="B174" t="s">
        <v>743</v>
      </c>
      <c r="C174" t="s">
        <v>876</v>
      </c>
      <c r="D174" s="20">
        <v>13</v>
      </c>
    </row>
    <row r="175" spans="1:4" x14ac:dyDescent="0.25">
      <c r="A175" t="s">
        <v>713</v>
      </c>
      <c r="B175" t="s">
        <v>743</v>
      </c>
      <c r="C175" t="s">
        <v>10228</v>
      </c>
      <c r="D175" s="20">
        <v>767</v>
      </c>
    </row>
    <row r="176" spans="1:4" x14ac:dyDescent="0.25">
      <c r="A176" t="s">
        <v>713</v>
      </c>
      <c r="B176" t="s">
        <v>968</v>
      </c>
      <c r="C176" t="s">
        <v>1106</v>
      </c>
      <c r="D176" s="20">
        <v>1</v>
      </c>
    </row>
    <row r="177" spans="1:4" x14ac:dyDescent="0.25">
      <c r="A177" t="s">
        <v>713</v>
      </c>
      <c r="B177" t="s">
        <v>968</v>
      </c>
      <c r="C177" t="s">
        <v>968</v>
      </c>
      <c r="D177" s="20">
        <v>2</v>
      </c>
    </row>
    <row r="178" spans="1:4" x14ac:dyDescent="0.25">
      <c r="A178" t="s">
        <v>713</v>
      </c>
      <c r="B178" t="s">
        <v>968</v>
      </c>
      <c r="C178" t="s">
        <v>889</v>
      </c>
      <c r="D178" s="20">
        <v>3</v>
      </c>
    </row>
    <row r="179" spans="1:4" x14ac:dyDescent="0.25">
      <c r="A179" t="s">
        <v>713</v>
      </c>
      <c r="B179" t="s">
        <v>968</v>
      </c>
      <c r="C179" t="s">
        <v>833</v>
      </c>
      <c r="D179" s="20">
        <v>2</v>
      </c>
    </row>
    <row r="180" spans="1:4" x14ac:dyDescent="0.25">
      <c r="A180" t="s">
        <v>713</v>
      </c>
      <c r="B180" t="s">
        <v>968</v>
      </c>
      <c r="C180" t="s">
        <v>10228</v>
      </c>
      <c r="D180" s="20">
        <v>10</v>
      </c>
    </row>
    <row r="181" spans="1:4" x14ac:dyDescent="0.25">
      <c r="A181" t="s">
        <v>713</v>
      </c>
      <c r="B181" t="s">
        <v>889</v>
      </c>
      <c r="C181" t="s">
        <v>832</v>
      </c>
      <c r="D181" s="20">
        <v>1</v>
      </c>
    </row>
    <row r="182" spans="1:4" x14ac:dyDescent="0.25">
      <c r="A182" t="s">
        <v>713</v>
      </c>
      <c r="B182" t="s">
        <v>889</v>
      </c>
      <c r="C182" t="s">
        <v>743</v>
      </c>
      <c r="D182" s="20">
        <v>9</v>
      </c>
    </row>
    <row r="183" spans="1:4" x14ac:dyDescent="0.25">
      <c r="A183" t="s">
        <v>713</v>
      </c>
      <c r="B183" t="s">
        <v>889</v>
      </c>
      <c r="C183" t="s">
        <v>889</v>
      </c>
      <c r="D183" s="20">
        <v>2</v>
      </c>
    </row>
    <row r="184" spans="1:4" x14ac:dyDescent="0.25">
      <c r="A184" t="s">
        <v>713</v>
      </c>
      <c r="B184" t="s">
        <v>889</v>
      </c>
      <c r="C184" t="s">
        <v>833</v>
      </c>
      <c r="D184" s="20">
        <v>12</v>
      </c>
    </row>
    <row r="185" spans="1:4" x14ac:dyDescent="0.25">
      <c r="A185" t="s">
        <v>713</v>
      </c>
      <c r="B185" t="s">
        <v>889</v>
      </c>
      <c r="C185" t="s">
        <v>876</v>
      </c>
      <c r="D185" s="20">
        <v>3</v>
      </c>
    </row>
    <row r="186" spans="1:4" x14ac:dyDescent="0.25">
      <c r="A186" t="s">
        <v>713</v>
      </c>
      <c r="B186" t="s">
        <v>889</v>
      </c>
      <c r="C186" t="s">
        <v>2189</v>
      </c>
      <c r="D186" s="20">
        <v>1</v>
      </c>
    </row>
    <row r="187" spans="1:4" x14ac:dyDescent="0.25">
      <c r="A187" t="s">
        <v>713</v>
      </c>
      <c r="B187" t="s">
        <v>889</v>
      </c>
      <c r="C187" t="s">
        <v>10228</v>
      </c>
      <c r="D187" s="20">
        <v>16</v>
      </c>
    </row>
    <row r="188" spans="1:4" x14ac:dyDescent="0.25">
      <c r="A188" t="s">
        <v>713</v>
      </c>
      <c r="B188" t="s">
        <v>2781</v>
      </c>
      <c r="C188" t="s">
        <v>876</v>
      </c>
      <c r="D188" s="20">
        <v>1</v>
      </c>
    </row>
    <row r="189" spans="1:4" x14ac:dyDescent="0.25">
      <c r="A189" t="s">
        <v>713</v>
      </c>
      <c r="B189" t="s">
        <v>833</v>
      </c>
      <c r="C189" t="s">
        <v>832</v>
      </c>
      <c r="D189" s="20">
        <v>4</v>
      </c>
    </row>
    <row r="190" spans="1:4" x14ac:dyDescent="0.25">
      <c r="A190" t="s">
        <v>713</v>
      </c>
      <c r="B190" t="s">
        <v>833</v>
      </c>
      <c r="C190" t="s">
        <v>843</v>
      </c>
      <c r="D190" s="20">
        <v>1</v>
      </c>
    </row>
    <row r="191" spans="1:4" x14ac:dyDescent="0.25">
      <c r="A191" t="s">
        <v>713</v>
      </c>
      <c r="B191" t="s">
        <v>833</v>
      </c>
      <c r="C191" t="s">
        <v>842</v>
      </c>
      <c r="D191" s="20">
        <v>1</v>
      </c>
    </row>
    <row r="192" spans="1:4" x14ac:dyDescent="0.25">
      <c r="A192" t="s">
        <v>713</v>
      </c>
      <c r="B192" t="s">
        <v>833</v>
      </c>
      <c r="C192" t="s">
        <v>713</v>
      </c>
      <c r="D192" s="20">
        <v>2</v>
      </c>
    </row>
    <row r="193" spans="1:4" x14ac:dyDescent="0.25">
      <c r="A193" t="s">
        <v>713</v>
      </c>
      <c r="B193" t="s">
        <v>833</v>
      </c>
      <c r="C193" t="s">
        <v>743</v>
      </c>
      <c r="D193" s="20">
        <v>21</v>
      </c>
    </row>
    <row r="194" spans="1:4" x14ac:dyDescent="0.25">
      <c r="A194" t="s">
        <v>713</v>
      </c>
      <c r="B194" t="s">
        <v>833</v>
      </c>
      <c r="C194" t="s">
        <v>889</v>
      </c>
      <c r="D194" s="20">
        <v>3</v>
      </c>
    </row>
    <row r="195" spans="1:4" x14ac:dyDescent="0.25">
      <c r="A195" t="s">
        <v>713</v>
      </c>
      <c r="B195" t="s">
        <v>833</v>
      </c>
      <c r="C195" t="s">
        <v>1782</v>
      </c>
      <c r="D195" s="20">
        <v>1</v>
      </c>
    </row>
    <row r="196" spans="1:4" x14ac:dyDescent="0.25">
      <c r="A196" t="s">
        <v>713</v>
      </c>
      <c r="B196" t="s">
        <v>833</v>
      </c>
      <c r="C196" t="s">
        <v>833</v>
      </c>
      <c r="D196" s="20">
        <v>1</v>
      </c>
    </row>
    <row r="197" spans="1:4" x14ac:dyDescent="0.25">
      <c r="A197" t="s">
        <v>713</v>
      </c>
      <c r="B197" t="s">
        <v>833</v>
      </c>
      <c r="C197" t="s">
        <v>1042</v>
      </c>
      <c r="D197" s="20">
        <v>4</v>
      </c>
    </row>
    <row r="198" spans="1:4" x14ac:dyDescent="0.25">
      <c r="A198" t="s">
        <v>713</v>
      </c>
      <c r="B198" t="s">
        <v>833</v>
      </c>
      <c r="C198" t="s">
        <v>1336</v>
      </c>
      <c r="D198" s="20">
        <v>2</v>
      </c>
    </row>
    <row r="199" spans="1:4" x14ac:dyDescent="0.25">
      <c r="A199" t="s">
        <v>713</v>
      </c>
      <c r="B199" t="s">
        <v>833</v>
      </c>
      <c r="C199" t="s">
        <v>876</v>
      </c>
      <c r="D199" s="20">
        <v>10</v>
      </c>
    </row>
    <row r="200" spans="1:4" x14ac:dyDescent="0.25">
      <c r="A200" t="s">
        <v>713</v>
      </c>
      <c r="B200" t="s">
        <v>833</v>
      </c>
      <c r="C200" t="s">
        <v>10228</v>
      </c>
      <c r="D200" s="20">
        <v>92</v>
      </c>
    </row>
    <row r="201" spans="1:4" x14ac:dyDescent="0.25">
      <c r="A201" t="s">
        <v>713</v>
      </c>
      <c r="B201" t="s">
        <v>1042</v>
      </c>
      <c r="C201" t="s">
        <v>842</v>
      </c>
      <c r="D201" s="20">
        <v>1</v>
      </c>
    </row>
    <row r="202" spans="1:4" x14ac:dyDescent="0.25">
      <c r="A202" t="s">
        <v>713</v>
      </c>
      <c r="B202" t="s">
        <v>1042</v>
      </c>
      <c r="C202" t="s">
        <v>1771</v>
      </c>
      <c r="D202" s="20">
        <v>1</v>
      </c>
    </row>
    <row r="203" spans="1:4" x14ac:dyDescent="0.25">
      <c r="A203" t="s">
        <v>713</v>
      </c>
      <c r="B203" t="s">
        <v>1042</v>
      </c>
      <c r="C203" t="s">
        <v>743</v>
      </c>
      <c r="D203" s="20">
        <v>6</v>
      </c>
    </row>
    <row r="204" spans="1:4" x14ac:dyDescent="0.25">
      <c r="A204" t="s">
        <v>713</v>
      </c>
      <c r="B204" t="s">
        <v>1042</v>
      </c>
      <c r="C204" t="s">
        <v>833</v>
      </c>
      <c r="D204" s="20">
        <v>4</v>
      </c>
    </row>
    <row r="205" spans="1:4" x14ac:dyDescent="0.25">
      <c r="A205" t="s">
        <v>713</v>
      </c>
      <c r="B205" t="s">
        <v>1042</v>
      </c>
      <c r="C205" t="s">
        <v>1336</v>
      </c>
      <c r="D205" s="20">
        <v>1</v>
      </c>
    </row>
    <row r="206" spans="1:4" x14ac:dyDescent="0.25">
      <c r="A206" t="s">
        <v>713</v>
      </c>
      <c r="B206" t="s">
        <v>1042</v>
      </c>
      <c r="C206" t="s">
        <v>876</v>
      </c>
      <c r="D206" s="20">
        <v>1</v>
      </c>
    </row>
    <row r="207" spans="1:4" x14ac:dyDescent="0.25">
      <c r="A207" t="s">
        <v>713</v>
      </c>
      <c r="B207" t="s">
        <v>1042</v>
      </c>
      <c r="C207" t="s">
        <v>10228</v>
      </c>
      <c r="D207" s="20">
        <v>21</v>
      </c>
    </row>
    <row r="208" spans="1:4" x14ac:dyDescent="0.25">
      <c r="A208" t="s">
        <v>713</v>
      </c>
      <c r="B208" t="s">
        <v>6027</v>
      </c>
      <c r="C208" t="s">
        <v>6027</v>
      </c>
      <c r="D208" s="20">
        <v>2</v>
      </c>
    </row>
    <row r="209" spans="1:4" x14ac:dyDescent="0.25">
      <c r="A209" t="s">
        <v>713</v>
      </c>
      <c r="B209" t="s">
        <v>1336</v>
      </c>
      <c r="C209" t="s">
        <v>743</v>
      </c>
      <c r="D209" s="20">
        <v>2</v>
      </c>
    </row>
    <row r="210" spans="1:4" x14ac:dyDescent="0.25">
      <c r="A210" t="s">
        <v>713</v>
      </c>
      <c r="B210" t="s">
        <v>1336</v>
      </c>
      <c r="C210" t="s">
        <v>833</v>
      </c>
      <c r="D210" s="20">
        <v>1</v>
      </c>
    </row>
    <row r="211" spans="1:4" x14ac:dyDescent="0.25">
      <c r="A211" t="s">
        <v>713</v>
      </c>
      <c r="B211" t="s">
        <v>1336</v>
      </c>
      <c r="C211" t="s">
        <v>1336</v>
      </c>
      <c r="D211" s="20">
        <v>1</v>
      </c>
    </row>
    <row r="212" spans="1:4" x14ac:dyDescent="0.25">
      <c r="A212" t="s">
        <v>713</v>
      </c>
      <c r="B212" t="s">
        <v>1336</v>
      </c>
      <c r="C212" t="s">
        <v>10228</v>
      </c>
      <c r="D212" s="20">
        <v>4</v>
      </c>
    </row>
    <row r="213" spans="1:4" x14ac:dyDescent="0.25">
      <c r="A213" t="s">
        <v>713</v>
      </c>
      <c r="B213" t="s">
        <v>876</v>
      </c>
      <c r="C213" t="s">
        <v>832</v>
      </c>
      <c r="D213" s="20">
        <v>1</v>
      </c>
    </row>
    <row r="214" spans="1:4" x14ac:dyDescent="0.25">
      <c r="A214" t="s">
        <v>713</v>
      </c>
      <c r="B214" t="s">
        <v>876</v>
      </c>
      <c r="C214" t="s">
        <v>743</v>
      </c>
      <c r="D214" s="20">
        <v>4</v>
      </c>
    </row>
    <row r="215" spans="1:4" x14ac:dyDescent="0.25">
      <c r="A215" t="s">
        <v>713</v>
      </c>
      <c r="B215" t="s">
        <v>876</v>
      </c>
      <c r="C215" t="s">
        <v>833</v>
      </c>
      <c r="D215" s="20">
        <v>5</v>
      </c>
    </row>
    <row r="216" spans="1:4" x14ac:dyDescent="0.25">
      <c r="A216" t="s">
        <v>713</v>
      </c>
      <c r="B216" t="s">
        <v>876</v>
      </c>
      <c r="C216" t="s">
        <v>1042</v>
      </c>
      <c r="D216" s="20">
        <v>2</v>
      </c>
    </row>
    <row r="217" spans="1:4" x14ac:dyDescent="0.25">
      <c r="A217" t="s">
        <v>713</v>
      </c>
      <c r="B217" t="s">
        <v>876</v>
      </c>
      <c r="C217" t="s">
        <v>876</v>
      </c>
      <c r="D217" s="20">
        <v>6</v>
      </c>
    </row>
    <row r="218" spans="1:4" x14ac:dyDescent="0.25">
      <c r="A218" t="s">
        <v>713</v>
      </c>
      <c r="B218" t="s">
        <v>876</v>
      </c>
      <c r="C218" t="s">
        <v>10228</v>
      </c>
      <c r="D218" s="20">
        <v>19</v>
      </c>
    </row>
    <row r="219" spans="1:4" x14ac:dyDescent="0.25">
      <c r="A219" t="s">
        <v>713</v>
      </c>
      <c r="B219" t="s">
        <v>2189</v>
      </c>
      <c r="C219" t="s">
        <v>889</v>
      </c>
      <c r="D219" s="20">
        <v>1</v>
      </c>
    </row>
    <row r="220" spans="1:4" x14ac:dyDescent="0.25">
      <c r="A220" t="s">
        <v>713</v>
      </c>
      <c r="B220" t="s">
        <v>2189</v>
      </c>
      <c r="C220" t="s">
        <v>10228</v>
      </c>
      <c r="D220" s="20">
        <v>1</v>
      </c>
    </row>
    <row r="221" spans="1:4" x14ac:dyDescent="0.25">
      <c r="A221" t="s">
        <v>713</v>
      </c>
      <c r="B221" t="s">
        <v>10228</v>
      </c>
      <c r="C221" t="s">
        <v>10228</v>
      </c>
      <c r="D221" s="20">
        <v>3523</v>
      </c>
    </row>
    <row r="222" spans="1:4" x14ac:dyDescent="0.25">
      <c r="A222" t="s">
        <v>1771</v>
      </c>
      <c r="B222" t="s">
        <v>1771</v>
      </c>
      <c r="C222" t="s">
        <v>743</v>
      </c>
      <c r="D222" s="20">
        <v>1</v>
      </c>
    </row>
    <row r="223" spans="1:4" x14ac:dyDescent="0.25">
      <c r="A223" t="s">
        <v>1771</v>
      </c>
      <c r="B223" t="s">
        <v>743</v>
      </c>
      <c r="C223" t="s">
        <v>833</v>
      </c>
      <c r="D223" s="20">
        <v>1</v>
      </c>
    </row>
    <row r="224" spans="1:4" x14ac:dyDescent="0.25">
      <c r="A224" t="s">
        <v>1771</v>
      </c>
      <c r="B224" t="s">
        <v>743</v>
      </c>
      <c r="C224" t="s">
        <v>10228</v>
      </c>
      <c r="D224" s="20">
        <v>1</v>
      </c>
    </row>
    <row r="225" spans="1:4" x14ac:dyDescent="0.25">
      <c r="A225" t="s">
        <v>1771</v>
      </c>
      <c r="B225" t="s">
        <v>1042</v>
      </c>
      <c r="C225" t="s">
        <v>713</v>
      </c>
      <c r="D225" s="20">
        <v>1</v>
      </c>
    </row>
    <row r="226" spans="1:4" x14ac:dyDescent="0.25">
      <c r="A226" t="s">
        <v>1771</v>
      </c>
      <c r="B226" t="s">
        <v>1042</v>
      </c>
      <c r="C226" t="s">
        <v>743</v>
      </c>
      <c r="D226" s="20">
        <v>1</v>
      </c>
    </row>
    <row r="227" spans="1:4" x14ac:dyDescent="0.25">
      <c r="A227" t="s">
        <v>1771</v>
      </c>
      <c r="B227" t="s">
        <v>1042</v>
      </c>
      <c r="C227" t="s">
        <v>10228</v>
      </c>
      <c r="D227" s="20">
        <v>8</v>
      </c>
    </row>
    <row r="228" spans="1:4" x14ac:dyDescent="0.25">
      <c r="A228" t="s">
        <v>1771</v>
      </c>
      <c r="B228" t="s">
        <v>876</v>
      </c>
      <c r="C228" t="s">
        <v>10228</v>
      </c>
      <c r="D228" s="20">
        <v>1</v>
      </c>
    </row>
    <row r="229" spans="1:4" x14ac:dyDescent="0.25">
      <c r="A229" t="s">
        <v>1771</v>
      </c>
      <c r="B229" t="s">
        <v>10228</v>
      </c>
      <c r="C229" t="s">
        <v>10228</v>
      </c>
      <c r="D229" s="20">
        <v>9</v>
      </c>
    </row>
    <row r="230" spans="1:4" x14ac:dyDescent="0.25">
      <c r="A230" t="s">
        <v>743</v>
      </c>
      <c r="B230" t="s">
        <v>760</v>
      </c>
      <c r="C230" t="s">
        <v>760</v>
      </c>
      <c r="D230" s="20">
        <v>2</v>
      </c>
    </row>
    <row r="231" spans="1:4" x14ac:dyDescent="0.25">
      <c r="A231" t="s">
        <v>743</v>
      </c>
      <c r="B231" t="s">
        <v>760</v>
      </c>
      <c r="C231" t="s">
        <v>842</v>
      </c>
      <c r="D231" s="20">
        <v>1</v>
      </c>
    </row>
    <row r="232" spans="1:4" x14ac:dyDescent="0.25">
      <c r="A232" t="s">
        <v>743</v>
      </c>
      <c r="B232" t="s">
        <v>760</v>
      </c>
      <c r="C232" t="s">
        <v>833</v>
      </c>
      <c r="D232" s="20">
        <v>1</v>
      </c>
    </row>
    <row r="233" spans="1:4" x14ac:dyDescent="0.25">
      <c r="A233" t="s">
        <v>743</v>
      </c>
      <c r="B233" t="s">
        <v>760</v>
      </c>
      <c r="C233" t="s">
        <v>10228</v>
      </c>
      <c r="D233" s="20">
        <v>2</v>
      </c>
    </row>
    <row r="234" spans="1:4" x14ac:dyDescent="0.25">
      <c r="A234" t="s">
        <v>743</v>
      </c>
      <c r="B234" t="s">
        <v>832</v>
      </c>
      <c r="C234" t="s">
        <v>713</v>
      </c>
      <c r="D234" s="20">
        <v>2</v>
      </c>
    </row>
    <row r="235" spans="1:4" x14ac:dyDescent="0.25">
      <c r="A235" t="s">
        <v>743</v>
      </c>
      <c r="B235" t="s">
        <v>832</v>
      </c>
      <c r="C235" t="s">
        <v>1782</v>
      </c>
      <c r="D235" s="20">
        <v>1</v>
      </c>
    </row>
    <row r="236" spans="1:4" x14ac:dyDescent="0.25">
      <c r="A236" t="s">
        <v>743</v>
      </c>
      <c r="B236" t="s">
        <v>832</v>
      </c>
      <c r="C236" t="s">
        <v>833</v>
      </c>
      <c r="D236" s="20">
        <v>2</v>
      </c>
    </row>
    <row r="237" spans="1:4" x14ac:dyDescent="0.25">
      <c r="A237" t="s">
        <v>743</v>
      </c>
      <c r="B237" t="s">
        <v>832</v>
      </c>
      <c r="C237" t="s">
        <v>10228</v>
      </c>
      <c r="D237" s="20">
        <v>1</v>
      </c>
    </row>
    <row r="238" spans="1:4" x14ac:dyDescent="0.25">
      <c r="A238" t="s">
        <v>743</v>
      </c>
      <c r="B238" t="s">
        <v>1106</v>
      </c>
      <c r="C238" t="s">
        <v>1106</v>
      </c>
      <c r="D238" s="20">
        <v>1</v>
      </c>
    </row>
    <row r="239" spans="1:4" x14ac:dyDescent="0.25">
      <c r="A239" t="s">
        <v>743</v>
      </c>
      <c r="B239" t="s">
        <v>1106</v>
      </c>
      <c r="C239" t="s">
        <v>713</v>
      </c>
      <c r="D239" s="20">
        <v>2</v>
      </c>
    </row>
    <row r="240" spans="1:4" x14ac:dyDescent="0.25">
      <c r="A240" t="s">
        <v>743</v>
      </c>
      <c r="B240" t="s">
        <v>1106</v>
      </c>
      <c r="C240" t="s">
        <v>833</v>
      </c>
      <c r="D240" s="20">
        <v>1</v>
      </c>
    </row>
    <row r="241" spans="1:4" x14ac:dyDescent="0.25">
      <c r="A241" t="s">
        <v>743</v>
      </c>
      <c r="B241" t="s">
        <v>1106</v>
      </c>
      <c r="C241" t="s">
        <v>10228</v>
      </c>
      <c r="D241" s="20">
        <v>2</v>
      </c>
    </row>
    <row r="242" spans="1:4" x14ac:dyDescent="0.25">
      <c r="A242" t="s">
        <v>743</v>
      </c>
      <c r="B242" t="s">
        <v>713</v>
      </c>
      <c r="C242" t="s">
        <v>760</v>
      </c>
      <c r="D242" s="20">
        <v>3</v>
      </c>
    </row>
    <row r="243" spans="1:4" x14ac:dyDescent="0.25">
      <c r="A243" t="s">
        <v>743</v>
      </c>
      <c r="B243" t="s">
        <v>713</v>
      </c>
      <c r="C243" t="s">
        <v>832</v>
      </c>
      <c r="D243" s="20">
        <v>4</v>
      </c>
    </row>
    <row r="244" spans="1:4" x14ac:dyDescent="0.25">
      <c r="A244" t="s">
        <v>743</v>
      </c>
      <c r="B244" t="s">
        <v>713</v>
      </c>
      <c r="C244" t="s">
        <v>843</v>
      </c>
      <c r="D244" s="20">
        <v>2</v>
      </c>
    </row>
    <row r="245" spans="1:4" x14ac:dyDescent="0.25">
      <c r="A245" t="s">
        <v>743</v>
      </c>
      <c r="B245" t="s">
        <v>713</v>
      </c>
      <c r="C245" t="s">
        <v>1106</v>
      </c>
      <c r="D245" s="20">
        <v>1</v>
      </c>
    </row>
    <row r="246" spans="1:4" x14ac:dyDescent="0.25">
      <c r="A246" t="s">
        <v>743</v>
      </c>
      <c r="B246" t="s">
        <v>713</v>
      </c>
      <c r="C246" t="s">
        <v>713</v>
      </c>
      <c r="D246" s="20">
        <v>4</v>
      </c>
    </row>
    <row r="247" spans="1:4" x14ac:dyDescent="0.25">
      <c r="A247" t="s">
        <v>743</v>
      </c>
      <c r="B247" t="s">
        <v>713</v>
      </c>
      <c r="C247" t="s">
        <v>743</v>
      </c>
      <c r="D247" s="20">
        <v>7</v>
      </c>
    </row>
    <row r="248" spans="1:4" x14ac:dyDescent="0.25">
      <c r="A248" t="s">
        <v>743</v>
      </c>
      <c r="B248" t="s">
        <v>713</v>
      </c>
      <c r="C248" t="s">
        <v>889</v>
      </c>
      <c r="D248" s="20">
        <v>4</v>
      </c>
    </row>
    <row r="249" spans="1:4" x14ac:dyDescent="0.25">
      <c r="A249" t="s">
        <v>743</v>
      </c>
      <c r="B249" t="s">
        <v>713</v>
      </c>
      <c r="C249" t="s">
        <v>2781</v>
      </c>
      <c r="D249" s="20">
        <v>1</v>
      </c>
    </row>
    <row r="250" spans="1:4" x14ac:dyDescent="0.25">
      <c r="A250" t="s">
        <v>743</v>
      </c>
      <c r="B250" t="s">
        <v>713</v>
      </c>
      <c r="C250" t="s">
        <v>1782</v>
      </c>
      <c r="D250" s="20">
        <v>1</v>
      </c>
    </row>
    <row r="251" spans="1:4" x14ac:dyDescent="0.25">
      <c r="A251" t="s">
        <v>743</v>
      </c>
      <c r="B251" t="s">
        <v>713</v>
      </c>
      <c r="C251" t="s">
        <v>833</v>
      </c>
      <c r="D251" s="20">
        <v>17</v>
      </c>
    </row>
    <row r="252" spans="1:4" x14ac:dyDescent="0.25">
      <c r="A252" t="s">
        <v>743</v>
      </c>
      <c r="B252" t="s">
        <v>713</v>
      </c>
      <c r="C252" t="s">
        <v>1042</v>
      </c>
      <c r="D252" s="20">
        <v>2</v>
      </c>
    </row>
    <row r="253" spans="1:4" x14ac:dyDescent="0.25">
      <c r="A253" t="s">
        <v>743</v>
      </c>
      <c r="B253" t="s">
        <v>713</v>
      </c>
      <c r="C253" t="s">
        <v>1336</v>
      </c>
      <c r="D253" s="20">
        <v>1</v>
      </c>
    </row>
    <row r="254" spans="1:4" x14ac:dyDescent="0.25">
      <c r="A254" t="s">
        <v>743</v>
      </c>
      <c r="B254" t="s">
        <v>713</v>
      </c>
      <c r="C254" t="s">
        <v>876</v>
      </c>
      <c r="D254" s="20">
        <v>7</v>
      </c>
    </row>
    <row r="255" spans="1:4" x14ac:dyDescent="0.25">
      <c r="A255" t="s">
        <v>743</v>
      </c>
      <c r="B255" t="s">
        <v>713</v>
      </c>
      <c r="C255" t="s">
        <v>10228</v>
      </c>
      <c r="D255" s="20">
        <v>270</v>
      </c>
    </row>
    <row r="256" spans="1:4" x14ac:dyDescent="0.25">
      <c r="A256" t="s">
        <v>743</v>
      </c>
      <c r="B256" t="s">
        <v>743</v>
      </c>
      <c r="C256" t="s">
        <v>713</v>
      </c>
      <c r="D256" s="20">
        <v>8</v>
      </c>
    </row>
    <row r="257" spans="1:4" x14ac:dyDescent="0.25">
      <c r="A257" t="s">
        <v>743</v>
      </c>
      <c r="B257" t="s">
        <v>743</v>
      </c>
      <c r="C257" t="s">
        <v>10228</v>
      </c>
      <c r="D257" s="20">
        <v>5</v>
      </c>
    </row>
    <row r="258" spans="1:4" x14ac:dyDescent="0.25">
      <c r="A258" t="s">
        <v>743</v>
      </c>
      <c r="B258" t="s">
        <v>968</v>
      </c>
      <c r="C258" t="s">
        <v>968</v>
      </c>
      <c r="D258" s="20">
        <v>1</v>
      </c>
    </row>
    <row r="259" spans="1:4" x14ac:dyDescent="0.25">
      <c r="A259" t="s">
        <v>743</v>
      </c>
      <c r="B259" t="s">
        <v>968</v>
      </c>
      <c r="C259" t="s">
        <v>833</v>
      </c>
      <c r="D259" s="20">
        <v>1</v>
      </c>
    </row>
    <row r="260" spans="1:4" x14ac:dyDescent="0.25">
      <c r="A260" t="s">
        <v>743</v>
      </c>
      <c r="B260" t="s">
        <v>968</v>
      </c>
      <c r="C260" t="s">
        <v>876</v>
      </c>
      <c r="D260" s="20">
        <v>1</v>
      </c>
    </row>
    <row r="261" spans="1:4" x14ac:dyDescent="0.25">
      <c r="A261" t="s">
        <v>743</v>
      </c>
      <c r="B261" t="s">
        <v>889</v>
      </c>
      <c r="C261" t="s">
        <v>833</v>
      </c>
      <c r="D261" s="20">
        <v>1</v>
      </c>
    </row>
    <row r="262" spans="1:4" x14ac:dyDescent="0.25">
      <c r="A262" t="s">
        <v>743</v>
      </c>
      <c r="B262" t="s">
        <v>2781</v>
      </c>
      <c r="C262" t="s">
        <v>2781</v>
      </c>
      <c r="D262" s="20">
        <v>1</v>
      </c>
    </row>
    <row r="263" spans="1:4" x14ac:dyDescent="0.25">
      <c r="A263" t="s">
        <v>743</v>
      </c>
      <c r="B263" t="s">
        <v>833</v>
      </c>
      <c r="C263" t="s">
        <v>842</v>
      </c>
      <c r="D263" s="20">
        <v>1</v>
      </c>
    </row>
    <row r="264" spans="1:4" x14ac:dyDescent="0.25">
      <c r="A264" t="s">
        <v>743</v>
      </c>
      <c r="B264" t="s">
        <v>833</v>
      </c>
      <c r="C264" t="s">
        <v>713</v>
      </c>
      <c r="D264" s="20">
        <v>13</v>
      </c>
    </row>
    <row r="265" spans="1:4" x14ac:dyDescent="0.25">
      <c r="A265" t="s">
        <v>743</v>
      </c>
      <c r="B265" t="s">
        <v>833</v>
      </c>
      <c r="C265" t="s">
        <v>876</v>
      </c>
      <c r="D265" s="20">
        <v>1</v>
      </c>
    </row>
    <row r="266" spans="1:4" x14ac:dyDescent="0.25">
      <c r="A266" t="s">
        <v>743</v>
      </c>
      <c r="B266" t="s">
        <v>833</v>
      </c>
      <c r="C266" t="s">
        <v>10228</v>
      </c>
      <c r="D266" s="20">
        <v>25</v>
      </c>
    </row>
    <row r="267" spans="1:4" x14ac:dyDescent="0.25">
      <c r="A267" t="s">
        <v>743</v>
      </c>
      <c r="B267" t="s">
        <v>1042</v>
      </c>
      <c r="C267" t="s">
        <v>832</v>
      </c>
      <c r="D267" s="20">
        <v>1</v>
      </c>
    </row>
    <row r="268" spans="1:4" x14ac:dyDescent="0.25">
      <c r="A268" t="s">
        <v>743</v>
      </c>
      <c r="B268" t="s">
        <v>1042</v>
      </c>
      <c r="C268" t="s">
        <v>713</v>
      </c>
      <c r="D268" s="20">
        <v>1</v>
      </c>
    </row>
    <row r="269" spans="1:4" x14ac:dyDescent="0.25">
      <c r="A269" t="s">
        <v>743</v>
      </c>
      <c r="B269" t="s">
        <v>1042</v>
      </c>
      <c r="C269" t="s">
        <v>10228</v>
      </c>
      <c r="D269" s="20">
        <v>5</v>
      </c>
    </row>
    <row r="270" spans="1:4" x14ac:dyDescent="0.25">
      <c r="A270" t="s">
        <v>743</v>
      </c>
      <c r="B270" t="s">
        <v>1336</v>
      </c>
      <c r="C270" t="s">
        <v>833</v>
      </c>
      <c r="D270" s="20">
        <v>1</v>
      </c>
    </row>
    <row r="271" spans="1:4" x14ac:dyDescent="0.25">
      <c r="A271" t="s">
        <v>743</v>
      </c>
      <c r="B271" t="s">
        <v>1336</v>
      </c>
      <c r="C271" t="s">
        <v>1336</v>
      </c>
      <c r="D271" s="20">
        <v>1</v>
      </c>
    </row>
    <row r="272" spans="1:4" x14ac:dyDescent="0.25">
      <c r="A272" t="s">
        <v>743</v>
      </c>
      <c r="B272" t="s">
        <v>876</v>
      </c>
      <c r="C272" t="s">
        <v>843</v>
      </c>
      <c r="D272" s="20">
        <v>1</v>
      </c>
    </row>
    <row r="273" spans="1:4" x14ac:dyDescent="0.25">
      <c r="A273" t="s">
        <v>743</v>
      </c>
      <c r="B273" t="s">
        <v>876</v>
      </c>
      <c r="C273" t="s">
        <v>713</v>
      </c>
      <c r="D273" s="20">
        <v>1</v>
      </c>
    </row>
    <row r="274" spans="1:4" x14ac:dyDescent="0.25">
      <c r="A274" t="s">
        <v>743</v>
      </c>
      <c r="B274" t="s">
        <v>876</v>
      </c>
      <c r="C274" t="s">
        <v>1771</v>
      </c>
      <c r="D274" s="20">
        <v>1</v>
      </c>
    </row>
    <row r="275" spans="1:4" x14ac:dyDescent="0.25">
      <c r="A275" t="s">
        <v>743</v>
      </c>
      <c r="B275" t="s">
        <v>876</v>
      </c>
      <c r="C275" t="s">
        <v>833</v>
      </c>
      <c r="D275" s="20">
        <v>1</v>
      </c>
    </row>
    <row r="276" spans="1:4" x14ac:dyDescent="0.25">
      <c r="A276" t="s">
        <v>743</v>
      </c>
      <c r="B276" t="s">
        <v>876</v>
      </c>
      <c r="C276" t="s">
        <v>876</v>
      </c>
      <c r="D276" s="20">
        <v>1</v>
      </c>
    </row>
    <row r="277" spans="1:4" x14ac:dyDescent="0.25">
      <c r="A277" t="s">
        <v>743</v>
      </c>
      <c r="B277" t="s">
        <v>876</v>
      </c>
      <c r="C277" t="s">
        <v>10228</v>
      </c>
      <c r="D277" s="20">
        <v>6</v>
      </c>
    </row>
    <row r="278" spans="1:4" x14ac:dyDescent="0.25">
      <c r="A278" t="s">
        <v>743</v>
      </c>
      <c r="B278" t="s">
        <v>2189</v>
      </c>
      <c r="C278" t="s">
        <v>10228</v>
      </c>
      <c r="D278" s="20">
        <v>2</v>
      </c>
    </row>
    <row r="279" spans="1:4" x14ac:dyDescent="0.25">
      <c r="A279" t="s">
        <v>743</v>
      </c>
      <c r="B279" t="s">
        <v>10228</v>
      </c>
      <c r="C279" t="s">
        <v>10228</v>
      </c>
      <c r="D279" s="20">
        <v>897</v>
      </c>
    </row>
    <row r="280" spans="1:4" x14ac:dyDescent="0.25">
      <c r="A280" t="s">
        <v>723</v>
      </c>
      <c r="B280" t="s">
        <v>10228</v>
      </c>
      <c r="C280" t="s">
        <v>10228</v>
      </c>
      <c r="D280" s="20">
        <v>1</v>
      </c>
    </row>
    <row r="281" spans="1:4" x14ac:dyDescent="0.25">
      <c r="A281" t="s">
        <v>749</v>
      </c>
      <c r="B281" t="s">
        <v>10228</v>
      </c>
      <c r="C281" t="s">
        <v>10228</v>
      </c>
      <c r="D281" s="20">
        <v>2</v>
      </c>
    </row>
    <row r="282" spans="1:4" x14ac:dyDescent="0.25">
      <c r="A282" t="s">
        <v>968</v>
      </c>
      <c r="B282" t="s">
        <v>832</v>
      </c>
      <c r="C282" t="s">
        <v>10228</v>
      </c>
      <c r="D282" s="20">
        <v>1</v>
      </c>
    </row>
    <row r="283" spans="1:4" x14ac:dyDescent="0.25">
      <c r="A283" t="s">
        <v>968</v>
      </c>
      <c r="B283" t="s">
        <v>713</v>
      </c>
      <c r="C283" t="s">
        <v>832</v>
      </c>
      <c r="D283" s="20">
        <v>1</v>
      </c>
    </row>
    <row r="284" spans="1:4" x14ac:dyDescent="0.25">
      <c r="A284" t="s">
        <v>968</v>
      </c>
      <c r="B284" t="s">
        <v>713</v>
      </c>
      <c r="C284" t="s">
        <v>1106</v>
      </c>
      <c r="D284" s="20">
        <v>1</v>
      </c>
    </row>
    <row r="285" spans="1:4" x14ac:dyDescent="0.25">
      <c r="A285" t="s">
        <v>968</v>
      </c>
      <c r="B285" t="s">
        <v>713</v>
      </c>
      <c r="C285" t="s">
        <v>743</v>
      </c>
      <c r="D285" s="20">
        <v>1</v>
      </c>
    </row>
    <row r="286" spans="1:4" x14ac:dyDescent="0.25">
      <c r="A286" t="s">
        <v>968</v>
      </c>
      <c r="B286" t="s">
        <v>713</v>
      </c>
      <c r="C286" t="s">
        <v>833</v>
      </c>
      <c r="D286" s="20">
        <v>1</v>
      </c>
    </row>
    <row r="287" spans="1:4" x14ac:dyDescent="0.25">
      <c r="A287" t="s">
        <v>968</v>
      </c>
      <c r="B287" t="s">
        <v>713</v>
      </c>
      <c r="C287" t="s">
        <v>876</v>
      </c>
      <c r="D287" s="20">
        <v>1</v>
      </c>
    </row>
    <row r="288" spans="1:4" x14ac:dyDescent="0.25">
      <c r="A288" t="s">
        <v>968</v>
      </c>
      <c r="B288" t="s">
        <v>713</v>
      </c>
      <c r="C288" t="s">
        <v>10228</v>
      </c>
      <c r="D288" s="20">
        <v>2</v>
      </c>
    </row>
    <row r="289" spans="1:4" x14ac:dyDescent="0.25">
      <c r="A289" t="s">
        <v>968</v>
      </c>
      <c r="B289" t="s">
        <v>968</v>
      </c>
      <c r="C289" t="s">
        <v>713</v>
      </c>
      <c r="D289" s="20">
        <v>1</v>
      </c>
    </row>
    <row r="290" spans="1:4" x14ac:dyDescent="0.25">
      <c r="A290" t="s">
        <v>968</v>
      </c>
      <c r="B290" t="s">
        <v>833</v>
      </c>
      <c r="C290" t="s">
        <v>843</v>
      </c>
      <c r="D290" s="20">
        <v>1</v>
      </c>
    </row>
    <row r="291" spans="1:4" x14ac:dyDescent="0.25">
      <c r="A291" t="s">
        <v>968</v>
      </c>
      <c r="B291" t="s">
        <v>833</v>
      </c>
      <c r="C291" t="s">
        <v>743</v>
      </c>
      <c r="D291" s="20">
        <v>1</v>
      </c>
    </row>
    <row r="292" spans="1:4" x14ac:dyDescent="0.25">
      <c r="A292" t="s">
        <v>968</v>
      </c>
      <c r="B292" t="s">
        <v>833</v>
      </c>
      <c r="C292" t="s">
        <v>876</v>
      </c>
      <c r="D292" s="20">
        <v>1</v>
      </c>
    </row>
    <row r="293" spans="1:4" x14ac:dyDescent="0.25">
      <c r="A293" t="s">
        <v>968</v>
      </c>
      <c r="B293" t="s">
        <v>1336</v>
      </c>
      <c r="C293" t="s">
        <v>10228</v>
      </c>
      <c r="D293" s="20">
        <v>1</v>
      </c>
    </row>
    <row r="294" spans="1:4" x14ac:dyDescent="0.25">
      <c r="A294" t="s">
        <v>968</v>
      </c>
      <c r="B294" t="s">
        <v>876</v>
      </c>
      <c r="C294" t="s">
        <v>743</v>
      </c>
      <c r="D294" s="20">
        <v>1</v>
      </c>
    </row>
    <row r="295" spans="1:4" x14ac:dyDescent="0.25">
      <c r="A295" t="s">
        <v>968</v>
      </c>
      <c r="B295" t="s">
        <v>10228</v>
      </c>
      <c r="C295" t="s">
        <v>10228</v>
      </c>
      <c r="D295" s="20">
        <v>4</v>
      </c>
    </row>
    <row r="296" spans="1:4" x14ac:dyDescent="0.25">
      <c r="A296" t="s">
        <v>889</v>
      </c>
      <c r="B296" t="s">
        <v>760</v>
      </c>
      <c r="C296" t="s">
        <v>10228</v>
      </c>
      <c r="D296" s="20">
        <v>1</v>
      </c>
    </row>
    <row r="297" spans="1:4" x14ac:dyDescent="0.25">
      <c r="A297" t="s">
        <v>889</v>
      </c>
      <c r="B297" t="s">
        <v>1106</v>
      </c>
      <c r="C297" t="s">
        <v>833</v>
      </c>
      <c r="D297" s="20">
        <v>1</v>
      </c>
    </row>
    <row r="298" spans="1:4" x14ac:dyDescent="0.25">
      <c r="A298" t="s">
        <v>889</v>
      </c>
      <c r="B298" t="s">
        <v>713</v>
      </c>
      <c r="C298" t="s">
        <v>832</v>
      </c>
      <c r="D298" s="20">
        <v>1</v>
      </c>
    </row>
    <row r="299" spans="1:4" x14ac:dyDescent="0.25">
      <c r="A299" t="s">
        <v>889</v>
      </c>
      <c r="B299" t="s">
        <v>713</v>
      </c>
      <c r="C299" t="s">
        <v>1771</v>
      </c>
      <c r="D299" s="20">
        <v>1</v>
      </c>
    </row>
    <row r="300" spans="1:4" x14ac:dyDescent="0.25">
      <c r="A300" t="s">
        <v>889</v>
      </c>
      <c r="B300" t="s">
        <v>713</v>
      </c>
      <c r="C300" t="s">
        <v>743</v>
      </c>
      <c r="D300" s="20">
        <v>2</v>
      </c>
    </row>
    <row r="301" spans="1:4" x14ac:dyDescent="0.25">
      <c r="A301" t="s">
        <v>889</v>
      </c>
      <c r="B301" t="s">
        <v>713</v>
      </c>
      <c r="C301" t="s">
        <v>889</v>
      </c>
      <c r="D301" s="20">
        <v>1</v>
      </c>
    </row>
    <row r="302" spans="1:4" x14ac:dyDescent="0.25">
      <c r="A302" t="s">
        <v>889</v>
      </c>
      <c r="B302" t="s">
        <v>713</v>
      </c>
      <c r="C302" t="s">
        <v>833</v>
      </c>
      <c r="D302" s="20">
        <v>3</v>
      </c>
    </row>
    <row r="303" spans="1:4" x14ac:dyDescent="0.25">
      <c r="A303" t="s">
        <v>889</v>
      </c>
      <c r="B303" t="s">
        <v>713</v>
      </c>
      <c r="C303" t="s">
        <v>10228</v>
      </c>
      <c r="D303" s="20">
        <v>8</v>
      </c>
    </row>
    <row r="304" spans="1:4" x14ac:dyDescent="0.25">
      <c r="A304" t="s">
        <v>889</v>
      </c>
      <c r="B304" t="s">
        <v>743</v>
      </c>
      <c r="C304" t="s">
        <v>889</v>
      </c>
      <c r="D304" s="20">
        <v>1</v>
      </c>
    </row>
    <row r="305" spans="1:4" x14ac:dyDescent="0.25">
      <c r="A305" t="s">
        <v>889</v>
      </c>
      <c r="B305" t="s">
        <v>743</v>
      </c>
      <c r="C305" t="s">
        <v>10228</v>
      </c>
      <c r="D305" s="20">
        <v>2</v>
      </c>
    </row>
    <row r="306" spans="1:4" x14ac:dyDescent="0.25">
      <c r="A306" t="s">
        <v>889</v>
      </c>
      <c r="B306" t="s">
        <v>968</v>
      </c>
      <c r="C306" t="s">
        <v>833</v>
      </c>
      <c r="D306" s="20">
        <v>1</v>
      </c>
    </row>
    <row r="307" spans="1:4" x14ac:dyDescent="0.25">
      <c r="A307" t="s">
        <v>889</v>
      </c>
      <c r="B307" t="s">
        <v>889</v>
      </c>
      <c r="C307" t="s">
        <v>713</v>
      </c>
      <c r="D307" s="20">
        <v>2</v>
      </c>
    </row>
    <row r="308" spans="1:4" x14ac:dyDescent="0.25">
      <c r="A308" t="s">
        <v>889</v>
      </c>
      <c r="B308" t="s">
        <v>833</v>
      </c>
      <c r="C308" t="s">
        <v>743</v>
      </c>
      <c r="D308" s="20">
        <v>1</v>
      </c>
    </row>
    <row r="309" spans="1:4" x14ac:dyDescent="0.25">
      <c r="A309" t="s">
        <v>889</v>
      </c>
      <c r="B309" t="s">
        <v>833</v>
      </c>
      <c r="C309" t="s">
        <v>876</v>
      </c>
      <c r="D309" s="20">
        <v>1</v>
      </c>
    </row>
    <row r="310" spans="1:4" x14ac:dyDescent="0.25">
      <c r="A310" t="s">
        <v>889</v>
      </c>
      <c r="B310" t="s">
        <v>833</v>
      </c>
      <c r="C310" t="s">
        <v>10228</v>
      </c>
      <c r="D310" s="20">
        <v>1</v>
      </c>
    </row>
    <row r="311" spans="1:4" x14ac:dyDescent="0.25">
      <c r="A311" t="s">
        <v>889</v>
      </c>
      <c r="B311" t="s">
        <v>1042</v>
      </c>
      <c r="C311" t="s">
        <v>889</v>
      </c>
      <c r="D311" s="20">
        <v>1</v>
      </c>
    </row>
    <row r="312" spans="1:4" x14ac:dyDescent="0.25">
      <c r="A312" t="s">
        <v>889</v>
      </c>
      <c r="B312" t="s">
        <v>1336</v>
      </c>
      <c r="C312" t="s">
        <v>876</v>
      </c>
      <c r="D312" s="20">
        <v>1</v>
      </c>
    </row>
    <row r="313" spans="1:4" x14ac:dyDescent="0.25">
      <c r="A313" t="s">
        <v>889</v>
      </c>
      <c r="B313" t="s">
        <v>2189</v>
      </c>
      <c r="C313" t="s">
        <v>743</v>
      </c>
      <c r="D313" s="20">
        <v>1</v>
      </c>
    </row>
    <row r="314" spans="1:4" x14ac:dyDescent="0.25">
      <c r="A314" t="s">
        <v>889</v>
      </c>
      <c r="B314" t="s">
        <v>10228</v>
      </c>
      <c r="C314" t="s">
        <v>10228</v>
      </c>
      <c r="D314" s="20">
        <v>32</v>
      </c>
    </row>
    <row r="315" spans="1:4" x14ac:dyDescent="0.25">
      <c r="A315" t="s">
        <v>2781</v>
      </c>
      <c r="B315" t="s">
        <v>843</v>
      </c>
      <c r="C315" t="s">
        <v>833</v>
      </c>
      <c r="D315" s="20">
        <v>1</v>
      </c>
    </row>
    <row r="316" spans="1:4" x14ac:dyDescent="0.25">
      <c r="A316" t="s">
        <v>2781</v>
      </c>
      <c r="B316" t="s">
        <v>889</v>
      </c>
      <c r="C316" t="s">
        <v>10228</v>
      </c>
      <c r="D316" s="20">
        <v>1</v>
      </c>
    </row>
    <row r="317" spans="1:4" x14ac:dyDescent="0.25">
      <c r="A317" t="s">
        <v>2781</v>
      </c>
      <c r="B317" t="s">
        <v>10228</v>
      </c>
      <c r="C317" t="s">
        <v>10228</v>
      </c>
      <c r="D317" s="20">
        <v>1</v>
      </c>
    </row>
    <row r="318" spans="1:4" x14ac:dyDescent="0.25">
      <c r="A318" t="s">
        <v>1782</v>
      </c>
      <c r="B318" t="s">
        <v>842</v>
      </c>
      <c r="C318" t="s">
        <v>743</v>
      </c>
      <c r="D318" s="20">
        <v>1</v>
      </c>
    </row>
    <row r="319" spans="1:4" x14ac:dyDescent="0.25">
      <c r="A319" t="s">
        <v>1782</v>
      </c>
      <c r="B319" t="s">
        <v>713</v>
      </c>
      <c r="C319" t="s">
        <v>832</v>
      </c>
      <c r="D319" s="20">
        <v>1</v>
      </c>
    </row>
    <row r="320" spans="1:4" x14ac:dyDescent="0.25">
      <c r="A320" t="s">
        <v>1782</v>
      </c>
      <c r="B320" t="s">
        <v>743</v>
      </c>
      <c r="C320" t="s">
        <v>1782</v>
      </c>
      <c r="D320" s="20">
        <v>1</v>
      </c>
    </row>
    <row r="321" spans="1:4" x14ac:dyDescent="0.25">
      <c r="A321" t="s">
        <v>1782</v>
      </c>
      <c r="B321" t="s">
        <v>10228</v>
      </c>
      <c r="C321" t="s">
        <v>10228</v>
      </c>
      <c r="D321" s="20">
        <v>3</v>
      </c>
    </row>
    <row r="322" spans="1:4" x14ac:dyDescent="0.25">
      <c r="A322" t="s">
        <v>773</v>
      </c>
      <c r="B322" t="s">
        <v>724</v>
      </c>
      <c r="C322" t="s">
        <v>10228</v>
      </c>
      <c r="D322" s="20">
        <v>1</v>
      </c>
    </row>
    <row r="323" spans="1:4" x14ac:dyDescent="0.25">
      <c r="A323" t="s">
        <v>773</v>
      </c>
      <c r="B323" t="s">
        <v>10228</v>
      </c>
      <c r="C323" t="s">
        <v>10228</v>
      </c>
      <c r="D323" s="20">
        <v>2</v>
      </c>
    </row>
    <row r="324" spans="1:4" x14ac:dyDescent="0.25">
      <c r="A324" t="s">
        <v>833</v>
      </c>
      <c r="B324" t="s">
        <v>760</v>
      </c>
      <c r="C324" t="s">
        <v>713</v>
      </c>
      <c r="D324" s="20">
        <v>3</v>
      </c>
    </row>
    <row r="325" spans="1:4" x14ac:dyDescent="0.25">
      <c r="A325" t="s">
        <v>833</v>
      </c>
      <c r="B325" t="s">
        <v>760</v>
      </c>
      <c r="C325" t="s">
        <v>743</v>
      </c>
      <c r="D325" s="20">
        <v>1</v>
      </c>
    </row>
    <row r="326" spans="1:4" x14ac:dyDescent="0.25">
      <c r="A326" t="s">
        <v>833</v>
      </c>
      <c r="B326" t="s">
        <v>760</v>
      </c>
      <c r="C326" t="s">
        <v>1336</v>
      </c>
      <c r="D326" s="20">
        <v>1</v>
      </c>
    </row>
    <row r="327" spans="1:4" x14ac:dyDescent="0.25">
      <c r="A327" t="s">
        <v>833</v>
      </c>
      <c r="B327" t="s">
        <v>760</v>
      </c>
      <c r="C327" t="s">
        <v>876</v>
      </c>
      <c r="D327" s="20">
        <v>1</v>
      </c>
    </row>
    <row r="328" spans="1:4" x14ac:dyDescent="0.25">
      <c r="A328" t="s">
        <v>833</v>
      </c>
      <c r="B328" t="s">
        <v>760</v>
      </c>
      <c r="C328" t="s">
        <v>10228</v>
      </c>
      <c r="D328" s="20">
        <v>2</v>
      </c>
    </row>
    <row r="329" spans="1:4" x14ac:dyDescent="0.25">
      <c r="A329" t="s">
        <v>833</v>
      </c>
      <c r="B329" t="s">
        <v>832</v>
      </c>
      <c r="C329" t="s">
        <v>713</v>
      </c>
      <c r="D329" s="20">
        <v>7</v>
      </c>
    </row>
    <row r="330" spans="1:4" x14ac:dyDescent="0.25">
      <c r="A330" t="s">
        <v>833</v>
      </c>
      <c r="B330" t="s">
        <v>832</v>
      </c>
      <c r="C330" t="s">
        <v>876</v>
      </c>
      <c r="D330" s="20">
        <v>1</v>
      </c>
    </row>
    <row r="331" spans="1:4" x14ac:dyDescent="0.25">
      <c r="A331" t="s">
        <v>833</v>
      </c>
      <c r="B331" t="s">
        <v>832</v>
      </c>
      <c r="C331" t="s">
        <v>10228</v>
      </c>
      <c r="D331" s="20">
        <v>6</v>
      </c>
    </row>
    <row r="332" spans="1:4" x14ac:dyDescent="0.25">
      <c r="A332" t="s">
        <v>833</v>
      </c>
      <c r="B332" t="s">
        <v>843</v>
      </c>
      <c r="C332" t="s">
        <v>10228</v>
      </c>
      <c r="D332" s="20">
        <v>1</v>
      </c>
    </row>
    <row r="333" spans="1:4" x14ac:dyDescent="0.25">
      <c r="A333" t="s">
        <v>833</v>
      </c>
      <c r="B333" t="s">
        <v>842</v>
      </c>
      <c r="C333" t="s">
        <v>842</v>
      </c>
      <c r="D333" s="20">
        <v>1</v>
      </c>
    </row>
    <row r="334" spans="1:4" x14ac:dyDescent="0.25">
      <c r="A334" t="s">
        <v>833</v>
      </c>
      <c r="B334" t="s">
        <v>713</v>
      </c>
      <c r="C334" t="s">
        <v>760</v>
      </c>
      <c r="D334" s="20">
        <v>1</v>
      </c>
    </row>
    <row r="335" spans="1:4" x14ac:dyDescent="0.25">
      <c r="A335" t="s">
        <v>833</v>
      </c>
      <c r="B335" t="s">
        <v>713</v>
      </c>
      <c r="C335" t="s">
        <v>832</v>
      </c>
      <c r="D335" s="20">
        <v>4</v>
      </c>
    </row>
    <row r="336" spans="1:4" x14ac:dyDescent="0.25">
      <c r="A336" t="s">
        <v>833</v>
      </c>
      <c r="B336" t="s">
        <v>713</v>
      </c>
      <c r="C336" t="s">
        <v>843</v>
      </c>
      <c r="D336" s="20">
        <v>3</v>
      </c>
    </row>
    <row r="337" spans="1:4" x14ac:dyDescent="0.25">
      <c r="A337" t="s">
        <v>833</v>
      </c>
      <c r="B337" t="s">
        <v>713</v>
      </c>
      <c r="C337" t="s">
        <v>1106</v>
      </c>
      <c r="D337" s="20">
        <v>4</v>
      </c>
    </row>
    <row r="338" spans="1:4" x14ac:dyDescent="0.25">
      <c r="A338" t="s">
        <v>833</v>
      </c>
      <c r="B338" t="s">
        <v>713</v>
      </c>
      <c r="C338" t="s">
        <v>842</v>
      </c>
      <c r="D338" s="20">
        <v>1</v>
      </c>
    </row>
    <row r="339" spans="1:4" x14ac:dyDescent="0.25">
      <c r="A339" t="s">
        <v>833</v>
      </c>
      <c r="B339" t="s">
        <v>713</v>
      </c>
      <c r="C339" t="s">
        <v>713</v>
      </c>
      <c r="D339" s="20">
        <v>1</v>
      </c>
    </row>
    <row r="340" spans="1:4" x14ac:dyDescent="0.25">
      <c r="A340" t="s">
        <v>833</v>
      </c>
      <c r="B340" t="s">
        <v>713</v>
      </c>
      <c r="C340" t="s">
        <v>743</v>
      </c>
      <c r="D340" s="20">
        <v>39</v>
      </c>
    </row>
    <row r="341" spans="1:4" x14ac:dyDescent="0.25">
      <c r="A341" t="s">
        <v>833</v>
      </c>
      <c r="B341" t="s">
        <v>713</v>
      </c>
      <c r="C341" t="s">
        <v>968</v>
      </c>
      <c r="D341" s="20">
        <v>2</v>
      </c>
    </row>
    <row r="342" spans="1:4" x14ac:dyDescent="0.25">
      <c r="A342" t="s">
        <v>833</v>
      </c>
      <c r="B342" t="s">
        <v>713</v>
      </c>
      <c r="C342" t="s">
        <v>889</v>
      </c>
      <c r="D342" s="20">
        <v>3</v>
      </c>
    </row>
    <row r="343" spans="1:4" x14ac:dyDescent="0.25">
      <c r="A343" t="s">
        <v>833</v>
      </c>
      <c r="B343" t="s">
        <v>713</v>
      </c>
      <c r="C343" t="s">
        <v>833</v>
      </c>
      <c r="D343" s="20">
        <v>4</v>
      </c>
    </row>
    <row r="344" spans="1:4" x14ac:dyDescent="0.25">
      <c r="A344" t="s">
        <v>833</v>
      </c>
      <c r="B344" t="s">
        <v>713</v>
      </c>
      <c r="C344" t="s">
        <v>1042</v>
      </c>
      <c r="D344" s="20">
        <v>3</v>
      </c>
    </row>
    <row r="345" spans="1:4" x14ac:dyDescent="0.25">
      <c r="A345" t="s">
        <v>833</v>
      </c>
      <c r="B345" t="s">
        <v>713</v>
      </c>
      <c r="C345" t="s">
        <v>876</v>
      </c>
      <c r="D345" s="20">
        <v>1</v>
      </c>
    </row>
    <row r="346" spans="1:4" x14ac:dyDescent="0.25">
      <c r="A346" t="s">
        <v>833</v>
      </c>
      <c r="B346" t="s">
        <v>713</v>
      </c>
      <c r="C346" t="s">
        <v>10228</v>
      </c>
      <c r="D346" s="20">
        <v>64</v>
      </c>
    </row>
    <row r="347" spans="1:4" x14ac:dyDescent="0.25">
      <c r="A347" t="s">
        <v>833</v>
      </c>
      <c r="B347" t="s">
        <v>1771</v>
      </c>
      <c r="C347" t="s">
        <v>1771</v>
      </c>
      <c r="D347" s="20">
        <v>1</v>
      </c>
    </row>
    <row r="348" spans="1:4" x14ac:dyDescent="0.25">
      <c r="A348" t="s">
        <v>833</v>
      </c>
      <c r="B348" t="s">
        <v>743</v>
      </c>
      <c r="C348" t="s">
        <v>832</v>
      </c>
      <c r="D348" s="20">
        <v>1</v>
      </c>
    </row>
    <row r="349" spans="1:4" x14ac:dyDescent="0.25">
      <c r="A349" t="s">
        <v>833</v>
      </c>
      <c r="B349" t="s">
        <v>743</v>
      </c>
      <c r="C349" t="s">
        <v>713</v>
      </c>
      <c r="D349" s="20">
        <v>8</v>
      </c>
    </row>
    <row r="350" spans="1:4" x14ac:dyDescent="0.25">
      <c r="A350" t="s">
        <v>833</v>
      </c>
      <c r="B350" t="s">
        <v>743</v>
      </c>
      <c r="C350" t="s">
        <v>743</v>
      </c>
      <c r="D350" s="20">
        <v>2</v>
      </c>
    </row>
    <row r="351" spans="1:4" x14ac:dyDescent="0.25">
      <c r="A351" t="s">
        <v>833</v>
      </c>
      <c r="B351" t="s">
        <v>743</v>
      </c>
      <c r="C351" t="s">
        <v>968</v>
      </c>
      <c r="D351" s="20">
        <v>1</v>
      </c>
    </row>
    <row r="352" spans="1:4" x14ac:dyDescent="0.25">
      <c r="A352" t="s">
        <v>833</v>
      </c>
      <c r="B352" t="s">
        <v>743</v>
      </c>
      <c r="C352" t="s">
        <v>10228</v>
      </c>
      <c r="D352" s="20">
        <v>21</v>
      </c>
    </row>
    <row r="353" spans="1:4" x14ac:dyDescent="0.25">
      <c r="A353" t="s">
        <v>833</v>
      </c>
      <c r="B353" t="s">
        <v>968</v>
      </c>
      <c r="C353" t="s">
        <v>713</v>
      </c>
      <c r="D353" s="20">
        <v>1</v>
      </c>
    </row>
    <row r="354" spans="1:4" x14ac:dyDescent="0.25">
      <c r="A354" t="s">
        <v>833</v>
      </c>
      <c r="B354" t="s">
        <v>968</v>
      </c>
      <c r="C354" t="s">
        <v>876</v>
      </c>
      <c r="D354" s="20">
        <v>1</v>
      </c>
    </row>
    <row r="355" spans="1:4" x14ac:dyDescent="0.25">
      <c r="A355" t="s">
        <v>833</v>
      </c>
      <c r="B355" t="s">
        <v>889</v>
      </c>
      <c r="C355" t="s">
        <v>713</v>
      </c>
      <c r="D355" s="20">
        <v>4</v>
      </c>
    </row>
    <row r="356" spans="1:4" x14ac:dyDescent="0.25">
      <c r="A356" t="s">
        <v>833</v>
      </c>
      <c r="B356" t="s">
        <v>889</v>
      </c>
      <c r="C356" t="s">
        <v>10228</v>
      </c>
      <c r="D356" s="20">
        <v>1</v>
      </c>
    </row>
    <row r="357" spans="1:4" x14ac:dyDescent="0.25">
      <c r="A357" t="s">
        <v>833</v>
      </c>
      <c r="B357" t="s">
        <v>833</v>
      </c>
      <c r="C357" t="s">
        <v>10228</v>
      </c>
      <c r="D357" s="20">
        <v>2</v>
      </c>
    </row>
    <row r="358" spans="1:4" x14ac:dyDescent="0.25">
      <c r="A358" t="s">
        <v>833</v>
      </c>
      <c r="B358" t="s">
        <v>1042</v>
      </c>
      <c r="C358" t="s">
        <v>713</v>
      </c>
      <c r="D358" s="20">
        <v>1</v>
      </c>
    </row>
    <row r="359" spans="1:4" x14ac:dyDescent="0.25">
      <c r="A359" t="s">
        <v>833</v>
      </c>
      <c r="B359" t="s">
        <v>1042</v>
      </c>
      <c r="C359" t="s">
        <v>743</v>
      </c>
      <c r="D359" s="20">
        <v>1</v>
      </c>
    </row>
    <row r="360" spans="1:4" x14ac:dyDescent="0.25">
      <c r="A360" t="s">
        <v>833</v>
      </c>
      <c r="B360" t="s">
        <v>1042</v>
      </c>
      <c r="C360" t="s">
        <v>876</v>
      </c>
      <c r="D360" s="20">
        <v>1</v>
      </c>
    </row>
    <row r="361" spans="1:4" x14ac:dyDescent="0.25">
      <c r="A361" t="s">
        <v>833</v>
      </c>
      <c r="B361" t="s">
        <v>1336</v>
      </c>
      <c r="C361" t="s">
        <v>10228</v>
      </c>
      <c r="D361" s="20">
        <v>1</v>
      </c>
    </row>
    <row r="362" spans="1:4" x14ac:dyDescent="0.25">
      <c r="A362" t="s">
        <v>833</v>
      </c>
      <c r="B362" t="s">
        <v>876</v>
      </c>
      <c r="C362" t="s">
        <v>843</v>
      </c>
      <c r="D362" s="20">
        <v>1</v>
      </c>
    </row>
    <row r="363" spans="1:4" x14ac:dyDescent="0.25">
      <c r="A363" t="s">
        <v>833</v>
      </c>
      <c r="B363" t="s">
        <v>876</v>
      </c>
      <c r="C363" t="s">
        <v>713</v>
      </c>
      <c r="D363" s="20">
        <v>9</v>
      </c>
    </row>
    <row r="364" spans="1:4" x14ac:dyDescent="0.25">
      <c r="A364" t="s">
        <v>833</v>
      </c>
      <c r="B364" t="s">
        <v>876</v>
      </c>
      <c r="C364" t="s">
        <v>743</v>
      </c>
      <c r="D364" s="20">
        <v>1</v>
      </c>
    </row>
    <row r="365" spans="1:4" x14ac:dyDescent="0.25">
      <c r="A365" t="s">
        <v>833</v>
      </c>
      <c r="B365" t="s">
        <v>876</v>
      </c>
      <c r="C365" t="s">
        <v>889</v>
      </c>
      <c r="D365" s="20">
        <v>1</v>
      </c>
    </row>
    <row r="366" spans="1:4" x14ac:dyDescent="0.25">
      <c r="A366" t="s">
        <v>833</v>
      </c>
      <c r="B366" t="s">
        <v>876</v>
      </c>
      <c r="C366" t="s">
        <v>6027</v>
      </c>
      <c r="D366" s="20">
        <v>1</v>
      </c>
    </row>
    <row r="367" spans="1:4" x14ac:dyDescent="0.25">
      <c r="A367" t="s">
        <v>833</v>
      </c>
      <c r="B367" t="s">
        <v>876</v>
      </c>
      <c r="C367" t="s">
        <v>10228</v>
      </c>
      <c r="D367" s="20">
        <v>3</v>
      </c>
    </row>
    <row r="368" spans="1:4" x14ac:dyDescent="0.25">
      <c r="A368" t="s">
        <v>833</v>
      </c>
      <c r="B368" t="s">
        <v>10228</v>
      </c>
      <c r="C368" t="s">
        <v>10228</v>
      </c>
      <c r="D368" s="20">
        <v>307</v>
      </c>
    </row>
    <row r="369" spans="1:4" x14ac:dyDescent="0.25">
      <c r="A369" t="s">
        <v>1042</v>
      </c>
      <c r="B369" t="s">
        <v>842</v>
      </c>
      <c r="C369" t="s">
        <v>1771</v>
      </c>
      <c r="D369" s="20">
        <v>1</v>
      </c>
    </row>
    <row r="370" spans="1:4" x14ac:dyDescent="0.25">
      <c r="A370" t="s">
        <v>1042</v>
      </c>
      <c r="B370" t="s">
        <v>842</v>
      </c>
      <c r="C370" t="s">
        <v>10228</v>
      </c>
      <c r="D370" s="20">
        <v>5</v>
      </c>
    </row>
    <row r="371" spans="1:4" x14ac:dyDescent="0.25">
      <c r="A371" t="s">
        <v>1042</v>
      </c>
      <c r="B371" t="s">
        <v>713</v>
      </c>
      <c r="C371" t="s">
        <v>743</v>
      </c>
      <c r="D371" s="20">
        <v>3</v>
      </c>
    </row>
    <row r="372" spans="1:4" x14ac:dyDescent="0.25">
      <c r="A372" t="s">
        <v>1042</v>
      </c>
      <c r="B372" t="s">
        <v>713</v>
      </c>
      <c r="C372" t="s">
        <v>968</v>
      </c>
      <c r="D372" s="20">
        <v>1</v>
      </c>
    </row>
    <row r="373" spans="1:4" x14ac:dyDescent="0.25">
      <c r="A373" t="s">
        <v>1042</v>
      </c>
      <c r="B373" t="s">
        <v>713</v>
      </c>
      <c r="C373" t="s">
        <v>833</v>
      </c>
      <c r="D373" s="20">
        <v>2</v>
      </c>
    </row>
    <row r="374" spans="1:4" x14ac:dyDescent="0.25">
      <c r="A374" t="s">
        <v>1042</v>
      </c>
      <c r="B374" t="s">
        <v>713</v>
      </c>
      <c r="C374" t="s">
        <v>10228</v>
      </c>
      <c r="D374" s="20">
        <v>6</v>
      </c>
    </row>
    <row r="375" spans="1:4" x14ac:dyDescent="0.25">
      <c r="A375" t="s">
        <v>1042</v>
      </c>
      <c r="B375" t="s">
        <v>1771</v>
      </c>
      <c r="C375" t="s">
        <v>743</v>
      </c>
      <c r="D375" s="20">
        <v>1</v>
      </c>
    </row>
    <row r="376" spans="1:4" x14ac:dyDescent="0.25">
      <c r="A376" t="s">
        <v>1042</v>
      </c>
      <c r="B376" t="s">
        <v>1771</v>
      </c>
      <c r="C376" t="s">
        <v>10228</v>
      </c>
      <c r="D376" s="20">
        <v>10</v>
      </c>
    </row>
    <row r="377" spans="1:4" x14ac:dyDescent="0.25">
      <c r="A377" t="s">
        <v>1042</v>
      </c>
      <c r="B377" t="s">
        <v>743</v>
      </c>
      <c r="C377" t="s">
        <v>713</v>
      </c>
      <c r="D377" s="20">
        <v>3</v>
      </c>
    </row>
    <row r="378" spans="1:4" x14ac:dyDescent="0.25">
      <c r="A378" t="s">
        <v>1042</v>
      </c>
      <c r="B378" t="s">
        <v>743</v>
      </c>
      <c r="C378" t="s">
        <v>10228</v>
      </c>
      <c r="D378" s="20">
        <v>2</v>
      </c>
    </row>
    <row r="379" spans="1:4" x14ac:dyDescent="0.25">
      <c r="A379" t="s">
        <v>1042</v>
      </c>
      <c r="B379" t="s">
        <v>833</v>
      </c>
      <c r="C379" t="s">
        <v>832</v>
      </c>
      <c r="D379" s="20">
        <v>1</v>
      </c>
    </row>
    <row r="380" spans="1:4" x14ac:dyDescent="0.25">
      <c r="A380" t="s">
        <v>1042</v>
      </c>
      <c r="B380" t="s">
        <v>833</v>
      </c>
      <c r="C380" t="s">
        <v>10228</v>
      </c>
      <c r="D380" s="20">
        <v>1</v>
      </c>
    </row>
    <row r="381" spans="1:4" x14ac:dyDescent="0.25">
      <c r="A381" t="s">
        <v>1042</v>
      </c>
      <c r="B381" t="s">
        <v>1042</v>
      </c>
      <c r="C381" t="s">
        <v>842</v>
      </c>
      <c r="D381" s="20">
        <v>1</v>
      </c>
    </row>
    <row r="382" spans="1:4" x14ac:dyDescent="0.25">
      <c r="A382" t="s">
        <v>1042</v>
      </c>
      <c r="B382" t="s">
        <v>2189</v>
      </c>
      <c r="C382" t="s">
        <v>713</v>
      </c>
      <c r="D382" s="20">
        <v>1</v>
      </c>
    </row>
    <row r="383" spans="1:4" x14ac:dyDescent="0.25">
      <c r="A383" t="s">
        <v>1042</v>
      </c>
      <c r="B383" t="s">
        <v>2189</v>
      </c>
      <c r="C383" t="s">
        <v>2189</v>
      </c>
      <c r="D383" s="20">
        <v>1</v>
      </c>
    </row>
    <row r="384" spans="1:4" x14ac:dyDescent="0.25">
      <c r="A384" t="s">
        <v>1042</v>
      </c>
      <c r="B384" t="s">
        <v>2189</v>
      </c>
      <c r="C384" t="s">
        <v>10228</v>
      </c>
      <c r="D384" s="20">
        <v>2</v>
      </c>
    </row>
    <row r="385" spans="1:4" x14ac:dyDescent="0.25">
      <c r="A385" t="s">
        <v>1042</v>
      </c>
      <c r="B385" t="s">
        <v>10228</v>
      </c>
      <c r="C385" t="s">
        <v>10228</v>
      </c>
      <c r="D385" s="20">
        <v>149</v>
      </c>
    </row>
    <row r="386" spans="1:4" x14ac:dyDescent="0.25">
      <c r="A386" t="s">
        <v>1336</v>
      </c>
      <c r="B386" t="s">
        <v>832</v>
      </c>
      <c r="C386" t="s">
        <v>743</v>
      </c>
      <c r="D386" s="20">
        <v>1</v>
      </c>
    </row>
    <row r="387" spans="1:4" x14ac:dyDescent="0.25">
      <c r="A387" t="s">
        <v>1336</v>
      </c>
      <c r="B387" t="s">
        <v>713</v>
      </c>
      <c r="C387" t="s">
        <v>832</v>
      </c>
      <c r="D387" s="20">
        <v>1</v>
      </c>
    </row>
    <row r="388" spans="1:4" x14ac:dyDescent="0.25">
      <c r="A388" t="s">
        <v>1336</v>
      </c>
      <c r="B388" t="s">
        <v>713</v>
      </c>
      <c r="C388" t="s">
        <v>10228</v>
      </c>
      <c r="D388" s="20">
        <v>2</v>
      </c>
    </row>
    <row r="389" spans="1:4" x14ac:dyDescent="0.25">
      <c r="A389" t="s">
        <v>1336</v>
      </c>
      <c r="B389" t="s">
        <v>743</v>
      </c>
      <c r="C389" t="s">
        <v>10228</v>
      </c>
      <c r="D389" s="20">
        <v>1</v>
      </c>
    </row>
    <row r="390" spans="1:4" x14ac:dyDescent="0.25">
      <c r="A390" t="s">
        <v>1336</v>
      </c>
      <c r="B390" t="s">
        <v>833</v>
      </c>
      <c r="C390" t="s">
        <v>10228</v>
      </c>
      <c r="D390" s="20">
        <v>1</v>
      </c>
    </row>
    <row r="391" spans="1:4" x14ac:dyDescent="0.25">
      <c r="A391" t="s">
        <v>1336</v>
      </c>
      <c r="B391" t="s">
        <v>10228</v>
      </c>
      <c r="C391" t="s">
        <v>10228</v>
      </c>
      <c r="D391" s="20">
        <v>17</v>
      </c>
    </row>
    <row r="392" spans="1:4" x14ac:dyDescent="0.25">
      <c r="A392" t="s">
        <v>876</v>
      </c>
      <c r="B392" t="s">
        <v>760</v>
      </c>
      <c r="C392" t="s">
        <v>713</v>
      </c>
      <c r="D392" s="20">
        <v>1</v>
      </c>
    </row>
    <row r="393" spans="1:4" x14ac:dyDescent="0.25">
      <c r="A393" t="s">
        <v>876</v>
      </c>
      <c r="B393" t="s">
        <v>832</v>
      </c>
      <c r="C393" t="s">
        <v>10228</v>
      </c>
      <c r="D393" s="20">
        <v>1</v>
      </c>
    </row>
    <row r="394" spans="1:4" x14ac:dyDescent="0.25">
      <c r="A394" t="s">
        <v>876</v>
      </c>
      <c r="B394" t="s">
        <v>1106</v>
      </c>
      <c r="C394" t="s">
        <v>10228</v>
      </c>
      <c r="D394" s="20">
        <v>2</v>
      </c>
    </row>
    <row r="395" spans="1:4" x14ac:dyDescent="0.25">
      <c r="A395" t="s">
        <v>876</v>
      </c>
      <c r="B395" t="s">
        <v>713</v>
      </c>
      <c r="C395" t="s">
        <v>843</v>
      </c>
      <c r="D395" s="20">
        <v>2</v>
      </c>
    </row>
    <row r="396" spans="1:4" x14ac:dyDescent="0.25">
      <c r="A396" t="s">
        <v>876</v>
      </c>
      <c r="B396" t="s">
        <v>713</v>
      </c>
      <c r="C396" t="s">
        <v>1106</v>
      </c>
      <c r="D396" s="20">
        <v>1</v>
      </c>
    </row>
    <row r="397" spans="1:4" x14ac:dyDescent="0.25">
      <c r="A397" t="s">
        <v>876</v>
      </c>
      <c r="B397" t="s">
        <v>713</v>
      </c>
      <c r="C397" t="s">
        <v>743</v>
      </c>
      <c r="D397" s="20">
        <v>5</v>
      </c>
    </row>
    <row r="398" spans="1:4" x14ac:dyDescent="0.25">
      <c r="A398" t="s">
        <v>876</v>
      </c>
      <c r="B398" t="s">
        <v>713</v>
      </c>
      <c r="C398" t="s">
        <v>833</v>
      </c>
      <c r="D398" s="20">
        <v>2</v>
      </c>
    </row>
    <row r="399" spans="1:4" x14ac:dyDescent="0.25">
      <c r="A399" t="s">
        <v>876</v>
      </c>
      <c r="B399" t="s">
        <v>713</v>
      </c>
      <c r="C399" t="s">
        <v>876</v>
      </c>
      <c r="D399" s="20">
        <v>16</v>
      </c>
    </row>
    <row r="400" spans="1:4" x14ac:dyDescent="0.25">
      <c r="A400" t="s">
        <v>876</v>
      </c>
      <c r="B400" t="s">
        <v>713</v>
      </c>
      <c r="C400" t="s">
        <v>10228</v>
      </c>
      <c r="D400" s="20">
        <v>15</v>
      </c>
    </row>
    <row r="401" spans="1:4" x14ac:dyDescent="0.25">
      <c r="A401" t="s">
        <v>876</v>
      </c>
      <c r="B401" t="s">
        <v>743</v>
      </c>
      <c r="C401" t="s">
        <v>713</v>
      </c>
      <c r="D401" s="20">
        <v>2</v>
      </c>
    </row>
    <row r="402" spans="1:4" x14ac:dyDescent="0.25">
      <c r="A402" t="s">
        <v>876</v>
      </c>
      <c r="B402" t="s">
        <v>743</v>
      </c>
      <c r="C402" t="s">
        <v>889</v>
      </c>
      <c r="D402" s="20">
        <v>1</v>
      </c>
    </row>
    <row r="403" spans="1:4" x14ac:dyDescent="0.25">
      <c r="A403" t="s">
        <v>876</v>
      </c>
      <c r="B403" t="s">
        <v>743</v>
      </c>
      <c r="C403" t="s">
        <v>833</v>
      </c>
      <c r="D403" s="20">
        <v>1</v>
      </c>
    </row>
    <row r="404" spans="1:4" x14ac:dyDescent="0.25">
      <c r="A404" t="s">
        <v>876</v>
      </c>
      <c r="B404" t="s">
        <v>743</v>
      </c>
      <c r="C404" t="s">
        <v>1042</v>
      </c>
      <c r="D404" s="20">
        <v>1</v>
      </c>
    </row>
    <row r="405" spans="1:4" x14ac:dyDescent="0.25">
      <c r="A405" t="s">
        <v>876</v>
      </c>
      <c r="B405" t="s">
        <v>743</v>
      </c>
      <c r="C405" t="s">
        <v>876</v>
      </c>
      <c r="D405" s="20">
        <v>3</v>
      </c>
    </row>
    <row r="406" spans="1:4" x14ac:dyDescent="0.25">
      <c r="A406" t="s">
        <v>876</v>
      </c>
      <c r="B406" t="s">
        <v>743</v>
      </c>
      <c r="C406" t="s">
        <v>10228</v>
      </c>
      <c r="D406" s="20">
        <v>2</v>
      </c>
    </row>
    <row r="407" spans="1:4" x14ac:dyDescent="0.25">
      <c r="A407" t="s">
        <v>876</v>
      </c>
      <c r="B407" t="s">
        <v>889</v>
      </c>
      <c r="C407" t="s">
        <v>713</v>
      </c>
      <c r="D407" s="20">
        <v>1</v>
      </c>
    </row>
    <row r="408" spans="1:4" x14ac:dyDescent="0.25">
      <c r="A408" t="s">
        <v>876</v>
      </c>
      <c r="B408" t="s">
        <v>889</v>
      </c>
      <c r="C408" t="s">
        <v>889</v>
      </c>
      <c r="D408" s="20">
        <v>1</v>
      </c>
    </row>
    <row r="409" spans="1:4" x14ac:dyDescent="0.25">
      <c r="A409" t="s">
        <v>876</v>
      </c>
      <c r="B409" t="s">
        <v>2781</v>
      </c>
      <c r="C409" t="s">
        <v>713</v>
      </c>
      <c r="D409" s="20">
        <v>1</v>
      </c>
    </row>
    <row r="410" spans="1:4" x14ac:dyDescent="0.25">
      <c r="A410" t="s">
        <v>876</v>
      </c>
      <c r="B410" t="s">
        <v>833</v>
      </c>
      <c r="C410" t="s">
        <v>760</v>
      </c>
      <c r="D410" s="20">
        <v>1</v>
      </c>
    </row>
    <row r="411" spans="1:4" x14ac:dyDescent="0.25">
      <c r="A411" t="s">
        <v>876</v>
      </c>
      <c r="B411" t="s">
        <v>833</v>
      </c>
      <c r="C411" t="s">
        <v>713</v>
      </c>
      <c r="D411" s="20">
        <v>4</v>
      </c>
    </row>
    <row r="412" spans="1:4" x14ac:dyDescent="0.25">
      <c r="A412" t="s">
        <v>876</v>
      </c>
      <c r="B412" t="s">
        <v>833</v>
      </c>
      <c r="C412" t="s">
        <v>833</v>
      </c>
      <c r="D412" s="20">
        <v>1</v>
      </c>
    </row>
    <row r="413" spans="1:4" x14ac:dyDescent="0.25">
      <c r="A413" t="s">
        <v>876</v>
      </c>
      <c r="B413" t="s">
        <v>833</v>
      </c>
      <c r="C413" t="s">
        <v>10228</v>
      </c>
      <c r="D413" s="20">
        <v>5</v>
      </c>
    </row>
    <row r="414" spans="1:4" x14ac:dyDescent="0.25">
      <c r="A414" t="s">
        <v>876</v>
      </c>
      <c r="B414" t="s">
        <v>1042</v>
      </c>
      <c r="C414" t="s">
        <v>743</v>
      </c>
      <c r="D414" s="20">
        <v>1</v>
      </c>
    </row>
    <row r="415" spans="1:4" x14ac:dyDescent="0.25">
      <c r="A415" t="s">
        <v>876</v>
      </c>
      <c r="B415" t="s">
        <v>1042</v>
      </c>
      <c r="C415" t="s">
        <v>10228</v>
      </c>
      <c r="D415" s="20">
        <v>1</v>
      </c>
    </row>
    <row r="416" spans="1:4" x14ac:dyDescent="0.25">
      <c r="A416" t="s">
        <v>876</v>
      </c>
      <c r="B416" t="s">
        <v>876</v>
      </c>
      <c r="C416" t="s">
        <v>713</v>
      </c>
      <c r="D416" s="20">
        <v>20</v>
      </c>
    </row>
    <row r="417" spans="1:4" x14ac:dyDescent="0.25">
      <c r="A417" t="s">
        <v>876</v>
      </c>
      <c r="B417" t="s">
        <v>876</v>
      </c>
      <c r="C417" t="s">
        <v>743</v>
      </c>
      <c r="D417" s="20">
        <v>2</v>
      </c>
    </row>
    <row r="418" spans="1:4" x14ac:dyDescent="0.25">
      <c r="A418" t="s">
        <v>876</v>
      </c>
      <c r="B418" t="s">
        <v>876</v>
      </c>
      <c r="C418" t="s">
        <v>10228</v>
      </c>
      <c r="D418" s="20">
        <v>2</v>
      </c>
    </row>
    <row r="419" spans="1:4" x14ac:dyDescent="0.25">
      <c r="A419" t="s">
        <v>876</v>
      </c>
      <c r="B419" t="s">
        <v>10228</v>
      </c>
      <c r="C419" t="s">
        <v>10228</v>
      </c>
      <c r="D419" s="20">
        <v>107</v>
      </c>
    </row>
    <row r="420" spans="1:4" x14ac:dyDescent="0.25">
      <c r="A420" t="s">
        <v>710</v>
      </c>
      <c r="B420" t="s">
        <v>10228</v>
      </c>
      <c r="C420" t="s">
        <v>10228</v>
      </c>
      <c r="D420" s="20">
        <v>1</v>
      </c>
    </row>
    <row r="421" spans="1:4" x14ac:dyDescent="0.25">
      <c r="A421" t="s">
        <v>711</v>
      </c>
      <c r="B421" t="s">
        <v>10228</v>
      </c>
      <c r="C421" t="s">
        <v>10228</v>
      </c>
      <c r="D421" s="20">
        <v>3</v>
      </c>
    </row>
    <row r="422" spans="1:4" x14ac:dyDescent="0.25">
      <c r="A422" t="s">
        <v>2189</v>
      </c>
      <c r="B422" t="s">
        <v>842</v>
      </c>
      <c r="C422" t="s">
        <v>10228</v>
      </c>
      <c r="D422" s="20">
        <v>1</v>
      </c>
    </row>
    <row r="423" spans="1:4" x14ac:dyDescent="0.25">
      <c r="A423" t="s">
        <v>2189</v>
      </c>
      <c r="B423" t="s">
        <v>713</v>
      </c>
      <c r="C423" t="s">
        <v>10228</v>
      </c>
      <c r="D423" s="20">
        <v>2</v>
      </c>
    </row>
    <row r="424" spans="1:4" x14ac:dyDescent="0.25">
      <c r="A424" t="s">
        <v>2189</v>
      </c>
      <c r="B424" t="s">
        <v>889</v>
      </c>
      <c r="C424" t="s">
        <v>10228</v>
      </c>
      <c r="D424" s="20">
        <v>1</v>
      </c>
    </row>
    <row r="425" spans="1:4" x14ac:dyDescent="0.25">
      <c r="A425" t="s">
        <v>2189</v>
      </c>
      <c r="B425" t="s">
        <v>1042</v>
      </c>
      <c r="C425" t="s">
        <v>842</v>
      </c>
      <c r="D425" s="20">
        <v>1</v>
      </c>
    </row>
    <row r="426" spans="1:4" x14ac:dyDescent="0.25">
      <c r="A426" t="s">
        <v>2189</v>
      </c>
      <c r="B426" t="s">
        <v>876</v>
      </c>
      <c r="C426" t="s">
        <v>10228</v>
      </c>
      <c r="D426" s="20">
        <v>1</v>
      </c>
    </row>
    <row r="427" spans="1:4" x14ac:dyDescent="0.25">
      <c r="A427" t="s">
        <v>2189</v>
      </c>
      <c r="B427" t="s">
        <v>2189</v>
      </c>
      <c r="C427" t="s">
        <v>843</v>
      </c>
      <c r="D427" s="20">
        <v>1</v>
      </c>
    </row>
    <row r="428" spans="1:4" x14ac:dyDescent="0.25">
      <c r="A428" t="s">
        <v>2189</v>
      </c>
      <c r="B428" t="s">
        <v>10228</v>
      </c>
      <c r="C428" t="s">
        <v>10228</v>
      </c>
      <c r="D428" s="20">
        <v>1</v>
      </c>
    </row>
    <row r="429" spans="1:4" x14ac:dyDescent="0.25">
      <c r="A429" t="s">
        <v>674</v>
      </c>
      <c r="D429" s="20">
        <v>8074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F5DA0E2E-8118-4D76-831B-753CAC2242B6}">
  <ds:schemaRefs/>
</ds:datastoreItem>
</file>

<file path=customXml/itemProps2.xml><?xml version="1.0" encoding="utf-8"?>
<ds:datastoreItem xmlns:ds="http://schemas.openxmlformats.org/officeDocument/2006/customXml" ds:itemID="{AD83E2AC-9C1E-411B-B49B-BD24C18ED327}">
  <ds:schemaRefs/>
</ds:datastoreItem>
</file>

<file path=customXml/itemProps3.xml><?xml version="1.0" encoding="utf-8"?>
<ds:datastoreItem xmlns:ds="http://schemas.openxmlformats.org/officeDocument/2006/customXml" ds:itemID="{65BA2405-BA11-48AB-B4F5-050AD6B8516E}">
  <ds:schemaRefs/>
</ds:datastoreItem>
</file>

<file path=customXml/itemProps4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DC1334C4-AADA-457D-AC79-63FE6770C7CC}">
  <ds:schemaRefs/>
</ds:datastoreItem>
</file>

<file path=customXml/itemProps6.xml><?xml version="1.0" encoding="utf-8"?>
<ds:datastoreItem xmlns:ds="http://schemas.openxmlformats.org/officeDocument/2006/customXml" ds:itemID="{FE1E2881-6CDB-44C9-A8D8-0F7A1F62096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Inicio</vt:lpstr>
      <vt:lpstr>Clientes</vt:lpstr>
      <vt:lpstr>Lista Restaurantes</vt:lpstr>
      <vt:lpstr>Lista_Reservas</vt:lpstr>
      <vt:lpstr>Reserva</vt:lpstr>
      <vt:lpstr>Perguntas</vt:lpstr>
      <vt:lpstr>P (3)</vt:lpstr>
      <vt:lpstr>P (4)</vt:lpstr>
      <vt:lpstr>P (5)</vt:lpstr>
      <vt:lpstr>P (6)</vt:lpstr>
      <vt:lpstr>P (7)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Kiko</cp:lastModifiedBy>
  <dcterms:created xsi:type="dcterms:W3CDTF">2021-11-23T21:59:26Z</dcterms:created>
  <dcterms:modified xsi:type="dcterms:W3CDTF">2022-02-15T02:24:28Z</dcterms:modified>
</cp:coreProperties>
</file>